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drawings/drawing4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https://d.docs.live.net/4ceaedc452d35b42/mein skript/02 Stochastik/Excel-Dateien/"/>
    </mc:Choice>
  </mc:AlternateContent>
  <xr:revisionPtr revIDLastSave="3" documentId="8_{44F1A360-4C0A-4ED9-B816-3ED1F13CD5CC}" xr6:coauthVersionLast="45" xr6:coauthVersionMax="45" xr10:uidLastSave="{CA9A10DF-9BBF-46E1-A2F3-A74CCD84263D}"/>
  <bookViews>
    <workbookView xWindow="28680" yWindow="-120" windowWidth="29040" windowHeight="15990" xr2:uid="{00000000-000D-0000-FFFF-FFFF00000000}"/>
  </bookViews>
  <sheets>
    <sheet name="Produktregel" sheetId="2" r:id="rId1"/>
    <sheet name="Kugeln ziehen" sheetId="4" r:id="rId2"/>
    <sheet name="Übersichtstabelle" sheetId="1" r:id="rId3"/>
    <sheet name="Lottomodell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5" l="1"/>
  <c r="I16" i="5" l="1"/>
  <c r="M15" i="5"/>
  <c r="D16" i="5"/>
  <c r="K17" i="5" s="1"/>
  <c r="B19" i="5"/>
  <c r="K18" i="5"/>
  <c r="M14" i="5"/>
  <c r="K14" i="5"/>
  <c r="F4" i="5"/>
  <c r="F6" i="5" s="1"/>
  <c r="O7" i="5" s="1"/>
  <c r="O8" i="5"/>
  <c r="Q5" i="5"/>
  <c r="O5" i="5"/>
  <c r="Q4" i="5"/>
  <c r="Q15" i="5"/>
  <c r="O15" i="5"/>
  <c r="Q14" i="5"/>
  <c r="O14" i="5"/>
  <c r="F16" i="5"/>
  <c r="O17" i="5" s="1"/>
  <c r="U5" i="5" l="1"/>
  <c r="S7" i="5"/>
  <c r="O4" i="5"/>
  <c r="S5" i="5" s="1"/>
  <c r="O18" i="5"/>
  <c r="W6" i="5" l="1"/>
  <c r="S17" i="5"/>
  <c r="S15" i="5"/>
  <c r="U15" i="5"/>
  <c r="M21" i="1"/>
  <c r="Q21" i="1"/>
  <c r="O21" i="1"/>
  <c r="O19" i="1"/>
  <c r="O9" i="1"/>
  <c r="Q11" i="1"/>
  <c r="O11" i="1"/>
  <c r="Z12" i="1"/>
  <c r="Y12" i="1"/>
  <c r="W16" i="5" l="1"/>
  <c r="AB12" i="1"/>
  <c r="T9" i="1"/>
  <c r="T19" i="1"/>
  <c r="E23" i="4"/>
  <c r="L23" i="4"/>
  <c r="K23" i="4" s="1"/>
  <c r="N23" i="4"/>
  <c r="X23" i="4" s="1"/>
  <c r="P23" i="4"/>
  <c r="Y23" i="4" s="1"/>
  <c r="R23" i="4"/>
  <c r="Z23" i="4" s="1"/>
  <c r="T23" i="4"/>
  <c r="AA23" i="4" s="1"/>
  <c r="V23" i="4"/>
  <c r="G18" i="4"/>
  <c r="F18" i="4"/>
  <c r="E18" i="4"/>
  <c r="J18" i="4" s="1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1003" i="4"/>
  <c r="E1004" i="4"/>
  <c r="E1005" i="4"/>
  <c r="E1006" i="4"/>
  <c r="E1007" i="4"/>
  <c r="E1008" i="4"/>
  <c r="E1009" i="4"/>
  <c r="E1010" i="4"/>
  <c r="E1011" i="4"/>
  <c r="E1012" i="4"/>
  <c r="E1013" i="4"/>
  <c r="E1014" i="4"/>
  <c r="E1015" i="4"/>
  <c r="E1016" i="4"/>
  <c r="E1017" i="4"/>
  <c r="E1018" i="4"/>
  <c r="E1019" i="4"/>
  <c r="E1020" i="4"/>
  <c r="E1021" i="4"/>
  <c r="E1022" i="4"/>
  <c r="E1023" i="4"/>
  <c r="E1024" i="4"/>
  <c r="E1025" i="4"/>
  <c r="E1026" i="4"/>
  <c r="E1027" i="4"/>
  <c r="E1028" i="4"/>
  <c r="E1029" i="4"/>
  <c r="E1030" i="4"/>
  <c r="E1031" i="4"/>
  <c r="E1032" i="4"/>
  <c r="E1033" i="4"/>
  <c r="E1034" i="4"/>
  <c r="E1035" i="4"/>
  <c r="E1036" i="4"/>
  <c r="E1037" i="4"/>
  <c r="E1038" i="4"/>
  <c r="E1039" i="4"/>
  <c r="E1040" i="4"/>
  <c r="E1041" i="4"/>
  <c r="E1042" i="4"/>
  <c r="E1043" i="4"/>
  <c r="E1044" i="4"/>
  <c r="E1045" i="4"/>
  <c r="E1046" i="4"/>
  <c r="E1047" i="4"/>
  <c r="E1048" i="4"/>
  <c r="E1049" i="4"/>
  <c r="E1050" i="4"/>
  <c r="E1051" i="4"/>
  <c r="E1052" i="4"/>
  <c r="E1053" i="4"/>
  <c r="E1054" i="4"/>
  <c r="E1055" i="4"/>
  <c r="E1056" i="4"/>
  <c r="E1057" i="4"/>
  <c r="E1058" i="4"/>
  <c r="E1059" i="4"/>
  <c r="E1060" i="4"/>
  <c r="E1061" i="4"/>
  <c r="E1062" i="4"/>
  <c r="E1063" i="4"/>
  <c r="E1064" i="4"/>
  <c r="E1065" i="4"/>
  <c r="E1066" i="4"/>
  <c r="E1067" i="4"/>
  <c r="E1068" i="4"/>
  <c r="E1069" i="4"/>
  <c r="E1070" i="4"/>
  <c r="E1071" i="4"/>
  <c r="E1072" i="4"/>
  <c r="E1073" i="4"/>
  <c r="E1074" i="4"/>
  <c r="E1075" i="4"/>
  <c r="E1076" i="4"/>
  <c r="E1077" i="4"/>
  <c r="E1078" i="4"/>
  <c r="E1079" i="4"/>
  <c r="E1080" i="4"/>
  <c r="E1081" i="4"/>
  <c r="E1082" i="4"/>
  <c r="E1083" i="4"/>
  <c r="E1084" i="4"/>
  <c r="E1085" i="4"/>
  <c r="E1086" i="4"/>
  <c r="E1087" i="4"/>
  <c r="E1088" i="4"/>
  <c r="E1089" i="4"/>
  <c r="E1090" i="4"/>
  <c r="E1091" i="4"/>
  <c r="E1092" i="4"/>
  <c r="E1093" i="4"/>
  <c r="E1094" i="4"/>
  <c r="E1095" i="4"/>
  <c r="E1096" i="4"/>
  <c r="E1097" i="4"/>
  <c r="E1098" i="4"/>
  <c r="E1099" i="4"/>
  <c r="E1100" i="4"/>
  <c r="E1101" i="4"/>
  <c r="E1102" i="4"/>
  <c r="E1103" i="4"/>
  <c r="E1104" i="4"/>
  <c r="E1105" i="4"/>
  <c r="E1106" i="4"/>
  <c r="E1107" i="4"/>
  <c r="E1108" i="4"/>
  <c r="E1109" i="4"/>
  <c r="E1110" i="4"/>
  <c r="E1111" i="4"/>
  <c r="E1112" i="4"/>
  <c r="E1113" i="4"/>
  <c r="E1114" i="4"/>
  <c r="E1115" i="4"/>
  <c r="E1116" i="4"/>
  <c r="E1117" i="4"/>
  <c r="E1118" i="4"/>
  <c r="E1119" i="4"/>
  <c r="E1120" i="4"/>
  <c r="E1121" i="4"/>
  <c r="E1122" i="4"/>
  <c r="E1123" i="4"/>
  <c r="E1124" i="4"/>
  <c r="E1125" i="4"/>
  <c r="E1126" i="4"/>
  <c r="E1127" i="4"/>
  <c r="E1128" i="4"/>
  <c r="E1129" i="4"/>
  <c r="E1130" i="4"/>
  <c r="E1131" i="4"/>
  <c r="E1132" i="4"/>
  <c r="E1133" i="4"/>
  <c r="E1134" i="4"/>
  <c r="E1135" i="4"/>
  <c r="E1136" i="4"/>
  <c r="E1137" i="4"/>
  <c r="E1138" i="4"/>
  <c r="E1139" i="4"/>
  <c r="E1140" i="4"/>
  <c r="E1141" i="4"/>
  <c r="E1142" i="4"/>
  <c r="E1143" i="4"/>
  <c r="E1144" i="4"/>
  <c r="E1145" i="4"/>
  <c r="E1146" i="4"/>
  <c r="E1147" i="4"/>
  <c r="E1148" i="4"/>
  <c r="E1149" i="4"/>
  <c r="E1150" i="4"/>
  <c r="E1151" i="4"/>
  <c r="E1152" i="4"/>
  <c r="E1153" i="4"/>
  <c r="E1154" i="4"/>
  <c r="E1155" i="4"/>
  <c r="E1156" i="4"/>
  <c r="E1157" i="4"/>
  <c r="E1158" i="4"/>
  <c r="E1159" i="4"/>
  <c r="E1160" i="4"/>
  <c r="E1161" i="4"/>
  <c r="E1162" i="4"/>
  <c r="E1163" i="4"/>
  <c r="E1164" i="4"/>
  <c r="E1165" i="4"/>
  <c r="E1166" i="4"/>
  <c r="E1167" i="4"/>
  <c r="E1168" i="4"/>
  <c r="E1169" i="4"/>
  <c r="E1170" i="4"/>
  <c r="E1171" i="4"/>
  <c r="E1172" i="4"/>
  <c r="E1173" i="4"/>
  <c r="E1174" i="4"/>
  <c r="E1175" i="4"/>
  <c r="E1176" i="4"/>
  <c r="E1177" i="4"/>
  <c r="E1178" i="4"/>
  <c r="E1179" i="4"/>
  <c r="E1180" i="4"/>
  <c r="E1181" i="4"/>
  <c r="E1182" i="4"/>
  <c r="E1183" i="4"/>
  <c r="E1184" i="4"/>
  <c r="E1185" i="4"/>
  <c r="E1186" i="4"/>
  <c r="E1187" i="4"/>
  <c r="E1188" i="4"/>
  <c r="E1189" i="4"/>
  <c r="E1190" i="4"/>
  <c r="E1191" i="4"/>
  <c r="E1192" i="4"/>
  <c r="E1193" i="4"/>
  <c r="E1194" i="4"/>
  <c r="E1195" i="4"/>
  <c r="E1196" i="4"/>
  <c r="E1197" i="4"/>
  <c r="E1198" i="4"/>
  <c r="E1199" i="4"/>
  <c r="E1200" i="4"/>
  <c r="E1201" i="4"/>
  <c r="E1202" i="4"/>
  <c r="E1203" i="4"/>
  <c r="E1204" i="4"/>
  <c r="E1205" i="4"/>
  <c r="E1206" i="4"/>
  <c r="E1207" i="4"/>
  <c r="E1208" i="4"/>
  <c r="E1209" i="4"/>
  <c r="E1210" i="4"/>
  <c r="E1211" i="4"/>
  <c r="E1212" i="4"/>
  <c r="E1213" i="4"/>
  <c r="E1214" i="4"/>
  <c r="E1215" i="4"/>
  <c r="E1216" i="4"/>
  <c r="E1217" i="4"/>
  <c r="E1218" i="4"/>
  <c r="E1219" i="4"/>
  <c r="E1220" i="4"/>
  <c r="E1221" i="4"/>
  <c r="E1222" i="4"/>
  <c r="E1223" i="4"/>
  <c r="E1224" i="4"/>
  <c r="E1225" i="4"/>
  <c r="E1226" i="4"/>
  <c r="E1227" i="4"/>
  <c r="E1228" i="4"/>
  <c r="E1229" i="4"/>
  <c r="E1230" i="4"/>
  <c r="E1231" i="4"/>
  <c r="E1232" i="4"/>
  <c r="E1233" i="4"/>
  <c r="E1234" i="4"/>
  <c r="E1235" i="4"/>
  <c r="E1236" i="4"/>
  <c r="E1237" i="4"/>
  <c r="E1238" i="4"/>
  <c r="E1239" i="4"/>
  <c r="E1240" i="4"/>
  <c r="E1241" i="4"/>
  <c r="E1242" i="4"/>
  <c r="E1243" i="4"/>
  <c r="E1244" i="4"/>
  <c r="E1245" i="4"/>
  <c r="E1246" i="4"/>
  <c r="E1247" i="4"/>
  <c r="E1248" i="4"/>
  <c r="E1249" i="4"/>
  <c r="E1250" i="4"/>
  <c r="E1251" i="4"/>
  <c r="E1252" i="4"/>
  <c r="E1253" i="4"/>
  <c r="E1254" i="4"/>
  <c r="E1255" i="4"/>
  <c r="E1256" i="4"/>
  <c r="E1257" i="4"/>
  <c r="E1258" i="4"/>
  <c r="E1259" i="4"/>
  <c r="E1260" i="4"/>
  <c r="E1261" i="4"/>
  <c r="E1262" i="4"/>
  <c r="E1263" i="4"/>
  <c r="E1264" i="4"/>
  <c r="E1265" i="4"/>
  <c r="E1266" i="4"/>
  <c r="E1267" i="4"/>
  <c r="E1268" i="4"/>
  <c r="E1269" i="4"/>
  <c r="E1270" i="4"/>
  <c r="E1271" i="4"/>
  <c r="E1272" i="4"/>
  <c r="E1273" i="4"/>
  <c r="E1274" i="4"/>
  <c r="E1275" i="4"/>
  <c r="E1276" i="4"/>
  <c r="E1277" i="4"/>
  <c r="E1278" i="4"/>
  <c r="E1279" i="4"/>
  <c r="E1280" i="4"/>
  <c r="E1281" i="4"/>
  <c r="E1282" i="4"/>
  <c r="E1283" i="4"/>
  <c r="E1284" i="4"/>
  <c r="E1285" i="4"/>
  <c r="E1286" i="4"/>
  <c r="E1287" i="4"/>
  <c r="E1288" i="4"/>
  <c r="E1289" i="4"/>
  <c r="E1290" i="4"/>
  <c r="E1291" i="4"/>
  <c r="E1292" i="4"/>
  <c r="E1293" i="4"/>
  <c r="E1294" i="4"/>
  <c r="E1295" i="4"/>
  <c r="E1296" i="4"/>
  <c r="E1297" i="4"/>
  <c r="E1298" i="4"/>
  <c r="E1299" i="4"/>
  <c r="E1300" i="4"/>
  <c r="E1301" i="4"/>
  <c r="E1302" i="4"/>
  <c r="E1303" i="4"/>
  <c r="E1304" i="4"/>
  <c r="E1305" i="4"/>
  <c r="E1306" i="4"/>
  <c r="E1307" i="4"/>
  <c r="E1308" i="4"/>
  <c r="E1309" i="4"/>
  <c r="E1310" i="4"/>
  <c r="E1311" i="4"/>
  <c r="E1312" i="4"/>
  <c r="E1313" i="4"/>
  <c r="E1314" i="4"/>
  <c r="E1315" i="4"/>
  <c r="E1316" i="4"/>
  <c r="E1317" i="4"/>
  <c r="E1318" i="4"/>
  <c r="E1319" i="4"/>
  <c r="E1320" i="4"/>
  <c r="E1321" i="4"/>
  <c r="E1322" i="4"/>
  <c r="E1323" i="4"/>
  <c r="E1324" i="4"/>
  <c r="E1325" i="4"/>
  <c r="E1326" i="4"/>
  <c r="E1327" i="4"/>
  <c r="E1328" i="4"/>
  <c r="E1329" i="4"/>
  <c r="E1330" i="4"/>
  <c r="E1331" i="4"/>
  <c r="E1332" i="4"/>
  <c r="E1333" i="4"/>
  <c r="E1334" i="4"/>
  <c r="E1335" i="4"/>
  <c r="E1336" i="4"/>
  <c r="E1337" i="4"/>
  <c r="E1338" i="4"/>
  <c r="E1339" i="4"/>
  <c r="E1340" i="4"/>
  <c r="E1341" i="4"/>
  <c r="E1342" i="4"/>
  <c r="E1343" i="4"/>
  <c r="E1344" i="4"/>
  <c r="E1345" i="4"/>
  <c r="E1346" i="4"/>
  <c r="E1347" i="4"/>
  <c r="E1348" i="4"/>
  <c r="E1349" i="4"/>
  <c r="E1350" i="4"/>
  <c r="E1351" i="4"/>
  <c r="E1352" i="4"/>
  <c r="E1353" i="4"/>
  <c r="E1354" i="4"/>
  <c r="E1355" i="4"/>
  <c r="E1356" i="4"/>
  <c r="E1357" i="4"/>
  <c r="E1358" i="4"/>
  <c r="E1359" i="4"/>
  <c r="E1360" i="4"/>
  <c r="E1361" i="4"/>
  <c r="E1362" i="4"/>
  <c r="E1363" i="4"/>
  <c r="E1364" i="4"/>
  <c r="E1365" i="4"/>
  <c r="E1366" i="4"/>
  <c r="E1367" i="4"/>
  <c r="E1368" i="4"/>
  <c r="E1369" i="4"/>
  <c r="E1370" i="4"/>
  <c r="E1371" i="4"/>
  <c r="E1372" i="4"/>
  <c r="E1373" i="4"/>
  <c r="E1374" i="4"/>
  <c r="E1375" i="4"/>
  <c r="E1376" i="4"/>
  <c r="E1377" i="4"/>
  <c r="E1378" i="4"/>
  <c r="E1379" i="4"/>
  <c r="E1380" i="4"/>
  <c r="E1381" i="4"/>
  <c r="E1382" i="4"/>
  <c r="E1383" i="4"/>
  <c r="E1384" i="4"/>
  <c r="E1385" i="4"/>
  <c r="E1386" i="4"/>
  <c r="E1387" i="4"/>
  <c r="E1388" i="4"/>
  <c r="E1389" i="4"/>
  <c r="E1390" i="4"/>
  <c r="E1391" i="4"/>
  <c r="E1392" i="4"/>
  <c r="E1393" i="4"/>
  <c r="E1394" i="4"/>
  <c r="E1395" i="4"/>
  <c r="E1396" i="4"/>
  <c r="E1397" i="4"/>
  <c r="E1398" i="4"/>
  <c r="E1399" i="4"/>
  <c r="E1400" i="4"/>
  <c r="E1401" i="4"/>
  <c r="E1402" i="4"/>
  <c r="E1403" i="4"/>
  <c r="E1404" i="4"/>
  <c r="E1405" i="4"/>
  <c r="E1406" i="4"/>
  <c r="E1407" i="4"/>
  <c r="E1408" i="4"/>
  <c r="E1409" i="4"/>
  <c r="E1410" i="4"/>
  <c r="E1411" i="4"/>
  <c r="E1412" i="4"/>
  <c r="E1413" i="4"/>
  <c r="E1414" i="4"/>
  <c r="E1415" i="4"/>
  <c r="E1416" i="4"/>
  <c r="E1417" i="4"/>
  <c r="E1418" i="4"/>
  <c r="E1419" i="4"/>
  <c r="E1420" i="4"/>
  <c r="E1421" i="4"/>
  <c r="E1422" i="4"/>
  <c r="E1423" i="4"/>
  <c r="E1424" i="4"/>
  <c r="E1425" i="4"/>
  <c r="E1426" i="4"/>
  <c r="E1427" i="4"/>
  <c r="E1428" i="4"/>
  <c r="E1429" i="4"/>
  <c r="E1430" i="4"/>
  <c r="E1431" i="4"/>
  <c r="E1432" i="4"/>
  <c r="E1433" i="4"/>
  <c r="E1434" i="4"/>
  <c r="E1435" i="4"/>
  <c r="E1436" i="4"/>
  <c r="E1437" i="4"/>
  <c r="E1438" i="4"/>
  <c r="E1439" i="4"/>
  <c r="E1440" i="4"/>
  <c r="E1441" i="4"/>
  <c r="E1442" i="4"/>
  <c r="E1443" i="4"/>
  <c r="E1444" i="4"/>
  <c r="E1445" i="4"/>
  <c r="E1446" i="4"/>
  <c r="E1447" i="4"/>
  <c r="E1448" i="4"/>
  <c r="E1449" i="4"/>
  <c r="E1450" i="4"/>
  <c r="E1451" i="4"/>
  <c r="E1452" i="4"/>
  <c r="E1453" i="4"/>
  <c r="E1454" i="4"/>
  <c r="E1455" i="4"/>
  <c r="E1456" i="4"/>
  <c r="E1457" i="4"/>
  <c r="E1458" i="4"/>
  <c r="E1459" i="4"/>
  <c r="E1460" i="4"/>
  <c r="E1461" i="4"/>
  <c r="E1462" i="4"/>
  <c r="E1463" i="4"/>
  <c r="E1464" i="4"/>
  <c r="E1465" i="4"/>
  <c r="E1466" i="4"/>
  <c r="E1467" i="4"/>
  <c r="E1468" i="4"/>
  <c r="E1469" i="4"/>
  <c r="E1470" i="4"/>
  <c r="E1471" i="4"/>
  <c r="E1472" i="4"/>
  <c r="E1473" i="4"/>
  <c r="E1474" i="4"/>
  <c r="E1475" i="4"/>
  <c r="E1476" i="4"/>
  <c r="E1477" i="4"/>
  <c r="E1478" i="4"/>
  <c r="E1479" i="4"/>
  <c r="E1480" i="4"/>
  <c r="E1481" i="4"/>
  <c r="E1482" i="4"/>
  <c r="E1483" i="4"/>
  <c r="E1484" i="4"/>
  <c r="E1485" i="4"/>
  <c r="E1486" i="4"/>
  <c r="E1487" i="4"/>
  <c r="E1488" i="4"/>
  <c r="E1489" i="4"/>
  <c r="E1490" i="4"/>
  <c r="E1491" i="4"/>
  <c r="E1492" i="4"/>
  <c r="E1493" i="4"/>
  <c r="E1494" i="4"/>
  <c r="E1495" i="4"/>
  <c r="E1496" i="4"/>
  <c r="E1497" i="4"/>
  <c r="E1498" i="4"/>
  <c r="E1499" i="4"/>
  <c r="E1500" i="4"/>
  <c r="E1501" i="4"/>
  <c r="E1502" i="4"/>
  <c r="E1503" i="4"/>
  <c r="E1504" i="4"/>
  <c r="E1505" i="4"/>
  <c r="E1506" i="4"/>
  <c r="E1507" i="4"/>
  <c r="E1508" i="4"/>
  <c r="E1509" i="4"/>
  <c r="E1510" i="4"/>
  <c r="E1511" i="4"/>
  <c r="E1512" i="4"/>
  <c r="E1513" i="4"/>
  <c r="E1514" i="4"/>
  <c r="E1515" i="4"/>
  <c r="E1516" i="4"/>
  <c r="E1517" i="4"/>
  <c r="E1518" i="4"/>
  <c r="E1519" i="4"/>
  <c r="E1520" i="4"/>
  <c r="E1521" i="4"/>
  <c r="E1522" i="4"/>
  <c r="E1523" i="4"/>
  <c r="E1524" i="4"/>
  <c r="E1525" i="4"/>
  <c r="E1526" i="4"/>
  <c r="E1527" i="4"/>
  <c r="E1528" i="4"/>
  <c r="E1529" i="4"/>
  <c r="E1530" i="4"/>
  <c r="E1531" i="4"/>
  <c r="E1532" i="4"/>
  <c r="E1533" i="4"/>
  <c r="E1534" i="4"/>
  <c r="E1535" i="4"/>
  <c r="E1536" i="4"/>
  <c r="E1537" i="4"/>
  <c r="E1538" i="4"/>
  <c r="E1539" i="4"/>
  <c r="E1540" i="4"/>
  <c r="E1541" i="4"/>
  <c r="E1542" i="4"/>
  <c r="E1543" i="4"/>
  <c r="E1544" i="4"/>
  <c r="E1545" i="4"/>
  <c r="E1546" i="4"/>
  <c r="E1547" i="4"/>
  <c r="E1548" i="4"/>
  <c r="E1549" i="4"/>
  <c r="E1550" i="4"/>
  <c r="E1551" i="4"/>
  <c r="E1552" i="4"/>
  <c r="E1553" i="4"/>
  <c r="E1554" i="4"/>
  <c r="E1555" i="4"/>
  <c r="E1556" i="4"/>
  <c r="E1557" i="4"/>
  <c r="E1558" i="4"/>
  <c r="E1559" i="4"/>
  <c r="E1560" i="4"/>
  <c r="E1561" i="4"/>
  <c r="E1562" i="4"/>
  <c r="E1563" i="4"/>
  <c r="E1564" i="4"/>
  <c r="E1565" i="4"/>
  <c r="E1566" i="4"/>
  <c r="E1567" i="4"/>
  <c r="E1568" i="4"/>
  <c r="E1569" i="4"/>
  <c r="E1570" i="4"/>
  <c r="E1571" i="4"/>
  <c r="E1572" i="4"/>
  <c r="E1573" i="4"/>
  <c r="E1574" i="4"/>
  <c r="E1575" i="4"/>
  <c r="E1576" i="4"/>
  <c r="E1577" i="4"/>
  <c r="E1578" i="4"/>
  <c r="E1579" i="4"/>
  <c r="E1580" i="4"/>
  <c r="E1581" i="4"/>
  <c r="E1582" i="4"/>
  <c r="E1583" i="4"/>
  <c r="E1584" i="4"/>
  <c r="E1585" i="4"/>
  <c r="E1586" i="4"/>
  <c r="E1587" i="4"/>
  <c r="E1588" i="4"/>
  <c r="E1589" i="4"/>
  <c r="E1590" i="4"/>
  <c r="E1591" i="4"/>
  <c r="E1592" i="4"/>
  <c r="E1593" i="4"/>
  <c r="E1594" i="4"/>
  <c r="E1595" i="4"/>
  <c r="E1596" i="4"/>
  <c r="E1597" i="4"/>
  <c r="E1598" i="4"/>
  <c r="E1599" i="4"/>
  <c r="E1600" i="4"/>
  <c r="E1601" i="4"/>
  <c r="E1602" i="4"/>
  <c r="E1603" i="4"/>
  <c r="E1604" i="4"/>
  <c r="E1605" i="4"/>
  <c r="E1606" i="4"/>
  <c r="E1607" i="4"/>
  <c r="E1608" i="4"/>
  <c r="E1609" i="4"/>
  <c r="E1610" i="4"/>
  <c r="E1611" i="4"/>
  <c r="E1612" i="4"/>
  <c r="E1613" i="4"/>
  <c r="E1614" i="4"/>
  <c r="E1615" i="4"/>
  <c r="E1616" i="4"/>
  <c r="E1617" i="4"/>
  <c r="E1618" i="4"/>
  <c r="E1619" i="4"/>
  <c r="E1620" i="4"/>
  <c r="E1621" i="4"/>
  <c r="E1622" i="4"/>
  <c r="E1623" i="4"/>
  <c r="E1624" i="4"/>
  <c r="E1625" i="4"/>
  <c r="E1626" i="4"/>
  <c r="E1627" i="4"/>
  <c r="E1628" i="4"/>
  <c r="E1629" i="4"/>
  <c r="E1630" i="4"/>
  <c r="E1631" i="4"/>
  <c r="E1632" i="4"/>
  <c r="E1633" i="4"/>
  <c r="E1634" i="4"/>
  <c r="E1635" i="4"/>
  <c r="E1636" i="4"/>
  <c r="E1637" i="4"/>
  <c r="E1638" i="4"/>
  <c r="E1639" i="4"/>
  <c r="E1640" i="4"/>
  <c r="E1641" i="4"/>
  <c r="E1642" i="4"/>
  <c r="E1643" i="4"/>
  <c r="E1644" i="4"/>
  <c r="E1645" i="4"/>
  <c r="E1646" i="4"/>
  <c r="E1647" i="4"/>
  <c r="E1648" i="4"/>
  <c r="E1649" i="4"/>
  <c r="E1650" i="4"/>
  <c r="E1651" i="4"/>
  <c r="E1652" i="4"/>
  <c r="E1653" i="4"/>
  <c r="E1654" i="4"/>
  <c r="E1655" i="4"/>
  <c r="E1656" i="4"/>
  <c r="E1657" i="4"/>
  <c r="E1658" i="4"/>
  <c r="E1659" i="4"/>
  <c r="E1660" i="4"/>
  <c r="E1661" i="4"/>
  <c r="E1662" i="4"/>
  <c r="E1663" i="4"/>
  <c r="E1664" i="4"/>
  <c r="E1665" i="4"/>
  <c r="E1666" i="4"/>
  <c r="E1667" i="4"/>
  <c r="E1668" i="4"/>
  <c r="E1669" i="4"/>
  <c r="E1670" i="4"/>
  <c r="E1671" i="4"/>
  <c r="E1672" i="4"/>
  <c r="E1673" i="4"/>
  <c r="E1674" i="4"/>
  <c r="E1675" i="4"/>
  <c r="E1676" i="4"/>
  <c r="E1677" i="4"/>
  <c r="E1678" i="4"/>
  <c r="E1679" i="4"/>
  <c r="E1680" i="4"/>
  <c r="E1681" i="4"/>
  <c r="E1682" i="4"/>
  <c r="E1683" i="4"/>
  <c r="E1684" i="4"/>
  <c r="E1685" i="4"/>
  <c r="E1686" i="4"/>
  <c r="E1687" i="4"/>
  <c r="E1688" i="4"/>
  <c r="E1689" i="4"/>
  <c r="E1690" i="4"/>
  <c r="E1691" i="4"/>
  <c r="E1692" i="4"/>
  <c r="E1693" i="4"/>
  <c r="E1694" i="4"/>
  <c r="E1695" i="4"/>
  <c r="E1696" i="4"/>
  <c r="E1697" i="4"/>
  <c r="E1698" i="4"/>
  <c r="E1699" i="4"/>
  <c r="E1700" i="4"/>
  <c r="E1701" i="4"/>
  <c r="E1702" i="4"/>
  <c r="E1703" i="4"/>
  <c r="E1704" i="4"/>
  <c r="E1705" i="4"/>
  <c r="E1706" i="4"/>
  <c r="E1707" i="4"/>
  <c r="E1708" i="4"/>
  <c r="E1709" i="4"/>
  <c r="E1710" i="4"/>
  <c r="E1711" i="4"/>
  <c r="E1712" i="4"/>
  <c r="E1713" i="4"/>
  <c r="E1714" i="4"/>
  <c r="E1715" i="4"/>
  <c r="E1716" i="4"/>
  <c r="E1717" i="4"/>
  <c r="E1718" i="4"/>
  <c r="E1719" i="4"/>
  <c r="E1720" i="4"/>
  <c r="E1721" i="4"/>
  <c r="E1722" i="4"/>
  <c r="E1723" i="4"/>
  <c r="E1724" i="4"/>
  <c r="E1725" i="4"/>
  <c r="E1726" i="4"/>
  <c r="E1727" i="4"/>
  <c r="E1728" i="4"/>
  <c r="E1729" i="4"/>
  <c r="E1730" i="4"/>
  <c r="E1731" i="4"/>
  <c r="E1732" i="4"/>
  <c r="E1733" i="4"/>
  <c r="E1734" i="4"/>
  <c r="E1735" i="4"/>
  <c r="E1736" i="4"/>
  <c r="E1737" i="4"/>
  <c r="E1738" i="4"/>
  <c r="E1739" i="4"/>
  <c r="E1740" i="4"/>
  <c r="E1741" i="4"/>
  <c r="E1742" i="4"/>
  <c r="E1743" i="4"/>
  <c r="E1744" i="4"/>
  <c r="E1745" i="4"/>
  <c r="E1746" i="4"/>
  <c r="E1747" i="4"/>
  <c r="E1748" i="4"/>
  <c r="E1749" i="4"/>
  <c r="E1750" i="4"/>
  <c r="E1751" i="4"/>
  <c r="E1752" i="4"/>
  <c r="E1753" i="4"/>
  <c r="E1754" i="4"/>
  <c r="E1755" i="4"/>
  <c r="E1756" i="4"/>
  <c r="E1757" i="4"/>
  <c r="E1758" i="4"/>
  <c r="E1759" i="4"/>
  <c r="E1760" i="4"/>
  <c r="E1761" i="4"/>
  <c r="E1762" i="4"/>
  <c r="E1763" i="4"/>
  <c r="E1764" i="4"/>
  <c r="E1765" i="4"/>
  <c r="E1766" i="4"/>
  <c r="E1767" i="4"/>
  <c r="E1768" i="4"/>
  <c r="E1769" i="4"/>
  <c r="E1770" i="4"/>
  <c r="E1771" i="4"/>
  <c r="E1772" i="4"/>
  <c r="E1773" i="4"/>
  <c r="E1774" i="4"/>
  <c r="E1775" i="4"/>
  <c r="E1776" i="4"/>
  <c r="E1777" i="4"/>
  <c r="E1778" i="4"/>
  <c r="E1779" i="4"/>
  <c r="E1780" i="4"/>
  <c r="E1781" i="4"/>
  <c r="E1782" i="4"/>
  <c r="E1783" i="4"/>
  <c r="E1784" i="4"/>
  <c r="E1785" i="4"/>
  <c r="E1786" i="4"/>
  <c r="E1787" i="4"/>
  <c r="E1788" i="4"/>
  <c r="E1789" i="4"/>
  <c r="E1790" i="4"/>
  <c r="E1791" i="4"/>
  <c r="E1792" i="4"/>
  <c r="E1793" i="4"/>
  <c r="E1794" i="4"/>
  <c r="E1795" i="4"/>
  <c r="E1796" i="4"/>
  <c r="E1797" i="4"/>
  <c r="E1798" i="4"/>
  <c r="E1799" i="4"/>
  <c r="E1800" i="4"/>
  <c r="E1801" i="4"/>
  <c r="E1802" i="4"/>
  <c r="E1803" i="4"/>
  <c r="E1804" i="4"/>
  <c r="E1805" i="4"/>
  <c r="E1806" i="4"/>
  <c r="E1807" i="4"/>
  <c r="E1808" i="4"/>
  <c r="E1809" i="4"/>
  <c r="E1810" i="4"/>
  <c r="E1811" i="4"/>
  <c r="E1812" i="4"/>
  <c r="E1813" i="4"/>
  <c r="E1814" i="4"/>
  <c r="E1815" i="4"/>
  <c r="E1816" i="4"/>
  <c r="E1817" i="4"/>
  <c r="E1818" i="4"/>
  <c r="E1819" i="4"/>
  <c r="E1820" i="4"/>
  <c r="E1821" i="4"/>
  <c r="E1822" i="4"/>
  <c r="E1823" i="4"/>
  <c r="E1824" i="4"/>
  <c r="E1825" i="4"/>
  <c r="E1826" i="4"/>
  <c r="E1827" i="4"/>
  <c r="E1828" i="4"/>
  <c r="E1829" i="4"/>
  <c r="E1830" i="4"/>
  <c r="E1831" i="4"/>
  <c r="E1832" i="4"/>
  <c r="E1833" i="4"/>
  <c r="E1834" i="4"/>
  <c r="E1835" i="4"/>
  <c r="E1836" i="4"/>
  <c r="E1837" i="4"/>
  <c r="E1838" i="4"/>
  <c r="E1839" i="4"/>
  <c r="E1840" i="4"/>
  <c r="E1841" i="4"/>
  <c r="E1842" i="4"/>
  <c r="E1843" i="4"/>
  <c r="E1844" i="4"/>
  <c r="E1845" i="4"/>
  <c r="E1846" i="4"/>
  <c r="E1847" i="4"/>
  <c r="E1848" i="4"/>
  <c r="E1849" i="4"/>
  <c r="E1850" i="4"/>
  <c r="E1851" i="4"/>
  <c r="E1852" i="4"/>
  <c r="E1853" i="4"/>
  <c r="E1854" i="4"/>
  <c r="E1855" i="4"/>
  <c r="E1856" i="4"/>
  <c r="E1857" i="4"/>
  <c r="E1858" i="4"/>
  <c r="E1859" i="4"/>
  <c r="E1860" i="4"/>
  <c r="E1861" i="4"/>
  <c r="E1862" i="4"/>
  <c r="E1863" i="4"/>
  <c r="E1864" i="4"/>
  <c r="E1865" i="4"/>
  <c r="E1866" i="4"/>
  <c r="E1867" i="4"/>
  <c r="E1868" i="4"/>
  <c r="E1869" i="4"/>
  <c r="E1870" i="4"/>
  <c r="E1871" i="4"/>
  <c r="E1872" i="4"/>
  <c r="E1873" i="4"/>
  <c r="E1874" i="4"/>
  <c r="E1875" i="4"/>
  <c r="E1876" i="4"/>
  <c r="E1877" i="4"/>
  <c r="E1878" i="4"/>
  <c r="E1879" i="4"/>
  <c r="E1880" i="4"/>
  <c r="E1881" i="4"/>
  <c r="E1882" i="4"/>
  <c r="E1883" i="4"/>
  <c r="E1884" i="4"/>
  <c r="E1885" i="4"/>
  <c r="E1886" i="4"/>
  <c r="E1887" i="4"/>
  <c r="E1888" i="4"/>
  <c r="E1889" i="4"/>
  <c r="E1890" i="4"/>
  <c r="E1891" i="4"/>
  <c r="E1892" i="4"/>
  <c r="E1893" i="4"/>
  <c r="E1894" i="4"/>
  <c r="E1895" i="4"/>
  <c r="E1896" i="4"/>
  <c r="E1897" i="4"/>
  <c r="E1898" i="4"/>
  <c r="E1899" i="4"/>
  <c r="E1900" i="4"/>
  <c r="E1901" i="4"/>
  <c r="E1902" i="4"/>
  <c r="E1903" i="4"/>
  <c r="E1904" i="4"/>
  <c r="E1905" i="4"/>
  <c r="E1906" i="4"/>
  <c r="E1907" i="4"/>
  <c r="E1908" i="4"/>
  <c r="E1909" i="4"/>
  <c r="E1910" i="4"/>
  <c r="E1911" i="4"/>
  <c r="E1912" i="4"/>
  <c r="E1913" i="4"/>
  <c r="E1914" i="4"/>
  <c r="E1915" i="4"/>
  <c r="E1916" i="4"/>
  <c r="E1917" i="4"/>
  <c r="E1918" i="4"/>
  <c r="E1919" i="4"/>
  <c r="E1920" i="4"/>
  <c r="E1921" i="4"/>
  <c r="E1922" i="4"/>
  <c r="E1923" i="4"/>
  <c r="E1924" i="4"/>
  <c r="E1925" i="4"/>
  <c r="E1926" i="4"/>
  <c r="E1927" i="4"/>
  <c r="E1928" i="4"/>
  <c r="E1929" i="4"/>
  <c r="E1930" i="4"/>
  <c r="E1931" i="4"/>
  <c r="E1932" i="4"/>
  <c r="E1933" i="4"/>
  <c r="E1934" i="4"/>
  <c r="E1935" i="4"/>
  <c r="E1936" i="4"/>
  <c r="E1937" i="4"/>
  <c r="E1938" i="4"/>
  <c r="E1939" i="4"/>
  <c r="E1940" i="4"/>
  <c r="E1941" i="4"/>
  <c r="E1942" i="4"/>
  <c r="E1943" i="4"/>
  <c r="E1944" i="4"/>
  <c r="E1945" i="4"/>
  <c r="E1946" i="4"/>
  <c r="E1947" i="4"/>
  <c r="E1948" i="4"/>
  <c r="E1949" i="4"/>
  <c r="E1950" i="4"/>
  <c r="E1951" i="4"/>
  <c r="E1952" i="4"/>
  <c r="E1953" i="4"/>
  <c r="E1954" i="4"/>
  <c r="E1955" i="4"/>
  <c r="E1956" i="4"/>
  <c r="E1957" i="4"/>
  <c r="E1958" i="4"/>
  <c r="E1959" i="4"/>
  <c r="E1960" i="4"/>
  <c r="E1961" i="4"/>
  <c r="E1962" i="4"/>
  <c r="E1963" i="4"/>
  <c r="E1964" i="4"/>
  <c r="E1965" i="4"/>
  <c r="E1966" i="4"/>
  <c r="E1967" i="4"/>
  <c r="E1968" i="4"/>
  <c r="E1969" i="4"/>
  <c r="E1970" i="4"/>
  <c r="E1971" i="4"/>
  <c r="E1972" i="4"/>
  <c r="E1973" i="4"/>
  <c r="E1974" i="4"/>
  <c r="E1975" i="4"/>
  <c r="E1976" i="4"/>
  <c r="E1977" i="4"/>
  <c r="E1978" i="4"/>
  <c r="E1979" i="4"/>
  <c r="E1980" i="4"/>
  <c r="E1981" i="4"/>
  <c r="E1982" i="4"/>
  <c r="E1983" i="4"/>
  <c r="E1984" i="4"/>
  <c r="E1985" i="4"/>
  <c r="E1986" i="4"/>
  <c r="E1987" i="4"/>
  <c r="E1988" i="4"/>
  <c r="E1989" i="4"/>
  <c r="E1990" i="4"/>
  <c r="E1991" i="4"/>
  <c r="E1992" i="4"/>
  <c r="E1993" i="4"/>
  <c r="E1994" i="4"/>
  <c r="E1995" i="4"/>
  <c r="E1996" i="4"/>
  <c r="E1997" i="4"/>
  <c r="E1998" i="4"/>
  <c r="E1999" i="4"/>
  <c r="E2000" i="4"/>
  <c r="E2001" i="4"/>
  <c r="E2002" i="4"/>
  <c r="E2003" i="4"/>
  <c r="E2004" i="4"/>
  <c r="E2005" i="4"/>
  <c r="E2006" i="4"/>
  <c r="E2007" i="4"/>
  <c r="E2008" i="4"/>
  <c r="E2009" i="4"/>
  <c r="E2010" i="4"/>
  <c r="E2011" i="4"/>
  <c r="E2012" i="4"/>
  <c r="E2013" i="4"/>
  <c r="E2014" i="4"/>
  <c r="E2015" i="4"/>
  <c r="E2016" i="4"/>
  <c r="E2017" i="4"/>
  <c r="E2018" i="4"/>
  <c r="E2019" i="4"/>
  <c r="E2020" i="4"/>
  <c r="E2021" i="4"/>
  <c r="E2022" i="4"/>
  <c r="E2023" i="4"/>
  <c r="E2024" i="4"/>
  <c r="E2025" i="4"/>
  <c r="E2026" i="4"/>
  <c r="E2027" i="4"/>
  <c r="E2028" i="4"/>
  <c r="E2029" i="4"/>
  <c r="E2030" i="4"/>
  <c r="E2031" i="4"/>
  <c r="E2032" i="4"/>
  <c r="E2033" i="4"/>
  <c r="E2034" i="4"/>
  <c r="E2035" i="4"/>
  <c r="E2036" i="4"/>
  <c r="E2037" i="4"/>
  <c r="E2038" i="4"/>
  <c r="E2039" i="4"/>
  <c r="E2040" i="4"/>
  <c r="E2041" i="4"/>
  <c r="E2042" i="4"/>
  <c r="E2043" i="4"/>
  <c r="E2044" i="4"/>
  <c r="E2045" i="4"/>
  <c r="E2046" i="4"/>
  <c r="E2047" i="4"/>
  <c r="E2048" i="4"/>
  <c r="E2049" i="4"/>
  <c r="E2050" i="4"/>
  <c r="E2051" i="4"/>
  <c r="E2052" i="4"/>
  <c r="E2053" i="4"/>
  <c r="E2054" i="4"/>
  <c r="E2055" i="4"/>
  <c r="E2056" i="4"/>
  <c r="E2057" i="4"/>
  <c r="E2058" i="4"/>
  <c r="E2059" i="4"/>
  <c r="E2060" i="4"/>
  <c r="E2061" i="4"/>
  <c r="E2062" i="4"/>
  <c r="E2063" i="4"/>
  <c r="E2064" i="4"/>
  <c r="E2065" i="4"/>
  <c r="E2066" i="4"/>
  <c r="E2067" i="4"/>
  <c r="E2068" i="4"/>
  <c r="E2069" i="4"/>
  <c r="E2070" i="4"/>
  <c r="E2071" i="4"/>
  <c r="E2072" i="4"/>
  <c r="E2073" i="4"/>
  <c r="E2074" i="4"/>
  <c r="E2075" i="4"/>
  <c r="E2076" i="4"/>
  <c r="E2077" i="4"/>
  <c r="E2078" i="4"/>
  <c r="E2079" i="4"/>
  <c r="E2080" i="4"/>
  <c r="E2081" i="4"/>
  <c r="E2082" i="4"/>
  <c r="E2083" i="4"/>
  <c r="E2084" i="4"/>
  <c r="E2085" i="4"/>
  <c r="E2086" i="4"/>
  <c r="E2087" i="4"/>
  <c r="E2088" i="4"/>
  <c r="E2089" i="4"/>
  <c r="E2090" i="4"/>
  <c r="E2091" i="4"/>
  <c r="E2092" i="4"/>
  <c r="E2093" i="4"/>
  <c r="E2094" i="4"/>
  <c r="E2095" i="4"/>
  <c r="E2096" i="4"/>
  <c r="E2097" i="4"/>
  <c r="E2098" i="4"/>
  <c r="E2099" i="4"/>
  <c r="E2100" i="4"/>
  <c r="E2101" i="4"/>
  <c r="E2102" i="4"/>
  <c r="E2103" i="4"/>
  <c r="E2104" i="4"/>
  <c r="E2105" i="4"/>
  <c r="E2106" i="4"/>
  <c r="E2107" i="4"/>
  <c r="E2108" i="4"/>
  <c r="E2109" i="4"/>
  <c r="E2110" i="4"/>
  <c r="E2111" i="4"/>
  <c r="E2112" i="4"/>
  <c r="E2113" i="4"/>
  <c r="E2114" i="4"/>
  <c r="E2115" i="4"/>
  <c r="E2116" i="4"/>
  <c r="E2117" i="4"/>
  <c r="E2118" i="4"/>
  <c r="E2119" i="4"/>
  <c r="E2120" i="4"/>
  <c r="E2121" i="4"/>
  <c r="E2122" i="4"/>
  <c r="E2123" i="4"/>
  <c r="E2124" i="4"/>
  <c r="E2125" i="4"/>
  <c r="E2126" i="4"/>
  <c r="E2127" i="4"/>
  <c r="E2128" i="4"/>
  <c r="E2129" i="4"/>
  <c r="E2130" i="4"/>
  <c r="E2131" i="4"/>
  <c r="E2132" i="4"/>
  <c r="E2133" i="4"/>
  <c r="E2134" i="4"/>
  <c r="E2135" i="4"/>
  <c r="E2136" i="4"/>
  <c r="E2137" i="4"/>
  <c r="E2138" i="4"/>
  <c r="E2139" i="4"/>
  <c r="E2140" i="4"/>
  <c r="E2141" i="4"/>
  <c r="E2142" i="4"/>
  <c r="E2143" i="4"/>
  <c r="E2144" i="4"/>
  <c r="E2145" i="4"/>
  <c r="E2146" i="4"/>
  <c r="E2147" i="4"/>
  <c r="E2148" i="4"/>
  <c r="E2149" i="4"/>
  <c r="E2150" i="4"/>
  <c r="E2151" i="4"/>
  <c r="E2152" i="4"/>
  <c r="E2153" i="4"/>
  <c r="E2154" i="4"/>
  <c r="E2155" i="4"/>
  <c r="E2156" i="4"/>
  <c r="E2157" i="4"/>
  <c r="E2158" i="4"/>
  <c r="E2159" i="4"/>
  <c r="E2160" i="4"/>
  <c r="E2161" i="4"/>
  <c r="E2162" i="4"/>
  <c r="E2163" i="4"/>
  <c r="E2164" i="4"/>
  <c r="E2165" i="4"/>
  <c r="E2166" i="4"/>
  <c r="E2167" i="4"/>
  <c r="E2168" i="4"/>
  <c r="E2169" i="4"/>
  <c r="E2170" i="4"/>
  <c r="E2171" i="4"/>
  <c r="E2172" i="4"/>
  <c r="E2173" i="4"/>
  <c r="E2174" i="4"/>
  <c r="E2175" i="4"/>
  <c r="E2176" i="4"/>
  <c r="E2177" i="4"/>
  <c r="E2178" i="4"/>
  <c r="E2179" i="4"/>
  <c r="E2180" i="4"/>
  <c r="E2181" i="4"/>
  <c r="E2182" i="4"/>
  <c r="E2183" i="4"/>
  <c r="E2184" i="4"/>
  <c r="E2185" i="4"/>
  <c r="E2186" i="4"/>
  <c r="E2187" i="4"/>
  <c r="E2188" i="4"/>
  <c r="E2189" i="4"/>
  <c r="E2190" i="4"/>
  <c r="E2191" i="4"/>
  <c r="E2192" i="4"/>
  <c r="E2193" i="4"/>
  <c r="E2194" i="4"/>
  <c r="E2195" i="4"/>
  <c r="E2196" i="4"/>
  <c r="E2197" i="4"/>
  <c r="E2198" i="4"/>
  <c r="E2199" i="4"/>
  <c r="E2200" i="4"/>
  <c r="E2201" i="4"/>
  <c r="E2202" i="4"/>
  <c r="E2203" i="4"/>
  <c r="E2204" i="4"/>
  <c r="E2205" i="4"/>
  <c r="E2206" i="4"/>
  <c r="E2207" i="4"/>
  <c r="E2208" i="4"/>
  <c r="E2209" i="4"/>
  <c r="E2210" i="4"/>
  <c r="E2211" i="4"/>
  <c r="E2212" i="4"/>
  <c r="E2213" i="4"/>
  <c r="E2214" i="4"/>
  <c r="E2215" i="4"/>
  <c r="E2216" i="4"/>
  <c r="E2217" i="4"/>
  <c r="E2218" i="4"/>
  <c r="E2219" i="4"/>
  <c r="E2220" i="4"/>
  <c r="E2221" i="4"/>
  <c r="E2222" i="4"/>
  <c r="E2223" i="4"/>
  <c r="E2224" i="4"/>
  <c r="E2225" i="4"/>
  <c r="E2226" i="4"/>
  <c r="E2227" i="4"/>
  <c r="E2228" i="4"/>
  <c r="E2229" i="4"/>
  <c r="E2230" i="4"/>
  <c r="E2231" i="4"/>
  <c r="E2232" i="4"/>
  <c r="E2233" i="4"/>
  <c r="E2234" i="4"/>
  <c r="E2235" i="4"/>
  <c r="E2236" i="4"/>
  <c r="E2237" i="4"/>
  <c r="E2238" i="4"/>
  <c r="E2239" i="4"/>
  <c r="E2240" i="4"/>
  <c r="E2241" i="4"/>
  <c r="E2242" i="4"/>
  <c r="E2243" i="4"/>
  <c r="E2244" i="4"/>
  <c r="E2245" i="4"/>
  <c r="E2246" i="4"/>
  <c r="E2247" i="4"/>
  <c r="E2248" i="4"/>
  <c r="E2249" i="4"/>
  <c r="E2250" i="4"/>
  <c r="E2251" i="4"/>
  <c r="E2252" i="4"/>
  <c r="E2253" i="4"/>
  <c r="E2254" i="4"/>
  <c r="E2255" i="4"/>
  <c r="E2256" i="4"/>
  <c r="E2257" i="4"/>
  <c r="E2258" i="4"/>
  <c r="E2259" i="4"/>
  <c r="E2260" i="4"/>
  <c r="E2261" i="4"/>
  <c r="E2262" i="4"/>
  <c r="E2263" i="4"/>
  <c r="E2264" i="4"/>
  <c r="E2265" i="4"/>
  <c r="E2266" i="4"/>
  <c r="E2267" i="4"/>
  <c r="E2268" i="4"/>
  <c r="E2269" i="4"/>
  <c r="E2270" i="4"/>
  <c r="E2271" i="4"/>
  <c r="E2272" i="4"/>
  <c r="E2273" i="4"/>
  <c r="E2274" i="4"/>
  <c r="E2275" i="4"/>
  <c r="E2276" i="4"/>
  <c r="E2277" i="4"/>
  <c r="E2278" i="4"/>
  <c r="E2279" i="4"/>
  <c r="E2280" i="4"/>
  <c r="E2281" i="4"/>
  <c r="E2282" i="4"/>
  <c r="E2283" i="4"/>
  <c r="E2284" i="4"/>
  <c r="E2285" i="4"/>
  <c r="E2286" i="4"/>
  <c r="E2287" i="4"/>
  <c r="E2288" i="4"/>
  <c r="E2289" i="4"/>
  <c r="E2290" i="4"/>
  <c r="E2291" i="4"/>
  <c r="E2292" i="4"/>
  <c r="E2293" i="4"/>
  <c r="E2294" i="4"/>
  <c r="E2295" i="4"/>
  <c r="E2296" i="4"/>
  <c r="E2297" i="4"/>
  <c r="E2298" i="4"/>
  <c r="E2299" i="4"/>
  <c r="E2300" i="4"/>
  <c r="E2301" i="4"/>
  <c r="E2302" i="4"/>
  <c r="E2303" i="4"/>
  <c r="E2304" i="4"/>
  <c r="E2305" i="4"/>
  <c r="E2306" i="4"/>
  <c r="E2307" i="4"/>
  <c r="E2308" i="4"/>
  <c r="E2309" i="4"/>
  <c r="E2310" i="4"/>
  <c r="E2311" i="4"/>
  <c r="E2312" i="4"/>
  <c r="E2313" i="4"/>
  <c r="E2314" i="4"/>
  <c r="E2315" i="4"/>
  <c r="E2316" i="4"/>
  <c r="E2317" i="4"/>
  <c r="E2318" i="4"/>
  <c r="E2319" i="4"/>
  <c r="E2320" i="4"/>
  <c r="E2321" i="4"/>
  <c r="E2322" i="4"/>
  <c r="E2323" i="4"/>
  <c r="E2324" i="4"/>
  <c r="E2325" i="4"/>
  <c r="E2326" i="4"/>
  <c r="E2327" i="4"/>
  <c r="E2328" i="4"/>
  <c r="E2329" i="4"/>
  <c r="E2330" i="4"/>
  <c r="E2331" i="4"/>
  <c r="E2332" i="4"/>
  <c r="E2333" i="4"/>
  <c r="E2334" i="4"/>
  <c r="E2335" i="4"/>
  <c r="E2336" i="4"/>
  <c r="E2337" i="4"/>
  <c r="E2338" i="4"/>
  <c r="E2339" i="4"/>
  <c r="E2340" i="4"/>
  <c r="E2341" i="4"/>
  <c r="E2342" i="4"/>
  <c r="E2343" i="4"/>
  <c r="E2344" i="4"/>
  <c r="E2345" i="4"/>
  <c r="E2346" i="4"/>
  <c r="E2347" i="4"/>
  <c r="E2348" i="4"/>
  <c r="E2349" i="4"/>
  <c r="E2350" i="4"/>
  <c r="E2351" i="4"/>
  <c r="E2352" i="4"/>
  <c r="E2353" i="4"/>
  <c r="E2354" i="4"/>
  <c r="E2355" i="4"/>
  <c r="E2356" i="4"/>
  <c r="E2357" i="4"/>
  <c r="E2358" i="4"/>
  <c r="E2359" i="4"/>
  <c r="E2360" i="4"/>
  <c r="E2361" i="4"/>
  <c r="E2362" i="4"/>
  <c r="E2363" i="4"/>
  <c r="E2364" i="4"/>
  <c r="E2365" i="4"/>
  <c r="E2366" i="4"/>
  <c r="E2367" i="4"/>
  <c r="E2368" i="4"/>
  <c r="E2369" i="4"/>
  <c r="E2370" i="4"/>
  <c r="E2371" i="4"/>
  <c r="E2372" i="4"/>
  <c r="E2373" i="4"/>
  <c r="E2374" i="4"/>
  <c r="E2375" i="4"/>
  <c r="E2376" i="4"/>
  <c r="E2377" i="4"/>
  <c r="E2378" i="4"/>
  <c r="E2379" i="4"/>
  <c r="E2380" i="4"/>
  <c r="E2381" i="4"/>
  <c r="E2382" i="4"/>
  <c r="E2383" i="4"/>
  <c r="E2384" i="4"/>
  <c r="E2385" i="4"/>
  <c r="E2386" i="4"/>
  <c r="E2387" i="4"/>
  <c r="E2388" i="4"/>
  <c r="E2389" i="4"/>
  <c r="E2390" i="4"/>
  <c r="E2391" i="4"/>
  <c r="E2392" i="4"/>
  <c r="E2393" i="4"/>
  <c r="E2394" i="4"/>
  <c r="E2395" i="4"/>
  <c r="E2396" i="4"/>
  <c r="E2397" i="4"/>
  <c r="E2398" i="4"/>
  <c r="E2399" i="4"/>
  <c r="E2400" i="4"/>
  <c r="E2401" i="4"/>
  <c r="E2402" i="4"/>
  <c r="E2403" i="4"/>
  <c r="E2404" i="4"/>
  <c r="E2405" i="4"/>
  <c r="E2406" i="4"/>
  <c r="E2407" i="4"/>
  <c r="E2408" i="4"/>
  <c r="E2409" i="4"/>
  <c r="E2410" i="4"/>
  <c r="E2411" i="4"/>
  <c r="E2412" i="4"/>
  <c r="E2413" i="4"/>
  <c r="E2414" i="4"/>
  <c r="E2415" i="4"/>
  <c r="E2416" i="4"/>
  <c r="E2417" i="4"/>
  <c r="E2418" i="4"/>
  <c r="E2419" i="4"/>
  <c r="E2420" i="4"/>
  <c r="E2421" i="4"/>
  <c r="E2422" i="4"/>
  <c r="E2423" i="4"/>
  <c r="E2424" i="4"/>
  <c r="E2425" i="4"/>
  <c r="E2426" i="4"/>
  <c r="E2427" i="4"/>
  <c r="E2428" i="4"/>
  <c r="E2429" i="4"/>
  <c r="E2430" i="4"/>
  <c r="E2431" i="4"/>
  <c r="E2432" i="4"/>
  <c r="E2433" i="4"/>
  <c r="E2434" i="4"/>
  <c r="E2435" i="4"/>
  <c r="E2436" i="4"/>
  <c r="E2437" i="4"/>
  <c r="E2438" i="4"/>
  <c r="E2439" i="4"/>
  <c r="E2440" i="4"/>
  <c r="E2441" i="4"/>
  <c r="E2442" i="4"/>
  <c r="E2443" i="4"/>
  <c r="E2444" i="4"/>
  <c r="E2445" i="4"/>
  <c r="E2446" i="4"/>
  <c r="E2447" i="4"/>
  <c r="E2448" i="4"/>
  <c r="E2449" i="4"/>
  <c r="E2450" i="4"/>
  <c r="E2451" i="4"/>
  <c r="E2452" i="4"/>
  <c r="E2453" i="4"/>
  <c r="E2454" i="4"/>
  <c r="E2455" i="4"/>
  <c r="E2456" i="4"/>
  <c r="E2457" i="4"/>
  <c r="E2458" i="4"/>
  <c r="E2459" i="4"/>
  <c r="E2460" i="4"/>
  <c r="E2461" i="4"/>
  <c r="E2462" i="4"/>
  <c r="E2463" i="4"/>
  <c r="E2464" i="4"/>
  <c r="E2465" i="4"/>
  <c r="E2466" i="4"/>
  <c r="E2467" i="4"/>
  <c r="E2468" i="4"/>
  <c r="E2469" i="4"/>
  <c r="E2470" i="4"/>
  <c r="E2471" i="4"/>
  <c r="E2472" i="4"/>
  <c r="E2473" i="4"/>
  <c r="E2474" i="4"/>
  <c r="E2475" i="4"/>
  <c r="E2476" i="4"/>
  <c r="E2477" i="4"/>
  <c r="E2478" i="4"/>
  <c r="E2479" i="4"/>
  <c r="E2480" i="4"/>
  <c r="E2481" i="4"/>
  <c r="E2482" i="4"/>
  <c r="E2483" i="4"/>
  <c r="E2484" i="4"/>
  <c r="E2485" i="4"/>
  <c r="E2486" i="4"/>
  <c r="E2487" i="4"/>
  <c r="E2488" i="4"/>
  <c r="E2489" i="4"/>
  <c r="E2490" i="4"/>
  <c r="E2491" i="4"/>
  <c r="E2492" i="4"/>
  <c r="E2493" i="4"/>
  <c r="E2494" i="4"/>
  <c r="E2495" i="4"/>
  <c r="E2496" i="4"/>
  <c r="E2497" i="4"/>
  <c r="E2498" i="4"/>
  <c r="E2499" i="4"/>
  <c r="E2500" i="4"/>
  <c r="E2501" i="4"/>
  <c r="E2502" i="4"/>
  <c r="E2503" i="4"/>
  <c r="E2504" i="4"/>
  <c r="E2505" i="4"/>
  <c r="E2506" i="4"/>
  <c r="E2507" i="4"/>
  <c r="E2508" i="4"/>
  <c r="E2509" i="4"/>
  <c r="E2510" i="4"/>
  <c r="E2511" i="4"/>
  <c r="E2512" i="4"/>
  <c r="E2513" i="4"/>
  <c r="E2514" i="4"/>
  <c r="E2515" i="4"/>
  <c r="E2516" i="4"/>
  <c r="E2517" i="4"/>
  <c r="E2518" i="4"/>
  <c r="E2519" i="4"/>
  <c r="E2520" i="4"/>
  <c r="E2521" i="4"/>
  <c r="E2522" i="4"/>
  <c r="E2523" i="4"/>
  <c r="E2524" i="4"/>
  <c r="E2525" i="4"/>
  <c r="E2526" i="4"/>
  <c r="E2527" i="4"/>
  <c r="E2528" i="4"/>
  <c r="E2529" i="4"/>
  <c r="E2530" i="4"/>
  <c r="E2531" i="4"/>
  <c r="E2532" i="4"/>
  <c r="E2533" i="4"/>
  <c r="E2534" i="4"/>
  <c r="E2535" i="4"/>
  <c r="E2536" i="4"/>
  <c r="E2537" i="4"/>
  <c r="E2538" i="4"/>
  <c r="E2539" i="4"/>
  <c r="E2540" i="4"/>
  <c r="E2541" i="4"/>
  <c r="E2542" i="4"/>
  <c r="E2543" i="4"/>
  <c r="E2544" i="4"/>
  <c r="E2545" i="4"/>
  <c r="E2546" i="4"/>
  <c r="E2547" i="4"/>
  <c r="E2548" i="4"/>
  <c r="E2549" i="4"/>
  <c r="E2550" i="4"/>
  <c r="E2551" i="4"/>
  <c r="E2552" i="4"/>
  <c r="E2553" i="4"/>
  <c r="E2554" i="4"/>
  <c r="E2555" i="4"/>
  <c r="E2556" i="4"/>
  <c r="E2557" i="4"/>
  <c r="E2558" i="4"/>
  <c r="E2559" i="4"/>
  <c r="E2560" i="4"/>
  <c r="E2561" i="4"/>
  <c r="E2562" i="4"/>
  <c r="E2563" i="4"/>
  <c r="E2564" i="4"/>
  <c r="E2565" i="4"/>
  <c r="E2566" i="4"/>
  <c r="E2567" i="4"/>
  <c r="E2568" i="4"/>
  <c r="E2569" i="4"/>
  <c r="E2570" i="4"/>
  <c r="E2571" i="4"/>
  <c r="E2572" i="4"/>
  <c r="E2573" i="4"/>
  <c r="E2574" i="4"/>
  <c r="E2575" i="4"/>
  <c r="E2576" i="4"/>
  <c r="E2577" i="4"/>
  <c r="E2578" i="4"/>
  <c r="E2579" i="4"/>
  <c r="E2580" i="4"/>
  <c r="E2581" i="4"/>
  <c r="E2582" i="4"/>
  <c r="E2583" i="4"/>
  <c r="E2584" i="4"/>
  <c r="E2585" i="4"/>
  <c r="E2586" i="4"/>
  <c r="E2587" i="4"/>
  <c r="E2588" i="4"/>
  <c r="E2589" i="4"/>
  <c r="E2590" i="4"/>
  <c r="E2591" i="4"/>
  <c r="E2592" i="4"/>
  <c r="E2593" i="4"/>
  <c r="E2594" i="4"/>
  <c r="E2595" i="4"/>
  <c r="E2596" i="4"/>
  <c r="E2597" i="4"/>
  <c r="E2598" i="4"/>
  <c r="E2599" i="4"/>
  <c r="E2600" i="4"/>
  <c r="E2601" i="4"/>
  <c r="E2602" i="4"/>
  <c r="E2603" i="4"/>
  <c r="E2604" i="4"/>
  <c r="E2605" i="4"/>
  <c r="E2606" i="4"/>
  <c r="E2607" i="4"/>
  <c r="E2608" i="4"/>
  <c r="E2609" i="4"/>
  <c r="E2610" i="4"/>
  <c r="E2611" i="4"/>
  <c r="E2612" i="4"/>
  <c r="E2613" i="4"/>
  <c r="E2614" i="4"/>
  <c r="E2615" i="4"/>
  <c r="E2616" i="4"/>
  <c r="E2617" i="4"/>
  <c r="E2618" i="4"/>
  <c r="E2619" i="4"/>
  <c r="E2620" i="4"/>
  <c r="E2621" i="4"/>
  <c r="E2622" i="4"/>
  <c r="E2623" i="4"/>
  <c r="E2624" i="4"/>
  <c r="E2625" i="4"/>
  <c r="E2626" i="4"/>
  <c r="E2627" i="4"/>
  <c r="E2628" i="4"/>
  <c r="E2629" i="4"/>
  <c r="E2630" i="4"/>
  <c r="E2631" i="4"/>
  <c r="E2632" i="4"/>
  <c r="E2633" i="4"/>
  <c r="E2634" i="4"/>
  <c r="E2635" i="4"/>
  <c r="E2636" i="4"/>
  <c r="E2637" i="4"/>
  <c r="E2638" i="4"/>
  <c r="E2639" i="4"/>
  <c r="E2640" i="4"/>
  <c r="E2641" i="4"/>
  <c r="E2642" i="4"/>
  <c r="E2643" i="4"/>
  <c r="E2644" i="4"/>
  <c r="E2645" i="4"/>
  <c r="E2646" i="4"/>
  <c r="E2647" i="4"/>
  <c r="E2648" i="4"/>
  <c r="E2649" i="4"/>
  <c r="E2650" i="4"/>
  <c r="E2651" i="4"/>
  <c r="E2652" i="4"/>
  <c r="E2653" i="4"/>
  <c r="E2654" i="4"/>
  <c r="E2655" i="4"/>
  <c r="E2656" i="4"/>
  <c r="E2657" i="4"/>
  <c r="E2658" i="4"/>
  <c r="E2659" i="4"/>
  <c r="E2660" i="4"/>
  <c r="E2661" i="4"/>
  <c r="E2662" i="4"/>
  <c r="E2663" i="4"/>
  <c r="E2664" i="4"/>
  <c r="E2665" i="4"/>
  <c r="E2666" i="4"/>
  <c r="E2667" i="4"/>
  <c r="E2668" i="4"/>
  <c r="E2669" i="4"/>
  <c r="E2670" i="4"/>
  <c r="E2671" i="4"/>
  <c r="E2672" i="4"/>
  <c r="E2673" i="4"/>
  <c r="E2674" i="4"/>
  <c r="E2675" i="4"/>
  <c r="E2676" i="4"/>
  <c r="E2677" i="4"/>
  <c r="E2678" i="4"/>
  <c r="E2679" i="4"/>
  <c r="E2680" i="4"/>
  <c r="E2681" i="4"/>
  <c r="E2682" i="4"/>
  <c r="E2683" i="4"/>
  <c r="E2684" i="4"/>
  <c r="E2685" i="4"/>
  <c r="E2686" i="4"/>
  <c r="E2687" i="4"/>
  <c r="E2688" i="4"/>
  <c r="E2689" i="4"/>
  <c r="E2690" i="4"/>
  <c r="E2691" i="4"/>
  <c r="E2692" i="4"/>
  <c r="E2693" i="4"/>
  <c r="E2694" i="4"/>
  <c r="E2695" i="4"/>
  <c r="E2696" i="4"/>
  <c r="E2697" i="4"/>
  <c r="E2698" i="4"/>
  <c r="E2699" i="4"/>
  <c r="E2700" i="4"/>
  <c r="E2701" i="4"/>
  <c r="E2702" i="4"/>
  <c r="E2703" i="4"/>
  <c r="E2704" i="4"/>
  <c r="E2705" i="4"/>
  <c r="E2706" i="4"/>
  <c r="E2707" i="4"/>
  <c r="E2708" i="4"/>
  <c r="E2709" i="4"/>
  <c r="E2710" i="4"/>
  <c r="E2711" i="4"/>
  <c r="E2712" i="4"/>
  <c r="E2713" i="4"/>
  <c r="E2714" i="4"/>
  <c r="E2715" i="4"/>
  <c r="E2716" i="4"/>
  <c r="E2717" i="4"/>
  <c r="E2718" i="4"/>
  <c r="E2719" i="4"/>
  <c r="E2720" i="4"/>
  <c r="E2721" i="4"/>
  <c r="E2722" i="4"/>
  <c r="E2723" i="4"/>
  <c r="E2724" i="4"/>
  <c r="E2725" i="4"/>
  <c r="E2726" i="4"/>
  <c r="E2727" i="4"/>
  <c r="E2728" i="4"/>
  <c r="E2729" i="4"/>
  <c r="E2730" i="4"/>
  <c r="E2731" i="4"/>
  <c r="E2732" i="4"/>
  <c r="E2733" i="4"/>
  <c r="E2734" i="4"/>
  <c r="E2735" i="4"/>
  <c r="E2736" i="4"/>
  <c r="E2737" i="4"/>
  <c r="E2738" i="4"/>
  <c r="E2739" i="4"/>
  <c r="E2740" i="4"/>
  <c r="E2741" i="4"/>
  <c r="E2742" i="4"/>
  <c r="E2743" i="4"/>
  <c r="E2744" i="4"/>
  <c r="E2745" i="4"/>
  <c r="E2746" i="4"/>
  <c r="E2747" i="4"/>
  <c r="E2748" i="4"/>
  <c r="E2749" i="4"/>
  <c r="E2750" i="4"/>
  <c r="E2751" i="4"/>
  <c r="E2752" i="4"/>
  <c r="E2753" i="4"/>
  <c r="E2754" i="4"/>
  <c r="E2755" i="4"/>
  <c r="E2756" i="4"/>
  <c r="E2757" i="4"/>
  <c r="E2758" i="4"/>
  <c r="E2759" i="4"/>
  <c r="E2760" i="4"/>
  <c r="E2761" i="4"/>
  <c r="E2762" i="4"/>
  <c r="E2763" i="4"/>
  <c r="E2764" i="4"/>
  <c r="E2765" i="4"/>
  <c r="E2766" i="4"/>
  <c r="E2767" i="4"/>
  <c r="E2768" i="4"/>
  <c r="E2769" i="4"/>
  <c r="E2770" i="4"/>
  <c r="E2771" i="4"/>
  <c r="E2772" i="4"/>
  <c r="E2773" i="4"/>
  <c r="E2774" i="4"/>
  <c r="E2775" i="4"/>
  <c r="E2776" i="4"/>
  <c r="E2777" i="4"/>
  <c r="E2778" i="4"/>
  <c r="E2779" i="4"/>
  <c r="E2780" i="4"/>
  <c r="E2781" i="4"/>
  <c r="E2782" i="4"/>
  <c r="E2783" i="4"/>
  <c r="E2784" i="4"/>
  <c r="E2785" i="4"/>
  <c r="E2786" i="4"/>
  <c r="E2787" i="4"/>
  <c r="E2788" i="4"/>
  <c r="E2789" i="4"/>
  <c r="E2790" i="4"/>
  <c r="E2791" i="4"/>
  <c r="E2792" i="4"/>
  <c r="E2793" i="4"/>
  <c r="E2794" i="4"/>
  <c r="E2795" i="4"/>
  <c r="E2796" i="4"/>
  <c r="E2797" i="4"/>
  <c r="E2798" i="4"/>
  <c r="E2799" i="4"/>
  <c r="E2800" i="4"/>
  <c r="E2801" i="4"/>
  <c r="E2802" i="4"/>
  <c r="E2803" i="4"/>
  <c r="E2804" i="4"/>
  <c r="E2805" i="4"/>
  <c r="E2806" i="4"/>
  <c r="E2807" i="4"/>
  <c r="E2808" i="4"/>
  <c r="E2809" i="4"/>
  <c r="E2810" i="4"/>
  <c r="E2811" i="4"/>
  <c r="E2812" i="4"/>
  <c r="E2813" i="4"/>
  <c r="E2814" i="4"/>
  <c r="E2815" i="4"/>
  <c r="E2816" i="4"/>
  <c r="E2817" i="4"/>
  <c r="E2818" i="4"/>
  <c r="E2819" i="4"/>
  <c r="E2820" i="4"/>
  <c r="E2821" i="4"/>
  <c r="E2822" i="4"/>
  <c r="E2823" i="4"/>
  <c r="E2824" i="4"/>
  <c r="E2825" i="4"/>
  <c r="E2826" i="4"/>
  <c r="E2827" i="4"/>
  <c r="E2828" i="4"/>
  <c r="E2829" i="4"/>
  <c r="E2830" i="4"/>
  <c r="E2831" i="4"/>
  <c r="E2832" i="4"/>
  <c r="E2833" i="4"/>
  <c r="E2834" i="4"/>
  <c r="E2835" i="4"/>
  <c r="E2836" i="4"/>
  <c r="E2837" i="4"/>
  <c r="E2838" i="4"/>
  <c r="E2839" i="4"/>
  <c r="E2840" i="4"/>
  <c r="E2841" i="4"/>
  <c r="E2842" i="4"/>
  <c r="E2843" i="4"/>
  <c r="E2844" i="4"/>
  <c r="E2845" i="4"/>
  <c r="E2846" i="4"/>
  <c r="E2847" i="4"/>
  <c r="E2848" i="4"/>
  <c r="E2849" i="4"/>
  <c r="E2850" i="4"/>
  <c r="E2851" i="4"/>
  <c r="E2852" i="4"/>
  <c r="E2853" i="4"/>
  <c r="E2854" i="4"/>
  <c r="E2855" i="4"/>
  <c r="E2856" i="4"/>
  <c r="E2857" i="4"/>
  <c r="E2858" i="4"/>
  <c r="E2859" i="4"/>
  <c r="E2860" i="4"/>
  <c r="E2861" i="4"/>
  <c r="E2862" i="4"/>
  <c r="E2863" i="4"/>
  <c r="E2864" i="4"/>
  <c r="E2865" i="4"/>
  <c r="E2866" i="4"/>
  <c r="E2867" i="4"/>
  <c r="E2868" i="4"/>
  <c r="E2869" i="4"/>
  <c r="E2870" i="4"/>
  <c r="E2871" i="4"/>
  <c r="E2872" i="4"/>
  <c r="E2873" i="4"/>
  <c r="E2874" i="4"/>
  <c r="E2875" i="4"/>
  <c r="E2876" i="4"/>
  <c r="E2877" i="4"/>
  <c r="E2878" i="4"/>
  <c r="E2879" i="4"/>
  <c r="E2880" i="4"/>
  <c r="E2881" i="4"/>
  <c r="E2882" i="4"/>
  <c r="E2883" i="4"/>
  <c r="E2884" i="4"/>
  <c r="E2885" i="4"/>
  <c r="E2886" i="4"/>
  <c r="E2887" i="4"/>
  <c r="E2888" i="4"/>
  <c r="E2889" i="4"/>
  <c r="E2890" i="4"/>
  <c r="E2891" i="4"/>
  <c r="E2892" i="4"/>
  <c r="E2893" i="4"/>
  <c r="E2894" i="4"/>
  <c r="E2895" i="4"/>
  <c r="E2896" i="4"/>
  <c r="E2897" i="4"/>
  <c r="E2898" i="4"/>
  <c r="E2899" i="4"/>
  <c r="E2900" i="4"/>
  <c r="E2901" i="4"/>
  <c r="E2902" i="4"/>
  <c r="E2903" i="4"/>
  <c r="E2904" i="4"/>
  <c r="E2905" i="4"/>
  <c r="E2906" i="4"/>
  <c r="E2907" i="4"/>
  <c r="E2908" i="4"/>
  <c r="E2909" i="4"/>
  <c r="E2910" i="4"/>
  <c r="E2911" i="4"/>
  <c r="E2912" i="4"/>
  <c r="E2913" i="4"/>
  <c r="E2914" i="4"/>
  <c r="E2915" i="4"/>
  <c r="E2916" i="4"/>
  <c r="E2917" i="4"/>
  <c r="E2918" i="4"/>
  <c r="E2919" i="4"/>
  <c r="E2920" i="4"/>
  <c r="E2921" i="4"/>
  <c r="E2922" i="4"/>
  <c r="E2923" i="4"/>
  <c r="E2924" i="4"/>
  <c r="E2925" i="4"/>
  <c r="E2926" i="4"/>
  <c r="E2927" i="4"/>
  <c r="E2928" i="4"/>
  <c r="E2929" i="4"/>
  <c r="E2930" i="4"/>
  <c r="E2931" i="4"/>
  <c r="E2932" i="4"/>
  <c r="E2933" i="4"/>
  <c r="E2934" i="4"/>
  <c r="E2935" i="4"/>
  <c r="E2936" i="4"/>
  <c r="E2937" i="4"/>
  <c r="E2938" i="4"/>
  <c r="E2939" i="4"/>
  <c r="E2940" i="4"/>
  <c r="E2941" i="4"/>
  <c r="E2942" i="4"/>
  <c r="E2943" i="4"/>
  <c r="E2944" i="4"/>
  <c r="E2945" i="4"/>
  <c r="E2946" i="4"/>
  <c r="E2947" i="4"/>
  <c r="E2948" i="4"/>
  <c r="E2949" i="4"/>
  <c r="E2950" i="4"/>
  <c r="E2951" i="4"/>
  <c r="E2952" i="4"/>
  <c r="E2953" i="4"/>
  <c r="E2954" i="4"/>
  <c r="E2955" i="4"/>
  <c r="E2956" i="4"/>
  <c r="E2957" i="4"/>
  <c r="E2958" i="4"/>
  <c r="E2959" i="4"/>
  <c r="E2960" i="4"/>
  <c r="E2961" i="4"/>
  <c r="E2962" i="4"/>
  <c r="E2963" i="4"/>
  <c r="E2964" i="4"/>
  <c r="E2965" i="4"/>
  <c r="E2966" i="4"/>
  <c r="E2967" i="4"/>
  <c r="E2968" i="4"/>
  <c r="E2969" i="4"/>
  <c r="E2970" i="4"/>
  <c r="E2971" i="4"/>
  <c r="E2972" i="4"/>
  <c r="E2973" i="4"/>
  <c r="E2974" i="4"/>
  <c r="E2975" i="4"/>
  <c r="E2976" i="4"/>
  <c r="E2977" i="4"/>
  <c r="E2978" i="4"/>
  <c r="E2979" i="4"/>
  <c r="E2980" i="4"/>
  <c r="E2981" i="4"/>
  <c r="E2982" i="4"/>
  <c r="E2983" i="4"/>
  <c r="E2984" i="4"/>
  <c r="E2985" i="4"/>
  <c r="E2986" i="4"/>
  <c r="E2987" i="4"/>
  <c r="E2988" i="4"/>
  <c r="E2989" i="4"/>
  <c r="E2990" i="4"/>
  <c r="E2991" i="4"/>
  <c r="E2992" i="4"/>
  <c r="E2993" i="4"/>
  <c r="E2994" i="4"/>
  <c r="E2995" i="4"/>
  <c r="E2996" i="4"/>
  <c r="E2997" i="4"/>
  <c r="E2998" i="4"/>
  <c r="E2999" i="4"/>
  <c r="E3000" i="4"/>
  <c r="E3001" i="4"/>
  <c r="E3002" i="4"/>
  <c r="E3003" i="4"/>
  <c r="E3004" i="4"/>
  <c r="E3005" i="4"/>
  <c r="E3006" i="4"/>
  <c r="E3007" i="4"/>
  <c r="E3008" i="4"/>
  <c r="E3009" i="4"/>
  <c r="E3010" i="4"/>
  <c r="E3011" i="4"/>
  <c r="E3012" i="4"/>
  <c r="E3013" i="4"/>
  <c r="E3014" i="4"/>
  <c r="E3015" i="4"/>
  <c r="E3016" i="4"/>
  <c r="E3017" i="4"/>
  <c r="E3018" i="4"/>
  <c r="E3019" i="4"/>
  <c r="E3020" i="4"/>
  <c r="E3021" i="4"/>
  <c r="E3022" i="4"/>
  <c r="E3023" i="4"/>
  <c r="E3024" i="4"/>
  <c r="E3025" i="4"/>
  <c r="E3026" i="4"/>
  <c r="E3027" i="4"/>
  <c r="E3028" i="4"/>
  <c r="E3029" i="4"/>
  <c r="E3030" i="4"/>
  <c r="E3031" i="4"/>
  <c r="E3032" i="4"/>
  <c r="E3033" i="4"/>
  <c r="E3034" i="4"/>
  <c r="E3035" i="4"/>
  <c r="E3036" i="4"/>
  <c r="E3037" i="4"/>
  <c r="E3038" i="4"/>
  <c r="E3039" i="4"/>
  <c r="E3040" i="4"/>
  <c r="E3041" i="4"/>
  <c r="E3042" i="4"/>
  <c r="E3043" i="4"/>
  <c r="E3044" i="4"/>
  <c r="E3045" i="4"/>
  <c r="E3046" i="4"/>
  <c r="E3047" i="4"/>
  <c r="E3048" i="4"/>
  <c r="E3049" i="4"/>
  <c r="E3050" i="4"/>
  <c r="E3051" i="4"/>
  <c r="E3052" i="4"/>
  <c r="E3053" i="4"/>
  <c r="E3054" i="4"/>
  <c r="E3055" i="4"/>
  <c r="E3056" i="4"/>
  <c r="E3057" i="4"/>
  <c r="E3058" i="4"/>
  <c r="E3059" i="4"/>
  <c r="E3060" i="4"/>
  <c r="E3061" i="4"/>
  <c r="E3062" i="4"/>
  <c r="E3063" i="4"/>
  <c r="E3064" i="4"/>
  <c r="E3065" i="4"/>
  <c r="E3066" i="4"/>
  <c r="E3067" i="4"/>
  <c r="E3068" i="4"/>
  <c r="E3069" i="4"/>
  <c r="E3070" i="4"/>
  <c r="E3071" i="4"/>
  <c r="E3072" i="4"/>
  <c r="E3073" i="4"/>
  <c r="E3074" i="4"/>
  <c r="E3075" i="4"/>
  <c r="E3076" i="4"/>
  <c r="E3077" i="4"/>
  <c r="E3078" i="4"/>
  <c r="E3079" i="4"/>
  <c r="E3080" i="4"/>
  <c r="E3081" i="4"/>
  <c r="E3082" i="4"/>
  <c r="E3083" i="4"/>
  <c r="E3084" i="4"/>
  <c r="E3085" i="4"/>
  <c r="E3086" i="4"/>
  <c r="E3087" i="4"/>
  <c r="E3088" i="4"/>
  <c r="E3089" i="4"/>
  <c r="E3090" i="4"/>
  <c r="E3091" i="4"/>
  <c r="E3092" i="4"/>
  <c r="E3093" i="4"/>
  <c r="E3094" i="4"/>
  <c r="E3095" i="4"/>
  <c r="E3096" i="4"/>
  <c r="E3097" i="4"/>
  <c r="E3098" i="4"/>
  <c r="E3099" i="4"/>
  <c r="E3100" i="4"/>
  <c r="E3101" i="4"/>
  <c r="E3102" i="4"/>
  <c r="E3103" i="4"/>
  <c r="E3104" i="4"/>
  <c r="E3105" i="4"/>
  <c r="E3106" i="4"/>
  <c r="E3107" i="4"/>
  <c r="E3108" i="4"/>
  <c r="E3109" i="4"/>
  <c r="E3110" i="4"/>
  <c r="E3111" i="4"/>
  <c r="E3112" i="4"/>
  <c r="E3113" i="4"/>
  <c r="E3114" i="4"/>
  <c r="E3115" i="4"/>
  <c r="E3116" i="4"/>
  <c r="E3117" i="4"/>
  <c r="E3118" i="4"/>
  <c r="E3119" i="4"/>
  <c r="E3120" i="4"/>
  <c r="E3121" i="4"/>
  <c r="E3122" i="4"/>
  <c r="E3123" i="4"/>
  <c r="E3124" i="4"/>
  <c r="E3125" i="4"/>
  <c r="E3126" i="4"/>
  <c r="E3127" i="4"/>
  <c r="E3128" i="4"/>
  <c r="E3129" i="4"/>
  <c r="E3130" i="4"/>
  <c r="E3131" i="4"/>
  <c r="E3132" i="4"/>
  <c r="E3133" i="4"/>
  <c r="E3134" i="4"/>
  <c r="E3135" i="4"/>
  <c r="E3136" i="4"/>
  <c r="E3137" i="4"/>
  <c r="E3138" i="4"/>
  <c r="E3139" i="4"/>
  <c r="E3140" i="4"/>
  <c r="E3141" i="4"/>
  <c r="E3142" i="4"/>
  <c r="E3143" i="4"/>
  <c r="E3144" i="4"/>
  <c r="E3145" i="4"/>
  <c r="E3146" i="4"/>
  <c r="E3147" i="4"/>
  <c r="E3148" i="4"/>
  <c r="E3149" i="4"/>
  <c r="E3150" i="4"/>
  <c r="E3151" i="4"/>
  <c r="E3152" i="4"/>
  <c r="E3153" i="4"/>
  <c r="E3154" i="4"/>
  <c r="E3155" i="4"/>
  <c r="E3156" i="4"/>
  <c r="E3157" i="4"/>
  <c r="E3158" i="4"/>
  <c r="E3159" i="4"/>
  <c r="E3160" i="4"/>
  <c r="E3161" i="4"/>
  <c r="E3162" i="4"/>
  <c r="E3163" i="4"/>
  <c r="E3164" i="4"/>
  <c r="E3165" i="4"/>
  <c r="E3166" i="4"/>
  <c r="E3167" i="4"/>
  <c r="E3168" i="4"/>
  <c r="E3169" i="4"/>
  <c r="E3170" i="4"/>
  <c r="E3171" i="4"/>
  <c r="E3172" i="4"/>
  <c r="E3173" i="4"/>
  <c r="E3174" i="4"/>
  <c r="E3175" i="4"/>
  <c r="E3176" i="4"/>
  <c r="E3177" i="4"/>
  <c r="E3178" i="4"/>
  <c r="E3179" i="4"/>
  <c r="E3180" i="4"/>
  <c r="E3181" i="4"/>
  <c r="E3182" i="4"/>
  <c r="E3183" i="4"/>
  <c r="E3184" i="4"/>
  <c r="E3185" i="4"/>
  <c r="E3186" i="4"/>
  <c r="E3187" i="4"/>
  <c r="E3188" i="4"/>
  <c r="E3189" i="4"/>
  <c r="E3190" i="4"/>
  <c r="E3191" i="4"/>
  <c r="E3192" i="4"/>
  <c r="E3193" i="4"/>
  <c r="E3194" i="4"/>
  <c r="E3195" i="4"/>
  <c r="E3196" i="4"/>
  <c r="E3197" i="4"/>
  <c r="E3198" i="4"/>
  <c r="E3199" i="4"/>
  <c r="E3200" i="4"/>
  <c r="E3201" i="4"/>
  <c r="E3202" i="4"/>
  <c r="E3203" i="4"/>
  <c r="E3204" i="4"/>
  <c r="E3205" i="4"/>
  <c r="E3206" i="4"/>
  <c r="E3207" i="4"/>
  <c r="E3208" i="4"/>
  <c r="E3209" i="4"/>
  <c r="E3210" i="4"/>
  <c r="E3211" i="4"/>
  <c r="E3212" i="4"/>
  <c r="E3213" i="4"/>
  <c r="E3214" i="4"/>
  <c r="E3215" i="4"/>
  <c r="E3216" i="4"/>
  <c r="E3217" i="4"/>
  <c r="E3218" i="4"/>
  <c r="E3219" i="4"/>
  <c r="E3220" i="4"/>
  <c r="E3221" i="4"/>
  <c r="E3222" i="4"/>
  <c r="E3223" i="4"/>
  <c r="E3224" i="4"/>
  <c r="E3225" i="4"/>
  <c r="E3226" i="4"/>
  <c r="E3227" i="4"/>
  <c r="E3228" i="4"/>
  <c r="E3229" i="4"/>
  <c r="E3230" i="4"/>
  <c r="E3231" i="4"/>
  <c r="E3232" i="4"/>
  <c r="E3233" i="4"/>
  <c r="E3234" i="4"/>
  <c r="E3235" i="4"/>
  <c r="E3236" i="4"/>
  <c r="E3237" i="4"/>
  <c r="E3238" i="4"/>
  <c r="E3239" i="4"/>
  <c r="E3240" i="4"/>
  <c r="E3241" i="4"/>
  <c r="E3242" i="4"/>
  <c r="E3243" i="4"/>
  <c r="E3244" i="4"/>
  <c r="E3245" i="4"/>
  <c r="E3246" i="4"/>
  <c r="E3247" i="4"/>
  <c r="E3248" i="4"/>
  <c r="E3249" i="4"/>
  <c r="E3250" i="4"/>
  <c r="E3251" i="4"/>
  <c r="E3252" i="4"/>
  <c r="E3253" i="4"/>
  <c r="E3254" i="4"/>
  <c r="E3255" i="4"/>
  <c r="E3256" i="4"/>
  <c r="E3257" i="4"/>
  <c r="E3258" i="4"/>
  <c r="E3259" i="4"/>
  <c r="E3260" i="4"/>
  <c r="E3261" i="4"/>
  <c r="E3262" i="4"/>
  <c r="E3263" i="4"/>
  <c r="E3264" i="4"/>
  <c r="E3265" i="4"/>
  <c r="E3266" i="4"/>
  <c r="E3267" i="4"/>
  <c r="E3268" i="4"/>
  <c r="E3269" i="4"/>
  <c r="E3270" i="4"/>
  <c r="E3271" i="4"/>
  <c r="E3272" i="4"/>
  <c r="E3273" i="4"/>
  <c r="E3274" i="4"/>
  <c r="E3275" i="4"/>
  <c r="E3276" i="4"/>
  <c r="E3277" i="4"/>
  <c r="E3278" i="4"/>
  <c r="E3279" i="4"/>
  <c r="E3280" i="4"/>
  <c r="E3281" i="4"/>
  <c r="E3282" i="4"/>
  <c r="E3283" i="4"/>
  <c r="E3284" i="4"/>
  <c r="E3285" i="4"/>
  <c r="E3286" i="4"/>
  <c r="E3287" i="4"/>
  <c r="E3288" i="4"/>
  <c r="E3289" i="4"/>
  <c r="E3290" i="4"/>
  <c r="E3291" i="4"/>
  <c r="E3292" i="4"/>
  <c r="E3293" i="4"/>
  <c r="E3294" i="4"/>
  <c r="E3295" i="4"/>
  <c r="E3296" i="4"/>
  <c r="E3297" i="4"/>
  <c r="E3298" i="4"/>
  <c r="E3299" i="4"/>
  <c r="E3300" i="4"/>
  <c r="E3301" i="4"/>
  <c r="E3302" i="4"/>
  <c r="E3303" i="4"/>
  <c r="E3304" i="4"/>
  <c r="E3305" i="4"/>
  <c r="E3306" i="4"/>
  <c r="E3307" i="4"/>
  <c r="E3308" i="4"/>
  <c r="E3309" i="4"/>
  <c r="E3310" i="4"/>
  <c r="E3311" i="4"/>
  <c r="E3312" i="4"/>
  <c r="E3313" i="4"/>
  <c r="E3314" i="4"/>
  <c r="E3315" i="4"/>
  <c r="E3316" i="4"/>
  <c r="E3317" i="4"/>
  <c r="E3318" i="4"/>
  <c r="E3319" i="4"/>
  <c r="E3320" i="4"/>
  <c r="E3321" i="4"/>
  <c r="E3322" i="4"/>
  <c r="E3323" i="4"/>
  <c r="E3324" i="4"/>
  <c r="E3325" i="4"/>
  <c r="E3326" i="4"/>
  <c r="E3327" i="4"/>
  <c r="E3328" i="4"/>
  <c r="E3329" i="4"/>
  <c r="E3330" i="4"/>
  <c r="E3331" i="4"/>
  <c r="E3332" i="4"/>
  <c r="E3333" i="4"/>
  <c r="E3334" i="4"/>
  <c r="E3335" i="4"/>
  <c r="E3336" i="4"/>
  <c r="E3337" i="4"/>
  <c r="E3338" i="4"/>
  <c r="E3339" i="4"/>
  <c r="E3340" i="4"/>
  <c r="E3341" i="4"/>
  <c r="E3342" i="4"/>
  <c r="E3343" i="4"/>
  <c r="E3344" i="4"/>
  <c r="E3345" i="4"/>
  <c r="E3346" i="4"/>
  <c r="E3347" i="4"/>
  <c r="E3348" i="4"/>
  <c r="E3349" i="4"/>
  <c r="E3350" i="4"/>
  <c r="E3351" i="4"/>
  <c r="E3352" i="4"/>
  <c r="E3353" i="4"/>
  <c r="E3354" i="4"/>
  <c r="E3355" i="4"/>
  <c r="E3356" i="4"/>
  <c r="E3357" i="4"/>
  <c r="E3358" i="4"/>
  <c r="E3359" i="4"/>
  <c r="E3360" i="4"/>
  <c r="E3361" i="4"/>
  <c r="E3362" i="4"/>
  <c r="E3363" i="4"/>
  <c r="E3364" i="4"/>
  <c r="E3365" i="4"/>
  <c r="E3366" i="4"/>
  <c r="E3367" i="4"/>
  <c r="E3368" i="4"/>
  <c r="E3369" i="4"/>
  <c r="E3370" i="4"/>
  <c r="E3371" i="4"/>
  <c r="E3372" i="4"/>
  <c r="E3373" i="4"/>
  <c r="E3374" i="4"/>
  <c r="E3375" i="4"/>
  <c r="E3376" i="4"/>
  <c r="E3377" i="4"/>
  <c r="E3378" i="4"/>
  <c r="E3379" i="4"/>
  <c r="E3380" i="4"/>
  <c r="E3381" i="4"/>
  <c r="E3382" i="4"/>
  <c r="E3383" i="4"/>
  <c r="E3384" i="4"/>
  <c r="E3385" i="4"/>
  <c r="E3386" i="4"/>
  <c r="E3387" i="4"/>
  <c r="E3388" i="4"/>
  <c r="E3389" i="4"/>
  <c r="E3390" i="4"/>
  <c r="E3391" i="4"/>
  <c r="E3392" i="4"/>
  <c r="E3393" i="4"/>
  <c r="E3394" i="4"/>
  <c r="E3395" i="4"/>
  <c r="E3396" i="4"/>
  <c r="E3397" i="4"/>
  <c r="E3398" i="4"/>
  <c r="E3399" i="4"/>
  <c r="E3400" i="4"/>
  <c r="E3401" i="4"/>
  <c r="E3402" i="4"/>
  <c r="E3403" i="4"/>
  <c r="E3404" i="4"/>
  <c r="E3405" i="4"/>
  <c r="E3406" i="4"/>
  <c r="E3407" i="4"/>
  <c r="E3408" i="4"/>
  <c r="E3409" i="4"/>
  <c r="E3410" i="4"/>
  <c r="E3411" i="4"/>
  <c r="E3412" i="4"/>
  <c r="E3413" i="4"/>
  <c r="E3414" i="4"/>
  <c r="E3415" i="4"/>
  <c r="E3416" i="4"/>
  <c r="E3417" i="4"/>
  <c r="E3418" i="4"/>
  <c r="E3419" i="4"/>
  <c r="E3420" i="4"/>
  <c r="E3421" i="4"/>
  <c r="E3422" i="4"/>
  <c r="E3423" i="4"/>
  <c r="E3424" i="4"/>
  <c r="E3425" i="4"/>
  <c r="E3426" i="4"/>
  <c r="E3427" i="4"/>
  <c r="E3428" i="4"/>
  <c r="E3429" i="4"/>
  <c r="E3430" i="4"/>
  <c r="E3431" i="4"/>
  <c r="E3432" i="4"/>
  <c r="E3433" i="4"/>
  <c r="E3434" i="4"/>
  <c r="E3435" i="4"/>
  <c r="E3436" i="4"/>
  <c r="E3437" i="4"/>
  <c r="E3438" i="4"/>
  <c r="E3439" i="4"/>
  <c r="E3440" i="4"/>
  <c r="E3441" i="4"/>
  <c r="E3442" i="4"/>
  <c r="E3443" i="4"/>
  <c r="E3444" i="4"/>
  <c r="E3445" i="4"/>
  <c r="E3446" i="4"/>
  <c r="E3447" i="4"/>
  <c r="E3448" i="4"/>
  <c r="E3449" i="4"/>
  <c r="E3450" i="4"/>
  <c r="E3451" i="4"/>
  <c r="E3452" i="4"/>
  <c r="E3453" i="4"/>
  <c r="E3454" i="4"/>
  <c r="E3455" i="4"/>
  <c r="E3456" i="4"/>
  <c r="E3457" i="4"/>
  <c r="E3458" i="4"/>
  <c r="E3459" i="4"/>
  <c r="E3460" i="4"/>
  <c r="E3461" i="4"/>
  <c r="E3462" i="4"/>
  <c r="E3463" i="4"/>
  <c r="E3464" i="4"/>
  <c r="E3465" i="4"/>
  <c r="E3466" i="4"/>
  <c r="E3467" i="4"/>
  <c r="E3468" i="4"/>
  <c r="E3469" i="4"/>
  <c r="E3470" i="4"/>
  <c r="E3471" i="4"/>
  <c r="E3472" i="4"/>
  <c r="E3473" i="4"/>
  <c r="E3474" i="4"/>
  <c r="E3475" i="4"/>
  <c r="E3476" i="4"/>
  <c r="E3477" i="4"/>
  <c r="E3478" i="4"/>
  <c r="E3479" i="4"/>
  <c r="E3480" i="4"/>
  <c r="E3481" i="4"/>
  <c r="E3482" i="4"/>
  <c r="E3483" i="4"/>
  <c r="E3484" i="4"/>
  <c r="E3485" i="4"/>
  <c r="E3486" i="4"/>
  <c r="E3487" i="4"/>
  <c r="E3488" i="4"/>
  <c r="E3489" i="4"/>
  <c r="E3490" i="4"/>
  <c r="E3491" i="4"/>
  <c r="E3492" i="4"/>
  <c r="E3493" i="4"/>
  <c r="E3494" i="4"/>
  <c r="E3495" i="4"/>
  <c r="E3496" i="4"/>
  <c r="E3497" i="4"/>
  <c r="E3498" i="4"/>
  <c r="E3499" i="4"/>
  <c r="E3500" i="4"/>
  <c r="E3501" i="4"/>
  <c r="E3502" i="4"/>
  <c r="E3503" i="4"/>
  <c r="E3504" i="4"/>
  <c r="E3505" i="4"/>
  <c r="E3506" i="4"/>
  <c r="E3507" i="4"/>
  <c r="E3508" i="4"/>
  <c r="E3509" i="4"/>
  <c r="E3510" i="4"/>
  <c r="E3511" i="4"/>
  <c r="E3512" i="4"/>
  <c r="E3513" i="4"/>
  <c r="E3514" i="4"/>
  <c r="E3515" i="4"/>
  <c r="E3516" i="4"/>
  <c r="E3517" i="4"/>
  <c r="E3518" i="4"/>
  <c r="E3519" i="4"/>
  <c r="E3520" i="4"/>
  <c r="E3521" i="4"/>
  <c r="E3522" i="4"/>
  <c r="E3523" i="4"/>
  <c r="E3524" i="4"/>
  <c r="E3525" i="4"/>
  <c r="E3526" i="4"/>
  <c r="E3527" i="4"/>
  <c r="E3528" i="4"/>
  <c r="E3529" i="4"/>
  <c r="E3530" i="4"/>
  <c r="E3531" i="4"/>
  <c r="E3532" i="4"/>
  <c r="E3533" i="4"/>
  <c r="E3534" i="4"/>
  <c r="E3535" i="4"/>
  <c r="E3536" i="4"/>
  <c r="E3537" i="4"/>
  <c r="E3538" i="4"/>
  <c r="E3539" i="4"/>
  <c r="E3540" i="4"/>
  <c r="E3541" i="4"/>
  <c r="E3542" i="4"/>
  <c r="E3543" i="4"/>
  <c r="E3544" i="4"/>
  <c r="E3545" i="4"/>
  <c r="E3546" i="4"/>
  <c r="E3547" i="4"/>
  <c r="E3548" i="4"/>
  <c r="E3549" i="4"/>
  <c r="E3550" i="4"/>
  <c r="E3551" i="4"/>
  <c r="E3552" i="4"/>
  <c r="E3553" i="4"/>
  <c r="E3554" i="4"/>
  <c r="E3555" i="4"/>
  <c r="E3556" i="4"/>
  <c r="E3557" i="4"/>
  <c r="E3558" i="4"/>
  <c r="E3559" i="4"/>
  <c r="E3560" i="4"/>
  <c r="E3561" i="4"/>
  <c r="E3562" i="4"/>
  <c r="E3563" i="4"/>
  <c r="E3564" i="4"/>
  <c r="E3565" i="4"/>
  <c r="E3566" i="4"/>
  <c r="E3567" i="4"/>
  <c r="E3568" i="4"/>
  <c r="E3569" i="4"/>
  <c r="E3570" i="4"/>
  <c r="E3571" i="4"/>
  <c r="E3572" i="4"/>
  <c r="E3573" i="4"/>
  <c r="E3574" i="4"/>
  <c r="E3575" i="4"/>
  <c r="E3576" i="4"/>
  <c r="E3577" i="4"/>
  <c r="E3578" i="4"/>
  <c r="E3579" i="4"/>
  <c r="E3580" i="4"/>
  <c r="E3581" i="4"/>
  <c r="E3582" i="4"/>
  <c r="E3583" i="4"/>
  <c r="E3584" i="4"/>
  <c r="E3585" i="4"/>
  <c r="E3586" i="4"/>
  <c r="E3587" i="4"/>
  <c r="E3588" i="4"/>
  <c r="E3589" i="4"/>
  <c r="E3590" i="4"/>
  <c r="E3591" i="4"/>
  <c r="E3592" i="4"/>
  <c r="E3593" i="4"/>
  <c r="E3594" i="4"/>
  <c r="E3595" i="4"/>
  <c r="E3596" i="4"/>
  <c r="E3597" i="4"/>
  <c r="E3598" i="4"/>
  <c r="E3599" i="4"/>
  <c r="E3600" i="4"/>
  <c r="E3601" i="4"/>
  <c r="E3602" i="4"/>
  <c r="E3603" i="4"/>
  <c r="E3604" i="4"/>
  <c r="E3605" i="4"/>
  <c r="E3606" i="4"/>
  <c r="E3607" i="4"/>
  <c r="E3608" i="4"/>
  <c r="E3609" i="4"/>
  <c r="E3610" i="4"/>
  <c r="E3611" i="4"/>
  <c r="E3612" i="4"/>
  <c r="E3613" i="4"/>
  <c r="E3614" i="4"/>
  <c r="E3615" i="4"/>
  <c r="E3616" i="4"/>
  <c r="E3617" i="4"/>
  <c r="E3618" i="4"/>
  <c r="E3619" i="4"/>
  <c r="E3620" i="4"/>
  <c r="E3621" i="4"/>
  <c r="E3622" i="4"/>
  <c r="E3623" i="4"/>
  <c r="E3624" i="4"/>
  <c r="E3625" i="4"/>
  <c r="E3626" i="4"/>
  <c r="E3627" i="4"/>
  <c r="E3628" i="4"/>
  <c r="E3629" i="4"/>
  <c r="E3630" i="4"/>
  <c r="E3631" i="4"/>
  <c r="E3632" i="4"/>
  <c r="E3633" i="4"/>
  <c r="E3634" i="4"/>
  <c r="E3635" i="4"/>
  <c r="E3636" i="4"/>
  <c r="E3637" i="4"/>
  <c r="E3638" i="4"/>
  <c r="E3639" i="4"/>
  <c r="E3640" i="4"/>
  <c r="E3641" i="4"/>
  <c r="E3642" i="4"/>
  <c r="E3643" i="4"/>
  <c r="E3644" i="4"/>
  <c r="E3645" i="4"/>
  <c r="E3646" i="4"/>
  <c r="E3647" i="4"/>
  <c r="E3648" i="4"/>
  <c r="E3649" i="4"/>
  <c r="E3650" i="4"/>
  <c r="E3651" i="4"/>
  <c r="E3652" i="4"/>
  <c r="E3653" i="4"/>
  <c r="E3654" i="4"/>
  <c r="E3655" i="4"/>
  <c r="E3656" i="4"/>
  <c r="E3657" i="4"/>
  <c r="E3658" i="4"/>
  <c r="E3659" i="4"/>
  <c r="E3660" i="4"/>
  <c r="E3661" i="4"/>
  <c r="E3662" i="4"/>
  <c r="E3663" i="4"/>
  <c r="E3664" i="4"/>
  <c r="E3665" i="4"/>
  <c r="E3666" i="4"/>
  <c r="E3667" i="4"/>
  <c r="E3668" i="4"/>
  <c r="E3669" i="4"/>
  <c r="E3670" i="4"/>
  <c r="E3671" i="4"/>
  <c r="E3672" i="4"/>
  <c r="E3673" i="4"/>
  <c r="E3674" i="4"/>
  <c r="E3675" i="4"/>
  <c r="E3676" i="4"/>
  <c r="E3677" i="4"/>
  <c r="E3678" i="4"/>
  <c r="E3679" i="4"/>
  <c r="E3680" i="4"/>
  <c r="E3681" i="4"/>
  <c r="E3682" i="4"/>
  <c r="E3683" i="4"/>
  <c r="E3684" i="4"/>
  <c r="E3685" i="4"/>
  <c r="E3686" i="4"/>
  <c r="E3687" i="4"/>
  <c r="E3688" i="4"/>
  <c r="E3689" i="4"/>
  <c r="E3690" i="4"/>
  <c r="E3691" i="4"/>
  <c r="E3692" i="4"/>
  <c r="E3693" i="4"/>
  <c r="E3694" i="4"/>
  <c r="E3695" i="4"/>
  <c r="E3696" i="4"/>
  <c r="E3697" i="4"/>
  <c r="E3698" i="4"/>
  <c r="E3699" i="4"/>
  <c r="E3700" i="4"/>
  <c r="E3701" i="4"/>
  <c r="E3702" i="4"/>
  <c r="E3703" i="4"/>
  <c r="E3704" i="4"/>
  <c r="E3705" i="4"/>
  <c r="E3706" i="4"/>
  <c r="E3707" i="4"/>
  <c r="E3708" i="4"/>
  <c r="E3709" i="4"/>
  <c r="E3710" i="4"/>
  <c r="E3711" i="4"/>
  <c r="E3712" i="4"/>
  <c r="E3713" i="4"/>
  <c r="E3714" i="4"/>
  <c r="E3715" i="4"/>
  <c r="E3716" i="4"/>
  <c r="E3717" i="4"/>
  <c r="E3718" i="4"/>
  <c r="E3719" i="4"/>
  <c r="E3720" i="4"/>
  <c r="E3721" i="4"/>
  <c r="E3722" i="4"/>
  <c r="E3723" i="4"/>
  <c r="E3724" i="4"/>
  <c r="E3725" i="4"/>
  <c r="E3726" i="4"/>
  <c r="E3727" i="4"/>
  <c r="E3728" i="4"/>
  <c r="E3729" i="4"/>
  <c r="E3730" i="4"/>
  <c r="E3731" i="4"/>
  <c r="E3732" i="4"/>
  <c r="E3733" i="4"/>
  <c r="E3734" i="4"/>
  <c r="E3735" i="4"/>
  <c r="E3736" i="4"/>
  <c r="E3737" i="4"/>
  <c r="E3738" i="4"/>
  <c r="E3739" i="4"/>
  <c r="E3740" i="4"/>
  <c r="E3741" i="4"/>
  <c r="E3742" i="4"/>
  <c r="E3743" i="4"/>
  <c r="E3744" i="4"/>
  <c r="E3745" i="4"/>
  <c r="E3746" i="4"/>
  <c r="E3747" i="4"/>
  <c r="E3748" i="4"/>
  <c r="E3749" i="4"/>
  <c r="E3750" i="4"/>
  <c r="E3751" i="4"/>
  <c r="E3752" i="4"/>
  <c r="E3753" i="4"/>
  <c r="E3754" i="4"/>
  <c r="E3755" i="4"/>
  <c r="E3756" i="4"/>
  <c r="E3757" i="4"/>
  <c r="E3758" i="4"/>
  <c r="E3759" i="4"/>
  <c r="E3760" i="4"/>
  <c r="E3761" i="4"/>
  <c r="E3762" i="4"/>
  <c r="E3763" i="4"/>
  <c r="E3764" i="4"/>
  <c r="E3765" i="4"/>
  <c r="E3766" i="4"/>
  <c r="E3767" i="4"/>
  <c r="E3768" i="4"/>
  <c r="E3769" i="4"/>
  <c r="E3770" i="4"/>
  <c r="E3771" i="4"/>
  <c r="E3772" i="4"/>
  <c r="E3773" i="4"/>
  <c r="E3774" i="4"/>
  <c r="E3775" i="4"/>
  <c r="E3776" i="4"/>
  <c r="E3777" i="4"/>
  <c r="E3778" i="4"/>
  <c r="E3779" i="4"/>
  <c r="E3780" i="4"/>
  <c r="E3781" i="4"/>
  <c r="E3782" i="4"/>
  <c r="E3783" i="4"/>
  <c r="E3784" i="4"/>
  <c r="E3785" i="4"/>
  <c r="E3786" i="4"/>
  <c r="E3787" i="4"/>
  <c r="E3788" i="4"/>
  <c r="E3789" i="4"/>
  <c r="E3790" i="4"/>
  <c r="E3791" i="4"/>
  <c r="E3792" i="4"/>
  <c r="E3793" i="4"/>
  <c r="E3794" i="4"/>
  <c r="E3795" i="4"/>
  <c r="E3796" i="4"/>
  <c r="E3797" i="4"/>
  <c r="E3798" i="4"/>
  <c r="E3799" i="4"/>
  <c r="E3800" i="4"/>
  <c r="E3801" i="4"/>
  <c r="E3802" i="4"/>
  <c r="E3803" i="4"/>
  <c r="E3804" i="4"/>
  <c r="E3805" i="4"/>
  <c r="E3806" i="4"/>
  <c r="E3807" i="4"/>
  <c r="E3808" i="4"/>
  <c r="E3809" i="4"/>
  <c r="E3810" i="4"/>
  <c r="E3811" i="4"/>
  <c r="E3812" i="4"/>
  <c r="E3813" i="4"/>
  <c r="E3814" i="4"/>
  <c r="E3815" i="4"/>
  <c r="E3816" i="4"/>
  <c r="E3817" i="4"/>
  <c r="E3818" i="4"/>
  <c r="E3819" i="4"/>
  <c r="E3820" i="4"/>
  <c r="E3821" i="4"/>
  <c r="E3822" i="4"/>
  <c r="E3823" i="4"/>
  <c r="E3824" i="4"/>
  <c r="E3825" i="4"/>
  <c r="E3826" i="4"/>
  <c r="E3827" i="4"/>
  <c r="E3828" i="4"/>
  <c r="E3829" i="4"/>
  <c r="E3830" i="4"/>
  <c r="E3831" i="4"/>
  <c r="E3832" i="4"/>
  <c r="E3833" i="4"/>
  <c r="E3834" i="4"/>
  <c r="E3835" i="4"/>
  <c r="E3836" i="4"/>
  <c r="E3837" i="4"/>
  <c r="E3838" i="4"/>
  <c r="E3839" i="4"/>
  <c r="E3840" i="4"/>
  <c r="E3841" i="4"/>
  <c r="E3842" i="4"/>
  <c r="E3843" i="4"/>
  <c r="E3844" i="4"/>
  <c r="E3845" i="4"/>
  <c r="E3846" i="4"/>
  <c r="E3847" i="4"/>
  <c r="E3848" i="4"/>
  <c r="E3849" i="4"/>
  <c r="E3850" i="4"/>
  <c r="E3851" i="4"/>
  <c r="E3852" i="4"/>
  <c r="E3853" i="4"/>
  <c r="E3854" i="4"/>
  <c r="E3855" i="4"/>
  <c r="E3856" i="4"/>
  <c r="E3857" i="4"/>
  <c r="E3858" i="4"/>
  <c r="E3859" i="4"/>
  <c r="E3860" i="4"/>
  <c r="E3861" i="4"/>
  <c r="E3862" i="4"/>
  <c r="E3863" i="4"/>
  <c r="E3864" i="4"/>
  <c r="E3865" i="4"/>
  <c r="E3866" i="4"/>
  <c r="E3867" i="4"/>
  <c r="E3868" i="4"/>
  <c r="E3869" i="4"/>
  <c r="E3870" i="4"/>
  <c r="E3871" i="4"/>
  <c r="E3872" i="4"/>
  <c r="E3873" i="4"/>
  <c r="E3874" i="4"/>
  <c r="E3875" i="4"/>
  <c r="E3876" i="4"/>
  <c r="E3877" i="4"/>
  <c r="E3878" i="4"/>
  <c r="E3879" i="4"/>
  <c r="E3880" i="4"/>
  <c r="E3881" i="4"/>
  <c r="E3882" i="4"/>
  <c r="E3883" i="4"/>
  <c r="E3884" i="4"/>
  <c r="E3885" i="4"/>
  <c r="E3886" i="4"/>
  <c r="E3887" i="4"/>
  <c r="E3888" i="4"/>
  <c r="E3889" i="4"/>
  <c r="E3890" i="4"/>
  <c r="E3891" i="4"/>
  <c r="E3892" i="4"/>
  <c r="E3893" i="4"/>
  <c r="E3894" i="4"/>
  <c r="E3895" i="4"/>
  <c r="E3896" i="4"/>
  <c r="E3897" i="4"/>
  <c r="E3898" i="4"/>
  <c r="E3899" i="4"/>
  <c r="E3900" i="4"/>
  <c r="E3901" i="4"/>
  <c r="E3902" i="4"/>
  <c r="E3903" i="4"/>
  <c r="E3904" i="4"/>
  <c r="E3905" i="4"/>
  <c r="E3906" i="4"/>
  <c r="E3907" i="4"/>
  <c r="E3908" i="4"/>
  <c r="E3909" i="4"/>
  <c r="E3910" i="4"/>
  <c r="E3911" i="4"/>
  <c r="E3912" i="4"/>
  <c r="E3913" i="4"/>
  <c r="E3914" i="4"/>
  <c r="E3915" i="4"/>
  <c r="E3916" i="4"/>
  <c r="E3917" i="4"/>
  <c r="E3918" i="4"/>
  <c r="E3919" i="4"/>
  <c r="E3920" i="4"/>
  <c r="E3921" i="4"/>
  <c r="E3922" i="4"/>
  <c r="E3923" i="4"/>
  <c r="E3924" i="4"/>
  <c r="E3925" i="4"/>
  <c r="E3926" i="4"/>
  <c r="E3927" i="4"/>
  <c r="E3928" i="4"/>
  <c r="E3929" i="4"/>
  <c r="E3930" i="4"/>
  <c r="E3931" i="4"/>
  <c r="E3932" i="4"/>
  <c r="E3933" i="4"/>
  <c r="E3934" i="4"/>
  <c r="E3935" i="4"/>
  <c r="E3936" i="4"/>
  <c r="E3937" i="4"/>
  <c r="E3938" i="4"/>
  <c r="E3939" i="4"/>
  <c r="E3940" i="4"/>
  <c r="E3941" i="4"/>
  <c r="E3942" i="4"/>
  <c r="E3943" i="4"/>
  <c r="E3944" i="4"/>
  <c r="E3945" i="4"/>
  <c r="E3946" i="4"/>
  <c r="E3947" i="4"/>
  <c r="E3948" i="4"/>
  <c r="E3949" i="4"/>
  <c r="E3950" i="4"/>
  <c r="E3951" i="4"/>
  <c r="E3952" i="4"/>
  <c r="E3953" i="4"/>
  <c r="E3954" i="4"/>
  <c r="E3955" i="4"/>
  <c r="E3956" i="4"/>
  <c r="E3957" i="4"/>
  <c r="E3958" i="4"/>
  <c r="E3959" i="4"/>
  <c r="E3960" i="4"/>
  <c r="E3961" i="4"/>
  <c r="E3962" i="4"/>
  <c r="E3963" i="4"/>
  <c r="E3964" i="4"/>
  <c r="E3965" i="4"/>
  <c r="E3966" i="4"/>
  <c r="E3967" i="4"/>
  <c r="E3968" i="4"/>
  <c r="E3969" i="4"/>
  <c r="E3970" i="4"/>
  <c r="E3971" i="4"/>
  <c r="E3972" i="4"/>
  <c r="E3973" i="4"/>
  <c r="E3974" i="4"/>
  <c r="E3975" i="4"/>
  <c r="E3976" i="4"/>
  <c r="E3977" i="4"/>
  <c r="E3978" i="4"/>
  <c r="E3979" i="4"/>
  <c r="E3980" i="4"/>
  <c r="E3981" i="4"/>
  <c r="E3982" i="4"/>
  <c r="E3983" i="4"/>
  <c r="E3984" i="4"/>
  <c r="E3985" i="4"/>
  <c r="E3986" i="4"/>
  <c r="E3987" i="4"/>
  <c r="E3988" i="4"/>
  <c r="E3989" i="4"/>
  <c r="E3990" i="4"/>
  <c r="E3991" i="4"/>
  <c r="E3992" i="4"/>
  <c r="E3993" i="4"/>
  <c r="E3994" i="4"/>
  <c r="E3995" i="4"/>
  <c r="E3996" i="4"/>
  <c r="E3997" i="4"/>
  <c r="E3998" i="4"/>
  <c r="E3999" i="4"/>
  <c r="E4000" i="4"/>
  <c r="E4001" i="4"/>
  <c r="E4002" i="4"/>
  <c r="E4003" i="4"/>
  <c r="E4004" i="4"/>
  <c r="E4005" i="4"/>
  <c r="E4006" i="4"/>
  <c r="E4007" i="4"/>
  <c r="E4008" i="4"/>
  <c r="E4009" i="4"/>
  <c r="E4010" i="4"/>
  <c r="E4011" i="4"/>
  <c r="E4012" i="4"/>
  <c r="E4013" i="4"/>
  <c r="E4014" i="4"/>
  <c r="E4015" i="4"/>
  <c r="E4016" i="4"/>
  <c r="E4017" i="4"/>
  <c r="E4018" i="4"/>
  <c r="E4019" i="4"/>
  <c r="E4020" i="4"/>
  <c r="E4021" i="4"/>
  <c r="E4022" i="4"/>
  <c r="E4023" i="4"/>
  <c r="E4024" i="4"/>
  <c r="E4025" i="4"/>
  <c r="E4026" i="4"/>
  <c r="E4027" i="4"/>
  <c r="E4028" i="4"/>
  <c r="E4029" i="4"/>
  <c r="E4030" i="4"/>
  <c r="E4031" i="4"/>
  <c r="E4032" i="4"/>
  <c r="E4033" i="4"/>
  <c r="E4034" i="4"/>
  <c r="E4035" i="4"/>
  <c r="E4036" i="4"/>
  <c r="E4037" i="4"/>
  <c r="E4038" i="4"/>
  <c r="E4039" i="4"/>
  <c r="E4040" i="4"/>
  <c r="E4041" i="4"/>
  <c r="E4042" i="4"/>
  <c r="E4043" i="4"/>
  <c r="E4044" i="4"/>
  <c r="E4045" i="4"/>
  <c r="E4046" i="4"/>
  <c r="E4047" i="4"/>
  <c r="E4048" i="4"/>
  <c r="E4049" i="4"/>
  <c r="E4050" i="4"/>
  <c r="E4051" i="4"/>
  <c r="E4052" i="4"/>
  <c r="E4053" i="4"/>
  <c r="E4054" i="4"/>
  <c r="E4055" i="4"/>
  <c r="E4056" i="4"/>
  <c r="E4057" i="4"/>
  <c r="E4058" i="4"/>
  <c r="E4059" i="4"/>
  <c r="E4060" i="4"/>
  <c r="E4061" i="4"/>
  <c r="E4062" i="4"/>
  <c r="E4063" i="4"/>
  <c r="E4064" i="4"/>
  <c r="E4065" i="4"/>
  <c r="E4066" i="4"/>
  <c r="E4067" i="4"/>
  <c r="E4068" i="4"/>
  <c r="E4069" i="4"/>
  <c r="E4070" i="4"/>
  <c r="E4071" i="4"/>
  <c r="E4072" i="4"/>
  <c r="E4073" i="4"/>
  <c r="E4074" i="4"/>
  <c r="E4075" i="4"/>
  <c r="E4076" i="4"/>
  <c r="E4077" i="4"/>
  <c r="E4078" i="4"/>
  <c r="E4079" i="4"/>
  <c r="E4080" i="4"/>
  <c r="E4081" i="4"/>
  <c r="E4082" i="4"/>
  <c r="E4083" i="4"/>
  <c r="E4084" i="4"/>
  <c r="E4085" i="4"/>
  <c r="E4086" i="4"/>
  <c r="E4087" i="4"/>
  <c r="E4088" i="4"/>
  <c r="E4089" i="4"/>
  <c r="E4090" i="4"/>
  <c r="E4091" i="4"/>
  <c r="E4092" i="4"/>
  <c r="E4093" i="4"/>
  <c r="E4094" i="4"/>
  <c r="E4095" i="4"/>
  <c r="E4096" i="4"/>
  <c r="E4097" i="4"/>
  <c r="E4098" i="4"/>
  <c r="E4099" i="4"/>
  <c r="E4100" i="4"/>
  <c r="E4101" i="4"/>
  <c r="E4102" i="4"/>
  <c r="E4103" i="4"/>
  <c r="E4104" i="4"/>
  <c r="E4105" i="4"/>
  <c r="E4106" i="4"/>
  <c r="E4107" i="4"/>
  <c r="E4108" i="4"/>
  <c r="E4109" i="4"/>
  <c r="E4110" i="4"/>
  <c r="E4111" i="4"/>
  <c r="E4112" i="4"/>
  <c r="E4113" i="4"/>
  <c r="E4114" i="4"/>
  <c r="E4115" i="4"/>
  <c r="E4116" i="4"/>
  <c r="E4117" i="4"/>
  <c r="E4118" i="4"/>
  <c r="E4119" i="4"/>
  <c r="E4120" i="4"/>
  <c r="E4121" i="4"/>
  <c r="E4122" i="4"/>
  <c r="E4123" i="4"/>
  <c r="E4124" i="4"/>
  <c r="E4125" i="4"/>
  <c r="E4126" i="4"/>
  <c r="E4127" i="4"/>
  <c r="E4128" i="4"/>
  <c r="E4129" i="4"/>
  <c r="E4130" i="4"/>
  <c r="E4131" i="4"/>
  <c r="E4132" i="4"/>
  <c r="E4133" i="4"/>
  <c r="E4134" i="4"/>
  <c r="E4135" i="4"/>
  <c r="E4136" i="4"/>
  <c r="E4137" i="4"/>
  <c r="E4138" i="4"/>
  <c r="E4139" i="4"/>
  <c r="E4140" i="4"/>
  <c r="E4141" i="4"/>
  <c r="E4142" i="4"/>
  <c r="E4143" i="4"/>
  <c r="E4144" i="4"/>
  <c r="E4145" i="4"/>
  <c r="E4146" i="4"/>
  <c r="E4147" i="4"/>
  <c r="E4148" i="4"/>
  <c r="E4149" i="4"/>
  <c r="E4150" i="4"/>
  <c r="E4151" i="4"/>
  <c r="E4152" i="4"/>
  <c r="E4153" i="4"/>
  <c r="E4154" i="4"/>
  <c r="E4155" i="4"/>
  <c r="E4156" i="4"/>
  <c r="E4157" i="4"/>
  <c r="E4158" i="4"/>
  <c r="E4159" i="4"/>
  <c r="E4160" i="4"/>
  <c r="E4161" i="4"/>
  <c r="E4162" i="4"/>
  <c r="E4163" i="4"/>
  <c r="E4164" i="4"/>
  <c r="E4165" i="4"/>
  <c r="E4166" i="4"/>
  <c r="E4167" i="4"/>
  <c r="E4168" i="4"/>
  <c r="E4169" i="4"/>
  <c r="E4170" i="4"/>
  <c r="E4171" i="4"/>
  <c r="E4172" i="4"/>
  <c r="E4173" i="4"/>
  <c r="E4174" i="4"/>
  <c r="E4175" i="4"/>
  <c r="E4176" i="4"/>
  <c r="E4177" i="4"/>
  <c r="E4178" i="4"/>
  <c r="E4179" i="4"/>
  <c r="E4180" i="4"/>
  <c r="E4181" i="4"/>
  <c r="E4182" i="4"/>
  <c r="E4183" i="4"/>
  <c r="E4184" i="4"/>
  <c r="E4185" i="4"/>
  <c r="E4186" i="4"/>
  <c r="E4187" i="4"/>
  <c r="E4188" i="4"/>
  <c r="E4189" i="4"/>
  <c r="E4190" i="4"/>
  <c r="E4191" i="4"/>
  <c r="E4192" i="4"/>
  <c r="E4193" i="4"/>
  <c r="E4194" i="4"/>
  <c r="E4195" i="4"/>
  <c r="E4196" i="4"/>
  <c r="E4197" i="4"/>
  <c r="E4198" i="4"/>
  <c r="E4199" i="4"/>
  <c r="E4200" i="4"/>
  <c r="E4201" i="4"/>
  <c r="E4202" i="4"/>
  <c r="E4203" i="4"/>
  <c r="E4204" i="4"/>
  <c r="E4205" i="4"/>
  <c r="E4206" i="4"/>
  <c r="E4207" i="4"/>
  <c r="E4208" i="4"/>
  <c r="E4209" i="4"/>
  <c r="E4210" i="4"/>
  <c r="E4211" i="4"/>
  <c r="E4212" i="4"/>
  <c r="E4213" i="4"/>
  <c r="E4214" i="4"/>
  <c r="E4215" i="4"/>
  <c r="E4216" i="4"/>
  <c r="E4217" i="4"/>
  <c r="E4218" i="4"/>
  <c r="E4219" i="4"/>
  <c r="E4220" i="4"/>
  <c r="E4221" i="4"/>
  <c r="E4222" i="4"/>
  <c r="E4223" i="4"/>
  <c r="E4224" i="4"/>
  <c r="E4225" i="4"/>
  <c r="E4226" i="4"/>
  <c r="E4227" i="4"/>
  <c r="E4228" i="4"/>
  <c r="E4229" i="4"/>
  <c r="E4230" i="4"/>
  <c r="E4231" i="4"/>
  <c r="E4232" i="4"/>
  <c r="E4233" i="4"/>
  <c r="E4234" i="4"/>
  <c r="E4235" i="4"/>
  <c r="E4236" i="4"/>
  <c r="E4237" i="4"/>
  <c r="E4238" i="4"/>
  <c r="E4239" i="4"/>
  <c r="E4240" i="4"/>
  <c r="E4241" i="4"/>
  <c r="E4242" i="4"/>
  <c r="E4243" i="4"/>
  <c r="E4244" i="4"/>
  <c r="E4245" i="4"/>
  <c r="E4246" i="4"/>
  <c r="E4247" i="4"/>
  <c r="E4248" i="4"/>
  <c r="E4249" i="4"/>
  <c r="E4250" i="4"/>
  <c r="E4251" i="4"/>
  <c r="E4252" i="4"/>
  <c r="E4253" i="4"/>
  <c r="E4254" i="4"/>
  <c r="E4255" i="4"/>
  <c r="E4256" i="4"/>
  <c r="E4257" i="4"/>
  <c r="E4258" i="4"/>
  <c r="E4259" i="4"/>
  <c r="E4260" i="4"/>
  <c r="E4261" i="4"/>
  <c r="E4262" i="4"/>
  <c r="E4263" i="4"/>
  <c r="E4264" i="4"/>
  <c r="E4265" i="4"/>
  <c r="E4266" i="4"/>
  <c r="E4267" i="4"/>
  <c r="E4268" i="4"/>
  <c r="E4269" i="4"/>
  <c r="E4270" i="4"/>
  <c r="E4271" i="4"/>
  <c r="E4272" i="4"/>
  <c r="E4273" i="4"/>
  <c r="E4274" i="4"/>
  <c r="E4275" i="4"/>
  <c r="E4276" i="4"/>
  <c r="E4277" i="4"/>
  <c r="E4278" i="4"/>
  <c r="E4279" i="4"/>
  <c r="E4280" i="4"/>
  <c r="E4281" i="4"/>
  <c r="E4282" i="4"/>
  <c r="E4283" i="4"/>
  <c r="E4284" i="4"/>
  <c r="E4285" i="4"/>
  <c r="E4286" i="4"/>
  <c r="E4287" i="4"/>
  <c r="E4288" i="4"/>
  <c r="E4289" i="4"/>
  <c r="E4290" i="4"/>
  <c r="E4291" i="4"/>
  <c r="E4292" i="4"/>
  <c r="E4293" i="4"/>
  <c r="E4294" i="4"/>
  <c r="E4295" i="4"/>
  <c r="E4296" i="4"/>
  <c r="E4297" i="4"/>
  <c r="E4298" i="4"/>
  <c r="E4299" i="4"/>
  <c r="E4300" i="4"/>
  <c r="E4301" i="4"/>
  <c r="E4302" i="4"/>
  <c r="E4303" i="4"/>
  <c r="E4304" i="4"/>
  <c r="E4305" i="4"/>
  <c r="E4306" i="4"/>
  <c r="E4307" i="4"/>
  <c r="E4308" i="4"/>
  <c r="E4309" i="4"/>
  <c r="E4310" i="4"/>
  <c r="E4311" i="4"/>
  <c r="E4312" i="4"/>
  <c r="E4313" i="4"/>
  <c r="E4314" i="4"/>
  <c r="E4315" i="4"/>
  <c r="E4316" i="4"/>
  <c r="E4317" i="4"/>
  <c r="E4318" i="4"/>
  <c r="E4319" i="4"/>
  <c r="E4320" i="4"/>
  <c r="E4321" i="4"/>
  <c r="E4322" i="4"/>
  <c r="E4323" i="4"/>
  <c r="E4324" i="4"/>
  <c r="E4325" i="4"/>
  <c r="E4326" i="4"/>
  <c r="E4327" i="4"/>
  <c r="E4328" i="4"/>
  <c r="E4329" i="4"/>
  <c r="E4330" i="4"/>
  <c r="E4331" i="4"/>
  <c r="E4332" i="4"/>
  <c r="E4333" i="4"/>
  <c r="E4334" i="4"/>
  <c r="E4335" i="4"/>
  <c r="E4336" i="4"/>
  <c r="E4337" i="4"/>
  <c r="E4338" i="4"/>
  <c r="E4339" i="4"/>
  <c r="E4340" i="4"/>
  <c r="E4341" i="4"/>
  <c r="E4342" i="4"/>
  <c r="E4343" i="4"/>
  <c r="E4344" i="4"/>
  <c r="E4345" i="4"/>
  <c r="E4346" i="4"/>
  <c r="E4347" i="4"/>
  <c r="E4348" i="4"/>
  <c r="E4349" i="4"/>
  <c r="E4350" i="4"/>
  <c r="E4351" i="4"/>
  <c r="E4352" i="4"/>
  <c r="E4353" i="4"/>
  <c r="E4354" i="4"/>
  <c r="E4355" i="4"/>
  <c r="E4356" i="4"/>
  <c r="E4357" i="4"/>
  <c r="E4358" i="4"/>
  <c r="E4359" i="4"/>
  <c r="E4360" i="4"/>
  <c r="E4361" i="4"/>
  <c r="E4362" i="4"/>
  <c r="E4363" i="4"/>
  <c r="E4364" i="4"/>
  <c r="E4365" i="4"/>
  <c r="E4366" i="4"/>
  <c r="E4367" i="4"/>
  <c r="E4368" i="4"/>
  <c r="E4369" i="4"/>
  <c r="E4370" i="4"/>
  <c r="E4371" i="4"/>
  <c r="E4372" i="4"/>
  <c r="E4373" i="4"/>
  <c r="E4374" i="4"/>
  <c r="E4375" i="4"/>
  <c r="E4376" i="4"/>
  <c r="E4377" i="4"/>
  <c r="E4378" i="4"/>
  <c r="E4379" i="4"/>
  <c r="E4380" i="4"/>
  <c r="E4381" i="4"/>
  <c r="E4382" i="4"/>
  <c r="E4383" i="4"/>
  <c r="E4384" i="4"/>
  <c r="E4385" i="4"/>
  <c r="E4386" i="4"/>
  <c r="E4387" i="4"/>
  <c r="E4388" i="4"/>
  <c r="E4389" i="4"/>
  <c r="E4390" i="4"/>
  <c r="E4391" i="4"/>
  <c r="E4392" i="4"/>
  <c r="E4393" i="4"/>
  <c r="E4394" i="4"/>
  <c r="E4395" i="4"/>
  <c r="E4396" i="4"/>
  <c r="E4397" i="4"/>
  <c r="E4398" i="4"/>
  <c r="E4399" i="4"/>
  <c r="E4400" i="4"/>
  <c r="E4401" i="4"/>
  <c r="E4402" i="4"/>
  <c r="E4403" i="4"/>
  <c r="E4404" i="4"/>
  <c r="E4405" i="4"/>
  <c r="E4406" i="4"/>
  <c r="E4407" i="4"/>
  <c r="E4408" i="4"/>
  <c r="E4409" i="4"/>
  <c r="E4410" i="4"/>
  <c r="E4411" i="4"/>
  <c r="E4412" i="4"/>
  <c r="E4413" i="4"/>
  <c r="E4414" i="4"/>
  <c r="E4415" i="4"/>
  <c r="E4416" i="4"/>
  <c r="E4417" i="4"/>
  <c r="E4418" i="4"/>
  <c r="E4419" i="4"/>
  <c r="E4420" i="4"/>
  <c r="E4421" i="4"/>
  <c r="E4422" i="4"/>
  <c r="E4423" i="4"/>
  <c r="E4424" i="4"/>
  <c r="E4425" i="4"/>
  <c r="E4426" i="4"/>
  <c r="E4427" i="4"/>
  <c r="E4428" i="4"/>
  <c r="E4429" i="4"/>
  <c r="E4430" i="4"/>
  <c r="E4431" i="4"/>
  <c r="E4432" i="4"/>
  <c r="E4433" i="4"/>
  <c r="E4434" i="4"/>
  <c r="E4435" i="4"/>
  <c r="E4436" i="4"/>
  <c r="E4437" i="4"/>
  <c r="E4438" i="4"/>
  <c r="E4439" i="4"/>
  <c r="E4440" i="4"/>
  <c r="E4441" i="4"/>
  <c r="E4442" i="4"/>
  <c r="E4443" i="4"/>
  <c r="E4444" i="4"/>
  <c r="E4445" i="4"/>
  <c r="E4446" i="4"/>
  <c r="E4447" i="4"/>
  <c r="E4448" i="4"/>
  <c r="E4449" i="4"/>
  <c r="E4450" i="4"/>
  <c r="E4451" i="4"/>
  <c r="E4452" i="4"/>
  <c r="E4453" i="4"/>
  <c r="E4454" i="4"/>
  <c r="E4455" i="4"/>
  <c r="E4456" i="4"/>
  <c r="E4457" i="4"/>
  <c r="E4458" i="4"/>
  <c r="E4459" i="4"/>
  <c r="E4460" i="4"/>
  <c r="E4461" i="4"/>
  <c r="E4462" i="4"/>
  <c r="E4463" i="4"/>
  <c r="E4464" i="4"/>
  <c r="E4465" i="4"/>
  <c r="E4466" i="4"/>
  <c r="E4467" i="4"/>
  <c r="E4468" i="4"/>
  <c r="E4469" i="4"/>
  <c r="E4470" i="4"/>
  <c r="E4471" i="4"/>
  <c r="E4472" i="4"/>
  <c r="E4473" i="4"/>
  <c r="E4474" i="4"/>
  <c r="E4475" i="4"/>
  <c r="E4476" i="4"/>
  <c r="E4477" i="4"/>
  <c r="E4478" i="4"/>
  <c r="E4479" i="4"/>
  <c r="E4480" i="4"/>
  <c r="E4481" i="4"/>
  <c r="E4482" i="4"/>
  <c r="E4483" i="4"/>
  <c r="E4484" i="4"/>
  <c r="E4485" i="4"/>
  <c r="E4486" i="4"/>
  <c r="E4487" i="4"/>
  <c r="E4488" i="4"/>
  <c r="E4489" i="4"/>
  <c r="E4490" i="4"/>
  <c r="E4491" i="4"/>
  <c r="E4492" i="4"/>
  <c r="E4493" i="4"/>
  <c r="E4494" i="4"/>
  <c r="E4495" i="4"/>
  <c r="E4496" i="4"/>
  <c r="E4497" i="4"/>
  <c r="E4498" i="4"/>
  <c r="E4499" i="4"/>
  <c r="E4500" i="4"/>
  <c r="E4501" i="4"/>
  <c r="E4502" i="4"/>
  <c r="E4503" i="4"/>
  <c r="E4504" i="4"/>
  <c r="E4505" i="4"/>
  <c r="E4506" i="4"/>
  <c r="E4507" i="4"/>
  <c r="E4508" i="4"/>
  <c r="E4509" i="4"/>
  <c r="E4510" i="4"/>
  <c r="E4511" i="4"/>
  <c r="E4512" i="4"/>
  <c r="E4513" i="4"/>
  <c r="E4514" i="4"/>
  <c r="E4515" i="4"/>
  <c r="E4516" i="4"/>
  <c r="E4517" i="4"/>
  <c r="E4518" i="4"/>
  <c r="E4519" i="4"/>
  <c r="E4520" i="4"/>
  <c r="E4521" i="4"/>
  <c r="E4522" i="4"/>
  <c r="E4523" i="4"/>
  <c r="E4524" i="4"/>
  <c r="E4525" i="4"/>
  <c r="E4526" i="4"/>
  <c r="E4527" i="4"/>
  <c r="E4528" i="4"/>
  <c r="E4529" i="4"/>
  <c r="E4530" i="4"/>
  <c r="E4531" i="4"/>
  <c r="E4532" i="4"/>
  <c r="E4533" i="4"/>
  <c r="E4534" i="4"/>
  <c r="E4535" i="4"/>
  <c r="E4536" i="4"/>
  <c r="E4537" i="4"/>
  <c r="E4538" i="4"/>
  <c r="E4539" i="4"/>
  <c r="E4540" i="4"/>
  <c r="E4541" i="4"/>
  <c r="E4542" i="4"/>
  <c r="E4543" i="4"/>
  <c r="E4544" i="4"/>
  <c r="E4545" i="4"/>
  <c r="E4546" i="4"/>
  <c r="E4547" i="4"/>
  <c r="E4548" i="4"/>
  <c r="E4549" i="4"/>
  <c r="E4550" i="4"/>
  <c r="E4551" i="4"/>
  <c r="E4552" i="4"/>
  <c r="E4553" i="4"/>
  <c r="E4554" i="4"/>
  <c r="E4555" i="4"/>
  <c r="E4556" i="4"/>
  <c r="E4557" i="4"/>
  <c r="E4558" i="4"/>
  <c r="E4559" i="4"/>
  <c r="E4560" i="4"/>
  <c r="E4561" i="4"/>
  <c r="E4562" i="4"/>
  <c r="E4563" i="4"/>
  <c r="E4564" i="4"/>
  <c r="E4565" i="4"/>
  <c r="E4566" i="4"/>
  <c r="E4567" i="4"/>
  <c r="E4568" i="4"/>
  <c r="E4569" i="4"/>
  <c r="E4570" i="4"/>
  <c r="E4571" i="4"/>
  <c r="E4572" i="4"/>
  <c r="E4573" i="4"/>
  <c r="E4574" i="4"/>
  <c r="E4575" i="4"/>
  <c r="E4576" i="4"/>
  <c r="E4577" i="4"/>
  <c r="E4578" i="4"/>
  <c r="E4579" i="4"/>
  <c r="E4580" i="4"/>
  <c r="E4581" i="4"/>
  <c r="E4582" i="4"/>
  <c r="E4583" i="4"/>
  <c r="E4584" i="4"/>
  <c r="E4585" i="4"/>
  <c r="E4586" i="4"/>
  <c r="E4587" i="4"/>
  <c r="E4588" i="4"/>
  <c r="E4589" i="4"/>
  <c r="E4590" i="4"/>
  <c r="E4591" i="4"/>
  <c r="E4592" i="4"/>
  <c r="E4593" i="4"/>
  <c r="E4594" i="4"/>
  <c r="E4595" i="4"/>
  <c r="E4596" i="4"/>
  <c r="E4597" i="4"/>
  <c r="E4598" i="4"/>
  <c r="E4599" i="4"/>
  <c r="E4600" i="4"/>
  <c r="E4601" i="4"/>
  <c r="E4602" i="4"/>
  <c r="E4603" i="4"/>
  <c r="E4604" i="4"/>
  <c r="E4605" i="4"/>
  <c r="E4606" i="4"/>
  <c r="E4607" i="4"/>
  <c r="E4608" i="4"/>
  <c r="E4609" i="4"/>
  <c r="E4610" i="4"/>
  <c r="E4611" i="4"/>
  <c r="E4612" i="4"/>
  <c r="E4613" i="4"/>
  <c r="E4614" i="4"/>
  <c r="E4615" i="4"/>
  <c r="E4616" i="4"/>
  <c r="E4617" i="4"/>
  <c r="E4618" i="4"/>
  <c r="E4619" i="4"/>
  <c r="E4620" i="4"/>
  <c r="E4621" i="4"/>
  <c r="E4622" i="4"/>
  <c r="E4623" i="4"/>
  <c r="E4624" i="4"/>
  <c r="E4625" i="4"/>
  <c r="E4626" i="4"/>
  <c r="E4627" i="4"/>
  <c r="E4628" i="4"/>
  <c r="E4629" i="4"/>
  <c r="E4630" i="4"/>
  <c r="E4631" i="4"/>
  <c r="E4632" i="4"/>
  <c r="E4633" i="4"/>
  <c r="E4634" i="4"/>
  <c r="E4635" i="4"/>
  <c r="E4636" i="4"/>
  <c r="E4637" i="4"/>
  <c r="E4638" i="4"/>
  <c r="E4639" i="4"/>
  <c r="E4640" i="4"/>
  <c r="E4641" i="4"/>
  <c r="E4642" i="4"/>
  <c r="E4643" i="4"/>
  <c r="E4644" i="4"/>
  <c r="E4645" i="4"/>
  <c r="E4646" i="4"/>
  <c r="E4647" i="4"/>
  <c r="E4648" i="4"/>
  <c r="E4649" i="4"/>
  <c r="E4650" i="4"/>
  <c r="E4651" i="4"/>
  <c r="E4652" i="4"/>
  <c r="E4653" i="4"/>
  <c r="E4654" i="4"/>
  <c r="E4655" i="4"/>
  <c r="E4656" i="4"/>
  <c r="E4657" i="4"/>
  <c r="E4658" i="4"/>
  <c r="E4659" i="4"/>
  <c r="E4660" i="4"/>
  <c r="E4661" i="4"/>
  <c r="E4662" i="4"/>
  <c r="E4663" i="4"/>
  <c r="E4664" i="4"/>
  <c r="E4665" i="4"/>
  <c r="E4666" i="4"/>
  <c r="E4667" i="4"/>
  <c r="E4668" i="4"/>
  <c r="E4669" i="4"/>
  <c r="E4670" i="4"/>
  <c r="E4671" i="4"/>
  <c r="E4672" i="4"/>
  <c r="E4673" i="4"/>
  <c r="E4674" i="4"/>
  <c r="E4675" i="4"/>
  <c r="E4676" i="4"/>
  <c r="E4677" i="4"/>
  <c r="E4678" i="4"/>
  <c r="E4679" i="4"/>
  <c r="E4680" i="4"/>
  <c r="E4681" i="4"/>
  <c r="E4682" i="4"/>
  <c r="E4683" i="4"/>
  <c r="E4684" i="4"/>
  <c r="E4685" i="4"/>
  <c r="E4686" i="4"/>
  <c r="E4687" i="4"/>
  <c r="E4688" i="4"/>
  <c r="E4689" i="4"/>
  <c r="E4690" i="4"/>
  <c r="E4691" i="4"/>
  <c r="E4692" i="4"/>
  <c r="E4693" i="4"/>
  <c r="E4694" i="4"/>
  <c r="E4695" i="4"/>
  <c r="E4696" i="4"/>
  <c r="E4697" i="4"/>
  <c r="E4698" i="4"/>
  <c r="E4699" i="4"/>
  <c r="E4700" i="4"/>
  <c r="E4701" i="4"/>
  <c r="E4702" i="4"/>
  <c r="E4703" i="4"/>
  <c r="E4704" i="4"/>
  <c r="E4705" i="4"/>
  <c r="E4706" i="4"/>
  <c r="E4707" i="4"/>
  <c r="E4708" i="4"/>
  <c r="E4709" i="4"/>
  <c r="E4710" i="4"/>
  <c r="E4711" i="4"/>
  <c r="E4712" i="4"/>
  <c r="E4713" i="4"/>
  <c r="E4714" i="4"/>
  <c r="E4715" i="4"/>
  <c r="E4716" i="4"/>
  <c r="E4717" i="4"/>
  <c r="E4718" i="4"/>
  <c r="E4719" i="4"/>
  <c r="E4720" i="4"/>
  <c r="E4721" i="4"/>
  <c r="E4722" i="4"/>
  <c r="E4723" i="4"/>
  <c r="E4724" i="4"/>
  <c r="E4725" i="4"/>
  <c r="E4726" i="4"/>
  <c r="E4727" i="4"/>
  <c r="E4728" i="4"/>
  <c r="E4729" i="4"/>
  <c r="E4730" i="4"/>
  <c r="E4731" i="4"/>
  <c r="E4732" i="4"/>
  <c r="E4733" i="4"/>
  <c r="E4734" i="4"/>
  <c r="E4735" i="4"/>
  <c r="E4736" i="4"/>
  <c r="E4737" i="4"/>
  <c r="E4738" i="4"/>
  <c r="E4739" i="4"/>
  <c r="E4740" i="4"/>
  <c r="E4741" i="4"/>
  <c r="E4742" i="4"/>
  <c r="E4743" i="4"/>
  <c r="E4744" i="4"/>
  <c r="E4745" i="4"/>
  <c r="E4746" i="4"/>
  <c r="E4747" i="4"/>
  <c r="E4748" i="4"/>
  <c r="E4749" i="4"/>
  <c r="E4750" i="4"/>
  <c r="E4751" i="4"/>
  <c r="E4752" i="4"/>
  <c r="E4753" i="4"/>
  <c r="E4754" i="4"/>
  <c r="E4755" i="4"/>
  <c r="E4756" i="4"/>
  <c r="E4757" i="4"/>
  <c r="E4758" i="4"/>
  <c r="E4759" i="4"/>
  <c r="E4760" i="4"/>
  <c r="E4761" i="4"/>
  <c r="E4762" i="4"/>
  <c r="E4763" i="4"/>
  <c r="E4764" i="4"/>
  <c r="E4765" i="4"/>
  <c r="E4766" i="4"/>
  <c r="E4767" i="4"/>
  <c r="E4768" i="4"/>
  <c r="E4769" i="4"/>
  <c r="E4770" i="4"/>
  <c r="E4771" i="4"/>
  <c r="E4772" i="4"/>
  <c r="E4773" i="4"/>
  <c r="E4774" i="4"/>
  <c r="E4775" i="4"/>
  <c r="E4776" i="4"/>
  <c r="E4777" i="4"/>
  <c r="E4778" i="4"/>
  <c r="E4779" i="4"/>
  <c r="E4780" i="4"/>
  <c r="E4781" i="4"/>
  <c r="E4782" i="4"/>
  <c r="E4783" i="4"/>
  <c r="E4784" i="4"/>
  <c r="E4785" i="4"/>
  <c r="E4786" i="4"/>
  <c r="E4787" i="4"/>
  <c r="E4788" i="4"/>
  <c r="E4789" i="4"/>
  <c r="E4790" i="4"/>
  <c r="E4791" i="4"/>
  <c r="E4792" i="4"/>
  <c r="E4793" i="4"/>
  <c r="E4794" i="4"/>
  <c r="E4795" i="4"/>
  <c r="E4796" i="4"/>
  <c r="E4797" i="4"/>
  <c r="E4798" i="4"/>
  <c r="E4799" i="4"/>
  <c r="E4800" i="4"/>
  <c r="E4801" i="4"/>
  <c r="E4802" i="4"/>
  <c r="E4803" i="4"/>
  <c r="E4804" i="4"/>
  <c r="E4805" i="4"/>
  <c r="E4806" i="4"/>
  <c r="E4807" i="4"/>
  <c r="E4808" i="4"/>
  <c r="E4809" i="4"/>
  <c r="E4810" i="4"/>
  <c r="E4811" i="4"/>
  <c r="E4812" i="4"/>
  <c r="E4813" i="4"/>
  <c r="E4814" i="4"/>
  <c r="E4815" i="4"/>
  <c r="E4816" i="4"/>
  <c r="E4817" i="4"/>
  <c r="E4818" i="4"/>
  <c r="E4819" i="4"/>
  <c r="E4820" i="4"/>
  <c r="E4821" i="4"/>
  <c r="E4822" i="4"/>
  <c r="E4823" i="4"/>
  <c r="E4824" i="4"/>
  <c r="E4825" i="4"/>
  <c r="E4826" i="4"/>
  <c r="E4827" i="4"/>
  <c r="E4828" i="4"/>
  <c r="E4829" i="4"/>
  <c r="E4830" i="4"/>
  <c r="E4831" i="4"/>
  <c r="E4832" i="4"/>
  <c r="E4833" i="4"/>
  <c r="E4834" i="4"/>
  <c r="E4835" i="4"/>
  <c r="E4836" i="4"/>
  <c r="E4837" i="4"/>
  <c r="E4838" i="4"/>
  <c r="E4839" i="4"/>
  <c r="E4840" i="4"/>
  <c r="E4841" i="4"/>
  <c r="E4842" i="4"/>
  <c r="E4843" i="4"/>
  <c r="E4844" i="4"/>
  <c r="E4845" i="4"/>
  <c r="E4846" i="4"/>
  <c r="E4847" i="4"/>
  <c r="E4848" i="4"/>
  <c r="E4849" i="4"/>
  <c r="E4850" i="4"/>
  <c r="E4851" i="4"/>
  <c r="E4852" i="4"/>
  <c r="E4853" i="4"/>
  <c r="E4854" i="4"/>
  <c r="E4855" i="4"/>
  <c r="E4856" i="4"/>
  <c r="E4857" i="4"/>
  <c r="E4858" i="4"/>
  <c r="E4859" i="4"/>
  <c r="E4860" i="4"/>
  <c r="E4861" i="4"/>
  <c r="E4862" i="4"/>
  <c r="E4863" i="4"/>
  <c r="E4864" i="4"/>
  <c r="E4865" i="4"/>
  <c r="E4866" i="4"/>
  <c r="E4867" i="4"/>
  <c r="E4868" i="4"/>
  <c r="E4869" i="4"/>
  <c r="E4870" i="4"/>
  <c r="E4871" i="4"/>
  <c r="E4872" i="4"/>
  <c r="E4873" i="4"/>
  <c r="E4874" i="4"/>
  <c r="E4875" i="4"/>
  <c r="E4876" i="4"/>
  <c r="E4877" i="4"/>
  <c r="E4878" i="4"/>
  <c r="E4879" i="4"/>
  <c r="E4880" i="4"/>
  <c r="E4881" i="4"/>
  <c r="E4882" i="4"/>
  <c r="E4883" i="4"/>
  <c r="E4884" i="4"/>
  <c r="E4885" i="4"/>
  <c r="E4886" i="4"/>
  <c r="E4887" i="4"/>
  <c r="E4888" i="4"/>
  <c r="E4889" i="4"/>
  <c r="E4890" i="4"/>
  <c r="E4891" i="4"/>
  <c r="E4892" i="4"/>
  <c r="E4893" i="4"/>
  <c r="E4894" i="4"/>
  <c r="E4895" i="4"/>
  <c r="E4896" i="4"/>
  <c r="E4897" i="4"/>
  <c r="E4898" i="4"/>
  <c r="E4899" i="4"/>
  <c r="E4900" i="4"/>
  <c r="E4901" i="4"/>
  <c r="E4902" i="4"/>
  <c r="E4903" i="4"/>
  <c r="E4904" i="4"/>
  <c r="E4905" i="4"/>
  <c r="E4906" i="4"/>
  <c r="E4907" i="4"/>
  <c r="E4908" i="4"/>
  <c r="E4909" i="4"/>
  <c r="E4910" i="4"/>
  <c r="E4911" i="4"/>
  <c r="E4912" i="4"/>
  <c r="E4913" i="4"/>
  <c r="E4914" i="4"/>
  <c r="E4915" i="4"/>
  <c r="E4916" i="4"/>
  <c r="E4917" i="4"/>
  <c r="E4918" i="4"/>
  <c r="E4919" i="4"/>
  <c r="E4920" i="4"/>
  <c r="E4921" i="4"/>
  <c r="E4922" i="4"/>
  <c r="E4923" i="4"/>
  <c r="E4924" i="4"/>
  <c r="E4925" i="4"/>
  <c r="E4926" i="4"/>
  <c r="E4927" i="4"/>
  <c r="E4928" i="4"/>
  <c r="E4929" i="4"/>
  <c r="E4930" i="4"/>
  <c r="E4931" i="4"/>
  <c r="E4932" i="4"/>
  <c r="E4933" i="4"/>
  <c r="E4934" i="4"/>
  <c r="E4935" i="4"/>
  <c r="E4936" i="4"/>
  <c r="E4937" i="4"/>
  <c r="E4938" i="4"/>
  <c r="E4939" i="4"/>
  <c r="E4940" i="4"/>
  <c r="E4941" i="4"/>
  <c r="E4942" i="4"/>
  <c r="E4943" i="4"/>
  <c r="E4944" i="4"/>
  <c r="E4945" i="4"/>
  <c r="E4946" i="4"/>
  <c r="E4947" i="4"/>
  <c r="E4948" i="4"/>
  <c r="E4949" i="4"/>
  <c r="E4950" i="4"/>
  <c r="E4951" i="4"/>
  <c r="E4952" i="4"/>
  <c r="E4953" i="4"/>
  <c r="E4954" i="4"/>
  <c r="E4955" i="4"/>
  <c r="E4956" i="4"/>
  <c r="E4957" i="4"/>
  <c r="E4958" i="4"/>
  <c r="E4959" i="4"/>
  <c r="E4960" i="4"/>
  <c r="E4961" i="4"/>
  <c r="E4962" i="4"/>
  <c r="E4963" i="4"/>
  <c r="E4964" i="4"/>
  <c r="E4965" i="4"/>
  <c r="E4966" i="4"/>
  <c r="E4967" i="4"/>
  <c r="E4968" i="4"/>
  <c r="E4969" i="4"/>
  <c r="E4970" i="4"/>
  <c r="E4971" i="4"/>
  <c r="E4972" i="4"/>
  <c r="E4973" i="4"/>
  <c r="E4974" i="4"/>
  <c r="E4975" i="4"/>
  <c r="E4976" i="4"/>
  <c r="E4977" i="4"/>
  <c r="E4978" i="4"/>
  <c r="E4979" i="4"/>
  <c r="E4980" i="4"/>
  <c r="E4981" i="4"/>
  <c r="E4982" i="4"/>
  <c r="E4983" i="4"/>
  <c r="E4984" i="4"/>
  <c r="E4985" i="4"/>
  <c r="E4986" i="4"/>
  <c r="E4987" i="4"/>
  <c r="E4988" i="4"/>
  <c r="E4989" i="4"/>
  <c r="E4990" i="4"/>
  <c r="E4991" i="4"/>
  <c r="E4992" i="4"/>
  <c r="E4993" i="4"/>
  <c r="E4994" i="4"/>
  <c r="E4995" i="4"/>
  <c r="E4996" i="4"/>
  <c r="E4997" i="4"/>
  <c r="E4998" i="4"/>
  <c r="E4999" i="4"/>
  <c r="E5000" i="4"/>
  <c r="E5001" i="4"/>
  <c r="E5002" i="4"/>
  <c r="E5003" i="4"/>
  <c r="E5004" i="4"/>
  <c r="E5005" i="4"/>
  <c r="E5006" i="4"/>
  <c r="E5007" i="4"/>
  <c r="E5008" i="4"/>
  <c r="E5009" i="4"/>
  <c r="E5010" i="4"/>
  <c r="E5011" i="4"/>
  <c r="E5012" i="4"/>
  <c r="E5013" i="4"/>
  <c r="E5014" i="4"/>
  <c r="E5015" i="4"/>
  <c r="E5016" i="4"/>
  <c r="E5017" i="4"/>
  <c r="E5018" i="4"/>
  <c r="E5019" i="4"/>
  <c r="E5020" i="4"/>
  <c r="E5021" i="4"/>
  <c r="E5022" i="4"/>
  <c r="E590" i="4"/>
  <c r="E589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J24" i="4"/>
  <c r="CE4" i="4"/>
  <c r="CF4" i="4" s="1"/>
  <c r="CG4" i="4" s="1"/>
  <c r="CH4" i="4" s="1"/>
  <c r="CI4" i="4" s="1"/>
  <c r="CJ4" i="4" s="1"/>
  <c r="CK4" i="4" s="1"/>
  <c r="CL4" i="4" s="1"/>
  <c r="CM4" i="4" s="1"/>
  <c r="CN4" i="4" s="1"/>
  <c r="F16" i="2"/>
  <c r="AG16" i="2"/>
  <c r="AE16" i="2"/>
  <c r="AC16" i="2"/>
  <c r="AI16" i="2"/>
  <c r="V16" i="2"/>
  <c r="D9" i="2"/>
  <c r="H14" i="2" s="1"/>
  <c r="D8" i="2"/>
  <c r="D10" i="2"/>
  <c r="J14" i="2" s="1"/>
  <c r="D11" i="2"/>
  <c r="L14" i="2" s="1"/>
  <c r="S23" i="4" l="1"/>
  <c r="O23" i="4"/>
  <c r="Q23" i="4"/>
  <c r="W23" i="4"/>
  <c r="AF23" i="4" s="1"/>
  <c r="I23" i="4"/>
  <c r="M23" i="4"/>
  <c r="L24" i="4"/>
  <c r="W24" i="4" s="1"/>
  <c r="J25" i="4"/>
  <c r="J26" i="4" s="1"/>
  <c r="V24" i="4"/>
  <c r="E21" i="4"/>
  <c r="N14" i="2"/>
  <c r="F14" i="2"/>
  <c r="F23" i="4" l="1"/>
  <c r="G23" i="4" s="1"/>
  <c r="AE23" i="4"/>
  <c r="AH23" i="4"/>
  <c r="AG23" i="4"/>
  <c r="AI23" i="4"/>
  <c r="AD23" i="4"/>
  <c r="L25" i="4"/>
  <c r="W25" i="4" s="1"/>
  <c r="N24" i="4"/>
  <c r="P24" i="4" s="1"/>
  <c r="R24" i="4" s="1"/>
  <c r="T24" i="4" s="1"/>
  <c r="V26" i="4"/>
  <c r="V25" i="4"/>
  <c r="K24" i="4"/>
  <c r="J27" i="4"/>
  <c r="AF16" i="2"/>
  <c r="AH16" i="2"/>
  <c r="E17" i="2"/>
  <c r="F17" i="2" s="1"/>
  <c r="AD16" i="2"/>
  <c r="AK23" i="4" l="1"/>
  <c r="L26" i="4"/>
  <c r="N25" i="4"/>
  <c r="M24" i="4"/>
  <c r="X24" i="4"/>
  <c r="J28" i="4"/>
  <c r="V27" i="4"/>
  <c r="K25" i="4"/>
  <c r="Y24" i="4"/>
  <c r="AG17" i="2"/>
  <c r="AE17" i="2"/>
  <c r="AC17" i="2"/>
  <c r="AI17" i="2"/>
  <c r="E18" i="2"/>
  <c r="F18" i="2" s="1"/>
  <c r="V17" i="2"/>
  <c r="P25" i="4" l="1"/>
  <c r="M25" i="4"/>
  <c r="L27" i="4"/>
  <c r="N26" i="4"/>
  <c r="W26" i="4"/>
  <c r="X25" i="4"/>
  <c r="J29" i="4"/>
  <c r="V28" i="4"/>
  <c r="K26" i="4"/>
  <c r="O24" i="4"/>
  <c r="E19" i="2"/>
  <c r="F19" i="2" s="1"/>
  <c r="V18" i="2"/>
  <c r="AI18" i="2"/>
  <c r="AG18" i="2"/>
  <c r="AE18" i="2"/>
  <c r="AC18" i="2"/>
  <c r="O25" i="4" l="1"/>
  <c r="R25" i="4"/>
  <c r="Z25" i="4" s="1"/>
  <c r="Y25" i="4"/>
  <c r="P26" i="4"/>
  <c r="M26" i="4"/>
  <c r="N27" i="4"/>
  <c r="L28" i="4"/>
  <c r="Z24" i="4"/>
  <c r="W27" i="4"/>
  <c r="J30" i="4"/>
  <c r="V29" i="4"/>
  <c r="X26" i="4"/>
  <c r="K27" i="4"/>
  <c r="I24" i="4"/>
  <c r="Q24" i="4"/>
  <c r="AG19" i="2"/>
  <c r="AI19" i="2"/>
  <c r="AE19" i="2"/>
  <c r="E20" i="2"/>
  <c r="F20" i="2" s="1"/>
  <c r="V19" i="2"/>
  <c r="AC19" i="2"/>
  <c r="O26" i="4" l="1"/>
  <c r="R26" i="4"/>
  <c r="Z26" i="4" s="1"/>
  <c r="T25" i="4"/>
  <c r="S25" i="4" s="1"/>
  <c r="Q25" i="4"/>
  <c r="Y26" i="4"/>
  <c r="P27" i="4"/>
  <c r="M27" i="4"/>
  <c r="N28" i="4"/>
  <c r="L29" i="4"/>
  <c r="W28" i="4"/>
  <c r="J31" i="4"/>
  <c r="V30" i="4"/>
  <c r="S24" i="4"/>
  <c r="F24" i="4" s="1"/>
  <c r="AA24" i="4"/>
  <c r="X27" i="4"/>
  <c r="K28" i="4"/>
  <c r="AE20" i="2"/>
  <c r="AG20" i="2"/>
  <c r="E21" i="2"/>
  <c r="F21" i="2" s="1"/>
  <c r="V20" i="2"/>
  <c r="AC20" i="2"/>
  <c r="AI20" i="2"/>
  <c r="AG21" i="2" l="1"/>
  <c r="O27" i="4"/>
  <c r="R27" i="4"/>
  <c r="Z27" i="4" s="1"/>
  <c r="T26" i="4"/>
  <c r="S26" i="4" s="1"/>
  <c r="Q26" i="4"/>
  <c r="M28" i="4"/>
  <c r="P28" i="4"/>
  <c r="L30" i="4"/>
  <c r="N29" i="4"/>
  <c r="AA25" i="4"/>
  <c r="AE25" i="4" s="1"/>
  <c r="I25" i="4"/>
  <c r="W29" i="4"/>
  <c r="X28" i="4"/>
  <c r="AH24" i="4"/>
  <c r="AG24" i="4"/>
  <c r="AE24" i="4"/>
  <c r="AD24" i="4"/>
  <c r="AF24" i="4"/>
  <c r="AI24" i="4"/>
  <c r="J32" i="4"/>
  <c r="V31" i="4"/>
  <c r="Y27" i="4"/>
  <c r="F25" i="4"/>
  <c r="K29" i="4"/>
  <c r="V21" i="2"/>
  <c r="AE21" i="2"/>
  <c r="AI21" i="2"/>
  <c r="AC21" i="2"/>
  <c r="E22" i="2"/>
  <c r="F22" i="2" s="1"/>
  <c r="AA26" i="4" l="1"/>
  <c r="AF26" i="4" s="1"/>
  <c r="O28" i="4"/>
  <c r="R28" i="4"/>
  <c r="Z28" i="4" s="1"/>
  <c r="T27" i="4"/>
  <c r="S27" i="4" s="1"/>
  <c r="Q27" i="4"/>
  <c r="M29" i="4"/>
  <c r="P29" i="4"/>
  <c r="L31" i="4"/>
  <c r="N30" i="4"/>
  <c r="AI25" i="4"/>
  <c r="AF25" i="4"/>
  <c r="I26" i="4"/>
  <c r="AD25" i="4"/>
  <c r="AG25" i="4"/>
  <c r="AH25" i="4"/>
  <c r="Y28" i="4"/>
  <c r="AK24" i="4"/>
  <c r="H24" i="4" s="1"/>
  <c r="G24" i="4" s="1"/>
  <c r="W30" i="4"/>
  <c r="X29" i="4"/>
  <c r="J33" i="4"/>
  <c r="V32" i="4"/>
  <c r="K30" i="4"/>
  <c r="F26" i="4"/>
  <c r="AG22" i="2"/>
  <c r="E23" i="2"/>
  <c r="F23" i="2" s="1"/>
  <c r="V22" i="2"/>
  <c r="AI22" i="2"/>
  <c r="AE22" i="2"/>
  <c r="AC22" i="2"/>
  <c r="AI26" i="4" l="1"/>
  <c r="AE26" i="4"/>
  <c r="AG26" i="4"/>
  <c r="AH26" i="4"/>
  <c r="AD26" i="4"/>
  <c r="I27" i="4"/>
  <c r="O29" i="4"/>
  <c r="R29" i="4"/>
  <c r="T28" i="4"/>
  <c r="S28" i="4" s="1"/>
  <c r="Q28" i="4"/>
  <c r="P30" i="4"/>
  <c r="M30" i="4"/>
  <c r="L32" i="4"/>
  <c r="N31" i="4"/>
  <c r="AK25" i="4"/>
  <c r="H25" i="4" s="1"/>
  <c r="G25" i="4" s="1"/>
  <c r="W31" i="4"/>
  <c r="Y29" i="4"/>
  <c r="J34" i="4"/>
  <c r="V33" i="4"/>
  <c r="X30" i="4"/>
  <c r="AA27" i="4"/>
  <c r="K31" i="4"/>
  <c r="F27" i="4"/>
  <c r="AG23" i="2"/>
  <c r="V23" i="2"/>
  <c r="AI23" i="2"/>
  <c r="AC23" i="2"/>
  <c r="E24" i="2"/>
  <c r="F24" i="2" s="1"/>
  <c r="AE23" i="2"/>
  <c r="X17" i="2"/>
  <c r="Y17" i="2" s="1"/>
  <c r="AB16" i="2"/>
  <c r="N16" i="2" s="1"/>
  <c r="AK26" i="4" l="1"/>
  <c r="H26" i="4" s="1"/>
  <c r="G26" i="4" s="1"/>
  <c r="I28" i="4"/>
  <c r="O30" i="4"/>
  <c r="R30" i="4"/>
  <c r="T29" i="4"/>
  <c r="S29" i="4" s="1"/>
  <c r="Q29" i="4"/>
  <c r="N32" i="4"/>
  <c r="L33" i="4"/>
  <c r="K33" i="4" s="1"/>
  <c r="P31" i="4"/>
  <c r="M31" i="4"/>
  <c r="F28" i="4"/>
  <c r="AA28" i="4"/>
  <c r="X31" i="4"/>
  <c r="W32" i="4"/>
  <c r="Z29" i="4"/>
  <c r="AG27" i="4"/>
  <c r="AE27" i="4"/>
  <c r="AF27" i="4"/>
  <c r="AD27" i="4"/>
  <c r="AH27" i="4"/>
  <c r="AI27" i="4"/>
  <c r="Y30" i="4"/>
  <c r="J35" i="4"/>
  <c r="V34" i="4"/>
  <c r="K32" i="4"/>
  <c r="AC24" i="2"/>
  <c r="E25" i="2"/>
  <c r="F25" i="2" s="1"/>
  <c r="AE24" i="2"/>
  <c r="V24" i="2"/>
  <c r="AG24" i="2"/>
  <c r="AI24" i="2"/>
  <c r="Z17" i="2"/>
  <c r="AD17" i="2"/>
  <c r="AB17" i="2"/>
  <c r="X18" i="2"/>
  <c r="AB18" i="2" s="1"/>
  <c r="I29" i="4" l="1"/>
  <c r="O31" i="4"/>
  <c r="R31" i="4"/>
  <c r="T30" i="4"/>
  <c r="S30" i="4" s="1"/>
  <c r="Q30" i="4"/>
  <c r="Y31" i="4"/>
  <c r="L34" i="4"/>
  <c r="W34" i="4" s="1"/>
  <c r="N33" i="4"/>
  <c r="M32" i="4"/>
  <c r="P32" i="4"/>
  <c r="AK27" i="4"/>
  <c r="H27" i="4" s="1"/>
  <c r="G27" i="4" s="1"/>
  <c r="W33" i="4"/>
  <c r="X32" i="4"/>
  <c r="AD28" i="4"/>
  <c r="AG28" i="4"/>
  <c r="AF28" i="4"/>
  <c r="AH28" i="4"/>
  <c r="AI28" i="4"/>
  <c r="AE28" i="4"/>
  <c r="Z30" i="4"/>
  <c r="F29" i="4"/>
  <c r="AA29" i="4"/>
  <c r="AE29" i="4" s="1"/>
  <c r="J36" i="4"/>
  <c r="V35" i="4"/>
  <c r="E26" i="2"/>
  <c r="F26" i="2" s="1"/>
  <c r="AG25" i="2"/>
  <c r="V25" i="2"/>
  <c r="AC25" i="2"/>
  <c r="AI25" i="2"/>
  <c r="AE25" i="2"/>
  <c r="AA17" i="2"/>
  <c r="AH17" i="2" s="1"/>
  <c r="AF17" i="2"/>
  <c r="Y18" i="2"/>
  <c r="AD18" i="2" s="1"/>
  <c r="X19" i="2"/>
  <c r="T31" i="4" l="1"/>
  <c r="S31" i="4" s="1"/>
  <c r="Q31" i="4"/>
  <c r="I30" i="4"/>
  <c r="Z31" i="4"/>
  <c r="O32" i="4"/>
  <c r="R32" i="4"/>
  <c r="K34" i="4"/>
  <c r="Y32" i="4"/>
  <c r="M33" i="4"/>
  <c r="P33" i="4"/>
  <c r="L35" i="4"/>
  <c r="N34" i="4"/>
  <c r="AH29" i="4"/>
  <c r="AK28" i="4"/>
  <c r="H28" i="4" s="1"/>
  <c r="G28" i="4" s="1"/>
  <c r="J37" i="4"/>
  <c r="V36" i="4"/>
  <c r="AD29" i="4"/>
  <c r="AG29" i="4"/>
  <c r="X33" i="4"/>
  <c r="F30" i="4"/>
  <c r="AA30" i="4"/>
  <c r="AE30" i="4" s="1"/>
  <c r="AF29" i="4"/>
  <c r="AI29" i="4"/>
  <c r="V26" i="2"/>
  <c r="E27" i="2"/>
  <c r="F27" i="2" s="1"/>
  <c r="AC26" i="2"/>
  <c r="AI26" i="2"/>
  <c r="AE26" i="2"/>
  <c r="AG26" i="2"/>
  <c r="N17" i="2"/>
  <c r="AB19" i="2"/>
  <c r="Y19" i="2"/>
  <c r="AD19" i="2" s="1"/>
  <c r="X20" i="2"/>
  <c r="Z18" i="2"/>
  <c r="AF18" i="2" s="1"/>
  <c r="O33" i="4" l="1"/>
  <c r="R33" i="4"/>
  <c r="T32" i="4"/>
  <c r="S32" i="4" s="1"/>
  <c r="Q32" i="4"/>
  <c r="I31" i="4"/>
  <c r="Y33" i="4"/>
  <c r="N35" i="4"/>
  <c r="L36" i="4"/>
  <c r="K36" i="4" s="1"/>
  <c r="W35" i="4"/>
  <c r="K35" i="4"/>
  <c r="P34" i="4"/>
  <c r="M34" i="4"/>
  <c r="AH30" i="4"/>
  <c r="AD30" i="4"/>
  <c r="AI30" i="4"/>
  <c r="AG30" i="4"/>
  <c r="AF30" i="4"/>
  <c r="Z32" i="4"/>
  <c r="F31" i="4"/>
  <c r="AA31" i="4"/>
  <c r="AK29" i="4"/>
  <c r="H29" i="4" s="1"/>
  <c r="G29" i="4" s="1"/>
  <c r="J38" i="4"/>
  <c r="V37" i="4"/>
  <c r="X34" i="4"/>
  <c r="AI27" i="2"/>
  <c r="AC27" i="2"/>
  <c r="E28" i="2"/>
  <c r="F28" i="2" s="1"/>
  <c r="AE27" i="2"/>
  <c r="V27" i="2"/>
  <c r="AG27" i="2"/>
  <c r="Z19" i="2"/>
  <c r="AF19" i="2" s="1"/>
  <c r="AA18" i="2"/>
  <c r="AH18" i="2" s="1"/>
  <c r="N18" i="2" s="1"/>
  <c r="X21" i="2"/>
  <c r="Y20" i="2"/>
  <c r="AD20" i="2" s="1"/>
  <c r="AB20" i="2"/>
  <c r="I32" i="4" l="1"/>
  <c r="T33" i="4"/>
  <c r="S33" i="4" s="1"/>
  <c r="Q33" i="4"/>
  <c r="O34" i="4"/>
  <c r="R34" i="4"/>
  <c r="Y34" i="4"/>
  <c r="N36" i="4"/>
  <c r="L37" i="4"/>
  <c r="W36" i="4"/>
  <c r="P35" i="4"/>
  <c r="Y35" i="4" s="1"/>
  <c r="M35" i="4"/>
  <c r="AK30" i="4"/>
  <c r="H30" i="4" s="1"/>
  <c r="G30" i="4" s="1"/>
  <c r="AI31" i="4"/>
  <c r="AD31" i="4"/>
  <c r="AH31" i="4"/>
  <c r="AE31" i="4"/>
  <c r="AG31" i="4"/>
  <c r="AF31" i="4"/>
  <c r="Z33" i="4"/>
  <c r="X35" i="4"/>
  <c r="F32" i="4"/>
  <c r="AA32" i="4"/>
  <c r="AI32" i="4" s="1"/>
  <c r="J39" i="4"/>
  <c r="V38" i="4"/>
  <c r="AG28" i="2"/>
  <c r="AI28" i="2"/>
  <c r="V28" i="2"/>
  <c r="AC28" i="2"/>
  <c r="E29" i="2"/>
  <c r="F29" i="2" s="1"/>
  <c r="AE28" i="2"/>
  <c r="Z20" i="2"/>
  <c r="AF20" i="2" s="1"/>
  <c r="AB21" i="2"/>
  <c r="X22" i="2"/>
  <c r="Y21" i="2"/>
  <c r="AD21" i="2" s="1"/>
  <c r="AA19" i="2"/>
  <c r="AH19" i="2" s="1"/>
  <c r="N19" i="2" s="1"/>
  <c r="I33" i="4" l="1"/>
  <c r="T34" i="4"/>
  <c r="S34" i="4" s="1"/>
  <c r="Q34" i="4"/>
  <c r="O35" i="4"/>
  <c r="R35" i="4"/>
  <c r="L38" i="4"/>
  <c r="K38" i="4" s="1"/>
  <c r="N37" i="4"/>
  <c r="W37" i="4"/>
  <c r="P36" i="4"/>
  <c r="M36" i="4"/>
  <c r="K37" i="4"/>
  <c r="AD32" i="4"/>
  <c r="AF32" i="4"/>
  <c r="AE32" i="4"/>
  <c r="AK31" i="4"/>
  <c r="H31" i="4" s="1"/>
  <c r="G31" i="4" s="1"/>
  <c r="AG32" i="4"/>
  <c r="AH32" i="4"/>
  <c r="Z34" i="4"/>
  <c r="J40" i="4"/>
  <c r="V39" i="4"/>
  <c r="X36" i="4"/>
  <c r="F33" i="4"/>
  <c r="AA33" i="4"/>
  <c r="AG33" i="4" s="1"/>
  <c r="AC29" i="2"/>
  <c r="AG29" i="2"/>
  <c r="E30" i="2"/>
  <c r="F30" i="2" s="1"/>
  <c r="AE29" i="2"/>
  <c r="V29" i="2"/>
  <c r="AI29" i="2"/>
  <c r="AE30" i="2"/>
  <c r="AA20" i="2"/>
  <c r="AH20" i="2" s="1"/>
  <c r="N20" i="2" s="1"/>
  <c r="AB22" i="2"/>
  <c r="Y22" i="2"/>
  <c r="AD22" i="2" s="1"/>
  <c r="X23" i="2"/>
  <c r="Z21" i="2"/>
  <c r="AF21" i="2" s="1"/>
  <c r="I34" i="4" l="1"/>
  <c r="O36" i="4"/>
  <c r="R36" i="4"/>
  <c r="Z36" i="4" s="1"/>
  <c r="T35" i="4"/>
  <c r="S35" i="4" s="1"/>
  <c r="Q35" i="4"/>
  <c r="M37" i="4"/>
  <c r="P37" i="4"/>
  <c r="L39" i="4"/>
  <c r="K39" i="4" s="1"/>
  <c r="N38" i="4"/>
  <c r="W38" i="4"/>
  <c r="AK32" i="4"/>
  <c r="H32" i="4" s="1"/>
  <c r="G32" i="4" s="1"/>
  <c r="AI33" i="4"/>
  <c r="AE33" i="4"/>
  <c r="AH33" i="4"/>
  <c r="AD33" i="4"/>
  <c r="X37" i="4"/>
  <c r="Z35" i="4"/>
  <c r="J41" i="4"/>
  <c r="V40" i="4"/>
  <c r="Y36" i="4"/>
  <c r="F34" i="4"/>
  <c r="AA34" i="4"/>
  <c r="AH34" i="4" s="1"/>
  <c r="AF33" i="4"/>
  <c r="AG30" i="2"/>
  <c r="E31" i="2"/>
  <c r="F31" i="2" s="1"/>
  <c r="V30" i="2"/>
  <c r="AI30" i="2"/>
  <c r="AC30" i="2"/>
  <c r="Z22" i="2"/>
  <c r="AF22" i="2" s="1"/>
  <c r="AA21" i="2"/>
  <c r="AH21" i="2" s="1"/>
  <c r="N21" i="2" s="1"/>
  <c r="X24" i="2"/>
  <c r="Y23" i="2"/>
  <c r="AD23" i="2" s="1"/>
  <c r="AB23" i="2"/>
  <c r="O37" i="4" l="1"/>
  <c r="R37" i="4"/>
  <c r="T36" i="4"/>
  <c r="S36" i="4" s="1"/>
  <c r="Q36" i="4"/>
  <c r="I35" i="4"/>
  <c r="L40" i="4"/>
  <c r="N39" i="4"/>
  <c r="W39" i="4"/>
  <c r="P38" i="4"/>
  <c r="M38" i="4"/>
  <c r="AD34" i="4"/>
  <c r="AG34" i="4"/>
  <c r="X38" i="4"/>
  <c r="Y37" i="4"/>
  <c r="F35" i="4"/>
  <c r="AA35" i="4"/>
  <c r="AI35" i="4" s="1"/>
  <c r="AE34" i="4"/>
  <c r="J42" i="4"/>
  <c r="V41" i="4"/>
  <c r="AI34" i="4"/>
  <c r="AF34" i="4"/>
  <c r="AK33" i="4"/>
  <c r="H33" i="4" s="1"/>
  <c r="G33" i="4" s="1"/>
  <c r="I36" i="4"/>
  <c r="AG31" i="2"/>
  <c r="AP16" i="2"/>
  <c r="AQ16" i="2" s="1"/>
  <c r="AC31" i="2"/>
  <c r="V31" i="2"/>
  <c r="AE31" i="2"/>
  <c r="AI31" i="2"/>
  <c r="Z23" i="2"/>
  <c r="AF23" i="2" s="1"/>
  <c r="Y24" i="2"/>
  <c r="AD24" i="2" s="1"/>
  <c r="AB24" i="2"/>
  <c r="X25" i="2"/>
  <c r="AA22" i="2"/>
  <c r="AH22" i="2" s="1"/>
  <c r="N22" i="2" s="1"/>
  <c r="T37" i="4" l="1"/>
  <c r="S37" i="4" s="1"/>
  <c r="Q37" i="4"/>
  <c r="O38" i="4"/>
  <c r="R38" i="4"/>
  <c r="Z37" i="4"/>
  <c r="P39" i="4"/>
  <c r="M39" i="4"/>
  <c r="AH35" i="4"/>
  <c r="N40" i="4"/>
  <c r="X40" i="4" s="1"/>
  <c r="L41" i="4"/>
  <c r="K41" i="4" s="1"/>
  <c r="W40" i="4"/>
  <c r="K40" i="4"/>
  <c r="X39" i="4"/>
  <c r="AE35" i="4"/>
  <c r="AG35" i="4"/>
  <c r="AF35" i="4"/>
  <c r="AD35" i="4"/>
  <c r="AK34" i="4"/>
  <c r="H34" i="4" s="1"/>
  <c r="G34" i="4" s="1"/>
  <c r="F36" i="4"/>
  <c r="AA36" i="4"/>
  <c r="J43" i="4"/>
  <c r="V42" i="4"/>
  <c r="Y38" i="4"/>
  <c r="AG32" i="2"/>
  <c r="V32" i="2"/>
  <c r="AI32" i="2"/>
  <c r="AC32" i="2"/>
  <c r="AP17" i="2"/>
  <c r="AQ17" i="2" s="1"/>
  <c r="AE32" i="2"/>
  <c r="AB25" i="2"/>
  <c r="X26" i="2"/>
  <c r="Y25" i="2"/>
  <c r="AD25" i="2" s="1"/>
  <c r="Z24" i="2"/>
  <c r="AF24" i="2" s="1"/>
  <c r="AA23" i="2"/>
  <c r="AH23" i="2" s="1"/>
  <c r="N23" i="2" s="1"/>
  <c r="I37" i="4" l="1"/>
  <c r="T38" i="4"/>
  <c r="S38" i="4" s="1"/>
  <c r="Q38" i="4"/>
  <c r="O39" i="4"/>
  <c r="R39" i="4"/>
  <c r="Z39" i="4" s="1"/>
  <c r="M40" i="4"/>
  <c r="P40" i="4"/>
  <c r="Y40" i="4" s="1"/>
  <c r="L42" i="4"/>
  <c r="K42" i="4" s="1"/>
  <c r="N41" i="4"/>
  <c r="X41" i="4" s="1"/>
  <c r="W41" i="4"/>
  <c r="AK35" i="4"/>
  <c r="H35" i="4" s="1"/>
  <c r="G35" i="4" s="1"/>
  <c r="Z38" i="4"/>
  <c r="AA37" i="4"/>
  <c r="Y39" i="4"/>
  <c r="J44" i="4"/>
  <c r="V43" i="4"/>
  <c r="AH36" i="4"/>
  <c r="AI36" i="4"/>
  <c r="AF36" i="4"/>
  <c r="AD36" i="4"/>
  <c r="AG36" i="4"/>
  <c r="AE36" i="4"/>
  <c r="F37" i="4"/>
  <c r="AG33" i="2"/>
  <c r="AC33" i="2"/>
  <c r="AP18" i="2"/>
  <c r="AQ18" i="2" s="1"/>
  <c r="AE33" i="2"/>
  <c r="V33" i="2"/>
  <c r="AI33" i="2"/>
  <c r="Y26" i="2"/>
  <c r="AD26" i="2" s="1"/>
  <c r="AB26" i="2"/>
  <c r="X27" i="2"/>
  <c r="AA24" i="2"/>
  <c r="AH24" i="2" s="1"/>
  <c r="N24" i="2" s="1"/>
  <c r="Z25" i="2"/>
  <c r="AF25" i="2" s="1"/>
  <c r="I38" i="4" l="1"/>
  <c r="T39" i="4"/>
  <c r="S39" i="4" s="1"/>
  <c r="Q39" i="4"/>
  <c r="O40" i="4"/>
  <c r="R40" i="4"/>
  <c r="M41" i="4"/>
  <c r="P41" i="4"/>
  <c r="L43" i="4"/>
  <c r="K43" i="4" s="1"/>
  <c r="N42" i="4"/>
  <c r="X42" i="4" s="1"/>
  <c r="W42" i="4"/>
  <c r="F38" i="4"/>
  <c r="AA38" i="4"/>
  <c r="AE38" i="4" s="1"/>
  <c r="AK36" i="4"/>
  <c r="H36" i="4" s="1"/>
  <c r="G36" i="4" s="1"/>
  <c r="AF37" i="4"/>
  <c r="AE37" i="4"/>
  <c r="AG37" i="4"/>
  <c r="AD37" i="4"/>
  <c r="AI37" i="4"/>
  <c r="AH37" i="4"/>
  <c r="J45" i="4"/>
  <c r="V44" i="4"/>
  <c r="I39" i="4"/>
  <c r="AG34" i="2"/>
  <c r="V34" i="2"/>
  <c r="AP19" i="2"/>
  <c r="AQ19" i="2" s="1"/>
  <c r="AE34" i="2"/>
  <c r="AI34" i="2"/>
  <c r="AC34" i="2"/>
  <c r="AA25" i="2"/>
  <c r="AH25" i="2" s="1"/>
  <c r="N25" i="2" s="1"/>
  <c r="Z26" i="2"/>
  <c r="AF26" i="2" s="1"/>
  <c r="X28" i="2"/>
  <c r="Y27" i="2"/>
  <c r="AD27" i="2" s="1"/>
  <c r="AB27" i="2"/>
  <c r="T40" i="4" l="1"/>
  <c r="S40" i="4" s="1"/>
  <c r="Q40" i="4"/>
  <c r="O41" i="4"/>
  <c r="R41" i="4"/>
  <c r="Y41" i="4"/>
  <c r="P42" i="4"/>
  <c r="M42" i="4"/>
  <c r="N43" i="4"/>
  <c r="X43" i="4" s="1"/>
  <c r="L44" i="4"/>
  <c r="K44" i="4" s="1"/>
  <c r="W43" i="4"/>
  <c r="AF38" i="4"/>
  <c r="AG38" i="4"/>
  <c r="Z40" i="4"/>
  <c r="J46" i="4"/>
  <c r="V45" i="4"/>
  <c r="F39" i="4"/>
  <c r="AA39" i="4"/>
  <c r="AH38" i="4"/>
  <c r="AD38" i="4"/>
  <c r="AI38" i="4"/>
  <c r="AK37" i="4"/>
  <c r="H37" i="4" s="1"/>
  <c r="G37" i="4" s="1"/>
  <c r="AG35" i="2"/>
  <c r="V35" i="2"/>
  <c r="AC35" i="2"/>
  <c r="AP20" i="2"/>
  <c r="AQ20" i="2" s="1"/>
  <c r="AE35" i="2"/>
  <c r="AI35" i="2"/>
  <c r="AA26" i="2"/>
  <c r="AH26" i="2" s="1"/>
  <c r="N26" i="2" s="1"/>
  <c r="Z27" i="2"/>
  <c r="AF27" i="2" s="1"/>
  <c r="Y28" i="2"/>
  <c r="AD28" i="2" s="1"/>
  <c r="AB28" i="2"/>
  <c r="X29" i="2"/>
  <c r="R42" i="4" l="1"/>
  <c r="Z42" i="4" s="1"/>
  <c r="T41" i="4"/>
  <c r="S41" i="4" s="1"/>
  <c r="Q41" i="4"/>
  <c r="Z41" i="4"/>
  <c r="I40" i="4"/>
  <c r="N44" i="4"/>
  <c r="X44" i="4" s="1"/>
  <c r="L45" i="4"/>
  <c r="K45" i="4" s="1"/>
  <c r="W44" i="4"/>
  <c r="P43" i="4"/>
  <c r="M43" i="4"/>
  <c r="O42" i="4"/>
  <c r="Y42" i="4"/>
  <c r="AH39" i="4"/>
  <c r="AD39" i="4"/>
  <c r="AI39" i="4"/>
  <c r="AF39" i="4"/>
  <c r="AG39" i="4"/>
  <c r="AE39" i="4"/>
  <c r="AK38" i="4"/>
  <c r="H38" i="4" s="1"/>
  <c r="G38" i="4" s="1"/>
  <c r="J47" i="4"/>
  <c r="V46" i="4"/>
  <c r="F40" i="4"/>
  <c r="AA40" i="4"/>
  <c r="AI36" i="2"/>
  <c r="AC36" i="2"/>
  <c r="AP21" i="2"/>
  <c r="AQ21" i="2" s="1"/>
  <c r="AE36" i="2"/>
  <c r="V36" i="2"/>
  <c r="AG36" i="2"/>
  <c r="AB29" i="2"/>
  <c r="Y29" i="2"/>
  <c r="AD29" i="2" s="1"/>
  <c r="X30" i="2"/>
  <c r="AA27" i="2"/>
  <c r="AH27" i="2" s="1"/>
  <c r="N27" i="2" s="1"/>
  <c r="Z28" i="2"/>
  <c r="AF28" i="2" s="1"/>
  <c r="AE37" i="2" l="1"/>
  <c r="I41" i="4"/>
  <c r="Q42" i="4"/>
  <c r="T42" i="4"/>
  <c r="S42" i="4" s="1"/>
  <c r="O43" i="4"/>
  <c r="R43" i="4"/>
  <c r="L46" i="4"/>
  <c r="K46" i="4" s="1"/>
  <c r="N45" i="4"/>
  <c r="X45" i="4" s="1"/>
  <c r="W45" i="4"/>
  <c r="Y43" i="4"/>
  <c r="P44" i="4"/>
  <c r="M44" i="4"/>
  <c r="AA41" i="4"/>
  <c r="AI40" i="4"/>
  <c r="AD40" i="4"/>
  <c r="AE40" i="4"/>
  <c r="AH40" i="4"/>
  <c r="AF40" i="4"/>
  <c r="AG40" i="4"/>
  <c r="AK39" i="4"/>
  <c r="H39" i="4" s="1"/>
  <c r="G39" i="4" s="1"/>
  <c r="J48" i="4"/>
  <c r="V47" i="4"/>
  <c r="F41" i="4"/>
  <c r="AG37" i="2"/>
  <c r="AP22" i="2"/>
  <c r="AQ22" i="2" s="1"/>
  <c r="V37" i="2"/>
  <c r="AC37" i="2"/>
  <c r="AI37" i="2"/>
  <c r="AA28" i="2"/>
  <c r="AH28" i="2" s="1"/>
  <c r="N28" i="2" s="1"/>
  <c r="X31" i="2"/>
  <c r="AB30" i="2"/>
  <c r="Y30" i="2"/>
  <c r="AD30" i="2" s="1"/>
  <c r="Z29" i="2"/>
  <c r="AF29" i="2" s="1"/>
  <c r="V38" i="2" l="1"/>
  <c r="I42" i="4"/>
  <c r="O44" i="4"/>
  <c r="R44" i="4"/>
  <c r="T43" i="4"/>
  <c r="I43" i="4" s="1"/>
  <c r="Q43" i="4"/>
  <c r="Z43" i="4"/>
  <c r="Y44" i="4"/>
  <c r="M45" i="4"/>
  <c r="P45" i="4"/>
  <c r="L47" i="4"/>
  <c r="K47" i="4" s="1"/>
  <c r="N46" i="4"/>
  <c r="X46" i="4" s="1"/>
  <c r="W46" i="4"/>
  <c r="F42" i="4"/>
  <c r="AA42" i="4"/>
  <c r="AF41" i="4"/>
  <c r="AD41" i="4"/>
  <c r="AG41" i="4"/>
  <c r="AE41" i="4"/>
  <c r="AI41" i="4"/>
  <c r="AH41" i="4"/>
  <c r="J49" i="4"/>
  <c r="V48" i="4"/>
  <c r="AK40" i="4"/>
  <c r="H40" i="4" s="1"/>
  <c r="G40" i="4" s="1"/>
  <c r="AG38" i="2"/>
  <c r="AI38" i="2"/>
  <c r="AC38" i="2"/>
  <c r="AP23" i="2"/>
  <c r="AQ23" i="2" s="1"/>
  <c r="AE38" i="2"/>
  <c r="AA29" i="2"/>
  <c r="AH29" i="2" s="1"/>
  <c r="N29" i="2" s="1"/>
  <c r="AB31" i="2"/>
  <c r="Y31" i="2"/>
  <c r="AD31" i="2" s="1"/>
  <c r="X32" i="2"/>
  <c r="Z30" i="2"/>
  <c r="AF30" i="2" s="1"/>
  <c r="O45" i="4" l="1"/>
  <c r="R45" i="4"/>
  <c r="S43" i="4"/>
  <c r="F43" i="4" s="1"/>
  <c r="AA43" i="4"/>
  <c r="T44" i="4"/>
  <c r="AA44" i="4" s="1"/>
  <c r="Q44" i="4"/>
  <c r="Z44" i="4"/>
  <c r="Y45" i="4"/>
  <c r="P46" i="4"/>
  <c r="M46" i="4"/>
  <c r="L48" i="4"/>
  <c r="K48" i="4" s="1"/>
  <c r="N47" i="4"/>
  <c r="W47" i="4"/>
  <c r="J50" i="4"/>
  <c r="V49" i="4"/>
  <c r="AK41" i="4"/>
  <c r="H41" i="4" s="1"/>
  <c r="G41" i="4" s="1"/>
  <c r="AF42" i="4"/>
  <c r="AD42" i="4"/>
  <c r="AH42" i="4"/>
  <c r="AG42" i="4"/>
  <c r="AI42" i="4"/>
  <c r="AE42" i="4"/>
  <c r="V39" i="2"/>
  <c r="AC39" i="2"/>
  <c r="AP24" i="2"/>
  <c r="AQ24" i="2" s="1"/>
  <c r="AE39" i="2"/>
  <c r="AG39" i="2"/>
  <c r="AI39" i="2"/>
  <c r="AG40" i="2"/>
  <c r="Z31" i="2"/>
  <c r="AF31" i="2" s="1"/>
  <c r="AA30" i="2"/>
  <c r="AH30" i="2" s="1"/>
  <c r="N30" i="2" s="1"/>
  <c r="X33" i="2"/>
  <c r="AB32" i="2"/>
  <c r="Y32" i="2"/>
  <c r="AD32" i="2" s="1"/>
  <c r="AD43" i="4" l="1"/>
  <c r="AI43" i="4"/>
  <c r="AH43" i="4"/>
  <c r="AG43" i="4"/>
  <c r="AE43" i="4"/>
  <c r="AF43" i="4"/>
  <c r="T45" i="4"/>
  <c r="I45" i="4" s="1"/>
  <c r="Q45" i="4"/>
  <c r="Z45" i="4"/>
  <c r="O46" i="4"/>
  <c r="R46" i="4"/>
  <c r="S44" i="4"/>
  <c r="F44" i="4" s="1"/>
  <c r="I44" i="4"/>
  <c r="Y46" i="4"/>
  <c r="P47" i="4"/>
  <c r="R47" i="4" s="1"/>
  <c r="Z47" i="4" s="1"/>
  <c r="M47" i="4"/>
  <c r="N48" i="4"/>
  <c r="L49" i="4"/>
  <c r="K49" i="4" s="1"/>
  <c r="W48" i="4"/>
  <c r="X47" i="4"/>
  <c r="AK42" i="4"/>
  <c r="H42" i="4" s="1"/>
  <c r="G42" i="4" s="1"/>
  <c r="J51" i="4"/>
  <c r="V50" i="4"/>
  <c r="AH44" i="4"/>
  <c r="AF44" i="4"/>
  <c r="AI44" i="4"/>
  <c r="AG44" i="4"/>
  <c r="AE44" i="4"/>
  <c r="AD44" i="4"/>
  <c r="AE40" i="2"/>
  <c r="AP25" i="2"/>
  <c r="AQ25" i="2" s="1"/>
  <c r="V40" i="2"/>
  <c r="AI40" i="2"/>
  <c r="AC40" i="2"/>
  <c r="Z32" i="2"/>
  <c r="AF32" i="2" s="1"/>
  <c r="AA31" i="2"/>
  <c r="AH31" i="2" s="1"/>
  <c r="N31" i="2" s="1"/>
  <c r="Y33" i="2"/>
  <c r="AD33" i="2" s="1"/>
  <c r="AB33" i="2"/>
  <c r="X34" i="2"/>
  <c r="AK43" i="4" l="1"/>
  <c r="H43" i="4" s="1"/>
  <c r="G43" i="4" s="1"/>
  <c r="Q47" i="4"/>
  <c r="Q46" i="4"/>
  <c r="T46" i="4"/>
  <c r="T47" i="4" s="1"/>
  <c r="Z46" i="4"/>
  <c r="S45" i="4"/>
  <c r="F45" i="4" s="1"/>
  <c r="AA45" i="4"/>
  <c r="AH45" i="4" s="1"/>
  <c r="L50" i="4"/>
  <c r="K50" i="4" s="1"/>
  <c r="N49" i="4"/>
  <c r="X49" i="4" s="1"/>
  <c r="W49" i="4"/>
  <c r="M48" i="4"/>
  <c r="P48" i="4"/>
  <c r="X48" i="4"/>
  <c r="O47" i="4"/>
  <c r="Y47" i="4"/>
  <c r="J52" i="4"/>
  <c r="V51" i="4"/>
  <c r="AK44" i="4"/>
  <c r="AG41" i="2"/>
  <c r="V41" i="2"/>
  <c r="AC41" i="2"/>
  <c r="AI41" i="2"/>
  <c r="AP26" i="2"/>
  <c r="AQ26" i="2" s="1"/>
  <c r="AE41" i="2"/>
  <c r="X35" i="2"/>
  <c r="AB34" i="2"/>
  <c r="Y34" i="2"/>
  <c r="AD34" i="2" s="1"/>
  <c r="AA32" i="2"/>
  <c r="AH32" i="2" s="1"/>
  <c r="AS16" i="2" s="1"/>
  <c r="Z33" i="2"/>
  <c r="AF33" i="2" s="1"/>
  <c r="H44" i="4" l="1"/>
  <c r="G44" i="4" s="1"/>
  <c r="AA46" i="4"/>
  <c r="AF46" i="4" s="1"/>
  <c r="S47" i="4"/>
  <c r="F47" i="4" s="1"/>
  <c r="AA47" i="4"/>
  <c r="AF47" i="4" s="1"/>
  <c r="AI45" i="4"/>
  <c r="AG45" i="4"/>
  <c r="O48" i="4"/>
  <c r="R48" i="4"/>
  <c r="S46" i="4"/>
  <c r="F46" i="4" s="1"/>
  <c r="I46" i="4"/>
  <c r="AF45" i="4"/>
  <c r="AE45" i="4"/>
  <c r="AD45" i="4"/>
  <c r="Y48" i="4"/>
  <c r="M49" i="4"/>
  <c r="P49" i="4"/>
  <c r="L51" i="4"/>
  <c r="K51" i="4" s="1"/>
  <c r="N50" i="4"/>
  <c r="X50" i="4" s="1"/>
  <c r="W50" i="4"/>
  <c r="I47" i="4"/>
  <c r="J53" i="4"/>
  <c r="V52" i="4"/>
  <c r="AI42" i="2"/>
  <c r="V42" i="2"/>
  <c r="AC42" i="2"/>
  <c r="AP27" i="2"/>
  <c r="AQ27" i="2" s="1"/>
  <c r="AE42" i="2"/>
  <c r="AG42" i="2"/>
  <c r="AA33" i="2"/>
  <c r="AH33" i="2" s="1"/>
  <c r="AS17" i="2" s="1"/>
  <c r="Z34" i="2"/>
  <c r="AF34" i="2" s="1"/>
  <c r="Y35" i="2"/>
  <c r="AD35" i="2" s="1"/>
  <c r="AB35" i="2"/>
  <c r="X36" i="2"/>
  <c r="AE46" i="4" l="1"/>
  <c r="AH46" i="4"/>
  <c r="AD46" i="4"/>
  <c r="AI46" i="4"/>
  <c r="AG46" i="4"/>
  <c r="AH47" i="4"/>
  <c r="AD47" i="4"/>
  <c r="AI47" i="4"/>
  <c r="AG47" i="4"/>
  <c r="AE47" i="4"/>
  <c r="O49" i="4"/>
  <c r="R49" i="4"/>
  <c r="AK45" i="4"/>
  <c r="H45" i="4" s="1"/>
  <c r="G45" i="4" s="1"/>
  <c r="Q48" i="4"/>
  <c r="T48" i="4"/>
  <c r="AA48" i="4" s="1"/>
  <c r="Z48" i="4"/>
  <c r="Y49" i="4"/>
  <c r="P50" i="4"/>
  <c r="M50" i="4"/>
  <c r="N51" i="4"/>
  <c r="L52" i="4"/>
  <c r="W51" i="4"/>
  <c r="V53" i="4"/>
  <c r="J54" i="4"/>
  <c r="AI43" i="2"/>
  <c r="AE43" i="2"/>
  <c r="AP28" i="2"/>
  <c r="AQ28" i="2" s="1"/>
  <c r="V43" i="2"/>
  <c r="AG43" i="2"/>
  <c r="AC43" i="2"/>
  <c r="AG44" i="2"/>
  <c r="AA34" i="2"/>
  <c r="AH34" i="2" s="1"/>
  <c r="AS18" i="2" s="1"/>
  <c r="X37" i="2"/>
  <c r="Y36" i="2"/>
  <c r="AD36" i="2" s="1"/>
  <c r="AB36" i="2"/>
  <c r="Z35" i="2"/>
  <c r="AF35" i="2" s="1"/>
  <c r="AE44" i="2" l="1"/>
  <c r="AK46" i="4"/>
  <c r="H46" i="4" s="1"/>
  <c r="G46" i="4" s="1"/>
  <c r="AK47" i="4"/>
  <c r="H47" i="4" s="1"/>
  <c r="G47" i="4" s="1"/>
  <c r="R50" i="4"/>
  <c r="Z50" i="4" s="1"/>
  <c r="Q49" i="4"/>
  <c r="T49" i="4"/>
  <c r="AA49" i="4" s="1"/>
  <c r="Z49" i="4"/>
  <c r="S48" i="4"/>
  <c r="F48" i="4" s="1"/>
  <c r="I48" i="4"/>
  <c r="N52" i="4"/>
  <c r="X52" i="4" s="1"/>
  <c r="L53" i="4"/>
  <c r="K53" i="4" s="1"/>
  <c r="W52" i="4"/>
  <c r="P51" i="4"/>
  <c r="M51" i="4"/>
  <c r="X51" i="4"/>
  <c r="K52" i="4"/>
  <c r="O50" i="4"/>
  <c r="Y50" i="4"/>
  <c r="AD48" i="4"/>
  <c r="AH48" i="4"/>
  <c r="AG48" i="4"/>
  <c r="AF48" i="4"/>
  <c r="AI48" i="4"/>
  <c r="AE48" i="4"/>
  <c r="V54" i="4"/>
  <c r="J55" i="4"/>
  <c r="AP29" i="2"/>
  <c r="AQ29" i="2" s="1"/>
  <c r="AC44" i="2"/>
  <c r="V44" i="2"/>
  <c r="AI44" i="2"/>
  <c r="Z36" i="2"/>
  <c r="AF36" i="2" s="1"/>
  <c r="AB37" i="2"/>
  <c r="X38" i="2"/>
  <c r="Y37" i="2"/>
  <c r="AD37" i="2" s="1"/>
  <c r="AA35" i="2"/>
  <c r="AH35" i="2" s="1"/>
  <c r="AS19" i="2" s="1"/>
  <c r="AG45" i="2" l="1"/>
  <c r="Q50" i="4"/>
  <c r="S49" i="4"/>
  <c r="F49" i="4" s="1"/>
  <c r="I49" i="4"/>
  <c r="O51" i="4"/>
  <c r="R51" i="4"/>
  <c r="T50" i="4"/>
  <c r="AA50" i="4" s="1"/>
  <c r="Y51" i="4"/>
  <c r="L54" i="4"/>
  <c r="K54" i="4" s="1"/>
  <c r="N53" i="4"/>
  <c r="X53" i="4" s="1"/>
  <c r="W53" i="4"/>
  <c r="P52" i="4"/>
  <c r="M52" i="4"/>
  <c r="AK48" i="4"/>
  <c r="H48" i="4" s="1"/>
  <c r="G48" i="4" s="1"/>
  <c r="V55" i="4"/>
  <c r="J56" i="4"/>
  <c r="AD49" i="4"/>
  <c r="AG49" i="4"/>
  <c r="AE49" i="4"/>
  <c r="AF49" i="4"/>
  <c r="AI49" i="4"/>
  <c r="AH49" i="4"/>
  <c r="V45" i="2"/>
  <c r="AI45" i="2"/>
  <c r="AC45" i="2"/>
  <c r="AP30" i="2"/>
  <c r="AQ30" i="2" s="1"/>
  <c r="AE45" i="2"/>
  <c r="AB38" i="2"/>
  <c r="X39" i="2"/>
  <c r="Y38" i="2"/>
  <c r="AD38" i="2" s="1"/>
  <c r="AA36" i="2"/>
  <c r="AH36" i="2" s="1"/>
  <c r="AS20" i="2" s="1"/>
  <c r="Z37" i="2"/>
  <c r="AF37" i="2" s="1"/>
  <c r="Q51" i="4" l="1"/>
  <c r="T51" i="4"/>
  <c r="Z51" i="4"/>
  <c r="O52" i="4"/>
  <c r="R52" i="4"/>
  <c r="S50" i="4"/>
  <c r="F50" i="4" s="1"/>
  <c r="I50" i="4"/>
  <c r="Y52" i="4"/>
  <c r="M53" i="4"/>
  <c r="P53" i="4"/>
  <c r="L55" i="4"/>
  <c r="K55" i="4" s="1"/>
  <c r="N54" i="4"/>
  <c r="X54" i="4" s="1"/>
  <c r="W54" i="4"/>
  <c r="I51" i="4"/>
  <c r="AG50" i="4"/>
  <c r="AF50" i="4"/>
  <c r="AD50" i="4"/>
  <c r="AE50" i="4"/>
  <c r="AH50" i="4"/>
  <c r="AI50" i="4"/>
  <c r="V56" i="4"/>
  <c r="J57" i="4"/>
  <c r="AK49" i="4"/>
  <c r="H49" i="4" s="1"/>
  <c r="G49" i="4" s="1"/>
  <c r="AI46" i="2"/>
  <c r="AC46" i="2"/>
  <c r="AP31" i="2"/>
  <c r="AQ31" i="2" s="1"/>
  <c r="AE46" i="2"/>
  <c r="V46" i="2"/>
  <c r="AG46" i="2"/>
  <c r="Z38" i="2"/>
  <c r="AF38" i="2" s="1"/>
  <c r="X40" i="2"/>
  <c r="Y39" i="2"/>
  <c r="AD39" i="2" s="1"/>
  <c r="AB39" i="2"/>
  <c r="AA37" i="2"/>
  <c r="AH37" i="2" s="1"/>
  <c r="AS21" i="2" s="1"/>
  <c r="AI47" i="2" l="1"/>
  <c r="AG47" i="2"/>
  <c r="O53" i="4"/>
  <c r="R53" i="4"/>
  <c r="S51" i="4"/>
  <c r="F51" i="4" s="1"/>
  <c r="AA51" i="4"/>
  <c r="Q52" i="4"/>
  <c r="T52" i="4"/>
  <c r="AA52" i="4" s="1"/>
  <c r="Z52" i="4"/>
  <c r="Y53" i="4"/>
  <c r="P54" i="4"/>
  <c r="M54" i="4"/>
  <c r="L56" i="4"/>
  <c r="N55" i="4"/>
  <c r="W55" i="4"/>
  <c r="V57" i="4"/>
  <c r="J58" i="4"/>
  <c r="AK50" i="4"/>
  <c r="H50" i="4" s="1"/>
  <c r="G50" i="4" s="1"/>
  <c r="V47" i="2"/>
  <c r="AC47" i="2"/>
  <c r="AV16" i="2"/>
  <c r="AW16" i="2" s="1"/>
  <c r="AE47" i="2"/>
  <c r="Z39" i="2"/>
  <c r="AF39" i="2" s="1"/>
  <c r="Y40" i="2"/>
  <c r="AD40" i="2" s="1"/>
  <c r="X41" i="2"/>
  <c r="AB40" i="2"/>
  <c r="AA38" i="2"/>
  <c r="AH38" i="2" s="1"/>
  <c r="AS22" i="2" s="1"/>
  <c r="S52" i="4" l="1"/>
  <c r="F52" i="4" s="1"/>
  <c r="I52" i="4"/>
  <c r="R54" i="4"/>
  <c r="Q53" i="4"/>
  <c r="T53" i="4"/>
  <c r="S53" i="4" s="1"/>
  <c r="Z53" i="4"/>
  <c r="AE51" i="4"/>
  <c r="AD51" i="4"/>
  <c r="AF51" i="4"/>
  <c r="AI51" i="4"/>
  <c r="AG51" i="4"/>
  <c r="AH51" i="4"/>
  <c r="P55" i="4"/>
  <c r="Y55" i="4" s="1"/>
  <c r="M55" i="4"/>
  <c r="N56" i="4"/>
  <c r="L57" i="4"/>
  <c r="W56" i="4"/>
  <c r="X55" i="4"/>
  <c r="K56" i="4"/>
  <c r="O54" i="4"/>
  <c r="Y54" i="4"/>
  <c r="V58" i="4"/>
  <c r="J59" i="4"/>
  <c r="AE52" i="4"/>
  <c r="AG52" i="4"/>
  <c r="AD52" i="4"/>
  <c r="AH52" i="4"/>
  <c r="AI52" i="4"/>
  <c r="AF52" i="4"/>
  <c r="V48" i="2"/>
  <c r="AC48" i="2"/>
  <c r="AE48" i="2"/>
  <c r="AV17" i="2"/>
  <c r="AW17" i="2" s="1"/>
  <c r="AG48" i="2"/>
  <c r="AI48" i="2"/>
  <c r="X42" i="2"/>
  <c r="Y41" i="2"/>
  <c r="AD41" i="2" s="1"/>
  <c r="AB41" i="2"/>
  <c r="Z40" i="2"/>
  <c r="AF40" i="2" s="1"/>
  <c r="AA39" i="2"/>
  <c r="AH39" i="2" s="1"/>
  <c r="AS23" i="2" s="1"/>
  <c r="F53" i="4" l="1"/>
  <c r="AA53" i="4"/>
  <c r="AF53" i="4" s="1"/>
  <c r="I53" i="4"/>
  <c r="Q54" i="4"/>
  <c r="T54" i="4"/>
  <c r="AA54" i="4" s="1"/>
  <c r="Z54" i="4"/>
  <c r="O55" i="4"/>
  <c r="R55" i="4"/>
  <c r="AK51" i="4"/>
  <c r="H51" i="4" s="1"/>
  <c r="G51" i="4" s="1"/>
  <c r="L58" i="4"/>
  <c r="K58" i="4" s="1"/>
  <c r="N57" i="4"/>
  <c r="X57" i="4" s="1"/>
  <c r="W57" i="4"/>
  <c r="M56" i="4"/>
  <c r="P56" i="4"/>
  <c r="X56" i="4"/>
  <c r="K57" i="4"/>
  <c r="V59" i="4"/>
  <c r="J60" i="4"/>
  <c r="AK52" i="4"/>
  <c r="H52" i="4" s="1"/>
  <c r="G52" i="4" s="1"/>
  <c r="AI49" i="2"/>
  <c r="AV18" i="2"/>
  <c r="AW18" i="2" s="1"/>
  <c r="AE49" i="2"/>
  <c r="V49" i="2"/>
  <c r="AG49" i="2"/>
  <c r="AC49" i="2"/>
  <c r="Z41" i="2"/>
  <c r="AF41" i="2" s="1"/>
  <c r="AA40" i="2"/>
  <c r="AH40" i="2" s="1"/>
  <c r="AS24" i="2" s="1"/>
  <c r="AB42" i="2"/>
  <c r="X43" i="2"/>
  <c r="Y42" i="2"/>
  <c r="AD42" i="2" s="1"/>
  <c r="AI50" i="2" l="1"/>
  <c r="AE50" i="2"/>
  <c r="AE53" i="4"/>
  <c r="AG53" i="4"/>
  <c r="AI53" i="4"/>
  <c r="AH53" i="4"/>
  <c r="AD53" i="4"/>
  <c r="R56" i="4"/>
  <c r="Z56" i="4" s="1"/>
  <c r="S54" i="4"/>
  <c r="F54" i="4" s="1"/>
  <c r="I54" i="4"/>
  <c r="Q55" i="4"/>
  <c r="T55" i="4"/>
  <c r="AA55" i="4" s="1"/>
  <c r="Z55" i="4"/>
  <c r="M57" i="4"/>
  <c r="P57" i="4"/>
  <c r="R57" i="4" s="1"/>
  <c r="Z57" i="4" s="1"/>
  <c r="O56" i="4"/>
  <c r="Y56" i="4"/>
  <c r="L59" i="4"/>
  <c r="K59" i="4" s="1"/>
  <c r="N58" i="4"/>
  <c r="W58" i="4"/>
  <c r="V60" i="4"/>
  <c r="J61" i="4"/>
  <c r="AE54" i="4"/>
  <c r="AG54" i="4"/>
  <c r="AD54" i="4"/>
  <c r="AF54" i="4"/>
  <c r="AI54" i="4"/>
  <c r="AH54" i="4"/>
  <c r="AV19" i="2"/>
  <c r="AW19" i="2" s="1"/>
  <c r="V50" i="2"/>
  <c r="AG50" i="2"/>
  <c r="AC50" i="2"/>
  <c r="AG51" i="2"/>
  <c r="AA41" i="2"/>
  <c r="AH41" i="2" s="1"/>
  <c r="AS25" i="2" s="1"/>
  <c r="Z42" i="2"/>
  <c r="AF42" i="2" s="1"/>
  <c r="Y43" i="2"/>
  <c r="AD43" i="2" s="1"/>
  <c r="AB43" i="2"/>
  <c r="X44" i="2"/>
  <c r="AE51" i="2" l="1"/>
  <c r="AV20" i="2"/>
  <c r="AW20" i="2" s="1"/>
  <c r="V51" i="2"/>
  <c r="AI51" i="2"/>
  <c r="AC51" i="2"/>
  <c r="Q56" i="4"/>
  <c r="AK53" i="4"/>
  <c r="H53" i="4" s="1"/>
  <c r="G53" i="4" s="1"/>
  <c r="S55" i="4"/>
  <c r="F55" i="4" s="1"/>
  <c r="I55" i="4"/>
  <c r="T56" i="4"/>
  <c r="Q57" i="4"/>
  <c r="P58" i="4"/>
  <c r="M58" i="4"/>
  <c r="O57" i="4"/>
  <c r="Y57" i="4"/>
  <c r="X58" i="4"/>
  <c r="N59" i="4"/>
  <c r="X59" i="4" s="1"/>
  <c r="L60" i="4"/>
  <c r="K60" i="4" s="1"/>
  <c r="W59" i="4"/>
  <c r="V61" i="4"/>
  <c r="J62" i="4"/>
  <c r="AE55" i="4"/>
  <c r="AD55" i="4"/>
  <c r="AI55" i="4"/>
  <c r="AH55" i="4"/>
  <c r="AG55" i="4"/>
  <c r="AF55" i="4"/>
  <c r="AK54" i="4"/>
  <c r="H54" i="4" s="1"/>
  <c r="G54" i="4" s="1"/>
  <c r="AA42" i="2"/>
  <c r="AH42" i="2" s="1"/>
  <c r="AS26" i="2" s="1"/>
  <c r="AB44" i="2"/>
  <c r="X45" i="2"/>
  <c r="Y44" i="2"/>
  <c r="AD44" i="2" s="1"/>
  <c r="Z43" i="2"/>
  <c r="AF43" i="2" s="1"/>
  <c r="AC52" i="2" l="1"/>
  <c r="AV21" i="2"/>
  <c r="AW21" i="2" s="1"/>
  <c r="AE52" i="2"/>
  <c r="V52" i="2"/>
  <c r="AI52" i="2"/>
  <c r="AG52" i="2"/>
  <c r="S56" i="4"/>
  <c r="F56" i="4" s="1"/>
  <c r="I56" i="4"/>
  <c r="AA56" i="4"/>
  <c r="AE56" i="4" s="1"/>
  <c r="O58" i="4"/>
  <c r="R58" i="4"/>
  <c r="T57" i="4"/>
  <c r="AA57" i="4" s="1"/>
  <c r="Y58" i="4"/>
  <c r="N60" i="4"/>
  <c r="X60" i="4" s="1"/>
  <c r="L61" i="4"/>
  <c r="K61" i="4" s="1"/>
  <c r="W60" i="4"/>
  <c r="P59" i="4"/>
  <c r="M59" i="4"/>
  <c r="AK55" i="4"/>
  <c r="H55" i="4" s="1"/>
  <c r="G55" i="4" s="1"/>
  <c r="V62" i="4"/>
  <c r="J63" i="4"/>
  <c r="AG53" i="2"/>
  <c r="Y45" i="2"/>
  <c r="AD45" i="2" s="1"/>
  <c r="X46" i="2"/>
  <c r="AB45" i="2"/>
  <c r="AA43" i="2"/>
  <c r="AH43" i="2" s="1"/>
  <c r="AS27" i="2" s="1"/>
  <c r="Z44" i="2"/>
  <c r="AF44" i="2" s="1"/>
  <c r="V53" i="2" l="1"/>
  <c r="AV22" i="2"/>
  <c r="AW22" i="2" s="1"/>
  <c r="AE53" i="2"/>
  <c r="AI53" i="2"/>
  <c r="AC53" i="2"/>
  <c r="AD56" i="4"/>
  <c r="AI56" i="4"/>
  <c r="AF56" i="4"/>
  <c r="AH56" i="4"/>
  <c r="AG56" i="4"/>
  <c r="O59" i="4"/>
  <c r="R59" i="4"/>
  <c r="S57" i="4"/>
  <c r="F57" i="4" s="1"/>
  <c r="I57" i="4"/>
  <c r="Q58" i="4"/>
  <c r="T58" i="4"/>
  <c r="AA58" i="4" s="1"/>
  <c r="Z58" i="4"/>
  <c r="Y59" i="4"/>
  <c r="L62" i="4"/>
  <c r="K62" i="4" s="1"/>
  <c r="N61" i="4"/>
  <c r="X61" i="4" s="1"/>
  <c r="W61" i="4"/>
  <c r="P60" i="4"/>
  <c r="M60" i="4"/>
  <c r="AF57" i="4"/>
  <c r="AE57" i="4"/>
  <c r="AG57" i="4"/>
  <c r="AD57" i="4"/>
  <c r="AI57" i="4"/>
  <c r="AH57" i="4"/>
  <c r="V63" i="4"/>
  <c r="J64" i="4"/>
  <c r="AG54" i="2"/>
  <c r="AC54" i="2"/>
  <c r="AI54" i="2"/>
  <c r="V54" i="2"/>
  <c r="X47" i="2"/>
  <c r="AB46" i="2"/>
  <c r="Y46" i="2"/>
  <c r="AD46" i="2" s="1"/>
  <c r="AA44" i="2"/>
  <c r="AH44" i="2" s="1"/>
  <c r="AS28" i="2" s="1"/>
  <c r="Z45" i="2"/>
  <c r="AF45" i="2" s="1"/>
  <c r="AV23" i="2" l="1"/>
  <c r="AW23" i="2" s="1"/>
  <c r="AE54" i="2"/>
  <c r="AK56" i="4"/>
  <c r="H56" i="4" s="1"/>
  <c r="G56" i="4" s="1"/>
  <c r="R60" i="4"/>
  <c r="Z60" i="4" s="1"/>
  <c r="S58" i="4"/>
  <c r="F58" i="4" s="1"/>
  <c r="I58" i="4"/>
  <c r="Q59" i="4"/>
  <c r="T59" i="4"/>
  <c r="Z59" i="4"/>
  <c r="O60" i="4"/>
  <c r="Y60" i="4"/>
  <c r="M61" i="4"/>
  <c r="P61" i="4"/>
  <c r="L63" i="4"/>
  <c r="K63" i="4" s="1"/>
  <c r="N62" i="4"/>
  <c r="X62" i="4" s="1"/>
  <c r="W62" i="4"/>
  <c r="AK57" i="4"/>
  <c r="H57" i="4" s="1"/>
  <c r="G57" i="4" s="1"/>
  <c r="AI58" i="4"/>
  <c r="AE58" i="4"/>
  <c r="AG58" i="4"/>
  <c r="AD58" i="4"/>
  <c r="AF58" i="4"/>
  <c r="AH58" i="4"/>
  <c r="AA59" i="4"/>
  <c r="V64" i="4"/>
  <c r="J65" i="4"/>
  <c r="AG55" i="2"/>
  <c r="AC55" i="2"/>
  <c r="V55" i="2"/>
  <c r="Z46" i="2"/>
  <c r="AF46" i="2" s="1"/>
  <c r="AA45" i="2"/>
  <c r="AH45" i="2" s="1"/>
  <c r="AS29" i="2" s="1"/>
  <c r="Y47" i="2"/>
  <c r="AD47" i="2" s="1"/>
  <c r="AB47" i="2"/>
  <c r="X48" i="2"/>
  <c r="AV24" i="2" l="1"/>
  <c r="AW24" i="2" s="1"/>
  <c r="AE55" i="2"/>
  <c r="AI55" i="2"/>
  <c r="R61" i="4"/>
  <c r="Z61" i="4" s="1"/>
  <c r="Q60" i="4"/>
  <c r="S59" i="4"/>
  <c r="F59" i="4" s="1"/>
  <c r="I59" i="4"/>
  <c r="T60" i="4"/>
  <c r="I60" i="4" s="1"/>
  <c r="O61" i="4"/>
  <c r="Y61" i="4"/>
  <c r="P62" i="4"/>
  <c r="M62" i="4"/>
  <c r="L64" i="4"/>
  <c r="K64" i="4" s="1"/>
  <c r="N63" i="4"/>
  <c r="X63" i="4" s="1"/>
  <c r="W63" i="4"/>
  <c r="AK58" i="4"/>
  <c r="H58" i="4" s="1"/>
  <c r="G58" i="4" s="1"/>
  <c r="AF59" i="4"/>
  <c r="AH59" i="4"/>
  <c r="AE59" i="4"/>
  <c r="AD59" i="4"/>
  <c r="AG59" i="4"/>
  <c r="AI59" i="4"/>
  <c r="V65" i="4"/>
  <c r="J66" i="4"/>
  <c r="AG56" i="2"/>
  <c r="AE56" i="2"/>
  <c r="AC56" i="2"/>
  <c r="AI56" i="2"/>
  <c r="V56" i="2"/>
  <c r="AV25" i="2"/>
  <c r="AW25" i="2" s="1"/>
  <c r="AB48" i="2"/>
  <c r="X49" i="2"/>
  <c r="Y48" i="2"/>
  <c r="AD48" i="2" s="1"/>
  <c r="AA46" i="2"/>
  <c r="AH46" i="2" s="1"/>
  <c r="AS30" i="2" s="1"/>
  <c r="Z47" i="2"/>
  <c r="AF47" i="2" s="1"/>
  <c r="Q61" i="4" l="1"/>
  <c r="T61" i="4"/>
  <c r="AA61" i="4" s="1"/>
  <c r="O62" i="4"/>
  <c r="R62" i="4"/>
  <c r="S60" i="4"/>
  <c r="F60" i="4" s="1"/>
  <c r="AA60" i="4"/>
  <c r="Y62" i="4"/>
  <c r="P63" i="4"/>
  <c r="M63" i="4"/>
  <c r="N64" i="4"/>
  <c r="L65" i="4"/>
  <c r="W64" i="4"/>
  <c r="AK59" i="4"/>
  <c r="H59" i="4" s="1"/>
  <c r="G59" i="4" s="1"/>
  <c r="I61" i="4"/>
  <c r="V66" i="4"/>
  <c r="J67" i="4"/>
  <c r="AG57" i="2"/>
  <c r="AE57" i="2"/>
  <c r="AC57" i="2"/>
  <c r="AI57" i="2"/>
  <c r="V57" i="2"/>
  <c r="AV26" i="2"/>
  <c r="AW26" i="2" s="1"/>
  <c r="Z48" i="2"/>
  <c r="AF48" i="2" s="1"/>
  <c r="AA47" i="2"/>
  <c r="AH47" i="2" s="1"/>
  <c r="AS31" i="2" s="1"/>
  <c r="AB49" i="2"/>
  <c r="X50" i="2"/>
  <c r="Y49" i="2"/>
  <c r="AD49" i="2" s="1"/>
  <c r="S61" i="4" l="1"/>
  <c r="F61" i="4" s="1"/>
  <c r="AE61" i="4"/>
  <c r="AH61" i="4"/>
  <c r="AI61" i="4"/>
  <c r="AF61" i="4"/>
  <c r="AD61" i="4"/>
  <c r="AG61" i="4"/>
  <c r="Q62" i="4"/>
  <c r="T62" i="4"/>
  <c r="AA62" i="4" s="1"/>
  <c r="Z62" i="4"/>
  <c r="AG60" i="4"/>
  <c r="AI60" i="4"/>
  <c r="AF60" i="4"/>
  <c r="AH60" i="4"/>
  <c r="AD60" i="4"/>
  <c r="AE60" i="4"/>
  <c r="R63" i="4"/>
  <c r="L66" i="4"/>
  <c r="K66" i="4" s="1"/>
  <c r="N65" i="4"/>
  <c r="X65" i="4" s="1"/>
  <c r="W65" i="4"/>
  <c r="M64" i="4"/>
  <c r="P64" i="4"/>
  <c r="K65" i="4"/>
  <c r="X64" i="4"/>
  <c r="O63" i="4"/>
  <c r="Y63" i="4"/>
  <c r="V67" i="4"/>
  <c r="J68" i="4"/>
  <c r="AG58" i="2"/>
  <c r="AE58" i="2"/>
  <c r="AC58" i="2"/>
  <c r="AI58" i="2"/>
  <c r="V58" i="2"/>
  <c r="AV27" i="2"/>
  <c r="AW27" i="2" s="1"/>
  <c r="Z49" i="2"/>
  <c r="AF49" i="2" s="1"/>
  <c r="AB50" i="2"/>
  <c r="X51" i="2"/>
  <c r="Y50" i="2"/>
  <c r="AD50" i="2" s="1"/>
  <c r="AA48" i="2"/>
  <c r="AH48" i="2" s="1"/>
  <c r="AY16" i="2" s="1"/>
  <c r="AK61" i="4" l="1"/>
  <c r="H61" i="4" s="1"/>
  <c r="G61" i="4" s="1"/>
  <c r="O64" i="4"/>
  <c r="R64" i="4"/>
  <c r="AK60" i="4"/>
  <c r="H60" i="4" s="1"/>
  <c r="G60" i="4" s="1"/>
  <c r="Q63" i="4"/>
  <c r="T63" i="4"/>
  <c r="AA63" i="4" s="1"/>
  <c r="Z63" i="4"/>
  <c r="S62" i="4"/>
  <c r="F62" i="4" s="1"/>
  <c r="I62" i="4"/>
  <c r="Y64" i="4"/>
  <c r="M65" i="4"/>
  <c r="P65" i="4"/>
  <c r="L67" i="4"/>
  <c r="N66" i="4"/>
  <c r="W66" i="4"/>
  <c r="AD62" i="4"/>
  <c r="AG62" i="4"/>
  <c r="AI62" i="4"/>
  <c r="AF62" i="4"/>
  <c r="AH62" i="4"/>
  <c r="AE62" i="4"/>
  <c r="V68" i="4"/>
  <c r="J69" i="4"/>
  <c r="AG59" i="2"/>
  <c r="AE59" i="2"/>
  <c r="AC59" i="2"/>
  <c r="AI59" i="2"/>
  <c r="V59" i="2"/>
  <c r="AV28" i="2"/>
  <c r="AW28" i="2" s="1"/>
  <c r="Y51" i="2"/>
  <c r="AD51" i="2" s="1"/>
  <c r="AB51" i="2"/>
  <c r="X52" i="2"/>
  <c r="AA49" i="2"/>
  <c r="AH49" i="2" s="1"/>
  <c r="AY17" i="2" s="1"/>
  <c r="Z50" i="2"/>
  <c r="AF50" i="2" s="1"/>
  <c r="O65" i="4" l="1"/>
  <c r="R65" i="4"/>
  <c r="Q64" i="4"/>
  <c r="T64" i="4"/>
  <c r="AA64" i="4" s="1"/>
  <c r="Z64" i="4"/>
  <c r="S63" i="4"/>
  <c r="F63" i="4" s="1"/>
  <c r="I63" i="4"/>
  <c r="Y65" i="4"/>
  <c r="N67" i="4"/>
  <c r="L68" i="4"/>
  <c r="K68" i="4" s="1"/>
  <c r="W67" i="4"/>
  <c r="P66" i="4"/>
  <c r="R66" i="4" s="1"/>
  <c r="M66" i="4"/>
  <c r="X66" i="4"/>
  <c r="K67" i="4"/>
  <c r="V69" i="4"/>
  <c r="J70" i="4"/>
  <c r="AK62" i="4"/>
  <c r="H62" i="4" s="1"/>
  <c r="G62" i="4" s="1"/>
  <c r="AE63" i="4"/>
  <c r="AD63" i="4"/>
  <c r="AF63" i="4"/>
  <c r="AH63" i="4"/>
  <c r="AG63" i="4"/>
  <c r="AI63" i="4"/>
  <c r="X67" i="4"/>
  <c r="AG60" i="2"/>
  <c r="AE60" i="2"/>
  <c r="AC60" i="2"/>
  <c r="AI60" i="2"/>
  <c r="V60" i="2"/>
  <c r="AV29" i="2"/>
  <c r="AW29" i="2" s="1"/>
  <c r="AA50" i="2"/>
  <c r="AH50" i="2" s="1"/>
  <c r="AY18" i="2" s="1"/>
  <c r="AB52" i="2"/>
  <c r="X53" i="2"/>
  <c r="Y52" i="2"/>
  <c r="AD52" i="2" s="1"/>
  <c r="Z51" i="2"/>
  <c r="AF51" i="2" s="1"/>
  <c r="Q66" i="4" l="1"/>
  <c r="S64" i="4"/>
  <c r="F64" i="4" s="1"/>
  <c r="I64" i="4"/>
  <c r="T65" i="4"/>
  <c r="AA65" i="4" s="1"/>
  <c r="Q65" i="4"/>
  <c r="Z65" i="4"/>
  <c r="N68" i="4"/>
  <c r="X68" i="4" s="1"/>
  <c r="L69" i="4"/>
  <c r="K69" i="4" s="1"/>
  <c r="W68" i="4"/>
  <c r="O66" i="4"/>
  <c r="Y66" i="4"/>
  <c r="P67" i="4"/>
  <c r="M67" i="4"/>
  <c r="Z66" i="4"/>
  <c r="V70" i="4"/>
  <c r="J71" i="4"/>
  <c r="AK63" i="4"/>
  <c r="H63" i="4" s="1"/>
  <c r="G63" i="4" s="1"/>
  <c r="AI64" i="4"/>
  <c r="AG64" i="4"/>
  <c r="AH64" i="4"/>
  <c r="AE64" i="4"/>
  <c r="AF64" i="4"/>
  <c r="AD64" i="4"/>
  <c r="AG61" i="2"/>
  <c r="AE61" i="2"/>
  <c r="AC61" i="2"/>
  <c r="AI61" i="2"/>
  <c r="V61" i="2"/>
  <c r="AV30" i="2"/>
  <c r="AW30" i="2" s="1"/>
  <c r="AA51" i="2"/>
  <c r="AH51" i="2" s="1"/>
  <c r="AY19" i="2" s="1"/>
  <c r="X54" i="2"/>
  <c r="Y53" i="2"/>
  <c r="AD53" i="2" s="1"/>
  <c r="AB53" i="2"/>
  <c r="Z52" i="2"/>
  <c r="AF52" i="2" s="1"/>
  <c r="O67" i="4" l="1"/>
  <c r="R67" i="4"/>
  <c r="S65" i="4"/>
  <c r="F65" i="4" s="1"/>
  <c r="I65" i="4"/>
  <c r="T66" i="4"/>
  <c r="AA66" i="4" s="1"/>
  <c r="Y67" i="4"/>
  <c r="L70" i="4"/>
  <c r="K70" i="4" s="1"/>
  <c r="N69" i="4"/>
  <c r="W69" i="4"/>
  <c r="P68" i="4"/>
  <c r="M68" i="4"/>
  <c r="AK64" i="4"/>
  <c r="H64" i="4" s="1"/>
  <c r="G64" i="4" s="1"/>
  <c r="V71" i="4"/>
  <c r="J72" i="4"/>
  <c r="AI65" i="4"/>
  <c r="AF65" i="4"/>
  <c r="AH65" i="4"/>
  <c r="AD65" i="4"/>
  <c r="AE65" i="4"/>
  <c r="AG65" i="4"/>
  <c r="AG62" i="2"/>
  <c r="AE62" i="2"/>
  <c r="AC62" i="2"/>
  <c r="AI62" i="2"/>
  <c r="V62" i="2"/>
  <c r="AV31" i="2"/>
  <c r="AW31" i="2" s="1"/>
  <c r="AA52" i="2"/>
  <c r="AH52" i="2" s="1"/>
  <c r="AY20" i="2" s="1"/>
  <c r="AB54" i="2"/>
  <c r="X55" i="2"/>
  <c r="Y54" i="2"/>
  <c r="AD54" i="2" s="1"/>
  <c r="Z53" i="2"/>
  <c r="AF53" i="2" s="1"/>
  <c r="O68" i="4" l="1"/>
  <c r="R68" i="4"/>
  <c r="Q67" i="4"/>
  <c r="T67" i="4"/>
  <c r="AA67" i="4" s="1"/>
  <c r="Z67" i="4"/>
  <c r="S66" i="4"/>
  <c r="F66" i="4" s="1"/>
  <c r="I66" i="4"/>
  <c r="Y68" i="4"/>
  <c r="M69" i="4"/>
  <c r="P69" i="4"/>
  <c r="X69" i="4"/>
  <c r="L71" i="4"/>
  <c r="K71" i="4" s="1"/>
  <c r="N70" i="4"/>
  <c r="W70" i="4"/>
  <c r="AK65" i="4"/>
  <c r="H65" i="4" s="1"/>
  <c r="G65" i="4" s="1"/>
  <c r="AD66" i="4"/>
  <c r="AH66" i="4"/>
  <c r="AF66" i="4"/>
  <c r="AI66" i="4"/>
  <c r="AE66" i="4"/>
  <c r="AG66" i="4"/>
  <c r="V72" i="4"/>
  <c r="J73" i="4"/>
  <c r="AG63" i="2"/>
  <c r="AE63" i="2"/>
  <c r="AC63" i="2"/>
  <c r="AI63" i="2"/>
  <c r="V63" i="2"/>
  <c r="AV32" i="2"/>
  <c r="AW32" i="2" s="1"/>
  <c r="X56" i="2"/>
  <c r="Y55" i="2"/>
  <c r="AD55" i="2" s="1"/>
  <c r="AB55" i="2"/>
  <c r="AA53" i="2"/>
  <c r="AH53" i="2" s="1"/>
  <c r="AY21" i="2" s="1"/>
  <c r="Z54" i="2"/>
  <c r="AF54" i="2" s="1"/>
  <c r="S67" i="4" l="1"/>
  <c r="F67" i="4" s="1"/>
  <c r="I67" i="4"/>
  <c r="O69" i="4"/>
  <c r="R69" i="4"/>
  <c r="Q68" i="4"/>
  <c r="T68" i="4"/>
  <c r="AA68" i="4" s="1"/>
  <c r="Z68" i="4"/>
  <c r="P70" i="4"/>
  <c r="R70" i="4" s="1"/>
  <c r="Z70" i="4" s="1"/>
  <c r="M70" i="4"/>
  <c r="X70" i="4"/>
  <c r="Y69" i="4"/>
  <c r="L72" i="4"/>
  <c r="K72" i="4" s="1"/>
  <c r="N71" i="4"/>
  <c r="X71" i="4" s="1"/>
  <c r="W71" i="4"/>
  <c r="V73" i="4"/>
  <c r="J74" i="4"/>
  <c r="AK66" i="4"/>
  <c r="H66" i="4" s="1"/>
  <c r="G66" i="4" s="1"/>
  <c r="AF67" i="4"/>
  <c r="AG67" i="4"/>
  <c r="AD67" i="4"/>
  <c r="AI67" i="4"/>
  <c r="AE67" i="4"/>
  <c r="AH67" i="4"/>
  <c r="AG64" i="2"/>
  <c r="AE64" i="2"/>
  <c r="AC64" i="2"/>
  <c r="AI64" i="2"/>
  <c r="V64" i="2"/>
  <c r="AV33" i="2"/>
  <c r="AW33" i="2" s="1"/>
  <c r="AA54" i="2"/>
  <c r="AH54" i="2" s="1"/>
  <c r="AY22" i="2" s="1"/>
  <c r="Z55" i="2"/>
  <c r="AF55" i="2" s="1"/>
  <c r="AB56" i="2"/>
  <c r="Y56" i="2"/>
  <c r="AD56" i="2" s="1"/>
  <c r="X57" i="2"/>
  <c r="Q70" i="4" l="1"/>
  <c r="T69" i="4"/>
  <c r="Q69" i="4"/>
  <c r="Z69" i="4"/>
  <c r="S68" i="4"/>
  <c r="F68" i="4" s="1"/>
  <c r="I68" i="4"/>
  <c r="P71" i="4"/>
  <c r="M71" i="4"/>
  <c r="N72" i="4"/>
  <c r="X72" i="4" s="1"/>
  <c r="L73" i="4"/>
  <c r="W72" i="4"/>
  <c r="O70" i="4"/>
  <c r="Y70" i="4"/>
  <c r="AK67" i="4"/>
  <c r="H67" i="4" s="1"/>
  <c r="G67" i="4" s="1"/>
  <c r="V74" i="4"/>
  <c r="J75" i="4"/>
  <c r="AG68" i="4"/>
  <c r="AH68" i="4"/>
  <c r="AF68" i="4"/>
  <c r="AI68" i="4"/>
  <c r="AE68" i="4"/>
  <c r="AD68" i="4"/>
  <c r="AG65" i="2"/>
  <c r="AE65" i="2"/>
  <c r="AC65" i="2"/>
  <c r="AI65" i="2"/>
  <c r="V65" i="2"/>
  <c r="AV34" i="2"/>
  <c r="AW34" i="2" s="1"/>
  <c r="AB57" i="2"/>
  <c r="Y57" i="2"/>
  <c r="AD57" i="2" s="1"/>
  <c r="X58" i="2"/>
  <c r="AA55" i="2"/>
  <c r="AH55" i="2" s="1"/>
  <c r="AY23" i="2" s="1"/>
  <c r="Z56" i="2"/>
  <c r="AF56" i="2" s="1"/>
  <c r="O71" i="4" l="1"/>
  <c r="R71" i="4"/>
  <c r="S69" i="4"/>
  <c r="F69" i="4" s="1"/>
  <c r="I69" i="4"/>
  <c r="T70" i="4"/>
  <c r="AA70" i="4" s="1"/>
  <c r="AA69" i="4"/>
  <c r="AI69" i="4" s="1"/>
  <c r="Y71" i="4"/>
  <c r="M72" i="4"/>
  <c r="P72" i="4"/>
  <c r="L74" i="4"/>
  <c r="K74" i="4" s="1"/>
  <c r="N73" i="4"/>
  <c r="W73" i="4"/>
  <c r="K73" i="4"/>
  <c r="V75" i="4"/>
  <c r="J76" i="4"/>
  <c r="AK68" i="4"/>
  <c r="H68" i="4" s="1"/>
  <c r="G68" i="4" s="1"/>
  <c r="AG66" i="2"/>
  <c r="AE66" i="2"/>
  <c r="AC66" i="2"/>
  <c r="AI66" i="2"/>
  <c r="V66" i="2"/>
  <c r="AV35" i="2"/>
  <c r="AW35" i="2" s="1"/>
  <c r="AB58" i="2"/>
  <c r="X59" i="2"/>
  <c r="Y58" i="2"/>
  <c r="AD58" i="2" s="1"/>
  <c r="AA56" i="2"/>
  <c r="AH56" i="2" s="1"/>
  <c r="AY24" i="2" s="1"/>
  <c r="Z57" i="2"/>
  <c r="AF57" i="2" s="1"/>
  <c r="AD69" i="4" l="1"/>
  <c r="AF69" i="4"/>
  <c r="AE69" i="4"/>
  <c r="AG69" i="4"/>
  <c r="AH69" i="4"/>
  <c r="Q71" i="4"/>
  <c r="T71" i="4"/>
  <c r="AA71" i="4" s="1"/>
  <c r="Z71" i="4"/>
  <c r="R72" i="4"/>
  <c r="S70" i="4"/>
  <c r="F70" i="4" s="1"/>
  <c r="I70" i="4"/>
  <c r="M73" i="4"/>
  <c r="P73" i="4"/>
  <c r="R73" i="4" s="1"/>
  <c r="Z73" i="4" s="1"/>
  <c r="X73" i="4"/>
  <c r="L75" i="4"/>
  <c r="N74" i="4"/>
  <c r="X74" i="4" s="1"/>
  <c r="W74" i="4"/>
  <c r="O72" i="4"/>
  <c r="Y72" i="4"/>
  <c r="V76" i="4"/>
  <c r="J77" i="4"/>
  <c r="AF70" i="4"/>
  <c r="AE70" i="4"/>
  <c r="AG70" i="4"/>
  <c r="AH70" i="4"/>
  <c r="AI70" i="4"/>
  <c r="AD70" i="4"/>
  <c r="AG67" i="2"/>
  <c r="AE67" i="2"/>
  <c r="AC67" i="2"/>
  <c r="AI67" i="2"/>
  <c r="V67" i="2"/>
  <c r="AV36" i="2"/>
  <c r="AW36" i="2" s="1"/>
  <c r="AA57" i="2"/>
  <c r="AH57" i="2" s="1"/>
  <c r="AY25" i="2" s="1"/>
  <c r="X60" i="2"/>
  <c r="AB59" i="2"/>
  <c r="Y59" i="2"/>
  <c r="AD59" i="2" s="1"/>
  <c r="Z58" i="2"/>
  <c r="AF58" i="2" s="1"/>
  <c r="AK69" i="4" l="1"/>
  <c r="H69" i="4" s="1"/>
  <c r="G69" i="4" s="1"/>
  <c r="Q73" i="4"/>
  <c r="Q72" i="4"/>
  <c r="T72" i="4"/>
  <c r="AA72" i="4" s="1"/>
  <c r="Z72" i="4"/>
  <c r="S71" i="4"/>
  <c r="F71" i="4" s="1"/>
  <c r="I71" i="4"/>
  <c r="N75" i="4"/>
  <c r="X75" i="4" s="1"/>
  <c r="L76" i="4"/>
  <c r="K76" i="4" s="1"/>
  <c r="W75" i="4"/>
  <c r="O73" i="4"/>
  <c r="Y73" i="4"/>
  <c r="K75" i="4"/>
  <c r="P74" i="4"/>
  <c r="M74" i="4"/>
  <c r="AF71" i="4"/>
  <c r="AE71" i="4"/>
  <c r="AG71" i="4"/>
  <c r="AD71" i="4"/>
  <c r="AI71" i="4"/>
  <c r="AH71" i="4"/>
  <c r="Y74" i="4"/>
  <c r="AK70" i="4"/>
  <c r="V77" i="4"/>
  <c r="J78" i="4"/>
  <c r="AG68" i="2"/>
  <c r="AE68" i="2"/>
  <c r="AC68" i="2"/>
  <c r="AI68" i="2"/>
  <c r="V68" i="2"/>
  <c r="AV37" i="2"/>
  <c r="AW37" i="2" s="1"/>
  <c r="Y60" i="2"/>
  <c r="AD60" i="2" s="1"/>
  <c r="AB60" i="2"/>
  <c r="X61" i="2"/>
  <c r="AA58" i="2"/>
  <c r="AH58" i="2" s="1"/>
  <c r="AY26" i="2" s="1"/>
  <c r="Z59" i="2"/>
  <c r="AF59" i="2" s="1"/>
  <c r="H70" i="4" l="1"/>
  <c r="G70" i="4" s="1"/>
  <c r="S72" i="4"/>
  <c r="F72" i="4" s="1"/>
  <c r="I72" i="4"/>
  <c r="O74" i="4"/>
  <c r="R74" i="4"/>
  <c r="T73" i="4"/>
  <c r="N76" i="4"/>
  <c r="L77" i="4"/>
  <c r="K77" i="4" s="1"/>
  <c r="W76" i="4"/>
  <c r="P75" i="4"/>
  <c r="M75" i="4"/>
  <c r="AG72" i="4"/>
  <c r="AE72" i="4"/>
  <c r="AH72" i="4"/>
  <c r="AI72" i="4"/>
  <c r="AF72" i="4"/>
  <c r="AD72" i="4"/>
  <c r="AA73" i="4"/>
  <c r="X76" i="4"/>
  <c r="V78" i="4"/>
  <c r="J79" i="4"/>
  <c r="AK71" i="4"/>
  <c r="H71" i="4" s="1"/>
  <c r="G71" i="4" s="1"/>
  <c r="AG69" i="2"/>
  <c r="AE69" i="2"/>
  <c r="AC69" i="2"/>
  <c r="AI69" i="2"/>
  <c r="V69" i="2"/>
  <c r="AV38" i="2"/>
  <c r="AW38" i="2" s="1"/>
  <c r="X62" i="2"/>
  <c r="Y61" i="2"/>
  <c r="AD61" i="2" s="1"/>
  <c r="AB61" i="2"/>
  <c r="AA59" i="2"/>
  <c r="AH59" i="2" s="1"/>
  <c r="AY27" i="2" s="1"/>
  <c r="Z60" i="2"/>
  <c r="AF60" i="2" s="1"/>
  <c r="T74" i="4" l="1"/>
  <c r="AA74" i="4" s="1"/>
  <c r="Q74" i="4"/>
  <c r="Z74" i="4"/>
  <c r="O75" i="4"/>
  <c r="R75" i="4"/>
  <c r="S73" i="4"/>
  <c r="F73" i="4" s="1"/>
  <c r="I73" i="4"/>
  <c r="Y75" i="4"/>
  <c r="L78" i="4"/>
  <c r="K78" i="4" s="1"/>
  <c r="N77" i="4"/>
  <c r="W77" i="4"/>
  <c r="P76" i="4"/>
  <c r="M76" i="4"/>
  <c r="AK72" i="4"/>
  <c r="H72" i="4" s="1"/>
  <c r="G72" i="4" s="1"/>
  <c r="V79" i="4"/>
  <c r="J80" i="4"/>
  <c r="AE73" i="4"/>
  <c r="AD73" i="4"/>
  <c r="AF73" i="4"/>
  <c r="AH73" i="4"/>
  <c r="AG73" i="4"/>
  <c r="AI73" i="4"/>
  <c r="AG70" i="2"/>
  <c r="AE70" i="2"/>
  <c r="AC70" i="2"/>
  <c r="AI70" i="2"/>
  <c r="V70" i="2"/>
  <c r="AV39" i="2"/>
  <c r="AW39" i="2" s="1"/>
  <c r="AA60" i="2"/>
  <c r="AH60" i="2" s="1"/>
  <c r="AY28" i="2" s="1"/>
  <c r="Z61" i="2"/>
  <c r="AF61" i="2" s="1"/>
  <c r="Y62" i="2"/>
  <c r="AD62" i="2" s="1"/>
  <c r="X63" i="2"/>
  <c r="X64" i="2" s="1"/>
  <c r="AB62" i="2"/>
  <c r="O76" i="4" l="1"/>
  <c r="R76" i="4"/>
  <c r="Q75" i="4"/>
  <c r="T75" i="4"/>
  <c r="Z75" i="4"/>
  <c r="S74" i="4"/>
  <c r="F74" i="4" s="1"/>
  <c r="I74" i="4"/>
  <c r="Y76" i="4"/>
  <c r="L79" i="4"/>
  <c r="K79" i="4" s="1"/>
  <c r="N78" i="4"/>
  <c r="X78" i="4" s="1"/>
  <c r="W78" i="4"/>
  <c r="M77" i="4"/>
  <c r="P77" i="4"/>
  <c r="X77" i="4"/>
  <c r="AD74" i="4"/>
  <c r="AG74" i="4"/>
  <c r="AH74" i="4"/>
  <c r="AI74" i="4"/>
  <c r="AF74" i="4"/>
  <c r="AE74" i="4"/>
  <c r="AK73" i="4"/>
  <c r="H73" i="4" s="1"/>
  <c r="G73" i="4" s="1"/>
  <c r="V80" i="4"/>
  <c r="J81" i="4"/>
  <c r="AA75" i="4"/>
  <c r="AG71" i="2"/>
  <c r="AE71" i="2"/>
  <c r="AC71" i="2"/>
  <c r="AI71" i="2"/>
  <c r="V71" i="2"/>
  <c r="AV40" i="2"/>
  <c r="AW40" i="2" s="1"/>
  <c r="AB64" i="2"/>
  <c r="X65" i="2"/>
  <c r="AA61" i="2"/>
  <c r="AH61" i="2" s="1"/>
  <c r="AY29" i="2" s="1"/>
  <c r="AB63" i="2"/>
  <c r="Y63" i="2"/>
  <c r="Z62" i="2"/>
  <c r="AF62" i="2" s="1"/>
  <c r="S75" i="4" l="1"/>
  <c r="F75" i="4" s="1"/>
  <c r="I75" i="4"/>
  <c r="Q76" i="4"/>
  <c r="T76" i="4"/>
  <c r="Z76" i="4"/>
  <c r="O77" i="4"/>
  <c r="R77" i="4"/>
  <c r="Y77" i="4"/>
  <c r="P78" i="4"/>
  <c r="M78" i="4"/>
  <c r="L80" i="4"/>
  <c r="N79" i="4"/>
  <c r="W79" i="4"/>
  <c r="V81" i="4"/>
  <c r="J82" i="4"/>
  <c r="AA76" i="4"/>
  <c r="AI75" i="4"/>
  <c r="AG75" i="4"/>
  <c r="AE75" i="4"/>
  <c r="AF75" i="4"/>
  <c r="AD75" i="4"/>
  <c r="AH75" i="4"/>
  <c r="AK74" i="4"/>
  <c r="H74" i="4" s="1"/>
  <c r="G74" i="4" s="1"/>
  <c r="AG72" i="2"/>
  <c r="AE72" i="2"/>
  <c r="AC72" i="2"/>
  <c r="Y64" i="2"/>
  <c r="AD64" i="2" s="1"/>
  <c r="AD63" i="2"/>
  <c r="AI72" i="2"/>
  <c r="V72" i="2"/>
  <c r="AV41" i="2"/>
  <c r="AW41" i="2" s="1"/>
  <c r="AB65" i="2"/>
  <c r="X66" i="2"/>
  <c r="Z63" i="2"/>
  <c r="AA62" i="2"/>
  <c r="AH62" i="2" s="1"/>
  <c r="AY30" i="2" s="1"/>
  <c r="S76" i="4" l="1"/>
  <c r="F76" i="4" s="1"/>
  <c r="I76" i="4"/>
  <c r="T77" i="4"/>
  <c r="I77" i="4" s="1"/>
  <c r="Q77" i="4"/>
  <c r="Z77" i="4"/>
  <c r="R78" i="4"/>
  <c r="P79" i="4"/>
  <c r="M79" i="4"/>
  <c r="N80" i="4"/>
  <c r="L81" i="4"/>
  <c r="K81" i="4" s="1"/>
  <c r="W80" i="4"/>
  <c r="K80" i="4"/>
  <c r="X79" i="4"/>
  <c r="O78" i="4"/>
  <c r="Y78" i="4"/>
  <c r="V82" i="4"/>
  <c r="J83" i="4"/>
  <c r="AK75" i="4"/>
  <c r="H75" i="4" s="1"/>
  <c r="G75" i="4" s="1"/>
  <c r="AI76" i="4"/>
  <c r="AF76" i="4"/>
  <c r="AE76" i="4"/>
  <c r="AG76" i="4"/>
  <c r="AH76" i="4"/>
  <c r="AD76" i="4"/>
  <c r="Y65" i="2"/>
  <c r="AD65" i="2" s="1"/>
  <c r="AG73" i="2"/>
  <c r="Z64" i="2"/>
  <c r="AF64" i="2" s="1"/>
  <c r="AF63" i="2"/>
  <c r="AE73" i="2"/>
  <c r="AC73" i="2"/>
  <c r="AI73" i="2"/>
  <c r="V73" i="2"/>
  <c r="AV42" i="2"/>
  <c r="AW42" i="2" s="1"/>
  <c r="AB66" i="2"/>
  <c r="X67" i="2"/>
  <c r="AA63" i="2"/>
  <c r="AH63" i="2" s="1"/>
  <c r="O79" i="4" l="1"/>
  <c r="R79" i="4"/>
  <c r="S77" i="4"/>
  <c r="F77" i="4" s="1"/>
  <c r="AA77" i="4"/>
  <c r="Q78" i="4"/>
  <c r="T78" i="4"/>
  <c r="AA78" i="4" s="1"/>
  <c r="Z78" i="4"/>
  <c r="Y79" i="4"/>
  <c r="L82" i="4"/>
  <c r="K82" i="4" s="1"/>
  <c r="N81" i="4"/>
  <c r="X81" i="4" s="1"/>
  <c r="W81" i="4"/>
  <c r="M80" i="4"/>
  <c r="P80" i="4"/>
  <c r="X80" i="4"/>
  <c r="AK76" i="4"/>
  <c r="H76" i="4" s="1"/>
  <c r="G76" i="4" s="1"/>
  <c r="V83" i="4"/>
  <c r="J84" i="4"/>
  <c r="Y66" i="2"/>
  <c r="AD66" i="2" s="1"/>
  <c r="AY31" i="2"/>
  <c r="AG74" i="2"/>
  <c r="AE74" i="2"/>
  <c r="AC74" i="2"/>
  <c r="Z65" i="2"/>
  <c r="AF65" i="2" s="1"/>
  <c r="AI74" i="2"/>
  <c r="V74" i="2"/>
  <c r="AV43" i="2"/>
  <c r="AW43" i="2" s="1"/>
  <c r="AA64" i="2"/>
  <c r="AH64" i="2" s="1"/>
  <c r="AY32" i="2" s="1"/>
  <c r="AB67" i="2"/>
  <c r="X68" i="2"/>
  <c r="AD77" i="4" l="1"/>
  <c r="AI77" i="4"/>
  <c r="AE77" i="4"/>
  <c r="AH77" i="4"/>
  <c r="AG77" i="4"/>
  <c r="AF77" i="4"/>
  <c r="S78" i="4"/>
  <c r="F78" i="4" s="1"/>
  <c r="I78" i="4"/>
  <c r="Q79" i="4"/>
  <c r="T79" i="4"/>
  <c r="I79" i="4" s="1"/>
  <c r="Z79" i="4"/>
  <c r="O80" i="4"/>
  <c r="R80" i="4"/>
  <c r="Y80" i="4"/>
  <c r="M81" i="4"/>
  <c r="P81" i="4"/>
  <c r="L83" i="4"/>
  <c r="K83" i="4" s="1"/>
  <c r="N82" i="4"/>
  <c r="W82" i="4"/>
  <c r="V84" i="4"/>
  <c r="J85" i="4"/>
  <c r="AI78" i="4"/>
  <c r="AE78" i="4"/>
  <c r="AH78" i="4"/>
  <c r="AD78" i="4"/>
  <c r="AF78" i="4"/>
  <c r="AG78" i="4"/>
  <c r="Y67" i="2"/>
  <c r="AD67" i="2" s="1"/>
  <c r="Z66" i="2"/>
  <c r="AF66" i="2" s="1"/>
  <c r="AG75" i="2"/>
  <c r="AE75" i="2"/>
  <c r="AC75" i="2"/>
  <c r="AI75" i="2"/>
  <c r="V75" i="2"/>
  <c r="AV44" i="2"/>
  <c r="AW44" i="2" s="1"/>
  <c r="Y68" i="2"/>
  <c r="AD68" i="2" s="1"/>
  <c r="AB68" i="2"/>
  <c r="X69" i="2"/>
  <c r="AA65" i="2"/>
  <c r="AH65" i="2" s="1"/>
  <c r="AY33" i="2" s="1"/>
  <c r="O81" i="4" l="1"/>
  <c r="R81" i="4"/>
  <c r="S79" i="4"/>
  <c r="F79" i="4" s="1"/>
  <c r="AA79" i="4"/>
  <c r="AI79" i="4" s="1"/>
  <c r="Q80" i="4"/>
  <c r="T80" i="4"/>
  <c r="AA80" i="4" s="1"/>
  <c r="Z80" i="4"/>
  <c r="AK77" i="4"/>
  <c r="H77" i="4" s="1"/>
  <c r="G77" i="4" s="1"/>
  <c r="Y81" i="4"/>
  <c r="N83" i="4"/>
  <c r="X83" i="4" s="1"/>
  <c r="L84" i="4"/>
  <c r="K84" i="4" s="1"/>
  <c r="W83" i="4"/>
  <c r="P82" i="4"/>
  <c r="R82" i="4" s="1"/>
  <c r="M82" i="4"/>
  <c r="X82" i="4"/>
  <c r="AK78" i="4"/>
  <c r="H78" i="4" s="1"/>
  <c r="G78" i="4" s="1"/>
  <c r="V85" i="4"/>
  <c r="J86" i="4"/>
  <c r="Z67" i="2"/>
  <c r="AF67" i="2" s="1"/>
  <c r="AG76" i="2"/>
  <c r="AE76" i="2"/>
  <c r="AC76" i="2"/>
  <c r="AI76" i="2"/>
  <c r="V76" i="2"/>
  <c r="AV45" i="2"/>
  <c r="AW45" i="2" s="1"/>
  <c r="AA66" i="2"/>
  <c r="AH66" i="2" s="1"/>
  <c r="AY34" i="2" s="1"/>
  <c r="AB69" i="2"/>
  <c r="Y69" i="2"/>
  <c r="AD69" i="2" s="1"/>
  <c r="X70" i="2"/>
  <c r="AG79" i="4" l="1"/>
  <c r="Q82" i="4"/>
  <c r="T81" i="4"/>
  <c r="S81" i="4" s="1"/>
  <c r="Q81" i="4"/>
  <c r="Z81" i="4"/>
  <c r="Z82" i="4"/>
  <c r="AE79" i="4"/>
  <c r="AD79" i="4"/>
  <c r="AF79" i="4"/>
  <c r="S80" i="4"/>
  <c r="F80" i="4" s="1"/>
  <c r="I80" i="4"/>
  <c r="AH79" i="4"/>
  <c r="O82" i="4"/>
  <c r="Y82" i="4"/>
  <c r="L85" i="4"/>
  <c r="K85" i="4" s="1"/>
  <c r="N84" i="4"/>
  <c r="X84" i="4" s="1"/>
  <c r="W84" i="4"/>
  <c r="P83" i="4"/>
  <c r="M83" i="4"/>
  <c r="AG80" i="4"/>
  <c r="AH80" i="4"/>
  <c r="AF80" i="4"/>
  <c r="AD80" i="4"/>
  <c r="AI80" i="4"/>
  <c r="AE80" i="4"/>
  <c r="V86" i="4"/>
  <c r="J87" i="4"/>
  <c r="Z68" i="2"/>
  <c r="AF68" i="2" s="1"/>
  <c r="AG77" i="2"/>
  <c r="AE77" i="2"/>
  <c r="AC77" i="2"/>
  <c r="AI77" i="2"/>
  <c r="V77" i="2"/>
  <c r="AV46" i="2"/>
  <c r="AW46" i="2" s="1"/>
  <c r="AB70" i="2"/>
  <c r="Y70" i="2"/>
  <c r="AD70" i="2" s="1"/>
  <c r="X71" i="2"/>
  <c r="AA67" i="2"/>
  <c r="AH67" i="2" s="1"/>
  <c r="AY35" i="2" s="1"/>
  <c r="F81" i="4" l="1"/>
  <c r="AK79" i="4"/>
  <c r="H79" i="4" s="1"/>
  <c r="G79" i="4" s="1"/>
  <c r="O83" i="4"/>
  <c r="R83" i="4"/>
  <c r="AA81" i="4"/>
  <c r="AD81" i="4" s="1"/>
  <c r="I81" i="4"/>
  <c r="Y83" i="4"/>
  <c r="T82" i="4"/>
  <c r="AA82" i="4" s="1"/>
  <c r="P84" i="4"/>
  <c r="M84" i="4"/>
  <c r="N85" i="4"/>
  <c r="L86" i="4"/>
  <c r="K86" i="4" s="1"/>
  <c r="W85" i="4"/>
  <c r="AK80" i="4"/>
  <c r="V87" i="4"/>
  <c r="J88" i="4"/>
  <c r="Z69" i="2"/>
  <c r="AF69" i="2" s="1"/>
  <c r="AG78" i="2"/>
  <c r="AE78" i="2"/>
  <c r="AC78" i="2"/>
  <c r="AI78" i="2"/>
  <c r="V78" i="2"/>
  <c r="AV47" i="2"/>
  <c r="AW47" i="2" s="1"/>
  <c r="AA68" i="2"/>
  <c r="AH68" i="2" s="1"/>
  <c r="AY36" i="2" s="1"/>
  <c r="AB71" i="2"/>
  <c r="X72" i="2"/>
  <c r="Y71" i="2"/>
  <c r="AD71" i="2" s="1"/>
  <c r="H80" i="4" l="1"/>
  <c r="G80" i="4" s="1"/>
  <c r="AI81" i="4"/>
  <c r="AH81" i="4"/>
  <c r="AF81" i="4"/>
  <c r="AG81" i="4"/>
  <c r="AE81" i="4"/>
  <c r="O84" i="4"/>
  <c r="R84" i="4"/>
  <c r="S82" i="4"/>
  <c r="F82" i="4" s="1"/>
  <c r="I82" i="4"/>
  <c r="Q83" i="4"/>
  <c r="T83" i="4"/>
  <c r="AA83" i="4" s="1"/>
  <c r="Z83" i="4"/>
  <c r="Y84" i="4"/>
  <c r="L87" i="4"/>
  <c r="K87" i="4" s="1"/>
  <c r="N86" i="4"/>
  <c r="X86" i="4" s="1"/>
  <c r="W86" i="4"/>
  <c r="P85" i="4"/>
  <c r="M85" i="4"/>
  <c r="X85" i="4"/>
  <c r="V88" i="4"/>
  <c r="J89" i="4"/>
  <c r="AH82" i="4"/>
  <c r="AG82" i="4"/>
  <c r="AF82" i="4"/>
  <c r="AD82" i="4"/>
  <c r="AI82" i="4"/>
  <c r="AE82" i="4"/>
  <c r="Z70" i="2"/>
  <c r="AF70" i="2" s="1"/>
  <c r="AG79" i="2"/>
  <c r="AE79" i="2"/>
  <c r="AC79" i="2"/>
  <c r="AI79" i="2"/>
  <c r="V79" i="2"/>
  <c r="AV48" i="2"/>
  <c r="AW48" i="2" s="1"/>
  <c r="Y72" i="2"/>
  <c r="AD72" i="2" s="1"/>
  <c r="AB72" i="2"/>
  <c r="X73" i="2"/>
  <c r="AA69" i="2"/>
  <c r="AH69" i="2" s="1"/>
  <c r="AY37" i="2" s="1"/>
  <c r="AK81" i="4" l="1"/>
  <c r="H81" i="4" s="1"/>
  <c r="G81" i="4" s="1"/>
  <c r="O85" i="4"/>
  <c r="R85" i="4"/>
  <c r="S83" i="4"/>
  <c r="F83" i="4" s="1"/>
  <c r="I83" i="4"/>
  <c r="Q84" i="4"/>
  <c r="T84" i="4"/>
  <c r="AA84" i="4" s="1"/>
  <c r="Z84" i="4"/>
  <c r="Y85" i="4"/>
  <c r="M86" i="4"/>
  <c r="P86" i="4"/>
  <c r="L88" i="4"/>
  <c r="K88" i="4" s="1"/>
  <c r="N87" i="4"/>
  <c r="W87" i="4"/>
  <c r="AK82" i="4"/>
  <c r="AE83" i="4"/>
  <c r="AD83" i="4"/>
  <c r="AG83" i="4"/>
  <c r="AI83" i="4"/>
  <c r="AH83" i="4"/>
  <c r="AF83" i="4"/>
  <c r="V89" i="4"/>
  <c r="J90" i="4"/>
  <c r="Z71" i="2"/>
  <c r="AF71" i="2" s="1"/>
  <c r="AG80" i="2"/>
  <c r="AE80" i="2"/>
  <c r="AC80" i="2"/>
  <c r="AI80" i="2"/>
  <c r="V80" i="2"/>
  <c r="AV49" i="2"/>
  <c r="AW49" i="2" s="1"/>
  <c r="X74" i="2"/>
  <c r="AB73" i="2"/>
  <c r="Y73" i="2"/>
  <c r="AD73" i="2" s="1"/>
  <c r="AA70" i="2"/>
  <c r="AH70" i="2" s="1"/>
  <c r="AY38" i="2" s="1"/>
  <c r="Z72" i="2"/>
  <c r="AF72" i="2" s="1"/>
  <c r="H82" i="4" l="1"/>
  <c r="G82" i="4" s="1"/>
  <c r="O86" i="4"/>
  <c r="R86" i="4"/>
  <c r="S84" i="4"/>
  <c r="F84" i="4" s="1"/>
  <c r="I84" i="4"/>
  <c r="T85" i="4"/>
  <c r="AA85" i="4" s="1"/>
  <c r="Q85" i="4"/>
  <c r="Z85" i="4"/>
  <c r="Y86" i="4"/>
  <c r="P87" i="4"/>
  <c r="M87" i="4"/>
  <c r="L89" i="4"/>
  <c r="K89" i="4" s="1"/>
  <c r="N88" i="4"/>
  <c r="W88" i="4"/>
  <c r="X87" i="4"/>
  <c r="AK83" i="4"/>
  <c r="H83" i="4" s="1"/>
  <c r="G83" i="4" s="1"/>
  <c r="V90" i="4"/>
  <c r="J91" i="4"/>
  <c r="AH84" i="4"/>
  <c r="AE84" i="4"/>
  <c r="AI84" i="4"/>
  <c r="AD84" i="4"/>
  <c r="AG84" i="4"/>
  <c r="AF84" i="4"/>
  <c r="AG81" i="2"/>
  <c r="AE81" i="2"/>
  <c r="AC81" i="2"/>
  <c r="AI81" i="2"/>
  <c r="V81" i="2"/>
  <c r="AV50" i="2"/>
  <c r="AW50" i="2" s="1"/>
  <c r="AA71" i="2"/>
  <c r="AH71" i="2" s="1"/>
  <c r="AY39" i="2" s="1"/>
  <c r="Y74" i="2"/>
  <c r="AD74" i="2" s="1"/>
  <c r="AB74" i="2"/>
  <c r="X75" i="2"/>
  <c r="Z73" i="2"/>
  <c r="AF73" i="2" s="1"/>
  <c r="Q86" i="4" l="1"/>
  <c r="T86" i="4"/>
  <c r="AA86" i="4" s="1"/>
  <c r="Z86" i="4"/>
  <c r="O87" i="4"/>
  <c r="R87" i="4"/>
  <c r="S85" i="4"/>
  <c r="F85" i="4" s="1"/>
  <c r="I85" i="4"/>
  <c r="Y87" i="4"/>
  <c r="M88" i="4"/>
  <c r="P88" i="4"/>
  <c r="R88" i="4" s="1"/>
  <c r="Z88" i="4" s="1"/>
  <c r="X88" i="4"/>
  <c r="N89" i="4"/>
  <c r="L90" i="4"/>
  <c r="K90" i="4" s="1"/>
  <c r="W89" i="4"/>
  <c r="AK84" i="4"/>
  <c r="H84" i="4" s="1"/>
  <c r="G84" i="4" s="1"/>
  <c r="V91" i="4"/>
  <c r="J92" i="4"/>
  <c r="AG85" i="4"/>
  <c r="AI85" i="4"/>
  <c r="AH85" i="4"/>
  <c r="AE85" i="4"/>
  <c r="AF85" i="4"/>
  <c r="AD85" i="4"/>
  <c r="AG82" i="2"/>
  <c r="AE82" i="2"/>
  <c r="AC82" i="2"/>
  <c r="AI82" i="2"/>
  <c r="V82" i="2"/>
  <c r="AV51" i="2"/>
  <c r="AW51" i="2" s="1"/>
  <c r="AA72" i="2"/>
  <c r="AH72" i="2" s="1"/>
  <c r="AY40" i="2" s="1"/>
  <c r="AB75" i="2"/>
  <c r="X76" i="2"/>
  <c r="Y75" i="2"/>
  <c r="AD75" i="2" s="1"/>
  <c r="Z74" i="2"/>
  <c r="AF74" i="2" s="1"/>
  <c r="Q88" i="4" l="1"/>
  <c r="S86" i="4"/>
  <c r="F86" i="4" s="1"/>
  <c r="I86" i="4"/>
  <c r="Q87" i="4"/>
  <c r="T87" i="4"/>
  <c r="AA87" i="4" s="1"/>
  <c r="Z87" i="4"/>
  <c r="M89" i="4"/>
  <c r="P89" i="4"/>
  <c r="X89" i="4"/>
  <c r="O88" i="4"/>
  <c r="Y88" i="4"/>
  <c r="L91" i="4"/>
  <c r="K91" i="4" s="1"/>
  <c r="N90" i="4"/>
  <c r="X90" i="4" s="1"/>
  <c r="W90" i="4"/>
  <c r="AK85" i="4"/>
  <c r="H85" i="4" s="1"/>
  <c r="G85" i="4" s="1"/>
  <c r="V92" i="4"/>
  <c r="J93" i="4"/>
  <c r="AE86" i="4"/>
  <c r="AF86" i="4"/>
  <c r="AI86" i="4"/>
  <c r="AG86" i="4"/>
  <c r="AD86" i="4"/>
  <c r="AH86" i="4"/>
  <c r="AG83" i="2"/>
  <c r="AE83" i="2"/>
  <c r="AC83" i="2"/>
  <c r="AI83" i="2"/>
  <c r="V83" i="2"/>
  <c r="AA73" i="2"/>
  <c r="AH73" i="2" s="1"/>
  <c r="AY41" i="2" s="1"/>
  <c r="AV52" i="2"/>
  <c r="AW52" i="2" s="1"/>
  <c r="Z75" i="2"/>
  <c r="AF75" i="2" s="1"/>
  <c r="Y76" i="2"/>
  <c r="AD76" i="2" s="1"/>
  <c r="AB76" i="2"/>
  <c r="X77" i="2"/>
  <c r="S87" i="4" l="1"/>
  <c r="F87" i="4" s="1"/>
  <c r="I87" i="4"/>
  <c r="T88" i="4"/>
  <c r="AA88" i="4" s="1"/>
  <c r="O89" i="4"/>
  <c r="R89" i="4"/>
  <c r="Y89" i="4"/>
  <c r="M90" i="4"/>
  <c r="P90" i="4"/>
  <c r="N91" i="4"/>
  <c r="X91" i="4" s="1"/>
  <c r="L92" i="4"/>
  <c r="W91" i="4"/>
  <c r="AG87" i="4"/>
  <c r="AI87" i="4"/>
  <c r="AE87" i="4"/>
  <c r="AD87" i="4"/>
  <c r="AF87" i="4"/>
  <c r="AH87" i="4"/>
  <c r="V93" i="4"/>
  <c r="J94" i="4"/>
  <c r="AK86" i="4"/>
  <c r="H86" i="4" s="1"/>
  <c r="G86" i="4" s="1"/>
  <c r="AG84" i="2"/>
  <c r="AA74" i="2"/>
  <c r="AH74" i="2" s="1"/>
  <c r="AY42" i="2" s="1"/>
  <c r="AE84" i="2"/>
  <c r="AC84" i="2"/>
  <c r="AI84" i="2"/>
  <c r="V84" i="2"/>
  <c r="AV53" i="2"/>
  <c r="AW53" i="2" s="1"/>
  <c r="AB77" i="2"/>
  <c r="X78" i="2"/>
  <c r="Y77" i="2"/>
  <c r="AD77" i="2" s="1"/>
  <c r="Z76" i="2"/>
  <c r="AF76" i="2" s="1"/>
  <c r="O90" i="4" l="1"/>
  <c r="R90" i="4"/>
  <c r="S88" i="4"/>
  <c r="F88" i="4" s="1"/>
  <c r="I88" i="4"/>
  <c r="T89" i="4"/>
  <c r="AA89" i="4" s="1"/>
  <c r="Q89" i="4"/>
  <c r="Z89" i="4"/>
  <c r="Y90" i="4"/>
  <c r="N92" i="4"/>
  <c r="X92" i="4" s="1"/>
  <c r="L93" i="4"/>
  <c r="W92" i="4"/>
  <c r="P91" i="4"/>
  <c r="Y91" i="4" s="1"/>
  <c r="M91" i="4"/>
  <c r="K92" i="4"/>
  <c r="AK87" i="4"/>
  <c r="H87" i="4" s="1"/>
  <c r="G87" i="4" s="1"/>
  <c r="AD88" i="4"/>
  <c r="AG88" i="4"/>
  <c r="AE88" i="4"/>
  <c r="AH88" i="4"/>
  <c r="AI88" i="4"/>
  <c r="AF88" i="4"/>
  <c r="V94" i="4"/>
  <c r="J95" i="4"/>
  <c r="AA75" i="2"/>
  <c r="AH75" i="2" s="1"/>
  <c r="AY43" i="2" s="1"/>
  <c r="AG85" i="2"/>
  <c r="AE85" i="2"/>
  <c r="AC85" i="2"/>
  <c r="AI85" i="2"/>
  <c r="V85" i="2"/>
  <c r="AV54" i="2"/>
  <c r="AW54" i="2" s="1"/>
  <c r="Y78" i="2"/>
  <c r="AD78" i="2" s="1"/>
  <c r="AB78" i="2"/>
  <c r="X79" i="2"/>
  <c r="Z77" i="2"/>
  <c r="AF77" i="2" s="1"/>
  <c r="O91" i="4" l="1"/>
  <c r="R91" i="4"/>
  <c r="T90" i="4"/>
  <c r="AA90" i="4" s="1"/>
  <c r="Q90" i="4"/>
  <c r="Z90" i="4"/>
  <c r="S89" i="4"/>
  <c r="F89" i="4" s="1"/>
  <c r="I89" i="4"/>
  <c r="L94" i="4"/>
  <c r="K94" i="4" s="1"/>
  <c r="N93" i="4"/>
  <c r="W93" i="4"/>
  <c r="K93" i="4"/>
  <c r="M92" i="4"/>
  <c r="P92" i="4"/>
  <c r="AH89" i="4"/>
  <c r="AF89" i="4"/>
  <c r="AD89" i="4"/>
  <c r="AI89" i="4"/>
  <c r="AG89" i="4"/>
  <c r="AE89" i="4"/>
  <c r="V95" i="4"/>
  <c r="J96" i="4"/>
  <c r="AK88" i="4"/>
  <c r="H88" i="4" s="1"/>
  <c r="G88" i="4" s="1"/>
  <c r="AA76" i="2"/>
  <c r="AH76" i="2" s="1"/>
  <c r="AY44" i="2" s="1"/>
  <c r="AG86" i="2"/>
  <c r="AE86" i="2"/>
  <c r="AC86" i="2"/>
  <c r="AI86" i="2"/>
  <c r="V86" i="2"/>
  <c r="AV55" i="2"/>
  <c r="AW55" i="2" s="1"/>
  <c r="AB79" i="2"/>
  <c r="Y79" i="2"/>
  <c r="AD79" i="2" s="1"/>
  <c r="X80" i="2"/>
  <c r="Z78" i="2"/>
  <c r="AF78" i="2" s="1"/>
  <c r="S90" i="4" l="1"/>
  <c r="F90" i="4" s="1"/>
  <c r="I90" i="4"/>
  <c r="Q91" i="4"/>
  <c r="T91" i="4"/>
  <c r="AA91" i="4" s="1"/>
  <c r="Z91" i="4"/>
  <c r="O92" i="4"/>
  <c r="R92" i="4"/>
  <c r="Y92" i="4"/>
  <c r="M93" i="4"/>
  <c r="P93" i="4"/>
  <c r="Y93" i="4" s="1"/>
  <c r="X93" i="4"/>
  <c r="L95" i="4"/>
  <c r="K95" i="4" s="1"/>
  <c r="N94" i="4"/>
  <c r="X94" i="4" s="1"/>
  <c r="W94" i="4"/>
  <c r="V96" i="4"/>
  <c r="J97" i="4"/>
  <c r="AG90" i="4"/>
  <c r="AF90" i="4"/>
  <c r="AE90" i="4"/>
  <c r="AH90" i="4"/>
  <c r="AD90" i="4"/>
  <c r="AI90" i="4"/>
  <c r="AK89" i="4"/>
  <c r="H89" i="4" s="1"/>
  <c r="G89" i="4" s="1"/>
  <c r="AA77" i="2"/>
  <c r="AH77" i="2" s="1"/>
  <c r="AY45" i="2" s="1"/>
  <c r="AG87" i="2"/>
  <c r="AE87" i="2"/>
  <c r="AC87" i="2"/>
  <c r="AI87" i="2"/>
  <c r="V87" i="2"/>
  <c r="AV56" i="2"/>
  <c r="AW56" i="2" s="1"/>
  <c r="Z79" i="2"/>
  <c r="AF79" i="2" s="1"/>
  <c r="AA78" i="2"/>
  <c r="AH78" i="2" s="1"/>
  <c r="AY46" i="2" s="1"/>
  <c r="Y80" i="2"/>
  <c r="AD80" i="2" s="1"/>
  <c r="AB80" i="2"/>
  <c r="X81" i="2"/>
  <c r="Q92" i="4" l="1"/>
  <c r="T92" i="4"/>
  <c r="I92" i="4" s="1"/>
  <c r="Z92" i="4"/>
  <c r="O93" i="4"/>
  <c r="R93" i="4"/>
  <c r="S91" i="4"/>
  <c r="F91" i="4" s="1"/>
  <c r="I91" i="4"/>
  <c r="N95" i="4"/>
  <c r="X95" i="4" s="1"/>
  <c r="L96" i="4"/>
  <c r="K96" i="4" s="1"/>
  <c r="W95" i="4"/>
  <c r="P94" i="4"/>
  <c r="M94" i="4"/>
  <c r="AK90" i="4"/>
  <c r="H90" i="4" s="1"/>
  <c r="G90" i="4" s="1"/>
  <c r="V97" i="4"/>
  <c r="J98" i="4"/>
  <c r="AF91" i="4"/>
  <c r="AE91" i="4"/>
  <c r="AD91" i="4"/>
  <c r="AG91" i="4"/>
  <c r="AH91" i="4"/>
  <c r="AI91" i="4"/>
  <c r="AG88" i="2"/>
  <c r="AE88" i="2"/>
  <c r="AC88" i="2"/>
  <c r="AI88" i="2"/>
  <c r="V88" i="2"/>
  <c r="AV57" i="2"/>
  <c r="AW57" i="2" s="1"/>
  <c r="AA79" i="2"/>
  <c r="AH79" i="2" s="1"/>
  <c r="AY47" i="2" s="1"/>
  <c r="AB81" i="2"/>
  <c r="X82" i="2"/>
  <c r="Y81" i="2"/>
  <c r="AD81" i="2" s="1"/>
  <c r="Z80" i="2"/>
  <c r="AF80" i="2" s="1"/>
  <c r="O94" i="4" l="1"/>
  <c r="R94" i="4"/>
  <c r="S92" i="4"/>
  <c r="F92" i="4" s="1"/>
  <c r="AA92" i="4"/>
  <c r="T93" i="4"/>
  <c r="AA93" i="4" s="1"/>
  <c r="Q93" i="4"/>
  <c r="Z93" i="4"/>
  <c r="Y94" i="4"/>
  <c r="N96" i="4"/>
  <c r="X96" i="4" s="1"/>
  <c r="L97" i="4"/>
  <c r="W96" i="4"/>
  <c r="P95" i="4"/>
  <c r="M95" i="4"/>
  <c r="AK91" i="4"/>
  <c r="H91" i="4" s="1"/>
  <c r="G91" i="4" s="1"/>
  <c r="V98" i="4"/>
  <c r="J99" i="4"/>
  <c r="AG89" i="2"/>
  <c r="AE89" i="2"/>
  <c r="AC89" i="2"/>
  <c r="AI89" i="2"/>
  <c r="V89" i="2"/>
  <c r="AV58" i="2"/>
  <c r="AW58" i="2" s="1"/>
  <c r="Y82" i="2"/>
  <c r="AD82" i="2" s="1"/>
  <c r="AB82" i="2"/>
  <c r="X83" i="2"/>
  <c r="AA80" i="2"/>
  <c r="AH80" i="2" s="1"/>
  <c r="AY48" i="2" s="1"/>
  <c r="Z81" i="2"/>
  <c r="AF81" i="2" s="1"/>
  <c r="O95" i="4" l="1"/>
  <c r="R95" i="4"/>
  <c r="AE92" i="4"/>
  <c r="AD92" i="4"/>
  <c r="AG92" i="4"/>
  <c r="AI92" i="4"/>
  <c r="AF92" i="4"/>
  <c r="AH92" i="4"/>
  <c r="Q94" i="4"/>
  <c r="T94" i="4"/>
  <c r="I94" i="4" s="1"/>
  <c r="Z94" i="4"/>
  <c r="S93" i="4"/>
  <c r="F93" i="4" s="1"/>
  <c r="I93" i="4"/>
  <c r="Y95" i="4"/>
  <c r="L98" i="4"/>
  <c r="K98" i="4" s="1"/>
  <c r="N97" i="4"/>
  <c r="X97" i="4" s="1"/>
  <c r="W97" i="4"/>
  <c r="K97" i="4"/>
  <c r="M96" i="4"/>
  <c r="P96" i="4"/>
  <c r="Y96" i="4" s="1"/>
  <c r="AD93" i="4"/>
  <c r="AE93" i="4"/>
  <c r="AF93" i="4"/>
  <c r="AG93" i="4"/>
  <c r="AH93" i="4"/>
  <c r="AI93" i="4"/>
  <c r="V99" i="4"/>
  <c r="J100" i="4"/>
  <c r="AG90" i="2"/>
  <c r="AE90" i="2"/>
  <c r="AC90" i="2"/>
  <c r="AI90" i="2"/>
  <c r="V90" i="2"/>
  <c r="AV59" i="2"/>
  <c r="AW59" i="2" s="1"/>
  <c r="AA81" i="2"/>
  <c r="AH81" i="2" s="1"/>
  <c r="AY49" i="2" s="1"/>
  <c r="AB83" i="2"/>
  <c r="X84" i="2"/>
  <c r="Y83" i="2"/>
  <c r="AD83" i="2" s="1"/>
  <c r="Z82" i="2"/>
  <c r="AF82" i="2" s="1"/>
  <c r="AK92" i="4" l="1"/>
  <c r="H92" i="4" s="1"/>
  <c r="G92" i="4" s="1"/>
  <c r="S94" i="4"/>
  <c r="F94" i="4" s="1"/>
  <c r="AA94" i="4"/>
  <c r="Q95" i="4"/>
  <c r="T95" i="4"/>
  <c r="AA95" i="4" s="1"/>
  <c r="Z95" i="4"/>
  <c r="O96" i="4"/>
  <c r="R96" i="4"/>
  <c r="M97" i="4"/>
  <c r="P97" i="4"/>
  <c r="Y97" i="4" s="1"/>
  <c r="L99" i="4"/>
  <c r="K99" i="4" s="1"/>
  <c r="N98" i="4"/>
  <c r="W98" i="4"/>
  <c r="AK93" i="4"/>
  <c r="H93" i="4" s="1"/>
  <c r="G93" i="4" s="1"/>
  <c r="V100" i="4"/>
  <c r="J101" i="4"/>
  <c r="AG91" i="2"/>
  <c r="AE91" i="2"/>
  <c r="AC91" i="2"/>
  <c r="AI91" i="2"/>
  <c r="V91" i="2"/>
  <c r="AV60" i="2"/>
  <c r="AW60" i="2" s="1"/>
  <c r="Y84" i="2"/>
  <c r="AD84" i="2" s="1"/>
  <c r="AB84" i="2"/>
  <c r="X85" i="2"/>
  <c r="AA82" i="2"/>
  <c r="AH82" i="2" s="1"/>
  <c r="AY50" i="2" s="1"/>
  <c r="Z83" i="2"/>
  <c r="AF83" i="2" s="1"/>
  <c r="AH94" i="4" l="1"/>
  <c r="AE94" i="4"/>
  <c r="AG94" i="4"/>
  <c r="AF94" i="4"/>
  <c r="AD94" i="4"/>
  <c r="S95" i="4"/>
  <c r="F95" i="4" s="1"/>
  <c r="I95" i="4"/>
  <c r="O97" i="4"/>
  <c r="R97" i="4"/>
  <c r="Q96" i="4"/>
  <c r="T96" i="4"/>
  <c r="AA96" i="4" s="1"/>
  <c r="Z96" i="4"/>
  <c r="AI94" i="4"/>
  <c r="P98" i="4"/>
  <c r="Y98" i="4" s="1"/>
  <c r="M98" i="4"/>
  <c r="X98" i="4"/>
  <c r="N99" i="4"/>
  <c r="X99" i="4" s="1"/>
  <c r="L100" i="4"/>
  <c r="K100" i="4" s="1"/>
  <c r="W99" i="4"/>
  <c r="V101" i="4"/>
  <c r="J102" i="4"/>
  <c r="AE95" i="4"/>
  <c r="AF95" i="4"/>
  <c r="AD95" i="4"/>
  <c r="AI95" i="4"/>
  <c r="AH95" i="4"/>
  <c r="AG95" i="4"/>
  <c r="AG92" i="2"/>
  <c r="AE92" i="2"/>
  <c r="AC92" i="2"/>
  <c r="AI92" i="2"/>
  <c r="V92" i="2"/>
  <c r="AV61" i="2"/>
  <c r="AW61" i="2" s="1"/>
  <c r="AB85" i="2"/>
  <c r="Y85" i="2"/>
  <c r="AD85" i="2" s="1"/>
  <c r="X86" i="2"/>
  <c r="AA83" i="2"/>
  <c r="AH83" i="2" s="1"/>
  <c r="AY51" i="2" s="1"/>
  <c r="Z84" i="2"/>
  <c r="AF84" i="2" s="1"/>
  <c r="S96" i="4" l="1"/>
  <c r="F96" i="4" s="1"/>
  <c r="I96" i="4"/>
  <c r="O98" i="4"/>
  <c r="R98" i="4"/>
  <c r="Z98" i="4" s="1"/>
  <c r="Q97" i="4"/>
  <c r="T97" i="4"/>
  <c r="AA97" i="4" s="1"/>
  <c r="Z97" i="4"/>
  <c r="AK94" i="4"/>
  <c r="H94" i="4" s="1"/>
  <c r="G94" i="4" s="1"/>
  <c r="P99" i="4"/>
  <c r="Y99" i="4" s="1"/>
  <c r="M99" i="4"/>
  <c r="N100" i="4"/>
  <c r="X100" i="4" s="1"/>
  <c r="L101" i="4"/>
  <c r="K101" i="4" s="1"/>
  <c r="W100" i="4"/>
  <c r="AK95" i="4"/>
  <c r="H95" i="4" s="1"/>
  <c r="G95" i="4" s="1"/>
  <c r="AD96" i="4"/>
  <c r="AG96" i="4"/>
  <c r="AE96" i="4"/>
  <c r="AF96" i="4"/>
  <c r="AH96" i="4"/>
  <c r="AI96" i="4"/>
  <c r="V102" i="4"/>
  <c r="J103" i="4"/>
  <c r="AG93" i="2"/>
  <c r="AE93" i="2"/>
  <c r="AC93" i="2"/>
  <c r="AI93" i="2"/>
  <c r="V93" i="2"/>
  <c r="AV62" i="2"/>
  <c r="AW62" i="2" s="1"/>
  <c r="Y86" i="2"/>
  <c r="AD86" i="2" s="1"/>
  <c r="AB86" i="2"/>
  <c r="X87" i="2"/>
  <c r="Z85" i="2"/>
  <c r="AF85" i="2" s="1"/>
  <c r="AA84" i="2"/>
  <c r="AH84" i="2" s="1"/>
  <c r="AY52" i="2" s="1"/>
  <c r="Q98" i="4" l="1"/>
  <c r="T98" i="4"/>
  <c r="AA98" i="4" s="1"/>
  <c r="S97" i="4"/>
  <c r="F97" i="4" s="1"/>
  <c r="I97" i="4"/>
  <c r="O99" i="4"/>
  <c r="R99" i="4"/>
  <c r="L102" i="4"/>
  <c r="K102" i="4" s="1"/>
  <c r="N101" i="4"/>
  <c r="X101" i="4" s="1"/>
  <c r="W101" i="4"/>
  <c r="M100" i="4"/>
  <c r="P100" i="4"/>
  <c r="V103" i="4"/>
  <c r="J104" i="4"/>
  <c r="AK96" i="4"/>
  <c r="H96" i="4" s="1"/>
  <c r="G96" i="4" s="1"/>
  <c r="AH97" i="4"/>
  <c r="AG97" i="4"/>
  <c r="AF97" i="4"/>
  <c r="AI97" i="4"/>
  <c r="AD97" i="4"/>
  <c r="AE97" i="4"/>
  <c r="AG94" i="2"/>
  <c r="AE94" i="2"/>
  <c r="AC94" i="2"/>
  <c r="AI94" i="2"/>
  <c r="V94" i="2"/>
  <c r="AV63" i="2"/>
  <c r="AW63" i="2" s="1"/>
  <c r="AB87" i="2"/>
  <c r="X88" i="2"/>
  <c r="Y87" i="2"/>
  <c r="AD87" i="2" s="1"/>
  <c r="AA85" i="2"/>
  <c r="AH85" i="2" s="1"/>
  <c r="AY53" i="2" s="1"/>
  <c r="Z86" i="2"/>
  <c r="AF86" i="2" s="1"/>
  <c r="O100" i="4" l="1"/>
  <c r="R100" i="4"/>
  <c r="Y100" i="4"/>
  <c r="T99" i="4"/>
  <c r="AA99" i="4" s="1"/>
  <c r="Q99" i="4"/>
  <c r="Z99" i="4"/>
  <c r="S98" i="4"/>
  <c r="F98" i="4" s="1"/>
  <c r="I98" i="4"/>
  <c r="M101" i="4"/>
  <c r="P101" i="4"/>
  <c r="L103" i="4"/>
  <c r="K103" i="4" s="1"/>
  <c r="N102" i="4"/>
  <c r="X102" i="4" s="1"/>
  <c r="W102" i="4"/>
  <c r="AD98" i="4"/>
  <c r="AF98" i="4"/>
  <c r="AG98" i="4"/>
  <c r="AH98" i="4"/>
  <c r="AI98" i="4"/>
  <c r="AE98" i="4"/>
  <c r="AK97" i="4"/>
  <c r="H97" i="4" s="1"/>
  <c r="G97" i="4" s="1"/>
  <c r="V104" i="4"/>
  <c r="J105" i="4"/>
  <c r="AG95" i="2"/>
  <c r="AE95" i="2"/>
  <c r="AC95" i="2"/>
  <c r="AI95" i="2"/>
  <c r="V95" i="2"/>
  <c r="AV64" i="2"/>
  <c r="AW64" i="2" s="1"/>
  <c r="Z87" i="2"/>
  <c r="AF87" i="2" s="1"/>
  <c r="Y88" i="2"/>
  <c r="AD88" i="2" s="1"/>
  <c r="AB88" i="2"/>
  <c r="X89" i="2"/>
  <c r="AA86" i="2"/>
  <c r="AH86" i="2" s="1"/>
  <c r="AY54" i="2" s="1"/>
  <c r="S99" i="4" l="1"/>
  <c r="F99" i="4" s="1"/>
  <c r="I99" i="4"/>
  <c r="O101" i="4"/>
  <c r="R101" i="4"/>
  <c r="Q100" i="4"/>
  <c r="T100" i="4"/>
  <c r="AA100" i="4" s="1"/>
  <c r="Z100" i="4"/>
  <c r="Y101" i="4"/>
  <c r="P102" i="4"/>
  <c r="M102" i="4"/>
  <c r="N103" i="4"/>
  <c r="X103" i="4" s="1"/>
  <c r="L104" i="4"/>
  <c r="K104" i="4" s="1"/>
  <c r="W103" i="4"/>
  <c r="AK98" i="4"/>
  <c r="H98" i="4" s="1"/>
  <c r="G98" i="4" s="1"/>
  <c r="AG99" i="4"/>
  <c r="AD99" i="4"/>
  <c r="AH99" i="4"/>
  <c r="AE99" i="4"/>
  <c r="AI99" i="4"/>
  <c r="AF99" i="4"/>
  <c r="V105" i="4"/>
  <c r="J106" i="4"/>
  <c r="AG96" i="2"/>
  <c r="AE96" i="2"/>
  <c r="AC96" i="2"/>
  <c r="AI96" i="2"/>
  <c r="V96" i="2"/>
  <c r="AV65" i="2"/>
  <c r="AW65" i="2" s="1"/>
  <c r="Z88" i="2"/>
  <c r="AF88" i="2" s="1"/>
  <c r="AA87" i="2"/>
  <c r="AH87" i="2" s="1"/>
  <c r="AY55" i="2" s="1"/>
  <c r="Y89" i="2"/>
  <c r="AD89" i="2" s="1"/>
  <c r="X90" i="2"/>
  <c r="AB89" i="2"/>
  <c r="Q101" i="4" l="1"/>
  <c r="T101" i="4"/>
  <c r="AA101" i="4" s="1"/>
  <c r="Z101" i="4"/>
  <c r="S100" i="4"/>
  <c r="F100" i="4" s="1"/>
  <c r="I100" i="4"/>
  <c r="O102" i="4"/>
  <c r="R102" i="4"/>
  <c r="Y102" i="4"/>
  <c r="N104" i="4"/>
  <c r="X104" i="4" s="1"/>
  <c r="L105" i="4"/>
  <c r="K105" i="4" s="1"/>
  <c r="W104" i="4"/>
  <c r="P103" i="4"/>
  <c r="M103" i="4"/>
  <c r="V106" i="4"/>
  <c r="J107" i="4"/>
  <c r="AK99" i="4"/>
  <c r="H99" i="4" s="1"/>
  <c r="G99" i="4" s="1"/>
  <c r="AH100" i="4"/>
  <c r="AD100" i="4"/>
  <c r="AI100" i="4"/>
  <c r="AE100" i="4"/>
  <c r="AG100" i="4"/>
  <c r="AF100" i="4"/>
  <c r="AG97" i="2"/>
  <c r="AE97" i="2"/>
  <c r="AC97" i="2"/>
  <c r="AI97" i="2"/>
  <c r="V97" i="2"/>
  <c r="AV66" i="2"/>
  <c r="AW66" i="2" s="1"/>
  <c r="Y90" i="2"/>
  <c r="AD90" i="2" s="1"/>
  <c r="AB90" i="2"/>
  <c r="X91" i="2"/>
  <c r="AA88" i="2"/>
  <c r="AH88" i="2" s="1"/>
  <c r="AY56" i="2" s="1"/>
  <c r="Z89" i="2"/>
  <c r="AF89" i="2" s="1"/>
  <c r="O103" i="4" l="1"/>
  <c r="R103" i="4"/>
  <c r="Q102" i="4"/>
  <c r="T102" i="4"/>
  <c r="Z102" i="4"/>
  <c r="S101" i="4"/>
  <c r="F101" i="4" s="1"/>
  <c r="I101" i="4"/>
  <c r="Y103" i="4"/>
  <c r="L106" i="4"/>
  <c r="K106" i="4" s="1"/>
  <c r="N105" i="4"/>
  <c r="W105" i="4"/>
  <c r="M104" i="4"/>
  <c r="P104" i="4"/>
  <c r="AF101" i="4"/>
  <c r="AG101" i="4"/>
  <c r="AH101" i="4"/>
  <c r="AE101" i="4"/>
  <c r="AD101" i="4"/>
  <c r="AI101" i="4"/>
  <c r="AA102" i="4"/>
  <c r="AK100" i="4"/>
  <c r="H100" i="4" s="1"/>
  <c r="G100" i="4" s="1"/>
  <c r="V107" i="4"/>
  <c r="J108" i="4"/>
  <c r="AG98" i="2"/>
  <c r="AE98" i="2"/>
  <c r="AC98" i="2"/>
  <c r="AI98" i="2"/>
  <c r="V98" i="2"/>
  <c r="AV67" i="2"/>
  <c r="AW67" i="2" s="1"/>
  <c r="Y91" i="2"/>
  <c r="AD91" i="2" s="1"/>
  <c r="AB91" i="2"/>
  <c r="X92" i="2"/>
  <c r="AA89" i="2"/>
  <c r="AH89" i="2" s="1"/>
  <c r="AY57" i="2" s="1"/>
  <c r="Z90" i="2"/>
  <c r="AF90" i="2" s="1"/>
  <c r="R104" i="4" l="1"/>
  <c r="Z104" i="4" s="1"/>
  <c r="S102" i="4"/>
  <c r="F102" i="4" s="1"/>
  <c r="I102" i="4"/>
  <c r="T103" i="4"/>
  <c r="Q103" i="4"/>
  <c r="Z103" i="4"/>
  <c r="M105" i="4"/>
  <c r="P105" i="4"/>
  <c r="O104" i="4"/>
  <c r="Y104" i="4"/>
  <c r="L107" i="4"/>
  <c r="K107" i="4" s="1"/>
  <c r="N106" i="4"/>
  <c r="X106" i="4" s="1"/>
  <c r="W106" i="4"/>
  <c r="X105" i="4"/>
  <c r="V108" i="4"/>
  <c r="J109" i="4"/>
  <c r="AK101" i="4"/>
  <c r="H101" i="4" s="1"/>
  <c r="G101" i="4" s="1"/>
  <c r="AH102" i="4"/>
  <c r="AF102" i="4"/>
  <c r="AD102" i="4"/>
  <c r="AI102" i="4"/>
  <c r="AG102" i="4"/>
  <c r="AE102" i="4"/>
  <c r="AG99" i="2"/>
  <c r="AE99" i="2"/>
  <c r="AC99" i="2"/>
  <c r="AI99" i="2"/>
  <c r="V99" i="2"/>
  <c r="AV68" i="2"/>
  <c r="AW68" i="2" s="1"/>
  <c r="Y92" i="2"/>
  <c r="AD92" i="2" s="1"/>
  <c r="AB92" i="2"/>
  <c r="X93" i="2"/>
  <c r="AA90" i="2"/>
  <c r="AH90" i="2" s="1"/>
  <c r="AY58" i="2" s="1"/>
  <c r="Z91" i="2"/>
  <c r="AF91" i="2" s="1"/>
  <c r="R105" i="4" l="1"/>
  <c r="Z105" i="4" s="1"/>
  <c r="Q104" i="4"/>
  <c r="S103" i="4"/>
  <c r="F103" i="4" s="1"/>
  <c r="I103" i="4"/>
  <c r="T104" i="4"/>
  <c r="AA104" i="4" s="1"/>
  <c r="AA103" i="4"/>
  <c r="AD103" i="4" s="1"/>
  <c r="P106" i="4"/>
  <c r="M106" i="4"/>
  <c r="O105" i="4"/>
  <c r="Y105" i="4"/>
  <c r="N107" i="4"/>
  <c r="X107" i="4" s="1"/>
  <c r="L108" i="4"/>
  <c r="K108" i="4" s="1"/>
  <c r="W107" i="4"/>
  <c r="AK102" i="4"/>
  <c r="H102" i="4" s="1"/>
  <c r="G102" i="4" s="1"/>
  <c r="V109" i="4"/>
  <c r="J110" i="4"/>
  <c r="AG100" i="2"/>
  <c r="AE100" i="2"/>
  <c r="AC100" i="2"/>
  <c r="AI100" i="2"/>
  <c r="V100" i="2"/>
  <c r="AV69" i="2"/>
  <c r="AW69" i="2" s="1"/>
  <c r="AB93" i="2"/>
  <c r="Y93" i="2"/>
  <c r="AD93" i="2" s="1"/>
  <c r="X94" i="2"/>
  <c r="AA91" i="2"/>
  <c r="AH91" i="2" s="1"/>
  <c r="AY59" i="2" s="1"/>
  <c r="Z92" i="2"/>
  <c r="AF92" i="2" s="1"/>
  <c r="AG103" i="4" l="1"/>
  <c r="Q105" i="4"/>
  <c r="AE103" i="4"/>
  <c r="AF103" i="4"/>
  <c r="AH103" i="4"/>
  <c r="AI103" i="4"/>
  <c r="O106" i="4"/>
  <c r="R106" i="4"/>
  <c r="S104" i="4"/>
  <c r="F104" i="4" s="1"/>
  <c r="I104" i="4"/>
  <c r="T105" i="4"/>
  <c r="AA105" i="4" s="1"/>
  <c r="Y106" i="4"/>
  <c r="N108" i="4"/>
  <c r="X108" i="4" s="1"/>
  <c r="L109" i="4"/>
  <c r="K109" i="4" s="1"/>
  <c r="W108" i="4"/>
  <c r="P107" i="4"/>
  <c r="M107" i="4"/>
  <c r="V110" i="4"/>
  <c r="J111" i="4"/>
  <c r="AH104" i="4"/>
  <c r="AF104" i="4"/>
  <c r="AE104" i="4"/>
  <c r="AG104" i="4"/>
  <c r="AI104" i="4"/>
  <c r="AD104" i="4"/>
  <c r="AG101" i="2"/>
  <c r="AE101" i="2"/>
  <c r="AC101" i="2"/>
  <c r="AI101" i="2"/>
  <c r="V101" i="2"/>
  <c r="AV70" i="2"/>
  <c r="AW70" i="2" s="1"/>
  <c r="Y94" i="2"/>
  <c r="AD94" i="2" s="1"/>
  <c r="AB94" i="2"/>
  <c r="X95" i="2"/>
  <c r="Z93" i="2"/>
  <c r="AF93" i="2" s="1"/>
  <c r="AA92" i="2"/>
  <c r="AH92" i="2" s="1"/>
  <c r="AY60" i="2" s="1"/>
  <c r="AK103" i="4" l="1"/>
  <c r="H103" i="4" s="1"/>
  <c r="G103" i="4" s="1"/>
  <c r="O107" i="4"/>
  <c r="R107" i="4"/>
  <c r="T106" i="4"/>
  <c r="Q106" i="4"/>
  <c r="Z106" i="4"/>
  <c r="S105" i="4"/>
  <c r="F105" i="4" s="1"/>
  <c r="I105" i="4"/>
  <c r="L110" i="4"/>
  <c r="K110" i="4" s="1"/>
  <c r="N109" i="4"/>
  <c r="X109" i="4" s="1"/>
  <c r="W109" i="4"/>
  <c r="Y107" i="4"/>
  <c r="M108" i="4"/>
  <c r="P108" i="4"/>
  <c r="AK104" i="4"/>
  <c r="H104" i="4" s="1"/>
  <c r="G104" i="4" s="1"/>
  <c r="AA106" i="4"/>
  <c r="AG105" i="4"/>
  <c r="AH105" i="4"/>
  <c r="AI105" i="4"/>
  <c r="AE105" i="4"/>
  <c r="AF105" i="4"/>
  <c r="AD105" i="4"/>
  <c r="V111" i="4"/>
  <c r="J112" i="4"/>
  <c r="AG102" i="2"/>
  <c r="AE102" i="2"/>
  <c r="AC102" i="2"/>
  <c r="AI102" i="2"/>
  <c r="V102" i="2"/>
  <c r="AV71" i="2"/>
  <c r="AW71" i="2" s="1"/>
  <c r="Y95" i="2"/>
  <c r="AD95" i="2" s="1"/>
  <c r="AB95" i="2"/>
  <c r="X96" i="2"/>
  <c r="AA93" i="2"/>
  <c r="AH93" i="2" s="1"/>
  <c r="AY61" i="2" s="1"/>
  <c r="Z94" i="2"/>
  <c r="AF94" i="2" s="1"/>
  <c r="S106" i="4" l="1"/>
  <c r="F106" i="4" s="1"/>
  <c r="I106" i="4"/>
  <c r="T107" i="4"/>
  <c r="Q107" i="4"/>
  <c r="Z107" i="4"/>
  <c r="O108" i="4"/>
  <c r="R108" i="4"/>
  <c r="Y108" i="4"/>
  <c r="M109" i="4"/>
  <c r="P109" i="4"/>
  <c r="L111" i="4"/>
  <c r="K111" i="4" s="1"/>
  <c r="N110" i="4"/>
  <c r="W110" i="4"/>
  <c r="V112" i="4"/>
  <c r="J113" i="4"/>
  <c r="AK105" i="4"/>
  <c r="H105" i="4" s="1"/>
  <c r="G105" i="4" s="1"/>
  <c r="AG106" i="4"/>
  <c r="AD106" i="4"/>
  <c r="AI106" i="4"/>
  <c r="AE106" i="4"/>
  <c r="AF106" i="4"/>
  <c r="AH106" i="4"/>
  <c r="AG103" i="2"/>
  <c r="AE103" i="2"/>
  <c r="AC103" i="2"/>
  <c r="AI103" i="2"/>
  <c r="V103" i="2"/>
  <c r="AV72" i="2"/>
  <c r="AW72" i="2" s="1"/>
  <c r="AA94" i="2"/>
  <c r="AH94" i="2" s="1"/>
  <c r="AY62" i="2" s="1"/>
  <c r="Y96" i="2"/>
  <c r="AD96" i="2" s="1"/>
  <c r="AB96" i="2"/>
  <c r="X97" i="2"/>
  <c r="Z95" i="2"/>
  <c r="AF95" i="2" s="1"/>
  <c r="R109" i="4" l="1"/>
  <c r="Z109" i="4" s="1"/>
  <c r="T108" i="4"/>
  <c r="Q108" i="4"/>
  <c r="Z108" i="4"/>
  <c r="S107" i="4"/>
  <c r="F107" i="4" s="1"/>
  <c r="I107" i="4"/>
  <c r="AA107" i="4"/>
  <c r="AH107" i="4" s="1"/>
  <c r="P110" i="4"/>
  <c r="M110" i="4"/>
  <c r="N111" i="4"/>
  <c r="X111" i="4" s="1"/>
  <c r="L112" i="4"/>
  <c r="K112" i="4" s="1"/>
  <c r="W111" i="4"/>
  <c r="X110" i="4"/>
  <c r="O109" i="4"/>
  <c r="Y109" i="4"/>
  <c r="AK106" i="4"/>
  <c r="H106" i="4" s="1"/>
  <c r="G106" i="4" s="1"/>
  <c r="V113" i="4"/>
  <c r="J114" i="4"/>
  <c r="AG104" i="2"/>
  <c r="AE104" i="2"/>
  <c r="AC104" i="2"/>
  <c r="AI104" i="2"/>
  <c r="V104" i="2"/>
  <c r="AV73" i="2"/>
  <c r="AW73" i="2" s="1"/>
  <c r="Z96" i="2"/>
  <c r="AF96" i="2" s="1"/>
  <c r="AA95" i="2"/>
  <c r="AH95" i="2" s="1"/>
  <c r="AY63" i="2" s="1"/>
  <c r="Y97" i="2"/>
  <c r="AD97" i="2" s="1"/>
  <c r="AB97" i="2"/>
  <c r="X98" i="2"/>
  <c r="Q109" i="4" l="1"/>
  <c r="T109" i="4"/>
  <c r="S109" i="4" s="1"/>
  <c r="AF107" i="4"/>
  <c r="AI107" i="4"/>
  <c r="AD107" i="4"/>
  <c r="AG107" i="4"/>
  <c r="AE107" i="4"/>
  <c r="AA108" i="4"/>
  <c r="AG108" i="4" s="1"/>
  <c r="O110" i="4"/>
  <c r="R110" i="4"/>
  <c r="S108" i="4"/>
  <c r="F108" i="4" s="1"/>
  <c r="I108" i="4"/>
  <c r="Y110" i="4"/>
  <c r="N112" i="4"/>
  <c r="X112" i="4" s="1"/>
  <c r="L113" i="4"/>
  <c r="K113" i="4" s="1"/>
  <c r="W112" i="4"/>
  <c r="P111" i="4"/>
  <c r="M111" i="4"/>
  <c r="V114" i="4"/>
  <c r="J115" i="4"/>
  <c r="AG105" i="2"/>
  <c r="AE105" i="2"/>
  <c r="AC105" i="2"/>
  <c r="AI105" i="2"/>
  <c r="V105" i="2"/>
  <c r="AV74" i="2"/>
  <c r="AW74" i="2" s="1"/>
  <c r="AA96" i="2"/>
  <c r="AH96" i="2" s="1"/>
  <c r="AY64" i="2" s="1"/>
  <c r="Y98" i="2"/>
  <c r="AD98" i="2" s="1"/>
  <c r="AB98" i="2"/>
  <c r="X99" i="2"/>
  <c r="Z97" i="2"/>
  <c r="AF97" i="2" s="1"/>
  <c r="AA109" i="4" l="1"/>
  <c r="AF109" i="4" s="1"/>
  <c r="F109" i="4"/>
  <c r="I109" i="4"/>
  <c r="AH108" i="4"/>
  <c r="AI108" i="4"/>
  <c r="AF108" i="4"/>
  <c r="AK107" i="4"/>
  <c r="H107" i="4" s="1"/>
  <c r="G107" i="4" s="1"/>
  <c r="AE108" i="4"/>
  <c r="AD108" i="4"/>
  <c r="T110" i="4"/>
  <c r="AA110" i="4" s="1"/>
  <c r="Q110" i="4"/>
  <c r="Z110" i="4"/>
  <c r="O111" i="4"/>
  <c r="R111" i="4"/>
  <c r="Y111" i="4"/>
  <c r="L114" i="4"/>
  <c r="K114" i="4" s="1"/>
  <c r="N113" i="4"/>
  <c r="X113" i="4" s="1"/>
  <c r="W113" i="4"/>
  <c r="M112" i="4"/>
  <c r="P112" i="4"/>
  <c r="V115" i="4"/>
  <c r="J116" i="4"/>
  <c r="AG106" i="2"/>
  <c r="AE106" i="2"/>
  <c r="AC106" i="2"/>
  <c r="AI106" i="2"/>
  <c r="V106" i="2"/>
  <c r="AV75" i="2"/>
  <c r="AW75" i="2" s="1"/>
  <c r="Z98" i="2"/>
  <c r="AF98" i="2" s="1"/>
  <c r="AA97" i="2"/>
  <c r="AH97" i="2" s="1"/>
  <c r="AY65" i="2" s="1"/>
  <c r="Y99" i="2"/>
  <c r="AD99" i="2" s="1"/>
  <c r="AB99" i="2"/>
  <c r="X100" i="2"/>
  <c r="AD109" i="4" l="1"/>
  <c r="AH109" i="4"/>
  <c r="AI109" i="4"/>
  <c r="AG109" i="4"/>
  <c r="AE109" i="4"/>
  <c r="AK108" i="4"/>
  <c r="H108" i="4" s="1"/>
  <c r="G108" i="4" s="1"/>
  <c r="O112" i="4"/>
  <c r="R112" i="4"/>
  <c r="T111" i="4"/>
  <c r="AA111" i="4" s="1"/>
  <c r="Q111" i="4"/>
  <c r="Z111" i="4"/>
  <c r="S110" i="4"/>
  <c r="F110" i="4" s="1"/>
  <c r="I110" i="4"/>
  <c r="Y112" i="4"/>
  <c r="M113" i="4"/>
  <c r="P113" i="4"/>
  <c r="L115" i="4"/>
  <c r="K115" i="4" s="1"/>
  <c r="N114" i="4"/>
  <c r="X114" i="4" s="1"/>
  <c r="W114" i="4"/>
  <c r="V116" i="4"/>
  <c r="J117" i="4"/>
  <c r="AG110" i="4"/>
  <c r="AD110" i="4"/>
  <c r="AF110" i="4"/>
  <c r="AH110" i="4"/>
  <c r="AI110" i="4"/>
  <c r="AE110" i="4"/>
  <c r="AG107" i="2"/>
  <c r="AE107" i="2"/>
  <c r="AC107" i="2"/>
  <c r="AI107" i="2"/>
  <c r="V107" i="2"/>
  <c r="AV76" i="2"/>
  <c r="AW76" i="2" s="1"/>
  <c r="AA98" i="2"/>
  <c r="AH98" i="2" s="1"/>
  <c r="AY66" i="2" s="1"/>
  <c r="Y100" i="2"/>
  <c r="AD100" i="2" s="1"/>
  <c r="AB100" i="2"/>
  <c r="X101" i="2"/>
  <c r="Z99" i="2"/>
  <c r="AF99" i="2" s="1"/>
  <c r="AK109" i="4" l="1"/>
  <c r="H109" i="4" s="1"/>
  <c r="G109" i="4" s="1"/>
  <c r="S111" i="4"/>
  <c r="F111" i="4" s="1"/>
  <c r="I111" i="4"/>
  <c r="O113" i="4"/>
  <c r="R113" i="4"/>
  <c r="T112" i="4"/>
  <c r="I112" i="4" s="1"/>
  <c r="Q112" i="4"/>
  <c r="Z112" i="4"/>
  <c r="Y113" i="4"/>
  <c r="P114" i="4"/>
  <c r="M114" i="4"/>
  <c r="N115" i="4"/>
  <c r="X115" i="4" s="1"/>
  <c r="L116" i="4"/>
  <c r="K116" i="4" s="1"/>
  <c r="W115" i="4"/>
  <c r="V117" i="4"/>
  <c r="J118" i="4"/>
  <c r="AK110" i="4"/>
  <c r="H110" i="4" s="1"/>
  <c r="G110" i="4" s="1"/>
  <c r="AI111" i="4"/>
  <c r="AH111" i="4"/>
  <c r="AD111" i="4"/>
  <c r="AG111" i="4"/>
  <c r="AE111" i="4"/>
  <c r="AF111" i="4"/>
  <c r="AG108" i="2"/>
  <c r="AE108" i="2"/>
  <c r="AC108" i="2"/>
  <c r="AI108" i="2"/>
  <c r="V108" i="2"/>
  <c r="AV77" i="2"/>
  <c r="AW77" i="2" s="1"/>
  <c r="Z100" i="2"/>
  <c r="AF100" i="2" s="1"/>
  <c r="AA99" i="2"/>
  <c r="AH99" i="2" s="1"/>
  <c r="AY67" i="2" s="1"/>
  <c r="Y101" i="2"/>
  <c r="AD101" i="2" s="1"/>
  <c r="AB101" i="2"/>
  <c r="X102" i="2"/>
  <c r="T113" i="4" l="1"/>
  <c r="Q113" i="4"/>
  <c r="Z113" i="4"/>
  <c r="O114" i="4"/>
  <c r="R114" i="4"/>
  <c r="S112" i="4"/>
  <c r="F112" i="4" s="1"/>
  <c r="AA112" i="4"/>
  <c r="Y114" i="4"/>
  <c r="N116" i="4"/>
  <c r="X116" i="4" s="1"/>
  <c r="L117" i="4"/>
  <c r="K117" i="4" s="1"/>
  <c r="W116" i="4"/>
  <c r="P115" i="4"/>
  <c r="M115" i="4"/>
  <c r="AK111" i="4"/>
  <c r="H111" i="4" s="1"/>
  <c r="G111" i="4" s="1"/>
  <c r="V118" i="4"/>
  <c r="J119" i="4"/>
  <c r="AA113" i="4"/>
  <c r="AG109" i="2"/>
  <c r="AE109" i="2"/>
  <c r="AC109" i="2"/>
  <c r="AI109" i="2"/>
  <c r="V109" i="2"/>
  <c r="AV78" i="2"/>
  <c r="AW78" i="2" s="1"/>
  <c r="AA100" i="2"/>
  <c r="AH100" i="2" s="1"/>
  <c r="AY68" i="2" s="1"/>
  <c r="Y102" i="2"/>
  <c r="AD102" i="2" s="1"/>
  <c r="AB102" i="2"/>
  <c r="X103" i="2"/>
  <c r="Z101" i="2"/>
  <c r="AF101" i="2" s="1"/>
  <c r="O115" i="4" l="1"/>
  <c r="R115" i="4"/>
  <c r="AF112" i="4"/>
  <c r="AE112" i="4"/>
  <c r="AG112" i="4"/>
  <c r="AI112" i="4"/>
  <c r="AD112" i="4"/>
  <c r="AH112" i="4"/>
  <c r="T114" i="4"/>
  <c r="I114" i="4" s="1"/>
  <c r="Q114" i="4"/>
  <c r="Z114" i="4"/>
  <c r="S113" i="4"/>
  <c r="F113" i="4" s="1"/>
  <c r="I113" i="4"/>
  <c r="Y115" i="4"/>
  <c r="L118" i="4"/>
  <c r="K118" i="4" s="1"/>
  <c r="N117" i="4"/>
  <c r="X117" i="4" s="1"/>
  <c r="W117" i="4"/>
  <c r="M116" i="4"/>
  <c r="P116" i="4"/>
  <c r="AI113" i="4"/>
  <c r="AH113" i="4"/>
  <c r="AF113" i="4"/>
  <c r="AE113" i="4"/>
  <c r="AG113" i="4"/>
  <c r="AD113" i="4"/>
  <c r="V119" i="4"/>
  <c r="J120" i="4"/>
  <c r="AG110" i="2"/>
  <c r="AE110" i="2"/>
  <c r="AC110" i="2"/>
  <c r="AI110" i="2"/>
  <c r="V110" i="2"/>
  <c r="AV79" i="2"/>
  <c r="AW79" i="2" s="1"/>
  <c r="Z102" i="2"/>
  <c r="AF102" i="2" s="1"/>
  <c r="AA101" i="2"/>
  <c r="AH101" i="2" s="1"/>
  <c r="AY69" i="2" s="1"/>
  <c r="Y103" i="2"/>
  <c r="AD103" i="2" s="1"/>
  <c r="AB103" i="2"/>
  <c r="X104" i="2"/>
  <c r="R116" i="4" l="1"/>
  <c r="Z116" i="4" s="1"/>
  <c r="AK112" i="4"/>
  <c r="H112" i="4" s="1"/>
  <c r="G112" i="4" s="1"/>
  <c r="T115" i="4"/>
  <c r="T116" i="4" s="1"/>
  <c r="Q115" i="4"/>
  <c r="Z115" i="4"/>
  <c r="S114" i="4"/>
  <c r="F114" i="4" s="1"/>
  <c r="AA114" i="4"/>
  <c r="M117" i="4"/>
  <c r="P117" i="4"/>
  <c r="O116" i="4"/>
  <c r="Y116" i="4"/>
  <c r="L119" i="4"/>
  <c r="K119" i="4" s="1"/>
  <c r="N118" i="4"/>
  <c r="X118" i="4" s="1"/>
  <c r="W118" i="4"/>
  <c r="AK113" i="4"/>
  <c r="H113" i="4" s="1"/>
  <c r="G113" i="4" s="1"/>
  <c r="V120" i="4"/>
  <c r="J121" i="4"/>
  <c r="AG111" i="2"/>
  <c r="AE111" i="2"/>
  <c r="AC111" i="2"/>
  <c r="AI111" i="2"/>
  <c r="V111" i="2"/>
  <c r="AV80" i="2"/>
  <c r="AW80" i="2" s="1"/>
  <c r="AA102" i="2"/>
  <c r="AH102" i="2" s="1"/>
  <c r="AY70" i="2" s="1"/>
  <c r="Y104" i="2"/>
  <c r="AD104" i="2" s="1"/>
  <c r="AB104" i="2"/>
  <c r="X105" i="2"/>
  <c r="Z103" i="2"/>
  <c r="AF103" i="2" s="1"/>
  <c r="Q116" i="4" l="1"/>
  <c r="AA115" i="4"/>
  <c r="AD115" i="4" s="1"/>
  <c r="S116" i="4"/>
  <c r="I116" i="4"/>
  <c r="O117" i="4"/>
  <c r="R117" i="4"/>
  <c r="AF114" i="4"/>
  <c r="AI114" i="4"/>
  <c r="AG114" i="4"/>
  <c r="AH114" i="4"/>
  <c r="AD114" i="4"/>
  <c r="S115" i="4"/>
  <c r="F115" i="4" s="1"/>
  <c r="I115" i="4"/>
  <c r="AE114" i="4"/>
  <c r="Y117" i="4"/>
  <c r="P118" i="4"/>
  <c r="M118" i="4"/>
  <c r="N119" i="4"/>
  <c r="L120" i="4"/>
  <c r="W119" i="4"/>
  <c r="V121" i="4"/>
  <c r="J122" i="4"/>
  <c r="AA116" i="4"/>
  <c r="AG112" i="2"/>
  <c r="AE112" i="2"/>
  <c r="AC112" i="2"/>
  <c r="AI112" i="2"/>
  <c r="V112" i="2"/>
  <c r="AV81" i="2"/>
  <c r="AW81" i="2" s="1"/>
  <c r="Z104" i="2"/>
  <c r="AF104" i="2" s="1"/>
  <c r="AA103" i="2"/>
  <c r="AH103" i="2" s="1"/>
  <c r="AY71" i="2" s="1"/>
  <c r="Y105" i="2"/>
  <c r="AD105" i="2" s="1"/>
  <c r="AB105" i="2"/>
  <c r="X106" i="2"/>
  <c r="AI115" i="4" l="1"/>
  <c r="AE115" i="4"/>
  <c r="AF115" i="4"/>
  <c r="AH115" i="4"/>
  <c r="AG115" i="4"/>
  <c r="F116" i="4"/>
  <c r="T117" i="4"/>
  <c r="AA117" i="4" s="1"/>
  <c r="Q117" i="4"/>
  <c r="Z117" i="4"/>
  <c r="O118" i="4"/>
  <c r="R118" i="4"/>
  <c r="AK114" i="4"/>
  <c r="H114" i="4" s="1"/>
  <c r="G114" i="4" s="1"/>
  <c r="Y118" i="4"/>
  <c r="N120" i="4"/>
  <c r="X120" i="4" s="1"/>
  <c r="L121" i="4"/>
  <c r="K121" i="4" s="1"/>
  <c r="W120" i="4"/>
  <c r="P119" i="4"/>
  <c r="M119" i="4"/>
  <c r="X119" i="4"/>
  <c r="K120" i="4"/>
  <c r="V122" i="4"/>
  <c r="J123" i="4"/>
  <c r="AI116" i="4"/>
  <c r="AH116" i="4"/>
  <c r="AF116" i="4"/>
  <c r="AD116" i="4"/>
  <c r="AE116" i="4"/>
  <c r="AG116" i="4"/>
  <c r="AG113" i="2"/>
  <c r="AE113" i="2"/>
  <c r="AC113" i="2"/>
  <c r="AI113" i="2"/>
  <c r="V113" i="2"/>
  <c r="AV82" i="2"/>
  <c r="AW82" i="2" s="1"/>
  <c r="AA104" i="2"/>
  <c r="AH104" i="2" s="1"/>
  <c r="AY72" i="2" s="1"/>
  <c r="Y106" i="2"/>
  <c r="AD106" i="2" s="1"/>
  <c r="AB106" i="2"/>
  <c r="X107" i="2"/>
  <c r="Z105" i="2"/>
  <c r="AF105" i="2" s="1"/>
  <c r="AK115" i="4" l="1"/>
  <c r="H115" i="4" s="1"/>
  <c r="G115" i="4" s="1"/>
  <c r="R119" i="4"/>
  <c r="Z119" i="4" s="1"/>
  <c r="T118" i="4"/>
  <c r="Q118" i="4"/>
  <c r="Z118" i="4"/>
  <c r="S117" i="4"/>
  <c r="F117" i="4" s="1"/>
  <c r="I117" i="4"/>
  <c r="O119" i="4"/>
  <c r="Y119" i="4"/>
  <c r="L122" i="4"/>
  <c r="K122" i="4" s="1"/>
  <c r="N121" i="4"/>
  <c r="X121" i="4" s="1"/>
  <c r="W121" i="4"/>
  <c r="M120" i="4"/>
  <c r="P120" i="4"/>
  <c r="AK116" i="4"/>
  <c r="H116" i="4" s="1"/>
  <c r="G116" i="4" s="1"/>
  <c r="AD117" i="4"/>
  <c r="AH117" i="4"/>
  <c r="AG117" i="4"/>
  <c r="AE117" i="4"/>
  <c r="AF117" i="4"/>
  <c r="AI117" i="4"/>
  <c r="V123" i="4"/>
  <c r="J124" i="4"/>
  <c r="AG114" i="2"/>
  <c r="AE114" i="2"/>
  <c r="AC114" i="2"/>
  <c r="AI114" i="2"/>
  <c r="V114" i="2"/>
  <c r="AV83" i="2"/>
  <c r="AW83" i="2" s="1"/>
  <c r="Z106" i="2"/>
  <c r="AF106" i="2" s="1"/>
  <c r="AA105" i="2"/>
  <c r="AH105" i="2" s="1"/>
  <c r="AY73" i="2" s="1"/>
  <c r="Y107" i="2"/>
  <c r="AD107" i="2" s="1"/>
  <c r="AB107" i="2"/>
  <c r="X108" i="2"/>
  <c r="Q119" i="4" l="1"/>
  <c r="O120" i="4"/>
  <c r="R120" i="4"/>
  <c r="S118" i="4"/>
  <c r="F118" i="4" s="1"/>
  <c r="AA118" i="4"/>
  <c r="I118" i="4"/>
  <c r="T119" i="4"/>
  <c r="AA119" i="4" s="1"/>
  <c r="M121" i="4"/>
  <c r="P121" i="4"/>
  <c r="L123" i="4"/>
  <c r="N122" i="4"/>
  <c r="W122" i="4"/>
  <c r="Y120" i="4"/>
  <c r="AK117" i="4"/>
  <c r="H117" i="4" s="1"/>
  <c r="G117" i="4" s="1"/>
  <c r="V124" i="4"/>
  <c r="J125" i="4"/>
  <c r="AG115" i="2"/>
  <c r="AE115" i="2"/>
  <c r="AC115" i="2"/>
  <c r="AI115" i="2"/>
  <c r="V115" i="2"/>
  <c r="AV84" i="2"/>
  <c r="AW84" i="2" s="1"/>
  <c r="AA106" i="2"/>
  <c r="AH106" i="2" s="1"/>
  <c r="AY74" i="2" s="1"/>
  <c r="Y108" i="2"/>
  <c r="AD108" i="2" s="1"/>
  <c r="AB108" i="2"/>
  <c r="X109" i="2"/>
  <c r="Z107" i="2"/>
  <c r="AF107" i="2" s="1"/>
  <c r="O121" i="4" l="1"/>
  <c r="R121" i="4"/>
  <c r="AH118" i="4"/>
  <c r="AE118" i="4"/>
  <c r="AD118" i="4"/>
  <c r="AF118" i="4"/>
  <c r="AI118" i="4"/>
  <c r="AG118" i="4"/>
  <c r="S119" i="4"/>
  <c r="F119" i="4" s="1"/>
  <c r="I119" i="4"/>
  <c r="T120" i="4"/>
  <c r="I120" i="4" s="1"/>
  <c r="Q120" i="4"/>
  <c r="Z120" i="4"/>
  <c r="P122" i="4"/>
  <c r="Y122" i="4" s="1"/>
  <c r="M122" i="4"/>
  <c r="N123" i="4"/>
  <c r="L124" i="4"/>
  <c r="K124" i="4" s="1"/>
  <c r="W123" i="4"/>
  <c r="X122" i="4"/>
  <c r="K123" i="4"/>
  <c r="Y121" i="4"/>
  <c r="V125" i="4"/>
  <c r="J126" i="4"/>
  <c r="AI119" i="4"/>
  <c r="AH119" i="4"/>
  <c r="AF119" i="4"/>
  <c r="AE119" i="4"/>
  <c r="AG119" i="4"/>
  <c r="AD119" i="4"/>
  <c r="AG116" i="2"/>
  <c r="AE116" i="2"/>
  <c r="AC116" i="2"/>
  <c r="AI116" i="2"/>
  <c r="V116" i="2"/>
  <c r="AV85" i="2"/>
  <c r="AW85" i="2" s="1"/>
  <c r="Z108" i="2"/>
  <c r="AF108" i="2" s="1"/>
  <c r="AA107" i="2"/>
  <c r="AH107" i="2" s="1"/>
  <c r="AY75" i="2" s="1"/>
  <c r="Y109" i="2"/>
  <c r="AD109" i="2" s="1"/>
  <c r="AB109" i="2"/>
  <c r="X110" i="2"/>
  <c r="O122" i="4" l="1"/>
  <c r="R122" i="4"/>
  <c r="S120" i="4"/>
  <c r="F120" i="4" s="1"/>
  <c r="AA120" i="4"/>
  <c r="T121" i="4"/>
  <c r="AA121" i="4" s="1"/>
  <c r="Q121" i="4"/>
  <c r="Z121" i="4"/>
  <c r="AK118" i="4"/>
  <c r="H118" i="4" s="1"/>
  <c r="G118" i="4" s="1"/>
  <c r="N124" i="4"/>
  <c r="X124" i="4" s="1"/>
  <c r="L125" i="4"/>
  <c r="K125" i="4" s="1"/>
  <c r="W124" i="4"/>
  <c r="P123" i="4"/>
  <c r="M123" i="4"/>
  <c r="X123" i="4"/>
  <c r="AK119" i="4"/>
  <c r="H119" i="4" s="1"/>
  <c r="G119" i="4" s="1"/>
  <c r="V126" i="4"/>
  <c r="J127" i="4"/>
  <c r="AG117" i="2"/>
  <c r="AE117" i="2"/>
  <c r="AC117" i="2"/>
  <c r="AI117" i="2"/>
  <c r="V117" i="2"/>
  <c r="AV86" i="2"/>
  <c r="AW86" i="2" s="1"/>
  <c r="AA108" i="2"/>
  <c r="AH108" i="2" s="1"/>
  <c r="AY76" i="2" s="1"/>
  <c r="Y110" i="2"/>
  <c r="AD110" i="2" s="1"/>
  <c r="AB110" i="2"/>
  <c r="X111" i="2"/>
  <c r="Z109" i="2"/>
  <c r="AF109" i="2" s="1"/>
  <c r="AG120" i="4" l="1"/>
  <c r="AF120" i="4"/>
  <c r="AE120" i="4"/>
  <c r="AI120" i="4"/>
  <c r="AD120" i="4"/>
  <c r="AH120" i="4"/>
  <c r="O123" i="4"/>
  <c r="R123" i="4"/>
  <c r="T122" i="4"/>
  <c r="AA122" i="4" s="1"/>
  <c r="Q122" i="4"/>
  <c r="Z122" i="4"/>
  <c r="S121" i="4"/>
  <c r="F121" i="4" s="1"/>
  <c r="I121" i="4"/>
  <c r="N125" i="4"/>
  <c r="X125" i="4" s="1"/>
  <c r="L126" i="4"/>
  <c r="K126" i="4" s="1"/>
  <c r="W125" i="4"/>
  <c r="Y123" i="4"/>
  <c r="M124" i="4"/>
  <c r="P124" i="4"/>
  <c r="V127" i="4"/>
  <c r="J128" i="4"/>
  <c r="AH121" i="4"/>
  <c r="AF121" i="4"/>
  <c r="AE121" i="4"/>
  <c r="AG121" i="4"/>
  <c r="AD121" i="4"/>
  <c r="AI121" i="4"/>
  <c r="AG118" i="2"/>
  <c r="AE118" i="2"/>
  <c r="AC118" i="2"/>
  <c r="AI118" i="2"/>
  <c r="V118" i="2"/>
  <c r="AV87" i="2"/>
  <c r="AW87" i="2" s="1"/>
  <c r="Z110" i="2"/>
  <c r="AF110" i="2" s="1"/>
  <c r="AA109" i="2"/>
  <c r="AH109" i="2" s="1"/>
  <c r="AY77" i="2" s="1"/>
  <c r="Y111" i="2"/>
  <c r="AD111" i="2" s="1"/>
  <c r="AB111" i="2"/>
  <c r="X112" i="2"/>
  <c r="T123" i="4" l="1"/>
  <c r="AA123" i="4" s="1"/>
  <c r="Q123" i="4"/>
  <c r="Z123" i="4"/>
  <c r="O124" i="4"/>
  <c r="R124" i="4"/>
  <c r="S122" i="4"/>
  <c r="F122" i="4" s="1"/>
  <c r="I122" i="4"/>
  <c r="AK120" i="4"/>
  <c r="H120" i="4" s="1"/>
  <c r="G120" i="4" s="1"/>
  <c r="Y124" i="4"/>
  <c r="L127" i="4"/>
  <c r="K127" i="4" s="1"/>
  <c r="N126" i="4"/>
  <c r="X126" i="4" s="1"/>
  <c r="W126" i="4"/>
  <c r="M125" i="4"/>
  <c r="P125" i="4"/>
  <c r="AK121" i="4"/>
  <c r="H121" i="4" s="1"/>
  <c r="G121" i="4" s="1"/>
  <c r="AH122" i="4"/>
  <c r="AE122" i="4"/>
  <c r="AD122" i="4"/>
  <c r="AF122" i="4"/>
  <c r="AI122" i="4"/>
  <c r="AG122" i="4"/>
  <c r="V128" i="4"/>
  <c r="J129" i="4"/>
  <c r="AG119" i="2"/>
  <c r="AE119" i="2"/>
  <c r="AC119" i="2"/>
  <c r="AI119" i="2"/>
  <c r="V119" i="2"/>
  <c r="AV88" i="2"/>
  <c r="AW88" i="2" s="1"/>
  <c r="AA110" i="2"/>
  <c r="AH110" i="2" s="1"/>
  <c r="AY78" i="2" s="1"/>
  <c r="Y112" i="2"/>
  <c r="AD112" i="2" s="1"/>
  <c r="AB112" i="2"/>
  <c r="X113" i="2"/>
  <c r="Z111" i="2"/>
  <c r="AF111" i="2" s="1"/>
  <c r="O125" i="4" l="1"/>
  <c r="R125" i="4"/>
  <c r="T124" i="4"/>
  <c r="AA124" i="4" s="1"/>
  <c r="Q124" i="4"/>
  <c r="Z124" i="4"/>
  <c r="S123" i="4"/>
  <c r="F123" i="4" s="1"/>
  <c r="I123" i="4"/>
  <c r="Y125" i="4"/>
  <c r="M126" i="4"/>
  <c r="P126" i="4"/>
  <c r="R126" i="4" s="1"/>
  <c r="Z126" i="4" s="1"/>
  <c r="L128" i="4"/>
  <c r="N127" i="4"/>
  <c r="W127" i="4"/>
  <c r="V129" i="4"/>
  <c r="J130" i="4"/>
  <c r="AK122" i="4"/>
  <c r="H122" i="4" s="1"/>
  <c r="G122" i="4" s="1"/>
  <c r="AF123" i="4"/>
  <c r="AG123" i="4"/>
  <c r="AI123" i="4"/>
  <c r="AD123" i="4"/>
  <c r="AH123" i="4"/>
  <c r="AE123" i="4"/>
  <c r="AG120" i="2"/>
  <c r="AE120" i="2"/>
  <c r="AC120" i="2"/>
  <c r="AI120" i="2"/>
  <c r="V120" i="2"/>
  <c r="AV89" i="2"/>
  <c r="AW89" i="2" s="1"/>
  <c r="Z112" i="2"/>
  <c r="AF112" i="2" s="1"/>
  <c r="AA111" i="2"/>
  <c r="AH111" i="2" s="1"/>
  <c r="AY79" i="2" s="1"/>
  <c r="Y113" i="2"/>
  <c r="AD113" i="2" s="1"/>
  <c r="AB113" i="2"/>
  <c r="X114" i="2"/>
  <c r="S124" i="4" l="1"/>
  <c r="F124" i="4" s="1"/>
  <c r="I124" i="4"/>
  <c r="Q126" i="4"/>
  <c r="T125" i="4"/>
  <c r="AA125" i="4" s="1"/>
  <c r="Q125" i="4"/>
  <c r="Z125" i="4"/>
  <c r="P127" i="4"/>
  <c r="Y127" i="4" s="1"/>
  <c r="M127" i="4"/>
  <c r="X127" i="4"/>
  <c r="L129" i="4"/>
  <c r="K129" i="4" s="1"/>
  <c r="N128" i="4"/>
  <c r="X128" i="4" s="1"/>
  <c r="W128" i="4"/>
  <c r="O126" i="4"/>
  <c r="Y126" i="4"/>
  <c r="K128" i="4"/>
  <c r="AK123" i="4"/>
  <c r="H123" i="4" s="1"/>
  <c r="G123" i="4" s="1"/>
  <c r="V130" i="4"/>
  <c r="J131" i="4"/>
  <c r="AH124" i="4"/>
  <c r="AF124" i="4"/>
  <c r="AD124" i="4"/>
  <c r="AG124" i="4"/>
  <c r="AE124" i="4"/>
  <c r="AI124" i="4"/>
  <c r="AG121" i="2"/>
  <c r="AE121" i="2"/>
  <c r="AC121" i="2"/>
  <c r="AI121" i="2"/>
  <c r="V121" i="2"/>
  <c r="AV90" i="2"/>
  <c r="AW90" i="2" s="1"/>
  <c r="Y114" i="2"/>
  <c r="AD114" i="2" s="1"/>
  <c r="AB114" i="2"/>
  <c r="X115" i="2"/>
  <c r="AA112" i="2"/>
  <c r="AH112" i="2" s="1"/>
  <c r="AY80" i="2" s="1"/>
  <c r="Z113" i="2"/>
  <c r="AF113" i="2" s="1"/>
  <c r="T126" i="4" l="1"/>
  <c r="I126" i="4" s="1"/>
  <c r="O127" i="4"/>
  <c r="R127" i="4"/>
  <c r="S125" i="4"/>
  <c r="F125" i="4" s="1"/>
  <c r="I125" i="4"/>
  <c r="N129" i="4"/>
  <c r="X129" i="4" s="1"/>
  <c r="L130" i="4"/>
  <c r="K130" i="4" s="1"/>
  <c r="W129" i="4"/>
  <c r="M128" i="4"/>
  <c r="P128" i="4"/>
  <c r="Y128" i="4" s="1"/>
  <c r="AK124" i="4"/>
  <c r="H124" i="4" s="1"/>
  <c r="G124" i="4" s="1"/>
  <c r="AE125" i="4"/>
  <c r="AG125" i="4"/>
  <c r="AH125" i="4"/>
  <c r="AI125" i="4"/>
  <c r="AF125" i="4"/>
  <c r="AD125" i="4"/>
  <c r="V131" i="4"/>
  <c r="J132" i="4"/>
  <c r="AG122" i="2"/>
  <c r="AE122" i="2"/>
  <c r="AC122" i="2"/>
  <c r="AI122" i="2"/>
  <c r="V122" i="2"/>
  <c r="AV91" i="2"/>
  <c r="AW91" i="2" s="1"/>
  <c r="Y115" i="2"/>
  <c r="AD115" i="2" s="1"/>
  <c r="AB115" i="2"/>
  <c r="X116" i="2"/>
  <c r="AA113" i="2"/>
  <c r="AH113" i="2" s="1"/>
  <c r="AY81" i="2" s="1"/>
  <c r="Z114" i="2"/>
  <c r="AF114" i="2" s="1"/>
  <c r="S126" i="4" l="1"/>
  <c r="F126" i="4" s="1"/>
  <c r="AA126" i="4"/>
  <c r="O128" i="4"/>
  <c r="R128" i="4"/>
  <c r="T127" i="4"/>
  <c r="Q127" i="4"/>
  <c r="Z127" i="4"/>
  <c r="L131" i="4"/>
  <c r="K131" i="4" s="1"/>
  <c r="N130" i="4"/>
  <c r="X130" i="4" s="1"/>
  <c r="W130" i="4"/>
  <c r="M129" i="4"/>
  <c r="P129" i="4"/>
  <c r="V132" i="4"/>
  <c r="J133" i="4"/>
  <c r="AK125" i="4"/>
  <c r="H125" i="4" s="1"/>
  <c r="G125" i="4" s="1"/>
  <c r="AG123" i="2"/>
  <c r="AE123" i="2"/>
  <c r="AC123" i="2"/>
  <c r="AI123" i="2"/>
  <c r="V123" i="2"/>
  <c r="AV92" i="2"/>
  <c r="AW92" i="2" s="1"/>
  <c r="AA114" i="2"/>
  <c r="AH114" i="2" s="1"/>
  <c r="AY82" i="2" s="1"/>
  <c r="Y116" i="2"/>
  <c r="AD116" i="2" s="1"/>
  <c r="AB116" i="2"/>
  <c r="X117" i="2"/>
  <c r="Z115" i="2"/>
  <c r="AF115" i="2" s="1"/>
  <c r="R129" i="4" l="1"/>
  <c r="Z129" i="4" s="1"/>
  <c r="AD126" i="4"/>
  <c r="AF126" i="4"/>
  <c r="AH126" i="4"/>
  <c r="AI126" i="4"/>
  <c r="AE126" i="4"/>
  <c r="AG126" i="4"/>
  <c r="S127" i="4"/>
  <c r="F127" i="4" s="1"/>
  <c r="AA127" i="4"/>
  <c r="Q129" i="4"/>
  <c r="T128" i="4"/>
  <c r="T129" i="4" s="1"/>
  <c r="S129" i="4" s="1"/>
  <c r="Q128" i="4"/>
  <c r="Z128" i="4"/>
  <c r="I127" i="4"/>
  <c r="M130" i="4"/>
  <c r="P130" i="4"/>
  <c r="Y130" i="4" s="1"/>
  <c r="O129" i="4"/>
  <c r="Y129" i="4"/>
  <c r="N131" i="4"/>
  <c r="X131" i="4" s="1"/>
  <c r="L132" i="4"/>
  <c r="K132" i="4" s="1"/>
  <c r="W131" i="4"/>
  <c r="V133" i="4"/>
  <c r="J134" i="4"/>
  <c r="AG124" i="2"/>
  <c r="AE124" i="2"/>
  <c r="AC124" i="2"/>
  <c r="AI124" i="2"/>
  <c r="V124" i="2"/>
  <c r="AV93" i="2"/>
  <c r="AW93" i="2" s="1"/>
  <c r="Z116" i="2"/>
  <c r="AF116" i="2" s="1"/>
  <c r="AA115" i="2"/>
  <c r="AH115" i="2" s="1"/>
  <c r="AY83" i="2" s="1"/>
  <c r="Y117" i="2"/>
  <c r="AD117" i="2" s="1"/>
  <c r="AB117" i="2"/>
  <c r="X118" i="2"/>
  <c r="AA128" i="4" l="1"/>
  <c r="AH128" i="4" s="1"/>
  <c r="I129" i="4"/>
  <c r="AK126" i="4"/>
  <c r="H126" i="4" s="1"/>
  <c r="G126" i="4" s="1"/>
  <c r="O130" i="4"/>
  <c r="R130" i="4"/>
  <c r="AH127" i="4"/>
  <c r="AG127" i="4"/>
  <c r="AD127" i="4"/>
  <c r="AE127" i="4"/>
  <c r="AF127" i="4"/>
  <c r="AI127" i="4"/>
  <c r="S128" i="4"/>
  <c r="F128" i="4" s="1"/>
  <c r="I128" i="4"/>
  <c r="N132" i="4"/>
  <c r="X132" i="4" s="1"/>
  <c r="L133" i="4"/>
  <c r="K133" i="4" s="1"/>
  <c r="W132" i="4"/>
  <c r="P131" i="4"/>
  <c r="R131" i="4" s="1"/>
  <c r="Z131" i="4" s="1"/>
  <c r="M131" i="4"/>
  <c r="AA129" i="4"/>
  <c r="V134" i="4"/>
  <c r="J135" i="4"/>
  <c r="F129" i="4"/>
  <c r="AG125" i="2"/>
  <c r="AE125" i="2"/>
  <c r="AC125" i="2"/>
  <c r="AI125" i="2"/>
  <c r="V125" i="2"/>
  <c r="AV94" i="2"/>
  <c r="AW94" i="2" s="1"/>
  <c r="AA116" i="2"/>
  <c r="AH116" i="2" s="1"/>
  <c r="AY84" i="2" s="1"/>
  <c r="Y118" i="2"/>
  <c r="AD118" i="2" s="1"/>
  <c r="AB118" i="2"/>
  <c r="X119" i="2"/>
  <c r="Z117" i="2"/>
  <c r="AF117" i="2" s="1"/>
  <c r="AG128" i="4" l="1"/>
  <c r="AE128" i="4"/>
  <c r="AI128" i="4"/>
  <c r="AD128" i="4"/>
  <c r="AF128" i="4"/>
  <c r="Q131" i="4"/>
  <c r="T130" i="4"/>
  <c r="AA130" i="4" s="1"/>
  <c r="Q130" i="4"/>
  <c r="Z130" i="4"/>
  <c r="AK127" i="4"/>
  <c r="H127" i="4" s="1"/>
  <c r="G127" i="4" s="1"/>
  <c r="O131" i="4"/>
  <c r="Y131" i="4"/>
  <c r="N133" i="4"/>
  <c r="X133" i="4" s="1"/>
  <c r="L134" i="4"/>
  <c r="K134" i="4" s="1"/>
  <c r="W133" i="4"/>
  <c r="M132" i="4"/>
  <c r="P132" i="4"/>
  <c r="Y132" i="4" s="1"/>
  <c r="AF129" i="4"/>
  <c r="AI129" i="4"/>
  <c r="AE129" i="4"/>
  <c r="AG129" i="4"/>
  <c r="AH129" i="4"/>
  <c r="AD129" i="4"/>
  <c r="V135" i="4"/>
  <c r="J136" i="4"/>
  <c r="AG126" i="2"/>
  <c r="AE126" i="2"/>
  <c r="AC126" i="2"/>
  <c r="AI126" i="2"/>
  <c r="V126" i="2"/>
  <c r="AV95" i="2"/>
  <c r="AW95" i="2" s="1"/>
  <c r="Z118" i="2"/>
  <c r="AF118" i="2" s="1"/>
  <c r="AA117" i="2"/>
  <c r="AH117" i="2" s="1"/>
  <c r="AY85" i="2" s="1"/>
  <c r="Y119" i="2"/>
  <c r="AD119" i="2" s="1"/>
  <c r="AB119" i="2"/>
  <c r="X120" i="2"/>
  <c r="AK128" i="4" l="1"/>
  <c r="H128" i="4" s="1"/>
  <c r="G128" i="4" s="1"/>
  <c r="S130" i="4"/>
  <c r="F130" i="4" s="1"/>
  <c r="I130" i="4"/>
  <c r="O132" i="4"/>
  <c r="R132" i="4"/>
  <c r="T131" i="4"/>
  <c r="AA131" i="4" s="1"/>
  <c r="L135" i="4"/>
  <c r="K135" i="4" s="1"/>
  <c r="N134" i="4"/>
  <c r="X134" i="4" s="1"/>
  <c r="W134" i="4"/>
  <c r="M133" i="4"/>
  <c r="P133" i="4"/>
  <c r="Y133" i="4" s="1"/>
  <c r="AK129" i="4"/>
  <c r="H129" i="4" s="1"/>
  <c r="G129" i="4" s="1"/>
  <c r="V136" i="4"/>
  <c r="J137" i="4"/>
  <c r="AE130" i="4"/>
  <c r="AH130" i="4"/>
  <c r="AF130" i="4"/>
  <c r="AD130" i="4"/>
  <c r="AG130" i="4"/>
  <c r="AI130" i="4"/>
  <c r="AG127" i="2"/>
  <c r="AE127" i="2"/>
  <c r="AC127" i="2"/>
  <c r="AI127" i="2"/>
  <c r="V127" i="2"/>
  <c r="AV96" i="2"/>
  <c r="AW96" i="2" s="1"/>
  <c r="AA118" i="2"/>
  <c r="AH118" i="2" s="1"/>
  <c r="AY86" i="2" s="1"/>
  <c r="Y120" i="2"/>
  <c r="AD120" i="2" s="1"/>
  <c r="AB120" i="2"/>
  <c r="X121" i="2"/>
  <c r="Z119" i="2"/>
  <c r="AF119" i="2" s="1"/>
  <c r="O133" i="4" l="1"/>
  <c r="R133" i="4"/>
  <c r="S131" i="4"/>
  <c r="F131" i="4" s="1"/>
  <c r="I131" i="4"/>
  <c r="T132" i="4"/>
  <c r="Q132" i="4"/>
  <c r="Z132" i="4"/>
  <c r="M134" i="4"/>
  <c r="P134" i="4"/>
  <c r="N135" i="4"/>
  <c r="L136" i="4"/>
  <c r="K136" i="4" s="1"/>
  <c r="W135" i="4"/>
  <c r="AA132" i="4"/>
  <c r="AK130" i="4"/>
  <c r="H130" i="4" s="1"/>
  <c r="G130" i="4" s="1"/>
  <c r="AF131" i="4"/>
  <c r="AH131" i="4"/>
  <c r="AD131" i="4"/>
  <c r="AI131" i="4"/>
  <c r="AG131" i="4"/>
  <c r="AE131" i="4"/>
  <c r="V137" i="4"/>
  <c r="J138" i="4"/>
  <c r="AG128" i="2"/>
  <c r="AE128" i="2"/>
  <c r="AC128" i="2"/>
  <c r="AI128" i="2"/>
  <c r="V128" i="2"/>
  <c r="AV97" i="2"/>
  <c r="AW97" i="2" s="1"/>
  <c r="Z120" i="2"/>
  <c r="AF120" i="2" s="1"/>
  <c r="AA119" i="2"/>
  <c r="AH119" i="2" s="1"/>
  <c r="AY87" i="2" s="1"/>
  <c r="Y121" i="2"/>
  <c r="AD121" i="2" s="1"/>
  <c r="AB121" i="2"/>
  <c r="X122" i="2"/>
  <c r="T133" i="4" l="1"/>
  <c r="AA133" i="4" s="1"/>
  <c r="Q133" i="4"/>
  <c r="Z133" i="4"/>
  <c r="O134" i="4"/>
  <c r="R134" i="4"/>
  <c r="S132" i="4"/>
  <c r="F132" i="4" s="1"/>
  <c r="I132" i="4"/>
  <c r="Y134" i="4"/>
  <c r="N136" i="4"/>
  <c r="X136" i="4" s="1"/>
  <c r="L137" i="4"/>
  <c r="K137" i="4" s="1"/>
  <c r="W136" i="4"/>
  <c r="P135" i="4"/>
  <c r="Y135" i="4" s="1"/>
  <c r="M135" i="4"/>
  <c r="X135" i="4"/>
  <c r="AK131" i="4"/>
  <c r="H131" i="4" s="1"/>
  <c r="G131" i="4" s="1"/>
  <c r="AE132" i="4"/>
  <c r="AH132" i="4"/>
  <c r="AI132" i="4"/>
  <c r="AD132" i="4"/>
  <c r="AG132" i="4"/>
  <c r="AF132" i="4"/>
  <c r="V138" i="4"/>
  <c r="J139" i="4"/>
  <c r="AG129" i="2"/>
  <c r="AE129" i="2"/>
  <c r="AC129" i="2"/>
  <c r="AI129" i="2"/>
  <c r="V129" i="2"/>
  <c r="AV98" i="2"/>
  <c r="AW98" i="2" s="1"/>
  <c r="AA120" i="2"/>
  <c r="AH120" i="2" s="1"/>
  <c r="AY88" i="2" s="1"/>
  <c r="Y122" i="2"/>
  <c r="AD122" i="2" s="1"/>
  <c r="AB122" i="2"/>
  <c r="X123" i="2"/>
  <c r="Z121" i="2"/>
  <c r="AF121" i="2" s="1"/>
  <c r="T134" i="4" l="1"/>
  <c r="Q134" i="4"/>
  <c r="Z134" i="4"/>
  <c r="S133" i="4"/>
  <c r="F133" i="4" s="1"/>
  <c r="I133" i="4"/>
  <c r="O135" i="4"/>
  <c r="R135" i="4"/>
  <c r="N137" i="4"/>
  <c r="X137" i="4" s="1"/>
  <c r="L138" i="4"/>
  <c r="K138" i="4" s="1"/>
  <c r="W137" i="4"/>
  <c r="P136" i="4"/>
  <c r="M136" i="4"/>
  <c r="AA134" i="4"/>
  <c r="V139" i="4"/>
  <c r="J140" i="4"/>
  <c r="AE133" i="4"/>
  <c r="AD133" i="4"/>
  <c r="AF133" i="4"/>
  <c r="AG133" i="4"/>
  <c r="AI133" i="4"/>
  <c r="AH133" i="4"/>
  <c r="AK132" i="4"/>
  <c r="H132" i="4" s="1"/>
  <c r="G132" i="4" s="1"/>
  <c r="AG130" i="2"/>
  <c r="AE130" i="2"/>
  <c r="AC130" i="2"/>
  <c r="AI130" i="2"/>
  <c r="V130" i="2"/>
  <c r="AV99" i="2"/>
  <c r="AW99" i="2" s="1"/>
  <c r="Z122" i="2"/>
  <c r="AF122" i="2" s="1"/>
  <c r="AA121" i="2"/>
  <c r="AH121" i="2" s="1"/>
  <c r="AY89" i="2" s="1"/>
  <c r="Y123" i="2"/>
  <c r="AD123" i="2" s="1"/>
  <c r="AB123" i="2"/>
  <c r="X124" i="2"/>
  <c r="O136" i="4" l="1"/>
  <c r="R136" i="4"/>
  <c r="T135" i="4"/>
  <c r="AA135" i="4" s="1"/>
  <c r="Q135" i="4"/>
  <c r="Z135" i="4"/>
  <c r="S134" i="4"/>
  <c r="F134" i="4" s="1"/>
  <c r="I134" i="4"/>
  <c r="Y136" i="4"/>
  <c r="L139" i="4"/>
  <c r="K139" i="4" s="1"/>
  <c r="N138" i="4"/>
  <c r="X138" i="4" s="1"/>
  <c r="W138" i="4"/>
  <c r="M137" i="4"/>
  <c r="P137" i="4"/>
  <c r="AK133" i="4"/>
  <c r="H133" i="4" s="1"/>
  <c r="G133" i="4" s="1"/>
  <c r="AG134" i="4"/>
  <c r="AE134" i="4"/>
  <c r="AF134" i="4"/>
  <c r="AH134" i="4"/>
  <c r="AD134" i="4"/>
  <c r="AI134" i="4"/>
  <c r="V140" i="4"/>
  <c r="J141" i="4"/>
  <c r="AG131" i="2"/>
  <c r="AE131" i="2"/>
  <c r="AC131" i="2"/>
  <c r="AI131" i="2"/>
  <c r="V131" i="2"/>
  <c r="AV100" i="2"/>
  <c r="AW100" i="2" s="1"/>
  <c r="AA122" i="2"/>
  <c r="AH122" i="2" s="1"/>
  <c r="AY90" i="2" s="1"/>
  <c r="Y124" i="2"/>
  <c r="AD124" i="2" s="1"/>
  <c r="AB124" i="2"/>
  <c r="X125" i="2"/>
  <c r="Z123" i="2"/>
  <c r="AF123" i="2" s="1"/>
  <c r="S135" i="4" l="1"/>
  <c r="F135" i="4" s="1"/>
  <c r="I135" i="4"/>
  <c r="T136" i="4"/>
  <c r="AA136" i="4" s="1"/>
  <c r="Q136" i="4"/>
  <c r="Z136" i="4"/>
  <c r="O137" i="4"/>
  <c r="R137" i="4"/>
  <c r="Y137" i="4"/>
  <c r="M138" i="4"/>
  <c r="P138" i="4"/>
  <c r="N139" i="4"/>
  <c r="X139" i="4" s="1"/>
  <c r="L140" i="4"/>
  <c r="K140" i="4" s="1"/>
  <c r="W139" i="4"/>
  <c r="AG135" i="4"/>
  <c r="AI135" i="4"/>
  <c r="AF135" i="4"/>
  <c r="AE135" i="4"/>
  <c r="AD135" i="4"/>
  <c r="AH135" i="4"/>
  <c r="V141" i="4"/>
  <c r="J142" i="4"/>
  <c r="AK134" i="4"/>
  <c r="H134" i="4" s="1"/>
  <c r="G134" i="4" s="1"/>
  <c r="AG132" i="2"/>
  <c r="AE132" i="2"/>
  <c r="AC132" i="2"/>
  <c r="AI132" i="2"/>
  <c r="V132" i="2"/>
  <c r="AV101" i="2"/>
  <c r="AW101" i="2" s="1"/>
  <c r="Z124" i="2"/>
  <c r="AF124" i="2" s="1"/>
  <c r="AA123" i="2"/>
  <c r="AH123" i="2" s="1"/>
  <c r="AY91" i="2" s="1"/>
  <c r="Y125" i="2"/>
  <c r="AD125" i="2" s="1"/>
  <c r="AB125" i="2"/>
  <c r="X126" i="2"/>
  <c r="T137" i="4" l="1"/>
  <c r="AA137" i="4" s="1"/>
  <c r="Q137" i="4"/>
  <c r="Z137" i="4"/>
  <c r="S136" i="4"/>
  <c r="F136" i="4" s="1"/>
  <c r="I136" i="4"/>
  <c r="O138" i="4"/>
  <c r="R138" i="4"/>
  <c r="Y138" i="4"/>
  <c r="L141" i="4"/>
  <c r="K141" i="4" s="1"/>
  <c r="N140" i="4"/>
  <c r="X140" i="4" s="1"/>
  <c r="W140" i="4"/>
  <c r="P139" i="4"/>
  <c r="M139" i="4"/>
  <c r="V142" i="4"/>
  <c r="J143" i="4"/>
  <c r="AF136" i="4"/>
  <c r="AG136" i="4"/>
  <c r="AE136" i="4"/>
  <c r="AI136" i="4"/>
  <c r="AD136" i="4"/>
  <c r="AH136" i="4"/>
  <c r="AK135" i="4"/>
  <c r="H135" i="4" s="1"/>
  <c r="G135" i="4" s="1"/>
  <c r="AG133" i="2"/>
  <c r="AE133" i="2"/>
  <c r="AC133" i="2"/>
  <c r="AI133" i="2"/>
  <c r="V133" i="2"/>
  <c r="AV102" i="2"/>
  <c r="AW102" i="2" s="1"/>
  <c r="AA124" i="2"/>
  <c r="AH124" i="2" s="1"/>
  <c r="AY92" i="2" s="1"/>
  <c r="Y126" i="2"/>
  <c r="AD126" i="2" s="1"/>
  <c r="AB126" i="2"/>
  <c r="X127" i="2"/>
  <c r="Z125" i="2"/>
  <c r="AF125" i="2" s="1"/>
  <c r="O139" i="4" l="1"/>
  <c r="R139" i="4"/>
  <c r="T138" i="4"/>
  <c r="AA138" i="4" s="1"/>
  <c r="Q138" i="4"/>
  <c r="Z138" i="4"/>
  <c r="S137" i="4"/>
  <c r="F137" i="4" s="1"/>
  <c r="I137" i="4"/>
  <c r="Y139" i="4"/>
  <c r="P140" i="4"/>
  <c r="M140" i="4"/>
  <c r="N141" i="4"/>
  <c r="X141" i="4" s="1"/>
  <c r="L142" i="4"/>
  <c r="K142" i="4" s="1"/>
  <c r="W141" i="4"/>
  <c r="AK136" i="4"/>
  <c r="H136" i="4" s="1"/>
  <c r="G136" i="4" s="1"/>
  <c r="V143" i="4"/>
  <c r="J144" i="4"/>
  <c r="AH137" i="4"/>
  <c r="AF137" i="4"/>
  <c r="AD137" i="4"/>
  <c r="AI137" i="4"/>
  <c r="AG137" i="4"/>
  <c r="AE137" i="4"/>
  <c r="AG134" i="2"/>
  <c r="AE134" i="2"/>
  <c r="AC134" i="2"/>
  <c r="AI134" i="2"/>
  <c r="V134" i="2"/>
  <c r="AV103" i="2"/>
  <c r="AW103" i="2" s="1"/>
  <c r="Z126" i="2"/>
  <c r="AF126" i="2" s="1"/>
  <c r="AA125" i="2"/>
  <c r="AH125" i="2" s="1"/>
  <c r="AY93" i="2" s="1"/>
  <c r="Y127" i="2"/>
  <c r="AD127" i="2" s="1"/>
  <c r="AB127" i="2"/>
  <c r="X128" i="2"/>
  <c r="S138" i="4" l="1"/>
  <c r="F138" i="4" s="1"/>
  <c r="I138" i="4"/>
  <c r="T139" i="4"/>
  <c r="AA139" i="4" s="1"/>
  <c r="Q139" i="4"/>
  <c r="Z139" i="4"/>
  <c r="O140" i="4"/>
  <c r="R140" i="4"/>
  <c r="Y140" i="4"/>
  <c r="P141" i="4"/>
  <c r="M141" i="4"/>
  <c r="L143" i="4"/>
  <c r="K143" i="4" s="1"/>
  <c r="N142" i="4"/>
  <c r="W142" i="4"/>
  <c r="AK137" i="4"/>
  <c r="H137" i="4" s="1"/>
  <c r="G137" i="4" s="1"/>
  <c r="AE138" i="4"/>
  <c r="AI138" i="4"/>
  <c r="AH138" i="4"/>
  <c r="AD138" i="4"/>
  <c r="AG138" i="4"/>
  <c r="AF138" i="4"/>
  <c r="Y141" i="4"/>
  <c r="V144" i="4"/>
  <c r="J145" i="4"/>
  <c r="AG135" i="2"/>
  <c r="AE135" i="2"/>
  <c r="AC135" i="2"/>
  <c r="AI135" i="2"/>
  <c r="V135" i="2"/>
  <c r="AV104" i="2"/>
  <c r="AW104" i="2" s="1"/>
  <c r="AA126" i="2"/>
  <c r="AH126" i="2" s="1"/>
  <c r="AY94" i="2" s="1"/>
  <c r="Y128" i="2"/>
  <c r="AD128" i="2" s="1"/>
  <c r="AB128" i="2"/>
  <c r="X129" i="2"/>
  <c r="Z127" i="2"/>
  <c r="AF127" i="2" s="1"/>
  <c r="T140" i="4" l="1"/>
  <c r="AA140" i="4" s="1"/>
  <c r="Q140" i="4"/>
  <c r="Z140" i="4"/>
  <c r="S139" i="4"/>
  <c r="F139" i="4" s="1"/>
  <c r="I139" i="4"/>
  <c r="O141" i="4"/>
  <c r="R141" i="4"/>
  <c r="M142" i="4"/>
  <c r="P142" i="4"/>
  <c r="L144" i="4"/>
  <c r="K144" i="4" s="1"/>
  <c r="N143" i="4"/>
  <c r="W143" i="4"/>
  <c r="X142" i="4"/>
  <c r="AK138" i="4"/>
  <c r="H138" i="4" s="1"/>
  <c r="G138" i="4" s="1"/>
  <c r="AE139" i="4"/>
  <c r="AI139" i="4"/>
  <c r="AF139" i="4"/>
  <c r="AH139" i="4"/>
  <c r="AD139" i="4"/>
  <c r="AG139" i="4"/>
  <c r="V145" i="4"/>
  <c r="J146" i="4"/>
  <c r="AG136" i="2"/>
  <c r="AE136" i="2"/>
  <c r="AC136" i="2"/>
  <c r="AI136" i="2"/>
  <c r="V136" i="2"/>
  <c r="AV105" i="2"/>
  <c r="AW105" i="2" s="1"/>
  <c r="Z128" i="2"/>
  <c r="AF128" i="2" s="1"/>
  <c r="AA127" i="2"/>
  <c r="AH127" i="2" s="1"/>
  <c r="AY95" i="2" s="1"/>
  <c r="Y129" i="2"/>
  <c r="AD129" i="2" s="1"/>
  <c r="AB129" i="2"/>
  <c r="X130" i="2"/>
  <c r="T141" i="4" l="1"/>
  <c r="S141" i="4" s="1"/>
  <c r="Q141" i="4"/>
  <c r="Z141" i="4"/>
  <c r="O142" i="4"/>
  <c r="R142" i="4"/>
  <c r="S140" i="4"/>
  <c r="F140" i="4" s="1"/>
  <c r="I140" i="4"/>
  <c r="Y142" i="4"/>
  <c r="P143" i="4"/>
  <c r="M143" i="4"/>
  <c r="L145" i="4"/>
  <c r="K145" i="4" s="1"/>
  <c r="N144" i="4"/>
  <c r="W144" i="4"/>
  <c r="X143" i="4"/>
  <c r="AK139" i="4"/>
  <c r="H139" i="4" s="1"/>
  <c r="G139" i="4" s="1"/>
  <c r="AE140" i="4"/>
  <c r="AG140" i="4"/>
  <c r="AI140" i="4"/>
  <c r="AH140" i="4"/>
  <c r="AD140" i="4"/>
  <c r="AF140" i="4"/>
  <c r="V146" i="4"/>
  <c r="J147" i="4"/>
  <c r="AG137" i="2"/>
  <c r="AE137" i="2"/>
  <c r="AC137" i="2"/>
  <c r="AI137" i="2"/>
  <c r="V137" i="2"/>
  <c r="AV106" i="2"/>
  <c r="AW106" i="2" s="1"/>
  <c r="AA128" i="2"/>
  <c r="AH128" i="2" s="1"/>
  <c r="AY96" i="2" s="1"/>
  <c r="Y130" i="2"/>
  <c r="AD130" i="2" s="1"/>
  <c r="AB130" i="2"/>
  <c r="X131" i="2"/>
  <c r="Z129" i="2"/>
  <c r="AF129" i="2" s="1"/>
  <c r="AA141" i="4" l="1"/>
  <c r="AF141" i="4" s="1"/>
  <c r="F141" i="4"/>
  <c r="I141" i="4"/>
  <c r="O143" i="4"/>
  <c r="R143" i="4"/>
  <c r="T142" i="4"/>
  <c r="Q142" i="4"/>
  <c r="Z142" i="4"/>
  <c r="Y143" i="4"/>
  <c r="M144" i="4"/>
  <c r="P144" i="4"/>
  <c r="N145" i="4"/>
  <c r="L146" i="4"/>
  <c r="K146" i="4" s="1"/>
  <c r="W145" i="4"/>
  <c r="X144" i="4"/>
  <c r="V147" i="4"/>
  <c r="J148" i="4"/>
  <c r="AA142" i="4"/>
  <c r="AK140" i="4"/>
  <c r="H140" i="4" s="1"/>
  <c r="G140" i="4" s="1"/>
  <c r="AG138" i="2"/>
  <c r="AE138" i="2"/>
  <c r="AC138" i="2"/>
  <c r="AI138" i="2"/>
  <c r="V138" i="2"/>
  <c r="AV107" i="2"/>
  <c r="AW107" i="2" s="1"/>
  <c r="Z130" i="2"/>
  <c r="AF130" i="2" s="1"/>
  <c r="AA129" i="2"/>
  <c r="AH129" i="2" s="1"/>
  <c r="AY97" i="2" s="1"/>
  <c r="Y131" i="2"/>
  <c r="AD131" i="2" s="1"/>
  <c r="AB131" i="2"/>
  <c r="X132" i="2"/>
  <c r="AE141" i="4" l="1"/>
  <c r="AD141" i="4"/>
  <c r="AH141" i="4"/>
  <c r="AG141" i="4"/>
  <c r="AI141" i="4"/>
  <c r="O144" i="4"/>
  <c r="R144" i="4"/>
  <c r="S142" i="4"/>
  <c r="F142" i="4" s="1"/>
  <c r="I142" i="4"/>
  <c r="T143" i="4"/>
  <c r="AA143" i="4" s="1"/>
  <c r="Q143" i="4"/>
  <c r="Z143" i="4"/>
  <c r="Y144" i="4"/>
  <c r="L147" i="4"/>
  <c r="K147" i="4" s="1"/>
  <c r="N146" i="4"/>
  <c r="X146" i="4" s="1"/>
  <c r="W146" i="4"/>
  <c r="M145" i="4"/>
  <c r="P145" i="4"/>
  <c r="Y145" i="4" s="1"/>
  <c r="X145" i="4"/>
  <c r="AG142" i="4"/>
  <c r="AE142" i="4"/>
  <c r="AH142" i="4"/>
  <c r="AI142" i="4"/>
  <c r="AD142" i="4"/>
  <c r="AF142" i="4"/>
  <c r="V148" i="4"/>
  <c r="J149" i="4"/>
  <c r="AG139" i="2"/>
  <c r="AE139" i="2"/>
  <c r="AC139" i="2"/>
  <c r="AI139" i="2"/>
  <c r="V139" i="2"/>
  <c r="AV108" i="2"/>
  <c r="AW108" i="2" s="1"/>
  <c r="AA130" i="2"/>
  <c r="AH130" i="2" s="1"/>
  <c r="AY98" i="2" s="1"/>
  <c r="Y132" i="2"/>
  <c r="AD132" i="2" s="1"/>
  <c r="AB132" i="2"/>
  <c r="X133" i="2"/>
  <c r="Z131" i="2"/>
  <c r="AF131" i="2" s="1"/>
  <c r="AK141" i="4" l="1"/>
  <c r="H141" i="4" s="1"/>
  <c r="G141" i="4" s="1"/>
  <c r="T144" i="4"/>
  <c r="AA144" i="4" s="1"/>
  <c r="Q144" i="4"/>
  <c r="Z144" i="4"/>
  <c r="O145" i="4"/>
  <c r="R145" i="4"/>
  <c r="S143" i="4"/>
  <c r="F143" i="4" s="1"/>
  <c r="I143" i="4"/>
  <c r="M146" i="4"/>
  <c r="P146" i="4"/>
  <c r="Y146" i="4" s="1"/>
  <c r="N147" i="4"/>
  <c r="L148" i="4"/>
  <c r="W147" i="4"/>
  <c r="AK142" i="4"/>
  <c r="H142" i="4" s="1"/>
  <c r="G142" i="4" s="1"/>
  <c r="V149" i="4"/>
  <c r="J150" i="4"/>
  <c r="AD143" i="4"/>
  <c r="AH143" i="4"/>
  <c r="AI143" i="4"/>
  <c r="AE143" i="4"/>
  <c r="AF143" i="4"/>
  <c r="AG143" i="4"/>
  <c r="AG140" i="2"/>
  <c r="AE140" i="2"/>
  <c r="AC140" i="2"/>
  <c r="AI140" i="2"/>
  <c r="V140" i="2"/>
  <c r="AV109" i="2"/>
  <c r="AW109" i="2" s="1"/>
  <c r="Z132" i="2"/>
  <c r="AF132" i="2" s="1"/>
  <c r="AA131" i="2"/>
  <c r="AH131" i="2" s="1"/>
  <c r="AY99" i="2" s="1"/>
  <c r="Y133" i="2"/>
  <c r="AD133" i="2" s="1"/>
  <c r="AB133" i="2"/>
  <c r="X134" i="2"/>
  <c r="O146" i="4" l="1"/>
  <c r="R146" i="4"/>
  <c r="T145" i="4"/>
  <c r="Q145" i="4"/>
  <c r="Z145" i="4"/>
  <c r="S144" i="4"/>
  <c r="F144" i="4" s="1"/>
  <c r="I144" i="4"/>
  <c r="N148" i="4"/>
  <c r="X148" i="4" s="1"/>
  <c r="L149" i="4"/>
  <c r="K149" i="4" s="1"/>
  <c r="W148" i="4"/>
  <c r="P147" i="4"/>
  <c r="M147" i="4"/>
  <c r="X147" i="4"/>
  <c r="K148" i="4"/>
  <c r="V150" i="4"/>
  <c r="J151" i="4"/>
  <c r="AI144" i="4"/>
  <c r="AF144" i="4"/>
  <c r="AD144" i="4"/>
  <c r="AE144" i="4"/>
  <c r="AH144" i="4"/>
  <c r="AG144" i="4"/>
  <c r="AK143" i="4"/>
  <c r="H143" i="4" s="1"/>
  <c r="G143" i="4" s="1"/>
  <c r="AA145" i="4"/>
  <c r="AG141" i="2"/>
  <c r="AE141" i="2"/>
  <c r="AC141" i="2"/>
  <c r="AI141" i="2"/>
  <c r="V141" i="2"/>
  <c r="AV110" i="2"/>
  <c r="AW110" i="2" s="1"/>
  <c r="AA132" i="2"/>
  <c r="AH132" i="2" s="1"/>
  <c r="AY100" i="2" s="1"/>
  <c r="Y134" i="2"/>
  <c r="AD134" i="2" s="1"/>
  <c r="X135" i="2"/>
  <c r="AB134" i="2"/>
  <c r="Z133" i="2"/>
  <c r="AF133" i="2" s="1"/>
  <c r="O147" i="4" l="1"/>
  <c r="R147" i="4"/>
  <c r="S145" i="4"/>
  <c r="F145" i="4" s="1"/>
  <c r="I145" i="4"/>
  <c r="T146" i="4"/>
  <c r="AA146" i="4" s="1"/>
  <c r="Q146" i="4"/>
  <c r="Z146" i="4"/>
  <c r="Y147" i="4"/>
  <c r="N149" i="4"/>
  <c r="X149" i="4" s="1"/>
  <c r="L150" i="4"/>
  <c r="K150" i="4" s="1"/>
  <c r="W149" i="4"/>
  <c r="M148" i="4"/>
  <c r="P148" i="4"/>
  <c r="AD145" i="4"/>
  <c r="AG145" i="4"/>
  <c r="AE145" i="4"/>
  <c r="AH145" i="4"/>
  <c r="AI145" i="4"/>
  <c r="AF145" i="4"/>
  <c r="V151" i="4"/>
  <c r="J152" i="4"/>
  <c r="AK144" i="4"/>
  <c r="H144" i="4" s="1"/>
  <c r="G144" i="4" s="1"/>
  <c r="AG142" i="2"/>
  <c r="AE142" i="2"/>
  <c r="AC142" i="2"/>
  <c r="AI142" i="2"/>
  <c r="V142" i="2"/>
  <c r="AV111" i="2"/>
  <c r="AW111" i="2" s="1"/>
  <c r="Y135" i="2"/>
  <c r="AD135" i="2" s="1"/>
  <c r="AB135" i="2"/>
  <c r="X136" i="2"/>
  <c r="Z134" i="2"/>
  <c r="AF134" i="2" s="1"/>
  <c r="AA133" i="2"/>
  <c r="AH133" i="2" s="1"/>
  <c r="AY101" i="2" s="1"/>
  <c r="T147" i="4" l="1"/>
  <c r="AA147" i="4" s="1"/>
  <c r="Q147" i="4"/>
  <c r="Z147" i="4"/>
  <c r="O148" i="4"/>
  <c r="R148" i="4"/>
  <c r="S146" i="4"/>
  <c r="F146" i="4" s="1"/>
  <c r="I146" i="4"/>
  <c r="Y148" i="4"/>
  <c r="L151" i="4"/>
  <c r="K151" i="4" s="1"/>
  <c r="N150" i="4"/>
  <c r="X150" i="4" s="1"/>
  <c r="W150" i="4"/>
  <c r="M149" i="4"/>
  <c r="P149" i="4"/>
  <c r="Y149" i="4" s="1"/>
  <c r="AH146" i="4"/>
  <c r="AI146" i="4"/>
  <c r="AF146" i="4"/>
  <c r="AE146" i="4"/>
  <c r="AD146" i="4"/>
  <c r="AG146" i="4"/>
  <c r="V152" i="4"/>
  <c r="J153" i="4"/>
  <c r="AK145" i="4"/>
  <c r="H145" i="4" s="1"/>
  <c r="G145" i="4" s="1"/>
  <c r="AG143" i="2"/>
  <c r="AE143" i="2"/>
  <c r="AC143" i="2"/>
  <c r="AI143" i="2"/>
  <c r="V143" i="2"/>
  <c r="AV112" i="2"/>
  <c r="AW112" i="2" s="1"/>
  <c r="Y136" i="2"/>
  <c r="AD136" i="2" s="1"/>
  <c r="AB136" i="2"/>
  <c r="X137" i="2"/>
  <c r="AA134" i="2"/>
  <c r="AH134" i="2" s="1"/>
  <c r="AY102" i="2" s="1"/>
  <c r="Z135" i="2"/>
  <c r="AF135" i="2" s="1"/>
  <c r="O149" i="4" l="1"/>
  <c r="R149" i="4"/>
  <c r="T148" i="4"/>
  <c r="Q148" i="4"/>
  <c r="Z148" i="4"/>
  <c r="S147" i="4"/>
  <c r="F147" i="4" s="1"/>
  <c r="I147" i="4"/>
  <c r="M150" i="4"/>
  <c r="P150" i="4"/>
  <c r="N151" i="4"/>
  <c r="X151" i="4" s="1"/>
  <c r="L152" i="4"/>
  <c r="K152" i="4" s="1"/>
  <c r="W151" i="4"/>
  <c r="V153" i="4"/>
  <c r="J154" i="4"/>
  <c r="AD147" i="4"/>
  <c r="AG147" i="4"/>
  <c r="AH147" i="4"/>
  <c r="AE147" i="4"/>
  <c r="AF147" i="4"/>
  <c r="AI147" i="4"/>
  <c r="AK146" i="4"/>
  <c r="H146" i="4" s="1"/>
  <c r="G146" i="4" s="1"/>
  <c r="AG144" i="2"/>
  <c r="AE144" i="2"/>
  <c r="AC144" i="2"/>
  <c r="AI144" i="2"/>
  <c r="V144" i="2"/>
  <c r="AV113" i="2"/>
  <c r="AW113" i="2" s="1"/>
  <c r="Y137" i="2"/>
  <c r="AD137" i="2" s="1"/>
  <c r="AB137" i="2"/>
  <c r="X138" i="2"/>
  <c r="AA135" i="2"/>
  <c r="AH135" i="2" s="1"/>
  <c r="AY103" i="2" s="1"/>
  <c r="Z136" i="2"/>
  <c r="AF136" i="2" s="1"/>
  <c r="S148" i="4" l="1"/>
  <c r="F148" i="4" s="1"/>
  <c r="I148" i="4"/>
  <c r="T149" i="4"/>
  <c r="AA149" i="4" s="1"/>
  <c r="Q149" i="4"/>
  <c r="Z149" i="4"/>
  <c r="AA148" i="4"/>
  <c r="AE148" i="4" s="1"/>
  <c r="O150" i="4"/>
  <c r="R150" i="4"/>
  <c r="Y150" i="4"/>
  <c r="N152" i="4"/>
  <c r="X152" i="4" s="1"/>
  <c r="L153" i="4"/>
  <c r="K153" i="4" s="1"/>
  <c r="W152" i="4"/>
  <c r="P151" i="4"/>
  <c r="Y151" i="4" s="1"/>
  <c r="M151" i="4"/>
  <c r="V154" i="4"/>
  <c r="J155" i="4"/>
  <c r="AK147" i="4"/>
  <c r="H147" i="4" s="1"/>
  <c r="G147" i="4" s="1"/>
  <c r="AG145" i="2"/>
  <c r="AE145" i="2"/>
  <c r="AC145" i="2"/>
  <c r="AI145" i="2"/>
  <c r="V145" i="2"/>
  <c r="AV114" i="2"/>
  <c r="AW114" i="2" s="1"/>
  <c r="Y138" i="2"/>
  <c r="AD138" i="2" s="1"/>
  <c r="AB138" i="2"/>
  <c r="X139" i="2"/>
  <c r="AA136" i="2"/>
  <c r="AH136" i="2" s="1"/>
  <c r="AY104" i="2" s="1"/>
  <c r="Z137" i="2"/>
  <c r="AF137" i="2" s="1"/>
  <c r="AD148" i="4" l="1"/>
  <c r="AH148" i="4"/>
  <c r="AF148" i="4"/>
  <c r="AG148" i="4"/>
  <c r="AI148" i="4"/>
  <c r="T150" i="4"/>
  <c r="AA150" i="4" s="1"/>
  <c r="Q150" i="4"/>
  <c r="Z150" i="4"/>
  <c r="S149" i="4"/>
  <c r="F149" i="4" s="1"/>
  <c r="I149" i="4"/>
  <c r="O151" i="4"/>
  <c r="R151" i="4"/>
  <c r="N153" i="4"/>
  <c r="X153" i="4" s="1"/>
  <c r="L154" i="4"/>
  <c r="K154" i="4" s="1"/>
  <c r="W153" i="4"/>
  <c r="M152" i="4"/>
  <c r="P152" i="4"/>
  <c r="V155" i="4"/>
  <c r="J156" i="4"/>
  <c r="AF149" i="4"/>
  <c r="AD149" i="4"/>
  <c r="AG149" i="4"/>
  <c r="AH149" i="4"/>
  <c r="AE149" i="4"/>
  <c r="AI149" i="4"/>
  <c r="AG146" i="2"/>
  <c r="AE146" i="2"/>
  <c r="AC146" i="2"/>
  <c r="AI146" i="2"/>
  <c r="V146" i="2"/>
  <c r="AV115" i="2"/>
  <c r="AW115" i="2" s="1"/>
  <c r="Y139" i="2"/>
  <c r="AD139" i="2" s="1"/>
  <c r="AB139" i="2"/>
  <c r="X140" i="2"/>
  <c r="AA137" i="2"/>
  <c r="AH137" i="2" s="1"/>
  <c r="AY105" i="2" s="1"/>
  <c r="Z138" i="2"/>
  <c r="AF138" i="2" s="1"/>
  <c r="AK148" i="4" l="1"/>
  <c r="H148" i="4" s="1"/>
  <c r="G148" i="4" s="1"/>
  <c r="Q151" i="4"/>
  <c r="T151" i="4"/>
  <c r="S151" i="4" s="1"/>
  <c r="Z151" i="4"/>
  <c r="O152" i="4"/>
  <c r="R152" i="4"/>
  <c r="S150" i="4"/>
  <c r="F150" i="4" s="1"/>
  <c r="I150" i="4"/>
  <c r="Y152" i="4"/>
  <c r="L155" i="4"/>
  <c r="K155" i="4" s="1"/>
  <c r="N154" i="4"/>
  <c r="X154" i="4" s="1"/>
  <c r="W154" i="4"/>
  <c r="M153" i="4"/>
  <c r="P153" i="4"/>
  <c r="AK149" i="4"/>
  <c r="H149" i="4" s="1"/>
  <c r="G149" i="4" s="1"/>
  <c r="V156" i="4"/>
  <c r="J157" i="4"/>
  <c r="AI150" i="4"/>
  <c r="AG150" i="4"/>
  <c r="AH150" i="4"/>
  <c r="AE150" i="4"/>
  <c r="AD150" i="4"/>
  <c r="AF150" i="4"/>
  <c r="AG147" i="2"/>
  <c r="AE147" i="2"/>
  <c r="AC147" i="2"/>
  <c r="AI147" i="2"/>
  <c r="V147" i="2"/>
  <c r="AV116" i="2"/>
  <c r="AW116" i="2" s="1"/>
  <c r="Y140" i="2"/>
  <c r="AD140" i="2" s="1"/>
  <c r="AB140" i="2"/>
  <c r="X141" i="2"/>
  <c r="AA138" i="2"/>
  <c r="AH138" i="2" s="1"/>
  <c r="AY106" i="2" s="1"/>
  <c r="Z139" i="2"/>
  <c r="AF139" i="2" s="1"/>
  <c r="AA151" i="4" l="1"/>
  <c r="AG151" i="4" s="1"/>
  <c r="I151" i="4"/>
  <c r="F151" i="4"/>
  <c r="R153" i="4"/>
  <c r="Z153" i="4" s="1"/>
  <c r="Q152" i="4"/>
  <c r="T152" i="4"/>
  <c r="Z152" i="4"/>
  <c r="M154" i="4"/>
  <c r="P154" i="4"/>
  <c r="Y154" i="4" s="1"/>
  <c r="O153" i="4"/>
  <c r="Y153" i="4"/>
  <c r="N155" i="4"/>
  <c r="X155" i="4" s="1"/>
  <c r="L156" i="4"/>
  <c r="K156" i="4" s="1"/>
  <c r="W155" i="4"/>
  <c r="V157" i="4"/>
  <c r="J158" i="4"/>
  <c r="AK150" i="4"/>
  <c r="H150" i="4" s="1"/>
  <c r="G150" i="4" s="1"/>
  <c r="AG148" i="2"/>
  <c r="AE148" i="2"/>
  <c r="AC148" i="2"/>
  <c r="AI148" i="2"/>
  <c r="V148" i="2"/>
  <c r="AV117" i="2"/>
  <c r="AW117" i="2" s="1"/>
  <c r="Y141" i="2"/>
  <c r="AD141" i="2" s="1"/>
  <c r="AB141" i="2"/>
  <c r="X142" i="2"/>
  <c r="AA139" i="2"/>
  <c r="AH139" i="2" s="1"/>
  <c r="AY107" i="2" s="1"/>
  <c r="Z140" i="2"/>
  <c r="AF140" i="2" s="1"/>
  <c r="AH151" i="4" l="1"/>
  <c r="AE151" i="4"/>
  <c r="AD151" i="4"/>
  <c r="AF151" i="4"/>
  <c r="AI151" i="4"/>
  <c r="Q153" i="4"/>
  <c r="S152" i="4"/>
  <c r="F152" i="4" s="1"/>
  <c r="I152" i="4"/>
  <c r="O154" i="4"/>
  <c r="R154" i="4"/>
  <c r="T153" i="4"/>
  <c r="AA153" i="4" s="1"/>
  <c r="AA152" i="4"/>
  <c r="AH152" i="4" s="1"/>
  <c r="N156" i="4"/>
  <c r="X156" i="4" s="1"/>
  <c r="L157" i="4"/>
  <c r="K157" i="4" s="1"/>
  <c r="W156" i="4"/>
  <c r="P155" i="4"/>
  <c r="M155" i="4"/>
  <c r="V158" i="4"/>
  <c r="J159" i="4"/>
  <c r="AI152" i="4"/>
  <c r="AG149" i="2"/>
  <c r="AE149" i="2"/>
  <c r="AC149" i="2"/>
  <c r="AI149" i="2"/>
  <c r="V149" i="2"/>
  <c r="AV118" i="2"/>
  <c r="AW118" i="2" s="1"/>
  <c r="Y142" i="2"/>
  <c r="AD142" i="2" s="1"/>
  <c r="X143" i="2"/>
  <c r="AB142" i="2"/>
  <c r="AA140" i="2"/>
  <c r="AH140" i="2" s="1"/>
  <c r="AY108" i="2" s="1"/>
  <c r="Z141" i="2"/>
  <c r="AF141" i="2" s="1"/>
  <c r="AK151" i="4" l="1"/>
  <c r="H151" i="4" s="1"/>
  <c r="G151" i="4" s="1"/>
  <c r="AE152" i="4"/>
  <c r="AG152" i="4"/>
  <c r="AF152" i="4"/>
  <c r="AD152" i="4"/>
  <c r="Q154" i="4"/>
  <c r="T154" i="4"/>
  <c r="Z154" i="4"/>
  <c r="O155" i="4"/>
  <c r="R155" i="4"/>
  <c r="S153" i="4"/>
  <c r="F153" i="4" s="1"/>
  <c r="I153" i="4"/>
  <c r="Y155" i="4"/>
  <c r="N157" i="4"/>
  <c r="X157" i="4" s="1"/>
  <c r="L158" i="4"/>
  <c r="K158" i="4" s="1"/>
  <c r="W157" i="4"/>
  <c r="P156" i="4"/>
  <c r="Y156" i="4" s="1"/>
  <c r="M156" i="4"/>
  <c r="AA154" i="4"/>
  <c r="AI153" i="4"/>
  <c r="AH153" i="4"/>
  <c r="AD153" i="4"/>
  <c r="AE153" i="4"/>
  <c r="AG153" i="4"/>
  <c r="AF153" i="4"/>
  <c r="V159" i="4"/>
  <c r="J160" i="4"/>
  <c r="AG150" i="2"/>
  <c r="AE150" i="2"/>
  <c r="AC150" i="2"/>
  <c r="AI150" i="2"/>
  <c r="V150" i="2"/>
  <c r="AV119" i="2"/>
  <c r="AW119" i="2" s="1"/>
  <c r="Y143" i="2"/>
  <c r="AD143" i="2" s="1"/>
  <c r="AB143" i="2"/>
  <c r="X144" i="2"/>
  <c r="AA141" i="2"/>
  <c r="AH141" i="2" s="1"/>
  <c r="AY109" i="2" s="1"/>
  <c r="Z142" i="2"/>
  <c r="AF142" i="2" s="1"/>
  <c r="AK152" i="4" l="1"/>
  <c r="H152" i="4" s="1"/>
  <c r="G152" i="4" s="1"/>
  <c r="O156" i="4"/>
  <c r="R156" i="4"/>
  <c r="S154" i="4"/>
  <c r="F154" i="4" s="1"/>
  <c r="I154" i="4"/>
  <c r="Q155" i="4"/>
  <c r="T155" i="4"/>
  <c r="AA155" i="4" s="1"/>
  <c r="Z155" i="4"/>
  <c r="L159" i="4"/>
  <c r="K159" i="4" s="1"/>
  <c r="N158" i="4"/>
  <c r="X158" i="4" s="1"/>
  <c r="W158" i="4"/>
  <c r="P157" i="4"/>
  <c r="M157" i="4"/>
  <c r="AK153" i="4"/>
  <c r="H153" i="4" s="1"/>
  <c r="G153" i="4" s="1"/>
  <c r="AI154" i="4"/>
  <c r="AG154" i="4"/>
  <c r="AE154" i="4"/>
  <c r="AF154" i="4"/>
  <c r="AH154" i="4"/>
  <c r="AD154" i="4"/>
  <c r="V160" i="4"/>
  <c r="J161" i="4"/>
  <c r="AG151" i="2"/>
  <c r="AE151" i="2"/>
  <c r="AC151" i="2"/>
  <c r="AI151" i="2"/>
  <c r="V151" i="2"/>
  <c r="AV120" i="2"/>
  <c r="AW120" i="2" s="1"/>
  <c r="Y144" i="2"/>
  <c r="AD144" i="2" s="1"/>
  <c r="X145" i="2"/>
  <c r="AB144" i="2"/>
  <c r="AA142" i="2"/>
  <c r="AH142" i="2" s="1"/>
  <c r="AY110" i="2" s="1"/>
  <c r="Z143" i="2"/>
  <c r="AF143" i="2" s="1"/>
  <c r="O157" i="4" l="1"/>
  <c r="R157" i="4"/>
  <c r="S155" i="4"/>
  <c r="F155" i="4" s="1"/>
  <c r="I155" i="4"/>
  <c r="Q156" i="4"/>
  <c r="T156" i="4"/>
  <c r="AA156" i="4" s="1"/>
  <c r="Z156" i="4"/>
  <c r="Y157" i="4"/>
  <c r="P158" i="4"/>
  <c r="M158" i="4"/>
  <c r="N159" i="4"/>
  <c r="X159" i="4" s="1"/>
  <c r="L160" i="4"/>
  <c r="K160" i="4" s="1"/>
  <c r="W159" i="4"/>
  <c r="AI155" i="4"/>
  <c r="AH155" i="4"/>
  <c r="AG155" i="4"/>
  <c r="AE155" i="4"/>
  <c r="AF155" i="4"/>
  <c r="AD155" i="4"/>
  <c r="AK154" i="4"/>
  <c r="H154" i="4" s="1"/>
  <c r="G154" i="4" s="1"/>
  <c r="V161" i="4"/>
  <c r="J162" i="4"/>
  <c r="AG152" i="2"/>
  <c r="AE152" i="2"/>
  <c r="AC152" i="2"/>
  <c r="AI152" i="2"/>
  <c r="V152" i="2"/>
  <c r="AV121" i="2"/>
  <c r="AW121" i="2" s="1"/>
  <c r="Y145" i="2"/>
  <c r="AD145" i="2" s="1"/>
  <c r="AB145" i="2"/>
  <c r="X146" i="2"/>
  <c r="AA143" i="2"/>
  <c r="AH143" i="2" s="1"/>
  <c r="AY111" i="2" s="1"/>
  <c r="Z144" i="2"/>
  <c r="AF144" i="2" s="1"/>
  <c r="S156" i="4" l="1"/>
  <c r="F156" i="4" s="1"/>
  <c r="I156" i="4"/>
  <c r="Q157" i="4"/>
  <c r="T157" i="4"/>
  <c r="Z157" i="4"/>
  <c r="O158" i="4"/>
  <c r="R158" i="4"/>
  <c r="Y158" i="4"/>
  <c r="L161" i="4"/>
  <c r="K161" i="4" s="1"/>
  <c r="N160" i="4"/>
  <c r="X160" i="4" s="1"/>
  <c r="W160" i="4"/>
  <c r="P159" i="4"/>
  <c r="M159" i="4"/>
  <c r="AK155" i="4"/>
  <c r="H155" i="4" s="1"/>
  <c r="G155" i="4" s="1"/>
  <c r="V162" i="4"/>
  <c r="J163" i="4"/>
  <c r="AE156" i="4"/>
  <c r="AH156" i="4"/>
  <c r="AI156" i="4"/>
  <c r="AF156" i="4"/>
  <c r="AG156" i="4"/>
  <c r="AD156" i="4"/>
  <c r="AG153" i="2"/>
  <c r="AE153" i="2"/>
  <c r="AC153" i="2"/>
  <c r="AI153" i="2"/>
  <c r="V153" i="2"/>
  <c r="AV122" i="2"/>
  <c r="AW122" i="2" s="1"/>
  <c r="Y146" i="2"/>
  <c r="AD146" i="2" s="1"/>
  <c r="AB146" i="2"/>
  <c r="X147" i="2"/>
  <c r="AA144" i="2"/>
  <c r="AH144" i="2" s="1"/>
  <c r="AY112" i="2" s="1"/>
  <c r="Z145" i="2"/>
  <c r="AF145" i="2" s="1"/>
  <c r="O159" i="4" l="1"/>
  <c r="R159" i="4"/>
  <c r="S157" i="4"/>
  <c r="F157" i="4" s="1"/>
  <c r="I157" i="4"/>
  <c r="Q158" i="4"/>
  <c r="T158" i="4"/>
  <c r="I158" i="4" s="1"/>
  <c r="Z158" i="4"/>
  <c r="AA157" i="4"/>
  <c r="AE157" i="4" s="1"/>
  <c r="M160" i="4"/>
  <c r="P160" i="4"/>
  <c r="Y159" i="4"/>
  <c r="L162" i="4"/>
  <c r="K162" i="4" s="1"/>
  <c r="N161" i="4"/>
  <c r="X161" i="4" s="1"/>
  <c r="W161" i="4"/>
  <c r="V163" i="4"/>
  <c r="J164" i="4"/>
  <c r="AK156" i="4"/>
  <c r="H156" i="4" s="1"/>
  <c r="G156" i="4" s="1"/>
  <c r="AG154" i="2"/>
  <c r="AE154" i="2"/>
  <c r="AC154" i="2"/>
  <c r="AI154" i="2"/>
  <c r="V154" i="2"/>
  <c r="AV123" i="2"/>
  <c r="AW123" i="2" s="1"/>
  <c r="Y147" i="2"/>
  <c r="AD147" i="2" s="1"/>
  <c r="AB147" i="2"/>
  <c r="X148" i="2"/>
  <c r="AA145" i="2"/>
  <c r="AH145" i="2" s="1"/>
  <c r="AY113" i="2" s="1"/>
  <c r="Z146" i="2"/>
  <c r="AF146" i="2" s="1"/>
  <c r="AI157" i="4" l="1"/>
  <c r="AH157" i="4"/>
  <c r="AD157" i="4"/>
  <c r="AG157" i="4"/>
  <c r="O160" i="4"/>
  <c r="R160" i="4"/>
  <c r="S158" i="4"/>
  <c r="F158" i="4" s="1"/>
  <c r="AA158" i="4"/>
  <c r="Q159" i="4"/>
  <c r="T159" i="4"/>
  <c r="AA159" i="4" s="1"/>
  <c r="Z159" i="4"/>
  <c r="AF157" i="4"/>
  <c r="Y160" i="4"/>
  <c r="L163" i="4"/>
  <c r="K163" i="4" s="1"/>
  <c r="N162" i="4"/>
  <c r="X162" i="4" s="1"/>
  <c r="W162" i="4"/>
  <c r="P161" i="4"/>
  <c r="M161" i="4"/>
  <c r="V164" i="4"/>
  <c r="J165" i="4"/>
  <c r="AG155" i="2"/>
  <c r="AE155" i="2"/>
  <c r="AC155" i="2"/>
  <c r="AI155" i="2"/>
  <c r="V155" i="2"/>
  <c r="AV124" i="2"/>
  <c r="AW124" i="2" s="1"/>
  <c r="Y148" i="2"/>
  <c r="AD148" i="2" s="1"/>
  <c r="AB148" i="2"/>
  <c r="X149" i="2"/>
  <c r="AA146" i="2"/>
  <c r="AH146" i="2" s="1"/>
  <c r="AY114" i="2" s="1"/>
  <c r="Z147" i="2"/>
  <c r="AF147" i="2" s="1"/>
  <c r="AK157" i="4" l="1"/>
  <c r="H157" i="4" s="1"/>
  <c r="G157" i="4" s="1"/>
  <c r="S159" i="4"/>
  <c r="F159" i="4" s="1"/>
  <c r="I159" i="4"/>
  <c r="Q160" i="4"/>
  <c r="T160" i="4"/>
  <c r="AA160" i="4" s="1"/>
  <c r="Z160" i="4"/>
  <c r="O161" i="4"/>
  <c r="R161" i="4"/>
  <c r="AE158" i="4"/>
  <c r="AH158" i="4"/>
  <c r="AG158" i="4"/>
  <c r="AF158" i="4"/>
  <c r="AD158" i="4"/>
  <c r="AI158" i="4"/>
  <c r="M162" i="4"/>
  <c r="P162" i="4"/>
  <c r="R162" i="4" s="1"/>
  <c r="Z162" i="4" s="1"/>
  <c r="Y161" i="4"/>
  <c r="N163" i="4"/>
  <c r="X163" i="4" s="1"/>
  <c r="L164" i="4"/>
  <c r="K164" i="4" s="1"/>
  <c r="W163" i="4"/>
  <c r="AF159" i="4"/>
  <c r="AI159" i="4"/>
  <c r="AE159" i="4"/>
  <c r="AD159" i="4"/>
  <c r="AG159" i="4"/>
  <c r="AH159" i="4"/>
  <c r="V165" i="4"/>
  <c r="J166" i="4"/>
  <c r="AG156" i="2"/>
  <c r="AE156" i="2"/>
  <c r="AC156" i="2"/>
  <c r="AI156" i="2"/>
  <c r="V156" i="2"/>
  <c r="AV125" i="2"/>
  <c r="AW125" i="2" s="1"/>
  <c r="Y149" i="2"/>
  <c r="AD149" i="2" s="1"/>
  <c r="X150" i="2"/>
  <c r="AB149" i="2"/>
  <c r="AA147" i="2"/>
  <c r="AH147" i="2" s="1"/>
  <c r="AY115" i="2" s="1"/>
  <c r="Z148" i="2"/>
  <c r="AF148" i="2" s="1"/>
  <c r="AK158" i="4" l="1"/>
  <c r="H158" i="4" s="1"/>
  <c r="G158" i="4" s="1"/>
  <c r="S160" i="4"/>
  <c r="F160" i="4" s="1"/>
  <c r="I160" i="4"/>
  <c r="Q162" i="4"/>
  <c r="Q161" i="4"/>
  <c r="T161" i="4"/>
  <c r="AA161" i="4" s="1"/>
  <c r="Z161" i="4"/>
  <c r="M163" i="4"/>
  <c r="P163" i="4"/>
  <c r="R163" i="4" s="1"/>
  <c r="Z163" i="4" s="1"/>
  <c r="O162" i="4"/>
  <c r="Y162" i="4"/>
  <c r="L165" i="4"/>
  <c r="K165" i="4" s="1"/>
  <c r="N164" i="4"/>
  <c r="X164" i="4" s="1"/>
  <c r="W164" i="4"/>
  <c r="AI160" i="4"/>
  <c r="AF160" i="4"/>
  <c r="AD160" i="4"/>
  <c r="AG160" i="4"/>
  <c r="AE160" i="4"/>
  <c r="AH160" i="4"/>
  <c r="V166" i="4"/>
  <c r="J167" i="4"/>
  <c r="AK159" i="4"/>
  <c r="H159" i="4" s="1"/>
  <c r="G159" i="4" s="1"/>
  <c r="AG157" i="2"/>
  <c r="AE157" i="2"/>
  <c r="AC157" i="2"/>
  <c r="AI157" i="2"/>
  <c r="V157" i="2"/>
  <c r="AV126" i="2"/>
  <c r="AW126" i="2" s="1"/>
  <c r="AA148" i="2"/>
  <c r="AH148" i="2" s="1"/>
  <c r="AY116" i="2" s="1"/>
  <c r="Y150" i="2"/>
  <c r="AD150" i="2" s="1"/>
  <c r="AB150" i="2"/>
  <c r="X151" i="2"/>
  <c r="Z149" i="2"/>
  <c r="AF149" i="2" s="1"/>
  <c r="T162" i="4" l="1"/>
  <c r="S162" i="4" s="1"/>
  <c r="S161" i="4"/>
  <c r="F161" i="4" s="1"/>
  <c r="I161" i="4"/>
  <c r="Q163" i="4"/>
  <c r="T163" i="4"/>
  <c r="S163" i="4" s="1"/>
  <c r="M164" i="4"/>
  <c r="P164" i="4"/>
  <c r="Y164" i="4" s="1"/>
  <c r="O163" i="4"/>
  <c r="Y163" i="4"/>
  <c r="N165" i="4"/>
  <c r="X165" i="4" s="1"/>
  <c r="L166" i="4"/>
  <c r="K166" i="4" s="1"/>
  <c r="W165" i="4"/>
  <c r="AK160" i="4"/>
  <c r="H160" i="4" s="1"/>
  <c r="G160" i="4" s="1"/>
  <c r="AG161" i="4"/>
  <c r="AH161" i="4"/>
  <c r="AF161" i="4"/>
  <c r="AD161" i="4"/>
  <c r="AI161" i="4"/>
  <c r="AE161" i="4"/>
  <c r="F162" i="4"/>
  <c r="V167" i="4"/>
  <c r="J168" i="4"/>
  <c r="AG158" i="2"/>
  <c r="AE158" i="2"/>
  <c r="AC158" i="2"/>
  <c r="AI158" i="2"/>
  <c r="V158" i="2"/>
  <c r="AV127" i="2"/>
  <c r="AW127" i="2" s="1"/>
  <c r="Z150" i="2"/>
  <c r="AF150" i="2" s="1"/>
  <c r="AA149" i="2"/>
  <c r="AH149" i="2" s="1"/>
  <c r="AY117" i="2" s="1"/>
  <c r="Y151" i="2"/>
  <c r="AD151" i="2" s="1"/>
  <c r="AB151" i="2"/>
  <c r="X152" i="2"/>
  <c r="AA162" i="4" l="1"/>
  <c r="AI162" i="4" s="1"/>
  <c r="I162" i="4"/>
  <c r="O164" i="4"/>
  <c r="R164" i="4"/>
  <c r="I163" i="4"/>
  <c r="P165" i="4"/>
  <c r="M165" i="4"/>
  <c r="N166" i="4"/>
  <c r="X166" i="4" s="1"/>
  <c r="L167" i="4"/>
  <c r="K167" i="4" s="1"/>
  <c r="W166" i="4"/>
  <c r="AH162" i="4"/>
  <c r="AK161" i="4"/>
  <c r="H161" i="4" s="1"/>
  <c r="G161" i="4" s="1"/>
  <c r="V168" i="4"/>
  <c r="J169" i="4"/>
  <c r="AA163" i="4"/>
  <c r="F163" i="4"/>
  <c r="AG159" i="2"/>
  <c r="AE159" i="2"/>
  <c r="AC159" i="2"/>
  <c r="AI159" i="2"/>
  <c r="V159" i="2"/>
  <c r="AV128" i="2"/>
  <c r="AW128" i="2" s="1"/>
  <c r="Y152" i="2"/>
  <c r="AD152" i="2" s="1"/>
  <c r="AB152" i="2"/>
  <c r="X153" i="2"/>
  <c r="Z151" i="2"/>
  <c r="AF151" i="2" s="1"/>
  <c r="AA150" i="2"/>
  <c r="AH150" i="2" s="1"/>
  <c r="AY118" i="2" s="1"/>
  <c r="AE162" i="4" l="1"/>
  <c r="AG162" i="4"/>
  <c r="AD162" i="4"/>
  <c r="AF162" i="4"/>
  <c r="O165" i="4"/>
  <c r="R165" i="4"/>
  <c r="Q164" i="4"/>
  <c r="T164" i="4"/>
  <c r="AA164" i="4" s="1"/>
  <c r="Z164" i="4"/>
  <c r="Y165" i="4"/>
  <c r="N167" i="4"/>
  <c r="X167" i="4" s="1"/>
  <c r="L168" i="4"/>
  <c r="K168" i="4" s="1"/>
  <c r="W167" i="4"/>
  <c r="M166" i="4"/>
  <c r="P166" i="4"/>
  <c r="AG163" i="4"/>
  <c r="AD163" i="4"/>
  <c r="AH163" i="4"/>
  <c r="AI163" i="4"/>
  <c r="AE163" i="4"/>
  <c r="AF163" i="4"/>
  <c r="V169" i="4"/>
  <c r="J170" i="4"/>
  <c r="AG160" i="2"/>
  <c r="AE160" i="2"/>
  <c r="AC160" i="2"/>
  <c r="AI160" i="2"/>
  <c r="V160" i="2"/>
  <c r="AV129" i="2"/>
  <c r="AW129" i="2" s="1"/>
  <c r="AA151" i="2"/>
  <c r="AH151" i="2" s="1"/>
  <c r="AY119" i="2" s="1"/>
  <c r="Y153" i="2"/>
  <c r="AD153" i="2" s="1"/>
  <c r="AB153" i="2"/>
  <c r="X154" i="2"/>
  <c r="Z152" i="2"/>
  <c r="AF152" i="2" s="1"/>
  <c r="AK162" i="4" l="1"/>
  <c r="H162" i="4" s="1"/>
  <c r="G162" i="4" s="1"/>
  <c r="S164" i="4"/>
  <c r="F164" i="4" s="1"/>
  <c r="I164" i="4"/>
  <c r="O166" i="4"/>
  <c r="R166" i="4"/>
  <c r="Q165" i="4"/>
  <c r="T165" i="4"/>
  <c r="AA165" i="4" s="1"/>
  <c r="Z165" i="4"/>
  <c r="Y166" i="4"/>
  <c r="L169" i="4"/>
  <c r="K169" i="4" s="1"/>
  <c r="N168" i="4"/>
  <c r="X168" i="4" s="1"/>
  <c r="W168" i="4"/>
  <c r="M167" i="4"/>
  <c r="P167" i="4"/>
  <c r="Y167" i="4" s="1"/>
  <c r="AG164" i="4"/>
  <c r="AI164" i="4"/>
  <c r="AE164" i="4"/>
  <c r="AD164" i="4"/>
  <c r="AF164" i="4"/>
  <c r="AH164" i="4"/>
  <c r="V170" i="4"/>
  <c r="J171" i="4"/>
  <c r="AK163" i="4"/>
  <c r="H163" i="4" s="1"/>
  <c r="G163" i="4" s="1"/>
  <c r="AG161" i="2"/>
  <c r="AE161" i="2"/>
  <c r="AC161" i="2"/>
  <c r="AI161" i="2"/>
  <c r="V161" i="2"/>
  <c r="AV130" i="2"/>
  <c r="AW130" i="2" s="1"/>
  <c r="Z153" i="2"/>
  <c r="AF153" i="2" s="1"/>
  <c r="AA152" i="2"/>
  <c r="AH152" i="2" s="1"/>
  <c r="AY120" i="2" s="1"/>
  <c r="Y154" i="2"/>
  <c r="AD154" i="2" s="1"/>
  <c r="AB154" i="2"/>
  <c r="X155" i="2"/>
  <c r="Q166" i="4" l="1"/>
  <c r="T166" i="4"/>
  <c r="AA166" i="4" s="1"/>
  <c r="Z166" i="4"/>
  <c r="S165" i="4"/>
  <c r="F165" i="4" s="1"/>
  <c r="I165" i="4"/>
  <c r="O167" i="4"/>
  <c r="R167" i="4"/>
  <c r="M168" i="4"/>
  <c r="P168" i="4"/>
  <c r="L170" i="4"/>
  <c r="N169" i="4"/>
  <c r="X169" i="4" s="1"/>
  <c r="W169" i="4"/>
  <c r="V171" i="4"/>
  <c r="J172" i="4"/>
  <c r="AD165" i="4"/>
  <c r="AG165" i="4"/>
  <c r="AI165" i="4"/>
  <c r="AF165" i="4"/>
  <c r="AH165" i="4"/>
  <c r="AE165" i="4"/>
  <c r="AK164" i="4"/>
  <c r="H164" i="4" s="1"/>
  <c r="G164" i="4" s="1"/>
  <c r="AG162" i="2"/>
  <c r="AE162" i="2"/>
  <c r="AC162" i="2"/>
  <c r="AI162" i="2"/>
  <c r="V162" i="2"/>
  <c r="AV131" i="2"/>
  <c r="AW131" i="2" s="1"/>
  <c r="Y155" i="2"/>
  <c r="AD155" i="2" s="1"/>
  <c r="AB155" i="2"/>
  <c r="X156" i="2"/>
  <c r="Z154" i="2"/>
  <c r="AF154" i="2" s="1"/>
  <c r="AA153" i="2"/>
  <c r="AH153" i="2" s="1"/>
  <c r="AY121" i="2" s="1"/>
  <c r="Q167" i="4" l="1"/>
  <c r="T167" i="4"/>
  <c r="AA167" i="4" s="1"/>
  <c r="Z167" i="4"/>
  <c r="S166" i="4"/>
  <c r="F166" i="4" s="1"/>
  <c r="I166" i="4"/>
  <c r="R168" i="4"/>
  <c r="P169" i="4"/>
  <c r="M169" i="4"/>
  <c r="L171" i="4"/>
  <c r="K171" i="4" s="1"/>
  <c r="N170" i="4"/>
  <c r="W170" i="4"/>
  <c r="O168" i="4"/>
  <c r="Y168" i="4"/>
  <c r="K170" i="4"/>
  <c r="V172" i="4"/>
  <c r="J173" i="4"/>
  <c r="AK165" i="4"/>
  <c r="H165" i="4" s="1"/>
  <c r="G165" i="4" s="1"/>
  <c r="AD166" i="4"/>
  <c r="AI166" i="4"/>
  <c r="AF166" i="4"/>
  <c r="AG166" i="4"/>
  <c r="AH166" i="4"/>
  <c r="AE166" i="4"/>
  <c r="AG163" i="2"/>
  <c r="AE163" i="2"/>
  <c r="AC163" i="2"/>
  <c r="AI163" i="2"/>
  <c r="V163" i="2"/>
  <c r="AV132" i="2"/>
  <c r="AW132" i="2" s="1"/>
  <c r="AA154" i="2"/>
  <c r="AH154" i="2" s="1"/>
  <c r="AY122" i="2" s="1"/>
  <c r="Y156" i="2"/>
  <c r="AD156" i="2" s="1"/>
  <c r="X157" i="2"/>
  <c r="AB156" i="2"/>
  <c r="Z155" i="2"/>
  <c r="AF155" i="2" s="1"/>
  <c r="R169" i="4" l="1"/>
  <c r="Z169" i="4" s="1"/>
  <c r="Q168" i="4"/>
  <c r="T168" i="4"/>
  <c r="AA168" i="4" s="1"/>
  <c r="Z168" i="4"/>
  <c r="S167" i="4"/>
  <c r="F167" i="4" s="1"/>
  <c r="I167" i="4"/>
  <c r="P170" i="4"/>
  <c r="R170" i="4" s="1"/>
  <c r="Z170" i="4" s="1"/>
  <c r="M170" i="4"/>
  <c r="N171" i="4"/>
  <c r="X171" i="4" s="1"/>
  <c r="L172" i="4"/>
  <c r="K172" i="4" s="1"/>
  <c r="W171" i="4"/>
  <c r="X170" i="4"/>
  <c r="O169" i="4"/>
  <c r="Y169" i="4"/>
  <c r="AE167" i="4"/>
  <c r="AG167" i="4"/>
  <c r="AF167" i="4"/>
  <c r="AD167" i="4"/>
  <c r="AH167" i="4"/>
  <c r="AI167" i="4"/>
  <c r="V173" i="4"/>
  <c r="J174" i="4"/>
  <c r="AK166" i="4"/>
  <c r="H166" i="4" s="1"/>
  <c r="G166" i="4" s="1"/>
  <c r="AG164" i="2"/>
  <c r="AE164" i="2"/>
  <c r="AC164" i="2"/>
  <c r="AI164" i="2"/>
  <c r="V164" i="2"/>
  <c r="AV133" i="2"/>
  <c r="AW133" i="2" s="1"/>
  <c r="Y157" i="2"/>
  <c r="AD157" i="2" s="1"/>
  <c r="AB157" i="2"/>
  <c r="X158" i="2"/>
  <c r="Z156" i="2"/>
  <c r="AF156" i="2" s="1"/>
  <c r="AA155" i="2"/>
  <c r="AH155" i="2" s="1"/>
  <c r="AY123" i="2" s="1"/>
  <c r="Q169" i="4" l="1"/>
  <c r="Q170" i="4"/>
  <c r="S168" i="4"/>
  <c r="F168" i="4" s="1"/>
  <c r="I168" i="4"/>
  <c r="T169" i="4"/>
  <c r="T170" i="4" s="1"/>
  <c r="L173" i="4"/>
  <c r="N172" i="4"/>
  <c r="X172" i="4" s="1"/>
  <c r="W172" i="4"/>
  <c r="P171" i="4"/>
  <c r="M171" i="4"/>
  <c r="O170" i="4"/>
  <c r="Y170" i="4"/>
  <c r="V174" i="4"/>
  <c r="J175" i="4"/>
  <c r="AH168" i="4"/>
  <c r="AE168" i="4"/>
  <c r="AG168" i="4"/>
  <c r="AI168" i="4"/>
  <c r="AF168" i="4"/>
  <c r="AD168" i="4"/>
  <c r="AK167" i="4"/>
  <c r="H167" i="4" s="1"/>
  <c r="G167" i="4" s="1"/>
  <c r="K173" i="4"/>
  <c r="AG165" i="2"/>
  <c r="AE165" i="2"/>
  <c r="AC165" i="2"/>
  <c r="AI165" i="2"/>
  <c r="V165" i="2"/>
  <c r="AV134" i="2"/>
  <c r="AW134" i="2" s="1"/>
  <c r="AA156" i="2"/>
  <c r="AH156" i="2" s="1"/>
  <c r="AY124" i="2" s="1"/>
  <c r="Y158" i="2"/>
  <c r="AD158" i="2" s="1"/>
  <c r="AB158" i="2"/>
  <c r="X159" i="2"/>
  <c r="Z157" i="2"/>
  <c r="AF157" i="2" s="1"/>
  <c r="AA169" i="4" l="1"/>
  <c r="AF169" i="4" s="1"/>
  <c r="S170" i="4"/>
  <c r="AA170" i="4"/>
  <c r="AH170" i="4" s="1"/>
  <c r="O171" i="4"/>
  <c r="R171" i="4"/>
  <c r="S169" i="4"/>
  <c r="F169" i="4" s="1"/>
  <c r="I169" i="4"/>
  <c r="Y171" i="4"/>
  <c r="M172" i="4"/>
  <c r="P172" i="4"/>
  <c r="L174" i="4"/>
  <c r="K174" i="4" s="1"/>
  <c r="N173" i="4"/>
  <c r="X173" i="4" s="1"/>
  <c r="W173" i="4"/>
  <c r="AK168" i="4"/>
  <c r="H168" i="4" s="1"/>
  <c r="G168" i="4" s="1"/>
  <c r="I170" i="4"/>
  <c r="AH169" i="4"/>
  <c r="V175" i="4"/>
  <c r="J176" i="4"/>
  <c r="F170" i="4"/>
  <c r="AG166" i="2"/>
  <c r="AE166" i="2"/>
  <c r="AC166" i="2"/>
  <c r="AI166" i="2"/>
  <c r="V166" i="2"/>
  <c r="AV135" i="2"/>
  <c r="AW135" i="2" s="1"/>
  <c r="Z158" i="2"/>
  <c r="AF158" i="2" s="1"/>
  <c r="AA157" i="2"/>
  <c r="AH157" i="2" s="1"/>
  <c r="AY125" i="2" s="1"/>
  <c r="Y159" i="2"/>
  <c r="AD159" i="2" s="1"/>
  <c r="AB159" i="2"/>
  <c r="X160" i="2"/>
  <c r="AE169" i="4" l="1"/>
  <c r="AG170" i="4"/>
  <c r="AD170" i="4"/>
  <c r="AD169" i="4"/>
  <c r="AG169" i="4"/>
  <c r="AI169" i="4"/>
  <c r="AI170" i="4"/>
  <c r="AF170" i="4"/>
  <c r="AE170" i="4"/>
  <c r="Q171" i="4"/>
  <c r="T171" i="4"/>
  <c r="AA171" i="4" s="1"/>
  <c r="Z171" i="4"/>
  <c r="O172" i="4"/>
  <c r="R172" i="4"/>
  <c r="Y172" i="4"/>
  <c r="P173" i="4"/>
  <c r="M173" i="4"/>
  <c r="L175" i="4"/>
  <c r="N174" i="4"/>
  <c r="X174" i="4" s="1"/>
  <c r="W174" i="4"/>
  <c r="V176" i="4"/>
  <c r="J177" i="4"/>
  <c r="AG167" i="2"/>
  <c r="AE167" i="2"/>
  <c r="AC167" i="2"/>
  <c r="AI167" i="2"/>
  <c r="V167" i="2"/>
  <c r="AV136" i="2"/>
  <c r="AW136" i="2" s="1"/>
  <c r="Y160" i="2"/>
  <c r="AD160" i="2" s="1"/>
  <c r="AB160" i="2"/>
  <c r="X161" i="2"/>
  <c r="Z159" i="2"/>
  <c r="AF159" i="2" s="1"/>
  <c r="AA158" i="2"/>
  <c r="AH158" i="2" s="1"/>
  <c r="AY126" i="2" s="1"/>
  <c r="AK169" i="4" l="1"/>
  <c r="H169" i="4" s="1"/>
  <c r="G169" i="4" s="1"/>
  <c r="AK170" i="4"/>
  <c r="H170" i="4" s="1"/>
  <c r="G170" i="4" s="1"/>
  <c r="O173" i="4"/>
  <c r="R173" i="4"/>
  <c r="S171" i="4"/>
  <c r="F171" i="4" s="1"/>
  <c r="I171" i="4"/>
  <c r="Q172" i="4"/>
  <c r="T172" i="4"/>
  <c r="AA172" i="4" s="1"/>
  <c r="Z172" i="4"/>
  <c r="Y173" i="4"/>
  <c r="P174" i="4"/>
  <c r="M174" i="4"/>
  <c r="N175" i="4"/>
  <c r="X175" i="4" s="1"/>
  <c r="L176" i="4"/>
  <c r="K176" i="4" s="1"/>
  <c r="W175" i="4"/>
  <c r="K175" i="4"/>
  <c r="V177" i="4"/>
  <c r="J178" i="4"/>
  <c r="AH171" i="4"/>
  <c r="AI171" i="4"/>
  <c r="AD171" i="4"/>
  <c r="AE171" i="4"/>
  <c r="AG171" i="4"/>
  <c r="AF171" i="4"/>
  <c r="AG168" i="2"/>
  <c r="AE168" i="2"/>
  <c r="AC168" i="2"/>
  <c r="AI168" i="2"/>
  <c r="V168" i="2"/>
  <c r="AV137" i="2"/>
  <c r="AW137" i="2" s="1"/>
  <c r="AA159" i="2"/>
  <c r="AH159" i="2" s="1"/>
  <c r="AY127" i="2" s="1"/>
  <c r="Y161" i="2"/>
  <c r="AD161" i="2" s="1"/>
  <c r="AB161" i="2"/>
  <c r="X162" i="2"/>
  <c r="Z160" i="2"/>
  <c r="AF160" i="2" s="1"/>
  <c r="S172" i="4" l="1"/>
  <c r="F172" i="4" s="1"/>
  <c r="I172" i="4"/>
  <c r="Q173" i="4"/>
  <c r="T173" i="4"/>
  <c r="Z173" i="4"/>
  <c r="O174" i="4"/>
  <c r="R174" i="4"/>
  <c r="Y174" i="4"/>
  <c r="L177" i="4"/>
  <c r="K177" i="4" s="1"/>
  <c r="N176" i="4"/>
  <c r="X176" i="4" s="1"/>
  <c r="W176" i="4"/>
  <c r="P175" i="4"/>
  <c r="M175" i="4"/>
  <c r="V178" i="4"/>
  <c r="J179" i="4"/>
  <c r="AK171" i="4"/>
  <c r="H171" i="4" s="1"/>
  <c r="G171" i="4" s="1"/>
  <c r="AH172" i="4"/>
  <c r="AF172" i="4"/>
  <c r="AG172" i="4"/>
  <c r="AE172" i="4"/>
  <c r="AD172" i="4"/>
  <c r="AI172" i="4"/>
  <c r="AG169" i="2"/>
  <c r="AE169" i="2"/>
  <c r="AC169" i="2"/>
  <c r="AI169" i="2"/>
  <c r="V169" i="2"/>
  <c r="AV138" i="2"/>
  <c r="AW138" i="2" s="1"/>
  <c r="Z161" i="2"/>
  <c r="AF161" i="2" s="1"/>
  <c r="AA160" i="2"/>
  <c r="AH160" i="2" s="1"/>
  <c r="AY128" i="2" s="1"/>
  <c r="Y162" i="2"/>
  <c r="AD162" i="2" s="1"/>
  <c r="AB162" i="2"/>
  <c r="X163" i="2"/>
  <c r="O175" i="4" l="1"/>
  <c r="R175" i="4"/>
  <c r="S173" i="4"/>
  <c r="F173" i="4" s="1"/>
  <c r="I173" i="4"/>
  <c r="Q174" i="4"/>
  <c r="T174" i="4"/>
  <c r="AA174" i="4" s="1"/>
  <c r="Z174" i="4"/>
  <c r="AA173" i="4"/>
  <c r="AF173" i="4" s="1"/>
  <c r="M176" i="4"/>
  <c r="P176" i="4"/>
  <c r="R176" i="4" s="1"/>
  <c r="Z176" i="4" s="1"/>
  <c r="Y175" i="4"/>
  <c r="L178" i="4"/>
  <c r="K178" i="4" s="1"/>
  <c r="N177" i="4"/>
  <c r="X177" i="4" s="1"/>
  <c r="W177" i="4"/>
  <c r="AK172" i="4"/>
  <c r="H172" i="4" s="1"/>
  <c r="G172" i="4" s="1"/>
  <c r="V179" i="4"/>
  <c r="J180" i="4"/>
  <c r="AG170" i="2"/>
  <c r="AE170" i="2"/>
  <c r="AC170" i="2"/>
  <c r="AI170" i="2"/>
  <c r="V170" i="2"/>
  <c r="AV139" i="2"/>
  <c r="AW139" i="2" s="1"/>
  <c r="Y163" i="2"/>
  <c r="AD163" i="2" s="1"/>
  <c r="AB163" i="2"/>
  <c r="X164" i="2"/>
  <c r="Z162" i="2"/>
  <c r="AF162" i="2" s="1"/>
  <c r="AA161" i="2"/>
  <c r="AH161" i="2" s="1"/>
  <c r="AY129" i="2" s="1"/>
  <c r="AD173" i="4" l="1"/>
  <c r="AG173" i="4"/>
  <c r="AE173" i="4"/>
  <c r="AI173" i="4"/>
  <c r="AH173" i="4"/>
  <c r="Q176" i="4"/>
  <c r="S174" i="4"/>
  <c r="F174" i="4" s="1"/>
  <c r="I174" i="4"/>
  <c r="Q175" i="4"/>
  <c r="T175" i="4"/>
  <c r="AA175" i="4" s="1"/>
  <c r="Z175" i="4"/>
  <c r="L179" i="4"/>
  <c r="K179" i="4" s="1"/>
  <c r="N178" i="4"/>
  <c r="X178" i="4" s="1"/>
  <c r="W178" i="4"/>
  <c r="O176" i="4"/>
  <c r="Y176" i="4"/>
  <c r="P177" i="4"/>
  <c r="M177" i="4"/>
  <c r="V180" i="4"/>
  <c r="J181" i="4"/>
  <c r="AH174" i="4"/>
  <c r="AG174" i="4"/>
  <c r="AD174" i="4"/>
  <c r="AF174" i="4"/>
  <c r="AE174" i="4"/>
  <c r="AI174" i="4"/>
  <c r="AG171" i="2"/>
  <c r="AE171" i="2"/>
  <c r="AC171" i="2"/>
  <c r="AI171" i="2"/>
  <c r="V171" i="2"/>
  <c r="AV140" i="2"/>
  <c r="AW140" i="2" s="1"/>
  <c r="AA162" i="2"/>
  <c r="AH162" i="2" s="1"/>
  <c r="AY130" i="2" s="1"/>
  <c r="Y164" i="2"/>
  <c r="AD164" i="2" s="1"/>
  <c r="AB164" i="2"/>
  <c r="X165" i="2"/>
  <c r="Z163" i="2"/>
  <c r="AF163" i="2" s="1"/>
  <c r="AK173" i="4" l="1"/>
  <c r="H173" i="4" s="1"/>
  <c r="G173" i="4" s="1"/>
  <c r="S175" i="4"/>
  <c r="F175" i="4" s="1"/>
  <c r="I175" i="4"/>
  <c r="T176" i="4"/>
  <c r="I176" i="4" s="1"/>
  <c r="O177" i="4"/>
  <c r="R177" i="4"/>
  <c r="Y177" i="4"/>
  <c r="P178" i="4"/>
  <c r="M178" i="4"/>
  <c r="N179" i="4"/>
  <c r="L180" i="4"/>
  <c r="K180" i="4" s="1"/>
  <c r="W179" i="4"/>
  <c r="V181" i="4"/>
  <c r="J182" i="4"/>
  <c r="AK174" i="4"/>
  <c r="H174" i="4" s="1"/>
  <c r="G174" i="4" s="1"/>
  <c r="AF175" i="4"/>
  <c r="AE175" i="4"/>
  <c r="AH175" i="4"/>
  <c r="AD175" i="4"/>
  <c r="AG175" i="4"/>
  <c r="AI175" i="4"/>
  <c r="AG172" i="2"/>
  <c r="AE172" i="2"/>
  <c r="AC172" i="2"/>
  <c r="AI172" i="2"/>
  <c r="V172" i="2"/>
  <c r="AV141" i="2"/>
  <c r="AW141" i="2" s="1"/>
  <c r="Z164" i="2"/>
  <c r="AF164" i="2" s="1"/>
  <c r="AA163" i="2"/>
  <c r="AH163" i="2" s="1"/>
  <c r="AY131" i="2" s="1"/>
  <c r="Y165" i="2"/>
  <c r="AD165" i="2" s="1"/>
  <c r="X166" i="2"/>
  <c r="AB165" i="2"/>
  <c r="O178" i="4" l="1"/>
  <c r="R178" i="4"/>
  <c r="S176" i="4"/>
  <c r="F176" i="4" s="1"/>
  <c r="AA176" i="4"/>
  <c r="Y178" i="4"/>
  <c r="Q177" i="4"/>
  <c r="T177" i="4"/>
  <c r="Z177" i="4"/>
  <c r="L181" i="4"/>
  <c r="K181" i="4" s="1"/>
  <c r="N180" i="4"/>
  <c r="X180" i="4" s="1"/>
  <c r="W180" i="4"/>
  <c r="P179" i="4"/>
  <c r="R179" i="4" s="1"/>
  <c r="Z179" i="4" s="1"/>
  <c r="M179" i="4"/>
  <c r="X179" i="4"/>
  <c r="AK175" i="4"/>
  <c r="H175" i="4" s="1"/>
  <c r="G175" i="4" s="1"/>
  <c r="V182" i="4"/>
  <c r="J183" i="4"/>
  <c r="AG173" i="2"/>
  <c r="AE173" i="2"/>
  <c r="AC173" i="2"/>
  <c r="AI173" i="2"/>
  <c r="V173" i="2"/>
  <c r="AV142" i="2"/>
  <c r="AW142" i="2" s="1"/>
  <c r="Y166" i="2"/>
  <c r="AD166" i="2" s="1"/>
  <c r="X167" i="2"/>
  <c r="AB166" i="2"/>
  <c r="Z165" i="2"/>
  <c r="AF165" i="2" s="1"/>
  <c r="AA164" i="2"/>
  <c r="AH164" i="2" s="1"/>
  <c r="AY132" i="2" s="1"/>
  <c r="Q179" i="4" l="1"/>
  <c r="AD176" i="4"/>
  <c r="AI176" i="4"/>
  <c r="AE176" i="4"/>
  <c r="AF176" i="4"/>
  <c r="AH176" i="4"/>
  <c r="AG176" i="4"/>
  <c r="Q178" i="4"/>
  <c r="T178" i="4"/>
  <c r="Z178" i="4"/>
  <c r="S177" i="4"/>
  <c r="F177" i="4" s="1"/>
  <c r="I177" i="4"/>
  <c r="AA177" i="4"/>
  <c r="AE177" i="4" s="1"/>
  <c r="O179" i="4"/>
  <c r="Y179" i="4"/>
  <c r="M180" i="4"/>
  <c r="P180" i="4"/>
  <c r="L182" i="4"/>
  <c r="K182" i="4" s="1"/>
  <c r="N181" i="4"/>
  <c r="X181" i="4" s="1"/>
  <c r="W181" i="4"/>
  <c r="I178" i="4"/>
  <c r="V183" i="4"/>
  <c r="J184" i="4"/>
  <c r="AG174" i="2"/>
  <c r="AE174" i="2"/>
  <c r="AC174" i="2"/>
  <c r="AI174" i="2"/>
  <c r="V174" i="2"/>
  <c r="AV143" i="2"/>
  <c r="AW143" i="2" s="1"/>
  <c r="AA165" i="2"/>
  <c r="AH165" i="2" s="1"/>
  <c r="AY133" i="2" s="1"/>
  <c r="Y167" i="2"/>
  <c r="AD167" i="2" s="1"/>
  <c r="AB167" i="2"/>
  <c r="X168" i="2"/>
  <c r="Z166" i="2"/>
  <c r="AF166" i="2" s="1"/>
  <c r="AF177" i="4" l="1"/>
  <c r="AG177" i="4"/>
  <c r="AH177" i="4"/>
  <c r="AI177" i="4"/>
  <c r="AD177" i="4"/>
  <c r="AK176" i="4"/>
  <c r="H176" i="4" s="1"/>
  <c r="G176" i="4" s="1"/>
  <c r="O180" i="4"/>
  <c r="R180" i="4"/>
  <c r="S178" i="4"/>
  <c r="F178" i="4" s="1"/>
  <c r="AA178" i="4"/>
  <c r="T179" i="4"/>
  <c r="AA179" i="4" s="1"/>
  <c r="Y180" i="4"/>
  <c r="P181" i="4"/>
  <c r="Y181" i="4" s="1"/>
  <c r="M181" i="4"/>
  <c r="L183" i="4"/>
  <c r="N182" i="4"/>
  <c r="X182" i="4" s="1"/>
  <c r="W182" i="4"/>
  <c r="V184" i="4"/>
  <c r="J185" i="4"/>
  <c r="AG175" i="2"/>
  <c r="AE175" i="2"/>
  <c r="AC175" i="2"/>
  <c r="AI175" i="2"/>
  <c r="V175" i="2"/>
  <c r="AV144" i="2"/>
  <c r="AW144" i="2" s="1"/>
  <c r="Z167" i="2"/>
  <c r="AF167" i="2" s="1"/>
  <c r="AA166" i="2"/>
  <c r="AH166" i="2" s="1"/>
  <c r="AY134" i="2" s="1"/>
  <c r="Y168" i="2"/>
  <c r="AD168" i="2" s="1"/>
  <c r="AB168" i="2"/>
  <c r="X169" i="2"/>
  <c r="AK177" i="4" l="1"/>
  <c r="H177" i="4" s="1"/>
  <c r="G177" i="4" s="1"/>
  <c r="Q180" i="4"/>
  <c r="T180" i="4"/>
  <c r="I180" i="4" s="1"/>
  <c r="Z180" i="4"/>
  <c r="S179" i="4"/>
  <c r="F179" i="4" s="1"/>
  <c r="I179" i="4"/>
  <c r="AI178" i="4"/>
  <c r="AD178" i="4"/>
  <c r="AE178" i="4"/>
  <c r="AH178" i="4"/>
  <c r="AF178" i="4"/>
  <c r="O181" i="4"/>
  <c r="R181" i="4"/>
  <c r="AG178" i="4"/>
  <c r="P182" i="4"/>
  <c r="M182" i="4"/>
  <c r="N183" i="4"/>
  <c r="X183" i="4" s="1"/>
  <c r="L184" i="4"/>
  <c r="K184" i="4" s="1"/>
  <c r="W183" i="4"/>
  <c r="K183" i="4"/>
  <c r="V185" i="4"/>
  <c r="J186" i="4"/>
  <c r="AF179" i="4"/>
  <c r="AE179" i="4"/>
  <c r="AG179" i="4"/>
  <c r="AI179" i="4"/>
  <c r="AH179" i="4"/>
  <c r="AD179" i="4"/>
  <c r="AG176" i="2"/>
  <c r="AE176" i="2"/>
  <c r="AC176" i="2"/>
  <c r="AI176" i="2"/>
  <c r="V176" i="2"/>
  <c r="AV145" i="2"/>
  <c r="AW145" i="2" s="1"/>
  <c r="Y169" i="2"/>
  <c r="AD169" i="2" s="1"/>
  <c r="AB169" i="2"/>
  <c r="X170" i="2"/>
  <c r="Z168" i="2"/>
  <c r="AF168" i="2" s="1"/>
  <c r="AA167" i="2"/>
  <c r="AH167" i="2" s="1"/>
  <c r="AY135" i="2" s="1"/>
  <c r="Q181" i="4" l="1"/>
  <c r="T181" i="4"/>
  <c r="S181" i="4" s="1"/>
  <c r="Z181" i="4"/>
  <c r="AK178" i="4"/>
  <c r="H178" i="4" s="1"/>
  <c r="G178" i="4" s="1"/>
  <c r="S180" i="4"/>
  <c r="F180" i="4" s="1"/>
  <c r="AA180" i="4"/>
  <c r="O182" i="4"/>
  <c r="R182" i="4"/>
  <c r="Y182" i="4"/>
  <c r="L185" i="4"/>
  <c r="K185" i="4" s="1"/>
  <c r="N184" i="4"/>
  <c r="X184" i="4" s="1"/>
  <c r="W184" i="4"/>
  <c r="P183" i="4"/>
  <c r="M183" i="4"/>
  <c r="AK179" i="4"/>
  <c r="H179" i="4" s="1"/>
  <c r="G179" i="4" s="1"/>
  <c r="V186" i="4"/>
  <c r="J187" i="4"/>
  <c r="AG177" i="2"/>
  <c r="AE177" i="2"/>
  <c r="AC177" i="2"/>
  <c r="AI177" i="2"/>
  <c r="V177" i="2"/>
  <c r="AV146" i="2"/>
  <c r="AW146" i="2" s="1"/>
  <c r="AA168" i="2"/>
  <c r="AH168" i="2" s="1"/>
  <c r="AY136" i="2" s="1"/>
  <c r="Y170" i="2"/>
  <c r="AD170" i="2" s="1"/>
  <c r="AB170" i="2"/>
  <c r="X171" i="2"/>
  <c r="Z169" i="2"/>
  <c r="AF169" i="2" s="1"/>
  <c r="AA181" i="4" l="1"/>
  <c r="AI181" i="4" s="1"/>
  <c r="F181" i="4"/>
  <c r="I181" i="4"/>
  <c r="T182" i="4"/>
  <c r="AA182" i="4" s="1"/>
  <c r="Q182" i="4"/>
  <c r="Z182" i="4"/>
  <c r="O183" i="4"/>
  <c r="R183" i="4"/>
  <c r="AD180" i="4"/>
  <c r="AG180" i="4"/>
  <c r="AE180" i="4"/>
  <c r="AF180" i="4"/>
  <c r="AH180" i="4"/>
  <c r="AI180" i="4"/>
  <c r="M184" i="4"/>
  <c r="P184" i="4"/>
  <c r="R184" i="4" s="1"/>
  <c r="Z184" i="4" s="1"/>
  <c r="Y183" i="4"/>
  <c r="L186" i="4"/>
  <c r="N185" i="4"/>
  <c r="X185" i="4" s="1"/>
  <c r="W185" i="4"/>
  <c r="AE181" i="4"/>
  <c r="V187" i="4"/>
  <c r="J188" i="4"/>
  <c r="AG178" i="2"/>
  <c r="AE178" i="2"/>
  <c r="AC178" i="2"/>
  <c r="AI178" i="2"/>
  <c r="V178" i="2"/>
  <c r="AV147" i="2"/>
  <c r="AW147" i="2" s="1"/>
  <c r="Z170" i="2"/>
  <c r="AF170" i="2" s="1"/>
  <c r="AA169" i="2"/>
  <c r="AH169" i="2" s="1"/>
  <c r="AY137" i="2" s="1"/>
  <c r="Y171" i="2"/>
  <c r="AD171" i="2" s="1"/>
  <c r="AB171" i="2"/>
  <c r="X172" i="2"/>
  <c r="AF181" i="4" l="1"/>
  <c r="AH181" i="4"/>
  <c r="AG181" i="4"/>
  <c r="AD181" i="4"/>
  <c r="AK180" i="4"/>
  <c r="H180" i="4" s="1"/>
  <c r="G180" i="4" s="1"/>
  <c r="Q184" i="4"/>
  <c r="Q183" i="4"/>
  <c r="T183" i="4"/>
  <c r="T184" i="4" s="1"/>
  <c r="Z183" i="4"/>
  <c r="S182" i="4"/>
  <c r="F182" i="4" s="1"/>
  <c r="I182" i="4"/>
  <c r="L187" i="4"/>
  <c r="K187" i="4" s="1"/>
  <c r="N186" i="4"/>
  <c r="X186" i="4" s="1"/>
  <c r="W186" i="4"/>
  <c r="O184" i="4"/>
  <c r="Y184" i="4"/>
  <c r="K186" i="4"/>
  <c r="P185" i="4"/>
  <c r="M185" i="4"/>
  <c r="V188" i="4"/>
  <c r="J189" i="4"/>
  <c r="AG182" i="4"/>
  <c r="AE182" i="4"/>
  <c r="AD182" i="4"/>
  <c r="AF182" i="4"/>
  <c r="AH182" i="4"/>
  <c r="AI182" i="4"/>
  <c r="AG179" i="2"/>
  <c r="AE179" i="2"/>
  <c r="AC179" i="2"/>
  <c r="AI179" i="2"/>
  <c r="V179" i="2"/>
  <c r="AV148" i="2"/>
  <c r="AW148" i="2" s="1"/>
  <c r="Y172" i="2"/>
  <c r="AD172" i="2" s="1"/>
  <c r="X173" i="2"/>
  <c r="AB172" i="2"/>
  <c r="Z171" i="2"/>
  <c r="AF171" i="2" s="1"/>
  <c r="AA170" i="2"/>
  <c r="AH170" i="2" s="1"/>
  <c r="AY138" i="2" s="1"/>
  <c r="AK181" i="4" l="1"/>
  <c r="H181" i="4" s="1"/>
  <c r="G181" i="4" s="1"/>
  <c r="S184" i="4"/>
  <c r="F184" i="4" s="1"/>
  <c r="I184" i="4"/>
  <c r="AA183" i="4"/>
  <c r="AH183" i="4" s="1"/>
  <c r="O185" i="4"/>
  <c r="R185" i="4"/>
  <c r="S183" i="4"/>
  <c r="F183" i="4" s="1"/>
  <c r="I183" i="4"/>
  <c r="P186" i="4"/>
  <c r="M186" i="4"/>
  <c r="Y185" i="4"/>
  <c r="N187" i="4"/>
  <c r="L188" i="4"/>
  <c r="K188" i="4" s="1"/>
  <c r="W187" i="4"/>
  <c r="AA184" i="4"/>
  <c r="AK182" i="4"/>
  <c r="H182" i="4" s="1"/>
  <c r="G182" i="4" s="1"/>
  <c r="V189" i="4"/>
  <c r="J190" i="4"/>
  <c r="AG180" i="2"/>
  <c r="AE180" i="2"/>
  <c r="AC180" i="2"/>
  <c r="AI180" i="2"/>
  <c r="V180" i="2"/>
  <c r="AV149" i="2"/>
  <c r="AW149" i="2" s="1"/>
  <c r="AA171" i="2"/>
  <c r="AH171" i="2" s="1"/>
  <c r="AY139" i="2" s="1"/>
  <c r="Y173" i="2"/>
  <c r="AD173" i="2" s="1"/>
  <c r="AB173" i="2"/>
  <c r="X174" i="2"/>
  <c r="Z172" i="2"/>
  <c r="AF172" i="2" s="1"/>
  <c r="AI183" i="4" l="1"/>
  <c r="AE183" i="4"/>
  <c r="AD183" i="4"/>
  <c r="AG183" i="4"/>
  <c r="AF183" i="4"/>
  <c r="O186" i="4"/>
  <c r="R186" i="4"/>
  <c r="T185" i="4"/>
  <c r="Q185" i="4"/>
  <c r="Z185" i="4"/>
  <c r="Y186" i="4"/>
  <c r="P187" i="4"/>
  <c r="M187" i="4"/>
  <c r="X187" i="4"/>
  <c r="L189" i="4"/>
  <c r="K189" i="4" s="1"/>
  <c r="N188" i="4"/>
  <c r="X188" i="4" s="1"/>
  <c r="W188" i="4"/>
  <c r="AG184" i="4"/>
  <c r="AH184" i="4"/>
  <c r="AE184" i="4"/>
  <c r="AF184" i="4"/>
  <c r="AI184" i="4"/>
  <c r="AD184" i="4"/>
  <c r="V190" i="4"/>
  <c r="J191" i="4"/>
  <c r="AG181" i="2"/>
  <c r="AE181" i="2"/>
  <c r="AC181" i="2"/>
  <c r="AI181" i="2"/>
  <c r="V181" i="2"/>
  <c r="AV150" i="2"/>
  <c r="AW150" i="2" s="1"/>
  <c r="Z173" i="2"/>
  <c r="AF173" i="2" s="1"/>
  <c r="AA172" i="2"/>
  <c r="AH172" i="2" s="1"/>
  <c r="AY140" i="2" s="1"/>
  <c r="Y174" i="2"/>
  <c r="AD174" i="2" s="1"/>
  <c r="AB174" i="2"/>
  <c r="X175" i="2"/>
  <c r="AK183" i="4" l="1"/>
  <c r="H183" i="4" s="1"/>
  <c r="G183" i="4" s="1"/>
  <c r="O187" i="4"/>
  <c r="R187" i="4"/>
  <c r="S185" i="4"/>
  <c r="F185" i="4" s="1"/>
  <c r="I185" i="4"/>
  <c r="T186" i="4"/>
  <c r="AA186" i="4" s="1"/>
  <c r="Q186" i="4"/>
  <c r="Z186" i="4"/>
  <c r="AA185" i="4"/>
  <c r="AI185" i="4" s="1"/>
  <c r="Y187" i="4"/>
  <c r="L190" i="4"/>
  <c r="K190" i="4" s="1"/>
  <c r="N189" i="4"/>
  <c r="X189" i="4" s="1"/>
  <c r="W189" i="4"/>
  <c r="M188" i="4"/>
  <c r="P188" i="4"/>
  <c r="AK184" i="4"/>
  <c r="H184" i="4" s="1"/>
  <c r="G184" i="4" s="1"/>
  <c r="V191" i="4"/>
  <c r="J192" i="4"/>
  <c r="AG182" i="2"/>
  <c r="AE182" i="2"/>
  <c r="AC182" i="2"/>
  <c r="AI182" i="2"/>
  <c r="V182" i="2"/>
  <c r="AV151" i="2"/>
  <c r="AW151" i="2" s="1"/>
  <c r="Y175" i="2"/>
  <c r="AD175" i="2" s="1"/>
  <c r="AB175" i="2"/>
  <c r="X176" i="2"/>
  <c r="Z174" i="2"/>
  <c r="AF174" i="2" s="1"/>
  <c r="AA173" i="2"/>
  <c r="AH173" i="2" s="1"/>
  <c r="AY141" i="2" s="1"/>
  <c r="AE185" i="4" l="1"/>
  <c r="AG185" i="4"/>
  <c r="AD185" i="4"/>
  <c r="AF185" i="4"/>
  <c r="O188" i="4"/>
  <c r="R188" i="4"/>
  <c r="Q187" i="4"/>
  <c r="T187" i="4"/>
  <c r="AA187" i="4" s="1"/>
  <c r="Z187" i="4"/>
  <c r="AH185" i="4"/>
  <c r="S186" i="4"/>
  <c r="F186" i="4" s="1"/>
  <c r="I186" i="4"/>
  <c r="Y188" i="4"/>
  <c r="P189" i="4"/>
  <c r="M189" i="4"/>
  <c r="L191" i="4"/>
  <c r="K191" i="4" s="1"/>
  <c r="N190" i="4"/>
  <c r="W190" i="4"/>
  <c r="V192" i="4"/>
  <c r="J193" i="4"/>
  <c r="AH186" i="4"/>
  <c r="AG186" i="4"/>
  <c r="AE186" i="4"/>
  <c r="AI186" i="4"/>
  <c r="AD186" i="4"/>
  <c r="AF186" i="4"/>
  <c r="AG183" i="2"/>
  <c r="AE183" i="2"/>
  <c r="AC183" i="2"/>
  <c r="AI183" i="2"/>
  <c r="V183" i="2"/>
  <c r="AV152" i="2"/>
  <c r="AW152" i="2" s="1"/>
  <c r="AA174" i="2"/>
  <c r="AH174" i="2" s="1"/>
  <c r="AY142" i="2" s="1"/>
  <c r="Y176" i="2"/>
  <c r="AD176" i="2" s="1"/>
  <c r="AB176" i="2"/>
  <c r="X177" i="2"/>
  <c r="Z175" i="2"/>
  <c r="AF175" i="2" s="1"/>
  <c r="AK185" i="4" l="1"/>
  <c r="H185" i="4" s="1"/>
  <c r="G185" i="4" s="1"/>
  <c r="S187" i="4"/>
  <c r="F187" i="4" s="1"/>
  <c r="I187" i="4"/>
  <c r="O189" i="4"/>
  <c r="R189" i="4"/>
  <c r="Q188" i="4"/>
  <c r="T188" i="4"/>
  <c r="AA188" i="4" s="1"/>
  <c r="Z188" i="4"/>
  <c r="Y189" i="4"/>
  <c r="P190" i="4"/>
  <c r="Y190" i="4" s="1"/>
  <c r="M190" i="4"/>
  <c r="X190" i="4"/>
  <c r="N191" i="4"/>
  <c r="L192" i="4"/>
  <c r="K192" i="4" s="1"/>
  <c r="W191" i="4"/>
  <c r="AK186" i="4"/>
  <c r="H186" i="4" s="1"/>
  <c r="G186" i="4" s="1"/>
  <c r="AF187" i="4"/>
  <c r="AG187" i="4"/>
  <c r="AE187" i="4"/>
  <c r="AD187" i="4"/>
  <c r="AI187" i="4"/>
  <c r="AH187" i="4"/>
  <c r="V193" i="4"/>
  <c r="J194" i="4"/>
  <c r="AG184" i="2"/>
  <c r="AE184" i="2"/>
  <c r="AC184" i="2"/>
  <c r="AI184" i="2"/>
  <c r="V184" i="2"/>
  <c r="AV153" i="2"/>
  <c r="AW153" i="2" s="1"/>
  <c r="Z176" i="2"/>
  <c r="AF176" i="2" s="1"/>
  <c r="AA175" i="2"/>
  <c r="AH175" i="2" s="1"/>
  <c r="AY143" i="2" s="1"/>
  <c r="Y177" i="2"/>
  <c r="AD177" i="2" s="1"/>
  <c r="AB177" i="2"/>
  <c r="X178" i="2"/>
  <c r="T189" i="4" l="1"/>
  <c r="AA189" i="4" s="1"/>
  <c r="Q189" i="4"/>
  <c r="Z189" i="4"/>
  <c r="S188" i="4"/>
  <c r="F188" i="4" s="1"/>
  <c r="I188" i="4"/>
  <c r="O190" i="4"/>
  <c r="R190" i="4"/>
  <c r="P191" i="4"/>
  <c r="Y191" i="4" s="1"/>
  <c r="M191" i="4"/>
  <c r="X191" i="4"/>
  <c r="L193" i="4"/>
  <c r="K193" i="4" s="1"/>
  <c r="N192" i="4"/>
  <c r="X192" i="4" s="1"/>
  <c r="W192" i="4"/>
  <c r="V194" i="4"/>
  <c r="J195" i="4"/>
  <c r="AE188" i="4"/>
  <c r="AD188" i="4"/>
  <c r="AG188" i="4"/>
  <c r="AF188" i="4"/>
  <c r="AI188" i="4"/>
  <c r="AH188" i="4"/>
  <c r="AK187" i="4"/>
  <c r="H187" i="4" s="1"/>
  <c r="G187" i="4" s="1"/>
  <c r="AG185" i="2"/>
  <c r="AE185" i="2"/>
  <c r="AC185" i="2"/>
  <c r="AI185" i="2"/>
  <c r="V185" i="2"/>
  <c r="AV154" i="2"/>
  <c r="AW154" i="2" s="1"/>
  <c r="Y178" i="2"/>
  <c r="AD178" i="2" s="1"/>
  <c r="AB178" i="2"/>
  <c r="X179" i="2"/>
  <c r="Z177" i="2"/>
  <c r="AF177" i="2" s="1"/>
  <c r="AA176" i="2"/>
  <c r="AH176" i="2" s="1"/>
  <c r="AY144" i="2" s="1"/>
  <c r="O191" i="4" l="1"/>
  <c r="R191" i="4"/>
  <c r="T190" i="4"/>
  <c r="AA190" i="4" s="1"/>
  <c r="Q190" i="4"/>
  <c r="Z190" i="4"/>
  <c r="S189" i="4"/>
  <c r="F189" i="4" s="1"/>
  <c r="I189" i="4"/>
  <c r="L194" i="4"/>
  <c r="K194" i="4" s="1"/>
  <c r="N193" i="4"/>
  <c r="X193" i="4" s="1"/>
  <c r="W193" i="4"/>
  <c r="M192" i="4"/>
  <c r="P192" i="4"/>
  <c r="AK188" i="4"/>
  <c r="H188" i="4" s="1"/>
  <c r="G188" i="4" s="1"/>
  <c r="AI189" i="4"/>
  <c r="AE189" i="4"/>
  <c r="AG189" i="4"/>
  <c r="AH189" i="4"/>
  <c r="AD189" i="4"/>
  <c r="AF189" i="4"/>
  <c r="V195" i="4"/>
  <c r="J196" i="4"/>
  <c r="AG186" i="2"/>
  <c r="AE186" i="2"/>
  <c r="AC186" i="2"/>
  <c r="AI186" i="2"/>
  <c r="V186" i="2"/>
  <c r="AV155" i="2"/>
  <c r="AW155" i="2" s="1"/>
  <c r="AA177" i="2"/>
  <c r="AH177" i="2" s="1"/>
  <c r="AY145" i="2" s="1"/>
  <c r="Y179" i="2"/>
  <c r="AD179" i="2" s="1"/>
  <c r="AB179" i="2"/>
  <c r="X180" i="2"/>
  <c r="Z178" i="2"/>
  <c r="AF178" i="2" s="1"/>
  <c r="O192" i="4" l="1"/>
  <c r="R192" i="4"/>
  <c r="S190" i="4"/>
  <c r="F190" i="4" s="1"/>
  <c r="I190" i="4"/>
  <c r="Q191" i="4"/>
  <c r="T191" i="4"/>
  <c r="AA191" i="4" s="1"/>
  <c r="Z191" i="4"/>
  <c r="Y192" i="4"/>
  <c r="P193" i="4"/>
  <c r="M193" i="4"/>
  <c r="L195" i="4"/>
  <c r="K195" i="4" s="1"/>
  <c r="N194" i="4"/>
  <c r="W194" i="4"/>
  <c r="AK189" i="4"/>
  <c r="H189" i="4" s="1"/>
  <c r="G189" i="4" s="1"/>
  <c r="AF190" i="4"/>
  <c r="AE190" i="4"/>
  <c r="AI190" i="4"/>
  <c r="AH190" i="4"/>
  <c r="AG190" i="4"/>
  <c r="AD190" i="4"/>
  <c r="V196" i="4"/>
  <c r="J197" i="4"/>
  <c r="AG187" i="2"/>
  <c r="AE187" i="2"/>
  <c r="AC187" i="2"/>
  <c r="AI187" i="2"/>
  <c r="V187" i="2"/>
  <c r="AV156" i="2"/>
  <c r="AW156" i="2" s="1"/>
  <c r="Z179" i="2"/>
  <c r="AF179" i="2" s="1"/>
  <c r="AA178" i="2"/>
  <c r="AH178" i="2" s="1"/>
  <c r="AY146" i="2" s="1"/>
  <c r="Y180" i="2"/>
  <c r="AD180" i="2" s="1"/>
  <c r="AB180" i="2"/>
  <c r="X181" i="2"/>
  <c r="S191" i="4" l="1"/>
  <c r="F191" i="4" s="1"/>
  <c r="I191" i="4"/>
  <c r="Q192" i="4"/>
  <c r="T192" i="4"/>
  <c r="AA192" i="4" s="1"/>
  <c r="Z192" i="4"/>
  <c r="O193" i="4"/>
  <c r="R193" i="4"/>
  <c r="Y193" i="4"/>
  <c r="P194" i="4"/>
  <c r="M194" i="4"/>
  <c r="X194" i="4"/>
  <c r="N195" i="4"/>
  <c r="L196" i="4"/>
  <c r="K196" i="4" s="1"/>
  <c r="W195" i="4"/>
  <c r="AG191" i="4"/>
  <c r="AH191" i="4"/>
  <c r="AF191" i="4"/>
  <c r="AE191" i="4"/>
  <c r="AI191" i="4"/>
  <c r="AD191" i="4"/>
  <c r="V197" i="4"/>
  <c r="J198" i="4"/>
  <c r="AK190" i="4"/>
  <c r="H190" i="4" s="1"/>
  <c r="G190" i="4" s="1"/>
  <c r="AG188" i="2"/>
  <c r="AE188" i="2"/>
  <c r="AC188" i="2"/>
  <c r="AI188" i="2"/>
  <c r="V188" i="2"/>
  <c r="AV157" i="2"/>
  <c r="AW157" i="2" s="1"/>
  <c r="AA179" i="2"/>
  <c r="AH179" i="2" s="1"/>
  <c r="AY147" i="2" s="1"/>
  <c r="Y181" i="2"/>
  <c r="AD181" i="2" s="1"/>
  <c r="AB181" i="2"/>
  <c r="X182" i="2"/>
  <c r="Z180" i="2"/>
  <c r="AF180" i="2" s="1"/>
  <c r="S192" i="4" l="1"/>
  <c r="F192" i="4" s="1"/>
  <c r="I192" i="4"/>
  <c r="T193" i="4"/>
  <c r="AA193" i="4" s="1"/>
  <c r="Q193" i="4"/>
  <c r="Z193" i="4"/>
  <c r="O194" i="4"/>
  <c r="R194" i="4"/>
  <c r="Y194" i="4"/>
  <c r="P195" i="4"/>
  <c r="M195" i="4"/>
  <c r="X195" i="4"/>
  <c r="L197" i="4"/>
  <c r="K197" i="4" s="1"/>
  <c r="N196" i="4"/>
  <c r="X196" i="4" s="1"/>
  <c r="W196" i="4"/>
  <c r="AF192" i="4"/>
  <c r="AH192" i="4"/>
  <c r="AI192" i="4"/>
  <c r="AD192" i="4"/>
  <c r="AG192" i="4"/>
  <c r="AE192" i="4"/>
  <c r="V198" i="4"/>
  <c r="J199" i="4"/>
  <c r="AK191" i="4"/>
  <c r="H191" i="4" s="1"/>
  <c r="G191" i="4" s="1"/>
  <c r="AG189" i="2"/>
  <c r="AE189" i="2"/>
  <c r="AC189" i="2"/>
  <c r="AI189" i="2"/>
  <c r="V189" i="2"/>
  <c r="AV158" i="2"/>
  <c r="AW158" i="2" s="1"/>
  <c r="Z181" i="2"/>
  <c r="AF181" i="2" s="1"/>
  <c r="AA180" i="2"/>
  <c r="AH180" i="2" s="1"/>
  <c r="AY148" i="2" s="1"/>
  <c r="Y182" i="2"/>
  <c r="AD182" i="2" s="1"/>
  <c r="AB182" i="2"/>
  <c r="X183" i="2"/>
  <c r="T194" i="4" l="1"/>
  <c r="AA194" i="4" s="1"/>
  <c r="Q194" i="4"/>
  <c r="Z194" i="4"/>
  <c r="S193" i="4"/>
  <c r="F193" i="4" s="1"/>
  <c r="I193" i="4"/>
  <c r="O195" i="4"/>
  <c r="R195" i="4"/>
  <c r="Y195" i="4"/>
  <c r="L198" i="4"/>
  <c r="K198" i="4" s="1"/>
  <c r="N197" i="4"/>
  <c r="X197" i="4" s="1"/>
  <c r="W197" i="4"/>
  <c r="M196" i="4"/>
  <c r="P196" i="4"/>
  <c r="V199" i="4"/>
  <c r="J200" i="4"/>
  <c r="AK192" i="4"/>
  <c r="H192" i="4" s="1"/>
  <c r="G192" i="4" s="1"/>
  <c r="AI193" i="4"/>
  <c r="AD193" i="4"/>
  <c r="AG193" i="4"/>
  <c r="AF193" i="4"/>
  <c r="AE193" i="4"/>
  <c r="AH193" i="4"/>
  <c r="AG190" i="2"/>
  <c r="AE190" i="2"/>
  <c r="AC190" i="2"/>
  <c r="AI190" i="2"/>
  <c r="V190" i="2"/>
  <c r="AV159" i="2"/>
  <c r="AW159" i="2" s="1"/>
  <c r="Y183" i="2"/>
  <c r="AD183" i="2" s="1"/>
  <c r="AB183" i="2"/>
  <c r="X184" i="2"/>
  <c r="Z182" i="2"/>
  <c r="AF182" i="2" s="1"/>
  <c r="AA181" i="2"/>
  <c r="AH181" i="2" s="1"/>
  <c r="AY149" i="2" s="1"/>
  <c r="Q195" i="4" l="1"/>
  <c r="T195" i="4"/>
  <c r="Z195" i="4"/>
  <c r="O196" i="4"/>
  <c r="R196" i="4"/>
  <c r="S194" i="4"/>
  <c r="F194" i="4" s="1"/>
  <c r="I194" i="4"/>
  <c r="Y196" i="4"/>
  <c r="P197" i="4"/>
  <c r="M197" i="4"/>
  <c r="L199" i="4"/>
  <c r="K199" i="4" s="1"/>
  <c r="N198" i="4"/>
  <c r="X198" i="4" s="1"/>
  <c r="W198" i="4"/>
  <c r="V200" i="4"/>
  <c r="J201" i="4"/>
  <c r="AE194" i="4"/>
  <c r="AI194" i="4"/>
  <c r="AH194" i="4"/>
  <c r="AG194" i="4"/>
  <c r="AD194" i="4"/>
  <c r="AF194" i="4"/>
  <c r="AA195" i="4"/>
  <c r="AK193" i="4"/>
  <c r="H193" i="4" s="1"/>
  <c r="G193" i="4" s="1"/>
  <c r="AG191" i="2"/>
  <c r="AE191" i="2"/>
  <c r="AC191" i="2"/>
  <c r="AI191" i="2"/>
  <c r="V191" i="2"/>
  <c r="AV160" i="2"/>
  <c r="AW160" i="2" s="1"/>
  <c r="AA182" i="2"/>
  <c r="AH182" i="2" s="1"/>
  <c r="AY150" i="2" s="1"/>
  <c r="Y184" i="2"/>
  <c r="AD184" i="2" s="1"/>
  <c r="X185" i="2"/>
  <c r="AB184" i="2"/>
  <c r="Z183" i="2"/>
  <c r="AF183" i="2" s="1"/>
  <c r="S195" i="4" l="1"/>
  <c r="F195" i="4" s="1"/>
  <c r="I195" i="4"/>
  <c r="O197" i="4"/>
  <c r="R197" i="4"/>
  <c r="Q196" i="4"/>
  <c r="T196" i="4"/>
  <c r="AA196" i="4" s="1"/>
  <c r="Z196" i="4"/>
  <c r="Y197" i="4"/>
  <c r="P198" i="4"/>
  <c r="M198" i="4"/>
  <c r="N199" i="4"/>
  <c r="X199" i="4" s="1"/>
  <c r="L200" i="4"/>
  <c r="K200" i="4" s="1"/>
  <c r="W199" i="4"/>
  <c r="AK194" i="4"/>
  <c r="H194" i="4" s="1"/>
  <c r="G194" i="4" s="1"/>
  <c r="AF195" i="4"/>
  <c r="AG195" i="4"/>
  <c r="AI195" i="4"/>
  <c r="AH195" i="4"/>
  <c r="AE195" i="4"/>
  <c r="AD195" i="4"/>
  <c r="V201" i="4"/>
  <c r="J202" i="4"/>
  <c r="AG192" i="2"/>
  <c r="AE192" i="2"/>
  <c r="AC192" i="2"/>
  <c r="AI192" i="2"/>
  <c r="V192" i="2"/>
  <c r="AV161" i="2"/>
  <c r="AW161" i="2" s="1"/>
  <c r="Y185" i="2"/>
  <c r="AD185" i="2" s="1"/>
  <c r="AB185" i="2"/>
  <c r="X186" i="2"/>
  <c r="Z184" i="2"/>
  <c r="AF184" i="2" s="1"/>
  <c r="AA183" i="2"/>
  <c r="AH183" i="2" s="1"/>
  <c r="AY151" i="2" s="1"/>
  <c r="S196" i="4" l="1"/>
  <c r="F196" i="4" s="1"/>
  <c r="I196" i="4"/>
  <c r="T197" i="4"/>
  <c r="S197" i="4" s="1"/>
  <c r="Q197" i="4"/>
  <c r="F197" i="4" s="1"/>
  <c r="Z197" i="4"/>
  <c r="O198" i="4"/>
  <c r="R198" i="4"/>
  <c r="Y198" i="4"/>
  <c r="L201" i="4"/>
  <c r="K201" i="4" s="1"/>
  <c r="N200" i="4"/>
  <c r="X200" i="4" s="1"/>
  <c r="W200" i="4"/>
  <c r="P199" i="4"/>
  <c r="M199" i="4"/>
  <c r="V202" i="4"/>
  <c r="J203" i="4"/>
  <c r="AK195" i="4"/>
  <c r="H195" i="4" s="1"/>
  <c r="G195" i="4" s="1"/>
  <c r="AD196" i="4"/>
  <c r="AE196" i="4"/>
  <c r="AI196" i="4"/>
  <c r="AH196" i="4"/>
  <c r="AG196" i="4"/>
  <c r="AF196" i="4"/>
  <c r="AG193" i="2"/>
  <c r="AE193" i="2"/>
  <c r="AC193" i="2"/>
  <c r="AI193" i="2"/>
  <c r="V193" i="2"/>
  <c r="AV162" i="2"/>
  <c r="AW162" i="2" s="1"/>
  <c r="AA184" i="2"/>
  <c r="AH184" i="2" s="1"/>
  <c r="AY152" i="2" s="1"/>
  <c r="Y186" i="2"/>
  <c r="AD186" i="2" s="1"/>
  <c r="AB186" i="2"/>
  <c r="X187" i="2"/>
  <c r="Z185" i="2"/>
  <c r="AF185" i="2" s="1"/>
  <c r="AA197" i="4" l="1"/>
  <c r="AE197" i="4" s="1"/>
  <c r="T198" i="4"/>
  <c r="S198" i="4" s="1"/>
  <c r="Q198" i="4"/>
  <c r="Z198" i="4"/>
  <c r="I197" i="4"/>
  <c r="O199" i="4"/>
  <c r="R199" i="4"/>
  <c r="Y199" i="4"/>
  <c r="M200" i="4"/>
  <c r="P200" i="4"/>
  <c r="Y200" i="4" s="1"/>
  <c r="L202" i="4"/>
  <c r="K202" i="4" s="1"/>
  <c r="N201" i="4"/>
  <c r="W201" i="4"/>
  <c r="V203" i="4"/>
  <c r="J204" i="4"/>
  <c r="AK196" i="4"/>
  <c r="H196" i="4" s="1"/>
  <c r="G196" i="4" s="1"/>
  <c r="F198" i="4"/>
  <c r="AG194" i="2"/>
  <c r="AE194" i="2"/>
  <c r="AC194" i="2"/>
  <c r="AI194" i="2"/>
  <c r="V194" i="2"/>
  <c r="AV163" i="2"/>
  <c r="AW163" i="2" s="1"/>
  <c r="Z186" i="2"/>
  <c r="AF186" i="2" s="1"/>
  <c r="AA185" i="2"/>
  <c r="AH185" i="2" s="1"/>
  <c r="AY153" i="2" s="1"/>
  <c r="Y187" i="2"/>
  <c r="AD187" i="2" s="1"/>
  <c r="AB187" i="2"/>
  <c r="X188" i="2"/>
  <c r="AH197" i="4" l="1"/>
  <c r="AG197" i="4"/>
  <c r="AF197" i="4"/>
  <c r="AI197" i="4"/>
  <c r="I198" i="4"/>
  <c r="AD197" i="4"/>
  <c r="AA198" i="4"/>
  <c r="AD198" i="4" s="1"/>
  <c r="Q199" i="4"/>
  <c r="T199" i="4"/>
  <c r="AA199" i="4" s="1"/>
  <c r="Z199" i="4"/>
  <c r="O200" i="4"/>
  <c r="R200" i="4"/>
  <c r="P201" i="4"/>
  <c r="M201" i="4"/>
  <c r="L203" i="4"/>
  <c r="K203" i="4" s="1"/>
  <c r="N202" i="4"/>
  <c r="X202" i="4" s="1"/>
  <c r="W202" i="4"/>
  <c r="X201" i="4"/>
  <c r="V204" i="4"/>
  <c r="J205" i="4"/>
  <c r="AG195" i="2"/>
  <c r="AE195" i="2"/>
  <c r="AC195" i="2"/>
  <c r="AI195" i="2"/>
  <c r="V195" i="2"/>
  <c r="AV164" i="2"/>
  <c r="AW164" i="2" s="1"/>
  <c r="Y188" i="2"/>
  <c r="AD188" i="2" s="1"/>
  <c r="AB188" i="2"/>
  <c r="X189" i="2"/>
  <c r="Z187" i="2"/>
  <c r="AF187" i="2" s="1"/>
  <c r="AA186" i="2"/>
  <c r="AH186" i="2" s="1"/>
  <c r="AY154" i="2" s="1"/>
  <c r="AK197" i="4" l="1"/>
  <c r="H197" i="4" s="1"/>
  <c r="G197" i="4" s="1"/>
  <c r="AG198" i="4"/>
  <c r="AE198" i="4"/>
  <c r="AF198" i="4"/>
  <c r="AI198" i="4"/>
  <c r="AH198" i="4"/>
  <c r="O201" i="4"/>
  <c r="R201" i="4"/>
  <c r="S199" i="4"/>
  <c r="F199" i="4" s="1"/>
  <c r="I199" i="4"/>
  <c r="Q200" i="4"/>
  <c r="T200" i="4"/>
  <c r="AA200" i="4" s="1"/>
  <c r="Z200" i="4"/>
  <c r="Y201" i="4"/>
  <c r="P202" i="4"/>
  <c r="Y202" i="4" s="1"/>
  <c r="M202" i="4"/>
  <c r="N203" i="4"/>
  <c r="L204" i="4"/>
  <c r="K204" i="4" s="1"/>
  <c r="W203" i="4"/>
  <c r="V205" i="4"/>
  <c r="J206" i="4"/>
  <c r="AD199" i="4"/>
  <c r="AI199" i="4"/>
  <c r="AF199" i="4"/>
  <c r="AE199" i="4"/>
  <c r="AH199" i="4"/>
  <c r="AG199" i="4"/>
  <c r="AG196" i="2"/>
  <c r="AE196" i="2"/>
  <c r="AC196" i="2"/>
  <c r="AI196" i="2"/>
  <c r="V196" i="2"/>
  <c r="AV165" i="2"/>
  <c r="AW165" i="2" s="1"/>
  <c r="AA187" i="2"/>
  <c r="AH187" i="2" s="1"/>
  <c r="AY155" i="2" s="1"/>
  <c r="Y189" i="2"/>
  <c r="AD189" i="2" s="1"/>
  <c r="AB189" i="2"/>
  <c r="X190" i="2"/>
  <c r="Z188" i="2"/>
  <c r="AF188" i="2" s="1"/>
  <c r="AK198" i="4" l="1"/>
  <c r="H198" i="4" s="1"/>
  <c r="G198" i="4" s="1"/>
  <c r="S200" i="4"/>
  <c r="F200" i="4" s="1"/>
  <c r="I200" i="4"/>
  <c r="T201" i="4"/>
  <c r="AA201" i="4" s="1"/>
  <c r="Q201" i="4"/>
  <c r="Z201" i="4"/>
  <c r="O202" i="4"/>
  <c r="R202" i="4"/>
  <c r="L205" i="4"/>
  <c r="K205" i="4" s="1"/>
  <c r="N204" i="4"/>
  <c r="X204" i="4" s="1"/>
  <c r="W204" i="4"/>
  <c r="P203" i="4"/>
  <c r="M203" i="4"/>
  <c r="X203" i="4"/>
  <c r="V206" i="4"/>
  <c r="J207" i="4"/>
  <c r="AK199" i="4"/>
  <c r="H199" i="4" s="1"/>
  <c r="G199" i="4" s="1"/>
  <c r="AD200" i="4"/>
  <c r="AG200" i="4"/>
  <c r="AE200" i="4"/>
  <c r="AH200" i="4"/>
  <c r="AI200" i="4"/>
  <c r="AF200" i="4"/>
  <c r="AG197" i="2"/>
  <c r="AE197" i="2"/>
  <c r="AC197" i="2"/>
  <c r="AI197" i="2"/>
  <c r="V197" i="2"/>
  <c r="AV166" i="2"/>
  <c r="AW166" i="2" s="1"/>
  <c r="Z189" i="2"/>
  <c r="AF189" i="2" s="1"/>
  <c r="AA188" i="2"/>
  <c r="AH188" i="2" s="1"/>
  <c r="AY156" i="2" s="1"/>
  <c r="Y190" i="2"/>
  <c r="AD190" i="2" s="1"/>
  <c r="AB190" i="2"/>
  <c r="X191" i="2"/>
  <c r="O203" i="4" l="1"/>
  <c r="R203" i="4"/>
  <c r="T202" i="4"/>
  <c r="AA202" i="4" s="1"/>
  <c r="Q202" i="4"/>
  <c r="Z202" i="4"/>
  <c r="S201" i="4"/>
  <c r="F201" i="4" s="1"/>
  <c r="I201" i="4"/>
  <c r="M204" i="4"/>
  <c r="P204" i="4"/>
  <c r="Y203" i="4"/>
  <c r="L206" i="4"/>
  <c r="K206" i="4" s="1"/>
  <c r="N205" i="4"/>
  <c r="X205" i="4" s="1"/>
  <c r="W205" i="4"/>
  <c r="AH201" i="4"/>
  <c r="AD201" i="4"/>
  <c r="AF201" i="4"/>
  <c r="AI201" i="4"/>
  <c r="AE201" i="4"/>
  <c r="AG201" i="4"/>
  <c r="AK200" i="4"/>
  <c r="H200" i="4" s="1"/>
  <c r="G200" i="4" s="1"/>
  <c r="V207" i="4"/>
  <c r="J208" i="4"/>
  <c r="AG198" i="2"/>
  <c r="AE198" i="2"/>
  <c r="AC198" i="2"/>
  <c r="AI198" i="2"/>
  <c r="V198" i="2"/>
  <c r="AV167" i="2"/>
  <c r="AW167" i="2" s="1"/>
  <c r="Y191" i="2"/>
  <c r="AD191" i="2" s="1"/>
  <c r="AB191" i="2"/>
  <c r="X192" i="2"/>
  <c r="Z190" i="2"/>
  <c r="AF190" i="2" s="1"/>
  <c r="AA189" i="2"/>
  <c r="AH189" i="2" s="1"/>
  <c r="AY157" i="2" s="1"/>
  <c r="S202" i="4" l="1"/>
  <c r="F202" i="4" s="1"/>
  <c r="I202" i="4"/>
  <c r="Q203" i="4"/>
  <c r="T203" i="4"/>
  <c r="AA203" i="4" s="1"/>
  <c r="Z203" i="4"/>
  <c r="O204" i="4"/>
  <c r="R204" i="4"/>
  <c r="Y204" i="4"/>
  <c r="L207" i="4"/>
  <c r="K207" i="4" s="1"/>
  <c r="N206" i="4"/>
  <c r="W206" i="4"/>
  <c r="P205" i="4"/>
  <c r="M205" i="4"/>
  <c r="AK201" i="4"/>
  <c r="H201" i="4" s="1"/>
  <c r="G201" i="4" s="1"/>
  <c r="V208" i="4"/>
  <c r="J209" i="4"/>
  <c r="AG202" i="4"/>
  <c r="AI202" i="4"/>
  <c r="AF202" i="4"/>
  <c r="AD202" i="4"/>
  <c r="AE202" i="4"/>
  <c r="AH202" i="4"/>
  <c r="AG199" i="2"/>
  <c r="AE199" i="2"/>
  <c r="AC199" i="2"/>
  <c r="AI199" i="2"/>
  <c r="V199" i="2"/>
  <c r="AV168" i="2"/>
  <c r="AW168" i="2" s="1"/>
  <c r="AA190" i="2"/>
  <c r="AH190" i="2" s="1"/>
  <c r="AY158" i="2" s="1"/>
  <c r="Y192" i="2"/>
  <c r="AD192" i="2" s="1"/>
  <c r="AB192" i="2"/>
  <c r="X193" i="2"/>
  <c r="Z191" i="2"/>
  <c r="AF191" i="2" s="1"/>
  <c r="O205" i="4" l="1"/>
  <c r="R205" i="4"/>
  <c r="S203" i="4"/>
  <c r="F203" i="4" s="1"/>
  <c r="I203" i="4"/>
  <c r="Q204" i="4"/>
  <c r="T204" i="4"/>
  <c r="Z204" i="4"/>
  <c r="Y205" i="4"/>
  <c r="P206" i="4"/>
  <c r="M206" i="4"/>
  <c r="X206" i="4"/>
  <c r="N207" i="4"/>
  <c r="X207" i="4" s="1"/>
  <c r="L208" i="4"/>
  <c r="K208" i="4" s="1"/>
  <c r="W207" i="4"/>
  <c r="AE203" i="4"/>
  <c r="AG203" i="4"/>
  <c r="AH203" i="4"/>
  <c r="AD203" i="4"/>
  <c r="AI203" i="4"/>
  <c r="AF203" i="4"/>
  <c r="V209" i="4"/>
  <c r="J210" i="4"/>
  <c r="AK202" i="4"/>
  <c r="H202" i="4" s="1"/>
  <c r="G202" i="4" s="1"/>
  <c r="AA204" i="4"/>
  <c r="AG200" i="2"/>
  <c r="AE200" i="2"/>
  <c r="AC200" i="2"/>
  <c r="AI200" i="2"/>
  <c r="V200" i="2"/>
  <c r="AV169" i="2"/>
  <c r="AW169" i="2" s="1"/>
  <c r="Z192" i="2"/>
  <c r="AF192" i="2" s="1"/>
  <c r="AA191" i="2"/>
  <c r="AH191" i="2" s="1"/>
  <c r="AY159" i="2" s="1"/>
  <c r="Y193" i="2"/>
  <c r="AD193" i="2" s="1"/>
  <c r="AB193" i="2"/>
  <c r="X194" i="2"/>
  <c r="S204" i="4" l="1"/>
  <c r="F204" i="4" s="1"/>
  <c r="I204" i="4"/>
  <c r="T205" i="4"/>
  <c r="Q205" i="4"/>
  <c r="Z205" i="4"/>
  <c r="O206" i="4"/>
  <c r="R206" i="4"/>
  <c r="Y206" i="4"/>
  <c r="L209" i="4"/>
  <c r="K209" i="4" s="1"/>
  <c r="N208" i="4"/>
  <c r="X208" i="4" s="1"/>
  <c r="W208" i="4"/>
  <c r="P207" i="4"/>
  <c r="M207" i="4"/>
  <c r="AK203" i="4"/>
  <c r="H203" i="4" s="1"/>
  <c r="G203" i="4" s="1"/>
  <c r="AH204" i="4"/>
  <c r="AD204" i="4"/>
  <c r="AE204" i="4"/>
  <c r="AF204" i="4"/>
  <c r="AG204" i="4"/>
  <c r="AI204" i="4"/>
  <c r="V210" i="4"/>
  <c r="J211" i="4"/>
  <c r="AA205" i="4"/>
  <c r="AG201" i="2"/>
  <c r="AE201" i="2"/>
  <c r="AC201" i="2"/>
  <c r="AI201" i="2"/>
  <c r="V201" i="2"/>
  <c r="AV170" i="2"/>
  <c r="AW170" i="2" s="1"/>
  <c r="Y194" i="2"/>
  <c r="AD194" i="2" s="1"/>
  <c r="AB194" i="2"/>
  <c r="X195" i="2"/>
  <c r="Z193" i="2"/>
  <c r="AF193" i="2" s="1"/>
  <c r="AA192" i="2"/>
  <c r="AH192" i="2" s="1"/>
  <c r="AY160" i="2" s="1"/>
  <c r="O207" i="4" l="1"/>
  <c r="R207" i="4"/>
  <c r="T206" i="4"/>
  <c r="AA206" i="4" s="1"/>
  <c r="Q206" i="4"/>
  <c r="Z206" i="4"/>
  <c r="S205" i="4"/>
  <c r="F205" i="4" s="1"/>
  <c r="I205" i="4"/>
  <c r="Y207" i="4"/>
  <c r="M208" i="4"/>
  <c r="P208" i="4"/>
  <c r="Y208" i="4" s="1"/>
  <c r="L210" i="4"/>
  <c r="K210" i="4" s="1"/>
  <c r="N209" i="4"/>
  <c r="X209" i="4" s="1"/>
  <c r="W209" i="4"/>
  <c r="AE205" i="4"/>
  <c r="AF205" i="4"/>
  <c r="AD205" i="4"/>
  <c r="AH205" i="4"/>
  <c r="AG205" i="4"/>
  <c r="AI205" i="4"/>
  <c r="AK204" i="4"/>
  <c r="H204" i="4" s="1"/>
  <c r="G204" i="4" s="1"/>
  <c r="V211" i="4"/>
  <c r="J212" i="4"/>
  <c r="AG202" i="2"/>
  <c r="AE202" i="2"/>
  <c r="AC202" i="2"/>
  <c r="AI202" i="2"/>
  <c r="V202" i="2"/>
  <c r="AV171" i="2"/>
  <c r="AW171" i="2" s="1"/>
  <c r="AA193" i="2"/>
  <c r="AH193" i="2" s="1"/>
  <c r="AY161" i="2" s="1"/>
  <c r="Y195" i="2"/>
  <c r="AD195" i="2" s="1"/>
  <c r="AB195" i="2"/>
  <c r="X196" i="2"/>
  <c r="Z194" i="2"/>
  <c r="AF194" i="2" s="1"/>
  <c r="S206" i="4" l="1"/>
  <c r="F206" i="4" s="1"/>
  <c r="I206" i="4"/>
  <c r="O208" i="4"/>
  <c r="R208" i="4"/>
  <c r="Q207" i="4"/>
  <c r="T207" i="4"/>
  <c r="AA207" i="4" s="1"/>
  <c r="Z207" i="4"/>
  <c r="P209" i="4"/>
  <c r="Y209" i="4" s="1"/>
  <c r="M209" i="4"/>
  <c r="L211" i="4"/>
  <c r="K211" i="4" s="1"/>
  <c r="N210" i="4"/>
  <c r="X210" i="4" s="1"/>
  <c r="W210" i="4"/>
  <c r="AI206" i="4"/>
  <c r="AD206" i="4"/>
  <c r="AF206" i="4"/>
  <c r="AE206" i="4"/>
  <c r="AG206" i="4"/>
  <c r="AH206" i="4"/>
  <c r="AK205" i="4"/>
  <c r="H205" i="4" s="1"/>
  <c r="G205" i="4" s="1"/>
  <c r="V212" i="4"/>
  <c r="J213" i="4"/>
  <c r="AG203" i="2"/>
  <c r="AE203" i="2"/>
  <c r="AC203" i="2"/>
  <c r="AI203" i="2"/>
  <c r="V203" i="2"/>
  <c r="AV172" i="2"/>
  <c r="AW172" i="2" s="1"/>
  <c r="Z195" i="2"/>
  <c r="AF195" i="2" s="1"/>
  <c r="AA194" i="2"/>
  <c r="AH194" i="2" s="1"/>
  <c r="AY162" i="2" s="1"/>
  <c r="Y196" i="2"/>
  <c r="AD196" i="2" s="1"/>
  <c r="AB196" i="2"/>
  <c r="X197" i="2"/>
  <c r="O209" i="4" l="1"/>
  <c r="R209" i="4"/>
  <c r="Q208" i="4"/>
  <c r="T208" i="4"/>
  <c r="AA208" i="4" s="1"/>
  <c r="Z208" i="4"/>
  <c r="S207" i="4"/>
  <c r="F207" i="4" s="1"/>
  <c r="I207" i="4"/>
  <c r="P210" i="4"/>
  <c r="M210" i="4"/>
  <c r="N211" i="4"/>
  <c r="L212" i="4"/>
  <c r="K212" i="4" s="1"/>
  <c r="W211" i="4"/>
  <c r="AH207" i="4"/>
  <c r="AE207" i="4"/>
  <c r="AG207" i="4"/>
  <c r="AF207" i="4"/>
  <c r="AI207" i="4"/>
  <c r="AD207" i="4"/>
  <c r="V213" i="4"/>
  <c r="J214" i="4"/>
  <c r="AK206" i="4"/>
  <c r="H206" i="4" s="1"/>
  <c r="G206" i="4" s="1"/>
  <c r="AG204" i="2"/>
  <c r="AE204" i="2"/>
  <c r="AC204" i="2"/>
  <c r="AI204" i="2"/>
  <c r="V204" i="2"/>
  <c r="AV173" i="2"/>
  <c r="AW173" i="2" s="1"/>
  <c r="Y197" i="2"/>
  <c r="AD197" i="2" s="1"/>
  <c r="AB197" i="2"/>
  <c r="X198" i="2"/>
  <c r="Z196" i="2"/>
  <c r="AF196" i="2" s="1"/>
  <c r="AA195" i="2"/>
  <c r="AH195" i="2" s="1"/>
  <c r="AY163" i="2" s="1"/>
  <c r="O210" i="4" l="1"/>
  <c r="R210" i="4"/>
  <c r="S208" i="4"/>
  <c r="F208" i="4" s="1"/>
  <c r="I208" i="4"/>
  <c r="T209" i="4"/>
  <c r="AA209" i="4" s="1"/>
  <c r="Q209" i="4"/>
  <c r="Z209" i="4"/>
  <c r="Y210" i="4"/>
  <c r="L213" i="4"/>
  <c r="K213" i="4" s="1"/>
  <c r="N212" i="4"/>
  <c r="X212" i="4" s="1"/>
  <c r="W212" i="4"/>
  <c r="P211" i="4"/>
  <c r="M211" i="4"/>
  <c r="X211" i="4"/>
  <c r="AK207" i="4"/>
  <c r="H207" i="4" s="1"/>
  <c r="G207" i="4" s="1"/>
  <c r="AD208" i="4"/>
  <c r="AH208" i="4"/>
  <c r="AE208" i="4"/>
  <c r="AI208" i="4"/>
  <c r="AF208" i="4"/>
  <c r="AG208" i="4"/>
  <c r="V214" i="4"/>
  <c r="J215" i="4"/>
  <c r="AG205" i="2"/>
  <c r="AE205" i="2"/>
  <c r="AC205" i="2"/>
  <c r="AI205" i="2"/>
  <c r="V205" i="2"/>
  <c r="AV174" i="2"/>
  <c r="AW174" i="2" s="1"/>
  <c r="AA196" i="2"/>
  <c r="AH196" i="2" s="1"/>
  <c r="AY164" i="2" s="1"/>
  <c r="Y198" i="2"/>
  <c r="AD198" i="2" s="1"/>
  <c r="AB198" i="2"/>
  <c r="X199" i="2"/>
  <c r="Z197" i="2"/>
  <c r="AF197" i="2" s="1"/>
  <c r="O211" i="4" l="1"/>
  <c r="R211" i="4"/>
  <c r="T210" i="4"/>
  <c r="AA210" i="4" s="1"/>
  <c r="Q210" i="4"/>
  <c r="Z210" i="4"/>
  <c r="S209" i="4"/>
  <c r="F209" i="4" s="1"/>
  <c r="I209" i="4"/>
  <c r="Y211" i="4"/>
  <c r="M212" i="4"/>
  <c r="P212" i="4"/>
  <c r="Y212" i="4" s="1"/>
  <c r="L214" i="4"/>
  <c r="K214" i="4" s="1"/>
  <c r="N213" i="4"/>
  <c r="W213" i="4"/>
  <c r="AK208" i="4"/>
  <c r="H208" i="4" s="1"/>
  <c r="G208" i="4" s="1"/>
  <c r="V215" i="4"/>
  <c r="J216" i="4"/>
  <c r="AH209" i="4"/>
  <c r="AF209" i="4"/>
  <c r="AI209" i="4"/>
  <c r="AE209" i="4"/>
  <c r="AD209" i="4"/>
  <c r="AG209" i="4"/>
  <c r="AG206" i="2"/>
  <c r="AE206" i="2"/>
  <c r="AC206" i="2"/>
  <c r="AI206" i="2"/>
  <c r="V206" i="2"/>
  <c r="AV175" i="2"/>
  <c r="AW175" i="2" s="1"/>
  <c r="Z198" i="2"/>
  <c r="AF198" i="2" s="1"/>
  <c r="AA197" i="2"/>
  <c r="AH197" i="2" s="1"/>
  <c r="AY165" i="2" s="1"/>
  <c r="Y199" i="2"/>
  <c r="AD199" i="2" s="1"/>
  <c r="AB199" i="2"/>
  <c r="X200" i="2"/>
  <c r="S210" i="4" l="1"/>
  <c r="F210" i="4" s="1"/>
  <c r="I210" i="4"/>
  <c r="O212" i="4"/>
  <c r="R212" i="4"/>
  <c r="Q211" i="4"/>
  <c r="T211" i="4"/>
  <c r="AA211" i="4" s="1"/>
  <c r="Z211" i="4"/>
  <c r="P213" i="4"/>
  <c r="Y213" i="4" s="1"/>
  <c r="M213" i="4"/>
  <c r="X213" i="4"/>
  <c r="L215" i="4"/>
  <c r="N214" i="4"/>
  <c r="X214" i="4" s="1"/>
  <c r="W214" i="4"/>
  <c r="V216" i="4"/>
  <c r="J217" i="4"/>
  <c r="AK209" i="4"/>
  <c r="H209" i="4" s="1"/>
  <c r="G209" i="4" s="1"/>
  <c r="AG210" i="4"/>
  <c r="AI210" i="4"/>
  <c r="AE210" i="4"/>
  <c r="AD210" i="4"/>
  <c r="AF210" i="4"/>
  <c r="AH210" i="4"/>
  <c r="AG207" i="2"/>
  <c r="AE207" i="2"/>
  <c r="AC207" i="2"/>
  <c r="AI207" i="2"/>
  <c r="V207" i="2"/>
  <c r="AV176" i="2"/>
  <c r="AW176" i="2" s="1"/>
  <c r="Y200" i="2"/>
  <c r="AD200" i="2" s="1"/>
  <c r="AB200" i="2"/>
  <c r="X201" i="2"/>
  <c r="Z199" i="2"/>
  <c r="AF199" i="2" s="1"/>
  <c r="AA198" i="2"/>
  <c r="AH198" i="2" s="1"/>
  <c r="AY166" i="2" s="1"/>
  <c r="S211" i="4" l="1"/>
  <c r="F211" i="4" s="1"/>
  <c r="I211" i="4"/>
  <c r="O213" i="4"/>
  <c r="R213" i="4"/>
  <c r="Q212" i="4"/>
  <c r="T212" i="4"/>
  <c r="AA212" i="4" s="1"/>
  <c r="Z212" i="4"/>
  <c r="N215" i="4"/>
  <c r="X215" i="4" s="1"/>
  <c r="L216" i="4"/>
  <c r="K216" i="4" s="1"/>
  <c r="W215" i="4"/>
  <c r="K215" i="4"/>
  <c r="P214" i="4"/>
  <c r="M214" i="4"/>
  <c r="V217" i="4"/>
  <c r="J218" i="4"/>
  <c r="AK210" i="4"/>
  <c r="H210" i="4" s="1"/>
  <c r="G210" i="4" s="1"/>
  <c r="AH211" i="4"/>
  <c r="AG211" i="4"/>
  <c r="AI211" i="4"/>
  <c r="AD211" i="4"/>
  <c r="AE211" i="4"/>
  <c r="AF211" i="4"/>
  <c r="AG208" i="2"/>
  <c r="AE208" i="2"/>
  <c r="AC208" i="2"/>
  <c r="AI208" i="2"/>
  <c r="V208" i="2"/>
  <c r="AV177" i="2"/>
  <c r="AW177" i="2" s="1"/>
  <c r="AA199" i="2"/>
  <c r="AH199" i="2" s="1"/>
  <c r="AY167" i="2" s="1"/>
  <c r="Y201" i="2"/>
  <c r="AD201" i="2" s="1"/>
  <c r="AB201" i="2"/>
  <c r="X202" i="2"/>
  <c r="Z200" i="2"/>
  <c r="AF200" i="2" s="1"/>
  <c r="O214" i="4" l="1"/>
  <c r="R214" i="4"/>
  <c r="T213" i="4"/>
  <c r="AA213" i="4" s="1"/>
  <c r="Q213" i="4"/>
  <c r="Z213" i="4"/>
  <c r="S212" i="4"/>
  <c r="F212" i="4" s="1"/>
  <c r="I212" i="4"/>
  <c r="Y214" i="4"/>
  <c r="L217" i="4"/>
  <c r="K217" i="4" s="1"/>
  <c r="N216" i="4"/>
  <c r="X216" i="4" s="1"/>
  <c r="W216" i="4"/>
  <c r="P215" i="4"/>
  <c r="Y215" i="4" s="1"/>
  <c r="M215" i="4"/>
  <c r="AK211" i="4"/>
  <c r="H211" i="4" s="1"/>
  <c r="G211" i="4" s="1"/>
  <c r="AH212" i="4"/>
  <c r="AI212" i="4"/>
  <c r="AF212" i="4"/>
  <c r="AD212" i="4"/>
  <c r="AG212" i="4"/>
  <c r="AE212" i="4"/>
  <c r="V218" i="4"/>
  <c r="J219" i="4"/>
  <c r="AG209" i="2"/>
  <c r="AE209" i="2"/>
  <c r="AC209" i="2"/>
  <c r="AI209" i="2"/>
  <c r="V209" i="2"/>
  <c r="AV178" i="2"/>
  <c r="AW178" i="2" s="1"/>
  <c r="Z201" i="2"/>
  <c r="AF201" i="2" s="1"/>
  <c r="AA200" i="2"/>
  <c r="AH200" i="2" s="1"/>
  <c r="AY168" i="2" s="1"/>
  <c r="Y202" i="2"/>
  <c r="AD202" i="2" s="1"/>
  <c r="AB202" i="2"/>
  <c r="X203" i="2"/>
  <c r="O215" i="4" l="1"/>
  <c r="R215" i="4"/>
  <c r="S213" i="4"/>
  <c r="F213" i="4" s="1"/>
  <c r="I213" i="4"/>
  <c r="T214" i="4"/>
  <c r="AA214" i="4" s="1"/>
  <c r="Q214" i="4"/>
  <c r="Z214" i="4"/>
  <c r="M216" i="4"/>
  <c r="P216" i="4"/>
  <c r="L218" i="4"/>
  <c r="K218" i="4" s="1"/>
  <c r="N217" i="4"/>
  <c r="X217" i="4" s="1"/>
  <c r="W217" i="4"/>
  <c r="V219" i="4"/>
  <c r="J220" i="4"/>
  <c r="AE213" i="4"/>
  <c r="AF213" i="4"/>
  <c r="AI213" i="4"/>
  <c r="AD213" i="4"/>
  <c r="AH213" i="4"/>
  <c r="AG213" i="4"/>
  <c r="AK212" i="4"/>
  <c r="H212" i="4" s="1"/>
  <c r="G212" i="4" s="1"/>
  <c r="AG210" i="2"/>
  <c r="AE210" i="2"/>
  <c r="AC210" i="2"/>
  <c r="AI210" i="2"/>
  <c r="V210" i="2"/>
  <c r="AV179" i="2"/>
  <c r="AW179" i="2" s="1"/>
  <c r="Y203" i="2"/>
  <c r="AD203" i="2" s="1"/>
  <c r="AB203" i="2"/>
  <c r="X204" i="2"/>
  <c r="Z202" i="2"/>
  <c r="AF202" i="2" s="1"/>
  <c r="AA201" i="2"/>
  <c r="AH201" i="2" s="1"/>
  <c r="AY169" i="2" s="1"/>
  <c r="Q215" i="4" l="1"/>
  <c r="T215" i="4"/>
  <c r="AA215" i="4" s="1"/>
  <c r="Z215" i="4"/>
  <c r="O216" i="4"/>
  <c r="R216" i="4"/>
  <c r="S214" i="4"/>
  <c r="F214" i="4" s="1"/>
  <c r="I214" i="4"/>
  <c r="Y216" i="4"/>
  <c r="P217" i="4"/>
  <c r="M217" i="4"/>
  <c r="L219" i="4"/>
  <c r="K219" i="4" s="1"/>
  <c r="N218" i="4"/>
  <c r="W218" i="4"/>
  <c r="AK213" i="4"/>
  <c r="H213" i="4" s="1"/>
  <c r="G213" i="4" s="1"/>
  <c r="AF214" i="4"/>
  <c r="AD214" i="4"/>
  <c r="AE214" i="4"/>
  <c r="AH214" i="4"/>
  <c r="AI214" i="4"/>
  <c r="AG214" i="4"/>
  <c r="V220" i="4"/>
  <c r="J221" i="4"/>
  <c r="AG211" i="2"/>
  <c r="AE211" i="2"/>
  <c r="AC211" i="2"/>
  <c r="AI211" i="2"/>
  <c r="V211" i="2"/>
  <c r="AV180" i="2"/>
  <c r="AW180" i="2" s="1"/>
  <c r="AA202" i="2"/>
  <c r="AH202" i="2" s="1"/>
  <c r="AY170" i="2" s="1"/>
  <c r="Y204" i="2"/>
  <c r="AD204" i="2" s="1"/>
  <c r="AB204" i="2"/>
  <c r="X205" i="2"/>
  <c r="Z203" i="2"/>
  <c r="AF203" i="2" s="1"/>
  <c r="S215" i="4" l="1"/>
  <c r="F215" i="4" s="1"/>
  <c r="I215" i="4"/>
  <c r="O217" i="4"/>
  <c r="R217" i="4"/>
  <c r="Q216" i="4"/>
  <c r="T216" i="4"/>
  <c r="AA216" i="4" s="1"/>
  <c r="Z216" i="4"/>
  <c r="Y217" i="4"/>
  <c r="P218" i="4"/>
  <c r="Y218" i="4" s="1"/>
  <c r="M218" i="4"/>
  <c r="X218" i="4"/>
  <c r="N219" i="4"/>
  <c r="L220" i="4"/>
  <c r="K220" i="4" s="1"/>
  <c r="W219" i="4"/>
  <c r="AK214" i="4"/>
  <c r="H214" i="4" s="1"/>
  <c r="G214" i="4" s="1"/>
  <c r="AF215" i="4"/>
  <c r="AI215" i="4"/>
  <c r="AD215" i="4"/>
  <c r="AH215" i="4"/>
  <c r="AE215" i="4"/>
  <c r="AG215" i="4"/>
  <c r="V221" i="4"/>
  <c r="J222" i="4"/>
  <c r="AG212" i="2"/>
  <c r="AE212" i="2"/>
  <c r="AC212" i="2"/>
  <c r="AI212" i="2"/>
  <c r="V212" i="2"/>
  <c r="AV181" i="2"/>
  <c r="AW181" i="2" s="1"/>
  <c r="Z204" i="2"/>
  <c r="AF204" i="2" s="1"/>
  <c r="AA203" i="2"/>
  <c r="AH203" i="2" s="1"/>
  <c r="AY171" i="2" s="1"/>
  <c r="Y205" i="2"/>
  <c r="AD205" i="2" s="1"/>
  <c r="AB205" i="2"/>
  <c r="X206" i="2"/>
  <c r="T217" i="4" l="1"/>
  <c r="AA217" i="4" s="1"/>
  <c r="Q217" i="4"/>
  <c r="Z217" i="4"/>
  <c r="S216" i="4"/>
  <c r="F216" i="4" s="1"/>
  <c r="I216" i="4"/>
  <c r="O218" i="4"/>
  <c r="R218" i="4"/>
  <c r="P219" i="4"/>
  <c r="M219" i="4"/>
  <c r="X219" i="4"/>
  <c r="L221" i="4"/>
  <c r="K221" i="4" s="1"/>
  <c r="N220" i="4"/>
  <c r="X220" i="4" s="1"/>
  <c r="W220" i="4"/>
  <c r="V222" i="4"/>
  <c r="J223" i="4"/>
  <c r="AG216" i="4"/>
  <c r="AE216" i="4"/>
  <c r="AI216" i="4"/>
  <c r="AH216" i="4"/>
  <c r="AD216" i="4"/>
  <c r="AF216" i="4"/>
  <c r="AK215" i="4"/>
  <c r="H215" i="4" s="1"/>
  <c r="G215" i="4" s="1"/>
  <c r="AG213" i="2"/>
  <c r="AE213" i="2"/>
  <c r="AC213" i="2"/>
  <c r="AI213" i="2"/>
  <c r="V213" i="2"/>
  <c r="AV182" i="2"/>
  <c r="AW182" i="2" s="1"/>
  <c r="Y206" i="2"/>
  <c r="AD206" i="2" s="1"/>
  <c r="X207" i="2"/>
  <c r="X208" i="2" s="1"/>
  <c r="AB206" i="2"/>
  <c r="Z205" i="2"/>
  <c r="AF205" i="2" s="1"/>
  <c r="AA204" i="2"/>
  <c r="AH204" i="2" s="1"/>
  <c r="AY172" i="2" s="1"/>
  <c r="O219" i="4" l="1"/>
  <c r="R219" i="4"/>
  <c r="T218" i="4"/>
  <c r="AA218" i="4" s="1"/>
  <c r="Q218" i="4"/>
  <c r="Z218" i="4"/>
  <c r="S217" i="4"/>
  <c r="F217" i="4" s="1"/>
  <c r="I217" i="4"/>
  <c r="Y219" i="4"/>
  <c r="L222" i="4"/>
  <c r="K222" i="4" s="1"/>
  <c r="N221" i="4"/>
  <c r="X221" i="4" s="1"/>
  <c r="W221" i="4"/>
  <c r="M220" i="4"/>
  <c r="P220" i="4"/>
  <c r="Y220" i="4" s="1"/>
  <c r="AG217" i="4"/>
  <c r="AI217" i="4"/>
  <c r="AH217" i="4"/>
  <c r="AF217" i="4"/>
  <c r="AD217" i="4"/>
  <c r="AE217" i="4"/>
  <c r="V223" i="4"/>
  <c r="J224" i="4"/>
  <c r="AK216" i="4"/>
  <c r="H216" i="4" s="1"/>
  <c r="G216" i="4" s="1"/>
  <c r="AG214" i="2"/>
  <c r="AE214" i="2"/>
  <c r="AC214" i="2"/>
  <c r="AI214" i="2"/>
  <c r="V214" i="2"/>
  <c r="AV183" i="2"/>
  <c r="AW183" i="2" s="1"/>
  <c r="AB208" i="2"/>
  <c r="X209" i="2"/>
  <c r="Y207" i="2"/>
  <c r="AB207" i="2"/>
  <c r="AA205" i="2"/>
  <c r="AH205" i="2" s="1"/>
  <c r="AY173" i="2" s="1"/>
  <c r="Z206" i="2"/>
  <c r="AF206" i="2" s="1"/>
  <c r="S218" i="4" l="1"/>
  <c r="F218" i="4" s="1"/>
  <c r="I218" i="4"/>
  <c r="Q219" i="4"/>
  <c r="T219" i="4"/>
  <c r="Z219" i="4"/>
  <c r="O220" i="4"/>
  <c r="R220" i="4"/>
  <c r="P221" i="4"/>
  <c r="Y221" i="4" s="1"/>
  <c r="M221" i="4"/>
  <c r="L223" i="4"/>
  <c r="K223" i="4" s="1"/>
  <c r="N222" i="4"/>
  <c r="W222" i="4"/>
  <c r="AK217" i="4"/>
  <c r="H217" i="4" s="1"/>
  <c r="G217" i="4" s="1"/>
  <c r="AD218" i="4"/>
  <c r="AF218" i="4"/>
  <c r="AI218" i="4"/>
  <c r="AH218" i="4"/>
  <c r="AE218" i="4"/>
  <c r="AG218" i="4"/>
  <c r="AA219" i="4"/>
  <c r="V224" i="4"/>
  <c r="J225" i="4"/>
  <c r="AG215" i="2"/>
  <c r="AE215" i="2"/>
  <c r="AC215" i="2"/>
  <c r="Y208" i="2"/>
  <c r="AD208" i="2" s="1"/>
  <c r="AD207" i="2"/>
  <c r="AI215" i="2"/>
  <c r="V215" i="2"/>
  <c r="AV184" i="2"/>
  <c r="AW184" i="2" s="1"/>
  <c r="AB209" i="2"/>
  <c r="X210" i="2"/>
  <c r="AA206" i="2"/>
  <c r="AH206" i="2" s="1"/>
  <c r="AY174" i="2" s="1"/>
  <c r="Z207" i="2"/>
  <c r="O221" i="4" l="1"/>
  <c r="R221" i="4"/>
  <c r="S219" i="4"/>
  <c r="F219" i="4" s="1"/>
  <c r="I219" i="4"/>
  <c r="Q220" i="4"/>
  <c r="T220" i="4"/>
  <c r="AA220" i="4" s="1"/>
  <c r="Z220" i="4"/>
  <c r="P222" i="4"/>
  <c r="M222" i="4"/>
  <c r="X222" i="4"/>
  <c r="N223" i="4"/>
  <c r="L224" i="4"/>
  <c r="K224" i="4" s="1"/>
  <c r="W223" i="4"/>
  <c r="AF219" i="4"/>
  <c r="AE219" i="4"/>
  <c r="AD219" i="4"/>
  <c r="AH219" i="4"/>
  <c r="AI219" i="4"/>
  <c r="AG219" i="4"/>
  <c r="AK218" i="4"/>
  <c r="H218" i="4" s="1"/>
  <c r="G218" i="4" s="1"/>
  <c r="V225" i="4"/>
  <c r="J226" i="4"/>
  <c r="AG216" i="2"/>
  <c r="Z208" i="2"/>
  <c r="AF208" i="2" s="1"/>
  <c r="AF207" i="2"/>
  <c r="AE216" i="2"/>
  <c r="AC216" i="2"/>
  <c r="Y209" i="2"/>
  <c r="AD209" i="2" s="1"/>
  <c r="AI216" i="2"/>
  <c r="V216" i="2"/>
  <c r="AV185" i="2"/>
  <c r="AW185" i="2" s="1"/>
  <c r="AB210" i="2"/>
  <c r="X211" i="2"/>
  <c r="AA207" i="2"/>
  <c r="AH207" i="2" s="1"/>
  <c r="O222" i="4" l="1"/>
  <c r="R222" i="4"/>
  <c r="S220" i="4"/>
  <c r="F220" i="4" s="1"/>
  <c r="I220" i="4"/>
  <c r="T221" i="4"/>
  <c r="AA221" i="4" s="1"/>
  <c r="Q221" i="4"/>
  <c r="Z221" i="4"/>
  <c r="Y222" i="4"/>
  <c r="P223" i="4"/>
  <c r="Y223" i="4" s="1"/>
  <c r="M223" i="4"/>
  <c r="X223" i="4"/>
  <c r="L225" i="4"/>
  <c r="K225" i="4" s="1"/>
  <c r="N224" i="4"/>
  <c r="X224" i="4" s="1"/>
  <c r="W224" i="4"/>
  <c r="AK219" i="4"/>
  <c r="H219" i="4" s="1"/>
  <c r="G219" i="4" s="1"/>
  <c r="AG220" i="4"/>
  <c r="AH220" i="4"/>
  <c r="AF220" i="4"/>
  <c r="AD220" i="4"/>
  <c r="AI220" i="4"/>
  <c r="AE220" i="4"/>
  <c r="V226" i="4"/>
  <c r="J227" i="4"/>
  <c r="Z209" i="2"/>
  <c r="AF209" i="2" s="1"/>
  <c r="AY175" i="2"/>
  <c r="AG217" i="2"/>
  <c r="Y210" i="2"/>
  <c r="AD210" i="2" s="1"/>
  <c r="AE217" i="2"/>
  <c r="AC217" i="2"/>
  <c r="AI217" i="2"/>
  <c r="V217" i="2"/>
  <c r="AV186" i="2"/>
  <c r="AW186" i="2" s="1"/>
  <c r="AB211" i="2"/>
  <c r="X212" i="2"/>
  <c r="AA208" i="2"/>
  <c r="AH208" i="2" s="1"/>
  <c r="AY176" i="2" s="1"/>
  <c r="T222" i="4" l="1"/>
  <c r="AA222" i="4" s="1"/>
  <c r="Q222" i="4"/>
  <c r="Z222" i="4"/>
  <c r="O223" i="4"/>
  <c r="R223" i="4"/>
  <c r="S221" i="4"/>
  <c r="F221" i="4" s="1"/>
  <c r="I221" i="4"/>
  <c r="L226" i="4"/>
  <c r="K226" i="4" s="1"/>
  <c r="N225" i="4"/>
  <c r="X225" i="4" s="1"/>
  <c r="W225" i="4"/>
  <c r="M224" i="4"/>
  <c r="P224" i="4"/>
  <c r="Y224" i="4" s="1"/>
  <c r="AF221" i="4"/>
  <c r="AI221" i="4"/>
  <c r="AH221" i="4"/>
  <c r="AD221" i="4"/>
  <c r="AE221" i="4"/>
  <c r="AG221" i="4"/>
  <c r="AK220" i="4"/>
  <c r="H220" i="4" s="1"/>
  <c r="G220" i="4" s="1"/>
  <c r="V227" i="4"/>
  <c r="J228" i="4"/>
  <c r="AG218" i="2"/>
  <c r="Z210" i="2"/>
  <c r="AF210" i="2" s="1"/>
  <c r="Y211" i="2"/>
  <c r="AD211" i="2" s="1"/>
  <c r="AE218" i="2"/>
  <c r="AC218" i="2"/>
  <c r="AI218" i="2"/>
  <c r="V218" i="2"/>
  <c r="AV187" i="2"/>
  <c r="AW187" i="2" s="1"/>
  <c r="AA209" i="2"/>
  <c r="AH209" i="2" s="1"/>
  <c r="AY177" i="2" s="1"/>
  <c r="AB212" i="2"/>
  <c r="X213" i="2"/>
  <c r="O224" i="4" l="1"/>
  <c r="R224" i="4"/>
  <c r="Q223" i="4"/>
  <c r="T223" i="4"/>
  <c r="AA223" i="4" s="1"/>
  <c r="Z223" i="4"/>
  <c r="S222" i="4"/>
  <c r="F222" i="4" s="1"/>
  <c r="I222" i="4"/>
  <c r="P225" i="4"/>
  <c r="M225" i="4"/>
  <c r="L227" i="4"/>
  <c r="K227" i="4" s="1"/>
  <c r="N226" i="4"/>
  <c r="X226" i="4" s="1"/>
  <c r="W226" i="4"/>
  <c r="AK221" i="4"/>
  <c r="H221" i="4" s="1"/>
  <c r="G221" i="4" s="1"/>
  <c r="AG222" i="4"/>
  <c r="AF222" i="4"/>
  <c r="AD222" i="4"/>
  <c r="AH222" i="4"/>
  <c r="AE222" i="4"/>
  <c r="AI222" i="4"/>
  <c r="V228" i="4"/>
  <c r="J229" i="4"/>
  <c r="Z211" i="2"/>
  <c r="AF211" i="2" s="1"/>
  <c r="Y212" i="2"/>
  <c r="AD212" i="2" s="1"/>
  <c r="AG219" i="2"/>
  <c r="AE219" i="2"/>
  <c r="AC219" i="2"/>
  <c r="AI219" i="2"/>
  <c r="V219" i="2"/>
  <c r="AV188" i="2"/>
  <c r="AW188" i="2" s="1"/>
  <c r="X214" i="2"/>
  <c r="AB213" i="2"/>
  <c r="AA210" i="2"/>
  <c r="AH210" i="2" s="1"/>
  <c r="AY178" i="2" s="1"/>
  <c r="O225" i="4" l="1"/>
  <c r="R225" i="4"/>
  <c r="S223" i="4"/>
  <c r="F223" i="4" s="1"/>
  <c r="I223" i="4"/>
  <c r="Q224" i="4"/>
  <c r="T224" i="4"/>
  <c r="AA224" i="4" s="1"/>
  <c r="Z224" i="4"/>
  <c r="Y225" i="4"/>
  <c r="P226" i="4"/>
  <c r="M226" i="4"/>
  <c r="N227" i="4"/>
  <c r="X227" i="4" s="1"/>
  <c r="L228" i="4"/>
  <c r="K228" i="4" s="1"/>
  <c r="W227" i="4"/>
  <c r="V229" i="4"/>
  <c r="J230" i="4"/>
  <c r="AK222" i="4"/>
  <c r="H222" i="4" s="1"/>
  <c r="G222" i="4" s="1"/>
  <c r="AH223" i="4"/>
  <c r="AE223" i="4"/>
  <c r="AD223" i="4"/>
  <c r="AI223" i="4"/>
  <c r="AG223" i="4"/>
  <c r="AF223" i="4"/>
  <c r="Z212" i="2"/>
  <c r="AF212" i="2" s="1"/>
  <c r="AG220" i="2"/>
  <c r="Y213" i="2"/>
  <c r="AD213" i="2" s="1"/>
  <c r="AE220" i="2"/>
  <c r="AC220" i="2"/>
  <c r="AI220" i="2"/>
  <c r="V220" i="2"/>
  <c r="AV189" i="2"/>
  <c r="AW189" i="2" s="1"/>
  <c r="AA211" i="2"/>
  <c r="AH211" i="2" s="1"/>
  <c r="AY179" i="2" s="1"/>
  <c r="X215" i="2"/>
  <c r="AB214" i="2"/>
  <c r="S224" i="4" l="1"/>
  <c r="F224" i="4" s="1"/>
  <c r="I224" i="4"/>
  <c r="T225" i="4"/>
  <c r="AA225" i="4" s="1"/>
  <c r="Q225" i="4"/>
  <c r="Z225" i="4"/>
  <c r="O226" i="4"/>
  <c r="R226" i="4"/>
  <c r="Y226" i="4"/>
  <c r="L229" i="4"/>
  <c r="K229" i="4" s="1"/>
  <c r="N228" i="4"/>
  <c r="X228" i="4" s="1"/>
  <c r="W228" i="4"/>
  <c r="P227" i="4"/>
  <c r="M227" i="4"/>
  <c r="V230" i="4"/>
  <c r="J231" i="4"/>
  <c r="AK223" i="4"/>
  <c r="H223" i="4" s="1"/>
  <c r="G223" i="4" s="1"/>
  <c r="AG224" i="4"/>
  <c r="AI224" i="4"/>
  <c r="AH224" i="4"/>
  <c r="AE224" i="4"/>
  <c r="AD224" i="4"/>
  <c r="AF224" i="4"/>
  <c r="Y214" i="2"/>
  <c r="AD214" i="2" s="1"/>
  <c r="Z213" i="2"/>
  <c r="AF213" i="2" s="1"/>
  <c r="AG221" i="2"/>
  <c r="AE221" i="2"/>
  <c r="AC221" i="2"/>
  <c r="AI221" i="2"/>
  <c r="V221" i="2"/>
  <c r="AA212" i="2"/>
  <c r="AH212" i="2" s="1"/>
  <c r="AY180" i="2" s="1"/>
  <c r="AV190" i="2"/>
  <c r="AW190" i="2" s="1"/>
  <c r="X216" i="2"/>
  <c r="AB215" i="2"/>
  <c r="O227" i="4" l="1"/>
  <c r="R227" i="4"/>
  <c r="T226" i="4"/>
  <c r="AA226" i="4" s="1"/>
  <c r="Q226" i="4"/>
  <c r="Z226" i="4"/>
  <c r="S225" i="4"/>
  <c r="F225" i="4" s="1"/>
  <c r="I225" i="4"/>
  <c r="Y227" i="4"/>
  <c r="M228" i="4"/>
  <c r="P228" i="4"/>
  <c r="L230" i="4"/>
  <c r="K230" i="4" s="1"/>
  <c r="N229" i="4"/>
  <c r="W229" i="4"/>
  <c r="AE225" i="4"/>
  <c r="AD225" i="4"/>
  <c r="AG225" i="4"/>
  <c r="AH225" i="4"/>
  <c r="AI225" i="4"/>
  <c r="AF225" i="4"/>
  <c r="AK224" i="4"/>
  <c r="H224" i="4" s="1"/>
  <c r="G224" i="4" s="1"/>
  <c r="V231" i="4"/>
  <c r="J232" i="4"/>
  <c r="Y215" i="2"/>
  <c r="AD215" i="2" s="1"/>
  <c r="Z214" i="2"/>
  <c r="AF214" i="2" s="1"/>
  <c r="AG222" i="2"/>
  <c r="AE222" i="2"/>
  <c r="AC222" i="2"/>
  <c r="AI222" i="2"/>
  <c r="AA213" i="2"/>
  <c r="AH213" i="2" s="1"/>
  <c r="AY181" i="2" s="1"/>
  <c r="V222" i="2"/>
  <c r="AV191" i="2"/>
  <c r="AW191" i="2" s="1"/>
  <c r="AB216" i="2"/>
  <c r="X217" i="2"/>
  <c r="S226" i="4" l="1"/>
  <c r="F226" i="4" s="1"/>
  <c r="I226" i="4"/>
  <c r="O228" i="4"/>
  <c r="R228" i="4"/>
  <c r="Z228" i="4" s="1"/>
  <c r="Q227" i="4"/>
  <c r="T227" i="4"/>
  <c r="AA227" i="4" s="1"/>
  <c r="Z227" i="4"/>
  <c r="Y228" i="4"/>
  <c r="P229" i="4"/>
  <c r="Y229" i="4" s="1"/>
  <c r="M229" i="4"/>
  <c r="L231" i="4"/>
  <c r="K231" i="4" s="1"/>
  <c r="N230" i="4"/>
  <c r="W230" i="4"/>
  <c r="X229" i="4"/>
  <c r="V232" i="4"/>
  <c r="J233" i="4"/>
  <c r="AG226" i="4"/>
  <c r="AH226" i="4"/>
  <c r="AD226" i="4"/>
  <c r="AF226" i="4"/>
  <c r="AE226" i="4"/>
  <c r="AI226" i="4"/>
  <c r="AK225" i="4"/>
  <c r="H225" i="4" s="1"/>
  <c r="G225" i="4" s="1"/>
  <c r="Y216" i="2"/>
  <c r="AD216" i="2" s="1"/>
  <c r="Z215" i="2"/>
  <c r="AF215" i="2" s="1"/>
  <c r="AG223" i="2"/>
  <c r="AE223" i="2"/>
  <c r="AC223" i="2"/>
  <c r="AA214" i="2"/>
  <c r="AH214" i="2" s="1"/>
  <c r="AY182" i="2" s="1"/>
  <c r="AI223" i="2"/>
  <c r="V223" i="2"/>
  <c r="AV192" i="2"/>
  <c r="AW192" i="2" s="1"/>
  <c r="AB217" i="2"/>
  <c r="X218" i="2"/>
  <c r="Q228" i="4" l="1"/>
  <c r="T228" i="4"/>
  <c r="I228" i="4" s="1"/>
  <c r="S227" i="4"/>
  <c r="F227" i="4" s="1"/>
  <c r="I227" i="4"/>
  <c r="O229" i="4"/>
  <c r="R229" i="4"/>
  <c r="P230" i="4"/>
  <c r="M230" i="4"/>
  <c r="N231" i="4"/>
  <c r="X231" i="4" s="1"/>
  <c r="L232" i="4"/>
  <c r="K232" i="4" s="1"/>
  <c r="W231" i="4"/>
  <c r="X230" i="4"/>
  <c r="AI227" i="4"/>
  <c r="AF227" i="4"/>
  <c r="AH227" i="4"/>
  <c r="AE227" i="4"/>
  <c r="AD227" i="4"/>
  <c r="AG227" i="4"/>
  <c r="V233" i="4"/>
  <c r="J234" i="4"/>
  <c r="AK226" i="4"/>
  <c r="H226" i="4" s="1"/>
  <c r="G226" i="4" s="1"/>
  <c r="Y217" i="2"/>
  <c r="AD217" i="2" s="1"/>
  <c r="Z216" i="2"/>
  <c r="AF216" i="2" s="1"/>
  <c r="AG224" i="2"/>
  <c r="AE224" i="2"/>
  <c r="AC224" i="2"/>
  <c r="AA215" i="2"/>
  <c r="AH215" i="2" s="1"/>
  <c r="AY183" i="2" s="1"/>
  <c r="AI224" i="2"/>
  <c r="V224" i="2"/>
  <c r="AV193" i="2"/>
  <c r="AW193" i="2" s="1"/>
  <c r="AB218" i="2"/>
  <c r="X219" i="2"/>
  <c r="O230" i="4" l="1"/>
  <c r="R230" i="4"/>
  <c r="T229" i="4"/>
  <c r="Q229" i="4"/>
  <c r="Z229" i="4"/>
  <c r="S228" i="4"/>
  <c r="F228" i="4" s="1"/>
  <c r="AA228" i="4"/>
  <c r="Y230" i="4"/>
  <c r="L233" i="4"/>
  <c r="K233" i="4" s="1"/>
  <c r="N232" i="4"/>
  <c r="X232" i="4" s="1"/>
  <c r="W232" i="4"/>
  <c r="P231" i="4"/>
  <c r="M231" i="4"/>
  <c r="V234" i="4"/>
  <c r="J235" i="4"/>
  <c r="AK227" i="4"/>
  <c r="H227" i="4" s="1"/>
  <c r="G227" i="4" s="1"/>
  <c r="Y218" i="2"/>
  <c r="AD218" i="2" s="1"/>
  <c r="Z217" i="2"/>
  <c r="AF217" i="2" s="1"/>
  <c r="AG225" i="2"/>
  <c r="AE225" i="2"/>
  <c r="AC225" i="2"/>
  <c r="AA216" i="2"/>
  <c r="AH216" i="2" s="1"/>
  <c r="AY184" i="2" s="1"/>
  <c r="AI225" i="2"/>
  <c r="V225" i="2"/>
  <c r="AV194" i="2"/>
  <c r="AW194" i="2" s="1"/>
  <c r="AB219" i="2"/>
  <c r="Y219" i="2"/>
  <c r="AD219" i="2" s="1"/>
  <c r="X220" i="2"/>
  <c r="O231" i="4" l="1"/>
  <c r="R231" i="4"/>
  <c r="AF228" i="4"/>
  <c r="AG228" i="4"/>
  <c r="AE228" i="4"/>
  <c r="AH228" i="4"/>
  <c r="AI228" i="4"/>
  <c r="AD228" i="4"/>
  <c r="S229" i="4"/>
  <c r="F229" i="4" s="1"/>
  <c r="I229" i="4"/>
  <c r="T230" i="4"/>
  <c r="AA230" i="4" s="1"/>
  <c r="Q230" i="4"/>
  <c r="Z230" i="4"/>
  <c r="AA229" i="4"/>
  <c r="AI229" i="4" s="1"/>
  <c r="Y231" i="4"/>
  <c r="M232" i="4"/>
  <c r="P232" i="4"/>
  <c r="L234" i="4"/>
  <c r="K234" i="4" s="1"/>
  <c r="N233" i="4"/>
  <c r="X233" i="4" s="1"/>
  <c r="W233" i="4"/>
  <c r="V235" i="4"/>
  <c r="J236" i="4"/>
  <c r="Z218" i="2"/>
  <c r="AF218" i="2" s="1"/>
  <c r="AA217" i="2"/>
  <c r="AH217" i="2" s="1"/>
  <c r="AY185" i="2" s="1"/>
  <c r="AG226" i="2"/>
  <c r="AE226" i="2"/>
  <c r="AC226" i="2"/>
  <c r="AI226" i="2"/>
  <c r="V226" i="2"/>
  <c r="AV195" i="2"/>
  <c r="AW195" i="2" s="1"/>
  <c r="Z219" i="2"/>
  <c r="AF219" i="2" s="1"/>
  <c r="Y220" i="2"/>
  <c r="AD220" i="2" s="1"/>
  <c r="AB220" i="2"/>
  <c r="X221" i="2"/>
  <c r="AH229" i="4" l="1"/>
  <c r="AD229" i="4"/>
  <c r="AG229" i="4"/>
  <c r="AE229" i="4"/>
  <c r="AF229" i="4"/>
  <c r="AK228" i="4"/>
  <c r="H228" i="4" s="1"/>
  <c r="G228" i="4" s="1"/>
  <c r="S230" i="4"/>
  <c r="F230" i="4" s="1"/>
  <c r="I230" i="4"/>
  <c r="Q231" i="4"/>
  <c r="T231" i="4"/>
  <c r="AA231" i="4" s="1"/>
  <c r="Z231" i="4"/>
  <c r="O232" i="4"/>
  <c r="R232" i="4"/>
  <c r="Y232" i="4"/>
  <c r="L235" i="4"/>
  <c r="K235" i="4" s="1"/>
  <c r="N234" i="4"/>
  <c r="X234" i="4" s="1"/>
  <c r="W234" i="4"/>
  <c r="P233" i="4"/>
  <c r="M233" i="4"/>
  <c r="V236" i="4"/>
  <c r="J237" i="4"/>
  <c r="AI230" i="4"/>
  <c r="AE230" i="4"/>
  <c r="AH230" i="4"/>
  <c r="AF230" i="4"/>
  <c r="AD230" i="4"/>
  <c r="AG230" i="4"/>
  <c r="AA218" i="2"/>
  <c r="AH218" i="2" s="1"/>
  <c r="AY186" i="2" s="1"/>
  <c r="AG227" i="2"/>
  <c r="AE227" i="2"/>
  <c r="AC227" i="2"/>
  <c r="AI227" i="2"/>
  <c r="V227" i="2"/>
  <c r="AV196" i="2"/>
  <c r="AW196" i="2" s="1"/>
  <c r="Y221" i="2"/>
  <c r="AD221" i="2" s="1"/>
  <c r="AB221" i="2"/>
  <c r="X222" i="2"/>
  <c r="Z220" i="2"/>
  <c r="AF220" i="2" s="1"/>
  <c r="AK229" i="4" l="1"/>
  <c r="H229" i="4" s="1"/>
  <c r="G229" i="4" s="1"/>
  <c r="Q232" i="4"/>
  <c r="T232" i="4"/>
  <c r="S232" i="4" s="1"/>
  <c r="Z232" i="4"/>
  <c r="O233" i="4"/>
  <c r="R233" i="4"/>
  <c r="S231" i="4"/>
  <c r="F231" i="4" s="1"/>
  <c r="I231" i="4"/>
  <c r="P234" i="4"/>
  <c r="Y234" i="4" s="1"/>
  <c r="M234" i="4"/>
  <c r="Y233" i="4"/>
  <c r="N235" i="4"/>
  <c r="L236" i="4"/>
  <c r="K236" i="4" s="1"/>
  <c r="W235" i="4"/>
  <c r="AK230" i="4"/>
  <c r="H230" i="4" s="1"/>
  <c r="G230" i="4" s="1"/>
  <c r="V237" i="4"/>
  <c r="J238" i="4"/>
  <c r="AF231" i="4"/>
  <c r="AD231" i="4"/>
  <c r="AE231" i="4"/>
  <c r="AI231" i="4"/>
  <c r="AG231" i="4"/>
  <c r="AH231" i="4"/>
  <c r="AA219" i="2"/>
  <c r="AH219" i="2" s="1"/>
  <c r="AY187" i="2" s="1"/>
  <c r="AG228" i="2"/>
  <c r="AE228" i="2"/>
  <c r="AC228" i="2"/>
  <c r="AI228" i="2"/>
  <c r="V228" i="2"/>
  <c r="AV197" i="2"/>
  <c r="AW197" i="2" s="1"/>
  <c r="Y222" i="2"/>
  <c r="AD222" i="2" s="1"/>
  <c r="AB222" i="2"/>
  <c r="X223" i="2"/>
  <c r="Z221" i="2"/>
  <c r="AF221" i="2" s="1"/>
  <c r="F232" i="4" l="1"/>
  <c r="AA232" i="4"/>
  <c r="AE232" i="4" s="1"/>
  <c r="T233" i="4"/>
  <c r="AA233" i="4" s="1"/>
  <c r="Q233" i="4"/>
  <c r="Z233" i="4"/>
  <c r="O234" i="4"/>
  <c r="R234" i="4"/>
  <c r="I232" i="4"/>
  <c r="P235" i="4"/>
  <c r="Y235" i="4" s="1"/>
  <c r="M235" i="4"/>
  <c r="X235" i="4"/>
  <c r="L237" i="4"/>
  <c r="K237" i="4" s="1"/>
  <c r="N236" i="4"/>
  <c r="X236" i="4" s="1"/>
  <c r="W236" i="4"/>
  <c r="V238" i="4"/>
  <c r="J239" i="4"/>
  <c r="AK231" i="4"/>
  <c r="H231" i="4" s="1"/>
  <c r="G231" i="4" s="1"/>
  <c r="AF232" i="4"/>
  <c r="AA220" i="2"/>
  <c r="AH220" i="2" s="1"/>
  <c r="AY188" i="2" s="1"/>
  <c r="AG229" i="2"/>
  <c r="AE229" i="2"/>
  <c r="AC229" i="2"/>
  <c r="AI229" i="2"/>
  <c r="V229" i="2"/>
  <c r="AV198" i="2"/>
  <c r="AW198" i="2" s="1"/>
  <c r="Z222" i="2"/>
  <c r="AF222" i="2" s="1"/>
  <c r="AA221" i="2"/>
  <c r="AH221" i="2" s="1"/>
  <c r="AY189" i="2" s="1"/>
  <c r="Y223" i="2"/>
  <c r="AD223" i="2" s="1"/>
  <c r="AB223" i="2"/>
  <c r="X224" i="2"/>
  <c r="AI232" i="4" l="1"/>
  <c r="AG232" i="4"/>
  <c r="AD232" i="4"/>
  <c r="AH232" i="4"/>
  <c r="O235" i="4"/>
  <c r="R235" i="4"/>
  <c r="T234" i="4"/>
  <c r="Q234" i="4"/>
  <c r="Z234" i="4"/>
  <c r="S233" i="4"/>
  <c r="F233" i="4" s="1"/>
  <c r="I233" i="4"/>
  <c r="L238" i="4"/>
  <c r="K238" i="4" s="1"/>
  <c r="N237" i="4"/>
  <c r="X237" i="4" s="1"/>
  <c r="W237" i="4"/>
  <c r="M236" i="4"/>
  <c r="P236" i="4"/>
  <c r="Y236" i="4" s="1"/>
  <c r="V239" i="4"/>
  <c r="J240" i="4"/>
  <c r="AA234" i="4"/>
  <c r="AG233" i="4"/>
  <c r="AD233" i="4"/>
  <c r="AE233" i="4"/>
  <c r="AI233" i="4"/>
  <c r="AH233" i="4"/>
  <c r="AF233" i="4"/>
  <c r="AG230" i="2"/>
  <c r="AE230" i="2"/>
  <c r="AC230" i="2"/>
  <c r="AI230" i="2"/>
  <c r="V230" i="2"/>
  <c r="AV199" i="2"/>
  <c r="AW199" i="2" s="1"/>
  <c r="Y224" i="2"/>
  <c r="AD224" i="2" s="1"/>
  <c r="X225" i="2"/>
  <c r="AB224" i="2"/>
  <c r="Z223" i="2"/>
  <c r="AF223" i="2" s="1"/>
  <c r="AA222" i="2"/>
  <c r="AH222" i="2" s="1"/>
  <c r="AY190" i="2" s="1"/>
  <c r="AK232" i="4" l="1"/>
  <c r="H232" i="4" s="1"/>
  <c r="G232" i="4" s="1"/>
  <c r="O236" i="4"/>
  <c r="R236" i="4"/>
  <c r="S234" i="4"/>
  <c r="F234" i="4" s="1"/>
  <c r="I234" i="4"/>
  <c r="Q235" i="4"/>
  <c r="T235" i="4"/>
  <c r="AA235" i="4" s="1"/>
  <c r="Z235" i="4"/>
  <c r="P237" i="4"/>
  <c r="M237" i="4"/>
  <c r="L239" i="4"/>
  <c r="K239" i="4" s="1"/>
  <c r="N238" i="4"/>
  <c r="X238" i="4" s="1"/>
  <c r="W238" i="4"/>
  <c r="AK233" i="4"/>
  <c r="H233" i="4" s="1"/>
  <c r="G233" i="4" s="1"/>
  <c r="AE234" i="4"/>
  <c r="AF234" i="4"/>
  <c r="AH234" i="4"/>
  <c r="AD234" i="4"/>
  <c r="AI234" i="4"/>
  <c r="AG234" i="4"/>
  <c r="V240" i="4"/>
  <c r="J241" i="4"/>
  <c r="AG231" i="2"/>
  <c r="AE231" i="2"/>
  <c r="AC231" i="2"/>
  <c r="AI231" i="2"/>
  <c r="V231" i="2"/>
  <c r="AV200" i="2"/>
  <c r="AW200" i="2" s="1"/>
  <c r="Y225" i="2"/>
  <c r="AD225" i="2" s="1"/>
  <c r="X226" i="2"/>
  <c r="AB225" i="2"/>
  <c r="AA223" i="2"/>
  <c r="AH223" i="2" s="1"/>
  <c r="AY191" i="2" s="1"/>
  <c r="Z224" i="2"/>
  <c r="AF224" i="2" s="1"/>
  <c r="O237" i="4" l="1"/>
  <c r="R237" i="4"/>
  <c r="S235" i="4"/>
  <c r="F235" i="4" s="1"/>
  <c r="I235" i="4"/>
  <c r="Q236" i="4"/>
  <c r="T236" i="4"/>
  <c r="AA236" i="4" s="1"/>
  <c r="Z236" i="4"/>
  <c r="Y237" i="4"/>
  <c r="P238" i="4"/>
  <c r="Y238" i="4" s="1"/>
  <c r="M238" i="4"/>
  <c r="N239" i="4"/>
  <c r="L240" i="4"/>
  <c r="K240" i="4" s="1"/>
  <c r="W239" i="4"/>
  <c r="V241" i="4"/>
  <c r="J242" i="4"/>
  <c r="AK234" i="4"/>
  <c r="H234" i="4" s="1"/>
  <c r="G234" i="4" s="1"/>
  <c r="AF235" i="4"/>
  <c r="AH235" i="4"/>
  <c r="AE235" i="4"/>
  <c r="AD235" i="4"/>
  <c r="AI235" i="4"/>
  <c r="AG235" i="4"/>
  <c r="AG232" i="2"/>
  <c r="AE232" i="2"/>
  <c r="AC232" i="2"/>
  <c r="AI232" i="2"/>
  <c r="V232" i="2"/>
  <c r="AV201" i="2"/>
  <c r="AW201" i="2" s="1"/>
  <c r="AA224" i="2"/>
  <c r="AH224" i="2" s="1"/>
  <c r="AY192" i="2" s="1"/>
  <c r="AB226" i="2"/>
  <c r="Y226" i="2"/>
  <c r="AD226" i="2" s="1"/>
  <c r="X227" i="2"/>
  <c r="Z225" i="2"/>
  <c r="AF225" i="2" s="1"/>
  <c r="S236" i="4" l="1"/>
  <c r="F236" i="4" s="1"/>
  <c r="I236" i="4"/>
  <c r="T237" i="4"/>
  <c r="AA237" i="4" s="1"/>
  <c r="Q237" i="4"/>
  <c r="Z237" i="4"/>
  <c r="O238" i="4"/>
  <c r="R238" i="4"/>
  <c r="L241" i="4"/>
  <c r="K241" i="4" s="1"/>
  <c r="N240" i="4"/>
  <c r="X240" i="4" s="1"/>
  <c r="W240" i="4"/>
  <c r="P239" i="4"/>
  <c r="M239" i="4"/>
  <c r="X239" i="4"/>
  <c r="AD236" i="4"/>
  <c r="AI236" i="4"/>
  <c r="AH236" i="4"/>
  <c r="AE236" i="4"/>
  <c r="AG236" i="4"/>
  <c r="AF236" i="4"/>
  <c r="AK235" i="4"/>
  <c r="H235" i="4" s="1"/>
  <c r="G235" i="4" s="1"/>
  <c r="V242" i="4"/>
  <c r="J243" i="4"/>
  <c r="AG233" i="2"/>
  <c r="AE233" i="2"/>
  <c r="AC233" i="2"/>
  <c r="AI233" i="2"/>
  <c r="V233" i="2"/>
  <c r="AV202" i="2"/>
  <c r="AW202" i="2" s="1"/>
  <c r="Z226" i="2"/>
  <c r="AF226" i="2" s="1"/>
  <c r="AA225" i="2"/>
  <c r="AH225" i="2" s="1"/>
  <c r="AY193" i="2" s="1"/>
  <c r="Y227" i="2"/>
  <c r="AD227" i="2" s="1"/>
  <c r="AB227" i="2"/>
  <c r="X228" i="2"/>
  <c r="O239" i="4" l="1"/>
  <c r="R239" i="4"/>
  <c r="T238" i="4"/>
  <c r="Q238" i="4"/>
  <c r="S237" i="4"/>
  <c r="F237" i="4" s="1"/>
  <c r="I237" i="4"/>
  <c r="Z238" i="4"/>
  <c r="Y239" i="4"/>
  <c r="M240" i="4"/>
  <c r="P240" i="4"/>
  <c r="L242" i="4"/>
  <c r="K242" i="4" s="1"/>
  <c r="N241" i="4"/>
  <c r="W241" i="4"/>
  <c r="AG237" i="4"/>
  <c r="AD237" i="4"/>
  <c r="AI237" i="4"/>
  <c r="AE237" i="4"/>
  <c r="AH237" i="4"/>
  <c r="AF237" i="4"/>
  <c r="V243" i="4"/>
  <c r="J244" i="4"/>
  <c r="AK236" i="4"/>
  <c r="H236" i="4" s="1"/>
  <c r="G236" i="4" s="1"/>
  <c r="AA238" i="4"/>
  <c r="AG234" i="2"/>
  <c r="AE234" i="2"/>
  <c r="AC234" i="2"/>
  <c r="AI234" i="2"/>
  <c r="V234" i="2"/>
  <c r="AV203" i="2"/>
  <c r="AW203" i="2" s="1"/>
  <c r="Y228" i="2"/>
  <c r="AD228" i="2" s="1"/>
  <c r="X229" i="2"/>
  <c r="AB228" i="2"/>
  <c r="Z227" i="2"/>
  <c r="AF227" i="2" s="1"/>
  <c r="AA226" i="2"/>
  <c r="AH226" i="2" s="1"/>
  <c r="AY194" i="2" s="1"/>
  <c r="S238" i="4" l="1"/>
  <c r="F238" i="4" s="1"/>
  <c r="I238" i="4"/>
  <c r="O240" i="4"/>
  <c r="R240" i="4"/>
  <c r="T239" i="4"/>
  <c r="Q239" i="4"/>
  <c r="Z239" i="4"/>
  <c r="Y240" i="4"/>
  <c r="P241" i="4"/>
  <c r="Y241" i="4" s="1"/>
  <c r="M241" i="4"/>
  <c r="L243" i="4"/>
  <c r="K243" i="4" s="1"/>
  <c r="N242" i="4"/>
  <c r="W242" i="4"/>
  <c r="X241" i="4"/>
  <c r="AE238" i="4"/>
  <c r="AD238" i="4"/>
  <c r="AF238" i="4"/>
  <c r="AI238" i="4"/>
  <c r="AH238" i="4"/>
  <c r="AG238" i="4"/>
  <c r="AA239" i="4"/>
  <c r="V244" i="4"/>
  <c r="J245" i="4"/>
  <c r="AK237" i="4"/>
  <c r="H237" i="4" s="1"/>
  <c r="G237" i="4" s="1"/>
  <c r="AG235" i="2"/>
  <c r="AE235" i="2"/>
  <c r="AC235" i="2"/>
  <c r="AI235" i="2"/>
  <c r="V235" i="2"/>
  <c r="AV204" i="2"/>
  <c r="AW204" i="2" s="1"/>
  <c r="AA227" i="2"/>
  <c r="AH227" i="2" s="1"/>
  <c r="AY195" i="2" s="1"/>
  <c r="Y229" i="2"/>
  <c r="AD229" i="2" s="1"/>
  <c r="AB229" i="2"/>
  <c r="X230" i="2"/>
  <c r="Z228" i="2"/>
  <c r="AF228" i="2" s="1"/>
  <c r="T240" i="4" l="1"/>
  <c r="AA240" i="4" s="1"/>
  <c r="Q240" i="4"/>
  <c r="Z240" i="4"/>
  <c r="O241" i="4"/>
  <c r="R241" i="4"/>
  <c r="S239" i="4"/>
  <c r="F239" i="4" s="1"/>
  <c r="I239" i="4"/>
  <c r="P242" i="4"/>
  <c r="Y242" i="4" s="1"/>
  <c r="M242" i="4"/>
  <c r="N243" i="4"/>
  <c r="X243" i="4" s="1"/>
  <c r="L244" i="4"/>
  <c r="K244" i="4" s="1"/>
  <c r="W243" i="4"/>
  <c r="X242" i="4"/>
  <c r="AE239" i="4"/>
  <c r="AG239" i="4"/>
  <c r="AF239" i="4"/>
  <c r="AH239" i="4"/>
  <c r="AI239" i="4"/>
  <c r="AD239" i="4"/>
  <c r="V245" i="4"/>
  <c r="J246" i="4"/>
  <c r="AK238" i="4"/>
  <c r="H238" i="4" s="1"/>
  <c r="G238" i="4" s="1"/>
  <c r="AG236" i="2"/>
  <c r="AE236" i="2"/>
  <c r="AC236" i="2"/>
  <c r="AI236" i="2"/>
  <c r="V236" i="2"/>
  <c r="AV205" i="2"/>
  <c r="AW205" i="2" s="1"/>
  <c r="Z229" i="2"/>
  <c r="AF229" i="2" s="1"/>
  <c r="AA228" i="2"/>
  <c r="AH228" i="2" s="1"/>
  <c r="AY196" i="2" s="1"/>
  <c r="Y230" i="2"/>
  <c r="AD230" i="2" s="1"/>
  <c r="AB230" i="2"/>
  <c r="X231" i="2"/>
  <c r="O242" i="4" l="1"/>
  <c r="R242" i="4"/>
  <c r="T241" i="4"/>
  <c r="Q241" i="4"/>
  <c r="Z241" i="4"/>
  <c r="S240" i="4"/>
  <c r="F240" i="4" s="1"/>
  <c r="I240" i="4"/>
  <c r="L245" i="4"/>
  <c r="K245" i="4" s="1"/>
  <c r="N244" i="4"/>
  <c r="X244" i="4" s="1"/>
  <c r="W244" i="4"/>
  <c r="P243" i="4"/>
  <c r="M243" i="4"/>
  <c r="AF240" i="4"/>
  <c r="AI240" i="4"/>
  <c r="AE240" i="4"/>
  <c r="AD240" i="4"/>
  <c r="AH240" i="4"/>
  <c r="AG240" i="4"/>
  <c r="AK239" i="4"/>
  <c r="H239" i="4" s="1"/>
  <c r="G239" i="4" s="1"/>
  <c r="V246" i="4"/>
  <c r="J247" i="4"/>
  <c r="AG237" i="2"/>
  <c r="AE237" i="2"/>
  <c r="AC237" i="2"/>
  <c r="AI237" i="2"/>
  <c r="V237" i="2"/>
  <c r="AV206" i="2"/>
  <c r="AW206" i="2" s="1"/>
  <c r="Y231" i="2"/>
  <c r="AD231" i="2" s="1"/>
  <c r="X232" i="2"/>
  <c r="AB231" i="2"/>
  <c r="Z230" i="2"/>
  <c r="AF230" i="2" s="1"/>
  <c r="AA229" i="2"/>
  <c r="AH229" i="2" s="1"/>
  <c r="AY197" i="2" s="1"/>
  <c r="O243" i="4" l="1"/>
  <c r="R243" i="4"/>
  <c r="S241" i="4"/>
  <c r="F241" i="4" s="1"/>
  <c r="I241" i="4"/>
  <c r="T242" i="4"/>
  <c r="AA242" i="4" s="1"/>
  <c r="Q242" i="4"/>
  <c r="Z242" i="4"/>
  <c r="AA241" i="4"/>
  <c r="AD241" i="4" s="1"/>
  <c r="Y243" i="4"/>
  <c r="M244" i="4"/>
  <c r="P244" i="4"/>
  <c r="L246" i="4"/>
  <c r="K246" i="4" s="1"/>
  <c r="N245" i="4"/>
  <c r="X245" i="4" s="1"/>
  <c r="W245" i="4"/>
  <c r="AK240" i="4"/>
  <c r="H240" i="4" s="1"/>
  <c r="G240" i="4" s="1"/>
  <c r="V247" i="4"/>
  <c r="J248" i="4"/>
  <c r="AG238" i="2"/>
  <c r="AE238" i="2"/>
  <c r="AC238" i="2"/>
  <c r="AI238" i="2"/>
  <c r="V238" i="2"/>
  <c r="AV207" i="2"/>
  <c r="AW207" i="2" s="1"/>
  <c r="AA230" i="2"/>
  <c r="AH230" i="2" s="1"/>
  <c r="AY198" i="2" s="1"/>
  <c r="Y232" i="2"/>
  <c r="AD232" i="2" s="1"/>
  <c r="AB232" i="2"/>
  <c r="X233" i="2"/>
  <c r="Z231" i="2"/>
  <c r="AF231" i="2" s="1"/>
  <c r="AG241" i="4" l="1"/>
  <c r="AI241" i="4"/>
  <c r="AE241" i="4"/>
  <c r="AH241" i="4"/>
  <c r="AF241" i="4"/>
  <c r="O244" i="4"/>
  <c r="R244" i="4"/>
  <c r="T243" i="4"/>
  <c r="AA243" i="4" s="1"/>
  <c r="Q243" i="4"/>
  <c r="Z243" i="4"/>
  <c r="S242" i="4"/>
  <c r="F242" i="4" s="1"/>
  <c r="I242" i="4"/>
  <c r="Y244" i="4"/>
  <c r="L247" i="4"/>
  <c r="K247" i="4" s="1"/>
  <c r="N246" i="4"/>
  <c r="X246" i="4" s="1"/>
  <c r="W246" i="4"/>
  <c r="P245" i="4"/>
  <c r="Y245" i="4" s="1"/>
  <c r="M245" i="4"/>
  <c r="AI242" i="4"/>
  <c r="AF242" i="4"/>
  <c r="AD242" i="4"/>
  <c r="AG242" i="4"/>
  <c r="AH242" i="4"/>
  <c r="AE242" i="4"/>
  <c r="V248" i="4"/>
  <c r="J249" i="4"/>
  <c r="AG239" i="2"/>
  <c r="AE239" i="2"/>
  <c r="AC239" i="2"/>
  <c r="AI239" i="2"/>
  <c r="V239" i="2"/>
  <c r="AV208" i="2"/>
  <c r="AW208" i="2" s="1"/>
  <c r="Z232" i="2"/>
  <c r="AF232" i="2" s="1"/>
  <c r="AA231" i="2"/>
  <c r="AH231" i="2" s="1"/>
  <c r="AY199" i="2" s="1"/>
  <c r="X234" i="2"/>
  <c r="AB233" i="2"/>
  <c r="Y233" i="2"/>
  <c r="AD233" i="2" s="1"/>
  <c r="AK241" i="4" l="1"/>
  <c r="H241" i="4" s="1"/>
  <c r="G241" i="4" s="1"/>
  <c r="O245" i="4"/>
  <c r="R245" i="4"/>
  <c r="S243" i="4"/>
  <c r="F243" i="4" s="1"/>
  <c r="I243" i="4"/>
  <c r="T244" i="4"/>
  <c r="AA244" i="4" s="1"/>
  <c r="Q244" i="4"/>
  <c r="Z244" i="4"/>
  <c r="P246" i="4"/>
  <c r="Y246" i="4" s="1"/>
  <c r="M246" i="4"/>
  <c r="N247" i="4"/>
  <c r="X247" i="4" s="1"/>
  <c r="L248" i="4"/>
  <c r="K248" i="4" s="1"/>
  <c r="W247" i="4"/>
  <c r="AK242" i="4"/>
  <c r="H242" i="4" s="1"/>
  <c r="G242" i="4" s="1"/>
  <c r="AG243" i="4"/>
  <c r="AD243" i="4"/>
  <c r="AF243" i="4"/>
  <c r="AE243" i="4"/>
  <c r="AH243" i="4"/>
  <c r="AI243" i="4"/>
  <c r="V249" i="4"/>
  <c r="J250" i="4"/>
  <c r="AG240" i="2"/>
  <c r="AE240" i="2"/>
  <c r="AC240" i="2"/>
  <c r="AI240" i="2"/>
  <c r="V240" i="2"/>
  <c r="AV209" i="2"/>
  <c r="AW209" i="2" s="1"/>
  <c r="Z233" i="2"/>
  <c r="AF233" i="2" s="1"/>
  <c r="Y234" i="2"/>
  <c r="AD234" i="2" s="1"/>
  <c r="X235" i="2"/>
  <c r="AB234" i="2"/>
  <c r="AA232" i="2"/>
  <c r="AH232" i="2" s="1"/>
  <c r="AY200" i="2" s="1"/>
  <c r="O246" i="4" l="1"/>
  <c r="R246" i="4"/>
  <c r="T245" i="4"/>
  <c r="AA245" i="4" s="1"/>
  <c r="Q245" i="4"/>
  <c r="Z245" i="4"/>
  <c r="S244" i="4"/>
  <c r="F244" i="4" s="1"/>
  <c r="I244" i="4"/>
  <c r="L249" i="4"/>
  <c r="K249" i="4" s="1"/>
  <c r="N248" i="4"/>
  <c r="X248" i="4" s="1"/>
  <c r="W248" i="4"/>
  <c r="P247" i="4"/>
  <c r="Y247" i="4" s="1"/>
  <c r="M247" i="4"/>
  <c r="V250" i="4"/>
  <c r="J251" i="4"/>
  <c r="AF244" i="4"/>
  <c r="AI244" i="4"/>
  <c r="AG244" i="4"/>
  <c r="AE244" i="4"/>
  <c r="AD244" i="4"/>
  <c r="AH244" i="4"/>
  <c r="AK243" i="4"/>
  <c r="H243" i="4" s="1"/>
  <c r="G243" i="4" s="1"/>
  <c r="AG241" i="2"/>
  <c r="AE241" i="2"/>
  <c r="AC241" i="2"/>
  <c r="AI241" i="2"/>
  <c r="V241" i="2"/>
  <c r="AV210" i="2"/>
  <c r="AW210" i="2" s="1"/>
  <c r="Y235" i="2"/>
  <c r="AD235" i="2" s="1"/>
  <c r="AB235" i="2"/>
  <c r="X236" i="2"/>
  <c r="Z234" i="2"/>
  <c r="AF234" i="2" s="1"/>
  <c r="AA233" i="2"/>
  <c r="AH233" i="2" s="1"/>
  <c r="AY201" i="2" s="1"/>
  <c r="O247" i="4" l="1"/>
  <c r="R247" i="4"/>
  <c r="S245" i="4"/>
  <c r="F245" i="4" s="1"/>
  <c r="I245" i="4"/>
  <c r="T246" i="4"/>
  <c r="AA246" i="4" s="1"/>
  <c r="Q246" i="4"/>
  <c r="Z246" i="4"/>
  <c r="M248" i="4"/>
  <c r="P248" i="4"/>
  <c r="L250" i="4"/>
  <c r="K250" i="4" s="1"/>
  <c r="N249" i="4"/>
  <c r="W249" i="4"/>
  <c r="AK244" i="4"/>
  <c r="H244" i="4" s="1"/>
  <c r="G244" i="4" s="1"/>
  <c r="AE245" i="4"/>
  <c r="AD245" i="4"/>
  <c r="AI245" i="4"/>
  <c r="AG245" i="4"/>
  <c r="AF245" i="4"/>
  <c r="AH245" i="4"/>
  <c r="V251" i="4"/>
  <c r="J252" i="4"/>
  <c r="AG242" i="2"/>
  <c r="AE242" i="2"/>
  <c r="AC242" i="2"/>
  <c r="AI242" i="2"/>
  <c r="V242" i="2"/>
  <c r="AV211" i="2"/>
  <c r="AW211" i="2" s="1"/>
  <c r="AA234" i="2"/>
  <c r="AH234" i="2" s="1"/>
  <c r="AY202" i="2" s="1"/>
  <c r="Y236" i="2"/>
  <c r="AD236" i="2" s="1"/>
  <c r="AB236" i="2"/>
  <c r="X237" i="2"/>
  <c r="Z235" i="2"/>
  <c r="AF235" i="2" s="1"/>
  <c r="T247" i="4" l="1"/>
  <c r="AA247" i="4" s="1"/>
  <c r="Q247" i="4"/>
  <c r="Z247" i="4"/>
  <c r="O248" i="4"/>
  <c r="R248" i="4"/>
  <c r="S246" i="4"/>
  <c r="F246" i="4" s="1"/>
  <c r="I246" i="4"/>
  <c r="Y248" i="4"/>
  <c r="P249" i="4"/>
  <c r="Y249" i="4" s="1"/>
  <c r="M249" i="4"/>
  <c r="X249" i="4"/>
  <c r="L251" i="4"/>
  <c r="K251" i="4" s="1"/>
  <c r="N250" i="4"/>
  <c r="X250" i="4" s="1"/>
  <c r="W250" i="4"/>
  <c r="AH246" i="4"/>
  <c r="AF246" i="4"/>
  <c r="AG246" i="4"/>
  <c r="AE246" i="4"/>
  <c r="AD246" i="4"/>
  <c r="AI246" i="4"/>
  <c r="AK245" i="4"/>
  <c r="H245" i="4" s="1"/>
  <c r="G245" i="4" s="1"/>
  <c r="V252" i="4"/>
  <c r="J253" i="4"/>
  <c r="AG243" i="2"/>
  <c r="AE243" i="2"/>
  <c r="AC243" i="2"/>
  <c r="AI243" i="2"/>
  <c r="V243" i="2"/>
  <c r="AV212" i="2"/>
  <c r="AW212" i="2" s="1"/>
  <c r="Z236" i="2"/>
  <c r="AF236" i="2" s="1"/>
  <c r="AA235" i="2"/>
  <c r="AH235" i="2" s="1"/>
  <c r="AY203" i="2" s="1"/>
  <c r="Y237" i="2"/>
  <c r="AD237" i="2" s="1"/>
  <c r="AB237" i="2"/>
  <c r="X238" i="2"/>
  <c r="O249" i="4" l="1"/>
  <c r="R249" i="4"/>
  <c r="T248" i="4"/>
  <c r="Q248" i="4"/>
  <c r="Z248" i="4"/>
  <c r="S247" i="4"/>
  <c r="F247" i="4" s="1"/>
  <c r="I247" i="4"/>
  <c r="N251" i="4"/>
  <c r="X251" i="4" s="1"/>
  <c r="L252" i="4"/>
  <c r="K252" i="4" s="1"/>
  <c r="W251" i="4"/>
  <c r="P250" i="4"/>
  <c r="M250" i="4"/>
  <c r="AK246" i="4"/>
  <c r="H246" i="4" s="1"/>
  <c r="G246" i="4" s="1"/>
  <c r="V253" i="4"/>
  <c r="J254" i="4"/>
  <c r="AF247" i="4"/>
  <c r="AG247" i="4"/>
  <c r="AD247" i="4"/>
  <c r="AE247" i="4"/>
  <c r="AI247" i="4"/>
  <c r="AH247" i="4"/>
  <c r="AG244" i="2"/>
  <c r="AE244" i="2"/>
  <c r="AC244" i="2"/>
  <c r="AI244" i="2"/>
  <c r="V244" i="2"/>
  <c r="AV213" i="2"/>
  <c r="AW213" i="2" s="1"/>
  <c r="AA236" i="2"/>
  <c r="AH236" i="2" s="1"/>
  <c r="AY204" i="2" s="1"/>
  <c r="Y238" i="2"/>
  <c r="AD238" i="2" s="1"/>
  <c r="AB238" i="2"/>
  <c r="X239" i="2"/>
  <c r="Z237" i="2"/>
  <c r="AF237" i="2" s="1"/>
  <c r="O250" i="4" l="1"/>
  <c r="R250" i="4"/>
  <c r="S248" i="4"/>
  <c r="F248" i="4" s="1"/>
  <c r="I248" i="4"/>
  <c r="T249" i="4"/>
  <c r="AA249" i="4" s="1"/>
  <c r="Q249" i="4"/>
  <c r="Z249" i="4"/>
  <c r="AA248" i="4"/>
  <c r="AE248" i="4" s="1"/>
  <c r="L253" i="4"/>
  <c r="K253" i="4" s="1"/>
  <c r="N252" i="4"/>
  <c r="X252" i="4" s="1"/>
  <c r="W252" i="4"/>
  <c r="Y250" i="4"/>
  <c r="P251" i="4"/>
  <c r="Y251" i="4" s="1"/>
  <c r="M251" i="4"/>
  <c r="V254" i="4"/>
  <c r="J255" i="4"/>
  <c r="AK247" i="4"/>
  <c r="H247" i="4" s="1"/>
  <c r="G247" i="4" s="1"/>
  <c r="AG245" i="2"/>
  <c r="AE245" i="2"/>
  <c r="AC245" i="2"/>
  <c r="AI245" i="2"/>
  <c r="V245" i="2"/>
  <c r="AV214" i="2"/>
  <c r="AW214" i="2" s="1"/>
  <c r="Z238" i="2"/>
  <c r="AF238" i="2" s="1"/>
  <c r="AA237" i="2"/>
  <c r="AH237" i="2" s="1"/>
  <c r="AY205" i="2" s="1"/>
  <c r="Y239" i="2"/>
  <c r="AD239" i="2" s="1"/>
  <c r="X240" i="2"/>
  <c r="AB239" i="2"/>
  <c r="AF248" i="4" l="1"/>
  <c r="AD248" i="4"/>
  <c r="AI248" i="4"/>
  <c r="AH248" i="4"/>
  <c r="AG248" i="4"/>
  <c r="T250" i="4"/>
  <c r="Q250" i="4"/>
  <c r="Z250" i="4"/>
  <c r="O251" i="4"/>
  <c r="R251" i="4"/>
  <c r="S249" i="4"/>
  <c r="F249" i="4" s="1"/>
  <c r="I249" i="4"/>
  <c r="M252" i="4"/>
  <c r="P252" i="4"/>
  <c r="L254" i="4"/>
  <c r="K254" i="4" s="1"/>
  <c r="N253" i="4"/>
  <c r="W253" i="4"/>
  <c r="AA250" i="4"/>
  <c r="AH249" i="4"/>
  <c r="AG249" i="4"/>
  <c r="AE249" i="4"/>
  <c r="AD249" i="4"/>
  <c r="AI249" i="4"/>
  <c r="AF249" i="4"/>
  <c r="V255" i="4"/>
  <c r="J256" i="4"/>
  <c r="AG246" i="2"/>
  <c r="AE246" i="2"/>
  <c r="AC246" i="2"/>
  <c r="AI246" i="2"/>
  <c r="V246" i="2"/>
  <c r="AV215" i="2"/>
  <c r="AW215" i="2" s="1"/>
  <c r="Y240" i="2"/>
  <c r="AD240" i="2" s="1"/>
  <c r="AB240" i="2"/>
  <c r="X241" i="2"/>
  <c r="Z239" i="2"/>
  <c r="AF239" i="2" s="1"/>
  <c r="AA238" i="2"/>
  <c r="AH238" i="2" s="1"/>
  <c r="AY206" i="2" s="1"/>
  <c r="AK248" i="4" l="1"/>
  <c r="H248" i="4" s="1"/>
  <c r="G248" i="4" s="1"/>
  <c r="O252" i="4"/>
  <c r="R252" i="4"/>
  <c r="T251" i="4"/>
  <c r="Q251" i="4"/>
  <c r="Z251" i="4"/>
  <c r="S250" i="4"/>
  <c r="F250" i="4" s="1"/>
  <c r="I250" i="4"/>
  <c r="Y252" i="4"/>
  <c r="P253" i="4"/>
  <c r="M253" i="4"/>
  <c r="L255" i="4"/>
  <c r="K255" i="4" s="1"/>
  <c r="N254" i="4"/>
  <c r="W254" i="4"/>
  <c r="X253" i="4"/>
  <c r="AA251" i="4"/>
  <c r="V256" i="4"/>
  <c r="J257" i="4"/>
  <c r="AK249" i="4"/>
  <c r="H249" i="4" s="1"/>
  <c r="G249" i="4" s="1"/>
  <c r="AE250" i="4"/>
  <c r="AI250" i="4"/>
  <c r="AG250" i="4"/>
  <c r="AF250" i="4"/>
  <c r="AH250" i="4"/>
  <c r="AD250" i="4"/>
  <c r="Y253" i="4"/>
  <c r="AG247" i="2"/>
  <c r="AE247" i="2"/>
  <c r="AC247" i="2"/>
  <c r="AI247" i="2"/>
  <c r="V247" i="2"/>
  <c r="AV216" i="2"/>
  <c r="AW216" i="2" s="1"/>
  <c r="Y241" i="2"/>
  <c r="AD241" i="2" s="1"/>
  <c r="AB241" i="2"/>
  <c r="X242" i="2"/>
  <c r="AA239" i="2"/>
  <c r="AH239" i="2" s="1"/>
  <c r="AY207" i="2" s="1"/>
  <c r="Z240" i="2"/>
  <c r="AF240" i="2" s="1"/>
  <c r="S251" i="4" l="1"/>
  <c r="F251" i="4" s="1"/>
  <c r="I251" i="4"/>
  <c r="T252" i="4"/>
  <c r="Q252" i="4"/>
  <c r="Z252" i="4"/>
  <c r="O253" i="4"/>
  <c r="R253" i="4"/>
  <c r="P254" i="4"/>
  <c r="M254" i="4"/>
  <c r="N255" i="4"/>
  <c r="X255" i="4" s="1"/>
  <c r="L256" i="4"/>
  <c r="K256" i="4" s="1"/>
  <c r="W255" i="4"/>
  <c r="X254" i="4"/>
  <c r="AH251" i="4"/>
  <c r="AD251" i="4"/>
  <c r="AG251" i="4"/>
  <c r="AF251" i="4"/>
  <c r="AI251" i="4"/>
  <c r="AE251" i="4"/>
  <c r="AK250" i="4"/>
  <c r="H250" i="4" s="1"/>
  <c r="G250" i="4" s="1"/>
  <c r="V257" i="4"/>
  <c r="J258" i="4"/>
  <c r="AA252" i="4"/>
  <c r="AG248" i="2"/>
  <c r="AE248" i="2"/>
  <c r="AC248" i="2"/>
  <c r="AI248" i="2"/>
  <c r="V248" i="2"/>
  <c r="AV217" i="2"/>
  <c r="AW217" i="2" s="1"/>
  <c r="Y242" i="2"/>
  <c r="AD242" i="2" s="1"/>
  <c r="X243" i="2"/>
  <c r="AB242" i="2"/>
  <c r="AA240" i="2"/>
  <c r="AH240" i="2" s="1"/>
  <c r="AY208" i="2" s="1"/>
  <c r="Z241" i="2"/>
  <c r="AF241" i="2" s="1"/>
  <c r="T253" i="4" l="1"/>
  <c r="AA253" i="4" s="1"/>
  <c r="Q253" i="4"/>
  <c r="Z253" i="4"/>
  <c r="S252" i="4"/>
  <c r="F252" i="4" s="1"/>
  <c r="I252" i="4"/>
  <c r="O254" i="4"/>
  <c r="R254" i="4"/>
  <c r="Y254" i="4"/>
  <c r="L257" i="4"/>
  <c r="K257" i="4" s="1"/>
  <c r="N256" i="4"/>
  <c r="X256" i="4" s="1"/>
  <c r="W256" i="4"/>
  <c r="P255" i="4"/>
  <c r="M255" i="4"/>
  <c r="AF252" i="4"/>
  <c r="AG252" i="4"/>
  <c r="AE252" i="4"/>
  <c r="AD252" i="4"/>
  <c r="AH252" i="4"/>
  <c r="AI252" i="4"/>
  <c r="V258" i="4"/>
  <c r="J259" i="4"/>
  <c r="AK251" i="4"/>
  <c r="H251" i="4" s="1"/>
  <c r="G251" i="4" s="1"/>
  <c r="AG249" i="2"/>
  <c r="AE249" i="2"/>
  <c r="AC249" i="2"/>
  <c r="AI249" i="2"/>
  <c r="V249" i="2"/>
  <c r="AV218" i="2"/>
  <c r="AW218" i="2" s="1"/>
  <c r="AA241" i="2"/>
  <c r="AH241" i="2" s="1"/>
  <c r="AY209" i="2" s="1"/>
  <c r="AB243" i="2"/>
  <c r="X244" i="2"/>
  <c r="Y243" i="2"/>
  <c r="AD243" i="2" s="1"/>
  <c r="Z242" i="2"/>
  <c r="AF242" i="2" s="1"/>
  <c r="T254" i="4" l="1"/>
  <c r="AA254" i="4" s="1"/>
  <c r="Q254" i="4"/>
  <c r="Z254" i="4"/>
  <c r="O255" i="4"/>
  <c r="R255" i="4"/>
  <c r="S253" i="4"/>
  <c r="F253" i="4" s="1"/>
  <c r="I253" i="4"/>
  <c r="M256" i="4"/>
  <c r="P256" i="4"/>
  <c r="Y255" i="4"/>
  <c r="L258" i="4"/>
  <c r="K258" i="4" s="1"/>
  <c r="N257" i="4"/>
  <c r="X257" i="4" s="1"/>
  <c r="W257" i="4"/>
  <c r="AE253" i="4"/>
  <c r="AF253" i="4"/>
  <c r="AG253" i="4"/>
  <c r="AD253" i="4"/>
  <c r="AH253" i="4"/>
  <c r="AI253" i="4"/>
  <c r="V259" i="4"/>
  <c r="J260" i="4"/>
  <c r="AK252" i="4"/>
  <c r="H252" i="4" s="1"/>
  <c r="G252" i="4" s="1"/>
  <c r="AG250" i="2"/>
  <c r="AE250" i="2"/>
  <c r="AC250" i="2"/>
  <c r="AI250" i="2"/>
  <c r="V250" i="2"/>
  <c r="AV219" i="2"/>
  <c r="AW219" i="2" s="1"/>
  <c r="AB244" i="2"/>
  <c r="Y244" i="2"/>
  <c r="AD244" i="2" s="1"/>
  <c r="X245" i="2"/>
  <c r="AA242" i="2"/>
  <c r="AH242" i="2" s="1"/>
  <c r="AY210" i="2" s="1"/>
  <c r="Z243" i="2"/>
  <c r="AF243" i="2" s="1"/>
  <c r="O256" i="4" l="1"/>
  <c r="R256" i="4"/>
  <c r="T255" i="4"/>
  <c r="AA255" i="4" s="1"/>
  <c r="Q255" i="4"/>
  <c r="Z255" i="4"/>
  <c r="S254" i="4"/>
  <c r="F254" i="4" s="1"/>
  <c r="I254" i="4"/>
  <c r="Y256" i="4"/>
  <c r="L259" i="4"/>
  <c r="K259" i="4" s="1"/>
  <c r="N258" i="4"/>
  <c r="X258" i="4" s="1"/>
  <c r="W258" i="4"/>
  <c r="P257" i="4"/>
  <c r="M257" i="4"/>
  <c r="AH254" i="4"/>
  <c r="AI254" i="4"/>
  <c r="AF254" i="4"/>
  <c r="AG254" i="4"/>
  <c r="AD254" i="4"/>
  <c r="AE254" i="4"/>
  <c r="V260" i="4"/>
  <c r="J261" i="4"/>
  <c r="AK253" i="4"/>
  <c r="H253" i="4" s="1"/>
  <c r="G253" i="4" s="1"/>
  <c r="AG251" i="2"/>
  <c r="AE251" i="2"/>
  <c r="AC251" i="2"/>
  <c r="AI251" i="2"/>
  <c r="V251" i="2"/>
  <c r="AV220" i="2"/>
  <c r="AW220" i="2" s="1"/>
  <c r="Y245" i="2"/>
  <c r="AD245" i="2" s="1"/>
  <c r="X246" i="2"/>
  <c r="AB245" i="2"/>
  <c r="AA243" i="2"/>
  <c r="AH243" i="2" s="1"/>
  <c r="AY211" i="2" s="1"/>
  <c r="Z244" i="2"/>
  <c r="AF244" i="2" s="1"/>
  <c r="S255" i="4" l="1"/>
  <c r="F255" i="4" s="1"/>
  <c r="I255" i="4"/>
  <c r="O257" i="4"/>
  <c r="R257" i="4"/>
  <c r="T256" i="4"/>
  <c r="Q256" i="4"/>
  <c r="Z256" i="4"/>
  <c r="P258" i="4"/>
  <c r="Y258" i="4" s="1"/>
  <c r="M258" i="4"/>
  <c r="Y257" i="4"/>
  <c r="N259" i="4"/>
  <c r="L260" i="4"/>
  <c r="K260" i="4" s="1"/>
  <c r="W259" i="4"/>
  <c r="AK254" i="4"/>
  <c r="H254" i="4" s="1"/>
  <c r="G254" i="4" s="1"/>
  <c r="V261" i="4"/>
  <c r="J262" i="4"/>
  <c r="AH255" i="4"/>
  <c r="AI255" i="4"/>
  <c r="AF255" i="4"/>
  <c r="AE255" i="4"/>
  <c r="AD255" i="4"/>
  <c r="AG255" i="4"/>
  <c r="AG252" i="2"/>
  <c r="AE252" i="2"/>
  <c r="AC252" i="2"/>
  <c r="AI252" i="2"/>
  <c r="V252" i="2"/>
  <c r="AV221" i="2"/>
  <c r="AW221" i="2" s="1"/>
  <c r="AA244" i="2"/>
  <c r="AH244" i="2" s="1"/>
  <c r="AY212" i="2" s="1"/>
  <c r="Y246" i="2"/>
  <c r="AD246" i="2" s="1"/>
  <c r="AB246" i="2"/>
  <c r="X247" i="2"/>
  <c r="Z245" i="2"/>
  <c r="AF245" i="2" s="1"/>
  <c r="S256" i="4" l="1"/>
  <c r="F256" i="4" s="1"/>
  <c r="I256" i="4"/>
  <c r="AA256" i="4"/>
  <c r="AG256" i="4" s="1"/>
  <c r="O258" i="4"/>
  <c r="R258" i="4"/>
  <c r="T257" i="4"/>
  <c r="AA257" i="4" s="1"/>
  <c r="Q257" i="4"/>
  <c r="Z257" i="4"/>
  <c r="P259" i="4"/>
  <c r="Y259" i="4" s="1"/>
  <c r="M259" i="4"/>
  <c r="X259" i="4"/>
  <c r="L261" i="4"/>
  <c r="K261" i="4" s="1"/>
  <c r="N260" i="4"/>
  <c r="X260" i="4" s="1"/>
  <c r="W260" i="4"/>
  <c r="AK255" i="4"/>
  <c r="H255" i="4" s="1"/>
  <c r="G255" i="4" s="1"/>
  <c r="V262" i="4"/>
  <c r="J263" i="4"/>
  <c r="AG253" i="2"/>
  <c r="AE253" i="2"/>
  <c r="AC253" i="2"/>
  <c r="AI253" i="2"/>
  <c r="V253" i="2"/>
  <c r="AV222" i="2"/>
  <c r="AW222" i="2" s="1"/>
  <c r="AA245" i="2"/>
  <c r="AH245" i="2" s="1"/>
  <c r="AY213" i="2" s="1"/>
  <c r="Z246" i="2"/>
  <c r="AF246" i="2" s="1"/>
  <c r="AB247" i="2"/>
  <c r="X248" i="2"/>
  <c r="Y247" i="2"/>
  <c r="AD247" i="2" s="1"/>
  <c r="AH256" i="4" l="1"/>
  <c r="AI256" i="4"/>
  <c r="AF256" i="4"/>
  <c r="AD256" i="4"/>
  <c r="S257" i="4"/>
  <c r="F257" i="4" s="1"/>
  <c r="I257" i="4"/>
  <c r="AE256" i="4"/>
  <c r="O259" i="4"/>
  <c r="R259" i="4"/>
  <c r="T258" i="4"/>
  <c r="AA258" i="4" s="1"/>
  <c r="Q258" i="4"/>
  <c r="Z258" i="4"/>
  <c r="L262" i="4"/>
  <c r="K262" i="4" s="1"/>
  <c r="N261" i="4"/>
  <c r="X261" i="4" s="1"/>
  <c r="W261" i="4"/>
  <c r="M260" i="4"/>
  <c r="P260" i="4"/>
  <c r="V263" i="4"/>
  <c r="J264" i="4"/>
  <c r="AD257" i="4"/>
  <c r="AI257" i="4"/>
  <c r="AE257" i="4"/>
  <c r="AF257" i="4"/>
  <c r="AH257" i="4"/>
  <c r="AG257" i="4"/>
  <c r="AG254" i="2"/>
  <c r="AE254" i="2"/>
  <c r="AC254" i="2"/>
  <c r="AI254" i="2"/>
  <c r="V254" i="2"/>
  <c r="AV223" i="2"/>
  <c r="AW223" i="2" s="1"/>
  <c r="AA246" i="2"/>
  <c r="AH246" i="2" s="1"/>
  <c r="AY214" i="2" s="1"/>
  <c r="Z247" i="2"/>
  <c r="AF247" i="2" s="1"/>
  <c r="Y248" i="2"/>
  <c r="AD248" i="2" s="1"/>
  <c r="AB248" i="2"/>
  <c r="X249" i="2"/>
  <c r="AK256" i="4" l="1"/>
  <c r="H256" i="4" s="1"/>
  <c r="G256" i="4" s="1"/>
  <c r="S258" i="4"/>
  <c r="F258" i="4" s="1"/>
  <c r="I258" i="4"/>
  <c r="O260" i="4"/>
  <c r="R260" i="4"/>
  <c r="Q259" i="4"/>
  <c r="T259" i="4"/>
  <c r="AA259" i="4" s="1"/>
  <c r="Z259" i="4"/>
  <c r="Y260" i="4"/>
  <c r="P261" i="4"/>
  <c r="M261" i="4"/>
  <c r="N262" i="4"/>
  <c r="X262" i="4" s="1"/>
  <c r="L263" i="4"/>
  <c r="W262" i="4"/>
  <c r="AK257" i="4"/>
  <c r="H257" i="4" s="1"/>
  <c r="G257" i="4" s="1"/>
  <c r="AF258" i="4"/>
  <c r="AH258" i="4"/>
  <c r="AE258" i="4"/>
  <c r="AG258" i="4"/>
  <c r="AD258" i="4"/>
  <c r="AI258" i="4"/>
  <c r="V264" i="4"/>
  <c r="J265" i="4"/>
  <c r="AG255" i="2"/>
  <c r="AE255" i="2"/>
  <c r="AC255" i="2"/>
  <c r="AI255" i="2"/>
  <c r="V255" i="2"/>
  <c r="AV224" i="2"/>
  <c r="AW224" i="2" s="1"/>
  <c r="AA247" i="2"/>
  <c r="AH247" i="2" s="1"/>
  <c r="AY215" i="2" s="1"/>
  <c r="AB249" i="2"/>
  <c r="Y249" i="2"/>
  <c r="AD249" i="2" s="1"/>
  <c r="X250" i="2"/>
  <c r="Z248" i="2"/>
  <c r="AF248" i="2" s="1"/>
  <c r="Q260" i="4" l="1"/>
  <c r="T260" i="4"/>
  <c r="AA260" i="4" s="1"/>
  <c r="Z260" i="4"/>
  <c r="S259" i="4"/>
  <c r="F259" i="4" s="1"/>
  <c r="I259" i="4"/>
  <c r="O261" i="4"/>
  <c r="R261" i="4"/>
  <c r="Y261" i="4"/>
  <c r="N263" i="4"/>
  <c r="X263" i="4" s="1"/>
  <c r="L264" i="4"/>
  <c r="K264" i="4" s="1"/>
  <c r="W263" i="4"/>
  <c r="P262" i="4"/>
  <c r="M262" i="4"/>
  <c r="K263" i="4"/>
  <c r="V265" i="4"/>
  <c r="J266" i="4"/>
  <c r="AD259" i="4"/>
  <c r="AF259" i="4"/>
  <c r="AH259" i="4"/>
  <c r="AE259" i="4"/>
  <c r="AI259" i="4"/>
  <c r="AG259" i="4"/>
  <c r="AK258" i="4"/>
  <c r="H258" i="4" s="1"/>
  <c r="G258" i="4" s="1"/>
  <c r="AG256" i="2"/>
  <c r="AE256" i="2"/>
  <c r="AC256" i="2"/>
  <c r="AI256" i="2"/>
  <c r="V256" i="2"/>
  <c r="AV225" i="2"/>
  <c r="AW225" i="2" s="1"/>
  <c r="Z249" i="2"/>
  <c r="AF249" i="2" s="1"/>
  <c r="AA248" i="2"/>
  <c r="AH248" i="2" s="1"/>
  <c r="AY216" i="2" s="1"/>
  <c r="AB250" i="2"/>
  <c r="X251" i="2"/>
  <c r="Y250" i="2"/>
  <c r="AD250" i="2" s="1"/>
  <c r="O262" i="4" l="1"/>
  <c r="R262" i="4"/>
  <c r="Q261" i="4"/>
  <c r="T261" i="4"/>
  <c r="AA261" i="4" s="1"/>
  <c r="Z261" i="4"/>
  <c r="S260" i="4"/>
  <c r="F260" i="4" s="1"/>
  <c r="I260" i="4"/>
  <c r="Y262" i="4"/>
  <c r="L265" i="4"/>
  <c r="K265" i="4" s="1"/>
  <c r="N264" i="4"/>
  <c r="X264" i="4" s="1"/>
  <c r="W264" i="4"/>
  <c r="P263" i="4"/>
  <c r="Y263" i="4" s="1"/>
  <c r="M263" i="4"/>
  <c r="AH260" i="4"/>
  <c r="AD260" i="4"/>
  <c r="AG260" i="4"/>
  <c r="AF260" i="4"/>
  <c r="AE260" i="4"/>
  <c r="AI260" i="4"/>
  <c r="AK259" i="4"/>
  <c r="H259" i="4" s="1"/>
  <c r="G259" i="4" s="1"/>
  <c r="V266" i="4"/>
  <c r="J267" i="4"/>
  <c r="AG257" i="2"/>
  <c r="AE257" i="2"/>
  <c r="AC257" i="2"/>
  <c r="AI257" i="2"/>
  <c r="V257" i="2"/>
  <c r="AV226" i="2"/>
  <c r="AW226" i="2" s="1"/>
  <c r="Y251" i="2"/>
  <c r="AD251" i="2" s="1"/>
  <c r="AB251" i="2"/>
  <c r="X252" i="2"/>
  <c r="Z250" i="2"/>
  <c r="AF250" i="2" s="1"/>
  <c r="AA249" i="2"/>
  <c r="AH249" i="2" s="1"/>
  <c r="AY217" i="2" s="1"/>
  <c r="O263" i="4" l="1"/>
  <c r="R263" i="4"/>
  <c r="S261" i="4"/>
  <c r="F261" i="4" s="1"/>
  <c r="I261" i="4"/>
  <c r="Q262" i="4"/>
  <c r="T262" i="4"/>
  <c r="Z262" i="4"/>
  <c r="M264" i="4"/>
  <c r="P264" i="4"/>
  <c r="Y264" i="4" s="1"/>
  <c r="L266" i="4"/>
  <c r="K266" i="4" s="1"/>
  <c r="N265" i="4"/>
  <c r="W265" i="4"/>
  <c r="AK260" i="4"/>
  <c r="H260" i="4" s="1"/>
  <c r="G260" i="4" s="1"/>
  <c r="AH261" i="4"/>
  <c r="AF261" i="4"/>
  <c r="AG261" i="4"/>
  <c r="AE261" i="4"/>
  <c r="AI261" i="4"/>
  <c r="AD261" i="4"/>
  <c r="V267" i="4"/>
  <c r="J268" i="4"/>
  <c r="AA262" i="4"/>
  <c r="AG258" i="2"/>
  <c r="AE258" i="2"/>
  <c r="AC258" i="2"/>
  <c r="AI258" i="2"/>
  <c r="V258" i="2"/>
  <c r="AV227" i="2"/>
  <c r="AW227" i="2" s="1"/>
  <c r="AA250" i="2"/>
  <c r="AH250" i="2" s="1"/>
  <c r="AY218" i="2" s="1"/>
  <c r="Y252" i="2"/>
  <c r="AD252" i="2" s="1"/>
  <c r="AB252" i="2"/>
  <c r="X253" i="2"/>
  <c r="Z251" i="2"/>
  <c r="AF251" i="2" s="1"/>
  <c r="S262" i="4" l="1"/>
  <c r="F262" i="4" s="1"/>
  <c r="I262" i="4"/>
  <c r="Q263" i="4"/>
  <c r="T263" i="4"/>
  <c r="Z263" i="4"/>
  <c r="O264" i="4"/>
  <c r="R264" i="4"/>
  <c r="P265" i="4"/>
  <c r="M265" i="4"/>
  <c r="L267" i="4"/>
  <c r="K267" i="4" s="1"/>
  <c r="N266" i="4"/>
  <c r="X266" i="4" s="1"/>
  <c r="W266" i="4"/>
  <c r="X265" i="4"/>
  <c r="AE262" i="4"/>
  <c r="AG262" i="4"/>
  <c r="AF262" i="4"/>
  <c r="AI262" i="4"/>
  <c r="AH262" i="4"/>
  <c r="AD262" i="4"/>
  <c r="AK261" i="4"/>
  <c r="H261" i="4" s="1"/>
  <c r="G261" i="4" s="1"/>
  <c r="V268" i="4"/>
  <c r="J269" i="4"/>
  <c r="AG259" i="2"/>
  <c r="AE259" i="2"/>
  <c r="AC259" i="2"/>
  <c r="AI259" i="2"/>
  <c r="V259" i="2"/>
  <c r="AV228" i="2"/>
  <c r="AW228" i="2" s="1"/>
  <c r="Z252" i="2"/>
  <c r="AF252" i="2" s="1"/>
  <c r="AA251" i="2"/>
  <c r="AH251" i="2" s="1"/>
  <c r="AY219" i="2" s="1"/>
  <c r="Y253" i="2"/>
  <c r="AD253" i="2" s="1"/>
  <c r="X254" i="2"/>
  <c r="AB253" i="2"/>
  <c r="O265" i="4" l="1"/>
  <c r="R265" i="4"/>
  <c r="S263" i="4"/>
  <c r="F263" i="4" s="1"/>
  <c r="I263" i="4"/>
  <c r="Q264" i="4"/>
  <c r="T264" i="4"/>
  <c r="S264" i="4" s="1"/>
  <c r="Z264" i="4"/>
  <c r="I264" i="4"/>
  <c r="AA263" i="4"/>
  <c r="AD263" i="4" s="1"/>
  <c r="Y265" i="4"/>
  <c r="P266" i="4"/>
  <c r="M266" i="4"/>
  <c r="N267" i="4"/>
  <c r="X267" i="4" s="1"/>
  <c r="L268" i="4"/>
  <c r="K268" i="4" s="1"/>
  <c r="W267" i="4"/>
  <c r="AK262" i="4"/>
  <c r="H262" i="4" s="1"/>
  <c r="G262" i="4" s="1"/>
  <c r="AG263" i="4"/>
  <c r="F264" i="4"/>
  <c r="V269" i="4"/>
  <c r="J270" i="4"/>
  <c r="AG260" i="2"/>
  <c r="AE260" i="2"/>
  <c r="AC260" i="2"/>
  <c r="AI260" i="2"/>
  <c r="V260" i="2"/>
  <c r="AV229" i="2"/>
  <c r="AW229" i="2" s="1"/>
  <c r="Y254" i="2"/>
  <c r="AD254" i="2" s="1"/>
  <c r="AB254" i="2"/>
  <c r="X255" i="2"/>
  <c r="Z253" i="2"/>
  <c r="AF253" i="2" s="1"/>
  <c r="AA252" i="2"/>
  <c r="AH252" i="2" s="1"/>
  <c r="AY220" i="2" s="1"/>
  <c r="AA264" i="4" l="1"/>
  <c r="AG264" i="4" s="1"/>
  <c r="AH263" i="4"/>
  <c r="AE263" i="4"/>
  <c r="AF263" i="4"/>
  <c r="AI263" i="4"/>
  <c r="O266" i="4"/>
  <c r="R266" i="4"/>
  <c r="Q265" i="4"/>
  <c r="T265" i="4"/>
  <c r="AA265" i="4" s="1"/>
  <c r="Z265" i="4"/>
  <c r="Y266" i="4"/>
  <c r="L269" i="4"/>
  <c r="K269" i="4" s="1"/>
  <c r="N268" i="4"/>
  <c r="X268" i="4" s="1"/>
  <c r="W268" i="4"/>
  <c r="P267" i="4"/>
  <c r="Y267" i="4" s="1"/>
  <c r="M267" i="4"/>
  <c r="V270" i="4"/>
  <c r="J271" i="4"/>
  <c r="AH264" i="4"/>
  <c r="AE264" i="4"/>
  <c r="AI264" i="4"/>
  <c r="AD264" i="4"/>
  <c r="AF264" i="4"/>
  <c r="AG261" i="2"/>
  <c r="AE261" i="2"/>
  <c r="AC261" i="2"/>
  <c r="AI261" i="2"/>
  <c r="V261" i="2"/>
  <c r="AV230" i="2"/>
  <c r="AW230" i="2" s="1"/>
  <c r="AA253" i="2"/>
  <c r="AH253" i="2" s="1"/>
  <c r="AY221" i="2" s="1"/>
  <c r="Y255" i="2"/>
  <c r="AD255" i="2" s="1"/>
  <c r="AB255" i="2"/>
  <c r="X256" i="2"/>
  <c r="Z254" i="2"/>
  <c r="AF254" i="2" s="1"/>
  <c r="AK263" i="4" l="1"/>
  <c r="H263" i="4" s="1"/>
  <c r="G263" i="4" s="1"/>
  <c r="S265" i="4"/>
  <c r="F265" i="4" s="1"/>
  <c r="I265" i="4"/>
  <c r="O267" i="4"/>
  <c r="R267" i="4"/>
  <c r="Q266" i="4"/>
  <c r="T266" i="4"/>
  <c r="AA266" i="4" s="1"/>
  <c r="Z266" i="4"/>
  <c r="M268" i="4"/>
  <c r="P268" i="4"/>
  <c r="L270" i="4"/>
  <c r="K270" i="4" s="1"/>
  <c r="N269" i="4"/>
  <c r="W269" i="4"/>
  <c r="Y268" i="4"/>
  <c r="AK264" i="4"/>
  <c r="H264" i="4" s="1"/>
  <c r="G264" i="4" s="1"/>
  <c r="V271" i="4"/>
  <c r="J272" i="4"/>
  <c r="AH265" i="4"/>
  <c r="AF265" i="4"/>
  <c r="AD265" i="4"/>
  <c r="AG265" i="4"/>
  <c r="AE265" i="4"/>
  <c r="AI265" i="4"/>
  <c r="AG262" i="2"/>
  <c r="AE262" i="2"/>
  <c r="AC262" i="2"/>
  <c r="AI262" i="2"/>
  <c r="V262" i="2"/>
  <c r="AV231" i="2"/>
  <c r="AW231" i="2" s="1"/>
  <c r="Z255" i="2"/>
  <c r="AF255" i="2" s="1"/>
  <c r="AA254" i="2"/>
  <c r="AH254" i="2" s="1"/>
  <c r="AY222" i="2" s="1"/>
  <c r="X257" i="2"/>
  <c r="AB256" i="2"/>
  <c r="Y256" i="2"/>
  <c r="AD256" i="2" s="1"/>
  <c r="Q267" i="4" l="1"/>
  <c r="T267" i="4"/>
  <c r="AA267" i="4" s="1"/>
  <c r="Z267" i="4"/>
  <c r="S266" i="4"/>
  <c r="F266" i="4" s="1"/>
  <c r="I266" i="4"/>
  <c r="O268" i="4"/>
  <c r="R268" i="4"/>
  <c r="P269" i="4"/>
  <c r="M269" i="4"/>
  <c r="L271" i="4"/>
  <c r="K271" i="4" s="1"/>
  <c r="N270" i="4"/>
  <c r="W270" i="4"/>
  <c r="X269" i="4"/>
  <c r="AK265" i="4"/>
  <c r="H265" i="4" s="1"/>
  <c r="G265" i="4" s="1"/>
  <c r="AG266" i="4"/>
  <c r="AH266" i="4"/>
  <c r="AD266" i="4"/>
  <c r="AE266" i="4"/>
  <c r="AI266" i="4"/>
  <c r="AF266" i="4"/>
  <c r="V272" i="4"/>
  <c r="J273" i="4"/>
  <c r="AG263" i="2"/>
  <c r="AE263" i="2"/>
  <c r="AC263" i="2"/>
  <c r="AI263" i="2"/>
  <c r="V263" i="2"/>
  <c r="AV232" i="2"/>
  <c r="AW232" i="2" s="1"/>
  <c r="Z256" i="2"/>
  <c r="AF256" i="2" s="1"/>
  <c r="AA255" i="2"/>
  <c r="AH255" i="2" s="1"/>
  <c r="AY223" i="2" s="1"/>
  <c r="Y257" i="2"/>
  <c r="AD257" i="2" s="1"/>
  <c r="X258" i="2"/>
  <c r="AB257" i="2"/>
  <c r="O269" i="4" l="1"/>
  <c r="R269" i="4"/>
  <c r="Q268" i="4"/>
  <c r="T268" i="4"/>
  <c r="AA268" i="4" s="1"/>
  <c r="Z268" i="4"/>
  <c r="S267" i="4"/>
  <c r="F267" i="4" s="1"/>
  <c r="I267" i="4"/>
  <c r="Y269" i="4"/>
  <c r="P270" i="4"/>
  <c r="M270" i="4"/>
  <c r="N271" i="4"/>
  <c r="L272" i="4"/>
  <c r="K272" i="4" s="1"/>
  <c r="W271" i="4"/>
  <c r="X270" i="4"/>
  <c r="AK266" i="4"/>
  <c r="H266" i="4" s="1"/>
  <c r="G266" i="4" s="1"/>
  <c r="V273" i="4"/>
  <c r="J274" i="4"/>
  <c r="AH267" i="4"/>
  <c r="AG267" i="4"/>
  <c r="AF267" i="4"/>
  <c r="AD267" i="4"/>
  <c r="AE267" i="4"/>
  <c r="AI267" i="4"/>
  <c r="Y270" i="4"/>
  <c r="AG264" i="2"/>
  <c r="AE264" i="2"/>
  <c r="AC264" i="2"/>
  <c r="AI264" i="2"/>
  <c r="V264" i="2"/>
  <c r="AV233" i="2"/>
  <c r="AW233" i="2" s="1"/>
  <c r="Y258" i="2"/>
  <c r="AD258" i="2" s="1"/>
  <c r="X259" i="2"/>
  <c r="AB258" i="2"/>
  <c r="Z257" i="2"/>
  <c r="AF257" i="2" s="1"/>
  <c r="AA256" i="2"/>
  <c r="AH256" i="2" s="1"/>
  <c r="AY224" i="2" s="1"/>
  <c r="S268" i="4" l="1"/>
  <c r="F268" i="4" s="1"/>
  <c r="I268" i="4"/>
  <c r="Q269" i="4"/>
  <c r="T269" i="4"/>
  <c r="AA269" i="4" s="1"/>
  <c r="Z269" i="4"/>
  <c r="O270" i="4"/>
  <c r="R270" i="4"/>
  <c r="L273" i="4"/>
  <c r="K273" i="4" s="1"/>
  <c r="N272" i="4"/>
  <c r="X272" i="4" s="1"/>
  <c r="W272" i="4"/>
  <c r="P271" i="4"/>
  <c r="M271" i="4"/>
  <c r="X271" i="4"/>
  <c r="AK267" i="4"/>
  <c r="H267" i="4" s="1"/>
  <c r="G267" i="4" s="1"/>
  <c r="V274" i="4"/>
  <c r="J275" i="4"/>
  <c r="AF268" i="4"/>
  <c r="AD268" i="4"/>
  <c r="AI268" i="4"/>
  <c r="AH268" i="4"/>
  <c r="AE268" i="4"/>
  <c r="AG268" i="4"/>
  <c r="AG265" i="2"/>
  <c r="AE265" i="2"/>
  <c r="AC265" i="2"/>
  <c r="AI265" i="2"/>
  <c r="V265" i="2"/>
  <c r="AV234" i="2"/>
  <c r="AW234" i="2" s="1"/>
  <c r="AA257" i="2"/>
  <c r="AH257" i="2" s="1"/>
  <c r="AY225" i="2" s="1"/>
  <c r="Y259" i="2"/>
  <c r="AD259" i="2" s="1"/>
  <c r="AB259" i="2"/>
  <c r="X260" i="2"/>
  <c r="Z258" i="2"/>
  <c r="AF258" i="2" s="1"/>
  <c r="S269" i="4" l="1"/>
  <c r="F269" i="4" s="1"/>
  <c r="I269" i="4"/>
  <c r="O271" i="4"/>
  <c r="R271" i="4"/>
  <c r="Q270" i="4"/>
  <c r="T270" i="4"/>
  <c r="AA270" i="4" s="1"/>
  <c r="Z270" i="4"/>
  <c r="Y271" i="4"/>
  <c r="M272" i="4"/>
  <c r="P272" i="4"/>
  <c r="Y272" i="4" s="1"/>
  <c r="L274" i="4"/>
  <c r="K274" i="4" s="1"/>
  <c r="N273" i="4"/>
  <c r="X273" i="4" s="1"/>
  <c r="W273" i="4"/>
  <c r="AK268" i="4"/>
  <c r="H268" i="4" s="1"/>
  <c r="G268" i="4" s="1"/>
  <c r="AH269" i="4"/>
  <c r="AF269" i="4"/>
  <c r="AG269" i="4"/>
  <c r="AD269" i="4"/>
  <c r="AE269" i="4"/>
  <c r="AI269" i="4"/>
  <c r="V275" i="4"/>
  <c r="J276" i="4"/>
  <c r="AG266" i="2"/>
  <c r="AE266" i="2"/>
  <c r="AC266" i="2"/>
  <c r="AI266" i="2"/>
  <c r="V266" i="2"/>
  <c r="AV235" i="2"/>
  <c r="AW235" i="2" s="1"/>
  <c r="Z259" i="2"/>
  <c r="AF259" i="2" s="1"/>
  <c r="AA258" i="2"/>
  <c r="AH258" i="2" s="1"/>
  <c r="AY226" i="2" s="1"/>
  <c r="Y260" i="2"/>
  <c r="AD260" i="2" s="1"/>
  <c r="AB260" i="2"/>
  <c r="X261" i="2"/>
  <c r="Q271" i="4" l="1"/>
  <c r="T271" i="4"/>
  <c r="Z271" i="4"/>
  <c r="O272" i="4"/>
  <c r="R272" i="4"/>
  <c r="S270" i="4"/>
  <c r="F270" i="4" s="1"/>
  <c r="I270" i="4"/>
  <c r="L275" i="4"/>
  <c r="K275" i="4" s="1"/>
  <c r="N274" i="4"/>
  <c r="X274" i="4" s="1"/>
  <c r="W274" i="4"/>
  <c r="P273" i="4"/>
  <c r="M273" i="4"/>
  <c r="AK269" i="4"/>
  <c r="H269" i="4" s="1"/>
  <c r="G269" i="4" s="1"/>
  <c r="AD270" i="4"/>
  <c r="AI270" i="4"/>
  <c r="AG270" i="4"/>
  <c r="AF270" i="4"/>
  <c r="AE270" i="4"/>
  <c r="AH270" i="4"/>
  <c r="V276" i="4"/>
  <c r="J277" i="4"/>
  <c r="AA271" i="4"/>
  <c r="AG267" i="2"/>
  <c r="AE267" i="2"/>
  <c r="AC267" i="2"/>
  <c r="AI267" i="2"/>
  <c r="V267" i="2"/>
  <c r="AV236" i="2"/>
  <c r="AW236" i="2" s="1"/>
  <c r="AB261" i="2"/>
  <c r="Y261" i="2"/>
  <c r="AD261" i="2" s="1"/>
  <c r="X262" i="2"/>
  <c r="Z260" i="2"/>
  <c r="AF260" i="2" s="1"/>
  <c r="AA259" i="2"/>
  <c r="AH259" i="2" s="1"/>
  <c r="AY227" i="2" s="1"/>
  <c r="O273" i="4" l="1"/>
  <c r="R273" i="4"/>
  <c r="S271" i="4"/>
  <c r="F271" i="4" s="1"/>
  <c r="I271" i="4"/>
  <c r="Q272" i="4"/>
  <c r="T272" i="4"/>
  <c r="Z272" i="4"/>
  <c r="Y273" i="4"/>
  <c r="P274" i="4"/>
  <c r="M274" i="4"/>
  <c r="N275" i="4"/>
  <c r="X275" i="4" s="1"/>
  <c r="L276" i="4"/>
  <c r="K276" i="4" s="1"/>
  <c r="W275" i="4"/>
  <c r="AA272" i="4"/>
  <c r="AH271" i="4"/>
  <c r="AE271" i="4"/>
  <c r="AF271" i="4"/>
  <c r="AI271" i="4"/>
  <c r="AD271" i="4"/>
  <c r="AG271" i="4"/>
  <c r="AK270" i="4"/>
  <c r="H270" i="4" s="1"/>
  <c r="G270" i="4" s="1"/>
  <c r="V277" i="4"/>
  <c r="J278" i="4"/>
  <c r="AG268" i="2"/>
  <c r="AE268" i="2"/>
  <c r="AC268" i="2"/>
  <c r="AI268" i="2"/>
  <c r="V268" i="2"/>
  <c r="AV237" i="2"/>
  <c r="AW237" i="2" s="1"/>
  <c r="AA260" i="2"/>
  <c r="AH260" i="2" s="1"/>
  <c r="AY228" i="2" s="1"/>
  <c r="Y262" i="2"/>
  <c r="AD262" i="2" s="1"/>
  <c r="AB262" i="2"/>
  <c r="X263" i="2"/>
  <c r="Z261" i="2"/>
  <c r="AF261" i="2" s="1"/>
  <c r="S272" i="4" l="1"/>
  <c r="F272" i="4" s="1"/>
  <c r="I272" i="4"/>
  <c r="Q273" i="4"/>
  <c r="T273" i="4"/>
  <c r="Z273" i="4"/>
  <c r="O274" i="4"/>
  <c r="R274" i="4"/>
  <c r="Y274" i="4"/>
  <c r="P275" i="4"/>
  <c r="Y275" i="4" s="1"/>
  <c r="M275" i="4"/>
  <c r="L277" i="4"/>
  <c r="K277" i="4" s="1"/>
  <c r="N276" i="4"/>
  <c r="W276" i="4"/>
  <c r="V278" i="4"/>
  <c r="J279" i="4"/>
  <c r="AE272" i="4"/>
  <c r="AD272" i="4"/>
  <c r="AG272" i="4"/>
  <c r="AF272" i="4"/>
  <c r="AH272" i="4"/>
  <c r="AI272" i="4"/>
  <c r="AK271" i="4"/>
  <c r="H271" i="4" s="1"/>
  <c r="G271" i="4" s="1"/>
  <c r="AG269" i="2"/>
  <c r="AE269" i="2"/>
  <c r="AC269" i="2"/>
  <c r="AI269" i="2"/>
  <c r="V269" i="2"/>
  <c r="AV238" i="2"/>
  <c r="AW238" i="2" s="1"/>
  <c r="Z262" i="2"/>
  <c r="AF262" i="2" s="1"/>
  <c r="AA261" i="2"/>
  <c r="AH261" i="2" s="1"/>
  <c r="AY229" i="2" s="1"/>
  <c r="Y263" i="2"/>
  <c r="AD263" i="2" s="1"/>
  <c r="AB263" i="2"/>
  <c r="X264" i="2"/>
  <c r="S273" i="4" l="1"/>
  <c r="F273" i="4" s="1"/>
  <c r="I273" i="4"/>
  <c r="Q274" i="4"/>
  <c r="T274" i="4"/>
  <c r="AA274" i="4" s="1"/>
  <c r="Z274" i="4"/>
  <c r="AA273" i="4"/>
  <c r="AH273" i="4" s="1"/>
  <c r="O275" i="4"/>
  <c r="R275" i="4"/>
  <c r="M276" i="4"/>
  <c r="P276" i="4"/>
  <c r="X276" i="4"/>
  <c r="L278" i="4"/>
  <c r="K278" i="4" s="1"/>
  <c r="N277" i="4"/>
  <c r="X277" i="4" s="1"/>
  <c r="W277" i="4"/>
  <c r="AK272" i="4"/>
  <c r="H272" i="4" s="1"/>
  <c r="G272" i="4" s="1"/>
  <c r="V279" i="4"/>
  <c r="J280" i="4"/>
  <c r="AG270" i="2"/>
  <c r="AE270" i="2"/>
  <c r="AC270" i="2"/>
  <c r="AI270" i="2"/>
  <c r="V270" i="2"/>
  <c r="AV239" i="2"/>
  <c r="AW239" i="2" s="1"/>
  <c r="Y264" i="2"/>
  <c r="AD264" i="2" s="1"/>
  <c r="AB264" i="2"/>
  <c r="X265" i="2"/>
  <c r="X266" i="2" s="1"/>
  <c r="Z263" i="2"/>
  <c r="AF263" i="2" s="1"/>
  <c r="AA262" i="2"/>
  <c r="AH262" i="2" s="1"/>
  <c r="AY230" i="2" s="1"/>
  <c r="AI273" i="4" l="1"/>
  <c r="AE273" i="4"/>
  <c r="AG273" i="4"/>
  <c r="AD273" i="4"/>
  <c r="AF273" i="4"/>
  <c r="Q275" i="4"/>
  <c r="T275" i="4"/>
  <c r="Z275" i="4"/>
  <c r="S274" i="4"/>
  <c r="F274" i="4" s="1"/>
  <c r="I274" i="4"/>
  <c r="O276" i="4"/>
  <c r="R276" i="4"/>
  <c r="Y276" i="4"/>
  <c r="L279" i="4"/>
  <c r="K279" i="4" s="1"/>
  <c r="N278" i="4"/>
  <c r="X278" i="4" s="1"/>
  <c r="W278" i="4"/>
  <c r="P277" i="4"/>
  <c r="M277" i="4"/>
  <c r="I275" i="4"/>
  <c r="AF274" i="4"/>
  <c r="AH274" i="4"/>
  <c r="AE274" i="4"/>
  <c r="AI274" i="4"/>
  <c r="AD274" i="4"/>
  <c r="AG274" i="4"/>
  <c r="V280" i="4"/>
  <c r="J281" i="4"/>
  <c r="AG271" i="2"/>
  <c r="AE271" i="2"/>
  <c r="AC271" i="2"/>
  <c r="AI271" i="2"/>
  <c r="V271" i="2"/>
  <c r="AV240" i="2"/>
  <c r="AW240" i="2" s="1"/>
  <c r="X267" i="2"/>
  <c r="AB266" i="2"/>
  <c r="Y265" i="2"/>
  <c r="AB265" i="2"/>
  <c r="AA263" i="2"/>
  <c r="AH263" i="2" s="1"/>
  <c r="AY231" i="2" s="1"/>
  <c r="Z264" i="2"/>
  <c r="AF264" i="2" s="1"/>
  <c r="AK273" i="4" l="1"/>
  <c r="H273" i="4" s="1"/>
  <c r="G273" i="4" s="1"/>
  <c r="O277" i="4"/>
  <c r="R277" i="4"/>
  <c r="Q276" i="4"/>
  <c r="T276" i="4"/>
  <c r="AA276" i="4" s="1"/>
  <c r="Z276" i="4"/>
  <c r="S275" i="4"/>
  <c r="F275" i="4" s="1"/>
  <c r="AA275" i="4"/>
  <c r="Y277" i="4"/>
  <c r="P278" i="4"/>
  <c r="M278" i="4"/>
  <c r="N279" i="4"/>
  <c r="X279" i="4" s="1"/>
  <c r="L280" i="4"/>
  <c r="K280" i="4" s="1"/>
  <c r="W279" i="4"/>
  <c r="AK274" i="4"/>
  <c r="H274" i="4" s="1"/>
  <c r="G274" i="4" s="1"/>
  <c r="V281" i="4"/>
  <c r="J282" i="4"/>
  <c r="AG272" i="2"/>
  <c r="AE272" i="2"/>
  <c r="AC272" i="2"/>
  <c r="Y266" i="2"/>
  <c r="AD266" i="2" s="1"/>
  <c r="AD265" i="2"/>
  <c r="AI272" i="2"/>
  <c r="V272" i="2"/>
  <c r="AV241" i="2"/>
  <c r="AW241" i="2" s="1"/>
  <c r="X268" i="2"/>
  <c r="AB267" i="2"/>
  <c r="AA264" i="2"/>
  <c r="AH264" i="2" s="1"/>
  <c r="AY232" i="2" s="1"/>
  <c r="Z265" i="2"/>
  <c r="S276" i="4" l="1"/>
  <c r="F276" i="4" s="1"/>
  <c r="I276" i="4"/>
  <c r="AE275" i="4"/>
  <c r="AD275" i="4"/>
  <c r="AG275" i="4"/>
  <c r="AF275" i="4"/>
  <c r="AI275" i="4"/>
  <c r="AH275" i="4"/>
  <c r="Q277" i="4"/>
  <c r="T277" i="4"/>
  <c r="Z277" i="4"/>
  <c r="O278" i="4"/>
  <c r="R278" i="4"/>
  <c r="Y278" i="4"/>
  <c r="P279" i="4"/>
  <c r="M279" i="4"/>
  <c r="L281" i="4"/>
  <c r="N280" i="4"/>
  <c r="W280" i="4"/>
  <c r="V282" i="4"/>
  <c r="J283" i="4"/>
  <c r="AA277" i="4"/>
  <c r="AF276" i="4"/>
  <c r="AH276" i="4"/>
  <c r="AI276" i="4"/>
  <c r="AE276" i="4"/>
  <c r="AG276" i="4"/>
  <c r="AD276" i="4"/>
  <c r="Y267" i="2"/>
  <c r="AD267" i="2" s="1"/>
  <c r="AG273" i="2"/>
  <c r="AE273" i="2"/>
  <c r="AC273" i="2"/>
  <c r="Z266" i="2"/>
  <c r="AF266" i="2" s="1"/>
  <c r="AF265" i="2"/>
  <c r="AI273" i="2"/>
  <c r="V273" i="2"/>
  <c r="AV242" i="2"/>
  <c r="AW242" i="2" s="1"/>
  <c r="X269" i="2"/>
  <c r="AB268" i="2"/>
  <c r="AA265" i="2"/>
  <c r="AH265" i="2" s="1"/>
  <c r="R279" i="4" l="1"/>
  <c r="Z279" i="4" s="1"/>
  <c r="AK275" i="4"/>
  <c r="H275" i="4" s="1"/>
  <c r="G275" i="4" s="1"/>
  <c r="Q279" i="4"/>
  <c r="S277" i="4"/>
  <c r="F277" i="4" s="1"/>
  <c r="I277" i="4"/>
  <c r="Q278" i="4"/>
  <c r="T278" i="4"/>
  <c r="AA278" i="4" s="1"/>
  <c r="Z278" i="4"/>
  <c r="M280" i="4"/>
  <c r="P280" i="4"/>
  <c r="L282" i="4"/>
  <c r="K282" i="4" s="1"/>
  <c r="N281" i="4"/>
  <c r="W281" i="4"/>
  <c r="X280" i="4"/>
  <c r="K281" i="4"/>
  <c r="O279" i="4"/>
  <c r="Y279" i="4"/>
  <c r="V283" i="4"/>
  <c r="J284" i="4"/>
  <c r="AK276" i="4"/>
  <c r="H276" i="4" s="1"/>
  <c r="G276" i="4" s="1"/>
  <c r="AD277" i="4"/>
  <c r="AF277" i="4"/>
  <c r="AH277" i="4"/>
  <c r="AG277" i="4"/>
  <c r="AE277" i="4"/>
  <c r="AI277" i="4"/>
  <c r="Y268" i="2"/>
  <c r="AD268" i="2" s="1"/>
  <c r="AY233" i="2"/>
  <c r="AG274" i="2"/>
  <c r="AE274" i="2"/>
  <c r="AC274" i="2"/>
  <c r="Z267" i="2"/>
  <c r="AF267" i="2" s="1"/>
  <c r="AI274" i="2"/>
  <c r="V274" i="2"/>
  <c r="AV243" i="2"/>
  <c r="AW243" i="2" s="1"/>
  <c r="X270" i="2"/>
  <c r="AB269" i="2"/>
  <c r="AA266" i="2"/>
  <c r="AH266" i="2" s="1"/>
  <c r="AY234" i="2" s="1"/>
  <c r="S278" i="4" l="1"/>
  <c r="F278" i="4" s="1"/>
  <c r="I278" i="4"/>
  <c r="T279" i="4"/>
  <c r="O280" i="4"/>
  <c r="R280" i="4"/>
  <c r="Y280" i="4"/>
  <c r="L283" i="4"/>
  <c r="K283" i="4" s="1"/>
  <c r="N282" i="4"/>
  <c r="X282" i="4" s="1"/>
  <c r="W282" i="4"/>
  <c r="P281" i="4"/>
  <c r="M281" i="4"/>
  <c r="X281" i="4"/>
  <c r="AD278" i="4"/>
  <c r="AG278" i="4"/>
  <c r="AE278" i="4"/>
  <c r="AF278" i="4"/>
  <c r="AH278" i="4"/>
  <c r="AI278" i="4"/>
  <c r="AA279" i="4"/>
  <c r="AK277" i="4"/>
  <c r="H277" i="4" s="1"/>
  <c r="G277" i="4" s="1"/>
  <c r="V284" i="4"/>
  <c r="J285" i="4"/>
  <c r="Z268" i="2"/>
  <c r="AF268" i="2" s="1"/>
  <c r="Y269" i="2"/>
  <c r="AD269" i="2" s="1"/>
  <c r="AG275" i="2"/>
  <c r="AE275" i="2"/>
  <c r="AC275" i="2"/>
  <c r="AI275" i="2"/>
  <c r="V275" i="2"/>
  <c r="AV244" i="2"/>
  <c r="AW244" i="2" s="1"/>
  <c r="AB270" i="2"/>
  <c r="Y270" i="2"/>
  <c r="AD270" i="2" s="1"/>
  <c r="X271" i="2"/>
  <c r="AA267" i="2"/>
  <c r="AH267" i="2" s="1"/>
  <c r="AY235" i="2" s="1"/>
  <c r="S279" i="4" l="1"/>
  <c r="F279" i="4" s="1"/>
  <c r="I279" i="4"/>
  <c r="O281" i="4"/>
  <c r="R281" i="4"/>
  <c r="Q280" i="4"/>
  <c r="T280" i="4"/>
  <c r="Z280" i="4"/>
  <c r="Y281" i="4"/>
  <c r="P282" i="4"/>
  <c r="M282" i="4"/>
  <c r="N283" i="4"/>
  <c r="X283" i="4" s="1"/>
  <c r="L284" i="4"/>
  <c r="K284" i="4" s="1"/>
  <c r="W283" i="4"/>
  <c r="AH279" i="4"/>
  <c r="AF279" i="4"/>
  <c r="AG279" i="4"/>
  <c r="AI279" i="4"/>
  <c r="AD279" i="4"/>
  <c r="AE279" i="4"/>
  <c r="AA280" i="4"/>
  <c r="V285" i="4"/>
  <c r="J286" i="4"/>
  <c r="AK278" i="4"/>
  <c r="H278" i="4" s="1"/>
  <c r="G278" i="4" s="1"/>
  <c r="Z269" i="2"/>
  <c r="AF269" i="2" s="1"/>
  <c r="AG276" i="2"/>
  <c r="AE276" i="2"/>
  <c r="AC276" i="2"/>
  <c r="AI276" i="2"/>
  <c r="V276" i="2"/>
  <c r="AV245" i="2"/>
  <c r="AW245" i="2" s="1"/>
  <c r="AB271" i="2"/>
  <c r="X272" i="2"/>
  <c r="Y271" i="2"/>
  <c r="AD271" i="2" s="1"/>
  <c r="AA268" i="2"/>
  <c r="AH268" i="2" s="1"/>
  <c r="AY236" i="2" s="1"/>
  <c r="Q281" i="4" l="1"/>
  <c r="T281" i="4"/>
  <c r="AA281" i="4" s="1"/>
  <c r="Z281" i="4"/>
  <c r="S280" i="4"/>
  <c r="F280" i="4" s="1"/>
  <c r="I280" i="4"/>
  <c r="O282" i="4"/>
  <c r="R282" i="4"/>
  <c r="Y282" i="4"/>
  <c r="P283" i="4"/>
  <c r="Y283" i="4" s="1"/>
  <c r="M283" i="4"/>
  <c r="L285" i="4"/>
  <c r="K285" i="4" s="1"/>
  <c r="N284" i="4"/>
  <c r="W284" i="4"/>
  <c r="AK279" i="4"/>
  <c r="H279" i="4" s="1"/>
  <c r="G279" i="4" s="1"/>
  <c r="V286" i="4"/>
  <c r="J287" i="4"/>
  <c r="AE280" i="4"/>
  <c r="AH280" i="4"/>
  <c r="AG280" i="4"/>
  <c r="AD280" i="4"/>
  <c r="AF280" i="4"/>
  <c r="AI280" i="4"/>
  <c r="Z270" i="2"/>
  <c r="AF270" i="2" s="1"/>
  <c r="AG277" i="2"/>
  <c r="AE277" i="2"/>
  <c r="AC277" i="2"/>
  <c r="AI277" i="2"/>
  <c r="V277" i="2"/>
  <c r="AV246" i="2"/>
  <c r="AW246" i="2" s="1"/>
  <c r="AA269" i="2"/>
  <c r="AH269" i="2" s="1"/>
  <c r="AY237" i="2" s="1"/>
  <c r="Z271" i="2"/>
  <c r="AF271" i="2" s="1"/>
  <c r="Y272" i="2"/>
  <c r="AD272" i="2" s="1"/>
  <c r="AB272" i="2"/>
  <c r="X273" i="2"/>
  <c r="Q282" i="4" l="1"/>
  <c r="T282" i="4"/>
  <c r="AA282" i="4" s="1"/>
  <c r="Z282" i="4"/>
  <c r="S281" i="4"/>
  <c r="F281" i="4" s="1"/>
  <c r="I281" i="4"/>
  <c r="O283" i="4"/>
  <c r="R283" i="4"/>
  <c r="M284" i="4"/>
  <c r="P284" i="4"/>
  <c r="L286" i="4"/>
  <c r="K286" i="4" s="1"/>
  <c r="N285" i="4"/>
  <c r="X285" i="4" s="1"/>
  <c r="W285" i="4"/>
  <c r="X284" i="4"/>
  <c r="AK280" i="4"/>
  <c r="H280" i="4" s="1"/>
  <c r="G280" i="4" s="1"/>
  <c r="AH281" i="4"/>
  <c r="AG281" i="4"/>
  <c r="AI281" i="4"/>
  <c r="AE281" i="4"/>
  <c r="AD281" i="4"/>
  <c r="AF281" i="4"/>
  <c r="V287" i="4"/>
  <c r="J288" i="4"/>
  <c r="AG278" i="2"/>
  <c r="AE278" i="2"/>
  <c r="AC278" i="2"/>
  <c r="AI278" i="2"/>
  <c r="V278" i="2"/>
  <c r="AV247" i="2"/>
  <c r="AW247" i="2" s="1"/>
  <c r="AA270" i="2"/>
  <c r="AH270" i="2" s="1"/>
  <c r="AY238" i="2" s="1"/>
  <c r="Y273" i="2"/>
  <c r="AD273" i="2" s="1"/>
  <c r="AB273" i="2"/>
  <c r="X274" i="2"/>
  <c r="Z272" i="2"/>
  <c r="AF272" i="2" s="1"/>
  <c r="Q283" i="4" l="1"/>
  <c r="T283" i="4"/>
  <c r="S283" i="4" s="1"/>
  <c r="Z283" i="4"/>
  <c r="S282" i="4"/>
  <c r="F282" i="4" s="1"/>
  <c r="I282" i="4"/>
  <c r="O284" i="4"/>
  <c r="R284" i="4"/>
  <c r="Y284" i="4"/>
  <c r="P285" i="4"/>
  <c r="Y285" i="4" s="1"/>
  <c r="M285" i="4"/>
  <c r="L287" i="4"/>
  <c r="K287" i="4" s="1"/>
  <c r="N286" i="4"/>
  <c r="W286" i="4"/>
  <c r="F283" i="4"/>
  <c r="AG282" i="4"/>
  <c r="AE282" i="4"/>
  <c r="AF282" i="4"/>
  <c r="AI282" i="4"/>
  <c r="AH282" i="4"/>
  <c r="AD282" i="4"/>
  <c r="AK281" i="4"/>
  <c r="H281" i="4" s="1"/>
  <c r="G281" i="4" s="1"/>
  <c r="V288" i="4"/>
  <c r="J289" i="4"/>
  <c r="AG279" i="2"/>
  <c r="AE279" i="2"/>
  <c r="AC279" i="2"/>
  <c r="AI279" i="2"/>
  <c r="V279" i="2"/>
  <c r="AA271" i="2"/>
  <c r="AH271" i="2" s="1"/>
  <c r="AY239" i="2" s="1"/>
  <c r="AV248" i="2"/>
  <c r="AW248" i="2" s="1"/>
  <c r="X275" i="2"/>
  <c r="AB274" i="2"/>
  <c r="Y274" i="2"/>
  <c r="AD274" i="2" s="1"/>
  <c r="Z273" i="2"/>
  <c r="AF273" i="2" s="1"/>
  <c r="I283" i="4" l="1"/>
  <c r="AA283" i="4"/>
  <c r="AG283" i="4" s="1"/>
  <c r="Q284" i="4"/>
  <c r="T284" i="4"/>
  <c r="S284" i="4" s="1"/>
  <c r="Z284" i="4"/>
  <c r="O285" i="4"/>
  <c r="R285" i="4"/>
  <c r="I284" i="4"/>
  <c r="P286" i="4"/>
  <c r="M286" i="4"/>
  <c r="X286" i="4"/>
  <c r="N287" i="4"/>
  <c r="L288" i="4"/>
  <c r="K288" i="4" s="1"/>
  <c r="W287" i="4"/>
  <c r="V289" i="4"/>
  <c r="J290" i="4"/>
  <c r="Y286" i="4"/>
  <c r="AK282" i="4"/>
  <c r="H282" i="4" s="1"/>
  <c r="G282" i="4" s="1"/>
  <c r="AG280" i="2"/>
  <c r="AE280" i="2"/>
  <c r="AC280" i="2"/>
  <c r="AI280" i="2"/>
  <c r="AA272" i="2"/>
  <c r="AH272" i="2" s="1"/>
  <c r="AY240" i="2" s="1"/>
  <c r="V280" i="2"/>
  <c r="AV249" i="2"/>
  <c r="AW249" i="2" s="1"/>
  <c r="Z274" i="2"/>
  <c r="AF274" i="2" s="1"/>
  <c r="Y275" i="2"/>
  <c r="AD275" i="2" s="1"/>
  <c r="X276" i="2"/>
  <c r="AB275" i="2"/>
  <c r="AH283" i="4" l="1"/>
  <c r="AE283" i="4"/>
  <c r="AD283" i="4"/>
  <c r="AI283" i="4"/>
  <c r="AF283" i="4"/>
  <c r="F284" i="4"/>
  <c r="AA284" i="4"/>
  <c r="AD284" i="4" s="1"/>
  <c r="O286" i="4"/>
  <c r="R286" i="4"/>
  <c r="Q285" i="4"/>
  <c r="T285" i="4"/>
  <c r="AA285" i="4" s="1"/>
  <c r="Z285" i="4"/>
  <c r="P287" i="4"/>
  <c r="Y287" i="4" s="1"/>
  <c r="M287" i="4"/>
  <c r="X287" i="4"/>
  <c r="L289" i="4"/>
  <c r="K289" i="4" s="1"/>
  <c r="N288" i="4"/>
  <c r="X288" i="4" s="1"/>
  <c r="W288" i="4"/>
  <c r="AI284" i="4"/>
  <c r="AE284" i="4"/>
  <c r="V290" i="4"/>
  <c r="J291" i="4"/>
  <c r="AG281" i="2"/>
  <c r="AE281" i="2"/>
  <c r="AC281" i="2"/>
  <c r="AI281" i="2"/>
  <c r="AA273" i="2"/>
  <c r="V281" i="2"/>
  <c r="AV250" i="2"/>
  <c r="AW250" i="2" s="1"/>
  <c r="X277" i="2"/>
  <c r="Y276" i="2"/>
  <c r="AD276" i="2" s="1"/>
  <c r="AB276" i="2"/>
  <c r="Z275" i="2"/>
  <c r="AF275" i="2" s="1"/>
  <c r="AK283" i="4" l="1"/>
  <c r="H283" i="4" s="1"/>
  <c r="G283" i="4" s="1"/>
  <c r="AF284" i="4"/>
  <c r="AG284" i="4"/>
  <c r="AH284" i="4"/>
  <c r="S285" i="4"/>
  <c r="F285" i="4" s="1"/>
  <c r="I285" i="4"/>
  <c r="O287" i="4"/>
  <c r="R287" i="4"/>
  <c r="Q286" i="4"/>
  <c r="T286" i="4"/>
  <c r="AA286" i="4" s="1"/>
  <c r="Z286" i="4"/>
  <c r="L290" i="4"/>
  <c r="K290" i="4" s="1"/>
  <c r="N289" i="4"/>
  <c r="X289" i="4" s="1"/>
  <c r="W289" i="4"/>
  <c r="M288" i="4"/>
  <c r="P288" i="4"/>
  <c r="V291" i="4"/>
  <c r="J292" i="4"/>
  <c r="AH285" i="4"/>
  <c r="AI285" i="4"/>
  <c r="AG285" i="4"/>
  <c r="AD285" i="4"/>
  <c r="AE285" i="4"/>
  <c r="AF285" i="4"/>
  <c r="AA274" i="2"/>
  <c r="AH274" i="2" s="1"/>
  <c r="AY242" i="2" s="1"/>
  <c r="AH273" i="2"/>
  <c r="AY241" i="2" s="1"/>
  <c r="AG282" i="2"/>
  <c r="AE282" i="2"/>
  <c r="AC282" i="2"/>
  <c r="AI282" i="2"/>
  <c r="V282" i="2"/>
  <c r="AV251" i="2"/>
  <c r="AW251" i="2" s="1"/>
  <c r="Z276" i="2"/>
  <c r="AF276" i="2" s="1"/>
  <c r="AA275" i="2"/>
  <c r="AH275" i="2" s="1"/>
  <c r="AY243" i="2" s="1"/>
  <c r="X278" i="2"/>
  <c r="AB277" i="2"/>
  <c r="Y277" i="2"/>
  <c r="AD277" i="2" s="1"/>
  <c r="AK284" i="4" l="1"/>
  <c r="H284" i="4" s="1"/>
  <c r="G284" i="4" s="1"/>
  <c r="O288" i="4"/>
  <c r="R288" i="4"/>
  <c r="Q287" i="4"/>
  <c r="T287" i="4"/>
  <c r="AA287" i="4" s="1"/>
  <c r="Z287" i="4"/>
  <c r="S286" i="4"/>
  <c r="F286" i="4" s="1"/>
  <c r="I286" i="4"/>
  <c r="Y288" i="4"/>
  <c r="P289" i="4"/>
  <c r="M289" i="4"/>
  <c r="L291" i="4"/>
  <c r="K291" i="4" s="1"/>
  <c r="N290" i="4"/>
  <c r="W290" i="4"/>
  <c r="AK285" i="4"/>
  <c r="H285" i="4" s="1"/>
  <c r="G285" i="4" s="1"/>
  <c r="V292" i="4"/>
  <c r="J293" i="4"/>
  <c r="Y289" i="4"/>
  <c r="AH286" i="4"/>
  <c r="AE286" i="4"/>
  <c r="AI286" i="4"/>
  <c r="AD286" i="4"/>
  <c r="AG286" i="4"/>
  <c r="AF286" i="4"/>
  <c r="AG283" i="2"/>
  <c r="AE283" i="2"/>
  <c r="AC283" i="2"/>
  <c r="AI283" i="2"/>
  <c r="V283" i="2"/>
  <c r="AV252" i="2"/>
  <c r="AW252" i="2" s="1"/>
  <c r="Z277" i="2"/>
  <c r="AF277" i="2" s="1"/>
  <c r="AB278" i="2"/>
  <c r="X279" i="2"/>
  <c r="Y278" i="2"/>
  <c r="AD278" i="2" s="1"/>
  <c r="AA276" i="2"/>
  <c r="AH276" i="2" s="1"/>
  <c r="AY244" i="2" s="1"/>
  <c r="S287" i="4" l="1"/>
  <c r="F287" i="4" s="1"/>
  <c r="I287" i="4"/>
  <c r="Q288" i="4"/>
  <c r="T288" i="4"/>
  <c r="AA288" i="4" s="1"/>
  <c r="Z288" i="4"/>
  <c r="O289" i="4"/>
  <c r="R289" i="4"/>
  <c r="P290" i="4"/>
  <c r="M290" i="4"/>
  <c r="X290" i="4"/>
  <c r="N291" i="4"/>
  <c r="X291" i="4" s="1"/>
  <c r="L292" i="4"/>
  <c r="K292" i="4" s="1"/>
  <c r="W291" i="4"/>
  <c r="V293" i="4"/>
  <c r="J294" i="4"/>
  <c r="AK286" i="4"/>
  <c r="H286" i="4" s="1"/>
  <c r="G286" i="4" s="1"/>
  <c r="AG287" i="4"/>
  <c r="AD287" i="4"/>
  <c r="AE287" i="4"/>
  <c r="AH287" i="4"/>
  <c r="AI287" i="4"/>
  <c r="AF287" i="4"/>
  <c r="AG284" i="2"/>
  <c r="AE284" i="2"/>
  <c r="AC284" i="2"/>
  <c r="AI284" i="2"/>
  <c r="V284" i="2"/>
  <c r="AV253" i="2"/>
  <c r="AW253" i="2" s="1"/>
  <c r="AB279" i="2"/>
  <c r="X280" i="2"/>
  <c r="Y279" i="2"/>
  <c r="AD279" i="2" s="1"/>
  <c r="Z278" i="2"/>
  <c r="AF278" i="2" s="1"/>
  <c r="AA277" i="2"/>
  <c r="AH277" i="2" s="1"/>
  <c r="AY245" i="2" s="1"/>
  <c r="Q289" i="4" l="1"/>
  <c r="T289" i="4"/>
  <c r="AA289" i="4" s="1"/>
  <c r="Z289" i="4"/>
  <c r="O290" i="4"/>
  <c r="R290" i="4"/>
  <c r="S288" i="4"/>
  <c r="F288" i="4" s="1"/>
  <c r="I288" i="4"/>
  <c r="Y290" i="4"/>
  <c r="P291" i="4"/>
  <c r="M291" i="4"/>
  <c r="L293" i="4"/>
  <c r="K293" i="4" s="1"/>
  <c r="N292" i="4"/>
  <c r="X292" i="4" s="1"/>
  <c r="W292" i="4"/>
  <c r="AD288" i="4"/>
  <c r="AE288" i="4"/>
  <c r="AI288" i="4"/>
  <c r="AG288" i="4"/>
  <c r="AF288" i="4"/>
  <c r="AH288" i="4"/>
  <c r="AK287" i="4"/>
  <c r="H287" i="4" s="1"/>
  <c r="G287" i="4" s="1"/>
  <c r="V294" i="4"/>
  <c r="J295" i="4"/>
  <c r="AG285" i="2"/>
  <c r="AE285" i="2"/>
  <c r="AC285" i="2"/>
  <c r="AI285" i="2"/>
  <c r="V285" i="2"/>
  <c r="AV254" i="2"/>
  <c r="AW254" i="2" s="1"/>
  <c r="Z279" i="2"/>
  <c r="AF279" i="2" s="1"/>
  <c r="AB280" i="2"/>
  <c r="X281" i="2"/>
  <c r="Y280" i="2"/>
  <c r="AD280" i="2" s="1"/>
  <c r="AA278" i="2"/>
  <c r="AH278" i="2" s="1"/>
  <c r="AY246" i="2" s="1"/>
  <c r="S289" i="4" l="1"/>
  <c r="F289" i="4" s="1"/>
  <c r="I289" i="4"/>
  <c r="O291" i="4"/>
  <c r="R291" i="4"/>
  <c r="Q290" i="4"/>
  <c r="T290" i="4"/>
  <c r="AA290" i="4" s="1"/>
  <c r="Z290" i="4"/>
  <c r="Y291" i="4"/>
  <c r="M292" i="4"/>
  <c r="P292" i="4"/>
  <c r="L294" i="4"/>
  <c r="K294" i="4" s="1"/>
  <c r="N293" i="4"/>
  <c r="W293" i="4"/>
  <c r="AD289" i="4"/>
  <c r="AH289" i="4"/>
  <c r="AE289" i="4"/>
  <c r="AG289" i="4"/>
  <c r="AI289" i="4"/>
  <c r="AF289" i="4"/>
  <c r="AK288" i="4"/>
  <c r="H288" i="4" s="1"/>
  <c r="G288" i="4" s="1"/>
  <c r="V295" i="4"/>
  <c r="J296" i="4"/>
  <c r="AG286" i="2"/>
  <c r="AE286" i="2"/>
  <c r="AC286" i="2"/>
  <c r="AI286" i="2"/>
  <c r="V286" i="2"/>
  <c r="AV255" i="2"/>
  <c r="AW255" i="2" s="1"/>
  <c r="AB281" i="2"/>
  <c r="X282" i="2"/>
  <c r="Y281" i="2"/>
  <c r="AD281" i="2" s="1"/>
  <c r="Z280" i="2"/>
  <c r="AF280" i="2" s="1"/>
  <c r="AA279" i="2"/>
  <c r="AH279" i="2" s="1"/>
  <c r="AY247" i="2" s="1"/>
  <c r="Q291" i="4" l="1"/>
  <c r="T291" i="4"/>
  <c r="Z291" i="4"/>
  <c r="O292" i="4"/>
  <c r="R292" i="4"/>
  <c r="S290" i="4"/>
  <c r="F290" i="4" s="1"/>
  <c r="I290" i="4"/>
  <c r="Y292" i="4"/>
  <c r="P293" i="4"/>
  <c r="Y293" i="4" s="1"/>
  <c r="M293" i="4"/>
  <c r="L295" i="4"/>
  <c r="K295" i="4" s="1"/>
  <c r="N294" i="4"/>
  <c r="W294" i="4"/>
  <c r="X293" i="4"/>
  <c r="AK289" i="4"/>
  <c r="H289" i="4" s="1"/>
  <c r="G289" i="4" s="1"/>
  <c r="AA291" i="4"/>
  <c r="AF290" i="4"/>
  <c r="AG290" i="4"/>
  <c r="AD290" i="4"/>
  <c r="AH290" i="4"/>
  <c r="AE290" i="4"/>
  <c r="AI290" i="4"/>
  <c r="V296" i="4"/>
  <c r="J297" i="4"/>
  <c r="AG287" i="2"/>
  <c r="AE287" i="2"/>
  <c r="AC287" i="2"/>
  <c r="AI287" i="2"/>
  <c r="V287" i="2"/>
  <c r="AV256" i="2"/>
  <c r="AW256" i="2" s="1"/>
  <c r="AA280" i="2"/>
  <c r="AH280" i="2" s="1"/>
  <c r="AY248" i="2" s="1"/>
  <c r="Z281" i="2"/>
  <c r="AF281" i="2" s="1"/>
  <c r="X283" i="2"/>
  <c r="AB282" i="2"/>
  <c r="Y282" i="2"/>
  <c r="AD282" i="2" s="1"/>
  <c r="S291" i="4" l="1"/>
  <c r="F291" i="4" s="1"/>
  <c r="I291" i="4"/>
  <c r="O293" i="4"/>
  <c r="R293" i="4"/>
  <c r="Q292" i="4"/>
  <c r="T292" i="4"/>
  <c r="AA292" i="4" s="1"/>
  <c r="Z292" i="4"/>
  <c r="P294" i="4"/>
  <c r="M294" i="4"/>
  <c r="N295" i="4"/>
  <c r="X295" i="4" s="1"/>
  <c r="L296" i="4"/>
  <c r="K296" i="4" s="1"/>
  <c r="W295" i="4"/>
  <c r="X294" i="4"/>
  <c r="AK290" i="4"/>
  <c r="H290" i="4" s="1"/>
  <c r="G290" i="4" s="1"/>
  <c r="AD291" i="4"/>
  <c r="AI291" i="4"/>
  <c r="AE291" i="4"/>
  <c r="AG291" i="4"/>
  <c r="AF291" i="4"/>
  <c r="AH291" i="4"/>
  <c r="V297" i="4"/>
  <c r="J298" i="4"/>
  <c r="AG288" i="2"/>
  <c r="AE288" i="2"/>
  <c r="AC288" i="2"/>
  <c r="AI288" i="2"/>
  <c r="V288" i="2"/>
  <c r="AV257" i="2"/>
  <c r="AW257" i="2" s="1"/>
  <c r="Z282" i="2"/>
  <c r="AF282" i="2" s="1"/>
  <c r="AA281" i="2"/>
  <c r="AH281" i="2" s="1"/>
  <c r="AY249" i="2" s="1"/>
  <c r="X284" i="2"/>
  <c r="AB283" i="2"/>
  <c r="Y283" i="2"/>
  <c r="AD283" i="2" s="1"/>
  <c r="O294" i="4" l="1"/>
  <c r="R294" i="4"/>
  <c r="Q293" i="4"/>
  <c r="T293" i="4"/>
  <c r="AA293" i="4" s="1"/>
  <c r="Z293" i="4"/>
  <c r="S292" i="4"/>
  <c r="F292" i="4" s="1"/>
  <c r="I292" i="4"/>
  <c r="Y294" i="4"/>
  <c r="L297" i="4"/>
  <c r="K297" i="4" s="1"/>
  <c r="N296" i="4"/>
  <c r="X296" i="4" s="1"/>
  <c r="W296" i="4"/>
  <c r="P295" i="4"/>
  <c r="M295" i="4"/>
  <c r="V298" i="4"/>
  <c r="J299" i="4"/>
  <c r="AK291" i="4"/>
  <c r="H291" i="4" s="1"/>
  <c r="G291" i="4" s="1"/>
  <c r="AF292" i="4"/>
  <c r="AI292" i="4"/>
  <c r="AG292" i="4"/>
  <c r="AE292" i="4"/>
  <c r="AD292" i="4"/>
  <c r="AH292" i="4"/>
  <c r="AG289" i="2"/>
  <c r="AE289" i="2"/>
  <c r="AC289" i="2"/>
  <c r="AI289" i="2"/>
  <c r="V289" i="2"/>
  <c r="AV258" i="2"/>
  <c r="AW258" i="2" s="1"/>
  <c r="Z283" i="2"/>
  <c r="AF283" i="2" s="1"/>
  <c r="X285" i="2"/>
  <c r="AB284" i="2"/>
  <c r="Y284" i="2"/>
  <c r="AD284" i="2" s="1"/>
  <c r="AA282" i="2"/>
  <c r="AH282" i="2" s="1"/>
  <c r="AY250" i="2" s="1"/>
  <c r="O295" i="4" l="1"/>
  <c r="R295" i="4"/>
  <c r="S293" i="4"/>
  <c r="F293" i="4" s="1"/>
  <c r="I293" i="4"/>
  <c r="Q294" i="4"/>
  <c r="T294" i="4"/>
  <c r="AA294" i="4" s="1"/>
  <c r="Z294" i="4"/>
  <c r="Y295" i="4"/>
  <c r="M296" i="4"/>
  <c r="P296" i="4"/>
  <c r="L298" i="4"/>
  <c r="K298" i="4" s="1"/>
  <c r="N297" i="4"/>
  <c r="X297" i="4" s="1"/>
  <c r="W297" i="4"/>
  <c r="AE293" i="4"/>
  <c r="AH293" i="4"/>
  <c r="AF293" i="4"/>
  <c r="AG293" i="4"/>
  <c r="AI293" i="4"/>
  <c r="AD293" i="4"/>
  <c r="AK292" i="4"/>
  <c r="H292" i="4" s="1"/>
  <c r="G292" i="4" s="1"/>
  <c r="V299" i="4"/>
  <c r="J300" i="4"/>
  <c r="AG290" i="2"/>
  <c r="AE290" i="2"/>
  <c r="AC290" i="2"/>
  <c r="AI290" i="2"/>
  <c r="V290" i="2"/>
  <c r="AV259" i="2"/>
  <c r="AW259" i="2" s="1"/>
  <c r="X286" i="2"/>
  <c r="AB285" i="2"/>
  <c r="Y285" i="2"/>
  <c r="AD285" i="2" s="1"/>
  <c r="AA283" i="2"/>
  <c r="AH283" i="2" s="1"/>
  <c r="AY251" i="2" s="1"/>
  <c r="Z284" i="2"/>
  <c r="AF284" i="2" s="1"/>
  <c r="O296" i="4" l="1"/>
  <c r="R296" i="4"/>
  <c r="S294" i="4"/>
  <c r="F294" i="4" s="1"/>
  <c r="I294" i="4"/>
  <c r="Q295" i="4"/>
  <c r="T295" i="4"/>
  <c r="AA295" i="4" s="1"/>
  <c r="Z295" i="4"/>
  <c r="Y296" i="4"/>
  <c r="L299" i="4"/>
  <c r="K299" i="4" s="1"/>
  <c r="N298" i="4"/>
  <c r="X298" i="4" s="1"/>
  <c r="W298" i="4"/>
  <c r="P297" i="4"/>
  <c r="M297" i="4"/>
  <c r="V300" i="4"/>
  <c r="J301" i="4"/>
  <c r="AE294" i="4"/>
  <c r="AG294" i="4"/>
  <c r="AI294" i="4"/>
  <c r="AH294" i="4"/>
  <c r="AF294" i="4"/>
  <c r="AD294" i="4"/>
  <c r="AK293" i="4"/>
  <c r="H293" i="4" s="1"/>
  <c r="G293" i="4" s="1"/>
  <c r="AG291" i="2"/>
  <c r="AE291" i="2"/>
  <c r="AC291" i="2"/>
  <c r="AI291" i="2"/>
  <c r="V291" i="2"/>
  <c r="AV260" i="2"/>
  <c r="AW260" i="2" s="1"/>
  <c r="AA284" i="2"/>
  <c r="AH284" i="2" s="1"/>
  <c r="AY252" i="2" s="1"/>
  <c r="Z285" i="2"/>
  <c r="AF285" i="2" s="1"/>
  <c r="AB286" i="2"/>
  <c r="X287" i="2"/>
  <c r="Y286" i="2"/>
  <c r="AD286" i="2" s="1"/>
  <c r="S295" i="4" l="1"/>
  <c r="F295" i="4" s="1"/>
  <c r="I295" i="4"/>
  <c r="Q296" i="4"/>
  <c r="T296" i="4"/>
  <c r="AA296" i="4" s="1"/>
  <c r="Z296" i="4"/>
  <c r="O297" i="4"/>
  <c r="R297" i="4"/>
  <c r="Y297" i="4"/>
  <c r="P298" i="4"/>
  <c r="M298" i="4"/>
  <c r="N299" i="4"/>
  <c r="X299" i="4" s="1"/>
  <c r="L300" i="4"/>
  <c r="K300" i="4" s="1"/>
  <c r="W299" i="4"/>
  <c r="AK294" i="4"/>
  <c r="H294" i="4" s="1"/>
  <c r="G294" i="4" s="1"/>
  <c r="V301" i="4"/>
  <c r="J302" i="4"/>
  <c r="AI295" i="4"/>
  <c r="AH295" i="4"/>
  <c r="AF295" i="4"/>
  <c r="AG295" i="4"/>
  <c r="AE295" i="4"/>
  <c r="AD295" i="4"/>
  <c r="AG292" i="2"/>
  <c r="AE292" i="2"/>
  <c r="AC292" i="2"/>
  <c r="AI292" i="2"/>
  <c r="V292" i="2"/>
  <c r="AV261" i="2"/>
  <c r="AW261" i="2" s="1"/>
  <c r="AA285" i="2"/>
  <c r="AH285" i="2" s="1"/>
  <c r="AY253" i="2" s="1"/>
  <c r="Z286" i="2"/>
  <c r="AF286" i="2" s="1"/>
  <c r="AB287" i="2"/>
  <c r="X288" i="2"/>
  <c r="Y287" i="2"/>
  <c r="AD287" i="2" s="1"/>
  <c r="S296" i="4" l="1"/>
  <c r="F296" i="4" s="1"/>
  <c r="I296" i="4"/>
  <c r="Q297" i="4"/>
  <c r="T297" i="4"/>
  <c r="AA297" i="4" s="1"/>
  <c r="Z297" i="4"/>
  <c r="O298" i="4"/>
  <c r="R298" i="4"/>
  <c r="Y298" i="4"/>
  <c r="P299" i="4"/>
  <c r="M299" i="4"/>
  <c r="L301" i="4"/>
  <c r="K301" i="4" s="1"/>
  <c r="N300" i="4"/>
  <c r="X300" i="4" s="1"/>
  <c r="W300" i="4"/>
  <c r="AK295" i="4"/>
  <c r="H295" i="4" s="1"/>
  <c r="G295" i="4" s="1"/>
  <c r="AI296" i="4"/>
  <c r="AH296" i="4"/>
  <c r="AE296" i="4"/>
  <c r="AD296" i="4"/>
  <c r="AG296" i="4"/>
  <c r="AF296" i="4"/>
  <c r="V302" i="4"/>
  <c r="J303" i="4"/>
  <c r="AG293" i="2"/>
  <c r="AE293" i="2"/>
  <c r="AC293" i="2"/>
  <c r="AI293" i="2"/>
  <c r="V293" i="2"/>
  <c r="AV262" i="2"/>
  <c r="AW262" i="2" s="1"/>
  <c r="AA286" i="2"/>
  <c r="AH286" i="2" s="1"/>
  <c r="AY254" i="2" s="1"/>
  <c r="Z287" i="2"/>
  <c r="AF287" i="2" s="1"/>
  <c r="AB288" i="2"/>
  <c r="X289" i="2"/>
  <c r="Y288" i="2"/>
  <c r="AD288" i="2" s="1"/>
  <c r="S297" i="4" l="1"/>
  <c r="F297" i="4" s="1"/>
  <c r="I297" i="4"/>
  <c r="Q298" i="4"/>
  <c r="T298" i="4"/>
  <c r="AA298" i="4" s="1"/>
  <c r="Z298" i="4"/>
  <c r="O299" i="4"/>
  <c r="R299" i="4"/>
  <c r="Y299" i="4"/>
  <c r="M300" i="4"/>
  <c r="P300" i="4"/>
  <c r="Y300" i="4" s="1"/>
  <c r="L302" i="4"/>
  <c r="K302" i="4" s="1"/>
  <c r="N301" i="4"/>
  <c r="W301" i="4"/>
  <c r="AK296" i="4"/>
  <c r="H296" i="4" s="1"/>
  <c r="G296" i="4" s="1"/>
  <c r="AD297" i="4"/>
  <c r="AH297" i="4"/>
  <c r="AE297" i="4"/>
  <c r="AG297" i="4"/>
  <c r="AI297" i="4"/>
  <c r="AF297" i="4"/>
  <c r="V303" i="4"/>
  <c r="J304" i="4"/>
  <c r="AG294" i="2"/>
  <c r="AE294" i="2"/>
  <c r="AC294" i="2"/>
  <c r="AI294" i="2"/>
  <c r="V294" i="2"/>
  <c r="AV263" i="2"/>
  <c r="AW263" i="2" s="1"/>
  <c r="AA287" i="2"/>
  <c r="AH287" i="2" s="1"/>
  <c r="AY255" i="2" s="1"/>
  <c r="Z288" i="2"/>
  <c r="AF288" i="2" s="1"/>
  <c r="AB289" i="2"/>
  <c r="X290" i="2"/>
  <c r="Y289" i="2"/>
  <c r="AD289" i="2" s="1"/>
  <c r="S298" i="4" l="1"/>
  <c r="F298" i="4" s="1"/>
  <c r="I298" i="4"/>
  <c r="Q299" i="4"/>
  <c r="T299" i="4"/>
  <c r="AA299" i="4" s="1"/>
  <c r="Z299" i="4"/>
  <c r="O300" i="4"/>
  <c r="R300" i="4"/>
  <c r="P301" i="4"/>
  <c r="M301" i="4"/>
  <c r="L303" i="4"/>
  <c r="K303" i="4" s="1"/>
  <c r="N302" i="4"/>
  <c r="X302" i="4" s="1"/>
  <c r="W302" i="4"/>
  <c r="X301" i="4"/>
  <c r="AK297" i="4"/>
  <c r="H297" i="4" s="1"/>
  <c r="G297" i="4" s="1"/>
  <c r="V304" i="4"/>
  <c r="J305" i="4"/>
  <c r="AI298" i="4"/>
  <c r="AE298" i="4"/>
  <c r="AF298" i="4"/>
  <c r="AG298" i="4"/>
  <c r="AD298" i="4"/>
  <c r="AH298" i="4"/>
  <c r="AG295" i="2"/>
  <c r="AE295" i="2"/>
  <c r="AC295" i="2"/>
  <c r="AI295" i="2"/>
  <c r="V295" i="2"/>
  <c r="AV264" i="2"/>
  <c r="AW264" i="2" s="1"/>
  <c r="AA288" i="2"/>
  <c r="AH288" i="2" s="1"/>
  <c r="AY256" i="2" s="1"/>
  <c r="X291" i="2"/>
  <c r="AB290" i="2"/>
  <c r="Y290" i="2"/>
  <c r="AD290" i="2" s="1"/>
  <c r="Z289" i="2"/>
  <c r="AF289" i="2" s="1"/>
  <c r="O301" i="4" l="1"/>
  <c r="R301" i="4"/>
  <c r="S299" i="4"/>
  <c r="F299" i="4" s="1"/>
  <c r="I299" i="4"/>
  <c r="Q300" i="4"/>
  <c r="T300" i="4"/>
  <c r="Z300" i="4"/>
  <c r="Y301" i="4"/>
  <c r="P302" i="4"/>
  <c r="M302" i="4"/>
  <c r="N303" i="4"/>
  <c r="L304" i="4"/>
  <c r="K304" i="4" s="1"/>
  <c r="W303" i="4"/>
  <c r="V305" i="4"/>
  <c r="J306" i="4"/>
  <c r="AA300" i="4"/>
  <c r="Y302" i="4"/>
  <c r="AK298" i="4"/>
  <c r="H298" i="4" s="1"/>
  <c r="G298" i="4" s="1"/>
  <c r="AG299" i="4"/>
  <c r="AF299" i="4"/>
  <c r="AE299" i="4"/>
  <c r="AD299" i="4"/>
  <c r="AI299" i="4"/>
  <c r="AH299" i="4"/>
  <c r="AG296" i="2"/>
  <c r="AE296" i="2"/>
  <c r="AC296" i="2"/>
  <c r="AI296" i="2"/>
  <c r="V296" i="2"/>
  <c r="AV265" i="2"/>
  <c r="AW265" i="2" s="1"/>
  <c r="AA289" i="2"/>
  <c r="AH289" i="2" s="1"/>
  <c r="AY257" i="2" s="1"/>
  <c r="X292" i="2"/>
  <c r="AB291" i="2"/>
  <c r="Y291" i="2"/>
  <c r="AD291" i="2" s="1"/>
  <c r="Z290" i="2"/>
  <c r="AF290" i="2" s="1"/>
  <c r="S300" i="4" l="1"/>
  <c r="F300" i="4" s="1"/>
  <c r="I300" i="4"/>
  <c r="Q301" i="4"/>
  <c r="T301" i="4"/>
  <c r="Z301" i="4"/>
  <c r="O302" i="4"/>
  <c r="R302" i="4"/>
  <c r="L305" i="4"/>
  <c r="K305" i="4" s="1"/>
  <c r="N304" i="4"/>
  <c r="X304" i="4" s="1"/>
  <c r="W304" i="4"/>
  <c r="P303" i="4"/>
  <c r="M303" i="4"/>
  <c r="X303" i="4"/>
  <c r="AK299" i="4"/>
  <c r="H299" i="4" s="1"/>
  <c r="G299" i="4" s="1"/>
  <c r="V306" i="4"/>
  <c r="J307" i="4"/>
  <c r="AE300" i="4"/>
  <c r="AD300" i="4"/>
  <c r="AG300" i="4"/>
  <c r="AI300" i="4"/>
  <c r="AF300" i="4"/>
  <c r="AH300" i="4"/>
  <c r="AG297" i="2"/>
  <c r="AE297" i="2"/>
  <c r="AC297" i="2"/>
  <c r="AI297" i="2"/>
  <c r="V297" i="2"/>
  <c r="AV266" i="2"/>
  <c r="AW266" i="2" s="1"/>
  <c r="AA290" i="2"/>
  <c r="AH290" i="2" s="1"/>
  <c r="AY258" i="2" s="1"/>
  <c r="X293" i="2"/>
  <c r="AB292" i="2"/>
  <c r="Y292" i="2"/>
  <c r="AD292" i="2" s="1"/>
  <c r="Z291" i="2"/>
  <c r="AF291" i="2" s="1"/>
  <c r="S301" i="4" l="1"/>
  <c r="F301" i="4" s="1"/>
  <c r="I301" i="4"/>
  <c r="O303" i="4"/>
  <c r="R303" i="4"/>
  <c r="Q302" i="4"/>
  <c r="T302" i="4"/>
  <c r="AA302" i="4" s="1"/>
  <c r="Z302" i="4"/>
  <c r="AA301" i="4"/>
  <c r="AH301" i="4" s="1"/>
  <c r="M304" i="4"/>
  <c r="P304" i="4"/>
  <c r="Y303" i="4"/>
  <c r="L306" i="4"/>
  <c r="K306" i="4" s="1"/>
  <c r="N305" i="4"/>
  <c r="X305" i="4" s="1"/>
  <c r="W305" i="4"/>
  <c r="V307" i="4"/>
  <c r="J308" i="4"/>
  <c r="AK300" i="4"/>
  <c r="H300" i="4" s="1"/>
  <c r="G300" i="4" s="1"/>
  <c r="Y304" i="4"/>
  <c r="AG298" i="2"/>
  <c r="AE298" i="2"/>
  <c r="AC298" i="2"/>
  <c r="AI298" i="2"/>
  <c r="V298" i="2"/>
  <c r="AV267" i="2"/>
  <c r="AW267" i="2" s="1"/>
  <c r="AA291" i="2"/>
  <c r="AH291" i="2" s="1"/>
  <c r="AY259" i="2" s="1"/>
  <c r="X294" i="2"/>
  <c r="AB293" i="2"/>
  <c r="Y293" i="2"/>
  <c r="AD293" i="2" s="1"/>
  <c r="Z292" i="2"/>
  <c r="AF292" i="2" s="1"/>
  <c r="AG301" i="4" l="1"/>
  <c r="AD301" i="4"/>
  <c r="AF301" i="4"/>
  <c r="AE301" i="4"/>
  <c r="AI301" i="4"/>
  <c r="Q303" i="4"/>
  <c r="T303" i="4"/>
  <c r="AA303" i="4" s="1"/>
  <c r="Z303" i="4"/>
  <c r="O304" i="4"/>
  <c r="R304" i="4"/>
  <c r="S302" i="4"/>
  <c r="F302" i="4" s="1"/>
  <c r="I302" i="4"/>
  <c r="L307" i="4"/>
  <c r="K307" i="4" s="1"/>
  <c r="N306" i="4"/>
  <c r="X306" i="4" s="1"/>
  <c r="W306" i="4"/>
  <c r="P305" i="4"/>
  <c r="M305" i="4"/>
  <c r="AF302" i="4"/>
  <c r="AE302" i="4"/>
  <c r="AI302" i="4"/>
  <c r="AG302" i="4"/>
  <c r="AH302" i="4"/>
  <c r="AD302" i="4"/>
  <c r="V308" i="4"/>
  <c r="J309" i="4"/>
  <c r="AG299" i="2"/>
  <c r="AE299" i="2"/>
  <c r="AC299" i="2"/>
  <c r="AI299" i="2"/>
  <c r="V299" i="2"/>
  <c r="AV268" i="2"/>
  <c r="AW268" i="2" s="1"/>
  <c r="AA292" i="2"/>
  <c r="AH292" i="2" s="1"/>
  <c r="AY260" i="2" s="1"/>
  <c r="X295" i="2"/>
  <c r="AB294" i="2"/>
  <c r="Y294" i="2"/>
  <c r="AD294" i="2" s="1"/>
  <c r="Z293" i="2"/>
  <c r="AF293" i="2" s="1"/>
  <c r="AK301" i="4" l="1"/>
  <c r="H301" i="4" s="1"/>
  <c r="G301" i="4" s="1"/>
  <c r="O305" i="4"/>
  <c r="R305" i="4"/>
  <c r="S303" i="4"/>
  <c r="F303" i="4" s="1"/>
  <c r="I303" i="4"/>
  <c r="Q304" i="4"/>
  <c r="T304" i="4"/>
  <c r="Z304" i="4"/>
  <c r="Y305" i="4"/>
  <c r="P306" i="4"/>
  <c r="M306" i="4"/>
  <c r="N307" i="4"/>
  <c r="X307" i="4" s="1"/>
  <c r="L308" i="4"/>
  <c r="K308" i="4" s="1"/>
  <c r="W307" i="4"/>
  <c r="AK302" i="4"/>
  <c r="H302" i="4" s="1"/>
  <c r="G302" i="4" s="1"/>
  <c r="AI303" i="4"/>
  <c r="AE303" i="4"/>
  <c r="AG303" i="4"/>
  <c r="AD303" i="4"/>
  <c r="AH303" i="4"/>
  <c r="AF303" i="4"/>
  <c r="Y306" i="4"/>
  <c r="AA304" i="4"/>
  <c r="V309" i="4"/>
  <c r="J310" i="4"/>
  <c r="AG300" i="2"/>
  <c r="AE300" i="2"/>
  <c r="AC300" i="2"/>
  <c r="AI300" i="2"/>
  <c r="V300" i="2"/>
  <c r="AV269" i="2"/>
  <c r="AW269" i="2" s="1"/>
  <c r="AA293" i="2"/>
  <c r="AH293" i="2" s="1"/>
  <c r="AY261" i="2" s="1"/>
  <c r="X296" i="2"/>
  <c r="AB295" i="2"/>
  <c r="Y295" i="2"/>
  <c r="AD295" i="2" s="1"/>
  <c r="Z294" i="2"/>
  <c r="AF294" i="2" s="1"/>
  <c r="S304" i="4" l="1"/>
  <c r="F304" i="4" s="1"/>
  <c r="I304" i="4"/>
  <c r="Q305" i="4"/>
  <c r="T305" i="4"/>
  <c r="Z305" i="4"/>
  <c r="O306" i="4"/>
  <c r="R306" i="4"/>
  <c r="P307" i="4"/>
  <c r="Y307" i="4" s="1"/>
  <c r="M307" i="4"/>
  <c r="L309" i="4"/>
  <c r="K309" i="4" s="1"/>
  <c r="N308" i="4"/>
  <c r="W308" i="4"/>
  <c r="AK303" i="4"/>
  <c r="H303" i="4" s="1"/>
  <c r="G303" i="4" s="1"/>
  <c r="AG304" i="4"/>
  <c r="AE304" i="4"/>
  <c r="AI304" i="4"/>
  <c r="AD304" i="4"/>
  <c r="AF304" i="4"/>
  <c r="AH304" i="4"/>
  <c r="V310" i="4"/>
  <c r="J311" i="4"/>
  <c r="AG301" i="2"/>
  <c r="AE301" i="2"/>
  <c r="AC301" i="2"/>
  <c r="AI301" i="2"/>
  <c r="V301" i="2"/>
  <c r="AV270" i="2"/>
  <c r="AW270" i="2" s="1"/>
  <c r="AA294" i="2"/>
  <c r="AH294" i="2" s="1"/>
  <c r="AY262" i="2" s="1"/>
  <c r="AB296" i="2"/>
  <c r="X297" i="2"/>
  <c r="Y296" i="2"/>
  <c r="AD296" i="2" s="1"/>
  <c r="Z295" i="2"/>
  <c r="AF295" i="2" s="1"/>
  <c r="O307" i="4" l="1"/>
  <c r="R307" i="4"/>
  <c r="S305" i="4"/>
  <c r="F305" i="4" s="1"/>
  <c r="I305" i="4"/>
  <c r="Q306" i="4"/>
  <c r="T306" i="4"/>
  <c r="AA306" i="4" s="1"/>
  <c r="Z306" i="4"/>
  <c r="AA305" i="4"/>
  <c r="AD305" i="4" s="1"/>
  <c r="M308" i="4"/>
  <c r="P308" i="4"/>
  <c r="Y308" i="4" s="1"/>
  <c r="L310" i="4"/>
  <c r="K310" i="4" s="1"/>
  <c r="N309" i="4"/>
  <c r="W309" i="4"/>
  <c r="X308" i="4"/>
  <c r="V311" i="4"/>
  <c r="J312" i="4"/>
  <c r="AK304" i="4"/>
  <c r="H304" i="4" s="1"/>
  <c r="G304" i="4" s="1"/>
  <c r="AG302" i="2"/>
  <c r="AE302" i="2"/>
  <c r="AC302" i="2"/>
  <c r="AI302" i="2"/>
  <c r="V302" i="2"/>
  <c r="AV271" i="2"/>
  <c r="AW271" i="2" s="1"/>
  <c r="X298" i="2"/>
  <c r="AB297" i="2"/>
  <c r="Y297" i="2"/>
  <c r="AD297" i="2" s="1"/>
  <c r="AA295" i="2"/>
  <c r="AH295" i="2" s="1"/>
  <c r="AY263" i="2" s="1"/>
  <c r="Z296" i="2"/>
  <c r="AF296" i="2" s="1"/>
  <c r="AH305" i="4" l="1"/>
  <c r="AE305" i="4"/>
  <c r="AI305" i="4"/>
  <c r="AG305" i="4"/>
  <c r="O308" i="4"/>
  <c r="R308" i="4"/>
  <c r="S306" i="4"/>
  <c r="F306" i="4" s="1"/>
  <c r="I306" i="4"/>
  <c r="Q307" i="4"/>
  <c r="T307" i="4"/>
  <c r="AA307" i="4" s="1"/>
  <c r="Z307" i="4"/>
  <c r="AF305" i="4"/>
  <c r="P309" i="4"/>
  <c r="Y309" i="4" s="1"/>
  <c r="M309" i="4"/>
  <c r="X309" i="4"/>
  <c r="L311" i="4"/>
  <c r="K311" i="4" s="1"/>
  <c r="N310" i="4"/>
  <c r="X310" i="4" s="1"/>
  <c r="W310" i="4"/>
  <c r="AG306" i="4"/>
  <c r="AF306" i="4"/>
  <c r="AH306" i="4"/>
  <c r="AD306" i="4"/>
  <c r="AE306" i="4"/>
  <c r="AI306" i="4"/>
  <c r="V312" i="4"/>
  <c r="J313" i="4"/>
  <c r="AG303" i="2"/>
  <c r="AE303" i="2"/>
  <c r="AC303" i="2"/>
  <c r="AI303" i="2"/>
  <c r="V303" i="2"/>
  <c r="AV272" i="2"/>
  <c r="AW272" i="2" s="1"/>
  <c r="AA296" i="2"/>
  <c r="AH296" i="2" s="1"/>
  <c r="AY264" i="2" s="1"/>
  <c r="Z297" i="2"/>
  <c r="AF297" i="2" s="1"/>
  <c r="X299" i="2"/>
  <c r="AB298" i="2"/>
  <c r="Y298" i="2"/>
  <c r="AD298" i="2" s="1"/>
  <c r="AK305" i="4" l="1"/>
  <c r="H305" i="4" s="1"/>
  <c r="G305" i="4" s="1"/>
  <c r="S307" i="4"/>
  <c r="F307" i="4" s="1"/>
  <c r="I307" i="4"/>
  <c r="Q308" i="4"/>
  <c r="T308" i="4"/>
  <c r="AA308" i="4" s="1"/>
  <c r="Z308" i="4"/>
  <c r="O309" i="4"/>
  <c r="R309" i="4"/>
  <c r="N311" i="4"/>
  <c r="X311" i="4" s="1"/>
  <c r="L312" i="4"/>
  <c r="K312" i="4" s="1"/>
  <c r="W311" i="4"/>
  <c r="P310" i="4"/>
  <c r="M310" i="4"/>
  <c r="AI307" i="4"/>
  <c r="AE307" i="4"/>
  <c r="AF307" i="4"/>
  <c r="AH307" i="4"/>
  <c r="AD307" i="4"/>
  <c r="AG307" i="4"/>
  <c r="V313" i="4"/>
  <c r="J314" i="4"/>
  <c r="AK306" i="4"/>
  <c r="H306" i="4" s="1"/>
  <c r="G306" i="4" s="1"/>
  <c r="AG304" i="2"/>
  <c r="AE304" i="2"/>
  <c r="AC304" i="2"/>
  <c r="AI304" i="2"/>
  <c r="V304" i="2"/>
  <c r="AV273" i="2"/>
  <c r="AW273" i="2" s="1"/>
  <c r="AA297" i="2"/>
  <c r="AH297" i="2" s="1"/>
  <c r="AY265" i="2" s="1"/>
  <c r="Z298" i="2"/>
  <c r="AF298" i="2" s="1"/>
  <c r="AB299" i="2"/>
  <c r="X300" i="2"/>
  <c r="Y299" i="2"/>
  <c r="AD299" i="2" s="1"/>
  <c r="S308" i="4" l="1"/>
  <c r="F308" i="4" s="1"/>
  <c r="I308" i="4"/>
  <c r="O310" i="4"/>
  <c r="R310" i="4"/>
  <c r="Q309" i="4"/>
  <c r="T309" i="4"/>
  <c r="AA309" i="4" s="1"/>
  <c r="Z309" i="4"/>
  <c r="Y310" i="4"/>
  <c r="L313" i="4"/>
  <c r="K313" i="4" s="1"/>
  <c r="N312" i="4"/>
  <c r="X312" i="4" s="1"/>
  <c r="W312" i="4"/>
  <c r="P311" i="4"/>
  <c r="M311" i="4"/>
  <c r="AK307" i="4"/>
  <c r="H307" i="4" s="1"/>
  <c r="G307" i="4" s="1"/>
  <c r="AD308" i="4"/>
  <c r="AH308" i="4"/>
  <c r="AE308" i="4"/>
  <c r="AI308" i="4"/>
  <c r="AF308" i="4"/>
  <c r="AG308" i="4"/>
  <c r="V314" i="4"/>
  <c r="J315" i="4"/>
  <c r="AG305" i="2"/>
  <c r="AE305" i="2"/>
  <c r="AC305" i="2"/>
  <c r="AI305" i="2"/>
  <c r="V305" i="2"/>
  <c r="AV274" i="2"/>
  <c r="AW274" i="2" s="1"/>
  <c r="AA298" i="2"/>
  <c r="AH298" i="2" s="1"/>
  <c r="AY266" i="2" s="1"/>
  <c r="Z299" i="2"/>
  <c r="AF299" i="2" s="1"/>
  <c r="AB300" i="2"/>
  <c r="X301" i="2"/>
  <c r="Y300" i="2"/>
  <c r="AD300" i="2" s="1"/>
  <c r="O311" i="4" l="1"/>
  <c r="R311" i="4"/>
  <c r="Q310" i="4"/>
  <c r="T310" i="4"/>
  <c r="AA310" i="4" s="1"/>
  <c r="Z310" i="4"/>
  <c r="S309" i="4"/>
  <c r="F309" i="4" s="1"/>
  <c r="I309" i="4"/>
  <c r="Y311" i="4"/>
  <c r="M312" i="4"/>
  <c r="P312" i="4"/>
  <c r="L314" i="4"/>
  <c r="K314" i="4" s="1"/>
  <c r="N313" i="4"/>
  <c r="W313" i="4"/>
  <c r="AF309" i="4"/>
  <c r="AH309" i="4"/>
  <c r="AG309" i="4"/>
  <c r="AI309" i="4"/>
  <c r="AE309" i="4"/>
  <c r="AD309" i="4"/>
  <c r="AK308" i="4"/>
  <c r="H308" i="4" s="1"/>
  <c r="G308" i="4" s="1"/>
  <c r="V315" i="4"/>
  <c r="J316" i="4"/>
  <c r="AG306" i="2"/>
  <c r="AE306" i="2"/>
  <c r="AC306" i="2"/>
  <c r="AI306" i="2"/>
  <c r="V306" i="2"/>
  <c r="AV275" i="2"/>
  <c r="AW275" i="2" s="1"/>
  <c r="AA299" i="2"/>
  <c r="AH299" i="2" s="1"/>
  <c r="AY267" i="2" s="1"/>
  <c r="AB301" i="2"/>
  <c r="X302" i="2"/>
  <c r="Y301" i="2"/>
  <c r="AD301" i="2" s="1"/>
  <c r="Z300" i="2"/>
  <c r="AF300" i="2" s="1"/>
  <c r="S310" i="4" l="1"/>
  <c r="F310" i="4" s="1"/>
  <c r="I310" i="4"/>
  <c r="O312" i="4"/>
  <c r="R312" i="4"/>
  <c r="Q311" i="4"/>
  <c r="T311" i="4"/>
  <c r="AA311" i="4" s="1"/>
  <c r="Z311" i="4"/>
  <c r="Y312" i="4"/>
  <c r="P313" i="4"/>
  <c r="Y313" i="4" s="1"/>
  <c r="M313" i="4"/>
  <c r="L315" i="4"/>
  <c r="K315" i="4" s="1"/>
  <c r="N314" i="4"/>
  <c r="X314" i="4" s="1"/>
  <c r="W314" i="4"/>
  <c r="X313" i="4"/>
  <c r="V316" i="4"/>
  <c r="J317" i="4"/>
  <c r="AK309" i="4"/>
  <c r="H309" i="4" s="1"/>
  <c r="G309" i="4" s="1"/>
  <c r="AE310" i="4"/>
  <c r="AI310" i="4"/>
  <c r="AF310" i="4"/>
  <c r="AG310" i="4"/>
  <c r="AH310" i="4"/>
  <c r="AD310" i="4"/>
  <c r="AG307" i="2"/>
  <c r="AE307" i="2"/>
  <c r="AC307" i="2"/>
  <c r="AI307" i="2"/>
  <c r="V307" i="2"/>
  <c r="AV276" i="2"/>
  <c r="AW276" i="2" s="1"/>
  <c r="AB302" i="2"/>
  <c r="X303" i="2"/>
  <c r="Y302" i="2"/>
  <c r="AD302" i="2" s="1"/>
  <c r="AA300" i="2"/>
  <c r="AH300" i="2" s="1"/>
  <c r="AY268" i="2" s="1"/>
  <c r="Z301" i="2"/>
  <c r="AF301" i="2" s="1"/>
  <c r="S311" i="4" l="1"/>
  <c r="F311" i="4" s="1"/>
  <c r="I311" i="4"/>
  <c r="O313" i="4"/>
  <c r="R313" i="4"/>
  <c r="Q312" i="4"/>
  <c r="T312" i="4"/>
  <c r="AA312" i="4" s="1"/>
  <c r="Z312" i="4"/>
  <c r="P314" i="4"/>
  <c r="Y314" i="4" s="1"/>
  <c r="M314" i="4"/>
  <c r="N315" i="4"/>
  <c r="L316" i="4"/>
  <c r="K316" i="4" s="1"/>
  <c r="W315" i="4"/>
  <c r="AF311" i="4"/>
  <c r="AI311" i="4"/>
  <c r="AD311" i="4"/>
  <c r="AG311" i="4"/>
  <c r="AE311" i="4"/>
  <c r="AH311" i="4"/>
  <c r="AK310" i="4"/>
  <c r="H310" i="4" s="1"/>
  <c r="G310" i="4" s="1"/>
  <c r="V317" i="4"/>
  <c r="J318" i="4"/>
  <c r="AG308" i="2"/>
  <c r="AE308" i="2"/>
  <c r="AC308" i="2"/>
  <c r="AI308" i="2"/>
  <c r="V308" i="2"/>
  <c r="AV277" i="2"/>
  <c r="AW277" i="2" s="1"/>
  <c r="AA301" i="2"/>
  <c r="AH301" i="2" s="1"/>
  <c r="AY269" i="2" s="1"/>
  <c r="Z302" i="2"/>
  <c r="AF302" i="2" s="1"/>
  <c r="AB303" i="2"/>
  <c r="X304" i="2"/>
  <c r="Y303" i="2"/>
  <c r="AD303" i="2" s="1"/>
  <c r="O314" i="4" l="1"/>
  <c r="R314" i="4"/>
  <c r="Q313" i="4"/>
  <c r="T313" i="4"/>
  <c r="Z313" i="4"/>
  <c r="S312" i="4"/>
  <c r="F312" i="4" s="1"/>
  <c r="I312" i="4"/>
  <c r="L317" i="4"/>
  <c r="K317" i="4" s="1"/>
  <c r="N316" i="4"/>
  <c r="W316" i="4"/>
  <c r="P315" i="4"/>
  <c r="M315" i="4"/>
  <c r="X315" i="4"/>
  <c r="AK311" i="4"/>
  <c r="H311" i="4" s="1"/>
  <c r="G311" i="4" s="1"/>
  <c r="V318" i="4"/>
  <c r="J319" i="4"/>
  <c r="AF312" i="4"/>
  <c r="AH312" i="4"/>
  <c r="AD312" i="4"/>
  <c r="AI312" i="4"/>
  <c r="AE312" i="4"/>
  <c r="AG312" i="4"/>
  <c r="AG309" i="2"/>
  <c r="AE309" i="2"/>
  <c r="AC309" i="2"/>
  <c r="AI309" i="2"/>
  <c r="V309" i="2"/>
  <c r="AV278" i="2"/>
  <c r="AW278" i="2" s="1"/>
  <c r="AA302" i="2"/>
  <c r="AH302" i="2" s="1"/>
  <c r="AY270" i="2" s="1"/>
  <c r="Z303" i="2"/>
  <c r="AF303" i="2" s="1"/>
  <c r="AB304" i="2"/>
  <c r="X305" i="2"/>
  <c r="Y304" i="2"/>
  <c r="AD304" i="2" s="1"/>
  <c r="S313" i="4" l="1"/>
  <c r="F313" i="4" s="1"/>
  <c r="I313" i="4"/>
  <c r="O315" i="4"/>
  <c r="R315" i="4"/>
  <c r="Q314" i="4"/>
  <c r="T314" i="4"/>
  <c r="AA314" i="4" s="1"/>
  <c r="Z314" i="4"/>
  <c r="AA313" i="4"/>
  <c r="AE313" i="4" s="1"/>
  <c r="Y315" i="4"/>
  <c r="M316" i="4"/>
  <c r="P316" i="4"/>
  <c r="X316" i="4"/>
  <c r="L318" i="4"/>
  <c r="K318" i="4" s="1"/>
  <c r="N317" i="4"/>
  <c r="X317" i="4" s="1"/>
  <c r="W317" i="4"/>
  <c r="V319" i="4"/>
  <c r="J320" i="4"/>
  <c r="AK312" i="4"/>
  <c r="H312" i="4" s="1"/>
  <c r="G312" i="4" s="1"/>
  <c r="AG310" i="2"/>
  <c r="AE310" i="2"/>
  <c r="AC310" i="2"/>
  <c r="AI310" i="2"/>
  <c r="V310" i="2"/>
  <c r="AV279" i="2"/>
  <c r="AW279" i="2" s="1"/>
  <c r="AA303" i="2"/>
  <c r="AH303" i="2" s="1"/>
  <c r="AY271" i="2" s="1"/>
  <c r="AB305" i="2"/>
  <c r="X306" i="2"/>
  <c r="Y305" i="2"/>
  <c r="AD305" i="2" s="1"/>
  <c r="Z304" i="2"/>
  <c r="AF304" i="2" s="1"/>
  <c r="AD313" i="4" l="1"/>
  <c r="AG313" i="4"/>
  <c r="AF313" i="4"/>
  <c r="AH313" i="4"/>
  <c r="AI313" i="4"/>
  <c r="Q315" i="4"/>
  <c r="T315" i="4"/>
  <c r="AA315" i="4" s="1"/>
  <c r="Z315" i="4"/>
  <c r="O316" i="4"/>
  <c r="R316" i="4"/>
  <c r="S314" i="4"/>
  <c r="F314" i="4" s="1"/>
  <c r="I314" i="4"/>
  <c r="Y316" i="4"/>
  <c r="L319" i="4"/>
  <c r="K319" i="4" s="1"/>
  <c r="N318" i="4"/>
  <c r="X318" i="4" s="1"/>
  <c r="W318" i="4"/>
  <c r="P317" i="4"/>
  <c r="M317" i="4"/>
  <c r="AF314" i="4"/>
  <c r="AE314" i="4"/>
  <c r="AG314" i="4"/>
  <c r="AH314" i="4"/>
  <c r="AD314" i="4"/>
  <c r="AI314" i="4"/>
  <c r="V320" i="4"/>
  <c r="J321" i="4"/>
  <c r="AG311" i="2"/>
  <c r="AE311" i="2"/>
  <c r="AC311" i="2"/>
  <c r="AI311" i="2"/>
  <c r="V311" i="2"/>
  <c r="AV280" i="2"/>
  <c r="AW280" i="2" s="1"/>
  <c r="AB306" i="2"/>
  <c r="X307" i="2"/>
  <c r="Y306" i="2"/>
  <c r="AD306" i="2" s="1"/>
  <c r="AA304" i="2"/>
  <c r="AH304" i="2" s="1"/>
  <c r="AY272" i="2" s="1"/>
  <c r="Z305" i="2"/>
  <c r="AF305" i="2" s="1"/>
  <c r="AK313" i="4" l="1"/>
  <c r="H313" i="4" s="1"/>
  <c r="G313" i="4" s="1"/>
  <c r="O317" i="4"/>
  <c r="R317" i="4"/>
  <c r="S315" i="4"/>
  <c r="F315" i="4" s="1"/>
  <c r="I315" i="4"/>
  <c r="Q316" i="4"/>
  <c r="T316" i="4"/>
  <c r="AA316" i="4" s="1"/>
  <c r="Z316" i="4"/>
  <c r="P318" i="4"/>
  <c r="Y318" i="4" s="1"/>
  <c r="M318" i="4"/>
  <c r="Y317" i="4"/>
  <c r="N319" i="4"/>
  <c r="L320" i="4"/>
  <c r="K320" i="4" s="1"/>
  <c r="W319" i="4"/>
  <c r="AE315" i="4"/>
  <c r="AD315" i="4"/>
  <c r="AG315" i="4"/>
  <c r="AF315" i="4"/>
  <c r="AI315" i="4"/>
  <c r="AH315" i="4"/>
  <c r="V321" i="4"/>
  <c r="J322" i="4"/>
  <c r="AK314" i="4"/>
  <c r="H314" i="4" s="1"/>
  <c r="G314" i="4" s="1"/>
  <c r="AG312" i="2"/>
  <c r="AE312" i="2"/>
  <c r="AC312" i="2"/>
  <c r="AI312" i="2"/>
  <c r="V312" i="2"/>
  <c r="AV281" i="2"/>
  <c r="AW281" i="2" s="1"/>
  <c r="Z306" i="2"/>
  <c r="AF306" i="2" s="1"/>
  <c r="AA305" i="2"/>
  <c r="AH305" i="2" s="1"/>
  <c r="AY273" i="2" s="1"/>
  <c r="X308" i="2"/>
  <c r="AB307" i="2"/>
  <c r="Y307" i="2"/>
  <c r="AD307" i="2" s="1"/>
  <c r="O318" i="4" l="1"/>
  <c r="R318" i="4"/>
  <c r="S316" i="4"/>
  <c r="F316" i="4" s="1"/>
  <c r="I316" i="4"/>
  <c r="Q317" i="4"/>
  <c r="T317" i="4"/>
  <c r="AA317" i="4" s="1"/>
  <c r="Z317" i="4"/>
  <c r="P319" i="4"/>
  <c r="Y319" i="4" s="1"/>
  <c r="M319" i="4"/>
  <c r="X319" i="4"/>
  <c r="L321" i="4"/>
  <c r="K321" i="4" s="1"/>
  <c r="N320" i="4"/>
  <c r="X320" i="4" s="1"/>
  <c r="W320" i="4"/>
  <c r="AF316" i="4"/>
  <c r="AH316" i="4"/>
  <c r="AD316" i="4"/>
  <c r="AI316" i="4"/>
  <c r="AE316" i="4"/>
  <c r="AG316" i="4"/>
  <c r="V322" i="4"/>
  <c r="J323" i="4"/>
  <c r="AK315" i="4"/>
  <c r="H315" i="4" s="1"/>
  <c r="G315" i="4" s="1"/>
  <c r="AG313" i="2"/>
  <c r="AE313" i="2"/>
  <c r="AC313" i="2"/>
  <c r="AI313" i="2"/>
  <c r="V313" i="2"/>
  <c r="AV282" i="2"/>
  <c r="AW282" i="2" s="1"/>
  <c r="AA306" i="2"/>
  <c r="AH306" i="2" s="1"/>
  <c r="AY274" i="2" s="1"/>
  <c r="Z307" i="2"/>
  <c r="AF307" i="2" s="1"/>
  <c r="X309" i="2"/>
  <c r="AB308" i="2"/>
  <c r="Y308" i="2"/>
  <c r="AD308" i="2" s="1"/>
  <c r="O319" i="4" l="1"/>
  <c r="R319" i="4"/>
  <c r="S317" i="4"/>
  <c r="F317" i="4" s="1"/>
  <c r="I317" i="4"/>
  <c r="Q318" i="4"/>
  <c r="T318" i="4"/>
  <c r="AA318" i="4" s="1"/>
  <c r="Z318" i="4"/>
  <c r="L322" i="4"/>
  <c r="K322" i="4" s="1"/>
  <c r="N321" i="4"/>
  <c r="X321" i="4" s="1"/>
  <c r="W321" i="4"/>
  <c r="M320" i="4"/>
  <c r="P320" i="4"/>
  <c r="AD317" i="4"/>
  <c r="AF317" i="4"/>
  <c r="AE317" i="4"/>
  <c r="AI317" i="4"/>
  <c r="AH317" i="4"/>
  <c r="AG317" i="4"/>
  <c r="V323" i="4"/>
  <c r="J324" i="4"/>
  <c r="AK316" i="4"/>
  <c r="H316" i="4" s="1"/>
  <c r="G316" i="4" s="1"/>
  <c r="AG314" i="2"/>
  <c r="AE314" i="2"/>
  <c r="AC314" i="2"/>
  <c r="AI314" i="2"/>
  <c r="V314" i="2"/>
  <c r="AV283" i="2"/>
  <c r="AW283" i="2" s="1"/>
  <c r="AA307" i="2"/>
  <c r="AH307" i="2" s="1"/>
  <c r="AY275" i="2" s="1"/>
  <c r="Z308" i="2"/>
  <c r="AF308" i="2" s="1"/>
  <c r="X310" i="2"/>
  <c r="AB309" i="2"/>
  <c r="Y309" i="2"/>
  <c r="AD309" i="2" s="1"/>
  <c r="O320" i="4" l="1"/>
  <c r="R320" i="4"/>
  <c r="S318" i="4"/>
  <c r="F318" i="4" s="1"/>
  <c r="I318" i="4"/>
  <c r="Q319" i="4"/>
  <c r="T319" i="4"/>
  <c r="AA319" i="4" s="1"/>
  <c r="Z319" i="4"/>
  <c r="Y320" i="4"/>
  <c r="P321" i="4"/>
  <c r="Y321" i="4" s="1"/>
  <c r="M321" i="4"/>
  <c r="N322" i="4"/>
  <c r="X322" i="4" s="1"/>
  <c r="L323" i="4"/>
  <c r="K323" i="4" s="1"/>
  <c r="W322" i="4"/>
  <c r="V324" i="4"/>
  <c r="J325" i="4"/>
  <c r="AE318" i="4"/>
  <c r="AF318" i="4"/>
  <c r="AI318" i="4"/>
  <c r="AG318" i="4"/>
  <c r="AD318" i="4"/>
  <c r="AH318" i="4"/>
  <c r="AK317" i="4"/>
  <c r="H317" i="4" s="1"/>
  <c r="G317" i="4" s="1"/>
  <c r="AG315" i="2"/>
  <c r="AE315" i="2"/>
  <c r="AC315" i="2"/>
  <c r="AI315" i="2"/>
  <c r="V315" i="2"/>
  <c r="AV284" i="2"/>
  <c r="AW284" i="2" s="1"/>
  <c r="AA308" i="2"/>
  <c r="AH308" i="2" s="1"/>
  <c r="AY276" i="2" s="1"/>
  <c r="Z309" i="2"/>
  <c r="AF309" i="2" s="1"/>
  <c r="AB310" i="2"/>
  <c r="X311" i="2"/>
  <c r="Y310" i="2"/>
  <c r="AD310" i="2" s="1"/>
  <c r="S319" i="4" l="1"/>
  <c r="F319" i="4" s="1"/>
  <c r="I319" i="4"/>
  <c r="Q320" i="4"/>
  <c r="T320" i="4"/>
  <c r="Z320" i="4"/>
  <c r="O321" i="4"/>
  <c r="R321" i="4"/>
  <c r="N323" i="4"/>
  <c r="X323" i="4" s="1"/>
  <c r="L324" i="4"/>
  <c r="K324" i="4" s="1"/>
  <c r="W323" i="4"/>
  <c r="P322" i="4"/>
  <c r="M322" i="4"/>
  <c r="V325" i="4"/>
  <c r="J326" i="4"/>
  <c r="AD319" i="4"/>
  <c r="AH319" i="4"/>
  <c r="AF319" i="4"/>
  <c r="AE319" i="4"/>
  <c r="AG319" i="4"/>
  <c r="AI319" i="4"/>
  <c r="AK318" i="4"/>
  <c r="H318" i="4" s="1"/>
  <c r="G318" i="4" s="1"/>
  <c r="AG316" i="2"/>
  <c r="AE316" i="2"/>
  <c r="AC316" i="2"/>
  <c r="AI316" i="2"/>
  <c r="V316" i="2"/>
  <c r="AV285" i="2"/>
  <c r="AW285" i="2" s="1"/>
  <c r="Z310" i="2"/>
  <c r="AF310" i="2" s="1"/>
  <c r="AA309" i="2"/>
  <c r="AH309" i="2" s="1"/>
  <c r="AY277" i="2" s="1"/>
  <c r="AB311" i="2"/>
  <c r="X312" i="2"/>
  <c r="Y311" i="2"/>
  <c r="AD311" i="2" s="1"/>
  <c r="S320" i="4" l="1"/>
  <c r="F320" i="4" s="1"/>
  <c r="I320" i="4"/>
  <c r="O322" i="4"/>
  <c r="R322" i="4"/>
  <c r="Q321" i="4"/>
  <c r="T321" i="4"/>
  <c r="AA321" i="4" s="1"/>
  <c r="Z321" i="4"/>
  <c r="AA320" i="4"/>
  <c r="AH320" i="4" s="1"/>
  <c r="Y322" i="4"/>
  <c r="L325" i="4"/>
  <c r="K325" i="4" s="1"/>
  <c r="N324" i="4"/>
  <c r="X324" i="4" s="1"/>
  <c r="W324" i="4"/>
  <c r="M323" i="4"/>
  <c r="P323" i="4"/>
  <c r="Y323" i="4" s="1"/>
  <c r="AK319" i="4"/>
  <c r="H319" i="4" s="1"/>
  <c r="G319" i="4" s="1"/>
  <c r="AE320" i="4"/>
  <c r="V326" i="4"/>
  <c r="J327" i="4"/>
  <c r="AG317" i="2"/>
  <c r="AE317" i="2"/>
  <c r="AC317" i="2"/>
  <c r="AI317" i="2"/>
  <c r="V317" i="2"/>
  <c r="AV286" i="2"/>
  <c r="AW286" i="2" s="1"/>
  <c r="X313" i="2"/>
  <c r="AB312" i="2"/>
  <c r="Y312" i="2"/>
  <c r="AD312" i="2" s="1"/>
  <c r="Z311" i="2"/>
  <c r="AF311" i="2" s="1"/>
  <c r="AA310" i="2"/>
  <c r="AH310" i="2" s="1"/>
  <c r="AY278" i="2" s="1"/>
  <c r="AD320" i="4" l="1"/>
  <c r="AG320" i="4"/>
  <c r="AI320" i="4"/>
  <c r="AF320" i="4"/>
  <c r="Q322" i="4"/>
  <c r="T322" i="4"/>
  <c r="AA322" i="4" s="1"/>
  <c r="Z322" i="4"/>
  <c r="O323" i="4"/>
  <c r="R323" i="4"/>
  <c r="S321" i="4"/>
  <c r="F321" i="4" s="1"/>
  <c r="I321" i="4"/>
  <c r="M324" i="4"/>
  <c r="P324" i="4"/>
  <c r="L326" i="4"/>
  <c r="K326" i="4" s="1"/>
  <c r="N325" i="4"/>
  <c r="W325" i="4"/>
  <c r="V327" i="4"/>
  <c r="J328" i="4"/>
  <c r="AF321" i="4"/>
  <c r="AE321" i="4"/>
  <c r="AI321" i="4"/>
  <c r="AH321" i="4"/>
  <c r="AG321" i="4"/>
  <c r="AD321" i="4"/>
  <c r="AG318" i="2"/>
  <c r="AE318" i="2"/>
  <c r="AC318" i="2"/>
  <c r="AI318" i="2"/>
  <c r="V318" i="2"/>
  <c r="AV287" i="2"/>
  <c r="AW287" i="2" s="1"/>
  <c r="AA311" i="2"/>
  <c r="AH311" i="2" s="1"/>
  <c r="AY279" i="2" s="1"/>
  <c r="Z312" i="2"/>
  <c r="AF312" i="2" s="1"/>
  <c r="X314" i="2"/>
  <c r="AB313" i="2"/>
  <c r="Y313" i="2"/>
  <c r="AD313" i="2" s="1"/>
  <c r="AK320" i="4" l="1"/>
  <c r="H320" i="4" s="1"/>
  <c r="G320" i="4" s="1"/>
  <c r="S322" i="4"/>
  <c r="F322" i="4" s="1"/>
  <c r="I322" i="4"/>
  <c r="O324" i="4"/>
  <c r="R324" i="4"/>
  <c r="Q323" i="4"/>
  <c r="T323" i="4"/>
  <c r="AA323" i="4" s="1"/>
  <c r="Z323" i="4"/>
  <c r="Y324" i="4"/>
  <c r="P325" i="4"/>
  <c r="Y325" i="4" s="1"/>
  <c r="M325" i="4"/>
  <c r="N326" i="4"/>
  <c r="X326" i="4" s="1"/>
  <c r="L327" i="4"/>
  <c r="K327" i="4" s="1"/>
  <c r="W326" i="4"/>
  <c r="X325" i="4"/>
  <c r="AK321" i="4"/>
  <c r="H321" i="4" s="1"/>
  <c r="G321" i="4" s="1"/>
  <c r="AF322" i="4"/>
  <c r="AH322" i="4"/>
  <c r="AI322" i="4"/>
  <c r="AE322" i="4"/>
  <c r="AG322" i="4"/>
  <c r="AD322" i="4"/>
  <c r="V328" i="4"/>
  <c r="J329" i="4"/>
  <c r="AG319" i="2"/>
  <c r="AE319" i="2"/>
  <c r="AC319" i="2"/>
  <c r="AI319" i="2"/>
  <c r="V319" i="2"/>
  <c r="AV288" i="2"/>
  <c r="AW288" i="2" s="1"/>
  <c r="AA312" i="2"/>
  <c r="AH312" i="2" s="1"/>
  <c r="AY280" i="2" s="1"/>
  <c r="Z313" i="2"/>
  <c r="AF313" i="2" s="1"/>
  <c r="AB314" i="2"/>
  <c r="X315" i="2"/>
  <c r="Y314" i="2"/>
  <c r="AD314" i="2" s="1"/>
  <c r="Q324" i="4" l="1"/>
  <c r="T324" i="4"/>
  <c r="AA324" i="4" s="1"/>
  <c r="Z324" i="4"/>
  <c r="S323" i="4"/>
  <c r="F323" i="4" s="1"/>
  <c r="I323" i="4"/>
  <c r="O325" i="4"/>
  <c r="R325" i="4"/>
  <c r="N327" i="4"/>
  <c r="X327" i="4" s="1"/>
  <c r="L328" i="4"/>
  <c r="K328" i="4" s="1"/>
  <c r="W327" i="4"/>
  <c r="P326" i="4"/>
  <c r="M326" i="4"/>
  <c r="AE323" i="4"/>
  <c r="AH323" i="4"/>
  <c r="AF323" i="4"/>
  <c r="AG323" i="4"/>
  <c r="AI323" i="4"/>
  <c r="AD323" i="4"/>
  <c r="AK322" i="4"/>
  <c r="H322" i="4" s="1"/>
  <c r="G322" i="4" s="1"/>
  <c r="V329" i="4"/>
  <c r="J330" i="4"/>
  <c r="AG320" i="2"/>
  <c r="AE320" i="2"/>
  <c r="AC320" i="2"/>
  <c r="AI320" i="2"/>
  <c r="V320" i="2"/>
  <c r="AV289" i="2"/>
  <c r="AW289" i="2" s="1"/>
  <c r="AA313" i="2"/>
  <c r="AH313" i="2" s="1"/>
  <c r="AY281" i="2" s="1"/>
  <c r="Z314" i="2"/>
  <c r="AF314" i="2" s="1"/>
  <c r="AB315" i="2"/>
  <c r="X316" i="2"/>
  <c r="Y315" i="2"/>
  <c r="AD315" i="2" s="1"/>
  <c r="O326" i="4" l="1"/>
  <c r="R326" i="4"/>
  <c r="Q325" i="4"/>
  <c r="T325" i="4"/>
  <c r="Z325" i="4"/>
  <c r="S324" i="4"/>
  <c r="F324" i="4" s="1"/>
  <c r="I324" i="4"/>
  <c r="L329" i="4"/>
  <c r="K329" i="4" s="1"/>
  <c r="N328" i="4"/>
  <c r="X328" i="4" s="1"/>
  <c r="W328" i="4"/>
  <c r="Y326" i="4"/>
  <c r="M327" i="4"/>
  <c r="P327" i="4"/>
  <c r="AD324" i="4"/>
  <c r="AG324" i="4"/>
  <c r="AH324" i="4"/>
  <c r="AE324" i="4"/>
  <c r="AI324" i="4"/>
  <c r="AF324" i="4"/>
  <c r="AA325" i="4"/>
  <c r="V330" i="4"/>
  <c r="J331" i="4"/>
  <c r="AK323" i="4"/>
  <c r="H323" i="4" s="1"/>
  <c r="G323" i="4" s="1"/>
  <c r="AG321" i="2"/>
  <c r="AE321" i="2"/>
  <c r="AC321" i="2"/>
  <c r="AI321" i="2"/>
  <c r="V321" i="2"/>
  <c r="AV290" i="2"/>
  <c r="AW290" i="2" s="1"/>
  <c r="AA314" i="2"/>
  <c r="AH314" i="2" s="1"/>
  <c r="AY282" i="2" s="1"/>
  <c r="AB316" i="2"/>
  <c r="X317" i="2"/>
  <c r="Y316" i="2"/>
  <c r="AD316" i="2" s="1"/>
  <c r="Z315" i="2"/>
  <c r="AF315" i="2" s="1"/>
  <c r="S325" i="4" l="1"/>
  <c r="F325" i="4" s="1"/>
  <c r="I325" i="4"/>
  <c r="Q326" i="4"/>
  <c r="T326" i="4"/>
  <c r="AA326" i="4" s="1"/>
  <c r="Z326" i="4"/>
  <c r="O327" i="4"/>
  <c r="R327" i="4"/>
  <c r="Y327" i="4"/>
  <c r="M328" i="4"/>
  <c r="P328" i="4"/>
  <c r="L330" i="4"/>
  <c r="K330" i="4" s="1"/>
  <c r="N329" i="4"/>
  <c r="W329" i="4"/>
  <c r="AK324" i="4"/>
  <c r="H324" i="4" s="1"/>
  <c r="G324" i="4" s="1"/>
  <c r="V331" i="4"/>
  <c r="J332" i="4"/>
  <c r="AE325" i="4"/>
  <c r="AI325" i="4"/>
  <c r="AG325" i="4"/>
  <c r="AD325" i="4"/>
  <c r="AF325" i="4"/>
  <c r="AH325" i="4"/>
  <c r="AG322" i="2"/>
  <c r="AE322" i="2"/>
  <c r="AC322" i="2"/>
  <c r="AI322" i="2"/>
  <c r="V322" i="2"/>
  <c r="AV291" i="2"/>
  <c r="AW291" i="2" s="1"/>
  <c r="AB317" i="2"/>
  <c r="X318" i="2"/>
  <c r="Y317" i="2"/>
  <c r="AD317" i="2" s="1"/>
  <c r="AA315" i="2"/>
  <c r="AH315" i="2" s="1"/>
  <c r="AY283" i="2" s="1"/>
  <c r="Z316" i="2"/>
  <c r="AF316" i="2" s="1"/>
  <c r="S326" i="4" l="1"/>
  <c r="F326" i="4" s="1"/>
  <c r="I326" i="4"/>
  <c r="Q327" i="4"/>
  <c r="T327" i="4"/>
  <c r="AA327" i="4" s="1"/>
  <c r="Z327" i="4"/>
  <c r="O328" i="4"/>
  <c r="R328" i="4"/>
  <c r="Y328" i="4"/>
  <c r="P329" i="4"/>
  <c r="M329" i="4"/>
  <c r="N330" i="4"/>
  <c r="X330" i="4" s="1"/>
  <c r="L331" i="4"/>
  <c r="K331" i="4" s="1"/>
  <c r="W330" i="4"/>
  <c r="X329" i="4"/>
  <c r="AK325" i="4"/>
  <c r="H325" i="4" s="1"/>
  <c r="G325" i="4" s="1"/>
  <c r="V332" i="4"/>
  <c r="J333" i="4"/>
  <c r="AE326" i="4"/>
  <c r="AG326" i="4"/>
  <c r="AH326" i="4"/>
  <c r="AI326" i="4"/>
  <c r="AD326" i="4"/>
  <c r="AF326" i="4"/>
  <c r="AG323" i="2"/>
  <c r="AE323" i="2"/>
  <c r="AC323" i="2"/>
  <c r="AI323" i="2"/>
  <c r="V323" i="2"/>
  <c r="AV292" i="2"/>
  <c r="AW292" i="2" s="1"/>
  <c r="Z317" i="2"/>
  <c r="AF317" i="2" s="1"/>
  <c r="AB318" i="2"/>
  <c r="X319" i="2"/>
  <c r="Y318" i="2"/>
  <c r="AD318" i="2" s="1"/>
  <c r="AA316" i="2"/>
  <c r="AH316" i="2" s="1"/>
  <c r="AY284" i="2" s="1"/>
  <c r="S327" i="4" l="1"/>
  <c r="F327" i="4" s="1"/>
  <c r="I327" i="4"/>
  <c r="Q328" i="4"/>
  <c r="T328" i="4"/>
  <c r="AA328" i="4" s="1"/>
  <c r="Z328" i="4"/>
  <c r="O329" i="4"/>
  <c r="R329" i="4"/>
  <c r="Y329" i="4"/>
  <c r="N331" i="4"/>
  <c r="X331" i="4" s="1"/>
  <c r="L332" i="4"/>
  <c r="K332" i="4" s="1"/>
  <c r="W331" i="4"/>
  <c r="P330" i="4"/>
  <c r="M330" i="4"/>
  <c r="AK326" i="4"/>
  <c r="H326" i="4" s="1"/>
  <c r="G326" i="4" s="1"/>
  <c r="AE327" i="4"/>
  <c r="AI327" i="4"/>
  <c r="AH327" i="4"/>
  <c r="AF327" i="4"/>
  <c r="AG327" i="4"/>
  <c r="AD327" i="4"/>
  <c r="V333" i="4"/>
  <c r="J334" i="4"/>
  <c r="AG324" i="2"/>
  <c r="AE324" i="2"/>
  <c r="AC324" i="2"/>
  <c r="AI324" i="2"/>
  <c r="V324" i="2"/>
  <c r="AV293" i="2"/>
  <c r="AW293" i="2" s="1"/>
  <c r="X320" i="2"/>
  <c r="AB319" i="2"/>
  <c r="Y319" i="2"/>
  <c r="AD319" i="2" s="1"/>
  <c r="Z318" i="2"/>
  <c r="AF318" i="2" s="1"/>
  <c r="AA317" i="2"/>
  <c r="AH317" i="2" s="1"/>
  <c r="AY285" i="2" s="1"/>
  <c r="O330" i="4" l="1"/>
  <c r="R330" i="4"/>
  <c r="S328" i="4"/>
  <c r="F328" i="4" s="1"/>
  <c r="I328" i="4"/>
  <c r="Q329" i="4"/>
  <c r="T329" i="4"/>
  <c r="Z329" i="4"/>
  <c r="Y330" i="4"/>
  <c r="L333" i="4"/>
  <c r="K333" i="4" s="1"/>
  <c r="N332" i="4"/>
  <c r="X332" i="4" s="1"/>
  <c r="W332" i="4"/>
  <c r="M331" i="4"/>
  <c r="P331" i="4"/>
  <c r="AA329" i="4"/>
  <c r="V334" i="4"/>
  <c r="J335" i="4"/>
  <c r="AF328" i="4"/>
  <c r="AI328" i="4"/>
  <c r="AH328" i="4"/>
  <c r="AD328" i="4"/>
  <c r="AE328" i="4"/>
  <c r="AG328" i="4"/>
  <c r="AK327" i="4"/>
  <c r="H327" i="4" s="1"/>
  <c r="G327" i="4" s="1"/>
  <c r="AG325" i="2"/>
  <c r="AE325" i="2"/>
  <c r="AC325" i="2"/>
  <c r="AI325" i="2"/>
  <c r="V325" i="2"/>
  <c r="AV294" i="2"/>
  <c r="AW294" i="2" s="1"/>
  <c r="Z319" i="2"/>
  <c r="AF319" i="2" s="1"/>
  <c r="AA318" i="2"/>
  <c r="AH318" i="2" s="1"/>
  <c r="AY286" i="2" s="1"/>
  <c r="AB320" i="2"/>
  <c r="X321" i="2"/>
  <c r="Y320" i="2"/>
  <c r="AD320" i="2" s="1"/>
  <c r="S329" i="4" l="1"/>
  <c r="F329" i="4" s="1"/>
  <c r="I329" i="4"/>
  <c r="Q330" i="4"/>
  <c r="T330" i="4"/>
  <c r="AA330" i="4" s="1"/>
  <c r="Z330" i="4"/>
  <c r="O331" i="4"/>
  <c r="R331" i="4"/>
  <c r="Y331" i="4"/>
  <c r="M332" i="4"/>
  <c r="P332" i="4"/>
  <c r="L334" i="4"/>
  <c r="K334" i="4" s="1"/>
  <c r="N333" i="4"/>
  <c r="X333" i="4" s="1"/>
  <c r="W333" i="4"/>
  <c r="AI329" i="4"/>
  <c r="AH329" i="4"/>
  <c r="AE329" i="4"/>
  <c r="AD329" i="4"/>
  <c r="AF329" i="4"/>
  <c r="AG329" i="4"/>
  <c r="AK328" i="4"/>
  <c r="H328" i="4" s="1"/>
  <c r="G328" i="4" s="1"/>
  <c r="V335" i="4"/>
  <c r="J336" i="4"/>
  <c r="AG326" i="2"/>
  <c r="AE326" i="2"/>
  <c r="AC326" i="2"/>
  <c r="AI326" i="2"/>
  <c r="V326" i="2"/>
  <c r="AV295" i="2"/>
  <c r="AW295" i="2" s="1"/>
  <c r="X322" i="2"/>
  <c r="AB321" i="2"/>
  <c r="Y321" i="2"/>
  <c r="AD321" i="2" s="1"/>
  <c r="Z320" i="2"/>
  <c r="AF320" i="2" s="1"/>
  <c r="AA319" i="2"/>
  <c r="AH319" i="2" s="1"/>
  <c r="AY287" i="2" s="1"/>
  <c r="S330" i="4" l="1"/>
  <c r="F330" i="4" s="1"/>
  <c r="I330" i="4"/>
  <c r="Q331" i="4"/>
  <c r="T331" i="4"/>
  <c r="AA331" i="4" s="1"/>
  <c r="Z331" i="4"/>
  <c r="O332" i="4"/>
  <c r="R332" i="4"/>
  <c r="P333" i="4"/>
  <c r="M333" i="4"/>
  <c r="N334" i="4"/>
  <c r="X334" i="4" s="1"/>
  <c r="L335" i="4"/>
  <c r="K335" i="4" s="1"/>
  <c r="W334" i="4"/>
  <c r="Y332" i="4"/>
  <c r="AK329" i="4"/>
  <c r="H329" i="4" s="1"/>
  <c r="G329" i="4" s="1"/>
  <c r="V336" i="4"/>
  <c r="J337" i="4"/>
  <c r="AI330" i="4"/>
  <c r="AF330" i="4"/>
  <c r="AG330" i="4"/>
  <c r="AH330" i="4"/>
  <c r="AE330" i="4"/>
  <c r="AD330" i="4"/>
  <c r="AG327" i="2"/>
  <c r="AE327" i="2"/>
  <c r="AC327" i="2"/>
  <c r="AI327" i="2"/>
  <c r="V327" i="2"/>
  <c r="AV296" i="2"/>
  <c r="AW296" i="2" s="1"/>
  <c r="Z321" i="2"/>
  <c r="AF321" i="2" s="1"/>
  <c r="AA320" i="2"/>
  <c r="AH320" i="2" s="1"/>
  <c r="AY288" i="2" s="1"/>
  <c r="X323" i="2"/>
  <c r="AB322" i="2"/>
  <c r="Y322" i="2"/>
  <c r="AD322" i="2" s="1"/>
  <c r="O333" i="4" l="1"/>
  <c r="R333" i="4"/>
  <c r="S331" i="4"/>
  <c r="F331" i="4" s="1"/>
  <c r="I331" i="4"/>
  <c r="Q332" i="4"/>
  <c r="T332" i="4"/>
  <c r="AA332" i="4" s="1"/>
  <c r="Z332" i="4"/>
  <c r="Y333" i="4"/>
  <c r="N335" i="4"/>
  <c r="X335" i="4" s="1"/>
  <c r="L336" i="4"/>
  <c r="K336" i="4" s="1"/>
  <c r="W335" i="4"/>
  <c r="P334" i="4"/>
  <c r="M334" i="4"/>
  <c r="V337" i="4"/>
  <c r="J338" i="4"/>
  <c r="AG331" i="4"/>
  <c r="AF331" i="4"/>
  <c r="AE331" i="4"/>
  <c r="AH331" i="4"/>
  <c r="AD331" i="4"/>
  <c r="AI331" i="4"/>
  <c r="AK330" i="4"/>
  <c r="H330" i="4" s="1"/>
  <c r="G330" i="4" s="1"/>
  <c r="AG328" i="2"/>
  <c r="AE328" i="2"/>
  <c r="AC328" i="2"/>
  <c r="AI328" i="2"/>
  <c r="V328" i="2"/>
  <c r="AV297" i="2"/>
  <c r="AW297" i="2" s="1"/>
  <c r="Z322" i="2"/>
  <c r="AF322" i="2" s="1"/>
  <c r="AB323" i="2"/>
  <c r="X324" i="2"/>
  <c r="Y323" i="2"/>
  <c r="AD323" i="2" s="1"/>
  <c r="AA321" i="2"/>
  <c r="AH321" i="2" s="1"/>
  <c r="AY289" i="2" s="1"/>
  <c r="O334" i="4" l="1"/>
  <c r="R334" i="4"/>
  <c r="S332" i="4"/>
  <c r="F332" i="4" s="1"/>
  <c r="I332" i="4"/>
  <c r="Q333" i="4"/>
  <c r="T333" i="4"/>
  <c r="AA333" i="4" s="1"/>
  <c r="Z333" i="4"/>
  <c r="Y334" i="4"/>
  <c r="L337" i="4"/>
  <c r="K337" i="4" s="1"/>
  <c r="N336" i="4"/>
  <c r="X336" i="4" s="1"/>
  <c r="W336" i="4"/>
  <c r="M335" i="4"/>
  <c r="P335" i="4"/>
  <c r="Y335" i="4" s="1"/>
  <c r="AK331" i="4"/>
  <c r="H331" i="4" s="1"/>
  <c r="G331" i="4" s="1"/>
  <c r="AE332" i="4"/>
  <c r="AG332" i="4"/>
  <c r="AH332" i="4"/>
  <c r="AD332" i="4"/>
  <c r="AI332" i="4"/>
  <c r="AF332" i="4"/>
  <c r="V338" i="4"/>
  <c r="J339" i="4"/>
  <c r="AG329" i="2"/>
  <c r="AE329" i="2"/>
  <c r="AC329" i="2"/>
  <c r="AI329" i="2"/>
  <c r="V329" i="2"/>
  <c r="AV298" i="2"/>
  <c r="AW298" i="2" s="1"/>
  <c r="Z323" i="2"/>
  <c r="AF323" i="2" s="1"/>
  <c r="AB324" i="2"/>
  <c r="X325" i="2"/>
  <c r="Y324" i="2"/>
  <c r="AD324" i="2" s="1"/>
  <c r="AA322" i="2"/>
  <c r="AH322" i="2" s="1"/>
  <c r="AY290" i="2" s="1"/>
  <c r="S333" i="4" l="1"/>
  <c r="F333" i="4" s="1"/>
  <c r="I333" i="4"/>
  <c r="Q334" i="4"/>
  <c r="T334" i="4"/>
  <c r="AA334" i="4" s="1"/>
  <c r="Z334" i="4"/>
  <c r="O335" i="4"/>
  <c r="R335" i="4"/>
  <c r="M336" i="4"/>
  <c r="P336" i="4"/>
  <c r="L338" i="4"/>
  <c r="K338" i="4" s="1"/>
  <c r="N337" i="4"/>
  <c r="W337" i="4"/>
  <c r="V339" i="4"/>
  <c r="J340" i="4"/>
  <c r="AK332" i="4"/>
  <c r="H332" i="4" s="1"/>
  <c r="G332" i="4" s="1"/>
  <c r="AI333" i="4"/>
  <c r="AH333" i="4"/>
  <c r="AD333" i="4"/>
  <c r="AG333" i="4"/>
  <c r="AE333" i="4"/>
  <c r="AF333" i="4"/>
  <c r="AG330" i="2"/>
  <c r="AE330" i="2"/>
  <c r="AC330" i="2"/>
  <c r="AI330" i="2"/>
  <c r="V330" i="2"/>
  <c r="AV299" i="2"/>
  <c r="AW299" i="2" s="1"/>
  <c r="X326" i="2"/>
  <c r="AB325" i="2"/>
  <c r="Y325" i="2"/>
  <c r="AD325" i="2" s="1"/>
  <c r="Z324" i="2"/>
  <c r="AF324" i="2" s="1"/>
  <c r="AA323" i="2"/>
  <c r="AH323" i="2" s="1"/>
  <c r="AY291" i="2" s="1"/>
  <c r="S334" i="4" l="1"/>
  <c r="F334" i="4" s="1"/>
  <c r="I334" i="4"/>
  <c r="Q335" i="4"/>
  <c r="T335" i="4"/>
  <c r="AA335" i="4" s="1"/>
  <c r="Z335" i="4"/>
  <c r="O336" i="4"/>
  <c r="R336" i="4"/>
  <c r="Y336" i="4"/>
  <c r="P337" i="4"/>
  <c r="M337" i="4"/>
  <c r="N338" i="4"/>
  <c r="X338" i="4" s="1"/>
  <c r="L339" i="4"/>
  <c r="K339" i="4" s="1"/>
  <c r="W338" i="4"/>
  <c r="X337" i="4"/>
  <c r="AF334" i="4"/>
  <c r="AI334" i="4"/>
  <c r="AD334" i="4"/>
  <c r="AG334" i="4"/>
  <c r="AE334" i="4"/>
  <c r="AH334" i="4"/>
  <c r="AK333" i="4"/>
  <c r="H333" i="4" s="1"/>
  <c r="G333" i="4" s="1"/>
  <c r="V340" i="4"/>
  <c r="J341" i="4"/>
  <c r="AG331" i="2"/>
  <c r="AE331" i="2"/>
  <c r="AC331" i="2"/>
  <c r="AI331" i="2"/>
  <c r="V331" i="2"/>
  <c r="AV300" i="2"/>
  <c r="AW300" i="2" s="1"/>
  <c r="Z325" i="2"/>
  <c r="AF325" i="2" s="1"/>
  <c r="AA324" i="2"/>
  <c r="AH324" i="2" s="1"/>
  <c r="AY292" i="2" s="1"/>
  <c r="X327" i="2"/>
  <c r="AB326" i="2"/>
  <c r="Y326" i="2"/>
  <c r="AD326" i="2" s="1"/>
  <c r="S335" i="4" l="1"/>
  <c r="F335" i="4" s="1"/>
  <c r="I335" i="4"/>
  <c r="Q336" i="4"/>
  <c r="T336" i="4"/>
  <c r="AA336" i="4" s="1"/>
  <c r="Z336" i="4"/>
  <c r="O337" i="4"/>
  <c r="R337" i="4"/>
  <c r="Y337" i="4"/>
  <c r="N339" i="4"/>
  <c r="X339" i="4" s="1"/>
  <c r="L340" i="4"/>
  <c r="K340" i="4" s="1"/>
  <c r="W339" i="4"/>
  <c r="P338" i="4"/>
  <c r="M338" i="4"/>
  <c r="V341" i="4"/>
  <c r="J342" i="4"/>
  <c r="AI335" i="4"/>
  <c r="AD335" i="4"/>
  <c r="AG335" i="4"/>
  <c r="AH335" i="4"/>
  <c r="AF335" i="4"/>
  <c r="AE335" i="4"/>
  <c r="AK334" i="4"/>
  <c r="H334" i="4" s="1"/>
  <c r="G334" i="4" s="1"/>
  <c r="AG332" i="2"/>
  <c r="AE332" i="2"/>
  <c r="AC332" i="2"/>
  <c r="AI332" i="2"/>
  <c r="V332" i="2"/>
  <c r="AV301" i="2"/>
  <c r="AW301" i="2" s="1"/>
  <c r="Z326" i="2"/>
  <c r="AF326" i="2" s="1"/>
  <c r="AB327" i="2"/>
  <c r="X328" i="2"/>
  <c r="Y327" i="2"/>
  <c r="AD327" i="2" s="1"/>
  <c r="AA325" i="2"/>
  <c r="AH325" i="2" s="1"/>
  <c r="AY293" i="2" s="1"/>
  <c r="O338" i="4" l="1"/>
  <c r="R338" i="4"/>
  <c r="S336" i="4"/>
  <c r="F336" i="4" s="1"/>
  <c r="I336" i="4"/>
  <c r="Q337" i="4"/>
  <c r="T337" i="4"/>
  <c r="AA337" i="4" s="1"/>
  <c r="Z337" i="4"/>
  <c r="Y338" i="4"/>
  <c r="L341" i="4"/>
  <c r="K341" i="4" s="1"/>
  <c r="N340" i="4"/>
  <c r="X340" i="4" s="1"/>
  <c r="W340" i="4"/>
  <c r="M339" i="4"/>
  <c r="P339" i="4"/>
  <c r="Y339" i="4" s="1"/>
  <c r="V342" i="4"/>
  <c r="J343" i="4"/>
  <c r="AH336" i="4"/>
  <c r="AG336" i="4"/>
  <c r="AI336" i="4"/>
  <c r="AF336" i="4"/>
  <c r="AD336" i="4"/>
  <c r="AE336" i="4"/>
  <c r="AK335" i="4"/>
  <c r="H335" i="4" s="1"/>
  <c r="G335" i="4" s="1"/>
  <c r="AG333" i="2"/>
  <c r="AE333" i="2"/>
  <c r="AC333" i="2"/>
  <c r="AI333" i="2"/>
  <c r="V333" i="2"/>
  <c r="AV302" i="2"/>
  <c r="AW302" i="2" s="1"/>
  <c r="AA326" i="2"/>
  <c r="AH326" i="2" s="1"/>
  <c r="AY294" i="2" s="1"/>
  <c r="AB328" i="2"/>
  <c r="X329" i="2"/>
  <c r="Y328" i="2"/>
  <c r="AD328" i="2" s="1"/>
  <c r="Z327" i="2"/>
  <c r="AF327" i="2" s="1"/>
  <c r="S337" i="4" l="1"/>
  <c r="F337" i="4" s="1"/>
  <c r="I337" i="4"/>
  <c r="Q338" i="4"/>
  <c r="T338" i="4"/>
  <c r="AA338" i="4" s="1"/>
  <c r="Z338" i="4"/>
  <c r="O339" i="4"/>
  <c r="R339" i="4"/>
  <c r="M340" i="4"/>
  <c r="P340" i="4"/>
  <c r="L342" i="4"/>
  <c r="K342" i="4" s="1"/>
  <c r="N341" i="4"/>
  <c r="X341" i="4" s="1"/>
  <c r="W341" i="4"/>
  <c r="AK336" i="4"/>
  <c r="H336" i="4" s="1"/>
  <c r="G336" i="4" s="1"/>
  <c r="AI337" i="4"/>
  <c r="AH337" i="4"/>
  <c r="AG337" i="4"/>
  <c r="AE337" i="4"/>
  <c r="AF337" i="4"/>
  <c r="AD337" i="4"/>
  <c r="V343" i="4"/>
  <c r="J344" i="4"/>
  <c r="AG334" i="2"/>
  <c r="AE334" i="2"/>
  <c r="AC334" i="2"/>
  <c r="AI334" i="2"/>
  <c r="V334" i="2"/>
  <c r="AV303" i="2"/>
  <c r="AW303" i="2" s="1"/>
  <c r="AA327" i="2"/>
  <c r="AH327" i="2" s="1"/>
  <c r="AY295" i="2" s="1"/>
  <c r="X330" i="2"/>
  <c r="AB329" i="2"/>
  <c r="Y329" i="2"/>
  <c r="AD329" i="2" s="1"/>
  <c r="Z328" i="2"/>
  <c r="AF328" i="2" s="1"/>
  <c r="S338" i="4" l="1"/>
  <c r="F338" i="4" s="1"/>
  <c r="I338" i="4"/>
  <c r="Q339" i="4"/>
  <c r="T339" i="4"/>
  <c r="AA339" i="4" s="1"/>
  <c r="Z339" i="4"/>
  <c r="O340" i="4"/>
  <c r="R340" i="4"/>
  <c r="Y340" i="4"/>
  <c r="P341" i="4"/>
  <c r="M341" i="4"/>
  <c r="N342" i="4"/>
  <c r="X342" i="4" s="1"/>
  <c r="L343" i="4"/>
  <c r="K343" i="4" s="1"/>
  <c r="W342" i="4"/>
  <c r="V344" i="4"/>
  <c r="J345" i="4"/>
  <c r="AD338" i="4"/>
  <c r="AI338" i="4"/>
  <c r="AH338" i="4"/>
  <c r="AE338" i="4"/>
  <c r="AG338" i="4"/>
  <c r="AF338" i="4"/>
  <c r="AK337" i="4"/>
  <c r="H337" i="4" s="1"/>
  <c r="G337" i="4" s="1"/>
  <c r="AG335" i="2"/>
  <c r="AE335" i="2"/>
  <c r="AC335" i="2"/>
  <c r="AI335" i="2"/>
  <c r="V335" i="2"/>
  <c r="AV304" i="2"/>
  <c r="AW304" i="2" s="1"/>
  <c r="X331" i="2"/>
  <c r="AB330" i="2"/>
  <c r="Y330" i="2"/>
  <c r="AD330" i="2" s="1"/>
  <c r="AA328" i="2"/>
  <c r="AH328" i="2" s="1"/>
  <c r="AY296" i="2" s="1"/>
  <c r="Z329" i="2"/>
  <c r="AF329" i="2" s="1"/>
  <c r="S339" i="4" l="1"/>
  <c r="F339" i="4" s="1"/>
  <c r="I339" i="4"/>
  <c r="Q340" i="4"/>
  <c r="T340" i="4"/>
  <c r="Z340" i="4"/>
  <c r="O341" i="4"/>
  <c r="R341" i="4"/>
  <c r="Y341" i="4"/>
  <c r="N343" i="4"/>
  <c r="L344" i="4"/>
  <c r="K344" i="4" s="1"/>
  <c r="W343" i="4"/>
  <c r="P342" i="4"/>
  <c r="M342" i="4"/>
  <c r="AK338" i="4"/>
  <c r="H338" i="4" s="1"/>
  <c r="G338" i="4" s="1"/>
  <c r="V345" i="4"/>
  <c r="J346" i="4"/>
  <c r="X343" i="4"/>
  <c r="AF339" i="4"/>
  <c r="AE339" i="4"/>
  <c r="AG339" i="4"/>
  <c r="AD339" i="4"/>
  <c r="AI339" i="4"/>
  <c r="AH339" i="4"/>
  <c r="AA340" i="4"/>
  <c r="AG336" i="2"/>
  <c r="AE336" i="2"/>
  <c r="AC336" i="2"/>
  <c r="AI336" i="2"/>
  <c r="V336" i="2"/>
  <c r="AV305" i="2"/>
  <c r="AW305" i="2" s="1"/>
  <c r="Z330" i="2"/>
  <c r="AF330" i="2" s="1"/>
  <c r="AA329" i="2"/>
  <c r="AH329" i="2" s="1"/>
  <c r="AY297" i="2" s="1"/>
  <c r="AB331" i="2"/>
  <c r="X332" i="2"/>
  <c r="Y331" i="2"/>
  <c r="AD331" i="2" s="1"/>
  <c r="O342" i="4" l="1"/>
  <c r="R342" i="4"/>
  <c r="S340" i="4"/>
  <c r="F340" i="4" s="1"/>
  <c r="I340" i="4"/>
  <c r="Q341" i="4"/>
  <c r="T341" i="4"/>
  <c r="AA341" i="4" s="1"/>
  <c r="Z341" i="4"/>
  <c r="L345" i="4"/>
  <c r="K345" i="4" s="1"/>
  <c r="N344" i="4"/>
  <c r="X344" i="4" s="1"/>
  <c r="W344" i="4"/>
  <c r="Y342" i="4"/>
  <c r="M343" i="4"/>
  <c r="P343" i="4"/>
  <c r="AK339" i="4"/>
  <c r="H339" i="4" s="1"/>
  <c r="G339" i="4" s="1"/>
  <c r="AI340" i="4"/>
  <c r="AH340" i="4"/>
  <c r="AD340" i="4"/>
  <c r="AF340" i="4"/>
  <c r="AE340" i="4"/>
  <c r="AG340" i="4"/>
  <c r="V346" i="4"/>
  <c r="J347" i="4"/>
  <c r="AG337" i="2"/>
  <c r="AE337" i="2"/>
  <c r="AC337" i="2"/>
  <c r="AI337" i="2"/>
  <c r="V337" i="2"/>
  <c r="AV306" i="2"/>
  <c r="AW306" i="2" s="1"/>
  <c r="Z331" i="2"/>
  <c r="AF331" i="2" s="1"/>
  <c r="X333" i="2"/>
  <c r="AB332" i="2"/>
  <c r="Y332" i="2"/>
  <c r="AD332" i="2" s="1"/>
  <c r="AA330" i="2"/>
  <c r="AH330" i="2" s="1"/>
  <c r="AY298" i="2" s="1"/>
  <c r="S341" i="4" l="1"/>
  <c r="F341" i="4" s="1"/>
  <c r="I341" i="4"/>
  <c r="Q342" i="4"/>
  <c r="T342" i="4"/>
  <c r="Z342" i="4"/>
  <c r="O343" i="4"/>
  <c r="R343" i="4"/>
  <c r="Y343" i="4"/>
  <c r="M344" i="4"/>
  <c r="P344" i="4"/>
  <c r="L346" i="4"/>
  <c r="K346" i="4" s="1"/>
  <c r="N345" i="4"/>
  <c r="X345" i="4" s="1"/>
  <c r="W345" i="4"/>
  <c r="AE341" i="4"/>
  <c r="AF341" i="4"/>
  <c r="AI341" i="4"/>
  <c r="AH341" i="4"/>
  <c r="AG341" i="4"/>
  <c r="AD341" i="4"/>
  <c r="AK340" i="4"/>
  <c r="H340" i="4" s="1"/>
  <c r="G340" i="4" s="1"/>
  <c r="V347" i="4"/>
  <c r="J348" i="4"/>
  <c r="AG338" i="2"/>
  <c r="AE338" i="2"/>
  <c r="AC338" i="2"/>
  <c r="AI338" i="2"/>
  <c r="V338" i="2"/>
  <c r="AV307" i="2"/>
  <c r="AW307" i="2" s="1"/>
  <c r="AB333" i="2"/>
  <c r="X334" i="2"/>
  <c r="Y333" i="2"/>
  <c r="AD333" i="2" s="1"/>
  <c r="Z332" i="2"/>
  <c r="AF332" i="2" s="1"/>
  <c r="AA331" i="2"/>
  <c r="AH331" i="2" s="1"/>
  <c r="AY299" i="2" s="1"/>
  <c r="S342" i="4" l="1"/>
  <c r="F342" i="4" s="1"/>
  <c r="I342" i="4"/>
  <c r="Q343" i="4"/>
  <c r="T343" i="4"/>
  <c r="AA343" i="4" s="1"/>
  <c r="Z343" i="4"/>
  <c r="O344" i="4"/>
  <c r="R344" i="4"/>
  <c r="AA342" i="4"/>
  <c r="AE342" i="4" s="1"/>
  <c r="Y344" i="4"/>
  <c r="P345" i="4"/>
  <c r="M345" i="4"/>
  <c r="N346" i="4"/>
  <c r="X346" i="4" s="1"/>
  <c r="L347" i="4"/>
  <c r="W346" i="4"/>
  <c r="V348" i="4"/>
  <c r="J349" i="4"/>
  <c r="AK341" i="4"/>
  <c r="H341" i="4" s="1"/>
  <c r="G341" i="4" s="1"/>
  <c r="AG339" i="2"/>
  <c r="AE339" i="2"/>
  <c r="AC339" i="2"/>
  <c r="AI339" i="2"/>
  <c r="V339" i="2"/>
  <c r="AV308" i="2"/>
  <c r="AW308" i="2" s="1"/>
  <c r="Z333" i="2"/>
  <c r="AF333" i="2" s="1"/>
  <c r="X335" i="2"/>
  <c r="AB334" i="2"/>
  <c r="Y334" i="2"/>
  <c r="AD334" i="2" s="1"/>
  <c r="AA332" i="2"/>
  <c r="AH332" i="2" s="1"/>
  <c r="AY300" i="2" s="1"/>
  <c r="AF342" i="4" l="1"/>
  <c r="AD342" i="4"/>
  <c r="AG342" i="4"/>
  <c r="AH342" i="4"/>
  <c r="AI342" i="4"/>
  <c r="S343" i="4"/>
  <c r="F343" i="4" s="1"/>
  <c r="I343" i="4"/>
  <c r="Q344" i="4"/>
  <c r="T344" i="4"/>
  <c r="AA344" i="4" s="1"/>
  <c r="Z344" i="4"/>
  <c r="O345" i="4"/>
  <c r="R345" i="4"/>
  <c r="Y345" i="4"/>
  <c r="N347" i="4"/>
  <c r="X347" i="4" s="1"/>
  <c r="L348" i="4"/>
  <c r="K348" i="4" s="1"/>
  <c r="W347" i="4"/>
  <c r="P346" i="4"/>
  <c r="M346" i="4"/>
  <c r="K347" i="4"/>
  <c r="V349" i="4"/>
  <c r="J350" i="4"/>
  <c r="AH343" i="4"/>
  <c r="AG343" i="4"/>
  <c r="AI343" i="4"/>
  <c r="AF343" i="4"/>
  <c r="AD343" i="4"/>
  <c r="AE343" i="4"/>
  <c r="AG340" i="2"/>
  <c r="AE340" i="2"/>
  <c r="AC340" i="2"/>
  <c r="AI340" i="2"/>
  <c r="V340" i="2"/>
  <c r="AV309" i="2"/>
  <c r="AW309" i="2" s="1"/>
  <c r="AA333" i="2"/>
  <c r="AH333" i="2" s="1"/>
  <c r="AY301" i="2" s="1"/>
  <c r="AB335" i="2"/>
  <c r="X336" i="2"/>
  <c r="Y335" i="2"/>
  <c r="AD335" i="2" s="1"/>
  <c r="Z334" i="2"/>
  <c r="AF334" i="2" s="1"/>
  <c r="AK342" i="4" l="1"/>
  <c r="H342" i="4" s="1"/>
  <c r="G342" i="4" s="1"/>
  <c r="O346" i="4"/>
  <c r="R346" i="4"/>
  <c r="S344" i="4"/>
  <c r="F344" i="4" s="1"/>
  <c r="I344" i="4"/>
  <c r="Q345" i="4"/>
  <c r="T345" i="4"/>
  <c r="AA345" i="4" s="1"/>
  <c r="Z345" i="4"/>
  <c r="L349" i="4"/>
  <c r="K349" i="4" s="1"/>
  <c r="N348" i="4"/>
  <c r="X348" i="4" s="1"/>
  <c r="W348" i="4"/>
  <c r="Y346" i="4"/>
  <c r="M347" i="4"/>
  <c r="P347" i="4"/>
  <c r="AG344" i="4"/>
  <c r="AI344" i="4"/>
  <c r="AF344" i="4"/>
  <c r="AD344" i="4"/>
  <c r="AE344" i="4"/>
  <c r="AH344" i="4"/>
  <c r="AK343" i="4"/>
  <c r="H343" i="4" s="1"/>
  <c r="G343" i="4" s="1"/>
  <c r="V350" i="4"/>
  <c r="J351" i="4"/>
  <c r="AG341" i="2"/>
  <c r="AE341" i="2"/>
  <c r="AC341" i="2"/>
  <c r="AI341" i="2"/>
  <c r="V341" i="2"/>
  <c r="AV310" i="2"/>
  <c r="AW310" i="2" s="1"/>
  <c r="AB336" i="2"/>
  <c r="X337" i="2"/>
  <c r="Y336" i="2"/>
  <c r="AD336" i="2" s="1"/>
  <c r="AA334" i="2"/>
  <c r="AH334" i="2" s="1"/>
  <c r="AY302" i="2" s="1"/>
  <c r="Z335" i="2"/>
  <c r="AF335" i="2" s="1"/>
  <c r="S345" i="4" l="1"/>
  <c r="F345" i="4" s="1"/>
  <c r="I345" i="4"/>
  <c r="Q346" i="4"/>
  <c r="T346" i="4"/>
  <c r="Z346" i="4"/>
  <c r="O347" i="4"/>
  <c r="R347" i="4"/>
  <c r="Y347" i="4"/>
  <c r="M348" i="4"/>
  <c r="P348" i="4"/>
  <c r="L350" i="4"/>
  <c r="K350" i="4" s="1"/>
  <c r="N349" i="4"/>
  <c r="X349" i="4" s="1"/>
  <c r="W349" i="4"/>
  <c r="AK344" i="4"/>
  <c r="H344" i="4" s="1"/>
  <c r="G344" i="4" s="1"/>
  <c r="V351" i="4"/>
  <c r="J352" i="4"/>
  <c r="AF345" i="4"/>
  <c r="AG345" i="4"/>
  <c r="AH345" i="4"/>
  <c r="AI345" i="4"/>
  <c r="AE345" i="4"/>
  <c r="AD345" i="4"/>
  <c r="AG342" i="2"/>
  <c r="AE342" i="2"/>
  <c r="AC342" i="2"/>
  <c r="AI342" i="2"/>
  <c r="V342" i="2"/>
  <c r="AV311" i="2"/>
  <c r="AW311" i="2" s="1"/>
  <c r="AA335" i="2"/>
  <c r="AH335" i="2" s="1"/>
  <c r="AY303" i="2" s="1"/>
  <c r="X338" i="2"/>
  <c r="AB337" i="2"/>
  <c r="Y337" i="2"/>
  <c r="AD337" i="2" s="1"/>
  <c r="Z336" i="2"/>
  <c r="AF336" i="2" s="1"/>
  <c r="S346" i="4" l="1"/>
  <c r="F346" i="4" s="1"/>
  <c r="I346" i="4"/>
  <c r="Q347" i="4"/>
  <c r="T347" i="4"/>
  <c r="AA347" i="4" s="1"/>
  <c r="Z347" i="4"/>
  <c r="O348" i="4"/>
  <c r="R348" i="4"/>
  <c r="AA346" i="4"/>
  <c r="AH346" i="4" s="1"/>
  <c r="Y348" i="4"/>
  <c r="N350" i="4"/>
  <c r="X350" i="4" s="1"/>
  <c r="L351" i="4"/>
  <c r="K351" i="4" s="1"/>
  <c r="W350" i="4"/>
  <c r="P349" i="4"/>
  <c r="M349" i="4"/>
  <c r="AK345" i="4"/>
  <c r="H345" i="4" s="1"/>
  <c r="G345" i="4" s="1"/>
  <c r="V352" i="4"/>
  <c r="J353" i="4"/>
  <c r="AG343" i="2"/>
  <c r="AE343" i="2"/>
  <c r="AC343" i="2"/>
  <c r="AI343" i="2"/>
  <c r="V343" i="2"/>
  <c r="AV312" i="2"/>
  <c r="AW312" i="2" s="1"/>
  <c r="AA336" i="2"/>
  <c r="AH336" i="2" s="1"/>
  <c r="AY304" i="2" s="1"/>
  <c r="X339" i="2"/>
  <c r="AB338" i="2"/>
  <c r="Y338" i="2"/>
  <c r="AD338" i="2" s="1"/>
  <c r="Z337" i="2"/>
  <c r="AF337" i="2" s="1"/>
  <c r="AE346" i="4" l="1"/>
  <c r="AI346" i="4"/>
  <c r="AF346" i="4"/>
  <c r="AG346" i="4"/>
  <c r="AD346" i="4"/>
  <c r="S347" i="4"/>
  <c r="F347" i="4" s="1"/>
  <c r="I347" i="4"/>
  <c r="Q348" i="4"/>
  <c r="T348" i="4"/>
  <c r="Z348" i="4"/>
  <c r="O349" i="4"/>
  <c r="R349" i="4"/>
  <c r="N351" i="4"/>
  <c r="X351" i="4" s="1"/>
  <c r="L352" i="4"/>
  <c r="K352" i="4" s="1"/>
  <c r="W351" i="4"/>
  <c r="Y349" i="4"/>
  <c r="P350" i="4"/>
  <c r="Y350" i="4" s="1"/>
  <c r="M350" i="4"/>
  <c r="AE347" i="4"/>
  <c r="AH347" i="4"/>
  <c r="AD347" i="4"/>
  <c r="AI347" i="4"/>
  <c r="AF347" i="4"/>
  <c r="AG347" i="4"/>
  <c r="AA348" i="4"/>
  <c r="V353" i="4"/>
  <c r="J354" i="4"/>
  <c r="AG344" i="2"/>
  <c r="AE344" i="2"/>
  <c r="AC344" i="2"/>
  <c r="AI344" i="2"/>
  <c r="V344" i="2"/>
  <c r="AV313" i="2"/>
  <c r="AW313" i="2" s="1"/>
  <c r="AB339" i="2"/>
  <c r="X340" i="2"/>
  <c r="Y339" i="2"/>
  <c r="AD339" i="2" s="1"/>
  <c r="AA337" i="2"/>
  <c r="AH337" i="2" s="1"/>
  <c r="AY305" i="2" s="1"/>
  <c r="Z338" i="2"/>
  <c r="AF338" i="2" s="1"/>
  <c r="AK346" i="4" l="1"/>
  <c r="H346" i="4" s="1"/>
  <c r="G346" i="4" s="1"/>
  <c r="O350" i="4"/>
  <c r="R350" i="4"/>
  <c r="S348" i="4"/>
  <c r="F348" i="4" s="1"/>
  <c r="I348" i="4"/>
  <c r="Q349" i="4"/>
  <c r="T349" i="4"/>
  <c r="AA349" i="4" s="1"/>
  <c r="Z349" i="4"/>
  <c r="L353" i="4"/>
  <c r="K353" i="4" s="1"/>
  <c r="N352" i="4"/>
  <c r="X352" i="4" s="1"/>
  <c r="W352" i="4"/>
  <c r="M351" i="4"/>
  <c r="P351" i="4"/>
  <c r="AK347" i="4"/>
  <c r="H347" i="4" s="1"/>
  <c r="G347" i="4" s="1"/>
  <c r="V354" i="4"/>
  <c r="J355" i="4"/>
  <c r="AE348" i="4"/>
  <c r="AI348" i="4"/>
  <c r="AG348" i="4"/>
  <c r="AH348" i="4"/>
  <c r="AD348" i="4"/>
  <c r="AF348" i="4"/>
  <c r="AG345" i="2"/>
  <c r="AE345" i="2"/>
  <c r="AC345" i="2"/>
  <c r="AI345" i="2"/>
  <c r="V345" i="2"/>
  <c r="AV314" i="2"/>
  <c r="AW314" i="2" s="1"/>
  <c r="AA338" i="2"/>
  <c r="AH338" i="2" s="1"/>
  <c r="AY306" i="2" s="1"/>
  <c r="Z339" i="2"/>
  <c r="AF339" i="2" s="1"/>
  <c r="X341" i="2"/>
  <c r="AB340" i="2"/>
  <c r="Y340" i="2"/>
  <c r="AD340" i="2" s="1"/>
  <c r="O351" i="4" l="1"/>
  <c r="R351" i="4"/>
  <c r="S349" i="4"/>
  <c r="F349" i="4" s="1"/>
  <c r="I349" i="4"/>
  <c r="Q350" i="4"/>
  <c r="T350" i="4"/>
  <c r="AA350" i="4" s="1"/>
  <c r="Z350" i="4"/>
  <c r="Y351" i="4"/>
  <c r="M352" i="4"/>
  <c r="P352" i="4"/>
  <c r="Y352" i="4" s="1"/>
  <c r="L354" i="4"/>
  <c r="K354" i="4" s="1"/>
  <c r="N353" i="4"/>
  <c r="X353" i="4" s="1"/>
  <c r="W353" i="4"/>
  <c r="AG349" i="4"/>
  <c r="AF349" i="4"/>
  <c r="AI349" i="4"/>
  <c r="AD349" i="4"/>
  <c r="AE349" i="4"/>
  <c r="AH349" i="4"/>
  <c r="AK348" i="4"/>
  <c r="H348" i="4" s="1"/>
  <c r="G348" i="4" s="1"/>
  <c r="V355" i="4"/>
  <c r="J356" i="4"/>
  <c r="AG346" i="2"/>
  <c r="AE346" i="2"/>
  <c r="AC346" i="2"/>
  <c r="AI346" i="2"/>
  <c r="V346" i="2"/>
  <c r="AV315" i="2"/>
  <c r="AW315" i="2" s="1"/>
  <c r="Z340" i="2"/>
  <c r="AF340" i="2" s="1"/>
  <c r="AA339" i="2"/>
  <c r="AH339" i="2" s="1"/>
  <c r="AY307" i="2" s="1"/>
  <c r="AB341" i="2"/>
  <c r="X342" i="2"/>
  <c r="Y341" i="2"/>
  <c r="AD341" i="2" s="1"/>
  <c r="O352" i="4" l="1"/>
  <c r="R352" i="4"/>
  <c r="S350" i="4"/>
  <c r="F350" i="4" s="1"/>
  <c r="I350" i="4"/>
  <c r="Q351" i="4"/>
  <c r="T351" i="4"/>
  <c r="Z351" i="4"/>
  <c r="N354" i="4"/>
  <c r="X354" i="4" s="1"/>
  <c r="L355" i="4"/>
  <c r="K355" i="4" s="1"/>
  <c r="W354" i="4"/>
  <c r="P353" i="4"/>
  <c r="M353" i="4"/>
  <c r="AK349" i="4"/>
  <c r="H349" i="4" s="1"/>
  <c r="G349" i="4" s="1"/>
  <c r="V356" i="4"/>
  <c r="J357" i="4"/>
  <c r="AI350" i="4"/>
  <c r="AF350" i="4"/>
  <c r="AG350" i="4"/>
  <c r="AE350" i="4"/>
  <c r="AH350" i="4"/>
  <c r="AD350" i="4"/>
  <c r="AA351" i="4"/>
  <c r="AG347" i="2"/>
  <c r="AE347" i="2"/>
  <c r="AC347" i="2"/>
  <c r="AI347" i="2"/>
  <c r="V347" i="2"/>
  <c r="AV316" i="2"/>
  <c r="AW316" i="2" s="1"/>
  <c r="Z341" i="2"/>
  <c r="AF341" i="2" s="1"/>
  <c r="AB342" i="2"/>
  <c r="X343" i="2"/>
  <c r="Y342" i="2"/>
  <c r="AD342" i="2" s="1"/>
  <c r="AA340" i="2"/>
  <c r="AH340" i="2" s="1"/>
  <c r="AY308" i="2" s="1"/>
  <c r="O353" i="4" l="1"/>
  <c r="R353" i="4"/>
  <c r="S351" i="4"/>
  <c r="F351" i="4" s="1"/>
  <c r="I351" i="4"/>
  <c r="Q352" i="4"/>
  <c r="T352" i="4"/>
  <c r="AA352" i="4" s="1"/>
  <c r="Z352" i="4"/>
  <c r="N355" i="4"/>
  <c r="X355" i="4" s="1"/>
  <c r="L356" i="4"/>
  <c r="K356" i="4" s="1"/>
  <c r="W355" i="4"/>
  <c r="Y353" i="4"/>
  <c r="P354" i="4"/>
  <c r="M354" i="4"/>
  <c r="AK350" i="4"/>
  <c r="H350" i="4" s="1"/>
  <c r="G350" i="4" s="1"/>
  <c r="AG351" i="4"/>
  <c r="AE351" i="4"/>
  <c r="AH351" i="4"/>
  <c r="AF351" i="4"/>
  <c r="AI351" i="4"/>
  <c r="AD351" i="4"/>
  <c r="V357" i="4"/>
  <c r="J358" i="4"/>
  <c r="AG348" i="2"/>
  <c r="AE348" i="2"/>
  <c r="AC348" i="2"/>
  <c r="AI348" i="2"/>
  <c r="V348" i="2"/>
  <c r="AV317" i="2"/>
  <c r="AW317" i="2" s="1"/>
  <c r="X344" i="2"/>
  <c r="AB343" i="2"/>
  <c r="Y343" i="2"/>
  <c r="AD343" i="2" s="1"/>
  <c r="Z342" i="2"/>
  <c r="AF342" i="2" s="1"/>
  <c r="AA341" i="2"/>
  <c r="AH341" i="2" s="1"/>
  <c r="AY309" i="2" s="1"/>
  <c r="O354" i="4" l="1"/>
  <c r="R354" i="4"/>
  <c r="Y354" i="4"/>
  <c r="S352" i="4"/>
  <c r="F352" i="4" s="1"/>
  <c r="I352" i="4"/>
  <c r="Q353" i="4"/>
  <c r="T353" i="4"/>
  <c r="Z353" i="4"/>
  <c r="L357" i="4"/>
  <c r="N356" i="4"/>
  <c r="W356" i="4"/>
  <c r="M355" i="4"/>
  <c r="P355" i="4"/>
  <c r="V358" i="4"/>
  <c r="J359" i="4"/>
  <c r="X356" i="4"/>
  <c r="Y355" i="4"/>
  <c r="AK351" i="4"/>
  <c r="H351" i="4" s="1"/>
  <c r="G351" i="4" s="1"/>
  <c r="AF352" i="4"/>
  <c r="AG352" i="4"/>
  <c r="AI352" i="4"/>
  <c r="AH352" i="4"/>
  <c r="AD352" i="4"/>
  <c r="AE352" i="4"/>
  <c r="K357" i="4"/>
  <c r="AG349" i="2"/>
  <c r="AE349" i="2"/>
  <c r="AC349" i="2"/>
  <c r="AI349" i="2"/>
  <c r="V349" i="2"/>
  <c r="AV318" i="2"/>
  <c r="AW318" i="2" s="1"/>
  <c r="Z343" i="2"/>
  <c r="AF343" i="2" s="1"/>
  <c r="AA342" i="2"/>
  <c r="AH342" i="2" s="1"/>
  <c r="AY310" i="2" s="1"/>
  <c r="X345" i="2"/>
  <c r="AB344" i="2"/>
  <c r="Y344" i="2"/>
  <c r="AD344" i="2" s="1"/>
  <c r="S353" i="4" l="1"/>
  <c r="F353" i="4" s="1"/>
  <c r="I353" i="4"/>
  <c r="Q354" i="4"/>
  <c r="T354" i="4"/>
  <c r="Z354" i="4"/>
  <c r="AA353" i="4"/>
  <c r="AF353" i="4" s="1"/>
  <c r="O355" i="4"/>
  <c r="R355" i="4"/>
  <c r="M356" i="4"/>
  <c r="P356" i="4"/>
  <c r="L358" i="4"/>
  <c r="K358" i="4" s="1"/>
  <c r="N357" i="4"/>
  <c r="X357" i="4" s="1"/>
  <c r="W357" i="4"/>
  <c r="V359" i="4"/>
  <c r="J360" i="4"/>
  <c r="AK352" i="4"/>
  <c r="H352" i="4" s="1"/>
  <c r="G352" i="4" s="1"/>
  <c r="AG350" i="2"/>
  <c r="AE350" i="2"/>
  <c r="AC350" i="2"/>
  <c r="AI350" i="2"/>
  <c r="V350" i="2"/>
  <c r="AV319" i="2"/>
  <c r="AW319" i="2" s="1"/>
  <c r="Z344" i="2"/>
  <c r="AF344" i="2" s="1"/>
  <c r="AB345" i="2"/>
  <c r="X346" i="2"/>
  <c r="Y345" i="2"/>
  <c r="AD345" i="2" s="1"/>
  <c r="AA343" i="2"/>
  <c r="AH343" i="2" s="1"/>
  <c r="AY311" i="2" s="1"/>
  <c r="AG353" i="4" l="1"/>
  <c r="AD353" i="4"/>
  <c r="AH353" i="4"/>
  <c r="AE353" i="4"/>
  <c r="AI353" i="4"/>
  <c r="Q355" i="4"/>
  <c r="T355" i="4"/>
  <c r="AA355" i="4" s="1"/>
  <c r="Z355" i="4"/>
  <c r="S354" i="4"/>
  <c r="F354" i="4" s="1"/>
  <c r="I354" i="4"/>
  <c r="AA354" i="4"/>
  <c r="AD354" i="4" s="1"/>
  <c r="O356" i="4"/>
  <c r="R356" i="4"/>
  <c r="N358" i="4"/>
  <c r="X358" i="4" s="1"/>
  <c r="L359" i="4"/>
  <c r="K359" i="4" s="1"/>
  <c r="W358" i="4"/>
  <c r="P357" i="4"/>
  <c r="M357" i="4"/>
  <c r="Y356" i="4"/>
  <c r="V360" i="4"/>
  <c r="J361" i="4"/>
  <c r="AG351" i="2"/>
  <c r="AE351" i="2"/>
  <c r="AC351" i="2"/>
  <c r="AI351" i="2"/>
  <c r="V351" i="2"/>
  <c r="AV320" i="2"/>
  <c r="AW320" i="2" s="1"/>
  <c r="AA344" i="2"/>
  <c r="AH344" i="2" s="1"/>
  <c r="AY312" i="2" s="1"/>
  <c r="X347" i="2"/>
  <c r="AB346" i="2"/>
  <c r="Y346" i="2"/>
  <c r="AD346" i="2" s="1"/>
  <c r="Z345" i="2"/>
  <c r="AF345" i="2" s="1"/>
  <c r="AI354" i="4" l="1"/>
  <c r="AK353" i="4"/>
  <c r="H353" i="4" s="1"/>
  <c r="G353" i="4" s="1"/>
  <c r="AE354" i="4"/>
  <c r="AF354" i="4"/>
  <c r="AG354" i="4"/>
  <c r="AH354" i="4"/>
  <c r="Q356" i="4"/>
  <c r="T356" i="4"/>
  <c r="S356" i="4" s="1"/>
  <c r="Z356" i="4"/>
  <c r="S355" i="4"/>
  <c r="F355" i="4" s="1"/>
  <c r="I355" i="4"/>
  <c r="O357" i="4"/>
  <c r="R357" i="4"/>
  <c r="Y357" i="4"/>
  <c r="N359" i="4"/>
  <c r="X359" i="4" s="1"/>
  <c r="L360" i="4"/>
  <c r="K360" i="4" s="1"/>
  <c r="W359" i="4"/>
  <c r="P358" i="4"/>
  <c r="M358" i="4"/>
  <c r="AE355" i="4"/>
  <c r="AD355" i="4"/>
  <c r="AF355" i="4"/>
  <c r="AG355" i="4"/>
  <c r="AI355" i="4"/>
  <c r="AH355" i="4"/>
  <c r="V361" i="4"/>
  <c r="J362" i="4"/>
  <c r="AG352" i="2"/>
  <c r="AE352" i="2"/>
  <c r="AC352" i="2"/>
  <c r="AI352" i="2"/>
  <c r="V352" i="2"/>
  <c r="AV321" i="2"/>
  <c r="AW321" i="2" s="1"/>
  <c r="AB347" i="2"/>
  <c r="X348" i="2"/>
  <c r="Y347" i="2"/>
  <c r="AD347" i="2" s="1"/>
  <c r="AA345" i="2"/>
  <c r="AH345" i="2" s="1"/>
  <c r="AY313" i="2" s="1"/>
  <c r="Z346" i="2"/>
  <c r="AF346" i="2" s="1"/>
  <c r="AK354" i="4" l="1"/>
  <c r="H354" i="4" s="1"/>
  <c r="G354" i="4" s="1"/>
  <c r="F356" i="4"/>
  <c r="AA356" i="4"/>
  <c r="AI356" i="4" s="1"/>
  <c r="I356" i="4"/>
  <c r="Q357" i="4"/>
  <c r="T357" i="4"/>
  <c r="Z357" i="4"/>
  <c r="O358" i="4"/>
  <c r="R358" i="4"/>
  <c r="Y358" i="4"/>
  <c r="L361" i="4"/>
  <c r="K361" i="4" s="1"/>
  <c r="N360" i="4"/>
  <c r="X360" i="4" s="1"/>
  <c r="W360" i="4"/>
  <c r="M359" i="4"/>
  <c r="P359" i="4"/>
  <c r="AK355" i="4"/>
  <c r="H355" i="4" s="1"/>
  <c r="G355" i="4" s="1"/>
  <c r="V362" i="4"/>
  <c r="J363" i="4"/>
  <c r="AD356" i="4"/>
  <c r="AG356" i="4"/>
  <c r="AG353" i="2"/>
  <c r="AE353" i="2"/>
  <c r="AC353" i="2"/>
  <c r="AI353" i="2"/>
  <c r="V353" i="2"/>
  <c r="AV322" i="2"/>
  <c r="AW322" i="2" s="1"/>
  <c r="AA346" i="2"/>
  <c r="AH346" i="2" s="1"/>
  <c r="AY314" i="2" s="1"/>
  <c r="Z347" i="2"/>
  <c r="AF347" i="2" s="1"/>
  <c r="X349" i="2"/>
  <c r="AB348" i="2"/>
  <c r="Y348" i="2"/>
  <c r="AD348" i="2" s="1"/>
  <c r="AF356" i="4" l="1"/>
  <c r="AH356" i="4"/>
  <c r="AE356" i="4"/>
  <c r="O359" i="4"/>
  <c r="R359" i="4"/>
  <c r="S357" i="4"/>
  <c r="F357" i="4" s="1"/>
  <c r="I357" i="4"/>
  <c r="AA357" i="4"/>
  <c r="AE357" i="4" s="1"/>
  <c r="Q358" i="4"/>
  <c r="T358" i="4"/>
  <c r="Z358" i="4"/>
  <c r="Y359" i="4"/>
  <c r="M360" i="4"/>
  <c r="P360" i="4"/>
  <c r="Y360" i="4" s="1"/>
  <c r="L362" i="4"/>
  <c r="K362" i="4" s="1"/>
  <c r="N361" i="4"/>
  <c r="W361" i="4"/>
  <c r="V363" i="4"/>
  <c r="J364" i="4"/>
  <c r="AG354" i="2"/>
  <c r="AE354" i="2"/>
  <c r="AC354" i="2"/>
  <c r="AI354" i="2"/>
  <c r="V354" i="2"/>
  <c r="AV323" i="2"/>
  <c r="AW323" i="2" s="1"/>
  <c r="Z348" i="2"/>
  <c r="AF348" i="2" s="1"/>
  <c r="AA347" i="2"/>
  <c r="AH347" i="2" s="1"/>
  <c r="AY315" i="2" s="1"/>
  <c r="X350" i="2"/>
  <c r="AB349" i="2"/>
  <c r="Y349" i="2"/>
  <c r="AD349" i="2" s="1"/>
  <c r="AK356" i="4" l="1"/>
  <c r="H356" i="4" s="1"/>
  <c r="G356" i="4" s="1"/>
  <c r="AD357" i="4"/>
  <c r="AG357" i="4"/>
  <c r="AF357" i="4"/>
  <c r="AH357" i="4"/>
  <c r="AI357" i="4"/>
  <c r="S358" i="4"/>
  <c r="F358" i="4" s="1"/>
  <c r="I358" i="4"/>
  <c r="Q359" i="4"/>
  <c r="T359" i="4"/>
  <c r="Z359" i="4"/>
  <c r="O360" i="4"/>
  <c r="R360" i="4"/>
  <c r="AA358" i="4"/>
  <c r="AE358" i="4" s="1"/>
  <c r="N362" i="4"/>
  <c r="X362" i="4" s="1"/>
  <c r="L363" i="4"/>
  <c r="K363" i="4" s="1"/>
  <c r="W362" i="4"/>
  <c r="P361" i="4"/>
  <c r="M361" i="4"/>
  <c r="X361" i="4"/>
  <c r="V364" i="4"/>
  <c r="J365" i="4"/>
  <c r="AG355" i="2"/>
  <c r="AE355" i="2"/>
  <c r="AC355" i="2"/>
  <c r="AI355" i="2"/>
  <c r="V355" i="2"/>
  <c r="AV324" i="2"/>
  <c r="AW324" i="2" s="1"/>
  <c r="Z349" i="2"/>
  <c r="AF349" i="2" s="1"/>
  <c r="AA348" i="2"/>
  <c r="AH348" i="2" s="1"/>
  <c r="AY316" i="2" s="1"/>
  <c r="X351" i="2"/>
  <c r="AB350" i="2"/>
  <c r="Y350" i="2"/>
  <c r="AD350" i="2" s="1"/>
  <c r="AK357" i="4" l="1"/>
  <c r="H357" i="4" s="1"/>
  <c r="G357" i="4" s="1"/>
  <c r="AI358" i="4"/>
  <c r="AF358" i="4"/>
  <c r="AH358" i="4"/>
  <c r="AG358" i="4"/>
  <c r="AD358" i="4"/>
  <c r="O361" i="4"/>
  <c r="R361" i="4"/>
  <c r="S359" i="4"/>
  <c r="F359" i="4" s="1"/>
  <c r="I359" i="4"/>
  <c r="Q360" i="4"/>
  <c r="T360" i="4"/>
  <c r="AA360" i="4" s="1"/>
  <c r="Z360" i="4"/>
  <c r="AA359" i="4"/>
  <c r="AF359" i="4" s="1"/>
  <c r="Y361" i="4"/>
  <c r="N363" i="4"/>
  <c r="X363" i="4" s="1"/>
  <c r="L364" i="4"/>
  <c r="K364" i="4" s="1"/>
  <c r="W363" i="4"/>
  <c r="P362" i="4"/>
  <c r="Y362" i="4" s="1"/>
  <c r="M362" i="4"/>
  <c r="V365" i="4"/>
  <c r="J366" i="4"/>
  <c r="AG356" i="2"/>
  <c r="AE356" i="2"/>
  <c r="AC356" i="2"/>
  <c r="AI356" i="2"/>
  <c r="V356" i="2"/>
  <c r="AV325" i="2"/>
  <c r="AW325" i="2" s="1"/>
  <c r="Z350" i="2"/>
  <c r="AF350" i="2" s="1"/>
  <c r="X352" i="2"/>
  <c r="AB351" i="2"/>
  <c r="Y351" i="2"/>
  <c r="AD351" i="2" s="1"/>
  <c r="AA349" i="2"/>
  <c r="AH349" i="2" s="1"/>
  <c r="AY317" i="2" s="1"/>
  <c r="AD359" i="4" l="1"/>
  <c r="AE359" i="4"/>
  <c r="AH359" i="4"/>
  <c r="AK358" i="4"/>
  <c r="H358" i="4" s="1"/>
  <c r="G358" i="4" s="1"/>
  <c r="AI359" i="4"/>
  <c r="AG359" i="4"/>
  <c r="S360" i="4"/>
  <c r="F360" i="4" s="1"/>
  <c r="I360" i="4"/>
  <c r="Q361" i="4"/>
  <c r="T361" i="4"/>
  <c r="AA361" i="4" s="1"/>
  <c r="Z361" i="4"/>
  <c r="O362" i="4"/>
  <c r="R362" i="4"/>
  <c r="L365" i="4"/>
  <c r="K365" i="4" s="1"/>
  <c r="N364" i="4"/>
  <c r="X364" i="4" s="1"/>
  <c r="W364" i="4"/>
  <c r="M363" i="4"/>
  <c r="P363" i="4"/>
  <c r="V366" i="4"/>
  <c r="J367" i="4"/>
  <c r="AI360" i="4"/>
  <c r="AG360" i="4"/>
  <c r="AH360" i="4"/>
  <c r="AF360" i="4"/>
  <c r="AD360" i="4"/>
  <c r="AE360" i="4"/>
  <c r="AG357" i="2"/>
  <c r="AE357" i="2"/>
  <c r="AC357" i="2"/>
  <c r="AI357" i="2"/>
  <c r="V357" i="2"/>
  <c r="AV326" i="2"/>
  <c r="AW326" i="2" s="1"/>
  <c r="AB352" i="2"/>
  <c r="X353" i="2"/>
  <c r="Y352" i="2"/>
  <c r="AD352" i="2" s="1"/>
  <c r="AA350" i="2"/>
  <c r="AH350" i="2" s="1"/>
  <c r="AY318" i="2" s="1"/>
  <c r="Z351" i="2"/>
  <c r="AF351" i="2" s="1"/>
  <c r="AK359" i="4" l="1"/>
  <c r="H359" i="4" s="1"/>
  <c r="G359" i="4" s="1"/>
  <c r="O363" i="4"/>
  <c r="R363" i="4"/>
  <c r="S361" i="4"/>
  <c r="F361" i="4" s="1"/>
  <c r="I361" i="4"/>
  <c r="Q362" i="4"/>
  <c r="T362" i="4"/>
  <c r="AA362" i="4" s="1"/>
  <c r="Z362" i="4"/>
  <c r="Y363" i="4"/>
  <c r="M364" i="4"/>
  <c r="P364" i="4"/>
  <c r="L366" i="4"/>
  <c r="K366" i="4" s="1"/>
  <c r="N365" i="4"/>
  <c r="W365" i="4"/>
  <c r="V367" i="4"/>
  <c r="J368" i="4"/>
  <c r="AK360" i="4"/>
  <c r="H360" i="4" s="1"/>
  <c r="G360" i="4" s="1"/>
  <c r="AE361" i="4"/>
  <c r="AD361" i="4"/>
  <c r="AG361" i="4"/>
  <c r="AH361" i="4"/>
  <c r="AI361" i="4"/>
  <c r="AF361" i="4"/>
  <c r="AG358" i="2"/>
  <c r="AE358" i="2"/>
  <c r="AC358" i="2"/>
  <c r="AI358" i="2"/>
  <c r="V358" i="2"/>
  <c r="AV327" i="2"/>
  <c r="AW327" i="2" s="1"/>
  <c r="Z352" i="2"/>
  <c r="AF352" i="2" s="1"/>
  <c r="AA351" i="2"/>
  <c r="AH351" i="2" s="1"/>
  <c r="AY319" i="2" s="1"/>
  <c r="AB353" i="2"/>
  <c r="X354" i="2"/>
  <c r="Y353" i="2"/>
  <c r="AD353" i="2" s="1"/>
  <c r="O364" i="4" l="1"/>
  <c r="R364" i="4"/>
  <c r="S362" i="4"/>
  <c r="F362" i="4" s="1"/>
  <c r="I362" i="4"/>
  <c r="Q363" i="4"/>
  <c r="T363" i="4"/>
  <c r="Z363" i="4"/>
  <c r="Y364" i="4"/>
  <c r="P365" i="4"/>
  <c r="M365" i="4"/>
  <c r="N366" i="4"/>
  <c r="L367" i="4"/>
  <c r="W366" i="4"/>
  <c r="X365" i="4"/>
  <c r="V368" i="4"/>
  <c r="J369" i="4"/>
  <c r="Y365" i="4"/>
  <c r="AI362" i="4"/>
  <c r="AH362" i="4"/>
  <c r="AD362" i="4"/>
  <c r="AG362" i="4"/>
  <c r="AE362" i="4"/>
  <c r="AF362" i="4"/>
  <c r="AK361" i="4"/>
  <c r="H361" i="4" s="1"/>
  <c r="G361" i="4" s="1"/>
  <c r="AG359" i="2"/>
  <c r="AE359" i="2"/>
  <c r="AC359" i="2"/>
  <c r="AI359" i="2"/>
  <c r="V359" i="2"/>
  <c r="AV328" i="2"/>
  <c r="AW328" i="2" s="1"/>
  <c r="Z353" i="2"/>
  <c r="AF353" i="2" s="1"/>
  <c r="AB354" i="2"/>
  <c r="X355" i="2"/>
  <c r="Y354" i="2"/>
  <c r="AD354" i="2" s="1"/>
  <c r="AA352" i="2"/>
  <c r="AH352" i="2" s="1"/>
  <c r="AY320" i="2" s="1"/>
  <c r="S363" i="4" l="1"/>
  <c r="F363" i="4" s="1"/>
  <c r="I363" i="4"/>
  <c r="Q364" i="4"/>
  <c r="T364" i="4"/>
  <c r="AA364" i="4" s="1"/>
  <c r="Z364" i="4"/>
  <c r="AA363" i="4"/>
  <c r="AH363" i="4" s="1"/>
  <c r="O365" i="4"/>
  <c r="R365" i="4"/>
  <c r="L368" i="4"/>
  <c r="K368" i="4" s="1"/>
  <c r="N367" i="4"/>
  <c r="X367" i="4" s="1"/>
  <c r="W367" i="4"/>
  <c r="K367" i="4"/>
  <c r="P366" i="4"/>
  <c r="Y366" i="4" s="1"/>
  <c r="M366" i="4"/>
  <c r="X366" i="4"/>
  <c r="AK362" i="4"/>
  <c r="H362" i="4" s="1"/>
  <c r="G362" i="4" s="1"/>
  <c r="V369" i="4"/>
  <c r="J370" i="4"/>
  <c r="AG360" i="2"/>
  <c r="AE360" i="2"/>
  <c r="AC360" i="2"/>
  <c r="AI360" i="2"/>
  <c r="V360" i="2"/>
  <c r="AV329" i="2"/>
  <c r="AW329" i="2" s="1"/>
  <c r="AB355" i="2"/>
  <c r="X356" i="2"/>
  <c r="Y355" i="2"/>
  <c r="AD355" i="2" s="1"/>
  <c r="Z354" i="2"/>
  <c r="AF354" i="2" s="1"/>
  <c r="AA353" i="2"/>
  <c r="AH353" i="2" s="1"/>
  <c r="AY321" i="2" s="1"/>
  <c r="AE363" i="4" l="1"/>
  <c r="AG363" i="4"/>
  <c r="AI363" i="4"/>
  <c r="AF363" i="4"/>
  <c r="AD363" i="4"/>
  <c r="Q365" i="4"/>
  <c r="T365" i="4"/>
  <c r="AA365" i="4" s="1"/>
  <c r="Z365" i="4"/>
  <c r="S364" i="4"/>
  <c r="F364" i="4" s="1"/>
  <c r="I364" i="4"/>
  <c r="O366" i="4"/>
  <c r="R366" i="4"/>
  <c r="M367" i="4"/>
  <c r="P367" i="4"/>
  <c r="L369" i="4"/>
  <c r="K369" i="4" s="1"/>
  <c r="N368" i="4"/>
  <c r="X368" i="4" s="1"/>
  <c r="W368" i="4"/>
  <c r="AE364" i="4"/>
  <c r="AD364" i="4"/>
  <c r="AG364" i="4"/>
  <c r="AH364" i="4"/>
  <c r="AF364" i="4"/>
  <c r="AI364" i="4"/>
  <c r="V370" i="4"/>
  <c r="J371" i="4"/>
  <c r="AG361" i="2"/>
  <c r="AE361" i="2"/>
  <c r="AC361" i="2"/>
  <c r="AI361" i="2"/>
  <c r="V361" i="2"/>
  <c r="AV330" i="2"/>
  <c r="AW330" i="2" s="1"/>
  <c r="Z355" i="2"/>
  <c r="AF355" i="2" s="1"/>
  <c r="X357" i="2"/>
  <c r="AB356" i="2"/>
  <c r="Y356" i="2"/>
  <c r="AD356" i="2" s="1"/>
  <c r="AA354" i="2"/>
  <c r="AH354" i="2" s="1"/>
  <c r="AY322" i="2" s="1"/>
  <c r="AK363" i="4" l="1"/>
  <c r="H363" i="4" s="1"/>
  <c r="G363" i="4" s="1"/>
  <c r="Q366" i="4"/>
  <c r="T366" i="4"/>
  <c r="AA366" i="4" s="1"/>
  <c r="Z366" i="4"/>
  <c r="S365" i="4"/>
  <c r="F365" i="4" s="1"/>
  <c r="I365" i="4"/>
  <c r="O367" i="4"/>
  <c r="R367" i="4"/>
  <c r="Y367" i="4"/>
  <c r="P368" i="4"/>
  <c r="M368" i="4"/>
  <c r="L370" i="4"/>
  <c r="K370" i="4" s="1"/>
  <c r="N369" i="4"/>
  <c r="W369" i="4"/>
  <c r="V371" i="4"/>
  <c r="J372" i="4"/>
  <c r="AK364" i="4"/>
  <c r="H364" i="4" s="1"/>
  <c r="G364" i="4" s="1"/>
  <c r="AH365" i="4"/>
  <c r="AD365" i="4"/>
  <c r="AE365" i="4"/>
  <c r="AI365" i="4"/>
  <c r="AF365" i="4"/>
  <c r="AG365" i="4"/>
  <c r="AG362" i="2"/>
  <c r="AE362" i="2"/>
  <c r="AC362" i="2"/>
  <c r="AI362" i="2"/>
  <c r="V362" i="2"/>
  <c r="AV331" i="2"/>
  <c r="AW331" i="2" s="1"/>
  <c r="AB357" i="2"/>
  <c r="X358" i="2"/>
  <c r="Y357" i="2"/>
  <c r="AD357" i="2" s="1"/>
  <c r="Z356" i="2"/>
  <c r="AF356" i="2" s="1"/>
  <c r="AA355" i="2"/>
  <c r="AH355" i="2" s="1"/>
  <c r="AY323" i="2" s="1"/>
  <c r="Q367" i="4" l="1"/>
  <c r="T367" i="4"/>
  <c r="Z367" i="4"/>
  <c r="S366" i="4"/>
  <c r="F366" i="4" s="1"/>
  <c r="I366" i="4"/>
  <c r="O368" i="4"/>
  <c r="R368" i="4"/>
  <c r="Y368" i="4"/>
  <c r="P369" i="4"/>
  <c r="M369" i="4"/>
  <c r="X369" i="4"/>
  <c r="N370" i="4"/>
  <c r="X370" i="4" s="1"/>
  <c r="L371" i="4"/>
  <c r="K371" i="4" s="1"/>
  <c r="W370" i="4"/>
  <c r="AK365" i="4"/>
  <c r="H365" i="4" s="1"/>
  <c r="G365" i="4" s="1"/>
  <c r="AD366" i="4"/>
  <c r="AI366" i="4"/>
  <c r="AH366" i="4"/>
  <c r="AE366" i="4"/>
  <c r="AF366" i="4"/>
  <c r="AG366" i="4"/>
  <c r="V372" i="4"/>
  <c r="J373" i="4"/>
  <c r="AA367" i="4"/>
  <c r="AG363" i="2"/>
  <c r="AE363" i="2"/>
  <c r="AC363" i="2"/>
  <c r="AI363" i="2"/>
  <c r="V363" i="2"/>
  <c r="AV332" i="2"/>
  <c r="AW332" i="2" s="1"/>
  <c r="AA356" i="2"/>
  <c r="AH356" i="2" s="1"/>
  <c r="AY324" i="2" s="1"/>
  <c r="Z357" i="2"/>
  <c r="AF357" i="2" s="1"/>
  <c r="X359" i="2"/>
  <c r="AB358" i="2"/>
  <c r="Y358" i="2"/>
  <c r="AD358" i="2" s="1"/>
  <c r="Q368" i="4" l="1"/>
  <c r="T368" i="4"/>
  <c r="Z368" i="4"/>
  <c r="S367" i="4"/>
  <c r="F367" i="4" s="1"/>
  <c r="I367" i="4"/>
  <c r="O369" i="4"/>
  <c r="R369" i="4"/>
  <c r="Y369" i="4"/>
  <c r="P370" i="4"/>
  <c r="M370" i="4"/>
  <c r="L372" i="4"/>
  <c r="K372" i="4" s="1"/>
  <c r="N371" i="4"/>
  <c r="X371" i="4" s="1"/>
  <c r="W371" i="4"/>
  <c r="AG367" i="4"/>
  <c r="AE367" i="4"/>
  <c r="AF367" i="4"/>
  <c r="AI367" i="4"/>
  <c r="AH367" i="4"/>
  <c r="AD367" i="4"/>
  <c r="V373" i="4"/>
  <c r="J374" i="4"/>
  <c r="AA368" i="4"/>
  <c r="AK366" i="4"/>
  <c r="H366" i="4" s="1"/>
  <c r="G366" i="4" s="1"/>
  <c r="AG364" i="2"/>
  <c r="AE364" i="2"/>
  <c r="AC364" i="2"/>
  <c r="AI364" i="2"/>
  <c r="V364" i="2"/>
  <c r="AV333" i="2"/>
  <c r="AW333" i="2" s="1"/>
  <c r="Z358" i="2"/>
  <c r="AF358" i="2" s="1"/>
  <c r="AA357" i="2"/>
  <c r="AH357" i="2" s="1"/>
  <c r="AY325" i="2" s="1"/>
  <c r="AB359" i="2"/>
  <c r="X360" i="2"/>
  <c r="Y359" i="2"/>
  <c r="AD359" i="2" s="1"/>
  <c r="Q369" i="4" l="1"/>
  <c r="T369" i="4"/>
  <c r="AA369" i="4" s="1"/>
  <c r="Z369" i="4"/>
  <c r="S368" i="4"/>
  <c r="F368" i="4" s="1"/>
  <c r="I368" i="4"/>
  <c r="O370" i="4"/>
  <c r="R370" i="4"/>
  <c r="Y370" i="4"/>
  <c r="L373" i="4"/>
  <c r="K373" i="4" s="1"/>
  <c r="N372" i="4"/>
  <c r="X372" i="4" s="1"/>
  <c r="W372" i="4"/>
  <c r="M371" i="4"/>
  <c r="P371" i="4"/>
  <c r="AK367" i="4"/>
  <c r="H367" i="4" s="1"/>
  <c r="G367" i="4" s="1"/>
  <c r="AH368" i="4"/>
  <c r="AF368" i="4"/>
  <c r="AE368" i="4"/>
  <c r="AI368" i="4"/>
  <c r="AD368" i="4"/>
  <c r="AG368" i="4"/>
  <c r="V374" i="4"/>
  <c r="J375" i="4"/>
  <c r="AG365" i="2"/>
  <c r="AE365" i="2"/>
  <c r="AC365" i="2"/>
  <c r="AI365" i="2"/>
  <c r="V365" i="2"/>
  <c r="AV334" i="2"/>
  <c r="AW334" i="2" s="1"/>
  <c r="Z359" i="2"/>
  <c r="AF359" i="2" s="1"/>
  <c r="AB360" i="2"/>
  <c r="X361" i="2"/>
  <c r="Y360" i="2"/>
  <c r="AD360" i="2" s="1"/>
  <c r="AA358" i="2"/>
  <c r="AH358" i="2" s="1"/>
  <c r="AY326" i="2" s="1"/>
  <c r="Q370" i="4" l="1"/>
  <c r="T370" i="4"/>
  <c r="AA370" i="4" s="1"/>
  <c r="Z370" i="4"/>
  <c r="S369" i="4"/>
  <c r="F369" i="4" s="1"/>
  <c r="I369" i="4"/>
  <c r="O371" i="4"/>
  <c r="R371" i="4"/>
  <c r="Y371" i="4"/>
  <c r="P372" i="4"/>
  <c r="Y372" i="4" s="1"/>
  <c r="M372" i="4"/>
  <c r="L374" i="4"/>
  <c r="K374" i="4" s="1"/>
  <c r="N373" i="4"/>
  <c r="X373" i="4" s="1"/>
  <c r="W373" i="4"/>
  <c r="AK368" i="4"/>
  <c r="H368" i="4" s="1"/>
  <c r="G368" i="4" s="1"/>
  <c r="AF369" i="4"/>
  <c r="AG369" i="4"/>
  <c r="AH369" i="4"/>
  <c r="AD369" i="4"/>
  <c r="AE369" i="4"/>
  <c r="AI369" i="4"/>
  <c r="V375" i="4"/>
  <c r="J376" i="4"/>
  <c r="AG366" i="2"/>
  <c r="AE366" i="2"/>
  <c r="AC366" i="2"/>
  <c r="AI366" i="2"/>
  <c r="V366" i="2"/>
  <c r="AV335" i="2"/>
  <c r="AW335" i="2" s="1"/>
  <c r="AA359" i="2"/>
  <c r="AH359" i="2" s="1"/>
  <c r="AY327" i="2" s="1"/>
  <c r="X362" i="2"/>
  <c r="AB361" i="2"/>
  <c r="Y361" i="2"/>
  <c r="AD361" i="2" s="1"/>
  <c r="Z360" i="2"/>
  <c r="AF360" i="2" s="1"/>
  <c r="Q371" i="4" l="1"/>
  <c r="T371" i="4"/>
  <c r="Z371" i="4"/>
  <c r="S370" i="4"/>
  <c r="F370" i="4" s="1"/>
  <c r="I370" i="4"/>
  <c r="O372" i="4"/>
  <c r="R372" i="4"/>
  <c r="P373" i="4"/>
  <c r="Y373" i="4" s="1"/>
  <c r="M373" i="4"/>
  <c r="N374" i="4"/>
  <c r="X374" i="4" s="1"/>
  <c r="L375" i="4"/>
  <c r="K375" i="4" s="1"/>
  <c r="W374" i="4"/>
  <c r="AK369" i="4"/>
  <c r="H369" i="4" s="1"/>
  <c r="G369" i="4" s="1"/>
  <c r="AA371" i="4"/>
  <c r="AG370" i="4"/>
  <c r="AH370" i="4"/>
  <c r="AE370" i="4"/>
  <c r="AD370" i="4"/>
  <c r="AI370" i="4"/>
  <c r="AF370" i="4"/>
  <c r="V376" i="4"/>
  <c r="J377" i="4"/>
  <c r="AG367" i="2"/>
  <c r="AE367" i="2"/>
  <c r="AC367" i="2"/>
  <c r="AI367" i="2"/>
  <c r="V367" i="2"/>
  <c r="AV336" i="2"/>
  <c r="AW336" i="2" s="1"/>
  <c r="AA360" i="2"/>
  <c r="AH360" i="2" s="1"/>
  <c r="AY328" i="2" s="1"/>
  <c r="X363" i="2"/>
  <c r="AB362" i="2"/>
  <c r="Y362" i="2"/>
  <c r="AD362" i="2" s="1"/>
  <c r="Z361" i="2"/>
  <c r="AF361" i="2" s="1"/>
  <c r="O373" i="4" l="1"/>
  <c r="R373" i="4"/>
  <c r="Q372" i="4"/>
  <c r="T372" i="4"/>
  <c r="Z372" i="4"/>
  <c r="S371" i="4"/>
  <c r="F371" i="4" s="1"/>
  <c r="I371" i="4"/>
  <c r="L376" i="4"/>
  <c r="K376" i="4" s="1"/>
  <c r="N375" i="4"/>
  <c r="W375" i="4"/>
  <c r="P374" i="4"/>
  <c r="M374" i="4"/>
  <c r="X375" i="4"/>
  <c r="V377" i="4"/>
  <c r="J378" i="4"/>
  <c r="AK370" i="4"/>
  <c r="H370" i="4" s="1"/>
  <c r="G370" i="4" s="1"/>
  <c r="AF371" i="4"/>
  <c r="AD371" i="4"/>
  <c r="AI371" i="4"/>
  <c r="AE371" i="4"/>
  <c r="AG371" i="4"/>
  <c r="AH371" i="4"/>
  <c r="AG368" i="2"/>
  <c r="AE368" i="2"/>
  <c r="AC368" i="2"/>
  <c r="AI368" i="2"/>
  <c r="V368" i="2"/>
  <c r="AV337" i="2"/>
  <c r="AW337" i="2" s="1"/>
  <c r="X364" i="2"/>
  <c r="AB363" i="2"/>
  <c r="Y363" i="2"/>
  <c r="AD363" i="2" s="1"/>
  <c r="AA361" i="2"/>
  <c r="AH361" i="2" s="1"/>
  <c r="AY329" i="2" s="1"/>
  <c r="Z362" i="2"/>
  <c r="AF362" i="2" s="1"/>
  <c r="S372" i="4" l="1"/>
  <c r="F372" i="4" s="1"/>
  <c r="I372" i="4"/>
  <c r="O374" i="4"/>
  <c r="R374" i="4"/>
  <c r="Q373" i="4"/>
  <c r="T373" i="4"/>
  <c r="AA373" i="4" s="1"/>
  <c r="Z373" i="4"/>
  <c r="AA372" i="4"/>
  <c r="AH372" i="4" s="1"/>
  <c r="Y374" i="4"/>
  <c r="M375" i="4"/>
  <c r="P375" i="4"/>
  <c r="L377" i="4"/>
  <c r="K377" i="4" s="1"/>
  <c r="N376" i="4"/>
  <c r="X376" i="4" s="1"/>
  <c r="W376" i="4"/>
  <c r="AK371" i="4"/>
  <c r="H371" i="4" s="1"/>
  <c r="G371" i="4" s="1"/>
  <c r="V378" i="4"/>
  <c r="J379" i="4"/>
  <c r="AG369" i="2"/>
  <c r="AE369" i="2"/>
  <c r="AC369" i="2"/>
  <c r="AI369" i="2"/>
  <c r="V369" i="2"/>
  <c r="AV338" i="2"/>
  <c r="AW338" i="2" s="1"/>
  <c r="Z363" i="2"/>
  <c r="AF363" i="2" s="1"/>
  <c r="AA362" i="2"/>
  <c r="AH362" i="2" s="1"/>
  <c r="AY330" i="2" s="1"/>
  <c r="AB364" i="2"/>
  <c r="X365" i="2"/>
  <c r="Y364" i="2"/>
  <c r="AD364" i="2" s="1"/>
  <c r="AD372" i="4" l="1"/>
  <c r="AF372" i="4"/>
  <c r="AE372" i="4"/>
  <c r="AG372" i="4"/>
  <c r="Q374" i="4"/>
  <c r="T374" i="4"/>
  <c r="AA374" i="4" s="1"/>
  <c r="Z374" i="4"/>
  <c r="O375" i="4"/>
  <c r="R375" i="4"/>
  <c r="AI372" i="4"/>
  <c r="S373" i="4"/>
  <c r="F373" i="4" s="1"/>
  <c r="I373" i="4"/>
  <c r="Y375" i="4"/>
  <c r="L378" i="4"/>
  <c r="K378" i="4" s="1"/>
  <c r="N377" i="4"/>
  <c r="X377" i="4" s="1"/>
  <c r="W377" i="4"/>
  <c r="P376" i="4"/>
  <c r="M376" i="4"/>
  <c r="V379" i="4"/>
  <c r="J380" i="4"/>
  <c r="AG373" i="4"/>
  <c r="AE373" i="4"/>
  <c r="AF373" i="4"/>
  <c r="AD373" i="4"/>
  <c r="AI373" i="4"/>
  <c r="AH373" i="4"/>
  <c r="AG370" i="2"/>
  <c r="AE370" i="2"/>
  <c r="AC370" i="2"/>
  <c r="AI370" i="2"/>
  <c r="V370" i="2"/>
  <c r="AV339" i="2"/>
  <c r="AW339" i="2" s="1"/>
  <c r="Z364" i="2"/>
  <c r="AF364" i="2" s="1"/>
  <c r="X366" i="2"/>
  <c r="AB365" i="2"/>
  <c r="Y365" i="2"/>
  <c r="AD365" i="2" s="1"/>
  <c r="AA363" i="2"/>
  <c r="AH363" i="2" s="1"/>
  <c r="AY331" i="2" s="1"/>
  <c r="AK372" i="4" l="1"/>
  <c r="H372" i="4" s="1"/>
  <c r="G372" i="4" s="1"/>
  <c r="S374" i="4"/>
  <c r="F374" i="4" s="1"/>
  <c r="I374" i="4"/>
  <c r="O376" i="4"/>
  <c r="R376" i="4"/>
  <c r="Q375" i="4"/>
  <c r="T375" i="4"/>
  <c r="AA375" i="4" s="1"/>
  <c r="Z375" i="4"/>
  <c r="Y376" i="4"/>
  <c r="P377" i="4"/>
  <c r="M377" i="4"/>
  <c r="N378" i="4"/>
  <c r="L379" i="4"/>
  <c r="K379" i="4" s="1"/>
  <c r="W378" i="4"/>
  <c r="AK373" i="4"/>
  <c r="H373" i="4" s="1"/>
  <c r="G373" i="4" s="1"/>
  <c r="V380" i="4"/>
  <c r="J381" i="4"/>
  <c r="AH374" i="4"/>
  <c r="AG374" i="4"/>
  <c r="AF374" i="4"/>
  <c r="AI374" i="4"/>
  <c r="AD374" i="4"/>
  <c r="AE374" i="4"/>
  <c r="AG371" i="2"/>
  <c r="AE371" i="2"/>
  <c r="AC371" i="2"/>
  <c r="AI371" i="2"/>
  <c r="V371" i="2"/>
  <c r="AV340" i="2"/>
  <c r="AW340" i="2" s="1"/>
  <c r="AB366" i="2"/>
  <c r="X367" i="2"/>
  <c r="Y366" i="2"/>
  <c r="AD366" i="2" s="1"/>
  <c r="Z365" i="2"/>
  <c r="AF365" i="2" s="1"/>
  <c r="AA364" i="2"/>
  <c r="AH364" i="2" s="1"/>
  <c r="AY332" i="2" s="1"/>
  <c r="Q376" i="4" l="1"/>
  <c r="T376" i="4"/>
  <c r="Z376" i="4"/>
  <c r="S375" i="4"/>
  <c r="F375" i="4" s="1"/>
  <c r="I375" i="4"/>
  <c r="O377" i="4"/>
  <c r="R377" i="4"/>
  <c r="Y377" i="4"/>
  <c r="P378" i="4"/>
  <c r="M378" i="4"/>
  <c r="X378" i="4"/>
  <c r="L380" i="4"/>
  <c r="K380" i="4" s="1"/>
  <c r="N379" i="4"/>
  <c r="X379" i="4" s="1"/>
  <c r="W379" i="4"/>
  <c r="AF375" i="4"/>
  <c r="AH375" i="4"/>
  <c r="AI375" i="4"/>
  <c r="AE375" i="4"/>
  <c r="AG375" i="4"/>
  <c r="AD375" i="4"/>
  <c r="V381" i="4"/>
  <c r="J382" i="4"/>
  <c r="AA376" i="4"/>
  <c r="AK374" i="4"/>
  <c r="H374" i="4" s="1"/>
  <c r="G374" i="4" s="1"/>
  <c r="AG372" i="2"/>
  <c r="AE372" i="2"/>
  <c r="AC372" i="2"/>
  <c r="AI372" i="2"/>
  <c r="V372" i="2"/>
  <c r="AV341" i="2"/>
  <c r="AW341" i="2" s="1"/>
  <c r="Z366" i="2"/>
  <c r="AF366" i="2" s="1"/>
  <c r="X368" i="2"/>
  <c r="AB367" i="2"/>
  <c r="Y367" i="2"/>
  <c r="AD367" i="2" s="1"/>
  <c r="AA365" i="2"/>
  <c r="AH365" i="2" s="1"/>
  <c r="AY333" i="2" s="1"/>
  <c r="Q377" i="4" l="1"/>
  <c r="T377" i="4"/>
  <c r="AA377" i="4" s="1"/>
  <c r="Z377" i="4"/>
  <c r="S376" i="4"/>
  <c r="F376" i="4" s="1"/>
  <c r="I376" i="4"/>
  <c r="O378" i="4"/>
  <c r="R378" i="4"/>
  <c r="Y378" i="4"/>
  <c r="L381" i="4"/>
  <c r="K381" i="4" s="1"/>
  <c r="N380" i="4"/>
  <c r="X380" i="4" s="1"/>
  <c r="W380" i="4"/>
  <c r="M379" i="4"/>
  <c r="P379" i="4"/>
  <c r="AK375" i="4"/>
  <c r="H375" i="4" s="1"/>
  <c r="G375" i="4" s="1"/>
  <c r="AF376" i="4"/>
  <c r="AH376" i="4"/>
  <c r="AG376" i="4"/>
  <c r="AI376" i="4"/>
  <c r="AD376" i="4"/>
  <c r="AE376" i="4"/>
  <c r="V382" i="4"/>
  <c r="J383" i="4"/>
  <c r="AG373" i="2"/>
  <c r="AE373" i="2"/>
  <c r="AC373" i="2"/>
  <c r="AI373" i="2"/>
  <c r="V373" i="2"/>
  <c r="AV342" i="2"/>
  <c r="AW342" i="2" s="1"/>
  <c r="X369" i="2"/>
  <c r="AB368" i="2"/>
  <c r="Y368" i="2"/>
  <c r="AD368" i="2" s="1"/>
  <c r="AA366" i="2"/>
  <c r="AH366" i="2" s="1"/>
  <c r="AY334" i="2" s="1"/>
  <c r="Z367" i="2"/>
  <c r="AF367" i="2" s="1"/>
  <c r="Q378" i="4" l="1"/>
  <c r="T378" i="4"/>
  <c r="AA378" i="4" s="1"/>
  <c r="Z378" i="4"/>
  <c r="S377" i="4"/>
  <c r="F377" i="4" s="1"/>
  <c r="I377" i="4"/>
  <c r="O379" i="4"/>
  <c r="R379" i="4"/>
  <c r="Y379" i="4"/>
  <c r="P380" i="4"/>
  <c r="M380" i="4"/>
  <c r="L382" i="4"/>
  <c r="K382" i="4" s="1"/>
  <c r="N381" i="4"/>
  <c r="W381" i="4"/>
  <c r="AK376" i="4"/>
  <c r="H376" i="4" s="1"/>
  <c r="G376" i="4" s="1"/>
  <c r="V383" i="4"/>
  <c r="J384" i="4"/>
  <c r="AE377" i="4"/>
  <c r="AF377" i="4"/>
  <c r="AG377" i="4"/>
  <c r="AH377" i="4"/>
  <c r="AI377" i="4"/>
  <c r="AD377" i="4"/>
  <c r="AG374" i="2"/>
  <c r="AE374" i="2"/>
  <c r="AC374" i="2"/>
  <c r="AI374" i="2"/>
  <c r="V374" i="2"/>
  <c r="AV343" i="2"/>
  <c r="AW343" i="2" s="1"/>
  <c r="Z368" i="2"/>
  <c r="AF368" i="2" s="1"/>
  <c r="AA367" i="2"/>
  <c r="AH367" i="2" s="1"/>
  <c r="AY335" i="2" s="1"/>
  <c r="X370" i="2"/>
  <c r="AB369" i="2"/>
  <c r="Y369" i="2"/>
  <c r="AD369" i="2" s="1"/>
  <c r="Q379" i="4" l="1"/>
  <c r="T379" i="4"/>
  <c r="AA379" i="4" s="1"/>
  <c r="Z379" i="4"/>
  <c r="S378" i="4"/>
  <c r="F378" i="4" s="1"/>
  <c r="I378" i="4"/>
  <c r="O380" i="4"/>
  <c r="R380" i="4"/>
  <c r="Y380" i="4"/>
  <c r="P381" i="4"/>
  <c r="M381" i="4"/>
  <c r="X381" i="4"/>
  <c r="N382" i="4"/>
  <c r="X382" i="4" s="1"/>
  <c r="L383" i="4"/>
  <c r="K383" i="4" s="1"/>
  <c r="W382" i="4"/>
  <c r="AK377" i="4"/>
  <c r="H377" i="4" s="1"/>
  <c r="G377" i="4" s="1"/>
  <c r="AD378" i="4"/>
  <c r="AH378" i="4"/>
  <c r="AF378" i="4"/>
  <c r="AE378" i="4"/>
  <c r="AI378" i="4"/>
  <c r="AG378" i="4"/>
  <c r="V384" i="4"/>
  <c r="J385" i="4"/>
  <c r="AG375" i="2"/>
  <c r="AE375" i="2"/>
  <c r="AC375" i="2"/>
  <c r="AI375" i="2"/>
  <c r="V375" i="2"/>
  <c r="AV344" i="2"/>
  <c r="AW344" i="2" s="1"/>
  <c r="AA368" i="2"/>
  <c r="AH368" i="2" s="1"/>
  <c r="AY336" i="2" s="1"/>
  <c r="Z369" i="2"/>
  <c r="AF369" i="2" s="1"/>
  <c r="X371" i="2"/>
  <c r="AB370" i="2"/>
  <c r="Y370" i="2"/>
  <c r="AD370" i="2" s="1"/>
  <c r="Q380" i="4" l="1"/>
  <c r="T380" i="4"/>
  <c r="Z380" i="4"/>
  <c r="S379" i="4"/>
  <c r="F379" i="4" s="1"/>
  <c r="I379" i="4"/>
  <c r="O381" i="4"/>
  <c r="R381" i="4"/>
  <c r="Y381" i="4"/>
  <c r="P382" i="4"/>
  <c r="M382" i="4"/>
  <c r="L384" i="4"/>
  <c r="K384" i="4" s="1"/>
  <c r="N383" i="4"/>
  <c r="W383" i="4"/>
  <c r="V385" i="4"/>
  <c r="J386" i="4"/>
  <c r="AA380" i="4"/>
  <c r="AK378" i="4"/>
  <c r="H378" i="4" s="1"/>
  <c r="G378" i="4" s="1"/>
  <c r="AD379" i="4"/>
  <c r="AI379" i="4"/>
  <c r="AF379" i="4"/>
  <c r="AH379" i="4"/>
  <c r="AG379" i="4"/>
  <c r="AE379" i="4"/>
  <c r="AG376" i="2"/>
  <c r="AE376" i="2"/>
  <c r="AC376" i="2"/>
  <c r="AI376" i="2"/>
  <c r="V376" i="2"/>
  <c r="AV345" i="2"/>
  <c r="AW345" i="2" s="1"/>
  <c r="AA369" i="2"/>
  <c r="AH369" i="2" s="1"/>
  <c r="AY337" i="2" s="1"/>
  <c r="Z370" i="2"/>
  <c r="AF370" i="2" s="1"/>
  <c r="X372" i="2"/>
  <c r="AB371" i="2"/>
  <c r="Y371" i="2"/>
  <c r="AD371" i="2" s="1"/>
  <c r="Q381" i="4" l="1"/>
  <c r="T381" i="4"/>
  <c r="AA381" i="4" s="1"/>
  <c r="Z381" i="4"/>
  <c r="S380" i="4"/>
  <c r="F380" i="4" s="1"/>
  <c r="I380" i="4"/>
  <c r="O382" i="4"/>
  <c r="R382" i="4"/>
  <c r="Y382" i="4"/>
  <c r="M383" i="4"/>
  <c r="P383" i="4"/>
  <c r="L385" i="4"/>
  <c r="K385" i="4" s="1"/>
  <c r="N384" i="4"/>
  <c r="X384" i="4" s="1"/>
  <c r="W384" i="4"/>
  <c r="X383" i="4"/>
  <c r="AK379" i="4"/>
  <c r="H379" i="4" s="1"/>
  <c r="G379" i="4" s="1"/>
  <c r="V386" i="4"/>
  <c r="J387" i="4"/>
  <c r="AD380" i="4"/>
  <c r="AE380" i="4"/>
  <c r="AH380" i="4"/>
  <c r="AG380" i="4"/>
  <c r="AI380" i="4"/>
  <c r="AF380" i="4"/>
  <c r="AG377" i="2"/>
  <c r="AE377" i="2"/>
  <c r="AC377" i="2"/>
  <c r="AI377" i="2"/>
  <c r="V377" i="2"/>
  <c r="AV346" i="2"/>
  <c r="AW346" i="2" s="1"/>
  <c r="AA370" i="2"/>
  <c r="AH370" i="2" s="1"/>
  <c r="AY338" i="2" s="1"/>
  <c r="Z371" i="2"/>
  <c r="AF371" i="2" s="1"/>
  <c r="AB372" i="2"/>
  <c r="X373" i="2"/>
  <c r="Y372" i="2"/>
  <c r="AD372" i="2" s="1"/>
  <c r="Q382" i="4" l="1"/>
  <c r="T382" i="4"/>
  <c r="AA382" i="4" s="1"/>
  <c r="Z382" i="4"/>
  <c r="O383" i="4"/>
  <c r="R383" i="4"/>
  <c r="S381" i="4"/>
  <c r="F381" i="4" s="1"/>
  <c r="I381" i="4"/>
  <c r="P384" i="4"/>
  <c r="Y384" i="4" s="1"/>
  <c r="M384" i="4"/>
  <c r="L386" i="4"/>
  <c r="K386" i="4" s="1"/>
  <c r="N385" i="4"/>
  <c r="W385" i="4"/>
  <c r="Y383" i="4"/>
  <c r="AH381" i="4"/>
  <c r="AD381" i="4"/>
  <c r="AF381" i="4"/>
  <c r="AE381" i="4"/>
  <c r="AG381" i="4"/>
  <c r="AI381" i="4"/>
  <c r="AK380" i="4"/>
  <c r="H380" i="4" s="1"/>
  <c r="G380" i="4" s="1"/>
  <c r="V387" i="4"/>
  <c r="J388" i="4"/>
  <c r="AG378" i="2"/>
  <c r="AE378" i="2"/>
  <c r="AC378" i="2"/>
  <c r="AI378" i="2"/>
  <c r="V378" i="2"/>
  <c r="AV347" i="2"/>
  <c r="AW347" i="2" s="1"/>
  <c r="AA371" i="2"/>
  <c r="AH371" i="2" s="1"/>
  <c r="AY339" i="2" s="1"/>
  <c r="X374" i="2"/>
  <c r="AB373" i="2"/>
  <c r="Y373" i="2"/>
  <c r="AD373" i="2" s="1"/>
  <c r="Z372" i="2"/>
  <c r="AF372" i="2" s="1"/>
  <c r="O384" i="4" l="1"/>
  <c r="R384" i="4"/>
  <c r="S382" i="4"/>
  <c r="F382" i="4" s="1"/>
  <c r="I382" i="4"/>
  <c r="Q383" i="4"/>
  <c r="T383" i="4"/>
  <c r="AA383" i="4" s="1"/>
  <c r="Z383" i="4"/>
  <c r="P385" i="4"/>
  <c r="M385" i="4"/>
  <c r="N386" i="4"/>
  <c r="X386" i="4" s="1"/>
  <c r="L387" i="4"/>
  <c r="K387" i="4" s="1"/>
  <c r="W386" i="4"/>
  <c r="X385" i="4"/>
  <c r="AK381" i="4"/>
  <c r="H381" i="4" s="1"/>
  <c r="G381" i="4" s="1"/>
  <c r="V388" i="4"/>
  <c r="J389" i="4"/>
  <c r="AG382" i="4"/>
  <c r="AH382" i="4"/>
  <c r="AE382" i="4"/>
  <c r="AI382" i="4"/>
  <c r="AF382" i="4"/>
  <c r="AD382" i="4"/>
  <c r="AG379" i="2"/>
  <c r="AE379" i="2"/>
  <c r="AC379" i="2"/>
  <c r="AI379" i="2"/>
  <c r="V379" i="2"/>
  <c r="AV348" i="2"/>
  <c r="AW348" i="2" s="1"/>
  <c r="AB374" i="2"/>
  <c r="X375" i="2"/>
  <c r="Y374" i="2"/>
  <c r="AD374" i="2" s="1"/>
  <c r="AA372" i="2"/>
  <c r="AH372" i="2" s="1"/>
  <c r="AY340" i="2" s="1"/>
  <c r="Z373" i="2"/>
  <c r="AF373" i="2" s="1"/>
  <c r="O385" i="4" l="1"/>
  <c r="R385" i="4"/>
  <c r="S383" i="4"/>
  <c r="F383" i="4" s="1"/>
  <c r="I383" i="4"/>
  <c r="Q384" i="4"/>
  <c r="T384" i="4"/>
  <c r="AA384" i="4" s="1"/>
  <c r="Z384" i="4"/>
  <c r="Y385" i="4"/>
  <c r="L388" i="4"/>
  <c r="K388" i="4" s="1"/>
  <c r="N387" i="4"/>
  <c r="X387" i="4" s="1"/>
  <c r="W387" i="4"/>
  <c r="P386" i="4"/>
  <c r="M386" i="4"/>
  <c r="AK382" i="4"/>
  <c r="H382" i="4" s="1"/>
  <c r="G382" i="4" s="1"/>
  <c r="AI383" i="4"/>
  <c r="AG383" i="4"/>
  <c r="AF383" i="4"/>
  <c r="AD383" i="4"/>
  <c r="AH383" i="4"/>
  <c r="AE383" i="4"/>
  <c r="V389" i="4"/>
  <c r="J390" i="4"/>
  <c r="AG380" i="2"/>
  <c r="AE380" i="2"/>
  <c r="AC380" i="2"/>
  <c r="AI380" i="2"/>
  <c r="V380" i="2"/>
  <c r="AV349" i="2"/>
  <c r="AW349" i="2" s="1"/>
  <c r="AA373" i="2"/>
  <c r="AH373" i="2" s="1"/>
  <c r="AY341" i="2" s="1"/>
  <c r="X376" i="2"/>
  <c r="AB375" i="2"/>
  <c r="Y375" i="2"/>
  <c r="AD375" i="2" s="1"/>
  <c r="Z374" i="2"/>
  <c r="AF374" i="2" s="1"/>
  <c r="O386" i="4" l="1"/>
  <c r="R386" i="4"/>
  <c r="S384" i="4"/>
  <c r="F384" i="4" s="1"/>
  <c r="I384" i="4"/>
  <c r="Q385" i="4"/>
  <c r="T385" i="4"/>
  <c r="Z385" i="4"/>
  <c r="Y386" i="4"/>
  <c r="M387" i="4"/>
  <c r="P387" i="4"/>
  <c r="Y387" i="4" s="1"/>
  <c r="L389" i="4"/>
  <c r="K389" i="4" s="1"/>
  <c r="N388" i="4"/>
  <c r="W388" i="4"/>
  <c r="AA385" i="4"/>
  <c r="AH384" i="4"/>
  <c r="AF384" i="4"/>
  <c r="AG384" i="4"/>
  <c r="AD384" i="4"/>
  <c r="AE384" i="4"/>
  <c r="AI384" i="4"/>
  <c r="V390" i="4"/>
  <c r="J391" i="4"/>
  <c r="AK383" i="4"/>
  <c r="H383" i="4" s="1"/>
  <c r="G383" i="4" s="1"/>
  <c r="AG381" i="2"/>
  <c r="AE381" i="2"/>
  <c r="AC381" i="2"/>
  <c r="AI381" i="2"/>
  <c r="V381" i="2"/>
  <c r="AV350" i="2"/>
  <c r="AW350" i="2" s="1"/>
  <c r="X377" i="2"/>
  <c r="AB376" i="2"/>
  <c r="Y376" i="2"/>
  <c r="AD376" i="2" s="1"/>
  <c r="AA374" i="2"/>
  <c r="AH374" i="2" s="1"/>
  <c r="AY342" i="2" s="1"/>
  <c r="Z375" i="2"/>
  <c r="AF375" i="2" s="1"/>
  <c r="O387" i="4" l="1"/>
  <c r="R387" i="4"/>
  <c r="S385" i="4"/>
  <c r="F385" i="4" s="1"/>
  <c r="I385" i="4"/>
  <c r="Q386" i="4"/>
  <c r="T386" i="4"/>
  <c r="AA386" i="4" s="1"/>
  <c r="Z386" i="4"/>
  <c r="P388" i="4"/>
  <c r="Y388" i="4" s="1"/>
  <c r="M388" i="4"/>
  <c r="L390" i="4"/>
  <c r="K390" i="4" s="1"/>
  <c r="N389" i="4"/>
  <c r="W389" i="4"/>
  <c r="X388" i="4"/>
  <c r="V391" i="4"/>
  <c r="J392" i="4"/>
  <c r="AK384" i="4"/>
  <c r="H384" i="4" s="1"/>
  <c r="G384" i="4" s="1"/>
  <c r="AH385" i="4"/>
  <c r="AI385" i="4"/>
  <c r="AG385" i="4"/>
  <c r="AD385" i="4"/>
  <c r="AF385" i="4"/>
  <c r="AE385" i="4"/>
  <c r="AG382" i="2"/>
  <c r="AE382" i="2"/>
  <c r="AC382" i="2"/>
  <c r="AI382" i="2"/>
  <c r="V382" i="2"/>
  <c r="AV351" i="2"/>
  <c r="AW351" i="2" s="1"/>
  <c r="Z376" i="2"/>
  <c r="AF376" i="2" s="1"/>
  <c r="AA375" i="2"/>
  <c r="AH375" i="2" s="1"/>
  <c r="AY343" i="2" s="1"/>
  <c r="X378" i="2"/>
  <c r="AB377" i="2"/>
  <c r="Y377" i="2"/>
  <c r="AD377" i="2" s="1"/>
  <c r="O388" i="4" l="1"/>
  <c r="R388" i="4"/>
  <c r="S386" i="4"/>
  <c r="F386" i="4" s="1"/>
  <c r="I386" i="4"/>
  <c r="Q387" i="4"/>
  <c r="T387" i="4"/>
  <c r="AA387" i="4" s="1"/>
  <c r="Z387" i="4"/>
  <c r="P389" i="4"/>
  <c r="M389" i="4"/>
  <c r="N390" i="4"/>
  <c r="X390" i="4" s="1"/>
  <c r="L391" i="4"/>
  <c r="K391" i="4" s="1"/>
  <c r="W390" i="4"/>
  <c r="X389" i="4"/>
  <c r="AE386" i="4"/>
  <c r="AF386" i="4"/>
  <c r="AD386" i="4"/>
  <c r="AG386" i="4"/>
  <c r="AH386" i="4"/>
  <c r="AI386" i="4"/>
  <c r="V392" i="4"/>
  <c r="J393" i="4"/>
  <c r="AK385" i="4"/>
  <c r="H385" i="4" s="1"/>
  <c r="G385" i="4" s="1"/>
  <c r="AG383" i="2"/>
  <c r="AE383" i="2"/>
  <c r="AC383" i="2"/>
  <c r="AI383" i="2"/>
  <c r="V383" i="2"/>
  <c r="AV352" i="2"/>
  <c r="AW352" i="2" s="1"/>
  <c r="AB378" i="2"/>
  <c r="X379" i="2"/>
  <c r="Y378" i="2"/>
  <c r="AD378" i="2" s="1"/>
  <c r="Z377" i="2"/>
  <c r="AF377" i="2" s="1"/>
  <c r="AA376" i="2"/>
  <c r="AH376" i="2" s="1"/>
  <c r="AY344" i="2" s="1"/>
  <c r="O389" i="4" l="1"/>
  <c r="R389" i="4"/>
  <c r="S387" i="4"/>
  <c r="F387" i="4" s="1"/>
  <c r="I387" i="4"/>
  <c r="Q388" i="4"/>
  <c r="T388" i="4"/>
  <c r="Z388" i="4"/>
  <c r="Y389" i="4"/>
  <c r="L392" i="4"/>
  <c r="K392" i="4" s="1"/>
  <c r="N391" i="4"/>
  <c r="X391" i="4" s="1"/>
  <c r="W391" i="4"/>
  <c r="P390" i="4"/>
  <c r="M390" i="4"/>
  <c r="AA388" i="4"/>
  <c r="AK386" i="4"/>
  <c r="H386" i="4" s="1"/>
  <c r="G386" i="4" s="1"/>
  <c r="AG387" i="4"/>
  <c r="AD387" i="4"/>
  <c r="AH387" i="4"/>
  <c r="AE387" i="4"/>
  <c r="AF387" i="4"/>
  <c r="AI387" i="4"/>
  <c r="V393" i="4"/>
  <c r="J394" i="4"/>
  <c r="AG384" i="2"/>
  <c r="AE384" i="2"/>
  <c r="AC384" i="2"/>
  <c r="AI384" i="2"/>
  <c r="V384" i="2"/>
  <c r="AV353" i="2"/>
  <c r="AW353" i="2" s="1"/>
  <c r="Z378" i="2"/>
  <c r="AF378" i="2" s="1"/>
  <c r="X380" i="2"/>
  <c r="AB379" i="2"/>
  <c r="Y379" i="2"/>
  <c r="AD379" i="2" s="1"/>
  <c r="AA377" i="2"/>
  <c r="AH377" i="2" s="1"/>
  <c r="AY345" i="2" s="1"/>
  <c r="O390" i="4" l="1"/>
  <c r="R390" i="4"/>
  <c r="S388" i="4"/>
  <c r="F388" i="4" s="1"/>
  <c r="I388" i="4"/>
  <c r="Q389" i="4"/>
  <c r="T389" i="4"/>
  <c r="Z389" i="4"/>
  <c r="Y390" i="4"/>
  <c r="M391" i="4"/>
  <c r="P391" i="4"/>
  <c r="L393" i="4"/>
  <c r="K393" i="4" s="1"/>
  <c r="N392" i="4"/>
  <c r="X392" i="4" s="1"/>
  <c r="W392" i="4"/>
  <c r="AF388" i="4"/>
  <c r="AG388" i="4"/>
  <c r="AE388" i="4"/>
  <c r="AD388" i="4"/>
  <c r="AI388" i="4"/>
  <c r="AH388" i="4"/>
  <c r="AA389" i="4"/>
  <c r="V394" i="4"/>
  <c r="J395" i="4"/>
  <c r="AK387" i="4"/>
  <c r="H387" i="4" s="1"/>
  <c r="G387" i="4" s="1"/>
  <c r="AG385" i="2"/>
  <c r="AE385" i="2"/>
  <c r="AC385" i="2"/>
  <c r="AI385" i="2"/>
  <c r="V385" i="2"/>
  <c r="AV354" i="2"/>
  <c r="AW354" i="2" s="1"/>
  <c r="AB380" i="2"/>
  <c r="X381" i="2"/>
  <c r="Y380" i="2"/>
  <c r="AD380" i="2" s="1"/>
  <c r="AA378" i="2"/>
  <c r="AH378" i="2" s="1"/>
  <c r="AY346" i="2" s="1"/>
  <c r="Z379" i="2"/>
  <c r="AF379" i="2" s="1"/>
  <c r="O391" i="4" l="1"/>
  <c r="R391" i="4"/>
  <c r="S389" i="4"/>
  <c r="F389" i="4" s="1"/>
  <c r="I389" i="4"/>
  <c r="Q390" i="4"/>
  <c r="T390" i="4"/>
  <c r="AA390" i="4" s="1"/>
  <c r="Z390" i="4"/>
  <c r="Y391" i="4"/>
  <c r="L394" i="4"/>
  <c r="K394" i="4" s="1"/>
  <c r="N393" i="4"/>
  <c r="X393" i="4" s="1"/>
  <c r="W393" i="4"/>
  <c r="P392" i="4"/>
  <c r="M392" i="4"/>
  <c r="V395" i="4"/>
  <c r="J396" i="4"/>
  <c r="AF389" i="4"/>
  <c r="AH389" i="4"/>
  <c r="AI389" i="4"/>
  <c r="AD389" i="4"/>
  <c r="AG389" i="4"/>
  <c r="AE389" i="4"/>
  <c r="AK388" i="4"/>
  <c r="H388" i="4" s="1"/>
  <c r="G388" i="4" s="1"/>
  <c r="AG386" i="2"/>
  <c r="AE386" i="2"/>
  <c r="AC386" i="2"/>
  <c r="AI386" i="2"/>
  <c r="V386" i="2"/>
  <c r="AV355" i="2"/>
  <c r="AW355" i="2" s="1"/>
  <c r="Z380" i="2"/>
  <c r="AF380" i="2" s="1"/>
  <c r="AB381" i="2"/>
  <c r="X382" i="2"/>
  <c r="Y381" i="2"/>
  <c r="AD381" i="2" s="1"/>
  <c r="AA379" i="2"/>
  <c r="AH379" i="2" s="1"/>
  <c r="AY347" i="2" s="1"/>
  <c r="O392" i="4" l="1"/>
  <c r="R392" i="4"/>
  <c r="S390" i="4"/>
  <c r="F390" i="4" s="1"/>
  <c r="I390" i="4"/>
  <c r="Q391" i="4"/>
  <c r="T391" i="4"/>
  <c r="AA391" i="4" s="1"/>
  <c r="Z391" i="4"/>
  <c r="Y392" i="4"/>
  <c r="P393" i="4"/>
  <c r="R393" i="4" s="1"/>
  <c r="Z393" i="4" s="1"/>
  <c r="M393" i="4"/>
  <c r="N394" i="4"/>
  <c r="L395" i="4"/>
  <c r="K395" i="4" s="1"/>
  <c r="W394" i="4"/>
  <c r="AD390" i="4"/>
  <c r="AE390" i="4"/>
  <c r="AI390" i="4"/>
  <c r="AG390" i="4"/>
  <c r="AH390" i="4"/>
  <c r="AF390" i="4"/>
  <c r="AK389" i="4"/>
  <c r="H389" i="4" s="1"/>
  <c r="G389" i="4" s="1"/>
  <c r="V396" i="4"/>
  <c r="J397" i="4"/>
  <c r="AG387" i="2"/>
  <c r="AE387" i="2"/>
  <c r="AC387" i="2"/>
  <c r="AI387" i="2"/>
  <c r="V387" i="2"/>
  <c r="AV356" i="2"/>
  <c r="AW356" i="2" s="1"/>
  <c r="Z381" i="2"/>
  <c r="AF381" i="2" s="1"/>
  <c r="X383" i="2"/>
  <c r="AB382" i="2"/>
  <c r="Y382" i="2"/>
  <c r="AD382" i="2" s="1"/>
  <c r="AA380" i="2"/>
  <c r="AH380" i="2" s="1"/>
  <c r="AY348" i="2" s="1"/>
  <c r="S391" i="4" l="1"/>
  <c r="F391" i="4" s="1"/>
  <c r="I391" i="4"/>
  <c r="Q392" i="4"/>
  <c r="T392" i="4"/>
  <c r="T393" i="4" s="1"/>
  <c r="Z392" i="4"/>
  <c r="Q393" i="4"/>
  <c r="P394" i="4"/>
  <c r="Y394" i="4" s="1"/>
  <c r="M394" i="4"/>
  <c r="X394" i="4"/>
  <c r="O393" i="4"/>
  <c r="Y393" i="4"/>
  <c r="L396" i="4"/>
  <c r="K396" i="4" s="1"/>
  <c r="N395" i="4"/>
  <c r="W395" i="4"/>
  <c r="AD391" i="4"/>
  <c r="AE391" i="4"/>
  <c r="AG391" i="4"/>
  <c r="AH391" i="4"/>
  <c r="AI391" i="4"/>
  <c r="AF391" i="4"/>
  <c r="AK390" i="4"/>
  <c r="H390" i="4" s="1"/>
  <c r="G390" i="4" s="1"/>
  <c r="V397" i="4"/>
  <c r="J398" i="4"/>
  <c r="AG388" i="2"/>
  <c r="AE388" i="2"/>
  <c r="AC388" i="2"/>
  <c r="AI388" i="2"/>
  <c r="V388" i="2"/>
  <c r="AV357" i="2"/>
  <c r="AW357" i="2" s="1"/>
  <c r="X384" i="2"/>
  <c r="AB383" i="2"/>
  <c r="Y383" i="2"/>
  <c r="AD383" i="2" s="1"/>
  <c r="AA381" i="2"/>
  <c r="AH381" i="2" s="1"/>
  <c r="AY349" i="2" s="1"/>
  <c r="Z382" i="2"/>
  <c r="AF382" i="2" s="1"/>
  <c r="AA392" i="4" l="1"/>
  <c r="AG392" i="4" s="1"/>
  <c r="S393" i="4"/>
  <c r="F393" i="4" s="1"/>
  <c r="AA393" i="4"/>
  <c r="AD393" i="4" s="1"/>
  <c r="O394" i="4"/>
  <c r="R394" i="4"/>
  <c r="S392" i="4"/>
  <c r="F392" i="4" s="1"/>
  <c r="I392" i="4"/>
  <c r="M395" i="4"/>
  <c r="P395" i="4"/>
  <c r="X395" i="4"/>
  <c r="L397" i="4"/>
  <c r="N396" i="4"/>
  <c r="X396" i="4" s="1"/>
  <c r="W396" i="4"/>
  <c r="I393" i="4"/>
  <c r="AF393" i="4"/>
  <c r="AG393" i="4"/>
  <c r="V398" i="4"/>
  <c r="J399" i="4"/>
  <c r="AK391" i="4"/>
  <c r="H391" i="4" s="1"/>
  <c r="G391" i="4" s="1"/>
  <c r="AG389" i="2"/>
  <c r="AE389" i="2"/>
  <c r="AC389" i="2"/>
  <c r="AI389" i="2"/>
  <c r="V389" i="2"/>
  <c r="AV358" i="2"/>
  <c r="AW358" i="2" s="1"/>
  <c r="Z383" i="2"/>
  <c r="AF383" i="2" s="1"/>
  <c r="AA382" i="2"/>
  <c r="AH382" i="2" s="1"/>
  <c r="AY350" i="2" s="1"/>
  <c r="AB384" i="2"/>
  <c r="X385" i="2"/>
  <c r="Y384" i="2"/>
  <c r="AD384" i="2" s="1"/>
  <c r="AE392" i="4" l="1"/>
  <c r="AF392" i="4"/>
  <c r="AH392" i="4"/>
  <c r="AD392" i="4"/>
  <c r="AI392" i="4"/>
  <c r="AE393" i="4"/>
  <c r="AH393" i="4"/>
  <c r="AI393" i="4"/>
  <c r="O395" i="4"/>
  <c r="R395" i="4"/>
  <c r="Q394" i="4"/>
  <c r="T394" i="4"/>
  <c r="AA394" i="4" s="1"/>
  <c r="Z394" i="4"/>
  <c r="Y395" i="4"/>
  <c r="L398" i="4"/>
  <c r="K398" i="4" s="1"/>
  <c r="N397" i="4"/>
  <c r="X397" i="4" s="1"/>
  <c r="W397" i="4"/>
  <c r="K397" i="4"/>
  <c r="P396" i="4"/>
  <c r="R396" i="4" s="1"/>
  <c r="Z396" i="4" s="1"/>
  <c r="M396" i="4"/>
  <c r="V399" i="4"/>
  <c r="J400" i="4"/>
  <c r="AG390" i="2"/>
  <c r="AE390" i="2"/>
  <c r="AC390" i="2"/>
  <c r="AI390" i="2"/>
  <c r="V390" i="2"/>
  <c r="AV359" i="2"/>
  <c r="AW359" i="2" s="1"/>
  <c r="Z384" i="2"/>
  <c r="AF384" i="2" s="1"/>
  <c r="X386" i="2"/>
  <c r="AB385" i="2"/>
  <c r="Y385" i="2"/>
  <c r="AD385" i="2" s="1"/>
  <c r="AA383" i="2"/>
  <c r="AH383" i="2" s="1"/>
  <c r="AY351" i="2" s="1"/>
  <c r="AK393" i="4" l="1"/>
  <c r="H393" i="4" s="1"/>
  <c r="G393" i="4" s="1"/>
  <c r="AK392" i="4"/>
  <c r="H392" i="4" s="1"/>
  <c r="G392" i="4" s="1"/>
  <c r="S394" i="4"/>
  <c r="F394" i="4" s="1"/>
  <c r="I394" i="4"/>
  <c r="Q396" i="4"/>
  <c r="T396" i="4"/>
  <c r="S396" i="4" s="1"/>
  <c r="Q395" i="4"/>
  <c r="T395" i="4"/>
  <c r="AA395" i="4" s="1"/>
  <c r="Z395" i="4"/>
  <c r="P397" i="4"/>
  <c r="M397" i="4"/>
  <c r="O396" i="4"/>
  <c r="Y396" i="4"/>
  <c r="N398" i="4"/>
  <c r="X398" i="4" s="1"/>
  <c r="L399" i="4"/>
  <c r="K399" i="4" s="1"/>
  <c r="W398" i="4"/>
  <c r="AD394" i="4"/>
  <c r="AG394" i="4"/>
  <c r="AI394" i="4"/>
  <c r="AH394" i="4"/>
  <c r="AF394" i="4"/>
  <c r="AE394" i="4"/>
  <c r="V400" i="4"/>
  <c r="J401" i="4"/>
  <c r="AG391" i="2"/>
  <c r="AE391" i="2"/>
  <c r="AC391" i="2"/>
  <c r="AI391" i="2"/>
  <c r="V391" i="2"/>
  <c r="AV360" i="2"/>
  <c r="AW360" i="2" s="1"/>
  <c r="Z385" i="2"/>
  <c r="AF385" i="2" s="1"/>
  <c r="AB386" i="2"/>
  <c r="X387" i="2"/>
  <c r="Y386" i="2"/>
  <c r="AD386" i="2" s="1"/>
  <c r="AA384" i="2"/>
  <c r="AH384" i="2" s="1"/>
  <c r="AY352" i="2" s="1"/>
  <c r="I396" i="4" l="1"/>
  <c r="O397" i="4"/>
  <c r="R397" i="4"/>
  <c r="S395" i="4"/>
  <c r="F395" i="4" s="1"/>
  <c r="I395" i="4"/>
  <c r="Y397" i="4"/>
  <c r="L400" i="4"/>
  <c r="K400" i="4" s="1"/>
  <c r="N399" i="4"/>
  <c r="X399" i="4" s="1"/>
  <c r="W399" i="4"/>
  <c r="P398" i="4"/>
  <c r="M398" i="4"/>
  <c r="AI395" i="4"/>
  <c r="AF395" i="4"/>
  <c r="AE395" i="4"/>
  <c r="AG395" i="4"/>
  <c r="AH395" i="4"/>
  <c r="AD395" i="4"/>
  <c r="AK394" i="4"/>
  <c r="H394" i="4" s="1"/>
  <c r="G394" i="4" s="1"/>
  <c r="AA396" i="4"/>
  <c r="V401" i="4"/>
  <c r="J402" i="4"/>
  <c r="F396" i="4"/>
  <c r="AG392" i="2"/>
  <c r="AE392" i="2"/>
  <c r="AC392" i="2"/>
  <c r="AI392" i="2"/>
  <c r="V392" i="2"/>
  <c r="AV361" i="2"/>
  <c r="AW361" i="2" s="1"/>
  <c r="X388" i="2"/>
  <c r="AB387" i="2"/>
  <c r="Y387" i="2"/>
  <c r="AD387" i="2" s="1"/>
  <c r="AA385" i="2"/>
  <c r="AH385" i="2" s="1"/>
  <c r="AY353" i="2" s="1"/>
  <c r="Z386" i="2"/>
  <c r="AF386" i="2" s="1"/>
  <c r="Q397" i="4" l="1"/>
  <c r="T397" i="4"/>
  <c r="AA397" i="4" s="1"/>
  <c r="Z397" i="4"/>
  <c r="O398" i="4"/>
  <c r="R398" i="4"/>
  <c r="Y398" i="4"/>
  <c r="M399" i="4"/>
  <c r="P399" i="4"/>
  <c r="L401" i="4"/>
  <c r="K401" i="4" s="1"/>
  <c r="N400" i="4"/>
  <c r="W400" i="4"/>
  <c r="AK395" i="4"/>
  <c r="H395" i="4" s="1"/>
  <c r="G395" i="4" s="1"/>
  <c r="V402" i="4"/>
  <c r="J403" i="4"/>
  <c r="AG396" i="4"/>
  <c r="AH396" i="4"/>
  <c r="AF396" i="4"/>
  <c r="AD396" i="4"/>
  <c r="AE396" i="4"/>
  <c r="AI396" i="4"/>
  <c r="AG393" i="2"/>
  <c r="AE393" i="2"/>
  <c r="AC393" i="2"/>
  <c r="AI393" i="2"/>
  <c r="V393" i="2"/>
  <c r="AV362" i="2"/>
  <c r="AW362" i="2" s="1"/>
  <c r="AA386" i="2"/>
  <c r="AH386" i="2" s="1"/>
  <c r="AY354" i="2" s="1"/>
  <c r="Z387" i="2"/>
  <c r="AF387" i="2" s="1"/>
  <c r="AB388" i="2"/>
  <c r="X389" i="2"/>
  <c r="Y388" i="2"/>
  <c r="AD388" i="2" s="1"/>
  <c r="O399" i="4" l="1"/>
  <c r="R399" i="4"/>
  <c r="S397" i="4"/>
  <c r="F397" i="4" s="1"/>
  <c r="I397" i="4"/>
  <c r="Q398" i="4"/>
  <c r="T398" i="4"/>
  <c r="AA398" i="4" s="1"/>
  <c r="Z398" i="4"/>
  <c r="Y399" i="4"/>
  <c r="P400" i="4"/>
  <c r="M400" i="4"/>
  <c r="L402" i="4"/>
  <c r="N401" i="4"/>
  <c r="W401" i="4"/>
  <c r="X400" i="4"/>
  <c r="V403" i="4"/>
  <c r="J404" i="4"/>
  <c r="AK396" i="4"/>
  <c r="H396" i="4" s="1"/>
  <c r="G396" i="4" s="1"/>
  <c r="AD397" i="4"/>
  <c r="AE397" i="4"/>
  <c r="AG397" i="4"/>
  <c r="AF397" i="4"/>
  <c r="AI397" i="4"/>
  <c r="AH397" i="4"/>
  <c r="AG394" i="2"/>
  <c r="AE394" i="2"/>
  <c r="AC394" i="2"/>
  <c r="AI394" i="2"/>
  <c r="V394" i="2"/>
  <c r="AV363" i="2"/>
  <c r="AW363" i="2" s="1"/>
  <c r="Z388" i="2"/>
  <c r="AF388" i="2" s="1"/>
  <c r="AA387" i="2"/>
  <c r="AH387" i="2" s="1"/>
  <c r="AY355" i="2" s="1"/>
  <c r="AB389" i="2"/>
  <c r="X390" i="2"/>
  <c r="Y389" i="2"/>
  <c r="AD389" i="2" s="1"/>
  <c r="R400" i="4" l="1"/>
  <c r="Z400" i="4" s="1"/>
  <c r="S398" i="4"/>
  <c r="F398" i="4" s="1"/>
  <c r="I398" i="4"/>
  <c r="Q399" i="4"/>
  <c r="T399" i="4"/>
  <c r="AA399" i="4" s="1"/>
  <c r="Z399" i="4"/>
  <c r="P401" i="4"/>
  <c r="M401" i="4"/>
  <c r="N402" i="4"/>
  <c r="X402" i="4" s="1"/>
  <c r="L403" i="4"/>
  <c r="W402" i="4"/>
  <c r="X401" i="4"/>
  <c r="K402" i="4"/>
  <c r="O400" i="4"/>
  <c r="Y400" i="4"/>
  <c r="AI398" i="4"/>
  <c r="AD398" i="4"/>
  <c r="AF398" i="4"/>
  <c r="AE398" i="4"/>
  <c r="AH398" i="4"/>
  <c r="AG398" i="4"/>
  <c r="V404" i="4"/>
  <c r="J405" i="4"/>
  <c r="AK397" i="4"/>
  <c r="H397" i="4" s="1"/>
  <c r="G397" i="4" s="1"/>
  <c r="AG395" i="2"/>
  <c r="AE395" i="2"/>
  <c r="AC395" i="2"/>
  <c r="AI395" i="2"/>
  <c r="V395" i="2"/>
  <c r="AV364" i="2"/>
  <c r="AW364" i="2" s="1"/>
  <c r="Z389" i="2"/>
  <c r="AF389" i="2" s="1"/>
  <c r="X391" i="2"/>
  <c r="AB390" i="2"/>
  <c r="Y390" i="2"/>
  <c r="AD390" i="2" s="1"/>
  <c r="AA388" i="2"/>
  <c r="AH388" i="2" s="1"/>
  <c r="AY356" i="2" s="1"/>
  <c r="Q400" i="4" l="1"/>
  <c r="T400" i="4"/>
  <c r="O401" i="4"/>
  <c r="R401" i="4"/>
  <c r="S399" i="4"/>
  <c r="F399" i="4" s="1"/>
  <c r="I399" i="4"/>
  <c r="Y401" i="4"/>
  <c r="L404" i="4"/>
  <c r="N403" i="4"/>
  <c r="W403" i="4"/>
  <c r="P402" i="4"/>
  <c r="M402" i="4"/>
  <c r="K403" i="4"/>
  <c r="AA400" i="4"/>
  <c r="AF399" i="4"/>
  <c r="AE399" i="4"/>
  <c r="AH399" i="4"/>
  <c r="AG399" i="4"/>
  <c r="AD399" i="4"/>
  <c r="AI399" i="4"/>
  <c r="AK398" i="4"/>
  <c r="H398" i="4" s="1"/>
  <c r="G398" i="4" s="1"/>
  <c r="V405" i="4"/>
  <c r="J406" i="4"/>
  <c r="K404" i="4"/>
  <c r="AG396" i="2"/>
  <c r="AE396" i="2"/>
  <c r="AC396" i="2"/>
  <c r="AI396" i="2"/>
  <c r="V396" i="2"/>
  <c r="AV365" i="2"/>
  <c r="AW365" i="2" s="1"/>
  <c r="X392" i="2"/>
  <c r="AB391" i="2"/>
  <c r="Y391" i="2"/>
  <c r="AD391" i="2" s="1"/>
  <c r="AA389" i="2"/>
  <c r="AH389" i="2" s="1"/>
  <c r="AY357" i="2" s="1"/>
  <c r="Z390" i="2"/>
  <c r="AF390" i="2" s="1"/>
  <c r="S400" i="4" l="1"/>
  <c r="F400" i="4" s="1"/>
  <c r="I400" i="4"/>
  <c r="Q401" i="4"/>
  <c r="T401" i="4"/>
  <c r="AA401" i="4" s="1"/>
  <c r="Z401" i="4"/>
  <c r="O402" i="4"/>
  <c r="R402" i="4"/>
  <c r="Y402" i="4"/>
  <c r="M403" i="4"/>
  <c r="P403" i="4"/>
  <c r="X403" i="4"/>
  <c r="L405" i="4"/>
  <c r="K405" i="4" s="1"/>
  <c r="N404" i="4"/>
  <c r="X404" i="4" s="1"/>
  <c r="W404" i="4"/>
  <c r="AH400" i="4"/>
  <c r="AI400" i="4"/>
  <c r="AF400" i="4"/>
  <c r="AD400" i="4"/>
  <c r="AE400" i="4"/>
  <c r="AG400" i="4"/>
  <c r="V406" i="4"/>
  <c r="J407" i="4"/>
  <c r="AK399" i="4"/>
  <c r="H399" i="4" s="1"/>
  <c r="G399" i="4" s="1"/>
  <c r="AG397" i="2"/>
  <c r="AE397" i="2"/>
  <c r="AC397" i="2"/>
  <c r="AI397" i="2"/>
  <c r="V397" i="2"/>
  <c r="AV366" i="2"/>
  <c r="AW366" i="2" s="1"/>
  <c r="Z391" i="2"/>
  <c r="AF391" i="2" s="1"/>
  <c r="AA390" i="2"/>
  <c r="AH390" i="2" s="1"/>
  <c r="AY358" i="2" s="1"/>
  <c r="AB392" i="2"/>
  <c r="X393" i="2"/>
  <c r="Y392" i="2"/>
  <c r="AD392" i="2" s="1"/>
  <c r="O403" i="4" l="1"/>
  <c r="R403" i="4"/>
  <c r="S401" i="4"/>
  <c r="F401" i="4" s="1"/>
  <c r="I401" i="4"/>
  <c r="Q402" i="4"/>
  <c r="T402" i="4"/>
  <c r="Z402" i="4"/>
  <c r="P404" i="4"/>
  <c r="M404" i="4"/>
  <c r="Y403" i="4"/>
  <c r="L406" i="4"/>
  <c r="K406" i="4" s="1"/>
  <c r="N405" i="4"/>
  <c r="X405" i="4" s="1"/>
  <c r="W405" i="4"/>
  <c r="AK400" i="4"/>
  <c r="H400" i="4" s="1"/>
  <c r="G400" i="4" s="1"/>
  <c r="V407" i="4"/>
  <c r="J408" i="4"/>
  <c r="AH401" i="4"/>
  <c r="AF401" i="4"/>
  <c r="AE401" i="4"/>
  <c r="AD401" i="4"/>
  <c r="AG401" i="4"/>
  <c r="AI401" i="4"/>
  <c r="AG398" i="2"/>
  <c r="AE398" i="2"/>
  <c r="AC398" i="2"/>
  <c r="AI398" i="2"/>
  <c r="V398" i="2"/>
  <c r="AV367" i="2"/>
  <c r="AW367" i="2" s="1"/>
  <c r="Z392" i="2"/>
  <c r="AF392" i="2" s="1"/>
  <c r="X394" i="2"/>
  <c r="AB393" i="2"/>
  <c r="Y393" i="2"/>
  <c r="AD393" i="2" s="1"/>
  <c r="AA391" i="2"/>
  <c r="AH391" i="2" s="1"/>
  <c r="AY359" i="2" s="1"/>
  <c r="O404" i="4" l="1"/>
  <c r="R404" i="4"/>
  <c r="S402" i="4"/>
  <c r="F402" i="4" s="1"/>
  <c r="I402" i="4"/>
  <c r="Q403" i="4"/>
  <c r="T403" i="4"/>
  <c r="Z403" i="4"/>
  <c r="AA402" i="4"/>
  <c r="AD402" i="4" s="1"/>
  <c r="Y404" i="4"/>
  <c r="N406" i="4"/>
  <c r="X406" i="4" s="1"/>
  <c r="L407" i="4"/>
  <c r="K407" i="4" s="1"/>
  <c r="W406" i="4"/>
  <c r="P405" i="4"/>
  <c r="M405" i="4"/>
  <c r="AK401" i="4"/>
  <c r="H401" i="4" s="1"/>
  <c r="G401" i="4" s="1"/>
  <c r="V408" i="4"/>
  <c r="J409" i="4"/>
  <c r="AA403" i="4"/>
  <c r="AG399" i="2"/>
  <c r="AE399" i="2"/>
  <c r="AC399" i="2"/>
  <c r="AI399" i="2"/>
  <c r="V399" i="2"/>
  <c r="AV368" i="2"/>
  <c r="AW368" i="2" s="1"/>
  <c r="AB394" i="2"/>
  <c r="X395" i="2"/>
  <c r="Y394" i="2"/>
  <c r="AD394" i="2" s="1"/>
  <c r="AA392" i="2"/>
  <c r="AH392" i="2" s="1"/>
  <c r="AY360" i="2" s="1"/>
  <c r="Z393" i="2"/>
  <c r="AF393" i="2" s="1"/>
  <c r="AE402" i="4" l="1"/>
  <c r="AH402" i="4"/>
  <c r="AF402" i="4"/>
  <c r="AG402" i="4"/>
  <c r="S403" i="4"/>
  <c r="F403" i="4" s="1"/>
  <c r="I403" i="4"/>
  <c r="Q404" i="4"/>
  <c r="T404" i="4"/>
  <c r="AA404" i="4" s="1"/>
  <c r="Z404" i="4"/>
  <c r="AI402" i="4"/>
  <c r="O405" i="4"/>
  <c r="R405" i="4"/>
  <c r="Y405" i="4"/>
  <c r="L408" i="4"/>
  <c r="K408" i="4" s="1"/>
  <c r="N407" i="4"/>
  <c r="X407" i="4" s="1"/>
  <c r="W407" i="4"/>
  <c r="P406" i="4"/>
  <c r="M406" i="4"/>
  <c r="AE403" i="4"/>
  <c r="AD403" i="4"/>
  <c r="AI403" i="4"/>
  <c r="AG403" i="4"/>
  <c r="AH403" i="4"/>
  <c r="AF403" i="4"/>
  <c r="V409" i="4"/>
  <c r="J410" i="4"/>
  <c r="AG400" i="2"/>
  <c r="AE400" i="2"/>
  <c r="AC400" i="2"/>
  <c r="AI400" i="2"/>
  <c r="V400" i="2"/>
  <c r="AV369" i="2"/>
  <c r="AW369" i="2" s="1"/>
  <c r="AA393" i="2"/>
  <c r="AH393" i="2" s="1"/>
  <c r="AY361" i="2" s="1"/>
  <c r="Z394" i="2"/>
  <c r="AF394" i="2" s="1"/>
  <c r="X396" i="2"/>
  <c r="AB395" i="2"/>
  <c r="Y395" i="2"/>
  <c r="AD395" i="2" s="1"/>
  <c r="AK402" i="4" l="1"/>
  <c r="H402" i="4" s="1"/>
  <c r="G402" i="4" s="1"/>
  <c r="Q405" i="4"/>
  <c r="T405" i="4"/>
  <c r="AA405" i="4" s="1"/>
  <c r="Z405" i="4"/>
  <c r="S404" i="4"/>
  <c r="F404" i="4" s="1"/>
  <c r="I404" i="4"/>
  <c r="O406" i="4"/>
  <c r="R406" i="4"/>
  <c r="Y406" i="4"/>
  <c r="M407" i="4"/>
  <c r="P407" i="4"/>
  <c r="L409" i="4"/>
  <c r="K409" i="4" s="1"/>
  <c r="N408" i="4"/>
  <c r="X408" i="4" s="1"/>
  <c r="W408" i="4"/>
  <c r="AI404" i="4"/>
  <c r="AH404" i="4"/>
  <c r="AF404" i="4"/>
  <c r="AD404" i="4"/>
  <c r="AG404" i="4"/>
  <c r="AE404" i="4"/>
  <c r="V410" i="4"/>
  <c r="J411" i="4"/>
  <c r="AK403" i="4"/>
  <c r="H403" i="4" s="1"/>
  <c r="G403" i="4" s="1"/>
  <c r="AG401" i="2"/>
  <c r="AE401" i="2"/>
  <c r="AC401" i="2"/>
  <c r="AI401" i="2"/>
  <c r="V401" i="2"/>
  <c r="AV370" i="2"/>
  <c r="AW370" i="2" s="1"/>
  <c r="AA394" i="2"/>
  <c r="AH394" i="2" s="1"/>
  <c r="AY362" i="2" s="1"/>
  <c r="Z395" i="2"/>
  <c r="AF395" i="2" s="1"/>
  <c r="AB396" i="2"/>
  <c r="X397" i="2"/>
  <c r="Y396" i="2"/>
  <c r="AD396" i="2" s="1"/>
  <c r="Q406" i="4" l="1"/>
  <c r="T406" i="4"/>
  <c r="Z406" i="4"/>
  <c r="O407" i="4"/>
  <c r="R407" i="4"/>
  <c r="S405" i="4"/>
  <c r="F405" i="4" s="1"/>
  <c r="I405" i="4"/>
  <c r="Y407" i="4"/>
  <c r="L410" i="4"/>
  <c r="K410" i="4" s="1"/>
  <c r="N409" i="4"/>
  <c r="X409" i="4" s="1"/>
  <c r="W409" i="4"/>
  <c r="P408" i="4"/>
  <c r="M408" i="4"/>
  <c r="AA406" i="4"/>
  <c r="V411" i="4"/>
  <c r="J412" i="4"/>
  <c r="AH405" i="4"/>
  <c r="AD405" i="4"/>
  <c r="AF405" i="4"/>
  <c r="AI405" i="4"/>
  <c r="AG405" i="4"/>
  <c r="AE405" i="4"/>
  <c r="AK404" i="4"/>
  <c r="H404" i="4" s="1"/>
  <c r="G404" i="4" s="1"/>
  <c r="AG402" i="2"/>
  <c r="AE402" i="2"/>
  <c r="AC402" i="2"/>
  <c r="AI402" i="2"/>
  <c r="V402" i="2"/>
  <c r="AV371" i="2"/>
  <c r="AW371" i="2" s="1"/>
  <c r="AB397" i="2"/>
  <c r="X398" i="2"/>
  <c r="Y397" i="2"/>
  <c r="AD397" i="2" s="1"/>
  <c r="AA395" i="2"/>
  <c r="AH395" i="2" s="1"/>
  <c r="AY363" i="2" s="1"/>
  <c r="Z396" i="2"/>
  <c r="AF396" i="2" s="1"/>
  <c r="O408" i="4" l="1"/>
  <c r="R408" i="4"/>
  <c r="S406" i="4"/>
  <c r="F406" i="4" s="1"/>
  <c r="I406" i="4"/>
  <c r="Q407" i="4"/>
  <c r="T407" i="4"/>
  <c r="Z407" i="4"/>
  <c r="P409" i="4"/>
  <c r="M409" i="4"/>
  <c r="Y408" i="4"/>
  <c r="N410" i="4"/>
  <c r="L411" i="4"/>
  <c r="K411" i="4" s="1"/>
  <c r="W410" i="4"/>
  <c r="V412" i="4"/>
  <c r="J413" i="4"/>
  <c r="AG406" i="4"/>
  <c r="AF406" i="4"/>
  <c r="AH406" i="4"/>
  <c r="AE406" i="4"/>
  <c r="AD406" i="4"/>
  <c r="AI406" i="4"/>
  <c r="AA407" i="4"/>
  <c r="AK405" i="4"/>
  <c r="H405" i="4" s="1"/>
  <c r="G405" i="4" s="1"/>
  <c r="AG403" i="2"/>
  <c r="AE403" i="2"/>
  <c r="AC403" i="2"/>
  <c r="AI403" i="2"/>
  <c r="V403" i="2"/>
  <c r="AV372" i="2"/>
  <c r="AW372" i="2" s="1"/>
  <c r="AA396" i="2"/>
  <c r="AH396" i="2" s="1"/>
  <c r="AY364" i="2" s="1"/>
  <c r="Z397" i="2"/>
  <c r="AF397" i="2" s="1"/>
  <c r="AB398" i="2"/>
  <c r="X399" i="2"/>
  <c r="Y398" i="2"/>
  <c r="AD398" i="2" s="1"/>
  <c r="O409" i="4" l="1"/>
  <c r="R409" i="4"/>
  <c r="S407" i="4"/>
  <c r="F407" i="4" s="1"/>
  <c r="I407" i="4"/>
  <c r="Q408" i="4"/>
  <c r="T408" i="4"/>
  <c r="AA408" i="4" s="1"/>
  <c r="Z408" i="4"/>
  <c r="Y409" i="4"/>
  <c r="P410" i="4"/>
  <c r="M410" i="4"/>
  <c r="X410" i="4"/>
  <c r="L412" i="4"/>
  <c r="K412" i="4" s="1"/>
  <c r="N411" i="4"/>
  <c r="X411" i="4" s="1"/>
  <c r="W411" i="4"/>
  <c r="AF407" i="4"/>
  <c r="AE407" i="4"/>
  <c r="AI407" i="4"/>
  <c r="AH407" i="4"/>
  <c r="AD407" i="4"/>
  <c r="AG407" i="4"/>
  <c r="V413" i="4"/>
  <c r="J414" i="4"/>
  <c r="AK406" i="4"/>
  <c r="H406" i="4" s="1"/>
  <c r="G406" i="4" s="1"/>
  <c r="AG404" i="2"/>
  <c r="AE404" i="2"/>
  <c r="AC404" i="2"/>
  <c r="AI404" i="2"/>
  <c r="V404" i="2"/>
  <c r="AV373" i="2"/>
  <c r="AW373" i="2" s="1"/>
  <c r="Z398" i="2"/>
  <c r="AF398" i="2" s="1"/>
  <c r="AA397" i="2"/>
  <c r="AH397" i="2" s="1"/>
  <c r="AY365" i="2" s="1"/>
  <c r="X400" i="2"/>
  <c r="AB399" i="2"/>
  <c r="Y399" i="2"/>
  <c r="AD399" i="2" s="1"/>
  <c r="S408" i="4" l="1"/>
  <c r="F408" i="4" s="1"/>
  <c r="I408" i="4"/>
  <c r="Q409" i="4"/>
  <c r="T409" i="4"/>
  <c r="AA409" i="4" s="1"/>
  <c r="Z409" i="4"/>
  <c r="O410" i="4"/>
  <c r="R410" i="4"/>
  <c r="Y410" i="4"/>
  <c r="L413" i="4"/>
  <c r="K413" i="4" s="1"/>
  <c r="N412" i="4"/>
  <c r="X412" i="4" s="1"/>
  <c r="W412" i="4"/>
  <c r="M411" i="4"/>
  <c r="P411" i="4"/>
  <c r="V414" i="4"/>
  <c r="J415" i="4"/>
  <c r="AD408" i="4"/>
  <c r="AG408" i="4"/>
  <c r="AE408" i="4"/>
  <c r="AI408" i="4"/>
  <c r="AF408" i="4"/>
  <c r="AH408" i="4"/>
  <c r="AK407" i="4"/>
  <c r="H407" i="4" s="1"/>
  <c r="G407" i="4" s="1"/>
  <c r="AG405" i="2"/>
  <c r="AE405" i="2"/>
  <c r="AC405" i="2"/>
  <c r="AI405" i="2"/>
  <c r="V405" i="2"/>
  <c r="AV374" i="2"/>
  <c r="AW374" i="2" s="1"/>
  <c r="Z399" i="2"/>
  <c r="AF399" i="2" s="1"/>
  <c r="AB400" i="2"/>
  <c r="X401" i="2"/>
  <c r="Y400" i="2"/>
  <c r="AD400" i="2" s="1"/>
  <c r="AA398" i="2"/>
  <c r="AH398" i="2" s="1"/>
  <c r="AY366" i="2" s="1"/>
  <c r="S409" i="4" l="1"/>
  <c r="F409" i="4" s="1"/>
  <c r="I409" i="4"/>
  <c r="Q410" i="4"/>
  <c r="T410" i="4"/>
  <c r="AA410" i="4" s="1"/>
  <c r="Z410" i="4"/>
  <c r="O411" i="4"/>
  <c r="R411" i="4"/>
  <c r="Y411" i="4"/>
  <c r="P412" i="4"/>
  <c r="M412" i="4"/>
  <c r="L414" i="4"/>
  <c r="K414" i="4" s="1"/>
  <c r="N413" i="4"/>
  <c r="W413" i="4"/>
  <c r="AK408" i="4"/>
  <c r="H408" i="4" s="1"/>
  <c r="G408" i="4" s="1"/>
  <c r="AG409" i="4"/>
  <c r="AE409" i="4"/>
  <c r="AH409" i="4"/>
  <c r="AI409" i="4"/>
  <c r="AD409" i="4"/>
  <c r="AF409" i="4"/>
  <c r="V415" i="4"/>
  <c r="J416" i="4"/>
  <c r="AG406" i="2"/>
  <c r="AE406" i="2"/>
  <c r="AC406" i="2"/>
  <c r="AI406" i="2"/>
  <c r="V406" i="2"/>
  <c r="AV375" i="2"/>
  <c r="AW375" i="2" s="1"/>
  <c r="X402" i="2"/>
  <c r="AB401" i="2"/>
  <c r="Y401" i="2"/>
  <c r="AD401" i="2" s="1"/>
  <c r="Z400" i="2"/>
  <c r="AF400" i="2" s="1"/>
  <c r="AA399" i="2"/>
  <c r="AH399" i="2" s="1"/>
  <c r="AY367" i="2" s="1"/>
  <c r="S410" i="4" l="1"/>
  <c r="F410" i="4" s="1"/>
  <c r="I410" i="4"/>
  <c r="Q411" i="4"/>
  <c r="T411" i="4"/>
  <c r="AA411" i="4" s="1"/>
  <c r="Z411" i="4"/>
  <c r="O412" i="4"/>
  <c r="R412" i="4"/>
  <c r="Y412" i="4"/>
  <c r="P413" i="4"/>
  <c r="M413" i="4"/>
  <c r="N414" i="4"/>
  <c r="X414" i="4" s="1"/>
  <c r="L415" i="4"/>
  <c r="K415" i="4" s="1"/>
  <c r="W414" i="4"/>
  <c r="X413" i="4"/>
  <c r="AK409" i="4"/>
  <c r="H409" i="4" s="1"/>
  <c r="G409" i="4" s="1"/>
  <c r="AI410" i="4"/>
  <c r="AF410" i="4"/>
  <c r="AE410" i="4"/>
  <c r="AG410" i="4"/>
  <c r="AH410" i="4"/>
  <c r="AD410" i="4"/>
  <c r="V416" i="4"/>
  <c r="J417" i="4"/>
  <c r="AG407" i="2"/>
  <c r="AE407" i="2"/>
  <c r="AC407" i="2"/>
  <c r="AI407" i="2"/>
  <c r="V407" i="2"/>
  <c r="AV376" i="2"/>
  <c r="AW376" i="2" s="1"/>
  <c r="AA400" i="2"/>
  <c r="AH400" i="2" s="1"/>
  <c r="AY368" i="2" s="1"/>
  <c r="Z401" i="2"/>
  <c r="AF401" i="2" s="1"/>
  <c r="AB402" i="2"/>
  <c r="X403" i="2"/>
  <c r="Y402" i="2"/>
  <c r="AD402" i="2" s="1"/>
  <c r="S411" i="4" l="1"/>
  <c r="F411" i="4" s="1"/>
  <c r="I411" i="4"/>
  <c r="Q412" i="4"/>
  <c r="T412" i="4"/>
  <c r="AA412" i="4" s="1"/>
  <c r="Z412" i="4"/>
  <c r="O413" i="4"/>
  <c r="R413" i="4"/>
  <c r="Y413" i="4"/>
  <c r="L416" i="4"/>
  <c r="K416" i="4" s="1"/>
  <c r="N415" i="4"/>
  <c r="W415" i="4"/>
  <c r="P414" i="4"/>
  <c r="M414" i="4"/>
  <c r="AK410" i="4"/>
  <c r="H410" i="4" s="1"/>
  <c r="G410" i="4" s="1"/>
  <c r="V417" i="4"/>
  <c r="J418" i="4"/>
  <c r="AI411" i="4"/>
  <c r="AD411" i="4"/>
  <c r="AE411" i="4"/>
  <c r="AH411" i="4"/>
  <c r="AG411" i="4"/>
  <c r="AF411" i="4"/>
  <c r="AG408" i="2"/>
  <c r="AE408" i="2"/>
  <c r="AC408" i="2"/>
  <c r="AI408" i="2"/>
  <c r="V408" i="2"/>
  <c r="AV377" i="2"/>
  <c r="AW377" i="2" s="1"/>
  <c r="Z402" i="2"/>
  <c r="AF402" i="2" s="1"/>
  <c r="AA401" i="2"/>
  <c r="AH401" i="2" s="1"/>
  <c r="AY369" i="2" s="1"/>
  <c r="AB403" i="2"/>
  <c r="X404" i="2"/>
  <c r="Y403" i="2"/>
  <c r="AD403" i="2" s="1"/>
  <c r="O414" i="4" l="1"/>
  <c r="R414" i="4"/>
  <c r="S412" i="4"/>
  <c r="F412" i="4" s="1"/>
  <c r="I412" i="4"/>
  <c r="Q413" i="4"/>
  <c r="T413" i="4"/>
  <c r="AA413" i="4" s="1"/>
  <c r="Z413" i="4"/>
  <c r="Y414" i="4"/>
  <c r="M415" i="4"/>
  <c r="P415" i="4"/>
  <c r="X415" i="4"/>
  <c r="L417" i="4"/>
  <c r="K417" i="4" s="1"/>
  <c r="N416" i="4"/>
  <c r="X416" i="4" s="1"/>
  <c r="W416" i="4"/>
  <c r="V418" i="4"/>
  <c r="J419" i="4"/>
  <c r="AH412" i="4"/>
  <c r="AD412" i="4"/>
  <c r="AG412" i="4"/>
  <c r="AF412" i="4"/>
  <c r="AE412" i="4"/>
  <c r="AI412" i="4"/>
  <c r="AK411" i="4"/>
  <c r="H411" i="4" s="1"/>
  <c r="G411" i="4" s="1"/>
  <c r="AG409" i="2"/>
  <c r="AE409" i="2"/>
  <c r="AC409" i="2"/>
  <c r="AI409" i="2"/>
  <c r="V409" i="2"/>
  <c r="AV378" i="2"/>
  <c r="AW378" i="2" s="1"/>
  <c r="Z403" i="2"/>
  <c r="AF403" i="2" s="1"/>
  <c r="X405" i="2"/>
  <c r="AB404" i="2"/>
  <c r="Y404" i="2"/>
  <c r="AD404" i="2" s="1"/>
  <c r="AA402" i="2"/>
  <c r="AH402" i="2" s="1"/>
  <c r="AY370" i="2" s="1"/>
  <c r="O415" i="4" l="1"/>
  <c r="R415" i="4"/>
  <c r="S413" i="4"/>
  <c r="F413" i="4" s="1"/>
  <c r="I413" i="4"/>
  <c r="Q414" i="4"/>
  <c r="T414" i="4"/>
  <c r="AA414" i="4" s="1"/>
  <c r="Z414" i="4"/>
  <c r="Y415" i="4"/>
  <c r="P416" i="4"/>
  <c r="Y416" i="4" s="1"/>
  <c r="M416" i="4"/>
  <c r="L418" i="4"/>
  <c r="K418" i="4" s="1"/>
  <c r="N417" i="4"/>
  <c r="X417" i="4" s="1"/>
  <c r="W417" i="4"/>
  <c r="AD413" i="4"/>
  <c r="AF413" i="4"/>
  <c r="AE413" i="4"/>
  <c r="AH413" i="4"/>
  <c r="AI413" i="4"/>
  <c r="AG413" i="4"/>
  <c r="AK412" i="4"/>
  <c r="H412" i="4" s="1"/>
  <c r="G412" i="4" s="1"/>
  <c r="V419" i="4"/>
  <c r="J420" i="4"/>
  <c r="AG410" i="2"/>
  <c r="AE410" i="2"/>
  <c r="AC410" i="2"/>
  <c r="AI410" i="2"/>
  <c r="V410" i="2"/>
  <c r="AV379" i="2"/>
  <c r="AW379" i="2" s="1"/>
  <c r="AB405" i="2"/>
  <c r="X406" i="2"/>
  <c r="Y405" i="2"/>
  <c r="AD405" i="2" s="1"/>
  <c r="Z404" i="2"/>
  <c r="AF404" i="2" s="1"/>
  <c r="AA403" i="2"/>
  <c r="AH403" i="2" s="1"/>
  <c r="AY371" i="2" s="1"/>
  <c r="S414" i="4" l="1"/>
  <c r="F414" i="4" s="1"/>
  <c r="I414" i="4"/>
  <c r="Q415" i="4"/>
  <c r="T415" i="4"/>
  <c r="AA415" i="4" s="1"/>
  <c r="Z415" i="4"/>
  <c r="O416" i="4"/>
  <c r="R416" i="4"/>
  <c r="N418" i="4"/>
  <c r="X418" i="4" s="1"/>
  <c r="L419" i="4"/>
  <c r="K419" i="4" s="1"/>
  <c r="W418" i="4"/>
  <c r="P417" i="4"/>
  <c r="M417" i="4"/>
  <c r="V420" i="4"/>
  <c r="J421" i="4"/>
  <c r="AK413" i="4"/>
  <c r="H413" i="4" s="1"/>
  <c r="G413" i="4" s="1"/>
  <c r="AG414" i="4"/>
  <c r="AF414" i="4"/>
  <c r="AH414" i="4"/>
  <c r="AI414" i="4"/>
  <c r="AE414" i="4"/>
  <c r="AD414" i="4"/>
  <c r="AG411" i="2"/>
  <c r="AE411" i="2"/>
  <c r="AC411" i="2"/>
  <c r="AI411" i="2"/>
  <c r="V411" i="2"/>
  <c r="AV380" i="2"/>
  <c r="AW380" i="2" s="1"/>
  <c r="AA404" i="2"/>
  <c r="AH404" i="2" s="1"/>
  <c r="AY372" i="2" s="1"/>
  <c r="Z405" i="2"/>
  <c r="AF405" i="2" s="1"/>
  <c r="AB406" i="2"/>
  <c r="X407" i="2"/>
  <c r="Y406" i="2"/>
  <c r="AD406" i="2" s="1"/>
  <c r="S415" i="4" l="1"/>
  <c r="F415" i="4" s="1"/>
  <c r="I415" i="4"/>
  <c r="O417" i="4"/>
  <c r="R417" i="4"/>
  <c r="Q416" i="4"/>
  <c r="T416" i="4"/>
  <c r="AA416" i="4" s="1"/>
  <c r="Z416" i="4"/>
  <c r="Y417" i="4"/>
  <c r="L420" i="4"/>
  <c r="K420" i="4" s="1"/>
  <c r="N419" i="4"/>
  <c r="W419" i="4"/>
  <c r="P418" i="4"/>
  <c r="M418" i="4"/>
  <c r="AK414" i="4"/>
  <c r="H414" i="4" s="1"/>
  <c r="G414" i="4" s="1"/>
  <c r="V421" i="4"/>
  <c r="J422" i="4"/>
  <c r="AD415" i="4"/>
  <c r="AI415" i="4"/>
  <c r="AH415" i="4"/>
  <c r="AG415" i="4"/>
  <c r="AF415" i="4"/>
  <c r="AE415" i="4"/>
  <c r="AG412" i="2"/>
  <c r="AE412" i="2"/>
  <c r="AC412" i="2"/>
  <c r="AI412" i="2"/>
  <c r="V412" i="2"/>
  <c r="AV381" i="2"/>
  <c r="AW381" i="2" s="1"/>
  <c r="Z406" i="2"/>
  <c r="AF406" i="2" s="1"/>
  <c r="AA405" i="2"/>
  <c r="AH405" i="2" s="1"/>
  <c r="AY373" i="2" s="1"/>
  <c r="AB407" i="2"/>
  <c r="X408" i="2"/>
  <c r="Y407" i="2"/>
  <c r="AD407" i="2" s="1"/>
  <c r="O418" i="4" l="1"/>
  <c r="R418" i="4"/>
  <c r="Q417" i="4"/>
  <c r="T417" i="4"/>
  <c r="Z417" i="4"/>
  <c r="Y418" i="4"/>
  <c r="S416" i="4"/>
  <c r="F416" i="4" s="1"/>
  <c r="I416" i="4"/>
  <c r="M419" i="4"/>
  <c r="P419" i="4"/>
  <c r="L421" i="4"/>
  <c r="K421" i="4" s="1"/>
  <c r="N420" i="4"/>
  <c r="W420" i="4"/>
  <c r="X419" i="4"/>
  <c r="AK415" i="4"/>
  <c r="H415" i="4" s="1"/>
  <c r="G415" i="4" s="1"/>
  <c r="AA417" i="4"/>
  <c r="AH416" i="4"/>
  <c r="AI416" i="4"/>
  <c r="AF416" i="4"/>
  <c r="AD416" i="4"/>
  <c r="AG416" i="4"/>
  <c r="AE416" i="4"/>
  <c r="V422" i="4"/>
  <c r="J423" i="4"/>
  <c r="AG413" i="2"/>
  <c r="AE413" i="2"/>
  <c r="AC413" i="2"/>
  <c r="AI413" i="2"/>
  <c r="V413" i="2"/>
  <c r="AV382" i="2"/>
  <c r="AW382" i="2" s="1"/>
  <c r="X409" i="2"/>
  <c r="AB408" i="2"/>
  <c r="Y408" i="2"/>
  <c r="AD408" i="2" s="1"/>
  <c r="Z407" i="2"/>
  <c r="AF407" i="2" s="1"/>
  <c r="AA406" i="2"/>
  <c r="AH406" i="2" s="1"/>
  <c r="AY374" i="2" s="1"/>
  <c r="S417" i="4" l="1"/>
  <c r="F417" i="4" s="1"/>
  <c r="I417" i="4"/>
  <c r="O419" i="4"/>
  <c r="R419" i="4"/>
  <c r="Q418" i="4"/>
  <c r="T418" i="4"/>
  <c r="AA418" i="4" s="1"/>
  <c r="Z418" i="4"/>
  <c r="Y419" i="4"/>
  <c r="P420" i="4"/>
  <c r="M420" i="4"/>
  <c r="L422" i="4"/>
  <c r="K422" i="4" s="1"/>
  <c r="N421" i="4"/>
  <c r="W421" i="4"/>
  <c r="X420" i="4"/>
  <c r="AG417" i="4"/>
  <c r="AH417" i="4"/>
  <c r="AD417" i="4"/>
  <c r="AF417" i="4"/>
  <c r="AI417" i="4"/>
  <c r="AE417" i="4"/>
  <c r="Y420" i="4"/>
  <c r="V423" i="4"/>
  <c r="J424" i="4"/>
  <c r="AK416" i="4"/>
  <c r="H416" i="4" s="1"/>
  <c r="G416" i="4" s="1"/>
  <c r="AG414" i="2"/>
  <c r="AE414" i="2"/>
  <c r="AC414" i="2"/>
  <c r="AI414" i="2"/>
  <c r="V414" i="2"/>
  <c r="AV383" i="2"/>
  <c r="AW383" i="2" s="1"/>
  <c r="AA407" i="2"/>
  <c r="AH407" i="2" s="1"/>
  <c r="AY375" i="2" s="1"/>
  <c r="Z408" i="2"/>
  <c r="AF408" i="2" s="1"/>
  <c r="AB409" i="2"/>
  <c r="X410" i="2"/>
  <c r="Y409" i="2"/>
  <c r="AD409" i="2" s="1"/>
  <c r="Q419" i="4" l="1"/>
  <c r="T419" i="4"/>
  <c r="AA419" i="4" s="1"/>
  <c r="Z419" i="4"/>
  <c r="S418" i="4"/>
  <c r="F418" i="4" s="1"/>
  <c r="I418" i="4"/>
  <c r="O420" i="4"/>
  <c r="R420" i="4"/>
  <c r="P421" i="4"/>
  <c r="M421" i="4"/>
  <c r="N422" i="4"/>
  <c r="L423" i="4"/>
  <c r="K423" i="4" s="1"/>
  <c r="W422" i="4"/>
  <c r="X421" i="4"/>
  <c r="AE418" i="4"/>
  <c r="AD418" i="4"/>
  <c r="AH418" i="4"/>
  <c r="AF418" i="4"/>
  <c r="AI418" i="4"/>
  <c r="AG418" i="4"/>
  <c r="V424" i="4"/>
  <c r="J425" i="4"/>
  <c r="AK417" i="4"/>
  <c r="H417" i="4" s="1"/>
  <c r="G417" i="4" s="1"/>
  <c r="AG415" i="2"/>
  <c r="AE415" i="2"/>
  <c r="AC415" i="2"/>
  <c r="AI415" i="2"/>
  <c r="V415" i="2"/>
  <c r="AV384" i="2"/>
  <c r="AW384" i="2" s="1"/>
  <c r="Z409" i="2"/>
  <c r="AF409" i="2" s="1"/>
  <c r="AA408" i="2"/>
  <c r="AH408" i="2" s="1"/>
  <c r="AY376" i="2" s="1"/>
  <c r="AB410" i="2"/>
  <c r="X411" i="2"/>
  <c r="Y410" i="2"/>
  <c r="AD410" i="2" s="1"/>
  <c r="O421" i="4" l="1"/>
  <c r="R421" i="4"/>
  <c r="Q420" i="4"/>
  <c r="T420" i="4"/>
  <c r="AA420" i="4" s="1"/>
  <c r="Z420" i="4"/>
  <c r="S419" i="4"/>
  <c r="F419" i="4" s="1"/>
  <c r="I419" i="4"/>
  <c r="Y421" i="4"/>
  <c r="L424" i="4"/>
  <c r="K424" i="4" s="1"/>
  <c r="N423" i="4"/>
  <c r="X423" i="4" s="1"/>
  <c r="W423" i="4"/>
  <c r="P422" i="4"/>
  <c r="M422" i="4"/>
  <c r="X422" i="4"/>
  <c r="AE419" i="4"/>
  <c r="AD419" i="4"/>
  <c r="AG419" i="4"/>
  <c r="AF419" i="4"/>
  <c r="AH419" i="4"/>
  <c r="AI419" i="4"/>
  <c r="AK418" i="4"/>
  <c r="H418" i="4" s="1"/>
  <c r="G418" i="4" s="1"/>
  <c r="V425" i="4"/>
  <c r="J426" i="4"/>
  <c r="AG416" i="2"/>
  <c r="AE416" i="2"/>
  <c r="AC416" i="2"/>
  <c r="AI416" i="2"/>
  <c r="V416" i="2"/>
  <c r="AV385" i="2"/>
  <c r="AW385" i="2" s="1"/>
  <c r="Z410" i="2"/>
  <c r="AF410" i="2" s="1"/>
  <c r="X412" i="2"/>
  <c r="AB411" i="2"/>
  <c r="Y411" i="2"/>
  <c r="AD411" i="2" s="1"/>
  <c r="AA409" i="2"/>
  <c r="AH409" i="2" s="1"/>
  <c r="AY377" i="2" s="1"/>
  <c r="O422" i="4" l="1"/>
  <c r="R422" i="4"/>
  <c r="S420" i="4"/>
  <c r="F420" i="4" s="1"/>
  <c r="I420" i="4"/>
  <c r="Q421" i="4"/>
  <c r="T421" i="4"/>
  <c r="Z421" i="4"/>
  <c r="M423" i="4"/>
  <c r="P423" i="4"/>
  <c r="Y422" i="4"/>
  <c r="L425" i="4"/>
  <c r="K425" i="4" s="1"/>
  <c r="N424" i="4"/>
  <c r="X424" i="4" s="1"/>
  <c r="W424" i="4"/>
  <c r="AK419" i="4"/>
  <c r="H419" i="4" s="1"/>
  <c r="G419" i="4" s="1"/>
  <c r="V426" i="4"/>
  <c r="J427" i="4"/>
  <c r="AF420" i="4"/>
  <c r="AE420" i="4"/>
  <c r="AI420" i="4"/>
  <c r="AH420" i="4"/>
  <c r="AG420" i="4"/>
  <c r="AD420" i="4"/>
  <c r="AA421" i="4"/>
  <c r="AG417" i="2"/>
  <c r="AE417" i="2"/>
  <c r="AC417" i="2"/>
  <c r="AI417" i="2"/>
  <c r="V417" i="2"/>
  <c r="AV386" i="2"/>
  <c r="AW386" i="2" s="1"/>
  <c r="X413" i="2"/>
  <c r="AB412" i="2"/>
  <c r="Y412" i="2"/>
  <c r="AD412" i="2" s="1"/>
  <c r="Z411" i="2"/>
  <c r="AF411" i="2" s="1"/>
  <c r="AA410" i="2"/>
  <c r="AH410" i="2" s="1"/>
  <c r="AY378" i="2" s="1"/>
  <c r="S421" i="4" l="1"/>
  <c r="F421" i="4" s="1"/>
  <c r="I421" i="4"/>
  <c r="Q422" i="4"/>
  <c r="T422" i="4"/>
  <c r="AA422" i="4" s="1"/>
  <c r="Z422" i="4"/>
  <c r="O423" i="4"/>
  <c r="R423" i="4"/>
  <c r="Y423" i="4"/>
  <c r="L426" i="4"/>
  <c r="K426" i="4" s="1"/>
  <c r="N425" i="4"/>
  <c r="X425" i="4" s="1"/>
  <c r="W425" i="4"/>
  <c r="P424" i="4"/>
  <c r="M424" i="4"/>
  <c r="AE421" i="4"/>
  <c r="AI421" i="4"/>
  <c r="AD421" i="4"/>
  <c r="AH421" i="4"/>
  <c r="AG421" i="4"/>
  <c r="AF421" i="4"/>
  <c r="V427" i="4"/>
  <c r="J428" i="4"/>
  <c r="AK420" i="4"/>
  <c r="H420" i="4" s="1"/>
  <c r="G420" i="4" s="1"/>
  <c r="AG418" i="2"/>
  <c r="AE418" i="2"/>
  <c r="AC418" i="2"/>
  <c r="AI418" i="2"/>
  <c r="V418" i="2"/>
  <c r="AV387" i="2"/>
  <c r="AW387" i="2" s="1"/>
  <c r="AA411" i="2"/>
  <c r="AH411" i="2" s="1"/>
  <c r="AY379" i="2" s="1"/>
  <c r="Z412" i="2"/>
  <c r="AF412" i="2" s="1"/>
  <c r="AB413" i="2"/>
  <c r="X414" i="2"/>
  <c r="Y413" i="2"/>
  <c r="AD413" i="2" s="1"/>
  <c r="O424" i="4" l="1"/>
  <c r="R424" i="4"/>
  <c r="S422" i="4"/>
  <c r="F422" i="4" s="1"/>
  <c r="I422" i="4"/>
  <c r="Q423" i="4"/>
  <c r="T423" i="4"/>
  <c r="Z423" i="4"/>
  <c r="Y424" i="4"/>
  <c r="P425" i="4"/>
  <c r="Y425" i="4" s="1"/>
  <c r="M425" i="4"/>
  <c r="N426" i="4"/>
  <c r="L427" i="4"/>
  <c r="K427" i="4" s="1"/>
  <c r="W426" i="4"/>
  <c r="AG422" i="4"/>
  <c r="AI422" i="4"/>
  <c r="AE422" i="4"/>
  <c r="AD422" i="4"/>
  <c r="AF422" i="4"/>
  <c r="AH422" i="4"/>
  <c r="V428" i="4"/>
  <c r="J429" i="4"/>
  <c r="AK421" i="4"/>
  <c r="H421" i="4" s="1"/>
  <c r="G421" i="4" s="1"/>
  <c r="AA423" i="4"/>
  <c r="AG419" i="2"/>
  <c r="AE419" i="2"/>
  <c r="AC419" i="2"/>
  <c r="AI419" i="2"/>
  <c r="V419" i="2"/>
  <c r="AV388" i="2"/>
  <c r="AW388" i="2" s="1"/>
  <c r="Z413" i="2"/>
  <c r="AF413" i="2" s="1"/>
  <c r="AA412" i="2"/>
  <c r="AH412" i="2" s="1"/>
  <c r="AY380" i="2" s="1"/>
  <c r="X415" i="2"/>
  <c r="AB414" i="2"/>
  <c r="Y414" i="2"/>
  <c r="AD414" i="2" s="1"/>
  <c r="S423" i="4" l="1"/>
  <c r="F423" i="4" s="1"/>
  <c r="I423" i="4"/>
  <c r="Q424" i="4"/>
  <c r="T424" i="4"/>
  <c r="AA424" i="4" s="1"/>
  <c r="Z424" i="4"/>
  <c r="O425" i="4"/>
  <c r="R425" i="4"/>
  <c r="P426" i="4"/>
  <c r="M426" i="4"/>
  <c r="X426" i="4"/>
  <c r="L428" i="4"/>
  <c r="K428" i="4" s="1"/>
  <c r="N427" i="4"/>
  <c r="X427" i="4" s="1"/>
  <c r="W427" i="4"/>
  <c r="AF423" i="4"/>
  <c r="AH423" i="4"/>
  <c r="AI423" i="4"/>
  <c r="AD423" i="4"/>
  <c r="AG423" i="4"/>
  <c r="AE423" i="4"/>
  <c r="V429" i="4"/>
  <c r="J430" i="4"/>
  <c r="AK422" i="4"/>
  <c r="H422" i="4" s="1"/>
  <c r="G422" i="4" s="1"/>
  <c r="AG420" i="2"/>
  <c r="AE420" i="2"/>
  <c r="AC420" i="2"/>
  <c r="AI420" i="2"/>
  <c r="V420" i="2"/>
  <c r="AV389" i="2"/>
  <c r="AW389" i="2" s="1"/>
  <c r="Z414" i="2"/>
  <c r="AF414" i="2" s="1"/>
  <c r="AB415" i="2"/>
  <c r="X416" i="2"/>
  <c r="Y415" i="2"/>
  <c r="AD415" i="2" s="1"/>
  <c r="AA413" i="2"/>
  <c r="AH413" i="2" s="1"/>
  <c r="AY381" i="2" s="1"/>
  <c r="O426" i="4" l="1"/>
  <c r="R426" i="4"/>
  <c r="S424" i="4"/>
  <c r="F424" i="4" s="1"/>
  <c r="I424" i="4"/>
  <c r="Q425" i="4"/>
  <c r="T425" i="4"/>
  <c r="AA425" i="4" s="1"/>
  <c r="Z425" i="4"/>
  <c r="Y426" i="4"/>
  <c r="L429" i="4"/>
  <c r="K429" i="4" s="1"/>
  <c r="N428" i="4"/>
  <c r="X428" i="4" s="1"/>
  <c r="W428" i="4"/>
  <c r="M427" i="4"/>
  <c r="P427" i="4"/>
  <c r="AE424" i="4"/>
  <c r="AI424" i="4"/>
  <c r="AH424" i="4"/>
  <c r="AD424" i="4"/>
  <c r="AG424" i="4"/>
  <c r="AF424" i="4"/>
  <c r="V430" i="4"/>
  <c r="J431" i="4"/>
  <c r="AK423" i="4"/>
  <c r="H423" i="4" s="1"/>
  <c r="G423" i="4" s="1"/>
  <c r="AG421" i="2"/>
  <c r="AE421" i="2"/>
  <c r="AC421" i="2"/>
  <c r="AI421" i="2"/>
  <c r="V421" i="2"/>
  <c r="AV390" i="2"/>
  <c r="AW390" i="2" s="1"/>
  <c r="AB416" i="2"/>
  <c r="X417" i="2"/>
  <c r="Y416" i="2"/>
  <c r="AD416" i="2" s="1"/>
  <c r="Z415" i="2"/>
  <c r="AF415" i="2" s="1"/>
  <c r="AA414" i="2"/>
  <c r="AH414" i="2" s="1"/>
  <c r="AY382" i="2" s="1"/>
  <c r="S425" i="4" l="1"/>
  <c r="F425" i="4" s="1"/>
  <c r="I425" i="4"/>
  <c r="Q426" i="4"/>
  <c r="T426" i="4"/>
  <c r="Z426" i="4"/>
  <c r="O427" i="4"/>
  <c r="R427" i="4"/>
  <c r="Y427" i="4"/>
  <c r="P428" i="4"/>
  <c r="Y428" i="4" s="1"/>
  <c r="M428" i="4"/>
  <c r="L430" i="4"/>
  <c r="K430" i="4" s="1"/>
  <c r="N429" i="4"/>
  <c r="X429" i="4" s="1"/>
  <c r="W429" i="4"/>
  <c r="V431" i="4"/>
  <c r="J432" i="4"/>
  <c r="AG425" i="4"/>
  <c r="AD425" i="4"/>
  <c r="AF425" i="4"/>
  <c r="AH425" i="4"/>
  <c r="AE425" i="4"/>
  <c r="AI425" i="4"/>
  <c r="AK424" i="4"/>
  <c r="H424" i="4" s="1"/>
  <c r="G424" i="4" s="1"/>
  <c r="AG422" i="2"/>
  <c r="AE422" i="2"/>
  <c r="AC422" i="2"/>
  <c r="AI422" i="2"/>
  <c r="V422" i="2"/>
  <c r="AV391" i="2"/>
  <c r="AW391" i="2" s="1"/>
  <c r="AA415" i="2"/>
  <c r="AH415" i="2" s="1"/>
  <c r="AY383" i="2" s="1"/>
  <c r="Z416" i="2"/>
  <c r="AF416" i="2" s="1"/>
  <c r="AB417" i="2"/>
  <c r="X418" i="2"/>
  <c r="Y417" i="2"/>
  <c r="AD417" i="2" s="1"/>
  <c r="S426" i="4" l="1"/>
  <c r="F426" i="4" s="1"/>
  <c r="I426" i="4"/>
  <c r="Q427" i="4"/>
  <c r="T427" i="4"/>
  <c r="AA427" i="4" s="1"/>
  <c r="Z427" i="4"/>
  <c r="AA426" i="4"/>
  <c r="AF426" i="4" s="1"/>
  <c r="O428" i="4"/>
  <c r="R428" i="4"/>
  <c r="P429" i="4"/>
  <c r="M429" i="4"/>
  <c r="N430" i="4"/>
  <c r="L431" i="4"/>
  <c r="W430" i="4"/>
  <c r="AH426" i="4"/>
  <c r="V432" i="4"/>
  <c r="J433" i="4"/>
  <c r="AK425" i="4"/>
  <c r="H425" i="4" s="1"/>
  <c r="G425" i="4" s="1"/>
  <c r="AG423" i="2"/>
  <c r="AE423" i="2"/>
  <c r="AC423" i="2"/>
  <c r="AI423" i="2"/>
  <c r="V423" i="2"/>
  <c r="AV392" i="2"/>
  <c r="AW392" i="2" s="1"/>
  <c r="Z417" i="2"/>
  <c r="AF417" i="2" s="1"/>
  <c r="AA416" i="2"/>
  <c r="AH416" i="2" s="1"/>
  <c r="AY384" i="2" s="1"/>
  <c r="X419" i="2"/>
  <c r="AB418" i="2"/>
  <c r="Y418" i="2"/>
  <c r="AD418" i="2" s="1"/>
  <c r="AI426" i="4" l="1"/>
  <c r="AD426" i="4"/>
  <c r="AE426" i="4"/>
  <c r="AG426" i="4"/>
  <c r="Q428" i="4"/>
  <c r="T428" i="4"/>
  <c r="AA428" i="4" s="1"/>
  <c r="Z428" i="4"/>
  <c r="S427" i="4"/>
  <c r="F427" i="4" s="1"/>
  <c r="I427" i="4"/>
  <c r="O429" i="4"/>
  <c r="R429" i="4"/>
  <c r="Y429" i="4"/>
  <c r="L432" i="4"/>
  <c r="K432" i="4" s="1"/>
  <c r="N431" i="4"/>
  <c r="X431" i="4" s="1"/>
  <c r="W431" i="4"/>
  <c r="P430" i="4"/>
  <c r="M430" i="4"/>
  <c r="K431" i="4"/>
  <c r="X430" i="4"/>
  <c r="AE427" i="4"/>
  <c r="AF427" i="4"/>
  <c r="AI427" i="4"/>
  <c r="AH427" i="4"/>
  <c r="AD427" i="4"/>
  <c r="AG427" i="4"/>
  <c r="V433" i="4"/>
  <c r="J434" i="4"/>
  <c r="AG424" i="2"/>
  <c r="AE424" i="2"/>
  <c r="AC424" i="2"/>
  <c r="AI424" i="2"/>
  <c r="V424" i="2"/>
  <c r="AV393" i="2"/>
  <c r="AW393" i="2" s="1"/>
  <c r="Z418" i="2"/>
  <c r="AF418" i="2" s="1"/>
  <c r="X420" i="2"/>
  <c r="AB419" i="2"/>
  <c r="Y419" i="2"/>
  <c r="AD419" i="2" s="1"/>
  <c r="AA417" i="2"/>
  <c r="AH417" i="2" s="1"/>
  <c r="AY385" i="2" s="1"/>
  <c r="AK426" i="4" l="1"/>
  <c r="H426" i="4" s="1"/>
  <c r="G426" i="4" s="1"/>
  <c r="O430" i="4"/>
  <c r="R430" i="4"/>
  <c r="Q429" i="4"/>
  <c r="T429" i="4"/>
  <c r="Z429" i="4"/>
  <c r="S428" i="4"/>
  <c r="F428" i="4" s="1"/>
  <c r="I428" i="4"/>
  <c r="Y430" i="4"/>
  <c r="M431" i="4"/>
  <c r="P431" i="4"/>
  <c r="L433" i="4"/>
  <c r="K433" i="4" s="1"/>
  <c r="N432" i="4"/>
  <c r="X432" i="4" s="1"/>
  <c r="W432" i="4"/>
  <c r="V434" i="4"/>
  <c r="J435" i="4"/>
  <c r="AK427" i="4"/>
  <c r="H427" i="4" s="1"/>
  <c r="G427" i="4" s="1"/>
  <c r="AD428" i="4"/>
  <c r="AI428" i="4"/>
  <c r="AF428" i="4"/>
  <c r="AH428" i="4"/>
  <c r="AG428" i="4"/>
  <c r="AE428" i="4"/>
  <c r="AG425" i="2"/>
  <c r="AE425" i="2"/>
  <c r="AC425" i="2"/>
  <c r="AI425" i="2"/>
  <c r="V425" i="2"/>
  <c r="AV394" i="2"/>
  <c r="AW394" i="2" s="1"/>
  <c r="X421" i="2"/>
  <c r="AB420" i="2"/>
  <c r="Y420" i="2"/>
  <c r="AD420" i="2" s="1"/>
  <c r="Z419" i="2"/>
  <c r="AF419" i="2" s="1"/>
  <c r="AA418" i="2"/>
  <c r="AH418" i="2" s="1"/>
  <c r="AY386" i="2" s="1"/>
  <c r="S429" i="4" l="1"/>
  <c r="F429" i="4" s="1"/>
  <c r="I429" i="4"/>
  <c r="O431" i="4"/>
  <c r="R431" i="4"/>
  <c r="Q430" i="4"/>
  <c r="T430" i="4"/>
  <c r="AA430" i="4" s="1"/>
  <c r="Z430" i="4"/>
  <c r="AA429" i="4"/>
  <c r="AD429" i="4" s="1"/>
  <c r="Y431" i="4"/>
  <c r="L434" i="4"/>
  <c r="K434" i="4" s="1"/>
  <c r="N433" i="4"/>
  <c r="X433" i="4" s="1"/>
  <c r="W433" i="4"/>
  <c r="P432" i="4"/>
  <c r="M432" i="4"/>
  <c r="V435" i="4"/>
  <c r="J436" i="4"/>
  <c r="AK428" i="4"/>
  <c r="H428" i="4" s="1"/>
  <c r="G428" i="4" s="1"/>
  <c r="AG426" i="2"/>
  <c r="AE426" i="2"/>
  <c r="AC426" i="2"/>
  <c r="AI426" i="2"/>
  <c r="V426" i="2"/>
  <c r="AV395" i="2"/>
  <c r="AW395" i="2" s="1"/>
  <c r="AA419" i="2"/>
  <c r="AH419" i="2" s="1"/>
  <c r="AY387" i="2" s="1"/>
  <c r="Z420" i="2"/>
  <c r="AF420" i="2" s="1"/>
  <c r="X422" i="2"/>
  <c r="AB421" i="2"/>
  <c r="Y421" i="2"/>
  <c r="AD421" i="2" s="1"/>
  <c r="AH429" i="4" l="1"/>
  <c r="AI429" i="4"/>
  <c r="AF429" i="4"/>
  <c r="AG429" i="4"/>
  <c r="AE429" i="4"/>
  <c r="Q431" i="4"/>
  <c r="T431" i="4"/>
  <c r="AA431" i="4" s="1"/>
  <c r="Z431" i="4"/>
  <c r="S430" i="4"/>
  <c r="F430" i="4" s="1"/>
  <c r="I430" i="4"/>
  <c r="O432" i="4"/>
  <c r="R432" i="4"/>
  <c r="Y432" i="4"/>
  <c r="P433" i="4"/>
  <c r="M433" i="4"/>
  <c r="N434" i="4"/>
  <c r="L435" i="4"/>
  <c r="K435" i="4" s="1"/>
  <c r="W434" i="4"/>
  <c r="V436" i="4"/>
  <c r="J437" i="4"/>
  <c r="AG430" i="4"/>
  <c r="AE430" i="4"/>
  <c r="AD430" i="4"/>
  <c r="AF430" i="4"/>
  <c r="AH430" i="4"/>
  <c r="AI430" i="4"/>
  <c r="AG427" i="2"/>
  <c r="AE427" i="2"/>
  <c r="AC427" i="2"/>
  <c r="AI427" i="2"/>
  <c r="V427" i="2"/>
  <c r="AV396" i="2"/>
  <c r="AW396" i="2" s="1"/>
  <c r="AA420" i="2"/>
  <c r="AH420" i="2" s="1"/>
  <c r="AY388" i="2" s="1"/>
  <c r="Z421" i="2"/>
  <c r="AF421" i="2" s="1"/>
  <c r="X423" i="2"/>
  <c r="AB422" i="2"/>
  <c r="Y422" i="2"/>
  <c r="AD422" i="2" s="1"/>
  <c r="AK429" i="4" l="1"/>
  <c r="H429" i="4" s="1"/>
  <c r="G429" i="4" s="1"/>
  <c r="Q432" i="4"/>
  <c r="T432" i="4"/>
  <c r="AA432" i="4" s="1"/>
  <c r="Z432" i="4"/>
  <c r="S431" i="4"/>
  <c r="F431" i="4" s="1"/>
  <c r="I431" i="4"/>
  <c r="O433" i="4"/>
  <c r="R433" i="4"/>
  <c r="Y433" i="4"/>
  <c r="P434" i="4"/>
  <c r="M434" i="4"/>
  <c r="X434" i="4"/>
  <c r="L436" i="4"/>
  <c r="K436" i="4" s="1"/>
  <c r="N435" i="4"/>
  <c r="X435" i="4" s="1"/>
  <c r="W435" i="4"/>
  <c r="AK430" i="4"/>
  <c r="H430" i="4" s="1"/>
  <c r="G430" i="4" s="1"/>
  <c r="AG431" i="4"/>
  <c r="AF431" i="4"/>
  <c r="AD431" i="4"/>
  <c r="AI431" i="4"/>
  <c r="AE431" i="4"/>
  <c r="AH431" i="4"/>
  <c r="V437" i="4"/>
  <c r="J438" i="4"/>
  <c r="AG428" i="2"/>
  <c r="AE428" i="2"/>
  <c r="AC428" i="2"/>
  <c r="AI428" i="2"/>
  <c r="V428" i="2"/>
  <c r="AV397" i="2"/>
  <c r="AW397" i="2" s="1"/>
  <c r="Z422" i="2"/>
  <c r="AF422" i="2" s="1"/>
  <c r="AA421" i="2"/>
  <c r="AH421" i="2" s="1"/>
  <c r="AY389" i="2" s="1"/>
  <c r="X424" i="2"/>
  <c r="AB423" i="2"/>
  <c r="Y423" i="2"/>
  <c r="AD423" i="2" s="1"/>
  <c r="Q433" i="4" l="1"/>
  <c r="T433" i="4"/>
  <c r="Z433" i="4"/>
  <c r="S432" i="4"/>
  <c r="F432" i="4" s="1"/>
  <c r="I432" i="4"/>
  <c r="O434" i="4"/>
  <c r="R434" i="4"/>
  <c r="Y434" i="4"/>
  <c r="L437" i="4"/>
  <c r="K437" i="4" s="1"/>
  <c r="N436" i="4"/>
  <c r="X436" i="4" s="1"/>
  <c r="W436" i="4"/>
  <c r="M435" i="4"/>
  <c r="P435" i="4"/>
  <c r="AA433" i="4"/>
  <c r="AE432" i="4"/>
  <c r="AD432" i="4"/>
  <c r="AF432" i="4"/>
  <c r="AI432" i="4"/>
  <c r="AH432" i="4"/>
  <c r="AG432" i="4"/>
  <c r="V438" i="4"/>
  <c r="J439" i="4"/>
  <c r="AK431" i="4"/>
  <c r="H431" i="4" s="1"/>
  <c r="G431" i="4" s="1"/>
  <c r="AG429" i="2"/>
  <c r="AE429" i="2"/>
  <c r="AC429" i="2"/>
  <c r="AI429" i="2"/>
  <c r="V429" i="2"/>
  <c r="AV398" i="2"/>
  <c r="AW398" i="2" s="1"/>
  <c r="Z423" i="2"/>
  <c r="AF423" i="2" s="1"/>
  <c r="X425" i="2"/>
  <c r="AB424" i="2"/>
  <c r="Y424" i="2"/>
  <c r="AD424" i="2" s="1"/>
  <c r="AA422" i="2"/>
  <c r="AH422" i="2" s="1"/>
  <c r="AY390" i="2" s="1"/>
  <c r="Q434" i="4" l="1"/>
  <c r="T434" i="4"/>
  <c r="Z434" i="4"/>
  <c r="S433" i="4"/>
  <c r="F433" i="4" s="1"/>
  <c r="I433" i="4"/>
  <c r="O435" i="4"/>
  <c r="R435" i="4"/>
  <c r="Y435" i="4"/>
  <c r="P436" i="4"/>
  <c r="M436" i="4"/>
  <c r="L438" i="4"/>
  <c r="K438" i="4" s="1"/>
  <c r="N437" i="4"/>
  <c r="X437" i="4" s="1"/>
  <c r="W437" i="4"/>
  <c r="AA434" i="4"/>
  <c r="AK432" i="4"/>
  <c r="H432" i="4" s="1"/>
  <c r="G432" i="4" s="1"/>
  <c r="V439" i="4"/>
  <c r="J440" i="4"/>
  <c r="AH433" i="4"/>
  <c r="AI433" i="4"/>
  <c r="AF433" i="4"/>
  <c r="AG433" i="4"/>
  <c r="AD433" i="4"/>
  <c r="AE433" i="4"/>
  <c r="AG430" i="2"/>
  <c r="AE430" i="2"/>
  <c r="AC430" i="2"/>
  <c r="AI430" i="2"/>
  <c r="V430" i="2"/>
  <c r="AV399" i="2"/>
  <c r="AW399" i="2" s="1"/>
  <c r="X426" i="2"/>
  <c r="AB425" i="2"/>
  <c r="Y425" i="2"/>
  <c r="AD425" i="2" s="1"/>
  <c r="Z424" i="2"/>
  <c r="AF424" i="2" s="1"/>
  <c r="AA423" i="2"/>
  <c r="AH423" i="2" s="1"/>
  <c r="AY391" i="2" s="1"/>
  <c r="Q435" i="4" l="1"/>
  <c r="T435" i="4"/>
  <c r="AA435" i="4" s="1"/>
  <c r="Z435" i="4"/>
  <c r="S434" i="4"/>
  <c r="F434" i="4" s="1"/>
  <c r="I434" i="4"/>
  <c r="O436" i="4"/>
  <c r="R436" i="4"/>
  <c r="Y436" i="4"/>
  <c r="P437" i="4"/>
  <c r="M437" i="4"/>
  <c r="N438" i="4"/>
  <c r="L439" i="4"/>
  <c r="K439" i="4" s="1"/>
  <c r="W438" i="4"/>
  <c r="V440" i="4"/>
  <c r="J441" i="4"/>
  <c r="AK433" i="4"/>
  <c r="H433" i="4" s="1"/>
  <c r="G433" i="4" s="1"/>
  <c r="Y437" i="4"/>
  <c r="AF434" i="4"/>
  <c r="AH434" i="4"/>
  <c r="AG434" i="4"/>
  <c r="AE434" i="4"/>
  <c r="AI434" i="4"/>
  <c r="AD434" i="4"/>
  <c r="AG431" i="2"/>
  <c r="AE431" i="2"/>
  <c r="AC431" i="2"/>
  <c r="AI431" i="2"/>
  <c r="V431" i="2"/>
  <c r="AV400" i="2"/>
  <c r="AW400" i="2" s="1"/>
  <c r="AA424" i="2"/>
  <c r="AH424" i="2" s="1"/>
  <c r="AY392" i="2" s="1"/>
  <c r="Z425" i="2"/>
  <c r="AF425" i="2" s="1"/>
  <c r="X427" i="2"/>
  <c r="AB426" i="2"/>
  <c r="Y426" i="2"/>
  <c r="AD426" i="2" s="1"/>
  <c r="Q436" i="4" l="1"/>
  <c r="T436" i="4"/>
  <c r="AA436" i="4" s="1"/>
  <c r="Z436" i="4"/>
  <c r="S435" i="4"/>
  <c r="F435" i="4" s="1"/>
  <c r="I435" i="4"/>
  <c r="O437" i="4"/>
  <c r="R437" i="4"/>
  <c r="L440" i="4"/>
  <c r="K440" i="4" s="1"/>
  <c r="N439" i="4"/>
  <c r="X439" i="4" s="1"/>
  <c r="W439" i="4"/>
  <c r="P438" i="4"/>
  <c r="M438" i="4"/>
  <c r="X438" i="4"/>
  <c r="AH435" i="4"/>
  <c r="AF435" i="4"/>
  <c r="AI435" i="4"/>
  <c r="AE435" i="4"/>
  <c r="AG435" i="4"/>
  <c r="AD435" i="4"/>
  <c r="V441" i="4"/>
  <c r="J442" i="4"/>
  <c r="AK434" i="4"/>
  <c r="H434" i="4" s="1"/>
  <c r="G434" i="4" s="1"/>
  <c r="AG432" i="2"/>
  <c r="AE432" i="2"/>
  <c r="AC432" i="2"/>
  <c r="AI432" i="2"/>
  <c r="V432" i="2"/>
  <c r="AV401" i="2"/>
  <c r="AW401" i="2" s="1"/>
  <c r="Z426" i="2"/>
  <c r="AF426" i="2" s="1"/>
  <c r="AA425" i="2"/>
  <c r="AH425" i="2" s="1"/>
  <c r="AY393" i="2" s="1"/>
  <c r="X428" i="2"/>
  <c r="AB427" i="2"/>
  <c r="Y427" i="2"/>
  <c r="AD427" i="2" s="1"/>
  <c r="O438" i="4" l="1"/>
  <c r="R438" i="4"/>
  <c r="Q437" i="4"/>
  <c r="T437" i="4"/>
  <c r="AA437" i="4" s="1"/>
  <c r="Z437" i="4"/>
  <c r="S436" i="4"/>
  <c r="F436" i="4" s="1"/>
  <c r="I436" i="4"/>
  <c r="M439" i="4"/>
  <c r="P439" i="4"/>
  <c r="Y439" i="4" s="1"/>
  <c r="Y438" i="4"/>
  <c r="L441" i="4"/>
  <c r="K441" i="4" s="1"/>
  <c r="N440" i="4"/>
  <c r="X440" i="4" s="1"/>
  <c r="W440" i="4"/>
  <c r="AF436" i="4"/>
  <c r="AI436" i="4"/>
  <c r="AG436" i="4"/>
  <c r="AE436" i="4"/>
  <c r="AH436" i="4"/>
  <c r="AD436" i="4"/>
  <c r="V442" i="4"/>
  <c r="J443" i="4"/>
  <c r="AK435" i="4"/>
  <c r="H435" i="4" s="1"/>
  <c r="G435" i="4" s="1"/>
  <c r="AG433" i="2"/>
  <c r="AE433" i="2"/>
  <c r="AC433" i="2"/>
  <c r="AI433" i="2"/>
  <c r="V433" i="2"/>
  <c r="AV402" i="2"/>
  <c r="AW402" i="2" s="1"/>
  <c r="Z427" i="2"/>
  <c r="AF427" i="2" s="1"/>
  <c r="X429" i="2"/>
  <c r="AB428" i="2"/>
  <c r="Y428" i="2"/>
  <c r="AD428" i="2" s="1"/>
  <c r="AA426" i="2"/>
  <c r="AH426" i="2" s="1"/>
  <c r="AY394" i="2" s="1"/>
  <c r="S437" i="4" l="1"/>
  <c r="F437" i="4" s="1"/>
  <c r="I437" i="4"/>
  <c r="Q438" i="4"/>
  <c r="T438" i="4"/>
  <c r="Z438" i="4"/>
  <c r="O439" i="4"/>
  <c r="R439" i="4"/>
  <c r="L442" i="4"/>
  <c r="K442" i="4" s="1"/>
  <c r="N441" i="4"/>
  <c r="X441" i="4" s="1"/>
  <c r="W441" i="4"/>
  <c r="P440" i="4"/>
  <c r="M440" i="4"/>
  <c r="V443" i="4"/>
  <c r="J444" i="4"/>
  <c r="AD437" i="4"/>
  <c r="AG437" i="4"/>
  <c r="AF437" i="4"/>
  <c r="AI437" i="4"/>
  <c r="AH437" i="4"/>
  <c r="AE437" i="4"/>
  <c r="AK436" i="4"/>
  <c r="H436" i="4" s="1"/>
  <c r="G436" i="4" s="1"/>
  <c r="AG434" i="2"/>
  <c r="AE434" i="2"/>
  <c r="AC434" i="2"/>
  <c r="AI434" i="2"/>
  <c r="V434" i="2"/>
  <c r="AV403" i="2"/>
  <c r="AW403" i="2" s="1"/>
  <c r="X430" i="2"/>
  <c r="AB429" i="2"/>
  <c r="Y429" i="2"/>
  <c r="AD429" i="2" s="1"/>
  <c r="Z428" i="2"/>
  <c r="AF428" i="2" s="1"/>
  <c r="AA427" i="2"/>
  <c r="AH427" i="2" s="1"/>
  <c r="AY395" i="2" s="1"/>
  <c r="S438" i="4" l="1"/>
  <c r="F438" i="4" s="1"/>
  <c r="I438" i="4"/>
  <c r="O440" i="4"/>
  <c r="R440" i="4"/>
  <c r="Q439" i="4"/>
  <c r="T439" i="4"/>
  <c r="AA439" i="4" s="1"/>
  <c r="Z439" i="4"/>
  <c r="AA438" i="4"/>
  <c r="AF438" i="4" s="1"/>
  <c r="Y440" i="4"/>
  <c r="P441" i="4"/>
  <c r="M441" i="4"/>
  <c r="N442" i="4"/>
  <c r="L443" i="4"/>
  <c r="K443" i="4" s="1"/>
  <c r="W442" i="4"/>
  <c r="AK437" i="4"/>
  <c r="H437" i="4" s="1"/>
  <c r="G437" i="4" s="1"/>
  <c r="V444" i="4"/>
  <c r="J445" i="4"/>
  <c r="AG435" i="2"/>
  <c r="AE435" i="2"/>
  <c r="AC435" i="2"/>
  <c r="AI435" i="2"/>
  <c r="V435" i="2"/>
  <c r="AV404" i="2"/>
  <c r="AW404" i="2" s="1"/>
  <c r="AA428" i="2"/>
  <c r="AH428" i="2" s="1"/>
  <c r="AY396" i="2" s="1"/>
  <c r="Z429" i="2"/>
  <c r="AF429" i="2" s="1"/>
  <c r="X431" i="2"/>
  <c r="AB430" i="2"/>
  <c r="Y430" i="2"/>
  <c r="AD430" i="2" s="1"/>
  <c r="AD438" i="4" l="1"/>
  <c r="AH438" i="4"/>
  <c r="AE438" i="4"/>
  <c r="AG438" i="4"/>
  <c r="AI438" i="4"/>
  <c r="O441" i="4"/>
  <c r="R441" i="4"/>
  <c r="S439" i="4"/>
  <c r="F439" i="4" s="1"/>
  <c r="I439" i="4"/>
  <c r="Q440" i="4"/>
  <c r="T440" i="4"/>
  <c r="AA440" i="4" s="1"/>
  <c r="Z440" i="4"/>
  <c r="Y441" i="4"/>
  <c r="P442" i="4"/>
  <c r="M442" i="4"/>
  <c r="X442" i="4"/>
  <c r="L444" i="4"/>
  <c r="K444" i="4" s="1"/>
  <c r="N443" i="4"/>
  <c r="X443" i="4" s="1"/>
  <c r="W443" i="4"/>
  <c r="V445" i="4"/>
  <c r="J446" i="4"/>
  <c r="AH439" i="4"/>
  <c r="AE439" i="4"/>
  <c r="AI439" i="4"/>
  <c r="AD439" i="4"/>
  <c r="AG439" i="4"/>
  <c r="AF439" i="4"/>
  <c r="AG436" i="2"/>
  <c r="AE436" i="2"/>
  <c r="AC436" i="2"/>
  <c r="AI436" i="2"/>
  <c r="V436" i="2"/>
  <c r="AV405" i="2"/>
  <c r="AW405" i="2" s="1"/>
  <c r="Z430" i="2"/>
  <c r="AF430" i="2" s="1"/>
  <c r="AA429" i="2"/>
  <c r="AH429" i="2" s="1"/>
  <c r="AY397" i="2" s="1"/>
  <c r="X432" i="2"/>
  <c r="AB431" i="2"/>
  <c r="Y431" i="2"/>
  <c r="AD431" i="2" s="1"/>
  <c r="AK438" i="4" l="1"/>
  <c r="H438" i="4" s="1"/>
  <c r="G438" i="4" s="1"/>
  <c r="S440" i="4"/>
  <c r="F440" i="4" s="1"/>
  <c r="I440" i="4"/>
  <c r="Q441" i="4"/>
  <c r="T441" i="4"/>
  <c r="AA441" i="4" s="1"/>
  <c r="Z441" i="4"/>
  <c r="O442" i="4"/>
  <c r="R442" i="4"/>
  <c r="Y442" i="4"/>
  <c r="L445" i="4"/>
  <c r="K445" i="4" s="1"/>
  <c r="N444" i="4"/>
  <c r="X444" i="4" s="1"/>
  <c r="W444" i="4"/>
  <c r="M443" i="4"/>
  <c r="P443" i="4"/>
  <c r="AK439" i="4"/>
  <c r="H439" i="4" s="1"/>
  <c r="G439" i="4" s="1"/>
  <c r="AF440" i="4"/>
  <c r="AI440" i="4"/>
  <c r="AH440" i="4"/>
  <c r="AD440" i="4"/>
  <c r="AG440" i="4"/>
  <c r="AE440" i="4"/>
  <c r="V446" i="4"/>
  <c r="J447" i="4"/>
  <c r="AG437" i="2"/>
  <c r="AE437" i="2"/>
  <c r="AC437" i="2"/>
  <c r="AI437" i="2"/>
  <c r="V437" i="2"/>
  <c r="AV406" i="2"/>
  <c r="AW406" i="2" s="1"/>
  <c r="Z431" i="2"/>
  <c r="AF431" i="2" s="1"/>
  <c r="X433" i="2"/>
  <c r="AB432" i="2"/>
  <c r="Y432" i="2"/>
  <c r="AD432" i="2" s="1"/>
  <c r="AA430" i="2"/>
  <c r="AH430" i="2" s="1"/>
  <c r="AY398" i="2" s="1"/>
  <c r="S441" i="4" l="1"/>
  <c r="F441" i="4" s="1"/>
  <c r="I441" i="4"/>
  <c r="Q442" i="4"/>
  <c r="T442" i="4"/>
  <c r="Z442" i="4"/>
  <c r="O443" i="4"/>
  <c r="R443" i="4"/>
  <c r="Y443" i="4"/>
  <c r="P444" i="4"/>
  <c r="M444" i="4"/>
  <c r="L446" i="4"/>
  <c r="K446" i="4" s="1"/>
  <c r="N445" i="4"/>
  <c r="W445" i="4"/>
  <c r="AH441" i="4"/>
  <c r="AD441" i="4"/>
  <c r="AE441" i="4"/>
  <c r="AI441" i="4"/>
  <c r="AG441" i="4"/>
  <c r="AF441" i="4"/>
  <c r="AA442" i="4"/>
  <c r="V447" i="4"/>
  <c r="J448" i="4"/>
  <c r="AK440" i="4"/>
  <c r="H440" i="4" s="1"/>
  <c r="G440" i="4" s="1"/>
  <c r="AG438" i="2"/>
  <c r="AE438" i="2"/>
  <c r="AC438" i="2"/>
  <c r="AI438" i="2"/>
  <c r="V438" i="2"/>
  <c r="AV407" i="2"/>
  <c r="AW407" i="2" s="1"/>
  <c r="X434" i="2"/>
  <c r="AB433" i="2"/>
  <c r="Y433" i="2"/>
  <c r="AD433" i="2" s="1"/>
  <c r="Z432" i="2"/>
  <c r="AF432" i="2" s="1"/>
  <c r="AA431" i="2"/>
  <c r="AH431" i="2" s="1"/>
  <c r="AY399" i="2" s="1"/>
  <c r="S442" i="4" l="1"/>
  <c r="F442" i="4" s="1"/>
  <c r="I442" i="4"/>
  <c r="Q443" i="4"/>
  <c r="T443" i="4"/>
  <c r="S443" i="4" s="1"/>
  <c r="Z443" i="4"/>
  <c r="O444" i="4"/>
  <c r="R444" i="4"/>
  <c r="Y444" i="4"/>
  <c r="P445" i="4"/>
  <c r="Y445" i="4" s="1"/>
  <c r="M445" i="4"/>
  <c r="N446" i="4"/>
  <c r="L447" i="4"/>
  <c r="K447" i="4" s="1"/>
  <c r="W446" i="4"/>
  <c r="X445" i="4"/>
  <c r="V448" i="4"/>
  <c r="J449" i="4"/>
  <c r="AI442" i="4"/>
  <c r="AF442" i="4"/>
  <c r="AG442" i="4"/>
  <c r="AE442" i="4"/>
  <c r="AD442" i="4"/>
  <c r="AH442" i="4"/>
  <c r="AK441" i="4"/>
  <c r="H441" i="4" s="1"/>
  <c r="G441" i="4" s="1"/>
  <c r="AG439" i="2"/>
  <c r="AE439" i="2"/>
  <c r="AC439" i="2"/>
  <c r="AI439" i="2"/>
  <c r="V439" i="2"/>
  <c r="AV408" i="2"/>
  <c r="AW408" i="2" s="1"/>
  <c r="AA432" i="2"/>
  <c r="AH432" i="2" s="1"/>
  <c r="AY400" i="2" s="1"/>
  <c r="Z433" i="2"/>
  <c r="AF433" i="2" s="1"/>
  <c r="X435" i="2"/>
  <c r="AB434" i="2"/>
  <c r="Y434" i="2"/>
  <c r="AD434" i="2" s="1"/>
  <c r="F443" i="4" l="1"/>
  <c r="AA443" i="4"/>
  <c r="AI443" i="4" s="1"/>
  <c r="Q444" i="4"/>
  <c r="T444" i="4"/>
  <c r="AA444" i="4" s="1"/>
  <c r="Z444" i="4"/>
  <c r="O445" i="4"/>
  <c r="R445" i="4"/>
  <c r="I443" i="4"/>
  <c r="L448" i="4"/>
  <c r="K448" i="4" s="1"/>
  <c r="N447" i="4"/>
  <c r="X447" i="4" s="1"/>
  <c r="W447" i="4"/>
  <c r="P446" i="4"/>
  <c r="M446" i="4"/>
  <c r="X446" i="4"/>
  <c r="AK442" i="4"/>
  <c r="H442" i="4" s="1"/>
  <c r="G442" i="4" s="1"/>
  <c r="V449" i="4"/>
  <c r="J450" i="4"/>
  <c r="AG440" i="2"/>
  <c r="AE440" i="2"/>
  <c r="AC440" i="2"/>
  <c r="AI440" i="2"/>
  <c r="V440" i="2"/>
  <c r="AV409" i="2"/>
  <c r="AW409" i="2" s="1"/>
  <c r="Z434" i="2"/>
  <c r="AF434" i="2" s="1"/>
  <c r="AA433" i="2"/>
  <c r="AH433" i="2" s="1"/>
  <c r="AY401" i="2" s="1"/>
  <c r="X436" i="2"/>
  <c r="AB435" i="2"/>
  <c r="Y435" i="2"/>
  <c r="AD435" i="2" s="1"/>
  <c r="AD443" i="4" l="1"/>
  <c r="AF443" i="4"/>
  <c r="AG443" i="4"/>
  <c r="AH443" i="4"/>
  <c r="AE443" i="4"/>
  <c r="O446" i="4"/>
  <c r="R446" i="4"/>
  <c r="S444" i="4"/>
  <c r="F444" i="4" s="1"/>
  <c r="I444" i="4"/>
  <c r="Q445" i="4"/>
  <c r="T445" i="4"/>
  <c r="AA445" i="4" s="1"/>
  <c r="Z445" i="4"/>
  <c r="Y446" i="4"/>
  <c r="M447" i="4"/>
  <c r="P447" i="4"/>
  <c r="L449" i="4"/>
  <c r="K449" i="4" s="1"/>
  <c r="N448" i="4"/>
  <c r="X448" i="4" s="1"/>
  <c r="W448" i="4"/>
  <c r="V450" i="4"/>
  <c r="J451" i="4"/>
  <c r="AE444" i="4"/>
  <c r="AD444" i="4"/>
  <c r="AF444" i="4"/>
  <c r="AH444" i="4"/>
  <c r="AG444" i="4"/>
  <c r="AI444" i="4"/>
  <c r="AG441" i="2"/>
  <c r="AE441" i="2"/>
  <c r="AC441" i="2"/>
  <c r="AI441" i="2"/>
  <c r="V441" i="2"/>
  <c r="AV410" i="2"/>
  <c r="AW410" i="2" s="1"/>
  <c r="Z435" i="2"/>
  <c r="AF435" i="2" s="1"/>
  <c r="X437" i="2"/>
  <c r="AB436" i="2"/>
  <c r="Y436" i="2"/>
  <c r="AD436" i="2" s="1"/>
  <c r="AA434" i="2"/>
  <c r="AH434" i="2" s="1"/>
  <c r="AY402" i="2" s="1"/>
  <c r="AK443" i="4" l="1"/>
  <c r="H443" i="4" s="1"/>
  <c r="G443" i="4" s="1"/>
  <c r="O447" i="4"/>
  <c r="R447" i="4"/>
  <c r="S445" i="4"/>
  <c r="F445" i="4" s="1"/>
  <c r="I445" i="4"/>
  <c r="Q446" i="4"/>
  <c r="T446" i="4"/>
  <c r="AA446" i="4" s="1"/>
  <c r="Z446" i="4"/>
  <c r="L450" i="4"/>
  <c r="K450" i="4" s="1"/>
  <c r="N449" i="4"/>
  <c r="X449" i="4" s="1"/>
  <c r="W449" i="4"/>
  <c r="Y447" i="4"/>
  <c r="P448" i="4"/>
  <c r="M448" i="4"/>
  <c r="AG445" i="4"/>
  <c r="AF445" i="4"/>
  <c r="AD445" i="4"/>
  <c r="AE445" i="4"/>
  <c r="AI445" i="4"/>
  <c r="AH445" i="4"/>
  <c r="AK444" i="4"/>
  <c r="H444" i="4" s="1"/>
  <c r="G444" i="4" s="1"/>
  <c r="V451" i="4"/>
  <c r="J452" i="4"/>
  <c r="AG442" i="2"/>
  <c r="AE442" i="2"/>
  <c r="AC442" i="2"/>
  <c r="AI442" i="2"/>
  <c r="V442" i="2"/>
  <c r="AV411" i="2"/>
  <c r="AW411" i="2" s="1"/>
  <c r="X438" i="2"/>
  <c r="AB437" i="2"/>
  <c r="Y437" i="2"/>
  <c r="AD437" i="2" s="1"/>
  <c r="Z436" i="2"/>
  <c r="AF436" i="2" s="1"/>
  <c r="AA435" i="2"/>
  <c r="AH435" i="2" s="1"/>
  <c r="AY403" i="2" s="1"/>
  <c r="O448" i="4" l="1"/>
  <c r="R448" i="4"/>
  <c r="S446" i="4"/>
  <c r="F446" i="4" s="1"/>
  <c r="I446" i="4"/>
  <c r="Q447" i="4"/>
  <c r="T447" i="4"/>
  <c r="AA447" i="4" s="1"/>
  <c r="Z447" i="4"/>
  <c r="Y448" i="4"/>
  <c r="P449" i="4"/>
  <c r="M449" i="4"/>
  <c r="N450" i="4"/>
  <c r="X450" i="4" s="1"/>
  <c r="L451" i="4"/>
  <c r="K451" i="4" s="1"/>
  <c r="W450" i="4"/>
  <c r="AK445" i="4"/>
  <c r="H445" i="4" s="1"/>
  <c r="G445" i="4" s="1"/>
  <c r="V452" i="4"/>
  <c r="J453" i="4"/>
  <c r="Y449" i="4"/>
  <c r="AD446" i="4"/>
  <c r="AH446" i="4"/>
  <c r="AI446" i="4"/>
  <c r="AE446" i="4"/>
  <c r="AG446" i="4"/>
  <c r="AF446" i="4"/>
  <c r="AG443" i="2"/>
  <c r="AE443" i="2"/>
  <c r="AC443" i="2"/>
  <c r="AI443" i="2"/>
  <c r="V443" i="2"/>
  <c r="AV412" i="2"/>
  <c r="AW412" i="2" s="1"/>
  <c r="AA436" i="2"/>
  <c r="AH436" i="2" s="1"/>
  <c r="AY404" i="2" s="1"/>
  <c r="Z437" i="2"/>
  <c r="AF437" i="2" s="1"/>
  <c r="X439" i="2"/>
  <c r="AB438" i="2"/>
  <c r="Y438" i="2"/>
  <c r="AD438" i="2" s="1"/>
  <c r="S447" i="4" l="1"/>
  <c r="F447" i="4" s="1"/>
  <c r="I447" i="4"/>
  <c r="Q448" i="4"/>
  <c r="T448" i="4"/>
  <c r="Z448" i="4"/>
  <c r="O449" i="4"/>
  <c r="R449" i="4"/>
  <c r="L452" i="4"/>
  <c r="K452" i="4" s="1"/>
  <c r="N451" i="4"/>
  <c r="X451" i="4" s="1"/>
  <c r="W451" i="4"/>
  <c r="P450" i="4"/>
  <c r="M450" i="4"/>
  <c r="AK446" i="4"/>
  <c r="H446" i="4" s="1"/>
  <c r="G446" i="4" s="1"/>
  <c r="AE447" i="4"/>
  <c r="AF447" i="4"/>
  <c r="AG447" i="4"/>
  <c r="AI447" i="4"/>
  <c r="AH447" i="4"/>
  <c r="AD447" i="4"/>
  <c r="V453" i="4"/>
  <c r="J454" i="4"/>
  <c r="AG444" i="2"/>
  <c r="AE444" i="2"/>
  <c r="AC444" i="2"/>
  <c r="AI444" i="2"/>
  <c r="V444" i="2"/>
  <c r="AV413" i="2"/>
  <c r="AW413" i="2" s="1"/>
  <c r="Z438" i="2"/>
  <c r="AF438" i="2" s="1"/>
  <c r="AA437" i="2"/>
  <c r="AH437" i="2" s="1"/>
  <c r="AY405" i="2" s="1"/>
  <c r="X440" i="2"/>
  <c r="AB439" i="2"/>
  <c r="Y439" i="2"/>
  <c r="AD439" i="2" s="1"/>
  <c r="S448" i="4" l="1"/>
  <c r="F448" i="4" s="1"/>
  <c r="I448" i="4"/>
  <c r="O450" i="4"/>
  <c r="R450" i="4"/>
  <c r="Q449" i="4"/>
  <c r="T449" i="4"/>
  <c r="AA449" i="4" s="1"/>
  <c r="Z449" i="4"/>
  <c r="AA448" i="4"/>
  <c r="AE448" i="4" s="1"/>
  <c r="M451" i="4"/>
  <c r="P451" i="4"/>
  <c r="Y450" i="4"/>
  <c r="L453" i="4"/>
  <c r="K453" i="4" s="1"/>
  <c r="N452" i="4"/>
  <c r="X452" i="4" s="1"/>
  <c r="W452" i="4"/>
  <c r="V454" i="4"/>
  <c r="J455" i="4"/>
  <c r="AK447" i="4"/>
  <c r="H447" i="4" s="1"/>
  <c r="G447" i="4" s="1"/>
  <c r="AG445" i="2"/>
  <c r="AE445" i="2"/>
  <c r="AC445" i="2"/>
  <c r="AI445" i="2"/>
  <c r="V445" i="2"/>
  <c r="AV414" i="2"/>
  <c r="AW414" i="2" s="1"/>
  <c r="Z439" i="2"/>
  <c r="AF439" i="2" s="1"/>
  <c r="X441" i="2"/>
  <c r="AB440" i="2"/>
  <c r="Y440" i="2"/>
  <c r="AD440" i="2" s="1"/>
  <c r="AA438" i="2"/>
  <c r="AH438" i="2" s="1"/>
  <c r="AY406" i="2" s="1"/>
  <c r="AH448" i="4" l="1"/>
  <c r="AD448" i="4"/>
  <c r="AF448" i="4"/>
  <c r="AG448" i="4"/>
  <c r="O451" i="4"/>
  <c r="R451" i="4"/>
  <c r="S449" i="4"/>
  <c r="F449" i="4" s="1"/>
  <c r="I449" i="4"/>
  <c r="Q450" i="4"/>
  <c r="T450" i="4"/>
  <c r="S450" i="4" s="1"/>
  <c r="Z450" i="4"/>
  <c r="AI448" i="4"/>
  <c r="Y451" i="4"/>
  <c r="L454" i="4"/>
  <c r="K454" i="4" s="1"/>
  <c r="N453" i="4"/>
  <c r="X453" i="4" s="1"/>
  <c r="W453" i="4"/>
  <c r="P452" i="4"/>
  <c r="Y452" i="4" s="1"/>
  <c r="M452" i="4"/>
  <c r="AG449" i="4"/>
  <c r="AF449" i="4"/>
  <c r="AE449" i="4"/>
  <c r="AI449" i="4"/>
  <c r="AH449" i="4"/>
  <c r="AD449" i="4"/>
  <c r="V455" i="4"/>
  <c r="J456" i="4"/>
  <c r="AA450" i="4"/>
  <c r="AG446" i="2"/>
  <c r="AE446" i="2"/>
  <c r="AC446" i="2"/>
  <c r="AI446" i="2"/>
  <c r="V446" i="2"/>
  <c r="AV415" i="2"/>
  <c r="AW415" i="2" s="1"/>
  <c r="X442" i="2"/>
  <c r="AB441" i="2"/>
  <c r="Y441" i="2"/>
  <c r="AD441" i="2" s="1"/>
  <c r="Z440" i="2"/>
  <c r="AF440" i="2" s="1"/>
  <c r="AA439" i="2"/>
  <c r="AH439" i="2" s="1"/>
  <c r="AY407" i="2" s="1"/>
  <c r="F450" i="4" l="1"/>
  <c r="AK448" i="4"/>
  <c r="H448" i="4" s="1"/>
  <c r="G448" i="4" s="1"/>
  <c r="O452" i="4"/>
  <c r="R452" i="4"/>
  <c r="Q451" i="4"/>
  <c r="T451" i="4"/>
  <c r="Z451" i="4"/>
  <c r="I450" i="4"/>
  <c r="P453" i="4"/>
  <c r="Y453" i="4" s="1"/>
  <c r="M453" i="4"/>
  <c r="N454" i="4"/>
  <c r="L455" i="4"/>
  <c r="K455" i="4" s="1"/>
  <c r="W454" i="4"/>
  <c r="AI450" i="4"/>
  <c r="AH450" i="4"/>
  <c r="AG450" i="4"/>
  <c r="AD450" i="4"/>
  <c r="AF450" i="4"/>
  <c r="AE450" i="4"/>
  <c r="V456" i="4"/>
  <c r="J457" i="4"/>
  <c r="AA451" i="4"/>
  <c r="AK449" i="4"/>
  <c r="H449" i="4" s="1"/>
  <c r="G449" i="4" s="1"/>
  <c r="AG447" i="2"/>
  <c r="AE447" i="2"/>
  <c r="AC447" i="2"/>
  <c r="AI447" i="2"/>
  <c r="V447" i="2"/>
  <c r="AV416" i="2"/>
  <c r="AW416" i="2" s="1"/>
  <c r="AA440" i="2"/>
  <c r="AH440" i="2" s="1"/>
  <c r="AY408" i="2" s="1"/>
  <c r="Z441" i="2"/>
  <c r="AF441" i="2" s="1"/>
  <c r="X443" i="2"/>
  <c r="AB442" i="2"/>
  <c r="Y442" i="2"/>
  <c r="AD442" i="2" s="1"/>
  <c r="S451" i="4" l="1"/>
  <c r="F451" i="4" s="1"/>
  <c r="I451" i="4"/>
  <c r="O453" i="4"/>
  <c r="R453" i="4"/>
  <c r="Q452" i="4"/>
  <c r="T452" i="4"/>
  <c r="AA452" i="4" s="1"/>
  <c r="Z452" i="4"/>
  <c r="L456" i="4"/>
  <c r="K456" i="4" s="1"/>
  <c r="N455" i="4"/>
  <c r="X455" i="4" s="1"/>
  <c r="W455" i="4"/>
  <c r="P454" i="4"/>
  <c r="M454" i="4"/>
  <c r="X454" i="4"/>
  <c r="AF451" i="4"/>
  <c r="AG451" i="4"/>
  <c r="AE451" i="4"/>
  <c r="AI451" i="4"/>
  <c r="AH451" i="4"/>
  <c r="AD451" i="4"/>
  <c r="V457" i="4"/>
  <c r="J458" i="4"/>
  <c r="AK450" i="4"/>
  <c r="H450" i="4" s="1"/>
  <c r="G450" i="4" s="1"/>
  <c r="AG448" i="2"/>
  <c r="AE448" i="2"/>
  <c r="AC448" i="2"/>
  <c r="AI448" i="2"/>
  <c r="V448" i="2"/>
  <c r="AV417" i="2"/>
  <c r="AW417" i="2" s="1"/>
  <c r="Z442" i="2"/>
  <c r="AF442" i="2" s="1"/>
  <c r="AA441" i="2"/>
  <c r="AH441" i="2" s="1"/>
  <c r="AY409" i="2" s="1"/>
  <c r="X444" i="2"/>
  <c r="AB443" i="2"/>
  <c r="Y443" i="2"/>
  <c r="AD443" i="2" s="1"/>
  <c r="Q453" i="4" l="1"/>
  <c r="T453" i="4"/>
  <c r="AA453" i="4" s="1"/>
  <c r="Z453" i="4"/>
  <c r="O454" i="4"/>
  <c r="R454" i="4"/>
  <c r="S452" i="4"/>
  <c r="F452" i="4" s="1"/>
  <c r="I452" i="4"/>
  <c r="Y454" i="4"/>
  <c r="M455" i="4"/>
  <c r="P455" i="4"/>
  <c r="L457" i="4"/>
  <c r="K457" i="4" s="1"/>
  <c r="N456" i="4"/>
  <c r="W456" i="4"/>
  <c r="V458" i="4"/>
  <c r="J459" i="4"/>
  <c r="AK451" i="4"/>
  <c r="H451" i="4" s="1"/>
  <c r="G451" i="4" s="1"/>
  <c r="AI452" i="4"/>
  <c r="AG452" i="4"/>
  <c r="AD452" i="4"/>
  <c r="AH452" i="4"/>
  <c r="AE452" i="4"/>
  <c r="AF452" i="4"/>
  <c r="AG449" i="2"/>
  <c r="AE449" i="2"/>
  <c r="AC449" i="2"/>
  <c r="AI449" i="2"/>
  <c r="V449" i="2"/>
  <c r="AV418" i="2"/>
  <c r="AW418" i="2" s="1"/>
  <c r="Z443" i="2"/>
  <c r="AF443" i="2" s="1"/>
  <c r="X445" i="2"/>
  <c r="AB444" i="2"/>
  <c r="Y444" i="2"/>
  <c r="AD444" i="2" s="1"/>
  <c r="AA442" i="2"/>
  <c r="AH442" i="2" s="1"/>
  <c r="AY410" i="2" s="1"/>
  <c r="R455" i="4" l="1"/>
  <c r="Z455" i="4" s="1"/>
  <c r="S453" i="4"/>
  <c r="F453" i="4" s="1"/>
  <c r="I453" i="4"/>
  <c r="Q454" i="4"/>
  <c r="T454" i="4"/>
  <c r="AA454" i="4" s="1"/>
  <c r="Z454" i="4"/>
  <c r="P456" i="4"/>
  <c r="M456" i="4"/>
  <c r="N457" i="4"/>
  <c r="L458" i="4"/>
  <c r="W457" i="4"/>
  <c r="X456" i="4"/>
  <c r="O455" i="4"/>
  <c r="Y455" i="4"/>
  <c r="V459" i="4"/>
  <c r="J460" i="4"/>
  <c r="AK452" i="4"/>
  <c r="H452" i="4" s="1"/>
  <c r="G452" i="4" s="1"/>
  <c r="AH453" i="4"/>
  <c r="AD453" i="4"/>
  <c r="AI453" i="4"/>
  <c r="AF453" i="4"/>
  <c r="AG453" i="4"/>
  <c r="AE453" i="4"/>
  <c r="AG450" i="2"/>
  <c r="AE450" i="2"/>
  <c r="AC450" i="2"/>
  <c r="AI450" i="2"/>
  <c r="V450" i="2"/>
  <c r="AV419" i="2"/>
  <c r="AW419" i="2" s="1"/>
  <c r="X446" i="2"/>
  <c r="AB445" i="2"/>
  <c r="Y445" i="2"/>
  <c r="AD445" i="2" s="1"/>
  <c r="AA443" i="2"/>
  <c r="AH443" i="2" s="1"/>
  <c r="AY411" i="2" s="1"/>
  <c r="Z444" i="2"/>
  <c r="AF444" i="2" s="1"/>
  <c r="Q455" i="4" l="1"/>
  <c r="O456" i="4"/>
  <c r="R456" i="4"/>
  <c r="S454" i="4"/>
  <c r="F454" i="4" s="1"/>
  <c r="I454" i="4"/>
  <c r="T455" i="4"/>
  <c r="AA455" i="4" s="1"/>
  <c r="Y456" i="4"/>
  <c r="N458" i="4"/>
  <c r="X458" i="4" s="1"/>
  <c r="L459" i="4"/>
  <c r="K459" i="4" s="1"/>
  <c r="W458" i="4"/>
  <c r="P457" i="4"/>
  <c r="M457" i="4"/>
  <c r="K458" i="4"/>
  <c r="X457" i="4"/>
  <c r="AG454" i="4"/>
  <c r="AD454" i="4"/>
  <c r="AH454" i="4"/>
  <c r="AF454" i="4"/>
  <c r="AE454" i="4"/>
  <c r="AI454" i="4"/>
  <c r="AK453" i="4"/>
  <c r="H453" i="4" s="1"/>
  <c r="G453" i="4" s="1"/>
  <c r="V460" i="4"/>
  <c r="J461" i="4"/>
  <c r="AG451" i="2"/>
  <c r="AE451" i="2"/>
  <c r="AC451" i="2"/>
  <c r="AI451" i="2"/>
  <c r="V451" i="2"/>
  <c r="AV420" i="2"/>
  <c r="AW420" i="2" s="1"/>
  <c r="Z445" i="2"/>
  <c r="AF445" i="2" s="1"/>
  <c r="X447" i="2"/>
  <c r="AB446" i="2"/>
  <c r="Y446" i="2"/>
  <c r="AD446" i="2" s="1"/>
  <c r="AA444" i="2"/>
  <c r="AH444" i="2" s="1"/>
  <c r="AY412" i="2" s="1"/>
  <c r="O457" i="4" l="1"/>
  <c r="R457" i="4"/>
  <c r="Q456" i="4"/>
  <c r="T456" i="4"/>
  <c r="AA456" i="4" s="1"/>
  <c r="Z456" i="4"/>
  <c r="Y457" i="4"/>
  <c r="S455" i="4"/>
  <c r="F455" i="4" s="1"/>
  <c r="I455" i="4"/>
  <c r="L460" i="4"/>
  <c r="K460" i="4" s="1"/>
  <c r="N459" i="4"/>
  <c r="X459" i="4" s="1"/>
  <c r="W459" i="4"/>
  <c r="P458" i="4"/>
  <c r="M458" i="4"/>
  <c r="AK454" i="4"/>
  <c r="H454" i="4" s="1"/>
  <c r="G454" i="4" s="1"/>
  <c r="AI455" i="4"/>
  <c r="AG455" i="4"/>
  <c r="AH455" i="4"/>
  <c r="AD455" i="4"/>
  <c r="AF455" i="4"/>
  <c r="AE455" i="4"/>
  <c r="V461" i="4"/>
  <c r="J462" i="4"/>
  <c r="AG452" i="2"/>
  <c r="AE452" i="2"/>
  <c r="AC452" i="2"/>
  <c r="AI452" i="2"/>
  <c r="V452" i="2"/>
  <c r="AV421" i="2"/>
  <c r="AW421" i="2" s="1"/>
  <c r="Z446" i="2"/>
  <c r="AF446" i="2" s="1"/>
  <c r="X448" i="2"/>
  <c r="AB447" i="2"/>
  <c r="Y447" i="2"/>
  <c r="AD447" i="2" s="1"/>
  <c r="AA445" i="2"/>
  <c r="AH445" i="2" s="1"/>
  <c r="AY413" i="2" s="1"/>
  <c r="O458" i="4" l="1"/>
  <c r="R458" i="4"/>
  <c r="S456" i="4"/>
  <c r="F456" i="4" s="1"/>
  <c r="I456" i="4"/>
  <c r="Q457" i="4"/>
  <c r="T457" i="4"/>
  <c r="Z457" i="4"/>
  <c r="Y458" i="4"/>
  <c r="M459" i="4"/>
  <c r="P459" i="4"/>
  <c r="L461" i="4"/>
  <c r="K461" i="4" s="1"/>
  <c r="N460" i="4"/>
  <c r="X460" i="4" s="1"/>
  <c r="W460" i="4"/>
  <c r="AK455" i="4"/>
  <c r="H455" i="4" s="1"/>
  <c r="G455" i="4" s="1"/>
  <c r="V462" i="4"/>
  <c r="J463" i="4"/>
  <c r="AD456" i="4"/>
  <c r="AG456" i="4"/>
  <c r="AF456" i="4"/>
  <c r="AE456" i="4"/>
  <c r="AI456" i="4"/>
  <c r="AH456" i="4"/>
  <c r="AA457" i="4"/>
  <c r="AG453" i="2"/>
  <c r="AE453" i="2"/>
  <c r="AC453" i="2"/>
  <c r="AI453" i="2"/>
  <c r="V453" i="2"/>
  <c r="AV422" i="2"/>
  <c r="AW422" i="2" s="1"/>
  <c r="X449" i="2"/>
  <c r="AB448" i="2"/>
  <c r="Y448" i="2"/>
  <c r="AD448" i="2" s="1"/>
  <c r="Z447" i="2"/>
  <c r="AF447" i="2" s="1"/>
  <c r="AA446" i="2"/>
  <c r="AH446" i="2" s="1"/>
  <c r="AY414" i="2" s="1"/>
  <c r="O459" i="4" l="1"/>
  <c r="R459" i="4"/>
  <c r="S457" i="4"/>
  <c r="F457" i="4" s="1"/>
  <c r="I457" i="4"/>
  <c r="Q458" i="4"/>
  <c r="T458" i="4"/>
  <c r="AA458" i="4" s="1"/>
  <c r="Z458" i="4"/>
  <c r="Y459" i="4"/>
  <c r="L462" i="4"/>
  <c r="K462" i="4" s="1"/>
  <c r="N461" i="4"/>
  <c r="X461" i="4" s="1"/>
  <c r="W461" i="4"/>
  <c r="P460" i="4"/>
  <c r="M460" i="4"/>
  <c r="AK456" i="4"/>
  <c r="H456" i="4" s="1"/>
  <c r="G456" i="4" s="1"/>
  <c r="V463" i="4"/>
  <c r="J464" i="4"/>
  <c r="AF457" i="4"/>
  <c r="AI457" i="4"/>
  <c r="AE457" i="4"/>
  <c r="AD457" i="4"/>
  <c r="AG457" i="4"/>
  <c r="AH457" i="4"/>
  <c r="AG454" i="2"/>
  <c r="AE454" i="2"/>
  <c r="AC454" i="2"/>
  <c r="AI454" i="2"/>
  <c r="V454" i="2"/>
  <c r="AV423" i="2"/>
  <c r="AW423" i="2" s="1"/>
  <c r="Z448" i="2"/>
  <c r="AF448" i="2" s="1"/>
  <c r="AA447" i="2"/>
  <c r="AH447" i="2" s="1"/>
  <c r="AY415" i="2" s="1"/>
  <c r="X450" i="2"/>
  <c r="AB449" i="2"/>
  <c r="Y449" i="2"/>
  <c r="AD449" i="2" s="1"/>
  <c r="O460" i="4" l="1"/>
  <c r="R460" i="4"/>
  <c r="S458" i="4"/>
  <c r="F458" i="4" s="1"/>
  <c r="I458" i="4"/>
  <c r="Q459" i="4"/>
  <c r="T459" i="4"/>
  <c r="Z459" i="4"/>
  <c r="Y460" i="4"/>
  <c r="P461" i="4"/>
  <c r="M461" i="4"/>
  <c r="N462" i="4"/>
  <c r="X462" i="4" s="1"/>
  <c r="L463" i="4"/>
  <c r="K463" i="4" s="1"/>
  <c r="W462" i="4"/>
  <c r="AA459" i="4"/>
  <c r="AG458" i="4"/>
  <c r="AF458" i="4"/>
  <c r="AD458" i="4"/>
  <c r="AI458" i="4"/>
  <c r="AH458" i="4"/>
  <c r="AE458" i="4"/>
  <c r="V464" i="4"/>
  <c r="J465" i="4"/>
  <c r="AK457" i="4"/>
  <c r="H457" i="4" s="1"/>
  <c r="G457" i="4" s="1"/>
  <c r="AG455" i="2"/>
  <c r="AE455" i="2"/>
  <c r="AC455" i="2"/>
  <c r="AI455" i="2"/>
  <c r="V455" i="2"/>
  <c r="AV424" i="2"/>
  <c r="AW424" i="2" s="1"/>
  <c r="Z449" i="2"/>
  <c r="AF449" i="2" s="1"/>
  <c r="X451" i="2"/>
  <c r="AB450" i="2"/>
  <c r="Y450" i="2"/>
  <c r="AD450" i="2" s="1"/>
  <c r="AA448" i="2"/>
  <c r="AH448" i="2" s="1"/>
  <c r="AY416" i="2" s="1"/>
  <c r="S459" i="4" l="1"/>
  <c r="F459" i="4" s="1"/>
  <c r="I459" i="4"/>
  <c r="Q460" i="4"/>
  <c r="T460" i="4"/>
  <c r="Z460" i="4"/>
  <c r="O461" i="4"/>
  <c r="R461" i="4"/>
  <c r="P462" i="4"/>
  <c r="M462" i="4"/>
  <c r="Y461" i="4"/>
  <c r="L464" i="4"/>
  <c r="K464" i="4" s="1"/>
  <c r="N463" i="4"/>
  <c r="X463" i="4" s="1"/>
  <c r="W463" i="4"/>
  <c r="AF459" i="4"/>
  <c r="AD459" i="4"/>
  <c r="AG459" i="4"/>
  <c r="AH459" i="4"/>
  <c r="AI459" i="4"/>
  <c r="AE459" i="4"/>
  <c r="AA460" i="4"/>
  <c r="V465" i="4"/>
  <c r="J466" i="4"/>
  <c r="AK458" i="4"/>
  <c r="H458" i="4" s="1"/>
  <c r="G458" i="4" s="1"/>
  <c r="AG456" i="2"/>
  <c r="AE456" i="2"/>
  <c r="AC456" i="2"/>
  <c r="AI456" i="2"/>
  <c r="V456" i="2"/>
  <c r="AV425" i="2"/>
  <c r="AW425" i="2" s="1"/>
  <c r="X452" i="2"/>
  <c r="AB451" i="2"/>
  <c r="Y451" i="2"/>
  <c r="AD451" i="2" s="1"/>
  <c r="AA449" i="2"/>
  <c r="AH449" i="2" s="1"/>
  <c r="AY417" i="2" s="1"/>
  <c r="Z450" i="2"/>
  <c r="AF450" i="2" s="1"/>
  <c r="O462" i="4" l="1"/>
  <c r="R462" i="4"/>
  <c r="S460" i="4"/>
  <c r="F460" i="4" s="1"/>
  <c r="I460" i="4"/>
  <c r="Q461" i="4"/>
  <c r="T461" i="4"/>
  <c r="AA461" i="4" s="1"/>
  <c r="Z461" i="4"/>
  <c r="Y462" i="4"/>
  <c r="L465" i="4"/>
  <c r="K465" i="4" s="1"/>
  <c r="N464" i="4"/>
  <c r="X464" i="4" s="1"/>
  <c r="W464" i="4"/>
  <c r="M463" i="4"/>
  <c r="P463" i="4"/>
  <c r="Y463" i="4" s="1"/>
  <c r="AG460" i="4"/>
  <c r="AF460" i="4"/>
  <c r="AI460" i="4"/>
  <c r="AE460" i="4"/>
  <c r="AH460" i="4"/>
  <c r="AD460" i="4"/>
  <c r="V466" i="4"/>
  <c r="J467" i="4"/>
  <c r="AK459" i="4"/>
  <c r="H459" i="4" s="1"/>
  <c r="G459" i="4" s="1"/>
  <c r="AG457" i="2"/>
  <c r="AE457" i="2"/>
  <c r="AC457" i="2"/>
  <c r="AI457" i="2"/>
  <c r="V457" i="2"/>
  <c r="AV426" i="2"/>
  <c r="AW426" i="2" s="1"/>
  <c r="Z451" i="2"/>
  <c r="AF451" i="2" s="1"/>
  <c r="AA450" i="2"/>
  <c r="AH450" i="2" s="1"/>
  <c r="AY418" i="2" s="1"/>
  <c r="X453" i="2"/>
  <c r="AB452" i="2"/>
  <c r="Y452" i="2"/>
  <c r="AD452" i="2" s="1"/>
  <c r="S461" i="4" l="1"/>
  <c r="F461" i="4" s="1"/>
  <c r="I461" i="4"/>
  <c r="Q462" i="4"/>
  <c r="T462" i="4"/>
  <c r="AA462" i="4" s="1"/>
  <c r="Z462" i="4"/>
  <c r="O463" i="4"/>
  <c r="R463" i="4"/>
  <c r="P464" i="4"/>
  <c r="M464" i="4"/>
  <c r="L466" i="4"/>
  <c r="N465" i="4"/>
  <c r="W465" i="4"/>
  <c r="AD461" i="4"/>
  <c r="AF461" i="4"/>
  <c r="AG461" i="4"/>
  <c r="AI461" i="4"/>
  <c r="AH461" i="4"/>
  <c r="AE461" i="4"/>
  <c r="AK460" i="4"/>
  <c r="H460" i="4" s="1"/>
  <c r="G460" i="4" s="1"/>
  <c r="V467" i="4"/>
  <c r="J468" i="4"/>
  <c r="K466" i="4"/>
  <c r="AG458" i="2"/>
  <c r="AE458" i="2"/>
  <c r="AC458" i="2"/>
  <c r="AI458" i="2"/>
  <c r="V458" i="2"/>
  <c r="AV427" i="2"/>
  <c r="AW427" i="2" s="1"/>
  <c r="AA451" i="2"/>
  <c r="AH451" i="2" s="1"/>
  <c r="AY419" i="2" s="1"/>
  <c r="Z452" i="2"/>
  <c r="AF452" i="2" s="1"/>
  <c r="X454" i="2"/>
  <c r="AB453" i="2"/>
  <c r="Y453" i="2"/>
  <c r="AD453" i="2" s="1"/>
  <c r="O464" i="4" l="1"/>
  <c r="R464" i="4"/>
  <c r="S462" i="4"/>
  <c r="F462" i="4" s="1"/>
  <c r="I462" i="4"/>
  <c r="Q463" i="4"/>
  <c r="T463" i="4"/>
  <c r="Z463" i="4"/>
  <c r="Y464" i="4"/>
  <c r="P465" i="4"/>
  <c r="Y465" i="4" s="1"/>
  <c r="M465" i="4"/>
  <c r="N466" i="4"/>
  <c r="L467" i="4"/>
  <c r="K467" i="4" s="1"/>
  <c r="W466" i="4"/>
  <c r="X465" i="4"/>
  <c r="AK461" i="4"/>
  <c r="H461" i="4" s="1"/>
  <c r="G461" i="4" s="1"/>
  <c r="AH462" i="4"/>
  <c r="AE462" i="4"/>
  <c r="AI462" i="4"/>
  <c r="AD462" i="4"/>
  <c r="AG462" i="4"/>
  <c r="AF462" i="4"/>
  <c r="AA463" i="4"/>
  <c r="V468" i="4"/>
  <c r="J469" i="4"/>
  <c r="AG459" i="2"/>
  <c r="AE459" i="2"/>
  <c r="AC459" i="2"/>
  <c r="AI459" i="2"/>
  <c r="V459" i="2"/>
  <c r="AV428" i="2"/>
  <c r="AW428" i="2" s="1"/>
  <c r="Z453" i="2"/>
  <c r="AF453" i="2" s="1"/>
  <c r="AA452" i="2"/>
  <c r="AH452" i="2" s="1"/>
  <c r="AY420" i="2" s="1"/>
  <c r="X455" i="2"/>
  <c r="AB454" i="2"/>
  <c r="Y454" i="2"/>
  <c r="AD454" i="2" s="1"/>
  <c r="S463" i="4" l="1"/>
  <c r="F463" i="4" s="1"/>
  <c r="I463" i="4"/>
  <c r="Q464" i="4"/>
  <c r="T464" i="4"/>
  <c r="AA464" i="4" s="1"/>
  <c r="Z464" i="4"/>
  <c r="O465" i="4"/>
  <c r="R465" i="4"/>
  <c r="L468" i="4"/>
  <c r="K468" i="4" s="1"/>
  <c r="N467" i="4"/>
  <c r="W467" i="4"/>
  <c r="P466" i="4"/>
  <c r="M466" i="4"/>
  <c r="X466" i="4"/>
  <c r="AK462" i="4"/>
  <c r="H462" i="4" s="1"/>
  <c r="G462" i="4" s="1"/>
  <c r="V469" i="4"/>
  <c r="J470" i="4"/>
  <c r="AH463" i="4"/>
  <c r="AG463" i="4"/>
  <c r="AI463" i="4"/>
  <c r="AD463" i="4"/>
  <c r="AF463" i="4"/>
  <c r="AE463" i="4"/>
  <c r="AG460" i="2"/>
  <c r="AE460" i="2"/>
  <c r="AC460" i="2"/>
  <c r="AI460" i="2"/>
  <c r="V460" i="2"/>
  <c r="AV429" i="2"/>
  <c r="AW429" i="2" s="1"/>
  <c r="X456" i="2"/>
  <c r="AB455" i="2"/>
  <c r="Y455" i="2"/>
  <c r="AD455" i="2" s="1"/>
  <c r="Z454" i="2"/>
  <c r="AF454" i="2" s="1"/>
  <c r="AA453" i="2"/>
  <c r="AH453" i="2" s="1"/>
  <c r="AY421" i="2" s="1"/>
  <c r="S464" i="4" l="1"/>
  <c r="F464" i="4" s="1"/>
  <c r="I464" i="4"/>
  <c r="O466" i="4"/>
  <c r="R466" i="4"/>
  <c r="Q465" i="4"/>
  <c r="T465" i="4"/>
  <c r="AA465" i="4" s="1"/>
  <c r="Z465" i="4"/>
  <c r="Y466" i="4"/>
  <c r="M467" i="4"/>
  <c r="P467" i="4"/>
  <c r="Y467" i="4" s="1"/>
  <c r="X467" i="4"/>
  <c r="L469" i="4"/>
  <c r="K469" i="4" s="1"/>
  <c r="N468" i="4"/>
  <c r="X468" i="4" s="1"/>
  <c r="W468" i="4"/>
  <c r="AH464" i="4"/>
  <c r="AE464" i="4"/>
  <c r="AG464" i="4"/>
  <c r="AF464" i="4"/>
  <c r="AI464" i="4"/>
  <c r="AD464" i="4"/>
  <c r="AK463" i="4"/>
  <c r="H463" i="4" s="1"/>
  <c r="G463" i="4" s="1"/>
  <c r="V470" i="4"/>
  <c r="J471" i="4"/>
  <c r="AG461" i="2"/>
  <c r="AE461" i="2"/>
  <c r="AC461" i="2"/>
  <c r="AI461" i="2"/>
  <c r="V461" i="2"/>
  <c r="AV430" i="2"/>
  <c r="AW430" i="2" s="1"/>
  <c r="AA454" i="2"/>
  <c r="AH454" i="2" s="1"/>
  <c r="AY422" i="2" s="1"/>
  <c r="Z455" i="2"/>
  <c r="AF455" i="2" s="1"/>
  <c r="X457" i="2"/>
  <c r="AB456" i="2"/>
  <c r="Y456" i="2"/>
  <c r="AD456" i="2" s="1"/>
  <c r="Q466" i="4" l="1"/>
  <c r="T466" i="4"/>
  <c r="AA466" i="4" s="1"/>
  <c r="Z466" i="4"/>
  <c r="O467" i="4"/>
  <c r="R467" i="4"/>
  <c r="S465" i="4"/>
  <c r="F465" i="4" s="1"/>
  <c r="I465" i="4"/>
  <c r="P468" i="4"/>
  <c r="M468" i="4"/>
  <c r="L470" i="4"/>
  <c r="K470" i="4" s="1"/>
  <c r="N469" i="4"/>
  <c r="X469" i="4" s="1"/>
  <c r="W469" i="4"/>
  <c r="AG465" i="4"/>
  <c r="AI465" i="4"/>
  <c r="AF465" i="4"/>
  <c r="AD465" i="4"/>
  <c r="AE465" i="4"/>
  <c r="AH465" i="4"/>
  <c r="V471" i="4"/>
  <c r="J472" i="4"/>
  <c r="AK464" i="4"/>
  <c r="H464" i="4" s="1"/>
  <c r="G464" i="4" s="1"/>
  <c r="AG462" i="2"/>
  <c r="AE462" i="2"/>
  <c r="AC462" i="2"/>
  <c r="AI462" i="2"/>
  <c r="V462" i="2"/>
  <c r="AV431" i="2"/>
  <c r="AW431" i="2" s="1"/>
  <c r="AA455" i="2"/>
  <c r="AH455" i="2" s="1"/>
  <c r="AY423" i="2" s="1"/>
  <c r="Z456" i="2"/>
  <c r="AF456" i="2" s="1"/>
  <c r="X458" i="2"/>
  <c r="AB457" i="2"/>
  <c r="Y457" i="2"/>
  <c r="AD457" i="2" s="1"/>
  <c r="O468" i="4" l="1"/>
  <c r="R468" i="4"/>
  <c r="S466" i="4"/>
  <c r="F466" i="4" s="1"/>
  <c r="I466" i="4"/>
  <c r="Y468" i="4"/>
  <c r="Q467" i="4"/>
  <c r="T467" i="4"/>
  <c r="Z467" i="4"/>
  <c r="P469" i="4"/>
  <c r="Y469" i="4" s="1"/>
  <c r="M469" i="4"/>
  <c r="N470" i="4"/>
  <c r="X470" i="4" s="1"/>
  <c r="L471" i="4"/>
  <c r="W470" i="4"/>
  <c r="V472" i="4"/>
  <c r="J473" i="4"/>
  <c r="AI466" i="4"/>
  <c r="AD466" i="4"/>
  <c r="AG466" i="4"/>
  <c r="AH466" i="4"/>
  <c r="AF466" i="4"/>
  <c r="AE466" i="4"/>
  <c r="AK465" i="4"/>
  <c r="H465" i="4" s="1"/>
  <c r="G465" i="4" s="1"/>
  <c r="AA467" i="4"/>
  <c r="AG463" i="2"/>
  <c r="AE463" i="2"/>
  <c r="AC463" i="2"/>
  <c r="AI463" i="2"/>
  <c r="V463" i="2"/>
  <c r="AV432" i="2"/>
  <c r="AW432" i="2" s="1"/>
  <c r="AA456" i="2"/>
  <c r="AH456" i="2" s="1"/>
  <c r="AY424" i="2" s="1"/>
  <c r="Z457" i="2"/>
  <c r="AF457" i="2" s="1"/>
  <c r="X459" i="2"/>
  <c r="AB458" i="2"/>
  <c r="Y458" i="2"/>
  <c r="AD458" i="2" s="1"/>
  <c r="S467" i="4" l="1"/>
  <c r="F467" i="4" s="1"/>
  <c r="I467" i="4"/>
  <c r="Q468" i="4"/>
  <c r="T468" i="4"/>
  <c r="AA468" i="4" s="1"/>
  <c r="Z468" i="4"/>
  <c r="O469" i="4"/>
  <c r="R469" i="4"/>
  <c r="L472" i="4"/>
  <c r="K472" i="4" s="1"/>
  <c r="N471" i="4"/>
  <c r="X471" i="4" s="1"/>
  <c r="W471" i="4"/>
  <c r="P470" i="4"/>
  <c r="M470" i="4"/>
  <c r="K471" i="4"/>
  <c r="V473" i="4"/>
  <c r="J474" i="4"/>
  <c r="AG467" i="4"/>
  <c r="AF467" i="4"/>
  <c r="AE467" i="4"/>
  <c r="AH467" i="4"/>
  <c r="AD467" i="4"/>
  <c r="AI467" i="4"/>
  <c r="AK466" i="4"/>
  <c r="H466" i="4" s="1"/>
  <c r="G466" i="4" s="1"/>
  <c r="AG464" i="2"/>
  <c r="AE464" i="2"/>
  <c r="AC464" i="2"/>
  <c r="AI464" i="2"/>
  <c r="V464" i="2"/>
  <c r="AV433" i="2"/>
  <c r="AW433" i="2" s="1"/>
  <c r="AA457" i="2"/>
  <c r="AH457" i="2" s="1"/>
  <c r="AY425" i="2" s="1"/>
  <c r="X460" i="2"/>
  <c r="AB459" i="2"/>
  <c r="Y459" i="2"/>
  <c r="AD459" i="2" s="1"/>
  <c r="Z458" i="2"/>
  <c r="AF458" i="2" s="1"/>
  <c r="S468" i="4" l="1"/>
  <c r="F468" i="4" s="1"/>
  <c r="I468" i="4"/>
  <c r="O470" i="4"/>
  <c r="R470" i="4"/>
  <c r="Q469" i="4"/>
  <c r="T469" i="4"/>
  <c r="AA469" i="4" s="1"/>
  <c r="Z469" i="4"/>
  <c r="Y470" i="4"/>
  <c r="M471" i="4"/>
  <c r="P471" i="4"/>
  <c r="L473" i="4"/>
  <c r="K473" i="4" s="1"/>
  <c r="N472" i="4"/>
  <c r="X472" i="4" s="1"/>
  <c r="W472" i="4"/>
  <c r="AK467" i="4"/>
  <c r="H467" i="4" s="1"/>
  <c r="G467" i="4" s="1"/>
  <c r="AE468" i="4"/>
  <c r="AG468" i="4"/>
  <c r="AD468" i="4"/>
  <c r="AH468" i="4"/>
  <c r="AF468" i="4"/>
  <c r="AI468" i="4"/>
  <c r="V474" i="4"/>
  <c r="J475" i="4"/>
  <c r="AG465" i="2"/>
  <c r="AE465" i="2"/>
  <c r="AC465" i="2"/>
  <c r="AI465" i="2"/>
  <c r="V465" i="2"/>
  <c r="AV434" i="2"/>
  <c r="AW434" i="2" s="1"/>
  <c r="X461" i="2"/>
  <c r="AB460" i="2"/>
  <c r="Y460" i="2"/>
  <c r="AD460" i="2" s="1"/>
  <c r="AA458" i="2"/>
  <c r="AH458" i="2" s="1"/>
  <c r="AY426" i="2" s="1"/>
  <c r="Z459" i="2"/>
  <c r="AF459" i="2" s="1"/>
  <c r="O471" i="4" l="1"/>
  <c r="R471" i="4"/>
  <c r="S469" i="4"/>
  <c r="F469" i="4" s="1"/>
  <c r="I469" i="4"/>
  <c r="Q470" i="4"/>
  <c r="T470" i="4"/>
  <c r="S470" i="4" s="1"/>
  <c r="Z470" i="4"/>
  <c r="I470" i="4"/>
  <c r="Y471" i="4"/>
  <c r="L474" i="4"/>
  <c r="K474" i="4" s="1"/>
  <c r="N473" i="4"/>
  <c r="W473" i="4"/>
  <c r="P472" i="4"/>
  <c r="M472" i="4"/>
  <c r="V475" i="4"/>
  <c r="J476" i="4"/>
  <c r="AG469" i="4"/>
  <c r="AH469" i="4"/>
  <c r="AD469" i="4"/>
  <c r="AI469" i="4"/>
  <c r="AE469" i="4"/>
  <c r="AF469" i="4"/>
  <c r="AK468" i="4"/>
  <c r="H468" i="4" s="1"/>
  <c r="G468" i="4" s="1"/>
  <c r="AG466" i="2"/>
  <c r="AE466" i="2"/>
  <c r="AC466" i="2"/>
  <c r="AI466" i="2"/>
  <c r="V466" i="2"/>
  <c r="AV435" i="2"/>
  <c r="AW435" i="2" s="1"/>
  <c r="AA459" i="2"/>
  <c r="AH459" i="2" s="1"/>
  <c r="AY427" i="2" s="1"/>
  <c r="Z460" i="2"/>
  <c r="AF460" i="2" s="1"/>
  <c r="X462" i="2"/>
  <c r="AB461" i="2"/>
  <c r="Y461" i="2"/>
  <c r="AD461" i="2" s="1"/>
  <c r="AA470" i="4" l="1"/>
  <c r="F470" i="4"/>
  <c r="Q471" i="4"/>
  <c r="T471" i="4"/>
  <c r="AA471" i="4" s="1"/>
  <c r="Z471" i="4"/>
  <c r="O472" i="4"/>
  <c r="R472" i="4"/>
  <c r="Y472" i="4"/>
  <c r="P473" i="4"/>
  <c r="Y473" i="4" s="1"/>
  <c r="M473" i="4"/>
  <c r="X473" i="4"/>
  <c r="N474" i="4"/>
  <c r="X474" i="4" s="1"/>
  <c r="L475" i="4"/>
  <c r="K475" i="4" s="1"/>
  <c r="W474" i="4"/>
  <c r="AK469" i="4"/>
  <c r="H469" i="4" s="1"/>
  <c r="G469" i="4" s="1"/>
  <c r="V476" i="4"/>
  <c r="J477" i="4"/>
  <c r="AI470" i="4"/>
  <c r="AF470" i="4"/>
  <c r="AE470" i="4"/>
  <c r="AD470" i="4"/>
  <c r="AH470" i="4"/>
  <c r="AG470" i="4"/>
  <c r="AG467" i="2"/>
  <c r="AE467" i="2"/>
  <c r="AC467" i="2"/>
  <c r="AI467" i="2"/>
  <c r="V467" i="2"/>
  <c r="AV436" i="2"/>
  <c r="AW436" i="2" s="1"/>
  <c r="X463" i="2"/>
  <c r="AB462" i="2"/>
  <c r="Y462" i="2"/>
  <c r="AD462" i="2" s="1"/>
  <c r="Z461" i="2"/>
  <c r="AF461" i="2" s="1"/>
  <c r="AA460" i="2"/>
  <c r="AH460" i="2" s="1"/>
  <c r="AY428" i="2" s="1"/>
  <c r="O473" i="4" l="1"/>
  <c r="R473" i="4"/>
  <c r="S471" i="4"/>
  <c r="F471" i="4" s="1"/>
  <c r="I471" i="4"/>
  <c r="Q472" i="4"/>
  <c r="T472" i="4"/>
  <c r="AA472" i="4" s="1"/>
  <c r="Z472" i="4"/>
  <c r="L476" i="4"/>
  <c r="K476" i="4" s="1"/>
  <c r="N475" i="4"/>
  <c r="X475" i="4" s="1"/>
  <c r="W475" i="4"/>
  <c r="P474" i="4"/>
  <c r="M474" i="4"/>
  <c r="AG471" i="4"/>
  <c r="AE471" i="4"/>
  <c r="AH471" i="4"/>
  <c r="AD471" i="4"/>
  <c r="AF471" i="4"/>
  <c r="AI471" i="4"/>
  <c r="AK470" i="4"/>
  <c r="H470" i="4" s="1"/>
  <c r="G470" i="4" s="1"/>
  <c r="V477" i="4"/>
  <c r="J478" i="4"/>
  <c r="AG468" i="2"/>
  <c r="AE468" i="2"/>
  <c r="AC468" i="2"/>
  <c r="AI468" i="2"/>
  <c r="V468" i="2"/>
  <c r="AV437" i="2"/>
  <c r="AW437" i="2" s="1"/>
  <c r="Z462" i="2"/>
  <c r="AF462" i="2" s="1"/>
  <c r="AA461" i="2"/>
  <c r="AH461" i="2" s="1"/>
  <c r="AY429" i="2" s="1"/>
  <c r="X464" i="2"/>
  <c r="AB463" i="2"/>
  <c r="Y463" i="2"/>
  <c r="AD463" i="2" s="1"/>
  <c r="O474" i="4" l="1"/>
  <c r="R474" i="4"/>
  <c r="S472" i="4"/>
  <c r="F472" i="4" s="1"/>
  <c r="I472" i="4"/>
  <c r="Q473" i="4"/>
  <c r="T473" i="4"/>
  <c r="Z473" i="4"/>
  <c r="M475" i="4"/>
  <c r="P475" i="4"/>
  <c r="Y475" i="4" s="1"/>
  <c r="Y474" i="4"/>
  <c r="L477" i="4"/>
  <c r="K477" i="4" s="1"/>
  <c r="N476" i="4"/>
  <c r="X476" i="4" s="1"/>
  <c r="W476" i="4"/>
  <c r="AA473" i="4"/>
  <c r="AK471" i="4"/>
  <c r="H471" i="4" s="1"/>
  <c r="G471" i="4" s="1"/>
  <c r="AF472" i="4"/>
  <c r="AG472" i="4"/>
  <c r="AD472" i="4"/>
  <c r="AH472" i="4"/>
  <c r="AI472" i="4"/>
  <c r="AE472" i="4"/>
  <c r="V478" i="4"/>
  <c r="J479" i="4"/>
  <c r="AG469" i="2"/>
  <c r="AE469" i="2"/>
  <c r="AC469" i="2"/>
  <c r="AI469" i="2"/>
  <c r="V469" i="2"/>
  <c r="AV438" i="2"/>
  <c r="AW438" i="2" s="1"/>
  <c r="Z463" i="2"/>
  <c r="AF463" i="2" s="1"/>
  <c r="X465" i="2"/>
  <c r="AB464" i="2"/>
  <c r="Y464" i="2"/>
  <c r="AD464" i="2" s="1"/>
  <c r="AA462" i="2"/>
  <c r="AH462" i="2" s="1"/>
  <c r="AY430" i="2" s="1"/>
  <c r="S473" i="4" l="1"/>
  <c r="F473" i="4" s="1"/>
  <c r="I473" i="4"/>
  <c r="T474" i="4"/>
  <c r="Q474" i="4"/>
  <c r="Z474" i="4"/>
  <c r="O475" i="4"/>
  <c r="R475" i="4"/>
  <c r="L478" i="4"/>
  <c r="K478" i="4" s="1"/>
  <c r="N477" i="4"/>
  <c r="X477" i="4" s="1"/>
  <c r="W477" i="4"/>
  <c r="P476" i="4"/>
  <c r="M476" i="4"/>
  <c r="AK472" i="4"/>
  <c r="H472" i="4" s="1"/>
  <c r="G472" i="4" s="1"/>
  <c r="V479" i="4"/>
  <c r="J480" i="4"/>
  <c r="AA474" i="4"/>
  <c r="AG473" i="4"/>
  <c r="AE473" i="4"/>
  <c r="AH473" i="4"/>
  <c r="AI473" i="4"/>
  <c r="AF473" i="4"/>
  <c r="AD473" i="4"/>
  <c r="AG470" i="2"/>
  <c r="AE470" i="2"/>
  <c r="AC470" i="2"/>
  <c r="AI470" i="2"/>
  <c r="V470" i="2"/>
  <c r="AV439" i="2"/>
  <c r="AW439" i="2" s="1"/>
  <c r="AB465" i="2"/>
  <c r="X466" i="2"/>
  <c r="Y465" i="2"/>
  <c r="AD465" i="2" s="1"/>
  <c r="AA463" i="2"/>
  <c r="AH463" i="2" s="1"/>
  <c r="AY431" i="2" s="1"/>
  <c r="Z464" i="2"/>
  <c r="AF464" i="2" s="1"/>
  <c r="O476" i="4" l="1"/>
  <c r="R476" i="4"/>
  <c r="T475" i="4"/>
  <c r="AA475" i="4" s="1"/>
  <c r="Q475" i="4"/>
  <c r="Z475" i="4"/>
  <c r="S474" i="4"/>
  <c r="F474" i="4" s="1"/>
  <c r="I474" i="4"/>
  <c r="Y476" i="4"/>
  <c r="P477" i="4"/>
  <c r="M477" i="4"/>
  <c r="N478" i="4"/>
  <c r="L479" i="4"/>
  <c r="K479" i="4" s="1"/>
  <c r="W478" i="4"/>
  <c r="AE474" i="4"/>
  <c r="AF474" i="4"/>
  <c r="AG474" i="4"/>
  <c r="AI474" i="4"/>
  <c r="AD474" i="4"/>
  <c r="AH474" i="4"/>
  <c r="V480" i="4"/>
  <c r="J481" i="4"/>
  <c r="AK473" i="4"/>
  <c r="H473" i="4" s="1"/>
  <c r="G473" i="4" s="1"/>
  <c r="AG471" i="2"/>
  <c r="AE471" i="2"/>
  <c r="AC471" i="2"/>
  <c r="AI471" i="2"/>
  <c r="V471" i="2"/>
  <c r="AV440" i="2"/>
  <c r="AW440" i="2" s="1"/>
  <c r="Z465" i="2"/>
  <c r="AF465" i="2" s="1"/>
  <c r="AA464" i="2"/>
  <c r="AH464" i="2" s="1"/>
  <c r="AY432" i="2" s="1"/>
  <c r="AB466" i="2"/>
  <c r="X467" i="2"/>
  <c r="Y466" i="2"/>
  <c r="AD466" i="2" s="1"/>
  <c r="S475" i="4" l="1"/>
  <c r="F475" i="4" s="1"/>
  <c r="I475" i="4"/>
  <c r="T476" i="4"/>
  <c r="AA476" i="4" s="1"/>
  <c r="Q476" i="4"/>
  <c r="Z476" i="4"/>
  <c r="O477" i="4"/>
  <c r="R477" i="4"/>
  <c r="Y477" i="4"/>
  <c r="L480" i="4"/>
  <c r="K480" i="4" s="1"/>
  <c r="N479" i="4"/>
  <c r="X479" i="4" s="1"/>
  <c r="W479" i="4"/>
  <c r="P478" i="4"/>
  <c r="M478" i="4"/>
  <c r="X478" i="4"/>
  <c r="V481" i="4"/>
  <c r="J482" i="4"/>
  <c r="AK474" i="4"/>
  <c r="H474" i="4" s="1"/>
  <c r="G474" i="4" s="1"/>
  <c r="AF475" i="4"/>
  <c r="AI475" i="4"/>
  <c r="AE475" i="4"/>
  <c r="AH475" i="4"/>
  <c r="AD475" i="4"/>
  <c r="AG475" i="4"/>
  <c r="AG472" i="2"/>
  <c r="AE472" i="2"/>
  <c r="AC472" i="2"/>
  <c r="AI472" i="2"/>
  <c r="V472" i="2"/>
  <c r="AV441" i="2"/>
  <c r="AW441" i="2" s="1"/>
  <c r="Z466" i="2"/>
  <c r="AF466" i="2" s="1"/>
  <c r="AB467" i="2"/>
  <c r="X468" i="2"/>
  <c r="Y467" i="2"/>
  <c r="AD467" i="2" s="1"/>
  <c r="AA465" i="2"/>
  <c r="AH465" i="2" s="1"/>
  <c r="AY433" i="2" s="1"/>
  <c r="O478" i="4" l="1"/>
  <c r="R478" i="4"/>
  <c r="T477" i="4"/>
  <c r="AA477" i="4" s="1"/>
  <c r="Q477" i="4"/>
  <c r="Z477" i="4"/>
  <c r="S476" i="4"/>
  <c r="F476" i="4" s="1"/>
  <c r="I476" i="4"/>
  <c r="Y478" i="4"/>
  <c r="M479" i="4"/>
  <c r="P479" i="4"/>
  <c r="L481" i="4"/>
  <c r="K481" i="4" s="1"/>
  <c r="N480" i="4"/>
  <c r="X480" i="4" s="1"/>
  <c r="W480" i="4"/>
  <c r="AK475" i="4"/>
  <c r="H475" i="4" s="1"/>
  <c r="G475" i="4" s="1"/>
  <c r="V482" i="4"/>
  <c r="J483" i="4"/>
  <c r="AI476" i="4"/>
  <c r="AH476" i="4"/>
  <c r="AF476" i="4"/>
  <c r="AD476" i="4"/>
  <c r="AE476" i="4"/>
  <c r="AG476" i="4"/>
  <c r="AG473" i="2"/>
  <c r="AE473" i="2"/>
  <c r="AC473" i="2"/>
  <c r="AI473" i="2"/>
  <c r="V473" i="2"/>
  <c r="AV442" i="2"/>
  <c r="AW442" i="2" s="1"/>
  <c r="AA466" i="2"/>
  <c r="AH466" i="2" s="1"/>
  <c r="AY434" i="2" s="1"/>
  <c r="X469" i="2"/>
  <c r="AB468" i="2"/>
  <c r="Y468" i="2"/>
  <c r="AD468" i="2" s="1"/>
  <c r="Z467" i="2"/>
  <c r="AF467" i="2" s="1"/>
  <c r="S477" i="4" l="1"/>
  <c r="F477" i="4" s="1"/>
  <c r="I477" i="4"/>
  <c r="O479" i="4"/>
  <c r="R479" i="4"/>
  <c r="T478" i="4"/>
  <c r="AA478" i="4" s="1"/>
  <c r="Q478" i="4"/>
  <c r="Z478" i="4"/>
  <c r="L482" i="4"/>
  <c r="K482" i="4" s="1"/>
  <c r="N481" i="4"/>
  <c r="X481" i="4" s="1"/>
  <c r="W481" i="4"/>
  <c r="Y479" i="4"/>
  <c r="P480" i="4"/>
  <c r="Y480" i="4" s="1"/>
  <c r="M480" i="4"/>
  <c r="AE477" i="4"/>
  <c r="AG477" i="4"/>
  <c r="AF477" i="4"/>
  <c r="AI477" i="4"/>
  <c r="AD477" i="4"/>
  <c r="AH477" i="4"/>
  <c r="AK476" i="4"/>
  <c r="H476" i="4" s="1"/>
  <c r="G476" i="4" s="1"/>
  <c r="V483" i="4"/>
  <c r="J484" i="4"/>
  <c r="AG474" i="2"/>
  <c r="AE474" i="2"/>
  <c r="AC474" i="2"/>
  <c r="AI474" i="2"/>
  <c r="V474" i="2"/>
  <c r="AV443" i="2"/>
  <c r="AW443" i="2" s="1"/>
  <c r="Z468" i="2"/>
  <c r="AF468" i="2" s="1"/>
  <c r="AA467" i="2"/>
  <c r="AH467" i="2" s="1"/>
  <c r="AY435" i="2" s="1"/>
  <c r="AB469" i="2"/>
  <c r="X470" i="2"/>
  <c r="Y469" i="2"/>
  <c r="AD469" i="2" s="1"/>
  <c r="S478" i="4" l="1"/>
  <c r="F478" i="4" s="1"/>
  <c r="I478" i="4"/>
  <c r="O480" i="4"/>
  <c r="R480" i="4"/>
  <c r="T479" i="4"/>
  <c r="AA479" i="4" s="1"/>
  <c r="Q479" i="4"/>
  <c r="Z479" i="4"/>
  <c r="P481" i="4"/>
  <c r="Y481" i="4" s="1"/>
  <c r="M481" i="4"/>
  <c r="N482" i="4"/>
  <c r="X482" i="4" s="1"/>
  <c r="L483" i="4"/>
  <c r="K483" i="4" s="1"/>
  <c r="W482" i="4"/>
  <c r="V484" i="4"/>
  <c r="J485" i="4"/>
  <c r="AI478" i="4"/>
  <c r="AG478" i="4"/>
  <c r="AH478" i="4"/>
  <c r="AF478" i="4"/>
  <c r="AD478" i="4"/>
  <c r="AE478" i="4"/>
  <c r="AK477" i="4"/>
  <c r="H477" i="4" s="1"/>
  <c r="G477" i="4" s="1"/>
  <c r="AG475" i="2"/>
  <c r="AE475" i="2"/>
  <c r="AC475" i="2"/>
  <c r="AI475" i="2"/>
  <c r="V475" i="2"/>
  <c r="AV444" i="2"/>
  <c r="AW444" i="2" s="1"/>
  <c r="AA468" i="2"/>
  <c r="AH468" i="2" s="1"/>
  <c r="AY436" i="2" s="1"/>
  <c r="Z469" i="2"/>
  <c r="AF469" i="2" s="1"/>
  <c r="AB470" i="2"/>
  <c r="X471" i="2"/>
  <c r="Y470" i="2"/>
  <c r="AD470" i="2" s="1"/>
  <c r="O481" i="4" l="1"/>
  <c r="R481" i="4"/>
  <c r="T480" i="4"/>
  <c r="AA480" i="4" s="1"/>
  <c r="Q480" i="4"/>
  <c r="Z480" i="4"/>
  <c r="S479" i="4"/>
  <c r="F479" i="4" s="1"/>
  <c r="I479" i="4"/>
  <c r="L484" i="4"/>
  <c r="K484" i="4" s="1"/>
  <c r="N483" i="4"/>
  <c r="X483" i="4" s="1"/>
  <c r="W483" i="4"/>
  <c r="P482" i="4"/>
  <c r="M482" i="4"/>
  <c r="V485" i="4"/>
  <c r="J486" i="4"/>
  <c r="AK478" i="4"/>
  <c r="H478" i="4" s="1"/>
  <c r="G478" i="4" s="1"/>
  <c r="AD479" i="4"/>
  <c r="AI479" i="4"/>
  <c r="AH479" i="4"/>
  <c r="AE479" i="4"/>
  <c r="AG479" i="4"/>
  <c r="AF479" i="4"/>
  <c r="AG476" i="2"/>
  <c r="AE476" i="2"/>
  <c r="AC476" i="2"/>
  <c r="AI476" i="2"/>
  <c r="V476" i="2"/>
  <c r="AV445" i="2"/>
  <c r="AW445" i="2" s="1"/>
  <c r="X472" i="2"/>
  <c r="AB471" i="2"/>
  <c r="Y471" i="2"/>
  <c r="AD471" i="2" s="1"/>
  <c r="AA469" i="2"/>
  <c r="AH469" i="2" s="1"/>
  <c r="AY437" i="2" s="1"/>
  <c r="Z470" i="2"/>
  <c r="AF470" i="2" s="1"/>
  <c r="O482" i="4" l="1"/>
  <c r="R482" i="4"/>
  <c r="S480" i="4"/>
  <c r="F480" i="4" s="1"/>
  <c r="I480" i="4"/>
  <c r="T481" i="4"/>
  <c r="AA481" i="4" s="1"/>
  <c r="Q481" i="4"/>
  <c r="Z481" i="4"/>
  <c r="Y482" i="4"/>
  <c r="M483" i="4"/>
  <c r="P483" i="4"/>
  <c r="L485" i="4"/>
  <c r="K485" i="4" s="1"/>
  <c r="N484" i="4"/>
  <c r="X484" i="4" s="1"/>
  <c r="W484" i="4"/>
  <c r="AG480" i="4"/>
  <c r="AH480" i="4"/>
  <c r="AE480" i="4"/>
  <c r="AI480" i="4"/>
  <c r="AD480" i="4"/>
  <c r="AF480" i="4"/>
  <c r="AK479" i="4"/>
  <c r="H479" i="4" s="1"/>
  <c r="G479" i="4" s="1"/>
  <c r="V486" i="4"/>
  <c r="J487" i="4"/>
  <c r="AG477" i="2"/>
  <c r="AE477" i="2"/>
  <c r="AC477" i="2"/>
  <c r="AI477" i="2"/>
  <c r="V477" i="2"/>
  <c r="AV446" i="2"/>
  <c r="AW446" i="2" s="1"/>
  <c r="Z471" i="2"/>
  <c r="AF471" i="2" s="1"/>
  <c r="AA470" i="2"/>
  <c r="AH470" i="2" s="1"/>
  <c r="AY438" i="2" s="1"/>
  <c r="X473" i="2"/>
  <c r="AB472" i="2"/>
  <c r="Y472" i="2"/>
  <c r="AD472" i="2" s="1"/>
  <c r="O483" i="4" l="1"/>
  <c r="R483" i="4"/>
  <c r="T482" i="4"/>
  <c r="AA482" i="4" s="1"/>
  <c r="Q482" i="4"/>
  <c r="Z482" i="4"/>
  <c r="S481" i="4"/>
  <c r="F481" i="4" s="1"/>
  <c r="I481" i="4"/>
  <c r="Y483" i="4"/>
  <c r="L486" i="4"/>
  <c r="K486" i="4" s="1"/>
  <c r="N485" i="4"/>
  <c r="X485" i="4" s="1"/>
  <c r="W485" i="4"/>
  <c r="P484" i="4"/>
  <c r="M484" i="4"/>
  <c r="V487" i="4"/>
  <c r="J488" i="4"/>
  <c r="AF481" i="4"/>
  <c r="AD481" i="4"/>
  <c r="AI481" i="4"/>
  <c r="AE481" i="4"/>
  <c r="AG481" i="4"/>
  <c r="AH481" i="4"/>
  <c r="AK480" i="4"/>
  <c r="H480" i="4" s="1"/>
  <c r="G480" i="4" s="1"/>
  <c r="AG478" i="2"/>
  <c r="AE478" i="2"/>
  <c r="AC478" i="2"/>
  <c r="AI478" i="2"/>
  <c r="V478" i="2"/>
  <c r="AV447" i="2"/>
  <c r="AW447" i="2" s="1"/>
  <c r="Z472" i="2"/>
  <c r="AF472" i="2" s="1"/>
  <c r="AA471" i="2"/>
  <c r="AH471" i="2" s="1"/>
  <c r="AY439" i="2" s="1"/>
  <c r="AB473" i="2"/>
  <c r="X474" i="2"/>
  <c r="Y473" i="2"/>
  <c r="AD473" i="2" s="1"/>
  <c r="O484" i="4" l="1"/>
  <c r="R484" i="4"/>
  <c r="S482" i="4"/>
  <c r="F482" i="4" s="1"/>
  <c r="I482" i="4"/>
  <c r="T483" i="4"/>
  <c r="AA483" i="4" s="1"/>
  <c r="Q483" i="4"/>
  <c r="Z483" i="4"/>
  <c r="Y484" i="4"/>
  <c r="P485" i="4"/>
  <c r="M485" i="4"/>
  <c r="N486" i="4"/>
  <c r="L487" i="4"/>
  <c r="K487" i="4" s="1"/>
  <c r="W486" i="4"/>
  <c r="V488" i="4"/>
  <c r="J489" i="4"/>
  <c r="AK481" i="4"/>
  <c r="H481" i="4" s="1"/>
  <c r="G481" i="4" s="1"/>
  <c r="AD482" i="4"/>
  <c r="AI482" i="4"/>
  <c r="AE482" i="4"/>
  <c r="AG482" i="4"/>
  <c r="AH482" i="4"/>
  <c r="AF482" i="4"/>
  <c r="AG479" i="2"/>
  <c r="AE479" i="2"/>
  <c r="AC479" i="2"/>
  <c r="AI479" i="2"/>
  <c r="V479" i="2"/>
  <c r="AV448" i="2"/>
  <c r="AW448" i="2" s="1"/>
  <c r="Z473" i="2"/>
  <c r="AF473" i="2" s="1"/>
  <c r="X475" i="2"/>
  <c r="AB474" i="2"/>
  <c r="Y474" i="2"/>
  <c r="AD474" i="2" s="1"/>
  <c r="AA472" i="2"/>
  <c r="AH472" i="2" s="1"/>
  <c r="AY440" i="2" s="1"/>
  <c r="T484" i="4" l="1"/>
  <c r="Q484" i="4"/>
  <c r="Z484" i="4"/>
  <c r="O485" i="4"/>
  <c r="R485" i="4"/>
  <c r="S483" i="4"/>
  <c r="F483" i="4" s="1"/>
  <c r="I483" i="4"/>
  <c r="Y485" i="4"/>
  <c r="P486" i="4"/>
  <c r="M486" i="4"/>
  <c r="X486" i="4"/>
  <c r="L488" i="4"/>
  <c r="K488" i="4" s="1"/>
  <c r="N487" i="4"/>
  <c r="X487" i="4" s="1"/>
  <c r="W487" i="4"/>
  <c r="AE483" i="4"/>
  <c r="AG483" i="4"/>
  <c r="AI483" i="4"/>
  <c r="AH483" i="4"/>
  <c r="AD483" i="4"/>
  <c r="AF483" i="4"/>
  <c r="AA484" i="4"/>
  <c r="AK482" i="4"/>
  <c r="H482" i="4" s="1"/>
  <c r="G482" i="4" s="1"/>
  <c r="V489" i="4"/>
  <c r="J490" i="4"/>
  <c r="Y486" i="4"/>
  <c r="AG480" i="2"/>
  <c r="AE480" i="2"/>
  <c r="AC480" i="2"/>
  <c r="AI480" i="2"/>
  <c r="V480" i="2"/>
  <c r="AV449" i="2"/>
  <c r="AW449" i="2" s="1"/>
  <c r="Z474" i="2"/>
  <c r="AF474" i="2" s="1"/>
  <c r="AB475" i="2"/>
  <c r="X476" i="2"/>
  <c r="Y475" i="2"/>
  <c r="AD475" i="2" s="1"/>
  <c r="AA473" i="2"/>
  <c r="AH473" i="2" s="1"/>
  <c r="AY441" i="2" s="1"/>
  <c r="O486" i="4" l="1"/>
  <c r="R486" i="4"/>
  <c r="T485" i="4"/>
  <c r="AA485" i="4" s="1"/>
  <c r="Q485" i="4"/>
  <c r="Z485" i="4"/>
  <c r="S484" i="4"/>
  <c r="F484" i="4" s="1"/>
  <c r="I484" i="4"/>
  <c r="L489" i="4"/>
  <c r="K489" i="4" s="1"/>
  <c r="N488" i="4"/>
  <c r="X488" i="4" s="1"/>
  <c r="W488" i="4"/>
  <c r="M487" i="4"/>
  <c r="P487" i="4"/>
  <c r="Y487" i="4" s="1"/>
  <c r="AK483" i="4"/>
  <c r="H483" i="4" s="1"/>
  <c r="G483" i="4" s="1"/>
  <c r="AE484" i="4"/>
  <c r="AF484" i="4"/>
  <c r="AH484" i="4"/>
  <c r="AG484" i="4"/>
  <c r="AD484" i="4"/>
  <c r="AI484" i="4"/>
  <c r="V490" i="4"/>
  <c r="J491" i="4"/>
  <c r="AG481" i="2"/>
  <c r="AE481" i="2"/>
  <c r="AC481" i="2"/>
  <c r="AI481" i="2"/>
  <c r="V481" i="2"/>
  <c r="AV450" i="2"/>
  <c r="AW450" i="2" s="1"/>
  <c r="X477" i="2"/>
  <c r="AB476" i="2"/>
  <c r="Y476" i="2"/>
  <c r="AD476" i="2" s="1"/>
  <c r="Z475" i="2"/>
  <c r="AF475" i="2" s="1"/>
  <c r="AA474" i="2"/>
  <c r="AH474" i="2" s="1"/>
  <c r="AY442" i="2" s="1"/>
  <c r="O487" i="4" l="1"/>
  <c r="R487" i="4"/>
  <c r="S485" i="4"/>
  <c r="F485" i="4" s="1"/>
  <c r="I485" i="4"/>
  <c r="T486" i="4"/>
  <c r="AA486" i="4" s="1"/>
  <c r="Q486" i="4"/>
  <c r="Z486" i="4"/>
  <c r="P488" i="4"/>
  <c r="Y488" i="4" s="1"/>
  <c r="M488" i="4"/>
  <c r="L490" i="4"/>
  <c r="K490" i="4" s="1"/>
  <c r="N489" i="4"/>
  <c r="W489" i="4"/>
  <c r="AD485" i="4"/>
  <c r="AE485" i="4"/>
  <c r="AI485" i="4"/>
  <c r="AF485" i="4"/>
  <c r="AH485" i="4"/>
  <c r="AG485" i="4"/>
  <c r="V491" i="4"/>
  <c r="J492" i="4"/>
  <c r="AK484" i="4"/>
  <c r="H484" i="4" s="1"/>
  <c r="G484" i="4" s="1"/>
  <c r="AG482" i="2"/>
  <c r="AE482" i="2"/>
  <c r="AC482" i="2"/>
  <c r="AI482" i="2"/>
  <c r="V482" i="2"/>
  <c r="AV451" i="2"/>
  <c r="AW451" i="2" s="1"/>
  <c r="Z476" i="2"/>
  <c r="AF476" i="2" s="1"/>
  <c r="AA475" i="2"/>
  <c r="AH475" i="2" s="1"/>
  <c r="AY443" i="2" s="1"/>
  <c r="X478" i="2"/>
  <c r="AB477" i="2"/>
  <c r="Y477" i="2"/>
  <c r="AD477" i="2" s="1"/>
  <c r="O488" i="4" l="1"/>
  <c r="R488" i="4"/>
  <c r="T487" i="4"/>
  <c r="AA487" i="4" s="1"/>
  <c r="Q487" i="4"/>
  <c r="Z487" i="4"/>
  <c r="S486" i="4"/>
  <c r="F486" i="4" s="1"/>
  <c r="I486" i="4"/>
  <c r="P489" i="4"/>
  <c r="Y489" i="4" s="1"/>
  <c r="M489" i="4"/>
  <c r="N490" i="4"/>
  <c r="X490" i="4" s="1"/>
  <c r="L491" i="4"/>
  <c r="K491" i="4" s="1"/>
  <c r="W490" i="4"/>
  <c r="X489" i="4"/>
  <c r="AE486" i="4"/>
  <c r="AG486" i="4"/>
  <c r="AH486" i="4"/>
  <c r="AI486" i="4"/>
  <c r="AF486" i="4"/>
  <c r="AD486" i="4"/>
  <c r="V492" i="4"/>
  <c r="J493" i="4"/>
  <c r="AK485" i="4"/>
  <c r="H485" i="4" s="1"/>
  <c r="G485" i="4" s="1"/>
  <c r="AG483" i="2"/>
  <c r="AE483" i="2"/>
  <c r="AC483" i="2"/>
  <c r="AI483" i="2"/>
  <c r="V483" i="2"/>
  <c r="AV452" i="2"/>
  <c r="AW452" i="2" s="1"/>
  <c r="Z477" i="2"/>
  <c r="AF477" i="2" s="1"/>
  <c r="AB478" i="2"/>
  <c r="X479" i="2"/>
  <c r="Y478" i="2"/>
  <c r="AD478" i="2" s="1"/>
  <c r="AA476" i="2"/>
  <c r="AH476" i="2" s="1"/>
  <c r="AY444" i="2" s="1"/>
  <c r="O489" i="4" l="1"/>
  <c r="R489" i="4"/>
  <c r="S487" i="4"/>
  <c r="F487" i="4" s="1"/>
  <c r="I487" i="4"/>
  <c r="T488" i="4"/>
  <c r="AA488" i="4" s="1"/>
  <c r="Q488" i="4"/>
  <c r="Z488" i="4"/>
  <c r="L492" i="4"/>
  <c r="K492" i="4" s="1"/>
  <c r="N491" i="4"/>
  <c r="X491" i="4" s="1"/>
  <c r="W491" i="4"/>
  <c r="P490" i="4"/>
  <c r="M490" i="4"/>
  <c r="AF487" i="4"/>
  <c r="AH487" i="4"/>
  <c r="AE487" i="4"/>
  <c r="AD487" i="4"/>
  <c r="AG487" i="4"/>
  <c r="AI487" i="4"/>
  <c r="V493" i="4"/>
  <c r="J494" i="4"/>
  <c r="AK486" i="4"/>
  <c r="H486" i="4" s="1"/>
  <c r="G486" i="4" s="1"/>
  <c r="AG484" i="2"/>
  <c r="AE484" i="2"/>
  <c r="AC484" i="2"/>
  <c r="AI484" i="2"/>
  <c r="V484" i="2"/>
  <c r="AV453" i="2"/>
  <c r="AW453" i="2" s="1"/>
  <c r="AB479" i="2"/>
  <c r="X480" i="2"/>
  <c r="Y479" i="2"/>
  <c r="AD479" i="2" s="1"/>
  <c r="AA477" i="2"/>
  <c r="AH477" i="2" s="1"/>
  <c r="AY445" i="2" s="1"/>
  <c r="Z478" i="2"/>
  <c r="AF478" i="2" s="1"/>
  <c r="O490" i="4" l="1"/>
  <c r="R490" i="4"/>
  <c r="T489" i="4"/>
  <c r="Q489" i="4"/>
  <c r="Z489" i="4"/>
  <c r="S488" i="4"/>
  <c r="F488" i="4" s="1"/>
  <c r="I488" i="4"/>
  <c r="M491" i="4"/>
  <c r="P491" i="4"/>
  <c r="Y491" i="4" s="1"/>
  <c r="Y490" i="4"/>
  <c r="L493" i="4"/>
  <c r="N492" i="4"/>
  <c r="X492" i="4" s="1"/>
  <c r="W492" i="4"/>
  <c r="V494" i="4"/>
  <c r="J495" i="4"/>
  <c r="AH488" i="4"/>
  <c r="AG488" i="4"/>
  <c r="AD488" i="4"/>
  <c r="AF488" i="4"/>
  <c r="AE488" i="4"/>
  <c r="AI488" i="4"/>
  <c r="AK487" i="4"/>
  <c r="H487" i="4" s="1"/>
  <c r="G487" i="4" s="1"/>
  <c r="K493" i="4"/>
  <c r="AG485" i="2"/>
  <c r="AE485" i="2"/>
  <c r="AC485" i="2"/>
  <c r="AI485" i="2"/>
  <c r="V485" i="2"/>
  <c r="AV454" i="2"/>
  <c r="AW454" i="2" s="1"/>
  <c r="AA478" i="2"/>
  <c r="AH478" i="2" s="1"/>
  <c r="AY446" i="2" s="1"/>
  <c r="X481" i="2"/>
  <c r="AB480" i="2"/>
  <c r="Y480" i="2"/>
  <c r="AD480" i="2" s="1"/>
  <c r="Z479" i="2"/>
  <c r="AF479" i="2" s="1"/>
  <c r="S489" i="4" l="1"/>
  <c r="F489" i="4" s="1"/>
  <c r="I489" i="4"/>
  <c r="T490" i="4"/>
  <c r="AA490" i="4" s="1"/>
  <c r="Q490" i="4"/>
  <c r="Z490" i="4"/>
  <c r="AA489" i="4"/>
  <c r="AI489" i="4" s="1"/>
  <c r="O491" i="4"/>
  <c r="R491" i="4"/>
  <c r="L494" i="4"/>
  <c r="K494" i="4" s="1"/>
  <c r="N493" i="4"/>
  <c r="X493" i="4" s="1"/>
  <c r="W493" i="4"/>
  <c r="P492" i="4"/>
  <c r="M492" i="4"/>
  <c r="AK488" i="4"/>
  <c r="H488" i="4" s="1"/>
  <c r="G488" i="4" s="1"/>
  <c r="V495" i="4"/>
  <c r="J496" i="4"/>
  <c r="AG486" i="2"/>
  <c r="AE486" i="2"/>
  <c r="AC486" i="2"/>
  <c r="AI486" i="2"/>
  <c r="V486" i="2"/>
  <c r="AV455" i="2"/>
  <c r="AW455" i="2" s="1"/>
  <c r="AB481" i="2"/>
  <c r="X482" i="2"/>
  <c r="Y481" i="2"/>
  <c r="AD481" i="2" s="1"/>
  <c r="AA479" i="2"/>
  <c r="AH479" i="2" s="1"/>
  <c r="AY447" i="2" s="1"/>
  <c r="Z480" i="2"/>
  <c r="AF480" i="2" s="1"/>
  <c r="AH489" i="4" l="1"/>
  <c r="AD489" i="4"/>
  <c r="AE489" i="4"/>
  <c r="AF489" i="4"/>
  <c r="AG489" i="4"/>
  <c r="O492" i="4"/>
  <c r="R492" i="4"/>
  <c r="T491" i="4"/>
  <c r="AA491" i="4" s="1"/>
  <c r="Q491" i="4"/>
  <c r="Z491" i="4"/>
  <c r="S490" i="4"/>
  <c r="F490" i="4" s="1"/>
  <c r="I490" i="4"/>
  <c r="P493" i="4"/>
  <c r="M493" i="4"/>
  <c r="Y492" i="4"/>
  <c r="N494" i="4"/>
  <c r="X494" i="4" s="1"/>
  <c r="L495" i="4"/>
  <c r="K495" i="4" s="1"/>
  <c r="W494" i="4"/>
  <c r="V496" i="4"/>
  <c r="J497" i="4"/>
  <c r="AI490" i="4"/>
  <c r="AF490" i="4"/>
  <c r="AE490" i="4"/>
  <c r="AG490" i="4"/>
  <c r="AH490" i="4"/>
  <c r="AD490" i="4"/>
  <c r="AG487" i="2"/>
  <c r="AE487" i="2"/>
  <c r="AC487" i="2"/>
  <c r="AI487" i="2"/>
  <c r="V487" i="2"/>
  <c r="AV456" i="2"/>
  <c r="AW456" i="2" s="1"/>
  <c r="Z481" i="2"/>
  <c r="AF481" i="2" s="1"/>
  <c r="AA480" i="2"/>
  <c r="AH480" i="2" s="1"/>
  <c r="AY448" i="2" s="1"/>
  <c r="AB482" i="2"/>
  <c r="X483" i="2"/>
  <c r="Y482" i="2"/>
  <c r="AD482" i="2" s="1"/>
  <c r="AK489" i="4" l="1"/>
  <c r="H489" i="4" s="1"/>
  <c r="G489" i="4" s="1"/>
  <c r="O493" i="4"/>
  <c r="R493" i="4"/>
  <c r="S491" i="4"/>
  <c r="F491" i="4" s="1"/>
  <c r="I491" i="4"/>
  <c r="T492" i="4"/>
  <c r="Q492" i="4"/>
  <c r="Z492" i="4"/>
  <c r="Y493" i="4"/>
  <c r="P494" i="4"/>
  <c r="Y494" i="4" s="1"/>
  <c r="M494" i="4"/>
  <c r="L496" i="4"/>
  <c r="K496" i="4" s="1"/>
  <c r="N495" i="4"/>
  <c r="W495" i="4"/>
  <c r="AK490" i="4"/>
  <c r="H490" i="4" s="1"/>
  <c r="G490" i="4" s="1"/>
  <c r="V497" i="4"/>
  <c r="J498" i="4"/>
  <c r="AA492" i="4"/>
  <c r="AF491" i="4"/>
  <c r="AD491" i="4"/>
  <c r="AH491" i="4"/>
  <c r="AG491" i="4"/>
  <c r="AI491" i="4"/>
  <c r="AE491" i="4"/>
  <c r="AG488" i="2"/>
  <c r="AE488" i="2"/>
  <c r="AC488" i="2"/>
  <c r="AI488" i="2"/>
  <c r="V488" i="2"/>
  <c r="AV457" i="2"/>
  <c r="AW457" i="2" s="1"/>
  <c r="AB483" i="2"/>
  <c r="X484" i="2"/>
  <c r="Y483" i="2"/>
  <c r="AD483" i="2" s="1"/>
  <c r="AA481" i="2"/>
  <c r="AH481" i="2" s="1"/>
  <c r="AY449" i="2" s="1"/>
  <c r="Z482" i="2"/>
  <c r="AF482" i="2" s="1"/>
  <c r="T493" i="4" l="1"/>
  <c r="AA493" i="4" s="1"/>
  <c r="Q493" i="4"/>
  <c r="Z493" i="4"/>
  <c r="O494" i="4"/>
  <c r="R494" i="4"/>
  <c r="S492" i="4"/>
  <c r="F492" i="4" s="1"/>
  <c r="I492" i="4"/>
  <c r="M495" i="4"/>
  <c r="P495" i="4"/>
  <c r="L497" i="4"/>
  <c r="N496" i="4"/>
  <c r="W496" i="4"/>
  <c r="X495" i="4"/>
  <c r="V498" i="4"/>
  <c r="J499" i="4"/>
  <c r="AK491" i="4"/>
  <c r="H491" i="4" s="1"/>
  <c r="G491" i="4" s="1"/>
  <c r="AF492" i="4"/>
  <c r="AG492" i="4"/>
  <c r="AE492" i="4"/>
  <c r="AI492" i="4"/>
  <c r="AH492" i="4"/>
  <c r="AD492" i="4"/>
  <c r="K497" i="4"/>
  <c r="AG489" i="2"/>
  <c r="AE489" i="2"/>
  <c r="AC489" i="2"/>
  <c r="AI489" i="2"/>
  <c r="V489" i="2"/>
  <c r="AV458" i="2"/>
  <c r="AW458" i="2" s="1"/>
  <c r="Z483" i="2"/>
  <c r="AF483" i="2" s="1"/>
  <c r="AA482" i="2"/>
  <c r="AH482" i="2" s="1"/>
  <c r="AY450" i="2" s="1"/>
  <c r="X485" i="2"/>
  <c r="AB484" i="2"/>
  <c r="Y484" i="2"/>
  <c r="AD484" i="2" s="1"/>
  <c r="O495" i="4" l="1"/>
  <c r="R495" i="4"/>
  <c r="T494" i="4"/>
  <c r="Q494" i="4"/>
  <c r="Z494" i="4"/>
  <c r="S493" i="4"/>
  <c r="F493" i="4" s="1"/>
  <c r="I493" i="4"/>
  <c r="P496" i="4"/>
  <c r="M496" i="4"/>
  <c r="L498" i="4"/>
  <c r="N497" i="4"/>
  <c r="X497" i="4" s="1"/>
  <c r="W497" i="4"/>
  <c r="X496" i="4"/>
  <c r="Y495" i="4"/>
  <c r="AH493" i="4"/>
  <c r="AG493" i="4"/>
  <c r="AI493" i="4"/>
  <c r="AD493" i="4"/>
  <c r="AE493" i="4"/>
  <c r="AF493" i="4"/>
  <c r="V499" i="4"/>
  <c r="J500" i="4"/>
  <c r="AK492" i="4"/>
  <c r="H492" i="4" s="1"/>
  <c r="G492" i="4" s="1"/>
  <c r="AG490" i="2"/>
  <c r="AE490" i="2"/>
  <c r="AC490" i="2"/>
  <c r="AI490" i="2"/>
  <c r="V490" i="2"/>
  <c r="AV459" i="2"/>
  <c r="AW459" i="2" s="1"/>
  <c r="AA483" i="2"/>
  <c r="AH483" i="2" s="1"/>
  <c r="AY451" i="2" s="1"/>
  <c r="Z484" i="2"/>
  <c r="AF484" i="2" s="1"/>
  <c r="AB485" i="2"/>
  <c r="X486" i="2"/>
  <c r="Y485" i="2"/>
  <c r="AD485" i="2" s="1"/>
  <c r="O496" i="4" l="1"/>
  <c r="R496" i="4"/>
  <c r="Y496" i="4"/>
  <c r="S494" i="4"/>
  <c r="F494" i="4" s="1"/>
  <c r="I494" i="4"/>
  <c r="T495" i="4"/>
  <c r="AA495" i="4" s="1"/>
  <c r="Q495" i="4"/>
  <c r="Z495" i="4"/>
  <c r="AA494" i="4"/>
  <c r="AE494" i="4" s="1"/>
  <c r="P497" i="4"/>
  <c r="M497" i="4"/>
  <c r="N498" i="4"/>
  <c r="X498" i="4" s="1"/>
  <c r="L499" i="4"/>
  <c r="K499" i="4" s="1"/>
  <c r="W498" i="4"/>
  <c r="K498" i="4"/>
  <c r="V500" i="4"/>
  <c r="J501" i="4"/>
  <c r="AK493" i="4"/>
  <c r="H493" i="4" s="1"/>
  <c r="G493" i="4" s="1"/>
  <c r="AG491" i="2"/>
  <c r="AE491" i="2"/>
  <c r="AC491" i="2"/>
  <c r="AI491" i="2"/>
  <c r="V491" i="2"/>
  <c r="AV460" i="2"/>
  <c r="AW460" i="2" s="1"/>
  <c r="AA484" i="2"/>
  <c r="AH484" i="2" s="1"/>
  <c r="AY452" i="2" s="1"/>
  <c r="Z485" i="2"/>
  <c r="AF485" i="2" s="1"/>
  <c r="X487" i="2"/>
  <c r="AB486" i="2"/>
  <c r="Y486" i="2"/>
  <c r="AD486" i="2" s="1"/>
  <c r="AD494" i="4" l="1"/>
  <c r="AG494" i="4"/>
  <c r="AI494" i="4"/>
  <c r="AH494" i="4"/>
  <c r="AF494" i="4"/>
  <c r="O497" i="4"/>
  <c r="R497" i="4"/>
  <c r="S495" i="4"/>
  <c r="F495" i="4" s="1"/>
  <c r="I495" i="4"/>
  <c r="T496" i="4"/>
  <c r="AA496" i="4" s="1"/>
  <c r="Q496" i="4"/>
  <c r="Z496" i="4"/>
  <c r="Y497" i="4"/>
  <c r="L500" i="4"/>
  <c r="K500" i="4" s="1"/>
  <c r="N499" i="4"/>
  <c r="X499" i="4" s="1"/>
  <c r="W499" i="4"/>
  <c r="P498" i="4"/>
  <c r="M498" i="4"/>
  <c r="AI495" i="4"/>
  <c r="AG495" i="4"/>
  <c r="AE495" i="4"/>
  <c r="AF495" i="4"/>
  <c r="AD495" i="4"/>
  <c r="AH495" i="4"/>
  <c r="V501" i="4"/>
  <c r="J502" i="4"/>
  <c r="AG492" i="2"/>
  <c r="AE492" i="2"/>
  <c r="AC492" i="2"/>
  <c r="AI492" i="2"/>
  <c r="V492" i="2"/>
  <c r="AV461" i="2"/>
  <c r="AW461" i="2" s="1"/>
  <c r="AA485" i="2"/>
  <c r="AH485" i="2" s="1"/>
  <c r="AY453" i="2" s="1"/>
  <c r="Z486" i="2"/>
  <c r="AF486" i="2" s="1"/>
  <c r="AB487" i="2"/>
  <c r="X488" i="2"/>
  <c r="Y487" i="2"/>
  <c r="AD487" i="2" s="1"/>
  <c r="AK494" i="4" l="1"/>
  <c r="H494" i="4" s="1"/>
  <c r="G494" i="4" s="1"/>
  <c r="O498" i="4"/>
  <c r="R498" i="4"/>
  <c r="T497" i="4"/>
  <c r="AA497" i="4" s="1"/>
  <c r="Q497" i="4"/>
  <c r="Z497" i="4"/>
  <c r="S496" i="4"/>
  <c r="F496" i="4" s="1"/>
  <c r="I496" i="4"/>
  <c r="M499" i="4"/>
  <c r="P499" i="4"/>
  <c r="Y498" i="4"/>
  <c r="L501" i="4"/>
  <c r="K501" i="4" s="1"/>
  <c r="N500" i="4"/>
  <c r="X500" i="4" s="1"/>
  <c r="W500" i="4"/>
  <c r="AK495" i="4"/>
  <c r="H495" i="4" s="1"/>
  <c r="G495" i="4" s="1"/>
  <c r="V502" i="4"/>
  <c r="J503" i="4"/>
  <c r="Y499" i="4"/>
  <c r="AI496" i="4"/>
  <c r="AH496" i="4"/>
  <c r="AD496" i="4"/>
  <c r="AG496" i="4"/>
  <c r="AF496" i="4"/>
  <c r="AE496" i="4"/>
  <c r="AG493" i="2"/>
  <c r="AE493" i="2"/>
  <c r="AC493" i="2"/>
  <c r="AI493" i="2"/>
  <c r="V493" i="2"/>
  <c r="AV462" i="2"/>
  <c r="AW462" i="2" s="1"/>
  <c r="AA486" i="2"/>
  <c r="AH486" i="2" s="1"/>
  <c r="AY454" i="2" s="1"/>
  <c r="Z487" i="2"/>
  <c r="AF487" i="2" s="1"/>
  <c r="X489" i="2"/>
  <c r="AB488" i="2"/>
  <c r="Y488" i="2"/>
  <c r="AD488" i="2" s="1"/>
  <c r="S497" i="4" l="1"/>
  <c r="F497" i="4" s="1"/>
  <c r="I497" i="4"/>
  <c r="T498" i="4"/>
  <c r="Q498" i="4"/>
  <c r="Z498" i="4"/>
  <c r="O499" i="4"/>
  <c r="R499" i="4"/>
  <c r="L502" i="4"/>
  <c r="K502" i="4" s="1"/>
  <c r="N501" i="4"/>
  <c r="W501" i="4"/>
  <c r="P500" i="4"/>
  <c r="M500" i="4"/>
  <c r="AE497" i="4"/>
  <c r="AI497" i="4"/>
  <c r="AD497" i="4"/>
  <c r="AG497" i="4"/>
  <c r="AH497" i="4"/>
  <c r="AF497" i="4"/>
  <c r="AK496" i="4"/>
  <c r="H496" i="4" s="1"/>
  <c r="G496" i="4" s="1"/>
  <c r="AA498" i="4"/>
  <c r="X501" i="4"/>
  <c r="V503" i="4"/>
  <c r="J504" i="4"/>
  <c r="AG494" i="2"/>
  <c r="AE494" i="2"/>
  <c r="AC494" i="2"/>
  <c r="AI494" i="2"/>
  <c r="V494" i="2"/>
  <c r="AV463" i="2"/>
  <c r="AW463" i="2" s="1"/>
  <c r="AA487" i="2"/>
  <c r="AH487" i="2" s="1"/>
  <c r="AY455" i="2" s="1"/>
  <c r="Z488" i="2"/>
  <c r="AF488" i="2" s="1"/>
  <c r="AB489" i="2"/>
  <c r="X490" i="2"/>
  <c r="Y489" i="2"/>
  <c r="AD489" i="2" s="1"/>
  <c r="O500" i="4" l="1"/>
  <c r="R500" i="4"/>
  <c r="T499" i="4"/>
  <c r="Q499" i="4"/>
  <c r="Z499" i="4"/>
  <c r="S498" i="4"/>
  <c r="F498" i="4" s="1"/>
  <c r="I498" i="4"/>
  <c r="P501" i="4"/>
  <c r="M501" i="4"/>
  <c r="Y500" i="4"/>
  <c r="N502" i="4"/>
  <c r="L503" i="4"/>
  <c r="K503" i="4" s="1"/>
  <c r="W502" i="4"/>
  <c r="V504" i="4"/>
  <c r="J505" i="4"/>
  <c r="Y501" i="4"/>
  <c r="AG498" i="4"/>
  <c r="AF498" i="4"/>
  <c r="AI498" i="4"/>
  <c r="AD498" i="4"/>
  <c r="AE498" i="4"/>
  <c r="AH498" i="4"/>
  <c r="AK497" i="4"/>
  <c r="H497" i="4" s="1"/>
  <c r="G497" i="4" s="1"/>
  <c r="AG495" i="2"/>
  <c r="AE495" i="2"/>
  <c r="AC495" i="2"/>
  <c r="AI495" i="2"/>
  <c r="V495" i="2"/>
  <c r="AV464" i="2"/>
  <c r="AW464" i="2" s="1"/>
  <c r="AA488" i="2"/>
  <c r="AH488" i="2" s="1"/>
  <c r="AY456" i="2" s="1"/>
  <c r="X491" i="2"/>
  <c r="AB490" i="2"/>
  <c r="Y490" i="2"/>
  <c r="AD490" i="2" s="1"/>
  <c r="Z489" i="2"/>
  <c r="AF489" i="2" s="1"/>
  <c r="O501" i="4" l="1"/>
  <c r="R501" i="4"/>
  <c r="S499" i="4"/>
  <c r="F499" i="4" s="1"/>
  <c r="I499" i="4"/>
  <c r="T500" i="4"/>
  <c r="AA500" i="4" s="1"/>
  <c r="Q500" i="4"/>
  <c r="Z500" i="4"/>
  <c r="AA499" i="4"/>
  <c r="AD499" i="4" s="1"/>
  <c r="P502" i="4"/>
  <c r="M502" i="4"/>
  <c r="X502" i="4"/>
  <c r="L504" i="4"/>
  <c r="K504" i="4" s="1"/>
  <c r="N503" i="4"/>
  <c r="X503" i="4" s="1"/>
  <c r="W503" i="4"/>
  <c r="AK498" i="4"/>
  <c r="H498" i="4" s="1"/>
  <c r="G498" i="4" s="1"/>
  <c r="V505" i="4"/>
  <c r="J506" i="4"/>
  <c r="AG496" i="2"/>
  <c r="AE496" i="2"/>
  <c r="AC496" i="2"/>
  <c r="AI496" i="2"/>
  <c r="V496" i="2"/>
  <c r="AV465" i="2"/>
  <c r="AW465" i="2" s="1"/>
  <c r="AB491" i="2"/>
  <c r="X492" i="2"/>
  <c r="Y491" i="2"/>
  <c r="AD491" i="2" s="1"/>
  <c r="AA489" i="2"/>
  <c r="AH489" i="2" s="1"/>
  <c r="AY457" i="2" s="1"/>
  <c r="Z490" i="2"/>
  <c r="AF490" i="2" s="1"/>
  <c r="AF499" i="4" l="1"/>
  <c r="AH499" i="4"/>
  <c r="AE499" i="4"/>
  <c r="AG499" i="4"/>
  <c r="AI499" i="4"/>
  <c r="T501" i="4"/>
  <c r="Q501" i="4"/>
  <c r="Z501" i="4"/>
  <c r="O502" i="4"/>
  <c r="R502" i="4"/>
  <c r="S500" i="4"/>
  <c r="F500" i="4" s="1"/>
  <c r="I500" i="4"/>
  <c r="Y502" i="4"/>
  <c r="L505" i="4"/>
  <c r="K505" i="4" s="1"/>
  <c r="N504" i="4"/>
  <c r="X504" i="4" s="1"/>
  <c r="W504" i="4"/>
  <c r="M503" i="4"/>
  <c r="P503" i="4"/>
  <c r="AH500" i="4"/>
  <c r="AE500" i="4"/>
  <c r="AI500" i="4"/>
  <c r="AG500" i="4"/>
  <c r="AD500" i="4"/>
  <c r="AF500" i="4"/>
  <c r="V506" i="4"/>
  <c r="J507" i="4"/>
  <c r="AA501" i="4"/>
  <c r="AG497" i="2"/>
  <c r="AE497" i="2"/>
  <c r="AC497" i="2"/>
  <c r="AI497" i="2"/>
  <c r="V497" i="2"/>
  <c r="AV466" i="2"/>
  <c r="AW466" i="2" s="1"/>
  <c r="Z491" i="2"/>
  <c r="AF491" i="2" s="1"/>
  <c r="AA490" i="2"/>
  <c r="AH490" i="2" s="1"/>
  <c r="AY458" i="2" s="1"/>
  <c r="X493" i="2"/>
  <c r="AB492" i="2"/>
  <c r="Y492" i="2"/>
  <c r="AD492" i="2" s="1"/>
  <c r="AK499" i="4" l="1"/>
  <c r="H499" i="4" s="1"/>
  <c r="G499" i="4" s="1"/>
  <c r="O503" i="4"/>
  <c r="R503" i="4"/>
  <c r="T502" i="4"/>
  <c r="AA502" i="4" s="1"/>
  <c r="Q502" i="4"/>
  <c r="Z502" i="4"/>
  <c r="S501" i="4"/>
  <c r="F501" i="4" s="1"/>
  <c r="I501" i="4"/>
  <c r="Y503" i="4"/>
  <c r="P504" i="4"/>
  <c r="M504" i="4"/>
  <c r="L506" i="4"/>
  <c r="K506" i="4" s="1"/>
  <c r="N505" i="4"/>
  <c r="W505" i="4"/>
  <c r="AE501" i="4"/>
  <c r="AD501" i="4"/>
  <c r="AI501" i="4"/>
  <c r="AG501" i="4"/>
  <c r="AH501" i="4"/>
  <c r="AF501" i="4"/>
  <c r="AK500" i="4"/>
  <c r="H500" i="4" s="1"/>
  <c r="G500" i="4" s="1"/>
  <c r="Y504" i="4"/>
  <c r="V507" i="4"/>
  <c r="J508" i="4"/>
  <c r="AG498" i="2"/>
  <c r="AE498" i="2"/>
  <c r="AC498" i="2"/>
  <c r="AI498" i="2"/>
  <c r="V498" i="2"/>
  <c r="AV467" i="2"/>
  <c r="AW467" i="2" s="1"/>
  <c r="AA491" i="2"/>
  <c r="AH491" i="2" s="1"/>
  <c r="AY459" i="2" s="1"/>
  <c r="Z492" i="2"/>
  <c r="AF492" i="2" s="1"/>
  <c r="AB493" i="2"/>
  <c r="X494" i="2"/>
  <c r="Y493" i="2"/>
  <c r="AD493" i="2" s="1"/>
  <c r="S502" i="4" l="1"/>
  <c r="F502" i="4" s="1"/>
  <c r="I502" i="4"/>
  <c r="T503" i="4"/>
  <c r="AA503" i="4" s="1"/>
  <c r="Q503" i="4"/>
  <c r="Z503" i="4"/>
  <c r="O504" i="4"/>
  <c r="R504" i="4"/>
  <c r="P505" i="4"/>
  <c r="M505" i="4"/>
  <c r="N506" i="4"/>
  <c r="X506" i="4" s="1"/>
  <c r="L507" i="4"/>
  <c r="K507" i="4" s="1"/>
  <c r="W506" i="4"/>
  <c r="X505" i="4"/>
  <c r="V508" i="4"/>
  <c r="J509" i="4"/>
  <c r="AG502" i="4"/>
  <c r="AF502" i="4"/>
  <c r="AD502" i="4"/>
  <c r="AE502" i="4"/>
  <c r="AI502" i="4"/>
  <c r="AH502" i="4"/>
  <c r="AK501" i="4"/>
  <c r="H501" i="4" s="1"/>
  <c r="G501" i="4" s="1"/>
  <c r="AG499" i="2"/>
  <c r="AE499" i="2"/>
  <c r="AC499" i="2"/>
  <c r="AI499" i="2"/>
  <c r="V499" i="2"/>
  <c r="AV468" i="2"/>
  <c r="AW468" i="2" s="1"/>
  <c r="AA492" i="2"/>
  <c r="AH492" i="2" s="1"/>
  <c r="AY460" i="2" s="1"/>
  <c r="X495" i="2"/>
  <c r="AB494" i="2"/>
  <c r="Y494" i="2"/>
  <c r="AD494" i="2" s="1"/>
  <c r="Z493" i="2"/>
  <c r="AF493" i="2" s="1"/>
  <c r="O505" i="4" l="1"/>
  <c r="R505" i="4"/>
  <c r="T504" i="4"/>
  <c r="AA504" i="4" s="1"/>
  <c r="Q504" i="4"/>
  <c r="Z504" i="4"/>
  <c r="S503" i="4"/>
  <c r="F503" i="4" s="1"/>
  <c r="I503" i="4"/>
  <c r="Y505" i="4"/>
  <c r="L508" i="4"/>
  <c r="K508" i="4" s="1"/>
  <c r="N507" i="4"/>
  <c r="X507" i="4" s="1"/>
  <c r="W507" i="4"/>
  <c r="P506" i="4"/>
  <c r="M506" i="4"/>
  <c r="AF503" i="4"/>
  <c r="AE503" i="4"/>
  <c r="AG503" i="4"/>
  <c r="AD503" i="4"/>
  <c r="AI503" i="4"/>
  <c r="AH503" i="4"/>
  <c r="V509" i="4"/>
  <c r="J510" i="4"/>
  <c r="AK502" i="4"/>
  <c r="H502" i="4" s="1"/>
  <c r="G502" i="4" s="1"/>
  <c r="AG500" i="2"/>
  <c r="AE500" i="2"/>
  <c r="AC500" i="2"/>
  <c r="AI500" i="2"/>
  <c r="V500" i="2"/>
  <c r="AV469" i="2"/>
  <c r="AW469" i="2" s="1"/>
  <c r="AB495" i="2"/>
  <c r="X496" i="2"/>
  <c r="Y495" i="2"/>
  <c r="AD495" i="2" s="1"/>
  <c r="AA493" i="2"/>
  <c r="AH493" i="2" s="1"/>
  <c r="AY461" i="2" s="1"/>
  <c r="Z494" i="2"/>
  <c r="AF494" i="2" s="1"/>
  <c r="S504" i="4" l="1"/>
  <c r="F504" i="4" s="1"/>
  <c r="I504" i="4"/>
  <c r="T505" i="4"/>
  <c r="AA505" i="4" s="1"/>
  <c r="Q505" i="4"/>
  <c r="Z505" i="4"/>
  <c r="O506" i="4"/>
  <c r="R506" i="4"/>
  <c r="M507" i="4"/>
  <c r="P507" i="4"/>
  <c r="Y506" i="4"/>
  <c r="L509" i="4"/>
  <c r="K509" i="4" s="1"/>
  <c r="N508" i="4"/>
  <c r="X508" i="4" s="1"/>
  <c r="W508" i="4"/>
  <c r="AK503" i="4"/>
  <c r="H503" i="4" s="1"/>
  <c r="G503" i="4" s="1"/>
  <c r="AH504" i="4"/>
  <c r="AI504" i="4"/>
  <c r="AE504" i="4"/>
  <c r="AG504" i="4"/>
  <c r="AF504" i="4"/>
  <c r="AD504" i="4"/>
  <c r="V510" i="4"/>
  <c r="J511" i="4"/>
  <c r="AG501" i="2"/>
  <c r="AE501" i="2"/>
  <c r="AC501" i="2"/>
  <c r="AI501" i="2"/>
  <c r="V501" i="2"/>
  <c r="AV470" i="2"/>
  <c r="AW470" i="2" s="1"/>
  <c r="AA494" i="2"/>
  <c r="AH494" i="2" s="1"/>
  <c r="AY462" i="2" s="1"/>
  <c r="AB496" i="2"/>
  <c r="X497" i="2"/>
  <c r="Y496" i="2"/>
  <c r="AD496" i="2" s="1"/>
  <c r="Z495" i="2"/>
  <c r="AF495" i="2" s="1"/>
  <c r="T506" i="4" l="1"/>
  <c r="AA506" i="4" s="1"/>
  <c r="Q506" i="4"/>
  <c r="Z506" i="4"/>
  <c r="S505" i="4"/>
  <c r="F505" i="4" s="1"/>
  <c r="I505" i="4"/>
  <c r="O507" i="4"/>
  <c r="R507" i="4"/>
  <c r="Y507" i="4"/>
  <c r="L510" i="4"/>
  <c r="K510" i="4" s="1"/>
  <c r="N509" i="4"/>
  <c r="X509" i="4" s="1"/>
  <c r="W509" i="4"/>
  <c r="P508" i="4"/>
  <c r="M508" i="4"/>
  <c r="AI505" i="4"/>
  <c r="AF505" i="4"/>
  <c r="AG505" i="4"/>
  <c r="AD505" i="4"/>
  <c r="AH505" i="4"/>
  <c r="AE505" i="4"/>
  <c r="AK504" i="4"/>
  <c r="H504" i="4" s="1"/>
  <c r="G504" i="4" s="1"/>
  <c r="V511" i="4"/>
  <c r="J512" i="4"/>
  <c r="AG502" i="2"/>
  <c r="AE502" i="2"/>
  <c r="AC502" i="2"/>
  <c r="AI502" i="2"/>
  <c r="V502" i="2"/>
  <c r="AV471" i="2"/>
  <c r="AW471" i="2" s="1"/>
  <c r="AA495" i="2"/>
  <c r="AH495" i="2" s="1"/>
  <c r="AY463" i="2" s="1"/>
  <c r="X498" i="2"/>
  <c r="AB497" i="2"/>
  <c r="Y497" i="2"/>
  <c r="AD497" i="2" s="1"/>
  <c r="Z496" i="2"/>
  <c r="AF496" i="2" s="1"/>
  <c r="O508" i="4" l="1"/>
  <c r="R508" i="4"/>
  <c r="T507" i="4"/>
  <c r="AA507" i="4" s="1"/>
  <c r="Q507" i="4"/>
  <c r="Z507" i="4"/>
  <c r="S506" i="4"/>
  <c r="F506" i="4" s="1"/>
  <c r="I506" i="4"/>
  <c r="Y508" i="4"/>
  <c r="P509" i="4"/>
  <c r="M509" i="4"/>
  <c r="N510" i="4"/>
  <c r="X510" i="4" s="1"/>
  <c r="L511" i="4"/>
  <c r="K511" i="4" s="1"/>
  <c r="W510" i="4"/>
  <c r="AK505" i="4"/>
  <c r="H505" i="4" s="1"/>
  <c r="G505" i="4" s="1"/>
  <c r="AF506" i="4"/>
  <c r="AI506" i="4"/>
  <c r="AH506" i="4"/>
  <c r="AD506" i="4"/>
  <c r="AE506" i="4"/>
  <c r="AG506" i="4"/>
  <c r="V512" i="4"/>
  <c r="J513" i="4"/>
  <c r="AG503" i="2"/>
  <c r="AE503" i="2"/>
  <c r="AC503" i="2"/>
  <c r="AI503" i="2"/>
  <c r="V503" i="2"/>
  <c r="AV472" i="2"/>
  <c r="AW472" i="2" s="1"/>
  <c r="X499" i="2"/>
  <c r="AB498" i="2"/>
  <c r="Y498" i="2"/>
  <c r="AD498" i="2" s="1"/>
  <c r="AA496" i="2"/>
  <c r="AH496" i="2" s="1"/>
  <c r="AY464" i="2" s="1"/>
  <c r="Z497" i="2"/>
  <c r="AF497" i="2" s="1"/>
  <c r="S507" i="4" l="1"/>
  <c r="F507" i="4" s="1"/>
  <c r="I507" i="4"/>
  <c r="T508" i="4"/>
  <c r="AA508" i="4" s="1"/>
  <c r="Q508" i="4"/>
  <c r="Z508" i="4"/>
  <c r="O509" i="4"/>
  <c r="R509" i="4"/>
  <c r="Y509" i="4"/>
  <c r="L512" i="4"/>
  <c r="K512" i="4" s="1"/>
  <c r="N511" i="4"/>
  <c r="X511" i="4" s="1"/>
  <c r="W511" i="4"/>
  <c r="P510" i="4"/>
  <c r="M510" i="4"/>
  <c r="AK506" i="4"/>
  <c r="H506" i="4" s="1"/>
  <c r="G506" i="4" s="1"/>
  <c r="V513" i="4"/>
  <c r="J514" i="4"/>
  <c r="AH507" i="4"/>
  <c r="AE507" i="4"/>
  <c r="AI507" i="4"/>
  <c r="AD507" i="4"/>
  <c r="AG507" i="4"/>
  <c r="AF507" i="4"/>
  <c r="AG504" i="2"/>
  <c r="AE504" i="2"/>
  <c r="AC504" i="2"/>
  <c r="AI504" i="2"/>
  <c r="V504" i="2"/>
  <c r="AV473" i="2"/>
  <c r="AW473" i="2" s="1"/>
  <c r="Z498" i="2"/>
  <c r="AF498" i="2" s="1"/>
  <c r="AA497" i="2"/>
  <c r="AH497" i="2" s="1"/>
  <c r="AY465" i="2" s="1"/>
  <c r="AB499" i="2"/>
  <c r="X500" i="2"/>
  <c r="Y499" i="2"/>
  <c r="AD499" i="2" s="1"/>
  <c r="O510" i="4" l="1"/>
  <c r="R510" i="4"/>
  <c r="T509" i="4"/>
  <c r="AA509" i="4" s="1"/>
  <c r="Q509" i="4"/>
  <c r="Z509" i="4"/>
  <c r="S508" i="4"/>
  <c r="F508" i="4" s="1"/>
  <c r="I508" i="4"/>
  <c r="Y510" i="4"/>
  <c r="M511" i="4"/>
  <c r="P511" i="4"/>
  <c r="L513" i="4"/>
  <c r="K513" i="4" s="1"/>
  <c r="N512" i="4"/>
  <c r="X512" i="4" s="1"/>
  <c r="W512" i="4"/>
  <c r="AK507" i="4"/>
  <c r="H507" i="4" s="1"/>
  <c r="G507" i="4" s="1"/>
  <c r="V514" i="4"/>
  <c r="J515" i="4"/>
  <c r="AD508" i="4"/>
  <c r="AI508" i="4"/>
  <c r="AE508" i="4"/>
  <c r="AF508" i="4"/>
  <c r="AG508" i="4"/>
  <c r="AH508" i="4"/>
  <c r="AG505" i="2"/>
  <c r="AE505" i="2"/>
  <c r="AC505" i="2"/>
  <c r="AI505" i="2"/>
  <c r="V505" i="2"/>
  <c r="AV474" i="2"/>
  <c r="AW474" i="2" s="1"/>
  <c r="Z499" i="2"/>
  <c r="AF499" i="2" s="1"/>
  <c r="X501" i="2"/>
  <c r="AB500" i="2"/>
  <c r="Y500" i="2"/>
  <c r="AD500" i="2" s="1"/>
  <c r="AA498" i="2"/>
  <c r="AH498" i="2" s="1"/>
  <c r="AY466" i="2" s="1"/>
  <c r="S509" i="4" l="1"/>
  <c r="F509" i="4" s="1"/>
  <c r="I509" i="4"/>
  <c r="O511" i="4"/>
  <c r="R511" i="4"/>
  <c r="T510" i="4"/>
  <c r="AA510" i="4" s="1"/>
  <c r="Q510" i="4"/>
  <c r="Z510" i="4"/>
  <c r="Y511" i="4"/>
  <c r="L514" i="4"/>
  <c r="K514" i="4" s="1"/>
  <c r="N513" i="4"/>
  <c r="X513" i="4" s="1"/>
  <c r="W513" i="4"/>
  <c r="P512" i="4"/>
  <c r="M512" i="4"/>
  <c r="AK508" i="4"/>
  <c r="H508" i="4" s="1"/>
  <c r="G508" i="4" s="1"/>
  <c r="V515" i="4"/>
  <c r="J516" i="4"/>
  <c r="AF509" i="4"/>
  <c r="AI509" i="4"/>
  <c r="AH509" i="4"/>
  <c r="AD509" i="4"/>
  <c r="AG509" i="4"/>
  <c r="AE509" i="4"/>
  <c r="AG506" i="2"/>
  <c r="AE506" i="2"/>
  <c r="AC506" i="2"/>
  <c r="AI506" i="2"/>
  <c r="V506" i="2"/>
  <c r="AV475" i="2"/>
  <c r="AW475" i="2" s="1"/>
  <c r="AB501" i="2"/>
  <c r="X502" i="2"/>
  <c r="Y501" i="2"/>
  <c r="AD501" i="2" s="1"/>
  <c r="AA499" i="2"/>
  <c r="AH499" i="2" s="1"/>
  <c r="AY467" i="2" s="1"/>
  <c r="Z500" i="2"/>
  <c r="AF500" i="2" s="1"/>
  <c r="O512" i="4" l="1"/>
  <c r="R512" i="4"/>
  <c r="T511" i="4"/>
  <c r="Q511" i="4"/>
  <c r="Z511" i="4"/>
  <c r="S510" i="4"/>
  <c r="F510" i="4" s="1"/>
  <c r="I510" i="4"/>
  <c r="P513" i="4"/>
  <c r="M513" i="4"/>
  <c r="Y512" i="4"/>
  <c r="N514" i="4"/>
  <c r="L515" i="4"/>
  <c r="K515" i="4" s="1"/>
  <c r="W514" i="4"/>
  <c r="V516" i="4"/>
  <c r="J517" i="4"/>
  <c r="AA511" i="4"/>
  <c r="AK509" i="4"/>
  <c r="H509" i="4" s="1"/>
  <c r="G509" i="4" s="1"/>
  <c r="AH510" i="4"/>
  <c r="AG510" i="4"/>
  <c r="AE510" i="4"/>
  <c r="AI510" i="4"/>
  <c r="AF510" i="4"/>
  <c r="AD510" i="4"/>
  <c r="AG507" i="2"/>
  <c r="AE507" i="2"/>
  <c r="AC507" i="2"/>
  <c r="AI507" i="2"/>
  <c r="V507" i="2"/>
  <c r="AV476" i="2"/>
  <c r="AW476" i="2" s="1"/>
  <c r="Z501" i="2"/>
  <c r="AF501" i="2" s="1"/>
  <c r="AA500" i="2"/>
  <c r="AH500" i="2" s="1"/>
  <c r="AY468" i="2" s="1"/>
  <c r="X503" i="2"/>
  <c r="AB502" i="2"/>
  <c r="Y502" i="2"/>
  <c r="AD502" i="2" s="1"/>
  <c r="O513" i="4" l="1"/>
  <c r="R513" i="4"/>
  <c r="S511" i="4"/>
  <c r="F511" i="4" s="1"/>
  <c r="I511" i="4"/>
  <c r="T512" i="4"/>
  <c r="AA512" i="4" s="1"/>
  <c r="Q512" i="4"/>
  <c r="Z512" i="4"/>
  <c r="Y513" i="4"/>
  <c r="P514" i="4"/>
  <c r="Y514" i="4" s="1"/>
  <c r="M514" i="4"/>
  <c r="X514" i="4"/>
  <c r="L516" i="4"/>
  <c r="K516" i="4" s="1"/>
  <c r="N515" i="4"/>
  <c r="X515" i="4" s="1"/>
  <c r="W515" i="4"/>
  <c r="AK510" i="4"/>
  <c r="H510" i="4" s="1"/>
  <c r="G510" i="4" s="1"/>
  <c r="AD511" i="4"/>
  <c r="AG511" i="4"/>
  <c r="AF511" i="4"/>
  <c r="AI511" i="4"/>
  <c r="AE511" i="4"/>
  <c r="AH511" i="4"/>
  <c r="V517" i="4"/>
  <c r="J518" i="4"/>
  <c r="AG508" i="2"/>
  <c r="AE508" i="2"/>
  <c r="AC508" i="2"/>
  <c r="AI508" i="2"/>
  <c r="V508" i="2"/>
  <c r="AV477" i="2"/>
  <c r="AW477" i="2" s="1"/>
  <c r="AA501" i="2"/>
  <c r="AH501" i="2" s="1"/>
  <c r="AY469" i="2" s="1"/>
  <c r="Z502" i="2"/>
  <c r="AF502" i="2" s="1"/>
  <c r="AB503" i="2"/>
  <c r="X504" i="2"/>
  <c r="Y503" i="2"/>
  <c r="AD503" i="2" s="1"/>
  <c r="T513" i="4" l="1"/>
  <c r="AA513" i="4" s="1"/>
  <c r="Q513" i="4"/>
  <c r="Z513" i="4"/>
  <c r="O514" i="4"/>
  <c r="R514" i="4"/>
  <c r="S512" i="4"/>
  <c r="F512" i="4" s="1"/>
  <c r="I512" i="4"/>
  <c r="L517" i="4"/>
  <c r="K517" i="4" s="1"/>
  <c r="N516" i="4"/>
  <c r="X516" i="4" s="1"/>
  <c r="W516" i="4"/>
  <c r="M515" i="4"/>
  <c r="P515" i="4"/>
  <c r="V518" i="4"/>
  <c r="J519" i="4"/>
  <c r="AK511" i="4"/>
  <c r="H511" i="4" s="1"/>
  <c r="G511" i="4" s="1"/>
  <c r="AH512" i="4"/>
  <c r="AF512" i="4"/>
  <c r="AG512" i="4"/>
  <c r="AE512" i="4"/>
  <c r="AI512" i="4"/>
  <c r="AD512" i="4"/>
  <c r="AG509" i="2"/>
  <c r="AE509" i="2"/>
  <c r="AC509" i="2"/>
  <c r="AI509" i="2"/>
  <c r="V509" i="2"/>
  <c r="AV478" i="2"/>
  <c r="AW478" i="2" s="1"/>
  <c r="AA502" i="2"/>
  <c r="AH502" i="2" s="1"/>
  <c r="AY470" i="2" s="1"/>
  <c r="Z503" i="2"/>
  <c r="AF503" i="2" s="1"/>
  <c r="X505" i="2"/>
  <c r="AB504" i="2"/>
  <c r="Y504" i="2"/>
  <c r="AD504" i="2" s="1"/>
  <c r="O515" i="4" l="1"/>
  <c r="R515" i="4"/>
  <c r="T514" i="4"/>
  <c r="Q514" i="4"/>
  <c r="Z514" i="4"/>
  <c r="S513" i="4"/>
  <c r="F513" i="4" s="1"/>
  <c r="I513" i="4"/>
  <c r="Y515" i="4"/>
  <c r="P516" i="4"/>
  <c r="M516" i="4"/>
  <c r="L518" i="4"/>
  <c r="K518" i="4" s="1"/>
  <c r="N517" i="4"/>
  <c r="W517" i="4"/>
  <c r="AK512" i="4"/>
  <c r="H512" i="4" s="1"/>
  <c r="G512" i="4" s="1"/>
  <c r="AA514" i="4"/>
  <c r="AD513" i="4"/>
  <c r="AG513" i="4"/>
  <c r="AF513" i="4"/>
  <c r="AI513" i="4"/>
  <c r="AH513" i="4"/>
  <c r="AE513" i="4"/>
  <c r="V519" i="4"/>
  <c r="J520" i="4"/>
  <c r="AG510" i="2"/>
  <c r="AE510" i="2"/>
  <c r="AC510" i="2"/>
  <c r="AI510" i="2"/>
  <c r="V510" i="2"/>
  <c r="AV479" i="2"/>
  <c r="AW479" i="2" s="1"/>
  <c r="AA503" i="2"/>
  <c r="AH503" i="2" s="1"/>
  <c r="AY471" i="2" s="1"/>
  <c r="Z504" i="2"/>
  <c r="AF504" i="2" s="1"/>
  <c r="AB505" i="2"/>
  <c r="X506" i="2"/>
  <c r="Y505" i="2"/>
  <c r="AD505" i="2" s="1"/>
  <c r="S514" i="4" l="1"/>
  <c r="F514" i="4" s="1"/>
  <c r="I514" i="4"/>
  <c r="T515" i="4"/>
  <c r="AA515" i="4" s="1"/>
  <c r="Q515" i="4"/>
  <c r="Z515" i="4"/>
  <c r="O516" i="4"/>
  <c r="R516" i="4"/>
  <c r="Y516" i="4"/>
  <c r="P517" i="4"/>
  <c r="M517" i="4"/>
  <c r="N518" i="4"/>
  <c r="L519" i="4"/>
  <c r="K519" i="4" s="1"/>
  <c r="W518" i="4"/>
  <c r="X517" i="4"/>
  <c r="AK513" i="4"/>
  <c r="H513" i="4" s="1"/>
  <c r="G513" i="4" s="1"/>
  <c r="AH514" i="4"/>
  <c r="AE514" i="4"/>
  <c r="AI514" i="4"/>
  <c r="AG514" i="4"/>
  <c r="AF514" i="4"/>
  <c r="AD514" i="4"/>
  <c r="V520" i="4"/>
  <c r="J521" i="4"/>
  <c r="AG511" i="2"/>
  <c r="AE511" i="2"/>
  <c r="AC511" i="2"/>
  <c r="AI511" i="2"/>
  <c r="V511" i="2"/>
  <c r="AV480" i="2"/>
  <c r="AW480" i="2" s="1"/>
  <c r="Z505" i="2"/>
  <c r="AF505" i="2" s="1"/>
  <c r="AA504" i="2"/>
  <c r="AH504" i="2" s="1"/>
  <c r="AY472" i="2" s="1"/>
  <c r="AB506" i="2"/>
  <c r="X507" i="2"/>
  <c r="Y506" i="2"/>
  <c r="AD506" i="2" s="1"/>
  <c r="T516" i="4" l="1"/>
  <c r="AA516" i="4" s="1"/>
  <c r="Q516" i="4"/>
  <c r="Z516" i="4"/>
  <c r="S515" i="4"/>
  <c r="F515" i="4" s="1"/>
  <c r="I515" i="4"/>
  <c r="O517" i="4"/>
  <c r="R517" i="4"/>
  <c r="Y517" i="4"/>
  <c r="L520" i="4"/>
  <c r="K520" i="4" s="1"/>
  <c r="N519" i="4"/>
  <c r="X519" i="4" s="1"/>
  <c r="W519" i="4"/>
  <c r="P518" i="4"/>
  <c r="M518" i="4"/>
  <c r="X518" i="4"/>
  <c r="AK514" i="4"/>
  <c r="H514" i="4" s="1"/>
  <c r="G514" i="4" s="1"/>
  <c r="V521" i="4"/>
  <c r="J522" i="4"/>
  <c r="AD515" i="4"/>
  <c r="AG515" i="4"/>
  <c r="AE515" i="4"/>
  <c r="AI515" i="4"/>
  <c r="AH515" i="4"/>
  <c r="AF515" i="4"/>
  <c r="AG512" i="2"/>
  <c r="AE512" i="2"/>
  <c r="AC512" i="2"/>
  <c r="AI512" i="2"/>
  <c r="V512" i="2"/>
  <c r="AV481" i="2"/>
  <c r="AW481" i="2" s="1"/>
  <c r="X508" i="2"/>
  <c r="AB507" i="2"/>
  <c r="Y507" i="2"/>
  <c r="AD507" i="2" s="1"/>
  <c r="AA505" i="2"/>
  <c r="AH505" i="2" s="1"/>
  <c r="AY473" i="2" s="1"/>
  <c r="Z506" i="2"/>
  <c r="AF506" i="2" s="1"/>
  <c r="O518" i="4" l="1"/>
  <c r="R518" i="4"/>
  <c r="T517" i="4"/>
  <c r="AA517" i="4" s="1"/>
  <c r="Q517" i="4"/>
  <c r="Z517" i="4"/>
  <c r="S516" i="4"/>
  <c r="F516" i="4" s="1"/>
  <c r="I516" i="4"/>
  <c r="M519" i="4"/>
  <c r="P519" i="4"/>
  <c r="Y518" i="4"/>
  <c r="L521" i="4"/>
  <c r="K521" i="4" s="1"/>
  <c r="N520" i="4"/>
  <c r="X520" i="4" s="1"/>
  <c r="W520" i="4"/>
  <c r="AH516" i="4"/>
  <c r="AE516" i="4"/>
  <c r="AI516" i="4"/>
  <c r="AF516" i="4"/>
  <c r="AD516" i="4"/>
  <c r="AG516" i="4"/>
  <c r="AK515" i="4"/>
  <c r="H515" i="4" s="1"/>
  <c r="G515" i="4" s="1"/>
  <c r="V522" i="4"/>
  <c r="J523" i="4"/>
  <c r="AG513" i="2"/>
  <c r="AE513" i="2"/>
  <c r="AC513" i="2"/>
  <c r="AI513" i="2"/>
  <c r="V513" i="2"/>
  <c r="AV482" i="2"/>
  <c r="AW482" i="2" s="1"/>
  <c r="Z507" i="2"/>
  <c r="AF507" i="2" s="1"/>
  <c r="AA506" i="2"/>
  <c r="AH506" i="2" s="1"/>
  <c r="AY474" i="2" s="1"/>
  <c r="AB508" i="2"/>
  <c r="X509" i="2"/>
  <c r="Y508" i="2"/>
  <c r="AD508" i="2" s="1"/>
  <c r="S517" i="4" l="1"/>
  <c r="F517" i="4" s="1"/>
  <c r="I517" i="4"/>
  <c r="T518" i="4"/>
  <c r="AA518" i="4" s="1"/>
  <c r="Q518" i="4"/>
  <c r="Z518" i="4"/>
  <c r="O519" i="4"/>
  <c r="R519" i="4"/>
  <c r="Y519" i="4"/>
  <c r="L522" i="4"/>
  <c r="K522" i="4" s="1"/>
  <c r="N521" i="4"/>
  <c r="X521" i="4" s="1"/>
  <c r="W521" i="4"/>
  <c r="P520" i="4"/>
  <c r="M520" i="4"/>
  <c r="V523" i="4"/>
  <c r="J524" i="4"/>
  <c r="AK516" i="4"/>
  <c r="H516" i="4" s="1"/>
  <c r="G516" i="4" s="1"/>
  <c r="AE517" i="4"/>
  <c r="AH517" i="4"/>
  <c r="AI517" i="4"/>
  <c r="AD517" i="4"/>
  <c r="AF517" i="4"/>
  <c r="AG517" i="4"/>
  <c r="AG514" i="2"/>
  <c r="AE514" i="2"/>
  <c r="AC514" i="2"/>
  <c r="AI514" i="2"/>
  <c r="V514" i="2"/>
  <c r="AV483" i="2"/>
  <c r="AW483" i="2" s="1"/>
  <c r="AA507" i="2"/>
  <c r="AH507" i="2" s="1"/>
  <c r="AY475" i="2" s="1"/>
  <c r="Z508" i="2"/>
  <c r="AF508" i="2" s="1"/>
  <c r="AB509" i="2"/>
  <c r="X510" i="2"/>
  <c r="Y509" i="2"/>
  <c r="AD509" i="2" s="1"/>
  <c r="O520" i="4" l="1"/>
  <c r="R520" i="4"/>
  <c r="T519" i="4"/>
  <c r="Q519" i="4"/>
  <c r="Z519" i="4"/>
  <c r="S518" i="4"/>
  <c r="F518" i="4" s="1"/>
  <c r="I518" i="4"/>
  <c r="Y520" i="4"/>
  <c r="P521" i="4"/>
  <c r="Y521" i="4" s="1"/>
  <c r="M521" i="4"/>
  <c r="N522" i="4"/>
  <c r="L523" i="4"/>
  <c r="K523" i="4" s="1"/>
  <c r="W522" i="4"/>
  <c r="AF518" i="4"/>
  <c r="AI518" i="4"/>
  <c r="AE518" i="4"/>
  <c r="AD518" i="4"/>
  <c r="AH518" i="4"/>
  <c r="AG518" i="4"/>
  <c r="AK517" i="4"/>
  <c r="H517" i="4" s="1"/>
  <c r="G517" i="4" s="1"/>
  <c r="V524" i="4"/>
  <c r="J525" i="4"/>
  <c r="AA519" i="4"/>
  <c r="AG515" i="2"/>
  <c r="AE515" i="2"/>
  <c r="AC515" i="2"/>
  <c r="AI515" i="2"/>
  <c r="V515" i="2"/>
  <c r="AV484" i="2"/>
  <c r="AW484" i="2" s="1"/>
  <c r="AA508" i="2"/>
  <c r="AH508" i="2" s="1"/>
  <c r="AY476" i="2" s="1"/>
  <c r="AB510" i="2"/>
  <c r="X511" i="2"/>
  <c r="Y510" i="2"/>
  <c r="AD510" i="2" s="1"/>
  <c r="Z509" i="2"/>
  <c r="AF509" i="2" s="1"/>
  <c r="S519" i="4" l="1"/>
  <c r="F519" i="4" s="1"/>
  <c r="I519" i="4"/>
  <c r="T520" i="4"/>
  <c r="AA520" i="4" s="1"/>
  <c r="Q520" i="4"/>
  <c r="Z520" i="4"/>
  <c r="O521" i="4"/>
  <c r="R521" i="4"/>
  <c r="L524" i="4"/>
  <c r="K524" i="4" s="1"/>
  <c r="N523" i="4"/>
  <c r="X523" i="4" s="1"/>
  <c r="W523" i="4"/>
  <c r="P522" i="4"/>
  <c r="M522" i="4"/>
  <c r="X522" i="4"/>
  <c r="AI519" i="4"/>
  <c r="AD519" i="4"/>
  <c r="AG519" i="4"/>
  <c r="AF519" i="4"/>
  <c r="AH519" i="4"/>
  <c r="AE519" i="4"/>
  <c r="V525" i="4"/>
  <c r="J526" i="4"/>
  <c r="AK518" i="4"/>
  <c r="H518" i="4" s="1"/>
  <c r="G518" i="4" s="1"/>
  <c r="AG516" i="2"/>
  <c r="AE516" i="2"/>
  <c r="AC516" i="2"/>
  <c r="AI516" i="2"/>
  <c r="V516" i="2"/>
  <c r="AV485" i="2"/>
  <c r="AW485" i="2" s="1"/>
  <c r="AB511" i="2"/>
  <c r="X512" i="2"/>
  <c r="Y511" i="2"/>
  <c r="AD511" i="2" s="1"/>
  <c r="AA509" i="2"/>
  <c r="AH509" i="2" s="1"/>
  <c r="AY477" i="2" s="1"/>
  <c r="Z510" i="2"/>
  <c r="AF510" i="2" s="1"/>
  <c r="O522" i="4" l="1"/>
  <c r="R522" i="4"/>
  <c r="T521" i="4"/>
  <c r="AA521" i="4" s="1"/>
  <c r="Q521" i="4"/>
  <c r="Z521" i="4"/>
  <c r="S520" i="4"/>
  <c r="F520" i="4" s="1"/>
  <c r="I520" i="4"/>
  <c r="Y522" i="4"/>
  <c r="M523" i="4"/>
  <c r="P523" i="4"/>
  <c r="L525" i="4"/>
  <c r="K525" i="4" s="1"/>
  <c r="N524" i="4"/>
  <c r="W524" i="4"/>
  <c r="AG520" i="4"/>
  <c r="AH520" i="4"/>
  <c r="AD520" i="4"/>
  <c r="AE520" i="4"/>
  <c r="AI520" i="4"/>
  <c r="AF520" i="4"/>
  <c r="V526" i="4"/>
  <c r="J527" i="4"/>
  <c r="AK519" i="4"/>
  <c r="H519" i="4" s="1"/>
  <c r="G519" i="4" s="1"/>
  <c r="AG517" i="2"/>
  <c r="AE517" i="2"/>
  <c r="AC517" i="2"/>
  <c r="AI517" i="2"/>
  <c r="V517" i="2"/>
  <c r="AV486" i="2"/>
  <c r="AW486" i="2" s="1"/>
  <c r="Z511" i="2"/>
  <c r="AF511" i="2" s="1"/>
  <c r="AB512" i="2"/>
  <c r="X513" i="2"/>
  <c r="Y512" i="2"/>
  <c r="AD512" i="2" s="1"/>
  <c r="AA510" i="2"/>
  <c r="AH510" i="2" s="1"/>
  <c r="AY478" i="2" s="1"/>
  <c r="S521" i="4" l="1"/>
  <c r="F521" i="4" s="1"/>
  <c r="I521" i="4"/>
  <c r="O523" i="4"/>
  <c r="R523" i="4"/>
  <c r="T522" i="4"/>
  <c r="AA522" i="4" s="1"/>
  <c r="Q522" i="4"/>
  <c r="Z522" i="4"/>
  <c r="Y523" i="4"/>
  <c r="P524" i="4"/>
  <c r="M524" i="4"/>
  <c r="L526" i="4"/>
  <c r="K526" i="4" s="1"/>
  <c r="N525" i="4"/>
  <c r="W525" i="4"/>
  <c r="X524" i="4"/>
  <c r="AK520" i="4"/>
  <c r="H520" i="4" s="1"/>
  <c r="G520" i="4" s="1"/>
  <c r="AE521" i="4"/>
  <c r="AG521" i="4"/>
  <c r="AD521" i="4"/>
  <c r="AH521" i="4"/>
  <c r="AI521" i="4"/>
  <c r="AF521" i="4"/>
  <c r="V527" i="4"/>
  <c r="J528" i="4"/>
  <c r="AG518" i="2"/>
  <c r="AE518" i="2"/>
  <c r="AC518" i="2"/>
  <c r="AI518" i="2"/>
  <c r="V518" i="2"/>
  <c r="AV487" i="2"/>
  <c r="AW487" i="2" s="1"/>
  <c r="AB513" i="2"/>
  <c r="X514" i="2"/>
  <c r="Y513" i="2"/>
  <c r="AD513" i="2" s="1"/>
  <c r="AA511" i="2"/>
  <c r="AH511" i="2" s="1"/>
  <c r="AY479" i="2" s="1"/>
  <c r="Z512" i="2"/>
  <c r="AF512" i="2" s="1"/>
  <c r="T523" i="4" l="1"/>
  <c r="AA523" i="4" s="1"/>
  <c r="Q523" i="4"/>
  <c r="Z523" i="4"/>
  <c r="O524" i="4"/>
  <c r="R524" i="4"/>
  <c r="S522" i="4"/>
  <c r="F522" i="4" s="1"/>
  <c r="I522" i="4"/>
  <c r="Y524" i="4"/>
  <c r="P525" i="4"/>
  <c r="Y525" i="4" s="1"/>
  <c r="M525" i="4"/>
  <c r="N526" i="4"/>
  <c r="X526" i="4" s="1"/>
  <c r="L527" i="4"/>
  <c r="K527" i="4" s="1"/>
  <c r="W526" i="4"/>
  <c r="X525" i="4"/>
  <c r="V528" i="4"/>
  <c r="J529" i="4"/>
  <c r="AK521" i="4"/>
  <c r="H521" i="4" s="1"/>
  <c r="G521" i="4" s="1"/>
  <c r="AD522" i="4"/>
  <c r="AE522" i="4"/>
  <c r="AF522" i="4"/>
  <c r="AH522" i="4"/>
  <c r="AG522" i="4"/>
  <c r="AI522" i="4"/>
  <c r="AG519" i="2"/>
  <c r="AE519" i="2"/>
  <c r="AC519" i="2"/>
  <c r="AI519" i="2"/>
  <c r="V519" i="2"/>
  <c r="AV488" i="2"/>
  <c r="AW488" i="2" s="1"/>
  <c r="Z513" i="2"/>
  <c r="AF513" i="2" s="1"/>
  <c r="AB514" i="2"/>
  <c r="X515" i="2"/>
  <c r="Y514" i="2"/>
  <c r="AD514" i="2" s="1"/>
  <c r="AA512" i="2"/>
  <c r="AH512" i="2" s="1"/>
  <c r="AY480" i="2" s="1"/>
  <c r="O525" i="4" l="1"/>
  <c r="R525" i="4"/>
  <c r="T524" i="4"/>
  <c r="Q524" i="4"/>
  <c r="Z524" i="4"/>
  <c r="S523" i="4"/>
  <c r="F523" i="4" s="1"/>
  <c r="I523" i="4"/>
  <c r="L528" i="4"/>
  <c r="K528" i="4" s="1"/>
  <c r="N527" i="4"/>
  <c r="X527" i="4" s="1"/>
  <c r="W527" i="4"/>
  <c r="P526" i="4"/>
  <c r="M526" i="4"/>
  <c r="AK522" i="4"/>
  <c r="H522" i="4" s="1"/>
  <c r="G522" i="4" s="1"/>
  <c r="AD523" i="4"/>
  <c r="AI523" i="4"/>
  <c r="AH523" i="4"/>
  <c r="AE523" i="4"/>
  <c r="AG523" i="4"/>
  <c r="AF523" i="4"/>
  <c r="AA524" i="4"/>
  <c r="V529" i="4"/>
  <c r="J530" i="4"/>
  <c r="AG520" i="2"/>
  <c r="AE520" i="2"/>
  <c r="AC520" i="2"/>
  <c r="AI520" i="2"/>
  <c r="V520" i="2"/>
  <c r="AV489" i="2"/>
  <c r="AW489" i="2" s="1"/>
  <c r="AB515" i="2"/>
  <c r="X516" i="2"/>
  <c r="Y515" i="2"/>
  <c r="AD515" i="2" s="1"/>
  <c r="AA513" i="2"/>
  <c r="AH513" i="2" s="1"/>
  <c r="AY481" i="2" s="1"/>
  <c r="Z514" i="2"/>
  <c r="AF514" i="2" s="1"/>
  <c r="O526" i="4" l="1"/>
  <c r="R526" i="4"/>
  <c r="S524" i="4"/>
  <c r="F524" i="4" s="1"/>
  <c r="I524" i="4"/>
  <c r="T525" i="4"/>
  <c r="AA525" i="4" s="1"/>
  <c r="Q525" i="4"/>
  <c r="Z525" i="4"/>
  <c r="Y526" i="4"/>
  <c r="M527" i="4"/>
  <c r="P527" i="4"/>
  <c r="L529" i="4"/>
  <c r="K529" i="4" s="1"/>
  <c r="N528" i="4"/>
  <c r="X528" i="4" s="1"/>
  <c r="W528" i="4"/>
  <c r="AK523" i="4"/>
  <c r="H523" i="4" s="1"/>
  <c r="G523" i="4" s="1"/>
  <c r="V530" i="4"/>
  <c r="J531" i="4"/>
  <c r="AE524" i="4"/>
  <c r="AI524" i="4"/>
  <c r="AD524" i="4"/>
  <c r="AH524" i="4"/>
  <c r="AF524" i="4"/>
  <c r="AG524" i="4"/>
  <c r="AG521" i="2"/>
  <c r="AE521" i="2"/>
  <c r="AC521" i="2"/>
  <c r="AI521" i="2"/>
  <c r="V521" i="2"/>
  <c r="AV490" i="2"/>
  <c r="AW490" i="2" s="1"/>
  <c r="Z515" i="2"/>
  <c r="AF515" i="2" s="1"/>
  <c r="AB516" i="2"/>
  <c r="X517" i="2"/>
  <c r="Y516" i="2"/>
  <c r="AD516" i="2" s="1"/>
  <c r="AA514" i="2"/>
  <c r="AH514" i="2" s="1"/>
  <c r="AY482" i="2" s="1"/>
  <c r="O527" i="4" l="1"/>
  <c r="R527" i="4"/>
  <c r="T526" i="4"/>
  <c r="I526" i="4" s="1"/>
  <c r="Q526" i="4"/>
  <c r="Z526" i="4"/>
  <c r="S525" i="4"/>
  <c r="F525" i="4" s="1"/>
  <c r="I525" i="4"/>
  <c r="Y527" i="4"/>
  <c r="L530" i="4"/>
  <c r="K530" i="4" s="1"/>
  <c r="N529" i="4"/>
  <c r="X529" i="4" s="1"/>
  <c r="W529" i="4"/>
  <c r="P528" i="4"/>
  <c r="Y528" i="4" s="1"/>
  <c r="M528" i="4"/>
  <c r="V531" i="4"/>
  <c r="J532" i="4"/>
  <c r="AE525" i="4"/>
  <c r="AF525" i="4"/>
  <c r="AI525" i="4"/>
  <c r="AD525" i="4"/>
  <c r="AG525" i="4"/>
  <c r="AH525" i="4"/>
  <c r="AK524" i="4"/>
  <c r="H524" i="4" s="1"/>
  <c r="G524" i="4" s="1"/>
  <c r="AG522" i="2"/>
  <c r="AE522" i="2"/>
  <c r="AC522" i="2"/>
  <c r="AI522" i="2"/>
  <c r="V522" i="2"/>
  <c r="AV491" i="2"/>
  <c r="AW491" i="2" s="1"/>
  <c r="AB517" i="2"/>
  <c r="X518" i="2"/>
  <c r="Y517" i="2"/>
  <c r="AD517" i="2" s="1"/>
  <c r="AA515" i="2"/>
  <c r="AH515" i="2" s="1"/>
  <c r="AY483" i="2" s="1"/>
  <c r="Z516" i="2"/>
  <c r="AF516" i="2" s="1"/>
  <c r="S526" i="4" l="1"/>
  <c r="F526" i="4" s="1"/>
  <c r="AA526" i="4"/>
  <c r="T527" i="4"/>
  <c r="AA527" i="4" s="1"/>
  <c r="Q527" i="4"/>
  <c r="Z527" i="4"/>
  <c r="O528" i="4"/>
  <c r="R528" i="4"/>
  <c r="P529" i="4"/>
  <c r="M529" i="4"/>
  <c r="N530" i="4"/>
  <c r="X530" i="4" s="1"/>
  <c r="L531" i="4"/>
  <c r="K531" i="4" s="1"/>
  <c r="W530" i="4"/>
  <c r="V532" i="4"/>
  <c r="J533" i="4"/>
  <c r="AK525" i="4"/>
  <c r="H525" i="4" s="1"/>
  <c r="G525" i="4" s="1"/>
  <c r="AG523" i="2"/>
  <c r="AE523" i="2"/>
  <c r="AC523" i="2"/>
  <c r="AI523" i="2"/>
  <c r="V523" i="2"/>
  <c r="AV492" i="2"/>
  <c r="AW492" i="2" s="1"/>
  <c r="Z517" i="2"/>
  <c r="AF517" i="2" s="1"/>
  <c r="X519" i="2"/>
  <c r="AB518" i="2"/>
  <c r="Y518" i="2"/>
  <c r="AD518" i="2" s="1"/>
  <c r="AA516" i="2"/>
  <c r="AH516" i="2" s="1"/>
  <c r="AY484" i="2" s="1"/>
  <c r="O529" i="4" l="1"/>
  <c r="R529" i="4"/>
  <c r="T528" i="4"/>
  <c r="Q528" i="4"/>
  <c r="Z528" i="4"/>
  <c r="S527" i="4"/>
  <c r="F527" i="4" s="1"/>
  <c r="I527" i="4"/>
  <c r="AH526" i="4"/>
  <c r="AG526" i="4"/>
  <c r="AF526" i="4"/>
  <c r="AD526" i="4"/>
  <c r="AI526" i="4"/>
  <c r="AE526" i="4"/>
  <c r="Y529" i="4"/>
  <c r="L532" i="4"/>
  <c r="K532" i="4" s="1"/>
  <c r="N531" i="4"/>
  <c r="X531" i="4" s="1"/>
  <c r="W531" i="4"/>
  <c r="P530" i="4"/>
  <c r="M530" i="4"/>
  <c r="V533" i="4"/>
  <c r="J534" i="4"/>
  <c r="AE527" i="4"/>
  <c r="AH527" i="4"/>
  <c r="AG527" i="4"/>
  <c r="AD527" i="4"/>
  <c r="AI527" i="4"/>
  <c r="AF527" i="4"/>
  <c r="AA528" i="4"/>
  <c r="AG524" i="2"/>
  <c r="AE524" i="2"/>
  <c r="AC524" i="2"/>
  <c r="AI524" i="2"/>
  <c r="V524" i="2"/>
  <c r="AV493" i="2"/>
  <c r="AW493" i="2" s="1"/>
  <c r="AB519" i="2"/>
  <c r="X520" i="2"/>
  <c r="Y519" i="2"/>
  <c r="AD519" i="2" s="1"/>
  <c r="AA517" i="2"/>
  <c r="AH517" i="2" s="1"/>
  <c r="AY485" i="2" s="1"/>
  <c r="Z518" i="2"/>
  <c r="AF518" i="2" s="1"/>
  <c r="AK526" i="4" l="1"/>
  <c r="H526" i="4" s="1"/>
  <c r="G526" i="4" s="1"/>
  <c r="S528" i="4"/>
  <c r="F528" i="4" s="1"/>
  <c r="I528" i="4"/>
  <c r="O530" i="4"/>
  <c r="R530" i="4"/>
  <c r="T529" i="4"/>
  <c r="AA529" i="4" s="1"/>
  <c r="Q529" i="4"/>
  <c r="Z529" i="4"/>
  <c r="Y530" i="4"/>
  <c r="M531" i="4"/>
  <c r="P531" i="4"/>
  <c r="L533" i="4"/>
  <c r="K533" i="4" s="1"/>
  <c r="N532" i="4"/>
  <c r="X532" i="4" s="1"/>
  <c r="W532" i="4"/>
  <c r="AK527" i="4"/>
  <c r="H527" i="4" s="1"/>
  <c r="G527" i="4" s="1"/>
  <c r="V534" i="4"/>
  <c r="J535" i="4"/>
  <c r="AG528" i="4"/>
  <c r="AF528" i="4"/>
  <c r="AH528" i="4"/>
  <c r="AD528" i="4"/>
  <c r="AI528" i="4"/>
  <c r="AE528" i="4"/>
  <c r="AG525" i="2"/>
  <c r="AE525" i="2"/>
  <c r="AC525" i="2"/>
  <c r="AI525" i="2"/>
  <c r="V525" i="2"/>
  <c r="AV494" i="2"/>
  <c r="AW494" i="2" s="1"/>
  <c r="Z519" i="2"/>
  <c r="AF519" i="2" s="1"/>
  <c r="X521" i="2"/>
  <c r="AB520" i="2"/>
  <c r="Y520" i="2"/>
  <c r="AD520" i="2" s="1"/>
  <c r="AA518" i="2"/>
  <c r="AH518" i="2" s="1"/>
  <c r="AY486" i="2" s="1"/>
  <c r="T530" i="4" l="1"/>
  <c r="Q530" i="4"/>
  <c r="Z530" i="4"/>
  <c r="O531" i="4"/>
  <c r="R531" i="4"/>
  <c r="S529" i="4"/>
  <c r="F529" i="4" s="1"/>
  <c r="I529" i="4"/>
  <c r="Y531" i="4"/>
  <c r="L534" i="4"/>
  <c r="K534" i="4" s="1"/>
  <c r="N533" i="4"/>
  <c r="X533" i="4" s="1"/>
  <c r="W533" i="4"/>
  <c r="P532" i="4"/>
  <c r="M532" i="4"/>
  <c r="AK528" i="4"/>
  <c r="H528" i="4" s="1"/>
  <c r="G528" i="4" s="1"/>
  <c r="AD529" i="4"/>
  <c r="AE529" i="4"/>
  <c r="AG529" i="4"/>
  <c r="AH529" i="4"/>
  <c r="AF529" i="4"/>
  <c r="AI529" i="4"/>
  <c r="AA530" i="4"/>
  <c r="V535" i="4"/>
  <c r="J536" i="4"/>
  <c r="AG526" i="2"/>
  <c r="AE526" i="2"/>
  <c r="AC526" i="2"/>
  <c r="AI526" i="2"/>
  <c r="V526" i="2"/>
  <c r="AV495" i="2"/>
  <c r="AW495" i="2" s="1"/>
  <c r="AB521" i="2"/>
  <c r="X522" i="2"/>
  <c r="Y521" i="2"/>
  <c r="AD521" i="2" s="1"/>
  <c r="AA519" i="2"/>
  <c r="AH519" i="2" s="1"/>
  <c r="AY487" i="2" s="1"/>
  <c r="Z520" i="2"/>
  <c r="AF520" i="2" s="1"/>
  <c r="O532" i="4" l="1"/>
  <c r="R532" i="4"/>
  <c r="T531" i="4"/>
  <c r="AA531" i="4" s="1"/>
  <c r="Q531" i="4"/>
  <c r="Z531" i="4"/>
  <c r="S530" i="4"/>
  <c r="F530" i="4" s="1"/>
  <c r="I530" i="4"/>
  <c r="Y532" i="4"/>
  <c r="P533" i="4"/>
  <c r="Y533" i="4" s="1"/>
  <c r="M533" i="4"/>
  <c r="N534" i="4"/>
  <c r="L535" i="4"/>
  <c r="K535" i="4" s="1"/>
  <c r="W534" i="4"/>
  <c r="AI530" i="4"/>
  <c r="AG530" i="4"/>
  <c r="AH530" i="4"/>
  <c r="AE530" i="4"/>
  <c r="AD530" i="4"/>
  <c r="AF530" i="4"/>
  <c r="V536" i="4"/>
  <c r="J537" i="4"/>
  <c r="AK529" i="4"/>
  <c r="H529" i="4" s="1"/>
  <c r="G529" i="4" s="1"/>
  <c r="AG527" i="2"/>
  <c r="AE527" i="2"/>
  <c r="AC527" i="2"/>
  <c r="AI527" i="2"/>
  <c r="V527" i="2"/>
  <c r="AV496" i="2"/>
  <c r="AW496" i="2" s="1"/>
  <c r="Z521" i="2"/>
  <c r="AF521" i="2" s="1"/>
  <c r="X523" i="2"/>
  <c r="AB522" i="2"/>
  <c r="Y522" i="2"/>
  <c r="AD522" i="2" s="1"/>
  <c r="AA520" i="2"/>
  <c r="AH520" i="2" s="1"/>
  <c r="AY488" i="2" s="1"/>
  <c r="S531" i="4" l="1"/>
  <c r="F531" i="4" s="1"/>
  <c r="I531" i="4"/>
  <c r="T532" i="4"/>
  <c r="Q532" i="4"/>
  <c r="Z532" i="4"/>
  <c r="O533" i="4"/>
  <c r="R533" i="4"/>
  <c r="P534" i="4"/>
  <c r="Y534" i="4" s="1"/>
  <c r="M534" i="4"/>
  <c r="X534" i="4"/>
  <c r="L536" i="4"/>
  <c r="K536" i="4" s="1"/>
  <c r="N535" i="4"/>
  <c r="X535" i="4" s="1"/>
  <c r="W535" i="4"/>
  <c r="AK530" i="4"/>
  <c r="H530" i="4" s="1"/>
  <c r="G530" i="4" s="1"/>
  <c r="AE531" i="4"/>
  <c r="AF531" i="4"/>
  <c r="AD531" i="4"/>
  <c r="AI531" i="4"/>
  <c r="AG531" i="4"/>
  <c r="AH531" i="4"/>
  <c r="V537" i="4"/>
  <c r="J538" i="4"/>
  <c r="AA532" i="4"/>
  <c r="AG528" i="2"/>
  <c r="AE528" i="2"/>
  <c r="AC528" i="2"/>
  <c r="AI528" i="2"/>
  <c r="V528" i="2"/>
  <c r="AV497" i="2"/>
  <c r="AW497" i="2" s="1"/>
  <c r="AB523" i="2"/>
  <c r="X524" i="2"/>
  <c r="Y523" i="2"/>
  <c r="AD523" i="2" s="1"/>
  <c r="AA521" i="2"/>
  <c r="AH521" i="2" s="1"/>
  <c r="AY489" i="2" s="1"/>
  <c r="Z522" i="2"/>
  <c r="AF522" i="2" s="1"/>
  <c r="O534" i="4" l="1"/>
  <c r="R534" i="4"/>
  <c r="T533" i="4"/>
  <c r="Q533" i="4"/>
  <c r="Z533" i="4"/>
  <c r="S532" i="4"/>
  <c r="F532" i="4" s="1"/>
  <c r="I532" i="4"/>
  <c r="L537" i="4"/>
  <c r="K537" i="4" s="1"/>
  <c r="N536" i="4"/>
  <c r="X536" i="4" s="1"/>
  <c r="W536" i="4"/>
  <c r="M535" i="4"/>
  <c r="P535" i="4"/>
  <c r="Y535" i="4" s="1"/>
  <c r="AD532" i="4"/>
  <c r="AI532" i="4"/>
  <c r="AE532" i="4"/>
  <c r="AF532" i="4"/>
  <c r="AH532" i="4"/>
  <c r="AG532" i="4"/>
  <c r="V538" i="4"/>
  <c r="J539" i="4"/>
  <c r="AK531" i="4"/>
  <c r="H531" i="4" s="1"/>
  <c r="G531" i="4" s="1"/>
  <c r="AG529" i="2"/>
  <c r="AE529" i="2"/>
  <c r="AC529" i="2"/>
  <c r="AI529" i="2"/>
  <c r="V529" i="2"/>
  <c r="AV498" i="2"/>
  <c r="AW498" i="2" s="1"/>
  <c r="Z523" i="2"/>
  <c r="AF523" i="2" s="1"/>
  <c r="AA522" i="2"/>
  <c r="AH522" i="2" s="1"/>
  <c r="AY490" i="2" s="1"/>
  <c r="AB524" i="2"/>
  <c r="X525" i="2"/>
  <c r="Y524" i="2"/>
  <c r="AD524" i="2" s="1"/>
  <c r="O535" i="4" l="1"/>
  <c r="R535" i="4"/>
  <c r="S533" i="4"/>
  <c r="F533" i="4" s="1"/>
  <c r="I533" i="4"/>
  <c r="T534" i="4"/>
  <c r="AA534" i="4" s="1"/>
  <c r="Q534" i="4"/>
  <c r="Z534" i="4"/>
  <c r="AA533" i="4"/>
  <c r="AE533" i="4" s="1"/>
  <c r="P536" i="4"/>
  <c r="M536" i="4"/>
  <c r="L538" i="4"/>
  <c r="K538" i="4" s="1"/>
  <c r="N537" i="4"/>
  <c r="X537" i="4" s="1"/>
  <c r="W537" i="4"/>
  <c r="V539" i="4"/>
  <c r="J540" i="4"/>
  <c r="AK532" i="4"/>
  <c r="H532" i="4" s="1"/>
  <c r="G532" i="4" s="1"/>
  <c r="Y536" i="4"/>
  <c r="AG530" i="2"/>
  <c r="AE530" i="2"/>
  <c r="AC530" i="2"/>
  <c r="AI530" i="2"/>
  <c r="V530" i="2"/>
  <c r="AV499" i="2"/>
  <c r="AW499" i="2" s="1"/>
  <c r="Z524" i="2"/>
  <c r="AF524" i="2" s="1"/>
  <c r="AB525" i="2"/>
  <c r="X526" i="2"/>
  <c r="Y525" i="2"/>
  <c r="AD525" i="2" s="1"/>
  <c r="AA523" i="2"/>
  <c r="AH523" i="2" s="1"/>
  <c r="AY491" i="2" s="1"/>
  <c r="AF533" i="4" l="1"/>
  <c r="AH533" i="4"/>
  <c r="AI533" i="4"/>
  <c r="AD533" i="4"/>
  <c r="T535" i="4"/>
  <c r="AA535" i="4" s="1"/>
  <c r="Q535" i="4"/>
  <c r="Z535" i="4"/>
  <c r="AG533" i="4"/>
  <c r="O536" i="4"/>
  <c r="R536" i="4"/>
  <c r="S534" i="4"/>
  <c r="F534" i="4" s="1"/>
  <c r="I534" i="4"/>
  <c r="P537" i="4"/>
  <c r="Y537" i="4" s="1"/>
  <c r="M537" i="4"/>
  <c r="N538" i="4"/>
  <c r="L539" i="4"/>
  <c r="W538" i="4"/>
  <c r="V540" i="4"/>
  <c r="J541" i="4"/>
  <c r="AD534" i="4"/>
  <c r="AG534" i="4"/>
  <c r="AI534" i="4"/>
  <c r="AF534" i="4"/>
  <c r="AH534" i="4"/>
  <c r="AE534" i="4"/>
  <c r="AG531" i="2"/>
  <c r="AE531" i="2"/>
  <c r="AC531" i="2"/>
  <c r="AI531" i="2"/>
  <c r="V531" i="2"/>
  <c r="AV500" i="2"/>
  <c r="AW500" i="2" s="1"/>
  <c r="AA524" i="2"/>
  <c r="AH524" i="2" s="1"/>
  <c r="AY492" i="2" s="1"/>
  <c r="AB526" i="2"/>
  <c r="X527" i="2"/>
  <c r="Y526" i="2"/>
  <c r="AD526" i="2" s="1"/>
  <c r="Z525" i="2"/>
  <c r="AF525" i="2" s="1"/>
  <c r="AK533" i="4" l="1"/>
  <c r="H533" i="4" s="1"/>
  <c r="G533" i="4" s="1"/>
  <c r="T536" i="4"/>
  <c r="AA536" i="4" s="1"/>
  <c r="Q536" i="4"/>
  <c r="Z536" i="4"/>
  <c r="O537" i="4"/>
  <c r="R537" i="4"/>
  <c r="S535" i="4"/>
  <c r="F535" i="4" s="1"/>
  <c r="I535" i="4"/>
  <c r="L540" i="4"/>
  <c r="K540" i="4" s="1"/>
  <c r="N539" i="4"/>
  <c r="X539" i="4" s="1"/>
  <c r="W539" i="4"/>
  <c r="P538" i="4"/>
  <c r="M538" i="4"/>
  <c r="X538" i="4"/>
  <c r="K539" i="4"/>
  <c r="AG535" i="4"/>
  <c r="AD535" i="4"/>
  <c r="AH535" i="4"/>
  <c r="AF535" i="4"/>
  <c r="AE535" i="4"/>
  <c r="AI535" i="4"/>
  <c r="AK534" i="4"/>
  <c r="H534" i="4" s="1"/>
  <c r="G534" i="4" s="1"/>
  <c r="V541" i="4"/>
  <c r="J542" i="4"/>
  <c r="AG532" i="2"/>
  <c r="AE532" i="2"/>
  <c r="AC532" i="2"/>
  <c r="AI532" i="2"/>
  <c r="V532" i="2"/>
  <c r="AV501" i="2"/>
  <c r="AW501" i="2" s="1"/>
  <c r="AB527" i="2"/>
  <c r="X528" i="2"/>
  <c r="Y527" i="2"/>
  <c r="AD527" i="2" s="1"/>
  <c r="AA525" i="2"/>
  <c r="AH525" i="2" s="1"/>
  <c r="AY493" i="2" s="1"/>
  <c r="Z526" i="2"/>
  <c r="AF526" i="2" s="1"/>
  <c r="O538" i="4" l="1"/>
  <c r="R538" i="4"/>
  <c r="T537" i="4"/>
  <c r="AA537" i="4" s="1"/>
  <c r="Q537" i="4"/>
  <c r="Z537" i="4"/>
  <c r="S536" i="4"/>
  <c r="F536" i="4" s="1"/>
  <c r="I536" i="4"/>
  <c r="Y538" i="4"/>
  <c r="M539" i="4"/>
  <c r="P539" i="4"/>
  <c r="L541" i="4"/>
  <c r="K541" i="4" s="1"/>
  <c r="N540" i="4"/>
  <c r="X540" i="4" s="1"/>
  <c r="W540" i="4"/>
  <c r="AH536" i="4"/>
  <c r="AI536" i="4"/>
  <c r="AG536" i="4"/>
  <c r="AF536" i="4"/>
  <c r="AD536" i="4"/>
  <c r="AE536" i="4"/>
  <c r="AK535" i="4"/>
  <c r="H535" i="4" s="1"/>
  <c r="G535" i="4" s="1"/>
  <c r="V542" i="4"/>
  <c r="J543" i="4"/>
  <c r="AG533" i="2"/>
  <c r="AE533" i="2"/>
  <c r="AC533" i="2"/>
  <c r="AI533" i="2"/>
  <c r="V533" i="2"/>
  <c r="AV502" i="2"/>
  <c r="AW502" i="2" s="1"/>
  <c r="Z527" i="2"/>
  <c r="AF527" i="2" s="1"/>
  <c r="AA526" i="2"/>
  <c r="AH526" i="2" s="1"/>
  <c r="AY494" i="2" s="1"/>
  <c r="AB528" i="2"/>
  <c r="X529" i="2"/>
  <c r="Y528" i="2"/>
  <c r="AD528" i="2" s="1"/>
  <c r="S537" i="4" l="1"/>
  <c r="F537" i="4" s="1"/>
  <c r="I537" i="4"/>
  <c r="O539" i="4"/>
  <c r="R539" i="4"/>
  <c r="T538" i="4"/>
  <c r="AA538" i="4" s="1"/>
  <c r="Q538" i="4"/>
  <c r="Z538" i="4"/>
  <c r="Y539" i="4"/>
  <c r="P540" i="4"/>
  <c r="M540" i="4"/>
  <c r="L542" i="4"/>
  <c r="K542" i="4" s="1"/>
  <c r="N541" i="4"/>
  <c r="W541" i="4"/>
  <c r="AK536" i="4"/>
  <c r="H536" i="4" s="1"/>
  <c r="G536" i="4" s="1"/>
  <c r="V543" i="4"/>
  <c r="J544" i="4"/>
  <c r="AH537" i="4"/>
  <c r="AG537" i="4"/>
  <c r="AF537" i="4"/>
  <c r="AD537" i="4"/>
  <c r="AI537" i="4"/>
  <c r="AE537" i="4"/>
  <c r="AG534" i="2"/>
  <c r="AE534" i="2"/>
  <c r="AC534" i="2"/>
  <c r="AI534" i="2"/>
  <c r="V534" i="2"/>
  <c r="AV503" i="2"/>
  <c r="AW503" i="2" s="1"/>
  <c r="Z528" i="2"/>
  <c r="AF528" i="2" s="1"/>
  <c r="AB529" i="2"/>
  <c r="X530" i="2"/>
  <c r="Y529" i="2"/>
  <c r="AD529" i="2" s="1"/>
  <c r="AA527" i="2"/>
  <c r="AH527" i="2" s="1"/>
  <c r="AY495" i="2" s="1"/>
  <c r="O540" i="4" l="1"/>
  <c r="R540" i="4"/>
  <c r="S538" i="4"/>
  <c r="F538" i="4" s="1"/>
  <c r="I538" i="4"/>
  <c r="T539" i="4"/>
  <c r="I539" i="4" s="1"/>
  <c r="Q539" i="4"/>
  <c r="Z539" i="4"/>
  <c r="Y540" i="4"/>
  <c r="P541" i="4"/>
  <c r="Y541" i="4" s="1"/>
  <c r="M541" i="4"/>
  <c r="X541" i="4"/>
  <c r="N542" i="4"/>
  <c r="L543" i="4"/>
  <c r="K543" i="4" s="1"/>
  <c r="W542" i="4"/>
  <c r="AG538" i="4"/>
  <c r="AF538" i="4"/>
  <c r="AE538" i="4"/>
  <c r="AH538" i="4"/>
  <c r="AI538" i="4"/>
  <c r="AD538" i="4"/>
  <c r="AK537" i="4"/>
  <c r="H537" i="4" s="1"/>
  <c r="G537" i="4" s="1"/>
  <c r="V544" i="4"/>
  <c r="J545" i="4"/>
  <c r="AG535" i="2"/>
  <c r="AE535" i="2"/>
  <c r="AC535" i="2"/>
  <c r="AI535" i="2"/>
  <c r="V535" i="2"/>
  <c r="AV504" i="2"/>
  <c r="AW504" i="2" s="1"/>
  <c r="AB530" i="2"/>
  <c r="X531" i="2"/>
  <c r="Y530" i="2"/>
  <c r="AD530" i="2" s="1"/>
  <c r="AA528" i="2"/>
  <c r="AH528" i="2" s="1"/>
  <c r="AY496" i="2" s="1"/>
  <c r="Z529" i="2"/>
  <c r="AF529" i="2" s="1"/>
  <c r="O541" i="4" l="1"/>
  <c r="R541" i="4"/>
  <c r="T540" i="4"/>
  <c r="Q540" i="4"/>
  <c r="Z540" i="4"/>
  <c r="S539" i="4"/>
  <c r="F539" i="4" s="1"/>
  <c r="AA539" i="4"/>
  <c r="P542" i="4"/>
  <c r="Y542" i="4" s="1"/>
  <c r="M542" i="4"/>
  <c r="X542" i="4"/>
  <c r="L544" i="4"/>
  <c r="N543" i="4"/>
  <c r="X543" i="4" s="1"/>
  <c r="W543" i="4"/>
  <c r="AK538" i="4"/>
  <c r="H538" i="4" s="1"/>
  <c r="G538" i="4" s="1"/>
  <c r="V545" i="4"/>
  <c r="J546" i="4"/>
  <c r="AG536" i="2"/>
  <c r="AE536" i="2"/>
  <c r="AC536" i="2"/>
  <c r="AI536" i="2"/>
  <c r="V536" i="2"/>
  <c r="AV505" i="2"/>
  <c r="AW505" i="2" s="1"/>
  <c r="Z530" i="2"/>
  <c r="AF530" i="2" s="1"/>
  <c r="AA529" i="2"/>
  <c r="AH529" i="2" s="1"/>
  <c r="AY497" i="2" s="1"/>
  <c r="AB531" i="2"/>
  <c r="X532" i="2"/>
  <c r="Y531" i="2"/>
  <c r="AD531" i="2" s="1"/>
  <c r="AE539" i="4" l="1"/>
  <c r="AG539" i="4"/>
  <c r="AD539" i="4"/>
  <c r="AH539" i="4"/>
  <c r="AF539" i="4"/>
  <c r="S540" i="4"/>
  <c r="F540" i="4" s="1"/>
  <c r="I540" i="4"/>
  <c r="T541" i="4"/>
  <c r="Q541" i="4"/>
  <c r="Z541" i="4"/>
  <c r="AA540" i="4"/>
  <c r="AH540" i="4" s="1"/>
  <c r="O542" i="4"/>
  <c r="R542" i="4"/>
  <c r="AI539" i="4"/>
  <c r="L545" i="4"/>
  <c r="K545" i="4" s="1"/>
  <c r="N544" i="4"/>
  <c r="X544" i="4" s="1"/>
  <c r="W544" i="4"/>
  <c r="K544" i="4"/>
  <c r="M543" i="4"/>
  <c r="P543" i="4"/>
  <c r="V546" i="4"/>
  <c r="J547" i="4"/>
  <c r="AE540" i="4"/>
  <c r="AG537" i="2"/>
  <c r="AE537" i="2"/>
  <c r="AC537" i="2"/>
  <c r="AI537" i="2"/>
  <c r="V537" i="2"/>
  <c r="AV506" i="2"/>
  <c r="AW506" i="2" s="1"/>
  <c r="Z531" i="2"/>
  <c r="AF531" i="2" s="1"/>
  <c r="AB532" i="2"/>
  <c r="X533" i="2"/>
  <c r="Y532" i="2"/>
  <c r="AD532" i="2" s="1"/>
  <c r="AA530" i="2"/>
  <c r="AH530" i="2" s="1"/>
  <c r="AY498" i="2" s="1"/>
  <c r="AF540" i="4" l="1"/>
  <c r="AG540" i="4"/>
  <c r="R543" i="4"/>
  <c r="Z543" i="4" s="1"/>
  <c r="AI540" i="4"/>
  <c r="S541" i="4"/>
  <c r="F541" i="4" s="1"/>
  <c r="I541" i="4"/>
  <c r="AK539" i="4"/>
  <c r="H539" i="4" s="1"/>
  <c r="G539" i="4" s="1"/>
  <c r="AD540" i="4"/>
  <c r="AA541" i="4"/>
  <c r="AI541" i="4" s="1"/>
  <c r="T542" i="4"/>
  <c r="Q542" i="4"/>
  <c r="Z542" i="4"/>
  <c r="O543" i="4"/>
  <c r="Y543" i="4"/>
  <c r="P544" i="4"/>
  <c r="M544" i="4"/>
  <c r="L546" i="4"/>
  <c r="K546" i="4" s="1"/>
  <c r="N545" i="4"/>
  <c r="X545" i="4" s="1"/>
  <c r="W545" i="4"/>
  <c r="V547" i="4"/>
  <c r="J548" i="4"/>
  <c r="AG538" i="2"/>
  <c r="AE538" i="2"/>
  <c r="AC538" i="2"/>
  <c r="AI538" i="2"/>
  <c r="V538" i="2"/>
  <c r="AV507" i="2"/>
  <c r="AW507" i="2" s="1"/>
  <c r="X534" i="2"/>
  <c r="AB533" i="2"/>
  <c r="Y533" i="2"/>
  <c r="AD533" i="2" s="1"/>
  <c r="Z532" i="2"/>
  <c r="AF532" i="2" s="1"/>
  <c r="AA531" i="2"/>
  <c r="AH531" i="2" s="1"/>
  <c r="AY499" i="2" s="1"/>
  <c r="Q543" i="4" l="1"/>
  <c r="AG541" i="4"/>
  <c r="AH541" i="4"/>
  <c r="AE541" i="4"/>
  <c r="AD541" i="4"/>
  <c r="AF541" i="4"/>
  <c r="AK540" i="4"/>
  <c r="H540" i="4" s="1"/>
  <c r="G540" i="4" s="1"/>
  <c r="S542" i="4"/>
  <c r="F542" i="4" s="1"/>
  <c r="I542" i="4"/>
  <c r="AA542" i="4"/>
  <c r="AI542" i="4" s="1"/>
  <c r="O544" i="4"/>
  <c r="R544" i="4"/>
  <c r="T543" i="4"/>
  <c r="AA543" i="4" s="1"/>
  <c r="Y544" i="4"/>
  <c r="P545" i="4"/>
  <c r="M545" i="4"/>
  <c r="N546" i="4"/>
  <c r="X546" i="4" s="1"/>
  <c r="L547" i="4"/>
  <c r="K547" i="4" s="1"/>
  <c r="W546" i="4"/>
  <c r="V548" i="4"/>
  <c r="J549" i="4"/>
  <c r="AG539" i="2"/>
  <c r="AE539" i="2"/>
  <c r="AC539" i="2"/>
  <c r="AI539" i="2"/>
  <c r="V539" i="2"/>
  <c r="AV508" i="2"/>
  <c r="AW508" i="2" s="1"/>
  <c r="Z533" i="2"/>
  <c r="AF533" i="2" s="1"/>
  <c r="AA532" i="2"/>
  <c r="AH532" i="2" s="1"/>
  <c r="AY500" i="2" s="1"/>
  <c r="X535" i="2"/>
  <c r="AB534" i="2"/>
  <c r="Y534" i="2"/>
  <c r="AD534" i="2" s="1"/>
  <c r="AK541" i="4" l="1"/>
  <c r="H541" i="4" s="1"/>
  <c r="G541" i="4" s="1"/>
  <c r="AD542" i="4"/>
  <c r="AF542" i="4"/>
  <c r="AG542" i="4"/>
  <c r="AE542" i="4"/>
  <c r="AH542" i="4"/>
  <c r="O545" i="4"/>
  <c r="R545" i="4"/>
  <c r="S543" i="4"/>
  <c r="F543" i="4" s="1"/>
  <c r="I543" i="4"/>
  <c r="T544" i="4"/>
  <c r="AA544" i="4" s="1"/>
  <c r="Q544" i="4"/>
  <c r="Z544" i="4"/>
  <c r="Y545" i="4"/>
  <c r="L548" i="4"/>
  <c r="N547" i="4"/>
  <c r="X547" i="4" s="1"/>
  <c r="W547" i="4"/>
  <c r="P546" i="4"/>
  <c r="M546" i="4"/>
  <c r="AE543" i="4"/>
  <c r="AI543" i="4"/>
  <c r="AH543" i="4"/>
  <c r="AD543" i="4"/>
  <c r="AF543" i="4"/>
  <c r="AG543" i="4"/>
  <c r="V549" i="4"/>
  <c r="J550" i="4"/>
  <c r="K548" i="4"/>
  <c r="AG540" i="2"/>
  <c r="AE540" i="2"/>
  <c r="AC540" i="2"/>
  <c r="AI540" i="2"/>
  <c r="V540" i="2"/>
  <c r="AV509" i="2"/>
  <c r="AW509" i="2" s="1"/>
  <c r="Z534" i="2"/>
  <c r="AF534" i="2" s="1"/>
  <c r="AB535" i="2"/>
  <c r="X536" i="2"/>
  <c r="Y535" i="2"/>
  <c r="AD535" i="2" s="1"/>
  <c r="AA533" i="2"/>
  <c r="AH533" i="2" s="1"/>
  <c r="AY501" i="2" s="1"/>
  <c r="AK542" i="4" l="1"/>
  <c r="H542" i="4" s="1"/>
  <c r="G542" i="4" s="1"/>
  <c r="O546" i="4"/>
  <c r="R546" i="4"/>
  <c r="T545" i="4"/>
  <c r="Q545" i="4"/>
  <c r="Z545" i="4"/>
  <c r="S544" i="4"/>
  <c r="F544" i="4" s="1"/>
  <c r="I544" i="4"/>
  <c r="Y546" i="4"/>
  <c r="M547" i="4"/>
  <c r="P547" i="4"/>
  <c r="Y547" i="4" s="1"/>
  <c r="L549" i="4"/>
  <c r="K549" i="4" s="1"/>
  <c r="N548" i="4"/>
  <c r="X548" i="4" s="1"/>
  <c r="W548" i="4"/>
  <c r="V550" i="4"/>
  <c r="J551" i="4"/>
  <c r="AG544" i="4"/>
  <c r="AE544" i="4"/>
  <c r="AH544" i="4"/>
  <c r="AD544" i="4"/>
  <c r="AI544" i="4"/>
  <c r="AF544" i="4"/>
  <c r="AK543" i="4"/>
  <c r="H543" i="4" s="1"/>
  <c r="G543" i="4" s="1"/>
  <c r="AA545" i="4"/>
  <c r="AG541" i="2"/>
  <c r="AE541" i="2"/>
  <c r="AC541" i="2"/>
  <c r="AI541" i="2"/>
  <c r="V541" i="2"/>
  <c r="AV510" i="2"/>
  <c r="AW510" i="2" s="1"/>
  <c r="AA534" i="2"/>
  <c r="AH534" i="2" s="1"/>
  <c r="AY502" i="2" s="1"/>
  <c r="AB536" i="2"/>
  <c r="X537" i="2"/>
  <c r="Y536" i="2"/>
  <c r="AD536" i="2" s="1"/>
  <c r="Z535" i="2"/>
  <c r="AF535" i="2" s="1"/>
  <c r="S545" i="4" l="1"/>
  <c r="F545" i="4" s="1"/>
  <c r="I545" i="4"/>
  <c r="O547" i="4"/>
  <c r="R547" i="4"/>
  <c r="T546" i="4"/>
  <c r="AA546" i="4" s="1"/>
  <c r="Q546" i="4"/>
  <c r="Z546" i="4"/>
  <c r="L550" i="4"/>
  <c r="K550" i="4" s="1"/>
  <c r="N549" i="4"/>
  <c r="X549" i="4" s="1"/>
  <c r="W549" i="4"/>
  <c r="P548" i="4"/>
  <c r="M548" i="4"/>
  <c r="AD545" i="4"/>
  <c r="AG545" i="4"/>
  <c r="AF545" i="4"/>
  <c r="AH545" i="4"/>
  <c r="AI545" i="4"/>
  <c r="AE545" i="4"/>
  <c r="AK544" i="4"/>
  <c r="H544" i="4" s="1"/>
  <c r="G544" i="4" s="1"/>
  <c r="V551" i="4"/>
  <c r="J552" i="4"/>
  <c r="AG542" i="2"/>
  <c r="AE542" i="2"/>
  <c r="AC542" i="2"/>
  <c r="AI542" i="2"/>
  <c r="V542" i="2"/>
  <c r="AV511" i="2"/>
  <c r="AW511" i="2" s="1"/>
  <c r="AA535" i="2"/>
  <c r="AH535" i="2" s="1"/>
  <c r="AY503" i="2" s="1"/>
  <c r="AB537" i="2"/>
  <c r="X538" i="2"/>
  <c r="Y537" i="2"/>
  <c r="AD537" i="2" s="1"/>
  <c r="Z536" i="2"/>
  <c r="AF536" i="2" s="1"/>
  <c r="T547" i="4" l="1"/>
  <c r="AA547" i="4" s="1"/>
  <c r="Q547" i="4"/>
  <c r="Z547" i="4"/>
  <c r="O548" i="4"/>
  <c r="R548" i="4"/>
  <c r="S546" i="4"/>
  <c r="F546" i="4" s="1"/>
  <c r="I546" i="4"/>
  <c r="P549" i="4"/>
  <c r="M549" i="4"/>
  <c r="Y548" i="4"/>
  <c r="N550" i="4"/>
  <c r="L551" i="4"/>
  <c r="K551" i="4" s="1"/>
  <c r="W550" i="4"/>
  <c r="AG546" i="4"/>
  <c r="AD546" i="4"/>
  <c r="AF546" i="4"/>
  <c r="AE546" i="4"/>
  <c r="AH546" i="4"/>
  <c r="AI546" i="4"/>
  <c r="Y549" i="4"/>
  <c r="V552" i="4"/>
  <c r="J553" i="4"/>
  <c r="AK545" i="4"/>
  <c r="H545" i="4" s="1"/>
  <c r="G545" i="4" s="1"/>
  <c r="AG543" i="2"/>
  <c r="AE543" i="2"/>
  <c r="AC543" i="2"/>
  <c r="AI543" i="2"/>
  <c r="V543" i="2"/>
  <c r="AV512" i="2"/>
  <c r="AW512" i="2" s="1"/>
  <c r="AB538" i="2"/>
  <c r="X539" i="2"/>
  <c r="Y538" i="2"/>
  <c r="AD538" i="2" s="1"/>
  <c r="AA536" i="2"/>
  <c r="AH536" i="2" s="1"/>
  <c r="AY504" i="2" s="1"/>
  <c r="Z537" i="2"/>
  <c r="AF537" i="2" s="1"/>
  <c r="O549" i="4" l="1"/>
  <c r="R549" i="4"/>
  <c r="T548" i="4"/>
  <c r="AA548" i="4" s="1"/>
  <c r="Q548" i="4"/>
  <c r="Z548" i="4"/>
  <c r="S547" i="4"/>
  <c r="F547" i="4" s="1"/>
  <c r="I547" i="4"/>
  <c r="P550" i="4"/>
  <c r="Y550" i="4" s="1"/>
  <c r="M550" i="4"/>
  <c r="X550" i="4"/>
  <c r="L552" i="4"/>
  <c r="K552" i="4" s="1"/>
  <c r="N551" i="4"/>
  <c r="X551" i="4" s="1"/>
  <c r="W551" i="4"/>
  <c r="AD547" i="4"/>
  <c r="AE547" i="4"/>
  <c r="AH547" i="4"/>
  <c r="AG547" i="4"/>
  <c r="AF547" i="4"/>
  <c r="AI547" i="4"/>
  <c r="V553" i="4"/>
  <c r="J554" i="4"/>
  <c r="AK546" i="4"/>
  <c r="H546" i="4" s="1"/>
  <c r="G546" i="4" s="1"/>
  <c r="AG544" i="2"/>
  <c r="AE544" i="2"/>
  <c r="AC544" i="2"/>
  <c r="AI544" i="2"/>
  <c r="V544" i="2"/>
  <c r="AV513" i="2"/>
  <c r="AW513" i="2" s="1"/>
  <c r="Z538" i="2"/>
  <c r="AF538" i="2" s="1"/>
  <c r="AA537" i="2"/>
  <c r="AH537" i="2" s="1"/>
  <c r="AY505" i="2" s="1"/>
  <c r="AB539" i="2"/>
  <c r="X540" i="2"/>
  <c r="Y539" i="2"/>
  <c r="AD539" i="2" s="1"/>
  <c r="O550" i="4" l="1"/>
  <c r="R550" i="4"/>
  <c r="S548" i="4"/>
  <c r="F548" i="4" s="1"/>
  <c r="I548" i="4"/>
  <c r="T549" i="4"/>
  <c r="AA549" i="4" s="1"/>
  <c r="Q549" i="4"/>
  <c r="Z549" i="4"/>
  <c r="L553" i="4"/>
  <c r="K553" i="4" s="1"/>
  <c r="N552" i="4"/>
  <c r="X552" i="4" s="1"/>
  <c r="W552" i="4"/>
  <c r="M551" i="4"/>
  <c r="P551" i="4"/>
  <c r="Y551" i="4" s="1"/>
  <c r="AK547" i="4"/>
  <c r="H547" i="4" s="1"/>
  <c r="G547" i="4" s="1"/>
  <c r="AG548" i="4"/>
  <c r="AE548" i="4"/>
  <c r="AD548" i="4"/>
  <c r="AH548" i="4"/>
  <c r="AI548" i="4"/>
  <c r="AF548" i="4"/>
  <c r="V554" i="4"/>
  <c r="J555" i="4"/>
  <c r="AG545" i="2"/>
  <c r="AE545" i="2"/>
  <c r="AC545" i="2"/>
  <c r="AI545" i="2"/>
  <c r="V545" i="2"/>
  <c r="AV514" i="2"/>
  <c r="AW514" i="2" s="1"/>
  <c r="AB540" i="2"/>
  <c r="X541" i="2"/>
  <c r="Y540" i="2"/>
  <c r="AD540" i="2" s="1"/>
  <c r="AA538" i="2"/>
  <c r="AH538" i="2" s="1"/>
  <c r="AY506" i="2" s="1"/>
  <c r="Z539" i="2"/>
  <c r="AF539" i="2" s="1"/>
  <c r="O551" i="4" l="1"/>
  <c r="R551" i="4"/>
  <c r="T550" i="4"/>
  <c r="Q550" i="4"/>
  <c r="Z550" i="4"/>
  <c r="S549" i="4"/>
  <c r="F549" i="4" s="1"/>
  <c r="I549" i="4"/>
  <c r="P552" i="4"/>
  <c r="Y552" i="4" s="1"/>
  <c r="M552" i="4"/>
  <c r="L554" i="4"/>
  <c r="K554" i="4" s="1"/>
  <c r="N553" i="4"/>
  <c r="W553" i="4"/>
  <c r="V555" i="4"/>
  <c r="J556" i="4"/>
  <c r="AD549" i="4"/>
  <c r="AH549" i="4"/>
  <c r="AG549" i="4"/>
  <c r="AI549" i="4"/>
  <c r="AE549" i="4"/>
  <c r="AF549" i="4"/>
  <c r="AK548" i="4"/>
  <c r="H548" i="4" s="1"/>
  <c r="G548" i="4" s="1"/>
  <c r="AG546" i="2"/>
  <c r="AE546" i="2"/>
  <c r="AC546" i="2"/>
  <c r="AI546" i="2"/>
  <c r="V546" i="2"/>
  <c r="AV515" i="2"/>
  <c r="AW515" i="2" s="1"/>
  <c r="Z540" i="2"/>
  <c r="AF540" i="2" s="1"/>
  <c r="AA539" i="2"/>
  <c r="AH539" i="2" s="1"/>
  <c r="AY507" i="2" s="1"/>
  <c r="AB541" i="2"/>
  <c r="X542" i="2"/>
  <c r="Y541" i="2"/>
  <c r="AD541" i="2" s="1"/>
  <c r="O552" i="4" l="1"/>
  <c r="R552" i="4"/>
  <c r="S550" i="4"/>
  <c r="F550" i="4" s="1"/>
  <c r="I550" i="4"/>
  <c r="T551" i="4"/>
  <c r="AA551" i="4" s="1"/>
  <c r="Q551" i="4"/>
  <c r="Z551" i="4"/>
  <c r="AA550" i="4"/>
  <c r="AI550" i="4" s="1"/>
  <c r="P553" i="4"/>
  <c r="Y553" i="4" s="1"/>
  <c r="M553" i="4"/>
  <c r="N554" i="4"/>
  <c r="X554" i="4" s="1"/>
  <c r="L555" i="4"/>
  <c r="K555" i="4" s="1"/>
  <c r="W554" i="4"/>
  <c r="X553" i="4"/>
  <c r="V556" i="4"/>
  <c r="J557" i="4"/>
  <c r="AK549" i="4"/>
  <c r="H549" i="4" s="1"/>
  <c r="G549" i="4" s="1"/>
  <c r="AG547" i="2"/>
  <c r="AE547" i="2"/>
  <c r="AC547" i="2"/>
  <c r="AI547" i="2"/>
  <c r="V547" i="2"/>
  <c r="AV516" i="2"/>
  <c r="AW516" i="2" s="1"/>
  <c r="Z541" i="2"/>
  <c r="AF541" i="2" s="1"/>
  <c r="AB542" i="2"/>
  <c r="X543" i="2"/>
  <c r="Y542" i="2"/>
  <c r="AD542" i="2" s="1"/>
  <c r="AA540" i="2"/>
  <c r="AH540" i="2" s="1"/>
  <c r="AY508" i="2" s="1"/>
  <c r="AH550" i="4" l="1"/>
  <c r="AD550" i="4"/>
  <c r="AF550" i="4"/>
  <c r="AE550" i="4"/>
  <c r="AG550" i="4"/>
  <c r="T552" i="4"/>
  <c r="AA552" i="4" s="1"/>
  <c r="Q552" i="4"/>
  <c r="Z552" i="4"/>
  <c r="O553" i="4"/>
  <c r="R553" i="4"/>
  <c r="S551" i="4"/>
  <c r="F551" i="4" s="1"/>
  <c r="I551" i="4"/>
  <c r="L556" i="4"/>
  <c r="K556" i="4" s="1"/>
  <c r="N555" i="4"/>
  <c r="X555" i="4" s="1"/>
  <c r="W555" i="4"/>
  <c r="P554" i="4"/>
  <c r="M554" i="4"/>
  <c r="AF551" i="4"/>
  <c r="AG551" i="4"/>
  <c r="AI551" i="4"/>
  <c r="AE551" i="4"/>
  <c r="AD551" i="4"/>
  <c r="AH551" i="4"/>
  <c r="V557" i="4"/>
  <c r="J558" i="4"/>
  <c r="AG548" i="2"/>
  <c r="AE548" i="2"/>
  <c r="AC548" i="2"/>
  <c r="AI548" i="2"/>
  <c r="V548" i="2"/>
  <c r="AV517" i="2"/>
  <c r="AW517" i="2" s="1"/>
  <c r="AB543" i="2"/>
  <c r="X544" i="2"/>
  <c r="Y543" i="2"/>
  <c r="AD543" i="2" s="1"/>
  <c r="Z542" i="2"/>
  <c r="AF542" i="2" s="1"/>
  <c r="AA541" i="2"/>
  <c r="AH541" i="2" s="1"/>
  <c r="AY509" i="2" s="1"/>
  <c r="AK550" i="4" l="1"/>
  <c r="H550" i="4" s="1"/>
  <c r="G550" i="4" s="1"/>
  <c r="O554" i="4"/>
  <c r="R554" i="4"/>
  <c r="T553" i="4"/>
  <c r="AA553" i="4" s="1"/>
  <c r="Q553" i="4"/>
  <c r="Z553" i="4"/>
  <c r="S552" i="4"/>
  <c r="F552" i="4" s="1"/>
  <c r="I552" i="4"/>
  <c r="Y554" i="4"/>
  <c r="M555" i="4"/>
  <c r="P555" i="4"/>
  <c r="L557" i="4"/>
  <c r="K557" i="4" s="1"/>
  <c r="N556" i="4"/>
  <c r="X556" i="4" s="1"/>
  <c r="W556" i="4"/>
  <c r="V558" i="4"/>
  <c r="J559" i="4"/>
  <c r="AK551" i="4"/>
  <c r="H551" i="4" s="1"/>
  <c r="G551" i="4" s="1"/>
  <c r="AE552" i="4"/>
  <c r="AG552" i="4"/>
  <c r="AI552" i="4"/>
  <c r="AH552" i="4"/>
  <c r="AD552" i="4"/>
  <c r="AF552" i="4"/>
  <c r="AG549" i="2"/>
  <c r="AE549" i="2"/>
  <c r="AC549" i="2"/>
  <c r="AI549" i="2"/>
  <c r="V549" i="2"/>
  <c r="AV518" i="2"/>
  <c r="AW518" i="2" s="1"/>
  <c r="Z543" i="2"/>
  <c r="AF543" i="2" s="1"/>
  <c r="X545" i="2"/>
  <c r="AB544" i="2"/>
  <c r="Y544" i="2"/>
  <c r="AD544" i="2" s="1"/>
  <c r="AA542" i="2"/>
  <c r="AH542" i="2" s="1"/>
  <c r="AY510" i="2" s="1"/>
  <c r="S553" i="4" l="1"/>
  <c r="F553" i="4" s="1"/>
  <c r="I553" i="4"/>
  <c r="O555" i="4"/>
  <c r="R555" i="4"/>
  <c r="T554" i="4"/>
  <c r="AA554" i="4" s="1"/>
  <c r="Q554" i="4"/>
  <c r="Z554" i="4"/>
  <c r="L558" i="4"/>
  <c r="K558" i="4" s="1"/>
  <c r="N557" i="4"/>
  <c r="X557" i="4" s="1"/>
  <c r="W557" i="4"/>
  <c r="Y555" i="4"/>
  <c r="P556" i="4"/>
  <c r="Y556" i="4" s="1"/>
  <c r="M556" i="4"/>
  <c r="AK552" i="4"/>
  <c r="H552" i="4" s="1"/>
  <c r="G552" i="4" s="1"/>
  <c r="AE553" i="4"/>
  <c r="AD553" i="4"/>
  <c r="AI553" i="4"/>
  <c r="AF553" i="4"/>
  <c r="AG553" i="4"/>
  <c r="AH553" i="4"/>
  <c r="V559" i="4"/>
  <c r="J560" i="4"/>
  <c r="AG550" i="2"/>
  <c r="AE550" i="2"/>
  <c r="AC550" i="2"/>
  <c r="AI550" i="2"/>
  <c r="V550" i="2"/>
  <c r="AV519" i="2"/>
  <c r="AW519" i="2" s="1"/>
  <c r="AB545" i="2"/>
  <c r="X546" i="2"/>
  <c r="Y545" i="2"/>
  <c r="AD545" i="2" s="1"/>
  <c r="Z544" i="2"/>
  <c r="AF544" i="2" s="1"/>
  <c r="AA543" i="2"/>
  <c r="AH543" i="2" s="1"/>
  <c r="AY511" i="2" s="1"/>
  <c r="O556" i="4" l="1"/>
  <c r="R556" i="4"/>
  <c r="T555" i="4"/>
  <c r="AA555" i="4" s="1"/>
  <c r="Q555" i="4"/>
  <c r="Z555" i="4"/>
  <c r="S554" i="4"/>
  <c r="F554" i="4" s="1"/>
  <c r="I554" i="4"/>
  <c r="P557" i="4"/>
  <c r="M557" i="4"/>
  <c r="N558" i="4"/>
  <c r="X558" i="4" s="1"/>
  <c r="L559" i="4"/>
  <c r="K559" i="4" s="1"/>
  <c r="W558" i="4"/>
  <c r="AK553" i="4"/>
  <c r="H553" i="4" s="1"/>
  <c r="G553" i="4" s="1"/>
  <c r="AI554" i="4"/>
  <c r="AF554" i="4"/>
  <c r="AG554" i="4"/>
  <c r="AH554" i="4"/>
  <c r="AE554" i="4"/>
  <c r="AD554" i="4"/>
  <c r="Y557" i="4"/>
  <c r="V560" i="4"/>
  <c r="J561" i="4"/>
  <c r="AG551" i="2"/>
  <c r="AE551" i="2"/>
  <c r="AC551" i="2"/>
  <c r="AI551" i="2"/>
  <c r="V551" i="2"/>
  <c r="AV520" i="2"/>
  <c r="AW520" i="2" s="1"/>
  <c r="Z545" i="2"/>
  <c r="AF545" i="2" s="1"/>
  <c r="AB546" i="2"/>
  <c r="X547" i="2"/>
  <c r="Y546" i="2"/>
  <c r="AD546" i="2" s="1"/>
  <c r="AA544" i="2"/>
  <c r="AH544" i="2" s="1"/>
  <c r="AY512" i="2" s="1"/>
  <c r="O557" i="4" l="1"/>
  <c r="R557" i="4"/>
  <c r="S555" i="4"/>
  <c r="F555" i="4" s="1"/>
  <c r="I555" i="4"/>
  <c r="T556" i="4"/>
  <c r="AA556" i="4" s="1"/>
  <c r="Q556" i="4"/>
  <c r="Z556" i="4"/>
  <c r="L560" i="4"/>
  <c r="K560" i="4" s="1"/>
  <c r="N559" i="4"/>
  <c r="W559" i="4"/>
  <c r="P558" i="4"/>
  <c r="M558" i="4"/>
  <c r="AK554" i="4"/>
  <c r="H554" i="4" s="1"/>
  <c r="G554" i="4" s="1"/>
  <c r="V561" i="4"/>
  <c r="J562" i="4"/>
  <c r="AF555" i="4"/>
  <c r="AH555" i="4"/>
  <c r="AD555" i="4"/>
  <c r="AG555" i="4"/>
  <c r="AE555" i="4"/>
  <c r="AI555" i="4"/>
  <c r="AG552" i="2"/>
  <c r="AE552" i="2"/>
  <c r="AC552" i="2"/>
  <c r="AI552" i="2"/>
  <c r="V552" i="2"/>
  <c r="AV521" i="2"/>
  <c r="AW521" i="2" s="1"/>
  <c r="AB547" i="2"/>
  <c r="X548" i="2"/>
  <c r="Y547" i="2"/>
  <c r="AD547" i="2" s="1"/>
  <c r="Z546" i="2"/>
  <c r="AF546" i="2" s="1"/>
  <c r="AA545" i="2"/>
  <c r="AH545" i="2" s="1"/>
  <c r="AY513" i="2" s="1"/>
  <c r="O558" i="4" l="1"/>
  <c r="R558" i="4"/>
  <c r="T557" i="4"/>
  <c r="I557" i="4" s="1"/>
  <c r="Q557" i="4"/>
  <c r="Z557" i="4"/>
  <c r="S556" i="4"/>
  <c r="F556" i="4" s="1"/>
  <c r="I556" i="4"/>
  <c r="Y558" i="4"/>
  <c r="M559" i="4"/>
  <c r="P559" i="4"/>
  <c r="R559" i="4" s="1"/>
  <c r="Z559" i="4" s="1"/>
  <c r="X559" i="4"/>
  <c r="L561" i="4"/>
  <c r="K561" i="4" s="1"/>
  <c r="N560" i="4"/>
  <c r="X560" i="4" s="1"/>
  <c r="W560" i="4"/>
  <c r="V562" i="4"/>
  <c r="J563" i="4"/>
  <c r="AE556" i="4"/>
  <c r="AG556" i="4"/>
  <c r="AH556" i="4"/>
  <c r="AI556" i="4"/>
  <c r="AD556" i="4"/>
  <c r="AF556" i="4"/>
  <c r="AK555" i="4"/>
  <c r="H555" i="4" s="1"/>
  <c r="G555" i="4" s="1"/>
  <c r="AG553" i="2"/>
  <c r="AE553" i="2"/>
  <c r="AC553" i="2"/>
  <c r="AI553" i="2"/>
  <c r="V553" i="2"/>
  <c r="AV522" i="2"/>
  <c r="AW522" i="2" s="1"/>
  <c r="Z547" i="2"/>
  <c r="AF547" i="2" s="1"/>
  <c r="X549" i="2"/>
  <c r="AB548" i="2"/>
  <c r="Y548" i="2"/>
  <c r="AD548" i="2" s="1"/>
  <c r="AA546" i="2"/>
  <c r="AH546" i="2" s="1"/>
  <c r="AY514" i="2" s="1"/>
  <c r="S557" i="4" l="1"/>
  <c r="F557" i="4" s="1"/>
  <c r="AA557" i="4"/>
  <c r="Q559" i="4"/>
  <c r="T558" i="4"/>
  <c r="T559" i="4" s="1"/>
  <c r="Q558" i="4"/>
  <c r="Z558" i="4"/>
  <c r="O559" i="4"/>
  <c r="Y559" i="4"/>
  <c r="P560" i="4"/>
  <c r="M560" i="4"/>
  <c r="L562" i="4"/>
  <c r="K562" i="4" s="1"/>
  <c r="N561" i="4"/>
  <c r="W561" i="4"/>
  <c r="V563" i="4"/>
  <c r="J564" i="4"/>
  <c r="AK556" i="4"/>
  <c r="H556" i="4" s="1"/>
  <c r="G556" i="4" s="1"/>
  <c r="AG554" i="2"/>
  <c r="AE554" i="2"/>
  <c r="AC554" i="2"/>
  <c r="AI554" i="2"/>
  <c r="V554" i="2"/>
  <c r="AV523" i="2"/>
  <c r="AW523" i="2" s="1"/>
  <c r="AB549" i="2"/>
  <c r="X550" i="2"/>
  <c r="Y549" i="2"/>
  <c r="AD549" i="2" s="1"/>
  <c r="Z548" i="2"/>
  <c r="AF548" i="2" s="1"/>
  <c r="AA547" i="2"/>
  <c r="AH547" i="2" s="1"/>
  <c r="AY515" i="2" s="1"/>
  <c r="AA558" i="4" l="1"/>
  <c r="AE558" i="4" s="1"/>
  <c r="S559" i="4"/>
  <c r="I559" i="4"/>
  <c r="O560" i="4"/>
  <c r="R560" i="4"/>
  <c r="AG557" i="4"/>
  <c r="AD557" i="4"/>
  <c r="AF557" i="4"/>
  <c r="AI557" i="4"/>
  <c r="AH557" i="4"/>
  <c r="AE557" i="4"/>
  <c r="S558" i="4"/>
  <c r="F558" i="4" s="1"/>
  <c r="I558" i="4"/>
  <c r="Y560" i="4"/>
  <c r="P561" i="4"/>
  <c r="M561" i="4"/>
  <c r="X561" i="4"/>
  <c r="N562" i="4"/>
  <c r="L563" i="4"/>
  <c r="K563" i="4" s="1"/>
  <c r="W562" i="4"/>
  <c r="V564" i="4"/>
  <c r="J565" i="4"/>
  <c r="F559" i="4"/>
  <c r="AA559" i="4"/>
  <c r="AI558" i="4"/>
  <c r="AG555" i="2"/>
  <c r="AE555" i="2"/>
  <c r="AC555" i="2"/>
  <c r="AI555" i="2"/>
  <c r="V555" i="2"/>
  <c r="AV524" i="2"/>
  <c r="AW524" i="2" s="1"/>
  <c r="Z549" i="2"/>
  <c r="AF549" i="2" s="1"/>
  <c r="X551" i="2"/>
  <c r="AB550" i="2"/>
  <c r="Y550" i="2"/>
  <c r="AD550" i="2" s="1"/>
  <c r="AA548" i="2"/>
  <c r="AH548" i="2" s="1"/>
  <c r="AY516" i="2" s="1"/>
  <c r="AG558" i="4" l="1"/>
  <c r="AD558" i="4"/>
  <c r="AH558" i="4"/>
  <c r="AF558" i="4"/>
  <c r="R561" i="4"/>
  <c r="Z561" i="4" s="1"/>
  <c r="T560" i="4"/>
  <c r="AA560" i="4" s="1"/>
  <c r="Q560" i="4"/>
  <c r="Z560" i="4"/>
  <c r="Q561" i="4"/>
  <c r="AK557" i="4"/>
  <c r="H557" i="4" s="1"/>
  <c r="G557" i="4" s="1"/>
  <c r="P562" i="4"/>
  <c r="M562" i="4"/>
  <c r="X562" i="4"/>
  <c r="L564" i="4"/>
  <c r="K564" i="4" s="1"/>
  <c r="N563" i="4"/>
  <c r="X563" i="4" s="1"/>
  <c r="W563" i="4"/>
  <c r="O561" i="4"/>
  <c r="Y561" i="4"/>
  <c r="AH559" i="4"/>
  <c r="AE559" i="4"/>
  <c r="AI559" i="4"/>
  <c r="AF559" i="4"/>
  <c r="AD559" i="4"/>
  <c r="AG559" i="4"/>
  <c r="V565" i="4"/>
  <c r="J566" i="4"/>
  <c r="AG556" i="2"/>
  <c r="AE556" i="2"/>
  <c r="AC556" i="2"/>
  <c r="AI556" i="2"/>
  <c r="V556" i="2"/>
  <c r="AV525" i="2"/>
  <c r="AW525" i="2" s="1"/>
  <c r="AB551" i="2"/>
  <c r="X552" i="2"/>
  <c r="Y551" i="2"/>
  <c r="AD551" i="2" s="1"/>
  <c r="Z550" i="2"/>
  <c r="AF550" i="2" s="1"/>
  <c r="AA549" i="2"/>
  <c r="AH549" i="2" s="1"/>
  <c r="AY517" i="2" s="1"/>
  <c r="AK558" i="4" l="1"/>
  <c r="H558" i="4" s="1"/>
  <c r="G558" i="4" s="1"/>
  <c r="R562" i="4"/>
  <c r="Z562" i="4" s="1"/>
  <c r="T561" i="4"/>
  <c r="S561" i="4" s="1"/>
  <c r="F561" i="4" s="1"/>
  <c r="T562" i="4"/>
  <c r="S562" i="4" s="1"/>
  <c r="Q562" i="4"/>
  <c r="S560" i="4"/>
  <c r="F560" i="4" s="1"/>
  <c r="I560" i="4"/>
  <c r="L565" i="4"/>
  <c r="K565" i="4" s="1"/>
  <c r="N564" i="4"/>
  <c r="X564" i="4" s="1"/>
  <c r="W564" i="4"/>
  <c r="M563" i="4"/>
  <c r="P563" i="4"/>
  <c r="O562" i="4"/>
  <c r="Y562" i="4"/>
  <c r="AA561" i="4"/>
  <c r="V566" i="4"/>
  <c r="J567" i="4"/>
  <c r="AD560" i="4"/>
  <c r="AG560" i="4"/>
  <c r="AE560" i="4"/>
  <c r="AF560" i="4"/>
  <c r="AH560" i="4"/>
  <c r="AI560" i="4"/>
  <c r="Y563" i="4"/>
  <c r="AK559" i="4"/>
  <c r="H559" i="4" s="1"/>
  <c r="G559" i="4" s="1"/>
  <c r="AG557" i="2"/>
  <c r="AE557" i="2"/>
  <c r="AC557" i="2"/>
  <c r="AI557" i="2"/>
  <c r="V557" i="2"/>
  <c r="AV526" i="2"/>
  <c r="AW526" i="2" s="1"/>
  <c r="Z551" i="2"/>
  <c r="AF551" i="2" s="1"/>
  <c r="X553" i="2"/>
  <c r="AB552" i="2"/>
  <c r="Y552" i="2"/>
  <c r="AD552" i="2" s="1"/>
  <c r="AA550" i="2"/>
  <c r="AH550" i="2" s="1"/>
  <c r="AY518" i="2" s="1"/>
  <c r="I561" i="4" l="1"/>
  <c r="I562" i="4"/>
  <c r="O563" i="4"/>
  <c r="R563" i="4"/>
  <c r="P564" i="4"/>
  <c r="M564" i="4"/>
  <c r="L566" i="4"/>
  <c r="K566" i="4" s="1"/>
  <c r="N565" i="4"/>
  <c r="X565" i="4" s="1"/>
  <c r="W565" i="4"/>
  <c r="AH561" i="4"/>
  <c r="AG561" i="4"/>
  <c r="AD561" i="4"/>
  <c r="AI561" i="4"/>
  <c r="AE561" i="4"/>
  <c r="AF561" i="4"/>
  <c r="V567" i="4"/>
  <c r="J568" i="4"/>
  <c r="F562" i="4"/>
  <c r="AA562" i="4"/>
  <c r="AK560" i="4"/>
  <c r="H560" i="4" s="1"/>
  <c r="G560" i="4" s="1"/>
  <c r="AG558" i="2"/>
  <c r="AE558" i="2"/>
  <c r="AC558" i="2"/>
  <c r="AI558" i="2"/>
  <c r="V558" i="2"/>
  <c r="AV527" i="2"/>
  <c r="AW527" i="2" s="1"/>
  <c r="AB553" i="2"/>
  <c r="X554" i="2"/>
  <c r="Y553" i="2"/>
  <c r="AD553" i="2" s="1"/>
  <c r="Z552" i="2"/>
  <c r="AF552" i="2" s="1"/>
  <c r="AA551" i="2"/>
  <c r="AH551" i="2" s="1"/>
  <c r="AY519" i="2" s="1"/>
  <c r="O564" i="4" l="1"/>
  <c r="R564" i="4"/>
  <c r="T563" i="4"/>
  <c r="AA563" i="4" s="1"/>
  <c r="Q563" i="4"/>
  <c r="Z563" i="4"/>
  <c r="Y564" i="4"/>
  <c r="P565" i="4"/>
  <c r="Y565" i="4" s="1"/>
  <c r="M565" i="4"/>
  <c r="N566" i="4"/>
  <c r="X566" i="4" s="1"/>
  <c r="L567" i="4"/>
  <c r="W566" i="4"/>
  <c r="AD562" i="4"/>
  <c r="AI562" i="4"/>
  <c r="AH562" i="4"/>
  <c r="AE562" i="4"/>
  <c r="AG562" i="4"/>
  <c r="AF562" i="4"/>
  <c r="V568" i="4"/>
  <c r="J569" i="4"/>
  <c r="AK561" i="4"/>
  <c r="H561" i="4" s="1"/>
  <c r="G561" i="4" s="1"/>
  <c r="AG559" i="2"/>
  <c r="AE559" i="2"/>
  <c r="AC559" i="2"/>
  <c r="AI559" i="2"/>
  <c r="V559" i="2"/>
  <c r="AV528" i="2"/>
  <c r="AW528" i="2" s="1"/>
  <c r="Z553" i="2"/>
  <c r="AF553" i="2" s="1"/>
  <c r="X555" i="2"/>
  <c r="AB554" i="2"/>
  <c r="Y554" i="2"/>
  <c r="AD554" i="2" s="1"/>
  <c r="AA552" i="2"/>
  <c r="AH552" i="2" s="1"/>
  <c r="AY520" i="2" s="1"/>
  <c r="O565" i="4" l="1"/>
  <c r="R565" i="4"/>
  <c r="S563" i="4"/>
  <c r="F563" i="4" s="1"/>
  <c r="I563" i="4"/>
  <c r="T564" i="4"/>
  <c r="AA564" i="4" s="1"/>
  <c r="Q564" i="4"/>
  <c r="Z564" i="4"/>
  <c r="L568" i="4"/>
  <c r="K568" i="4" s="1"/>
  <c r="N567" i="4"/>
  <c r="X567" i="4" s="1"/>
  <c r="W567" i="4"/>
  <c r="P566" i="4"/>
  <c r="M566" i="4"/>
  <c r="K567" i="4"/>
  <c r="AD563" i="4"/>
  <c r="AF563" i="4"/>
  <c r="AE563" i="4"/>
  <c r="AH563" i="4"/>
  <c r="AI563" i="4"/>
  <c r="AG563" i="4"/>
  <c r="V569" i="4"/>
  <c r="J570" i="4"/>
  <c r="AK562" i="4"/>
  <c r="H562" i="4" s="1"/>
  <c r="G562" i="4" s="1"/>
  <c r="AG560" i="2"/>
  <c r="AE560" i="2"/>
  <c r="AC560" i="2"/>
  <c r="AI560" i="2"/>
  <c r="V560" i="2"/>
  <c r="AV529" i="2"/>
  <c r="AW529" i="2" s="1"/>
  <c r="AB555" i="2"/>
  <c r="X556" i="2"/>
  <c r="Y555" i="2"/>
  <c r="AD555" i="2" s="1"/>
  <c r="Z554" i="2"/>
  <c r="AF554" i="2" s="1"/>
  <c r="AA553" i="2"/>
  <c r="AH553" i="2" s="1"/>
  <c r="AY521" i="2" s="1"/>
  <c r="O566" i="4" l="1"/>
  <c r="R566" i="4"/>
  <c r="T565" i="4"/>
  <c r="Q565" i="4"/>
  <c r="Z565" i="4"/>
  <c r="S564" i="4"/>
  <c r="F564" i="4" s="1"/>
  <c r="I564" i="4"/>
  <c r="Y566" i="4"/>
  <c r="M567" i="4"/>
  <c r="P567" i="4"/>
  <c r="L569" i="4"/>
  <c r="K569" i="4" s="1"/>
  <c r="N568" i="4"/>
  <c r="X568" i="4" s="1"/>
  <c r="W568" i="4"/>
  <c r="V570" i="4"/>
  <c r="J571" i="4"/>
  <c r="AF564" i="4"/>
  <c r="AI564" i="4"/>
  <c r="AE564" i="4"/>
  <c r="AH564" i="4"/>
  <c r="AD564" i="4"/>
  <c r="AG564" i="4"/>
  <c r="AK563" i="4"/>
  <c r="H563" i="4" s="1"/>
  <c r="G563" i="4" s="1"/>
  <c r="AG561" i="2"/>
  <c r="AE561" i="2"/>
  <c r="AC561" i="2"/>
  <c r="AI561" i="2"/>
  <c r="V561" i="2"/>
  <c r="AV530" i="2"/>
  <c r="AW530" i="2" s="1"/>
  <c r="Z555" i="2"/>
  <c r="AF555" i="2" s="1"/>
  <c r="X557" i="2"/>
  <c r="AB556" i="2"/>
  <c r="Y556" i="2"/>
  <c r="AD556" i="2" s="1"/>
  <c r="AA554" i="2"/>
  <c r="AH554" i="2" s="1"/>
  <c r="AY522" i="2" s="1"/>
  <c r="S565" i="4" l="1"/>
  <c r="F565" i="4" s="1"/>
  <c r="I565" i="4"/>
  <c r="O567" i="4"/>
  <c r="R567" i="4"/>
  <c r="T566" i="4"/>
  <c r="AA566" i="4" s="1"/>
  <c r="Q566" i="4"/>
  <c r="Z566" i="4"/>
  <c r="AA565" i="4"/>
  <c r="AH565" i="4" s="1"/>
  <c r="Y567" i="4"/>
  <c r="L570" i="4"/>
  <c r="K570" i="4" s="1"/>
  <c r="N569" i="4"/>
  <c r="X569" i="4" s="1"/>
  <c r="W569" i="4"/>
  <c r="P568" i="4"/>
  <c r="M568" i="4"/>
  <c r="AK564" i="4"/>
  <c r="H564" i="4" s="1"/>
  <c r="G564" i="4" s="1"/>
  <c r="V571" i="4"/>
  <c r="J572" i="4"/>
  <c r="AG562" i="2"/>
  <c r="AE562" i="2"/>
  <c r="AC562" i="2"/>
  <c r="AI562" i="2"/>
  <c r="V562" i="2"/>
  <c r="AV531" i="2"/>
  <c r="AW531" i="2" s="1"/>
  <c r="AB557" i="2"/>
  <c r="X558" i="2"/>
  <c r="Y557" i="2"/>
  <c r="AD557" i="2" s="1"/>
  <c r="Z556" i="2"/>
  <c r="AF556" i="2" s="1"/>
  <c r="AA555" i="2"/>
  <c r="AH555" i="2" s="1"/>
  <c r="AY523" i="2" s="1"/>
  <c r="AF565" i="4" l="1"/>
  <c r="AI565" i="4"/>
  <c r="AG565" i="4"/>
  <c r="AE565" i="4"/>
  <c r="AD565" i="4"/>
  <c r="T567" i="4"/>
  <c r="AA567" i="4" s="1"/>
  <c r="Q567" i="4"/>
  <c r="Z567" i="4"/>
  <c r="O568" i="4"/>
  <c r="R568" i="4"/>
  <c r="S566" i="4"/>
  <c r="F566" i="4" s="1"/>
  <c r="I566" i="4"/>
  <c r="Y568" i="4"/>
  <c r="P569" i="4"/>
  <c r="Y569" i="4" s="1"/>
  <c r="M569" i="4"/>
  <c r="N570" i="4"/>
  <c r="X570" i="4" s="1"/>
  <c r="L571" i="4"/>
  <c r="W570" i="4"/>
  <c r="V572" i="4"/>
  <c r="J573" i="4"/>
  <c r="AE566" i="4"/>
  <c r="AI566" i="4"/>
  <c r="AH566" i="4"/>
  <c r="AD566" i="4"/>
  <c r="AF566" i="4"/>
  <c r="AG566" i="4"/>
  <c r="AG563" i="2"/>
  <c r="AE563" i="2"/>
  <c r="AC563" i="2"/>
  <c r="AI563" i="2"/>
  <c r="V563" i="2"/>
  <c r="AV532" i="2"/>
  <c r="AW532" i="2" s="1"/>
  <c r="X559" i="2"/>
  <c r="AB558" i="2"/>
  <c r="Y558" i="2"/>
  <c r="AD558" i="2" s="1"/>
  <c r="Z557" i="2"/>
  <c r="AF557" i="2" s="1"/>
  <c r="AA556" i="2"/>
  <c r="AH556" i="2" s="1"/>
  <c r="AY524" i="2" s="1"/>
  <c r="AK565" i="4" l="1"/>
  <c r="H565" i="4" s="1"/>
  <c r="G565" i="4" s="1"/>
  <c r="O569" i="4"/>
  <c r="R569" i="4"/>
  <c r="T568" i="4"/>
  <c r="AA568" i="4" s="1"/>
  <c r="Q568" i="4"/>
  <c r="Z568" i="4"/>
  <c r="S567" i="4"/>
  <c r="F567" i="4" s="1"/>
  <c r="I567" i="4"/>
  <c r="L572" i="4"/>
  <c r="K572" i="4" s="1"/>
  <c r="N571" i="4"/>
  <c r="W571" i="4"/>
  <c r="P570" i="4"/>
  <c r="M570" i="4"/>
  <c r="K571" i="4"/>
  <c r="AK566" i="4"/>
  <c r="H566" i="4" s="1"/>
  <c r="G566" i="4" s="1"/>
  <c r="V573" i="4"/>
  <c r="J574" i="4"/>
  <c r="AE567" i="4"/>
  <c r="AG567" i="4"/>
  <c r="AI567" i="4"/>
  <c r="AF567" i="4"/>
  <c r="AH567" i="4"/>
  <c r="AD567" i="4"/>
  <c r="AG564" i="2"/>
  <c r="AE564" i="2"/>
  <c r="AC564" i="2"/>
  <c r="AI564" i="2"/>
  <c r="V564" i="2"/>
  <c r="AV533" i="2"/>
  <c r="AW533" i="2" s="1"/>
  <c r="AA557" i="2"/>
  <c r="AH557" i="2" s="1"/>
  <c r="AY525" i="2" s="1"/>
  <c r="Z558" i="2"/>
  <c r="AF558" i="2" s="1"/>
  <c r="AB559" i="2"/>
  <c r="X560" i="2"/>
  <c r="Y559" i="2"/>
  <c r="AD559" i="2" s="1"/>
  <c r="O570" i="4" l="1"/>
  <c r="R570" i="4"/>
  <c r="S568" i="4"/>
  <c r="F568" i="4" s="1"/>
  <c r="I568" i="4"/>
  <c r="T569" i="4"/>
  <c r="AA569" i="4" s="1"/>
  <c r="Q569" i="4"/>
  <c r="Z569" i="4"/>
  <c r="Y570" i="4"/>
  <c r="M571" i="4"/>
  <c r="P571" i="4"/>
  <c r="X571" i="4"/>
  <c r="L573" i="4"/>
  <c r="K573" i="4" s="1"/>
  <c r="N572" i="4"/>
  <c r="X572" i="4" s="1"/>
  <c r="W572" i="4"/>
  <c r="AK567" i="4"/>
  <c r="H567" i="4" s="1"/>
  <c r="G567" i="4" s="1"/>
  <c r="V574" i="4"/>
  <c r="J575" i="4"/>
  <c r="AI568" i="4"/>
  <c r="AD568" i="4"/>
  <c r="AH568" i="4"/>
  <c r="AF568" i="4"/>
  <c r="AE568" i="4"/>
  <c r="AG568" i="4"/>
  <c r="AG565" i="2"/>
  <c r="AE565" i="2"/>
  <c r="AC565" i="2"/>
  <c r="AI565" i="2"/>
  <c r="V565" i="2"/>
  <c r="AV534" i="2"/>
  <c r="AW534" i="2" s="1"/>
  <c r="Z559" i="2"/>
  <c r="AF559" i="2" s="1"/>
  <c r="AA558" i="2"/>
  <c r="AH558" i="2" s="1"/>
  <c r="AY526" i="2" s="1"/>
  <c r="AB560" i="2"/>
  <c r="X561" i="2"/>
  <c r="Y560" i="2"/>
  <c r="AD560" i="2" s="1"/>
  <c r="O571" i="4" l="1"/>
  <c r="R571" i="4"/>
  <c r="T570" i="4"/>
  <c r="AA570" i="4" s="1"/>
  <c r="Q570" i="4"/>
  <c r="Z570" i="4"/>
  <c r="S569" i="4"/>
  <c r="F569" i="4" s="1"/>
  <c r="I569" i="4"/>
  <c r="P572" i="4"/>
  <c r="M572" i="4"/>
  <c r="Y571" i="4"/>
  <c r="L574" i="4"/>
  <c r="K574" i="4" s="1"/>
  <c r="N573" i="4"/>
  <c r="X573" i="4" s="1"/>
  <c r="W573" i="4"/>
  <c r="V575" i="4"/>
  <c r="J576" i="4"/>
  <c r="AK568" i="4"/>
  <c r="H568" i="4" s="1"/>
  <c r="G568" i="4" s="1"/>
  <c r="AG569" i="4"/>
  <c r="AI569" i="4"/>
  <c r="AE569" i="4"/>
  <c r="AD569" i="4"/>
  <c r="AH569" i="4"/>
  <c r="AF569" i="4"/>
  <c r="AG566" i="2"/>
  <c r="AE566" i="2"/>
  <c r="AC566" i="2"/>
  <c r="AI566" i="2"/>
  <c r="V566" i="2"/>
  <c r="AV535" i="2"/>
  <c r="AW535" i="2" s="1"/>
  <c r="Z560" i="2"/>
  <c r="AF560" i="2" s="1"/>
  <c r="AB561" i="2"/>
  <c r="X562" i="2"/>
  <c r="Y561" i="2"/>
  <c r="AD561" i="2" s="1"/>
  <c r="AA559" i="2"/>
  <c r="AH559" i="2" s="1"/>
  <c r="AY527" i="2" s="1"/>
  <c r="O572" i="4" l="1"/>
  <c r="R572" i="4"/>
  <c r="S570" i="4"/>
  <c r="F570" i="4" s="1"/>
  <c r="I570" i="4"/>
  <c r="T571" i="4"/>
  <c r="AA571" i="4" s="1"/>
  <c r="Q571" i="4"/>
  <c r="Z571" i="4"/>
  <c r="Y572" i="4"/>
  <c r="N574" i="4"/>
  <c r="X574" i="4" s="1"/>
  <c r="L575" i="4"/>
  <c r="K575" i="4" s="1"/>
  <c r="W574" i="4"/>
  <c r="P573" i="4"/>
  <c r="M573" i="4"/>
  <c r="AK569" i="4"/>
  <c r="H569" i="4" s="1"/>
  <c r="G569" i="4" s="1"/>
  <c r="V576" i="4"/>
  <c r="J577" i="4"/>
  <c r="AF570" i="4"/>
  <c r="AH570" i="4"/>
  <c r="AG570" i="4"/>
  <c r="AI570" i="4"/>
  <c r="AE570" i="4"/>
  <c r="AD570" i="4"/>
  <c r="AG567" i="2"/>
  <c r="AE567" i="2"/>
  <c r="AC567" i="2"/>
  <c r="AI567" i="2"/>
  <c r="V567" i="2"/>
  <c r="AV536" i="2"/>
  <c r="AW536" i="2" s="1"/>
  <c r="AB562" i="2"/>
  <c r="X563" i="2"/>
  <c r="Y562" i="2"/>
  <c r="AD562" i="2" s="1"/>
  <c r="AA560" i="2"/>
  <c r="AH560" i="2" s="1"/>
  <c r="AY528" i="2" s="1"/>
  <c r="Z561" i="2"/>
  <c r="AF561" i="2" s="1"/>
  <c r="O573" i="4" l="1"/>
  <c r="R573" i="4"/>
  <c r="T572" i="4"/>
  <c r="AA572" i="4" s="1"/>
  <c r="Q572" i="4"/>
  <c r="Z572" i="4"/>
  <c r="S571" i="4"/>
  <c r="F571" i="4" s="1"/>
  <c r="I571" i="4"/>
  <c r="Y573" i="4"/>
  <c r="L576" i="4"/>
  <c r="K576" i="4" s="1"/>
  <c r="N575" i="4"/>
  <c r="W575" i="4"/>
  <c r="P574" i="4"/>
  <c r="M574" i="4"/>
  <c r="AK570" i="4"/>
  <c r="H570" i="4" s="1"/>
  <c r="G570" i="4" s="1"/>
  <c r="V577" i="4"/>
  <c r="J578" i="4"/>
  <c r="AG571" i="4"/>
  <c r="AE571" i="4"/>
  <c r="AI571" i="4"/>
  <c r="AH571" i="4"/>
  <c r="AF571" i="4"/>
  <c r="AD571" i="4"/>
  <c r="AG568" i="2"/>
  <c r="AE568" i="2"/>
  <c r="AC568" i="2"/>
  <c r="AI568" i="2"/>
  <c r="V568" i="2"/>
  <c r="AV537" i="2"/>
  <c r="AW537" i="2" s="1"/>
  <c r="AB563" i="2"/>
  <c r="X564" i="2"/>
  <c r="Y563" i="2"/>
  <c r="AD563" i="2" s="1"/>
  <c r="Z562" i="2"/>
  <c r="AF562" i="2" s="1"/>
  <c r="AA561" i="2"/>
  <c r="AH561" i="2" s="1"/>
  <c r="AY529" i="2" s="1"/>
  <c r="O574" i="4" l="1"/>
  <c r="R574" i="4"/>
  <c r="S572" i="4"/>
  <c r="F572" i="4" s="1"/>
  <c r="I572" i="4"/>
  <c r="T573" i="4"/>
  <c r="Q573" i="4"/>
  <c r="Z573" i="4"/>
  <c r="M575" i="4"/>
  <c r="P575" i="4"/>
  <c r="Y575" i="4" s="1"/>
  <c r="Y574" i="4"/>
  <c r="X575" i="4"/>
  <c r="L577" i="4"/>
  <c r="K577" i="4" s="1"/>
  <c r="N576" i="4"/>
  <c r="X576" i="4" s="1"/>
  <c r="W576" i="4"/>
  <c r="AG572" i="4"/>
  <c r="AI572" i="4"/>
  <c r="AF572" i="4"/>
  <c r="AE572" i="4"/>
  <c r="AH572" i="4"/>
  <c r="AD572" i="4"/>
  <c r="AA573" i="4"/>
  <c r="AK571" i="4"/>
  <c r="H571" i="4" s="1"/>
  <c r="G571" i="4" s="1"/>
  <c r="V578" i="4"/>
  <c r="J579" i="4"/>
  <c r="AG569" i="2"/>
  <c r="AE569" i="2"/>
  <c r="AC569" i="2"/>
  <c r="AI569" i="2"/>
  <c r="V569" i="2"/>
  <c r="AV538" i="2"/>
  <c r="AW538" i="2" s="1"/>
  <c r="Z563" i="2"/>
  <c r="AF563" i="2" s="1"/>
  <c r="X565" i="2"/>
  <c r="AB564" i="2"/>
  <c r="Y564" i="2"/>
  <c r="AD564" i="2" s="1"/>
  <c r="AA562" i="2"/>
  <c r="AH562" i="2" s="1"/>
  <c r="AY530" i="2" s="1"/>
  <c r="T574" i="4" l="1"/>
  <c r="AA574" i="4" s="1"/>
  <c r="Q574" i="4"/>
  <c r="Z574" i="4"/>
  <c r="O575" i="4"/>
  <c r="R575" i="4"/>
  <c r="S573" i="4"/>
  <c r="F573" i="4" s="1"/>
  <c r="I573" i="4"/>
  <c r="P576" i="4"/>
  <c r="Y576" i="4" s="1"/>
  <c r="M576" i="4"/>
  <c r="L578" i="4"/>
  <c r="K578" i="4" s="1"/>
  <c r="N577" i="4"/>
  <c r="X577" i="4" s="1"/>
  <c r="W577" i="4"/>
  <c r="AK572" i="4"/>
  <c r="H572" i="4" s="1"/>
  <c r="G572" i="4" s="1"/>
  <c r="V579" i="4"/>
  <c r="J580" i="4"/>
  <c r="AI573" i="4"/>
  <c r="AG573" i="4"/>
  <c r="AF573" i="4"/>
  <c r="AD573" i="4"/>
  <c r="AE573" i="4"/>
  <c r="AH573" i="4"/>
  <c r="AG570" i="2"/>
  <c r="AE570" i="2"/>
  <c r="AC570" i="2"/>
  <c r="AI570" i="2"/>
  <c r="V570" i="2"/>
  <c r="AV539" i="2"/>
  <c r="AW539" i="2" s="1"/>
  <c r="AB565" i="2"/>
  <c r="X566" i="2"/>
  <c r="Y565" i="2"/>
  <c r="AD565" i="2" s="1"/>
  <c r="Z564" i="2"/>
  <c r="AF564" i="2" s="1"/>
  <c r="AA563" i="2"/>
  <c r="AH563" i="2" s="1"/>
  <c r="AY531" i="2" s="1"/>
  <c r="O576" i="4" l="1"/>
  <c r="R576" i="4"/>
  <c r="T575" i="4"/>
  <c r="I575" i="4" s="1"/>
  <c r="Q575" i="4"/>
  <c r="Z575" i="4"/>
  <c r="S574" i="4"/>
  <c r="F574" i="4" s="1"/>
  <c r="I574" i="4"/>
  <c r="P577" i="4"/>
  <c r="Y577" i="4" s="1"/>
  <c r="M577" i="4"/>
  <c r="N578" i="4"/>
  <c r="X578" i="4" s="1"/>
  <c r="L579" i="4"/>
  <c r="K579" i="4" s="1"/>
  <c r="W578" i="4"/>
  <c r="V580" i="4"/>
  <c r="J581" i="4"/>
  <c r="AG574" i="4"/>
  <c r="AH574" i="4"/>
  <c r="AE574" i="4"/>
  <c r="AD574" i="4"/>
  <c r="AF574" i="4"/>
  <c r="AI574" i="4"/>
  <c r="AK573" i="4"/>
  <c r="H573" i="4" s="1"/>
  <c r="G573" i="4" s="1"/>
  <c r="AG571" i="2"/>
  <c r="AE571" i="2"/>
  <c r="AC571" i="2"/>
  <c r="AI571" i="2"/>
  <c r="V571" i="2"/>
  <c r="AV540" i="2"/>
  <c r="AW540" i="2" s="1"/>
  <c r="Z565" i="2"/>
  <c r="AF565" i="2" s="1"/>
  <c r="AB566" i="2"/>
  <c r="X567" i="2"/>
  <c r="Y566" i="2"/>
  <c r="AD566" i="2" s="1"/>
  <c r="AA564" i="2"/>
  <c r="AH564" i="2" s="1"/>
  <c r="AY532" i="2" s="1"/>
  <c r="O577" i="4" l="1"/>
  <c r="R577" i="4"/>
  <c r="S575" i="4"/>
  <c r="F575" i="4" s="1"/>
  <c r="AA575" i="4"/>
  <c r="T576" i="4"/>
  <c r="AA576" i="4" s="1"/>
  <c r="Q576" i="4"/>
  <c r="Z576" i="4"/>
  <c r="L580" i="4"/>
  <c r="K580" i="4" s="1"/>
  <c r="N579" i="4"/>
  <c r="W579" i="4"/>
  <c r="P578" i="4"/>
  <c r="M578" i="4"/>
  <c r="AK574" i="4"/>
  <c r="H574" i="4" s="1"/>
  <c r="G574" i="4" s="1"/>
  <c r="V581" i="4"/>
  <c r="J582" i="4"/>
  <c r="AG572" i="2"/>
  <c r="AE572" i="2"/>
  <c r="AC572" i="2"/>
  <c r="AI572" i="2"/>
  <c r="V572" i="2"/>
  <c r="AV541" i="2"/>
  <c r="AW541" i="2" s="1"/>
  <c r="AB567" i="2"/>
  <c r="X568" i="2"/>
  <c r="Y567" i="2"/>
  <c r="AD567" i="2" s="1"/>
  <c r="Z566" i="2"/>
  <c r="AF566" i="2" s="1"/>
  <c r="AA565" i="2"/>
  <c r="AH565" i="2" s="1"/>
  <c r="AY533" i="2" s="1"/>
  <c r="AG575" i="4" l="1"/>
  <c r="AH575" i="4"/>
  <c r="AE575" i="4"/>
  <c r="AF575" i="4"/>
  <c r="AD575" i="4"/>
  <c r="AI575" i="4"/>
  <c r="O578" i="4"/>
  <c r="R578" i="4"/>
  <c r="T577" i="4"/>
  <c r="Q577" i="4"/>
  <c r="Z577" i="4"/>
  <c r="S576" i="4"/>
  <c r="F576" i="4" s="1"/>
  <c r="I576" i="4"/>
  <c r="M579" i="4"/>
  <c r="P579" i="4"/>
  <c r="Y578" i="4"/>
  <c r="X579" i="4"/>
  <c r="L581" i="4"/>
  <c r="K581" i="4" s="1"/>
  <c r="N580" i="4"/>
  <c r="W580" i="4"/>
  <c r="V582" i="4"/>
  <c r="J583" i="4"/>
  <c r="AI576" i="4"/>
  <c r="AH576" i="4"/>
  <c r="AE576" i="4"/>
  <c r="AF576" i="4"/>
  <c r="AD576" i="4"/>
  <c r="AG576" i="4"/>
  <c r="AA577" i="4"/>
  <c r="AG573" i="2"/>
  <c r="AE573" i="2"/>
  <c r="AC573" i="2"/>
  <c r="AI573" i="2"/>
  <c r="V573" i="2"/>
  <c r="AV542" i="2"/>
  <c r="AW542" i="2" s="1"/>
  <c r="Z567" i="2"/>
  <c r="AF567" i="2" s="1"/>
  <c r="X569" i="2"/>
  <c r="AB568" i="2"/>
  <c r="Y568" i="2"/>
  <c r="AD568" i="2" s="1"/>
  <c r="AA566" i="2"/>
  <c r="AH566" i="2" s="1"/>
  <c r="AY534" i="2" s="1"/>
  <c r="T578" i="4" l="1"/>
  <c r="AA578" i="4" s="1"/>
  <c r="Q578" i="4"/>
  <c r="Z578" i="4"/>
  <c r="O579" i="4"/>
  <c r="R579" i="4"/>
  <c r="Y579" i="4"/>
  <c r="S577" i="4"/>
  <c r="F577" i="4" s="1"/>
  <c r="I577" i="4"/>
  <c r="AK575" i="4"/>
  <c r="H575" i="4" s="1"/>
  <c r="G575" i="4" s="1"/>
  <c r="P580" i="4"/>
  <c r="M580" i="4"/>
  <c r="X580" i="4"/>
  <c r="L582" i="4"/>
  <c r="K582" i="4" s="1"/>
  <c r="N581" i="4"/>
  <c r="X581" i="4" s="1"/>
  <c r="W581" i="4"/>
  <c r="V583" i="4"/>
  <c r="J584" i="4"/>
  <c r="Y580" i="4"/>
  <c r="AI577" i="4"/>
  <c r="AD577" i="4"/>
  <c r="AF577" i="4"/>
  <c r="AE577" i="4"/>
  <c r="AH577" i="4"/>
  <c r="AG577" i="4"/>
  <c r="AK576" i="4"/>
  <c r="H576" i="4" s="1"/>
  <c r="G576" i="4" s="1"/>
  <c r="AG574" i="2"/>
  <c r="AE574" i="2"/>
  <c r="AC574" i="2"/>
  <c r="AI574" i="2"/>
  <c r="V574" i="2"/>
  <c r="AV543" i="2"/>
  <c r="AW543" i="2" s="1"/>
  <c r="AB569" i="2"/>
  <c r="X570" i="2"/>
  <c r="Y569" i="2"/>
  <c r="AD569" i="2" s="1"/>
  <c r="Z568" i="2"/>
  <c r="AF568" i="2" s="1"/>
  <c r="AA567" i="2"/>
  <c r="AH567" i="2" s="1"/>
  <c r="AY535" i="2" s="1"/>
  <c r="O580" i="4" l="1"/>
  <c r="R580" i="4"/>
  <c r="T579" i="4"/>
  <c r="I579" i="4" s="1"/>
  <c r="Q579" i="4"/>
  <c r="Z579" i="4"/>
  <c r="S578" i="4"/>
  <c r="F578" i="4" s="1"/>
  <c r="I578" i="4"/>
  <c r="N582" i="4"/>
  <c r="X582" i="4" s="1"/>
  <c r="L583" i="4"/>
  <c r="K583" i="4" s="1"/>
  <c r="W582" i="4"/>
  <c r="P581" i="4"/>
  <c r="M581" i="4"/>
  <c r="AH578" i="4"/>
  <c r="AD578" i="4"/>
  <c r="AF578" i="4"/>
  <c r="AE578" i="4"/>
  <c r="AI578" i="4"/>
  <c r="AG578" i="4"/>
  <c r="V584" i="4"/>
  <c r="J585" i="4"/>
  <c r="AK577" i="4"/>
  <c r="H577" i="4" s="1"/>
  <c r="G577" i="4" s="1"/>
  <c r="AG575" i="2"/>
  <c r="AE575" i="2"/>
  <c r="AC575" i="2"/>
  <c r="AI575" i="2"/>
  <c r="V575" i="2"/>
  <c r="AV544" i="2"/>
  <c r="AW544" i="2" s="1"/>
  <c r="Z569" i="2"/>
  <c r="AF569" i="2" s="1"/>
  <c r="AB570" i="2"/>
  <c r="X571" i="2"/>
  <c r="Y570" i="2"/>
  <c r="AD570" i="2" s="1"/>
  <c r="AA568" i="2"/>
  <c r="AH568" i="2" s="1"/>
  <c r="AY536" i="2" s="1"/>
  <c r="O581" i="4" l="1"/>
  <c r="R581" i="4"/>
  <c r="S579" i="4"/>
  <c r="F579" i="4" s="1"/>
  <c r="AA579" i="4"/>
  <c r="T580" i="4"/>
  <c r="AA580" i="4" s="1"/>
  <c r="Q580" i="4"/>
  <c r="Z580" i="4"/>
  <c r="L584" i="4"/>
  <c r="K584" i="4" s="1"/>
  <c r="N583" i="4"/>
  <c r="W583" i="4"/>
  <c r="Y581" i="4"/>
  <c r="P582" i="4"/>
  <c r="M582" i="4"/>
  <c r="V585" i="4"/>
  <c r="J586" i="4"/>
  <c r="AK578" i="4"/>
  <c r="H578" i="4" s="1"/>
  <c r="G578" i="4" s="1"/>
  <c r="AG576" i="2"/>
  <c r="AE576" i="2"/>
  <c r="AC576" i="2"/>
  <c r="AI576" i="2"/>
  <c r="V576" i="2"/>
  <c r="AV545" i="2"/>
  <c r="AW545" i="2" s="1"/>
  <c r="AB571" i="2"/>
  <c r="X572" i="2"/>
  <c r="Y571" i="2"/>
  <c r="AD571" i="2" s="1"/>
  <c r="Z570" i="2"/>
  <c r="AF570" i="2" s="1"/>
  <c r="AA569" i="2"/>
  <c r="AH569" i="2" s="1"/>
  <c r="AY537" i="2" s="1"/>
  <c r="O582" i="4" l="1"/>
  <c r="R582" i="4"/>
  <c r="AE579" i="4"/>
  <c r="AD579" i="4"/>
  <c r="AF579" i="4"/>
  <c r="AG579" i="4"/>
  <c r="AH579" i="4"/>
  <c r="AI579" i="4"/>
  <c r="T581" i="4"/>
  <c r="AA581" i="4" s="1"/>
  <c r="Q581" i="4"/>
  <c r="Z581" i="4"/>
  <c r="S580" i="4"/>
  <c r="F580" i="4" s="1"/>
  <c r="I580" i="4"/>
  <c r="Y582" i="4"/>
  <c r="M583" i="4"/>
  <c r="P583" i="4"/>
  <c r="R583" i="4" s="1"/>
  <c r="Z583" i="4" s="1"/>
  <c r="X583" i="4"/>
  <c r="L585" i="4"/>
  <c r="N584" i="4"/>
  <c r="X584" i="4" s="1"/>
  <c r="W584" i="4"/>
  <c r="AH580" i="4"/>
  <c r="AF580" i="4"/>
  <c r="AG580" i="4"/>
  <c r="AE580" i="4"/>
  <c r="AD580" i="4"/>
  <c r="AI580" i="4"/>
  <c r="V586" i="4"/>
  <c r="J587" i="4"/>
  <c r="AG577" i="2"/>
  <c r="AE577" i="2"/>
  <c r="AC577" i="2"/>
  <c r="AI577" i="2"/>
  <c r="V577" i="2"/>
  <c r="AV546" i="2"/>
  <c r="AW546" i="2" s="1"/>
  <c r="Z571" i="2"/>
  <c r="AF571" i="2" s="1"/>
  <c r="X573" i="2"/>
  <c r="AB572" i="2"/>
  <c r="Y572" i="2"/>
  <c r="AD572" i="2" s="1"/>
  <c r="AA570" i="2"/>
  <c r="AH570" i="2" s="1"/>
  <c r="AY538" i="2" s="1"/>
  <c r="AK579" i="4" l="1"/>
  <c r="H579" i="4" s="1"/>
  <c r="G579" i="4" s="1"/>
  <c r="T582" i="4"/>
  <c r="AA582" i="4" s="1"/>
  <c r="Q582" i="4"/>
  <c r="Z582" i="4"/>
  <c r="T583" i="4"/>
  <c r="S583" i="4" s="1"/>
  <c r="Q583" i="4"/>
  <c r="S581" i="4"/>
  <c r="F581" i="4" s="1"/>
  <c r="I581" i="4"/>
  <c r="L586" i="4"/>
  <c r="K586" i="4" s="1"/>
  <c r="N585" i="4"/>
  <c r="W585" i="4"/>
  <c r="O583" i="4"/>
  <c r="Y583" i="4"/>
  <c r="K585" i="4"/>
  <c r="P584" i="4"/>
  <c r="M584" i="4"/>
  <c r="V587" i="4"/>
  <c r="J588" i="4"/>
  <c r="AF581" i="4"/>
  <c r="AG581" i="4"/>
  <c r="AE581" i="4"/>
  <c r="AI581" i="4"/>
  <c r="AH581" i="4"/>
  <c r="AD581" i="4"/>
  <c r="AK580" i="4"/>
  <c r="H580" i="4" s="1"/>
  <c r="G580" i="4" s="1"/>
  <c r="AG578" i="2"/>
  <c r="AE578" i="2"/>
  <c r="AC578" i="2"/>
  <c r="AI578" i="2"/>
  <c r="V578" i="2"/>
  <c r="AV547" i="2"/>
  <c r="AW547" i="2" s="1"/>
  <c r="AB573" i="2"/>
  <c r="X574" i="2"/>
  <c r="Y573" i="2"/>
  <c r="AD573" i="2" s="1"/>
  <c r="Z572" i="2"/>
  <c r="AF572" i="2" s="1"/>
  <c r="AA571" i="2"/>
  <c r="AH571" i="2" s="1"/>
  <c r="AY539" i="2" s="1"/>
  <c r="I583" i="4" l="1"/>
  <c r="O584" i="4"/>
  <c r="R584" i="4"/>
  <c r="S582" i="4"/>
  <c r="F582" i="4" s="1"/>
  <c r="I582" i="4"/>
  <c r="Y584" i="4"/>
  <c r="P585" i="4"/>
  <c r="Y585" i="4" s="1"/>
  <c r="M585" i="4"/>
  <c r="X585" i="4"/>
  <c r="N586" i="4"/>
  <c r="X586" i="4" s="1"/>
  <c r="L587" i="4"/>
  <c r="K587" i="4" s="1"/>
  <c r="W586" i="4"/>
  <c r="AF582" i="4"/>
  <c r="AE582" i="4"/>
  <c r="AH582" i="4"/>
  <c r="AG582" i="4"/>
  <c r="AI582" i="4"/>
  <c r="AD582" i="4"/>
  <c r="J589" i="4"/>
  <c r="V588" i="4"/>
  <c r="AA583" i="4"/>
  <c r="AK581" i="4"/>
  <c r="H581" i="4" s="1"/>
  <c r="G581" i="4" s="1"/>
  <c r="F583" i="4"/>
  <c r="AG579" i="2"/>
  <c r="AE579" i="2"/>
  <c r="AC579" i="2"/>
  <c r="AI579" i="2"/>
  <c r="V579" i="2"/>
  <c r="AV548" i="2"/>
  <c r="AW548" i="2" s="1"/>
  <c r="Z573" i="2"/>
  <c r="AF573" i="2" s="1"/>
  <c r="AB574" i="2"/>
  <c r="X575" i="2"/>
  <c r="Y574" i="2"/>
  <c r="AD574" i="2" s="1"/>
  <c r="AA572" i="2"/>
  <c r="AH572" i="2" s="1"/>
  <c r="AY540" i="2" s="1"/>
  <c r="O585" i="4" l="1"/>
  <c r="R585" i="4"/>
  <c r="T584" i="4"/>
  <c r="AA584" i="4" s="1"/>
  <c r="Q584" i="4"/>
  <c r="Z584" i="4"/>
  <c r="L588" i="4"/>
  <c r="W588" i="4" s="1"/>
  <c r="N587" i="4"/>
  <c r="X587" i="4" s="1"/>
  <c r="W587" i="4"/>
  <c r="P586" i="4"/>
  <c r="M586" i="4"/>
  <c r="AK582" i="4"/>
  <c r="H582" i="4" s="1"/>
  <c r="G582" i="4" s="1"/>
  <c r="J590" i="4"/>
  <c r="V589" i="4"/>
  <c r="AF583" i="4"/>
  <c r="AE583" i="4"/>
  <c r="AH583" i="4"/>
  <c r="AI583" i="4"/>
  <c r="AD583" i="4"/>
  <c r="AG583" i="4"/>
  <c r="AG580" i="2"/>
  <c r="AE580" i="2"/>
  <c r="AC580" i="2"/>
  <c r="AI580" i="2"/>
  <c r="V580" i="2"/>
  <c r="AV549" i="2"/>
  <c r="AW549" i="2" s="1"/>
  <c r="AB575" i="2"/>
  <c r="X576" i="2"/>
  <c r="Y575" i="2"/>
  <c r="AD575" i="2" s="1"/>
  <c r="Z574" i="2"/>
  <c r="AF574" i="2" s="1"/>
  <c r="AA573" i="2"/>
  <c r="AH573" i="2" s="1"/>
  <c r="AY541" i="2" s="1"/>
  <c r="K588" i="4" l="1"/>
  <c r="S584" i="4"/>
  <c r="F584" i="4" s="1"/>
  <c r="I584" i="4"/>
  <c r="T585" i="4"/>
  <c r="AA585" i="4" s="1"/>
  <c r="Q585" i="4"/>
  <c r="Z585" i="4"/>
  <c r="O586" i="4"/>
  <c r="R586" i="4"/>
  <c r="Y586" i="4"/>
  <c r="M587" i="4"/>
  <c r="P587" i="4"/>
  <c r="L589" i="4"/>
  <c r="N588" i="4"/>
  <c r="X588" i="4" s="1"/>
  <c r="AH584" i="4"/>
  <c r="AG584" i="4"/>
  <c r="AF584" i="4"/>
  <c r="AI584" i="4"/>
  <c r="AD584" i="4"/>
  <c r="AE584" i="4"/>
  <c r="J591" i="4"/>
  <c r="V590" i="4"/>
  <c r="AK583" i="4"/>
  <c r="H583" i="4" s="1"/>
  <c r="G583" i="4" s="1"/>
  <c r="AG581" i="2"/>
  <c r="AE581" i="2"/>
  <c r="AC581" i="2"/>
  <c r="AI581" i="2"/>
  <c r="V581" i="2"/>
  <c r="AV550" i="2"/>
  <c r="AW550" i="2" s="1"/>
  <c r="AB576" i="2"/>
  <c r="X577" i="2"/>
  <c r="Y576" i="2"/>
  <c r="AD576" i="2" s="1"/>
  <c r="AA574" i="2"/>
  <c r="AH574" i="2" s="1"/>
  <c r="AY542" i="2" s="1"/>
  <c r="Z575" i="2"/>
  <c r="AF575" i="2" s="1"/>
  <c r="T586" i="4" l="1"/>
  <c r="AA586" i="4" s="1"/>
  <c r="Q586" i="4"/>
  <c r="Z586" i="4"/>
  <c r="S585" i="4"/>
  <c r="F585" i="4" s="1"/>
  <c r="I585" i="4"/>
  <c r="O587" i="4"/>
  <c r="R587" i="4"/>
  <c r="L590" i="4"/>
  <c r="K590" i="4" s="1"/>
  <c r="N589" i="4"/>
  <c r="X589" i="4" s="1"/>
  <c r="W589" i="4"/>
  <c r="K589" i="4"/>
  <c r="Y587" i="4"/>
  <c r="P588" i="4"/>
  <c r="Y588" i="4" s="1"/>
  <c r="M588" i="4"/>
  <c r="AH585" i="4"/>
  <c r="AG585" i="4"/>
  <c r="AF585" i="4"/>
  <c r="AE585" i="4"/>
  <c r="AI585" i="4"/>
  <c r="AD585" i="4"/>
  <c r="AK584" i="4"/>
  <c r="H584" i="4" s="1"/>
  <c r="G584" i="4" s="1"/>
  <c r="J592" i="4"/>
  <c r="V591" i="4"/>
  <c r="AG582" i="2"/>
  <c r="AE582" i="2"/>
  <c r="AC582" i="2"/>
  <c r="AI582" i="2"/>
  <c r="V582" i="2"/>
  <c r="AV551" i="2"/>
  <c r="AW551" i="2" s="1"/>
  <c r="Z576" i="2"/>
  <c r="AF576" i="2" s="1"/>
  <c r="AA575" i="2"/>
  <c r="AH575" i="2" s="1"/>
  <c r="AY543" i="2" s="1"/>
  <c r="AB577" i="2"/>
  <c r="X578" i="2"/>
  <c r="Y577" i="2"/>
  <c r="AD577" i="2" s="1"/>
  <c r="T587" i="4" l="1"/>
  <c r="AA587" i="4" s="1"/>
  <c r="Q587" i="4"/>
  <c r="Z587" i="4"/>
  <c r="O588" i="4"/>
  <c r="R588" i="4"/>
  <c r="S586" i="4"/>
  <c r="F586" i="4" s="1"/>
  <c r="I586" i="4"/>
  <c r="P589" i="4"/>
  <c r="M589" i="4"/>
  <c r="N590" i="4"/>
  <c r="L591" i="4"/>
  <c r="W590" i="4"/>
  <c r="J593" i="4"/>
  <c r="V592" i="4"/>
  <c r="AG586" i="4"/>
  <c r="AI586" i="4"/>
  <c r="AD586" i="4"/>
  <c r="AF586" i="4"/>
  <c r="AE586" i="4"/>
  <c r="AH586" i="4"/>
  <c r="AK585" i="4"/>
  <c r="H585" i="4" s="1"/>
  <c r="G585" i="4" s="1"/>
  <c r="AG583" i="2"/>
  <c r="AE583" i="2"/>
  <c r="AC583" i="2"/>
  <c r="AI583" i="2"/>
  <c r="V583" i="2"/>
  <c r="AV552" i="2"/>
  <c r="AW552" i="2" s="1"/>
  <c r="Z577" i="2"/>
  <c r="AF577" i="2" s="1"/>
  <c r="AB578" i="2"/>
  <c r="X579" i="2"/>
  <c r="Y578" i="2"/>
  <c r="AD578" i="2" s="1"/>
  <c r="AA576" i="2"/>
  <c r="AH576" i="2" s="1"/>
  <c r="AY544" i="2" s="1"/>
  <c r="R589" i="4" l="1"/>
  <c r="Q589" i="4" s="1"/>
  <c r="T588" i="4"/>
  <c r="Q588" i="4"/>
  <c r="Z588" i="4"/>
  <c r="S587" i="4"/>
  <c r="F587" i="4" s="1"/>
  <c r="I587" i="4"/>
  <c r="L592" i="4"/>
  <c r="N591" i="4"/>
  <c r="W591" i="4"/>
  <c r="K591" i="4"/>
  <c r="P590" i="4"/>
  <c r="M590" i="4"/>
  <c r="X590" i="4"/>
  <c r="O589" i="4"/>
  <c r="Y589" i="4"/>
  <c r="AH587" i="4"/>
  <c r="AG587" i="4"/>
  <c r="AF587" i="4"/>
  <c r="AE587" i="4"/>
  <c r="AI587" i="4"/>
  <c r="AD587" i="4"/>
  <c r="AK586" i="4"/>
  <c r="H586" i="4" s="1"/>
  <c r="G586" i="4" s="1"/>
  <c r="AA588" i="4"/>
  <c r="J594" i="4"/>
  <c r="V593" i="4"/>
  <c r="AG584" i="2"/>
  <c r="AE584" i="2"/>
  <c r="AC584" i="2"/>
  <c r="AI584" i="2"/>
  <c r="V584" i="2"/>
  <c r="AV553" i="2"/>
  <c r="AW553" i="2" s="1"/>
  <c r="AB579" i="2"/>
  <c r="X580" i="2"/>
  <c r="Y579" i="2"/>
  <c r="AD579" i="2" s="1"/>
  <c r="Z578" i="2"/>
  <c r="AF578" i="2" s="1"/>
  <c r="AA577" i="2"/>
  <c r="AH577" i="2" s="1"/>
  <c r="AY545" i="2" s="1"/>
  <c r="Z589" i="4" l="1"/>
  <c r="R590" i="4"/>
  <c r="Z590" i="4" s="1"/>
  <c r="S588" i="4"/>
  <c r="F588" i="4" s="1"/>
  <c r="I588" i="4"/>
  <c r="T589" i="4"/>
  <c r="Q590" i="4"/>
  <c r="M591" i="4"/>
  <c r="P591" i="4"/>
  <c r="Y591" i="4" s="1"/>
  <c r="X591" i="4"/>
  <c r="O590" i="4"/>
  <c r="Y590" i="4"/>
  <c r="L593" i="4"/>
  <c r="N592" i="4"/>
  <c r="K592" i="4"/>
  <c r="W592" i="4"/>
  <c r="AD588" i="4"/>
  <c r="AE588" i="4"/>
  <c r="AG588" i="4"/>
  <c r="AI588" i="4"/>
  <c r="AF588" i="4"/>
  <c r="AH588" i="4"/>
  <c r="J595" i="4"/>
  <c r="V594" i="4"/>
  <c r="AK587" i="4"/>
  <c r="H587" i="4" s="1"/>
  <c r="G587" i="4" s="1"/>
  <c r="AG585" i="2"/>
  <c r="AE585" i="2"/>
  <c r="AC585" i="2"/>
  <c r="AI585" i="2"/>
  <c r="V585" i="2"/>
  <c r="AV554" i="2"/>
  <c r="AW554" i="2" s="1"/>
  <c r="AA578" i="2"/>
  <c r="AH578" i="2" s="1"/>
  <c r="AY546" i="2" s="1"/>
  <c r="Z579" i="2"/>
  <c r="AF579" i="2" s="1"/>
  <c r="AB580" i="2"/>
  <c r="X581" i="2"/>
  <c r="Y580" i="2"/>
  <c r="AD580" i="2" s="1"/>
  <c r="T590" i="4" l="1"/>
  <c r="S590" i="4" s="1"/>
  <c r="AA589" i="4"/>
  <c r="AD589" i="4" s="1"/>
  <c r="O591" i="4"/>
  <c r="R591" i="4"/>
  <c r="S589" i="4"/>
  <c r="F589" i="4" s="1"/>
  <c r="I589" i="4"/>
  <c r="P592" i="4"/>
  <c r="M592" i="4"/>
  <c r="X592" i="4"/>
  <c r="L594" i="4"/>
  <c r="N593" i="4"/>
  <c r="W593" i="4"/>
  <c r="K593" i="4"/>
  <c r="J596" i="4"/>
  <c r="V595" i="4"/>
  <c r="AK588" i="4"/>
  <c r="H588" i="4" s="1"/>
  <c r="G588" i="4" s="1"/>
  <c r="F590" i="4"/>
  <c r="AG586" i="2"/>
  <c r="AE586" i="2"/>
  <c r="AC586" i="2"/>
  <c r="AI586" i="2"/>
  <c r="V586" i="2"/>
  <c r="AV555" i="2"/>
  <c r="AW555" i="2" s="1"/>
  <c r="Z580" i="2"/>
  <c r="AF580" i="2" s="1"/>
  <c r="AA579" i="2"/>
  <c r="AH579" i="2" s="1"/>
  <c r="AY547" i="2" s="1"/>
  <c r="AB581" i="2"/>
  <c r="X582" i="2"/>
  <c r="Y581" i="2"/>
  <c r="AD581" i="2" s="1"/>
  <c r="I590" i="4" l="1"/>
  <c r="AA590" i="4"/>
  <c r="AE590" i="4" s="1"/>
  <c r="AH589" i="4"/>
  <c r="AF589" i="4"/>
  <c r="AE589" i="4"/>
  <c r="AG589" i="4"/>
  <c r="AI589" i="4"/>
  <c r="T591" i="4"/>
  <c r="AA591" i="4" s="1"/>
  <c r="Q591" i="4"/>
  <c r="Z591" i="4"/>
  <c r="R592" i="4"/>
  <c r="Z592" i="4" s="1"/>
  <c r="AD590" i="4"/>
  <c r="N594" i="4"/>
  <c r="L595" i="4"/>
  <c r="W594" i="4"/>
  <c r="K594" i="4"/>
  <c r="P593" i="4"/>
  <c r="M593" i="4"/>
  <c r="X593" i="4"/>
  <c r="O592" i="4"/>
  <c r="Y592" i="4"/>
  <c r="AF590" i="4"/>
  <c r="AH590" i="4"/>
  <c r="AG590" i="4"/>
  <c r="J597" i="4"/>
  <c r="V596" i="4"/>
  <c r="AG587" i="2"/>
  <c r="AE587" i="2"/>
  <c r="AC587" i="2"/>
  <c r="AI587" i="2"/>
  <c r="V587" i="2"/>
  <c r="AV556" i="2"/>
  <c r="AW556" i="2" s="1"/>
  <c r="Z581" i="2"/>
  <c r="AF581" i="2" s="1"/>
  <c r="AB582" i="2"/>
  <c r="X583" i="2"/>
  <c r="Y582" i="2"/>
  <c r="AD582" i="2" s="1"/>
  <c r="AA580" i="2"/>
  <c r="AH580" i="2" s="1"/>
  <c r="AY548" i="2" s="1"/>
  <c r="AI590" i="4" l="1"/>
  <c r="AK589" i="4"/>
  <c r="H589" i="4" s="1"/>
  <c r="G589" i="4" s="1"/>
  <c r="T592" i="4"/>
  <c r="AA592" i="4" s="1"/>
  <c r="Q592" i="4"/>
  <c r="R593" i="4"/>
  <c r="Z593" i="4" s="1"/>
  <c r="S591" i="4"/>
  <c r="F591" i="4" s="1"/>
  <c r="I591" i="4"/>
  <c r="O593" i="4"/>
  <c r="Y593" i="4"/>
  <c r="L596" i="4"/>
  <c r="N595" i="4"/>
  <c r="K595" i="4"/>
  <c r="W595" i="4"/>
  <c r="AK590" i="4"/>
  <c r="H590" i="4" s="1"/>
  <c r="G590" i="4" s="1"/>
  <c r="P594" i="4"/>
  <c r="M594" i="4"/>
  <c r="X594" i="4"/>
  <c r="J598" i="4"/>
  <c r="V597" i="4"/>
  <c r="AF591" i="4"/>
  <c r="AI591" i="4"/>
  <c r="AD591" i="4"/>
  <c r="AG591" i="4"/>
  <c r="AE591" i="4"/>
  <c r="AH591" i="4"/>
  <c r="AG588" i="2"/>
  <c r="AE588" i="2"/>
  <c r="AC588" i="2"/>
  <c r="AI588" i="2"/>
  <c r="V588" i="2"/>
  <c r="AV557" i="2"/>
  <c r="AW557" i="2" s="1"/>
  <c r="AB583" i="2"/>
  <c r="X584" i="2"/>
  <c r="Y583" i="2"/>
  <c r="AD583" i="2" s="1"/>
  <c r="Z582" i="2"/>
  <c r="AF582" i="2" s="1"/>
  <c r="AA581" i="2"/>
  <c r="AH581" i="2" s="1"/>
  <c r="AY549" i="2" s="1"/>
  <c r="T593" i="4" l="1"/>
  <c r="AA593" i="4" s="1"/>
  <c r="Q593" i="4"/>
  <c r="R594" i="4"/>
  <c r="Z594" i="4" s="1"/>
  <c r="S592" i="4"/>
  <c r="F592" i="4" s="1"/>
  <c r="I592" i="4"/>
  <c r="O594" i="4"/>
  <c r="Y594" i="4"/>
  <c r="M595" i="4"/>
  <c r="P595" i="4"/>
  <c r="X595" i="4"/>
  <c r="L597" i="4"/>
  <c r="N596" i="4"/>
  <c r="W596" i="4"/>
  <c r="K596" i="4"/>
  <c r="J599" i="4"/>
  <c r="V598" i="4"/>
  <c r="AF592" i="4"/>
  <c r="AH592" i="4"/>
  <c r="AG592" i="4"/>
  <c r="AD592" i="4"/>
  <c r="AE592" i="4"/>
  <c r="AI592" i="4"/>
  <c r="AK591" i="4"/>
  <c r="H591" i="4" s="1"/>
  <c r="G591" i="4" s="1"/>
  <c r="AG589" i="2"/>
  <c r="AE589" i="2"/>
  <c r="AC589" i="2"/>
  <c r="AI589" i="2"/>
  <c r="V589" i="2"/>
  <c r="AV558" i="2"/>
  <c r="AW558" i="2" s="1"/>
  <c r="AA582" i="2"/>
  <c r="AH582" i="2" s="1"/>
  <c r="AY550" i="2" s="1"/>
  <c r="Z583" i="2"/>
  <c r="AF583" i="2" s="1"/>
  <c r="AB584" i="2"/>
  <c r="X585" i="2"/>
  <c r="Y584" i="2"/>
  <c r="AD584" i="2" s="1"/>
  <c r="T594" i="4" l="1"/>
  <c r="I594" i="4" s="1"/>
  <c r="Q594" i="4"/>
  <c r="R595" i="4"/>
  <c r="S593" i="4"/>
  <c r="F593" i="4" s="1"/>
  <c r="I593" i="4"/>
  <c r="O595" i="4"/>
  <c r="Y595" i="4"/>
  <c r="P596" i="4"/>
  <c r="M596" i="4"/>
  <c r="X596" i="4"/>
  <c r="L598" i="4"/>
  <c r="K598" i="4" s="1"/>
  <c r="N597" i="4"/>
  <c r="W597" i="4"/>
  <c r="K597" i="4"/>
  <c r="AK592" i="4"/>
  <c r="H592" i="4" s="1"/>
  <c r="G592" i="4" s="1"/>
  <c r="AG593" i="4"/>
  <c r="AE593" i="4"/>
  <c r="AH593" i="4"/>
  <c r="AI593" i="4"/>
  <c r="AF593" i="4"/>
  <c r="AD593" i="4"/>
  <c r="J600" i="4"/>
  <c r="V599" i="4"/>
  <c r="AG590" i="2"/>
  <c r="AE590" i="2"/>
  <c r="AC590" i="2"/>
  <c r="AI590" i="2"/>
  <c r="V590" i="2"/>
  <c r="AV559" i="2"/>
  <c r="AW559" i="2" s="1"/>
  <c r="Z584" i="2"/>
  <c r="AF584" i="2" s="1"/>
  <c r="AA583" i="2"/>
  <c r="AH583" i="2" s="1"/>
  <c r="AY551" i="2" s="1"/>
  <c r="AB585" i="2"/>
  <c r="X586" i="2"/>
  <c r="Y585" i="2"/>
  <c r="AD585" i="2" s="1"/>
  <c r="R596" i="4" l="1"/>
  <c r="Z596" i="4" s="1"/>
  <c r="T595" i="4"/>
  <c r="Q595" i="4"/>
  <c r="Z595" i="4"/>
  <c r="S594" i="4"/>
  <c r="F594" i="4" s="1"/>
  <c r="AA594" i="4"/>
  <c r="P597" i="4"/>
  <c r="M597" i="4"/>
  <c r="X597" i="4"/>
  <c r="O596" i="4"/>
  <c r="Y596" i="4"/>
  <c r="N598" i="4"/>
  <c r="L599" i="4"/>
  <c r="W598" i="4"/>
  <c r="J601" i="4"/>
  <c r="V600" i="4"/>
  <c r="AK593" i="4"/>
  <c r="H593" i="4" s="1"/>
  <c r="G593" i="4" s="1"/>
  <c r="AA595" i="4"/>
  <c r="AG591" i="2"/>
  <c r="AE591" i="2"/>
  <c r="AC591" i="2"/>
  <c r="AI591" i="2"/>
  <c r="V591" i="2"/>
  <c r="AV560" i="2"/>
  <c r="AW560" i="2" s="1"/>
  <c r="Z585" i="2"/>
  <c r="AF585" i="2" s="1"/>
  <c r="AB586" i="2"/>
  <c r="X587" i="2"/>
  <c r="Y586" i="2"/>
  <c r="AD586" i="2" s="1"/>
  <c r="AA584" i="2"/>
  <c r="AH584" i="2" s="1"/>
  <c r="AY552" i="2" s="1"/>
  <c r="Q596" i="4" l="1"/>
  <c r="AH594" i="4"/>
  <c r="AI594" i="4"/>
  <c r="AG594" i="4"/>
  <c r="AF594" i="4"/>
  <c r="AE594" i="4"/>
  <c r="AD594" i="4"/>
  <c r="S595" i="4"/>
  <c r="F595" i="4" s="1"/>
  <c r="I595" i="4"/>
  <c r="R597" i="4"/>
  <c r="T596" i="4"/>
  <c r="L600" i="4"/>
  <c r="K600" i="4" s="1"/>
  <c r="N599" i="4"/>
  <c r="W599" i="4"/>
  <c r="K599" i="4"/>
  <c r="P598" i="4"/>
  <c r="M598" i="4"/>
  <c r="X598" i="4"/>
  <c r="O597" i="4"/>
  <c r="Y597" i="4"/>
  <c r="J602" i="4"/>
  <c r="V601" i="4"/>
  <c r="AD595" i="4"/>
  <c r="AG595" i="4"/>
  <c r="AE595" i="4"/>
  <c r="AH595" i="4"/>
  <c r="AI595" i="4"/>
  <c r="AF595" i="4"/>
  <c r="AG592" i="2"/>
  <c r="AE592" i="2"/>
  <c r="AC592" i="2"/>
  <c r="AI592" i="2"/>
  <c r="V592" i="2"/>
  <c r="AV561" i="2"/>
  <c r="AW561" i="2" s="1"/>
  <c r="AB587" i="2"/>
  <c r="X588" i="2"/>
  <c r="Y587" i="2"/>
  <c r="AD587" i="2" s="1"/>
  <c r="Z586" i="2"/>
  <c r="AF586" i="2" s="1"/>
  <c r="AA585" i="2"/>
  <c r="AH585" i="2" s="1"/>
  <c r="AY553" i="2" s="1"/>
  <c r="AK594" i="4" l="1"/>
  <c r="H594" i="4" s="1"/>
  <c r="G594" i="4" s="1"/>
  <c r="T597" i="4"/>
  <c r="Q597" i="4"/>
  <c r="Z597" i="4"/>
  <c r="R598" i="4"/>
  <c r="S596" i="4"/>
  <c r="F596" i="4" s="1"/>
  <c r="AA596" i="4"/>
  <c r="I596" i="4"/>
  <c r="M599" i="4"/>
  <c r="P599" i="4"/>
  <c r="X599" i="4"/>
  <c r="O598" i="4"/>
  <c r="Y598" i="4"/>
  <c r="L601" i="4"/>
  <c r="N600" i="4"/>
  <c r="W600" i="4"/>
  <c r="J603" i="4"/>
  <c r="V602" i="4"/>
  <c r="AK595" i="4"/>
  <c r="H595" i="4" s="1"/>
  <c r="G595" i="4" s="1"/>
  <c r="AG593" i="2"/>
  <c r="AE593" i="2"/>
  <c r="AC593" i="2"/>
  <c r="AI593" i="2"/>
  <c r="V593" i="2"/>
  <c r="AV562" i="2"/>
  <c r="AW562" i="2" s="1"/>
  <c r="AA586" i="2"/>
  <c r="AH586" i="2" s="1"/>
  <c r="AY554" i="2" s="1"/>
  <c r="Z587" i="2"/>
  <c r="AF587" i="2" s="1"/>
  <c r="X589" i="2"/>
  <c r="AB588" i="2"/>
  <c r="Y588" i="2"/>
  <c r="AD588" i="2" s="1"/>
  <c r="R599" i="4" l="1"/>
  <c r="Z599" i="4" s="1"/>
  <c r="T598" i="4"/>
  <c r="Q598" i="4"/>
  <c r="Z598" i="4"/>
  <c r="AI596" i="4"/>
  <c r="AE596" i="4"/>
  <c r="AG596" i="4"/>
  <c r="AH596" i="4"/>
  <c r="AD596" i="4"/>
  <c r="AF596" i="4"/>
  <c r="S597" i="4"/>
  <c r="F597" i="4" s="1"/>
  <c r="AA597" i="4"/>
  <c r="I597" i="4"/>
  <c r="P600" i="4"/>
  <c r="M600" i="4"/>
  <c r="X600" i="4"/>
  <c r="L602" i="4"/>
  <c r="N601" i="4"/>
  <c r="K601" i="4"/>
  <c r="W601" i="4"/>
  <c r="O599" i="4"/>
  <c r="Y599" i="4"/>
  <c r="J604" i="4"/>
  <c r="V603" i="4"/>
  <c r="AG594" i="2"/>
  <c r="AE594" i="2"/>
  <c r="AC594" i="2"/>
  <c r="AI594" i="2"/>
  <c r="V594" i="2"/>
  <c r="AV563" i="2"/>
  <c r="AW563" i="2" s="1"/>
  <c r="AA587" i="2"/>
  <c r="AH587" i="2" s="1"/>
  <c r="AY555" i="2" s="1"/>
  <c r="Z588" i="2"/>
  <c r="AF588" i="2" s="1"/>
  <c r="AB589" i="2"/>
  <c r="X590" i="2"/>
  <c r="Y589" i="2"/>
  <c r="AD589" i="2" s="1"/>
  <c r="Q599" i="4" l="1"/>
  <c r="T599" i="4"/>
  <c r="I599" i="4" s="1"/>
  <c r="R600" i="4"/>
  <c r="Z600" i="4" s="1"/>
  <c r="I598" i="4"/>
  <c r="AK596" i="4"/>
  <c r="H596" i="4" s="1"/>
  <c r="G596" i="4" s="1"/>
  <c r="S599" i="4"/>
  <c r="F599" i="4" s="1"/>
  <c r="S598" i="4"/>
  <c r="F598" i="4" s="1"/>
  <c r="AA598" i="4"/>
  <c r="AG598" i="4" s="1"/>
  <c r="AF597" i="4"/>
  <c r="AG597" i="4"/>
  <c r="AE597" i="4"/>
  <c r="AH597" i="4"/>
  <c r="AD597" i="4"/>
  <c r="AI597" i="4"/>
  <c r="N602" i="4"/>
  <c r="L603" i="4"/>
  <c r="K603" i="4" s="1"/>
  <c r="W602" i="4"/>
  <c r="K602" i="4"/>
  <c r="P601" i="4"/>
  <c r="M601" i="4"/>
  <c r="X601" i="4"/>
  <c r="O600" i="4"/>
  <c r="Y600" i="4"/>
  <c r="J605" i="4"/>
  <c r="V604" i="4"/>
  <c r="AG595" i="2"/>
  <c r="AE595" i="2"/>
  <c r="AC595" i="2"/>
  <c r="AI595" i="2"/>
  <c r="V595" i="2"/>
  <c r="AV564" i="2"/>
  <c r="AW564" i="2" s="1"/>
  <c r="AA588" i="2"/>
  <c r="AH588" i="2" s="1"/>
  <c r="AY556" i="2" s="1"/>
  <c r="Z589" i="2"/>
  <c r="AF589" i="2" s="1"/>
  <c r="X591" i="2"/>
  <c r="AB590" i="2"/>
  <c r="Y590" i="2"/>
  <c r="AD590" i="2" s="1"/>
  <c r="AA599" i="4" l="1"/>
  <c r="AH599" i="4" s="1"/>
  <c r="AH598" i="4"/>
  <c r="Q600" i="4"/>
  <c r="AI599" i="4"/>
  <c r="R601" i="4"/>
  <c r="Z601" i="4" s="1"/>
  <c r="T600" i="4"/>
  <c r="AA600" i="4" s="1"/>
  <c r="AI600" i="4" s="1"/>
  <c r="AF599" i="4"/>
  <c r="AG599" i="4"/>
  <c r="AE599" i="4"/>
  <c r="AI598" i="4"/>
  <c r="AD599" i="4"/>
  <c r="AK597" i="4"/>
  <c r="H597" i="4" s="1"/>
  <c r="G597" i="4" s="1"/>
  <c r="AD598" i="4"/>
  <c r="AF598" i="4"/>
  <c r="AE598" i="4"/>
  <c r="L604" i="4"/>
  <c r="N603" i="4"/>
  <c r="W603" i="4"/>
  <c r="O601" i="4"/>
  <c r="Y601" i="4"/>
  <c r="P602" i="4"/>
  <c r="M602" i="4"/>
  <c r="X602" i="4"/>
  <c r="J606" i="4"/>
  <c r="V605" i="4"/>
  <c r="AG596" i="2"/>
  <c r="AE596" i="2"/>
  <c r="AC596" i="2"/>
  <c r="AI596" i="2"/>
  <c r="V596" i="2"/>
  <c r="AV565" i="2"/>
  <c r="AW565" i="2" s="1"/>
  <c r="Z590" i="2"/>
  <c r="AF590" i="2" s="1"/>
  <c r="AA589" i="2"/>
  <c r="AH589" i="2" s="1"/>
  <c r="AY557" i="2" s="1"/>
  <c r="AB591" i="2"/>
  <c r="X592" i="2"/>
  <c r="Y591" i="2"/>
  <c r="AD591" i="2" s="1"/>
  <c r="I600" i="4" l="1"/>
  <c r="AD600" i="4"/>
  <c r="AH600" i="4"/>
  <c r="S600" i="4"/>
  <c r="F600" i="4" s="1"/>
  <c r="AG600" i="4"/>
  <c r="AE600" i="4"/>
  <c r="AF600" i="4"/>
  <c r="T601" i="4"/>
  <c r="AA601" i="4" s="1"/>
  <c r="AH601" i="4" s="1"/>
  <c r="Q601" i="4"/>
  <c r="AK599" i="4"/>
  <c r="H599" i="4" s="1"/>
  <c r="G599" i="4" s="1"/>
  <c r="R602" i="4"/>
  <c r="Z602" i="4" s="1"/>
  <c r="AK598" i="4"/>
  <c r="H598" i="4" s="1"/>
  <c r="G598" i="4" s="1"/>
  <c r="O602" i="4"/>
  <c r="Y602" i="4"/>
  <c r="M603" i="4"/>
  <c r="P603" i="4"/>
  <c r="R603" i="4" s="1"/>
  <c r="X603" i="4"/>
  <c r="L605" i="4"/>
  <c r="N604" i="4"/>
  <c r="W604" i="4"/>
  <c r="K604" i="4"/>
  <c r="J607" i="4"/>
  <c r="V606" i="4"/>
  <c r="AG597" i="2"/>
  <c r="AE597" i="2"/>
  <c r="AC597" i="2"/>
  <c r="AI597" i="2"/>
  <c r="V597" i="2"/>
  <c r="AV566" i="2"/>
  <c r="AW566" i="2" s="1"/>
  <c r="Z591" i="2"/>
  <c r="AF591" i="2" s="1"/>
  <c r="AB592" i="2"/>
  <c r="X593" i="2"/>
  <c r="Y592" i="2"/>
  <c r="AD592" i="2" s="1"/>
  <c r="AA590" i="2"/>
  <c r="AH590" i="2" s="1"/>
  <c r="AY558" i="2" s="1"/>
  <c r="S601" i="4" l="1"/>
  <c r="Q602" i="4"/>
  <c r="F601" i="4"/>
  <c r="AK600" i="4"/>
  <c r="H600" i="4" s="1"/>
  <c r="G600" i="4" s="1"/>
  <c r="AI601" i="4"/>
  <c r="AG601" i="4"/>
  <c r="AF601" i="4"/>
  <c r="AD601" i="4"/>
  <c r="T602" i="4"/>
  <c r="I602" i="4" s="1"/>
  <c r="AE601" i="4"/>
  <c r="I601" i="4"/>
  <c r="Q603" i="4"/>
  <c r="Z603" i="4"/>
  <c r="O603" i="4"/>
  <c r="Y603" i="4"/>
  <c r="P604" i="4"/>
  <c r="M604" i="4"/>
  <c r="X604" i="4"/>
  <c r="L606" i="4"/>
  <c r="N605" i="4"/>
  <c r="W605" i="4"/>
  <c r="K605" i="4"/>
  <c r="J608" i="4"/>
  <c r="V607" i="4"/>
  <c r="AG598" i="2"/>
  <c r="AE598" i="2"/>
  <c r="AC598" i="2"/>
  <c r="AI598" i="2"/>
  <c r="V598" i="2"/>
  <c r="AV567" i="2"/>
  <c r="AW567" i="2" s="1"/>
  <c r="X594" i="2"/>
  <c r="AB593" i="2"/>
  <c r="Y593" i="2"/>
  <c r="AD593" i="2" s="1"/>
  <c r="Z592" i="2"/>
  <c r="AF592" i="2" s="1"/>
  <c r="AA591" i="2"/>
  <c r="AH591" i="2" s="1"/>
  <c r="AY559" i="2" s="1"/>
  <c r="AK601" i="4" l="1"/>
  <c r="H601" i="4" s="1"/>
  <c r="G601" i="4" s="1"/>
  <c r="AA602" i="4"/>
  <c r="AG602" i="4" s="1"/>
  <c r="T603" i="4"/>
  <c r="I603" i="4" s="1"/>
  <c r="S602" i="4"/>
  <c r="F602" i="4" s="1"/>
  <c r="R604" i="4"/>
  <c r="P605" i="4"/>
  <c r="M605" i="4"/>
  <c r="X605" i="4"/>
  <c r="O604" i="4"/>
  <c r="Y604" i="4"/>
  <c r="N606" i="4"/>
  <c r="L607" i="4"/>
  <c r="W606" i="4"/>
  <c r="K606" i="4"/>
  <c r="J609" i="4"/>
  <c r="V608" i="4"/>
  <c r="AG599" i="2"/>
  <c r="AE599" i="2"/>
  <c r="AC599" i="2"/>
  <c r="AI599" i="2"/>
  <c r="V599" i="2"/>
  <c r="AV568" i="2"/>
  <c r="AW568" i="2" s="1"/>
  <c r="AA592" i="2"/>
  <c r="AH592" i="2" s="1"/>
  <c r="AY560" i="2" s="1"/>
  <c r="Z593" i="2"/>
  <c r="AF593" i="2" s="1"/>
  <c r="AB594" i="2"/>
  <c r="X595" i="2"/>
  <c r="Y594" i="2"/>
  <c r="AD594" i="2" s="1"/>
  <c r="AI602" i="4" l="1"/>
  <c r="AD602" i="4"/>
  <c r="S603" i="4"/>
  <c r="F603" i="4" s="1"/>
  <c r="R605" i="4"/>
  <c r="Z605" i="4" s="1"/>
  <c r="AA603" i="4"/>
  <c r="AF603" i="4" s="1"/>
  <c r="AE602" i="4"/>
  <c r="AH602" i="4"/>
  <c r="AF602" i="4"/>
  <c r="T604" i="4"/>
  <c r="I604" i="4" s="1"/>
  <c r="Q604" i="4"/>
  <c r="Z604" i="4"/>
  <c r="Q605" i="4"/>
  <c r="AD603" i="4"/>
  <c r="L608" i="4"/>
  <c r="K608" i="4" s="1"/>
  <c r="N607" i="4"/>
  <c r="W607" i="4"/>
  <c r="K607" i="4"/>
  <c r="P606" i="4"/>
  <c r="R606" i="4" s="1"/>
  <c r="M606" i="4"/>
  <c r="X606" i="4"/>
  <c r="O605" i="4"/>
  <c r="Y605" i="4"/>
  <c r="J610" i="4"/>
  <c r="V609" i="4"/>
  <c r="AG600" i="2"/>
  <c r="AE600" i="2"/>
  <c r="AC600" i="2"/>
  <c r="AI600" i="2"/>
  <c r="V600" i="2"/>
  <c r="AV569" i="2"/>
  <c r="AW569" i="2" s="1"/>
  <c r="Z594" i="2"/>
  <c r="AF594" i="2" s="1"/>
  <c r="AA593" i="2"/>
  <c r="AH593" i="2" s="1"/>
  <c r="AY561" i="2" s="1"/>
  <c r="AB595" i="2"/>
  <c r="X596" i="2"/>
  <c r="Y595" i="2"/>
  <c r="AD595" i="2" s="1"/>
  <c r="AI603" i="4" l="1"/>
  <c r="AH603" i="4"/>
  <c r="T605" i="4"/>
  <c r="AA605" i="4" s="1"/>
  <c r="AI605" i="4" s="1"/>
  <c r="AE603" i="4"/>
  <c r="AG603" i="4"/>
  <c r="AK602" i="4"/>
  <c r="H602" i="4" s="1"/>
  <c r="G602" i="4" s="1"/>
  <c r="T606" i="4"/>
  <c r="S606" i="4" s="1"/>
  <c r="Q606" i="4"/>
  <c r="Z606" i="4"/>
  <c r="S605" i="4"/>
  <c r="F605" i="4" s="1"/>
  <c r="I605" i="4"/>
  <c r="S604" i="4"/>
  <c r="F604" i="4" s="1"/>
  <c r="AA604" i="4"/>
  <c r="M607" i="4"/>
  <c r="P607" i="4"/>
  <c r="R607" i="4" s="1"/>
  <c r="Z607" i="4" s="1"/>
  <c r="X607" i="4"/>
  <c r="O606" i="4"/>
  <c r="Y606" i="4"/>
  <c r="L609" i="4"/>
  <c r="N608" i="4"/>
  <c r="W608" i="4"/>
  <c r="J611" i="4"/>
  <c r="V610" i="4"/>
  <c r="AD605" i="4"/>
  <c r="AG601" i="2"/>
  <c r="AE601" i="2"/>
  <c r="AC601" i="2"/>
  <c r="AI601" i="2"/>
  <c r="V601" i="2"/>
  <c r="AV570" i="2"/>
  <c r="AW570" i="2" s="1"/>
  <c r="Z595" i="2"/>
  <c r="AF595" i="2" s="1"/>
  <c r="AB596" i="2"/>
  <c r="X597" i="2"/>
  <c r="Y596" i="2"/>
  <c r="AD596" i="2" s="1"/>
  <c r="AA594" i="2"/>
  <c r="AH594" i="2" s="1"/>
  <c r="AY562" i="2" s="1"/>
  <c r="AE605" i="4" l="1"/>
  <c r="AG605" i="4"/>
  <c r="AH605" i="4"/>
  <c r="AF605" i="4"/>
  <c r="AK603" i="4"/>
  <c r="H603" i="4" s="1"/>
  <c r="G603" i="4" s="1"/>
  <c r="I606" i="4"/>
  <c r="AA606" i="4"/>
  <c r="AE606" i="4" s="1"/>
  <c r="T607" i="4"/>
  <c r="I607" i="4" s="1"/>
  <c r="Q607" i="4"/>
  <c r="F606" i="4"/>
  <c r="AG604" i="4"/>
  <c r="AH604" i="4"/>
  <c r="AI604" i="4"/>
  <c r="AE604" i="4"/>
  <c r="AF604" i="4"/>
  <c r="AD604" i="4"/>
  <c r="P608" i="4"/>
  <c r="R608" i="4" s="1"/>
  <c r="M608" i="4"/>
  <c r="X608" i="4"/>
  <c r="L610" i="4"/>
  <c r="N609" i="4"/>
  <c r="K609" i="4"/>
  <c r="W609" i="4"/>
  <c r="O607" i="4"/>
  <c r="Y607" i="4"/>
  <c r="J612" i="4"/>
  <c r="V611" i="4"/>
  <c r="AG602" i="2"/>
  <c r="AE602" i="2"/>
  <c r="AC602" i="2"/>
  <c r="AI602" i="2"/>
  <c r="V602" i="2"/>
  <c r="AV571" i="2"/>
  <c r="AW571" i="2" s="1"/>
  <c r="AB597" i="2"/>
  <c r="X598" i="2"/>
  <c r="Y597" i="2"/>
  <c r="AD597" i="2" s="1"/>
  <c r="Z596" i="2"/>
  <c r="AF596" i="2" s="1"/>
  <c r="AA595" i="2"/>
  <c r="AH595" i="2" s="1"/>
  <c r="AY563" i="2" s="1"/>
  <c r="AD606" i="4" l="1"/>
  <c r="AG606" i="4"/>
  <c r="AI606" i="4"/>
  <c r="AH606" i="4"/>
  <c r="AF606" i="4"/>
  <c r="AK605" i="4"/>
  <c r="H605" i="4" s="1"/>
  <c r="G605" i="4" s="1"/>
  <c r="T608" i="4"/>
  <c r="I608" i="4" s="1"/>
  <c r="Q608" i="4"/>
  <c r="Z608" i="4"/>
  <c r="AK604" i="4"/>
  <c r="H604" i="4" s="1"/>
  <c r="G604" i="4" s="1"/>
  <c r="S607" i="4"/>
  <c r="F607" i="4" s="1"/>
  <c r="AA607" i="4"/>
  <c r="N610" i="4"/>
  <c r="L611" i="4"/>
  <c r="K611" i="4" s="1"/>
  <c r="K610" i="4"/>
  <c r="W610" i="4"/>
  <c r="P609" i="4"/>
  <c r="R609" i="4" s="1"/>
  <c r="M609" i="4"/>
  <c r="X609" i="4"/>
  <c r="O608" i="4"/>
  <c r="Y608" i="4"/>
  <c r="J613" i="4"/>
  <c r="V612" i="4"/>
  <c r="AG603" i="2"/>
  <c r="AE603" i="2"/>
  <c r="AC603" i="2"/>
  <c r="AI603" i="2"/>
  <c r="V603" i="2"/>
  <c r="AV572" i="2"/>
  <c r="AW572" i="2" s="1"/>
  <c r="AA596" i="2"/>
  <c r="AH596" i="2" s="1"/>
  <c r="AY564" i="2" s="1"/>
  <c r="Z597" i="2"/>
  <c r="AF597" i="2" s="1"/>
  <c r="X599" i="2"/>
  <c r="AB598" i="2"/>
  <c r="Y598" i="2"/>
  <c r="AD598" i="2" s="1"/>
  <c r="AK606" i="4" l="1"/>
  <c r="H606" i="4" s="1"/>
  <c r="G606" i="4" s="1"/>
  <c r="T609" i="4"/>
  <c r="I609" i="4" s="1"/>
  <c r="Q609" i="4"/>
  <c r="Z609" i="4"/>
  <c r="AI607" i="4"/>
  <c r="AE607" i="4"/>
  <c r="AD607" i="4"/>
  <c r="AF607" i="4"/>
  <c r="AG607" i="4"/>
  <c r="AH607" i="4"/>
  <c r="S608" i="4"/>
  <c r="F608" i="4" s="1"/>
  <c r="AA608" i="4"/>
  <c r="AG608" i="4" s="1"/>
  <c r="O609" i="4"/>
  <c r="Y609" i="4"/>
  <c r="L612" i="4"/>
  <c r="K612" i="4" s="1"/>
  <c r="N611" i="4"/>
  <c r="W611" i="4"/>
  <c r="P610" i="4"/>
  <c r="R610" i="4" s="1"/>
  <c r="M610" i="4"/>
  <c r="X610" i="4"/>
  <c r="J614" i="4"/>
  <c r="V613" i="4"/>
  <c r="AG604" i="2"/>
  <c r="AE604" i="2"/>
  <c r="AC604" i="2"/>
  <c r="AI604" i="2"/>
  <c r="V604" i="2"/>
  <c r="AV573" i="2"/>
  <c r="AW573" i="2" s="1"/>
  <c r="Z598" i="2"/>
  <c r="AF598" i="2" s="1"/>
  <c r="AA597" i="2"/>
  <c r="AH597" i="2" s="1"/>
  <c r="AY565" i="2" s="1"/>
  <c r="AB599" i="2"/>
  <c r="X600" i="2"/>
  <c r="Y599" i="2"/>
  <c r="AD599" i="2" s="1"/>
  <c r="AF608" i="4" l="1"/>
  <c r="AE608" i="4"/>
  <c r="AK607" i="4"/>
  <c r="H607" i="4" s="1"/>
  <c r="G607" i="4" s="1"/>
  <c r="AI608" i="4"/>
  <c r="AH608" i="4"/>
  <c r="S609" i="4"/>
  <c r="F609" i="4" s="1"/>
  <c r="AA609" i="4"/>
  <c r="AD609" i="4" s="1"/>
  <c r="T610" i="4"/>
  <c r="I610" i="4" s="1"/>
  <c r="Q610" i="4"/>
  <c r="Z610" i="4"/>
  <c r="AE609" i="4"/>
  <c r="AD608" i="4"/>
  <c r="L613" i="4"/>
  <c r="N612" i="4"/>
  <c r="W612" i="4"/>
  <c r="O610" i="4"/>
  <c r="Y610" i="4"/>
  <c r="M611" i="4"/>
  <c r="P611" i="4"/>
  <c r="R611" i="4" s="1"/>
  <c r="X611" i="4"/>
  <c r="J615" i="4"/>
  <c r="V614" i="4"/>
  <c r="AG605" i="2"/>
  <c r="AE605" i="2"/>
  <c r="AC605" i="2"/>
  <c r="AI605" i="2"/>
  <c r="V605" i="2"/>
  <c r="AV574" i="2"/>
  <c r="AW574" i="2" s="1"/>
  <c r="Z599" i="2"/>
  <c r="AF599" i="2" s="1"/>
  <c r="X601" i="2"/>
  <c r="AB600" i="2"/>
  <c r="Y600" i="2"/>
  <c r="AD600" i="2" s="1"/>
  <c r="AA598" i="2"/>
  <c r="AH598" i="2" s="1"/>
  <c r="AY566" i="2" s="1"/>
  <c r="AK608" i="4" l="1"/>
  <c r="H608" i="4" s="1"/>
  <c r="G608" i="4" s="1"/>
  <c r="AI609" i="4"/>
  <c r="T611" i="4"/>
  <c r="I611" i="4" s="1"/>
  <c r="Q611" i="4"/>
  <c r="Z611" i="4"/>
  <c r="S610" i="4"/>
  <c r="F610" i="4" s="1"/>
  <c r="AA610" i="4"/>
  <c r="AH610" i="4" s="1"/>
  <c r="AG609" i="4"/>
  <c r="AF609" i="4"/>
  <c r="AH609" i="4"/>
  <c r="AD610" i="4"/>
  <c r="O611" i="4"/>
  <c r="Y611" i="4"/>
  <c r="P612" i="4"/>
  <c r="R612" i="4" s="1"/>
  <c r="Z612" i="4" s="1"/>
  <c r="M612" i="4"/>
  <c r="X612" i="4"/>
  <c r="L614" i="4"/>
  <c r="N613" i="4"/>
  <c r="K613" i="4"/>
  <c r="W613" i="4"/>
  <c r="J616" i="4"/>
  <c r="V615" i="4"/>
  <c r="AG606" i="2"/>
  <c r="AE606" i="2"/>
  <c r="AC606" i="2"/>
  <c r="AI606" i="2"/>
  <c r="V606" i="2"/>
  <c r="AV575" i="2"/>
  <c r="AW575" i="2" s="1"/>
  <c r="AB601" i="2"/>
  <c r="X602" i="2"/>
  <c r="Y601" i="2"/>
  <c r="AD601" i="2" s="1"/>
  <c r="Z600" i="2"/>
  <c r="AF600" i="2" s="1"/>
  <c r="AA599" i="2"/>
  <c r="AH599" i="2" s="1"/>
  <c r="AY567" i="2" s="1"/>
  <c r="AF610" i="4" l="1"/>
  <c r="AI610" i="4"/>
  <c r="AE610" i="4"/>
  <c r="AK609" i="4"/>
  <c r="H609" i="4" s="1"/>
  <c r="G609" i="4" s="1"/>
  <c r="T612" i="4"/>
  <c r="I612" i="4" s="1"/>
  <c r="Q612" i="4"/>
  <c r="S611" i="4"/>
  <c r="F611" i="4" s="1"/>
  <c r="AA611" i="4"/>
  <c r="AE611" i="4" s="1"/>
  <c r="AG610" i="4"/>
  <c r="P613" i="4"/>
  <c r="R613" i="4" s="1"/>
  <c r="M613" i="4"/>
  <c r="X613" i="4"/>
  <c r="O612" i="4"/>
  <c r="Y612" i="4"/>
  <c r="N614" i="4"/>
  <c r="L615" i="4"/>
  <c r="W614" i="4"/>
  <c r="K614" i="4"/>
  <c r="J617" i="4"/>
  <c r="V616" i="4"/>
  <c r="AG607" i="2"/>
  <c r="AE607" i="2"/>
  <c r="AC607" i="2"/>
  <c r="AI607" i="2"/>
  <c r="V607" i="2"/>
  <c r="AV576" i="2"/>
  <c r="AW576" i="2" s="1"/>
  <c r="AA600" i="2"/>
  <c r="AH600" i="2" s="1"/>
  <c r="AY568" i="2" s="1"/>
  <c r="Z601" i="2"/>
  <c r="AF601" i="2" s="1"/>
  <c r="AB602" i="2"/>
  <c r="X603" i="2"/>
  <c r="Y602" i="2"/>
  <c r="AD602" i="2" s="1"/>
  <c r="AK610" i="4" l="1"/>
  <c r="H610" i="4" s="1"/>
  <c r="G610" i="4" s="1"/>
  <c r="AH611" i="4"/>
  <c r="AI611" i="4"/>
  <c r="AG611" i="4"/>
  <c r="AD611" i="4"/>
  <c r="T613" i="4"/>
  <c r="S613" i="4" s="1"/>
  <c r="Q613" i="4"/>
  <c r="Z613" i="4"/>
  <c r="AF611" i="4"/>
  <c r="S612" i="4"/>
  <c r="F612" i="4" s="1"/>
  <c r="AA612" i="4"/>
  <c r="AH612" i="4" s="1"/>
  <c r="L616" i="4"/>
  <c r="N615" i="4"/>
  <c r="W615" i="4"/>
  <c r="K615" i="4"/>
  <c r="P614" i="4"/>
  <c r="R614" i="4" s="1"/>
  <c r="M614" i="4"/>
  <c r="X614" i="4"/>
  <c r="O613" i="4"/>
  <c r="Y613" i="4"/>
  <c r="J618" i="4"/>
  <c r="V617" i="4"/>
  <c r="AG608" i="2"/>
  <c r="AE608" i="2"/>
  <c r="AC608" i="2"/>
  <c r="AI608" i="2"/>
  <c r="V608" i="2"/>
  <c r="AV577" i="2"/>
  <c r="AW577" i="2" s="1"/>
  <c r="AA601" i="2"/>
  <c r="AH601" i="2" s="1"/>
  <c r="AY569" i="2" s="1"/>
  <c r="Z602" i="2"/>
  <c r="AF602" i="2" s="1"/>
  <c r="AB603" i="2"/>
  <c r="X604" i="2"/>
  <c r="Y603" i="2"/>
  <c r="AD603" i="2" s="1"/>
  <c r="I613" i="4" l="1"/>
  <c r="AA613" i="4"/>
  <c r="AG613" i="4" s="1"/>
  <c r="AK611" i="4"/>
  <c r="H611" i="4" s="1"/>
  <c r="G611" i="4" s="1"/>
  <c r="F613" i="4"/>
  <c r="AI612" i="4"/>
  <c r="T614" i="4"/>
  <c r="Q614" i="4"/>
  <c r="Z614" i="4"/>
  <c r="AG612" i="4"/>
  <c r="AE612" i="4"/>
  <c r="AD612" i="4"/>
  <c r="AF612" i="4"/>
  <c r="M615" i="4"/>
  <c r="P615" i="4"/>
  <c r="R615" i="4" s="1"/>
  <c r="X615" i="4"/>
  <c r="O614" i="4"/>
  <c r="Y614" i="4"/>
  <c r="L617" i="4"/>
  <c r="N616" i="4"/>
  <c r="W616" i="4"/>
  <c r="K616" i="4"/>
  <c r="I614" i="4"/>
  <c r="J619" i="4"/>
  <c r="V618" i="4"/>
  <c r="AG609" i="2"/>
  <c r="AE609" i="2"/>
  <c r="AC609" i="2"/>
  <c r="AI609" i="2"/>
  <c r="V609" i="2"/>
  <c r="AV578" i="2"/>
  <c r="AW578" i="2" s="1"/>
  <c r="AA602" i="2"/>
  <c r="AH602" i="2" s="1"/>
  <c r="AY570" i="2" s="1"/>
  <c r="Z603" i="2"/>
  <c r="AF603" i="2" s="1"/>
  <c r="AB604" i="2"/>
  <c r="X605" i="2"/>
  <c r="Y604" i="2"/>
  <c r="AD604" i="2" s="1"/>
  <c r="AD613" i="4" l="1"/>
  <c r="AF613" i="4"/>
  <c r="AI613" i="4"/>
  <c r="AE613" i="4"/>
  <c r="AH613" i="4"/>
  <c r="AK612" i="4"/>
  <c r="H612" i="4" s="1"/>
  <c r="G612" i="4" s="1"/>
  <c r="S614" i="4"/>
  <c r="F614" i="4" s="1"/>
  <c r="AA614" i="4"/>
  <c r="AH614" i="4" s="1"/>
  <c r="T615" i="4"/>
  <c r="I615" i="4" s="1"/>
  <c r="Q615" i="4"/>
  <c r="Z615" i="4"/>
  <c r="L618" i="4"/>
  <c r="N617" i="4"/>
  <c r="W617" i="4"/>
  <c r="K617" i="4"/>
  <c r="O615" i="4"/>
  <c r="Y615" i="4"/>
  <c r="P616" i="4"/>
  <c r="R616" i="4" s="1"/>
  <c r="M616" i="4"/>
  <c r="X616" i="4"/>
  <c r="J620" i="4"/>
  <c r="V619" i="4"/>
  <c r="AG610" i="2"/>
  <c r="AE610" i="2"/>
  <c r="AC610" i="2"/>
  <c r="AI610" i="2"/>
  <c r="V610" i="2"/>
  <c r="AV579" i="2"/>
  <c r="AW579" i="2" s="1"/>
  <c r="Z604" i="2"/>
  <c r="AF604" i="2" s="1"/>
  <c r="AA603" i="2"/>
  <c r="AH603" i="2" s="1"/>
  <c r="AY571" i="2" s="1"/>
  <c r="AB605" i="2"/>
  <c r="X606" i="2"/>
  <c r="Y605" i="2"/>
  <c r="AD605" i="2" s="1"/>
  <c r="AK613" i="4" l="1"/>
  <c r="H613" i="4" s="1"/>
  <c r="G613" i="4" s="1"/>
  <c r="AD614" i="4"/>
  <c r="AF614" i="4"/>
  <c r="AE614" i="4"/>
  <c r="AG614" i="4"/>
  <c r="AI614" i="4"/>
  <c r="T616" i="4"/>
  <c r="I616" i="4" s="1"/>
  <c r="Q616" i="4"/>
  <c r="Z616" i="4"/>
  <c r="S615" i="4"/>
  <c r="F615" i="4" s="1"/>
  <c r="AA615" i="4"/>
  <c r="AH615" i="4" s="1"/>
  <c r="O616" i="4"/>
  <c r="Y616" i="4"/>
  <c r="P617" i="4"/>
  <c r="R617" i="4" s="1"/>
  <c r="M617" i="4"/>
  <c r="X617" i="4"/>
  <c r="N618" i="4"/>
  <c r="L619" i="4"/>
  <c r="W618" i="4"/>
  <c r="K618" i="4"/>
  <c r="J621" i="4"/>
  <c r="V620" i="4"/>
  <c r="AG611" i="2"/>
  <c r="AE611" i="2"/>
  <c r="AC611" i="2"/>
  <c r="AI611" i="2"/>
  <c r="V611" i="2"/>
  <c r="AV580" i="2"/>
  <c r="AW580" i="2" s="1"/>
  <c r="AB606" i="2"/>
  <c r="X607" i="2"/>
  <c r="Y606" i="2"/>
  <c r="AD606" i="2" s="1"/>
  <c r="Z605" i="2"/>
  <c r="AF605" i="2" s="1"/>
  <c r="AA604" i="2"/>
  <c r="AH604" i="2" s="1"/>
  <c r="AY572" i="2" s="1"/>
  <c r="AD615" i="4" l="1"/>
  <c r="AG615" i="4"/>
  <c r="AF615" i="4"/>
  <c r="AK614" i="4"/>
  <c r="H614" i="4" s="1"/>
  <c r="G614" i="4" s="1"/>
  <c r="AI615" i="4"/>
  <c r="AE615" i="4"/>
  <c r="T617" i="4"/>
  <c r="I617" i="4" s="1"/>
  <c r="Q617" i="4"/>
  <c r="Z617" i="4"/>
  <c r="S616" i="4"/>
  <c r="F616" i="4" s="1"/>
  <c r="AA616" i="4"/>
  <c r="AD616" i="4" s="1"/>
  <c r="L620" i="4"/>
  <c r="K620" i="4" s="1"/>
  <c r="N619" i="4"/>
  <c r="W619" i="4"/>
  <c r="K619" i="4"/>
  <c r="P618" i="4"/>
  <c r="M618" i="4"/>
  <c r="X618" i="4"/>
  <c r="O617" i="4"/>
  <c r="Y617" i="4"/>
  <c r="J622" i="4"/>
  <c r="V621" i="4"/>
  <c r="AG612" i="2"/>
  <c r="AE612" i="2"/>
  <c r="AC612" i="2"/>
  <c r="AI612" i="2"/>
  <c r="V612" i="2"/>
  <c r="AV581" i="2"/>
  <c r="AW581" i="2" s="1"/>
  <c r="AA605" i="2"/>
  <c r="AH605" i="2" s="1"/>
  <c r="AY573" i="2" s="1"/>
  <c r="Z606" i="2"/>
  <c r="AF606" i="2" s="1"/>
  <c r="AB607" i="2"/>
  <c r="X608" i="2"/>
  <c r="Y607" i="2"/>
  <c r="AD607" i="2" s="1"/>
  <c r="AK615" i="4" l="1"/>
  <c r="H615" i="4" s="1"/>
  <c r="G615" i="4" s="1"/>
  <c r="AF616" i="4"/>
  <c r="R618" i="4"/>
  <c r="AE616" i="4"/>
  <c r="AI616" i="4"/>
  <c r="S617" i="4"/>
  <c r="F617" i="4" s="1"/>
  <c r="AA617" i="4"/>
  <c r="AG617" i="4" s="1"/>
  <c r="AH616" i="4"/>
  <c r="AG616" i="4"/>
  <c r="O618" i="4"/>
  <c r="Y618" i="4"/>
  <c r="M619" i="4"/>
  <c r="P619" i="4"/>
  <c r="R619" i="4" s="1"/>
  <c r="X619" i="4"/>
  <c r="AF617" i="4"/>
  <c r="L621" i="4"/>
  <c r="N620" i="4"/>
  <c r="W620" i="4"/>
  <c r="J623" i="4"/>
  <c r="V622" i="4"/>
  <c r="AG613" i="2"/>
  <c r="AE613" i="2"/>
  <c r="AC613" i="2"/>
  <c r="AI613" i="2"/>
  <c r="V613" i="2"/>
  <c r="AV582" i="2"/>
  <c r="AW582" i="2" s="1"/>
  <c r="Z607" i="2"/>
  <c r="AF607" i="2" s="1"/>
  <c r="AA606" i="2"/>
  <c r="AH606" i="2" s="1"/>
  <c r="AY574" i="2" s="1"/>
  <c r="AB608" i="2"/>
  <c r="X609" i="2"/>
  <c r="Y608" i="2"/>
  <c r="AD608" i="2" s="1"/>
  <c r="AI617" i="4" l="1"/>
  <c r="AE617" i="4"/>
  <c r="AD617" i="4"/>
  <c r="AH617" i="4"/>
  <c r="AK616" i="4"/>
  <c r="H616" i="4" s="1"/>
  <c r="G616" i="4" s="1"/>
  <c r="T618" i="4"/>
  <c r="I618" i="4" s="1"/>
  <c r="Q618" i="4"/>
  <c r="Z618" i="4"/>
  <c r="T619" i="4"/>
  <c r="I619" i="4" s="1"/>
  <c r="Q619" i="4"/>
  <c r="Z619" i="4"/>
  <c r="O619" i="4"/>
  <c r="Y619" i="4"/>
  <c r="P620" i="4"/>
  <c r="M620" i="4"/>
  <c r="X620" i="4"/>
  <c r="L622" i="4"/>
  <c r="N621" i="4"/>
  <c r="W621" i="4"/>
  <c r="K621" i="4"/>
  <c r="J624" i="4"/>
  <c r="V623" i="4"/>
  <c r="AG614" i="2"/>
  <c r="AE614" i="2"/>
  <c r="AC614" i="2"/>
  <c r="AI614" i="2"/>
  <c r="V614" i="2"/>
  <c r="AV583" i="2"/>
  <c r="AW583" i="2" s="1"/>
  <c r="AB609" i="2"/>
  <c r="X610" i="2"/>
  <c r="Y609" i="2"/>
  <c r="AD609" i="2" s="1"/>
  <c r="Z608" i="2"/>
  <c r="AF608" i="2" s="1"/>
  <c r="AA607" i="2"/>
  <c r="AH607" i="2" s="1"/>
  <c r="AY575" i="2" s="1"/>
  <c r="AK617" i="4" l="1"/>
  <c r="H617" i="4" s="1"/>
  <c r="G617" i="4" s="1"/>
  <c r="R620" i="4"/>
  <c r="S618" i="4"/>
  <c r="F618" i="4" s="1"/>
  <c r="AA618" i="4"/>
  <c r="S619" i="4"/>
  <c r="F619" i="4" s="1"/>
  <c r="AA619" i="4"/>
  <c r="P621" i="4"/>
  <c r="M621" i="4"/>
  <c r="X621" i="4"/>
  <c r="O620" i="4"/>
  <c r="Y620" i="4"/>
  <c r="N622" i="4"/>
  <c r="L623" i="4"/>
  <c r="W622" i="4"/>
  <c r="K622" i="4"/>
  <c r="J625" i="4"/>
  <c r="V624" i="4"/>
  <c r="AG615" i="2"/>
  <c r="AE615" i="2"/>
  <c r="AC615" i="2"/>
  <c r="AI615" i="2"/>
  <c r="V615" i="2"/>
  <c r="AV584" i="2"/>
  <c r="AW584" i="2" s="1"/>
  <c r="AA608" i="2"/>
  <c r="AH608" i="2" s="1"/>
  <c r="AY576" i="2" s="1"/>
  <c r="Z609" i="2"/>
  <c r="AF609" i="2" s="1"/>
  <c r="AB610" i="2"/>
  <c r="X611" i="2"/>
  <c r="Y610" i="2"/>
  <c r="AD610" i="2" s="1"/>
  <c r="R621" i="4" l="1"/>
  <c r="Z621" i="4" s="1"/>
  <c r="AF619" i="4"/>
  <c r="AH619" i="4"/>
  <c r="AI619" i="4"/>
  <c r="AD619" i="4"/>
  <c r="AG619" i="4"/>
  <c r="AE619" i="4"/>
  <c r="T620" i="4"/>
  <c r="Q620" i="4"/>
  <c r="Z620" i="4"/>
  <c r="AG618" i="4"/>
  <c r="AE618" i="4"/>
  <c r="AF618" i="4"/>
  <c r="AI618" i="4"/>
  <c r="AD618" i="4"/>
  <c r="AH618" i="4"/>
  <c r="Q621" i="4"/>
  <c r="L624" i="4"/>
  <c r="N623" i="4"/>
  <c r="W623" i="4"/>
  <c r="K623" i="4"/>
  <c r="P622" i="4"/>
  <c r="R622" i="4" s="1"/>
  <c r="M622" i="4"/>
  <c r="X622" i="4"/>
  <c r="O621" i="4"/>
  <c r="Y621" i="4"/>
  <c r="J626" i="4"/>
  <c r="V625" i="4"/>
  <c r="AG616" i="2"/>
  <c r="AE616" i="2"/>
  <c r="AC616" i="2"/>
  <c r="AI616" i="2"/>
  <c r="V616" i="2"/>
  <c r="AV585" i="2"/>
  <c r="AW585" i="2" s="1"/>
  <c r="Z610" i="2"/>
  <c r="AF610" i="2" s="1"/>
  <c r="AA609" i="2"/>
  <c r="AH609" i="2" s="1"/>
  <c r="AY577" i="2" s="1"/>
  <c r="AB611" i="2"/>
  <c r="X612" i="2"/>
  <c r="Y611" i="2"/>
  <c r="AD611" i="2" s="1"/>
  <c r="S620" i="4" l="1"/>
  <c r="F620" i="4" s="1"/>
  <c r="AA620" i="4"/>
  <c r="AK618" i="4"/>
  <c r="H618" i="4" s="1"/>
  <c r="G618" i="4" s="1"/>
  <c r="T621" i="4"/>
  <c r="T622" i="4" s="1"/>
  <c r="AA622" i="4" s="1"/>
  <c r="Q622" i="4"/>
  <c r="Z622" i="4"/>
  <c r="I620" i="4"/>
  <c r="AK619" i="4"/>
  <c r="H619" i="4" s="1"/>
  <c r="G619" i="4" s="1"/>
  <c r="M623" i="4"/>
  <c r="P623" i="4"/>
  <c r="X623" i="4"/>
  <c r="O622" i="4"/>
  <c r="Y622" i="4"/>
  <c r="L625" i="4"/>
  <c r="N624" i="4"/>
  <c r="W624" i="4"/>
  <c r="K624" i="4"/>
  <c r="J627" i="4"/>
  <c r="V626" i="4"/>
  <c r="AG617" i="2"/>
  <c r="AE617" i="2"/>
  <c r="AC617" i="2"/>
  <c r="AI617" i="2"/>
  <c r="V617" i="2"/>
  <c r="AV586" i="2"/>
  <c r="AW586" i="2" s="1"/>
  <c r="Z611" i="2"/>
  <c r="AF611" i="2" s="1"/>
  <c r="AB612" i="2"/>
  <c r="X613" i="2"/>
  <c r="Y612" i="2"/>
  <c r="AD612" i="2" s="1"/>
  <c r="AA610" i="2"/>
  <c r="AH610" i="2" s="1"/>
  <c r="AY578" i="2" s="1"/>
  <c r="S622" i="4" l="1"/>
  <c r="I622" i="4"/>
  <c r="AH620" i="4"/>
  <c r="AE620" i="4"/>
  <c r="AD620" i="4"/>
  <c r="AG620" i="4"/>
  <c r="AI620" i="4"/>
  <c r="AF620" i="4"/>
  <c r="R623" i="4"/>
  <c r="F622" i="4"/>
  <c r="S621" i="4"/>
  <c r="F621" i="4" s="1"/>
  <c r="AA621" i="4"/>
  <c r="I621" i="4"/>
  <c r="P624" i="4"/>
  <c r="R624" i="4" s="1"/>
  <c r="M624" i="4"/>
  <c r="X624" i="4"/>
  <c r="L626" i="4"/>
  <c r="N625" i="4"/>
  <c r="W625" i="4"/>
  <c r="K625" i="4"/>
  <c r="O623" i="4"/>
  <c r="Y623" i="4"/>
  <c r="J628" i="4"/>
  <c r="V627" i="4"/>
  <c r="AG622" i="4"/>
  <c r="AD622" i="4"/>
  <c r="AE622" i="4"/>
  <c r="AI622" i="4"/>
  <c r="AH622" i="4"/>
  <c r="AF622" i="4"/>
  <c r="AG618" i="2"/>
  <c r="AE618" i="2"/>
  <c r="AC618" i="2"/>
  <c r="AI618" i="2"/>
  <c r="V618" i="2"/>
  <c r="AV587" i="2"/>
  <c r="AW587" i="2" s="1"/>
  <c r="AB613" i="2"/>
  <c r="X614" i="2"/>
  <c r="Y613" i="2"/>
  <c r="AD613" i="2" s="1"/>
  <c r="Z612" i="2"/>
  <c r="AF612" i="2" s="1"/>
  <c r="AA611" i="2"/>
  <c r="AH611" i="2" s="1"/>
  <c r="AY579" i="2" s="1"/>
  <c r="Q624" i="4" l="1"/>
  <c r="Z624" i="4"/>
  <c r="T623" i="4"/>
  <c r="I623" i="4" s="1"/>
  <c r="Q623" i="4"/>
  <c r="Z623" i="4"/>
  <c r="AD621" i="4"/>
  <c r="AE621" i="4"/>
  <c r="AH621" i="4"/>
  <c r="AG621" i="4"/>
  <c r="AF621" i="4"/>
  <c r="AI621" i="4"/>
  <c r="AK620" i="4"/>
  <c r="H620" i="4" s="1"/>
  <c r="G620" i="4" s="1"/>
  <c r="N626" i="4"/>
  <c r="L627" i="4"/>
  <c r="W626" i="4"/>
  <c r="K626" i="4"/>
  <c r="P625" i="4"/>
  <c r="R625" i="4" s="1"/>
  <c r="M625" i="4"/>
  <c r="X625" i="4"/>
  <c r="O624" i="4"/>
  <c r="Y624" i="4"/>
  <c r="AK622" i="4"/>
  <c r="H622" i="4" s="1"/>
  <c r="G622" i="4" s="1"/>
  <c r="J629" i="4"/>
  <c r="V628" i="4"/>
  <c r="AG619" i="2"/>
  <c r="AE619" i="2"/>
  <c r="AC619" i="2"/>
  <c r="AI619" i="2"/>
  <c r="V619" i="2"/>
  <c r="AV588" i="2"/>
  <c r="AW588" i="2" s="1"/>
  <c r="AA612" i="2"/>
  <c r="AH612" i="2" s="1"/>
  <c r="AY580" i="2" s="1"/>
  <c r="Z613" i="2"/>
  <c r="AF613" i="2" s="1"/>
  <c r="AB614" i="2"/>
  <c r="X615" i="2"/>
  <c r="Y614" i="2"/>
  <c r="AD614" i="2" s="1"/>
  <c r="Q625" i="4" l="1"/>
  <c r="Z625" i="4"/>
  <c r="AK621" i="4"/>
  <c r="H621" i="4" s="1"/>
  <c r="G621" i="4" s="1"/>
  <c r="S623" i="4"/>
  <c r="F623" i="4" s="1"/>
  <c r="AA623" i="4"/>
  <c r="T624" i="4"/>
  <c r="O625" i="4"/>
  <c r="Y625" i="4"/>
  <c r="L628" i="4"/>
  <c r="N627" i="4"/>
  <c r="W627" i="4"/>
  <c r="K627" i="4"/>
  <c r="P626" i="4"/>
  <c r="M626" i="4"/>
  <c r="X626" i="4"/>
  <c r="J630" i="4"/>
  <c r="V629" i="4"/>
  <c r="AG620" i="2"/>
  <c r="AE620" i="2"/>
  <c r="AC620" i="2"/>
  <c r="AI620" i="2"/>
  <c r="V620" i="2"/>
  <c r="AV589" i="2"/>
  <c r="AW589" i="2" s="1"/>
  <c r="Z614" i="2"/>
  <c r="AF614" i="2" s="1"/>
  <c r="AA613" i="2"/>
  <c r="AH613" i="2" s="1"/>
  <c r="AY581" i="2" s="1"/>
  <c r="AB615" i="2"/>
  <c r="X616" i="2"/>
  <c r="Y615" i="2"/>
  <c r="AD615" i="2" s="1"/>
  <c r="AG623" i="4" l="1"/>
  <c r="AE623" i="4"/>
  <c r="AI623" i="4"/>
  <c r="AD623" i="4"/>
  <c r="AH623" i="4"/>
  <c r="AF623" i="4"/>
  <c r="S624" i="4"/>
  <c r="F624" i="4" s="1"/>
  <c r="AA624" i="4"/>
  <c r="I624" i="4"/>
  <c r="T625" i="4"/>
  <c r="R626" i="4"/>
  <c r="O626" i="4"/>
  <c r="Y626" i="4"/>
  <c r="L629" i="4"/>
  <c r="N628" i="4"/>
  <c r="W628" i="4"/>
  <c r="K628" i="4"/>
  <c r="M627" i="4"/>
  <c r="P627" i="4"/>
  <c r="X627" i="4"/>
  <c r="J631" i="4"/>
  <c r="V630" i="4"/>
  <c r="AG621" i="2"/>
  <c r="AE621" i="2"/>
  <c r="AC621" i="2"/>
  <c r="AI621" i="2"/>
  <c r="V621" i="2"/>
  <c r="AV590" i="2"/>
  <c r="AW590" i="2" s="1"/>
  <c r="AB616" i="2"/>
  <c r="X617" i="2"/>
  <c r="Y616" i="2"/>
  <c r="AD616" i="2" s="1"/>
  <c r="Z615" i="2"/>
  <c r="AF615" i="2" s="1"/>
  <c r="AA614" i="2"/>
  <c r="AH614" i="2" s="1"/>
  <c r="AY582" i="2" s="1"/>
  <c r="AK623" i="4" l="1"/>
  <c r="H623" i="4" s="1"/>
  <c r="G623" i="4" s="1"/>
  <c r="R627" i="4"/>
  <c r="S625" i="4"/>
  <c r="F625" i="4" s="1"/>
  <c r="AA625" i="4"/>
  <c r="I625" i="4"/>
  <c r="T626" i="4"/>
  <c r="Q626" i="4"/>
  <c r="Z626" i="4"/>
  <c r="AG624" i="4"/>
  <c r="AI624" i="4"/>
  <c r="AF624" i="4"/>
  <c r="AD624" i="4"/>
  <c r="AE624" i="4"/>
  <c r="AH624" i="4"/>
  <c r="O627" i="4"/>
  <c r="Y627" i="4"/>
  <c r="P628" i="4"/>
  <c r="R628" i="4" s="1"/>
  <c r="M628" i="4"/>
  <c r="X628" i="4"/>
  <c r="L630" i="4"/>
  <c r="N629" i="4"/>
  <c r="W629" i="4"/>
  <c r="K629" i="4"/>
  <c r="J632" i="4"/>
  <c r="V631" i="4"/>
  <c r="AG622" i="2"/>
  <c r="AE622" i="2"/>
  <c r="AC622" i="2"/>
  <c r="AI622" i="2"/>
  <c r="V622" i="2"/>
  <c r="AV591" i="2"/>
  <c r="AW591" i="2" s="1"/>
  <c r="AA615" i="2"/>
  <c r="AH615" i="2" s="1"/>
  <c r="AY583" i="2" s="1"/>
  <c r="Z616" i="2"/>
  <c r="AF616" i="2" s="1"/>
  <c r="AB617" i="2"/>
  <c r="X618" i="2"/>
  <c r="Y617" i="2"/>
  <c r="AD617" i="2" s="1"/>
  <c r="AK624" i="4" l="1"/>
  <c r="H624" i="4" s="1"/>
  <c r="G624" i="4" s="1"/>
  <c r="AG625" i="4"/>
  <c r="AH625" i="4"/>
  <c r="AD625" i="4"/>
  <c r="AF625" i="4"/>
  <c r="AI625" i="4"/>
  <c r="AE625" i="4"/>
  <c r="S626" i="4"/>
  <c r="F626" i="4" s="1"/>
  <c r="AA626" i="4"/>
  <c r="T627" i="4"/>
  <c r="Q627" i="4"/>
  <c r="Z627" i="4"/>
  <c r="Q628" i="4"/>
  <c r="Z628" i="4"/>
  <c r="I626" i="4"/>
  <c r="P629" i="4"/>
  <c r="R629" i="4" s="1"/>
  <c r="M629" i="4"/>
  <c r="X629" i="4"/>
  <c r="O628" i="4"/>
  <c r="Y628" i="4"/>
  <c r="N630" i="4"/>
  <c r="L631" i="4"/>
  <c r="W630" i="4"/>
  <c r="K630" i="4"/>
  <c r="J633" i="4"/>
  <c r="V632" i="4"/>
  <c r="AG623" i="2"/>
  <c r="AE623" i="2"/>
  <c r="AC623" i="2"/>
  <c r="AI623" i="2"/>
  <c r="V623" i="2"/>
  <c r="AV592" i="2"/>
  <c r="AW592" i="2" s="1"/>
  <c r="Z617" i="2"/>
  <c r="AF617" i="2" s="1"/>
  <c r="AA616" i="2"/>
  <c r="AH616" i="2" s="1"/>
  <c r="AY584" i="2" s="1"/>
  <c r="AB618" i="2"/>
  <c r="X619" i="2"/>
  <c r="Y618" i="2"/>
  <c r="AD618" i="2" s="1"/>
  <c r="Q629" i="4" l="1"/>
  <c r="Z629" i="4"/>
  <c r="S627" i="4"/>
  <c r="F627" i="4" s="1"/>
  <c r="AA627" i="4"/>
  <c r="AE627" i="4" s="1"/>
  <c r="I627" i="4"/>
  <c r="T628" i="4"/>
  <c r="T629" i="4" s="1"/>
  <c r="AI626" i="4"/>
  <c r="AE626" i="4"/>
  <c r="AG626" i="4"/>
  <c r="AF626" i="4"/>
  <c r="AH626" i="4"/>
  <c r="AD626" i="4"/>
  <c r="AK625" i="4"/>
  <c r="H625" i="4" s="1"/>
  <c r="G625" i="4" s="1"/>
  <c r="L632" i="4"/>
  <c r="N631" i="4"/>
  <c r="W631" i="4"/>
  <c r="K631" i="4"/>
  <c r="P630" i="4"/>
  <c r="M630" i="4"/>
  <c r="X630" i="4"/>
  <c r="O629" i="4"/>
  <c r="Y629" i="4"/>
  <c r="J634" i="4"/>
  <c r="V633" i="4"/>
  <c r="AG624" i="2"/>
  <c r="AE624" i="2"/>
  <c r="AC624" i="2"/>
  <c r="AI624" i="2"/>
  <c r="V624" i="2"/>
  <c r="AV593" i="2"/>
  <c r="AW593" i="2" s="1"/>
  <c r="AB619" i="2"/>
  <c r="X620" i="2"/>
  <c r="Y619" i="2"/>
  <c r="AD619" i="2" s="1"/>
  <c r="Z618" i="2"/>
  <c r="AF618" i="2" s="1"/>
  <c r="AA617" i="2"/>
  <c r="AH617" i="2" s="1"/>
  <c r="AY585" i="2" s="1"/>
  <c r="AD627" i="4" l="1"/>
  <c r="AK626" i="4"/>
  <c r="H626" i="4" s="1"/>
  <c r="G626" i="4" s="1"/>
  <c r="AH627" i="4"/>
  <c r="AG627" i="4"/>
  <c r="AF627" i="4"/>
  <c r="AI627" i="4"/>
  <c r="S629" i="4"/>
  <c r="F629" i="4" s="1"/>
  <c r="I629" i="4"/>
  <c r="AA629" i="4"/>
  <c r="AG629" i="4" s="1"/>
  <c r="R630" i="4"/>
  <c r="S628" i="4"/>
  <c r="F628" i="4" s="1"/>
  <c r="AA628" i="4"/>
  <c r="I628" i="4"/>
  <c r="M631" i="4"/>
  <c r="P631" i="4"/>
  <c r="X631" i="4"/>
  <c r="O630" i="4"/>
  <c r="Y630" i="4"/>
  <c r="L633" i="4"/>
  <c r="N632" i="4"/>
  <c r="W632" i="4"/>
  <c r="K632" i="4"/>
  <c r="J635" i="4"/>
  <c r="V634" i="4"/>
  <c r="AG625" i="2"/>
  <c r="AE625" i="2"/>
  <c r="AC625" i="2"/>
  <c r="AI625" i="2"/>
  <c r="V625" i="2"/>
  <c r="AV594" i="2"/>
  <c r="AW594" i="2" s="1"/>
  <c r="AA618" i="2"/>
  <c r="AH618" i="2" s="1"/>
  <c r="AY586" i="2" s="1"/>
  <c r="Z619" i="2"/>
  <c r="AF619" i="2" s="1"/>
  <c r="X621" i="2"/>
  <c r="AB620" i="2"/>
  <c r="Y620" i="2"/>
  <c r="AD620" i="2" s="1"/>
  <c r="AH629" i="4" l="1"/>
  <c r="AD629" i="4"/>
  <c r="AK627" i="4"/>
  <c r="H627" i="4" s="1"/>
  <c r="G627" i="4" s="1"/>
  <c r="AI629" i="4"/>
  <c r="AF629" i="4"/>
  <c r="AE629" i="4"/>
  <c r="R631" i="4"/>
  <c r="AG628" i="4"/>
  <c r="AE628" i="4"/>
  <c r="AD628" i="4"/>
  <c r="AH628" i="4"/>
  <c r="AF628" i="4"/>
  <c r="AI628" i="4"/>
  <c r="T630" i="4"/>
  <c r="Q630" i="4"/>
  <c r="Z630" i="4"/>
  <c r="P632" i="4"/>
  <c r="M632" i="4"/>
  <c r="X632" i="4"/>
  <c r="L634" i="4"/>
  <c r="N633" i="4"/>
  <c r="W633" i="4"/>
  <c r="K633" i="4"/>
  <c r="O631" i="4"/>
  <c r="Y631" i="4"/>
  <c r="J636" i="4"/>
  <c r="V635" i="4"/>
  <c r="AG626" i="2"/>
  <c r="AE626" i="2"/>
  <c r="AC626" i="2"/>
  <c r="AI626" i="2"/>
  <c r="V626" i="2"/>
  <c r="AV595" i="2"/>
  <c r="AW595" i="2" s="1"/>
  <c r="AA619" i="2"/>
  <c r="AH619" i="2" s="1"/>
  <c r="AY587" i="2" s="1"/>
  <c r="Z620" i="2"/>
  <c r="AF620" i="2" s="1"/>
  <c r="X622" i="2"/>
  <c r="AB621" i="2"/>
  <c r="Y621" i="2"/>
  <c r="AD621" i="2" s="1"/>
  <c r="AK629" i="4" l="1"/>
  <c r="R632" i="4"/>
  <c r="Z632" i="4" s="1"/>
  <c r="S630" i="4"/>
  <c r="F630" i="4" s="1"/>
  <c r="AA630" i="4"/>
  <c r="AH630" i="4" s="1"/>
  <c r="T631" i="4"/>
  <c r="Q631" i="4"/>
  <c r="Z631" i="4"/>
  <c r="Q632" i="4"/>
  <c r="AK628" i="4"/>
  <c r="H628" i="4" s="1"/>
  <c r="G628" i="4" s="1"/>
  <c r="I630" i="4"/>
  <c r="P633" i="4"/>
  <c r="R633" i="4" s="1"/>
  <c r="M633" i="4"/>
  <c r="X633" i="4"/>
  <c r="N634" i="4"/>
  <c r="L635" i="4"/>
  <c r="W634" i="4"/>
  <c r="K634" i="4"/>
  <c r="O632" i="4"/>
  <c r="Y632" i="4"/>
  <c r="J637" i="4"/>
  <c r="V636" i="4"/>
  <c r="AG627" i="2"/>
  <c r="AE627" i="2"/>
  <c r="AC627" i="2"/>
  <c r="AI627" i="2"/>
  <c r="V627" i="2"/>
  <c r="AV596" i="2"/>
  <c r="AW596" i="2" s="1"/>
  <c r="Z621" i="2"/>
  <c r="AF621" i="2" s="1"/>
  <c r="AA620" i="2"/>
  <c r="AH620" i="2" s="1"/>
  <c r="AY588" i="2" s="1"/>
  <c r="X623" i="2"/>
  <c r="AB622" i="2"/>
  <c r="Y622" i="2"/>
  <c r="AD622" i="2" s="1"/>
  <c r="H629" i="4" l="1"/>
  <c r="G629" i="4" s="1"/>
  <c r="T632" i="4"/>
  <c r="AA632" i="4" s="1"/>
  <c r="S631" i="4"/>
  <c r="F631" i="4" s="1"/>
  <c r="AA631" i="4"/>
  <c r="I631" i="4"/>
  <c r="AD630" i="4"/>
  <c r="AI630" i="4"/>
  <c r="AG630" i="4"/>
  <c r="AF630" i="4"/>
  <c r="T633" i="4"/>
  <c r="I633" i="4" s="1"/>
  <c r="Q633" i="4"/>
  <c r="Z633" i="4"/>
  <c r="AE630" i="4"/>
  <c r="L636" i="4"/>
  <c r="N635" i="4"/>
  <c r="K635" i="4"/>
  <c r="W635" i="4"/>
  <c r="P634" i="4"/>
  <c r="M634" i="4"/>
  <c r="X634" i="4"/>
  <c r="O633" i="4"/>
  <c r="Y633" i="4"/>
  <c r="J638" i="4"/>
  <c r="V637" i="4"/>
  <c r="AG628" i="2"/>
  <c r="AE628" i="2"/>
  <c r="AC628" i="2"/>
  <c r="AI628" i="2"/>
  <c r="V628" i="2"/>
  <c r="AV597" i="2"/>
  <c r="AW597" i="2" s="1"/>
  <c r="Z622" i="2"/>
  <c r="AF622" i="2" s="1"/>
  <c r="X624" i="2"/>
  <c r="AB623" i="2"/>
  <c r="Y623" i="2"/>
  <c r="AD623" i="2" s="1"/>
  <c r="AA621" i="2"/>
  <c r="AH621" i="2" s="1"/>
  <c r="AY589" i="2" s="1"/>
  <c r="I632" i="4" l="1"/>
  <c r="S632" i="4"/>
  <c r="F632" i="4" s="1"/>
  <c r="AH632" i="4"/>
  <c r="AI632" i="4"/>
  <c r="AF632" i="4"/>
  <c r="AE632" i="4"/>
  <c r="AD632" i="4"/>
  <c r="AG632" i="4"/>
  <c r="R634" i="4"/>
  <c r="AG631" i="4"/>
  <c r="AI631" i="4"/>
  <c r="AH631" i="4"/>
  <c r="AD631" i="4"/>
  <c r="AF631" i="4"/>
  <c r="AE631" i="4"/>
  <c r="S633" i="4"/>
  <c r="F633" i="4" s="1"/>
  <c r="AA633" i="4"/>
  <c r="AI633" i="4" s="1"/>
  <c r="AK630" i="4"/>
  <c r="H630" i="4" s="1"/>
  <c r="G630" i="4" s="1"/>
  <c r="L637" i="4"/>
  <c r="N636" i="4"/>
  <c r="K636" i="4"/>
  <c r="W636" i="4"/>
  <c r="O634" i="4"/>
  <c r="Y634" i="4"/>
  <c r="M635" i="4"/>
  <c r="P635" i="4"/>
  <c r="R635" i="4" s="1"/>
  <c r="X635" i="4"/>
  <c r="J639" i="4"/>
  <c r="V638" i="4"/>
  <c r="AG629" i="2"/>
  <c r="AE629" i="2"/>
  <c r="AC629" i="2"/>
  <c r="AI629" i="2"/>
  <c r="V629" i="2"/>
  <c r="AV598" i="2"/>
  <c r="AW598" i="2" s="1"/>
  <c r="AB624" i="2"/>
  <c r="X625" i="2"/>
  <c r="Y624" i="2"/>
  <c r="AD624" i="2" s="1"/>
  <c r="Z623" i="2"/>
  <c r="AF623" i="2" s="1"/>
  <c r="AA622" i="2"/>
  <c r="AH622" i="2" s="1"/>
  <c r="AY590" i="2" s="1"/>
  <c r="AK632" i="4" l="1"/>
  <c r="H632" i="4" s="1"/>
  <c r="G632" i="4" s="1"/>
  <c r="AF633" i="4"/>
  <c r="AE633" i="4"/>
  <c r="AD633" i="4"/>
  <c r="AH633" i="4"/>
  <c r="AG633" i="4"/>
  <c r="Q635" i="4"/>
  <c r="Z635" i="4"/>
  <c r="AK631" i="4"/>
  <c r="H631" i="4" s="1"/>
  <c r="G631" i="4" s="1"/>
  <c r="T634" i="4"/>
  <c r="I634" i="4" s="1"/>
  <c r="Q634" i="4"/>
  <c r="Z634" i="4"/>
  <c r="O635" i="4"/>
  <c r="Y635" i="4"/>
  <c r="P636" i="4"/>
  <c r="M636" i="4"/>
  <c r="X636" i="4"/>
  <c r="L638" i="4"/>
  <c r="N637" i="4"/>
  <c r="W637" i="4"/>
  <c r="K637" i="4"/>
  <c r="J640" i="4"/>
  <c r="V639" i="4"/>
  <c r="AG630" i="2"/>
  <c r="AE630" i="2"/>
  <c r="AC630" i="2"/>
  <c r="AI630" i="2"/>
  <c r="V630" i="2"/>
  <c r="AV599" i="2"/>
  <c r="AW599" i="2" s="1"/>
  <c r="Z624" i="2"/>
  <c r="AF624" i="2" s="1"/>
  <c r="AB625" i="2"/>
  <c r="X626" i="2"/>
  <c r="Y625" i="2"/>
  <c r="AD625" i="2" s="1"/>
  <c r="AA623" i="2"/>
  <c r="AH623" i="2" s="1"/>
  <c r="AY591" i="2" s="1"/>
  <c r="AK633" i="4" l="1"/>
  <c r="H633" i="4" s="1"/>
  <c r="G633" i="4" s="1"/>
  <c r="R636" i="4"/>
  <c r="S634" i="4"/>
  <c r="F634" i="4" s="1"/>
  <c r="AA634" i="4"/>
  <c r="T635" i="4"/>
  <c r="P637" i="4"/>
  <c r="R637" i="4" s="1"/>
  <c r="M637" i="4"/>
  <c r="X637" i="4"/>
  <c r="N638" i="4"/>
  <c r="L639" i="4"/>
  <c r="K639" i="4" s="1"/>
  <c r="W638" i="4"/>
  <c r="K638" i="4"/>
  <c r="O636" i="4"/>
  <c r="Y636" i="4"/>
  <c r="J641" i="4"/>
  <c r="V640" i="4"/>
  <c r="AG631" i="2"/>
  <c r="AE631" i="2"/>
  <c r="AC631" i="2"/>
  <c r="AI631" i="2"/>
  <c r="V631" i="2"/>
  <c r="AV600" i="2"/>
  <c r="AW600" i="2" s="1"/>
  <c r="AB626" i="2"/>
  <c r="X627" i="2"/>
  <c r="Y626" i="2"/>
  <c r="AD626" i="2" s="1"/>
  <c r="Z625" i="2"/>
  <c r="AF625" i="2" s="1"/>
  <c r="AA624" i="2"/>
  <c r="AH624" i="2" s="1"/>
  <c r="AY592" i="2" s="1"/>
  <c r="Q637" i="4" l="1"/>
  <c r="Z637" i="4"/>
  <c r="T636" i="4"/>
  <c r="Q636" i="4"/>
  <c r="Z636" i="4"/>
  <c r="S635" i="4"/>
  <c r="F635" i="4" s="1"/>
  <c r="I635" i="4"/>
  <c r="AA635" i="4"/>
  <c r="AG634" i="4"/>
  <c r="AF634" i="4"/>
  <c r="AD634" i="4"/>
  <c r="AI634" i="4"/>
  <c r="AE634" i="4"/>
  <c r="AH634" i="4"/>
  <c r="P638" i="4"/>
  <c r="R638" i="4" s="1"/>
  <c r="M638" i="4"/>
  <c r="X638" i="4"/>
  <c r="L640" i="4"/>
  <c r="K640" i="4" s="1"/>
  <c r="N639" i="4"/>
  <c r="W639" i="4"/>
  <c r="O637" i="4"/>
  <c r="Y637" i="4"/>
  <c r="J642" i="4"/>
  <c r="V641" i="4"/>
  <c r="AG632" i="2"/>
  <c r="AE632" i="2"/>
  <c r="AC632" i="2"/>
  <c r="AI632" i="2"/>
  <c r="V632" i="2"/>
  <c r="AV601" i="2"/>
  <c r="AW601" i="2" s="1"/>
  <c r="Z626" i="2"/>
  <c r="AF626" i="2" s="1"/>
  <c r="AB627" i="2"/>
  <c r="X628" i="2"/>
  <c r="Y627" i="2"/>
  <c r="AD627" i="2" s="1"/>
  <c r="AA625" i="2"/>
  <c r="AH625" i="2" s="1"/>
  <c r="AY593" i="2" s="1"/>
  <c r="S636" i="4" l="1"/>
  <c r="F636" i="4" s="1"/>
  <c r="AA636" i="4"/>
  <c r="I636" i="4"/>
  <c r="Q638" i="4"/>
  <c r="Z638" i="4"/>
  <c r="AK634" i="4"/>
  <c r="H634" i="4" s="1"/>
  <c r="G634" i="4" s="1"/>
  <c r="AH635" i="4"/>
  <c r="AF635" i="4"/>
  <c r="AE635" i="4"/>
  <c r="AI635" i="4"/>
  <c r="AG635" i="4"/>
  <c r="AD635" i="4"/>
  <c r="T637" i="4"/>
  <c r="M639" i="4"/>
  <c r="P639" i="4"/>
  <c r="R639" i="4" s="1"/>
  <c r="X639" i="4"/>
  <c r="O638" i="4"/>
  <c r="Y638" i="4"/>
  <c r="L641" i="4"/>
  <c r="N640" i="4"/>
  <c r="W640" i="4"/>
  <c r="J643" i="4"/>
  <c r="V642" i="4"/>
  <c r="AG633" i="2"/>
  <c r="AE633" i="2"/>
  <c r="AC633" i="2"/>
  <c r="AI633" i="2"/>
  <c r="V633" i="2"/>
  <c r="AV602" i="2"/>
  <c r="AW602" i="2" s="1"/>
  <c r="X629" i="2"/>
  <c r="AB628" i="2"/>
  <c r="Y628" i="2"/>
  <c r="AD628" i="2" s="1"/>
  <c r="AA626" i="2"/>
  <c r="AH626" i="2" s="1"/>
  <c r="AY594" i="2" s="1"/>
  <c r="Z627" i="2"/>
  <c r="AF627" i="2" s="1"/>
  <c r="S637" i="4" l="1"/>
  <c r="F637" i="4" s="1"/>
  <c r="AA637" i="4"/>
  <c r="I637" i="4"/>
  <c r="Q639" i="4"/>
  <c r="Z639" i="4"/>
  <c r="AH636" i="4"/>
  <c r="AE636" i="4"/>
  <c r="AG636" i="4"/>
  <c r="AD636" i="4"/>
  <c r="AF636" i="4"/>
  <c r="AI636" i="4"/>
  <c r="AK635" i="4"/>
  <c r="H635" i="4" s="1"/>
  <c r="G635" i="4" s="1"/>
  <c r="T638" i="4"/>
  <c r="T639" i="4" s="1"/>
  <c r="P640" i="4"/>
  <c r="M640" i="4"/>
  <c r="X640" i="4"/>
  <c r="L642" i="4"/>
  <c r="N641" i="4"/>
  <c r="W641" i="4"/>
  <c r="K641" i="4"/>
  <c r="O639" i="4"/>
  <c r="Y639" i="4"/>
  <c r="J644" i="4"/>
  <c r="V643" i="4"/>
  <c r="AG634" i="2"/>
  <c r="AE634" i="2"/>
  <c r="AC634" i="2"/>
  <c r="AI634" i="2"/>
  <c r="V634" i="2"/>
  <c r="AV603" i="2"/>
  <c r="AW603" i="2" s="1"/>
  <c r="Z628" i="2"/>
  <c r="AF628" i="2" s="1"/>
  <c r="AA627" i="2"/>
  <c r="AH627" i="2" s="1"/>
  <c r="AY595" i="2" s="1"/>
  <c r="AB629" i="2"/>
  <c r="X630" i="2"/>
  <c r="Y629" i="2"/>
  <c r="AD629" i="2" s="1"/>
  <c r="S639" i="4" l="1"/>
  <c r="F639" i="4" s="1"/>
  <c r="I639" i="4"/>
  <c r="AA639" i="4"/>
  <c r="AD639" i="4" s="1"/>
  <c r="R640" i="4"/>
  <c r="S638" i="4"/>
  <c r="F638" i="4" s="1"/>
  <c r="AA638" i="4"/>
  <c r="I638" i="4"/>
  <c r="AK636" i="4"/>
  <c r="H636" i="4" s="1"/>
  <c r="G636" i="4" s="1"/>
  <c r="AF637" i="4"/>
  <c r="AD637" i="4"/>
  <c r="AI637" i="4"/>
  <c r="AE637" i="4"/>
  <c r="AG637" i="4"/>
  <c r="AH637" i="4"/>
  <c r="N642" i="4"/>
  <c r="L643" i="4"/>
  <c r="W642" i="4"/>
  <c r="K642" i="4"/>
  <c r="P641" i="4"/>
  <c r="M641" i="4"/>
  <c r="X641" i="4"/>
  <c r="O640" i="4"/>
  <c r="Y640" i="4"/>
  <c r="J645" i="4"/>
  <c r="V644" i="4"/>
  <c r="AG635" i="2"/>
  <c r="AE635" i="2"/>
  <c r="AC635" i="2"/>
  <c r="AI635" i="2"/>
  <c r="V635" i="2"/>
  <c r="AV604" i="2"/>
  <c r="AW604" i="2" s="1"/>
  <c r="AB630" i="2"/>
  <c r="X631" i="2"/>
  <c r="Y630" i="2"/>
  <c r="AD630" i="2" s="1"/>
  <c r="AA628" i="2"/>
  <c r="AH628" i="2" s="1"/>
  <c r="AY596" i="2" s="1"/>
  <c r="Z629" i="2"/>
  <c r="AF629" i="2" s="1"/>
  <c r="AE639" i="4" l="1"/>
  <c r="AF639" i="4"/>
  <c r="AH639" i="4"/>
  <c r="AG639" i="4"/>
  <c r="AI639" i="4"/>
  <c r="AK637" i="4"/>
  <c r="H637" i="4" s="1"/>
  <c r="G637" i="4" s="1"/>
  <c r="AH638" i="4"/>
  <c r="AG638" i="4"/>
  <c r="AF638" i="4"/>
  <c r="AI638" i="4"/>
  <c r="AE638" i="4"/>
  <c r="AD638" i="4"/>
  <c r="R641" i="4"/>
  <c r="T640" i="4"/>
  <c r="Q640" i="4"/>
  <c r="Z640" i="4"/>
  <c r="L644" i="4"/>
  <c r="N643" i="4"/>
  <c r="W643" i="4"/>
  <c r="K643" i="4"/>
  <c r="O641" i="4"/>
  <c r="Y641" i="4"/>
  <c r="P642" i="4"/>
  <c r="M642" i="4"/>
  <c r="X642" i="4"/>
  <c r="J646" i="4"/>
  <c r="V645" i="4"/>
  <c r="AG636" i="2"/>
  <c r="AE636" i="2"/>
  <c r="AC636" i="2"/>
  <c r="AI636" i="2"/>
  <c r="V636" i="2"/>
  <c r="AV605" i="2"/>
  <c r="AW605" i="2" s="1"/>
  <c r="AA629" i="2"/>
  <c r="AH629" i="2" s="1"/>
  <c r="AY597" i="2" s="1"/>
  <c r="Z630" i="2"/>
  <c r="AF630" i="2" s="1"/>
  <c r="AB631" i="2"/>
  <c r="X632" i="2"/>
  <c r="Y631" i="2"/>
  <c r="AD631" i="2" s="1"/>
  <c r="AK639" i="4" l="1"/>
  <c r="H639" i="4" s="1"/>
  <c r="G639" i="4" s="1"/>
  <c r="R642" i="4"/>
  <c r="AK638" i="4"/>
  <c r="H638" i="4" s="1"/>
  <c r="G638" i="4" s="1"/>
  <c r="S640" i="4"/>
  <c r="F640" i="4" s="1"/>
  <c r="AA640" i="4"/>
  <c r="I640" i="4"/>
  <c r="T641" i="4"/>
  <c r="I641" i="4" s="1"/>
  <c r="Q641" i="4"/>
  <c r="Z641" i="4"/>
  <c r="O642" i="4"/>
  <c r="Y642" i="4"/>
  <c r="M643" i="4"/>
  <c r="P643" i="4"/>
  <c r="R643" i="4" s="1"/>
  <c r="X643" i="4"/>
  <c r="L645" i="4"/>
  <c r="N644" i="4"/>
  <c r="W644" i="4"/>
  <c r="K644" i="4"/>
  <c r="J647" i="4"/>
  <c r="V646" i="4"/>
  <c r="AG637" i="2"/>
  <c r="AE637" i="2"/>
  <c r="AC637" i="2"/>
  <c r="AI637" i="2"/>
  <c r="V637" i="2"/>
  <c r="AV606" i="2"/>
  <c r="AW606" i="2" s="1"/>
  <c r="Z631" i="2"/>
  <c r="AF631" i="2" s="1"/>
  <c r="AA630" i="2"/>
  <c r="AH630" i="2" s="1"/>
  <c r="AY598" i="2" s="1"/>
  <c r="AB632" i="2"/>
  <c r="X633" i="2"/>
  <c r="Y632" i="2"/>
  <c r="AD632" i="2" s="1"/>
  <c r="AH640" i="4" l="1"/>
  <c r="AF640" i="4"/>
  <c r="AD640" i="4"/>
  <c r="AI640" i="4"/>
  <c r="AE640" i="4"/>
  <c r="AG640" i="4"/>
  <c r="T642" i="4"/>
  <c r="T643" i="4" s="1"/>
  <c r="Q642" i="4"/>
  <c r="Z642" i="4"/>
  <c r="Q643" i="4"/>
  <c r="Z643" i="4"/>
  <c r="S641" i="4"/>
  <c r="F641" i="4" s="1"/>
  <c r="AA641" i="4"/>
  <c r="AG641" i="4" s="1"/>
  <c r="O643" i="4"/>
  <c r="Y643" i="4"/>
  <c r="L646" i="4"/>
  <c r="N645" i="4"/>
  <c r="K645" i="4"/>
  <c r="W645" i="4"/>
  <c r="P644" i="4"/>
  <c r="R644" i="4" s="1"/>
  <c r="M644" i="4"/>
  <c r="X644" i="4"/>
  <c r="J648" i="4"/>
  <c r="V647" i="4"/>
  <c r="AG638" i="2"/>
  <c r="AE638" i="2"/>
  <c r="AC638" i="2"/>
  <c r="AI638" i="2"/>
  <c r="V638" i="2"/>
  <c r="AV607" i="2"/>
  <c r="AW607" i="2" s="1"/>
  <c r="AB633" i="2"/>
  <c r="X634" i="2"/>
  <c r="Y633" i="2"/>
  <c r="AD633" i="2" s="1"/>
  <c r="Z632" i="2"/>
  <c r="AF632" i="2" s="1"/>
  <c r="AA631" i="2"/>
  <c r="AH631" i="2" s="1"/>
  <c r="AY599" i="2" s="1"/>
  <c r="AF641" i="4" l="1"/>
  <c r="AK640" i="4"/>
  <c r="H640" i="4" s="1"/>
  <c r="G640" i="4" s="1"/>
  <c r="S643" i="4"/>
  <c r="F643" i="4" s="1"/>
  <c r="AA643" i="4"/>
  <c r="AH643" i="4" s="1"/>
  <c r="I643" i="4"/>
  <c r="AI641" i="4"/>
  <c r="I642" i="4"/>
  <c r="AH641" i="4"/>
  <c r="T644" i="4"/>
  <c r="I644" i="4" s="1"/>
  <c r="Q644" i="4"/>
  <c r="Z644" i="4"/>
  <c r="S642" i="4"/>
  <c r="F642" i="4" s="1"/>
  <c r="AA642" i="4"/>
  <c r="AD641" i="4"/>
  <c r="AE641" i="4"/>
  <c r="O644" i="4"/>
  <c r="Y644" i="4"/>
  <c r="P645" i="4"/>
  <c r="M645" i="4"/>
  <c r="X645" i="4"/>
  <c r="N646" i="4"/>
  <c r="L647" i="4"/>
  <c r="W646" i="4"/>
  <c r="K646" i="4"/>
  <c r="J649" i="4"/>
  <c r="V648" i="4"/>
  <c r="AG639" i="2"/>
  <c r="AE639" i="2"/>
  <c r="AC639" i="2"/>
  <c r="AI639" i="2"/>
  <c r="V639" i="2"/>
  <c r="AV608" i="2"/>
  <c r="AW608" i="2" s="1"/>
  <c r="Z633" i="2"/>
  <c r="AF633" i="2" s="1"/>
  <c r="AB634" i="2"/>
  <c r="X635" i="2"/>
  <c r="Y634" i="2"/>
  <c r="AD634" i="2" s="1"/>
  <c r="AA632" i="2"/>
  <c r="AH632" i="2" s="1"/>
  <c r="AY600" i="2" s="1"/>
  <c r="AD643" i="4" l="1"/>
  <c r="AI643" i="4"/>
  <c r="AG643" i="4"/>
  <c r="AF643" i="4"/>
  <c r="AE642" i="4"/>
  <c r="AI642" i="4"/>
  <c r="AD642" i="4"/>
  <c r="AF642" i="4"/>
  <c r="AH642" i="4"/>
  <c r="AG642" i="4"/>
  <c r="S644" i="4"/>
  <c r="F644" i="4" s="1"/>
  <c r="AA644" i="4"/>
  <c r="AG644" i="4" s="1"/>
  <c r="R645" i="4"/>
  <c r="AK641" i="4"/>
  <c r="H641" i="4" s="1"/>
  <c r="G641" i="4" s="1"/>
  <c r="AE643" i="4"/>
  <c r="L648" i="4"/>
  <c r="N647" i="4"/>
  <c r="W647" i="4"/>
  <c r="K647" i="4"/>
  <c r="O645" i="4"/>
  <c r="Y645" i="4"/>
  <c r="P646" i="4"/>
  <c r="R646" i="4" s="1"/>
  <c r="Z646" i="4" s="1"/>
  <c r="M646" i="4"/>
  <c r="X646" i="4"/>
  <c r="J650" i="4"/>
  <c r="V649" i="4"/>
  <c r="AG640" i="2"/>
  <c r="AE640" i="2"/>
  <c r="AC640" i="2"/>
  <c r="AI640" i="2"/>
  <c r="V640" i="2"/>
  <c r="AV609" i="2"/>
  <c r="AW609" i="2" s="1"/>
  <c r="AB635" i="2"/>
  <c r="X636" i="2"/>
  <c r="Y635" i="2"/>
  <c r="AD635" i="2" s="1"/>
  <c r="AA633" i="2"/>
  <c r="AH633" i="2" s="1"/>
  <c r="AY601" i="2" s="1"/>
  <c r="Z634" i="2"/>
  <c r="AF634" i="2" s="1"/>
  <c r="AE644" i="4" l="1"/>
  <c r="AK643" i="4"/>
  <c r="H643" i="4" s="1"/>
  <c r="G643" i="4" s="1"/>
  <c r="AK642" i="4"/>
  <c r="H642" i="4" s="1"/>
  <c r="G642" i="4" s="1"/>
  <c r="T645" i="4"/>
  <c r="I645" i="4" s="1"/>
  <c r="Q645" i="4"/>
  <c r="Z645" i="4"/>
  <c r="Q646" i="4"/>
  <c r="AH644" i="4"/>
  <c r="AD644" i="4"/>
  <c r="AF644" i="4"/>
  <c r="AI644" i="4"/>
  <c r="O646" i="4"/>
  <c r="Y646" i="4"/>
  <c r="M647" i="4"/>
  <c r="P647" i="4"/>
  <c r="R647" i="4" s="1"/>
  <c r="X647" i="4"/>
  <c r="L649" i="4"/>
  <c r="N648" i="4"/>
  <c r="K648" i="4"/>
  <c r="W648" i="4"/>
  <c r="J651" i="4"/>
  <c r="V650" i="4"/>
  <c r="AG641" i="2"/>
  <c r="AE641" i="2"/>
  <c r="AC641" i="2"/>
  <c r="AI641" i="2"/>
  <c r="V641" i="2"/>
  <c r="AV610" i="2"/>
  <c r="AW610" i="2" s="1"/>
  <c r="Z635" i="2"/>
  <c r="AF635" i="2" s="1"/>
  <c r="AB636" i="2"/>
  <c r="X637" i="2"/>
  <c r="Y636" i="2"/>
  <c r="AD636" i="2" s="1"/>
  <c r="AA634" i="2"/>
  <c r="AH634" i="2" s="1"/>
  <c r="AY602" i="2" s="1"/>
  <c r="Q647" i="4" l="1"/>
  <c r="Z647" i="4"/>
  <c r="S645" i="4"/>
  <c r="F645" i="4" s="1"/>
  <c r="AA645" i="4"/>
  <c r="AK644" i="4"/>
  <c r="H644" i="4" s="1"/>
  <c r="G644" i="4" s="1"/>
  <c r="T646" i="4"/>
  <c r="P648" i="4"/>
  <c r="R648" i="4" s="1"/>
  <c r="M648" i="4"/>
  <c r="X648" i="4"/>
  <c r="O647" i="4"/>
  <c r="Y647" i="4"/>
  <c r="L650" i="4"/>
  <c r="N649" i="4"/>
  <c r="W649" i="4"/>
  <c r="K649" i="4"/>
  <c r="J652" i="4"/>
  <c r="V651" i="4"/>
  <c r="AG642" i="2"/>
  <c r="AE642" i="2"/>
  <c r="AC642" i="2"/>
  <c r="AI642" i="2"/>
  <c r="V642" i="2"/>
  <c r="AV611" i="2"/>
  <c r="AW611" i="2" s="1"/>
  <c r="AB637" i="2"/>
  <c r="X638" i="2"/>
  <c r="Y637" i="2"/>
  <c r="AD637" i="2" s="1"/>
  <c r="AA635" i="2"/>
  <c r="AH635" i="2" s="1"/>
  <c r="AY603" i="2" s="1"/>
  <c r="Z636" i="2"/>
  <c r="AF636" i="2" s="1"/>
  <c r="S646" i="4" l="1"/>
  <c r="F646" i="4" s="1"/>
  <c r="I646" i="4"/>
  <c r="AA646" i="4"/>
  <c r="AH645" i="4"/>
  <c r="AD645" i="4"/>
  <c r="AE645" i="4"/>
  <c r="AF645" i="4"/>
  <c r="AI645" i="4"/>
  <c r="AG645" i="4"/>
  <c r="T647" i="4"/>
  <c r="T648" i="4" s="1"/>
  <c r="Q648" i="4"/>
  <c r="Z648" i="4"/>
  <c r="P649" i="4"/>
  <c r="R649" i="4" s="1"/>
  <c r="M649" i="4"/>
  <c r="X649" i="4"/>
  <c r="N650" i="4"/>
  <c r="L651" i="4"/>
  <c r="W650" i="4"/>
  <c r="K650" i="4"/>
  <c r="O648" i="4"/>
  <c r="Y648" i="4"/>
  <c r="J653" i="4"/>
  <c r="V652" i="4"/>
  <c r="AG643" i="2"/>
  <c r="AE643" i="2"/>
  <c r="AC643" i="2"/>
  <c r="AI643" i="2"/>
  <c r="V643" i="2"/>
  <c r="AV612" i="2"/>
  <c r="AW612" i="2" s="1"/>
  <c r="AA636" i="2"/>
  <c r="AH636" i="2" s="1"/>
  <c r="AY604" i="2" s="1"/>
  <c r="Z637" i="2"/>
  <c r="AF637" i="2" s="1"/>
  <c r="AB638" i="2"/>
  <c r="X639" i="2"/>
  <c r="Y638" i="2"/>
  <c r="AD638" i="2" s="1"/>
  <c r="S648" i="4" l="1"/>
  <c r="F648" i="4" s="1"/>
  <c r="AA648" i="4"/>
  <c r="AI648" i="4" s="1"/>
  <c r="AG646" i="4"/>
  <c r="AD646" i="4"/>
  <c r="AH646" i="4"/>
  <c r="AI646" i="4"/>
  <c r="AF646" i="4"/>
  <c r="AE646" i="4"/>
  <c r="T649" i="4"/>
  <c r="Q649" i="4"/>
  <c r="Z649" i="4"/>
  <c r="S647" i="4"/>
  <c r="F647" i="4" s="1"/>
  <c r="AA647" i="4"/>
  <c r="I647" i="4"/>
  <c r="AK645" i="4"/>
  <c r="H645" i="4" s="1"/>
  <c r="G645" i="4" s="1"/>
  <c r="AF648" i="4"/>
  <c r="I648" i="4"/>
  <c r="AE648" i="4"/>
  <c r="AG648" i="4"/>
  <c r="P650" i="4"/>
  <c r="R650" i="4" s="1"/>
  <c r="M650" i="4"/>
  <c r="X650" i="4"/>
  <c r="AH648" i="4"/>
  <c r="AD648" i="4"/>
  <c r="L652" i="4"/>
  <c r="N651" i="4"/>
  <c r="W651" i="4"/>
  <c r="K651" i="4"/>
  <c r="O649" i="4"/>
  <c r="Y649" i="4"/>
  <c r="J654" i="4"/>
  <c r="V653" i="4"/>
  <c r="AA649" i="4"/>
  <c r="AG644" i="2"/>
  <c r="AE644" i="2"/>
  <c r="AC644" i="2"/>
  <c r="AI644" i="2"/>
  <c r="V644" i="2"/>
  <c r="AV613" i="2"/>
  <c r="AW613" i="2" s="1"/>
  <c r="AA637" i="2"/>
  <c r="AH637" i="2" s="1"/>
  <c r="AY605" i="2" s="1"/>
  <c r="Z638" i="2"/>
  <c r="AF638" i="2" s="1"/>
  <c r="AB639" i="2"/>
  <c r="X640" i="2"/>
  <c r="Y639" i="2"/>
  <c r="AD639" i="2" s="1"/>
  <c r="T650" i="4" l="1"/>
  <c r="Q650" i="4"/>
  <c r="Z650" i="4"/>
  <c r="AK646" i="4"/>
  <c r="H646" i="4" s="1"/>
  <c r="G646" i="4" s="1"/>
  <c r="AK648" i="4"/>
  <c r="AF647" i="4"/>
  <c r="AG647" i="4"/>
  <c r="AE647" i="4"/>
  <c r="AI647" i="4"/>
  <c r="AH647" i="4"/>
  <c r="AD647" i="4"/>
  <c r="S649" i="4"/>
  <c r="F649" i="4" s="1"/>
  <c r="I649" i="4"/>
  <c r="N652" i="4"/>
  <c r="L653" i="4"/>
  <c r="W652" i="4"/>
  <c r="K652" i="4"/>
  <c r="M651" i="4"/>
  <c r="P651" i="4"/>
  <c r="R651" i="4" s="1"/>
  <c r="X651" i="4"/>
  <c r="O650" i="4"/>
  <c r="Y650" i="4"/>
  <c r="I650" i="4"/>
  <c r="AI649" i="4"/>
  <c r="AH649" i="4"/>
  <c r="AF649" i="4"/>
  <c r="AG649" i="4"/>
  <c r="AD649" i="4"/>
  <c r="AE649" i="4"/>
  <c r="J655" i="4"/>
  <c r="V654" i="4"/>
  <c r="AG645" i="2"/>
  <c r="AE645" i="2"/>
  <c r="AC645" i="2"/>
  <c r="AI645" i="2"/>
  <c r="V645" i="2"/>
  <c r="AV614" i="2"/>
  <c r="AW614" i="2" s="1"/>
  <c r="AA638" i="2"/>
  <c r="AH638" i="2" s="1"/>
  <c r="AY606" i="2" s="1"/>
  <c r="Z639" i="2"/>
  <c r="AF639" i="2" s="1"/>
  <c r="AB640" i="2"/>
  <c r="X641" i="2"/>
  <c r="Y640" i="2"/>
  <c r="AD640" i="2" s="1"/>
  <c r="T651" i="4" l="1"/>
  <c r="I651" i="4" s="1"/>
  <c r="Q651" i="4"/>
  <c r="Z651" i="4"/>
  <c r="AK647" i="4"/>
  <c r="H647" i="4" s="1"/>
  <c r="G647" i="4" s="1"/>
  <c r="S650" i="4"/>
  <c r="F650" i="4" s="1"/>
  <c r="AA650" i="4"/>
  <c r="AI650" i="4" s="1"/>
  <c r="O651" i="4"/>
  <c r="Y651" i="4"/>
  <c r="N653" i="4"/>
  <c r="L654" i="4"/>
  <c r="W653" i="4"/>
  <c r="K653" i="4"/>
  <c r="P652" i="4"/>
  <c r="R652" i="4" s="1"/>
  <c r="M652" i="4"/>
  <c r="X652" i="4"/>
  <c r="AK649" i="4"/>
  <c r="H649" i="4" s="1"/>
  <c r="G649" i="4" s="1"/>
  <c r="J656" i="4"/>
  <c r="V655" i="4"/>
  <c r="AG646" i="2"/>
  <c r="AE646" i="2"/>
  <c r="AC646" i="2"/>
  <c r="AI646" i="2"/>
  <c r="V646" i="2"/>
  <c r="AV615" i="2"/>
  <c r="AW615" i="2" s="1"/>
  <c r="Z640" i="2"/>
  <c r="AF640" i="2" s="1"/>
  <c r="AA639" i="2"/>
  <c r="AH639" i="2" s="1"/>
  <c r="AY607" i="2" s="1"/>
  <c r="X642" i="2"/>
  <c r="AB641" i="2"/>
  <c r="Y641" i="2"/>
  <c r="AD641" i="2" s="1"/>
  <c r="H648" i="4" l="1"/>
  <c r="G648" i="4" s="1"/>
  <c r="T652" i="4"/>
  <c r="I652" i="4" s="1"/>
  <c r="Q652" i="4"/>
  <c r="Z652" i="4"/>
  <c r="AH650" i="4"/>
  <c r="AF650" i="4"/>
  <c r="AG650" i="4"/>
  <c r="AD650" i="4"/>
  <c r="AE650" i="4"/>
  <c r="S651" i="4"/>
  <c r="F651" i="4" s="1"/>
  <c r="AA651" i="4"/>
  <c r="AH651" i="4" s="1"/>
  <c r="O652" i="4"/>
  <c r="Y652" i="4"/>
  <c r="M653" i="4"/>
  <c r="P653" i="4"/>
  <c r="R653" i="4" s="1"/>
  <c r="X653" i="4"/>
  <c r="N654" i="4"/>
  <c r="L655" i="4"/>
  <c r="W654" i="4"/>
  <c r="K654" i="4"/>
  <c r="J657" i="4"/>
  <c r="V656" i="4"/>
  <c r="AG647" i="2"/>
  <c r="AE647" i="2"/>
  <c r="AC647" i="2"/>
  <c r="AI647" i="2"/>
  <c r="V647" i="2"/>
  <c r="AV616" i="2"/>
  <c r="AW616" i="2" s="1"/>
  <c r="Z641" i="2"/>
  <c r="AF641" i="2" s="1"/>
  <c r="X643" i="2"/>
  <c r="AB642" i="2"/>
  <c r="Y642" i="2"/>
  <c r="AD642" i="2" s="1"/>
  <c r="AA640" i="2"/>
  <c r="AH640" i="2" s="1"/>
  <c r="AY608" i="2" s="1"/>
  <c r="AK650" i="4" l="1"/>
  <c r="H650" i="4" s="1"/>
  <c r="G650" i="4" s="1"/>
  <c r="AG651" i="4"/>
  <c r="AD651" i="4"/>
  <c r="T653" i="4"/>
  <c r="I653" i="4" s="1"/>
  <c r="Q653" i="4"/>
  <c r="Z653" i="4"/>
  <c r="AF651" i="4"/>
  <c r="AE651" i="4"/>
  <c r="AI651" i="4"/>
  <c r="S652" i="4"/>
  <c r="F652" i="4" s="1"/>
  <c r="AA652" i="4"/>
  <c r="AG652" i="4" s="1"/>
  <c r="M654" i="4"/>
  <c r="P654" i="4"/>
  <c r="X654" i="4"/>
  <c r="O653" i="4"/>
  <c r="Y653" i="4"/>
  <c r="L656" i="4"/>
  <c r="N655" i="4"/>
  <c r="W655" i="4"/>
  <c r="K655" i="4"/>
  <c r="J658" i="4"/>
  <c r="V657" i="4"/>
  <c r="AG648" i="2"/>
  <c r="AE648" i="2"/>
  <c r="AC648" i="2"/>
  <c r="AI648" i="2"/>
  <c r="V648" i="2"/>
  <c r="AV617" i="2"/>
  <c r="AW617" i="2" s="1"/>
  <c r="AB643" i="2"/>
  <c r="X644" i="2"/>
  <c r="Y643" i="2"/>
  <c r="AD643" i="2" s="1"/>
  <c r="AA641" i="2"/>
  <c r="AH641" i="2" s="1"/>
  <c r="AY609" i="2" s="1"/>
  <c r="Z642" i="2"/>
  <c r="AF642" i="2" s="1"/>
  <c r="AI652" i="4" l="1"/>
  <c r="AH652" i="4"/>
  <c r="AK651" i="4"/>
  <c r="H651" i="4" s="1"/>
  <c r="G651" i="4" s="1"/>
  <c r="S653" i="4"/>
  <c r="F653" i="4" s="1"/>
  <c r="AA653" i="4"/>
  <c r="AD653" i="4" s="1"/>
  <c r="R654" i="4"/>
  <c r="AD652" i="4"/>
  <c r="AE652" i="4"/>
  <c r="AF652" i="4"/>
  <c r="N656" i="4"/>
  <c r="L657" i="4"/>
  <c r="W656" i="4"/>
  <c r="K656" i="4"/>
  <c r="O654" i="4"/>
  <c r="Y654" i="4"/>
  <c r="M655" i="4"/>
  <c r="P655" i="4"/>
  <c r="R655" i="4" s="1"/>
  <c r="X655" i="4"/>
  <c r="J659" i="4"/>
  <c r="V658" i="4"/>
  <c r="AG649" i="2"/>
  <c r="AE649" i="2"/>
  <c r="AC649" i="2"/>
  <c r="AI649" i="2"/>
  <c r="V649" i="2"/>
  <c r="AV618" i="2"/>
  <c r="AW618" i="2" s="1"/>
  <c r="AA642" i="2"/>
  <c r="AH642" i="2" s="1"/>
  <c r="AY610" i="2" s="1"/>
  <c r="Z643" i="2"/>
  <c r="AF643" i="2" s="1"/>
  <c r="AB644" i="2"/>
  <c r="X645" i="2"/>
  <c r="Y644" i="2"/>
  <c r="AD644" i="2" s="1"/>
  <c r="AI653" i="4" l="1"/>
  <c r="AF653" i="4"/>
  <c r="AE653" i="4"/>
  <c r="AH653" i="4"/>
  <c r="AG653" i="4"/>
  <c r="AK652" i="4"/>
  <c r="H652" i="4" s="1"/>
  <c r="G652" i="4" s="1"/>
  <c r="Q655" i="4"/>
  <c r="Z655" i="4"/>
  <c r="T654" i="4"/>
  <c r="Q654" i="4"/>
  <c r="Z654" i="4"/>
  <c r="O655" i="4"/>
  <c r="Y655" i="4"/>
  <c r="N657" i="4"/>
  <c r="L658" i="4"/>
  <c r="K657" i="4"/>
  <c r="W657" i="4"/>
  <c r="P656" i="4"/>
  <c r="M656" i="4"/>
  <c r="X656" i="4"/>
  <c r="J660" i="4"/>
  <c r="V659" i="4"/>
  <c r="AG650" i="2"/>
  <c r="AE650" i="2"/>
  <c r="AC650" i="2"/>
  <c r="AI650" i="2"/>
  <c r="V650" i="2"/>
  <c r="AV619" i="2"/>
  <c r="AW619" i="2" s="1"/>
  <c r="AA643" i="2"/>
  <c r="AH643" i="2" s="1"/>
  <c r="AY611" i="2" s="1"/>
  <c r="X646" i="2"/>
  <c r="AB645" i="2"/>
  <c r="Y645" i="2"/>
  <c r="AD645" i="2" s="1"/>
  <c r="Z644" i="2"/>
  <c r="AF644" i="2" s="1"/>
  <c r="AK653" i="4" l="1"/>
  <c r="H653" i="4" s="1"/>
  <c r="G653" i="4" s="1"/>
  <c r="S654" i="4"/>
  <c r="AA654" i="4"/>
  <c r="I654" i="4"/>
  <c r="R656" i="4"/>
  <c r="F654" i="4"/>
  <c r="T655" i="4"/>
  <c r="P657" i="4"/>
  <c r="M657" i="4"/>
  <c r="X657" i="4"/>
  <c r="O656" i="4"/>
  <c r="Y656" i="4"/>
  <c r="N658" i="4"/>
  <c r="L659" i="4"/>
  <c r="W658" i="4"/>
  <c r="K658" i="4"/>
  <c r="J661" i="4"/>
  <c r="V660" i="4"/>
  <c r="AG651" i="2"/>
  <c r="AE651" i="2"/>
  <c r="AC651" i="2"/>
  <c r="AI651" i="2"/>
  <c r="V651" i="2"/>
  <c r="AV620" i="2"/>
  <c r="AW620" i="2" s="1"/>
  <c r="AB646" i="2"/>
  <c r="X647" i="2"/>
  <c r="Y646" i="2"/>
  <c r="AD646" i="2" s="1"/>
  <c r="AA644" i="2"/>
  <c r="AH644" i="2" s="1"/>
  <c r="AY612" i="2" s="1"/>
  <c r="Z645" i="2"/>
  <c r="AF645" i="2" s="1"/>
  <c r="R657" i="4" l="1"/>
  <c r="Q657" i="4" s="1"/>
  <c r="S655" i="4"/>
  <c r="F655" i="4" s="1"/>
  <c r="I655" i="4"/>
  <c r="AA655" i="4"/>
  <c r="AH654" i="4"/>
  <c r="AD654" i="4"/>
  <c r="AF654" i="4"/>
  <c r="AG654" i="4"/>
  <c r="AI654" i="4"/>
  <c r="AE654" i="4"/>
  <c r="T656" i="4"/>
  <c r="Q656" i="4"/>
  <c r="Z656" i="4"/>
  <c r="L660" i="4"/>
  <c r="N659" i="4"/>
  <c r="K659" i="4"/>
  <c r="W659" i="4"/>
  <c r="P658" i="4"/>
  <c r="R658" i="4" s="1"/>
  <c r="M658" i="4"/>
  <c r="X658" i="4"/>
  <c r="O657" i="4"/>
  <c r="Y657" i="4"/>
  <c r="J662" i="4"/>
  <c r="V661" i="4"/>
  <c r="AG652" i="2"/>
  <c r="AE652" i="2"/>
  <c r="AC652" i="2"/>
  <c r="AI652" i="2"/>
  <c r="V652" i="2"/>
  <c r="AV621" i="2"/>
  <c r="AW621" i="2" s="1"/>
  <c r="Z646" i="2"/>
  <c r="AF646" i="2" s="1"/>
  <c r="AA645" i="2"/>
  <c r="AH645" i="2" s="1"/>
  <c r="AY613" i="2" s="1"/>
  <c r="X648" i="2"/>
  <c r="AB647" i="2"/>
  <c r="Y647" i="2"/>
  <c r="AD647" i="2" s="1"/>
  <c r="Z657" i="4" l="1"/>
  <c r="AD655" i="4"/>
  <c r="AF655" i="4"/>
  <c r="AI655" i="4"/>
  <c r="AG655" i="4"/>
  <c r="AE655" i="4"/>
  <c r="AH655" i="4"/>
  <c r="S656" i="4"/>
  <c r="F656" i="4" s="1"/>
  <c r="AA656" i="4"/>
  <c r="I656" i="4"/>
  <c r="Q658" i="4"/>
  <c r="Z658" i="4"/>
  <c r="AK654" i="4"/>
  <c r="H654" i="4" s="1"/>
  <c r="G654" i="4" s="1"/>
  <c r="T657" i="4"/>
  <c r="M659" i="4"/>
  <c r="P659" i="4"/>
  <c r="R659" i="4" s="1"/>
  <c r="X659" i="4"/>
  <c r="O658" i="4"/>
  <c r="Y658" i="4"/>
  <c r="L661" i="4"/>
  <c r="N660" i="4"/>
  <c r="W660" i="4"/>
  <c r="K660" i="4"/>
  <c r="J663" i="4"/>
  <c r="V662" i="4"/>
  <c r="AG653" i="2"/>
  <c r="AE653" i="2"/>
  <c r="AC653" i="2"/>
  <c r="AI653" i="2"/>
  <c r="V653" i="2"/>
  <c r="AV622" i="2"/>
  <c r="AW622" i="2" s="1"/>
  <c r="AA646" i="2"/>
  <c r="AH646" i="2" s="1"/>
  <c r="AY614" i="2" s="1"/>
  <c r="Z647" i="2"/>
  <c r="AF647" i="2" s="1"/>
  <c r="AB648" i="2"/>
  <c r="X649" i="2"/>
  <c r="Y648" i="2"/>
  <c r="AD648" i="2" s="1"/>
  <c r="AK655" i="4" l="1"/>
  <c r="H655" i="4" s="1"/>
  <c r="G655" i="4" s="1"/>
  <c r="Q659" i="4"/>
  <c r="Z659" i="4"/>
  <c r="AF656" i="4"/>
  <c r="AH656" i="4"/>
  <c r="AD656" i="4"/>
  <c r="AG656" i="4"/>
  <c r="AE656" i="4"/>
  <c r="S657" i="4"/>
  <c r="F657" i="4" s="1"/>
  <c r="I657" i="4"/>
  <c r="AA657" i="4"/>
  <c r="T658" i="4"/>
  <c r="AI656" i="4"/>
  <c r="P660" i="4"/>
  <c r="R660" i="4" s="1"/>
  <c r="M660" i="4"/>
  <c r="X660" i="4"/>
  <c r="L662" i="4"/>
  <c r="N661" i="4"/>
  <c r="W661" i="4"/>
  <c r="K661" i="4"/>
  <c r="O659" i="4"/>
  <c r="Y659" i="4"/>
  <c r="J664" i="4"/>
  <c r="V663" i="4"/>
  <c r="AG654" i="2"/>
  <c r="AE654" i="2"/>
  <c r="AC654" i="2"/>
  <c r="AI654" i="2"/>
  <c r="V654" i="2"/>
  <c r="AV623" i="2"/>
  <c r="AW623" i="2" s="1"/>
  <c r="AA647" i="2"/>
  <c r="AH647" i="2" s="1"/>
  <c r="AY615" i="2" s="1"/>
  <c r="X650" i="2"/>
  <c r="AB649" i="2"/>
  <c r="Y649" i="2"/>
  <c r="AD649" i="2" s="1"/>
  <c r="Z648" i="2"/>
  <c r="AF648" i="2" s="1"/>
  <c r="S658" i="4" l="1"/>
  <c r="F658" i="4" s="1"/>
  <c r="AA658" i="4"/>
  <c r="I658" i="4"/>
  <c r="AK656" i="4"/>
  <c r="H656" i="4" s="1"/>
  <c r="G656" i="4" s="1"/>
  <c r="Q660" i="4"/>
  <c r="Z660" i="4"/>
  <c r="AI657" i="4"/>
  <c r="AH657" i="4"/>
  <c r="AG657" i="4"/>
  <c r="AE657" i="4"/>
  <c r="AD657" i="4"/>
  <c r="AF657" i="4"/>
  <c r="T659" i="4"/>
  <c r="N662" i="4"/>
  <c r="L663" i="4"/>
  <c r="W662" i="4"/>
  <c r="K662" i="4"/>
  <c r="P661" i="4"/>
  <c r="R661" i="4" s="1"/>
  <c r="M661" i="4"/>
  <c r="X661" i="4"/>
  <c r="O660" i="4"/>
  <c r="Y660" i="4"/>
  <c r="J665" i="4"/>
  <c r="V664" i="4"/>
  <c r="AG655" i="2"/>
  <c r="AE655" i="2"/>
  <c r="AC655" i="2"/>
  <c r="AI655" i="2"/>
  <c r="V655" i="2"/>
  <c r="AV624" i="2"/>
  <c r="AW624" i="2" s="1"/>
  <c r="AB650" i="2"/>
  <c r="X651" i="2"/>
  <c r="Y650" i="2"/>
  <c r="AD650" i="2" s="1"/>
  <c r="AA648" i="2"/>
  <c r="AH648" i="2" s="1"/>
  <c r="AY616" i="2" s="1"/>
  <c r="Z649" i="2"/>
  <c r="AF649" i="2" s="1"/>
  <c r="S659" i="4" l="1"/>
  <c r="F659" i="4" s="1"/>
  <c r="AA659" i="4"/>
  <c r="I659" i="4"/>
  <c r="Q661" i="4"/>
  <c r="Z661" i="4"/>
  <c r="T660" i="4"/>
  <c r="T661" i="4" s="1"/>
  <c r="I661" i="4" s="1"/>
  <c r="AH658" i="4"/>
  <c r="AF658" i="4"/>
  <c r="AG658" i="4"/>
  <c r="AI658" i="4"/>
  <c r="AD658" i="4"/>
  <c r="AE658" i="4"/>
  <c r="AK657" i="4"/>
  <c r="H657" i="4" s="1"/>
  <c r="G657" i="4" s="1"/>
  <c r="L664" i="4"/>
  <c r="N663" i="4"/>
  <c r="W663" i="4"/>
  <c r="K663" i="4"/>
  <c r="O661" i="4"/>
  <c r="Y661" i="4"/>
  <c r="P662" i="4"/>
  <c r="R662" i="4" s="1"/>
  <c r="M662" i="4"/>
  <c r="X662" i="4"/>
  <c r="J666" i="4"/>
  <c r="V665" i="4"/>
  <c r="AG656" i="2"/>
  <c r="AE656" i="2"/>
  <c r="AC656" i="2"/>
  <c r="AI656" i="2"/>
  <c r="V656" i="2"/>
  <c r="AV625" i="2"/>
  <c r="AW625" i="2" s="1"/>
  <c r="Z650" i="2"/>
  <c r="AF650" i="2" s="1"/>
  <c r="AB651" i="2"/>
  <c r="X652" i="2"/>
  <c r="Y651" i="2"/>
  <c r="AD651" i="2" s="1"/>
  <c r="AA649" i="2"/>
  <c r="AH649" i="2" s="1"/>
  <c r="AY617" i="2" s="1"/>
  <c r="AK658" i="4" l="1"/>
  <c r="H658" i="4" s="1"/>
  <c r="G658" i="4" s="1"/>
  <c r="S661" i="4"/>
  <c r="F661" i="4" s="1"/>
  <c r="AA661" i="4"/>
  <c r="AE661" i="4" s="1"/>
  <c r="S660" i="4"/>
  <c r="F660" i="4" s="1"/>
  <c r="I660" i="4"/>
  <c r="AA660" i="4"/>
  <c r="T662" i="4"/>
  <c r="AA662" i="4" s="1"/>
  <c r="Q662" i="4"/>
  <c r="Z662" i="4"/>
  <c r="AE659" i="4"/>
  <c r="AG659" i="4"/>
  <c r="AD659" i="4"/>
  <c r="AF659" i="4"/>
  <c r="AI659" i="4"/>
  <c r="AH659" i="4"/>
  <c r="O662" i="4"/>
  <c r="Y662" i="4"/>
  <c r="M663" i="4"/>
  <c r="P663" i="4"/>
  <c r="R663" i="4" s="1"/>
  <c r="X663" i="4"/>
  <c r="L665" i="4"/>
  <c r="N664" i="4"/>
  <c r="W664" i="4"/>
  <c r="K664" i="4"/>
  <c r="J667" i="4"/>
  <c r="V666" i="4"/>
  <c r="AG657" i="2"/>
  <c r="AE657" i="2"/>
  <c r="AC657" i="2"/>
  <c r="AI657" i="2"/>
  <c r="V657" i="2"/>
  <c r="AV626" i="2"/>
  <c r="AW626" i="2" s="1"/>
  <c r="AB652" i="2"/>
  <c r="X653" i="2"/>
  <c r="Y652" i="2"/>
  <c r="AD652" i="2" s="1"/>
  <c r="Z651" i="2"/>
  <c r="AF651" i="2" s="1"/>
  <c r="AA650" i="2"/>
  <c r="AH650" i="2" s="1"/>
  <c r="AY618" i="2" s="1"/>
  <c r="AF661" i="4" l="1"/>
  <c r="AG661" i="4"/>
  <c r="AH661" i="4"/>
  <c r="AK659" i="4"/>
  <c r="H659" i="4" s="1"/>
  <c r="G659" i="4" s="1"/>
  <c r="T663" i="4"/>
  <c r="I663" i="4" s="1"/>
  <c r="Q663" i="4"/>
  <c r="Z663" i="4"/>
  <c r="S662" i="4"/>
  <c r="F662" i="4" s="1"/>
  <c r="I662" i="4"/>
  <c r="AD661" i="4"/>
  <c r="AI661" i="4"/>
  <c r="AG660" i="4"/>
  <c r="AI660" i="4"/>
  <c r="AD660" i="4"/>
  <c r="AE660" i="4"/>
  <c r="AF660" i="4"/>
  <c r="AH660" i="4"/>
  <c r="O663" i="4"/>
  <c r="Y663" i="4"/>
  <c r="P664" i="4"/>
  <c r="M664" i="4"/>
  <c r="X664" i="4"/>
  <c r="L666" i="4"/>
  <c r="N665" i="4"/>
  <c r="K665" i="4"/>
  <c r="W665" i="4"/>
  <c r="AF662" i="4"/>
  <c r="AD662" i="4"/>
  <c r="AG662" i="4"/>
  <c r="AE662" i="4"/>
  <c r="AH662" i="4"/>
  <c r="AI662" i="4"/>
  <c r="J668" i="4"/>
  <c r="V667" i="4"/>
  <c r="AG658" i="2"/>
  <c r="AE658" i="2"/>
  <c r="AC658" i="2"/>
  <c r="AI658" i="2"/>
  <c r="V658" i="2"/>
  <c r="AV627" i="2"/>
  <c r="AW627" i="2" s="1"/>
  <c r="Z652" i="2"/>
  <c r="AF652" i="2" s="1"/>
  <c r="X654" i="2"/>
  <c r="AB653" i="2"/>
  <c r="Y653" i="2"/>
  <c r="AD653" i="2" s="1"/>
  <c r="AA651" i="2"/>
  <c r="AH651" i="2" s="1"/>
  <c r="AY619" i="2" s="1"/>
  <c r="AK661" i="4" l="1"/>
  <c r="H661" i="4" s="1"/>
  <c r="G661" i="4" s="1"/>
  <c r="AK660" i="4"/>
  <c r="H660" i="4" s="1"/>
  <c r="G660" i="4" s="1"/>
  <c r="S663" i="4"/>
  <c r="F663" i="4" s="1"/>
  <c r="AA663" i="4"/>
  <c r="R664" i="4"/>
  <c r="M665" i="4"/>
  <c r="P665" i="4"/>
  <c r="X665" i="4"/>
  <c r="N666" i="4"/>
  <c r="L667" i="4"/>
  <c r="W666" i="4"/>
  <c r="K666" i="4"/>
  <c r="O664" i="4"/>
  <c r="Y664" i="4"/>
  <c r="J669" i="4"/>
  <c r="V668" i="4"/>
  <c r="AK662" i="4"/>
  <c r="H662" i="4" s="1"/>
  <c r="G662" i="4" s="1"/>
  <c r="AG659" i="2"/>
  <c r="AE659" i="2"/>
  <c r="AC659" i="2"/>
  <c r="AI659" i="2"/>
  <c r="V659" i="2"/>
  <c r="AV628" i="2"/>
  <c r="AW628" i="2" s="1"/>
  <c r="X655" i="2"/>
  <c r="AB654" i="2"/>
  <c r="Y654" i="2"/>
  <c r="AD654" i="2" s="1"/>
  <c r="AA652" i="2"/>
  <c r="AH652" i="2" s="1"/>
  <c r="AY620" i="2" s="1"/>
  <c r="Z653" i="2"/>
  <c r="AF653" i="2" s="1"/>
  <c r="T664" i="4" l="1"/>
  <c r="I664" i="4" s="1"/>
  <c r="Q664" i="4"/>
  <c r="Z664" i="4"/>
  <c r="R665" i="4"/>
  <c r="AE663" i="4"/>
  <c r="AI663" i="4"/>
  <c r="AD663" i="4"/>
  <c r="AF663" i="4"/>
  <c r="AG663" i="4"/>
  <c r="AH663" i="4"/>
  <c r="M666" i="4"/>
  <c r="P666" i="4"/>
  <c r="X666" i="4"/>
  <c r="O665" i="4"/>
  <c r="Y665" i="4"/>
  <c r="L668" i="4"/>
  <c r="N667" i="4"/>
  <c r="W667" i="4"/>
  <c r="K667" i="4"/>
  <c r="J670" i="4"/>
  <c r="V669" i="4"/>
  <c r="AG660" i="2"/>
  <c r="AE660" i="2"/>
  <c r="AC660" i="2"/>
  <c r="AI660" i="2"/>
  <c r="V660" i="2"/>
  <c r="AV629" i="2"/>
  <c r="AW629" i="2" s="1"/>
  <c r="AA653" i="2"/>
  <c r="AH653" i="2" s="1"/>
  <c r="AY621" i="2" s="1"/>
  <c r="Z654" i="2"/>
  <c r="AF654" i="2" s="1"/>
  <c r="X656" i="2"/>
  <c r="AB655" i="2"/>
  <c r="Y655" i="2"/>
  <c r="AD655" i="2" s="1"/>
  <c r="R666" i="4" l="1"/>
  <c r="Q666" i="4" s="1"/>
  <c r="T665" i="4"/>
  <c r="T666" i="4" s="1"/>
  <c r="Q665" i="4"/>
  <c r="Z665" i="4"/>
  <c r="AK663" i="4"/>
  <c r="H663" i="4" s="1"/>
  <c r="G663" i="4" s="1"/>
  <c r="S664" i="4"/>
  <c r="F664" i="4" s="1"/>
  <c r="AA664" i="4"/>
  <c r="AE664" i="4" s="1"/>
  <c r="M667" i="4"/>
  <c r="P667" i="4"/>
  <c r="R667" i="4" s="1"/>
  <c r="X667" i="4"/>
  <c r="N668" i="4"/>
  <c r="L669" i="4"/>
  <c r="K668" i="4"/>
  <c r="W668" i="4"/>
  <c r="O666" i="4"/>
  <c r="Y666" i="4"/>
  <c r="J671" i="4"/>
  <c r="V670" i="4"/>
  <c r="AG661" i="2"/>
  <c r="AE661" i="2"/>
  <c r="AC661" i="2"/>
  <c r="AI661" i="2"/>
  <c r="V661" i="2"/>
  <c r="AV630" i="2"/>
  <c r="AW630" i="2" s="1"/>
  <c r="AA654" i="2"/>
  <c r="AH654" i="2" s="1"/>
  <c r="AY622" i="2" s="1"/>
  <c r="Z655" i="2"/>
  <c r="AF655" i="2" s="1"/>
  <c r="AB656" i="2"/>
  <c r="X657" i="2"/>
  <c r="Y656" i="2"/>
  <c r="AD656" i="2" s="1"/>
  <c r="Z666" i="4" l="1"/>
  <c r="AI664" i="4"/>
  <c r="S666" i="4"/>
  <c r="I666" i="4"/>
  <c r="AA666" i="4"/>
  <c r="AF666" i="4" s="1"/>
  <c r="T667" i="4"/>
  <c r="AA667" i="4" s="1"/>
  <c r="Q667" i="4"/>
  <c r="Z667" i="4"/>
  <c r="S665" i="4"/>
  <c r="F665" i="4" s="1"/>
  <c r="AA665" i="4"/>
  <c r="F666" i="4"/>
  <c r="AF664" i="4"/>
  <c r="AH664" i="4"/>
  <c r="AG664" i="4"/>
  <c r="I665" i="4"/>
  <c r="AD664" i="4"/>
  <c r="P668" i="4"/>
  <c r="R668" i="4" s="1"/>
  <c r="M668" i="4"/>
  <c r="X668" i="4"/>
  <c r="O667" i="4"/>
  <c r="Y667" i="4"/>
  <c r="N669" i="4"/>
  <c r="L670" i="4"/>
  <c r="W669" i="4"/>
  <c r="K669" i="4"/>
  <c r="J672" i="4"/>
  <c r="V671" i="4"/>
  <c r="AG662" i="2"/>
  <c r="AE662" i="2"/>
  <c r="AC662" i="2"/>
  <c r="AI662" i="2"/>
  <c r="V662" i="2"/>
  <c r="AV631" i="2"/>
  <c r="AW631" i="2" s="1"/>
  <c r="AA655" i="2"/>
  <c r="AH655" i="2" s="1"/>
  <c r="AY623" i="2" s="1"/>
  <c r="Z656" i="2"/>
  <c r="AF656" i="2" s="1"/>
  <c r="X658" i="2"/>
  <c r="AB657" i="2"/>
  <c r="Y657" i="2"/>
  <c r="AD657" i="2" s="1"/>
  <c r="AG666" i="4" l="1"/>
  <c r="AD666" i="4"/>
  <c r="AI666" i="4"/>
  <c r="AE666" i="4"/>
  <c r="AH666" i="4"/>
  <c r="T668" i="4"/>
  <c r="I668" i="4" s="1"/>
  <c r="Q668" i="4"/>
  <c r="Z668" i="4"/>
  <c r="AK664" i="4"/>
  <c r="H664" i="4" s="1"/>
  <c r="G664" i="4" s="1"/>
  <c r="AH665" i="4"/>
  <c r="AE665" i="4"/>
  <c r="AD665" i="4"/>
  <c r="AF665" i="4"/>
  <c r="AG665" i="4"/>
  <c r="AI665" i="4"/>
  <c r="S667" i="4"/>
  <c r="F667" i="4" s="1"/>
  <c r="I667" i="4"/>
  <c r="N670" i="4"/>
  <c r="L671" i="4"/>
  <c r="W670" i="4"/>
  <c r="K670" i="4"/>
  <c r="M669" i="4"/>
  <c r="P669" i="4"/>
  <c r="R669" i="4" s="1"/>
  <c r="X669" i="4"/>
  <c r="O668" i="4"/>
  <c r="Y668" i="4"/>
  <c r="AD667" i="4"/>
  <c r="AF667" i="4"/>
  <c r="AH667" i="4"/>
  <c r="AE667" i="4"/>
  <c r="AG667" i="4"/>
  <c r="AI667" i="4"/>
  <c r="J673" i="4"/>
  <c r="V672" i="4"/>
  <c r="AG663" i="2"/>
  <c r="AE663" i="2"/>
  <c r="AC663" i="2"/>
  <c r="AI663" i="2"/>
  <c r="V663" i="2"/>
  <c r="AV632" i="2"/>
  <c r="AW632" i="2" s="1"/>
  <c r="Z657" i="2"/>
  <c r="AF657" i="2" s="1"/>
  <c r="AA656" i="2"/>
  <c r="AH656" i="2" s="1"/>
  <c r="AY624" i="2" s="1"/>
  <c r="X659" i="2"/>
  <c r="AB658" i="2"/>
  <c r="Y658" i="2"/>
  <c r="AD658" i="2" s="1"/>
  <c r="AK666" i="4" l="1"/>
  <c r="H666" i="4" s="1"/>
  <c r="G666" i="4" s="1"/>
  <c r="AK665" i="4"/>
  <c r="H665" i="4" s="1"/>
  <c r="G665" i="4" s="1"/>
  <c r="T669" i="4"/>
  <c r="AA669" i="4" s="1"/>
  <c r="Q669" i="4"/>
  <c r="Z669" i="4"/>
  <c r="S668" i="4"/>
  <c r="F668" i="4" s="1"/>
  <c r="AA668" i="4"/>
  <c r="AI668" i="4" s="1"/>
  <c r="O669" i="4"/>
  <c r="Y669" i="4"/>
  <c r="L672" i="4"/>
  <c r="N671" i="4"/>
  <c r="W671" i="4"/>
  <c r="K671" i="4"/>
  <c r="M670" i="4"/>
  <c r="P670" i="4"/>
  <c r="R670" i="4" s="1"/>
  <c r="X670" i="4"/>
  <c r="J674" i="4"/>
  <c r="V673" i="4"/>
  <c r="AK667" i="4"/>
  <c r="H667" i="4" s="1"/>
  <c r="G667" i="4" s="1"/>
  <c r="AG664" i="2"/>
  <c r="AE664" i="2"/>
  <c r="AC664" i="2"/>
  <c r="AI664" i="2"/>
  <c r="V664" i="2"/>
  <c r="AV633" i="2"/>
  <c r="AW633" i="2" s="1"/>
  <c r="AA657" i="2"/>
  <c r="AH657" i="2" s="1"/>
  <c r="AY625" i="2" s="1"/>
  <c r="Z658" i="2"/>
  <c r="AF658" i="2" s="1"/>
  <c r="X660" i="2"/>
  <c r="AB659" i="2"/>
  <c r="Y659" i="2"/>
  <c r="AD659" i="2" s="1"/>
  <c r="AE668" i="4" l="1"/>
  <c r="AG668" i="4"/>
  <c r="T670" i="4"/>
  <c r="I670" i="4" s="1"/>
  <c r="Q670" i="4"/>
  <c r="Z670" i="4"/>
  <c r="AF668" i="4"/>
  <c r="S669" i="4"/>
  <c r="F669" i="4" s="1"/>
  <c r="I669" i="4"/>
  <c r="AD668" i="4"/>
  <c r="AH668" i="4"/>
  <c r="N672" i="4"/>
  <c r="L673" i="4"/>
  <c r="W672" i="4"/>
  <c r="K672" i="4"/>
  <c r="O670" i="4"/>
  <c r="Y670" i="4"/>
  <c r="M671" i="4"/>
  <c r="P671" i="4"/>
  <c r="R671" i="4" s="1"/>
  <c r="X671" i="4"/>
  <c r="J675" i="4"/>
  <c r="V674" i="4"/>
  <c r="AE669" i="4"/>
  <c r="AF669" i="4"/>
  <c r="AI669" i="4"/>
  <c r="AH669" i="4"/>
  <c r="AD669" i="4"/>
  <c r="AG669" i="4"/>
  <c r="AG665" i="2"/>
  <c r="AE665" i="2"/>
  <c r="AC665" i="2"/>
  <c r="AI665" i="2"/>
  <c r="V665" i="2"/>
  <c r="AV634" i="2"/>
  <c r="AW634" i="2" s="1"/>
  <c r="AA658" i="2"/>
  <c r="AH658" i="2" s="1"/>
  <c r="AY626" i="2" s="1"/>
  <c r="Z659" i="2"/>
  <c r="AF659" i="2" s="1"/>
  <c r="AB660" i="2"/>
  <c r="X661" i="2"/>
  <c r="Y660" i="2"/>
  <c r="AD660" i="2" s="1"/>
  <c r="S670" i="4" l="1"/>
  <c r="F670" i="4" s="1"/>
  <c r="AA670" i="4"/>
  <c r="AE670" i="4" s="1"/>
  <c r="T671" i="4"/>
  <c r="S671" i="4" s="1"/>
  <c r="Q671" i="4"/>
  <c r="Z671" i="4"/>
  <c r="AK668" i="4"/>
  <c r="H668" i="4" s="1"/>
  <c r="G668" i="4" s="1"/>
  <c r="O671" i="4"/>
  <c r="Y671" i="4"/>
  <c r="N673" i="4"/>
  <c r="L674" i="4"/>
  <c r="W673" i="4"/>
  <c r="K673" i="4"/>
  <c r="P672" i="4"/>
  <c r="R672" i="4" s="1"/>
  <c r="M672" i="4"/>
  <c r="X672" i="4"/>
  <c r="AK669" i="4"/>
  <c r="H669" i="4" s="1"/>
  <c r="G669" i="4" s="1"/>
  <c r="J676" i="4"/>
  <c r="V675" i="4"/>
  <c r="AG666" i="2"/>
  <c r="AE666" i="2"/>
  <c r="AC666" i="2"/>
  <c r="AI666" i="2"/>
  <c r="V666" i="2"/>
  <c r="AV635" i="2"/>
  <c r="AW635" i="2" s="1"/>
  <c r="AA659" i="2"/>
  <c r="AH659" i="2" s="1"/>
  <c r="AY627" i="2" s="1"/>
  <c r="Z660" i="2"/>
  <c r="AF660" i="2" s="1"/>
  <c r="X662" i="2"/>
  <c r="AB661" i="2"/>
  <c r="Y661" i="2"/>
  <c r="AD661" i="2" s="1"/>
  <c r="F671" i="4" l="1"/>
  <c r="AA671" i="4"/>
  <c r="AF671" i="4" s="1"/>
  <c r="I671" i="4"/>
  <c r="T672" i="4"/>
  <c r="AA672" i="4" s="1"/>
  <c r="Q672" i="4"/>
  <c r="Z672" i="4"/>
  <c r="AG670" i="4"/>
  <c r="AI670" i="4"/>
  <c r="AD670" i="4"/>
  <c r="AH670" i="4"/>
  <c r="AF670" i="4"/>
  <c r="P673" i="4"/>
  <c r="R673" i="4" s="1"/>
  <c r="M673" i="4"/>
  <c r="X673" i="4"/>
  <c r="N674" i="4"/>
  <c r="L675" i="4"/>
  <c r="W674" i="4"/>
  <c r="K674" i="4"/>
  <c r="O672" i="4"/>
  <c r="Y672" i="4"/>
  <c r="J677" i="4"/>
  <c r="V676" i="4"/>
  <c r="AG667" i="2"/>
  <c r="AE667" i="2"/>
  <c r="AC667" i="2"/>
  <c r="AI667" i="2"/>
  <c r="V667" i="2"/>
  <c r="AV636" i="2"/>
  <c r="AW636" i="2" s="1"/>
  <c r="AA660" i="2"/>
  <c r="AH660" i="2" s="1"/>
  <c r="AY628" i="2" s="1"/>
  <c r="Z661" i="2"/>
  <c r="AF661" i="2" s="1"/>
  <c r="AB662" i="2"/>
  <c r="X663" i="2"/>
  <c r="Y662" i="2"/>
  <c r="AD662" i="2" s="1"/>
  <c r="AD671" i="4" l="1"/>
  <c r="AI671" i="4"/>
  <c r="AH671" i="4"/>
  <c r="AG671" i="4"/>
  <c r="AE671" i="4"/>
  <c r="AK670" i="4"/>
  <c r="H670" i="4" s="1"/>
  <c r="G670" i="4" s="1"/>
  <c r="T673" i="4"/>
  <c r="AA673" i="4" s="1"/>
  <c r="Q673" i="4"/>
  <c r="Z673" i="4"/>
  <c r="S672" i="4"/>
  <c r="F672" i="4" s="1"/>
  <c r="I672" i="4"/>
  <c r="P674" i="4"/>
  <c r="R674" i="4" s="1"/>
  <c r="M674" i="4"/>
  <c r="X674" i="4"/>
  <c r="L676" i="4"/>
  <c r="N675" i="4"/>
  <c r="W675" i="4"/>
  <c r="K675" i="4"/>
  <c r="O673" i="4"/>
  <c r="Y673" i="4"/>
  <c r="AD672" i="4"/>
  <c r="AH672" i="4"/>
  <c r="AI672" i="4"/>
  <c r="AG672" i="4"/>
  <c r="AE672" i="4"/>
  <c r="AF672" i="4"/>
  <c r="J678" i="4"/>
  <c r="V677" i="4"/>
  <c r="AG668" i="2"/>
  <c r="AE668" i="2"/>
  <c r="AC668" i="2"/>
  <c r="AI668" i="2"/>
  <c r="V668" i="2"/>
  <c r="AV637" i="2"/>
  <c r="AW637" i="2" s="1"/>
  <c r="Z662" i="2"/>
  <c r="AF662" i="2" s="1"/>
  <c r="AA661" i="2"/>
  <c r="AH661" i="2" s="1"/>
  <c r="AY629" i="2" s="1"/>
  <c r="X664" i="2"/>
  <c r="AB663" i="2"/>
  <c r="Y663" i="2"/>
  <c r="AD663" i="2" s="1"/>
  <c r="AK671" i="4" l="1"/>
  <c r="H671" i="4" s="1"/>
  <c r="G671" i="4" s="1"/>
  <c r="T674" i="4"/>
  <c r="AA674" i="4" s="1"/>
  <c r="Q674" i="4"/>
  <c r="Z674" i="4"/>
  <c r="S673" i="4"/>
  <c r="F673" i="4" s="1"/>
  <c r="I673" i="4"/>
  <c r="L677" i="4"/>
  <c r="N676" i="4"/>
  <c r="W676" i="4"/>
  <c r="K676" i="4"/>
  <c r="M675" i="4"/>
  <c r="P675" i="4"/>
  <c r="R675" i="4" s="1"/>
  <c r="X675" i="4"/>
  <c r="O674" i="4"/>
  <c r="Y674" i="4"/>
  <c r="AE673" i="4"/>
  <c r="AH673" i="4"/>
  <c r="AG673" i="4"/>
  <c r="AF673" i="4"/>
  <c r="AD673" i="4"/>
  <c r="AI673" i="4"/>
  <c r="AK672" i="4"/>
  <c r="H672" i="4" s="1"/>
  <c r="G672" i="4" s="1"/>
  <c r="J679" i="4"/>
  <c r="V678" i="4"/>
  <c r="AG669" i="2"/>
  <c r="AE669" i="2"/>
  <c r="AC669" i="2"/>
  <c r="AI669" i="2"/>
  <c r="V669" i="2"/>
  <c r="AV638" i="2"/>
  <c r="AW638" i="2" s="1"/>
  <c r="Z663" i="2"/>
  <c r="AF663" i="2" s="1"/>
  <c r="AB664" i="2"/>
  <c r="X665" i="2"/>
  <c r="Y664" i="2"/>
  <c r="AD664" i="2" s="1"/>
  <c r="AA662" i="2"/>
  <c r="AH662" i="2" s="1"/>
  <c r="AY630" i="2" s="1"/>
  <c r="T675" i="4" l="1"/>
  <c r="AA675" i="4" s="1"/>
  <c r="Q675" i="4"/>
  <c r="Z675" i="4"/>
  <c r="S674" i="4"/>
  <c r="F674" i="4" s="1"/>
  <c r="I674" i="4"/>
  <c r="L678" i="4"/>
  <c r="N677" i="4"/>
  <c r="W677" i="4"/>
  <c r="K677" i="4"/>
  <c r="O675" i="4"/>
  <c r="Y675" i="4"/>
  <c r="P676" i="4"/>
  <c r="M676" i="4"/>
  <c r="X676" i="4"/>
  <c r="AK673" i="4"/>
  <c r="H673" i="4" s="1"/>
  <c r="G673" i="4" s="1"/>
  <c r="J680" i="4"/>
  <c r="V679" i="4"/>
  <c r="AE674" i="4"/>
  <c r="AI674" i="4"/>
  <c r="AH674" i="4"/>
  <c r="AD674" i="4"/>
  <c r="AG674" i="4"/>
  <c r="AF674" i="4"/>
  <c r="AG670" i="2"/>
  <c r="AE670" i="2"/>
  <c r="AC670" i="2"/>
  <c r="AI670" i="2"/>
  <c r="V670" i="2"/>
  <c r="AV639" i="2"/>
  <c r="AW639" i="2" s="1"/>
  <c r="X666" i="2"/>
  <c r="AB665" i="2"/>
  <c r="Y665" i="2"/>
  <c r="AD665" i="2" s="1"/>
  <c r="AA663" i="2"/>
  <c r="AH663" i="2" s="1"/>
  <c r="AY631" i="2" s="1"/>
  <c r="Z664" i="2"/>
  <c r="AF664" i="2" s="1"/>
  <c r="R676" i="4" l="1"/>
  <c r="S675" i="4"/>
  <c r="F675" i="4" s="1"/>
  <c r="I675" i="4"/>
  <c r="O676" i="4"/>
  <c r="Y676" i="4"/>
  <c r="P677" i="4"/>
  <c r="M677" i="4"/>
  <c r="X677" i="4"/>
  <c r="N678" i="4"/>
  <c r="L679" i="4"/>
  <c r="W678" i="4"/>
  <c r="K678" i="4"/>
  <c r="J681" i="4"/>
  <c r="V680" i="4"/>
  <c r="AK674" i="4"/>
  <c r="H674" i="4" s="1"/>
  <c r="G674" i="4" s="1"/>
  <c r="AI675" i="4"/>
  <c r="AE675" i="4"/>
  <c r="AG675" i="4"/>
  <c r="AD675" i="4"/>
  <c r="AF675" i="4"/>
  <c r="AH675" i="4"/>
  <c r="AG671" i="2"/>
  <c r="AE671" i="2"/>
  <c r="AC671" i="2"/>
  <c r="AI671" i="2"/>
  <c r="V671" i="2"/>
  <c r="AV640" i="2"/>
  <c r="AW640" i="2" s="1"/>
  <c r="AA664" i="2"/>
  <c r="AH664" i="2" s="1"/>
  <c r="AY632" i="2" s="1"/>
  <c r="Z665" i="2"/>
  <c r="AF665" i="2" s="1"/>
  <c r="AB666" i="2"/>
  <c r="X667" i="2"/>
  <c r="Y666" i="2"/>
  <c r="AD666" i="2" s="1"/>
  <c r="R677" i="4" l="1"/>
  <c r="Z677" i="4" s="1"/>
  <c r="T676" i="4"/>
  <c r="Q676" i="4"/>
  <c r="Z676" i="4"/>
  <c r="L680" i="4"/>
  <c r="N679" i="4"/>
  <c r="W679" i="4"/>
  <c r="O677" i="4"/>
  <c r="Y677" i="4"/>
  <c r="P678" i="4"/>
  <c r="M678" i="4"/>
  <c r="X678" i="4"/>
  <c r="K679" i="4"/>
  <c r="J682" i="4"/>
  <c r="V681" i="4"/>
  <c r="AK675" i="4"/>
  <c r="H675" i="4" s="1"/>
  <c r="G675" i="4" s="1"/>
  <c r="AG672" i="2"/>
  <c r="AE672" i="2"/>
  <c r="AC672" i="2"/>
  <c r="AI672" i="2"/>
  <c r="V672" i="2"/>
  <c r="AV641" i="2"/>
  <c r="AW641" i="2" s="1"/>
  <c r="AA665" i="2"/>
  <c r="AH665" i="2" s="1"/>
  <c r="AY633" i="2" s="1"/>
  <c r="Z666" i="2"/>
  <c r="AF666" i="2" s="1"/>
  <c r="X668" i="2"/>
  <c r="AB667" i="2"/>
  <c r="Y667" i="2"/>
  <c r="AD667" i="2" s="1"/>
  <c r="Q677" i="4" l="1"/>
  <c r="R678" i="4"/>
  <c r="Z678" i="4" s="1"/>
  <c r="S676" i="4"/>
  <c r="F676" i="4" s="1"/>
  <c r="AA676" i="4"/>
  <c r="I676" i="4"/>
  <c r="Q678" i="4"/>
  <c r="T677" i="4"/>
  <c r="O678" i="4"/>
  <c r="Y678" i="4"/>
  <c r="M679" i="4"/>
  <c r="P679" i="4"/>
  <c r="R679" i="4" s="1"/>
  <c r="X679" i="4"/>
  <c r="L681" i="4"/>
  <c r="N680" i="4"/>
  <c r="W680" i="4"/>
  <c r="K680" i="4"/>
  <c r="J683" i="4"/>
  <c r="V682" i="4"/>
  <c r="AG673" i="2"/>
  <c r="AE673" i="2"/>
  <c r="AC673" i="2"/>
  <c r="AI673" i="2"/>
  <c r="V673" i="2"/>
  <c r="AV642" i="2"/>
  <c r="AW642" i="2" s="1"/>
  <c r="Z667" i="2"/>
  <c r="AF667" i="2" s="1"/>
  <c r="AA666" i="2"/>
  <c r="AH666" i="2" s="1"/>
  <c r="AY634" i="2" s="1"/>
  <c r="AB668" i="2"/>
  <c r="X669" i="2"/>
  <c r="Y668" i="2"/>
  <c r="AD668" i="2" s="1"/>
  <c r="Q679" i="4" l="1"/>
  <c r="Z679" i="4"/>
  <c r="AI676" i="4"/>
  <c r="AF676" i="4"/>
  <c r="AE676" i="4"/>
  <c r="AH676" i="4"/>
  <c r="AG676" i="4"/>
  <c r="AD676" i="4"/>
  <c r="S677" i="4"/>
  <c r="F677" i="4" s="1"/>
  <c r="AA677" i="4"/>
  <c r="I677" i="4"/>
  <c r="T678" i="4"/>
  <c r="T679" i="4" s="1"/>
  <c r="O679" i="4"/>
  <c r="Y679" i="4"/>
  <c r="P680" i="4"/>
  <c r="R680" i="4" s="1"/>
  <c r="M680" i="4"/>
  <c r="X680" i="4"/>
  <c r="L682" i="4"/>
  <c r="N681" i="4"/>
  <c r="W681" i="4"/>
  <c r="K681" i="4"/>
  <c r="J684" i="4"/>
  <c r="V683" i="4"/>
  <c r="AG674" i="2"/>
  <c r="AE674" i="2"/>
  <c r="AC674" i="2"/>
  <c r="AI674" i="2"/>
  <c r="V674" i="2"/>
  <c r="AV643" i="2"/>
  <c r="AW643" i="2" s="1"/>
  <c r="X670" i="2"/>
  <c r="AB669" i="2"/>
  <c r="Y669" i="2"/>
  <c r="AD669" i="2" s="1"/>
  <c r="Z668" i="2"/>
  <c r="AF668" i="2" s="1"/>
  <c r="AA667" i="2"/>
  <c r="AH667" i="2" s="1"/>
  <c r="AY635" i="2" s="1"/>
  <c r="S679" i="4" l="1"/>
  <c r="F679" i="4" s="1"/>
  <c r="AA679" i="4"/>
  <c r="AF679" i="4" s="1"/>
  <c r="I679" i="4"/>
  <c r="AF677" i="4"/>
  <c r="AE677" i="4"/>
  <c r="AI677" i="4"/>
  <c r="AG677" i="4"/>
  <c r="AD677" i="4"/>
  <c r="AH677" i="4"/>
  <c r="AK676" i="4"/>
  <c r="H676" i="4" s="1"/>
  <c r="G676" i="4" s="1"/>
  <c r="T680" i="4"/>
  <c r="I680" i="4" s="1"/>
  <c r="Q680" i="4"/>
  <c r="Z680" i="4"/>
  <c r="S678" i="4"/>
  <c r="F678" i="4" s="1"/>
  <c r="I678" i="4"/>
  <c r="AA678" i="4"/>
  <c r="M681" i="4"/>
  <c r="P681" i="4"/>
  <c r="R681" i="4" s="1"/>
  <c r="X681" i="4"/>
  <c r="O680" i="4"/>
  <c r="Y680" i="4"/>
  <c r="N682" i="4"/>
  <c r="L683" i="4"/>
  <c r="W682" i="4"/>
  <c r="K682" i="4"/>
  <c r="J685" i="4"/>
  <c r="V684" i="4"/>
  <c r="AG675" i="2"/>
  <c r="AE675" i="2"/>
  <c r="AC675" i="2"/>
  <c r="AI675" i="2"/>
  <c r="V675" i="2"/>
  <c r="AV644" i="2"/>
  <c r="AW644" i="2" s="1"/>
  <c r="Z669" i="2"/>
  <c r="AF669" i="2" s="1"/>
  <c r="AA668" i="2"/>
  <c r="AH668" i="2" s="1"/>
  <c r="AY636" i="2" s="1"/>
  <c r="AB670" i="2"/>
  <c r="X671" i="2"/>
  <c r="Y670" i="2"/>
  <c r="AD670" i="2" s="1"/>
  <c r="AG679" i="4" l="1"/>
  <c r="AH679" i="4"/>
  <c r="AE679" i="4"/>
  <c r="AD679" i="4"/>
  <c r="AI679" i="4"/>
  <c r="T681" i="4"/>
  <c r="I681" i="4" s="1"/>
  <c r="Q681" i="4"/>
  <c r="Z681" i="4"/>
  <c r="AF678" i="4"/>
  <c r="AG678" i="4"/>
  <c r="AE678" i="4"/>
  <c r="AH678" i="4"/>
  <c r="AI678" i="4"/>
  <c r="AD678" i="4"/>
  <c r="S680" i="4"/>
  <c r="F680" i="4" s="1"/>
  <c r="AA680" i="4"/>
  <c r="AG680" i="4" s="1"/>
  <c r="AK677" i="4"/>
  <c r="H677" i="4" s="1"/>
  <c r="G677" i="4" s="1"/>
  <c r="L684" i="4"/>
  <c r="N683" i="4"/>
  <c r="W683" i="4"/>
  <c r="O681" i="4"/>
  <c r="Y681" i="4"/>
  <c r="K683" i="4"/>
  <c r="M682" i="4"/>
  <c r="P682" i="4"/>
  <c r="X682" i="4"/>
  <c r="J686" i="4"/>
  <c r="V685" i="4"/>
  <c r="AG676" i="2"/>
  <c r="AE676" i="2"/>
  <c r="AC676" i="2"/>
  <c r="AI676" i="2"/>
  <c r="V676" i="2"/>
  <c r="AV645" i="2"/>
  <c r="AW645" i="2" s="1"/>
  <c r="X672" i="2"/>
  <c r="AB671" i="2"/>
  <c r="Y671" i="2"/>
  <c r="AD671" i="2" s="1"/>
  <c r="Z670" i="2"/>
  <c r="AF670" i="2" s="1"/>
  <c r="AA669" i="2"/>
  <c r="AH669" i="2" s="1"/>
  <c r="AY637" i="2" s="1"/>
  <c r="AK679" i="4" l="1"/>
  <c r="H679" i="4" s="1"/>
  <c r="G679" i="4" s="1"/>
  <c r="AD680" i="4"/>
  <c r="AI680" i="4"/>
  <c r="AK678" i="4"/>
  <c r="H678" i="4" s="1"/>
  <c r="G678" i="4" s="1"/>
  <c r="S681" i="4"/>
  <c r="F681" i="4" s="1"/>
  <c r="AA681" i="4"/>
  <c r="AG681" i="4" s="1"/>
  <c r="R682" i="4"/>
  <c r="AH680" i="4"/>
  <c r="AE680" i="4"/>
  <c r="AF680" i="4"/>
  <c r="M683" i="4"/>
  <c r="P683" i="4"/>
  <c r="X683" i="4"/>
  <c r="O682" i="4"/>
  <c r="Y682" i="4"/>
  <c r="N684" i="4"/>
  <c r="L685" i="4"/>
  <c r="W684" i="4"/>
  <c r="K684" i="4"/>
  <c r="J687" i="4"/>
  <c r="V686" i="4"/>
  <c r="AG677" i="2"/>
  <c r="AE677" i="2"/>
  <c r="AC677" i="2"/>
  <c r="AI677" i="2"/>
  <c r="V677" i="2"/>
  <c r="AV646" i="2"/>
  <c r="AW646" i="2" s="1"/>
  <c r="AA670" i="2"/>
  <c r="AH670" i="2" s="1"/>
  <c r="AY638" i="2" s="1"/>
  <c r="Z671" i="2"/>
  <c r="AF671" i="2" s="1"/>
  <c r="AB672" i="2"/>
  <c r="X673" i="2"/>
  <c r="Y672" i="2"/>
  <c r="AD672" i="2" s="1"/>
  <c r="AH681" i="4" l="1"/>
  <c r="AE681" i="4"/>
  <c r="AD681" i="4"/>
  <c r="AF681" i="4"/>
  <c r="AK680" i="4"/>
  <c r="H680" i="4" s="1"/>
  <c r="G680" i="4" s="1"/>
  <c r="AI681" i="4"/>
  <c r="R683" i="4"/>
  <c r="T682" i="4"/>
  <c r="Q682" i="4"/>
  <c r="Z682" i="4"/>
  <c r="N685" i="4"/>
  <c r="L686" i="4"/>
  <c r="W685" i="4"/>
  <c r="K685" i="4"/>
  <c r="P684" i="4"/>
  <c r="R684" i="4" s="1"/>
  <c r="M684" i="4"/>
  <c r="X684" i="4"/>
  <c r="O683" i="4"/>
  <c r="Y683" i="4"/>
  <c r="J688" i="4"/>
  <c r="V687" i="4"/>
  <c r="AG678" i="2"/>
  <c r="AE678" i="2"/>
  <c r="AC678" i="2"/>
  <c r="AI678" i="2"/>
  <c r="V678" i="2"/>
  <c r="AV647" i="2"/>
  <c r="AW647" i="2" s="1"/>
  <c r="Z672" i="2"/>
  <c r="AF672" i="2" s="1"/>
  <c r="AA671" i="2"/>
  <c r="AH671" i="2" s="1"/>
  <c r="AY639" i="2" s="1"/>
  <c r="X674" i="2"/>
  <c r="AB673" i="2"/>
  <c r="Y673" i="2"/>
  <c r="AD673" i="2" s="1"/>
  <c r="AK681" i="4" l="1"/>
  <c r="H681" i="4" s="1"/>
  <c r="G681" i="4" s="1"/>
  <c r="T683" i="4"/>
  <c r="I683" i="4" s="1"/>
  <c r="Q683" i="4"/>
  <c r="Z683" i="4"/>
  <c r="T684" i="4"/>
  <c r="I684" i="4" s="1"/>
  <c r="Q684" i="4"/>
  <c r="Z684" i="4"/>
  <c r="S682" i="4"/>
  <c r="F682" i="4" s="1"/>
  <c r="AA682" i="4"/>
  <c r="I682" i="4"/>
  <c r="N686" i="4"/>
  <c r="L687" i="4"/>
  <c r="W686" i="4"/>
  <c r="K686" i="4"/>
  <c r="O684" i="4"/>
  <c r="Y684" i="4"/>
  <c r="M685" i="4"/>
  <c r="P685" i="4"/>
  <c r="R685" i="4" s="1"/>
  <c r="X685" i="4"/>
  <c r="J689" i="4"/>
  <c r="V688" i="4"/>
  <c r="AG679" i="2"/>
  <c r="AE679" i="2"/>
  <c r="AC679" i="2"/>
  <c r="AI679" i="2"/>
  <c r="V679" i="2"/>
  <c r="AV648" i="2"/>
  <c r="AW648" i="2" s="1"/>
  <c r="Z673" i="2"/>
  <c r="AF673" i="2" s="1"/>
  <c r="AB674" i="2"/>
  <c r="X675" i="2"/>
  <c r="Y674" i="2"/>
  <c r="AD674" i="2" s="1"/>
  <c r="AA672" i="2"/>
  <c r="AH672" i="2" s="1"/>
  <c r="AY640" i="2" s="1"/>
  <c r="AE682" i="4" l="1"/>
  <c r="AD682" i="4"/>
  <c r="AI682" i="4"/>
  <c r="AH682" i="4"/>
  <c r="AF682" i="4"/>
  <c r="S684" i="4"/>
  <c r="F684" i="4" s="1"/>
  <c r="AA684" i="4"/>
  <c r="AG684" i="4" s="1"/>
  <c r="T685" i="4"/>
  <c r="I685" i="4" s="1"/>
  <c r="Q685" i="4"/>
  <c r="Z685" i="4"/>
  <c r="S683" i="4"/>
  <c r="F683" i="4" s="1"/>
  <c r="AA683" i="4"/>
  <c r="AG682" i="4"/>
  <c r="L688" i="4"/>
  <c r="N687" i="4"/>
  <c r="W687" i="4"/>
  <c r="K687" i="4"/>
  <c r="M686" i="4"/>
  <c r="P686" i="4"/>
  <c r="R686" i="4" s="1"/>
  <c r="X686" i="4"/>
  <c r="O685" i="4"/>
  <c r="Y685" i="4"/>
  <c r="J690" i="4"/>
  <c r="V689" i="4"/>
  <c r="AG680" i="2"/>
  <c r="AE680" i="2"/>
  <c r="AC680" i="2"/>
  <c r="AI680" i="2"/>
  <c r="V680" i="2"/>
  <c r="AV649" i="2"/>
  <c r="AW649" i="2" s="1"/>
  <c r="X676" i="2"/>
  <c r="AB675" i="2"/>
  <c r="Y675" i="2"/>
  <c r="AD675" i="2" s="1"/>
  <c r="AA673" i="2"/>
  <c r="AH673" i="2" s="1"/>
  <c r="AY641" i="2" s="1"/>
  <c r="Z674" i="2"/>
  <c r="AF674" i="2" s="1"/>
  <c r="AI684" i="4" l="1"/>
  <c r="AF684" i="4"/>
  <c r="AD684" i="4"/>
  <c r="AE684" i="4"/>
  <c r="AH684" i="4"/>
  <c r="AK682" i="4"/>
  <c r="H682" i="4" s="1"/>
  <c r="G682" i="4" s="1"/>
  <c r="AF683" i="4"/>
  <c r="AE683" i="4"/>
  <c r="AD683" i="4"/>
  <c r="AH683" i="4"/>
  <c r="S685" i="4"/>
  <c r="F685" i="4" s="1"/>
  <c r="AA685" i="4"/>
  <c r="AH685" i="4" s="1"/>
  <c r="AI683" i="4"/>
  <c r="AG683" i="4"/>
  <c r="T686" i="4"/>
  <c r="S686" i="4" s="1"/>
  <c r="Q686" i="4"/>
  <c r="Z686" i="4"/>
  <c r="M687" i="4"/>
  <c r="P687" i="4"/>
  <c r="R687" i="4" s="1"/>
  <c r="X687" i="4"/>
  <c r="O686" i="4"/>
  <c r="Y686" i="4"/>
  <c r="I686" i="4"/>
  <c r="N688" i="4"/>
  <c r="L689" i="4"/>
  <c r="W688" i="4"/>
  <c r="K688" i="4"/>
  <c r="J691" i="4"/>
  <c r="V690" i="4"/>
  <c r="AG681" i="2"/>
  <c r="AE681" i="2"/>
  <c r="AC681" i="2"/>
  <c r="AI681" i="2"/>
  <c r="V681" i="2"/>
  <c r="AV650" i="2"/>
  <c r="AW650" i="2" s="1"/>
  <c r="Z675" i="2"/>
  <c r="AF675" i="2" s="1"/>
  <c r="AA674" i="2"/>
  <c r="AH674" i="2" s="1"/>
  <c r="AY642" i="2" s="1"/>
  <c r="AB676" i="2"/>
  <c r="X677" i="2"/>
  <c r="Y676" i="2"/>
  <c r="AD676" i="2" s="1"/>
  <c r="AK684" i="4" l="1"/>
  <c r="H684" i="4" s="1"/>
  <c r="G684" i="4" s="1"/>
  <c r="AA686" i="4"/>
  <c r="AE686" i="4" s="1"/>
  <c r="AF685" i="4"/>
  <c r="AG685" i="4"/>
  <c r="AI685" i="4"/>
  <c r="T687" i="4"/>
  <c r="Q687" i="4"/>
  <c r="Z687" i="4"/>
  <c r="AE685" i="4"/>
  <c r="F686" i="4"/>
  <c r="AD685" i="4"/>
  <c r="AK683" i="4"/>
  <c r="H683" i="4" s="1"/>
  <c r="G683" i="4" s="1"/>
  <c r="O687" i="4"/>
  <c r="Y687" i="4"/>
  <c r="P688" i="4"/>
  <c r="R688" i="4" s="1"/>
  <c r="M688" i="4"/>
  <c r="X688" i="4"/>
  <c r="N689" i="4"/>
  <c r="L690" i="4"/>
  <c r="W689" i="4"/>
  <c r="K689" i="4"/>
  <c r="I687" i="4"/>
  <c r="J692" i="4"/>
  <c r="V691" i="4"/>
  <c r="AG686" i="4"/>
  <c r="AG682" i="2"/>
  <c r="AE682" i="2"/>
  <c r="AC682" i="2"/>
  <c r="AI682" i="2"/>
  <c r="V682" i="2"/>
  <c r="AV651" i="2"/>
  <c r="AW651" i="2" s="1"/>
  <c r="X678" i="2"/>
  <c r="AB677" i="2"/>
  <c r="Y677" i="2"/>
  <c r="AD677" i="2" s="1"/>
  <c r="Z676" i="2"/>
  <c r="AF676" i="2" s="1"/>
  <c r="AA675" i="2"/>
  <c r="AH675" i="2" s="1"/>
  <c r="AY643" i="2" s="1"/>
  <c r="AI686" i="4" l="1"/>
  <c r="AH686" i="4"/>
  <c r="AF686" i="4"/>
  <c r="AD686" i="4"/>
  <c r="AK685" i="4"/>
  <c r="H685" i="4" s="1"/>
  <c r="G685" i="4" s="1"/>
  <c r="T688" i="4"/>
  <c r="Q688" i="4"/>
  <c r="Z688" i="4"/>
  <c r="S687" i="4"/>
  <c r="F687" i="4" s="1"/>
  <c r="AA687" i="4"/>
  <c r="AD687" i="4" s="1"/>
  <c r="N690" i="4"/>
  <c r="L691" i="4"/>
  <c r="W690" i="4"/>
  <c r="K690" i="4"/>
  <c r="O688" i="4"/>
  <c r="Y688" i="4"/>
  <c r="P689" i="4"/>
  <c r="R689" i="4" s="1"/>
  <c r="M689" i="4"/>
  <c r="X689" i="4"/>
  <c r="J693" i="4"/>
  <c r="V692" i="4"/>
  <c r="AG683" i="2"/>
  <c r="AE683" i="2"/>
  <c r="AC683" i="2"/>
  <c r="AI683" i="2"/>
  <c r="V683" i="2"/>
  <c r="AV652" i="2"/>
  <c r="AW652" i="2" s="1"/>
  <c r="AA676" i="2"/>
  <c r="AH676" i="2" s="1"/>
  <c r="AY644" i="2" s="1"/>
  <c r="Z677" i="2"/>
  <c r="AF677" i="2" s="1"/>
  <c r="AB678" i="2"/>
  <c r="X679" i="2"/>
  <c r="Y678" i="2"/>
  <c r="AD678" i="2" s="1"/>
  <c r="AK686" i="4" l="1"/>
  <c r="H686" i="4" s="1"/>
  <c r="G686" i="4" s="1"/>
  <c r="AF687" i="4"/>
  <c r="AG687" i="4"/>
  <c r="T689" i="4"/>
  <c r="I689" i="4" s="1"/>
  <c r="Q689" i="4"/>
  <c r="Z689" i="4"/>
  <c r="AI687" i="4"/>
  <c r="AE687" i="4"/>
  <c r="S688" i="4"/>
  <c r="F688" i="4" s="1"/>
  <c r="AA688" i="4"/>
  <c r="AD688" i="4" s="1"/>
  <c r="I688" i="4"/>
  <c r="AH687" i="4"/>
  <c r="O689" i="4"/>
  <c r="Y689" i="4"/>
  <c r="L692" i="4"/>
  <c r="N691" i="4"/>
  <c r="W691" i="4"/>
  <c r="K691" i="4"/>
  <c r="P690" i="4"/>
  <c r="R690" i="4" s="1"/>
  <c r="M690" i="4"/>
  <c r="X690" i="4"/>
  <c r="J694" i="4"/>
  <c r="V693" i="4"/>
  <c r="AG684" i="2"/>
  <c r="AE684" i="2"/>
  <c r="AC684" i="2"/>
  <c r="AI684" i="2"/>
  <c r="V684" i="2"/>
  <c r="AV653" i="2"/>
  <c r="AW653" i="2" s="1"/>
  <c r="Z678" i="2"/>
  <c r="AF678" i="2" s="1"/>
  <c r="AA677" i="2"/>
  <c r="AH677" i="2" s="1"/>
  <c r="AY645" i="2" s="1"/>
  <c r="X680" i="2"/>
  <c r="AB679" i="2"/>
  <c r="Y679" i="2"/>
  <c r="AD679" i="2" s="1"/>
  <c r="AK687" i="4" l="1"/>
  <c r="H687" i="4" s="1"/>
  <c r="G687" i="4" s="1"/>
  <c r="AH688" i="4"/>
  <c r="AI688" i="4"/>
  <c r="AE688" i="4"/>
  <c r="AF688" i="4"/>
  <c r="AG688" i="4"/>
  <c r="T690" i="4"/>
  <c r="I690" i="4" s="1"/>
  <c r="Q690" i="4"/>
  <c r="Z690" i="4"/>
  <c r="S689" i="4"/>
  <c r="F689" i="4" s="1"/>
  <c r="AA689" i="4"/>
  <c r="AD689" i="4" s="1"/>
  <c r="M691" i="4"/>
  <c r="P691" i="4"/>
  <c r="X691" i="4"/>
  <c r="O690" i="4"/>
  <c r="Y690" i="4"/>
  <c r="L693" i="4"/>
  <c r="N692" i="4"/>
  <c r="W692" i="4"/>
  <c r="K692" i="4"/>
  <c r="J695" i="4"/>
  <c r="V694" i="4"/>
  <c r="AG685" i="2"/>
  <c r="AE685" i="2"/>
  <c r="AC685" i="2"/>
  <c r="AI685" i="2"/>
  <c r="V685" i="2"/>
  <c r="AV654" i="2"/>
  <c r="AW654" i="2" s="1"/>
  <c r="Z679" i="2"/>
  <c r="AF679" i="2" s="1"/>
  <c r="AB680" i="2"/>
  <c r="X681" i="2"/>
  <c r="Y680" i="2"/>
  <c r="AD680" i="2" s="1"/>
  <c r="AA678" i="2"/>
  <c r="AH678" i="2" s="1"/>
  <c r="AY646" i="2" s="1"/>
  <c r="AK688" i="4" l="1"/>
  <c r="H688" i="4" s="1"/>
  <c r="G688" i="4" s="1"/>
  <c r="AF689" i="4"/>
  <c r="AG689" i="4"/>
  <c r="R691" i="4"/>
  <c r="AH689" i="4"/>
  <c r="AI689" i="4"/>
  <c r="AE689" i="4"/>
  <c r="S690" i="4"/>
  <c r="F690" i="4" s="1"/>
  <c r="AA690" i="4"/>
  <c r="AF690" i="4" s="1"/>
  <c r="P692" i="4"/>
  <c r="M692" i="4"/>
  <c r="X692" i="4"/>
  <c r="O691" i="4"/>
  <c r="Y691" i="4"/>
  <c r="L694" i="4"/>
  <c r="N693" i="4"/>
  <c r="W693" i="4"/>
  <c r="K693" i="4"/>
  <c r="J696" i="4"/>
  <c r="V695" i="4"/>
  <c r="AG686" i="2"/>
  <c r="AE686" i="2"/>
  <c r="AC686" i="2"/>
  <c r="AI686" i="2"/>
  <c r="V686" i="2"/>
  <c r="AV655" i="2"/>
  <c r="AW655" i="2" s="1"/>
  <c r="AB681" i="2"/>
  <c r="X682" i="2"/>
  <c r="Y681" i="2"/>
  <c r="AD681" i="2" s="1"/>
  <c r="Z680" i="2"/>
  <c r="AF680" i="2" s="1"/>
  <c r="AA679" i="2"/>
  <c r="AH679" i="2" s="1"/>
  <c r="AY647" i="2" s="1"/>
  <c r="AD690" i="4" l="1"/>
  <c r="R692" i="4"/>
  <c r="Z692" i="4" s="1"/>
  <c r="AI690" i="4"/>
  <c r="AH690" i="4"/>
  <c r="AE690" i="4"/>
  <c r="AK689" i="4"/>
  <c r="H689" i="4" s="1"/>
  <c r="G689" i="4" s="1"/>
  <c r="T691" i="4"/>
  <c r="I691" i="4" s="1"/>
  <c r="Q691" i="4"/>
  <c r="Z691" i="4"/>
  <c r="AG690" i="4"/>
  <c r="T692" i="4"/>
  <c r="Q692" i="4"/>
  <c r="P693" i="4"/>
  <c r="M693" i="4"/>
  <c r="X693" i="4"/>
  <c r="N694" i="4"/>
  <c r="L695" i="4"/>
  <c r="W694" i="4"/>
  <c r="K694" i="4"/>
  <c r="O692" i="4"/>
  <c r="Y692" i="4"/>
  <c r="J697" i="4"/>
  <c r="V696" i="4"/>
  <c r="AG687" i="2"/>
  <c r="AE687" i="2"/>
  <c r="AC687" i="2"/>
  <c r="AI687" i="2"/>
  <c r="V687" i="2"/>
  <c r="AV656" i="2"/>
  <c r="AW656" i="2" s="1"/>
  <c r="Z681" i="2"/>
  <c r="AF681" i="2" s="1"/>
  <c r="X683" i="2"/>
  <c r="AB682" i="2"/>
  <c r="Y682" i="2"/>
  <c r="AD682" i="2" s="1"/>
  <c r="AA680" i="2"/>
  <c r="AH680" i="2" s="1"/>
  <c r="AY648" i="2" s="1"/>
  <c r="I692" i="4" l="1"/>
  <c r="AK690" i="4"/>
  <c r="H690" i="4" s="1"/>
  <c r="G690" i="4" s="1"/>
  <c r="S692" i="4"/>
  <c r="F692" i="4" s="1"/>
  <c r="AA692" i="4"/>
  <c r="AD692" i="4" s="1"/>
  <c r="R693" i="4"/>
  <c r="S691" i="4"/>
  <c r="F691" i="4" s="1"/>
  <c r="AA691" i="4"/>
  <c r="P694" i="4"/>
  <c r="M694" i="4"/>
  <c r="X694" i="4"/>
  <c r="L696" i="4"/>
  <c r="N695" i="4"/>
  <c r="W695" i="4"/>
  <c r="K695" i="4"/>
  <c r="O693" i="4"/>
  <c r="Y693" i="4"/>
  <c r="J698" i="4"/>
  <c r="V697" i="4"/>
  <c r="AG688" i="2"/>
  <c r="AE688" i="2"/>
  <c r="AC688" i="2"/>
  <c r="AI688" i="2"/>
  <c r="V688" i="2"/>
  <c r="AV657" i="2"/>
  <c r="AW657" i="2" s="1"/>
  <c r="AB683" i="2"/>
  <c r="X684" i="2"/>
  <c r="Y683" i="2"/>
  <c r="AD683" i="2" s="1"/>
  <c r="Z682" i="2"/>
  <c r="AF682" i="2" s="1"/>
  <c r="AA681" i="2"/>
  <c r="AH681" i="2" s="1"/>
  <c r="AY649" i="2" s="1"/>
  <c r="AF692" i="4" l="1"/>
  <c r="AI692" i="4"/>
  <c r="AG692" i="4"/>
  <c r="AH692" i="4"/>
  <c r="AE692" i="4"/>
  <c r="R694" i="4"/>
  <c r="Z694" i="4" s="1"/>
  <c r="Q694" i="4"/>
  <c r="T693" i="4"/>
  <c r="T694" i="4" s="1"/>
  <c r="Q693" i="4"/>
  <c r="Z693" i="4"/>
  <c r="AG691" i="4"/>
  <c r="AF691" i="4"/>
  <c r="AI691" i="4"/>
  <c r="AD691" i="4"/>
  <c r="AH691" i="4"/>
  <c r="AE691" i="4"/>
  <c r="M695" i="4"/>
  <c r="P695" i="4"/>
  <c r="X695" i="4"/>
  <c r="L697" i="4"/>
  <c r="N696" i="4"/>
  <c r="W696" i="4"/>
  <c r="K696" i="4"/>
  <c r="O694" i="4"/>
  <c r="Y694" i="4"/>
  <c r="J699" i="4"/>
  <c r="V698" i="4"/>
  <c r="AG689" i="2"/>
  <c r="AE689" i="2"/>
  <c r="AC689" i="2"/>
  <c r="AI689" i="2"/>
  <c r="V689" i="2"/>
  <c r="AV658" i="2"/>
  <c r="AW658" i="2" s="1"/>
  <c r="AA682" i="2"/>
  <c r="AH682" i="2" s="1"/>
  <c r="AY650" i="2" s="1"/>
  <c r="Z683" i="2"/>
  <c r="AF683" i="2" s="1"/>
  <c r="X685" i="2"/>
  <c r="AB684" i="2"/>
  <c r="Y684" i="2"/>
  <c r="AD684" i="2" s="1"/>
  <c r="I693" i="4" l="1"/>
  <c r="AK692" i="4"/>
  <c r="H692" i="4" s="1"/>
  <c r="G692" i="4" s="1"/>
  <c r="S694" i="4"/>
  <c r="I694" i="4"/>
  <c r="AA694" i="4"/>
  <c r="AG694" i="4" s="1"/>
  <c r="AK691" i="4"/>
  <c r="H691" i="4" s="1"/>
  <c r="G691" i="4" s="1"/>
  <c r="F694" i="4"/>
  <c r="R695" i="4"/>
  <c r="AF694" i="4"/>
  <c r="S693" i="4"/>
  <c r="F693" i="4" s="1"/>
  <c r="AA693" i="4"/>
  <c r="AF693" i="4" s="1"/>
  <c r="O695" i="4"/>
  <c r="Y695" i="4"/>
  <c r="P696" i="4"/>
  <c r="M696" i="4"/>
  <c r="X696" i="4"/>
  <c r="L698" i="4"/>
  <c r="N697" i="4"/>
  <c r="W697" i="4"/>
  <c r="K697" i="4"/>
  <c r="J700" i="4"/>
  <c r="V699" i="4"/>
  <c r="AG690" i="2"/>
  <c r="AE690" i="2"/>
  <c r="AC690" i="2"/>
  <c r="AI690" i="2"/>
  <c r="V690" i="2"/>
  <c r="AV659" i="2"/>
  <c r="AW659" i="2" s="1"/>
  <c r="Z684" i="2"/>
  <c r="AF684" i="2" s="1"/>
  <c r="AA683" i="2"/>
  <c r="AH683" i="2" s="1"/>
  <c r="AY651" i="2" s="1"/>
  <c r="AB685" i="2"/>
  <c r="X686" i="2"/>
  <c r="Y685" i="2"/>
  <c r="AD685" i="2" s="1"/>
  <c r="AI694" i="4" l="1"/>
  <c r="AH694" i="4"/>
  <c r="R696" i="4"/>
  <c r="Z696" i="4" s="1"/>
  <c r="AE694" i="4"/>
  <c r="AD694" i="4"/>
  <c r="T695" i="4"/>
  <c r="T696" i="4" s="1"/>
  <c r="Q695" i="4"/>
  <c r="Z695" i="4"/>
  <c r="AG693" i="4"/>
  <c r="AI693" i="4"/>
  <c r="AE693" i="4"/>
  <c r="AH693" i="4"/>
  <c r="AD693" i="4"/>
  <c r="Q696" i="4"/>
  <c r="P697" i="4"/>
  <c r="M697" i="4"/>
  <c r="X697" i="4"/>
  <c r="N698" i="4"/>
  <c r="L699" i="4"/>
  <c r="W698" i="4"/>
  <c r="K698" i="4"/>
  <c r="O696" i="4"/>
  <c r="Y696" i="4"/>
  <c r="J701" i="4"/>
  <c r="V700" i="4"/>
  <c r="AG691" i="2"/>
  <c r="AE691" i="2"/>
  <c r="AC691" i="2"/>
  <c r="AI691" i="2"/>
  <c r="V691" i="2"/>
  <c r="AV660" i="2"/>
  <c r="AW660" i="2" s="1"/>
  <c r="X687" i="2"/>
  <c r="AB686" i="2"/>
  <c r="Y686" i="2"/>
  <c r="AD686" i="2" s="1"/>
  <c r="Z685" i="2"/>
  <c r="AF685" i="2" s="1"/>
  <c r="AA684" i="2"/>
  <c r="AH684" i="2" s="1"/>
  <c r="AY652" i="2" s="1"/>
  <c r="AK694" i="4" l="1"/>
  <c r="H694" i="4" s="1"/>
  <c r="G694" i="4" s="1"/>
  <c r="I695" i="4"/>
  <c r="S696" i="4"/>
  <c r="F696" i="4" s="1"/>
  <c r="AA696" i="4"/>
  <c r="AG696" i="4" s="1"/>
  <c r="I696" i="4"/>
  <c r="S695" i="4"/>
  <c r="F695" i="4" s="1"/>
  <c r="AA695" i="4"/>
  <c r="AH695" i="4" s="1"/>
  <c r="R697" i="4"/>
  <c r="AK693" i="4"/>
  <c r="H693" i="4" s="1"/>
  <c r="G693" i="4" s="1"/>
  <c r="P698" i="4"/>
  <c r="M698" i="4"/>
  <c r="X698" i="4"/>
  <c r="L700" i="4"/>
  <c r="N699" i="4"/>
  <c r="W699" i="4"/>
  <c r="K699" i="4"/>
  <c r="O697" i="4"/>
  <c r="Y697" i="4"/>
  <c r="J702" i="4"/>
  <c r="V701" i="4"/>
  <c r="AG692" i="2"/>
  <c r="AE692" i="2"/>
  <c r="AC692" i="2"/>
  <c r="AI692" i="2"/>
  <c r="V692" i="2"/>
  <c r="AV661" i="2"/>
  <c r="AW661" i="2" s="1"/>
  <c r="Z686" i="2"/>
  <c r="AF686" i="2" s="1"/>
  <c r="AA685" i="2"/>
  <c r="AH685" i="2" s="1"/>
  <c r="AY653" i="2" s="1"/>
  <c r="AB687" i="2"/>
  <c r="X688" i="2"/>
  <c r="Y687" i="2"/>
  <c r="AD687" i="2" s="1"/>
  <c r="AE696" i="4" l="1"/>
  <c r="AI696" i="4"/>
  <c r="AH696" i="4"/>
  <c r="AD696" i="4"/>
  <c r="AF696" i="4"/>
  <c r="R698" i="4"/>
  <c r="Z698" i="4" s="1"/>
  <c r="AE695" i="4"/>
  <c r="Q698" i="4"/>
  <c r="AF695" i="4"/>
  <c r="AG695" i="4"/>
  <c r="AD695" i="4"/>
  <c r="T697" i="4"/>
  <c r="Q697" i="4"/>
  <c r="Z697" i="4"/>
  <c r="AI695" i="4"/>
  <c r="M699" i="4"/>
  <c r="P699" i="4"/>
  <c r="R699" i="4" s="1"/>
  <c r="X699" i="4"/>
  <c r="O698" i="4"/>
  <c r="Y698" i="4"/>
  <c r="L701" i="4"/>
  <c r="K701" i="4" s="1"/>
  <c r="N700" i="4"/>
  <c r="W700" i="4"/>
  <c r="K700" i="4"/>
  <c r="J703" i="4"/>
  <c r="V702" i="4"/>
  <c r="AG693" i="2"/>
  <c r="AE693" i="2"/>
  <c r="AC693" i="2"/>
  <c r="AI693" i="2"/>
  <c r="V693" i="2"/>
  <c r="AV662" i="2"/>
  <c r="AW662" i="2" s="1"/>
  <c r="Z687" i="2"/>
  <c r="AF687" i="2" s="1"/>
  <c r="AB688" i="2"/>
  <c r="X689" i="2"/>
  <c r="Y688" i="2"/>
  <c r="AD688" i="2" s="1"/>
  <c r="AA686" i="2"/>
  <c r="AH686" i="2" s="1"/>
  <c r="AY654" i="2" s="1"/>
  <c r="AK696" i="4" l="1"/>
  <c r="H696" i="4" s="1"/>
  <c r="G696" i="4" s="1"/>
  <c r="Q699" i="4"/>
  <c r="Z699" i="4"/>
  <c r="AK695" i="4"/>
  <c r="H695" i="4" s="1"/>
  <c r="G695" i="4" s="1"/>
  <c r="S697" i="4"/>
  <c r="F697" i="4" s="1"/>
  <c r="AA697" i="4"/>
  <c r="I697" i="4"/>
  <c r="T698" i="4"/>
  <c r="O699" i="4"/>
  <c r="Y699" i="4"/>
  <c r="P700" i="4"/>
  <c r="R700" i="4" s="1"/>
  <c r="M700" i="4"/>
  <c r="X700" i="4"/>
  <c r="L702" i="4"/>
  <c r="N701" i="4"/>
  <c r="W701" i="4"/>
  <c r="J704" i="4"/>
  <c r="V703" i="4"/>
  <c r="AG694" i="2"/>
  <c r="AE694" i="2"/>
  <c r="AC694" i="2"/>
  <c r="AI694" i="2"/>
  <c r="V694" i="2"/>
  <c r="AV663" i="2"/>
  <c r="AW663" i="2" s="1"/>
  <c r="X690" i="2"/>
  <c r="AB689" i="2"/>
  <c r="Y689" i="2"/>
  <c r="AD689" i="2" s="1"/>
  <c r="Z688" i="2"/>
  <c r="AF688" i="2" s="1"/>
  <c r="AA687" i="2"/>
  <c r="AH687" i="2" s="1"/>
  <c r="AY655" i="2" s="1"/>
  <c r="Q700" i="4" l="1"/>
  <c r="Z700" i="4"/>
  <c r="AI697" i="4"/>
  <c r="AE697" i="4"/>
  <c r="AF697" i="4"/>
  <c r="AD697" i="4"/>
  <c r="AG697" i="4"/>
  <c r="AH697" i="4"/>
  <c r="S698" i="4"/>
  <c r="F698" i="4" s="1"/>
  <c r="AA698" i="4"/>
  <c r="I698" i="4"/>
  <c r="T699" i="4"/>
  <c r="P701" i="4"/>
  <c r="R701" i="4" s="1"/>
  <c r="M701" i="4"/>
  <c r="X701" i="4"/>
  <c r="O700" i="4"/>
  <c r="Y700" i="4"/>
  <c r="N702" i="4"/>
  <c r="L703" i="4"/>
  <c r="W702" i="4"/>
  <c r="K702" i="4"/>
  <c r="J705" i="4"/>
  <c r="V704" i="4"/>
  <c r="AG695" i="2"/>
  <c r="AE695" i="2"/>
  <c r="AC695" i="2"/>
  <c r="AI695" i="2"/>
  <c r="V695" i="2"/>
  <c r="AV664" i="2"/>
  <c r="AW664" i="2" s="1"/>
  <c r="Z689" i="2"/>
  <c r="AF689" i="2" s="1"/>
  <c r="AA688" i="2"/>
  <c r="AH688" i="2" s="1"/>
  <c r="AY656" i="2" s="1"/>
  <c r="AB690" i="2"/>
  <c r="X691" i="2"/>
  <c r="Y690" i="2"/>
  <c r="AD690" i="2" s="1"/>
  <c r="AH698" i="4" l="1"/>
  <c r="AE698" i="4"/>
  <c r="AD698" i="4"/>
  <c r="AI698" i="4"/>
  <c r="AF698" i="4"/>
  <c r="AG698" i="4"/>
  <c r="AK697" i="4"/>
  <c r="H697" i="4" s="1"/>
  <c r="G697" i="4" s="1"/>
  <c r="S699" i="4"/>
  <c r="F699" i="4" s="1"/>
  <c r="AA699" i="4"/>
  <c r="I699" i="4"/>
  <c r="T701" i="4"/>
  <c r="Q701" i="4"/>
  <c r="Z701" i="4"/>
  <c r="T700" i="4"/>
  <c r="L704" i="4"/>
  <c r="N703" i="4"/>
  <c r="W703" i="4"/>
  <c r="K703" i="4"/>
  <c r="P702" i="4"/>
  <c r="M702" i="4"/>
  <c r="X702" i="4"/>
  <c r="O701" i="4"/>
  <c r="Y701" i="4"/>
  <c r="J706" i="4"/>
  <c r="V705" i="4"/>
  <c r="AG696" i="2"/>
  <c r="AE696" i="2"/>
  <c r="AC696" i="2"/>
  <c r="AI696" i="2"/>
  <c r="V696" i="2"/>
  <c r="AV665" i="2"/>
  <c r="AW665" i="2" s="1"/>
  <c r="Z690" i="2"/>
  <c r="AF690" i="2" s="1"/>
  <c r="AB691" i="2"/>
  <c r="X692" i="2"/>
  <c r="Y691" i="2"/>
  <c r="AD691" i="2" s="1"/>
  <c r="AA689" i="2"/>
  <c r="AH689" i="2" s="1"/>
  <c r="AY657" i="2" s="1"/>
  <c r="S701" i="4" l="1"/>
  <c r="I701" i="4"/>
  <c r="AK698" i="4"/>
  <c r="H698" i="4" s="1"/>
  <c r="G698" i="4" s="1"/>
  <c r="F701" i="4"/>
  <c r="S700" i="4"/>
  <c r="F700" i="4" s="1"/>
  <c r="AA700" i="4"/>
  <c r="I700" i="4"/>
  <c r="R702" i="4"/>
  <c r="AA701" i="4"/>
  <c r="AI701" i="4" s="1"/>
  <c r="AH699" i="4"/>
  <c r="AD699" i="4"/>
  <c r="AE699" i="4"/>
  <c r="AG699" i="4"/>
  <c r="AI699" i="4"/>
  <c r="AF699" i="4"/>
  <c r="M703" i="4"/>
  <c r="P703" i="4"/>
  <c r="X703" i="4"/>
  <c r="O702" i="4"/>
  <c r="Y702" i="4"/>
  <c r="L705" i="4"/>
  <c r="N704" i="4"/>
  <c r="W704" i="4"/>
  <c r="K704" i="4"/>
  <c r="J707" i="4"/>
  <c r="V706" i="4"/>
  <c r="AG697" i="2"/>
  <c r="AE697" i="2"/>
  <c r="AC697" i="2"/>
  <c r="AI697" i="2"/>
  <c r="V697" i="2"/>
  <c r="AV666" i="2"/>
  <c r="AW666" i="2" s="1"/>
  <c r="AB692" i="2"/>
  <c r="X693" i="2"/>
  <c r="Y692" i="2"/>
  <c r="AD692" i="2" s="1"/>
  <c r="Z691" i="2"/>
  <c r="AF691" i="2" s="1"/>
  <c r="AA690" i="2"/>
  <c r="AH690" i="2" s="1"/>
  <c r="AY658" i="2" s="1"/>
  <c r="AF701" i="4" l="1"/>
  <c r="AD701" i="4"/>
  <c r="AH701" i="4"/>
  <c r="AE701" i="4"/>
  <c r="AG701" i="4"/>
  <c r="R703" i="4"/>
  <c r="Z703" i="4" s="1"/>
  <c r="AK699" i="4"/>
  <c r="H699" i="4" s="1"/>
  <c r="G699" i="4" s="1"/>
  <c r="Q703" i="4"/>
  <c r="AF700" i="4"/>
  <c r="AE700" i="4"/>
  <c r="AI700" i="4"/>
  <c r="AH700" i="4"/>
  <c r="AG700" i="4"/>
  <c r="AD700" i="4"/>
  <c r="T702" i="4"/>
  <c r="Q702" i="4"/>
  <c r="Z702" i="4"/>
  <c r="P704" i="4"/>
  <c r="R704" i="4" s="1"/>
  <c r="M704" i="4"/>
  <c r="X704" i="4"/>
  <c r="L706" i="4"/>
  <c r="N705" i="4"/>
  <c r="W705" i="4"/>
  <c r="K705" i="4"/>
  <c r="O703" i="4"/>
  <c r="Y703" i="4"/>
  <c r="J708" i="4"/>
  <c r="V707" i="4"/>
  <c r="AG698" i="2"/>
  <c r="AE698" i="2"/>
  <c r="AC698" i="2"/>
  <c r="AI698" i="2"/>
  <c r="V698" i="2"/>
  <c r="AV667" i="2"/>
  <c r="AW667" i="2" s="1"/>
  <c r="AA691" i="2"/>
  <c r="AH691" i="2" s="1"/>
  <c r="AY659" i="2" s="1"/>
  <c r="Z692" i="2"/>
  <c r="AF692" i="2" s="1"/>
  <c r="AB693" i="2"/>
  <c r="X694" i="2"/>
  <c r="Y693" i="2"/>
  <c r="AD693" i="2" s="1"/>
  <c r="AK701" i="4" l="1"/>
  <c r="H701" i="4" s="1"/>
  <c r="G701" i="4" s="1"/>
  <c r="S702" i="4"/>
  <c r="F702" i="4" s="1"/>
  <c r="AA702" i="4"/>
  <c r="I702" i="4"/>
  <c r="Q704" i="4"/>
  <c r="Z704" i="4"/>
  <c r="AK700" i="4"/>
  <c r="H700" i="4" s="1"/>
  <c r="G700" i="4" s="1"/>
  <c r="T703" i="4"/>
  <c r="N706" i="4"/>
  <c r="L707" i="4"/>
  <c r="W706" i="4"/>
  <c r="K706" i="4"/>
  <c r="P705" i="4"/>
  <c r="M705" i="4"/>
  <c r="X705" i="4"/>
  <c r="O704" i="4"/>
  <c r="Y704" i="4"/>
  <c r="J709" i="4"/>
  <c r="V708" i="4"/>
  <c r="AG699" i="2"/>
  <c r="AE699" i="2"/>
  <c r="AC699" i="2"/>
  <c r="AI699" i="2"/>
  <c r="V699" i="2"/>
  <c r="AV668" i="2"/>
  <c r="AW668" i="2" s="1"/>
  <c r="AA692" i="2"/>
  <c r="AH692" i="2" s="1"/>
  <c r="AY660" i="2" s="1"/>
  <c r="AB694" i="2"/>
  <c r="X695" i="2"/>
  <c r="Y694" i="2"/>
  <c r="AD694" i="2" s="1"/>
  <c r="Z693" i="2"/>
  <c r="AF693" i="2" s="1"/>
  <c r="R705" i="4" l="1"/>
  <c r="AH702" i="4"/>
  <c r="AE702" i="4"/>
  <c r="AG702" i="4"/>
  <c r="AI702" i="4"/>
  <c r="AD702" i="4"/>
  <c r="AF702" i="4"/>
  <c r="S703" i="4"/>
  <c r="F703" i="4" s="1"/>
  <c r="AA703" i="4"/>
  <c r="I703" i="4"/>
  <c r="T704" i="4"/>
  <c r="O705" i="4"/>
  <c r="Y705" i="4"/>
  <c r="L708" i="4"/>
  <c r="N707" i="4"/>
  <c r="W707" i="4"/>
  <c r="K707" i="4"/>
  <c r="P706" i="4"/>
  <c r="M706" i="4"/>
  <c r="X706" i="4"/>
  <c r="J710" i="4"/>
  <c r="V709" i="4"/>
  <c r="AG700" i="2"/>
  <c r="AE700" i="2"/>
  <c r="AC700" i="2"/>
  <c r="AI700" i="2"/>
  <c r="V700" i="2"/>
  <c r="AV669" i="2"/>
  <c r="AW669" i="2" s="1"/>
  <c r="AB695" i="2"/>
  <c r="X696" i="2"/>
  <c r="Y695" i="2"/>
  <c r="AD695" i="2" s="1"/>
  <c r="AA693" i="2"/>
  <c r="AH693" i="2" s="1"/>
  <c r="AY661" i="2" s="1"/>
  <c r="Z694" i="2"/>
  <c r="AF694" i="2" s="1"/>
  <c r="AK702" i="4" l="1"/>
  <c r="H702" i="4" s="1"/>
  <c r="G702" i="4" s="1"/>
  <c r="T705" i="4"/>
  <c r="I705" i="4" s="1"/>
  <c r="Q705" i="4"/>
  <c r="Z705" i="4"/>
  <c r="AI703" i="4"/>
  <c r="AE703" i="4"/>
  <c r="AD703" i="4"/>
  <c r="AH703" i="4"/>
  <c r="AF703" i="4"/>
  <c r="AG703" i="4"/>
  <c r="R706" i="4"/>
  <c r="S704" i="4"/>
  <c r="F704" i="4" s="1"/>
  <c r="AA704" i="4"/>
  <c r="I704" i="4"/>
  <c r="M707" i="4"/>
  <c r="P707" i="4"/>
  <c r="R707" i="4" s="1"/>
  <c r="X707" i="4"/>
  <c r="L709" i="4"/>
  <c r="N708" i="4"/>
  <c r="W708" i="4"/>
  <c r="K708" i="4"/>
  <c r="O706" i="4"/>
  <c r="Y706" i="4"/>
  <c r="J711" i="4"/>
  <c r="V710" i="4"/>
  <c r="AG701" i="2"/>
  <c r="AE701" i="2"/>
  <c r="AC701" i="2"/>
  <c r="AI701" i="2"/>
  <c r="V701" i="2"/>
  <c r="AV670" i="2"/>
  <c r="AW670" i="2" s="1"/>
  <c r="Z695" i="2"/>
  <c r="AF695" i="2" s="1"/>
  <c r="AA694" i="2"/>
  <c r="AH694" i="2" s="1"/>
  <c r="AY662" i="2" s="1"/>
  <c r="AB696" i="2"/>
  <c r="X697" i="2"/>
  <c r="Y696" i="2"/>
  <c r="AD696" i="2" s="1"/>
  <c r="AK703" i="4" l="1"/>
  <c r="H703" i="4" s="1"/>
  <c r="G703" i="4" s="1"/>
  <c r="T706" i="4"/>
  <c r="Q706" i="4"/>
  <c r="Z706" i="4"/>
  <c r="AG704" i="4"/>
  <c r="AD704" i="4"/>
  <c r="AI704" i="4"/>
  <c r="AF704" i="4"/>
  <c r="AH704" i="4"/>
  <c r="AE704" i="4"/>
  <c r="S705" i="4"/>
  <c r="F705" i="4" s="1"/>
  <c r="AA705" i="4"/>
  <c r="T707" i="4"/>
  <c r="S707" i="4" s="1"/>
  <c r="Q707" i="4"/>
  <c r="Z707" i="4"/>
  <c r="L710" i="4"/>
  <c r="N709" i="4"/>
  <c r="W709" i="4"/>
  <c r="K709" i="4"/>
  <c r="O707" i="4"/>
  <c r="Y707" i="4"/>
  <c r="P708" i="4"/>
  <c r="M708" i="4"/>
  <c r="X708" i="4"/>
  <c r="J712" i="4"/>
  <c r="V711" i="4"/>
  <c r="AG702" i="2"/>
  <c r="AE702" i="2"/>
  <c r="AC702" i="2"/>
  <c r="AI702" i="2"/>
  <c r="V702" i="2"/>
  <c r="AV671" i="2"/>
  <c r="AW671" i="2" s="1"/>
  <c r="X698" i="2"/>
  <c r="AB697" i="2"/>
  <c r="Y697" i="2"/>
  <c r="AD697" i="2" s="1"/>
  <c r="Z696" i="2"/>
  <c r="AF696" i="2" s="1"/>
  <c r="AA695" i="2"/>
  <c r="AH695" i="2" s="1"/>
  <c r="AY663" i="2" s="1"/>
  <c r="F707" i="4" l="1"/>
  <c r="I707" i="4"/>
  <c r="AA707" i="4"/>
  <c r="AH707" i="4" s="1"/>
  <c r="R708" i="4"/>
  <c r="AF705" i="4"/>
  <c r="AG705" i="4"/>
  <c r="AH705" i="4"/>
  <c r="AI705" i="4"/>
  <c r="AD705" i="4"/>
  <c r="AE705" i="4"/>
  <c r="AK704" i="4"/>
  <c r="H704" i="4" s="1"/>
  <c r="G704" i="4" s="1"/>
  <c r="S706" i="4"/>
  <c r="F706" i="4" s="1"/>
  <c r="I706" i="4"/>
  <c r="AA706" i="4"/>
  <c r="O708" i="4"/>
  <c r="Y708" i="4"/>
  <c r="P709" i="4"/>
  <c r="M709" i="4"/>
  <c r="X709" i="4"/>
  <c r="N710" i="4"/>
  <c r="L711" i="4"/>
  <c r="W710" i="4"/>
  <c r="K710" i="4"/>
  <c r="J713" i="4"/>
  <c r="V712" i="4"/>
  <c r="AG703" i="2"/>
  <c r="AE703" i="2"/>
  <c r="AC703" i="2"/>
  <c r="AI703" i="2"/>
  <c r="V703" i="2"/>
  <c r="AV672" i="2"/>
  <c r="AW672" i="2" s="1"/>
  <c r="Z697" i="2"/>
  <c r="AF697" i="2" s="1"/>
  <c r="AA696" i="2"/>
  <c r="AH696" i="2" s="1"/>
  <c r="AY664" i="2" s="1"/>
  <c r="AB698" i="2"/>
  <c r="X699" i="2"/>
  <c r="Y698" i="2"/>
  <c r="AD698" i="2" s="1"/>
  <c r="AF707" i="4" l="1"/>
  <c r="AD707" i="4"/>
  <c r="AI707" i="4"/>
  <c r="AG707" i="4"/>
  <c r="AE707" i="4"/>
  <c r="AE706" i="4"/>
  <c r="AF706" i="4"/>
  <c r="AI706" i="4"/>
  <c r="AD706" i="4"/>
  <c r="AG706" i="4"/>
  <c r="AH706" i="4"/>
  <c r="R709" i="4"/>
  <c r="AK705" i="4"/>
  <c r="H705" i="4" s="1"/>
  <c r="G705" i="4" s="1"/>
  <c r="T708" i="4"/>
  <c r="I708" i="4" s="1"/>
  <c r="Q708" i="4"/>
  <c r="Z708" i="4"/>
  <c r="L712" i="4"/>
  <c r="N711" i="4"/>
  <c r="W711" i="4"/>
  <c r="K711" i="4"/>
  <c r="O709" i="4"/>
  <c r="Y709" i="4"/>
  <c r="P710" i="4"/>
  <c r="M710" i="4"/>
  <c r="X710" i="4"/>
  <c r="J714" i="4"/>
  <c r="V713" i="4"/>
  <c r="AG704" i="2"/>
  <c r="AE704" i="2"/>
  <c r="AC704" i="2"/>
  <c r="AI704" i="2"/>
  <c r="V704" i="2"/>
  <c r="AV673" i="2"/>
  <c r="AW673" i="2" s="1"/>
  <c r="AB699" i="2"/>
  <c r="X700" i="2"/>
  <c r="Y699" i="2"/>
  <c r="AD699" i="2" s="1"/>
  <c r="Z698" i="2"/>
  <c r="AF698" i="2" s="1"/>
  <c r="AA697" i="2"/>
  <c r="AH697" i="2" s="1"/>
  <c r="AY665" i="2" s="1"/>
  <c r="R710" i="4" l="1"/>
  <c r="Z710" i="4" s="1"/>
  <c r="AK707" i="4"/>
  <c r="H707" i="4" s="1"/>
  <c r="G707" i="4" s="1"/>
  <c r="S708" i="4"/>
  <c r="F708" i="4" s="1"/>
  <c r="AA708" i="4"/>
  <c r="Q710" i="4"/>
  <c r="T709" i="4"/>
  <c r="T710" i="4" s="1"/>
  <c r="Q709" i="4"/>
  <c r="Z709" i="4"/>
  <c r="AK706" i="4"/>
  <c r="H706" i="4" s="1"/>
  <c r="G706" i="4" s="1"/>
  <c r="O710" i="4"/>
  <c r="Y710" i="4"/>
  <c r="M711" i="4"/>
  <c r="P711" i="4"/>
  <c r="R711" i="4" s="1"/>
  <c r="X711" i="4"/>
  <c r="L713" i="4"/>
  <c r="N712" i="4"/>
  <c r="W712" i="4"/>
  <c r="K712" i="4"/>
  <c r="J715" i="4"/>
  <c r="V714" i="4"/>
  <c r="AG705" i="2"/>
  <c r="AE705" i="2"/>
  <c r="AC705" i="2"/>
  <c r="AI705" i="2"/>
  <c r="V705" i="2"/>
  <c r="AV674" i="2"/>
  <c r="AW674" i="2" s="1"/>
  <c r="Z699" i="2"/>
  <c r="AF699" i="2" s="1"/>
  <c r="AA698" i="2"/>
  <c r="AH698" i="2" s="1"/>
  <c r="AY666" i="2" s="1"/>
  <c r="AB700" i="2"/>
  <c r="X701" i="2"/>
  <c r="Y700" i="2"/>
  <c r="AD700" i="2" s="1"/>
  <c r="I710" i="4" l="1"/>
  <c r="S710" i="4"/>
  <c r="F710" i="4" s="1"/>
  <c r="AA710" i="4"/>
  <c r="S709" i="4"/>
  <c r="F709" i="4" s="1"/>
  <c r="AA709" i="4"/>
  <c r="I709" i="4"/>
  <c r="AF708" i="4"/>
  <c r="AH708" i="4"/>
  <c r="AD708" i="4"/>
  <c r="AI708" i="4"/>
  <c r="AG708" i="4"/>
  <c r="AE708" i="4"/>
  <c r="T711" i="4"/>
  <c r="I711" i="4" s="1"/>
  <c r="Q711" i="4"/>
  <c r="Z711" i="4"/>
  <c r="AF710" i="4"/>
  <c r="P712" i="4"/>
  <c r="R712" i="4" s="1"/>
  <c r="M712" i="4"/>
  <c r="X712" i="4"/>
  <c r="O711" i="4"/>
  <c r="Y711" i="4"/>
  <c r="L714" i="4"/>
  <c r="K714" i="4" s="1"/>
  <c r="N713" i="4"/>
  <c r="W713" i="4"/>
  <c r="K713" i="4"/>
  <c r="J716" i="4"/>
  <c r="V715" i="4"/>
  <c r="AG706" i="2"/>
  <c r="AE706" i="2"/>
  <c r="AC706" i="2"/>
  <c r="AI706" i="2"/>
  <c r="V706" i="2"/>
  <c r="AV675" i="2"/>
  <c r="AW675" i="2" s="1"/>
  <c r="Z700" i="2"/>
  <c r="AF700" i="2" s="1"/>
  <c r="X702" i="2"/>
  <c r="AB701" i="2"/>
  <c r="Y701" i="2"/>
  <c r="AD701" i="2" s="1"/>
  <c r="AA699" i="2"/>
  <c r="AH699" i="2" s="1"/>
  <c r="AY667" i="2" s="1"/>
  <c r="AI710" i="4" l="1"/>
  <c r="AH710" i="4"/>
  <c r="AD710" i="4"/>
  <c r="AE710" i="4"/>
  <c r="T712" i="4"/>
  <c r="Q712" i="4"/>
  <c r="Z712" i="4"/>
  <c r="S711" i="4"/>
  <c r="F711" i="4" s="1"/>
  <c r="AA711" i="4"/>
  <c r="AK708" i="4"/>
  <c r="H708" i="4" s="1"/>
  <c r="G708" i="4" s="1"/>
  <c r="AH709" i="4"/>
  <c r="AE709" i="4"/>
  <c r="AF709" i="4"/>
  <c r="AD709" i="4"/>
  <c r="AG709" i="4"/>
  <c r="AI709" i="4"/>
  <c r="AI711" i="4"/>
  <c r="AG710" i="4"/>
  <c r="P713" i="4"/>
  <c r="M713" i="4"/>
  <c r="X713" i="4"/>
  <c r="N714" i="4"/>
  <c r="L715" i="4"/>
  <c r="W714" i="4"/>
  <c r="O712" i="4"/>
  <c r="Y712" i="4"/>
  <c r="J717" i="4"/>
  <c r="V716" i="4"/>
  <c r="AA712" i="4"/>
  <c r="AG707" i="2"/>
  <c r="AE707" i="2"/>
  <c r="AC707" i="2"/>
  <c r="AI707" i="2"/>
  <c r="V707" i="2"/>
  <c r="AV676" i="2"/>
  <c r="AW676" i="2" s="1"/>
  <c r="AB702" i="2"/>
  <c r="X703" i="2"/>
  <c r="Y702" i="2"/>
  <c r="AD702" i="2" s="1"/>
  <c r="Z701" i="2"/>
  <c r="AF701" i="2" s="1"/>
  <c r="AA700" i="2"/>
  <c r="AH700" i="2" s="1"/>
  <c r="AY668" i="2" s="1"/>
  <c r="AK709" i="4" l="1"/>
  <c r="H709" i="4" s="1"/>
  <c r="G709" i="4" s="1"/>
  <c r="R713" i="4"/>
  <c r="AK710" i="4"/>
  <c r="H710" i="4" s="1"/>
  <c r="G710" i="4" s="1"/>
  <c r="AE711" i="4"/>
  <c r="AG711" i="4"/>
  <c r="AD711" i="4"/>
  <c r="AH711" i="4"/>
  <c r="S712" i="4"/>
  <c r="F712" i="4" s="1"/>
  <c r="I712" i="4"/>
  <c r="AF711" i="4"/>
  <c r="P714" i="4"/>
  <c r="R714" i="4" s="1"/>
  <c r="M714" i="4"/>
  <c r="X714" i="4"/>
  <c r="L716" i="4"/>
  <c r="N715" i="4"/>
  <c r="K715" i="4"/>
  <c r="W715" i="4"/>
  <c r="O713" i="4"/>
  <c r="Y713" i="4"/>
  <c r="AH712" i="4"/>
  <c r="AF712" i="4"/>
  <c r="AD712" i="4"/>
  <c r="AI712" i="4"/>
  <c r="AG712" i="4"/>
  <c r="AE712" i="4"/>
  <c r="J718" i="4"/>
  <c r="V717" i="4"/>
  <c r="AG708" i="2"/>
  <c r="AE708" i="2"/>
  <c r="AC708" i="2"/>
  <c r="AI708" i="2"/>
  <c r="V708" i="2"/>
  <c r="AV677" i="2"/>
  <c r="AW677" i="2" s="1"/>
  <c r="X704" i="2"/>
  <c r="AB703" i="2"/>
  <c r="Y703" i="2"/>
  <c r="AD703" i="2" s="1"/>
  <c r="Z702" i="2"/>
  <c r="AF702" i="2" s="1"/>
  <c r="AA701" i="2"/>
  <c r="AH701" i="2" s="1"/>
  <c r="AY669" i="2" s="1"/>
  <c r="Q714" i="4" l="1"/>
  <c r="Z714" i="4"/>
  <c r="AK711" i="4"/>
  <c r="H711" i="4" s="1"/>
  <c r="G711" i="4" s="1"/>
  <c r="T713" i="4"/>
  <c r="I713" i="4" s="1"/>
  <c r="Q713" i="4"/>
  <c r="Z713" i="4"/>
  <c r="L717" i="4"/>
  <c r="N716" i="4"/>
  <c r="W716" i="4"/>
  <c r="K716" i="4"/>
  <c r="M715" i="4"/>
  <c r="P715" i="4"/>
  <c r="X715" i="4"/>
  <c r="O714" i="4"/>
  <c r="Y714" i="4"/>
  <c r="J719" i="4"/>
  <c r="V718" i="4"/>
  <c r="AK712" i="4"/>
  <c r="H712" i="4" s="1"/>
  <c r="G712" i="4" s="1"/>
  <c r="AG709" i="2"/>
  <c r="AE709" i="2"/>
  <c r="AC709" i="2"/>
  <c r="AI709" i="2"/>
  <c r="V709" i="2"/>
  <c r="AV678" i="2"/>
  <c r="AW678" i="2" s="1"/>
  <c r="Z703" i="2"/>
  <c r="AF703" i="2" s="1"/>
  <c r="AA702" i="2"/>
  <c r="AH702" i="2" s="1"/>
  <c r="AY670" i="2" s="1"/>
  <c r="X705" i="2"/>
  <c r="AB704" i="2"/>
  <c r="Y704" i="2"/>
  <c r="AD704" i="2" s="1"/>
  <c r="R715" i="4" l="1"/>
  <c r="S713" i="4"/>
  <c r="F713" i="4" s="1"/>
  <c r="AA713" i="4"/>
  <c r="T714" i="4"/>
  <c r="O715" i="4"/>
  <c r="Y715" i="4"/>
  <c r="P716" i="4"/>
  <c r="M716" i="4"/>
  <c r="X716" i="4"/>
  <c r="L718" i="4"/>
  <c r="N717" i="4"/>
  <c r="W717" i="4"/>
  <c r="K717" i="4"/>
  <c r="J720" i="4"/>
  <c r="V719" i="4"/>
  <c r="AG710" i="2"/>
  <c r="AE710" i="2"/>
  <c r="AC710" i="2"/>
  <c r="AI710" i="2"/>
  <c r="V710" i="2"/>
  <c r="AV679" i="2"/>
  <c r="AW679" i="2" s="1"/>
  <c r="Z704" i="2"/>
  <c r="AF704" i="2" s="1"/>
  <c r="AA703" i="2"/>
  <c r="AH703" i="2" s="1"/>
  <c r="AY671" i="2" s="1"/>
  <c r="X706" i="2"/>
  <c r="AB705" i="2"/>
  <c r="Y705" i="2"/>
  <c r="AD705" i="2" s="1"/>
  <c r="T715" i="4" l="1"/>
  <c r="I715" i="4" s="1"/>
  <c r="Q715" i="4"/>
  <c r="Z715" i="4"/>
  <c r="S714" i="4"/>
  <c r="F714" i="4" s="1"/>
  <c r="I714" i="4"/>
  <c r="AA714" i="4"/>
  <c r="R716" i="4"/>
  <c r="AF713" i="4"/>
  <c r="AD713" i="4"/>
  <c r="AI713" i="4"/>
  <c r="AG713" i="4"/>
  <c r="AH713" i="4"/>
  <c r="AE713" i="4"/>
  <c r="P717" i="4"/>
  <c r="M717" i="4"/>
  <c r="X717" i="4"/>
  <c r="O716" i="4"/>
  <c r="Y716" i="4"/>
  <c r="N718" i="4"/>
  <c r="L719" i="4"/>
  <c r="W718" i="4"/>
  <c r="K718" i="4"/>
  <c r="J721" i="4"/>
  <c r="V720" i="4"/>
  <c r="AG711" i="2"/>
  <c r="AE711" i="2"/>
  <c r="AC711" i="2"/>
  <c r="AI711" i="2"/>
  <c r="V711" i="2"/>
  <c r="AV680" i="2"/>
  <c r="AW680" i="2" s="1"/>
  <c r="Z705" i="2"/>
  <c r="AF705" i="2" s="1"/>
  <c r="X707" i="2"/>
  <c r="AB706" i="2"/>
  <c r="Y706" i="2"/>
  <c r="AD706" i="2" s="1"/>
  <c r="AA704" i="2"/>
  <c r="AH704" i="2" s="1"/>
  <c r="AY672" i="2" s="1"/>
  <c r="R717" i="4" l="1"/>
  <c r="Z717" i="4" s="1"/>
  <c r="AK713" i="4"/>
  <c r="H713" i="4" s="1"/>
  <c r="G713" i="4" s="1"/>
  <c r="AH714" i="4"/>
  <c r="AI714" i="4"/>
  <c r="AF714" i="4"/>
  <c r="AD714" i="4"/>
  <c r="AE714" i="4"/>
  <c r="AG714" i="4"/>
  <c r="Q717" i="4"/>
  <c r="T716" i="4"/>
  <c r="Q716" i="4"/>
  <c r="Z716" i="4"/>
  <c r="S715" i="4"/>
  <c r="F715" i="4" s="1"/>
  <c r="AA715" i="4"/>
  <c r="L720" i="4"/>
  <c r="N719" i="4"/>
  <c r="W719" i="4"/>
  <c r="K719" i="4"/>
  <c r="P718" i="4"/>
  <c r="M718" i="4"/>
  <c r="X718" i="4"/>
  <c r="O717" i="4"/>
  <c r="Y717" i="4"/>
  <c r="J722" i="4"/>
  <c r="V721" i="4"/>
  <c r="AG712" i="2"/>
  <c r="AE712" i="2"/>
  <c r="AC712" i="2"/>
  <c r="AI712" i="2"/>
  <c r="V712" i="2"/>
  <c r="AV681" i="2"/>
  <c r="AW681" i="2" s="1"/>
  <c r="AB707" i="2"/>
  <c r="X708" i="2"/>
  <c r="Y707" i="2"/>
  <c r="AD707" i="2" s="1"/>
  <c r="Z706" i="2"/>
  <c r="AF706" i="2" s="1"/>
  <c r="AA705" i="2"/>
  <c r="AH705" i="2" s="1"/>
  <c r="AY673" i="2" s="1"/>
  <c r="R718" i="4" l="1"/>
  <c r="Z718" i="4" s="1"/>
  <c r="T717" i="4"/>
  <c r="AA717" i="4" s="1"/>
  <c r="AI717" i="4" s="1"/>
  <c r="AK714" i="4"/>
  <c r="H714" i="4" s="1"/>
  <c r="G714" i="4" s="1"/>
  <c r="Q718" i="4"/>
  <c r="AH715" i="4"/>
  <c r="AE715" i="4"/>
  <c r="AG715" i="4"/>
  <c r="AF715" i="4"/>
  <c r="AI715" i="4"/>
  <c r="AD715" i="4"/>
  <c r="S716" i="4"/>
  <c r="F716" i="4" s="1"/>
  <c r="AA716" i="4"/>
  <c r="I716" i="4"/>
  <c r="O718" i="4"/>
  <c r="Y718" i="4"/>
  <c r="M719" i="4"/>
  <c r="P719" i="4"/>
  <c r="X719" i="4"/>
  <c r="L721" i="4"/>
  <c r="N720" i="4"/>
  <c r="W720" i="4"/>
  <c r="K720" i="4"/>
  <c r="J723" i="4"/>
  <c r="V722" i="4"/>
  <c r="AG713" i="2"/>
  <c r="AE713" i="2"/>
  <c r="AC713" i="2"/>
  <c r="AI713" i="2"/>
  <c r="V713" i="2"/>
  <c r="AV682" i="2"/>
  <c r="AW682" i="2" s="1"/>
  <c r="AB708" i="2"/>
  <c r="X709" i="2"/>
  <c r="Y708" i="2"/>
  <c r="AD708" i="2" s="1"/>
  <c r="AA706" i="2"/>
  <c r="AH706" i="2" s="1"/>
  <c r="AY674" i="2" s="1"/>
  <c r="Z707" i="2"/>
  <c r="AF707" i="2" s="1"/>
  <c r="R719" i="4" l="1"/>
  <c r="Q719" i="4" s="1"/>
  <c r="S717" i="4"/>
  <c r="F717" i="4" s="1"/>
  <c r="I717" i="4"/>
  <c r="T718" i="4"/>
  <c r="AA718" i="4" s="1"/>
  <c r="AE718" i="4" s="1"/>
  <c r="AG717" i="4"/>
  <c r="AE717" i="4"/>
  <c r="AF717" i="4"/>
  <c r="AH717" i="4"/>
  <c r="S718" i="4"/>
  <c r="F718" i="4" s="1"/>
  <c r="AG716" i="4"/>
  <c r="AI716" i="4"/>
  <c r="AE716" i="4"/>
  <c r="AD716" i="4"/>
  <c r="AF716" i="4"/>
  <c r="AH716" i="4"/>
  <c r="T719" i="4"/>
  <c r="S719" i="4" s="1"/>
  <c r="AK715" i="4"/>
  <c r="H715" i="4" s="1"/>
  <c r="G715" i="4" s="1"/>
  <c r="AD717" i="4"/>
  <c r="O719" i="4"/>
  <c r="Y719" i="4"/>
  <c r="P720" i="4"/>
  <c r="M720" i="4"/>
  <c r="X720" i="4"/>
  <c r="L722" i="4"/>
  <c r="N721" i="4"/>
  <c r="W721" i="4"/>
  <c r="K721" i="4"/>
  <c r="AG718" i="4"/>
  <c r="J724" i="4"/>
  <c r="V723" i="4"/>
  <c r="AG714" i="2"/>
  <c r="AE714" i="2"/>
  <c r="AC714" i="2"/>
  <c r="AI714" i="2"/>
  <c r="V714" i="2"/>
  <c r="AV683" i="2"/>
  <c r="AW683" i="2" s="1"/>
  <c r="Z708" i="2"/>
  <c r="AF708" i="2" s="1"/>
  <c r="AA707" i="2"/>
  <c r="AH707" i="2" s="1"/>
  <c r="AY675" i="2" s="1"/>
  <c r="X710" i="2"/>
  <c r="AB709" i="2"/>
  <c r="Y709" i="2"/>
  <c r="AD709" i="2" s="1"/>
  <c r="AH718" i="4" l="1"/>
  <c r="AD718" i="4"/>
  <c r="I718" i="4"/>
  <c r="AI718" i="4"/>
  <c r="AK718" i="4" s="1"/>
  <c r="H718" i="4" s="1"/>
  <c r="G718" i="4" s="1"/>
  <c r="AF718" i="4"/>
  <c r="Z719" i="4"/>
  <c r="F719" i="4"/>
  <c r="AK717" i="4"/>
  <c r="H717" i="4" s="1"/>
  <c r="G717" i="4" s="1"/>
  <c r="AA719" i="4"/>
  <c r="I719" i="4"/>
  <c r="R720" i="4"/>
  <c r="AK716" i="4"/>
  <c r="H716" i="4" s="1"/>
  <c r="G716" i="4" s="1"/>
  <c r="P721" i="4"/>
  <c r="M721" i="4"/>
  <c r="X721" i="4"/>
  <c r="O720" i="4"/>
  <c r="Y720" i="4"/>
  <c r="N722" i="4"/>
  <c r="L723" i="4"/>
  <c r="W722" i="4"/>
  <c r="K722" i="4"/>
  <c r="J725" i="4"/>
  <c r="V724" i="4"/>
  <c r="AG715" i="2"/>
  <c r="AE715" i="2"/>
  <c r="AC715" i="2"/>
  <c r="AI715" i="2"/>
  <c r="V715" i="2"/>
  <c r="AV684" i="2"/>
  <c r="AW684" i="2" s="1"/>
  <c r="Z709" i="2"/>
  <c r="AF709" i="2" s="1"/>
  <c r="X711" i="2"/>
  <c r="AB710" i="2"/>
  <c r="Y710" i="2"/>
  <c r="AD710" i="2" s="1"/>
  <c r="AA708" i="2"/>
  <c r="AH708" i="2" s="1"/>
  <c r="AY676" i="2" s="1"/>
  <c r="AH719" i="4" l="1"/>
  <c r="AG719" i="4"/>
  <c r="AI719" i="4"/>
  <c r="AE719" i="4"/>
  <c r="AF719" i="4"/>
  <c r="AD719" i="4"/>
  <c r="R721" i="4"/>
  <c r="Z721" i="4" s="1"/>
  <c r="T720" i="4"/>
  <c r="I720" i="4" s="1"/>
  <c r="Q720" i="4"/>
  <c r="Z720" i="4"/>
  <c r="L724" i="4"/>
  <c r="N723" i="4"/>
  <c r="W723" i="4"/>
  <c r="K723" i="4"/>
  <c r="P722" i="4"/>
  <c r="M722" i="4"/>
  <c r="X722" i="4"/>
  <c r="O721" i="4"/>
  <c r="Y721" i="4"/>
  <c r="J726" i="4"/>
  <c r="V725" i="4"/>
  <c r="AG716" i="2"/>
  <c r="AE716" i="2"/>
  <c r="AC716" i="2"/>
  <c r="AI716" i="2"/>
  <c r="V716" i="2"/>
  <c r="AV685" i="2"/>
  <c r="AW685" i="2" s="1"/>
  <c r="AA709" i="2"/>
  <c r="AH709" i="2" s="1"/>
  <c r="AY677" i="2" s="1"/>
  <c r="AB711" i="2"/>
  <c r="X712" i="2"/>
  <c r="Y711" i="2"/>
  <c r="AD711" i="2" s="1"/>
  <c r="Z710" i="2"/>
  <c r="AF710" i="2" s="1"/>
  <c r="Q721" i="4" l="1"/>
  <c r="R722" i="4"/>
  <c r="Z722" i="4" s="1"/>
  <c r="T721" i="4"/>
  <c r="S721" i="4" s="1"/>
  <c r="F721" i="4" s="1"/>
  <c r="AK719" i="4"/>
  <c r="H719" i="4" s="1"/>
  <c r="G719" i="4" s="1"/>
  <c r="S720" i="4"/>
  <c r="F720" i="4" s="1"/>
  <c r="AA720" i="4"/>
  <c r="M723" i="4"/>
  <c r="P723" i="4"/>
  <c r="X723" i="4"/>
  <c r="O722" i="4"/>
  <c r="Y722" i="4"/>
  <c r="L725" i="4"/>
  <c r="N724" i="4"/>
  <c r="W724" i="4"/>
  <c r="K724" i="4"/>
  <c r="J727" i="4"/>
  <c r="V726" i="4"/>
  <c r="AG717" i="2"/>
  <c r="AE717" i="2"/>
  <c r="AC717" i="2"/>
  <c r="AI717" i="2"/>
  <c r="V717" i="2"/>
  <c r="AV686" i="2"/>
  <c r="AW686" i="2" s="1"/>
  <c r="AB712" i="2"/>
  <c r="X713" i="2"/>
  <c r="Y712" i="2"/>
  <c r="AD712" i="2" s="1"/>
  <c r="AA710" i="2"/>
  <c r="AH710" i="2" s="1"/>
  <c r="AY678" i="2" s="1"/>
  <c r="Z711" i="2"/>
  <c r="AF711" i="2" s="1"/>
  <c r="Q722" i="4" l="1"/>
  <c r="T722" i="4"/>
  <c r="S722" i="4" s="1"/>
  <c r="F722" i="4" s="1"/>
  <c r="AA721" i="4"/>
  <c r="AH721" i="4" s="1"/>
  <c r="I721" i="4"/>
  <c r="R723" i="4"/>
  <c r="AD720" i="4"/>
  <c r="AF720" i="4"/>
  <c r="AG720" i="4"/>
  <c r="AH720" i="4"/>
  <c r="AE720" i="4"/>
  <c r="AI720" i="4"/>
  <c r="P724" i="4"/>
  <c r="M724" i="4"/>
  <c r="X724" i="4"/>
  <c r="L726" i="4"/>
  <c r="N725" i="4"/>
  <c r="W725" i="4"/>
  <c r="K725" i="4"/>
  <c r="O723" i="4"/>
  <c r="Y723" i="4"/>
  <c r="J728" i="4"/>
  <c r="V727" i="4"/>
  <c r="AG718" i="2"/>
  <c r="AE718" i="2"/>
  <c r="AC718" i="2"/>
  <c r="AI718" i="2"/>
  <c r="V718" i="2"/>
  <c r="AV687" i="2"/>
  <c r="AW687" i="2" s="1"/>
  <c r="AB713" i="2"/>
  <c r="X714" i="2"/>
  <c r="Y713" i="2"/>
  <c r="AD713" i="2" s="1"/>
  <c r="Z712" i="2"/>
  <c r="AF712" i="2" s="1"/>
  <c r="AA711" i="2"/>
  <c r="AH711" i="2" s="1"/>
  <c r="AY679" i="2" s="1"/>
  <c r="AA722" i="4" l="1"/>
  <c r="AD722" i="4" s="1"/>
  <c r="I722" i="4"/>
  <c r="AG721" i="4"/>
  <c r="AF721" i="4"/>
  <c r="AE721" i="4"/>
  <c r="AI721" i="4"/>
  <c r="AD721" i="4"/>
  <c r="AG722" i="4"/>
  <c r="R724" i="4"/>
  <c r="T723" i="4"/>
  <c r="Q723" i="4"/>
  <c r="Z723" i="4"/>
  <c r="AK720" i="4"/>
  <c r="H720" i="4" s="1"/>
  <c r="G720" i="4" s="1"/>
  <c r="N726" i="4"/>
  <c r="L727" i="4"/>
  <c r="W726" i="4"/>
  <c r="K726" i="4"/>
  <c r="P725" i="4"/>
  <c r="M725" i="4"/>
  <c r="X725" i="4"/>
  <c r="O724" i="4"/>
  <c r="Y724" i="4"/>
  <c r="J729" i="4"/>
  <c r="V728" i="4"/>
  <c r="AG719" i="2"/>
  <c r="AE719" i="2"/>
  <c r="AC719" i="2"/>
  <c r="AI719" i="2"/>
  <c r="V719" i="2"/>
  <c r="AV688" i="2"/>
  <c r="AW688" i="2" s="1"/>
  <c r="Z713" i="2"/>
  <c r="AF713" i="2" s="1"/>
  <c r="AB714" i="2"/>
  <c r="X715" i="2"/>
  <c r="Y714" i="2"/>
  <c r="AD714" i="2" s="1"/>
  <c r="AA712" i="2"/>
  <c r="AH712" i="2" s="1"/>
  <c r="AY680" i="2" s="1"/>
  <c r="AH722" i="4" l="1"/>
  <c r="AI722" i="4"/>
  <c r="AE722" i="4"/>
  <c r="AF722" i="4"/>
  <c r="R725" i="4"/>
  <c r="Z725" i="4" s="1"/>
  <c r="AK721" i="4"/>
  <c r="H721" i="4" s="1"/>
  <c r="G721" i="4" s="1"/>
  <c r="T724" i="4"/>
  <c r="I724" i="4" s="1"/>
  <c r="Q724" i="4"/>
  <c r="Z724" i="4"/>
  <c r="Q725" i="4"/>
  <c r="S723" i="4"/>
  <c r="F723" i="4" s="1"/>
  <c r="AA723" i="4"/>
  <c r="I723" i="4"/>
  <c r="L728" i="4"/>
  <c r="N727" i="4"/>
  <c r="W727" i="4"/>
  <c r="K727" i="4"/>
  <c r="O725" i="4"/>
  <c r="Y725" i="4"/>
  <c r="P726" i="4"/>
  <c r="M726" i="4"/>
  <c r="X726" i="4"/>
  <c r="J730" i="4"/>
  <c r="V729" i="4"/>
  <c r="AG720" i="2"/>
  <c r="AE720" i="2"/>
  <c r="AC720" i="2"/>
  <c r="AI720" i="2"/>
  <c r="V720" i="2"/>
  <c r="AV689" i="2"/>
  <c r="AW689" i="2" s="1"/>
  <c r="X716" i="2"/>
  <c r="AB715" i="2"/>
  <c r="Y715" i="2"/>
  <c r="AD715" i="2" s="1"/>
  <c r="Z714" i="2"/>
  <c r="AF714" i="2" s="1"/>
  <c r="AA713" i="2"/>
  <c r="AH713" i="2" s="1"/>
  <c r="AY681" i="2" s="1"/>
  <c r="AK722" i="4" l="1"/>
  <c r="H722" i="4" s="1"/>
  <c r="G722" i="4" s="1"/>
  <c r="T725" i="4"/>
  <c r="AA725" i="4" s="1"/>
  <c r="AH725" i="4" s="1"/>
  <c r="R726" i="4"/>
  <c r="AH723" i="4"/>
  <c r="AE723" i="4"/>
  <c r="AG723" i="4"/>
  <c r="AI723" i="4"/>
  <c r="AD723" i="4"/>
  <c r="AF723" i="4"/>
  <c r="S725" i="4"/>
  <c r="F725" i="4" s="1"/>
  <c r="S724" i="4"/>
  <c r="F724" i="4" s="1"/>
  <c r="AA724" i="4"/>
  <c r="AI724" i="4" s="1"/>
  <c r="O726" i="4"/>
  <c r="Y726" i="4"/>
  <c r="M727" i="4"/>
  <c r="P727" i="4"/>
  <c r="X727" i="4"/>
  <c r="L729" i="4"/>
  <c r="N728" i="4"/>
  <c r="W728" i="4"/>
  <c r="K728" i="4"/>
  <c r="J731" i="4"/>
  <c r="V730" i="4"/>
  <c r="AG721" i="2"/>
  <c r="AE721" i="2"/>
  <c r="AC721" i="2"/>
  <c r="AI721" i="2"/>
  <c r="V721" i="2"/>
  <c r="AV690" i="2"/>
  <c r="AW690" i="2" s="1"/>
  <c r="Z715" i="2"/>
  <c r="AF715" i="2" s="1"/>
  <c r="AA714" i="2"/>
  <c r="AH714" i="2" s="1"/>
  <c r="AY682" i="2" s="1"/>
  <c r="AB716" i="2"/>
  <c r="X717" i="2"/>
  <c r="Y716" i="2"/>
  <c r="AD716" i="2" s="1"/>
  <c r="AE725" i="4" l="1"/>
  <c r="AG725" i="4"/>
  <c r="AI725" i="4"/>
  <c r="AF725" i="4"/>
  <c r="AD725" i="4"/>
  <c r="R727" i="4"/>
  <c r="Z727" i="4" s="1"/>
  <c r="I725" i="4"/>
  <c r="AK723" i="4"/>
  <c r="H723" i="4" s="1"/>
  <c r="G723" i="4" s="1"/>
  <c r="T726" i="4"/>
  <c r="I726" i="4" s="1"/>
  <c r="Q726" i="4"/>
  <c r="Z726" i="4"/>
  <c r="T727" i="4"/>
  <c r="S727" i="4" s="1"/>
  <c r="F727" i="4" s="1"/>
  <c r="Q727" i="4"/>
  <c r="AE724" i="4"/>
  <c r="AH724" i="4"/>
  <c r="AG724" i="4"/>
  <c r="AF724" i="4"/>
  <c r="AD724" i="4"/>
  <c r="O727" i="4"/>
  <c r="Y727" i="4"/>
  <c r="P728" i="4"/>
  <c r="R728" i="4" s="1"/>
  <c r="M728" i="4"/>
  <c r="X728" i="4"/>
  <c r="L730" i="4"/>
  <c r="N729" i="4"/>
  <c r="W729" i="4"/>
  <c r="K729" i="4"/>
  <c r="J732" i="4"/>
  <c r="V731" i="4"/>
  <c r="AG722" i="2"/>
  <c r="AE722" i="2"/>
  <c r="AC722" i="2"/>
  <c r="AI722" i="2"/>
  <c r="V722" i="2"/>
  <c r="AV691" i="2"/>
  <c r="AW691" i="2" s="1"/>
  <c r="Z716" i="2"/>
  <c r="AF716" i="2" s="1"/>
  <c r="AB717" i="2"/>
  <c r="X718" i="2"/>
  <c r="Y717" i="2"/>
  <c r="AD717" i="2" s="1"/>
  <c r="AA715" i="2"/>
  <c r="AH715" i="2" s="1"/>
  <c r="AY683" i="2" s="1"/>
  <c r="AK725" i="4" l="1"/>
  <c r="H725" i="4" s="1"/>
  <c r="G725" i="4" s="1"/>
  <c r="AA727" i="4"/>
  <c r="AG727" i="4" s="1"/>
  <c r="I727" i="4"/>
  <c r="T728" i="4"/>
  <c r="AA728" i="4" s="1"/>
  <c r="Q728" i="4"/>
  <c r="Z728" i="4"/>
  <c r="AK724" i="4"/>
  <c r="H724" i="4" s="1"/>
  <c r="G724" i="4" s="1"/>
  <c r="S726" i="4"/>
  <c r="F726" i="4" s="1"/>
  <c r="AA726" i="4"/>
  <c r="P729" i="4"/>
  <c r="R729" i="4" s="1"/>
  <c r="M729" i="4"/>
  <c r="X729" i="4"/>
  <c r="O728" i="4"/>
  <c r="Y728" i="4"/>
  <c r="N730" i="4"/>
  <c r="L731" i="4"/>
  <c r="W730" i="4"/>
  <c r="K730" i="4"/>
  <c r="AF727" i="4"/>
  <c r="J733" i="4"/>
  <c r="V732" i="4"/>
  <c r="AG723" i="2"/>
  <c r="AE723" i="2"/>
  <c r="AC723" i="2"/>
  <c r="AI723" i="2"/>
  <c r="V723" i="2"/>
  <c r="AV692" i="2"/>
  <c r="AW692" i="2" s="1"/>
  <c r="AB718" i="2"/>
  <c r="X719" i="2"/>
  <c r="Y718" i="2"/>
  <c r="AD718" i="2" s="1"/>
  <c r="Z717" i="2"/>
  <c r="AF717" i="2" s="1"/>
  <c r="AA716" i="2"/>
  <c r="AH716" i="2" s="1"/>
  <c r="AY684" i="2" s="1"/>
  <c r="AD727" i="4" l="1"/>
  <c r="AI727" i="4"/>
  <c r="AE727" i="4"/>
  <c r="AH727" i="4"/>
  <c r="AF726" i="4"/>
  <c r="AD726" i="4"/>
  <c r="AI726" i="4"/>
  <c r="AH726" i="4"/>
  <c r="AG726" i="4"/>
  <c r="AE726" i="4"/>
  <c r="T729" i="4"/>
  <c r="AA729" i="4" s="1"/>
  <c r="Q729" i="4"/>
  <c r="Z729" i="4"/>
  <c r="S728" i="4"/>
  <c r="F728" i="4" s="1"/>
  <c r="I728" i="4"/>
  <c r="L732" i="4"/>
  <c r="N731" i="4"/>
  <c r="W731" i="4"/>
  <c r="K731" i="4"/>
  <c r="P730" i="4"/>
  <c r="R730" i="4" s="1"/>
  <c r="M730" i="4"/>
  <c r="X730" i="4"/>
  <c r="O729" i="4"/>
  <c r="Y729" i="4"/>
  <c r="J734" i="4"/>
  <c r="V733" i="4"/>
  <c r="AE728" i="4"/>
  <c r="AI728" i="4"/>
  <c r="AD728" i="4"/>
  <c r="AG728" i="4"/>
  <c r="AF728" i="4"/>
  <c r="AH728" i="4"/>
  <c r="AG724" i="2"/>
  <c r="AE724" i="2"/>
  <c r="AC724" i="2"/>
  <c r="AI724" i="2"/>
  <c r="V724" i="2"/>
  <c r="AV693" i="2"/>
  <c r="AW693" i="2" s="1"/>
  <c r="AA717" i="2"/>
  <c r="AH717" i="2" s="1"/>
  <c r="AY685" i="2" s="1"/>
  <c r="Z718" i="2"/>
  <c r="AF718" i="2" s="1"/>
  <c r="AB719" i="2"/>
  <c r="X720" i="2"/>
  <c r="Y719" i="2"/>
  <c r="AD719" i="2" s="1"/>
  <c r="AK727" i="4" l="1"/>
  <c r="H727" i="4" s="1"/>
  <c r="G727" i="4" s="1"/>
  <c r="T730" i="4"/>
  <c r="Q730" i="4"/>
  <c r="Z730" i="4"/>
  <c r="S729" i="4"/>
  <c r="F729" i="4" s="1"/>
  <c r="I729" i="4"/>
  <c r="AK726" i="4"/>
  <c r="H726" i="4" s="1"/>
  <c r="G726" i="4" s="1"/>
  <c r="M731" i="4"/>
  <c r="P731" i="4"/>
  <c r="X731" i="4"/>
  <c r="O730" i="4"/>
  <c r="Y730" i="4"/>
  <c r="L733" i="4"/>
  <c r="N732" i="4"/>
  <c r="W732" i="4"/>
  <c r="K732" i="4"/>
  <c r="I730" i="4"/>
  <c r="AD729" i="4"/>
  <c r="AH729" i="4"/>
  <c r="AG729" i="4"/>
  <c r="AF729" i="4"/>
  <c r="AE729" i="4"/>
  <c r="AI729" i="4"/>
  <c r="AK728" i="4"/>
  <c r="H728" i="4" s="1"/>
  <c r="G728" i="4" s="1"/>
  <c r="J735" i="4"/>
  <c r="V734" i="4"/>
  <c r="AG725" i="2"/>
  <c r="AE725" i="2"/>
  <c r="AC725" i="2"/>
  <c r="AI725" i="2"/>
  <c r="V725" i="2"/>
  <c r="AV694" i="2"/>
  <c r="AW694" i="2" s="1"/>
  <c r="Z719" i="2"/>
  <c r="AF719" i="2" s="1"/>
  <c r="AA718" i="2"/>
  <c r="AH718" i="2" s="1"/>
  <c r="AY686" i="2" s="1"/>
  <c r="AB720" i="2"/>
  <c r="X721" i="2"/>
  <c r="Y720" i="2"/>
  <c r="AD720" i="2" s="1"/>
  <c r="R731" i="4" l="1"/>
  <c r="S730" i="4"/>
  <c r="F730" i="4" s="1"/>
  <c r="AA730" i="4"/>
  <c r="AI730" i="4" s="1"/>
  <c r="P732" i="4"/>
  <c r="M732" i="4"/>
  <c r="X732" i="4"/>
  <c r="L734" i="4"/>
  <c r="N733" i="4"/>
  <c r="W733" i="4"/>
  <c r="K733" i="4"/>
  <c r="O731" i="4"/>
  <c r="Y731" i="4"/>
  <c r="AK729" i="4"/>
  <c r="H729" i="4" s="1"/>
  <c r="G729" i="4" s="1"/>
  <c r="J736" i="4"/>
  <c r="V735" i="4"/>
  <c r="AG726" i="2"/>
  <c r="AE726" i="2"/>
  <c r="AC726" i="2"/>
  <c r="AI726" i="2"/>
  <c r="V726" i="2"/>
  <c r="AV695" i="2"/>
  <c r="AW695" i="2" s="1"/>
  <c r="Z720" i="2"/>
  <c r="AF720" i="2" s="1"/>
  <c r="AB721" i="2"/>
  <c r="X722" i="2"/>
  <c r="Y721" i="2"/>
  <c r="AD721" i="2" s="1"/>
  <c r="AA719" i="2"/>
  <c r="AH719" i="2" s="1"/>
  <c r="AY687" i="2" s="1"/>
  <c r="R732" i="4" l="1"/>
  <c r="Q732" i="4" s="1"/>
  <c r="AE730" i="4"/>
  <c r="AF730" i="4"/>
  <c r="AD730" i="4"/>
  <c r="AH730" i="4"/>
  <c r="AG730" i="4"/>
  <c r="T731" i="4"/>
  <c r="Q731" i="4"/>
  <c r="Z731" i="4"/>
  <c r="N734" i="4"/>
  <c r="L735" i="4"/>
  <c r="W734" i="4"/>
  <c r="K734" i="4"/>
  <c r="P733" i="4"/>
  <c r="M733" i="4"/>
  <c r="X733" i="4"/>
  <c r="O732" i="4"/>
  <c r="Y732" i="4"/>
  <c r="J737" i="4"/>
  <c r="V736" i="4"/>
  <c r="AG727" i="2"/>
  <c r="AE727" i="2"/>
  <c r="AC727" i="2"/>
  <c r="AI727" i="2"/>
  <c r="V727" i="2"/>
  <c r="AV696" i="2"/>
  <c r="AW696" i="2" s="1"/>
  <c r="X723" i="2"/>
  <c r="AB722" i="2"/>
  <c r="Y722" i="2"/>
  <c r="AD722" i="2" s="1"/>
  <c r="Z721" i="2"/>
  <c r="AF721" i="2" s="1"/>
  <c r="AA720" i="2"/>
  <c r="AH720" i="2" s="1"/>
  <c r="AY688" i="2" s="1"/>
  <c r="R733" i="4" l="1"/>
  <c r="Z733" i="4" s="1"/>
  <c r="Z732" i="4"/>
  <c r="AK730" i="4"/>
  <c r="H730" i="4" s="1"/>
  <c r="G730" i="4" s="1"/>
  <c r="S731" i="4"/>
  <c r="F731" i="4" s="1"/>
  <c r="AA731" i="4"/>
  <c r="I731" i="4"/>
  <c r="Q733" i="4"/>
  <c r="T732" i="4"/>
  <c r="L736" i="4"/>
  <c r="N735" i="4"/>
  <c r="W735" i="4"/>
  <c r="K735" i="4"/>
  <c r="O733" i="4"/>
  <c r="Y733" i="4"/>
  <c r="P734" i="4"/>
  <c r="M734" i="4"/>
  <c r="X734" i="4"/>
  <c r="J738" i="4"/>
  <c r="V737" i="4"/>
  <c r="AG728" i="2"/>
  <c r="AE728" i="2"/>
  <c r="AC728" i="2"/>
  <c r="AI728" i="2"/>
  <c r="V728" i="2"/>
  <c r="AV697" i="2"/>
  <c r="AW697" i="2" s="1"/>
  <c r="Z722" i="2"/>
  <c r="AF722" i="2" s="1"/>
  <c r="AA721" i="2"/>
  <c r="AH721" i="2" s="1"/>
  <c r="AY689" i="2" s="1"/>
  <c r="X724" i="2"/>
  <c r="AB723" i="2"/>
  <c r="Y723" i="2"/>
  <c r="AD723" i="2" s="1"/>
  <c r="R734" i="4" l="1"/>
  <c r="AI731" i="4"/>
  <c r="AF731" i="4"/>
  <c r="AH731" i="4"/>
  <c r="AG731" i="4"/>
  <c r="AD731" i="4"/>
  <c r="AE731" i="4"/>
  <c r="S732" i="4"/>
  <c r="F732" i="4" s="1"/>
  <c r="I732" i="4"/>
  <c r="AA732" i="4"/>
  <c r="T733" i="4"/>
  <c r="O734" i="4"/>
  <c r="Y734" i="4"/>
  <c r="M735" i="4"/>
  <c r="P735" i="4"/>
  <c r="X735" i="4"/>
  <c r="L737" i="4"/>
  <c r="N736" i="4"/>
  <c r="W736" i="4"/>
  <c r="K736" i="4"/>
  <c r="J739" i="4"/>
  <c r="V738" i="4"/>
  <c r="AG729" i="2"/>
  <c r="AE729" i="2"/>
  <c r="AC729" i="2"/>
  <c r="AI729" i="2"/>
  <c r="V729" i="2"/>
  <c r="AV698" i="2"/>
  <c r="AW698" i="2" s="1"/>
  <c r="AA722" i="2"/>
  <c r="AH722" i="2" s="1"/>
  <c r="AY690" i="2" s="1"/>
  <c r="Z723" i="2"/>
  <c r="AF723" i="2" s="1"/>
  <c r="X725" i="2"/>
  <c r="AB724" i="2"/>
  <c r="Y724" i="2"/>
  <c r="AD724" i="2" s="1"/>
  <c r="R735" i="4" l="1"/>
  <c r="S733" i="4"/>
  <c r="F733" i="4" s="1"/>
  <c r="AA733" i="4"/>
  <c r="I733" i="4"/>
  <c r="T734" i="4"/>
  <c r="I734" i="4" s="1"/>
  <c r="Q734" i="4"/>
  <c r="Z734" i="4"/>
  <c r="AF732" i="4"/>
  <c r="AI732" i="4"/>
  <c r="AD732" i="4"/>
  <c r="AE732" i="4"/>
  <c r="AG732" i="4"/>
  <c r="AH732" i="4"/>
  <c r="AK731" i="4"/>
  <c r="H731" i="4" s="1"/>
  <c r="G731" i="4" s="1"/>
  <c r="P736" i="4"/>
  <c r="M736" i="4"/>
  <c r="X736" i="4"/>
  <c r="O735" i="4"/>
  <c r="Y735" i="4"/>
  <c r="L738" i="4"/>
  <c r="N737" i="4"/>
  <c r="W737" i="4"/>
  <c r="K737" i="4"/>
  <c r="J740" i="4"/>
  <c r="V739" i="4"/>
  <c r="AG730" i="2"/>
  <c r="AE730" i="2"/>
  <c r="AC730" i="2"/>
  <c r="AI730" i="2"/>
  <c r="V730" i="2"/>
  <c r="AV699" i="2"/>
  <c r="AW699" i="2" s="1"/>
  <c r="Z724" i="2"/>
  <c r="AF724" i="2" s="1"/>
  <c r="AA723" i="2"/>
  <c r="AH723" i="2" s="1"/>
  <c r="AY691" i="2" s="1"/>
  <c r="AB725" i="2"/>
  <c r="X726" i="2"/>
  <c r="Y725" i="2"/>
  <c r="AD725" i="2" s="1"/>
  <c r="R736" i="4" l="1"/>
  <c r="AH733" i="4"/>
  <c r="AI733" i="4"/>
  <c r="AD733" i="4"/>
  <c r="AG733" i="4"/>
  <c r="AE733" i="4"/>
  <c r="AF733" i="4"/>
  <c r="AK732" i="4"/>
  <c r="H732" i="4" s="1"/>
  <c r="G732" i="4" s="1"/>
  <c r="S734" i="4"/>
  <c r="F734" i="4" s="1"/>
  <c r="AA734" i="4"/>
  <c r="T735" i="4"/>
  <c r="Q735" i="4"/>
  <c r="Z735" i="4"/>
  <c r="AI734" i="4"/>
  <c r="P737" i="4"/>
  <c r="M737" i="4"/>
  <c r="X737" i="4"/>
  <c r="N738" i="4"/>
  <c r="L739" i="4"/>
  <c r="W738" i="4"/>
  <c r="K738" i="4"/>
  <c r="O736" i="4"/>
  <c r="Y736" i="4"/>
  <c r="J741" i="4"/>
  <c r="V740" i="4"/>
  <c r="AG731" i="2"/>
  <c r="AE731" i="2"/>
  <c r="AC731" i="2"/>
  <c r="AI731" i="2"/>
  <c r="V731" i="2"/>
  <c r="AV700" i="2"/>
  <c r="AW700" i="2" s="1"/>
  <c r="AA724" i="2"/>
  <c r="AH724" i="2" s="1"/>
  <c r="AY692" i="2" s="1"/>
  <c r="Z725" i="2"/>
  <c r="AF725" i="2" s="1"/>
  <c r="AB726" i="2"/>
  <c r="X727" i="2"/>
  <c r="Y726" i="2"/>
  <c r="AD726" i="2" s="1"/>
  <c r="R737" i="4" l="1"/>
  <c r="AF734" i="4"/>
  <c r="AE734" i="4"/>
  <c r="AG734" i="4"/>
  <c r="T736" i="4"/>
  <c r="I736" i="4" s="1"/>
  <c r="Q736" i="4"/>
  <c r="Z736" i="4"/>
  <c r="Q737" i="4"/>
  <c r="Z737" i="4"/>
  <c r="AD734" i="4"/>
  <c r="S735" i="4"/>
  <c r="F735" i="4" s="1"/>
  <c r="AA735" i="4"/>
  <c r="AG735" i="4" s="1"/>
  <c r="I735" i="4"/>
  <c r="AH734" i="4"/>
  <c r="AK733" i="4"/>
  <c r="H733" i="4" s="1"/>
  <c r="G733" i="4" s="1"/>
  <c r="P738" i="4"/>
  <c r="R738" i="4" s="1"/>
  <c r="M738" i="4"/>
  <c r="X738" i="4"/>
  <c r="L740" i="4"/>
  <c r="N739" i="4"/>
  <c r="W739" i="4"/>
  <c r="K739" i="4"/>
  <c r="O737" i="4"/>
  <c r="Y737" i="4"/>
  <c r="J742" i="4"/>
  <c r="V741" i="4"/>
  <c r="AG732" i="2"/>
  <c r="AE732" i="2"/>
  <c r="AC732" i="2"/>
  <c r="AI732" i="2"/>
  <c r="V732" i="2"/>
  <c r="AV701" i="2"/>
  <c r="AW701" i="2" s="1"/>
  <c r="Z726" i="2"/>
  <c r="AF726" i="2" s="1"/>
  <c r="AA725" i="2"/>
  <c r="AH725" i="2" s="1"/>
  <c r="AY693" i="2" s="1"/>
  <c r="X728" i="2"/>
  <c r="AB727" i="2"/>
  <c r="Y727" i="2"/>
  <c r="AD727" i="2" s="1"/>
  <c r="T737" i="4" l="1"/>
  <c r="S737" i="4" s="1"/>
  <c r="F737" i="4" s="1"/>
  <c r="Q738" i="4"/>
  <c r="Z738" i="4"/>
  <c r="AI735" i="4"/>
  <c r="S736" i="4"/>
  <c r="F736" i="4" s="1"/>
  <c r="AA736" i="4"/>
  <c r="AE735" i="4"/>
  <c r="AF735" i="4"/>
  <c r="AD735" i="4"/>
  <c r="AH735" i="4"/>
  <c r="AK734" i="4"/>
  <c r="H734" i="4" s="1"/>
  <c r="G734" i="4" s="1"/>
  <c r="L741" i="4"/>
  <c r="N740" i="4"/>
  <c r="W740" i="4"/>
  <c r="K740" i="4"/>
  <c r="M739" i="4"/>
  <c r="P739" i="4"/>
  <c r="X739" i="4"/>
  <c r="O738" i="4"/>
  <c r="Y738" i="4"/>
  <c r="J743" i="4"/>
  <c r="V742" i="4"/>
  <c r="AG733" i="2"/>
  <c r="AE733" i="2"/>
  <c r="AC733" i="2"/>
  <c r="AI733" i="2"/>
  <c r="V733" i="2"/>
  <c r="AV702" i="2"/>
  <c r="AW702" i="2" s="1"/>
  <c r="Z727" i="2"/>
  <c r="AF727" i="2" s="1"/>
  <c r="AB728" i="2"/>
  <c r="X729" i="2"/>
  <c r="Y728" i="2"/>
  <c r="AD728" i="2" s="1"/>
  <c r="AA726" i="2"/>
  <c r="AH726" i="2" s="1"/>
  <c r="AY694" i="2" s="1"/>
  <c r="T738" i="4" l="1"/>
  <c r="S738" i="4" s="1"/>
  <c r="F738" i="4" s="1"/>
  <c r="I737" i="4"/>
  <c r="AA737" i="4"/>
  <c r="AH736" i="4"/>
  <c r="AI736" i="4"/>
  <c r="AF736" i="4"/>
  <c r="AG736" i="4"/>
  <c r="AD736" i="4"/>
  <c r="AE736" i="4"/>
  <c r="R739" i="4"/>
  <c r="AK735" i="4"/>
  <c r="H735" i="4" s="1"/>
  <c r="G735" i="4" s="1"/>
  <c r="O739" i="4"/>
  <c r="Y739" i="4"/>
  <c r="P740" i="4"/>
  <c r="M740" i="4"/>
  <c r="X740" i="4"/>
  <c r="L742" i="4"/>
  <c r="N741" i="4"/>
  <c r="W741" i="4"/>
  <c r="K741" i="4"/>
  <c r="J744" i="4"/>
  <c r="V743" i="4"/>
  <c r="AG734" i="2"/>
  <c r="AE734" i="2"/>
  <c r="AC734" i="2"/>
  <c r="AI734" i="2"/>
  <c r="V734" i="2"/>
  <c r="AV703" i="2"/>
  <c r="AW703" i="2" s="1"/>
  <c r="AB729" i="2"/>
  <c r="X730" i="2"/>
  <c r="Y729" i="2"/>
  <c r="AD729" i="2" s="1"/>
  <c r="AA727" i="2"/>
  <c r="AH727" i="2" s="1"/>
  <c r="AY695" i="2" s="1"/>
  <c r="Z728" i="2"/>
  <c r="AF728" i="2" s="1"/>
  <c r="I738" i="4" l="1"/>
  <c r="AA738" i="4"/>
  <c r="AD738" i="4" s="1"/>
  <c r="AI737" i="4"/>
  <c r="AH737" i="4"/>
  <c r="AG737" i="4"/>
  <c r="AD737" i="4"/>
  <c r="AF737" i="4"/>
  <c r="AE737" i="4"/>
  <c r="AK736" i="4"/>
  <c r="H736" i="4" s="1"/>
  <c r="G736" i="4" s="1"/>
  <c r="T739" i="4"/>
  <c r="I739" i="4" s="1"/>
  <c r="Q739" i="4"/>
  <c r="Z739" i="4"/>
  <c r="AH738" i="4"/>
  <c r="R740" i="4"/>
  <c r="P741" i="4"/>
  <c r="M741" i="4"/>
  <c r="X741" i="4"/>
  <c r="N742" i="4"/>
  <c r="L743" i="4"/>
  <c r="W742" i="4"/>
  <c r="K742" i="4"/>
  <c r="O740" i="4"/>
  <c r="Y740" i="4"/>
  <c r="J745" i="4"/>
  <c r="V744" i="4"/>
  <c r="AG735" i="2"/>
  <c r="AE735" i="2"/>
  <c r="AC735" i="2"/>
  <c r="AI735" i="2"/>
  <c r="V735" i="2"/>
  <c r="AV704" i="2"/>
  <c r="AW704" i="2" s="1"/>
  <c r="Z729" i="2"/>
  <c r="AF729" i="2" s="1"/>
  <c r="AA728" i="2"/>
  <c r="AH728" i="2" s="1"/>
  <c r="AY696" i="2" s="1"/>
  <c r="AB730" i="2"/>
  <c r="X731" i="2"/>
  <c r="Y730" i="2"/>
  <c r="AD730" i="2" s="1"/>
  <c r="AF738" i="4" l="1"/>
  <c r="AE738" i="4"/>
  <c r="AG738" i="4"/>
  <c r="AI738" i="4"/>
  <c r="AK737" i="4"/>
  <c r="H737" i="4" s="1"/>
  <c r="G737" i="4" s="1"/>
  <c r="T740" i="4"/>
  <c r="Q740" i="4"/>
  <c r="Z740" i="4"/>
  <c r="R741" i="4"/>
  <c r="S739" i="4"/>
  <c r="F739" i="4" s="1"/>
  <c r="AA739" i="4"/>
  <c r="P742" i="4"/>
  <c r="M742" i="4"/>
  <c r="X742" i="4"/>
  <c r="L744" i="4"/>
  <c r="N743" i="4"/>
  <c r="W743" i="4"/>
  <c r="K743" i="4"/>
  <c r="O741" i="4"/>
  <c r="Y741" i="4"/>
  <c r="J746" i="4"/>
  <c r="V745" i="4"/>
  <c r="AG736" i="2"/>
  <c r="AE736" i="2"/>
  <c r="AC736" i="2"/>
  <c r="AI736" i="2"/>
  <c r="V736" i="2"/>
  <c r="AV705" i="2"/>
  <c r="AW705" i="2" s="1"/>
  <c r="Z730" i="2"/>
  <c r="AF730" i="2" s="1"/>
  <c r="AA729" i="2"/>
  <c r="AH729" i="2" s="1"/>
  <c r="AY697" i="2" s="1"/>
  <c r="X732" i="2"/>
  <c r="AB731" i="2"/>
  <c r="Y731" i="2"/>
  <c r="AD731" i="2" s="1"/>
  <c r="AK738" i="4" l="1"/>
  <c r="H738" i="4" s="1"/>
  <c r="G738" i="4" s="1"/>
  <c r="R742" i="4"/>
  <c r="AI739" i="4"/>
  <c r="AH739" i="4"/>
  <c r="AF739" i="4"/>
  <c r="AD739" i="4"/>
  <c r="AE739" i="4"/>
  <c r="AG739" i="4"/>
  <c r="S740" i="4"/>
  <c r="F740" i="4" s="1"/>
  <c r="AA740" i="4"/>
  <c r="T741" i="4"/>
  <c r="Q741" i="4"/>
  <c r="Z741" i="4"/>
  <c r="I740" i="4"/>
  <c r="L745" i="4"/>
  <c r="K745" i="4" s="1"/>
  <c r="N744" i="4"/>
  <c r="W744" i="4"/>
  <c r="K744" i="4"/>
  <c r="M743" i="4"/>
  <c r="P743" i="4"/>
  <c r="X743" i="4"/>
  <c r="O742" i="4"/>
  <c r="Y742" i="4"/>
  <c r="J747" i="4"/>
  <c r="V746" i="4"/>
  <c r="AG737" i="2"/>
  <c r="AE737" i="2"/>
  <c r="AC737" i="2"/>
  <c r="AI737" i="2"/>
  <c r="V737" i="2"/>
  <c r="AV706" i="2"/>
  <c r="AW706" i="2" s="1"/>
  <c r="Z731" i="2"/>
  <c r="AF731" i="2" s="1"/>
  <c r="AA730" i="2"/>
  <c r="AH730" i="2" s="1"/>
  <c r="AY698" i="2" s="1"/>
  <c r="X733" i="2"/>
  <c r="AB732" i="2"/>
  <c r="Y732" i="2"/>
  <c r="AD732" i="2" s="1"/>
  <c r="S741" i="4" l="1"/>
  <c r="F741" i="4" s="1"/>
  <c r="AA741" i="4"/>
  <c r="I741" i="4"/>
  <c r="AF741" i="4"/>
  <c r="AE740" i="4"/>
  <c r="AG740" i="4"/>
  <c r="AF740" i="4"/>
  <c r="AH740" i="4"/>
  <c r="AD740" i="4"/>
  <c r="AI740" i="4"/>
  <c r="AK739" i="4"/>
  <c r="H739" i="4" s="1"/>
  <c r="G739" i="4" s="1"/>
  <c r="T742" i="4"/>
  <c r="Q742" i="4"/>
  <c r="Z742" i="4"/>
  <c r="R743" i="4"/>
  <c r="AI741" i="4"/>
  <c r="O743" i="4"/>
  <c r="Y743" i="4"/>
  <c r="P744" i="4"/>
  <c r="R744" i="4" s="1"/>
  <c r="Z744" i="4" s="1"/>
  <c r="M744" i="4"/>
  <c r="X744" i="4"/>
  <c r="L746" i="4"/>
  <c r="N745" i="4"/>
  <c r="W745" i="4"/>
  <c r="J748" i="4"/>
  <c r="V747" i="4"/>
  <c r="AG738" i="2"/>
  <c r="AE738" i="2"/>
  <c r="AC738" i="2"/>
  <c r="AI738" i="2"/>
  <c r="V738" i="2"/>
  <c r="AV707" i="2"/>
  <c r="AW707" i="2" s="1"/>
  <c r="Z732" i="2"/>
  <c r="AF732" i="2" s="1"/>
  <c r="X734" i="2"/>
  <c r="AB733" i="2"/>
  <c r="Y733" i="2"/>
  <c r="AD733" i="2" s="1"/>
  <c r="AA731" i="2"/>
  <c r="AH731" i="2" s="1"/>
  <c r="AY699" i="2" s="1"/>
  <c r="AK740" i="4" l="1"/>
  <c r="H740" i="4" s="1"/>
  <c r="G740" i="4" s="1"/>
  <c r="T743" i="4"/>
  <c r="T744" i="4" s="1"/>
  <c r="I744" i="4" s="1"/>
  <c r="Q743" i="4"/>
  <c r="Z743" i="4"/>
  <c r="S742" i="4"/>
  <c r="F742" i="4" s="1"/>
  <c r="AA742" i="4"/>
  <c r="Q744" i="4"/>
  <c r="I742" i="4"/>
  <c r="AE741" i="4"/>
  <c r="AD741" i="4"/>
  <c r="AH741" i="4"/>
  <c r="AG741" i="4"/>
  <c r="P745" i="4"/>
  <c r="M745" i="4"/>
  <c r="X745" i="4"/>
  <c r="O744" i="4"/>
  <c r="Y744" i="4"/>
  <c r="N746" i="4"/>
  <c r="L747" i="4"/>
  <c r="W746" i="4"/>
  <c r="K746" i="4"/>
  <c r="J749" i="4"/>
  <c r="V748" i="4"/>
  <c r="AG739" i="2"/>
  <c r="AE739" i="2"/>
  <c r="AC739" i="2"/>
  <c r="AI739" i="2"/>
  <c r="V739" i="2"/>
  <c r="AV708" i="2"/>
  <c r="AW708" i="2" s="1"/>
  <c r="X735" i="2"/>
  <c r="AB734" i="2"/>
  <c r="Y734" i="2"/>
  <c r="AD734" i="2" s="1"/>
  <c r="Z733" i="2"/>
  <c r="AF733" i="2" s="1"/>
  <c r="AA732" i="2"/>
  <c r="AH732" i="2" s="1"/>
  <c r="AY700" i="2" s="1"/>
  <c r="I743" i="4" l="1"/>
  <c r="AK741" i="4"/>
  <c r="H741" i="4" s="1"/>
  <c r="G741" i="4" s="1"/>
  <c r="R745" i="4"/>
  <c r="S744" i="4"/>
  <c r="F744" i="4" s="1"/>
  <c r="AA744" i="4"/>
  <c r="AI744" i="4" s="1"/>
  <c r="AG742" i="4"/>
  <c r="AF742" i="4"/>
  <c r="AE742" i="4"/>
  <c r="AH742" i="4"/>
  <c r="AD742" i="4"/>
  <c r="AI742" i="4"/>
  <c r="S743" i="4"/>
  <c r="F743" i="4" s="1"/>
  <c r="AA743" i="4"/>
  <c r="L748" i="4"/>
  <c r="N747" i="4"/>
  <c r="W747" i="4"/>
  <c r="K747" i="4"/>
  <c r="P746" i="4"/>
  <c r="R746" i="4" s="1"/>
  <c r="M746" i="4"/>
  <c r="X746" i="4"/>
  <c r="O745" i="4"/>
  <c r="Y745" i="4"/>
  <c r="J750" i="4"/>
  <c r="V749" i="4"/>
  <c r="AG740" i="2"/>
  <c r="AE740" i="2"/>
  <c r="AC740" i="2"/>
  <c r="AI740" i="2"/>
  <c r="V740" i="2"/>
  <c r="AV709" i="2"/>
  <c r="AW709" i="2" s="1"/>
  <c r="AA733" i="2"/>
  <c r="AH733" i="2" s="1"/>
  <c r="AY701" i="2" s="1"/>
  <c r="Z734" i="2"/>
  <c r="AF734" i="2" s="1"/>
  <c r="X736" i="2"/>
  <c r="AB735" i="2"/>
  <c r="Y735" i="2"/>
  <c r="AD735" i="2" s="1"/>
  <c r="AG744" i="4" l="1"/>
  <c r="AD744" i="4"/>
  <c r="AK742" i="4"/>
  <c r="H742" i="4" s="1"/>
  <c r="G742" i="4" s="1"/>
  <c r="AD743" i="4"/>
  <c r="AI743" i="4"/>
  <c r="AH743" i="4"/>
  <c r="AG743" i="4"/>
  <c r="AE743" i="4"/>
  <c r="AF743" i="4"/>
  <c r="T745" i="4"/>
  <c r="Q745" i="4"/>
  <c r="Z745" i="4"/>
  <c r="Q746" i="4"/>
  <c r="Z746" i="4"/>
  <c r="AF744" i="4"/>
  <c r="AH744" i="4"/>
  <c r="AE744" i="4"/>
  <c r="M747" i="4"/>
  <c r="P747" i="4"/>
  <c r="R747" i="4" s="1"/>
  <c r="X747" i="4"/>
  <c r="O746" i="4"/>
  <c r="Y746" i="4"/>
  <c r="L749" i="4"/>
  <c r="N748" i="4"/>
  <c r="W748" i="4"/>
  <c r="K748" i="4"/>
  <c r="J751" i="4"/>
  <c r="V750" i="4"/>
  <c r="AG741" i="2"/>
  <c r="AE741" i="2"/>
  <c r="AC741" i="2"/>
  <c r="AI741" i="2"/>
  <c r="V741" i="2"/>
  <c r="AV710" i="2"/>
  <c r="AW710" i="2" s="1"/>
  <c r="AA734" i="2"/>
  <c r="AH734" i="2" s="1"/>
  <c r="AY702" i="2" s="1"/>
  <c r="Z735" i="2"/>
  <c r="AF735" i="2" s="1"/>
  <c r="X737" i="2"/>
  <c r="AB736" i="2"/>
  <c r="Y736" i="2"/>
  <c r="AD736" i="2" s="1"/>
  <c r="Q747" i="4" l="1"/>
  <c r="Z747" i="4"/>
  <c r="S745" i="4"/>
  <c r="F745" i="4" s="1"/>
  <c r="AA745" i="4"/>
  <c r="T746" i="4"/>
  <c r="AK744" i="4"/>
  <c r="H744" i="4" s="1"/>
  <c r="G744" i="4" s="1"/>
  <c r="I745" i="4"/>
  <c r="AK743" i="4"/>
  <c r="H743" i="4" s="1"/>
  <c r="G743" i="4" s="1"/>
  <c r="P748" i="4"/>
  <c r="R748" i="4" s="1"/>
  <c r="M748" i="4"/>
  <c r="X748" i="4"/>
  <c r="L750" i="4"/>
  <c r="N749" i="4"/>
  <c r="W749" i="4"/>
  <c r="K749" i="4"/>
  <c r="O747" i="4"/>
  <c r="Y747" i="4"/>
  <c r="J752" i="4"/>
  <c r="V751" i="4"/>
  <c r="AG742" i="2"/>
  <c r="AE742" i="2"/>
  <c r="AC742" i="2"/>
  <c r="AI742" i="2"/>
  <c r="V742" i="2"/>
  <c r="AV711" i="2"/>
  <c r="AW711" i="2" s="1"/>
  <c r="AA735" i="2"/>
  <c r="AH735" i="2" s="1"/>
  <c r="AY703" i="2" s="1"/>
  <c r="Z736" i="2"/>
  <c r="AF736" i="2" s="1"/>
  <c r="AB737" i="2"/>
  <c r="X738" i="2"/>
  <c r="Y737" i="2"/>
  <c r="AD737" i="2" s="1"/>
  <c r="Q748" i="4" l="1"/>
  <c r="Z748" i="4"/>
  <c r="S746" i="4"/>
  <c r="F746" i="4" s="1"/>
  <c r="AA746" i="4"/>
  <c r="I746" i="4"/>
  <c r="AG745" i="4"/>
  <c r="AF745" i="4"/>
  <c r="AI745" i="4"/>
  <c r="AH745" i="4"/>
  <c r="AE745" i="4"/>
  <c r="AD745" i="4"/>
  <c r="T747" i="4"/>
  <c r="N750" i="4"/>
  <c r="L751" i="4"/>
  <c r="W750" i="4"/>
  <c r="K750" i="4"/>
  <c r="P749" i="4"/>
  <c r="R749" i="4" s="1"/>
  <c r="M749" i="4"/>
  <c r="X749" i="4"/>
  <c r="O748" i="4"/>
  <c r="Y748" i="4"/>
  <c r="J753" i="4"/>
  <c r="V752" i="4"/>
  <c r="AG743" i="2"/>
  <c r="AE743" i="2"/>
  <c r="AC743" i="2"/>
  <c r="AI743" i="2"/>
  <c r="V743" i="2"/>
  <c r="AV712" i="2"/>
  <c r="AW712" i="2" s="1"/>
  <c r="Z737" i="2"/>
  <c r="AF737" i="2" s="1"/>
  <c r="X739" i="2"/>
  <c r="AB738" i="2"/>
  <c r="Y738" i="2"/>
  <c r="AD738" i="2" s="1"/>
  <c r="AA736" i="2"/>
  <c r="AH736" i="2" s="1"/>
  <c r="AY704" i="2" s="1"/>
  <c r="S747" i="4" l="1"/>
  <c r="F747" i="4" s="1"/>
  <c r="I747" i="4"/>
  <c r="AA747" i="4"/>
  <c r="AK745" i="4"/>
  <c r="H745" i="4" s="1"/>
  <c r="G745" i="4" s="1"/>
  <c r="Q749" i="4"/>
  <c r="Z749" i="4"/>
  <c r="AF746" i="4"/>
  <c r="AI746" i="4"/>
  <c r="AE746" i="4"/>
  <c r="AD746" i="4"/>
  <c r="AG746" i="4"/>
  <c r="AH746" i="4"/>
  <c r="T748" i="4"/>
  <c r="T749" i="4" s="1"/>
  <c r="O749" i="4"/>
  <c r="Y749" i="4"/>
  <c r="L752" i="4"/>
  <c r="N751" i="4"/>
  <c r="W751" i="4"/>
  <c r="K751" i="4"/>
  <c r="P750" i="4"/>
  <c r="R750" i="4" s="1"/>
  <c r="M750" i="4"/>
  <c r="X750" i="4"/>
  <c r="J754" i="4"/>
  <c r="V753" i="4"/>
  <c r="AG744" i="2"/>
  <c r="AE744" i="2"/>
  <c r="AC744" i="2"/>
  <c r="AI744" i="2"/>
  <c r="V744" i="2"/>
  <c r="AV713" i="2"/>
  <c r="AW713" i="2" s="1"/>
  <c r="X740" i="2"/>
  <c r="AB739" i="2"/>
  <c r="Y739" i="2"/>
  <c r="AD739" i="2" s="1"/>
  <c r="Z738" i="2"/>
  <c r="AF738" i="2" s="1"/>
  <c r="AA737" i="2"/>
  <c r="AH737" i="2" s="1"/>
  <c r="AY705" i="2" s="1"/>
  <c r="S749" i="4" l="1"/>
  <c r="F749" i="4" s="1"/>
  <c r="AA749" i="4"/>
  <c r="AI749" i="4" s="1"/>
  <c r="T750" i="4"/>
  <c r="I750" i="4" s="1"/>
  <c r="Q750" i="4"/>
  <c r="AK746" i="4"/>
  <c r="H746" i="4" s="1"/>
  <c r="G746" i="4" s="1"/>
  <c r="I749" i="4"/>
  <c r="Z750" i="4"/>
  <c r="S748" i="4"/>
  <c r="F748" i="4" s="1"/>
  <c r="AA748" i="4"/>
  <c r="I748" i="4"/>
  <c r="AF747" i="4"/>
  <c r="AH747" i="4"/>
  <c r="AE747" i="4"/>
  <c r="AG747" i="4"/>
  <c r="AI747" i="4"/>
  <c r="AD747" i="4"/>
  <c r="M751" i="4"/>
  <c r="P751" i="4"/>
  <c r="R751" i="4" s="1"/>
  <c r="X751" i="4"/>
  <c r="L753" i="4"/>
  <c r="N752" i="4"/>
  <c r="W752" i="4"/>
  <c r="K752" i="4"/>
  <c r="O750" i="4"/>
  <c r="Y750" i="4"/>
  <c r="J755" i="4"/>
  <c r="V754" i="4"/>
  <c r="AD749" i="4"/>
  <c r="AE749" i="4"/>
  <c r="AF749" i="4"/>
  <c r="AG745" i="2"/>
  <c r="AE745" i="2"/>
  <c r="AC745" i="2"/>
  <c r="AI745" i="2"/>
  <c r="V745" i="2"/>
  <c r="AV714" i="2"/>
  <c r="AW714" i="2" s="1"/>
  <c r="Z739" i="2"/>
  <c r="AF739" i="2" s="1"/>
  <c r="AA738" i="2"/>
  <c r="AH738" i="2" s="1"/>
  <c r="AY706" i="2" s="1"/>
  <c r="AB740" i="2"/>
  <c r="X741" i="2"/>
  <c r="Y740" i="2"/>
  <c r="AD740" i="2" s="1"/>
  <c r="AG749" i="4" l="1"/>
  <c r="AH749" i="4"/>
  <c r="T751" i="4"/>
  <c r="Q751" i="4"/>
  <c r="Z751" i="4"/>
  <c r="AK747" i="4"/>
  <c r="H747" i="4" s="1"/>
  <c r="G747" i="4" s="1"/>
  <c r="AI748" i="4"/>
  <c r="AE748" i="4"/>
  <c r="AG748" i="4"/>
  <c r="AF748" i="4"/>
  <c r="AD748" i="4"/>
  <c r="AH748" i="4"/>
  <c r="S750" i="4"/>
  <c r="F750" i="4" s="1"/>
  <c r="AA750" i="4"/>
  <c r="AD750" i="4" s="1"/>
  <c r="L754" i="4"/>
  <c r="N753" i="4"/>
  <c r="W753" i="4"/>
  <c r="K753" i="4"/>
  <c r="O751" i="4"/>
  <c r="Y751" i="4"/>
  <c r="P752" i="4"/>
  <c r="R752" i="4" s="1"/>
  <c r="M752" i="4"/>
  <c r="X752" i="4"/>
  <c r="J756" i="4"/>
  <c r="V755" i="4"/>
  <c r="AG746" i="2"/>
  <c r="AE746" i="2"/>
  <c r="AC746" i="2"/>
  <c r="AI746" i="2"/>
  <c r="V746" i="2"/>
  <c r="AV715" i="2"/>
  <c r="AW715" i="2" s="1"/>
  <c r="Z740" i="2"/>
  <c r="AF740" i="2" s="1"/>
  <c r="AB741" i="2"/>
  <c r="X742" i="2"/>
  <c r="Y741" i="2"/>
  <c r="AD741" i="2" s="1"/>
  <c r="AA739" i="2"/>
  <c r="AH739" i="2" s="1"/>
  <c r="AY707" i="2" s="1"/>
  <c r="AK749" i="4" l="1"/>
  <c r="AH750" i="4"/>
  <c r="AF750" i="4"/>
  <c r="AK748" i="4"/>
  <c r="H748" i="4" s="1"/>
  <c r="G748" i="4" s="1"/>
  <c r="AE750" i="4"/>
  <c r="S751" i="4"/>
  <c r="F751" i="4" s="1"/>
  <c r="AA751" i="4"/>
  <c r="AG751" i="4" s="1"/>
  <c r="I751" i="4"/>
  <c r="T752" i="4"/>
  <c r="Q752" i="4"/>
  <c r="Z752" i="4"/>
  <c r="AG750" i="4"/>
  <c r="AI750" i="4"/>
  <c r="O752" i="4"/>
  <c r="Y752" i="4"/>
  <c r="P753" i="4"/>
  <c r="M753" i="4"/>
  <c r="X753" i="4"/>
  <c r="N754" i="4"/>
  <c r="L755" i="4"/>
  <c r="K755" i="4" s="1"/>
  <c r="K754" i="4"/>
  <c r="W754" i="4"/>
  <c r="AI751" i="4"/>
  <c r="AE751" i="4"/>
  <c r="J757" i="4"/>
  <c r="V756" i="4"/>
  <c r="AG747" i="2"/>
  <c r="AE747" i="2"/>
  <c r="AC747" i="2"/>
  <c r="AI747" i="2"/>
  <c r="V747" i="2"/>
  <c r="AV716" i="2"/>
  <c r="AW716" i="2" s="1"/>
  <c r="X743" i="2"/>
  <c r="AB742" i="2"/>
  <c r="Y742" i="2"/>
  <c r="AD742" i="2" s="1"/>
  <c r="AA740" i="2"/>
  <c r="AH740" i="2" s="1"/>
  <c r="AY708" i="2" s="1"/>
  <c r="Z741" i="2"/>
  <c r="AF741" i="2" s="1"/>
  <c r="H749" i="4" l="1"/>
  <c r="G749" i="4" s="1"/>
  <c r="AH751" i="4"/>
  <c r="AD751" i="4"/>
  <c r="S752" i="4"/>
  <c r="F752" i="4" s="1"/>
  <c r="AA752" i="4"/>
  <c r="AG752" i="4" s="1"/>
  <c r="AK750" i="4"/>
  <c r="H750" i="4" s="1"/>
  <c r="G750" i="4" s="1"/>
  <c r="I752" i="4"/>
  <c r="R753" i="4"/>
  <c r="AF751" i="4"/>
  <c r="L756" i="4"/>
  <c r="N755" i="4"/>
  <c r="W755" i="4"/>
  <c r="O753" i="4"/>
  <c r="Y753" i="4"/>
  <c r="P754" i="4"/>
  <c r="M754" i="4"/>
  <c r="X754" i="4"/>
  <c r="J758" i="4"/>
  <c r="V757" i="4"/>
  <c r="AG748" i="2"/>
  <c r="AE748" i="2"/>
  <c r="AC748" i="2"/>
  <c r="AI748" i="2"/>
  <c r="V748" i="2"/>
  <c r="AV717" i="2"/>
  <c r="AW717" i="2" s="1"/>
  <c r="Z742" i="2"/>
  <c r="AF742" i="2" s="1"/>
  <c r="AA741" i="2"/>
  <c r="AH741" i="2" s="1"/>
  <c r="AY709" i="2" s="1"/>
  <c r="X744" i="2"/>
  <c r="AB743" i="2"/>
  <c r="Y743" i="2"/>
  <c r="AD743" i="2" s="1"/>
  <c r="AI752" i="4" l="1"/>
  <c r="AD752" i="4"/>
  <c r="AK751" i="4"/>
  <c r="H751" i="4" s="1"/>
  <c r="G751" i="4" s="1"/>
  <c r="T753" i="4"/>
  <c r="Q753" i="4"/>
  <c r="Z753" i="4"/>
  <c r="R754" i="4"/>
  <c r="AF752" i="4"/>
  <c r="AE752" i="4"/>
  <c r="AH752" i="4"/>
  <c r="O754" i="4"/>
  <c r="Y754" i="4"/>
  <c r="M755" i="4"/>
  <c r="P755" i="4"/>
  <c r="X755" i="4"/>
  <c r="L757" i="4"/>
  <c r="N756" i="4"/>
  <c r="W756" i="4"/>
  <c r="K756" i="4"/>
  <c r="J759" i="4"/>
  <c r="V758" i="4"/>
  <c r="AG749" i="2"/>
  <c r="AE749" i="2"/>
  <c r="AC749" i="2"/>
  <c r="AI749" i="2"/>
  <c r="V749" i="2"/>
  <c r="AV718" i="2"/>
  <c r="AW718" i="2" s="1"/>
  <c r="Z743" i="2"/>
  <c r="AF743" i="2" s="1"/>
  <c r="X745" i="2"/>
  <c r="AB744" i="2"/>
  <c r="Y744" i="2"/>
  <c r="AD744" i="2" s="1"/>
  <c r="AA742" i="2"/>
  <c r="AH742" i="2" s="1"/>
  <c r="AY710" i="2" s="1"/>
  <c r="R755" i="4" l="1"/>
  <c r="AK752" i="4"/>
  <c r="H752" i="4" s="1"/>
  <c r="G752" i="4" s="1"/>
  <c r="S753" i="4"/>
  <c r="F753" i="4" s="1"/>
  <c r="AA753" i="4"/>
  <c r="T754" i="4"/>
  <c r="T755" i="4" s="1"/>
  <c r="I755" i="4" s="1"/>
  <c r="Q754" i="4"/>
  <c r="Z754" i="4"/>
  <c r="Q755" i="4"/>
  <c r="Z755" i="4"/>
  <c r="I753" i="4"/>
  <c r="P756" i="4"/>
  <c r="R756" i="4" s="1"/>
  <c r="M756" i="4"/>
  <c r="X756" i="4"/>
  <c r="L758" i="4"/>
  <c r="N757" i="4"/>
  <c r="W757" i="4"/>
  <c r="K757" i="4"/>
  <c r="O755" i="4"/>
  <c r="Y755" i="4"/>
  <c r="J760" i="4"/>
  <c r="V759" i="4"/>
  <c r="AG750" i="2"/>
  <c r="AE750" i="2"/>
  <c r="AC750" i="2"/>
  <c r="AI750" i="2"/>
  <c r="V750" i="2"/>
  <c r="AV719" i="2"/>
  <c r="AW719" i="2" s="1"/>
  <c r="X746" i="2"/>
  <c r="AB745" i="2"/>
  <c r="Y745" i="2"/>
  <c r="AD745" i="2" s="1"/>
  <c r="Z744" i="2"/>
  <c r="AF744" i="2" s="1"/>
  <c r="AA743" i="2"/>
  <c r="AH743" i="2" s="1"/>
  <c r="AY711" i="2" s="1"/>
  <c r="T756" i="4" l="1"/>
  <c r="I756" i="4" s="1"/>
  <c r="Q756" i="4"/>
  <c r="Z756" i="4"/>
  <c r="S755" i="4"/>
  <c r="F755" i="4" s="1"/>
  <c r="AA755" i="4"/>
  <c r="AH755" i="4" s="1"/>
  <c r="AD753" i="4"/>
  <c r="AI753" i="4"/>
  <c r="AG753" i="4"/>
  <c r="AH753" i="4"/>
  <c r="AF753" i="4"/>
  <c r="AE753" i="4"/>
  <c r="S754" i="4"/>
  <c r="F754" i="4" s="1"/>
  <c r="AA754" i="4"/>
  <c r="AD754" i="4" s="1"/>
  <c r="I754" i="4"/>
  <c r="N758" i="4"/>
  <c r="L759" i="4"/>
  <c r="W758" i="4"/>
  <c r="K758" i="4"/>
  <c r="P757" i="4"/>
  <c r="M757" i="4"/>
  <c r="X757" i="4"/>
  <c r="O756" i="4"/>
  <c r="Y756" i="4"/>
  <c r="J761" i="4"/>
  <c r="V760" i="4"/>
  <c r="AG751" i="2"/>
  <c r="AE751" i="2"/>
  <c r="AC751" i="2"/>
  <c r="AI751" i="2"/>
  <c r="V751" i="2"/>
  <c r="AV720" i="2"/>
  <c r="AW720" i="2" s="1"/>
  <c r="Z745" i="2"/>
  <c r="AF745" i="2" s="1"/>
  <c r="AA744" i="2"/>
  <c r="AH744" i="2" s="1"/>
  <c r="AY712" i="2" s="1"/>
  <c r="X747" i="2"/>
  <c r="AB746" i="2"/>
  <c r="Y746" i="2"/>
  <c r="AD746" i="2" s="1"/>
  <c r="AE755" i="4" l="1"/>
  <c r="AF755" i="4"/>
  <c r="AD755" i="4"/>
  <c r="AI755" i="4"/>
  <c r="AG755" i="4"/>
  <c r="AH754" i="4"/>
  <c r="AF754" i="4"/>
  <c r="AI754" i="4"/>
  <c r="AK753" i="4"/>
  <c r="H753" i="4" s="1"/>
  <c r="G753" i="4" s="1"/>
  <c r="R757" i="4"/>
  <c r="AG754" i="4"/>
  <c r="AE754" i="4"/>
  <c r="S756" i="4"/>
  <c r="F756" i="4" s="1"/>
  <c r="AA756" i="4"/>
  <c r="AE756" i="4" s="1"/>
  <c r="O757" i="4"/>
  <c r="Y757" i="4"/>
  <c r="L760" i="4"/>
  <c r="N759" i="4"/>
  <c r="W759" i="4"/>
  <c r="K759" i="4"/>
  <c r="P758" i="4"/>
  <c r="R758" i="4" s="1"/>
  <c r="M758" i="4"/>
  <c r="X758" i="4"/>
  <c r="J762" i="4"/>
  <c r="V761" i="4"/>
  <c r="AG752" i="2"/>
  <c r="AE752" i="2"/>
  <c r="AC752" i="2"/>
  <c r="AI752" i="2"/>
  <c r="V752" i="2"/>
  <c r="AV721" i="2"/>
  <c r="AW721" i="2" s="1"/>
  <c r="Z746" i="2"/>
  <c r="AF746" i="2" s="1"/>
  <c r="AB747" i="2"/>
  <c r="X748" i="2"/>
  <c r="Y747" i="2"/>
  <c r="AD747" i="2" s="1"/>
  <c r="AA745" i="2"/>
  <c r="AH745" i="2" s="1"/>
  <c r="AY713" i="2" s="1"/>
  <c r="AK755" i="4" l="1"/>
  <c r="H755" i="4" s="1"/>
  <c r="G755" i="4" s="1"/>
  <c r="AG756" i="4"/>
  <c r="AI756" i="4"/>
  <c r="AF756" i="4"/>
  <c r="AD756" i="4"/>
  <c r="T757" i="4"/>
  <c r="I757" i="4" s="1"/>
  <c r="Q757" i="4"/>
  <c r="Z757" i="4"/>
  <c r="AH756" i="4"/>
  <c r="T758" i="4"/>
  <c r="I758" i="4" s="1"/>
  <c r="Q758" i="4"/>
  <c r="Z758" i="4"/>
  <c r="AK754" i="4"/>
  <c r="H754" i="4" s="1"/>
  <c r="G754" i="4" s="1"/>
  <c r="O758" i="4"/>
  <c r="Y758" i="4"/>
  <c r="M759" i="4"/>
  <c r="P759" i="4"/>
  <c r="R759" i="4" s="1"/>
  <c r="X759" i="4"/>
  <c r="L761" i="4"/>
  <c r="N760" i="4"/>
  <c r="W760" i="4"/>
  <c r="K760" i="4"/>
  <c r="J763" i="4"/>
  <c r="V762" i="4"/>
  <c r="AG753" i="2"/>
  <c r="AE753" i="2"/>
  <c r="AC753" i="2"/>
  <c r="AI753" i="2"/>
  <c r="V753" i="2"/>
  <c r="AV722" i="2"/>
  <c r="AW722" i="2" s="1"/>
  <c r="AB748" i="2"/>
  <c r="X749" i="2"/>
  <c r="Y748" i="2"/>
  <c r="AD748" i="2" s="1"/>
  <c r="Z747" i="2"/>
  <c r="AF747" i="2" s="1"/>
  <c r="AA746" i="2"/>
  <c r="AH746" i="2" s="1"/>
  <c r="AY714" i="2" s="1"/>
  <c r="AK756" i="4" l="1"/>
  <c r="H756" i="4" s="1"/>
  <c r="G756" i="4" s="1"/>
  <c r="T759" i="4"/>
  <c r="I759" i="4" s="1"/>
  <c r="Q759" i="4"/>
  <c r="Z759" i="4"/>
  <c r="S758" i="4"/>
  <c r="F758" i="4" s="1"/>
  <c r="AA758" i="4"/>
  <c r="AF758" i="4" s="1"/>
  <c r="S757" i="4"/>
  <c r="F757" i="4" s="1"/>
  <c r="AA757" i="4"/>
  <c r="P760" i="4"/>
  <c r="R760" i="4" s="1"/>
  <c r="M760" i="4"/>
  <c r="X760" i="4"/>
  <c r="L762" i="4"/>
  <c r="N761" i="4"/>
  <c r="W761" i="4"/>
  <c r="K761" i="4"/>
  <c r="O759" i="4"/>
  <c r="Y759" i="4"/>
  <c r="J764" i="4"/>
  <c r="V763" i="4"/>
  <c r="AG754" i="2"/>
  <c r="AE754" i="2"/>
  <c r="AC754" i="2"/>
  <c r="AI754" i="2"/>
  <c r="V754" i="2"/>
  <c r="AV723" i="2"/>
  <c r="AW723" i="2" s="1"/>
  <c r="Z748" i="2"/>
  <c r="AF748" i="2" s="1"/>
  <c r="X750" i="2"/>
  <c r="AB749" i="2"/>
  <c r="Y749" i="2"/>
  <c r="AD749" i="2" s="1"/>
  <c r="AA747" i="2"/>
  <c r="AH747" i="2" s="1"/>
  <c r="AY715" i="2" s="1"/>
  <c r="AG758" i="4" l="1"/>
  <c r="AI758" i="4"/>
  <c r="AD758" i="4"/>
  <c r="AH758" i="4"/>
  <c r="AE758" i="4"/>
  <c r="T760" i="4"/>
  <c r="I760" i="4" s="1"/>
  <c r="Q760" i="4"/>
  <c r="Z760" i="4"/>
  <c r="S759" i="4"/>
  <c r="F759" i="4" s="1"/>
  <c r="AA759" i="4"/>
  <c r="AG759" i="4" s="1"/>
  <c r="AD757" i="4"/>
  <c r="AF757" i="4"/>
  <c r="AI757" i="4"/>
  <c r="AH757" i="4"/>
  <c r="AG757" i="4"/>
  <c r="AE757" i="4"/>
  <c r="N762" i="4"/>
  <c r="L763" i="4"/>
  <c r="W762" i="4"/>
  <c r="K762" i="4"/>
  <c r="P761" i="4"/>
  <c r="M761" i="4"/>
  <c r="X761" i="4"/>
  <c r="O760" i="4"/>
  <c r="Y760" i="4"/>
  <c r="J765" i="4"/>
  <c r="V764" i="4"/>
  <c r="AG755" i="2"/>
  <c r="AE755" i="2"/>
  <c r="AC755" i="2"/>
  <c r="AI755" i="2"/>
  <c r="V755" i="2"/>
  <c r="AV724" i="2"/>
  <c r="AW724" i="2" s="1"/>
  <c r="X751" i="2"/>
  <c r="AB750" i="2"/>
  <c r="Y750" i="2"/>
  <c r="AD750" i="2" s="1"/>
  <c r="AA748" i="2"/>
  <c r="AH748" i="2" s="1"/>
  <c r="AY716" i="2" s="1"/>
  <c r="Z749" i="2"/>
  <c r="AF749" i="2" s="1"/>
  <c r="AK758" i="4" l="1"/>
  <c r="H758" i="4" s="1"/>
  <c r="G758" i="4" s="1"/>
  <c r="AI759" i="4"/>
  <c r="AF759" i="4"/>
  <c r="AK757" i="4"/>
  <c r="H757" i="4" s="1"/>
  <c r="G757" i="4" s="1"/>
  <c r="AD759" i="4"/>
  <c r="AH759" i="4"/>
  <c r="S760" i="4"/>
  <c r="F760" i="4" s="1"/>
  <c r="AA760" i="4"/>
  <c r="AF760" i="4" s="1"/>
  <c r="R761" i="4"/>
  <c r="AE759" i="4"/>
  <c r="O761" i="4"/>
  <c r="Y761" i="4"/>
  <c r="L764" i="4"/>
  <c r="N763" i="4"/>
  <c r="W763" i="4"/>
  <c r="K763" i="4"/>
  <c r="P762" i="4"/>
  <c r="M762" i="4"/>
  <c r="X762" i="4"/>
  <c r="J766" i="4"/>
  <c r="V765" i="4"/>
  <c r="AG756" i="2"/>
  <c r="AE756" i="2"/>
  <c r="AC756" i="2"/>
  <c r="AI756" i="2"/>
  <c r="V756" i="2"/>
  <c r="AV725" i="2"/>
  <c r="AW725" i="2" s="1"/>
  <c r="AA749" i="2"/>
  <c r="AH749" i="2" s="1"/>
  <c r="AY717" i="2" s="1"/>
  <c r="Z750" i="2"/>
  <c r="AF750" i="2" s="1"/>
  <c r="AB751" i="2"/>
  <c r="X752" i="2"/>
  <c r="Y751" i="2"/>
  <c r="AD751" i="2" s="1"/>
  <c r="AK759" i="4" l="1"/>
  <c r="H759" i="4" s="1"/>
  <c r="G759" i="4" s="1"/>
  <c r="AH760" i="4"/>
  <c r="AG760" i="4"/>
  <c r="T761" i="4"/>
  <c r="Q761" i="4"/>
  <c r="Z761" i="4"/>
  <c r="AD760" i="4"/>
  <c r="AE760" i="4"/>
  <c r="AI760" i="4"/>
  <c r="R762" i="4"/>
  <c r="O762" i="4"/>
  <c r="Y762" i="4"/>
  <c r="M763" i="4"/>
  <c r="P763" i="4"/>
  <c r="X763" i="4"/>
  <c r="L765" i="4"/>
  <c r="N764" i="4"/>
  <c r="W764" i="4"/>
  <c r="K764" i="4"/>
  <c r="J767" i="4"/>
  <c r="V766" i="4"/>
  <c r="AG757" i="2"/>
  <c r="AE757" i="2"/>
  <c r="AC757" i="2"/>
  <c r="AI757" i="2"/>
  <c r="V757" i="2"/>
  <c r="AV726" i="2"/>
  <c r="AW726" i="2" s="1"/>
  <c r="Z751" i="2"/>
  <c r="AF751" i="2" s="1"/>
  <c r="AA750" i="2"/>
  <c r="AH750" i="2" s="1"/>
  <c r="AY718" i="2" s="1"/>
  <c r="AB752" i="2"/>
  <c r="X753" i="2"/>
  <c r="Y752" i="2"/>
  <c r="AD752" i="2" s="1"/>
  <c r="AK760" i="4" l="1"/>
  <c r="H760" i="4" s="1"/>
  <c r="G760" i="4" s="1"/>
  <c r="T762" i="4"/>
  <c r="I762" i="4" s="1"/>
  <c r="Q762" i="4"/>
  <c r="Z762" i="4"/>
  <c r="S761" i="4"/>
  <c r="F761" i="4" s="1"/>
  <c r="AA761" i="4"/>
  <c r="R763" i="4"/>
  <c r="I761" i="4"/>
  <c r="O763" i="4"/>
  <c r="Y763" i="4"/>
  <c r="P764" i="4"/>
  <c r="M764" i="4"/>
  <c r="X764" i="4"/>
  <c r="L766" i="4"/>
  <c r="K766" i="4" s="1"/>
  <c r="N765" i="4"/>
  <c r="W765" i="4"/>
  <c r="K765" i="4"/>
  <c r="J768" i="4"/>
  <c r="V767" i="4"/>
  <c r="AG758" i="2"/>
  <c r="AE758" i="2"/>
  <c r="AC758" i="2"/>
  <c r="AI758" i="2"/>
  <c r="V758" i="2"/>
  <c r="AV727" i="2"/>
  <c r="AW727" i="2" s="1"/>
  <c r="Z752" i="2"/>
  <c r="AF752" i="2" s="1"/>
  <c r="AB753" i="2"/>
  <c r="X754" i="2"/>
  <c r="Y753" i="2"/>
  <c r="AD753" i="2" s="1"/>
  <c r="AA751" i="2"/>
  <c r="AH751" i="2" s="1"/>
  <c r="AY719" i="2" s="1"/>
  <c r="T763" i="4" l="1"/>
  <c r="Q763" i="4"/>
  <c r="Z763" i="4"/>
  <c r="AG761" i="4"/>
  <c r="AF761" i="4"/>
  <c r="AI761" i="4"/>
  <c r="AE761" i="4"/>
  <c r="AH761" i="4"/>
  <c r="AD761" i="4"/>
  <c r="S762" i="4"/>
  <c r="F762" i="4" s="1"/>
  <c r="AA762" i="4"/>
  <c r="R764" i="4"/>
  <c r="P765" i="4"/>
  <c r="M765" i="4"/>
  <c r="X765" i="4"/>
  <c r="O764" i="4"/>
  <c r="Y764" i="4"/>
  <c r="N766" i="4"/>
  <c r="L767" i="4"/>
  <c r="W766" i="4"/>
  <c r="J769" i="4"/>
  <c r="V768" i="4"/>
  <c r="AG759" i="2"/>
  <c r="AE759" i="2"/>
  <c r="AC759" i="2"/>
  <c r="AI759" i="2"/>
  <c r="V759" i="2"/>
  <c r="AV728" i="2"/>
  <c r="AW728" i="2" s="1"/>
  <c r="AB754" i="2"/>
  <c r="X755" i="2"/>
  <c r="Y754" i="2"/>
  <c r="AD754" i="2" s="1"/>
  <c r="Z753" i="2"/>
  <c r="AF753" i="2" s="1"/>
  <c r="AA752" i="2"/>
  <c r="AH752" i="2" s="1"/>
  <c r="AY720" i="2" s="1"/>
  <c r="R765" i="4" l="1"/>
  <c r="Z765" i="4" s="1"/>
  <c r="AG762" i="4"/>
  <c r="AD762" i="4"/>
  <c r="AF762" i="4"/>
  <c r="AE762" i="4"/>
  <c r="AI762" i="4"/>
  <c r="AH762" i="4"/>
  <c r="Q765" i="4"/>
  <c r="T764" i="4"/>
  <c r="T765" i="4" s="1"/>
  <c r="AA765" i="4" s="1"/>
  <c r="Q764" i="4"/>
  <c r="Z764" i="4"/>
  <c r="AK761" i="4"/>
  <c r="H761" i="4" s="1"/>
  <c r="G761" i="4" s="1"/>
  <c r="S763" i="4"/>
  <c r="F763" i="4" s="1"/>
  <c r="AA763" i="4"/>
  <c r="I763" i="4"/>
  <c r="L768" i="4"/>
  <c r="N767" i="4"/>
  <c r="W767" i="4"/>
  <c r="K767" i="4"/>
  <c r="P766" i="4"/>
  <c r="R766" i="4" s="1"/>
  <c r="M766" i="4"/>
  <c r="X766" i="4"/>
  <c r="O765" i="4"/>
  <c r="Y765" i="4"/>
  <c r="J770" i="4"/>
  <c r="V769" i="4"/>
  <c r="AG760" i="2"/>
  <c r="AE760" i="2"/>
  <c r="AC760" i="2"/>
  <c r="AI760" i="2"/>
  <c r="V760" i="2"/>
  <c r="AV729" i="2"/>
  <c r="AW729" i="2" s="1"/>
  <c r="Z754" i="2"/>
  <c r="AF754" i="2" s="1"/>
  <c r="X756" i="2"/>
  <c r="AB755" i="2"/>
  <c r="Y755" i="2"/>
  <c r="AD755" i="2" s="1"/>
  <c r="AA753" i="2"/>
  <c r="AH753" i="2" s="1"/>
  <c r="AY721" i="2" s="1"/>
  <c r="I764" i="4" l="1"/>
  <c r="S765" i="4"/>
  <c r="F765" i="4" s="1"/>
  <c r="I765" i="4"/>
  <c r="T766" i="4"/>
  <c r="AA766" i="4" s="1"/>
  <c r="Q766" i="4"/>
  <c r="Z766" i="4"/>
  <c r="AG763" i="4"/>
  <c r="AH763" i="4"/>
  <c r="AI763" i="4"/>
  <c r="AF763" i="4"/>
  <c r="AE763" i="4"/>
  <c r="AD763" i="4"/>
  <c r="S764" i="4"/>
  <c r="F764" i="4" s="1"/>
  <c r="AA764" i="4"/>
  <c r="AK762" i="4"/>
  <c r="H762" i="4" s="1"/>
  <c r="G762" i="4" s="1"/>
  <c r="M767" i="4"/>
  <c r="P767" i="4"/>
  <c r="R767" i="4" s="1"/>
  <c r="X767" i="4"/>
  <c r="O766" i="4"/>
  <c r="Y766" i="4"/>
  <c r="L769" i="4"/>
  <c r="N768" i="4"/>
  <c r="W768" i="4"/>
  <c r="K768" i="4"/>
  <c r="J771" i="4"/>
  <c r="V770" i="4"/>
  <c r="AD765" i="4"/>
  <c r="AE765" i="4"/>
  <c r="AG765" i="4"/>
  <c r="AI765" i="4"/>
  <c r="AF765" i="4"/>
  <c r="AH765" i="4"/>
  <c r="AG761" i="2"/>
  <c r="AE761" i="2"/>
  <c r="AC761" i="2"/>
  <c r="AI761" i="2"/>
  <c r="V761" i="2"/>
  <c r="AV730" i="2"/>
  <c r="AW730" i="2" s="1"/>
  <c r="X757" i="2"/>
  <c r="AB756" i="2"/>
  <c r="Y756" i="2"/>
  <c r="AD756" i="2" s="1"/>
  <c r="Z755" i="2"/>
  <c r="AF755" i="2" s="1"/>
  <c r="AA754" i="2"/>
  <c r="AH754" i="2" s="1"/>
  <c r="AY722" i="2" s="1"/>
  <c r="AK763" i="4" l="1"/>
  <c r="H763" i="4" s="1"/>
  <c r="G763" i="4" s="1"/>
  <c r="S766" i="4"/>
  <c r="F766" i="4" s="1"/>
  <c r="I766" i="4"/>
  <c r="AH764" i="4"/>
  <c r="AG764" i="4"/>
  <c r="AE764" i="4"/>
  <c r="AI764" i="4"/>
  <c r="AF764" i="4"/>
  <c r="T767" i="4"/>
  <c r="Q767" i="4"/>
  <c r="Z767" i="4"/>
  <c r="AD764" i="4"/>
  <c r="P768" i="4"/>
  <c r="R768" i="4" s="1"/>
  <c r="M768" i="4"/>
  <c r="X768" i="4"/>
  <c r="L770" i="4"/>
  <c r="N769" i="4"/>
  <c r="W769" i="4"/>
  <c r="K769" i="4"/>
  <c r="O767" i="4"/>
  <c r="Y767" i="4"/>
  <c r="AK765" i="4"/>
  <c r="H765" i="4" s="1"/>
  <c r="G765" i="4" s="1"/>
  <c r="J772" i="4"/>
  <c r="V771" i="4"/>
  <c r="AA767" i="4"/>
  <c r="AG766" i="4"/>
  <c r="AF766" i="4"/>
  <c r="AD766" i="4"/>
  <c r="AI766" i="4"/>
  <c r="AE766" i="4"/>
  <c r="AH766" i="4"/>
  <c r="AG762" i="2"/>
  <c r="AE762" i="2"/>
  <c r="AC762" i="2"/>
  <c r="AI762" i="2"/>
  <c r="V762" i="2"/>
  <c r="AV731" i="2"/>
  <c r="AW731" i="2" s="1"/>
  <c r="Z756" i="2"/>
  <c r="AF756" i="2" s="1"/>
  <c r="AA755" i="2"/>
  <c r="AH755" i="2" s="1"/>
  <c r="AY723" i="2" s="1"/>
  <c r="X758" i="2"/>
  <c r="AB757" i="2"/>
  <c r="Y757" i="2"/>
  <c r="AD757" i="2" s="1"/>
  <c r="AK764" i="4" l="1"/>
  <c r="H764" i="4" s="1"/>
  <c r="G764" i="4" s="1"/>
  <c r="T768" i="4"/>
  <c r="AA768" i="4" s="1"/>
  <c r="Q768" i="4"/>
  <c r="Z768" i="4"/>
  <c r="S767" i="4"/>
  <c r="F767" i="4" s="1"/>
  <c r="I767" i="4"/>
  <c r="N770" i="4"/>
  <c r="L771" i="4"/>
  <c r="W770" i="4"/>
  <c r="K770" i="4"/>
  <c r="P769" i="4"/>
  <c r="R769" i="4" s="1"/>
  <c r="M769" i="4"/>
  <c r="X769" i="4"/>
  <c r="O768" i="4"/>
  <c r="Y768" i="4"/>
  <c r="AK766" i="4"/>
  <c r="H766" i="4" s="1"/>
  <c r="G766" i="4" s="1"/>
  <c r="J773" i="4"/>
  <c r="V772" i="4"/>
  <c r="AH767" i="4"/>
  <c r="AF767" i="4"/>
  <c r="AE767" i="4"/>
  <c r="AD767" i="4"/>
  <c r="AG767" i="4"/>
  <c r="AI767" i="4"/>
  <c r="AG763" i="2"/>
  <c r="AE763" i="2"/>
  <c r="AC763" i="2"/>
  <c r="AI763" i="2"/>
  <c r="V763" i="2"/>
  <c r="AV732" i="2"/>
  <c r="AW732" i="2" s="1"/>
  <c r="Z757" i="2"/>
  <c r="AF757" i="2" s="1"/>
  <c r="X759" i="2"/>
  <c r="AB758" i="2"/>
  <c r="Y758" i="2"/>
  <c r="AD758" i="2" s="1"/>
  <c r="AA756" i="2"/>
  <c r="AH756" i="2" s="1"/>
  <c r="AY724" i="2" s="1"/>
  <c r="T769" i="4" l="1"/>
  <c r="AA769" i="4" s="1"/>
  <c r="Q769" i="4"/>
  <c r="Z769" i="4"/>
  <c r="S768" i="4"/>
  <c r="F768" i="4" s="1"/>
  <c r="I768" i="4"/>
  <c r="L772" i="4"/>
  <c r="N771" i="4"/>
  <c r="W771" i="4"/>
  <c r="K771" i="4"/>
  <c r="O769" i="4"/>
  <c r="Y769" i="4"/>
  <c r="P770" i="4"/>
  <c r="R770" i="4" s="1"/>
  <c r="M770" i="4"/>
  <c r="X770" i="4"/>
  <c r="AK767" i="4"/>
  <c r="H767" i="4" s="1"/>
  <c r="G767" i="4" s="1"/>
  <c r="AG768" i="4"/>
  <c r="AH768" i="4"/>
  <c r="AF768" i="4"/>
  <c r="AE768" i="4"/>
  <c r="AI768" i="4"/>
  <c r="AD768" i="4"/>
  <c r="J774" i="4"/>
  <c r="V773" i="4"/>
  <c r="AG764" i="2"/>
  <c r="AE764" i="2"/>
  <c r="AC764" i="2"/>
  <c r="AI764" i="2"/>
  <c r="V764" i="2"/>
  <c r="AV733" i="2"/>
  <c r="AW733" i="2" s="1"/>
  <c r="X760" i="2"/>
  <c r="AB759" i="2"/>
  <c r="Y759" i="2"/>
  <c r="AD759" i="2" s="1"/>
  <c r="Z758" i="2"/>
  <c r="AF758" i="2" s="1"/>
  <c r="AA757" i="2"/>
  <c r="AH757" i="2" s="1"/>
  <c r="AY725" i="2" s="1"/>
  <c r="T770" i="4" l="1"/>
  <c r="Q770" i="4"/>
  <c r="Z770" i="4"/>
  <c r="S769" i="4"/>
  <c r="F769" i="4" s="1"/>
  <c r="I769" i="4"/>
  <c r="O770" i="4"/>
  <c r="Y770" i="4"/>
  <c r="M771" i="4"/>
  <c r="P771" i="4"/>
  <c r="R771" i="4" s="1"/>
  <c r="X771" i="4"/>
  <c r="L773" i="4"/>
  <c r="N772" i="4"/>
  <c r="W772" i="4"/>
  <c r="K772" i="4"/>
  <c r="AK768" i="4"/>
  <c r="H768" i="4" s="1"/>
  <c r="G768" i="4" s="1"/>
  <c r="J775" i="4"/>
  <c r="V774" i="4"/>
  <c r="AG769" i="4"/>
  <c r="AE769" i="4"/>
  <c r="AD769" i="4"/>
  <c r="AH769" i="4"/>
  <c r="AI769" i="4"/>
  <c r="AF769" i="4"/>
  <c r="AA770" i="4"/>
  <c r="AG765" i="2"/>
  <c r="AE765" i="2"/>
  <c r="AC765" i="2"/>
  <c r="AI765" i="2"/>
  <c r="V765" i="2"/>
  <c r="AV734" i="2"/>
  <c r="AW734" i="2" s="1"/>
  <c r="Z759" i="2"/>
  <c r="AF759" i="2" s="1"/>
  <c r="AA758" i="2"/>
  <c r="AH758" i="2" s="1"/>
  <c r="AY726" i="2" s="1"/>
  <c r="X761" i="2"/>
  <c r="AB760" i="2"/>
  <c r="Y760" i="2"/>
  <c r="AD760" i="2" s="1"/>
  <c r="T771" i="4" l="1"/>
  <c r="S771" i="4" s="1"/>
  <c r="Q771" i="4"/>
  <c r="Z771" i="4"/>
  <c r="S770" i="4"/>
  <c r="F770" i="4" s="1"/>
  <c r="I770" i="4"/>
  <c r="O771" i="4"/>
  <c r="Y771" i="4"/>
  <c r="P772" i="4"/>
  <c r="R772" i="4" s="1"/>
  <c r="M772" i="4"/>
  <c r="X772" i="4"/>
  <c r="L774" i="4"/>
  <c r="N773" i="4"/>
  <c r="W773" i="4"/>
  <c r="K773" i="4"/>
  <c r="AG770" i="4"/>
  <c r="AF770" i="4"/>
  <c r="AD770" i="4"/>
  <c r="AH770" i="4"/>
  <c r="AI770" i="4"/>
  <c r="AE770" i="4"/>
  <c r="J776" i="4"/>
  <c r="V775" i="4"/>
  <c r="AK769" i="4"/>
  <c r="H769" i="4" s="1"/>
  <c r="G769" i="4" s="1"/>
  <c r="AG766" i="2"/>
  <c r="AE766" i="2"/>
  <c r="AC766" i="2"/>
  <c r="AI766" i="2"/>
  <c r="V766" i="2"/>
  <c r="AV735" i="2"/>
  <c r="AW735" i="2" s="1"/>
  <c r="Z760" i="2"/>
  <c r="AF760" i="2" s="1"/>
  <c r="AB761" i="2"/>
  <c r="X762" i="2"/>
  <c r="Y761" i="2"/>
  <c r="AD761" i="2" s="1"/>
  <c r="AA759" i="2"/>
  <c r="AH759" i="2" s="1"/>
  <c r="AY727" i="2" s="1"/>
  <c r="F771" i="4" l="1"/>
  <c r="AA771" i="4"/>
  <c r="AE771" i="4" s="1"/>
  <c r="I771" i="4"/>
  <c r="T772" i="4"/>
  <c r="AA772" i="4" s="1"/>
  <c r="Q772" i="4"/>
  <c r="Z772" i="4"/>
  <c r="P773" i="4"/>
  <c r="R773" i="4" s="1"/>
  <c r="M773" i="4"/>
  <c r="X773" i="4"/>
  <c r="O772" i="4"/>
  <c r="Y772" i="4"/>
  <c r="N774" i="4"/>
  <c r="L775" i="4"/>
  <c r="W774" i="4"/>
  <c r="K774" i="4"/>
  <c r="J777" i="4"/>
  <c r="V776" i="4"/>
  <c r="AK770" i="4"/>
  <c r="H770" i="4" s="1"/>
  <c r="G770" i="4" s="1"/>
  <c r="AG767" i="2"/>
  <c r="AE767" i="2"/>
  <c r="AC767" i="2"/>
  <c r="AI767" i="2"/>
  <c r="V767" i="2"/>
  <c r="AV736" i="2"/>
  <c r="AW736" i="2" s="1"/>
  <c r="AB762" i="2"/>
  <c r="X763" i="2"/>
  <c r="Y762" i="2"/>
  <c r="AD762" i="2" s="1"/>
  <c r="AA760" i="2"/>
  <c r="AH760" i="2" s="1"/>
  <c r="AY728" i="2" s="1"/>
  <c r="Z761" i="2"/>
  <c r="AF761" i="2" s="1"/>
  <c r="AF771" i="4" l="1"/>
  <c r="AD771" i="4"/>
  <c r="AI771" i="4"/>
  <c r="AG771" i="4"/>
  <c r="AH771" i="4"/>
  <c r="T773" i="4"/>
  <c r="AA773" i="4" s="1"/>
  <c r="Q773" i="4"/>
  <c r="Z773" i="4"/>
  <c r="S772" i="4"/>
  <c r="F772" i="4" s="1"/>
  <c r="I772" i="4"/>
  <c r="L776" i="4"/>
  <c r="N775" i="4"/>
  <c r="W775" i="4"/>
  <c r="K775" i="4"/>
  <c r="P774" i="4"/>
  <c r="R774" i="4" s="1"/>
  <c r="M774" i="4"/>
  <c r="X774" i="4"/>
  <c r="O773" i="4"/>
  <c r="Y773" i="4"/>
  <c r="AI772" i="4"/>
  <c r="AG772" i="4"/>
  <c r="AD772" i="4"/>
  <c r="AH772" i="4"/>
  <c r="AF772" i="4"/>
  <c r="AE772" i="4"/>
  <c r="J778" i="4"/>
  <c r="V777" i="4"/>
  <c r="AG768" i="2"/>
  <c r="AE768" i="2"/>
  <c r="AC768" i="2"/>
  <c r="AI768" i="2"/>
  <c r="V768" i="2"/>
  <c r="AV737" i="2"/>
  <c r="AW737" i="2" s="1"/>
  <c r="AA761" i="2"/>
  <c r="AH761" i="2" s="1"/>
  <c r="AY729" i="2" s="1"/>
  <c r="Z762" i="2"/>
  <c r="AF762" i="2" s="1"/>
  <c r="AB763" i="2"/>
  <c r="X764" i="2"/>
  <c r="Y763" i="2"/>
  <c r="AD763" i="2" s="1"/>
  <c r="AK771" i="4" l="1"/>
  <c r="H771" i="4" s="1"/>
  <c r="G771" i="4" s="1"/>
  <c r="T774" i="4"/>
  <c r="I774" i="4" s="1"/>
  <c r="Q774" i="4"/>
  <c r="Z774" i="4"/>
  <c r="S773" i="4"/>
  <c r="F773" i="4" s="1"/>
  <c r="I773" i="4"/>
  <c r="M775" i="4"/>
  <c r="P775" i="4"/>
  <c r="R775" i="4" s="1"/>
  <c r="X775" i="4"/>
  <c r="O774" i="4"/>
  <c r="Y774" i="4"/>
  <c r="L777" i="4"/>
  <c r="N776" i="4"/>
  <c r="W776" i="4"/>
  <c r="K776" i="4"/>
  <c r="AG773" i="4"/>
  <c r="AD773" i="4"/>
  <c r="AI773" i="4"/>
  <c r="AH773" i="4"/>
  <c r="AE773" i="4"/>
  <c r="AF773" i="4"/>
  <c r="AK772" i="4"/>
  <c r="H772" i="4" s="1"/>
  <c r="G772" i="4" s="1"/>
  <c r="J779" i="4"/>
  <c r="V778" i="4"/>
  <c r="AG769" i="2"/>
  <c r="AE769" i="2"/>
  <c r="AC769" i="2"/>
  <c r="AI769" i="2"/>
  <c r="V769" i="2"/>
  <c r="AV738" i="2"/>
  <c r="AW738" i="2" s="1"/>
  <c r="Z763" i="2"/>
  <c r="AF763" i="2" s="1"/>
  <c r="AA762" i="2"/>
  <c r="AH762" i="2" s="1"/>
  <c r="AY730" i="2" s="1"/>
  <c r="AB764" i="2"/>
  <c r="X765" i="2"/>
  <c r="Y764" i="2"/>
  <c r="AD764" i="2" s="1"/>
  <c r="T775" i="4" l="1"/>
  <c r="AA775" i="4" s="1"/>
  <c r="Q775" i="4"/>
  <c r="Z775" i="4"/>
  <c r="S774" i="4"/>
  <c r="F774" i="4" s="1"/>
  <c r="AA774" i="4"/>
  <c r="AG774" i="4" s="1"/>
  <c r="P776" i="4"/>
  <c r="R776" i="4" s="1"/>
  <c r="M776" i="4"/>
  <c r="X776" i="4"/>
  <c r="L778" i="4"/>
  <c r="N777" i="4"/>
  <c r="W777" i="4"/>
  <c r="K777" i="4"/>
  <c r="O775" i="4"/>
  <c r="Y775" i="4"/>
  <c r="AK773" i="4"/>
  <c r="H773" i="4" s="1"/>
  <c r="G773" i="4" s="1"/>
  <c r="J780" i="4"/>
  <c r="V779" i="4"/>
  <c r="AG770" i="2"/>
  <c r="AE770" i="2"/>
  <c r="AC770" i="2"/>
  <c r="AI770" i="2"/>
  <c r="V770" i="2"/>
  <c r="AV739" i="2"/>
  <c r="AW739" i="2" s="1"/>
  <c r="Z764" i="2"/>
  <c r="AF764" i="2" s="1"/>
  <c r="X766" i="2"/>
  <c r="AB765" i="2"/>
  <c r="Y765" i="2"/>
  <c r="AD765" i="2" s="1"/>
  <c r="AA763" i="2"/>
  <c r="AH763" i="2" s="1"/>
  <c r="AY731" i="2" s="1"/>
  <c r="AD774" i="4" l="1"/>
  <c r="AF774" i="4"/>
  <c r="AE774" i="4"/>
  <c r="S775" i="4"/>
  <c r="F775" i="4" s="1"/>
  <c r="I775" i="4"/>
  <c r="T776" i="4"/>
  <c r="Q776" i="4"/>
  <c r="Z776" i="4"/>
  <c r="AI774" i="4"/>
  <c r="AH774" i="4"/>
  <c r="N778" i="4"/>
  <c r="L779" i="4"/>
  <c r="W778" i="4"/>
  <c r="K778" i="4"/>
  <c r="P777" i="4"/>
  <c r="R777" i="4" s="1"/>
  <c r="M777" i="4"/>
  <c r="X777" i="4"/>
  <c r="O776" i="4"/>
  <c r="Y776" i="4"/>
  <c r="AH775" i="4"/>
  <c r="AE775" i="4"/>
  <c r="AI775" i="4"/>
  <c r="AD775" i="4"/>
  <c r="AF775" i="4"/>
  <c r="AG775" i="4"/>
  <c r="J781" i="4"/>
  <c r="V780" i="4"/>
  <c r="AG771" i="2"/>
  <c r="AE771" i="2"/>
  <c r="AC771" i="2"/>
  <c r="AI771" i="2"/>
  <c r="V771" i="2"/>
  <c r="AV740" i="2"/>
  <c r="AW740" i="2" s="1"/>
  <c r="AB766" i="2"/>
  <c r="X767" i="2"/>
  <c r="Y766" i="2"/>
  <c r="AD766" i="2" s="1"/>
  <c r="AA764" i="2"/>
  <c r="AH764" i="2" s="1"/>
  <c r="AY732" i="2" s="1"/>
  <c r="Z765" i="2"/>
  <c r="AF765" i="2" s="1"/>
  <c r="S776" i="4" l="1"/>
  <c r="F776" i="4" s="1"/>
  <c r="I776" i="4"/>
  <c r="T777" i="4"/>
  <c r="I777" i="4" s="1"/>
  <c r="Q777" i="4"/>
  <c r="Z777" i="4"/>
  <c r="AA776" i="4"/>
  <c r="AD776" i="4" s="1"/>
  <c r="AK774" i="4"/>
  <c r="H774" i="4" s="1"/>
  <c r="G774" i="4" s="1"/>
  <c r="L780" i="4"/>
  <c r="N779" i="4"/>
  <c r="K779" i="4"/>
  <c r="W779" i="4"/>
  <c r="O777" i="4"/>
  <c r="Y777" i="4"/>
  <c r="P778" i="4"/>
  <c r="M778" i="4"/>
  <c r="X778" i="4"/>
  <c r="AK775" i="4"/>
  <c r="H775" i="4" s="1"/>
  <c r="G775" i="4" s="1"/>
  <c r="AI776" i="4"/>
  <c r="AE776" i="4"/>
  <c r="J782" i="4"/>
  <c r="V781" i="4"/>
  <c r="AG772" i="2"/>
  <c r="AE772" i="2"/>
  <c r="AC772" i="2"/>
  <c r="AI772" i="2"/>
  <c r="V772" i="2"/>
  <c r="AV741" i="2"/>
  <c r="AW741" i="2" s="1"/>
  <c r="AA765" i="2"/>
  <c r="AH765" i="2" s="1"/>
  <c r="AY733" i="2" s="1"/>
  <c r="Z766" i="2"/>
  <c r="AF766" i="2" s="1"/>
  <c r="AB767" i="2"/>
  <c r="X768" i="2"/>
  <c r="Y767" i="2"/>
  <c r="AD767" i="2" s="1"/>
  <c r="AH776" i="4" l="1"/>
  <c r="AG776" i="4"/>
  <c r="AF776" i="4"/>
  <c r="S777" i="4"/>
  <c r="F777" i="4" s="1"/>
  <c r="AA777" i="4"/>
  <c r="AF777" i="4" s="1"/>
  <c r="R778" i="4"/>
  <c r="O778" i="4"/>
  <c r="Y778" i="4"/>
  <c r="M779" i="4"/>
  <c r="P779" i="4"/>
  <c r="X779" i="4"/>
  <c r="L781" i="4"/>
  <c r="N780" i="4"/>
  <c r="W780" i="4"/>
  <c r="K780" i="4"/>
  <c r="J783" i="4"/>
  <c r="V782" i="4"/>
  <c r="AG773" i="2"/>
  <c r="AE773" i="2"/>
  <c r="AC773" i="2"/>
  <c r="AI773" i="2"/>
  <c r="V773" i="2"/>
  <c r="AV742" i="2"/>
  <c r="AW742" i="2" s="1"/>
  <c r="AA766" i="2"/>
  <c r="AH766" i="2" s="1"/>
  <c r="AY734" i="2" s="1"/>
  <c r="Z767" i="2"/>
  <c r="AF767" i="2" s="1"/>
  <c r="AB768" i="2"/>
  <c r="X769" i="2"/>
  <c r="Y768" i="2"/>
  <c r="AD768" i="2" s="1"/>
  <c r="AK776" i="4" l="1"/>
  <c r="H776" i="4" s="1"/>
  <c r="G776" i="4" s="1"/>
  <c r="AE777" i="4"/>
  <c r="T778" i="4"/>
  <c r="I778" i="4" s="1"/>
  <c r="Q778" i="4"/>
  <c r="Z778" i="4"/>
  <c r="R779" i="4"/>
  <c r="AI777" i="4"/>
  <c r="AH777" i="4"/>
  <c r="AG777" i="4"/>
  <c r="AD777" i="4"/>
  <c r="O779" i="4"/>
  <c r="Y779" i="4"/>
  <c r="L782" i="4"/>
  <c r="N781" i="4"/>
  <c r="W781" i="4"/>
  <c r="K781" i="4"/>
  <c r="P780" i="4"/>
  <c r="R780" i="4" s="1"/>
  <c r="M780" i="4"/>
  <c r="X780" i="4"/>
  <c r="J784" i="4"/>
  <c r="V783" i="4"/>
  <c r="AG774" i="2"/>
  <c r="AE774" i="2"/>
  <c r="AC774" i="2"/>
  <c r="AI774" i="2"/>
  <c r="V774" i="2"/>
  <c r="AV743" i="2"/>
  <c r="AW743" i="2" s="1"/>
  <c r="AA767" i="2"/>
  <c r="AH767" i="2" s="1"/>
  <c r="AY735" i="2" s="1"/>
  <c r="Z768" i="2"/>
  <c r="AF768" i="2" s="1"/>
  <c r="X770" i="2"/>
  <c r="AB769" i="2"/>
  <c r="Y769" i="2"/>
  <c r="AD769" i="2" s="1"/>
  <c r="Q780" i="4" l="1"/>
  <c r="Z780" i="4"/>
  <c r="AK777" i="4"/>
  <c r="H777" i="4" s="1"/>
  <c r="G777" i="4" s="1"/>
  <c r="T779" i="4"/>
  <c r="I779" i="4" s="1"/>
  <c r="Q779" i="4"/>
  <c r="Z779" i="4"/>
  <c r="S778" i="4"/>
  <c r="F778" i="4" s="1"/>
  <c r="AA778" i="4"/>
  <c r="P781" i="4"/>
  <c r="R781" i="4" s="1"/>
  <c r="M781" i="4"/>
  <c r="X781" i="4"/>
  <c r="O780" i="4"/>
  <c r="Y780" i="4"/>
  <c r="N782" i="4"/>
  <c r="L783" i="4"/>
  <c r="W782" i="4"/>
  <c r="K782" i="4"/>
  <c r="J785" i="4"/>
  <c r="V784" i="4"/>
  <c r="AG775" i="2"/>
  <c r="AE775" i="2"/>
  <c r="AC775" i="2"/>
  <c r="AI775" i="2"/>
  <c r="V775" i="2"/>
  <c r="AV744" i="2"/>
  <c r="AW744" i="2" s="1"/>
  <c r="AA768" i="2"/>
  <c r="AH768" i="2" s="1"/>
  <c r="AY736" i="2" s="1"/>
  <c r="Z769" i="2"/>
  <c r="AF769" i="2" s="1"/>
  <c r="X771" i="2"/>
  <c r="AB770" i="2"/>
  <c r="Y770" i="2"/>
  <c r="AD770" i="2" s="1"/>
  <c r="AI778" i="4" l="1"/>
  <c r="AH778" i="4"/>
  <c r="AD778" i="4"/>
  <c r="AG778" i="4"/>
  <c r="AF778" i="4"/>
  <c r="AE778" i="4"/>
  <c r="S779" i="4"/>
  <c r="F779" i="4" s="1"/>
  <c r="AA779" i="4"/>
  <c r="T780" i="4"/>
  <c r="T781" i="4" s="1"/>
  <c r="Q781" i="4"/>
  <c r="Z781" i="4"/>
  <c r="L784" i="4"/>
  <c r="N783" i="4"/>
  <c r="W783" i="4"/>
  <c r="K783" i="4"/>
  <c r="P782" i="4"/>
  <c r="R782" i="4" s="1"/>
  <c r="M782" i="4"/>
  <c r="X782" i="4"/>
  <c r="O781" i="4"/>
  <c r="Y781" i="4"/>
  <c r="J786" i="4"/>
  <c r="V785" i="4"/>
  <c r="AG776" i="2"/>
  <c r="AE776" i="2"/>
  <c r="AC776" i="2"/>
  <c r="AI776" i="2"/>
  <c r="V776" i="2"/>
  <c r="AV745" i="2"/>
  <c r="AW745" i="2" s="1"/>
  <c r="AA769" i="2"/>
  <c r="AH769" i="2" s="1"/>
  <c r="AY737" i="2" s="1"/>
  <c r="Z770" i="2"/>
  <c r="AF770" i="2" s="1"/>
  <c r="X772" i="2"/>
  <c r="AB771" i="2"/>
  <c r="Y771" i="2"/>
  <c r="AD771" i="2" s="1"/>
  <c r="S781" i="4" l="1"/>
  <c r="F781" i="4" s="1"/>
  <c r="AA781" i="4"/>
  <c r="AE781" i="4" s="1"/>
  <c r="T782" i="4"/>
  <c r="AA782" i="4" s="1"/>
  <c r="Q782" i="4"/>
  <c r="Z782" i="4"/>
  <c r="S780" i="4"/>
  <c r="F780" i="4" s="1"/>
  <c r="I780" i="4"/>
  <c r="AA780" i="4"/>
  <c r="AD779" i="4"/>
  <c r="AF779" i="4"/>
  <c r="AG779" i="4"/>
  <c r="AE779" i="4"/>
  <c r="AI779" i="4"/>
  <c r="AH779" i="4"/>
  <c r="I781" i="4"/>
  <c r="AK778" i="4"/>
  <c r="H778" i="4" s="1"/>
  <c r="G778" i="4" s="1"/>
  <c r="M783" i="4"/>
  <c r="P783" i="4"/>
  <c r="R783" i="4" s="1"/>
  <c r="X783" i="4"/>
  <c r="O782" i="4"/>
  <c r="Y782" i="4"/>
  <c r="L785" i="4"/>
  <c r="N784" i="4"/>
  <c r="W784" i="4"/>
  <c r="K784" i="4"/>
  <c r="J787" i="4"/>
  <c r="V786" i="4"/>
  <c r="AG777" i="2"/>
  <c r="AE777" i="2"/>
  <c r="AC777" i="2"/>
  <c r="AI777" i="2"/>
  <c r="V777" i="2"/>
  <c r="AV746" i="2"/>
  <c r="AW746" i="2" s="1"/>
  <c r="AA770" i="2"/>
  <c r="AH770" i="2" s="1"/>
  <c r="AY738" i="2" s="1"/>
  <c r="Z771" i="2"/>
  <c r="AF771" i="2" s="1"/>
  <c r="X773" i="2"/>
  <c r="AB772" i="2"/>
  <c r="Y772" i="2"/>
  <c r="AD772" i="2" s="1"/>
  <c r="AD781" i="4" l="1"/>
  <c r="AG781" i="4"/>
  <c r="AH781" i="4"/>
  <c r="AI781" i="4"/>
  <c r="AF781" i="4"/>
  <c r="T783" i="4"/>
  <c r="S783" i="4" s="1"/>
  <c r="Q783" i="4"/>
  <c r="Z783" i="4"/>
  <c r="S782" i="4"/>
  <c r="F782" i="4" s="1"/>
  <c r="I782" i="4"/>
  <c r="AK779" i="4"/>
  <c r="H779" i="4" s="1"/>
  <c r="G779" i="4" s="1"/>
  <c r="AD780" i="4"/>
  <c r="AH780" i="4"/>
  <c r="AF780" i="4"/>
  <c r="AG780" i="4"/>
  <c r="AI780" i="4"/>
  <c r="AE780" i="4"/>
  <c r="P784" i="4"/>
  <c r="R784" i="4" s="1"/>
  <c r="M784" i="4"/>
  <c r="X784" i="4"/>
  <c r="L786" i="4"/>
  <c r="N785" i="4"/>
  <c r="W785" i="4"/>
  <c r="K785" i="4"/>
  <c r="O783" i="4"/>
  <c r="Y783" i="4"/>
  <c r="AI782" i="4"/>
  <c r="AD782" i="4"/>
  <c r="AG782" i="4"/>
  <c r="AE782" i="4"/>
  <c r="AF782" i="4"/>
  <c r="AH782" i="4"/>
  <c r="J788" i="4"/>
  <c r="V787" i="4"/>
  <c r="AG778" i="2"/>
  <c r="AE778" i="2"/>
  <c r="AC778" i="2"/>
  <c r="AI778" i="2"/>
  <c r="V778" i="2"/>
  <c r="AV747" i="2"/>
  <c r="AW747" i="2" s="1"/>
  <c r="AA771" i="2"/>
  <c r="AH771" i="2" s="1"/>
  <c r="AY739" i="2" s="1"/>
  <c r="Z772" i="2"/>
  <c r="AF772" i="2" s="1"/>
  <c r="AB773" i="2"/>
  <c r="X774" i="2"/>
  <c r="Y773" i="2"/>
  <c r="AD773" i="2" s="1"/>
  <c r="F783" i="4" l="1"/>
  <c r="AK781" i="4"/>
  <c r="H781" i="4" s="1"/>
  <c r="G781" i="4" s="1"/>
  <c r="I783" i="4"/>
  <c r="AA783" i="4"/>
  <c r="AI783" i="4" s="1"/>
  <c r="T784" i="4"/>
  <c r="AA784" i="4" s="1"/>
  <c r="Q784" i="4"/>
  <c r="Z784" i="4"/>
  <c r="AK780" i="4"/>
  <c r="H780" i="4" s="1"/>
  <c r="G780" i="4" s="1"/>
  <c r="N786" i="4"/>
  <c r="L787" i="4"/>
  <c r="W786" i="4"/>
  <c r="K786" i="4"/>
  <c r="P785" i="4"/>
  <c r="R785" i="4" s="1"/>
  <c r="M785" i="4"/>
  <c r="X785" i="4"/>
  <c r="O784" i="4"/>
  <c r="Y784" i="4"/>
  <c r="AK782" i="4"/>
  <c r="H782" i="4" s="1"/>
  <c r="G782" i="4" s="1"/>
  <c r="J789" i="4"/>
  <c r="V788" i="4"/>
  <c r="AG779" i="2"/>
  <c r="AE779" i="2"/>
  <c r="AC779" i="2"/>
  <c r="AI779" i="2"/>
  <c r="V779" i="2"/>
  <c r="AV748" i="2"/>
  <c r="AW748" i="2" s="1"/>
  <c r="Z773" i="2"/>
  <c r="AF773" i="2" s="1"/>
  <c r="AB774" i="2"/>
  <c r="X775" i="2"/>
  <c r="Y774" i="2"/>
  <c r="AD774" i="2" s="1"/>
  <c r="AA772" i="2"/>
  <c r="AH772" i="2" s="1"/>
  <c r="AY740" i="2" s="1"/>
  <c r="AE783" i="4" l="1"/>
  <c r="AG783" i="4"/>
  <c r="AF783" i="4"/>
  <c r="AD783" i="4"/>
  <c r="AH783" i="4"/>
  <c r="T785" i="4"/>
  <c r="I785" i="4" s="1"/>
  <c r="Q785" i="4"/>
  <c r="Z785" i="4"/>
  <c r="S784" i="4"/>
  <c r="F784" i="4" s="1"/>
  <c r="I784" i="4"/>
  <c r="L788" i="4"/>
  <c r="N787" i="4"/>
  <c r="W787" i="4"/>
  <c r="K787" i="4"/>
  <c r="O785" i="4"/>
  <c r="Y785" i="4"/>
  <c r="P786" i="4"/>
  <c r="M786" i="4"/>
  <c r="X786" i="4"/>
  <c r="AG784" i="4"/>
  <c r="AI784" i="4"/>
  <c r="AE784" i="4"/>
  <c r="AD784" i="4"/>
  <c r="AH784" i="4"/>
  <c r="AF784" i="4"/>
  <c r="J790" i="4"/>
  <c r="V789" i="4"/>
  <c r="AG780" i="2"/>
  <c r="AE780" i="2"/>
  <c r="AC780" i="2"/>
  <c r="AI780" i="2"/>
  <c r="V780" i="2"/>
  <c r="AV749" i="2"/>
  <c r="AW749" i="2" s="1"/>
  <c r="AB775" i="2"/>
  <c r="X776" i="2"/>
  <c r="Y775" i="2"/>
  <c r="AD775" i="2" s="1"/>
  <c r="AA773" i="2"/>
  <c r="AH773" i="2" s="1"/>
  <c r="AY741" i="2" s="1"/>
  <c r="Z774" i="2"/>
  <c r="AF774" i="2" s="1"/>
  <c r="AK783" i="4" l="1"/>
  <c r="H783" i="4" s="1"/>
  <c r="G783" i="4" s="1"/>
  <c r="S785" i="4"/>
  <c r="F785" i="4" s="1"/>
  <c r="AA785" i="4"/>
  <c r="AG785" i="4" s="1"/>
  <c r="R786" i="4"/>
  <c r="O786" i="4"/>
  <c r="Y786" i="4"/>
  <c r="M787" i="4"/>
  <c r="P787" i="4"/>
  <c r="X787" i="4"/>
  <c r="L789" i="4"/>
  <c r="N788" i="4"/>
  <c r="W788" i="4"/>
  <c r="K788" i="4"/>
  <c r="J791" i="4"/>
  <c r="V790" i="4"/>
  <c r="AK784" i="4"/>
  <c r="H784" i="4" s="1"/>
  <c r="G784" i="4" s="1"/>
  <c r="AG781" i="2"/>
  <c r="AE781" i="2"/>
  <c r="AC781" i="2"/>
  <c r="AI781" i="2"/>
  <c r="V781" i="2"/>
  <c r="AV750" i="2"/>
  <c r="AW750" i="2" s="1"/>
  <c r="AA774" i="2"/>
  <c r="AH774" i="2" s="1"/>
  <c r="AY742" i="2" s="1"/>
  <c r="Z775" i="2"/>
  <c r="AF775" i="2" s="1"/>
  <c r="AB776" i="2"/>
  <c r="X777" i="2"/>
  <c r="Y776" i="2"/>
  <c r="AD776" i="2" s="1"/>
  <c r="AH785" i="4" l="1"/>
  <c r="AE785" i="4"/>
  <c r="R787" i="4"/>
  <c r="Z787" i="4" s="1"/>
  <c r="AI785" i="4"/>
  <c r="AF785" i="4"/>
  <c r="T786" i="4"/>
  <c r="Q786" i="4"/>
  <c r="Z786" i="4"/>
  <c r="AD785" i="4"/>
  <c r="O787" i="4"/>
  <c r="Y787" i="4"/>
  <c r="P788" i="4"/>
  <c r="M788" i="4"/>
  <c r="X788" i="4"/>
  <c r="L790" i="4"/>
  <c r="N789" i="4"/>
  <c r="W789" i="4"/>
  <c r="K789" i="4"/>
  <c r="J792" i="4"/>
  <c r="V791" i="4"/>
  <c r="AG782" i="2"/>
  <c r="AE782" i="2"/>
  <c r="AC782" i="2"/>
  <c r="AI782" i="2"/>
  <c r="V782" i="2"/>
  <c r="AV751" i="2"/>
  <c r="AW751" i="2" s="1"/>
  <c r="AA775" i="2"/>
  <c r="AH775" i="2" s="1"/>
  <c r="AY743" i="2" s="1"/>
  <c r="AB777" i="2"/>
  <c r="X778" i="2"/>
  <c r="Y777" i="2"/>
  <c r="AD777" i="2" s="1"/>
  <c r="Z776" i="2"/>
  <c r="AF776" i="2" s="1"/>
  <c r="T787" i="4" l="1"/>
  <c r="I787" i="4" s="1"/>
  <c r="Q787" i="4"/>
  <c r="AK785" i="4"/>
  <c r="H785" i="4" s="1"/>
  <c r="G785" i="4" s="1"/>
  <c r="S787" i="4"/>
  <c r="F787" i="4" s="1"/>
  <c r="AA787" i="4"/>
  <c r="AI787" i="4" s="1"/>
  <c r="S786" i="4"/>
  <c r="F786" i="4" s="1"/>
  <c r="AA786" i="4"/>
  <c r="I786" i="4"/>
  <c r="R788" i="4"/>
  <c r="P789" i="4"/>
  <c r="M789" i="4"/>
  <c r="X789" i="4"/>
  <c r="O788" i="4"/>
  <c r="Y788" i="4"/>
  <c r="N790" i="4"/>
  <c r="L791" i="4"/>
  <c r="W790" i="4"/>
  <c r="K790" i="4"/>
  <c r="J793" i="4"/>
  <c r="V792" i="4"/>
  <c r="AG783" i="2"/>
  <c r="AE783" i="2"/>
  <c r="AC783" i="2"/>
  <c r="AI783" i="2"/>
  <c r="V783" i="2"/>
  <c r="AV752" i="2"/>
  <c r="AW752" i="2" s="1"/>
  <c r="AA776" i="2"/>
  <c r="AH776" i="2" s="1"/>
  <c r="AY744" i="2" s="1"/>
  <c r="AB778" i="2"/>
  <c r="X779" i="2"/>
  <c r="Y778" i="2"/>
  <c r="AD778" i="2" s="1"/>
  <c r="Z777" i="2"/>
  <c r="AF777" i="2" s="1"/>
  <c r="AF787" i="4" l="1"/>
  <c r="AE787" i="4"/>
  <c r="AH787" i="4"/>
  <c r="T788" i="4"/>
  <c r="I788" i="4" s="1"/>
  <c r="Q788" i="4"/>
  <c r="Z788" i="4"/>
  <c r="AH786" i="4"/>
  <c r="AF786" i="4"/>
  <c r="AG786" i="4"/>
  <c r="AD786" i="4"/>
  <c r="AI786" i="4"/>
  <c r="AE786" i="4"/>
  <c r="R789" i="4"/>
  <c r="AG787" i="4"/>
  <c r="AD787" i="4"/>
  <c r="L792" i="4"/>
  <c r="N791" i="4"/>
  <c r="W791" i="4"/>
  <c r="K791" i="4"/>
  <c r="P790" i="4"/>
  <c r="M790" i="4"/>
  <c r="X790" i="4"/>
  <c r="O789" i="4"/>
  <c r="Y789" i="4"/>
  <c r="J794" i="4"/>
  <c r="V793" i="4"/>
  <c r="AG784" i="2"/>
  <c r="AE784" i="2"/>
  <c r="AC784" i="2"/>
  <c r="AI784" i="2"/>
  <c r="V784" i="2"/>
  <c r="AV753" i="2"/>
  <c r="AW753" i="2" s="1"/>
  <c r="AA777" i="2"/>
  <c r="AH777" i="2" s="1"/>
  <c r="AY745" i="2" s="1"/>
  <c r="X780" i="2"/>
  <c r="AB779" i="2"/>
  <c r="Y779" i="2"/>
  <c r="AD779" i="2" s="1"/>
  <c r="Z778" i="2"/>
  <c r="AF778" i="2" s="1"/>
  <c r="R790" i="4" l="1"/>
  <c r="AK787" i="4"/>
  <c r="H787" i="4" s="1"/>
  <c r="G787" i="4" s="1"/>
  <c r="AK786" i="4"/>
  <c r="H786" i="4" s="1"/>
  <c r="G786" i="4" s="1"/>
  <c r="Q790" i="4"/>
  <c r="Z790" i="4"/>
  <c r="T789" i="4"/>
  <c r="T790" i="4" s="1"/>
  <c r="Q789" i="4"/>
  <c r="Z789" i="4"/>
  <c r="S788" i="4"/>
  <c r="F788" i="4" s="1"/>
  <c r="AA788" i="4"/>
  <c r="M791" i="4"/>
  <c r="P791" i="4"/>
  <c r="R791" i="4" s="1"/>
  <c r="X791" i="4"/>
  <c r="O790" i="4"/>
  <c r="Y790" i="4"/>
  <c r="L793" i="4"/>
  <c r="N792" i="4"/>
  <c r="W792" i="4"/>
  <c r="K792" i="4"/>
  <c r="J795" i="4"/>
  <c r="V794" i="4"/>
  <c r="AG785" i="2"/>
  <c r="AE785" i="2"/>
  <c r="AC785" i="2"/>
  <c r="AI785" i="2"/>
  <c r="V785" i="2"/>
  <c r="AV754" i="2"/>
  <c r="AW754" i="2" s="1"/>
  <c r="AA778" i="2"/>
  <c r="AH778" i="2" s="1"/>
  <c r="AY746" i="2" s="1"/>
  <c r="X781" i="2"/>
  <c r="AB780" i="2"/>
  <c r="Y780" i="2"/>
  <c r="AD780" i="2" s="1"/>
  <c r="Z779" i="2"/>
  <c r="AF779" i="2" s="1"/>
  <c r="S790" i="4" l="1"/>
  <c r="F790" i="4" s="1"/>
  <c r="AA790" i="4"/>
  <c r="AD790" i="4" s="1"/>
  <c r="I790" i="4"/>
  <c r="T791" i="4"/>
  <c r="I791" i="4" s="1"/>
  <c r="Q791" i="4"/>
  <c r="Z791" i="4"/>
  <c r="S789" i="4"/>
  <c r="F789" i="4" s="1"/>
  <c r="AA789" i="4"/>
  <c r="AE789" i="4" s="1"/>
  <c r="I789" i="4"/>
  <c r="AE788" i="4"/>
  <c r="AD788" i="4"/>
  <c r="AI788" i="4"/>
  <c r="AH788" i="4"/>
  <c r="AG788" i="4"/>
  <c r="AF788" i="4"/>
  <c r="AF789" i="4"/>
  <c r="P792" i="4"/>
  <c r="R792" i="4" s="1"/>
  <c r="M792" i="4"/>
  <c r="X792" i="4"/>
  <c r="L794" i="4"/>
  <c r="N793" i="4"/>
  <c r="W793" i="4"/>
  <c r="K793" i="4"/>
  <c r="O791" i="4"/>
  <c r="Y791" i="4"/>
  <c r="J796" i="4"/>
  <c r="V795" i="4"/>
  <c r="AG786" i="2"/>
  <c r="AE786" i="2"/>
  <c r="AC786" i="2"/>
  <c r="AI786" i="2"/>
  <c r="V786" i="2"/>
  <c r="AV755" i="2"/>
  <c r="AW755" i="2" s="1"/>
  <c r="AA779" i="2"/>
  <c r="AH779" i="2" s="1"/>
  <c r="AY747" i="2" s="1"/>
  <c r="X782" i="2"/>
  <c r="AB781" i="2"/>
  <c r="Y781" i="2"/>
  <c r="AD781" i="2" s="1"/>
  <c r="Z780" i="2"/>
  <c r="AF780" i="2" s="1"/>
  <c r="AF790" i="4" l="1"/>
  <c r="AH789" i="4"/>
  <c r="AG790" i="4"/>
  <c r="AK788" i="4"/>
  <c r="H788" i="4" s="1"/>
  <c r="G788" i="4" s="1"/>
  <c r="S791" i="4"/>
  <c r="F791" i="4" s="1"/>
  <c r="AA791" i="4"/>
  <c r="AD791" i="4" s="1"/>
  <c r="T792" i="4"/>
  <c r="I792" i="4" s="1"/>
  <c r="Q792" i="4"/>
  <c r="Z792" i="4"/>
  <c r="AE790" i="4"/>
  <c r="AI790" i="4"/>
  <c r="AH790" i="4"/>
  <c r="AG789" i="4"/>
  <c r="AD789" i="4"/>
  <c r="AI789" i="4"/>
  <c r="N794" i="4"/>
  <c r="L795" i="4"/>
  <c r="W794" i="4"/>
  <c r="K794" i="4"/>
  <c r="P793" i="4"/>
  <c r="R793" i="4" s="1"/>
  <c r="M793" i="4"/>
  <c r="X793" i="4"/>
  <c r="O792" i="4"/>
  <c r="Y792" i="4"/>
  <c r="J797" i="4"/>
  <c r="V796" i="4"/>
  <c r="AG787" i="2"/>
  <c r="AE787" i="2"/>
  <c r="AC787" i="2"/>
  <c r="AI787" i="2"/>
  <c r="V787" i="2"/>
  <c r="AV756" i="2"/>
  <c r="AW756" i="2" s="1"/>
  <c r="AA780" i="2"/>
  <c r="AH780" i="2" s="1"/>
  <c r="AY748" i="2" s="1"/>
  <c r="X783" i="2"/>
  <c r="AB782" i="2"/>
  <c r="Y782" i="2"/>
  <c r="AD782" i="2" s="1"/>
  <c r="Z781" i="2"/>
  <c r="AF781" i="2" s="1"/>
  <c r="AF791" i="4" l="1"/>
  <c r="AK789" i="4"/>
  <c r="H789" i="4" s="1"/>
  <c r="G789" i="4" s="1"/>
  <c r="AK790" i="4"/>
  <c r="H790" i="4" s="1"/>
  <c r="G790" i="4" s="1"/>
  <c r="T793" i="4"/>
  <c r="I793" i="4" s="1"/>
  <c r="Q793" i="4"/>
  <c r="Z793" i="4"/>
  <c r="AI791" i="4"/>
  <c r="AG791" i="4"/>
  <c r="AE791" i="4"/>
  <c r="AH791" i="4"/>
  <c r="S792" i="4"/>
  <c r="F792" i="4" s="1"/>
  <c r="AA792" i="4"/>
  <c r="AI792" i="4" s="1"/>
  <c r="O793" i="4"/>
  <c r="Y793" i="4"/>
  <c r="L796" i="4"/>
  <c r="N795" i="4"/>
  <c r="W795" i="4"/>
  <c r="K795" i="4"/>
  <c r="P794" i="4"/>
  <c r="R794" i="4" s="1"/>
  <c r="M794" i="4"/>
  <c r="X794" i="4"/>
  <c r="J798" i="4"/>
  <c r="V797" i="4"/>
  <c r="AG788" i="2"/>
  <c r="AE788" i="2"/>
  <c r="AC788" i="2"/>
  <c r="AI788" i="2"/>
  <c r="V788" i="2"/>
  <c r="AV757" i="2"/>
  <c r="AW757" i="2" s="1"/>
  <c r="AA781" i="2"/>
  <c r="AH781" i="2" s="1"/>
  <c r="AY749" i="2" s="1"/>
  <c r="AB783" i="2"/>
  <c r="X784" i="2"/>
  <c r="Y783" i="2"/>
  <c r="AD783" i="2" s="1"/>
  <c r="Z782" i="2"/>
  <c r="AF782" i="2" s="1"/>
  <c r="AK791" i="4" l="1"/>
  <c r="H791" i="4" s="1"/>
  <c r="G791" i="4" s="1"/>
  <c r="T794" i="4"/>
  <c r="Q794" i="4"/>
  <c r="Z794" i="4"/>
  <c r="AD792" i="4"/>
  <c r="S793" i="4"/>
  <c r="F793" i="4" s="1"/>
  <c r="AA793" i="4"/>
  <c r="AE793" i="4" s="1"/>
  <c r="AF792" i="4"/>
  <c r="AE792" i="4"/>
  <c r="AH792" i="4"/>
  <c r="AG792" i="4"/>
  <c r="AI793" i="4"/>
  <c r="M795" i="4"/>
  <c r="P795" i="4"/>
  <c r="X795" i="4"/>
  <c r="L797" i="4"/>
  <c r="N796" i="4"/>
  <c r="W796" i="4"/>
  <c r="K796" i="4"/>
  <c r="O794" i="4"/>
  <c r="Y794" i="4"/>
  <c r="AA794" i="4"/>
  <c r="J799" i="4"/>
  <c r="V798" i="4"/>
  <c r="AG789" i="2"/>
  <c r="AE789" i="2"/>
  <c r="AC789" i="2"/>
  <c r="AI789" i="2"/>
  <c r="V789" i="2"/>
  <c r="AV758" i="2"/>
  <c r="AW758" i="2" s="1"/>
  <c r="AB784" i="2"/>
  <c r="X785" i="2"/>
  <c r="Y784" i="2"/>
  <c r="AD784" i="2" s="1"/>
  <c r="AA782" i="2"/>
  <c r="AH782" i="2" s="1"/>
  <c r="AY750" i="2" s="1"/>
  <c r="Z783" i="2"/>
  <c r="AF783" i="2" s="1"/>
  <c r="AH793" i="4" l="1"/>
  <c r="AG793" i="4"/>
  <c r="AF793" i="4"/>
  <c r="AD793" i="4"/>
  <c r="AK792" i="4"/>
  <c r="H792" i="4" s="1"/>
  <c r="G792" i="4" s="1"/>
  <c r="R795" i="4"/>
  <c r="S794" i="4"/>
  <c r="F794" i="4" s="1"/>
  <c r="I794" i="4"/>
  <c r="L798" i="4"/>
  <c r="N797" i="4"/>
  <c r="W797" i="4"/>
  <c r="K797" i="4"/>
  <c r="O795" i="4"/>
  <c r="Y795" i="4"/>
  <c r="P796" i="4"/>
  <c r="R796" i="4" s="1"/>
  <c r="M796" i="4"/>
  <c r="X796" i="4"/>
  <c r="J800" i="4"/>
  <c r="V799" i="4"/>
  <c r="AH794" i="4"/>
  <c r="AF794" i="4"/>
  <c r="AI794" i="4"/>
  <c r="AG794" i="4"/>
  <c r="AE794" i="4"/>
  <c r="AD794" i="4"/>
  <c r="AG790" i="2"/>
  <c r="AE790" i="2"/>
  <c r="AC790" i="2"/>
  <c r="AI790" i="2"/>
  <c r="V790" i="2"/>
  <c r="AV759" i="2"/>
  <c r="AW759" i="2" s="1"/>
  <c r="AA783" i="2"/>
  <c r="AH783" i="2" s="1"/>
  <c r="AY751" i="2" s="1"/>
  <c r="Z784" i="2"/>
  <c r="AF784" i="2" s="1"/>
  <c r="AB785" i="2"/>
  <c r="X786" i="2"/>
  <c r="Y785" i="2"/>
  <c r="AD785" i="2" s="1"/>
  <c r="AK793" i="4" l="1"/>
  <c r="H793" i="4" s="1"/>
  <c r="G793" i="4" s="1"/>
  <c r="T795" i="4"/>
  <c r="I795" i="4" s="1"/>
  <c r="Q795" i="4"/>
  <c r="Z795" i="4"/>
  <c r="T796" i="4"/>
  <c r="S796" i="4" s="1"/>
  <c r="Q796" i="4"/>
  <c r="Z796" i="4"/>
  <c r="O796" i="4"/>
  <c r="Y796" i="4"/>
  <c r="P797" i="4"/>
  <c r="R797" i="4" s="1"/>
  <c r="M797" i="4"/>
  <c r="X797" i="4"/>
  <c r="N798" i="4"/>
  <c r="L799" i="4"/>
  <c r="W798" i="4"/>
  <c r="K798" i="4"/>
  <c r="AK794" i="4"/>
  <c r="H794" i="4" s="1"/>
  <c r="G794" i="4" s="1"/>
  <c r="J801" i="4"/>
  <c r="V800" i="4"/>
  <c r="AG791" i="2"/>
  <c r="AE791" i="2"/>
  <c r="AC791" i="2"/>
  <c r="AI791" i="2"/>
  <c r="V791" i="2"/>
  <c r="AV760" i="2"/>
  <c r="AW760" i="2" s="1"/>
  <c r="Z785" i="2"/>
  <c r="AF785" i="2" s="1"/>
  <c r="AA784" i="2"/>
  <c r="AH784" i="2" s="1"/>
  <c r="AY752" i="2" s="1"/>
  <c r="X787" i="2"/>
  <c r="AB786" i="2"/>
  <c r="Y786" i="2"/>
  <c r="AD786" i="2" s="1"/>
  <c r="F796" i="4" l="1"/>
  <c r="AA796" i="4"/>
  <c r="AD796" i="4" s="1"/>
  <c r="T797" i="4"/>
  <c r="S797" i="4" s="1"/>
  <c r="Q797" i="4"/>
  <c r="Z797" i="4"/>
  <c r="I796" i="4"/>
  <c r="S795" i="4"/>
  <c r="F795" i="4" s="1"/>
  <c r="AA795" i="4"/>
  <c r="L800" i="4"/>
  <c r="N799" i="4"/>
  <c r="W799" i="4"/>
  <c r="K799" i="4"/>
  <c r="O797" i="4"/>
  <c r="Y797" i="4"/>
  <c r="P798" i="4"/>
  <c r="M798" i="4"/>
  <c r="X798" i="4"/>
  <c r="J802" i="4"/>
  <c r="V801" i="4"/>
  <c r="AG792" i="2"/>
  <c r="AE792" i="2"/>
  <c r="AC792" i="2"/>
  <c r="AI792" i="2"/>
  <c r="V792" i="2"/>
  <c r="AV761" i="2"/>
  <c r="AW761" i="2" s="1"/>
  <c r="Z786" i="2"/>
  <c r="AF786" i="2" s="1"/>
  <c r="AA785" i="2"/>
  <c r="AH785" i="2" s="1"/>
  <c r="AY753" i="2" s="1"/>
  <c r="AB787" i="2"/>
  <c r="X788" i="2"/>
  <c r="Y787" i="2"/>
  <c r="AD787" i="2" s="1"/>
  <c r="AA797" i="4" l="1"/>
  <c r="AH796" i="4"/>
  <c r="AG796" i="4"/>
  <c r="AE796" i="4"/>
  <c r="F797" i="4"/>
  <c r="AF796" i="4"/>
  <c r="AI796" i="4"/>
  <c r="I797" i="4"/>
  <c r="AF795" i="4"/>
  <c r="AD795" i="4"/>
  <c r="AE795" i="4"/>
  <c r="AI795" i="4"/>
  <c r="AH795" i="4"/>
  <c r="AG795" i="4"/>
  <c r="R798" i="4"/>
  <c r="O798" i="4"/>
  <c r="Y798" i="4"/>
  <c r="M799" i="4"/>
  <c r="P799" i="4"/>
  <c r="R799" i="4" s="1"/>
  <c r="X799" i="4"/>
  <c r="L801" i="4"/>
  <c r="K801" i="4" s="1"/>
  <c r="N800" i="4"/>
  <c r="W800" i="4"/>
  <c r="K800" i="4"/>
  <c r="J803" i="4"/>
  <c r="V802" i="4"/>
  <c r="AG797" i="4"/>
  <c r="AE797" i="4"/>
  <c r="AD797" i="4"/>
  <c r="AF797" i="4"/>
  <c r="AH797" i="4"/>
  <c r="AI797" i="4"/>
  <c r="AG793" i="2"/>
  <c r="AE793" i="2"/>
  <c r="AC793" i="2"/>
  <c r="AI793" i="2"/>
  <c r="V793" i="2"/>
  <c r="AV762" i="2"/>
  <c r="AW762" i="2" s="1"/>
  <c r="Z787" i="2"/>
  <c r="AF787" i="2" s="1"/>
  <c r="AB788" i="2"/>
  <c r="X789" i="2"/>
  <c r="Y788" i="2"/>
  <c r="AD788" i="2" s="1"/>
  <c r="AA786" i="2"/>
  <c r="AH786" i="2" s="1"/>
  <c r="AY754" i="2" s="1"/>
  <c r="AK796" i="4" l="1"/>
  <c r="H796" i="4" s="1"/>
  <c r="G796" i="4" s="1"/>
  <c r="Q799" i="4"/>
  <c r="Z799" i="4"/>
  <c r="T798" i="4"/>
  <c r="I798" i="4" s="1"/>
  <c r="Q798" i="4"/>
  <c r="Z798" i="4"/>
  <c r="AK795" i="4"/>
  <c r="H795" i="4" s="1"/>
  <c r="G795" i="4" s="1"/>
  <c r="P800" i="4"/>
  <c r="R800" i="4" s="1"/>
  <c r="Z800" i="4" s="1"/>
  <c r="M800" i="4"/>
  <c r="X800" i="4"/>
  <c r="O799" i="4"/>
  <c r="Y799" i="4"/>
  <c r="L802" i="4"/>
  <c r="N801" i="4"/>
  <c r="W801" i="4"/>
  <c r="J804" i="4"/>
  <c r="V803" i="4"/>
  <c r="AK797" i="4"/>
  <c r="H797" i="4" s="1"/>
  <c r="G797" i="4" s="1"/>
  <c r="AG794" i="2"/>
  <c r="AE794" i="2"/>
  <c r="AC794" i="2"/>
  <c r="AI794" i="2"/>
  <c r="V794" i="2"/>
  <c r="AV763" i="2"/>
  <c r="AW763" i="2" s="1"/>
  <c r="X790" i="2"/>
  <c r="AB789" i="2"/>
  <c r="Y789" i="2"/>
  <c r="AD789" i="2" s="1"/>
  <c r="AA787" i="2"/>
  <c r="AH787" i="2" s="1"/>
  <c r="AY755" i="2" s="1"/>
  <c r="Z788" i="2"/>
  <c r="AF788" i="2" s="1"/>
  <c r="Q800" i="4" l="1"/>
  <c r="S798" i="4"/>
  <c r="F798" i="4" s="1"/>
  <c r="AA798" i="4"/>
  <c r="T799" i="4"/>
  <c r="P801" i="4"/>
  <c r="R801" i="4" s="1"/>
  <c r="M801" i="4"/>
  <c r="X801" i="4"/>
  <c r="N802" i="4"/>
  <c r="L803" i="4"/>
  <c r="K802" i="4"/>
  <c r="W802" i="4"/>
  <c r="O800" i="4"/>
  <c r="Y800" i="4"/>
  <c r="J805" i="4"/>
  <c r="V804" i="4"/>
  <c r="AG795" i="2"/>
  <c r="AE795" i="2"/>
  <c r="AC795" i="2"/>
  <c r="AI795" i="2"/>
  <c r="V795" i="2"/>
  <c r="AV764" i="2"/>
  <c r="AW764" i="2" s="1"/>
  <c r="AA788" i="2"/>
  <c r="AH788" i="2" s="1"/>
  <c r="AY756" i="2" s="1"/>
  <c r="Z789" i="2"/>
  <c r="AF789" i="2" s="1"/>
  <c r="AB790" i="2"/>
  <c r="X791" i="2"/>
  <c r="Y790" i="2"/>
  <c r="AD790" i="2" s="1"/>
  <c r="Q801" i="4" l="1"/>
  <c r="Z801" i="4"/>
  <c r="AG798" i="4"/>
  <c r="AE798" i="4"/>
  <c r="AD798" i="4"/>
  <c r="AH798" i="4"/>
  <c r="AI798" i="4"/>
  <c r="S799" i="4"/>
  <c r="F799" i="4" s="1"/>
  <c r="I799" i="4"/>
  <c r="AA799" i="4"/>
  <c r="AF798" i="4"/>
  <c r="T800" i="4"/>
  <c r="P802" i="4"/>
  <c r="R802" i="4" s="1"/>
  <c r="M802" i="4"/>
  <c r="X802" i="4"/>
  <c r="L804" i="4"/>
  <c r="N803" i="4"/>
  <c r="W803" i="4"/>
  <c r="K803" i="4"/>
  <c r="O801" i="4"/>
  <c r="Y801" i="4"/>
  <c r="J806" i="4"/>
  <c r="V805" i="4"/>
  <c r="AG796" i="2"/>
  <c r="AE796" i="2"/>
  <c r="AC796" i="2"/>
  <c r="AI796" i="2"/>
  <c r="V796" i="2"/>
  <c r="AV765" i="2"/>
  <c r="AW765" i="2" s="1"/>
  <c r="AA789" i="2"/>
  <c r="AH789" i="2" s="1"/>
  <c r="AY757" i="2" s="1"/>
  <c r="Z790" i="2"/>
  <c r="AF790" i="2" s="1"/>
  <c r="X792" i="2"/>
  <c r="AB791" i="2"/>
  <c r="Y791" i="2"/>
  <c r="AD791" i="2" s="1"/>
  <c r="AK798" i="4" l="1"/>
  <c r="H798" i="4" s="1"/>
  <c r="G798" i="4" s="1"/>
  <c r="Q802" i="4"/>
  <c r="Z802" i="4"/>
  <c r="S800" i="4"/>
  <c r="F800" i="4" s="1"/>
  <c r="AA800" i="4"/>
  <c r="I800" i="4"/>
  <c r="AG799" i="4"/>
  <c r="AF799" i="4"/>
  <c r="AE799" i="4"/>
  <c r="AD799" i="4"/>
  <c r="AI799" i="4"/>
  <c r="AH799" i="4"/>
  <c r="T801" i="4"/>
  <c r="T802" i="4" s="1"/>
  <c r="M803" i="4"/>
  <c r="P803" i="4"/>
  <c r="R803" i="4" s="1"/>
  <c r="X803" i="4"/>
  <c r="L805" i="4"/>
  <c r="N804" i="4"/>
  <c r="W804" i="4"/>
  <c r="K804" i="4"/>
  <c r="O802" i="4"/>
  <c r="Y802" i="4"/>
  <c r="J807" i="4"/>
  <c r="V806" i="4"/>
  <c r="AG797" i="2"/>
  <c r="AE797" i="2"/>
  <c r="AC797" i="2"/>
  <c r="AI797" i="2"/>
  <c r="V797" i="2"/>
  <c r="AV766" i="2"/>
  <c r="AW766" i="2" s="1"/>
  <c r="Z791" i="2"/>
  <c r="AF791" i="2" s="1"/>
  <c r="AA790" i="2"/>
  <c r="AH790" i="2" s="1"/>
  <c r="AY758" i="2" s="1"/>
  <c r="AB792" i="2"/>
  <c r="X793" i="2"/>
  <c r="Y792" i="2"/>
  <c r="AD792" i="2" s="1"/>
  <c r="S802" i="4" l="1"/>
  <c r="I802" i="4"/>
  <c r="AA802" i="4"/>
  <c r="AF802" i="4" s="1"/>
  <c r="AK799" i="4"/>
  <c r="H799" i="4" s="1"/>
  <c r="G799" i="4" s="1"/>
  <c r="AH800" i="4"/>
  <c r="AE800" i="4"/>
  <c r="AI800" i="4"/>
  <c r="AD800" i="4"/>
  <c r="AG800" i="4"/>
  <c r="AF800" i="4"/>
  <c r="T803" i="4"/>
  <c r="Q803" i="4"/>
  <c r="Z803" i="4"/>
  <c r="F802" i="4"/>
  <c r="S801" i="4"/>
  <c r="F801" i="4" s="1"/>
  <c r="AA801" i="4"/>
  <c r="I801" i="4"/>
  <c r="P804" i="4"/>
  <c r="R804" i="4" s="1"/>
  <c r="M804" i="4"/>
  <c r="X804" i="4"/>
  <c r="L806" i="4"/>
  <c r="K806" i="4" s="1"/>
  <c r="N805" i="4"/>
  <c r="W805" i="4"/>
  <c r="K805" i="4"/>
  <c r="O803" i="4"/>
  <c r="Y803" i="4"/>
  <c r="I803" i="4"/>
  <c r="J808" i="4"/>
  <c r="V807" i="4"/>
  <c r="AG798" i="2"/>
  <c r="AE798" i="2"/>
  <c r="AC798" i="2"/>
  <c r="AI798" i="2"/>
  <c r="V798" i="2"/>
  <c r="AV767" i="2"/>
  <c r="AW767" i="2" s="1"/>
  <c r="Z792" i="2"/>
  <c r="AF792" i="2" s="1"/>
  <c r="X794" i="2"/>
  <c r="AB793" i="2"/>
  <c r="Y793" i="2"/>
  <c r="AD793" i="2" s="1"/>
  <c r="AA791" i="2"/>
  <c r="AH791" i="2" s="1"/>
  <c r="AY759" i="2" s="1"/>
  <c r="AK800" i="4" l="1"/>
  <c r="H800" i="4" s="1"/>
  <c r="G800" i="4" s="1"/>
  <c r="AG802" i="4"/>
  <c r="AI802" i="4"/>
  <c r="AE802" i="4"/>
  <c r="AD802" i="4"/>
  <c r="AH802" i="4"/>
  <c r="AH801" i="4"/>
  <c r="AD801" i="4"/>
  <c r="AF801" i="4"/>
  <c r="AG801" i="4"/>
  <c r="AI801" i="4"/>
  <c r="AE801" i="4"/>
  <c r="T804" i="4"/>
  <c r="S804" i="4" s="1"/>
  <c r="Q804" i="4"/>
  <c r="Z804" i="4"/>
  <c r="S803" i="4"/>
  <c r="F803" i="4" s="1"/>
  <c r="AA803" i="4"/>
  <c r="AF803" i="4" s="1"/>
  <c r="P805" i="4"/>
  <c r="R805" i="4" s="1"/>
  <c r="M805" i="4"/>
  <c r="X805" i="4"/>
  <c r="N806" i="4"/>
  <c r="L807" i="4"/>
  <c r="W806" i="4"/>
  <c r="O804" i="4"/>
  <c r="Y804" i="4"/>
  <c r="J809" i="4"/>
  <c r="V808" i="4"/>
  <c r="AG799" i="2"/>
  <c r="AE799" i="2"/>
  <c r="AC799" i="2"/>
  <c r="AI799" i="2"/>
  <c r="V799" i="2"/>
  <c r="AV768" i="2"/>
  <c r="AW768" i="2" s="1"/>
  <c r="AB794" i="2"/>
  <c r="X795" i="2"/>
  <c r="Y794" i="2"/>
  <c r="AD794" i="2" s="1"/>
  <c r="AA792" i="2"/>
  <c r="AH792" i="2" s="1"/>
  <c r="AY760" i="2" s="1"/>
  <c r="Z793" i="2"/>
  <c r="AF793" i="2" s="1"/>
  <c r="AG803" i="4" l="1"/>
  <c r="AK802" i="4"/>
  <c r="F804" i="4"/>
  <c r="AI803" i="4"/>
  <c r="AD803" i="4"/>
  <c r="I804" i="4"/>
  <c r="AH803" i="4"/>
  <c r="AA804" i="4"/>
  <c r="AH804" i="4" s="1"/>
  <c r="AE803" i="4"/>
  <c r="T805" i="4"/>
  <c r="S805" i="4" s="1"/>
  <c r="Q805" i="4"/>
  <c r="Z805" i="4"/>
  <c r="AK801" i="4"/>
  <c r="H801" i="4" s="1"/>
  <c r="G801" i="4" s="1"/>
  <c r="P806" i="4"/>
  <c r="R806" i="4" s="1"/>
  <c r="M806" i="4"/>
  <c r="X806" i="4"/>
  <c r="L808" i="4"/>
  <c r="N807" i="4"/>
  <c r="W807" i="4"/>
  <c r="K807" i="4"/>
  <c r="O805" i="4"/>
  <c r="Y805" i="4"/>
  <c r="J810" i="4"/>
  <c r="V809" i="4"/>
  <c r="AG800" i="2"/>
  <c r="AE800" i="2"/>
  <c r="AC800" i="2"/>
  <c r="AI800" i="2"/>
  <c r="V800" i="2"/>
  <c r="AV769" i="2"/>
  <c r="AW769" i="2" s="1"/>
  <c r="AA793" i="2"/>
  <c r="AH793" i="2" s="1"/>
  <c r="AY761" i="2" s="1"/>
  <c r="Z794" i="2"/>
  <c r="AF794" i="2" s="1"/>
  <c r="AB795" i="2"/>
  <c r="X796" i="2"/>
  <c r="Y795" i="2"/>
  <c r="AD795" i="2" s="1"/>
  <c r="AF804" i="4" l="1"/>
  <c r="AD804" i="4"/>
  <c r="AE804" i="4"/>
  <c r="AI804" i="4"/>
  <c r="AG804" i="4"/>
  <c r="AK803" i="4"/>
  <c r="H803" i="4" s="1"/>
  <c r="G803" i="4" s="1"/>
  <c r="F805" i="4"/>
  <c r="I805" i="4"/>
  <c r="AA805" i="4"/>
  <c r="AE805" i="4" s="1"/>
  <c r="T806" i="4"/>
  <c r="Q806" i="4"/>
  <c r="Z806" i="4"/>
  <c r="H802" i="4"/>
  <c r="G802" i="4" s="1"/>
  <c r="M807" i="4"/>
  <c r="P807" i="4"/>
  <c r="R807" i="4" s="1"/>
  <c r="X807" i="4"/>
  <c r="L809" i="4"/>
  <c r="N808" i="4"/>
  <c r="W808" i="4"/>
  <c r="K808" i="4"/>
  <c r="O806" i="4"/>
  <c r="Y806" i="4"/>
  <c r="J811" i="4"/>
  <c r="V810" i="4"/>
  <c r="AG801" i="2"/>
  <c r="AE801" i="2"/>
  <c r="AC801" i="2"/>
  <c r="AI801" i="2"/>
  <c r="V801" i="2"/>
  <c r="AV770" i="2"/>
  <c r="AW770" i="2" s="1"/>
  <c r="AA794" i="2"/>
  <c r="AH794" i="2" s="1"/>
  <c r="AY762" i="2" s="1"/>
  <c r="Z795" i="2"/>
  <c r="AF795" i="2" s="1"/>
  <c r="AB796" i="2"/>
  <c r="X797" i="2"/>
  <c r="Y796" i="2"/>
  <c r="AD796" i="2" s="1"/>
  <c r="AK804" i="4" l="1"/>
  <c r="H804" i="4" s="1"/>
  <c r="G804" i="4" s="1"/>
  <c r="AH805" i="4"/>
  <c r="AD805" i="4"/>
  <c r="AI805" i="4"/>
  <c r="AG805" i="4"/>
  <c r="AF805" i="4"/>
  <c r="T807" i="4"/>
  <c r="Q807" i="4"/>
  <c r="Z807" i="4"/>
  <c r="S806" i="4"/>
  <c r="F806" i="4" s="1"/>
  <c r="I806" i="4"/>
  <c r="AA806" i="4"/>
  <c r="AF806" i="4" s="1"/>
  <c r="O807" i="4"/>
  <c r="Y807" i="4"/>
  <c r="P808" i="4"/>
  <c r="M808" i="4"/>
  <c r="X808" i="4"/>
  <c r="L810" i="4"/>
  <c r="N809" i="4"/>
  <c r="W809" i="4"/>
  <c r="K809" i="4"/>
  <c r="J812" i="4"/>
  <c r="V811" i="4"/>
  <c r="AG802" i="2"/>
  <c r="AE802" i="2"/>
  <c r="AC802" i="2"/>
  <c r="AI802" i="2"/>
  <c r="V802" i="2"/>
  <c r="AV771" i="2"/>
  <c r="AW771" i="2" s="1"/>
  <c r="Z796" i="2"/>
  <c r="AF796" i="2" s="1"/>
  <c r="AA795" i="2"/>
  <c r="AH795" i="2" s="1"/>
  <c r="AY763" i="2" s="1"/>
  <c r="AB797" i="2"/>
  <c r="X798" i="2"/>
  <c r="Y797" i="2"/>
  <c r="AD797" i="2" s="1"/>
  <c r="AK805" i="4" l="1"/>
  <c r="H805" i="4" s="1"/>
  <c r="G805" i="4" s="1"/>
  <c r="AI806" i="4"/>
  <c r="AE806" i="4"/>
  <c r="AH806" i="4"/>
  <c r="S807" i="4"/>
  <c r="F807" i="4" s="1"/>
  <c r="AA807" i="4"/>
  <c r="AI807" i="4" s="1"/>
  <c r="I807" i="4"/>
  <c r="R808" i="4"/>
  <c r="AD806" i="4"/>
  <c r="AG806" i="4"/>
  <c r="P809" i="4"/>
  <c r="M809" i="4"/>
  <c r="X809" i="4"/>
  <c r="O808" i="4"/>
  <c r="Y808" i="4"/>
  <c r="AE807" i="4"/>
  <c r="AD807" i="4"/>
  <c r="N810" i="4"/>
  <c r="L811" i="4"/>
  <c r="W810" i="4"/>
  <c r="K810" i="4"/>
  <c r="J813" i="4"/>
  <c r="V812" i="4"/>
  <c r="AG803" i="2"/>
  <c r="AE803" i="2"/>
  <c r="AC803" i="2"/>
  <c r="AI803" i="2"/>
  <c r="V803" i="2"/>
  <c r="AV772" i="2"/>
  <c r="AW772" i="2" s="1"/>
  <c r="Z797" i="2"/>
  <c r="AF797" i="2" s="1"/>
  <c r="AB798" i="2"/>
  <c r="X799" i="2"/>
  <c r="Y798" i="2"/>
  <c r="AD798" i="2" s="1"/>
  <c r="AA796" i="2"/>
  <c r="AH796" i="2" s="1"/>
  <c r="AY764" i="2" s="1"/>
  <c r="AH807" i="4" l="1"/>
  <c r="AG807" i="4"/>
  <c r="AF807" i="4"/>
  <c r="AK806" i="4"/>
  <c r="H806" i="4" s="1"/>
  <c r="G806" i="4" s="1"/>
  <c r="T808" i="4"/>
  <c r="I808" i="4" s="1"/>
  <c r="Q808" i="4"/>
  <c r="Z808" i="4"/>
  <c r="R809" i="4"/>
  <c r="P810" i="4"/>
  <c r="M810" i="4"/>
  <c r="X810" i="4"/>
  <c r="O809" i="4"/>
  <c r="Y809" i="4"/>
  <c r="L812" i="4"/>
  <c r="N811" i="4"/>
  <c r="W811" i="4"/>
  <c r="K811" i="4"/>
  <c r="J814" i="4"/>
  <c r="V813" i="4"/>
  <c r="AG804" i="2"/>
  <c r="AE804" i="2"/>
  <c r="AC804" i="2"/>
  <c r="AI804" i="2"/>
  <c r="V804" i="2"/>
  <c r="AV773" i="2"/>
  <c r="AW773" i="2" s="1"/>
  <c r="AA797" i="2"/>
  <c r="AH797" i="2" s="1"/>
  <c r="AY765" i="2" s="1"/>
  <c r="AB799" i="2"/>
  <c r="X800" i="2"/>
  <c r="Y799" i="2"/>
  <c r="AD799" i="2" s="1"/>
  <c r="Z798" i="2"/>
  <c r="AF798" i="2" s="1"/>
  <c r="AK807" i="4" l="1"/>
  <c r="H807" i="4" s="1"/>
  <c r="G807" i="4" s="1"/>
  <c r="T809" i="4"/>
  <c r="I809" i="4" s="1"/>
  <c r="Q809" i="4"/>
  <c r="Z809" i="4"/>
  <c r="R810" i="4"/>
  <c r="S808" i="4"/>
  <c r="F808" i="4" s="1"/>
  <c r="AA808" i="4"/>
  <c r="M811" i="4"/>
  <c r="P811" i="4"/>
  <c r="R811" i="4" s="1"/>
  <c r="X811" i="4"/>
  <c r="L813" i="4"/>
  <c r="N812" i="4"/>
  <c r="K812" i="4"/>
  <c r="W812" i="4"/>
  <c r="O810" i="4"/>
  <c r="Y810" i="4"/>
  <c r="J815" i="4"/>
  <c r="V814" i="4"/>
  <c r="AG805" i="2"/>
  <c r="AE805" i="2"/>
  <c r="AC805" i="2"/>
  <c r="AI805" i="2"/>
  <c r="V805" i="2"/>
  <c r="AV774" i="2"/>
  <c r="AW774" i="2" s="1"/>
  <c r="X801" i="2"/>
  <c r="AB800" i="2"/>
  <c r="Y800" i="2"/>
  <c r="AD800" i="2" s="1"/>
  <c r="AA798" i="2"/>
  <c r="AH798" i="2" s="1"/>
  <c r="AY766" i="2" s="1"/>
  <c r="Z799" i="2"/>
  <c r="AF799" i="2" s="1"/>
  <c r="T810" i="4" l="1"/>
  <c r="I810" i="4" s="1"/>
  <c r="Q810" i="4"/>
  <c r="Z810" i="4"/>
  <c r="AG808" i="4"/>
  <c r="AH808" i="4"/>
  <c r="AE808" i="4"/>
  <c r="AF808" i="4"/>
  <c r="Q811" i="4"/>
  <c r="Z811" i="4"/>
  <c r="AD808" i="4"/>
  <c r="AI808" i="4"/>
  <c r="S809" i="4"/>
  <c r="F809" i="4" s="1"/>
  <c r="AA809" i="4"/>
  <c r="L814" i="4"/>
  <c r="N813" i="4"/>
  <c r="W813" i="4"/>
  <c r="K813" i="4"/>
  <c r="O811" i="4"/>
  <c r="Y811" i="4"/>
  <c r="P812" i="4"/>
  <c r="R812" i="4" s="1"/>
  <c r="M812" i="4"/>
  <c r="X812" i="4"/>
  <c r="J816" i="4"/>
  <c r="V815" i="4"/>
  <c r="AG806" i="2"/>
  <c r="AE806" i="2"/>
  <c r="AC806" i="2"/>
  <c r="AI806" i="2"/>
  <c r="V806" i="2"/>
  <c r="AV775" i="2"/>
  <c r="AW775" i="2" s="1"/>
  <c r="AA799" i="2"/>
  <c r="AH799" i="2" s="1"/>
  <c r="AY767" i="2" s="1"/>
  <c r="Z800" i="2"/>
  <c r="AF800" i="2" s="1"/>
  <c r="X802" i="2"/>
  <c r="AB801" i="2"/>
  <c r="Y801" i="2"/>
  <c r="AD801" i="2" s="1"/>
  <c r="T811" i="4" l="1"/>
  <c r="AA811" i="4" s="1"/>
  <c r="AG811" i="4" s="1"/>
  <c r="AH809" i="4"/>
  <c r="AI809" i="4"/>
  <c r="AD809" i="4"/>
  <c r="AF809" i="4"/>
  <c r="AE809" i="4"/>
  <c r="AG809" i="4"/>
  <c r="S811" i="4"/>
  <c r="F811" i="4" s="1"/>
  <c r="I811" i="4"/>
  <c r="S810" i="4"/>
  <c r="F810" i="4" s="1"/>
  <c r="AA810" i="4"/>
  <c r="T812" i="4"/>
  <c r="Q812" i="4"/>
  <c r="Z812" i="4"/>
  <c r="AK808" i="4"/>
  <c r="H808" i="4" s="1"/>
  <c r="G808" i="4" s="1"/>
  <c r="P813" i="4"/>
  <c r="R813" i="4" s="1"/>
  <c r="M813" i="4"/>
  <c r="X813" i="4"/>
  <c r="O812" i="4"/>
  <c r="Y812" i="4"/>
  <c r="N814" i="4"/>
  <c r="L815" i="4"/>
  <c r="W814" i="4"/>
  <c r="K814" i="4"/>
  <c r="J817" i="4"/>
  <c r="V816" i="4"/>
  <c r="AG807" i="2"/>
  <c r="AE807" i="2"/>
  <c r="AC807" i="2"/>
  <c r="AI807" i="2"/>
  <c r="V807" i="2"/>
  <c r="AV776" i="2"/>
  <c r="AW776" i="2" s="1"/>
  <c r="Z801" i="2"/>
  <c r="AF801" i="2" s="1"/>
  <c r="AA800" i="2"/>
  <c r="AH800" i="2" s="1"/>
  <c r="AY768" i="2" s="1"/>
  <c r="AB802" i="2"/>
  <c r="X803" i="2"/>
  <c r="Y802" i="2"/>
  <c r="AD802" i="2" s="1"/>
  <c r="AH811" i="4" l="1"/>
  <c r="AK809" i="4"/>
  <c r="H809" i="4" s="1"/>
  <c r="G809" i="4" s="1"/>
  <c r="AD811" i="4"/>
  <c r="T813" i="4"/>
  <c r="I813" i="4" s="1"/>
  <c r="Q813" i="4"/>
  <c r="Z813" i="4"/>
  <c r="AF811" i="4"/>
  <c r="S812" i="4"/>
  <c r="F812" i="4" s="1"/>
  <c r="AA812" i="4"/>
  <c r="AG812" i="4" s="1"/>
  <c r="I812" i="4"/>
  <c r="AI810" i="4"/>
  <c r="AE810" i="4"/>
  <c r="AH810" i="4"/>
  <c r="AD810" i="4"/>
  <c r="AG810" i="4"/>
  <c r="AF810" i="4"/>
  <c r="AI811" i="4"/>
  <c r="AE811" i="4"/>
  <c r="L816" i="4"/>
  <c r="N815" i="4"/>
  <c r="W815" i="4"/>
  <c r="K815" i="4"/>
  <c r="P814" i="4"/>
  <c r="M814" i="4"/>
  <c r="X814" i="4"/>
  <c r="O813" i="4"/>
  <c r="Y813" i="4"/>
  <c r="J818" i="4"/>
  <c r="V817" i="4"/>
  <c r="AG808" i="2"/>
  <c r="AE808" i="2"/>
  <c r="AC808" i="2"/>
  <c r="AI808" i="2"/>
  <c r="V808" i="2"/>
  <c r="AV777" i="2"/>
  <c r="AW777" i="2" s="1"/>
  <c r="Z802" i="2"/>
  <c r="AF802" i="2" s="1"/>
  <c r="AB803" i="2"/>
  <c r="X804" i="2"/>
  <c r="Y803" i="2"/>
  <c r="AD803" i="2" s="1"/>
  <c r="AA801" i="2"/>
  <c r="AH801" i="2" s="1"/>
  <c r="AY769" i="2" s="1"/>
  <c r="AE812" i="4" l="1"/>
  <c r="AI812" i="4"/>
  <c r="AK811" i="4"/>
  <c r="H811" i="4" s="1"/>
  <c r="G811" i="4" s="1"/>
  <c r="AH812" i="4"/>
  <c r="S813" i="4"/>
  <c r="AA813" i="4"/>
  <c r="AH813" i="4" s="1"/>
  <c r="R814" i="4"/>
  <c r="AD812" i="4"/>
  <c r="F813" i="4"/>
  <c r="AF812" i="4"/>
  <c r="AK810" i="4"/>
  <c r="H810" i="4" s="1"/>
  <c r="G810" i="4" s="1"/>
  <c r="O814" i="4"/>
  <c r="Y814" i="4"/>
  <c r="M815" i="4"/>
  <c r="P815" i="4"/>
  <c r="X815" i="4"/>
  <c r="L817" i="4"/>
  <c r="N816" i="4"/>
  <c r="W816" i="4"/>
  <c r="K816" i="4"/>
  <c r="J819" i="4"/>
  <c r="V818" i="4"/>
  <c r="AG809" i="2"/>
  <c r="AE809" i="2"/>
  <c r="AC809" i="2"/>
  <c r="AI809" i="2"/>
  <c r="V809" i="2"/>
  <c r="AV778" i="2"/>
  <c r="AW778" i="2" s="1"/>
  <c r="AB804" i="2"/>
  <c r="X805" i="2"/>
  <c r="Y804" i="2"/>
  <c r="AD804" i="2" s="1"/>
  <c r="AA802" i="2"/>
  <c r="AH802" i="2" s="1"/>
  <c r="AY770" i="2" s="1"/>
  <c r="Z803" i="2"/>
  <c r="AF803" i="2" s="1"/>
  <c r="AK812" i="4" l="1"/>
  <c r="H812" i="4" s="1"/>
  <c r="G812" i="4" s="1"/>
  <c r="AI813" i="4"/>
  <c r="AF813" i="4"/>
  <c r="R815" i="4"/>
  <c r="Z815" i="4" s="1"/>
  <c r="AE813" i="4"/>
  <c r="AD813" i="4"/>
  <c r="AG813" i="4"/>
  <c r="Q815" i="4"/>
  <c r="T814" i="4"/>
  <c r="Q814" i="4"/>
  <c r="Z814" i="4"/>
  <c r="O815" i="4"/>
  <c r="Y815" i="4"/>
  <c r="P816" i="4"/>
  <c r="M816" i="4"/>
  <c r="X816" i="4"/>
  <c r="L818" i="4"/>
  <c r="N817" i="4"/>
  <c r="W817" i="4"/>
  <c r="K817" i="4"/>
  <c r="J820" i="4"/>
  <c r="V819" i="4"/>
  <c r="AG810" i="2"/>
  <c r="AE810" i="2"/>
  <c r="AC810" i="2"/>
  <c r="AI810" i="2"/>
  <c r="V810" i="2"/>
  <c r="AV779" i="2"/>
  <c r="AW779" i="2" s="1"/>
  <c r="AA803" i="2"/>
  <c r="AH803" i="2" s="1"/>
  <c r="AY771" i="2" s="1"/>
  <c r="Z804" i="2"/>
  <c r="AF804" i="2" s="1"/>
  <c r="AB805" i="2"/>
  <c r="X806" i="2"/>
  <c r="Y805" i="2"/>
  <c r="AD805" i="2" s="1"/>
  <c r="R816" i="4" l="1"/>
  <c r="Z816" i="4" s="1"/>
  <c r="AK813" i="4"/>
  <c r="H813" i="4" s="1"/>
  <c r="G813" i="4" s="1"/>
  <c r="Q816" i="4"/>
  <c r="S814" i="4"/>
  <c r="F814" i="4" s="1"/>
  <c r="AA814" i="4"/>
  <c r="AI814" i="4" s="1"/>
  <c r="I814" i="4"/>
  <c r="T815" i="4"/>
  <c r="P817" i="4"/>
  <c r="R817" i="4" s="1"/>
  <c r="M817" i="4"/>
  <c r="X817" i="4"/>
  <c r="O816" i="4"/>
  <c r="Y816" i="4"/>
  <c r="N818" i="4"/>
  <c r="L819" i="4"/>
  <c r="K818" i="4"/>
  <c r="W818" i="4"/>
  <c r="J821" i="4"/>
  <c r="V820" i="4"/>
  <c r="AG811" i="2"/>
  <c r="AE811" i="2"/>
  <c r="AC811" i="2"/>
  <c r="AI811" i="2"/>
  <c r="V811" i="2"/>
  <c r="AV780" i="2"/>
  <c r="AW780" i="2" s="1"/>
  <c r="AA804" i="2"/>
  <c r="AH804" i="2" s="1"/>
  <c r="AY772" i="2" s="1"/>
  <c r="Z805" i="2"/>
  <c r="AF805" i="2" s="1"/>
  <c r="X807" i="2"/>
  <c r="AB806" i="2"/>
  <c r="Y806" i="2"/>
  <c r="AD806" i="2" s="1"/>
  <c r="AD814" i="4" l="1"/>
  <c r="S815" i="4"/>
  <c r="F815" i="4" s="1"/>
  <c r="AA815" i="4"/>
  <c r="I815" i="4"/>
  <c r="AE814" i="4"/>
  <c r="AH814" i="4"/>
  <c r="T816" i="4"/>
  <c r="T817" i="4" s="1"/>
  <c r="I817" i="4" s="1"/>
  <c r="AG814" i="4"/>
  <c r="Q817" i="4"/>
  <c r="Z817" i="4"/>
  <c r="AF814" i="4"/>
  <c r="L820" i="4"/>
  <c r="N819" i="4"/>
  <c r="W819" i="4"/>
  <c r="K819" i="4"/>
  <c r="P818" i="4"/>
  <c r="M818" i="4"/>
  <c r="X818" i="4"/>
  <c r="O817" i="4"/>
  <c r="Y817" i="4"/>
  <c r="J822" i="4"/>
  <c r="V821" i="4"/>
  <c r="AG812" i="2"/>
  <c r="AE812" i="2"/>
  <c r="AC812" i="2"/>
  <c r="AI812" i="2"/>
  <c r="V812" i="2"/>
  <c r="AV781" i="2"/>
  <c r="AW781" i="2" s="1"/>
  <c r="AA805" i="2"/>
  <c r="AH805" i="2" s="1"/>
  <c r="AY773" i="2" s="1"/>
  <c r="Z806" i="2"/>
  <c r="AF806" i="2" s="1"/>
  <c r="X808" i="2"/>
  <c r="AB807" i="2"/>
  <c r="Y807" i="2"/>
  <c r="AD807" i="2" s="1"/>
  <c r="S816" i="4" l="1"/>
  <c r="F816" i="4" s="1"/>
  <c r="AA816" i="4"/>
  <c r="I816" i="4"/>
  <c r="AD815" i="4"/>
  <c r="AE815" i="4"/>
  <c r="AI815" i="4"/>
  <c r="AF815" i="4"/>
  <c r="AH815" i="4"/>
  <c r="AG815" i="4"/>
  <c r="S817" i="4"/>
  <c r="F817" i="4" s="1"/>
  <c r="AA817" i="4"/>
  <c r="AF817" i="4" s="1"/>
  <c r="AK814" i="4"/>
  <c r="H814" i="4" s="1"/>
  <c r="G814" i="4" s="1"/>
  <c r="R818" i="4"/>
  <c r="M819" i="4"/>
  <c r="P819" i="4"/>
  <c r="X819" i="4"/>
  <c r="O818" i="4"/>
  <c r="Y818" i="4"/>
  <c r="L821" i="4"/>
  <c r="N820" i="4"/>
  <c r="W820" i="4"/>
  <c r="K820" i="4"/>
  <c r="J823" i="4"/>
  <c r="V822" i="4"/>
  <c r="AG813" i="2"/>
  <c r="AE813" i="2"/>
  <c r="AC813" i="2"/>
  <c r="AI813" i="2"/>
  <c r="V813" i="2"/>
  <c r="AV782" i="2"/>
  <c r="AW782" i="2" s="1"/>
  <c r="AA806" i="2"/>
  <c r="AH806" i="2" s="1"/>
  <c r="AY774" i="2" s="1"/>
  <c r="Z807" i="2"/>
  <c r="AF807" i="2" s="1"/>
  <c r="AB808" i="2"/>
  <c r="X809" i="2"/>
  <c r="Y808" i="2"/>
  <c r="AD808" i="2" s="1"/>
  <c r="R819" i="4" l="1"/>
  <c r="Q819" i="4" s="1"/>
  <c r="AG817" i="4"/>
  <c r="AE817" i="4"/>
  <c r="AD817" i="4"/>
  <c r="AH817" i="4"/>
  <c r="AI817" i="4"/>
  <c r="T818" i="4"/>
  <c r="Q818" i="4"/>
  <c r="Z818" i="4"/>
  <c r="AE816" i="4"/>
  <c r="AH816" i="4"/>
  <c r="AD816" i="4"/>
  <c r="AI816" i="4"/>
  <c r="AG816" i="4"/>
  <c r="AF816" i="4"/>
  <c r="AK815" i="4"/>
  <c r="H815" i="4" s="1"/>
  <c r="G815" i="4" s="1"/>
  <c r="P820" i="4"/>
  <c r="M820" i="4"/>
  <c r="X820" i="4"/>
  <c r="L822" i="4"/>
  <c r="N821" i="4"/>
  <c r="X821" i="4" s="1"/>
  <c r="W821" i="4"/>
  <c r="K821" i="4"/>
  <c r="O819" i="4"/>
  <c r="Y819" i="4"/>
  <c r="J824" i="4"/>
  <c r="V823" i="4"/>
  <c r="AG814" i="2"/>
  <c r="AE814" i="2"/>
  <c r="AC814" i="2"/>
  <c r="AI814" i="2"/>
  <c r="V814" i="2"/>
  <c r="AV783" i="2"/>
  <c r="AW783" i="2" s="1"/>
  <c r="Z808" i="2"/>
  <c r="AF808" i="2" s="1"/>
  <c r="X810" i="2"/>
  <c r="AB809" i="2"/>
  <c r="Y809" i="2"/>
  <c r="AD809" i="2" s="1"/>
  <c r="AA807" i="2"/>
  <c r="AH807" i="2" s="1"/>
  <c r="AY775" i="2" s="1"/>
  <c r="Z819" i="4" l="1"/>
  <c r="R820" i="4"/>
  <c r="Z820" i="4" s="1"/>
  <c r="AK817" i="4"/>
  <c r="H817" i="4" s="1"/>
  <c r="G817" i="4" s="1"/>
  <c r="Q820" i="4"/>
  <c r="S818" i="4"/>
  <c r="AA818" i="4"/>
  <c r="I818" i="4"/>
  <c r="AK816" i="4"/>
  <c r="H816" i="4" s="1"/>
  <c r="G816" i="4" s="1"/>
  <c r="F818" i="4"/>
  <c r="T819" i="4"/>
  <c r="N822" i="4"/>
  <c r="L823" i="4"/>
  <c r="W822" i="4"/>
  <c r="K822" i="4"/>
  <c r="P821" i="4"/>
  <c r="R821" i="4" s="1"/>
  <c r="M821" i="4"/>
  <c r="O820" i="4"/>
  <c r="Y820" i="4"/>
  <c r="J825" i="4"/>
  <c r="V824" i="4"/>
  <c r="AG815" i="2"/>
  <c r="AE815" i="2"/>
  <c r="AC815" i="2"/>
  <c r="AI815" i="2"/>
  <c r="V815" i="2"/>
  <c r="AV784" i="2"/>
  <c r="AW784" i="2" s="1"/>
  <c r="AB810" i="2"/>
  <c r="X811" i="2"/>
  <c r="Y810" i="2"/>
  <c r="AD810" i="2" s="1"/>
  <c r="AA808" i="2"/>
  <c r="AH808" i="2" s="1"/>
  <c r="AY776" i="2" s="1"/>
  <c r="Z809" i="2"/>
  <c r="AF809" i="2" s="1"/>
  <c r="Q821" i="4" l="1"/>
  <c r="Z821" i="4"/>
  <c r="S819" i="4"/>
  <c r="F819" i="4" s="1"/>
  <c r="AA819" i="4"/>
  <c r="I819" i="4"/>
  <c r="AH818" i="4"/>
  <c r="AE818" i="4"/>
  <c r="AF818" i="4"/>
  <c r="AG818" i="4"/>
  <c r="AD818" i="4"/>
  <c r="AI818" i="4"/>
  <c r="T820" i="4"/>
  <c r="L824" i="4"/>
  <c r="N823" i="4"/>
  <c r="W823" i="4"/>
  <c r="K823" i="4"/>
  <c r="O821" i="4"/>
  <c r="Y821" i="4"/>
  <c r="P822" i="4"/>
  <c r="M822" i="4"/>
  <c r="X822" i="4"/>
  <c r="J826" i="4"/>
  <c r="V825" i="4"/>
  <c r="AG816" i="2"/>
  <c r="AE816" i="2"/>
  <c r="AC816" i="2"/>
  <c r="AI816" i="2"/>
  <c r="V816" i="2"/>
  <c r="AV785" i="2"/>
  <c r="AW785" i="2" s="1"/>
  <c r="AA809" i="2"/>
  <c r="AH809" i="2" s="1"/>
  <c r="AY777" i="2" s="1"/>
  <c r="Z810" i="2"/>
  <c r="AF810" i="2" s="1"/>
  <c r="X812" i="2"/>
  <c r="AB811" i="2"/>
  <c r="Y811" i="2"/>
  <c r="AD811" i="2" s="1"/>
  <c r="AK818" i="4" l="1"/>
  <c r="H818" i="4" s="1"/>
  <c r="G818" i="4" s="1"/>
  <c r="O822" i="4"/>
  <c r="R822" i="4"/>
  <c r="S820" i="4"/>
  <c r="F820" i="4" s="1"/>
  <c r="I820" i="4"/>
  <c r="AA820" i="4"/>
  <c r="AD819" i="4"/>
  <c r="AF819" i="4"/>
  <c r="AI819" i="4"/>
  <c r="AG819" i="4"/>
  <c r="AE819" i="4"/>
  <c r="AH819" i="4"/>
  <c r="T821" i="4"/>
  <c r="M823" i="4"/>
  <c r="P823" i="4"/>
  <c r="X823" i="4"/>
  <c r="Y822" i="4"/>
  <c r="L825" i="4"/>
  <c r="N824" i="4"/>
  <c r="W824" i="4"/>
  <c r="K824" i="4"/>
  <c r="J827" i="4"/>
  <c r="V826" i="4"/>
  <c r="AG817" i="2"/>
  <c r="AE817" i="2"/>
  <c r="AC817" i="2"/>
  <c r="AI817" i="2"/>
  <c r="V817" i="2"/>
  <c r="AV786" i="2"/>
  <c r="AW786" i="2" s="1"/>
  <c r="Z811" i="2"/>
  <c r="AF811" i="2" s="1"/>
  <c r="AA810" i="2"/>
  <c r="AH810" i="2" s="1"/>
  <c r="AY778" i="2" s="1"/>
  <c r="AB812" i="2"/>
  <c r="X813" i="2"/>
  <c r="Y812" i="2"/>
  <c r="AD812" i="2" s="1"/>
  <c r="AK819" i="4" l="1"/>
  <c r="H819" i="4" s="1"/>
  <c r="G819" i="4" s="1"/>
  <c r="AE820" i="4"/>
  <c r="AH820" i="4"/>
  <c r="AF820" i="4"/>
  <c r="AI820" i="4"/>
  <c r="AG820" i="4"/>
  <c r="AD820" i="4"/>
  <c r="T822" i="4"/>
  <c r="Q822" i="4"/>
  <c r="Z822" i="4"/>
  <c r="R823" i="4"/>
  <c r="S821" i="4"/>
  <c r="F821" i="4" s="1"/>
  <c r="AA821" i="4"/>
  <c r="I821" i="4"/>
  <c r="P824" i="4"/>
  <c r="R824" i="4" s="1"/>
  <c r="M824" i="4"/>
  <c r="X824" i="4"/>
  <c r="O823" i="4"/>
  <c r="Y823" i="4"/>
  <c r="L826" i="4"/>
  <c r="N825" i="4"/>
  <c r="W825" i="4"/>
  <c r="K825" i="4"/>
  <c r="J828" i="4"/>
  <c r="V827" i="4"/>
  <c r="AG818" i="2"/>
  <c r="AE818" i="2"/>
  <c r="AC818" i="2"/>
  <c r="AI818" i="2"/>
  <c r="V818" i="2"/>
  <c r="AV787" i="2"/>
  <c r="AW787" i="2" s="1"/>
  <c r="Z812" i="2"/>
  <c r="AF812" i="2" s="1"/>
  <c r="X814" i="2"/>
  <c r="AB813" i="2"/>
  <c r="Y813" i="2"/>
  <c r="AD813" i="2" s="1"/>
  <c r="AA811" i="2"/>
  <c r="AH811" i="2" s="1"/>
  <c r="AY779" i="2" s="1"/>
  <c r="AK820" i="4" l="1"/>
  <c r="H820" i="4" s="1"/>
  <c r="G820" i="4" s="1"/>
  <c r="Q824" i="4"/>
  <c r="Z824" i="4"/>
  <c r="AI821" i="4"/>
  <c r="AD821" i="4"/>
  <c r="AF821" i="4"/>
  <c r="AG821" i="4"/>
  <c r="AE821" i="4"/>
  <c r="AH821" i="4"/>
  <c r="T823" i="4"/>
  <c r="Q823" i="4"/>
  <c r="Z823" i="4"/>
  <c r="S822" i="4"/>
  <c r="F822" i="4" s="1"/>
  <c r="AA822" i="4"/>
  <c r="I822" i="4"/>
  <c r="P825" i="4"/>
  <c r="R825" i="4" s="1"/>
  <c r="M825" i="4"/>
  <c r="X825" i="4"/>
  <c r="N826" i="4"/>
  <c r="L827" i="4"/>
  <c r="W826" i="4"/>
  <c r="K826" i="4"/>
  <c r="O824" i="4"/>
  <c r="Y824" i="4"/>
  <c r="J829" i="4"/>
  <c r="V828" i="4"/>
  <c r="AG819" i="2"/>
  <c r="AE819" i="2"/>
  <c r="AC819" i="2"/>
  <c r="AI819" i="2"/>
  <c r="V819" i="2"/>
  <c r="AV788" i="2"/>
  <c r="AW788" i="2" s="1"/>
  <c r="AB814" i="2"/>
  <c r="X815" i="2"/>
  <c r="Y814" i="2"/>
  <c r="AD814" i="2" s="1"/>
  <c r="AA812" i="2"/>
  <c r="AH812" i="2" s="1"/>
  <c r="AY780" i="2" s="1"/>
  <c r="Z813" i="2"/>
  <c r="AF813" i="2" s="1"/>
  <c r="AH822" i="4" l="1"/>
  <c r="AI822" i="4"/>
  <c r="AG822" i="4"/>
  <c r="AD822" i="4"/>
  <c r="S823" i="4"/>
  <c r="F823" i="4" s="1"/>
  <c r="AA823" i="4"/>
  <c r="I823" i="4"/>
  <c r="AK821" i="4"/>
  <c r="H821" i="4" s="1"/>
  <c r="G821" i="4" s="1"/>
  <c r="T824" i="4"/>
  <c r="Q825" i="4"/>
  <c r="Z825" i="4"/>
  <c r="AE822" i="4"/>
  <c r="AF822" i="4"/>
  <c r="P826" i="4"/>
  <c r="R826" i="4" s="1"/>
  <c r="M826" i="4"/>
  <c r="X826" i="4"/>
  <c r="L828" i="4"/>
  <c r="N827" i="4"/>
  <c r="W827" i="4"/>
  <c r="K827" i="4"/>
  <c r="O825" i="4"/>
  <c r="Y825" i="4"/>
  <c r="J830" i="4"/>
  <c r="V829" i="4"/>
  <c r="AG820" i="2"/>
  <c r="AE820" i="2"/>
  <c r="AC820" i="2"/>
  <c r="AI820" i="2"/>
  <c r="V820" i="2"/>
  <c r="AV789" i="2"/>
  <c r="AW789" i="2" s="1"/>
  <c r="AA813" i="2"/>
  <c r="AH813" i="2" s="1"/>
  <c r="AY781" i="2" s="1"/>
  <c r="Z814" i="2"/>
  <c r="AF814" i="2" s="1"/>
  <c r="AB815" i="2"/>
  <c r="X816" i="2"/>
  <c r="Y815" i="2"/>
  <c r="AD815" i="2" s="1"/>
  <c r="S824" i="4" l="1"/>
  <c r="F824" i="4" s="1"/>
  <c r="I824" i="4"/>
  <c r="AA824" i="4"/>
  <c r="AK822" i="4"/>
  <c r="H822" i="4" s="1"/>
  <c r="G822" i="4" s="1"/>
  <c r="Q826" i="4"/>
  <c r="Z826" i="4"/>
  <c r="T825" i="4"/>
  <c r="AD823" i="4"/>
  <c r="AE823" i="4"/>
  <c r="AI823" i="4"/>
  <c r="AH823" i="4"/>
  <c r="AG823" i="4"/>
  <c r="AF823" i="4"/>
  <c r="L829" i="4"/>
  <c r="N828" i="4"/>
  <c r="W828" i="4"/>
  <c r="K828" i="4"/>
  <c r="M827" i="4"/>
  <c r="P827" i="4"/>
  <c r="R827" i="4" s="1"/>
  <c r="X827" i="4"/>
  <c r="O826" i="4"/>
  <c r="Y826" i="4"/>
  <c r="J831" i="4"/>
  <c r="V830" i="4"/>
  <c r="AG821" i="2"/>
  <c r="AE821" i="2"/>
  <c r="AC821" i="2"/>
  <c r="AI821" i="2"/>
  <c r="V821" i="2"/>
  <c r="AV790" i="2"/>
  <c r="AW790" i="2" s="1"/>
  <c r="Z815" i="2"/>
  <c r="AF815" i="2" s="1"/>
  <c r="AA814" i="2"/>
  <c r="AH814" i="2" s="1"/>
  <c r="AY782" i="2" s="1"/>
  <c r="AB816" i="2"/>
  <c r="X817" i="2"/>
  <c r="Y816" i="2"/>
  <c r="AD816" i="2" s="1"/>
  <c r="AI824" i="4" l="1"/>
  <c r="AD824" i="4"/>
  <c r="AE824" i="4"/>
  <c r="AF824" i="4"/>
  <c r="AH824" i="4"/>
  <c r="AG824" i="4"/>
  <c r="AK823" i="4"/>
  <c r="H823" i="4" s="1"/>
  <c r="G823" i="4" s="1"/>
  <c r="T827" i="4"/>
  <c r="Q827" i="4"/>
  <c r="Z827" i="4"/>
  <c r="S825" i="4"/>
  <c r="F825" i="4" s="1"/>
  <c r="I825" i="4"/>
  <c r="AA825" i="4"/>
  <c r="T826" i="4"/>
  <c r="O827" i="4"/>
  <c r="Y827" i="4"/>
  <c r="P828" i="4"/>
  <c r="M828" i="4"/>
  <c r="X828" i="4"/>
  <c r="L830" i="4"/>
  <c r="N829" i="4"/>
  <c r="W829" i="4"/>
  <c r="K829" i="4"/>
  <c r="I827" i="4"/>
  <c r="J832" i="4"/>
  <c r="V831" i="4"/>
  <c r="AG822" i="2"/>
  <c r="AE822" i="2"/>
  <c r="AC822" i="2"/>
  <c r="AI822" i="2"/>
  <c r="V822" i="2"/>
  <c r="AV791" i="2"/>
  <c r="AW791" i="2" s="1"/>
  <c r="Z816" i="2"/>
  <c r="AF816" i="2" s="1"/>
  <c r="X818" i="2"/>
  <c r="AB817" i="2"/>
  <c r="Y817" i="2"/>
  <c r="AD817" i="2" s="1"/>
  <c r="AA815" i="2"/>
  <c r="AH815" i="2" s="1"/>
  <c r="AY783" i="2" s="1"/>
  <c r="S827" i="4" l="1"/>
  <c r="F827" i="4" s="1"/>
  <c r="AA827" i="4"/>
  <c r="AI827" i="4" s="1"/>
  <c r="S826" i="4"/>
  <c r="F826" i="4" s="1"/>
  <c r="I826" i="4"/>
  <c r="AA826" i="4"/>
  <c r="AK824" i="4"/>
  <c r="H824" i="4" s="1"/>
  <c r="G824" i="4" s="1"/>
  <c r="R828" i="4"/>
  <c r="AI825" i="4"/>
  <c r="AD825" i="4"/>
  <c r="AE825" i="4"/>
  <c r="AG825" i="4"/>
  <c r="AH825" i="4"/>
  <c r="AF825" i="4"/>
  <c r="P829" i="4"/>
  <c r="M829" i="4"/>
  <c r="X829" i="4"/>
  <c r="O828" i="4"/>
  <c r="Y828" i="4"/>
  <c r="N830" i="4"/>
  <c r="L831" i="4"/>
  <c r="W830" i="4"/>
  <c r="K830" i="4"/>
  <c r="J833" i="4"/>
  <c r="V832" i="4"/>
  <c r="AG823" i="2"/>
  <c r="AE823" i="2"/>
  <c r="AC823" i="2"/>
  <c r="AI823" i="2"/>
  <c r="V823" i="2"/>
  <c r="AV792" i="2"/>
  <c r="AW792" i="2" s="1"/>
  <c r="AB818" i="2"/>
  <c r="X819" i="2"/>
  <c r="Y818" i="2"/>
  <c r="AD818" i="2" s="1"/>
  <c r="AA816" i="2"/>
  <c r="AH816" i="2" s="1"/>
  <c r="AY784" i="2" s="1"/>
  <c r="Z817" i="2"/>
  <c r="AF817" i="2" s="1"/>
  <c r="AD827" i="4" l="1"/>
  <c r="AF827" i="4"/>
  <c r="AE827" i="4"/>
  <c r="R829" i="4"/>
  <c r="T828" i="4"/>
  <c r="I828" i="4" s="1"/>
  <c r="Q828" i="4"/>
  <c r="Z828" i="4"/>
  <c r="AG826" i="4"/>
  <c r="AD826" i="4"/>
  <c r="AF826" i="4"/>
  <c r="AE826" i="4"/>
  <c r="AI826" i="4"/>
  <c r="AH826" i="4"/>
  <c r="AK825" i="4"/>
  <c r="H825" i="4" s="1"/>
  <c r="G825" i="4" s="1"/>
  <c r="AH827" i="4"/>
  <c r="AG827" i="4"/>
  <c r="L832" i="4"/>
  <c r="N831" i="4"/>
  <c r="W831" i="4"/>
  <c r="K831" i="4"/>
  <c r="P830" i="4"/>
  <c r="R830" i="4" s="1"/>
  <c r="M830" i="4"/>
  <c r="X830" i="4"/>
  <c r="O829" i="4"/>
  <c r="Y829" i="4"/>
  <c r="J834" i="4"/>
  <c r="V833" i="4"/>
  <c r="AG824" i="2"/>
  <c r="AE824" i="2"/>
  <c r="AC824" i="2"/>
  <c r="AI824" i="2"/>
  <c r="V824" i="2"/>
  <c r="AV793" i="2"/>
  <c r="AW793" i="2" s="1"/>
  <c r="AA817" i="2"/>
  <c r="AH817" i="2" s="1"/>
  <c r="AY785" i="2" s="1"/>
  <c r="Z818" i="2"/>
  <c r="AF818" i="2" s="1"/>
  <c r="AB819" i="2"/>
  <c r="X820" i="2"/>
  <c r="Y819" i="2"/>
  <c r="AD819" i="2" s="1"/>
  <c r="AK827" i="4" l="1"/>
  <c r="H827" i="4" s="1"/>
  <c r="G827" i="4" s="1"/>
  <c r="AK826" i="4"/>
  <c r="H826" i="4" s="1"/>
  <c r="G826" i="4" s="1"/>
  <c r="S828" i="4"/>
  <c r="F828" i="4" s="1"/>
  <c r="AA828" i="4"/>
  <c r="T829" i="4"/>
  <c r="I829" i="4" s="1"/>
  <c r="Q829" i="4"/>
  <c r="Z829" i="4"/>
  <c r="Q830" i="4"/>
  <c r="Z830" i="4"/>
  <c r="M831" i="4"/>
  <c r="P831" i="4"/>
  <c r="R831" i="4" s="1"/>
  <c r="X831" i="4"/>
  <c r="O830" i="4"/>
  <c r="Y830" i="4"/>
  <c r="L833" i="4"/>
  <c r="N832" i="4"/>
  <c r="W832" i="4"/>
  <c r="K832" i="4"/>
  <c r="J835" i="4"/>
  <c r="V834" i="4"/>
  <c r="AG825" i="2"/>
  <c r="AE825" i="2"/>
  <c r="AC825" i="2"/>
  <c r="AI825" i="2"/>
  <c r="V825" i="2"/>
  <c r="AV794" i="2"/>
  <c r="AW794" i="2" s="1"/>
  <c r="Z819" i="2"/>
  <c r="AF819" i="2" s="1"/>
  <c r="AA818" i="2"/>
  <c r="AH818" i="2" s="1"/>
  <c r="AY786" i="2" s="1"/>
  <c r="X821" i="2"/>
  <c r="AB820" i="2"/>
  <c r="Y820" i="2"/>
  <c r="AD820" i="2" s="1"/>
  <c r="AH828" i="4" l="1"/>
  <c r="AD828" i="4"/>
  <c r="AF828" i="4"/>
  <c r="AE828" i="4"/>
  <c r="AG828" i="4"/>
  <c r="AI828" i="4"/>
  <c r="Q831" i="4"/>
  <c r="Z831" i="4"/>
  <c r="S829" i="4"/>
  <c r="F829" i="4" s="1"/>
  <c r="AA829" i="4"/>
  <c r="T830" i="4"/>
  <c r="P832" i="4"/>
  <c r="R832" i="4" s="1"/>
  <c r="M832" i="4"/>
  <c r="X832" i="4"/>
  <c r="L834" i="4"/>
  <c r="N833" i="4"/>
  <c r="W833" i="4"/>
  <c r="K833" i="4"/>
  <c r="O831" i="4"/>
  <c r="Y831" i="4"/>
  <c r="J836" i="4"/>
  <c r="V835" i="4"/>
  <c r="AG826" i="2"/>
  <c r="AE826" i="2"/>
  <c r="AC826" i="2"/>
  <c r="AI826" i="2"/>
  <c r="V826" i="2"/>
  <c r="AV795" i="2"/>
  <c r="AW795" i="2" s="1"/>
  <c r="AA819" i="2"/>
  <c r="AH819" i="2" s="1"/>
  <c r="AY787" i="2" s="1"/>
  <c r="Z820" i="2"/>
  <c r="AF820" i="2" s="1"/>
  <c r="AB821" i="2"/>
  <c r="X822" i="2"/>
  <c r="Y821" i="2"/>
  <c r="AD821" i="2" s="1"/>
  <c r="AK828" i="4" l="1"/>
  <c r="H828" i="4" s="1"/>
  <c r="G828" i="4" s="1"/>
  <c r="S830" i="4"/>
  <c r="F830" i="4" s="1"/>
  <c r="AA830" i="4"/>
  <c r="I830" i="4"/>
  <c r="Q832" i="4"/>
  <c r="Z832" i="4"/>
  <c r="AI829" i="4"/>
  <c r="AF829" i="4"/>
  <c r="AE829" i="4"/>
  <c r="AG829" i="4"/>
  <c r="AH829" i="4"/>
  <c r="AD829" i="4"/>
  <c r="T831" i="4"/>
  <c r="N834" i="4"/>
  <c r="L835" i="4"/>
  <c r="W834" i="4"/>
  <c r="K834" i="4"/>
  <c r="P833" i="4"/>
  <c r="R833" i="4" s="1"/>
  <c r="M833" i="4"/>
  <c r="X833" i="4"/>
  <c r="O832" i="4"/>
  <c r="Y832" i="4"/>
  <c r="J837" i="4"/>
  <c r="V836" i="4"/>
  <c r="AG827" i="2"/>
  <c r="AE827" i="2"/>
  <c r="AC827" i="2"/>
  <c r="AI827" i="2"/>
  <c r="V827" i="2"/>
  <c r="AV796" i="2"/>
  <c r="AW796" i="2" s="1"/>
  <c r="Z821" i="2"/>
  <c r="AF821" i="2" s="1"/>
  <c r="AA820" i="2"/>
  <c r="AH820" i="2" s="1"/>
  <c r="AY788" i="2" s="1"/>
  <c r="X823" i="2"/>
  <c r="AB822" i="2"/>
  <c r="Y822" i="2"/>
  <c r="AD822" i="2" s="1"/>
  <c r="Q833" i="4" l="1"/>
  <c r="Z833" i="4"/>
  <c r="S831" i="4"/>
  <c r="F831" i="4" s="1"/>
  <c r="I831" i="4"/>
  <c r="AA831" i="4"/>
  <c r="AG830" i="4"/>
  <c r="AF830" i="4"/>
  <c r="AI830" i="4"/>
  <c r="AD830" i="4"/>
  <c r="AE830" i="4"/>
  <c r="AH830" i="4"/>
  <c r="AK829" i="4"/>
  <c r="H829" i="4" s="1"/>
  <c r="G829" i="4" s="1"/>
  <c r="T832" i="4"/>
  <c r="L836" i="4"/>
  <c r="N835" i="4"/>
  <c r="W835" i="4"/>
  <c r="K835" i="4"/>
  <c r="O833" i="4"/>
  <c r="Y833" i="4"/>
  <c r="P834" i="4"/>
  <c r="R834" i="4" s="1"/>
  <c r="M834" i="4"/>
  <c r="X834" i="4"/>
  <c r="J838" i="4"/>
  <c r="V837" i="4"/>
  <c r="AG828" i="2"/>
  <c r="AE828" i="2"/>
  <c r="AC828" i="2"/>
  <c r="AI828" i="2"/>
  <c r="V828" i="2"/>
  <c r="AV797" i="2"/>
  <c r="AW797" i="2" s="1"/>
  <c r="Z822" i="2"/>
  <c r="AF822" i="2" s="1"/>
  <c r="AA821" i="2"/>
  <c r="AH821" i="2" s="1"/>
  <c r="AY789" i="2" s="1"/>
  <c r="X824" i="2"/>
  <c r="AB823" i="2"/>
  <c r="Y823" i="2"/>
  <c r="AD823" i="2" s="1"/>
  <c r="Q834" i="4" l="1"/>
  <c r="Z834" i="4"/>
  <c r="AK830" i="4"/>
  <c r="H830" i="4" s="1"/>
  <c r="G830" i="4" s="1"/>
  <c r="S832" i="4"/>
  <c r="F832" i="4" s="1"/>
  <c r="I832" i="4"/>
  <c r="AA832" i="4"/>
  <c r="AD831" i="4"/>
  <c r="AE831" i="4"/>
  <c r="AG831" i="4"/>
  <c r="AI831" i="4"/>
  <c r="AH831" i="4"/>
  <c r="AF831" i="4"/>
  <c r="T833" i="4"/>
  <c r="O834" i="4"/>
  <c r="Y834" i="4"/>
  <c r="M835" i="4"/>
  <c r="P835" i="4"/>
  <c r="X835" i="4"/>
  <c r="L837" i="4"/>
  <c r="N836" i="4"/>
  <c r="W836" i="4"/>
  <c r="K836" i="4"/>
  <c r="J839" i="4"/>
  <c r="V838" i="4"/>
  <c r="AG829" i="2"/>
  <c r="AE829" i="2"/>
  <c r="AC829" i="2"/>
  <c r="AI829" i="2"/>
  <c r="V829" i="2"/>
  <c r="AV798" i="2"/>
  <c r="AW798" i="2" s="1"/>
  <c r="Z823" i="2"/>
  <c r="AF823" i="2" s="1"/>
  <c r="AA822" i="2"/>
  <c r="AH822" i="2" s="1"/>
  <c r="AY790" i="2" s="1"/>
  <c r="AB824" i="2"/>
  <c r="X825" i="2"/>
  <c r="Y824" i="2"/>
  <c r="AD824" i="2" s="1"/>
  <c r="AK831" i="4" l="1"/>
  <c r="H831" i="4" s="1"/>
  <c r="G831" i="4" s="1"/>
  <c r="AF832" i="4"/>
  <c r="AI832" i="4"/>
  <c r="AD832" i="4"/>
  <c r="AH832" i="4"/>
  <c r="AE832" i="4"/>
  <c r="AG832" i="4"/>
  <c r="R835" i="4"/>
  <c r="S833" i="4"/>
  <c r="F833" i="4" s="1"/>
  <c r="I833" i="4"/>
  <c r="AA833" i="4"/>
  <c r="T834" i="4"/>
  <c r="P836" i="4"/>
  <c r="M836" i="4"/>
  <c r="X836" i="4"/>
  <c r="L838" i="4"/>
  <c r="N837" i="4"/>
  <c r="W837" i="4"/>
  <c r="K837" i="4"/>
  <c r="O835" i="4"/>
  <c r="Y835" i="4"/>
  <c r="J840" i="4"/>
  <c r="V839" i="4"/>
  <c r="AG830" i="2"/>
  <c r="AE830" i="2"/>
  <c r="AC830" i="2"/>
  <c r="AI830" i="2"/>
  <c r="V830" i="2"/>
  <c r="AV799" i="2"/>
  <c r="AW799" i="2" s="1"/>
  <c r="Z824" i="2"/>
  <c r="AF824" i="2" s="1"/>
  <c r="AB825" i="2"/>
  <c r="X826" i="2"/>
  <c r="Y825" i="2"/>
  <c r="AD825" i="2" s="1"/>
  <c r="AA823" i="2"/>
  <c r="AH823" i="2" s="1"/>
  <c r="AY791" i="2" s="1"/>
  <c r="AK832" i="4" l="1"/>
  <c r="H832" i="4" s="1"/>
  <c r="G832" i="4" s="1"/>
  <c r="AF833" i="4"/>
  <c r="AI833" i="4"/>
  <c r="AH833" i="4"/>
  <c r="AD833" i="4"/>
  <c r="AE833" i="4"/>
  <c r="AG833" i="4"/>
  <c r="S834" i="4"/>
  <c r="F834" i="4" s="1"/>
  <c r="AA834" i="4"/>
  <c r="I834" i="4"/>
  <c r="R836" i="4"/>
  <c r="T835" i="4"/>
  <c r="Q835" i="4"/>
  <c r="Z835" i="4"/>
  <c r="N838" i="4"/>
  <c r="L839" i="4"/>
  <c r="W838" i="4"/>
  <c r="K838" i="4"/>
  <c r="P837" i="4"/>
  <c r="M837" i="4"/>
  <c r="X837" i="4"/>
  <c r="O836" i="4"/>
  <c r="Y836" i="4"/>
  <c r="J841" i="4"/>
  <c r="V840" i="4"/>
  <c r="AG831" i="2"/>
  <c r="AE831" i="2"/>
  <c r="AC831" i="2"/>
  <c r="AI831" i="2"/>
  <c r="V831" i="2"/>
  <c r="AV800" i="2"/>
  <c r="AW800" i="2" s="1"/>
  <c r="AA824" i="2"/>
  <c r="AH824" i="2" s="1"/>
  <c r="AY792" i="2" s="1"/>
  <c r="AB826" i="2"/>
  <c r="X827" i="2"/>
  <c r="Y826" i="2"/>
  <c r="AD826" i="2" s="1"/>
  <c r="Z825" i="2"/>
  <c r="AF825" i="2" s="1"/>
  <c r="AK833" i="4" l="1"/>
  <c r="H833" i="4" s="1"/>
  <c r="G833" i="4" s="1"/>
  <c r="R837" i="4"/>
  <c r="T836" i="4"/>
  <c r="Q836" i="4"/>
  <c r="Z836" i="4"/>
  <c r="S835" i="4"/>
  <c r="F835" i="4" s="1"/>
  <c r="I835" i="4"/>
  <c r="AA835" i="4"/>
  <c r="AI834" i="4"/>
  <c r="AF834" i="4"/>
  <c r="AG834" i="4"/>
  <c r="AE834" i="4"/>
  <c r="AD834" i="4"/>
  <c r="AH834" i="4"/>
  <c r="L840" i="4"/>
  <c r="N839" i="4"/>
  <c r="W839" i="4"/>
  <c r="K839" i="4"/>
  <c r="O837" i="4"/>
  <c r="Y837" i="4"/>
  <c r="P838" i="4"/>
  <c r="M838" i="4"/>
  <c r="X838" i="4"/>
  <c r="J842" i="4"/>
  <c r="V841" i="4"/>
  <c r="AG832" i="2"/>
  <c r="AE832" i="2"/>
  <c r="AC832" i="2"/>
  <c r="AI832" i="2"/>
  <c r="V832" i="2"/>
  <c r="AV801" i="2"/>
  <c r="AW801" i="2" s="1"/>
  <c r="AA825" i="2"/>
  <c r="AH825" i="2" s="1"/>
  <c r="AY793" i="2" s="1"/>
  <c r="X828" i="2"/>
  <c r="AB827" i="2"/>
  <c r="Y827" i="2"/>
  <c r="AD827" i="2" s="1"/>
  <c r="Z826" i="2"/>
  <c r="AF826" i="2" s="1"/>
  <c r="AI835" i="4" l="1"/>
  <c r="AF835" i="4"/>
  <c r="AE835" i="4"/>
  <c r="AG835" i="4"/>
  <c r="AH835" i="4"/>
  <c r="S836" i="4"/>
  <c r="F836" i="4" s="1"/>
  <c r="AA836" i="4"/>
  <c r="AD835" i="4"/>
  <c r="I836" i="4"/>
  <c r="R838" i="4"/>
  <c r="AK834" i="4"/>
  <c r="H834" i="4" s="1"/>
  <c r="G834" i="4" s="1"/>
  <c r="T837" i="4"/>
  <c r="Q837" i="4"/>
  <c r="Z837" i="4"/>
  <c r="O838" i="4"/>
  <c r="Y838" i="4"/>
  <c r="M839" i="4"/>
  <c r="P839" i="4"/>
  <c r="X839" i="4"/>
  <c r="L841" i="4"/>
  <c r="N840" i="4"/>
  <c r="W840" i="4"/>
  <c r="K840" i="4"/>
  <c r="J843" i="4"/>
  <c r="V842" i="4"/>
  <c r="AG833" i="2"/>
  <c r="AE833" i="2"/>
  <c r="AC833" i="2"/>
  <c r="AI833" i="2"/>
  <c r="V833" i="2"/>
  <c r="AV802" i="2"/>
  <c r="AW802" i="2" s="1"/>
  <c r="AB828" i="2"/>
  <c r="X829" i="2"/>
  <c r="Y828" i="2"/>
  <c r="AD828" i="2" s="1"/>
  <c r="AA826" i="2"/>
  <c r="AH826" i="2" s="1"/>
  <c r="AY794" i="2" s="1"/>
  <c r="Z827" i="2"/>
  <c r="AF827" i="2" s="1"/>
  <c r="S837" i="4" l="1"/>
  <c r="F837" i="4" s="1"/>
  <c r="AA837" i="4"/>
  <c r="I837" i="4"/>
  <c r="AK835" i="4"/>
  <c r="H835" i="4" s="1"/>
  <c r="G835" i="4" s="1"/>
  <c r="R839" i="4"/>
  <c r="T838" i="4"/>
  <c r="Q838" i="4"/>
  <c r="Z838" i="4"/>
  <c r="AD836" i="4"/>
  <c r="AE836" i="4"/>
  <c r="AH836" i="4"/>
  <c r="AF836" i="4"/>
  <c r="AI836" i="4"/>
  <c r="AG836" i="4"/>
  <c r="O839" i="4"/>
  <c r="Y839" i="4"/>
  <c r="P840" i="4"/>
  <c r="R840" i="4" s="1"/>
  <c r="M840" i="4"/>
  <c r="X840" i="4"/>
  <c r="L842" i="4"/>
  <c r="K842" i="4" s="1"/>
  <c r="N841" i="4"/>
  <c r="K841" i="4"/>
  <c r="W841" i="4"/>
  <c r="J844" i="4"/>
  <c r="V843" i="4"/>
  <c r="AG834" i="2"/>
  <c r="AE834" i="2"/>
  <c r="AC834" i="2"/>
  <c r="AI834" i="2"/>
  <c r="V834" i="2"/>
  <c r="AV803" i="2"/>
  <c r="AW803" i="2" s="1"/>
  <c r="Z828" i="2"/>
  <c r="AF828" i="2" s="1"/>
  <c r="AA827" i="2"/>
  <c r="AH827" i="2" s="1"/>
  <c r="AY795" i="2" s="1"/>
  <c r="AB829" i="2"/>
  <c r="X830" i="2"/>
  <c r="Y829" i="2"/>
  <c r="AD829" i="2" s="1"/>
  <c r="Q840" i="4" l="1"/>
  <c r="Z840" i="4"/>
  <c r="AK836" i="4"/>
  <c r="H836" i="4" s="1"/>
  <c r="G836" i="4" s="1"/>
  <c r="T839" i="4"/>
  <c r="Q839" i="4"/>
  <c r="Z839" i="4"/>
  <c r="AG837" i="4"/>
  <c r="AH837" i="4"/>
  <c r="AD837" i="4"/>
  <c r="AI837" i="4"/>
  <c r="AE837" i="4"/>
  <c r="AF837" i="4"/>
  <c r="S838" i="4"/>
  <c r="F838" i="4" s="1"/>
  <c r="AA838" i="4"/>
  <c r="I838" i="4"/>
  <c r="P841" i="4"/>
  <c r="R841" i="4" s="1"/>
  <c r="M841" i="4"/>
  <c r="X841" i="4"/>
  <c r="O840" i="4"/>
  <c r="Y840" i="4"/>
  <c r="N842" i="4"/>
  <c r="L843" i="4"/>
  <c r="W842" i="4"/>
  <c r="J845" i="4"/>
  <c r="V844" i="4"/>
  <c r="AG835" i="2"/>
  <c r="AE835" i="2"/>
  <c r="AC835" i="2"/>
  <c r="AI835" i="2"/>
  <c r="V835" i="2"/>
  <c r="AV804" i="2"/>
  <c r="AW804" i="2" s="1"/>
  <c r="Z829" i="2"/>
  <c r="AF829" i="2" s="1"/>
  <c r="X831" i="2"/>
  <c r="AB830" i="2"/>
  <c r="Y830" i="2"/>
  <c r="AD830" i="2" s="1"/>
  <c r="AA828" i="2"/>
  <c r="AH828" i="2" s="1"/>
  <c r="AY796" i="2" s="1"/>
  <c r="AE838" i="4" l="1"/>
  <c r="AI838" i="4"/>
  <c r="AF838" i="4"/>
  <c r="AD838" i="4"/>
  <c r="AH838" i="4"/>
  <c r="AG838" i="4"/>
  <c r="AK837" i="4"/>
  <c r="H837" i="4" s="1"/>
  <c r="G837" i="4" s="1"/>
  <c r="Q841" i="4"/>
  <c r="Z841" i="4"/>
  <c r="S839" i="4"/>
  <c r="F839" i="4" s="1"/>
  <c r="I839" i="4"/>
  <c r="AA839" i="4"/>
  <c r="T840" i="4"/>
  <c r="L844" i="4"/>
  <c r="N843" i="4"/>
  <c r="W843" i="4"/>
  <c r="K843" i="4"/>
  <c r="P842" i="4"/>
  <c r="R842" i="4" s="1"/>
  <c r="M842" i="4"/>
  <c r="X842" i="4"/>
  <c r="O841" i="4"/>
  <c r="Y841" i="4"/>
  <c r="J846" i="4"/>
  <c r="V845" i="4"/>
  <c r="AG836" i="2"/>
  <c r="AE836" i="2"/>
  <c r="AC836" i="2"/>
  <c r="AI836" i="2"/>
  <c r="V836" i="2"/>
  <c r="AV805" i="2"/>
  <c r="AW805" i="2" s="1"/>
  <c r="AA829" i="2"/>
  <c r="AH829" i="2" s="1"/>
  <c r="AY797" i="2" s="1"/>
  <c r="AB831" i="2"/>
  <c r="X832" i="2"/>
  <c r="Y831" i="2"/>
  <c r="AD831" i="2" s="1"/>
  <c r="Z830" i="2"/>
  <c r="AF830" i="2" s="1"/>
  <c r="AK838" i="4" l="1"/>
  <c r="H838" i="4" s="1"/>
  <c r="G838" i="4" s="1"/>
  <c r="S840" i="4"/>
  <c r="F840" i="4" s="1"/>
  <c r="I840" i="4"/>
  <c r="AA840" i="4"/>
  <c r="AF839" i="4"/>
  <c r="AD839" i="4"/>
  <c r="AE839" i="4"/>
  <c r="AG839" i="4"/>
  <c r="AI839" i="4"/>
  <c r="AH839" i="4"/>
  <c r="Q842" i="4"/>
  <c r="Z842" i="4"/>
  <c r="T841" i="4"/>
  <c r="M843" i="4"/>
  <c r="P843" i="4"/>
  <c r="R843" i="4" s="1"/>
  <c r="X843" i="4"/>
  <c r="O842" i="4"/>
  <c r="Y842" i="4"/>
  <c r="L845" i="4"/>
  <c r="N844" i="4"/>
  <c r="W844" i="4"/>
  <c r="K844" i="4"/>
  <c r="J847" i="4"/>
  <c r="V846" i="4"/>
  <c r="AG837" i="2"/>
  <c r="AE837" i="2"/>
  <c r="AC837" i="2"/>
  <c r="AI837" i="2"/>
  <c r="V837" i="2"/>
  <c r="AV806" i="2"/>
  <c r="AW806" i="2" s="1"/>
  <c r="AB832" i="2"/>
  <c r="X833" i="2"/>
  <c r="Y832" i="2"/>
  <c r="AD832" i="2" s="1"/>
  <c r="AA830" i="2"/>
  <c r="AH830" i="2" s="1"/>
  <c r="AY798" i="2" s="1"/>
  <c r="Z831" i="2"/>
  <c r="AF831" i="2" s="1"/>
  <c r="Q843" i="4" l="1"/>
  <c r="Z843" i="4"/>
  <c r="AG840" i="4"/>
  <c r="AD840" i="4"/>
  <c r="AE840" i="4"/>
  <c r="AF840" i="4"/>
  <c r="AH840" i="4"/>
  <c r="AI840" i="4"/>
  <c r="S841" i="4"/>
  <c r="F841" i="4" s="1"/>
  <c r="I841" i="4"/>
  <c r="AA841" i="4"/>
  <c r="T842" i="4"/>
  <c r="AK839" i="4"/>
  <c r="H839" i="4" s="1"/>
  <c r="G839" i="4" s="1"/>
  <c r="P844" i="4"/>
  <c r="M844" i="4"/>
  <c r="X844" i="4"/>
  <c r="L846" i="4"/>
  <c r="N845" i="4"/>
  <c r="W845" i="4"/>
  <c r="K845" i="4"/>
  <c r="O843" i="4"/>
  <c r="Y843" i="4"/>
  <c r="J848" i="4"/>
  <c r="V847" i="4"/>
  <c r="AG838" i="2"/>
  <c r="AE838" i="2"/>
  <c r="AC838" i="2"/>
  <c r="AI838" i="2"/>
  <c r="V838" i="2"/>
  <c r="AV807" i="2"/>
  <c r="AW807" i="2" s="1"/>
  <c r="AA831" i="2"/>
  <c r="AH831" i="2" s="1"/>
  <c r="AY799" i="2" s="1"/>
  <c r="Z832" i="2"/>
  <c r="AF832" i="2" s="1"/>
  <c r="AB833" i="2"/>
  <c r="X834" i="2"/>
  <c r="Y833" i="2"/>
  <c r="AD833" i="2" s="1"/>
  <c r="R844" i="4" l="1"/>
  <c r="S842" i="4"/>
  <c r="F842" i="4" s="1"/>
  <c r="I842" i="4"/>
  <c r="AA842" i="4"/>
  <c r="AF841" i="4"/>
  <c r="AI841" i="4"/>
  <c r="AG841" i="4"/>
  <c r="AE841" i="4"/>
  <c r="AD841" i="4"/>
  <c r="AH841" i="4"/>
  <c r="AK840" i="4"/>
  <c r="H840" i="4" s="1"/>
  <c r="G840" i="4" s="1"/>
  <c r="T843" i="4"/>
  <c r="N846" i="4"/>
  <c r="L847" i="4"/>
  <c r="W846" i="4"/>
  <c r="K846" i="4"/>
  <c r="P845" i="4"/>
  <c r="R845" i="4" s="1"/>
  <c r="M845" i="4"/>
  <c r="X845" i="4"/>
  <c r="O844" i="4"/>
  <c r="Y844" i="4"/>
  <c r="J849" i="4"/>
  <c r="V848" i="4"/>
  <c r="AG839" i="2"/>
  <c r="AE839" i="2"/>
  <c r="AC839" i="2"/>
  <c r="AI839" i="2"/>
  <c r="V839" i="2"/>
  <c r="AV808" i="2"/>
  <c r="AW808" i="2" s="1"/>
  <c r="Z833" i="2"/>
  <c r="AF833" i="2" s="1"/>
  <c r="AA832" i="2"/>
  <c r="AH832" i="2" s="1"/>
  <c r="AY800" i="2" s="1"/>
  <c r="X835" i="2"/>
  <c r="AB834" i="2"/>
  <c r="Y834" i="2"/>
  <c r="AD834" i="2" s="1"/>
  <c r="AK841" i="4" l="1"/>
  <c r="H841" i="4" s="1"/>
  <c r="G841" i="4" s="1"/>
  <c r="Q845" i="4"/>
  <c r="Z845" i="4"/>
  <c r="S843" i="4"/>
  <c r="F843" i="4" s="1"/>
  <c r="AA843" i="4"/>
  <c r="I843" i="4"/>
  <c r="T844" i="4"/>
  <c r="Q844" i="4"/>
  <c r="Z844" i="4"/>
  <c r="AH842" i="4"/>
  <c r="AI842" i="4"/>
  <c r="AD842" i="4"/>
  <c r="AF842" i="4"/>
  <c r="AG842" i="4"/>
  <c r="AE842" i="4"/>
  <c r="I844" i="4"/>
  <c r="L848" i="4"/>
  <c r="N847" i="4"/>
  <c r="W847" i="4"/>
  <c r="K847" i="4"/>
  <c r="O845" i="4"/>
  <c r="Y845" i="4"/>
  <c r="P846" i="4"/>
  <c r="R846" i="4" s="1"/>
  <c r="M846" i="4"/>
  <c r="X846" i="4"/>
  <c r="J850" i="4"/>
  <c r="V849" i="4"/>
  <c r="AG840" i="2"/>
  <c r="AE840" i="2"/>
  <c r="AC840" i="2"/>
  <c r="AI840" i="2"/>
  <c r="V840" i="2"/>
  <c r="AV809" i="2"/>
  <c r="AW809" i="2" s="1"/>
  <c r="AB835" i="2"/>
  <c r="X836" i="2"/>
  <c r="Y835" i="2"/>
  <c r="AD835" i="2" s="1"/>
  <c r="AA833" i="2"/>
  <c r="AH833" i="2" s="1"/>
  <c r="AY801" i="2" s="1"/>
  <c r="Z834" i="2"/>
  <c r="AF834" i="2" s="1"/>
  <c r="AK842" i="4" l="1"/>
  <c r="H842" i="4" s="1"/>
  <c r="G842" i="4" s="1"/>
  <c r="Q846" i="4"/>
  <c r="Z846" i="4"/>
  <c r="S844" i="4"/>
  <c r="F844" i="4" s="1"/>
  <c r="AA844" i="4"/>
  <c r="AD843" i="4"/>
  <c r="AG843" i="4"/>
  <c r="AE843" i="4"/>
  <c r="AH843" i="4"/>
  <c r="AF843" i="4"/>
  <c r="AI843" i="4"/>
  <c r="T845" i="4"/>
  <c r="O846" i="4"/>
  <c r="Y846" i="4"/>
  <c r="M847" i="4"/>
  <c r="P847" i="4"/>
  <c r="R847" i="4" s="1"/>
  <c r="X847" i="4"/>
  <c r="L849" i="4"/>
  <c r="N848" i="4"/>
  <c r="W848" i="4"/>
  <c r="K848" i="4"/>
  <c r="J851" i="4"/>
  <c r="V850" i="4"/>
  <c r="AG841" i="2"/>
  <c r="AE841" i="2"/>
  <c r="AC841" i="2"/>
  <c r="AI841" i="2"/>
  <c r="V841" i="2"/>
  <c r="AV810" i="2"/>
  <c r="AW810" i="2" s="1"/>
  <c r="Z835" i="2"/>
  <c r="AF835" i="2" s="1"/>
  <c r="AA834" i="2"/>
  <c r="AH834" i="2" s="1"/>
  <c r="AY802" i="2" s="1"/>
  <c r="AB836" i="2"/>
  <c r="X837" i="2"/>
  <c r="Y836" i="2"/>
  <c r="AD836" i="2" s="1"/>
  <c r="S845" i="4" l="1"/>
  <c r="F845" i="4" s="1"/>
  <c r="AA845" i="4"/>
  <c r="I845" i="4"/>
  <c r="Q847" i="4"/>
  <c r="Z847" i="4"/>
  <c r="AF844" i="4"/>
  <c r="AH844" i="4"/>
  <c r="AI844" i="4"/>
  <c r="AE844" i="4"/>
  <c r="AG844" i="4"/>
  <c r="AD844" i="4"/>
  <c r="AK843" i="4"/>
  <c r="H843" i="4" s="1"/>
  <c r="G843" i="4" s="1"/>
  <c r="T846" i="4"/>
  <c r="P848" i="4"/>
  <c r="R848" i="4" s="1"/>
  <c r="M848" i="4"/>
  <c r="X848" i="4"/>
  <c r="O847" i="4"/>
  <c r="Y847" i="4"/>
  <c r="L850" i="4"/>
  <c r="N849" i="4"/>
  <c r="W849" i="4"/>
  <c r="K849" i="4"/>
  <c r="J852" i="4"/>
  <c r="V851" i="4"/>
  <c r="AG842" i="2"/>
  <c r="AE842" i="2"/>
  <c r="AC842" i="2"/>
  <c r="AI842" i="2"/>
  <c r="V842" i="2"/>
  <c r="AV811" i="2"/>
  <c r="AW811" i="2" s="1"/>
  <c r="AB837" i="2"/>
  <c r="X838" i="2"/>
  <c r="Y837" i="2"/>
  <c r="AD837" i="2" s="1"/>
  <c r="Z836" i="2"/>
  <c r="AF836" i="2" s="1"/>
  <c r="AA835" i="2"/>
  <c r="AH835" i="2" s="1"/>
  <c r="AY803" i="2" s="1"/>
  <c r="Q848" i="4" l="1"/>
  <c r="Z848" i="4"/>
  <c r="S846" i="4"/>
  <c r="F846" i="4" s="1"/>
  <c r="AA846" i="4"/>
  <c r="I846" i="4"/>
  <c r="AF845" i="4"/>
  <c r="AD845" i="4"/>
  <c r="AE845" i="4"/>
  <c r="AI845" i="4"/>
  <c r="AG845" i="4"/>
  <c r="AH845" i="4"/>
  <c r="AK844" i="4"/>
  <c r="H844" i="4" s="1"/>
  <c r="G844" i="4" s="1"/>
  <c r="T847" i="4"/>
  <c r="P849" i="4"/>
  <c r="R849" i="4" s="1"/>
  <c r="Z849" i="4" s="1"/>
  <c r="M849" i="4"/>
  <c r="X849" i="4"/>
  <c r="N850" i="4"/>
  <c r="L851" i="4"/>
  <c r="W850" i="4"/>
  <c r="K850" i="4"/>
  <c r="O848" i="4"/>
  <c r="Y848" i="4"/>
  <c r="J853" i="4"/>
  <c r="V852" i="4"/>
  <c r="AG843" i="2"/>
  <c r="AE843" i="2"/>
  <c r="AC843" i="2"/>
  <c r="AI843" i="2"/>
  <c r="V843" i="2"/>
  <c r="AV812" i="2"/>
  <c r="AW812" i="2" s="1"/>
  <c r="Z837" i="2"/>
  <c r="AF837" i="2" s="1"/>
  <c r="AB838" i="2"/>
  <c r="X839" i="2"/>
  <c r="Y838" i="2"/>
  <c r="AD838" i="2" s="1"/>
  <c r="AA836" i="2"/>
  <c r="AH836" i="2" s="1"/>
  <c r="AY804" i="2" s="1"/>
  <c r="Q849" i="4" l="1"/>
  <c r="S847" i="4"/>
  <c r="F847" i="4" s="1"/>
  <c r="AA847" i="4"/>
  <c r="I847" i="4"/>
  <c r="AG846" i="4"/>
  <c r="AE846" i="4"/>
  <c r="AD846" i="4"/>
  <c r="AH846" i="4"/>
  <c r="AF846" i="4"/>
  <c r="AI846" i="4"/>
  <c r="T848" i="4"/>
  <c r="T849" i="4" s="1"/>
  <c r="AK845" i="4"/>
  <c r="H845" i="4" s="1"/>
  <c r="G845" i="4" s="1"/>
  <c r="P850" i="4"/>
  <c r="R850" i="4" s="1"/>
  <c r="M850" i="4"/>
  <c r="X850" i="4"/>
  <c r="L852" i="4"/>
  <c r="K852" i="4" s="1"/>
  <c r="N851" i="4"/>
  <c r="K851" i="4"/>
  <c r="W851" i="4"/>
  <c r="O849" i="4"/>
  <c r="Y849" i="4"/>
  <c r="J854" i="4"/>
  <c r="V853" i="4"/>
  <c r="AG844" i="2"/>
  <c r="AE844" i="2"/>
  <c r="AC844" i="2"/>
  <c r="AI844" i="2"/>
  <c r="V844" i="2"/>
  <c r="AV813" i="2"/>
  <c r="AW813" i="2" s="1"/>
  <c r="AB839" i="2"/>
  <c r="X840" i="2"/>
  <c r="Y839" i="2"/>
  <c r="AD839" i="2" s="1"/>
  <c r="Z838" i="2"/>
  <c r="AF838" i="2" s="1"/>
  <c r="AA837" i="2"/>
  <c r="AH837" i="2" s="1"/>
  <c r="AY805" i="2" s="1"/>
  <c r="S849" i="4" l="1"/>
  <c r="F849" i="4" s="1"/>
  <c r="I849" i="4"/>
  <c r="AA849" i="4"/>
  <c r="AH849" i="4" s="1"/>
  <c r="T850" i="4"/>
  <c r="I850" i="4" s="1"/>
  <c r="Q850" i="4"/>
  <c r="Z850" i="4"/>
  <c r="S848" i="4"/>
  <c r="F848" i="4" s="1"/>
  <c r="I848" i="4"/>
  <c r="AA848" i="4"/>
  <c r="AK846" i="4"/>
  <c r="H846" i="4" s="1"/>
  <c r="G846" i="4" s="1"/>
  <c r="AD847" i="4"/>
  <c r="AG847" i="4"/>
  <c r="AH847" i="4"/>
  <c r="AE847" i="4"/>
  <c r="AF847" i="4"/>
  <c r="AI847" i="4"/>
  <c r="L853" i="4"/>
  <c r="N852" i="4"/>
  <c r="W852" i="4"/>
  <c r="M851" i="4"/>
  <c r="P851" i="4"/>
  <c r="X851" i="4"/>
  <c r="O850" i="4"/>
  <c r="Y850" i="4"/>
  <c r="J855" i="4"/>
  <c r="V854" i="4"/>
  <c r="AG845" i="2"/>
  <c r="AE845" i="2"/>
  <c r="AC845" i="2"/>
  <c r="AI845" i="2"/>
  <c r="V845" i="2"/>
  <c r="AV814" i="2"/>
  <c r="AW814" i="2" s="1"/>
  <c r="AA838" i="2"/>
  <c r="AH838" i="2" s="1"/>
  <c r="AY806" i="2" s="1"/>
  <c r="Z839" i="2"/>
  <c r="AF839" i="2" s="1"/>
  <c r="AB840" i="2"/>
  <c r="X841" i="2"/>
  <c r="Y840" i="2"/>
  <c r="AD840" i="2" s="1"/>
  <c r="AF849" i="4" l="1"/>
  <c r="AE849" i="4"/>
  <c r="AI849" i="4"/>
  <c r="AD849" i="4"/>
  <c r="AG849" i="4"/>
  <c r="S850" i="4"/>
  <c r="F850" i="4" s="1"/>
  <c r="AA850" i="4"/>
  <c r="AF850" i="4" s="1"/>
  <c r="R851" i="4"/>
  <c r="AD848" i="4"/>
  <c r="AG848" i="4"/>
  <c r="AF848" i="4"/>
  <c r="AI848" i="4"/>
  <c r="AH848" i="4"/>
  <c r="AE848" i="4"/>
  <c r="AK847" i="4"/>
  <c r="H847" i="4" s="1"/>
  <c r="G847" i="4" s="1"/>
  <c r="O851" i="4"/>
  <c r="Y851" i="4"/>
  <c r="P852" i="4"/>
  <c r="M852" i="4"/>
  <c r="X852" i="4"/>
  <c r="L854" i="4"/>
  <c r="N853" i="4"/>
  <c r="K853" i="4"/>
  <c r="W853" i="4"/>
  <c r="J856" i="4"/>
  <c r="V855" i="4"/>
  <c r="AG846" i="2"/>
  <c r="AE846" i="2"/>
  <c r="AC846" i="2"/>
  <c r="AI846" i="2"/>
  <c r="V846" i="2"/>
  <c r="AV815" i="2"/>
  <c r="AW815" i="2" s="1"/>
  <c r="Z840" i="2"/>
  <c r="AF840" i="2" s="1"/>
  <c r="AA839" i="2"/>
  <c r="AH839" i="2" s="1"/>
  <c r="AY807" i="2" s="1"/>
  <c r="AB841" i="2"/>
  <c r="X842" i="2"/>
  <c r="Y841" i="2"/>
  <c r="AD841" i="2" s="1"/>
  <c r="AK849" i="4" l="1"/>
  <c r="H849" i="4" s="1"/>
  <c r="G849" i="4" s="1"/>
  <c r="AH850" i="4"/>
  <c r="AG850" i="4"/>
  <c r="AD850" i="4"/>
  <c r="AI850" i="4"/>
  <c r="AE850" i="4"/>
  <c r="T851" i="4"/>
  <c r="I851" i="4" s="1"/>
  <c r="Q851" i="4"/>
  <c r="Z851" i="4"/>
  <c r="R852" i="4"/>
  <c r="AK848" i="4"/>
  <c r="H848" i="4" s="1"/>
  <c r="G848" i="4" s="1"/>
  <c r="P853" i="4"/>
  <c r="M853" i="4"/>
  <c r="X853" i="4"/>
  <c r="O852" i="4"/>
  <c r="Y852" i="4"/>
  <c r="N854" i="4"/>
  <c r="L855" i="4"/>
  <c r="K855" i="4" s="1"/>
  <c r="W854" i="4"/>
  <c r="K854" i="4"/>
  <c r="J857" i="4"/>
  <c r="V856" i="4"/>
  <c r="AG847" i="2"/>
  <c r="AE847" i="2"/>
  <c r="AC847" i="2"/>
  <c r="AI847" i="2"/>
  <c r="V847" i="2"/>
  <c r="AV816" i="2"/>
  <c r="AW816" i="2" s="1"/>
  <c r="Z841" i="2"/>
  <c r="AF841" i="2" s="1"/>
  <c r="AB842" i="2"/>
  <c r="X843" i="2"/>
  <c r="Y842" i="2"/>
  <c r="AD842" i="2" s="1"/>
  <c r="AA840" i="2"/>
  <c r="AH840" i="2" s="1"/>
  <c r="AY808" i="2" s="1"/>
  <c r="AK850" i="4" l="1"/>
  <c r="H850" i="4" s="1"/>
  <c r="G850" i="4" s="1"/>
  <c r="R853" i="4"/>
  <c r="T852" i="4"/>
  <c r="Q852" i="4"/>
  <c r="Z852" i="4"/>
  <c r="S851" i="4"/>
  <c r="F851" i="4" s="1"/>
  <c r="AA851" i="4"/>
  <c r="L856" i="4"/>
  <c r="N855" i="4"/>
  <c r="W855" i="4"/>
  <c r="P854" i="4"/>
  <c r="R854" i="4" s="1"/>
  <c r="M854" i="4"/>
  <c r="X854" i="4"/>
  <c r="O853" i="4"/>
  <c r="Y853" i="4"/>
  <c r="J858" i="4"/>
  <c r="V857" i="4"/>
  <c r="AG848" i="2"/>
  <c r="AE848" i="2"/>
  <c r="AC848" i="2"/>
  <c r="AI848" i="2"/>
  <c r="V848" i="2"/>
  <c r="AV817" i="2"/>
  <c r="AW817" i="2" s="1"/>
  <c r="AB843" i="2"/>
  <c r="X844" i="2"/>
  <c r="Y843" i="2"/>
  <c r="AD843" i="2" s="1"/>
  <c r="Z842" i="2"/>
  <c r="AF842" i="2" s="1"/>
  <c r="AA841" i="2"/>
  <c r="AH841" i="2" s="1"/>
  <c r="AY809" i="2" s="1"/>
  <c r="S852" i="4" l="1"/>
  <c r="F852" i="4" s="1"/>
  <c r="I852" i="4"/>
  <c r="AA852" i="4"/>
  <c r="T853" i="4"/>
  <c r="T854" i="4" s="1"/>
  <c r="S854" i="4" s="1"/>
  <c r="Q853" i="4"/>
  <c r="Z853" i="4"/>
  <c r="AG851" i="4"/>
  <c r="AH851" i="4"/>
  <c r="AE851" i="4"/>
  <c r="AF851" i="4"/>
  <c r="AI851" i="4"/>
  <c r="AD851" i="4"/>
  <c r="Q854" i="4"/>
  <c r="Z854" i="4"/>
  <c r="O854" i="4"/>
  <c r="Y854" i="4"/>
  <c r="M855" i="4"/>
  <c r="P855" i="4"/>
  <c r="X855" i="4"/>
  <c r="L857" i="4"/>
  <c r="N856" i="4"/>
  <c r="W856" i="4"/>
  <c r="K856" i="4"/>
  <c r="J859" i="4"/>
  <c r="V858" i="4"/>
  <c r="AG849" i="2"/>
  <c r="AE849" i="2"/>
  <c r="AC849" i="2"/>
  <c r="AI849" i="2"/>
  <c r="V849" i="2"/>
  <c r="AV818" i="2"/>
  <c r="AW818" i="2" s="1"/>
  <c r="Z843" i="2"/>
  <c r="AF843" i="2" s="1"/>
  <c r="AB844" i="2"/>
  <c r="X845" i="2"/>
  <c r="Y844" i="2"/>
  <c r="AD844" i="2" s="1"/>
  <c r="AA842" i="2"/>
  <c r="AH842" i="2" s="1"/>
  <c r="AY810" i="2" s="1"/>
  <c r="I853" i="4" l="1"/>
  <c r="F854" i="4"/>
  <c r="AK851" i="4"/>
  <c r="H851" i="4" s="1"/>
  <c r="G851" i="4" s="1"/>
  <c r="AH852" i="4"/>
  <c r="AF852" i="4"/>
  <c r="AE852" i="4"/>
  <c r="AD852" i="4"/>
  <c r="AG852" i="4"/>
  <c r="AI852" i="4"/>
  <c r="R855" i="4"/>
  <c r="AA854" i="4"/>
  <c r="AG854" i="4" s="1"/>
  <c r="I854" i="4"/>
  <c r="S853" i="4"/>
  <c r="F853" i="4" s="1"/>
  <c r="AA853" i="4"/>
  <c r="P856" i="4"/>
  <c r="M856" i="4"/>
  <c r="X856" i="4"/>
  <c r="L858" i="4"/>
  <c r="N857" i="4"/>
  <c r="W857" i="4"/>
  <c r="K857" i="4"/>
  <c r="O855" i="4"/>
  <c r="Y855" i="4"/>
  <c r="J860" i="4"/>
  <c r="V859" i="4"/>
  <c r="AG850" i="2"/>
  <c r="AE850" i="2"/>
  <c r="AC850" i="2"/>
  <c r="AI850" i="2"/>
  <c r="V850" i="2"/>
  <c r="AV819" i="2"/>
  <c r="AW819" i="2" s="1"/>
  <c r="AB845" i="2"/>
  <c r="X846" i="2"/>
  <c r="Y845" i="2"/>
  <c r="AD845" i="2" s="1"/>
  <c r="Z844" i="2"/>
  <c r="AF844" i="2" s="1"/>
  <c r="AA843" i="2"/>
  <c r="AH843" i="2" s="1"/>
  <c r="AY811" i="2" s="1"/>
  <c r="AE854" i="4" l="1"/>
  <c r="AH854" i="4"/>
  <c r="AI854" i="4"/>
  <c r="AF854" i="4"/>
  <c r="AD854" i="4"/>
  <c r="R856" i="4"/>
  <c r="AG853" i="4"/>
  <c r="AE853" i="4"/>
  <c r="AH853" i="4"/>
  <c r="AF853" i="4"/>
  <c r="AI853" i="4"/>
  <c r="AD853" i="4"/>
  <c r="T855" i="4"/>
  <c r="I855" i="4" s="1"/>
  <c r="Q855" i="4"/>
  <c r="Z855" i="4"/>
  <c r="AK852" i="4"/>
  <c r="H852" i="4" s="1"/>
  <c r="G852" i="4" s="1"/>
  <c r="N858" i="4"/>
  <c r="L859" i="4"/>
  <c r="W858" i="4"/>
  <c r="K858" i="4"/>
  <c r="P857" i="4"/>
  <c r="M857" i="4"/>
  <c r="X857" i="4"/>
  <c r="O856" i="4"/>
  <c r="Y856" i="4"/>
  <c r="J861" i="4"/>
  <c r="V860" i="4"/>
  <c r="AG851" i="2"/>
  <c r="AE851" i="2"/>
  <c r="AC851" i="2"/>
  <c r="AI851" i="2"/>
  <c r="V851" i="2"/>
  <c r="AV820" i="2"/>
  <c r="AW820" i="2" s="1"/>
  <c r="AA844" i="2"/>
  <c r="AH844" i="2" s="1"/>
  <c r="AY812" i="2" s="1"/>
  <c r="Z845" i="2"/>
  <c r="AF845" i="2" s="1"/>
  <c r="AB846" i="2"/>
  <c r="X847" i="2"/>
  <c r="Y846" i="2"/>
  <c r="AD846" i="2" s="1"/>
  <c r="R857" i="4" l="1"/>
  <c r="Z857" i="4" s="1"/>
  <c r="AK854" i="4"/>
  <c r="H854" i="4" s="1"/>
  <c r="G854" i="4" s="1"/>
  <c r="Q857" i="4"/>
  <c r="S855" i="4"/>
  <c r="F855" i="4" s="1"/>
  <c r="AA855" i="4"/>
  <c r="AH855" i="4" s="1"/>
  <c r="T856" i="4"/>
  <c r="Q856" i="4"/>
  <c r="Z856" i="4"/>
  <c r="AK853" i="4"/>
  <c r="H853" i="4" s="1"/>
  <c r="G853" i="4" s="1"/>
  <c r="L860" i="4"/>
  <c r="K860" i="4" s="1"/>
  <c r="N859" i="4"/>
  <c r="W859" i="4"/>
  <c r="K859" i="4"/>
  <c r="O857" i="4"/>
  <c r="Y857" i="4"/>
  <c r="P858" i="4"/>
  <c r="R858" i="4" s="1"/>
  <c r="M858" i="4"/>
  <c r="X858" i="4"/>
  <c r="J862" i="4"/>
  <c r="V861" i="4"/>
  <c r="AG852" i="2"/>
  <c r="AE852" i="2"/>
  <c r="AC852" i="2"/>
  <c r="AI852" i="2"/>
  <c r="V852" i="2"/>
  <c r="AV821" i="2"/>
  <c r="AW821" i="2" s="1"/>
  <c r="Z846" i="2"/>
  <c r="AF846" i="2" s="1"/>
  <c r="AA845" i="2"/>
  <c r="AH845" i="2" s="1"/>
  <c r="AY813" i="2" s="1"/>
  <c r="AB847" i="2"/>
  <c r="X848" i="2"/>
  <c r="Y847" i="2"/>
  <c r="AD847" i="2" s="1"/>
  <c r="AI855" i="4" l="1"/>
  <c r="Q858" i="4"/>
  <c r="Z858" i="4"/>
  <c r="S856" i="4"/>
  <c r="F856" i="4" s="1"/>
  <c r="AA856" i="4"/>
  <c r="I856" i="4"/>
  <c r="AD855" i="4"/>
  <c r="AE855" i="4"/>
  <c r="T857" i="4"/>
  <c r="AF855" i="4"/>
  <c r="AG855" i="4"/>
  <c r="O858" i="4"/>
  <c r="Y858" i="4"/>
  <c r="M859" i="4"/>
  <c r="P859" i="4"/>
  <c r="R859" i="4" s="1"/>
  <c r="X859" i="4"/>
  <c r="L861" i="4"/>
  <c r="K861" i="4" s="1"/>
  <c r="N860" i="4"/>
  <c r="W860" i="4"/>
  <c r="J863" i="4"/>
  <c r="V862" i="4"/>
  <c r="AG853" i="2"/>
  <c r="AE853" i="2"/>
  <c r="AC853" i="2"/>
  <c r="AI853" i="2"/>
  <c r="V853" i="2"/>
  <c r="AV822" i="2"/>
  <c r="AW822" i="2" s="1"/>
  <c r="Z847" i="2"/>
  <c r="AF847" i="2" s="1"/>
  <c r="AB848" i="2"/>
  <c r="X849" i="2"/>
  <c r="Y848" i="2"/>
  <c r="AD848" i="2" s="1"/>
  <c r="AA846" i="2"/>
  <c r="AH846" i="2" s="1"/>
  <c r="AY814" i="2" s="1"/>
  <c r="S857" i="4" l="1"/>
  <c r="F857" i="4" s="1"/>
  <c r="AA857" i="4"/>
  <c r="I857" i="4"/>
  <c r="AG856" i="4"/>
  <c r="AF856" i="4"/>
  <c r="AI856" i="4"/>
  <c r="AD856" i="4"/>
  <c r="AH856" i="4"/>
  <c r="AE856" i="4"/>
  <c r="T858" i="4"/>
  <c r="T859" i="4"/>
  <c r="I859" i="4" s="1"/>
  <c r="Q859" i="4"/>
  <c r="Z859" i="4"/>
  <c r="AK855" i="4"/>
  <c r="H855" i="4" s="1"/>
  <c r="G855" i="4" s="1"/>
  <c r="P860" i="4"/>
  <c r="R860" i="4" s="1"/>
  <c r="M860" i="4"/>
  <c r="X860" i="4"/>
  <c r="O859" i="4"/>
  <c r="Y859" i="4"/>
  <c r="L862" i="4"/>
  <c r="N861" i="4"/>
  <c r="W861" i="4"/>
  <c r="J864" i="4"/>
  <c r="V863" i="4"/>
  <c r="AG854" i="2"/>
  <c r="AE854" i="2"/>
  <c r="AC854" i="2"/>
  <c r="AI854" i="2"/>
  <c r="V854" i="2"/>
  <c r="AV823" i="2"/>
  <c r="AW823" i="2" s="1"/>
  <c r="AB849" i="2"/>
  <c r="X850" i="2"/>
  <c r="Y849" i="2"/>
  <c r="AD849" i="2" s="1"/>
  <c r="Z848" i="2"/>
  <c r="AF848" i="2" s="1"/>
  <c r="AA847" i="2"/>
  <c r="AH847" i="2" s="1"/>
  <c r="AY815" i="2" s="1"/>
  <c r="T860" i="4" l="1"/>
  <c r="Q860" i="4"/>
  <c r="Z860" i="4"/>
  <c r="S859" i="4"/>
  <c r="F859" i="4" s="1"/>
  <c r="AA859" i="4"/>
  <c r="AF859" i="4" s="1"/>
  <c r="AK856" i="4"/>
  <c r="H856" i="4" s="1"/>
  <c r="G856" i="4" s="1"/>
  <c r="S858" i="4"/>
  <c r="F858" i="4" s="1"/>
  <c r="AA858" i="4"/>
  <c r="I858" i="4"/>
  <c r="AE857" i="4"/>
  <c r="AD857" i="4"/>
  <c r="AI857" i="4"/>
  <c r="AF857" i="4"/>
  <c r="AH857" i="4"/>
  <c r="AG857" i="4"/>
  <c r="AD859" i="4"/>
  <c r="P861" i="4"/>
  <c r="R861" i="4" s="1"/>
  <c r="M861" i="4"/>
  <c r="X861" i="4"/>
  <c r="N862" i="4"/>
  <c r="L863" i="4"/>
  <c r="W862" i="4"/>
  <c r="K862" i="4"/>
  <c r="O860" i="4"/>
  <c r="Y860" i="4"/>
  <c r="J865" i="4"/>
  <c r="V864" i="4"/>
  <c r="AA860" i="4"/>
  <c r="AG855" i="2"/>
  <c r="AE855" i="2"/>
  <c r="AC855" i="2"/>
  <c r="AI855" i="2"/>
  <c r="V855" i="2"/>
  <c r="AV824" i="2"/>
  <c r="AW824" i="2" s="1"/>
  <c r="AA848" i="2"/>
  <c r="AH848" i="2" s="1"/>
  <c r="AY816" i="2" s="1"/>
  <c r="AB850" i="2"/>
  <c r="X851" i="2"/>
  <c r="Y850" i="2"/>
  <c r="AD850" i="2" s="1"/>
  <c r="Z849" i="2"/>
  <c r="AF849" i="2" s="1"/>
  <c r="AE859" i="4" l="1"/>
  <c r="AG859" i="4"/>
  <c r="AI859" i="4"/>
  <c r="AK857" i="4"/>
  <c r="H857" i="4" s="1"/>
  <c r="G857" i="4" s="1"/>
  <c r="T861" i="4"/>
  <c r="AA861" i="4" s="1"/>
  <c r="Q861" i="4"/>
  <c r="Z861" i="4"/>
  <c r="S860" i="4"/>
  <c r="F860" i="4" s="1"/>
  <c r="I860" i="4"/>
  <c r="AI858" i="4"/>
  <c r="AH858" i="4"/>
  <c r="AE858" i="4"/>
  <c r="AG858" i="4"/>
  <c r="AF858" i="4"/>
  <c r="AD858" i="4"/>
  <c r="AH859" i="4"/>
  <c r="P862" i="4"/>
  <c r="R862" i="4" s="1"/>
  <c r="M862" i="4"/>
  <c r="X862" i="4"/>
  <c r="L864" i="4"/>
  <c r="N863" i="4"/>
  <c r="W863" i="4"/>
  <c r="K863" i="4"/>
  <c r="O861" i="4"/>
  <c r="Y861" i="4"/>
  <c r="J866" i="4"/>
  <c r="V865" i="4"/>
  <c r="AG860" i="4"/>
  <c r="AI860" i="4"/>
  <c r="AH860" i="4"/>
  <c r="AE860" i="4"/>
  <c r="AD860" i="4"/>
  <c r="AF860" i="4"/>
  <c r="AG856" i="2"/>
  <c r="AE856" i="2"/>
  <c r="AC856" i="2"/>
  <c r="AI856" i="2"/>
  <c r="V856" i="2"/>
  <c r="AV825" i="2"/>
  <c r="AW825" i="2" s="1"/>
  <c r="AA849" i="2"/>
  <c r="AH849" i="2" s="1"/>
  <c r="AY817" i="2" s="1"/>
  <c r="AB851" i="2"/>
  <c r="X852" i="2"/>
  <c r="Y851" i="2"/>
  <c r="AD851" i="2" s="1"/>
  <c r="Z850" i="2"/>
  <c r="AF850" i="2" s="1"/>
  <c r="AK859" i="4" l="1"/>
  <c r="H859" i="4" s="1"/>
  <c r="G859" i="4" s="1"/>
  <c r="AK858" i="4"/>
  <c r="H858" i="4" s="1"/>
  <c r="G858" i="4" s="1"/>
  <c r="T862" i="4"/>
  <c r="AA862" i="4" s="1"/>
  <c r="Q862" i="4"/>
  <c r="Z862" i="4"/>
  <c r="S861" i="4"/>
  <c r="F861" i="4" s="1"/>
  <c r="I861" i="4"/>
  <c r="L865" i="4"/>
  <c r="N864" i="4"/>
  <c r="W864" i="4"/>
  <c r="K864" i="4"/>
  <c r="M863" i="4"/>
  <c r="P863" i="4"/>
  <c r="X863" i="4"/>
  <c r="O862" i="4"/>
  <c r="Y862" i="4"/>
  <c r="J867" i="4"/>
  <c r="V866" i="4"/>
  <c r="AK860" i="4"/>
  <c r="H860" i="4" s="1"/>
  <c r="G860" i="4" s="1"/>
  <c r="AI861" i="4"/>
  <c r="AF861" i="4"/>
  <c r="AD861" i="4"/>
  <c r="AE861" i="4"/>
  <c r="AH861" i="4"/>
  <c r="AG861" i="4"/>
  <c r="AG857" i="2"/>
  <c r="AE857" i="2"/>
  <c r="AC857" i="2"/>
  <c r="AI857" i="2"/>
  <c r="V857" i="2"/>
  <c r="AV826" i="2"/>
  <c r="AW826" i="2" s="1"/>
  <c r="AB852" i="2"/>
  <c r="X853" i="2"/>
  <c r="Y852" i="2"/>
  <c r="AD852" i="2" s="1"/>
  <c r="AA850" i="2"/>
  <c r="AH850" i="2" s="1"/>
  <c r="AY818" i="2" s="1"/>
  <c r="Z851" i="2"/>
  <c r="AF851" i="2" s="1"/>
  <c r="S862" i="4" l="1"/>
  <c r="F862" i="4" s="1"/>
  <c r="I862" i="4"/>
  <c r="R863" i="4"/>
  <c r="O863" i="4"/>
  <c r="Y863" i="4"/>
  <c r="P864" i="4"/>
  <c r="M864" i="4"/>
  <c r="X864" i="4"/>
  <c r="L866" i="4"/>
  <c r="N865" i="4"/>
  <c r="W865" i="4"/>
  <c r="K865" i="4"/>
  <c r="AK861" i="4"/>
  <c r="H861" i="4" s="1"/>
  <c r="G861" i="4" s="1"/>
  <c r="AD862" i="4"/>
  <c r="AI862" i="4"/>
  <c r="AH862" i="4"/>
  <c r="AF862" i="4"/>
  <c r="AG862" i="4"/>
  <c r="AE862" i="4"/>
  <c r="J868" i="4"/>
  <c r="V867" i="4"/>
  <c r="AG858" i="2"/>
  <c r="AE858" i="2"/>
  <c r="AC858" i="2"/>
  <c r="AI858" i="2"/>
  <c r="V858" i="2"/>
  <c r="AV827" i="2"/>
  <c r="AW827" i="2" s="1"/>
  <c r="AA851" i="2"/>
  <c r="AH851" i="2" s="1"/>
  <c r="AY819" i="2" s="1"/>
  <c r="AB853" i="2"/>
  <c r="X854" i="2"/>
  <c r="Y853" i="2"/>
  <c r="AD853" i="2" s="1"/>
  <c r="Z852" i="2"/>
  <c r="AF852" i="2" s="1"/>
  <c r="R864" i="4" l="1"/>
  <c r="T863" i="4"/>
  <c r="Q863" i="4"/>
  <c r="Z863" i="4"/>
  <c r="P865" i="4"/>
  <c r="R865" i="4" s="1"/>
  <c r="M865" i="4"/>
  <c r="X865" i="4"/>
  <c r="O864" i="4"/>
  <c r="Y864" i="4"/>
  <c r="N866" i="4"/>
  <c r="L867" i="4"/>
  <c r="W866" i="4"/>
  <c r="K866" i="4"/>
  <c r="AK862" i="4"/>
  <c r="H862" i="4" s="1"/>
  <c r="G862" i="4" s="1"/>
  <c r="J869" i="4"/>
  <c r="V868" i="4"/>
  <c r="AG859" i="2"/>
  <c r="AE859" i="2"/>
  <c r="AC859" i="2"/>
  <c r="AI859" i="2"/>
  <c r="V859" i="2"/>
  <c r="AV828" i="2"/>
  <c r="AW828" i="2" s="1"/>
  <c r="AA852" i="2"/>
  <c r="AH852" i="2" s="1"/>
  <c r="AY820" i="2" s="1"/>
  <c r="X855" i="2"/>
  <c r="AB854" i="2"/>
  <c r="Y854" i="2"/>
  <c r="AD854" i="2" s="1"/>
  <c r="Z853" i="2"/>
  <c r="AF853" i="2" s="1"/>
  <c r="S863" i="4" l="1"/>
  <c r="F863" i="4" s="1"/>
  <c r="AA863" i="4"/>
  <c r="I863" i="4"/>
  <c r="Q865" i="4"/>
  <c r="Z865" i="4"/>
  <c r="T864" i="4"/>
  <c r="Q864" i="4"/>
  <c r="Z864" i="4"/>
  <c r="L868" i="4"/>
  <c r="N867" i="4"/>
  <c r="W867" i="4"/>
  <c r="K867" i="4"/>
  <c r="P866" i="4"/>
  <c r="R866" i="4" s="1"/>
  <c r="M866" i="4"/>
  <c r="X866" i="4"/>
  <c r="O865" i="4"/>
  <c r="Y865" i="4"/>
  <c r="J870" i="4"/>
  <c r="V869" i="4"/>
  <c r="AG860" i="2"/>
  <c r="AE860" i="2"/>
  <c r="AC860" i="2"/>
  <c r="AI860" i="2"/>
  <c r="V860" i="2"/>
  <c r="AV829" i="2"/>
  <c r="AW829" i="2" s="1"/>
  <c r="X856" i="2"/>
  <c r="AB855" i="2"/>
  <c r="Y855" i="2"/>
  <c r="AD855" i="2" s="1"/>
  <c r="AA853" i="2"/>
  <c r="AH853" i="2" s="1"/>
  <c r="AY821" i="2" s="1"/>
  <c r="Z854" i="2"/>
  <c r="AF854" i="2" s="1"/>
  <c r="S864" i="4" l="1"/>
  <c r="F864" i="4" s="1"/>
  <c r="AA864" i="4"/>
  <c r="I864" i="4"/>
  <c r="AI863" i="4"/>
  <c r="AE863" i="4"/>
  <c r="AG863" i="4"/>
  <c r="AH863" i="4"/>
  <c r="AD863" i="4"/>
  <c r="AF863" i="4"/>
  <c r="Q866" i="4"/>
  <c r="Z866" i="4"/>
  <c r="T865" i="4"/>
  <c r="T866" i="4" s="1"/>
  <c r="I866" i="4" s="1"/>
  <c r="M867" i="4"/>
  <c r="P867" i="4"/>
  <c r="X867" i="4"/>
  <c r="O866" i="4"/>
  <c r="Y866" i="4"/>
  <c r="L869" i="4"/>
  <c r="N868" i="4"/>
  <c r="W868" i="4"/>
  <c r="K868" i="4"/>
  <c r="J871" i="4"/>
  <c r="V870" i="4"/>
  <c r="AG861" i="2"/>
  <c r="AE861" i="2"/>
  <c r="AC861" i="2"/>
  <c r="AI861" i="2"/>
  <c r="V861" i="2"/>
  <c r="AV830" i="2"/>
  <c r="AW830" i="2" s="1"/>
  <c r="Z855" i="2"/>
  <c r="AF855" i="2" s="1"/>
  <c r="AA854" i="2"/>
  <c r="AH854" i="2" s="1"/>
  <c r="AY822" i="2" s="1"/>
  <c r="AB856" i="2"/>
  <c r="X857" i="2"/>
  <c r="Y856" i="2"/>
  <c r="AD856" i="2" s="1"/>
  <c r="AK863" i="4" l="1"/>
  <c r="H863" i="4" s="1"/>
  <c r="G863" i="4" s="1"/>
  <c r="S866" i="4"/>
  <c r="AA866" i="4"/>
  <c r="AG866" i="4" s="1"/>
  <c r="F866" i="4"/>
  <c r="R867" i="4"/>
  <c r="S865" i="4"/>
  <c r="F865" i="4" s="1"/>
  <c r="AA865" i="4"/>
  <c r="I865" i="4"/>
  <c r="AE864" i="4"/>
  <c r="AH864" i="4"/>
  <c r="AG864" i="4"/>
  <c r="AI864" i="4"/>
  <c r="AF864" i="4"/>
  <c r="AD864" i="4"/>
  <c r="AD866" i="4"/>
  <c r="AH866" i="4"/>
  <c r="P868" i="4"/>
  <c r="M868" i="4"/>
  <c r="X868" i="4"/>
  <c r="N869" i="4"/>
  <c r="L870" i="4"/>
  <c r="W869" i="4"/>
  <c r="K869" i="4"/>
  <c r="O867" i="4"/>
  <c r="Y867" i="4"/>
  <c r="J872" i="4"/>
  <c r="V871" i="4"/>
  <c r="AG862" i="2"/>
  <c r="AE862" i="2"/>
  <c r="AC862" i="2"/>
  <c r="AI862" i="2"/>
  <c r="V862" i="2"/>
  <c r="AV831" i="2"/>
  <c r="AW831" i="2" s="1"/>
  <c r="Z856" i="2"/>
  <c r="AF856" i="2" s="1"/>
  <c r="X858" i="2"/>
  <c r="AB857" i="2"/>
  <c r="Y857" i="2"/>
  <c r="AD857" i="2" s="1"/>
  <c r="AA855" i="2"/>
  <c r="AH855" i="2" s="1"/>
  <c r="AY823" i="2" s="1"/>
  <c r="AI866" i="4" l="1"/>
  <c r="R868" i="4"/>
  <c r="Z868" i="4" s="1"/>
  <c r="AF866" i="4"/>
  <c r="AE866" i="4"/>
  <c r="AE865" i="4"/>
  <c r="AF865" i="4"/>
  <c r="AD865" i="4"/>
  <c r="AI865" i="4"/>
  <c r="AH865" i="4"/>
  <c r="AG865" i="4"/>
  <c r="AK864" i="4"/>
  <c r="H864" i="4" s="1"/>
  <c r="G864" i="4" s="1"/>
  <c r="Q868" i="4"/>
  <c r="T867" i="4"/>
  <c r="Q867" i="4"/>
  <c r="Z867" i="4"/>
  <c r="P869" i="4"/>
  <c r="M869" i="4"/>
  <c r="X869" i="4"/>
  <c r="N870" i="4"/>
  <c r="L871" i="4"/>
  <c r="W870" i="4"/>
  <c r="K870" i="4"/>
  <c r="O868" i="4"/>
  <c r="Y868" i="4"/>
  <c r="J873" i="4"/>
  <c r="V872" i="4"/>
  <c r="AG863" i="2"/>
  <c r="AE863" i="2"/>
  <c r="AC863" i="2"/>
  <c r="AI863" i="2"/>
  <c r="V863" i="2"/>
  <c r="AV832" i="2"/>
  <c r="AW832" i="2" s="1"/>
  <c r="AB858" i="2"/>
  <c r="X859" i="2"/>
  <c r="Y858" i="2"/>
  <c r="AD858" i="2" s="1"/>
  <c r="Z857" i="2"/>
  <c r="AF857" i="2" s="1"/>
  <c r="AA856" i="2"/>
  <c r="AH856" i="2" s="1"/>
  <c r="AY824" i="2" s="1"/>
  <c r="AK866" i="4" l="1"/>
  <c r="H866" i="4" s="1"/>
  <c r="G866" i="4" s="1"/>
  <c r="AK865" i="4"/>
  <c r="H865" i="4" s="1"/>
  <c r="G865" i="4" s="1"/>
  <c r="R869" i="4"/>
  <c r="S867" i="4"/>
  <c r="F867" i="4" s="1"/>
  <c r="AA867" i="4"/>
  <c r="I867" i="4"/>
  <c r="T868" i="4"/>
  <c r="L872" i="4"/>
  <c r="N871" i="4"/>
  <c r="W871" i="4"/>
  <c r="K871" i="4"/>
  <c r="M870" i="4"/>
  <c r="P870" i="4"/>
  <c r="X870" i="4"/>
  <c r="O869" i="4"/>
  <c r="Y869" i="4"/>
  <c r="J874" i="4"/>
  <c r="V873" i="4"/>
  <c r="AG864" i="2"/>
  <c r="AE864" i="2"/>
  <c r="AC864" i="2"/>
  <c r="AI864" i="2"/>
  <c r="V864" i="2"/>
  <c r="AV833" i="2"/>
  <c r="AW833" i="2" s="1"/>
  <c r="AA857" i="2"/>
  <c r="AH857" i="2" s="1"/>
  <c r="AY825" i="2" s="1"/>
  <c r="Z858" i="2"/>
  <c r="AF858" i="2" s="1"/>
  <c r="AB859" i="2"/>
  <c r="X860" i="2"/>
  <c r="Y859" i="2"/>
  <c r="AD859" i="2" s="1"/>
  <c r="R870" i="4" l="1"/>
  <c r="Z870" i="4" s="1"/>
  <c r="T869" i="4"/>
  <c r="I869" i="4" s="1"/>
  <c r="Q869" i="4"/>
  <c r="Z869" i="4"/>
  <c r="Q870" i="4"/>
  <c r="S868" i="4"/>
  <c r="F868" i="4" s="1"/>
  <c r="AA868" i="4"/>
  <c r="I868" i="4"/>
  <c r="AF867" i="4"/>
  <c r="AG867" i="4"/>
  <c r="AD867" i="4"/>
  <c r="AI867" i="4"/>
  <c r="AH867" i="4"/>
  <c r="AE867" i="4"/>
  <c r="O870" i="4"/>
  <c r="Y870" i="4"/>
  <c r="M871" i="4"/>
  <c r="P871" i="4"/>
  <c r="X871" i="4"/>
  <c r="L873" i="4"/>
  <c r="N872" i="4"/>
  <c r="W872" i="4"/>
  <c r="K872" i="4"/>
  <c r="J875" i="4"/>
  <c r="V874" i="4"/>
  <c r="AG865" i="2"/>
  <c r="AE865" i="2"/>
  <c r="AC865" i="2"/>
  <c r="AI865" i="2"/>
  <c r="V865" i="2"/>
  <c r="AV834" i="2"/>
  <c r="AW834" i="2" s="1"/>
  <c r="Z859" i="2"/>
  <c r="AF859" i="2" s="1"/>
  <c r="AA858" i="2"/>
  <c r="AH858" i="2" s="1"/>
  <c r="AY826" i="2" s="1"/>
  <c r="AB860" i="2"/>
  <c r="X861" i="2"/>
  <c r="Y860" i="2"/>
  <c r="AD860" i="2" s="1"/>
  <c r="T870" i="4" l="1"/>
  <c r="AA870" i="4" s="1"/>
  <c r="R871" i="4"/>
  <c r="AK867" i="4"/>
  <c r="H867" i="4" s="1"/>
  <c r="G867" i="4" s="1"/>
  <c r="AI868" i="4"/>
  <c r="AH868" i="4"/>
  <c r="AE868" i="4"/>
  <c r="AF868" i="4"/>
  <c r="AG868" i="4"/>
  <c r="AD868" i="4"/>
  <c r="S870" i="4"/>
  <c r="F870" i="4" s="1"/>
  <c r="S869" i="4"/>
  <c r="F869" i="4" s="1"/>
  <c r="AA869" i="4"/>
  <c r="N873" i="4"/>
  <c r="L874" i="4"/>
  <c r="K873" i="4"/>
  <c r="W873" i="4"/>
  <c r="P872" i="4"/>
  <c r="M872" i="4"/>
  <c r="X872" i="4"/>
  <c r="O871" i="4"/>
  <c r="Y871" i="4"/>
  <c r="J876" i="4"/>
  <c r="V875" i="4"/>
  <c r="AG866" i="2"/>
  <c r="AE866" i="2"/>
  <c r="AC866" i="2"/>
  <c r="AI866" i="2"/>
  <c r="V866" i="2"/>
  <c r="AV835" i="2"/>
  <c r="AW835" i="2" s="1"/>
  <c r="AB861" i="2"/>
  <c r="X862" i="2"/>
  <c r="Y861" i="2"/>
  <c r="AD861" i="2" s="1"/>
  <c r="Z860" i="2"/>
  <c r="AF860" i="2" s="1"/>
  <c r="AA859" i="2"/>
  <c r="AH859" i="2" s="1"/>
  <c r="AY827" i="2" s="1"/>
  <c r="AH870" i="4" l="1"/>
  <c r="AF870" i="4"/>
  <c r="I870" i="4"/>
  <c r="Q871" i="4"/>
  <c r="T871" i="4"/>
  <c r="Z871" i="4"/>
  <c r="AE869" i="4"/>
  <c r="AH869" i="4"/>
  <c r="AI869" i="4"/>
  <c r="AG869" i="4"/>
  <c r="AD869" i="4"/>
  <c r="AF869" i="4"/>
  <c r="R872" i="4"/>
  <c r="AE870" i="4"/>
  <c r="AD870" i="4"/>
  <c r="AK868" i="4"/>
  <c r="H868" i="4" s="1"/>
  <c r="G868" i="4" s="1"/>
  <c r="I871" i="4"/>
  <c r="AI870" i="4"/>
  <c r="AG870" i="4"/>
  <c r="O872" i="4"/>
  <c r="Y872" i="4"/>
  <c r="N874" i="4"/>
  <c r="L875" i="4"/>
  <c r="W874" i="4"/>
  <c r="K874" i="4"/>
  <c r="P873" i="4"/>
  <c r="M873" i="4"/>
  <c r="X873" i="4"/>
  <c r="J877" i="4"/>
  <c r="V876" i="4"/>
  <c r="AG867" i="2"/>
  <c r="AE867" i="2"/>
  <c r="AC867" i="2"/>
  <c r="AI867" i="2"/>
  <c r="V867" i="2"/>
  <c r="AV836" i="2"/>
  <c r="AW836" i="2" s="1"/>
  <c r="AA860" i="2"/>
  <c r="AH860" i="2" s="1"/>
  <c r="AY828" i="2" s="1"/>
  <c r="Z861" i="2"/>
  <c r="AF861" i="2" s="1"/>
  <c r="AB862" i="2"/>
  <c r="X863" i="2"/>
  <c r="Y862" i="2"/>
  <c r="AD862" i="2" s="1"/>
  <c r="AK869" i="4" l="1"/>
  <c r="H869" i="4" s="1"/>
  <c r="G869" i="4" s="1"/>
  <c r="AK870" i="4"/>
  <c r="H870" i="4" s="1"/>
  <c r="G870" i="4" s="1"/>
  <c r="T872" i="4"/>
  <c r="Q872" i="4"/>
  <c r="Z872" i="4"/>
  <c r="R873" i="4"/>
  <c r="S871" i="4"/>
  <c r="F871" i="4" s="1"/>
  <c r="AA871" i="4"/>
  <c r="AH871" i="4" s="1"/>
  <c r="L876" i="4"/>
  <c r="N875" i="4"/>
  <c r="W875" i="4"/>
  <c r="K875" i="4"/>
  <c r="O873" i="4"/>
  <c r="Y873" i="4"/>
  <c r="M874" i="4"/>
  <c r="P874" i="4"/>
  <c r="X874" i="4"/>
  <c r="J878" i="4"/>
  <c r="V877" i="4"/>
  <c r="AG868" i="2"/>
  <c r="AE868" i="2"/>
  <c r="AC868" i="2"/>
  <c r="AI868" i="2"/>
  <c r="V868" i="2"/>
  <c r="AV837" i="2"/>
  <c r="AW837" i="2" s="1"/>
  <c r="Z862" i="2"/>
  <c r="AF862" i="2" s="1"/>
  <c r="AA861" i="2"/>
  <c r="AH861" i="2" s="1"/>
  <c r="AY829" i="2" s="1"/>
  <c r="AB863" i="2"/>
  <c r="X864" i="2"/>
  <c r="Y863" i="2"/>
  <c r="AD863" i="2" s="1"/>
  <c r="R874" i="4" l="1"/>
  <c r="Z874" i="4" s="1"/>
  <c r="S872" i="4"/>
  <c r="F872" i="4" s="1"/>
  <c r="AA872" i="4"/>
  <c r="AG872" i="4" s="1"/>
  <c r="T873" i="4"/>
  <c r="T874" i="4" s="1"/>
  <c r="Q873" i="4"/>
  <c r="Z873" i="4"/>
  <c r="Q874" i="4"/>
  <c r="AG871" i="4"/>
  <c r="AE871" i="4"/>
  <c r="AI871" i="4"/>
  <c r="AD871" i="4"/>
  <c r="AF871" i="4"/>
  <c r="I872" i="4"/>
  <c r="O874" i="4"/>
  <c r="Y874" i="4"/>
  <c r="M875" i="4"/>
  <c r="P875" i="4"/>
  <c r="R875" i="4" s="1"/>
  <c r="X875" i="4"/>
  <c r="L877" i="4"/>
  <c r="N876" i="4"/>
  <c r="K876" i="4"/>
  <c r="W876" i="4"/>
  <c r="J879" i="4"/>
  <c r="V878" i="4"/>
  <c r="AG869" i="2"/>
  <c r="AE869" i="2"/>
  <c r="AC869" i="2"/>
  <c r="AI869" i="2"/>
  <c r="V869" i="2"/>
  <c r="AV838" i="2"/>
  <c r="AW838" i="2" s="1"/>
  <c r="Z863" i="2"/>
  <c r="AF863" i="2" s="1"/>
  <c r="X865" i="2"/>
  <c r="AB864" i="2"/>
  <c r="Y864" i="2"/>
  <c r="AD864" i="2" s="1"/>
  <c r="AA862" i="2"/>
  <c r="AH862" i="2" s="1"/>
  <c r="AY830" i="2" s="1"/>
  <c r="AI872" i="4" l="1"/>
  <c r="AH872" i="4"/>
  <c r="I874" i="4"/>
  <c r="AF872" i="4"/>
  <c r="AD872" i="4"/>
  <c r="AE872" i="4"/>
  <c r="AK871" i="4"/>
  <c r="H871" i="4" s="1"/>
  <c r="G871" i="4" s="1"/>
  <c r="Q875" i="4"/>
  <c r="T875" i="4"/>
  <c r="S875" i="4" s="1"/>
  <c r="Z875" i="4"/>
  <c r="S874" i="4"/>
  <c r="F874" i="4" s="1"/>
  <c r="AA874" i="4"/>
  <c r="AF874" i="4" s="1"/>
  <c r="S873" i="4"/>
  <c r="F873" i="4" s="1"/>
  <c r="AA873" i="4"/>
  <c r="AG873" i="4" s="1"/>
  <c r="I873" i="4"/>
  <c r="AH874" i="4"/>
  <c r="P876" i="4"/>
  <c r="R876" i="4" s="1"/>
  <c r="M876" i="4"/>
  <c r="X876" i="4"/>
  <c r="O875" i="4"/>
  <c r="Y875" i="4"/>
  <c r="N877" i="4"/>
  <c r="X877" i="4" s="1"/>
  <c r="L878" i="4"/>
  <c r="W877" i="4"/>
  <c r="K877" i="4"/>
  <c r="J880" i="4"/>
  <c r="V879" i="4"/>
  <c r="AG870" i="2"/>
  <c r="AE870" i="2"/>
  <c r="AC870" i="2"/>
  <c r="AI870" i="2"/>
  <c r="V870" i="2"/>
  <c r="AV839" i="2"/>
  <c r="AW839" i="2" s="1"/>
  <c r="X866" i="2"/>
  <c r="AB865" i="2"/>
  <c r="Y865" i="2"/>
  <c r="AD865" i="2" s="1"/>
  <c r="Z864" i="2"/>
  <c r="AF864" i="2" s="1"/>
  <c r="AA863" i="2"/>
  <c r="AH863" i="2" s="1"/>
  <c r="AY831" i="2" s="1"/>
  <c r="AK872" i="4" l="1"/>
  <c r="H872" i="4" s="1"/>
  <c r="G872" i="4" s="1"/>
  <c r="AD874" i="4"/>
  <c r="AE874" i="4"/>
  <c r="F875" i="4"/>
  <c r="AI874" i="4"/>
  <c r="T876" i="4"/>
  <c r="I876" i="4" s="1"/>
  <c r="Q876" i="4"/>
  <c r="Z876" i="4"/>
  <c r="AA875" i="4"/>
  <c r="AF875" i="4" s="1"/>
  <c r="I875" i="4"/>
  <c r="AG874" i="4"/>
  <c r="AE873" i="4"/>
  <c r="AD873" i="4"/>
  <c r="AI873" i="4"/>
  <c r="AH873" i="4"/>
  <c r="AF873" i="4"/>
  <c r="N878" i="4"/>
  <c r="L879" i="4"/>
  <c r="W878" i="4"/>
  <c r="K878" i="4"/>
  <c r="P877" i="4"/>
  <c r="R877" i="4" s="1"/>
  <c r="M877" i="4"/>
  <c r="O876" i="4"/>
  <c r="Y876" i="4"/>
  <c r="J881" i="4"/>
  <c r="V880" i="4"/>
  <c r="AG871" i="2"/>
  <c r="AE871" i="2"/>
  <c r="AC871" i="2"/>
  <c r="AI871" i="2"/>
  <c r="V871" i="2"/>
  <c r="AV840" i="2"/>
  <c r="AW840" i="2" s="1"/>
  <c r="AA864" i="2"/>
  <c r="AH864" i="2" s="1"/>
  <c r="AY832" i="2" s="1"/>
  <c r="Z865" i="2"/>
  <c r="AF865" i="2" s="1"/>
  <c r="X867" i="2"/>
  <c r="AB866" i="2"/>
  <c r="Y866" i="2"/>
  <c r="AD866" i="2" s="1"/>
  <c r="AE875" i="4" l="1"/>
  <c r="AH875" i="4"/>
  <c r="AI875" i="4"/>
  <c r="AD875" i="4"/>
  <c r="AG875" i="4"/>
  <c r="AK874" i="4"/>
  <c r="H874" i="4" s="1"/>
  <c r="G874" i="4" s="1"/>
  <c r="T877" i="4"/>
  <c r="S877" i="4" s="1"/>
  <c r="Q877" i="4"/>
  <c r="Z877" i="4"/>
  <c r="S876" i="4"/>
  <c r="F876" i="4" s="1"/>
  <c r="AA876" i="4"/>
  <c r="AE876" i="4" s="1"/>
  <c r="AK873" i="4"/>
  <c r="H873" i="4" s="1"/>
  <c r="G873" i="4" s="1"/>
  <c r="O877" i="4"/>
  <c r="Y877" i="4"/>
  <c r="L880" i="4"/>
  <c r="N879" i="4"/>
  <c r="W879" i="4"/>
  <c r="K879" i="4"/>
  <c r="M878" i="4"/>
  <c r="P878" i="4"/>
  <c r="R878" i="4" s="1"/>
  <c r="X878" i="4"/>
  <c r="J882" i="4"/>
  <c r="V881" i="4"/>
  <c r="AG872" i="2"/>
  <c r="AE872" i="2"/>
  <c r="AC872" i="2"/>
  <c r="AI872" i="2"/>
  <c r="V872" i="2"/>
  <c r="AV841" i="2"/>
  <c r="AW841" i="2" s="1"/>
  <c r="Z866" i="2"/>
  <c r="AF866" i="2" s="1"/>
  <c r="AA865" i="2"/>
  <c r="AH865" i="2" s="1"/>
  <c r="AY833" i="2" s="1"/>
  <c r="AB867" i="2"/>
  <c r="X868" i="2"/>
  <c r="Y867" i="2"/>
  <c r="AD867" i="2" s="1"/>
  <c r="F877" i="4" l="1"/>
  <c r="I877" i="4"/>
  <c r="AA877" i="4"/>
  <c r="AH877" i="4" s="1"/>
  <c r="AF876" i="4"/>
  <c r="AD876" i="4"/>
  <c r="AI876" i="4"/>
  <c r="AK875" i="4"/>
  <c r="H875" i="4" s="1"/>
  <c r="G875" i="4" s="1"/>
  <c r="AG876" i="4"/>
  <c r="AH876" i="4"/>
  <c r="Q878" i="4"/>
  <c r="T878" i="4"/>
  <c r="I878" i="4" s="1"/>
  <c r="Z878" i="4"/>
  <c r="O878" i="4"/>
  <c r="Y878" i="4"/>
  <c r="M879" i="4"/>
  <c r="P879" i="4"/>
  <c r="X879" i="4"/>
  <c r="N880" i="4"/>
  <c r="L881" i="4"/>
  <c r="W880" i="4"/>
  <c r="K880" i="4"/>
  <c r="J883" i="4"/>
  <c r="V882" i="4"/>
  <c r="AG873" i="2"/>
  <c r="AE873" i="2"/>
  <c r="AC873" i="2"/>
  <c r="AI873" i="2"/>
  <c r="V873" i="2"/>
  <c r="AV842" i="2"/>
  <c r="AW842" i="2" s="1"/>
  <c r="Z867" i="2"/>
  <c r="AF867" i="2" s="1"/>
  <c r="AB868" i="2"/>
  <c r="X869" i="2"/>
  <c r="Y868" i="2"/>
  <c r="AD868" i="2" s="1"/>
  <c r="AA866" i="2"/>
  <c r="AH866" i="2" s="1"/>
  <c r="AY834" i="2" s="1"/>
  <c r="AD877" i="4" l="1"/>
  <c r="AI877" i="4"/>
  <c r="AG877" i="4"/>
  <c r="AE877" i="4"/>
  <c r="AF877" i="4"/>
  <c r="AK876" i="4"/>
  <c r="H876" i="4" s="1"/>
  <c r="G876" i="4" s="1"/>
  <c r="R879" i="4"/>
  <c r="S878" i="4"/>
  <c r="F878" i="4" s="1"/>
  <c r="AA878" i="4"/>
  <c r="AG878" i="4" s="1"/>
  <c r="N881" i="4"/>
  <c r="L882" i="4"/>
  <c r="W881" i="4"/>
  <c r="K881" i="4"/>
  <c r="O879" i="4"/>
  <c r="Y879" i="4"/>
  <c r="P880" i="4"/>
  <c r="R880" i="4" s="1"/>
  <c r="M880" i="4"/>
  <c r="X880" i="4"/>
  <c r="J884" i="4"/>
  <c r="V883" i="4"/>
  <c r="AG874" i="2"/>
  <c r="AE874" i="2"/>
  <c r="AC874" i="2"/>
  <c r="AI874" i="2"/>
  <c r="V874" i="2"/>
  <c r="AV843" i="2"/>
  <c r="AW843" i="2" s="1"/>
  <c r="AB869" i="2"/>
  <c r="X870" i="2"/>
  <c r="Y869" i="2"/>
  <c r="AD869" i="2" s="1"/>
  <c r="Z868" i="2"/>
  <c r="AF868" i="2" s="1"/>
  <c r="AA867" i="2"/>
  <c r="AH867" i="2" s="1"/>
  <c r="AY835" i="2" s="1"/>
  <c r="AD878" i="4" l="1"/>
  <c r="AK877" i="4"/>
  <c r="H877" i="4" s="1"/>
  <c r="G877" i="4" s="1"/>
  <c r="AI878" i="4"/>
  <c r="AF878" i="4"/>
  <c r="AH878" i="4"/>
  <c r="AE878" i="4"/>
  <c r="Q880" i="4"/>
  <c r="Z880" i="4"/>
  <c r="Q879" i="4"/>
  <c r="T879" i="4"/>
  <c r="I879" i="4" s="1"/>
  <c r="Z879" i="4"/>
  <c r="O880" i="4"/>
  <c r="Y880" i="4"/>
  <c r="N882" i="4"/>
  <c r="L883" i="4"/>
  <c r="W882" i="4"/>
  <c r="K882" i="4"/>
  <c r="P881" i="4"/>
  <c r="R881" i="4" s="1"/>
  <c r="M881" i="4"/>
  <c r="X881" i="4"/>
  <c r="J885" i="4"/>
  <c r="V884" i="4"/>
  <c r="AG875" i="2"/>
  <c r="AE875" i="2"/>
  <c r="AC875" i="2"/>
  <c r="AI875" i="2"/>
  <c r="V875" i="2"/>
  <c r="AV844" i="2"/>
  <c r="AW844" i="2" s="1"/>
  <c r="AA868" i="2"/>
  <c r="AH868" i="2" s="1"/>
  <c r="AY836" i="2" s="1"/>
  <c r="Z869" i="2"/>
  <c r="AF869" i="2" s="1"/>
  <c r="X871" i="2"/>
  <c r="AB870" i="2"/>
  <c r="Y870" i="2"/>
  <c r="AD870" i="2" s="1"/>
  <c r="AK878" i="4" l="1"/>
  <c r="H878" i="4" s="1"/>
  <c r="G878" i="4" s="1"/>
  <c r="Q881" i="4"/>
  <c r="Z881" i="4"/>
  <c r="S879" i="4"/>
  <c r="F879" i="4" s="1"/>
  <c r="AA879" i="4"/>
  <c r="T880" i="4"/>
  <c r="O881" i="4"/>
  <c r="Y881" i="4"/>
  <c r="P882" i="4"/>
  <c r="M882" i="4"/>
  <c r="X882" i="4"/>
  <c r="L884" i="4"/>
  <c r="N883" i="4"/>
  <c r="W883" i="4"/>
  <c r="K883" i="4"/>
  <c r="J886" i="4"/>
  <c r="V885" i="4"/>
  <c r="AG876" i="2"/>
  <c r="AE876" i="2"/>
  <c r="AC876" i="2"/>
  <c r="AI876" i="2"/>
  <c r="V876" i="2"/>
  <c r="AV845" i="2"/>
  <c r="AW845" i="2" s="1"/>
  <c r="AA869" i="2"/>
  <c r="AH869" i="2" s="1"/>
  <c r="AY837" i="2" s="1"/>
  <c r="Z870" i="2"/>
  <c r="AF870" i="2" s="1"/>
  <c r="AB871" i="2"/>
  <c r="X872" i="2"/>
  <c r="Y871" i="2"/>
  <c r="AD871" i="2" s="1"/>
  <c r="S880" i="4" l="1"/>
  <c r="F880" i="4" s="1"/>
  <c r="AA880" i="4"/>
  <c r="I880" i="4"/>
  <c r="R882" i="4"/>
  <c r="AG879" i="4"/>
  <c r="AH879" i="4"/>
  <c r="AE879" i="4"/>
  <c r="AI879" i="4"/>
  <c r="AF879" i="4"/>
  <c r="AD879" i="4"/>
  <c r="T881" i="4"/>
  <c r="L885" i="4"/>
  <c r="N884" i="4"/>
  <c r="W884" i="4"/>
  <c r="K884" i="4"/>
  <c r="O882" i="4"/>
  <c r="Y882" i="4"/>
  <c r="M883" i="4"/>
  <c r="P883" i="4"/>
  <c r="X883" i="4"/>
  <c r="J887" i="4"/>
  <c r="V886" i="4"/>
  <c r="AG877" i="2"/>
  <c r="AE877" i="2"/>
  <c r="AC877" i="2"/>
  <c r="AI877" i="2"/>
  <c r="V877" i="2"/>
  <c r="AV846" i="2"/>
  <c r="AW846" i="2" s="1"/>
  <c r="AA870" i="2"/>
  <c r="AH870" i="2" s="1"/>
  <c r="AY838" i="2" s="1"/>
  <c r="Z871" i="2"/>
  <c r="AF871" i="2" s="1"/>
  <c r="X873" i="2"/>
  <c r="AB872" i="2"/>
  <c r="Y872" i="2"/>
  <c r="AD872" i="2" s="1"/>
  <c r="R883" i="4" l="1"/>
  <c r="Z883" i="4" s="1"/>
  <c r="AK879" i="4"/>
  <c r="H879" i="4" s="1"/>
  <c r="G879" i="4" s="1"/>
  <c r="AE880" i="4"/>
  <c r="AD880" i="4"/>
  <c r="AI880" i="4"/>
  <c r="AF880" i="4"/>
  <c r="AH880" i="4"/>
  <c r="AG880" i="4"/>
  <c r="Q883" i="4"/>
  <c r="S881" i="4"/>
  <c r="F881" i="4" s="1"/>
  <c r="AA881" i="4"/>
  <c r="I881" i="4"/>
  <c r="Q882" i="4"/>
  <c r="T882" i="4"/>
  <c r="Z882" i="4"/>
  <c r="O883" i="4"/>
  <c r="Y883" i="4"/>
  <c r="P884" i="4"/>
  <c r="R884" i="4" s="1"/>
  <c r="M884" i="4"/>
  <c r="X884" i="4"/>
  <c r="L886" i="4"/>
  <c r="N885" i="4"/>
  <c r="W885" i="4"/>
  <c r="K885" i="4"/>
  <c r="J888" i="4"/>
  <c r="V887" i="4"/>
  <c r="AG878" i="2"/>
  <c r="AE878" i="2"/>
  <c r="AC878" i="2"/>
  <c r="AI878" i="2"/>
  <c r="V878" i="2"/>
  <c r="AV847" i="2"/>
  <c r="AW847" i="2" s="1"/>
  <c r="AA871" i="2"/>
  <c r="AH871" i="2" s="1"/>
  <c r="AY839" i="2" s="1"/>
  <c r="Z872" i="2"/>
  <c r="AF872" i="2" s="1"/>
  <c r="AB873" i="2"/>
  <c r="X874" i="2"/>
  <c r="Y873" i="2"/>
  <c r="AD873" i="2" s="1"/>
  <c r="S882" i="4" l="1"/>
  <c r="F882" i="4" s="1"/>
  <c r="AA882" i="4"/>
  <c r="I882" i="4"/>
  <c r="AK880" i="4"/>
  <c r="H880" i="4" s="1"/>
  <c r="G880" i="4" s="1"/>
  <c r="T883" i="4"/>
  <c r="T884" i="4" s="1"/>
  <c r="Q884" i="4"/>
  <c r="Z884" i="4"/>
  <c r="AF881" i="4"/>
  <c r="AG881" i="4"/>
  <c r="AD881" i="4"/>
  <c r="AE881" i="4"/>
  <c r="AI881" i="4"/>
  <c r="AH881" i="4"/>
  <c r="N886" i="4"/>
  <c r="L887" i="4"/>
  <c r="W886" i="4"/>
  <c r="K886" i="4"/>
  <c r="O884" i="4"/>
  <c r="Y884" i="4"/>
  <c r="P885" i="4"/>
  <c r="R885" i="4" s="1"/>
  <c r="M885" i="4"/>
  <c r="X885" i="4"/>
  <c r="J889" i="4"/>
  <c r="V888" i="4"/>
  <c r="AG879" i="2"/>
  <c r="AE879" i="2"/>
  <c r="AC879" i="2"/>
  <c r="AI879" i="2"/>
  <c r="V879" i="2"/>
  <c r="AV848" i="2"/>
  <c r="AW848" i="2" s="1"/>
  <c r="Z873" i="2"/>
  <c r="AF873" i="2" s="1"/>
  <c r="AA872" i="2"/>
  <c r="AH872" i="2" s="1"/>
  <c r="AY840" i="2" s="1"/>
  <c r="AB874" i="2"/>
  <c r="X875" i="2"/>
  <c r="Y874" i="2"/>
  <c r="AD874" i="2" s="1"/>
  <c r="T885" i="4" l="1"/>
  <c r="AA885" i="4" s="1"/>
  <c r="Q885" i="4"/>
  <c r="Z885" i="4"/>
  <c r="S883" i="4"/>
  <c r="F883" i="4" s="1"/>
  <c r="AA883" i="4"/>
  <c r="I883" i="4"/>
  <c r="AG882" i="4"/>
  <c r="AF882" i="4"/>
  <c r="AH882" i="4"/>
  <c r="AE882" i="4"/>
  <c r="AD882" i="4"/>
  <c r="AI882" i="4"/>
  <c r="AK881" i="4"/>
  <c r="H881" i="4" s="1"/>
  <c r="G881" i="4" s="1"/>
  <c r="S884" i="4"/>
  <c r="F884" i="4" s="1"/>
  <c r="AA884" i="4"/>
  <c r="AE884" i="4" s="1"/>
  <c r="I884" i="4"/>
  <c r="O885" i="4"/>
  <c r="Y885" i="4"/>
  <c r="L888" i="4"/>
  <c r="N887" i="4"/>
  <c r="W887" i="4"/>
  <c r="K887" i="4"/>
  <c r="P886" i="4"/>
  <c r="R886" i="4" s="1"/>
  <c r="M886" i="4"/>
  <c r="X886" i="4"/>
  <c r="J890" i="4"/>
  <c r="V889" i="4"/>
  <c r="AG880" i="2"/>
  <c r="AE880" i="2"/>
  <c r="AC880" i="2"/>
  <c r="AI880" i="2"/>
  <c r="V880" i="2"/>
  <c r="AV849" i="2"/>
  <c r="AW849" i="2" s="1"/>
  <c r="AB875" i="2"/>
  <c r="X876" i="2"/>
  <c r="Y875" i="2"/>
  <c r="AD875" i="2" s="1"/>
  <c r="Z874" i="2"/>
  <c r="AF874" i="2" s="1"/>
  <c r="AA873" i="2"/>
  <c r="AH873" i="2" s="1"/>
  <c r="AY841" i="2" s="1"/>
  <c r="AH884" i="4" l="1"/>
  <c r="AG884" i="4"/>
  <c r="AI884" i="4"/>
  <c r="AF884" i="4"/>
  <c r="AK882" i="4"/>
  <c r="H882" i="4" s="1"/>
  <c r="G882" i="4" s="1"/>
  <c r="Q886" i="4"/>
  <c r="T886" i="4"/>
  <c r="S886" i="4" s="1"/>
  <c r="Z886" i="4"/>
  <c r="AD884" i="4"/>
  <c r="AF883" i="4"/>
  <c r="AH883" i="4"/>
  <c r="AE883" i="4"/>
  <c r="AI883" i="4"/>
  <c r="AD883" i="4"/>
  <c r="AG883" i="4"/>
  <c r="S885" i="4"/>
  <c r="F885" i="4" s="1"/>
  <c r="I885" i="4"/>
  <c r="M887" i="4"/>
  <c r="P887" i="4"/>
  <c r="R887" i="4" s="1"/>
  <c r="X887" i="4"/>
  <c r="L889" i="4"/>
  <c r="N888" i="4"/>
  <c r="W888" i="4"/>
  <c r="K888" i="4"/>
  <c r="O886" i="4"/>
  <c r="F886" i="4" s="1"/>
  <c r="Y886" i="4"/>
  <c r="AA886" i="4"/>
  <c r="I886" i="4"/>
  <c r="AH885" i="4"/>
  <c r="AI885" i="4"/>
  <c r="AF885" i="4"/>
  <c r="AD885" i="4"/>
  <c r="AG885" i="4"/>
  <c r="AE885" i="4"/>
  <c r="J891" i="4"/>
  <c r="V890" i="4"/>
  <c r="AG881" i="2"/>
  <c r="AE881" i="2"/>
  <c r="AC881" i="2"/>
  <c r="AI881" i="2"/>
  <c r="V881" i="2"/>
  <c r="AV850" i="2"/>
  <c r="AW850" i="2" s="1"/>
  <c r="AA874" i="2"/>
  <c r="AH874" i="2" s="1"/>
  <c r="AY842" i="2" s="1"/>
  <c r="Z875" i="2"/>
  <c r="AF875" i="2" s="1"/>
  <c r="AB876" i="2"/>
  <c r="X877" i="2"/>
  <c r="Y876" i="2"/>
  <c r="AD876" i="2" s="1"/>
  <c r="AF886" i="4" l="1"/>
  <c r="AI886" i="4"/>
  <c r="AK884" i="4"/>
  <c r="H884" i="4" s="1"/>
  <c r="G884" i="4" s="1"/>
  <c r="Q887" i="4"/>
  <c r="T887" i="4"/>
  <c r="I887" i="4" s="1"/>
  <c r="Z887" i="4"/>
  <c r="AK883" i="4"/>
  <c r="H883" i="4" s="1"/>
  <c r="G883" i="4" s="1"/>
  <c r="AE886" i="4"/>
  <c r="L890" i="4"/>
  <c r="N889" i="4"/>
  <c r="W889" i="4"/>
  <c r="K889" i="4"/>
  <c r="O887" i="4"/>
  <c r="Y887" i="4"/>
  <c r="P888" i="4"/>
  <c r="R888" i="4" s="1"/>
  <c r="M888" i="4"/>
  <c r="X888" i="4"/>
  <c r="AG886" i="4"/>
  <c r="AH886" i="4"/>
  <c r="AD886" i="4"/>
  <c r="AK885" i="4"/>
  <c r="H885" i="4" s="1"/>
  <c r="G885" i="4" s="1"/>
  <c r="J892" i="4"/>
  <c r="V891" i="4"/>
  <c r="AG882" i="2"/>
  <c r="AE882" i="2"/>
  <c r="AC882" i="2"/>
  <c r="AI882" i="2"/>
  <c r="V882" i="2"/>
  <c r="AV851" i="2"/>
  <c r="AW851" i="2" s="1"/>
  <c r="Z876" i="2"/>
  <c r="AF876" i="2" s="1"/>
  <c r="AA875" i="2"/>
  <c r="AH875" i="2" s="1"/>
  <c r="AY843" i="2" s="1"/>
  <c r="AB877" i="2"/>
  <c r="X878" i="2"/>
  <c r="Y877" i="2"/>
  <c r="AD877" i="2" s="1"/>
  <c r="S887" i="4" l="1"/>
  <c r="F887" i="4" s="1"/>
  <c r="AA887" i="4"/>
  <c r="AH887" i="4" s="1"/>
  <c r="T888" i="4"/>
  <c r="I888" i="4" s="1"/>
  <c r="Q888" i="4"/>
  <c r="Z888" i="4"/>
  <c r="AG887" i="4"/>
  <c r="P889" i="4"/>
  <c r="R889" i="4" s="1"/>
  <c r="M889" i="4"/>
  <c r="X889" i="4"/>
  <c r="O888" i="4"/>
  <c r="Y888" i="4"/>
  <c r="N890" i="4"/>
  <c r="L891" i="4"/>
  <c r="W890" i="4"/>
  <c r="K890" i="4"/>
  <c r="AK886" i="4"/>
  <c r="H886" i="4" s="1"/>
  <c r="G886" i="4" s="1"/>
  <c r="J893" i="4"/>
  <c r="V892" i="4"/>
  <c r="AG883" i="2"/>
  <c r="AE883" i="2"/>
  <c r="AC883" i="2"/>
  <c r="AI883" i="2"/>
  <c r="V883" i="2"/>
  <c r="AV852" i="2"/>
  <c r="AW852" i="2" s="1"/>
  <c r="Z877" i="2"/>
  <c r="AF877" i="2" s="1"/>
  <c r="AB878" i="2"/>
  <c r="X879" i="2"/>
  <c r="Y878" i="2"/>
  <c r="AD878" i="2" s="1"/>
  <c r="AA876" i="2"/>
  <c r="AH876" i="2" s="1"/>
  <c r="AY844" i="2" s="1"/>
  <c r="AD887" i="4" l="1"/>
  <c r="AE887" i="4"/>
  <c r="T889" i="4"/>
  <c r="I889" i="4" s="1"/>
  <c r="Q889" i="4"/>
  <c r="Z889" i="4"/>
  <c r="AI887" i="4"/>
  <c r="S888" i="4"/>
  <c r="F888" i="4" s="1"/>
  <c r="AA888" i="4"/>
  <c r="AF888" i="4" s="1"/>
  <c r="AF887" i="4"/>
  <c r="L892" i="4"/>
  <c r="N891" i="4"/>
  <c r="W891" i="4"/>
  <c r="K891" i="4"/>
  <c r="P890" i="4"/>
  <c r="R890" i="4" s="1"/>
  <c r="M890" i="4"/>
  <c r="X890" i="4"/>
  <c r="O889" i="4"/>
  <c r="Y889" i="4"/>
  <c r="J894" i="4"/>
  <c r="V893" i="4"/>
  <c r="AG884" i="2"/>
  <c r="AE884" i="2"/>
  <c r="AC884" i="2"/>
  <c r="AI884" i="2"/>
  <c r="V884" i="2"/>
  <c r="AV853" i="2"/>
  <c r="AW853" i="2" s="1"/>
  <c r="X880" i="2"/>
  <c r="AB879" i="2"/>
  <c r="Y879" i="2"/>
  <c r="AD879" i="2" s="1"/>
  <c r="Z878" i="2"/>
  <c r="AF878" i="2" s="1"/>
  <c r="AA877" i="2"/>
  <c r="AH877" i="2" s="1"/>
  <c r="AY845" i="2" s="1"/>
  <c r="AE888" i="4" l="1"/>
  <c r="AK887" i="4"/>
  <c r="H887" i="4" s="1"/>
  <c r="G887" i="4" s="1"/>
  <c r="S889" i="4"/>
  <c r="F889" i="4" s="1"/>
  <c r="AA889" i="4"/>
  <c r="Q890" i="4"/>
  <c r="T890" i="4"/>
  <c r="AA890" i="4" s="1"/>
  <c r="Z890" i="4"/>
  <c r="AG888" i="4"/>
  <c r="AH888" i="4"/>
  <c r="AD888" i="4"/>
  <c r="AI888" i="4"/>
  <c r="M891" i="4"/>
  <c r="P891" i="4"/>
  <c r="R891" i="4" s="1"/>
  <c r="X891" i="4"/>
  <c r="O890" i="4"/>
  <c r="Y890" i="4"/>
  <c r="L893" i="4"/>
  <c r="N892" i="4"/>
  <c r="W892" i="4"/>
  <c r="K892" i="4"/>
  <c r="J895" i="4"/>
  <c r="V894" i="4"/>
  <c r="AG885" i="2"/>
  <c r="AE885" i="2"/>
  <c r="AC885" i="2"/>
  <c r="AI885" i="2"/>
  <c r="V885" i="2"/>
  <c r="AV854" i="2"/>
  <c r="AW854" i="2" s="1"/>
  <c r="AA878" i="2"/>
  <c r="AH878" i="2" s="1"/>
  <c r="AY846" i="2" s="1"/>
  <c r="Z879" i="2"/>
  <c r="AF879" i="2" s="1"/>
  <c r="AB880" i="2"/>
  <c r="X881" i="2"/>
  <c r="Y880" i="2"/>
  <c r="AD880" i="2" s="1"/>
  <c r="AH889" i="4" l="1"/>
  <c r="AG889" i="4"/>
  <c r="AF889" i="4"/>
  <c r="AI889" i="4"/>
  <c r="AE889" i="4"/>
  <c r="AD889" i="4"/>
  <c r="Q891" i="4"/>
  <c r="T891" i="4"/>
  <c r="S891" i="4" s="1"/>
  <c r="Z891" i="4"/>
  <c r="AK888" i="4"/>
  <c r="H888" i="4" s="1"/>
  <c r="G888" i="4" s="1"/>
  <c r="S890" i="4"/>
  <c r="F890" i="4" s="1"/>
  <c r="I890" i="4"/>
  <c r="P892" i="4"/>
  <c r="R892" i="4" s="1"/>
  <c r="M892" i="4"/>
  <c r="X892" i="4"/>
  <c r="L894" i="4"/>
  <c r="N893" i="4"/>
  <c r="W893" i="4"/>
  <c r="K893" i="4"/>
  <c r="O891" i="4"/>
  <c r="Y891" i="4"/>
  <c r="J896" i="4"/>
  <c r="V895" i="4"/>
  <c r="AA891" i="4"/>
  <c r="AE890" i="4"/>
  <c r="AG890" i="4"/>
  <c r="AD890" i="4"/>
  <c r="AF890" i="4"/>
  <c r="AH890" i="4"/>
  <c r="AI890" i="4"/>
  <c r="AG886" i="2"/>
  <c r="AE886" i="2"/>
  <c r="AC886" i="2"/>
  <c r="AI886" i="2"/>
  <c r="V886" i="2"/>
  <c r="AV855" i="2"/>
  <c r="AW855" i="2" s="1"/>
  <c r="Z880" i="2"/>
  <c r="AF880" i="2" s="1"/>
  <c r="AA879" i="2"/>
  <c r="AH879" i="2" s="1"/>
  <c r="AY847" i="2" s="1"/>
  <c r="AB881" i="2"/>
  <c r="X882" i="2"/>
  <c r="Y881" i="2"/>
  <c r="AD881" i="2" s="1"/>
  <c r="F891" i="4" l="1"/>
  <c r="T892" i="4"/>
  <c r="I892" i="4" s="1"/>
  <c r="Q892" i="4"/>
  <c r="Z892" i="4"/>
  <c r="I891" i="4"/>
  <c r="AK889" i="4"/>
  <c r="H889" i="4" s="1"/>
  <c r="G889" i="4" s="1"/>
  <c r="N894" i="4"/>
  <c r="L895" i="4"/>
  <c r="W894" i="4"/>
  <c r="K894" i="4"/>
  <c r="P893" i="4"/>
  <c r="R893" i="4" s="1"/>
  <c r="M893" i="4"/>
  <c r="X893" i="4"/>
  <c r="O892" i="4"/>
  <c r="Y892" i="4"/>
  <c r="J897" i="4"/>
  <c r="V896" i="4"/>
  <c r="AF891" i="4"/>
  <c r="AI891" i="4"/>
  <c r="AH891" i="4"/>
  <c r="AE891" i="4"/>
  <c r="AG891" i="4"/>
  <c r="AD891" i="4"/>
  <c r="AK890" i="4"/>
  <c r="H890" i="4" s="1"/>
  <c r="G890" i="4" s="1"/>
  <c r="AG887" i="2"/>
  <c r="AE887" i="2"/>
  <c r="AC887" i="2"/>
  <c r="AI887" i="2"/>
  <c r="V887" i="2"/>
  <c r="AV856" i="2"/>
  <c r="AW856" i="2" s="1"/>
  <c r="X883" i="2"/>
  <c r="AB882" i="2"/>
  <c r="Y882" i="2"/>
  <c r="AD882" i="2" s="1"/>
  <c r="Z881" i="2"/>
  <c r="AF881" i="2" s="1"/>
  <c r="AA880" i="2"/>
  <c r="AH880" i="2" s="1"/>
  <c r="AY848" i="2" s="1"/>
  <c r="T893" i="4" l="1"/>
  <c r="I893" i="4" s="1"/>
  <c r="Q893" i="4"/>
  <c r="Z893" i="4"/>
  <c r="S892" i="4"/>
  <c r="F892" i="4" s="1"/>
  <c r="AA892" i="4"/>
  <c r="AH892" i="4" s="1"/>
  <c r="O893" i="4"/>
  <c r="Y893" i="4"/>
  <c r="L896" i="4"/>
  <c r="N895" i="4"/>
  <c r="W895" i="4"/>
  <c r="K895" i="4"/>
  <c r="P894" i="4"/>
  <c r="R894" i="4" s="1"/>
  <c r="M894" i="4"/>
  <c r="X894" i="4"/>
  <c r="AK891" i="4"/>
  <c r="H891" i="4" s="1"/>
  <c r="G891" i="4" s="1"/>
  <c r="J898" i="4"/>
  <c r="V897" i="4"/>
  <c r="AG888" i="2"/>
  <c r="AE888" i="2"/>
  <c r="AC888" i="2"/>
  <c r="AI888" i="2"/>
  <c r="V888" i="2"/>
  <c r="AV857" i="2"/>
  <c r="AW857" i="2" s="1"/>
  <c r="AA881" i="2"/>
  <c r="AH881" i="2" s="1"/>
  <c r="AY849" i="2" s="1"/>
  <c r="Z882" i="2"/>
  <c r="AF882" i="2" s="1"/>
  <c r="AB883" i="2"/>
  <c r="X884" i="2"/>
  <c r="Y883" i="2"/>
  <c r="AD883" i="2" s="1"/>
  <c r="AD892" i="4" l="1"/>
  <c r="AE892" i="4"/>
  <c r="AF892" i="4"/>
  <c r="AG892" i="4"/>
  <c r="S893" i="4"/>
  <c r="F893" i="4" s="1"/>
  <c r="AA893" i="4"/>
  <c r="AI892" i="4"/>
  <c r="Q894" i="4"/>
  <c r="T894" i="4"/>
  <c r="AA894" i="4" s="1"/>
  <c r="Z894" i="4"/>
  <c r="M895" i="4"/>
  <c r="P895" i="4"/>
  <c r="X895" i="4"/>
  <c r="L897" i="4"/>
  <c r="N896" i="4"/>
  <c r="W896" i="4"/>
  <c r="K896" i="4"/>
  <c r="O894" i="4"/>
  <c r="Y894" i="4"/>
  <c r="J899" i="4"/>
  <c r="V898" i="4"/>
  <c r="AG889" i="2"/>
  <c r="AE889" i="2"/>
  <c r="AC889" i="2"/>
  <c r="AI889" i="2"/>
  <c r="V889" i="2"/>
  <c r="AV858" i="2"/>
  <c r="AW858" i="2" s="1"/>
  <c r="AA882" i="2"/>
  <c r="AH882" i="2" s="1"/>
  <c r="AY850" i="2" s="1"/>
  <c r="Z883" i="2"/>
  <c r="AF883" i="2" s="1"/>
  <c r="AB884" i="2"/>
  <c r="X885" i="2"/>
  <c r="Y884" i="2"/>
  <c r="AD884" i="2" s="1"/>
  <c r="AK892" i="4" l="1"/>
  <c r="H892" i="4" s="1"/>
  <c r="G892" i="4" s="1"/>
  <c r="R895" i="4"/>
  <c r="S894" i="4"/>
  <c r="F894" i="4" s="1"/>
  <c r="I894" i="4"/>
  <c r="AE893" i="4"/>
  <c r="AD893" i="4"/>
  <c r="AH893" i="4"/>
  <c r="AG893" i="4"/>
  <c r="AI893" i="4"/>
  <c r="AF893" i="4"/>
  <c r="L898" i="4"/>
  <c r="N897" i="4"/>
  <c r="W897" i="4"/>
  <c r="K897" i="4"/>
  <c r="O895" i="4"/>
  <c r="Y895" i="4"/>
  <c r="P896" i="4"/>
  <c r="R896" i="4" s="1"/>
  <c r="M896" i="4"/>
  <c r="X896" i="4"/>
  <c r="AD894" i="4"/>
  <c r="AG894" i="4"/>
  <c r="AI894" i="4"/>
  <c r="AE894" i="4"/>
  <c r="AF894" i="4"/>
  <c r="AH894" i="4"/>
  <c r="J900" i="4"/>
  <c r="V899" i="4"/>
  <c r="AG890" i="2"/>
  <c r="AE890" i="2"/>
  <c r="AC890" i="2"/>
  <c r="AI890" i="2"/>
  <c r="V890" i="2"/>
  <c r="AV859" i="2"/>
  <c r="AW859" i="2" s="1"/>
  <c r="AA883" i="2"/>
  <c r="AH883" i="2" s="1"/>
  <c r="AY851" i="2" s="1"/>
  <c r="Z884" i="2"/>
  <c r="AF884" i="2" s="1"/>
  <c r="AB885" i="2"/>
  <c r="X886" i="2"/>
  <c r="Y885" i="2"/>
  <c r="AD885" i="2" s="1"/>
  <c r="AK893" i="4" l="1"/>
  <c r="H893" i="4" s="1"/>
  <c r="G893" i="4" s="1"/>
  <c r="Q895" i="4"/>
  <c r="T895" i="4"/>
  <c r="Z895" i="4"/>
  <c r="T896" i="4"/>
  <c r="AA896" i="4" s="1"/>
  <c r="Q896" i="4"/>
  <c r="Z896" i="4"/>
  <c r="O896" i="4"/>
  <c r="Y896" i="4"/>
  <c r="P897" i="4"/>
  <c r="M897" i="4"/>
  <c r="X897" i="4"/>
  <c r="N898" i="4"/>
  <c r="L899" i="4"/>
  <c r="W898" i="4"/>
  <c r="K898" i="4"/>
  <c r="AK894" i="4"/>
  <c r="H894" i="4" s="1"/>
  <c r="G894" i="4" s="1"/>
  <c r="J901" i="4"/>
  <c r="V900" i="4"/>
  <c r="AG891" i="2"/>
  <c r="AE891" i="2"/>
  <c r="AC891" i="2"/>
  <c r="AI891" i="2"/>
  <c r="V891" i="2"/>
  <c r="AV860" i="2"/>
  <c r="AW860" i="2" s="1"/>
  <c r="AA884" i="2"/>
  <c r="AH884" i="2" s="1"/>
  <c r="AY852" i="2" s="1"/>
  <c r="Z885" i="2"/>
  <c r="AF885" i="2" s="1"/>
  <c r="AB886" i="2"/>
  <c r="X887" i="2"/>
  <c r="Y886" i="2"/>
  <c r="AD886" i="2" s="1"/>
  <c r="R897" i="4" l="1"/>
  <c r="S895" i="4"/>
  <c r="F895" i="4" s="1"/>
  <c r="AA895" i="4"/>
  <c r="S896" i="4"/>
  <c r="F896" i="4" s="1"/>
  <c r="I896" i="4"/>
  <c r="I895" i="4"/>
  <c r="L900" i="4"/>
  <c r="N899" i="4"/>
  <c r="W899" i="4"/>
  <c r="K899" i="4"/>
  <c r="O897" i="4"/>
  <c r="Y897" i="4"/>
  <c r="P898" i="4"/>
  <c r="M898" i="4"/>
  <c r="X898" i="4"/>
  <c r="J902" i="4"/>
  <c r="V901" i="4"/>
  <c r="AE896" i="4"/>
  <c r="AD896" i="4"/>
  <c r="AH896" i="4"/>
  <c r="AG896" i="4"/>
  <c r="AF896" i="4"/>
  <c r="AI896" i="4"/>
  <c r="AG892" i="2"/>
  <c r="AE892" i="2"/>
  <c r="AC892" i="2"/>
  <c r="AI892" i="2"/>
  <c r="V892" i="2"/>
  <c r="AV861" i="2"/>
  <c r="AW861" i="2" s="1"/>
  <c r="AA885" i="2"/>
  <c r="AH885" i="2" s="1"/>
  <c r="AY853" i="2" s="1"/>
  <c r="Z886" i="2"/>
  <c r="AF886" i="2" s="1"/>
  <c r="AB887" i="2"/>
  <c r="X888" i="2"/>
  <c r="Y887" i="2"/>
  <c r="AD887" i="2" s="1"/>
  <c r="R898" i="4" l="1"/>
  <c r="T897" i="4"/>
  <c r="Q897" i="4"/>
  <c r="Z897" i="4"/>
  <c r="AH895" i="4"/>
  <c r="AE895" i="4"/>
  <c r="AD895" i="4"/>
  <c r="AF895" i="4"/>
  <c r="AI895" i="4"/>
  <c r="AG895" i="4"/>
  <c r="O898" i="4"/>
  <c r="Y898" i="4"/>
  <c r="M899" i="4"/>
  <c r="P899" i="4"/>
  <c r="X899" i="4"/>
  <c r="L901" i="4"/>
  <c r="N900" i="4"/>
  <c r="K900" i="4"/>
  <c r="W900" i="4"/>
  <c r="J903" i="4"/>
  <c r="V902" i="4"/>
  <c r="AK896" i="4"/>
  <c r="AG893" i="2"/>
  <c r="AE893" i="2"/>
  <c r="AC893" i="2"/>
  <c r="AI893" i="2"/>
  <c r="V893" i="2"/>
  <c r="AV862" i="2"/>
  <c r="AW862" i="2" s="1"/>
  <c r="Z887" i="2"/>
  <c r="AF887" i="2" s="1"/>
  <c r="AA886" i="2"/>
  <c r="AH886" i="2" s="1"/>
  <c r="AY854" i="2" s="1"/>
  <c r="AB888" i="2"/>
  <c r="X889" i="2"/>
  <c r="Y888" i="2"/>
  <c r="AD888" i="2" s="1"/>
  <c r="H896" i="4" l="1"/>
  <c r="G896" i="4" s="1"/>
  <c r="R899" i="4"/>
  <c r="Z899" i="4" s="1"/>
  <c r="S897" i="4"/>
  <c r="F897" i="4" s="1"/>
  <c r="AA897" i="4"/>
  <c r="Q899" i="4"/>
  <c r="I897" i="4"/>
  <c r="Q898" i="4"/>
  <c r="T898" i="4"/>
  <c r="I898" i="4" s="1"/>
  <c r="Z898" i="4"/>
  <c r="AK895" i="4"/>
  <c r="H895" i="4" s="1"/>
  <c r="G895" i="4" s="1"/>
  <c r="O899" i="4"/>
  <c r="Y899" i="4"/>
  <c r="P900" i="4"/>
  <c r="M900" i="4"/>
  <c r="X900" i="4"/>
  <c r="L902" i="4"/>
  <c r="N901" i="4"/>
  <c r="W901" i="4"/>
  <c r="K901" i="4"/>
  <c r="J904" i="4"/>
  <c r="V903" i="4"/>
  <c r="AG894" i="2"/>
  <c r="AE894" i="2"/>
  <c r="AC894" i="2"/>
  <c r="AI894" i="2"/>
  <c r="V894" i="2"/>
  <c r="AV863" i="2"/>
  <c r="AW863" i="2" s="1"/>
  <c r="AB889" i="2"/>
  <c r="X890" i="2"/>
  <c r="Y889" i="2"/>
  <c r="AD889" i="2" s="1"/>
  <c r="Z888" i="2"/>
  <c r="AF888" i="2" s="1"/>
  <c r="AA887" i="2"/>
  <c r="AH887" i="2" s="1"/>
  <c r="AY855" i="2" s="1"/>
  <c r="AD897" i="4" l="1"/>
  <c r="AH897" i="4"/>
  <c r="AI897" i="4"/>
  <c r="AG897" i="4"/>
  <c r="AF897" i="4"/>
  <c r="AE897" i="4"/>
  <c r="R900" i="4"/>
  <c r="S898" i="4"/>
  <c r="F898" i="4" s="1"/>
  <c r="AA898" i="4"/>
  <c r="T899" i="4"/>
  <c r="P901" i="4"/>
  <c r="R901" i="4" s="1"/>
  <c r="M901" i="4"/>
  <c r="X901" i="4"/>
  <c r="O900" i="4"/>
  <c r="Y900" i="4"/>
  <c r="N902" i="4"/>
  <c r="L903" i="4"/>
  <c r="W902" i="4"/>
  <c r="K902" i="4"/>
  <c r="J905" i="4"/>
  <c r="V904" i="4"/>
  <c r="AG895" i="2"/>
  <c r="AE895" i="2"/>
  <c r="AC895" i="2"/>
  <c r="AI895" i="2"/>
  <c r="V895" i="2"/>
  <c r="AV864" i="2"/>
  <c r="AW864" i="2" s="1"/>
  <c r="Z889" i="2"/>
  <c r="AF889" i="2" s="1"/>
  <c r="AB890" i="2"/>
  <c r="X891" i="2"/>
  <c r="Y890" i="2"/>
  <c r="AD890" i="2" s="1"/>
  <c r="AA888" i="2"/>
  <c r="AH888" i="2" s="1"/>
  <c r="AY856" i="2" s="1"/>
  <c r="AD898" i="4" l="1"/>
  <c r="AH898" i="4"/>
  <c r="AG898" i="4"/>
  <c r="AF898" i="4"/>
  <c r="AE898" i="4"/>
  <c r="AI898" i="4"/>
  <c r="AK897" i="4"/>
  <c r="H897" i="4" s="1"/>
  <c r="G897" i="4" s="1"/>
  <c r="Q901" i="4"/>
  <c r="Z901" i="4"/>
  <c r="T900" i="4"/>
  <c r="I900" i="4" s="1"/>
  <c r="Q900" i="4"/>
  <c r="Z900" i="4"/>
  <c r="S899" i="4"/>
  <c r="F899" i="4" s="1"/>
  <c r="I899" i="4"/>
  <c r="AA899" i="4"/>
  <c r="L904" i="4"/>
  <c r="N903" i="4"/>
  <c r="W903" i="4"/>
  <c r="K903" i="4"/>
  <c r="P902" i="4"/>
  <c r="R902" i="4" s="1"/>
  <c r="M902" i="4"/>
  <c r="X902" i="4"/>
  <c r="O901" i="4"/>
  <c r="Y901" i="4"/>
  <c r="J906" i="4"/>
  <c r="V905" i="4"/>
  <c r="AG896" i="2"/>
  <c r="AE896" i="2"/>
  <c r="AC896" i="2"/>
  <c r="AI896" i="2"/>
  <c r="V896" i="2"/>
  <c r="AV865" i="2"/>
  <c r="AW865" i="2" s="1"/>
  <c r="X892" i="2"/>
  <c r="AB891" i="2"/>
  <c r="Y891" i="2"/>
  <c r="AD891" i="2" s="1"/>
  <c r="AA889" i="2"/>
  <c r="AH889" i="2" s="1"/>
  <c r="AY857" i="2" s="1"/>
  <c r="Z890" i="2"/>
  <c r="AF890" i="2" s="1"/>
  <c r="T901" i="4" l="1"/>
  <c r="Q902" i="4"/>
  <c r="T902" i="4"/>
  <c r="I902" i="4" s="1"/>
  <c r="Z902" i="4"/>
  <c r="S900" i="4"/>
  <c r="F900" i="4" s="1"/>
  <c r="AA900" i="4"/>
  <c r="AG899" i="4"/>
  <c r="AI899" i="4"/>
  <c r="AH899" i="4"/>
  <c r="AD899" i="4"/>
  <c r="AE899" i="4"/>
  <c r="AF899" i="4"/>
  <c r="AK898" i="4"/>
  <c r="H898" i="4" s="1"/>
  <c r="G898" i="4" s="1"/>
  <c r="M903" i="4"/>
  <c r="P903" i="4"/>
  <c r="R903" i="4" s="1"/>
  <c r="X903" i="4"/>
  <c r="O902" i="4"/>
  <c r="Y902" i="4"/>
  <c r="L905" i="4"/>
  <c r="N904" i="4"/>
  <c r="W904" i="4"/>
  <c r="K904" i="4"/>
  <c r="J907" i="4"/>
  <c r="V906" i="4"/>
  <c r="AG897" i="2"/>
  <c r="AE897" i="2"/>
  <c r="AC897" i="2"/>
  <c r="AI897" i="2"/>
  <c r="V897" i="2"/>
  <c r="AV866" i="2"/>
  <c r="AW866" i="2" s="1"/>
  <c r="Z891" i="2"/>
  <c r="AF891" i="2" s="1"/>
  <c r="AA890" i="2"/>
  <c r="AH890" i="2" s="1"/>
  <c r="AY858" i="2" s="1"/>
  <c r="X893" i="2"/>
  <c r="AB892" i="2"/>
  <c r="Y892" i="2"/>
  <c r="AD892" i="2" s="1"/>
  <c r="Q903" i="4" l="1"/>
  <c r="T903" i="4"/>
  <c r="I903" i="4" s="1"/>
  <c r="Z903" i="4"/>
  <c r="S902" i="4"/>
  <c r="F902" i="4" s="1"/>
  <c r="AA902" i="4"/>
  <c r="AI902" i="4" s="1"/>
  <c r="AK899" i="4"/>
  <c r="H899" i="4" s="1"/>
  <c r="G899" i="4" s="1"/>
  <c r="AI900" i="4"/>
  <c r="AH900" i="4"/>
  <c r="AG900" i="4"/>
  <c r="AD900" i="4"/>
  <c r="AF900" i="4"/>
  <c r="AE900" i="4"/>
  <c r="S901" i="4"/>
  <c r="F901" i="4" s="1"/>
  <c r="I901" i="4"/>
  <c r="AA901" i="4"/>
  <c r="P904" i="4"/>
  <c r="M904" i="4"/>
  <c r="X904" i="4"/>
  <c r="L906" i="4"/>
  <c r="N905" i="4"/>
  <c r="W905" i="4"/>
  <c r="K905" i="4"/>
  <c r="O903" i="4"/>
  <c r="Y903" i="4"/>
  <c r="J908" i="4"/>
  <c r="V907" i="4"/>
  <c r="AG898" i="2"/>
  <c r="AE898" i="2"/>
  <c r="AC898" i="2"/>
  <c r="AI898" i="2"/>
  <c r="V898" i="2"/>
  <c r="AV867" i="2"/>
  <c r="AW867" i="2" s="1"/>
  <c r="AA891" i="2"/>
  <c r="AH891" i="2" s="1"/>
  <c r="AY859" i="2" s="1"/>
  <c r="Z892" i="2"/>
  <c r="AF892" i="2" s="1"/>
  <c r="AB893" i="2"/>
  <c r="X894" i="2"/>
  <c r="Y893" i="2"/>
  <c r="AD893" i="2" s="1"/>
  <c r="AF902" i="4" l="1"/>
  <c r="AD902" i="4"/>
  <c r="AE902" i="4"/>
  <c r="AK900" i="4"/>
  <c r="H900" i="4" s="1"/>
  <c r="G900" i="4" s="1"/>
  <c r="S903" i="4"/>
  <c r="F903" i="4" s="1"/>
  <c r="AA903" i="4"/>
  <c r="AI903" i="4" s="1"/>
  <c r="R904" i="4"/>
  <c r="AH902" i="4"/>
  <c r="AG902" i="4"/>
  <c r="AF901" i="4"/>
  <c r="AH901" i="4"/>
  <c r="AG901" i="4"/>
  <c r="AE901" i="4"/>
  <c r="AI901" i="4"/>
  <c r="AD901" i="4"/>
  <c r="AD903" i="4"/>
  <c r="N906" i="4"/>
  <c r="L907" i="4"/>
  <c r="W906" i="4"/>
  <c r="K906" i="4"/>
  <c r="P905" i="4"/>
  <c r="R905" i="4" s="1"/>
  <c r="M905" i="4"/>
  <c r="X905" i="4"/>
  <c r="O904" i="4"/>
  <c r="Y904" i="4"/>
  <c r="J909" i="4"/>
  <c r="V908" i="4"/>
  <c r="AG899" i="2"/>
  <c r="AE899" i="2"/>
  <c r="AC899" i="2"/>
  <c r="AI899" i="2"/>
  <c r="V899" i="2"/>
  <c r="AV868" i="2"/>
  <c r="AW868" i="2" s="1"/>
  <c r="AA892" i="2"/>
  <c r="AH892" i="2" s="1"/>
  <c r="AY860" i="2" s="1"/>
  <c r="Z893" i="2"/>
  <c r="AF893" i="2" s="1"/>
  <c r="AB894" i="2"/>
  <c r="X895" i="2"/>
  <c r="Y894" i="2"/>
  <c r="AD894" i="2" s="1"/>
  <c r="AG903" i="4" l="1"/>
  <c r="AE903" i="4"/>
  <c r="AH903" i="4"/>
  <c r="AF903" i="4"/>
  <c r="AK902" i="4"/>
  <c r="H902" i="4" s="1"/>
  <c r="G902" i="4" s="1"/>
  <c r="Q905" i="4"/>
  <c r="Z905" i="4"/>
  <c r="AK901" i="4"/>
  <c r="H901" i="4" s="1"/>
  <c r="G901" i="4" s="1"/>
  <c r="T904" i="4"/>
  <c r="Q904" i="4"/>
  <c r="Z904" i="4"/>
  <c r="L908" i="4"/>
  <c r="N907" i="4"/>
  <c r="W907" i="4"/>
  <c r="K907" i="4"/>
  <c r="O905" i="4"/>
  <c r="Y905" i="4"/>
  <c r="P906" i="4"/>
  <c r="M906" i="4"/>
  <c r="X906" i="4"/>
  <c r="J910" i="4"/>
  <c r="V909" i="4"/>
  <c r="AG900" i="2"/>
  <c r="AE900" i="2"/>
  <c r="AC900" i="2"/>
  <c r="AI900" i="2"/>
  <c r="V900" i="2"/>
  <c r="AV869" i="2"/>
  <c r="AW869" i="2" s="1"/>
  <c r="AA893" i="2"/>
  <c r="AH893" i="2" s="1"/>
  <c r="AY861" i="2" s="1"/>
  <c r="Z894" i="2"/>
  <c r="AF894" i="2" s="1"/>
  <c r="AB895" i="2"/>
  <c r="X896" i="2"/>
  <c r="Y895" i="2"/>
  <c r="AD895" i="2" s="1"/>
  <c r="AK903" i="4" l="1"/>
  <c r="H903" i="4" s="1"/>
  <c r="G903" i="4" s="1"/>
  <c r="S904" i="4"/>
  <c r="F904" i="4" s="1"/>
  <c r="AA904" i="4"/>
  <c r="I904" i="4"/>
  <c r="T905" i="4"/>
  <c r="R906" i="4"/>
  <c r="O906" i="4"/>
  <c r="Y906" i="4"/>
  <c r="M907" i="4"/>
  <c r="P907" i="4"/>
  <c r="R907" i="4" s="1"/>
  <c r="X907" i="4"/>
  <c r="L909" i="4"/>
  <c r="N908" i="4"/>
  <c r="W908" i="4"/>
  <c r="K908" i="4"/>
  <c r="J911" i="4"/>
  <c r="V910" i="4"/>
  <c r="AG901" i="2"/>
  <c r="AE901" i="2"/>
  <c r="AC901" i="2"/>
  <c r="AI901" i="2"/>
  <c r="V901" i="2"/>
  <c r="AV870" i="2"/>
  <c r="AW870" i="2" s="1"/>
  <c r="Z895" i="2"/>
  <c r="AF895" i="2" s="1"/>
  <c r="AA894" i="2"/>
  <c r="AH894" i="2" s="1"/>
  <c r="AY862" i="2" s="1"/>
  <c r="AB896" i="2"/>
  <c r="X897" i="2"/>
  <c r="Y896" i="2"/>
  <c r="AD896" i="2" s="1"/>
  <c r="Q907" i="4" l="1"/>
  <c r="Z907" i="4"/>
  <c r="Q906" i="4"/>
  <c r="T906" i="4"/>
  <c r="T907" i="4" s="1"/>
  <c r="Z906" i="4"/>
  <c r="AI904" i="4"/>
  <c r="AD904" i="4"/>
  <c r="AF904" i="4"/>
  <c r="AG904" i="4"/>
  <c r="AE904" i="4"/>
  <c r="AH904" i="4"/>
  <c r="S905" i="4"/>
  <c r="F905" i="4" s="1"/>
  <c r="I905" i="4"/>
  <c r="AA905" i="4"/>
  <c r="O907" i="4"/>
  <c r="Y907" i="4"/>
  <c r="P908" i="4"/>
  <c r="R908" i="4" s="1"/>
  <c r="M908" i="4"/>
  <c r="X908" i="4"/>
  <c r="L910" i="4"/>
  <c r="N909" i="4"/>
  <c r="W909" i="4"/>
  <c r="K909" i="4"/>
  <c r="J912" i="4"/>
  <c r="V911" i="4"/>
  <c r="AG902" i="2"/>
  <c r="AE902" i="2"/>
  <c r="AC902" i="2"/>
  <c r="AI902" i="2"/>
  <c r="V902" i="2"/>
  <c r="AV871" i="2"/>
  <c r="AW871" i="2" s="1"/>
  <c r="Z896" i="2"/>
  <c r="AF896" i="2" s="1"/>
  <c r="X898" i="2"/>
  <c r="AB897" i="2"/>
  <c r="Y897" i="2"/>
  <c r="AD897" i="2" s="1"/>
  <c r="AA895" i="2"/>
  <c r="AH895" i="2" s="1"/>
  <c r="AY863" i="2" s="1"/>
  <c r="I906" i="4" l="1"/>
  <c r="S907" i="4"/>
  <c r="F907" i="4" s="1"/>
  <c r="I907" i="4"/>
  <c r="AA907" i="4"/>
  <c r="AG907" i="4" s="1"/>
  <c r="AH905" i="4"/>
  <c r="AF905" i="4"/>
  <c r="AD905" i="4"/>
  <c r="AG905" i="4"/>
  <c r="AE905" i="4"/>
  <c r="AI905" i="4"/>
  <c r="AK904" i="4"/>
  <c r="H904" i="4" s="1"/>
  <c r="G904" i="4" s="1"/>
  <c r="T908" i="4"/>
  <c r="I908" i="4" s="1"/>
  <c r="Q908" i="4"/>
  <c r="Z908" i="4"/>
  <c r="S906" i="4"/>
  <c r="F906" i="4" s="1"/>
  <c r="AA906" i="4"/>
  <c r="P909" i="4"/>
  <c r="R909" i="4" s="1"/>
  <c r="M909" i="4"/>
  <c r="X909" i="4"/>
  <c r="O908" i="4"/>
  <c r="Y908" i="4"/>
  <c r="N910" i="4"/>
  <c r="L911" i="4"/>
  <c r="W910" i="4"/>
  <c r="K910" i="4"/>
  <c r="J913" i="4"/>
  <c r="V912" i="4"/>
  <c r="AG903" i="2"/>
  <c r="AE903" i="2"/>
  <c r="AC903" i="2"/>
  <c r="AI903" i="2"/>
  <c r="V903" i="2"/>
  <c r="AV872" i="2"/>
  <c r="AW872" i="2" s="1"/>
  <c r="X899" i="2"/>
  <c r="AB898" i="2"/>
  <c r="Y898" i="2"/>
  <c r="AD898" i="2" s="1"/>
  <c r="AA896" i="2"/>
  <c r="AH896" i="2" s="1"/>
  <c r="AY864" i="2" s="1"/>
  <c r="Z897" i="2"/>
  <c r="AF897" i="2" s="1"/>
  <c r="AD907" i="4" l="1"/>
  <c r="AH907" i="4"/>
  <c r="AI907" i="4"/>
  <c r="AE907" i="4"/>
  <c r="AF907" i="4"/>
  <c r="AE906" i="4"/>
  <c r="AI906" i="4"/>
  <c r="AH906" i="4"/>
  <c r="AG906" i="4"/>
  <c r="AF906" i="4"/>
  <c r="AD906" i="4"/>
  <c r="S908" i="4"/>
  <c r="F908" i="4" s="1"/>
  <c r="AA908" i="4"/>
  <c r="AG908" i="4" s="1"/>
  <c r="AK905" i="4"/>
  <c r="H905" i="4" s="1"/>
  <c r="G905" i="4" s="1"/>
  <c r="T909" i="4"/>
  <c r="AA909" i="4" s="1"/>
  <c r="Q909" i="4"/>
  <c r="Z909" i="4"/>
  <c r="P910" i="4"/>
  <c r="M910" i="4"/>
  <c r="X910" i="4"/>
  <c r="O909" i="4"/>
  <c r="Y909" i="4"/>
  <c r="L912" i="4"/>
  <c r="N911" i="4"/>
  <c r="W911" i="4"/>
  <c r="K911" i="4"/>
  <c r="J914" i="4"/>
  <c r="V913" i="4"/>
  <c r="AG904" i="2"/>
  <c r="AE904" i="2"/>
  <c r="AC904" i="2"/>
  <c r="AI904" i="2"/>
  <c r="V904" i="2"/>
  <c r="AV873" i="2"/>
  <c r="AW873" i="2" s="1"/>
  <c r="Z898" i="2"/>
  <c r="AF898" i="2" s="1"/>
  <c r="AA897" i="2"/>
  <c r="AH897" i="2" s="1"/>
  <c r="AY865" i="2" s="1"/>
  <c r="AB899" i="2"/>
  <c r="X900" i="2"/>
  <c r="Y899" i="2"/>
  <c r="AD899" i="2" s="1"/>
  <c r="AK907" i="4" l="1"/>
  <c r="H907" i="4" s="1"/>
  <c r="G907" i="4" s="1"/>
  <c r="AE908" i="4"/>
  <c r="AF908" i="4"/>
  <c r="AI908" i="4"/>
  <c r="R910" i="4"/>
  <c r="S909" i="4"/>
  <c r="F909" i="4" s="1"/>
  <c r="I909" i="4"/>
  <c r="AH908" i="4"/>
  <c r="AK906" i="4"/>
  <c r="H906" i="4" s="1"/>
  <c r="G906" i="4" s="1"/>
  <c r="AD908" i="4"/>
  <c r="M911" i="4"/>
  <c r="P911" i="4"/>
  <c r="X911" i="4"/>
  <c r="L913" i="4"/>
  <c r="N912" i="4"/>
  <c r="W912" i="4"/>
  <c r="K912" i="4"/>
  <c r="O910" i="4"/>
  <c r="Y910" i="4"/>
  <c r="AD909" i="4"/>
  <c r="AE909" i="4"/>
  <c r="AF909" i="4"/>
  <c r="AI909" i="4"/>
  <c r="AH909" i="4"/>
  <c r="AG909" i="4"/>
  <c r="J915" i="4"/>
  <c r="V914" i="4"/>
  <c r="AG905" i="2"/>
  <c r="AE905" i="2"/>
  <c r="AC905" i="2"/>
  <c r="AI905" i="2"/>
  <c r="V905" i="2"/>
  <c r="AV874" i="2"/>
  <c r="AW874" i="2" s="1"/>
  <c r="AB900" i="2"/>
  <c r="X901" i="2"/>
  <c r="Y900" i="2"/>
  <c r="AD900" i="2" s="1"/>
  <c r="Z899" i="2"/>
  <c r="AF899" i="2" s="1"/>
  <c r="AA898" i="2"/>
  <c r="AH898" i="2" s="1"/>
  <c r="AY866" i="2" s="1"/>
  <c r="AK908" i="4" l="1"/>
  <c r="H908" i="4" s="1"/>
  <c r="G908" i="4" s="1"/>
  <c r="R911" i="4"/>
  <c r="Q910" i="4"/>
  <c r="T910" i="4"/>
  <c r="I910" i="4" s="1"/>
  <c r="Z910" i="4"/>
  <c r="L914" i="4"/>
  <c r="N913" i="4"/>
  <c r="W913" i="4"/>
  <c r="K913" i="4"/>
  <c r="O911" i="4"/>
  <c r="Y911" i="4"/>
  <c r="P912" i="4"/>
  <c r="M912" i="4"/>
  <c r="X912" i="4"/>
  <c r="AK909" i="4"/>
  <c r="H909" i="4" s="1"/>
  <c r="G909" i="4" s="1"/>
  <c r="J916" i="4"/>
  <c r="V915" i="4"/>
  <c r="AG906" i="2"/>
  <c r="AE906" i="2"/>
  <c r="AC906" i="2"/>
  <c r="AI906" i="2"/>
  <c r="V906" i="2"/>
  <c r="AV875" i="2"/>
  <c r="AW875" i="2" s="1"/>
  <c r="AA899" i="2"/>
  <c r="AH899" i="2" s="1"/>
  <c r="AY867" i="2" s="1"/>
  <c r="Z900" i="2"/>
  <c r="AF900" i="2" s="1"/>
  <c r="AB901" i="2"/>
  <c r="X902" i="2"/>
  <c r="Y901" i="2"/>
  <c r="AD901" i="2" s="1"/>
  <c r="Q911" i="4" l="1"/>
  <c r="T911" i="4"/>
  <c r="I911" i="4" s="1"/>
  <c r="Z911" i="4"/>
  <c r="R912" i="4"/>
  <c r="S910" i="4"/>
  <c r="F910" i="4" s="1"/>
  <c r="AA910" i="4"/>
  <c r="O912" i="4"/>
  <c r="Y912" i="4"/>
  <c r="P913" i="4"/>
  <c r="M913" i="4"/>
  <c r="X913" i="4"/>
  <c r="N914" i="4"/>
  <c r="L915" i="4"/>
  <c r="K914" i="4"/>
  <c r="W914" i="4"/>
  <c r="J917" i="4"/>
  <c r="V916" i="4"/>
  <c r="AG907" i="2"/>
  <c r="AE907" i="2"/>
  <c r="AC907" i="2"/>
  <c r="AI907" i="2"/>
  <c r="V907" i="2"/>
  <c r="AV876" i="2"/>
  <c r="AW876" i="2" s="1"/>
  <c r="AA900" i="2"/>
  <c r="AH900" i="2" s="1"/>
  <c r="AY868" i="2" s="1"/>
  <c r="Z901" i="2"/>
  <c r="AF901" i="2" s="1"/>
  <c r="X903" i="2"/>
  <c r="AB902" i="2"/>
  <c r="Y902" i="2"/>
  <c r="AD902" i="2" s="1"/>
  <c r="S911" i="4" l="1"/>
  <c r="F911" i="4" s="1"/>
  <c r="AA911" i="4"/>
  <c r="T912" i="4"/>
  <c r="I912" i="4" s="1"/>
  <c r="Q912" i="4"/>
  <c r="Z912" i="4"/>
  <c r="AE910" i="4"/>
  <c r="AH910" i="4"/>
  <c r="AI910" i="4"/>
  <c r="AG910" i="4"/>
  <c r="AD910" i="4"/>
  <c r="AF910" i="4"/>
  <c r="R913" i="4"/>
  <c r="L916" i="4"/>
  <c r="N915" i="4"/>
  <c r="W915" i="4"/>
  <c r="K915" i="4"/>
  <c r="O913" i="4"/>
  <c r="Y913" i="4"/>
  <c r="P914" i="4"/>
  <c r="M914" i="4"/>
  <c r="X914" i="4"/>
  <c r="J918" i="4"/>
  <c r="V917" i="4"/>
  <c r="AG908" i="2"/>
  <c r="AE908" i="2"/>
  <c r="AC908" i="2"/>
  <c r="AI908" i="2"/>
  <c r="V908" i="2"/>
  <c r="AV877" i="2"/>
  <c r="AW877" i="2" s="1"/>
  <c r="AA901" i="2"/>
  <c r="AH901" i="2" s="1"/>
  <c r="AY869" i="2" s="1"/>
  <c r="Z902" i="2"/>
  <c r="AF902" i="2" s="1"/>
  <c r="X904" i="2"/>
  <c r="AB903" i="2"/>
  <c r="Y903" i="2"/>
  <c r="AD903" i="2" s="1"/>
  <c r="S912" i="4" l="1"/>
  <c r="AA912" i="4"/>
  <c r="AK910" i="4"/>
  <c r="H910" i="4" s="1"/>
  <c r="G910" i="4" s="1"/>
  <c r="AH911" i="4"/>
  <c r="AG911" i="4"/>
  <c r="AI911" i="4"/>
  <c r="AD911" i="4"/>
  <c r="AE911" i="4"/>
  <c r="AF911" i="4"/>
  <c r="R914" i="4"/>
  <c r="T913" i="4"/>
  <c r="Q913" i="4"/>
  <c r="Z913" i="4"/>
  <c r="F912" i="4"/>
  <c r="O914" i="4"/>
  <c r="Y914" i="4"/>
  <c r="M915" i="4"/>
  <c r="P915" i="4"/>
  <c r="X915" i="4"/>
  <c r="L917" i="4"/>
  <c r="N916" i="4"/>
  <c r="W916" i="4"/>
  <c r="K916" i="4"/>
  <c r="J919" i="4"/>
  <c r="V918" i="4"/>
  <c r="AG909" i="2"/>
  <c r="AE909" i="2"/>
  <c r="AC909" i="2"/>
  <c r="AI909" i="2"/>
  <c r="V909" i="2"/>
  <c r="AV878" i="2"/>
  <c r="AW878" i="2" s="1"/>
  <c r="Z903" i="2"/>
  <c r="AF903" i="2" s="1"/>
  <c r="AA902" i="2"/>
  <c r="AH902" i="2" s="1"/>
  <c r="AY870" i="2" s="1"/>
  <c r="AB904" i="2"/>
  <c r="X905" i="2"/>
  <c r="Y904" i="2"/>
  <c r="AD904" i="2" s="1"/>
  <c r="AK911" i="4" l="1"/>
  <c r="H911" i="4" s="1"/>
  <c r="G911" i="4" s="1"/>
  <c r="R915" i="4"/>
  <c r="S913" i="4"/>
  <c r="F913" i="4" s="1"/>
  <c r="AA913" i="4"/>
  <c r="AG913" i="4" s="1"/>
  <c r="I913" i="4"/>
  <c r="AF912" i="4"/>
  <c r="AD912" i="4"/>
  <c r="AH912" i="4"/>
  <c r="AI912" i="4"/>
  <c r="AE912" i="4"/>
  <c r="AG912" i="4"/>
  <c r="AI913" i="4"/>
  <c r="T914" i="4"/>
  <c r="Q914" i="4"/>
  <c r="Z914" i="4"/>
  <c r="AF913" i="4"/>
  <c r="P916" i="4"/>
  <c r="M916" i="4"/>
  <c r="X916" i="4"/>
  <c r="O915" i="4"/>
  <c r="Y915" i="4"/>
  <c r="L918" i="4"/>
  <c r="N917" i="4"/>
  <c r="W917" i="4"/>
  <c r="K917" i="4"/>
  <c r="J920" i="4"/>
  <c r="V919" i="4"/>
  <c r="AG910" i="2"/>
  <c r="AE910" i="2"/>
  <c r="AC910" i="2"/>
  <c r="AI910" i="2"/>
  <c r="V910" i="2"/>
  <c r="AV879" i="2"/>
  <c r="AW879" i="2" s="1"/>
  <c r="AB905" i="2"/>
  <c r="X906" i="2"/>
  <c r="Y905" i="2"/>
  <c r="AD905" i="2" s="1"/>
  <c r="Z904" i="2"/>
  <c r="AF904" i="2" s="1"/>
  <c r="AA903" i="2"/>
  <c r="AH903" i="2" s="1"/>
  <c r="AY871" i="2" s="1"/>
  <c r="AH913" i="4" l="1"/>
  <c r="AK912" i="4"/>
  <c r="H912" i="4" s="1"/>
  <c r="G912" i="4" s="1"/>
  <c r="T915" i="4"/>
  <c r="Q915" i="4"/>
  <c r="Z915" i="4"/>
  <c r="S914" i="4"/>
  <c r="F914" i="4" s="1"/>
  <c r="AA914" i="4"/>
  <c r="I914" i="4"/>
  <c r="R916" i="4"/>
  <c r="AE913" i="4"/>
  <c r="AF914" i="4"/>
  <c r="AD913" i="4"/>
  <c r="P917" i="4"/>
  <c r="R917" i="4" s="1"/>
  <c r="M917" i="4"/>
  <c r="X917" i="4"/>
  <c r="N918" i="4"/>
  <c r="L919" i="4"/>
  <c r="W918" i="4"/>
  <c r="K918" i="4"/>
  <c r="O916" i="4"/>
  <c r="Y916" i="4"/>
  <c r="J921" i="4"/>
  <c r="V920" i="4"/>
  <c r="AG911" i="2"/>
  <c r="AE911" i="2"/>
  <c r="AC911" i="2"/>
  <c r="AI911" i="2"/>
  <c r="V911" i="2"/>
  <c r="AV880" i="2"/>
  <c r="AW880" i="2" s="1"/>
  <c r="AA904" i="2"/>
  <c r="AH904" i="2" s="1"/>
  <c r="AY872" i="2" s="1"/>
  <c r="Z905" i="2"/>
  <c r="AF905" i="2" s="1"/>
  <c r="AB906" i="2"/>
  <c r="X907" i="2"/>
  <c r="Y906" i="2"/>
  <c r="AD906" i="2" s="1"/>
  <c r="AK913" i="4" l="1"/>
  <c r="H913" i="4" s="1"/>
  <c r="G913" i="4" s="1"/>
  <c r="T916" i="4"/>
  <c r="Q916" i="4"/>
  <c r="Z916" i="4"/>
  <c r="AH914" i="4"/>
  <c r="AG914" i="4"/>
  <c r="AE914" i="4"/>
  <c r="AD914" i="4"/>
  <c r="S915" i="4"/>
  <c r="F915" i="4" s="1"/>
  <c r="AA915" i="4"/>
  <c r="T917" i="4"/>
  <c r="I917" i="4" s="1"/>
  <c r="Q917" i="4"/>
  <c r="Z917" i="4"/>
  <c r="I915" i="4"/>
  <c r="AI914" i="4"/>
  <c r="L920" i="4"/>
  <c r="N919" i="4"/>
  <c r="K919" i="4"/>
  <c r="W919" i="4"/>
  <c r="P918" i="4"/>
  <c r="M918" i="4"/>
  <c r="X918" i="4"/>
  <c r="O917" i="4"/>
  <c r="Y917" i="4"/>
  <c r="J922" i="4"/>
  <c r="V921" i="4"/>
  <c r="AG912" i="2"/>
  <c r="AE912" i="2"/>
  <c r="AC912" i="2"/>
  <c r="AI912" i="2"/>
  <c r="V912" i="2"/>
  <c r="AV881" i="2"/>
  <c r="AW881" i="2" s="1"/>
  <c r="Z906" i="2"/>
  <c r="AF906" i="2" s="1"/>
  <c r="AA905" i="2"/>
  <c r="AH905" i="2" s="1"/>
  <c r="AY873" i="2" s="1"/>
  <c r="AB907" i="2"/>
  <c r="X908" i="2"/>
  <c r="Y907" i="2"/>
  <c r="AD907" i="2" s="1"/>
  <c r="S917" i="4" l="1"/>
  <c r="F917" i="4" s="1"/>
  <c r="AA917" i="4"/>
  <c r="AI917" i="4" s="1"/>
  <c r="AK914" i="4"/>
  <c r="H914" i="4" s="1"/>
  <c r="G914" i="4" s="1"/>
  <c r="R918" i="4"/>
  <c r="AE915" i="4"/>
  <c r="AH915" i="4"/>
  <c r="AI915" i="4"/>
  <c r="AG915" i="4"/>
  <c r="AD915" i="4"/>
  <c r="AF915" i="4"/>
  <c r="S916" i="4"/>
  <c r="F916" i="4" s="1"/>
  <c r="AA916" i="4"/>
  <c r="I916" i="4"/>
  <c r="AF917" i="4"/>
  <c r="M919" i="4"/>
  <c r="P919" i="4"/>
  <c r="X919" i="4"/>
  <c r="O918" i="4"/>
  <c r="Y918" i="4"/>
  <c r="L921" i="4"/>
  <c r="N920" i="4"/>
  <c r="W920" i="4"/>
  <c r="K920" i="4"/>
  <c r="J923" i="4"/>
  <c r="V922" i="4"/>
  <c r="AG913" i="2"/>
  <c r="AE913" i="2"/>
  <c r="AC913" i="2"/>
  <c r="AI913" i="2"/>
  <c r="V913" i="2"/>
  <c r="AV882" i="2"/>
  <c r="AW882" i="2" s="1"/>
  <c r="Z907" i="2"/>
  <c r="AF907" i="2" s="1"/>
  <c r="AB908" i="2"/>
  <c r="X909" i="2"/>
  <c r="Y908" i="2"/>
  <c r="AD908" i="2" s="1"/>
  <c r="AA906" i="2"/>
  <c r="AH906" i="2" s="1"/>
  <c r="AY874" i="2" s="1"/>
  <c r="AD917" i="4" l="1"/>
  <c r="AH917" i="4"/>
  <c r="AG917" i="4"/>
  <c r="AE917" i="4"/>
  <c r="AE916" i="4"/>
  <c r="AF916" i="4"/>
  <c r="AI916" i="4"/>
  <c r="AD916" i="4"/>
  <c r="AH916" i="4"/>
  <c r="T918" i="4"/>
  <c r="I918" i="4" s="1"/>
  <c r="Q918" i="4"/>
  <c r="Z918" i="4"/>
  <c r="R919" i="4"/>
  <c r="AK915" i="4"/>
  <c r="H915" i="4" s="1"/>
  <c r="G915" i="4" s="1"/>
  <c r="AG916" i="4"/>
  <c r="P920" i="4"/>
  <c r="M920" i="4"/>
  <c r="X920" i="4"/>
  <c r="L922" i="4"/>
  <c r="N921" i="4"/>
  <c r="W921" i="4"/>
  <c r="K921" i="4"/>
  <c r="O919" i="4"/>
  <c r="Y919" i="4"/>
  <c r="J924" i="4"/>
  <c r="V923" i="4"/>
  <c r="AG914" i="2"/>
  <c r="AE914" i="2"/>
  <c r="AC914" i="2"/>
  <c r="AI914" i="2"/>
  <c r="V914" i="2"/>
  <c r="AV883" i="2"/>
  <c r="AW883" i="2" s="1"/>
  <c r="X910" i="2"/>
  <c r="AB909" i="2"/>
  <c r="Y909" i="2"/>
  <c r="AD909" i="2" s="1"/>
  <c r="Z908" i="2"/>
  <c r="AF908" i="2" s="1"/>
  <c r="AA907" i="2"/>
  <c r="AH907" i="2" s="1"/>
  <c r="AY875" i="2" s="1"/>
  <c r="R920" i="4" l="1"/>
  <c r="Z920" i="4" s="1"/>
  <c r="AK917" i="4"/>
  <c r="H917" i="4" s="1"/>
  <c r="G917" i="4" s="1"/>
  <c r="AK916" i="4"/>
  <c r="H916" i="4" s="1"/>
  <c r="G916" i="4" s="1"/>
  <c r="T919" i="4"/>
  <c r="T920" i="4" s="1"/>
  <c r="Q919" i="4"/>
  <c r="Z919" i="4"/>
  <c r="S918" i="4"/>
  <c r="F918" i="4" s="1"/>
  <c r="AA918" i="4"/>
  <c r="AF918" i="4" s="1"/>
  <c r="Q920" i="4"/>
  <c r="N922" i="4"/>
  <c r="L923" i="4"/>
  <c r="W922" i="4"/>
  <c r="K922" i="4"/>
  <c r="P921" i="4"/>
  <c r="R921" i="4" s="1"/>
  <c r="M921" i="4"/>
  <c r="X921" i="4"/>
  <c r="O920" i="4"/>
  <c r="Y920" i="4"/>
  <c r="J925" i="4"/>
  <c r="V924" i="4"/>
  <c r="AG915" i="2"/>
  <c r="AE915" i="2"/>
  <c r="AC915" i="2"/>
  <c r="AI915" i="2"/>
  <c r="V915" i="2"/>
  <c r="AV884" i="2"/>
  <c r="AW884" i="2" s="1"/>
  <c r="AA908" i="2"/>
  <c r="AH908" i="2" s="1"/>
  <c r="AY876" i="2" s="1"/>
  <c r="Z909" i="2"/>
  <c r="AF909" i="2" s="1"/>
  <c r="AB910" i="2"/>
  <c r="X911" i="2"/>
  <c r="Y910" i="2"/>
  <c r="AD910" i="2" s="1"/>
  <c r="I920" i="4" l="1"/>
  <c r="AE918" i="4"/>
  <c r="AH918" i="4"/>
  <c r="S920" i="4"/>
  <c r="F920" i="4" s="1"/>
  <c r="AA920" i="4"/>
  <c r="AD920" i="4" s="1"/>
  <c r="AD918" i="4"/>
  <c r="S919" i="4"/>
  <c r="F919" i="4" s="1"/>
  <c r="AA919" i="4"/>
  <c r="I919" i="4"/>
  <c r="T921" i="4"/>
  <c r="AA921" i="4" s="1"/>
  <c r="Q921" i="4"/>
  <c r="Z921" i="4"/>
  <c r="AG918" i="4"/>
  <c r="AI918" i="4"/>
  <c r="O921" i="4"/>
  <c r="Y921" i="4"/>
  <c r="L924" i="4"/>
  <c r="N923" i="4"/>
  <c r="W923" i="4"/>
  <c r="K923" i="4"/>
  <c r="AF920" i="4"/>
  <c r="P922" i="4"/>
  <c r="R922" i="4" s="1"/>
  <c r="M922" i="4"/>
  <c r="X922" i="4"/>
  <c r="J926" i="4"/>
  <c r="V925" i="4"/>
  <c r="AG916" i="2"/>
  <c r="AE916" i="2"/>
  <c r="AC916" i="2"/>
  <c r="AI916" i="2"/>
  <c r="V916" i="2"/>
  <c r="AV885" i="2"/>
  <c r="AW885" i="2" s="1"/>
  <c r="Z910" i="2"/>
  <c r="AF910" i="2" s="1"/>
  <c r="AA909" i="2"/>
  <c r="AH909" i="2" s="1"/>
  <c r="AY877" i="2" s="1"/>
  <c r="X912" i="2"/>
  <c r="AB911" i="2"/>
  <c r="Y911" i="2"/>
  <c r="AD911" i="2" s="1"/>
  <c r="AG920" i="4" l="1"/>
  <c r="AE920" i="4"/>
  <c r="AI920" i="4"/>
  <c r="AH920" i="4"/>
  <c r="AH919" i="4"/>
  <c r="AG919" i="4"/>
  <c r="AD919" i="4"/>
  <c r="AF919" i="4"/>
  <c r="AI919" i="4"/>
  <c r="AE919" i="4"/>
  <c r="T922" i="4"/>
  <c r="I922" i="4" s="1"/>
  <c r="Q922" i="4"/>
  <c r="Z922" i="4"/>
  <c r="S921" i="4"/>
  <c r="F921" i="4" s="1"/>
  <c r="I921" i="4"/>
  <c r="AK918" i="4"/>
  <c r="H918" i="4" s="1"/>
  <c r="G918" i="4" s="1"/>
  <c r="M923" i="4"/>
  <c r="P923" i="4"/>
  <c r="X923" i="4"/>
  <c r="L925" i="4"/>
  <c r="N924" i="4"/>
  <c r="W924" i="4"/>
  <c r="K924" i="4"/>
  <c r="O922" i="4"/>
  <c r="Y922" i="4"/>
  <c r="AF921" i="4"/>
  <c r="AG921" i="4"/>
  <c r="AH921" i="4"/>
  <c r="AD921" i="4"/>
  <c r="AE921" i="4"/>
  <c r="AI921" i="4"/>
  <c r="J927" i="4"/>
  <c r="V926" i="4"/>
  <c r="AG917" i="2"/>
  <c r="AE917" i="2"/>
  <c r="AC917" i="2"/>
  <c r="AI917" i="2"/>
  <c r="V917" i="2"/>
  <c r="AV886" i="2"/>
  <c r="AW886" i="2" s="1"/>
  <c r="AA910" i="2"/>
  <c r="AH910" i="2" s="1"/>
  <c r="AY878" i="2" s="1"/>
  <c r="Z911" i="2"/>
  <c r="AF911" i="2" s="1"/>
  <c r="AB912" i="2"/>
  <c r="X913" i="2"/>
  <c r="Y912" i="2"/>
  <c r="AD912" i="2" s="1"/>
  <c r="AK920" i="4" l="1"/>
  <c r="H920" i="4" s="1"/>
  <c r="G920" i="4" s="1"/>
  <c r="R923" i="4"/>
  <c r="S922" i="4"/>
  <c r="F922" i="4" s="1"/>
  <c r="AA922" i="4"/>
  <c r="AH922" i="4" s="1"/>
  <c r="AK919" i="4"/>
  <c r="H919" i="4" s="1"/>
  <c r="G919" i="4" s="1"/>
  <c r="O923" i="4"/>
  <c r="Y923" i="4"/>
  <c r="P924" i="4"/>
  <c r="M924" i="4"/>
  <c r="X924" i="4"/>
  <c r="L926" i="4"/>
  <c r="N925" i="4"/>
  <c r="W925" i="4"/>
  <c r="K925" i="4"/>
  <c r="AK921" i="4"/>
  <c r="H921" i="4" s="1"/>
  <c r="G921" i="4" s="1"/>
  <c r="J928" i="4"/>
  <c r="V927" i="4"/>
  <c r="AG918" i="2"/>
  <c r="AE918" i="2"/>
  <c r="AC918" i="2"/>
  <c r="AI918" i="2"/>
  <c r="V918" i="2"/>
  <c r="AV887" i="2"/>
  <c r="AW887" i="2" s="1"/>
  <c r="AA911" i="2"/>
  <c r="AH911" i="2" s="1"/>
  <c r="AY879" i="2" s="1"/>
  <c r="Z912" i="2"/>
  <c r="AF912" i="2" s="1"/>
  <c r="AB913" i="2"/>
  <c r="X914" i="2"/>
  <c r="Y913" i="2"/>
  <c r="AD913" i="2" s="1"/>
  <c r="R924" i="4" l="1"/>
  <c r="Z924" i="4" s="1"/>
  <c r="T923" i="4"/>
  <c r="T924" i="4" s="1"/>
  <c r="S924" i="4" s="1"/>
  <c r="Q923" i="4"/>
  <c r="Z923" i="4"/>
  <c r="Q924" i="4"/>
  <c r="AG922" i="4"/>
  <c r="AI922" i="4"/>
  <c r="AD922" i="4"/>
  <c r="AF922" i="4"/>
  <c r="AE922" i="4"/>
  <c r="P925" i="4"/>
  <c r="M925" i="4"/>
  <c r="X925" i="4"/>
  <c r="O924" i="4"/>
  <c r="Y924" i="4"/>
  <c r="N926" i="4"/>
  <c r="L927" i="4"/>
  <c r="W926" i="4"/>
  <c r="K926" i="4"/>
  <c r="J929" i="4"/>
  <c r="V928" i="4"/>
  <c r="AG919" i="2"/>
  <c r="AE919" i="2"/>
  <c r="AC919" i="2"/>
  <c r="AI919" i="2"/>
  <c r="V919" i="2"/>
  <c r="AV888" i="2"/>
  <c r="AW888" i="2" s="1"/>
  <c r="Z913" i="2"/>
  <c r="AF913" i="2" s="1"/>
  <c r="AA912" i="2"/>
  <c r="AH912" i="2" s="1"/>
  <c r="AY880" i="2" s="1"/>
  <c r="AB914" i="2"/>
  <c r="X915" i="2"/>
  <c r="Y914" i="2"/>
  <c r="AD914" i="2" s="1"/>
  <c r="F924" i="4" l="1"/>
  <c r="AA924" i="4"/>
  <c r="AI924" i="4" s="1"/>
  <c r="I924" i="4"/>
  <c r="AK922" i="4"/>
  <c r="H922" i="4" s="1"/>
  <c r="G922" i="4" s="1"/>
  <c r="R925" i="4"/>
  <c r="S923" i="4"/>
  <c r="F923" i="4" s="1"/>
  <c r="AA923" i="4"/>
  <c r="I923" i="4"/>
  <c r="L928" i="4"/>
  <c r="N927" i="4"/>
  <c r="W927" i="4"/>
  <c r="K927" i="4"/>
  <c r="P926" i="4"/>
  <c r="R926" i="4" s="1"/>
  <c r="M926" i="4"/>
  <c r="X926" i="4"/>
  <c r="O925" i="4"/>
  <c r="Y925" i="4"/>
  <c r="AD924" i="4"/>
  <c r="J930" i="4"/>
  <c r="V929" i="4"/>
  <c r="AG920" i="2"/>
  <c r="AE920" i="2"/>
  <c r="AC920" i="2"/>
  <c r="AI920" i="2"/>
  <c r="V920" i="2"/>
  <c r="AV889" i="2"/>
  <c r="AW889" i="2" s="1"/>
  <c r="Z914" i="2"/>
  <c r="AF914" i="2" s="1"/>
  <c r="AB915" i="2"/>
  <c r="X916" i="2"/>
  <c r="Y915" i="2"/>
  <c r="AD915" i="2" s="1"/>
  <c r="AA913" i="2"/>
  <c r="AH913" i="2" s="1"/>
  <c r="AY881" i="2" s="1"/>
  <c r="AE924" i="4" l="1"/>
  <c r="AH924" i="4"/>
  <c r="AF924" i="4"/>
  <c r="AG924" i="4"/>
  <c r="AG923" i="4"/>
  <c r="AF923" i="4"/>
  <c r="AH923" i="4"/>
  <c r="Q926" i="4"/>
  <c r="Z926" i="4"/>
  <c r="AD923" i="4"/>
  <c r="AE923" i="4"/>
  <c r="T925" i="4"/>
  <c r="I925" i="4" s="1"/>
  <c r="Q925" i="4"/>
  <c r="Z925" i="4"/>
  <c r="AI923" i="4"/>
  <c r="M927" i="4"/>
  <c r="P927" i="4"/>
  <c r="X927" i="4"/>
  <c r="O926" i="4"/>
  <c r="Y926" i="4"/>
  <c r="L929" i="4"/>
  <c r="N928" i="4"/>
  <c r="W928" i="4"/>
  <c r="K928" i="4"/>
  <c r="J931" i="4"/>
  <c r="V930" i="4"/>
  <c r="AG921" i="2"/>
  <c r="AE921" i="2"/>
  <c r="AC921" i="2"/>
  <c r="AI921" i="2"/>
  <c r="V921" i="2"/>
  <c r="AV890" i="2"/>
  <c r="AW890" i="2" s="1"/>
  <c r="AB916" i="2"/>
  <c r="X917" i="2"/>
  <c r="Y916" i="2"/>
  <c r="AD916" i="2" s="1"/>
  <c r="Z915" i="2"/>
  <c r="AF915" i="2" s="1"/>
  <c r="AA914" i="2"/>
  <c r="AH914" i="2" s="1"/>
  <c r="AY882" i="2" s="1"/>
  <c r="AK924" i="4" l="1"/>
  <c r="H924" i="4" s="1"/>
  <c r="G924" i="4" s="1"/>
  <c r="S925" i="4"/>
  <c r="F925" i="4" s="1"/>
  <c r="AA925" i="4"/>
  <c r="AE925" i="4" s="1"/>
  <c r="R927" i="4"/>
  <c r="T926" i="4"/>
  <c r="AK923" i="4"/>
  <c r="H923" i="4" s="1"/>
  <c r="G923" i="4" s="1"/>
  <c r="L930" i="4"/>
  <c r="N929" i="4"/>
  <c r="W929" i="4"/>
  <c r="K929" i="4"/>
  <c r="O927" i="4"/>
  <c r="Y927" i="4"/>
  <c r="P928" i="4"/>
  <c r="R928" i="4" s="1"/>
  <c r="M928" i="4"/>
  <c r="X928" i="4"/>
  <c r="J932" i="4"/>
  <c r="V931" i="4"/>
  <c r="AG922" i="2"/>
  <c r="AE922" i="2"/>
  <c r="AC922" i="2"/>
  <c r="AI922" i="2"/>
  <c r="V922" i="2"/>
  <c r="AV891" i="2"/>
  <c r="AW891" i="2" s="1"/>
  <c r="AA915" i="2"/>
  <c r="AH915" i="2" s="1"/>
  <c r="AY883" i="2" s="1"/>
  <c r="Z916" i="2"/>
  <c r="AF916" i="2" s="1"/>
  <c r="X918" i="2"/>
  <c r="AB917" i="2"/>
  <c r="Y917" i="2"/>
  <c r="AD917" i="2" s="1"/>
  <c r="AF925" i="4" l="1"/>
  <c r="Q928" i="4"/>
  <c r="Z928" i="4"/>
  <c r="T927" i="4"/>
  <c r="Q927" i="4"/>
  <c r="Z927" i="4"/>
  <c r="S926" i="4"/>
  <c r="F926" i="4" s="1"/>
  <c r="AA926" i="4"/>
  <c r="I926" i="4"/>
  <c r="AI925" i="4"/>
  <c r="AG925" i="4"/>
  <c r="AD925" i="4"/>
  <c r="AH925" i="4"/>
  <c r="O928" i="4"/>
  <c r="Y928" i="4"/>
  <c r="P929" i="4"/>
  <c r="M929" i="4"/>
  <c r="X929" i="4"/>
  <c r="N930" i="4"/>
  <c r="L931" i="4"/>
  <c r="W930" i="4"/>
  <c r="K930" i="4"/>
  <c r="J933" i="4"/>
  <c r="V932" i="4"/>
  <c r="AG923" i="2"/>
  <c r="AE923" i="2"/>
  <c r="AC923" i="2"/>
  <c r="AI923" i="2"/>
  <c r="V923" i="2"/>
  <c r="AV892" i="2"/>
  <c r="AW892" i="2" s="1"/>
  <c r="Z917" i="2"/>
  <c r="AF917" i="2" s="1"/>
  <c r="AA916" i="2"/>
  <c r="AH916" i="2" s="1"/>
  <c r="AY884" i="2" s="1"/>
  <c r="X919" i="2"/>
  <c r="AB918" i="2"/>
  <c r="Y918" i="2"/>
  <c r="AD918" i="2" s="1"/>
  <c r="S927" i="4" l="1"/>
  <c r="AA927" i="4"/>
  <c r="I927" i="4"/>
  <c r="R929" i="4"/>
  <c r="AK925" i="4"/>
  <c r="H925" i="4" s="1"/>
  <c r="G925" i="4" s="1"/>
  <c r="AH926" i="4"/>
  <c r="AI926" i="4"/>
  <c r="AE926" i="4"/>
  <c r="AD926" i="4"/>
  <c r="AF926" i="4"/>
  <c r="AG926" i="4"/>
  <c r="F927" i="4"/>
  <c r="T928" i="4"/>
  <c r="L932" i="4"/>
  <c r="N931" i="4"/>
  <c r="W931" i="4"/>
  <c r="K931" i="4"/>
  <c r="P930" i="4"/>
  <c r="M930" i="4"/>
  <c r="X930" i="4"/>
  <c r="O929" i="4"/>
  <c r="Y929" i="4"/>
  <c r="J934" i="4"/>
  <c r="V933" i="4"/>
  <c r="AG924" i="2"/>
  <c r="AE924" i="2"/>
  <c r="AC924" i="2"/>
  <c r="AI924" i="2"/>
  <c r="V924" i="2"/>
  <c r="AV893" i="2"/>
  <c r="AW893" i="2" s="1"/>
  <c r="AA917" i="2"/>
  <c r="AH917" i="2" s="1"/>
  <c r="AY885" i="2" s="1"/>
  <c r="Z918" i="2"/>
  <c r="AF918" i="2" s="1"/>
  <c r="AB919" i="2"/>
  <c r="X920" i="2"/>
  <c r="Y919" i="2"/>
  <c r="AD919" i="2" s="1"/>
  <c r="R930" i="4" l="1"/>
  <c r="AK926" i="4"/>
  <c r="H926" i="4" s="1"/>
  <c r="G926" i="4" s="1"/>
  <c r="S928" i="4"/>
  <c r="F928" i="4" s="1"/>
  <c r="AA928" i="4"/>
  <c r="I928" i="4"/>
  <c r="Q930" i="4"/>
  <c r="Z930" i="4"/>
  <c r="AH927" i="4"/>
  <c r="AD927" i="4"/>
  <c r="AG927" i="4"/>
  <c r="AF927" i="4"/>
  <c r="AI927" i="4"/>
  <c r="AE927" i="4"/>
  <c r="T929" i="4"/>
  <c r="Q929" i="4"/>
  <c r="Z929" i="4"/>
  <c r="M931" i="4"/>
  <c r="P931" i="4"/>
  <c r="X931" i="4"/>
  <c r="O930" i="4"/>
  <c r="Y930" i="4"/>
  <c r="L933" i="4"/>
  <c r="N932" i="4"/>
  <c r="W932" i="4"/>
  <c r="K932" i="4"/>
  <c r="J935" i="4"/>
  <c r="V934" i="4"/>
  <c r="AG925" i="2"/>
  <c r="AE925" i="2"/>
  <c r="AC925" i="2"/>
  <c r="AI925" i="2"/>
  <c r="V925" i="2"/>
  <c r="AV894" i="2"/>
  <c r="AW894" i="2" s="1"/>
  <c r="AA918" i="2"/>
  <c r="AH918" i="2" s="1"/>
  <c r="AY886" i="2" s="1"/>
  <c r="Z919" i="2"/>
  <c r="AF919" i="2" s="1"/>
  <c r="X921" i="2"/>
  <c r="AB920" i="2"/>
  <c r="Y920" i="2"/>
  <c r="AD920" i="2" s="1"/>
  <c r="R931" i="4" l="1"/>
  <c r="S929" i="4"/>
  <c r="F929" i="4" s="1"/>
  <c r="AA929" i="4"/>
  <c r="I929" i="4"/>
  <c r="AF928" i="4"/>
  <c r="AG928" i="4"/>
  <c r="AE928" i="4"/>
  <c r="AH928" i="4"/>
  <c r="AD928" i="4"/>
  <c r="AI928" i="4"/>
  <c r="AK927" i="4"/>
  <c r="H927" i="4" s="1"/>
  <c r="G927" i="4" s="1"/>
  <c r="T930" i="4"/>
  <c r="P932" i="4"/>
  <c r="M932" i="4"/>
  <c r="X932" i="4"/>
  <c r="L934" i="4"/>
  <c r="N933" i="4"/>
  <c r="W933" i="4"/>
  <c r="K933" i="4"/>
  <c r="O931" i="4"/>
  <c r="Y931" i="4"/>
  <c r="J936" i="4"/>
  <c r="V935" i="4"/>
  <c r="AG926" i="2"/>
  <c r="AE926" i="2"/>
  <c r="AC926" i="2"/>
  <c r="AI926" i="2"/>
  <c r="V926" i="2"/>
  <c r="AV895" i="2"/>
  <c r="AW895" i="2" s="1"/>
  <c r="AA919" i="2"/>
  <c r="AH919" i="2" s="1"/>
  <c r="AY887" i="2" s="1"/>
  <c r="Z920" i="2"/>
  <c r="AF920" i="2" s="1"/>
  <c r="AB921" i="2"/>
  <c r="X922" i="2"/>
  <c r="Y921" i="2"/>
  <c r="AD921" i="2" s="1"/>
  <c r="AK928" i="4" l="1"/>
  <c r="H928" i="4" s="1"/>
  <c r="G928" i="4" s="1"/>
  <c r="T931" i="4"/>
  <c r="Q931" i="4"/>
  <c r="Z931" i="4"/>
  <c r="R932" i="4"/>
  <c r="I931" i="4"/>
  <c r="S930" i="4"/>
  <c r="F930" i="4" s="1"/>
  <c r="AA930" i="4"/>
  <c r="I930" i="4"/>
  <c r="AD929" i="4"/>
  <c r="AH929" i="4"/>
  <c r="AF929" i="4"/>
  <c r="AE929" i="4"/>
  <c r="AI929" i="4"/>
  <c r="AG929" i="4"/>
  <c r="N934" i="4"/>
  <c r="L935" i="4"/>
  <c r="K934" i="4"/>
  <c r="W934" i="4"/>
  <c r="P933" i="4"/>
  <c r="M933" i="4"/>
  <c r="X933" i="4"/>
  <c r="O932" i="4"/>
  <c r="Y932" i="4"/>
  <c r="J937" i="4"/>
  <c r="V936" i="4"/>
  <c r="AG927" i="2"/>
  <c r="AE927" i="2"/>
  <c r="AC927" i="2"/>
  <c r="AI927" i="2"/>
  <c r="V927" i="2"/>
  <c r="AV896" i="2"/>
  <c r="AW896" i="2" s="1"/>
  <c r="AA920" i="2"/>
  <c r="AH920" i="2" s="1"/>
  <c r="AY888" i="2" s="1"/>
  <c r="AB922" i="2"/>
  <c r="X923" i="2"/>
  <c r="Y922" i="2"/>
  <c r="AD922" i="2" s="1"/>
  <c r="Z921" i="2"/>
  <c r="AF921" i="2" s="1"/>
  <c r="R933" i="4" l="1"/>
  <c r="Z933" i="4" s="1"/>
  <c r="AK929" i="4"/>
  <c r="H929" i="4" s="1"/>
  <c r="G929" i="4" s="1"/>
  <c r="Q933" i="4"/>
  <c r="AH930" i="4"/>
  <c r="AE930" i="4"/>
  <c r="AI930" i="4"/>
  <c r="AD930" i="4"/>
  <c r="AG930" i="4"/>
  <c r="AF930" i="4"/>
  <c r="T932" i="4"/>
  <c r="Q932" i="4"/>
  <c r="Z932" i="4"/>
  <c r="S931" i="4"/>
  <c r="F931" i="4" s="1"/>
  <c r="AA931" i="4"/>
  <c r="L936" i="4"/>
  <c r="N935" i="4"/>
  <c r="W935" i="4"/>
  <c r="K935" i="4"/>
  <c r="O933" i="4"/>
  <c r="Y933" i="4"/>
  <c r="P934" i="4"/>
  <c r="R934" i="4" s="1"/>
  <c r="M934" i="4"/>
  <c r="X934" i="4"/>
  <c r="J938" i="4"/>
  <c r="V937" i="4"/>
  <c r="AG928" i="2"/>
  <c r="AE928" i="2"/>
  <c r="AC928" i="2"/>
  <c r="AI928" i="2"/>
  <c r="V928" i="2"/>
  <c r="AV897" i="2"/>
  <c r="AW897" i="2" s="1"/>
  <c r="AB923" i="2"/>
  <c r="X924" i="2"/>
  <c r="Y923" i="2"/>
  <c r="AD923" i="2" s="1"/>
  <c r="AA921" i="2"/>
  <c r="AH921" i="2" s="1"/>
  <c r="AY889" i="2" s="1"/>
  <c r="Z922" i="2"/>
  <c r="AF922" i="2" s="1"/>
  <c r="AK930" i="4" l="1"/>
  <c r="H930" i="4" s="1"/>
  <c r="G930" i="4" s="1"/>
  <c r="AH931" i="4"/>
  <c r="AD931" i="4"/>
  <c r="AI931" i="4"/>
  <c r="AF931" i="4"/>
  <c r="AG931" i="4"/>
  <c r="AE931" i="4"/>
  <c r="S932" i="4"/>
  <c r="F932" i="4" s="1"/>
  <c r="AA932" i="4"/>
  <c r="I932" i="4"/>
  <c r="T933" i="4"/>
  <c r="Q934" i="4"/>
  <c r="Z934" i="4"/>
  <c r="O934" i="4"/>
  <c r="Y934" i="4"/>
  <c r="M935" i="4"/>
  <c r="P935" i="4"/>
  <c r="X935" i="4"/>
  <c r="L937" i="4"/>
  <c r="N936" i="4"/>
  <c r="W936" i="4"/>
  <c r="K936" i="4"/>
  <c r="J939" i="4"/>
  <c r="V938" i="4"/>
  <c r="AG929" i="2"/>
  <c r="AE929" i="2"/>
  <c r="AC929" i="2"/>
  <c r="AI929" i="2"/>
  <c r="V929" i="2"/>
  <c r="AV898" i="2"/>
  <c r="AW898" i="2" s="1"/>
  <c r="Z923" i="2"/>
  <c r="AF923" i="2" s="1"/>
  <c r="AA922" i="2"/>
  <c r="AH922" i="2" s="1"/>
  <c r="AY890" i="2" s="1"/>
  <c r="X925" i="2"/>
  <c r="AB924" i="2"/>
  <c r="Y924" i="2"/>
  <c r="AD924" i="2" s="1"/>
  <c r="S933" i="4" l="1"/>
  <c r="F933" i="4" s="1"/>
  <c r="I933" i="4"/>
  <c r="AA933" i="4"/>
  <c r="AK931" i="4"/>
  <c r="H931" i="4" s="1"/>
  <c r="G931" i="4" s="1"/>
  <c r="R935" i="4"/>
  <c r="AG932" i="4"/>
  <c r="AD932" i="4"/>
  <c r="AE932" i="4"/>
  <c r="AF932" i="4"/>
  <c r="AH932" i="4"/>
  <c r="AI932" i="4"/>
  <c r="T934" i="4"/>
  <c r="P936" i="4"/>
  <c r="R936" i="4" s="1"/>
  <c r="M936" i="4"/>
  <c r="X936" i="4"/>
  <c r="L938" i="4"/>
  <c r="N937" i="4"/>
  <c r="W937" i="4"/>
  <c r="K937" i="4"/>
  <c r="O935" i="4"/>
  <c r="Y935" i="4"/>
  <c r="J940" i="4"/>
  <c r="V939" i="4"/>
  <c r="AG930" i="2"/>
  <c r="AE930" i="2"/>
  <c r="AC930" i="2"/>
  <c r="AI930" i="2"/>
  <c r="V930" i="2"/>
  <c r="AV899" i="2"/>
  <c r="AW899" i="2" s="1"/>
  <c r="Z924" i="2"/>
  <c r="AF924" i="2" s="1"/>
  <c r="AB925" i="2"/>
  <c r="X926" i="2"/>
  <c r="Y925" i="2"/>
  <c r="AD925" i="2" s="1"/>
  <c r="AA923" i="2"/>
  <c r="AH923" i="2" s="1"/>
  <c r="AY891" i="2" s="1"/>
  <c r="AK932" i="4" l="1"/>
  <c r="H932" i="4" s="1"/>
  <c r="G932" i="4" s="1"/>
  <c r="Q936" i="4"/>
  <c r="Z936" i="4"/>
  <c r="AI933" i="4"/>
  <c r="AH933" i="4"/>
  <c r="AE933" i="4"/>
  <c r="AF933" i="4"/>
  <c r="AD933" i="4"/>
  <c r="AG933" i="4"/>
  <c r="S934" i="4"/>
  <c r="F934" i="4" s="1"/>
  <c r="AA934" i="4"/>
  <c r="I934" i="4"/>
  <c r="T935" i="4"/>
  <c r="I935" i="4" s="1"/>
  <c r="Q935" i="4"/>
  <c r="Z935" i="4"/>
  <c r="N938" i="4"/>
  <c r="L939" i="4"/>
  <c r="W938" i="4"/>
  <c r="K938" i="4"/>
  <c r="P937" i="4"/>
  <c r="M937" i="4"/>
  <c r="X937" i="4"/>
  <c r="O936" i="4"/>
  <c r="Y936" i="4"/>
  <c r="J941" i="4"/>
  <c r="V940" i="4"/>
  <c r="AG931" i="2"/>
  <c r="AE931" i="2"/>
  <c r="AC931" i="2"/>
  <c r="AI931" i="2"/>
  <c r="V931" i="2"/>
  <c r="AV900" i="2"/>
  <c r="AW900" i="2" s="1"/>
  <c r="X927" i="2"/>
  <c r="AB926" i="2"/>
  <c r="Y926" i="2"/>
  <c r="AD926" i="2" s="1"/>
  <c r="AA924" i="2"/>
  <c r="AH924" i="2" s="1"/>
  <c r="AY892" i="2" s="1"/>
  <c r="Z925" i="2"/>
  <c r="AF925" i="2" s="1"/>
  <c r="AK933" i="4" l="1"/>
  <c r="H933" i="4" s="1"/>
  <c r="G933" i="4" s="1"/>
  <c r="AH934" i="4"/>
  <c r="AI934" i="4"/>
  <c r="AF934" i="4"/>
  <c r="AD934" i="4"/>
  <c r="AE934" i="4"/>
  <c r="AG934" i="4"/>
  <c r="R937" i="4"/>
  <c r="S935" i="4"/>
  <c r="F935" i="4" s="1"/>
  <c r="AA935" i="4"/>
  <c r="T936" i="4"/>
  <c r="O937" i="4"/>
  <c r="Y937" i="4"/>
  <c r="L940" i="4"/>
  <c r="N939" i="4"/>
  <c r="W939" i="4"/>
  <c r="K939" i="4"/>
  <c r="P938" i="4"/>
  <c r="M938" i="4"/>
  <c r="X938" i="4"/>
  <c r="J942" i="4"/>
  <c r="V941" i="4"/>
  <c r="AG932" i="2"/>
  <c r="AE932" i="2"/>
  <c r="AC932" i="2"/>
  <c r="AI932" i="2"/>
  <c r="V932" i="2"/>
  <c r="AV901" i="2"/>
  <c r="AW901" i="2" s="1"/>
  <c r="Z926" i="2"/>
  <c r="AF926" i="2" s="1"/>
  <c r="AA925" i="2"/>
  <c r="AH925" i="2" s="1"/>
  <c r="AY893" i="2" s="1"/>
  <c r="AB927" i="2"/>
  <c r="X928" i="2"/>
  <c r="Y927" i="2"/>
  <c r="AD927" i="2" s="1"/>
  <c r="R938" i="4" l="1"/>
  <c r="Z938" i="4" s="1"/>
  <c r="S936" i="4"/>
  <c r="F936" i="4" s="1"/>
  <c r="AA936" i="4"/>
  <c r="I936" i="4"/>
  <c r="T937" i="4"/>
  <c r="Q937" i="4"/>
  <c r="Z937" i="4"/>
  <c r="AG935" i="4"/>
  <c r="AF935" i="4"/>
  <c r="AE935" i="4"/>
  <c r="AH935" i="4"/>
  <c r="AI935" i="4"/>
  <c r="AD935" i="4"/>
  <c r="T938" i="4"/>
  <c r="Q938" i="4"/>
  <c r="AK934" i="4"/>
  <c r="H934" i="4" s="1"/>
  <c r="G934" i="4" s="1"/>
  <c r="O938" i="4"/>
  <c r="Y938" i="4"/>
  <c r="L941" i="4"/>
  <c r="N940" i="4"/>
  <c r="W940" i="4"/>
  <c r="K940" i="4"/>
  <c r="M939" i="4"/>
  <c r="P939" i="4"/>
  <c r="R939" i="4" s="1"/>
  <c r="X939" i="4"/>
  <c r="J943" i="4"/>
  <c r="V942" i="4"/>
  <c r="AG933" i="2"/>
  <c r="AE933" i="2"/>
  <c r="AC933" i="2"/>
  <c r="AI933" i="2"/>
  <c r="V933" i="2"/>
  <c r="AV902" i="2"/>
  <c r="AW902" i="2" s="1"/>
  <c r="Z927" i="2"/>
  <c r="AF927" i="2" s="1"/>
  <c r="X929" i="2"/>
  <c r="AB928" i="2"/>
  <c r="Y928" i="2"/>
  <c r="AD928" i="2" s="1"/>
  <c r="AA926" i="2"/>
  <c r="AH926" i="2" s="1"/>
  <c r="AY894" i="2" s="1"/>
  <c r="I938" i="4" l="1"/>
  <c r="S937" i="4"/>
  <c r="F937" i="4" s="1"/>
  <c r="AA937" i="4"/>
  <c r="AD937" i="4" s="1"/>
  <c r="S938" i="4"/>
  <c r="F938" i="4" s="1"/>
  <c r="AA938" i="4"/>
  <c r="AE938" i="4" s="1"/>
  <c r="T939" i="4"/>
  <c r="Q939" i="4"/>
  <c r="Z939" i="4"/>
  <c r="I937" i="4"/>
  <c r="AE936" i="4"/>
  <c r="AI936" i="4"/>
  <c r="AF936" i="4"/>
  <c r="AG936" i="4"/>
  <c r="AD936" i="4"/>
  <c r="AH936" i="4"/>
  <c r="AK935" i="4"/>
  <c r="H935" i="4" s="1"/>
  <c r="G935" i="4" s="1"/>
  <c r="O939" i="4"/>
  <c r="Y939" i="4"/>
  <c r="P940" i="4"/>
  <c r="R940" i="4" s="1"/>
  <c r="M940" i="4"/>
  <c r="X940" i="4"/>
  <c r="L942" i="4"/>
  <c r="N941" i="4"/>
  <c r="W941" i="4"/>
  <c r="K941" i="4"/>
  <c r="I939" i="4"/>
  <c r="J944" i="4"/>
  <c r="V943" i="4"/>
  <c r="AG934" i="2"/>
  <c r="AE934" i="2"/>
  <c r="AC934" i="2"/>
  <c r="AI934" i="2"/>
  <c r="V934" i="2"/>
  <c r="AV903" i="2"/>
  <c r="AW903" i="2" s="1"/>
  <c r="X930" i="2"/>
  <c r="AB929" i="2"/>
  <c r="Y929" i="2"/>
  <c r="AD929" i="2" s="1"/>
  <c r="Z928" i="2"/>
  <c r="AF928" i="2" s="1"/>
  <c r="AA927" i="2"/>
  <c r="AH927" i="2" s="1"/>
  <c r="AY895" i="2" s="1"/>
  <c r="AF937" i="4" l="1"/>
  <c r="AD938" i="4"/>
  <c r="AH938" i="4"/>
  <c r="AG938" i="4"/>
  <c r="AF938" i="4"/>
  <c r="AI938" i="4"/>
  <c r="AK936" i="4"/>
  <c r="H936" i="4" s="1"/>
  <c r="G936" i="4" s="1"/>
  <c r="AI937" i="4"/>
  <c r="AG937" i="4"/>
  <c r="AH937" i="4"/>
  <c r="AE937" i="4"/>
  <c r="T940" i="4"/>
  <c r="I940" i="4" s="1"/>
  <c r="Q940" i="4"/>
  <c r="Z940" i="4"/>
  <c r="S939" i="4"/>
  <c r="F939" i="4" s="1"/>
  <c r="AA939" i="4"/>
  <c r="AF939" i="4" s="1"/>
  <c r="P941" i="4"/>
  <c r="R941" i="4" s="1"/>
  <c r="M941" i="4"/>
  <c r="X941" i="4"/>
  <c r="O940" i="4"/>
  <c r="Y940" i="4"/>
  <c r="N942" i="4"/>
  <c r="L943" i="4"/>
  <c r="W942" i="4"/>
  <c r="K942" i="4"/>
  <c r="J945" i="4"/>
  <c r="V944" i="4"/>
  <c r="AG935" i="2"/>
  <c r="AE935" i="2"/>
  <c r="AC935" i="2"/>
  <c r="AI935" i="2"/>
  <c r="V935" i="2"/>
  <c r="AV904" i="2"/>
  <c r="AW904" i="2" s="1"/>
  <c r="AA928" i="2"/>
  <c r="AH928" i="2" s="1"/>
  <c r="AY896" i="2" s="1"/>
  <c r="Z929" i="2"/>
  <c r="AF929" i="2" s="1"/>
  <c r="X931" i="2"/>
  <c r="AB930" i="2"/>
  <c r="Y930" i="2"/>
  <c r="AD930" i="2" s="1"/>
  <c r="AD939" i="4" l="1"/>
  <c r="AK938" i="4"/>
  <c r="H938" i="4" s="1"/>
  <c r="G938" i="4" s="1"/>
  <c r="AI939" i="4"/>
  <c r="AE939" i="4"/>
  <c r="T941" i="4"/>
  <c r="I941" i="4" s="1"/>
  <c r="Q941" i="4"/>
  <c r="Z941" i="4"/>
  <c r="AH939" i="4"/>
  <c r="AG939" i="4"/>
  <c r="S940" i="4"/>
  <c r="F940" i="4" s="1"/>
  <c r="AA940" i="4"/>
  <c r="AH940" i="4" s="1"/>
  <c r="AK937" i="4"/>
  <c r="H937" i="4" s="1"/>
  <c r="G937" i="4" s="1"/>
  <c r="L944" i="4"/>
  <c r="N943" i="4"/>
  <c r="W943" i="4"/>
  <c r="P942" i="4"/>
  <c r="R942" i="4" s="1"/>
  <c r="M942" i="4"/>
  <c r="X942" i="4"/>
  <c r="K943" i="4"/>
  <c r="O941" i="4"/>
  <c r="Y941" i="4"/>
  <c r="J946" i="4"/>
  <c r="V945" i="4"/>
  <c r="AG936" i="2"/>
  <c r="AE936" i="2"/>
  <c r="AC936" i="2"/>
  <c r="AI936" i="2"/>
  <c r="V936" i="2"/>
  <c r="AV905" i="2"/>
  <c r="AW905" i="2" s="1"/>
  <c r="Z930" i="2"/>
  <c r="AF930" i="2" s="1"/>
  <c r="AA929" i="2"/>
  <c r="AH929" i="2" s="1"/>
  <c r="AY897" i="2" s="1"/>
  <c r="AB931" i="2"/>
  <c r="X932" i="2"/>
  <c r="Y931" i="2"/>
  <c r="AD931" i="2" s="1"/>
  <c r="AG940" i="4" l="1"/>
  <c r="AE940" i="4"/>
  <c r="AD940" i="4"/>
  <c r="AI940" i="4"/>
  <c r="AF940" i="4"/>
  <c r="AK939" i="4"/>
  <c r="H939" i="4" s="1"/>
  <c r="G939" i="4" s="1"/>
  <c r="T942" i="4"/>
  <c r="I942" i="4" s="1"/>
  <c r="Q942" i="4"/>
  <c r="Z942" i="4"/>
  <c r="S941" i="4"/>
  <c r="F941" i="4" s="1"/>
  <c r="AA941" i="4"/>
  <c r="AD941" i="4" s="1"/>
  <c r="O942" i="4"/>
  <c r="Y942" i="4"/>
  <c r="M943" i="4"/>
  <c r="P943" i="4"/>
  <c r="R943" i="4" s="1"/>
  <c r="X943" i="4"/>
  <c r="L945" i="4"/>
  <c r="N944" i="4"/>
  <c r="K944" i="4"/>
  <c r="W944" i="4"/>
  <c r="J947" i="4"/>
  <c r="V946" i="4"/>
  <c r="AG937" i="2"/>
  <c r="AE937" i="2"/>
  <c r="AC937" i="2"/>
  <c r="AI937" i="2"/>
  <c r="V937" i="2"/>
  <c r="AV906" i="2"/>
  <c r="AW906" i="2" s="1"/>
  <c r="AB932" i="2"/>
  <c r="X933" i="2"/>
  <c r="Y932" i="2"/>
  <c r="AD932" i="2" s="1"/>
  <c r="Z931" i="2"/>
  <c r="AF931" i="2" s="1"/>
  <c r="AA930" i="2"/>
  <c r="AH930" i="2" s="1"/>
  <c r="AY898" i="2" s="1"/>
  <c r="AK940" i="4" l="1"/>
  <c r="H940" i="4" s="1"/>
  <c r="G940" i="4" s="1"/>
  <c r="AH941" i="4"/>
  <c r="AI941" i="4"/>
  <c r="T943" i="4"/>
  <c r="I943" i="4" s="1"/>
  <c r="Q943" i="4"/>
  <c r="Z943" i="4"/>
  <c r="AF941" i="4"/>
  <c r="S942" i="4"/>
  <c r="F942" i="4" s="1"/>
  <c r="AA942" i="4"/>
  <c r="AD942" i="4" s="1"/>
  <c r="AE941" i="4"/>
  <c r="AG941" i="4"/>
  <c r="P944" i="4"/>
  <c r="M944" i="4"/>
  <c r="X944" i="4"/>
  <c r="L946" i="4"/>
  <c r="N945" i="4"/>
  <c r="W945" i="4"/>
  <c r="K945" i="4"/>
  <c r="O943" i="4"/>
  <c r="Y943" i="4"/>
  <c r="J948" i="4"/>
  <c r="V947" i="4"/>
  <c r="AG938" i="2"/>
  <c r="AE938" i="2"/>
  <c r="AC938" i="2"/>
  <c r="AI938" i="2"/>
  <c r="V938" i="2"/>
  <c r="AV907" i="2"/>
  <c r="AW907" i="2" s="1"/>
  <c r="AA931" i="2"/>
  <c r="AH931" i="2" s="1"/>
  <c r="AY899" i="2" s="1"/>
  <c r="Z932" i="2"/>
  <c r="AF932" i="2" s="1"/>
  <c r="AB933" i="2"/>
  <c r="X934" i="2"/>
  <c r="Y933" i="2"/>
  <c r="AD933" i="2" s="1"/>
  <c r="AE942" i="4" l="1"/>
  <c r="AI942" i="4"/>
  <c r="AF942" i="4"/>
  <c r="AG942" i="4"/>
  <c r="AH942" i="4"/>
  <c r="AK941" i="4"/>
  <c r="H941" i="4" s="1"/>
  <c r="G941" i="4" s="1"/>
  <c r="R944" i="4"/>
  <c r="S943" i="4"/>
  <c r="F943" i="4" s="1"/>
  <c r="AA943" i="4"/>
  <c r="AI943" i="4" s="1"/>
  <c r="N946" i="4"/>
  <c r="L947" i="4"/>
  <c r="W946" i="4"/>
  <c r="K946" i="4"/>
  <c r="P945" i="4"/>
  <c r="M945" i="4"/>
  <c r="X945" i="4"/>
  <c r="O944" i="4"/>
  <c r="Y944" i="4"/>
  <c r="J949" i="4"/>
  <c r="V948" i="4"/>
  <c r="AG939" i="2"/>
  <c r="AE939" i="2"/>
  <c r="AC939" i="2"/>
  <c r="AI939" i="2"/>
  <c r="V939" i="2"/>
  <c r="AV908" i="2"/>
  <c r="AW908" i="2" s="1"/>
  <c r="Z933" i="2"/>
  <c r="AF933" i="2" s="1"/>
  <c r="AA932" i="2"/>
  <c r="AH932" i="2" s="1"/>
  <c r="AY900" i="2" s="1"/>
  <c r="AB934" i="2"/>
  <c r="X935" i="2"/>
  <c r="Y934" i="2"/>
  <c r="AD934" i="2" s="1"/>
  <c r="AK942" i="4" l="1"/>
  <c r="H942" i="4" s="1"/>
  <c r="G942" i="4" s="1"/>
  <c r="AG943" i="4"/>
  <c r="AH943" i="4"/>
  <c r="AE943" i="4"/>
  <c r="AF943" i="4"/>
  <c r="T944" i="4"/>
  <c r="Q944" i="4"/>
  <c r="Z944" i="4"/>
  <c r="AD943" i="4"/>
  <c r="R945" i="4"/>
  <c r="L948" i="4"/>
  <c r="N947" i="4"/>
  <c r="W947" i="4"/>
  <c r="K947" i="4"/>
  <c r="O945" i="4"/>
  <c r="Y945" i="4"/>
  <c r="P946" i="4"/>
  <c r="R946" i="4" s="1"/>
  <c r="M946" i="4"/>
  <c r="X946" i="4"/>
  <c r="J950" i="4"/>
  <c r="V949" i="4"/>
  <c r="AG940" i="2"/>
  <c r="AE940" i="2"/>
  <c r="AC940" i="2"/>
  <c r="AI940" i="2"/>
  <c r="V940" i="2"/>
  <c r="AV909" i="2"/>
  <c r="AW909" i="2" s="1"/>
  <c r="AB935" i="2"/>
  <c r="X936" i="2"/>
  <c r="Y935" i="2"/>
  <c r="AD935" i="2" s="1"/>
  <c r="Z934" i="2"/>
  <c r="AF934" i="2" s="1"/>
  <c r="AA933" i="2"/>
  <c r="AH933" i="2" s="1"/>
  <c r="AY901" i="2" s="1"/>
  <c r="AK943" i="4" l="1"/>
  <c r="H943" i="4" s="1"/>
  <c r="G943" i="4" s="1"/>
  <c r="Q946" i="4"/>
  <c r="Z946" i="4"/>
  <c r="T945" i="4"/>
  <c r="T946" i="4" s="1"/>
  <c r="I946" i="4" s="1"/>
  <c r="Q945" i="4"/>
  <c r="Z945" i="4"/>
  <c r="S944" i="4"/>
  <c r="F944" i="4" s="1"/>
  <c r="AA944" i="4"/>
  <c r="I944" i="4"/>
  <c r="O946" i="4"/>
  <c r="Y946" i="4"/>
  <c r="M947" i="4"/>
  <c r="P947" i="4"/>
  <c r="X947" i="4"/>
  <c r="L949" i="4"/>
  <c r="N948" i="4"/>
  <c r="W948" i="4"/>
  <c r="K948" i="4"/>
  <c r="J951" i="4"/>
  <c r="V950" i="4"/>
  <c r="AG941" i="2"/>
  <c r="AE941" i="2"/>
  <c r="AC941" i="2"/>
  <c r="AI941" i="2"/>
  <c r="V941" i="2"/>
  <c r="AV910" i="2"/>
  <c r="AW910" i="2" s="1"/>
  <c r="AA934" i="2"/>
  <c r="AH934" i="2" s="1"/>
  <c r="AY902" i="2" s="1"/>
  <c r="Z935" i="2"/>
  <c r="AF935" i="2" s="1"/>
  <c r="AB936" i="2"/>
  <c r="X937" i="2"/>
  <c r="Y936" i="2"/>
  <c r="AD936" i="2" s="1"/>
  <c r="AD944" i="4" l="1"/>
  <c r="AG944" i="4"/>
  <c r="AH944" i="4"/>
  <c r="AF944" i="4"/>
  <c r="AE944" i="4"/>
  <c r="AI944" i="4"/>
  <c r="R947" i="4"/>
  <c r="S946" i="4"/>
  <c r="F946" i="4" s="1"/>
  <c r="AA946" i="4"/>
  <c r="AE946" i="4" s="1"/>
  <c r="S945" i="4"/>
  <c r="F945" i="4" s="1"/>
  <c r="AA945" i="4"/>
  <c r="AG945" i="4" s="1"/>
  <c r="I945" i="4"/>
  <c r="L950" i="4"/>
  <c r="N949" i="4"/>
  <c r="W949" i="4"/>
  <c r="K949" i="4"/>
  <c r="O947" i="4"/>
  <c r="Y947" i="4"/>
  <c r="P948" i="4"/>
  <c r="R948" i="4" s="1"/>
  <c r="M948" i="4"/>
  <c r="X948" i="4"/>
  <c r="J952" i="4"/>
  <c r="V951" i="4"/>
  <c r="AG942" i="2"/>
  <c r="AE942" i="2"/>
  <c r="AC942" i="2"/>
  <c r="AI942" i="2"/>
  <c r="V942" i="2"/>
  <c r="AV911" i="2"/>
  <c r="AW911" i="2" s="1"/>
  <c r="Z936" i="2"/>
  <c r="AF936" i="2" s="1"/>
  <c r="AA935" i="2"/>
  <c r="AH935" i="2" s="1"/>
  <c r="AY903" i="2" s="1"/>
  <c r="AB937" i="2"/>
  <c r="X938" i="2"/>
  <c r="Y937" i="2"/>
  <c r="AD937" i="2" s="1"/>
  <c r="AI945" i="4" l="1"/>
  <c r="AK944" i="4"/>
  <c r="H944" i="4" s="1"/>
  <c r="G944" i="4" s="1"/>
  <c r="AF945" i="4"/>
  <c r="Q948" i="4"/>
  <c r="Z948" i="4"/>
  <c r="AG946" i="4"/>
  <c r="T947" i="4"/>
  <c r="I947" i="4" s="1"/>
  <c r="Q947" i="4"/>
  <c r="Z947" i="4"/>
  <c r="AD946" i="4"/>
  <c r="AH946" i="4"/>
  <c r="AE945" i="4"/>
  <c r="AH945" i="4"/>
  <c r="AD945" i="4"/>
  <c r="AF946" i="4"/>
  <c r="AI946" i="4"/>
  <c r="O948" i="4"/>
  <c r="Y948" i="4"/>
  <c r="P949" i="4"/>
  <c r="M949" i="4"/>
  <c r="X949" i="4"/>
  <c r="N950" i="4"/>
  <c r="L951" i="4"/>
  <c r="W950" i="4"/>
  <c r="K950" i="4"/>
  <c r="J953" i="4"/>
  <c r="V952" i="4"/>
  <c r="AG943" i="2"/>
  <c r="AE943" i="2"/>
  <c r="AC943" i="2"/>
  <c r="AI943" i="2"/>
  <c r="V943" i="2"/>
  <c r="AV912" i="2"/>
  <c r="AW912" i="2" s="1"/>
  <c r="Z937" i="2"/>
  <c r="AF937" i="2" s="1"/>
  <c r="AB938" i="2"/>
  <c r="X939" i="2"/>
  <c r="Y938" i="2"/>
  <c r="AD938" i="2" s="1"/>
  <c r="AA936" i="2"/>
  <c r="AH936" i="2" s="1"/>
  <c r="AY904" i="2" s="1"/>
  <c r="AK946" i="4" l="1"/>
  <c r="H946" i="4" s="1"/>
  <c r="G946" i="4" s="1"/>
  <c r="S947" i="4"/>
  <c r="F947" i="4" s="1"/>
  <c r="AA947" i="4"/>
  <c r="AD947" i="4" s="1"/>
  <c r="T948" i="4"/>
  <c r="R949" i="4"/>
  <c r="AK945" i="4"/>
  <c r="H945" i="4" s="1"/>
  <c r="G945" i="4" s="1"/>
  <c r="L952" i="4"/>
  <c r="N951" i="4"/>
  <c r="W951" i="4"/>
  <c r="K951" i="4"/>
  <c r="O949" i="4"/>
  <c r="Y949" i="4"/>
  <c r="P950" i="4"/>
  <c r="R950" i="4" s="1"/>
  <c r="M950" i="4"/>
  <c r="X950" i="4"/>
  <c r="J954" i="4"/>
  <c r="V953" i="4"/>
  <c r="AG944" i="2"/>
  <c r="AE944" i="2"/>
  <c r="AC944" i="2"/>
  <c r="AI944" i="2"/>
  <c r="V944" i="2"/>
  <c r="AV913" i="2"/>
  <c r="AW913" i="2" s="1"/>
  <c r="AB939" i="2"/>
  <c r="X940" i="2"/>
  <c r="Y939" i="2"/>
  <c r="AD939" i="2" s="1"/>
  <c r="Z938" i="2"/>
  <c r="AF938" i="2" s="1"/>
  <c r="AA937" i="2"/>
  <c r="AH937" i="2" s="1"/>
  <c r="AY905" i="2" s="1"/>
  <c r="AG947" i="4" l="1"/>
  <c r="AF947" i="4"/>
  <c r="AH947" i="4"/>
  <c r="Q950" i="4"/>
  <c r="Z950" i="4"/>
  <c r="T949" i="4"/>
  <c r="T950" i="4" s="1"/>
  <c r="Q949" i="4"/>
  <c r="Z949" i="4"/>
  <c r="S948" i="4"/>
  <c r="F948" i="4" s="1"/>
  <c r="AA948" i="4"/>
  <c r="I948" i="4"/>
  <c r="AE947" i="4"/>
  <c r="AI947" i="4"/>
  <c r="O950" i="4"/>
  <c r="Y950" i="4"/>
  <c r="M951" i="4"/>
  <c r="P951" i="4"/>
  <c r="X951" i="4"/>
  <c r="L953" i="4"/>
  <c r="N952" i="4"/>
  <c r="W952" i="4"/>
  <c r="K952" i="4"/>
  <c r="J955" i="4"/>
  <c r="V954" i="4"/>
  <c r="AG945" i="2"/>
  <c r="AE945" i="2"/>
  <c r="AC945" i="2"/>
  <c r="AI945" i="2"/>
  <c r="V945" i="2"/>
  <c r="AV914" i="2"/>
  <c r="AW914" i="2" s="1"/>
  <c r="AA938" i="2"/>
  <c r="AH938" i="2" s="1"/>
  <c r="AY906" i="2" s="1"/>
  <c r="Z939" i="2"/>
  <c r="AF939" i="2" s="1"/>
  <c r="AB940" i="2"/>
  <c r="X941" i="2"/>
  <c r="Y940" i="2"/>
  <c r="AD940" i="2" s="1"/>
  <c r="AK947" i="4" l="1"/>
  <c r="H947" i="4" s="1"/>
  <c r="G947" i="4" s="1"/>
  <c r="I949" i="4"/>
  <c r="S950" i="4"/>
  <c r="F950" i="4" s="1"/>
  <c r="I950" i="4"/>
  <c r="AA950" i="4"/>
  <c r="AF950" i="4" s="1"/>
  <c r="R951" i="4"/>
  <c r="AG948" i="4"/>
  <c r="AH948" i="4"/>
  <c r="AF948" i="4"/>
  <c r="AE948" i="4"/>
  <c r="AI948" i="4"/>
  <c r="AD948" i="4"/>
  <c r="S949" i="4"/>
  <c r="F949" i="4" s="1"/>
  <c r="AA949" i="4"/>
  <c r="L954" i="4"/>
  <c r="N953" i="4"/>
  <c r="W953" i="4"/>
  <c r="K953" i="4"/>
  <c r="O951" i="4"/>
  <c r="Y951" i="4"/>
  <c r="P952" i="4"/>
  <c r="R952" i="4" s="1"/>
  <c r="M952" i="4"/>
  <c r="X952" i="4"/>
  <c r="J956" i="4"/>
  <c r="V955" i="4"/>
  <c r="AG946" i="2"/>
  <c r="AE946" i="2"/>
  <c r="AC946" i="2"/>
  <c r="AI946" i="2"/>
  <c r="V946" i="2"/>
  <c r="AV915" i="2"/>
  <c r="AW915" i="2" s="1"/>
  <c r="Z940" i="2"/>
  <c r="AF940" i="2" s="1"/>
  <c r="AA939" i="2"/>
  <c r="AH939" i="2" s="1"/>
  <c r="AY907" i="2" s="1"/>
  <c r="X942" i="2"/>
  <c r="AB941" i="2"/>
  <c r="Y941" i="2"/>
  <c r="AD941" i="2" s="1"/>
  <c r="AH950" i="4" l="1"/>
  <c r="AD950" i="4"/>
  <c r="AG950" i="4"/>
  <c r="AE950" i="4"/>
  <c r="AI950" i="4"/>
  <c r="AG949" i="4"/>
  <c r="AE949" i="4"/>
  <c r="AF949" i="4"/>
  <c r="AD949" i="4"/>
  <c r="AI949" i="4"/>
  <c r="T951" i="4"/>
  <c r="Q951" i="4"/>
  <c r="Z951" i="4"/>
  <c r="AK948" i="4"/>
  <c r="H948" i="4" s="1"/>
  <c r="G948" i="4" s="1"/>
  <c r="T952" i="4"/>
  <c r="I952" i="4" s="1"/>
  <c r="Q952" i="4"/>
  <c r="Z952" i="4"/>
  <c r="AH949" i="4"/>
  <c r="P953" i="4"/>
  <c r="R953" i="4" s="1"/>
  <c r="M953" i="4"/>
  <c r="X953" i="4"/>
  <c r="O952" i="4"/>
  <c r="Y952" i="4"/>
  <c r="N954" i="4"/>
  <c r="L955" i="4"/>
  <c r="W954" i="4"/>
  <c r="K954" i="4"/>
  <c r="J957" i="4"/>
  <c r="V956" i="4"/>
  <c r="AG947" i="2"/>
  <c r="AE947" i="2"/>
  <c r="AC947" i="2"/>
  <c r="AI947" i="2"/>
  <c r="V947" i="2"/>
  <c r="AV916" i="2"/>
  <c r="AW916" i="2" s="1"/>
  <c r="AA940" i="2"/>
  <c r="AH940" i="2" s="1"/>
  <c r="AY908" i="2" s="1"/>
  <c r="Z941" i="2"/>
  <c r="AF941" i="2" s="1"/>
  <c r="AB942" i="2"/>
  <c r="X943" i="2"/>
  <c r="Y942" i="2"/>
  <c r="AD942" i="2" s="1"/>
  <c r="AK950" i="4" l="1"/>
  <c r="H950" i="4" s="1"/>
  <c r="G950" i="4" s="1"/>
  <c r="S952" i="4"/>
  <c r="F952" i="4" s="1"/>
  <c r="AA952" i="4"/>
  <c r="AE952" i="4" s="1"/>
  <c r="AK949" i="4"/>
  <c r="H949" i="4" s="1"/>
  <c r="G949" i="4" s="1"/>
  <c r="S951" i="4"/>
  <c r="F951" i="4" s="1"/>
  <c r="AA951" i="4"/>
  <c r="T953" i="4"/>
  <c r="Q953" i="4"/>
  <c r="Z953" i="4"/>
  <c r="I951" i="4"/>
  <c r="AH952" i="4"/>
  <c r="AD952" i="4"/>
  <c r="O953" i="4"/>
  <c r="Y953" i="4"/>
  <c r="P954" i="4"/>
  <c r="M954" i="4"/>
  <c r="X954" i="4"/>
  <c r="L956" i="4"/>
  <c r="N955" i="4"/>
  <c r="W955" i="4"/>
  <c r="K955" i="4"/>
  <c r="J958" i="4"/>
  <c r="V957" i="4"/>
  <c r="AG948" i="2"/>
  <c r="AE948" i="2"/>
  <c r="AC948" i="2"/>
  <c r="AI948" i="2"/>
  <c r="V948" i="2"/>
  <c r="AV917" i="2"/>
  <c r="AW917" i="2" s="1"/>
  <c r="Z942" i="2"/>
  <c r="AF942" i="2" s="1"/>
  <c r="AA941" i="2"/>
  <c r="AH941" i="2" s="1"/>
  <c r="AY909" i="2" s="1"/>
  <c r="X944" i="2"/>
  <c r="AB943" i="2"/>
  <c r="Y943" i="2"/>
  <c r="AD943" i="2" s="1"/>
  <c r="AG952" i="4" l="1"/>
  <c r="AF952" i="4"/>
  <c r="AI952" i="4"/>
  <c r="S953" i="4"/>
  <c r="F953" i="4" s="1"/>
  <c r="I953" i="4"/>
  <c r="R954" i="4"/>
  <c r="AA953" i="4"/>
  <c r="AD953" i="4" s="1"/>
  <c r="AG951" i="4"/>
  <c r="AF951" i="4"/>
  <c r="AI951" i="4"/>
  <c r="AE951" i="4"/>
  <c r="AD951" i="4"/>
  <c r="AH951" i="4"/>
  <c r="M955" i="4"/>
  <c r="P955" i="4"/>
  <c r="R955" i="4" s="1"/>
  <c r="X955" i="4"/>
  <c r="O954" i="4"/>
  <c r="Y954" i="4"/>
  <c r="L957" i="4"/>
  <c r="N956" i="4"/>
  <c r="W956" i="4"/>
  <c r="K956" i="4"/>
  <c r="J959" i="4"/>
  <c r="V958" i="4"/>
  <c r="AG949" i="2"/>
  <c r="AE949" i="2"/>
  <c r="AC949" i="2"/>
  <c r="AI949" i="2"/>
  <c r="V949" i="2"/>
  <c r="AV918" i="2"/>
  <c r="AW918" i="2" s="1"/>
  <c r="Z943" i="2"/>
  <c r="AF943" i="2" s="1"/>
  <c r="AB944" i="2"/>
  <c r="X945" i="2"/>
  <c r="Y944" i="2"/>
  <c r="AD944" i="2" s="1"/>
  <c r="AA942" i="2"/>
  <c r="AH942" i="2" s="1"/>
  <c r="AY910" i="2" s="1"/>
  <c r="AK952" i="4" l="1"/>
  <c r="AG953" i="4"/>
  <c r="AE953" i="4"/>
  <c r="AI953" i="4"/>
  <c r="AH953" i="4"/>
  <c r="AF953" i="4"/>
  <c r="T954" i="4"/>
  <c r="T955" i="4" s="1"/>
  <c r="I955" i="4" s="1"/>
  <c r="Q954" i="4"/>
  <c r="Z954" i="4"/>
  <c r="Q955" i="4"/>
  <c r="Z955" i="4"/>
  <c r="AK951" i="4"/>
  <c r="H951" i="4" s="1"/>
  <c r="G951" i="4" s="1"/>
  <c r="P956" i="4"/>
  <c r="R956" i="4" s="1"/>
  <c r="M956" i="4"/>
  <c r="X956" i="4"/>
  <c r="L958" i="4"/>
  <c r="N957" i="4"/>
  <c r="W957" i="4"/>
  <c r="K957" i="4"/>
  <c r="O955" i="4"/>
  <c r="Y955" i="4"/>
  <c r="J960" i="4"/>
  <c r="V959" i="4"/>
  <c r="AG950" i="2"/>
  <c r="AE950" i="2"/>
  <c r="AC950" i="2"/>
  <c r="AI950" i="2"/>
  <c r="V950" i="2"/>
  <c r="AV919" i="2"/>
  <c r="AW919" i="2" s="1"/>
  <c r="AB945" i="2"/>
  <c r="X946" i="2"/>
  <c r="Y945" i="2"/>
  <c r="AD945" i="2" s="1"/>
  <c r="Z944" i="2"/>
  <c r="AF944" i="2" s="1"/>
  <c r="AA943" i="2"/>
  <c r="AH943" i="2" s="1"/>
  <c r="AY911" i="2" s="1"/>
  <c r="H952" i="4" l="1"/>
  <c r="G952" i="4" s="1"/>
  <c r="AK953" i="4"/>
  <c r="H953" i="4" s="1"/>
  <c r="G953" i="4" s="1"/>
  <c r="T956" i="4"/>
  <c r="AA956" i="4" s="1"/>
  <c r="Q956" i="4"/>
  <c r="Z956" i="4"/>
  <c r="S955" i="4"/>
  <c r="F955" i="4" s="1"/>
  <c r="AA955" i="4"/>
  <c r="S954" i="4"/>
  <c r="F954" i="4" s="1"/>
  <c r="AA954" i="4"/>
  <c r="I954" i="4"/>
  <c r="AE955" i="4"/>
  <c r="P957" i="4"/>
  <c r="M957" i="4"/>
  <c r="X957" i="4"/>
  <c r="N958" i="4"/>
  <c r="L959" i="4"/>
  <c r="K958" i="4"/>
  <c r="W958" i="4"/>
  <c r="O956" i="4"/>
  <c r="Y956" i="4"/>
  <c r="J961" i="4"/>
  <c r="V960" i="4"/>
  <c r="AG951" i="2"/>
  <c r="AE951" i="2"/>
  <c r="AC951" i="2"/>
  <c r="AI951" i="2"/>
  <c r="V951" i="2"/>
  <c r="AV920" i="2"/>
  <c r="AW920" i="2" s="1"/>
  <c r="AA944" i="2"/>
  <c r="AH944" i="2" s="1"/>
  <c r="AY912" i="2" s="1"/>
  <c r="Z945" i="2"/>
  <c r="AF945" i="2" s="1"/>
  <c r="AB946" i="2"/>
  <c r="X947" i="2"/>
  <c r="Y946" i="2"/>
  <c r="AD946" i="2" s="1"/>
  <c r="AF955" i="4" l="1"/>
  <c r="AG955" i="4"/>
  <c r="AD955" i="4"/>
  <c r="AI955" i="4"/>
  <c r="S956" i="4"/>
  <c r="I956" i="4"/>
  <c r="AH955" i="4"/>
  <c r="F956" i="4"/>
  <c r="AG954" i="4"/>
  <c r="AF954" i="4"/>
  <c r="AE954" i="4"/>
  <c r="AH954" i="4"/>
  <c r="AD954" i="4"/>
  <c r="AI954" i="4"/>
  <c r="R957" i="4"/>
  <c r="P958" i="4"/>
  <c r="M958" i="4"/>
  <c r="X958" i="4"/>
  <c r="L960" i="4"/>
  <c r="N959" i="4"/>
  <c r="W959" i="4"/>
  <c r="K959" i="4"/>
  <c r="O957" i="4"/>
  <c r="Y957" i="4"/>
  <c r="AH956" i="4"/>
  <c r="AE956" i="4"/>
  <c r="AI956" i="4"/>
  <c r="AF956" i="4"/>
  <c r="AD956" i="4"/>
  <c r="AG956" i="4"/>
  <c r="J962" i="4"/>
  <c r="V961" i="4"/>
  <c r="AG952" i="2"/>
  <c r="AE952" i="2"/>
  <c r="AC952" i="2"/>
  <c r="AI952" i="2"/>
  <c r="V952" i="2"/>
  <c r="AV921" i="2"/>
  <c r="AW921" i="2" s="1"/>
  <c r="Z946" i="2"/>
  <c r="AF946" i="2" s="1"/>
  <c r="AA945" i="2"/>
  <c r="AH945" i="2" s="1"/>
  <c r="AY913" i="2" s="1"/>
  <c r="AB947" i="2"/>
  <c r="X948" i="2"/>
  <c r="Y947" i="2"/>
  <c r="AD947" i="2" s="1"/>
  <c r="T957" i="4" l="1"/>
  <c r="Q957" i="4"/>
  <c r="Z957" i="4"/>
  <c r="AK955" i="4"/>
  <c r="H955" i="4" s="1"/>
  <c r="G955" i="4" s="1"/>
  <c r="R958" i="4"/>
  <c r="AK954" i="4"/>
  <c r="H954" i="4" s="1"/>
  <c r="G954" i="4" s="1"/>
  <c r="M959" i="4"/>
  <c r="P959" i="4"/>
  <c r="X959" i="4"/>
  <c r="L961" i="4"/>
  <c r="N960" i="4"/>
  <c r="W960" i="4"/>
  <c r="K960" i="4"/>
  <c r="O958" i="4"/>
  <c r="Y958" i="4"/>
  <c r="J963" i="4"/>
  <c r="V962" i="4"/>
  <c r="AK956" i="4"/>
  <c r="H956" i="4" s="1"/>
  <c r="G956" i="4" s="1"/>
  <c r="AG953" i="2"/>
  <c r="AE953" i="2"/>
  <c r="AC953" i="2"/>
  <c r="AI953" i="2"/>
  <c r="V953" i="2"/>
  <c r="AV922" i="2"/>
  <c r="AW922" i="2" s="1"/>
  <c r="X949" i="2"/>
  <c r="AB948" i="2"/>
  <c r="Y948" i="2"/>
  <c r="AD948" i="2" s="1"/>
  <c r="Z947" i="2"/>
  <c r="AF947" i="2" s="1"/>
  <c r="AA946" i="2"/>
  <c r="AH946" i="2" s="1"/>
  <c r="AY914" i="2" s="1"/>
  <c r="S957" i="4" l="1"/>
  <c r="F957" i="4" s="1"/>
  <c r="AA957" i="4"/>
  <c r="AD957" i="4" s="1"/>
  <c r="I957" i="4"/>
  <c r="R959" i="4"/>
  <c r="T958" i="4"/>
  <c r="I958" i="4" s="1"/>
  <c r="Q958" i="4"/>
  <c r="Z958" i="4"/>
  <c r="O959" i="4"/>
  <c r="Y959" i="4"/>
  <c r="L962" i="4"/>
  <c r="N961" i="4"/>
  <c r="W961" i="4"/>
  <c r="K961" i="4"/>
  <c r="P960" i="4"/>
  <c r="M960" i="4"/>
  <c r="X960" i="4"/>
  <c r="J964" i="4"/>
  <c r="V963" i="4"/>
  <c r="AG954" i="2"/>
  <c r="AE954" i="2"/>
  <c r="AC954" i="2"/>
  <c r="AI954" i="2"/>
  <c r="V954" i="2"/>
  <c r="AV923" i="2"/>
  <c r="AW923" i="2" s="1"/>
  <c r="AA947" i="2"/>
  <c r="AH947" i="2" s="1"/>
  <c r="AY915" i="2" s="1"/>
  <c r="Z948" i="2"/>
  <c r="AF948" i="2" s="1"/>
  <c r="AB949" i="2"/>
  <c r="X950" i="2"/>
  <c r="Y949" i="2"/>
  <c r="AD949" i="2" s="1"/>
  <c r="R960" i="4" l="1"/>
  <c r="Z960" i="4" s="1"/>
  <c r="AF957" i="4"/>
  <c r="S958" i="4"/>
  <c r="F958" i="4" s="1"/>
  <c r="AA958" i="4"/>
  <c r="AH957" i="4"/>
  <c r="AG957" i="4"/>
  <c r="AI957" i="4"/>
  <c r="T959" i="4"/>
  <c r="I959" i="4" s="1"/>
  <c r="Q959" i="4"/>
  <c r="Z959" i="4"/>
  <c r="Q960" i="4"/>
  <c r="AE957" i="4"/>
  <c r="O960" i="4"/>
  <c r="Y960" i="4"/>
  <c r="N962" i="4"/>
  <c r="L963" i="4"/>
  <c r="W962" i="4"/>
  <c r="K962" i="4"/>
  <c r="P961" i="4"/>
  <c r="R961" i="4" s="1"/>
  <c r="M961" i="4"/>
  <c r="X961" i="4"/>
  <c r="J965" i="4"/>
  <c r="V964" i="4"/>
  <c r="AG955" i="2"/>
  <c r="AE955" i="2"/>
  <c r="AC955" i="2"/>
  <c r="AI955" i="2"/>
  <c r="V955" i="2"/>
  <c r="AV924" i="2"/>
  <c r="AW924" i="2" s="1"/>
  <c r="AA948" i="2"/>
  <c r="AH948" i="2" s="1"/>
  <c r="AY916" i="2" s="1"/>
  <c r="Z949" i="2"/>
  <c r="AF949" i="2" s="1"/>
  <c r="X951" i="2"/>
  <c r="AB950" i="2"/>
  <c r="Y950" i="2"/>
  <c r="AD950" i="2" s="1"/>
  <c r="T960" i="4" l="1"/>
  <c r="AK957" i="4"/>
  <c r="H957" i="4" s="1"/>
  <c r="G957" i="4" s="1"/>
  <c r="S960" i="4"/>
  <c r="F960" i="4" s="1"/>
  <c r="I960" i="4"/>
  <c r="S959" i="4"/>
  <c r="F959" i="4" s="1"/>
  <c r="AA959" i="4"/>
  <c r="AG958" i="4"/>
  <c r="AD958" i="4"/>
  <c r="AE958" i="4"/>
  <c r="AI958" i="4"/>
  <c r="AF958" i="4"/>
  <c r="AH958" i="4"/>
  <c r="T961" i="4"/>
  <c r="I961" i="4" s="1"/>
  <c r="Q961" i="4"/>
  <c r="AA960" i="4"/>
  <c r="AI960" i="4" s="1"/>
  <c r="Z961" i="4"/>
  <c r="O961" i="4"/>
  <c r="Y961" i="4"/>
  <c r="P962" i="4"/>
  <c r="R962" i="4" s="1"/>
  <c r="M962" i="4"/>
  <c r="X962" i="4"/>
  <c r="L964" i="4"/>
  <c r="N963" i="4"/>
  <c r="W963" i="4"/>
  <c r="K963" i="4"/>
  <c r="J966" i="4"/>
  <c r="V965" i="4"/>
  <c r="AG956" i="2"/>
  <c r="AE956" i="2"/>
  <c r="AC956" i="2"/>
  <c r="AI956" i="2"/>
  <c r="V956" i="2"/>
  <c r="AV925" i="2"/>
  <c r="AW925" i="2" s="1"/>
  <c r="Z950" i="2"/>
  <c r="AF950" i="2" s="1"/>
  <c r="AA949" i="2"/>
  <c r="AH949" i="2" s="1"/>
  <c r="AY917" i="2" s="1"/>
  <c r="AB951" i="2"/>
  <c r="X952" i="2"/>
  <c r="Y951" i="2"/>
  <c r="AD951" i="2" s="1"/>
  <c r="AF960" i="4" l="1"/>
  <c r="AE960" i="4"/>
  <c r="AD960" i="4"/>
  <c r="AH960" i="4"/>
  <c r="AG960" i="4"/>
  <c r="S961" i="4"/>
  <c r="F961" i="4" s="1"/>
  <c r="AA961" i="4"/>
  <c r="AK958" i="4"/>
  <c r="H958" i="4" s="1"/>
  <c r="G958" i="4" s="1"/>
  <c r="T962" i="4"/>
  <c r="AA962" i="4" s="1"/>
  <c r="Q962" i="4"/>
  <c r="Z962" i="4"/>
  <c r="AF961" i="4"/>
  <c r="AG959" i="4"/>
  <c r="AF959" i="4"/>
  <c r="AI959" i="4"/>
  <c r="AE959" i="4"/>
  <c r="AH959" i="4"/>
  <c r="AD959" i="4"/>
  <c r="AI961" i="4"/>
  <c r="AH961" i="4"/>
  <c r="M963" i="4"/>
  <c r="P963" i="4"/>
  <c r="X963" i="4"/>
  <c r="O962" i="4"/>
  <c r="Y962" i="4"/>
  <c r="L965" i="4"/>
  <c r="K965" i="4" s="1"/>
  <c r="N964" i="4"/>
  <c r="W964" i="4"/>
  <c r="K964" i="4"/>
  <c r="J967" i="4"/>
  <c r="V966" i="4"/>
  <c r="AG957" i="2"/>
  <c r="AE957" i="2"/>
  <c r="AC957" i="2"/>
  <c r="AI957" i="2"/>
  <c r="V957" i="2"/>
  <c r="AV926" i="2"/>
  <c r="AW926" i="2" s="1"/>
  <c r="X953" i="2"/>
  <c r="AB952" i="2"/>
  <c r="Y952" i="2"/>
  <c r="AD952" i="2" s="1"/>
  <c r="Z951" i="2"/>
  <c r="AF951" i="2" s="1"/>
  <c r="AA950" i="2"/>
  <c r="AH950" i="2" s="1"/>
  <c r="AY918" i="2" s="1"/>
  <c r="AK960" i="4" l="1"/>
  <c r="H960" i="4" s="1"/>
  <c r="G960" i="4" s="1"/>
  <c r="AE961" i="4"/>
  <c r="AG961" i="4"/>
  <c r="AD961" i="4"/>
  <c r="R963" i="4"/>
  <c r="AK959" i="4"/>
  <c r="H959" i="4" s="1"/>
  <c r="G959" i="4" s="1"/>
  <c r="S962" i="4"/>
  <c r="F962" i="4" s="1"/>
  <c r="I962" i="4"/>
  <c r="P964" i="4"/>
  <c r="M964" i="4"/>
  <c r="X964" i="4"/>
  <c r="L966" i="4"/>
  <c r="N965" i="4"/>
  <c r="W965" i="4"/>
  <c r="O963" i="4"/>
  <c r="Y963" i="4"/>
  <c r="J968" i="4"/>
  <c r="V967" i="4"/>
  <c r="AH962" i="4"/>
  <c r="AI962" i="4"/>
  <c r="AD962" i="4"/>
  <c r="AE962" i="4"/>
  <c r="AG962" i="4"/>
  <c r="AF962" i="4"/>
  <c r="AG958" i="2"/>
  <c r="AE958" i="2"/>
  <c r="AC958" i="2"/>
  <c r="AI958" i="2"/>
  <c r="V958" i="2"/>
  <c r="AV927" i="2"/>
  <c r="AW927" i="2" s="1"/>
  <c r="AA951" i="2"/>
  <c r="AH951" i="2" s="1"/>
  <c r="AY919" i="2" s="1"/>
  <c r="Z952" i="2"/>
  <c r="AF952" i="2" s="1"/>
  <c r="AB953" i="2"/>
  <c r="X954" i="2"/>
  <c r="Y953" i="2"/>
  <c r="AD953" i="2" s="1"/>
  <c r="R964" i="4" l="1"/>
  <c r="Z964" i="4" s="1"/>
  <c r="AK961" i="4"/>
  <c r="H961" i="4" s="1"/>
  <c r="G961" i="4" s="1"/>
  <c r="Q964" i="4"/>
  <c r="T963" i="4"/>
  <c r="T964" i="4" s="1"/>
  <c r="Q963" i="4"/>
  <c r="Z963" i="4"/>
  <c r="N966" i="4"/>
  <c r="L967" i="4"/>
  <c r="W966" i="4"/>
  <c r="K966" i="4"/>
  <c r="P965" i="4"/>
  <c r="R965" i="4" s="1"/>
  <c r="M965" i="4"/>
  <c r="X965" i="4"/>
  <c r="O964" i="4"/>
  <c r="Y964" i="4"/>
  <c r="AK962" i="4"/>
  <c r="H962" i="4" s="1"/>
  <c r="G962" i="4" s="1"/>
  <c r="J969" i="4"/>
  <c r="V968" i="4"/>
  <c r="AG959" i="2"/>
  <c r="AE959" i="2"/>
  <c r="AC959" i="2"/>
  <c r="AI959" i="2"/>
  <c r="V959" i="2"/>
  <c r="AV928" i="2"/>
  <c r="AW928" i="2" s="1"/>
  <c r="AA952" i="2"/>
  <c r="AH952" i="2" s="1"/>
  <c r="AY920" i="2" s="1"/>
  <c r="AB954" i="2"/>
  <c r="X955" i="2"/>
  <c r="Y954" i="2"/>
  <c r="AD954" i="2" s="1"/>
  <c r="Z953" i="2"/>
  <c r="AF953" i="2" s="1"/>
  <c r="S964" i="4" l="1"/>
  <c r="I964" i="4"/>
  <c r="AA964" i="4"/>
  <c r="AD964" i="4" s="1"/>
  <c r="T965" i="4"/>
  <c r="I965" i="4" s="1"/>
  <c r="Q965" i="4"/>
  <c r="Z965" i="4"/>
  <c r="S963" i="4"/>
  <c r="F963" i="4" s="1"/>
  <c r="AA963" i="4"/>
  <c r="F964" i="4"/>
  <c r="I963" i="4"/>
  <c r="L968" i="4"/>
  <c r="K968" i="4" s="1"/>
  <c r="N967" i="4"/>
  <c r="W967" i="4"/>
  <c r="K967" i="4"/>
  <c r="O965" i="4"/>
  <c r="Y965" i="4"/>
  <c r="P966" i="4"/>
  <c r="M966" i="4"/>
  <c r="X966" i="4"/>
  <c r="J970" i="4"/>
  <c r="V969" i="4"/>
  <c r="AG960" i="2"/>
  <c r="AE960" i="2"/>
  <c r="AC960" i="2"/>
  <c r="AI960" i="2"/>
  <c r="V960" i="2"/>
  <c r="AV929" i="2"/>
  <c r="AW929" i="2" s="1"/>
  <c r="AB955" i="2"/>
  <c r="X956" i="2"/>
  <c r="Y955" i="2"/>
  <c r="AD955" i="2" s="1"/>
  <c r="AA953" i="2"/>
  <c r="AH953" i="2" s="1"/>
  <c r="AY921" i="2" s="1"/>
  <c r="Z954" i="2"/>
  <c r="AF954" i="2" s="1"/>
  <c r="AE964" i="4" l="1"/>
  <c r="AF964" i="4"/>
  <c r="AI964" i="4"/>
  <c r="AH964" i="4"/>
  <c r="AG964" i="4"/>
  <c r="R966" i="4"/>
  <c r="AH963" i="4"/>
  <c r="AI963" i="4"/>
  <c r="AE963" i="4"/>
  <c r="AD963" i="4"/>
  <c r="AG963" i="4"/>
  <c r="S965" i="4"/>
  <c r="F965" i="4" s="1"/>
  <c r="AA965" i="4"/>
  <c r="AE965" i="4" s="1"/>
  <c r="AF963" i="4"/>
  <c r="O966" i="4"/>
  <c r="Y966" i="4"/>
  <c r="M967" i="4"/>
  <c r="P967" i="4"/>
  <c r="X967" i="4"/>
  <c r="L969" i="4"/>
  <c r="N968" i="4"/>
  <c r="W968" i="4"/>
  <c r="J971" i="4"/>
  <c r="V970" i="4"/>
  <c r="AG961" i="2"/>
  <c r="AE961" i="2"/>
  <c r="AC961" i="2"/>
  <c r="AI961" i="2"/>
  <c r="V961" i="2"/>
  <c r="AV930" i="2"/>
  <c r="AW930" i="2" s="1"/>
  <c r="Z955" i="2"/>
  <c r="AF955" i="2" s="1"/>
  <c r="AA954" i="2"/>
  <c r="AH954" i="2" s="1"/>
  <c r="AY922" i="2" s="1"/>
  <c r="AB956" i="2"/>
  <c r="X957" i="2"/>
  <c r="Y956" i="2"/>
  <c r="AD956" i="2" s="1"/>
  <c r="AK964" i="4" l="1"/>
  <c r="H964" i="4" s="1"/>
  <c r="G964" i="4" s="1"/>
  <c r="AF965" i="4"/>
  <c r="AI965" i="4"/>
  <c r="AG965" i="4"/>
  <c r="AK963" i="4"/>
  <c r="H963" i="4" s="1"/>
  <c r="G963" i="4" s="1"/>
  <c r="R967" i="4"/>
  <c r="AD965" i="4"/>
  <c r="AH965" i="4"/>
  <c r="T966" i="4"/>
  <c r="I966" i="4" s="1"/>
  <c r="Q966" i="4"/>
  <c r="Z966" i="4"/>
  <c r="O967" i="4"/>
  <c r="Y967" i="4"/>
  <c r="P968" i="4"/>
  <c r="R968" i="4" s="1"/>
  <c r="M968" i="4"/>
  <c r="X968" i="4"/>
  <c r="L970" i="4"/>
  <c r="N969" i="4"/>
  <c r="W969" i="4"/>
  <c r="K969" i="4"/>
  <c r="J972" i="4"/>
  <c r="V971" i="4"/>
  <c r="AG962" i="2"/>
  <c r="AE962" i="2"/>
  <c r="AC962" i="2"/>
  <c r="AI962" i="2"/>
  <c r="V962" i="2"/>
  <c r="AV931" i="2"/>
  <c r="AW931" i="2" s="1"/>
  <c r="AB957" i="2"/>
  <c r="X958" i="2"/>
  <c r="Y957" i="2"/>
  <c r="AD957" i="2" s="1"/>
  <c r="AA955" i="2"/>
  <c r="AH955" i="2" s="1"/>
  <c r="AY923" i="2" s="1"/>
  <c r="Z956" i="2"/>
  <c r="AF956" i="2" s="1"/>
  <c r="AK965" i="4" l="1"/>
  <c r="H965" i="4" s="1"/>
  <c r="G965" i="4" s="1"/>
  <c r="Q968" i="4"/>
  <c r="Z968" i="4"/>
  <c r="T967" i="4"/>
  <c r="I967" i="4" s="1"/>
  <c r="Q967" i="4"/>
  <c r="Z967" i="4"/>
  <c r="S966" i="4"/>
  <c r="F966" i="4" s="1"/>
  <c r="AA966" i="4"/>
  <c r="P969" i="4"/>
  <c r="R969" i="4" s="1"/>
  <c r="M969" i="4"/>
  <c r="X969" i="4"/>
  <c r="O968" i="4"/>
  <c r="Y968" i="4"/>
  <c r="N970" i="4"/>
  <c r="L971" i="4"/>
  <c r="W970" i="4"/>
  <c r="K970" i="4"/>
  <c r="J973" i="4"/>
  <c r="V972" i="4"/>
  <c r="AG963" i="2"/>
  <c r="AE963" i="2"/>
  <c r="AC963" i="2"/>
  <c r="AI963" i="2"/>
  <c r="V963" i="2"/>
  <c r="AV932" i="2"/>
  <c r="AW932" i="2" s="1"/>
  <c r="Z957" i="2"/>
  <c r="AF957" i="2" s="1"/>
  <c r="AA956" i="2"/>
  <c r="AH956" i="2" s="1"/>
  <c r="AY924" i="2" s="1"/>
  <c r="X959" i="2"/>
  <c r="AB958" i="2"/>
  <c r="Y958" i="2"/>
  <c r="AD958" i="2" s="1"/>
  <c r="Q969" i="4" l="1"/>
  <c r="Z969" i="4"/>
  <c r="AE966" i="4"/>
  <c r="AF966" i="4"/>
  <c r="AD966" i="4"/>
  <c r="AH966" i="4"/>
  <c r="AG966" i="4"/>
  <c r="AI966" i="4"/>
  <c r="S967" i="4"/>
  <c r="F967" i="4" s="1"/>
  <c r="AA967" i="4"/>
  <c r="T968" i="4"/>
  <c r="L972" i="4"/>
  <c r="N971" i="4"/>
  <c r="W971" i="4"/>
  <c r="K971" i="4"/>
  <c r="P970" i="4"/>
  <c r="R970" i="4" s="1"/>
  <c r="M970" i="4"/>
  <c r="X970" i="4"/>
  <c r="O969" i="4"/>
  <c r="Y969" i="4"/>
  <c r="J974" i="4"/>
  <c r="V973" i="4"/>
  <c r="AG964" i="2"/>
  <c r="AE964" i="2"/>
  <c r="AC964" i="2"/>
  <c r="AI964" i="2"/>
  <c r="V964" i="2"/>
  <c r="AV933" i="2"/>
  <c r="AW933" i="2" s="1"/>
  <c r="Z958" i="2"/>
  <c r="AF958" i="2" s="1"/>
  <c r="AB959" i="2"/>
  <c r="X960" i="2"/>
  <c r="Y959" i="2"/>
  <c r="AD959" i="2" s="1"/>
  <c r="AA957" i="2"/>
  <c r="AH957" i="2" s="1"/>
  <c r="AY925" i="2" s="1"/>
  <c r="AG967" i="4" l="1"/>
  <c r="AD967" i="4"/>
  <c r="AI967" i="4"/>
  <c r="AF967" i="4"/>
  <c r="AH967" i="4"/>
  <c r="AE967" i="4"/>
  <c r="AK966" i="4"/>
  <c r="H966" i="4" s="1"/>
  <c r="G966" i="4" s="1"/>
  <c r="Q970" i="4"/>
  <c r="Z970" i="4"/>
  <c r="S968" i="4"/>
  <c r="F968" i="4" s="1"/>
  <c r="I968" i="4"/>
  <c r="AA968" i="4"/>
  <c r="T969" i="4"/>
  <c r="M971" i="4"/>
  <c r="P971" i="4"/>
  <c r="R971" i="4" s="1"/>
  <c r="X971" i="4"/>
  <c r="O970" i="4"/>
  <c r="Y970" i="4"/>
  <c r="L973" i="4"/>
  <c r="N972" i="4"/>
  <c r="W972" i="4"/>
  <c r="K972" i="4"/>
  <c r="J975" i="4"/>
  <c r="V974" i="4"/>
  <c r="AG965" i="2"/>
  <c r="AE965" i="2"/>
  <c r="AC965" i="2"/>
  <c r="AI965" i="2"/>
  <c r="V965" i="2"/>
  <c r="AV934" i="2"/>
  <c r="AW934" i="2" s="1"/>
  <c r="AB960" i="2"/>
  <c r="X961" i="2"/>
  <c r="Y960" i="2"/>
  <c r="AD960" i="2" s="1"/>
  <c r="Z959" i="2"/>
  <c r="AF959" i="2" s="1"/>
  <c r="AA958" i="2"/>
  <c r="AH958" i="2" s="1"/>
  <c r="AY926" i="2" s="1"/>
  <c r="AI968" i="4" l="1"/>
  <c r="AG968" i="4"/>
  <c r="AD968" i="4"/>
  <c r="AH968" i="4"/>
  <c r="AE968" i="4"/>
  <c r="AF968" i="4"/>
  <c r="Q971" i="4"/>
  <c r="Z971" i="4"/>
  <c r="AK967" i="4"/>
  <c r="H967" i="4" s="1"/>
  <c r="G967" i="4" s="1"/>
  <c r="S969" i="4"/>
  <c r="F969" i="4" s="1"/>
  <c r="I969" i="4"/>
  <c r="AA969" i="4"/>
  <c r="T970" i="4"/>
  <c r="P972" i="4"/>
  <c r="R972" i="4" s="1"/>
  <c r="M972" i="4"/>
  <c r="X972" i="4"/>
  <c r="L974" i="4"/>
  <c r="N973" i="4"/>
  <c r="W973" i="4"/>
  <c r="K973" i="4"/>
  <c r="O971" i="4"/>
  <c r="Y971" i="4"/>
  <c r="J976" i="4"/>
  <c r="V975" i="4"/>
  <c r="AG966" i="2"/>
  <c r="AE966" i="2"/>
  <c r="AC966" i="2"/>
  <c r="AI966" i="2"/>
  <c r="V966" i="2"/>
  <c r="AV935" i="2"/>
  <c r="AW935" i="2" s="1"/>
  <c r="AA959" i="2"/>
  <c r="AH959" i="2" s="1"/>
  <c r="AY927" i="2" s="1"/>
  <c r="Z960" i="2"/>
  <c r="AF960" i="2" s="1"/>
  <c r="X962" i="2"/>
  <c r="AB961" i="2"/>
  <c r="Y961" i="2"/>
  <c r="AD961" i="2" s="1"/>
  <c r="Q972" i="4" l="1"/>
  <c r="Z972" i="4"/>
  <c r="S970" i="4"/>
  <c r="F970" i="4" s="1"/>
  <c r="I970" i="4"/>
  <c r="AA970" i="4"/>
  <c r="T971" i="4"/>
  <c r="AK968" i="4"/>
  <c r="H968" i="4" s="1"/>
  <c r="G968" i="4" s="1"/>
  <c r="AF969" i="4"/>
  <c r="AD969" i="4"/>
  <c r="AH969" i="4"/>
  <c r="AG969" i="4"/>
  <c r="AE969" i="4"/>
  <c r="AI969" i="4"/>
  <c r="P973" i="4"/>
  <c r="R973" i="4" s="1"/>
  <c r="M973" i="4"/>
  <c r="X973" i="4"/>
  <c r="O972" i="4"/>
  <c r="Y972" i="4"/>
  <c r="N974" i="4"/>
  <c r="L975" i="4"/>
  <c r="W974" i="4"/>
  <c r="K974" i="4"/>
  <c r="J977" i="4"/>
  <c r="V976" i="4"/>
  <c r="AG967" i="2"/>
  <c r="AE967" i="2"/>
  <c r="AC967" i="2"/>
  <c r="AI967" i="2"/>
  <c r="V967" i="2"/>
  <c r="AV936" i="2"/>
  <c r="AW936" i="2" s="1"/>
  <c r="Z961" i="2"/>
  <c r="AF961" i="2" s="1"/>
  <c r="AA960" i="2"/>
  <c r="AH960" i="2" s="1"/>
  <c r="AY928" i="2" s="1"/>
  <c r="X963" i="2"/>
  <c r="AB962" i="2"/>
  <c r="Y962" i="2"/>
  <c r="AD962" i="2" s="1"/>
  <c r="S971" i="4" l="1"/>
  <c r="F971" i="4" s="1"/>
  <c r="AA971" i="4"/>
  <c r="I971" i="4"/>
  <c r="T972" i="4"/>
  <c r="AK969" i="4"/>
  <c r="H969" i="4" s="1"/>
  <c r="G969" i="4" s="1"/>
  <c r="Q973" i="4"/>
  <c r="Z973" i="4"/>
  <c r="AH970" i="4"/>
  <c r="AD970" i="4"/>
  <c r="AE970" i="4"/>
  <c r="AG970" i="4"/>
  <c r="AF970" i="4"/>
  <c r="AI970" i="4"/>
  <c r="L976" i="4"/>
  <c r="N975" i="4"/>
  <c r="K975" i="4"/>
  <c r="W975" i="4"/>
  <c r="P974" i="4"/>
  <c r="R974" i="4" s="1"/>
  <c r="M974" i="4"/>
  <c r="X974" i="4"/>
  <c r="O973" i="4"/>
  <c r="Y973" i="4"/>
  <c r="J978" i="4"/>
  <c r="V977" i="4"/>
  <c r="AG968" i="2"/>
  <c r="AE968" i="2"/>
  <c r="AC968" i="2"/>
  <c r="AI968" i="2"/>
  <c r="V968" i="2"/>
  <c r="AV937" i="2"/>
  <c r="AW937" i="2" s="1"/>
  <c r="AA961" i="2"/>
  <c r="AH961" i="2" s="1"/>
  <c r="AY929" i="2" s="1"/>
  <c r="Z962" i="2"/>
  <c r="AF962" i="2" s="1"/>
  <c r="AB963" i="2"/>
  <c r="X964" i="2"/>
  <c r="Y963" i="2"/>
  <c r="AD963" i="2" s="1"/>
  <c r="Q974" i="4" l="1"/>
  <c r="S972" i="4"/>
  <c r="F972" i="4" s="1"/>
  <c r="AA972" i="4"/>
  <c r="I972" i="4"/>
  <c r="AK970" i="4"/>
  <c r="H970" i="4" s="1"/>
  <c r="G970" i="4" s="1"/>
  <c r="T973" i="4"/>
  <c r="T974" i="4" s="1"/>
  <c r="Z974" i="4"/>
  <c r="AD971" i="4"/>
  <c r="AF971" i="4"/>
  <c r="AI971" i="4"/>
  <c r="AH971" i="4"/>
  <c r="AG971" i="4"/>
  <c r="AE971" i="4"/>
  <c r="M975" i="4"/>
  <c r="P975" i="4"/>
  <c r="R975" i="4" s="1"/>
  <c r="X975" i="4"/>
  <c r="O974" i="4"/>
  <c r="Y974" i="4"/>
  <c r="L977" i="4"/>
  <c r="N976" i="4"/>
  <c r="K976" i="4"/>
  <c r="W976" i="4"/>
  <c r="J979" i="4"/>
  <c r="V978" i="4"/>
  <c r="AG969" i="2"/>
  <c r="AE969" i="2"/>
  <c r="AC969" i="2"/>
  <c r="AI969" i="2"/>
  <c r="V969" i="2"/>
  <c r="AV938" i="2"/>
  <c r="AW938" i="2" s="1"/>
  <c r="Z963" i="2"/>
  <c r="AF963" i="2" s="1"/>
  <c r="AA962" i="2"/>
  <c r="AH962" i="2" s="1"/>
  <c r="AY930" i="2" s="1"/>
  <c r="AB964" i="2"/>
  <c r="X965" i="2"/>
  <c r="Y964" i="2"/>
  <c r="AD964" i="2" s="1"/>
  <c r="S974" i="4" l="1"/>
  <c r="AA974" i="4"/>
  <c r="AD974" i="4" s="1"/>
  <c r="I974" i="4"/>
  <c r="T975" i="4"/>
  <c r="I975" i="4" s="1"/>
  <c r="Q975" i="4"/>
  <c r="Z975" i="4"/>
  <c r="F974" i="4"/>
  <c r="AK971" i="4"/>
  <c r="H971" i="4" s="1"/>
  <c r="G971" i="4" s="1"/>
  <c r="S973" i="4"/>
  <c r="F973" i="4" s="1"/>
  <c r="AA973" i="4"/>
  <c r="I973" i="4"/>
  <c r="AG972" i="4"/>
  <c r="AE972" i="4"/>
  <c r="AD972" i="4"/>
  <c r="AF972" i="4"/>
  <c r="AI972" i="4"/>
  <c r="AH972" i="4"/>
  <c r="P976" i="4"/>
  <c r="R976" i="4" s="1"/>
  <c r="M976" i="4"/>
  <c r="X976" i="4"/>
  <c r="L978" i="4"/>
  <c r="N977" i="4"/>
  <c r="W977" i="4"/>
  <c r="K977" i="4"/>
  <c r="O975" i="4"/>
  <c r="Y975" i="4"/>
  <c r="J980" i="4"/>
  <c r="V979" i="4"/>
  <c r="AG970" i="2"/>
  <c r="AE970" i="2"/>
  <c r="AC970" i="2"/>
  <c r="AI970" i="2"/>
  <c r="V970" i="2"/>
  <c r="AV939" i="2"/>
  <c r="AW939" i="2" s="1"/>
  <c r="Z964" i="2"/>
  <c r="AF964" i="2" s="1"/>
  <c r="AB965" i="2"/>
  <c r="X966" i="2"/>
  <c r="Y965" i="2"/>
  <c r="AD965" i="2" s="1"/>
  <c r="AA963" i="2"/>
  <c r="AH963" i="2" s="1"/>
  <c r="AY931" i="2" s="1"/>
  <c r="AH974" i="4" l="1"/>
  <c r="AF974" i="4"/>
  <c r="AG974" i="4"/>
  <c r="AE974" i="4"/>
  <c r="T976" i="4"/>
  <c r="Q976" i="4"/>
  <c r="Z976" i="4"/>
  <c r="AK972" i="4"/>
  <c r="H972" i="4" s="1"/>
  <c r="G972" i="4" s="1"/>
  <c r="AD973" i="4"/>
  <c r="AI973" i="4"/>
  <c r="AF973" i="4"/>
  <c r="AH973" i="4"/>
  <c r="AG973" i="4"/>
  <c r="AE973" i="4"/>
  <c r="S975" i="4"/>
  <c r="F975" i="4" s="1"/>
  <c r="AA975" i="4"/>
  <c r="AI975" i="4" s="1"/>
  <c r="AI974" i="4"/>
  <c r="N978" i="4"/>
  <c r="L979" i="4"/>
  <c r="W978" i="4"/>
  <c r="K978" i="4"/>
  <c r="P977" i="4"/>
  <c r="R977" i="4" s="1"/>
  <c r="M977" i="4"/>
  <c r="X977" i="4"/>
  <c r="O976" i="4"/>
  <c r="Y976" i="4"/>
  <c r="J981" i="4"/>
  <c r="V980" i="4"/>
  <c r="AA976" i="4"/>
  <c r="AG971" i="2"/>
  <c r="AE971" i="2"/>
  <c r="AC971" i="2"/>
  <c r="AI971" i="2"/>
  <c r="V971" i="2"/>
  <c r="AV940" i="2"/>
  <c r="AW940" i="2" s="1"/>
  <c r="AB966" i="2"/>
  <c r="X967" i="2"/>
  <c r="Y966" i="2"/>
  <c r="AD966" i="2" s="1"/>
  <c r="Z965" i="2"/>
  <c r="AF965" i="2" s="1"/>
  <c r="AA964" i="2"/>
  <c r="AH964" i="2" s="1"/>
  <c r="AY932" i="2" s="1"/>
  <c r="AK973" i="4" l="1"/>
  <c r="H973" i="4" s="1"/>
  <c r="G973" i="4" s="1"/>
  <c r="AE975" i="4"/>
  <c r="AG975" i="4"/>
  <c r="AH975" i="4"/>
  <c r="AK974" i="4"/>
  <c r="H974" i="4" s="1"/>
  <c r="G974" i="4" s="1"/>
  <c r="T977" i="4"/>
  <c r="AA977" i="4" s="1"/>
  <c r="Q977" i="4"/>
  <c r="Z977" i="4"/>
  <c r="AD975" i="4"/>
  <c r="S976" i="4"/>
  <c r="F976" i="4" s="1"/>
  <c r="I976" i="4"/>
  <c r="AF975" i="4"/>
  <c r="L980" i="4"/>
  <c r="N979" i="4"/>
  <c r="W979" i="4"/>
  <c r="K979" i="4"/>
  <c r="O977" i="4"/>
  <c r="Y977" i="4"/>
  <c r="P978" i="4"/>
  <c r="R978" i="4" s="1"/>
  <c r="M978" i="4"/>
  <c r="X978" i="4"/>
  <c r="J982" i="4"/>
  <c r="V981" i="4"/>
  <c r="AE976" i="4"/>
  <c r="AG976" i="4"/>
  <c r="AH976" i="4"/>
  <c r="AD976" i="4"/>
  <c r="AF976" i="4"/>
  <c r="AI976" i="4"/>
  <c r="AG972" i="2"/>
  <c r="AE972" i="2"/>
  <c r="AC972" i="2"/>
  <c r="AI972" i="2"/>
  <c r="V972" i="2"/>
  <c r="AV941" i="2"/>
  <c r="AW941" i="2" s="1"/>
  <c r="Z966" i="2"/>
  <c r="AF966" i="2" s="1"/>
  <c r="AB967" i="2"/>
  <c r="X968" i="2"/>
  <c r="Y967" i="2"/>
  <c r="AD967" i="2" s="1"/>
  <c r="AA965" i="2"/>
  <c r="AH965" i="2" s="1"/>
  <c r="AY933" i="2" s="1"/>
  <c r="AK975" i="4" l="1"/>
  <c r="H975" i="4" s="1"/>
  <c r="G975" i="4" s="1"/>
  <c r="S977" i="4"/>
  <c r="F977" i="4" s="1"/>
  <c r="I977" i="4"/>
  <c r="T978" i="4"/>
  <c r="I978" i="4" s="1"/>
  <c r="Q978" i="4"/>
  <c r="Z978" i="4"/>
  <c r="O978" i="4"/>
  <c r="Y978" i="4"/>
  <c r="M979" i="4"/>
  <c r="P979" i="4"/>
  <c r="X979" i="4"/>
  <c r="L981" i="4"/>
  <c r="N980" i="4"/>
  <c r="W980" i="4"/>
  <c r="K980" i="4"/>
  <c r="AK976" i="4"/>
  <c r="H976" i="4" s="1"/>
  <c r="G976" i="4" s="1"/>
  <c r="AF977" i="4"/>
  <c r="AH977" i="4"/>
  <c r="AI977" i="4"/>
  <c r="AE977" i="4"/>
  <c r="AG977" i="4"/>
  <c r="AD977" i="4"/>
  <c r="J983" i="4"/>
  <c r="V982" i="4"/>
  <c r="AG973" i="2"/>
  <c r="AE973" i="2"/>
  <c r="AC973" i="2"/>
  <c r="AI973" i="2"/>
  <c r="V973" i="2"/>
  <c r="AV942" i="2"/>
  <c r="AW942" i="2" s="1"/>
  <c r="AB968" i="2"/>
  <c r="X969" i="2"/>
  <c r="Y968" i="2"/>
  <c r="AD968" i="2" s="1"/>
  <c r="Z967" i="2"/>
  <c r="AF967" i="2" s="1"/>
  <c r="AA966" i="2"/>
  <c r="AH966" i="2" s="1"/>
  <c r="AY934" i="2" s="1"/>
  <c r="S978" i="4" l="1"/>
  <c r="F978" i="4" s="1"/>
  <c r="AA978" i="4"/>
  <c r="R979" i="4"/>
  <c r="P980" i="4"/>
  <c r="R980" i="4" s="1"/>
  <c r="M980" i="4"/>
  <c r="X980" i="4"/>
  <c r="L982" i="4"/>
  <c r="N981" i="4"/>
  <c r="W981" i="4"/>
  <c r="K981" i="4"/>
  <c r="O979" i="4"/>
  <c r="Y979" i="4"/>
  <c r="J984" i="4"/>
  <c r="V983" i="4"/>
  <c r="AK977" i="4"/>
  <c r="H977" i="4" s="1"/>
  <c r="G977" i="4" s="1"/>
  <c r="AG974" i="2"/>
  <c r="AE974" i="2"/>
  <c r="AC974" i="2"/>
  <c r="AI974" i="2"/>
  <c r="V974" i="2"/>
  <c r="AV943" i="2"/>
  <c r="AW943" i="2" s="1"/>
  <c r="Z968" i="2"/>
  <c r="AF968" i="2" s="1"/>
  <c r="X970" i="2"/>
  <c r="AB969" i="2"/>
  <c r="Y969" i="2"/>
  <c r="AD969" i="2" s="1"/>
  <c r="AA967" i="2"/>
  <c r="AH967" i="2" s="1"/>
  <c r="AY935" i="2" s="1"/>
  <c r="AD978" i="4" l="1"/>
  <c r="AI978" i="4"/>
  <c r="AH978" i="4"/>
  <c r="AG978" i="4"/>
  <c r="AE978" i="4"/>
  <c r="Q980" i="4"/>
  <c r="Z980" i="4"/>
  <c r="T979" i="4"/>
  <c r="Q979" i="4"/>
  <c r="Z979" i="4"/>
  <c r="AF978" i="4"/>
  <c r="N982" i="4"/>
  <c r="L983" i="4"/>
  <c r="W982" i="4"/>
  <c r="K982" i="4"/>
  <c r="P981" i="4"/>
  <c r="R981" i="4" s="1"/>
  <c r="M981" i="4"/>
  <c r="X981" i="4"/>
  <c r="O980" i="4"/>
  <c r="Y980" i="4"/>
  <c r="K983" i="4"/>
  <c r="J985" i="4"/>
  <c r="V984" i="4"/>
  <c r="AG975" i="2"/>
  <c r="AE975" i="2"/>
  <c r="AC975" i="2"/>
  <c r="AI975" i="2"/>
  <c r="V975" i="2"/>
  <c r="AV944" i="2"/>
  <c r="AW944" i="2" s="1"/>
  <c r="AB970" i="2"/>
  <c r="X971" i="2"/>
  <c r="Y970" i="2"/>
  <c r="AD970" i="2" s="1"/>
  <c r="Z969" i="2"/>
  <c r="AF969" i="2" s="1"/>
  <c r="AA968" i="2"/>
  <c r="AH968" i="2" s="1"/>
  <c r="AY936" i="2" s="1"/>
  <c r="Q981" i="4" l="1"/>
  <c r="Z981" i="4"/>
  <c r="S979" i="4"/>
  <c r="F979" i="4" s="1"/>
  <c r="AA979" i="4"/>
  <c r="I979" i="4"/>
  <c r="T980" i="4"/>
  <c r="T981" i="4" s="1"/>
  <c r="AA981" i="4" s="1"/>
  <c r="AK978" i="4"/>
  <c r="H978" i="4" s="1"/>
  <c r="G978" i="4" s="1"/>
  <c r="L984" i="4"/>
  <c r="N983" i="4"/>
  <c r="W983" i="4"/>
  <c r="O981" i="4"/>
  <c r="Y981" i="4"/>
  <c r="P982" i="4"/>
  <c r="R982" i="4" s="1"/>
  <c r="M982" i="4"/>
  <c r="X982" i="4"/>
  <c r="J986" i="4"/>
  <c r="V985" i="4"/>
  <c r="AG976" i="2"/>
  <c r="AE976" i="2"/>
  <c r="AC976" i="2"/>
  <c r="AI976" i="2"/>
  <c r="V976" i="2"/>
  <c r="AV945" i="2"/>
  <c r="AW945" i="2" s="1"/>
  <c r="AA969" i="2"/>
  <c r="AH969" i="2" s="1"/>
  <c r="AY937" i="2" s="1"/>
  <c r="Z970" i="2"/>
  <c r="AF970" i="2" s="1"/>
  <c r="AB971" i="2"/>
  <c r="X972" i="2"/>
  <c r="Y971" i="2"/>
  <c r="AD971" i="2" s="1"/>
  <c r="AF979" i="4" l="1"/>
  <c r="AH979" i="4"/>
  <c r="AG979" i="4"/>
  <c r="AI979" i="4"/>
  <c r="AD979" i="4"/>
  <c r="S981" i="4"/>
  <c r="F981" i="4" s="1"/>
  <c r="I981" i="4"/>
  <c r="T982" i="4"/>
  <c r="AA982" i="4" s="1"/>
  <c r="Q982" i="4"/>
  <c r="Z982" i="4"/>
  <c r="S980" i="4"/>
  <c r="F980" i="4" s="1"/>
  <c r="I980" i="4"/>
  <c r="AA980" i="4"/>
  <c r="AE979" i="4"/>
  <c r="O982" i="4"/>
  <c r="Y982" i="4"/>
  <c r="M983" i="4"/>
  <c r="P983" i="4"/>
  <c r="X983" i="4"/>
  <c r="L985" i="4"/>
  <c r="N984" i="4"/>
  <c r="K984" i="4"/>
  <c r="W984" i="4"/>
  <c r="AG981" i="4"/>
  <c r="AF981" i="4"/>
  <c r="AD981" i="4"/>
  <c r="AE981" i="4"/>
  <c r="AH981" i="4"/>
  <c r="AI981" i="4"/>
  <c r="J987" i="4"/>
  <c r="V986" i="4"/>
  <c r="AG977" i="2"/>
  <c r="AE977" i="2"/>
  <c r="AC977" i="2"/>
  <c r="AI977" i="2"/>
  <c r="V977" i="2"/>
  <c r="AV946" i="2"/>
  <c r="AW946" i="2" s="1"/>
  <c r="Z971" i="2"/>
  <c r="AF971" i="2" s="1"/>
  <c r="AA970" i="2"/>
  <c r="AH970" i="2" s="1"/>
  <c r="AY938" i="2" s="1"/>
  <c r="AB972" i="2"/>
  <c r="X973" i="2"/>
  <c r="Y972" i="2"/>
  <c r="AD972" i="2" s="1"/>
  <c r="R983" i="4" l="1"/>
  <c r="AF980" i="4"/>
  <c r="AE980" i="4"/>
  <c r="AG980" i="4"/>
  <c r="AD980" i="4"/>
  <c r="AI980" i="4"/>
  <c r="AH980" i="4"/>
  <c r="AK979" i="4"/>
  <c r="H979" i="4" s="1"/>
  <c r="G979" i="4" s="1"/>
  <c r="S982" i="4"/>
  <c r="F982" i="4" s="1"/>
  <c r="I982" i="4"/>
  <c r="O983" i="4"/>
  <c r="Y983" i="4"/>
  <c r="P984" i="4"/>
  <c r="M984" i="4"/>
  <c r="X984" i="4"/>
  <c r="L986" i="4"/>
  <c r="N985" i="4"/>
  <c r="X985" i="4" s="1"/>
  <c r="W985" i="4"/>
  <c r="K985" i="4"/>
  <c r="AK981" i="4"/>
  <c r="J988" i="4"/>
  <c r="V987" i="4"/>
  <c r="AE982" i="4"/>
  <c r="AH982" i="4"/>
  <c r="AD982" i="4"/>
  <c r="AG982" i="4"/>
  <c r="AF982" i="4"/>
  <c r="AI982" i="4"/>
  <c r="AG978" i="2"/>
  <c r="AE978" i="2"/>
  <c r="AC978" i="2"/>
  <c r="AI978" i="2"/>
  <c r="V978" i="2"/>
  <c r="AV947" i="2"/>
  <c r="AW947" i="2" s="1"/>
  <c r="X974" i="2"/>
  <c r="AB973" i="2"/>
  <c r="Y973" i="2"/>
  <c r="AD973" i="2" s="1"/>
  <c r="AA971" i="2"/>
  <c r="AH971" i="2" s="1"/>
  <c r="AY939" i="2" s="1"/>
  <c r="Z972" i="2"/>
  <c r="AF972" i="2" s="1"/>
  <c r="H981" i="4" l="1"/>
  <c r="G981" i="4" s="1"/>
  <c r="R984" i="4"/>
  <c r="AK980" i="4"/>
  <c r="H980" i="4" s="1"/>
  <c r="G980" i="4" s="1"/>
  <c r="T983" i="4"/>
  <c r="I983" i="4" s="1"/>
  <c r="Q983" i="4"/>
  <c r="Z983" i="4"/>
  <c r="P985" i="4"/>
  <c r="R985" i="4" s="1"/>
  <c r="M985" i="4"/>
  <c r="O984" i="4"/>
  <c r="Y984" i="4"/>
  <c r="N986" i="4"/>
  <c r="L987" i="4"/>
  <c r="W986" i="4"/>
  <c r="K986" i="4"/>
  <c r="AK982" i="4"/>
  <c r="H982" i="4" s="1"/>
  <c r="G982" i="4" s="1"/>
  <c r="J989" i="4"/>
  <c r="V988" i="4"/>
  <c r="AG979" i="2"/>
  <c r="AE979" i="2"/>
  <c r="AC979" i="2"/>
  <c r="AI979" i="2"/>
  <c r="V979" i="2"/>
  <c r="AV948" i="2"/>
  <c r="AW948" i="2" s="1"/>
  <c r="AA972" i="2"/>
  <c r="AH972" i="2" s="1"/>
  <c r="AY940" i="2" s="1"/>
  <c r="Z973" i="2"/>
  <c r="AF973" i="2" s="1"/>
  <c r="X975" i="2"/>
  <c r="AB974" i="2"/>
  <c r="Y974" i="2"/>
  <c r="AD974" i="2" s="1"/>
  <c r="Q985" i="4" l="1"/>
  <c r="Z985" i="4"/>
  <c r="S983" i="4"/>
  <c r="F983" i="4" s="1"/>
  <c r="AA983" i="4"/>
  <c r="T984" i="4"/>
  <c r="I984" i="4" s="1"/>
  <c r="Q984" i="4"/>
  <c r="Z984" i="4"/>
  <c r="L988" i="4"/>
  <c r="N987" i="4"/>
  <c r="W987" i="4"/>
  <c r="K987" i="4"/>
  <c r="P986" i="4"/>
  <c r="R986" i="4" s="1"/>
  <c r="M986" i="4"/>
  <c r="X986" i="4"/>
  <c r="O985" i="4"/>
  <c r="Y985" i="4"/>
  <c r="J990" i="4"/>
  <c r="V989" i="4"/>
  <c r="AG980" i="2"/>
  <c r="AE980" i="2"/>
  <c r="AC980" i="2"/>
  <c r="AI980" i="2"/>
  <c r="V980" i="2"/>
  <c r="AV949" i="2"/>
  <c r="AW949" i="2" s="1"/>
  <c r="AA973" i="2"/>
  <c r="AH973" i="2" s="1"/>
  <c r="AY941" i="2" s="1"/>
  <c r="Z974" i="2"/>
  <c r="AF974" i="2" s="1"/>
  <c r="AB975" i="2"/>
  <c r="X976" i="2"/>
  <c r="Y975" i="2"/>
  <c r="AD975" i="2" s="1"/>
  <c r="Q986" i="4" l="1"/>
  <c r="Z986" i="4"/>
  <c r="S984" i="4"/>
  <c r="F984" i="4" s="1"/>
  <c r="AA984" i="4"/>
  <c r="AH984" i="4" s="1"/>
  <c r="AE983" i="4"/>
  <c r="AF983" i="4"/>
  <c r="AH983" i="4"/>
  <c r="AG983" i="4"/>
  <c r="AD983" i="4"/>
  <c r="AI983" i="4"/>
  <c r="T985" i="4"/>
  <c r="T986" i="4" s="1"/>
  <c r="M987" i="4"/>
  <c r="P987" i="4"/>
  <c r="R987" i="4" s="1"/>
  <c r="X987" i="4"/>
  <c r="O986" i="4"/>
  <c r="Y986" i="4"/>
  <c r="L989" i="4"/>
  <c r="N988" i="4"/>
  <c r="W988" i="4"/>
  <c r="K988" i="4"/>
  <c r="J991" i="4"/>
  <c r="V990" i="4"/>
  <c r="AG981" i="2"/>
  <c r="AE981" i="2"/>
  <c r="AC981" i="2"/>
  <c r="AI981" i="2"/>
  <c r="V981" i="2"/>
  <c r="AV950" i="2"/>
  <c r="AW950" i="2" s="1"/>
  <c r="AA974" i="2"/>
  <c r="AH974" i="2" s="1"/>
  <c r="AY942" i="2" s="1"/>
  <c r="Z975" i="2"/>
  <c r="AF975" i="2" s="1"/>
  <c r="AB976" i="2"/>
  <c r="X977" i="2"/>
  <c r="Y976" i="2"/>
  <c r="AD976" i="2" s="1"/>
  <c r="AK983" i="4" l="1"/>
  <c r="H983" i="4" s="1"/>
  <c r="G983" i="4" s="1"/>
  <c r="S986" i="4"/>
  <c r="I986" i="4"/>
  <c r="AA986" i="4"/>
  <c r="AE986" i="4" s="1"/>
  <c r="AE984" i="4"/>
  <c r="AF984" i="4"/>
  <c r="T987" i="4"/>
  <c r="S987" i="4" s="1"/>
  <c r="Q987" i="4"/>
  <c r="Z987" i="4"/>
  <c r="F986" i="4"/>
  <c r="S985" i="4"/>
  <c r="F985" i="4" s="1"/>
  <c r="I985" i="4"/>
  <c r="AA985" i="4"/>
  <c r="AD984" i="4"/>
  <c r="AI984" i="4"/>
  <c r="AG984" i="4"/>
  <c r="P988" i="4"/>
  <c r="R988" i="4" s="1"/>
  <c r="M988" i="4"/>
  <c r="X988" i="4"/>
  <c r="L990" i="4"/>
  <c r="N989" i="4"/>
  <c r="W989" i="4"/>
  <c r="K989" i="4"/>
  <c r="O987" i="4"/>
  <c r="F987" i="4" s="1"/>
  <c r="Y987" i="4"/>
  <c r="J992" i="4"/>
  <c r="V991" i="4"/>
  <c r="AG982" i="2"/>
  <c r="AE982" i="2"/>
  <c r="AC982" i="2"/>
  <c r="AI982" i="2"/>
  <c r="V982" i="2"/>
  <c r="AV951" i="2"/>
  <c r="AW951" i="2" s="1"/>
  <c r="AA975" i="2"/>
  <c r="AH975" i="2" s="1"/>
  <c r="AY943" i="2" s="1"/>
  <c r="AB977" i="2"/>
  <c r="X978" i="2"/>
  <c r="Y977" i="2"/>
  <c r="AD977" i="2" s="1"/>
  <c r="Z976" i="2"/>
  <c r="AF976" i="2" s="1"/>
  <c r="I987" i="4" l="1"/>
  <c r="AG986" i="4"/>
  <c r="AA987" i="4"/>
  <c r="AI987" i="4" s="1"/>
  <c r="AF986" i="4"/>
  <c r="AH986" i="4"/>
  <c r="AD986" i="4"/>
  <c r="AI986" i="4"/>
  <c r="AH985" i="4"/>
  <c r="AE985" i="4"/>
  <c r="AI985" i="4"/>
  <c r="AG985" i="4"/>
  <c r="AD985" i="4"/>
  <c r="AF985" i="4"/>
  <c r="T988" i="4"/>
  <c r="AA988" i="4" s="1"/>
  <c r="Q988" i="4"/>
  <c r="Z988" i="4"/>
  <c r="AK984" i="4"/>
  <c r="H984" i="4" s="1"/>
  <c r="G984" i="4" s="1"/>
  <c r="N990" i="4"/>
  <c r="L991" i="4"/>
  <c r="W990" i="4"/>
  <c r="K990" i="4"/>
  <c r="P989" i="4"/>
  <c r="R989" i="4" s="1"/>
  <c r="M989" i="4"/>
  <c r="X989" i="4"/>
  <c r="O988" i="4"/>
  <c r="Y988" i="4"/>
  <c r="AE987" i="4"/>
  <c r="AG987" i="4"/>
  <c r="J993" i="4"/>
  <c r="V992" i="4"/>
  <c r="AG983" i="2"/>
  <c r="AE983" i="2"/>
  <c r="AC983" i="2"/>
  <c r="AI983" i="2"/>
  <c r="V983" i="2"/>
  <c r="AV952" i="2"/>
  <c r="AW952" i="2" s="1"/>
  <c r="AB978" i="2"/>
  <c r="X979" i="2"/>
  <c r="Y978" i="2"/>
  <c r="AD978" i="2" s="1"/>
  <c r="AA976" i="2"/>
  <c r="AH976" i="2" s="1"/>
  <c r="AY944" i="2" s="1"/>
  <c r="Z977" i="2"/>
  <c r="AF977" i="2" s="1"/>
  <c r="AD987" i="4" l="1"/>
  <c r="AH987" i="4"/>
  <c r="AF987" i="4"/>
  <c r="AK986" i="4"/>
  <c r="H986" i="4" s="1"/>
  <c r="G986" i="4" s="1"/>
  <c r="T989" i="4"/>
  <c r="Q989" i="4"/>
  <c r="Z989" i="4"/>
  <c r="S988" i="4"/>
  <c r="F988" i="4" s="1"/>
  <c r="I988" i="4"/>
  <c r="AK985" i="4"/>
  <c r="H985" i="4" s="1"/>
  <c r="G985" i="4" s="1"/>
  <c r="L992" i="4"/>
  <c r="N991" i="4"/>
  <c r="W991" i="4"/>
  <c r="K991" i="4"/>
  <c r="O989" i="4"/>
  <c r="Y989" i="4"/>
  <c r="P990" i="4"/>
  <c r="R990" i="4" s="1"/>
  <c r="M990" i="4"/>
  <c r="X990" i="4"/>
  <c r="AA989" i="4"/>
  <c r="AE988" i="4"/>
  <c r="AF988" i="4"/>
  <c r="AH988" i="4"/>
  <c r="AD988" i="4"/>
  <c r="AI988" i="4"/>
  <c r="AG988" i="4"/>
  <c r="J994" i="4"/>
  <c r="V993" i="4"/>
  <c r="AG984" i="2"/>
  <c r="AE984" i="2"/>
  <c r="AC984" i="2"/>
  <c r="AI984" i="2"/>
  <c r="V984" i="2"/>
  <c r="AV953" i="2"/>
  <c r="AW953" i="2" s="1"/>
  <c r="AA977" i="2"/>
  <c r="AH977" i="2" s="1"/>
  <c r="AY945" i="2" s="1"/>
  <c r="Z978" i="2"/>
  <c r="AF978" i="2" s="1"/>
  <c r="AB979" i="2"/>
  <c r="X980" i="2"/>
  <c r="Y979" i="2"/>
  <c r="AD979" i="2" s="1"/>
  <c r="AK987" i="4" l="1"/>
  <c r="H987" i="4" s="1"/>
  <c r="G987" i="4" s="1"/>
  <c r="T990" i="4"/>
  <c r="I990" i="4" s="1"/>
  <c r="Q990" i="4"/>
  <c r="Z990" i="4"/>
  <c r="S989" i="4"/>
  <c r="F989" i="4" s="1"/>
  <c r="I989" i="4"/>
  <c r="O990" i="4"/>
  <c r="Y990" i="4"/>
  <c r="M991" i="4"/>
  <c r="P991" i="4"/>
  <c r="X991" i="4"/>
  <c r="L993" i="4"/>
  <c r="N992" i="4"/>
  <c r="W992" i="4"/>
  <c r="K992" i="4"/>
  <c r="J995" i="4"/>
  <c r="V994" i="4"/>
  <c r="AK988" i="4"/>
  <c r="H988" i="4" s="1"/>
  <c r="G988" i="4" s="1"/>
  <c r="AF989" i="4"/>
  <c r="AE989" i="4"/>
  <c r="AI989" i="4"/>
  <c r="AG989" i="4"/>
  <c r="AH989" i="4"/>
  <c r="AD989" i="4"/>
  <c r="AG985" i="2"/>
  <c r="AE985" i="2"/>
  <c r="AC985" i="2"/>
  <c r="AI985" i="2"/>
  <c r="V985" i="2"/>
  <c r="AV954" i="2"/>
  <c r="AW954" i="2" s="1"/>
  <c r="AA978" i="2"/>
  <c r="AH978" i="2" s="1"/>
  <c r="AY946" i="2" s="1"/>
  <c r="Z979" i="2"/>
  <c r="AF979" i="2" s="1"/>
  <c r="AB980" i="2"/>
  <c r="X981" i="2"/>
  <c r="Y980" i="2"/>
  <c r="AD980" i="2" s="1"/>
  <c r="R991" i="4" l="1"/>
  <c r="S990" i="4"/>
  <c r="F990" i="4" s="1"/>
  <c r="AA990" i="4"/>
  <c r="P992" i="4"/>
  <c r="R992" i="4" s="1"/>
  <c r="M992" i="4"/>
  <c r="X992" i="4"/>
  <c r="O991" i="4"/>
  <c r="Y991" i="4"/>
  <c r="L994" i="4"/>
  <c r="N993" i="4"/>
  <c r="W993" i="4"/>
  <c r="K993" i="4"/>
  <c r="AK989" i="4"/>
  <c r="H989" i="4" s="1"/>
  <c r="G989" i="4" s="1"/>
  <c r="J996" i="4"/>
  <c r="V995" i="4"/>
  <c r="AG986" i="2"/>
  <c r="AE986" i="2"/>
  <c r="AC986" i="2"/>
  <c r="AI986" i="2"/>
  <c r="V986" i="2"/>
  <c r="AV955" i="2"/>
  <c r="AW955" i="2" s="1"/>
  <c r="AA979" i="2"/>
  <c r="AH979" i="2" s="1"/>
  <c r="AY947" i="2" s="1"/>
  <c r="Z980" i="2"/>
  <c r="AF980" i="2" s="1"/>
  <c r="X982" i="2"/>
  <c r="AB981" i="2"/>
  <c r="Y981" i="2"/>
  <c r="AD981" i="2" s="1"/>
  <c r="AE990" i="4" l="1"/>
  <c r="AF990" i="4"/>
  <c r="AH990" i="4"/>
  <c r="AG990" i="4"/>
  <c r="AI990" i="4"/>
  <c r="AD990" i="4"/>
  <c r="T991" i="4"/>
  <c r="T992" i="4" s="1"/>
  <c r="AA992" i="4" s="1"/>
  <c r="Q991" i="4"/>
  <c r="Z991" i="4"/>
  <c r="Q992" i="4"/>
  <c r="Z992" i="4"/>
  <c r="P993" i="4"/>
  <c r="R993" i="4" s="1"/>
  <c r="M993" i="4"/>
  <c r="X993" i="4"/>
  <c r="N994" i="4"/>
  <c r="L995" i="4"/>
  <c r="K994" i="4"/>
  <c r="W994" i="4"/>
  <c r="O992" i="4"/>
  <c r="Y992" i="4"/>
  <c r="J997" i="4"/>
  <c r="V996" i="4"/>
  <c r="AG987" i="2"/>
  <c r="AE987" i="2"/>
  <c r="AC987" i="2"/>
  <c r="AI987" i="2"/>
  <c r="V987" i="2"/>
  <c r="AV956" i="2"/>
  <c r="AW956" i="2" s="1"/>
  <c r="AA980" i="2"/>
  <c r="AH980" i="2" s="1"/>
  <c r="AY948" i="2" s="1"/>
  <c r="Z981" i="2"/>
  <c r="AF981" i="2" s="1"/>
  <c r="AB982" i="2"/>
  <c r="X983" i="2"/>
  <c r="Y982" i="2"/>
  <c r="AD982" i="2" s="1"/>
  <c r="S991" i="4" l="1"/>
  <c r="F991" i="4" s="1"/>
  <c r="AA991" i="4"/>
  <c r="T993" i="4"/>
  <c r="S993" i="4" s="1"/>
  <c r="Q993" i="4"/>
  <c r="Z993" i="4"/>
  <c r="S992" i="4"/>
  <c r="I992" i="4"/>
  <c r="AK990" i="4"/>
  <c r="H990" i="4" s="1"/>
  <c r="G990" i="4" s="1"/>
  <c r="I991" i="4"/>
  <c r="F992" i="4"/>
  <c r="P994" i="4"/>
  <c r="R994" i="4" s="1"/>
  <c r="M994" i="4"/>
  <c r="X994" i="4"/>
  <c r="L996" i="4"/>
  <c r="N995" i="4"/>
  <c r="W995" i="4"/>
  <c r="K995" i="4"/>
  <c r="O993" i="4"/>
  <c r="Y993" i="4"/>
  <c r="J998" i="4"/>
  <c r="V997" i="4"/>
  <c r="AH992" i="4"/>
  <c r="AF992" i="4"/>
  <c r="AE992" i="4"/>
  <c r="AG992" i="4"/>
  <c r="AI992" i="4"/>
  <c r="AD992" i="4"/>
  <c r="AA993" i="4"/>
  <c r="AG988" i="2"/>
  <c r="AE988" i="2"/>
  <c r="AC988" i="2"/>
  <c r="AI988" i="2"/>
  <c r="V988" i="2"/>
  <c r="AV957" i="2"/>
  <c r="AW957" i="2" s="1"/>
  <c r="AA981" i="2"/>
  <c r="AH981" i="2" s="1"/>
  <c r="AY949" i="2" s="1"/>
  <c r="Z982" i="2"/>
  <c r="AF982" i="2" s="1"/>
  <c r="X984" i="2"/>
  <c r="AB983" i="2"/>
  <c r="Y983" i="2"/>
  <c r="AD983" i="2" s="1"/>
  <c r="F993" i="4" l="1"/>
  <c r="T994" i="4"/>
  <c r="Q994" i="4"/>
  <c r="Z994" i="4"/>
  <c r="AD991" i="4"/>
  <c r="AF991" i="4"/>
  <c r="AG991" i="4"/>
  <c r="AI991" i="4"/>
  <c r="AE991" i="4"/>
  <c r="AH991" i="4"/>
  <c r="I993" i="4"/>
  <c r="L997" i="4"/>
  <c r="N996" i="4"/>
  <c r="K996" i="4"/>
  <c r="W996" i="4"/>
  <c r="M995" i="4"/>
  <c r="P995" i="4"/>
  <c r="X995" i="4"/>
  <c r="O994" i="4"/>
  <c r="Y994" i="4"/>
  <c r="AG993" i="4"/>
  <c r="AI993" i="4"/>
  <c r="AE993" i="4"/>
  <c r="AD993" i="4"/>
  <c r="AF993" i="4"/>
  <c r="AH993" i="4"/>
  <c r="J999" i="4"/>
  <c r="V998" i="4"/>
  <c r="AK992" i="4"/>
  <c r="AA994" i="4"/>
  <c r="AG989" i="2"/>
  <c r="AE989" i="2"/>
  <c r="AC989" i="2"/>
  <c r="AI989" i="2"/>
  <c r="V989" i="2"/>
  <c r="AV958" i="2"/>
  <c r="AW958" i="2" s="1"/>
  <c r="AA982" i="2"/>
  <c r="AH982" i="2" s="1"/>
  <c r="AY950" i="2" s="1"/>
  <c r="Z983" i="2"/>
  <c r="AF983" i="2" s="1"/>
  <c r="AB984" i="2"/>
  <c r="X985" i="2"/>
  <c r="Y984" i="2"/>
  <c r="AD984" i="2" s="1"/>
  <c r="H992" i="4" l="1"/>
  <c r="G992" i="4" s="1"/>
  <c r="AK991" i="4"/>
  <c r="H991" i="4" s="1"/>
  <c r="G991" i="4" s="1"/>
  <c r="R995" i="4"/>
  <c r="S994" i="4"/>
  <c r="F994" i="4" s="1"/>
  <c r="I994" i="4"/>
  <c r="O995" i="4"/>
  <c r="Y995" i="4"/>
  <c r="P996" i="4"/>
  <c r="R996" i="4" s="1"/>
  <c r="M996" i="4"/>
  <c r="X996" i="4"/>
  <c r="L998" i="4"/>
  <c r="N997" i="4"/>
  <c r="W997" i="4"/>
  <c r="K997" i="4"/>
  <c r="AF994" i="4"/>
  <c r="AD994" i="4"/>
  <c r="AE994" i="4"/>
  <c r="AH994" i="4"/>
  <c r="AG994" i="4"/>
  <c r="AI994" i="4"/>
  <c r="J1000" i="4"/>
  <c r="V999" i="4"/>
  <c r="AK993" i="4"/>
  <c r="H993" i="4" s="1"/>
  <c r="G993" i="4" s="1"/>
  <c r="AG990" i="2"/>
  <c r="AE990" i="2"/>
  <c r="AC990" i="2"/>
  <c r="AI990" i="2"/>
  <c r="V990" i="2"/>
  <c r="AV959" i="2"/>
  <c r="AW959" i="2" s="1"/>
  <c r="AA983" i="2"/>
  <c r="AH983" i="2" s="1"/>
  <c r="AY951" i="2" s="1"/>
  <c r="Z984" i="2"/>
  <c r="AF984" i="2" s="1"/>
  <c r="AB985" i="2"/>
  <c r="X986" i="2"/>
  <c r="Y985" i="2"/>
  <c r="AD985" i="2" s="1"/>
  <c r="Q996" i="4" l="1"/>
  <c r="Z996" i="4"/>
  <c r="T995" i="4"/>
  <c r="Q995" i="4"/>
  <c r="Z995" i="4"/>
  <c r="P997" i="4"/>
  <c r="R997" i="4" s="1"/>
  <c r="M997" i="4"/>
  <c r="X997" i="4"/>
  <c r="O996" i="4"/>
  <c r="Y996" i="4"/>
  <c r="N998" i="4"/>
  <c r="L999" i="4"/>
  <c r="W998" i="4"/>
  <c r="K998" i="4"/>
  <c r="J1001" i="4"/>
  <c r="V1000" i="4"/>
  <c r="AK994" i="4"/>
  <c r="H994" i="4" s="1"/>
  <c r="G994" i="4" s="1"/>
  <c r="AG991" i="2"/>
  <c r="AE991" i="2"/>
  <c r="AC991" i="2"/>
  <c r="AI991" i="2"/>
  <c r="V991" i="2"/>
  <c r="AV960" i="2"/>
  <c r="AW960" i="2" s="1"/>
  <c r="AA984" i="2"/>
  <c r="AH984" i="2" s="1"/>
  <c r="AY952" i="2" s="1"/>
  <c r="AB986" i="2"/>
  <c r="X987" i="2"/>
  <c r="Y986" i="2"/>
  <c r="AD986" i="2" s="1"/>
  <c r="Z985" i="2"/>
  <c r="AF985" i="2" s="1"/>
  <c r="Q997" i="4" l="1"/>
  <c r="Z997" i="4"/>
  <c r="S995" i="4"/>
  <c r="F995" i="4" s="1"/>
  <c r="AA995" i="4"/>
  <c r="I995" i="4"/>
  <c r="T996" i="4"/>
  <c r="T997" i="4" s="1"/>
  <c r="L1000" i="4"/>
  <c r="N999" i="4"/>
  <c r="W999" i="4"/>
  <c r="K999" i="4"/>
  <c r="P998" i="4"/>
  <c r="R998" i="4" s="1"/>
  <c r="Z998" i="4" s="1"/>
  <c r="M998" i="4"/>
  <c r="X998" i="4"/>
  <c r="O997" i="4"/>
  <c r="Y997" i="4"/>
  <c r="J1002" i="4"/>
  <c r="V1001" i="4"/>
  <c r="AG992" i="2"/>
  <c r="AE992" i="2"/>
  <c r="AC992" i="2"/>
  <c r="AI992" i="2"/>
  <c r="V992" i="2"/>
  <c r="AV961" i="2"/>
  <c r="AW961" i="2" s="1"/>
  <c r="AB987" i="2"/>
  <c r="X988" i="2"/>
  <c r="Y987" i="2"/>
  <c r="AD987" i="2" s="1"/>
  <c r="AA985" i="2"/>
  <c r="AH985" i="2" s="1"/>
  <c r="AY953" i="2" s="1"/>
  <c r="Z986" i="2"/>
  <c r="AF986" i="2" s="1"/>
  <c r="S997" i="4" l="1"/>
  <c r="F997" i="4" s="1"/>
  <c r="AA997" i="4"/>
  <c r="AH997" i="4" s="1"/>
  <c r="I997" i="4"/>
  <c r="T998" i="4"/>
  <c r="AA998" i="4" s="1"/>
  <c r="Q998" i="4"/>
  <c r="AF995" i="4"/>
  <c r="AH995" i="4"/>
  <c r="AE995" i="4"/>
  <c r="AG995" i="4"/>
  <c r="AI995" i="4"/>
  <c r="AD995" i="4"/>
  <c r="AI997" i="4"/>
  <c r="S996" i="4"/>
  <c r="F996" i="4" s="1"/>
  <c r="AA996" i="4"/>
  <c r="I996" i="4"/>
  <c r="AD997" i="4"/>
  <c r="M999" i="4"/>
  <c r="P999" i="4"/>
  <c r="R999" i="4" s="1"/>
  <c r="X999" i="4"/>
  <c r="O998" i="4"/>
  <c r="Y998" i="4"/>
  <c r="L1001" i="4"/>
  <c r="N1000" i="4"/>
  <c r="W1000" i="4"/>
  <c r="K1000" i="4"/>
  <c r="J1003" i="4"/>
  <c r="V1002" i="4"/>
  <c r="AG993" i="2"/>
  <c r="AE993" i="2"/>
  <c r="AC993" i="2"/>
  <c r="AI993" i="2"/>
  <c r="V993" i="2"/>
  <c r="AV962" i="2"/>
  <c r="AW962" i="2" s="1"/>
  <c r="AA986" i="2"/>
  <c r="AH986" i="2" s="1"/>
  <c r="AY954" i="2" s="1"/>
  <c r="Z987" i="2"/>
  <c r="AF987" i="2" s="1"/>
  <c r="AB988" i="2"/>
  <c r="X989" i="2"/>
  <c r="Y988" i="2"/>
  <c r="AD988" i="2" s="1"/>
  <c r="AF997" i="4" l="1"/>
  <c r="AD998" i="4"/>
  <c r="AH998" i="4"/>
  <c r="T999" i="4"/>
  <c r="Q999" i="4"/>
  <c r="Z999" i="4"/>
  <c r="AE996" i="4"/>
  <c r="AD996" i="4"/>
  <c r="AI996" i="4"/>
  <c r="AF996" i="4"/>
  <c r="AH996" i="4"/>
  <c r="AG996" i="4"/>
  <c r="S998" i="4"/>
  <c r="F998" i="4" s="1"/>
  <c r="I998" i="4"/>
  <c r="AK995" i="4"/>
  <c r="H995" i="4" s="1"/>
  <c r="G995" i="4" s="1"/>
  <c r="AG997" i="4"/>
  <c r="AE997" i="4"/>
  <c r="AG998" i="4"/>
  <c r="P1000" i="4"/>
  <c r="R1000" i="4" s="1"/>
  <c r="M1000" i="4"/>
  <c r="X1000" i="4"/>
  <c r="L1002" i="4"/>
  <c r="N1001" i="4"/>
  <c r="W1001" i="4"/>
  <c r="K1001" i="4"/>
  <c r="O999" i="4"/>
  <c r="Y999" i="4"/>
  <c r="AF998" i="4"/>
  <c r="AE998" i="4"/>
  <c r="AI998" i="4"/>
  <c r="J1004" i="4"/>
  <c r="V1003" i="4"/>
  <c r="AG994" i="2"/>
  <c r="AE994" i="2"/>
  <c r="AC994" i="2"/>
  <c r="AI994" i="2"/>
  <c r="V994" i="2"/>
  <c r="AV963" i="2"/>
  <c r="AW963" i="2" s="1"/>
  <c r="AA987" i="2"/>
  <c r="AH987" i="2" s="1"/>
  <c r="AY955" i="2" s="1"/>
  <c r="AB989" i="2"/>
  <c r="X990" i="2"/>
  <c r="Y989" i="2"/>
  <c r="AD989" i="2" s="1"/>
  <c r="Z988" i="2"/>
  <c r="AF988" i="2" s="1"/>
  <c r="AK997" i="4" l="1"/>
  <c r="H997" i="4" s="1"/>
  <c r="G997" i="4" s="1"/>
  <c r="T1000" i="4"/>
  <c r="Q1000" i="4"/>
  <c r="Z1000" i="4"/>
  <c r="AK996" i="4"/>
  <c r="H996" i="4" s="1"/>
  <c r="G996" i="4" s="1"/>
  <c r="S999" i="4"/>
  <c r="F999" i="4" s="1"/>
  <c r="AA999" i="4"/>
  <c r="AH999" i="4" s="1"/>
  <c r="I999" i="4"/>
  <c r="AK998" i="4"/>
  <c r="H998" i="4" s="1"/>
  <c r="G998" i="4" s="1"/>
  <c r="P1001" i="4"/>
  <c r="M1001" i="4"/>
  <c r="X1001" i="4"/>
  <c r="O1000" i="4"/>
  <c r="Y1000" i="4"/>
  <c r="N1002" i="4"/>
  <c r="L1003" i="4"/>
  <c r="W1002" i="4"/>
  <c r="K1002" i="4"/>
  <c r="J1005" i="4"/>
  <c r="V1004" i="4"/>
  <c r="AG995" i="2"/>
  <c r="AE995" i="2"/>
  <c r="AC995" i="2"/>
  <c r="AI995" i="2"/>
  <c r="V995" i="2"/>
  <c r="AV964" i="2"/>
  <c r="AW964" i="2" s="1"/>
  <c r="X991" i="2"/>
  <c r="AB990" i="2"/>
  <c r="Y990" i="2"/>
  <c r="AD990" i="2" s="1"/>
  <c r="AA988" i="2"/>
  <c r="AH988" i="2" s="1"/>
  <c r="AY956" i="2" s="1"/>
  <c r="Z989" i="2"/>
  <c r="AF989" i="2" s="1"/>
  <c r="AD999" i="4" l="1"/>
  <c r="AG999" i="4"/>
  <c r="R1001" i="4"/>
  <c r="S1000" i="4"/>
  <c r="F1000" i="4" s="1"/>
  <c r="I1000" i="4"/>
  <c r="AA1000" i="4"/>
  <c r="AD1000" i="4" s="1"/>
  <c r="AF999" i="4"/>
  <c r="AE999" i="4"/>
  <c r="AI999" i="4"/>
  <c r="AI1000" i="4"/>
  <c r="L1004" i="4"/>
  <c r="K1004" i="4" s="1"/>
  <c r="N1003" i="4"/>
  <c r="W1003" i="4"/>
  <c r="K1003" i="4"/>
  <c r="P1002" i="4"/>
  <c r="R1002" i="4" s="1"/>
  <c r="M1002" i="4"/>
  <c r="X1002" i="4"/>
  <c r="O1001" i="4"/>
  <c r="Y1001" i="4"/>
  <c r="J1006" i="4"/>
  <c r="V1005" i="4"/>
  <c r="AG996" i="2"/>
  <c r="AE996" i="2"/>
  <c r="AC996" i="2"/>
  <c r="AI996" i="2"/>
  <c r="V996" i="2"/>
  <c r="AV965" i="2"/>
  <c r="AW965" i="2" s="1"/>
  <c r="AA989" i="2"/>
  <c r="AH989" i="2" s="1"/>
  <c r="AY957" i="2" s="1"/>
  <c r="Z990" i="2"/>
  <c r="AF990" i="2" s="1"/>
  <c r="AB991" i="2"/>
  <c r="X992" i="2"/>
  <c r="Y991" i="2"/>
  <c r="AD991" i="2" s="1"/>
  <c r="AE1000" i="4" l="1"/>
  <c r="AG1000" i="4"/>
  <c r="AH1000" i="4"/>
  <c r="AK999" i="4"/>
  <c r="H999" i="4" s="1"/>
  <c r="G999" i="4" s="1"/>
  <c r="T1001" i="4"/>
  <c r="I1001" i="4" s="1"/>
  <c r="Q1001" i="4"/>
  <c r="Z1001" i="4"/>
  <c r="T1002" i="4"/>
  <c r="Q1002" i="4"/>
  <c r="Z1002" i="4"/>
  <c r="AF1000" i="4"/>
  <c r="M1003" i="4"/>
  <c r="P1003" i="4"/>
  <c r="R1003" i="4" s="1"/>
  <c r="X1003" i="4"/>
  <c r="O1002" i="4"/>
  <c r="Y1002" i="4"/>
  <c r="L1005" i="4"/>
  <c r="K1005" i="4" s="1"/>
  <c r="N1004" i="4"/>
  <c r="W1004" i="4"/>
  <c r="I1002" i="4"/>
  <c r="J1007" i="4"/>
  <c r="V1006" i="4"/>
  <c r="AG997" i="2"/>
  <c r="AE997" i="2"/>
  <c r="AC997" i="2"/>
  <c r="AI997" i="2"/>
  <c r="V997" i="2"/>
  <c r="AV966" i="2"/>
  <c r="AW966" i="2" s="1"/>
  <c r="AA990" i="2"/>
  <c r="AH990" i="2" s="1"/>
  <c r="AY958" i="2" s="1"/>
  <c r="Z991" i="2"/>
  <c r="AF991" i="2" s="1"/>
  <c r="AB992" i="2"/>
  <c r="X993" i="2"/>
  <c r="Y992" i="2"/>
  <c r="AD992" i="2" s="1"/>
  <c r="AK1000" i="4" l="1"/>
  <c r="H1000" i="4" s="1"/>
  <c r="G1000" i="4" s="1"/>
  <c r="T1003" i="4"/>
  <c r="I1003" i="4" s="1"/>
  <c r="Q1003" i="4"/>
  <c r="Z1003" i="4"/>
  <c r="S1002" i="4"/>
  <c r="F1002" i="4" s="1"/>
  <c r="AA1002" i="4"/>
  <c r="AI1002" i="4" s="1"/>
  <c r="S1001" i="4"/>
  <c r="F1001" i="4" s="1"/>
  <c r="AA1001" i="4"/>
  <c r="P1004" i="4"/>
  <c r="R1004" i="4" s="1"/>
  <c r="M1004" i="4"/>
  <c r="X1004" i="4"/>
  <c r="L1006" i="4"/>
  <c r="N1005" i="4"/>
  <c r="W1005" i="4"/>
  <c r="O1003" i="4"/>
  <c r="Y1003" i="4"/>
  <c r="J1008" i="4"/>
  <c r="V1007" i="4"/>
  <c r="AG998" i="2"/>
  <c r="AE998" i="2"/>
  <c r="AC998" i="2"/>
  <c r="AI998" i="2"/>
  <c r="V998" i="2"/>
  <c r="AV967" i="2"/>
  <c r="AW967" i="2" s="1"/>
  <c r="AA991" i="2"/>
  <c r="AH991" i="2" s="1"/>
  <c r="AY959" i="2" s="1"/>
  <c r="AB993" i="2"/>
  <c r="X994" i="2"/>
  <c r="Y993" i="2"/>
  <c r="AD993" i="2" s="1"/>
  <c r="Z992" i="2"/>
  <c r="AF992" i="2" s="1"/>
  <c r="AD1002" i="4" l="1"/>
  <c r="AF1002" i="4"/>
  <c r="AH1002" i="4"/>
  <c r="T1004" i="4"/>
  <c r="I1004" i="4" s="1"/>
  <c r="Q1004" i="4"/>
  <c r="Z1004" i="4"/>
  <c r="AH1001" i="4"/>
  <c r="AI1001" i="4"/>
  <c r="AE1001" i="4"/>
  <c r="AG1001" i="4"/>
  <c r="AD1001" i="4"/>
  <c r="AF1001" i="4"/>
  <c r="AG1002" i="4"/>
  <c r="AE1002" i="4"/>
  <c r="S1003" i="4"/>
  <c r="F1003" i="4" s="1"/>
  <c r="AA1003" i="4"/>
  <c r="AF1003" i="4" s="1"/>
  <c r="N1006" i="4"/>
  <c r="L1007" i="4"/>
  <c r="W1006" i="4"/>
  <c r="K1006" i="4"/>
  <c r="P1005" i="4"/>
  <c r="R1005" i="4" s="1"/>
  <c r="Z1005" i="4" s="1"/>
  <c r="M1005" i="4"/>
  <c r="X1005" i="4"/>
  <c r="O1004" i="4"/>
  <c r="Y1004" i="4"/>
  <c r="J1009" i="4"/>
  <c r="V1008" i="4"/>
  <c r="AG999" i="2"/>
  <c r="AE999" i="2"/>
  <c r="AC999" i="2"/>
  <c r="AI999" i="2"/>
  <c r="V999" i="2"/>
  <c r="AV968" i="2"/>
  <c r="AW968" i="2" s="1"/>
  <c r="X995" i="2"/>
  <c r="AB994" i="2"/>
  <c r="Y994" i="2"/>
  <c r="AD994" i="2" s="1"/>
  <c r="AA992" i="2"/>
  <c r="AH992" i="2" s="1"/>
  <c r="AY960" i="2" s="1"/>
  <c r="Z993" i="2"/>
  <c r="AF993" i="2" s="1"/>
  <c r="AD1003" i="4" l="1"/>
  <c r="AG1003" i="4"/>
  <c r="AH1003" i="4"/>
  <c r="AE1003" i="4"/>
  <c r="AK1001" i="4"/>
  <c r="H1001" i="4" s="1"/>
  <c r="G1001" i="4" s="1"/>
  <c r="AK1002" i="4"/>
  <c r="H1002" i="4" s="1"/>
  <c r="G1002" i="4" s="1"/>
  <c r="AI1003" i="4"/>
  <c r="T1005" i="4"/>
  <c r="S1005" i="4" s="1"/>
  <c r="Q1005" i="4"/>
  <c r="S1004" i="4"/>
  <c r="F1004" i="4" s="1"/>
  <c r="AA1004" i="4"/>
  <c r="AF1004" i="4" s="1"/>
  <c r="O1005" i="4"/>
  <c r="Y1005" i="4"/>
  <c r="L1008" i="4"/>
  <c r="N1007" i="4"/>
  <c r="W1007" i="4"/>
  <c r="K1007" i="4"/>
  <c r="P1006" i="4"/>
  <c r="M1006" i="4"/>
  <c r="X1006" i="4"/>
  <c r="J1010" i="4"/>
  <c r="V1009" i="4"/>
  <c r="AG1000" i="2"/>
  <c r="AE1000" i="2"/>
  <c r="AC1000" i="2"/>
  <c r="AI1000" i="2"/>
  <c r="V1000" i="2"/>
  <c r="AV969" i="2"/>
  <c r="AW969" i="2" s="1"/>
  <c r="AA993" i="2"/>
  <c r="AH993" i="2" s="1"/>
  <c r="AY961" i="2" s="1"/>
  <c r="Z994" i="2"/>
  <c r="AF994" i="2" s="1"/>
  <c r="AB995" i="2"/>
  <c r="X996" i="2"/>
  <c r="Y995" i="2"/>
  <c r="AD995" i="2" s="1"/>
  <c r="F1005" i="4" l="1"/>
  <c r="AA1005" i="4"/>
  <c r="AH1005" i="4" s="1"/>
  <c r="I1005" i="4"/>
  <c r="AK1003" i="4"/>
  <c r="H1003" i="4" s="1"/>
  <c r="G1003" i="4" s="1"/>
  <c r="AI1004" i="4"/>
  <c r="AE1004" i="4"/>
  <c r="AD1004" i="4"/>
  <c r="AG1004" i="4"/>
  <c r="R1006" i="4"/>
  <c r="AH1004" i="4"/>
  <c r="L1009" i="4"/>
  <c r="N1008" i="4"/>
  <c r="W1008" i="4"/>
  <c r="K1008" i="4"/>
  <c r="O1006" i="4"/>
  <c r="Y1006" i="4"/>
  <c r="M1007" i="4"/>
  <c r="P1007" i="4"/>
  <c r="R1007" i="4" s="1"/>
  <c r="X1007" i="4"/>
  <c r="J1011" i="4"/>
  <c r="V1010" i="4"/>
  <c r="AI1005" i="4"/>
  <c r="AG1005" i="4"/>
  <c r="AE1005" i="4"/>
  <c r="AG1001" i="2"/>
  <c r="AE1001" i="2"/>
  <c r="AC1001" i="2"/>
  <c r="AI1001" i="2"/>
  <c r="V1001" i="2"/>
  <c r="AV970" i="2"/>
  <c r="AW970" i="2" s="1"/>
  <c r="AA994" i="2"/>
  <c r="AH994" i="2" s="1"/>
  <c r="AY962" i="2" s="1"/>
  <c r="Z995" i="2"/>
  <c r="AF995" i="2" s="1"/>
  <c r="AB996" i="2"/>
  <c r="X997" i="2"/>
  <c r="Y996" i="2"/>
  <c r="AD996" i="2" s="1"/>
  <c r="AD1005" i="4" l="1"/>
  <c r="AF1005" i="4"/>
  <c r="AK1004" i="4"/>
  <c r="H1004" i="4" s="1"/>
  <c r="G1004" i="4" s="1"/>
  <c r="Q1007" i="4"/>
  <c r="Z1007" i="4"/>
  <c r="T1006" i="4"/>
  <c r="Q1006" i="4"/>
  <c r="Z1006" i="4"/>
  <c r="O1007" i="4"/>
  <c r="Y1007" i="4"/>
  <c r="P1008" i="4"/>
  <c r="M1008" i="4"/>
  <c r="X1008" i="4"/>
  <c r="L1010" i="4"/>
  <c r="K1010" i="4" s="1"/>
  <c r="N1009" i="4"/>
  <c r="W1009" i="4"/>
  <c r="K1009" i="4"/>
  <c r="J1012" i="4"/>
  <c r="V1011" i="4"/>
  <c r="AG1002" i="2"/>
  <c r="AE1002" i="2"/>
  <c r="AC1002" i="2"/>
  <c r="AI1002" i="2"/>
  <c r="V1002" i="2"/>
  <c r="AV971" i="2"/>
  <c r="AW971" i="2" s="1"/>
  <c r="AA995" i="2"/>
  <c r="AH995" i="2" s="1"/>
  <c r="AY963" i="2" s="1"/>
  <c r="Z996" i="2"/>
  <c r="AF996" i="2" s="1"/>
  <c r="AB997" i="2"/>
  <c r="X998" i="2"/>
  <c r="Y997" i="2"/>
  <c r="AD997" i="2" s="1"/>
  <c r="AK1005" i="4" l="1"/>
  <c r="H1005" i="4" s="1"/>
  <c r="G1005" i="4" s="1"/>
  <c r="S1006" i="4"/>
  <c r="AA1006" i="4"/>
  <c r="R1008" i="4"/>
  <c r="I1006" i="4"/>
  <c r="F1006" i="4"/>
  <c r="T1007" i="4"/>
  <c r="P1009" i="4"/>
  <c r="M1009" i="4"/>
  <c r="X1009" i="4"/>
  <c r="O1008" i="4"/>
  <c r="Y1008" i="4"/>
  <c r="N1010" i="4"/>
  <c r="X1010" i="4" s="1"/>
  <c r="L1011" i="4"/>
  <c r="W1010" i="4"/>
  <c r="J1013" i="4"/>
  <c r="V1012" i="4"/>
  <c r="AG1003" i="2"/>
  <c r="AE1003" i="2"/>
  <c r="AC1003" i="2"/>
  <c r="AI1003" i="2"/>
  <c r="V1003" i="2"/>
  <c r="AV972" i="2"/>
  <c r="AW972" i="2" s="1"/>
  <c r="AA996" i="2"/>
  <c r="AH996" i="2" s="1"/>
  <c r="AY964" i="2" s="1"/>
  <c r="Z997" i="2"/>
  <c r="AF997" i="2" s="1"/>
  <c r="AB998" i="2"/>
  <c r="X999" i="2"/>
  <c r="Y998" i="2"/>
  <c r="AD998" i="2" s="1"/>
  <c r="R1009" i="4" l="1"/>
  <c r="Z1009" i="4" s="1"/>
  <c r="S1007" i="4"/>
  <c r="F1007" i="4" s="1"/>
  <c r="AA1007" i="4"/>
  <c r="I1007" i="4"/>
  <c r="AF1006" i="4"/>
  <c r="AG1006" i="4"/>
  <c r="AE1006" i="4"/>
  <c r="AD1006" i="4"/>
  <c r="AH1006" i="4"/>
  <c r="AI1006" i="4"/>
  <c r="Q1009" i="4"/>
  <c r="T1008" i="4"/>
  <c r="T1009" i="4" s="1"/>
  <c r="AA1009" i="4" s="1"/>
  <c r="Q1008" i="4"/>
  <c r="Z1008" i="4"/>
  <c r="L1012" i="4"/>
  <c r="N1011" i="4"/>
  <c r="W1011" i="4"/>
  <c r="P1010" i="4"/>
  <c r="R1010" i="4" s="1"/>
  <c r="M1010" i="4"/>
  <c r="K1011" i="4"/>
  <c r="O1009" i="4"/>
  <c r="Y1009" i="4"/>
  <c r="J1014" i="4"/>
  <c r="V1013" i="4"/>
  <c r="AG1004" i="2"/>
  <c r="AE1004" i="2"/>
  <c r="AC1004" i="2"/>
  <c r="AI1004" i="2"/>
  <c r="V1004" i="2"/>
  <c r="AV973" i="2"/>
  <c r="AW973" i="2" s="1"/>
  <c r="AA997" i="2"/>
  <c r="AH997" i="2" s="1"/>
  <c r="AY965" i="2" s="1"/>
  <c r="Z998" i="2"/>
  <c r="AF998" i="2" s="1"/>
  <c r="X1000" i="2"/>
  <c r="AB999" i="2"/>
  <c r="Y999" i="2"/>
  <c r="AD999" i="2" s="1"/>
  <c r="AK1006" i="4" l="1"/>
  <c r="H1006" i="4" s="1"/>
  <c r="G1006" i="4" s="1"/>
  <c r="S1009" i="4"/>
  <c r="F1009" i="4" s="1"/>
  <c r="I1009" i="4"/>
  <c r="AD1007" i="4"/>
  <c r="AG1007" i="4"/>
  <c r="AE1007" i="4"/>
  <c r="AI1007" i="4"/>
  <c r="AF1007" i="4"/>
  <c r="AH1007" i="4"/>
  <c r="S1008" i="4"/>
  <c r="F1008" i="4" s="1"/>
  <c r="AA1008" i="4"/>
  <c r="AF1008" i="4" s="1"/>
  <c r="I1008" i="4"/>
  <c r="T1010" i="4"/>
  <c r="I1010" i="4" s="1"/>
  <c r="Q1010" i="4"/>
  <c r="Z1010" i="4"/>
  <c r="O1010" i="4"/>
  <c r="Y1010" i="4"/>
  <c r="M1011" i="4"/>
  <c r="P1011" i="4"/>
  <c r="R1011" i="4" s="1"/>
  <c r="X1011" i="4"/>
  <c r="L1013" i="4"/>
  <c r="N1012" i="4"/>
  <c r="W1012" i="4"/>
  <c r="K1012" i="4"/>
  <c r="AF1009" i="4"/>
  <c r="AG1009" i="4"/>
  <c r="AH1009" i="4"/>
  <c r="AE1009" i="4"/>
  <c r="AI1009" i="4"/>
  <c r="AD1009" i="4"/>
  <c r="J1015" i="4"/>
  <c r="V1014" i="4"/>
  <c r="AG1005" i="2"/>
  <c r="AE1005" i="2"/>
  <c r="AC1005" i="2"/>
  <c r="AI1005" i="2"/>
  <c r="V1005" i="2"/>
  <c r="AV974" i="2"/>
  <c r="AW974" i="2" s="1"/>
  <c r="AA998" i="2"/>
  <c r="AH998" i="2" s="1"/>
  <c r="AY966" i="2" s="1"/>
  <c r="Z999" i="2"/>
  <c r="AF999" i="2" s="1"/>
  <c r="AB1000" i="2"/>
  <c r="X1001" i="2"/>
  <c r="Y1000" i="2"/>
  <c r="AD1000" i="2" s="1"/>
  <c r="AG1008" i="4" l="1"/>
  <c r="AD1008" i="4"/>
  <c r="AE1008" i="4"/>
  <c r="AH1008" i="4"/>
  <c r="S1010" i="4"/>
  <c r="F1010" i="4" s="1"/>
  <c r="AA1010" i="4"/>
  <c r="AK1007" i="4"/>
  <c r="H1007" i="4" s="1"/>
  <c r="G1007" i="4" s="1"/>
  <c r="T1011" i="4"/>
  <c r="S1011" i="4" s="1"/>
  <c r="Q1011" i="4"/>
  <c r="Z1011" i="4"/>
  <c r="AI1008" i="4"/>
  <c r="L1014" i="4"/>
  <c r="N1013" i="4"/>
  <c r="K1013" i="4"/>
  <c r="W1013" i="4"/>
  <c r="O1011" i="4"/>
  <c r="Y1011" i="4"/>
  <c r="P1012" i="4"/>
  <c r="R1012" i="4" s="1"/>
  <c r="M1012" i="4"/>
  <c r="X1012" i="4"/>
  <c r="J1016" i="4"/>
  <c r="V1015" i="4"/>
  <c r="AK1009" i="4"/>
  <c r="H1009" i="4" s="1"/>
  <c r="G1009" i="4" s="1"/>
  <c r="AG1006" i="2"/>
  <c r="AE1006" i="2"/>
  <c r="AC1006" i="2"/>
  <c r="AI1006" i="2"/>
  <c r="V1006" i="2"/>
  <c r="AV975" i="2"/>
  <c r="AW975" i="2" s="1"/>
  <c r="AA999" i="2"/>
  <c r="AH999" i="2" s="1"/>
  <c r="AY967" i="2" s="1"/>
  <c r="AB1001" i="2"/>
  <c r="X1002" i="2"/>
  <c r="Y1001" i="2"/>
  <c r="AD1001" i="2" s="1"/>
  <c r="Z1000" i="2"/>
  <c r="AF1000" i="2" s="1"/>
  <c r="F1011" i="4" l="1"/>
  <c r="I1011" i="4"/>
  <c r="AA1011" i="4"/>
  <c r="AG1011" i="4" s="1"/>
  <c r="AK1008" i="4"/>
  <c r="H1008" i="4" s="1"/>
  <c r="G1008" i="4" s="1"/>
  <c r="T1012" i="4"/>
  <c r="S1012" i="4" s="1"/>
  <c r="Q1012" i="4"/>
  <c r="Z1012" i="4"/>
  <c r="AG1010" i="4"/>
  <c r="AE1010" i="4"/>
  <c r="AI1010" i="4"/>
  <c r="AD1010" i="4"/>
  <c r="AH1010" i="4"/>
  <c r="AF1010" i="4"/>
  <c r="O1012" i="4"/>
  <c r="Y1012" i="4"/>
  <c r="P1013" i="4"/>
  <c r="R1013" i="4" s="1"/>
  <c r="M1013" i="4"/>
  <c r="X1013" i="4"/>
  <c r="N1014" i="4"/>
  <c r="L1015" i="4"/>
  <c r="W1014" i="4"/>
  <c r="K1014" i="4"/>
  <c r="J1017" i="4"/>
  <c r="V1016" i="4"/>
  <c r="AG1007" i="2"/>
  <c r="AE1007" i="2"/>
  <c r="AC1007" i="2"/>
  <c r="AI1007" i="2"/>
  <c r="V1007" i="2"/>
  <c r="AV976" i="2"/>
  <c r="AW976" i="2" s="1"/>
  <c r="AB1002" i="2"/>
  <c r="X1003" i="2"/>
  <c r="Y1002" i="2"/>
  <c r="AD1002" i="2" s="1"/>
  <c r="AA1000" i="2"/>
  <c r="AH1000" i="2" s="1"/>
  <c r="AY968" i="2" s="1"/>
  <c r="Z1001" i="2"/>
  <c r="AF1001" i="2" s="1"/>
  <c r="AH1011" i="4" l="1"/>
  <c r="AD1011" i="4"/>
  <c r="F1012" i="4"/>
  <c r="AE1011" i="4"/>
  <c r="I1012" i="4"/>
  <c r="AF1011" i="4"/>
  <c r="AI1011" i="4"/>
  <c r="AA1012" i="4"/>
  <c r="AF1012" i="4" s="1"/>
  <c r="AK1010" i="4"/>
  <c r="H1010" i="4" s="1"/>
  <c r="G1010" i="4" s="1"/>
  <c r="T1013" i="4"/>
  <c r="Q1013" i="4"/>
  <c r="Z1013" i="4"/>
  <c r="O1013" i="4"/>
  <c r="Y1013" i="4"/>
  <c r="L1016" i="4"/>
  <c r="N1015" i="4"/>
  <c r="W1015" i="4"/>
  <c r="K1015" i="4"/>
  <c r="P1014" i="4"/>
  <c r="M1014" i="4"/>
  <c r="X1014" i="4"/>
  <c r="J1018" i="4"/>
  <c r="V1017" i="4"/>
  <c r="AH1012" i="4"/>
  <c r="AG1008" i="2"/>
  <c r="AE1008" i="2"/>
  <c r="AC1008" i="2"/>
  <c r="AI1008" i="2"/>
  <c r="V1008" i="2"/>
  <c r="AV977" i="2"/>
  <c r="AW977" i="2" s="1"/>
  <c r="AA1001" i="2"/>
  <c r="AH1001" i="2" s="1"/>
  <c r="AY969" i="2" s="1"/>
  <c r="Z1002" i="2"/>
  <c r="AF1002" i="2" s="1"/>
  <c r="X1004" i="2"/>
  <c r="AB1003" i="2"/>
  <c r="Y1003" i="2"/>
  <c r="AD1003" i="2" s="1"/>
  <c r="AD1012" i="4" l="1"/>
  <c r="AI1012" i="4"/>
  <c r="AE1012" i="4"/>
  <c r="AK1011" i="4"/>
  <c r="H1011" i="4" s="1"/>
  <c r="G1011" i="4" s="1"/>
  <c r="AG1012" i="4"/>
  <c r="R1014" i="4"/>
  <c r="S1013" i="4"/>
  <c r="F1013" i="4" s="1"/>
  <c r="I1013" i="4"/>
  <c r="AA1013" i="4"/>
  <c r="AI1013" i="4" s="1"/>
  <c r="O1014" i="4"/>
  <c r="Y1014" i="4"/>
  <c r="L1017" i="4"/>
  <c r="N1016" i="4"/>
  <c r="W1016" i="4"/>
  <c r="K1016" i="4"/>
  <c r="M1015" i="4"/>
  <c r="P1015" i="4"/>
  <c r="X1015" i="4"/>
  <c r="J1019" i="4"/>
  <c r="V1018" i="4"/>
  <c r="AG1009" i="2"/>
  <c r="AE1009" i="2"/>
  <c r="AC1009" i="2"/>
  <c r="AI1009" i="2"/>
  <c r="V1009" i="2"/>
  <c r="AV978" i="2"/>
  <c r="AW978" i="2" s="1"/>
  <c r="AA1002" i="2"/>
  <c r="AH1002" i="2" s="1"/>
  <c r="AY970" i="2" s="1"/>
  <c r="Z1003" i="2"/>
  <c r="AF1003" i="2" s="1"/>
  <c r="AB1004" i="2"/>
  <c r="X1005" i="2"/>
  <c r="Y1004" i="2"/>
  <c r="AD1004" i="2" s="1"/>
  <c r="AK1012" i="4" l="1"/>
  <c r="H1012" i="4" s="1"/>
  <c r="G1012" i="4" s="1"/>
  <c r="AH1013" i="4"/>
  <c r="AE1013" i="4"/>
  <c r="AG1013" i="4"/>
  <c r="AD1013" i="4"/>
  <c r="AF1013" i="4"/>
  <c r="R1015" i="4"/>
  <c r="T1014" i="4"/>
  <c r="I1014" i="4" s="1"/>
  <c r="Q1014" i="4"/>
  <c r="Z1014" i="4"/>
  <c r="P1016" i="4"/>
  <c r="M1016" i="4"/>
  <c r="X1016" i="4"/>
  <c r="L1018" i="4"/>
  <c r="N1017" i="4"/>
  <c r="W1017" i="4"/>
  <c r="K1017" i="4"/>
  <c r="O1015" i="4"/>
  <c r="Y1015" i="4"/>
  <c r="J1020" i="4"/>
  <c r="V1019" i="4"/>
  <c r="AG1010" i="2"/>
  <c r="AE1010" i="2"/>
  <c r="AC1010" i="2"/>
  <c r="AI1010" i="2"/>
  <c r="V1010" i="2"/>
  <c r="AV979" i="2"/>
  <c r="AW979" i="2" s="1"/>
  <c r="AA1003" i="2"/>
  <c r="AH1003" i="2" s="1"/>
  <c r="AY971" i="2" s="1"/>
  <c r="Z1004" i="2"/>
  <c r="AF1004" i="2" s="1"/>
  <c r="AB1005" i="2"/>
  <c r="X1006" i="2"/>
  <c r="Y1005" i="2"/>
  <c r="AD1005" i="2" s="1"/>
  <c r="AK1013" i="4" l="1"/>
  <c r="H1013" i="4" s="1"/>
  <c r="G1013" i="4" s="1"/>
  <c r="T1015" i="4"/>
  <c r="I1015" i="4" s="1"/>
  <c r="Q1015" i="4"/>
  <c r="Z1015" i="4"/>
  <c r="R1016" i="4"/>
  <c r="S1014" i="4"/>
  <c r="F1014" i="4" s="1"/>
  <c r="AA1014" i="4"/>
  <c r="AF1014" i="4" s="1"/>
  <c r="N1018" i="4"/>
  <c r="L1019" i="4"/>
  <c r="W1018" i="4"/>
  <c r="K1018" i="4"/>
  <c r="P1017" i="4"/>
  <c r="M1017" i="4"/>
  <c r="X1017" i="4"/>
  <c r="O1016" i="4"/>
  <c r="Y1016" i="4"/>
  <c r="J1021" i="4"/>
  <c r="V1020" i="4"/>
  <c r="AG1011" i="2"/>
  <c r="AE1011" i="2"/>
  <c r="AC1011" i="2"/>
  <c r="AI1011" i="2"/>
  <c r="V1011" i="2"/>
  <c r="AV980" i="2"/>
  <c r="AW980" i="2" s="1"/>
  <c r="AA1004" i="2"/>
  <c r="AH1004" i="2" s="1"/>
  <c r="AY972" i="2" s="1"/>
  <c r="Z1005" i="2"/>
  <c r="AF1005" i="2" s="1"/>
  <c r="AB1006" i="2"/>
  <c r="X1007" i="2"/>
  <c r="Y1006" i="2"/>
  <c r="AD1006" i="2" s="1"/>
  <c r="AH1014" i="4" l="1"/>
  <c r="AD1014" i="4"/>
  <c r="S1015" i="4"/>
  <c r="F1015" i="4" s="1"/>
  <c r="AA1015" i="4"/>
  <c r="AE1014" i="4"/>
  <c r="AI1014" i="4"/>
  <c r="T1016" i="4"/>
  <c r="Q1016" i="4"/>
  <c r="Z1016" i="4"/>
  <c r="AG1014" i="4"/>
  <c r="R1017" i="4"/>
  <c r="O1017" i="4"/>
  <c r="Y1017" i="4"/>
  <c r="L1020" i="4"/>
  <c r="N1019" i="4"/>
  <c r="W1019" i="4"/>
  <c r="K1019" i="4"/>
  <c r="P1018" i="4"/>
  <c r="M1018" i="4"/>
  <c r="X1018" i="4"/>
  <c r="J1022" i="4"/>
  <c r="V1021" i="4"/>
  <c r="AG1012" i="2"/>
  <c r="AE1012" i="2"/>
  <c r="AC1012" i="2"/>
  <c r="AI1012" i="2"/>
  <c r="V1012" i="2"/>
  <c r="AV981" i="2"/>
  <c r="AW981" i="2" s="1"/>
  <c r="AA1005" i="2"/>
  <c r="AH1005" i="2" s="1"/>
  <c r="AY973" i="2" s="1"/>
  <c r="Z1006" i="2"/>
  <c r="AF1006" i="2" s="1"/>
  <c r="AB1007" i="2"/>
  <c r="X1008" i="2"/>
  <c r="Y1007" i="2"/>
  <c r="AD1007" i="2" s="1"/>
  <c r="AK1014" i="4" l="1"/>
  <c r="H1014" i="4" s="1"/>
  <c r="G1014" i="4" s="1"/>
  <c r="T1017" i="4"/>
  <c r="Q1017" i="4"/>
  <c r="Z1017" i="4"/>
  <c r="R1018" i="4"/>
  <c r="I1017" i="4"/>
  <c r="AG1015" i="4"/>
  <c r="AD1015" i="4"/>
  <c r="AF1015" i="4"/>
  <c r="AH1015" i="4"/>
  <c r="AE1015" i="4"/>
  <c r="AI1015" i="4"/>
  <c r="S1016" i="4"/>
  <c r="F1016" i="4" s="1"/>
  <c r="AA1016" i="4"/>
  <c r="I1016" i="4"/>
  <c r="O1018" i="4"/>
  <c r="Y1018" i="4"/>
  <c r="L1021" i="4"/>
  <c r="N1020" i="4"/>
  <c r="W1020" i="4"/>
  <c r="K1020" i="4"/>
  <c r="M1019" i="4"/>
  <c r="P1019" i="4"/>
  <c r="X1019" i="4"/>
  <c r="J1023" i="4"/>
  <c r="V1022" i="4"/>
  <c r="AG1013" i="2"/>
  <c r="AE1013" i="2"/>
  <c r="AC1013" i="2"/>
  <c r="AI1013" i="2"/>
  <c r="V1013" i="2"/>
  <c r="AV982" i="2"/>
  <c r="AW982" i="2" s="1"/>
  <c r="AA1006" i="2"/>
  <c r="AH1006" i="2" s="1"/>
  <c r="AY974" i="2" s="1"/>
  <c r="Z1007" i="2"/>
  <c r="AF1007" i="2" s="1"/>
  <c r="X1009" i="2"/>
  <c r="AB1008" i="2"/>
  <c r="Y1008" i="2"/>
  <c r="AD1008" i="2" s="1"/>
  <c r="AK1015" i="4" l="1"/>
  <c r="H1015" i="4" s="1"/>
  <c r="G1015" i="4" s="1"/>
  <c r="AE1016" i="4"/>
  <c r="AI1016" i="4"/>
  <c r="AG1016" i="4"/>
  <c r="AF1016" i="4"/>
  <c r="AD1016" i="4"/>
  <c r="AH1016" i="4"/>
  <c r="R1019" i="4"/>
  <c r="T1018" i="4"/>
  <c r="Q1018" i="4"/>
  <c r="Z1018" i="4"/>
  <c r="S1017" i="4"/>
  <c r="F1017" i="4" s="1"/>
  <c r="AA1017" i="4"/>
  <c r="AD1017" i="4" s="1"/>
  <c r="P1020" i="4"/>
  <c r="M1020" i="4"/>
  <c r="X1020" i="4"/>
  <c r="L1022" i="4"/>
  <c r="N1021" i="4"/>
  <c r="W1021" i="4"/>
  <c r="K1021" i="4"/>
  <c r="O1019" i="4"/>
  <c r="Y1019" i="4"/>
  <c r="J1024" i="4"/>
  <c r="V1023" i="4"/>
  <c r="AG1014" i="2"/>
  <c r="AE1014" i="2"/>
  <c r="AC1014" i="2"/>
  <c r="AI1014" i="2"/>
  <c r="V1014" i="2"/>
  <c r="AV983" i="2"/>
  <c r="AW983" i="2" s="1"/>
  <c r="AA1007" i="2"/>
  <c r="AH1007" i="2" s="1"/>
  <c r="AY975" i="2" s="1"/>
  <c r="Z1008" i="2"/>
  <c r="AF1008" i="2" s="1"/>
  <c r="AB1009" i="2"/>
  <c r="X1010" i="2"/>
  <c r="Y1009" i="2"/>
  <c r="AD1009" i="2" s="1"/>
  <c r="R1020" i="4" l="1"/>
  <c r="Q1020" i="4" s="1"/>
  <c r="AH1017" i="4"/>
  <c r="AG1017" i="4"/>
  <c r="S1018" i="4"/>
  <c r="F1018" i="4" s="1"/>
  <c r="AA1018" i="4"/>
  <c r="I1018" i="4"/>
  <c r="AF1017" i="4"/>
  <c r="AE1017" i="4"/>
  <c r="AK1016" i="4"/>
  <c r="H1016" i="4" s="1"/>
  <c r="G1016" i="4" s="1"/>
  <c r="T1019" i="4"/>
  <c r="Q1019" i="4"/>
  <c r="Z1019" i="4"/>
  <c r="AI1017" i="4"/>
  <c r="N1022" i="4"/>
  <c r="L1023" i="4"/>
  <c r="W1022" i="4"/>
  <c r="K1022" i="4"/>
  <c r="P1021" i="4"/>
  <c r="R1021" i="4" s="1"/>
  <c r="M1021" i="4"/>
  <c r="X1021" i="4"/>
  <c r="O1020" i="4"/>
  <c r="Y1020" i="4"/>
  <c r="J1025" i="4"/>
  <c r="V1024" i="4"/>
  <c r="AG1015" i="2"/>
  <c r="AE1015" i="2"/>
  <c r="AC1015" i="2"/>
  <c r="AI1015" i="2"/>
  <c r="V1015" i="2"/>
  <c r="AV984" i="2"/>
  <c r="AW984" i="2" s="1"/>
  <c r="AA1008" i="2"/>
  <c r="AH1008" i="2" s="1"/>
  <c r="AY976" i="2" s="1"/>
  <c r="Z1009" i="2"/>
  <c r="AF1009" i="2" s="1"/>
  <c r="AB1010" i="2"/>
  <c r="X1011" i="2"/>
  <c r="Y1010" i="2"/>
  <c r="AD1010" i="2" s="1"/>
  <c r="Z1020" i="4" l="1"/>
  <c r="AK1017" i="4"/>
  <c r="H1017" i="4" s="1"/>
  <c r="G1017" i="4" s="1"/>
  <c r="Q1021" i="4"/>
  <c r="Z1021" i="4"/>
  <c r="S1019" i="4"/>
  <c r="F1019" i="4" s="1"/>
  <c r="AA1019" i="4"/>
  <c r="I1019" i="4"/>
  <c r="T1020" i="4"/>
  <c r="AD1018" i="4"/>
  <c r="AI1018" i="4"/>
  <c r="AG1018" i="4"/>
  <c r="AH1018" i="4"/>
  <c r="AE1018" i="4"/>
  <c r="AF1018" i="4"/>
  <c r="L1024" i="4"/>
  <c r="N1023" i="4"/>
  <c r="W1023" i="4"/>
  <c r="K1023" i="4"/>
  <c r="O1021" i="4"/>
  <c r="Y1021" i="4"/>
  <c r="P1022" i="4"/>
  <c r="R1022" i="4" s="1"/>
  <c r="M1022" i="4"/>
  <c r="X1022" i="4"/>
  <c r="J1026" i="4"/>
  <c r="V1025" i="4"/>
  <c r="AG1016" i="2"/>
  <c r="AE1016" i="2"/>
  <c r="AC1016" i="2"/>
  <c r="AI1016" i="2"/>
  <c r="V1016" i="2"/>
  <c r="AV985" i="2"/>
  <c r="AW985" i="2" s="1"/>
  <c r="AA1009" i="2"/>
  <c r="AH1009" i="2" s="1"/>
  <c r="AY977" i="2" s="1"/>
  <c r="Z1010" i="2"/>
  <c r="AF1010" i="2" s="1"/>
  <c r="AB1011" i="2"/>
  <c r="X1012" i="2"/>
  <c r="Y1011" i="2"/>
  <c r="AD1011" i="2" s="1"/>
  <c r="S1020" i="4" l="1"/>
  <c r="F1020" i="4" s="1"/>
  <c r="I1020" i="4"/>
  <c r="AA1020" i="4"/>
  <c r="Q1022" i="4"/>
  <c r="Z1022" i="4"/>
  <c r="AI1019" i="4"/>
  <c r="AG1019" i="4"/>
  <c r="AD1019" i="4"/>
  <c r="AE1019" i="4"/>
  <c r="AH1019" i="4"/>
  <c r="AF1019" i="4"/>
  <c r="T1021" i="4"/>
  <c r="AK1018" i="4"/>
  <c r="H1018" i="4" s="1"/>
  <c r="G1018" i="4" s="1"/>
  <c r="O1022" i="4"/>
  <c r="Y1022" i="4"/>
  <c r="M1023" i="4"/>
  <c r="P1023" i="4"/>
  <c r="X1023" i="4"/>
  <c r="L1025" i="4"/>
  <c r="N1024" i="4"/>
  <c r="W1024" i="4"/>
  <c r="K1024" i="4"/>
  <c r="J1027" i="4"/>
  <c r="V1026" i="4"/>
  <c r="AG1017" i="2"/>
  <c r="AE1017" i="2"/>
  <c r="AC1017" i="2"/>
  <c r="AI1017" i="2"/>
  <c r="V1017" i="2"/>
  <c r="AV986" i="2"/>
  <c r="AW986" i="2" s="1"/>
  <c r="AA1010" i="2"/>
  <c r="AH1010" i="2" s="1"/>
  <c r="AY978" i="2" s="1"/>
  <c r="Z1011" i="2"/>
  <c r="AF1011" i="2" s="1"/>
  <c r="AB1012" i="2"/>
  <c r="X1013" i="2"/>
  <c r="Y1012" i="2"/>
  <c r="AD1012" i="2" s="1"/>
  <c r="AI1020" i="4" l="1"/>
  <c r="AF1020" i="4"/>
  <c r="AH1020" i="4"/>
  <c r="AD1020" i="4"/>
  <c r="AE1020" i="4"/>
  <c r="AG1020" i="4"/>
  <c r="R1023" i="4"/>
  <c r="S1021" i="4"/>
  <c r="F1021" i="4" s="1"/>
  <c r="AA1021" i="4"/>
  <c r="I1021" i="4"/>
  <c r="AK1019" i="4"/>
  <c r="H1019" i="4" s="1"/>
  <c r="G1019" i="4" s="1"/>
  <c r="T1022" i="4"/>
  <c r="L1026" i="4"/>
  <c r="N1025" i="4"/>
  <c r="W1025" i="4"/>
  <c r="K1025" i="4"/>
  <c r="P1024" i="4"/>
  <c r="M1024" i="4"/>
  <c r="X1024" i="4"/>
  <c r="O1023" i="4"/>
  <c r="Y1023" i="4"/>
  <c r="J1028" i="4"/>
  <c r="V1027" i="4"/>
  <c r="AG1018" i="2"/>
  <c r="AE1018" i="2"/>
  <c r="AC1018" i="2"/>
  <c r="AI1018" i="2"/>
  <c r="V1018" i="2"/>
  <c r="AV987" i="2"/>
  <c r="AW987" i="2" s="1"/>
  <c r="AA1011" i="2"/>
  <c r="AH1011" i="2" s="1"/>
  <c r="AY979" i="2" s="1"/>
  <c r="Z1012" i="2"/>
  <c r="AF1012" i="2" s="1"/>
  <c r="X1014" i="2"/>
  <c r="AB1013" i="2"/>
  <c r="Y1013" i="2"/>
  <c r="AD1013" i="2" s="1"/>
  <c r="AK1020" i="4" l="1"/>
  <c r="H1020" i="4" s="1"/>
  <c r="G1020" i="4" s="1"/>
  <c r="AH1021" i="4"/>
  <c r="AF1021" i="4"/>
  <c r="AD1021" i="4"/>
  <c r="AE1021" i="4"/>
  <c r="AG1021" i="4"/>
  <c r="AI1021" i="4"/>
  <c r="S1022" i="4"/>
  <c r="F1022" i="4" s="1"/>
  <c r="AA1022" i="4"/>
  <c r="I1022" i="4"/>
  <c r="T1023" i="4"/>
  <c r="Q1023" i="4"/>
  <c r="Z1023" i="4"/>
  <c r="R1024" i="4"/>
  <c r="O1024" i="4"/>
  <c r="Y1024" i="4"/>
  <c r="P1025" i="4"/>
  <c r="M1025" i="4"/>
  <c r="X1025" i="4"/>
  <c r="N1026" i="4"/>
  <c r="L1027" i="4"/>
  <c r="W1026" i="4"/>
  <c r="K1026" i="4"/>
  <c r="J1029" i="4"/>
  <c r="V1028" i="4"/>
  <c r="AG1019" i="2"/>
  <c r="AE1019" i="2"/>
  <c r="AC1019" i="2"/>
  <c r="AI1019" i="2"/>
  <c r="V1019" i="2"/>
  <c r="AV988" i="2"/>
  <c r="AW988" i="2" s="1"/>
  <c r="AA1012" i="2"/>
  <c r="AH1012" i="2" s="1"/>
  <c r="AY980" i="2" s="1"/>
  <c r="Z1013" i="2"/>
  <c r="AF1013" i="2" s="1"/>
  <c r="AB1014" i="2"/>
  <c r="X1015" i="2"/>
  <c r="Y1014" i="2"/>
  <c r="AD1014" i="2" s="1"/>
  <c r="AK1021" i="4" l="1"/>
  <c r="H1021" i="4" s="1"/>
  <c r="G1021" i="4" s="1"/>
  <c r="S1023" i="4"/>
  <c r="F1023" i="4" s="1"/>
  <c r="AA1023" i="4"/>
  <c r="AG1023" i="4" s="1"/>
  <c r="R1025" i="4"/>
  <c r="T1024" i="4"/>
  <c r="Q1024" i="4"/>
  <c r="Z1024" i="4"/>
  <c r="AD1022" i="4"/>
  <c r="AH1022" i="4"/>
  <c r="AG1022" i="4"/>
  <c r="AE1022" i="4"/>
  <c r="AF1022" i="4"/>
  <c r="AI1022" i="4"/>
  <c r="I1023" i="4"/>
  <c r="L1028" i="4"/>
  <c r="N1027" i="4"/>
  <c r="X1027" i="4" s="1"/>
  <c r="W1027" i="4"/>
  <c r="K1027" i="4"/>
  <c r="O1025" i="4"/>
  <c r="Y1025" i="4"/>
  <c r="P1026" i="4"/>
  <c r="M1026" i="4"/>
  <c r="X1026" i="4"/>
  <c r="J1030" i="4"/>
  <c r="V1029" i="4"/>
  <c r="AG1020" i="2"/>
  <c r="AE1020" i="2"/>
  <c r="AC1020" i="2"/>
  <c r="AI1020" i="2"/>
  <c r="V1020" i="2"/>
  <c r="AV989" i="2"/>
  <c r="AW989" i="2" s="1"/>
  <c r="Z1014" i="2"/>
  <c r="AF1014" i="2" s="1"/>
  <c r="AA1013" i="2"/>
  <c r="AH1013" i="2" s="1"/>
  <c r="AY981" i="2" s="1"/>
  <c r="AB1015" i="2"/>
  <c r="X1016" i="2"/>
  <c r="Y1015" i="2"/>
  <c r="AD1015" i="2" s="1"/>
  <c r="R1026" i="4" l="1"/>
  <c r="S1024" i="4"/>
  <c r="F1024" i="4" s="1"/>
  <c r="AA1024" i="4"/>
  <c r="I1024" i="4"/>
  <c r="AI1023" i="4"/>
  <c r="AF1023" i="4"/>
  <c r="AH1023" i="4"/>
  <c r="AD1023" i="4"/>
  <c r="AE1023" i="4"/>
  <c r="AK1022" i="4"/>
  <c r="H1022" i="4" s="1"/>
  <c r="G1022" i="4" s="1"/>
  <c r="T1025" i="4"/>
  <c r="I1025" i="4" s="1"/>
  <c r="Q1025" i="4"/>
  <c r="Z1025" i="4"/>
  <c r="O1026" i="4"/>
  <c r="Y1026" i="4"/>
  <c r="M1027" i="4"/>
  <c r="P1027" i="4"/>
  <c r="R1027" i="4" s="1"/>
  <c r="L1029" i="4"/>
  <c r="N1028" i="4"/>
  <c r="W1028" i="4"/>
  <c r="K1028" i="4"/>
  <c r="J1031" i="4"/>
  <c r="V1030" i="4"/>
  <c r="AG1021" i="2"/>
  <c r="AE1021" i="2"/>
  <c r="AC1021" i="2"/>
  <c r="AI1021" i="2"/>
  <c r="V1021" i="2"/>
  <c r="AV990" i="2"/>
  <c r="AW990" i="2" s="1"/>
  <c r="AB1016" i="2"/>
  <c r="X1017" i="2"/>
  <c r="Y1016" i="2"/>
  <c r="AD1016" i="2" s="1"/>
  <c r="AA1014" i="2"/>
  <c r="AH1014" i="2" s="1"/>
  <c r="AY982" i="2" s="1"/>
  <c r="Z1015" i="2"/>
  <c r="AF1015" i="2" s="1"/>
  <c r="S1025" i="4" l="1"/>
  <c r="F1025" i="4" s="1"/>
  <c r="AA1025" i="4"/>
  <c r="AK1023" i="4"/>
  <c r="H1023" i="4" s="1"/>
  <c r="G1023" i="4" s="1"/>
  <c r="T1026" i="4"/>
  <c r="Q1026" i="4"/>
  <c r="Z1026" i="4"/>
  <c r="AD1024" i="4"/>
  <c r="AF1024" i="4"/>
  <c r="AE1024" i="4"/>
  <c r="AG1024" i="4"/>
  <c r="AI1024" i="4"/>
  <c r="AH1024" i="4"/>
  <c r="Q1027" i="4"/>
  <c r="Z1027" i="4"/>
  <c r="AG1025" i="4"/>
  <c r="P1028" i="4"/>
  <c r="R1028" i="4" s="1"/>
  <c r="M1028" i="4"/>
  <c r="X1028" i="4"/>
  <c r="L1030" i="4"/>
  <c r="N1029" i="4"/>
  <c r="W1029" i="4"/>
  <c r="K1029" i="4"/>
  <c r="O1027" i="4"/>
  <c r="Y1027" i="4"/>
  <c r="J1032" i="4"/>
  <c r="V1031" i="4"/>
  <c r="AG1022" i="2"/>
  <c r="AE1022" i="2"/>
  <c r="AC1022" i="2"/>
  <c r="AI1022" i="2"/>
  <c r="V1022" i="2"/>
  <c r="AV991" i="2"/>
  <c r="AW991" i="2" s="1"/>
  <c r="Z1016" i="2"/>
  <c r="AF1016" i="2" s="1"/>
  <c r="AB1017" i="2"/>
  <c r="X1018" i="2"/>
  <c r="Y1017" i="2"/>
  <c r="AD1017" i="2" s="1"/>
  <c r="AA1015" i="2"/>
  <c r="AH1015" i="2" s="1"/>
  <c r="AY983" i="2" s="1"/>
  <c r="AK1024" i="4" l="1"/>
  <c r="H1024" i="4" s="1"/>
  <c r="G1024" i="4" s="1"/>
  <c r="Q1028" i="4"/>
  <c r="Z1028" i="4"/>
  <c r="S1026" i="4"/>
  <c r="F1026" i="4" s="1"/>
  <c r="AA1026" i="4"/>
  <c r="AE1026" i="4" s="1"/>
  <c r="T1027" i="4"/>
  <c r="T1028" i="4" s="1"/>
  <c r="AI1025" i="4"/>
  <c r="AF1025" i="4"/>
  <c r="AD1025" i="4"/>
  <c r="AH1025" i="4"/>
  <c r="AE1025" i="4"/>
  <c r="I1026" i="4"/>
  <c r="N1030" i="4"/>
  <c r="L1031" i="4"/>
  <c r="W1030" i="4"/>
  <c r="K1030" i="4"/>
  <c r="P1029" i="4"/>
  <c r="R1029" i="4" s="1"/>
  <c r="M1029" i="4"/>
  <c r="X1029" i="4"/>
  <c r="O1028" i="4"/>
  <c r="Y1028" i="4"/>
  <c r="J1033" i="4"/>
  <c r="V1032" i="4"/>
  <c r="AG1023" i="2"/>
  <c r="AE1023" i="2"/>
  <c r="AC1023" i="2"/>
  <c r="AI1023" i="2"/>
  <c r="V1023" i="2"/>
  <c r="AV992" i="2"/>
  <c r="AW992" i="2" s="1"/>
  <c r="AB1018" i="2"/>
  <c r="X1019" i="2"/>
  <c r="Y1018" i="2"/>
  <c r="AD1018" i="2" s="1"/>
  <c r="AA1016" i="2"/>
  <c r="AH1016" i="2" s="1"/>
  <c r="AY984" i="2" s="1"/>
  <c r="Z1017" i="2"/>
  <c r="AF1017" i="2" s="1"/>
  <c r="S1028" i="4" l="1"/>
  <c r="I1028" i="4"/>
  <c r="AA1028" i="4"/>
  <c r="AH1028" i="4" s="1"/>
  <c r="T1029" i="4"/>
  <c r="I1029" i="4" s="1"/>
  <c r="Q1029" i="4"/>
  <c r="Z1029" i="4"/>
  <c r="AG1026" i="4"/>
  <c r="AD1026" i="4"/>
  <c r="AI1026" i="4"/>
  <c r="AF1026" i="4"/>
  <c r="AH1026" i="4"/>
  <c r="F1028" i="4"/>
  <c r="AK1025" i="4"/>
  <c r="H1025" i="4" s="1"/>
  <c r="G1025" i="4" s="1"/>
  <c r="S1027" i="4"/>
  <c r="F1027" i="4" s="1"/>
  <c r="AA1027" i="4"/>
  <c r="I1027" i="4"/>
  <c r="L1032" i="4"/>
  <c r="N1031" i="4"/>
  <c r="W1031" i="4"/>
  <c r="K1031" i="4"/>
  <c r="O1029" i="4"/>
  <c r="Y1029" i="4"/>
  <c r="P1030" i="4"/>
  <c r="R1030" i="4" s="1"/>
  <c r="M1030" i="4"/>
  <c r="X1030" i="4"/>
  <c r="J1034" i="4"/>
  <c r="V1033" i="4"/>
  <c r="AG1024" i="2"/>
  <c r="AE1024" i="2"/>
  <c r="AC1024" i="2"/>
  <c r="AI1024" i="2"/>
  <c r="V1024" i="2"/>
  <c r="AV993" i="2"/>
  <c r="AW993" i="2" s="1"/>
  <c r="AA1017" i="2"/>
  <c r="AH1017" i="2" s="1"/>
  <c r="AY985" i="2" s="1"/>
  <c r="Z1018" i="2"/>
  <c r="AF1018" i="2" s="1"/>
  <c r="X1020" i="2"/>
  <c r="AB1019" i="2"/>
  <c r="Y1019" i="2"/>
  <c r="AD1019" i="2" s="1"/>
  <c r="AI1028" i="4" l="1"/>
  <c r="AE1028" i="4"/>
  <c r="AF1028" i="4"/>
  <c r="AD1028" i="4"/>
  <c r="AG1028" i="4"/>
  <c r="T1030" i="4"/>
  <c r="S1030" i="4" s="1"/>
  <c r="Q1030" i="4"/>
  <c r="Z1030" i="4"/>
  <c r="S1029" i="4"/>
  <c r="F1029" i="4" s="1"/>
  <c r="AA1029" i="4"/>
  <c r="AD1029" i="4" s="1"/>
  <c r="AH1027" i="4"/>
  <c r="AI1027" i="4"/>
  <c r="AE1027" i="4"/>
  <c r="AG1027" i="4"/>
  <c r="AD1027" i="4"/>
  <c r="AF1027" i="4"/>
  <c r="AK1026" i="4"/>
  <c r="H1026" i="4" s="1"/>
  <c r="G1026" i="4" s="1"/>
  <c r="O1030" i="4"/>
  <c r="Y1030" i="4"/>
  <c r="M1031" i="4"/>
  <c r="P1031" i="4"/>
  <c r="X1031" i="4"/>
  <c r="L1033" i="4"/>
  <c r="N1032" i="4"/>
  <c r="W1032" i="4"/>
  <c r="K1032" i="4"/>
  <c r="J1035" i="4"/>
  <c r="V1034" i="4"/>
  <c r="AG1025" i="2"/>
  <c r="AE1025" i="2"/>
  <c r="AC1025" i="2"/>
  <c r="AI1025" i="2"/>
  <c r="V1025" i="2"/>
  <c r="AV994" i="2"/>
  <c r="AW994" i="2" s="1"/>
  <c r="Z1019" i="2"/>
  <c r="AF1019" i="2" s="1"/>
  <c r="AA1018" i="2"/>
  <c r="AH1018" i="2" s="1"/>
  <c r="AY986" i="2" s="1"/>
  <c r="AB1020" i="2"/>
  <c r="X1021" i="2"/>
  <c r="Y1020" i="2"/>
  <c r="AD1020" i="2" s="1"/>
  <c r="AK1028" i="4" l="1"/>
  <c r="H1028" i="4" s="1"/>
  <c r="G1028" i="4" s="1"/>
  <c r="F1030" i="4"/>
  <c r="I1030" i="4"/>
  <c r="AI1029" i="4"/>
  <c r="AE1029" i="4"/>
  <c r="AA1030" i="4"/>
  <c r="AG1030" i="4" s="1"/>
  <c r="AK1027" i="4"/>
  <c r="H1027" i="4" s="1"/>
  <c r="G1027" i="4" s="1"/>
  <c r="R1031" i="4"/>
  <c r="AG1029" i="4"/>
  <c r="AF1029" i="4"/>
  <c r="AH1029" i="4"/>
  <c r="O1031" i="4"/>
  <c r="Y1031" i="4"/>
  <c r="P1032" i="4"/>
  <c r="M1032" i="4"/>
  <c r="X1032" i="4"/>
  <c r="L1034" i="4"/>
  <c r="N1033" i="4"/>
  <c r="W1033" i="4"/>
  <c r="K1033" i="4"/>
  <c r="J1036" i="4"/>
  <c r="V1035" i="4"/>
  <c r="AG1026" i="2"/>
  <c r="AE1026" i="2"/>
  <c r="AC1026" i="2"/>
  <c r="AI1026" i="2"/>
  <c r="V1026" i="2"/>
  <c r="AV995" i="2"/>
  <c r="AW995" i="2" s="1"/>
  <c r="Z1020" i="2"/>
  <c r="AF1020" i="2" s="1"/>
  <c r="AB1021" i="2"/>
  <c r="X1022" i="2"/>
  <c r="Y1021" i="2"/>
  <c r="AD1021" i="2" s="1"/>
  <c r="AA1019" i="2"/>
  <c r="AH1019" i="2" s="1"/>
  <c r="AY987" i="2" s="1"/>
  <c r="AD1030" i="4" l="1"/>
  <c r="AI1030" i="4"/>
  <c r="AF1030" i="4"/>
  <c r="AE1030" i="4"/>
  <c r="AH1030" i="4"/>
  <c r="AK1029" i="4"/>
  <c r="H1029" i="4" s="1"/>
  <c r="G1029" i="4" s="1"/>
  <c r="T1031" i="4"/>
  <c r="I1031" i="4" s="1"/>
  <c r="Q1031" i="4"/>
  <c r="Z1031" i="4"/>
  <c r="R1032" i="4"/>
  <c r="P1033" i="4"/>
  <c r="M1033" i="4"/>
  <c r="X1033" i="4"/>
  <c r="O1032" i="4"/>
  <c r="Y1032" i="4"/>
  <c r="N1034" i="4"/>
  <c r="L1035" i="4"/>
  <c r="W1034" i="4"/>
  <c r="K1034" i="4"/>
  <c r="J1037" i="4"/>
  <c r="V1036" i="4"/>
  <c r="AG1027" i="2"/>
  <c r="AE1027" i="2"/>
  <c r="AC1027" i="2"/>
  <c r="AI1027" i="2"/>
  <c r="V1027" i="2"/>
  <c r="AV996" i="2"/>
  <c r="AW996" i="2" s="1"/>
  <c r="AA1020" i="2"/>
  <c r="AH1020" i="2" s="1"/>
  <c r="AY988" i="2" s="1"/>
  <c r="AB1022" i="2"/>
  <c r="X1023" i="2"/>
  <c r="Y1022" i="2"/>
  <c r="AD1022" i="2" s="1"/>
  <c r="Z1021" i="2"/>
  <c r="AF1021" i="2" s="1"/>
  <c r="AK1030" i="4" l="1"/>
  <c r="H1030" i="4" s="1"/>
  <c r="G1030" i="4" s="1"/>
  <c r="R1033" i="4"/>
  <c r="T1032" i="4"/>
  <c r="I1032" i="4" s="1"/>
  <c r="Q1032" i="4"/>
  <c r="Z1032" i="4"/>
  <c r="S1031" i="4"/>
  <c r="F1031" i="4" s="1"/>
  <c r="AA1031" i="4"/>
  <c r="AG1031" i="4" s="1"/>
  <c r="L1036" i="4"/>
  <c r="N1035" i="4"/>
  <c r="W1035" i="4"/>
  <c r="K1035" i="4"/>
  <c r="P1034" i="4"/>
  <c r="R1034" i="4" s="1"/>
  <c r="M1034" i="4"/>
  <c r="X1034" i="4"/>
  <c r="O1033" i="4"/>
  <c r="Y1033" i="4"/>
  <c r="J1038" i="4"/>
  <c r="V1037" i="4"/>
  <c r="AG1028" i="2"/>
  <c r="AE1028" i="2"/>
  <c r="AC1028" i="2"/>
  <c r="AI1028" i="2"/>
  <c r="V1028" i="2"/>
  <c r="AV997" i="2"/>
  <c r="AW997" i="2" s="1"/>
  <c r="AB1023" i="2"/>
  <c r="X1024" i="2"/>
  <c r="Y1023" i="2"/>
  <c r="AD1023" i="2" s="1"/>
  <c r="AA1021" i="2"/>
  <c r="AH1021" i="2" s="1"/>
  <c r="AY989" i="2" s="1"/>
  <c r="Z1022" i="2"/>
  <c r="AF1022" i="2" s="1"/>
  <c r="AD1031" i="4" l="1"/>
  <c r="AI1031" i="4"/>
  <c r="T1033" i="4"/>
  <c r="I1033" i="4" s="1"/>
  <c r="Q1033" i="4"/>
  <c r="Z1033" i="4"/>
  <c r="Q1034" i="4"/>
  <c r="Z1034" i="4"/>
  <c r="AH1031" i="4"/>
  <c r="AE1031" i="4"/>
  <c r="S1032" i="4"/>
  <c r="F1032" i="4" s="1"/>
  <c r="AA1032" i="4"/>
  <c r="AG1032" i="4" s="1"/>
  <c r="AF1031" i="4"/>
  <c r="M1035" i="4"/>
  <c r="P1035" i="4"/>
  <c r="R1035" i="4" s="1"/>
  <c r="X1035" i="4"/>
  <c r="O1034" i="4"/>
  <c r="Y1034" i="4"/>
  <c r="L1037" i="4"/>
  <c r="K1037" i="4" s="1"/>
  <c r="N1036" i="4"/>
  <c r="W1036" i="4"/>
  <c r="K1036" i="4"/>
  <c r="J1039" i="4"/>
  <c r="V1038" i="4"/>
  <c r="AG1029" i="2"/>
  <c r="AE1029" i="2"/>
  <c r="AC1029" i="2"/>
  <c r="AI1029" i="2"/>
  <c r="V1029" i="2"/>
  <c r="AV998" i="2"/>
  <c r="AW998" i="2" s="1"/>
  <c r="Z1023" i="2"/>
  <c r="AF1023" i="2" s="1"/>
  <c r="AA1022" i="2"/>
  <c r="AH1022" i="2" s="1"/>
  <c r="AY990" i="2" s="1"/>
  <c r="AB1024" i="2"/>
  <c r="X1025" i="2"/>
  <c r="Y1024" i="2"/>
  <c r="AD1024" i="2" s="1"/>
  <c r="T1034" i="4" l="1"/>
  <c r="I1034" i="4" s="1"/>
  <c r="AH1032" i="4"/>
  <c r="AK1031" i="4"/>
  <c r="H1031" i="4" s="1"/>
  <c r="G1031" i="4" s="1"/>
  <c r="S1034" i="4"/>
  <c r="F1034" i="4" s="1"/>
  <c r="AA1034" i="4"/>
  <c r="AH1034" i="4" s="1"/>
  <c r="T1035" i="4"/>
  <c r="I1035" i="4" s="1"/>
  <c r="Q1035" i="4"/>
  <c r="Z1035" i="4"/>
  <c r="AD1032" i="4"/>
  <c r="AF1032" i="4"/>
  <c r="AE1032" i="4"/>
  <c r="AI1032" i="4"/>
  <c r="S1033" i="4"/>
  <c r="F1033" i="4" s="1"/>
  <c r="AA1033" i="4"/>
  <c r="P1036" i="4"/>
  <c r="R1036" i="4" s="1"/>
  <c r="Z1036" i="4" s="1"/>
  <c r="M1036" i="4"/>
  <c r="X1036" i="4"/>
  <c r="L1038" i="4"/>
  <c r="N1037" i="4"/>
  <c r="W1037" i="4"/>
  <c r="O1035" i="4"/>
  <c r="Y1035" i="4"/>
  <c r="J1040" i="4"/>
  <c r="V1039" i="4"/>
  <c r="AG1030" i="2"/>
  <c r="AE1030" i="2"/>
  <c r="AC1030" i="2"/>
  <c r="AI1030" i="2"/>
  <c r="V1030" i="2"/>
  <c r="AV999" i="2"/>
  <c r="AW999" i="2" s="1"/>
  <c r="Z1024" i="2"/>
  <c r="AF1024" i="2" s="1"/>
  <c r="X1026" i="2"/>
  <c r="AB1025" i="2"/>
  <c r="Y1025" i="2"/>
  <c r="AD1025" i="2" s="1"/>
  <c r="AA1023" i="2"/>
  <c r="AH1023" i="2" s="1"/>
  <c r="AY991" i="2" s="1"/>
  <c r="AF1034" i="4" l="1"/>
  <c r="AG1034" i="4"/>
  <c r="AE1034" i="4"/>
  <c r="AI1034" i="4"/>
  <c r="AD1034" i="4"/>
  <c r="AK1032" i="4"/>
  <c r="H1032" i="4" s="1"/>
  <c r="G1032" i="4" s="1"/>
  <c r="S1035" i="4"/>
  <c r="F1035" i="4" s="1"/>
  <c r="AA1035" i="4"/>
  <c r="AD1035" i="4" s="1"/>
  <c r="T1036" i="4"/>
  <c r="I1036" i="4" s="1"/>
  <c r="Q1036" i="4"/>
  <c r="AE1033" i="4"/>
  <c r="AI1033" i="4"/>
  <c r="AF1033" i="4"/>
  <c r="AH1033" i="4"/>
  <c r="AG1033" i="4"/>
  <c r="AD1033" i="4"/>
  <c r="N1038" i="4"/>
  <c r="L1039" i="4"/>
  <c r="W1038" i="4"/>
  <c r="K1038" i="4"/>
  <c r="P1037" i="4"/>
  <c r="R1037" i="4" s="1"/>
  <c r="M1037" i="4"/>
  <c r="X1037" i="4"/>
  <c r="O1036" i="4"/>
  <c r="Y1036" i="4"/>
  <c r="J1041" i="4"/>
  <c r="V1040" i="4"/>
  <c r="AG1031" i="2"/>
  <c r="AE1031" i="2"/>
  <c r="AC1031" i="2"/>
  <c r="AI1031" i="2"/>
  <c r="V1031" i="2"/>
  <c r="AV1000" i="2"/>
  <c r="AW1000" i="2" s="1"/>
  <c r="AB1026" i="2"/>
  <c r="X1027" i="2"/>
  <c r="Y1026" i="2"/>
  <c r="AD1026" i="2" s="1"/>
  <c r="AA1024" i="2"/>
  <c r="AH1024" i="2" s="1"/>
  <c r="AY992" i="2" s="1"/>
  <c r="Z1025" i="2"/>
  <c r="AF1025" i="2" s="1"/>
  <c r="AF1035" i="4" l="1"/>
  <c r="AK1034" i="4"/>
  <c r="H1034" i="4" s="1"/>
  <c r="G1034" i="4" s="1"/>
  <c r="AI1035" i="4"/>
  <c r="AE1035" i="4"/>
  <c r="AH1035" i="4"/>
  <c r="AG1035" i="4"/>
  <c r="AK1033" i="4"/>
  <c r="H1033" i="4" s="1"/>
  <c r="G1033" i="4" s="1"/>
  <c r="S1036" i="4"/>
  <c r="F1036" i="4" s="1"/>
  <c r="AA1036" i="4"/>
  <c r="AH1036" i="4" s="1"/>
  <c r="T1037" i="4"/>
  <c r="I1037" i="4" s="1"/>
  <c r="Q1037" i="4"/>
  <c r="Z1037" i="4"/>
  <c r="AE1036" i="4"/>
  <c r="O1037" i="4"/>
  <c r="Y1037" i="4"/>
  <c r="L1040" i="4"/>
  <c r="N1039" i="4"/>
  <c r="W1039" i="4"/>
  <c r="K1039" i="4"/>
  <c r="P1038" i="4"/>
  <c r="M1038" i="4"/>
  <c r="X1038" i="4"/>
  <c r="J1042" i="4"/>
  <c r="V1041" i="4"/>
  <c r="AG1032" i="2"/>
  <c r="AE1032" i="2"/>
  <c r="AC1032" i="2"/>
  <c r="AI1032" i="2"/>
  <c r="V1032" i="2"/>
  <c r="AV1001" i="2"/>
  <c r="AW1001" i="2" s="1"/>
  <c r="AA1025" i="2"/>
  <c r="AH1025" i="2" s="1"/>
  <c r="AY993" i="2" s="1"/>
  <c r="Z1026" i="2"/>
  <c r="AF1026" i="2" s="1"/>
  <c r="X1028" i="2"/>
  <c r="AB1027" i="2"/>
  <c r="Y1027" i="2"/>
  <c r="AD1027" i="2" s="1"/>
  <c r="AG1036" i="4" l="1"/>
  <c r="AK1035" i="4"/>
  <c r="H1035" i="4" s="1"/>
  <c r="G1035" i="4" s="1"/>
  <c r="AD1036" i="4"/>
  <c r="AF1036" i="4"/>
  <c r="AI1036" i="4"/>
  <c r="R1038" i="4"/>
  <c r="S1037" i="4"/>
  <c r="F1037" i="4" s="1"/>
  <c r="AA1037" i="4"/>
  <c r="AF1037" i="4" s="1"/>
  <c r="M1039" i="4"/>
  <c r="P1039" i="4"/>
  <c r="R1039" i="4" s="1"/>
  <c r="X1039" i="4"/>
  <c r="L1041" i="4"/>
  <c r="N1040" i="4"/>
  <c r="W1040" i="4"/>
  <c r="K1040" i="4"/>
  <c r="O1038" i="4"/>
  <c r="Y1038" i="4"/>
  <c r="J1043" i="4"/>
  <c r="V1042" i="4"/>
  <c r="AG1033" i="2"/>
  <c r="AE1033" i="2"/>
  <c r="AC1033" i="2"/>
  <c r="AI1033" i="2"/>
  <c r="V1033" i="2"/>
  <c r="AV1002" i="2"/>
  <c r="AW1002" i="2" s="1"/>
  <c r="AA1026" i="2"/>
  <c r="AH1026" i="2" s="1"/>
  <c r="AY994" i="2" s="1"/>
  <c r="Z1027" i="2"/>
  <c r="AF1027" i="2" s="1"/>
  <c r="AB1028" i="2"/>
  <c r="X1029" i="2"/>
  <c r="Y1028" i="2"/>
  <c r="AD1028" i="2" s="1"/>
  <c r="AK1036" i="4" l="1"/>
  <c r="H1036" i="4" s="1"/>
  <c r="G1036" i="4" s="1"/>
  <c r="AI1037" i="4"/>
  <c r="AE1037" i="4"/>
  <c r="AH1037" i="4"/>
  <c r="AD1037" i="4"/>
  <c r="T1038" i="4"/>
  <c r="I1038" i="4" s="1"/>
  <c r="Q1038" i="4"/>
  <c r="Z1038" i="4"/>
  <c r="Q1039" i="4"/>
  <c r="Z1039" i="4"/>
  <c r="AG1037" i="4"/>
  <c r="L1042" i="4"/>
  <c r="N1041" i="4"/>
  <c r="W1041" i="4"/>
  <c r="K1041" i="4"/>
  <c r="O1039" i="4"/>
  <c r="Y1039" i="4"/>
  <c r="P1040" i="4"/>
  <c r="M1040" i="4"/>
  <c r="X1040" i="4"/>
  <c r="J1044" i="4"/>
  <c r="V1043" i="4"/>
  <c r="AG1034" i="2"/>
  <c r="AE1034" i="2"/>
  <c r="AC1034" i="2"/>
  <c r="AI1034" i="2"/>
  <c r="V1034" i="2"/>
  <c r="AV1003" i="2"/>
  <c r="AW1003" i="2" s="1"/>
  <c r="AA1027" i="2"/>
  <c r="AH1027" i="2" s="1"/>
  <c r="AY995" i="2" s="1"/>
  <c r="Z1028" i="2"/>
  <c r="AF1028" i="2" s="1"/>
  <c r="AB1029" i="2"/>
  <c r="X1030" i="2"/>
  <c r="Y1029" i="2"/>
  <c r="AD1029" i="2" s="1"/>
  <c r="AK1037" i="4" l="1"/>
  <c r="H1037" i="4" s="1"/>
  <c r="G1037" i="4" s="1"/>
  <c r="T1039" i="4"/>
  <c r="I1039" i="4" s="1"/>
  <c r="S1039" i="4"/>
  <c r="F1039" i="4" s="1"/>
  <c r="S1038" i="4"/>
  <c r="F1038" i="4" s="1"/>
  <c r="AA1038" i="4"/>
  <c r="R1040" i="4"/>
  <c r="O1040" i="4"/>
  <c r="Y1040" i="4"/>
  <c r="P1041" i="4"/>
  <c r="M1041" i="4"/>
  <c r="X1041" i="4"/>
  <c r="N1042" i="4"/>
  <c r="L1043" i="4"/>
  <c r="K1042" i="4"/>
  <c r="W1042" i="4"/>
  <c r="J1045" i="4"/>
  <c r="V1044" i="4"/>
  <c r="AG1035" i="2"/>
  <c r="AE1035" i="2"/>
  <c r="AC1035" i="2"/>
  <c r="AI1035" i="2"/>
  <c r="V1035" i="2"/>
  <c r="AV1004" i="2"/>
  <c r="AW1004" i="2" s="1"/>
  <c r="AA1028" i="2"/>
  <c r="AH1028" i="2" s="1"/>
  <c r="AY996" i="2" s="1"/>
  <c r="Z1029" i="2"/>
  <c r="AF1029" i="2" s="1"/>
  <c r="X1031" i="2"/>
  <c r="AB1030" i="2"/>
  <c r="Y1030" i="2"/>
  <c r="AD1030" i="2" s="1"/>
  <c r="AA1039" i="4" l="1"/>
  <c r="AI1039" i="4" s="1"/>
  <c r="T1040" i="4"/>
  <c r="I1040" i="4" s="1"/>
  <c r="Q1040" i="4"/>
  <c r="Z1040" i="4"/>
  <c r="AI1038" i="4"/>
  <c r="AF1038" i="4"/>
  <c r="AE1038" i="4"/>
  <c r="AH1038" i="4"/>
  <c r="AD1038" i="4"/>
  <c r="R1041" i="4"/>
  <c r="AG1038" i="4"/>
  <c r="O1041" i="4"/>
  <c r="Y1041" i="4"/>
  <c r="P1042" i="4"/>
  <c r="R1042" i="4" s="1"/>
  <c r="M1042" i="4"/>
  <c r="X1042" i="4"/>
  <c r="L1044" i="4"/>
  <c r="N1043" i="4"/>
  <c r="W1043" i="4"/>
  <c r="K1043" i="4"/>
  <c r="J1046" i="4"/>
  <c r="V1045" i="4"/>
  <c r="AG1036" i="2"/>
  <c r="AE1036" i="2"/>
  <c r="AC1036" i="2"/>
  <c r="AI1036" i="2"/>
  <c r="V1036" i="2"/>
  <c r="AV1005" i="2"/>
  <c r="AW1005" i="2" s="1"/>
  <c r="AA1029" i="2"/>
  <c r="AH1029" i="2" s="1"/>
  <c r="AY997" i="2" s="1"/>
  <c r="Z1030" i="2"/>
  <c r="AF1030" i="2" s="1"/>
  <c r="AB1031" i="2"/>
  <c r="X1032" i="2"/>
  <c r="Y1031" i="2"/>
  <c r="AD1031" i="2" s="1"/>
  <c r="AF1039" i="4" l="1"/>
  <c r="AD1039" i="4"/>
  <c r="AE1039" i="4"/>
  <c r="AH1039" i="4"/>
  <c r="AG1039" i="4"/>
  <c r="Q1042" i="4"/>
  <c r="Z1042" i="4"/>
  <c r="T1041" i="4"/>
  <c r="Q1041" i="4"/>
  <c r="Z1041" i="4"/>
  <c r="AK1038" i="4"/>
  <c r="H1038" i="4" s="1"/>
  <c r="G1038" i="4" s="1"/>
  <c r="S1040" i="4"/>
  <c r="F1040" i="4" s="1"/>
  <c r="AA1040" i="4"/>
  <c r="M1043" i="4"/>
  <c r="P1043" i="4"/>
  <c r="X1043" i="4"/>
  <c r="O1042" i="4"/>
  <c r="Y1042" i="4"/>
  <c r="L1045" i="4"/>
  <c r="N1044" i="4"/>
  <c r="K1044" i="4"/>
  <c r="W1044" i="4"/>
  <c r="J1047" i="4"/>
  <c r="V1046" i="4"/>
  <c r="AG1037" i="2"/>
  <c r="AE1037" i="2"/>
  <c r="AC1037" i="2"/>
  <c r="AI1037" i="2"/>
  <c r="V1037" i="2"/>
  <c r="AV1006" i="2"/>
  <c r="AW1006" i="2" s="1"/>
  <c r="AA1030" i="2"/>
  <c r="AH1030" i="2" s="1"/>
  <c r="AY998" i="2" s="1"/>
  <c r="Z1031" i="2"/>
  <c r="AF1031" i="2" s="1"/>
  <c r="AB1032" i="2"/>
  <c r="X1033" i="2"/>
  <c r="Y1032" i="2"/>
  <c r="AD1032" i="2" s="1"/>
  <c r="AK1039" i="4" l="1"/>
  <c r="H1039" i="4" s="1"/>
  <c r="G1039" i="4" s="1"/>
  <c r="R1043" i="4"/>
  <c r="AD1040" i="4"/>
  <c r="AF1040" i="4"/>
  <c r="AI1040" i="4"/>
  <c r="AE1040" i="4"/>
  <c r="AH1040" i="4"/>
  <c r="AG1040" i="4"/>
  <c r="S1041" i="4"/>
  <c r="F1041" i="4" s="1"/>
  <c r="AA1041" i="4"/>
  <c r="I1041" i="4"/>
  <c r="T1042" i="4"/>
  <c r="M1044" i="4"/>
  <c r="P1044" i="4"/>
  <c r="R1044" i="4" s="1"/>
  <c r="X1044" i="4"/>
  <c r="L1046" i="4"/>
  <c r="N1045" i="4"/>
  <c r="W1045" i="4"/>
  <c r="K1045" i="4"/>
  <c r="O1043" i="4"/>
  <c r="Y1043" i="4"/>
  <c r="J1048" i="4"/>
  <c r="V1047" i="4"/>
  <c r="AG1038" i="2"/>
  <c r="AE1038" i="2"/>
  <c r="AC1038" i="2"/>
  <c r="AI1038" i="2"/>
  <c r="V1038" i="2"/>
  <c r="AV1007" i="2"/>
  <c r="AW1007" i="2" s="1"/>
  <c r="AA1031" i="2"/>
  <c r="AH1031" i="2" s="1"/>
  <c r="AY999" i="2" s="1"/>
  <c r="AB1033" i="2"/>
  <c r="X1034" i="2"/>
  <c r="Y1033" i="2"/>
  <c r="AD1033" i="2" s="1"/>
  <c r="Z1032" i="2"/>
  <c r="AF1032" i="2" s="1"/>
  <c r="AK1040" i="4" l="1"/>
  <c r="H1040" i="4" s="1"/>
  <c r="G1040" i="4" s="1"/>
  <c r="AI1041" i="4"/>
  <c r="AF1041" i="4"/>
  <c r="AH1041" i="4"/>
  <c r="AD1041" i="4"/>
  <c r="AG1041" i="4"/>
  <c r="AE1041" i="4"/>
  <c r="T1043" i="4"/>
  <c r="T1044" i="4" s="1"/>
  <c r="Q1043" i="4"/>
  <c r="Z1043" i="4"/>
  <c r="Q1044" i="4"/>
  <c r="Z1044" i="4"/>
  <c r="S1042" i="4"/>
  <c r="F1042" i="4" s="1"/>
  <c r="AA1042" i="4"/>
  <c r="I1042" i="4"/>
  <c r="N1046" i="4"/>
  <c r="L1047" i="4"/>
  <c r="K1047" i="4" s="1"/>
  <c r="W1046" i="4"/>
  <c r="K1046" i="4"/>
  <c r="O1044" i="4"/>
  <c r="Y1044" i="4"/>
  <c r="P1045" i="4"/>
  <c r="R1045" i="4" s="1"/>
  <c r="M1045" i="4"/>
  <c r="X1045" i="4"/>
  <c r="J1049" i="4"/>
  <c r="V1048" i="4"/>
  <c r="AG1039" i="2"/>
  <c r="AE1039" i="2"/>
  <c r="AC1039" i="2"/>
  <c r="AI1039" i="2"/>
  <c r="V1039" i="2"/>
  <c r="AV1008" i="2"/>
  <c r="AW1008" i="2" s="1"/>
  <c r="AB1034" i="2"/>
  <c r="X1035" i="2"/>
  <c r="Y1034" i="2"/>
  <c r="AD1034" i="2" s="1"/>
  <c r="AA1032" i="2"/>
  <c r="AH1032" i="2" s="1"/>
  <c r="AY1000" i="2" s="1"/>
  <c r="Z1033" i="2"/>
  <c r="AF1033" i="2" s="1"/>
  <c r="S1044" i="4" l="1"/>
  <c r="AA1044" i="4"/>
  <c r="AG1044" i="4" s="1"/>
  <c r="I1044" i="4"/>
  <c r="F1044" i="4"/>
  <c r="AG1042" i="4"/>
  <c r="AF1042" i="4"/>
  <c r="AE1042" i="4"/>
  <c r="AD1042" i="4"/>
  <c r="AI1042" i="4"/>
  <c r="AH1042" i="4"/>
  <c r="AK1041" i="4"/>
  <c r="H1041" i="4" s="1"/>
  <c r="G1041" i="4" s="1"/>
  <c r="S1043" i="4"/>
  <c r="F1043" i="4" s="1"/>
  <c r="AA1043" i="4"/>
  <c r="T1045" i="4"/>
  <c r="I1045" i="4" s="1"/>
  <c r="Q1045" i="4"/>
  <c r="Z1045" i="4"/>
  <c r="I1043" i="4"/>
  <c r="AF1044" i="4"/>
  <c r="AE1044" i="4"/>
  <c r="AH1044" i="4"/>
  <c r="O1045" i="4"/>
  <c r="Y1045" i="4"/>
  <c r="N1047" i="4"/>
  <c r="L1048" i="4"/>
  <c r="W1047" i="4"/>
  <c r="P1046" i="4"/>
  <c r="M1046" i="4"/>
  <c r="X1046" i="4"/>
  <c r="J1050" i="4"/>
  <c r="V1049" i="4"/>
  <c r="AG1040" i="2"/>
  <c r="AE1040" i="2"/>
  <c r="AC1040" i="2"/>
  <c r="AI1040" i="2"/>
  <c r="V1040" i="2"/>
  <c r="AV1009" i="2"/>
  <c r="AW1009" i="2" s="1"/>
  <c r="AA1033" i="2"/>
  <c r="AH1033" i="2" s="1"/>
  <c r="AY1001" i="2" s="1"/>
  <c r="Z1034" i="2"/>
  <c r="AF1034" i="2" s="1"/>
  <c r="AB1035" i="2"/>
  <c r="X1036" i="2"/>
  <c r="Y1035" i="2"/>
  <c r="AD1035" i="2" s="1"/>
  <c r="AI1044" i="4" l="1"/>
  <c r="AD1044" i="4"/>
  <c r="AK1042" i="4"/>
  <c r="H1042" i="4" s="1"/>
  <c r="G1042" i="4" s="1"/>
  <c r="S1045" i="4"/>
  <c r="F1045" i="4" s="1"/>
  <c r="AA1045" i="4"/>
  <c r="AD1045" i="4" s="1"/>
  <c r="R1046" i="4"/>
  <c r="AG1043" i="4"/>
  <c r="AH1043" i="4"/>
  <c r="AD1043" i="4"/>
  <c r="AE1043" i="4"/>
  <c r="AF1043" i="4"/>
  <c r="AI1043" i="4"/>
  <c r="P1047" i="4"/>
  <c r="M1047" i="4"/>
  <c r="X1047" i="4"/>
  <c r="O1046" i="4"/>
  <c r="Y1046" i="4"/>
  <c r="L1049" i="4"/>
  <c r="N1048" i="4"/>
  <c r="W1048" i="4"/>
  <c r="K1048" i="4"/>
  <c r="J1051" i="4"/>
  <c r="V1050" i="4"/>
  <c r="AG1041" i="2"/>
  <c r="AE1041" i="2"/>
  <c r="AC1041" i="2"/>
  <c r="AI1041" i="2"/>
  <c r="V1041" i="2"/>
  <c r="AV1010" i="2"/>
  <c r="AW1010" i="2" s="1"/>
  <c r="AA1034" i="2"/>
  <c r="AH1034" i="2" s="1"/>
  <c r="AY1002" i="2" s="1"/>
  <c r="AB1036" i="2"/>
  <c r="X1037" i="2"/>
  <c r="Y1036" i="2"/>
  <c r="AD1036" i="2" s="1"/>
  <c r="Z1035" i="2"/>
  <c r="AF1035" i="2" s="1"/>
  <c r="AK1044" i="4" l="1"/>
  <c r="H1044" i="4" s="1"/>
  <c r="G1044" i="4" s="1"/>
  <c r="AE1045" i="4"/>
  <c r="AG1045" i="4"/>
  <c r="AH1045" i="4"/>
  <c r="AF1045" i="4"/>
  <c r="AK1043" i="4"/>
  <c r="H1043" i="4" s="1"/>
  <c r="G1043" i="4" s="1"/>
  <c r="T1046" i="4"/>
  <c r="I1046" i="4" s="1"/>
  <c r="Q1046" i="4"/>
  <c r="Z1046" i="4"/>
  <c r="AI1045" i="4"/>
  <c r="R1047" i="4"/>
  <c r="M1048" i="4"/>
  <c r="P1048" i="4"/>
  <c r="R1048" i="4" s="1"/>
  <c r="X1048" i="4"/>
  <c r="L1050" i="4"/>
  <c r="N1049" i="4"/>
  <c r="W1049" i="4"/>
  <c r="K1049" i="4"/>
  <c r="O1047" i="4"/>
  <c r="Y1047" i="4"/>
  <c r="J1052" i="4"/>
  <c r="V1051" i="4"/>
  <c r="AG1042" i="2"/>
  <c r="AE1042" i="2"/>
  <c r="AC1042" i="2"/>
  <c r="AI1042" i="2"/>
  <c r="V1042" i="2"/>
  <c r="AV1011" i="2"/>
  <c r="AW1011" i="2" s="1"/>
  <c r="AB1037" i="2"/>
  <c r="X1038" i="2"/>
  <c r="Y1037" i="2"/>
  <c r="AD1037" i="2" s="1"/>
  <c r="AA1035" i="2"/>
  <c r="AH1035" i="2" s="1"/>
  <c r="AY1003" i="2" s="1"/>
  <c r="Z1036" i="2"/>
  <c r="AF1036" i="2" s="1"/>
  <c r="AK1045" i="4" l="1"/>
  <c r="H1045" i="4" s="1"/>
  <c r="G1045" i="4" s="1"/>
  <c r="Q1048" i="4"/>
  <c r="Z1048" i="4"/>
  <c r="T1047" i="4"/>
  <c r="I1047" i="4" s="1"/>
  <c r="Q1047" i="4"/>
  <c r="Z1047" i="4"/>
  <c r="S1046" i="4"/>
  <c r="F1046" i="4" s="1"/>
  <c r="AA1046" i="4"/>
  <c r="L1051" i="4"/>
  <c r="K1051" i="4" s="1"/>
  <c r="N1050" i="4"/>
  <c r="W1050" i="4"/>
  <c r="K1050" i="4"/>
  <c r="O1048" i="4"/>
  <c r="Y1048" i="4"/>
  <c r="P1049" i="4"/>
  <c r="R1049" i="4" s="1"/>
  <c r="M1049" i="4"/>
  <c r="X1049" i="4"/>
  <c r="J1053" i="4"/>
  <c r="V1052" i="4"/>
  <c r="AG1043" i="2"/>
  <c r="AE1043" i="2"/>
  <c r="AC1043" i="2"/>
  <c r="AI1043" i="2"/>
  <c r="V1043" i="2"/>
  <c r="AV1012" i="2"/>
  <c r="AW1012" i="2" s="1"/>
  <c r="AA1036" i="2"/>
  <c r="AH1036" i="2" s="1"/>
  <c r="AY1004" i="2" s="1"/>
  <c r="Z1037" i="2"/>
  <c r="AF1037" i="2" s="1"/>
  <c r="X1039" i="2"/>
  <c r="AB1038" i="2"/>
  <c r="Y1038" i="2"/>
  <c r="AD1038" i="2" s="1"/>
  <c r="AI1046" i="4" l="1"/>
  <c r="AH1046" i="4"/>
  <c r="AD1046" i="4"/>
  <c r="AG1046" i="4"/>
  <c r="AF1046" i="4"/>
  <c r="AE1046" i="4"/>
  <c r="S1047" i="4"/>
  <c r="F1047" i="4" s="1"/>
  <c r="AA1047" i="4"/>
  <c r="AE1047" i="4" s="1"/>
  <c r="Q1049" i="4"/>
  <c r="Z1049" i="4"/>
  <c r="T1048" i="4"/>
  <c r="T1049" i="4" s="1"/>
  <c r="O1049" i="4"/>
  <c r="Y1049" i="4"/>
  <c r="P1050" i="4"/>
  <c r="R1050" i="4" s="1"/>
  <c r="M1050" i="4"/>
  <c r="X1050" i="4"/>
  <c r="N1051" i="4"/>
  <c r="L1052" i="4"/>
  <c r="W1051" i="4"/>
  <c r="J1054" i="4"/>
  <c r="V1053" i="4"/>
  <c r="AG1044" i="2"/>
  <c r="AE1044" i="2"/>
  <c r="AC1044" i="2"/>
  <c r="AI1044" i="2"/>
  <c r="V1044" i="2"/>
  <c r="AV1013" i="2"/>
  <c r="AW1013" i="2" s="1"/>
  <c r="AA1037" i="2"/>
  <c r="AH1037" i="2" s="1"/>
  <c r="AY1005" i="2" s="1"/>
  <c r="Z1038" i="2"/>
  <c r="AF1038" i="2" s="1"/>
  <c r="AB1039" i="2"/>
  <c r="X1040" i="2"/>
  <c r="Y1039" i="2"/>
  <c r="AD1039" i="2" s="1"/>
  <c r="S1049" i="4" l="1"/>
  <c r="F1049" i="4" s="1"/>
  <c r="I1049" i="4"/>
  <c r="T1050" i="4"/>
  <c r="I1050" i="4" s="1"/>
  <c r="Q1050" i="4"/>
  <c r="Z1050" i="4"/>
  <c r="AH1047" i="4"/>
  <c r="AF1047" i="4"/>
  <c r="AG1047" i="4"/>
  <c r="AA1049" i="4"/>
  <c r="AG1049" i="4" s="1"/>
  <c r="S1048" i="4"/>
  <c r="F1048" i="4" s="1"/>
  <c r="I1048" i="4"/>
  <c r="AA1048" i="4"/>
  <c r="AD1047" i="4"/>
  <c r="AI1047" i="4"/>
  <c r="AK1046" i="4"/>
  <c r="H1046" i="4" s="1"/>
  <c r="G1046" i="4" s="1"/>
  <c r="L1053" i="4"/>
  <c r="N1052" i="4"/>
  <c r="W1052" i="4"/>
  <c r="K1052" i="4"/>
  <c r="M1051" i="4"/>
  <c r="P1051" i="4"/>
  <c r="R1051" i="4" s="1"/>
  <c r="X1051" i="4"/>
  <c r="O1050" i="4"/>
  <c r="Y1050" i="4"/>
  <c r="J1055" i="4"/>
  <c r="V1054" i="4"/>
  <c r="AH1049" i="4"/>
  <c r="AE1049" i="4"/>
  <c r="AI1049" i="4"/>
  <c r="AD1049" i="4"/>
  <c r="AG1045" i="2"/>
  <c r="AE1045" i="2"/>
  <c r="AC1045" i="2"/>
  <c r="AI1045" i="2"/>
  <c r="V1045" i="2"/>
  <c r="AV1014" i="2"/>
  <c r="AW1014" i="2" s="1"/>
  <c r="AA1038" i="2"/>
  <c r="AH1038" i="2" s="1"/>
  <c r="AY1006" i="2" s="1"/>
  <c r="Z1039" i="2"/>
  <c r="AF1039" i="2" s="1"/>
  <c r="AB1040" i="2"/>
  <c r="X1041" i="2"/>
  <c r="Y1040" i="2"/>
  <c r="AD1040" i="2" s="1"/>
  <c r="AF1049" i="4" l="1"/>
  <c r="AK1049" i="4" s="1"/>
  <c r="T1051" i="4"/>
  <c r="I1051" i="4" s="1"/>
  <c r="Q1051" i="4"/>
  <c r="Z1051" i="4"/>
  <c r="AK1047" i="4"/>
  <c r="H1047" i="4" s="1"/>
  <c r="G1047" i="4" s="1"/>
  <c r="AD1048" i="4"/>
  <c r="AI1048" i="4"/>
  <c r="AG1048" i="4"/>
  <c r="AF1048" i="4"/>
  <c r="AE1048" i="4"/>
  <c r="AH1048" i="4"/>
  <c r="S1050" i="4"/>
  <c r="F1050" i="4" s="1"/>
  <c r="AA1050" i="4"/>
  <c r="AG1050" i="4" s="1"/>
  <c r="O1051" i="4"/>
  <c r="Y1051" i="4"/>
  <c r="M1052" i="4"/>
  <c r="P1052" i="4"/>
  <c r="R1052" i="4" s="1"/>
  <c r="X1052" i="4"/>
  <c r="L1054" i="4"/>
  <c r="N1053" i="4"/>
  <c r="W1053" i="4"/>
  <c r="K1053" i="4"/>
  <c r="J1056" i="4"/>
  <c r="V1055" i="4"/>
  <c r="AG1046" i="2"/>
  <c r="AE1046" i="2"/>
  <c r="AC1046" i="2"/>
  <c r="AI1046" i="2"/>
  <c r="V1046" i="2"/>
  <c r="AV1015" i="2"/>
  <c r="AW1015" i="2" s="1"/>
  <c r="AA1039" i="2"/>
  <c r="AH1039" i="2" s="1"/>
  <c r="AY1007" i="2" s="1"/>
  <c r="AB1041" i="2"/>
  <c r="X1042" i="2"/>
  <c r="Y1041" i="2"/>
  <c r="AD1041" i="2" s="1"/>
  <c r="Z1040" i="2"/>
  <c r="AF1040" i="2" s="1"/>
  <c r="H1049" i="4" l="1"/>
  <c r="G1049" i="4" s="1"/>
  <c r="AK1048" i="4"/>
  <c r="H1048" i="4" s="1"/>
  <c r="G1048" i="4" s="1"/>
  <c r="T1052" i="4"/>
  <c r="I1052" i="4" s="1"/>
  <c r="Q1052" i="4"/>
  <c r="Z1052" i="4"/>
  <c r="AD1050" i="4"/>
  <c r="AI1050" i="4"/>
  <c r="AF1050" i="4"/>
  <c r="AH1050" i="4"/>
  <c r="AE1050" i="4"/>
  <c r="S1051" i="4"/>
  <c r="F1051" i="4" s="1"/>
  <c r="AA1051" i="4"/>
  <c r="AF1051" i="4" s="1"/>
  <c r="P1053" i="4"/>
  <c r="R1053" i="4" s="1"/>
  <c r="M1053" i="4"/>
  <c r="X1053" i="4"/>
  <c r="N1054" i="4"/>
  <c r="L1055" i="4"/>
  <c r="W1054" i="4"/>
  <c r="K1054" i="4"/>
  <c r="O1052" i="4"/>
  <c r="Y1052" i="4"/>
  <c r="J1057" i="4"/>
  <c r="V1056" i="4"/>
  <c r="AG1047" i="2"/>
  <c r="AE1047" i="2"/>
  <c r="AC1047" i="2"/>
  <c r="AI1047" i="2"/>
  <c r="V1047" i="2"/>
  <c r="AV1016" i="2"/>
  <c r="AW1016" i="2" s="1"/>
  <c r="AB1042" i="2"/>
  <c r="X1043" i="2"/>
  <c r="Y1042" i="2"/>
  <c r="AD1042" i="2" s="1"/>
  <c r="AA1040" i="2"/>
  <c r="AH1040" i="2" s="1"/>
  <c r="AY1008" i="2" s="1"/>
  <c r="Z1041" i="2"/>
  <c r="AF1041" i="2" s="1"/>
  <c r="AK1050" i="4" l="1"/>
  <c r="H1050" i="4" s="1"/>
  <c r="G1050" i="4" s="1"/>
  <c r="AD1051" i="4"/>
  <c r="T1053" i="4"/>
  <c r="I1053" i="4" s="1"/>
  <c r="Q1053" i="4"/>
  <c r="Z1053" i="4"/>
  <c r="AE1051" i="4"/>
  <c r="S1052" i="4"/>
  <c r="AA1052" i="4"/>
  <c r="AF1052" i="4" s="1"/>
  <c r="F1052" i="4"/>
  <c r="AG1051" i="4"/>
  <c r="AI1051" i="4"/>
  <c r="AH1051" i="4"/>
  <c r="N1055" i="4"/>
  <c r="L1056" i="4"/>
  <c r="W1055" i="4"/>
  <c r="K1055" i="4"/>
  <c r="O1053" i="4"/>
  <c r="Y1053" i="4"/>
  <c r="P1054" i="4"/>
  <c r="M1054" i="4"/>
  <c r="X1054" i="4"/>
  <c r="J1058" i="4"/>
  <c r="V1057" i="4"/>
  <c r="AG1048" i="2"/>
  <c r="AE1048" i="2"/>
  <c r="AC1048" i="2"/>
  <c r="AI1048" i="2"/>
  <c r="V1048" i="2"/>
  <c r="AV1017" i="2"/>
  <c r="AW1017" i="2" s="1"/>
  <c r="AA1041" i="2"/>
  <c r="AH1041" i="2" s="1"/>
  <c r="AY1009" i="2" s="1"/>
  <c r="Z1042" i="2"/>
  <c r="AF1042" i="2" s="1"/>
  <c r="X1044" i="2"/>
  <c r="AB1043" i="2"/>
  <c r="Y1043" i="2"/>
  <c r="AD1043" i="2" s="1"/>
  <c r="AH1052" i="4" l="1"/>
  <c r="AE1052" i="4"/>
  <c r="AD1052" i="4"/>
  <c r="AG1052" i="4"/>
  <c r="AI1052" i="4"/>
  <c r="R1054" i="4"/>
  <c r="S1053" i="4"/>
  <c r="F1053" i="4" s="1"/>
  <c r="AA1053" i="4"/>
  <c r="AI1053" i="4" s="1"/>
  <c r="AK1051" i="4"/>
  <c r="H1051" i="4" s="1"/>
  <c r="G1051" i="4" s="1"/>
  <c r="O1054" i="4"/>
  <c r="Y1054" i="4"/>
  <c r="L1057" i="4"/>
  <c r="N1056" i="4"/>
  <c r="W1056" i="4"/>
  <c r="K1056" i="4"/>
  <c r="P1055" i="4"/>
  <c r="M1055" i="4"/>
  <c r="X1055" i="4"/>
  <c r="J1059" i="4"/>
  <c r="V1058" i="4"/>
  <c r="AG1049" i="2"/>
  <c r="AE1049" i="2"/>
  <c r="AC1049" i="2"/>
  <c r="AI1049" i="2"/>
  <c r="V1049" i="2"/>
  <c r="AV1018" i="2"/>
  <c r="AW1018" i="2" s="1"/>
  <c r="AA1042" i="2"/>
  <c r="AH1042" i="2" s="1"/>
  <c r="AY1010" i="2" s="1"/>
  <c r="Z1043" i="2"/>
  <c r="AF1043" i="2" s="1"/>
  <c r="AB1044" i="2"/>
  <c r="X1045" i="2"/>
  <c r="Y1044" i="2"/>
  <c r="AD1044" i="2" s="1"/>
  <c r="R1055" i="4" l="1"/>
  <c r="Z1055" i="4" s="1"/>
  <c r="AK1052" i="4"/>
  <c r="H1052" i="4" s="1"/>
  <c r="G1052" i="4" s="1"/>
  <c r="AE1053" i="4"/>
  <c r="AG1053" i="4"/>
  <c r="AD1053" i="4"/>
  <c r="AF1053" i="4"/>
  <c r="AH1053" i="4"/>
  <c r="T1054" i="4"/>
  <c r="I1054" i="4" s="1"/>
  <c r="Q1054" i="4"/>
  <c r="Z1054" i="4"/>
  <c r="Q1055" i="4"/>
  <c r="M1056" i="4"/>
  <c r="P1056" i="4"/>
  <c r="R1056" i="4" s="1"/>
  <c r="X1056" i="4"/>
  <c r="O1055" i="4"/>
  <c r="Y1055" i="4"/>
  <c r="L1058" i="4"/>
  <c r="N1057" i="4"/>
  <c r="W1057" i="4"/>
  <c r="K1057" i="4"/>
  <c r="J1060" i="4"/>
  <c r="V1059" i="4"/>
  <c r="AG1050" i="2"/>
  <c r="AE1050" i="2"/>
  <c r="AC1050" i="2"/>
  <c r="AI1050" i="2"/>
  <c r="V1050" i="2"/>
  <c r="AV1019" i="2"/>
  <c r="AW1019" i="2" s="1"/>
  <c r="AA1043" i="2"/>
  <c r="AH1043" i="2" s="1"/>
  <c r="AY1011" i="2" s="1"/>
  <c r="X1046" i="2"/>
  <c r="AB1045" i="2"/>
  <c r="Y1045" i="2"/>
  <c r="AD1045" i="2" s="1"/>
  <c r="Z1044" i="2"/>
  <c r="AF1044" i="2" s="1"/>
  <c r="T1055" i="4" l="1"/>
  <c r="I1055" i="4" s="1"/>
  <c r="AK1053" i="4"/>
  <c r="H1053" i="4" s="1"/>
  <c r="G1053" i="4" s="1"/>
  <c r="S1055" i="4"/>
  <c r="F1055" i="4" s="1"/>
  <c r="T1056" i="4"/>
  <c r="Q1056" i="4"/>
  <c r="Z1056" i="4"/>
  <c r="S1054" i="4"/>
  <c r="F1054" i="4" s="1"/>
  <c r="AA1054" i="4"/>
  <c r="P1057" i="4"/>
  <c r="R1057" i="4" s="1"/>
  <c r="M1057" i="4"/>
  <c r="X1057" i="4"/>
  <c r="L1059" i="4"/>
  <c r="N1058" i="4"/>
  <c r="W1058" i="4"/>
  <c r="K1058" i="4"/>
  <c r="O1056" i="4"/>
  <c r="Y1056" i="4"/>
  <c r="J1061" i="4"/>
  <c r="V1060" i="4"/>
  <c r="AG1051" i="2"/>
  <c r="AE1051" i="2"/>
  <c r="AC1051" i="2"/>
  <c r="AI1051" i="2"/>
  <c r="V1051" i="2"/>
  <c r="AV1020" i="2"/>
  <c r="AW1020" i="2" s="1"/>
  <c r="AB1046" i="2"/>
  <c r="X1047" i="2"/>
  <c r="Y1046" i="2"/>
  <c r="AD1046" i="2" s="1"/>
  <c r="AA1044" i="2"/>
  <c r="AH1044" i="2" s="1"/>
  <c r="AY1012" i="2" s="1"/>
  <c r="Z1045" i="2"/>
  <c r="AF1045" i="2" s="1"/>
  <c r="AA1055" i="4" l="1"/>
  <c r="AD1055" i="4" s="1"/>
  <c r="T1057" i="4"/>
  <c r="Q1057" i="4"/>
  <c r="Z1057" i="4"/>
  <c r="AF1054" i="4"/>
  <c r="AE1054" i="4"/>
  <c r="AG1054" i="4"/>
  <c r="AH1054" i="4"/>
  <c r="AI1054" i="4"/>
  <c r="AD1054" i="4"/>
  <c r="S1056" i="4"/>
  <c r="F1056" i="4" s="1"/>
  <c r="AA1056" i="4"/>
  <c r="AH1056" i="4" s="1"/>
  <c r="I1056" i="4"/>
  <c r="I1057" i="4"/>
  <c r="P1058" i="4"/>
  <c r="R1058" i="4" s="1"/>
  <c r="M1058" i="4"/>
  <c r="X1058" i="4"/>
  <c r="O1057" i="4"/>
  <c r="Y1057" i="4"/>
  <c r="N1059" i="4"/>
  <c r="L1060" i="4"/>
  <c r="W1059" i="4"/>
  <c r="K1059" i="4"/>
  <c r="J1062" i="4"/>
  <c r="V1061" i="4"/>
  <c r="AG1052" i="2"/>
  <c r="AE1052" i="2"/>
  <c r="AC1052" i="2"/>
  <c r="AI1052" i="2"/>
  <c r="V1052" i="2"/>
  <c r="AV1021" i="2"/>
  <c r="AW1021" i="2" s="1"/>
  <c r="Z1046" i="2"/>
  <c r="AF1046" i="2" s="1"/>
  <c r="AA1045" i="2"/>
  <c r="AH1045" i="2" s="1"/>
  <c r="AY1013" i="2" s="1"/>
  <c r="X1048" i="2"/>
  <c r="AB1047" i="2"/>
  <c r="Y1047" i="2"/>
  <c r="AD1047" i="2" s="1"/>
  <c r="AE1055" i="4" l="1"/>
  <c r="AI1055" i="4"/>
  <c r="AF1055" i="4"/>
  <c r="AG1055" i="4"/>
  <c r="AH1055" i="4"/>
  <c r="AG1056" i="4"/>
  <c r="AF1056" i="4"/>
  <c r="AK1054" i="4"/>
  <c r="H1054" i="4" s="1"/>
  <c r="G1054" i="4" s="1"/>
  <c r="S1057" i="4"/>
  <c r="F1057" i="4" s="1"/>
  <c r="AA1057" i="4"/>
  <c r="AI1057" i="4" s="1"/>
  <c r="AI1056" i="4"/>
  <c r="AE1056" i="4"/>
  <c r="AD1056" i="4"/>
  <c r="T1058" i="4"/>
  <c r="Q1058" i="4"/>
  <c r="Z1058" i="4"/>
  <c r="L1061" i="4"/>
  <c r="N1060" i="4"/>
  <c r="W1060" i="4"/>
  <c r="K1060" i="4"/>
  <c r="M1059" i="4"/>
  <c r="P1059" i="4"/>
  <c r="R1059" i="4" s="1"/>
  <c r="X1059" i="4"/>
  <c r="O1058" i="4"/>
  <c r="Y1058" i="4"/>
  <c r="J1063" i="4"/>
  <c r="V1062" i="4"/>
  <c r="AG1053" i="2"/>
  <c r="AE1053" i="2"/>
  <c r="AC1053" i="2"/>
  <c r="AI1053" i="2"/>
  <c r="V1053" i="2"/>
  <c r="AV1022" i="2"/>
  <c r="AW1022" i="2" s="1"/>
  <c r="Z1047" i="2"/>
  <c r="AF1047" i="2" s="1"/>
  <c r="X1049" i="2"/>
  <c r="AB1048" i="2"/>
  <c r="Y1048" i="2"/>
  <c r="AD1048" i="2" s="1"/>
  <c r="AA1046" i="2"/>
  <c r="AH1046" i="2" s="1"/>
  <c r="AY1014" i="2" s="1"/>
  <c r="AK1055" i="4" l="1"/>
  <c r="H1055" i="4" s="1"/>
  <c r="G1055" i="4" s="1"/>
  <c r="AD1057" i="4"/>
  <c r="AE1057" i="4"/>
  <c r="T1059" i="4"/>
  <c r="AA1059" i="4" s="1"/>
  <c r="Q1059" i="4"/>
  <c r="Z1059" i="4"/>
  <c r="S1058" i="4"/>
  <c r="F1058" i="4" s="1"/>
  <c r="I1058" i="4"/>
  <c r="AA1058" i="4"/>
  <c r="AG1058" i="4" s="1"/>
  <c r="AK1056" i="4"/>
  <c r="H1056" i="4" s="1"/>
  <c r="G1056" i="4" s="1"/>
  <c r="AF1057" i="4"/>
  <c r="AG1057" i="4"/>
  <c r="AH1057" i="4"/>
  <c r="O1059" i="4"/>
  <c r="Y1059" i="4"/>
  <c r="M1060" i="4"/>
  <c r="P1060" i="4"/>
  <c r="X1060" i="4"/>
  <c r="L1062" i="4"/>
  <c r="N1061" i="4"/>
  <c r="W1061" i="4"/>
  <c r="K1061" i="4"/>
  <c r="J1064" i="4"/>
  <c r="V1063" i="4"/>
  <c r="AG1054" i="2"/>
  <c r="AE1054" i="2"/>
  <c r="AC1054" i="2"/>
  <c r="AI1054" i="2"/>
  <c r="V1054" i="2"/>
  <c r="AV1023" i="2"/>
  <c r="AW1023" i="2" s="1"/>
  <c r="AB1049" i="2"/>
  <c r="X1050" i="2"/>
  <c r="Y1049" i="2"/>
  <c r="AD1049" i="2" s="1"/>
  <c r="Z1048" i="2"/>
  <c r="AF1048" i="2" s="1"/>
  <c r="AA1047" i="2"/>
  <c r="AH1047" i="2" s="1"/>
  <c r="AY1015" i="2" s="1"/>
  <c r="AE1058" i="4" l="1"/>
  <c r="AH1058" i="4"/>
  <c r="AD1058" i="4"/>
  <c r="AI1058" i="4"/>
  <c r="AK1057" i="4"/>
  <c r="H1057" i="4" s="1"/>
  <c r="G1057" i="4" s="1"/>
  <c r="R1060" i="4"/>
  <c r="S1059" i="4"/>
  <c r="F1059" i="4" s="1"/>
  <c r="I1059" i="4"/>
  <c r="AF1058" i="4"/>
  <c r="N1062" i="4"/>
  <c r="L1063" i="4"/>
  <c r="W1062" i="4"/>
  <c r="O1060" i="4"/>
  <c r="Y1060" i="4"/>
  <c r="K1062" i="4"/>
  <c r="P1061" i="4"/>
  <c r="M1061" i="4"/>
  <c r="X1061" i="4"/>
  <c r="J1065" i="4"/>
  <c r="V1064" i="4"/>
  <c r="AE1059" i="4"/>
  <c r="AI1059" i="4"/>
  <c r="AH1059" i="4"/>
  <c r="AF1059" i="4"/>
  <c r="AG1059" i="4"/>
  <c r="AD1059" i="4"/>
  <c r="AG1055" i="2"/>
  <c r="AE1055" i="2"/>
  <c r="AC1055" i="2"/>
  <c r="AI1055" i="2"/>
  <c r="V1055" i="2"/>
  <c r="AV1024" i="2"/>
  <c r="AW1024" i="2" s="1"/>
  <c r="AA1048" i="2"/>
  <c r="AH1048" i="2" s="1"/>
  <c r="AY1016" i="2" s="1"/>
  <c r="Z1049" i="2"/>
  <c r="AF1049" i="2" s="1"/>
  <c r="X1051" i="2"/>
  <c r="AB1050" i="2"/>
  <c r="Y1050" i="2"/>
  <c r="AD1050" i="2" s="1"/>
  <c r="AK1058" i="4" l="1"/>
  <c r="H1058" i="4" s="1"/>
  <c r="G1058" i="4" s="1"/>
  <c r="T1060" i="4"/>
  <c r="I1060" i="4" s="1"/>
  <c r="Q1060" i="4"/>
  <c r="Z1060" i="4"/>
  <c r="R1061" i="4"/>
  <c r="O1061" i="4"/>
  <c r="Y1061" i="4"/>
  <c r="N1063" i="4"/>
  <c r="L1064" i="4"/>
  <c r="W1063" i="4"/>
  <c r="K1063" i="4"/>
  <c r="P1062" i="4"/>
  <c r="M1062" i="4"/>
  <c r="X1062" i="4"/>
  <c r="AK1059" i="4"/>
  <c r="H1059" i="4" s="1"/>
  <c r="G1059" i="4" s="1"/>
  <c r="J1066" i="4"/>
  <c r="V1065" i="4"/>
  <c r="AG1056" i="2"/>
  <c r="AE1056" i="2"/>
  <c r="AC1056" i="2"/>
  <c r="AI1056" i="2"/>
  <c r="V1056" i="2"/>
  <c r="AV1025" i="2"/>
  <c r="AW1025" i="2" s="1"/>
  <c r="Z1050" i="2"/>
  <c r="AF1050" i="2" s="1"/>
  <c r="AA1049" i="2"/>
  <c r="AH1049" i="2" s="1"/>
  <c r="AY1017" i="2" s="1"/>
  <c r="AB1051" i="2"/>
  <c r="X1052" i="2"/>
  <c r="Y1051" i="2"/>
  <c r="AD1051" i="2" s="1"/>
  <c r="R1062" i="4" l="1"/>
  <c r="Z1062" i="4" s="1"/>
  <c r="T1061" i="4"/>
  <c r="I1061" i="4" s="1"/>
  <c r="Q1061" i="4"/>
  <c r="Z1061" i="4"/>
  <c r="Q1062" i="4"/>
  <c r="S1060" i="4"/>
  <c r="F1060" i="4" s="1"/>
  <c r="AA1060" i="4"/>
  <c r="L1065" i="4"/>
  <c r="N1064" i="4"/>
  <c r="W1064" i="4"/>
  <c r="K1064" i="4"/>
  <c r="O1062" i="4"/>
  <c r="Y1062" i="4"/>
  <c r="P1063" i="4"/>
  <c r="R1063" i="4" s="1"/>
  <c r="M1063" i="4"/>
  <c r="X1063" i="4"/>
  <c r="J1067" i="4"/>
  <c r="V1066" i="4"/>
  <c r="AG1057" i="2"/>
  <c r="AE1057" i="2"/>
  <c r="AC1057" i="2"/>
  <c r="AI1057" i="2"/>
  <c r="V1057" i="2"/>
  <c r="AV1026" i="2"/>
  <c r="AW1026" i="2" s="1"/>
  <c r="Z1051" i="2"/>
  <c r="AF1051" i="2" s="1"/>
  <c r="X1053" i="2"/>
  <c r="AB1052" i="2"/>
  <c r="Y1052" i="2"/>
  <c r="AD1052" i="2" s="1"/>
  <c r="AA1050" i="2"/>
  <c r="AH1050" i="2" s="1"/>
  <c r="AY1018" i="2" s="1"/>
  <c r="T1062" i="4" l="1"/>
  <c r="T1063" i="4" s="1"/>
  <c r="AA1063" i="4" s="1"/>
  <c r="Q1063" i="4"/>
  <c r="Z1063" i="4"/>
  <c r="AF1060" i="4"/>
  <c r="AH1060" i="4"/>
  <c r="AG1060" i="4"/>
  <c r="AE1060" i="4"/>
  <c r="AI1060" i="4"/>
  <c r="AD1060" i="4"/>
  <c r="S1061" i="4"/>
  <c r="F1061" i="4" s="1"/>
  <c r="AA1061" i="4"/>
  <c r="O1063" i="4"/>
  <c r="Y1063" i="4"/>
  <c r="M1064" i="4"/>
  <c r="P1064" i="4"/>
  <c r="R1064" i="4" s="1"/>
  <c r="X1064" i="4"/>
  <c r="L1066" i="4"/>
  <c r="N1065" i="4"/>
  <c r="W1065" i="4"/>
  <c r="K1065" i="4"/>
  <c r="J1068" i="4"/>
  <c r="V1067" i="4"/>
  <c r="AG1058" i="2"/>
  <c r="AE1058" i="2"/>
  <c r="AC1058" i="2"/>
  <c r="AI1058" i="2"/>
  <c r="V1058" i="2"/>
  <c r="AV1027" i="2"/>
  <c r="AW1027" i="2" s="1"/>
  <c r="X1054" i="2"/>
  <c r="AB1053" i="2"/>
  <c r="Y1053" i="2"/>
  <c r="AD1053" i="2" s="1"/>
  <c r="Z1052" i="2"/>
  <c r="AF1052" i="2" s="1"/>
  <c r="AA1051" i="2"/>
  <c r="AH1051" i="2" s="1"/>
  <c r="AY1019" i="2" s="1"/>
  <c r="S1062" i="4" l="1"/>
  <c r="F1062" i="4" s="1"/>
  <c r="I1062" i="4"/>
  <c r="AA1062" i="4"/>
  <c r="T1064" i="4"/>
  <c r="I1064" i="4" s="1"/>
  <c r="Q1064" i="4"/>
  <c r="Z1064" i="4"/>
  <c r="AD1061" i="4"/>
  <c r="AH1061" i="4"/>
  <c r="AF1061" i="4"/>
  <c r="AG1061" i="4"/>
  <c r="AI1061" i="4"/>
  <c r="AE1061" i="4"/>
  <c r="AK1060" i="4"/>
  <c r="H1060" i="4" s="1"/>
  <c r="G1060" i="4" s="1"/>
  <c r="S1063" i="4"/>
  <c r="F1063" i="4" s="1"/>
  <c r="I1063" i="4"/>
  <c r="O1064" i="4"/>
  <c r="Y1064" i="4"/>
  <c r="P1065" i="4"/>
  <c r="M1065" i="4"/>
  <c r="X1065" i="4"/>
  <c r="L1067" i="4"/>
  <c r="N1066" i="4"/>
  <c r="W1066" i="4"/>
  <c r="K1066" i="4"/>
  <c r="AD1063" i="4"/>
  <c r="AE1063" i="4"/>
  <c r="AF1063" i="4"/>
  <c r="AH1063" i="4"/>
  <c r="AI1063" i="4"/>
  <c r="AG1063" i="4"/>
  <c r="J1069" i="4"/>
  <c r="V1068" i="4"/>
  <c r="AG1059" i="2"/>
  <c r="AE1059" i="2"/>
  <c r="AC1059" i="2"/>
  <c r="AI1059" i="2"/>
  <c r="V1059" i="2"/>
  <c r="AV1028" i="2"/>
  <c r="AW1028" i="2" s="1"/>
  <c r="Z1053" i="2"/>
  <c r="AF1053" i="2" s="1"/>
  <c r="AA1052" i="2"/>
  <c r="AH1052" i="2" s="1"/>
  <c r="AY1020" i="2" s="1"/>
  <c r="X1055" i="2"/>
  <c r="AB1054" i="2"/>
  <c r="Y1054" i="2"/>
  <c r="AD1054" i="2" s="1"/>
  <c r="AE1062" i="4" l="1"/>
  <c r="AI1062" i="4"/>
  <c r="AF1062" i="4"/>
  <c r="AH1062" i="4"/>
  <c r="AG1062" i="4"/>
  <c r="AD1062" i="4"/>
  <c r="R1065" i="4"/>
  <c r="AK1061" i="4"/>
  <c r="H1061" i="4" s="1"/>
  <c r="G1061" i="4" s="1"/>
  <c r="S1064" i="4"/>
  <c r="F1064" i="4" s="1"/>
  <c r="AA1064" i="4"/>
  <c r="AF1064" i="4" s="1"/>
  <c r="P1066" i="4"/>
  <c r="M1066" i="4"/>
  <c r="X1066" i="4"/>
  <c r="O1065" i="4"/>
  <c r="Y1065" i="4"/>
  <c r="N1067" i="4"/>
  <c r="L1068" i="4"/>
  <c r="W1067" i="4"/>
  <c r="K1067" i="4"/>
  <c r="J1070" i="4"/>
  <c r="V1069" i="4"/>
  <c r="AK1063" i="4"/>
  <c r="H1063" i="4" s="1"/>
  <c r="G1063" i="4" s="1"/>
  <c r="AG1060" i="2"/>
  <c r="AE1060" i="2"/>
  <c r="AC1060" i="2"/>
  <c r="AI1060" i="2"/>
  <c r="V1060" i="2"/>
  <c r="AV1029" i="2"/>
  <c r="AW1029" i="2" s="1"/>
  <c r="AA1053" i="2"/>
  <c r="AH1053" i="2" s="1"/>
  <c r="AY1021" i="2" s="1"/>
  <c r="Z1054" i="2"/>
  <c r="AF1054" i="2" s="1"/>
  <c r="AB1055" i="2"/>
  <c r="X1056" i="2"/>
  <c r="Y1055" i="2"/>
  <c r="AD1055" i="2" s="1"/>
  <c r="AH1064" i="4" l="1"/>
  <c r="AK1062" i="4"/>
  <c r="H1062" i="4" s="1"/>
  <c r="G1062" i="4" s="1"/>
  <c r="R1066" i="4"/>
  <c r="Z1066" i="4" s="1"/>
  <c r="T1065" i="4"/>
  <c r="I1065" i="4" s="1"/>
  <c r="Q1065" i="4"/>
  <c r="Z1065" i="4"/>
  <c r="Q1066" i="4"/>
  <c r="AD1064" i="4"/>
  <c r="AI1064" i="4"/>
  <c r="AE1064" i="4"/>
  <c r="AG1064" i="4"/>
  <c r="N1068" i="4"/>
  <c r="L1069" i="4"/>
  <c r="W1068" i="4"/>
  <c r="K1068" i="4"/>
  <c r="M1067" i="4"/>
  <c r="P1067" i="4"/>
  <c r="R1067" i="4" s="1"/>
  <c r="X1067" i="4"/>
  <c r="O1066" i="4"/>
  <c r="Y1066" i="4"/>
  <c r="J1071" i="4"/>
  <c r="V1070" i="4"/>
  <c r="AG1061" i="2"/>
  <c r="AE1061" i="2"/>
  <c r="AC1061" i="2"/>
  <c r="AI1061" i="2"/>
  <c r="V1061" i="2"/>
  <c r="AV1030" i="2"/>
  <c r="AW1030" i="2" s="1"/>
  <c r="Z1055" i="2"/>
  <c r="AF1055" i="2" s="1"/>
  <c r="AA1054" i="2"/>
  <c r="AH1054" i="2" s="1"/>
  <c r="AY1022" i="2" s="1"/>
  <c r="AB1056" i="2"/>
  <c r="X1057" i="2"/>
  <c r="Y1056" i="2"/>
  <c r="AD1056" i="2" s="1"/>
  <c r="T1066" i="4" l="1"/>
  <c r="AA1066" i="4" s="1"/>
  <c r="AE1066" i="4" s="1"/>
  <c r="AK1064" i="4"/>
  <c r="H1064" i="4" s="1"/>
  <c r="G1064" i="4" s="1"/>
  <c r="T1067" i="4"/>
  <c r="AA1067" i="4" s="1"/>
  <c r="Q1067" i="4"/>
  <c r="Z1067" i="4"/>
  <c r="S1066" i="4"/>
  <c r="F1066" i="4" s="1"/>
  <c r="S1065" i="4"/>
  <c r="F1065" i="4" s="1"/>
  <c r="AA1065" i="4"/>
  <c r="O1067" i="4"/>
  <c r="Y1067" i="4"/>
  <c r="L1070" i="4"/>
  <c r="N1069" i="4"/>
  <c r="K1069" i="4"/>
  <c r="W1069" i="4"/>
  <c r="M1068" i="4"/>
  <c r="P1068" i="4"/>
  <c r="X1068" i="4"/>
  <c r="J1072" i="4"/>
  <c r="V1071" i="4"/>
  <c r="AD1066" i="4"/>
  <c r="AH1066" i="4"/>
  <c r="AG1066" i="4"/>
  <c r="AG1062" i="2"/>
  <c r="AE1062" i="2"/>
  <c r="AC1062" i="2"/>
  <c r="AI1062" i="2"/>
  <c r="V1062" i="2"/>
  <c r="AV1031" i="2"/>
  <c r="AW1031" i="2" s="1"/>
  <c r="AB1057" i="2"/>
  <c r="X1058" i="2"/>
  <c r="Y1057" i="2"/>
  <c r="AD1057" i="2" s="1"/>
  <c r="Z1056" i="2"/>
  <c r="AF1056" i="2" s="1"/>
  <c r="AA1055" i="2"/>
  <c r="AH1055" i="2" s="1"/>
  <c r="AY1023" i="2" s="1"/>
  <c r="AF1066" i="4" l="1"/>
  <c r="AI1066" i="4"/>
  <c r="I1066" i="4"/>
  <c r="S1067" i="4"/>
  <c r="F1067" i="4" s="1"/>
  <c r="I1067" i="4"/>
  <c r="R1068" i="4"/>
  <c r="AG1065" i="4"/>
  <c r="AH1065" i="4"/>
  <c r="AD1065" i="4"/>
  <c r="AE1065" i="4"/>
  <c r="AF1065" i="4"/>
  <c r="AI1065" i="4"/>
  <c r="O1068" i="4"/>
  <c r="Y1068" i="4"/>
  <c r="M1069" i="4"/>
  <c r="P1069" i="4"/>
  <c r="R1069" i="4" s="1"/>
  <c r="X1069" i="4"/>
  <c r="N1070" i="4"/>
  <c r="L1071" i="4"/>
  <c r="W1070" i="4"/>
  <c r="K1070" i="4"/>
  <c r="AK1066" i="4"/>
  <c r="J1073" i="4"/>
  <c r="V1072" i="4"/>
  <c r="AF1067" i="4"/>
  <c r="AG1067" i="4"/>
  <c r="AI1067" i="4"/>
  <c r="AH1067" i="4"/>
  <c r="AD1067" i="4"/>
  <c r="AE1067" i="4"/>
  <c r="AG1063" i="2"/>
  <c r="AE1063" i="2"/>
  <c r="AC1063" i="2"/>
  <c r="AI1063" i="2"/>
  <c r="V1063" i="2"/>
  <c r="AV1032" i="2"/>
  <c r="AW1032" i="2" s="1"/>
  <c r="Z1057" i="2"/>
  <c r="AF1057" i="2" s="1"/>
  <c r="AB1058" i="2"/>
  <c r="X1059" i="2"/>
  <c r="Y1058" i="2"/>
  <c r="AD1058" i="2" s="1"/>
  <c r="AA1056" i="2"/>
  <c r="AH1056" i="2" s="1"/>
  <c r="AY1024" i="2" s="1"/>
  <c r="AK1065" i="4" l="1"/>
  <c r="H1065" i="4" s="1"/>
  <c r="G1065" i="4" s="1"/>
  <c r="H1066" i="4"/>
  <c r="G1066" i="4" s="1"/>
  <c r="Q1069" i="4"/>
  <c r="Z1069" i="4"/>
  <c r="T1068" i="4"/>
  <c r="T1069" i="4" s="1"/>
  <c r="Q1068" i="4"/>
  <c r="Z1068" i="4"/>
  <c r="O1069" i="4"/>
  <c r="Y1069" i="4"/>
  <c r="N1071" i="4"/>
  <c r="L1072" i="4"/>
  <c r="W1071" i="4"/>
  <c r="K1071" i="4"/>
  <c r="P1070" i="4"/>
  <c r="M1070" i="4"/>
  <c r="X1070" i="4"/>
  <c r="AK1067" i="4"/>
  <c r="H1067" i="4" s="1"/>
  <c r="G1067" i="4" s="1"/>
  <c r="J1074" i="4"/>
  <c r="V1073" i="4"/>
  <c r="AG1064" i="2"/>
  <c r="AE1064" i="2"/>
  <c r="AC1064" i="2"/>
  <c r="AI1064" i="2"/>
  <c r="V1064" i="2"/>
  <c r="AV1033" i="2"/>
  <c r="AW1033" i="2" s="1"/>
  <c r="AB1059" i="2"/>
  <c r="X1060" i="2"/>
  <c r="Y1059" i="2"/>
  <c r="AD1059" i="2" s="1"/>
  <c r="Z1058" i="2"/>
  <c r="AF1058" i="2" s="1"/>
  <c r="AA1057" i="2"/>
  <c r="AH1057" i="2" s="1"/>
  <c r="AY1025" i="2" s="1"/>
  <c r="S1069" i="4" l="1"/>
  <c r="F1069" i="4" s="1"/>
  <c r="I1069" i="4"/>
  <c r="AA1069" i="4"/>
  <c r="AH1069" i="4" s="1"/>
  <c r="R1070" i="4"/>
  <c r="S1068" i="4"/>
  <c r="F1068" i="4" s="1"/>
  <c r="AA1068" i="4"/>
  <c r="I1068" i="4"/>
  <c r="N1072" i="4"/>
  <c r="L1073" i="4"/>
  <c r="W1072" i="4"/>
  <c r="K1072" i="4"/>
  <c r="O1070" i="4"/>
  <c r="Y1070" i="4"/>
  <c r="P1071" i="4"/>
  <c r="M1071" i="4"/>
  <c r="X1071" i="4"/>
  <c r="J1075" i="4"/>
  <c r="V1074" i="4"/>
  <c r="AI1069" i="4"/>
  <c r="AD1069" i="4"/>
  <c r="AG1065" i="2"/>
  <c r="AE1065" i="2"/>
  <c r="AC1065" i="2"/>
  <c r="AI1065" i="2"/>
  <c r="V1065" i="2"/>
  <c r="AV1034" i="2"/>
  <c r="AW1034" i="2" s="1"/>
  <c r="AA1058" i="2"/>
  <c r="AH1058" i="2" s="1"/>
  <c r="AY1026" i="2" s="1"/>
  <c r="Z1059" i="2"/>
  <c r="AF1059" i="2" s="1"/>
  <c r="AB1060" i="2"/>
  <c r="X1061" i="2"/>
  <c r="Y1060" i="2"/>
  <c r="AD1060" i="2" s="1"/>
  <c r="AF1069" i="4" l="1"/>
  <c r="AE1069" i="4"/>
  <c r="AG1069" i="4"/>
  <c r="T1070" i="4"/>
  <c r="Q1070" i="4"/>
  <c r="Z1070" i="4"/>
  <c r="R1071" i="4"/>
  <c r="AF1068" i="4"/>
  <c r="AG1068" i="4"/>
  <c r="AD1068" i="4"/>
  <c r="AH1068" i="4"/>
  <c r="AI1068" i="4"/>
  <c r="AE1068" i="4"/>
  <c r="O1071" i="4"/>
  <c r="Y1071" i="4"/>
  <c r="L1074" i="4"/>
  <c r="N1073" i="4"/>
  <c r="K1073" i="4"/>
  <c r="W1073" i="4"/>
  <c r="P1072" i="4"/>
  <c r="M1072" i="4"/>
  <c r="X1072" i="4"/>
  <c r="J1076" i="4"/>
  <c r="V1075" i="4"/>
  <c r="AG1066" i="2"/>
  <c r="AE1066" i="2"/>
  <c r="AC1066" i="2"/>
  <c r="AI1066" i="2"/>
  <c r="V1066" i="2"/>
  <c r="AV1035" i="2"/>
  <c r="AW1035" i="2" s="1"/>
  <c r="AA1059" i="2"/>
  <c r="AH1059" i="2" s="1"/>
  <c r="AY1027" i="2" s="1"/>
  <c r="Z1060" i="2"/>
  <c r="AF1060" i="2" s="1"/>
  <c r="X1062" i="2"/>
  <c r="AB1061" i="2"/>
  <c r="Y1061" i="2"/>
  <c r="AD1061" i="2" s="1"/>
  <c r="AK1069" i="4" l="1"/>
  <c r="H1069" i="4" s="1"/>
  <c r="G1069" i="4" s="1"/>
  <c r="R1072" i="4"/>
  <c r="T1071" i="4"/>
  <c r="I1071" i="4" s="1"/>
  <c r="Q1071" i="4"/>
  <c r="Z1071" i="4"/>
  <c r="AK1068" i="4"/>
  <c r="H1068" i="4" s="1"/>
  <c r="G1068" i="4" s="1"/>
  <c r="S1070" i="4"/>
  <c r="F1070" i="4" s="1"/>
  <c r="AA1070" i="4"/>
  <c r="I1070" i="4"/>
  <c r="M1073" i="4"/>
  <c r="P1073" i="4"/>
  <c r="R1073" i="4" s="1"/>
  <c r="X1073" i="4"/>
  <c r="O1072" i="4"/>
  <c r="Y1072" i="4"/>
  <c r="L1075" i="4"/>
  <c r="N1074" i="4"/>
  <c r="W1074" i="4"/>
  <c r="K1074" i="4"/>
  <c r="J1077" i="4"/>
  <c r="V1076" i="4"/>
  <c r="AG1067" i="2"/>
  <c r="AE1067" i="2"/>
  <c r="AC1067" i="2"/>
  <c r="AI1067" i="2"/>
  <c r="V1067" i="2"/>
  <c r="AV1036" i="2"/>
  <c r="AW1036" i="2" s="1"/>
  <c r="AA1060" i="2"/>
  <c r="AH1060" i="2" s="1"/>
  <c r="AY1028" i="2" s="1"/>
  <c r="Z1061" i="2"/>
  <c r="AF1061" i="2" s="1"/>
  <c r="X1063" i="2"/>
  <c r="AB1062" i="2"/>
  <c r="Y1062" i="2"/>
  <c r="AD1062" i="2" s="1"/>
  <c r="S1071" i="4" l="1"/>
  <c r="AA1071" i="4"/>
  <c r="T1072" i="4"/>
  <c r="T1073" i="4" s="1"/>
  <c r="AA1073" i="4" s="1"/>
  <c r="Q1072" i="4"/>
  <c r="Z1072" i="4"/>
  <c r="AD1070" i="4"/>
  <c r="AH1070" i="4"/>
  <c r="AE1070" i="4"/>
  <c r="AG1070" i="4"/>
  <c r="AI1070" i="4"/>
  <c r="AF1070" i="4"/>
  <c r="I1072" i="4"/>
  <c r="Q1073" i="4"/>
  <c r="Z1073" i="4"/>
  <c r="F1071" i="4"/>
  <c r="P1074" i="4"/>
  <c r="R1074" i="4" s="1"/>
  <c r="M1074" i="4"/>
  <c r="X1074" i="4"/>
  <c r="L1076" i="4"/>
  <c r="N1075" i="4"/>
  <c r="W1075" i="4"/>
  <c r="K1075" i="4"/>
  <c r="O1073" i="4"/>
  <c r="Y1073" i="4"/>
  <c r="J1078" i="4"/>
  <c r="V1077" i="4"/>
  <c r="AG1068" i="2"/>
  <c r="AE1068" i="2"/>
  <c r="AC1068" i="2"/>
  <c r="AI1068" i="2"/>
  <c r="V1068" i="2"/>
  <c r="AV1037" i="2"/>
  <c r="AW1037" i="2" s="1"/>
  <c r="AA1061" i="2"/>
  <c r="AH1061" i="2" s="1"/>
  <c r="AY1029" i="2" s="1"/>
  <c r="Z1062" i="2"/>
  <c r="AF1062" i="2" s="1"/>
  <c r="AB1063" i="2"/>
  <c r="X1064" i="2"/>
  <c r="Y1063" i="2"/>
  <c r="AD1063" i="2" s="1"/>
  <c r="S1072" i="4" l="1"/>
  <c r="F1072" i="4" s="1"/>
  <c r="AA1072" i="4"/>
  <c r="AK1070" i="4"/>
  <c r="H1070" i="4" s="1"/>
  <c r="G1070" i="4" s="1"/>
  <c r="AG1071" i="4"/>
  <c r="AD1071" i="4"/>
  <c r="AF1071" i="4"/>
  <c r="AE1071" i="4"/>
  <c r="AI1071" i="4"/>
  <c r="AH1071" i="4"/>
  <c r="T1074" i="4"/>
  <c r="AA1074" i="4" s="1"/>
  <c r="Q1074" i="4"/>
  <c r="Z1074" i="4"/>
  <c r="S1073" i="4"/>
  <c r="F1073" i="4" s="1"/>
  <c r="I1073" i="4"/>
  <c r="N1076" i="4"/>
  <c r="L1077" i="4"/>
  <c r="W1076" i="4"/>
  <c r="K1076" i="4"/>
  <c r="P1075" i="4"/>
  <c r="R1075" i="4" s="1"/>
  <c r="M1075" i="4"/>
  <c r="X1075" i="4"/>
  <c r="O1074" i="4"/>
  <c r="Y1074" i="4"/>
  <c r="J1079" i="4"/>
  <c r="V1078" i="4"/>
  <c r="AF1073" i="4"/>
  <c r="AD1073" i="4"/>
  <c r="AH1073" i="4"/>
  <c r="AI1073" i="4"/>
  <c r="AE1073" i="4"/>
  <c r="AG1073" i="4"/>
  <c r="AG1069" i="2"/>
  <c r="AE1069" i="2"/>
  <c r="AC1069" i="2"/>
  <c r="AI1069" i="2"/>
  <c r="V1069" i="2"/>
  <c r="AV1038" i="2"/>
  <c r="AW1038" i="2" s="1"/>
  <c r="AA1062" i="2"/>
  <c r="AH1062" i="2" s="1"/>
  <c r="AY1030" i="2" s="1"/>
  <c r="X1065" i="2"/>
  <c r="AB1064" i="2"/>
  <c r="Y1064" i="2"/>
  <c r="AD1064" i="2" s="1"/>
  <c r="Z1063" i="2"/>
  <c r="AF1063" i="2" s="1"/>
  <c r="S1074" i="4" l="1"/>
  <c r="F1074" i="4" s="1"/>
  <c r="I1074" i="4"/>
  <c r="AI1072" i="4"/>
  <c r="AH1072" i="4"/>
  <c r="AG1072" i="4"/>
  <c r="AE1072" i="4"/>
  <c r="AD1072" i="4"/>
  <c r="AF1072" i="4"/>
  <c r="AK1071" i="4"/>
  <c r="H1071" i="4" s="1"/>
  <c r="G1071" i="4" s="1"/>
  <c r="T1075" i="4"/>
  <c r="S1075" i="4" s="1"/>
  <c r="Q1075" i="4"/>
  <c r="Z1075" i="4"/>
  <c r="L1078" i="4"/>
  <c r="N1077" i="4"/>
  <c r="W1077" i="4"/>
  <c r="K1077" i="4"/>
  <c r="O1075" i="4"/>
  <c r="Y1075" i="4"/>
  <c r="P1076" i="4"/>
  <c r="R1076" i="4" s="1"/>
  <c r="M1076" i="4"/>
  <c r="X1076" i="4"/>
  <c r="AK1073" i="4"/>
  <c r="AG1074" i="4"/>
  <c r="AE1074" i="4"/>
  <c r="AD1074" i="4"/>
  <c r="AF1074" i="4"/>
  <c r="AI1074" i="4"/>
  <c r="AH1074" i="4"/>
  <c r="J1080" i="4"/>
  <c r="V1079" i="4"/>
  <c r="AG1070" i="2"/>
  <c r="AE1070" i="2"/>
  <c r="AC1070" i="2"/>
  <c r="AI1070" i="2"/>
  <c r="V1070" i="2"/>
  <c r="AV1039" i="2"/>
  <c r="AW1039" i="2" s="1"/>
  <c r="AA1063" i="2"/>
  <c r="AH1063" i="2" s="1"/>
  <c r="AY1031" i="2" s="1"/>
  <c r="X1066" i="2"/>
  <c r="AB1065" i="2"/>
  <c r="Y1065" i="2"/>
  <c r="AD1065" i="2" s="1"/>
  <c r="Z1064" i="2"/>
  <c r="AF1064" i="2" s="1"/>
  <c r="AA1075" i="4" l="1"/>
  <c r="H1073" i="4"/>
  <c r="G1073" i="4" s="1"/>
  <c r="F1075" i="4"/>
  <c r="AK1072" i="4"/>
  <c r="H1072" i="4" s="1"/>
  <c r="G1072" i="4" s="1"/>
  <c r="I1075" i="4"/>
  <c r="T1076" i="4"/>
  <c r="Q1076" i="4"/>
  <c r="Z1076" i="4"/>
  <c r="O1076" i="4"/>
  <c r="Y1076" i="4"/>
  <c r="M1077" i="4"/>
  <c r="P1077" i="4"/>
  <c r="X1077" i="4"/>
  <c r="L1079" i="4"/>
  <c r="N1078" i="4"/>
  <c r="W1078" i="4"/>
  <c r="K1078" i="4"/>
  <c r="I1076" i="4"/>
  <c r="J1081" i="4"/>
  <c r="V1080" i="4"/>
  <c r="AK1074" i="4"/>
  <c r="H1074" i="4" s="1"/>
  <c r="G1074" i="4" s="1"/>
  <c r="AI1075" i="4"/>
  <c r="AD1075" i="4"/>
  <c r="AH1075" i="4"/>
  <c r="AF1075" i="4"/>
  <c r="AE1075" i="4"/>
  <c r="AG1075" i="4"/>
  <c r="AG1071" i="2"/>
  <c r="AE1071" i="2"/>
  <c r="AC1071" i="2"/>
  <c r="AI1071" i="2"/>
  <c r="V1071" i="2"/>
  <c r="AV1040" i="2"/>
  <c r="AW1040" i="2" s="1"/>
  <c r="AA1064" i="2"/>
  <c r="AH1064" i="2" s="1"/>
  <c r="AY1032" i="2" s="1"/>
  <c r="AB1066" i="2"/>
  <c r="X1067" i="2"/>
  <c r="Y1066" i="2"/>
  <c r="AD1066" i="2" s="1"/>
  <c r="Z1065" i="2"/>
  <c r="AF1065" i="2" s="1"/>
  <c r="S1076" i="4" l="1"/>
  <c r="F1076" i="4" s="1"/>
  <c r="AA1076" i="4"/>
  <c r="AE1076" i="4" s="1"/>
  <c r="R1077" i="4"/>
  <c r="AH1076" i="4"/>
  <c r="P1078" i="4"/>
  <c r="M1078" i="4"/>
  <c r="X1078" i="4"/>
  <c r="O1077" i="4"/>
  <c r="Y1077" i="4"/>
  <c r="L1080" i="4"/>
  <c r="N1079" i="4"/>
  <c r="W1079" i="4"/>
  <c r="K1079" i="4"/>
  <c r="AK1075" i="4"/>
  <c r="H1075" i="4" s="1"/>
  <c r="G1075" i="4" s="1"/>
  <c r="J1082" i="4"/>
  <c r="V1081" i="4"/>
  <c r="AG1072" i="2"/>
  <c r="AE1072" i="2"/>
  <c r="AC1072" i="2"/>
  <c r="AI1072" i="2"/>
  <c r="V1072" i="2"/>
  <c r="AV1041" i="2"/>
  <c r="AW1041" i="2" s="1"/>
  <c r="AB1067" i="2"/>
  <c r="X1068" i="2"/>
  <c r="Y1067" i="2"/>
  <c r="AD1067" i="2" s="1"/>
  <c r="AA1065" i="2"/>
  <c r="AH1065" i="2" s="1"/>
  <c r="AY1033" i="2" s="1"/>
  <c r="Z1066" i="2"/>
  <c r="AF1066" i="2" s="1"/>
  <c r="R1078" i="4" l="1"/>
  <c r="Z1078" i="4" s="1"/>
  <c r="AF1076" i="4"/>
  <c r="AG1076" i="4"/>
  <c r="AI1076" i="4"/>
  <c r="T1077" i="4"/>
  <c r="I1077" i="4" s="1"/>
  <c r="Q1077" i="4"/>
  <c r="Z1077" i="4"/>
  <c r="T1078" i="4"/>
  <c r="Q1078" i="4"/>
  <c r="AD1076" i="4"/>
  <c r="M1079" i="4"/>
  <c r="P1079" i="4"/>
  <c r="R1079" i="4" s="1"/>
  <c r="X1079" i="4"/>
  <c r="N1080" i="4"/>
  <c r="L1081" i="4"/>
  <c r="W1080" i="4"/>
  <c r="K1080" i="4"/>
  <c r="O1078" i="4"/>
  <c r="Y1078" i="4"/>
  <c r="J1083" i="4"/>
  <c r="V1082" i="4"/>
  <c r="AG1073" i="2"/>
  <c r="AE1073" i="2"/>
  <c r="AC1073" i="2"/>
  <c r="AI1073" i="2"/>
  <c r="V1073" i="2"/>
  <c r="AV1042" i="2"/>
  <c r="AW1042" i="2" s="1"/>
  <c r="Z1067" i="2"/>
  <c r="AF1067" i="2" s="1"/>
  <c r="AA1066" i="2"/>
  <c r="AH1066" i="2" s="1"/>
  <c r="AY1034" i="2" s="1"/>
  <c r="X1069" i="2"/>
  <c r="AB1068" i="2"/>
  <c r="Y1068" i="2"/>
  <c r="AD1068" i="2" s="1"/>
  <c r="I1078" i="4" l="1"/>
  <c r="AK1076" i="4"/>
  <c r="H1076" i="4" s="1"/>
  <c r="G1076" i="4" s="1"/>
  <c r="S1078" i="4"/>
  <c r="AA1078" i="4"/>
  <c r="AG1078" i="4" s="1"/>
  <c r="T1079" i="4"/>
  <c r="I1079" i="4" s="1"/>
  <c r="Q1079" i="4"/>
  <c r="Z1079" i="4"/>
  <c r="F1078" i="4"/>
  <c r="S1077" i="4"/>
  <c r="F1077" i="4" s="1"/>
  <c r="AA1077" i="4"/>
  <c r="O1079" i="4"/>
  <c r="Y1079" i="4"/>
  <c r="L1082" i="4"/>
  <c r="N1081" i="4"/>
  <c r="W1081" i="4"/>
  <c r="K1081" i="4"/>
  <c r="M1080" i="4"/>
  <c r="P1080" i="4"/>
  <c r="X1080" i="4"/>
  <c r="J1084" i="4"/>
  <c r="V1083" i="4"/>
  <c r="AG1074" i="2"/>
  <c r="AE1074" i="2"/>
  <c r="AC1074" i="2"/>
  <c r="AI1074" i="2"/>
  <c r="V1074" i="2"/>
  <c r="AV1043" i="2"/>
  <c r="AW1043" i="2" s="1"/>
  <c r="AA1067" i="2"/>
  <c r="AH1067" i="2" s="1"/>
  <c r="AY1035" i="2" s="1"/>
  <c r="Z1068" i="2"/>
  <c r="AF1068" i="2" s="1"/>
  <c r="AB1069" i="2"/>
  <c r="X1070" i="2"/>
  <c r="Y1069" i="2"/>
  <c r="AD1069" i="2" s="1"/>
  <c r="AE1078" i="4" l="1"/>
  <c r="AD1078" i="4"/>
  <c r="S1079" i="4"/>
  <c r="F1079" i="4" s="1"/>
  <c r="AA1079" i="4"/>
  <c r="R1080" i="4"/>
  <c r="AH1078" i="4"/>
  <c r="AI1078" i="4"/>
  <c r="AF1078" i="4"/>
  <c r="AF1077" i="4"/>
  <c r="AE1077" i="4"/>
  <c r="AG1077" i="4"/>
  <c r="AI1077" i="4"/>
  <c r="AD1077" i="4"/>
  <c r="AH1077" i="4"/>
  <c r="M1081" i="4"/>
  <c r="P1081" i="4"/>
  <c r="X1081" i="4"/>
  <c r="O1080" i="4"/>
  <c r="Y1080" i="4"/>
  <c r="N1082" i="4"/>
  <c r="L1083" i="4"/>
  <c r="W1082" i="4"/>
  <c r="K1082" i="4"/>
  <c r="J1085" i="4"/>
  <c r="V1084" i="4"/>
  <c r="AG1075" i="2"/>
  <c r="AE1075" i="2"/>
  <c r="AC1075" i="2"/>
  <c r="AI1075" i="2"/>
  <c r="V1075" i="2"/>
  <c r="AV1044" i="2"/>
  <c r="AW1044" i="2" s="1"/>
  <c r="Z1069" i="2"/>
  <c r="AF1069" i="2" s="1"/>
  <c r="AA1068" i="2"/>
  <c r="AH1068" i="2" s="1"/>
  <c r="AY1036" i="2" s="1"/>
  <c r="X1071" i="2"/>
  <c r="AB1070" i="2"/>
  <c r="Y1070" i="2"/>
  <c r="AD1070" i="2" s="1"/>
  <c r="R1081" i="4" l="1"/>
  <c r="Z1081" i="4" s="1"/>
  <c r="AK1078" i="4"/>
  <c r="H1078" i="4" s="1"/>
  <c r="G1078" i="4" s="1"/>
  <c r="Q1081" i="4"/>
  <c r="T1080" i="4"/>
  <c r="Q1080" i="4"/>
  <c r="Z1080" i="4"/>
  <c r="AI1079" i="4"/>
  <c r="AH1079" i="4"/>
  <c r="AD1079" i="4"/>
  <c r="AF1079" i="4"/>
  <c r="AG1079" i="4"/>
  <c r="AE1079" i="4"/>
  <c r="AK1077" i="4"/>
  <c r="H1077" i="4" s="1"/>
  <c r="G1077" i="4" s="1"/>
  <c r="L1084" i="4"/>
  <c r="N1083" i="4"/>
  <c r="W1083" i="4"/>
  <c r="K1083" i="4"/>
  <c r="P1082" i="4"/>
  <c r="R1082" i="4" s="1"/>
  <c r="M1082" i="4"/>
  <c r="X1082" i="4"/>
  <c r="O1081" i="4"/>
  <c r="Y1081" i="4"/>
  <c r="J1086" i="4"/>
  <c r="V1085" i="4"/>
  <c r="AG1076" i="2"/>
  <c r="AE1076" i="2"/>
  <c r="AC1076" i="2"/>
  <c r="AI1076" i="2"/>
  <c r="V1076" i="2"/>
  <c r="AV1045" i="2"/>
  <c r="AW1045" i="2" s="1"/>
  <c r="Z1070" i="2"/>
  <c r="AF1070" i="2" s="1"/>
  <c r="AA1069" i="2"/>
  <c r="AH1069" i="2" s="1"/>
  <c r="AY1037" i="2" s="1"/>
  <c r="AB1071" i="2"/>
  <c r="X1072" i="2"/>
  <c r="Y1071" i="2"/>
  <c r="AD1071" i="2" s="1"/>
  <c r="S1080" i="4" l="1"/>
  <c r="F1080" i="4" s="1"/>
  <c r="AA1080" i="4"/>
  <c r="AK1079" i="4"/>
  <c r="H1079" i="4" s="1"/>
  <c r="G1079" i="4" s="1"/>
  <c r="I1080" i="4"/>
  <c r="Q1082" i="4"/>
  <c r="Z1082" i="4"/>
  <c r="T1081" i="4"/>
  <c r="T1082" i="4" s="1"/>
  <c r="AA1082" i="4" s="1"/>
  <c r="M1083" i="4"/>
  <c r="P1083" i="4"/>
  <c r="R1083" i="4" s="1"/>
  <c r="X1083" i="4"/>
  <c r="O1082" i="4"/>
  <c r="Y1082" i="4"/>
  <c r="L1085" i="4"/>
  <c r="N1084" i="4"/>
  <c r="W1084" i="4"/>
  <c r="K1084" i="4"/>
  <c r="J1087" i="4"/>
  <c r="V1086" i="4"/>
  <c r="AG1077" i="2"/>
  <c r="AE1077" i="2"/>
  <c r="AC1077" i="2"/>
  <c r="AI1077" i="2"/>
  <c r="V1077" i="2"/>
  <c r="AV1046" i="2"/>
  <c r="AW1046" i="2" s="1"/>
  <c r="Z1071" i="2"/>
  <c r="AF1071" i="2" s="1"/>
  <c r="AB1072" i="2"/>
  <c r="X1073" i="2"/>
  <c r="Y1072" i="2"/>
  <c r="AD1072" i="2" s="1"/>
  <c r="AA1070" i="2"/>
  <c r="AH1070" i="2" s="1"/>
  <c r="AY1038" i="2" s="1"/>
  <c r="T1083" i="4" l="1"/>
  <c r="I1083" i="4" s="1"/>
  <c r="Q1083" i="4"/>
  <c r="Z1083" i="4"/>
  <c r="AE1080" i="4"/>
  <c r="AI1080" i="4"/>
  <c r="AF1080" i="4"/>
  <c r="AD1080" i="4"/>
  <c r="AH1080" i="4"/>
  <c r="AG1080" i="4"/>
  <c r="S1082" i="4"/>
  <c r="F1082" i="4" s="1"/>
  <c r="I1082" i="4"/>
  <c r="S1081" i="4"/>
  <c r="F1081" i="4" s="1"/>
  <c r="AA1081" i="4"/>
  <c r="I1081" i="4"/>
  <c r="P1084" i="4"/>
  <c r="R1084" i="4" s="1"/>
  <c r="M1084" i="4"/>
  <c r="X1084" i="4"/>
  <c r="L1086" i="4"/>
  <c r="N1085" i="4"/>
  <c r="W1085" i="4"/>
  <c r="K1085" i="4"/>
  <c r="O1083" i="4"/>
  <c r="Y1083" i="4"/>
  <c r="J1088" i="4"/>
  <c r="V1087" i="4"/>
  <c r="AE1082" i="4"/>
  <c r="AD1082" i="4"/>
  <c r="AH1082" i="4"/>
  <c r="AG1082" i="4"/>
  <c r="AI1082" i="4"/>
  <c r="AF1082" i="4"/>
  <c r="AG1078" i="2"/>
  <c r="AE1078" i="2"/>
  <c r="AC1078" i="2"/>
  <c r="AI1078" i="2"/>
  <c r="V1078" i="2"/>
  <c r="AV1047" i="2"/>
  <c r="AW1047" i="2" s="1"/>
  <c r="X1074" i="2"/>
  <c r="AB1073" i="2"/>
  <c r="Y1073" i="2"/>
  <c r="AD1073" i="2" s="1"/>
  <c r="AA1071" i="2"/>
  <c r="AH1071" i="2" s="1"/>
  <c r="AY1039" i="2" s="1"/>
  <c r="Z1072" i="2"/>
  <c r="AF1072" i="2" s="1"/>
  <c r="T1084" i="4" l="1"/>
  <c r="Q1084" i="4"/>
  <c r="Z1084" i="4"/>
  <c r="AK1080" i="4"/>
  <c r="H1080" i="4" s="1"/>
  <c r="G1080" i="4" s="1"/>
  <c r="AD1081" i="4"/>
  <c r="AI1081" i="4"/>
  <c r="AE1081" i="4"/>
  <c r="AF1081" i="4"/>
  <c r="AH1081" i="4"/>
  <c r="AG1081" i="4"/>
  <c r="S1083" i="4"/>
  <c r="F1083" i="4" s="1"/>
  <c r="AA1083" i="4"/>
  <c r="P1085" i="4"/>
  <c r="R1085" i="4" s="1"/>
  <c r="M1085" i="4"/>
  <c r="X1085" i="4"/>
  <c r="N1086" i="4"/>
  <c r="L1087" i="4"/>
  <c r="W1086" i="4"/>
  <c r="K1086" i="4"/>
  <c r="O1084" i="4"/>
  <c r="Y1084" i="4"/>
  <c r="AK1082" i="4"/>
  <c r="J1089" i="4"/>
  <c r="V1088" i="4"/>
  <c r="AA1084" i="4"/>
  <c r="AG1079" i="2"/>
  <c r="AE1079" i="2"/>
  <c r="AC1079" i="2"/>
  <c r="AI1079" i="2"/>
  <c r="V1079" i="2"/>
  <c r="AV1048" i="2"/>
  <c r="AW1048" i="2" s="1"/>
  <c r="Z1073" i="2"/>
  <c r="AF1073" i="2" s="1"/>
  <c r="AA1072" i="2"/>
  <c r="AH1072" i="2" s="1"/>
  <c r="AY1040" i="2" s="1"/>
  <c r="AB1074" i="2"/>
  <c r="X1075" i="2"/>
  <c r="Y1074" i="2"/>
  <c r="AD1074" i="2" s="1"/>
  <c r="H1082" i="4" l="1"/>
  <c r="G1082" i="4" s="1"/>
  <c r="AF1083" i="4"/>
  <c r="AI1083" i="4"/>
  <c r="AD1083" i="4"/>
  <c r="T1085" i="4"/>
  <c r="AA1085" i="4" s="1"/>
  <c r="Q1085" i="4"/>
  <c r="Z1085" i="4"/>
  <c r="AG1083" i="4"/>
  <c r="AE1083" i="4"/>
  <c r="AK1081" i="4"/>
  <c r="H1081" i="4" s="1"/>
  <c r="G1081" i="4" s="1"/>
  <c r="S1084" i="4"/>
  <c r="F1084" i="4" s="1"/>
  <c r="I1084" i="4"/>
  <c r="AH1083" i="4"/>
  <c r="L1088" i="4"/>
  <c r="N1087" i="4"/>
  <c r="W1087" i="4"/>
  <c r="K1087" i="4"/>
  <c r="P1086" i="4"/>
  <c r="M1086" i="4"/>
  <c r="X1086" i="4"/>
  <c r="O1085" i="4"/>
  <c r="Y1085" i="4"/>
  <c r="J1090" i="4"/>
  <c r="V1089" i="4"/>
  <c r="AD1084" i="4"/>
  <c r="AH1084" i="4"/>
  <c r="AG1084" i="4"/>
  <c r="AF1084" i="4"/>
  <c r="AI1084" i="4"/>
  <c r="AE1084" i="4"/>
  <c r="AG1080" i="2"/>
  <c r="AE1080" i="2"/>
  <c r="AC1080" i="2"/>
  <c r="AI1080" i="2"/>
  <c r="V1080" i="2"/>
  <c r="AV1049" i="2"/>
  <c r="AW1049" i="2" s="1"/>
  <c r="AB1075" i="2"/>
  <c r="X1076" i="2"/>
  <c r="Y1075" i="2"/>
  <c r="AD1075" i="2" s="1"/>
  <c r="Z1074" i="2"/>
  <c r="AF1074" i="2" s="1"/>
  <c r="AA1073" i="2"/>
  <c r="AH1073" i="2" s="1"/>
  <c r="AY1041" i="2" s="1"/>
  <c r="S1085" i="4" l="1"/>
  <c r="F1085" i="4" s="1"/>
  <c r="I1085" i="4"/>
  <c r="AK1083" i="4"/>
  <c r="H1083" i="4" s="1"/>
  <c r="G1083" i="4" s="1"/>
  <c r="R1086" i="4"/>
  <c r="M1087" i="4"/>
  <c r="P1087" i="4"/>
  <c r="X1087" i="4"/>
  <c r="O1086" i="4"/>
  <c r="Y1086" i="4"/>
  <c r="L1089" i="4"/>
  <c r="N1088" i="4"/>
  <c r="W1088" i="4"/>
  <c r="K1088" i="4"/>
  <c r="AG1085" i="4"/>
  <c r="AD1085" i="4"/>
  <c r="AH1085" i="4"/>
  <c r="AI1085" i="4"/>
  <c r="AF1085" i="4"/>
  <c r="AE1085" i="4"/>
  <c r="AK1084" i="4"/>
  <c r="H1084" i="4" s="1"/>
  <c r="G1084" i="4" s="1"/>
  <c r="J1091" i="4"/>
  <c r="V1090" i="4"/>
  <c r="AG1081" i="2"/>
  <c r="AE1081" i="2"/>
  <c r="AC1081" i="2"/>
  <c r="AI1081" i="2"/>
  <c r="V1081" i="2"/>
  <c r="AV1050" i="2"/>
  <c r="AW1050" i="2" s="1"/>
  <c r="AA1074" i="2"/>
  <c r="AH1074" i="2" s="1"/>
  <c r="AY1042" i="2" s="1"/>
  <c r="Z1075" i="2"/>
  <c r="AF1075" i="2" s="1"/>
  <c r="X1077" i="2"/>
  <c r="AB1076" i="2"/>
  <c r="Y1076" i="2"/>
  <c r="AD1076" i="2" s="1"/>
  <c r="R1087" i="4" l="1"/>
  <c r="Z1087" i="4" s="1"/>
  <c r="T1086" i="4"/>
  <c r="I1086" i="4" s="1"/>
  <c r="Q1086" i="4"/>
  <c r="Z1086" i="4"/>
  <c r="Q1087" i="4"/>
  <c r="P1088" i="4"/>
  <c r="R1088" i="4" s="1"/>
  <c r="M1088" i="4"/>
  <c r="X1088" i="4"/>
  <c r="L1090" i="4"/>
  <c r="N1089" i="4"/>
  <c r="K1089" i="4"/>
  <c r="W1089" i="4"/>
  <c r="O1087" i="4"/>
  <c r="Y1087" i="4"/>
  <c r="AK1085" i="4"/>
  <c r="H1085" i="4" s="1"/>
  <c r="G1085" i="4" s="1"/>
  <c r="J1092" i="4"/>
  <c r="V1091" i="4"/>
  <c r="AG1082" i="2"/>
  <c r="AE1082" i="2"/>
  <c r="AC1082" i="2"/>
  <c r="AI1082" i="2"/>
  <c r="V1082" i="2"/>
  <c r="AV1051" i="2"/>
  <c r="AW1051" i="2" s="1"/>
  <c r="Z1076" i="2"/>
  <c r="AF1076" i="2" s="1"/>
  <c r="AA1075" i="2"/>
  <c r="AH1075" i="2" s="1"/>
  <c r="AY1043" i="2" s="1"/>
  <c r="AB1077" i="2"/>
  <c r="X1078" i="2"/>
  <c r="Y1077" i="2"/>
  <c r="AD1077" i="2" s="1"/>
  <c r="T1087" i="4" l="1"/>
  <c r="AA1087" i="4" s="1"/>
  <c r="AG1087" i="4" s="1"/>
  <c r="T1088" i="4"/>
  <c r="I1088" i="4" s="1"/>
  <c r="Q1088" i="4"/>
  <c r="Z1088" i="4"/>
  <c r="S1087" i="4"/>
  <c r="F1087" i="4" s="1"/>
  <c r="S1086" i="4"/>
  <c r="F1086" i="4" s="1"/>
  <c r="AA1086" i="4"/>
  <c r="N1090" i="4"/>
  <c r="L1091" i="4"/>
  <c r="W1090" i="4"/>
  <c r="K1090" i="4"/>
  <c r="P1089" i="4"/>
  <c r="R1089" i="4" s="1"/>
  <c r="M1089" i="4"/>
  <c r="X1089" i="4"/>
  <c r="O1088" i="4"/>
  <c r="Y1088" i="4"/>
  <c r="AD1087" i="4"/>
  <c r="J1093" i="4"/>
  <c r="V1092" i="4"/>
  <c r="AG1083" i="2"/>
  <c r="AE1083" i="2"/>
  <c r="AC1083" i="2"/>
  <c r="AI1083" i="2"/>
  <c r="V1083" i="2"/>
  <c r="AV1052" i="2"/>
  <c r="AW1052" i="2" s="1"/>
  <c r="Z1077" i="2"/>
  <c r="AF1077" i="2" s="1"/>
  <c r="AB1078" i="2"/>
  <c r="X1079" i="2"/>
  <c r="Y1078" i="2"/>
  <c r="AD1078" i="2" s="1"/>
  <c r="AA1076" i="2"/>
  <c r="AH1076" i="2" s="1"/>
  <c r="AY1044" i="2" s="1"/>
  <c r="AI1087" i="4" l="1"/>
  <c r="AF1087" i="4"/>
  <c r="AH1087" i="4"/>
  <c r="AE1087" i="4"/>
  <c r="I1087" i="4"/>
  <c r="T1089" i="4"/>
  <c r="I1089" i="4" s="1"/>
  <c r="Q1089" i="4"/>
  <c r="Z1089" i="4"/>
  <c r="AG1086" i="4"/>
  <c r="AI1086" i="4"/>
  <c r="AE1086" i="4"/>
  <c r="AH1086" i="4"/>
  <c r="AD1086" i="4"/>
  <c r="AF1086" i="4"/>
  <c r="S1088" i="4"/>
  <c r="F1088" i="4" s="1"/>
  <c r="AA1088" i="4"/>
  <c r="AG1088" i="4" s="1"/>
  <c r="O1089" i="4"/>
  <c r="Y1089" i="4"/>
  <c r="L1092" i="4"/>
  <c r="N1091" i="4"/>
  <c r="W1091" i="4"/>
  <c r="K1091" i="4"/>
  <c r="P1090" i="4"/>
  <c r="M1090" i="4"/>
  <c r="X1090" i="4"/>
  <c r="J1094" i="4"/>
  <c r="V1093" i="4"/>
  <c r="AG1084" i="2"/>
  <c r="AE1084" i="2"/>
  <c r="AC1084" i="2"/>
  <c r="AI1084" i="2"/>
  <c r="V1084" i="2"/>
  <c r="AV1053" i="2"/>
  <c r="AW1053" i="2" s="1"/>
  <c r="AB1079" i="2"/>
  <c r="X1080" i="2"/>
  <c r="Y1079" i="2"/>
  <c r="AD1079" i="2" s="1"/>
  <c r="Z1078" i="2"/>
  <c r="AF1078" i="2" s="1"/>
  <c r="AA1077" i="2"/>
  <c r="AH1077" i="2" s="1"/>
  <c r="AY1045" i="2" s="1"/>
  <c r="AK1087" i="4" l="1"/>
  <c r="H1087" i="4" s="1"/>
  <c r="G1087" i="4" s="1"/>
  <c r="AD1088" i="4"/>
  <c r="AK1086" i="4"/>
  <c r="H1086" i="4" s="1"/>
  <c r="G1086" i="4" s="1"/>
  <c r="AF1088" i="4"/>
  <c r="AH1088" i="4"/>
  <c r="S1089" i="4"/>
  <c r="F1089" i="4" s="1"/>
  <c r="AA1089" i="4"/>
  <c r="AI1089" i="4" s="1"/>
  <c r="R1090" i="4"/>
  <c r="AE1088" i="4"/>
  <c r="AI1088" i="4"/>
  <c r="O1090" i="4"/>
  <c r="Y1090" i="4"/>
  <c r="L1093" i="4"/>
  <c r="N1092" i="4"/>
  <c r="W1092" i="4"/>
  <c r="K1092" i="4"/>
  <c r="M1091" i="4"/>
  <c r="P1091" i="4"/>
  <c r="X1091" i="4"/>
  <c r="J1095" i="4"/>
  <c r="V1094" i="4"/>
  <c r="AG1085" i="2"/>
  <c r="AE1085" i="2"/>
  <c r="AC1085" i="2"/>
  <c r="AI1085" i="2"/>
  <c r="V1085" i="2"/>
  <c r="AV1054" i="2"/>
  <c r="AW1054" i="2" s="1"/>
  <c r="AA1078" i="2"/>
  <c r="AH1078" i="2" s="1"/>
  <c r="AY1046" i="2" s="1"/>
  <c r="Z1079" i="2"/>
  <c r="AF1079" i="2" s="1"/>
  <c r="AB1080" i="2"/>
  <c r="X1081" i="2"/>
  <c r="Y1080" i="2"/>
  <c r="AD1080" i="2" s="1"/>
  <c r="AE1089" i="4" l="1"/>
  <c r="AK1088" i="4"/>
  <c r="H1088" i="4" s="1"/>
  <c r="G1088" i="4" s="1"/>
  <c r="R1091" i="4"/>
  <c r="AH1089" i="4"/>
  <c r="AF1089" i="4"/>
  <c r="T1090" i="4"/>
  <c r="Q1090" i="4"/>
  <c r="Z1090" i="4"/>
  <c r="AD1089" i="4"/>
  <c r="I1090" i="4"/>
  <c r="AG1089" i="4"/>
  <c r="P1092" i="4"/>
  <c r="R1092" i="4" s="1"/>
  <c r="M1092" i="4"/>
  <c r="X1092" i="4"/>
  <c r="L1094" i="4"/>
  <c r="N1093" i="4"/>
  <c r="W1093" i="4"/>
  <c r="K1093" i="4"/>
  <c r="O1091" i="4"/>
  <c r="Y1091" i="4"/>
  <c r="J1096" i="4"/>
  <c r="V1095" i="4"/>
  <c r="AG1086" i="2"/>
  <c r="AE1086" i="2"/>
  <c r="AC1086" i="2"/>
  <c r="AI1086" i="2"/>
  <c r="V1086" i="2"/>
  <c r="AV1055" i="2"/>
  <c r="AW1055" i="2" s="1"/>
  <c r="Z1080" i="2"/>
  <c r="AF1080" i="2" s="1"/>
  <c r="AA1079" i="2"/>
  <c r="AH1079" i="2" s="1"/>
  <c r="AY1047" i="2" s="1"/>
  <c r="X1082" i="2"/>
  <c r="AB1081" i="2"/>
  <c r="Y1081" i="2"/>
  <c r="AD1081" i="2" s="1"/>
  <c r="AK1089" i="4" l="1"/>
  <c r="H1089" i="4" s="1"/>
  <c r="G1089" i="4" s="1"/>
  <c r="S1090" i="4"/>
  <c r="F1090" i="4" s="1"/>
  <c r="AA1090" i="4"/>
  <c r="T1091" i="4"/>
  <c r="I1091" i="4" s="1"/>
  <c r="Q1091" i="4"/>
  <c r="Z1091" i="4"/>
  <c r="Q1092" i="4"/>
  <c r="T1092" i="4"/>
  <c r="Z1092" i="4"/>
  <c r="N1094" i="4"/>
  <c r="L1095" i="4"/>
  <c r="W1094" i="4"/>
  <c r="K1094" i="4"/>
  <c r="P1093" i="4"/>
  <c r="R1093" i="4" s="1"/>
  <c r="M1093" i="4"/>
  <c r="X1093" i="4"/>
  <c r="O1092" i="4"/>
  <c r="Y1092" i="4"/>
  <c r="J1097" i="4"/>
  <c r="V1096" i="4"/>
  <c r="AG1087" i="2"/>
  <c r="AE1087" i="2"/>
  <c r="AC1087" i="2"/>
  <c r="AI1087" i="2"/>
  <c r="V1087" i="2"/>
  <c r="AV1056" i="2"/>
  <c r="AW1056" i="2" s="1"/>
  <c r="Z1081" i="2"/>
  <c r="AF1081" i="2" s="1"/>
  <c r="AB1082" i="2"/>
  <c r="X1083" i="2"/>
  <c r="Y1082" i="2"/>
  <c r="AD1082" i="2" s="1"/>
  <c r="AA1080" i="2"/>
  <c r="AH1080" i="2" s="1"/>
  <c r="AY1048" i="2" s="1"/>
  <c r="Q1093" i="4" l="1"/>
  <c r="T1093" i="4"/>
  <c r="Z1093" i="4"/>
  <c r="AF1090" i="4"/>
  <c r="AH1090" i="4"/>
  <c r="AD1090" i="4"/>
  <c r="AI1090" i="4"/>
  <c r="AG1090" i="4"/>
  <c r="AE1090" i="4"/>
  <c r="S1092" i="4"/>
  <c r="F1092" i="4" s="1"/>
  <c r="I1092" i="4"/>
  <c r="AA1092" i="4"/>
  <c r="S1091" i="4"/>
  <c r="F1091" i="4" s="1"/>
  <c r="AA1091" i="4"/>
  <c r="L1096" i="4"/>
  <c r="N1095" i="4"/>
  <c r="W1095" i="4"/>
  <c r="K1095" i="4"/>
  <c r="O1093" i="4"/>
  <c r="Y1093" i="4"/>
  <c r="P1094" i="4"/>
  <c r="R1094" i="4" s="1"/>
  <c r="M1094" i="4"/>
  <c r="X1094" i="4"/>
  <c r="J1098" i="4"/>
  <c r="V1097" i="4"/>
  <c r="AA1093" i="4"/>
  <c r="AG1088" i="2"/>
  <c r="AE1088" i="2"/>
  <c r="AC1088" i="2"/>
  <c r="AI1088" i="2"/>
  <c r="V1088" i="2"/>
  <c r="AV1057" i="2"/>
  <c r="AW1057" i="2" s="1"/>
  <c r="X1084" i="2"/>
  <c r="AB1083" i="2"/>
  <c r="Y1083" i="2"/>
  <c r="AD1083" i="2" s="1"/>
  <c r="Z1082" i="2"/>
  <c r="AF1082" i="2" s="1"/>
  <c r="AA1081" i="2"/>
  <c r="AH1081" i="2" s="1"/>
  <c r="AY1049" i="2" s="1"/>
  <c r="AK1090" i="4" l="1"/>
  <c r="H1090" i="4" s="1"/>
  <c r="G1090" i="4" s="1"/>
  <c r="S1093" i="4"/>
  <c r="F1093" i="4" s="1"/>
  <c r="I1093" i="4"/>
  <c r="Q1094" i="4"/>
  <c r="T1094" i="4"/>
  <c r="I1094" i="4" s="1"/>
  <c r="Z1094" i="4"/>
  <c r="AI1091" i="4"/>
  <c r="AE1091" i="4"/>
  <c r="AF1091" i="4"/>
  <c r="AD1091" i="4"/>
  <c r="AG1091" i="4"/>
  <c r="AH1091" i="4"/>
  <c r="AI1092" i="4"/>
  <c r="AH1092" i="4"/>
  <c r="AF1092" i="4"/>
  <c r="AG1092" i="4"/>
  <c r="AD1092" i="4"/>
  <c r="AE1092" i="4"/>
  <c r="O1094" i="4"/>
  <c r="Y1094" i="4"/>
  <c r="M1095" i="4"/>
  <c r="P1095" i="4"/>
  <c r="R1095" i="4" s="1"/>
  <c r="X1095" i="4"/>
  <c r="L1097" i="4"/>
  <c r="N1096" i="4"/>
  <c r="W1096" i="4"/>
  <c r="K1096" i="4"/>
  <c r="J1099" i="4"/>
  <c r="V1098" i="4"/>
  <c r="AG1093" i="4"/>
  <c r="AE1093" i="4"/>
  <c r="AH1093" i="4"/>
  <c r="AF1093" i="4"/>
  <c r="AD1093" i="4"/>
  <c r="AI1093" i="4"/>
  <c r="AG1089" i="2"/>
  <c r="AE1089" i="2"/>
  <c r="AC1089" i="2"/>
  <c r="AI1089" i="2"/>
  <c r="V1089" i="2"/>
  <c r="AV1058" i="2"/>
  <c r="AW1058" i="2" s="1"/>
  <c r="AA1082" i="2"/>
  <c r="AH1082" i="2" s="1"/>
  <c r="AY1050" i="2" s="1"/>
  <c r="Z1083" i="2"/>
  <c r="AF1083" i="2" s="1"/>
  <c r="AB1084" i="2"/>
  <c r="X1085" i="2"/>
  <c r="Y1084" i="2"/>
  <c r="AD1084" i="2" s="1"/>
  <c r="AK1092" i="4" l="1"/>
  <c r="H1092" i="4" s="1"/>
  <c r="G1092" i="4" s="1"/>
  <c r="S1094" i="4"/>
  <c r="F1094" i="4" s="1"/>
  <c r="AA1094" i="4"/>
  <c r="AI1094" i="4" s="1"/>
  <c r="Q1095" i="4"/>
  <c r="T1095" i="4"/>
  <c r="S1095" i="4" s="1"/>
  <c r="Z1095" i="4"/>
  <c r="AK1091" i="4"/>
  <c r="H1091" i="4" s="1"/>
  <c r="G1091" i="4" s="1"/>
  <c r="O1095" i="4"/>
  <c r="Y1095" i="4"/>
  <c r="P1096" i="4"/>
  <c r="M1096" i="4"/>
  <c r="X1096" i="4"/>
  <c r="L1098" i="4"/>
  <c r="N1097" i="4"/>
  <c r="W1097" i="4"/>
  <c r="K1097" i="4"/>
  <c r="AK1093" i="4"/>
  <c r="H1093" i="4" s="1"/>
  <c r="G1093" i="4" s="1"/>
  <c r="J1100" i="4"/>
  <c r="V1099" i="4"/>
  <c r="AG1090" i="2"/>
  <c r="AE1090" i="2"/>
  <c r="AC1090" i="2"/>
  <c r="AI1090" i="2"/>
  <c r="V1090" i="2"/>
  <c r="AV1059" i="2"/>
  <c r="AW1059" i="2" s="1"/>
  <c r="Z1084" i="2"/>
  <c r="AF1084" i="2" s="1"/>
  <c r="AA1083" i="2"/>
  <c r="AH1083" i="2" s="1"/>
  <c r="AY1051" i="2" s="1"/>
  <c r="X1086" i="2"/>
  <c r="AB1085" i="2"/>
  <c r="Y1085" i="2"/>
  <c r="AD1085" i="2" s="1"/>
  <c r="AA1095" i="4" l="1"/>
  <c r="AH1095" i="4" s="1"/>
  <c r="AG1094" i="4"/>
  <c r="F1095" i="4"/>
  <c r="I1095" i="4"/>
  <c r="R1096" i="4"/>
  <c r="AF1094" i="4"/>
  <c r="AE1094" i="4"/>
  <c r="AH1094" i="4"/>
  <c r="AD1094" i="4"/>
  <c r="P1097" i="4"/>
  <c r="R1097" i="4" s="1"/>
  <c r="M1097" i="4"/>
  <c r="X1097" i="4"/>
  <c r="O1096" i="4"/>
  <c r="Y1096" i="4"/>
  <c r="N1098" i="4"/>
  <c r="L1099" i="4"/>
  <c r="W1098" i="4"/>
  <c r="K1098" i="4"/>
  <c r="J1101" i="4"/>
  <c r="V1100" i="4"/>
  <c r="AG1091" i="2"/>
  <c r="AE1091" i="2"/>
  <c r="AC1091" i="2"/>
  <c r="AI1091" i="2"/>
  <c r="V1091" i="2"/>
  <c r="AV1060" i="2"/>
  <c r="AW1060" i="2" s="1"/>
  <c r="Z1085" i="2"/>
  <c r="AF1085" i="2" s="1"/>
  <c r="X1087" i="2"/>
  <c r="AB1086" i="2"/>
  <c r="Y1086" i="2"/>
  <c r="AD1086" i="2" s="1"/>
  <c r="AA1084" i="2"/>
  <c r="AH1084" i="2" s="1"/>
  <c r="AY1052" i="2" s="1"/>
  <c r="AG1095" i="4" l="1"/>
  <c r="AI1095" i="4"/>
  <c r="AE1095" i="4"/>
  <c r="AD1095" i="4"/>
  <c r="AF1095" i="4"/>
  <c r="Q1097" i="4"/>
  <c r="Z1097" i="4"/>
  <c r="AK1094" i="4"/>
  <c r="H1094" i="4" s="1"/>
  <c r="G1094" i="4" s="1"/>
  <c r="Q1096" i="4"/>
  <c r="T1096" i="4"/>
  <c r="I1096" i="4" s="1"/>
  <c r="Z1096" i="4"/>
  <c r="L1100" i="4"/>
  <c r="N1099" i="4"/>
  <c r="W1099" i="4"/>
  <c r="K1099" i="4"/>
  <c r="P1098" i="4"/>
  <c r="R1098" i="4" s="1"/>
  <c r="M1098" i="4"/>
  <c r="X1098" i="4"/>
  <c r="O1097" i="4"/>
  <c r="Y1097" i="4"/>
  <c r="J1102" i="4"/>
  <c r="V1101" i="4"/>
  <c r="AG1092" i="2"/>
  <c r="AE1092" i="2"/>
  <c r="AC1092" i="2"/>
  <c r="AI1092" i="2"/>
  <c r="V1092" i="2"/>
  <c r="AV1061" i="2"/>
  <c r="AW1061" i="2" s="1"/>
  <c r="AB1087" i="2"/>
  <c r="X1088" i="2"/>
  <c r="Y1087" i="2"/>
  <c r="AD1087" i="2" s="1"/>
  <c r="Z1086" i="2"/>
  <c r="AF1086" i="2" s="1"/>
  <c r="AA1085" i="2"/>
  <c r="AH1085" i="2" s="1"/>
  <c r="AY1053" i="2" s="1"/>
  <c r="AK1095" i="4" l="1"/>
  <c r="H1095" i="4" s="1"/>
  <c r="G1095" i="4" s="1"/>
  <c r="Q1098" i="4"/>
  <c r="Z1098" i="4"/>
  <c r="S1096" i="4"/>
  <c r="F1096" i="4" s="1"/>
  <c r="AA1096" i="4"/>
  <c r="T1097" i="4"/>
  <c r="M1099" i="4"/>
  <c r="P1099" i="4"/>
  <c r="X1099" i="4"/>
  <c r="O1098" i="4"/>
  <c r="Y1098" i="4"/>
  <c r="L1101" i="4"/>
  <c r="N1100" i="4"/>
  <c r="W1100" i="4"/>
  <c r="K1100" i="4"/>
  <c r="J1103" i="4"/>
  <c r="V1102" i="4"/>
  <c r="AG1093" i="2"/>
  <c r="AE1093" i="2"/>
  <c r="AC1093" i="2"/>
  <c r="AI1093" i="2"/>
  <c r="V1093" i="2"/>
  <c r="AV1062" i="2"/>
  <c r="AW1062" i="2" s="1"/>
  <c r="AA1086" i="2"/>
  <c r="AH1086" i="2" s="1"/>
  <c r="AY1054" i="2" s="1"/>
  <c r="Z1087" i="2"/>
  <c r="AF1087" i="2" s="1"/>
  <c r="X1089" i="2"/>
  <c r="AB1088" i="2"/>
  <c r="Y1088" i="2"/>
  <c r="AD1088" i="2" s="1"/>
  <c r="S1097" i="4" l="1"/>
  <c r="F1097" i="4" s="1"/>
  <c r="I1097" i="4"/>
  <c r="AA1097" i="4"/>
  <c r="T1098" i="4"/>
  <c r="R1099" i="4"/>
  <c r="AI1096" i="4"/>
  <c r="AG1096" i="4"/>
  <c r="AF1096" i="4"/>
  <c r="AE1096" i="4"/>
  <c r="AD1096" i="4"/>
  <c r="AH1096" i="4"/>
  <c r="P1100" i="4"/>
  <c r="M1100" i="4"/>
  <c r="X1100" i="4"/>
  <c r="L1102" i="4"/>
  <c r="N1101" i="4"/>
  <c r="W1101" i="4"/>
  <c r="K1101" i="4"/>
  <c r="O1099" i="4"/>
  <c r="Y1099" i="4"/>
  <c r="J1104" i="4"/>
  <c r="V1103" i="4"/>
  <c r="AG1094" i="2"/>
  <c r="AE1094" i="2"/>
  <c r="AC1094" i="2"/>
  <c r="AI1094" i="2"/>
  <c r="V1094" i="2"/>
  <c r="AV1063" i="2"/>
  <c r="AW1063" i="2" s="1"/>
  <c r="Z1088" i="2"/>
  <c r="AF1088" i="2" s="1"/>
  <c r="AA1087" i="2"/>
  <c r="AH1087" i="2" s="1"/>
  <c r="AY1055" i="2" s="1"/>
  <c r="AB1089" i="2"/>
  <c r="X1090" i="2"/>
  <c r="Y1089" i="2"/>
  <c r="AD1089" i="2" s="1"/>
  <c r="AH1097" i="4" l="1"/>
  <c r="AI1097" i="4"/>
  <c r="AG1097" i="4"/>
  <c r="AE1097" i="4"/>
  <c r="AD1097" i="4"/>
  <c r="AF1097" i="4"/>
  <c r="Q1099" i="4"/>
  <c r="T1099" i="4"/>
  <c r="I1099" i="4" s="1"/>
  <c r="Z1099" i="4"/>
  <c r="R1100" i="4"/>
  <c r="AK1096" i="4"/>
  <c r="H1096" i="4" s="1"/>
  <c r="G1096" i="4" s="1"/>
  <c r="S1098" i="4"/>
  <c r="F1098" i="4" s="1"/>
  <c r="AA1098" i="4"/>
  <c r="I1098" i="4"/>
  <c r="N1102" i="4"/>
  <c r="L1103" i="4"/>
  <c r="K1103" i="4" s="1"/>
  <c r="W1102" i="4"/>
  <c r="K1102" i="4"/>
  <c r="P1101" i="4"/>
  <c r="M1101" i="4"/>
  <c r="X1101" i="4"/>
  <c r="O1100" i="4"/>
  <c r="Y1100" i="4"/>
  <c r="J1105" i="4"/>
  <c r="V1104" i="4"/>
  <c r="AG1095" i="2"/>
  <c r="AE1095" i="2"/>
  <c r="AC1095" i="2"/>
  <c r="AI1095" i="2"/>
  <c r="V1095" i="2"/>
  <c r="AV1064" i="2"/>
  <c r="AW1064" i="2" s="1"/>
  <c r="Z1089" i="2"/>
  <c r="AF1089" i="2" s="1"/>
  <c r="AB1090" i="2"/>
  <c r="X1091" i="2"/>
  <c r="Y1090" i="2"/>
  <c r="AD1090" i="2" s="1"/>
  <c r="AA1088" i="2"/>
  <c r="AH1088" i="2" s="1"/>
  <c r="AY1056" i="2" s="1"/>
  <c r="R1101" i="4" l="1"/>
  <c r="Z1101" i="4" s="1"/>
  <c r="AD1098" i="4"/>
  <c r="AE1098" i="4"/>
  <c r="AG1098" i="4"/>
  <c r="AI1098" i="4"/>
  <c r="AH1098" i="4"/>
  <c r="AF1098" i="4"/>
  <c r="S1099" i="4"/>
  <c r="F1099" i="4" s="1"/>
  <c r="AA1099" i="4"/>
  <c r="Q1101" i="4"/>
  <c r="Q1100" i="4"/>
  <c r="T1100" i="4"/>
  <c r="T1101" i="4" s="1"/>
  <c r="I1101" i="4" s="1"/>
  <c r="Z1100" i="4"/>
  <c r="AK1097" i="4"/>
  <c r="H1097" i="4" s="1"/>
  <c r="G1097" i="4" s="1"/>
  <c r="L1104" i="4"/>
  <c r="N1103" i="4"/>
  <c r="W1103" i="4"/>
  <c r="O1101" i="4"/>
  <c r="Y1101" i="4"/>
  <c r="P1102" i="4"/>
  <c r="R1102" i="4" s="1"/>
  <c r="M1102" i="4"/>
  <c r="X1102" i="4"/>
  <c r="J1106" i="4"/>
  <c r="V1105" i="4"/>
  <c r="AG1096" i="2"/>
  <c r="AE1096" i="2"/>
  <c r="AC1096" i="2"/>
  <c r="AI1096" i="2"/>
  <c r="V1096" i="2"/>
  <c r="AV1065" i="2"/>
  <c r="AW1065" i="2" s="1"/>
  <c r="AB1091" i="2"/>
  <c r="X1092" i="2"/>
  <c r="Y1091" i="2"/>
  <c r="AD1091" i="2" s="1"/>
  <c r="Z1090" i="2"/>
  <c r="AF1090" i="2" s="1"/>
  <c r="AA1089" i="2"/>
  <c r="AH1089" i="2" s="1"/>
  <c r="AY1057" i="2" s="1"/>
  <c r="I1100" i="4" l="1"/>
  <c r="S1101" i="4"/>
  <c r="F1101" i="4" s="1"/>
  <c r="AA1101" i="4"/>
  <c r="S1100" i="4"/>
  <c r="F1100" i="4" s="1"/>
  <c r="AA1100" i="4"/>
  <c r="AK1098" i="4"/>
  <c r="H1098" i="4" s="1"/>
  <c r="G1098" i="4" s="1"/>
  <c r="Q1102" i="4"/>
  <c r="T1102" i="4"/>
  <c r="I1102" i="4" s="1"/>
  <c r="Z1102" i="4"/>
  <c r="AD1099" i="4"/>
  <c r="AI1099" i="4"/>
  <c r="AF1099" i="4"/>
  <c r="AH1099" i="4"/>
  <c r="AE1099" i="4"/>
  <c r="AG1099" i="4"/>
  <c r="AH1101" i="4"/>
  <c r="O1102" i="4"/>
  <c r="Y1102" i="4"/>
  <c r="M1103" i="4"/>
  <c r="P1103" i="4"/>
  <c r="X1103" i="4"/>
  <c r="L1105" i="4"/>
  <c r="N1104" i="4"/>
  <c r="W1104" i="4"/>
  <c r="K1104" i="4"/>
  <c r="J1107" i="4"/>
  <c r="V1106" i="4"/>
  <c r="AG1097" i="2"/>
  <c r="AE1097" i="2"/>
  <c r="AC1097" i="2"/>
  <c r="AI1097" i="2"/>
  <c r="V1097" i="2"/>
  <c r="AV1066" i="2"/>
  <c r="AW1066" i="2" s="1"/>
  <c r="Z1091" i="2"/>
  <c r="AF1091" i="2" s="1"/>
  <c r="X1093" i="2"/>
  <c r="AB1092" i="2"/>
  <c r="Y1092" i="2"/>
  <c r="AD1092" i="2" s="1"/>
  <c r="AA1090" i="2"/>
  <c r="AH1090" i="2" s="1"/>
  <c r="AY1058" i="2" s="1"/>
  <c r="R1103" i="4" l="1"/>
  <c r="S1102" i="4"/>
  <c r="F1102" i="4" s="1"/>
  <c r="AA1102" i="4"/>
  <c r="AH1102" i="4" s="1"/>
  <c r="AG1101" i="4"/>
  <c r="AF1101" i="4"/>
  <c r="AD1101" i="4"/>
  <c r="AI1101" i="4"/>
  <c r="AK1099" i="4"/>
  <c r="H1099" i="4" s="1"/>
  <c r="G1099" i="4" s="1"/>
  <c r="AG1100" i="4"/>
  <c r="AI1100" i="4"/>
  <c r="AH1100" i="4"/>
  <c r="AD1100" i="4"/>
  <c r="AF1100" i="4"/>
  <c r="AE1100" i="4"/>
  <c r="AE1101" i="4"/>
  <c r="P1104" i="4"/>
  <c r="M1104" i="4"/>
  <c r="X1104" i="4"/>
  <c r="L1106" i="4"/>
  <c r="N1105" i="4"/>
  <c r="W1105" i="4"/>
  <c r="K1105" i="4"/>
  <c r="O1103" i="4"/>
  <c r="Y1103" i="4"/>
  <c r="J1108" i="4"/>
  <c r="V1107" i="4"/>
  <c r="AG1098" i="2"/>
  <c r="AE1098" i="2"/>
  <c r="AC1098" i="2"/>
  <c r="AI1098" i="2"/>
  <c r="V1098" i="2"/>
  <c r="AV1067" i="2"/>
  <c r="AW1067" i="2" s="1"/>
  <c r="X1094" i="2"/>
  <c r="AB1093" i="2"/>
  <c r="Y1093" i="2"/>
  <c r="AD1093" i="2" s="1"/>
  <c r="Z1092" i="2"/>
  <c r="AF1092" i="2" s="1"/>
  <c r="AA1091" i="2"/>
  <c r="AH1091" i="2" s="1"/>
  <c r="AY1059" i="2" s="1"/>
  <c r="AF1102" i="4" l="1"/>
  <c r="AI1102" i="4"/>
  <c r="AG1102" i="4"/>
  <c r="AD1102" i="4"/>
  <c r="AK1100" i="4"/>
  <c r="H1100" i="4" s="1"/>
  <c r="G1100" i="4" s="1"/>
  <c r="AK1101" i="4"/>
  <c r="H1101" i="4" s="1"/>
  <c r="G1101" i="4" s="1"/>
  <c r="Q1103" i="4"/>
  <c r="T1103" i="4"/>
  <c r="Z1103" i="4"/>
  <c r="R1104" i="4"/>
  <c r="AE1102" i="4"/>
  <c r="I1103" i="4"/>
  <c r="N1106" i="4"/>
  <c r="L1107" i="4"/>
  <c r="W1106" i="4"/>
  <c r="K1106" i="4"/>
  <c r="P1105" i="4"/>
  <c r="M1105" i="4"/>
  <c r="X1105" i="4"/>
  <c r="O1104" i="4"/>
  <c r="Y1104" i="4"/>
  <c r="J1109" i="4"/>
  <c r="V1108" i="4"/>
  <c r="AG1099" i="2"/>
  <c r="AE1099" i="2"/>
  <c r="AC1099" i="2"/>
  <c r="AI1099" i="2"/>
  <c r="V1099" i="2"/>
  <c r="AV1068" i="2"/>
  <c r="AW1068" i="2" s="1"/>
  <c r="AA1092" i="2"/>
  <c r="AH1092" i="2" s="1"/>
  <c r="AY1060" i="2" s="1"/>
  <c r="Z1093" i="2"/>
  <c r="AF1093" i="2" s="1"/>
  <c r="AB1094" i="2"/>
  <c r="X1095" i="2"/>
  <c r="Y1094" i="2"/>
  <c r="AD1094" i="2" s="1"/>
  <c r="AK1102" i="4" l="1"/>
  <c r="H1102" i="4" s="1"/>
  <c r="G1102" i="4" s="1"/>
  <c r="R1105" i="4"/>
  <c r="Q1105" i="4" s="1"/>
  <c r="S1103" i="4"/>
  <c r="F1103" i="4" s="1"/>
  <c r="AA1103" i="4"/>
  <c r="AD1103" i="4" s="1"/>
  <c r="Q1104" i="4"/>
  <c r="T1104" i="4"/>
  <c r="Z1104" i="4"/>
  <c r="O1105" i="4"/>
  <c r="Y1105" i="4"/>
  <c r="L1108" i="4"/>
  <c r="N1107" i="4"/>
  <c r="W1107" i="4"/>
  <c r="K1107" i="4"/>
  <c r="P1106" i="4"/>
  <c r="M1106" i="4"/>
  <c r="X1106" i="4"/>
  <c r="J1110" i="4"/>
  <c r="V1109" i="4"/>
  <c r="AG1100" i="2"/>
  <c r="AE1100" i="2"/>
  <c r="AC1100" i="2"/>
  <c r="AI1100" i="2"/>
  <c r="V1100" i="2"/>
  <c r="AV1069" i="2"/>
  <c r="AW1069" i="2" s="1"/>
  <c r="Z1094" i="2"/>
  <c r="AF1094" i="2" s="1"/>
  <c r="AA1093" i="2"/>
  <c r="AH1093" i="2" s="1"/>
  <c r="AY1061" i="2" s="1"/>
  <c r="AB1095" i="2"/>
  <c r="X1096" i="2"/>
  <c r="Y1095" i="2"/>
  <c r="AD1095" i="2" s="1"/>
  <c r="Z1105" i="4" l="1"/>
  <c r="T1105" i="4"/>
  <c r="I1105" i="4" s="1"/>
  <c r="AH1103" i="4"/>
  <c r="S1105" i="4"/>
  <c r="F1105" i="4" s="1"/>
  <c r="S1104" i="4"/>
  <c r="F1104" i="4" s="1"/>
  <c r="AA1104" i="4"/>
  <c r="AH1104" i="4" s="1"/>
  <c r="I1104" i="4"/>
  <c r="R1106" i="4"/>
  <c r="AG1103" i="4"/>
  <c r="AI1103" i="4"/>
  <c r="AF1103" i="4"/>
  <c r="AE1103" i="4"/>
  <c r="L1109" i="4"/>
  <c r="N1108" i="4"/>
  <c r="W1108" i="4"/>
  <c r="K1108" i="4"/>
  <c r="O1106" i="4"/>
  <c r="Y1106" i="4"/>
  <c r="M1107" i="4"/>
  <c r="P1107" i="4"/>
  <c r="R1107" i="4" s="1"/>
  <c r="X1107" i="4"/>
  <c r="J1111" i="4"/>
  <c r="V1110" i="4"/>
  <c r="AG1101" i="2"/>
  <c r="AE1101" i="2"/>
  <c r="AC1101" i="2"/>
  <c r="AI1101" i="2"/>
  <c r="V1101" i="2"/>
  <c r="AV1070" i="2"/>
  <c r="AW1070" i="2" s="1"/>
  <c r="Z1095" i="2"/>
  <c r="AF1095" i="2" s="1"/>
  <c r="AB1096" i="2"/>
  <c r="X1097" i="2"/>
  <c r="Y1096" i="2"/>
  <c r="AD1096" i="2" s="1"/>
  <c r="AA1094" i="2"/>
  <c r="AH1094" i="2" s="1"/>
  <c r="AY1062" i="2" s="1"/>
  <c r="AA1105" i="4" l="1"/>
  <c r="AI1105" i="4" s="1"/>
  <c r="AD1104" i="4"/>
  <c r="AG1104" i="4"/>
  <c r="AE1104" i="4"/>
  <c r="AI1104" i="4"/>
  <c r="AF1104" i="4"/>
  <c r="Q1106" i="4"/>
  <c r="T1106" i="4"/>
  <c r="T1107" i="4" s="1"/>
  <c r="I1107" i="4" s="1"/>
  <c r="Z1106" i="4"/>
  <c r="Q1107" i="4"/>
  <c r="Z1107" i="4"/>
  <c r="AK1103" i="4"/>
  <c r="H1103" i="4" s="1"/>
  <c r="G1103" i="4" s="1"/>
  <c r="O1107" i="4"/>
  <c r="Y1107" i="4"/>
  <c r="P1108" i="4"/>
  <c r="M1108" i="4"/>
  <c r="X1108" i="4"/>
  <c r="L1110" i="4"/>
  <c r="N1109" i="4"/>
  <c r="W1109" i="4"/>
  <c r="K1109" i="4"/>
  <c r="J1112" i="4"/>
  <c r="V1111" i="4"/>
  <c r="AG1102" i="2"/>
  <c r="AE1102" i="2"/>
  <c r="AC1102" i="2"/>
  <c r="AI1102" i="2"/>
  <c r="V1102" i="2"/>
  <c r="AV1071" i="2"/>
  <c r="AW1071" i="2" s="1"/>
  <c r="AB1097" i="2"/>
  <c r="X1098" i="2"/>
  <c r="Y1097" i="2"/>
  <c r="AD1097" i="2" s="1"/>
  <c r="Z1096" i="2"/>
  <c r="AF1096" i="2" s="1"/>
  <c r="AA1095" i="2"/>
  <c r="AH1095" i="2" s="1"/>
  <c r="AY1063" i="2" s="1"/>
  <c r="AF1105" i="4" l="1"/>
  <c r="AG1105" i="4"/>
  <c r="AE1105" i="4"/>
  <c r="AD1105" i="4"/>
  <c r="AH1105" i="4"/>
  <c r="AK1104" i="4"/>
  <c r="H1104" i="4" s="1"/>
  <c r="G1104" i="4" s="1"/>
  <c r="S1106" i="4"/>
  <c r="I1106" i="4"/>
  <c r="AA1106" i="4"/>
  <c r="R1108" i="4"/>
  <c r="S1107" i="4"/>
  <c r="F1107" i="4" s="1"/>
  <c r="AA1107" i="4"/>
  <c r="AE1107" i="4" s="1"/>
  <c r="F1106" i="4"/>
  <c r="N1110" i="4"/>
  <c r="L1111" i="4"/>
  <c r="W1110" i="4"/>
  <c r="K1110" i="4"/>
  <c r="P1109" i="4"/>
  <c r="M1109" i="4"/>
  <c r="X1109" i="4"/>
  <c r="O1108" i="4"/>
  <c r="Y1108" i="4"/>
  <c r="J1113" i="4"/>
  <c r="V1112" i="4"/>
  <c r="AG1103" i="2"/>
  <c r="AE1103" i="2"/>
  <c r="AC1103" i="2"/>
  <c r="AI1103" i="2"/>
  <c r="V1103" i="2"/>
  <c r="AV1072" i="2"/>
  <c r="AW1072" i="2" s="1"/>
  <c r="AA1096" i="2"/>
  <c r="AH1096" i="2" s="1"/>
  <c r="AY1064" i="2" s="1"/>
  <c r="Z1097" i="2"/>
  <c r="AF1097" i="2" s="1"/>
  <c r="AB1098" i="2"/>
  <c r="X1099" i="2"/>
  <c r="Y1098" i="2"/>
  <c r="AD1098" i="2" s="1"/>
  <c r="AK1105" i="4" l="1"/>
  <c r="H1105" i="4" s="1"/>
  <c r="G1105" i="4" s="1"/>
  <c r="AH1107" i="4"/>
  <c r="AI1106" i="4"/>
  <c r="AD1106" i="4"/>
  <c r="AH1106" i="4"/>
  <c r="AG1106" i="4"/>
  <c r="AE1106" i="4"/>
  <c r="AF1106" i="4"/>
  <c r="Q1108" i="4"/>
  <c r="T1108" i="4"/>
  <c r="I1108" i="4" s="1"/>
  <c r="Z1108" i="4"/>
  <c r="R1109" i="4"/>
  <c r="AG1107" i="4"/>
  <c r="AI1107" i="4"/>
  <c r="AF1107" i="4"/>
  <c r="AD1107" i="4"/>
  <c r="O1109" i="4"/>
  <c r="Y1109" i="4"/>
  <c r="L1112" i="4"/>
  <c r="N1111" i="4"/>
  <c r="W1111" i="4"/>
  <c r="K1111" i="4"/>
  <c r="P1110" i="4"/>
  <c r="M1110" i="4"/>
  <c r="X1110" i="4"/>
  <c r="J1114" i="4"/>
  <c r="V1113" i="4"/>
  <c r="AG1104" i="2"/>
  <c r="AE1104" i="2"/>
  <c r="AC1104" i="2"/>
  <c r="AI1104" i="2"/>
  <c r="V1104" i="2"/>
  <c r="AV1073" i="2"/>
  <c r="AW1073" i="2" s="1"/>
  <c r="Z1098" i="2"/>
  <c r="AF1098" i="2" s="1"/>
  <c r="AA1097" i="2"/>
  <c r="AH1097" i="2" s="1"/>
  <c r="AY1065" i="2" s="1"/>
  <c r="AB1099" i="2"/>
  <c r="X1100" i="2"/>
  <c r="Y1099" i="2"/>
  <c r="AD1099" i="2" s="1"/>
  <c r="R1110" i="4" l="1"/>
  <c r="Z1110" i="4" s="1"/>
  <c r="Q1110" i="4"/>
  <c r="AK1107" i="4"/>
  <c r="H1107" i="4" s="1"/>
  <c r="G1107" i="4" s="1"/>
  <c r="AK1106" i="4"/>
  <c r="H1106" i="4" s="1"/>
  <c r="G1106" i="4" s="1"/>
  <c r="Q1109" i="4"/>
  <c r="T1109" i="4"/>
  <c r="T1110" i="4" s="1"/>
  <c r="Z1109" i="4"/>
  <c r="S1108" i="4"/>
  <c r="F1108" i="4" s="1"/>
  <c r="AA1108" i="4"/>
  <c r="M1111" i="4"/>
  <c r="P1111" i="4"/>
  <c r="R1111" i="4" s="1"/>
  <c r="X1111" i="4"/>
  <c r="L1113" i="4"/>
  <c r="N1112" i="4"/>
  <c r="W1112" i="4"/>
  <c r="K1112" i="4"/>
  <c r="O1110" i="4"/>
  <c r="Y1110" i="4"/>
  <c r="J1115" i="4"/>
  <c r="V1114" i="4"/>
  <c r="AG1105" i="2"/>
  <c r="AE1105" i="2"/>
  <c r="AC1105" i="2"/>
  <c r="AI1105" i="2"/>
  <c r="V1105" i="2"/>
  <c r="AV1074" i="2"/>
  <c r="AW1074" i="2" s="1"/>
  <c r="Z1099" i="2"/>
  <c r="AF1099" i="2" s="1"/>
  <c r="AB1100" i="2"/>
  <c r="X1101" i="2"/>
  <c r="Y1100" i="2"/>
  <c r="AD1100" i="2" s="1"/>
  <c r="AA1098" i="2"/>
  <c r="AH1098" i="2" s="1"/>
  <c r="AY1066" i="2" s="1"/>
  <c r="I1110" i="4" l="1"/>
  <c r="AF1108" i="4"/>
  <c r="AG1108" i="4"/>
  <c r="AE1108" i="4"/>
  <c r="AD1108" i="4"/>
  <c r="AH1108" i="4"/>
  <c r="AI1108" i="4"/>
  <c r="S1110" i="4"/>
  <c r="F1110" i="4" s="1"/>
  <c r="AA1110" i="4"/>
  <c r="AG1110" i="4" s="1"/>
  <c r="Q1111" i="4"/>
  <c r="T1111" i="4"/>
  <c r="AA1111" i="4" s="1"/>
  <c r="Z1111" i="4"/>
  <c r="S1109" i="4"/>
  <c r="F1109" i="4" s="1"/>
  <c r="AA1109" i="4"/>
  <c r="AI1109" i="4" s="1"/>
  <c r="I1109" i="4"/>
  <c r="P1112" i="4"/>
  <c r="M1112" i="4"/>
  <c r="X1112" i="4"/>
  <c r="O1111" i="4"/>
  <c r="Y1111" i="4"/>
  <c r="L1114" i="4"/>
  <c r="K1114" i="4" s="1"/>
  <c r="N1113" i="4"/>
  <c r="W1113" i="4"/>
  <c r="K1113" i="4"/>
  <c r="J1116" i="4"/>
  <c r="V1115" i="4"/>
  <c r="AG1106" i="2"/>
  <c r="AE1106" i="2"/>
  <c r="AC1106" i="2"/>
  <c r="AI1106" i="2"/>
  <c r="V1106" i="2"/>
  <c r="AV1075" i="2"/>
  <c r="AW1075" i="2" s="1"/>
  <c r="AB1101" i="2"/>
  <c r="X1102" i="2"/>
  <c r="Y1101" i="2"/>
  <c r="AD1101" i="2" s="1"/>
  <c r="Z1100" i="2"/>
  <c r="AF1100" i="2" s="1"/>
  <c r="AA1099" i="2"/>
  <c r="AH1099" i="2" s="1"/>
  <c r="AY1067" i="2" s="1"/>
  <c r="AI1110" i="4" l="1"/>
  <c r="AF1110" i="4"/>
  <c r="AD1110" i="4"/>
  <c r="AH1110" i="4"/>
  <c r="AE1111" i="4"/>
  <c r="AE1110" i="4"/>
  <c r="S1111" i="4"/>
  <c r="I1111" i="4"/>
  <c r="AK1108" i="4"/>
  <c r="H1108" i="4" s="1"/>
  <c r="G1108" i="4" s="1"/>
  <c r="R1112" i="4"/>
  <c r="F1111" i="4"/>
  <c r="AG1109" i="4"/>
  <c r="AE1109" i="4"/>
  <c r="AH1109" i="4"/>
  <c r="AD1109" i="4"/>
  <c r="AF1109" i="4"/>
  <c r="P1113" i="4"/>
  <c r="M1113" i="4"/>
  <c r="X1113" i="4"/>
  <c r="N1114" i="4"/>
  <c r="L1115" i="4"/>
  <c r="W1114" i="4"/>
  <c r="O1112" i="4"/>
  <c r="Y1112" i="4"/>
  <c r="AD1111" i="4"/>
  <c r="AH1111" i="4"/>
  <c r="AI1111" i="4"/>
  <c r="AF1111" i="4"/>
  <c r="AG1111" i="4"/>
  <c r="J1117" i="4"/>
  <c r="V1116" i="4"/>
  <c r="AG1107" i="2"/>
  <c r="AE1107" i="2"/>
  <c r="AC1107" i="2"/>
  <c r="AI1107" i="2"/>
  <c r="V1107" i="2"/>
  <c r="AV1076" i="2"/>
  <c r="AW1076" i="2" s="1"/>
  <c r="AA1100" i="2"/>
  <c r="AH1100" i="2" s="1"/>
  <c r="AY1068" i="2" s="1"/>
  <c r="Z1101" i="2"/>
  <c r="AF1101" i="2" s="1"/>
  <c r="AB1102" i="2"/>
  <c r="X1103" i="2"/>
  <c r="Y1102" i="2"/>
  <c r="AD1102" i="2" s="1"/>
  <c r="AK1110" i="4" l="1"/>
  <c r="H1110" i="4" s="1"/>
  <c r="G1110" i="4" s="1"/>
  <c r="R1113" i="4"/>
  <c r="Z1113" i="4" s="1"/>
  <c r="AK1109" i="4"/>
  <c r="H1109" i="4" s="1"/>
  <c r="G1109" i="4" s="1"/>
  <c r="Q1113" i="4"/>
  <c r="Q1112" i="4"/>
  <c r="T1112" i="4"/>
  <c r="T1113" i="4" s="1"/>
  <c r="Z1112" i="4"/>
  <c r="L1116" i="4"/>
  <c r="N1115" i="4"/>
  <c r="W1115" i="4"/>
  <c r="K1115" i="4"/>
  <c r="AK1111" i="4"/>
  <c r="H1111" i="4" s="1"/>
  <c r="G1111" i="4" s="1"/>
  <c r="P1114" i="4"/>
  <c r="R1114" i="4" s="1"/>
  <c r="M1114" i="4"/>
  <c r="X1114" i="4"/>
  <c r="O1113" i="4"/>
  <c r="Y1113" i="4"/>
  <c r="J1118" i="4"/>
  <c r="V1117" i="4"/>
  <c r="AG1108" i="2"/>
  <c r="AE1108" i="2"/>
  <c r="AC1108" i="2"/>
  <c r="AI1108" i="2"/>
  <c r="V1108" i="2"/>
  <c r="AV1077" i="2"/>
  <c r="AW1077" i="2" s="1"/>
  <c r="Z1102" i="2"/>
  <c r="AF1102" i="2" s="1"/>
  <c r="AA1101" i="2"/>
  <c r="AH1101" i="2" s="1"/>
  <c r="AY1069" i="2" s="1"/>
  <c r="AB1103" i="2"/>
  <c r="X1104" i="2"/>
  <c r="Y1103" i="2"/>
  <c r="AD1103" i="2" s="1"/>
  <c r="S1113" i="4" l="1"/>
  <c r="F1113" i="4" s="1"/>
  <c r="I1113" i="4"/>
  <c r="AA1113" i="4"/>
  <c r="AE1113" i="4" s="1"/>
  <c r="S1112" i="4"/>
  <c r="F1112" i="4" s="1"/>
  <c r="AA1112" i="4"/>
  <c r="AG1112" i="4" s="1"/>
  <c r="I1112" i="4"/>
  <c r="Q1114" i="4"/>
  <c r="T1114" i="4"/>
  <c r="I1114" i="4" s="1"/>
  <c r="Z1114" i="4"/>
  <c r="O1114" i="4"/>
  <c r="Y1114" i="4"/>
  <c r="M1115" i="4"/>
  <c r="P1115" i="4"/>
  <c r="R1115" i="4" s="1"/>
  <c r="X1115" i="4"/>
  <c r="L1117" i="4"/>
  <c r="N1116" i="4"/>
  <c r="W1116" i="4"/>
  <c r="K1116" i="4"/>
  <c r="J1119" i="4"/>
  <c r="V1118" i="4"/>
  <c r="AG1109" i="2"/>
  <c r="AE1109" i="2"/>
  <c r="AC1109" i="2"/>
  <c r="AI1109" i="2"/>
  <c r="V1109" i="2"/>
  <c r="AV1078" i="2"/>
  <c r="AW1078" i="2" s="1"/>
  <c r="AB1104" i="2"/>
  <c r="X1105" i="2"/>
  <c r="Y1104" i="2"/>
  <c r="AD1104" i="2" s="1"/>
  <c r="Z1103" i="2"/>
  <c r="AF1103" i="2" s="1"/>
  <c r="AA1102" i="2"/>
  <c r="AH1102" i="2" s="1"/>
  <c r="AY1070" i="2" s="1"/>
  <c r="AI1113" i="4" l="1"/>
  <c r="AH1112" i="4"/>
  <c r="AD1112" i="4"/>
  <c r="AI1112" i="4"/>
  <c r="Q1115" i="4"/>
  <c r="T1115" i="4"/>
  <c r="I1115" i="4" s="1"/>
  <c r="Z1115" i="4"/>
  <c r="AH1113" i="4"/>
  <c r="AG1113" i="4"/>
  <c r="AF1113" i="4"/>
  <c r="AD1113" i="4"/>
  <c r="AF1112" i="4"/>
  <c r="AE1112" i="4"/>
  <c r="S1114" i="4"/>
  <c r="F1114" i="4" s="1"/>
  <c r="AA1114" i="4"/>
  <c r="AE1114" i="4" s="1"/>
  <c r="P1116" i="4"/>
  <c r="R1116" i="4" s="1"/>
  <c r="M1116" i="4"/>
  <c r="X1116" i="4"/>
  <c r="L1118" i="4"/>
  <c r="N1117" i="4"/>
  <c r="W1117" i="4"/>
  <c r="K1117" i="4"/>
  <c r="O1115" i="4"/>
  <c r="Y1115" i="4"/>
  <c r="J1120" i="4"/>
  <c r="V1119" i="4"/>
  <c r="AG1110" i="2"/>
  <c r="AE1110" i="2"/>
  <c r="AC1110" i="2"/>
  <c r="AI1110" i="2"/>
  <c r="V1110" i="2"/>
  <c r="AV1079" i="2"/>
  <c r="AW1079" i="2" s="1"/>
  <c r="Z1104" i="2"/>
  <c r="AF1104" i="2" s="1"/>
  <c r="AB1105" i="2"/>
  <c r="X1106" i="2"/>
  <c r="Y1105" i="2"/>
  <c r="AD1105" i="2" s="1"/>
  <c r="AA1103" i="2"/>
  <c r="AH1103" i="2" s="1"/>
  <c r="AY1071" i="2" s="1"/>
  <c r="AK1112" i="4" l="1"/>
  <c r="H1112" i="4" s="1"/>
  <c r="G1112" i="4" s="1"/>
  <c r="AI1114" i="4"/>
  <c r="AD1114" i="4"/>
  <c r="AH1114" i="4"/>
  <c r="AK1113" i="4"/>
  <c r="H1113" i="4" s="1"/>
  <c r="G1113" i="4" s="1"/>
  <c r="AG1114" i="4"/>
  <c r="AF1114" i="4"/>
  <c r="S1115" i="4"/>
  <c r="F1115" i="4" s="1"/>
  <c r="AA1115" i="4"/>
  <c r="AI1115" i="4" s="1"/>
  <c r="Q1116" i="4"/>
  <c r="T1116" i="4"/>
  <c r="I1116" i="4" s="1"/>
  <c r="Z1116" i="4"/>
  <c r="AE1115" i="4"/>
  <c r="P1117" i="4"/>
  <c r="M1117" i="4"/>
  <c r="X1117" i="4"/>
  <c r="N1118" i="4"/>
  <c r="L1119" i="4"/>
  <c r="K1119" i="4" s="1"/>
  <c r="W1118" i="4"/>
  <c r="K1118" i="4"/>
  <c r="O1116" i="4"/>
  <c r="Y1116" i="4"/>
  <c r="J1121" i="4"/>
  <c r="V1120" i="4"/>
  <c r="AG1111" i="2"/>
  <c r="AE1111" i="2"/>
  <c r="AC1111" i="2"/>
  <c r="AI1111" i="2"/>
  <c r="V1111" i="2"/>
  <c r="AV1080" i="2"/>
  <c r="AW1080" i="2" s="1"/>
  <c r="AB1106" i="2"/>
  <c r="X1107" i="2"/>
  <c r="Y1106" i="2"/>
  <c r="AD1106" i="2" s="1"/>
  <c r="Z1105" i="2"/>
  <c r="AF1105" i="2" s="1"/>
  <c r="AA1104" i="2"/>
  <c r="AH1104" i="2" s="1"/>
  <c r="AY1072" i="2" s="1"/>
  <c r="AK1114" i="4" l="1"/>
  <c r="H1114" i="4" s="1"/>
  <c r="G1114" i="4" s="1"/>
  <c r="AD1115" i="4"/>
  <c r="AF1115" i="4"/>
  <c r="AG1115" i="4"/>
  <c r="AH1115" i="4"/>
  <c r="R1117" i="4"/>
  <c r="S1116" i="4"/>
  <c r="F1116" i="4" s="1"/>
  <c r="AA1116" i="4"/>
  <c r="AD1116" i="4" s="1"/>
  <c r="L1120" i="4"/>
  <c r="N1119" i="4"/>
  <c r="W1119" i="4"/>
  <c r="O1117" i="4"/>
  <c r="Y1117" i="4"/>
  <c r="P1118" i="4"/>
  <c r="M1118" i="4"/>
  <c r="X1118" i="4"/>
  <c r="J1122" i="4"/>
  <c r="V1121" i="4"/>
  <c r="AG1112" i="2"/>
  <c r="AE1112" i="2"/>
  <c r="AC1112" i="2"/>
  <c r="AI1112" i="2"/>
  <c r="V1112" i="2"/>
  <c r="AV1081" i="2"/>
  <c r="AW1081" i="2" s="1"/>
  <c r="AA1105" i="2"/>
  <c r="AH1105" i="2" s="1"/>
  <c r="AY1073" i="2" s="1"/>
  <c r="Z1106" i="2"/>
  <c r="AF1106" i="2" s="1"/>
  <c r="AB1107" i="2"/>
  <c r="X1108" i="2"/>
  <c r="Y1107" i="2"/>
  <c r="AD1107" i="2" s="1"/>
  <c r="AH1116" i="4" l="1"/>
  <c r="AF1116" i="4"/>
  <c r="AK1115" i="4"/>
  <c r="H1115" i="4" s="1"/>
  <c r="G1115" i="4" s="1"/>
  <c r="AI1116" i="4"/>
  <c r="AE1116" i="4"/>
  <c r="AG1116" i="4"/>
  <c r="Q1117" i="4"/>
  <c r="T1117" i="4"/>
  <c r="I1117" i="4" s="1"/>
  <c r="Z1117" i="4"/>
  <c r="R1118" i="4"/>
  <c r="O1118" i="4"/>
  <c r="Y1118" i="4"/>
  <c r="M1119" i="4"/>
  <c r="P1119" i="4"/>
  <c r="R1119" i="4" s="1"/>
  <c r="X1119" i="4"/>
  <c r="L1121" i="4"/>
  <c r="N1120" i="4"/>
  <c r="W1120" i="4"/>
  <c r="K1120" i="4"/>
  <c r="J1123" i="4"/>
  <c r="V1122" i="4"/>
  <c r="AG1113" i="2"/>
  <c r="AE1113" i="2"/>
  <c r="AC1113" i="2"/>
  <c r="AI1113" i="2"/>
  <c r="V1113" i="2"/>
  <c r="AV1082" i="2"/>
  <c r="AW1082" i="2" s="1"/>
  <c r="Z1107" i="2"/>
  <c r="AF1107" i="2" s="1"/>
  <c r="AA1106" i="2"/>
  <c r="AH1106" i="2" s="1"/>
  <c r="AY1074" i="2" s="1"/>
  <c r="AB1108" i="2"/>
  <c r="X1109" i="2"/>
  <c r="Y1108" i="2"/>
  <c r="AD1108" i="2" s="1"/>
  <c r="AK1116" i="4" l="1"/>
  <c r="H1116" i="4" s="1"/>
  <c r="G1116" i="4" s="1"/>
  <c r="Q1118" i="4"/>
  <c r="T1118" i="4"/>
  <c r="I1118" i="4" s="1"/>
  <c r="Z1118" i="4"/>
  <c r="S1117" i="4"/>
  <c r="F1117" i="4" s="1"/>
  <c r="AA1117" i="4"/>
  <c r="Q1119" i="4"/>
  <c r="T1119" i="4"/>
  <c r="S1119" i="4" s="1"/>
  <c r="F1119" i="4" s="1"/>
  <c r="Z1119" i="4"/>
  <c r="O1119" i="4"/>
  <c r="Y1119" i="4"/>
  <c r="P1120" i="4"/>
  <c r="M1120" i="4"/>
  <c r="X1120" i="4"/>
  <c r="L1122" i="4"/>
  <c r="N1121" i="4"/>
  <c r="W1121" i="4"/>
  <c r="K1121" i="4"/>
  <c r="J1124" i="4"/>
  <c r="V1123" i="4"/>
  <c r="AG1114" i="2"/>
  <c r="AE1114" i="2"/>
  <c r="AC1114" i="2"/>
  <c r="AI1114" i="2"/>
  <c r="V1114" i="2"/>
  <c r="AV1083" i="2"/>
  <c r="AW1083" i="2" s="1"/>
  <c r="AB1109" i="2"/>
  <c r="X1110" i="2"/>
  <c r="Y1109" i="2"/>
  <c r="AD1109" i="2" s="1"/>
  <c r="Z1108" i="2"/>
  <c r="AF1108" i="2" s="1"/>
  <c r="AA1107" i="2"/>
  <c r="AH1107" i="2" s="1"/>
  <c r="AY1075" i="2" s="1"/>
  <c r="I1119" i="4" l="1"/>
  <c r="AA1119" i="4"/>
  <c r="AD1119" i="4" s="1"/>
  <c r="R1120" i="4"/>
  <c r="S1118" i="4"/>
  <c r="AA1118" i="4"/>
  <c r="AD1117" i="4"/>
  <c r="AI1117" i="4"/>
  <c r="AF1117" i="4"/>
  <c r="AG1117" i="4"/>
  <c r="AE1117" i="4"/>
  <c r="AH1117" i="4"/>
  <c r="F1118" i="4"/>
  <c r="P1121" i="4"/>
  <c r="M1121" i="4"/>
  <c r="X1121" i="4"/>
  <c r="O1120" i="4"/>
  <c r="Y1120" i="4"/>
  <c r="N1122" i="4"/>
  <c r="L1123" i="4"/>
  <c r="W1122" i="4"/>
  <c r="K1122" i="4"/>
  <c r="AI1119" i="4"/>
  <c r="AE1119" i="4"/>
  <c r="AF1119" i="4"/>
  <c r="J1125" i="4"/>
  <c r="V1124" i="4"/>
  <c r="AG1115" i="2"/>
  <c r="AE1115" i="2"/>
  <c r="AC1115" i="2"/>
  <c r="AI1115" i="2"/>
  <c r="V1115" i="2"/>
  <c r="AV1084" i="2"/>
  <c r="AW1084" i="2" s="1"/>
  <c r="AA1108" i="2"/>
  <c r="AH1108" i="2" s="1"/>
  <c r="AY1076" i="2" s="1"/>
  <c r="Z1109" i="2"/>
  <c r="AF1109" i="2" s="1"/>
  <c r="AB1110" i="2"/>
  <c r="X1111" i="2"/>
  <c r="Y1110" i="2"/>
  <c r="AD1110" i="2" s="1"/>
  <c r="AG1119" i="4" l="1"/>
  <c r="AH1119" i="4"/>
  <c r="R1121" i="4"/>
  <c r="Q1121" i="4" s="1"/>
  <c r="AF1118" i="4"/>
  <c r="AG1118" i="4"/>
  <c r="AE1118" i="4"/>
  <c r="AD1118" i="4"/>
  <c r="AH1118" i="4"/>
  <c r="AI1118" i="4"/>
  <c r="Q1120" i="4"/>
  <c r="T1120" i="4"/>
  <c r="I1120" i="4" s="1"/>
  <c r="Z1120" i="4"/>
  <c r="AK1117" i="4"/>
  <c r="H1117" i="4" s="1"/>
  <c r="G1117" i="4" s="1"/>
  <c r="L1124" i="4"/>
  <c r="N1123" i="4"/>
  <c r="W1123" i="4"/>
  <c r="K1123" i="4"/>
  <c r="P1122" i="4"/>
  <c r="R1122" i="4" s="1"/>
  <c r="M1122" i="4"/>
  <c r="X1122" i="4"/>
  <c r="O1121" i="4"/>
  <c r="Y1121" i="4"/>
  <c r="J1126" i="4"/>
  <c r="V1125" i="4"/>
  <c r="AK1119" i="4"/>
  <c r="H1119" i="4" s="1"/>
  <c r="G1119" i="4" s="1"/>
  <c r="AG1116" i="2"/>
  <c r="AE1116" i="2"/>
  <c r="AC1116" i="2"/>
  <c r="AI1116" i="2"/>
  <c r="V1116" i="2"/>
  <c r="AV1085" i="2"/>
  <c r="AW1085" i="2" s="1"/>
  <c r="Z1110" i="2"/>
  <c r="AF1110" i="2" s="1"/>
  <c r="AA1109" i="2"/>
  <c r="AH1109" i="2" s="1"/>
  <c r="AY1077" i="2" s="1"/>
  <c r="X1112" i="2"/>
  <c r="AB1111" i="2"/>
  <c r="Y1111" i="2"/>
  <c r="AD1111" i="2" s="1"/>
  <c r="Z1121" i="4" l="1"/>
  <c r="Q1122" i="4"/>
  <c r="Z1122" i="4"/>
  <c r="S1120" i="4"/>
  <c r="F1120" i="4" s="1"/>
  <c r="AA1120" i="4"/>
  <c r="AK1118" i="4"/>
  <c r="H1118" i="4" s="1"/>
  <c r="G1118" i="4" s="1"/>
  <c r="T1121" i="4"/>
  <c r="T1122" i="4" s="1"/>
  <c r="AA1122" i="4" s="1"/>
  <c r="M1123" i="4"/>
  <c r="P1123" i="4"/>
  <c r="R1123" i="4" s="1"/>
  <c r="X1123" i="4"/>
  <c r="O1122" i="4"/>
  <c r="Y1122" i="4"/>
  <c r="L1125" i="4"/>
  <c r="N1124" i="4"/>
  <c r="W1124" i="4"/>
  <c r="K1124" i="4"/>
  <c r="J1127" i="4"/>
  <c r="V1126" i="4"/>
  <c r="AG1117" i="2"/>
  <c r="AE1117" i="2"/>
  <c r="AC1117" i="2"/>
  <c r="AI1117" i="2"/>
  <c r="V1117" i="2"/>
  <c r="AV1086" i="2"/>
  <c r="AW1086" i="2" s="1"/>
  <c r="Z1111" i="2"/>
  <c r="AF1111" i="2" s="1"/>
  <c r="AB1112" i="2"/>
  <c r="X1113" i="2"/>
  <c r="Y1112" i="2"/>
  <c r="AD1112" i="2" s="1"/>
  <c r="AA1110" i="2"/>
  <c r="AH1110" i="2" s="1"/>
  <c r="AY1078" i="2" s="1"/>
  <c r="Q1123" i="4" l="1"/>
  <c r="T1123" i="4"/>
  <c r="I1123" i="4" s="1"/>
  <c r="Z1123" i="4"/>
  <c r="S1122" i="4"/>
  <c r="I1122" i="4"/>
  <c r="AG1120" i="4"/>
  <c r="AF1120" i="4"/>
  <c r="AI1120" i="4"/>
  <c r="AD1120" i="4"/>
  <c r="AE1120" i="4"/>
  <c r="AH1120" i="4"/>
  <c r="F1122" i="4"/>
  <c r="S1121" i="4"/>
  <c r="F1121" i="4" s="1"/>
  <c r="I1121" i="4"/>
  <c r="AA1121" i="4"/>
  <c r="P1124" i="4"/>
  <c r="R1124" i="4" s="1"/>
  <c r="M1124" i="4"/>
  <c r="X1124" i="4"/>
  <c r="L1126" i="4"/>
  <c r="N1125" i="4"/>
  <c r="W1125" i="4"/>
  <c r="K1125" i="4"/>
  <c r="O1123" i="4"/>
  <c r="Y1123" i="4"/>
  <c r="J1128" i="4"/>
  <c r="V1127" i="4"/>
  <c r="AG1122" i="4"/>
  <c r="AE1122" i="4"/>
  <c r="AF1122" i="4"/>
  <c r="AD1122" i="4"/>
  <c r="AH1122" i="4"/>
  <c r="AI1122" i="4"/>
  <c r="AG1118" i="2"/>
  <c r="AE1118" i="2"/>
  <c r="AC1118" i="2"/>
  <c r="AI1118" i="2"/>
  <c r="V1118" i="2"/>
  <c r="AV1087" i="2"/>
  <c r="AW1087" i="2" s="1"/>
  <c r="AB1113" i="2"/>
  <c r="X1114" i="2"/>
  <c r="Y1113" i="2"/>
  <c r="AD1113" i="2" s="1"/>
  <c r="Z1112" i="2"/>
  <c r="AF1112" i="2" s="1"/>
  <c r="AA1111" i="2"/>
  <c r="AH1111" i="2" s="1"/>
  <c r="AY1079" i="2" s="1"/>
  <c r="Q1124" i="4" l="1"/>
  <c r="T1124" i="4"/>
  <c r="S1124" i="4" s="1"/>
  <c r="Z1124" i="4"/>
  <c r="AF1121" i="4"/>
  <c r="AG1121" i="4"/>
  <c r="AE1121" i="4"/>
  <c r="AH1121" i="4"/>
  <c r="AD1121" i="4"/>
  <c r="AI1121" i="4"/>
  <c r="S1123" i="4"/>
  <c r="F1123" i="4" s="1"/>
  <c r="AA1123" i="4"/>
  <c r="AD1123" i="4" s="1"/>
  <c r="AK1120" i="4"/>
  <c r="H1120" i="4" s="1"/>
  <c r="G1120" i="4" s="1"/>
  <c r="N1126" i="4"/>
  <c r="L1127" i="4"/>
  <c r="W1126" i="4"/>
  <c r="K1126" i="4"/>
  <c r="P1125" i="4"/>
  <c r="R1125" i="4" s="1"/>
  <c r="M1125" i="4"/>
  <c r="X1125" i="4"/>
  <c r="O1124" i="4"/>
  <c r="F1124" i="4" s="1"/>
  <c r="Y1124" i="4"/>
  <c r="J1129" i="4"/>
  <c r="V1128" i="4"/>
  <c r="AK1122" i="4"/>
  <c r="H1122" i="4" s="1"/>
  <c r="G1122" i="4" s="1"/>
  <c r="AG1119" i="2"/>
  <c r="AE1119" i="2"/>
  <c r="AC1119" i="2"/>
  <c r="AI1119" i="2"/>
  <c r="V1119" i="2"/>
  <c r="AV1088" i="2"/>
  <c r="AW1088" i="2" s="1"/>
  <c r="AA1112" i="2"/>
  <c r="AH1112" i="2" s="1"/>
  <c r="AY1080" i="2" s="1"/>
  <c r="Z1113" i="2"/>
  <c r="AF1113" i="2" s="1"/>
  <c r="AB1114" i="2"/>
  <c r="X1115" i="2"/>
  <c r="Y1114" i="2"/>
  <c r="AD1114" i="2" s="1"/>
  <c r="I1124" i="4" l="1"/>
  <c r="AA1124" i="4"/>
  <c r="AH1124" i="4" s="1"/>
  <c r="AK1121" i="4"/>
  <c r="H1121" i="4" s="1"/>
  <c r="G1121" i="4" s="1"/>
  <c r="AG1123" i="4"/>
  <c r="Q1125" i="4"/>
  <c r="T1125" i="4"/>
  <c r="S1125" i="4" s="1"/>
  <c r="Z1125" i="4"/>
  <c r="AI1123" i="4"/>
  <c r="AF1123" i="4"/>
  <c r="AE1123" i="4"/>
  <c r="AH1123" i="4"/>
  <c r="L1128" i="4"/>
  <c r="N1127" i="4"/>
  <c r="W1127" i="4"/>
  <c r="K1127" i="4"/>
  <c r="O1125" i="4"/>
  <c r="Y1125" i="4"/>
  <c r="P1126" i="4"/>
  <c r="M1126" i="4"/>
  <c r="X1126" i="4"/>
  <c r="J1130" i="4"/>
  <c r="V1129" i="4"/>
  <c r="AG1120" i="2"/>
  <c r="AE1120" i="2"/>
  <c r="AC1120" i="2"/>
  <c r="AI1120" i="2"/>
  <c r="V1120" i="2"/>
  <c r="AV1089" i="2"/>
  <c r="AW1089" i="2" s="1"/>
  <c r="Z1114" i="2"/>
  <c r="AF1114" i="2" s="1"/>
  <c r="AA1113" i="2"/>
  <c r="AH1113" i="2" s="1"/>
  <c r="AY1081" i="2" s="1"/>
  <c r="AB1115" i="2"/>
  <c r="X1116" i="2"/>
  <c r="Y1115" i="2"/>
  <c r="AD1115" i="2" s="1"/>
  <c r="AE1124" i="4" l="1"/>
  <c r="AI1124" i="4"/>
  <c r="AG1124" i="4"/>
  <c r="AD1124" i="4"/>
  <c r="AF1124" i="4"/>
  <c r="F1125" i="4"/>
  <c r="AA1125" i="4"/>
  <c r="AE1125" i="4" s="1"/>
  <c r="AK1123" i="4"/>
  <c r="H1123" i="4" s="1"/>
  <c r="G1123" i="4" s="1"/>
  <c r="R1126" i="4"/>
  <c r="I1125" i="4"/>
  <c r="O1126" i="4"/>
  <c r="Y1126" i="4"/>
  <c r="M1127" i="4"/>
  <c r="P1127" i="4"/>
  <c r="X1127" i="4"/>
  <c r="L1129" i="4"/>
  <c r="N1128" i="4"/>
  <c r="W1128" i="4"/>
  <c r="K1128" i="4"/>
  <c r="J1131" i="4"/>
  <c r="V1130" i="4"/>
  <c r="AG1121" i="2"/>
  <c r="AE1121" i="2"/>
  <c r="AC1121" i="2"/>
  <c r="AI1121" i="2"/>
  <c r="V1121" i="2"/>
  <c r="AV1090" i="2"/>
  <c r="AW1090" i="2" s="1"/>
  <c r="AB1116" i="2"/>
  <c r="X1117" i="2"/>
  <c r="Y1116" i="2"/>
  <c r="AD1116" i="2" s="1"/>
  <c r="Z1115" i="2"/>
  <c r="AF1115" i="2" s="1"/>
  <c r="AA1114" i="2"/>
  <c r="AH1114" i="2" s="1"/>
  <c r="AY1082" i="2" s="1"/>
  <c r="AK1124" i="4" l="1"/>
  <c r="H1124" i="4" s="1"/>
  <c r="G1124" i="4" s="1"/>
  <c r="AF1125" i="4"/>
  <c r="AD1125" i="4"/>
  <c r="AI1125" i="4"/>
  <c r="AG1125" i="4"/>
  <c r="R1127" i="4"/>
  <c r="Z1127" i="4" s="1"/>
  <c r="AH1125" i="4"/>
  <c r="Q1126" i="4"/>
  <c r="T1126" i="4"/>
  <c r="Z1126" i="4"/>
  <c r="O1127" i="4"/>
  <c r="Y1127" i="4"/>
  <c r="P1128" i="4"/>
  <c r="M1128" i="4"/>
  <c r="X1128" i="4"/>
  <c r="L1130" i="4"/>
  <c r="N1129" i="4"/>
  <c r="W1129" i="4"/>
  <c r="K1129" i="4"/>
  <c r="J1132" i="4"/>
  <c r="V1131" i="4"/>
  <c r="AG1122" i="2"/>
  <c r="AE1122" i="2"/>
  <c r="AC1122" i="2"/>
  <c r="AI1122" i="2"/>
  <c r="V1122" i="2"/>
  <c r="AV1091" i="2"/>
  <c r="AW1091" i="2" s="1"/>
  <c r="AA1115" i="2"/>
  <c r="AH1115" i="2" s="1"/>
  <c r="AY1083" i="2" s="1"/>
  <c r="Z1116" i="2"/>
  <c r="AF1116" i="2" s="1"/>
  <c r="X1118" i="2"/>
  <c r="AB1117" i="2"/>
  <c r="Y1117" i="2"/>
  <c r="AD1117" i="2" s="1"/>
  <c r="T1127" i="4" l="1"/>
  <c r="AA1127" i="4" s="1"/>
  <c r="Q1127" i="4"/>
  <c r="AK1125" i="4"/>
  <c r="H1125" i="4" s="1"/>
  <c r="G1125" i="4" s="1"/>
  <c r="I1126" i="4"/>
  <c r="S1127" i="4"/>
  <c r="R1128" i="4"/>
  <c r="S1126" i="4"/>
  <c r="F1126" i="4" s="1"/>
  <c r="AA1126" i="4"/>
  <c r="P1129" i="4"/>
  <c r="M1129" i="4"/>
  <c r="X1129" i="4"/>
  <c r="N1130" i="4"/>
  <c r="L1131" i="4"/>
  <c r="W1130" i="4"/>
  <c r="K1130" i="4"/>
  <c r="O1128" i="4"/>
  <c r="Y1128" i="4"/>
  <c r="J1133" i="4"/>
  <c r="V1132" i="4"/>
  <c r="AG1123" i="2"/>
  <c r="AE1123" i="2"/>
  <c r="AC1123" i="2"/>
  <c r="AI1123" i="2"/>
  <c r="V1123" i="2"/>
  <c r="AV1092" i="2"/>
  <c r="AW1092" i="2" s="1"/>
  <c r="Z1117" i="2"/>
  <c r="AF1117" i="2" s="1"/>
  <c r="AA1116" i="2"/>
  <c r="AH1116" i="2" s="1"/>
  <c r="AY1084" i="2" s="1"/>
  <c r="X1119" i="2"/>
  <c r="AB1118" i="2"/>
  <c r="Y1118" i="2"/>
  <c r="AD1118" i="2" s="1"/>
  <c r="I1127" i="4" l="1"/>
  <c r="R1129" i="4"/>
  <c r="AE1127" i="4"/>
  <c r="AD1127" i="4"/>
  <c r="F1127" i="4"/>
  <c r="AH1127" i="4"/>
  <c r="AF1127" i="4"/>
  <c r="Q1128" i="4"/>
  <c r="T1128" i="4"/>
  <c r="T1129" i="4" s="1"/>
  <c r="AA1129" i="4" s="1"/>
  <c r="Z1128" i="4"/>
  <c r="AG1127" i="4"/>
  <c r="AI1127" i="4"/>
  <c r="Q1129" i="4"/>
  <c r="Z1129" i="4"/>
  <c r="AD1126" i="4"/>
  <c r="AI1126" i="4"/>
  <c r="AE1126" i="4"/>
  <c r="AF1126" i="4"/>
  <c r="AG1126" i="4"/>
  <c r="AH1126" i="4"/>
  <c r="P1130" i="4"/>
  <c r="R1130" i="4" s="1"/>
  <c r="M1130" i="4"/>
  <c r="X1130" i="4"/>
  <c r="L1132" i="4"/>
  <c r="N1131" i="4"/>
  <c r="K1131" i="4"/>
  <c r="W1131" i="4"/>
  <c r="O1129" i="4"/>
  <c r="Y1129" i="4"/>
  <c r="J1134" i="4"/>
  <c r="V1133" i="4"/>
  <c r="AG1124" i="2"/>
  <c r="AE1124" i="2"/>
  <c r="AC1124" i="2"/>
  <c r="AI1124" i="2"/>
  <c r="V1124" i="2"/>
  <c r="AV1093" i="2"/>
  <c r="AW1093" i="2" s="1"/>
  <c r="Z1118" i="2"/>
  <c r="AF1118" i="2" s="1"/>
  <c r="X1120" i="2"/>
  <c r="AB1119" i="2"/>
  <c r="Y1119" i="2"/>
  <c r="AD1119" i="2" s="1"/>
  <c r="AA1117" i="2"/>
  <c r="AH1117" i="2" s="1"/>
  <c r="AY1085" i="2" s="1"/>
  <c r="I1128" i="4" l="1"/>
  <c r="AK1127" i="4"/>
  <c r="H1127" i="4" s="1"/>
  <c r="G1127" i="4" s="1"/>
  <c r="AK1126" i="4"/>
  <c r="H1126" i="4" s="1"/>
  <c r="G1126" i="4" s="1"/>
  <c r="S1128" i="4"/>
  <c r="F1128" i="4" s="1"/>
  <c r="AA1128" i="4"/>
  <c r="Q1130" i="4"/>
  <c r="T1130" i="4"/>
  <c r="AA1130" i="4" s="1"/>
  <c r="Z1130" i="4"/>
  <c r="S1129" i="4"/>
  <c r="F1129" i="4" s="1"/>
  <c r="I1129" i="4"/>
  <c r="L1133" i="4"/>
  <c r="N1132" i="4"/>
  <c r="W1132" i="4"/>
  <c r="K1132" i="4"/>
  <c r="M1131" i="4"/>
  <c r="P1131" i="4"/>
  <c r="R1131" i="4" s="1"/>
  <c r="X1131" i="4"/>
  <c r="O1130" i="4"/>
  <c r="Y1130" i="4"/>
  <c r="AD1129" i="4"/>
  <c r="AF1129" i="4"/>
  <c r="AE1129" i="4"/>
  <c r="AG1129" i="4"/>
  <c r="AH1129" i="4"/>
  <c r="AI1129" i="4"/>
  <c r="J1135" i="4"/>
  <c r="V1134" i="4"/>
  <c r="AG1125" i="2"/>
  <c r="AE1125" i="2"/>
  <c r="AC1125" i="2"/>
  <c r="AI1125" i="2"/>
  <c r="V1125" i="2"/>
  <c r="AV1094" i="2"/>
  <c r="AW1094" i="2" s="1"/>
  <c r="AB1120" i="2"/>
  <c r="X1121" i="2"/>
  <c r="Y1120" i="2"/>
  <c r="AD1120" i="2" s="1"/>
  <c r="Z1119" i="2"/>
  <c r="AF1119" i="2" s="1"/>
  <c r="AA1118" i="2"/>
  <c r="AH1118" i="2" s="1"/>
  <c r="AY1086" i="2" s="1"/>
  <c r="Q1131" i="4" l="1"/>
  <c r="T1131" i="4"/>
  <c r="Z1131" i="4"/>
  <c r="AI1128" i="4"/>
  <c r="AE1128" i="4"/>
  <c r="AF1128" i="4"/>
  <c r="AH1128" i="4"/>
  <c r="AG1128" i="4"/>
  <c r="AD1128" i="4"/>
  <c r="S1130" i="4"/>
  <c r="F1130" i="4" s="1"/>
  <c r="I1130" i="4"/>
  <c r="O1131" i="4"/>
  <c r="Y1131" i="4"/>
  <c r="P1132" i="4"/>
  <c r="M1132" i="4"/>
  <c r="X1132" i="4"/>
  <c r="L1134" i="4"/>
  <c r="N1133" i="4"/>
  <c r="W1133" i="4"/>
  <c r="K1133" i="4"/>
  <c r="AK1129" i="4"/>
  <c r="AA1131" i="4"/>
  <c r="AD1130" i="4"/>
  <c r="AI1130" i="4"/>
  <c r="AE1130" i="4"/>
  <c r="AG1130" i="4"/>
  <c r="AF1130" i="4"/>
  <c r="AH1130" i="4"/>
  <c r="J1136" i="4"/>
  <c r="V1135" i="4"/>
  <c r="AG1126" i="2"/>
  <c r="AE1126" i="2"/>
  <c r="AC1126" i="2"/>
  <c r="AI1126" i="2"/>
  <c r="V1126" i="2"/>
  <c r="AV1095" i="2"/>
  <c r="AW1095" i="2" s="1"/>
  <c r="AA1119" i="2"/>
  <c r="AH1119" i="2" s="1"/>
  <c r="AY1087" i="2" s="1"/>
  <c r="Z1120" i="2"/>
  <c r="AF1120" i="2" s="1"/>
  <c r="AB1121" i="2"/>
  <c r="X1122" i="2"/>
  <c r="Y1121" i="2"/>
  <c r="AD1121" i="2" s="1"/>
  <c r="H1129" i="4" l="1"/>
  <c r="G1129" i="4" s="1"/>
  <c r="R1132" i="4"/>
  <c r="S1131" i="4"/>
  <c r="F1131" i="4" s="1"/>
  <c r="I1131" i="4"/>
  <c r="AK1128" i="4"/>
  <c r="H1128" i="4" s="1"/>
  <c r="G1128" i="4" s="1"/>
  <c r="P1133" i="4"/>
  <c r="R1133" i="4" s="1"/>
  <c r="M1133" i="4"/>
  <c r="X1133" i="4"/>
  <c r="O1132" i="4"/>
  <c r="Y1132" i="4"/>
  <c r="N1134" i="4"/>
  <c r="L1135" i="4"/>
  <c r="W1134" i="4"/>
  <c r="K1134" i="4"/>
  <c r="J1137" i="4"/>
  <c r="V1136" i="4"/>
  <c r="AK1130" i="4"/>
  <c r="H1130" i="4" s="1"/>
  <c r="G1130" i="4" s="1"/>
  <c r="AE1131" i="4"/>
  <c r="AG1131" i="4"/>
  <c r="AH1131" i="4"/>
  <c r="AI1131" i="4"/>
  <c r="AF1131" i="4"/>
  <c r="AD1131" i="4"/>
  <c r="AG1127" i="2"/>
  <c r="AE1127" i="2"/>
  <c r="AC1127" i="2"/>
  <c r="AI1127" i="2"/>
  <c r="V1127" i="2"/>
  <c r="AV1096" i="2"/>
  <c r="AW1096" i="2" s="1"/>
  <c r="Z1121" i="2"/>
  <c r="AF1121" i="2" s="1"/>
  <c r="AA1120" i="2"/>
  <c r="AH1120" i="2" s="1"/>
  <c r="AY1088" i="2" s="1"/>
  <c r="AB1122" i="2"/>
  <c r="X1123" i="2"/>
  <c r="Y1122" i="2"/>
  <c r="AD1122" i="2" s="1"/>
  <c r="Q1133" i="4" l="1"/>
  <c r="Z1133" i="4"/>
  <c r="Q1132" i="4"/>
  <c r="T1132" i="4"/>
  <c r="T1133" i="4" s="1"/>
  <c r="Z1132" i="4"/>
  <c r="L1136" i="4"/>
  <c r="N1135" i="4"/>
  <c r="W1135" i="4"/>
  <c r="K1135" i="4"/>
  <c r="P1134" i="4"/>
  <c r="R1134" i="4" s="1"/>
  <c r="M1134" i="4"/>
  <c r="X1134" i="4"/>
  <c r="O1133" i="4"/>
  <c r="Y1133" i="4"/>
  <c r="AK1131" i="4"/>
  <c r="H1131" i="4" s="1"/>
  <c r="G1131" i="4" s="1"/>
  <c r="J1138" i="4"/>
  <c r="V1137" i="4"/>
  <c r="AG1128" i="2"/>
  <c r="AE1128" i="2"/>
  <c r="AC1128" i="2"/>
  <c r="AI1128" i="2"/>
  <c r="V1128" i="2"/>
  <c r="AV1097" i="2"/>
  <c r="AW1097" i="2" s="1"/>
  <c r="Z1122" i="2"/>
  <c r="AF1122" i="2" s="1"/>
  <c r="AB1123" i="2"/>
  <c r="X1124" i="2"/>
  <c r="Y1123" i="2"/>
  <c r="AD1123" i="2" s="1"/>
  <c r="AA1121" i="2"/>
  <c r="AH1121" i="2" s="1"/>
  <c r="AY1089" i="2" s="1"/>
  <c r="I1132" i="4" l="1"/>
  <c r="S1133" i="4"/>
  <c r="F1133" i="4" s="1"/>
  <c r="I1133" i="4"/>
  <c r="AA1133" i="4"/>
  <c r="AG1133" i="4" s="1"/>
  <c r="S1132" i="4"/>
  <c r="F1132" i="4" s="1"/>
  <c r="AA1132" i="4"/>
  <c r="Q1134" i="4"/>
  <c r="T1134" i="4"/>
  <c r="I1134" i="4" s="1"/>
  <c r="Z1134" i="4"/>
  <c r="M1135" i="4"/>
  <c r="P1135" i="4"/>
  <c r="R1135" i="4" s="1"/>
  <c r="X1135" i="4"/>
  <c r="O1134" i="4"/>
  <c r="Y1134" i="4"/>
  <c r="L1137" i="4"/>
  <c r="N1136" i="4"/>
  <c r="W1136" i="4"/>
  <c r="K1136" i="4"/>
  <c r="J1139" i="4"/>
  <c r="V1138" i="4"/>
  <c r="AG1129" i="2"/>
  <c r="AE1129" i="2"/>
  <c r="AC1129" i="2"/>
  <c r="AI1129" i="2"/>
  <c r="V1129" i="2"/>
  <c r="AV1098" i="2"/>
  <c r="AW1098" i="2" s="1"/>
  <c r="X1125" i="2"/>
  <c r="AB1124" i="2"/>
  <c r="Y1124" i="2"/>
  <c r="AD1124" i="2" s="1"/>
  <c r="Z1123" i="2"/>
  <c r="AF1123" i="2" s="1"/>
  <c r="AA1122" i="2"/>
  <c r="AH1122" i="2" s="1"/>
  <c r="AY1090" i="2" s="1"/>
  <c r="AE1133" i="4" l="1"/>
  <c r="AI1133" i="4"/>
  <c r="AH1133" i="4"/>
  <c r="AF1133" i="4"/>
  <c r="AD1133" i="4"/>
  <c r="Q1135" i="4"/>
  <c r="T1135" i="4"/>
  <c r="S1135" i="4" s="1"/>
  <c r="Z1135" i="4"/>
  <c r="AG1132" i="4"/>
  <c r="AE1132" i="4"/>
  <c r="AI1132" i="4"/>
  <c r="AD1132" i="4"/>
  <c r="AF1132" i="4"/>
  <c r="AH1132" i="4"/>
  <c r="S1134" i="4"/>
  <c r="F1134" i="4" s="1"/>
  <c r="AA1134" i="4"/>
  <c r="AD1134" i="4" s="1"/>
  <c r="P1136" i="4"/>
  <c r="R1136" i="4" s="1"/>
  <c r="M1136" i="4"/>
  <c r="X1136" i="4"/>
  <c r="L1138" i="4"/>
  <c r="N1137" i="4"/>
  <c r="W1137" i="4"/>
  <c r="K1137" i="4"/>
  <c r="O1135" i="4"/>
  <c r="Y1135" i="4"/>
  <c r="J1140" i="4"/>
  <c r="V1139" i="4"/>
  <c r="AG1130" i="2"/>
  <c r="AE1130" i="2"/>
  <c r="AC1130" i="2"/>
  <c r="AI1130" i="2"/>
  <c r="V1130" i="2"/>
  <c r="AV1099" i="2"/>
  <c r="AW1099" i="2" s="1"/>
  <c r="AA1123" i="2"/>
  <c r="AH1123" i="2" s="1"/>
  <c r="AY1091" i="2" s="1"/>
  <c r="Z1124" i="2"/>
  <c r="AF1124" i="2" s="1"/>
  <c r="AB1125" i="2"/>
  <c r="X1126" i="2"/>
  <c r="Y1125" i="2"/>
  <c r="AD1125" i="2" s="1"/>
  <c r="I1135" i="4" l="1"/>
  <c r="AA1135" i="4"/>
  <c r="AH1135" i="4" s="1"/>
  <c r="AK1133" i="4"/>
  <c r="H1133" i="4" s="1"/>
  <c r="G1133" i="4" s="1"/>
  <c r="F1135" i="4"/>
  <c r="Q1136" i="4"/>
  <c r="T1136" i="4"/>
  <c r="Z1136" i="4"/>
  <c r="AF1134" i="4"/>
  <c r="AG1134" i="4"/>
  <c r="AH1134" i="4"/>
  <c r="AE1134" i="4"/>
  <c r="AK1132" i="4"/>
  <c r="H1132" i="4" s="1"/>
  <c r="G1132" i="4" s="1"/>
  <c r="AI1134" i="4"/>
  <c r="N1138" i="4"/>
  <c r="L1139" i="4"/>
  <c r="W1138" i="4"/>
  <c r="K1138" i="4"/>
  <c r="P1137" i="4"/>
  <c r="R1137" i="4" s="1"/>
  <c r="M1137" i="4"/>
  <c r="X1137" i="4"/>
  <c r="O1136" i="4"/>
  <c r="Y1136" i="4"/>
  <c r="I1136" i="4"/>
  <c r="AD1135" i="4"/>
  <c r="AG1135" i="4"/>
  <c r="J1141" i="4"/>
  <c r="V1140" i="4"/>
  <c r="AG1131" i="2"/>
  <c r="AE1131" i="2"/>
  <c r="AC1131" i="2"/>
  <c r="AI1131" i="2"/>
  <c r="V1131" i="2"/>
  <c r="AV1100" i="2"/>
  <c r="AW1100" i="2" s="1"/>
  <c r="Z1125" i="2"/>
  <c r="AF1125" i="2" s="1"/>
  <c r="AA1124" i="2"/>
  <c r="AH1124" i="2" s="1"/>
  <c r="AY1092" i="2" s="1"/>
  <c r="AB1126" i="2"/>
  <c r="X1127" i="2"/>
  <c r="Y1126" i="2"/>
  <c r="AD1126" i="2" s="1"/>
  <c r="AE1135" i="4" l="1"/>
  <c r="AI1135" i="4"/>
  <c r="AF1135" i="4"/>
  <c r="AK1134" i="4"/>
  <c r="H1134" i="4" s="1"/>
  <c r="G1134" i="4" s="1"/>
  <c r="Q1137" i="4"/>
  <c r="T1137" i="4"/>
  <c r="AA1137" i="4" s="1"/>
  <c r="Z1137" i="4"/>
  <c r="S1136" i="4"/>
  <c r="F1136" i="4" s="1"/>
  <c r="AA1136" i="4"/>
  <c r="AF1136" i="4" s="1"/>
  <c r="L1140" i="4"/>
  <c r="N1139" i="4"/>
  <c r="W1139" i="4"/>
  <c r="K1139" i="4"/>
  <c r="O1137" i="4"/>
  <c r="Y1137" i="4"/>
  <c r="P1138" i="4"/>
  <c r="M1138" i="4"/>
  <c r="X1138" i="4"/>
  <c r="J1142" i="4"/>
  <c r="V1141" i="4"/>
  <c r="AG1132" i="2"/>
  <c r="AE1132" i="2"/>
  <c r="AC1132" i="2"/>
  <c r="AI1132" i="2"/>
  <c r="V1132" i="2"/>
  <c r="AV1101" i="2"/>
  <c r="AW1101" i="2" s="1"/>
  <c r="AB1127" i="2"/>
  <c r="X1128" i="2"/>
  <c r="Y1127" i="2"/>
  <c r="AD1127" i="2" s="1"/>
  <c r="Z1126" i="2"/>
  <c r="AF1126" i="2" s="1"/>
  <c r="AA1125" i="2"/>
  <c r="AH1125" i="2" s="1"/>
  <c r="AY1093" i="2" s="1"/>
  <c r="AK1135" i="4" l="1"/>
  <c r="H1135" i="4" s="1"/>
  <c r="G1135" i="4" s="1"/>
  <c r="AI1136" i="4"/>
  <c r="R1138" i="4"/>
  <c r="S1137" i="4"/>
  <c r="F1137" i="4" s="1"/>
  <c r="I1137" i="4"/>
  <c r="AH1136" i="4"/>
  <c r="AE1136" i="4"/>
  <c r="AG1136" i="4"/>
  <c r="AD1136" i="4"/>
  <c r="O1138" i="4"/>
  <c r="Y1138" i="4"/>
  <c r="M1139" i="4"/>
  <c r="P1139" i="4"/>
  <c r="R1139" i="4" s="1"/>
  <c r="X1139" i="4"/>
  <c r="L1141" i="4"/>
  <c r="N1140" i="4"/>
  <c r="W1140" i="4"/>
  <c r="K1140" i="4"/>
  <c r="J1143" i="4"/>
  <c r="V1142" i="4"/>
  <c r="AD1137" i="4"/>
  <c r="AI1137" i="4"/>
  <c r="AF1137" i="4"/>
  <c r="AE1137" i="4"/>
  <c r="AG1137" i="4"/>
  <c r="AH1137" i="4"/>
  <c r="AG1133" i="2"/>
  <c r="AE1133" i="2"/>
  <c r="AC1133" i="2"/>
  <c r="AI1133" i="2"/>
  <c r="V1133" i="2"/>
  <c r="AV1102" i="2"/>
  <c r="AW1102" i="2" s="1"/>
  <c r="Z1127" i="2"/>
  <c r="AF1127" i="2" s="1"/>
  <c r="AB1128" i="2"/>
  <c r="X1129" i="2"/>
  <c r="Y1128" i="2"/>
  <c r="AD1128" i="2" s="1"/>
  <c r="AA1126" i="2"/>
  <c r="AH1126" i="2" s="1"/>
  <c r="AY1094" i="2" s="1"/>
  <c r="Q1138" i="4" l="1"/>
  <c r="T1138" i="4"/>
  <c r="I1138" i="4" s="1"/>
  <c r="Z1138" i="4"/>
  <c r="Q1139" i="4"/>
  <c r="Z1139" i="4"/>
  <c r="AK1136" i="4"/>
  <c r="H1136" i="4" s="1"/>
  <c r="G1136" i="4" s="1"/>
  <c r="O1139" i="4"/>
  <c r="Y1139" i="4"/>
  <c r="P1140" i="4"/>
  <c r="R1140" i="4" s="1"/>
  <c r="M1140" i="4"/>
  <c r="X1140" i="4"/>
  <c r="L1142" i="4"/>
  <c r="N1141" i="4"/>
  <c r="K1141" i="4"/>
  <c r="W1141" i="4"/>
  <c r="AK1137" i="4"/>
  <c r="H1137" i="4" s="1"/>
  <c r="G1137" i="4" s="1"/>
  <c r="J1144" i="4"/>
  <c r="V1143" i="4"/>
  <c r="AG1134" i="2"/>
  <c r="AE1134" i="2"/>
  <c r="AC1134" i="2"/>
  <c r="AI1134" i="2"/>
  <c r="V1134" i="2"/>
  <c r="AV1103" i="2"/>
  <c r="AW1103" i="2" s="1"/>
  <c r="AB1129" i="2"/>
  <c r="X1130" i="2"/>
  <c r="Y1129" i="2"/>
  <c r="AD1129" i="2" s="1"/>
  <c r="Z1128" i="2"/>
  <c r="AF1128" i="2" s="1"/>
  <c r="AA1127" i="2"/>
  <c r="AH1127" i="2" s="1"/>
  <c r="AY1095" i="2" s="1"/>
  <c r="T1139" i="4" l="1"/>
  <c r="Q1140" i="4"/>
  <c r="T1140" i="4"/>
  <c r="AA1140" i="4" s="1"/>
  <c r="Z1140" i="4"/>
  <c r="S1138" i="4"/>
  <c r="F1138" i="4" s="1"/>
  <c r="AA1138" i="4"/>
  <c r="P1141" i="4"/>
  <c r="R1141" i="4" s="1"/>
  <c r="M1141" i="4"/>
  <c r="X1141" i="4"/>
  <c r="O1140" i="4"/>
  <c r="Y1140" i="4"/>
  <c r="N1142" i="4"/>
  <c r="L1143" i="4"/>
  <c r="W1142" i="4"/>
  <c r="K1142" i="4"/>
  <c r="J1145" i="4"/>
  <c r="V1144" i="4"/>
  <c r="AG1135" i="2"/>
  <c r="AE1135" i="2"/>
  <c r="AC1135" i="2"/>
  <c r="AI1135" i="2"/>
  <c r="V1135" i="2"/>
  <c r="AV1104" i="2"/>
  <c r="AW1104" i="2" s="1"/>
  <c r="Z1129" i="2"/>
  <c r="AF1129" i="2" s="1"/>
  <c r="AB1130" i="2"/>
  <c r="X1131" i="2"/>
  <c r="Y1130" i="2"/>
  <c r="AD1130" i="2" s="1"/>
  <c r="AA1128" i="2"/>
  <c r="AH1128" i="2" s="1"/>
  <c r="AY1096" i="2" s="1"/>
  <c r="S1139" i="4" l="1"/>
  <c r="F1139" i="4" s="1"/>
  <c r="I1139" i="4"/>
  <c r="AA1139" i="4"/>
  <c r="Q1141" i="4"/>
  <c r="T1141" i="4"/>
  <c r="I1141" i="4" s="1"/>
  <c r="Z1141" i="4"/>
  <c r="S1140" i="4"/>
  <c r="F1140" i="4" s="1"/>
  <c r="I1140" i="4"/>
  <c r="AD1138" i="4"/>
  <c r="AG1138" i="4"/>
  <c r="AH1138" i="4"/>
  <c r="AI1138" i="4"/>
  <c r="AF1138" i="4"/>
  <c r="AE1138" i="4"/>
  <c r="L1144" i="4"/>
  <c r="N1143" i="4"/>
  <c r="W1143" i="4"/>
  <c r="K1143" i="4"/>
  <c r="P1142" i="4"/>
  <c r="R1142" i="4" s="1"/>
  <c r="M1142" i="4"/>
  <c r="X1142" i="4"/>
  <c r="O1141" i="4"/>
  <c r="Y1141" i="4"/>
  <c r="J1146" i="4"/>
  <c r="V1145" i="4"/>
  <c r="AG1140" i="4"/>
  <c r="AI1140" i="4"/>
  <c r="AD1140" i="4"/>
  <c r="AH1140" i="4"/>
  <c r="AE1140" i="4"/>
  <c r="AF1140" i="4"/>
  <c r="AG1136" i="2"/>
  <c r="AE1136" i="2"/>
  <c r="AC1136" i="2"/>
  <c r="AI1136" i="2"/>
  <c r="V1136" i="2"/>
  <c r="AV1105" i="2"/>
  <c r="AW1105" i="2" s="1"/>
  <c r="AB1131" i="2"/>
  <c r="X1132" i="2"/>
  <c r="Y1131" i="2"/>
  <c r="AD1131" i="2" s="1"/>
  <c r="Z1130" i="2"/>
  <c r="AF1130" i="2" s="1"/>
  <c r="AA1129" i="2"/>
  <c r="AH1129" i="2" s="1"/>
  <c r="AY1097" i="2" s="1"/>
  <c r="AH1139" i="4" l="1"/>
  <c r="AG1139" i="4"/>
  <c r="AD1139" i="4"/>
  <c r="AI1139" i="4"/>
  <c r="AE1139" i="4"/>
  <c r="AF1139" i="4"/>
  <c r="Q1142" i="4"/>
  <c r="T1142" i="4"/>
  <c r="S1142" i="4" s="1"/>
  <c r="Z1142" i="4"/>
  <c r="AK1138" i="4"/>
  <c r="H1138" i="4" s="1"/>
  <c r="G1138" i="4" s="1"/>
  <c r="S1141" i="4"/>
  <c r="F1141" i="4" s="1"/>
  <c r="AA1141" i="4"/>
  <c r="AH1141" i="4" s="1"/>
  <c r="M1143" i="4"/>
  <c r="P1143" i="4"/>
  <c r="X1143" i="4"/>
  <c r="O1142" i="4"/>
  <c r="Y1142" i="4"/>
  <c r="L1145" i="4"/>
  <c r="N1144" i="4"/>
  <c r="W1144" i="4"/>
  <c r="K1144" i="4"/>
  <c r="J1147" i="4"/>
  <c r="V1146" i="4"/>
  <c r="AK1140" i="4"/>
  <c r="AG1137" i="2"/>
  <c r="AE1137" i="2"/>
  <c r="AC1137" i="2"/>
  <c r="AI1137" i="2"/>
  <c r="V1137" i="2"/>
  <c r="AV1106" i="2"/>
  <c r="AW1106" i="2" s="1"/>
  <c r="AA1130" i="2"/>
  <c r="AH1130" i="2" s="1"/>
  <c r="AY1098" i="2" s="1"/>
  <c r="Z1131" i="2"/>
  <c r="AF1131" i="2" s="1"/>
  <c r="AB1132" i="2"/>
  <c r="X1133" i="2"/>
  <c r="Y1132" i="2"/>
  <c r="AD1132" i="2" s="1"/>
  <c r="AA1142" i="4" l="1"/>
  <c r="H1140" i="4"/>
  <c r="G1140" i="4" s="1"/>
  <c r="AK1139" i="4"/>
  <c r="H1139" i="4" s="1"/>
  <c r="G1139" i="4" s="1"/>
  <c r="F1142" i="4"/>
  <c r="AF1141" i="4"/>
  <c r="I1142" i="4"/>
  <c r="AI1141" i="4"/>
  <c r="AE1141" i="4"/>
  <c r="AD1141" i="4"/>
  <c r="AG1141" i="4"/>
  <c r="R1143" i="4"/>
  <c r="P1144" i="4"/>
  <c r="M1144" i="4"/>
  <c r="X1144" i="4"/>
  <c r="L1146" i="4"/>
  <c r="N1145" i="4"/>
  <c r="K1145" i="4"/>
  <c r="W1145" i="4"/>
  <c r="O1143" i="4"/>
  <c r="Y1143" i="4"/>
  <c r="AD1142" i="4"/>
  <c r="AH1142" i="4"/>
  <c r="AF1142" i="4"/>
  <c r="AE1142" i="4"/>
  <c r="AG1142" i="4"/>
  <c r="AI1142" i="4"/>
  <c r="J1148" i="4"/>
  <c r="V1147" i="4"/>
  <c r="AG1138" i="2"/>
  <c r="AE1138" i="2"/>
  <c r="AC1138" i="2"/>
  <c r="AI1138" i="2"/>
  <c r="V1138" i="2"/>
  <c r="AV1107" i="2"/>
  <c r="AW1107" i="2" s="1"/>
  <c r="Z1132" i="2"/>
  <c r="AF1132" i="2" s="1"/>
  <c r="AA1131" i="2"/>
  <c r="AH1131" i="2" s="1"/>
  <c r="AY1099" i="2" s="1"/>
  <c r="AB1133" i="2"/>
  <c r="X1134" i="2"/>
  <c r="Y1133" i="2"/>
  <c r="AD1133" i="2" s="1"/>
  <c r="R1144" i="4" l="1"/>
  <c r="AK1141" i="4"/>
  <c r="H1141" i="4" s="1"/>
  <c r="G1141" i="4" s="1"/>
  <c r="Q1144" i="4"/>
  <c r="Z1144" i="4"/>
  <c r="Q1143" i="4"/>
  <c r="T1143" i="4"/>
  <c r="T1144" i="4" s="1"/>
  <c r="Z1143" i="4"/>
  <c r="N1146" i="4"/>
  <c r="L1147" i="4"/>
  <c r="W1146" i="4"/>
  <c r="K1146" i="4"/>
  <c r="P1145" i="4"/>
  <c r="R1145" i="4" s="1"/>
  <c r="M1145" i="4"/>
  <c r="X1145" i="4"/>
  <c r="O1144" i="4"/>
  <c r="Y1144" i="4"/>
  <c r="J1149" i="4"/>
  <c r="V1148" i="4"/>
  <c r="AK1142" i="4"/>
  <c r="H1142" i="4" s="1"/>
  <c r="G1142" i="4" s="1"/>
  <c r="AG1139" i="2"/>
  <c r="AE1139" i="2"/>
  <c r="AC1139" i="2"/>
  <c r="AI1139" i="2"/>
  <c r="V1139" i="2"/>
  <c r="AV1108" i="2"/>
  <c r="AW1108" i="2" s="1"/>
  <c r="AB1134" i="2"/>
  <c r="X1135" i="2"/>
  <c r="Y1134" i="2"/>
  <c r="AD1134" i="2" s="1"/>
  <c r="Z1133" i="2"/>
  <c r="AF1133" i="2" s="1"/>
  <c r="AA1132" i="2"/>
  <c r="AH1132" i="2" s="1"/>
  <c r="AY1100" i="2" s="1"/>
  <c r="I1143" i="4" l="1"/>
  <c r="S1144" i="4"/>
  <c r="F1144" i="4" s="1"/>
  <c r="I1144" i="4"/>
  <c r="AA1144" i="4"/>
  <c r="AD1144" i="4" s="1"/>
  <c r="Q1145" i="4"/>
  <c r="T1145" i="4"/>
  <c r="AA1145" i="4" s="1"/>
  <c r="Z1145" i="4"/>
  <c r="S1143" i="4"/>
  <c r="F1143" i="4" s="1"/>
  <c r="AA1143" i="4"/>
  <c r="L1148" i="4"/>
  <c r="N1147" i="4"/>
  <c r="W1147" i="4"/>
  <c r="K1147" i="4"/>
  <c r="O1145" i="4"/>
  <c r="Y1145" i="4"/>
  <c r="P1146" i="4"/>
  <c r="M1146" i="4"/>
  <c r="X1146" i="4"/>
  <c r="J1150" i="4"/>
  <c r="V1149" i="4"/>
  <c r="AG1140" i="2"/>
  <c r="AE1140" i="2"/>
  <c r="AC1140" i="2"/>
  <c r="AI1140" i="2"/>
  <c r="V1140" i="2"/>
  <c r="AV1109" i="2"/>
  <c r="AW1109" i="2" s="1"/>
  <c r="AA1133" i="2"/>
  <c r="AH1133" i="2" s="1"/>
  <c r="AY1101" i="2" s="1"/>
  <c r="Z1134" i="2"/>
  <c r="AF1134" i="2" s="1"/>
  <c r="AB1135" i="2"/>
  <c r="X1136" i="2"/>
  <c r="Y1135" i="2"/>
  <c r="AD1135" i="2" s="1"/>
  <c r="AE1144" i="4" l="1"/>
  <c r="AG1144" i="4"/>
  <c r="AI1144" i="4"/>
  <c r="AH1144" i="4"/>
  <c r="AF1144" i="4"/>
  <c r="R1146" i="4"/>
  <c r="S1145" i="4"/>
  <c r="F1145" i="4" s="1"/>
  <c r="I1145" i="4"/>
  <c r="AH1143" i="4"/>
  <c r="AF1143" i="4"/>
  <c r="AE1143" i="4"/>
  <c r="AG1143" i="4"/>
  <c r="AI1143" i="4"/>
  <c r="AD1143" i="4"/>
  <c r="O1146" i="4"/>
  <c r="Y1146" i="4"/>
  <c r="M1147" i="4"/>
  <c r="P1147" i="4"/>
  <c r="X1147" i="4"/>
  <c r="L1149" i="4"/>
  <c r="N1148" i="4"/>
  <c r="W1148" i="4"/>
  <c r="K1148" i="4"/>
  <c r="AG1145" i="4"/>
  <c r="AD1145" i="4"/>
  <c r="AH1145" i="4"/>
  <c r="AE1145" i="4"/>
  <c r="AF1145" i="4"/>
  <c r="AI1145" i="4"/>
  <c r="J1151" i="4"/>
  <c r="V1150" i="4"/>
  <c r="AG1141" i="2"/>
  <c r="AE1141" i="2"/>
  <c r="AC1141" i="2"/>
  <c r="AI1141" i="2"/>
  <c r="V1141" i="2"/>
  <c r="AV1110" i="2"/>
  <c r="AW1110" i="2" s="1"/>
  <c r="Z1135" i="2"/>
  <c r="AF1135" i="2" s="1"/>
  <c r="AA1134" i="2"/>
  <c r="AH1134" i="2" s="1"/>
  <c r="AY1102" i="2" s="1"/>
  <c r="AB1136" i="2"/>
  <c r="X1137" i="2"/>
  <c r="Y1136" i="2"/>
  <c r="AD1136" i="2" s="1"/>
  <c r="AK1144" i="4" l="1"/>
  <c r="H1144" i="4" s="1"/>
  <c r="G1144" i="4" s="1"/>
  <c r="R1147" i="4"/>
  <c r="AK1143" i="4"/>
  <c r="H1143" i="4" s="1"/>
  <c r="G1143" i="4" s="1"/>
  <c r="Q1146" i="4"/>
  <c r="T1146" i="4"/>
  <c r="I1146" i="4" s="1"/>
  <c r="Z1146" i="4"/>
  <c r="P1148" i="4"/>
  <c r="R1148" i="4" s="1"/>
  <c r="M1148" i="4"/>
  <c r="X1148" i="4"/>
  <c r="L1150" i="4"/>
  <c r="N1149" i="4"/>
  <c r="W1149" i="4"/>
  <c r="K1149" i="4"/>
  <c r="O1147" i="4"/>
  <c r="Y1147" i="4"/>
  <c r="AK1145" i="4"/>
  <c r="H1145" i="4" s="1"/>
  <c r="G1145" i="4" s="1"/>
  <c r="J1152" i="4"/>
  <c r="V1151" i="4"/>
  <c r="AG1142" i="2"/>
  <c r="AE1142" i="2"/>
  <c r="AC1142" i="2"/>
  <c r="AI1142" i="2"/>
  <c r="V1142" i="2"/>
  <c r="AV1111" i="2"/>
  <c r="AW1111" i="2" s="1"/>
  <c r="AB1137" i="2"/>
  <c r="X1138" i="2"/>
  <c r="Y1137" i="2"/>
  <c r="AD1137" i="2" s="1"/>
  <c r="Z1136" i="2"/>
  <c r="AF1136" i="2" s="1"/>
  <c r="AA1135" i="2"/>
  <c r="AH1135" i="2" s="1"/>
  <c r="AY1103" i="2" s="1"/>
  <c r="Q1147" i="4" l="1"/>
  <c r="T1147" i="4"/>
  <c r="T1148" i="4" s="1"/>
  <c r="AA1148" i="4" s="1"/>
  <c r="Z1147" i="4"/>
  <c r="Q1148" i="4"/>
  <c r="Z1148" i="4"/>
  <c r="S1146" i="4"/>
  <c r="F1146" i="4" s="1"/>
  <c r="AA1146" i="4"/>
  <c r="AG1146" i="4" s="1"/>
  <c r="N1150" i="4"/>
  <c r="L1151" i="4"/>
  <c r="W1150" i="4"/>
  <c r="K1150" i="4"/>
  <c r="P1149" i="4"/>
  <c r="R1149" i="4" s="1"/>
  <c r="M1149" i="4"/>
  <c r="X1149" i="4"/>
  <c r="O1148" i="4"/>
  <c r="Y1148" i="4"/>
  <c r="J1153" i="4"/>
  <c r="V1152" i="4"/>
  <c r="AG1143" i="2"/>
  <c r="AE1143" i="2"/>
  <c r="AC1143" i="2"/>
  <c r="AI1143" i="2"/>
  <c r="V1143" i="2"/>
  <c r="AV1112" i="2"/>
  <c r="AW1112" i="2" s="1"/>
  <c r="AA1136" i="2"/>
  <c r="AH1136" i="2" s="1"/>
  <c r="AY1104" i="2" s="1"/>
  <c r="Z1137" i="2"/>
  <c r="AF1137" i="2" s="1"/>
  <c r="AB1138" i="2"/>
  <c r="X1139" i="2"/>
  <c r="Y1138" i="2"/>
  <c r="AD1138" i="2" s="1"/>
  <c r="AH1146" i="4" l="1"/>
  <c r="I1147" i="4"/>
  <c r="S1147" i="4"/>
  <c r="F1147" i="4" s="1"/>
  <c r="AA1147" i="4"/>
  <c r="AI1147" i="4" s="1"/>
  <c r="Q1149" i="4"/>
  <c r="T1149" i="4"/>
  <c r="I1149" i="4" s="1"/>
  <c r="Z1149" i="4"/>
  <c r="AE1146" i="4"/>
  <c r="AI1146" i="4"/>
  <c r="S1148" i="4"/>
  <c r="F1148" i="4" s="1"/>
  <c r="I1148" i="4"/>
  <c r="AF1146" i="4"/>
  <c r="AD1146" i="4"/>
  <c r="L1152" i="4"/>
  <c r="K1152" i="4" s="1"/>
  <c r="N1151" i="4"/>
  <c r="W1151" i="4"/>
  <c r="K1151" i="4"/>
  <c r="O1149" i="4"/>
  <c r="Y1149" i="4"/>
  <c r="P1150" i="4"/>
  <c r="R1150" i="4" s="1"/>
  <c r="M1150" i="4"/>
  <c r="X1150" i="4"/>
  <c r="AD1148" i="4"/>
  <c r="AH1148" i="4"/>
  <c r="AG1148" i="4"/>
  <c r="AF1148" i="4"/>
  <c r="AI1148" i="4"/>
  <c r="AE1148" i="4"/>
  <c r="J1154" i="4"/>
  <c r="V1153" i="4"/>
  <c r="AG1144" i="2"/>
  <c r="AE1144" i="2"/>
  <c r="AC1144" i="2"/>
  <c r="AI1144" i="2"/>
  <c r="V1144" i="2"/>
  <c r="AV1113" i="2"/>
  <c r="AW1113" i="2" s="1"/>
  <c r="Z1138" i="2"/>
  <c r="AF1138" i="2" s="1"/>
  <c r="AA1137" i="2"/>
  <c r="AH1137" i="2" s="1"/>
  <c r="AY1105" i="2" s="1"/>
  <c r="AB1139" i="2"/>
  <c r="X1140" i="2"/>
  <c r="Y1139" i="2"/>
  <c r="AD1139" i="2" s="1"/>
  <c r="AE1147" i="4" l="1"/>
  <c r="S1149" i="4"/>
  <c r="F1149" i="4" s="1"/>
  <c r="AA1149" i="4"/>
  <c r="AH1149" i="4" s="1"/>
  <c r="Q1150" i="4"/>
  <c r="T1150" i="4"/>
  <c r="I1150" i="4" s="1"/>
  <c r="Z1150" i="4"/>
  <c r="AD1149" i="4"/>
  <c r="AH1147" i="4"/>
  <c r="AD1147" i="4"/>
  <c r="AK1146" i="4"/>
  <c r="H1146" i="4" s="1"/>
  <c r="G1146" i="4" s="1"/>
  <c r="AF1147" i="4"/>
  <c r="AG1147" i="4"/>
  <c r="O1150" i="4"/>
  <c r="Y1150" i="4"/>
  <c r="M1151" i="4"/>
  <c r="P1151" i="4"/>
  <c r="X1151" i="4"/>
  <c r="L1153" i="4"/>
  <c r="N1152" i="4"/>
  <c r="W1152" i="4"/>
  <c r="J1155" i="4"/>
  <c r="V1154" i="4"/>
  <c r="AK1148" i="4"/>
  <c r="AG1145" i="2"/>
  <c r="AE1145" i="2"/>
  <c r="AC1145" i="2"/>
  <c r="AI1145" i="2"/>
  <c r="V1145" i="2"/>
  <c r="AV1114" i="2"/>
  <c r="AW1114" i="2" s="1"/>
  <c r="AA1138" i="2"/>
  <c r="AH1138" i="2" s="1"/>
  <c r="AY1106" i="2" s="1"/>
  <c r="Z1139" i="2"/>
  <c r="AF1139" i="2" s="1"/>
  <c r="AB1140" i="2"/>
  <c r="X1141" i="2"/>
  <c r="Y1140" i="2"/>
  <c r="AD1140" i="2" s="1"/>
  <c r="H1148" i="4" l="1"/>
  <c r="G1148" i="4" s="1"/>
  <c r="AF1149" i="4"/>
  <c r="AI1149" i="4"/>
  <c r="AG1149" i="4"/>
  <c r="AE1149" i="4"/>
  <c r="AK1147" i="4"/>
  <c r="H1147" i="4" s="1"/>
  <c r="G1147" i="4" s="1"/>
  <c r="R1151" i="4"/>
  <c r="S1150" i="4"/>
  <c r="F1150" i="4" s="1"/>
  <c r="AA1150" i="4"/>
  <c r="AG1150" i="4" s="1"/>
  <c r="L1154" i="4"/>
  <c r="N1153" i="4"/>
  <c r="K1153" i="4"/>
  <c r="W1153" i="4"/>
  <c r="P1152" i="4"/>
  <c r="M1152" i="4"/>
  <c r="X1152" i="4"/>
  <c r="O1151" i="4"/>
  <c r="Y1151" i="4"/>
  <c r="J1156" i="4"/>
  <c r="V1155" i="4"/>
  <c r="AG1146" i="2"/>
  <c r="AE1146" i="2"/>
  <c r="AC1146" i="2"/>
  <c r="AI1146" i="2"/>
  <c r="V1146" i="2"/>
  <c r="AV1115" i="2"/>
  <c r="AW1115" i="2" s="1"/>
  <c r="Z1140" i="2"/>
  <c r="AF1140" i="2" s="1"/>
  <c r="AA1139" i="2"/>
  <c r="AH1139" i="2" s="1"/>
  <c r="AY1107" i="2" s="1"/>
  <c r="AB1141" i="2"/>
  <c r="X1142" i="2"/>
  <c r="Y1141" i="2"/>
  <c r="AD1141" i="2" s="1"/>
  <c r="AK1149" i="4" l="1"/>
  <c r="H1149" i="4" s="1"/>
  <c r="G1149" i="4" s="1"/>
  <c r="AF1150" i="4"/>
  <c r="AI1150" i="4"/>
  <c r="AH1150" i="4"/>
  <c r="AE1150" i="4"/>
  <c r="AD1150" i="4"/>
  <c r="Q1151" i="4"/>
  <c r="T1151" i="4"/>
  <c r="I1151" i="4" s="1"/>
  <c r="Z1151" i="4"/>
  <c r="R1152" i="4"/>
  <c r="O1152" i="4"/>
  <c r="Y1152" i="4"/>
  <c r="P1153" i="4"/>
  <c r="R1153" i="4" s="1"/>
  <c r="M1153" i="4"/>
  <c r="X1153" i="4"/>
  <c r="N1154" i="4"/>
  <c r="L1155" i="4"/>
  <c r="K1154" i="4"/>
  <c r="W1154" i="4"/>
  <c r="J1157" i="4"/>
  <c r="V1156" i="4"/>
  <c r="AG1147" i="2"/>
  <c r="AE1147" i="2"/>
  <c r="AC1147" i="2"/>
  <c r="AI1147" i="2"/>
  <c r="V1147" i="2"/>
  <c r="AV1116" i="2"/>
  <c r="AW1116" i="2" s="1"/>
  <c r="Z1141" i="2"/>
  <c r="AF1141" i="2" s="1"/>
  <c r="AB1142" i="2"/>
  <c r="X1143" i="2"/>
  <c r="Y1142" i="2"/>
  <c r="AD1142" i="2" s="1"/>
  <c r="AA1140" i="2"/>
  <c r="AH1140" i="2" s="1"/>
  <c r="AY1108" i="2" s="1"/>
  <c r="AK1150" i="4" l="1"/>
  <c r="H1150" i="4" s="1"/>
  <c r="G1150" i="4" s="1"/>
  <c r="Q1153" i="4"/>
  <c r="Z1153" i="4"/>
  <c r="S1151" i="4"/>
  <c r="F1151" i="4" s="1"/>
  <c r="AA1151" i="4"/>
  <c r="AG1151" i="4" s="1"/>
  <c r="Q1152" i="4"/>
  <c r="T1152" i="4"/>
  <c r="Z1152" i="4"/>
  <c r="L1156" i="4"/>
  <c r="N1155" i="4"/>
  <c r="W1155" i="4"/>
  <c r="K1155" i="4"/>
  <c r="O1153" i="4"/>
  <c r="Y1153" i="4"/>
  <c r="P1154" i="4"/>
  <c r="M1154" i="4"/>
  <c r="X1154" i="4"/>
  <c r="J1158" i="4"/>
  <c r="V1157" i="4"/>
  <c r="AG1148" i="2"/>
  <c r="AE1148" i="2"/>
  <c r="AC1148" i="2"/>
  <c r="AI1148" i="2"/>
  <c r="V1148" i="2"/>
  <c r="AV1117" i="2"/>
  <c r="AW1117" i="2" s="1"/>
  <c r="AB1143" i="2"/>
  <c r="X1144" i="2"/>
  <c r="Y1143" i="2"/>
  <c r="AD1143" i="2" s="1"/>
  <c r="Z1142" i="2"/>
  <c r="AF1142" i="2" s="1"/>
  <c r="AA1141" i="2"/>
  <c r="AH1141" i="2" s="1"/>
  <c r="AY1109" i="2" s="1"/>
  <c r="AE1151" i="4" l="1"/>
  <c r="AF1151" i="4"/>
  <c r="AI1151" i="4"/>
  <c r="AH1151" i="4"/>
  <c r="AD1151" i="4"/>
  <c r="S1152" i="4"/>
  <c r="F1152" i="4" s="1"/>
  <c r="AA1152" i="4"/>
  <c r="AG1152" i="4" s="1"/>
  <c r="I1152" i="4"/>
  <c r="T1153" i="4"/>
  <c r="R1154" i="4"/>
  <c r="O1154" i="4"/>
  <c r="Y1154" i="4"/>
  <c r="M1155" i="4"/>
  <c r="P1155" i="4"/>
  <c r="R1155" i="4" s="1"/>
  <c r="X1155" i="4"/>
  <c r="L1157" i="4"/>
  <c r="N1156" i="4"/>
  <c r="W1156" i="4"/>
  <c r="K1156" i="4"/>
  <c r="J1159" i="4"/>
  <c r="V1158" i="4"/>
  <c r="AG1149" i="2"/>
  <c r="AE1149" i="2"/>
  <c r="AC1149" i="2"/>
  <c r="AI1149" i="2"/>
  <c r="V1149" i="2"/>
  <c r="AV1118" i="2"/>
  <c r="AW1118" i="2" s="1"/>
  <c r="Z1143" i="2"/>
  <c r="AF1143" i="2" s="1"/>
  <c r="AB1144" i="2"/>
  <c r="X1145" i="2"/>
  <c r="Y1144" i="2"/>
  <c r="AD1144" i="2" s="1"/>
  <c r="AA1142" i="2"/>
  <c r="AH1142" i="2" s="1"/>
  <c r="AY1110" i="2" s="1"/>
  <c r="Q1155" i="4" l="1"/>
  <c r="Z1155" i="4"/>
  <c r="S1153" i="4"/>
  <c r="F1153" i="4" s="1"/>
  <c r="AA1153" i="4"/>
  <c r="I1153" i="4"/>
  <c r="AK1151" i="4"/>
  <c r="H1151" i="4" s="1"/>
  <c r="G1151" i="4" s="1"/>
  <c r="Q1154" i="4"/>
  <c r="T1154" i="4"/>
  <c r="T1155" i="4" s="1"/>
  <c r="Z1154" i="4"/>
  <c r="AE1152" i="4"/>
  <c r="AI1152" i="4"/>
  <c r="AD1152" i="4"/>
  <c r="AF1152" i="4"/>
  <c r="AH1152" i="4"/>
  <c r="O1155" i="4"/>
  <c r="Y1155" i="4"/>
  <c r="L1158" i="4"/>
  <c r="N1157" i="4"/>
  <c r="W1157" i="4"/>
  <c r="K1157" i="4"/>
  <c r="P1156" i="4"/>
  <c r="R1156" i="4" s="1"/>
  <c r="M1156" i="4"/>
  <c r="X1156" i="4"/>
  <c r="J1160" i="4"/>
  <c r="V1159" i="4"/>
  <c r="AG1150" i="2"/>
  <c r="AE1150" i="2"/>
  <c r="AC1150" i="2"/>
  <c r="AI1150" i="2"/>
  <c r="V1150" i="2"/>
  <c r="AV1119" i="2"/>
  <c r="AW1119" i="2" s="1"/>
  <c r="AB1145" i="2"/>
  <c r="X1146" i="2"/>
  <c r="Y1145" i="2"/>
  <c r="AD1145" i="2" s="1"/>
  <c r="Z1144" i="2"/>
  <c r="AF1144" i="2" s="1"/>
  <c r="AA1143" i="2"/>
  <c r="AH1143" i="2" s="1"/>
  <c r="AY1111" i="2" s="1"/>
  <c r="I1154" i="4" l="1"/>
  <c r="S1155" i="4"/>
  <c r="F1155" i="4" s="1"/>
  <c r="AA1155" i="4"/>
  <c r="AI1155" i="4" s="1"/>
  <c r="I1155" i="4"/>
  <c r="AK1152" i="4"/>
  <c r="H1152" i="4" s="1"/>
  <c r="G1152" i="4" s="1"/>
  <c r="Q1156" i="4"/>
  <c r="T1156" i="4"/>
  <c r="I1156" i="4" s="1"/>
  <c r="Z1156" i="4"/>
  <c r="S1154" i="4"/>
  <c r="F1154" i="4" s="1"/>
  <c r="AA1154" i="4"/>
  <c r="AH1153" i="4"/>
  <c r="AF1153" i="4"/>
  <c r="AE1153" i="4"/>
  <c r="AD1153" i="4"/>
  <c r="AG1153" i="4"/>
  <c r="AI1153" i="4"/>
  <c r="O1156" i="4"/>
  <c r="Y1156" i="4"/>
  <c r="N1158" i="4"/>
  <c r="L1159" i="4"/>
  <c r="W1158" i="4"/>
  <c r="K1158" i="4"/>
  <c r="P1157" i="4"/>
  <c r="R1157" i="4" s="1"/>
  <c r="M1157" i="4"/>
  <c r="X1157" i="4"/>
  <c r="J1161" i="4"/>
  <c r="V1160" i="4"/>
  <c r="AG1151" i="2"/>
  <c r="AE1151" i="2"/>
  <c r="AC1151" i="2"/>
  <c r="AI1151" i="2"/>
  <c r="V1151" i="2"/>
  <c r="AV1120" i="2"/>
  <c r="AW1120" i="2" s="1"/>
  <c r="Z1145" i="2"/>
  <c r="AF1145" i="2" s="1"/>
  <c r="AA1144" i="2"/>
  <c r="AH1144" i="2" s="1"/>
  <c r="AY1112" i="2" s="1"/>
  <c r="X1147" i="2"/>
  <c r="AB1146" i="2"/>
  <c r="Y1146" i="2"/>
  <c r="AD1146" i="2" s="1"/>
  <c r="AG1155" i="4" l="1"/>
  <c r="S1156" i="4"/>
  <c r="AA1156" i="4"/>
  <c r="AI1156" i="4" s="1"/>
  <c r="Q1157" i="4"/>
  <c r="T1157" i="4"/>
  <c r="AA1157" i="4" s="1"/>
  <c r="Z1157" i="4"/>
  <c r="F1156" i="4"/>
  <c r="AK1153" i="4"/>
  <c r="H1153" i="4" s="1"/>
  <c r="G1153" i="4" s="1"/>
  <c r="AG1154" i="4"/>
  <c r="AE1154" i="4"/>
  <c r="AH1154" i="4"/>
  <c r="AI1154" i="4"/>
  <c r="AF1154" i="4"/>
  <c r="AD1154" i="4"/>
  <c r="AD1155" i="4"/>
  <c r="AF1155" i="4"/>
  <c r="AH1155" i="4"/>
  <c r="AE1155" i="4"/>
  <c r="AE1156" i="4"/>
  <c r="L1160" i="4"/>
  <c r="N1159" i="4"/>
  <c r="W1159" i="4"/>
  <c r="K1159" i="4"/>
  <c r="P1158" i="4"/>
  <c r="R1158" i="4" s="1"/>
  <c r="M1158" i="4"/>
  <c r="X1158" i="4"/>
  <c r="AF1156" i="4"/>
  <c r="AG1156" i="4"/>
  <c r="O1157" i="4"/>
  <c r="Y1157" i="4"/>
  <c r="J1162" i="4"/>
  <c r="V1161" i="4"/>
  <c r="AG1152" i="2"/>
  <c r="AE1152" i="2"/>
  <c r="AC1152" i="2"/>
  <c r="AI1152" i="2"/>
  <c r="V1152" i="2"/>
  <c r="AV1121" i="2"/>
  <c r="AW1121" i="2" s="1"/>
  <c r="Z1146" i="2"/>
  <c r="AF1146" i="2" s="1"/>
  <c r="X1148" i="2"/>
  <c r="AB1147" i="2"/>
  <c r="Y1147" i="2"/>
  <c r="AD1147" i="2" s="1"/>
  <c r="AA1145" i="2"/>
  <c r="AH1145" i="2" s="1"/>
  <c r="AY1113" i="2" s="1"/>
  <c r="AD1156" i="4" l="1"/>
  <c r="AH1156" i="4"/>
  <c r="AK1155" i="4"/>
  <c r="H1155" i="4" s="1"/>
  <c r="G1155" i="4" s="1"/>
  <c r="AK1154" i="4"/>
  <c r="H1154" i="4" s="1"/>
  <c r="G1154" i="4" s="1"/>
  <c r="Q1158" i="4"/>
  <c r="T1158" i="4"/>
  <c r="I1158" i="4" s="1"/>
  <c r="Z1158" i="4"/>
  <c r="S1157" i="4"/>
  <c r="F1157" i="4" s="1"/>
  <c r="I1157" i="4"/>
  <c r="M1159" i="4"/>
  <c r="P1159" i="4"/>
  <c r="R1159" i="4" s="1"/>
  <c r="X1159" i="4"/>
  <c r="O1158" i="4"/>
  <c r="Y1158" i="4"/>
  <c r="L1161" i="4"/>
  <c r="N1160" i="4"/>
  <c r="W1160" i="4"/>
  <c r="K1160" i="4"/>
  <c r="J1163" i="4"/>
  <c r="V1162" i="4"/>
  <c r="AI1157" i="4"/>
  <c r="AF1157" i="4"/>
  <c r="AG1157" i="4"/>
  <c r="AD1157" i="4"/>
  <c r="AH1157" i="4"/>
  <c r="AE1157" i="4"/>
  <c r="AG1153" i="2"/>
  <c r="AE1153" i="2"/>
  <c r="AC1153" i="2"/>
  <c r="AI1153" i="2"/>
  <c r="V1153" i="2"/>
  <c r="AV1122" i="2"/>
  <c r="AW1122" i="2" s="1"/>
  <c r="X1149" i="2"/>
  <c r="AB1148" i="2"/>
  <c r="Y1148" i="2"/>
  <c r="AD1148" i="2" s="1"/>
  <c r="Z1147" i="2"/>
  <c r="AF1147" i="2" s="1"/>
  <c r="AA1146" i="2"/>
  <c r="AH1146" i="2" s="1"/>
  <c r="AY1114" i="2" s="1"/>
  <c r="AK1156" i="4" l="1"/>
  <c r="H1156" i="4" s="1"/>
  <c r="G1156" i="4" s="1"/>
  <c r="Q1159" i="4"/>
  <c r="T1159" i="4"/>
  <c r="AA1159" i="4" s="1"/>
  <c r="Z1159" i="4"/>
  <c r="S1158" i="4"/>
  <c r="F1158" i="4" s="1"/>
  <c r="AA1158" i="4"/>
  <c r="AI1158" i="4" s="1"/>
  <c r="L1162" i="4"/>
  <c r="N1161" i="4"/>
  <c r="W1161" i="4"/>
  <c r="K1161" i="4"/>
  <c r="P1160" i="4"/>
  <c r="R1160" i="4" s="1"/>
  <c r="M1160" i="4"/>
  <c r="X1160" i="4"/>
  <c r="O1159" i="4"/>
  <c r="Y1159" i="4"/>
  <c r="AK1157" i="4"/>
  <c r="H1157" i="4" s="1"/>
  <c r="G1157" i="4" s="1"/>
  <c r="J1164" i="4"/>
  <c r="V1163" i="4"/>
  <c r="AG1154" i="2"/>
  <c r="AE1154" i="2"/>
  <c r="AC1154" i="2"/>
  <c r="AI1154" i="2"/>
  <c r="V1154" i="2"/>
  <c r="AV1123" i="2"/>
  <c r="AW1123" i="2" s="1"/>
  <c r="AA1147" i="2"/>
  <c r="AH1147" i="2" s="1"/>
  <c r="AY1115" i="2" s="1"/>
  <c r="Z1148" i="2"/>
  <c r="AF1148" i="2" s="1"/>
  <c r="X1150" i="2"/>
  <c r="AB1149" i="2"/>
  <c r="Y1149" i="2"/>
  <c r="AD1149" i="2" s="1"/>
  <c r="AH1158" i="4" l="1"/>
  <c r="AG1158" i="4"/>
  <c r="AE1158" i="4"/>
  <c r="Q1160" i="4"/>
  <c r="T1160" i="4"/>
  <c r="I1160" i="4" s="1"/>
  <c r="Z1160" i="4"/>
  <c r="S1159" i="4"/>
  <c r="F1159" i="4" s="1"/>
  <c r="I1159" i="4"/>
  <c r="AF1158" i="4"/>
  <c r="AD1158" i="4"/>
  <c r="P1161" i="4"/>
  <c r="R1161" i="4" s="1"/>
  <c r="M1161" i="4"/>
  <c r="X1161" i="4"/>
  <c r="O1160" i="4"/>
  <c r="Y1160" i="4"/>
  <c r="N1162" i="4"/>
  <c r="L1163" i="4"/>
  <c r="W1162" i="4"/>
  <c r="K1162" i="4"/>
  <c r="J1165" i="4"/>
  <c r="V1164" i="4"/>
  <c r="AE1159" i="4"/>
  <c r="AF1159" i="4"/>
  <c r="AI1159" i="4"/>
  <c r="AG1159" i="4"/>
  <c r="AH1159" i="4"/>
  <c r="AD1159" i="4"/>
  <c r="AG1155" i="2"/>
  <c r="AE1155" i="2"/>
  <c r="AC1155" i="2"/>
  <c r="AI1155" i="2"/>
  <c r="V1155" i="2"/>
  <c r="AV1124" i="2"/>
  <c r="AW1124" i="2" s="1"/>
  <c r="AA1148" i="2"/>
  <c r="AH1148" i="2" s="1"/>
  <c r="AY1116" i="2" s="1"/>
  <c r="Z1149" i="2"/>
  <c r="AF1149" i="2" s="1"/>
  <c r="AB1150" i="2"/>
  <c r="X1151" i="2"/>
  <c r="Y1150" i="2"/>
  <c r="AD1150" i="2" s="1"/>
  <c r="AK1158" i="4" l="1"/>
  <c r="H1158" i="4" s="1"/>
  <c r="G1158" i="4" s="1"/>
  <c r="S1160" i="4"/>
  <c r="F1160" i="4" s="1"/>
  <c r="AA1160" i="4"/>
  <c r="AE1160" i="4" s="1"/>
  <c r="Q1161" i="4"/>
  <c r="T1161" i="4"/>
  <c r="I1161" i="4" s="1"/>
  <c r="Z1161" i="4"/>
  <c r="P1162" i="4"/>
  <c r="R1162" i="4" s="1"/>
  <c r="M1162" i="4"/>
  <c r="X1162" i="4"/>
  <c r="O1161" i="4"/>
  <c r="Y1161" i="4"/>
  <c r="AF1160" i="4"/>
  <c r="L1164" i="4"/>
  <c r="N1163" i="4"/>
  <c r="W1163" i="4"/>
  <c r="K1163" i="4"/>
  <c r="J1166" i="4"/>
  <c r="V1165" i="4"/>
  <c r="AK1159" i="4"/>
  <c r="H1159" i="4" s="1"/>
  <c r="G1159" i="4" s="1"/>
  <c r="AG1156" i="2"/>
  <c r="AE1156" i="2"/>
  <c r="AC1156" i="2"/>
  <c r="AI1156" i="2"/>
  <c r="V1156" i="2"/>
  <c r="AV1125" i="2"/>
  <c r="AW1125" i="2" s="1"/>
  <c r="AA1149" i="2"/>
  <c r="AH1149" i="2" s="1"/>
  <c r="AY1117" i="2" s="1"/>
  <c r="AB1151" i="2"/>
  <c r="X1152" i="2"/>
  <c r="Y1151" i="2"/>
  <c r="AD1151" i="2" s="1"/>
  <c r="Z1150" i="2"/>
  <c r="AF1150" i="2" s="1"/>
  <c r="AH1160" i="4" l="1"/>
  <c r="AD1160" i="4"/>
  <c r="AG1160" i="4"/>
  <c r="AI1160" i="4"/>
  <c r="Q1162" i="4"/>
  <c r="T1162" i="4"/>
  <c r="Z1162" i="4"/>
  <c r="S1161" i="4"/>
  <c r="F1161" i="4" s="1"/>
  <c r="AA1161" i="4"/>
  <c r="AG1161" i="4" s="1"/>
  <c r="M1163" i="4"/>
  <c r="P1163" i="4"/>
  <c r="X1163" i="4"/>
  <c r="L1165" i="4"/>
  <c r="N1164" i="4"/>
  <c r="W1164" i="4"/>
  <c r="K1164" i="4"/>
  <c r="O1162" i="4"/>
  <c r="Y1162" i="4"/>
  <c r="J1167" i="4"/>
  <c r="V1166" i="4"/>
  <c r="AG1157" i="2"/>
  <c r="AE1157" i="2"/>
  <c r="AC1157" i="2"/>
  <c r="AI1157" i="2"/>
  <c r="V1157" i="2"/>
  <c r="AV1126" i="2"/>
  <c r="AW1126" i="2" s="1"/>
  <c r="Z1151" i="2"/>
  <c r="AF1151" i="2" s="1"/>
  <c r="AB1152" i="2"/>
  <c r="X1153" i="2"/>
  <c r="Y1152" i="2"/>
  <c r="AD1152" i="2" s="1"/>
  <c r="AA1150" i="2"/>
  <c r="AH1150" i="2" s="1"/>
  <c r="AY1118" i="2" s="1"/>
  <c r="AF1161" i="4" l="1"/>
  <c r="AK1160" i="4"/>
  <c r="H1160" i="4" s="1"/>
  <c r="G1160" i="4" s="1"/>
  <c r="AE1161" i="4"/>
  <c r="AI1161" i="4"/>
  <c r="S1162" i="4"/>
  <c r="AA1162" i="4"/>
  <c r="AI1162" i="4" s="1"/>
  <c r="I1162" i="4"/>
  <c r="F1162" i="4"/>
  <c r="R1163" i="4"/>
  <c r="AH1161" i="4"/>
  <c r="AD1161" i="4"/>
  <c r="P1164" i="4"/>
  <c r="R1164" i="4" s="1"/>
  <c r="M1164" i="4"/>
  <c r="X1164" i="4"/>
  <c r="O1163" i="4"/>
  <c r="Y1163" i="4"/>
  <c r="L1166" i="4"/>
  <c r="N1165" i="4"/>
  <c r="W1165" i="4"/>
  <c r="K1165" i="4"/>
  <c r="J1168" i="4"/>
  <c r="V1167" i="4"/>
  <c r="AG1158" i="2"/>
  <c r="AE1158" i="2"/>
  <c r="AC1158" i="2"/>
  <c r="AI1158" i="2"/>
  <c r="V1158" i="2"/>
  <c r="AV1127" i="2"/>
  <c r="AW1127" i="2" s="1"/>
  <c r="AB1153" i="2"/>
  <c r="X1154" i="2"/>
  <c r="Y1153" i="2"/>
  <c r="AD1153" i="2" s="1"/>
  <c r="Z1152" i="2"/>
  <c r="AF1152" i="2" s="1"/>
  <c r="AA1151" i="2"/>
  <c r="AH1151" i="2" s="1"/>
  <c r="AY1119" i="2" s="1"/>
  <c r="AG1162" i="4" l="1"/>
  <c r="AD1162" i="4"/>
  <c r="AF1162" i="4"/>
  <c r="AK1161" i="4"/>
  <c r="H1161" i="4" s="1"/>
  <c r="G1161" i="4" s="1"/>
  <c r="Q1163" i="4"/>
  <c r="T1163" i="4"/>
  <c r="T1164" i="4" s="1"/>
  <c r="AA1164" i="4" s="1"/>
  <c r="Z1163" i="4"/>
  <c r="Q1164" i="4"/>
  <c r="Z1164" i="4"/>
  <c r="AH1162" i="4"/>
  <c r="AE1162" i="4"/>
  <c r="P1165" i="4"/>
  <c r="R1165" i="4" s="1"/>
  <c r="M1165" i="4"/>
  <c r="X1165" i="4"/>
  <c r="N1166" i="4"/>
  <c r="L1167" i="4"/>
  <c r="K1167" i="4" s="1"/>
  <c r="W1166" i="4"/>
  <c r="K1166" i="4"/>
  <c r="O1164" i="4"/>
  <c r="Y1164" i="4"/>
  <c r="J1169" i="4"/>
  <c r="V1168" i="4"/>
  <c r="AG1159" i="2"/>
  <c r="AE1159" i="2"/>
  <c r="AC1159" i="2"/>
  <c r="AI1159" i="2"/>
  <c r="V1159" i="2"/>
  <c r="AV1128" i="2"/>
  <c r="AW1128" i="2" s="1"/>
  <c r="Z1153" i="2"/>
  <c r="AF1153" i="2" s="1"/>
  <c r="AB1154" i="2"/>
  <c r="X1155" i="2"/>
  <c r="Y1154" i="2"/>
  <c r="AD1154" i="2" s="1"/>
  <c r="AA1152" i="2"/>
  <c r="AH1152" i="2" s="1"/>
  <c r="AY1120" i="2" s="1"/>
  <c r="AK1162" i="4" l="1"/>
  <c r="H1162" i="4" s="1"/>
  <c r="G1162" i="4" s="1"/>
  <c r="S1164" i="4"/>
  <c r="F1164" i="4" s="1"/>
  <c r="I1164" i="4"/>
  <c r="S1163" i="4"/>
  <c r="F1163" i="4" s="1"/>
  <c r="AA1163" i="4"/>
  <c r="AE1163" i="4" s="1"/>
  <c r="Q1165" i="4"/>
  <c r="T1165" i="4"/>
  <c r="I1165" i="4" s="1"/>
  <c r="Z1165" i="4"/>
  <c r="I1163" i="4"/>
  <c r="P1166" i="4"/>
  <c r="M1166" i="4"/>
  <c r="X1166" i="4"/>
  <c r="L1168" i="4"/>
  <c r="N1167" i="4"/>
  <c r="W1167" i="4"/>
  <c r="O1165" i="4"/>
  <c r="Y1165" i="4"/>
  <c r="AH1164" i="4"/>
  <c r="AG1164" i="4"/>
  <c r="AD1164" i="4"/>
  <c r="AE1164" i="4"/>
  <c r="AF1164" i="4"/>
  <c r="AI1164" i="4"/>
  <c r="J1170" i="4"/>
  <c r="V1169" i="4"/>
  <c r="AG1160" i="2"/>
  <c r="AE1160" i="2"/>
  <c r="AC1160" i="2"/>
  <c r="AI1160" i="2"/>
  <c r="V1160" i="2"/>
  <c r="AV1129" i="2"/>
  <c r="AW1129" i="2" s="1"/>
  <c r="AA1153" i="2"/>
  <c r="AH1153" i="2" s="1"/>
  <c r="AY1121" i="2" s="1"/>
  <c r="AB1155" i="2"/>
  <c r="X1156" i="2"/>
  <c r="Y1155" i="2"/>
  <c r="AD1155" i="2" s="1"/>
  <c r="Z1154" i="2"/>
  <c r="AF1154" i="2" s="1"/>
  <c r="AD1163" i="4" l="1"/>
  <c r="AI1163" i="4"/>
  <c r="R1166" i="4"/>
  <c r="AG1163" i="4"/>
  <c r="AH1163" i="4"/>
  <c r="AF1163" i="4"/>
  <c r="S1165" i="4"/>
  <c r="F1165" i="4" s="1"/>
  <c r="AA1165" i="4"/>
  <c r="AG1165" i="4" s="1"/>
  <c r="M1167" i="4"/>
  <c r="P1167" i="4"/>
  <c r="X1167" i="4"/>
  <c r="L1169" i="4"/>
  <c r="N1168" i="4"/>
  <c r="W1168" i="4"/>
  <c r="K1168" i="4"/>
  <c r="O1166" i="4"/>
  <c r="Y1166" i="4"/>
  <c r="V1170" i="4"/>
  <c r="J1171" i="4"/>
  <c r="AK1164" i="4"/>
  <c r="H1164" i="4" s="1"/>
  <c r="G1164" i="4" s="1"/>
  <c r="AG1161" i="2"/>
  <c r="AE1161" i="2"/>
  <c r="AC1161" i="2"/>
  <c r="AI1161" i="2"/>
  <c r="V1161" i="2"/>
  <c r="AV1130" i="2"/>
  <c r="AW1130" i="2" s="1"/>
  <c r="AB1156" i="2"/>
  <c r="X1157" i="2"/>
  <c r="Y1156" i="2"/>
  <c r="AD1156" i="2" s="1"/>
  <c r="AA1154" i="2"/>
  <c r="AH1154" i="2" s="1"/>
  <c r="AY1122" i="2" s="1"/>
  <c r="Z1155" i="2"/>
  <c r="AF1155" i="2" s="1"/>
  <c r="R1167" i="4" l="1"/>
  <c r="AE1165" i="4"/>
  <c r="AF1165" i="4"/>
  <c r="AH1165" i="4"/>
  <c r="AD1165" i="4"/>
  <c r="AK1163" i="4"/>
  <c r="H1163" i="4" s="1"/>
  <c r="G1163" i="4" s="1"/>
  <c r="AI1165" i="4"/>
  <c r="Q1167" i="4"/>
  <c r="Z1167" i="4"/>
  <c r="Q1166" i="4"/>
  <c r="T1166" i="4"/>
  <c r="I1166" i="4" s="1"/>
  <c r="Z1166" i="4"/>
  <c r="L1170" i="4"/>
  <c r="N1169" i="4"/>
  <c r="W1169" i="4"/>
  <c r="K1169" i="4"/>
  <c r="O1167" i="4"/>
  <c r="Y1167" i="4"/>
  <c r="P1168" i="4"/>
  <c r="R1168" i="4" s="1"/>
  <c r="M1168" i="4"/>
  <c r="X1168" i="4"/>
  <c r="V1171" i="4"/>
  <c r="J1172" i="4"/>
  <c r="AG1162" i="2"/>
  <c r="AE1162" i="2"/>
  <c r="AC1162" i="2"/>
  <c r="AI1162" i="2"/>
  <c r="V1162" i="2"/>
  <c r="AV1131" i="2"/>
  <c r="AW1131" i="2" s="1"/>
  <c r="Z1156" i="2"/>
  <c r="AF1156" i="2" s="1"/>
  <c r="AA1155" i="2"/>
  <c r="AH1155" i="2" s="1"/>
  <c r="AY1123" i="2" s="1"/>
  <c r="AB1157" i="2"/>
  <c r="X1158" i="2"/>
  <c r="Y1157" i="2"/>
  <c r="AD1157" i="2" s="1"/>
  <c r="AK1165" i="4" l="1"/>
  <c r="H1165" i="4" s="1"/>
  <c r="G1165" i="4" s="1"/>
  <c r="Q1168" i="4"/>
  <c r="Z1168" i="4"/>
  <c r="S1166" i="4"/>
  <c r="F1166" i="4" s="1"/>
  <c r="AA1166" i="4"/>
  <c r="T1167" i="4"/>
  <c r="O1168" i="4"/>
  <c r="Y1168" i="4"/>
  <c r="P1169" i="4"/>
  <c r="M1169" i="4"/>
  <c r="X1169" i="4"/>
  <c r="N1170" i="4"/>
  <c r="L1171" i="4"/>
  <c r="W1170" i="4"/>
  <c r="K1170" i="4"/>
  <c r="V1172" i="4"/>
  <c r="J1173" i="4"/>
  <c r="AG1163" i="2"/>
  <c r="AE1163" i="2"/>
  <c r="AC1163" i="2"/>
  <c r="AI1163" i="2"/>
  <c r="V1163" i="2"/>
  <c r="AV1132" i="2"/>
  <c r="AW1132" i="2" s="1"/>
  <c r="Z1157" i="2"/>
  <c r="AF1157" i="2" s="1"/>
  <c r="AB1158" i="2"/>
  <c r="X1159" i="2"/>
  <c r="Y1158" i="2"/>
  <c r="AD1158" i="2" s="1"/>
  <c r="AA1156" i="2"/>
  <c r="AH1156" i="2" s="1"/>
  <c r="AY1124" i="2" s="1"/>
  <c r="R1169" i="4" l="1"/>
  <c r="S1167" i="4"/>
  <c r="F1167" i="4" s="1"/>
  <c r="I1167" i="4"/>
  <c r="AA1167" i="4"/>
  <c r="T1168" i="4"/>
  <c r="AF1166" i="4"/>
  <c r="AI1166" i="4"/>
  <c r="AH1166" i="4"/>
  <c r="AE1166" i="4"/>
  <c r="AG1166" i="4"/>
  <c r="AD1166" i="4"/>
  <c r="P1170" i="4"/>
  <c r="R1170" i="4" s="1"/>
  <c r="M1170" i="4"/>
  <c r="X1170" i="4"/>
  <c r="O1169" i="4"/>
  <c r="Y1169" i="4"/>
  <c r="L1172" i="4"/>
  <c r="N1171" i="4"/>
  <c r="W1171" i="4"/>
  <c r="K1171" i="4"/>
  <c r="V1173" i="4"/>
  <c r="J1174" i="4"/>
  <c r="AG1164" i="2"/>
  <c r="AE1164" i="2"/>
  <c r="AC1164" i="2"/>
  <c r="AI1164" i="2"/>
  <c r="V1164" i="2"/>
  <c r="AV1133" i="2"/>
  <c r="AW1133" i="2" s="1"/>
  <c r="AB1159" i="2"/>
  <c r="X1160" i="2"/>
  <c r="Y1159" i="2"/>
  <c r="AD1159" i="2" s="1"/>
  <c r="Z1158" i="2"/>
  <c r="AF1158" i="2" s="1"/>
  <c r="AA1157" i="2"/>
  <c r="AH1157" i="2" s="1"/>
  <c r="AY1125" i="2" s="1"/>
  <c r="AF1167" i="4" l="1"/>
  <c r="AD1167" i="4"/>
  <c r="AH1167" i="4"/>
  <c r="AG1167" i="4"/>
  <c r="AI1167" i="4"/>
  <c r="AE1167" i="4"/>
  <c r="Q1170" i="4"/>
  <c r="Z1170" i="4"/>
  <c r="AK1166" i="4"/>
  <c r="H1166" i="4" s="1"/>
  <c r="G1166" i="4" s="1"/>
  <c r="S1168" i="4"/>
  <c r="F1168" i="4" s="1"/>
  <c r="AA1168" i="4"/>
  <c r="I1168" i="4"/>
  <c r="Q1169" i="4"/>
  <c r="T1169" i="4"/>
  <c r="Z1169" i="4"/>
  <c r="M1171" i="4"/>
  <c r="P1171" i="4"/>
  <c r="X1171" i="4"/>
  <c r="L1173" i="4"/>
  <c r="N1172" i="4"/>
  <c r="W1172" i="4"/>
  <c r="K1172" i="4"/>
  <c r="O1170" i="4"/>
  <c r="Y1170" i="4"/>
  <c r="V1174" i="4"/>
  <c r="J1175" i="4"/>
  <c r="AG1165" i="2"/>
  <c r="AE1165" i="2"/>
  <c r="AC1165" i="2"/>
  <c r="AI1165" i="2"/>
  <c r="V1165" i="2"/>
  <c r="AV1134" i="2"/>
  <c r="AW1134" i="2" s="1"/>
  <c r="AB1160" i="2"/>
  <c r="X1161" i="2"/>
  <c r="Y1160" i="2"/>
  <c r="AD1160" i="2" s="1"/>
  <c r="Z1159" i="2"/>
  <c r="AF1159" i="2" s="1"/>
  <c r="AA1158" i="2"/>
  <c r="AH1158" i="2" s="1"/>
  <c r="AY1126" i="2" s="1"/>
  <c r="S1169" i="4" l="1"/>
  <c r="F1169" i="4" s="1"/>
  <c r="AA1169" i="4"/>
  <c r="I1169" i="4"/>
  <c r="T1170" i="4"/>
  <c r="R1171" i="4"/>
  <c r="AK1167" i="4"/>
  <c r="H1167" i="4" s="1"/>
  <c r="G1167" i="4" s="1"/>
  <c r="AG1168" i="4"/>
  <c r="AF1168" i="4"/>
  <c r="AH1168" i="4"/>
  <c r="AE1168" i="4"/>
  <c r="AD1168" i="4"/>
  <c r="AI1168" i="4"/>
  <c r="L1174" i="4"/>
  <c r="N1173" i="4"/>
  <c r="W1173" i="4"/>
  <c r="K1173" i="4"/>
  <c r="O1171" i="4"/>
  <c r="Y1171" i="4"/>
  <c r="P1172" i="4"/>
  <c r="R1172" i="4" s="1"/>
  <c r="M1172" i="4"/>
  <c r="X1172" i="4"/>
  <c r="V1175" i="4"/>
  <c r="J1176" i="4"/>
  <c r="AG1166" i="2"/>
  <c r="AE1166" i="2"/>
  <c r="AC1166" i="2"/>
  <c r="AI1166" i="2"/>
  <c r="V1166" i="2"/>
  <c r="AV1135" i="2"/>
  <c r="AW1135" i="2" s="1"/>
  <c r="AA1159" i="2"/>
  <c r="AH1159" i="2" s="1"/>
  <c r="AY1127" i="2" s="1"/>
  <c r="Z1160" i="2"/>
  <c r="AF1160" i="2" s="1"/>
  <c r="AB1161" i="2"/>
  <c r="X1162" i="2"/>
  <c r="Y1161" i="2"/>
  <c r="AD1161" i="2" s="1"/>
  <c r="AK1168" i="4" l="1"/>
  <c r="H1168" i="4" s="1"/>
  <c r="G1168" i="4" s="1"/>
  <c r="Q1171" i="4"/>
  <c r="T1171" i="4"/>
  <c r="Z1171" i="4"/>
  <c r="AF1169" i="4"/>
  <c r="AI1169" i="4"/>
  <c r="AD1169" i="4"/>
  <c r="AG1169" i="4"/>
  <c r="AE1169" i="4"/>
  <c r="AH1169" i="4"/>
  <c r="I1171" i="4"/>
  <c r="Q1172" i="4"/>
  <c r="T1172" i="4"/>
  <c r="Z1172" i="4"/>
  <c r="S1170" i="4"/>
  <c r="F1170" i="4" s="1"/>
  <c r="I1170" i="4"/>
  <c r="AA1170" i="4"/>
  <c r="O1172" i="4"/>
  <c r="Y1172" i="4"/>
  <c r="P1173" i="4"/>
  <c r="R1173" i="4" s="1"/>
  <c r="M1173" i="4"/>
  <c r="X1173" i="4"/>
  <c r="N1174" i="4"/>
  <c r="L1175" i="4"/>
  <c r="W1174" i="4"/>
  <c r="K1174" i="4"/>
  <c r="V1176" i="4"/>
  <c r="J1177" i="4"/>
  <c r="AG1167" i="2"/>
  <c r="AE1167" i="2"/>
  <c r="AC1167" i="2"/>
  <c r="AI1167" i="2"/>
  <c r="V1167" i="2"/>
  <c r="AV1136" i="2"/>
  <c r="AW1136" i="2" s="1"/>
  <c r="Z1161" i="2"/>
  <c r="AF1161" i="2" s="1"/>
  <c r="AA1160" i="2"/>
  <c r="AH1160" i="2" s="1"/>
  <c r="AY1128" i="2" s="1"/>
  <c r="AB1162" i="2"/>
  <c r="X1163" i="2"/>
  <c r="Y1162" i="2"/>
  <c r="AD1162" i="2" s="1"/>
  <c r="AK1169" i="4" l="1"/>
  <c r="H1169" i="4" s="1"/>
  <c r="G1169" i="4" s="1"/>
  <c r="S1171" i="4"/>
  <c r="F1171" i="4" s="1"/>
  <c r="AA1171" i="4"/>
  <c r="AG1170" i="4"/>
  <c r="AD1170" i="4"/>
  <c r="AH1170" i="4"/>
  <c r="AI1170" i="4"/>
  <c r="AE1170" i="4"/>
  <c r="AF1170" i="4"/>
  <c r="S1172" i="4"/>
  <c r="F1172" i="4" s="1"/>
  <c r="AA1172" i="4"/>
  <c r="AF1172" i="4" s="1"/>
  <c r="I1172" i="4"/>
  <c r="Q1173" i="4"/>
  <c r="T1173" i="4"/>
  <c r="AA1173" i="4" s="1"/>
  <c r="Z1173" i="4"/>
  <c r="L1176" i="4"/>
  <c r="N1175" i="4"/>
  <c r="W1175" i="4"/>
  <c r="K1175" i="4"/>
  <c r="P1174" i="4"/>
  <c r="M1174" i="4"/>
  <c r="X1174" i="4"/>
  <c r="O1173" i="4"/>
  <c r="Y1173" i="4"/>
  <c r="V1177" i="4"/>
  <c r="J1178" i="4"/>
  <c r="AG1168" i="2"/>
  <c r="AE1168" i="2"/>
  <c r="AC1168" i="2"/>
  <c r="AI1168" i="2"/>
  <c r="V1168" i="2"/>
  <c r="AV1137" i="2"/>
  <c r="AW1137" i="2" s="1"/>
  <c r="Z1162" i="2"/>
  <c r="AF1162" i="2" s="1"/>
  <c r="AB1163" i="2"/>
  <c r="X1164" i="2"/>
  <c r="Y1163" i="2"/>
  <c r="AD1163" i="2" s="1"/>
  <c r="AA1161" i="2"/>
  <c r="AH1161" i="2" s="1"/>
  <c r="AY1129" i="2" s="1"/>
  <c r="AH1172" i="4" l="1"/>
  <c r="R1174" i="4"/>
  <c r="S1173" i="4"/>
  <c r="I1173" i="4"/>
  <c r="AE1171" i="4"/>
  <c r="AF1171" i="4"/>
  <c r="AG1171" i="4"/>
  <c r="AD1171" i="4"/>
  <c r="AI1171" i="4"/>
  <c r="AH1171" i="4"/>
  <c r="F1173" i="4"/>
  <c r="AK1170" i="4"/>
  <c r="H1170" i="4" s="1"/>
  <c r="G1170" i="4" s="1"/>
  <c r="AI1172" i="4"/>
  <c r="AE1172" i="4"/>
  <c r="AG1172" i="4"/>
  <c r="AD1172" i="4"/>
  <c r="M1175" i="4"/>
  <c r="P1175" i="4"/>
  <c r="R1175" i="4" s="1"/>
  <c r="X1175" i="4"/>
  <c r="O1174" i="4"/>
  <c r="Y1174" i="4"/>
  <c r="L1177" i="4"/>
  <c r="N1176" i="4"/>
  <c r="W1176" i="4"/>
  <c r="K1176" i="4"/>
  <c r="V1178" i="4"/>
  <c r="J1179" i="4"/>
  <c r="AD1173" i="4"/>
  <c r="AG1173" i="4"/>
  <c r="AE1173" i="4"/>
  <c r="AF1173" i="4"/>
  <c r="AH1173" i="4"/>
  <c r="AI1173" i="4"/>
  <c r="AG1169" i="2"/>
  <c r="AE1169" i="2"/>
  <c r="AC1169" i="2"/>
  <c r="AI1169" i="2"/>
  <c r="V1169" i="2"/>
  <c r="AV1138" i="2"/>
  <c r="AW1138" i="2" s="1"/>
  <c r="AB1164" i="2"/>
  <c r="X1165" i="2"/>
  <c r="Y1164" i="2"/>
  <c r="AD1164" i="2" s="1"/>
  <c r="Z1163" i="2"/>
  <c r="AF1163" i="2" s="1"/>
  <c r="AA1162" i="2"/>
  <c r="AH1162" i="2" s="1"/>
  <c r="AY1130" i="2" s="1"/>
  <c r="AK1172" i="4" l="1"/>
  <c r="H1172" i="4" s="1"/>
  <c r="G1172" i="4" s="1"/>
  <c r="AK1171" i="4"/>
  <c r="H1171" i="4" s="1"/>
  <c r="G1171" i="4" s="1"/>
  <c r="Q1175" i="4"/>
  <c r="Z1175" i="4"/>
  <c r="Q1174" i="4"/>
  <c r="T1174" i="4"/>
  <c r="T1175" i="4" s="1"/>
  <c r="Z1174" i="4"/>
  <c r="P1176" i="4"/>
  <c r="M1176" i="4"/>
  <c r="X1176" i="4"/>
  <c r="L1178" i="4"/>
  <c r="N1177" i="4"/>
  <c r="W1177" i="4"/>
  <c r="K1177" i="4"/>
  <c r="O1175" i="4"/>
  <c r="Y1175" i="4"/>
  <c r="AK1173" i="4"/>
  <c r="H1173" i="4" s="1"/>
  <c r="G1173" i="4" s="1"/>
  <c r="V1179" i="4"/>
  <c r="J1180" i="4"/>
  <c r="AG1170" i="2"/>
  <c r="AE1170" i="2"/>
  <c r="AC1170" i="2"/>
  <c r="AI1170" i="2"/>
  <c r="V1170" i="2"/>
  <c r="AV1139" i="2"/>
  <c r="AW1139" i="2" s="1"/>
  <c r="Z1164" i="2"/>
  <c r="AF1164" i="2" s="1"/>
  <c r="AA1163" i="2"/>
  <c r="AH1163" i="2" s="1"/>
  <c r="AY1131" i="2" s="1"/>
  <c r="AB1165" i="2"/>
  <c r="X1166" i="2"/>
  <c r="Y1165" i="2"/>
  <c r="AD1165" i="2" s="1"/>
  <c r="I1174" i="4" l="1"/>
  <c r="S1175" i="4"/>
  <c r="F1175" i="4" s="1"/>
  <c r="I1175" i="4"/>
  <c r="AA1175" i="4"/>
  <c r="AD1175" i="4" s="1"/>
  <c r="S1174" i="4"/>
  <c r="F1174" i="4" s="1"/>
  <c r="AA1174" i="4"/>
  <c r="R1176" i="4"/>
  <c r="N1178" i="4"/>
  <c r="L1179" i="4"/>
  <c r="W1178" i="4"/>
  <c r="K1178" i="4"/>
  <c r="P1177" i="4"/>
  <c r="M1177" i="4"/>
  <c r="X1177" i="4"/>
  <c r="O1176" i="4"/>
  <c r="Y1176" i="4"/>
  <c r="V1180" i="4"/>
  <c r="J1181" i="4"/>
  <c r="AG1171" i="2"/>
  <c r="AE1171" i="2"/>
  <c r="AC1171" i="2"/>
  <c r="AI1171" i="2"/>
  <c r="V1171" i="2"/>
  <c r="AV1140" i="2"/>
  <c r="AW1140" i="2" s="1"/>
  <c r="AB1166" i="2"/>
  <c r="X1167" i="2"/>
  <c r="Y1166" i="2"/>
  <c r="AD1166" i="2" s="1"/>
  <c r="Z1165" i="2"/>
  <c r="AF1165" i="2" s="1"/>
  <c r="AA1164" i="2"/>
  <c r="AH1164" i="2" s="1"/>
  <c r="AY1132" i="2" s="1"/>
  <c r="AH1175" i="4" l="1"/>
  <c r="AI1175" i="4"/>
  <c r="AE1175" i="4"/>
  <c r="AF1175" i="4"/>
  <c r="AG1175" i="4"/>
  <c r="R1177" i="4"/>
  <c r="Q1177" i="4" s="1"/>
  <c r="AE1174" i="4"/>
  <c r="AG1174" i="4"/>
  <c r="AD1174" i="4"/>
  <c r="AF1174" i="4"/>
  <c r="AH1174" i="4"/>
  <c r="AI1174" i="4"/>
  <c r="Q1176" i="4"/>
  <c r="T1176" i="4"/>
  <c r="T1177" i="4" s="1"/>
  <c r="Z1176" i="4"/>
  <c r="L1180" i="4"/>
  <c r="N1179" i="4"/>
  <c r="W1179" i="4"/>
  <c r="K1179" i="4"/>
  <c r="O1177" i="4"/>
  <c r="Y1177" i="4"/>
  <c r="P1178" i="4"/>
  <c r="R1178" i="4" s="1"/>
  <c r="M1178" i="4"/>
  <c r="X1178" i="4"/>
  <c r="V1181" i="4"/>
  <c r="J1182" i="4"/>
  <c r="AG1172" i="2"/>
  <c r="AE1172" i="2"/>
  <c r="AC1172" i="2"/>
  <c r="AI1172" i="2"/>
  <c r="V1172" i="2"/>
  <c r="AV1141" i="2"/>
  <c r="AW1141" i="2" s="1"/>
  <c r="Z1166" i="2"/>
  <c r="AF1166" i="2" s="1"/>
  <c r="AB1167" i="2"/>
  <c r="X1168" i="2"/>
  <c r="Y1167" i="2"/>
  <c r="AD1167" i="2" s="1"/>
  <c r="AA1165" i="2"/>
  <c r="AH1165" i="2" s="1"/>
  <c r="AY1133" i="2" s="1"/>
  <c r="Z1177" i="4" l="1"/>
  <c r="AK1175" i="4"/>
  <c r="H1175" i="4" s="1"/>
  <c r="G1175" i="4" s="1"/>
  <c r="S1177" i="4"/>
  <c r="F1177" i="4" s="1"/>
  <c r="AA1177" i="4"/>
  <c r="I1177" i="4"/>
  <c r="Q1178" i="4"/>
  <c r="T1178" i="4"/>
  <c r="I1178" i="4" s="1"/>
  <c r="Z1178" i="4"/>
  <c r="S1176" i="4"/>
  <c r="F1176" i="4" s="1"/>
  <c r="AA1176" i="4"/>
  <c r="I1176" i="4"/>
  <c r="AK1174" i="4"/>
  <c r="H1174" i="4" s="1"/>
  <c r="G1174" i="4" s="1"/>
  <c r="O1178" i="4"/>
  <c r="Y1178" i="4"/>
  <c r="M1179" i="4"/>
  <c r="P1179" i="4"/>
  <c r="X1179" i="4"/>
  <c r="L1181" i="4"/>
  <c r="K1181" i="4" s="1"/>
  <c r="N1180" i="4"/>
  <c r="W1180" i="4"/>
  <c r="K1180" i="4"/>
  <c r="V1182" i="4"/>
  <c r="J1183" i="4"/>
  <c r="AG1173" i="2"/>
  <c r="AE1173" i="2"/>
  <c r="AC1173" i="2"/>
  <c r="AI1173" i="2"/>
  <c r="V1173" i="2"/>
  <c r="AV1142" i="2"/>
  <c r="AW1142" i="2" s="1"/>
  <c r="AB1168" i="2"/>
  <c r="X1169" i="2"/>
  <c r="Y1168" i="2"/>
  <c r="AD1168" i="2" s="1"/>
  <c r="Z1167" i="2"/>
  <c r="AF1167" i="2" s="1"/>
  <c r="AA1166" i="2"/>
  <c r="AH1166" i="2" s="1"/>
  <c r="AY1134" i="2" s="1"/>
  <c r="AF1177" i="4" l="1"/>
  <c r="AH1177" i="4"/>
  <c r="AG1177" i="4"/>
  <c r="AI1177" i="4"/>
  <c r="AE1177" i="4"/>
  <c r="AD1177" i="4"/>
  <c r="S1178" i="4"/>
  <c r="F1178" i="4" s="1"/>
  <c r="AA1178" i="4"/>
  <c r="AG1178" i="4" s="1"/>
  <c r="R1179" i="4"/>
  <c r="AI1176" i="4"/>
  <c r="AF1176" i="4"/>
  <c r="AH1176" i="4"/>
  <c r="AG1176" i="4"/>
  <c r="AE1176" i="4"/>
  <c r="AD1176" i="4"/>
  <c r="O1179" i="4"/>
  <c r="Y1179" i="4"/>
  <c r="P1180" i="4"/>
  <c r="M1180" i="4"/>
  <c r="X1180" i="4"/>
  <c r="L1182" i="4"/>
  <c r="N1181" i="4"/>
  <c r="W1181" i="4"/>
  <c r="V1183" i="4"/>
  <c r="J1184" i="4"/>
  <c r="AG1174" i="2"/>
  <c r="AE1174" i="2"/>
  <c r="AC1174" i="2"/>
  <c r="AI1174" i="2"/>
  <c r="V1174" i="2"/>
  <c r="AV1143" i="2"/>
  <c r="AW1143" i="2" s="1"/>
  <c r="AA1167" i="2"/>
  <c r="AH1167" i="2" s="1"/>
  <c r="AY1135" i="2" s="1"/>
  <c r="Z1168" i="2"/>
  <c r="AF1168" i="2" s="1"/>
  <c r="AB1169" i="2"/>
  <c r="X1170" i="2"/>
  <c r="Y1169" i="2"/>
  <c r="AD1169" i="2" s="1"/>
  <c r="R1180" i="4" l="1"/>
  <c r="AK1177" i="4"/>
  <c r="H1177" i="4" s="1"/>
  <c r="G1177" i="4" s="1"/>
  <c r="AE1178" i="4"/>
  <c r="AI1178" i="4"/>
  <c r="AF1178" i="4"/>
  <c r="AK1176" i="4"/>
  <c r="H1176" i="4" s="1"/>
  <c r="G1176" i="4" s="1"/>
  <c r="Q1180" i="4"/>
  <c r="Z1180" i="4"/>
  <c r="AH1178" i="4"/>
  <c r="AD1178" i="4"/>
  <c r="Q1179" i="4"/>
  <c r="T1179" i="4"/>
  <c r="Z1179" i="4"/>
  <c r="P1181" i="4"/>
  <c r="R1181" i="4" s="1"/>
  <c r="M1181" i="4"/>
  <c r="X1181" i="4"/>
  <c r="O1180" i="4"/>
  <c r="Y1180" i="4"/>
  <c r="N1182" i="4"/>
  <c r="L1183" i="4"/>
  <c r="W1182" i="4"/>
  <c r="K1182" i="4"/>
  <c r="V1184" i="4"/>
  <c r="J1185" i="4"/>
  <c r="AG1175" i="2"/>
  <c r="AE1175" i="2"/>
  <c r="AC1175" i="2"/>
  <c r="AI1175" i="2"/>
  <c r="V1175" i="2"/>
  <c r="AV1144" i="2"/>
  <c r="AW1144" i="2" s="1"/>
  <c r="Z1169" i="2"/>
  <c r="AF1169" i="2" s="1"/>
  <c r="AA1168" i="2"/>
  <c r="AH1168" i="2" s="1"/>
  <c r="AY1136" i="2" s="1"/>
  <c r="AB1170" i="2"/>
  <c r="X1171" i="2"/>
  <c r="Y1170" i="2"/>
  <c r="AD1170" i="2" s="1"/>
  <c r="AK1178" i="4" l="1"/>
  <c r="H1178" i="4" s="1"/>
  <c r="G1178" i="4" s="1"/>
  <c r="S1179" i="4"/>
  <c r="F1179" i="4" s="1"/>
  <c r="AA1179" i="4"/>
  <c r="I1179" i="4"/>
  <c r="T1180" i="4"/>
  <c r="Q1181" i="4"/>
  <c r="Z1181" i="4"/>
  <c r="L1184" i="4"/>
  <c r="N1183" i="4"/>
  <c r="W1183" i="4"/>
  <c r="K1183" i="4"/>
  <c r="P1182" i="4"/>
  <c r="R1182" i="4" s="1"/>
  <c r="M1182" i="4"/>
  <c r="X1182" i="4"/>
  <c r="O1181" i="4"/>
  <c r="Y1181" i="4"/>
  <c r="V1185" i="4"/>
  <c r="J1186" i="4"/>
  <c r="AG1176" i="2"/>
  <c r="AE1176" i="2"/>
  <c r="AC1176" i="2"/>
  <c r="AI1176" i="2"/>
  <c r="V1176" i="2"/>
  <c r="AV1145" i="2"/>
  <c r="AW1145" i="2" s="1"/>
  <c r="Z1170" i="2"/>
  <c r="AF1170" i="2" s="1"/>
  <c r="AB1171" i="2"/>
  <c r="X1172" i="2"/>
  <c r="Y1171" i="2"/>
  <c r="AD1171" i="2" s="1"/>
  <c r="AA1169" i="2"/>
  <c r="AH1169" i="2" s="1"/>
  <c r="AY1137" i="2" s="1"/>
  <c r="S1180" i="4" l="1"/>
  <c r="F1180" i="4" s="1"/>
  <c r="AA1180" i="4"/>
  <c r="I1180" i="4"/>
  <c r="Q1182" i="4"/>
  <c r="Z1182" i="4"/>
  <c r="T1181" i="4"/>
  <c r="AI1179" i="4"/>
  <c r="AG1179" i="4"/>
  <c r="AE1179" i="4"/>
  <c r="AH1179" i="4"/>
  <c r="AD1179" i="4"/>
  <c r="AF1179" i="4"/>
  <c r="M1183" i="4"/>
  <c r="P1183" i="4"/>
  <c r="R1183" i="4" s="1"/>
  <c r="X1183" i="4"/>
  <c r="O1182" i="4"/>
  <c r="Y1182" i="4"/>
  <c r="L1185" i="4"/>
  <c r="N1184" i="4"/>
  <c r="W1184" i="4"/>
  <c r="K1184" i="4"/>
  <c r="V1186" i="4"/>
  <c r="J1187" i="4"/>
  <c r="AG1177" i="2"/>
  <c r="AE1177" i="2"/>
  <c r="AC1177" i="2"/>
  <c r="AI1177" i="2"/>
  <c r="V1177" i="2"/>
  <c r="AV1146" i="2"/>
  <c r="AW1146" i="2" s="1"/>
  <c r="AB1172" i="2"/>
  <c r="X1173" i="2"/>
  <c r="Y1172" i="2"/>
  <c r="AD1172" i="2" s="1"/>
  <c r="Z1171" i="2"/>
  <c r="AF1171" i="2" s="1"/>
  <c r="AA1170" i="2"/>
  <c r="AH1170" i="2" s="1"/>
  <c r="AY1138" i="2" s="1"/>
  <c r="Q1183" i="4" l="1"/>
  <c r="Z1183" i="4"/>
  <c r="S1181" i="4"/>
  <c r="F1181" i="4" s="1"/>
  <c r="AA1181" i="4"/>
  <c r="I1181" i="4"/>
  <c r="AG1180" i="4"/>
  <c r="AE1180" i="4"/>
  <c r="AD1180" i="4"/>
  <c r="AF1180" i="4"/>
  <c r="AH1180" i="4"/>
  <c r="AI1180" i="4"/>
  <c r="AK1179" i="4"/>
  <c r="H1179" i="4" s="1"/>
  <c r="G1179" i="4" s="1"/>
  <c r="T1182" i="4"/>
  <c r="P1184" i="4"/>
  <c r="R1184" i="4" s="1"/>
  <c r="M1184" i="4"/>
  <c r="X1184" i="4"/>
  <c r="L1186" i="4"/>
  <c r="N1185" i="4"/>
  <c r="W1185" i="4"/>
  <c r="K1185" i="4"/>
  <c r="O1183" i="4"/>
  <c r="Y1183" i="4"/>
  <c r="V1187" i="4"/>
  <c r="J1188" i="4"/>
  <c r="AG1178" i="2"/>
  <c r="AE1178" i="2"/>
  <c r="AC1178" i="2"/>
  <c r="AI1178" i="2"/>
  <c r="V1178" i="2"/>
  <c r="AV1147" i="2"/>
  <c r="AW1147" i="2" s="1"/>
  <c r="Z1172" i="2"/>
  <c r="AF1172" i="2" s="1"/>
  <c r="AA1171" i="2"/>
  <c r="AH1171" i="2" s="1"/>
  <c r="AY1139" i="2" s="1"/>
  <c r="AB1173" i="2"/>
  <c r="X1174" i="2"/>
  <c r="Y1173" i="2"/>
  <c r="AD1173" i="2" s="1"/>
  <c r="AK1180" i="4" l="1"/>
  <c r="H1180" i="4" s="1"/>
  <c r="G1180" i="4" s="1"/>
  <c r="S1182" i="4"/>
  <c r="F1182" i="4" s="1"/>
  <c r="I1182" i="4"/>
  <c r="AA1182" i="4"/>
  <c r="T1183" i="4"/>
  <c r="T1184" i="4" s="1"/>
  <c r="Q1184" i="4"/>
  <c r="Z1184" i="4"/>
  <c r="AD1181" i="4"/>
  <c r="AE1181" i="4"/>
  <c r="AI1181" i="4"/>
  <c r="AF1181" i="4"/>
  <c r="AG1181" i="4"/>
  <c r="AH1181" i="4"/>
  <c r="N1186" i="4"/>
  <c r="L1187" i="4"/>
  <c r="W1186" i="4"/>
  <c r="K1186" i="4"/>
  <c r="P1185" i="4"/>
  <c r="R1185" i="4" s="1"/>
  <c r="M1185" i="4"/>
  <c r="X1185" i="4"/>
  <c r="O1184" i="4"/>
  <c r="Y1184" i="4"/>
  <c r="V1188" i="4"/>
  <c r="J1189" i="4"/>
  <c r="AG1179" i="2"/>
  <c r="AE1179" i="2"/>
  <c r="AC1179" i="2"/>
  <c r="AI1179" i="2"/>
  <c r="V1179" i="2"/>
  <c r="AV1148" i="2"/>
  <c r="AW1148" i="2" s="1"/>
  <c r="Z1173" i="2"/>
  <c r="AF1173" i="2" s="1"/>
  <c r="X1175" i="2"/>
  <c r="AB1174" i="2"/>
  <c r="Y1174" i="2"/>
  <c r="AD1174" i="2" s="1"/>
  <c r="AA1172" i="2"/>
  <c r="AH1172" i="2" s="1"/>
  <c r="AY1140" i="2" s="1"/>
  <c r="AK1181" i="4" l="1"/>
  <c r="H1181" i="4" s="1"/>
  <c r="G1181" i="4" s="1"/>
  <c r="S1184" i="4"/>
  <c r="I1184" i="4"/>
  <c r="AA1184" i="4"/>
  <c r="AD1184" i="4" s="1"/>
  <c r="AD1182" i="4"/>
  <c r="AF1182" i="4"/>
  <c r="AE1182" i="4"/>
  <c r="AH1182" i="4"/>
  <c r="AG1182" i="4"/>
  <c r="AI1182" i="4"/>
  <c r="Q1185" i="4"/>
  <c r="T1185" i="4"/>
  <c r="AA1185" i="4" s="1"/>
  <c r="Z1185" i="4"/>
  <c r="F1184" i="4"/>
  <c r="S1183" i="4"/>
  <c r="F1183" i="4" s="1"/>
  <c r="AA1183" i="4"/>
  <c r="I1183" i="4"/>
  <c r="L1188" i="4"/>
  <c r="K1188" i="4" s="1"/>
  <c r="N1187" i="4"/>
  <c r="W1187" i="4"/>
  <c r="K1187" i="4"/>
  <c r="O1185" i="4"/>
  <c r="Y1185" i="4"/>
  <c r="P1186" i="4"/>
  <c r="R1186" i="4" s="1"/>
  <c r="M1186" i="4"/>
  <c r="X1186" i="4"/>
  <c r="V1189" i="4"/>
  <c r="J1190" i="4"/>
  <c r="AG1180" i="2"/>
  <c r="AE1180" i="2"/>
  <c r="AC1180" i="2"/>
  <c r="AI1180" i="2"/>
  <c r="V1180" i="2"/>
  <c r="AV1149" i="2"/>
  <c r="AW1149" i="2" s="1"/>
  <c r="X1176" i="2"/>
  <c r="AB1175" i="2"/>
  <c r="Y1175" i="2"/>
  <c r="AD1175" i="2" s="1"/>
  <c r="Z1174" i="2"/>
  <c r="AF1174" i="2" s="1"/>
  <c r="AA1173" i="2"/>
  <c r="AH1173" i="2" s="1"/>
  <c r="AY1141" i="2" s="1"/>
  <c r="AG1184" i="4" l="1"/>
  <c r="AF1184" i="4"/>
  <c r="AH1184" i="4"/>
  <c r="AE1184" i="4"/>
  <c r="AI1184" i="4"/>
  <c r="Q1186" i="4"/>
  <c r="T1186" i="4"/>
  <c r="AA1186" i="4" s="1"/>
  <c r="Z1186" i="4"/>
  <c r="AF1183" i="4"/>
  <c r="AG1183" i="4"/>
  <c r="AE1183" i="4"/>
  <c r="AD1183" i="4"/>
  <c r="AH1183" i="4"/>
  <c r="AI1183" i="4"/>
  <c r="S1185" i="4"/>
  <c r="F1185" i="4" s="1"/>
  <c r="I1185" i="4"/>
  <c r="AK1182" i="4"/>
  <c r="H1182" i="4" s="1"/>
  <c r="G1182" i="4" s="1"/>
  <c r="O1186" i="4"/>
  <c r="Y1186" i="4"/>
  <c r="M1187" i="4"/>
  <c r="P1187" i="4"/>
  <c r="X1187" i="4"/>
  <c r="L1189" i="4"/>
  <c r="N1188" i="4"/>
  <c r="W1188" i="4"/>
  <c r="AI1185" i="4"/>
  <c r="AF1185" i="4"/>
  <c r="AD1185" i="4"/>
  <c r="AE1185" i="4"/>
  <c r="AG1185" i="4"/>
  <c r="AH1185" i="4"/>
  <c r="V1190" i="4"/>
  <c r="J1191" i="4"/>
  <c r="AG1181" i="2"/>
  <c r="AE1181" i="2"/>
  <c r="AC1181" i="2"/>
  <c r="AI1181" i="2"/>
  <c r="V1181" i="2"/>
  <c r="AV1150" i="2"/>
  <c r="AW1150" i="2" s="1"/>
  <c r="AA1174" i="2"/>
  <c r="AH1174" i="2" s="1"/>
  <c r="AY1142" i="2" s="1"/>
  <c r="Z1175" i="2"/>
  <c r="AF1175" i="2" s="1"/>
  <c r="AB1176" i="2"/>
  <c r="X1177" i="2"/>
  <c r="Y1176" i="2"/>
  <c r="AD1176" i="2" s="1"/>
  <c r="AK1184" i="4" l="1"/>
  <c r="H1184" i="4" s="1"/>
  <c r="G1184" i="4" s="1"/>
  <c r="AK1183" i="4"/>
  <c r="H1183" i="4" s="1"/>
  <c r="G1183" i="4" s="1"/>
  <c r="S1186" i="4"/>
  <c r="F1186" i="4" s="1"/>
  <c r="I1186" i="4"/>
  <c r="R1187" i="4"/>
  <c r="O1187" i="4"/>
  <c r="Y1187" i="4"/>
  <c r="P1188" i="4"/>
  <c r="M1188" i="4"/>
  <c r="X1188" i="4"/>
  <c r="L1190" i="4"/>
  <c r="N1189" i="4"/>
  <c r="W1189" i="4"/>
  <c r="K1189" i="4"/>
  <c r="V1191" i="4"/>
  <c r="J1192" i="4"/>
  <c r="AK1185" i="4"/>
  <c r="H1185" i="4" s="1"/>
  <c r="G1185" i="4" s="1"/>
  <c r="AD1186" i="4"/>
  <c r="AF1186" i="4"/>
  <c r="AI1186" i="4"/>
  <c r="AH1186" i="4"/>
  <c r="AG1186" i="4"/>
  <c r="AE1186" i="4"/>
  <c r="AG1182" i="2"/>
  <c r="AE1182" i="2"/>
  <c r="AC1182" i="2"/>
  <c r="AI1182" i="2"/>
  <c r="V1182" i="2"/>
  <c r="AV1151" i="2"/>
  <c r="AW1151" i="2" s="1"/>
  <c r="Z1176" i="2"/>
  <c r="AF1176" i="2" s="1"/>
  <c r="AA1175" i="2"/>
  <c r="AH1175" i="2" s="1"/>
  <c r="AY1143" i="2" s="1"/>
  <c r="AB1177" i="2"/>
  <c r="X1178" i="2"/>
  <c r="Y1177" i="2"/>
  <c r="AD1177" i="2" s="1"/>
  <c r="R1188" i="4" l="1"/>
  <c r="Q1187" i="4"/>
  <c r="T1187" i="4"/>
  <c r="Z1187" i="4"/>
  <c r="P1189" i="4"/>
  <c r="R1189" i="4" s="1"/>
  <c r="M1189" i="4"/>
  <c r="X1189" i="4"/>
  <c r="O1188" i="4"/>
  <c r="Y1188" i="4"/>
  <c r="N1190" i="4"/>
  <c r="L1191" i="4"/>
  <c r="W1190" i="4"/>
  <c r="K1190" i="4"/>
  <c r="AK1186" i="4"/>
  <c r="H1186" i="4" s="1"/>
  <c r="G1186" i="4" s="1"/>
  <c r="V1192" i="4"/>
  <c r="J1193" i="4"/>
  <c r="AG1183" i="2"/>
  <c r="AE1183" i="2"/>
  <c r="AC1183" i="2"/>
  <c r="AI1183" i="2"/>
  <c r="V1183" i="2"/>
  <c r="AV1152" i="2"/>
  <c r="AW1152" i="2" s="1"/>
  <c r="Z1177" i="2"/>
  <c r="AF1177" i="2" s="1"/>
  <c r="X1179" i="2"/>
  <c r="AB1178" i="2"/>
  <c r="Y1178" i="2"/>
  <c r="AD1178" i="2" s="1"/>
  <c r="AA1176" i="2"/>
  <c r="AH1176" i="2" s="1"/>
  <c r="AY1144" i="2" s="1"/>
  <c r="S1187" i="4" l="1"/>
  <c r="AA1187" i="4"/>
  <c r="F1187" i="4"/>
  <c r="Q1189" i="4"/>
  <c r="Z1189" i="4"/>
  <c r="Q1188" i="4"/>
  <c r="T1188" i="4"/>
  <c r="T1189" i="4" s="1"/>
  <c r="Z1188" i="4"/>
  <c r="I1187" i="4"/>
  <c r="L1192" i="4"/>
  <c r="N1191" i="4"/>
  <c r="K1191" i="4"/>
  <c r="W1191" i="4"/>
  <c r="P1190" i="4"/>
  <c r="R1190" i="4" s="1"/>
  <c r="M1190" i="4"/>
  <c r="X1190" i="4"/>
  <c r="O1189" i="4"/>
  <c r="Y1189" i="4"/>
  <c r="V1193" i="4"/>
  <c r="J1194" i="4"/>
  <c r="AG1184" i="2"/>
  <c r="AE1184" i="2"/>
  <c r="AC1184" i="2"/>
  <c r="AI1184" i="2"/>
  <c r="V1184" i="2"/>
  <c r="AV1153" i="2"/>
  <c r="AW1153" i="2" s="1"/>
  <c r="X1180" i="2"/>
  <c r="AB1179" i="2"/>
  <c r="Y1179" i="2"/>
  <c r="AD1179" i="2" s="1"/>
  <c r="Z1178" i="2"/>
  <c r="AF1178" i="2" s="1"/>
  <c r="AA1177" i="2"/>
  <c r="AH1177" i="2" s="1"/>
  <c r="AY1145" i="2" s="1"/>
  <c r="S1189" i="4" l="1"/>
  <c r="F1189" i="4" s="1"/>
  <c r="AA1189" i="4"/>
  <c r="AG1189" i="4" s="1"/>
  <c r="I1189" i="4"/>
  <c r="Q1190" i="4"/>
  <c r="T1190" i="4"/>
  <c r="S1190" i="4" s="1"/>
  <c r="Z1190" i="4"/>
  <c r="AG1187" i="4"/>
  <c r="AF1187" i="4"/>
  <c r="AI1187" i="4"/>
  <c r="AD1187" i="4"/>
  <c r="AE1187" i="4"/>
  <c r="AH1187" i="4"/>
  <c r="S1188" i="4"/>
  <c r="F1188" i="4" s="1"/>
  <c r="AA1188" i="4"/>
  <c r="AD1188" i="4" s="1"/>
  <c r="I1188" i="4"/>
  <c r="M1191" i="4"/>
  <c r="P1191" i="4"/>
  <c r="R1191" i="4" s="1"/>
  <c r="X1191" i="4"/>
  <c r="O1190" i="4"/>
  <c r="F1190" i="4" s="1"/>
  <c r="Y1190" i="4"/>
  <c r="L1193" i="4"/>
  <c r="N1192" i="4"/>
  <c r="W1192" i="4"/>
  <c r="K1192" i="4"/>
  <c r="AA1190" i="4"/>
  <c r="V1194" i="4"/>
  <c r="J1195" i="4"/>
  <c r="AG1185" i="2"/>
  <c r="AE1185" i="2"/>
  <c r="AC1185" i="2"/>
  <c r="AI1185" i="2"/>
  <c r="V1185" i="2"/>
  <c r="AV1154" i="2"/>
  <c r="AW1154" i="2" s="1"/>
  <c r="AA1178" i="2"/>
  <c r="AH1178" i="2" s="1"/>
  <c r="AY1146" i="2" s="1"/>
  <c r="Z1179" i="2"/>
  <c r="AF1179" i="2" s="1"/>
  <c r="AB1180" i="2"/>
  <c r="X1181" i="2"/>
  <c r="Y1180" i="2"/>
  <c r="AD1180" i="2" s="1"/>
  <c r="AH1189" i="4" l="1"/>
  <c r="I1190" i="4"/>
  <c r="AF1188" i="4"/>
  <c r="AH1188" i="4"/>
  <c r="Q1191" i="4"/>
  <c r="T1191" i="4"/>
  <c r="S1191" i="4" s="1"/>
  <c r="Z1191" i="4"/>
  <c r="AI1188" i="4"/>
  <c r="AE1189" i="4"/>
  <c r="AD1189" i="4"/>
  <c r="AI1189" i="4"/>
  <c r="AF1189" i="4"/>
  <c r="AK1187" i="4"/>
  <c r="H1187" i="4" s="1"/>
  <c r="G1187" i="4" s="1"/>
  <c r="AG1188" i="4"/>
  <c r="AE1188" i="4"/>
  <c r="P1192" i="4"/>
  <c r="R1192" i="4" s="1"/>
  <c r="M1192" i="4"/>
  <c r="X1192" i="4"/>
  <c r="L1194" i="4"/>
  <c r="N1193" i="4"/>
  <c r="W1193" i="4"/>
  <c r="K1193" i="4"/>
  <c r="O1191" i="4"/>
  <c r="Y1191" i="4"/>
  <c r="V1195" i="4"/>
  <c r="J1196" i="4"/>
  <c r="AG1190" i="4"/>
  <c r="AH1190" i="4"/>
  <c r="AI1190" i="4"/>
  <c r="AD1190" i="4"/>
  <c r="AE1190" i="4"/>
  <c r="AF1190" i="4"/>
  <c r="AG1186" i="2"/>
  <c r="AE1186" i="2"/>
  <c r="AC1186" i="2"/>
  <c r="AI1186" i="2"/>
  <c r="V1186" i="2"/>
  <c r="AV1155" i="2"/>
  <c r="AW1155" i="2" s="1"/>
  <c r="Z1180" i="2"/>
  <c r="AF1180" i="2" s="1"/>
  <c r="AA1179" i="2"/>
  <c r="AH1179" i="2" s="1"/>
  <c r="AY1147" i="2" s="1"/>
  <c r="AB1181" i="2"/>
  <c r="X1182" i="2"/>
  <c r="Y1181" i="2"/>
  <c r="AD1181" i="2" s="1"/>
  <c r="AA1191" i="4" l="1"/>
  <c r="AI1191" i="4" s="1"/>
  <c r="I1191" i="4"/>
  <c r="AK1188" i="4"/>
  <c r="H1188" i="4" s="1"/>
  <c r="G1188" i="4" s="1"/>
  <c r="Q1192" i="4"/>
  <c r="T1192" i="4"/>
  <c r="I1192" i="4" s="1"/>
  <c r="Z1192" i="4"/>
  <c r="F1191" i="4"/>
  <c r="AK1189" i="4"/>
  <c r="H1189" i="4" s="1"/>
  <c r="G1189" i="4" s="1"/>
  <c r="N1194" i="4"/>
  <c r="L1195" i="4"/>
  <c r="W1194" i="4"/>
  <c r="K1194" i="4"/>
  <c r="P1193" i="4"/>
  <c r="R1193" i="4" s="1"/>
  <c r="M1193" i="4"/>
  <c r="X1193" i="4"/>
  <c r="O1192" i="4"/>
  <c r="Y1192" i="4"/>
  <c r="AK1190" i="4"/>
  <c r="H1190" i="4" s="1"/>
  <c r="G1190" i="4" s="1"/>
  <c r="V1196" i="4"/>
  <c r="J1197" i="4"/>
  <c r="AF1191" i="4"/>
  <c r="AH1191" i="4"/>
  <c r="AG1187" i="2"/>
  <c r="AE1187" i="2"/>
  <c r="AC1187" i="2"/>
  <c r="AI1187" i="2"/>
  <c r="V1187" i="2"/>
  <c r="AV1156" i="2"/>
  <c r="AW1156" i="2" s="1"/>
  <c r="AB1182" i="2"/>
  <c r="X1183" i="2"/>
  <c r="Y1182" i="2"/>
  <c r="AD1182" i="2" s="1"/>
  <c r="Z1181" i="2"/>
  <c r="AF1181" i="2" s="1"/>
  <c r="AA1180" i="2"/>
  <c r="AH1180" i="2" s="1"/>
  <c r="AY1148" i="2" s="1"/>
  <c r="AE1191" i="4" l="1"/>
  <c r="AD1191" i="4"/>
  <c r="AG1191" i="4"/>
  <c r="Q1193" i="4"/>
  <c r="T1193" i="4"/>
  <c r="AA1193" i="4" s="1"/>
  <c r="Z1193" i="4"/>
  <c r="S1192" i="4"/>
  <c r="F1192" i="4" s="1"/>
  <c r="AA1192" i="4"/>
  <c r="AG1192" i="4" s="1"/>
  <c r="L1196" i="4"/>
  <c r="N1195" i="4"/>
  <c r="W1195" i="4"/>
  <c r="K1195" i="4"/>
  <c r="O1193" i="4"/>
  <c r="Y1193" i="4"/>
  <c r="P1194" i="4"/>
  <c r="R1194" i="4" s="1"/>
  <c r="M1194" i="4"/>
  <c r="X1194" i="4"/>
  <c r="V1197" i="4"/>
  <c r="J1198" i="4"/>
  <c r="AG1188" i="2"/>
  <c r="AE1188" i="2"/>
  <c r="AC1188" i="2"/>
  <c r="AI1188" i="2"/>
  <c r="V1188" i="2"/>
  <c r="AV1157" i="2"/>
  <c r="AW1157" i="2" s="1"/>
  <c r="AA1181" i="2"/>
  <c r="AH1181" i="2" s="1"/>
  <c r="AY1149" i="2" s="1"/>
  <c r="Z1182" i="2"/>
  <c r="AF1182" i="2" s="1"/>
  <c r="AB1183" i="2"/>
  <c r="X1184" i="2"/>
  <c r="Y1183" i="2"/>
  <c r="AD1183" i="2" s="1"/>
  <c r="AK1191" i="4" l="1"/>
  <c r="H1191" i="4" s="1"/>
  <c r="G1191" i="4" s="1"/>
  <c r="AF1192" i="4"/>
  <c r="AD1192" i="4"/>
  <c r="AE1192" i="4"/>
  <c r="AH1192" i="4"/>
  <c r="AI1192" i="4"/>
  <c r="S1193" i="4"/>
  <c r="F1193" i="4" s="1"/>
  <c r="I1193" i="4"/>
  <c r="Q1194" i="4"/>
  <c r="T1194" i="4"/>
  <c r="I1194" i="4" s="1"/>
  <c r="Z1194" i="4"/>
  <c r="O1194" i="4"/>
  <c r="Y1194" i="4"/>
  <c r="M1195" i="4"/>
  <c r="P1195" i="4"/>
  <c r="R1195" i="4" s="1"/>
  <c r="X1195" i="4"/>
  <c r="L1197" i="4"/>
  <c r="N1196" i="4"/>
  <c r="W1196" i="4"/>
  <c r="K1196" i="4"/>
  <c r="V1198" i="4"/>
  <c r="J1199" i="4"/>
  <c r="AD1193" i="4"/>
  <c r="AI1193" i="4"/>
  <c r="AE1193" i="4"/>
  <c r="AH1193" i="4"/>
  <c r="AF1193" i="4"/>
  <c r="AG1193" i="4"/>
  <c r="AG1189" i="2"/>
  <c r="AE1189" i="2"/>
  <c r="AC1189" i="2"/>
  <c r="AI1189" i="2"/>
  <c r="V1189" i="2"/>
  <c r="AV1158" i="2"/>
  <c r="AW1158" i="2" s="1"/>
  <c r="Z1183" i="2"/>
  <c r="AF1183" i="2" s="1"/>
  <c r="AA1182" i="2"/>
  <c r="AH1182" i="2" s="1"/>
  <c r="AY1150" i="2" s="1"/>
  <c r="AB1184" i="2"/>
  <c r="X1185" i="2"/>
  <c r="Y1184" i="2"/>
  <c r="AD1184" i="2" s="1"/>
  <c r="AK1192" i="4" l="1"/>
  <c r="H1192" i="4" s="1"/>
  <c r="G1192" i="4" s="1"/>
  <c r="S1194" i="4"/>
  <c r="F1194" i="4" s="1"/>
  <c r="AA1194" i="4"/>
  <c r="AF1194" i="4" s="1"/>
  <c r="Q1195" i="4"/>
  <c r="T1195" i="4"/>
  <c r="Z1195" i="4"/>
  <c r="AE1194" i="4"/>
  <c r="AG1194" i="4"/>
  <c r="P1196" i="4"/>
  <c r="R1196" i="4" s="1"/>
  <c r="M1196" i="4"/>
  <c r="X1196" i="4"/>
  <c r="L1198" i="4"/>
  <c r="N1197" i="4"/>
  <c r="W1197" i="4"/>
  <c r="K1197" i="4"/>
  <c r="O1195" i="4"/>
  <c r="Y1195" i="4"/>
  <c r="V1199" i="4"/>
  <c r="J1200" i="4"/>
  <c r="AK1193" i="4"/>
  <c r="H1193" i="4" s="1"/>
  <c r="G1193" i="4" s="1"/>
  <c r="AG1190" i="2"/>
  <c r="AE1190" i="2"/>
  <c r="AC1190" i="2"/>
  <c r="AI1190" i="2"/>
  <c r="V1190" i="2"/>
  <c r="AV1159" i="2"/>
  <c r="AW1159" i="2" s="1"/>
  <c r="AB1185" i="2"/>
  <c r="X1186" i="2"/>
  <c r="Y1185" i="2"/>
  <c r="AD1185" i="2" s="1"/>
  <c r="Z1184" i="2"/>
  <c r="AF1184" i="2" s="1"/>
  <c r="AA1183" i="2"/>
  <c r="AH1183" i="2" s="1"/>
  <c r="AY1151" i="2" s="1"/>
  <c r="AI1194" i="4" l="1"/>
  <c r="AD1194" i="4"/>
  <c r="Q1196" i="4"/>
  <c r="T1196" i="4"/>
  <c r="I1196" i="4" s="1"/>
  <c r="Z1196" i="4"/>
  <c r="S1195" i="4"/>
  <c r="F1195" i="4" s="1"/>
  <c r="I1195" i="4"/>
  <c r="AA1195" i="4"/>
  <c r="AG1195" i="4" s="1"/>
  <c r="AH1194" i="4"/>
  <c r="P1197" i="4"/>
  <c r="M1197" i="4"/>
  <c r="X1197" i="4"/>
  <c r="N1198" i="4"/>
  <c r="L1199" i="4"/>
  <c r="W1198" i="4"/>
  <c r="K1198" i="4"/>
  <c r="O1196" i="4"/>
  <c r="Y1196" i="4"/>
  <c r="V1200" i="4"/>
  <c r="J1201" i="4"/>
  <c r="AG1191" i="2"/>
  <c r="AE1191" i="2"/>
  <c r="AC1191" i="2"/>
  <c r="AI1191" i="2"/>
  <c r="V1191" i="2"/>
  <c r="AV1160" i="2"/>
  <c r="AW1160" i="2" s="1"/>
  <c r="AA1184" i="2"/>
  <c r="AH1184" i="2" s="1"/>
  <c r="AY1152" i="2" s="1"/>
  <c r="Z1185" i="2"/>
  <c r="AF1185" i="2" s="1"/>
  <c r="AB1186" i="2"/>
  <c r="X1187" i="2"/>
  <c r="Y1186" i="2"/>
  <c r="AD1186" i="2" s="1"/>
  <c r="AI1195" i="4" l="1"/>
  <c r="AH1195" i="4"/>
  <c r="AK1194" i="4"/>
  <c r="H1194" i="4" s="1"/>
  <c r="G1194" i="4" s="1"/>
  <c r="AD1195" i="4"/>
  <c r="R1197" i="4"/>
  <c r="AE1195" i="4"/>
  <c r="AF1195" i="4"/>
  <c r="S1196" i="4"/>
  <c r="F1196" i="4" s="1"/>
  <c r="AA1196" i="4"/>
  <c r="AE1196" i="4" s="1"/>
  <c r="L1200" i="4"/>
  <c r="K1200" i="4" s="1"/>
  <c r="N1199" i="4"/>
  <c r="W1199" i="4"/>
  <c r="K1199" i="4"/>
  <c r="O1197" i="4"/>
  <c r="Y1197" i="4"/>
  <c r="P1198" i="4"/>
  <c r="M1198" i="4"/>
  <c r="X1198" i="4"/>
  <c r="V1201" i="4"/>
  <c r="J1202" i="4"/>
  <c r="AG1192" i="2"/>
  <c r="AE1192" i="2"/>
  <c r="AC1192" i="2"/>
  <c r="AI1192" i="2"/>
  <c r="V1192" i="2"/>
  <c r="AV1161" i="2"/>
  <c r="AW1161" i="2" s="1"/>
  <c r="Z1186" i="2"/>
  <c r="AF1186" i="2" s="1"/>
  <c r="AA1185" i="2"/>
  <c r="AH1185" i="2" s="1"/>
  <c r="AY1153" i="2" s="1"/>
  <c r="AB1187" i="2"/>
  <c r="X1188" i="2"/>
  <c r="Y1187" i="2"/>
  <c r="AD1187" i="2" s="1"/>
  <c r="AF1196" i="4" l="1"/>
  <c r="AH1196" i="4"/>
  <c r="AG1196" i="4"/>
  <c r="AD1196" i="4"/>
  <c r="AI1196" i="4"/>
  <c r="AK1195" i="4"/>
  <c r="H1195" i="4" s="1"/>
  <c r="G1195" i="4" s="1"/>
  <c r="Q1197" i="4"/>
  <c r="T1197" i="4"/>
  <c r="I1197" i="4" s="1"/>
  <c r="Z1197" i="4"/>
  <c r="R1198" i="4"/>
  <c r="M1199" i="4"/>
  <c r="P1199" i="4"/>
  <c r="X1199" i="4"/>
  <c r="O1198" i="4"/>
  <c r="Y1198" i="4"/>
  <c r="L1201" i="4"/>
  <c r="N1200" i="4"/>
  <c r="W1200" i="4"/>
  <c r="V1202" i="4"/>
  <c r="J1203" i="4"/>
  <c r="AG1193" i="2"/>
  <c r="AE1193" i="2"/>
  <c r="AC1193" i="2"/>
  <c r="AI1193" i="2"/>
  <c r="V1193" i="2"/>
  <c r="AV1162" i="2"/>
  <c r="AW1162" i="2" s="1"/>
  <c r="AB1188" i="2"/>
  <c r="X1189" i="2"/>
  <c r="Y1188" i="2"/>
  <c r="AD1188" i="2" s="1"/>
  <c r="Z1187" i="2"/>
  <c r="AF1187" i="2" s="1"/>
  <c r="AA1186" i="2"/>
  <c r="AH1186" i="2" s="1"/>
  <c r="AY1154" i="2" s="1"/>
  <c r="AK1196" i="4" l="1"/>
  <c r="H1196" i="4" s="1"/>
  <c r="G1196" i="4" s="1"/>
  <c r="R1199" i="4"/>
  <c r="Z1199" i="4" s="1"/>
  <c r="Q1198" i="4"/>
  <c r="T1198" i="4"/>
  <c r="Z1198" i="4"/>
  <c r="S1197" i="4"/>
  <c r="AA1197" i="4"/>
  <c r="F1197" i="4"/>
  <c r="P1200" i="4"/>
  <c r="M1200" i="4"/>
  <c r="X1200" i="4"/>
  <c r="L1202" i="4"/>
  <c r="N1201" i="4"/>
  <c r="X1201" i="4" s="1"/>
  <c r="W1201" i="4"/>
  <c r="K1201" i="4"/>
  <c r="O1199" i="4"/>
  <c r="Y1199" i="4"/>
  <c r="V1203" i="4"/>
  <c r="J1204" i="4"/>
  <c r="AG1194" i="2"/>
  <c r="AE1194" i="2"/>
  <c r="AC1194" i="2"/>
  <c r="AI1194" i="2"/>
  <c r="V1194" i="2"/>
  <c r="AV1163" i="2"/>
  <c r="AW1163" i="2" s="1"/>
  <c r="AA1187" i="2"/>
  <c r="AH1187" i="2" s="1"/>
  <c r="AY1155" i="2" s="1"/>
  <c r="Z1188" i="2"/>
  <c r="AF1188" i="2" s="1"/>
  <c r="AB1189" i="2"/>
  <c r="X1190" i="2"/>
  <c r="Y1189" i="2"/>
  <c r="AD1189" i="2" s="1"/>
  <c r="Q1199" i="4" l="1"/>
  <c r="T1199" i="4"/>
  <c r="I1199" i="4" s="1"/>
  <c r="R1200" i="4"/>
  <c r="Z1200" i="4" s="1"/>
  <c r="Q1200" i="4"/>
  <c r="S1198" i="4"/>
  <c r="F1198" i="4" s="1"/>
  <c r="I1198" i="4"/>
  <c r="AA1198" i="4"/>
  <c r="AD1197" i="4"/>
  <c r="AI1197" i="4"/>
  <c r="AE1197" i="4"/>
  <c r="AF1197" i="4"/>
  <c r="AH1197" i="4"/>
  <c r="AG1197" i="4"/>
  <c r="AA1199" i="4"/>
  <c r="AF1199" i="4" s="1"/>
  <c r="N1202" i="4"/>
  <c r="L1203" i="4"/>
  <c r="K1202" i="4"/>
  <c r="W1202" i="4"/>
  <c r="P1201" i="4"/>
  <c r="R1201" i="4" s="1"/>
  <c r="M1201" i="4"/>
  <c r="O1200" i="4"/>
  <c r="Y1200" i="4"/>
  <c r="V1204" i="4"/>
  <c r="J1205" i="4"/>
  <c r="AG1195" i="2"/>
  <c r="AE1195" i="2"/>
  <c r="AC1195" i="2"/>
  <c r="AI1195" i="2"/>
  <c r="V1195" i="2"/>
  <c r="AV1164" i="2"/>
  <c r="AW1164" i="2" s="1"/>
  <c r="Z1189" i="2"/>
  <c r="AF1189" i="2" s="1"/>
  <c r="AA1188" i="2"/>
  <c r="AH1188" i="2" s="1"/>
  <c r="AY1156" i="2" s="1"/>
  <c r="AB1190" i="2"/>
  <c r="X1191" i="2"/>
  <c r="Y1190" i="2"/>
  <c r="AD1190" i="2" s="1"/>
  <c r="S1199" i="4" l="1"/>
  <c r="F1199" i="4" s="1"/>
  <c r="T1200" i="4"/>
  <c r="S1200" i="4" s="1"/>
  <c r="F1200" i="4" s="1"/>
  <c r="AD1199" i="4"/>
  <c r="AI1199" i="4"/>
  <c r="AG1199" i="4"/>
  <c r="AE1199" i="4"/>
  <c r="AH1199" i="4"/>
  <c r="AE1198" i="4"/>
  <c r="AG1198" i="4"/>
  <c r="AF1198" i="4"/>
  <c r="AD1198" i="4"/>
  <c r="AH1198" i="4"/>
  <c r="AI1198" i="4"/>
  <c r="AK1197" i="4"/>
  <c r="H1197" i="4" s="1"/>
  <c r="G1197" i="4" s="1"/>
  <c r="Q1201" i="4"/>
  <c r="Z1201" i="4"/>
  <c r="L1204" i="4"/>
  <c r="N1203" i="4"/>
  <c r="W1203" i="4"/>
  <c r="K1203" i="4"/>
  <c r="O1201" i="4"/>
  <c r="Y1201" i="4"/>
  <c r="P1202" i="4"/>
  <c r="M1202" i="4"/>
  <c r="X1202" i="4"/>
  <c r="AA1200" i="4"/>
  <c r="V1205" i="4"/>
  <c r="J1206" i="4"/>
  <c r="AG1196" i="2"/>
  <c r="AE1196" i="2"/>
  <c r="AC1196" i="2"/>
  <c r="AI1196" i="2"/>
  <c r="V1196" i="2"/>
  <c r="AV1165" i="2"/>
  <c r="AW1165" i="2" s="1"/>
  <c r="Z1190" i="2"/>
  <c r="AF1190" i="2" s="1"/>
  <c r="AB1191" i="2"/>
  <c r="X1192" i="2"/>
  <c r="Y1191" i="2"/>
  <c r="AD1191" i="2" s="1"/>
  <c r="AA1189" i="2"/>
  <c r="AH1189" i="2" s="1"/>
  <c r="AY1157" i="2" s="1"/>
  <c r="T1201" i="4" l="1"/>
  <c r="AA1201" i="4" s="1"/>
  <c r="AH1201" i="4" s="1"/>
  <c r="I1200" i="4"/>
  <c r="AK1199" i="4"/>
  <c r="H1199" i="4" s="1"/>
  <c r="G1199" i="4" s="1"/>
  <c r="AK1198" i="4"/>
  <c r="H1198" i="4" s="1"/>
  <c r="G1198" i="4" s="1"/>
  <c r="R1202" i="4"/>
  <c r="S1201" i="4"/>
  <c r="F1201" i="4" s="1"/>
  <c r="O1202" i="4"/>
  <c r="Y1202" i="4"/>
  <c r="M1203" i="4"/>
  <c r="P1203" i="4"/>
  <c r="R1203" i="4" s="1"/>
  <c r="Z1203" i="4" s="1"/>
  <c r="X1203" i="4"/>
  <c r="L1205" i="4"/>
  <c r="N1204" i="4"/>
  <c r="W1204" i="4"/>
  <c r="K1204" i="4"/>
  <c r="AD1200" i="4"/>
  <c r="AE1200" i="4"/>
  <c r="AI1200" i="4"/>
  <c r="AH1200" i="4"/>
  <c r="AG1200" i="4"/>
  <c r="AF1200" i="4"/>
  <c r="V1206" i="4"/>
  <c r="J1207" i="4"/>
  <c r="AG1197" i="2"/>
  <c r="AE1197" i="2"/>
  <c r="AC1197" i="2"/>
  <c r="AI1197" i="2"/>
  <c r="V1197" i="2"/>
  <c r="AV1166" i="2"/>
  <c r="AW1166" i="2" s="1"/>
  <c r="AB1192" i="2"/>
  <c r="X1193" i="2"/>
  <c r="Y1192" i="2"/>
  <c r="AD1192" i="2" s="1"/>
  <c r="Z1191" i="2"/>
  <c r="AF1191" i="2" s="1"/>
  <c r="AA1190" i="2"/>
  <c r="AH1190" i="2" s="1"/>
  <c r="AY1158" i="2" s="1"/>
  <c r="AF1201" i="4" l="1"/>
  <c r="AD1201" i="4"/>
  <c r="AE1201" i="4"/>
  <c r="AG1201" i="4"/>
  <c r="AI1201" i="4"/>
  <c r="I1201" i="4"/>
  <c r="Q1202" i="4"/>
  <c r="T1202" i="4"/>
  <c r="I1202" i="4" s="1"/>
  <c r="Z1202" i="4"/>
  <c r="Q1203" i="4"/>
  <c r="T1203" i="4"/>
  <c r="I1203" i="4" s="1"/>
  <c r="O1203" i="4"/>
  <c r="Y1203" i="4"/>
  <c r="P1204" i="4"/>
  <c r="M1204" i="4"/>
  <c r="X1204" i="4"/>
  <c r="L1206" i="4"/>
  <c r="N1205" i="4"/>
  <c r="W1205" i="4"/>
  <c r="K1205" i="4"/>
  <c r="AK1200" i="4"/>
  <c r="H1200" i="4" s="1"/>
  <c r="G1200" i="4" s="1"/>
  <c r="V1207" i="4"/>
  <c r="J1208" i="4"/>
  <c r="AG1198" i="2"/>
  <c r="AE1198" i="2"/>
  <c r="AC1198" i="2"/>
  <c r="AI1198" i="2"/>
  <c r="V1198" i="2"/>
  <c r="AV1167" i="2"/>
  <c r="AW1167" i="2" s="1"/>
  <c r="AA1191" i="2"/>
  <c r="AH1191" i="2" s="1"/>
  <c r="AY1159" i="2" s="1"/>
  <c r="Z1192" i="2"/>
  <c r="AF1192" i="2" s="1"/>
  <c r="AB1193" i="2"/>
  <c r="X1194" i="2"/>
  <c r="Y1193" i="2"/>
  <c r="AD1193" i="2" s="1"/>
  <c r="AK1201" i="4" l="1"/>
  <c r="H1201" i="4" s="1"/>
  <c r="G1201" i="4" s="1"/>
  <c r="S1203" i="4"/>
  <c r="F1203" i="4" s="1"/>
  <c r="AA1203" i="4"/>
  <c r="S1202" i="4"/>
  <c r="F1202" i="4" s="1"/>
  <c r="AA1202" i="4"/>
  <c r="R1204" i="4"/>
  <c r="AF1203" i="4"/>
  <c r="P1205" i="4"/>
  <c r="R1205" i="4" s="1"/>
  <c r="M1205" i="4"/>
  <c r="X1205" i="4"/>
  <c r="O1204" i="4"/>
  <c r="Y1204" i="4"/>
  <c r="N1206" i="4"/>
  <c r="L1207" i="4"/>
  <c r="K1206" i="4"/>
  <c r="W1206" i="4"/>
  <c r="V1208" i="4"/>
  <c r="J1209" i="4"/>
  <c r="AG1199" i="2"/>
  <c r="AE1199" i="2"/>
  <c r="AC1199" i="2"/>
  <c r="AI1199" i="2"/>
  <c r="V1199" i="2"/>
  <c r="AV1168" i="2"/>
  <c r="AW1168" i="2" s="1"/>
  <c r="AA1192" i="2"/>
  <c r="AH1192" i="2" s="1"/>
  <c r="AY1160" i="2" s="1"/>
  <c r="Z1193" i="2"/>
  <c r="AF1193" i="2" s="1"/>
  <c r="AB1194" i="2"/>
  <c r="X1195" i="2"/>
  <c r="Y1194" i="2"/>
  <c r="AD1194" i="2" s="1"/>
  <c r="Q1205" i="4" l="1"/>
  <c r="Z1205" i="4"/>
  <c r="Q1204" i="4"/>
  <c r="T1204" i="4"/>
  <c r="T1205" i="4" s="1"/>
  <c r="Z1204" i="4"/>
  <c r="AH1203" i="4"/>
  <c r="AI1203" i="4"/>
  <c r="AD1203" i="4"/>
  <c r="AG1203" i="4"/>
  <c r="AG1202" i="4"/>
  <c r="AF1202" i="4"/>
  <c r="AI1202" i="4"/>
  <c r="AH1202" i="4"/>
  <c r="AD1202" i="4"/>
  <c r="AE1202" i="4"/>
  <c r="AE1203" i="4"/>
  <c r="L1208" i="4"/>
  <c r="N1207" i="4"/>
  <c r="W1207" i="4"/>
  <c r="K1207" i="4"/>
  <c r="P1206" i="4"/>
  <c r="R1206" i="4" s="1"/>
  <c r="M1206" i="4"/>
  <c r="X1206" i="4"/>
  <c r="O1205" i="4"/>
  <c r="Y1205" i="4"/>
  <c r="V1209" i="4"/>
  <c r="J1210" i="4"/>
  <c r="AG1200" i="2"/>
  <c r="AE1200" i="2"/>
  <c r="AC1200" i="2"/>
  <c r="AI1200" i="2"/>
  <c r="V1200" i="2"/>
  <c r="AV1169" i="2"/>
  <c r="AW1169" i="2" s="1"/>
  <c r="Z1194" i="2"/>
  <c r="AF1194" i="2" s="1"/>
  <c r="AA1193" i="2"/>
  <c r="AH1193" i="2" s="1"/>
  <c r="AY1161" i="2" s="1"/>
  <c r="AB1195" i="2"/>
  <c r="X1196" i="2"/>
  <c r="Y1195" i="2"/>
  <c r="AD1195" i="2" s="1"/>
  <c r="AK1202" i="4" l="1"/>
  <c r="H1202" i="4" s="1"/>
  <c r="G1202" i="4" s="1"/>
  <c r="S1205" i="4"/>
  <c r="F1205" i="4" s="1"/>
  <c r="AA1205" i="4"/>
  <c r="AE1205" i="4" s="1"/>
  <c r="I1205" i="4"/>
  <c r="Q1206" i="4"/>
  <c r="T1206" i="4"/>
  <c r="AA1206" i="4" s="1"/>
  <c r="Z1206" i="4"/>
  <c r="AK1203" i="4"/>
  <c r="H1203" i="4" s="1"/>
  <c r="G1203" i="4" s="1"/>
  <c r="S1204" i="4"/>
  <c r="F1204" i="4" s="1"/>
  <c r="AA1204" i="4"/>
  <c r="I1204" i="4"/>
  <c r="M1207" i="4"/>
  <c r="P1207" i="4"/>
  <c r="R1207" i="4" s="1"/>
  <c r="X1207" i="4"/>
  <c r="O1206" i="4"/>
  <c r="Y1206" i="4"/>
  <c r="L1209" i="4"/>
  <c r="N1208" i="4"/>
  <c r="W1208" i="4"/>
  <c r="K1208" i="4"/>
  <c r="V1210" i="4"/>
  <c r="J1211" i="4"/>
  <c r="AG1201" i="2"/>
  <c r="AE1201" i="2"/>
  <c r="AC1201" i="2"/>
  <c r="AI1201" i="2"/>
  <c r="V1201" i="2"/>
  <c r="AV1170" i="2"/>
  <c r="AW1170" i="2" s="1"/>
  <c r="AB1196" i="2"/>
  <c r="X1197" i="2"/>
  <c r="Y1196" i="2"/>
  <c r="AD1196" i="2" s="1"/>
  <c r="Z1195" i="2"/>
  <c r="AF1195" i="2" s="1"/>
  <c r="AA1194" i="2"/>
  <c r="AH1194" i="2" s="1"/>
  <c r="AY1162" i="2" s="1"/>
  <c r="AH1205" i="4" l="1"/>
  <c r="AG1204" i="4"/>
  <c r="AE1204" i="4"/>
  <c r="AD1204" i="4"/>
  <c r="AH1204" i="4"/>
  <c r="AI1204" i="4"/>
  <c r="AF1204" i="4"/>
  <c r="Q1207" i="4"/>
  <c r="T1207" i="4"/>
  <c r="AA1207" i="4" s="1"/>
  <c r="Z1207" i="4"/>
  <c r="S1206" i="4"/>
  <c r="F1206" i="4" s="1"/>
  <c r="I1206" i="4"/>
  <c r="AG1205" i="4"/>
  <c r="AI1205" i="4"/>
  <c r="AD1205" i="4"/>
  <c r="AF1205" i="4"/>
  <c r="P1208" i="4"/>
  <c r="R1208" i="4" s="1"/>
  <c r="M1208" i="4"/>
  <c r="X1208" i="4"/>
  <c r="L1210" i="4"/>
  <c r="K1210" i="4" s="1"/>
  <c r="N1209" i="4"/>
  <c r="K1209" i="4"/>
  <c r="W1209" i="4"/>
  <c r="O1207" i="4"/>
  <c r="Y1207" i="4"/>
  <c r="AF1206" i="4"/>
  <c r="AD1206" i="4"/>
  <c r="AI1206" i="4"/>
  <c r="AE1206" i="4"/>
  <c r="AG1206" i="4"/>
  <c r="AH1206" i="4"/>
  <c r="V1211" i="4"/>
  <c r="J1212" i="4"/>
  <c r="AG1202" i="2"/>
  <c r="AE1202" i="2"/>
  <c r="AC1202" i="2"/>
  <c r="AI1202" i="2"/>
  <c r="V1202" i="2"/>
  <c r="AV1171" i="2"/>
  <c r="AW1171" i="2" s="1"/>
  <c r="AB1197" i="2"/>
  <c r="X1198" i="2"/>
  <c r="Y1197" i="2"/>
  <c r="AD1197" i="2" s="1"/>
  <c r="Z1196" i="2"/>
  <c r="AF1196" i="2" s="1"/>
  <c r="AA1195" i="2"/>
  <c r="AH1195" i="2" s="1"/>
  <c r="AY1163" i="2" s="1"/>
  <c r="S1207" i="4" l="1"/>
  <c r="I1207" i="4"/>
  <c r="AK1204" i="4"/>
  <c r="H1204" i="4" s="1"/>
  <c r="G1204" i="4" s="1"/>
  <c r="F1207" i="4"/>
  <c r="AK1205" i="4"/>
  <c r="H1205" i="4" s="1"/>
  <c r="G1205" i="4" s="1"/>
  <c r="Q1208" i="4"/>
  <c r="T1208" i="4"/>
  <c r="Z1208" i="4"/>
  <c r="N1210" i="4"/>
  <c r="L1211" i="4"/>
  <c r="W1210" i="4"/>
  <c r="P1209" i="4"/>
  <c r="M1209" i="4"/>
  <c r="X1209" i="4"/>
  <c r="O1208" i="4"/>
  <c r="Y1208" i="4"/>
  <c r="V1212" i="4"/>
  <c r="J1213" i="4"/>
  <c r="AI1207" i="4"/>
  <c r="AD1207" i="4"/>
  <c r="AE1207" i="4"/>
  <c r="AH1207" i="4"/>
  <c r="AF1207" i="4"/>
  <c r="AG1207" i="4"/>
  <c r="AK1206" i="4"/>
  <c r="H1206" i="4" s="1"/>
  <c r="G1206" i="4" s="1"/>
  <c r="AG1203" i="2"/>
  <c r="AE1203" i="2"/>
  <c r="AC1203" i="2"/>
  <c r="AI1203" i="2"/>
  <c r="V1203" i="2"/>
  <c r="AV1172" i="2"/>
  <c r="AW1172" i="2" s="1"/>
  <c r="Z1197" i="2"/>
  <c r="AF1197" i="2" s="1"/>
  <c r="AB1198" i="2"/>
  <c r="X1199" i="2"/>
  <c r="Y1198" i="2"/>
  <c r="AD1198" i="2" s="1"/>
  <c r="AA1196" i="2"/>
  <c r="AH1196" i="2" s="1"/>
  <c r="AY1164" i="2" s="1"/>
  <c r="S1208" i="4" l="1"/>
  <c r="I1208" i="4"/>
  <c r="R1209" i="4"/>
  <c r="F1208" i="4"/>
  <c r="AA1208" i="4"/>
  <c r="AD1208" i="4" s="1"/>
  <c r="O1209" i="4"/>
  <c r="Y1209" i="4"/>
  <c r="L1212" i="4"/>
  <c r="N1211" i="4"/>
  <c r="K1211" i="4"/>
  <c r="W1211" i="4"/>
  <c r="P1210" i="4"/>
  <c r="M1210" i="4"/>
  <c r="X1210" i="4"/>
  <c r="V1213" i="4"/>
  <c r="J1214" i="4"/>
  <c r="AK1207" i="4"/>
  <c r="H1207" i="4" s="1"/>
  <c r="G1207" i="4" s="1"/>
  <c r="AG1204" i="2"/>
  <c r="AE1204" i="2"/>
  <c r="AC1204" i="2"/>
  <c r="AI1204" i="2"/>
  <c r="V1204" i="2"/>
  <c r="AV1173" i="2"/>
  <c r="AW1173" i="2" s="1"/>
  <c r="AA1197" i="2"/>
  <c r="AH1197" i="2" s="1"/>
  <c r="AY1165" i="2" s="1"/>
  <c r="AB1199" i="2"/>
  <c r="X1200" i="2"/>
  <c r="Y1199" i="2"/>
  <c r="AD1199" i="2" s="1"/>
  <c r="Z1198" i="2"/>
  <c r="AF1198" i="2" s="1"/>
  <c r="AG1208" i="4" l="1"/>
  <c r="AI1208" i="4"/>
  <c r="AH1208" i="4"/>
  <c r="AF1208" i="4"/>
  <c r="AE1208" i="4"/>
  <c r="Q1209" i="4"/>
  <c r="T1209" i="4"/>
  <c r="I1209" i="4" s="1"/>
  <c r="Z1209" i="4"/>
  <c r="R1210" i="4"/>
  <c r="M1211" i="4"/>
  <c r="P1211" i="4"/>
  <c r="R1211" i="4" s="1"/>
  <c r="X1211" i="4"/>
  <c r="O1210" i="4"/>
  <c r="Y1210" i="4"/>
  <c r="L1213" i="4"/>
  <c r="N1212" i="4"/>
  <c r="W1212" i="4"/>
  <c r="K1212" i="4"/>
  <c r="V1214" i="4"/>
  <c r="J1215" i="4"/>
  <c r="AG1205" i="2"/>
  <c r="AE1205" i="2"/>
  <c r="AC1205" i="2"/>
  <c r="AI1205" i="2"/>
  <c r="V1205" i="2"/>
  <c r="AV1174" i="2"/>
  <c r="AW1174" i="2" s="1"/>
  <c r="AB1200" i="2"/>
  <c r="X1201" i="2"/>
  <c r="Y1200" i="2"/>
  <c r="AD1200" i="2" s="1"/>
  <c r="AA1198" i="2"/>
  <c r="AH1198" i="2" s="1"/>
  <c r="AY1166" i="2" s="1"/>
  <c r="Z1199" i="2"/>
  <c r="AF1199" i="2" s="1"/>
  <c r="AK1208" i="4" l="1"/>
  <c r="H1208" i="4" s="1"/>
  <c r="G1208" i="4" s="1"/>
  <c r="Q1211" i="4"/>
  <c r="Z1211" i="4"/>
  <c r="S1209" i="4"/>
  <c r="F1209" i="4" s="1"/>
  <c r="AA1209" i="4"/>
  <c r="Q1210" i="4"/>
  <c r="T1210" i="4"/>
  <c r="Z1210" i="4"/>
  <c r="P1212" i="4"/>
  <c r="R1212" i="4" s="1"/>
  <c r="M1212" i="4"/>
  <c r="X1212" i="4"/>
  <c r="L1214" i="4"/>
  <c r="N1213" i="4"/>
  <c r="W1213" i="4"/>
  <c r="K1213" i="4"/>
  <c r="O1211" i="4"/>
  <c r="Y1211" i="4"/>
  <c r="V1215" i="4"/>
  <c r="J1216" i="4"/>
  <c r="AG1206" i="2"/>
  <c r="AE1206" i="2"/>
  <c r="AC1206" i="2"/>
  <c r="AI1206" i="2"/>
  <c r="V1206" i="2"/>
  <c r="AV1175" i="2"/>
  <c r="AW1175" i="2" s="1"/>
  <c r="Z1200" i="2"/>
  <c r="AF1200" i="2" s="1"/>
  <c r="AA1199" i="2"/>
  <c r="AH1199" i="2" s="1"/>
  <c r="AY1167" i="2" s="1"/>
  <c r="AB1201" i="2"/>
  <c r="X1202" i="2"/>
  <c r="Y1201" i="2"/>
  <c r="AD1201" i="2" s="1"/>
  <c r="S1210" i="4" l="1"/>
  <c r="F1210" i="4" s="1"/>
  <c r="AA1210" i="4"/>
  <c r="AG1210" i="4" s="1"/>
  <c r="I1210" i="4"/>
  <c r="Q1212" i="4"/>
  <c r="Z1212" i="4"/>
  <c r="T1211" i="4"/>
  <c r="T1212" i="4" s="1"/>
  <c r="AA1212" i="4" s="1"/>
  <c r="AD1209" i="4"/>
  <c r="AI1209" i="4"/>
  <c r="AG1209" i="4"/>
  <c r="AF1209" i="4"/>
  <c r="AE1209" i="4"/>
  <c r="AH1209" i="4"/>
  <c r="N1214" i="4"/>
  <c r="L1215" i="4"/>
  <c r="W1214" i="4"/>
  <c r="K1214" i="4"/>
  <c r="P1213" i="4"/>
  <c r="R1213" i="4" s="1"/>
  <c r="M1213" i="4"/>
  <c r="X1213" i="4"/>
  <c r="O1212" i="4"/>
  <c r="Y1212" i="4"/>
  <c r="V1216" i="4"/>
  <c r="J1217" i="4"/>
  <c r="AG1207" i="2"/>
  <c r="AE1207" i="2"/>
  <c r="AC1207" i="2"/>
  <c r="AI1207" i="2"/>
  <c r="V1207" i="2"/>
  <c r="AV1176" i="2"/>
  <c r="AW1176" i="2" s="1"/>
  <c r="AB1202" i="2"/>
  <c r="X1203" i="2"/>
  <c r="Y1202" i="2"/>
  <c r="AD1202" i="2" s="1"/>
  <c r="Z1201" i="2"/>
  <c r="AF1201" i="2" s="1"/>
  <c r="AA1200" i="2"/>
  <c r="AH1200" i="2" s="1"/>
  <c r="AY1168" i="2" s="1"/>
  <c r="AK1209" i="4" l="1"/>
  <c r="H1209" i="4" s="1"/>
  <c r="G1209" i="4" s="1"/>
  <c r="AD1210" i="4"/>
  <c r="S1212" i="4"/>
  <c r="F1212" i="4" s="1"/>
  <c r="I1212" i="4"/>
  <c r="AI1210" i="4"/>
  <c r="Q1213" i="4"/>
  <c r="T1213" i="4"/>
  <c r="AA1213" i="4" s="1"/>
  <c r="Z1213" i="4"/>
  <c r="S1211" i="4"/>
  <c r="F1211" i="4" s="1"/>
  <c r="I1211" i="4"/>
  <c r="AA1211" i="4"/>
  <c r="AH1210" i="4"/>
  <c r="AF1210" i="4"/>
  <c r="AE1210" i="4"/>
  <c r="L1216" i="4"/>
  <c r="N1215" i="4"/>
  <c r="W1215" i="4"/>
  <c r="K1215" i="4"/>
  <c r="O1213" i="4"/>
  <c r="Y1213" i="4"/>
  <c r="P1214" i="4"/>
  <c r="R1214" i="4" s="1"/>
  <c r="Z1214" i="4" s="1"/>
  <c r="M1214" i="4"/>
  <c r="X1214" i="4"/>
  <c r="V1217" i="4"/>
  <c r="J1218" i="4"/>
  <c r="AE1212" i="4"/>
  <c r="AI1212" i="4"/>
  <c r="AD1212" i="4"/>
  <c r="AF1212" i="4"/>
  <c r="AH1212" i="4"/>
  <c r="AG1212" i="4"/>
  <c r="AG1208" i="2"/>
  <c r="AE1208" i="2"/>
  <c r="AC1208" i="2"/>
  <c r="AI1208" i="2"/>
  <c r="V1208" i="2"/>
  <c r="AV1177" i="2"/>
  <c r="AW1177" i="2" s="1"/>
  <c r="Z1202" i="2"/>
  <c r="AF1202" i="2" s="1"/>
  <c r="AB1203" i="2"/>
  <c r="X1204" i="2"/>
  <c r="Y1203" i="2"/>
  <c r="AD1203" i="2" s="1"/>
  <c r="AA1201" i="2"/>
  <c r="AH1201" i="2" s="1"/>
  <c r="AY1169" i="2" s="1"/>
  <c r="AE1211" i="4" l="1"/>
  <c r="AH1211" i="4"/>
  <c r="AF1211" i="4"/>
  <c r="AD1211" i="4"/>
  <c r="AI1211" i="4"/>
  <c r="AG1211" i="4"/>
  <c r="S1213" i="4"/>
  <c r="F1213" i="4" s="1"/>
  <c r="I1213" i="4"/>
  <c r="Q1214" i="4"/>
  <c r="T1214" i="4"/>
  <c r="AA1214" i="4" s="1"/>
  <c r="AK1210" i="4"/>
  <c r="H1210" i="4" s="1"/>
  <c r="G1210" i="4" s="1"/>
  <c r="O1214" i="4"/>
  <c r="Y1214" i="4"/>
  <c r="M1215" i="4"/>
  <c r="P1215" i="4"/>
  <c r="R1215" i="4" s="1"/>
  <c r="X1215" i="4"/>
  <c r="L1217" i="4"/>
  <c r="N1216" i="4"/>
  <c r="W1216" i="4"/>
  <c r="K1216" i="4"/>
  <c r="AK1212" i="4"/>
  <c r="H1212" i="4" s="1"/>
  <c r="G1212" i="4" s="1"/>
  <c r="AI1213" i="4"/>
  <c r="AE1213" i="4"/>
  <c r="AH1213" i="4"/>
  <c r="AG1213" i="4"/>
  <c r="AD1213" i="4"/>
  <c r="AF1213" i="4"/>
  <c r="V1218" i="4"/>
  <c r="J1219" i="4"/>
  <c r="AG1209" i="2"/>
  <c r="AE1209" i="2"/>
  <c r="AC1209" i="2"/>
  <c r="AI1209" i="2"/>
  <c r="V1209" i="2"/>
  <c r="AV1178" i="2"/>
  <c r="AW1178" i="2" s="1"/>
  <c r="AB1204" i="2"/>
  <c r="X1205" i="2"/>
  <c r="Y1204" i="2"/>
  <c r="AD1204" i="2" s="1"/>
  <c r="Z1203" i="2"/>
  <c r="AF1203" i="2" s="1"/>
  <c r="AA1202" i="2"/>
  <c r="AH1202" i="2" s="1"/>
  <c r="AY1170" i="2" s="1"/>
  <c r="AK1211" i="4" l="1"/>
  <c r="H1211" i="4" s="1"/>
  <c r="G1211" i="4" s="1"/>
  <c r="Q1215" i="4"/>
  <c r="T1215" i="4"/>
  <c r="I1215" i="4" s="1"/>
  <c r="Z1215" i="4"/>
  <c r="S1214" i="4"/>
  <c r="F1214" i="4" s="1"/>
  <c r="I1214" i="4"/>
  <c r="O1215" i="4"/>
  <c r="Y1215" i="4"/>
  <c r="P1216" i="4"/>
  <c r="M1216" i="4"/>
  <c r="X1216" i="4"/>
  <c r="L1218" i="4"/>
  <c r="N1217" i="4"/>
  <c r="W1217" i="4"/>
  <c r="K1217" i="4"/>
  <c r="AK1213" i="4"/>
  <c r="H1213" i="4" s="1"/>
  <c r="G1213" i="4" s="1"/>
  <c r="AI1214" i="4"/>
  <c r="AG1214" i="4"/>
  <c r="AH1214" i="4"/>
  <c r="AE1214" i="4"/>
  <c r="AF1214" i="4"/>
  <c r="AD1214" i="4"/>
  <c r="V1219" i="4"/>
  <c r="J1220" i="4"/>
  <c r="AG1210" i="2"/>
  <c r="AE1210" i="2"/>
  <c r="AC1210" i="2"/>
  <c r="AI1210" i="2"/>
  <c r="V1210" i="2"/>
  <c r="AV1179" i="2"/>
  <c r="AW1179" i="2" s="1"/>
  <c r="Z1204" i="2"/>
  <c r="AF1204" i="2" s="1"/>
  <c r="AB1205" i="2"/>
  <c r="X1206" i="2"/>
  <c r="Y1205" i="2"/>
  <c r="AD1205" i="2" s="1"/>
  <c r="AA1203" i="2"/>
  <c r="AH1203" i="2" s="1"/>
  <c r="AY1171" i="2" s="1"/>
  <c r="S1215" i="4" l="1"/>
  <c r="F1215" i="4" s="1"/>
  <c r="AA1215" i="4"/>
  <c r="AF1215" i="4" s="1"/>
  <c r="R1216" i="4"/>
  <c r="P1217" i="4"/>
  <c r="M1217" i="4"/>
  <c r="X1217" i="4"/>
  <c r="O1216" i="4"/>
  <c r="Y1216" i="4"/>
  <c r="N1218" i="4"/>
  <c r="L1219" i="4"/>
  <c r="W1218" i="4"/>
  <c r="K1218" i="4"/>
  <c r="V1220" i="4"/>
  <c r="J1221" i="4"/>
  <c r="AK1214" i="4"/>
  <c r="H1214" i="4" s="1"/>
  <c r="G1214" i="4" s="1"/>
  <c r="AG1211" i="2"/>
  <c r="AE1211" i="2"/>
  <c r="AC1211" i="2"/>
  <c r="AI1211" i="2"/>
  <c r="V1211" i="2"/>
  <c r="AV1180" i="2"/>
  <c r="AW1180" i="2" s="1"/>
  <c r="AB1206" i="2"/>
  <c r="X1207" i="2"/>
  <c r="Y1206" i="2"/>
  <c r="AD1206" i="2" s="1"/>
  <c r="Z1205" i="2"/>
  <c r="AF1205" i="2" s="1"/>
  <c r="AA1204" i="2"/>
  <c r="AH1204" i="2" s="1"/>
  <c r="AY1172" i="2" s="1"/>
  <c r="R1217" i="4" l="1"/>
  <c r="Z1217" i="4" s="1"/>
  <c r="AH1215" i="4"/>
  <c r="AE1215" i="4"/>
  <c r="AI1215" i="4"/>
  <c r="AD1215" i="4"/>
  <c r="Q1216" i="4"/>
  <c r="T1216" i="4"/>
  <c r="Z1216" i="4"/>
  <c r="AG1215" i="4"/>
  <c r="L1220" i="4"/>
  <c r="N1219" i="4"/>
  <c r="K1219" i="4"/>
  <c r="W1219" i="4"/>
  <c r="P1218" i="4"/>
  <c r="R1218" i="4" s="1"/>
  <c r="M1218" i="4"/>
  <c r="X1218" i="4"/>
  <c r="O1217" i="4"/>
  <c r="Y1217" i="4"/>
  <c r="V1221" i="4"/>
  <c r="J1222" i="4"/>
  <c r="AG1212" i="2"/>
  <c r="AE1212" i="2"/>
  <c r="AC1212" i="2"/>
  <c r="AI1212" i="2"/>
  <c r="V1212" i="2"/>
  <c r="AV1181" i="2"/>
  <c r="AW1181" i="2" s="1"/>
  <c r="Z1206" i="2"/>
  <c r="AF1206" i="2" s="1"/>
  <c r="AB1207" i="2"/>
  <c r="X1208" i="2"/>
  <c r="Y1207" i="2"/>
  <c r="AD1207" i="2" s="1"/>
  <c r="AA1205" i="2"/>
  <c r="AH1205" i="2" s="1"/>
  <c r="AY1173" i="2" s="1"/>
  <c r="Q1217" i="4" l="1"/>
  <c r="AK1215" i="4"/>
  <c r="H1215" i="4" s="1"/>
  <c r="G1215" i="4" s="1"/>
  <c r="S1216" i="4"/>
  <c r="F1216" i="4" s="1"/>
  <c r="AA1216" i="4"/>
  <c r="AD1216" i="4" s="1"/>
  <c r="I1216" i="4"/>
  <c r="Q1218" i="4"/>
  <c r="Z1218" i="4"/>
  <c r="T1217" i="4"/>
  <c r="T1218" i="4" s="1"/>
  <c r="O1218" i="4"/>
  <c r="Y1218" i="4"/>
  <c r="M1219" i="4"/>
  <c r="P1219" i="4"/>
  <c r="R1219" i="4" s="1"/>
  <c r="X1219" i="4"/>
  <c r="L1221" i="4"/>
  <c r="N1220" i="4"/>
  <c r="W1220" i="4"/>
  <c r="K1220" i="4"/>
  <c r="V1222" i="4"/>
  <c r="J1223" i="4"/>
  <c r="AG1213" i="2"/>
  <c r="AE1213" i="2"/>
  <c r="AC1213" i="2"/>
  <c r="AI1213" i="2"/>
  <c r="V1213" i="2"/>
  <c r="AV1182" i="2"/>
  <c r="AW1182" i="2" s="1"/>
  <c r="AB1208" i="2"/>
  <c r="X1209" i="2"/>
  <c r="Y1208" i="2"/>
  <c r="AD1208" i="2" s="1"/>
  <c r="Z1207" i="2"/>
  <c r="AF1207" i="2" s="1"/>
  <c r="AA1206" i="2"/>
  <c r="AH1206" i="2" s="1"/>
  <c r="AY1174" i="2" s="1"/>
  <c r="AF1216" i="4" l="1"/>
  <c r="AI1216" i="4"/>
  <c r="AH1216" i="4"/>
  <c r="AG1216" i="4"/>
  <c r="AE1216" i="4"/>
  <c r="S1218" i="4"/>
  <c r="F1218" i="4" s="1"/>
  <c r="I1218" i="4"/>
  <c r="Q1219" i="4"/>
  <c r="T1219" i="4"/>
  <c r="S1219" i="4" s="1"/>
  <c r="Z1219" i="4"/>
  <c r="AA1218" i="4"/>
  <c r="AF1218" i="4" s="1"/>
  <c r="S1217" i="4"/>
  <c r="F1217" i="4" s="1"/>
  <c r="AA1217" i="4"/>
  <c r="I1217" i="4"/>
  <c r="O1219" i="4"/>
  <c r="Y1219" i="4"/>
  <c r="L1222" i="4"/>
  <c r="N1221" i="4"/>
  <c r="W1221" i="4"/>
  <c r="K1221" i="4"/>
  <c r="P1220" i="4"/>
  <c r="R1220" i="4" s="1"/>
  <c r="M1220" i="4"/>
  <c r="X1220" i="4"/>
  <c r="AD1218" i="4"/>
  <c r="V1223" i="4"/>
  <c r="J1224" i="4"/>
  <c r="AG1214" i="2"/>
  <c r="AE1214" i="2"/>
  <c r="AC1214" i="2"/>
  <c r="AI1214" i="2"/>
  <c r="V1214" i="2"/>
  <c r="AV1183" i="2"/>
  <c r="AW1183" i="2" s="1"/>
  <c r="Z1208" i="2"/>
  <c r="AF1208" i="2" s="1"/>
  <c r="AB1209" i="2"/>
  <c r="X1210" i="2"/>
  <c r="Y1209" i="2"/>
  <c r="AD1209" i="2" s="1"/>
  <c r="AA1207" i="2"/>
  <c r="AH1207" i="2" s="1"/>
  <c r="AY1175" i="2" s="1"/>
  <c r="AI1218" i="4" l="1"/>
  <c r="F1219" i="4"/>
  <c r="AG1218" i="4"/>
  <c r="AH1218" i="4"/>
  <c r="AE1218" i="4"/>
  <c r="I1219" i="4"/>
  <c r="AK1216" i="4"/>
  <c r="H1216" i="4" s="1"/>
  <c r="G1216" i="4" s="1"/>
  <c r="Q1220" i="4"/>
  <c r="T1220" i="4"/>
  <c r="I1220" i="4" s="1"/>
  <c r="AF1217" i="4"/>
  <c r="AD1217" i="4"/>
  <c r="AE1217" i="4"/>
  <c r="AH1217" i="4"/>
  <c r="AI1217" i="4"/>
  <c r="AG1217" i="4"/>
  <c r="Z1220" i="4"/>
  <c r="AA1219" i="4"/>
  <c r="AD1219" i="4" s="1"/>
  <c r="P1221" i="4"/>
  <c r="R1221" i="4" s="1"/>
  <c r="M1221" i="4"/>
  <c r="X1221" i="4"/>
  <c r="O1220" i="4"/>
  <c r="Y1220" i="4"/>
  <c r="N1222" i="4"/>
  <c r="L1223" i="4"/>
  <c r="K1222" i="4"/>
  <c r="W1222" i="4"/>
  <c r="V1224" i="4"/>
  <c r="J1225" i="4"/>
  <c r="AG1215" i="2"/>
  <c r="AE1215" i="2"/>
  <c r="AC1215" i="2"/>
  <c r="AI1215" i="2"/>
  <c r="V1215" i="2"/>
  <c r="AV1184" i="2"/>
  <c r="AW1184" i="2" s="1"/>
  <c r="X1211" i="2"/>
  <c r="AB1210" i="2"/>
  <c r="Y1210" i="2"/>
  <c r="AD1210" i="2" s="1"/>
  <c r="Z1209" i="2"/>
  <c r="AF1209" i="2" s="1"/>
  <c r="AA1208" i="2"/>
  <c r="AH1208" i="2" s="1"/>
  <c r="AY1176" i="2" s="1"/>
  <c r="AK1218" i="4" l="1"/>
  <c r="H1218" i="4" s="1"/>
  <c r="G1218" i="4" s="1"/>
  <c r="AF1219" i="4"/>
  <c r="AG1219" i="4"/>
  <c r="AH1219" i="4"/>
  <c r="AE1219" i="4"/>
  <c r="AI1219" i="4"/>
  <c r="AK1217" i="4"/>
  <c r="H1217" i="4" s="1"/>
  <c r="G1217" i="4" s="1"/>
  <c r="Q1221" i="4"/>
  <c r="T1221" i="4"/>
  <c r="I1221" i="4" s="1"/>
  <c r="Z1221" i="4"/>
  <c r="S1220" i="4"/>
  <c r="F1220" i="4" s="1"/>
  <c r="AA1220" i="4"/>
  <c r="L1224" i="4"/>
  <c r="N1223" i="4"/>
  <c r="W1223" i="4"/>
  <c r="K1223" i="4"/>
  <c r="P1222" i="4"/>
  <c r="R1222" i="4" s="1"/>
  <c r="M1222" i="4"/>
  <c r="X1222" i="4"/>
  <c r="O1221" i="4"/>
  <c r="Y1221" i="4"/>
  <c r="V1225" i="4"/>
  <c r="J1226" i="4"/>
  <c r="AG1216" i="2"/>
  <c r="AE1216" i="2"/>
  <c r="AC1216" i="2"/>
  <c r="AI1216" i="2"/>
  <c r="V1216" i="2"/>
  <c r="AV1185" i="2"/>
  <c r="AW1185" i="2" s="1"/>
  <c r="Z1210" i="2"/>
  <c r="AF1210" i="2" s="1"/>
  <c r="AA1209" i="2"/>
  <c r="AH1209" i="2" s="1"/>
  <c r="AY1177" i="2" s="1"/>
  <c r="AB1211" i="2"/>
  <c r="X1212" i="2"/>
  <c r="Y1211" i="2"/>
  <c r="AD1211" i="2" s="1"/>
  <c r="AK1219" i="4" l="1"/>
  <c r="H1219" i="4" s="1"/>
  <c r="G1219" i="4" s="1"/>
  <c r="AF1220" i="4"/>
  <c r="AD1220" i="4"/>
  <c r="AI1220" i="4"/>
  <c r="AE1220" i="4"/>
  <c r="AH1220" i="4"/>
  <c r="S1221" i="4"/>
  <c r="F1221" i="4" s="1"/>
  <c r="AA1221" i="4"/>
  <c r="AD1221" i="4" s="1"/>
  <c r="Q1222" i="4"/>
  <c r="T1222" i="4"/>
  <c r="Z1222" i="4"/>
  <c r="AG1220" i="4"/>
  <c r="M1223" i="4"/>
  <c r="P1223" i="4"/>
  <c r="R1223" i="4" s="1"/>
  <c r="X1223" i="4"/>
  <c r="O1222" i="4"/>
  <c r="Y1222" i="4"/>
  <c r="L1225" i="4"/>
  <c r="N1224" i="4"/>
  <c r="W1224" i="4"/>
  <c r="K1224" i="4"/>
  <c r="I1222" i="4"/>
  <c r="V1226" i="4"/>
  <c r="J1227" i="4"/>
  <c r="AG1217" i="2"/>
  <c r="AE1217" i="2"/>
  <c r="AC1217" i="2"/>
  <c r="AI1217" i="2"/>
  <c r="V1217" i="2"/>
  <c r="AV1186" i="2"/>
  <c r="AW1186" i="2" s="1"/>
  <c r="X1213" i="2"/>
  <c r="AB1212" i="2"/>
  <c r="Y1212" i="2"/>
  <c r="AD1212" i="2" s="1"/>
  <c r="Z1211" i="2"/>
  <c r="AF1211" i="2" s="1"/>
  <c r="AA1210" i="2"/>
  <c r="AH1210" i="2" s="1"/>
  <c r="AY1178" i="2" s="1"/>
  <c r="AH1221" i="4" l="1"/>
  <c r="AG1221" i="4"/>
  <c r="Q1223" i="4"/>
  <c r="T1223" i="4"/>
  <c r="I1223" i="4" s="1"/>
  <c r="Z1223" i="4"/>
  <c r="S1222" i="4"/>
  <c r="F1222" i="4" s="1"/>
  <c r="AA1222" i="4"/>
  <c r="AI1222" i="4" s="1"/>
  <c r="AK1220" i="4"/>
  <c r="H1220" i="4" s="1"/>
  <c r="G1220" i="4" s="1"/>
  <c r="AI1221" i="4"/>
  <c r="AF1221" i="4"/>
  <c r="AE1221" i="4"/>
  <c r="AF1222" i="4"/>
  <c r="L1226" i="4"/>
  <c r="N1225" i="4"/>
  <c r="W1225" i="4"/>
  <c r="K1225" i="4"/>
  <c r="O1223" i="4"/>
  <c r="Y1223" i="4"/>
  <c r="P1224" i="4"/>
  <c r="M1224" i="4"/>
  <c r="X1224" i="4"/>
  <c r="V1227" i="4"/>
  <c r="J1228" i="4"/>
  <c r="AG1218" i="2"/>
  <c r="AE1218" i="2"/>
  <c r="AC1218" i="2"/>
  <c r="AI1218" i="2"/>
  <c r="V1218" i="2"/>
  <c r="AV1187" i="2"/>
  <c r="AW1187" i="2" s="1"/>
  <c r="AA1211" i="2"/>
  <c r="AH1211" i="2" s="1"/>
  <c r="AY1179" i="2" s="1"/>
  <c r="Z1212" i="2"/>
  <c r="AF1212" i="2" s="1"/>
  <c r="AB1213" i="2"/>
  <c r="X1214" i="2"/>
  <c r="Y1213" i="2"/>
  <c r="AD1213" i="2" s="1"/>
  <c r="AG1222" i="4" l="1"/>
  <c r="AE1222" i="4"/>
  <c r="AH1222" i="4"/>
  <c r="AD1222" i="4"/>
  <c r="AK1221" i="4"/>
  <c r="H1221" i="4" s="1"/>
  <c r="G1221" i="4" s="1"/>
  <c r="S1223" i="4"/>
  <c r="F1223" i="4" s="1"/>
  <c r="AA1223" i="4"/>
  <c r="AD1223" i="4" s="1"/>
  <c r="R1224" i="4"/>
  <c r="O1224" i="4"/>
  <c r="Y1224" i="4"/>
  <c r="P1225" i="4"/>
  <c r="M1225" i="4"/>
  <c r="X1225" i="4"/>
  <c r="N1226" i="4"/>
  <c r="L1227" i="4"/>
  <c r="W1226" i="4"/>
  <c r="K1226" i="4"/>
  <c r="V1228" i="4"/>
  <c r="J1229" i="4"/>
  <c r="AG1219" i="2"/>
  <c r="AE1219" i="2"/>
  <c r="AC1219" i="2"/>
  <c r="AI1219" i="2"/>
  <c r="V1219" i="2"/>
  <c r="AV1188" i="2"/>
  <c r="AW1188" i="2" s="1"/>
  <c r="AA1212" i="2"/>
  <c r="AH1212" i="2" s="1"/>
  <c r="AY1180" i="2" s="1"/>
  <c r="Z1213" i="2"/>
  <c r="AF1213" i="2" s="1"/>
  <c r="X1215" i="2"/>
  <c r="AB1214" i="2"/>
  <c r="Y1214" i="2"/>
  <c r="AD1214" i="2" s="1"/>
  <c r="AF1223" i="4" l="1"/>
  <c r="R1225" i="4"/>
  <c r="Z1225" i="4" s="1"/>
  <c r="AK1222" i="4"/>
  <c r="H1222" i="4" s="1"/>
  <c r="G1222" i="4" s="1"/>
  <c r="AG1223" i="4"/>
  <c r="AH1223" i="4"/>
  <c r="AI1223" i="4"/>
  <c r="AE1223" i="4"/>
  <c r="Q1225" i="4"/>
  <c r="Q1224" i="4"/>
  <c r="T1224" i="4"/>
  <c r="T1225" i="4" s="1"/>
  <c r="Z1224" i="4"/>
  <c r="L1228" i="4"/>
  <c r="N1227" i="4"/>
  <c r="W1227" i="4"/>
  <c r="K1227" i="4"/>
  <c r="O1225" i="4"/>
  <c r="Y1225" i="4"/>
  <c r="P1226" i="4"/>
  <c r="M1226" i="4"/>
  <c r="X1226" i="4"/>
  <c r="V1229" i="4"/>
  <c r="J1230" i="4"/>
  <c r="AG1220" i="2"/>
  <c r="AE1220" i="2"/>
  <c r="AC1220" i="2"/>
  <c r="AI1220" i="2"/>
  <c r="V1220" i="2"/>
  <c r="AV1189" i="2"/>
  <c r="AW1189" i="2" s="1"/>
  <c r="Z1214" i="2"/>
  <c r="AF1214" i="2" s="1"/>
  <c r="AA1213" i="2"/>
  <c r="AH1213" i="2" s="1"/>
  <c r="AY1181" i="2" s="1"/>
  <c r="X1216" i="2"/>
  <c r="AB1215" i="2"/>
  <c r="Y1215" i="2"/>
  <c r="AD1215" i="2" s="1"/>
  <c r="AK1223" i="4" l="1"/>
  <c r="H1223" i="4" s="1"/>
  <c r="G1223" i="4" s="1"/>
  <c r="S1225" i="4"/>
  <c r="F1225" i="4" s="1"/>
  <c r="AA1225" i="4"/>
  <c r="AH1225" i="4" s="1"/>
  <c r="I1225" i="4"/>
  <c r="R1226" i="4"/>
  <c r="S1224" i="4"/>
  <c r="F1224" i="4" s="1"/>
  <c r="AA1224" i="4"/>
  <c r="I1224" i="4"/>
  <c r="O1226" i="4"/>
  <c r="Y1226" i="4"/>
  <c r="M1227" i="4"/>
  <c r="P1227" i="4"/>
  <c r="X1227" i="4"/>
  <c r="L1229" i="4"/>
  <c r="N1228" i="4"/>
  <c r="W1228" i="4"/>
  <c r="K1228" i="4"/>
  <c r="V1230" i="4"/>
  <c r="J1231" i="4"/>
  <c r="AG1221" i="2"/>
  <c r="AE1221" i="2"/>
  <c r="AC1221" i="2"/>
  <c r="AI1221" i="2"/>
  <c r="V1221" i="2"/>
  <c r="AV1190" i="2"/>
  <c r="AW1190" i="2" s="1"/>
  <c r="Z1215" i="2"/>
  <c r="AF1215" i="2" s="1"/>
  <c r="X1217" i="2"/>
  <c r="AB1216" i="2"/>
  <c r="Y1216" i="2"/>
  <c r="AD1216" i="2" s="1"/>
  <c r="AA1214" i="2"/>
  <c r="AH1214" i="2" s="1"/>
  <c r="AY1182" i="2" s="1"/>
  <c r="AG1225" i="4" l="1"/>
  <c r="R1227" i="4"/>
  <c r="Q1226" i="4"/>
  <c r="T1226" i="4"/>
  <c r="Z1226" i="4"/>
  <c r="AI1225" i="4"/>
  <c r="AE1225" i="4"/>
  <c r="AF1225" i="4"/>
  <c r="AD1225" i="4"/>
  <c r="Q1227" i="4"/>
  <c r="T1227" i="4"/>
  <c r="Z1227" i="4"/>
  <c r="AF1224" i="4"/>
  <c r="AI1224" i="4"/>
  <c r="AH1224" i="4"/>
  <c r="AD1224" i="4"/>
  <c r="AE1224" i="4"/>
  <c r="AG1224" i="4"/>
  <c r="O1227" i="4"/>
  <c r="Y1227" i="4"/>
  <c r="P1228" i="4"/>
  <c r="R1228" i="4" s="1"/>
  <c r="M1228" i="4"/>
  <c r="X1228" i="4"/>
  <c r="L1230" i="4"/>
  <c r="N1229" i="4"/>
  <c r="W1229" i="4"/>
  <c r="K1229" i="4"/>
  <c r="I1227" i="4"/>
  <c r="V1231" i="4"/>
  <c r="J1232" i="4"/>
  <c r="AG1222" i="2"/>
  <c r="AE1222" i="2"/>
  <c r="AC1222" i="2"/>
  <c r="AI1222" i="2"/>
  <c r="V1222" i="2"/>
  <c r="AV1191" i="2"/>
  <c r="AW1191" i="2" s="1"/>
  <c r="X1218" i="2"/>
  <c r="AB1217" i="2"/>
  <c r="Y1217" i="2"/>
  <c r="AD1217" i="2" s="1"/>
  <c r="Z1216" i="2"/>
  <c r="AF1216" i="2" s="1"/>
  <c r="AA1215" i="2"/>
  <c r="AH1215" i="2" s="1"/>
  <c r="AY1183" i="2" s="1"/>
  <c r="AK1225" i="4" l="1"/>
  <c r="H1225" i="4" s="1"/>
  <c r="G1225" i="4" s="1"/>
  <c r="AK1224" i="4"/>
  <c r="H1224" i="4" s="1"/>
  <c r="G1224" i="4" s="1"/>
  <c r="S1226" i="4"/>
  <c r="F1226" i="4" s="1"/>
  <c r="I1226" i="4"/>
  <c r="AA1226" i="4"/>
  <c r="Q1228" i="4"/>
  <c r="T1228" i="4"/>
  <c r="I1228" i="4" s="1"/>
  <c r="Z1228" i="4"/>
  <c r="S1227" i="4"/>
  <c r="F1227" i="4" s="1"/>
  <c r="AA1227" i="4"/>
  <c r="AF1227" i="4" s="1"/>
  <c r="P1229" i="4"/>
  <c r="M1229" i="4"/>
  <c r="X1229" i="4"/>
  <c r="O1228" i="4"/>
  <c r="Y1228" i="4"/>
  <c r="N1230" i="4"/>
  <c r="L1231" i="4"/>
  <c r="K1230" i="4"/>
  <c r="W1230" i="4"/>
  <c r="V1232" i="4"/>
  <c r="J1233" i="4"/>
  <c r="AG1223" i="2"/>
  <c r="AE1223" i="2"/>
  <c r="AC1223" i="2"/>
  <c r="AI1223" i="2"/>
  <c r="V1223" i="2"/>
  <c r="AV1192" i="2"/>
  <c r="AW1192" i="2" s="1"/>
  <c r="Z1217" i="2"/>
  <c r="AF1217" i="2" s="1"/>
  <c r="AA1216" i="2"/>
  <c r="AH1216" i="2" s="1"/>
  <c r="AY1184" i="2" s="1"/>
  <c r="AB1218" i="2"/>
  <c r="X1219" i="2"/>
  <c r="Y1218" i="2"/>
  <c r="AD1218" i="2" s="1"/>
  <c r="S1228" i="4" l="1"/>
  <c r="F1228" i="4" s="1"/>
  <c r="AA1228" i="4"/>
  <c r="AG1228" i="4" s="1"/>
  <c r="R1229" i="4"/>
  <c r="AE1227" i="4"/>
  <c r="AH1227" i="4"/>
  <c r="AD1227" i="4"/>
  <c r="AD1226" i="4"/>
  <c r="AG1226" i="4"/>
  <c r="AF1226" i="4"/>
  <c r="AE1226" i="4"/>
  <c r="AI1226" i="4"/>
  <c r="AH1226" i="4"/>
  <c r="AI1227" i="4"/>
  <c r="AG1227" i="4"/>
  <c r="L1232" i="4"/>
  <c r="N1231" i="4"/>
  <c r="W1231" i="4"/>
  <c r="K1231" i="4"/>
  <c r="P1230" i="4"/>
  <c r="R1230" i="4" s="1"/>
  <c r="M1230" i="4"/>
  <c r="X1230" i="4"/>
  <c r="O1229" i="4"/>
  <c r="Y1229" i="4"/>
  <c r="V1233" i="4"/>
  <c r="J1234" i="4"/>
  <c r="AG1224" i="2"/>
  <c r="AE1224" i="2"/>
  <c r="AC1224" i="2"/>
  <c r="AI1224" i="2"/>
  <c r="V1224" i="2"/>
  <c r="AV1193" i="2"/>
  <c r="AW1193" i="2" s="1"/>
  <c r="Z1218" i="2"/>
  <c r="AF1218" i="2" s="1"/>
  <c r="X1220" i="2"/>
  <c r="AB1219" i="2"/>
  <c r="Y1219" i="2"/>
  <c r="AD1219" i="2" s="1"/>
  <c r="AA1217" i="2"/>
  <c r="AH1217" i="2" s="1"/>
  <c r="AY1185" i="2" s="1"/>
  <c r="AF1228" i="4" l="1"/>
  <c r="AE1228" i="4"/>
  <c r="AI1228" i="4"/>
  <c r="AD1228" i="4"/>
  <c r="AH1228" i="4"/>
  <c r="AK1227" i="4"/>
  <c r="H1227" i="4" s="1"/>
  <c r="G1227" i="4" s="1"/>
  <c r="Q1230" i="4"/>
  <c r="Z1230" i="4"/>
  <c r="AK1226" i="4"/>
  <c r="H1226" i="4" s="1"/>
  <c r="G1226" i="4" s="1"/>
  <c r="Q1229" i="4"/>
  <c r="T1229" i="4"/>
  <c r="Z1229" i="4"/>
  <c r="M1231" i="4"/>
  <c r="P1231" i="4"/>
  <c r="R1231" i="4" s="1"/>
  <c r="X1231" i="4"/>
  <c r="O1230" i="4"/>
  <c r="Y1230" i="4"/>
  <c r="L1233" i="4"/>
  <c r="N1232" i="4"/>
  <c r="W1232" i="4"/>
  <c r="K1232" i="4"/>
  <c r="V1234" i="4"/>
  <c r="J1235" i="4"/>
  <c r="AG1225" i="2"/>
  <c r="AE1225" i="2"/>
  <c r="AC1225" i="2"/>
  <c r="AI1225" i="2"/>
  <c r="V1225" i="2"/>
  <c r="AV1194" i="2"/>
  <c r="AW1194" i="2" s="1"/>
  <c r="X1221" i="2"/>
  <c r="AB1220" i="2"/>
  <c r="Y1220" i="2"/>
  <c r="AD1220" i="2" s="1"/>
  <c r="Z1219" i="2"/>
  <c r="AF1219" i="2" s="1"/>
  <c r="AA1218" i="2"/>
  <c r="AH1218" i="2" s="1"/>
  <c r="AY1186" i="2" s="1"/>
  <c r="AK1228" i="4" l="1"/>
  <c r="H1228" i="4" s="1"/>
  <c r="G1228" i="4" s="1"/>
  <c r="Q1231" i="4"/>
  <c r="Z1231" i="4"/>
  <c r="S1229" i="4"/>
  <c r="F1229" i="4" s="1"/>
  <c r="AA1229" i="4"/>
  <c r="I1229" i="4"/>
  <c r="T1230" i="4"/>
  <c r="T1231" i="4" s="1"/>
  <c r="P1232" i="4"/>
  <c r="R1232" i="4" s="1"/>
  <c r="M1232" i="4"/>
  <c r="X1232" i="4"/>
  <c r="L1234" i="4"/>
  <c r="N1233" i="4"/>
  <c r="W1233" i="4"/>
  <c r="K1233" i="4"/>
  <c r="O1231" i="4"/>
  <c r="Y1231" i="4"/>
  <c r="V1235" i="4"/>
  <c r="J1236" i="4"/>
  <c r="AG1226" i="2"/>
  <c r="AE1226" i="2"/>
  <c r="AC1226" i="2"/>
  <c r="AI1226" i="2"/>
  <c r="V1226" i="2"/>
  <c r="AV1195" i="2"/>
  <c r="AW1195" i="2" s="1"/>
  <c r="Z1220" i="2"/>
  <c r="AF1220" i="2" s="1"/>
  <c r="AA1219" i="2"/>
  <c r="AH1219" i="2" s="1"/>
  <c r="AY1187" i="2" s="1"/>
  <c r="X1222" i="2"/>
  <c r="AB1221" i="2"/>
  <c r="Y1221" i="2"/>
  <c r="AD1221" i="2" s="1"/>
  <c r="S1231" i="4" l="1"/>
  <c r="AA1231" i="4"/>
  <c r="AD1231" i="4" s="1"/>
  <c r="Q1232" i="4"/>
  <c r="T1232" i="4"/>
  <c r="AA1232" i="4" s="1"/>
  <c r="Z1232" i="4"/>
  <c r="AF1229" i="4"/>
  <c r="AI1229" i="4"/>
  <c r="AH1229" i="4"/>
  <c r="AD1229" i="4"/>
  <c r="AG1229" i="4"/>
  <c r="AE1229" i="4"/>
  <c r="F1231" i="4"/>
  <c r="I1231" i="4"/>
  <c r="S1230" i="4"/>
  <c r="F1230" i="4" s="1"/>
  <c r="AA1230" i="4"/>
  <c r="I1230" i="4"/>
  <c r="N1234" i="4"/>
  <c r="L1235" i="4"/>
  <c r="W1234" i="4"/>
  <c r="K1234" i="4"/>
  <c r="P1233" i="4"/>
  <c r="R1233" i="4" s="1"/>
  <c r="M1233" i="4"/>
  <c r="X1233" i="4"/>
  <c r="O1232" i="4"/>
  <c r="Y1232" i="4"/>
  <c r="V1236" i="4"/>
  <c r="J1237" i="4"/>
  <c r="AG1227" i="2"/>
  <c r="AE1227" i="2"/>
  <c r="AC1227" i="2"/>
  <c r="AI1227" i="2"/>
  <c r="V1227" i="2"/>
  <c r="AV1196" i="2"/>
  <c r="AW1196" i="2" s="1"/>
  <c r="AA1220" i="2"/>
  <c r="AH1220" i="2" s="1"/>
  <c r="AY1188" i="2" s="1"/>
  <c r="Z1221" i="2"/>
  <c r="AF1221" i="2" s="1"/>
  <c r="X1223" i="2"/>
  <c r="AB1222" i="2"/>
  <c r="Y1222" i="2"/>
  <c r="AD1222" i="2" s="1"/>
  <c r="AI1231" i="4" l="1"/>
  <c r="Q1233" i="4"/>
  <c r="T1233" i="4"/>
  <c r="Z1233" i="4"/>
  <c r="AF1230" i="4"/>
  <c r="AE1230" i="4"/>
  <c r="AG1230" i="4"/>
  <c r="AD1230" i="4"/>
  <c r="AI1230" i="4"/>
  <c r="AH1230" i="4"/>
  <c r="AF1231" i="4"/>
  <c r="AG1231" i="4"/>
  <c r="AH1231" i="4"/>
  <c r="AK1229" i="4"/>
  <c r="H1229" i="4" s="1"/>
  <c r="G1229" i="4" s="1"/>
  <c r="S1232" i="4"/>
  <c r="F1232" i="4" s="1"/>
  <c r="I1232" i="4"/>
  <c r="AE1231" i="4"/>
  <c r="O1233" i="4"/>
  <c r="Y1233" i="4"/>
  <c r="L1236" i="4"/>
  <c r="K1236" i="4" s="1"/>
  <c r="N1235" i="4"/>
  <c r="W1235" i="4"/>
  <c r="K1235" i="4"/>
  <c r="P1234" i="4"/>
  <c r="M1234" i="4"/>
  <c r="X1234" i="4"/>
  <c r="I1233" i="4"/>
  <c r="V1237" i="4"/>
  <c r="J1238" i="4"/>
  <c r="AG1232" i="4"/>
  <c r="AE1232" i="4"/>
  <c r="AH1232" i="4"/>
  <c r="AF1232" i="4"/>
  <c r="AD1232" i="4"/>
  <c r="AI1232" i="4"/>
  <c r="AG1228" i="2"/>
  <c r="AE1228" i="2"/>
  <c r="AC1228" i="2"/>
  <c r="AI1228" i="2"/>
  <c r="V1228" i="2"/>
  <c r="AV1197" i="2"/>
  <c r="AW1197" i="2" s="1"/>
  <c r="AA1221" i="2"/>
  <c r="AH1221" i="2" s="1"/>
  <c r="AY1189" i="2" s="1"/>
  <c r="Z1222" i="2"/>
  <c r="AF1222" i="2" s="1"/>
  <c r="X1224" i="2"/>
  <c r="AB1223" i="2"/>
  <c r="Y1223" i="2"/>
  <c r="AD1223" i="2" s="1"/>
  <c r="AK1231" i="4" l="1"/>
  <c r="H1231" i="4" s="1"/>
  <c r="G1231" i="4" s="1"/>
  <c r="AK1230" i="4"/>
  <c r="H1230" i="4" s="1"/>
  <c r="G1230" i="4" s="1"/>
  <c r="S1233" i="4"/>
  <c r="F1233" i="4" s="1"/>
  <c r="AA1233" i="4"/>
  <c r="AH1233" i="4" s="1"/>
  <c r="R1234" i="4"/>
  <c r="O1234" i="4"/>
  <c r="Y1234" i="4"/>
  <c r="M1235" i="4"/>
  <c r="P1235" i="4"/>
  <c r="X1235" i="4"/>
  <c r="L1237" i="4"/>
  <c r="N1236" i="4"/>
  <c r="W1236" i="4"/>
  <c r="AK1232" i="4"/>
  <c r="H1232" i="4" s="1"/>
  <c r="G1232" i="4" s="1"/>
  <c r="V1238" i="4"/>
  <c r="J1239" i="4"/>
  <c r="AG1229" i="2"/>
  <c r="AE1229" i="2"/>
  <c r="AC1229" i="2"/>
  <c r="AI1229" i="2"/>
  <c r="V1229" i="2"/>
  <c r="AV1198" i="2"/>
  <c r="AW1198" i="2" s="1"/>
  <c r="AA1222" i="2"/>
  <c r="AH1222" i="2" s="1"/>
  <c r="AY1190" i="2" s="1"/>
  <c r="Z1223" i="2"/>
  <c r="AF1223" i="2" s="1"/>
  <c r="X1225" i="2"/>
  <c r="AB1224" i="2"/>
  <c r="Y1224" i="2"/>
  <c r="AD1224" i="2" s="1"/>
  <c r="AD1233" i="4" l="1"/>
  <c r="AE1233" i="4"/>
  <c r="R1235" i="4"/>
  <c r="AI1233" i="4"/>
  <c r="AG1233" i="4"/>
  <c r="Q1234" i="4"/>
  <c r="T1234" i="4"/>
  <c r="Z1234" i="4"/>
  <c r="AF1233" i="4"/>
  <c r="O1235" i="4"/>
  <c r="Y1235" i="4"/>
  <c r="P1236" i="4"/>
  <c r="R1236" i="4" s="1"/>
  <c r="M1236" i="4"/>
  <c r="X1236" i="4"/>
  <c r="L1238" i="4"/>
  <c r="N1237" i="4"/>
  <c r="K1237" i="4"/>
  <c r="W1237" i="4"/>
  <c r="V1239" i="4"/>
  <c r="J1240" i="4"/>
  <c r="AG1230" i="2"/>
  <c r="AE1230" i="2"/>
  <c r="AC1230" i="2"/>
  <c r="AI1230" i="2"/>
  <c r="V1230" i="2"/>
  <c r="AV1199" i="2"/>
  <c r="AW1199" i="2" s="1"/>
  <c r="AA1223" i="2"/>
  <c r="AH1223" i="2" s="1"/>
  <c r="AY1191" i="2" s="1"/>
  <c r="Z1224" i="2"/>
  <c r="AF1224" i="2" s="1"/>
  <c r="AB1225" i="2"/>
  <c r="X1226" i="2"/>
  <c r="Y1225" i="2"/>
  <c r="AD1225" i="2" s="1"/>
  <c r="AK1233" i="4" l="1"/>
  <c r="H1233" i="4" s="1"/>
  <c r="G1233" i="4" s="1"/>
  <c r="Q1236" i="4"/>
  <c r="Z1236" i="4"/>
  <c r="S1234" i="4"/>
  <c r="F1234" i="4" s="1"/>
  <c r="AA1234" i="4"/>
  <c r="I1234" i="4"/>
  <c r="Q1235" i="4"/>
  <c r="T1235" i="4"/>
  <c r="T1236" i="4" s="1"/>
  <c r="I1236" i="4" s="1"/>
  <c r="Z1235" i="4"/>
  <c r="P1237" i="4"/>
  <c r="R1237" i="4" s="1"/>
  <c r="M1237" i="4"/>
  <c r="X1237" i="4"/>
  <c r="O1236" i="4"/>
  <c r="Y1236" i="4"/>
  <c r="N1238" i="4"/>
  <c r="L1239" i="4"/>
  <c r="W1238" i="4"/>
  <c r="K1238" i="4"/>
  <c r="V1240" i="4"/>
  <c r="J1241" i="4"/>
  <c r="AG1231" i="2"/>
  <c r="AE1231" i="2"/>
  <c r="AC1231" i="2"/>
  <c r="AI1231" i="2"/>
  <c r="V1231" i="2"/>
  <c r="AV1200" i="2"/>
  <c r="AW1200" i="2" s="1"/>
  <c r="AA1224" i="2"/>
  <c r="AH1224" i="2" s="1"/>
  <c r="AY1192" i="2" s="1"/>
  <c r="Z1225" i="2"/>
  <c r="AF1225" i="2" s="1"/>
  <c r="X1227" i="2"/>
  <c r="AB1226" i="2"/>
  <c r="Y1226" i="2"/>
  <c r="AD1226" i="2" s="1"/>
  <c r="I1235" i="4" l="1"/>
  <c r="S1236" i="4"/>
  <c r="F1236" i="4" s="1"/>
  <c r="AA1236" i="4"/>
  <c r="AH1236" i="4" s="1"/>
  <c r="AE1234" i="4"/>
  <c r="AI1234" i="4"/>
  <c r="AF1234" i="4"/>
  <c r="AH1234" i="4"/>
  <c r="AG1234" i="4"/>
  <c r="Q1237" i="4"/>
  <c r="T1237" i="4"/>
  <c r="Z1237" i="4"/>
  <c r="S1235" i="4"/>
  <c r="F1235" i="4" s="1"/>
  <c r="AA1235" i="4"/>
  <c r="AD1234" i="4"/>
  <c r="AI1236" i="4"/>
  <c r="AE1236" i="4"/>
  <c r="L1240" i="4"/>
  <c r="N1239" i="4"/>
  <c r="W1239" i="4"/>
  <c r="K1239" i="4"/>
  <c r="P1238" i="4"/>
  <c r="R1238" i="4" s="1"/>
  <c r="M1238" i="4"/>
  <c r="X1238" i="4"/>
  <c r="O1237" i="4"/>
  <c r="Y1237" i="4"/>
  <c r="I1237" i="4"/>
  <c r="V1241" i="4"/>
  <c r="J1242" i="4"/>
  <c r="AG1232" i="2"/>
  <c r="AE1232" i="2"/>
  <c r="AC1232" i="2"/>
  <c r="AI1232" i="2"/>
  <c r="V1232" i="2"/>
  <c r="AV1201" i="2"/>
  <c r="AW1201" i="2" s="1"/>
  <c r="Z1226" i="2"/>
  <c r="AF1226" i="2" s="1"/>
  <c r="AA1225" i="2"/>
  <c r="AH1225" i="2" s="1"/>
  <c r="AY1193" i="2" s="1"/>
  <c r="AB1227" i="2"/>
  <c r="X1228" i="2"/>
  <c r="Y1227" i="2"/>
  <c r="AD1227" i="2" s="1"/>
  <c r="AK1234" i="4" l="1"/>
  <c r="H1234" i="4" s="1"/>
  <c r="G1234" i="4" s="1"/>
  <c r="S1237" i="4"/>
  <c r="F1237" i="4" s="1"/>
  <c r="AA1237" i="4"/>
  <c r="AG1237" i="4" s="1"/>
  <c r="AF1236" i="4"/>
  <c r="AD1236" i="4"/>
  <c r="AG1236" i="4"/>
  <c r="Q1238" i="4"/>
  <c r="T1238" i="4"/>
  <c r="I1238" i="4" s="1"/>
  <c r="Z1238" i="4"/>
  <c r="AE1235" i="4"/>
  <c r="AD1235" i="4"/>
  <c r="AI1235" i="4"/>
  <c r="AH1235" i="4"/>
  <c r="AG1235" i="4"/>
  <c r="AF1235" i="4"/>
  <c r="O1238" i="4"/>
  <c r="Y1238" i="4"/>
  <c r="M1239" i="4"/>
  <c r="P1239" i="4"/>
  <c r="R1239" i="4" s="1"/>
  <c r="X1239" i="4"/>
  <c r="L1241" i="4"/>
  <c r="N1240" i="4"/>
  <c r="W1240" i="4"/>
  <c r="K1240" i="4"/>
  <c r="V1242" i="4"/>
  <c r="J1243" i="4"/>
  <c r="AG1233" i="2"/>
  <c r="AE1233" i="2"/>
  <c r="AC1233" i="2"/>
  <c r="AI1233" i="2"/>
  <c r="V1233" i="2"/>
  <c r="AV1202" i="2"/>
  <c r="AW1202" i="2" s="1"/>
  <c r="AB1228" i="2"/>
  <c r="X1229" i="2"/>
  <c r="Y1228" i="2"/>
  <c r="AD1228" i="2" s="1"/>
  <c r="AA1226" i="2"/>
  <c r="AH1226" i="2" s="1"/>
  <c r="AY1194" i="2" s="1"/>
  <c r="Z1227" i="2"/>
  <c r="AF1227" i="2" s="1"/>
  <c r="AE1237" i="4" l="1"/>
  <c r="AD1237" i="4"/>
  <c r="AI1237" i="4"/>
  <c r="AF1237" i="4"/>
  <c r="AH1237" i="4"/>
  <c r="AK1236" i="4"/>
  <c r="H1236" i="4" s="1"/>
  <c r="G1236" i="4" s="1"/>
  <c r="S1238" i="4"/>
  <c r="F1238" i="4" s="1"/>
  <c r="AA1238" i="4"/>
  <c r="AK1235" i="4"/>
  <c r="H1235" i="4" s="1"/>
  <c r="G1235" i="4" s="1"/>
  <c r="Q1239" i="4"/>
  <c r="T1239" i="4"/>
  <c r="AA1239" i="4" s="1"/>
  <c r="Z1239" i="4"/>
  <c r="P1240" i="4"/>
  <c r="R1240" i="4" s="1"/>
  <c r="M1240" i="4"/>
  <c r="X1240" i="4"/>
  <c r="O1239" i="4"/>
  <c r="Y1239" i="4"/>
  <c r="L1242" i="4"/>
  <c r="N1241" i="4"/>
  <c r="W1241" i="4"/>
  <c r="K1241" i="4"/>
  <c r="V1243" i="4"/>
  <c r="J1244" i="4"/>
  <c r="AG1234" i="2"/>
  <c r="AE1234" i="2"/>
  <c r="AC1234" i="2"/>
  <c r="AI1234" i="2"/>
  <c r="V1234" i="2"/>
  <c r="AV1203" i="2"/>
  <c r="AW1203" i="2" s="1"/>
  <c r="Z1228" i="2"/>
  <c r="AF1228" i="2" s="1"/>
  <c r="AA1227" i="2"/>
  <c r="AH1227" i="2" s="1"/>
  <c r="AY1195" i="2" s="1"/>
  <c r="X1230" i="2"/>
  <c r="AB1229" i="2"/>
  <c r="Y1229" i="2"/>
  <c r="AD1229" i="2" s="1"/>
  <c r="AK1237" i="4" l="1"/>
  <c r="H1237" i="4" s="1"/>
  <c r="G1237" i="4" s="1"/>
  <c r="S1239" i="4"/>
  <c r="F1239" i="4" s="1"/>
  <c r="I1239" i="4"/>
  <c r="AG1238" i="4"/>
  <c r="AH1238" i="4"/>
  <c r="AI1238" i="4"/>
  <c r="Q1240" i="4"/>
  <c r="T1240" i="4"/>
  <c r="AA1240" i="4" s="1"/>
  <c r="Z1240" i="4"/>
  <c r="AD1238" i="4"/>
  <c r="AE1238" i="4"/>
  <c r="AF1238" i="4"/>
  <c r="P1241" i="4"/>
  <c r="R1241" i="4" s="1"/>
  <c r="M1241" i="4"/>
  <c r="X1241" i="4"/>
  <c r="N1242" i="4"/>
  <c r="L1243" i="4"/>
  <c r="W1242" i="4"/>
  <c r="K1242" i="4"/>
  <c r="O1240" i="4"/>
  <c r="Y1240" i="4"/>
  <c r="V1244" i="4"/>
  <c r="J1245" i="4"/>
  <c r="AI1239" i="4"/>
  <c r="AG1239" i="4"/>
  <c r="AD1239" i="4"/>
  <c r="AE1239" i="4"/>
  <c r="AH1239" i="4"/>
  <c r="AF1239" i="4"/>
  <c r="AG1235" i="2"/>
  <c r="AE1235" i="2"/>
  <c r="AC1235" i="2"/>
  <c r="AI1235" i="2"/>
  <c r="V1235" i="2"/>
  <c r="AV1204" i="2"/>
  <c r="AW1204" i="2" s="1"/>
  <c r="Z1229" i="2"/>
  <c r="AF1229" i="2" s="1"/>
  <c r="AB1230" i="2"/>
  <c r="X1231" i="2"/>
  <c r="Y1230" i="2"/>
  <c r="AD1230" i="2" s="1"/>
  <c r="AA1228" i="2"/>
  <c r="AH1228" i="2" s="1"/>
  <c r="AY1196" i="2" s="1"/>
  <c r="Q1241" i="4" l="1"/>
  <c r="T1241" i="4"/>
  <c r="Z1241" i="4"/>
  <c r="F1240" i="4"/>
  <c r="S1240" i="4"/>
  <c r="I1240" i="4"/>
  <c r="AK1238" i="4"/>
  <c r="H1238" i="4" s="1"/>
  <c r="G1238" i="4" s="1"/>
  <c r="P1242" i="4"/>
  <c r="R1242" i="4" s="1"/>
  <c r="M1242" i="4"/>
  <c r="X1242" i="4"/>
  <c r="L1244" i="4"/>
  <c r="N1243" i="4"/>
  <c r="W1243" i="4"/>
  <c r="K1243" i="4"/>
  <c r="O1241" i="4"/>
  <c r="Y1241" i="4"/>
  <c r="AI1240" i="4"/>
  <c r="AG1240" i="4"/>
  <c r="AD1240" i="4"/>
  <c r="AF1240" i="4"/>
  <c r="AE1240" i="4"/>
  <c r="AH1240" i="4"/>
  <c r="AA1241" i="4"/>
  <c r="V1245" i="4"/>
  <c r="J1246" i="4"/>
  <c r="AK1239" i="4"/>
  <c r="H1239" i="4" s="1"/>
  <c r="G1239" i="4" s="1"/>
  <c r="AG1236" i="2"/>
  <c r="AE1236" i="2"/>
  <c r="AC1236" i="2"/>
  <c r="AI1236" i="2"/>
  <c r="V1236" i="2"/>
  <c r="AV1205" i="2"/>
  <c r="AW1205" i="2" s="1"/>
  <c r="X1232" i="2"/>
  <c r="AB1231" i="2"/>
  <c r="Y1231" i="2"/>
  <c r="AD1231" i="2" s="1"/>
  <c r="Z1230" i="2"/>
  <c r="AF1230" i="2" s="1"/>
  <c r="AA1229" i="2"/>
  <c r="AH1229" i="2" s="1"/>
  <c r="AY1197" i="2" s="1"/>
  <c r="Q1242" i="4" l="1"/>
  <c r="T1242" i="4"/>
  <c r="Z1242" i="4"/>
  <c r="S1241" i="4"/>
  <c r="F1241" i="4" s="1"/>
  <c r="I1241" i="4"/>
  <c r="L1245" i="4"/>
  <c r="N1244" i="4"/>
  <c r="W1244" i="4"/>
  <c r="K1244" i="4"/>
  <c r="M1243" i="4"/>
  <c r="P1243" i="4"/>
  <c r="R1243" i="4" s="1"/>
  <c r="X1243" i="4"/>
  <c r="O1242" i="4"/>
  <c r="Y1242" i="4"/>
  <c r="I1242" i="4"/>
  <c r="V1246" i="4"/>
  <c r="J1247" i="4"/>
  <c r="AK1240" i="4"/>
  <c r="H1240" i="4" s="1"/>
  <c r="G1240" i="4" s="1"/>
  <c r="AH1241" i="4"/>
  <c r="AG1241" i="4"/>
  <c r="AD1241" i="4"/>
  <c r="AI1241" i="4"/>
  <c r="AF1241" i="4"/>
  <c r="AE1241" i="4"/>
  <c r="AG1237" i="2"/>
  <c r="AE1237" i="2"/>
  <c r="AC1237" i="2"/>
  <c r="AI1237" i="2"/>
  <c r="V1237" i="2"/>
  <c r="AV1206" i="2"/>
  <c r="AW1206" i="2" s="1"/>
  <c r="Z1231" i="2"/>
  <c r="AF1231" i="2" s="1"/>
  <c r="AA1230" i="2"/>
  <c r="AH1230" i="2" s="1"/>
  <c r="AY1198" i="2" s="1"/>
  <c r="AB1232" i="2"/>
  <c r="X1233" i="2"/>
  <c r="Y1232" i="2"/>
  <c r="AD1232" i="2" s="1"/>
  <c r="Q1243" i="4" l="1"/>
  <c r="T1243" i="4"/>
  <c r="I1243" i="4" s="1"/>
  <c r="Z1243" i="4"/>
  <c r="S1242" i="4"/>
  <c r="F1242" i="4" s="1"/>
  <c r="AA1242" i="4"/>
  <c r="AD1242" i="4" s="1"/>
  <c r="O1243" i="4"/>
  <c r="Y1243" i="4"/>
  <c r="P1244" i="4"/>
  <c r="R1244" i="4" s="1"/>
  <c r="M1244" i="4"/>
  <c r="X1244" i="4"/>
  <c r="L1246" i="4"/>
  <c r="N1245" i="4"/>
  <c r="W1245" i="4"/>
  <c r="K1245" i="4"/>
  <c r="V1247" i="4"/>
  <c r="J1248" i="4"/>
  <c r="AK1241" i="4"/>
  <c r="H1241" i="4" s="1"/>
  <c r="G1241" i="4" s="1"/>
  <c r="AG1238" i="2"/>
  <c r="AE1238" i="2"/>
  <c r="AC1238" i="2"/>
  <c r="AI1238" i="2"/>
  <c r="V1238" i="2"/>
  <c r="AV1207" i="2"/>
  <c r="AW1207" i="2" s="1"/>
  <c r="Z1232" i="2"/>
  <c r="AF1232" i="2" s="1"/>
  <c r="AB1233" i="2"/>
  <c r="X1234" i="2"/>
  <c r="Y1233" i="2"/>
  <c r="AD1233" i="2" s="1"/>
  <c r="AA1231" i="2"/>
  <c r="AH1231" i="2" s="1"/>
  <c r="AY1199" i="2" s="1"/>
  <c r="AH1242" i="4" l="1"/>
  <c r="AI1242" i="4"/>
  <c r="Q1244" i="4"/>
  <c r="T1244" i="4"/>
  <c r="S1244" i="4" s="1"/>
  <c r="Z1244" i="4"/>
  <c r="AF1242" i="4"/>
  <c r="AE1242" i="4"/>
  <c r="AG1242" i="4"/>
  <c r="S1243" i="4"/>
  <c r="F1243" i="4" s="1"/>
  <c r="AA1243" i="4"/>
  <c r="AG1243" i="4" s="1"/>
  <c r="P1245" i="4"/>
  <c r="M1245" i="4"/>
  <c r="X1245" i="4"/>
  <c r="O1244" i="4"/>
  <c r="Y1244" i="4"/>
  <c r="N1246" i="4"/>
  <c r="L1247" i="4"/>
  <c r="W1246" i="4"/>
  <c r="K1246" i="4"/>
  <c r="I1244" i="4"/>
  <c r="V1248" i="4"/>
  <c r="J1249" i="4"/>
  <c r="AG1239" i="2"/>
  <c r="AE1239" i="2"/>
  <c r="AC1239" i="2"/>
  <c r="AI1239" i="2"/>
  <c r="V1239" i="2"/>
  <c r="AV1208" i="2"/>
  <c r="AW1208" i="2" s="1"/>
  <c r="X1235" i="2"/>
  <c r="AB1234" i="2"/>
  <c r="Y1234" i="2"/>
  <c r="AD1234" i="2" s="1"/>
  <c r="Z1233" i="2"/>
  <c r="AF1233" i="2" s="1"/>
  <c r="AA1232" i="2"/>
  <c r="AH1232" i="2" s="1"/>
  <c r="AY1200" i="2" s="1"/>
  <c r="F1244" i="4" l="1"/>
  <c r="AA1244" i="4"/>
  <c r="AD1244" i="4" s="1"/>
  <c r="AH1243" i="4"/>
  <c r="AI1243" i="4"/>
  <c r="AD1243" i="4"/>
  <c r="AK1242" i="4"/>
  <c r="H1242" i="4" s="1"/>
  <c r="G1242" i="4" s="1"/>
  <c r="R1245" i="4"/>
  <c r="AE1243" i="4"/>
  <c r="AF1243" i="4"/>
  <c r="L1248" i="4"/>
  <c r="N1247" i="4"/>
  <c r="W1247" i="4"/>
  <c r="K1247" i="4"/>
  <c r="P1246" i="4"/>
  <c r="R1246" i="4" s="1"/>
  <c r="M1246" i="4"/>
  <c r="X1246" i="4"/>
  <c r="O1245" i="4"/>
  <c r="Y1245" i="4"/>
  <c r="AE1244" i="4"/>
  <c r="V1249" i="4"/>
  <c r="J1250" i="4"/>
  <c r="AG1240" i="2"/>
  <c r="AE1240" i="2"/>
  <c r="AC1240" i="2"/>
  <c r="AI1240" i="2"/>
  <c r="V1240" i="2"/>
  <c r="AV1209" i="2"/>
  <c r="AW1209" i="2" s="1"/>
  <c r="Z1234" i="2"/>
  <c r="AF1234" i="2" s="1"/>
  <c r="AA1233" i="2"/>
  <c r="AH1233" i="2" s="1"/>
  <c r="AY1201" i="2" s="1"/>
  <c r="AB1235" i="2"/>
  <c r="X1236" i="2"/>
  <c r="Y1235" i="2"/>
  <c r="AD1235" i="2" s="1"/>
  <c r="AI1244" i="4" l="1"/>
  <c r="AH1244" i="4"/>
  <c r="AF1244" i="4"/>
  <c r="AG1244" i="4"/>
  <c r="AK1243" i="4"/>
  <c r="H1243" i="4" s="1"/>
  <c r="G1243" i="4" s="1"/>
  <c r="Q1246" i="4"/>
  <c r="Z1246" i="4"/>
  <c r="Q1245" i="4"/>
  <c r="T1245" i="4"/>
  <c r="T1246" i="4" s="1"/>
  <c r="Z1245" i="4"/>
  <c r="M1247" i="4"/>
  <c r="P1247" i="4"/>
  <c r="X1247" i="4"/>
  <c r="O1246" i="4"/>
  <c r="Y1246" i="4"/>
  <c r="L1249" i="4"/>
  <c r="N1248" i="4"/>
  <c r="W1248" i="4"/>
  <c r="K1248" i="4"/>
  <c r="V1250" i="4"/>
  <c r="J1251" i="4"/>
  <c r="AG1241" i="2"/>
  <c r="AE1241" i="2"/>
  <c r="AC1241" i="2"/>
  <c r="AI1241" i="2"/>
  <c r="V1241" i="2"/>
  <c r="AV1210" i="2"/>
  <c r="AW1210" i="2" s="1"/>
  <c r="Z1235" i="2"/>
  <c r="AF1235" i="2" s="1"/>
  <c r="AB1236" i="2"/>
  <c r="X1237" i="2"/>
  <c r="Y1236" i="2"/>
  <c r="AD1236" i="2" s="1"/>
  <c r="AA1234" i="2"/>
  <c r="AH1234" i="2" s="1"/>
  <c r="AY1202" i="2" s="1"/>
  <c r="AK1244" i="4" l="1"/>
  <c r="H1244" i="4" s="1"/>
  <c r="G1244" i="4" s="1"/>
  <c r="I1245" i="4"/>
  <c r="S1246" i="4"/>
  <c r="F1246" i="4" s="1"/>
  <c r="I1246" i="4"/>
  <c r="AA1246" i="4"/>
  <c r="AE1246" i="4" s="1"/>
  <c r="R1247" i="4"/>
  <c r="S1245" i="4"/>
  <c r="F1245" i="4" s="1"/>
  <c r="AA1245" i="4"/>
  <c r="P1248" i="4"/>
  <c r="R1248" i="4" s="1"/>
  <c r="M1248" i="4"/>
  <c r="X1248" i="4"/>
  <c r="L1250" i="4"/>
  <c r="N1249" i="4"/>
  <c r="W1249" i="4"/>
  <c r="K1249" i="4"/>
  <c r="O1247" i="4"/>
  <c r="Y1247" i="4"/>
  <c r="V1251" i="4"/>
  <c r="J1252" i="4"/>
  <c r="AG1242" i="2"/>
  <c r="AE1242" i="2"/>
  <c r="AC1242" i="2"/>
  <c r="AI1242" i="2"/>
  <c r="V1242" i="2"/>
  <c r="AV1211" i="2"/>
  <c r="AW1211" i="2" s="1"/>
  <c r="X1238" i="2"/>
  <c r="AB1237" i="2"/>
  <c r="Y1237" i="2"/>
  <c r="AD1237" i="2" s="1"/>
  <c r="AA1235" i="2"/>
  <c r="AH1235" i="2" s="1"/>
  <c r="AY1203" i="2" s="1"/>
  <c r="Z1236" i="2"/>
  <c r="AF1236" i="2" s="1"/>
  <c r="AI1246" i="4" l="1"/>
  <c r="AD1246" i="4"/>
  <c r="AF1246" i="4"/>
  <c r="AH1246" i="4"/>
  <c r="AG1246" i="4"/>
  <c r="Q1247" i="4"/>
  <c r="T1247" i="4"/>
  <c r="T1248" i="4" s="1"/>
  <c r="AA1248" i="4" s="1"/>
  <c r="Z1247" i="4"/>
  <c r="Q1248" i="4"/>
  <c r="Z1248" i="4"/>
  <c r="AG1245" i="4"/>
  <c r="AH1245" i="4"/>
  <c r="AD1245" i="4"/>
  <c r="AF1245" i="4"/>
  <c r="AE1245" i="4"/>
  <c r="AI1245" i="4"/>
  <c r="N1250" i="4"/>
  <c r="L1251" i="4"/>
  <c r="W1250" i="4"/>
  <c r="K1250" i="4"/>
  <c r="P1249" i="4"/>
  <c r="R1249" i="4" s="1"/>
  <c r="M1249" i="4"/>
  <c r="X1249" i="4"/>
  <c r="O1248" i="4"/>
  <c r="Y1248" i="4"/>
  <c r="V1252" i="4"/>
  <c r="J1253" i="4"/>
  <c r="AG1243" i="2"/>
  <c r="AE1243" i="2"/>
  <c r="AC1243" i="2"/>
  <c r="AI1243" i="2"/>
  <c r="V1243" i="2"/>
  <c r="AV1212" i="2"/>
  <c r="AW1212" i="2" s="1"/>
  <c r="Z1237" i="2"/>
  <c r="AF1237" i="2" s="1"/>
  <c r="AA1236" i="2"/>
  <c r="AH1236" i="2" s="1"/>
  <c r="AY1204" i="2" s="1"/>
  <c r="X1239" i="2"/>
  <c r="AB1238" i="2"/>
  <c r="Y1238" i="2"/>
  <c r="AD1238" i="2" s="1"/>
  <c r="AK1246" i="4" l="1"/>
  <c r="I1247" i="4"/>
  <c r="Q1249" i="4"/>
  <c r="T1249" i="4"/>
  <c r="AA1249" i="4" s="1"/>
  <c r="Z1249" i="4"/>
  <c r="AK1245" i="4"/>
  <c r="H1245" i="4" s="1"/>
  <c r="G1245" i="4" s="1"/>
  <c r="S1247" i="4"/>
  <c r="F1247" i="4" s="1"/>
  <c r="AA1247" i="4"/>
  <c r="S1248" i="4"/>
  <c r="F1248" i="4" s="1"/>
  <c r="I1248" i="4"/>
  <c r="L1252" i="4"/>
  <c r="N1251" i="4"/>
  <c r="W1251" i="4"/>
  <c r="K1251" i="4"/>
  <c r="O1249" i="4"/>
  <c r="Y1249" i="4"/>
  <c r="P1250" i="4"/>
  <c r="M1250" i="4"/>
  <c r="X1250" i="4"/>
  <c r="V1253" i="4"/>
  <c r="J1254" i="4"/>
  <c r="AE1248" i="4"/>
  <c r="AG1248" i="4"/>
  <c r="AD1248" i="4"/>
  <c r="AI1248" i="4"/>
  <c r="AH1248" i="4"/>
  <c r="AF1248" i="4"/>
  <c r="AG1244" i="2"/>
  <c r="AE1244" i="2"/>
  <c r="AC1244" i="2"/>
  <c r="AI1244" i="2"/>
  <c r="V1244" i="2"/>
  <c r="AV1213" i="2"/>
  <c r="AW1213" i="2" s="1"/>
  <c r="AA1237" i="2"/>
  <c r="AH1237" i="2" s="1"/>
  <c r="AY1205" i="2" s="1"/>
  <c r="Z1238" i="2"/>
  <c r="AF1238" i="2" s="1"/>
  <c r="AB1239" i="2"/>
  <c r="X1240" i="2"/>
  <c r="Y1239" i="2"/>
  <c r="AD1239" i="2" s="1"/>
  <c r="H1246" i="4" l="1"/>
  <c r="G1246" i="4" s="1"/>
  <c r="R1250" i="4"/>
  <c r="AD1247" i="4"/>
  <c r="AE1247" i="4"/>
  <c r="AF1247" i="4"/>
  <c r="AH1247" i="4"/>
  <c r="AI1247" i="4"/>
  <c r="AG1247" i="4"/>
  <c r="S1249" i="4"/>
  <c r="F1249" i="4" s="1"/>
  <c r="I1249" i="4"/>
  <c r="O1250" i="4"/>
  <c r="Y1250" i="4"/>
  <c r="M1251" i="4"/>
  <c r="P1251" i="4"/>
  <c r="X1251" i="4"/>
  <c r="L1253" i="4"/>
  <c r="N1252" i="4"/>
  <c r="W1252" i="4"/>
  <c r="K1252" i="4"/>
  <c r="AH1249" i="4"/>
  <c r="AF1249" i="4"/>
  <c r="AI1249" i="4"/>
  <c r="AE1249" i="4"/>
  <c r="AD1249" i="4"/>
  <c r="AG1249" i="4"/>
  <c r="AK1248" i="4"/>
  <c r="H1248" i="4" s="1"/>
  <c r="G1248" i="4" s="1"/>
  <c r="V1254" i="4"/>
  <c r="J1255" i="4"/>
  <c r="AG1245" i="2"/>
  <c r="AE1245" i="2"/>
  <c r="AC1245" i="2"/>
  <c r="AI1245" i="2"/>
  <c r="V1245" i="2"/>
  <c r="AV1214" i="2"/>
  <c r="AW1214" i="2" s="1"/>
  <c r="AA1238" i="2"/>
  <c r="AH1238" i="2" s="1"/>
  <c r="AY1206" i="2" s="1"/>
  <c r="X1241" i="2"/>
  <c r="AB1240" i="2"/>
  <c r="Y1240" i="2"/>
  <c r="AD1240" i="2" s="1"/>
  <c r="Z1239" i="2"/>
  <c r="AF1239" i="2" s="1"/>
  <c r="AK1247" i="4" l="1"/>
  <c r="H1247" i="4" s="1"/>
  <c r="G1247" i="4" s="1"/>
  <c r="R1251" i="4"/>
  <c r="Q1250" i="4"/>
  <c r="T1250" i="4"/>
  <c r="I1250" i="4" s="1"/>
  <c r="Z1250" i="4"/>
  <c r="P1252" i="4"/>
  <c r="R1252" i="4" s="1"/>
  <c r="M1252" i="4"/>
  <c r="X1252" i="4"/>
  <c r="L1254" i="4"/>
  <c r="N1253" i="4"/>
  <c r="W1253" i="4"/>
  <c r="K1253" i="4"/>
  <c r="O1251" i="4"/>
  <c r="Y1251" i="4"/>
  <c r="V1255" i="4"/>
  <c r="J1256" i="4"/>
  <c r="AK1249" i="4"/>
  <c r="H1249" i="4" s="1"/>
  <c r="G1249" i="4" s="1"/>
  <c r="AG1246" i="2"/>
  <c r="AE1246" i="2"/>
  <c r="AC1246" i="2"/>
  <c r="AI1246" i="2"/>
  <c r="V1246" i="2"/>
  <c r="AV1215" i="2"/>
  <c r="AW1215" i="2" s="1"/>
  <c r="AA1239" i="2"/>
  <c r="AH1239" i="2" s="1"/>
  <c r="AY1207" i="2" s="1"/>
  <c r="AB1241" i="2"/>
  <c r="X1242" i="2"/>
  <c r="Y1241" i="2"/>
  <c r="AD1241" i="2" s="1"/>
  <c r="Z1240" i="2"/>
  <c r="AF1240" i="2" s="1"/>
  <c r="Q1252" i="4" l="1"/>
  <c r="Z1252" i="4"/>
  <c r="Q1251" i="4"/>
  <c r="T1251" i="4"/>
  <c r="I1251" i="4" s="1"/>
  <c r="Z1251" i="4"/>
  <c r="S1250" i="4"/>
  <c r="F1250" i="4" s="1"/>
  <c r="AA1250" i="4"/>
  <c r="N1254" i="4"/>
  <c r="L1255" i="4"/>
  <c r="W1254" i="4"/>
  <c r="K1254" i="4"/>
  <c r="P1253" i="4"/>
  <c r="M1253" i="4"/>
  <c r="X1253" i="4"/>
  <c r="O1252" i="4"/>
  <c r="Y1252" i="4"/>
  <c r="V1256" i="4"/>
  <c r="J1257" i="4"/>
  <c r="AG1247" i="2"/>
  <c r="AE1247" i="2"/>
  <c r="AC1247" i="2"/>
  <c r="AI1247" i="2"/>
  <c r="V1247" i="2"/>
  <c r="AV1216" i="2"/>
  <c r="AW1216" i="2" s="1"/>
  <c r="AB1242" i="2"/>
  <c r="X1243" i="2"/>
  <c r="Y1242" i="2"/>
  <c r="AD1242" i="2" s="1"/>
  <c r="AA1240" i="2"/>
  <c r="AH1240" i="2" s="1"/>
  <c r="AY1208" i="2" s="1"/>
  <c r="Z1241" i="2"/>
  <c r="AF1241" i="2" s="1"/>
  <c r="R1253" i="4" l="1"/>
  <c r="S1251" i="4"/>
  <c r="F1251" i="4" s="1"/>
  <c r="AA1251" i="4"/>
  <c r="T1252" i="4"/>
  <c r="AI1250" i="4"/>
  <c r="AE1250" i="4"/>
  <c r="AF1250" i="4"/>
  <c r="AG1250" i="4"/>
  <c r="AH1250" i="4"/>
  <c r="AD1250" i="4"/>
  <c r="L1256" i="4"/>
  <c r="N1255" i="4"/>
  <c r="W1255" i="4"/>
  <c r="K1255" i="4"/>
  <c r="O1253" i="4"/>
  <c r="Y1253" i="4"/>
  <c r="P1254" i="4"/>
  <c r="M1254" i="4"/>
  <c r="X1254" i="4"/>
  <c r="V1257" i="4"/>
  <c r="J1258" i="4"/>
  <c r="AG1248" i="2"/>
  <c r="AE1248" i="2"/>
  <c r="AC1248" i="2"/>
  <c r="AI1248" i="2"/>
  <c r="V1248" i="2"/>
  <c r="AV1217" i="2"/>
  <c r="AW1217" i="2" s="1"/>
  <c r="AA1241" i="2"/>
  <c r="AH1241" i="2" s="1"/>
  <c r="AY1209" i="2" s="1"/>
  <c r="Z1242" i="2"/>
  <c r="AF1242" i="2" s="1"/>
  <c r="X1244" i="2"/>
  <c r="AB1243" i="2"/>
  <c r="Y1243" i="2"/>
  <c r="AD1243" i="2" s="1"/>
  <c r="AK1250" i="4" l="1"/>
  <c r="H1250" i="4" s="1"/>
  <c r="G1250" i="4" s="1"/>
  <c r="Q1253" i="4"/>
  <c r="T1253" i="4"/>
  <c r="Z1253" i="4"/>
  <c r="S1252" i="4"/>
  <c r="F1252" i="4" s="1"/>
  <c r="AA1252" i="4"/>
  <c r="I1252" i="4"/>
  <c r="R1254" i="4"/>
  <c r="AD1251" i="4"/>
  <c r="AH1251" i="4"/>
  <c r="AE1251" i="4"/>
  <c r="AG1251" i="4"/>
  <c r="AI1251" i="4"/>
  <c r="AF1251" i="4"/>
  <c r="L1257" i="4"/>
  <c r="K1257" i="4" s="1"/>
  <c r="N1256" i="4"/>
  <c r="W1256" i="4"/>
  <c r="K1256" i="4"/>
  <c r="O1254" i="4"/>
  <c r="Y1254" i="4"/>
  <c r="M1255" i="4"/>
  <c r="P1255" i="4"/>
  <c r="X1255" i="4"/>
  <c r="V1258" i="4"/>
  <c r="J1259" i="4"/>
  <c r="AG1249" i="2"/>
  <c r="AE1249" i="2"/>
  <c r="AC1249" i="2"/>
  <c r="AI1249" i="2"/>
  <c r="V1249" i="2"/>
  <c r="AV1218" i="2"/>
  <c r="AW1218" i="2" s="1"/>
  <c r="AA1242" i="2"/>
  <c r="AH1242" i="2" s="1"/>
  <c r="AY1210" i="2" s="1"/>
  <c r="Z1243" i="2"/>
  <c r="AF1243" i="2" s="1"/>
  <c r="X1245" i="2"/>
  <c r="AB1244" i="2"/>
  <c r="Y1244" i="2"/>
  <c r="AD1244" i="2" s="1"/>
  <c r="R1255" i="4" l="1"/>
  <c r="Q1255" i="4" s="1"/>
  <c r="Q1254" i="4"/>
  <c r="T1254" i="4"/>
  <c r="T1255" i="4" s="1"/>
  <c r="Z1254" i="4"/>
  <c r="AG1252" i="4"/>
  <c r="AE1252" i="4"/>
  <c r="AD1252" i="4"/>
  <c r="AI1252" i="4"/>
  <c r="AF1252" i="4"/>
  <c r="AH1252" i="4"/>
  <c r="S1253" i="4"/>
  <c r="F1253" i="4" s="1"/>
  <c r="AA1253" i="4"/>
  <c r="AK1251" i="4"/>
  <c r="H1251" i="4" s="1"/>
  <c r="G1251" i="4" s="1"/>
  <c r="I1253" i="4"/>
  <c r="O1255" i="4"/>
  <c r="Y1255" i="4"/>
  <c r="L1258" i="4"/>
  <c r="N1257" i="4"/>
  <c r="W1257" i="4"/>
  <c r="P1256" i="4"/>
  <c r="M1256" i="4"/>
  <c r="X1256" i="4"/>
  <c r="V1259" i="4"/>
  <c r="J1260" i="4"/>
  <c r="AG1250" i="2"/>
  <c r="AE1250" i="2"/>
  <c r="AC1250" i="2"/>
  <c r="AI1250" i="2"/>
  <c r="V1250" i="2"/>
  <c r="AV1219" i="2"/>
  <c r="AW1219" i="2" s="1"/>
  <c r="AA1243" i="2"/>
  <c r="AH1243" i="2" s="1"/>
  <c r="AY1211" i="2" s="1"/>
  <c r="Z1244" i="2"/>
  <c r="AF1244" i="2" s="1"/>
  <c r="AB1245" i="2"/>
  <c r="X1246" i="2"/>
  <c r="Y1245" i="2"/>
  <c r="AD1245" i="2" s="1"/>
  <c r="Z1255" i="4" l="1"/>
  <c r="AK1252" i="4"/>
  <c r="H1252" i="4" s="1"/>
  <c r="G1252" i="4" s="1"/>
  <c r="S1255" i="4"/>
  <c r="F1255" i="4" s="1"/>
  <c r="AA1255" i="4"/>
  <c r="I1255" i="4"/>
  <c r="AF1253" i="4"/>
  <c r="AE1253" i="4"/>
  <c r="AG1253" i="4"/>
  <c r="AH1253" i="4"/>
  <c r="AI1253" i="4"/>
  <c r="S1254" i="4"/>
  <c r="F1254" i="4" s="1"/>
  <c r="AA1254" i="4"/>
  <c r="AE1254" i="4" s="1"/>
  <c r="I1254" i="4"/>
  <c r="R1256" i="4"/>
  <c r="AD1253" i="4"/>
  <c r="P1257" i="4"/>
  <c r="M1257" i="4"/>
  <c r="X1257" i="4"/>
  <c r="N1258" i="4"/>
  <c r="L1259" i="4"/>
  <c r="K1258" i="4"/>
  <c r="W1258" i="4"/>
  <c r="O1256" i="4"/>
  <c r="Y1256" i="4"/>
  <c r="V1260" i="4"/>
  <c r="J1261" i="4"/>
  <c r="AG1251" i="2"/>
  <c r="AE1251" i="2"/>
  <c r="AC1251" i="2"/>
  <c r="AI1251" i="2"/>
  <c r="V1251" i="2"/>
  <c r="AV1220" i="2"/>
  <c r="AW1220" i="2" s="1"/>
  <c r="AA1244" i="2"/>
  <c r="AH1244" i="2" s="1"/>
  <c r="AY1212" i="2" s="1"/>
  <c r="X1247" i="2"/>
  <c r="AB1246" i="2"/>
  <c r="Y1246" i="2"/>
  <c r="AD1246" i="2" s="1"/>
  <c r="Z1245" i="2"/>
  <c r="AF1245" i="2" s="1"/>
  <c r="AD1255" i="4" l="1"/>
  <c r="AH1255" i="4"/>
  <c r="AG1255" i="4"/>
  <c r="AI1255" i="4"/>
  <c r="AF1255" i="4"/>
  <c r="AE1255" i="4"/>
  <c r="R1257" i="4"/>
  <c r="Q1257" i="4" s="1"/>
  <c r="AD1254" i="4"/>
  <c r="AH1254" i="4"/>
  <c r="AF1254" i="4"/>
  <c r="AI1254" i="4"/>
  <c r="AG1254" i="4"/>
  <c r="Q1256" i="4"/>
  <c r="T1256" i="4"/>
  <c r="Z1256" i="4"/>
  <c r="AK1253" i="4"/>
  <c r="H1253" i="4" s="1"/>
  <c r="G1253" i="4" s="1"/>
  <c r="P1258" i="4"/>
  <c r="R1258" i="4" s="1"/>
  <c r="M1258" i="4"/>
  <c r="X1258" i="4"/>
  <c r="L1260" i="4"/>
  <c r="N1259" i="4"/>
  <c r="X1259" i="4" s="1"/>
  <c r="W1259" i="4"/>
  <c r="K1259" i="4"/>
  <c r="O1257" i="4"/>
  <c r="Y1257" i="4"/>
  <c r="V1261" i="4"/>
  <c r="J1262" i="4"/>
  <c r="AG1252" i="2"/>
  <c r="AE1252" i="2"/>
  <c r="AC1252" i="2"/>
  <c r="AI1252" i="2"/>
  <c r="V1252" i="2"/>
  <c r="AV1221" i="2"/>
  <c r="AW1221" i="2" s="1"/>
  <c r="AA1245" i="2"/>
  <c r="AH1245" i="2" s="1"/>
  <c r="AY1213" i="2" s="1"/>
  <c r="X1248" i="2"/>
  <c r="AB1247" i="2"/>
  <c r="Y1247" i="2"/>
  <c r="AD1247" i="2" s="1"/>
  <c r="Z1246" i="2"/>
  <c r="AF1246" i="2" s="1"/>
  <c r="AK1255" i="4" l="1"/>
  <c r="H1255" i="4" s="1"/>
  <c r="G1255" i="4" s="1"/>
  <c r="Z1257" i="4"/>
  <c r="S1256" i="4"/>
  <c r="F1256" i="4" s="1"/>
  <c r="AA1256" i="4"/>
  <c r="Q1258" i="4"/>
  <c r="Z1258" i="4"/>
  <c r="T1257" i="4"/>
  <c r="AK1254" i="4"/>
  <c r="H1254" i="4" s="1"/>
  <c r="G1254" i="4" s="1"/>
  <c r="I1256" i="4"/>
  <c r="L1261" i="4"/>
  <c r="N1260" i="4"/>
  <c r="W1260" i="4"/>
  <c r="K1260" i="4"/>
  <c r="M1259" i="4"/>
  <c r="P1259" i="4"/>
  <c r="O1258" i="4"/>
  <c r="Y1258" i="4"/>
  <c r="V1262" i="4"/>
  <c r="J1263" i="4"/>
  <c r="AG1253" i="2"/>
  <c r="AE1253" i="2"/>
  <c r="AC1253" i="2"/>
  <c r="AI1253" i="2"/>
  <c r="V1253" i="2"/>
  <c r="AV1222" i="2"/>
  <c r="AW1222" i="2" s="1"/>
  <c r="AA1246" i="2"/>
  <c r="AH1246" i="2" s="1"/>
  <c r="AY1214" i="2" s="1"/>
  <c r="X1249" i="2"/>
  <c r="AB1248" i="2"/>
  <c r="Y1248" i="2"/>
  <c r="AD1248" i="2" s="1"/>
  <c r="Z1247" i="2"/>
  <c r="AF1247" i="2" s="1"/>
  <c r="S1257" i="4" l="1"/>
  <c r="F1257" i="4" s="1"/>
  <c r="I1257" i="4"/>
  <c r="AA1257" i="4"/>
  <c r="AF1256" i="4"/>
  <c r="AD1256" i="4"/>
  <c r="AH1256" i="4"/>
  <c r="AE1256" i="4"/>
  <c r="AI1256" i="4"/>
  <c r="AG1256" i="4"/>
  <c r="R1259" i="4"/>
  <c r="T1258" i="4"/>
  <c r="O1259" i="4"/>
  <c r="Y1259" i="4"/>
  <c r="P1260" i="4"/>
  <c r="R1260" i="4" s="1"/>
  <c r="M1260" i="4"/>
  <c r="X1260" i="4"/>
  <c r="L1262" i="4"/>
  <c r="N1261" i="4"/>
  <c r="W1261" i="4"/>
  <c r="K1261" i="4"/>
  <c r="V1263" i="4"/>
  <c r="J1264" i="4"/>
  <c r="AG1254" i="2"/>
  <c r="AE1254" i="2"/>
  <c r="AC1254" i="2"/>
  <c r="AI1254" i="2"/>
  <c r="V1254" i="2"/>
  <c r="AV1223" i="2"/>
  <c r="AW1223" i="2" s="1"/>
  <c r="AA1247" i="2"/>
  <c r="AH1247" i="2" s="1"/>
  <c r="AY1215" i="2" s="1"/>
  <c r="AB1249" i="2"/>
  <c r="X1250" i="2"/>
  <c r="Y1249" i="2"/>
  <c r="AD1249" i="2" s="1"/>
  <c r="Z1248" i="2"/>
  <c r="AF1248" i="2" s="1"/>
  <c r="S1258" i="4" l="1"/>
  <c r="F1258" i="4" s="1"/>
  <c r="I1258" i="4"/>
  <c r="AA1258" i="4"/>
  <c r="Q1260" i="4"/>
  <c r="Z1260" i="4"/>
  <c r="Q1259" i="4"/>
  <c r="T1259" i="4"/>
  <c r="I1259" i="4" s="1"/>
  <c r="Z1259" i="4"/>
  <c r="AH1257" i="4"/>
  <c r="AI1257" i="4"/>
  <c r="AG1257" i="4"/>
  <c r="AD1257" i="4"/>
  <c r="AF1257" i="4"/>
  <c r="AE1257" i="4"/>
  <c r="AK1256" i="4"/>
  <c r="H1256" i="4" s="1"/>
  <c r="G1256" i="4" s="1"/>
  <c r="P1261" i="4"/>
  <c r="R1261" i="4" s="1"/>
  <c r="M1261" i="4"/>
  <c r="X1261" i="4"/>
  <c r="O1260" i="4"/>
  <c r="Y1260" i="4"/>
  <c r="N1262" i="4"/>
  <c r="L1263" i="4"/>
  <c r="W1262" i="4"/>
  <c r="K1262" i="4"/>
  <c r="V1264" i="4"/>
  <c r="J1265" i="4"/>
  <c r="AG1255" i="2"/>
  <c r="AE1255" i="2"/>
  <c r="AC1255" i="2"/>
  <c r="AI1255" i="2"/>
  <c r="V1255" i="2"/>
  <c r="AV1224" i="2"/>
  <c r="AW1224" i="2" s="1"/>
  <c r="X1251" i="2"/>
  <c r="AB1250" i="2"/>
  <c r="Y1250" i="2"/>
  <c r="AD1250" i="2" s="1"/>
  <c r="AA1248" i="2"/>
  <c r="AH1248" i="2" s="1"/>
  <c r="AY1216" i="2" s="1"/>
  <c r="Z1249" i="2"/>
  <c r="AF1249" i="2" s="1"/>
  <c r="S1259" i="4" l="1"/>
  <c r="AA1259" i="4"/>
  <c r="F1259" i="4"/>
  <c r="AF1258" i="4"/>
  <c r="AI1258" i="4"/>
  <c r="AD1258" i="4"/>
  <c r="AE1258" i="4"/>
  <c r="AG1258" i="4"/>
  <c r="AH1258" i="4"/>
  <c r="Q1261" i="4"/>
  <c r="Z1261" i="4"/>
  <c r="AK1257" i="4"/>
  <c r="H1257" i="4" s="1"/>
  <c r="G1257" i="4" s="1"/>
  <c r="T1260" i="4"/>
  <c r="T1261" i="4" s="1"/>
  <c r="L1264" i="4"/>
  <c r="N1263" i="4"/>
  <c r="W1263" i="4"/>
  <c r="K1263" i="4"/>
  <c r="P1262" i="4"/>
  <c r="R1262" i="4" s="1"/>
  <c r="M1262" i="4"/>
  <c r="X1262" i="4"/>
  <c r="O1261" i="4"/>
  <c r="Y1261" i="4"/>
  <c r="V1265" i="4"/>
  <c r="J1266" i="4"/>
  <c r="AG1256" i="2"/>
  <c r="AE1256" i="2"/>
  <c r="AC1256" i="2"/>
  <c r="AI1256" i="2"/>
  <c r="V1256" i="2"/>
  <c r="AV1225" i="2"/>
  <c r="AW1225" i="2" s="1"/>
  <c r="AA1249" i="2"/>
  <c r="AH1249" i="2" s="1"/>
  <c r="AY1217" i="2" s="1"/>
  <c r="Z1250" i="2"/>
  <c r="AF1250" i="2" s="1"/>
  <c r="AB1251" i="2"/>
  <c r="X1252" i="2"/>
  <c r="Y1251" i="2"/>
  <c r="AD1251" i="2" s="1"/>
  <c r="S1261" i="4" l="1"/>
  <c r="F1261" i="4" s="1"/>
  <c r="AA1261" i="4"/>
  <c r="AF1261" i="4" s="1"/>
  <c r="I1261" i="4"/>
  <c r="S1260" i="4"/>
  <c r="F1260" i="4" s="1"/>
  <c r="AA1260" i="4"/>
  <c r="I1260" i="4"/>
  <c r="AK1258" i="4"/>
  <c r="H1258" i="4" s="1"/>
  <c r="G1258" i="4" s="1"/>
  <c r="AI1259" i="4"/>
  <c r="AH1259" i="4"/>
  <c r="AG1259" i="4"/>
  <c r="AF1259" i="4"/>
  <c r="AD1259" i="4"/>
  <c r="AE1259" i="4"/>
  <c r="AH1261" i="4"/>
  <c r="Q1262" i="4"/>
  <c r="T1262" i="4"/>
  <c r="AA1262" i="4" s="1"/>
  <c r="Z1262" i="4"/>
  <c r="AE1261" i="4"/>
  <c r="AI1261" i="4"/>
  <c r="AD1261" i="4"/>
  <c r="M1263" i="4"/>
  <c r="P1263" i="4"/>
  <c r="X1263" i="4"/>
  <c r="O1262" i="4"/>
  <c r="Y1262" i="4"/>
  <c r="L1265" i="4"/>
  <c r="N1264" i="4"/>
  <c r="W1264" i="4"/>
  <c r="K1264" i="4"/>
  <c r="V1266" i="4"/>
  <c r="J1267" i="4"/>
  <c r="AG1257" i="2"/>
  <c r="AE1257" i="2"/>
  <c r="AC1257" i="2"/>
  <c r="AI1257" i="2"/>
  <c r="V1257" i="2"/>
  <c r="AV1226" i="2"/>
  <c r="AW1226" i="2" s="1"/>
  <c r="AA1250" i="2"/>
  <c r="AH1250" i="2" s="1"/>
  <c r="AY1218" i="2" s="1"/>
  <c r="AB1252" i="2"/>
  <c r="X1253" i="2"/>
  <c r="Y1252" i="2"/>
  <c r="AD1252" i="2" s="1"/>
  <c r="Z1251" i="2"/>
  <c r="AF1251" i="2" s="1"/>
  <c r="AG1261" i="4" l="1"/>
  <c r="AK1261" i="4" s="1"/>
  <c r="H1261" i="4" s="1"/>
  <c r="G1261" i="4" s="1"/>
  <c r="AD1260" i="4"/>
  <c r="AH1260" i="4"/>
  <c r="AG1260" i="4"/>
  <c r="AI1260" i="4"/>
  <c r="AE1260" i="4"/>
  <c r="AF1260" i="4"/>
  <c r="R1263" i="4"/>
  <c r="S1262" i="4"/>
  <c r="F1262" i="4" s="1"/>
  <c r="I1262" i="4"/>
  <c r="AK1259" i="4"/>
  <c r="H1259" i="4" s="1"/>
  <c r="G1259" i="4" s="1"/>
  <c r="P1264" i="4"/>
  <c r="R1264" i="4" s="1"/>
  <c r="M1264" i="4"/>
  <c r="X1264" i="4"/>
  <c r="L1266" i="4"/>
  <c r="N1265" i="4"/>
  <c r="W1265" i="4"/>
  <c r="K1265" i="4"/>
  <c r="O1263" i="4"/>
  <c r="Y1263" i="4"/>
  <c r="V1267" i="4"/>
  <c r="J1268" i="4"/>
  <c r="AD1262" i="4"/>
  <c r="AE1262" i="4"/>
  <c r="AI1262" i="4"/>
  <c r="AG1262" i="4"/>
  <c r="AF1262" i="4"/>
  <c r="AH1262" i="4"/>
  <c r="AG1258" i="2"/>
  <c r="AE1258" i="2"/>
  <c r="AC1258" i="2"/>
  <c r="AI1258" i="2"/>
  <c r="V1258" i="2"/>
  <c r="AV1227" i="2"/>
  <c r="AW1227" i="2" s="1"/>
  <c r="X1254" i="2"/>
  <c r="AB1253" i="2"/>
  <c r="Y1253" i="2"/>
  <c r="AD1253" i="2" s="1"/>
  <c r="AA1251" i="2"/>
  <c r="AH1251" i="2" s="1"/>
  <c r="AY1219" i="2" s="1"/>
  <c r="Z1252" i="2"/>
  <c r="AF1252" i="2" s="1"/>
  <c r="Q1264" i="4" l="1"/>
  <c r="Z1264" i="4"/>
  <c r="AK1260" i="4"/>
  <c r="H1260" i="4" s="1"/>
  <c r="G1260" i="4" s="1"/>
  <c r="Q1263" i="4"/>
  <c r="T1263" i="4"/>
  <c r="I1263" i="4" s="1"/>
  <c r="Z1263" i="4"/>
  <c r="N1266" i="4"/>
  <c r="L1267" i="4"/>
  <c r="W1266" i="4"/>
  <c r="K1266" i="4"/>
  <c r="P1265" i="4"/>
  <c r="R1265" i="4" s="1"/>
  <c r="M1265" i="4"/>
  <c r="X1265" i="4"/>
  <c r="O1264" i="4"/>
  <c r="Y1264" i="4"/>
  <c r="AK1262" i="4"/>
  <c r="H1262" i="4" s="1"/>
  <c r="G1262" i="4" s="1"/>
  <c r="V1268" i="4"/>
  <c r="J1269" i="4"/>
  <c r="AG1259" i="2"/>
  <c r="AE1259" i="2"/>
  <c r="AC1259" i="2"/>
  <c r="AI1259" i="2"/>
  <c r="V1259" i="2"/>
  <c r="AV1228" i="2"/>
  <c r="AW1228" i="2" s="1"/>
  <c r="Z1253" i="2"/>
  <c r="AF1253" i="2" s="1"/>
  <c r="AA1252" i="2"/>
  <c r="AH1252" i="2" s="1"/>
  <c r="AY1220" i="2" s="1"/>
  <c r="AB1254" i="2"/>
  <c r="X1255" i="2"/>
  <c r="Y1254" i="2"/>
  <c r="AD1254" i="2" s="1"/>
  <c r="S1263" i="4" l="1"/>
  <c r="F1263" i="4" s="1"/>
  <c r="AA1263" i="4"/>
  <c r="Q1265" i="4"/>
  <c r="T1265" i="4"/>
  <c r="AA1265" i="4" s="1"/>
  <c r="Z1265" i="4"/>
  <c r="T1264" i="4"/>
  <c r="L1268" i="4"/>
  <c r="N1267" i="4"/>
  <c r="W1267" i="4"/>
  <c r="K1267" i="4"/>
  <c r="O1265" i="4"/>
  <c r="Y1265" i="4"/>
  <c r="P1266" i="4"/>
  <c r="M1266" i="4"/>
  <c r="X1266" i="4"/>
  <c r="V1269" i="4"/>
  <c r="J1270" i="4"/>
  <c r="AG1260" i="2"/>
  <c r="AE1260" i="2"/>
  <c r="AC1260" i="2"/>
  <c r="AI1260" i="2"/>
  <c r="V1260" i="2"/>
  <c r="AV1229" i="2"/>
  <c r="AW1229" i="2" s="1"/>
  <c r="AB1255" i="2"/>
  <c r="X1256" i="2"/>
  <c r="Y1255" i="2"/>
  <c r="AD1255" i="2" s="1"/>
  <c r="AA1253" i="2"/>
  <c r="AH1253" i="2" s="1"/>
  <c r="AY1221" i="2" s="1"/>
  <c r="Z1254" i="2"/>
  <c r="AF1254" i="2" s="1"/>
  <c r="S1265" i="4" l="1"/>
  <c r="F1265" i="4" s="1"/>
  <c r="I1265" i="4"/>
  <c r="R1266" i="4"/>
  <c r="S1264" i="4"/>
  <c r="F1264" i="4" s="1"/>
  <c r="I1264" i="4"/>
  <c r="AA1264" i="4"/>
  <c r="AH1263" i="4"/>
  <c r="AE1263" i="4"/>
  <c r="AI1263" i="4"/>
  <c r="AF1263" i="4"/>
  <c r="AG1263" i="4"/>
  <c r="AD1263" i="4"/>
  <c r="O1266" i="4"/>
  <c r="Y1266" i="4"/>
  <c r="M1267" i="4"/>
  <c r="P1267" i="4"/>
  <c r="R1267" i="4" s="1"/>
  <c r="X1267" i="4"/>
  <c r="L1269" i="4"/>
  <c r="N1268" i="4"/>
  <c r="W1268" i="4"/>
  <c r="K1268" i="4"/>
  <c r="V1270" i="4"/>
  <c r="J1271" i="4"/>
  <c r="AH1265" i="4"/>
  <c r="AD1265" i="4"/>
  <c r="AG1265" i="4"/>
  <c r="AI1265" i="4"/>
  <c r="AE1265" i="4"/>
  <c r="AF1265" i="4"/>
  <c r="AG1261" i="2"/>
  <c r="AE1261" i="2"/>
  <c r="AC1261" i="2"/>
  <c r="AI1261" i="2"/>
  <c r="V1261" i="2"/>
  <c r="AV1230" i="2"/>
  <c r="AW1230" i="2" s="1"/>
  <c r="Z1255" i="2"/>
  <c r="AF1255" i="2" s="1"/>
  <c r="AA1254" i="2"/>
  <c r="AH1254" i="2" s="1"/>
  <c r="AY1222" i="2" s="1"/>
  <c r="X1257" i="2"/>
  <c r="AB1256" i="2"/>
  <c r="Y1256" i="2"/>
  <c r="AD1256" i="2" s="1"/>
  <c r="Q1266" i="4" l="1"/>
  <c r="T1266" i="4"/>
  <c r="Z1266" i="4"/>
  <c r="AH1264" i="4"/>
  <c r="AD1264" i="4"/>
  <c r="AI1264" i="4"/>
  <c r="AE1264" i="4"/>
  <c r="AG1264" i="4"/>
  <c r="AF1264" i="4"/>
  <c r="I1266" i="4"/>
  <c r="Q1267" i="4"/>
  <c r="T1267" i="4"/>
  <c r="S1267" i="4" s="1"/>
  <c r="F1267" i="4" s="1"/>
  <c r="Z1267" i="4"/>
  <c r="AK1263" i="4"/>
  <c r="H1263" i="4" s="1"/>
  <c r="G1263" i="4" s="1"/>
  <c r="O1267" i="4"/>
  <c r="Y1267" i="4"/>
  <c r="P1268" i="4"/>
  <c r="M1268" i="4"/>
  <c r="X1268" i="4"/>
  <c r="L1270" i="4"/>
  <c r="N1269" i="4"/>
  <c r="W1269" i="4"/>
  <c r="K1269" i="4"/>
  <c r="AK1265" i="4"/>
  <c r="H1265" i="4" s="1"/>
  <c r="G1265" i="4" s="1"/>
  <c r="V1271" i="4"/>
  <c r="J1272" i="4"/>
  <c r="AG1262" i="2"/>
  <c r="AE1262" i="2"/>
  <c r="AC1262" i="2"/>
  <c r="AI1262" i="2"/>
  <c r="V1262" i="2"/>
  <c r="AV1231" i="2"/>
  <c r="AW1231" i="2" s="1"/>
  <c r="Z1256" i="2"/>
  <c r="AF1256" i="2" s="1"/>
  <c r="X1258" i="2"/>
  <c r="AB1257" i="2"/>
  <c r="Y1257" i="2"/>
  <c r="AD1257" i="2" s="1"/>
  <c r="AA1255" i="2"/>
  <c r="AH1255" i="2" s="1"/>
  <c r="AY1223" i="2" s="1"/>
  <c r="I1267" i="4" l="1"/>
  <c r="AA1267" i="4"/>
  <c r="AE1267" i="4" s="1"/>
  <c r="S1266" i="4"/>
  <c r="AA1266" i="4"/>
  <c r="R1268" i="4"/>
  <c r="AK1264" i="4"/>
  <c r="H1264" i="4" s="1"/>
  <c r="G1264" i="4" s="1"/>
  <c r="F1266" i="4"/>
  <c r="P1269" i="4"/>
  <c r="M1269" i="4"/>
  <c r="X1269" i="4"/>
  <c r="O1268" i="4"/>
  <c r="Y1268" i="4"/>
  <c r="N1270" i="4"/>
  <c r="L1271" i="4"/>
  <c r="K1270" i="4"/>
  <c r="W1270" i="4"/>
  <c r="V1272" i="4"/>
  <c r="J1273" i="4"/>
  <c r="AG1263" i="2"/>
  <c r="AE1263" i="2"/>
  <c r="AC1263" i="2"/>
  <c r="AI1263" i="2"/>
  <c r="V1263" i="2"/>
  <c r="AV1232" i="2"/>
  <c r="AW1232" i="2" s="1"/>
  <c r="AB1258" i="2"/>
  <c r="X1259" i="2"/>
  <c r="Y1258" i="2"/>
  <c r="AD1258" i="2" s="1"/>
  <c r="Z1257" i="2"/>
  <c r="AF1257" i="2" s="1"/>
  <c r="AA1256" i="2"/>
  <c r="AH1256" i="2" s="1"/>
  <c r="AY1224" i="2" s="1"/>
  <c r="AH1267" i="4" l="1"/>
  <c r="AG1267" i="4"/>
  <c r="AI1267" i="4"/>
  <c r="AF1267" i="4"/>
  <c r="AD1267" i="4"/>
  <c r="R1269" i="4"/>
  <c r="Z1269" i="4" s="1"/>
  <c r="Q1268" i="4"/>
  <c r="T1268" i="4"/>
  <c r="Z1268" i="4"/>
  <c r="Q1269" i="4"/>
  <c r="AE1266" i="4"/>
  <c r="AD1266" i="4"/>
  <c r="AF1266" i="4"/>
  <c r="AG1266" i="4"/>
  <c r="AH1266" i="4"/>
  <c r="AI1266" i="4"/>
  <c r="L1272" i="4"/>
  <c r="N1271" i="4"/>
  <c r="X1271" i="4" s="1"/>
  <c r="K1271" i="4"/>
  <c r="W1271" i="4"/>
  <c r="P1270" i="4"/>
  <c r="M1270" i="4"/>
  <c r="X1270" i="4"/>
  <c r="O1269" i="4"/>
  <c r="Y1269" i="4"/>
  <c r="V1273" i="4"/>
  <c r="J1274" i="4"/>
  <c r="AG1264" i="2"/>
  <c r="AE1264" i="2"/>
  <c r="AC1264" i="2"/>
  <c r="AI1264" i="2"/>
  <c r="V1264" i="2"/>
  <c r="AV1233" i="2"/>
  <c r="AW1233" i="2" s="1"/>
  <c r="AA1257" i="2"/>
  <c r="AH1257" i="2" s="1"/>
  <c r="AY1225" i="2" s="1"/>
  <c r="Z1258" i="2"/>
  <c r="AF1258" i="2" s="1"/>
  <c r="AB1259" i="2"/>
  <c r="X1260" i="2"/>
  <c r="Y1259" i="2"/>
  <c r="AD1259" i="2" s="1"/>
  <c r="AK1267" i="4" l="1"/>
  <c r="H1267" i="4" s="1"/>
  <c r="G1267" i="4" s="1"/>
  <c r="T1269" i="4"/>
  <c r="AA1269" i="4" s="1"/>
  <c r="AI1269" i="4" s="1"/>
  <c r="R1270" i="4"/>
  <c r="T1270" i="4" s="1"/>
  <c r="I1270" i="4" s="1"/>
  <c r="I1268" i="4"/>
  <c r="Q1270" i="4"/>
  <c r="S1268" i="4"/>
  <c r="F1268" i="4" s="1"/>
  <c r="AA1268" i="4"/>
  <c r="AK1266" i="4"/>
  <c r="H1266" i="4" s="1"/>
  <c r="G1266" i="4" s="1"/>
  <c r="S1269" i="4"/>
  <c r="F1269" i="4" s="1"/>
  <c r="M1271" i="4"/>
  <c r="P1271" i="4"/>
  <c r="R1271" i="4" s="1"/>
  <c r="O1270" i="4"/>
  <c r="Y1270" i="4"/>
  <c r="L1273" i="4"/>
  <c r="N1272" i="4"/>
  <c r="W1272" i="4"/>
  <c r="K1272" i="4"/>
  <c r="V1274" i="4"/>
  <c r="J1275" i="4"/>
  <c r="AG1265" i="2"/>
  <c r="AE1265" i="2"/>
  <c r="AC1265" i="2"/>
  <c r="AI1265" i="2"/>
  <c r="V1265" i="2"/>
  <c r="AV1234" i="2"/>
  <c r="AW1234" i="2" s="1"/>
  <c r="Z1259" i="2"/>
  <c r="AF1259" i="2" s="1"/>
  <c r="AA1258" i="2"/>
  <c r="AH1258" i="2" s="1"/>
  <c r="AY1226" i="2" s="1"/>
  <c r="AB1260" i="2"/>
  <c r="X1261" i="2"/>
  <c r="Y1260" i="2"/>
  <c r="AD1260" i="2" s="1"/>
  <c r="I1269" i="4" l="1"/>
  <c r="AH1269" i="4"/>
  <c r="AF1269" i="4"/>
  <c r="AE1269" i="4"/>
  <c r="AG1269" i="4"/>
  <c r="AD1269" i="4"/>
  <c r="Z1270" i="4"/>
  <c r="Q1271" i="4"/>
  <c r="T1271" i="4"/>
  <c r="I1271" i="4" s="1"/>
  <c r="Z1271" i="4"/>
  <c r="S1270" i="4"/>
  <c r="F1270" i="4" s="1"/>
  <c r="AA1270" i="4"/>
  <c r="AG1268" i="4"/>
  <c r="AE1268" i="4"/>
  <c r="AD1268" i="4"/>
  <c r="AF1268" i="4"/>
  <c r="AH1268" i="4"/>
  <c r="AI1268" i="4"/>
  <c r="P1272" i="4"/>
  <c r="M1272" i="4"/>
  <c r="X1272" i="4"/>
  <c r="O1271" i="4"/>
  <c r="Y1271" i="4"/>
  <c r="L1274" i="4"/>
  <c r="N1273" i="4"/>
  <c r="W1273" i="4"/>
  <c r="K1273" i="4"/>
  <c r="V1275" i="4"/>
  <c r="J1276" i="4"/>
  <c r="AG1266" i="2"/>
  <c r="AE1266" i="2"/>
  <c r="AC1266" i="2"/>
  <c r="AI1266" i="2"/>
  <c r="V1266" i="2"/>
  <c r="AV1235" i="2"/>
  <c r="AW1235" i="2" s="1"/>
  <c r="Z1260" i="2"/>
  <c r="AF1260" i="2" s="1"/>
  <c r="AB1261" i="2"/>
  <c r="X1262" i="2"/>
  <c r="Y1261" i="2"/>
  <c r="AD1261" i="2" s="1"/>
  <c r="AA1259" i="2"/>
  <c r="AH1259" i="2" s="1"/>
  <c r="AY1227" i="2" s="1"/>
  <c r="AK1269" i="4" l="1"/>
  <c r="H1269" i="4" s="1"/>
  <c r="G1269" i="4" s="1"/>
  <c r="AD1270" i="4"/>
  <c r="AE1270" i="4"/>
  <c r="AG1270" i="4"/>
  <c r="AI1270" i="4"/>
  <c r="AF1270" i="4"/>
  <c r="AH1270" i="4"/>
  <c r="R1272" i="4"/>
  <c r="S1271" i="4"/>
  <c r="F1271" i="4" s="1"/>
  <c r="AA1271" i="4"/>
  <c r="AG1271" i="4" s="1"/>
  <c r="AK1268" i="4"/>
  <c r="H1268" i="4" s="1"/>
  <c r="G1268" i="4" s="1"/>
  <c r="P1273" i="4"/>
  <c r="R1273" i="4" s="1"/>
  <c r="M1273" i="4"/>
  <c r="X1273" i="4"/>
  <c r="N1274" i="4"/>
  <c r="L1275" i="4"/>
  <c r="W1274" i="4"/>
  <c r="K1274" i="4"/>
  <c r="O1272" i="4"/>
  <c r="Y1272" i="4"/>
  <c r="V1276" i="4"/>
  <c r="J1277" i="4"/>
  <c r="AG1267" i="2"/>
  <c r="AE1267" i="2"/>
  <c r="AC1267" i="2"/>
  <c r="AI1267" i="2"/>
  <c r="V1267" i="2"/>
  <c r="AV1236" i="2"/>
  <c r="AW1236" i="2" s="1"/>
  <c r="AB1262" i="2"/>
  <c r="X1263" i="2"/>
  <c r="Y1262" i="2"/>
  <c r="AD1262" i="2" s="1"/>
  <c r="Z1261" i="2"/>
  <c r="AF1261" i="2" s="1"/>
  <c r="AA1260" i="2"/>
  <c r="AH1260" i="2" s="1"/>
  <c r="AY1228" i="2" s="1"/>
  <c r="AK1270" i="4" l="1"/>
  <c r="H1270" i="4" s="1"/>
  <c r="G1270" i="4" s="1"/>
  <c r="AH1271" i="4"/>
  <c r="AD1271" i="4"/>
  <c r="AE1271" i="4"/>
  <c r="AF1271" i="4"/>
  <c r="AI1271" i="4"/>
  <c r="Q1272" i="4"/>
  <c r="T1272" i="4"/>
  <c r="T1273" i="4" s="1"/>
  <c r="AA1273" i="4" s="1"/>
  <c r="Z1272" i="4"/>
  <c r="Q1273" i="4"/>
  <c r="Z1273" i="4"/>
  <c r="P1274" i="4"/>
  <c r="R1274" i="4" s="1"/>
  <c r="M1274" i="4"/>
  <c r="X1274" i="4"/>
  <c r="L1276" i="4"/>
  <c r="N1275" i="4"/>
  <c r="W1275" i="4"/>
  <c r="K1275" i="4"/>
  <c r="O1273" i="4"/>
  <c r="Y1273" i="4"/>
  <c r="V1277" i="4"/>
  <c r="J1278" i="4"/>
  <c r="AG1268" i="2"/>
  <c r="AE1268" i="2"/>
  <c r="AC1268" i="2"/>
  <c r="AI1268" i="2"/>
  <c r="V1268" i="2"/>
  <c r="AV1237" i="2"/>
  <c r="AW1237" i="2" s="1"/>
  <c r="AA1261" i="2"/>
  <c r="AH1261" i="2" s="1"/>
  <c r="AY1229" i="2" s="1"/>
  <c r="Z1262" i="2"/>
  <c r="AF1262" i="2" s="1"/>
  <c r="X1264" i="2"/>
  <c r="AB1263" i="2"/>
  <c r="Y1263" i="2"/>
  <c r="AD1263" i="2" s="1"/>
  <c r="AK1271" i="4" l="1"/>
  <c r="H1271" i="4" s="1"/>
  <c r="G1271" i="4" s="1"/>
  <c r="S1273" i="4"/>
  <c r="F1273" i="4" s="1"/>
  <c r="I1273" i="4"/>
  <c r="S1272" i="4"/>
  <c r="F1272" i="4" s="1"/>
  <c r="AA1272" i="4"/>
  <c r="Q1274" i="4"/>
  <c r="T1274" i="4"/>
  <c r="I1274" i="4" s="1"/>
  <c r="Z1274" i="4"/>
  <c r="I1272" i="4"/>
  <c r="L1277" i="4"/>
  <c r="N1276" i="4"/>
  <c r="W1276" i="4"/>
  <c r="K1276" i="4"/>
  <c r="M1275" i="4"/>
  <c r="P1275" i="4"/>
  <c r="R1275" i="4" s="1"/>
  <c r="X1275" i="4"/>
  <c r="O1274" i="4"/>
  <c r="Y1274" i="4"/>
  <c r="AD1273" i="4"/>
  <c r="AG1273" i="4"/>
  <c r="AE1273" i="4"/>
  <c r="AI1273" i="4"/>
  <c r="AH1273" i="4"/>
  <c r="AF1273" i="4"/>
  <c r="V1278" i="4"/>
  <c r="J1279" i="4"/>
  <c r="AG1269" i="2"/>
  <c r="AE1269" i="2"/>
  <c r="AC1269" i="2"/>
  <c r="AI1269" i="2"/>
  <c r="V1269" i="2"/>
  <c r="AV1238" i="2"/>
  <c r="AW1238" i="2" s="1"/>
  <c r="Z1263" i="2"/>
  <c r="AF1263" i="2" s="1"/>
  <c r="AA1262" i="2"/>
  <c r="AH1262" i="2" s="1"/>
  <c r="AY1230" i="2" s="1"/>
  <c r="X1265" i="2"/>
  <c r="AB1264" i="2"/>
  <c r="Y1264" i="2"/>
  <c r="AD1264" i="2" s="1"/>
  <c r="Q1275" i="4" l="1"/>
  <c r="T1275" i="4"/>
  <c r="Z1275" i="4"/>
  <c r="S1274" i="4"/>
  <c r="F1274" i="4" s="1"/>
  <c r="AA1274" i="4"/>
  <c r="AI1274" i="4" s="1"/>
  <c r="AD1272" i="4"/>
  <c r="AF1272" i="4"/>
  <c r="AH1272" i="4"/>
  <c r="AG1272" i="4"/>
  <c r="AE1272" i="4"/>
  <c r="AI1272" i="4"/>
  <c r="AD1274" i="4"/>
  <c r="O1275" i="4"/>
  <c r="Y1275" i="4"/>
  <c r="P1276" i="4"/>
  <c r="M1276" i="4"/>
  <c r="X1276" i="4"/>
  <c r="L1278" i="4"/>
  <c r="N1277" i="4"/>
  <c r="W1277" i="4"/>
  <c r="K1277" i="4"/>
  <c r="I1275" i="4"/>
  <c r="V1279" i="4"/>
  <c r="J1280" i="4"/>
  <c r="AK1273" i="4"/>
  <c r="AG1270" i="2"/>
  <c r="AE1270" i="2"/>
  <c r="AC1270" i="2"/>
  <c r="AI1270" i="2"/>
  <c r="V1270" i="2"/>
  <c r="AV1239" i="2"/>
  <c r="AW1239" i="2" s="1"/>
  <c r="Z1264" i="2"/>
  <c r="AF1264" i="2" s="1"/>
  <c r="X1266" i="2"/>
  <c r="AB1265" i="2"/>
  <c r="Y1265" i="2"/>
  <c r="AD1265" i="2" s="1"/>
  <c r="AA1263" i="2"/>
  <c r="AH1263" i="2" s="1"/>
  <c r="AY1231" i="2" s="1"/>
  <c r="AE1274" i="4" l="1"/>
  <c r="H1273" i="4"/>
  <c r="G1273" i="4" s="1"/>
  <c r="AK1272" i="4"/>
  <c r="H1272" i="4" s="1"/>
  <c r="G1272" i="4" s="1"/>
  <c r="S1275" i="4"/>
  <c r="F1275" i="4" s="1"/>
  <c r="AA1275" i="4"/>
  <c r="AG1275" i="4" s="1"/>
  <c r="R1276" i="4"/>
  <c r="AH1274" i="4"/>
  <c r="AG1274" i="4"/>
  <c r="AF1274" i="4"/>
  <c r="P1277" i="4"/>
  <c r="M1277" i="4"/>
  <c r="X1277" i="4"/>
  <c r="O1276" i="4"/>
  <c r="Y1276" i="4"/>
  <c r="N1278" i="4"/>
  <c r="L1279" i="4"/>
  <c r="W1278" i="4"/>
  <c r="K1278" i="4"/>
  <c r="V1280" i="4"/>
  <c r="J1281" i="4"/>
  <c r="AG1271" i="2"/>
  <c r="AE1271" i="2"/>
  <c r="AC1271" i="2"/>
  <c r="AI1271" i="2"/>
  <c r="V1271" i="2"/>
  <c r="AV1240" i="2"/>
  <c r="AW1240" i="2" s="1"/>
  <c r="X1267" i="2"/>
  <c r="AB1266" i="2"/>
  <c r="Y1266" i="2"/>
  <c r="AD1266" i="2" s="1"/>
  <c r="Z1265" i="2"/>
  <c r="AF1265" i="2" s="1"/>
  <c r="AA1264" i="2"/>
  <c r="AH1264" i="2" s="1"/>
  <c r="AY1232" i="2" s="1"/>
  <c r="AD1275" i="4" l="1"/>
  <c r="AI1275" i="4"/>
  <c r="AK1274" i="4"/>
  <c r="H1274" i="4" s="1"/>
  <c r="G1274" i="4" s="1"/>
  <c r="AF1275" i="4"/>
  <c r="AE1275" i="4"/>
  <c r="R1277" i="4"/>
  <c r="Q1276" i="4"/>
  <c r="T1276" i="4"/>
  <c r="I1276" i="4" s="1"/>
  <c r="Z1276" i="4"/>
  <c r="AH1275" i="4"/>
  <c r="L1280" i="4"/>
  <c r="N1279" i="4"/>
  <c r="W1279" i="4"/>
  <c r="K1279" i="4"/>
  <c r="P1278" i="4"/>
  <c r="R1278" i="4" s="1"/>
  <c r="M1278" i="4"/>
  <c r="X1278" i="4"/>
  <c r="O1277" i="4"/>
  <c r="Y1277" i="4"/>
  <c r="V1281" i="4"/>
  <c r="J1282" i="4"/>
  <c r="AG1272" i="2"/>
  <c r="AE1272" i="2"/>
  <c r="AC1272" i="2"/>
  <c r="AI1272" i="2"/>
  <c r="V1272" i="2"/>
  <c r="AV1241" i="2"/>
  <c r="AW1241" i="2" s="1"/>
  <c r="AA1265" i="2"/>
  <c r="AH1265" i="2" s="1"/>
  <c r="AY1233" i="2" s="1"/>
  <c r="Z1266" i="2"/>
  <c r="AF1266" i="2" s="1"/>
  <c r="X1268" i="2"/>
  <c r="AB1267" i="2"/>
  <c r="Y1267" i="2"/>
  <c r="AD1267" i="2" s="1"/>
  <c r="AK1275" i="4" l="1"/>
  <c r="H1275" i="4" s="1"/>
  <c r="G1275" i="4" s="1"/>
  <c r="Q1278" i="4"/>
  <c r="Z1278" i="4"/>
  <c r="Q1277" i="4"/>
  <c r="T1277" i="4"/>
  <c r="T1278" i="4" s="1"/>
  <c r="AA1278" i="4" s="1"/>
  <c r="Z1277" i="4"/>
  <c r="S1276" i="4"/>
  <c r="F1276" i="4" s="1"/>
  <c r="AA1276" i="4"/>
  <c r="M1279" i="4"/>
  <c r="P1279" i="4"/>
  <c r="X1279" i="4"/>
  <c r="O1278" i="4"/>
  <c r="Y1278" i="4"/>
  <c r="L1281" i="4"/>
  <c r="N1280" i="4"/>
  <c r="W1280" i="4"/>
  <c r="K1280" i="4"/>
  <c r="V1282" i="4"/>
  <c r="J1283" i="4"/>
  <c r="AG1273" i="2"/>
  <c r="AE1273" i="2"/>
  <c r="AC1273" i="2"/>
  <c r="AI1273" i="2"/>
  <c r="V1273" i="2"/>
  <c r="AV1242" i="2"/>
  <c r="AW1242" i="2" s="1"/>
  <c r="Z1267" i="2"/>
  <c r="AF1267" i="2" s="1"/>
  <c r="AA1266" i="2"/>
  <c r="AH1266" i="2" s="1"/>
  <c r="AY1234" i="2" s="1"/>
  <c r="AB1268" i="2"/>
  <c r="X1269" i="2"/>
  <c r="Y1268" i="2"/>
  <c r="AD1268" i="2" s="1"/>
  <c r="I1277" i="4" l="1"/>
  <c r="S1278" i="4"/>
  <c r="F1278" i="4" s="1"/>
  <c r="I1278" i="4"/>
  <c r="AG1276" i="4"/>
  <c r="AD1276" i="4"/>
  <c r="AF1276" i="4"/>
  <c r="AE1276" i="4"/>
  <c r="AH1276" i="4"/>
  <c r="AI1276" i="4"/>
  <c r="S1277" i="4"/>
  <c r="F1277" i="4" s="1"/>
  <c r="AA1277" i="4"/>
  <c r="R1279" i="4"/>
  <c r="P1280" i="4"/>
  <c r="M1280" i="4"/>
  <c r="X1280" i="4"/>
  <c r="L1282" i="4"/>
  <c r="N1281" i="4"/>
  <c r="W1281" i="4"/>
  <c r="K1281" i="4"/>
  <c r="O1279" i="4"/>
  <c r="Y1279" i="4"/>
  <c r="V1283" i="4"/>
  <c r="J1284" i="4"/>
  <c r="AE1278" i="4"/>
  <c r="AD1278" i="4"/>
  <c r="AF1278" i="4"/>
  <c r="AH1278" i="4"/>
  <c r="AI1278" i="4"/>
  <c r="AG1278" i="4"/>
  <c r="AG1274" i="2"/>
  <c r="AE1274" i="2"/>
  <c r="AC1274" i="2"/>
  <c r="AI1274" i="2"/>
  <c r="V1274" i="2"/>
  <c r="AV1243" i="2"/>
  <c r="AW1243" i="2" s="1"/>
  <c r="Z1268" i="2"/>
  <c r="AF1268" i="2" s="1"/>
  <c r="AB1269" i="2"/>
  <c r="X1270" i="2"/>
  <c r="Y1269" i="2"/>
  <c r="AD1269" i="2" s="1"/>
  <c r="AA1267" i="2"/>
  <c r="AH1267" i="2" s="1"/>
  <c r="AY1235" i="2" s="1"/>
  <c r="Q1279" i="4" l="1"/>
  <c r="T1279" i="4"/>
  <c r="I1279" i="4" s="1"/>
  <c r="Z1279" i="4"/>
  <c r="AK1276" i="4"/>
  <c r="H1276" i="4" s="1"/>
  <c r="G1276" i="4" s="1"/>
  <c r="AH1277" i="4"/>
  <c r="AF1277" i="4"/>
  <c r="AG1277" i="4"/>
  <c r="AD1277" i="4"/>
  <c r="AI1277" i="4"/>
  <c r="AE1277" i="4"/>
  <c r="R1280" i="4"/>
  <c r="N1282" i="4"/>
  <c r="L1283" i="4"/>
  <c r="W1282" i="4"/>
  <c r="K1282" i="4"/>
  <c r="P1281" i="4"/>
  <c r="M1281" i="4"/>
  <c r="X1281" i="4"/>
  <c r="O1280" i="4"/>
  <c r="Y1280" i="4"/>
  <c r="AK1278" i="4"/>
  <c r="V1284" i="4"/>
  <c r="J1285" i="4"/>
  <c r="AG1275" i="2"/>
  <c r="AE1275" i="2"/>
  <c r="AC1275" i="2"/>
  <c r="AI1275" i="2"/>
  <c r="V1275" i="2"/>
  <c r="AV1244" i="2"/>
  <c r="AW1244" i="2" s="1"/>
  <c r="AB1270" i="2"/>
  <c r="X1271" i="2"/>
  <c r="Y1270" i="2"/>
  <c r="AD1270" i="2" s="1"/>
  <c r="Z1269" i="2"/>
  <c r="AF1269" i="2" s="1"/>
  <c r="AA1268" i="2"/>
  <c r="AH1268" i="2" s="1"/>
  <c r="AY1236" i="2" s="1"/>
  <c r="H1278" i="4" l="1"/>
  <c r="G1278" i="4" s="1"/>
  <c r="S1279" i="4"/>
  <c r="F1279" i="4" s="1"/>
  <c r="AA1279" i="4"/>
  <c r="Q1280" i="4"/>
  <c r="T1280" i="4"/>
  <c r="Z1280" i="4"/>
  <c r="R1281" i="4"/>
  <c r="AK1277" i="4"/>
  <c r="H1277" i="4" s="1"/>
  <c r="G1277" i="4" s="1"/>
  <c r="L1284" i="4"/>
  <c r="N1283" i="4"/>
  <c r="W1283" i="4"/>
  <c r="K1283" i="4"/>
  <c r="O1281" i="4"/>
  <c r="Y1281" i="4"/>
  <c r="P1282" i="4"/>
  <c r="R1282" i="4" s="1"/>
  <c r="M1282" i="4"/>
  <c r="X1282" i="4"/>
  <c r="V1285" i="4"/>
  <c r="J1286" i="4"/>
  <c r="AG1276" i="2"/>
  <c r="AE1276" i="2"/>
  <c r="AC1276" i="2"/>
  <c r="AI1276" i="2"/>
  <c r="V1276" i="2"/>
  <c r="AV1245" i="2"/>
  <c r="AW1245" i="2" s="1"/>
  <c r="AA1269" i="2"/>
  <c r="AH1269" i="2" s="1"/>
  <c r="AY1237" i="2" s="1"/>
  <c r="Z1270" i="2"/>
  <c r="AF1270" i="2" s="1"/>
  <c r="X1272" i="2"/>
  <c r="AB1271" i="2"/>
  <c r="Y1271" i="2"/>
  <c r="AD1271" i="2" s="1"/>
  <c r="Q1281" i="4" l="1"/>
  <c r="T1281" i="4"/>
  <c r="Z1281" i="4"/>
  <c r="AE1279" i="4"/>
  <c r="AH1279" i="4"/>
  <c r="AI1279" i="4"/>
  <c r="AF1279" i="4"/>
  <c r="AG1279" i="4"/>
  <c r="AD1279" i="4"/>
  <c r="Q1282" i="4"/>
  <c r="T1282" i="4"/>
  <c r="S1282" i="4" s="1"/>
  <c r="Z1282" i="4"/>
  <c r="S1280" i="4"/>
  <c r="F1280" i="4" s="1"/>
  <c r="AA1280" i="4"/>
  <c r="AE1280" i="4" s="1"/>
  <c r="I1280" i="4"/>
  <c r="O1282" i="4"/>
  <c r="F1282" i="4" s="1"/>
  <c r="Y1282" i="4"/>
  <c r="M1283" i="4"/>
  <c r="P1283" i="4"/>
  <c r="R1283" i="4" s="1"/>
  <c r="X1283" i="4"/>
  <c r="L1285" i="4"/>
  <c r="N1284" i="4"/>
  <c r="W1284" i="4"/>
  <c r="K1284" i="4"/>
  <c r="V1286" i="4"/>
  <c r="J1287" i="4"/>
  <c r="AG1277" i="2"/>
  <c r="AE1277" i="2"/>
  <c r="AC1277" i="2"/>
  <c r="AI1277" i="2"/>
  <c r="V1277" i="2"/>
  <c r="AV1246" i="2"/>
  <c r="AW1246" i="2" s="1"/>
  <c r="AA1270" i="2"/>
  <c r="AH1270" i="2" s="1"/>
  <c r="AY1238" i="2" s="1"/>
  <c r="Z1271" i="2"/>
  <c r="AF1271" i="2" s="1"/>
  <c r="AB1272" i="2"/>
  <c r="X1273" i="2"/>
  <c r="Y1272" i="2"/>
  <c r="AD1272" i="2" s="1"/>
  <c r="AA1282" i="4" l="1"/>
  <c r="AI1282" i="4" s="1"/>
  <c r="AG1280" i="4"/>
  <c r="AI1280" i="4"/>
  <c r="Q1283" i="4"/>
  <c r="T1283" i="4"/>
  <c r="S1283" i="4" s="1"/>
  <c r="Z1283" i="4"/>
  <c r="AF1280" i="4"/>
  <c r="AK1279" i="4"/>
  <c r="H1279" i="4" s="1"/>
  <c r="G1279" i="4" s="1"/>
  <c r="S1281" i="4"/>
  <c r="F1281" i="4" s="1"/>
  <c r="AA1281" i="4"/>
  <c r="AD1280" i="4"/>
  <c r="I1282" i="4"/>
  <c r="AH1280" i="4"/>
  <c r="I1281" i="4"/>
  <c r="P1284" i="4"/>
  <c r="R1284" i="4" s="1"/>
  <c r="M1284" i="4"/>
  <c r="X1284" i="4"/>
  <c r="O1283" i="4"/>
  <c r="Y1283" i="4"/>
  <c r="L1286" i="4"/>
  <c r="N1285" i="4"/>
  <c r="W1285" i="4"/>
  <c r="K1285" i="4"/>
  <c r="AE1282" i="4"/>
  <c r="AH1282" i="4"/>
  <c r="V1287" i="4"/>
  <c r="J1288" i="4"/>
  <c r="AG1278" i="2"/>
  <c r="AE1278" i="2"/>
  <c r="AC1278" i="2"/>
  <c r="AI1278" i="2"/>
  <c r="V1278" i="2"/>
  <c r="AV1247" i="2"/>
  <c r="AW1247" i="2" s="1"/>
  <c r="Z1272" i="2"/>
  <c r="AF1272" i="2" s="1"/>
  <c r="AA1271" i="2"/>
  <c r="AH1271" i="2" s="1"/>
  <c r="AY1239" i="2" s="1"/>
  <c r="AB1273" i="2"/>
  <c r="X1274" i="2"/>
  <c r="Y1273" i="2"/>
  <c r="AD1273" i="2" s="1"/>
  <c r="AG1282" i="4" l="1"/>
  <c r="AF1282" i="4"/>
  <c r="AD1282" i="4"/>
  <c r="I1283" i="4"/>
  <c r="F1283" i="4"/>
  <c r="AK1280" i="4"/>
  <c r="H1280" i="4" s="1"/>
  <c r="G1280" i="4" s="1"/>
  <c r="AA1283" i="4"/>
  <c r="AI1283" i="4" s="1"/>
  <c r="Q1284" i="4"/>
  <c r="T1284" i="4"/>
  <c r="AA1284" i="4" s="1"/>
  <c r="Z1284" i="4"/>
  <c r="AI1281" i="4"/>
  <c r="AE1281" i="4"/>
  <c r="AD1281" i="4"/>
  <c r="AH1281" i="4"/>
  <c r="AG1281" i="4"/>
  <c r="AF1281" i="4"/>
  <c r="P1285" i="4"/>
  <c r="R1285" i="4" s="1"/>
  <c r="M1285" i="4"/>
  <c r="X1285" i="4"/>
  <c r="N1286" i="4"/>
  <c r="L1287" i="4"/>
  <c r="W1286" i="4"/>
  <c r="K1286" i="4"/>
  <c r="O1284" i="4"/>
  <c r="Y1284" i="4"/>
  <c r="V1288" i="4"/>
  <c r="J1289" i="4"/>
  <c r="AG1279" i="2"/>
  <c r="AE1279" i="2"/>
  <c r="AC1279" i="2"/>
  <c r="AI1279" i="2"/>
  <c r="V1279" i="2"/>
  <c r="AV1248" i="2"/>
  <c r="AW1248" i="2" s="1"/>
  <c r="X1275" i="2"/>
  <c r="AB1274" i="2"/>
  <c r="Y1274" i="2"/>
  <c r="AD1274" i="2" s="1"/>
  <c r="Z1273" i="2"/>
  <c r="AF1273" i="2" s="1"/>
  <c r="AA1272" i="2"/>
  <c r="AH1272" i="2" s="1"/>
  <c r="AY1240" i="2" s="1"/>
  <c r="AK1282" i="4" l="1"/>
  <c r="H1282" i="4" s="1"/>
  <c r="G1282" i="4" s="1"/>
  <c r="AG1283" i="4"/>
  <c r="AE1283" i="4"/>
  <c r="AD1283" i="4"/>
  <c r="AF1283" i="4"/>
  <c r="AH1283" i="4"/>
  <c r="Q1285" i="4"/>
  <c r="T1285" i="4"/>
  <c r="Z1285" i="4"/>
  <c r="AK1281" i="4"/>
  <c r="H1281" i="4" s="1"/>
  <c r="G1281" i="4" s="1"/>
  <c r="S1284" i="4"/>
  <c r="F1284" i="4" s="1"/>
  <c r="I1284" i="4"/>
  <c r="P1286" i="4"/>
  <c r="R1286" i="4" s="1"/>
  <c r="M1286" i="4"/>
  <c r="X1286" i="4"/>
  <c r="L1288" i="4"/>
  <c r="N1287" i="4"/>
  <c r="W1287" i="4"/>
  <c r="K1287" i="4"/>
  <c r="O1285" i="4"/>
  <c r="Y1285" i="4"/>
  <c r="V1289" i="4"/>
  <c r="J1290" i="4"/>
  <c r="AA1285" i="4"/>
  <c r="AG1284" i="4"/>
  <c r="AD1284" i="4"/>
  <c r="AI1284" i="4"/>
  <c r="AF1284" i="4"/>
  <c r="AE1284" i="4"/>
  <c r="AH1284" i="4"/>
  <c r="AG1280" i="2"/>
  <c r="AE1280" i="2"/>
  <c r="AC1280" i="2"/>
  <c r="AI1280" i="2"/>
  <c r="V1280" i="2"/>
  <c r="AV1249" i="2"/>
  <c r="AW1249" i="2" s="1"/>
  <c r="AA1273" i="2"/>
  <c r="AH1273" i="2" s="1"/>
  <c r="AY1241" i="2" s="1"/>
  <c r="Z1274" i="2"/>
  <c r="AF1274" i="2" s="1"/>
  <c r="AB1275" i="2"/>
  <c r="X1276" i="2"/>
  <c r="Y1275" i="2"/>
  <c r="AD1275" i="2" s="1"/>
  <c r="AK1283" i="4" l="1"/>
  <c r="H1283" i="4" s="1"/>
  <c r="G1283" i="4" s="1"/>
  <c r="Q1286" i="4"/>
  <c r="T1286" i="4"/>
  <c r="AA1286" i="4" s="1"/>
  <c r="Z1286" i="4"/>
  <c r="S1285" i="4"/>
  <c r="F1285" i="4" s="1"/>
  <c r="I1285" i="4"/>
  <c r="L1289" i="4"/>
  <c r="N1288" i="4"/>
  <c r="W1288" i="4"/>
  <c r="K1288" i="4"/>
  <c r="M1287" i="4"/>
  <c r="P1287" i="4"/>
  <c r="R1287" i="4" s="1"/>
  <c r="X1287" i="4"/>
  <c r="O1286" i="4"/>
  <c r="Y1286" i="4"/>
  <c r="AK1284" i="4"/>
  <c r="H1284" i="4" s="1"/>
  <c r="G1284" i="4" s="1"/>
  <c r="AE1285" i="4"/>
  <c r="AG1285" i="4"/>
  <c r="AH1285" i="4"/>
  <c r="AF1285" i="4"/>
  <c r="AI1285" i="4"/>
  <c r="AD1285" i="4"/>
  <c r="V1290" i="4"/>
  <c r="J1291" i="4"/>
  <c r="AG1281" i="2"/>
  <c r="AE1281" i="2"/>
  <c r="AC1281" i="2"/>
  <c r="AI1281" i="2"/>
  <c r="V1281" i="2"/>
  <c r="AV1250" i="2"/>
  <c r="AW1250" i="2" s="1"/>
  <c r="AA1274" i="2"/>
  <c r="AH1274" i="2" s="1"/>
  <c r="AY1242" i="2" s="1"/>
  <c r="Z1275" i="2"/>
  <c r="AF1275" i="2" s="1"/>
  <c r="AB1276" i="2"/>
  <c r="X1277" i="2"/>
  <c r="Y1276" i="2"/>
  <c r="AD1276" i="2" s="1"/>
  <c r="Q1287" i="4" l="1"/>
  <c r="T1287" i="4"/>
  <c r="I1287" i="4" s="1"/>
  <c r="Z1287" i="4"/>
  <c r="S1286" i="4"/>
  <c r="F1286" i="4" s="1"/>
  <c r="I1286" i="4"/>
  <c r="O1287" i="4"/>
  <c r="Y1287" i="4"/>
  <c r="P1288" i="4"/>
  <c r="R1288" i="4" s="1"/>
  <c r="M1288" i="4"/>
  <c r="X1288" i="4"/>
  <c r="L1290" i="4"/>
  <c r="N1289" i="4"/>
  <c r="K1289" i="4"/>
  <c r="W1289" i="4"/>
  <c r="V1291" i="4"/>
  <c r="J1292" i="4"/>
  <c r="AG1286" i="4"/>
  <c r="AE1286" i="4"/>
  <c r="AI1286" i="4"/>
  <c r="AH1286" i="4"/>
  <c r="AD1286" i="4"/>
  <c r="AF1286" i="4"/>
  <c r="AK1285" i="4"/>
  <c r="H1285" i="4" s="1"/>
  <c r="G1285" i="4" s="1"/>
  <c r="AG1282" i="2"/>
  <c r="AE1282" i="2"/>
  <c r="AC1282" i="2"/>
  <c r="AI1282" i="2"/>
  <c r="V1282" i="2"/>
  <c r="AV1251" i="2"/>
  <c r="AW1251" i="2" s="1"/>
  <c r="Z1276" i="2"/>
  <c r="AF1276" i="2" s="1"/>
  <c r="AA1275" i="2"/>
  <c r="AH1275" i="2" s="1"/>
  <c r="AY1243" i="2" s="1"/>
  <c r="AB1277" i="2"/>
  <c r="X1278" i="2"/>
  <c r="Y1277" i="2"/>
  <c r="AD1277" i="2" s="1"/>
  <c r="S1287" i="4" l="1"/>
  <c r="F1287" i="4" s="1"/>
  <c r="AA1287" i="4"/>
  <c r="AE1287" i="4" s="1"/>
  <c r="Q1288" i="4"/>
  <c r="T1288" i="4"/>
  <c r="I1288" i="4" s="1"/>
  <c r="Z1288" i="4"/>
  <c r="AD1287" i="4"/>
  <c r="P1289" i="4"/>
  <c r="R1289" i="4" s="1"/>
  <c r="M1289" i="4"/>
  <c r="X1289" i="4"/>
  <c r="N1290" i="4"/>
  <c r="L1291" i="4"/>
  <c r="W1290" i="4"/>
  <c r="K1290" i="4"/>
  <c r="O1288" i="4"/>
  <c r="Y1288" i="4"/>
  <c r="V1292" i="4"/>
  <c r="J1293" i="4"/>
  <c r="AK1286" i="4"/>
  <c r="H1286" i="4" s="1"/>
  <c r="G1286" i="4" s="1"/>
  <c r="AG1283" i="2"/>
  <c r="AE1283" i="2"/>
  <c r="AC1283" i="2"/>
  <c r="AI1283" i="2"/>
  <c r="V1283" i="2"/>
  <c r="AV1252" i="2"/>
  <c r="AW1252" i="2" s="1"/>
  <c r="Z1277" i="2"/>
  <c r="AF1277" i="2" s="1"/>
  <c r="X1279" i="2"/>
  <c r="AB1278" i="2"/>
  <c r="Y1278" i="2"/>
  <c r="AD1278" i="2" s="1"/>
  <c r="AA1276" i="2"/>
  <c r="AH1276" i="2" s="1"/>
  <c r="AY1244" i="2" s="1"/>
  <c r="AF1287" i="4" l="1"/>
  <c r="AG1287" i="4"/>
  <c r="AH1287" i="4"/>
  <c r="Q1289" i="4"/>
  <c r="T1289" i="4"/>
  <c r="AA1289" i="4" s="1"/>
  <c r="Z1289" i="4"/>
  <c r="S1288" i="4"/>
  <c r="F1288" i="4" s="1"/>
  <c r="AA1288" i="4"/>
  <c r="AG1288" i="4" s="1"/>
  <c r="AI1287" i="4"/>
  <c r="P1290" i="4"/>
  <c r="R1290" i="4" s="1"/>
  <c r="M1290" i="4"/>
  <c r="X1290" i="4"/>
  <c r="L1292" i="4"/>
  <c r="N1291" i="4"/>
  <c r="W1291" i="4"/>
  <c r="K1291" i="4"/>
  <c r="O1289" i="4"/>
  <c r="Y1289" i="4"/>
  <c r="V1293" i="4"/>
  <c r="J1294" i="4"/>
  <c r="AG1284" i="2"/>
  <c r="AE1284" i="2"/>
  <c r="AC1284" i="2"/>
  <c r="AI1284" i="2"/>
  <c r="V1284" i="2"/>
  <c r="AV1253" i="2"/>
  <c r="AW1253" i="2" s="1"/>
  <c r="X1280" i="2"/>
  <c r="AB1279" i="2"/>
  <c r="Y1279" i="2"/>
  <c r="AD1279" i="2" s="1"/>
  <c r="AA1277" i="2"/>
  <c r="AH1277" i="2" s="1"/>
  <c r="AY1245" i="2" s="1"/>
  <c r="Z1278" i="2"/>
  <c r="AF1278" i="2" s="1"/>
  <c r="AK1287" i="4" l="1"/>
  <c r="H1287" i="4" s="1"/>
  <c r="G1287" i="4" s="1"/>
  <c r="AE1288" i="4"/>
  <c r="AD1288" i="4"/>
  <c r="AF1288" i="4"/>
  <c r="AI1288" i="4"/>
  <c r="AH1288" i="4"/>
  <c r="Q1290" i="4"/>
  <c r="T1290" i="4"/>
  <c r="I1290" i="4" s="1"/>
  <c r="Z1290" i="4"/>
  <c r="S1289" i="4"/>
  <c r="F1289" i="4" s="1"/>
  <c r="I1289" i="4"/>
  <c r="L1293" i="4"/>
  <c r="N1292" i="4"/>
  <c r="W1292" i="4"/>
  <c r="K1292" i="4"/>
  <c r="M1291" i="4"/>
  <c r="P1291" i="4"/>
  <c r="R1291" i="4" s="1"/>
  <c r="X1291" i="4"/>
  <c r="O1290" i="4"/>
  <c r="Y1290" i="4"/>
  <c r="AI1289" i="4"/>
  <c r="AF1289" i="4"/>
  <c r="AH1289" i="4"/>
  <c r="AE1289" i="4"/>
  <c r="AD1289" i="4"/>
  <c r="AG1289" i="4"/>
  <c r="V1294" i="4"/>
  <c r="J1295" i="4"/>
  <c r="AG1285" i="2"/>
  <c r="AE1285" i="2"/>
  <c r="AC1285" i="2"/>
  <c r="AI1285" i="2"/>
  <c r="V1285" i="2"/>
  <c r="AV1254" i="2"/>
  <c r="AW1254" i="2" s="1"/>
  <c r="Z1279" i="2"/>
  <c r="AF1279" i="2" s="1"/>
  <c r="AA1278" i="2"/>
  <c r="AH1278" i="2" s="1"/>
  <c r="AY1246" i="2" s="1"/>
  <c r="AB1280" i="2"/>
  <c r="X1281" i="2"/>
  <c r="Y1280" i="2"/>
  <c r="AD1280" i="2" s="1"/>
  <c r="AK1288" i="4" l="1"/>
  <c r="H1288" i="4" s="1"/>
  <c r="G1288" i="4" s="1"/>
  <c r="S1290" i="4"/>
  <c r="F1290" i="4" s="1"/>
  <c r="AA1290" i="4"/>
  <c r="Q1291" i="4"/>
  <c r="T1291" i="4"/>
  <c r="I1291" i="4" s="1"/>
  <c r="Z1291" i="4"/>
  <c r="O1291" i="4"/>
  <c r="Y1291" i="4"/>
  <c r="P1292" i="4"/>
  <c r="M1292" i="4"/>
  <c r="X1292" i="4"/>
  <c r="AG1290" i="4"/>
  <c r="L1294" i="4"/>
  <c r="N1293" i="4"/>
  <c r="W1293" i="4"/>
  <c r="K1293" i="4"/>
  <c r="V1295" i="4"/>
  <c r="J1296" i="4"/>
  <c r="AK1289" i="4"/>
  <c r="H1289" i="4" s="1"/>
  <c r="G1289" i="4" s="1"/>
  <c r="AG1286" i="2"/>
  <c r="AE1286" i="2"/>
  <c r="AC1286" i="2"/>
  <c r="AI1286" i="2"/>
  <c r="V1286" i="2"/>
  <c r="AV1255" i="2"/>
  <c r="AW1255" i="2" s="1"/>
  <c r="AB1281" i="2"/>
  <c r="X1282" i="2"/>
  <c r="Y1281" i="2"/>
  <c r="AD1281" i="2" s="1"/>
  <c r="Z1280" i="2"/>
  <c r="AF1280" i="2" s="1"/>
  <c r="AA1279" i="2"/>
  <c r="AH1279" i="2" s="1"/>
  <c r="AY1247" i="2" s="1"/>
  <c r="R1292" i="4" l="1"/>
  <c r="AF1290" i="4"/>
  <c r="AH1290" i="4"/>
  <c r="S1291" i="4"/>
  <c r="F1291" i="4" s="1"/>
  <c r="AA1291" i="4"/>
  <c r="AD1290" i="4"/>
  <c r="AI1290" i="4"/>
  <c r="AE1290" i="4"/>
  <c r="O1292" i="4"/>
  <c r="Y1292" i="4"/>
  <c r="P1293" i="4"/>
  <c r="R1293" i="4" s="1"/>
  <c r="M1293" i="4"/>
  <c r="X1293" i="4"/>
  <c r="N1294" i="4"/>
  <c r="L1295" i="4"/>
  <c r="W1294" i="4"/>
  <c r="K1294" i="4"/>
  <c r="V1296" i="4"/>
  <c r="J1297" i="4"/>
  <c r="AG1287" i="2"/>
  <c r="AE1287" i="2"/>
  <c r="AC1287" i="2"/>
  <c r="AI1287" i="2"/>
  <c r="V1287" i="2"/>
  <c r="AV1256" i="2"/>
  <c r="AW1256" i="2" s="1"/>
  <c r="Z1281" i="2"/>
  <c r="AF1281" i="2" s="1"/>
  <c r="AB1282" i="2"/>
  <c r="X1283" i="2"/>
  <c r="Y1282" i="2"/>
  <c r="AD1282" i="2" s="1"/>
  <c r="AA1280" i="2"/>
  <c r="AH1280" i="2" s="1"/>
  <c r="AY1248" i="2" s="1"/>
  <c r="AK1290" i="4" l="1"/>
  <c r="H1290" i="4" s="1"/>
  <c r="G1290" i="4" s="1"/>
  <c r="Q1293" i="4"/>
  <c r="Z1293" i="4"/>
  <c r="AI1291" i="4"/>
  <c r="AE1291" i="4"/>
  <c r="AD1291" i="4"/>
  <c r="AH1291" i="4"/>
  <c r="AF1291" i="4"/>
  <c r="Q1292" i="4"/>
  <c r="T1292" i="4"/>
  <c r="I1292" i="4" s="1"/>
  <c r="Z1292" i="4"/>
  <c r="AG1291" i="4"/>
  <c r="L1296" i="4"/>
  <c r="N1295" i="4"/>
  <c r="W1295" i="4"/>
  <c r="K1295" i="4"/>
  <c r="O1293" i="4"/>
  <c r="Y1293" i="4"/>
  <c r="P1294" i="4"/>
  <c r="R1294" i="4" s="1"/>
  <c r="M1294" i="4"/>
  <c r="X1294" i="4"/>
  <c r="V1297" i="4"/>
  <c r="J1298" i="4"/>
  <c r="AG1288" i="2"/>
  <c r="AE1288" i="2"/>
  <c r="AC1288" i="2"/>
  <c r="AI1288" i="2"/>
  <c r="V1288" i="2"/>
  <c r="AV1257" i="2"/>
  <c r="AW1257" i="2" s="1"/>
  <c r="X1284" i="2"/>
  <c r="AB1283" i="2"/>
  <c r="Y1283" i="2"/>
  <c r="AD1283" i="2" s="1"/>
  <c r="AA1281" i="2"/>
  <c r="AH1281" i="2" s="1"/>
  <c r="AY1249" i="2" s="1"/>
  <c r="Z1282" i="2"/>
  <c r="AF1282" i="2" s="1"/>
  <c r="Q1294" i="4" l="1"/>
  <c r="Z1294" i="4"/>
  <c r="S1292" i="4"/>
  <c r="F1292" i="4" s="1"/>
  <c r="AA1292" i="4"/>
  <c r="AF1292" i="4" s="1"/>
  <c r="AK1291" i="4"/>
  <c r="H1291" i="4" s="1"/>
  <c r="G1291" i="4" s="1"/>
  <c r="T1293" i="4"/>
  <c r="O1294" i="4"/>
  <c r="Y1294" i="4"/>
  <c r="M1295" i="4"/>
  <c r="P1295" i="4"/>
  <c r="R1295" i="4" s="1"/>
  <c r="X1295" i="4"/>
  <c r="L1297" i="4"/>
  <c r="N1296" i="4"/>
  <c r="W1296" i="4"/>
  <c r="K1296" i="4"/>
  <c r="V1298" i="4"/>
  <c r="J1299" i="4"/>
  <c r="AG1289" i="2"/>
  <c r="AE1289" i="2"/>
  <c r="AC1289" i="2"/>
  <c r="AI1289" i="2"/>
  <c r="V1289" i="2"/>
  <c r="AV1258" i="2"/>
  <c r="AW1258" i="2" s="1"/>
  <c r="AA1282" i="2"/>
  <c r="AH1282" i="2" s="1"/>
  <c r="AY1250" i="2" s="1"/>
  <c r="Z1283" i="2"/>
  <c r="AF1283" i="2" s="1"/>
  <c r="AB1284" i="2"/>
  <c r="X1285" i="2"/>
  <c r="Y1284" i="2"/>
  <c r="AD1284" i="2" s="1"/>
  <c r="AE1292" i="4" l="1"/>
  <c r="AG1292" i="4"/>
  <c r="Q1295" i="4"/>
  <c r="Z1295" i="4"/>
  <c r="S1293" i="4"/>
  <c r="F1293" i="4" s="1"/>
  <c r="AA1293" i="4"/>
  <c r="I1293" i="4"/>
  <c r="T1294" i="4"/>
  <c r="AD1292" i="4"/>
  <c r="AH1292" i="4"/>
  <c r="AI1292" i="4"/>
  <c r="O1295" i="4"/>
  <c r="Y1295" i="4"/>
  <c r="L1298" i="4"/>
  <c r="N1297" i="4"/>
  <c r="W1297" i="4"/>
  <c r="K1297" i="4"/>
  <c r="P1296" i="4"/>
  <c r="R1296" i="4" s="1"/>
  <c r="M1296" i="4"/>
  <c r="X1296" i="4"/>
  <c r="V1299" i="4"/>
  <c r="J1300" i="4"/>
  <c r="AG1290" i="2"/>
  <c r="AE1290" i="2"/>
  <c r="AC1290" i="2"/>
  <c r="AI1290" i="2"/>
  <c r="V1290" i="2"/>
  <c r="AV1259" i="2"/>
  <c r="AW1259" i="2" s="1"/>
  <c r="AA1283" i="2"/>
  <c r="AH1283" i="2" s="1"/>
  <c r="AY1251" i="2" s="1"/>
  <c r="Z1284" i="2"/>
  <c r="AF1284" i="2" s="1"/>
  <c r="X1286" i="2"/>
  <c r="AB1285" i="2"/>
  <c r="Y1285" i="2"/>
  <c r="AD1285" i="2" s="1"/>
  <c r="AK1292" i="4" l="1"/>
  <c r="H1292" i="4" s="1"/>
  <c r="G1292" i="4" s="1"/>
  <c r="S1294" i="4"/>
  <c r="F1294" i="4" s="1"/>
  <c r="I1294" i="4"/>
  <c r="AA1294" i="4"/>
  <c r="T1295" i="4"/>
  <c r="T1296" i="4" s="1"/>
  <c r="Q1296" i="4"/>
  <c r="Z1296" i="4"/>
  <c r="AE1293" i="4"/>
  <c r="AI1293" i="4"/>
  <c r="AD1293" i="4"/>
  <c r="AG1293" i="4"/>
  <c r="AF1293" i="4"/>
  <c r="AH1293" i="4"/>
  <c r="P1297" i="4"/>
  <c r="R1297" i="4" s="1"/>
  <c r="M1297" i="4"/>
  <c r="X1297" i="4"/>
  <c r="O1296" i="4"/>
  <c r="Y1296" i="4"/>
  <c r="N1298" i="4"/>
  <c r="L1299" i="4"/>
  <c r="K1299" i="4" s="1"/>
  <c r="W1298" i="4"/>
  <c r="K1298" i="4"/>
  <c r="V1300" i="4"/>
  <c r="J1301" i="4"/>
  <c r="AG1291" i="2"/>
  <c r="AE1291" i="2"/>
  <c r="AC1291" i="2"/>
  <c r="AI1291" i="2"/>
  <c r="V1291" i="2"/>
  <c r="AV1260" i="2"/>
  <c r="AW1260" i="2" s="1"/>
  <c r="AA1284" i="2"/>
  <c r="AH1284" i="2" s="1"/>
  <c r="AY1252" i="2" s="1"/>
  <c r="Z1285" i="2"/>
  <c r="AF1285" i="2" s="1"/>
  <c r="AB1286" i="2"/>
  <c r="X1287" i="2"/>
  <c r="Y1286" i="2"/>
  <c r="AD1286" i="2" s="1"/>
  <c r="Q1297" i="4" l="1"/>
  <c r="T1297" i="4"/>
  <c r="Z1297" i="4"/>
  <c r="S1296" i="4"/>
  <c r="F1296" i="4" s="1"/>
  <c r="AA1296" i="4"/>
  <c r="AH1294" i="4"/>
  <c r="AE1294" i="4"/>
  <c r="AI1294" i="4"/>
  <c r="AF1294" i="4"/>
  <c r="AD1294" i="4"/>
  <c r="AG1294" i="4"/>
  <c r="AE1296" i="4"/>
  <c r="AG1296" i="4"/>
  <c r="I1296" i="4"/>
  <c r="AK1293" i="4"/>
  <c r="H1293" i="4" s="1"/>
  <c r="G1293" i="4" s="1"/>
  <c r="S1295" i="4"/>
  <c r="F1295" i="4" s="1"/>
  <c r="AA1295" i="4"/>
  <c r="I1295" i="4"/>
  <c r="L1300" i="4"/>
  <c r="N1299" i="4"/>
  <c r="W1299" i="4"/>
  <c r="P1298" i="4"/>
  <c r="R1298" i="4" s="1"/>
  <c r="M1298" i="4"/>
  <c r="X1298" i="4"/>
  <c r="O1297" i="4"/>
  <c r="Y1297" i="4"/>
  <c r="AA1297" i="4"/>
  <c r="V1301" i="4"/>
  <c r="J1302" i="4"/>
  <c r="AG1292" i="2"/>
  <c r="AE1292" i="2"/>
  <c r="AC1292" i="2"/>
  <c r="AI1292" i="2"/>
  <c r="V1292" i="2"/>
  <c r="AV1261" i="2"/>
  <c r="AW1261" i="2" s="1"/>
  <c r="Z1286" i="2"/>
  <c r="AF1286" i="2" s="1"/>
  <c r="AB1287" i="2"/>
  <c r="X1288" i="2"/>
  <c r="Y1287" i="2"/>
  <c r="AD1287" i="2" s="1"/>
  <c r="AA1285" i="2"/>
  <c r="AH1285" i="2" s="1"/>
  <c r="AY1253" i="2" s="1"/>
  <c r="Q1298" i="4" l="1"/>
  <c r="T1298" i="4"/>
  <c r="S1298" i="4" s="1"/>
  <c r="Z1298" i="4"/>
  <c r="AK1294" i="4"/>
  <c r="H1294" i="4" s="1"/>
  <c r="G1294" i="4" s="1"/>
  <c r="S1297" i="4"/>
  <c r="I1297" i="4"/>
  <c r="F1297" i="4"/>
  <c r="AF1295" i="4"/>
  <c r="AI1295" i="4"/>
  <c r="AH1295" i="4"/>
  <c r="AG1295" i="4"/>
  <c r="AD1295" i="4"/>
  <c r="AE1295" i="4"/>
  <c r="AH1296" i="4"/>
  <c r="AF1296" i="4"/>
  <c r="AD1296" i="4"/>
  <c r="AI1296" i="4"/>
  <c r="O1298" i="4"/>
  <c r="Y1298" i="4"/>
  <c r="M1299" i="4"/>
  <c r="P1299" i="4"/>
  <c r="R1299" i="4" s="1"/>
  <c r="X1299" i="4"/>
  <c r="L1301" i="4"/>
  <c r="N1300" i="4"/>
  <c r="K1300" i="4"/>
  <c r="W1300" i="4"/>
  <c r="F1298" i="4"/>
  <c r="V1302" i="4"/>
  <c r="J1303" i="4"/>
  <c r="AI1297" i="4"/>
  <c r="AF1297" i="4"/>
  <c r="AE1297" i="4"/>
  <c r="AG1297" i="4"/>
  <c r="AD1297" i="4"/>
  <c r="AH1297" i="4"/>
  <c r="AG1293" i="2"/>
  <c r="AE1293" i="2"/>
  <c r="AC1293" i="2"/>
  <c r="AI1293" i="2"/>
  <c r="V1293" i="2"/>
  <c r="AV1262" i="2"/>
  <c r="AW1262" i="2" s="1"/>
  <c r="X1289" i="2"/>
  <c r="AB1288" i="2"/>
  <c r="Y1288" i="2"/>
  <c r="AD1288" i="2" s="1"/>
  <c r="AA1286" i="2"/>
  <c r="AH1286" i="2" s="1"/>
  <c r="AY1254" i="2" s="1"/>
  <c r="Z1287" i="2"/>
  <c r="AF1287" i="2" s="1"/>
  <c r="I1298" i="4" l="1"/>
  <c r="AK1296" i="4"/>
  <c r="H1296" i="4" s="1"/>
  <c r="G1296" i="4" s="1"/>
  <c r="AK1295" i="4"/>
  <c r="H1295" i="4" s="1"/>
  <c r="G1295" i="4" s="1"/>
  <c r="AA1298" i="4"/>
  <c r="AG1298" i="4" s="1"/>
  <c r="Q1299" i="4"/>
  <c r="T1299" i="4"/>
  <c r="I1299" i="4" s="1"/>
  <c r="Z1299" i="4"/>
  <c r="P1300" i="4"/>
  <c r="R1300" i="4" s="1"/>
  <c r="M1300" i="4"/>
  <c r="X1300" i="4"/>
  <c r="O1299" i="4"/>
  <c r="Y1299" i="4"/>
  <c r="L1302" i="4"/>
  <c r="N1301" i="4"/>
  <c r="W1301" i="4"/>
  <c r="K1301" i="4"/>
  <c r="AK1297" i="4"/>
  <c r="H1297" i="4" s="1"/>
  <c r="G1297" i="4" s="1"/>
  <c r="V1303" i="4"/>
  <c r="J1304" i="4"/>
  <c r="AG1294" i="2"/>
  <c r="AE1294" i="2"/>
  <c r="AC1294" i="2"/>
  <c r="AI1294" i="2"/>
  <c r="V1294" i="2"/>
  <c r="AV1263" i="2"/>
  <c r="AW1263" i="2" s="1"/>
  <c r="AA1287" i="2"/>
  <c r="AH1287" i="2" s="1"/>
  <c r="AY1255" i="2" s="1"/>
  <c r="Z1288" i="2"/>
  <c r="AF1288" i="2" s="1"/>
  <c r="AB1289" i="2"/>
  <c r="X1290" i="2"/>
  <c r="Y1289" i="2"/>
  <c r="AD1289" i="2" s="1"/>
  <c r="AI1298" i="4" l="1"/>
  <c r="AF1298" i="4"/>
  <c r="AE1298" i="4"/>
  <c r="AH1298" i="4"/>
  <c r="AD1298" i="4"/>
  <c r="Q1300" i="4"/>
  <c r="T1300" i="4"/>
  <c r="AA1300" i="4" s="1"/>
  <c r="Z1300" i="4"/>
  <c r="S1299" i="4"/>
  <c r="F1299" i="4" s="1"/>
  <c r="AA1299" i="4"/>
  <c r="P1301" i="4"/>
  <c r="R1301" i="4" s="1"/>
  <c r="M1301" i="4"/>
  <c r="X1301" i="4"/>
  <c r="N1302" i="4"/>
  <c r="L1303" i="4"/>
  <c r="W1302" i="4"/>
  <c r="K1302" i="4"/>
  <c r="O1300" i="4"/>
  <c r="Y1300" i="4"/>
  <c r="V1304" i="4"/>
  <c r="J1305" i="4"/>
  <c r="AG1295" i="2"/>
  <c r="AE1295" i="2"/>
  <c r="AC1295" i="2"/>
  <c r="AI1295" i="2"/>
  <c r="V1295" i="2"/>
  <c r="AV1264" i="2"/>
  <c r="AW1264" i="2" s="1"/>
  <c r="AA1288" i="2"/>
  <c r="AH1288" i="2" s="1"/>
  <c r="AY1256" i="2" s="1"/>
  <c r="Z1289" i="2"/>
  <c r="AF1289" i="2" s="1"/>
  <c r="AB1290" i="2"/>
  <c r="X1291" i="2"/>
  <c r="Y1290" i="2"/>
  <c r="AD1290" i="2" s="1"/>
  <c r="AK1298" i="4" l="1"/>
  <c r="H1298" i="4" s="1"/>
  <c r="G1298" i="4" s="1"/>
  <c r="Q1301" i="4"/>
  <c r="T1301" i="4"/>
  <c r="I1301" i="4" s="1"/>
  <c r="Z1301" i="4"/>
  <c r="S1300" i="4"/>
  <c r="F1300" i="4" s="1"/>
  <c r="I1300" i="4"/>
  <c r="AF1299" i="4"/>
  <c r="AD1299" i="4"/>
  <c r="AH1299" i="4"/>
  <c r="AG1299" i="4"/>
  <c r="AE1299" i="4"/>
  <c r="AI1299" i="4"/>
  <c r="P1302" i="4"/>
  <c r="R1302" i="4" s="1"/>
  <c r="M1302" i="4"/>
  <c r="X1302" i="4"/>
  <c r="L1304" i="4"/>
  <c r="N1303" i="4"/>
  <c r="W1303" i="4"/>
  <c r="K1303" i="4"/>
  <c r="O1301" i="4"/>
  <c r="Y1301" i="4"/>
  <c r="V1305" i="4"/>
  <c r="J1306" i="4"/>
  <c r="AF1300" i="4"/>
  <c r="AD1300" i="4"/>
  <c r="AG1300" i="4"/>
  <c r="AI1300" i="4"/>
  <c r="AE1300" i="4"/>
  <c r="AH1300" i="4"/>
  <c r="AG1296" i="2"/>
  <c r="AE1296" i="2"/>
  <c r="AC1296" i="2"/>
  <c r="AI1296" i="2"/>
  <c r="V1296" i="2"/>
  <c r="AV1265" i="2"/>
  <c r="AW1265" i="2" s="1"/>
  <c r="AA1289" i="2"/>
  <c r="AH1289" i="2" s="1"/>
  <c r="AY1257" i="2" s="1"/>
  <c r="Z1290" i="2"/>
  <c r="AF1290" i="2" s="1"/>
  <c r="AB1291" i="2"/>
  <c r="X1292" i="2"/>
  <c r="Y1291" i="2"/>
  <c r="AD1291" i="2" s="1"/>
  <c r="AK1299" i="4" l="1"/>
  <c r="H1299" i="4" s="1"/>
  <c r="G1299" i="4" s="1"/>
  <c r="S1301" i="4"/>
  <c r="F1301" i="4" s="1"/>
  <c r="AA1301" i="4"/>
  <c r="AE1301" i="4" s="1"/>
  <c r="Q1302" i="4"/>
  <c r="T1302" i="4"/>
  <c r="I1302" i="4" s="1"/>
  <c r="Z1302" i="4"/>
  <c r="M1303" i="4"/>
  <c r="P1303" i="4"/>
  <c r="R1303" i="4" s="1"/>
  <c r="X1303" i="4"/>
  <c r="L1305" i="4"/>
  <c r="N1304" i="4"/>
  <c r="W1304" i="4"/>
  <c r="K1304" i="4"/>
  <c r="O1302" i="4"/>
  <c r="Y1302" i="4"/>
  <c r="V1306" i="4"/>
  <c r="J1307" i="4"/>
  <c r="AK1300" i="4"/>
  <c r="H1300" i="4" s="1"/>
  <c r="G1300" i="4" s="1"/>
  <c r="AG1297" i="2"/>
  <c r="AE1297" i="2"/>
  <c r="AC1297" i="2"/>
  <c r="AI1297" i="2"/>
  <c r="V1297" i="2"/>
  <c r="AV1266" i="2"/>
  <c r="AW1266" i="2" s="1"/>
  <c r="AA1290" i="2"/>
  <c r="AH1290" i="2" s="1"/>
  <c r="AY1258" i="2" s="1"/>
  <c r="Z1291" i="2"/>
  <c r="AF1291" i="2" s="1"/>
  <c r="X1293" i="2"/>
  <c r="AB1292" i="2"/>
  <c r="Y1292" i="2"/>
  <c r="AD1292" i="2" s="1"/>
  <c r="AF1301" i="4" l="1"/>
  <c r="AI1301" i="4"/>
  <c r="AH1301" i="4"/>
  <c r="AG1301" i="4"/>
  <c r="AD1301" i="4"/>
  <c r="Q1303" i="4"/>
  <c r="T1303" i="4"/>
  <c r="Z1303" i="4"/>
  <c r="S1302" i="4"/>
  <c r="F1302" i="4" s="1"/>
  <c r="AA1302" i="4"/>
  <c r="AE1302" i="4" s="1"/>
  <c r="O1303" i="4"/>
  <c r="Y1303" i="4"/>
  <c r="P1304" i="4"/>
  <c r="M1304" i="4"/>
  <c r="X1304" i="4"/>
  <c r="L1306" i="4"/>
  <c r="N1305" i="4"/>
  <c r="W1305" i="4"/>
  <c r="K1305" i="4"/>
  <c r="I1303" i="4"/>
  <c r="V1307" i="4"/>
  <c r="J1308" i="4"/>
  <c r="AG1298" i="2"/>
  <c r="AE1298" i="2"/>
  <c r="AC1298" i="2"/>
  <c r="AI1298" i="2"/>
  <c r="V1298" i="2"/>
  <c r="AV1267" i="2"/>
  <c r="AW1267" i="2" s="1"/>
  <c r="AA1291" i="2"/>
  <c r="AH1291" i="2" s="1"/>
  <c r="AY1259" i="2" s="1"/>
  <c r="Z1292" i="2"/>
  <c r="AF1292" i="2" s="1"/>
  <c r="AB1293" i="2"/>
  <c r="X1294" i="2"/>
  <c r="Y1293" i="2"/>
  <c r="AD1293" i="2" s="1"/>
  <c r="AK1301" i="4" l="1"/>
  <c r="H1301" i="4" s="1"/>
  <c r="G1301" i="4" s="1"/>
  <c r="AH1302" i="4"/>
  <c r="AF1302" i="4"/>
  <c r="AI1302" i="4"/>
  <c r="S1303" i="4"/>
  <c r="F1303" i="4" s="1"/>
  <c r="AA1303" i="4"/>
  <c r="AD1303" i="4" s="1"/>
  <c r="R1304" i="4"/>
  <c r="AG1302" i="4"/>
  <c r="AD1302" i="4"/>
  <c r="AG1303" i="4"/>
  <c r="P1305" i="4"/>
  <c r="R1305" i="4" s="1"/>
  <c r="Z1305" i="4" s="1"/>
  <c r="M1305" i="4"/>
  <c r="X1305" i="4"/>
  <c r="O1304" i="4"/>
  <c r="Y1304" i="4"/>
  <c r="N1306" i="4"/>
  <c r="L1307" i="4"/>
  <c r="W1306" i="4"/>
  <c r="K1306" i="4"/>
  <c r="V1308" i="4"/>
  <c r="J1309" i="4"/>
  <c r="AG1299" i="2"/>
  <c r="AE1299" i="2"/>
  <c r="AC1299" i="2"/>
  <c r="AI1299" i="2"/>
  <c r="V1299" i="2"/>
  <c r="AV1268" i="2"/>
  <c r="AW1268" i="2" s="1"/>
  <c r="AA1292" i="2"/>
  <c r="AH1292" i="2" s="1"/>
  <c r="AY1260" i="2" s="1"/>
  <c r="Z1293" i="2"/>
  <c r="AF1293" i="2" s="1"/>
  <c r="X1295" i="2"/>
  <c r="AB1294" i="2"/>
  <c r="Y1294" i="2"/>
  <c r="AD1294" i="2" s="1"/>
  <c r="AH1303" i="4" l="1"/>
  <c r="AF1303" i="4"/>
  <c r="AE1303" i="4"/>
  <c r="AK1302" i="4"/>
  <c r="H1302" i="4" s="1"/>
  <c r="G1302" i="4" s="1"/>
  <c r="Q1305" i="4"/>
  <c r="Q1304" i="4"/>
  <c r="T1304" i="4"/>
  <c r="T1305" i="4" s="1"/>
  <c r="I1305" i="4" s="1"/>
  <c r="Z1304" i="4"/>
  <c r="AI1303" i="4"/>
  <c r="L1308" i="4"/>
  <c r="N1307" i="4"/>
  <c r="W1307" i="4"/>
  <c r="K1307" i="4"/>
  <c r="P1306" i="4"/>
  <c r="R1306" i="4" s="1"/>
  <c r="M1306" i="4"/>
  <c r="X1306" i="4"/>
  <c r="O1305" i="4"/>
  <c r="Y1305" i="4"/>
  <c r="V1309" i="4"/>
  <c r="J1310" i="4"/>
  <c r="AG1300" i="2"/>
  <c r="AE1300" i="2"/>
  <c r="AC1300" i="2"/>
  <c r="AI1300" i="2"/>
  <c r="V1300" i="2"/>
  <c r="AV1269" i="2"/>
  <c r="AW1269" i="2" s="1"/>
  <c r="AA1293" i="2"/>
  <c r="AH1293" i="2" s="1"/>
  <c r="AY1261" i="2" s="1"/>
  <c r="Z1294" i="2"/>
  <c r="AF1294" i="2" s="1"/>
  <c r="AB1295" i="2"/>
  <c r="X1296" i="2"/>
  <c r="Y1295" i="2"/>
  <c r="AD1295" i="2" s="1"/>
  <c r="AK1303" i="4" l="1"/>
  <c r="H1303" i="4" s="1"/>
  <c r="G1303" i="4" s="1"/>
  <c r="S1305" i="4"/>
  <c r="F1305" i="4" s="1"/>
  <c r="AA1305" i="4"/>
  <c r="Q1306" i="4"/>
  <c r="T1306" i="4"/>
  <c r="AA1306" i="4" s="1"/>
  <c r="Z1306" i="4"/>
  <c r="S1304" i="4"/>
  <c r="F1304" i="4" s="1"/>
  <c r="AA1304" i="4"/>
  <c r="I1304" i="4"/>
  <c r="M1307" i="4"/>
  <c r="P1307" i="4"/>
  <c r="X1307" i="4"/>
  <c r="O1306" i="4"/>
  <c r="Y1306" i="4"/>
  <c r="L1309" i="4"/>
  <c r="N1308" i="4"/>
  <c r="W1308" i="4"/>
  <c r="K1308" i="4"/>
  <c r="V1310" i="4"/>
  <c r="J1311" i="4"/>
  <c r="AG1301" i="2"/>
  <c r="AE1301" i="2"/>
  <c r="AC1301" i="2"/>
  <c r="AI1301" i="2"/>
  <c r="V1301" i="2"/>
  <c r="AV1270" i="2"/>
  <c r="AW1270" i="2" s="1"/>
  <c r="AA1294" i="2"/>
  <c r="AH1294" i="2" s="1"/>
  <c r="AY1262" i="2" s="1"/>
  <c r="Z1295" i="2"/>
  <c r="AF1295" i="2" s="1"/>
  <c r="X1297" i="2"/>
  <c r="AB1296" i="2"/>
  <c r="Y1296" i="2"/>
  <c r="AD1296" i="2" s="1"/>
  <c r="R1307" i="4" l="1"/>
  <c r="AI1305" i="4"/>
  <c r="AG1305" i="4"/>
  <c r="AH1305" i="4"/>
  <c r="AF1305" i="4"/>
  <c r="AD1305" i="4"/>
  <c r="AE1305" i="4"/>
  <c r="S1306" i="4"/>
  <c r="F1306" i="4" s="1"/>
  <c r="I1306" i="4"/>
  <c r="AG1304" i="4"/>
  <c r="AI1304" i="4"/>
  <c r="AH1304" i="4"/>
  <c r="AD1304" i="4"/>
  <c r="AE1304" i="4"/>
  <c r="AF1304" i="4"/>
  <c r="P1308" i="4"/>
  <c r="R1308" i="4" s="1"/>
  <c r="M1308" i="4"/>
  <c r="X1308" i="4"/>
  <c r="L1310" i="4"/>
  <c r="N1309" i="4"/>
  <c r="W1309" i="4"/>
  <c r="K1309" i="4"/>
  <c r="O1307" i="4"/>
  <c r="Y1307" i="4"/>
  <c r="V1311" i="4"/>
  <c r="J1312" i="4"/>
  <c r="AD1306" i="4"/>
  <c r="AH1306" i="4"/>
  <c r="AE1306" i="4"/>
  <c r="AG1306" i="4"/>
  <c r="AI1306" i="4"/>
  <c r="AF1306" i="4"/>
  <c r="AG1302" i="2"/>
  <c r="AE1302" i="2"/>
  <c r="AC1302" i="2"/>
  <c r="AI1302" i="2"/>
  <c r="V1302" i="2"/>
  <c r="AV1271" i="2"/>
  <c r="AW1271" i="2" s="1"/>
  <c r="Z1296" i="2"/>
  <c r="AF1296" i="2" s="1"/>
  <c r="AA1295" i="2"/>
  <c r="AH1295" i="2" s="1"/>
  <c r="AY1263" i="2" s="1"/>
  <c r="X1298" i="2"/>
  <c r="AB1297" i="2"/>
  <c r="Y1297" i="2"/>
  <c r="AD1297" i="2" s="1"/>
  <c r="AK1305" i="4" l="1"/>
  <c r="H1305" i="4" s="1"/>
  <c r="G1305" i="4" s="1"/>
  <c r="AK1304" i="4"/>
  <c r="H1304" i="4" s="1"/>
  <c r="G1304" i="4" s="1"/>
  <c r="Q1307" i="4"/>
  <c r="T1307" i="4"/>
  <c r="T1308" i="4" s="1"/>
  <c r="AA1308" i="4" s="1"/>
  <c r="Z1307" i="4"/>
  <c r="Q1308" i="4"/>
  <c r="Z1308" i="4"/>
  <c r="N1310" i="4"/>
  <c r="L1311" i="4"/>
  <c r="W1310" i="4"/>
  <c r="K1310" i="4"/>
  <c r="P1309" i="4"/>
  <c r="R1309" i="4" s="1"/>
  <c r="M1309" i="4"/>
  <c r="X1309" i="4"/>
  <c r="O1308" i="4"/>
  <c r="Y1308" i="4"/>
  <c r="AK1306" i="4"/>
  <c r="H1306" i="4" s="1"/>
  <c r="G1306" i="4" s="1"/>
  <c r="V1312" i="4"/>
  <c r="J1313" i="4"/>
  <c r="AG1303" i="2"/>
  <c r="AE1303" i="2"/>
  <c r="AC1303" i="2"/>
  <c r="AI1303" i="2"/>
  <c r="V1303" i="2"/>
  <c r="AV1272" i="2"/>
  <c r="AW1272" i="2" s="1"/>
  <c r="Z1297" i="2"/>
  <c r="AF1297" i="2" s="1"/>
  <c r="X1299" i="2"/>
  <c r="AB1298" i="2"/>
  <c r="Y1298" i="2"/>
  <c r="AD1298" i="2" s="1"/>
  <c r="AA1296" i="2"/>
  <c r="AH1296" i="2" s="1"/>
  <c r="AY1264" i="2" s="1"/>
  <c r="I1307" i="4" l="1"/>
  <c r="Q1309" i="4"/>
  <c r="T1309" i="4"/>
  <c r="AA1309" i="4" s="1"/>
  <c r="Z1309" i="4"/>
  <c r="AE1308" i="4"/>
  <c r="S1308" i="4"/>
  <c r="F1308" i="4" s="1"/>
  <c r="I1308" i="4"/>
  <c r="S1307" i="4"/>
  <c r="F1307" i="4" s="1"/>
  <c r="AA1307" i="4"/>
  <c r="L1312" i="4"/>
  <c r="N1311" i="4"/>
  <c r="K1311" i="4"/>
  <c r="W1311" i="4"/>
  <c r="O1309" i="4"/>
  <c r="Y1309" i="4"/>
  <c r="P1310" i="4"/>
  <c r="M1310" i="4"/>
  <c r="X1310" i="4"/>
  <c r="AI1308" i="4"/>
  <c r="AD1308" i="4"/>
  <c r="AH1308" i="4"/>
  <c r="AF1308" i="4"/>
  <c r="AG1308" i="4"/>
  <c r="V1313" i="4"/>
  <c r="J1314" i="4"/>
  <c r="AG1304" i="2"/>
  <c r="AE1304" i="2"/>
  <c r="AC1304" i="2"/>
  <c r="AI1304" i="2"/>
  <c r="V1304" i="2"/>
  <c r="AV1273" i="2"/>
  <c r="AW1273" i="2" s="1"/>
  <c r="X1300" i="2"/>
  <c r="AB1299" i="2"/>
  <c r="Y1299" i="2"/>
  <c r="AD1299" i="2" s="1"/>
  <c r="AA1297" i="2"/>
  <c r="AH1297" i="2" s="1"/>
  <c r="AY1265" i="2" s="1"/>
  <c r="Z1298" i="2"/>
  <c r="AF1298" i="2" s="1"/>
  <c r="AE1307" i="4" l="1"/>
  <c r="AF1307" i="4"/>
  <c r="AI1307" i="4"/>
  <c r="AG1307" i="4"/>
  <c r="S1309" i="4"/>
  <c r="F1309" i="4" s="1"/>
  <c r="I1309" i="4"/>
  <c r="R1310" i="4"/>
  <c r="AH1307" i="4"/>
  <c r="AD1307" i="4"/>
  <c r="O1310" i="4"/>
  <c r="Y1310" i="4"/>
  <c r="M1311" i="4"/>
  <c r="P1311" i="4"/>
  <c r="X1311" i="4"/>
  <c r="L1313" i="4"/>
  <c r="K1313" i="4" s="1"/>
  <c r="N1312" i="4"/>
  <c r="W1312" i="4"/>
  <c r="K1312" i="4"/>
  <c r="AK1308" i="4"/>
  <c r="H1308" i="4" s="1"/>
  <c r="G1308" i="4" s="1"/>
  <c r="AF1309" i="4"/>
  <c r="AH1309" i="4"/>
  <c r="AI1309" i="4"/>
  <c r="AG1309" i="4"/>
  <c r="AD1309" i="4"/>
  <c r="AE1309" i="4"/>
  <c r="V1314" i="4"/>
  <c r="J1315" i="4"/>
  <c r="AG1305" i="2"/>
  <c r="AE1305" i="2"/>
  <c r="AC1305" i="2"/>
  <c r="AI1305" i="2"/>
  <c r="V1305" i="2"/>
  <c r="AV1274" i="2"/>
  <c r="AW1274" i="2" s="1"/>
  <c r="AA1298" i="2"/>
  <c r="AH1298" i="2" s="1"/>
  <c r="AY1266" i="2" s="1"/>
  <c r="Z1299" i="2"/>
  <c r="AF1299" i="2" s="1"/>
  <c r="X1301" i="2"/>
  <c r="AB1300" i="2"/>
  <c r="Y1300" i="2"/>
  <c r="AD1300" i="2" s="1"/>
  <c r="Q1310" i="4" l="1"/>
  <c r="T1310" i="4"/>
  <c r="I1310" i="4" s="1"/>
  <c r="Z1310" i="4"/>
  <c r="R1311" i="4"/>
  <c r="AK1307" i="4"/>
  <c r="H1307" i="4" s="1"/>
  <c r="G1307" i="4" s="1"/>
  <c r="O1311" i="4"/>
  <c r="Y1311" i="4"/>
  <c r="P1312" i="4"/>
  <c r="R1312" i="4" s="1"/>
  <c r="M1312" i="4"/>
  <c r="X1312" i="4"/>
  <c r="L1314" i="4"/>
  <c r="N1313" i="4"/>
  <c r="W1313" i="4"/>
  <c r="V1315" i="4"/>
  <c r="J1316" i="4"/>
  <c r="AK1309" i="4"/>
  <c r="H1309" i="4" s="1"/>
  <c r="G1309" i="4" s="1"/>
  <c r="AG1306" i="2"/>
  <c r="AE1306" i="2"/>
  <c r="AC1306" i="2"/>
  <c r="AI1306" i="2"/>
  <c r="V1306" i="2"/>
  <c r="AV1275" i="2"/>
  <c r="AW1275" i="2" s="1"/>
  <c r="AA1299" i="2"/>
  <c r="AH1299" i="2" s="1"/>
  <c r="AY1267" i="2" s="1"/>
  <c r="Z1300" i="2"/>
  <c r="AF1300" i="2" s="1"/>
  <c r="X1302" i="2"/>
  <c r="AB1301" i="2"/>
  <c r="Y1301" i="2"/>
  <c r="AD1301" i="2" s="1"/>
  <c r="Q1312" i="4" l="1"/>
  <c r="Z1312" i="4"/>
  <c r="Q1311" i="4"/>
  <c r="T1311" i="4"/>
  <c r="T1312" i="4" s="1"/>
  <c r="AA1312" i="4" s="1"/>
  <c r="Z1311" i="4"/>
  <c r="S1310" i="4"/>
  <c r="F1310" i="4" s="1"/>
  <c r="AA1310" i="4"/>
  <c r="P1313" i="4"/>
  <c r="R1313" i="4" s="1"/>
  <c r="M1313" i="4"/>
  <c r="X1313" i="4"/>
  <c r="O1312" i="4"/>
  <c r="Y1312" i="4"/>
  <c r="N1314" i="4"/>
  <c r="L1315" i="4"/>
  <c r="W1314" i="4"/>
  <c r="K1314" i="4"/>
  <c r="V1316" i="4"/>
  <c r="J1317" i="4"/>
  <c r="AG1307" i="2"/>
  <c r="AE1307" i="2"/>
  <c r="AC1307" i="2"/>
  <c r="AI1307" i="2"/>
  <c r="V1307" i="2"/>
  <c r="AV1276" i="2"/>
  <c r="AW1276" i="2" s="1"/>
  <c r="AA1300" i="2"/>
  <c r="AH1300" i="2" s="1"/>
  <c r="AY1268" i="2" s="1"/>
  <c r="Z1301" i="2"/>
  <c r="AF1301" i="2" s="1"/>
  <c r="X1303" i="2"/>
  <c r="AB1302" i="2"/>
  <c r="Y1302" i="2"/>
  <c r="AD1302" i="2" s="1"/>
  <c r="I1311" i="4" l="1"/>
  <c r="Q1313" i="4"/>
  <c r="T1313" i="4"/>
  <c r="Z1313" i="4"/>
  <c r="S1312" i="4"/>
  <c r="F1312" i="4" s="1"/>
  <c r="I1312" i="4"/>
  <c r="AG1310" i="4"/>
  <c r="AF1310" i="4"/>
  <c r="AH1310" i="4"/>
  <c r="AE1310" i="4"/>
  <c r="AD1310" i="4"/>
  <c r="AI1310" i="4"/>
  <c r="S1311" i="4"/>
  <c r="F1311" i="4" s="1"/>
  <c r="AA1311" i="4"/>
  <c r="L1316" i="4"/>
  <c r="N1315" i="4"/>
  <c r="W1315" i="4"/>
  <c r="K1315" i="4"/>
  <c r="P1314" i="4"/>
  <c r="R1314" i="4" s="1"/>
  <c r="M1314" i="4"/>
  <c r="X1314" i="4"/>
  <c r="O1313" i="4"/>
  <c r="Y1313" i="4"/>
  <c r="AD1312" i="4"/>
  <c r="AE1312" i="4"/>
  <c r="AF1312" i="4"/>
  <c r="AI1312" i="4"/>
  <c r="AH1312" i="4"/>
  <c r="AG1312" i="4"/>
  <c r="V1317" i="4"/>
  <c r="J1318" i="4"/>
  <c r="AG1308" i="2"/>
  <c r="AE1308" i="2"/>
  <c r="AC1308" i="2"/>
  <c r="AI1308" i="2"/>
  <c r="V1308" i="2"/>
  <c r="AV1277" i="2"/>
  <c r="AW1277" i="2" s="1"/>
  <c r="AA1301" i="2"/>
  <c r="AH1301" i="2" s="1"/>
  <c r="AY1269" i="2" s="1"/>
  <c r="Z1302" i="2"/>
  <c r="AF1302" i="2" s="1"/>
  <c r="X1304" i="2"/>
  <c r="AB1303" i="2"/>
  <c r="Y1303" i="2"/>
  <c r="AD1303" i="2" s="1"/>
  <c r="Q1314" i="4" l="1"/>
  <c r="T1314" i="4"/>
  <c r="I1314" i="4" s="1"/>
  <c r="Z1314" i="4"/>
  <c r="AK1310" i="4"/>
  <c r="H1310" i="4" s="1"/>
  <c r="G1310" i="4" s="1"/>
  <c r="AG1311" i="4"/>
  <c r="AI1311" i="4"/>
  <c r="AE1311" i="4"/>
  <c r="AH1311" i="4"/>
  <c r="AD1311" i="4"/>
  <c r="AF1311" i="4"/>
  <c r="S1313" i="4"/>
  <c r="F1313" i="4" s="1"/>
  <c r="I1313" i="4"/>
  <c r="AA1313" i="4"/>
  <c r="AG1313" i="4" s="1"/>
  <c r="M1315" i="4"/>
  <c r="P1315" i="4"/>
  <c r="R1315" i="4" s="1"/>
  <c r="X1315" i="4"/>
  <c r="O1314" i="4"/>
  <c r="Y1314" i="4"/>
  <c r="L1317" i="4"/>
  <c r="N1316" i="4"/>
  <c r="W1316" i="4"/>
  <c r="K1316" i="4"/>
  <c r="AK1312" i="4"/>
  <c r="H1312" i="4" s="1"/>
  <c r="G1312" i="4" s="1"/>
  <c r="V1318" i="4"/>
  <c r="J1319" i="4"/>
  <c r="AG1309" i="2"/>
  <c r="AE1309" i="2"/>
  <c r="AC1309" i="2"/>
  <c r="AI1309" i="2"/>
  <c r="V1309" i="2"/>
  <c r="AV1278" i="2"/>
  <c r="AW1278" i="2" s="1"/>
  <c r="AA1302" i="2"/>
  <c r="AH1302" i="2" s="1"/>
  <c r="AY1270" i="2" s="1"/>
  <c r="Z1303" i="2"/>
  <c r="AF1303" i="2" s="1"/>
  <c r="X1305" i="2"/>
  <c r="AB1304" i="2"/>
  <c r="Y1304" i="2"/>
  <c r="AD1304" i="2" s="1"/>
  <c r="Q1315" i="4" l="1"/>
  <c r="T1315" i="4"/>
  <c r="AA1315" i="4" s="1"/>
  <c r="Z1315" i="4"/>
  <c r="AD1313" i="4"/>
  <c r="AF1313" i="4"/>
  <c r="AE1313" i="4"/>
  <c r="AK1311" i="4"/>
  <c r="H1311" i="4" s="1"/>
  <c r="G1311" i="4" s="1"/>
  <c r="S1314" i="4"/>
  <c r="F1314" i="4" s="1"/>
  <c r="AA1314" i="4"/>
  <c r="AH1313" i="4"/>
  <c r="AI1313" i="4"/>
  <c r="P1316" i="4"/>
  <c r="R1316" i="4" s="1"/>
  <c r="M1316" i="4"/>
  <c r="X1316" i="4"/>
  <c r="L1318" i="4"/>
  <c r="N1317" i="4"/>
  <c r="W1317" i="4"/>
  <c r="K1317" i="4"/>
  <c r="O1315" i="4"/>
  <c r="Y1315" i="4"/>
  <c r="V1319" i="4"/>
  <c r="J1320" i="4"/>
  <c r="AG1310" i="2"/>
  <c r="AE1310" i="2"/>
  <c r="AC1310" i="2"/>
  <c r="AI1310" i="2"/>
  <c r="V1310" i="2"/>
  <c r="AV1279" i="2"/>
  <c r="AW1279" i="2" s="1"/>
  <c r="Z1304" i="2"/>
  <c r="AF1304" i="2" s="1"/>
  <c r="AA1303" i="2"/>
  <c r="AH1303" i="2" s="1"/>
  <c r="AY1271" i="2" s="1"/>
  <c r="X1306" i="2"/>
  <c r="AB1305" i="2"/>
  <c r="Y1305" i="2"/>
  <c r="AD1305" i="2" s="1"/>
  <c r="AK1313" i="4" l="1"/>
  <c r="H1313" i="4" s="1"/>
  <c r="G1313" i="4" s="1"/>
  <c r="S1315" i="4"/>
  <c r="I1315" i="4"/>
  <c r="F1315" i="4"/>
  <c r="Q1316" i="4"/>
  <c r="T1316" i="4"/>
  <c r="Z1316" i="4"/>
  <c r="AG1314" i="4"/>
  <c r="AD1314" i="4"/>
  <c r="AH1314" i="4"/>
  <c r="AE1314" i="4"/>
  <c r="AF1314" i="4"/>
  <c r="AI1314" i="4"/>
  <c r="N1318" i="4"/>
  <c r="L1319" i="4"/>
  <c r="W1318" i="4"/>
  <c r="K1318" i="4"/>
  <c r="P1317" i="4"/>
  <c r="R1317" i="4" s="1"/>
  <c r="M1317" i="4"/>
  <c r="X1317" i="4"/>
  <c r="O1316" i="4"/>
  <c r="Y1316" i="4"/>
  <c r="V1320" i="4"/>
  <c r="J1321" i="4"/>
  <c r="AI1315" i="4"/>
  <c r="AE1315" i="4"/>
  <c r="AG1315" i="4"/>
  <c r="AD1315" i="4"/>
  <c r="AF1315" i="4"/>
  <c r="AH1315" i="4"/>
  <c r="AG1311" i="2"/>
  <c r="AE1311" i="2"/>
  <c r="AC1311" i="2"/>
  <c r="AI1311" i="2"/>
  <c r="V1311" i="2"/>
  <c r="AV1280" i="2"/>
  <c r="AW1280" i="2" s="1"/>
  <c r="AA1304" i="2"/>
  <c r="AH1304" i="2" s="1"/>
  <c r="AY1272" i="2" s="1"/>
  <c r="Z1305" i="2"/>
  <c r="AF1305" i="2" s="1"/>
  <c r="X1307" i="2"/>
  <c r="AB1306" i="2"/>
  <c r="Y1306" i="2"/>
  <c r="AD1306" i="2" s="1"/>
  <c r="AK1314" i="4" l="1"/>
  <c r="H1314" i="4" s="1"/>
  <c r="G1314" i="4" s="1"/>
  <c r="Q1317" i="4"/>
  <c r="T1317" i="4"/>
  <c r="Z1317" i="4"/>
  <c r="S1316" i="4"/>
  <c r="F1316" i="4" s="1"/>
  <c r="I1316" i="4"/>
  <c r="AA1316" i="4"/>
  <c r="AG1316" i="4" s="1"/>
  <c r="O1317" i="4"/>
  <c r="Y1317" i="4"/>
  <c r="L1320" i="4"/>
  <c r="N1319" i="4"/>
  <c r="W1319" i="4"/>
  <c r="K1319" i="4"/>
  <c r="P1318" i="4"/>
  <c r="R1318" i="4" s="1"/>
  <c r="M1318" i="4"/>
  <c r="X1318" i="4"/>
  <c r="AK1315" i="4"/>
  <c r="H1315" i="4" s="1"/>
  <c r="G1315" i="4" s="1"/>
  <c r="V1321" i="4"/>
  <c r="J1322" i="4"/>
  <c r="AG1312" i="2"/>
  <c r="AE1312" i="2"/>
  <c r="AC1312" i="2"/>
  <c r="AI1312" i="2"/>
  <c r="V1312" i="2"/>
  <c r="AV1281" i="2"/>
  <c r="AW1281" i="2" s="1"/>
  <c r="Z1306" i="2"/>
  <c r="AF1306" i="2" s="1"/>
  <c r="AA1305" i="2"/>
  <c r="AH1305" i="2" s="1"/>
  <c r="AY1273" i="2" s="1"/>
  <c r="X1308" i="2"/>
  <c r="AB1307" i="2"/>
  <c r="Y1307" i="2"/>
  <c r="AD1307" i="2" s="1"/>
  <c r="AI1316" i="4" l="1"/>
  <c r="AH1316" i="4"/>
  <c r="AF1316" i="4"/>
  <c r="S1317" i="4"/>
  <c r="F1317" i="4" s="1"/>
  <c r="I1317" i="4"/>
  <c r="AA1317" i="4"/>
  <c r="AH1317" i="4" s="1"/>
  <c r="Q1318" i="4"/>
  <c r="T1318" i="4"/>
  <c r="S1318" i="4" s="1"/>
  <c r="Z1318" i="4"/>
  <c r="AE1316" i="4"/>
  <c r="AD1316" i="4"/>
  <c r="M1319" i="4"/>
  <c r="P1319" i="4"/>
  <c r="R1319" i="4" s="1"/>
  <c r="X1319" i="4"/>
  <c r="L1321" i="4"/>
  <c r="N1320" i="4"/>
  <c r="W1320" i="4"/>
  <c r="K1320" i="4"/>
  <c r="O1318" i="4"/>
  <c r="Y1318" i="4"/>
  <c r="V1322" i="4"/>
  <c r="J1323" i="4"/>
  <c r="AG1313" i="2"/>
  <c r="AE1313" i="2"/>
  <c r="AC1313" i="2"/>
  <c r="AI1313" i="2"/>
  <c r="V1313" i="2"/>
  <c r="AV1282" i="2"/>
  <c r="AW1282" i="2" s="1"/>
  <c r="Z1307" i="2"/>
  <c r="AF1307" i="2" s="1"/>
  <c r="X1309" i="2"/>
  <c r="AB1308" i="2"/>
  <c r="Y1308" i="2"/>
  <c r="AD1308" i="2" s="1"/>
  <c r="AA1306" i="2"/>
  <c r="AH1306" i="2" s="1"/>
  <c r="AY1274" i="2" s="1"/>
  <c r="AI1317" i="4" l="1"/>
  <c r="AK1316" i="4"/>
  <c r="H1316" i="4" s="1"/>
  <c r="G1316" i="4" s="1"/>
  <c r="AF1317" i="4"/>
  <c r="AA1318" i="4"/>
  <c r="AD1318" i="4" s="1"/>
  <c r="F1318" i="4"/>
  <c r="AD1317" i="4"/>
  <c r="AG1317" i="4"/>
  <c r="AE1317" i="4"/>
  <c r="Q1319" i="4"/>
  <c r="T1319" i="4"/>
  <c r="I1319" i="4" s="1"/>
  <c r="Z1319" i="4"/>
  <c r="I1318" i="4"/>
  <c r="L1322" i="4"/>
  <c r="K1322" i="4" s="1"/>
  <c r="N1321" i="4"/>
  <c r="W1321" i="4"/>
  <c r="K1321" i="4"/>
  <c r="O1319" i="4"/>
  <c r="Y1319" i="4"/>
  <c r="P1320" i="4"/>
  <c r="M1320" i="4"/>
  <c r="X1320" i="4"/>
  <c r="V1323" i="4"/>
  <c r="J1324" i="4"/>
  <c r="AE1318" i="4"/>
  <c r="AG1314" i="2"/>
  <c r="AE1314" i="2"/>
  <c r="AC1314" i="2"/>
  <c r="AI1314" i="2"/>
  <c r="V1314" i="2"/>
  <c r="AV1283" i="2"/>
  <c r="AW1283" i="2" s="1"/>
  <c r="X1310" i="2"/>
  <c r="AB1309" i="2"/>
  <c r="Y1309" i="2"/>
  <c r="AD1309" i="2" s="1"/>
  <c r="Z1308" i="2"/>
  <c r="AF1308" i="2" s="1"/>
  <c r="AA1307" i="2"/>
  <c r="AH1307" i="2" s="1"/>
  <c r="AY1275" i="2" s="1"/>
  <c r="AH1318" i="4" l="1"/>
  <c r="AF1318" i="4"/>
  <c r="AG1318" i="4"/>
  <c r="AI1318" i="4"/>
  <c r="AK1317" i="4"/>
  <c r="H1317" i="4" s="1"/>
  <c r="G1317" i="4" s="1"/>
  <c r="S1319" i="4"/>
  <c r="F1319" i="4" s="1"/>
  <c r="AA1319" i="4"/>
  <c r="AE1319" i="4" s="1"/>
  <c r="R1320" i="4"/>
  <c r="O1320" i="4"/>
  <c r="Y1320" i="4"/>
  <c r="P1321" i="4"/>
  <c r="M1321" i="4"/>
  <c r="X1321" i="4"/>
  <c r="N1322" i="4"/>
  <c r="L1323" i="4"/>
  <c r="W1322" i="4"/>
  <c r="V1324" i="4"/>
  <c r="J1325" i="4"/>
  <c r="AG1315" i="2"/>
  <c r="AE1315" i="2"/>
  <c r="AC1315" i="2"/>
  <c r="AI1315" i="2"/>
  <c r="V1315" i="2"/>
  <c r="AV1284" i="2"/>
  <c r="AW1284" i="2" s="1"/>
  <c r="AA1308" i="2"/>
  <c r="AH1308" i="2" s="1"/>
  <c r="AY1276" i="2" s="1"/>
  <c r="Z1309" i="2"/>
  <c r="AF1309" i="2" s="1"/>
  <c r="X1311" i="2"/>
  <c r="AB1310" i="2"/>
  <c r="Y1310" i="2"/>
  <c r="AD1310" i="2" s="1"/>
  <c r="AK1318" i="4" l="1"/>
  <c r="H1318" i="4" s="1"/>
  <c r="G1318" i="4" s="1"/>
  <c r="R1321" i="4"/>
  <c r="Z1321" i="4" s="1"/>
  <c r="AF1319" i="4"/>
  <c r="AH1319" i="4"/>
  <c r="AI1319" i="4"/>
  <c r="Q1320" i="4"/>
  <c r="T1320" i="4"/>
  <c r="I1320" i="4" s="1"/>
  <c r="Z1320" i="4"/>
  <c r="AG1319" i="4"/>
  <c r="Q1321" i="4"/>
  <c r="T1321" i="4"/>
  <c r="AD1319" i="4"/>
  <c r="L1324" i="4"/>
  <c r="N1323" i="4"/>
  <c r="W1323" i="4"/>
  <c r="K1323" i="4"/>
  <c r="P1322" i="4"/>
  <c r="R1322" i="4" s="1"/>
  <c r="M1322" i="4"/>
  <c r="X1322" i="4"/>
  <c r="O1321" i="4"/>
  <c r="Y1321" i="4"/>
  <c r="V1325" i="4"/>
  <c r="J1326" i="4"/>
  <c r="AG1316" i="2"/>
  <c r="AE1316" i="2"/>
  <c r="AC1316" i="2"/>
  <c r="AI1316" i="2"/>
  <c r="V1316" i="2"/>
  <c r="AV1285" i="2"/>
  <c r="AW1285" i="2" s="1"/>
  <c r="Z1310" i="2"/>
  <c r="AF1310" i="2" s="1"/>
  <c r="AA1309" i="2"/>
  <c r="AH1309" i="2" s="1"/>
  <c r="AY1277" i="2" s="1"/>
  <c r="X1312" i="2"/>
  <c r="AB1311" i="2"/>
  <c r="Y1311" i="2"/>
  <c r="AD1311" i="2" s="1"/>
  <c r="I1321" i="4" l="1"/>
  <c r="AK1319" i="4"/>
  <c r="H1319" i="4" s="1"/>
  <c r="G1319" i="4" s="1"/>
  <c r="S1321" i="4"/>
  <c r="F1321" i="4" s="1"/>
  <c r="AA1321" i="4"/>
  <c r="AI1321" i="4" s="1"/>
  <c r="S1320" i="4"/>
  <c r="F1320" i="4" s="1"/>
  <c r="AA1320" i="4"/>
  <c r="AH1320" i="4" s="1"/>
  <c r="Q1322" i="4"/>
  <c r="T1322" i="4"/>
  <c r="I1322" i="4" s="1"/>
  <c r="Z1322" i="4"/>
  <c r="M1323" i="4"/>
  <c r="P1323" i="4"/>
  <c r="X1323" i="4"/>
  <c r="O1322" i="4"/>
  <c r="Y1322" i="4"/>
  <c r="L1325" i="4"/>
  <c r="N1324" i="4"/>
  <c r="W1324" i="4"/>
  <c r="K1324" i="4"/>
  <c r="V1326" i="4"/>
  <c r="J1327" i="4"/>
  <c r="AG1317" i="2"/>
  <c r="AE1317" i="2"/>
  <c r="AC1317" i="2"/>
  <c r="AI1317" i="2"/>
  <c r="V1317" i="2"/>
  <c r="AV1286" i="2"/>
  <c r="AW1286" i="2" s="1"/>
  <c r="Z1311" i="2"/>
  <c r="AF1311" i="2" s="1"/>
  <c r="X1313" i="2"/>
  <c r="AB1312" i="2"/>
  <c r="Y1312" i="2"/>
  <c r="AD1312" i="2" s="1"/>
  <c r="AA1310" i="2"/>
  <c r="AH1310" i="2" s="1"/>
  <c r="AY1278" i="2" s="1"/>
  <c r="AE1321" i="4" l="1"/>
  <c r="AF1321" i="4"/>
  <c r="AI1320" i="4"/>
  <c r="R1323" i="4"/>
  <c r="S1322" i="4"/>
  <c r="F1322" i="4" s="1"/>
  <c r="AA1322" i="4"/>
  <c r="AI1322" i="4" s="1"/>
  <c r="AH1321" i="4"/>
  <c r="AG1321" i="4"/>
  <c r="AD1321" i="4"/>
  <c r="AG1320" i="4"/>
  <c r="AE1320" i="4"/>
  <c r="AF1320" i="4"/>
  <c r="AD1320" i="4"/>
  <c r="AG1322" i="4"/>
  <c r="P1324" i="4"/>
  <c r="M1324" i="4"/>
  <c r="X1324" i="4"/>
  <c r="L1326" i="4"/>
  <c r="N1325" i="4"/>
  <c r="W1325" i="4"/>
  <c r="K1325" i="4"/>
  <c r="O1323" i="4"/>
  <c r="Y1323" i="4"/>
  <c r="V1327" i="4"/>
  <c r="J1328" i="4"/>
  <c r="AG1318" i="2"/>
  <c r="AE1318" i="2"/>
  <c r="AC1318" i="2"/>
  <c r="AI1318" i="2"/>
  <c r="V1318" i="2"/>
  <c r="AV1287" i="2"/>
  <c r="AW1287" i="2" s="1"/>
  <c r="X1314" i="2"/>
  <c r="AB1313" i="2"/>
  <c r="Y1313" i="2"/>
  <c r="AD1313" i="2" s="1"/>
  <c r="Z1312" i="2"/>
  <c r="AF1312" i="2" s="1"/>
  <c r="AA1311" i="2"/>
  <c r="AH1311" i="2" s="1"/>
  <c r="AY1279" i="2" s="1"/>
  <c r="AK1321" i="4" l="1"/>
  <c r="H1321" i="4" s="1"/>
  <c r="G1321" i="4" s="1"/>
  <c r="AE1322" i="4"/>
  <c r="AH1322" i="4"/>
  <c r="Q1323" i="4"/>
  <c r="T1323" i="4"/>
  <c r="Z1323" i="4"/>
  <c r="R1324" i="4"/>
  <c r="AK1320" i="4"/>
  <c r="H1320" i="4" s="1"/>
  <c r="G1320" i="4" s="1"/>
  <c r="I1323" i="4"/>
  <c r="AD1322" i="4"/>
  <c r="AF1322" i="4"/>
  <c r="N1326" i="4"/>
  <c r="L1327" i="4"/>
  <c r="W1326" i="4"/>
  <c r="K1326" i="4"/>
  <c r="P1325" i="4"/>
  <c r="R1325" i="4" s="1"/>
  <c r="M1325" i="4"/>
  <c r="X1325" i="4"/>
  <c r="O1324" i="4"/>
  <c r="Y1324" i="4"/>
  <c r="V1328" i="4"/>
  <c r="J1329" i="4"/>
  <c r="AG1319" i="2"/>
  <c r="AE1319" i="2"/>
  <c r="AC1319" i="2"/>
  <c r="AI1319" i="2"/>
  <c r="V1319" i="2"/>
  <c r="AV1288" i="2"/>
  <c r="AW1288" i="2" s="1"/>
  <c r="AA1312" i="2"/>
  <c r="AH1312" i="2" s="1"/>
  <c r="AY1280" i="2" s="1"/>
  <c r="Z1313" i="2"/>
  <c r="AF1313" i="2" s="1"/>
  <c r="X1315" i="2"/>
  <c r="AB1314" i="2"/>
  <c r="Y1314" i="2"/>
  <c r="AD1314" i="2" s="1"/>
  <c r="Q1325" i="4" l="1"/>
  <c r="Z1325" i="4"/>
  <c r="S1323" i="4"/>
  <c r="F1323" i="4" s="1"/>
  <c r="AA1323" i="4"/>
  <c r="AK1322" i="4"/>
  <c r="H1322" i="4" s="1"/>
  <c r="G1322" i="4" s="1"/>
  <c r="Q1324" i="4"/>
  <c r="T1324" i="4"/>
  <c r="T1325" i="4" s="1"/>
  <c r="Z1324" i="4"/>
  <c r="L1328" i="4"/>
  <c r="N1327" i="4"/>
  <c r="W1327" i="4"/>
  <c r="K1327" i="4"/>
  <c r="O1325" i="4"/>
  <c r="Y1325" i="4"/>
  <c r="P1326" i="4"/>
  <c r="R1326" i="4" s="1"/>
  <c r="M1326" i="4"/>
  <c r="X1326" i="4"/>
  <c r="V1329" i="4"/>
  <c r="J1330" i="4"/>
  <c r="AG1320" i="2"/>
  <c r="AE1320" i="2"/>
  <c r="AC1320" i="2"/>
  <c r="AI1320" i="2"/>
  <c r="V1320" i="2"/>
  <c r="AV1289" i="2"/>
  <c r="AW1289" i="2" s="1"/>
  <c r="Z1314" i="2"/>
  <c r="AF1314" i="2" s="1"/>
  <c r="AA1313" i="2"/>
  <c r="AH1313" i="2" s="1"/>
  <c r="AY1281" i="2" s="1"/>
  <c r="X1316" i="2"/>
  <c r="AB1315" i="2"/>
  <c r="Y1315" i="2"/>
  <c r="AD1315" i="2" s="1"/>
  <c r="S1325" i="4" l="1"/>
  <c r="F1325" i="4" s="1"/>
  <c r="I1325" i="4"/>
  <c r="AA1325" i="4"/>
  <c r="AI1325" i="4" s="1"/>
  <c r="AD1323" i="4"/>
  <c r="AI1323" i="4"/>
  <c r="AH1323" i="4"/>
  <c r="AF1323" i="4"/>
  <c r="AG1323" i="4"/>
  <c r="AE1323" i="4"/>
  <c r="Q1326" i="4"/>
  <c r="T1326" i="4"/>
  <c r="I1326" i="4" s="1"/>
  <c r="Z1326" i="4"/>
  <c r="S1324" i="4"/>
  <c r="F1324" i="4" s="1"/>
  <c r="AA1324" i="4"/>
  <c r="I1324" i="4"/>
  <c r="O1326" i="4"/>
  <c r="Y1326" i="4"/>
  <c r="M1327" i="4"/>
  <c r="P1327" i="4"/>
  <c r="R1327" i="4" s="1"/>
  <c r="X1327" i="4"/>
  <c r="L1329" i="4"/>
  <c r="N1328" i="4"/>
  <c r="W1328" i="4"/>
  <c r="K1328" i="4"/>
  <c r="V1330" i="4"/>
  <c r="J1331" i="4"/>
  <c r="AG1325" i="4"/>
  <c r="AG1321" i="2"/>
  <c r="AE1321" i="2"/>
  <c r="AC1321" i="2"/>
  <c r="AI1321" i="2"/>
  <c r="V1321" i="2"/>
  <c r="AV1290" i="2"/>
  <c r="AW1290" i="2" s="1"/>
  <c r="Z1315" i="2"/>
  <c r="AF1315" i="2" s="1"/>
  <c r="X1317" i="2"/>
  <c r="AB1316" i="2"/>
  <c r="Y1316" i="2"/>
  <c r="AD1316" i="2" s="1"/>
  <c r="AA1314" i="2"/>
  <c r="AH1314" i="2" s="1"/>
  <c r="AY1282" i="2" s="1"/>
  <c r="AH1325" i="4" l="1"/>
  <c r="AF1325" i="4"/>
  <c r="AD1325" i="4"/>
  <c r="AE1325" i="4"/>
  <c r="Q1327" i="4"/>
  <c r="T1327" i="4"/>
  <c r="I1327" i="4" s="1"/>
  <c r="Z1327" i="4"/>
  <c r="S1326" i="4"/>
  <c r="F1326" i="4" s="1"/>
  <c r="AA1326" i="4"/>
  <c r="AH1326" i="4" s="1"/>
  <c r="AH1324" i="4"/>
  <c r="AI1324" i="4"/>
  <c r="AG1324" i="4"/>
  <c r="AD1324" i="4"/>
  <c r="AF1324" i="4"/>
  <c r="AE1324" i="4"/>
  <c r="AK1323" i="4"/>
  <c r="H1323" i="4" s="1"/>
  <c r="G1323" i="4" s="1"/>
  <c r="AD1326" i="4"/>
  <c r="P1328" i="4"/>
  <c r="R1328" i="4" s="1"/>
  <c r="M1328" i="4"/>
  <c r="X1328" i="4"/>
  <c r="L1330" i="4"/>
  <c r="N1329" i="4"/>
  <c r="W1329" i="4"/>
  <c r="K1329" i="4"/>
  <c r="O1327" i="4"/>
  <c r="Y1327" i="4"/>
  <c r="V1331" i="4"/>
  <c r="J1332" i="4"/>
  <c r="AG1322" i="2"/>
  <c r="AE1322" i="2"/>
  <c r="AC1322" i="2"/>
  <c r="AI1322" i="2"/>
  <c r="V1322" i="2"/>
  <c r="AV1291" i="2"/>
  <c r="AW1291" i="2" s="1"/>
  <c r="X1318" i="2"/>
  <c r="AB1317" i="2"/>
  <c r="Y1317" i="2"/>
  <c r="AD1317" i="2" s="1"/>
  <c r="Z1316" i="2"/>
  <c r="AF1316" i="2" s="1"/>
  <c r="AA1315" i="2"/>
  <c r="AH1315" i="2" s="1"/>
  <c r="AY1283" i="2" s="1"/>
  <c r="AK1325" i="4" l="1"/>
  <c r="H1325" i="4" s="1"/>
  <c r="G1325" i="4" s="1"/>
  <c r="AG1326" i="4"/>
  <c r="AI1326" i="4"/>
  <c r="AE1326" i="4"/>
  <c r="AF1326" i="4"/>
  <c r="Q1328" i="4"/>
  <c r="T1328" i="4"/>
  <c r="I1328" i="4" s="1"/>
  <c r="Z1328" i="4"/>
  <c r="S1327" i="4"/>
  <c r="F1327" i="4" s="1"/>
  <c r="AA1327" i="4"/>
  <c r="AI1327" i="4" s="1"/>
  <c r="AK1324" i="4"/>
  <c r="H1324" i="4" s="1"/>
  <c r="G1324" i="4" s="1"/>
  <c r="N1330" i="4"/>
  <c r="L1331" i="4"/>
  <c r="W1330" i="4"/>
  <c r="K1330" i="4"/>
  <c r="P1329" i="4"/>
  <c r="R1329" i="4" s="1"/>
  <c r="M1329" i="4"/>
  <c r="X1329" i="4"/>
  <c r="O1328" i="4"/>
  <c r="Y1328" i="4"/>
  <c r="V1332" i="4"/>
  <c r="J1333" i="4"/>
  <c r="AG1323" i="2"/>
  <c r="AE1323" i="2"/>
  <c r="AC1323" i="2"/>
  <c r="AI1323" i="2"/>
  <c r="V1323" i="2"/>
  <c r="AV1292" i="2"/>
  <c r="AW1292" i="2" s="1"/>
  <c r="Z1317" i="2"/>
  <c r="AF1317" i="2" s="1"/>
  <c r="AA1316" i="2"/>
  <c r="AH1316" i="2" s="1"/>
  <c r="AY1284" i="2" s="1"/>
  <c r="X1319" i="2"/>
  <c r="AB1318" i="2"/>
  <c r="Y1318" i="2"/>
  <c r="AD1318" i="2" s="1"/>
  <c r="AE1327" i="4" l="1"/>
  <c r="AD1327" i="4"/>
  <c r="AF1327" i="4"/>
  <c r="AG1327" i="4"/>
  <c r="AK1326" i="4"/>
  <c r="H1326" i="4" s="1"/>
  <c r="G1326" i="4" s="1"/>
  <c r="AH1327" i="4"/>
  <c r="S1328" i="4"/>
  <c r="F1328" i="4" s="1"/>
  <c r="AA1328" i="4"/>
  <c r="AG1328" i="4" s="1"/>
  <c r="Q1329" i="4"/>
  <c r="T1329" i="4"/>
  <c r="I1329" i="4" s="1"/>
  <c r="Z1329" i="4"/>
  <c r="AI1328" i="4"/>
  <c r="O1329" i="4"/>
  <c r="Y1329" i="4"/>
  <c r="L1332" i="4"/>
  <c r="N1331" i="4"/>
  <c r="W1331" i="4"/>
  <c r="K1331" i="4"/>
  <c r="P1330" i="4"/>
  <c r="R1330" i="4" s="1"/>
  <c r="M1330" i="4"/>
  <c r="X1330" i="4"/>
  <c r="V1333" i="4"/>
  <c r="J1334" i="4"/>
  <c r="AG1324" i="2"/>
  <c r="AE1324" i="2"/>
  <c r="AC1324" i="2"/>
  <c r="AI1324" i="2"/>
  <c r="V1324" i="2"/>
  <c r="AV1293" i="2"/>
  <c r="AW1293" i="2" s="1"/>
  <c r="Z1318" i="2"/>
  <c r="AF1318" i="2" s="1"/>
  <c r="AA1317" i="2"/>
  <c r="AH1317" i="2" s="1"/>
  <c r="AY1285" i="2" s="1"/>
  <c r="X1320" i="2"/>
  <c r="AB1319" i="2"/>
  <c r="Y1319" i="2"/>
  <c r="AD1319" i="2" s="1"/>
  <c r="AF1328" i="4" l="1"/>
  <c r="AK1327" i="4"/>
  <c r="H1327" i="4" s="1"/>
  <c r="G1327" i="4" s="1"/>
  <c r="AD1328" i="4"/>
  <c r="AH1328" i="4"/>
  <c r="AE1328" i="4"/>
  <c r="S1329" i="4"/>
  <c r="F1329" i="4" s="1"/>
  <c r="AA1329" i="4"/>
  <c r="Q1330" i="4"/>
  <c r="T1330" i="4"/>
  <c r="AA1330" i="4" s="1"/>
  <c r="Z1330" i="4"/>
  <c r="AF1329" i="4"/>
  <c r="M1331" i="4"/>
  <c r="P1331" i="4"/>
  <c r="R1331" i="4" s="1"/>
  <c r="X1331" i="4"/>
  <c r="L1333" i="4"/>
  <c r="N1332" i="4"/>
  <c r="W1332" i="4"/>
  <c r="K1332" i="4"/>
  <c r="O1330" i="4"/>
  <c r="Y1330" i="4"/>
  <c r="V1334" i="4"/>
  <c r="J1335" i="4"/>
  <c r="AG1325" i="2"/>
  <c r="AE1325" i="2"/>
  <c r="AC1325" i="2"/>
  <c r="AI1325" i="2"/>
  <c r="V1325" i="2"/>
  <c r="AV1294" i="2"/>
  <c r="AW1294" i="2" s="1"/>
  <c r="AA1318" i="2"/>
  <c r="AH1318" i="2" s="1"/>
  <c r="AY1286" i="2" s="1"/>
  <c r="Z1319" i="2"/>
  <c r="AF1319" i="2" s="1"/>
  <c r="X1321" i="2"/>
  <c r="AB1320" i="2"/>
  <c r="Y1320" i="2"/>
  <c r="AD1320" i="2" s="1"/>
  <c r="AK1328" i="4" l="1"/>
  <c r="H1328" i="4" s="1"/>
  <c r="G1328" i="4" s="1"/>
  <c r="AI1329" i="4"/>
  <c r="AH1329" i="4"/>
  <c r="AD1329" i="4"/>
  <c r="Q1331" i="4"/>
  <c r="T1331" i="4"/>
  <c r="I1331" i="4" s="1"/>
  <c r="Z1331" i="4"/>
  <c r="AG1329" i="4"/>
  <c r="S1330" i="4"/>
  <c r="F1330" i="4" s="1"/>
  <c r="I1330" i="4"/>
  <c r="AE1329" i="4"/>
  <c r="L1334" i="4"/>
  <c r="N1333" i="4"/>
  <c r="W1333" i="4"/>
  <c r="K1333" i="4"/>
  <c r="O1331" i="4"/>
  <c r="Y1331" i="4"/>
  <c r="P1332" i="4"/>
  <c r="M1332" i="4"/>
  <c r="X1332" i="4"/>
  <c r="V1335" i="4"/>
  <c r="J1336" i="4"/>
  <c r="AF1330" i="4"/>
  <c r="AD1330" i="4"/>
  <c r="AI1330" i="4"/>
  <c r="AE1330" i="4"/>
  <c r="AG1330" i="4"/>
  <c r="AH1330" i="4"/>
  <c r="AG1326" i="2"/>
  <c r="AE1326" i="2"/>
  <c r="AC1326" i="2"/>
  <c r="AI1326" i="2"/>
  <c r="V1326" i="2"/>
  <c r="AV1295" i="2"/>
  <c r="AW1295" i="2" s="1"/>
  <c r="AA1319" i="2"/>
  <c r="AH1319" i="2" s="1"/>
  <c r="AY1287" i="2" s="1"/>
  <c r="Z1320" i="2"/>
  <c r="AF1320" i="2" s="1"/>
  <c r="X1322" i="2"/>
  <c r="AB1321" i="2"/>
  <c r="Y1321" i="2"/>
  <c r="AD1321" i="2" s="1"/>
  <c r="AK1329" i="4" l="1"/>
  <c r="H1329" i="4" s="1"/>
  <c r="G1329" i="4" s="1"/>
  <c r="R1332" i="4"/>
  <c r="S1331" i="4"/>
  <c r="F1331" i="4" s="1"/>
  <c r="AA1331" i="4"/>
  <c r="AI1331" i="4" s="1"/>
  <c r="O1332" i="4"/>
  <c r="Y1332" i="4"/>
  <c r="P1333" i="4"/>
  <c r="R1333" i="4" s="1"/>
  <c r="M1333" i="4"/>
  <c r="X1333" i="4"/>
  <c r="N1334" i="4"/>
  <c r="L1335" i="4"/>
  <c r="W1334" i="4"/>
  <c r="K1334" i="4"/>
  <c r="V1336" i="4"/>
  <c r="J1337" i="4"/>
  <c r="AK1330" i="4"/>
  <c r="H1330" i="4" s="1"/>
  <c r="G1330" i="4" s="1"/>
  <c r="AG1327" i="2"/>
  <c r="AE1327" i="2"/>
  <c r="AC1327" i="2"/>
  <c r="AI1327" i="2"/>
  <c r="V1327" i="2"/>
  <c r="AV1296" i="2"/>
  <c r="AW1296" i="2" s="1"/>
  <c r="AA1320" i="2"/>
  <c r="AH1320" i="2" s="1"/>
  <c r="AY1288" i="2" s="1"/>
  <c r="Z1321" i="2"/>
  <c r="AF1321" i="2" s="1"/>
  <c r="X1323" i="2"/>
  <c r="AB1322" i="2"/>
  <c r="Y1322" i="2"/>
  <c r="AD1322" i="2" s="1"/>
  <c r="AD1331" i="4" l="1"/>
  <c r="AE1331" i="4"/>
  <c r="AH1331" i="4"/>
  <c r="Q1333" i="4"/>
  <c r="Z1333" i="4"/>
  <c r="Q1332" i="4"/>
  <c r="T1332" i="4"/>
  <c r="T1333" i="4" s="1"/>
  <c r="AA1333" i="4" s="1"/>
  <c r="Z1332" i="4"/>
  <c r="AF1331" i="4"/>
  <c r="AG1331" i="4"/>
  <c r="L1336" i="4"/>
  <c r="N1335" i="4"/>
  <c r="K1335" i="4"/>
  <c r="W1335" i="4"/>
  <c r="O1333" i="4"/>
  <c r="Y1333" i="4"/>
  <c r="P1334" i="4"/>
  <c r="M1334" i="4"/>
  <c r="X1334" i="4"/>
  <c r="V1337" i="4"/>
  <c r="J1338" i="4"/>
  <c r="AG1328" i="2"/>
  <c r="AE1328" i="2"/>
  <c r="AC1328" i="2"/>
  <c r="AI1328" i="2"/>
  <c r="V1328" i="2"/>
  <c r="AV1297" i="2"/>
  <c r="AW1297" i="2" s="1"/>
  <c r="AA1321" i="2"/>
  <c r="AH1321" i="2" s="1"/>
  <c r="AY1289" i="2" s="1"/>
  <c r="Z1322" i="2"/>
  <c r="AF1322" i="2" s="1"/>
  <c r="X1324" i="2"/>
  <c r="AB1323" i="2"/>
  <c r="Y1323" i="2"/>
  <c r="AD1323" i="2" s="1"/>
  <c r="I1332" i="4" l="1"/>
  <c r="AK1331" i="4"/>
  <c r="H1331" i="4" s="1"/>
  <c r="G1331" i="4" s="1"/>
  <c r="S1333" i="4"/>
  <c r="F1333" i="4" s="1"/>
  <c r="I1333" i="4"/>
  <c r="R1334" i="4"/>
  <c r="S1332" i="4"/>
  <c r="F1332" i="4" s="1"/>
  <c r="AA1332" i="4"/>
  <c r="O1334" i="4"/>
  <c r="Y1334" i="4"/>
  <c r="M1335" i="4"/>
  <c r="P1335" i="4"/>
  <c r="X1335" i="4"/>
  <c r="L1337" i="4"/>
  <c r="N1336" i="4"/>
  <c r="W1336" i="4"/>
  <c r="K1336" i="4"/>
  <c r="AE1333" i="4"/>
  <c r="AH1333" i="4"/>
  <c r="AI1333" i="4"/>
  <c r="AD1333" i="4"/>
  <c r="AF1333" i="4"/>
  <c r="AG1333" i="4"/>
  <c r="V1338" i="4"/>
  <c r="J1339" i="4"/>
  <c r="AG1329" i="2"/>
  <c r="AE1329" i="2"/>
  <c r="AC1329" i="2"/>
  <c r="AI1329" i="2"/>
  <c r="V1329" i="2"/>
  <c r="AV1298" i="2"/>
  <c r="AW1298" i="2" s="1"/>
  <c r="AA1322" i="2"/>
  <c r="AH1322" i="2" s="1"/>
  <c r="AY1290" i="2" s="1"/>
  <c r="Z1323" i="2"/>
  <c r="AF1323" i="2" s="1"/>
  <c r="X1325" i="2"/>
  <c r="AB1324" i="2"/>
  <c r="Y1324" i="2"/>
  <c r="AD1324" i="2" s="1"/>
  <c r="R1335" i="4" l="1"/>
  <c r="Q1335" i="4" s="1"/>
  <c r="AE1332" i="4"/>
  <c r="AH1332" i="4"/>
  <c r="AG1332" i="4"/>
  <c r="AI1332" i="4"/>
  <c r="AD1332" i="4"/>
  <c r="AF1332" i="4"/>
  <c r="Q1334" i="4"/>
  <c r="T1334" i="4"/>
  <c r="Z1334" i="4"/>
  <c r="O1335" i="4"/>
  <c r="Y1335" i="4"/>
  <c r="P1336" i="4"/>
  <c r="M1336" i="4"/>
  <c r="X1336" i="4"/>
  <c r="L1338" i="4"/>
  <c r="N1337" i="4"/>
  <c r="W1337" i="4"/>
  <c r="K1337" i="4"/>
  <c r="V1339" i="4"/>
  <c r="J1340" i="4"/>
  <c r="AK1333" i="4"/>
  <c r="AG1330" i="2"/>
  <c r="AE1330" i="2"/>
  <c r="AC1330" i="2"/>
  <c r="AI1330" i="2"/>
  <c r="V1330" i="2"/>
  <c r="AV1299" i="2"/>
  <c r="AW1299" i="2" s="1"/>
  <c r="AA1323" i="2"/>
  <c r="AH1323" i="2" s="1"/>
  <c r="AY1291" i="2" s="1"/>
  <c r="Z1324" i="2"/>
  <c r="AF1324" i="2" s="1"/>
  <c r="X1326" i="2"/>
  <c r="AB1325" i="2"/>
  <c r="Y1325" i="2"/>
  <c r="AD1325" i="2" s="1"/>
  <c r="H1333" i="4" l="1"/>
  <c r="G1333" i="4" s="1"/>
  <c r="Z1335" i="4"/>
  <c r="AK1332" i="4"/>
  <c r="H1332" i="4" s="1"/>
  <c r="G1332" i="4" s="1"/>
  <c r="S1334" i="4"/>
  <c r="F1334" i="4" s="1"/>
  <c r="AA1334" i="4"/>
  <c r="AG1334" i="4" s="1"/>
  <c r="T1335" i="4"/>
  <c r="R1336" i="4"/>
  <c r="I1334" i="4"/>
  <c r="P1337" i="4"/>
  <c r="M1337" i="4"/>
  <c r="X1337" i="4"/>
  <c r="N1338" i="4"/>
  <c r="L1339" i="4"/>
  <c r="K1338" i="4"/>
  <c r="W1338" i="4"/>
  <c r="O1336" i="4"/>
  <c r="Y1336" i="4"/>
  <c r="V1340" i="4"/>
  <c r="J1341" i="4"/>
  <c r="AG1331" i="2"/>
  <c r="AE1331" i="2"/>
  <c r="AC1331" i="2"/>
  <c r="AI1331" i="2"/>
  <c r="V1331" i="2"/>
  <c r="AV1300" i="2"/>
  <c r="AW1300" i="2" s="1"/>
  <c r="AA1324" i="2"/>
  <c r="AH1324" i="2" s="1"/>
  <c r="AY1292" i="2" s="1"/>
  <c r="Z1325" i="2"/>
  <c r="AF1325" i="2" s="1"/>
  <c r="X1327" i="2"/>
  <c r="AB1326" i="2"/>
  <c r="Y1326" i="2"/>
  <c r="AD1326" i="2" s="1"/>
  <c r="AD1334" i="4" l="1"/>
  <c r="AI1334" i="4"/>
  <c r="R1337" i="4"/>
  <c r="Q1337" i="4" s="1"/>
  <c r="AF1334" i="4"/>
  <c r="AH1334" i="4"/>
  <c r="Q1336" i="4"/>
  <c r="T1336" i="4"/>
  <c r="T1337" i="4" s="1"/>
  <c r="Z1336" i="4"/>
  <c r="S1335" i="4"/>
  <c r="F1335" i="4" s="1"/>
  <c r="AA1335" i="4"/>
  <c r="I1335" i="4"/>
  <c r="AE1334" i="4"/>
  <c r="P1338" i="4"/>
  <c r="M1338" i="4"/>
  <c r="X1338" i="4"/>
  <c r="L1340" i="4"/>
  <c r="N1339" i="4"/>
  <c r="W1339" i="4"/>
  <c r="K1339" i="4"/>
  <c r="O1337" i="4"/>
  <c r="Y1337" i="4"/>
  <c r="V1341" i="4"/>
  <c r="J1342" i="4"/>
  <c r="AG1332" i="2"/>
  <c r="AE1332" i="2"/>
  <c r="AC1332" i="2"/>
  <c r="AI1332" i="2"/>
  <c r="V1332" i="2"/>
  <c r="AV1301" i="2"/>
  <c r="AW1301" i="2" s="1"/>
  <c r="AA1325" i="2"/>
  <c r="AH1325" i="2" s="1"/>
  <c r="AY1293" i="2" s="1"/>
  <c r="Z1326" i="2"/>
  <c r="AF1326" i="2" s="1"/>
  <c r="X1328" i="2"/>
  <c r="AB1327" i="2"/>
  <c r="Y1327" i="2"/>
  <c r="AD1327" i="2" s="1"/>
  <c r="Z1337" i="4" l="1"/>
  <c r="AK1334" i="4"/>
  <c r="H1334" i="4" s="1"/>
  <c r="G1334" i="4" s="1"/>
  <c r="S1337" i="4"/>
  <c r="I1337" i="4"/>
  <c r="AA1337" i="4"/>
  <c r="AE1337" i="4" s="1"/>
  <c r="F1337" i="4"/>
  <c r="S1336" i="4"/>
  <c r="F1336" i="4" s="1"/>
  <c r="AA1336" i="4"/>
  <c r="AH1336" i="4" s="1"/>
  <c r="R1338" i="4"/>
  <c r="I1336" i="4"/>
  <c r="AH1335" i="4"/>
  <c r="AF1335" i="4"/>
  <c r="AD1335" i="4"/>
  <c r="AE1335" i="4"/>
  <c r="AI1335" i="4"/>
  <c r="AG1335" i="4"/>
  <c r="M1339" i="4"/>
  <c r="P1339" i="4"/>
  <c r="R1339" i="4" s="1"/>
  <c r="X1339" i="4"/>
  <c r="L1341" i="4"/>
  <c r="N1340" i="4"/>
  <c r="W1340" i="4"/>
  <c r="K1340" i="4"/>
  <c r="O1338" i="4"/>
  <c r="Y1338" i="4"/>
  <c r="V1342" i="4"/>
  <c r="J1343" i="4"/>
  <c r="AG1333" i="2"/>
  <c r="AE1333" i="2"/>
  <c r="AC1333" i="2"/>
  <c r="AI1333" i="2"/>
  <c r="V1333" i="2"/>
  <c r="AV1302" i="2"/>
  <c r="AW1302" i="2" s="1"/>
  <c r="Z1327" i="2"/>
  <c r="AF1327" i="2" s="1"/>
  <c r="AA1326" i="2"/>
  <c r="AH1326" i="2" s="1"/>
  <c r="AY1294" i="2" s="1"/>
  <c r="AB1328" i="2"/>
  <c r="X1329" i="2"/>
  <c r="Y1328" i="2"/>
  <c r="AD1328" i="2" s="1"/>
  <c r="AH1337" i="4" l="1"/>
  <c r="AF1337" i="4"/>
  <c r="AG1337" i="4"/>
  <c r="AI1337" i="4"/>
  <c r="AD1337" i="4"/>
  <c r="AE1336" i="4"/>
  <c r="AK1335" i="4"/>
  <c r="H1335" i="4" s="1"/>
  <c r="G1335" i="4" s="1"/>
  <c r="AF1336" i="4"/>
  <c r="AI1336" i="4"/>
  <c r="AG1336" i="4"/>
  <c r="AD1336" i="4"/>
  <c r="Q1339" i="4"/>
  <c r="Z1339" i="4"/>
  <c r="Q1338" i="4"/>
  <c r="T1338" i="4"/>
  <c r="T1339" i="4" s="1"/>
  <c r="I1339" i="4" s="1"/>
  <c r="Z1338" i="4"/>
  <c r="P1340" i="4"/>
  <c r="R1340" i="4" s="1"/>
  <c r="Z1340" i="4" s="1"/>
  <c r="M1340" i="4"/>
  <c r="X1340" i="4"/>
  <c r="O1339" i="4"/>
  <c r="Y1339" i="4"/>
  <c r="L1342" i="4"/>
  <c r="N1341" i="4"/>
  <c r="W1341" i="4"/>
  <c r="K1341" i="4"/>
  <c r="V1343" i="4"/>
  <c r="J1344" i="4"/>
  <c r="AG1334" i="2"/>
  <c r="AE1334" i="2"/>
  <c r="AC1334" i="2"/>
  <c r="AI1334" i="2"/>
  <c r="V1334" i="2"/>
  <c r="AV1303" i="2"/>
  <c r="AW1303" i="2" s="1"/>
  <c r="Z1328" i="2"/>
  <c r="AF1328" i="2" s="1"/>
  <c r="X1330" i="2"/>
  <c r="AB1329" i="2"/>
  <c r="Y1329" i="2"/>
  <c r="AD1329" i="2" s="1"/>
  <c r="AA1327" i="2"/>
  <c r="AH1327" i="2" s="1"/>
  <c r="AY1295" i="2" s="1"/>
  <c r="AK1337" i="4" l="1"/>
  <c r="H1337" i="4" s="1"/>
  <c r="G1337" i="4" s="1"/>
  <c r="AK1336" i="4"/>
  <c r="H1336" i="4" s="1"/>
  <c r="G1336" i="4" s="1"/>
  <c r="I1338" i="4"/>
  <c r="S1339" i="4"/>
  <c r="F1339" i="4" s="1"/>
  <c r="AA1339" i="4"/>
  <c r="Q1340" i="4"/>
  <c r="T1340" i="4"/>
  <c r="S1338" i="4"/>
  <c r="F1338" i="4" s="1"/>
  <c r="AA1338" i="4"/>
  <c r="P1341" i="4"/>
  <c r="R1341" i="4" s="1"/>
  <c r="M1341" i="4"/>
  <c r="X1341" i="4"/>
  <c r="N1342" i="4"/>
  <c r="L1343" i="4"/>
  <c r="W1342" i="4"/>
  <c r="K1342" i="4"/>
  <c r="O1340" i="4"/>
  <c r="Y1340" i="4"/>
  <c r="I1340" i="4"/>
  <c r="V1344" i="4"/>
  <c r="J1345" i="4"/>
  <c r="AG1335" i="2"/>
  <c r="AE1335" i="2"/>
  <c r="AC1335" i="2"/>
  <c r="AI1335" i="2"/>
  <c r="V1335" i="2"/>
  <c r="AV1304" i="2"/>
  <c r="AW1304" i="2" s="1"/>
  <c r="AB1330" i="2"/>
  <c r="X1331" i="2"/>
  <c r="Y1330" i="2"/>
  <c r="AD1330" i="2" s="1"/>
  <c r="AA1328" i="2"/>
  <c r="AH1328" i="2" s="1"/>
  <c r="AY1296" i="2" s="1"/>
  <c r="Z1329" i="2"/>
  <c r="AF1329" i="2" s="1"/>
  <c r="AD1338" i="4" l="1"/>
  <c r="AG1338" i="4"/>
  <c r="AF1338" i="4"/>
  <c r="AH1338" i="4"/>
  <c r="AI1338" i="4"/>
  <c r="AE1338" i="4"/>
  <c r="AD1339" i="4"/>
  <c r="AE1339" i="4"/>
  <c r="AH1339" i="4"/>
  <c r="AF1339" i="4"/>
  <c r="AI1339" i="4"/>
  <c r="AG1339" i="4"/>
  <c r="S1340" i="4"/>
  <c r="F1340" i="4" s="1"/>
  <c r="AA1340" i="4"/>
  <c r="AI1340" i="4" s="1"/>
  <c r="Q1341" i="4"/>
  <c r="T1341" i="4"/>
  <c r="I1341" i="4" s="1"/>
  <c r="Z1341" i="4"/>
  <c r="P1342" i="4"/>
  <c r="M1342" i="4"/>
  <c r="X1342" i="4"/>
  <c r="L1344" i="4"/>
  <c r="N1343" i="4"/>
  <c r="K1343" i="4"/>
  <c r="W1343" i="4"/>
  <c r="O1341" i="4"/>
  <c r="Y1341" i="4"/>
  <c r="V1345" i="4"/>
  <c r="J1346" i="4"/>
  <c r="AG1336" i="2"/>
  <c r="AE1336" i="2"/>
  <c r="AC1336" i="2"/>
  <c r="AI1336" i="2"/>
  <c r="V1336" i="2"/>
  <c r="AV1305" i="2"/>
  <c r="AW1305" i="2" s="1"/>
  <c r="AA1329" i="2"/>
  <c r="AH1329" i="2" s="1"/>
  <c r="AY1297" i="2" s="1"/>
  <c r="Z1330" i="2"/>
  <c r="AF1330" i="2" s="1"/>
  <c r="AB1331" i="2"/>
  <c r="X1332" i="2"/>
  <c r="Y1331" i="2"/>
  <c r="AD1331" i="2" s="1"/>
  <c r="AH1340" i="4" l="1"/>
  <c r="AE1340" i="4"/>
  <c r="AG1340" i="4"/>
  <c r="AK1339" i="4"/>
  <c r="H1339" i="4" s="1"/>
  <c r="G1339" i="4" s="1"/>
  <c r="R1342" i="4"/>
  <c r="AF1340" i="4"/>
  <c r="AD1340" i="4"/>
  <c r="S1341" i="4"/>
  <c r="F1341" i="4" s="1"/>
  <c r="AA1341" i="4"/>
  <c r="AI1341" i="4" s="1"/>
  <c r="AK1338" i="4"/>
  <c r="H1338" i="4" s="1"/>
  <c r="G1338" i="4" s="1"/>
  <c r="M1343" i="4"/>
  <c r="P1343" i="4"/>
  <c r="R1343" i="4" s="1"/>
  <c r="X1343" i="4"/>
  <c r="L1345" i="4"/>
  <c r="N1344" i="4"/>
  <c r="W1344" i="4"/>
  <c r="K1344" i="4"/>
  <c r="O1342" i="4"/>
  <c r="Y1342" i="4"/>
  <c r="V1346" i="4"/>
  <c r="J1347" i="4"/>
  <c r="AG1337" i="2"/>
  <c r="AE1337" i="2"/>
  <c r="AC1337" i="2"/>
  <c r="AI1337" i="2"/>
  <c r="V1337" i="2"/>
  <c r="AV1306" i="2"/>
  <c r="AW1306" i="2" s="1"/>
  <c r="AA1330" i="2"/>
  <c r="AH1330" i="2" s="1"/>
  <c r="AY1298" i="2" s="1"/>
  <c r="Z1331" i="2"/>
  <c r="AF1331" i="2" s="1"/>
  <c r="X1333" i="2"/>
  <c r="AB1332" i="2"/>
  <c r="Y1332" i="2"/>
  <c r="AD1332" i="2" s="1"/>
  <c r="AF1341" i="4" l="1"/>
  <c r="AD1341" i="4"/>
  <c r="AK1340" i="4"/>
  <c r="H1340" i="4" s="1"/>
  <c r="G1340" i="4" s="1"/>
  <c r="Q1343" i="4"/>
  <c r="Z1343" i="4"/>
  <c r="AE1341" i="4"/>
  <c r="Q1342" i="4"/>
  <c r="T1342" i="4"/>
  <c r="Z1342" i="4"/>
  <c r="AG1341" i="4"/>
  <c r="AH1341" i="4"/>
  <c r="I1342" i="4"/>
  <c r="L1346" i="4"/>
  <c r="N1345" i="4"/>
  <c r="W1345" i="4"/>
  <c r="K1345" i="4"/>
  <c r="O1343" i="4"/>
  <c r="Y1343" i="4"/>
  <c r="P1344" i="4"/>
  <c r="M1344" i="4"/>
  <c r="X1344" i="4"/>
  <c r="V1347" i="4"/>
  <c r="J1348" i="4"/>
  <c r="AG1338" i="2"/>
  <c r="AE1338" i="2"/>
  <c r="AC1338" i="2"/>
  <c r="AI1338" i="2"/>
  <c r="V1338" i="2"/>
  <c r="AV1307" i="2"/>
  <c r="AW1307" i="2" s="1"/>
  <c r="AA1331" i="2"/>
  <c r="AH1331" i="2" s="1"/>
  <c r="AY1299" i="2" s="1"/>
  <c r="Z1332" i="2"/>
  <c r="AF1332" i="2" s="1"/>
  <c r="AB1333" i="2"/>
  <c r="X1334" i="2"/>
  <c r="Y1333" i="2"/>
  <c r="AD1333" i="2" s="1"/>
  <c r="AK1341" i="4" l="1"/>
  <c r="H1341" i="4" s="1"/>
  <c r="G1341" i="4" s="1"/>
  <c r="R1344" i="4"/>
  <c r="S1342" i="4"/>
  <c r="F1342" i="4" s="1"/>
  <c r="AA1342" i="4"/>
  <c r="T1343" i="4"/>
  <c r="O1344" i="4"/>
  <c r="Y1344" i="4"/>
  <c r="P1345" i="4"/>
  <c r="M1345" i="4"/>
  <c r="X1345" i="4"/>
  <c r="N1346" i="4"/>
  <c r="L1347" i="4"/>
  <c r="W1346" i="4"/>
  <c r="K1346" i="4"/>
  <c r="V1348" i="4"/>
  <c r="J1349" i="4"/>
  <c r="AG1339" i="2"/>
  <c r="AE1339" i="2"/>
  <c r="AC1339" i="2"/>
  <c r="AI1339" i="2"/>
  <c r="V1339" i="2"/>
  <c r="AV1308" i="2"/>
  <c r="AW1308" i="2" s="1"/>
  <c r="AA1332" i="2"/>
  <c r="AH1332" i="2" s="1"/>
  <c r="AY1300" i="2" s="1"/>
  <c r="Z1333" i="2"/>
  <c r="AF1333" i="2" s="1"/>
  <c r="AB1334" i="2"/>
  <c r="X1335" i="2"/>
  <c r="Y1334" i="2"/>
  <c r="AD1334" i="2" s="1"/>
  <c r="Q1344" i="4" l="1"/>
  <c r="T1344" i="4"/>
  <c r="I1344" i="4" s="1"/>
  <c r="Z1344" i="4"/>
  <c r="R1345" i="4"/>
  <c r="S1343" i="4"/>
  <c r="F1343" i="4" s="1"/>
  <c r="AA1343" i="4"/>
  <c r="I1343" i="4"/>
  <c r="AH1342" i="4"/>
  <c r="AE1342" i="4"/>
  <c r="AF1342" i="4"/>
  <c r="AI1342" i="4"/>
  <c r="AG1342" i="4"/>
  <c r="AD1342" i="4"/>
  <c r="P1346" i="4"/>
  <c r="M1346" i="4"/>
  <c r="X1346" i="4"/>
  <c r="L1348" i="4"/>
  <c r="N1347" i="4"/>
  <c r="W1347" i="4"/>
  <c r="K1347" i="4"/>
  <c r="O1345" i="4"/>
  <c r="Y1345" i="4"/>
  <c r="V1349" i="4"/>
  <c r="J1350" i="4"/>
  <c r="AG1340" i="2"/>
  <c r="AE1340" i="2"/>
  <c r="AC1340" i="2"/>
  <c r="AI1340" i="2"/>
  <c r="V1340" i="2"/>
  <c r="AV1309" i="2"/>
  <c r="AW1309" i="2" s="1"/>
  <c r="AA1333" i="2"/>
  <c r="AH1333" i="2" s="1"/>
  <c r="AY1301" i="2" s="1"/>
  <c r="Z1334" i="2"/>
  <c r="AF1334" i="2" s="1"/>
  <c r="AB1335" i="2"/>
  <c r="X1336" i="2"/>
  <c r="Y1335" i="2"/>
  <c r="AD1335" i="2" s="1"/>
  <c r="R1346" i="4" l="1"/>
  <c r="Z1346" i="4" s="1"/>
  <c r="AK1342" i="4"/>
  <c r="H1342" i="4" s="1"/>
  <c r="G1342" i="4" s="1"/>
  <c r="AD1343" i="4"/>
  <c r="AE1343" i="4"/>
  <c r="AF1343" i="4"/>
  <c r="AH1343" i="4"/>
  <c r="AI1343" i="4"/>
  <c r="AG1343" i="4"/>
  <c r="S1344" i="4"/>
  <c r="AA1344" i="4"/>
  <c r="Q1346" i="4"/>
  <c r="Q1345" i="4"/>
  <c r="T1345" i="4"/>
  <c r="T1346" i="4" s="1"/>
  <c r="Z1345" i="4"/>
  <c r="F1344" i="4"/>
  <c r="M1347" i="4"/>
  <c r="P1347" i="4"/>
  <c r="R1347" i="4" s="1"/>
  <c r="X1347" i="4"/>
  <c r="O1346" i="4"/>
  <c r="Y1346" i="4"/>
  <c r="L1349" i="4"/>
  <c r="N1348" i="4"/>
  <c r="W1348" i="4"/>
  <c r="K1348" i="4"/>
  <c r="V1350" i="4"/>
  <c r="J1351" i="4"/>
  <c r="AG1341" i="2"/>
  <c r="AE1341" i="2"/>
  <c r="AC1341" i="2"/>
  <c r="AI1341" i="2"/>
  <c r="V1341" i="2"/>
  <c r="AV1310" i="2"/>
  <c r="AW1310" i="2" s="1"/>
  <c r="AA1334" i="2"/>
  <c r="AH1334" i="2" s="1"/>
  <c r="AY1302" i="2" s="1"/>
  <c r="Z1335" i="2"/>
  <c r="AF1335" i="2" s="1"/>
  <c r="AB1336" i="2"/>
  <c r="X1337" i="2"/>
  <c r="Y1336" i="2"/>
  <c r="AD1336" i="2" s="1"/>
  <c r="AD1344" i="4" l="1"/>
  <c r="AF1344" i="4"/>
  <c r="AG1344" i="4"/>
  <c r="AI1344" i="4"/>
  <c r="AH1344" i="4"/>
  <c r="AE1344" i="4"/>
  <c r="S1346" i="4"/>
  <c r="F1346" i="4" s="1"/>
  <c r="AA1346" i="4"/>
  <c r="AG1346" i="4" s="1"/>
  <c r="I1346" i="4"/>
  <c r="Q1347" i="4"/>
  <c r="T1347" i="4"/>
  <c r="Z1347" i="4"/>
  <c r="S1345" i="4"/>
  <c r="F1345" i="4" s="1"/>
  <c r="AA1345" i="4"/>
  <c r="AD1345" i="4" s="1"/>
  <c r="I1345" i="4"/>
  <c r="AK1343" i="4"/>
  <c r="H1343" i="4" s="1"/>
  <c r="G1343" i="4" s="1"/>
  <c r="P1348" i="4"/>
  <c r="R1348" i="4" s="1"/>
  <c r="M1348" i="4"/>
  <c r="X1348" i="4"/>
  <c r="L1350" i="4"/>
  <c r="N1349" i="4"/>
  <c r="K1349" i="4"/>
  <c r="W1349" i="4"/>
  <c r="O1347" i="4"/>
  <c r="Y1347" i="4"/>
  <c r="V1351" i="4"/>
  <c r="J1352" i="4"/>
  <c r="AA1347" i="4"/>
  <c r="AG1342" i="2"/>
  <c r="AE1342" i="2"/>
  <c r="AC1342" i="2"/>
  <c r="AI1342" i="2"/>
  <c r="V1342" i="2"/>
  <c r="AV1311" i="2"/>
  <c r="AW1311" i="2" s="1"/>
  <c r="Z1336" i="2"/>
  <c r="AF1336" i="2" s="1"/>
  <c r="AA1335" i="2"/>
  <c r="AH1335" i="2" s="1"/>
  <c r="AY1303" i="2" s="1"/>
  <c r="X1338" i="2"/>
  <c r="AB1337" i="2"/>
  <c r="Y1337" i="2"/>
  <c r="AD1337" i="2" s="1"/>
  <c r="AH1346" i="4" l="1"/>
  <c r="AG1345" i="4"/>
  <c r="AK1344" i="4"/>
  <c r="H1344" i="4" s="1"/>
  <c r="G1344" i="4" s="1"/>
  <c r="AF1345" i="4"/>
  <c r="AE1346" i="4"/>
  <c r="Q1348" i="4"/>
  <c r="T1348" i="4"/>
  <c r="I1348" i="4" s="1"/>
  <c r="Z1348" i="4"/>
  <c r="AI1346" i="4"/>
  <c r="AE1345" i="4"/>
  <c r="AI1345" i="4"/>
  <c r="AD1346" i="4"/>
  <c r="AH1345" i="4"/>
  <c r="S1347" i="4"/>
  <c r="F1347" i="4" s="1"/>
  <c r="I1347" i="4"/>
  <c r="AF1346" i="4"/>
  <c r="N1350" i="4"/>
  <c r="L1351" i="4"/>
  <c r="W1350" i="4"/>
  <c r="K1350" i="4"/>
  <c r="P1349" i="4"/>
  <c r="R1349" i="4" s="1"/>
  <c r="M1349" i="4"/>
  <c r="X1349" i="4"/>
  <c r="O1348" i="4"/>
  <c r="Y1348" i="4"/>
  <c r="AE1347" i="4"/>
  <c r="AD1347" i="4"/>
  <c r="AF1347" i="4"/>
  <c r="AG1347" i="4"/>
  <c r="AH1347" i="4"/>
  <c r="AI1347" i="4"/>
  <c r="V1352" i="4"/>
  <c r="J1353" i="4"/>
  <c r="AG1343" i="2"/>
  <c r="AE1343" i="2"/>
  <c r="AC1343" i="2"/>
  <c r="AI1343" i="2"/>
  <c r="V1343" i="2"/>
  <c r="AV1312" i="2"/>
  <c r="AW1312" i="2" s="1"/>
  <c r="AA1336" i="2"/>
  <c r="AH1336" i="2" s="1"/>
  <c r="AY1304" i="2" s="1"/>
  <c r="Z1337" i="2"/>
  <c r="AF1337" i="2" s="1"/>
  <c r="X1339" i="2"/>
  <c r="AB1338" i="2"/>
  <c r="Y1338" i="2"/>
  <c r="AD1338" i="2" s="1"/>
  <c r="AK1346" i="4" l="1"/>
  <c r="H1346" i="4" s="1"/>
  <c r="G1346" i="4" s="1"/>
  <c r="AK1345" i="4"/>
  <c r="H1345" i="4" s="1"/>
  <c r="G1345" i="4" s="1"/>
  <c r="Q1349" i="4"/>
  <c r="T1349" i="4"/>
  <c r="AA1349" i="4" s="1"/>
  <c r="Z1349" i="4"/>
  <c r="S1348" i="4"/>
  <c r="F1348" i="4" s="1"/>
  <c r="AA1348" i="4"/>
  <c r="AE1348" i="4" s="1"/>
  <c r="O1349" i="4"/>
  <c r="Y1349" i="4"/>
  <c r="L1352" i="4"/>
  <c r="N1351" i="4"/>
  <c r="W1351" i="4"/>
  <c r="K1351" i="4"/>
  <c r="P1350" i="4"/>
  <c r="R1350" i="4" s="1"/>
  <c r="M1350" i="4"/>
  <c r="X1350" i="4"/>
  <c r="AK1347" i="4"/>
  <c r="H1347" i="4" s="1"/>
  <c r="G1347" i="4" s="1"/>
  <c r="V1353" i="4"/>
  <c r="J1354" i="4"/>
  <c r="AG1344" i="2"/>
  <c r="AE1344" i="2"/>
  <c r="AC1344" i="2"/>
  <c r="AI1344" i="2"/>
  <c r="V1344" i="2"/>
  <c r="AV1313" i="2"/>
  <c r="AW1313" i="2" s="1"/>
  <c r="AA1337" i="2"/>
  <c r="AH1337" i="2" s="1"/>
  <c r="AY1305" i="2" s="1"/>
  <c r="Z1338" i="2"/>
  <c r="AF1338" i="2" s="1"/>
  <c r="X1340" i="2"/>
  <c r="AB1339" i="2"/>
  <c r="Y1339" i="2"/>
  <c r="AD1339" i="2" s="1"/>
  <c r="S1349" i="4" l="1"/>
  <c r="F1349" i="4" s="1"/>
  <c r="I1349" i="4"/>
  <c r="Q1350" i="4"/>
  <c r="T1350" i="4"/>
  <c r="Z1350" i="4"/>
  <c r="AD1348" i="4"/>
  <c r="AI1348" i="4"/>
  <c r="AF1348" i="4"/>
  <c r="AG1348" i="4"/>
  <c r="AH1348" i="4"/>
  <c r="M1351" i="4"/>
  <c r="P1351" i="4"/>
  <c r="R1351" i="4" s="1"/>
  <c r="X1351" i="4"/>
  <c r="O1350" i="4"/>
  <c r="Y1350" i="4"/>
  <c r="L1353" i="4"/>
  <c r="N1352" i="4"/>
  <c r="K1352" i="4"/>
  <c r="W1352" i="4"/>
  <c r="I1350" i="4"/>
  <c r="AE1349" i="4"/>
  <c r="AI1349" i="4"/>
  <c r="AG1349" i="4"/>
  <c r="AF1349" i="4"/>
  <c r="AH1349" i="4"/>
  <c r="AD1349" i="4"/>
  <c r="V1354" i="4"/>
  <c r="J1355" i="4"/>
  <c r="AG1345" i="2"/>
  <c r="AE1345" i="2"/>
  <c r="AC1345" i="2"/>
  <c r="AI1345" i="2"/>
  <c r="V1345" i="2"/>
  <c r="AV1314" i="2"/>
  <c r="AW1314" i="2" s="1"/>
  <c r="AA1338" i="2"/>
  <c r="AH1338" i="2" s="1"/>
  <c r="AY1306" i="2" s="1"/>
  <c r="Z1339" i="2"/>
  <c r="AF1339" i="2" s="1"/>
  <c r="X1341" i="2"/>
  <c r="AB1340" i="2"/>
  <c r="Y1340" i="2"/>
  <c r="AD1340" i="2" s="1"/>
  <c r="Q1351" i="4" l="1"/>
  <c r="T1351" i="4"/>
  <c r="I1351" i="4" s="1"/>
  <c r="Z1351" i="4"/>
  <c r="S1350" i="4"/>
  <c r="F1350" i="4" s="1"/>
  <c r="AA1350" i="4"/>
  <c r="AK1348" i="4"/>
  <c r="H1348" i="4" s="1"/>
  <c r="G1348" i="4" s="1"/>
  <c r="P1352" i="4"/>
  <c r="R1352" i="4" s="1"/>
  <c r="Z1352" i="4" s="1"/>
  <c r="M1352" i="4"/>
  <c r="X1352" i="4"/>
  <c r="L1354" i="4"/>
  <c r="N1353" i="4"/>
  <c r="W1353" i="4"/>
  <c r="K1353" i="4"/>
  <c r="O1351" i="4"/>
  <c r="Y1351" i="4"/>
  <c r="V1355" i="4"/>
  <c r="J1356" i="4"/>
  <c r="AK1349" i="4"/>
  <c r="H1349" i="4" s="1"/>
  <c r="G1349" i="4" s="1"/>
  <c r="AG1346" i="2"/>
  <c r="AE1346" i="2"/>
  <c r="AC1346" i="2"/>
  <c r="AI1346" i="2"/>
  <c r="V1346" i="2"/>
  <c r="AV1315" i="2"/>
  <c r="AW1315" i="2" s="1"/>
  <c r="AA1339" i="2"/>
  <c r="AH1339" i="2" s="1"/>
  <c r="AY1307" i="2" s="1"/>
  <c r="Z1340" i="2"/>
  <c r="AF1340" i="2" s="1"/>
  <c r="X1342" i="2"/>
  <c r="AB1341" i="2"/>
  <c r="Y1341" i="2"/>
  <c r="AD1341" i="2" s="1"/>
  <c r="S1351" i="4" l="1"/>
  <c r="F1351" i="4" s="1"/>
  <c r="AA1351" i="4"/>
  <c r="AF1350" i="4"/>
  <c r="AD1350" i="4"/>
  <c r="AI1350" i="4"/>
  <c r="AG1350" i="4"/>
  <c r="AH1350" i="4"/>
  <c r="Q1352" i="4"/>
  <c r="T1352" i="4"/>
  <c r="I1352" i="4" s="1"/>
  <c r="AE1350" i="4"/>
  <c r="N1354" i="4"/>
  <c r="L1355" i="4"/>
  <c r="W1354" i="4"/>
  <c r="K1354" i="4"/>
  <c r="P1353" i="4"/>
  <c r="R1353" i="4" s="1"/>
  <c r="M1353" i="4"/>
  <c r="X1353" i="4"/>
  <c r="O1352" i="4"/>
  <c r="Y1352" i="4"/>
  <c r="V1356" i="4"/>
  <c r="J1357" i="4"/>
  <c r="AG1347" i="2"/>
  <c r="AE1347" i="2"/>
  <c r="AC1347" i="2"/>
  <c r="AI1347" i="2"/>
  <c r="V1347" i="2"/>
  <c r="AV1316" i="2"/>
  <c r="AW1316" i="2" s="1"/>
  <c r="AA1340" i="2"/>
  <c r="AH1340" i="2" s="1"/>
  <c r="AY1308" i="2" s="1"/>
  <c r="Z1341" i="2"/>
  <c r="AF1341" i="2" s="1"/>
  <c r="X1343" i="2"/>
  <c r="AB1342" i="2"/>
  <c r="Y1342" i="2"/>
  <c r="AD1342" i="2" s="1"/>
  <c r="Q1353" i="4" l="1"/>
  <c r="T1353" i="4"/>
  <c r="Z1353" i="4"/>
  <c r="AF1351" i="4"/>
  <c r="AD1351" i="4"/>
  <c r="AI1351" i="4"/>
  <c r="AH1351" i="4"/>
  <c r="AE1351" i="4"/>
  <c r="AG1351" i="4"/>
  <c r="S1352" i="4"/>
  <c r="F1352" i="4" s="1"/>
  <c r="AA1352" i="4"/>
  <c r="AF1352" i="4" s="1"/>
  <c r="AK1350" i="4"/>
  <c r="H1350" i="4" s="1"/>
  <c r="G1350" i="4" s="1"/>
  <c r="L1356" i="4"/>
  <c r="N1355" i="4"/>
  <c r="W1355" i="4"/>
  <c r="K1355" i="4"/>
  <c r="O1353" i="4"/>
  <c r="Y1353" i="4"/>
  <c r="P1354" i="4"/>
  <c r="R1354" i="4" s="1"/>
  <c r="M1354" i="4"/>
  <c r="X1354" i="4"/>
  <c r="I1353" i="4"/>
  <c r="V1357" i="4"/>
  <c r="J1358" i="4"/>
  <c r="AG1348" i="2"/>
  <c r="AE1348" i="2"/>
  <c r="AC1348" i="2"/>
  <c r="AI1348" i="2"/>
  <c r="V1348" i="2"/>
  <c r="AV1317" i="2"/>
  <c r="AW1317" i="2" s="1"/>
  <c r="AA1341" i="2"/>
  <c r="AH1341" i="2" s="1"/>
  <c r="AY1309" i="2" s="1"/>
  <c r="Z1342" i="2"/>
  <c r="AF1342" i="2" s="1"/>
  <c r="X1344" i="2"/>
  <c r="AB1343" i="2"/>
  <c r="Y1343" i="2"/>
  <c r="AD1343" i="2" s="1"/>
  <c r="AH1352" i="4" l="1"/>
  <c r="Q1354" i="4"/>
  <c r="T1354" i="4"/>
  <c r="S1354" i="4" s="1"/>
  <c r="Z1354" i="4"/>
  <c r="AK1351" i="4"/>
  <c r="H1351" i="4" s="1"/>
  <c r="G1351" i="4" s="1"/>
  <c r="S1353" i="4"/>
  <c r="F1353" i="4" s="1"/>
  <c r="AA1353" i="4"/>
  <c r="AG1353" i="4" s="1"/>
  <c r="AD1352" i="4"/>
  <c r="AE1352" i="4"/>
  <c r="AG1352" i="4"/>
  <c r="AI1352" i="4"/>
  <c r="O1354" i="4"/>
  <c r="Y1354" i="4"/>
  <c r="M1355" i="4"/>
  <c r="P1355" i="4"/>
  <c r="R1355" i="4" s="1"/>
  <c r="X1355" i="4"/>
  <c r="L1357" i="4"/>
  <c r="N1356" i="4"/>
  <c r="W1356" i="4"/>
  <c r="K1356" i="4"/>
  <c r="V1358" i="4"/>
  <c r="J1359" i="4"/>
  <c r="AA1354" i="4"/>
  <c r="AG1349" i="2"/>
  <c r="AE1349" i="2"/>
  <c r="AC1349" i="2"/>
  <c r="AI1349" i="2"/>
  <c r="V1349" i="2"/>
  <c r="AV1318" i="2"/>
  <c r="AW1318" i="2" s="1"/>
  <c r="Z1343" i="2"/>
  <c r="AF1343" i="2" s="1"/>
  <c r="AA1342" i="2"/>
  <c r="AH1342" i="2" s="1"/>
  <c r="AY1310" i="2" s="1"/>
  <c r="X1345" i="2"/>
  <c r="AB1344" i="2"/>
  <c r="Y1344" i="2"/>
  <c r="AD1344" i="2" s="1"/>
  <c r="I1354" i="4" l="1"/>
  <c r="F1354" i="4"/>
  <c r="AK1352" i="4"/>
  <c r="H1352" i="4" s="1"/>
  <c r="G1352" i="4" s="1"/>
  <c r="AH1353" i="4"/>
  <c r="Q1355" i="4"/>
  <c r="T1355" i="4"/>
  <c r="Z1355" i="4"/>
  <c r="AF1353" i="4"/>
  <c r="AI1353" i="4"/>
  <c r="AD1353" i="4"/>
  <c r="AE1353" i="4"/>
  <c r="L1358" i="4"/>
  <c r="N1357" i="4"/>
  <c r="W1357" i="4"/>
  <c r="K1357" i="4"/>
  <c r="O1355" i="4"/>
  <c r="Y1355" i="4"/>
  <c r="P1356" i="4"/>
  <c r="R1356" i="4" s="1"/>
  <c r="M1356" i="4"/>
  <c r="X1356" i="4"/>
  <c r="AI1354" i="4"/>
  <c r="AF1354" i="4"/>
  <c r="AE1354" i="4"/>
  <c r="AD1354" i="4"/>
  <c r="AH1354" i="4"/>
  <c r="AG1354" i="4"/>
  <c r="V1359" i="4"/>
  <c r="J1360" i="4"/>
  <c r="AG1350" i="2"/>
  <c r="AE1350" i="2"/>
  <c r="AC1350" i="2"/>
  <c r="AI1350" i="2"/>
  <c r="V1350" i="2"/>
  <c r="AV1319" i="2"/>
  <c r="AW1319" i="2" s="1"/>
  <c r="Z1344" i="2"/>
  <c r="AF1344" i="2" s="1"/>
  <c r="X1346" i="2"/>
  <c r="AB1345" i="2"/>
  <c r="Y1345" i="2"/>
  <c r="AD1345" i="2" s="1"/>
  <c r="AA1343" i="2"/>
  <c r="AH1343" i="2" s="1"/>
  <c r="AY1311" i="2" s="1"/>
  <c r="AK1353" i="4" l="1"/>
  <c r="H1353" i="4" s="1"/>
  <c r="G1353" i="4" s="1"/>
  <c r="Q1356" i="4"/>
  <c r="T1356" i="4"/>
  <c r="I1356" i="4" s="1"/>
  <c r="Z1356" i="4"/>
  <c r="S1355" i="4"/>
  <c r="F1355" i="4" s="1"/>
  <c r="I1355" i="4"/>
  <c r="AA1355" i="4"/>
  <c r="AH1355" i="4" s="1"/>
  <c r="O1356" i="4"/>
  <c r="Y1356" i="4"/>
  <c r="P1357" i="4"/>
  <c r="R1357" i="4" s="1"/>
  <c r="M1357" i="4"/>
  <c r="X1357" i="4"/>
  <c r="N1358" i="4"/>
  <c r="L1359" i="4"/>
  <c r="W1358" i="4"/>
  <c r="K1358" i="4"/>
  <c r="V1360" i="4"/>
  <c r="J1361" i="4"/>
  <c r="AK1354" i="4"/>
  <c r="H1354" i="4" s="1"/>
  <c r="G1354" i="4" s="1"/>
  <c r="AG1351" i="2"/>
  <c r="AE1351" i="2"/>
  <c r="AC1351" i="2"/>
  <c r="AI1351" i="2"/>
  <c r="V1351" i="2"/>
  <c r="AV1320" i="2"/>
  <c r="AW1320" i="2" s="1"/>
  <c r="X1347" i="2"/>
  <c r="AB1346" i="2"/>
  <c r="Y1346" i="2"/>
  <c r="AD1346" i="2" s="1"/>
  <c r="Z1345" i="2"/>
  <c r="AF1345" i="2" s="1"/>
  <c r="AA1344" i="2"/>
  <c r="AH1344" i="2" s="1"/>
  <c r="AY1312" i="2" s="1"/>
  <c r="AD1355" i="4" l="1"/>
  <c r="AE1355" i="4"/>
  <c r="AI1355" i="4"/>
  <c r="AF1355" i="4"/>
  <c r="AG1355" i="4"/>
  <c r="Q1357" i="4"/>
  <c r="T1357" i="4"/>
  <c r="Z1357" i="4"/>
  <c r="S1356" i="4"/>
  <c r="F1356" i="4" s="1"/>
  <c r="AA1356" i="4"/>
  <c r="AI1356" i="4" s="1"/>
  <c r="L1360" i="4"/>
  <c r="N1359" i="4"/>
  <c r="W1359" i="4"/>
  <c r="K1359" i="4"/>
  <c r="P1358" i="4"/>
  <c r="R1358" i="4" s="1"/>
  <c r="M1358" i="4"/>
  <c r="X1358" i="4"/>
  <c r="O1357" i="4"/>
  <c r="Y1357" i="4"/>
  <c r="V1361" i="4"/>
  <c r="J1362" i="4"/>
  <c r="AG1352" i="2"/>
  <c r="AE1352" i="2"/>
  <c r="AC1352" i="2"/>
  <c r="AI1352" i="2"/>
  <c r="V1352" i="2"/>
  <c r="AV1321" i="2"/>
  <c r="AW1321" i="2" s="1"/>
  <c r="AA1345" i="2"/>
  <c r="AH1345" i="2" s="1"/>
  <c r="AY1313" i="2" s="1"/>
  <c r="Z1346" i="2"/>
  <c r="AF1346" i="2" s="1"/>
  <c r="X1348" i="2"/>
  <c r="AB1347" i="2"/>
  <c r="Y1347" i="2"/>
  <c r="AD1347" i="2" s="1"/>
  <c r="AK1355" i="4" l="1"/>
  <c r="H1355" i="4" s="1"/>
  <c r="G1355" i="4" s="1"/>
  <c r="AE1356" i="4"/>
  <c r="AG1356" i="4"/>
  <c r="AF1356" i="4"/>
  <c r="Q1358" i="4"/>
  <c r="T1358" i="4"/>
  <c r="S1358" i="4" s="1"/>
  <c r="Z1358" i="4"/>
  <c r="AD1356" i="4"/>
  <c r="AH1356" i="4"/>
  <c r="S1357" i="4"/>
  <c r="F1357" i="4" s="1"/>
  <c r="AA1357" i="4"/>
  <c r="AD1357" i="4" s="1"/>
  <c r="I1357" i="4"/>
  <c r="M1359" i="4"/>
  <c r="P1359" i="4"/>
  <c r="R1359" i="4" s="1"/>
  <c r="X1359" i="4"/>
  <c r="O1358" i="4"/>
  <c r="Y1358" i="4"/>
  <c r="L1361" i="4"/>
  <c r="N1360" i="4"/>
  <c r="W1360" i="4"/>
  <c r="K1360" i="4"/>
  <c r="AA1358" i="4"/>
  <c r="V1362" i="4"/>
  <c r="J1363" i="4"/>
  <c r="AG1353" i="2"/>
  <c r="AE1353" i="2"/>
  <c r="AC1353" i="2"/>
  <c r="AI1353" i="2"/>
  <c r="V1353" i="2"/>
  <c r="AV1322" i="2"/>
  <c r="AW1322" i="2" s="1"/>
  <c r="AA1346" i="2"/>
  <c r="AH1346" i="2" s="1"/>
  <c r="AY1314" i="2" s="1"/>
  <c r="Z1347" i="2"/>
  <c r="AF1347" i="2" s="1"/>
  <c r="X1349" i="2"/>
  <c r="AB1348" i="2"/>
  <c r="Y1348" i="2"/>
  <c r="AD1348" i="2" s="1"/>
  <c r="I1358" i="4" l="1"/>
  <c r="F1358" i="4"/>
  <c r="AF1357" i="4"/>
  <c r="AI1357" i="4"/>
  <c r="AK1356" i="4"/>
  <c r="H1356" i="4" s="1"/>
  <c r="G1356" i="4" s="1"/>
  <c r="AH1357" i="4"/>
  <c r="AE1357" i="4"/>
  <c r="AG1357" i="4"/>
  <c r="Q1359" i="4"/>
  <c r="T1359" i="4"/>
  <c r="I1359" i="4" s="1"/>
  <c r="Z1359" i="4"/>
  <c r="P1360" i="4"/>
  <c r="R1360" i="4" s="1"/>
  <c r="M1360" i="4"/>
  <c r="X1360" i="4"/>
  <c r="L1362" i="4"/>
  <c r="N1361" i="4"/>
  <c r="W1361" i="4"/>
  <c r="K1361" i="4"/>
  <c r="O1359" i="4"/>
  <c r="Y1359" i="4"/>
  <c r="AH1358" i="4"/>
  <c r="AF1358" i="4"/>
  <c r="AD1358" i="4"/>
  <c r="AG1358" i="4"/>
  <c r="AE1358" i="4"/>
  <c r="AI1358" i="4"/>
  <c r="V1363" i="4"/>
  <c r="J1364" i="4"/>
  <c r="AG1354" i="2"/>
  <c r="AE1354" i="2"/>
  <c r="AC1354" i="2"/>
  <c r="AI1354" i="2"/>
  <c r="V1354" i="2"/>
  <c r="AV1323" i="2"/>
  <c r="AW1323" i="2" s="1"/>
  <c r="AA1347" i="2"/>
  <c r="AH1347" i="2" s="1"/>
  <c r="AY1315" i="2" s="1"/>
  <c r="Z1348" i="2"/>
  <c r="AF1348" i="2" s="1"/>
  <c r="X1350" i="2"/>
  <c r="AB1349" i="2"/>
  <c r="Y1349" i="2"/>
  <c r="AD1349" i="2" s="1"/>
  <c r="AK1357" i="4" l="1"/>
  <c r="H1357" i="4" s="1"/>
  <c r="G1357" i="4" s="1"/>
  <c r="S1359" i="4"/>
  <c r="AA1359" i="4"/>
  <c r="F1359" i="4"/>
  <c r="Q1360" i="4"/>
  <c r="T1360" i="4"/>
  <c r="AA1360" i="4" s="1"/>
  <c r="Z1360" i="4"/>
  <c r="N1362" i="4"/>
  <c r="L1363" i="4"/>
  <c r="W1362" i="4"/>
  <c r="K1362" i="4"/>
  <c r="P1361" i="4"/>
  <c r="R1361" i="4" s="1"/>
  <c r="Z1361" i="4" s="1"/>
  <c r="M1361" i="4"/>
  <c r="X1361" i="4"/>
  <c r="O1360" i="4"/>
  <c r="Y1360" i="4"/>
  <c r="AK1358" i="4"/>
  <c r="H1358" i="4" s="1"/>
  <c r="G1358" i="4" s="1"/>
  <c r="V1364" i="4"/>
  <c r="J1365" i="4"/>
  <c r="AG1355" i="2"/>
  <c r="AE1355" i="2"/>
  <c r="AC1355" i="2"/>
  <c r="AI1355" i="2"/>
  <c r="V1355" i="2"/>
  <c r="AV1324" i="2"/>
  <c r="AW1324" i="2" s="1"/>
  <c r="AA1348" i="2"/>
  <c r="AH1348" i="2" s="1"/>
  <c r="AY1316" i="2" s="1"/>
  <c r="Z1349" i="2"/>
  <c r="AF1349" i="2" s="1"/>
  <c r="X1351" i="2"/>
  <c r="AB1350" i="2"/>
  <c r="Y1350" i="2"/>
  <c r="AD1350" i="2" s="1"/>
  <c r="AE1360" i="4" l="1"/>
  <c r="AG1360" i="4"/>
  <c r="Q1361" i="4"/>
  <c r="T1361" i="4"/>
  <c r="AH1360" i="4"/>
  <c r="AF1359" i="4"/>
  <c r="AE1359" i="4"/>
  <c r="AH1359" i="4"/>
  <c r="AD1359" i="4"/>
  <c r="AG1359" i="4"/>
  <c r="AI1359" i="4"/>
  <c r="S1360" i="4"/>
  <c r="F1360" i="4" s="1"/>
  <c r="I1360" i="4"/>
  <c r="AI1360" i="4"/>
  <c r="L1364" i="4"/>
  <c r="N1363" i="4"/>
  <c r="W1363" i="4"/>
  <c r="K1363" i="4"/>
  <c r="AF1360" i="4"/>
  <c r="O1361" i="4"/>
  <c r="Y1361" i="4"/>
  <c r="P1362" i="4"/>
  <c r="R1362" i="4" s="1"/>
  <c r="M1362" i="4"/>
  <c r="X1362" i="4"/>
  <c r="AD1360" i="4"/>
  <c r="V1365" i="4"/>
  <c r="J1366" i="4"/>
  <c r="AG1356" i="2"/>
  <c r="AE1356" i="2"/>
  <c r="AC1356" i="2"/>
  <c r="AI1356" i="2"/>
  <c r="V1356" i="2"/>
  <c r="AV1325" i="2"/>
  <c r="AW1325" i="2" s="1"/>
  <c r="AA1349" i="2"/>
  <c r="AH1349" i="2" s="1"/>
  <c r="AY1317" i="2" s="1"/>
  <c r="Z1350" i="2"/>
  <c r="AF1350" i="2" s="1"/>
  <c r="X1352" i="2"/>
  <c r="AB1351" i="2"/>
  <c r="Y1351" i="2"/>
  <c r="AD1351" i="2" s="1"/>
  <c r="AK1359" i="4" l="1"/>
  <c r="H1359" i="4" s="1"/>
  <c r="G1359" i="4" s="1"/>
  <c r="S1361" i="4"/>
  <c r="F1361" i="4" s="1"/>
  <c r="AA1361" i="4"/>
  <c r="AF1361" i="4" s="1"/>
  <c r="I1361" i="4"/>
  <c r="Q1362" i="4"/>
  <c r="F1362" i="4" s="1"/>
  <c r="T1362" i="4"/>
  <c r="S1362" i="4" s="1"/>
  <c r="Z1362" i="4"/>
  <c r="AE1361" i="4"/>
  <c r="AK1360" i="4"/>
  <c r="H1360" i="4" s="1"/>
  <c r="G1360" i="4" s="1"/>
  <c r="O1362" i="4"/>
  <c r="Y1362" i="4"/>
  <c r="M1363" i="4"/>
  <c r="P1363" i="4"/>
  <c r="R1363" i="4" s="1"/>
  <c r="X1363" i="4"/>
  <c r="L1365" i="4"/>
  <c r="N1364" i="4"/>
  <c r="W1364" i="4"/>
  <c r="K1364" i="4"/>
  <c r="V1366" i="4"/>
  <c r="J1367" i="4"/>
  <c r="AG1357" i="2"/>
  <c r="AE1357" i="2"/>
  <c r="AC1357" i="2"/>
  <c r="AI1357" i="2"/>
  <c r="V1357" i="2"/>
  <c r="AV1326" i="2"/>
  <c r="AW1326" i="2" s="1"/>
  <c r="AA1350" i="2"/>
  <c r="AH1350" i="2" s="1"/>
  <c r="AY1318" i="2" s="1"/>
  <c r="Z1351" i="2"/>
  <c r="AF1351" i="2" s="1"/>
  <c r="X1353" i="2"/>
  <c r="AB1352" i="2"/>
  <c r="Y1352" i="2"/>
  <c r="AD1352" i="2" s="1"/>
  <c r="AA1362" i="4" l="1"/>
  <c r="AH1362" i="4" s="1"/>
  <c r="I1362" i="4"/>
  <c r="AH1361" i="4"/>
  <c r="AG1361" i="4"/>
  <c r="AD1361" i="4"/>
  <c r="AI1361" i="4"/>
  <c r="Q1363" i="4"/>
  <c r="T1363" i="4"/>
  <c r="AA1363" i="4" s="1"/>
  <c r="Z1363" i="4"/>
  <c r="L1366" i="4"/>
  <c r="N1365" i="4"/>
  <c r="W1365" i="4"/>
  <c r="K1365" i="4"/>
  <c r="P1364" i="4"/>
  <c r="R1364" i="4" s="1"/>
  <c r="M1364" i="4"/>
  <c r="X1364" i="4"/>
  <c r="O1363" i="4"/>
  <c r="Y1363" i="4"/>
  <c r="V1367" i="4"/>
  <c r="J1368" i="4"/>
  <c r="AD1362" i="4"/>
  <c r="AG1358" i="2"/>
  <c r="AE1358" i="2"/>
  <c r="AC1358" i="2"/>
  <c r="AI1358" i="2"/>
  <c r="V1358" i="2"/>
  <c r="AV1327" i="2"/>
  <c r="AW1327" i="2" s="1"/>
  <c r="AA1351" i="2"/>
  <c r="AH1351" i="2" s="1"/>
  <c r="AY1319" i="2" s="1"/>
  <c r="Z1352" i="2"/>
  <c r="AF1352" i="2" s="1"/>
  <c r="X1354" i="2"/>
  <c r="AB1353" i="2"/>
  <c r="Y1353" i="2"/>
  <c r="AD1353" i="2" s="1"/>
  <c r="AF1362" i="4" l="1"/>
  <c r="AG1362" i="4"/>
  <c r="AE1362" i="4"/>
  <c r="AI1362" i="4"/>
  <c r="AK1361" i="4"/>
  <c r="H1361" i="4" s="1"/>
  <c r="G1361" i="4" s="1"/>
  <c r="AI1363" i="4"/>
  <c r="S1363" i="4"/>
  <c r="F1363" i="4" s="1"/>
  <c r="I1363" i="4"/>
  <c r="Q1364" i="4"/>
  <c r="T1364" i="4"/>
  <c r="Z1364" i="4"/>
  <c r="AF1363" i="4"/>
  <c r="AD1363" i="4"/>
  <c r="AH1363" i="4"/>
  <c r="AE1363" i="4"/>
  <c r="AG1363" i="4"/>
  <c r="P1365" i="4"/>
  <c r="R1365" i="4" s="1"/>
  <c r="M1365" i="4"/>
  <c r="X1365" i="4"/>
  <c r="O1364" i="4"/>
  <c r="Y1364" i="4"/>
  <c r="N1366" i="4"/>
  <c r="L1367" i="4"/>
  <c r="W1366" i="4"/>
  <c r="K1366" i="4"/>
  <c r="I1364" i="4"/>
  <c r="V1368" i="4"/>
  <c r="J1369" i="4"/>
  <c r="AG1359" i="2"/>
  <c r="AE1359" i="2"/>
  <c r="AC1359" i="2"/>
  <c r="AI1359" i="2"/>
  <c r="V1359" i="2"/>
  <c r="AV1328" i="2"/>
  <c r="AW1328" i="2" s="1"/>
  <c r="AA1352" i="2"/>
  <c r="AH1352" i="2" s="1"/>
  <c r="AY1320" i="2" s="1"/>
  <c r="Z1353" i="2"/>
  <c r="AF1353" i="2" s="1"/>
  <c r="X1355" i="2"/>
  <c r="AB1354" i="2"/>
  <c r="Y1354" i="2"/>
  <c r="AD1354" i="2" s="1"/>
  <c r="AK1362" i="4" l="1"/>
  <c r="H1362" i="4" s="1"/>
  <c r="G1362" i="4" s="1"/>
  <c r="Q1365" i="4"/>
  <c r="T1365" i="4"/>
  <c r="S1365" i="4" s="1"/>
  <c r="Z1365" i="4"/>
  <c r="S1364" i="4"/>
  <c r="F1364" i="4" s="1"/>
  <c r="AA1364" i="4"/>
  <c r="AF1364" i="4" s="1"/>
  <c r="AK1363" i="4"/>
  <c r="H1363" i="4" s="1"/>
  <c r="G1363" i="4" s="1"/>
  <c r="L1368" i="4"/>
  <c r="N1367" i="4"/>
  <c r="W1367" i="4"/>
  <c r="K1367" i="4"/>
  <c r="P1366" i="4"/>
  <c r="R1366" i="4" s="1"/>
  <c r="M1366" i="4"/>
  <c r="X1366" i="4"/>
  <c r="O1365" i="4"/>
  <c r="F1365" i="4" s="1"/>
  <c r="Y1365" i="4"/>
  <c r="V1369" i="4"/>
  <c r="J1370" i="4"/>
  <c r="AG1360" i="2"/>
  <c r="AE1360" i="2"/>
  <c r="AC1360" i="2"/>
  <c r="AI1360" i="2"/>
  <c r="V1360" i="2"/>
  <c r="AV1329" i="2"/>
  <c r="AW1329" i="2" s="1"/>
  <c r="Z1354" i="2"/>
  <c r="AF1354" i="2" s="1"/>
  <c r="AA1353" i="2"/>
  <c r="AH1353" i="2" s="1"/>
  <c r="AY1321" i="2" s="1"/>
  <c r="X1356" i="2"/>
  <c r="AB1355" i="2"/>
  <c r="Y1355" i="2"/>
  <c r="AD1355" i="2" s="1"/>
  <c r="AA1365" i="4" l="1"/>
  <c r="AE1365" i="4" s="1"/>
  <c r="AI1364" i="4"/>
  <c r="AD1364" i="4"/>
  <c r="AH1364" i="4"/>
  <c r="AG1364" i="4"/>
  <c r="Q1366" i="4"/>
  <c r="T1366" i="4"/>
  <c r="AA1366" i="4" s="1"/>
  <c r="Z1366" i="4"/>
  <c r="I1365" i="4"/>
  <c r="AE1364" i="4"/>
  <c r="M1367" i="4"/>
  <c r="P1367" i="4"/>
  <c r="R1367" i="4" s="1"/>
  <c r="X1367" i="4"/>
  <c r="O1366" i="4"/>
  <c r="Y1366" i="4"/>
  <c r="L1369" i="4"/>
  <c r="N1368" i="4"/>
  <c r="W1368" i="4"/>
  <c r="K1368" i="4"/>
  <c r="AF1365" i="4"/>
  <c r="V1370" i="4"/>
  <c r="J1371" i="4"/>
  <c r="AG1361" i="2"/>
  <c r="AE1361" i="2"/>
  <c r="AC1361" i="2"/>
  <c r="AI1361" i="2"/>
  <c r="V1361" i="2"/>
  <c r="AV1330" i="2"/>
  <c r="AW1330" i="2" s="1"/>
  <c r="AA1354" i="2"/>
  <c r="AH1354" i="2" s="1"/>
  <c r="AY1322" i="2" s="1"/>
  <c r="Z1355" i="2"/>
  <c r="AF1355" i="2" s="1"/>
  <c r="X1357" i="2"/>
  <c r="AB1356" i="2"/>
  <c r="Y1356" i="2"/>
  <c r="AD1356" i="2" s="1"/>
  <c r="AI1365" i="4" l="1"/>
  <c r="AH1365" i="4"/>
  <c r="AG1365" i="4"/>
  <c r="AD1365" i="4"/>
  <c r="AK1364" i="4"/>
  <c r="H1364" i="4" s="1"/>
  <c r="G1364" i="4" s="1"/>
  <c r="S1366" i="4"/>
  <c r="F1366" i="4" s="1"/>
  <c r="I1366" i="4"/>
  <c r="Q1367" i="4"/>
  <c r="T1367" i="4"/>
  <c r="AA1367" i="4" s="1"/>
  <c r="Z1367" i="4"/>
  <c r="P1368" i="4"/>
  <c r="R1368" i="4" s="1"/>
  <c r="Z1368" i="4" s="1"/>
  <c r="M1368" i="4"/>
  <c r="X1368" i="4"/>
  <c r="L1370" i="4"/>
  <c r="N1369" i="4"/>
  <c r="W1369" i="4"/>
  <c r="K1369" i="4"/>
  <c r="O1367" i="4"/>
  <c r="Y1367" i="4"/>
  <c r="AF1366" i="4"/>
  <c r="AH1366" i="4"/>
  <c r="AI1366" i="4"/>
  <c r="AG1366" i="4"/>
  <c r="AD1366" i="4"/>
  <c r="AE1366" i="4"/>
  <c r="V1371" i="4"/>
  <c r="J1372" i="4"/>
  <c r="AG1362" i="2"/>
  <c r="AE1362" i="2"/>
  <c r="AC1362" i="2"/>
  <c r="AI1362" i="2"/>
  <c r="V1362" i="2"/>
  <c r="AV1331" i="2"/>
  <c r="AW1331" i="2" s="1"/>
  <c r="AA1355" i="2"/>
  <c r="AH1355" i="2" s="1"/>
  <c r="AY1323" i="2" s="1"/>
  <c r="Z1356" i="2"/>
  <c r="AF1356" i="2" s="1"/>
  <c r="X1358" i="2"/>
  <c r="AB1357" i="2"/>
  <c r="Y1357" i="2"/>
  <c r="AD1357" i="2" s="1"/>
  <c r="AK1365" i="4" l="1"/>
  <c r="H1365" i="4" s="1"/>
  <c r="G1365" i="4" s="1"/>
  <c r="Q1368" i="4"/>
  <c r="T1368" i="4"/>
  <c r="I1368" i="4" s="1"/>
  <c r="S1367" i="4"/>
  <c r="F1367" i="4" s="1"/>
  <c r="I1367" i="4"/>
  <c r="N1370" i="4"/>
  <c r="L1371" i="4"/>
  <c r="W1370" i="4"/>
  <c r="K1370" i="4"/>
  <c r="P1369" i="4"/>
  <c r="R1369" i="4" s="1"/>
  <c r="M1369" i="4"/>
  <c r="X1369" i="4"/>
  <c r="O1368" i="4"/>
  <c r="Y1368" i="4"/>
  <c r="AK1366" i="4"/>
  <c r="H1366" i="4" s="1"/>
  <c r="G1366" i="4" s="1"/>
  <c r="V1372" i="4"/>
  <c r="J1373" i="4"/>
  <c r="AF1367" i="4"/>
  <c r="AH1367" i="4"/>
  <c r="AG1367" i="4"/>
  <c r="AD1367" i="4"/>
  <c r="AE1367" i="4"/>
  <c r="AI1367" i="4"/>
  <c r="AG1363" i="2"/>
  <c r="AE1363" i="2"/>
  <c r="AC1363" i="2"/>
  <c r="AI1363" i="2"/>
  <c r="V1363" i="2"/>
  <c r="AV1332" i="2"/>
  <c r="AW1332" i="2" s="1"/>
  <c r="AA1356" i="2"/>
  <c r="AH1356" i="2" s="1"/>
  <c r="AY1324" i="2" s="1"/>
  <c r="Z1357" i="2"/>
  <c r="AF1357" i="2" s="1"/>
  <c r="X1359" i="2"/>
  <c r="AB1358" i="2"/>
  <c r="Y1358" i="2"/>
  <c r="AD1358" i="2" s="1"/>
  <c r="Q1369" i="4" l="1"/>
  <c r="T1369" i="4"/>
  <c r="AA1369" i="4" s="1"/>
  <c r="Z1369" i="4"/>
  <c r="S1368" i="4"/>
  <c r="F1368" i="4" s="1"/>
  <c r="AA1368" i="4"/>
  <c r="AE1368" i="4" s="1"/>
  <c r="O1369" i="4"/>
  <c r="Y1369" i="4"/>
  <c r="L1372" i="4"/>
  <c r="K1372" i="4" s="1"/>
  <c r="N1371" i="4"/>
  <c r="W1371" i="4"/>
  <c r="K1371" i="4"/>
  <c r="P1370" i="4"/>
  <c r="R1370" i="4" s="1"/>
  <c r="M1370" i="4"/>
  <c r="X1370" i="4"/>
  <c r="AK1367" i="4"/>
  <c r="H1367" i="4" s="1"/>
  <c r="G1367" i="4" s="1"/>
  <c r="V1373" i="4"/>
  <c r="J1374" i="4"/>
  <c r="AG1364" i="2"/>
  <c r="AE1364" i="2"/>
  <c r="AC1364" i="2"/>
  <c r="AI1364" i="2"/>
  <c r="V1364" i="2"/>
  <c r="AV1333" i="2"/>
  <c r="AW1333" i="2" s="1"/>
  <c r="AA1357" i="2"/>
  <c r="AH1357" i="2" s="1"/>
  <c r="AY1325" i="2" s="1"/>
  <c r="Z1358" i="2"/>
  <c r="AF1358" i="2" s="1"/>
  <c r="X1360" i="2"/>
  <c r="AB1359" i="2"/>
  <c r="Y1359" i="2"/>
  <c r="AD1359" i="2" s="1"/>
  <c r="S1369" i="4" l="1"/>
  <c r="F1369" i="4" s="1"/>
  <c r="I1369" i="4"/>
  <c r="Q1370" i="4"/>
  <c r="T1370" i="4"/>
  <c r="I1370" i="4" s="1"/>
  <c r="Z1370" i="4"/>
  <c r="AG1368" i="4"/>
  <c r="AI1368" i="4"/>
  <c r="AH1368" i="4"/>
  <c r="AD1368" i="4"/>
  <c r="AF1368" i="4"/>
  <c r="M1371" i="4"/>
  <c r="P1371" i="4"/>
  <c r="R1371" i="4" s="1"/>
  <c r="X1371" i="4"/>
  <c r="O1370" i="4"/>
  <c r="Y1370" i="4"/>
  <c r="L1373" i="4"/>
  <c r="N1372" i="4"/>
  <c r="W1372" i="4"/>
  <c r="AD1369" i="4"/>
  <c r="AH1369" i="4"/>
  <c r="AI1369" i="4"/>
  <c r="AG1369" i="4"/>
  <c r="AF1369" i="4"/>
  <c r="AE1369" i="4"/>
  <c r="V1374" i="4"/>
  <c r="J1375" i="4"/>
  <c r="AG1365" i="2"/>
  <c r="AE1365" i="2"/>
  <c r="AC1365" i="2"/>
  <c r="AI1365" i="2"/>
  <c r="V1365" i="2"/>
  <c r="AV1334" i="2"/>
  <c r="AW1334" i="2" s="1"/>
  <c r="AA1358" i="2"/>
  <c r="AH1358" i="2" s="1"/>
  <c r="AY1326" i="2" s="1"/>
  <c r="Z1359" i="2"/>
  <c r="AF1359" i="2" s="1"/>
  <c r="X1361" i="2"/>
  <c r="AB1360" i="2"/>
  <c r="Y1360" i="2"/>
  <c r="AD1360" i="2" s="1"/>
  <c r="Q1371" i="4" l="1"/>
  <c r="T1371" i="4"/>
  <c r="Z1371" i="4"/>
  <c r="S1370" i="4"/>
  <c r="F1370" i="4" s="1"/>
  <c r="AA1370" i="4"/>
  <c r="AK1368" i="4"/>
  <c r="H1368" i="4" s="1"/>
  <c r="G1368" i="4" s="1"/>
  <c r="P1372" i="4"/>
  <c r="R1372" i="4" s="1"/>
  <c r="Z1372" i="4" s="1"/>
  <c r="M1372" i="4"/>
  <c r="X1372" i="4"/>
  <c r="L1374" i="4"/>
  <c r="N1373" i="4"/>
  <c r="K1373" i="4"/>
  <c r="W1373" i="4"/>
  <c r="O1371" i="4"/>
  <c r="Y1371" i="4"/>
  <c r="V1375" i="4"/>
  <c r="J1376" i="4"/>
  <c r="AK1369" i="4"/>
  <c r="H1369" i="4" s="1"/>
  <c r="G1369" i="4" s="1"/>
  <c r="AG1366" i="2"/>
  <c r="AE1366" i="2"/>
  <c r="AC1366" i="2"/>
  <c r="AI1366" i="2"/>
  <c r="V1366" i="2"/>
  <c r="AV1335" i="2"/>
  <c r="AW1335" i="2" s="1"/>
  <c r="AA1359" i="2"/>
  <c r="AH1359" i="2" s="1"/>
  <c r="AY1327" i="2" s="1"/>
  <c r="Z1360" i="2"/>
  <c r="AF1360" i="2" s="1"/>
  <c r="X1362" i="2"/>
  <c r="AB1361" i="2"/>
  <c r="Y1361" i="2"/>
  <c r="AD1361" i="2" s="1"/>
  <c r="S1371" i="4" l="1"/>
  <c r="I1371" i="4"/>
  <c r="AA1371" i="4"/>
  <c r="AE1371" i="4" s="1"/>
  <c r="AE1370" i="4"/>
  <c r="AF1370" i="4"/>
  <c r="AI1370" i="4"/>
  <c r="AD1370" i="4"/>
  <c r="AH1370" i="4"/>
  <c r="F1371" i="4"/>
  <c r="Q1372" i="4"/>
  <c r="T1372" i="4"/>
  <c r="AA1372" i="4" s="1"/>
  <c r="AG1370" i="4"/>
  <c r="P1373" i="4"/>
  <c r="R1373" i="4" s="1"/>
  <c r="M1373" i="4"/>
  <c r="X1373" i="4"/>
  <c r="N1374" i="4"/>
  <c r="L1375" i="4"/>
  <c r="W1374" i="4"/>
  <c r="K1374" i="4"/>
  <c r="O1372" i="4"/>
  <c r="Y1372" i="4"/>
  <c r="V1376" i="4"/>
  <c r="J1377" i="4"/>
  <c r="AG1367" i="2"/>
  <c r="AE1367" i="2"/>
  <c r="AC1367" i="2"/>
  <c r="AI1367" i="2"/>
  <c r="V1367" i="2"/>
  <c r="AV1336" i="2"/>
  <c r="AW1336" i="2" s="1"/>
  <c r="Z1361" i="2"/>
  <c r="AF1361" i="2" s="1"/>
  <c r="AA1360" i="2"/>
  <c r="AH1360" i="2" s="1"/>
  <c r="AY1328" i="2" s="1"/>
  <c r="X1363" i="2"/>
  <c r="AB1362" i="2"/>
  <c r="Y1362" i="2"/>
  <c r="AD1362" i="2" s="1"/>
  <c r="S1372" i="4" l="1"/>
  <c r="I1372" i="4"/>
  <c r="AK1370" i="4"/>
  <c r="H1370" i="4" s="1"/>
  <c r="G1370" i="4" s="1"/>
  <c r="Q1373" i="4"/>
  <c r="T1373" i="4"/>
  <c r="S1373" i="4" s="1"/>
  <c r="Z1373" i="4"/>
  <c r="AI1371" i="4"/>
  <c r="AH1371" i="4"/>
  <c r="AG1371" i="4"/>
  <c r="AD1371" i="4"/>
  <c r="AF1371" i="4"/>
  <c r="F1372" i="4"/>
  <c r="P1374" i="4"/>
  <c r="R1374" i="4" s="1"/>
  <c r="M1374" i="4"/>
  <c r="X1374" i="4"/>
  <c r="L1376" i="4"/>
  <c r="N1375" i="4"/>
  <c r="W1375" i="4"/>
  <c r="K1375" i="4"/>
  <c r="O1373" i="4"/>
  <c r="Y1373" i="4"/>
  <c r="AD1372" i="4"/>
  <c r="AE1372" i="4"/>
  <c r="AI1372" i="4"/>
  <c r="AF1372" i="4"/>
  <c r="AH1372" i="4"/>
  <c r="AG1372" i="4"/>
  <c r="AA1373" i="4"/>
  <c r="V1377" i="4"/>
  <c r="J1378" i="4"/>
  <c r="F1373" i="4"/>
  <c r="AG1368" i="2"/>
  <c r="AE1368" i="2"/>
  <c r="AC1368" i="2"/>
  <c r="AI1368" i="2"/>
  <c r="V1368" i="2"/>
  <c r="AV1337" i="2"/>
  <c r="AW1337" i="2" s="1"/>
  <c r="AA1361" i="2"/>
  <c r="AH1361" i="2" s="1"/>
  <c r="AY1329" i="2" s="1"/>
  <c r="Z1362" i="2"/>
  <c r="AF1362" i="2" s="1"/>
  <c r="AB1363" i="2"/>
  <c r="X1364" i="2"/>
  <c r="Y1363" i="2"/>
  <c r="AD1363" i="2" s="1"/>
  <c r="I1373" i="4" l="1"/>
  <c r="AK1371" i="4"/>
  <c r="H1371" i="4" s="1"/>
  <c r="G1371" i="4" s="1"/>
  <c r="Q1374" i="4"/>
  <c r="T1374" i="4"/>
  <c r="S1374" i="4" s="1"/>
  <c r="Z1374" i="4"/>
  <c r="L1377" i="4"/>
  <c r="N1376" i="4"/>
  <c r="K1376" i="4"/>
  <c r="W1376" i="4"/>
  <c r="M1375" i="4"/>
  <c r="P1375" i="4"/>
  <c r="R1375" i="4" s="1"/>
  <c r="Z1375" i="4" s="1"/>
  <c r="X1375" i="4"/>
  <c r="O1374" i="4"/>
  <c r="Y1374" i="4"/>
  <c r="V1378" i="4"/>
  <c r="J1379" i="4"/>
  <c r="AF1373" i="4"/>
  <c r="AG1373" i="4"/>
  <c r="AD1373" i="4"/>
  <c r="AH1373" i="4"/>
  <c r="AE1373" i="4"/>
  <c r="AI1373" i="4"/>
  <c r="AK1372" i="4"/>
  <c r="H1372" i="4" s="1"/>
  <c r="G1372" i="4" s="1"/>
  <c r="AG1369" i="2"/>
  <c r="AE1369" i="2"/>
  <c r="AC1369" i="2"/>
  <c r="AI1369" i="2"/>
  <c r="V1369" i="2"/>
  <c r="AV1338" i="2"/>
  <c r="AW1338" i="2" s="1"/>
  <c r="AA1362" i="2"/>
  <c r="AH1362" i="2" s="1"/>
  <c r="AY1330" i="2" s="1"/>
  <c r="Z1363" i="2"/>
  <c r="AF1363" i="2" s="1"/>
  <c r="AB1364" i="2"/>
  <c r="X1365" i="2"/>
  <c r="Y1364" i="2"/>
  <c r="AD1364" i="2" s="1"/>
  <c r="I1374" i="4" l="1"/>
  <c r="F1374" i="4"/>
  <c r="AA1374" i="4"/>
  <c r="AG1374" i="4" s="1"/>
  <c r="Q1375" i="4"/>
  <c r="T1375" i="4"/>
  <c r="I1375" i="4" s="1"/>
  <c r="O1375" i="4"/>
  <c r="Y1375" i="4"/>
  <c r="P1376" i="4"/>
  <c r="M1376" i="4"/>
  <c r="X1376" i="4"/>
  <c r="L1378" i="4"/>
  <c r="N1377" i="4"/>
  <c r="W1377" i="4"/>
  <c r="K1377" i="4"/>
  <c r="AE1374" i="4"/>
  <c r="AH1374" i="4"/>
  <c r="V1379" i="4"/>
  <c r="J1380" i="4"/>
  <c r="AK1373" i="4"/>
  <c r="H1373" i="4" s="1"/>
  <c r="G1373" i="4" s="1"/>
  <c r="AG1370" i="2"/>
  <c r="AE1370" i="2"/>
  <c r="AC1370" i="2"/>
  <c r="AI1370" i="2"/>
  <c r="V1370" i="2"/>
  <c r="AV1339" i="2"/>
  <c r="AW1339" i="2" s="1"/>
  <c r="AA1363" i="2"/>
  <c r="AH1363" i="2" s="1"/>
  <c r="AY1331" i="2" s="1"/>
  <c r="Z1364" i="2"/>
  <c r="AF1364" i="2" s="1"/>
  <c r="AB1365" i="2"/>
  <c r="X1366" i="2"/>
  <c r="Y1365" i="2"/>
  <c r="AD1365" i="2" s="1"/>
  <c r="AF1374" i="4" l="1"/>
  <c r="AD1374" i="4"/>
  <c r="AI1374" i="4"/>
  <c r="S1375" i="4"/>
  <c r="F1375" i="4" s="1"/>
  <c r="AA1375" i="4"/>
  <c r="AI1375" i="4" s="1"/>
  <c r="R1376" i="4"/>
  <c r="P1377" i="4"/>
  <c r="M1377" i="4"/>
  <c r="X1377" i="4"/>
  <c r="O1376" i="4"/>
  <c r="Y1376" i="4"/>
  <c r="N1378" i="4"/>
  <c r="L1379" i="4"/>
  <c r="K1378" i="4"/>
  <c r="W1378" i="4"/>
  <c r="V1380" i="4"/>
  <c r="J1381" i="4"/>
  <c r="AG1371" i="2"/>
  <c r="AE1371" i="2"/>
  <c r="AC1371" i="2"/>
  <c r="AI1371" i="2"/>
  <c r="V1371" i="2"/>
  <c r="AV1340" i="2"/>
  <c r="AW1340" i="2" s="1"/>
  <c r="AA1364" i="2"/>
  <c r="AH1364" i="2" s="1"/>
  <c r="AY1332" i="2" s="1"/>
  <c r="Z1365" i="2"/>
  <c r="AF1365" i="2" s="1"/>
  <c r="AB1366" i="2"/>
  <c r="X1367" i="2"/>
  <c r="Y1366" i="2"/>
  <c r="AD1366" i="2" s="1"/>
  <c r="AK1374" i="4" l="1"/>
  <c r="H1374" i="4" s="1"/>
  <c r="G1374" i="4" s="1"/>
  <c r="AH1375" i="4"/>
  <c r="AF1375" i="4"/>
  <c r="AE1375" i="4"/>
  <c r="AD1375" i="4"/>
  <c r="R1377" i="4"/>
  <c r="Q1376" i="4"/>
  <c r="T1376" i="4"/>
  <c r="I1376" i="4" s="1"/>
  <c r="Z1376" i="4"/>
  <c r="AG1375" i="4"/>
  <c r="L1380" i="4"/>
  <c r="N1379" i="4"/>
  <c r="W1379" i="4"/>
  <c r="K1379" i="4"/>
  <c r="P1378" i="4"/>
  <c r="R1378" i="4" s="1"/>
  <c r="M1378" i="4"/>
  <c r="X1378" i="4"/>
  <c r="O1377" i="4"/>
  <c r="Y1377" i="4"/>
  <c r="V1381" i="4"/>
  <c r="J1382" i="4"/>
  <c r="AG1372" i="2"/>
  <c r="AE1372" i="2"/>
  <c r="AC1372" i="2"/>
  <c r="AI1372" i="2"/>
  <c r="V1372" i="2"/>
  <c r="AV1341" i="2"/>
  <c r="AW1341" i="2" s="1"/>
  <c r="AA1365" i="2"/>
  <c r="AH1365" i="2" s="1"/>
  <c r="AY1333" i="2" s="1"/>
  <c r="Z1366" i="2"/>
  <c r="AF1366" i="2" s="1"/>
  <c r="X1368" i="2"/>
  <c r="AB1367" i="2"/>
  <c r="Y1367" i="2"/>
  <c r="AD1367" i="2" s="1"/>
  <c r="AK1375" i="4" l="1"/>
  <c r="H1375" i="4" s="1"/>
  <c r="G1375" i="4" s="1"/>
  <c r="Q1377" i="4"/>
  <c r="T1377" i="4"/>
  <c r="T1378" i="4" s="1"/>
  <c r="I1378" i="4" s="1"/>
  <c r="Z1377" i="4"/>
  <c r="Q1378" i="4"/>
  <c r="Z1378" i="4"/>
  <c r="S1376" i="4"/>
  <c r="F1376" i="4" s="1"/>
  <c r="AA1376" i="4"/>
  <c r="AD1376" i="4" s="1"/>
  <c r="M1379" i="4"/>
  <c r="P1379" i="4"/>
  <c r="R1379" i="4" s="1"/>
  <c r="X1379" i="4"/>
  <c r="O1378" i="4"/>
  <c r="Y1378" i="4"/>
  <c r="L1381" i="4"/>
  <c r="N1380" i="4"/>
  <c r="W1380" i="4"/>
  <c r="K1380" i="4"/>
  <c r="V1382" i="4"/>
  <c r="J1383" i="4"/>
  <c r="AG1373" i="2"/>
  <c r="AE1373" i="2"/>
  <c r="AC1373" i="2"/>
  <c r="AI1373" i="2"/>
  <c r="V1373" i="2"/>
  <c r="AV1342" i="2"/>
  <c r="AW1342" i="2" s="1"/>
  <c r="AA1366" i="2"/>
  <c r="AH1366" i="2" s="1"/>
  <c r="AY1334" i="2" s="1"/>
  <c r="Z1367" i="2"/>
  <c r="AF1367" i="2" s="1"/>
  <c r="X1369" i="2"/>
  <c r="AB1368" i="2"/>
  <c r="Y1368" i="2"/>
  <c r="AD1368" i="2" s="1"/>
  <c r="AF1376" i="4" l="1"/>
  <c r="AG1376" i="4"/>
  <c r="S1378" i="4"/>
  <c r="AA1378" i="4"/>
  <c r="AI1378" i="4" s="1"/>
  <c r="S1377" i="4"/>
  <c r="F1377" i="4" s="1"/>
  <c r="AA1377" i="4"/>
  <c r="F1378" i="4"/>
  <c r="I1377" i="4"/>
  <c r="Q1379" i="4"/>
  <c r="T1379" i="4"/>
  <c r="Z1379" i="4"/>
  <c r="AH1376" i="4"/>
  <c r="AI1376" i="4"/>
  <c r="AE1376" i="4"/>
  <c r="L1382" i="4"/>
  <c r="N1381" i="4"/>
  <c r="W1381" i="4"/>
  <c r="K1381" i="4"/>
  <c r="O1379" i="4"/>
  <c r="Y1379" i="4"/>
  <c r="P1380" i="4"/>
  <c r="R1380" i="4" s="1"/>
  <c r="M1380" i="4"/>
  <c r="X1380" i="4"/>
  <c r="V1383" i="4"/>
  <c r="J1384" i="4"/>
  <c r="AA1379" i="4"/>
  <c r="AG1374" i="2"/>
  <c r="AE1374" i="2"/>
  <c r="AC1374" i="2"/>
  <c r="AI1374" i="2"/>
  <c r="V1374" i="2"/>
  <c r="AV1343" i="2"/>
  <c r="AW1343" i="2" s="1"/>
  <c r="Z1368" i="2"/>
  <c r="AF1368" i="2" s="1"/>
  <c r="AA1367" i="2"/>
  <c r="AH1367" i="2" s="1"/>
  <c r="AY1335" i="2" s="1"/>
  <c r="X1370" i="2"/>
  <c r="AB1369" i="2"/>
  <c r="Y1369" i="2"/>
  <c r="AD1369" i="2" s="1"/>
  <c r="AF1378" i="4" l="1"/>
  <c r="AH1378" i="4"/>
  <c r="AG1378" i="4"/>
  <c r="AD1378" i="4"/>
  <c r="AE1378" i="4"/>
  <c r="AK1376" i="4"/>
  <c r="H1376" i="4" s="1"/>
  <c r="G1376" i="4" s="1"/>
  <c r="Q1380" i="4"/>
  <c r="T1380" i="4"/>
  <c r="S1380" i="4" s="1"/>
  <c r="Z1380" i="4"/>
  <c r="S1379" i="4"/>
  <c r="F1379" i="4" s="1"/>
  <c r="I1379" i="4"/>
  <c r="AI1377" i="4"/>
  <c r="AE1377" i="4"/>
  <c r="AD1377" i="4"/>
  <c r="AF1377" i="4"/>
  <c r="AG1377" i="4"/>
  <c r="AH1377" i="4"/>
  <c r="O1380" i="4"/>
  <c r="Y1380" i="4"/>
  <c r="P1381" i="4"/>
  <c r="M1381" i="4"/>
  <c r="X1381" i="4"/>
  <c r="N1382" i="4"/>
  <c r="L1383" i="4"/>
  <c r="W1382" i="4"/>
  <c r="K1382" i="4"/>
  <c r="V1384" i="4"/>
  <c r="J1385" i="4"/>
  <c r="F1380" i="4"/>
  <c r="AD1379" i="4"/>
  <c r="AF1379" i="4"/>
  <c r="AH1379" i="4"/>
  <c r="AI1379" i="4"/>
  <c r="AE1379" i="4"/>
  <c r="AG1379" i="4"/>
  <c r="AG1375" i="2"/>
  <c r="AE1375" i="2"/>
  <c r="AC1375" i="2"/>
  <c r="AI1375" i="2"/>
  <c r="V1375" i="2"/>
  <c r="AV1344" i="2"/>
  <c r="AW1344" i="2" s="1"/>
  <c r="Z1369" i="2"/>
  <c r="AF1369" i="2" s="1"/>
  <c r="X1371" i="2"/>
  <c r="AB1370" i="2"/>
  <c r="Y1370" i="2"/>
  <c r="AD1370" i="2" s="1"/>
  <c r="AA1368" i="2"/>
  <c r="AH1368" i="2" s="1"/>
  <c r="AY1336" i="2" s="1"/>
  <c r="I1380" i="4" l="1"/>
  <c r="AA1380" i="4"/>
  <c r="AG1380" i="4" s="1"/>
  <c r="AK1378" i="4"/>
  <c r="H1378" i="4" s="1"/>
  <c r="G1378" i="4" s="1"/>
  <c r="AK1377" i="4"/>
  <c r="H1377" i="4" s="1"/>
  <c r="G1377" i="4" s="1"/>
  <c r="R1381" i="4"/>
  <c r="L1384" i="4"/>
  <c r="N1383" i="4"/>
  <c r="W1383" i="4"/>
  <c r="K1383" i="4"/>
  <c r="O1381" i="4"/>
  <c r="Y1381" i="4"/>
  <c r="P1382" i="4"/>
  <c r="M1382" i="4"/>
  <c r="X1382" i="4"/>
  <c r="V1385" i="4"/>
  <c r="J1386" i="4"/>
  <c r="AK1379" i="4"/>
  <c r="H1379" i="4" s="1"/>
  <c r="G1379" i="4" s="1"/>
  <c r="AD1380" i="4"/>
  <c r="AG1376" i="2"/>
  <c r="AE1376" i="2"/>
  <c r="AC1376" i="2"/>
  <c r="AI1376" i="2"/>
  <c r="V1376" i="2"/>
  <c r="AV1345" i="2"/>
  <c r="AW1345" i="2" s="1"/>
  <c r="X1372" i="2"/>
  <c r="AB1371" i="2"/>
  <c r="Y1371" i="2"/>
  <c r="AD1371" i="2" s="1"/>
  <c r="AA1369" i="2"/>
  <c r="AH1369" i="2" s="1"/>
  <c r="AY1337" i="2" s="1"/>
  <c r="Z1370" i="2"/>
  <c r="AF1370" i="2" s="1"/>
  <c r="AF1380" i="4" l="1"/>
  <c r="R1382" i="4"/>
  <c r="Q1382" i="4" s="1"/>
  <c r="AI1380" i="4"/>
  <c r="AH1380" i="4"/>
  <c r="AE1380" i="4"/>
  <c r="Q1381" i="4"/>
  <c r="T1381" i="4"/>
  <c r="I1381" i="4" s="1"/>
  <c r="Z1381" i="4"/>
  <c r="O1382" i="4"/>
  <c r="Y1382" i="4"/>
  <c r="M1383" i="4"/>
  <c r="P1383" i="4"/>
  <c r="R1383" i="4" s="1"/>
  <c r="X1383" i="4"/>
  <c r="L1385" i="4"/>
  <c r="N1384" i="4"/>
  <c r="W1384" i="4"/>
  <c r="K1384" i="4"/>
  <c r="V1386" i="4"/>
  <c r="J1387" i="4"/>
  <c r="AG1377" i="2"/>
  <c r="AE1377" i="2"/>
  <c r="AC1377" i="2"/>
  <c r="AI1377" i="2"/>
  <c r="V1377" i="2"/>
  <c r="AV1346" i="2"/>
  <c r="AW1346" i="2" s="1"/>
  <c r="AA1370" i="2"/>
  <c r="AH1370" i="2" s="1"/>
  <c r="AY1338" i="2" s="1"/>
  <c r="Z1371" i="2"/>
  <c r="AF1371" i="2" s="1"/>
  <c r="X1373" i="2"/>
  <c r="AB1372" i="2"/>
  <c r="Y1372" i="2"/>
  <c r="AD1372" i="2" s="1"/>
  <c r="Z1382" i="4" l="1"/>
  <c r="AK1380" i="4"/>
  <c r="H1380" i="4" s="1"/>
  <c r="G1380" i="4" s="1"/>
  <c r="Q1383" i="4"/>
  <c r="Z1383" i="4"/>
  <c r="S1381" i="4"/>
  <c r="F1381" i="4" s="1"/>
  <c r="AA1381" i="4"/>
  <c r="T1382" i="4"/>
  <c r="T1383" i="4" s="1"/>
  <c r="P1384" i="4"/>
  <c r="R1384" i="4" s="1"/>
  <c r="M1384" i="4"/>
  <c r="X1384" i="4"/>
  <c r="L1386" i="4"/>
  <c r="N1385" i="4"/>
  <c r="W1385" i="4"/>
  <c r="K1385" i="4"/>
  <c r="O1383" i="4"/>
  <c r="Y1383" i="4"/>
  <c r="V1387" i="4"/>
  <c r="J1388" i="4"/>
  <c r="AG1378" i="2"/>
  <c r="AE1378" i="2"/>
  <c r="AC1378" i="2"/>
  <c r="AI1378" i="2"/>
  <c r="V1378" i="2"/>
  <c r="AV1347" i="2"/>
  <c r="AW1347" i="2" s="1"/>
  <c r="AA1371" i="2"/>
  <c r="AH1371" i="2" s="1"/>
  <c r="AY1339" i="2" s="1"/>
  <c r="Z1372" i="2"/>
  <c r="AF1372" i="2" s="1"/>
  <c r="X1374" i="2"/>
  <c r="AB1373" i="2"/>
  <c r="Y1373" i="2"/>
  <c r="AD1373" i="2" s="1"/>
  <c r="S1383" i="4" l="1"/>
  <c r="I1383" i="4"/>
  <c r="AA1383" i="4"/>
  <c r="AG1383" i="4" s="1"/>
  <c r="Q1384" i="4"/>
  <c r="T1384" i="4"/>
  <c r="I1384" i="4" s="1"/>
  <c r="Z1384" i="4"/>
  <c r="AE1381" i="4"/>
  <c r="AF1381" i="4"/>
  <c r="AG1381" i="4"/>
  <c r="AH1381" i="4"/>
  <c r="AD1381" i="4"/>
  <c r="AI1381" i="4"/>
  <c r="F1383" i="4"/>
  <c r="S1382" i="4"/>
  <c r="F1382" i="4" s="1"/>
  <c r="AA1382" i="4"/>
  <c r="I1382" i="4"/>
  <c r="N1386" i="4"/>
  <c r="L1387" i="4"/>
  <c r="W1386" i="4"/>
  <c r="K1386" i="4"/>
  <c r="P1385" i="4"/>
  <c r="R1385" i="4" s="1"/>
  <c r="Z1385" i="4" s="1"/>
  <c r="M1385" i="4"/>
  <c r="X1385" i="4"/>
  <c r="O1384" i="4"/>
  <c r="Y1384" i="4"/>
  <c r="AI1383" i="4"/>
  <c r="AF1383" i="4"/>
  <c r="V1388" i="4"/>
  <c r="J1389" i="4"/>
  <c r="AG1379" i="2"/>
  <c r="AE1379" i="2"/>
  <c r="AC1379" i="2"/>
  <c r="AI1379" i="2"/>
  <c r="V1379" i="2"/>
  <c r="AV1348" i="2"/>
  <c r="AW1348" i="2" s="1"/>
  <c r="AA1372" i="2"/>
  <c r="AH1372" i="2" s="1"/>
  <c r="AY1340" i="2" s="1"/>
  <c r="Z1373" i="2"/>
  <c r="AF1373" i="2" s="1"/>
  <c r="X1375" i="2"/>
  <c r="AB1374" i="2"/>
  <c r="Y1374" i="2"/>
  <c r="AD1374" i="2" s="1"/>
  <c r="AD1383" i="4" l="1"/>
  <c r="AE1383" i="4"/>
  <c r="AH1383" i="4"/>
  <c r="AH1382" i="4"/>
  <c r="AI1382" i="4"/>
  <c r="AE1382" i="4"/>
  <c r="AD1382" i="4"/>
  <c r="AG1382" i="4"/>
  <c r="AF1382" i="4"/>
  <c r="AK1381" i="4"/>
  <c r="H1381" i="4" s="1"/>
  <c r="G1381" i="4" s="1"/>
  <c r="Q1385" i="4"/>
  <c r="T1385" i="4"/>
  <c r="AA1385" i="4" s="1"/>
  <c r="S1384" i="4"/>
  <c r="F1384" i="4" s="1"/>
  <c r="AA1384" i="4"/>
  <c r="O1385" i="4"/>
  <c r="Y1385" i="4"/>
  <c r="L1388" i="4"/>
  <c r="N1387" i="4"/>
  <c r="W1387" i="4"/>
  <c r="K1387" i="4"/>
  <c r="P1386" i="4"/>
  <c r="R1386" i="4" s="1"/>
  <c r="M1386" i="4"/>
  <c r="X1386" i="4"/>
  <c r="V1389" i="4"/>
  <c r="J1390" i="4"/>
  <c r="AG1380" i="2"/>
  <c r="AE1380" i="2"/>
  <c r="AC1380" i="2"/>
  <c r="AI1380" i="2"/>
  <c r="V1380" i="2"/>
  <c r="AV1349" i="2"/>
  <c r="AW1349" i="2" s="1"/>
  <c r="AA1373" i="2"/>
  <c r="AH1373" i="2" s="1"/>
  <c r="AY1341" i="2" s="1"/>
  <c r="Z1374" i="2"/>
  <c r="AF1374" i="2" s="1"/>
  <c r="X1376" i="2"/>
  <c r="AB1375" i="2"/>
  <c r="Y1375" i="2"/>
  <c r="AD1375" i="2" s="1"/>
  <c r="AE1385" i="4" l="1"/>
  <c r="AK1383" i="4"/>
  <c r="H1383" i="4" s="1"/>
  <c r="G1383" i="4" s="1"/>
  <c r="Q1386" i="4"/>
  <c r="T1386" i="4"/>
  <c r="S1386" i="4" s="1"/>
  <c r="Z1386" i="4"/>
  <c r="S1385" i="4"/>
  <c r="F1385" i="4" s="1"/>
  <c r="I1385" i="4"/>
  <c r="AF1384" i="4"/>
  <c r="AH1384" i="4"/>
  <c r="AD1384" i="4"/>
  <c r="AI1384" i="4"/>
  <c r="AG1384" i="4"/>
  <c r="AE1384" i="4"/>
  <c r="AK1382" i="4"/>
  <c r="H1382" i="4" s="1"/>
  <c r="G1382" i="4" s="1"/>
  <c r="M1387" i="4"/>
  <c r="P1387" i="4"/>
  <c r="R1387" i="4" s="1"/>
  <c r="X1387" i="4"/>
  <c r="O1386" i="4"/>
  <c r="Y1386" i="4"/>
  <c r="L1389" i="4"/>
  <c r="N1388" i="4"/>
  <c r="K1388" i="4"/>
  <c r="W1388" i="4"/>
  <c r="I1386" i="4"/>
  <c r="AH1385" i="4"/>
  <c r="AD1385" i="4"/>
  <c r="AG1385" i="4"/>
  <c r="AI1385" i="4"/>
  <c r="AF1385" i="4"/>
  <c r="V1390" i="4"/>
  <c r="J1391" i="4"/>
  <c r="AG1381" i="2"/>
  <c r="AE1381" i="2"/>
  <c r="AC1381" i="2"/>
  <c r="AI1381" i="2"/>
  <c r="V1381" i="2"/>
  <c r="AV1350" i="2"/>
  <c r="AW1350" i="2" s="1"/>
  <c r="AA1374" i="2"/>
  <c r="AH1374" i="2" s="1"/>
  <c r="AY1342" i="2" s="1"/>
  <c r="Z1375" i="2"/>
  <c r="AF1375" i="2" s="1"/>
  <c r="X1377" i="2"/>
  <c r="AB1376" i="2"/>
  <c r="Y1376" i="2"/>
  <c r="AD1376" i="2" s="1"/>
  <c r="F1386" i="4" l="1"/>
  <c r="AA1386" i="4"/>
  <c r="AF1386" i="4" s="1"/>
  <c r="AK1384" i="4"/>
  <c r="H1384" i="4" s="1"/>
  <c r="G1384" i="4" s="1"/>
  <c r="Q1387" i="4"/>
  <c r="T1387" i="4"/>
  <c r="AA1387" i="4" s="1"/>
  <c r="Z1387" i="4"/>
  <c r="P1388" i="4"/>
  <c r="R1388" i="4" s="1"/>
  <c r="M1388" i="4"/>
  <c r="X1388" i="4"/>
  <c r="L1390" i="4"/>
  <c r="N1389" i="4"/>
  <c r="W1389" i="4"/>
  <c r="K1389" i="4"/>
  <c r="O1387" i="4"/>
  <c r="Y1387" i="4"/>
  <c r="AK1385" i="4"/>
  <c r="H1385" i="4" s="1"/>
  <c r="G1385" i="4" s="1"/>
  <c r="V1391" i="4"/>
  <c r="J1392" i="4"/>
  <c r="AD1386" i="4"/>
  <c r="AI1386" i="4"/>
  <c r="AG1382" i="2"/>
  <c r="AE1382" i="2"/>
  <c r="AC1382" i="2"/>
  <c r="AI1382" i="2"/>
  <c r="V1382" i="2"/>
  <c r="AV1351" i="2"/>
  <c r="AW1351" i="2" s="1"/>
  <c r="AA1375" i="2"/>
  <c r="AH1375" i="2" s="1"/>
  <c r="AY1343" i="2" s="1"/>
  <c r="Z1376" i="2"/>
  <c r="AF1376" i="2" s="1"/>
  <c r="X1378" i="2"/>
  <c r="AB1377" i="2"/>
  <c r="Y1377" i="2"/>
  <c r="AD1377" i="2" s="1"/>
  <c r="AH1386" i="4" l="1"/>
  <c r="AE1386" i="4"/>
  <c r="AG1386" i="4"/>
  <c r="Q1388" i="4"/>
  <c r="T1388" i="4"/>
  <c r="Z1388" i="4"/>
  <c r="F1387" i="4"/>
  <c r="S1387" i="4"/>
  <c r="I1387" i="4"/>
  <c r="N1390" i="4"/>
  <c r="L1391" i="4"/>
  <c r="W1390" i="4"/>
  <c r="K1390" i="4"/>
  <c r="P1389" i="4"/>
  <c r="R1389" i="4" s="1"/>
  <c r="M1389" i="4"/>
  <c r="X1389" i="4"/>
  <c r="O1388" i="4"/>
  <c r="Y1388" i="4"/>
  <c r="V1392" i="4"/>
  <c r="J1393" i="4"/>
  <c r="AD1387" i="4"/>
  <c r="AG1387" i="4"/>
  <c r="AF1387" i="4"/>
  <c r="AE1387" i="4"/>
  <c r="AI1387" i="4"/>
  <c r="AH1387" i="4"/>
  <c r="AG1383" i="2"/>
  <c r="AE1383" i="2"/>
  <c r="AC1383" i="2"/>
  <c r="AI1383" i="2"/>
  <c r="V1383" i="2"/>
  <c r="AV1352" i="2"/>
  <c r="AW1352" i="2" s="1"/>
  <c r="AA1376" i="2"/>
  <c r="AH1376" i="2" s="1"/>
  <c r="AY1344" i="2" s="1"/>
  <c r="Z1377" i="2"/>
  <c r="AF1377" i="2" s="1"/>
  <c r="X1379" i="2"/>
  <c r="AB1378" i="2"/>
  <c r="Y1378" i="2"/>
  <c r="AD1378" i="2" s="1"/>
  <c r="AK1386" i="4" l="1"/>
  <c r="H1386" i="4" s="1"/>
  <c r="G1386" i="4" s="1"/>
  <c r="Q1389" i="4"/>
  <c r="T1389" i="4"/>
  <c r="AA1389" i="4" s="1"/>
  <c r="Z1389" i="4"/>
  <c r="S1388" i="4"/>
  <c r="F1388" i="4" s="1"/>
  <c r="AA1388" i="4"/>
  <c r="AF1388" i="4" s="1"/>
  <c r="I1388" i="4"/>
  <c r="O1389" i="4"/>
  <c r="Y1389" i="4"/>
  <c r="L1392" i="4"/>
  <c r="K1392" i="4" s="1"/>
  <c r="N1391" i="4"/>
  <c r="W1391" i="4"/>
  <c r="K1391" i="4"/>
  <c r="P1390" i="4"/>
  <c r="M1390" i="4"/>
  <c r="X1390" i="4"/>
  <c r="AK1387" i="4"/>
  <c r="H1387" i="4" s="1"/>
  <c r="G1387" i="4" s="1"/>
  <c r="V1393" i="4"/>
  <c r="J1394" i="4"/>
  <c r="AG1384" i="2"/>
  <c r="AE1384" i="2"/>
  <c r="AC1384" i="2"/>
  <c r="AI1384" i="2"/>
  <c r="V1384" i="2"/>
  <c r="AV1353" i="2"/>
  <c r="AW1353" i="2" s="1"/>
  <c r="AA1377" i="2"/>
  <c r="AH1377" i="2" s="1"/>
  <c r="AY1345" i="2" s="1"/>
  <c r="Z1378" i="2"/>
  <c r="AF1378" i="2" s="1"/>
  <c r="X1380" i="2"/>
  <c r="AB1379" i="2"/>
  <c r="Y1379" i="2"/>
  <c r="AD1379" i="2" s="1"/>
  <c r="AH1388" i="4" l="1"/>
  <c r="AG1388" i="4"/>
  <c r="S1389" i="4"/>
  <c r="F1389" i="4" s="1"/>
  <c r="I1389" i="4"/>
  <c r="AE1388" i="4"/>
  <c r="R1390" i="4"/>
  <c r="AI1388" i="4"/>
  <c r="AD1388" i="4"/>
  <c r="M1391" i="4"/>
  <c r="P1391" i="4"/>
  <c r="R1391" i="4" s="1"/>
  <c r="X1391" i="4"/>
  <c r="O1390" i="4"/>
  <c r="Y1390" i="4"/>
  <c r="L1393" i="4"/>
  <c r="N1392" i="4"/>
  <c r="W1392" i="4"/>
  <c r="V1394" i="4"/>
  <c r="J1395" i="4"/>
  <c r="AG1389" i="4"/>
  <c r="AD1389" i="4"/>
  <c r="AI1389" i="4"/>
  <c r="AF1389" i="4"/>
  <c r="AE1389" i="4"/>
  <c r="AH1389" i="4"/>
  <c r="AG1385" i="2"/>
  <c r="AE1385" i="2"/>
  <c r="AC1385" i="2"/>
  <c r="AI1385" i="2"/>
  <c r="V1385" i="2"/>
  <c r="AV1354" i="2"/>
  <c r="AW1354" i="2" s="1"/>
  <c r="Z1379" i="2"/>
  <c r="AF1379" i="2" s="1"/>
  <c r="AA1378" i="2"/>
  <c r="AH1378" i="2" s="1"/>
  <c r="AY1346" i="2" s="1"/>
  <c r="X1381" i="2"/>
  <c r="AB1380" i="2"/>
  <c r="Y1380" i="2"/>
  <c r="AD1380" i="2" s="1"/>
  <c r="Q1391" i="4" l="1"/>
  <c r="Z1391" i="4"/>
  <c r="Q1390" i="4"/>
  <c r="T1390" i="4"/>
  <c r="T1391" i="4" s="1"/>
  <c r="Z1390" i="4"/>
  <c r="AK1388" i="4"/>
  <c r="H1388" i="4" s="1"/>
  <c r="G1388" i="4" s="1"/>
  <c r="P1392" i="4"/>
  <c r="R1392" i="4" s="1"/>
  <c r="M1392" i="4"/>
  <c r="X1392" i="4"/>
  <c r="L1394" i="4"/>
  <c r="N1393" i="4"/>
  <c r="K1393" i="4"/>
  <c r="W1393" i="4"/>
  <c r="O1391" i="4"/>
  <c r="Y1391" i="4"/>
  <c r="V1395" i="4"/>
  <c r="J1396" i="4"/>
  <c r="AK1389" i="4"/>
  <c r="H1389" i="4" s="1"/>
  <c r="G1389" i="4" s="1"/>
  <c r="AG1386" i="2"/>
  <c r="AE1386" i="2"/>
  <c r="AC1386" i="2"/>
  <c r="AI1386" i="2"/>
  <c r="V1386" i="2"/>
  <c r="AV1355" i="2"/>
  <c r="AW1355" i="2" s="1"/>
  <c r="AA1379" i="2"/>
  <c r="AH1379" i="2" s="1"/>
  <c r="AY1347" i="2" s="1"/>
  <c r="Z1380" i="2"/>
  <c r="AF1380" i="2" s="1"/>
  <c r="X1382" i="2"/>
  <c r="AB1381" i="2"/>
  <c r="Y1381" i="2"/>
  <c r="AD1381" i="2" s="1"/>
  <c r="I1390" i="4" l="1"/>
  <c r="S1391" i="4"/>
  <c r="F1391" i="4" s="1"/>
  <c r="AA1391" i="4"/>
  <c r="AG1391" i="4" s="1"/>
  <c r="I1391" i="4"/>
  <c r="Q1392" i="4"/>
  <c r="T1392" i="4"/>
  <c r="Z1392" i="4"/>
  <c r="S1390" i="4"/>
  <c r="F1390" i="4" s="1"/>
  <c r="AA1390" i="4"/>
  <c r="N1394" i="4"/>
  <c r="L1395" i="4"/>
  <c r="W1394" i="4"/>
  <c r="K1394" i="4"/>
  <c r="P1393" i="4"/>
  <c r="R1393" i="4" s="1"/>
  <c r="M1393" i="4"/>
  <c r="X1393" i="4"/>
  <c r="O1392" i="4"/>
  <c r="Y1392" i="4"/>
  <c r="V1396" i="4"/>
  <c r="J1397" i="4"/>
  <c r="AG1387" i="2"/>
  <c r="AE1387" i="2"/>
  <c r="AC1387" i="2"/>
  <c r="AI1387" i="2"/>
  <c r="V1387" i="2"/>
  <c r="AV1356" i="2"/>
  <c r="AW1356" i="2" s="1"/>
  <c r="AA1380" i="2"/>
  <c r="AH1380" i="2" s="1"/>
  <c r="AY1348" i="2" s="1"/>
  <c r="Z1381" i="2"/>
  <c r="AF1381" i="2" s="1"/>
  <c r="X1383" i="2"/>
  <c r="AB1382" i="2"/>
  <c r="Y1382" i="2"/>
  <c r="AD1382" i="2" s="1"/>
  <c r="AF1391" i="4" l="1"/>
  <c r="AE1391" i="4"/>
  <c r="AI1391" i="4"/>
  <c r="AD1391" i="4"/>
  <c r="AH1391" i="4"/>
  <c r="Q1393" i="4"/>
  <c r="T1393" i="4"/>
  <c r="Z1393" i="4"/>
  <c r="S1392" i="4"/>
  <c r="F1392" i="4" s="1"/>
  <c r="AA1392" i="4"/>
  <c r="I1392" i="4"/>
  <c r="AI1390" i="4"/>
  <c r="AH1390" i="4"/>
  <c r="AG1390" i="4"/>
  <c r="AD1390" i="4"/>
  <c r="AE1390" i="4"/>
  <c r="AF1390" i="4"/>
  <c r="L1396" i="4"/>
  <c r="N1395" i="4"/>
  <c r="W1395" i="4"/>
  <c r="K1395" i="4"/>
  <c r="O1393" i="4"/>
  <c r="Y1393" i="4"/>
  <c r="P1394" i="4"/>
  <c r="R1394" i="4" s="1"/>
  <c r="M1394" i="4"/>
  <c r="X1394" i="4"/>
  <c r="V1397" i="4"/>
  <c r="J1398" i="4"/>
  <c r="AG1388" i="2"/>
  <c r="AE1388" i="2"/>
  <c r="AC1388" i="2"/>
  <c r="AI1388" i="2"/>
  <c r="V1388" i="2"/>
  <c r="AV1357" i="2"/>
  <c r="AW1357" i="2" s="1"/>
  <c r="AA1381" i="2"/>
  <c r="AH1381" i="2" s="1"/>
  <c r="AY1349" i="2" s="1"/>
  <c r="Z1382" i="2"/>
  <c r="AF1382" i="2" s="1"/>
  <c r="X1384" i="2"/>
  <c r="AB1383" i="2"/>
  <c r="Y1383" i="2"/>
  <c r="AD1383" i="2" s="1"/>
  <c r="AK1391" i="4" l="1"/>
  <c r="H1391" i="4" s="1"/>
  <c r="G1391" i="4" s="1"/>
  <c r="AK1390" i="4"/>
  <c r="H1390" i="4" s="1"/>
  <c r="G1390" i="4" s="1"/>
  <c r="S1393" i="4"/>
  <c r="F1393" i="4" s="1"/>
  <c r="I1393" i="4"/>
  <c r="AA1393" i="4"/>
  <c r="AG1393" i="4" s="1"/>
  <c r="AG1392" i="4"/>
  <c r="AE1392" i="4"/>
  <c r="AF1392" i="4"/>
  <c r="AH1392" i="4"/>
  <c r="AI1392" i="4"/>
  <c r="Q1394" i="4"/>
  <c r="T1394" i="4"/>
  <c r="S1394" i="4" s="1"/>
  <c r="Z1394" i="4"/>
  <c r="AD1392" i="4"/>
  <c r="O1394" i="4"/>
  <c r="Y1394" i="4"/>
  <c r="M1395" i="4"/>
  <c r="P1395" i="4"/>
  <c r="R1395" i="4" s="1"/>
  <c r="X1395" i="4"/>
  <c r="L1397" i="4"/>
  <c r="N1396" i="4"/>
  <c r="W1396" i="4"/>
  <c r="K1396" i="4"/>
  <c r="V1398" i="4"/>
  <c r="J1399" i="4"/>
  <c r="F1394" i="4"/>
  <c r="AG1389" i="2"/>
  <c r="AE1389" i="2"/>
  <c r="AC1389" i="2"/>
  <c r="AI1389" i="2"/>
  <c r="V1389" i="2"/>
  <c r="AV1358" i="2"/>
  <c r="AW1358" i="2" s="1"/>
  <c r="AA1382" i="2"/>
  <c r="AH1382" i="2" s="1"/>
  <c r="AY1350" i="2" s="1"/>
  <c r="Z1383" i="2"/>
  <c r="AF1383" i="2" s="1"/>
  <c r="X1385" i="2"/>
  <c r="AB1384" i="2"/>
  <c r="Y1384" i="2"/>
  <c r="AD1384" i="2" s="1"/>
  <c r="AA1394" i="4" l="1"/>
  <c r="AG1394" i="4" s="1"/>
  <c r="AE1393" i="4"/>
  <c r="AI1393" i="4"/>
  <c r="I1394" i="4"/>
  <c r="AK1392" i="4"/>
  <c r="H1392" i="4" s="1"/>
  <c r="G1392" i="4" s="1"/>
  <c r="Q1395" i="4"/>
  <c r="T1395" i="4"/>
  <c r="I1395" i="4" s="1"/>
  <c r="Z1395" i="4"/>
  <c r="AD1393" i="4"/>
  <c r="AF1393" i="4"/>
  <c r="AH1393" i="4"/>
  <c r="O1395" i="4"/>
  <c r="Y1395" i="4"/>
  <c r="P1396" i="4"/>
  <c r="M1396" i="4"/>
  <c r="X1396" i="4"/>
  <c r="L1398" i="4"/>
  <c r="N1397" i="4"/>
  <c r="W1397" i="4"/>
  <c r="K1397" i="4"/>
  <c r="V1399" i="4"/>
  <c r="J1400" i="4"/>
  <c r="AG1390" i="2"/>
  <c r="AE1390" i="2"/>
  <c r="AC1390" i="2"/>
  <c r="AI1390" i="2"/>
  <c r="V1390" i="2"/>
  <c r="AV1359" i="2"/>
  <c r="AW1359" i="2" s="1"/>
  <c r="AA1383" i="2"/>
  <c r="AH1383" i="2" s="1"/>
  <c r="AY1351" i="2" s="1"/>
  <c r="Z1384" i="2"/>
  <c r="AF1384" i="2" s="1"/>
  <c r="X1386" i="2"/>
  <c r="AB1385" i="2"/>
  <c r="Y1385" i="2"/>
  <c r="AD1385" i="2" s="1"/>
  <c r="AE1394" i="4" l="1"/>
  <c r="AH1394" i="4"/>
  <c r="AD1394" i="4"/>
  <c r="AF1394" i="4"/>
  <c r="AI1394" i="4"/>
  <c r="AK1393" i="4"/>
  <c r="H1393" i="4" s="1"/>
  <c r="G1393" i="4" s="1"/>
  <c r="R1396" i="4"/>
  <c r="S1395" i="4"/>
  <c r="F1395" i="4" s="1"/>
  <c r="AA1395" i="4"/>
  <c r="AH1395" i="4" s="1"/>
  <c r="P1397" i="4"/>
  <c r="R1397" i="4" s="1"/>
  <c r="M1397" i="4"/>
  <c r="X1397" i="4"/>
  <c r="N1398" i="4"/>
  <c r="L1399" i="4"/>
  <c r="W1398" i="4"/>
  <c r="K1398" i="4"/>
  <c r="O1396" i="4"/>
  <c r="Y1396" i="4"/>
  <c r="V1400" i="4"/>
  <c r="J1401" i="4"/>
  <c r="AG1391" i="2"/>
  <c r="AE1391" i="2"/>
  <c r="AC1391" i="2"/>
  <c r="AI1391" i="2"/>
  <c r="V1391" i="2"/>
  <c r="AV1360" i="2"/>
  <c r="AW1360" i="2" s="1"/>
  <c r="AA1384" i="2"/>
  <c r="AH1384" i="2" s="1"/>
  <c r="AY1352" i="2" s="1"/>
  <c r="Z1385" i="2"/>
  <c r="AF1385" i="2" s="1"/>
  <c r="X1387" i="2"/>
  <c r="AB1386" i="2"/>
  <c r="Y1386" i="2"/>
  <c r="AD1386" i="2" s="1"/>
  <c r="AK1394" i="4" l="1"/>
  <c r="H1394" i="4" s="1"/>
  <c r="G1394" i="4" s="1"/>
  <c r="AI1395" i="4"/>
  <c r="AG1395" i="4"/>
  <c r="AD1395" i="4"/>
  <c r="Q1397" i="4"/>
  <c r="Z1397" i="4"/>
  <c r="Q1396" i="4"/>
  <c r="T1396" i="4"/>
  <c r="T1397" i="4" s="1"/>
  <c r="Z1396" i="4"/>
  <c r="AE1395" i="4"/>
  <c r="AF1395" i="4"/>
  <c r="P1398" i="4"/>
  <c r="M1398" i="4"/>
  <c r="X1398" i="4"/>
  <c r="L1400" i="4"/>
  <c r="N1399" i="4"/>
  <c r="W1399" i="4"/>
  <c r="K1399" i="4"/>
  <c r="O1397" i="4"/>
  <c r="Y1397" i="4"/>
  <c r="V1401" i="4"/>
  <c r="J1402" i="4"/>
  <c r="AG1392" i="2"/>
  <c r="AE1392" i="2"/>
  <c r="AC1392" i="2"/>
  <c r="AI1392" i="2"/>
  <c r="V1392" i="2"/>
  <c r="AV1361" i="2"/>
  <c r="AW1361" i="2" s="1"/>
  <c r="AA1385" i="2"/>
  <c r="AH1385" i="2" s="1"/>
  <c r="AY1353" i="2" s="1"/>
  <c r="Z1386" i="2"/>
  <c r="AF1386" i="2" s="1"/>
  <c r="X1388" i="2"/>
  <c r="AB1387" i="2"/>
  <c r="Y1387" i="2"/>
  <c r="AD1387" i="2" s="1"/>
  <c r="AK1395" i="4" l="1"/>
  <c r="H1395" i="4" s="1"/>
  <c r="G1395" i="4" s="1"/>
  <c r="I1396" i="4"/>
  <c r="S1397" i="4"/>
  <c r="AA1397" i="4"/>
  <c r="AD1397" i="4" s="1"/>
  <c r="I1397" i="4"/>
  <c r="R1398" i="4"/>
  <c r="F1397" i="4"/>
  <c r="S1396" i="4"/>
  <c r="F1396" i="4" s="1"/>
  <c r="AA1396" i="4"/>
  <c r="M1399" i="4"/>
  <c r="P1399" i="4"/>
  <c r="X1399" i="4"/>
  <c r="L1401" i="4"/>
  <c r="N1400" i="4"/>
  <c r="W1400" i="4"/>
  <c r="K1400" i="4"/>
  <c r="O1398" i="4"/>
  <c r="Y1398" i="4"/>
  <c r="V1402" i="4"/>
  <c r="J1403" i="4"/>
  <c r="AG1393" i="2"/>
  <c r="AE1393" i="2"/>
  <c r="AC1393" i="2"/>
  <c r="AI1393" i="2"/>
  <c r="V1393" i="2"/>
  <c r="AV1362" i="2"/>
  <c r="AW1362" i="2" s="1"/>
  <c r="Z1387" i="2"/>
  <c r="AF1387" i="2" s="1"/>
  <c r="AA1386" i="2"/>
  <c r="AH1386" i="2" s="1"/>
  <c r="AY1354" i="2" s="1"/>
  <c r="X1389" i="2"/>
  <c r="AB1388" i="2"/>
  <c r="Y1388" i="2"/>
  <c r="AD1388" i="2" s="1"/>
  <c r="AG1397" i="4" l="1"/>
  <c r="AF1397" i="4"/>
  <c r="AE1397" i="4"/>
  <c r="AH1397" i="4"/>
  <c r="AI1397" i="4"/>
  <c r="Q1398" i="4"/>
  <c r="T1398" i="4"/>
  <c r="I1398" i="4" s="1"/>
  <c r="Z1398" i="4"/>
  <c r="AD1396" i="4"/>
  <c r="AI1396" i="4"/>
  <c r="AF1396" i="4"/>
  <c r="AH1396" i="4"/>
  <c r="AE1396" i="4"/>
  <c r="AG1396" i="4"/>
  <c r="R1399" i="4"/>
  <c r="O1399" i="4"/>
  <c r="Y1399" i="4"/>
  <c r="L1402" i="4"/>
  <c r="N1401" i="4"/>
  <c r="W1401" i="4"/>
  <c r="K1401" i="4"/>
  <c r="P1400" i="4"/>
  <c r="M1400" i="4"/>
  <c r="X1400" i="4"/>
  <c r="V1403" i="4"/>
  <c r="J1404" i="4"/>
  <c r="AG1394" i="2"/>
  <c r="AE1394" i="2"/>
  <c r="AC1394" i="2"/>
  <c r="AI1394" i="2"/>
  <c r="V1394" i="2"/>
  <c r="AV1363" i="2"/>
  <c r="AW1363" i="2" s="1"/>
  <c r="Z1388" i="2"/>
  <c r="AF1388" i="2" s="1"/>
  <c r="AA1387" i="2"/>
  <c r="AH1387" i="2" s="1"/>
  <c r="AY1355" i="2" s="1"/>
  <c r="X1390" i="2"/>
  <c r="AB1389" i="2"/>
  <c r="Y1389" i="2"/>
  <c r="AD1389" i="2" s="1"/>
  <c r="AK1397" i="4" l="1"/>
  <c r="H1397" i="4" s="1"/>
  <c r="G1397" i="4" s="1"/>
  <c r="S1398" i="4"/>
  <c r="F1398" i="4" s="1"/>
  <c r="AA1398" i="4"/>
  <c r="R1400" i="4"/>
  <c r="Q1399" i="4"/>
  <c r="T1399" i="4"/>
  <c r="Z1399" i="4"/>
  <c r="AK1396" i="4"/>
  <c r="H1396" i="4" s="1"/>
  <c r="G1396" i="4" s="1"/>
  <c r="O1400" i="4"/>
  <c r="Y1400" i="4"/>
  <c r="N1402" i="4"/>
  <c r="L1403" i="4"/>
  <c r="W1402" i="4"/>
  <c r="K1402" i="4"/>
  <c r="P1401" i="4"/>
  <c r="M1401" i="4"/>
  <c r="X1401" i="4"/>
  <c r="V1404" i="4"/>
  <c r="J1405" i="4"/>
  <c r="AG1395" i="2"/>
  <c r="AE1395" i="2"/>
  <c r="AC1395" i="2"/>
  <c r="AI1395" i="2"/>
  <c r="V1395" i="2"/>
  <c r="AV1364" i="2"/>
  <c r="AW1364" i="2" s="1"/>
  <c r="AA1388" i="2"/>
  <c r="AH1388" i="2" s="1"/>
  <c r="AY1356" i="2" s="1"/>
  <c r="Z1389" i="2"/>
  <c r="AF1389" i="2" s="1"/>
  <c r="X1391" i="2"/>
  <c r="AB1390" i="2"/>
  <c r="Y1390" i="2"/>
  <c r="AD1390" i="2" s="1"/>
  <c r="R1401" i="4" l="1"/>
  <c r="Z1401" i="4" s="1"/>
  <c r="Q1400" i="4"/>
  <c r="T1400" i="4"/>
  <c r="T1401" i="4" s="1"/>
  <c r="Z1400" i="4"/>
  <c r="Q1401" i="4"/>
  <c r="S1399" i="4"/>
  <c r="F1399" i="4" s="1"/>
  <c r="AA1399" i="4"/>
  <c r="AE1399" i="4" s="1"/>
  <c r="I1399" i="4"/>
  <c r="AE1398" i="4"/>
  <c r="AH1398" i="4"/>
  <c r="AG1398" i="4"/>
  <c r="AF1398" i="4"/>
  <c r="AI1398" i="4"/>
  <c r="AD1398" i="4"/>
  <c r="L1404" i="4"/>
  <c r="N1403" i="4"/>
  <c r="W1403" i="4"/>
  <c r="K1403" i="4"/>
  <c r="P1402" i="4"/>
  <c r="R1402" i="4" s="1"/>
  <c r="M1402" i="4"/>
  <c r="X1402" i="4"/>
  <c r="O1401" i="4"/>
  <c r="Y1401" i="4"/>
  <c r="V1405" i="4"/>
  <c r="J1406" i="4"/>
  <c r="AG1396" i="2"/>
  <c r="AE1396" i="2"/>
  <c r="AC1396" i="2"/>
  <c r="AI1396" i="2"/>
  <c r="V1396" i="2"/>
  <c r="AV1365" i="2"/>
  <c r="AW1365" i="2" s="1"/>
  <c r="AA1389" i="2"/>
  <c r="AH1389" i="2" s="1"/>
  <c r="AY1357" i="2" s="1"/>
  <c r="Z1390" i="2"/>
  <c r="AF1390" i="2" s="1"/>
  <c r="X1392" i="2"/>
  <c r="AB1391" i="2"/>
  <c r="Y1391" i="2"/>
  <c r="AD1391" i="2" s="1"/>
  <c r="I1401" i="4" l="1"/>
  <c r="I1400" i="4"/>
  <c r="AH1399" i="4"/>
  <c r="Q1402" i="4"/>
  <c r="T1402" i="4"/>
  <c r="AA1402" i="4" s="1"/>
  <c r="Z1402" i="4"/>
  <c r="S1400" i="4"/>
  <c r="F1400" i="4" s="1"/>
  <c r="AA1400" i="4"/>
  <c r="AD1400" i="4" s="1"/>
  <c r="AK1398" i="4"/>
  <c r="H1398" i="4" s="1"/>
  <c r="G1398" i="4" s="1"/>
  <c r="AF1399" i="4"/>
  <c r="AD1399" i="4"/>
  <c r="AI1399" i="4"/>
  <c r="S1401" i="4"/>
  <c r="F1401" i="4" s="1"/>
  <c r="AA1401" i="4"/>
  <c r="AI1401" i="4" s="1"/>
  <c r="AG1399" i="4"/>
  <c r="M1403" i="4"/>
  <c r="P1403" i="4"/>
  <c r="X1403" i="4"/>
  <c r="O1402" i="4"/>
  <c r="Y1402" i="4"/>
  <c r="L1405" i="4"/>
  <c r="K1405" i="4" s="1"/>
  <c r="N1404" i="4"/>
  <c r="W1404" i="4"/>
  <c r="K1404" i="4"/>
  <c r="V1406" i="4"/>
  <c r="J1407" i="4"/>
  <c r="AG1397" i="2"/>
  <c r="AE1397" i="2"/>
  <c r="AC1397" i="2"/>
  <c r="AI1397" i="2"/>
  <c r="V1397" i="2"/>
  <c r="AV1366" i="2"/>
  <c r="AW1366" i="2" s="1"/>
  <c r="AA1390" i="2"/>
  <c r="AH1390" i="2" s="1"/>
  <c r="AY1358" i="2" s="1"/>
  <c r="Z1391" i="2"/>
  <c r="AF1391" i="2" s="1"/>
  <c r="X1393" i="2"/>
  <c r="AB1392" i="2"/>
  <c r="Y1392" i="2"/>
  <c r="AD1392" i="2" s="1"/>
  <c r="AE1400" i="4" l="1"/>
  <c r="R1403" i="4"/>
  <c r="AH1401" i="4"/>
  <c r="AG1401" i="4"/>
  <c r="AE1401" i="4"/>
  <c r="AF1401" i="4"/>
  <c r="S1402" i="4"/>
  <c r="F1402" i="4" s="1"/>
  <c r="I1402" i="4"/>
  <c r="AD1401" i="4"/>
  <c r="AK1399" i="4"/>
  <c r="H1399" i="4" s="1"/>
  <c r="G1399" i="4" s="1"/>
  <c r="AF1400" i="4"/>
  <c r="AG1400" i="4"/>
  <c r="AH1400" i="4"/>
  <c r="AI1400" i="4"/>
  <c r="P1404" i="4"/>
  <c r="R1404" i="4" s="1"/>
  <c r="M1404" i="4"/>
  <c r="X1404" i="4"/>
  <c r="L1406" i="4"/>
  <c r="N1405" i="4"/>
  <c r="W1405" i="4"/>
  <c r="O1403" i="4"/>
  <c r="Y1403" i="4"/>
  <c r="V1407" i="4"/>
  <c r="J1408" i="4"/>
  <c r="AD1402" i="4"/>
  <c r="AF1402" i="4"/>
  <c r="AI1402" i="4"/>
  <c r="AE1402" i="4"/>
  <c r="AH1402" i="4"/>
  <c r="AG1402" i="4"/>
  <c r="AG1398" i="2"/>
  <c r="AE1398" i="2"/>
  <c r="AC1398" i="2"/>
  <c r="AI1398" i="2"/>
  <c r="V1398" i="2"/>
  <c r="AV1367" i="2"/>
  <c r="AW1367" i="2" s="1"/>
  <c r="AA1391" i="2"/>
  <c r="AH1391" i="2" s="1"/>
  <c r="AY1359" i="2" s="1"/>
  <c r="Z1392" i="2"/>
  <c r="AF1392" i="2" s="1"/>
  <c r="X1394" i="2"/>
  <c r="AB1393" i="2"/>
  <c r="Y1393" i="2"/>
  <c r="AD1393" i="2" s="1"/>
  <c r="AK1400" i="4" l="1"/>
  <c r="H1400" i="4" s="1"/>
  <c r="G1400" i="4" s="1"/>
  <c r="Q1404" i="4"/>
  <c r="Z1404" i="4"/>
  <c r="Q1403" i="4"/>
  <c r="T1403" i="4"/>
  <c r="T1404" i="4" s="1"/>
  <c r="Z1403" i="4"/>
  <c r="AK1401" i="4"/>
  <c r="H1401" i="4" s="1"/>
  <c r="G1401" i="4" s="1"/>
  <c r="N1406" i="4"/>
  <c r="L1407" i="4"/>
  <c r="K1407" i="4" s="1"/>
  <c r="W1406" i="4"/>
  <c r="K1406" i="4"/>
  <c r="P1405" i="4"/>
  <c r="R1405" i="4" s="1"/>
  <c r="M1405" i="4"/>
  <c r="X1405" i="4"/>
  <c r="O1404" i="4"/>
  <c r="Y1404" i="4"/>
  <c r="AK1402" i="4"/>
  <c r="H1402" i="4" s="1"/>
  <c r="G1402" i="4" s="1"/>
  <c r="V1408" i="4"/>
  <c r="J1409" i="4"/>
  <c r="AG1399" i="2"/>
  <c r="AE1399" i="2"/>
  <c r="AC1399" i="2"/>
  <c r="AI1399" i="2"/>
  <c r="V1399" i="2"/>
  <c r="AV1368" i="2"/>
  <c r="AW1368" i="2" s="1"/>
  <c r="AA1392" i="2"/>
  <c r="AH1392" i="2" s="1"/>
  <c r="AY1360" i="2" s="1"/>
  <c r="Z1393" i="2"/>
  <c r="AF1393" i="2" s="1"/>
  <c r="X1395" i="2"/>
  <c r="AB1394" i="2"/>
  <c r="Y1394" i="2"/>
  <c r="AD1394" i="2" s="1"/>
  <c r="I1403" i="4" l="1"/>
  <c r="S1404" i="4"/>
  <c r="F1404" i="4" s="1"/>
  <c r="I1404" i="4"/>
  <c r="AA1404" i="4"/>
  <c r="AF1404" i="4" s="1"/>
  <c r="Q1405" i="4"/>
  <c r="T1405" i="4"/>
  <c r="Z1405" i="4"/>
  <c r="S1403" i="4"/>
  <c r="F1403" i="4" s="1"/>
  <c r="AA1403" i="4"/>
  <c r="L1408" i="4"/>
  <c r="N1407" i="4"/>
  <c r="W1407" i="4"/>
  <c r="O1405" i="4"/>
  <c r="Y1405" i="4"/>
  <c r="P1406" i="4"/>
  <c r="R1406" i="4" s="1"/>
  <c r="M1406" i="4"/>
  <c r="X1406" i="4"/>
  <c r="V1409" i="4"/>
  <c r="J1410" i="4"/>
  <c r="AG1404" i="4"/>
  <c r="AG1400" i="2"/>
  <c r="AE1400" i="2"/>
  <c r="AC1400" i="2"/>
  <c r="AI1400" i="2"/>
  <c r="V1400" i="2"/>
  <c r="AV1369" i="2"/>
  <c r="AW1369" i="2" s="1"/>
  <c r="AA1393" i="2"/>
  <c r="AH1393" i="2" s="1"/>
  <c r="AY1361" i="2" s="1"/>
  <c r="Z1394" i="2"/>
  <c r="AF1394" i="2" s="1"/>
  <c r="X1396" i="2"/>
  <c r="AB1395" i="2"/>
  <c r="Y1395" i="2"/>
  <c r="AD1395" i="2" s="1"/>
  <c r="AI1404" i="4" l="1"/>
  <c r="AH1404" i="4"/>
  <c r="AE1404" i="4"/>
  <c r="AD1404" i="4"/>
  <c r="Q1406" i="4"/>
  <c r="T1406" i="4"/>
  <c r="Z1406" i="4"/>
  <c r="S1405" i="4"/>
  <c r="F1405" i="4" s="1"/>
  <c r="AA1405" i="4"/>
  <c r="I1405" i="4"/>
  <c r="AH1403" i="4"/>
  <c r="AD1403" i="4"/>
  <c r="AG1403" i="4"/>
  <c r="AF1403" i="4"/>
  <c r="AI1403" i="4"/>
  <c r="AE1403" i="4"/>
  <c r="O1406" i="4"/>
  <c r="Y1406" i="4"/>
  <c r="M1407" i="4"/>
  <c r="P1407" i="4"/>
  <c r="X1407" i="4"/>
  <c r="L1409" i="4"/>
  <c r="N1408" i="4"/>
  <c r="K1408" i="4"/>
  <c r="W1408" i="4"/>
  <c r="V1410" i="4"/>
  <c r="J1411" i="4"/>
  <c r="AG1401" i="2"/>
  <c r="AE1401" i="2"/>
  <c r="AC1401" i="2"/>
  <c r="AI1401" i="2"/>
  <c r="V1401" i="2"/>
  <c r="AV1370" i="2"/>
  <c r="AW1370" i="2" s="1"/>
  <c r="AA1394" i="2"/>
  <c r="AH1394" i="2" s="1"/>
  <c r="AY1362" i="2" s="1"/>
  <c r="Z1395" i="2"/>
  <c r="AF1395" i="2" s="1"/>
  <c r="X1397" i="2"/>
  <c r="AB1396" i="2"/>
  <c r="Y1396" i="2"/>
  <c r="AD1396" i="2" s="1"/>
  <c r="AK1404" i="4" l="1"/>
  <c r="H1404" i="4" s="1"/>
  <c r="G1404" i="4" s="1"/>
  <c r="R1407" i="4"/>
  <c r="AK1403" i="4"/>
  <c r="H1403" i="4" s="1"/>
  <c r="G1403" i="4" s="1"/>
  <c r="AG1405" i="4"/>
  <c r="AF1405" i="4"/>
  <c r="AI1405" i="4"/>
  <c r="AH1405" i="4"/>
  <c r="S1406" i="4"/>
  <c r="F1406" i="4" s="1"/>
  <c r="AA1406" i="4"/>
  <c r="AF1406" i="4" s="1"/>
  <c r="I1406" i="4"/>
  <c r="AD1405" i="4"/>
  <c r="AE1405" i="4"/>
  <c r="P1408" i="4"/>
  <c r="M1408" i="4"/>
  <c r="X1408" i="4"/>
  <c r="O1407" i="4"/>
  <c r="Y1407" i="4"/>
  <c r="L1410" i="4"/>
  <c r="N1409" i="4"/>
  <c r="W1409" i="4"/>
  <c r="K1409" i="4"/>
  <c r="V1411" i="4"/>
  <c r="J1412" i="4"/>
  <c r="AG1402" i="2"/>
  <c r="AE1402" i="2"/>
  <c r="AC1402" i="2"/>
  <c r="AI1402" i="2"/>
  <c r="V1402" i="2"/>
  <c r="AV1371" i="2"/>
  <c r="AW1371" i="2" s="1"/>
  <c r="AA1395" i="2"/>
  <c r="AH1395" i="2" s="1"/>
  <c r="AY1363" i="2" s="1"/>
  <c r="Z1396" i="2"/>
  <c r="AF1396" i="2" s="1"/>
  <c r="X1398" i="2"/>
  <c r="AB1397" i="2"/>
  <c r="Y1397" i="2"/>
  <c r="AD1397" i="2" s="1"/>
  <c r="R1408" i="4" l="1"/>
  <c r="Q1407" i="4"/>
  <c r="T1407" i="4"/>
  <c r="I1407" i="4" s="1"/>
  <c r="Z1407" i="4"/>
  <c r="AI1406" i="4"/>
  <c r="AE1406" i="4"/>
  <c r="AH1406" i="4"/>
  <c r="AD1406" i="4"/>
  <c r="AG1406" i="4"/>
  <c r="AK1405" i="4"/>
  <c r="H1405" i="4" s="1"/>
  <c r="G1405" i="4" s="1"/>
  <c r="P1409" i="4"/>
  <c r="M1409" i="4"/>
  <c r="X1409" i="4"/>
  <c r="N1410" i="4"/>
  <c r="L1411" i="4"/>
  <c r="W1410" i="4"/>
  <c r="K1410" i="4"/>
  <c r="O1408" i="4"/>
  <c r="Y1408" i="4"/>
  <c r="V1412" i="4"/>
  <c r="J1413" i="4"/>
  <c r="AG1403" i="2"/>
  <c r="AE1403" i="2"/>
  <c r="AC1403" i="2"/>
  <c r="AI1403" i="2"/>
  <c r="V1403" i="2"/>
  <c r="AV1372" i="2"/>
  <c r="AW1372" i="2" s="1"/>
  <c r="AA1396" i="2"/>
  <c r="AH1396" i="2" s="1"/>
  <c r="AY1364" i="2" s="1"/>
  <c r="Z1397" i="2"/>
  <c r="AF1397" i="2" s="1"/>
  <c r="X1399" i="2"/>
  <c r="AB1398" i="2"/>
  <c r="Y1398" i="2"/>
  <c r="AD1398" i="2" s="1"/>
  <c r="R1409" i="4" l="1"/>
  <c r="AK1406" i="4"/>
  <c r="H1406" i="4" s="1"/>
  <c r="G1406" i="4" s="1"/>
  <c r="Q1408" i="4"/>
  <c r="T1408" i="4"/>
  <c r="Z1408" i="4"/>
  <c r="S1407" i="4"/>
  <c r="F1407" i="4" s="1"/>
  <c r="AA1407" i="4"/>
  <c r="AD1407" i="4"/>
  <c r="P1410" i="4"/>
  <c r="R1410" i="4" s="1"/>
  <c r="M1410" i="4"/>
  <c r="X1410" i="4"/>
  <c r="L1412" i="4"/>
  <c r="N1411" i="4"/>
  <c r="W1411" i="4"/>
  <c r="K1411" i="4"/>
  <c r="O1409" i="4"/>
  <c r="Y1409" i="4"/>
  <c r="V1413" i="4"/>
  <c r="J1414" i="4"/>
  <c r="AG1404" i="2"/>
  <c r="AE1404" i="2"/>
  <c r="AC1404" i="2"/>
  <c r="AI1404" i="2"/>
  <c r="V1404" i="2"/>
  <c r="AV1373" i="2"/>
  <c r="AW1373" i="2" s="1"/>
  <c r="AA1397" i="2"/>
  <c r="AH1397" i="2" s="1"/>
  <c r="AY1365" i="2" s="1"/>
  <c r="Z1398" i="2"/>
  <c r="AF1398" i="2" s="1"/>
  <c r="X1400" i="2"/>
  <c r="AB1399" i="2"/>
  <c r="Y1399" i="2"/>
  <c r="AD1399" i="2" s="1"/>
  <c r="Q1410" i="4" l="1"/>
  <c r="Z1410" i="4"/>
  <c r="S1408" i="4"/>
  <c r="F1408" i="4" s="1"/>
  <c r="AA1408" i="4"/>
  <c r="I1408" i="4"/>
  <c r="AG1407" i="4"/>
  <c r="AH1407" i="4"/>
  <c r="AF1407" i="4"/>
  <c r="AI1407" i="4"/>
  <c r="AE1407" i="4"/>
  <c r="Q1409" i="4"/>
  <c r="T1409" i="4"/>
  <c r="T1410" i="4" s="1"/>
  <c r="Z1409" i="4"/>
  <c r="L1413" i="4"/>
  <c r="N1412" i="4"/>
  <c r="W1412" i="4"/>
  <c r="K1412" i="4"/>
  <c r="M1411" i="4"/>
  <c r="P1411" i="4"/>
  <c r="R1411" i="4" s="1"/>
  <c r="X1411" i="4"/>
  <c r="O1410" i="4"/>
  <c r="Y1410" i="4"/>
  <c r="V1414" i="4"/>
  <c r="J1415" i="4"/>
  <c r="AG1405" i="2"/>
  <c r="AE1405" i="2"/>
  <c r="AC1405" i="2"/>
  <c r="AI1405" i="2"/>
  <c r="V1405" i="2"/>
  <c r="AV1374" i="2"/>
  <c r="AW1374" i="2" s="1"/>
  <c r="Z1399" i="2"/>
  <c r="AF1399" i="2" s="1"/>
  <c r="AA1398" i="2"/>
  <c r="AH1398" i="2" s="1"/>
  <c r="AY1366" i="2" s="1"/>
  <c r="X1401" i="2"/>
  <c r="AB1400" i="2"/>
  <c r="Y1400" i="2"/>
  <c r="AD1400" i="2" s="1"/>
  <c r="AK1407" i="4" l="1"/>
  <c r="H1407" i="4" s="1"/>
  <c r="G1407" i="4" s="1"/>
  <c r="S1410" i="4"/>
  <c r="I1410" i="4"/>
  <c r="AA1410" i="4"/>
  <c r="AF1410" i="4" s="1"/>
  <c r="Q1411" i="4"/>
  <c r="T1411" i="4"/>
  <c r="S1411" i="4" s="1"/>
  <c r="Z1411" i="4"/>
  <c r="AG1408" i="4"/>
  <c r="AH1408" i="4"/>
  <c r="AD1408" i="4"/>
  <c r="AE1408" i="4"/>
  <c r="AI1408" i="4"/>
  <c r="F1410" i="4"/>
  <c r="AF1408" i="4"/>
  <c r="S1409" i="4"/>
  <c r="F1409" i="4" s="1"/>
  <c r="AA1409" i="4"/>
  <c r="I1409" i="4"/>
  <c r="I1411" i="4"/>
  <c r="O1411" i="4"/>
  <c r="Y1411" i="4"/>
  <c r="P1412" i="4"/>
  <c r="R1412" i="4" s="1"/>
  <c r="M1412" i="4"/>
  <c r="X1412" i="4"/>
  <c r="L1414" i="4"/>
  <c r="N1413" i="4"/>
  <c r="W1413" i="4"/>
  <c r="K1413" i="4"/>
  <c r="V1415" i="4"/>
  <c r="J1416" i="4"/>
  <c r="AA1411" i="4"/>
  <c r="AG1406" i="2"/>
  <c r="AE1406" i="2"/>
  <c r="AC1406" i="2"/>
  <c r="AI1406" i="2"/>
  <c r="V1406" i="2"/>
  <c r="AV1375" i="2"/>
  <c r="AW1375" i="2" s="1"/>
  <c r="AA1399" i="2"/>
  <c r="AH1399" i="2" s="1"/>
  <c r="AY1367" i="2" s="1"/>
  <c r="Z1400" i="2"/>
  <c r="AF1400" i="2" s="1"/>
  <c r="X1402" i="2"/>
  <c r="AB1401" i="2"/>
  <c r="Y1401" i="2"/>
  <c r="AD1401" i="2" s="1"/>
  <c r="F1411" i="4" l="1"/>
  <c r="AH1410" i="4"/>
  <c r="AG1410" i="4"/>
  <c r="AI1410" i="4"/>
  <c r="AD1410" i="4"/>
  <c r="AE1410" i="4"/>
  <c r="AI1409" i="4"/>
  <c r="AD1409" i="4"/>
  <c r="AF1409" i="4"/>
  <c r="AH1409" i="4"/>
  <c r="AG1409" i="4"/>
  <c r="AE1409" i="4"/>
  <c r="AK1408" i="4"/>
  <c r="H1408" i="4" s="1"/>
  <c r="G1408" i="4" s="1"/>
  <c r="Q1412" i="4"/>
  <c r="T1412" i="4"/>
  <c r="I1412" i="4" s="1"/>
  <c r="Z1412" i="4"/>
  <c r="P1413" i="4"/>
  <c r="R1413" i="4" s="1"/>
  <c r="M1413" i="4"/>
  <c r="X1413" i="4"/>
  <c r="O1412" i="4"/>
  <c r="Y1412" i="4"/>
  <c r="N1414" i="4"/>
  <c r="L1415" i="4"/>
  <c r="W1414" i="4"/>
  <c r="K1414" i="4"/>
  <c r="AD1411" i="4"/>
  <c r="AH1411" i="4"/>
  <c r="AG1411" i="4"/>
  <c r="AF1411" i="4"/>
  <c r="AE1411" i="4"/>
  <c r="AI1411" i="4"/>
  <c r="V1416" i="4"/>
  <c r="J1417" i="4"/>
  <c r="AG1407" i="2"/>
  <c r="AE1407" i="2"/>
  <c r="AC1407" i="2"/>
  <c r="AI1407" i="2"/>
  <c r="V1407" i="2"/>
  <c r="AV1376" i="2"/>
  <c r="AW1376" i="2" s="1"/>
  <c r="Z1401" i="2"/>
  <c r="AF1401" i="2" s="1"/>
  <c r="AA1400" i="2"/>
  <c r="AH1400" i="2" s="1"/>
  <c r="AY1368" i="2" s="1"/>
  <c r="X1403" i="2"/>
  <c r="AB1402" i="2"/>
  <c r="Y1402" i="2"/>
  <c r="AD1402" i="2" s="1"/>
  <c r="AK1410" i="4" l="1"/>
  <c r="H1410" i="4" s="1"/>
  <c r="G1410" i="4" s="1"/>
  <c r="Q1413" i="4"/>
  <c r="T1413" i="4"/>
  <c r="I1413" i="4" s="1"/>
  <c r="Z1413" i="4"/>
  <c r="AK1409" i="4"/>
  <c r="H1409" i="4" s="1"/>
  <c r="G1409" i="4" s="1"/>
  <c r="S1412" i="4"/>
  <c r="F1412" i="4" s="1"/>
  <c r="AA1412" i="4"/>
  <c r="AE1412" i="4" s="1"/>
  <c r="L1416" i="4"/>
  <c r="N1415" i="4"/>
  <c r="W1415" i="4"/>
  <c r="K1415" i="4"/>
  <c r="P1414" i="4"/>
  <c r="R1414" i="4" s="1"/>
  <c r="M1414" i="4"/>
  <c r="X1414" i="4"/>
  <c r="O1413" i="4"/>
  <c r="Y1413" i="4"/>
  <c r="V1417" i="4"/>
  <c r="J1418" i="4"/>
  <c r="AK1411" i="4"/>
  <c r="H1411" i="4" s="1"/>
  <c r="G1411" i="4" s="1"/>
  <c r="AG1408" i="2"/>
  <c r="AE1408" i="2"/>
  <c r="AC1408" i="2"/>
  <c r="AI1408" i="2"/>
  <c r="V1408" i="2"/>
  <c r="AV1377" i="2"/>
  <c r="AW1377" i="2" s="1"/>
  <c r="Z1402" i="2"/>
  <c r="AF1402" i="2" s="1"/>
  <c r="X1404" i="2"/>
  <c r="AB1403" i="2"/>
  <c r="Y1403" i="2"/>
  <c r="AD1403" i="2" s="1"/>
  <c r="AA1401" i="2"/>
  <c r="AH1401" i="2" s="1"/>
  <c r="AY1369" i="2" s="1"/>
  <c r="AF1412" i="4" l="1"/>
  <c r="AI1412" i="4"/>
  <c r="Q1414" i="4"/>
  <c r="T1414" i="4"/>
  <c r="AA1414" i="4" s="1"/>
  <c r="Z1414" i="4"/>
  <c r="S1413" i="4"/>
  <c r="F1413" i="4" s="1"/>
  <c r="AA1413" i="4"/>
  <c r="AG1413" i="4" s="1"/>
  <c r="AH1412" i="4"/>
  <c r="AD1412" i="4"/>
  <c r="AG1412" i="4"/>
  <c r="O1414" i="4"/>
  <c r="Y1414" i="4"/>
  <c r="M1415" i="4"/>
  <c r="P1415" i="4"/>
  <c r="X1415" i="4"/>
  <c r="L1417" i="4"/>
  <c r="N1416" i="4"/>
  <c r="W1416" i="4"/>
  <c r="K1416" i="4"/>
  <c r="V1418" i="4"/>
  <c r="J1419" i="4"/>
  <c r="AG1409" i="2"/>
  <c r="AE1409" i="2"/>
  <c r="AC1409" i="2"/>
  <c r="AI1409" i="2"/>
  <c r="V1409" i="2"/>
  <c r="AV1378" i="2"/>
  <c r="AW1378" i="2" s="1"/>
  <c r="X1405" i="2"/>
  <c r="AB1404" i="2"/>
  <c r="Y1404" i="2"/>
  <c r="AD1404" i="2" s="1"/>
  <c r="Z1403" i="2"/>
  <c r="AF1403" i="2" s="1"/>
  <c r="AA1402" i="2"/>
  <c r="AH1402" i="2" s="1"/>
  <c r="AY1370" i="2" s="1"/>
  <c r="AF1413" i="4" l="1"/>
  <c r="AH1413" i="4"/>
  <c r="AI1413" i="4"/>
  <c r="AK1412" i="4"/>
  <c r="H1412" i="4" s="1"/>
  <c r="G1412" i="4" s="1"/>
  <c r="S1414" i="4"/>
  <c r="F1414" i="4" s="1"/>
  <c r="I1414" i="4"/>
  <c r="R1415" i="4"/>
  <c r="AE1413" i="4"/>
  <c r="AD1413" i="4"/>
  <c r="O1415" i="4"/>
  <c r="Y1415" i="4"/>
  <c r="P1416" i="4"/>
  <c r="M1416" i="4"/>
  <c r="X1416" i="4"/>
  <c r="L1418" i="4"/>
  <c r="N1417" i="4"/>
  <c r="W1417" i="4"/>
  <c r="K1417" i="4"/>
  <c r="AF1414" i="4"/>
  <c r="AE1414" i="4"/>
  <c r="AG1414" i="4"/>
  <c r="AD1414" i="4"/>
  <c r="AH1414" i="4"/>
  <c r="AI1414" i="4"/>
  <c r="V1419" i="4"/>
  <c r="J1420" i="4"/>
  <c r="AG1410" i="2"/>
  <c r="AE1410" i="2"/>
  <c r="AC1410" i="2"/>
  <c r="AI1410" i="2"/>
  <c r="V1410" i="2"/>
  <c r="AV1379" i="2"/>
  <c r="AW1379" i="2" s="1"/>
  <c r="AA1403" i="2"/>
  <c r="AH1403" i="2" s="1"/>
  <c r="AY1371" i="2" s="1"/>
  <c r="Z1404" i="2"/>
  <c r="AF1404" i="2" s="1"/>
  <c r="X1406" i="2"/>
  <c r="AB1405" i="2"/>
  <c r="Y1405" i="2"/>
  <c r="AD1405" i="2" s="1"/>
  <c r="AK1413" i="4" l="1"/>
  <c r="H1413" i="4" s="1"/>
  <c r="G1413" i="4" s="1"/>
  <c r="R1416" i="4"/>
  <c r="Q1415" i="4"/>
  <c r="T1415" i="4"/>
  <c r="Z1415" i="4"/>
  <c r="P1417" i="4"/>
  <c r="R1417" i="4" s="1"/>
  <c r="M1417" i="4"/>
  <c r="X1417" i="4"/>
  <c r="O1416" i="4"/>
  <c r="Y1416" i="4"/>
  <c r="N1418" i="4"/>
  <c r="L1419" i="4"/>
  <c r="W1418" i="4"/>
  <c r="K1418" i="4"/>
  <c r="AK1414" i="4"/>
  <c r="H1414" i="4" s="1"/>
  <c r="G1414" i="4" s="1"/>
  <c r="V1420" i="4"/>
  <c r="J1421" i="4"/>
  <c r="AG1411" i="2"/>
  <c r="AE1411" i="2"/>
  <c r="AC1411" i="2"/>
  <c r="AI1411" i="2"/>
  <c r="V1411" i="2"/>
  <c r="AV1380" i="2"/>
  <c r="AW1380" i="2" s="1"/>
  <c r="AA1404" i="2"/>
  <c r="AH1404" i="2" s="1"/>
  <c r="AY1372" i="2" s="1"/>
  <c r="Z1405" i="2"/>
  <c r="AF1405" i="2" s="1"/>
  <c r="X1407" i="2"/>
  <c r="AB1406" i="2"/>
  <c r="Y1406" i="2"/>
  <c r="AD1406" i="2" s="1"/>
  <c r="S1415" i="4" l="1"/>
  <c r="F1415" i="4" s="1"/>
  <c r="AA1415" i="4"/>
  <c r="Q1417" i="4"/>
  <c r="Z1417" i="4"/>
  <c r="I1415" i="4"/>
  <c r="Q1416" i="4"/>
  <c r="T1416" i="4"/>
  <c r="T1417" i="4" s="1"/>
  <c r="Z1416" i="4"/>
  <c r="L1420" i="4"/>
  <c r="N1419" i="4"/>
  <c r="W1419" i="4"/>
  <c r="K1419" i="4"/>
  <c r="P1418" i="4"/>
  <c r="R1418" i="4" s="1"/>
  <c r="M1418" i="4"/>
  <c r="X1418" i="4"/>
  <c r="O1417" i="4"/>
  <c r="Y1417" i="4"/>
  <c r="V1421" i="4"/>
  <c r="J1422" i="4"/>
  <c r="AG1412" i="2"/>
  <c r="AE1412" i="2"/>
  <c r="AC1412" i="2"/>
  <c r="AI1412" i="2"/>
  <c r="V1412" i="2"/>
  <c r="AV1381" i="2"/>
  <c r="AW1381" i="2" s="1"/>
  <c r="AA1405" i="2"/>
  <c r="AH1405" i="2" s="1"/>
  <c r="AY1373" i="2" s="1"/>
  <c r="Z1406" i="2"/>
  <c r="AF1406" i="2" s="1"/>
  <c r="X1408" i="2"/>
  <c r="AB1407" i="2"/>
  <c r="Y1407" i="2"/>
  <c r="AD1407" i="2" s="1"/>
  <c r="I1416" i="4" l="1"/>
  <c r="S1417" i="4"/>
  <c r="F1417" i="4" s="1"/>
  <c r="AA1417" i="4"/>
  <c r="AD1417" i="4" s="1"/>
  <c r="Q1418" i="4"/>
  <c r="T1418" i="4"/>
  <c r="I1418" i="4" s="1"/>
  <c r="Z1418" i="4"/>
  <c r="AD1415" i="4"/>
  <c r="AH1415" i="4"/>
  <c r="AF1415" i="4"/>
  <c r="AE1415" i="4"/>
  <c r="AI1415" i="4"/>
  <c r="AG1415" i="4"/>
  <c r="I1417" i="4"/>
  <c r="S1416" i="4"/>
  <c r="F1416" i="4" s="1"/>
  <c r="AA1416" i="4"/>
  <c r="O1418" i="4"/>
  <c r="Y1418" i="4"/>
  <c r="M1419" i="4"/>
  <c r="P1419" i="4"/>
  <c r="R1419" i="4" s="1"/>
  <c r="X1419" i="4"/>
  <c r="L1421" i="4"/>
  <c r="N1420" i="4"/>
  <c r="W1420" i="4"/>
  <c r="K1420" i="4"/>
  <c r="V1422" i="4"/>
  <c r="J1423" i="4"/>
  <c r="AG1413" i="2"/>
  <c r="AE1413" i="2"/>
  <c r="AC1413" i="2"/>
  <c r="AI1413" i="2"/>
  <c r="V1413" i="2"/>
  <c r="AV1382" i="2"/>
  <c r="AW1382" i="2" s="1"/>
  <c r="AA1406" i="2"/>
  <c r="AH1406" i="2" s="1"/>
  <c r="AY1374" i="2" s="1"/>
  <c r="Z1407" i="2"/>
  <c r="AF1407" i="2" s="1"/>
  <c r="X1409" i="2"/>
  <c r="AB1408" i="2"/>
  <c r="Y1408" i="2"/>
  <c r="AD1408" i="2" s="1"/>
  <c r="AE1417" i="4" l="1"/>
  <c r="AH1417" i="4"/>
  <c r="AI1417" i="4"/>
  <c r="AK1415" i="4"/>
  <c r="H1415" i="4" s="1"/>
  <c r="G1415" i="4" s="1"/>
  <c r="S1418" i="4"/>
  <c r="F1418" i="4" s="1"/>
  <c r="AA1418" i="4"/>
  <c r="AE1418" i="4" s="1"/>
  <c r="Q1419" i="4"/>
  <c r="T1419" i="4"/>
  <c r="Z1419" i="4"/>
  <c r="AG1416" i="4"/>
  <c r="AH1416" i="4"/>
  <c r="AF1416" i="4"/>
  <c r="AE1416" i="4"/>
  <c r="AI1416" i="4"/>
  <c r="AD1416" i="4"/>
  <c r="AF1417" i="4"/>
  <c r="AG1417" i="4"/>
  <c r="AF1418" i="4"/>
  <c r="P1420" i="4"/>
  <c r="R1420" i="4" s="1"/>
  <c r="M1420" i="4"/>
  <c r="X1420" i="4"/>
  <c r="L1422" i="4"/>
  <c r="N1421" i="4"/>
  <c r="W1421" i="4"/>
  <c r="K1421" i="4"/>
  <c r="O1419" i="4"/>
  <c r="Y1419" i="4"/>
  <c r="I1419" i="4"/>
  <c r="V1423" i="4"/>
  <c r="J1424" i="4"/>
  <c r="AG1414" i="2"/>
  <c r="AE1414" i="2"/>
  <c r="AC1414" i="2"/>
  <c r="AI1414" i="2"/>
  <c r="V1414" i="2"/>
  <c r="AV1383" i="2"/>
  <c r="AW1383" i="2" s="1"/>
  <c r="AA1407" i="2"/>
  <c r="AH1407" i="2" s="1"/>
  <c r="AY1375" i="2" s="1"/>
  <c r="Z1408" i="2"/>
  <c r="AF1408" i="2" s="1"/>
  <c r="X1410" i="2"/>
  <c r="AB1409" i="2"/>
  <c r="Y1409" i="2"/>
  <c r="AD1409" i="2" s="1"/>
  <c r="AH1418" i="4" l="1"/>
  <c r="AG1418" i="4"/>
  <c r="AI1418" i="4"/>
  <c r="AD1418" i="4"/>
  <c r="AK1416" i="4"/>
  <c r="H1416" i="4" s="1"/>
  <c r="G1416" i="4" s="1"/>
  <c r="Q1420" i="4"/>
  <c r="T1420" i="4"/>
  <c r="I1420" i="4" s="1"/>
  <c r="Z1420" i="4"/>
  <c r="AK1417" i="4"/>
  <c r="H1417" i="4" s="1"/>
  <c r="G1417" i="4" s="1"/>
  <c r="S1419" i="4"/>
  <c r="F1419" i="4" s="1"/>
  <c r="AA1419" i="4"/>
  <c r="AF1419" i="4" s="1"/>
  <c r="N1422" i="4"/>
  <c r="L1423" i="4"/>
  <c r="W1422" i="4"/>
  <c r="K1422" i="4"/>
  <c r="P1421" i="4"/>
  <c r="R1421" i="4" s="1"/>
  <c r="M1421" i="4"/>
  <c r="X1421" i="4"/>
  <c r="O1420" i="4"/>
  <c r="Y1420" i="4"/>
  <c r="V1424" i="4"/>
  <c r="J1425" i="4"/>
  <c r="AG1415" i="2"/>
  <c r="AE1415" i="2"/>
  <c r="AC1415" i="2"/>
  <c r="AI1415" i="2"/>
  <c r="V1415" i="2"/>
  <c r="AV1384" i="2"/>
  <c r="AW1384" i="2" s="1"/>
  <c r="AA1408" i="2"/>
  <c r="AH1408" i="2" s="1"/>
  <c r="AY1376" i="2" s="1"/>
  <c r="Z1409" i="2"/>
  <c r="AF1409" i="2" s="1"/>
  <c r="X1411" i="2"/>
  <c r="AB1410" i="2"/>
  <c r="Y1410" i="2"/>
  <c r="AD1410" i="2" s="1"/>
  <c r="AE1419" i="4" l="1"/>
  <c r="AK1418" i="4"/>
  <c r="H1418" i="4" s="1"/>
  <c r="G1418" i="4" s="1"/>
  <c r="AD1419" i="4"/>
  <c r="AI1419" i="4"/>
  <c r="AH1419" i="4"/>
  <c r="S1420" i="4"/>
  <c r="F1420" i="4" s="1"/>
  <c r="AA1420" i="4"/>
  <c r="AF1420" i="4" s="1"/>
  <c r="Q1421" i="4"/>
  <c r="T1421" i="4"/>
  <c r="S1421" i="4" s="1"/>
  <c r="Z1421" i="4"/>
  <c r="AG1419" i="4"/>
  <c r="O1421" i="4"/>
  <c r="Y1421" i="4"/>
  <c r="L1424" i="4"/>
  <c r="N1423" i="4"/>
  <c r="K1423" i="4"/>
  <c r="W1423" i="4"/>
  <c r="P1422" i="4"/>
  <c r="M1422" i="4"/>
  <c r="X1422" i="4"/>
  <c r="V1425" i="4"/>
  <c r="J1426" i="4"/>
  <c r="AG1416" i="2"/>
  <c r="AE1416" i="2"/>
  <c r="AC1416" i="2"/>
  <c r="AI1416" i="2"/>
  <c r="V1416" i="2"/>
  <c r="AV1385" i="2"/>
  <c r="AW1385" i="2" s="1"/>
  <c r="AA1409" i="2"/>
  <c r="AH1409" i="2" s="1"/>
  <c r="AY1377" i="2" s="1"/>
  <c r="Z1410" i="2"/>
  <c r="AF1410" i="2" s="1"/>
  <c r="X1412" i="2"/>
  <c r="AB1411" i="2"/>
  <c r="Y1411" i="2"/>
  <c r="AD1411" i="2" s="1"/>
  <c r="AA1421" i="4" l="1"/>
  <c r="AD1421" i="4" s="1"/>
  <c r="AE1420" i="4"/>
  <c r="F1421" i="4"/>
  <c r="AK1419" i="4"/>
  <c r="H1419" i="4" s="1"/>
  <c r="G1419" i="4" s="1"/>
  <c r="AG1420" i="4"/>
  <c r="AD1420" i="4"/>
  <c r="AI1420" i="4"/>
  <c r="I1421" i="4"/>
  <c r="R1422" i="4"/>
  <c r="AH1420" i="4"/>
  <c r="M1423" i="4"/>
  <c r="P1423" i="4"/>
  <c r="X1423" i="4"/>
  <c r="L1425" i="4"/>
  <c r="N1424" i="4"/>
  <c r="W1424" i="4"/>
  <c r="K1424" i="4"/>
  <c r="O1422" i="4"/>
  <c r="Y1422" i="4"/>
  <c r="V1426" i="4"/>
  <c r="J1427" i="4"/>
  <c r="AG1417" i="2"/>
  <c r="AE1417" i="2"/>
  <c r="AC1417" i="2"/>
  <c r="AI1417" i="2"/>
  <c r="V1417" i="2"/>
  <c r="AV1386" i="2"/>
  <c r="AW1386" i="2" s="1"/>
  <c r="AA1410" i="2"/>
  <c r="AH1410" i="2" s="1"/>
  <c r="AY1378" i="2" s="1"/>
  <c r="Z1411" i="2"/>
  <c r="AF1411" i="2" s="1"/>
  <c r="X1413" i="2"/>
  <c r="AB1412" i="2"/>
  <c r="Y1412" i="2"/>
  <c r="AD1412" i="2" s="1"/>
  <c r="AH1421" i="4" l="1"/>
  <c r="AG1421" i="4"/>
  <c r="AI1421" i="4"/>
  <c r="AE1421" i="4"/>
  <c r="AF1421" i="4"/>
  <c r="AK1420" i="4"/>
  <c r="H1420" i="4" s="1"/>
  <c r="G1420" i="4" s="1"/>
  <c r="R1423" i="4"/>
  <c r="Z1423" i="4" s="1"/>
  <c r="Q1423" i="4"/>
  <c r="Q1422" i="4"/>
  <c r="T1422" i="4"/>
  <c r="T1423" i="4" s="1"/>
  <c r="Z1422" i="4"/>
  <c r="L1426" i="4"/>
  <c r="N1425" i="4"/>
  <c r="W1425" i="4"/>
  <c r="K1425" i="4"/>
  <c r="O1423" i="4"/>
  <c r="Y1423" i="4"/>
  <c r="P1424" i="4"/>
  <c r="R1424" i="4" s="1"/>
  <c r="Z1424" i="4" s="1"/>
  <c r="M1424" i="4"/>
  <c r="X1424" i="4"/>
  <c r="V1427" i="4"/>
  <c r="J1428" i="4"/>
  <c r="AG1418" i="2"/>
  <c r="AE1418" i="2"/>
  <c r="AC1418" i="2"/>
  <c r="AI1418" i="2"/>
  <c r="V1418" i="2"/>
  <c r="AV1387" i="2"/>
  <c r="AW1387" i="2" s="1"/>
  <c r="AA1411" i="2"/>
  <c r="AH1411" i="2" s="1"/>
  <c r="AY1379" i="2" s="1"/>
  <c r="Z1412" i="2"/>
  <c r="AF1412" i="2" s="1"/>
  <c r="X1414" i="2"/>
  <c r="AB1413" i="2"/>
  <c r="Y1413" i="2"/>
  <c r="AD1413" i="2" s="1"/>
  <c r="AK1421" i="4" l="1"/>
  <c r="H1421" i="4" s="1"/>
  <c r="G1421" i="4" s="1"/>
  <c r="I1422" i="4"/>
  <c r="S1423" i="4"/>
  <c r="F1423" i="4" s="1"/>
  <c r="I1423" i="4"/>
  <c r="AA1423" i="4"/>
  <c r="AG1423" i="4" s="1"/>
  <c r="Q1424" i="4"/>
  <c r="T1424" i="4"/>
  <c r="I1424" i="4" s="1"/>
  <c r="S1422" i="4"/>
  <c r="F1422" i="4" s="1"/>
  <c r="AA1422" i="4"/>
  <c r="O1424" i="4"/>
  <c r="Y1424" i="4"/>
  <c r="P1425" i="4"/>
  <c r="R1425" i="4" s="1"/>
  <c r="M1425" i="4"/>
  <c r="X1425" i="4"/>
  <c r="N1426" i="4"/>
  <c r="L1427" i="4"/>
  <c r="W1426" i="4"/>
  <c r="K1426" i="4"/>
  <c r="V1428" i="4"/>
  <c r="J1429" i="4"/>
  <c r="AG1419" i="2"/>
  <c r="AE1419" i="2"/>
  <c r="AC1419" i="2"/>
  <c r="AI1419" i="2"/>
  <c r="V1419" i="2"/>
  <c r="AV1388" i="2"/>
  <c r="AW1388" i="2" s="1"/>
  <c r="AA1412" i="2"/>
  <c r="AH1412" i="2" s="1"/>
  <c r="AY1380" i="2" s="1"/>
  <c r="Z1413" i="2"/>
  <c r="AF1413" i="2" s="1"/>
  <c r="X1415" i="2"/>
  <c r="AB1414" i="2"/>
  <c r="Y1414" i="2"/>
  <c r="AD1414" i="2" s="1"/>
  <c r="AE1423" i="4" l="1"/>
  <c r="AD1423" i="4"/>
  <c r="AH1423" i="4"/>
  <c r="AI1423" i="4"/>
  <c r="AF1423" i="4"/>
  <c r="AE1422" i="4"/>
  <c r="AD1422" i="4"/>
  <c r="AF1422" i="4"/>
  <c r="AG1422" i="4"/>
  <c r="AI1422" i="4"/>
  <c r="AH1422" i="4"/>
  <c r="Q1425" i="4"/>
  <c r="T1425" i="4"/>
  <c r="Z1425" i="4"/>
  <c r="S1424" i="4"/>
  <c r="F1424" i="4" s="1"/>
  <c r="AA1424" i="4"/>
  <c r="L1428" i="4"/>
  <c r="N1427" i="4"/>
  <c r="W1427" i="4"/>
  <c r="K1427" i="4"/>
  <c r="O1425" i="4"/>
  <c r="Y1425" i="4"/>
  <c r="P1426" i="4"/>
  <c r="M1426" i="4"/>
  <c r="X1426" i="4"/>
  <c r="V1429" i="4"/>
  <c r="J1430" i="4"/>
  <c r="AG1420" i="2"/>
  <c r="AE1420" i="2"/>
  <c r="AC1420" i="2"/>
  <c r="AI1420" i="2"/>
  <c r="V1420" i="2"/>
  <c r="AV1389" i="2"/>
  <c r="AW1389" i="2" s="1"/>
  <c r="Z1414" i="2"/>
  <c r="AF1414" i="2" s="1"/>
  <c r="AA1413" i="2"/>
  <c r="AH1413" i="2" s="1"/>
  <c r="AY1381" i="2" s="1"/>
  <c r="AB1415" i="2"/>
  <c r="X1416" i="2"/>
  <c r="Y1415" i="2"/>
  <c r="AD1415" i="2" s="1"/>
  <c r="AK1423" i="4" l="1"/>
  <c r="H1423" i="4" s="1"/>
  <c r="G1423" i="4" s="1"/>
  <c r="AE1424" i="4"/>
  <c r="AD1424" i="4"/>
  <c r="AH1424" i="4"/>
  <c r="AG1424" i="4"/>
  <c r="AI1424" i="4"/>
  <c r="AF1424" i="4"/>
  <c r="AK1422" i="4"/>
  <c r="H1422" i="4" s="1"/>
  <c r="G1422" i="4" s="1"/>
  <c r="S1425" i="4"/>
  <c r="F1425" i="4" s="1"/>
  <c r="AA1425" i="4"/>
  <c r="AF1425" i="4" s="1"/>
  <c r="I1425" i="4"/>
  <c r="R1426" i="4"/>
  <c r="O1426" i="4"/>
  <c r="Y1426" i="4"/>
  <c r="M1427" i="4"/>
  <c r="P1427" i="4"/>
  <c r="X1427" i="4"/>
  <c r="L1429" i="4"/>
  <c r="N1428" i="4"/>
  <c r="W1428" i="4"/>
  <c r="K1428" i="4"/>
  <c r="V1430" i="4"/>
  <c r="J1431" i="4"/>
  <c r="AG1421" i="2"/>
  <c r="AE1421" i="2"/>
  <c r="AC1421" i="2"/>
  <c r="AI1421" i="2"/>
  <c r="V1421" i="2"/>
  <c r="AV1390" i="2"/>
  <c r="AW1390" i="2" s="1"/>
  <c r="AB1416" i="2"/>
  <c r="X1417" i="2"/>
  <c r="Y1416" i="2"/>
  <c r="AD1416" i="2" s="1"/>
  <c r="AA1414" i="2"/>
  <c r="AH1414" i="2" s="1"/>
  <c r="AY1382" i="2" s="1"/>
  <c r="Z1415" i="2"/>
  <c r="AF1415" i="2" s="1"/>
  <c r="AI1425" i="4" l="1"/>
  <c r="AH1425" i="4"/>
  <c r="AE1425" i="4"/>
  <c r="AG1425" i="4"/>
  <c r="AD1425" i="4"/>
  <c r="AK1424" i="4"/>
  <c r="H1424" i="4" s="1"/>
  <c r="G1424" i="4" s="1"/>
  <c r="R1427" i="4"/>
  <c r="Q1426" i="4"/>
  <c r="T1426" i="4"/>
  <c r="Z1426" i="4"/>
  <c r="P1428" i="4"/>
  <c r="M1428" i="4"/>
  <c r="X1428" i="4"/>
  <c r="L1430" i="4"/>
  <c r="N1429" i="4"/>
  <c r="W1429" i="4"/>
  <c r="K1429" i="4"/>
  <c r="O1427" i="4"/>
  <c r="Y1427" i="4"/>
  <c r="V1431" i="4"/>
  <c r="J1432" i="4"/>
  <c r="AG1422" i="2"/>
  <c r="AE1422" i="2"/>
  <c r="AC1422" i="2"/>
  <c r="AI1422" i="2"/>
  <c r="V1422" i="2"/>
  <c r="AV1391" i="2"/>
  <c r="AW1391" i="2" s="1"/>
  <c r="Z1416" i="2"/>
  <c r="AF1416" i="2" s="1"/>
  <c r="AA1415" i="2"/>
  <c r="AH1415" i="2" s="1"/>
  <c r="AY1383" i="2" s="1"/>
  <c r="X1418" i="2"/>
  <c r="AB1417" i="2"/>
  <c r="Y1417" i="2"/>
  <c r="AD1417" i="2" s="1"/>
  <c r="AK1425" i="4" l="1"/>
  <c r="H1425" i="4" s="1"/>
  <c r="G1425" i="4" s="1"/>
  <c r="Q1427" i="4"/>
  <c r="T1427" i="4"/>
  <c r="I1427" i="4" s="1"/>
  <c r="Z1427" i="4"/>
  <c r="R1428" i="4"/>
  <c r="S1426" i="4"/>
  <c r="F1426" i="4" s="1"/>
  <c r="AA1426" i="4"/>
  <c r="AG1426" i="4" s="1"/>
  <c r="I1426" i="4"/>
  <c r="N1430" i="4"/>
  <c r="L1431" i="4"/>
  <c r="W1430" i="4"/>
  <c r="K1430" i="4"/>
  <c r="P1429" i="4"/>
  <c r="M1429" i="4"/>
  <c r="X1429" i="4"/>
  <c r="O1428" i="4"/>
  <c r="Y1428" i="4"/>
  <c r="V1432" i="4"/>
  <c r="J1433" i="4"/>
  <c r="AG1423" i="2"/>
  <c r="AE1423" i="2"/>
  <c r="AC1423" i="2"/>
  <c r="AI1423" i="2"/>
  <c r="V1423" i="2"/>
  <c r="AV1392" i="2"/>
  <c r="AW1392" i="2" s="1"/>
  <c r="AA1416" i="2"/>
  <c r="AH1416" i="2" s="1"/>
  <c r="AY1384" i="2" s="1"/>
  <c r="Z1417" i="2"/>
  <c r="AF1417" i="2" s="1"/>
  <c r="X1419" i="2"/>
  <c r="AB1418" i="2"/>
  <c r="Y1418" i="2"/>
  <c r="AD1418" i="2" s="1"/>
  <c r="AI1426" i="4" l="1"/>
  <c r="AF1426" i="4"/>
  <c r="AE1426" i="4"/>
  <c r="R1429" i="4"/>
  <c r="S1427" i="4"/>
  <c r="F1427" i="4" s="1"/>
  <c r="AA1427" i="4"/>
  <c r="Q1428" i="4"/>
  <c r="T1428" i="4"/>
  <c r="I1428" i="4" s="1"/>
  <c r="Z1428" i="4"/>
  <c r="AH1426" i="4"/>
  <c r="AD1426" i="4"/>
  <c r="L1432" i="4"/>
  <c r="N1431" i="4"/>
  <c r="W1431" i="4"/>
  <c r="K1431" i="4"/>
  <c r="O1429" i="4"/>
  <c r="Y1429" i="4"/>
  <c r="P1430" i="4"/>
  <c r="M1430" i="4"/>
  <c r="X1430" i="4"/>
  <c r="V1433" i="4"/>
  <c r="J1434" i="4"/>
  <c r="AG1424" i="2"/>
  <c r="AE1424" i="2"/>
  <c r="AC1424" i="2"/>
  <c r="AI1424" i="2"/>
  <c r="V1424" i="2"/>
  <c r="AV1393" i="2"/>
  <c r="AW1393" i="2" s="1"/>
  <c r="AA1417" i="2"/>
  <c r="AH1417" i="2" s="1"/>
  <c r="AY1385" i="2" s="1"/>
  <c r="Z1418" i="2"/>
  <c r="AF1418" i="2" s="1"/>
  <c r="X1420" i="2"/>
  <c r="AB1419" i="2"/>
  <c r="Y1419" i="2"/>
  <c r="AD1419" i="2" s="1"/>
  <c r="R1430" i="4" l="1"/>
  <c r="AK1426" i="4"/>
  <c r="H1426" i="4" s="1"/>
  <c r="G1426" i="4" s="1"/>
  <c r="Q1430" i="4"/>
  <c r="Z1430" i="4"/>
  <c r="S1428" i="4"/>
  <c r="F1428" i="4" s="1"/>
  <c r="AA1428" i="4"/>
  <c r="AE1427" i="4"/>
  <c r="AH1427" i="4"/>
  <c r="AG1427" i="4"/>
  <c r="AF1427" i="4"/>
  <c r="AI1427" i="4"/>
  <c r="AD1427" i="4"/>
  <c r="Q1429" i="4"/>
  <c r="T1429" i="4"/>
  <c r="T1430" i="4" s="1"/>
  <c r="Z1429" i="4"/>
  <c r="O1430" i="4"/>
  <c r="Y1430" i="4"/>
  <c r="M1431" i="4"/>
  <c r="P1431" i="4"/>
  <c r="X1431" i="4"/>
  <c r="L1433" i="4"/>
  <c r="N1432" i="4"/>
  <c r="W1432" i="4"/>
  <c r="K1432" i="4"/>
  <c r="V1434" i="4"/>
  <c r="J1435" i="4"/>
  <c r="AG1425" i="2"/>
  <c r="AE1425" i="2"/>
  <c r="AC1425" i="2"/>
  <c r="AI1425" i="2"/>
  <c r="V1425" i="2"/>
  <c r="AV1394" i="2"/>
  <c r="AW1394" i="2" s="1"/>
  <c r="AA1418" i="2"/>
  <c r="AH1418" i="2" s="1"/>
  <c r="AY1386" i="2" s="1"/>
  <c r="Z1419" i="2"/>
  <c r="AF1419" i="2" s="1"/>
  <c r="X1421" i="2"/>
  <c r="AB1420" i="2"/>
  <c r="Y1420" i="2"/>
  <c r="AD1420" i="2" s="1"/>
  <c r="I1429" i="4" l="1"/>
  <c r="AK1427" i="4"/>
  <c r="H1427" i="4" s="1"/>
  <c r="G1427" i="4" s="1"/>
  <c r="S1430" i="4"/>
  <c r="F1430" i="4" s="1"/>
  <c r="AA1430" i="4"/>
  <c r="AF1430" i="4" s="1"/>
  <c r="I1430" i="4"/>
  <c r="R1431" i="4"/>
  <c r="S1429" i="4"/>
  <c r="F1429" i="4" s="1"/>
  <c r="AA1429" i="4"/>
  <c r="AD1428" i="4"/>
  <c r="AE1428" i="4"/>
  <c r="AI1428" i="4"/>
  <c r="AH1428" i="4"/>
  <c r="AG1428" i="4"/>
  <c r="AF1428" i="4"/>
  <c r="P1432" i="4"/>
  <c r="M1432" i="4"/>
  <c r="X1432" i="4"/>
  <c r="L1434" i="4"/>
  <c r="N1433" i="4"/>
  <c r="W1433" i="4"/>
  <c r="K1433" i="4"/>
  <c r="O1431" i="4"/>
  <c r="Y1431" i="4"/>
  <c r="V1435" i="4"/>
  <c r="J1436" i="4"/>
  <c r="AG1426" i="2"/>
  <c r="AE1426" i="2"/>
  <c r="AC1426" i="2"/>
  <c r="AI1426" i="2"/>
  <c r="V1426" i="2"/>
  <c r="AV1395" i="2"/>
  <c r="AW1395" i="2" s="1"/>
  <c r="Z1420" i="2"/>
  <c r="AF1420" i="2" s="1"/>
  <c r="AA1419" i="2"/>
  <c r="AH1419" i="2" s="1"/>
  <c r="AY1387" i="2" s="1"/>
  <c r="AB1421" i="2"/>
  <c r="X1422" i="2"/>
  <c r="Y1421" i="2"/>
  <c r="AD1421" i="2" s="1"/>
  <c r="AD1430" i="4" l="1"/>
  <c r="AE1430" i="4"/>
  <c r="AH1430" i="4"/>
  <c r="AF1429" i="4"/>
  <c r="AE1429" i="4"/>
  <c r="AG1429" i="4"/>
  <c r="AH1429" i="4"/>
  <c r="AI1429" i="4"/>
  <c r="AD1429" i="4"/>
  <c r="R1432" i="4"/>
  <c r="AG1430" i="4"/>
  <c r="AI1430" i="4"/>
  <c r="AK1428" i="4"/>
  <c r="H1428" i="4" s="1"/>
  <c r="G1428" i="4" s="1"/>
  <c r="Q1431" i="4"/>
  <c r="T1431" i="4"/>
  <c r="Z1431" i="4"/>
  <c r="N1434" i="4"/>
  <c r="L1435" i="4"/>
  <c r="W1434" i="4"/>
  <c r="K1434" i="4"/>
  <c r="P1433" i="4"/>
  <c r="M1433" i="4"/>
  <c r="X1433" i="4"/>
  <c r="O1432" i="4"/>
  <c r="Y1432" i="4"/>
  <c r="V1436" i="4"/>
  <c r="J1437" i="4"/>
  <c r="AG1427" i="2"/>
  <c r="AE1427" i="2"/>
  <c r="AC1427" i="2"/>
  <c r="AI1427" i="2"/>
  <c r="V1427" i="2"/>
  <c r="AV1396" i="2"/>
  <c r="AW1396" i="2" s="1"/>
  <c r="AB1422" i="2"/>
  <c r="X1423" i="2"/>
  <c r="Y1422" i="2"/>
  <c r="AD1422" i="2" s="1"/>
  <c r="AA1420" i="2"/>
  <c r="AH1420" i="2" s="1"/>
  <c r="AY1388" i="2" s="1"/>
  <c r="Z1421" i="2"/>
  <c r="AF1421" i="2" s="1"/>
  <c r="AK1430" i="4" l="1"/>
  <c r="S1431" i="4"/>
  <c r="F1431" i="4" s="1"/>
  <c r="AA1431" i="4"/>
  <c r="I1431" i="4"/>
  <c r="Q1432" i="4"/>
  <c r="T1432" i="4"/>
  <c r="I1432" i="4" s="1"/>
  <c r="Z1432" i="4"/>
  <c r="R1433" i="4"/>
  <c r="AK1429" i="4"/>
  <c r="H1429" i="4" s="1"/>
  <c r="G1429" i="4" s="1"/>
  <c r="L1436" i="4"/>
  <c r="N1435" i="4"/>
  <c r="W1435" i="4"/>
  <c r="K1435" i="4"/>
  <c r="O1433" i="4"/>
  <c r="Y1433" i="4"/>
  <c r="P1434" i="4"/>
  <c r="M1434" i="4"/>
  <c r="X1434" i="4"/>
  <c r="V1437" i="4"/>
  <c r="J1438" i="4"/>
  <c r="AG1428" i="2"/>
  <c r="AE1428" i="2"/>
  <c r="AC1428" i="2"/>
  <c r="AI1428" i="2"/>
  <c r="V1428" i="2"/>
  <c r="AV1397" i="2"/>
  <c r="AW1397" i="2" s="1"/>
  <c r="AA1421" i="2"/>
  <c r="AH1421" i="2" s="1"/>
  <c r="AY1389" i="2" s="1"/>
  <c r="Z1422" i="2"/>
  <c r="AF1422" i="2" s="1"/>
  <c r="AB1423" i="2"/>
  <c r="X1424" i="2"/>
  <c r="Y1423" i="2"/>
  <c r="AD1423" i="2" s="1"/>
  <c r="H1430" i="4" l="1"/>
  <c r="G1430" i="4" s="1"/>
  <c r="AI1431" i="4"/>
  <c r="AF1431" i="4"/>
  <c r="AH1431" i="4"/>
  <c r="AE1431" i="4"/>
  <c r="AD1431" i="4"/>
  <c r="S1432" i="4"/>
  <c r="F1432" i="4" s="1"/>
  <c r="AA1432" i="4"/>
  <c r="Q1433" i="4"/>
  <c r="T1433" i="4"/>
  <c r="I1433" i="4" s="1"/>
  <c r="Z1433" i="4"/>
  <c r="AG1431" i="4"/>
  <c r="R1434" i="4"/>
  <c r="O1434" i="4"/>
  <c r="Y1434" i="4"/>
  <c r="M1435" i="4"/>
  <c r="P1435" i="4"/>
  <c r="X1435" i="4"/>
  <c r="L1437" i="4"/>
  <c r="N1436" i="4"/>
  <c r="W1436" i="4"/>
  <c r="K1436" i="4"/>
  <c r="V1438" i="4"/>
  <c r="J1439" i="4"/>
  <c r="AG1429" i="2"/>
  <c r="AE1429" i="2"/>
  <c r="AC1429" i="2"/>
  <c r="AI1429" i="2"/>
  <c r="V1429" i="2"/>
  <c r="AV1398" i="2"/>
  <c r="AW1398" i="2" s="1"/>
  <c r="AA1422" i="2"/>
  <c r="AH1422" i="2" s="1"/>
  <c r="AY1390" i="2" s="1"/>
  <c r="Z1423" i="2"/>
  <c r="AF1423" i="2" s="1"/>
  <c r="AB1424" i="2"/>
  <c r="X1425" i="2"/>
  <c r="Y1424" i="2"/>
  <c r="AD1424" i="2" s="1"/>
  <c r="AK1431" i="4" l="1"/>
  <c r="H1431" i="4" s="1"/>
  <c r="G1431" i="4" s="1"/>
  <c r="R1435" i="4"/>
  <c r="S1433" i="4"/>
  <c r="F1433" i="4" s="1"/>
  <c r="AA1433" i="4"/>
  <c r="Q1434" i="4"/>
  <c r="T1434" i="4"/>
  <c r="Z1434" i="4"/>
  <c r="AG1432" i="4"/>
  <c r="AI1432" i="4"/>
  <c r="AE1432" i="4"/>
  <c r="AH1432" i="4"/>
  <c r="AF1432" i="4"/>
  <c r="AD1432" i="4"/>
  <c r="P1436" i="4"/>
  <c r="R1436" i="4" s="1"/>
  <c r="M1436" i="4"/>
  <c r="X1436" i="4"/>
  <c r="L1438" i="4"/>
  <c r="N1437" i="4"/>
  <c r="W1437" i="4"/>
  <c r="K1437" i="4"/>
  <c r="O1435" i="4"/>
  <c r="Y1435" i="4"/>
  <c r="V1439" i="4"/>
  <c r="J1440" i="4"/>
  <c r="AG1430" i="2"/>
  <c r="AE1430" i="2"/>
  <c r="AC1430" i="2"/>
  <c r="AI1430" i="2"/>
  <c r="V1430" i="2"/>
  <c r="AV1399" i="2"/>
  <c r="AW1399" i="2" s="1"/>
  <c r="AA1423" i="2"/>
  <c r="AH1423" i="2" s="1"/>
  <c r="AY1391" i="2" s="1"/>
  <c r="Z1424" i="2"/>
  <c r="AF1424" i="2" s="1"/>
  <c r="AB1425" i="2"/>
  <c r="X1426" i="2"/>
  <c r="Y1425" i="2"/>
  <c r="AD1425" i="2" s="1"/>
  <c r="Q1435" i="4" l="1"/>
  <c r="T1435" i="4"/>
  <c r="T1436" i="4" s="1"/>
  <c r="Z1435" i="4"/>
  <c r="Q1436" i="4"/>
  <c r="Z1436" i="4"/>
  <c r="AI1433" i="4"/>
  <c r="AF1433" i="4"/>
  <c r="AH1433" i="4"/>
  <c r="AG1433" i="4"/>
  <c r="AD1433" i="4"/>
  <c r="AE1433" i="4"/>
  <c r="AK1432" i="4"/>
  <c r="H1432" i="4" s="1"/>
  <c r="G1432" i="4" s="1"/>
  <c r="S1434" i="4"/>
  <c r="F1434" i="4" s="1"/>
  <c r="AA1434" i="4"/>
  <c r="AD1434" i="4" s="1"/>
  <c r="I1434" i="4"/>
  <c r="N1438" i="4"/>
  <c r="L1439" i="4"/>
  <c r="W1438" i="4"/>
  <c r="K1438" i="4"/>
  <c r="P1437" i="4"/>
  <c r="R1437" i="4" s="1"/>
  <c r="M1437" i="4"/>
  <c r="X1437" i="4"/>
  <c r="O1436" i="4"/>
  <c r="Y1436" i="4"/>
  <c r="V1440" i="4"/>
  <c r="J1441" i="4"/>
  <c r="AG1431" i="2"/>
  <c r="AE1431" i="2"/>
  <c r="AC1431" i="2"/>
  <c r="AI1431" i="2"/>
  <c r="V1431" i="2"/>
  <c r="AV1400" i="2"/>
  <c r="AW1400" i="2" s="1"/>
  <c r="AA1424" i="2"/>
  <c r="AH1424" i="2" s="1"/>
  <c r="AY1392" i="2" s="1"/>
  <c r="Z1425" i="2"/>
  <c r="AF1425" i="2" s="1"/>
  <c r="X1427" i="2"/>
  <c r="AB1426" i="2"/>
  <c r="Y1426" i="2"/>
  <c r="AD1426" i="2" s="1"/>
  <c r="AH1434" i="4" l="1"/>
  <c r="Q1437" i="4"/>
  <c r="T1437" i="4"/>
  <c r="S1437" i="4" s="1"/>
  <c r="Z1437" i="4"/>
  <c r="AE1434" i="4"/>
  <c r="S1436" i="4"/>
  <c r="F1436" i="4" s="1"/>
  <c r="I1436" i="4"/>
  <c r="AA1436" i="4"/>
  <c r="AF1436" i="4" s="1"/>
  <c r="S1435" i="4"/>
  <c r="F1435" i="4" s="1"/>
  <c r="AA1435" i="4"/>
  <c r="AK1433" i="4"/>
  <c r="H1433" i="4" s="1"/>
  <c r="G1433" i="4" s="1"/>
  <c r="AI1434" i="4"/>
  <c r="AG1434" i="4"/>
  <c r="AF1434" i="4"/>
  <c r="I1435" i="4"/>
  <c r="O1437" i="4"/>
  <c r="F1437" i="4" s="1"/>
  <c r="Y1437" i="4"/>
  <c r="L1440" i="4"/>
  <c r="N1439" i="4"/>
  <c r="W1439" i="4"/>
  <c r="K1439" i="4"/>
  <c r="P1438" i="4"/>
  <c r="M1438" i="4"/>
  <c r="X1438" i="4"/>
  <c r="V1441" i="4"/>
  <c r="J1442" i="4"/>
  <c r="AG1432" i="2"/>
  <c r="AE1432" i="2"/>
  <c r="AC1432" i="2"/>
  <c r="AI1432" i="2"/>
  <c r="V1432" i="2"/>
  <c r="AV1401" i="2"/>
  <c r="AW1401" i="2" s="1"/>
  <c r="Z1426" i="2"/>
  <c r="AF1426" i="2" s="1"/>
  <c r="AA1425" i="2"/>
  <c r="AH1425" i="2" s="1"/>
  <c r="AY1393" i="2" s="1"/>
  <c r="X1428" i="2"/>
  <c r="AB1427" i="2"/>
  <c r="Y1427" i="2"/>
  <c r="AD1427" i="2" s="1"/>
  <c r="AD1436" i="4" l="1"/>
  <c r="I1437" i="4"/>
  <c r="AA1437" i="4"/>
  <c r="AI1437" i="4" s="1"/>
  <c r="AK1434" i="4"/>
  <c r="H1434" i="4" s="1"/>
  <c r="G1434" i="4" s="1"/>
  <c r="AE1436" i="4"/>
  <c r="AG1435" i="4"/>
  <c r="AD1435" i="4"/>
  <c r="AF1435" i="4"/>
  <c r="AH1435" i="4"/>
  <c r="AI1435" i="4"/>
  <c r="AE1435" i="4"/>
  <c r="R1438" i="4"/>
  <c r="AH1436" i="4"/>
  <c r="AG1436" i="4"/>
  <c r="AI1436" i="4"/>
  <c r="M1439" i="4"/>
  <c r="P1439" i="4"/>
  <c r="X1439" i="4"/>
  <c r="O1438" i="4"/>
  <c r="Y1438" i="4"/>
  <c r="L1441" i="4"/>
  <c r="N1440" i="4"/>
  <c r="W1440" i="4"/>
  <c r="K1440" i="4"/>
  <c r="V1442" i="4"/>
  <c r="J1443" i="4"/>
  <c r="AH1437" i="4"/>
  <c r="AF1437" i="4"/>
  <c r="AG1433" i="2"/>
  <c r="AE1433" i="2"/>
  <c r="AC1433" i="2"/>
  <c r="AI1433" i="2"/>
  <c r="V1433" i="2"/>
  <c r="AV1402" i="2"/>
  <c r="AW1402" i="2" s="1"/>
  <c r="AA1426" i="2"/>
  <c r="AH1426" i="2" s="1"/>
  <c r="AY1394" i="2" s="1"/>
  <c r="Z1427" i="2"/>
  <c r="AF1427" i="2" s="1"/>
  <c r="AB1428" i="2"/>
  <c r="X1429" i="2"/>
  <c r="Y1428" i="2"/>
  <c r="AD1428" i="2" s="1"/>
  <c r="AD1437" i="4" l="1"/>
  <c r="AE1437" i="4"/>
  <c r="AG1437" i="4"/>
  <c r="AK1436" i="4"/>
  <c r="H1436" i="4" s="1"/>
  <c r="G1436" i="4" s="1"/>
  <c r="R1439" i="4"/>
  <c r="Z1439" i="4" s="1"/>
  <c r="AK1435" i="4"/>
  <c r="H1435" i="4" s="1"/>
  <c r="G1435" i="4" s="1"/>
  <c r="Q1439" i="4"/>
  <c r="Q1438" i="4"/>
  <c r="T1438" i="4"/>
  <c r="T1439" i="4" s="1"/>
  <c r="Z1438" i="4"/>
  <c r="P1440" i="4"/>
  <c r="R1440" i="4" s="1"/>
  <c r="M1440" i="4"/>
  <c r="X1440" i="4"/>
  <c r="L1442" i="4"/>
  <c r="N1441" i="4"/>
  <c r="W1441" i="4"/>
  <c r="K1441" i="4"/>
  <c r="O1439" i="4"/>
  <c r="Y1439" i="4"/>
  <c r="V1443" i="4"/>
  <c r="J1444" i="4"/>
  <c r="AG1434" i="2"/>
  <c r="AE1434" i="2"/>
  <c r="AC1434" i="2"/>
  <c r="AI1434" i="2"/>
  <c r="V1434" i="2"/>
  <c r="AV1403" i="2"/>
  <c r="AW1403" i="2" s="1"/>
  <c r="AA1427" i="2"/>
  <c r="AH1427" i="2" s="1"/>
  <c r="AY1395" i="2" s="1"/>
  <c r="Z1428" i="2"/>
  <c r="AF1428" i="2" s="1"/>
  <c r="X1430" i="2"/>
  <c r="AB1429" i="2"/>
  <c r="Y1429" i="2"/>
  <c r="AD1429" i="2" s="1"/>
  <c r="AK1437" i="4" l="1"/>
  <c r="H1437" i="4" s="1"/>
  <c r="G1437" i="4" s="1"/>
  <c r="S1439" i="4"/>
  <c r="F1439" i="4" s="1"/>
  <c r="AA1439" i="4"/>
  <c r="I1439" i="4"/>
  <c r="S1438" i="4"/>
  <c r="F1438" i="4" s="1"/>
  <c r="AA1438" i="4"/>
  <c r="I1438" i="4"/>
  <c r="Q1440" i="4"/>
  <c r="T1440" i="4"/>
  <c r="AA1440" i="4" s="1"/>
  <c r="Z1440" i="4"/>
  <c r="N1442" i="4"/>
  <c r="L1443" i="4"/>
  <c r="W1442" i="4"/>
  <c r="K1442" i="4"/>
  <c r="P1441" i="4"/>
  <c r="R1441" i="4" s="1"/>
  <c r="M1441" i="4"/>
  <c r="X1441" i="4"/>
  <c r="O1440" i="4"/>
  <c r="Y1440" i="4"/>
  <c r="V1444" i="4"/>
  <c r="J1445" i="4"/>
  <c r="AG1435" i="2"/>
  <c r="AE1435" i="2"/>
  <c r="AC1435" i="2"/>
  <c r="AI1435" i="2"/>
  <c r="V1435" i="2"/>
  <c r="AV1404" i="2"/>
  <c r="AW1404" i="2" s="1"/>
  <c r="AA1428" i="2"/>
  <c r="AH1428" i="2" s="1"/>
  <c r="AY1396" i="2" s="1"/>
  <c r="Z1429" i="2"/>
  <c r="AF1429" i="2" s="1"/>
  <c r="X1431" i="2"/>
  <c r="AB1430" i="2"/>
  <c r="Y1430" i="2"/>
  <c r="AD1430" i="2" s="1"/>
  <c r="AF1440" i="4" l="1"/>
  <c r="Q1441" i="4"/>
  <c r="T1441" i="4"/>
  <c r="AA1441" i="4" s="1"/>
  <c r="Z1441" i="4"/>
  <c r="AG1438" i="4"/>
  <c r="AD1438" i="4"/>
  <c r="AE1438" i="4"/>
  <c r="AI1438" i="4"/>
  <c r="AF1438" i="4"/>
  <c r="AH1438" i="4"/>
  <c r="AG1439" i="4"/>
  <c r="AF1439" i="4"/>
  <c r="AH1439" i="4"/>
  <c r="AD1439" i="4"/>
  <c r="AI1439" i="4"/>
  <c r="AE1439" i="4"/>
  <c r="S1440" i="4"/>
  <c r="F1440" i="4" s="1"/>
  <c r="I1440" i="4"/>
  <c r="AH1440" i="4"/>
  <c r="AD1440" i="4"/>
  <c r="AG1440" i="4"/>
  <c r="AI1440" i="4"/>
  <c r="L1444" i="4"/>
  <c r="N1443" i="4"/>
  <c r="W1443" i="4"/>
  <c r="K1443" i="4"/>
  <c r="AE1440" i="4"/>
  <c r="O1441" i="4"/>
  <c r="Y1441" i="4"/>
  <c r="P1442" i="4"/>
  <c r="R1442" i="4" s="1"/>
  <c r="M1442" i="4"/>
  <c r="X1442" i="4"/>
  <c r="V1445" i="4"/>
  <c r="J1446" i="4"/>
  <c r="AG1436" i="2"/>
  <c r="AE1436" i="2"/>
  <c r="AC1436" i="2"/>
  <c r="AI1436" i="2"/>
  <c r="V1436" i="2"/>
  <c r="AV1405" i="2"/>
  <c r="AW1405" i="2" s="1"/>
  <c r="AA1429" i="2"/>
  <c r="AH1429" i="2" s="1"/>
  <c r="AY1397" i="2" s="1"/>
  <c r="Z1430" i="2"/>
  <c r="AF1430" i="2" s="1"/>
  <c r="X1432" i="2"/>
  <c r="AB1431" i="2"/>
  <c r="Y1431" i="2"/>
  <c r="AD1431" i="2" s="1"/>
  <c r="AK1440" i="4" l="1"/>
  <c r="H1440" i="4" s="1"/>
  <c r="G1440" i="4" s="1"/>
  <c r="AK1439" i="4"/>
  <c r="H1439" i="4" s="1"/>
  <c r="G1439" i="4" s="1"/>
  <c r="AK1438" i="4"/>
  <c r="H1438" i="4" s="1"/>
  <c r="G1438" i="4" s="1"/>
  <c r="S1441" i="4"/>
  <c r="F1441" i="4" s="1"/>
  <c r="I1441" i="4"/>
  <c r="Q1442" i="4"/>
  <c r="T1442" i="4"/>
  <c r="S1442" i="4" s="1"/>
  <c r="Z1442" i="4"/>
  <c r="O1442" i="4"/>
  <c r="Y1442" i="4"/>
  <c r="M1443" i="4"/>
  <c r="P1443" i="4"/>
  <c r="R1443" i="4" s="1"/>
  <c r="X1443" i="4"/>
  <c r="L1445" i="4"/>
  <c r="N1444" i="4"/>
  <c r="W1444" i="4"/>
  <c r="K1444" i="4"/>
  <c r="AG1441" i="4"/>
  <c r="AE1441" i="4"/>
  <c r="AI1441" i="4"/>
  <c r="AD1441" i="4"/>
  <c r="AH1441" i="4"/>
  <c r="AF1441" i="4"/>
  <c r="V1446" i="4"/>
  <c r="J1447" i="4"/>
  <c r="AG1437" i="2"/>
  <c r="AE1437" i="2"/>
  <c r="AC1437" i="2"/>
  <c r="AI1437" i="2"/>
  <c r="V1437" i="2"/>
  <c r="AV1406" i="2"/>
  <c r="AW1406" i="2" s="1"/>
  <c r="AA1430" i="2"/>
  <c r="AH1430" i="2" s="1"/>
  <c r="AY1398" i="2" s="1"/>
  <c r="Z1431" i="2"/>
  <c r="AF1431" i="2" s="1"/>
  <c r="X1433" i="2"/>
  <c r="AB1432" i="2"/>
  <c r="Y1432" i="2"/>
  <c r="AD1432" i="2" s="1"/>
  <c r="I1442" i="4" l="1"/>
  <c r="AA1442" i="4"/>
  <c r="AI1442" i="4" s="1"/>
  <c r="F1442" i="4"/>
  <c r="Q1443" i="4"/>
  <c r="T1443" i="4"/>
  <c r="Z1443" i="4"/>
  <c r="P1444" i="4"/>
  <c r="R1444" i="4" s="1"/>
  <c r="M1444" i="4"/>
  <c r="X1444" i="4"/>
  <c r="L1446" i="4"/>
  <c r="N1445" i="4"/>
  <c r="W1445" i="4"/>
  <c r="K1445" i="4"/>
  <c r="O1443" i="4"/>
  <c r="Y1443" i="4"/>
  <c r="AK1441" i="4"/>
  <c r="H1441" i="4" s="1"/>
  <c r="G1441" i="4" s="1"/>
  <c r="I1443" i="4"/>
  <c r="AD1442" i="4"/>
  <c r="AE1442" i="4"/>
  <c r="AH1442" i="4"/>
  <c r="V1447" i="4"/>
  <c r="J1448" i="4"/>
  <c r="AG1438" i="2"/>
  <c r="AE1438" i="2"/>
  <c r="AC1438" i="2"/>
  <c r="AI1438" i="2"/>
  <c r="V1438" i="2"/>
  <c r="AV1407" i="2"/>
  <c r="AW1407" i="2" s="1"/>
  <c r="Z1432" i="2"/>
  <c r="AF1432" i="2" s="1"/>
  <c r="AA1431" i="2"/>
  <c r="AH1431" i="2" s="1"/>
  <c r="AY1399" i="2" s="1"/>
  <c r="X1434" i="2"/>
  <c r="AB1433" i="2"/>
  <c r="Y1433" i="2"/>
  <c r="AD1433" i="2" s="1"/>
  <c r="AF1442" i="4" l="1"/>
  <c r="AG1442" i="4"/>
  <c r="Q1444" i="4"/>
  <c r="T1444" i="4"/>
  <c r="AA1444" i="4" s="1"/>
  <c r="Z1444" i="4"/>
  <c r="S1443" i="4"/>
  <c r="F1443" i="4" s="1"/>
  <c r="AA1443" i="4"/>
  <c r="AI1443" i="4" s="1"/>
  <c r="AG1443" i="4"/>
  <c r="N1446" i="4"/>
  <c r="L1447" i="4"/>
  <c r="K1447" i="4" s="1"/>
  <c r="W1446" i="4"/>
  <c r="K1446" i="4"/>
  <c r="P1445" i="4"/>
  <c r="R1445" i="4" s="1"/>
  <c r="M1445" i="4"/>
  <c r="X1445" i="4"/>
  <c r="O1444" i="4"/>
  <c r="Y1444" i="4"/>
  <c r="V1448" i="4"/>
  <c r="J1449" i="4"/>
  <c r="AK1442" i="4"/>
  <c r="H1442" i="4" s="1"/>
  <c r="G1442" i="4" s="1"/>
  <c r="AG1439" i="2"/>
  <c r="AE1439" i="2"/>
  <c r="AC1439" i="2"/>
  <c r="AI1439" i="2"/>
  <c r="V1439" i="2"/>
  <c r="AV1408" i="2"/>
  <c r="AW1408" i="2" s="1"/>
  <c r="AA1432" i="2"/>
  <c r="AH1432" i="2" s="1"/>
  <c r="AY1400" i="2" s="1"/>
  <c r="Z1433" i="2"/>
  <c r="AF1433" i="2" s="1"/>
  <c r="X1435" i="2"/>
  <c r="AB1434" i="2"/>
  <c r="Y1434" i="2"/>
  <c r="AD1434" i="2" s="1"/>
  <c r="AI1444" i="4" l="1"/>
  <c r="S1444" i="4"/>
  <c r="I1444" i="4"/>
  <c r="Q1445" i="4"/>
  <c r="T1445" i="4"/>
  <c r="Z1445" i="4"/>
  <c r="AH1443" i="4"/>
  <c r="AE1443" i="4"/>
  <c r="AF1443" i="4"/>
  <c r="F1444" i="4"/>
  <c r="AD1443" i="4"/>
  <c r="AG1444" i="4"/>
  <c r="AE1444" i="4"/>
  <c r="AH1444" i="4"/>
  <c r="AD1444" i="4"/>
  <c r="AF1444" i="4"/>
  <c r="L1448" i="4"/>
  <c r="N1447" i="4"/>
  <c r="W1447" i="4"/>
  <c r="O1445" i="4"/>
  <c r="Y1445" i="4"/>
  <c r="P1446" i="4"/>
  <c r="R1446" i="4" s="1"/>
  <c r="M1446" i="4"/>
  <c r="X1446" i="4"/>
  <c r="I1445" i="4"/>
  <c r="V1449" i="4"/>
  <c r="J1450" i="4"/>
  <c r="AG1440" i="2"/>
  <c r="AE1440" i="2"/>
  <c r="AC1440" i="2"/>
  <c r="AI1440" i="2"/>
  <c r="V1440" i="2"/>
  <c r="AV1409" i="2"/>
  <c r="AW1409" i="2" s="1"/>
  <c r="AA1433" i="2"/>
  <c r="AH1433" i="2" s="1"/>
  <c r="AY1401" i="2" s="1"/>
  <c r="Z1434" i="2"/>
  <c r="AF1434" i="2" s="1"/>
  <c r="X1436" i="2"/>
  <c r="AB1435" i="2"/>
  <c r="Y1435" i="2"/>
  <c r="AD1435" i="2" s="1"/>
  <c r="S1445" i="4" l="1"/>
  <c r="F1445" i="4" s="1"/>
  <c r="AA1445" i="4"/>
  <c r="AD1445" i="4" s="1"/>
  <c r="AK1443" i="4"/>
  <c r="H1443" i="4" s="1"/>
  <c r="G1443" i="4" s="1"/>
  <c r="Q1446" i="4"/>
  <c r="T1446" i="4"/>
  <c r="I1446" i="4" s="1"/>
  <c r="Z1446" i="4"/>
  <c r="AK1444" i="4"/>
  <c r="H1444" i="4" s="1"/>
  <c r="G1444" i="4" s="1"/>
  <c r="AH1445" i="4"/>
  <c r="O1446" i="4"/>
  <c r="Y1446" i="4"/>
  <c r="M1447" i="4"/>
  <c r="P1447" i="4"/>
  <c r="X1447" i="4"/>
  <c r="L1449" i="4"/>
  <c r="N1448" i="4"/>
  <c r="W1448" i="4"/>
  <c r="K1448" i="4"/>
  <c r="V1450" i="4"/>
  <c r="J1451" i="4"/>
  <c r="AG1441" i="2"/>
  <c r="AE1441" i="2"/>
  <c r="AC1441" i="2"/>
  <c r="AI1441" i="2"/>
  <c r="V1441" i="2"/>
  <c r="AV1410" i="2"/>
  <c r="AW1410" i="2" s="1"/>
  <c r="AA1434" i="2"/>
  <c r="AH1434" i="2" s="1"/>
  <c r="AY1402" i="2" s="1"/>
  <c r="Z1435" i="2"/>
  <c r="AF1435" i="2" s="1"/>
  <c r="X1437" i="2"/>
  <c r="AB1436" i="2"/>
  <c r="Y1436" i="2"/>
  <c r="AD1436" i="2" s="1"/>
  <c r="AI1445" i="4" l="1"/>
  <c r="R1447" i="4"/>
  <c r="AG1445" i="4"/>
  <c r="AE1445" i="4"/>
  <c r="S1446" i="4"/>
  <c r="F1446" i="4" s="1"/>
  <c r="AA1446" i="4"/>
  <c r="AI1446" i="4" s="1"/>
  <c r="AF1445" i="4"/>
  <c r="P1448" i="4"/>
  <c r="M1448" i="4"/>
  <c r="X1448" i="4"/>
  <c r="L1450" i="4"/>
  <c r="N1449" i="4"/>
  <c r="W1449" i="4"/>
  <c r="K1449" i="4"/>
  <c r="O1447" i="4"/>
  <c r="Y1447" i="4"/>
  <c r="V1451" i="4"/>
  <c r="J1452" i="4"/>
  <c r="AG1442" i="2"/>
  <c r="AE1442" i="2"/>
  <c r="AC1442" i="2"/>
  <c r="AI1442" i="2"/>
  <c r="V1442" i="2"/>
  <c r="AV1411" i="2"/>
  <c r="AW1411" i="2" s="1"/>
  <c r="AA1435" i="2"/>
  <c r="AH1435" i="2" s="1"/>
  <c r="AY1403" i="2" s="1"/>
  <c r="Z1436" i="2"/>
  <c r="AF1436" i="2" s="1"/>
  <c r="X1438" i="2"/>
  <c r="AB1437" i="2"/>
  <c r="Y1437" i="2"/>
  <c r="AD1437" i="2" s="1"/>
  <c r="AF1446" i="4" l="1"/>
  <c r="AH1446" i="4"/>
  <c r="AK1445" i="4"/>
  <c r="H1445" i="4" s="1"/>
  <c r="G1445" i="4" s="1"/>
  <c r="R1448" i="4"/>
  <c r="AG1446" i="4"/>
  <c r="AE1446" i="4"/>
  <c r="AD1446" i="4"/>
  <c r="Q1447" i="4"/>
  <c r="T1447" i="4"/>
  <c r="Z1447" i="4"/>
  <c r="N1450" i="4"/>
  <c r="L1451" i="4"/>
  <c r="W1450" i="4"/>
  <c r="K1450" i="4"/>
  <c r="P1449" i="4"/>
  <c r="R1449" i="4" s="1"/>
  <c r="M1449" i="4"/>
  <c r="X1449" i="4"/>
  <c r="O1448" i="4"/>
  <c r="Y1448" i="4"/>
  <c r="V1452" i="4"/>
  <c r="J1453" i="4"/>
  <c r="AG1443" i="2"/>
  <c r="AE1443" i="2"/>
  <c r="AC1443" i="2"/>
  <c r="AI1443" i="2"/>
  <c r="V1443" i="2"/>
  <c r="AV1412" i="2"/>
  <c r="AW1412" i="2" s="1"/>
  <c r="AA1436" i="2"/>
  <c r="AH1436" i="2" s="1"/>
  <c r="AY1404" i="2" s="1"/>
  <c r="Z1437" i="2"/>
  <c r="AF1437" i="2" s="1"/>
  <c r="X1439" i="2"/>
  <c r="AB1438" i="2"/>
  <c r="Y1438" i="2"/>
  <c r="AD1438" i="2" s="1"/>
  <c r="S1447" i="4" l="1"/>
  <c r="AA1447" i="4"/>
  <c r="Q1449" i="4"/>
  <c r="Z1449" i="4"/>
  <c r="F1447" i="4"/>
  <c r="Q1448" i="4"/>
  <c r="T1448" i="4"/>
  <c r="Z1448" i="4"/>
  <c r="I1447" i="4"/>
  <c r="AK1446" i="4"/>
  <c r="H1446" i="4" s="1"/>
  <c r="G1446" i="4" s="1"/>
  <c r="L1452" i="4"/>
  <c r="N1451" i="4"/>
  <c r="W1451" i="4"/>
  <c r="K1451" i="4"/>
  <c r="O1449" i="4"/>
  <c r="Y1449" i="4"/>
  <c r="P1450" i="4"/>
  <c r="R1450" i="4" s="1"/>
  <c r="M1450" i="4"/>
  <c r="X1450" i="4"/>
  <c r="V1453" i="4"/>
  <c r="J1454" i="4"/>
  <c r="AG1444" i="2"/>
  <c r="AE1444" i="2"/>
  <c r="AC1444" i="2"/>
  <c r="AI1444" i="2"/>
  <c r="V1444" i="2"/>
  <c r="AV1413" i="2"/>
  <c r="AW1413" i="2" s="1"/>
  <c r="AA1437" i="2"/>
  <c r="AH1437" i="2" s="1"/>
  <c r="AY1405" i="2" s="1"/>
  <c r="Z1438" i="2"/>
  <c r="AF1438" i="2" s="1"/>
  <c r="X1440" i="2"/>
  <c r="AB1439" i="2"/>
  <c r="Y1439" i="2"/>
  <c r="AD1439" i="2" s="1"/>
  <c r="S1448" i="4" l="1"/>
  <c r="F1448" i="4" s="1"/>
  <c r="AA1448" i="4"/>
  <c r="T1449" i="4"/>
  <c r="AF1447" i="4"/>
  <c r="AG1447" i="4"/>
  <c r="AD1447" i="4"/>
  <c r="AH1447" i="4"/>
  <c r="AE1447" i="4"/>
  <c r="AI1447" i="4"/>
  <c r="Q1450" i="4"/>
  <c r="T1450" i="4"/>
  <c r="Z1450" i="4"/>
  <c r="I1448" i="4"/>
  <c r="O1450" i="4"/>
  <c r="Y1450" i="4"/>
  <c r="M1451" i="4"/>
  <c r="P1451" i="4"/>
  <c r="X1451" i="4"/>
  <c r="L1453" i="4"/>
  <c r="N1452" i="4"/>
  <c r="W1452" i="4"/>
  <c r="K1452" i="4"/>
  <c r="V1454" i="4"/>
  <c r="J1455" i="4"/>
  <c r="AG1445" i="2"/>
  <c r="AE1445" i="2"/>
  <c r="AC1445" i="2"/>
  <c r="AI1445" i="2"/>
  <c r="V1445" i="2"/>
  <c r="AV1414" i="2"/>
  <c r="AW1414" i="2" s="1"/>
  <c r="AA1438" i="2"/>
  <c r="AH1438" i="2" s="1"/>
  <c r="AY1406" i="2" s="1"/>
  <c r="Z1439" i="2"/>
  <c r="AF1439" i="2" s="1"/>
  <c r="X1441" i="2"/>
  <c r="AB1440" i="2"/>
  <c r="Y1440" i="2"/>
  <c r="AD1440" i="2" s="1"/>
  <c r="S1450" i="4" l="1"/>
  <c r="F1450" i="4" s="1"/>
  <c r="AA1450" i="4"/>
  <c r="AG1450" i="4" s="1"/>
  <c r="S1449" i="4"/>
  <c r="F1449" i="4" s="1"/>
  <c r="AA1449" i="4"/>
  <c r="I1449" i="4"/>
  <c r="AK1447" i="4"/>
  <c r="H1447" i="4" s="1"/>
  <c r="G1447" i="4" s="1"/>
  <c r="AI1448" i="4"/>
  <c r="AF1448" i="4"/>
  <c r="AH1448" i="4"/>
  <c r="AE1448" i="4"/>
  <c r="AD1448" i="4"/>
  <c r="AG1448" i="4"/>
  <c r="R1451" i="4"/>
  <c r="I1450" i="4"/>
  <c r="P1452" i="4"/>
  <c r="M1452" i="4"/>
  <c r="X1452" i="4"/>
  <c r="O1451" i="4"/>
  <c r="Y1451" i="4"/>
  <c r="L1454" i="4"/>
  <c r="N1453" i="4"/>
  <c r="K1453" i="4"/>
  <c r="W1453" i="4"/>
  <c r="V1455" i="4"/>
  <c r="J1456" i="4"/>
  <c r="AG1446" i="2"/>
  <c r="AE1446" i="2"/>
  <c r="AC1446" i="2"/>
  <c r="AI1446" i="2"/>
  <c r="V1446" i="2"/>
  <c r="AV1415" i="2"/>
  <c r="AW1415" i="2" s="1"/>
  <c r="AA1439" i="2"/>
  <c r="AH1439" i="2" s="1"/>
  <c r="AY1407" i="2" s="1"/>
  <c r="Z1440" i="2"/>
  <c r="AF1440" i="2" s="1"/>
  <c r="X1442" i="2"/>
  <c r="AB1441" i="2"/>
  <c r="Y1441" i="2"/>
  <c r="AD1441" i="2" s="1"/>
  <c r="AK1448" i="4" l="1"/>
  <c r="H1448" i="4" s="1"/>
  <c r="G1448" i="4" s="1"/>
  <c r="AF1450" i="4"/>
  <c r="AH1450" i="4"/>
  <c r="AE1450" i="4"/>
  <c r="AD1450" i="4"/>
  <c r="Q1451" i="4"/>
  <c r="T1451" i="4"/>
  <c r="I1451" i="4" s="1"/>
  <c r="Z1451" i="4"/>
  <c r="R1452" i="4"/>
  <c r="AD1449" i="4"/>
  <c r="AE1449" i="4"/>
  <c r="AG1449" i="4"/>
  <c r="AF1449" i="4"/>
  <c r="AI1449" i="4"/>
  <c r="AH1449" i="4"/>
  <c r="AI1450" i="4"/>
  <c r="P1453" i="4"/>
  <c r="M1453" i="4"/>
  <c r="X1453" i="4"/>
  <c r="N1454" i="4"/>
  <c r="L1455" i="4"/>
  <c r="W1454" i="4"/>
  <c r="K1454" i="4"/>
  <c r="O1452" i="4"/>
  <c r="Y1452" i="4"/>
  <c r="V1456" i="4"/>
  <c r="J1457" i="4"/>
  <c r="AG1447" i="2"/>
  <c r="AE1447" i="2"/>
  <c r="AC1447" i="2"/>
  <c r="AI1447" i="2"/>
  <c r="V1447" i="2"/>
  <c r="AV1416" i="2"/>
  <c r="AW1416" i="2" s="1"/>
  <c r="AA1440" i="2"/>
  <c r="AH1440" i="2" s="1"/>
  <c r="AY1408" i="2" s="1"/>
  <c r="Z1441" i="2"/>
  <c r="AF1441" i="2" s="1"/>
  <c r="X1443" i="2"/>
  <c r="AB1442" i="2"/>
  <c r="Y1442" i="2"/>
  <c r="AD1442" i="2" s="1"/>
  <c r="Q1452" i="4" l="1"/>
  <c r="T1452" i="4"/>
  <c r="Z1452" i="4"/>
  <c r="AK1449" i="4"/>
  <c r="H1449" i="4" s="1"/>
  <c r="G1449" i="4" s="1"/>
  <c r="S1451" i="4"/>
  <c r="AA1451" i="4"/>
  <c r="R1453" i="4"/>
  <c r="F1451" i="4"/>
  <c r="AK1450" i="4"/>
  <c r="H1450" i="4" s="1"/>
  <c r="G1450" i="4" s="1"/>
  <c r="P1454" i="4"/>
  <c r="M1454" i="4"/>
  <c r="X1454" i="4"/>
  <c r="L1456" i="4"/>
  <c r="N1455" i="4"/>
  <c r="K1455" i="4"/>
  <c r="W1455" i="4"/>
  <c r="O1453" i="4"/>
  <c r="Y1453" i="4"/>
  <c r="V1457" i="4"/>
  <c r="J1458" i="4"/>
  <c r="AG1448" i="2"/>
  <c r="AE1448" i="2"/>
  <c r="AC1448" i="2"/>
  <c r="AI1448" i="2"/>
  <c r="V1448" i="2"/>
  <c r="AV1417" i="2"/>
  <c r="AW1417" i="2" s="1"/>
  <c r="AA1441" i="2"/>
  <c r="AH1441" i="2" s="1"/>
  <c r="AY1409" i="2" s="1"/>
  <c r="Z1442" i="2"/>
  <c r="AF1442" i="2" s="1"/>
  <c r="X1444" i="2"/>
  <c r="AB1443" i="2"/>
  <c r="Y1443" i="2"/>
  <c r="AD1443" i="2" s="1"/>
  <c r="R1454" i="4" l="1"/>
  <c r="Z1454" i="4" s="1"/>
  <c r="AH1451" i="4"/>
  <c r="AI1451" i="4"/>
  <c r="AF1451" i="4"/>
  <c r="AE1451" i="4"/>
  <c r="AG1451" i="4"/>
  <c r="AD1451" i="4"/>
  <c r="S1452" i="4"/>
  <c r="F1452" i="4" s="1"/>
  <c r="AA1452" i="4"/>
  <c r="AF1452" i="4" s="1"/>
  <c r="Q1454" i="4"/>
  <c r="Q1453" i="4"/>
  <c r="T1453" i="4"/>
  <c r="T1454" i="4" s="1"/>
  <c r="Z1453" i="4"/>
  <c r="I1452" i="4"/>
  <c r="L1457" i="4"/>
  <c r="N1456" i="4"/>
  <c r="W1456" i="4"/>
  <c r="K1456" i="4"/>
  <c r="M1455" i="4"/>
  <c r="P1455" i="4"/>
  <c r="R1455" i="4" s="1"/>
  <c r="X1455" i="4"/>
  <c r="O1454" i="4"/>
  <c r="Y1454" i="4"/>
  <c r="V1458" i="4"/>
  <c r="J1459" i="4"/>
  <c r="AG1449" i="2"/>
  <c r="AE1449" i="2"/>
  <c r="AC1449" i="2"/>
  <c r="AI1449" i="2"/>
  <c r="V1449" i="2"/>
  <c r="AV1418" i="2"/>
  <c r="AW1418" i="2" s="1"/>
  <c r="AA1442" i="2"/>
  <c r="AH1442" i="2" s="1"/>
  <c r="AY1410" i="2" s="1"/>
  <c r="Z1443" i="2"/>
  <c r="AF1443" i="2" s="1"/>
  <c r="X1445" i="2"/>
  <c r="AB1444" i="2"/>
  <c r="Y1444" i="2"/>
  <c r="AD1444" i="2" s="1"/>
  <c r="I1454" i="4" l="1"/>
  <c r="AI1452" i="4"/>
  <c r="AK1451" i="4"/>
  <c r="H1451" i="4" s="1"/>
  <c r="G1451" i="4" s="1"/>
  <c r="Q1455" i="4"/>
  <c r="T1455" i="4"/>
  <c r="I1455" i="4" s="1"/>
  <c r="Z1455" i="4"/>
  <c r="S1453" i="4"/>
  <c r="F1453" i="4" s="1"/>
  <c r="AA1453" i="4"/>
  <c r="AF1453" i="4" s="1"/>
  <c r="AH1452" i="4"/>
  <c r="AE1452" i="4"/>
  <c r="AG1452" i="4"/>
  <c r="S1454" i="4"/>
  <c r="F1454" i="4" s="1"/>
  <c r="AA1454" i="4"/>
  <c r="AH1454" i="4" s="1"/>
  <c r="I1453" i="4"/>
  <c r="AD1452" i="4"/>
  <c r="O1455" i="4"/>
  <c r="Y1455" i="4"/>
  <c r="P1456" i="4"/>
  <c r="M1456" i="4"/>
  <c r="X1456" i="4"/>
  <c r="L1458" i="4"/>
  <c r="N1457" i="4"/>
  <c r="W1457" i="4"/>
  <c r="K1457" i="4"/>
  <c r="V1459" i="4"/>
  <c r="J1460" i="4"/>
  <c r="AG1450" i="2"/>
  <c r="AE1450" i="2"/>
  <c r="AC1450" i="2"/>
  <c r="AI1450" i="2"/>
  <c r="V1450" i="2"/>
  <c r="AV1419" i="2"/>
  <c r="AW1419" i="2" s="1"/>
  <c r="AA1443" i="2"/>
  <c r="AH1443" i="2" s="1"/>
  <c r="AY1411" i="2" s="1"/>
  <c r="Z1444" i="2"/>
  <c r="AF1444" i="2" s="1"/>
  <c r="X1446" i="2"/>
  <c r="AB1445" i="2"/>
  <c r="Y1445" i="2"/>
  <c r="AD1445" i="2" s="1"/>
  <c r="AI1453" i="4" l="1"/>
  <c r="AE1453" i="4"/>
  <c r="AG1453" i="4"/>
  <c r="AI1454" i="4"/>
  <c r="AF1454" i="4"/>
  <c r="AK1452" i="4"/>
  <c r="H1452" i="4" s="1"/>
  <c r="G1452" i="4" s="1"/>
  <c r="AE1454" i="4"/>
  <c r="S1455" i="4"/>
  <c r="F1455" i="4" s="1"/>
  <c r="AA1455" i="4"/>
  <c r="AH1455" i="4" s="1"/>
  <c r="R1456" i="4"/>
  <c r="AD1454" i="4"/>
  <c r="AH1453" i="4"/>
  <c r="AG1454" i="4"/>
  <c r="AD1453" i="4"/>
  <c r="P1457" i="4"/>
  <c r="M1457" i="4"/>
  <c r="X1457" i="4"/>
  <c r="O1456" i="4"/>
  <c r="Y1456" i="4"/>
  <c r="N1458" i="4"/>
  <c r="L1459" i="4"/>
  <c r="W1458" i="4"/>
  <c r="K1458" i="4"/>
  <c r="V1460" i="4"/>
  <c r="J1461" i="4"/>
  <c r="AG1451" i="2"/>
  <c r="AE1451" i="2"/>
  <c r="AC1451" i="2"/>
  <c r="AI1451" i="2"/>
  <c r="V1451" i="2"/>
  <c r="AV1420" i="2"/>
  <c r="AW1420" i="2" s="1"/>
  <c r="AA1444" i="2"/>
  <c r="AH1444" i="2" s="1"/>
  <c r="AY1412" i="2" s="1"/>
  <c r="Z1445" i="2"/>
  <c r="AF1445" i="2" s="1"/>
  <c r="X1447" i="2"/>
  <c r="AB1446" i="2"/>
  <c r="Y1446" i="2"/>
  <c r="AD1446" i="2" s="1"/>
  <c r="AD1455" i="4" l="1"/>
  <c r="AK1453" i="4"/>
  <c r="H1453" i="4" s="1"/>
  <c r="G1453" i="4" s="1"/>
  <c r="R1457" i="4"/>
  <c r="Z1457" i="4" s="1"/>
  <c r="AK1454" i="4"/>
  <c r="H1454" i="4" s="1"/>
  <c r="G1454" i="4" s="1"/>
  <c r="Q1456" i="4"/>
  <c r="T1456" i="4"/>
  <c r="Z1456" i="4"/>
  <c r="AF1455" i="4"/>
  <c r="AG1455" i="4"/>
  <c r="Q1457" i="4"/>
  <c r="AI1455" i="4"/>
  <c r="AE1455" i="4"/>
  <c r="L1460" i="4"/>
  <c r="N1459" i="4"/>
  <c r="W1459" i="4"/>
  <c r="K1459" i="4"/>
  <c r="P1458" i="4"/>
  <c r="R1458" i="4" s="1"/>
  <c r="M1458" i="4"/>
  <c r="X1458" i="4"/>
  <c r="O1457" i="4"/>
  <c r="Y1457" i="4"/>
  <c r="V1461" i="4"/>
  <c r="J1462" i="4"/>
  <c r="AG1452" i="2"/>
  <c r="AE1452" i="2"/>
  <c r="AC1452" i="2"/>
  <c r="AI1452" i="2"/>
  <c r="V1452" i="2"/>
  <c r="AV1421" i="2"/>
  <c r="AW1421" i="2" s="1"/>
  <c r="AA1445" i="2"/>
  <c r="AH1445" i="2" s="1"/>
  <c r="AY1413" i="2" s="1"/>
  <c r="Z1446" i="2"/>
  <c r="AF1446" i="2" s="1"/>
  <c r="X1448" i="2"/>
  <c r="AB1447" i="2"/>
  <c r="Y1447" i="2"/>
  <c r="AD1447" i="2" s="1"/>
  <c r="AK1455" i="4" l="1"/>
  <c r="H1455" i="4" s="1"/>
  <c r="G1455" i="4" s="1"/>
  <c r="S1456" i="4"/>
  <c r="F1456" i="4" s="1"/>
  <c r="AA1456" i="4"/>
  <c r="I1456" i="4"/>
  <c r="Q1458" i="4"/>
  <c r="Z1458" i="4"/>
  <c r="T1457" i="4"/>
  <c r="T1458" i="4" s="1"/>
  <c r="AA1458" i="4" s="1"/>
  <c r="M1459" i="4"/>
  <c r="P1459" i="4"/>
  <c r="R1459" i="4" s="1"/>
  <c r="X1459" i="4"/>
  <c r="O1458" i="4"/>
  <c r="Y1458" i="4"/>
  <c r="L1461" i="4"/>
  <c r="N1460" i="4"/>
  <c r="W1460" i="4"/>
  <c r="K1460" i="4"/>
  <c r="V1462" i="4"/>
  <c r="J1463" i="4"/>
  <c r="AG1453" i="2"/>
  <c r="AE1453" i="2"/>
  <c r="AC1453" i="2"/>
  <c r="AI1453" i="2"/>
  <c r="V1453" i="2"/>
  <c r="AV1422" i="2"/>
  <c r="AW1422" i="2" s="1"/>
  <c r="AA1446" i="2"/>
  <c r="AH1446" i="2" s="1"/>
  <c r="AY1414" i="2" s="1"/>
  <c r="Z1447" i="2"/>
  <c r="AF1447" i="2" s="1"/>
  <c r="X1449" i="2"/>
  <c r="AB1448" i="2"/>
  <c r="Y1448" i="2"/>
  <c r="AD1448" i="2" s="1"/>
  <c r="AF1456" i="4" l="1"/>
  <c r="AH1456" i="4"/>
  <c r="AG1456" i="4"/>
  <c r="AI1456" i="4"/>
  <c r="AD1456" i="4"/>
  <c r="AE1456" i="4"/>
  <c r="Q1459" i="4"/>
  <c r="T1459" i="4"/>
  <c r="I1459" i="4" s="1"/>
  <c r="Z1459" i="4"/>
  <c r="S1458" i="4"/>
  <c r="I1458" i="4"/>
  <c r="F1458" i="4"/>
  <c r="S1457" i="4"/>
  <c r="F1457" i="4" s="1"/>
  <c r="I1457" i="4"/>
  <c r="AA1457" i="4"/>
  <c r="P1460" i="4"/>
  <c r="R1460" i="4" s="1"/>
  <c r="M1460" i="4"/>
  <c r="X1460" i="4"/>
  <c r="L1462" i="4"/>
  <c r="N1461" i="4"/>
  <c r="W1461" i="4"/>
  <c r="K1461" i="4"/>
  <c r="O1459" i="4"/>
  <c r="Y1459" i="4"/>
  <c r="V1463" i="4"/>
  <c r="J1464" i="4"/>
  <c r="AG1458" i="4"/>
  <c r="AH1458" i="4"/>
  <c r="AE1458" i="4"/>
  <c r="AI1458" i="4"/>
  <c r="AD1458" i="4"/>
  <c r="AF1458" i="4"/>
  <c r="AG1454" i="2"/>
  <c r="AE1454" i="2"/>
  <c r="AC1454" i="2"/>
  <c r="AI1454" i="2"/>
  <c r="V1454" i="2"/>
  <c r="AV1423" i="2"/>
  <c r="AW1423" i="2" s="1"/>
  <c r="AA1447" i="2"/>
  <c r="AH1447" i="2" s="1"/>
  <c r="AY1415" i="2" s="1"/>
  <c r="Z1448" i="2"/>
  <c r="AF1448" i="2" s="1"/>
  <c r="X1450" i="2"/>
  <c r="AB1449" i="2"/>
  <c r="Y1449" i="2"/>
  <c r="AD1449" i="2" s="1"/>
  <c r="Q1460" i="4" l="1"/>
  <c r="T1460" i="4"/>
  <c r="Z1460" i="4"/>
  <c r="S1459" i="4"/>
  <c r="F1459" i="4" s="1"/>
  <c r="AA1459" i="4"/>
  <c r="AH1459" i="4" s="1"/>
  <c r="AE1457" i="4"/>
  <c r="AH1457" i="4"/>
  <c r="AF1457" i="4"/>
  <c r="AG1457" i="4"/>
  <c r="AI1457" i="4"/>
  <c r="AD1457" i="4"/>
  <c r="AK1456" i="4"/>
  <c r="H1456" i="4" s="1"/>
  <c r="G1456" i="4" s="1"/>
  <c r="P1461" i="4"/>
  <c r="R1461" i="4" s="1"/>
  <c r="M1461" i="4"/>
  <c r="X1461" i="4"/>
  <c r="N1462" i="4"/>
  <c r="L1463" i="4"/>
  <c r="W1462" i="4"/>
  <c r="K1462" i="4"/>
  <c r="O1460" i="4"/>
  <c r="Y1460" i="4"/>
  <c r="I1460" i="4"/>
  <c r="AK1458" i="4"/>
  <c r="H1458" i="4" s="1"/>
  <c r="G1458" i="4" s="1"/>
  <c r="V1464" i="4"/>
  <c r="J1465" i="4"/>
  <c r="AG1455" i="2"/>
  <c r="AE1455" i="2"/>
  <c r="AC1455" i="2"/>
  <c r="AI1455" i="2"/>
  <c r="V1455" i="2"/>
  <c r="AV1424" i="2"/>
  <c r="AW1424" i="2" s="1"/>
  <c r="AA1448" i="2"/>
  <c r="AH1448" i="2" s="1"/>
  <c r="AY1416" i="2" s="1"/>
  <c r="Z1449" i="2"/>
  <c r="AF1449" i="2" s="1"/>
  <c r="X1451" i="2"/>
  <c r="AB1450" i="2"/>
  <c r="Y1450" i="2"/>
  <c r="AD1450" i="2" s="1"/>
  <c r="AG1459" i="4" l="1"/>
  <c r="AE1459" i="4"/>
  <c r="AF1459" i="4"/>
  <c r="AD1459" i="4"/>
  <c r="AI1459" i="4"/>
  <c r="AK1457" i="4"/>
  <c r="H1457" i="4" s="1"/>
  <c r="G1457" i="4" s="1"/>
  <c r="S1460" i="4"/>
  <c r="F1460" i="4" s="1"/>
  <c r="AA1460" i="4"/>
  <c r="AE1460" i="4" s="1"/>
  <c r="Q1461" i="4"/>
  <c r="T1461" i="4"/>
  <c r="I1461" i="4" s="1"/>
  <c r="Z1461" i="4"/>
  <c r="L1464" i="4"/>
  <c r="N1463" i="4"/>
  <c r="W1463" i="4"/>
  <c r="K1463" i="4"/>
  <c r="O1461" i="4"/>
  <c r="Y1461" i="4"/>
  <c r="P1462" i="4"/>
  <c r="R1462" i="4" s="1"/>
  <c r="M1462" i="4"/>
  <c r="X1462" i="4"/>
  <c r="V1465" i="4"/>
  <c r="J1466" i="4"/>
  <c r="AG1456" i="2"/>
  <c r="AE1456" i="2"/>
  <c r="AC1456" i="2"/>
  <c r="AI1456" i="2"/>
  <c r="V1456" i="2"/>
  <c r="AV1425" i="2"/>
  <c r="AW1425" i="2" s="1"/>
  <c r="AA1449" i="2"/>
  <c r="AH1449" i="2" s="1"/>
  <c r="AY1417" i="2" s="1"/>
  <c r="Z1450" i="2"/>
  <c r="AF1450" i="2" s="1"/>
  <c r="X1452" i="2"/>
  <c r="AB1451" i="2"/>
  <c r="Y1451" i="2"/>
  <c r="AD1451" i="2" s="1"/>
  <c r="AK1459" i="4" l="1"/>
  <c r="H1459" i="4" s="1"/>
  <c r="G1459" i="4" s="1"/>
  <c r="AH1460" i="4"/>
  <c r="AG1460" i="4"/>
  <c r="AI1460" i="4"/>
  <c r="AD1460" i="4"/>
  <c r="AF1460" i="4"/>
  <c r="Q1462" i="4"/>
  <c r="T1462" i="4"/>
  <c r="I1462" i="4" s="1"/>
  <c r="Z1462" i="4"/>
  <c r="S1461" i="4"/>
  <c r="F1461" i="4" s="1"/>
  <c r="AA1461" i="4"/>
  <c r="AG1461" i="4" s="1"/>
  <c r="O1462" i="4"/>
  <c r="Y1462" i="4"/>
  <c r="M1463" i="4"/>
  <c r="P1463" i="4"/>
  <c r="X1463" i="4"/>
  <c r="L1465" i="4"/>
  <c r="N1464" i="4"/>
  <c r="W1464" i="4"/>
  <c r="K1464" i="4"/>
  <c r="V1466" i="4"/>
  <c r="J1467" i="4"/>
  <c r="AG1457" i="2"/>
  <c r="AE1457" i="2"/>
  <c r="AC1457" i="2"/>
  <c r="AI1457" i="2"/>
  <c r="V1457" i="2"/>
  <c r="AV1426" i="2"/>
  <c r="AW1426" i="2" s="1"/>
  <c r="AA1450" i="2"/>
  <c r="AH1450" i="2" s="1"/>
  <c r="AY1418" i="2" s="1"/>
  <c r="Z1451" i="2"/>
  <c r="AF1451" i="2" s="1"/>
  <c r="X1453" i="2"/>
  <c r="AB1452" i="2"/>
  <c r="Y1452" i="2"/>
  <c r="AD1452" i="2" s="1"/>
  <c r="AI1461" i="4" l="1"/>
  <c r="AK1460" i="4"/>
  <c r="H1460" i="4" s="1"/>
  <c r="G1460" i="4" s="1"/>
  <c r="AF1461" i="4"/>
  <c r="AE1461" i="4"/>
  <c r="S1462" i="4"/>
  <c r="F1462" i="4" s="1"/>
  <c r="AA1462" i="4"/>
  <c r="AI1462" i="4" s="1"/>
  <c r="R1463" i="4"/>
  <c r="AH1461" i="4"/>
  <c r="AD1461" i="4"/>
  <c r="AG1462" i="4"/>
  <c r="P1464" i="4"/>
  <c r="M1464" i="4"/>
  <c r="X1464" i="4"/>
  <c r="O1463" i="4"/>
  <c r="Y1463" i="4"/>
  <c r="L1466" i="4"/>
  <c r="N1465" i="4"/>
  <c r="W1465" i="4"/>
  <c r="K1465" i="4"/>
  <c r="V1467" i="4"/>
  <c r="J1468" i="4"/>
  <c r="AG1458" i="2"/>
  <c r="AE1458" i="2"/>
  <c r="AC1458" i="2"/>
  <c r="AI1458" i="2"/>
  <c r="V1458" i="2"/>
  <c r="AV1427" i="2"/>
  <c r="AW1427" i="2" s="1"/>
  <c r="AA1451" i="2"/>
  <c r="AH1451" i="2" s="1"/>
  <c r="AY1419" i="2" s="1"/>
  <c r="Z1452" i="2"/>
  <c r="AF1452" i="2" s="1"/>
  <c r="X1454" i="2"/>
  <c r="AB1453" i="2"/>
  <c r="Y1453" i="2"/>
  <c r="AD1453" i="2" s="1"/>
  <c r="AK1461" i="4" l="1"/>
  <c r="H1461" i="4" s="1"/>
  <c r="G1461" i="4" s="1"/>
  <c r="AE1462" i="4"/>
  <c r="R1464" i="4"/>
  <c r="AD1462" i="4"/>
  <c r="Q1463" i="4"/>
  <c r="T1463" i="4"/>
  <c r="Z1463" i="4"/>
  <c r="AF1462" i="4"/>
  <c r="AH1462" i="4"/>
  <c r="P1465" i="4"/>
  <c r="R1465" i="4" s="1"/>
  <c r="M1465" i="4"/>
  <c r="X1465" i="4"/>
  <c r="N1466" i="4"/>
  <c r="L1467" i="4"/>
  <c r="W1466" i="4"/>
  <c r="K1466" i="4"/>
  <c r="O1464" i="4"/>
  <c r="Y1464" i="4"/>
  <c r="V1468" i="4"/>
  <c r="J1469" i="4"/>
  <c r="AG1459" i="2"/>
  <c r="AE1459" i="2"/>
  <c r="AC1459" i="2"/>
  <c r="AI1459" i="2"/>
  <c r="V1459" i="2"/>
  <c r="AV1428" i="2"/>
  <c r="AW1428" i="2" s="1"/>
  <c r="AA1452" i="2"/>
  <c r="AH1452" i="2" s="1"/>
  <c r="AY1420" i="2" s="1"/>
  <c r="Z1453" i="2"/>
  <c r="AF1453" i="2" s="1"/>
  <c r="X1455" i="2"/>
  <c r="AB1454" i="2"/>
  <c r="Y1454" i="2"/>
  <c r="AD1454" i="2" s="1"/>
  <c r="AK1462" i="4" l="1"/>
  <c r="H1462" i="4" s="1"/>
  <c r="G1462" i="4" s="1"/>
  <c r="Q1464" i="4"/>
  <c r="T1464" i="4"/>
  <c r="I1464" i="4" s="1"/>
  <c r="Z1464" i="4"/>
  <c r="Q1465" i="4"/>
  <c r="T1465" i="4"/>
  <c r="I1465" i="4" s="1"/>
  <c r="Z1465" i="4"/>
  <c r="S1463" i="4"/>
  <c r="F1463" i="4" s="1"/>
  <c r="AA1463" i="4"/>
  <c r="I1463" i="4"/>
  <c r="P1466" i="4"/>
  <c r="R1466" i="4" s="1"/>
  <c r="M1466" i="4"/>
  <c r="X1466" i="4"/>
  <c r="L1468" i="4"/>
  <c r="K1468" i="4" s="1"/>
  <c r="N1467" i="4"/>
  <c r="W1467" i="4"/>
  <c r="K1467" i="4"/>
  <c r="O1465" i="4"/>
  <c r="Y1465" i="4"/>
  <c r="V1469" i="4"/>
  <c r="J1470" i="4"/>
  <c r="AG1460" i="2"/>
  <c r="AE1460" i="2"/>
  <c r="AC1460" i="2"/>
  <c r="AI1460" i="2"/>
  <c r="V1460" i="2"/>
  <c r="AV1429" i="2"/>
  <c r="AW1429" i="2" s="1"/>
  <c r="AA1453" i="2"/>
  <c r="AH1453" i="2" s="1"/>
  <c r="AY1421" i="2" s="1"/>
  <c r="Z1454" i="2"/>
  <c r="AF1454" i="2" s="1"/>
  <c r="X1456" i="2"/>
  <c r="AB1455" i="2"/>
  <c r="Y1455" i="2"/>
  <c r="AD1455" i="2" s="1"/>
  <c r="S1465" i="4" l="1"/>
  <c r="F1465" i="4" s="1"/>
  <c r="AA1465" i="4"/>
  <c r="AG1465" i="4" s="1"/>
  <c r="S1464" i="4"/>
  <c r="F1464" i="4" s="1"/>
  <c r="AA1464" i="4"/>
  <c r="AG1464" i="4" s="1"/>
  <c r="Q1466" i="4"/>
  <c r="T1466" i="4"/>
  <c r="Z1466" i="4"/>
  <c r="AE1463" i="4"/>
  <c r="AD1463" i="4"/>
  <c r="AF1463" i="4"/>
  <c r="AH1463" i="4"/>
  <c r="AI1463" i="4"/>
  <c r="AG1463" i="4"/>
  <c r="M1467" i="4"/>
  <c r="P1467" i="4"/>
  <c r="R1467" i="4" s="1"/>
  <c r="X1467" i="4"/>
  <c r="L1469" i="4"/>
  <c r="N1468" i="4"/>
  <c r="W1468" i="4"/>
  <c r="O1466" i="4"/>
  <c r="Y1466" i="4"/>
  <c r="V1470" i="4"/>
  <c r="J1471" i="4"/>
  <c r="AG1461" i="2"/>
  <c r="AE1461" i="2"/>
  <c r="AC1461" i="2"/>
  <c r="AI1461" i="2"/>
  <c r="V1461" i="2"/>
  <c r="AV1430" i="2"/>
  <c r="AW1430" i="2" s="1"/>
  <c r="AA1454" i="2"/>
  <c r="AH1454" i="2" s="1"/>
  <c r="AY1422" i="2" s="1"/>
  <c r="Z1455" i="2"/>
  <c r="AF1455" i="2" s="1"/>
  <c r="X1457" i="2"/>
  <c r="AB1456" i="2"/>
  <c r="Y1456" i="2"/>
  <c r="AD1456" i="2" s="1"/>
  <c r="AE1465" i="4" l="1"/>
  <c r="AI1465" i="4"/>
  <c r="AF1464" i="4"/>
  <c r="Q1467" i="4"/>
  <c r="T1467" i="4"/>
  <c r="Z1467" i="4"/>
  <c r="AD1465" i="4"/>
  <c r="AF1465" i="4"/>
  <c r="S1466" i="4"/>
  <c r="F1466" i="4" s="1"/>
  <c r="I1466" i="4"/>
  <c r="AD1464" i="4"/>
  <c r="AI1464" i="4"/>
  <c r="AK1463" i="4"/>
  <c r="H1463" i="4" s="1"/>
  <c r="G1463" i="4" s="1"/>
  <c r="AE1464" i="4"/>
  <c r="AA1466" i="4"/>
  <c r="AE1466" i="4" s="1"/>
  <c r="AH1464" i="4"/>
  <c r="AH1465" i="4"/>
  <c r="P1468" i="4"/>
  <c r="R1468" i="4" s="1"/>
  <c r="M1468" i="4"/>
  <c r="X1468" i="4"/>
  <c r="O1467" i="4"/>
  <c r="Y1467" i="4"/>
  <c r="L1470" i="4"/>
  <c r="N1469" i="4"/>
  <c r="K1469" i="4"/>
  <c r="W1469" i="4"/>
  <c r="V1471" i="4"/>
  <c r="J1472" i="4"/>
  <c r="AA1467" i="4"/>
  <c r="AG1462" i="2"/>
  <c r="AE1462" i="2"/>
  <c r="AC1462" i="2"/>
  <c r="AI1462" i="2"/>
  <c r="V1462" i="2"/>
  <c r="AV1431" i="2"/>
  <c r="AW1431" i="2" s="1"/>
  <c r="AA1455" i="2"/>
  <c r="AH1455" i="2" s="1"/>
  <c r="AY1423" i="2" s="1"/>
  <c r="Z1456" i="2"/>
  <c r="AF1456" i="2" s="1"/>
  <c r="X1458" i="2"/>
  <c r="AB1457" i="2"/>
  <c r="Y1457" i="2"/>
  <c r="AD1457" i="2" s="1"/>
  <c r="AF1466" i="4" l="1"/>
  <c r="AD1466" i="4"/>
  <c r="AI1466" i="4"/>
  <c r="AH1466" i="4"/>
  <c r="AG1466" i="4"/>
  <c r="AK1465" i="4"/>
  <c r="H1465" i="4" s="1"/>
  <c r="G1465" i="4" s="1"/>
  <c r="AK1464" i="4"/>
  <c r="H1464" i="4" s="1"/>
  <c r="G1464" i="4" s="1"/>
  <c r="S1467" i="4"/>
  <c r="F1467" i="4" s="1"/>
  <c r="I1467" i="4"/>
  <c r="Q1468" i="4"/>
  <c r="T1468" i="4"/>
  <c r="S1468" i="4" s="1"/>
  <c r="Z1468" i="4"/>
  <c r="P1469" i="4"/>
  <c r="R1469" i="4" s="1"/>
  <c r="M1469" i="4"/>
  <c r="X1469" i="4"/>
  <c r="N1470" i="4"/>
  <c r="L1471" i="4"/>
  <c r="W1470" i="4"/>
  <c r="K1470" i="4"/>
  <c r="O1468" i="4"/>
  <c r="Y1468" i="4"/>
  <c r="AG1467" i="4"/>
  <c r="AD1467" i="4"/>
  <c r="AH1467" i="4"/>
  <c r="AF1467" i="4"/>
  <c r="AI1467" i="4"/>
  <c r="AE1467" i="4"/>
  <c r="V1472" i="4"/>
  <c r="J1473" i="4"/>
  <c r="AG1463" i="2"/>
  <c r="AE1463" i="2"/>
  <c r="AC1463" i="2"/>
  <c r="AI1463" i="2"/>
  <c r="V1463" i="2"/>
  <c r="AV1432" i="2"/>
  <c r="AW1432" i="2" s="1"/>
  <c r="AA1456" i="2"/>
  <c r="AH1456" i="2" s="1"/>
  <c r="AY1424" i="2" s="1"/>
  <c r="Z1457" i="2"/>
  <c r="AF1457" i="2" s="1"/>
  <c r="X1459" i="2"/>
  <c r="AB1458" i="2"/>
  <c r="Y1458" i="2"/>
  <c r="AD1458" i="2" s="1"/>
  <c r="AK1466" i="4" l="1"/>
  <c r="H1466" i="4" s="1"/>
  <c r="G1466" i="4" s="1"/>
  <c r="I1468" i="4"/>
  <c r="F1468" i="4"/>
  <c r="AA1468" i="4"/>
  <c r="AI1468" i="4" s="1"/>
  <c r="Q1469" i="4"/>
  <c r="T1469" i="4"/>
  <c r="AA1469" i="4" s="1"/>
  <c r="Z1469" i="4"/>
  <c r="AH1468" i="4"/>
  <c r="P1470" i="4"/>
  <c r="R1470" i="4" s="1"/>
  <c r="M1470" i="4"/>
  <c r="X1470" i="4"/>
  <c r="L1472" i="4"/>
  <c r="N1471" i="4"/>
  <c r="W1471" i="4"/>
  <c r="K1471" i="4"/>
  <c r="O1469" i="4"/>
  <c r="Y1469" i="4"/>
  <c r="AK1467" i="4"/>
  <c r="H1467" i="4" s="1"/>
  <c r="G1467" i="4" s="1"/>
  <c r="V1473" i="4"/>
  <c r="J1474" i="4"/>
  <c r="AG1464" i="2"/>
  <c r="AE1464" i="2"/>
  <c r="AC1464" i="2"/>
  <c r="AI1464" i="2"/>
  <c r="V1464" i="2"/>
  <c r="AV1433" i="2"/>
  <c r="AW1433" i="2" s="1"/>
  <c r="AA1457" i="2"/>
  <c r="AH1457" i="2" s="1"/>
  <c r="AY1425" i="2" s="1"/>
  <c r="Z1458" i="2"/>
  <c r="AF1458" i="2" s="1"/>
  <c r="X1460" i="2"/>
  <c r="AB1459" i="2"/>
  <c r="Y1459" i="2"/>
  <c r="AD1459" i="2" s="1"/>
  <c r="AF1468" i="4" l="1"/>
  <c r="AD1468" i="4"/>
  <c r="AE1468" i="4"/>
  <c r="AG1468" i="4"/>
  <c r="S1469" i="4"/>
  <c r="F1469" i="4" s="1"/>
  <c r="I1469" i="4"/>
  <c r="Q1470" i="4"/>
  <c r="T1470" i="4"/>
  <c r="Z1470" i="4"/>
  <c r="L1473" i="4"/>
  <c r="N1472" i="4"/>
  <c r="W1472" i="4"/>
  <c r="K1472" i="4"/>
  <c r="M1471" i="4"/>
  <c r="P1471" i="4"/>
  <c r="R1471" i="4" s="1"/>
  <c r="X1471" i="4"/>
  <c r="O1470" i="4"/>
  <c r="Y1470" i="4"/>
  <c r="V1474" i="4"/>
  <c r="J1475" i="4"/>
  <c r="AD1469" i="4"/>
  <c r="AG1469" i="4"/>
  <c r="AE1469" i="4"/>
  <c r="AF1469" i="4"/>
  <c r="AI1469" i="4"/>
  <c r="AH1469" i="4"/>
  <c r="AG1465" i="2"/>
  <c r="AE1465" i="2"/>
  <c r="AC1465" i="2"/>
  <c r="AI1465" i="2"/>
  <c r="V1465" i="2"/>
  <c r="AV1434" i="2"/>
  <c r="AW1434" i="2" s="1"/>
  <c r="AA1458" i="2"/>
  <c r="AH1458" i="2" s="1"/>
  <c r="AY1426" i="2" s="1"/>
  <c r="Z1459" i="2"/>
  <c r="AF1459" i="2" s="1"/>
  <c r="X1461" i="2"/>
  <c r="AB1460" i="2"/>
  <c r="Y1460" i="2"/>
  <c r="AD1460" i="2" s="1"/>
  <c r="AK1468" i="4" l="1"/>
  <c r="H1468" i="4" s="1"/>
  <c r="G1468" i="4" s="1"/>
  <c r="Q1471" i="4"/>
  <c r="T1471" i="4"/>
  <c r="I1471" i="4" s="1"/>
  <c r="Z1471" i="4"/>
  <c r="S1470" i="4"/>
  <c r="F1470" i="4" s="1"/>
  <c r="AA1470" i="4"/>
  <c r="AD1470" i="4" s="1"/>
  <c r="AH1470" i="4"/>
  <c r="I1470" i="4"/>
  <c r="O1471" i="4"/>
  <c r="Y1471" i="4"/>
  <c r="P1472" i="4"/>
  <c r="M1472" i="4"/>
  <c r="X1472" i="4"/>
  <c r="L1474" i="4"/>
  <c r="N1473" i="4"/>
  <c r="W1473" i="4"/>
  <c r="K1473" i="4"/>
  <c r="V1475" i="4"/>
  <c r="J1476" i="4"/>
  <c r="AK1469" i="4"/>
  <c r="H1469" i="4" s="1"/>
  <c r="G1469" i="4" s="1"/>
  <c r="AG1466" i="2"/>
  <c r="AE1466" i="2"/>
  <c r="AC1466" i="2"/>
  <c r="AI1466" i="2"/>
  <c r="V1466" i="2"/>
  <c r="AV1435" i="2"/>
  <c r="AW1435" i="2" s="1"/>
  <c r="AA1459" i="2"/>
  <c r="AH1459" i="2" s="1"/>
  <c r="AY1427" i="2" s="1"/>
  <c r="Z1460" i="2"/>
  <c r="AF1460" i="2" s="1"/>
  <c r="X1462" i="2"/>
  <c r="AB1461" i="2"/>
  <c r="Y1461" i="2"/>
  <c r="AD1461" i="2" s="1"/>
  <c r="R1472" i="4" l="1"/>
  <c r="S1471" i="4"/>
  <c r="F1471" i="4" s="1"/>
  <c r="AA1471" i="4"/>
  <c r="AE1470" i="4"/>
  <c r="AG1470" i="4"/>
  <c r="AI1470" i="4"/>
  <c r="AF1470" i="4"/>
  <c r="P1473" i="4"/>
  <c r="R1473" i="4" s="1"/>
  <c r="M1473" i="4"/>
  <c r="X1473" i="4"/>
  <c r="O1472" i="4"/>
  <c r="Y1472" i="4"/>
  <c r="N1474" i="4"/>
  <c r="L1475" i="4"/>
  <c r="W1474" i="4"/>
  <c r="K1474" i="4"/>
  <c r="V1476" i="4"/>
  <c r="J1477" i="4"/>
  <c r="AG1467" i="2"/>
  <c r="AE1467" i="2"/>
  <c r="AC1467" i="2"/>
  <c r="AI1467" i="2"/>
  <c r="V1467" i="2"/>
  <c r="AV1436" i="2"/>
  <c r="AW1436" i="2" s="1"/>
  <c r="AA1460" i="2"/>
  <c r="AH1460" i="2" s="1"/>
  <c r="AY1428" i="2" s="1"/>
  <c r="Z1461" i="2"/>
  <c r="AF1461" i="2" s="1"/>
  <c r="X1463" i="2"/>
  <c r="AB1462" i="2"/>
  <c r="Y1462" i="2"/>
  <c r="AD1462" i="2" s="1"/>
  <c r="AF1471" i="4" l="1"/>
  <c r="AD1471" i="4"/>
  <c r="AE1471" i="4"/>
  <c r="AI1471" i="4"/>
  <c r="Q1473" i="4"/>
  <c r="Z1473" i="4"/>
  <c r="AK1470" i="4"/>
  <c r="H1470" i="4" s="1"/>
  <c r="G1470" i="4" s="1"/>
  <c r="Q1472" i="4"/>
  <c r="T1472" i="4"/>
  <c r="I1472" i="4" s="1"/>
  <c r="Z1472" i="4"/>
  <c r="AG1471" i="4"/>
  <c r="AH1471" i="4"/>
  <c r="L1476" i="4"/>
  <c r="N1475" i="4"/>
  <c r="W1475" i="4"/>
  <c r="K1475" i="4"/>
  <c r="P1474" i="4"/>
  <c r="R1474" i="4" s="1"/>
  <c r="M1474" i="4"/>
  <c r="X1474" i="4"/>
  <c r="O1473" i="4"/>
  <c r="Y1473" i="4"/>
  <c r="V1477" i="4"/>
  <c r="J1478" i="4"/>
  <c r="AG1468" i="2"/>
  <c r="AE1468" i="2"/>
  <c r="AC1468" i="2"/>
  <c r="AI1468" i="2"/>
  <c r="V1468" i="2"/>
  <c r="AV1437" i="2"/>
  <c r="AW1437" i="2" s="1"/>
  <c r="Z1462" i="2"/>
  <c r="AF1462" i="2" s="1"/>
  <c r="AA1461" i="2"/>
  <c r="AH1461" i="2" s="1"/>
  <c r="AY1429" i="2" s="1"/>
  <c r="X1464" i="2"/>
  <c r="AB1463" i="2"/>
  <c r="Y1463" i="2"/>
  <c r="AD1463" i="2" s="1"/>
  <c r="Q1474" i="4" l="1"/>
  <c r="Z1474" i="4"/>
  <c r="S1472" i="4"/>
  <c r="F1472" i="4" s="1"/>
  <c r="AA1472" i="4"/>
  <c r="T1473" i="4"/>
  <c r="AK1471" i="4"/>
  <c r="H1471" i="4" s="1"/>
  <c r="G1471" i="4" s="1"/>
  <c r="M1475" i="4"/>
  <c r="P1475" i="4"/>
  <c r="X1475" i="4"/>
  <c r="O1474" i="4"/>
  <c r="Y1474" i="4"/>
  <c r="L1477" i="4"/>
  <c r="N1476" i="4"/>
  <c r="W1476" i="4"/>
  <c r="K1476" i="4"/>
  <c r="V1478" i="4"/>
  <c r="J1479" i="4"/>
  <c r="AG1469" i="2"/>
  <c r="AE1469" i="2"/>
  <c r="AC1469" i="2"/>
  <c r="AI1469" i="2"/>
  <c r="V1469" i="2"/>
  <c r="AV1438" i="2"/>
  <c r="AW1438" i="2" s="1"/>
  <c r="AA1462" i="2"/>
  <c r="AH1462" i="2" s="1"/>
  <c r="AY1430" i="2" s="1"/>
  <c r="Z1463" i="2"/>
  <c r="AF1463" i="2" s="1"/>
  <c r="X1465" i="2"/>
  <c r="AB1464" i="2"/>
  <c r="Y1464" i="2"/>
  <c r="AD1464" i="2" s="1"/>
  <c r="R1475" i="4" l="1"/>
  <c r="S1473" i="4"/>
  <c r="F1473" i="4" s="1"/>
  <c r="I1473" i="4"/>
  <c r="AA1473" i="4"/>
  <c r="T1474" i="4"/>
  <c r="AD1472" i="4"/>
  <c r="AG1472" i="4"/>
  <c r="AF1472" i="4"/>
  <c r="AH1472" i="4"/>
  <c r="AI1472" i="4"/>
  <c r="AE1472" i="4"/>
  <c r="P1476" i="4"/>
  <c r="R1476" i="4" s="1"/>
  <c r="M1476" i="4"/>
  <c r="X1476" i="4"/>
  <c r="L1478" i="4"/>
  <c r="N1477" i="4"/>
  <c r="W1477" i="4"/>
  <c r="K1477" i="4"/>
  <c r="O1475" i="4"/>
  <c r="Y1475" i="4"/>
  <c r="V1479" i="4"/>
  <c r="J1480" i="4"/>
  <c r="AG1470" i="2"/>
  <c r="AE1470" i="2"/>
  <c r="AC1470" i="2"/>
  <c r="AI1470" i="2"/>
  <c r="V1470" i="2"/>
  <c r="AV1439" i="2"/>
  <c r="AW1439" i="2" s="1"/>
  <c r="Z1464" i="2"/>
  <c r="AF1464" i="2" s="1"/>
  <c r="AA1463" i="2"/>
  <c r="AH1463" i="2" s="1"/>
  <c r="AY1431" i="2" s="1"/>
  <c r="X1466" i="2"/>
  <c r="AB1465" i="2"/>
  <c r="Y1465" i="2"/>
  <c r="AD1465" i="2" s="1"/>
  <c r="AK1472" i="4" l="1"/>
  <c r="H1472" i="4" s="1"/>
  <c r="G1472" i="4" s="1"/>
  <c r="S1474" i="4"/>
  <c r="F1474" i="4" s="1"/>
  <c r="I1474" i="4"/>
  <c r="AA1474" i="4"/>
  <c r="Q1475" i="4"/>
  <c r="T1475" i="4"/>
  <c r="I1475" i="4" s="1"/>
  <c r="Z1475" i="4"/>
  <c r="Q1476" i="4"/>
  <c r="T1476" i="4"/>
  <c r="Z1476" i="4"/>
  <c r="AE1473" i="4"/>
  <c r="AG1473" i="4"/>
  <c r="AD1473" i="4"/>
  <c r="AF1473" i="4"/>
  <c r="AI1473" i="4"/>
  <c r="AH1473" i="4"/>
  <c r="N1478" i="4"/>
  <c r="L1479" i="4"/>
  <c r="W1478" i="4"/>
  <c r="K1478" i="4"/>
  <c r="P1477" i="4"/>
  <c r="R1477" i="4" s="1"/>
  <c r="M1477" i="4"/>
  <c r="X1477" i="4"/>
  <c r="O1476" i="4"/>
  <c r="Y1476" i="4"/>
  <c r="V1480" i="4"/>
  <c r="J1481" i="4"/>
  <c r="AG1471" i="2"/>
  <c r="AE1471" i="2"/>
  <c r="AC1471" i="2"/>
  <c r="AI1471" i="2"/>
  <c r="V1471" i="2"/>
  <c r="AV1440" i="2"/>
  <c r="AW1440" i="2" s="1"/>
  <c r="AA1464" i="2"/>
  <c r="AH1464" i="2" s="1"/>
  <c r="AY1432" i="2" s="1"/>
  <c r="Z1465" i="2"/>
  <c r="AF1465" i="2" s="1"/>
  <c r="X1467" i="2"/>
  <c r="AB1466" i="2"/>
  <c r="Y1466" i="2"/>
  <c r="AD1466" i="2" s="1"/>
  <c r="AK1473" i="4" l="1"/>
  <c r="H1473" i="4" s="1"/>
  <c r="G1473" i="4" s="1"/>
  <c r="S1476" i="4"/>
  <c r="F1476" i="4" s="1"/>
  <c r="AA1476" i="4"/>
  <c r="AD1474" i="4"/>
  <c r="AF1474" i="4"/>
  <c r="AH1474" i="4"/>
  <c r="AE1474" i="4"/>
  <c r="AG1474" i="4"/>
  <c r="AI1474" i="4"/>
  <c r="I1476" i="4"/>
  <c r="AH1476" i="4"/>
  <c r="Q1477" i="4"/>
  <c r="T1477" i="4"/>
  <c r="I1477" i="4" s="1"/>
  <c r="Z1477" i="4"/>
  <c r="S1475" i="4"/>
  <c r="F1475" i="4" s="1"/>
  <c r="AA1475" i="4"/>
  <c r="O1477" i="4"/>
  <c r="Y1477" i="4"/>
  <c r="L1480" i="4"/>
  <c r="N1479" i="4"/>
  <c r="W1479" i="4"/>
  <c r="K1479" i="4"/>
  <c r="P1478" i="4"/>
  <c r="M1478" i="4"/>
  <c r="X1478" i="4"/>
  <c r="V1481" i="4"/>
  <c r="J1482" i="4"/>
  <c r="AG1472" i="2"/>
  <c r="AE1472" i="2"/>
  <c r="AC1472" i="2"/>
  <c r="AI1472" i="2"/>
  <c r="V1472" i="2"/>
  <c r="AV1441" i="2"/>
  <c r="AW1441" i="2" s="1"/>
  <c r="Z1466" i="2"/>
  <c r="AF1466" i="2" s="1"/>
  <c r="AA1465" i="2"/>
  <c r="AH1465" i="2" s="1"/>
  <c r="AY1433" i="2" s="1"/>
  <c r="X1468" i="2"/>
  <c r="AB1467" i="2"/>
  <c r="Y1467" i="2"/>
  <c r="AD1467" i="2" s="1"/>
  <c r="AI1475" i="4" l="1"/>
  <c r="AD1475" i="4"/>
  <c r="AF1475" i="4"/>
  <c r="AH1475" i="4"/>
  <c r="AG1475" i="4"/>
  <c r="AE1475" i="4"/>
  <c r="AK1474" i="4"/>
  <c r="H1474" i="4" s="1"/>
  <c r="G1474" i="4" s="1"/>
  <c r="AD1476" i="4"/>
  <c r="AF1476" i="4"/>
  <c r="AG1476" i="4"/>
  <c r="AI1476" i="4"/>
  <c r="AE1476" i="4"/>
  <c r="R1478" i="4"/>
  <c r="S1477" i="4"/>
  <c r="F1477" i="4" s="1"/>
  <c r="AA1477" i="4"/>
  <c r="AG1477" i="4" s="1"/>
  <c r="O1478" i="4"/>
  <c r="Y1478" i="4"/>
  <c r="L1481" i="4"/>
  <c r="N1480" i="4"/>
  <c r="W1480" i="4"/>
  <c r="K1480" i="4"/>
  <c r="M1479" i="4"/>
  <c r="P1479" i="4"/>
  <c r="X1479" i="4"/>
  <c r="V1482" i="4"/>
  <c r="J1483" i="4"/>
  <c r="AG1473" i="2"/>
  <c r="AE1473" i="2"/>
  <c r="AC1473" i="2"/>
  <c r="AI1473" i="2"/>
  <c r="V1473" i="2"/>
  <c r="AV1442" i="2"/>
  <c r="AW1442" i="2" s="1"/>
  <c r="AA1466" i="2"/>
  <c r="AH1466" i="2" s="1"/>
  <c r="AY1434" i="2" s="1"/>
  <c r="Z1467" i="2"/>
  <c r="AF1467" i="2" s="1"/>
  <c r="X1469" i="2"/>
  <c r="AB1468" i="2"/>
  <c r="Y1468" i="2"/>
  <c r="AD1468" i="2" s="1"/>
  <c r="AF1477" i="4" l="1"/>
  <c r="AE1477" i="4"/>
  <c r="Q1478" i="4"/>
  <c r="T1478" i="4"/>
  <c r="I1478" i="4" s="1"/>
  <c r="Z1478" i="4"/>
  <c r="AK1475" i="4"/>
  <c r="H1475" i="4" s="1"/>
  <c r="G1475" i="4" s="1"/>
  <c r="AD1477" i="4"/>
  <c r="AH1477" i="4"/>
  <c r="AK1476" i="4"/>
  <c r="H1476" i="4" s="1"/>
  <c r="G1476" i="4" s="1"/>
  <c r="R1479" i="4"/>
  <c r="AI1477" i="4"/>
  <c r="P1480" i="4"/>
  <c r="M1480" i="4"/>
  <c r="X1480" i="4"/>
  <c r="L1482" i="4"/>
  <c r="N1481" i="4"/>
  <c r="W1481" i="4"/>
  <c r="K1481" i="4"/>
  <c r="O1479" i="4"/>
  <c r="Y1479" i="4"/>
  <c r="V1483" i="4"/>
  <c r="J1484" i="4"/>
  <c r="AG1474" i="2"/>
  <c r="AE1474" i="2"/>
  <c r="AC1474" i="2"/>
  <c r="AI1474" i="2"/>
  <c r="V1474" i="2"/>
  <c r="AV1443" i="2"/>
  <c r="AW1443" i="2" s="1"/>
  <c r="AA1467" i="2"/>
  <c r="AH1467" i="2" s="1"/>
  <c r="AY1435" i="2" s="1"/>
  <c r="Z1468" i="2"/>
  <c r="AF1468" i="2" s="1"/>
  <c r="X1470" i="2"/>
  <c r="AB1469" i="2"/>
  <c r="Y1469" i="2"/>
  <c r="AD1469" i="2" s="1"/>
  <c r="AK1477" i="4" l="1"/>
  <c r="H1477" i="4" s="1"/>
  <c r="G1477" i="4" s="1"/>
  <c r="Q1479" i="4"/>
  <c r="T1479" i="4"/>
  <c r="Z1479" i="4"/>
  <c r="R1480" i="4"/>
  <c r="S1478" i="4"/>
  <c r="F1478" i="4" s="1"/>
  <c r="AA1478" i="4"/>
  <c r="N1482" i="4"/>
  <c r="L1483" i="4"/>
  <c r="W1482" i="4"/>
  <c r="K1482" i="4"/>
  <c r="P1481" i="4"/>
  <c r="M1481" i="4"/>
  <c r="X1481" i="4"/>
  <c r="O1480" i="4"/>
  <c r="Y1480" i="4"/>
  <c r="V1484" i="4"/>
  <c r="J1485" i="4"/>
  <c r="AG1475" i="2"/>
  <c r="AE1475" i="2"/>
  <c r="AC1475" i="2"/>
  <c r="AI1475" i="2"/>
  <c r="V1475" i="2"/>
  <c r="AV1444" i="2"/>
  <c r="AW1444" i="2" s="1"/>
  <c r="AA1468" i="2"/>
  <c r="AH1468" i="2" s="1"/>
  <c r="AY1436" i="2" s="1"/>
  <c r="Z1469" i="2"/>
  <c r="AF1469" i="2" s="1"/>
  <c r="X1471" i="2"/>
  <c r="AB1470" i="2"/>
  <c r="Y1470" i="2"/>
  <c r="AD1470" i="2" s="1"/>
  <c r="R1481" i="4" l="1"/>
  <c r="Z1481" i="4" s="1"/>
  <c r="AH1478" i="4"/>
  <c r="AD1478" i="4"/>
  <c r="AI1478" i="4"/>
  <c r="AF1478" i="4"/>
  <c r="AE1478" i="4"/>
  <c r="AG1478" i="4"/>
  <c r="S1479" i="4"/>
  <c r="F1479" i="4" s="1"/>
  <c r="AA1479" i="4"/>
  <c r="AG1479" i="4" s="1"/>
  <c r="I1479" i="4"/>
  <c r="Q1480" i="4"/>
  <c r="T1480" i="4"/>
  <c r="Z1480" i="4"/>
  <c r="Q1481" i="4"/>
  <c r="T1481" i="4"/>
  <c r="AE1479" i="4"/>
  <c r="O1481" i="4"/>
  <c r="Y1481" i="4"/>
  <c r="L1484" i="4"/>
  <c r="N1483" i="4"/>
  <c r="K1483" i="4"/>
  <c r="W1483" i="4"/>
  <c r="P1482" i="4"/>
  <c r="M1482" i="4"/>
  <c r="X1482" i="4"/>
  <c r="V1485" i="4"/>
  <c r="J1486" i="4"/>
  <c r="AG1476" i="2"/>
  <c r="AE1476" i="2"/>
  <c r="AC1476" i="2"/>
  <c r="AI1476" i="2"/>
  <c r="V1476" i="2"/>
  <c r="AV1445" i="2"/>
  <c r="AW1445" i="2" s="1"/>
  <c r="AA1469" i="2"/>
  <c r="AH1469" i="2" s="1"/>
  <c r="AY1437" i="2" s="1"/>
  <c r="Z1470" i="2"/>
  <c r="AF1470" i="2" s="1"/>
  <c r="X1472" i="2"/>
  <c r="AB1471" i="2"/>
  <c r="Y1471" i="2"/>
  <c r="AD1471" i="2" s="1"/>
  <c r="I1481" i="4" l="1"/>
  <c r="AI1479" i="4"/>
  <c r="AH1479" i="4"/>
  <c r="AD1479" i="4"/>
  <c r="AK1478" i="4"/>
  <c r="H1478" i="4" s="1"/>
  <c r="G1478" i="4" s="1"/>
  <c r="S1481" i="4"/>
  <c r="F1481" i="4" s="1"/>
  <c r="AA1481" i="4"/>
  <c r="AG1481" i="4" s="1"/>
  <c r="S1480" i="4"/>
  <c r="F1480" i="4" s="1"/>
  <c r="AA1480" i="4"/>
  <c r="I1480" i="4"/>
  <c r="R1482" i="4"/>
  <c r="AF1479" i="4"/>
  <c r="O1482" i="4"/>
  <c r="Y1482" i="4"/>
  <c r="M1483" i="4"/>
  <c r="P1483" i="4"/>
  <c r="X1483" i="4"/>
  <c r="L1485" i="4"/>
  <c r="N1484" i="4"/>
  <c r="W1484" i="4"/>
  <c r="K1484" i="4"/>
  <c r="V1486" i="4"/>
  <c r="J1487" i="4"/>
  <c r="AG1477" i="2"/>
  <c r="AE1477" i="2"/>
  <c r="AC1477" i="2"/>
  <c r="AI1477" i="2"/>
  <c r="V1477" i="2"/>
  <c r="AV1446" i="2"/>
  <c r="AW1446" i="2" s="1"/>
  <c r="AA1470" i="2"/>
  <c r="AH1470" i="2" s="1"/>
  <c r="AY1438" i="2" s="1"/>
  <c r="Z1471" i="2"/>
  <c r="AF1471" i="2" s="1"/>
  <c r="X1473" i="2"/>
  <c r="AB1472" i="2"/>
  <c r="Y1472" i="2"/>
  <c r="AD1472" i="2" s="1"/>
  <c r="AE1481" i="4" l="1"/>
  <c r="Q1482" i="4"/>
  <c r="T1482" i="4"/>
  <c r="I1482" i="4" s="1"/>
  <c r="Z1482" i="4"/>
  <c r="AK1479" i="4"/>
  <c r="H1479" i="4" s="1"/>
  <c r="G1479" i="4" s="1"/>
  <c r="AD1480" i="4"/>
  <c r="AI1480" i="4"/>
  <c r="AH1480" i="4"/>
  <c r="AF1480" i="4"/>
  <c r="AG1480" i="4"/>
  <c r="AE1480" i="4"/>
  <c r="AI1481" i="4"/>
  <c r="AF1481" i="4"/>
  <c r="AD1481" i="4"/>
  <c r="R1483" i="4"/>
  <c r="AH1481" i="4"/>
  <c r="O1483" i="4"/>
  <c r="Y1483" i="4"/>
  <c r="P1484" i="4"/>
  <c r="R1484" i="4" s="1"/>
  <c r="M1484" i="4"/>
  <c r="X1484" i="4"/>
  <c r="L1486" i="4"/>
  <c r="N1485" i="4"/>
  <c r="W1485" i="4"/>
  <c r="K1485" i="4"/>
  <c r="V1487" i="4"/>
  <c r="J1488" i="4"/>
  <c r="AG1478" i="2"/>
  <c r="AE1478" i="2"/>
  <c r="AC1478" i="2"/>
  <c r="AI1478" i="2"/>
  <c r="V1478" i="2"/>
  <c r="AV1447" i="2"/>
  <c r="AW1447" i="2" s="1"/>
  <c r="AA1471" i="2"/>
  <c r="AH1471" i="2" s="1"/>
  <c r="AY1439" i="2" s="1"/>
  <c r="Z1472" i="2"/>
  <c r="AF1472" i="2" s="1"/>
  <c r="X1474" i="2"/>
  <c r="AB1473" i="2"/>
  <c r="Y1473" i="2"/>
  <c r="AD1473" i="2" s="1"/>
  <c r="Q1483" i="4" l="1"/>
  <c r="T1483" i="4"/>
  <c r="T1484" i="4" s="1"/>
  <c r="I1484" i="4" s="1"/>
  <c r="Z1483" i="4"/>
  <c r="AK1481" i="4"/>
  <c r="H1481" i="4" s="1"/>
  <c r="G1481" i="4" s="1"/>
  <c r="S1482" i="4"/>
  <c r="F1482" i="4" s="1"/>
  <c r="AA1482" i="4"/>
  <c r="Q1484" i="4"/>
  <c r="Z1484" i="4"/>
  <c r="AK1480" i="4"/>
  <c r="H1480" i="4" s="1"/>
  <c r="G1480" i="4" s="1"/>
  <c r="P1485" i="4"/>
  <c r="R1485" i="4" s="1"/>
  <c r="M1485" i="4"/>
  <c r="X1485" i="4"/>
  <c r="O1484" i="4"/>
  <c r="Y1484" i="4"/>
  <c r="N1486" i="4"/>
  <c r="L1487" i="4"/>
  <c r="K1486" i="4"/>
  <c r="W1486" i="4"/>
  <c r="V1488" i="4"/>
  <c r="J1489" i="4"/>
  <c r="AG1479" i="2"/>
  <c r="AE1479" i="2"/>
  <c r="AC1479" i="2"/>
  <c r="AI1479" i="2"/>
  <c r="V1479" i="2"/>
  <c r="AV1448" i="2"/>
  <c r="AW1448" i="2" s="1"/>
  <c r="AA1472" i="2"/>
  <c r="AH1472" i="2" s="1"/>
  <c r="AY1440" i="2" s="1"/>
  <c r="Z1473" i="2"/>
  <c r="AF1473" i="2" s="1"/>
  <c r="X1475" i="2"/>
  <c r="AB1474" i="2"/>
  <c r="Y1474" i="2"/>
  <c r="AD1474" i="2" s="1"/>
  <c r="Q1485" i="4" l="1"/>
  <c r="T1485" i="4"/>
  <c r="Z1485" i="4"/>
  <c r="S1484" i="4"/>
  <c r="F1484" i="4" s="1"/>
  <c r="AA1484" i="4"/>
  <c r="S1483" i="4"/>
  <c r="F1483" i="4" s="1"/>
  <c r="AA1483" i="4"/>
  <c r="AI1483" i="4" s="1"/>
  <c r="AE1482" i="4"/>
  <c r="AG1482" i="4"/>
  <c r="AI1482" i="4"/>
  <c r="AF1482" i="4"/>
  <c r="AD1482" i="4"/>
  <c r="AH1482" i="4"/>
  <c r="I1483" i="4"/>
  <c r="L1488" i="4"/>
  <c r="N1487" i="4"/>
  <c r="W1487" i="4"/>
  <c r="K1487" i="4"/>
  <c r="P1486" i="4"/>
  <c r="R1486" i="4" s="1"/>
  <c r="M1486" i="4"/>
  <c r="X1486" i="4"/>
  <c r="O1485" i="4"/>
  <c r="Y1485" i="4"/>
  <c r="V1489" i="4"/>
  <c r="J1490" i="4"/>
  <c r="AA1485" i="4"/>
  <c r="AG1480" i="2"/>
  <c r="AE1480" i="2"/>
  <c r="AC1480" i="2"/>
  <c r="AI1480" i="2"/>
  <c r="V1480" i="2"/>
  <c r="AV1449" i="2"/>
  <c r="AW1449" i="2" s="1"/>
  <c r="AA1473" i="2"/>
  <c r="AH1473" i="2" s="1"/>
  <c r="AY1441" i="2" s="1"/>
  <c r="Z1474" i="2"/>
  <c r="AF1474" i="2" s="1"/>
  <c r="X1476" i="2"/>
  <c r="AB1475" i="2"/>
  <c r="Y1475" i="2"/>
  <c r="AD1475" i="2" s="1"/>
  <c r="AK1482" i="4" l="1"/>
  <c r="H1482" i="4" s="1"/>
  <c r="G1482" i="4" s="1"/>
  <c r="AD1484" i="4"/>
  <c r="AE1484" i="4"/>
  <c r="AH1484" i="4"/>
  <c r="AE1483" i="4"/>
  <c r="Q1486" i="4"/>
  <c r="T1486" i="4"/>
  <c r="Z1486" i="4"/>
  <c r="AD1483" i="4"/>
  <c r="AG1483" i="4"/>
  <c r="AH1483" i="4"/>
  <c r="AF1484" i="4"/>
  <c r="AG1484" i="4"/>
  <c r="S1485" i="4"/>
  <c r="F1485" i="4" s="1"/>
  <c r="I1485" i="4"/>
  <c r="AF1483" i="4"/>
  <c r="AI1484" i="4"/>
  <c r="M1487" i="4"/>
  <c r="P1487" i="4"/>
  <c r="R1487" i="4" s="1"/>
  <c r="X1487" i="4"/>
  <c r="O1486" i="4"/>
  <c r="Y1486" i="4"/>
  <c r="L1489" i="4"/>
  <c r="N1488" i="4"/>
  <c r="W1488" i="4"/>
  <c r="K1488" i="4"/>
  <c r="AD1485" i="4"/>
  <c r="AG1485" i="4"/>
  <c r="AI1485" i="4"/>
  <c r="AF1485" i="4"/>
  <c r="AE1485" i="4"/>
  <c r="AH1485" i="4"/>
  <c r="V1490" i="4"/>
  <c r="J1491" i="4"/>
  <c r="AG1481" i="2"/>
  <c r="AE1481" i="2"/>
  <c r="AC1481" i="2"/>
  <c r="AI1481" i="2"/>
  <c r="V1481" i="2"/>
  <c r="AV1450" i="2"/>
  <c r="AW1450" i="2" s="1"/>
  <c r="Z1475" i="2"/>
  <c r="AF1475" i="2" s="1"/>
  <c r="AA1474" i="2"/>
  <c r="AH1474" i="2" s="1"/>
  <c r="AY1442" i="2" s="1"/>
  <c r="X1477" i="2"/>
  <c r="AB1476" i="2"/>
  <c r="Y1476" i="2"/>
  <c r="AD1476" i="2" s="1"/>
  <c r="AK1483" i="4" l="1"/>
  <c r="H1483" i="4" s="1"/>
  <c r="G1483" i="4" s="1"/>
  <c r="Q1487" i="4"/>
  <c r="T1487" i="4"/>
  <c r="Z1487" i="4"/>
  <c r="S1486" i="4"/>
  <c r="F1486" i="4" s="1"/>
  <c r="AA1486" i="4"/>
  <c r="AH1486" i="4" s="1"/>
  <c r="AK1484" i="4"/>
  <c r="H1484" i="4" s="1"/>
  <c r="G1484" i="4" s="1"/>
  <c r="I1486" i="4"/>
  <c r="P1488" i="4"/>
  <c r="M1488" i="4"/>
  <c r="X1488" i="4"/>
  <c r="L1490" i="4"/>
  <c r="N1489" i="4"/>
  <c r="W1489" i="4"/>
  <c r="K1489" i="4"/>
  <c r="O1487" i="4"/>
  <c r="Y1487" i="4"/>
  <c r="V1491" i="4"/>
  <c r="J1492" i="4"/>
  <c r="AK1485" i="4"/>
  <c r="H1485" i="4" s="1"/>
  <c r="G1485" i="4" s="1"/>
  <c r="AG1482" i="2"/>
  <c r="AE1482" i="2"/>
  <c r="AC1482" i="2"/>
  <c r="AI1482" i="2"/>
  <c r="V1482" i="2"/>
  <c r="AV1451" i="2"/>
  <c r="AW1451" i="2" s="1"/>
  <c r="AA1475" i="2"/>
  <c r="AH1475" i="2" s="1"/>
  <c r="AY1443" i="2" s="1"/>
  <c r="Z1476" i="2"/>
  <c r="AF1476" i="2" s="1"/>
  <c r="X1478" i="2"/>
  <c r="AB1477" i="2"/>
  <c r="Y1477" i="2"/>
  <c r="AD1477" i="2" s="1"/>
  <c r="S1487" i="4" l="1"/>
  <c r="I1487" i="4"/>
  <c r="AA1487" i="4"/>
  <c r="AE1487" i="4" s="1"/>
  <c r="R1488" i="4"/>
  <c r="AE1486" i="4"/>
  <c r="AF1486" i="4"/>
  <c r="AG1486" i="4"/>
  <c r="AD1486" i="4"/>
  <c r="F1487" i="4"/>
  <c r="AI1486" i="4"/>
  <c r="N1490" i="4"/>
  <c r="L1491" i="4"/>
  <c r="K1491" i="4" s="1"/>
  <c r="W1490" i="4"/>
  <c r="K1490" i="4"/>
  <c r="P1489" i="4"/>
  <c r="R1489" i="4" s="1"/>
  <c r="M1489" i="4"/>
  <c r="X1489" i="4"/>
  <c r="O1488" i="4"/>
  <c r="Y1488" i="4"/>
  <c r="V1492" i="4"/>
  <c r="J1493" i="4"/>
  <c r="AG1483" i="2"/>
  <c r="AE1483" i="2"/>
  <c r="AC1483" i="2"/>
  <c r="AI1483" i="2"/>
  <c r="V1483" i="2"/>
  <c r="AV1452" i="2"/>
  <c r="AW1452" i="2" s="1"/>
  <c r="Z1477" i="2"/>
  <c r="AF1477" i="2" s="1"/>
  <c r="AA1476" i="2"/>
  <c r="AH1476" i="2" s="1"/>
  <c r="AY1444" i="2" s="1"/>
  <c r="X1479" i="2"/>
  <c r="AB1478" i="2"/>
  <c r="Y1478" i="2"/>
  <c r="AD1478" i="2" s="1"/>
  <c r="AF1487" i="4" l="1"/>
  <c r="AG1487" i="4"/>
  <c r="AD1487" i="4"/>
  <c r="AH1487" i="4"/>
  <c r="AI1487" i="4"/>
  <c r="AK1486" i="4"/>
  <c r="H1486" i="4" s="1"/>
  <c r="G1486" i="4" s="1"/>
  <c r="Q1488" i="4"/>
  <c r="T1488" i="4"/>
  <c r="T1489" i="4" s="1"/>
  <c r="I1489" i="4" s="1"/>
  <c r="Z1488" i="4"/>
  <c r="Q1489" i="4"/>
  <c r="Z1489" i="4"/>
  <c r="L1492" i="4"/>
  <c r="N1491" i="4"/>
  <c r="X1491" i="4" s="1"/>
  <c r="W1491" i="4"/>
  <c r="O1489" i="4"/>
  <c r="Y1489" i="4"/>
  <c r="P1490" i="4"/>
  <c r="M1490" i="4"/>
  <c r="X1490" i="4"/>
  <c r="V1493" i="4"/>
  <c r="J1494" i="4"/>
  <c r="AG1484" i="2"/>
  <c r="AE1484" i="2"/>
  <c r="AC1484" i="2"/>
  <c r="AI1484" i="2"/>
  <c r="V1484" i="2"/>
  <c r="AV1453" i="2"/>
  <c r="AW1453" i="2" s="1"/>
  <c r="AA1477" i="2"/>
  <c r="AH1477" i="2" s="1"/>
  <c r="AY1445" i="2" s="1"/>
  <c r="Z1478" i="2"/>
  <c r="AF1478" i="2" s="1"/>
  <c r="X1480" i="2"/>
  <c r="AB1479" i="2"/>
  <c r="Y1479" i="2"/>
  <c r="AD1479" i="2" s="1"/>
  <c r="I1488" i="4" l="1"/>
  <c r="AK1487" i="4"/>
  <c r="H1487" i="4" s="1"/>
  <c r="G1487" i="4" s="1"/>
  <c r="S1489" i="4"/>
  <c r="F1489" i="4" s="1"/>
  <c r="AA1489" i="4"/>
  <c r="S1488" i="4"/>
  <c r="F1488" i="4" s="1"/>
  <c r="AA1488" i="4"/>
  <c r="R1490" i="4"/>
  <c r="O1490" i="4"/>
  <c r="Y1490" i="4"/>
  <c r="M1491" i="4"/>
  <c r="P1491" i="4"/>
  <c r="R1491" i="4" s="1"/>
  <c r="L1493" i="4"/>
  <c r="K1493" i="4" s="1"/>
  <c r="N1492" i="4"/>
  <c r="W1492" i="4"/>
  <c r="K1492" i="4"/>
  <c r="V1494" i="4"/>
  <c r="J1495" i="4"/>
  <c r="AG1485" i="2"/>
  <c r="AE1485" i="2"/>
  <c r="AC1485" i="2"/>
  <c r="AI1485" i="2"/>
  <c r="V1485" i="2"/>
  <c r="AV1454" i="2"/>
  <c r="AW1454" i="2" s="1"/>
  <c r="AA1478" i="2"/>
  <c r="AH1478" i="2" s="1"/>
  <c r="AY1446" i="2" s="1"/>
  <c r="Z1479" i="2"/>
  <c r="AF1479" i="2" s="1"/>
  <c r="X1481" i="2"/>
  <c r="AB1480" i="2"/>
  <c r="Y1480" i="2"/>
  <c r="AD1480" i="2" s="1"/>
  <c r="Q1491" i="4" l="1"/>
  <c r="Z1491" i="4"/>
  <c r="Q1490" i="4"/>
  <c r="T1490" i="4"/>
  <c r="T1491" i="4" s="1"/>
  <c r="I1491" i="4" s="1"/>
  <c r="Z1490" i="4"/>
  <c r="AD1489" i="4"/>
  <c r="AG1489" i="4"/>
  <c r="AH1489" i="4"/>
  <c r="AF1489" i="4"/>
  <c r="AE1489" i="4"/>
  <c r="AF1488" i="4"/>
  <c r="AD1488" i="4"/>
  <c r="AE1488" i="4"/>
  <c r="AH1488" i="4"/>
  <c r="AI1488" i="4"/>
  <c r="AG1488" i="4"/>
  <c r="AI1489" i="4"/>
  <c r="O1491" i="4"/>
  <c r="Y1491" i="4"/>
  <c r="P1492" i="4"/>
  <c r="R1492" i="4" s="1"/>
  <c r="M1492" i="4"/>
  <c r="X1492" i="4"/>
  <c r="L1494" i="4"/>
  <c r="N1493" i="4"/>
  <c r="W1493" i="4"/>
  <c r="V1495" i="4"/>
  <c r="J1496" i="4"/>
  <c r="AG1486" i="2"/>
  <c r="AE1486" i="2"/>
  <c r="AC1486" i="2"/>
  <c r="AI1486" i="2"/>
  <c r="V1486" i="2"/>
  <c r="AV1455" i="2"/>
  <c r="AW1455" i="2" s="1"/>
  <c r="Z1480" i="2"/>
  <c r="AF1480" i="2" s="1"/>
  <c r="AA1479" i="2"/>
  <c r="AH1479" i="2" s="1"/>
  <c r="AY1447" i="2" s="1"/>
  <c r="X1482" i="2"/>
  <c r="AB1481" i="2"/>
  <c r="Y1481" i="2"/>
  <c r="AD1481" i="2" s="1"/>
  <c r="AK1489" i="4" l="1"/>
  <c r="H1489" i="4" s="1"/>
  <c r="G1489" i="4" s="1"/>
  <c r="S1491" i="4"/>
  <c r="F1491" i="4" s="1"/>
  <c r="AA1491" i="4"/>
  <c r="AI1491" i="4" s="1"/>
  <c r="Q1492" i="4"/>
  <c r="T1492" i="4"/>
  <c r="I1492" i="4" s="1"/>
  <c r="Z1492" i="4"/>
  <c r="AK1488" i="4"/>
  <c r="H1488" i="4" s="1"/>
  <c r="G1488" i="4" s="1"/>
  <c r="S1490" i="4"/>
  <c r="F1490" i="4" s="1"/>
  <c r="AA1490" i="4"/>
  <c r="I1490" i="4"/>
  <c r="AH1491" i="4"/>
  <c r="AG1491" i="4"/>
  <c r="P1493" i="4"/>
  <c r="R1493" i="4" s="1"/>
  <c r="M1493" i="4"/>
  <c r="X1493" i="4"/>
  <c r="O1492" i="4"/>
  <c r="Y1492" i="4"/>
  <c r="N1494" i="4"/>
  <c r="L1495" i="4"/>
  <c r="W1494" i="4"/>
  <c r="K1494" i="4"/>
  <c r="V1496" i="4"/>
  <c r="J1497" i="4"/>
  <c r="AG1487" i="2"/>
  <c r="AE1487" i="2"/>
  <c r="AC1487" i="2"/>
  <c r="AI1487" i="2"/>
  <c r="V1487" i="2"/>
  <c r="AV1456" i="2"/>
  <c r="AW1456" i="2" s="1"/>
  <c r="AA1480" i="2"/>
  <c r="AH1480" i="2" s="1"/>
  <c r="AY1448" i="2" s="1"/>
  <c r="Z1481" i="2"/>
  <c r="AF1481" i="2" s="1"/>
  <c r="X1483" i="2"/>
  <c r="AB1482" i="2"/>
  <c r="Y1482" i="2"/>
  <c r="AD1482" i="2" s="1"/>
  <c r="Q1493" i="4" l="1"/>
  <c r="T1493" i="4"/>
  <c r="S1493" i="4" s="1"/>
  <c r="Z1493" i="4"/>
  <c r="AG1490" i="4"/>
  <c r="AI1490" i="4"/>
  <c r="AE1490" i="4"/>
  <c r="AD1490" i="4"/>
  <c r="AH1490" i="4"/>
  <c r="AF1490" i="4"/>
  <c r="S1492" i="4"/>
  <c r="F1492" i="4" s="1"/>
  <c r="AA1492" i="4"/>
  <c r="AI1492" i="4" s="1"/>
  <c r="AE1491" i="4"/>
  <c r="AD1491" i="4"/>
  <c r="AF1491" i="4"/>
  <c r="L1496" i="4"/>
  <c r="N1495" i="4"/>
  <c r="W1495" i="4"/>
  <c r="K1495" i="4"/>
  <c r="P1494" i="4"/>
  <c r="M1494" i="4"/>
  <c r="X1494" i="4"/>
  <c r="O1493" i="4"/>
  <c r="F1493" i="4" s="1"/>
  <c r="Y1493" i="4"/>
  <c r="V1497" i="4"/>
  <c r="J1498" i="4"/>
  <c r="AG1488" i="2"/>
  <c r="AE1488" i="2"/>
  <c r="AC1488" i="2"/>
  <c r="AI1488" i="2"/>
  <c r="V1488" i="2"/>
  <c r="AV1457" i="2"/>
  <c r="AW1457" i="2" s="1"/>
  <c r="AA1481" i="2"/>
  <c r="AH1481" i="2" s="1"/>
  <c r="AY1449" i="2" s="1"/>
  <c r="Z1482" i="2"/>
  <c r="AF1482" i="2" s="1"/>
  <c r="X1484" i="2"/>
  <c r="AB1483" i="2"/>
  <c r="Y1483" i="2"/>
  <c r="AD1483" i="2" s="1"/>
  <c r="AH1492" i="4" l="1"/>
  <c r="I1493" i="4"/>
  <c r="AA1493" i="4"/>
  <c r="AI1493" i="4" s="1"/>
  <c r="AF1492" i="4"/>
  <c r="AG1492" i="4"/>
  <c r="AD1492" i="4"/>
  <c r="R1494" i="4"/>
  <c r="AE1492" i="4"/>
  <c r="AK1491" i="4"/>
  <c r="H1491" i="4" s="1"/>
  <c r="G1491" i="4" s="1"/>
  <c r="AK1490" i="4"/>
  <c r="H1490" i="4" s="1"/>
  <c r="G1490" i="4" s="1"/>
  <c r="M1495" i="4"/>
  <c r="P1495" i="4"/>
  <c r="X1495" i="4"/>
  <c r="O1494" i="4"/>
  <c r="Y1494" i="4"/>
  <c r="L1497" i="4"/>
  <c r="N1496" i="4"/>
  <c r="W1496" i="4"/>
  <c r="K1496" i="4"/>
  <c r="AF1493" i="4"/>
  <c r="V1498" i="4"/>
  <c r="J1499" i="4"/>
  <c r="AG1489" i="2"/>
  <c r="AE1489" i="2"/>
  <c r="AC1489" i="2"/>
  <c r="AI1489" i="2"/>
  <c r="V1489" i="2"/>
  <c r="AV1458" i="2"/>
  <c r="AW1458" i="2" s="1"/>
  <c r="AA1482" i="2"/>
  <c r="AH1482" i="2" s="1"/>
  <c r="AY1450" i="2" s="1"/>
  <c r="Z1483" i="2"/>
  <c r="AF1483" i="2" s="1"/>
  <c r="X1485" i="2"/>
  <c r="AB1484" i="2"/>
  <c r="Y1484" i="2"/>
  <c r="AD1484" i="2" s="1"/>
  <c r="AG1493" i="4" l="1"/>
  <c r="AE1493" i="4"/>
  <c r="AD1493" i="4"/>
  <c r="AH1493" i="4"/>
  <c r="R1495" i="4"/>
  <c r="Z1495" i="4" s="1"/>
  <c r="AK1492" i="4"/>
  <c r="H1492" i="4" s="1"/>
  <c r="G1492" i="4" s="1"/>
  <c r="Q1495" i="4"/>
  <c r="Q1494" i="4"/>
  <c r="T1494" i="4"/>
  <c r="T1495" i="4" s="1"/>
  <c r="Z1494" i="4"/>
  <c r="P1496" i="4"/>
  <c r="R1496" i="4" s="1"/>
  <c r="M1496" i="4"/>
  <c r="X1496" i="4"/>
  <c r="L1498" i="4"/>
  <c r="N1497" i="4"/>
  <c r="W1497" i="4"/>
  <c r="K1497" i="4"/>
  <c r="O1495" i="4"/>
  <c r="Y1495" i="4"/>
  <c r="V1499" i="4"/>
  <c r="J1500" i="4"/>
  <c r="AG1490" i="2"/>
  <c r="AE1490" i="2"/>
  <c r="AC1490" i="2"/>
  <c r="AI1490" i="2"/>
  <c r="V1490" i="2"/>
  <c r="AV1459" i="2"/>
  <c r="AW1459" i="2" s="1"/>
  <c r="AA1483" i="2"/>
  <c r="AH1483" i="2" s="1"/>
  <c r="AY1451" i="2" s="1"/>
  <c r="Z1484" i="2"/>
  <c r="AF1484" i="2" s="1"/>
  <c r="X1486" i="2"/>
  <c r="AB1485" i="2"/>
  <c r="Y1485" i="2"/>
  <c r="AD1485" i="2" s="1"/>
  <c r="AK1493" i="4" l="1"/>
  <c r="H1493" i="4" s="1"/>
  <c r="G1493" i="4" s="1"/>
  <c r="I1494" i="4"/>
  <c r="S1495" i="4"/>
  <c r="F1495" i="4" s="1"/>
  <c r="AA1495" i="4"/>
  <c r="AG1495" i="4" s="1"/>
  <c r="I1495" i="4"/>
  <c r="Q1496" i="4"/>
  <c r="T1496" i="4"/>
  <c r="S1496" i="4" s="1"/>
  <c r="Z1496" i="4"/>
  <c r="S1494" i="4"/>
  <c r="F1494" i="4" s="1"/>
  <c r="AA1494" i="4"/>
  <c r="N1498" i="4"/>
  <c r="L1499" i="4"/>
  <c r="W1498" i="4"/>
  <c r="K1498" i="4"/>
  <c r="P1497" i="4"/>
  <c r="R1497" i="4" s="1"/>
  <c r="M1497" i="4"/>
  <c r="X1497" i="4"/>
  <c r="O1496" i="4"/>
  <c r="Y1496" i="4"/>
  <c r="V1500" i="4"/>
  <c r="J1501" i="4"/>
  <c r="AG1491" i="2"/>
  <c r="AE1491" i="2"/>
  <c r="AC1491" i="2"/>
  <c r="AI1491" i="2"/>
  <c r="V1491" i="2"/>
  <c r="AV1460" i="2"/>
  <c r="AW1460" i="2" s="1"/>
  <c r="AA1484" i="2"/>
  <c r="AH1484" i="2" s="1"/>
  <c r="AY1452" i="2" s="1"/>
  <c r="Z1485" i="2"/>
  <c r="AF1485" i="2" s="1"/>
  <c r="X1487" i="2"/>
  <c r="AB1486" i="2"/>
  <c r="Y1486" i="2"/>
  <c r="AD1486" i="2" s="1"/>
  <c r="AH1495" i="4" l="1"/>
  <c r="AA1496" i="4"/>
  <c r="AD1496" i="4" s="1"/>
  <c r="F1496" i="4"/>
  <c r="AD1495" i="4"/>
  <c r="AE1495" i="4"/>
  <c r="AI1495" i="4"/>
  <c r="AF1495" i="4"/>
  <c r="I1496" i="4"/>
  <c r="AE1494" i="4"/>
  <c r="AG1494" i="4"/>
  <c r="AI1494" i="4"/>
  <c r="AH1494" i="4"/>
  <c r="AD1494" i="4"/>
  <c r="AF1494" i="4"/>
  <c r="Q1497" i="4"/>
  <c r="T1497" i="4"/>
  <c r="AA1497" i="4" s="1"/>
  <c r="Z1497" i="4"/>
  <c r="L1500" i="4"/>
  <c r="N1499" i="4"/>
  <c r="K1499" i="4"/>
  <c r="W1499" i="4"/>
  <c r="O1497" i="4"/>
  <c r="Y1497" i="4"/>
  <c r="P1498" i="4"/>
  <c r="R1498" i="4" s="1"/>
  <c r="M1498" i="4"/>
  <c r="X1498" i="4"/>
  <c r="AH1496" i="4"/>
  <c r="AF1496" i="4"/>
  <c r="AE1496" i="4"/>
  <c r="AG1496" i="4"/>
  <c r="AI1496" i="4"/>
  <c r="V1501" i="4"/>
  <c r="J1502" i="4"/>
  <c r="AG1492" i="2"/>
  <c r="AE1492" i="2"/>
  <c r="AC1492" i="2"/>
  <c r="AI1492" i="2"/>
  <c r="V1492" i="2"/>
  <c r="AV1461" i="2"/>
  <c r="AW1461" i="2" s="1"/>
  <c r="Z1486" i="2"/>
  <c r="AF1486" i="2" s="1"/>
  <c r="AA1485" i="2"/>
  <c r="AH1485" i="2" s="1"/>
  <c r="AY1453" i="2" s="1"/>
  <c r="X1488" i="2"/>
  <c r="AB1487" i="2"/>
  <c r="Y1487" i="2"/>
  <c r="AD1487" i="2" s="1"/>
  <c r="AK1495" i="4" l="1"/>
  <c r="H1495" i="4" s="1"/>
  <c r="G1495" i="4" s="1"/>
  <c r="Q1498" i="4"/>
  <c r="F1498" i="4" s="1"/>
  <c r="T1498" i="4"/>
  <c r="S1498" i="4" s="1"/>
  <c r="Z1498" i="4"/>
  <c r="S1497" i="4"/>
  <c r="F1497" i="4" s="1"/>
  <c r="I1497" i="4"/>
  <c r="AK1494" i="4"/>
  <c r="H1494" i="4" s="1"/>
  <c r="G1494" i="4" s="1"/>
  <c r="O1498" i="4"/>
  <c r="Y1498" i="4"/>
  <c r="M1499" i="4"/>
  <c r="P1499" i="4"/>
  <c r="R1499" i="4" s="1"/>
  <c r="X1499" i="4"/>
  <c r="L1501" i="4"/>
  <c r="N1500" i="4"/>
  <c r="W1500" i="4"/>
  <c r="K1500" i="4"/>
  <c r="AF1497" i="4"/>
  <c r="AE1497" i="4"/>
  <c r="AH1497" i="4"/>
  <c r="AG1497" i="4"/>
  <c r="AI1497" i="4"/>
  <c r="AD1497" i="4"/>
  <c r="AK1496" i="4"/>
  <c r="H1496" i="4" s="1"/>
  <c r="G1496" i="4" s="1"/>
  <c r="V1502" i="4"/>
  <c r="J1503" i="4"/>
  <c r="AG1493" i="2"/>
  <c r="AE1493" i="2"/>
  <c r="AC1493" i="2"/>
  <c r="AI1493" i="2"/>
  <c r="V1493" i="2"/>
  <c r="AV1462" i="2"/>
  <c r="AW1462" i="2" s="1"/>
  <c r="AA1486" i="2"/>
  <c r="AH1486" i="2" s="1"/>
  <c r="AY1454" i="2" s="1"/>
  <c r="Z1487" i="2"/>
  <c r="AF1487" i="2" s="1"/>
  <c r="X1489" i="2"/>
  <c r="AB1488" i="2"/>
  <c r="Y1488" i="2"/>
  <c r="AD1488" i="2" s="1"/>
  <c r="AA1498" i="4" l="1"/>
  <c r="AG1498" i="4" s="1"/>
  <c r="Q1499" i="4"/>
  <c r="T1499" i="4"/>
  <c r="S1499" i="4" s="1"/>
  <c r="Z1499" i="4"/>
  <c r="I1498" i="4"/>
  <c r="P1500" i="4"/>
  <c r="R1500" i="4" s="1"/>
  <c r="M1500" i="4"/>
  <c r="X1500" i="4"/>
  <c r="L1502" i="4"/>
  <c r="N1501" i="4"/>
  <c r="W1501" i="4"/>
  <c r="K1501" i="4"/>
  <c r="O1499" i="4"/>
  <c r="Y1499" i="4"/>
  <c r="V1503" i="4"/>
  <c r="J1504" i="4"/>
  <c r="AK1497" i="4"/>
  <c r="H1497" i="4" s="1"/>
  <c r="G1497" i="4" s="1"/>
  <c r="AG1494" i="2"/>
  <c r="AE1494" i="2"/>
  <c r="AC1494" i="2"/>
  <c r="AI1494" i="2"/>
  <c r="V1494" i="2"/>
  <c r="AV1463" i="2"/>
  <c r="AW1463" i="2" s="1"/>
  <c r="AA1487" i="2"/>
  <c r="AH1487" i="2" s="1"/>
  <c r="AY1455" i="2" s="1"/>
  <c r="Z1488" i="2"/>
  <c r="AF1488" i="2" s="1"/>
  <c r="X1490" i="2"/>
  <c r="AB1489" i="2"/>
  <c r="Y1489" i="2"/>
  <c r="AD1489" i="2" s="1"/>
  <c r="AF1498" i="4" l="1"/>
  <c r="AI1498" i="4"/>
  <c r="AE1498" i="4"/>
  <c r="AH1498" i="4"/>
  <c r="AD1498" i="4"/>
  <c r="AA1499" i="4"/>
  <c r="AI1499" i="4" s="1"/>
  <c r="I1499" i="4"/>
  <c r="AH1499" i="4"/>
  <c r="F1499" i="4"/>
  <c r="Q1500" i="4"/>
  <c r="T1500" i="4"/>
  <c r="AA1500" i="4" s="1"/>
  <c r="Z1500" i="4"/>
  <c r="N1502" i="4"/>
  <c r="L1503" i="4"/>
  <c r="W1502" i="4"/>
  <c r="K1502" i="4"/>
  <c r="P1501" i="4"/>
  <c r="M1501" i="4"/>
  <c r="X1501" i="4"/>
  <c r="O1500" i="4"/>
  <c r="Y1500" i="4"/>
  <c r="V1504" i="4"/>
  <c r="J1505" i="4"/>
  <c r="AG1495" i="2"/>
  <c r="AE1495" i="2"/>
  <c r="AC1495" i="2"/>
  <c r="AI1495" i="2"/>
  <c r="V1495" i="2"/>
  <c r="AV1464" i="2"/>
  <c r="AW1464" i="2" s="1"/>
  <c r="AA1488" i="2"/>
  <c r="AH1488" i="2" s="1"/>
  <c r="AY1456" i="2" s="1"/>
  <c r="Z1489" i="2"/>
  <c r="AF1489" i="2" s="1"/>
  <c r="X1491" i="2"/>
  <c r="AB1490" i="2"/>
  <c r="Y1490" i="2"/>
  <c r="AD1490" i="2" s="1"/>
  <c r="AE1499" i="4" l="1"/>
  <c r="AD1499" i="4"/>
  <c r="AG1499" i="4"/>
  <c r="AK1498" i="4"/>
  <c r="H1498" i="4" s="1"/>
  <c r="G1498" i="4" s="1"/>
  <c r="AF1499" i="4"/>
  <c r="R1501" i="4"/>
  <c r="S1500" i="4"/>
  <c r="F1500" i="4" s="1"/>
  <c r="I1500" i="4"/>
  <c r="L1504" i="4"/>
  <c r="N1503" i="4"/>
  <c r="W1503" i="4"/>
  <c r="K1503" i="4"/>
  <c r="O1501" i="4"/>
  <c r="Y1501" i="4"/>
  <c r="P1502" i="4"/>
  <c r="R1502" i="4" s="1"/>
  <c r="M1502" i="4"/>
  <c r="X1502" i="4"/>
  <c r="V1505" i="4"/>
  <c r="J1506" i="4"/>
  <c r="AE1500" i="4"/>
  <c r="AG1500" i="4"/>
  <c r="AI1500" i="4"/>
  <c r="AH1500" i="4"/>
  <c r="AD1500" i="4"/>
  <c r="AF1500" i="4"/>
  <c r="AG1496" i="2"/>
  <c r="AE1496" i="2"/>
  <c r="AC1496" i="2"/>
  <c r="AI1496" i="2"/>
  <c r="V1496" i="2"/>
  <c r="AV1465" i="2"/>
  <c r="AW1465" i="2" s="1"/>
  <c r="AA1489" i="2"/>
  <c r="AH1489" i="2" s="1"/>
  <c r="AY1457" i="2" s="1"/>
  <c r="Z1490" i="2"/>
  <c r="AF1490" i="2" s="1"/>
  <c r="X1492" i="2"/>
  <c r="AB1491" i="2"/>
  <c r="Y1491" i="2"/>
  <c r="AD1491" i="2" s="1"/>
  <c r="AK1499" i="4" l="1"/>
  <c r="H1499" i="4" s="1"/>
  <c r="G1499" i="4" s="1"/>
  <c r="Q1501" i="4"/>
  <c r="T1501" i="4"/>
  <c r="I1501" i="4" s="1"/>
  <c r="Z1501" i="4"/>
  <c r="Q1502" i="4"/>
  <c r="T1502" i="4"/>
  <c r="AA1502" i="4" s="1"/>
  <c r="Z1502" i="4"/>
  <c r="O1502" i="4"/>
  <c r="Y1502" i="4"/>
  <c r="M1503" i="4"/>
  <c r="P1503" i="4"/>
  <c r="X1503" i="4"/>
  <c r="L1505" i="4"/>
  <c r="N1504" i="4"/>
  <c r="W1504" i="4"/>
  <c r="K1504" i="4"/>
  <c r="V1506" i="4"/>
  <c r="J1507" i="4"/>
  <c r="AK1500" i="4"/>
  <c r="H1500" i="4" s="1"/>
  <c r="G1500" i="4" s="1"/>
  <c r="AG1497" i="2"/>
  <c r="AE1497" i="2"/>
  <c r="AC1497" i="2"/>
  <c r="AI1497" i="2"/>
  <c r="V1497" i="2"/>
  <c r="AV1466" i="2"/>
  <c r="AW1466" i="2" s="1"/>
  <c r="AA1490" i="2"/>
  <c r="AH1490" i="2" s="1"/>
  <c r="AY1458" i="2" s="1"/>
  <c r="Z1491" i="2"/>
  <c r="AF1491" i="2" s="1"/>
  <c r="X1493" i="2"/>
  <c r="AB1492" i="2"/>
  <c r="Y1492" i="2"/>
  <c r="AD1492" i="2" s="1"/>
  <c r="R1503" i="4" l="1"/>
  <c r="S1502" i="4"/>
  <c r="F1502" i="4" s="1"/>
  <c r="I1502" i="4"/>
  <c r="S1501" i="4"/>
  <c r="F1501" i="4" s="1"/>
  <c r="AA1501" i="4"/>
  <c r="O1503" i="4"/>
  <c r="Y1503" i="4"/>
  <c r="P1504" i="4"/>
  <c r="M1504" i="4"/>
  <c r="X1504" i="4"/>
  <c r="L1506" i="4"/>
  <c r="N1505" i="4"/>
  <c r="W1505" i="4"/>
  <c r="K1505" i="4"/>
  <c r="AH1502" i="4"/>
  <c r="AD1502" i="4"/>
  <c r="AE1502" i="4"/>
  <c r="AI1502" i="4"/>
  <c r="AF1502" i="4"/>
  <c r="AG1502" i="4"/>
  <c r="V1507" i="4"/>
  <c r="J1508" i="4"/>
  <c r="AG1498" i="2"/>
  <c r="AE1498" i="2"/>
  <c r="AC1498" i="2"/>
  <c r="AI1498" i="2"/>
  <c r="V1498" i="2"/>
  <c r="AV1467" i="2"/>
  <c r="AW1467" i="2" s="1"/>
  <c r="Z1492" i="2"/>
  <c r="AF1492" i="2" s="1"/>
  <c r="AA1491" i="2"/>
  <c r="AH1491" i="2" s="1"/>
  <c r="AY1459" i="2" s="1"/>
  <c r="X1494" i="2"/>
  <c r="AB1493" i="2"/>
  <c r="Y1493" i="2"/>
  <c r="AD1493" i="2" s="1"/>
  <c r="R1504" i="4" l="1"/>
  <c r="AI1501" i="4"/>
  <c r="AG1501" i="4"/>
  <c r="AD1501" i="4"/>
  <c r="AE1501" i="4"/>
  <c r="AH1501" i="4"/>
  <c r="AF1501" i="4"/>
  <c r="Q1503" i="4"/>
  <c r="T1503" i="4"/>
  <c r="I1503" i="4" s="1"/>
  <c r="Z1503" i="4"/>
  <c r="P1505" i="4"/>
  <c r="R1505" i="4" s="1"/>
  <c r="M1505" i="4"/>
  <c r="X1505" i="4"/>
  <c r="O1504" i="4"/>
  <c r="Y1504" i="4"/>
  <c r="N1506" i="4"/>
  <c r="L1507" i="4"/>
  <c r="W1506" i="4"/>
  <c r="K1506" i="4"/>
  <c r="V1508" i="4"/>
  <c r="J1509" i="4"/>
  <c r="AK1502" i="4"/>
  <c r="H1502" i="4" s="1"/>
  <c r="G1502" i="4" s="1"/>
  <c r="AG1499" i="2"/>
  <c r="AE1499" i="2"/>
  <c r="AC1499" i="2"/>
  <c r="AI1499" i="2"/>
  <c r="V1499" i="2"/>
  <c r="AV1468" i="2"/>
  <c r="AW1468" i="2" s="1"/>
  <c r="AA1492" i="2"/>
  <c r="AH1492" i="2" s="1"/>
  <c r="AY1460" i="2" s="1"/>
  <c r="Z1493" i="2"/>
  <c r="AF1493" i="2" s="1"/>
  <c r="X1495" i="2"/>
  <c r="AB1494" i="2"/>
  <c r="Y1494" i="2"/>
  <c r="AD1494" i="2" s="1"/>
  <c r="S1503" i="4" l="1"/>
  <c r="AA1503" i="4"/>
  <c r="Q1504" i="4"/>
  <c r="T1504" i="4"/>
  <c r="T1505" i="4" s="1"/>
  <c r="Z1504" i="4"/>
  <c r="Q1505" i="4"/>
  <c r="Z1505" i="4"/>
  <c r="F1503" i="4"/>
  <c r="AK1501" i="4"/>
  <c r="H1501" i="4" s="1"/>
  <c r="G1501" i="4" s="1"/>
  <c r="L1508" i="4"/>
  <c r="N1507" i="4"/>
  <c r="W1507" i="4"/>
  <c r="K1507" i="4"/>
  <c r="P1506" i="4"/>
  <c r="R1506" i="4" s="1"/>
  <c r="M1506" i="4"/>
  <c r="X1506" i="4"/>
  <c r="O1505" i="4"/>
  <c r="Y1505" i="4"/>
  <c r="V1509" i="4"/>
  <c r="J1510" i="4"/>
  <c r="AG1500" i="2"/>
  <c r="AE1500" i="2"/>
  <c r="AC1500" i="2"/>
  <c r="AI1500" i="2"/>
  <c r="V1500" i="2"/>
  <c r="AV1469" i="2"/>
  <c r="AW1469" i="2" s="1"/>
  <c r="AA1493" i="2"/>
  <c r="AH1493" i="2" s="1"/>
  <c r="AY1461" i="2" s="1"/>
  <c r="Z1494" i="2"/>
  <c r="AF1494" i="2" s="1"/>
  <c r="X1496" i="2"/>
  <c r="AB1495" i="2"/>
  <c r="Y1495" i="2"/>
  <c r="AD1495" i="2" s="1"/>
  <c r="I1504" i="4" l="1"/>
  <c r="Q1506" i="4"/>
  <c r="T1506" i="4"/>
  <c r="I1506" i="4" s="1"/>
  <c r="Z1506" i="4"/>
  <c r="S1504" i="4"/>
  <c r="AA1504" i="4"/>
  <c r="S1505" i="4"/>
  <c r="F1505" i="4" s="1"/>
  <c r="AA1505" i="4"/>
  <c r="F1504" i="4"/>
  <c r="AH1503" i="4"/>
  <c r="AI1503" i="4"/>
  <c r="AG1503" i="4"/>
  <c r="AD1503" i="4"/>
  <c r="AE1503" i="4"/>
  <c r="AF1503" i="4"/>
  <c r="I1505" i="4"/>
  <c r="M1507" i="4"/>
  <c r="P1507" i="4"/>
  <c r="R1507" i="4" s="1"/>
  <c r="X1507" i="4"/>
  <c r="O1506" i="4"/>
  <c r="Y1506" i="4"/>
  <c r="L1509" i="4"/>
  <c r="N1508" i="4"/>
  <c r="W1508" i="4"/>
  <c r="K1508" i="4"/>
  <c r="V1510" i="4"/>
  <c r="J1511" i="4"/>
  <c r="AG1501" i="2"/>
  <c r="AE1501" i="2"/>
  <c r="AC1501" i="2"/>
  <c r="AI1501" i="2"/>
  <c r="V1501" i="2"/>
  <c r="AV1470" i="2"/>
  <c r="AW1470" i="2" s="1"/>
  <c r="AA1494" i="2"/>
  <c r="AH1494" i="2" s="1"/>
  <c r="AY1462" i="2" s="1"/>
  <c r="Z1495" i="2"/>
  <c r="AF1495" i="2" s="1"/>
  <c r="X1497" i="2"/>
  <c r="AB1496" i="2"/>
  <c r="Y1496" i="2"/>
  <c r="AD1496" i="2" s="1"/>
  <c r="AF1505" i="4" l="1"/>
  <c r="AD1505" i="4"/>
  <c r="AG1505" i="4"/>
  <c r="AI1505" i="4"/>
  <c r="AH1505" i="4"/>
  <c r="S1506" i="4"/>
  <c r="F1506" i="4" s="1"/>
  <c r="AA1506" i="4"/>
  <c r="Q1507" i="4"/>
  <c r="T1507" i="4"/>
  <c r="I1507" i="4" s="1"/>
  <c r="Z1507" i="4"/>
  <c r="AI1504" i="4"/>
  <c r="AH1504" i="4"/>
  <c r="AF1504" i="4"/>
  <c r="AD1504" i="4"/>
  <c r="AE1504" i="4"/>
  <c r="AG1504" i="4"/>
  <c r="AK1503" i="4"/>
  <c r="H1503" i="4" s="1"/>
  <c r="G1503" i="4" s="1"/>
  <c r="AE1505" i="4"/>
  <c r="P1508" i="4"/>
  <c r="R1508" i="4" s="1"/>
  <c r="M1508" i="4"/>
  <c r="X1508" i="4"/>
  <c r="L1510" i="4"/>
  <c r="N1509" i="4"/>
  <c r="W1509" i="4"/>
  <c r="K1509" i="4"/>
  <c r="O1507" i="4"/>
  <c r="Y1507" i="4"/>
  <c r="V1511" i="4"/>
  <c r="J1512" i="4"/>
  <c r="AG1502" i="2"/>
  <c r="AE1502" i="2"/>
  <c r="AC1502" i="2"/>
  <c r="AI1502" i="2"/>
  <c r="V1502" i="2"/>
  <c r="AV1471" i="2"/>
  <c r="AW1471" i="2" s="1"/>
  <c r="AA1495" i="2"/>
  <c r="AH1495" i="2" s="1"/>
  <c r="AY1463" i="2" s="1"/>
  <c r="Z1496" i="2"/>
  <c r="AF1496" i="2" s="1"/>
  <c r="X1498" i="2"/>
  <c r="AB1497" i="2"/>
  <c r="Y1497" i="2"/>
  <c r="AD1497" i="2" s="1"/>
  <c r="Q1508" i="4" l="1"/>
  <c r="T1508" i="4"/>
  <c r="AA1508" i="4" s="1"/>
  <c r="Z1508" i="4"/>
  <c r="AD1506" i="4"/>
  <c r="AE1506" i="4"/>
  <c r="AH1506" i="4"/>
  <c r="AF1506" i="4"/>
  <c r="AI1506" i="4"/>
  <c r="AK1504" i="4"/>
  <c r="H1504" i="4" s="1"/>
  <c r="G1504" i="4" s="1"/>
  <c r="AK1505" i="4"/>
  <c r="H1505" i="4" s="1"/>
  <c r="G1505" i="4" s="1"/>
  <c r="AG1506" i="4"/>
  <c r="S1507" i="4"/>
  <c r="F1507" i="4" s="1"/>
  <c r="AA1507" i="4"/>
  <c r="AH1507" i="4" s="1"/>
  <c r="N1510" i="4"/>
  <c r="L1511" i="4"/>
  <c r="W1510" i="4"/>
  <c r="K1510" i="4"/>
  <c r="P1509" i="4"/>
  <c r="R1509" i="4" s="1"/>
  <c r="M1509" i="4"/>
  <c r="X1509" i="4"/>
  <c r="O1508" i="4"/>
  <c r="Y1508" i="4"/>
  <c r="V1512" i="4"/>
  <c r="J1513" i="4"/>
  <c r="AG1503" i="2"/>
  <c r="AE1503" i="2"/>
  <c r="AC1503" i="2"/>
  <c r="AI1503" i="2"/>
  <c r="V1503" i="2"/>
  <c r="AV1472" i="2"/>
  <c r="AW1472" i="2" s="1"/>
  <c r="AA1496" i="2"/>
  <c r="AH1496" i="2" s="1"/>
  <c r="AY1464" i="2" s="1"/>
  <c r="Z1497" i="2"/>
  <c r="AF1497" i="2" s="1"/>
  <c r="X1499" i="2"/>
  <c r="AB1498" i="2"/>
  <c r="Y1498" i="2"/>
  <c r="AD1498" i="2" s="1"/>
  <c r="AI1507" i="4" l="1"/>
  <c r="S1508" i="4"/>
  <c r="I1508" i="4"/>
  <c r="Q1509" i="4"/>
  <c r="T1509" i="4"/>
  <c r="S1509" i="4" s="1"/>
  <c r="Z1509" i="4"/>
  <c r="F1508" i="4"/>
  <c r="AE1507" i="4"/>
  <c r="AD1507" i="4"/>
  <c r="AG1507" i="4"/>
  <c r="AK1506" i="4"/>
  <c r="H1506" i="4" s="1"/>
  <c r="G1506" i="4" s="1"/>
  <c r="AF1507" i="4"/>
  <c r="L1512" i="4"/>
  <c r="N1511" i="4"/>
  <c r="W1511" i="4"/>
  <c r="K1511" i="4"/>
  <c r="O1509" i="4"/>
  <c r="Y1509" i="4"/>
  <c r="P1510" i="4"/>
  <c r="R1510" i="4" s="1"/>
  <c r="M1510" i="4"/>
  <c r="X1510" i="4"/>
  <c r="V1513" i="4"/>
  <c r="J1514" i="4"/>
  <c r="AA1509" i="4"/>
  <c r="AH1508" i="4"/>
  <c r="AI1508" i="4"/>
  <c r="AD1508" i="4"/>
  <c r="AG1508" i="4"/>
  <c r="AF1508" i="4"/>
  <c r="AE1508" i="4"/>
  <c r="AG1504" i="2"/>
  <c r="AE1504" i="2"/>
  <c r="AC1504" i="2"/>
  <c r="AI1504" i="2"/>
  <c r="V1504" i="2"/>
  <c r="AV1473" i="2"/>
  <c r="AW1473" i="2" s="1"/>
  <c r="AA1497" i="2"/>
  <c r="AH1497" i="2" s="1"/>
  <c r="AY1465" i="2" s="1"/>
  <c r="Z1498" i="2"/>
  <c r="AF1498" i="2" s="1"/>
  <c r="X1500" i="2"/>
  <c r="AB1499" i="2"/>
  <c r="Y1499" i="2"/>
  <c r="AD1499" i="2" s="1"/>
  <c r="F1509" i="4" l="1"/>
  <c r="Q1510" i="4"/>
  <c r="T1510" i="4"/>
  <c r="I1510" i="4" s="1"/>
  <c r="Z1510" i="4"/>
  <c r="AK1507" i="4"/>
  <c r="H1507" i="4" s="1"/>
  <c r="G1507" i="4" s="1"/>
  <c r="I1509" i="4"/>
  <c r="O1510" i="4"/>
  <c r="Y1510" i="4"/>
  <c r="M1511" i="4"/>
  <c r="P1511" i="4"/>
  <c r="R1511" i="4" s="1"/>
  <c r="X1511" i="4"/>
  <c r="L1513" i="4"/>
  <c r="N1512" i="4"/>
  <c r="W1512" i="4"/>
  <c r="K1512" i="4"/>
  <c r="AK1508" i="4"/>
  <c r="H1508" i="4" s="1"/>
  <c r="G1508" i="4" s="1"/>
  <c r="AG1509" i="4"/>
  <c r="AI1509" i="4"/>
  <c r="AH1509" i="4"/>
  <c r="AD1509" i="4"/>
  <c r="AF1509" i="4"/>
  <c r="AE1509" i="4"/>
  <c r="V1514" i="4"/>
  <c r="J1515" i="4"/>
  <c r="AG1505" i="2"/>
  <c r="AE1505" i="2"/>
  <c r="AC1505" i="2"/>
  <c r="AI1505" i="2"/>
  <c r="V1505" i="2"/>
  <c r="AV1474" i="2"/>
  <c r="AW1474" i="2" s="1"/>
  <c r="AA1498" i="2"/>
  <c r="AH1498" i="2" s="1"/>
  <c r="AY1466" i="2" s="1"/>
  <c r="Z1499" i="2"/>
  <c r="AF1499" i="2" s="1"/>
  <c r="X1501" i="2"/>
  <c r="AB1500" i="2"/>
  <c r="Y1500" i="2"/>
  <c r="AD1500" i="2" s="1"/>
  <c r="S1510" i="4" l="1"/>
  <c r="F1510" i="4" s="1"/>
  <c r="AA1510" i="4"/>
  <c r="AI1510" i="4" s="1"/>
  <c r="Q1511" i="4"/>
  <c r="T1511" i="4"/>
  <c r="I1511" i="4" s="1"/>
  <c r="Z1511" i="4"/>
  <c r="AE1510" i="4"/>
  <c r="P1512" i="4"/>
  <c r="R1512" i="4" s="1"/>
  <c r="M1512" i="4"/>
  <c r="X1512" i="4"/>
  <c r="L1514" i="4"/>
  <c r="N1513" i="4"/>
  <c r="W1513" i="4"/>
  <c r="K1513" i="4"/>
  <c r="O1511" i="4"/>
  <c r="Y1511" i="4"/>
  <c r="V1515" i="4"/>
  <c r="J1516" i="4"/>
  <c r="AK1509" i="4"/>
  <c r="H1509" i="4" s="1"/>
  <c r="G1509" i="4" s="1"/>
  <c r="AG1506" i="2"/>
  <c r="AE1506" i="2"/>
  <c r="AC1506" i="2"/>
  <c r="AI1506" i="2"/>
  <c r="V1506" i="2"/>
  <c r="AV1475" i="2"/>
  <c r="AW1475" i="2" s="1"/>
  <c r="AA1499" i="2"/>
  <c r="AH1499" i="2" s="1"/>
  <c r="AY1467" i="2" s="1"/>
  <c r="Z1500" i="2"/>
  <c r="AF1500" i="2" s="1"/>
  <c r="X1502" i="2"/>
  <c r="AB1501" i="2"/>
  <c r="Y1501" i="2"/>
  <c r="AD1501" i="2" s="1"/>
  <c r="AG1510" i="4" l="1"/>
  <c r="AH1510" i="4"/>
  <c r="Q1512" i="4"/>
  <c r="T1512" i="4"/>
  <c r="AA1512" i="4" s="1"/>
  <c r="Z1512" i="4"/>
  <c r="AF1510" i="4"/>
  <c r="S1511" i="4"/>
  <c r="F1511" i="4" s="1"/>
  <c r="AA1511" i="4"/>
  <c r="AD1511" i="4" s="1"/>
  <c r="AD1510" i="4"/>
  <c r="N1514" i="4"/>
  <c r="L1515" i="4"/>
  <c r="K1514" i="4"/>
  <c r="W1514" i="4"/>
  <c r="P1513" i="4"/>
  <c r="R1513" i="4" s="1"/>
  <c r="M1513" i="4"/>
  <c r="X1513" i="4"/>
  <c r="O1512" i="4"/>
  <c r="Y1512" i="4"/>
  <c r="V1516" i="4"/>
  <c r="J1517" i="4"/>
  <c r="AG1507" i="2"/>
  <c r="AE1507" i="2"/>
  <c r="AC1507" i="2"/>
  <c r="AI1507" i="2"/>
  <c r="V1507" i="2"/>
  <c r="AV1476" i="2"/>
  <c r="AW1476" i="2" s="1"/>
  <c r="AA1500" i="2"/>
  <c r="AH1500" i="2" s="1"/>
  <c r="AY1468" i="2" s="1"/>
  <c r="Z1501" i="2"/>
  <c r="AF1501" i="2" s="1"/>
  <c r="X1503" i="2"/>
  <c r="AB1502" i="2"/>
  <c r="Y1502" i="2"/>
  <c r="AD1502" i="2" s="1"/>
  <c r="AK1510" i="4" l="1"/>
  <c r="H1510" i="4" s="1"/>
  <c r="G1510" i="4" s="1"/>
  <c r="AE1511" i="4"/>
  <c r="AF1511" i="4"/>
  <c r="AH1511" i="4"/>
  <c r="AI1511" i="4"/>
  <c r="AG1511" i="4"/>
  <c r="Q1513" i="4"/>
  <c r="T1513" i="4"/>
  <c r="S1513" i="4" s="1"/>
  <c r="S1512" i="4"/>
  <c r="F1512" i="4" s="1"/>
  <c r="I1512" i="4"/>
  <c r="Z1513" i="4"/>
  <c r="L1516" i="4"/>
  <c r="N1515" i="4"/>
  <c r="W1515" i="4"/>
  <c r="K1515" i="4"/>
  <c r="O1513" i="4"/>
  <c r="F1513" i="4" s="1"/>
  <c r="Y1513" i="4"/>
  <c r="P1514" i="4"/>
  <c r="R1514" i="4" s="1"/>
  <c r="M1514" i="4"/>
  <c r="X1514" i="4"/>
  <c r="AI1512" i="4"/>
  <c r="AE1512" i="4"/>
  <c r="AF1512" i="4"/>
  <c r="AG1512" i="4"/>
  <c r="AH1512" i="4"/>
  <c r="AD1512" i="4"/>
  <c r="V1517" i="4"/>
  <c r="J1518" i="4"/>
  <c r="AG1508" i="2"/>
  <c r="AE1508" i="2"/>
  <c r="AC1508" i="2"/>
  <c r="AI1508" i="2"/>
  <c r="V1508" i="2"/>
  <c r="AV1477" i="2"/>
  <c r="AW1477" i="2" s="1"/>
  <c r="AA1501" i="2"/>
  <c r="AH1501" i="2" s="1"/>
  <c r="AY1469" i="2" s="1"/>
  <c r="Z1502" i="2"/>
  <c r="AF1502" i="2" s="1"/>
  <c r="X1504" i="2"/>
  <c r="AB1503" i="2"/>
  <c r="Y1503" i="2"/>
  <c r="AD1503" i="2" s="1"/>
  <c r="AK1511" i="4" l="1"/>
  <c r="H1511" i="4" s="1"/>
  <c r="G1511" i="4" s="1"/>
  <c r="AA1513" i="4"/>
  <c r="AE1513" i="4" s="1"/>
  <c r="I1513" i="4"/>
  <c r="Q1514" i="4"/>
  <c r="T1514" i="4"/>
  <c r="S1514" i="4" s="1"/>
  <c r="F1514" i="4" s="1"/>
  <c r="Z1514" i="4"/>
  <c r="O1514" i="4"/>
  <c r="Y1514" i="4"/>
  <c r="M1515" i="4"/>
  <c r="P1515" i="4"/>
  <c r="R1515" i="4" s="1"/>
  <c r="X1515" i="4"/>
  <c r="L1517" i="4"/>
  <c r="N1516" i="4"/>
  <c r="W1516" i="4"/>
  <c r="K1516" i="4"/>
  <c r="V1518" i="4"/>
  <c r="J1519" i="4"/>
  <c r="AI1513" i="4"/>
  <c r="AK1512" i="4"/>
  <c r="H1512" i="4" s="1"/>
  <c r="G1512" i="4" s="1"/>
  <c r="AH1513" i="4"/>
  <c r="AG1509" i="2"/>
  <c r="AE1509" i="2"/>
  <c r="AC1509" i="2"/>
  <c r="AI1509" i="2"/>
  <c r="V1509" i="2"/>
  <c r="AV1478" i="2"/>
  <c r="AW1478" i="2" s="1"/>
  <c r="AA1502" i="2"/>
  <c r="AH1502" i="2" s="1"/>
  <c r="AY1470" i="2" s="1"/>
  <c r="Z1503" i="2"/>
  <c r="AF1503" i="2" s="1"/>
  <c r="X1505" i="2"/>
  <c r="AB1504" i="2"/>
  <c r="Y1504" i="2"/>
  <c r="AD1504" i="2" s="1"/>
  <c r="I1514" i="4" l="1"/>
  <c r="AG1513" i="4"/>
  <c r="AF1513" i="4"/>
  <c r="AD1513" i="4"/>
  <c r="AA1514" i="4"/>
  <c r="AG1514" i="4" s="1"/>
  <c r="Q1515" i="4"/>
  <c r="T1515" i="4"/>
  <c r="I1515" i="4" s="1"/>
  <c r="Z1515" i="4"/>
  <c r="P1516" i="4"/>
  <c r="R1516" i="4" s="1"/>
  <c r="M1516" i="4"/>
  <c r="X1516" i="4"/>
  <c r="L1518" i="4"/>
  <c r="N1517" i="4"/>
  <c r="W1517" i="4"/>
  <c r="K1517" i="4"/>
  <c r="O1515" i="4"/>
  <c r="Y1515" i="4"/>
  <c r="V1519" i="4"/>
  <c r="J1520" i="4"/>
  <c r="AG1510" i="2"/>
  <c r="AE1510" i="2"/>
  <c r="AC1510" i="2"/>
  <c r="AI1510" i="2"/>
  <c r="V1510" i="2"/>
  <c r="AV1479" i="2"/>
  <c r="AW1479" i="2" s="1"/>
  <c r="Z1504" i="2"/>
  <c r="AF1504" i="2" s="1"/>
  <c r="AA1503" i="2"/>
  <c r="AH1503" i="2" s="1"/>
  <c r="AY1471" i="2" s="1"/>
  <c r="X1506" i="2"/>
  <c r="AB1505" i="2"/>
  <c r="Y1505" i="2"/>
  <c r="AD1505" i="2" s="1"/>
  <c r="AK1513" i="4" l="1"/>
  <c r="H1513" i="4" s="1"/>
  <c r="G1513" i="4" s="1"/>
  <c r="AE1514" i="4"/>
  <c r="AD1514" i="4"/>
  <c r="AH1514" i="4"/>
  <c r="AF1514" i="4"/>
  <c r="AI1514" i="4"/>
  <c r="S1515" i="4"/>
  <c r="F1515" i="4" s="1"/>
  <c r="AA1515" i="4"/>
  <c r="AI1515" i="4" s="1"/>
  <c r="Q1516" i="4"/>
  <c r="T1516" i="4"/>
  <c r="I1516" i="4" s="1"/>
  <c r="Z1516" i="4"/>
  <c r="N1518" i="4"/>
  <c r="L1519" i="4"/>
  <c r="W1518" i="4"/>
  <c r="K1518" i="4"/>
  <c r="P1517" i="4"/>
  <c r="M1517" i="4"/>
  <c r="X1517" i="4"/>
  <c r="O1516" i="4"/>
  <c r="Y1516" i="4"/>
  <c r="V1520" i="4"/>
  <c r="J1521" i="4"/>
  <c r="AG1511" i="2"/>
  <c r="AE1511" i="2"/>
  <c r="AC1511" i="2"/>
  <c r="AI1511" i="2"/>
  <c r="V1511" i="2"/>
  <c r="AV1480" i="2"/>
  <c r="AW1480" i="2" s="1"/>
  <c r="Z1505" i="2"/>
  <c r="AF1505" i="2" s="1"/>
  <c r="X1507" i="2"/>
  <c r="AB1506" i="2"/>
  <c r="Y1506" i="2"/>
  <c r="AD1506" i="2" s="1"/>
  <c r="AA1504" i="2"/>
  <c r="AH1504" i="2" s="1"/>
  <c r="AY1472" i="2" s="1"/>
  <c r="AF1515" i="4" l="1"/>
  <c r="AK1514" i="4"/>
  <c r="H1514" i="4" s="1"/>
  <c r="G1514" i="4" s="1"/>
  <c r="AD1515" i="4"/>
  <c r="AG1515" i="4"/>
  <c r="AH1515" i="4"/>
  <c r="AE1515" i="4"/>
  <c r="S1516" i="4"/>
  <c r="F1516" i="4" s="1"/>
  <c r="AA1516" i="4"/>
  <c r="AH1516" i="4" s="1"/>
  <c r="R1517" i="4"/>
  <c r="O1517" i="4"/>
  <c r="Y1517" i="4"/>
  <c r="L1520" i="4"/>
  <c r="N1519" i="4"/>
  <c r="W1519" i="4"/>
  <c r="K1519" i="4"/>
  <c r="P1518" i="4"/>
  <c r="M1518" i="4"/>
  <c r="X1518" i="4"/>
  <c r="V1521" i="4"/>
  <c r="J1522" i="4"/>
  <c r="AG1512" i="2"/>
  <c r="AE1512" i="2"/>
  <c r="AC1512" i="2"/>
  <c r="AI1512" i="2"/>
  <c r="V1512" i="2"/>
  <c r="AV1481" i="2"/>
  <c r="AW1481" i="2" s="1"/>
  <c r="X1508" i="2"/>
  <c r="AB1507" i="2"/>
  <c r="Y1507" i="2"/>
  <c r="AD1507" i="2" s="1"/>
  <c r="Z1506" i="2"/>
  <c r="AF1506" i="2" s="1"/>
  <c r="AA1505" i="2"/>
  <c r="AH1505" i="2" s="1"/>
  <c r="AY1473" i="2" s="1"/>
  <c r="AD1516" i="4" l="1"/>
  <c r="AF1516" i="4"/>
  <c r="AG1516" i="4"/>
  <c r="AE1516" i="4"/>
  <c r="R1518" i="4"/>
  <c r="Z1518" i="4" s="1"/>
  <c r="Q1517" i="4"/>
  <c r="T1517" i="4"/>
  <c r="I1517" i="4" s="1"/>
  <c r="Z1517" i="4"/>
  <c r="AK1515" i="4"/>
  <c r="H1515" i="4" s="1"/>
  <c r="G1515" i="4" s="1"/>
  <c r="AI1516" i="4"/>
  <c r="M1519" i="4"/>
  <c r="P1519" i="4"/>
  <c r="R1519" i="4" s="1"/>
  <c r="X1519" i="4"/>
  <c r="O1518" i="4"/>
  <c r="Y1518" i="4"/>
  <c r="L1521" i="4"/>
  <c r="N1520" i="4"/>
  <c r="K1520" i="4"/>
  <c r="W1520" i="4"/>
  <c r="V1522" i="4"/>
  <c r="J1523" i="4"/>
  <c r="AG1513" i="2"/>
  <c r="AE1513" i="2"/>
  <c r="AC1513" i="2"/>
  <c r="AI1513" i="2"/>
  <c r="V1513" i="2"/>
  <c r="AV1482" i="2"/>
  <c r="AW1482" i="2" s="1"/>
  <c r="AA1506" i="2"/>
  <c r="AH1506" i="2" s="1"/>
  <c r="AY1474" i="2" s="1"/>
  <c r="Z1507" i="2"/>
  <c r="AF1507" i="2" s="1"/>
  <c r="X1509" i="2"/>
  <c r="AB1508" i="2"/>
  <c r="Y1508" i="2"/>
  <c r="AD1508" i="2" s="1"/>
  <c r="AK1516" i="4" l="1"/>
  <c r="H1516" i="4" s="1"/>
  <c r="G1516" i="4" s="1"/>
  <c r="T1518" i="4"/>
  <c r="I1518" i="4" s="1"/>
  <c r="Q1518" i="4"/>
  <c r="Q1519" i="4"/>
  <c r="T1519" i="4"/>
  <c r="I1519" i="4" s="1"/>
  <c r="Z1519" i="4"/>
  <c r="S1517" i="4"/>
  <c r="F1517" i="4" s="1"/>
  <c r="AA1517" i="4"/>
  <c r="P1520" i="4"/>
  <c r="R1520" i="4" s="1"/>
  <c r="M1520" i="4"/>
  <c r="X1520" i="4"/>
  <c r="L1522" i="4"/>
  <c r="N1521" i="4"/>
  <c r="W1521" i="4"/>
  <c r="K1521" i="4"/>
  <c r="O1519" i="4"/>
  <c r="Y1519" i="4"/>
  <c r="V1523" i="4"/>
  <c r="J1524" i="4"/>
  <c r="AG1514" i="2"/>
  <c r="AE1514" i="2"/>
  <c r="AC1514" i="2"/>
  <c r="AI1514" i="2"/>
  <c r="V1514" i="2"/>
  <c r="AV1483" i="2"/>
  <c r="AW1483" i="2" s="1"/>
  <c r="Z1508" i="2"/>
  <c r="AF1508" i="2" s="1"/>
  <c r="AA1507" i="2"/>
  <c r="AH1507" i="2" s="1"/>
  <c r="AY1475" i="2" s="1"/>
  <c r="X1510" i="2"/>
  <c r="AB1509" i="2"/>
  <c r="Y1509" i="2"/>
  <c r="AD1509" i="2" s="1"/>
  <c r="S1518" i="4" l="1"/>
  <c r="F1518" i="4" s="1"/>
  <c r="AA1518" i="4"/>
  <c r="Q1520" i="4"/>
  <c r="T1520" i="4"/>
  <c r="AA1520" i="4" s="1"/>
  <c r="Z1520" i="4"/>
  <c r="S1519" i="4"/>
  <c r="F1519" i="4" s="1"/>
  <c r="AA1519" i="4"/>
  <c r="AD1517" i="4"/>
  <c r="AE1517" i="4"/>
  <c r="AF1517" i="4"/>
  <c r="AI1517" i="4"/>
  <c r="AH1517" i="4"/>
  <c r="AG1517" i="4"/>
  <c r="N1522" i="4"/>
  <c r="L1523" i="4"/>
  <c r="W1522" i="4"/>
  <c r="K1522" i="4"/>
  <c r="P1521" i="4"/>
  <c r="R1521" i="4" s="1"/>
  <c r="M1521" i="4"/>
  <c r="X1521" i="4"/>
  <c r="O1520" i="4"/>
  <c r="Y1520" i="4"/>
  <c r="V1524" i="4"/>
  <c r="J1525" i="4"/>
  <c r="AG1515" i="2"/>
  <c r="AE1515" i="2"/>
  <c r="AC1515" i="2"/>
  <c r="AI1515" i="2"/>
  <c r="V1515" i="2"/>
  <c r="AV1484" i="2"/>
  <c r="AW1484" i="2" s="1"/>
  <c r="Z1509" i="2"/>
  <c r="AF1509" i="2" s="1"/>
  <c r="X1511" i="2"/>
  <c r="AB1510" i="2"/>
  <c r="Y1510" i="2"/>
  <c r="AD1510" i="2" s="1"/>
  <c r="AA1508" i="2"/>
  <c r="AH1508" i="2" s="1"/>
  <c r="AY1476" i="2" s="1"/>
  <c r="AE1518" i="4" l="1"/>
  <c r="AI1518" i="4"/>
  <c r="AD1518" i="4"/>
  <c r="AH1518" i="4"/>
  <c r="AG1518" i="4"/>
  <c r="AF1518" i="4"/>
  <c r="AK1517" i="4"/>
  <c r="H1517" i="4" s="1"/>
  <c r="G1517" i="4" s="1"/>
  <c r="S1520" i="4"/>
  <c r="F1520" i="4" s="1"/>
  <c r="I1520" i="4"/>
  <c r="Q1521" i="4"/>
  <c r="T1521" i="4"/>
  <c r="I1521" i="4" s="1"/>
  <c r="Z1521" i="4"/>
  <c r="AG1519" i="4"/>
  <c r="AD1519" i="4"/>
  <c r="AH1519" i="4"/>
  <c r="AF1519" i="4"/>
  <c r="AE1519" i="4"/>
  <c r="AI1519" i="4"/>
  <c r="N1523" i="4"/>
  <c r="L1524" i="4"/>
  <c r="W1523" i="4"/>
  <c r="K1523" i="4"/>
  <c r="O1521" i="4"/>
  <c r="Y1521" i="4"/>
  <c r="P1522" i="4"/>
  <c r="M1522" i="4"/>
  <c r="X1522" i="4"/>
  <c r="AI1520" i="4"/>
  <c r="AE1520" i="4"/>
  <c r="AD1520" i="4"/>
  <c r="AG1520" i="4"/>
  <c r="AF1520" i="4"/>
  <c r="AH1520" i="4"/>
  <c r="V1525" i="4"/>
  <c r="J1526" i="4"/>
  <c r="AG1516" i="2"/>
  <c r="AE1516" i="2"/>
  <c r="AC1516" i="2"/>
  <c r="AI1516" i="2"/>
  <c r="V1516" i="2"/>
  <c r="AV1485" i="2"/>
  <c r="AW1485" i="2" s="1"/>
  <c r="X1512" i="2"/>
  <c r="AB1511" i="2"/>
  <c r="Y1511" i="2"/>
  <c r="AD1511" i="2" s="1"/>
  <c r="Z1510" i="2"/>
  <c r="AF1510" i="2" s="1"/>
  <c r="AA1509" i="2"/>
  <c r="AH1509" i="2" s="1"/>
  <c r="AY1477" i="2" s="1"/>
  <c r="AK1518" i="4" l="1"/>
  <c r="H1518" i="4" s="1"/>
  <c r="G1518" i="4" s="1"/>
  <c r="AK1519" i="4"/>
  <c r="H1519" i="4" s="1"/>
  <c r="G1519" i="4" s="1"/>
  <c r="S1521" i="4"/>
  <c r="F1521" i="4" s="1"/>
  <c r="AA1521" i="4"/>
  <c r="AG1521" i="4" s="1"/>
  <c r="R1522" i="4"/>
  <c r="O1522" i="4"/>
  <c r="Y1522" i="4"/>
  <c r="L1525" i="4"/>
  <c r="N1524" i="4"/>
  <c r="W1524" i="4"/>
  <c r="K1524" i="4"/>
  <c r="M1523" i="4"/>
  <c r="P1523" i="4"/>
  <c r="X1523" i="4"/>
  <c r="V1526" i="4"/>
  <c r="J1527" i="4"/>
  <c r="AK1520" i="4"/>
  <c r="H1520" i="4" s="1"/>
  <c r="G1520" i="4" s="1"/>
  <c r="AG1517" i="2"/>
  <c r="AE1517" i="2"/>
  <c r="AC1517" i="2"/>
  <c r="AI1517" i="2"/>
  <c r="V1517" i="2"/>
  <c r="AV1486" i="2"/>
  <c r="AW1486" i="2" s="1"/>
  <c r="AA1510" i="2"/>
  <c r="AH1510" i="2" s="1"/>
  <c r="AY1478" i="2" s="1"/>
  <c r="Z1511" i="2"/>
  <c r="AF1511" i="2" s="1"/>
  <c r="X1513" i="2"/>
  <c r="AB1512" i="2"/>
  <c r="Y1512" i="2"/>
  <c r="AD1512" i="2" s="1"/>
  <c r="AH1521" i="4" l="1"/>
  <c r="AD1521" i="4"/>
  <c r="AI1521" i="4"/>
  <c r="R1523" i="4"/>
  <c r="Z1523" i="4" s="1"/>
  <c r="AF1521" i="4"/>
  <c r="Q1522" i="4"/>
  <c r="T1522" i="4"/>
  <c r="Z1522" i="4"/>
  <c r="AE1521" i="4"/>
  <c r="L1526" i="4"/>
  <c r="N1525" i="4"/>
  <c r="W1525" i="4"/>
  <c r="K1525" i="4"/>
  <c r="O1523" i="4"/>
  <c r="Y1523" i="4"/>
  <c r="M1524" i="4"/>
  <c r="P1524" i="4"/>
  <c r="X1524" i="4"/>
  <c r="V1527" i="4"/>
  <c r="J1528" i="4"/>
  <c r="AG1518" i="2"/>
  <c r="AE1518" i="2"/>
  <c r="AC1518" i="2"/>
  <c r="AI1518" i="2"/>
  <c r="V1518" i="2"/>
  <c r="AV1487" i="2"/>
  <c r="AW1487" i="2" s="1"/>
  <c r="Z1512" i="2"/>
  <c r="AF1512" i="2" s="1"/>
  <c r="AA1511" i="2"/>
  <c r="AH1511" i="2" s="1"/>
  <c r="AY1479" i="2" s="1"/>
  <c r="X1514" i="2"/>
  <c r="AB1513" i="2"/>
  <c r="Y1513" i="2"/>
  <c r="AD1513" i="2" s="1"/>
  <c r="T1523" i="4" l="1"/>
  <c r="AA1523" i="4" s="1"/>
  <c r="AI1523" i="4" s="1"/>
  <c r="Q1523" i="4"/>
  <c r="AK1521" i="4"/>
  <c r="H1521" i="4" s="1"/>
  <c r="G1521" i="4" s="1"/>
  <c r="S1523" i="4"/>
  <c r="F1523" i="4" s="1"/>
  <c r="I1523" i="4"/>
  <c r="R1524" i="4"/>
  <c r="S1522" i="4"/>
  <c r="F1522" i="4" s="1"/>
  <c r="AA1522" i="4"/>
  <c r="I1522" i="4"/>
  <c r="P1525" i="4"/>
  <c r="R1525" i="4" s="1"/>
  <c r="M1525" i="4"/>
  <c r="X1525" i="4"/>
  <c r="O1524" i="4"/>
  <c r="Y1524" i="4"/>
  <c r="N1526" i="4"/>
  <c r="L1527" i="4"/>
  <c r="W1526" i="4"/>
  <c r="K1526" i="4"/>
  <c r="V1528" i="4"/>
  <c r="J1529" i="4"/>
  <c r="AG1519" i="2"/>
  <c r="AE1519" i="2"/>
  <c r="AC1519" i="2"/>
  <c r="AI1519" i="2"/>
  <c r="V1519" i="2"/>
  <c r="AV1488" i="2"/>
  <c r="AW1488" i="2" s="1"/>
  <c r="Z1513" i="2"/>
  <c r="AF1513" i="2" s="1"/>
  <c r="X1515" i="2"/>
  <c r="AB1514" i="2"/>
  <c r="Y1514" i="2"/>
  <c r="AD1514" i="2" s="1"/>
  <c r="AA1512" i="2"/>
  <c r="AH1512" i="2" s="1"/>
  <c r="AY1480" i="2" s="1"/>
  <c r="AE1523" i="4" l="1"/>
  <c r="AD1523" i="4"/>
  <c r="AG1523" i="4"/>
  <c r="AF1523" i="4"/>
  <c r="AH1523" i="4"/>
  <c r="Q1524" i="4"/>
  <c r="T1524" i="4"/>
  <c r="I1524" i="4" s="1"/>
  <c r="Z1524" i="4"/>
  <c r="AH1522" i="4"/>
  <c r="AE1522" i="4"/>
  <c r="AG1522" i="4"/>
  <c r="AD1522" i="4"/>
  <c r="Q1525" i="4"/>
  <c r="Z1525" i="4"/>
  <c r="AI1522" i="4"/>
  <c r="AF1522" i="4"/>
  <c r="N1527" i="4"/>
  <c r="L1528" i="4"/>
  <c r="W1527" i="4"/>
  <c r="K1527" i="4"/>
  <c r="P1526" i="4"/>
  <c r="R1526" i="4" s="1"/>
  <c r="M1526" i="4"/>
  <c r="X1526" i="4"/>
  <c r="O1525" i="4"/>
  <c r="Y1525" i="4"/>
  <c r="V1529" i="4"/>
  <c r="J1530" i="4"/>
  <c r="AG1520" i="2"/>
  <c r="AE1520" i="2"/>
  <c r="AC1520" i="2"/>
  <c r="AI1520" i="2"/>
  <c r="V1520" i="2"/>
  <c r="AV1489" i="2"/>
  <c r="AW1489" i="2" s="1"/>
  <c r="X1516" i="2"/>
  <c r="AB1515" i="2"/>
  <c r="Y1515" i="2"/>
  <c r="AD1515" i="2" s="1"/>
  <c r="Z1514" i="2"/>
  <c r="AF1514" i="2" s="1"/>
  <c r="AA1513" i="2"/>
  <c r="AH1513" i="2" s="1"/>
  <c r="AY1481" i="2" s="1"/>
  <c r="T1525" i="4" l="1"/>
  <c r="I1525" i="4" s="1"/>
  <c r="AK1523" i="4"/>
  <c r="H1523" i="4" s="1"/>
  <c r="G1523" i="4" s="1"/>
  <c r="AK1522" i="4"/>
  <c r="H1522" i="4" s="1"/>
  <c r="G1522" i="4" s="1"/>
  <c r="Q1526" i="4"/>
  <c r="T1526" i="4"/>
  <c r="I1526" i="4" s="1"/>
  <c r="Z1526" i="4"/>
  <c r="S1525" i="4"/>
  <c r="F1525" i="4" s="1"/>
  <c r="S1524" i="4"/>
  <c r="F1524" i="4" s="1"/>
  <c r="AA1524" i="4"/>
  <c r="L1529" i="4"/>
  <c r="N1528" i="4"/>
  <c r="K1528" i="4"/>
  <c r="W1528" i="4"/>
  <c r="O1526" i="4"/>
  <c r="Y1526" i="4"/>
  <c r="M1527" i="4"/>
  <c r="P1527" i="4"/>
  <c r="R1527" i="4" s="1"/>
  <c r="X1527" i="4"/>
  <c r="V1530" i="4"/>
  <c r="J1531" i="4"/>
  <c r="AG1521" i="2"/>
  <c r="AE1521" i="2"/>
  <c r="AC1521" i="2"/>
  <c r="AI1521" i="2"/>
  <c r="V1521" i="2"/>
  <c r="AV1490" i="2"/>
  <c r="AW1490" i="2" s="1"/>
  <c r="AA1514" i="2"/>
  <c r="AH1514" i="2" s="1"/>
  <c r="AY1482" i="2" s="1"/>
  <c r="Z1515" i="2"/>
  <c r="AF1515" i="2" s="1"/>
  <c r="X1517" i="2"/>
  <c r="AB1516" i="2"/>
  <c r="Y1516" i="2"/>
  <c r="AD1516" i="2" s="1"/>
  <c r="AA1525" i="4" l="1"/>
  <c r="AF1525" i="4" s="1"/>
  <c r="AE1525" i="4"/>
  <c r="Q1527" i="4"/>
  <c r="T1527" i="4"/>
  <c r="I1527" i="4" s="1"/>
  <c r="Z1527" i="4"/>
  <c r="S1526" i="4"/>
  <c r="F1526" i="4" s="1"/>
  <c r="AA1526" i="4"/>
  <c r="AI1526" i="4" s="1"/>
  <c r="AG1525" i="4"/>
  <c r="AH1525" i="4"/>
  <c r="AD1525" i="4"/>
  <c r="AF1526" i="4"/>
  <c r="AD1524" i="4"/>
  <c r="AG1524" i="4"/>
  <c r="AE1524" i="4"/>
  <c r="AH1524" i="4"/>
  <c r="AI1524" i="4"/>
  <c r="AF1524" i="4"/>
  <c r="AI1525" i="4"/>
  <c r="AD1526" i="4"/>
  <c r="AG1526" i="4"/>
  <c r="M1528" i="4"/>
  <c r="P1528" i="4"/>
  <c r="X1528" i="4"/>
  <c r="O1527" i="4"/>
  <c r="Y1527" i="4"/>
  <c r="L1530" i="4"/>
  <c r="K1530" i="4" s="1"/>
  <c r="N1529" i="4"/>
  <c r="W1529" i="4"/>
  <c r="K1529" i="4"/>
  <c r="V1531" i="4"/>
  <c r="J1532" i="4"/>
  <c r="AG1522" i="2"/>
  <c r="AE1522" i="2"/>
  <c r="AC1522" i="2"/>
  <c r="AI1522" i="2"/>
  <c r="V1522" i="2"/>
  <c r="AV1491" i="2"/>
  <c r="AW1491" i="2" s="1"/>
  <c r="AA1515" i="2"/>
  <c r="AH1515" i="2" s="1"/>
  <c r="AY1483" i="2" s="1"/>
  <c r="Z1516" i="2"/>
  <c r="AF1516" i="2" s="1"/>
  <c r="X1518" i="2"/>
  <c r="AB1517" i="2"/>
  <c r="Y1517" i="2"/>
  <c r="AD1517" i="2" s="1"/>
  <c r="AH1526" i="4" l="1"/>
  <c r="AK1524" i="4"/>
  <c r="H1524" i="4" s="1"/>
  <c r="G1524" i="4" s="1"/>
  <c r="S1527" i="4"/>
  <c r="F1527" i="4" s="1"/>
  <c r="AA1527" i="4"/>
  <c r="AI1527" i="4" s="1"/>
  <c r="R1528" i="4"/>
  <c r="AK1525" i="4"/>
  <c r="H1525" i="4" s="1"/>
  <c r="G1525" i="4" s="1"/>
  <c r="AE1526" i="4"/>
  <c r="AE1527" i="4"/>
  <c r="P1529" i="4"/>
  <c r="M1529" i="4"/>
  <c r="X1529" i="4"/>
  <c r="N1530" i="4"/>
  <c r="L1531" i="4"/>
  <c r="W1530" i="4"/>
  <c r="O1528" i="4"/>
  <c r="Y1528" i="4"/>
  <c r="V1532" i="4"/>
  <c r="J1533" i="4"/>
  <c r="AG1523" i="2"/>
  <c r="AE1523" i="2"/>
  <c r="AC1523" i="2"/>
  <c r="AI1523" i="2"/>
  <c r="V1523" i="2"/>
  <c r="AV1492" i="2"/>
  <c r="AW1492" i="2" s="1"/>
  <c r="Z1517" i="2"/>
  <c r="AF1517" i="2" s="1"/>
  <c r="AA1516" i="2"/>
  <c r="AH1516" i="2" s="1"/>
  <c r="AY1484" i="2" s="1"/>
  <c r="X1519" i="2"/>
  <c r="AB1518" i="2"/>
  <c r="Y1518" i="2"/>
  <c r="AD1518" i="2" s="1"/>
  <c r="AK1526" i="4" l="1"/>
  <c r="H1526" i="4" s="1"/>
  <c r="G1526" i="4" s="1"/>
  <c r="AH1527" i="4"/>
  <c r="AF1527" i="4"/>
  <c r="AD1527" i="4"/>
  <c r="AG1527" i="4"/>
  <c r="R1529" i="4"/>
  <c r="Q1528" i="4"/>
  <c r="T1528" i="4"/>
  <c r="Z1528" i="4"/>
  <c r="P1530" i="4"/>
  <c r="R1530" i="4" s="1"/>
  <c r="M1530" i="4"/>
  <c r="X1530" i="4"/>
  <c r="N1531" i="4"/>
  <c r="L1532" i="4"/>
  <c r="W1531" i="4"/>
  <c r="K1531" i="4"/>
  <c r="O1529" i="4"/>
  <c r="Y1529" i="4"/>
  <c r="V1533" i="4"/>
  <c r="J1534" i="4"/>
  <c r="AG1524" i="2"/>
  <c r="AE1524" i="2"/>
  <c r="AC1524" i="2"/>
  <c r="AI1524" i="2"/>
  <c r="V1524" i="2"/>
  <c r="AV1493" i="2"/>
  <c r="AW1493" i="2" s="1"/>
  <c r="Z1518" i="2"/>
  <c r="AF1518" i="2" s="1"/>
  <c r="X1520" i="2"/>
  <c r="AB1519" i="2"/>
  <c r="Y1519" i="2"/>
  <c r="AD1519" i="2" s="1"/>
  <c r="AA1517" i="2"/>
  <c r="AH1517" i="2" s="1"/>
  <c r="AY1485" i="2" s="1"/>
  <c r="AK1527" i="4" l="1"/>
  <c r="H1527" i="4" s="1"/>
  <c r="G1527" i="4" s="1"/>
  <c r="Q1530" i="4"/>
  <c r="Z1530" i="4"/>
  <c r="Q1529" i="4"/>
  <c r="T1529" i="4"/>
  <c r="Z1529" i="4"/>
  <c r="S1528" i="4"/>
  <c r="F1528" i="4" s="1"/>
  <c r="AA1528" i="4"/>
  <c r="I1528" i="4"/>
  <c r="M1531" i="4"/>
  <c r="P1531" i="4"/>
  <c r="R1531" i="4" s="1"/>
  <c r="X1531" i="4"/>
  <c r="L1533" i="4"/>
  <c r="N1532" i="4"/>
  <c r="W1532" i="4"/>
  <c r="K1532" i="4"/>
  <c r="O1530" i="4"/>
  <c r="Y1530" i="4"/>
  <c r="V1534" i="4"/>
  <c r="J1535" i="4"/>
  <c r="AG1525" i="2"/>
  <c r="AE1525" i="2"/>
  <c r="AC1525" i="2"/>
  <c r="AI1525" i="2"/>
  <c r="V1525" i="2"/>
  <c r="AV1494" i="2"/>
  <c r="AW1494" i="2" s="1"/>
  <c r="X1521" i="2"/>
  <c r="AB1520" i="2"/>
  <c r="Y1520" i="2"/>
  <c r="AD1520" i="2" s="1"/>
  <c r="Z1519" i="2"/>
  <c r="AF1519" i="2" s="1"/>
  <c r="AA1518" i="2"/>
  <c r="AH1518" i="2" s="1"/>
  <c r="AY1486" i="2" s="1"/>
  <c r="AE1528" i="4" l="1"/>
  <c r="AF1528" i="4"/>
  <c r="AG1528" i="4"/>
  <c r="AI1528" i="4"/>
  <c r="AD1528" i="4"/>
  <c r="AH1528" i="4"/>
  <c r="S1529" i="4"/>
  <c r="F1529" i="4" s="1"/>
  <c r="AA1529" i="4"/>
  <c r="T1530" i="4"/>
  <c r="Q1531" i="4"/>
  <c r="Z1531" i="4"/>
  <c r="I1529" i="4"/>
  <c r="O1531" i="4"/>
  <c r="Y1531" i="4"/>
  <c r="M1532" i="4"/>
  <c r="P1532" i="4"/>
  <c r="R1532" i="4" s="1"/>
  <c r="X1532" i="4"/>
  <c r="L1534" i="4"/>
  <c r="N1533" i="4"/>
  <c r="W1533" i="4"/>
  <c r="K1533" i="4"/>
  <c r="V1535" i="4"/>
  <c r="J1536" i="4"/>
  <c r="AG1526" i="2"/>
  <c r="AE1526" i="2"/>
  <c r="AC1526" i="2"/>
  <c r="AI1526" i="2"/>
  <c r="V1526" i="2"/>
  <c r="AV1495" i="2"/>
  <c r="AW1495" i="2" s="1"/>
  <c r="AA1519" i="2"/>
  <c r="AH1519" i="2" s="1"/>
  <c r="AY1487" i="2" s="1"/>
  <c r="Z1520" i="2"/>
  <c r="AF1520" i="2" s="1"/>
  <c r="X1522" i="2"/>
  <c r="AB1521" i="2"/>
  <c r="Y1521" i="2"/>
  <c r="AD1521" i="2" s="1"/>
  <c r="S1530" i="4" l="1"/>
  <c r="F1530" i="4" s="1"/>
  <c r="AA1530" i="4"/>
  <c r="I1530" i="4"/>
  <c r="AK1528" i="4"/>
  <c r="H1528" i="4" s="1"/>
  <c r="G1528" i="4" s="1"/>
  <c r="Q1532" i="4"/>
  <c r="Z1532" i="4"/>
  <c r="AG1529" i="4"/>
  <c r="AF1529" i="4"/>
  <c r="AE1529" i="4"/>
  <c r="AH1529" i="4"/>
  <c r="AD1529" i="4"/>
  <c r="AI1529" i="4"/>
  <c r="T1531" i="4"/>
  <c r="P1533" i="4"/>
  <c r="R1533" i="4" s="1"/>
  <c r="M1533" i="4"/>
  <c r="X1533" i="4"/>
  <c r="N1534" i="4"/>
  <c r="L1535" i="4"/>
  <c r="K1535" i="4" s="1"/>
  <c r="W1534" i="4"/>
  <c r="K1534" i="4"/>
  <c r="O1532" i="4"/>
  <c r="Y1532" i="4"/>
  <c r="V1536" i="4"/>
  <c r="J1537" i="4"/>
  <c r="AG1527" i="2"/>
  <c r="AE1527" i="2"/>
  <c r="AC1527" i="2"/>
  <c r="AI1527" i="2"/>
  <c r="V1527" i="2"/>
  <c r="AV1496" i="2"/>
  <c r="AW1496" i="2" s="1"/>
  <c r="Z1521" i="2"/>
  <c r="AF1521" i="2" s="1"/>
  <c r="AA1520" i="2"/>
  <c r="AH1520" i="2" s="1"/>
  <c r="AY1488" i="2" s="1"/>
  <c r="AB1522" i="2"/>
  <c r="X1523" i="2"/>
  <c r="Y1522" i="2"/>
  <c r="AD1522" i="2" s="1"/>
  <c r="S1531" i="4" l="1"/>
  <c r="F1531" i="4" s="1"/>
  <c r="AA1531" i="4"/>
  <c r="I1531" i="4"/>
  <c r="AK1529" i="4"/>
  <c r="H1529" i="4" s="1"/>
  <c r="G1529" i="4" s="1"/>
  <c r="AE1530" i="4"/>
  <c r="AG1530" i="4"/>
  <c r="AI1530" i="4"/>
  <c r="AF1530" i="4"/>
  <c r="AH1530" i="4"/>
  <c r="AD1530" i="4"/>
  <c r="Q1533" i="4"/>
  <c r="T1533" i="4"/>
  <c r="I1533" i="4" s="1"/>
  <c r="Z1533" i="4"/>
  <c r="T1532" i="4"/>
  <c r="P1534" i="4"/>
  <c r="R1534" i="4" s="1"/>
  <c r="M1534" i="4"/>
  <c r="X1534" i="4"/>
  <c r="N1535" i="4"/>
  <c r="L1536" i="4"/>
  <c r="W1535" i="4"/>
  <c r="O1533" i="4"/>
  <c r="Y1533" i="4"/>
  <c r="V1537" i="4"/>
  <c r="J1538" i="4"/>
  <c r="AG1528" i="2"/>
  <c r="AE1528" i="2"/>
  <c r="AC1528" i="2"/>
  <c r="AI1528" i="2"/>
  <c r="V1528" i="2"/>
  <c r="AV1497" i="2"/>
  <c r="AW1497" i="2" s="1"/>
  <c r="AB1523" i="2"/>
  <c r="X1524" i="2"/>
  <c r="Y1523" i="2"/>
  <c r="AD1523" i="2" s="1"/>
  <c r="Z1522" i="2"/>
  <c r="AF1522" i="2" s="1"/>
  <c r="AA1521" i="2"/>
  <c r="AH1521" i="2" s="1"/>
  <c r="AY1489" i="2" s="1"/>
  <c r="Q1534" i="4" l="1"/>
  <c r="T1534" i="4"/>
  <c r="S1534" i="4" s="1"/>
  <c r="Z1534" i="4"/>
  <c r="S1533" i="4"/>
  <c r="F1533" i="4" s="1"/>
  <c r="AA1533" i="4"/>
  <c r="AE1533" i="4" s="1"/>
  <c r="S1532" i="4"/>
  <c r="F1532" i="4" s="1"/>
  <c r="AA1532" i="4"/>
  <c r="I1532" i="4"/>
  <c r="AH1531" i="4"/>
  <c r="AD1531" i="4"/>
  <c r="AG1531" i="4"/>
  <c r="AE1531" i="4"/>
  <c r="AF1531" i="4"/>
  <c r="AI1531" i="4"/>
  <c r="AK1530" i="4"/>
  <c r="H1530" i="4" s="1"/>
  <c r="G1530" i="4" s="1"/>
  <c r="AH1533" i="4"/>
  <c r="AF1533" i="4"/>
  <c r="AG1533" i="4"/>
  <c r="L1537" i="4"/>
  <c r="N1536" i="4"/>
  <c r="W1536" i="4"/>
  <c r="K1536" i="4"/>
  <c r="M1535" i="4"/>
  <c r="P1535" i="4"/>
  <c r="R1535" i="4" s="1"/>
  <c r="X1535" i="4"/>
  <c r="O1534" i="4"/>
  <c r="F1534" i="4" s="1"/>
  <c r="Y1534" i="4"/>
  <c r="V1538" i="4"/>
  <c r="J1539" i="4"/>
  <c r="AA1534" i="4"/>
  <c r="AG1529" i="2"/>
  <c r="AE1529" i="2"/>
  <c r="AC1529" i="2"/>
  <c r="AI1529" i="2"/>
  <c r="V1529" i="2"/>
  <c r="AV1498" i="2"/>
  <c r="AW1498" i="2" s="1"/>
  <c r="AA1522" i="2"/>
  <c r="AH1522" i="2" s="1"/>
  <c r="AY1490" i="2" s="1"/>
  <c r="Z1523" i="2"/>
  <c r="AF1523" i="2" s="1"/>
  <c r="X1525" i="2"/>
  <c r="AB1524" i="2"/>
  <c r="Y1524" i="2"/>
  <c r="AD1524" i="2" s="1"/>
  <c r="I1534" i="4" l="1"/>
  <c r="AD1533" i="4"/>
  <c r="AI1533" i="4"/>
  <c r="AK1531" i="4"/>
  <c r="H1531" i="4" s="1"/>
  <c r="G1531" i="4" s="1"/>
  <c r="Q1535" i="4"/>
  <c r="T1535" i="4"/>
  <c r="I1535" i="4" s="1"/>
  <c r="Z1535" i="4"/>
  <c r="AH1532" i="4"/>
  <c r="AG1532" i="4"/>
  <c r="AI1532" i="4"/>
  <c r="AE1532" i="4"/>
  <c r="AF1532" i="4"/>
  <c r="AD1532" i="4"/>
  <c r="O1535" i="4"/>
  <c r="Y1535" i="4"/>
  <c r="M1536" i="4"/>
  <c r="P1536" i="4"/>
  <c r="X1536" i="4"/>
  <c r="L1538" i="4"/>
  <c r="N1537" i="4"/>
  <c r="W1537" i="4"/>
  <c r="K1537" i="4"/>
  <c r="AE1534" i="4"/>
  <c r="AD1534" i="4"/>
  <c r="AH1534" i="4"/>
  <c r="AF1534" i="4"/>
  <c r="AG1534" i="4"/>
  <c r="AI1534" i="4"/>
  <c r="V1539" i="4"/>
  <c r="J1540" i="4"/>
  <c r="AG1530" i="2"/>
  <c r="AE1530" i="2"/>
  <c r="AC1530" i="2"/>
  <c r="AI1530" i="2"/>
  <c r="V1530" i="2"/>
  <c r="AV1499" i="2"/>
  <c r="AW1499" i="2" s="1"/>
  <c r="Z1524" i="2"/>
  <c r="AF1524" i="2" s="1"/>
  <c r="AA1523" i="2"/>
  <c r="AH1523" i="2" s="1"/>
  <c r="AY1491" i="2" s="1"/>
  <c r="X1526" i="2"/>
  <c r="AB1525" i="2"/>
  <c r="Y1525" i="2"/>
  <c r="AD1525" i="2" s="1"/>
  <c r="AK1533" i="4" l="1"/>
  <c r="H1533" i="4" s="1"/>
  <c r="G1533" i="4" s="1"/>
  <c r="S1535" i="4"/>
  <c r="F1535" i="4" s="1"/>
  <c r="AA1535" i="4"/>
  <c r="AE1535" i="4" s="1"/>
  <c r="R1536" i="4"/>
  <c r="AK1532" i="4"/>
  <c r="H1532" i="4" s="1"/>
  <c r="G1532" i="4" s="1"/>
  <c r="P1537" i="4"/>
  <c r="M1537" i="4"/>
  <c r="X1537" i="4"/>
  <c r="N1538" i="4"/>
  <c r="L1539" i="4"/>
  <c r="W1538" i="4"/>
  <c r="K1538" i="4"/>
  <c r="O1536" i="4"/>
  <c r="Y1536" i="4"/>
  <c r="V1540" i="4"/>
  <c r="J1541" i="4"/>
  <c r="AK1534" i="4"/>
  <c r="H1534" i="4" s="1"/>
  <c r="G1534" i="4" s="1"/>
  <c r="AG1531" i="2"/>
  <c r="AE1531" i="2"/>
  <c r="AC1531" i="2"/>
  <c r="AI1531" i="2"/>
  <c r="V1531" i="2"/>
  <c r="AV1500" i="2"/>
  <c r="AW1500" i="2" s="1"/>
  <c r="Z1525" i="2"/>
  <c r="AF1525" i="2" s="1"/>
  <c r="AB1526" i="2"/>
  <c r="X1527" i="2"/>
  <c r="Y1526" i="2"/>
  <c r="AD1526" i="2" s="1"/>
  <c r="AA1524" i="2"/>
  <c r="AH1524" i="2" s="1"/>
  <c r="AY1492" i="2" s="1"/>
  <c r="AI1535" i="4" l="1"/>
  <c r="AF1535" i="4"/>
  <c r="AD1535" i="4"/>
  <c r="AG1535" i="4"/>
  <c r="R1537" i="4"/>
  <c r="Z1537" i="4" s="1"/>
  <c r="Q1536" i="4"/>
  <c r="T1536" i="4"/>
  <c r="I1536" i="4" s="1"/>
  <c r="Z1536" i="4"/>
  <c r="AH1535" i="4"/>
  <c r="P1538" i="4"/>
  <c r="M1538" i="4"/>
  <c r="X1538" i="4"/>
  <c r="N1539" i="4"/>
  <c r="L1540" i="4"/>
  <c r="W1539" i="4"/>
  <c r="K1539" i="4"/>
  <c r="O1537" i="4"/>
  <c r="Y1537" i="4"/>
  <c r="V1541" i="4"/>
  <c r="J1542" i="4"/>
  <c r="AG1532" i="2"/>
  <c r="AE1532" i="2"/>
  <c r="AC1532" i="2"/>
  <c r="AI1532" i="2"/>
  <c r="V1532" i="2"/>
  <c r="AV1501" i="2"/>
  <c r="AW1501" i="2" s="1"/>
  <c r="AB1527" i="2"/>
  <c r="X1528" i="2"/>
  <c r="Y1527" i="2"/>
  <c r="AD1527" i="2" s="1"/>
  <c r="Z1526" i="2"/>
  <c r="AF1526" i="2" s="1"/>
  <c r="AA1525" i="2"/>
  <c r="AH1525" i="2" s="1"/>
  <c r="AY1493" i="2" s="1"/>
  <c r="R1538" i="4" l="1"/>
  <c r="Z1538" i="4" s="1"/>
  <c r="Q1537" i="4"/>
  <c r="AK1535" i="4"/>
  <c r="H1535" i="4" s="1"/>
  <c r="G1535" i="4" s="1"/>
  <c r="T1537" i="4"/>
  <c r="I1537" i="4" s="1"/>
  <c r="Q1538" i="4"/>
  <c r="S1536" i="4"/>
  <c r="F1536" i="4" s="1"/>
  <c r="AA1536" i="4"/>
  <c r="L1541" i="4"/>
  <c r="N1540" i="4"/>
  <c r="W1540" i="4"/>
  <c r="K1540" i="4"/>
  <c r="M1539" i="4"/>
  <c r="P1539" i="4"/>
  <c r="R1539" i="4" s="1"/>
  <c r="X1539" i="4"/>
  <c r="O1538" i="4"/>
  <c r="Y1538" i="4"/>
  <c r="V1542" i="4"/>
  <c r="J1543" i="4"/>
  <c r="AG1533" i="2"/>
  <c r="AE1533" i="2"/>
  <c r="AC1533" i="2"/>
  <c r="AI1533" i="2"/>
  <c r="V1533" i="2"/>
  <c r="AV1502" i="2"/>
  <c r="AW1502" i="2" s="1"/>
  <c r="AA1526" i="2"/>
  <c r="AH1526" i="2" s="1"/>
  <c r="AY1494" i="2" s="1"/>
  <c r="Z1527" i="2"/>
  <c r="AF1527" i="2" s="1"/>
  <c r="X1529" i="2"/>
  <c r="AB1528" i="2"/>
  <c r="Y1528" i="2"/>
  <c r="AD1528" i="2" s="1"/>
  <c r="S1537" i="4" l="1"/>
  <c r="F1537" i="4" s="1"/>
  <c r="T1538" i="4"/>
  <c r="AA1538" i="4" s="1"/>
  <c r="AI1538" i="4" s="1"/>
  <c r="AA1537" i="4"/>
  <c r="S1538" i="4"/>
  <c r="F1538" i="4" s="1"/>
  <c r="AD1536" i="4"/>
  <c r="AF1536" i="4"/>
  <c r="AH1536" i="4"/>
  <c r="AG1536" i="4"/>
  <c r="AE1536" i="4"/>
  <c r="AI1536" i="4"/>
  <c r="AD1537" i="4"/>
  <c r="Q1539" i="4"/>
  <c r="T1539" i="4"/>
  <c r="S1539" i="4" s="1"/>
  <c r="Z1539" i="4"/>
  <c r="AI1537" i="4"/>
  <c r="O1539" i="4"/>
  <c r="F1539" i="4" s="1"/>
  <c r="Y1539" i="4"/>
  <c r="M1540" i="4"/>
  <c r="P1540" i="4"/>
  <c r="X1540" i="4"/>
  <c r="L1542" i="4"/>
  <c r="N1541" i="4"/>
  <c r="W1541" i="4"/>
  <c r="K1541" i="4"/>
  <c r="V1543" i="4"/>
  <c r="J1544" i="4"/>
  <c r="AG1534" i="2"/>
  <c r="AE1534" i="2"/>
  <c r="AC1534" i="2"/>
  <c r="AI1534" i="2"/>
  <c r="V1534" i="2"/>
  <c r="AV1503" i="2"/>
  <c r="AW1503" i="2" s="1"/>
  <c r="Z1528" i="2"/>
  <c r="AF1528" i="2" s="1"/>
  <c r="AA1527" i="2"/>
  <c r="AH1527" i="2" s="1"/>
  <c r="AY1495" i="2" s="1"/>
  <c r="AB1529" i="2"/>
  <c r="X1530" i="2"/>
  <c r="Y1529" i="2"/>
  <c r="AD1529" i="2" s="1"/>
  <c r="AF1538" i="4" l="1"/>
  <c r="AG1538" i="4"/>
  <c r="AH1538" i="4"/>
  <c r="AE1538" i="4"/>
  <c r="AD1538" i="4"/>
  <c r="I1538" i="4"/>
  <c r="AG1537" i="4"/>
  <c r="AH1537" i="4"/>
  <c r="AE1537" i="4"/>
  <c r="AF1537" i="4"/>
  <c r="AK1536" i="4"/>
  <c r="H1536" i="4" s="1"/>
  <c r="G1536" i="4" s="1"/>
  <c r="R1540" i="4"/>
  <c r="AA1539" i="4"/>
  <c r="AD1539" i="4" s="1"/>
  <c r="I1539" i="4"/>
  <c r="O1540" i="4"/>
  <c r="Y1540" i="4"/>
  <c r="P1541" i="4"/>
  <c r="M1541" i="4"/>
  <c r="X1541" i="4"/>
  <c r="N1542" i="4"/>
  <c r="L1543" i="4"/>
  <c r="W1542" i="4"/>
  <c r="K1542" i="4"/>
  <c r="V1544" i="4"/>
  <c r="J1545" i="4"/>
  <c r="AG1535" i="2"/>
  <c r="AE1535" i="2"/>
  <c r="AC1535" i="2"/>
  <c r="AI1535" i="2"/>
  <c r="V1535" i="2"/>
  <c r="AV1504" i="2"/>
  <c r="AW1504" i="2" s="1"/>
  <c r="AB1530" i="2"/>
  <c r="X1531" i="2"/>
  <c r="Y1530" i="2"/>
  <c r="AD1530" i="2" s="1"/>
  <c r="Z1529" i="2"/>
  <c r="AF1529" i="2" s="1"/>
  <c r="AA1528" i="2"/>
  <c r="AH1528" i="2" s="1"/>
  <c r="AY1496" i="2" s="1"/>
  <c r="AK1538" i="4" l="1"/>
  <c r="H1538" i="4" s="1"/>
  <c r="G1538" i="4" s="1"/>
  <c r="AK1537" i="4"/>
  <c r="H1537" i="4" s="1"/>
  <c r="G1537" i="4" s="1"/>
  <c r="AF1539" i="4"/>
  <c r="AH1539" i="4"/>
  <c r="AG1539" i="4"/>
  <c r="AI1539" i="4"/>
  <c r="Q1540" i="4"/>
  <c r="T1540" i="4"/>
  <c r="Z1540" i="4"/>
  <c r="R1541" i="4"/>
  <c r="AE1539" i="4"/>
  <c r="N1543" i="4"/>
  <c r="L1544" i="4"/>
  <c r="W1543" i="4"/>
  <c r="K1543" i="4"/>
  <c r="O1541" i="4"/>
  <c r="Y1541" i="4"/>
  <c r="P1542" i="4"/>
  <c r="M1542" i="4"/>
  <c r="X1542" i="4"/>
  <c r="V1545" i="4"/>
  <c r="J1546" i="4"/>
  <c r="AG1536" i="2"/>
  <c r="AE1536" i="2"/>
  <c r="AC1536" i="2"/>
  <c r="AI1536" i="2"/>
  <c r="V1536" i="2"/>
  <c r="AV1505" i="2"/>
  <c r="AW1505" i="2" s="1"/>
  <c r="AA1529" i="2"/>
  <c r="AH1529" i="2" s="1"/>
  <c r="AY1497" i="2" s="1"/>
  <c r="Z1530" i="2"/>
  <c r="AF1530" i="2" s="1"/>
  <c r="X1532" i="2"/>
  <c r="AB1531" i="2"/>
  <c r="Y1531" i="2"/>
  <c r="AD1531" i="2" s="1"/>
  <c r="AK1539" i="4" l="1"/>
  <c r="H1539" i="4" s="1"/>
  <c r="G1539" i="4" s="1"/>
  <c r="S1540" i="4"/>
  <c r="F1540" i="4" s="1"/>
  <c r="AA1540" i="4"/>
  <c r="AD1540" i="4" s="1"/>
  <c r="Q1541" i="4"/>
  <c r="T1541" i="4"/>
  <c r="Z1541" i="4"/>
  <c r="R1542" i="4"/>
  <c r="I1540" i="4"/>
  <c r="O1542" i="4"/>
  <c r="Y1542" i="4"/>
  <c r="L1545" i="4"/>
  <c r="K1545" i="4" s="1"/>
  <c r="N1544" i="4"/>
  <c r="W1544" i="4"/>
  <c r="K1544" i="4"/>
  <c r="M1543" i="4"/>
  <c r="P1543" i="4"/>
  <c r="X1543" i="4"/>
  <c r="V1546" i="4"/>
  <c r="J1547" i="4"/>
  <c r="AG1537" i="2"/>
  <c r="AE1537" i="2"/>
  <c r="AC1537" i="2"/>
  <c r="AI1537" i="2"/>
  <c r="V1537" i="2"/>
  <c r="AV1506" i="2"/>
  <c r="AW1506" i="2" s="1"/>
  <c r="Z1531" i="2"/>
  <c r="AF1531" i="2" s="1"/>
  <c r="AA1530" i="2"/>
  <c r="AH1530" i="2" s="1"/>
  <c r="AY1498" i="2" s="1"/>
  <c r="AB1532" i="2"/>
  <c r="X1533" i="2"/>
  <c r="Y1532" i="2"/>
  <c r="AD1532" i="2" s="1"/>
  <c r="Q1542" i="4" l="1"/>
  <c r="T1542" i="4"/>
  <c r="Z1542" i="4"/>
  <c r="AI1540" i="4"/>
  <c r="AF1540" i="4"/>
  <c r="AE1540" i="4"/>
  <c r="AG1540" i="4"/>
  <c r="S1541" i="4"/>
  <c r="F1541" i="4" s="1"/>
  <c r="AA1541" i="4"/>
  <c r="AF1541" i="4" s="1"/>
  <c r="I1541" i="4"/>
  <c r="R1543" i="4"/>
  <c r="AH1540" i="4"/>
  <c r="M1544" i="4"/>
  <c r="P1544" i="4"/>
  <c r="X1544" i="4"/>
  <c r="L1546" i="4"/>
  <c r="N1545" i="4"/>
  <c r="W1545" i="4"/>
  <c r="O1543" i="4"/>
  <c r="Y1543" i="4"/>
  <c r="V1547" i="4"/>
  <c r="J1548" i="4"/>
  <c r="AG1538" i="2"/>
  <c r="AE1538" i="2"/>
  <c r="AC1538" i="2"/>
  <c r="AI1538" i="2"/>
  <c r="V1538" i="2"/>
  <c r="AV1507" i="2"/>
  <c r="AW1507" i="2" s="1"/>
  <c r="X1534" i="2"/>
  <c r="AB1533" i="2"/>
  <c r="Y1533" i="2"/>
  <c r="AD1533" i="2" s="1"/>
  <c r="AA1531" i="2"/>
  <c r="AH1531" i="2" s="1"/>
  <c r="AY1499" i="2" s="1"/>
  <c r="Z1532" i="2"/>
  <c r="AF1532" i="2" s="1"/>
  <c r="Q1543" i="4" l="1"/>
  <c r="T1543" i="4"/>
  <c r="Z1543" i="4"/>
  <c r="AI1541" i="4"/>
  <c r="AG1541" i="4"/>
  <c r="R1544" i="4"/>
  <c r="S1542" i="4"/>
  <c r="AA1542" i="4"/>
  <c r="I1542" i="4"/>
  <c r="AH1541" i="4"/>
  <c r="F1542" i="4"/>
  <c r="AE1541" i="4"/>
  <c r="AK1540" i="4"/>
  <c r="H1540" i="4" s="1"/>
  <c r="G1540" i="4" s="1"/>
  <c r="AD1541" i="4"/>
  <c r="L1547" i="4"/>
  <c r="N1546" i="4"/>
  <c r="W1546" i="4"/>
  <c r="K1546" i="4"/>
  <c r="O1544" i="4"/>
  <c r="Y1544" i="4"/>
  <c r="P1545" i="4"/>
  <c r="R1545" i="4" s="1"/>
  <c r="M1545" i="4"/>
  <c r="X1545" i="4"/>
  <c r="V1548" i="4"/>
  <c r="J1549" i="4"/>
  <c r="AG1539" i="2"/>
  <c r="AE1539" i="2"/>
  <c r="AC1539" i="2"/>
  <c r="AI1539" i="2"/>
  <c r="V1539" i="2"/>
  <c r="AV1508" i="2"/>
  <c r="AW1508" i="2" s="1"/>
  <c r="AA1532" i="2"/>
  <c r="AH1532" i="2" s="1"/>
  <c r="AY1500" i="2" s="1"/>
  <c r="Z1533" i="2"/>
  <c r="AF1533" i="2" s="1"/>
  <c r="AB1534" i="2"/>
  <c r="X1535" i="2"/>
  <c r="Y1534" i="2"/>
  <c r="AD1534" i="2" s="1"/>
  <c r="Q1545" i="4" l="1"/>
  <c r="Z1545" i="4"/>
  <c r="Q1544" i="4"/>
  <c r="T1544" i="4"/>
  <c r="T1545" i="4" s="1"/>
  <c r="Z1544" i="4"/>
  <c r="S1543" i="4"/>
  <c r="F1543" i="4" s="1"/>
  <c r="AA1543" i="4"/>
  <c r="I1543" i="4"/>
  <c r="AK1541" i="4"/>
  <c r="H1541" i="4" s="1"/>
  <c r="G1541" i="4" s="1"/>
  <c r="AF1542" i="4"/>
  <c r="AI1542" i="4"/>
  <c r="AE1542" i="4"/>
  <c r="AG1542" i="4"/>
  <c r="AD1542" i="4"/>
  <c r="AH1542" i="4"/>
  <c r="O1545" i="4"/>
  <c r="Y1545" i="4"/>
  <c r="P1546" i="4"/>
  <c r="R1546" i="4" s="1"/>
  <c r="M1546" i="4"/>
  <c r="X1546" i="4"/>
  <c r="L1548" i="4"/>
  <c r="N1547" i="4"/>
  <c r="W1547" i="4"/>
  <c r="K1547" i="4"/>
  <c r="V1549" i="4"/>
  <c r="J1550" i="4"/>
  <c r="AG1540" i="2"/>
  <c r="AE1540" i="2"/>
  <c r="AC1540" i="2"/>
  <c r="AI1540" i="2"/>
  <c r="V1540" i="2"/>
  <c r="AV1509" i="2"/>
  <c r="AW1509" i="2" s="1"/>
  <c r="Z1534" i="2"/>
  <c r="AF1534" i="2" s="1"/>
  <c r="AA1533" i="2"/>
  <c r="AH1533" i="2" s="1"/>
  <c r="AY1501" i="2" s="1"/>
  <c r="AB1535" i="2"/>
  <c r="X1536" i="2"/>
  <c r="Y1535" i="2"/>
  <c r="AD1535" i="2" s="1"/>
  <c r="I1544" i="4" l="1"/>
  <c r="S1545" i="4"/>
  <c r="AA1545" i="4"/>
  <c r="AE1545" i="4" s="1"/>
  <c r="I1545" i="4"/>
  <c r="Q1546" i="4"/>
  <c r="T1546" i="4"/>
  <c r="Z1546" i="4"/>
  <c r="AK1542" i="4"/>
  <c r="H1542" i="4" s="1"/>
  <c r="G1542" i="4" s="1"/>
  <c r="AE1543" i="4"/>
  <c r="AD1543" i="4"/>
  <c r="AH1543" i="4"/>
  <c r="AG1543" i="4"/>
  <c r="AF1543" i="4"/>
  <c r="F1545" i="4"/>
  <c r="AI1543" i="4"/>
  <c r="AI1544" i="4"/>
  <c r="S1544" i="4"/>
  <c r="F1544" i="4" s="1"/>
  <c r="AA1544" i="4"/>
  <c r="AG1545" i="4"/>
  <c r="AD1545" i="4"/>
  <c r="N1548" i="4"/>
  <c r="L1549" i="4"/>
  <c r="W1548" i="4"/>
  <c r="K1548" i="4"/>
  <c r="O1546" i="4"/>
  <c r="Y1546" i="4"/>
  <c r="P1547" i="4"/>
  <c r="M1547" i="4"/>
  <c r="X1547" i="4"/>
  <c r="I1546" i="4"/>
  <c r="V1550" i="4"/>
  <c r="J1551" i="4"/>
  <c r="AG1541" i="2"/>
  <c r="AE1541" i="2"/>
  <c r="AC1541" i="2"/>
  <c r="AI1541" i="2"/>
  <c r="V1541" i="2"/>
  <c r="AV1510" i="2"/>
  <c r="AW1510" i="2" s="1"/>
  <c r="AB1536" i="2"/>
  <c r="X1537" i="2"/>
  <c r="Y1536" i="2"/>
  <c r="AD1536" i="2" s="1"/>
  <c r="AA1534" i="2"/>
  <c r="AH1534" i="2" s="1"/>
  <c r="AY1502" i="2" s="1"/>
  <c r="Z1535" i="2"/>
  <c r="AF1535" i="2" s="1"/>
  <c r="AF1545" i="4" l="1"/>
  <c r="AI1545" i="4"/>
  <c r="AH1545" i="4"/>
  <c r="AF1544" i="4"/>
  <c r="AH1544" i="4"/>
  <c r="AD1544" i="4"/>
  <c r="AE1544" i="4"/>
  <c r="AK1543" i="4"/>
  <c r="H1543" i="4" s="1"/>
  <c r="G1543" i="4" s="1"/>
  <c r="S1546" i="4"/>
  <c r="F1546" i="4" s="1"/>
  <c r="AA1546" i="4"/>
  <c r="AF1546" i="4" s="1"/>
  <c r="R1547" i="4"/>
  <c r="AG1544" i="4"/>
  <c r="O1547" i="4"/>
  <c r="Y1547" i="4"/>
  <c r="L1550" i="4"/>
  <c r="N1549" i="4"/>
  <c r="W1549" i="4"/>
  <c r="K1549" i="4"/>
  <c r="P1548" i="4"/>
  <c r="M1548" i="4"/>
  <c r="X1548" i="4"/>
  <c r="V1551" i="4"/>
  <c r="J1552" i="4"/>
  <c r="AG1542" i="2"/>
  <c r="AE1542" i="2"/>
  <c r="AC1542" i="2"/>
  <c r="AI1542" i="2"/>
  <c r="V1542" i="2"/>
  <c r="AV1511" i="2"/>
  <c r="AW1511" i="2" s="1"/>
  <c r="Z1536" i="2"/>
  <c r="AF1536" i="2" s="1"/>
  <c r="AA1535" i="2"/>
  <c r="AH1535" i="2" s="1"/>
  <c r="AY1503" i="2" s="1"/>
  <c r="X1538" i="2"/>
  <c r="AB1537" i="2"/>
  <c r="Y1537" i="2"/>
  <c r="AD1537" i="2" s="1"/>
  <c r="AK1545" i="4" l="1"/>
  <c r="H1545" i="4" s="1"/>
  <c r="G1545" i="4" s="1"/>
  <c r="AD1546" i="4"/>
  <c r="AG1546" i="4"/>
  <c r="AI1546" i="4"/>
  <c r="AK1544" i="4"/>
  <c r="H1544" i="4" s="1"/>
  <c r="G1544" i="4" s="1"/>
  <c r="R1548" i="4"/>
  <c r="Q1547" i="4"/>
  <c r="T1547" i="4"/>
  <c r="I1547" i="4" s="1"/>
  <c r="Z1547" i="4"/>
  <c r="AE1546" i="4"/>
  <c r="AH1546" i="4"/>
  <c r="M1549" i="4"/>
  <c r="P1549" i="4"/>
  <c r="R1549" i="4" s="1"/>
  <c r="X1549" i="4"/>
  <c r="L1551" i="4"/>
  <c r="N1550" i="4"/>
  <c r="W1550" i="4"/>
  <c r="K1550" i="4"/>
  <c r="O1548" i="4"/>
  <c r="Y1548" i="4"/>
  <c r="V1552" i="4"/>
  <c r="J1553" i="4"/>
  <c r="AG1543" i="2"/>
  <c r="AE1543" i="2"/>
  <c r="AC1543" i="2"/>
  <c r="AI1543" i="2"/>
  <c r="V1543" i="2"/>
  <c r="AV1512" i="2"/>
  <c r="AW1512" i="2" s="1"/>
  <c r="AA1536" i="2"/>
  <c r="AH1536" i="2" s="1"/>
  <c r="AY1504" i="2" s="1"/>
  <c r="Z1537" i="2"/>
  <c r="AF1537" i="2" s="1"/>
  <c r="AB1538" i="2"/>
  <c r="X1539" i="2"/>
  <c r="Y1538" i="2"/>
  <c r="AD1538" i="2" s="1"/>
  <c r="AK1546" i="4" l="1"/>
  <c r="H1546" i="4" s="1"/>
  <c r="G1546" i="4" s="1"/>
  <c r="Q1549" i="4"/>
  <c r="Z1549" i="4"/>
  <c r="S1547" i="4"/>
  <c r="F1547" i="4" s="1"/>
  <c r="AA1547" i="4"/>
  <c r="Q1548" i="4"/>
  <c r="T1548" i="4"/>
  <c r="I1548" i="4" s="1"/>
  <c r="Z1548" i="4"/>
  <c r="L1552" i="4"/>
  <c r="N1551" i="4"/>
  <c r="W1551" i="4"/>
  <c r="K1551" i="4"/>
  <c r="O1549" i="4"/>
  <c r="Y1549" i="4"/>
  <c r="P1550" i="4"/>
  <c r="M1550" i="4"/>
  <c r="X1550" i="4"/>
  <c r="V1553" i="4"/>
  <c r="J1554" i="4"/>
  <c r="AG1544" i="2"/>
  <c r="AE1544" i="2"/>
  <c r="AC1544" i="2"/>
  <c r="AI1544" i="2"/>
  <c r="V1544" i="2"/>
  <c r="AV1513" i="2"/>
  <c r="AW1513" i="2" s="1"/>
  <c r="AA1537" i="2"/>
  <c r="AH1537" i="2" s="1"/>
  <c r="AY1505" i="2" s="1"/>
  <c r="Z1538" i="2"/>
  <c r="AF1538" i="2" s="1"/>
  <c r="X1540" i="2"/>
  <c r="AB1539" i="2"/>
  <c r="Y1539" i="2"/>
  <c r="AD1539" i="2" s="1"/>
  <c r="S1548" i="4" l="1"/>
  <c r="F1548" i="4" s="1"/>
  <c r="AA1548" i="4"/>
  <c r="T1549" i="4"/>
  <c r="R1550" i="4"/>
  <c r="AF1547" i="4"/>
  <c r="AI1547" i="4"/>
  <c r="AH1547" i="4"/>
  <c r="AE1547" i="4"/>
  <c r="AG1547" i="4"/>
  <c r="AD1547" i="4"/>
  <c r="O1550" i="4"/>
  <c r="Y1550" i="4"/>
  <c r="P1551" i="4"/>
  <c r="M1551" i="4"/>
  <c r="X1551" i="4"/>
  <c r="N1552" i="4"/>
  <c r="L1553" i="4"/>
  <c r="W1552" i="4"/>
  <c r="K1552" i="4"/>
  <c r="V1554" i="4"/>
  <c r="J1555" i="4"/>
  <c r="AG1545" i="2"/>
  <c r="AE1545" i="2"/>
  <c r="AC1545" i="2"/>
  <c r="AI1545" i="2"/>
  <c r="V1545" i="2"/>
  <c r="AV1514" i="2"/>
  <c r="AW1514" i="2" s="1"/>
  <c r="AA1538" i="2"/>
  <c r="AH1538" i="2" s="1"/>
  <c r="AY1506" i="2" s="1"/>
  <c r="Z1539" i="2"/>
  <c r="AF1539" i="2" s="1"/>
  <c r="AB1540" i="2"/>
  <c r="X1541" i="2"/>
  <c r="Y1540" i="2"/>
  <c r="AD1540" i="2" s="1"/>
  <c r="AK1547" i="4" l="1"/>
  <c r="H1547" i="4" s="1"/>
  <c r="G1547" i="4" s="1"/>
  <c r="S1549" i="4"/>
  <c r="F1549" i="4" s="1"/>
  <c r="AA1549" i="4"/>
  <c r="I1549" i="4"/>
  <c r="AF1548" i="4"/>
  <c r="AD1548" i="4"/>
  <c r="AI1548" i="4"/>
  <c r="AH1548" i="4"/>
  <c r="AE1548" i="4"/>
  <c r="AG1548" i="4"/>
  <c r="Q1550" i="4"/>
  <c r="T1550" i="4"/>
  <c r="I1550" i="4" s="1"/>
  <c r="Z1550" i="4"/>
  <c r="R1551" i="4"/>
  <c r="L1554" i="4"/>
  <c r="N1553" i="4"/>
  <c r="W1553" i="4"/>
  <c r="K1553" i="4"/>
  <c r="O1551" i="4"/>
  <c r="Y1551" i="4"/>
  <c r="P1552" i="4"/>
  <c r="R1552" i="4" s="1"/>
  <c r="M1552" i="4"/>
  <c r="X1552" i="4"/>
  <c r="V1555" i="4"/>
  <c r="J1556" i="4"/>
  <c r="AG1546" i="2"/>
  <c r="AE1546" i="2"/>
  <c r="AC1546" i="2"/>
  <c r="AI1546" i="2"/>
  <c r="V1546" i="2"/>
  <c r="AV1515" i="2"/>
  <c r="AW1515" i="2" s="1"/>
  <c r="AA1539" i="2"/>
  <c r="AH1539" i="2" s="1"/>
  <c r="AY1507" i="2" s="1"/>
  <c r="Z1540" i="2"/>
  <c r="AF1540" i="2" s="1"/>
  <c r="X1542" i="2"/>
  <c r="AB1541" i="2"/>
  <c r="Y1541" i="2"/>
  <c r="AD1541" i="2" s="1"/>
  <c r="S1550" i="4" l="1"/>
  <c r="AA1550" i="4"/>
  <c r="Q1552" i="4"/>
  <c r="Z1552" i="4"/>
  <c r="Q1551" i="4"/>
  <c r="T1551" i="4"/>
  <c r="Z1551" i="4"/>
  <c r="F1550" i="4"/>
  <c r="AE1549" i="4"/>
  <c r="AI1549" i="4"/>
  <c r="AH1549" i="4"/>
  <c r="AF1549" i="4"/>
  <c r="AD1549" i="4"/>
  <c r="AG1549" i="4"/>
  <c r="AK1548" i="4"/>
  <c r="H1548" i="4" s="1"/>
  <c r="G1548" i="4" s="1"/>
  <c r="O1552" i="4"/>
  <c r="Y1552" i="4"/>
  <c r="M1553" i="4"/>
  <c r="P1553" i="4"/>
  <c r="R1553" i="4" s="1"/>
  <c r="X1553" i="4"/>
  <c r="L1555" i="4"/>
  <c r="N1554" i="4"/>
  <c r="K1554" i="4"/>
  <c r="W1554" i="4"/>
  <c r="V1556" i="4"/>
  <c r="J1557" i="4"/>
  <c r="AG1547" i="2"/>
  <c r="AE1547" i="2"/>
  <c r="AC1547" i="2"/>
  <c r="AI1547" i="2"/>
  <c r="V1547" i="2"/>
  <c r="AV1516" i="2"/>
  <c r="AW1516" i="2" s="1"/>
  <c r="AA1540" i="2"/>
  <c r="AH1540" i="2" s="1"/>
  <c r="AY1508" i="2" s="1"/>
  <c r="Z1541" i="2"/>
  <c r="AF1541" i="2" s="1"/>
  <c r="AB1542" i="2"/>
  <c r="X1543" i="2"/>
  <c r="Y1542" i="2"/>
  <c r="AD1542" i="2" s="1"/>
  <c r="S1551" i="4" l="1"/>
  <c r="F1551" i="4" s="1"/>
  <c r="AA1551" i="4"/>
  <c r="AK1549" i="4"/>
  <c r="H1549" i="4" s="1"/>
  <c r="G1549" i="4" s="1"/>
  <c r="AD1550" i="4"/>
  <c r="AG1550" i="4"/>
  <c r="AE1550" i="4"/>
  <c r="AF1550" i="4"/>
  <c r="AI1550" i="4"/>
  <c r="AH1550" i="4"/>
  <c r="Q1553" i="4"/>
  <c r="Z1553" i="4"/>
  <c r="I1551" i="4"/>
  <c r="T1552" i="4"/>
  <c r="L1556" i="4"/>
  <c r="N1555" i="4"/>
  <c r="W1555" i="4"/>
  <c r="K1555" i="4"/>
  <c r="P1554" i="4"/>
  <c r="R1554" i="4" s="1"/>
  <c r="M1554" i="4"/>
  <c r="X1554" i="4"/>
  <c r="O1553" i="4"/>
  <c r="Y1553" i="4"/>
  <c r="V1557" i="4"/>
  <c r="J1558" i="4"/>
  <c r="AG1548" i="2"/>
  <c r="AE1548" i="2"/>
  <c r="AC1548" i="2"/>
  <c r="AI1548" i="2"/>
  <c r="V1548" i="2"/>
  <c r="AV1517" i="2"/>
  <c r="AW1517" i="2" s="1"/>
  <c r="AA1541" i="2"/>
  <c r="AH1541" i="2" s="1"/>
  <c r="AY1509" i="2" s="1"/>
  <c r="Z1542" i="2"/>
  <c r="AF1542" i="2" s="1"/>
  <c r="AB1543" i="2"/>
  <c r="X1544" i="2"/>
  <c r="Y1543" i="2"/>
  <c r="AD1543" i="2" s="1"/>
  <c r="AK1550" i="4" l="1"/>
  <c r="H1550" i="4" s="1"/>
  <c r="G1550" i="4" s="1"/>
  <c r="S1552" i="4"/>
  <c r="F1552" i="4" s="1"/>
  <c r="AA1552" i="4"/>
  <c r="I1552" i="4"/>
  <c r="T1553" i="4"/>
  <c r="Q1554" i="4"/>
  <c r="Z1554" i="4"/>
  <c r="AH1551" i="4"/>
  <c r="AG1551" i="4"/>
  <c r="AF1551" i="4"/>
  <c r="AI1551" i="4"/>
  <c r="AE1551" i="4"/>
  <c r="AD1551" i="4"/>
  <c r="P1555" i="4"/>
  <c r="R1555" i="4" s="1"/>
  <c r="M1555" i="4"/>
  <c r="X1555" i="4"/>
  <c r="O1554" i="4"/>
  <c r="Y1554" i="4"/>
  <c r="N1556" i="4"/>
  <c r="L1557" i="4"/>
  <c r="W1556" i="4"/>
  <c r="K1556" i="4"/>
  <c r="V1558" i="4"/>
  <c r="J1559" i="4"/>
  <c r="AG1549" i="2"/>
  <c r="AE1549" i="2"/>
  <c r="AC1549" i="2"/>
  <c r="AI1549" i="2"/>
  <c r="V1549" i="2"/>
  <c r="AV1518" i="2"/>
  <c r="AW1518" i="2" s="1"/>
  <c r="AA1542" i="2"/>
  <c r="AH1542" i="2" s="1"/>
  <c r="AY1510" i="2" s="1"/>
  <c r="Z1543" i="2"/>
  <c r="AF1543" i="2" s="1"/>
  <c r="AB1544" i="2"/>
  <c r="X1545" i="2"/>
  <c r="Y1544" i="2"/>
  <c r="AD1544" i="2" s="1"/>
  <c r="AK1551" i="4" l="1"/>
  <c r="H1551" i="4" s="1"/>
  <c r="G1551" i="4" s="1"/>
  <c r="AI1552" i="4"/>
  <c r="AD1552" i="4"/>
  <c r="AF1552" i="4"/>
  <c r="AE1552" i="4"/>
  <c r="AG1552" i="4"/>
  <c r="AH1552" i="4"/>
  <c r="S1553" i="4"/>
  <c r="F1553" i="4" s="1"/>
  <c r="AA1553" i="4"/>
  <c r="I1553" i="4"/>
  <c r="Q1555" i="4"/>
  <c r="T1555" i="4"/>
  <c r="AA1555" i="4" s="1"/>
  <c r="Z1555" i="4"/>
  <c r="T1554" i="4"/>
  <c r="L1558" i="4"/>
  <c r="N1557" i="4"/>
  <c r="W1557" i="4"/>
  <c r="K1557" i="4"/>
  <c r="P1556" i="4"/>
  <c r="M1556" i="4"/>
  <c r="X1556" i="4"/>
  <c r="O1555" i="4"/>
  <c r="Y1555" i="4"/>
  <c r="V1559" i="4"/>
  <c r="J1560" i="4"/>
  <c r="AG1550" i="2"/>
  <c r="AE1550" i="2"/>
  <c r="AC1550" i="2"/>
  <c r="AI1550" i="2"/>
  <c r="V1550" i="2"/>
  <c r="AV1519" i="2"/>
  <c r="AW1519" i="2" s="1"/>
  <c r="AA1543" i="2"/>
  <c r="AH1543" i="2" s="1"/>
  <c r="AY1511" i="2" s="1"/>
  <c r="Z1544" i="2"/>
  <c r="AF1544" i="2" s="1"/>
  <c r="AB1545" i="2"/>
  <c r="X1546" i="2"/>
  <c r="Y1545" i="2"/>
  <c r="AD1545" i="2" s="1"/>
  <c r="R1556" i="4" l="1"/>
  <c r="S1554" i="4"/>
  <c r="F1554" i="4" s="1"/>
  <c r="AA1554" i="4"/>
  <c r="I1554" i="4"/>
  <c r="AK1552" i="4"/>
  <c r="H1552" i="4" s="1"/>
  <c r="G1552" i="4" s="1"/>
  <c r="S1555" i="4"/>
  <c r="F1555" i="4" s="1"/>
  <c r="I1555" i="4"/>
  <c r="AI1553" i="4"/>
  <c r="AG1553" i="4"/>
  <c r="AD1553" i="4"/>
  <c r="AE1553" i="4"/>
  <c r="AF1553" i="4"/>
  <c r="AH1553" i="4"/>
  <c r="M1557" i="4"/>
  <c r="P1557" i="4"/>
  <c r="R1557" i="4" s="1"/>
  <c r="X1557" i="4"/>
  <c r="O1556" i="4"/>
  <c r="Y1556" i="4"/>
  <c r="L1559" i="4"/>
  <c r="N1558" i="4"/>
  <c r="W1558" i="4"/>
  <c r="K1558" i="4"/>
  <c r="V1560" i="4"/>
  <c r="J1561" i="4"/>
  <c r="AD1555" i="4"/>
  <c r="AF1555" i="4"/>
  <c r="AH1555" i="4"/>
  <c r="AI1555" i="4"/>
  <c r="AE1555" i="4"/>
  <c r="AG1555" i="4"/>
  <c r="AG1551" i="2"/>
  <c r="AE1551" i="2"/>
  <c r="AC1551" i="2"/>
  <c r="AI1551" i="2"/>
  <c r="V1551" i="2"/>
  <c r="AV1520" i="2"/>
  <c r="AW1520" i="2" s="1"/>
  <c r="AA1544" i="2"/>
  <c r="AH1544" i="2" s="1"/>
  <c r="AY1512" i="2" s="1"/>
  <c r="Z1545" i="2"/>
  <c r="AF1545" i="2" s="1"/>
  <c r="AB1546" i="2"/>
  <c r="X1547" i="2"/>
  <c r="Y1546" i="2"/>
  <c r="AD1546" i="2" s="1"/>
  <c r="AG1554" i="4" l="1"/>
  <c r="AD1554" i="4"/>
  <c r="AF1554" i="4"/>
  <c r="AH1554" i="4"/>
  <c r="AE1554" i="4"/>
  <c r="AI1554" i="4"/>
  <c r="AK1553" i="4"/>
  <c r="H1553" i="4" s="1"/>
  <c r="G1553" i="4" s="1"/>
  <c r="Q1556" i="4"/>
  <c r="T1556" i="4"/>
  <c r="I1556" i="4" s="1"/>
  <c r="Z1556" i="4"/>
  <c r="Q1557" i="4"/>
  <c r="T1557" i="4"/>
  <c r="I1557" i="4" s="1"/>
  <c r="Z1557" i="4"/>
  <c r="P1558" i="4"/>
  <c r="R1558" i="4" s="1"/>
  <c r="M1558" i="4"/>
  <c r="X1558" i="4"/>
  <c r="L1560" i="4"/>
  <c r="N1559" i="4"/>
  <c r="W1559" i="4"/>
  <c r="K1559" i="4"/>
  <c r="O1557" i="4"/>
  <c r="Y1557" i="4"/>
  <c r="V1561" i="4"/>
  <c r="J1562" i="4"/>
  <c r="AK1555" i="4"/>
  <c r="H1555" i="4" s="1"/>
  <c r="G1555" i="4" s="1"/>
  <c r="AG1552" i="2"/>
  <c r="AE1552" i="2"/>
  <c r="AC1552" i="2"/>
  <c r="AI1552" i="2"/>
  <c r="V1552" i="2"/>
  <c r="AV1521" i="2"/>
  <c r="AW1521" i="2" s="1"/>
  <c r="AA1545" i="2"/>
  <c r="AH1545" i="2" s="1"/>
  <c r="AY1513" i="2" s="1"/>
  <c r="Z1546" i="2"/>
  <c r="AF1546" i="2" s="1"/>
  <c r="AB1547" i="2"/>
  <c r="X1548" i="2"/>
  <c r="Y1547" i="2"/>
  <c r="AD1547" i="2" s="1"/>
  <c r="Q1558" i="4" l="1"/>
  <c r="T1558" i="4"/>
  <c r="Z1558" i="4"/>
  <c r="AK1554" i="4"/>
  <c r="H1554" i="4" s="1"/>
  <c r="G1554" i="4" s="1"/>
  <c r="S1556" i="4"/>
  <c r="F1556" i="4" s="1"/>
  <c r="AA1556" i="4"/>
  <c r="S1557" i="4"/>
  <c r="F1557" i="4" s="1"/>
  <c r="AA1557" i="4"/>
  <c r="AD1557" i="4" s="1"/>
  <c r="N1560" i="4"/>
  <c r="L1561" i="4"/>
  <c r="K1560" i="4"/>
  <c r="W1560" i="4"/>
  <c r="P1559" i="4"/>
  <c r="R1559" i="4" s="1"/>
  <c r="M1559" i="4"/>
  <c r="X1559" i="4"/>
  <c r="O1558" i="4"/>
  <c r="Y1558" i="4"/>
  <c r="V1562" i="4"/>
  <c r="J1563" i="4"/>
  <c r="AA1558" i="4"/>
  <c r="AG1553" i="2"/>
  <c r="AE1553" i="2"/>
  <c r="AC1553" i="2"/>
  <c r="AI1553" i="2"/>
  <c r="V1553" i="2"/>
  <c r="AV1522" i="2"/>
  <c r="AW1522" i="2" s="1"/>
  <c r="AA1546" i="2"/>
  <c r="AH1546" i="2" s="1"/>
  <c r="AY1514" i="2" s="1"/>
  <c r="Z1547" i="2"/>
  <c r="AF1547" i="2" s="1"/>
  <c r="X1549" i="2"/>
  <c r="AB1548" i="2"/>
  <c r="Y1548" i="2"/>
  <c r="AD1548" i="2" s="1"/>
  <c r="Q1559" i="4" l="1"/>
  <c r="T1559" i="4"/>
  <c r="S1559" i="4" s="1"/>
  <c r="Z1559" i="4"/>
  <c r="AG1557" i="4"/>
  <c r="AE1557" i="4"/>
  <c r="AH1556" i="4"/>
  <c r="AG1556" i="4"/>
  <c r="AD1556" i="4"/>
  <c r="AI1556" i="4"/>
  <c r="AE1556" i="4"/>
  <c r="AF1556" i="4"/>
  <c r="AH1557" i="4"/>
  <c r="AI1557" i="4"/>
  <c r="AF1557" i="4"/>
  <c r="S1558" i="4"/>
  <c r="F1558" i="4" s="1"/>
  <c r="I1558" i="4"/>
  <c r="L1562" i="4"/>
  <c r="N1561" i="4"/>
  <c r="W1561" i="4"/>
  <c r="K1561" i="4"/>
  <c r="O1559" i="4"/>
  <c r="Y1559" i="4"/>
  <c r="P1560" i="4"/>
  <c r="R1560" i="4" s="1"/>
  <c r="M1560" i="4"/>
  <c r="X1560" i="4"/>
  <c r="AE1558" i="4"/>
  <c r="AG1558" i="4"/>
  <c r="AH1558" i="4"/>
  <c r="AD1558" i="4"/>
  <c r="AF1558" i="4"/>
  <c r="AI1558" i="4"/>
  <c r="V1563" i="4"/>
  <c r="J1564" i="4"/>
  <c r="AG1554" i="2"/>
  <c r="AE1554" i="2"/>
  <c r="AC1554" i="2"/>
  <c r="AI1554" i="2"/>
  <c r="V1554" i="2"/>
  <c r="AV1523" i="2"/>
  <c r="AW1523" i="2" s="1"/>
  <c r="AA1547" i="2"/>
  <c r="AH1547" i="2" s="1"/>
  <c r="AY1515" i="2" s="1"/>
  <c r="Z1548" i="2"/>
  <c r="AF1548" i="2" s="1"/>
  <c r="AB1549" i="2"/>
  <c r="X1550" i="2"/>
  <c r="Y1549" i="2"/>
  <c r="AD1549" i="2" s="1"/>
  <c r="I1559" i="4" l="1"/>
  <c r="F1559" i="4"/>
  <c r="AA1559" i="4"/>
  <c r="AI1559" i="4" s="1"/>
  <c r="Q1560" i="4"/>
  <c r="T1560" i="4"/>
  <c r="I1560" i="4" s="1"/>
  <c r="Z1560" i="4"/>
  <c r="AK1556" i="4"/>
  <c r="H1556" i="4" s="1"/>
  <c r="G1556" i="4" s="1"/>
  <c r="AK1557" i="4"/>
  <c r="H1557" i="4" s="1"/>
  <c r="G1557" i="4" s="1"/>
  <c r="O1560" i="4"/>
  <c r="Y1560" i="4"/>
  <c r="M1561" i="4"/>
  <c r="P1561" i="4"/>
  <c r="X1561" i="4"/>
  <c r="L1563" i="4"/>
  <c r="N1562" i="4"/>
  <c r="W1562" i="4"/>
  <c r="K1562" i="4"/>
  <c r="AK1558" i="4"/>
  <c r="H1558" i="4" s="1"/>
  <c r="G1558" i="4" s="1"/>
  <c r="AG1559" i="4"/>
  <c r="AF1559" i="4"/>
  <c r="V1564" i="4"/>
  <c r="J1565" i="4"/>
  <c r="AG1555" i="2"/>
  <c r="AE1555" i="2"/>
  <c r="AC1555" i="2"/>
  <c r="AI1555" i="2"/>
  <c r="V1555" i="2"/>
  <c r="AV1524" i="2"/>
  <c r="AW1524" i="2" s="1"/>
  <c r="AA1548" i="2"/>
  <c r="AH1548" i="2" s="1"/>
  <c r="AY1516" i="2" s="1"/>
  <c r="Z1549" i="2"/>
  <c r="AF1549" i="2" s="1"/>
  <c r="AB1550" i="2"/>
  <c r="X1551" i="2"/>
  <c r="Y1550" i="2"/>
  <c r="AD1550" i="2" s="1"/>
  <c r="AH1559" i="4" l="1"/>
  <c r="AD1559" i="4"/>
  <c r="AE1559" i="4"/>
  <c r="S1560" i="4"/>
  <c r="F1560" i="4" s="1"/>
  <c r="AA1560" i="4"/>
  <c r="R1561" i="4"/>
  <c r="O1561" i="4"/>
  <c r="Y1561" i="4"/>
  <c r="P1562" i="4"/>
  <c r="M1562" i="4"/>
  <c r="X1562" i="4"/>
  <c r="L1564" i="4"/>
  <c r="N1563" i="4"/>
  <c r="W1563" i="4"/>
  <c r="K1563" i="4"/>
  <c r="V1565" i="4"/>
  <c r="J1566" i="4"/>
  <c r="AG1556" i="2"/>
  <c r="AE1556" i="2"/>
  <c r="AC1556" i="2"/>
  <c r="AI1556" i="2"/>
  <c r="V1556" i="2"/>
  <c r="AV1525" i="2"/>
  <c r="AW1525" i="2" s="1"/>
  <c r="AA1549" i="2"/>
  <c r="AH1549" i="2" s="1"/>
  <c r="AY1517" i="2" s="1"/>
  <c r="Z1550" i="2"/>
  <c r="AF1550" i="2" s="1"/>
  <c r="AB1551" i="2"/>
  <c r="X1552" i="2"/>
  <c r="Y1551" i="2"/>
  <c r="AD1551" i="2" s="1"/>
  <c r="AK1559" i="4" l="1"/>
  <c r="H1559" i="4" s="1"/>
  <c r="G1559" i="4" s="1"/>
  <c r="R1562" i="4"/>
  <c r="Z1562" i="4" s="1"/>
  <c r="Q1562" i="4"/>
  <c r="AG1560" i="4"/>
  <c r="AD1560" i="4"/>
  <c r="AE1560" i="4"/>
  <c r="AH1560" i="4"/>
  <c r="AI1560" i="4"/>
  <c r="Q1561" i="4"/>
  <c r="T1561" i="4"/>
  <c r="Z1561" i="4"/>
  <c r="AF1560" i="4"/>
  <c r="O1562" i="4"/>
  <c r="Y1562" i="4"/>
  <c r="N1564" i="4"/>
  <c r="L1565" i="4"/>
  <c r="K1564" i="4"/>
  <c r="W1564" i="4"/>
  <c r="P1563" i="4"/>
  <c r="R1563" i="4" s="1"/>
  <c r="M1563" i="4"/>
  <c r="X1563" i="4"/>
  <c r="V1566" i="4"/>
  <c r="J1567" i="4"/>
  <c r="AG1557" i="2"/>
  <c r="AE1557" i="2"/>
  <c r="AC1557" i="2"/>
  <c r="AI1557" i="2"/>
  <c r="V1557" i="2"/>
  <c r="AV1526" i="2"/>
  <c r="AW1526" i="2" s="1"/>
  <c r="AA1550" i="2"/>
  <c r="AH1550" i="2" s="1"/>
  <c r="AY1518" i="2" s="1"/>
  <c r="Z1551" i="2"/>
  <c r="AF1551" i="2" s="1"/>
  <c r="X1553" i="2"/>
  <c r="AB1552" i="2"/>
  <c r="Y1552" i="2"/>
  <c r="AD1552" i="2" s="1"/>
  <c r="Q1563" i="4" l="1"/>
  <c r="Z1563" i="4"/>
  <c r="S1561" i="4"/>
  <c r="F1561" i="4" s="1"/>
  <c r="AA1561" i="4"/>
  <c r="I1561" i="4"/>
  <c r="T1562" i="4"/>
  <c r="AK1560" i="4"/>
  <c r="H1560" i="4" s="1"/>
  <c r="G1560" i="4" s="1"/>
  <c r="O1563" i="4"/>
  <c r="Y1563" i="4"/>
  <c r="P1564" i="4"/>
  <c r="M1564" i="4"/>
  <c r="X1564" i="4"/>
  <c r="L1566" i="4"/>
  <c r="N1565" i="4"/>
  <c r="W1565" i="4"/>
  <c r="K1565" i="4"/>
  <c r="V1567" i="4"/>
  <c r="J1568" i="4"/>
  <c r="AG1558" i="2"/>
  <c r="AE1558" i="2"/>
  <c r="AC1558" i="2"/>
  <c r="AI1558" i="2"/>
  <c r="V1558" i="2"/>
  <c r="AV1527" i="2"/>
  <c r="AW1527" i="2" s="1"/>
  <c r="AA1551" i="2"/>
  <c r="AH1551" i="2" s="1"/>
  <c r="AY1519" i="2" s="1"/>
  <c r="Z1552" i="2"/>
  <c r="AF1552" i="2" s="1"/>
  <c r="X1554" i="2"/>
  <c r="AB1553" i="2"/>
  <c r="Y1553" i="2"/>
  <c r="AD1553" i="2" s="1"/>
  <c r="S1562" i="4" l="1"/>
  <c r="F1562" i="4" s="1"/>
  <c r="AA1562" i="4"/>
  <c r="I1562" i="4"/>
  <c r="AG1561" i="4"/>
  <c r="AF1561" i="4"/>
  <c r="AD1561" i="4"/>
  <c r="AE1561" i="4"/>
  <c r="AI1561" i="4"/>
  <c r="AH1561" i="4"/>
  <c r="T1563" i="4"/>
  <c r="R1564" i="4"/>
  <c r="M1565" i="4"/>
  <c r="P1565" i="4"/>
  <c r="X1565" i="4"/>
  <c r="L1567" i="4"/>
  <c r="N1566" i="4"/>
  <c r="W1566" i="4"/>
  <c r="K1566" i="4"/>
  <c r="O1564" i="4"/>
  <c r="Y1564" i="4"/>
  <c r="V1568" i="4"/>
  <c r="J1569" i="4"/>
  <c r="AG1559" i="2"/>
  <c r="AE1559" i="2"/>
  <c r="AC1559" i="2"/>
  <c r="AI1559" i="2"/>
  <c r="V1559" i="2"/>
  <c r="AV1528" i="2"/>
  <c r="AW1528" i="2" s="1"/>
  <c r="Z1553" i="2"/>
  <c r="AF1553" i="2" s="1"/>
  <c r="AA1552" i="2"/>
  <c r="AH1552" i="2" s="1"/>
  <c r="AY1520" i="2" s="1"/>
  <c r="X1555" i="2"/>
  <c r="AB1554" i="2"/>
  <c r="Y1554" i="2"/>
  <c r="AD1554" i="2" s="1"/>
  <c r="S1563" i="4" l="1"/>
  <c r="F1563" i="4" s="1"/>
  <c r="AA1563" i="4"/>
  <c r="I1563" i="4"/>
  <c r="AK1561" i="4"/>
  <c r="H1561" i="4" s="1"/>
  <c r="G1561" i="4" s="1"/>
  <c r="AI1562" i="4"/>
  <c r="AG1562" i="4"/>
  <c r="AE1562" i="4"/>
  <c r="AF1562" i="4"/>
  <c r="AD1562" i="4"/>
  <c r="AH1562" i="4"/>
  <c r="R1565" i="4"/>
  <c r="Q1564" i="4"/>
  <c r="T1564" i="4"/>
  <c r="Z1564" i="4"/>
  <c r="L1568" i="4"/>
  <c r="N1567" i="4"/>
  <c r="W1567" i="4"/>
  <c r="K1567" i="4"/>
  <c r="O1565" i="4"/>
  <c r="Y1565" i="4"/>
  <c r="P1566" i="4"/>
  <c r="M1566" i="4"/>
  <c r="X1566" i="4"/>
  <c r="V1569" i="4"/>
  <c r="J1570" i="4"/>
  <c r="AG1560" i="2"/>
  <c r="AE1560" i="2"/>
  <c r="AC1560" i="2"/>
  <c r="AI1560" i="2"/>
  <c r="V1560" i="2"/>
  <c r="AV1529" i="2"/>
  <c r="AW1529" i="2" s="1"/>
  <c r="AA1553" i="2"/>
  <c r="AH1553" i="2" s="1"/>
  <c r="AY1521" i="2" s="1"/>
  <c r="Z1554" i="2"/>
  <c r="AF1554" i="2" s="1"/>
  <c r="X1556" i="2"/>
  <c r="AB1555" i="2"/>
  <c r="Y1555" i="2"/>
  <c r="AD1555" i="2" s="1"/>
  <c r="R1566" i="4" l="1"/>
  <c r="S1564" i="4"/>
  <c r="F1564" i="4" s="1"/>
  <c r="I1564" i="4"/>
  <c r="AA1564" i="4"/>
  <c r="AH1564" i="4" s="1"/>
  <c r="AI1563" i="4"/>
  <c r="AF1563" i="4"/>
  <c r="AG1563" i="4"/>
  <c r="AH1563" i="4"/>
  <c r="AD1563" i="4"/>
  <c r="AE1563" i="4"/>
  <c r="AK1562" i="4"/>
  <c r="H1562" i="4" s="1"/>
  <c r="G1562" i="4" s="1"/>
  <c r="Q1565" i="4"/>
  <c r="T1565" i="4"/>
  <c r="Z1565" i="4"/>
  <c r="O1566" i="4"/>
  <c r="Y1566" i="4"/>
  <c r="P1567" i="4"/>
  <c r="R1567" i="4" s="1"/>
  <c r="M1567" i="4"/>
  <c r="X1567" i="4"/>
  <c r="N1568" i="4"/>
  <c r="L1569" i="4"/>
  <c r="W1568" i="4"/>
  <c r="K1568" i="4"/>
  <c r="V1570" i="4"/>
  <c r="J1571" i="4"/>
  <c r="AG1561" i="2"/>
  <c r="AE1561" i="2"/>
  <c r="AC1561" i="2"/>
  <c r="AI1561" i="2"/>
  <c r="V1561" i="2"/>
  <c r="AV1530" i="2"/>
  <c r="AW1530" i="2" s="1"/>
  <c r="AA1554" i="2"/>
  <c r="AH1554" i="2" s="1"/>
  <c r="AY1522" i="2" s="1"/>
  <c r="Z1555" i="2"/>
  <c r="AF1555" i="2" s="1"/>
  <c r="X1557" i="2"/>
  <c r="AB1556" i="2"/>
  <c r="Y1556" i="2"/>
  <c r="AD1556" i="2" s="1"/>
  <c r="AF1564" i="4" l="1"/>
  <c r="AG1564" i="4"/>
  <c r="Q1567" i="4"/>
  <c r="Z1567" i="4"/>
  <c r="S1565" i="4"/>
  <c r="AA1565" i="4"/>
  <c r="F1565" i="4"/>
  <c r="AK1563" i="4"/>
  <c r="H1563" i="4" s="1"/>
  <c r="G1563" i="4" s="1"/>
  <c r="Q1566" i="4"/>
  <c r="T1566" i="4"/>
  <c r="T1567" i="4" s="1"/>
  <c r="Z1566" i="4"/>
  <c r="AI1564" i="4"/>
  <c r="AE1564" i="4"/>
  <c r="AD1564" i="4"/>
  <c r="I1565" i="4"/>
  <c r="L1570" i="4"/>
  <c r="N1569" i="4"/>
  <c r="K1569" i="4"/>
  <c r="W1569" i="4"/>
  <c r="O1567" i="4"/>
  <c r="Y1567" i="4"/>
  <c r="P1568" i="4"/>
  <c r="M1568" i="4"/>
  <c r="X1568" i="4"/>
  <c r="V1571" i="4"/>
  <c r="J1572" i="4"/>
  <c r="AG1562" i="2"/>
  <c r="AE1562" i="2"/>
  <c r="AC1562" i="2"/>
  <c r="AI1562" i="2"/>
  <c r="V1562" i="2"/>
  <c r="AV1531" i="2"/>
  <c r="AW1531" i="2" s="1"/>
  <c r="AA1555" i="2"/>
  <c r="AH1555" i="2" s="1"/>
  <c r="AY1523" i="2" s="1"/>
  <c r="Z1556" i="2"/>
  <c r="AF1556" i="2" s="1"/>
  <c r="X1558" i="2"/>
  <c r="AB1557" i="2"/>
  <c r="Y1557" i="2"/>
  <c r="AD1557" i="2" s="1"/>
  <c r="I1566" i="4" l="1"/>
  <c r="S1567" i="4"/>
  <c r="F1567" i="4" s="1"/>
  <c r="I1567" i="4"/>
  <c r="AA1567" i="4"/>
  <c r="AG1567" i="4" s="1"/>
  <c r="AK1564" i="4"/>
  <c r="H1564" i="4" s="1"/>
  <c r="G1564" i="4" s="1"/>
  <c r="S1566" i="4"/>
  <c r="AA1566" i="4"/>
  <c r="AI1566" i="4" s="1"/>
  <c r="AD1565" i="4"/>
  <c r="AF1565" i="4"/>
  <c r="AI1565" i="4"/>
  <c r="AH1565" i="4"/>
  <c r="R1568" i="4"/>
  <c r="F1566" i="4"/>
  <c r="AG1565" i="4"/>
  <c r="AE1565" i="4"/>
  <c r="O1568" i="4"/>
  <c r="Y1568" i="4"/>
  <c r="M1569" i="4"/>
  <c r="P1569" i="4"/>
  <c r="X1569" i="4"/>
  <c r="L1571" i="4"/>
  <c r="N1570" i="4"/>
  <c r="W1570" i="4"/>
  <c r="K1570" i="4"/>
  <c r="V1572" i="4"/>
  <c r="J1573" i="4"/>
  <c r="AG1563" i="2"/>
  <c r="AE1563" i="2"/>
  <c r="AC1563" i="2"/>
  <c r="AI1563" i="2"/>
  <c r="V1563" i="2"/>
  <c r="AV1532" i="2"/>
  <c r="AW1532" i="2" s="1"/>
  <c r="AA1556" i="2"/>
  <c r="AH1556" i="2" s="1"/>
  <c r="AY1524" i="2" s="1"/>
  <c r="Z1557" i="2"/>
  <c r="AF1557" i="2" s="1"/>
  <c r="X1559" i="2"/>
  <c r="AB1558" i="2"/>
  <c r="Y1558" i="2"/>
  <c r="AD1558" i="2" s="1"/>
  <c r="AI1567" i="4" l="1"/>
  <c r="Q1568" i="4"/>
  <c r="T1568" i="4"/>
  <c r="Z1568" i="4"/>
  <c r="AK1565" i="4"/>
  <c r="H1565" i="4" s="1"/>
  <c r="G1565" i="4" s="1"/>
  <c r="AE1567" i="4"/>
  <c r="AH1567" i="4"/>
  <c r="AF1567" i="4"/>
  <c r="AD1567" i="4"/>
  <c r="R1569" i="4"/>
  <c r="AG1566" i="4"/>
  <c r="AH1566" i="4"/>
  <c r="AD1566" i="4"/>
  <c r="AE1566" i="4"/>
  <c r="AF1566" i="4"/>
  <c r="O1569" i="4"/>
  <c r="Y1569" i="4"/>
  <c r="P1570" i="4"/>
  <c r="M1570" i="4"/>
  <c r="X1570" i="4"/>
  <c r="L1572" i="4"/>
  <c r="K1572" i="4" s="1"/>
  <c r="N1571" i="4"/>
  <c r="W1571" i="4"/>
  <c r="K1571" i="4"/>
  <c r="V1573" i="4"/>
  <c r="J1574" i="4"/>
  <c r="AG1564" i="2"/>
  <c r="AE1564" i="2"/>
  <c r="AC1564" i="2"/>
  <c r="AI1564" i="2"/>
  <c r="V1564" i="2"/>
  <c r="AV1533" i="2"/>
  <c r="AW1533" i="2" s="1"/>
  <c r="AA1557" i="2"/>
  <c r="AH1557" i="2" s="1"/>
  <c r="AY1525" i="2" s="1"/>
  <c r="Z1558" i="2"/>
  <c r="AF1558" i="2" s="1"/>
  <c r="X1560" i="2"/>
  <c r="AB1559" i="2"/>
  <c r="Y1559" i="2"/>
  <c r="AD1559" i="2" s="1"/>
  <c r="AK1566" i="4" l="1"/>
  <c r="H1566" i="4" s="1"/>
  <c r="G1566" i="4" s="1"/>
  <c r="AK1567" i="4"/>
  <c r="H1567" i="4" s="1"/>
  <c r="G1567" i="4" s="1"/>
  <c r="Q1569" i="4"/>
  <c r="T1569" i="4"/>
  <c r="I1569" i="4" s="1"/>
  <c r="Z1569" i="4"/>
  <c r="S1568" i="4"/>
  <c r="F1568" i="4" s="1"/>
  <c r="AA1568" i="4"/>
  <c r="AD1568" i="4" s="1"/>
  <c r="R1570" i="4"/>
  <c r="I1568" i="4"/>
  <c r="P1571" i="4"/>
  <c r="M1571" i="4"/>
  <c r="X1571" i="4"/>
  <c r="O1570" i="4"/>
  <c r="Y1570" i="4"/>
  <c r="N1572" i="4"/>
  <c r="L1573" i="4"/>
  <c r="K1573" i="4" s="1"/>
  <c r="W1572" i="4"/>
  <c r="V1574" i="4"/>
  <c r="J1575" i="4"/>
  <c r="AG1565" i="2"/>
  <c r="AE1565" i="2"/>
  <c r="AC1565" i="2"/>
  <c r="AI1565" i="2"/>
  <c r="V1565" i="2"/>
  <c r="AV1534" i="2"/>
  <c r="AW1534" i="2" s="1"/>
  <c r="AA1558" i="2"/>
  <c r="AH1558" i="2" s="1"/>
  <c r="AY1526" i="2" s="1"/>
  <c r="Z1559" i="2"/>
  <c r="AF1559" i="2" s="1"/>
  <c r="X1561" i="2"/>
  <c r="AB1560" i="2"/>
  <c r="Y1560" i="2"/>
  <c r="AD1560" i="2" s="1"/>
  <c r="AF1568" i="4" l="1"/>
  <c r="AG1568" i="4"/>
  <c r="R1571" i="4"/>
  <c r="Q1571" i="4" s="1"/>
  <c r="S1569" i="4"/>
  <c r="F1569" i="4" s="1"/>
  <c r="AA1569" i="4"/>
  <c r="Q1570" i="4"/>
  <c r="T1570" i="4"/>
  <c r="Z1570" i="4"/>
  <c r="AH1568" i="4"/>
  <c r="AE1568" i="4"/>
  <c r="AI1568" i="4"/>
  <c r="L1574" i="4"/>
  <c r="N1573" i="4"/>
  <c r="W1573" i="4"/>
  <c r="P1572" i="4"/>
  <c r="R1572" i="4" s="1"/>
  <c r="M1572" i="4"/>
  <c r="X1572" i="4"/>
  <c r="O1571" i="4"/>
  <c r="Y1571" i="4"/>
  <c r="V1575" i="4"/>
  <c r="J1576" i="4"/>
  <c r="AG1566" i="2"/>
  <c r="AE1566" i="2"/>
  <c r="AC1566" i="2"/>
  <c r="AI1566" i="2"/>
  <c r="V1566" i="2"/>
  <c r="AV1535" i="2"/>
  <c r="AW1535" i="2" s="1"/>
  <c r="AA1559" i="2"/>
  <c r="AH1559" i="2" s="1"/>
  <c r="AY1527" i="2" s="1"/>
  <c r="Z1560" i="2"/>
  <c r="AF1560" i="2" s="1"/>
  <c r="X1562" i="2"/>
  <c r="AB1561" i="2"/>
  <c r="Y1561" i="2"/>
  <c r="AD1561" i="2" s="1"/>
  <c r="Z1571" i="4" l="1"/>
  <c r="AK1568" i="4"/>
  <c r="H1568" i="4" s="1"/>
  <c r="G1568" i="4" s="1"/>
  <c r="Q1572" i="4"/>
  <c r="Z1572" i="4"/>
  <c r="S1570" i="4"/>
  <c r="AA1570" i="4"/>
  <c r="I1570" i="4"/>
  <c r="T1571" i="4"/>
  <c r="F1570" i="4"/>
  <c r="AD1569" i="4"/>
  <c r="AG1569" i="4"/>
  <c r="AH1569" i="4"/>
  <c r="AI1569" i="4"/>
  <c r="AE1569" i="4"/>
  <c r="AF1569" i="4"/>
  <c r="O1572" i="4"/>
  <c r="Y1572" i="4"/>
  <c r="M1573" i="4"/>
  <c r="P1573" i="4"/>
  <c r="X1573" i="4"/>
  <c r="L1575" i="4"/>
  <c r="N1574" i="4"/>
  <c r="K1574" i="4"/>
  <c r="W1574" i="4"/>
  <c r="V1576" i="4"/>
  <c r="J1577" i="4"/>
  <c r="AG1567" i="2"/>
  <c r="AE1567" i="2"/>
  <c r="AC1567" i="2"/>
  <c r="AI1567" i="2"/>
  <c r="V1567" i="2"/>
  <c r="AV1536" i="2"/>
  <c r="AW1536" i="2" s="1"/>
  <c r="AA1560" i="2"/>
  <c r="AH1560" i="2" s="1"/>
  <c r="AY1528" i="2" s="1"/>
  <c r="Z1561" i="2"/>
  <c r="AF1561" i="2" s="1"/>
  <c r="X1563" i="2"/>
  <c r="AB1562" i="2"/>
  <c r="Y1562" i="2"/>
  <c r="AD1562" i="2" s="1"/>
  <c r="R1573" i="4" l="1"/>
  <c r="S1571" i="4"/>
  <c r="F1571" i="4" s="1"/>
  <c r="I1571" i="4"/>
  <c r="AA1571" i="4"/>
  <c r="T1572" i="4"/>
  <c r="AK1569" i="4"/>
  <c r="H1569" i="4" s="1"/>
  <c r="G1569" i="4" s="1"/>
  <c r="AE1570" i="4"/>
  <c r="AH1570" i="4"/>
  <c r="AG1570" i="4"/>
  <c r="AD1570" i="4"/>
  <c r="AF1570" i="4"/>
  <c r="AI1570" i="4"/>
  <c r="P1574" i="4"/>
  <c r="R1574" i="4" s="1"/>
  <c r="M1574" i="4"/>
  <c r="X1574" i="4"/>
  <c r="O1573" i="4"/>
  <c r="Y1573" i="4"/>
  <c r="L1576" i="4"/>
  <c r="N1575" i="4"/>
  <c r="W1575" i="4"/>
  <c r="K1575" i="4"/>
  <c r="V1577" i="4"/>
  <c r="J1578" i="4"/>
  <c r="AG1568" i="2"/>
  <c r="AE1568" i="2"/>
  <c r="AC1568" i="2"/>
  <c r="AI1568" i="2"/>
  <c r="V1568" i="2"/>
  <c r="AV1537" i="2"/>
  <c r="AW1537" i="2" s="1"/>
  <c r="AA1561" i="2"/>
  <c r="AH1561" i="2" s="1"/>
  <c r="AY1529" i="2" s="1"/>
  <c r="Z1562" i="2"/>
  <c r="AF1562" i="2" s="1"/>
  <c r="X1564" i="2"/>
  <c r="AB1563" i="2"/>
  <c r="Y1563" i="2"/>
  <c r="AD1563" i="2" s="1"/>
  <c r="AK1570" i="4" l="1"/>
  <c r="H1570" i="4" s="1"/>
  <c r="G1570" i="4" s="1"/>
  <c r="Q1574" i="4"/>
  <c r="Z1574" i="4"/>
  <c r="S1572" i="4"/>
  <c r="F1572" i="4" s="1"/>
  <c r="AA1572" i="4"/>
  <c r="I1572" i="4"/>
  <c r="Q1573" i="4"/>
  <c r="T1573" i="4"/>
  <c r="T1574" i="4" s="1"/>
  <c r="Z1573" i="4"/>
  <c r="AH1571" i="4"/>
  <c r="AG1571" i="4"/>
  <c r="AD1571" i="4"/>
  <c r="AF1571" i="4"/>
  <c r="AE1571" i="4"/>
  <c r="AI1571" i="4"/>
  <c r="I1573" i="4"/>
  <c r="P1575" i="4"/>
  <c r="R1575" i="4" s="1"/>
  <c r="M1575" i="4"/>
  <c r="X1575" i="4"/>
  <c r="N1576" i="4"/>
  <c r="L1577" i="4"/>
  <c r="K1576" i="4"/>
  <c r="W1576" i="4"/>
  <c r="O1574" i="4"/>
  <c r="Y1574" i="4"/>
  <c r="V1578" i="4"/>
  <c r="J1579" i="4"/>
  <c r="AG1569" i="2"/>
  <c r="AE1569" i="2"/>
  <c r="AC1569" i="2"/>
  <c r="AI1569" i="2"/>
  <c r="V1569" i="2"/>
  <c r="AV1538" i="2"/>
  <c r="AW1538" i="2" s="1"/>
  <c r="Z1563" i="2"/>
  <c r="AF1563" i="2" s="1"/>
  <c r="AA1562" i="2"/>
  <c r="AH1562" i="2" s="1"/>
  <c r="AY1530" i="2" s="1"/>
  <c r="X1565" i="2"/>
  <c r="AB1564" i="2"/>
  <c r="Y1564" i="2"/>
  <c r="AD1564" i="2" s="1"/>
  <c r="S1574" i="4" l="1"/>
  <c r="F1574" i="4" s="1"/>
  <c r="AA1574" i="4"/>
  <c r="AG1574" i="4" s="1"/>
  <c r="I1574" i="4"/>
  <c r="Q1575" i="4"/>
  <c r="T1575" i="4"/>
  <c r="Z1575" i="4"/>
  <c r="AK1571" i="4"/>
  <c r="H1571" i="4" s="1"/>
  <c r="G1571" i="4" s="1"/>
  <c r="AH1572" i="4"/>
  <c r="AD1572" i="4"/>
  <c r="AF1572" i="4"/>
  <c r="AE1572" i="4"/>
  <c r="AI1572" i="4"/>
  <c r="AG1572" i="4"/>
  <c r="S1573" i="4"/>
  <c r="F1573" i="4" s="1"/>
  <c r="AA1573" i="4"/>
  <c r="P1576" i="4"/>
  <c r="R1576" i="4" s="1"/>
  <c r="M1576" i="4"/>
  <c r="X1576" i="4"/>
  <c r="L1578" i="4"/>
  <c r="N1577" i="4"/>
  <c r="W1577" i="4"/>
  <c r="K1577" i="4"/>
  <c r="O1575" i="4"/>
  <c r="Y1575" i="4"/>
  <c r="V1579" i="4"/>
  <c r="J1580" i="4"/>
  <c r="AA1575" i="4"/>
  <c r="AG1570" i="2"/>
  <c r="AE1570" i="2"/>
  <c r="AC1570" i="2"/>
  <c r="AI1570" i="2"/>
  <c r="V1570" i="2"/>
  <c r="AV1539" i="2"/>
  <c r="AW1539" i="2" s="1"/>
  <c r="Z1564" i="2"/>
  <c r="AF1564" i="2" s="1"/>
  <c r="X1566" i="2"/>
  <c r="AB1565" i="2"/>
  <c r="Y1565" i="2"/>
  <c r="AD1565" i="2" s="1"/>
  <c r="AA1563" i="2"/>
  <c r="AH1563" i="2" s="1"/>
  <c r="AY1531" i="2" s="1"/>
  <c r="AH1574" i="4" l="1"/>
  <c r="AE1574" i="4"/>
  <c r="AF1574" i="4"/>
  <c r="AD1574" i="4"/>
  <c r="AI1574" i="4"/>
  <c r="AI1573" i="4"/>
  <c r="AE1573" i="4"/>
  <c r="AG1573" i="4"/>
  <c r="AF1573" i="4"/>
  <c r="AD1573" i="4"/>
  <c r="AH1573" i="4"/>
  <c r="AK1572" i="4"/>
  <c r="H1572" i="4" s="1"/>
  <c r="G1572" i="4" s="1"/>
  <c r="S1575" i="4"/>
  <c r="F1575" i="4" s="1"/>
  <c r="I1575" i="4"/>
  <c r="Q1576" i="4"/>
  <c r="T1576" i="4"/>
  <c r="Z1576" i="4"/>
  <c r="L1579" i="4"/>
  <c r="N1578" i="4"/>
  <c r="W1578" i="4"/>
  <c r="K1578" i="4"/>
  <c r="M1577" i="4"/>
  <c r="P1577" i="4"/>
  <c r="X1577" i="4"/>
  <c r="O1576" i="4"/>
  <c r="Y1576" i="4"/>
  <c r="AI1575" i="4"/>
  <c r="AF1575" i="4"/>
  <c r="AG1575" i="4"/>
  <c r="AH1575" i="4"/>
  <c r="AE1575" i="4"/>
  <c r="AD1575" i="4"/>
  <c r="V1580" i="4"/>
  <c r="J1581" i="4"/>
  <c r="AG1571" i="2"/>
  <c r="AE1571" i="2"/>
  <c r="AC1571" i="2"/>
  <c r="AI1571" i="2"/>
  <c r="V1571" i="2"/>
  <c r="AV1540" i="2"/>
  <c r="AW1540" i="2" s="1"/>
  <c r="AA1564" i="2"/>
  <c r="AH1564" i="2" s="1"/>
  <c r="AY1532" i="2" s="1"/>
  <c r="X1567" i="2"/>
  <c r="AB1566" i="2"/>
  <c r="Y1566" i="2"/>
  <c r="AD1566" i="2" s="1"/>
  <c r="Z1565" i="2"/>
  <c r="AF1565" i="2" s="1"/>
  <c r="AK1574" i="4" l="1"/>
  <c r="H1574" i="4" s="1"/>
  <c r="G1574" i="4" s="1"/>
  <c r="S1576" i="4"/>
  <c r="AA1576" i="4"/>
  <c r="AG1576" i="4" s="1"/>
  <c r="R1577" i="4"/>
  <c r="I1576" i="4"/>
  <c r="F1576" i="4"/>
  <c r="AK1573" i="4"/>
  <c r="H1573" i="4" s="1"/>
  <c r="G1573" i="4" s="1"/>
  <c r="O1577" i="4"/>
  <c r="Y1577" i="4"/>
  <c r="P1578" i="4"/>
  <c r="M1578" i="4"/>
  <c r="X1578" i="4"/>
  <c r="L1580" i="4"/>
  <c r="N1579" i="4"/>
  <c r="W1579" i="4"/>
  <c r="K1579" i="4"/>
  <c r="AK1575" i="4"/>
  <c r="H1575" i="4" s="1"/>
  <c r="G1575" i="4" s="1"/>
  <c r="V1581" i="4"/>
  <c r="J1582" i="4"/>
  <c r="AG1572" i="2"/>
  <c r="AE1572" i="2"/>
  <c r="AC1572" i="2"/>
  <c r="AI1572" i="2"/>
  <c r="V1572" i="2"/>
  <c r="AV1541" i="2"/>
  <c r="AW1541" i="2" s="1"/>
  <c r="X1568" i="2"/>
  <c r="AB1567" i="2"/>
  <c r="Y1567" i="2"/>
  <c r="AD1567" i="2" s="1"/>
  <c r="AA1565" i="2"/>
  <c r="AH1565" i="2" s="1"/>
  <c r="AY1533" i="2" s="1"/>
  <c r="Z1566" i="2"/>
  <c r="AF1566" i="2" s="1"/>
  <c r="AI1576" i="4" l="1"/>
  <c r="R1578" i="4"/>
  <c r="Z1578" i="4" s="1"/>
  <c r="AH1576" i="4"/>
  <c r="Q1578" i="4"/>
  <c r="Q1577" i="4"/>
  <c r="T1577" i="4"/>
  <c r="T1578" i="4" s="1"/>
  <c r="AA1578" i="4" s="1"/>
  <c r="Z1577" i="4"/>
  <c r="AE1576" i="4"/>
  <c r="AF1576" i="4"/>
  <c r="AD1576" i="4"/>
  <c r="O1578" i="4"/>
  <c r="Y1578" i="4"/>
  <c r="P1579" i="4"/>
  <c r="M1579" i="4"/>
  <c r="X1579" i="4"/>
  <c r="N1580" i="4"/>
  <c r="L1581" i="4"/>
  <c r="W1580" i="4"/>
  <c r="K1580" i="4"/>
  <c r="V1582" i="4"/>
  <c r="J1583" i="4"/>
  <c r="AG1573" i="2"/>
  <c r="AE1573" i="2"/>
  <c r="AC1573" i="2"/>
  <c r="AI1573" i="2"/>
  <c r="V1573" i="2"/>
  <c r="AV1542" i="2"/>
  <c r="AW1542" i="2" s="1"/>
  <c r="Z1567" i="2"/>
  <c r="AF1567" i="2" s="1"/>
  <c r="AA1566" i="2"/>
  <c r="AH1566" i="2" s="1"/>
  <c r="AY1534" i="2" s="1"/>
  <c r="X1569" i="2"/>
  <c r="AB1568" i="2"/>
  <c r="Y1568" i="2"/>
  <c r="AD1568" i="2" s="1"/>
  <c r="I1577" i="4" l="1"/>
  <c r="AK1576" i="4"/>
  <c r="H1576" i="4" s="1"/>
  <c r="G1576" i="4" s="1"/>
  <c r="S1578" i="4"/>
  <c r="F1578" i="4" s="1"/>
  <c r="I1578" i="4"/>
  <c r="R1579" i="4"/>
  <c r="S1577" i="4"/>
  <c r="F1577" i="4" s="1"/>
  <c r="AA1577" i="4"/>
  <c r="L1582" i="4"/>
  <c r="N1581" i="4"/>
  <c r="W1581" i="4"/>
  <c r="K1581" i="4"/>
  <c r="O1579" i="4"/>
  <c r="Y1579" i="4"/>
  <c r="P1580" i="4"/>
  <c r="M1580" i="4"/>
  <c r="X1580" i="4"/>
  <c r="AE1578" i="4"/>
  <c r="AH1578" i="4"/>
  <c r="AD1578" i="4"/>
  <c r="AF1578" i="4"/>
  <c r="AI1578" i="4"/>
  <c r="AG1578" i="4"/>
  <c r="V1583" i="4"/>
  <c r="J1584" i="4"/>
  <c r="AG1574" i="2"/>
  <c r="AE1574" i="2"/>
  <c r="AC1574" i="2"/>
  <c r="AI1574" i="2"/>
  <c r="V1574" i="2"/>
  <c r="AV1543" i="2"/>
  <c r="AW1543" i="2" s="1"/>
  <c r="AA1567" i="2"/>
  <c r="AH1567" i="2" s="1"/>
  <c r="AY1535" i="2" s="1"/>
  <c r="Z1568" i="2"/>
  <c r="AF1568" i="2" s="1"/>
  <c r="X1570" i="2"/>
  <c r="AB1569" i="2"/>
  <c r="Y1569" i="2"/>
  <c r="AD1569" i="2" s="1"/>
  <c r="AE1577" i="4" l="1"/>
  <c r="AD1577" i="4"/>
  <c r="AF1577" i="4"/>
  <c r="AH1577" i="4"/>
  <c r="AI1577" i="4"/>
  <c r="AG1577" i="4"/>
  <c r="R1580" i="4"/>
  <c r="Q1579" i="4"/>
  <c r="T1579" i="4"/>
  <c r="I1579" i="4" s="1"/>
  <c r="Z1579" i="4"/>
  <c r="O1580" i="4"/>
  <c r="Y1580" i="4"/>
  <c r="M1581" i="4"/>
  <c r="P1581" i="4"/>
  <c r="X1581" i="4"/>
  <c r="L1583" i="4"/>
  <c r="N1582" i="4"/>
  <c r="W1582" i="4"/>
  <c r="K1582" i="4"/>
  <c r="AK1578" i="4"/>
  <c r="V1584" i="4"/>
  <c r="J1585" i="4"/>
  <c r="AG1575" i="2"/>
  <c r="AE1575" i="2"/>
  <c r="AC1575" i="2"/>
  <c r="AI1575" i="2"/>
  <c r="V1575" i="2"/>
  <c r="AV1544" i="2"/>
  <c r="AW1544" i="2" s="1"/>
  <c r="AA1568" i="2"/>
  <c r="AH1568" i="2" s="1"/>
  <c r="AY1536" i="2" s="1"/>
  <c r="Z1569" i="2"/>
  <c r="AF1569" i="2" s="1"/>
  <c r="X1571" i="2"/>
  <c r="AB1570" i="2"/>
  <c r="Y1570" i="2"/>
  <c r="AD1570" i="2" s="1"/>
  <c r="H1578" i="4" l="1"/>
  <c r="G1578" i="4" s="1"/>
  <c r="R1581" i="4"/>
  <c r="Q1580" i="4"/>
  <c r="T1580" i="4"/>
  <c r="Z1580" i="4"/>
  <c r="S1579" i="4"/>
  <c r="F1579" i="4" s="1"/>
  <c r="AA1579" i="4"/>
  <c r="AK1577" i="4"/>
  <c r="H1577" i="4" s="1"/>
  <c r="G1577" i="4" s="1"/>
  <c r="O1581" i="4"/>
  <c r="Y1581" i="4"/>
  <c r="P1582" i="4"/>
  <c r="R1582" i="4" s="1"/>
  <c r="M1582" i="4"/>
  <c r="X1582" i="4"/>
  <c r="L1584" i="4"/>
  <c r="N1583" i="4"/>
  <c r="W1583" i="4"/>
  <c r="K1583" i="4"/>
  <c r="V1585" i="4"/>
  <c r="J1586" i="4"/>
  <c r="AG1576" i="2"/>
  <c r="AE1576" i="2"/>
  <c r="AC1576" i="2"/>
  <c r="AI1576" i="2"/>
  <c r="V1576" i="2"/>
  <c r="AV1545" i="2"/>
  <c r="AW1545" i="2" s="1"/>
  <c r="AA1569" i="2"/>
  <c r="AH1569" i="2" s="1"/>
  <c r="AY1537" i="2" s="1"/>
  <c r="Z1570" i="2"/>
  <c r="AF1570" i="2" s="1"/>
  <c r="X1572" i="2"/>
  <c r="AB1571" i="2"/>
  <c r="Y1571" i="2"/>
  <c r="AD1571" i="2" s="1"/>
  <c r="AF1579" i="4" l="1"/>
  <c r="AI1579" i="4"/>
  <c r="AG1579" i="4"/>
  <c r="AD1579" i="4"/>
  <c r="AE1579" i="4"/>
  <c r="AH1579" i="4"/>
  <c r="S1580" i="4"/>
  <c r="F1580" i="4" s="1"/>
  <c r="AA1580" i="4"/>
  <c r="I1580" i="4"/>
  <c r="Q1581" i="4"/>
  <c r="T1581" i="4"/>
  <c r="T1582" i="4" s="1"/>
  <c r="Z1581" i="4"/>
  <c r="Q1582" i="4"/>
  <c r="Z1582" i="4"/>
  <c r="P1583" i="4"/>
  <c r="R1583" i="4" s="1"/>
  <c r="M1583" i="4"/>
  <c r="X1583" i="4"/>
  <c r="O1582" i="4"/>
  <c r="Y1582" i="4"/>
  <c r="N1584" i="4"/>
  <c r="L1585" i="4"/>
  <c r="W1584" i="4"/>
  <c r="K1584" i="4"/>
  <c r="V1586" i="4"/>
  <c r="J1587" i="4"/>
  <c r="AG1577" i="2"/>
  <c r="AE1577" i="2"/>
  <c r="AC1577" i="2"/>
  <c r="AI1577" i="2"/>
  <c r="V1577" i="2"/>
  <c r="AV1546" i="2"/>
  <c r="AW1546" i="2" s="1"/>
  <c r="AA1570" i="2"/>
  <c r="AH1570" i="2" s="1"/>
  <c r="AY1538" i="2" s="1"/>
  <c r="Z1571" i="2"/>
  <c r="AF1571" i="2" s="1"/>
  <c r="X1573" i="2"/>
  <c r="AB1572" i="2"/>
  <c r="Y1572" i="2"/>
  <c r="AD1572" i="2" s="1"/>
  <c r="AK1579" i="4" l="1"/>
  <c r="H1579" i="4" s="1"/>
  <c r="G1579" i="4" s="1"/>
  <c r="S1582" i="4"/>
  <c r="F1582" i="4" s="1"/>
  <c r="I1582" i="4"/>
  <c r="AA1582" i="4"/>
  <c r="AG1582" i="4" s="1"/>
  <c r="S1581" i="4"/>
  <c r="F1581" i="4" s="1"/>
  <c r="AA1581" i="4"/>
  <c r="Q1583" i="4"/>
  <c r="T1583" i="4"/>
  <c r="I1583" i="4" s="1"/>
  <c r="Z1583" i="4"/>
  <c r="I1581" i="4"/>
  <c r="AE1580" i="4"/>
  <c r="AD1580" i="4"/>
  <c r="AI1580" i="4"/>
  <c r="AH1580" i="4"/>
  <c r="AF1580" i="4"/>
  <c r="AG1580" i="4"/>
  <c r="L1586" i="4"/>
  <c r="N1585" i="4"/>
  <c r="K1585" i="4"/>
  <c r="W1585" i="4"/>
  <c r="P1584" i="4"/>
  <c r="R1584" i="4" s="1"/>
  <c r="M1584" i="4"/>
  <c r="X1584" i="4"/>
  <c r="O1583" i="4"/>
  <c r="Y1583" i="4"/>
  <c r="V1587" i="4"/>
  <c r="J1588" i="4"/>
  <c r="AH1582" i="4"/>
  <c r="AG1578" i="2"/>
  <c r="AE1578" i="2"/>
  <c r="AC1578" i="2"/>
  <c r="AI1578" i="2"/>
  <c r="V1578" i="2"/>
  <c r="AV1547" i="2"/>
  <c r="AW1547" i="2" s="1"/>
  <c r="X1574" i="2"/>
  <c r="AB1573" i="2"/>
  <c r="Y1573" i="2"/>
  <c r="AD1573" i="2" s="1"/>
  <c r="Z1572" i="2"/>
  <c r="AF1572" i="2" s="1"/>
  <c r="AA1571" i="2"/>
  <c r="AH1571" i="2" s="1"/>
  <c r="AY1539" i="2" s="1"/>
  <c r="AE1582" i="4" l="1"/>
  <c r="AD1582" i="4"/>
  <c r="AI1582" i="4"/>
  <c r="AF1582" i="4"/>
  <c r="AK1580" i="4"/>
  <c r="H1580" i="4" s="1"/>
  <c r="G1580" i="4" s="1"/>
  <c r="S1583" i="4"/>
  <c r="F1583" i="4" s="1"/>
  <c r="AA1583" i="4"/>
  <c r="AG1583" i="4" s="1"/>
  <c r="Q1584" i="4"/>
  <c r="T1584" i="4"/>
  <c r="I1584" i="4" s="1"/>
  <c r="Z1584" i="4"/>
  <c r="AD1583" i="4"/>
  <c r="AI1581" i="4"/>
  <c r="AE1581" i="4"/>
  <c r="AF1581" i="4"/>
  <c r="AD1581" i="4"/>
  <c r="AH1581" i="4"/>
  <c r="AG1581" i="4"/>
  <c r="M1585" i="4"/>
  <c r="P1585" i="4"/>
  <c r="R1585" i="4" s="1"/>
  <c r="X1585" i="4"/>
  <c r="O1584" i="4"/>
  <c r="Y1584" i="4"/>
  <c r="L1587" i="4"/>
  <c r="N1586" i="4"/>
  <c r="W1586" i="4"/>
  <c r="K1586" i="4"/>
  <c r="V1588" i="4"/>
  <c r="J1589" i="4"/>
  <c r="AG1579" i="2"/>
  <c r="AE1579" i="2"/>
  <c r="AC1579" i="2"/>
  <c r="AI1579" i="2"/>
  <c r="V1579" i="2"/>
  <c r="AV1548" i="2"/>
  <c r="AW1548" i="2" s="1"/>
  <c r="AA1572" i="2"/>
  <c r="AH1572" i="2" s="1"/>
  <c r="AY1540" i="2" s="1"/>
  <c r="Z1573" i="2"/>
  <c r="AF1573" i="2" s="1"/>
  <c r="X1575" i="2"/>
  <c r="AB1574" i="2"/>
  <c r="Y1574" i="2"/>
  <c r="AD1574" i="2" s="1"/>
  <c r="AK1582" i="4" l="1"/>
  <c r="AH1583" i="4"/>
  <c r="AE1583" i="4"/>
  <c r="AI1583" i="4"/>
  <c r="AF1583" i="4"/>
  <c r="Q1585" i="4"/>
  <c r="T1585" i="4"/>
  <c r="Z1585" i="4"/>
  <c r="AK1581" i="4"/>
  <c r="H1581" i="4" s="1"/>
  <c r="G1581" i="4" s="1"/>
  <c r="S1584" i="4"/>
  <c r="F1584" i="4" s="1"/>
  <c r="AA1584" i="4"/>
  <c r="AD1584" i="4" s="1"/>
  <c r="P1586" i="4"/>
  <c r="R1586" i="4" s="1"/>
  <c r="M1586" i="4"/>
  <c r="X1586" i="4"/>
  <c r="L1588" i="4"/>
  <c r="N1587" i="4"/>
  <c r="W1587" i="4"/>
  <c r="K1587" i="4"/>
  <c r="O1585" i="4"/>
  <c r="Y1585" i="4"/>
  <c r="V1589" i="4"/>
  <c r="J1590" i="4"/>
  <c r="AA1585" i="4"/>
  <c r="AG1580" i="2"/>
  <c r="AE1580" i="2"/>
  <c r="AC1580" i="2"/>
  <c r="AI1580" i="2"/>
  <c r="V1580" i="2"/>
  <c r="AV1549" i="2"/>
  <c r="AW1549" i="2" s="1"/>
  <c r="AA1573" i="2"/>
  <c r="AH1573" i="2" s="1"/>
  <c r="AY1541" i="2" s="1"/>
  <c r="Z1574" i="2"/>
  <c r="AF1574" i="2" s="1"/>
  <c r="X1576" i="2"/>
  <c r="AB1575" i="2"/>
  <c r="Y1575" i="2"/>
  <c r="AD1575" i="2" s="1"/>
  <c r="AG1584" i="4" l="1"/>
  <c r="H1582" i="4"/>
  <c r="G1582" i="4" s="1"/>
  <c r="AH1584" i="4"/>
  <c r="Q1586" i="4"/>
  <c r="T1586" i="4"/>
  <c r="I1586" i="4" s="1"/>
  <c r="Z1586" i="4"/>
  <c r="S1585" i="4"/>
  <c r="F1585" i="4" s="1"/>
  <c r="I1585" i="4"/>
  <c r="AK1583" i="4"/>
  <c r="H1583" i="4" s="1"/>
  <c r="G1583" i="4" s="1"/>
  <c r="AI1584" i="4"/>
  <c r="AF1584" i="4"/>
  <c r="AE1584" i="4"/>
  <c r="N1588" i="4"/>
  <c r="L1589" i="4"/>
  <c r="W1588" i="4"/>
  <c r="K1588" i="4"/>
  <c r="P1587" i="4"/>
  <c r="R1587" i="4" s="1"/>
  <c r="M1587" i="4"/>
  <c r="X1587" i="4"/>
  <c r="O1586" i="4"/>
  <c r="Y1586" i="4"/>
  <c r="AG1585" i="4"/>
  <c r="AE1585" i="4"/>
  <c r="AD1585" i="4"/>
  <c r="AH1585" i="4"/>
  <c r="AI1585" i="4"/>
  <c r="AF1585" i="4"/>
  <c r="V1590" i="4"/>
  <c r="J1591" i="4"/>
  <c r="AG1581" i="2"/>
  <c r="AE1581" i="2"/>
  <c r="AC1581" i="2"/>
  <c r="AI1581" i="2"/>
  <c r="V1581" i="2"/>
  <c r="AV1550" i="2"/>
  <c r="AW1550" i="2" s="1"/>
  <c r="AA1574" i="2"/>
  <c r="AH1574" i="2" s="1"/>
  <c r="AY1542" i="2" s="1"/>
  <c r="Z1575" i="2"/>
  <c r="AF1575" i="2" s="1"/>
  <c r="X1577" i="2"/>
  <c r="AB1576" i="2"/>
  <c r="Y1576" i="2"/>
  <c r="AD1576" i="2" s="1"/>
  <c r="AK1584" i="4" l="1"/>
  <c r="H1584" i="4" s="1"/>
  <c r="G1584" i="4" s="1"/>
  <c r="S1586" i="4"/>
  <c r="AA1586" i="4"/>
  <c r="AG1586" i="4" s="1"/>
  <c r="AH1586" i="4"/>
  <c r="F1586" i="4"/>
  <c r="Q1587" i="4"/>
  <c r="T1587" i="4"/>
  <c r="AA1587" i="4" s="1"/>
  <c r="Z1587" i="4"/>
  <c r="O1587" i="4"/>
  <c r="Y1587" i="4"/>
  <c r="L1590" i="4"/>
  <c r="N1589" i="4"/>
  <c r="W1589" i="4"/>
  <c r="K1589" i="4"/>
  <c r="P1588" i="4"/>
  <c r="R1588" i="4" s="1"/>
  <c r="M1588" i="4"/>
  <c r="X1588" i="4"/>
  <c r="V1591" i="4"/>
  <c r="J1592" i="4"/>
  <c r="AK1585" i="4"/>
  <c r="H1585" i="4" s="1"/>
  <c r="G1585" i="4" s="1"/>
  <c r="AG1582" i="2"/>
  <c r="AE1582" i="2"/>
  <c r="AC1582" i="2"/>
  <c r="AI1582" i="2"/>
  <c r="V1582" i="2"/>
  <c r="AV1551" i="2"/>
  <c r="AW1551" i="2" s="1"/>
  <c r="AA1575" i="2"/>
  <c r="AH1575" i="2" s="1"/>
  <c r="AY1543" i="2" s="1"/>
  <c r="Z1576" i="2"/>
  <c r="AF1576" i="2" s="1"/>
  <c r="AB1577" i="2"/>
  <c r="X1578" i="2"/>
  <c r="Y1577" i="2"/>
  <c r="AD1577" i="2" s="1"/>
  <c r="AI1586" i="4" l="1"/>
  <c r="AD1586" i="4"/>
  <c r="AF1586" i="4"/>
  <c r="AE1586" i="4"/>
  <c r="S1587" i="4"/>
  <c r="F1587" i="4" s="1"/>
  <c r="I1587" i="4"/>
  <c r="Q1588" i="4"/>
  <c r="T1588" i="4"/>
  <c r="I1588" i="4" s="1"/>
  <c r="Z1588" i="4"/>
  <c r="M1589" i="4"/>
  <c r="P1589" i="4"/>
  <c r="R1589" i="4" s="1"/>
  <c r="X1589" i="4"/>
  <c r="O1588" i="4"/>
  <c r="Y1588" i="4"/>
  <c r="L1591" i="4"/>
  <c r="N1590" i="4"/>
  <c r="W1590" i="4"/>
  <c r="K1590" i="4"/>
  <c r="V1592" i="4"/>
  <c r="J1593" i="4"/>
  <c r="AI1587" i="4"/>
  <c r="AE1587" i="4"/>
  <c r="AH1587" i="4"/>
  <c r="AD1587" i="4"/>
  <c r="AG1587" i="4"/>
  <c r="AF1587" i="4"/>
  <c r="AG1583" i="2"/>
  <c r="AE1583" i="2"/>
  <c r="AC1583" i="2"/>
  <c r="AI1583" i="2"/>
  <c r="V1583" i="2"/>
  <c r="AV1552" i="2"/>
  <c r="AW1552" i="2" s="1"/>
  <c r="Z1577" i="2"/>
  <c r="AF1577" i="2" s="1"/>
  <c r="AB1578" i="2"/>
  <c r="X1579" i="2"/>
  <c r="Y1578" i="2"/>
  <c r="AD1578" i="2" s="1"/>
  <c r="AA1576" i="2"/>
  <c r="AH1576" i="2" s="1"/>
  <c r="AY1544" i="2" s="1"/>
  <c r="AK1586" i="4" l="1"/>
  <c r="H1586" i="4" s="1"/>
  <c r="G1586" i="4" s="1"/>
  <c r="S1588" i="4"/>
  <c r="F1588" i="4" s="1"/>
  <c r="AA1588" i="4"/>
  <c r="AG1588" i="4" s="1"/>
  <c r="Q1589" i="4"/>
  <c r="T1589" i="4"/>
  <c r="Z1589" i="4"/>
  <c r="P1590" i="4"/>
  <c r="R1590" i="4" s="1"/>
  <c r="M1590" i="4"/>
  <c r="X1590" i="4"/>
  <c r="L1592" i="4"/>
  <c r="N1591" i="4"/>
  <c r="W1591" i="4"/>
  <c r="K1591" i="4"/>
  <c r="O1589" i="4"/>
  <c r="Y1589" i="4"/>
  <c r="AK1587" i="4"/>
  <c r="H1587" i="4" s="1"/>
  <c r="G1587" i="4" s="1"/>
  <c r="I1589" i="4"/>
  <c r="V1593" i="4"/>
  <c r="J1594" i="4"/>
  <c r="AG1584" i="2"/>
  <c r="AE1584" i="2"/>
  <c r="AC1584" i="2"/>
  <c r="AI1584" i="2"/>
  <c r="V1584" i="2"/>
  <c r="AV1553" i="2"/>
  <c r="AW1553" i="2" s="1"/>
  <c r="AB1579" i="2"/>
  <c r="X1580" i="2"/>
  <c r="Y1579" i="2"/>
  <c r="AD1579" i="2" s="1"/>
  <c r="AA1577" i="2"/>
  <c r="AH1577" i="2" s="1"/>
  <c r="AY1545" i="2" s="1"/>
  <c r="Z1578" i="2"/>
  <c r="AF1578" i="2" s="1"/>
  <c r="Q1590" i="4" l="1"/>
  <c r="T1590" i="4"/>
  <c r="I1590" i="4" s="1"/>
  <c r="Z1590" i="4"/>
  <c r="AF1588" i="4"/>
  <c r="AH1588" i="4"/>
  <c r="AD1588" i="4"/>
  <c r="AI1588" i="4"/>
  <c r="AE1588" i="4"/>
  <c r="S1589" i="4"/>
  <c r="F1589" i="4" s="1"/>
  <c r="AA1589" i="4"/>
  <c r="AF1589" i="4" s="1"/>
  <c r="P1591" i="4"/>
  <c r="M1591" i="4"/>
  <c r="X1591" i="4"/>
  <c r="N1592" i="4"/>
  <c r="L1593" i="4"/>
  <c r="W1592" i="4"/>
  <c r="K1592" i="4"/>
  <c r="O1590" i="4"/>
  <c r="Y1590" i="4"/>
  <c r="V1594" i="4"/>
  <c r="J1595" i="4"/>
  <c r="AG1585" i="2"/>
  <c r="AE1585" i="2"/>
  <c r="AC1585" i="2"/>
  <c r="AI1585" i="2"/>
  <c r="V1585" i="2"/>
  <c r="AV1554" i="2"/>
  <c r="AW1554" i="2" s="1"/>
  <c r="Z1579" i="2"/>
  <c r="AF1579" i="2" s="1"/>
  <c r="AB1580" i="2"/>
  <c r="X1581" i="2"/>
  <c r="Y1580" i="2"/>
  <c r="AD1580" i="2" s="1"/>
  <c r="AA1578" i="2"/>
  <c r="AH1578" i="2" s="1"/>
  <c r="AY1546" i="2" s="1"/>
  <c r="AK1588" i="4" l="1"/>
  <c r="H1588" i="4" s="1"/>
  <c r="G1588" i="4" s="1"/>
  <c r="S1590" i="4"/>
  <c r="F1590" i="4" s="1"/>
  <c r="AA1590" i="4"/>
  <c r="AI1590" i="4" s="1"/>
  <c r="R1591" i="4"/>
  <c r="AI1589" i="4"/>
  <c r="AG1589" i="4"/>
  <c r="AD1589" i="4"/>
  <c r="AH1589" i="4"/>
  <c r="AE1589" i="4"/>
  <c r="L1594" i="4"/>
  <c r="N1593" i="4"/>
  <c r="W1593" i="4"/>
  <c r="K1593" i="4"/>
  <c r="P1592" i="4"/>
  <c r="M1592" i="4"/>
  <c r="X1592" i="4"/>
  <c r="O1591" i="4"/>
  <c r="Y1591" i="4"/>
  <c r="V1595" i="4"/>
  <c r="J1596" i="4"/>
  <c r="AG1586" i="2"/>
  <c r="AE1586" i="2"/>
  <c r="AC1586" i="2"/>
  <c r="AI1586" i="2"/>
  <c r="V1586" i="2"/>
  <c r="AV1555" i="2"/>
  <c r="AW1555" i="2" s="1"/>
  <c r="AB1581" i="2"/>
  <c r="X1582" i="2"/>
  <c r="Y1581" i="2"/>
  <c r="AD1581" i="2" s="1"/>
  <c r="AA1579" i="2"/>
  <c r="AH1579" i="2" s="1"/>
  <c r="AY1547" i="2" s="1"/>
  <c r="Z1580" i="2"/>
  <c r="AF1580" i="2" s="1"/>
  <c r="AD1590" i="4" l="1"/>
  <c r="AH1590" i="4"/>
  <c r="AE1590" i="4"/>
  <c r="AF1590" i="4"/>
  <c r="AG1590" i="4"/>
  <c r="R1592" i="4"/>
  <c r="Q1592" i="4" s="1"/>
  <c r="AK1589" i="4"/>
  <c r="H1589" i="4" s="1"/>
  <c r="G1589" i="4" s="1"/>
  <c r="Q1591" i="4"/>
  <c r="T1591" i="4"/>
  <c r="Z1591" i="4"/>
  <c r="O1592" i="4"/>
  <c r="Y1592" i="4"/>
  <c r="M1593" i="4"/>
  <c r="P1593" i="4"/>
  <c r="X1593" i="4"/>
  <c r="L1595" i="4"/>
  <c r="N1594" i="4"/>
  <c r="W1594" i="4"/>
  <c r="K1594" i="4"/>
  <c r="V1596" i="4"/>
  <c r="J1597" i="4"/>
  <c r="AG1587" i="2"/>
  <c r="AE1587" i="2"/>
  <c r="AC1587" i="2"/>
  <c r="AI1587" i="2"/>
  <c r="V1587" i="2"/>
  <c r="AV1556" i="2"/>
  <c r="AW1556" i="2" s="1"/>
  <c r="AA1580" i="2"/>
  <c r="AH1580" i="2" s="1"/>
  <c r="AY1548" i="2" s="1"/>
  <c r="Z1581" i="2"/>
  <c r="AF1581" i="2" s="1"/>
  <c r="AB1582" i="2"/>
  <c r="X1583" i="2"/>
  <c r="Y1582" i="2"/>
  <c r="AD1582" i="2" s="1"/>
  <c r="AK1590" i="4" l="1"/>
  <c r="H1590" i="4" s="1"/>
  <c r="G1590" i="4" s="1"/>
  <c r="Z1592" i="4"/>
  <c r="R1593" i="4"/>
  <c r="S1591" i="4"/>
  <c r="F1591" i="4" s="1"/>
  <c r="AA1591" i="4"/>
  <c r="I1591" i="4"/>
  <c r="T1592" i="4"/>
  <c r="O1593" i="4"/>
  <c r="Y1593" i="4"/>
  <c r="P1594" i="4"/>
  <c r="M1594" i="4"/>
  <c r="X1594" i="4"/>
  <c r="L1596" i="4"/>
  <c r="N1595" i="4"/>
  <c r="K1595" i="4"/>
  <c r="W1595" i="4"/>
  <c r="V1597" i="4"/>
  <c r="J1598" i="4"/>
  <c r="AG1588" i="2"/>
  <c r="AE1588" i="2"/>
  <c r="AC1588" i="2"/>
  <c r="AI1588" i="2"/>
  <c r="V1588" i="2"/>
  <c r="AV1557" i="2"/>
  <c r="AW1557" i="2" s="1"/>
  <c r="AA1581" i="2"/>
  <c r="AH1581" i="2" s="1"/>
  <c r="AY1549" i="2" s="1"/>
  <c r="Z1582" i="2"/>
  <c r="AF1582" i="2" s="1"/>
  <c r="AB1583" i="2"/>
  <c r="X1584" i="2"/>
  <c r="Y1583" i="2"/>
  <c r="AD1583" i="2" s="1"/>
  <c r="AH1591" i="4" l="1"/>
  <c r="AF1591" i="4"/>
  <c r="AE1591" i="4"/>
  <c r="Q1593" i="4"/>
  <c r="T1593" i="4"/>
  <c r="Z1593" i="4"/>
  <c r="S1592" i="4"/>
  <c r="F1592" i="4" s="1"/>
  <c r="AA1592" i="4"/>
  <c r="I1592" i="4"/>
  <c r="AD1591" i="4"/>
  <c r="AI1591" i="4"/>
  <c r="R1594" i="4"/>
  <c r="AG1591" i="4"/>
  <c r="P1595" i="4"/>
  <c r="M1595" i="4"/>
  <c r="X1595" i="4"/>
  <c r="N1596" i="4"/>
  <c r="L1597" i="4"/>
  <c r="W1596" i="4"/>
  <c r="K1596" i="4"/>
  <c r="O1594" i="4"/>
  <c r="Y1594" i="4"/>
  <c r="V1598" i="4"/>
  <c r="J1599" i="4"/>
  <c r="AG1589" i="2"/>
  <c r="AE1589" i="2"/>
  <c r="AC1589" i="2"/>
  <c r="AI1589" i="2"/>
  <c r="V1589" i="2"/>
  <c r="AV1558" i="2"/>
  <c r="AW1558" i="2" s="1"/>
  <c r="AA1582" i="2"/>
  <c r="AH1582" i="2" s="1"/>
  <c r="AY1550" i="2" s="1"/>
  <c r="AB1584" i="2"/>
  <c r="X1585" i="2"/>
  <c r="Y1584" i="2"/>
  <c r="AD1584" i="2" s="1"/>
  <c r="Z1583" i="2"/>
  <c r="AF1583" i="2" s="1"/>
  <c r="Q1594" i="4" l="1"/>
  <c r="T1594" i="4"/>
  <c r="Z1594" i="4"/>
  <c r="AK1591" i="4"/>
  <c r="H1591" i="4" s="1"/>
  <c r="G1591" i="4" s="1"/>
  <c r="R1595" i="4"/>
  <c r="I1594" i="4"/>
  <c r="AE1592" i="4"/>
  <c r="AI1592" i="4"/>
  <c r="AH1592" i="4"/>
  <c r="AG1592" i="4"/>
  <c r="AD1592" i="4"/>
  <c r="AF1592" i="4"/>
  <c r="S1593" i="4"/>
  <c r="F1593" i="4" s="1"/>
  <c r="AA1593" i="4"/>
  <c r="AD1593" i="4" s="1"/>
  <c r="I1593" i="4"/>
  <c r="P1596" i="4"/>
  <c r="R1596" i="4" s="1"/>
  <c r="M1596" i="4"/>
  <c r="X1596" i="4"/>
  <c r="L1598" i="4"/>
  <c r="N1597" i="4"/>
  <c r="W1597" i="4"/>
  <c r="K1597" i="4"/>
  <c r="O1595" i="4"/>
  <c r="Y1595" i="4"/>
  <c r="V1599" i="4"/>
  <c r="J1600" i="4"/>
  <c r="AG1590" i="2"/>
  <c r="AE1590" i="2"/>
  <c r="AC1590" i="2"/>
  <c r="AI1590" i="2"/>
  <c r="V1590" i="2"/>
  <c r="AV1559" i="2"/>
  <c r="AW1559" i="2" s="1"/>
  <c r="AB1585" i="2"/>
  <c r="X1586" i="2"/>
  <c r="Y1585" i="2"/>
  <c r="AD1585" i="2" s="1"/>
  <c r="AA1583" i="2"/>
  <c r="AH1583" i="2" s="1"/>
  <c r="AY1551" i="2" s="1"/>
  <c r="Z1584" i="2"/>
  <c r="AF1584" i="2" s="1"/>
  <c r="AH1593" i="4" l="1"/>
  <c r="Q1595" i="4"/>
  <c r="T1595" i="4"/>
  <c r="I1595" i="4" s="1"/>
  <c r="Z1595" i="4"/>
  <c r="AG1593" i="4"/>
  <c r="S1594" i="4"/>
  <c r="F1594" i="4" s="1"/>
  <c r="AA1594" i="4"/>
  <c r="AD1594" i="4" s="1"/>
  <c r="AE1593" i="4"/>
  <c r="AI1593" i="4"/>
  <c r="Q1596" i="4"/>
  <c r="Z1596" i="4"/>
  <c r="AK1592" i="4"/>
  <c r="H1592" i="4" s="1"/>
  <c r="G1592" i="4" s="1"/>
  <c r="AF1593" i="4"/>
  <c r="L1599" i="4"/>
  <c r="N1598" i="4"/>
  <c r="W1598" i="4"/>
  <c r="K1598" i="4"/>
  <c r="M1597" i="4"/>
  <c r="P1597" i="4"/>
  <c r="X1597" i="4"/>
  <c r="O1596" i="4"/>
  <c r="Y1596" i="4"/>
  <c r="V1600" i="4"/>
  <c r="J1601" i="4"/>
  <c r="AG1591" i="2"/>
  <c r="AE1591" i="2"/>
  <c r="AC1591" i="2"/>
  <c r="AI1591" i="2"/>
  <c r="V1591" i="2"/>
  <c r="AV1560" i="2"/>
  <c r="AW1560" i="2" s="1"/>
  <c r="Z1585" i="2"/>
  <c r="AF1585" i="2" s="1"/>
  <c r="AA1584" i="2"/>
  <c r="AH1584" i="2" s="1"/>
  <c r="AY1552" i="2" s="1"/>
  <c r="AB1586" i="2"/>
  <c r="X1587" i="2"/>
  <c r="Y1586" i="2"/>
  <c r="AD1586" i="2" s="1"/>
  <c r="AG1594" i="4" l="1"/>
  <c r="AK1593" i="4"/>
  <c r="H1593" i="4" s="1"/>
  <c r="G1593" i="4" s="1"/>
  <c r="AI1594" i="4"/>
  <c r="AE1594" i="4"/>
  <c r="S1595" i="4"/>
  <c r="F1595" i="4" s="1"/>
  <c r="AA1595" i="4"/>
  <c r="R1597" i="4"/>
  <c r="T1596" i="4"/>
  <c r="AF1594" i="4"/>
  <c r="AH1594" i="4"/>
  <c r="O1597" i="4"/>
  <c r="Y1597" i="4"/>
  <c r="P1598" i="4"/>
  <c r="M1598" i="4"/>
  <c r="X1598" i="4"/>
  <c r="L1600" i="4"/>
  <c r="N1599" i="4"/>
  <c r="W1599" i="4"/>
  <c r="K1599" i="4"/>
  <c r="V1601" i="4"/>
  <c r="J1602" i="4"/>
  <c r="AG1592" i="2"/>
  <c r="AE1592" i="2"/>
  <c r="AC1592" i="2"/>
  <c r="AI1592" i="2"/>
  <c r="V1592" i="2"/>
  <c r="AV1561" i="2"/>
  <c r="AW1561" i="2" s="1"/>
  <c r="Z1586" i="2"/>
  <c r="AF1586" i="2" s="1"/>
  <c r="AA1585" i="2"/>
  <c r="AH1585" i="2" s="1"/>
  <c r="AY1553" i="2" s="1"/>
  <c r="AB1587" i="2"/>
  <c r="X1588" i="2"/>
  <c r="Y1587" i="2"/>
  <c r="AD1587" i="2" s="1"/>
  <c r="AK1594" i="4" l="1"/>
  <c r="H1594" i="4" s="1"/>
  <c r="G1594" i="4" s="1"/>
  <c r="S1596" i="4"/>
  <c r="F1596" i="4" s="1"/>
  <c r="AA1596" i="4"/>
  <c r="I1596" i="4"/>
  <c r="AF1595" i="4"/>
  <c r="AD1595" i="4"/>
  <c r="AG1595" i="4"/>
  <c r="AE1595" i="4"/>
  <c r="AH1595" i="4"/>
  <c r="AI1595" i="4"/>
  <c r="Q1597" i="4"/>
  <c r="T1597" i="4"/>
  <c r="I1597" i="4" s="1"/>
  <c r="Z1597" i="4"/>
  <c r="R1598" i="4"/>
  <c r="N1600" i="4"/>
  <c r="L1601" i="4"/>
  <c r="K1600" i="4"/>
  <c r="W1600" i="4"/>
  <c r="O1598" i="4"/>
  <c r="Y1598" i="4"/>
  <c r="P1599" i="4"/>
  <c r="M1599" i="4"/>
  <c r="X1599" i="4"/>
  <c r="V1602" i="4"/>
  <c r="J1603" i="4"/>
  <c r="AG1593" i="2"/>
  <c r="AE1593" i="2"/>
  <c r="AC1593" i="2"/>
  <c r="AI1593" i="2"/>
  <c r="V1593" i="2"/>
  <c r="AV1562" i="2"/>
  <c r="AW1562" i="2" s="1"/>
  <c r="X1589" i="2"/>
  <c r="AB1588" i="2"/>
  <c r="Y1588" i="2"/>
  <c r="AD1588" i="2" s="1"/>
  <c r="AA1586" i="2"/>
  <c r="AH1586" i="2" s="1"/>
  <c r="AY1554" i="2" s="1"/>
  <c r="Z1587" i="2"/>
  <c r="AF1587" i="2" s="1"/>
  <c r="S1597" i="4" l="1"/>
  <c r="F1597" i="4" s="1"/>
  <c r="AA1597" i="4"/>
  <c r="AK1595" i="4"/>
  <c r="H1595" i="4" s="1"/>
  <c r="G1595" i="4" s="1"/>
  <c r="R1599" i="4"/>
  <c r="Q1598" i="4"/>
  <c r="T1598" i="4"/>
  <c r="Z1598" i="4"/>
  <c r="AG1596" i="4"/>
  <c r="AI1596" i="4"/>
  <c r="AF1596" i="4"/>
  <c r="AH1596" i="4"/>
  <c r="AE1596" i="4"/>
  <c r="AD1596" i="4"/>
  <c r="O1599" i="4"/>
  <c r="Y1599" i="4"/>
  <c r="L1602" i="4"/>
  <c r="N1601" i="4"/>
  <c r="W1601" i="4"/>
  <c r="K1601" i="4"/>
  <c r="P1600" i="4"/>
  <c r="R1600" i="4" s="1"/>
  <c r="M1600" i="4"/>
  <c r="X1600" i="4"/>
  <c r="V1603" i="4"/>
  <c r="J1604" i="4"/>
  <c r="AG1594" i="2"/>
  <c r="AE1594" i="2"/>
  <c r="AC1594" i="2"/>
  <c r="AI1594" i="2"/>
  <c r="V1594" i="2"/>
  <c r="AV1563" i="2"/>
  <c r="AW1563" i="2" s="1"/>
  <c r="AA1587" i="2"/>
  <c r="AH1587" i="2" s="1"/>
  <c r="AY1555" i="2" s="1"/>
  <c r="Z1588" i="2"/>
  <c r="AF1588" i="2" s="1"/>
  <c r="X1590" i="2"/>
  <c r="AB1589" i="2"/>
  <c r="Y1589" i="2"/>
  <c r="AD1589" i="2" s="1"/>
  <c r="S1598" i="4" l="1"/>
  <c r="F1598" i="4" s="1"/>
  <c r="I1598" i="4"/>
  <c r="AA1598" i="4"/>
  <c r="AK1596" i="4"/>
  <c r="H1596" i="4" s="1"/>
  <c r="G1596" i="4" s="1"/>
  <c r="AI1597" i="4"/>
  <c r="AE1597" i="4"/>
  <c r="AD1597" i="4"/>
  <c r="AH1597" i="4"/>
  <c r="AF1597" i="4"/>
  <c r="AG1597" i="4"/>
  <c r="Q1600" i="4"/>
  <c r="Z1600" i="4"/>
  <c r="Q1599" i="4"/>
  <c r="T1599" i="4"/>
  <c r="I1599" i="4" s="1"/>
  <c r="Z1599" i="4"/>
  <c r="M1601" i="4"/>
  <c r="P1601" i="4"/>
  <c r="R1601" i="4" s="1"/>
  <c r="X1601" i="4"/>
  <c r="O1600" i="4"/>
  <c r="Y1600" i="4"/>
  <c r="L1603" i="4"/>
  <c r="N1602" i="4"/>
  <c r="W1602" i="4"/>
  <c r="K1602" i="4"/>
  <c r="V1604" i="4"/>
  <c r="J1605" i="4"/>
  <c r="AG1595" i="2"/>
  <c r="AE1595" i="2"/>
  <c r="AC1595" i="2"/>
  <c r="AI1595" i="2"/>
  <c r="V1595" i="2"/>
  <c r="AV1564" i="2"/>
  <c r="AW1564" i="2" s="1"/>
  <c r="AA1588" i="2"/>
  <c r="AH1588" i="2" s="1"/>
  <c r="AY1556" i="2" s="1"/>
  <c r="Z1589" i="2"/>
  <c r="AF1589" i="2" s="1"/>
  <c r="AB1590" i="2"/>
  <c r="X1591" i="2"/>
  <c r="Y1590" i="2"/>
  <c r="AD1590" i="2" s="1"/>
  <c r="Q1601" i="4" l="1"/>
  <c r="Z1601" i="4"/>
  <c r="S1599" i="4"/>
  <c r="F1599" i="4" s="1"/>
  <c r="AA1599" i="4"/>
  <c r="AI1599" i="4" s="1"/>
  <c r="AF1598" i="4"/>
  <c r="AI1598" i="4"/>
  <c r="AD1598" i="4"/>
  <c r="AG1598" i="4"/>
  <c r="AH1598" i="4"/>
  <c r="AE1598" i="4"/>
  <c r="T1600" i="4"/>
  <c r="T1601" i="4" s="1"/>
  <c r="AK1597" i="4"/>
  <c r="H1597" i="4" s="1"/>
  <c r="G1597" i="4" s="1"/>
  <c r="P1602" i="4"/>
  <c r="R1602" i="4" s="1"/>
  <c r="M1602" i="4"/>
  <c r="X1602" i="4"/>
  <c r="L1604" i="4"/>
  <c r="N1603" i="4"/>
  <c r="W1603" i="4"/>
  <c r="K1603" i="4"/>
  <c r="O1601" i="4"/>
  <c r="Y1601" i="4"/>
  <c r="V1605" i="4"/>
  <c r="J1606" i="4"/>
  <c r="AG1596" i="2"/>
  <c r="AE1596" i="2"/>
  <c r="AC1596" i="2"/>
  <c r="AI1596" i="2"/>
  <c r="V1596" i="2"/>
  <c r="AV1565" i="2"/>
  <c r="AW1565" i="2" s="1"/>
  <c r="AA1589" i="2"/>
  <c r="AH1589" i="2" s="1"/>
  <c r="AY1557" i="2" s="1"/>
  <c r="Z1590" i="2"/>
  <c r="AF1590" i="2" s="1"/>
  <c r="AB1591" i="2"/>
  <c r="X1592" i="2"/>
  <c r="Y1591" i="2"/>
  <c r="AD1591" i="2" s="1"/>
  <c r="AK1598" i="4" l="1"/>
  <c r="H1598" i="4" s="1"/>
  <c r="G1598" i="4" s="1"/>
  <c r="S1601" i="4"/>
  <c r="I1601" i="4"/>
  <c r="AA1601" i="4"/>
  <c r="AE1601" i="4" s="1"/>
  <c r="F1601" i="4"/>
  <c r="Q1602" i="4"/>
  <c r="T1602" i="4"/>
  <c r="AA1602" i="4" s="1"/>
  <c r="Z1602" i="4"/>
  <c r="AF1599" i="4"/>
  <c r="AE1599" i="4"/>
  <c r="AD1599" i="4"/>
  <c r="AH1599" i="4"/>
  <c r="AG1599" i="4"/>
  <c r="S1600" i="4"/>
  <c r="F1600" i="4" s="1"/>
  <c r="AA1600" i="4"/>
  <c r="I1600" i="4"/>
  <c r="N1604" i="4"/>
  <c r="L1605" i="4"/>
  <c r="W1604" i="4"/>
  <c r="K1604" i="4"/>
  <c r="P1603" i="4"/>
  <c r="M1603" i="4"/>
  <c r="X1603" i="4"/>
  <c r="O1602" i="4"/>
  <c r="Y1602" i="4"/>
  <c r="V1606" i="4"/>
  <c r="J1607" i="4"/>
  <c r="AG1597" i="2"/>
  <c r="AE1597" i="2"/>
  <c r="AC1597" i="2"/>
  <c r="AI1597" i="2"/>
  <c r="V1597" i="2"/>
  <c r="AV1566" i="2"/>
  <c r="AW1566" i="2" s="1"/>
  <c r="Z1591" i="2"/>
  <c r="AF1591" i="2" s="1"/>
  <c r="AA1590" i="2"/>
  <c r="AH1590" i="2" s="1"/>
  <c r="AY1558" i="2" s="1"/>
  <c r="AB1592" i="2"/>
  <c r="X1593" i="2"/>
  <c r="Y1592" i="2"/>
  <c r="AD1592" i="2" s="1"/>
  <c r="AF1601" i="4" l="1"/>
  <c r="AI1601" i="4"/>
  <c r="AD1601" i="4"/>
  <c r="AG1601" i="4"/>
  <c r="AH1601" i="4"/>
  <c r="R1603" i="4"/>
  <c r="AF1600" i="4"/>
  <c r="AD1600" i="4"/>
  <c r="AH1600" i="4"/>
  <c r="AE1600" i="4"/>
  <c r="AG1600" i="4"/>
  <c r="AI1600" i="4"/>
  <c r="AK1599" i="4"/>
  <c r="H1599" i="4" s="1"/>
  <c r="G1599" i="4" s="1"/>
  <c r="S1602" i="4"/>
  <c r="F1602" i="4" s="1"/>
  <c r="I1602" i="4"/>
  <c r="L1606" i="4"/>
  <c r="N1605" i="4"/>
  <c r="W1605" i="4"/>
  <c r="K1605" i="4"/>
  <c r="O1603" i="4"/>
  <c r="Y1603" i="4"/>
  <c r="P1604" i="4"/>
  <c r="M1604" i="4"/>
  <c r="X1604" i="4"/>
  <c r="V1607" i="4"/>
  <c r="J1608" i="4"/>
  <c r="AG1602" i="4"/>
  <c r="AH1602" i="4"/>
  <c r="AE1602" i="4"/>
  <c r="AI1602" i="4"/>
  <c r="AD1602" i="4"/>
  <c r="AF1602" i="4"/>
  <c r="AG1598" i="2"/>
  <c r="AE1598" i="2"/>
  <c r="AC1598" i="2"/>
  <c r="AI1598" i="2"/>
  <c r="V1598" i="2"/>
  <c r="AV1567" i="2"/>
  <c r="AW1567" i="2" s="1"/>
  <c r="Z1592" i="2"/>
  <c r="AF1592" i="2" s="1"/>
  <c r="AB1593" i="2"/>
  <c r="X1594" i="2"/>
  <c r="Y1593" i="2"/>
  <c r="AD1593" i="2" s="1"/>
  <c r="AA1591" i="2"/>
  <c r="AH1591" i="2" s="1"/>
  <c r="AY1559" i="2" s="1"/>
  <c r="AK1601" i="4" l="1"/>
  <c r="H1601" i="4" s="1"/>
  <c r="G1601" i="4" s="1"/>
  <c r="R1604" i="4"/>
  <c r="AK1600" i="4"/>
  <c r="H1600" i="4" s="1"/>
  <c r="G1600" i="4" s="1"/>
  <c r="Q1603" i="4"/>
  <c r="T1603" i="4"/>
  <c r="I1603" i="4" s="1"/>
  <c r="Z1603" i="4"/>
  <c r="O1604" i="4"/>
  <c r="Y1604" i="4"/>
  <c r="M1605" i="4"/>
  <c r="P1605" i="4"/>
  <c r="X1605" i="4"/>
  <c r="L1607" i="4"/>
  <c r="N1606" i="4"/>
  <c r="W1606" i="4"/>
  <c r="K1606" i="4"/>
  <c r="V1608" i="4"/>
  <c r="J1609" i="4"/>
  <c r="AK1602" i="4"/>
  <c r="H1602" i="4" s="1"/>
  <c r="G1602" i="4" s="1"/>
  <c r="AG1599" i="2"/>
  <c r="AE1599" i="2"/>
  <c r="AC1599" i="2"/>
  <c r="AI1599" i="2"/>
  <c r="V1599" i="2"/>
  <c r="AV1568" i="2"/>
  <c r="AW1568" i="2" s="1"/>
  <c r="AB1594" i="2"/>
  <c r="X1595" i="2"/>
  <c r="Y1594" i="2"/>
  <c r="AD1594" i="2" s="1"/>
  <c r="AA1592" i="2"/>
  <c r="AH1592" i="2" s="1"/>
  <c r="AY1560" i="2" s="1"/>
  <c r="Z1593" i="2"/>
  <c r="AF1593" i="2" s="1"/>
  <c r="R1605" i="4" l="1"/>
  <c r="Q1604" i="4"/>
  <c r="T1604" i="4"/>
  <c r="I1604" i="4" s="1"/>
  <c r="Z1604" i="4"/>
  <c r="S1603" i="4"/>
  <c r="F1603" i="4" s="1"/>
  <c r="AA1603" i="4"/>
  <c r="AE1603" i="4" s="1"/>
  <c r="O1605" i="4"/>
  <c r="Y1605" i="4"/>
  <c r="P1606" i="4"/>
  <c r="M1606" i="4"/>
  <c r="X1606" i="4"/>
  <c r="L1608" i="4"/>
  <c r="N1607" i="4"/>
  <c r="W1607" i="4"/>
  <c r="K1607" i="4"/>
  <c r="V1609" i="4"/>
  <c r="J1610" i="4"/>
  <c r="AG1600" i="2"/>
  <c r="AE1600" i="2"/>
  <c r="AC1600" i="2"/>
  <c r="AI1600" i="2"/>
  <c r="V1600" i="2"/>
  <c r="AV1569" i="2"/>
  <c r="AW1569" i="2" s="1"/>
  <c r="AA1593" i="2"/>
  <c r="AH1593" i="2" s="1"/>
  <c r="AY1561" i="2" s="1"/>
  <c r="Z1594" i="2"/>
  <c r="AF1594" i="2" s="1"/>
  <c r="AB1595" i="2"/>
  <c r="X1596" i="2"/>
  <c r="Y1595" i="2"/>
  <c r="AD1595" i="2" s="1"/>
  <c r="S1604" i="4" l="1"/>
  <c r="F1604" i="4" s="1"/>
  <c r="AA1604" i="4"/>
  <c r="R1606" i="4"/>
  <c r="AD1603" i="4"/>
  <c r="AI1603" i="4"/>
  <c r="AG1603" i="4"/>
  <c r="AH1603" i="4"/>
  <c r="AF1603" i="4"/>
  <c r="Q1605" i="4"/>
  <c r="T1605" i="4"/>
  <c r="Z1605" i="4"/>
  <c r="P1607" i="4"/>
  <c r="R1607" i="4" s="1"/>
  <c r="M1607" i="4"/>
  <c r="X1607" i="4"/>
  <c r="O1606" i="4"/>
  <c r="Y1606" i="4"/>
  <c r="N1608" i="4"/>
  <c r="L1609" i="4"/>
  <c r="W1608" i="4"/>
  <c r="K1608" i="4"/>
  <c r="V1610" i="4"/>
  <c r="J1611" i="4"/>
  <c r="AG1601" i="2"/>
  <c r="AE1601" i="2"/>
  <c r="AC1601" i="2"/>
  <c r="AI1601" i="2"/>
  <c r="V1601" i="2"/>
  <c r="AV1570" i="2"/>
  <c r="AW1570" i="2" s="1"/>
  <c r="Z1595" i="2"/>
  <c r="AF1595" i="2" s="1"/>
  <c r="AB1596" i="2"/>
  <c r="X1597" i="2"/>
  <c r="Y1596" i="2"/>
  <c r="AD1596" i="2" s="1"/>
  <c r="AA1594" i="2"/>
  <c r="AH1594" i="2" s="1"/>
  <c r="AY1562" i="2" s="1"/>
  <c r="AF1604" i="4" l="1"/>
  <c r="AD1604" i="4"/>
  <c r="AI1604" i="4"/>
  <c r="AG1604" i="4"/>
  <c r="AH1604" i="4"/>
  <c r="Q1607" i="4"/>
  <c r="Z1607" i="4"/>
  <c r="AK1603" i="4"/>
  <c r="H1603" i="4" s="1"/>
  <c r="G1603" i="4" s="1"/>
  <c r="Q1606" i="4"/>
  <c r="T1606" i="4"/>
  <c r="Z1606" i="4"/>
  <c r="S1605" i="4"/>
  <c r="F1605" i="4" s="1"/>
  <c r="AA1605" i="4"/>
  <c r="AE1605" i="4" s="1"/>
  <c r="I1605" i="4"/>
  <c r="I1606" i="4"/>
  <c r="AE1604" i="4"/>
  <c r="L1610" i="4"/>
  <c r="N1609" i="4"/>
  <c r="W1609" i="4"/>
  <c r="K1609" i="4"/>
  <c r="P1608" i="4"/>
  <c r="R1608" i="4" s="1"/>
  <c r="M1608" i="4"/>
  <c r="X1608" i="4"/>
  <c r="O1607" i="4"/>
  <c r="Y1607" i="4"/>
  <c r="V1611" i="4"/>
  <c r="J1612" i="4"/>
  <c r="AG1602" i="2"/>
  <c r="AE1602" i="2"/>
  <c r="AC1602" i="2"/>
  <c r="AI1602" i="2"/>
  <c r="V1602" i="2"/>
  <c r="AV1571" i="2"/>
  <c r="AW1571" i="2" s="1"/>
  <c r="X1598" i="2"/>
  <c r="AB1597" i="2"/>
  <c r="Y1597" i="2"/>
  <c r="AD1597" i="2" s="1"/>
  <c r="AA1595" i="2"/>
  <c r="AH1595" i="2" s="1"/>
  <c r="AY1563" i="2" s="1"/>
  <c r="Z1596" i="2"/>
  <c r="AF1596" i="2" s="1"/>
  <c r="AK1604" i="4" l="1"/>
  <c r="H1604" i="4" s="1"/>
  <c r="G1604" i="4" s="1"/>
  <c r="Q1608" i="4"/>
  <c r="Z1608" i="4"/>
  <c r="AF1605" i="4"/>
  <c r="AG1605" i="4"/>
  <c r="AH1605" i="4"/>
  <c r="AD1605" i="4"/>
  <c r="S1606" i="4"/>
  <c r="F1606" i="4" s="1"/>
  <c r="AA1606" i="4"/>
  <c r="T1607" i="4"/>
  <c r="AI1605" i="4"/>
  <c r="M1609" i="4"/>
  <c r="P1609" i="4"/>
  <c r="X1609" i="4"/>
  <c r="O1608" i="4"/>
  <c r="Y1608" i="4"/>
  <c r="L1611" i="4"/>
  <c r="N1610" i="4"/>
  <c r="W1610" i="4"/>
  <c r="K1610" i="4"/>
  <c r="V1612" i="4"/>
  <c r="J1613" i="4"/>
  <c r="AG1603" i="2"/>
  <c r="AE1603" i="2"/>
  <c r="AC1603" i="2"/>
  <c r="AI1603" i="2"/>
  <c r="V1603" i="2"/>
  <c r="AV1572" i="2"/>
  <c r="AW1572" i="2" s="1"/>
  <c r="AA1596" i="2"/>
  <c r="AH1596" i="2" s="1"/>
  <c r="AY1564" i="2" s="1"/>
  <c r="Z1597" i="2"/>
  <c r="AF1597" i="2" s="1"/>
  <c r="X1599" i="2"/>
  <c r="AB1598" i="2"/>
  <c r="Y1598" i="2"/>
  <c r="AD1598" i="2" s="1"/>
  <c r="AK1605" i="4" l="1"/>
  <c r="H1605" i="4" s="1"/>
  <c r="G1605" i="4" s="1"/>
  <c r="R1609" i="4"/>
  <c r="AE1606" i="4"/>
  <c r="AG1606" i="4"/>
  <c r="AD1606" i="4"/>
  <c r="AH1606" i="4"/>
  <c r="AF1606" i="4"/>
  <c r="AI1606" i="4"/>
  <c r="S1607" i="4"/>
  <c r="F1607" i="4" s="1"/>
  <c r="AA1607" i="4"/>
  <c r="I1607" i="4"/>
  <c r="T1608" i="4"/>
  <c r="L1612" i="4"/>
  <c r="N1611" i="4"/>
  <c r="W1611" i="4"/>
  <c r="K1611" i="4"/>
  <c r="O1609" i="4"/>
  <c r="Y1609" i="4"/>
  <c r="P1610" i="4"/>
  <c r="R1610" i="4" s="1"/>
  <c r="M1610" i="4"/>
  <c r="X1610" i="4"/>
  <c r="V1613" i="4"/>
  <c r="J1614" i="4"/>
  <c r="AG1604" i="2"/>
  <c r="AE1604" i="2"/>
  <c r="AC1604" i="2"/>
  <c r="AI1604" i="2"/>
  <c r="V1604" i="2"/>
  <c r="AV1573" i="2"/>
  <c r="AW1573" i="2" s="1"/>
  <c r="AA1597" i="2"/>
  <c r="AH1597" i="2" s="1"/>
  <c r="AY1565" i="2" s="1"/>
  <c r="Z1598" i="2"/>
  <c r="AF1598" i="2" s="1"/>
  <c r="X1600" i="2"/>
  <c r="AB1599" i="2"/>
  <c r="Y1599" i="2"/>
  <c r="AD1599" i="2" s="1"/>
  <c r="Q1610" i="4" l="1"/>
  <c r="Z1610" i="4"/>
  <c r="Q1609" i="4"/>
  <c r="T1609" i="4"/>
  <c r="T1610" i="4" s="1"/>
  <c r="Z1609" i="4"/>
  <c r="AK1606" i="4"/>
  <c r="H1606" i="4" s="1"/>
  <c r="G1606" i="4" s="1"/>
  <c r="AI1607" i="4"/>
  <c r="AG1607" i="4"/>
  <c r="AE1607" i="4"/>
  <c r="AF1607" i="4"/>
  <c r="AD1607" i="4"/>
  <c r="AH1607" i="4"/>
  <c r="S1608" i="4"/>
  <c r="F1608" i="4" s="1"/>
  <c r="I1608" i="4"/>
  <c r="AA1608" i="4"/>
  <c r="O1610" i="4"/>
  <c r="Y1610" i="4"/>
  <c r="P1611" i="4"/>
  <c r="R1611" i="4" s="1"/>
  <c r="M1611" i="4"/>
  <c r="X1611" i="4"/>
  <c r="N1612" i="4"/>
  <c r="L1613" i="4"/>
  <c r="W1612" i="4"/>
  <c r="K1612" i="4"/>
  <c r="V1614" i="4"/>
  <c r="J1615" i="4"/>
  <c r="AG1605" i="2"/>
  <c r="AE1605" i="2"/>
  <c r="AC1605" i="2"/>
  <c r="AI1605" i="2"/>
  <c r="V1605" i="2"/>
  <c r="AV1574" i="2"/>
  <c r="AW1574" i="2" s="1"/>
  <c r="AA1598" i="2"/>
  <c r="AH1598" i="2" s="1"/>
  <c r="AY1566" i="2" s="1"/>
  <c r="Z1599" i="2"/>
  <c r="AF1599" i="2" s="1"/>
  <c r="AB1600" i="2"/>
  <c r="X1601" i="2"/>
  <c r="Y1600" i="2"/>
  <c r="AD1600" i="2" s="1"/>
  <c r="S1610" i="4" l="1"/>
  <c r="F1610" i="4" s="1"/>
  <c r="I1610" i="4"/>
  <c r="AA1610" i="4"/>
  <c r="AF1610" i="4" s="1"/>
  <c r="AI1608" i="4"/>
  <c r="AD1608" i="4"/>
  <c r="AF1608" i="4"/>
  <c r="AG1608" i="4"/>
  <c r="AE1608" i="4"/>
  <c r="AH1608" i="4"/>
  <c r="AK1607" i="4"/>
  <c r="H1607" i="4" s="1"/>
  <c r="G1607" i="4" s="1"/>
  <c r="S1609" i="4"/>
  <c r="F1609" i="4" s="1"/>
  <c r="AA1609" i="4"/>
  <c r="AE1609" i="4" s="1"/>
  <c r="Q1611" i="4"/>
  <c r="T1611" i="4"/>
  <c r="Z1611" i="4"/>
  <c r="I1609" i="4"/>
  <c r="L1614" i="4"/>
  <c r="N1613" i="4"/>
  <c r="W1613" i="4"/>
  <c r="K1613" i="4"/>
  <c r="P1612" i="4"/>
  <c r="R1612" i="4" s="1"/>
  <c r="M1612" i="4"/>
  <c r="X1612" i="4"/>
  <c r="O1611" i="4"/>
  <c r="Y1611" i="4"/>
  <c r="I1611" i="4"/>
  <c r="V1615" i="4"/>
  <c r="J1616" i="4"/>
  <c r="AG1606" i="2"/>
  <c r="AE1606" i="2"/>
  <c r="AC1606" i="2"/>
  <c r="AI1606" i="2"/>
  <c r="V1606" i="2"/>
  <c r="AV1575" i="2"/>
  <c r="AW1575" i="2" s="1"/>
  <c r="Z1600" i="2"/>
  <c r="AF1600" i="2" s="1"/>
  <c r="AB1601" i="2"/>
  <c r="X1602" i="2"/>
  <c r="Y1601" i="2"/>
  <c r="AD1601" i="2" s="1"/>
  <c r="AA1599" i="2"/>
  <c r="AH1599" i="2" s="1"/>
  <c r="AY1567" i="2" s="1"/>
  <c r="AE1610" i="4" l="1"/>
  <c r="AD1610" i="4"/>
  <c r="AG1610" i="4"/>
  <c r="AI1610" i="4"/>
  <c r="AH1610" i="4"/>
  <c r="AF1609" i="4"/>
  <c r="AH1609" i="4"/>
  <c r="AD1609" i="4"/>
  <c r="AI1609" i="4"/>
  <c r="AG1609" i="4"/>
  <c r="S1611" i="4"/>
  <c r="F1611" i="4" s="1"/>
  <c r="AA1611" i="4"/>
  <c r="AH1611" i="4" s="1"/>
  <c r="Q1612" i="4"/>
  <c r="T1612" i="4"/>
  <c r="Z1612" i="4"/>
  <c r="AK1608" i="4"/>
  <c r="H1608" i="4" s="1"/>
  <c r="G1608" i="4" s="1"/>
  <c r="M1613" i="4"/>
  <c r="P1613" i="4"/>
  <c r="R1613" i="4" s="1"/>
  <c r="X1613" i="4"/>
  <c r="O1612" i="4"/>
  <c r="Y1612" i="4"/>
  <c r="L1615" i="4"/>
  <c r="N1614" i="4"/>
  <c r="W1614" i="4"/>
  <c r="K1614" i="4"/>
  <c r="AA1612" i="4"/>
  <c r="V1616" i="4"/>
  <c r="J1617" i="4"/>
  <c r="AG1607" i="2"/>
  <c r="AE1607" i="2"/>
  <c r="AC1607" i="2"/>
  <c r="AI1607" i="2"/>
  <c r="V1607" i="2"/>
  <c r="AV1576" i="2"/>
  <c r="AW1576" i="2" s="1"/>
  <c r="AB1602" i="2"/>
  <c r="X1603" i="2"/>
  <c r="Y1602" i="2"/>
  <c r="AD1602" i="2" s="1"/>
  <c r="AA1600" i="2"/>
  <c r="AH1600" i="2" s="1"/>
  <c r="AY1568" i="2" s="1"/>
  <c r="Z1601" i="2"/>
  <c r="AF1601" i="2" s="1"/>
  <c r="AK1610" i="4" l="1"/>
  <c r="H1610" i="4" s="1"/>
  <c r="G1610" i="4" s="1"/>
  <c r="AK1609" i="4"/>
  <c r="H1609" i="4" s="1"/>
  <c r="G1609" i="4" s="1"/>
  <c r="AE1611" i="4"/>
  <c r="AF1611" i="4"/>
  <c r="AD1611" i="4"/>
  <c r="Q1613" i="4"/>
  <c r="T1613" i="4"/>
  <c r="I1613" i="4" s="1"/>
  <c r="Z1613" i="4"/>
  <c r="S1612" i="4"/>
  <c r="F1612" i="4" s="1"/>
  <c r="I1612" i="4"/>
  <c r="AG1611" i="4"/>
  <c r="AI1611" i="4"/>
  <c r="P1614" i="4"/>
  <c r="R1614" i="4" s="1"/>
  <c r="M1614" i="4"/>
  <c r="X1614" i="4"/>
  <c r="L1616" i="4"/>
  <c r="N1615" i="4"/>
  <c r="W1615" i="4"/>
  <c r="K1615" i="4"/>
  <c r="O1613" i="4"/>
  <c r="Y1613" i="4"/>
  <c r="V1617" i="4"/>
  <c r="J1618" i="4"/>
  <c r="AD1612" i="4"/>
  <c r="AF1612" i="4"/>
  <c r="AH1612" i="4"/>
  <c r="AE1612" i="4"/>
  <c r="AI1612" i="4"/>
  <c r="AG1612" i="4"/>
  <c r="AG1608" i="2"/>
  <c r="AE1608" i="2"/>
  <c r="AC1608" i="2"/>
  <c r="AI1608" i="2"/>
  <c r="V1608" i="2"/>
  <c r="AV1577" i="2"/>
  <c r="AW1577" i="2" s="1"/>
  <c r="AA1601" i="2"/>
  <c r="AH1601" i="2" s="1"/>
  <c r="AY1569" i="2" s="1"/>
  <c r="Z1602" i="2"/>
  <c r="AF1602" i="2" s="1"/>
  <c r="X1604" i="2"/>
  <c r="AB1603" i="2"/>
  <c r="Y1603" i="2"/>
  <c r="AD1603" i="2" s="1"/>
  <c r="S1613" i="4" l="1"/>
  <c r="F1613" i="4" s="1"/>
  <c r="AA1613" i="4"/>
  <c r="AI1613" i="4" s="1"/>
  <c r="Q1614" i="4"/>
  <c r="T1614" i="4"/>
  <c r="Z1614" i="4"/>
  <c r="AK1611" i="4"/>
  <c r="H1611" i="4" s="1"/>
  <c r="G1611" i="4" s="1"/>
  <c r="N1616" i="4"/>
  <c r="L1617" i="4"/>
  <c r="W1616" i="4"/>
  <c r="K1616" i="4"/>
  <c r="P1615" i="4"/>
  <c r="R1615" i="4" s="1"/>
  <c r="M1615" i="4"/>
  <c r="X1615" i="4"/>
  <c r="O1614" i="4"/>
  <c r="Y1614" i="4"/>
  <c r="I1614" i="4"/>
  <c r="V1618" i="4"/>
  <c r="J1619" i="4"/>
  <c r="AK1612" i="4"/>
  <c r="H1612" i="4" s="1"/>
  <c r="G1612" i="4" s="1"/>
  <c r="AG1609" i="2"/>
  <c r="AE1609" i="2"/>
  <c r="AC1609" i="2"/>
  <c r="AI1609" i="2"/>
  <c r="V1609" i="2"/>
  <c r="AV1578" i="2"/>
  <c r="AW1578" i="2" s="1"/>
  <c r="AA1602" i="2"/>
  <c r="AH1602" i="2" s="1"/>
  <c r="AY1570" i="2" s="1"/>
  <c r="Z1603" i="2"/>
  <c r="AF1603" i="2" s="1"/>
  <c r="AB1604" i="2"/>
  <c r="X1605" i="2"/>
  <c r="Y1604" i="2"/>
  <c r="AD1604" i="2" s="1"/>
  <c r="AF1613" i="4" l="1"/>
  <c r="AE1613" i="4"/>
  <c r="AH1613" i="4"/>
  <c r="AG1613" i="4"/>
  <c r="AD1613" i="4"/>
  <c r="S1614" i="4"/>
  <c r="F1614" i="4" s="1"/>
  <c r="AA1614" i="4"/>
  <c r="Q1615" i="4"/>
  <c r="T1615" i="4"/>
  <c r="I1615" i="4" s="1"/>
  <c r="Z1615" i="4"/>
  <c r="AF1614" i="4"/>
  <c r="O1615" i="4"/>
  <c r="Y1615" i="4"/>
  <c r="L1618" i="4"/>
  <c r="N1617" i="4"/>
  <c r="W1617" i="4"/>
  <c r="K1617" i="4"/>
  <c r="P1616" i="4"/>
  <c r="M1616" i="4"/>
  <c r="X1616" i="4"/>
  <c r="V1619" i="4"/>
  <c r="J1620" i="4"/>
  <c r="AG1610" i="2"/>
  <c r="AE1610" i="2"/>
  <c r="AC1610" i="2"/>
  <c r="AI1610" i="2"/>
  <c r="V1610" i="2"/>
  <c r="AV1579" i="2"/>
  <c r="AW1579" i="2" s="1"/>
  <c r="AA1603" i="2"/>
  <c r="AH1603" i="2" s="1"/>
  <c r="AY1571" i="2" s="1"/>
  <c r="Z1604" i="2"/>
  <c r="AF1604" i="2" s="1"/>
  <c r="AB1605" i="2"/>
  <c r="X1606" i="2"/>
  <c r="Y1605" i="2"/>
  <c r="AD1605" i="2" s="1"/>
  <c r="AD1614" i="4" l="1"/>
  <c r="AH1614" i="4"/>
  <c r="AI1614" i="4"/>
  <c r="S1615" i="4"/>
  <c r="F1615" i="4" s="1"/>
  <c r="AA1615" i="4"/>
  <c r="AI1615" i="4" s="1"/>
  <c r="AK1613" i="4"/>
  <c r="H1613" i="4" s="1"/>
  <c r="G1613" i="4" s="1"/>
  <c r="R1616" i="4"/>
  <c r="AG1614" i="4"/>
  <c r="AE1614" i="4"/>
  <c r="O1616" i="4"/>
  <c r="Y1616" i="4"/>
  <c r="L1619" i="4"/>
  <c r="N1618" i="4"/>
  <c r="W1618" i="4"/>
  <c r="K1618" i="4"/>
  <c r="M1617" i="4"/>
  <c r="P1617" i="4"/>
  <c r="X1617" i="4"/>
  <c r="V1620" i="4"/>
  <c r="J1621" i="4"/>
  <c r="AG1611" i="2"/>
  <c r="AE1611" i="2"/>
  <c r="AC1611" i="2"/>
  <c r="AI1611" i="2"/>
  <c r="V1611" i="2"/>
  <c r="AV1580" i="2"/>
  <c r="AW1580" i="2" s="1"/>
  <c r="AA1604" i="2"/>
  <c r="AH1604" i="2" s="1"/>
  <c r="AY1572" i="2" s="1"/>
  <c r="Z1605" i="2"/>
  <c r="AF1605" i="2" s="1"/>
  <c r="AB1606" i="2"/>
  <c r="X1607" i="2"/>
  <c r="Y1606" i="2"/>
  <c r="AD1606" i="2" s="1"/>
  <c r="AD1615" i="4" l="1"/>
  <c r="AH1615" i="4"/>
  <c r="AK1614" i="4"/>
  <c r="H1614" i="4" s="1"/>
  <c r="G1614" i="4" s="1"/>
  <c r="AE1615" i="4"/>
  <c r="Q1616" i="4"/>
  <c r="T1616" i="4"/>
  <c r="I1616" i="4" s="1"/>
  <c r="Z1616" i="4"/>
  <c r="R1617" i="4"/>
  <c r="AG1615" i="4"/>
  <c r="AF1615" i="4"/>
  <c r="O1617" i="4"/>
  <c r="Y1617" i="4"/>
  <c r="P1618" i="4"/>
  <c r="M1618" i="4"/>
  <c r="X1618" i="4"/>
  <c r="L1620" i="4"/>
  <c r="N1619" i="4"/>
  <c r="W1619" i="4"/>
  <c r="K1619" i="4"/>
  <c r="V1621" i="4"/>
  <c r="J1622" i="4"/>
  <c r="AG1612" i="2"/>
  <c r="AE1612" i="2"/>
  <c r="AC1612" i="2"/>
  <c r="AI1612" i="2"/>
  <c r="V1612" i="2"/>
  <c r="AV1581" i="2"/>
  <c r="AW1581" i="2" s="1"/>
  <c r="AA1605" i="2"/>
  <c r="AH1605" i="2" s="1"/>
  <c r="AY1573" i="2" s="1"/>
  <c r="AB1607" i="2"/>
  <c r="X1608" i="2"/>
  <c r="Y1607" i="2"/>
  <c r="AD1607" i="2" s="1"/>
  <c r="Z1606" i="2"/>
  <c r="AF1606" i="2" s="1"/>
  <c r="R1618" i="4" l="1"/>
  <c r="Z1618" i="4" s="1"/>
  <c r="AK1615" i="4"/>
  <c r="H1615" i="4" s="1"/>
  <c r="G1615" i="4" s="1"/>
  <c r="Q1618" i="4"/>
  <c r="S1616" i="4"/>
  <c r="F1616" i="4" s="1"/>
  <c r="AA1616" i="4"/>
  <c r="Q1617" i="4"/>
  <c r="T1617" i="4"/>
  <c r="Z1617" i="4"/>
  <c r="P1619" i="4"/>
  <c r="R1619" i="4" s="1"/>
  <c r="M1619" i="4"/>
  <c r="X1619" i="4"/>
  <c r="O1618" i="4"/>
  <c r="Y1618" i="4"/>
  <c r="N1620" i="4"/>
  <c r="L1621" i="4"/>
  <c r="W1620" i="4"/>
  <c r="K1620" i="4"/>
  <c r="V1622" i="4"/>
  <c r="J1623" i="4"/>
  <c r="AG1613" i="2"/>
  <c r="AE1613" i="2"/>
  <c r="AC1613" i="2"/>
  <c r="AI1613" i="2"/>
  <c r="V1613" i="2"/>
  <c r="AV1582" i="2"/>
  <c r="AW1582" i="2" s="1"/>
  <c r="AB1608" i="2"/>
  <c r="X1609" i="2"/>
  <c r="Y1608" i="2"/>
  <c r="AD1608" i="2" s="1"/>
  <c r="AA1606" i="2"/>
  <c r="AH1606" i="2" s="1"/>
  <c r="AY1574" i="2" s="1"/>
  <c r="Z1607" i="2"/>
  <c r="AF1607" i="2" s="1"/>
  <c r="Q1619" i="4" l="1"/>
  <c r="Z1619" i="4"/>
  <c r="S1617" i="4"/>
  <c r="F1617" i="4" s="1"/>
  <c r="AA1617" i="4"/>
  <c r="AI1617" i="4" s="1"/>
  <c r="I1617" i="4"/>
  <c r="T1618" i="4"/>
  <c r="AE1616" i="4"/>
  <c r="AH1616" i="4"/>
  <c r="AI1616" i="4"/>
  <c r="AF1616" i="4"/>
  <c r="AD1616" i="4"/>
  <c r="AG1616" i="4"/>
  <c r="L1622" i="4"/>
  <c r="N1621" i="4"/>
  <c r="W1621" i="4"/>
  <c r="K1621" i="4"/>
  <c r="P1620" i="4"/>
  <c r="M1620" i="4"/>
  <c r="X1620" i="4"/>
  <c r="O1619" i="4"/>
  <c r="Y1619" i="4"/>
  <c r="V1623" i="4"/>
  <c r="J1624" i="4"/>
  <c r="AG1614" i="2"/>
  <c r="AE1614" i="2"/>
  <c r="AC1614" i="2"/>
  <c r="AI1614" i="2"/>
  <c r="V1614" i="2"/>
  <c r="AV1583" i="2"/>
  <c r="AW1583" i="2" s="1"/>
  <c r="AA1607" i="2"/>
  <c r="AH1607" i="2" s="1"/>
  <c r="AY1575" i="2" s="1"/>
  <c r="Z1608" i="2"/>
  <c r="AF1608" i="2" s="1"/>
  <c r="AB1609" i="2"/>
  <c r="X1610" i="2"/>
  <c r="Y1609" i="2"/>
  <c r="AD1609" i="2" s="1"/>
  <c r="AK1616" i="4" l="1"/>
  <c r="H1616" i="4" s="1"/>
  <c r="G1616" i="4" s="1"/>
  <c r="AD1617" i="4"/>
  <c r="S1618" i="4"/>
  <c r="F1618" i="4" s="1"/>
  <c r="AA1618" i="4"/>
  <c r="I1618" i="4"/>
  <c r="T1619" i="4"/>
  <c r="R1620" i="4"/>
  <c r="AF1617" i="4"/>
  <c r="AE1617" i="4"/>
  <c r="AH1617" i="4"/>
  <c r="AG1617" i="4"/>
  <c r="M1621" i="4"/>
  <c r="P1621" i="4"/>
  <c r="X1621" i="4"/>
  <c r="O1620" i="4"/>
  <c r="Y1620" i="4"/>
  <c r="L1623" i="4"/>
  <c r="N1622" i="4"/>
  <c r="W1622" i="4"/>
  <c r="K1622" i="4"/>
  <c r="V1624" i="4"/>
  <c r="J1625" i="4"/>
  <c r="AG1615" i="2"/>
  <c r="AE1615" i="2"/>
  <c r="AC1615" i="2"/>
  <c r="AI1615" i="2"/>
  <c r="V1615" i="2"/>
  <c r="AV1584" i="2"/>
  <c r="AW1584" i="2" s="1"/>
  <c r="AA1608" i="2"/>
  <c r="AH1608" i="2" s="1"/>
  <c r="AY1576" i="2" s="1"/>
  <c r="Z1609" i="2"/>
  <c r="AF1609" i="2" s="1"/>
  <c r="AB1610" i="2"/>
  <c r="X1611" i="2"/>
  <c r="Y1610" i="2"/>
  <c r="AD1610" i="2" s="1"/>
  <c r="AK1617" i="4" l="1"/>
  <c r="H1617" i="4" s="1"/>
  <c r="G1617" i="4" s="1"/>
  <c r="R1621" i="4"/>
  <c r="Q1620" i="4"/>
  <c r="T1620" i="4"/>
  <c r="Z1620" i="4"/>
  <c r="AD1618" i="4"/>
  <c r="AE1618" i="4"/>
  <c r="AF1618" i="4"/>
  <c r="AH1618" i="4"/>
  <c r="AI1618" i="4"/>
  <c r="AG1618" i="4"/>
  <c r="I1620" i="4"/>
  <c r="S1619" i="4"/>
  <c r="F1619" i="4" s="1"/>
  <c r="AA1619" i="4"/>
  <c r="I1619" i="4"/>
  <c r="P1622" i="4"/>
  <c r="R1622" i="4" s="1"/>
  <c r="M1622" i="4"/>
  <c r="X1622" i="4"/>
  <c r="L1624" i="4"/>
  <c r="K1624" i="4" s="1"/>
  <c r="N1623" i="4"/>
  <c r="W1623" i="4"/>
  <c r="K1623" i="4"/>
  <c r="O1621" i="4"/>
  <c r="Y1621" i="4"/>
  <c r="V1625" i="4"/>
  <c r="J1626" i="4"/>
  <c r="AG1616" i="2"/>
  <c r="AE1616" i="2"/>
  <c r="AC1616" i="2"/>
  <c r="AI1616" i="2"/>
  <c r="V1616" i="2"/>
  <c r="AV1585" i="2"/>
  <c r="AW1585" i="2" s="1"/>
  <c r="AA1609" i="2"/>
  <c r="AH1609" i="2" s="1"/>
  <c r="AY1577" i="2" s="1"/>
  <c r="X1612" i="2"/>
  <c r="AB1611" i="2"/>
  <c r="Y1611" i="2"/>
  <c r="AD1611" i="2" s="1"/>
  <c r="Z1610" i="2"/>
  <c r="AF1610" i="2" s="1"/>
  <c r="S1620" i="4" l="1"/>
  <c r="F1620" i="4" s="1"/>
  <c r="AA1620" i="4"/>
  <c r="AH1619" i="4"/>
  <c r="AG1619" i="4"/>
  <c r="AE1619" i="4"/>
  <c r="AI1619" i="4"/>
  <c r="AF1619" i="4"/>
  <c r="AD1619" i="4"/>
  <c r="Q1622" i="4"/>
  <c r="Z1622" i="4"/>
  <c r="AK1618" i="4"/>
  <c r="H1618" i="4" s="1"/>
  <c r="G1618" i="4" s="1"/>
  <c r="Q1621" i="4"/>
  <c r="T1621" i="4"/>
  <c r="I1621" i="4" s="1"/>
  <c r="Z1621" i="4"/>
  <c r="N1624" i="4"/>
  <c r="L1625" i="4"/>
  <c r="W1624" i="4"/>
  <c r="P1623" i="4"/>
  <c r="R1623" i="4" s="1"/>
  <c r="M1623" i="4"/>
  <c r="X1623" i="4"/>
  <c r="O1622" i="4"/>
  <c r="Y1622" i="4"/>
  <c r="V1626" i="4"/>
  <c r="J1627" i="4"/>
  <c r="AG1617" i="2"/>
  <c r="AE1617" i="2"/>
  <c r="AC1617" i="2"/>
  <c r="AI1617" i="2"/>
  <c r="V1617" i="2"/>
  <c r="AV1586" i="2"/>
  <c r="AW1586" i="2" s="1"/>
  <c r="AA1610" i="2"/>
  <c r="AH1610" i="2" s="1"/>
  <c r="AY1578" i="2" s="1"/>
  <c r="X1613" i="2"/>
  <c r="AB1612" i="2"/>
  <c r="Y1612" i="2"/>
  <c r="AD1612" i="2" s="1"/>
  <c r="Z1611" i="2"/>
  <c r="AF1611" i="2" s="1"/>
  <c r="S1621" i="4" l="1"/>
  <c r="F1621" i="4" s="1"/>
  <c r="AA1621" i="4"/>
  <c r="T1622" i="4"/>
  <c r="AE1620" i="4"/>
  <c r="AH1620" i="4"/>
  <c r="AG1620" i="4"/>
  <c r="AF1620" i="4"/>
  <c r="AD1620" i="4"/>
  <c r="AI1620" i="4"/>
  <c r="Q1623" i="4"/>
  <c r="T1623" i="4"/>
  <c r="S1623" i="4" s="1"/>
  <c r="Z1623" i="4"/>
  <c r="AK1619" i="4"/>
  <c r="H1619" i="4" s="1"/>
  <c r="G1619" i="4" s="1"/>
  <c r="L1626" i="4"/>
  <c r="K1626" i="4" s="1"/>
  <c r="N1625" i="4"/>
  <c r="K1625" i="4"/>
  <c r="W1625" i="4"/>
  <c r="O1623" i="4"/>
  <c r="Y1623" i="4"/>
  <c r="P1624" i="4"/>
  <c r="R1624" i="4" s="1"/>
  <c r="M1624" i="4"/>
  <c r="X1624" i="4"/>
  <c r="F1623" i="4"/>
  <c r="AA1623" i="4"/>
  <c r="V1627" i="4"/>
  <c r="J1628" i="4"/>
  <c r="AG1618" i="2"/>
  <c r="AE1618" i="2"/>
  <c r="AC1618" i="2"/>
  <c r="AI1618" i="2"/>
  <c r="V1618" i="2"/>
  <c r="AV1587" i="2"/>
  <c r="AW1587" i="2" s="1"/>
  <c r="AA1611" i="2"/>
  <c r="AH1611" i="2" s="1"/>
  <c r="AY1579" i="2" s="1"/>
  <c r="AB1613" i="2"/>
  <c r="X1614" i="2"/>
  <c r="Y1613" i="2"/>
  <c r="AD1613" i="2" s="1"/>
  <c r="Z1612" i="2"/>
  <c r="AF1612" i="2" s="1"/>
  <c r="Q1624" i="4" l="1"/>
  <c r="T1624" i="4"/>
  <c r="S1624" i="4" s="1"/>
  <c r="Z1624" i="4"/>
  <c r="AK1620" i="4"/>
  <c r="H1620" i="4" s="1"/>
  <c r="G1620" i="4" s="1"/>
  <c r="I1623" i="4"/>
  <c r="S1622" i="4"/>
  <c r="F1622" i="4" s="1"/>
  <c r="AA1622" i="4"/>
  <c r="I1622" i="4"/>
  <c r="AH1621" i="4"/>
  <c r="AD1621" i="4"/>
  <c r="AI1621" i="4"/>
  <c r="AE1621" i="4"/>
  <c r="AF1621" i="4"/>
  <c r="AG1621" i="4"/>
  <c r="O1624" i="4"/>
  <c r="F1624" i="4" s="1"/>
  <c r="Y1624" i="4"/>
  <c r="M1625" i="4"/>
  <c r="P1625" i="4"/>
  <c r="R1625" i="4" s="1"/>
  <c r="X1625" i="4"/>
  <c r="L1627" i="4"/>
  <c r="N1626" i="4"/>
  <c r="W1626" i="4"/>
  <c r="V1628" i="4"/>
  <c r="J1629" i="4"/>
  <c r="AH1623" i="4"/>
  <c r="AD1623" i="4"/>
  <c r="AG1623" i="4"/>
  <c r="AF1623" i="4"/>
  <c r="AE1623" i="4"/>
  <c r="AI1623" i="4"/>
  <c r="AG1619" i="2"/>
  <c r="AE1619" i="2"/>
  <c r="AC1619" i="2"/>
  <c r="AI1619" i="2"/>
  <c r="V1619" i="2"/>
  <c r="AV1588" i="2"/>
  <c r="AW1588" i="2" s="1"/>
  <c r="AB1614" i="2"/>
  <c r="X1615" i="2"/>
  <c r="Y1614" i="2"/>
  <c r="AD1614" i="2" s="1"/>
  <c r="AA1612" i="2"/>
  <c r="AH1612" i="2" s="1"/>
  <c r="AY1580" i="2" s="1"/>
  <c r="Z1613" i="2"/>
  <c r="AF1613" i="2" s="1"/>
  <c r="I1624" i="4" l="1"/>
  <c r="AA1624" i="4"/>
  <c r="AE1624" i="4" s="1"/>
  <c r="AG1622" i="4"/>
  <c r="AD1622" i="4"/>
  <c r="AH1622" i="4"/>
  <c r="AF1622" i="4"/>
  <c r="AI1622" i="4"/>
  <c r="AE1622" i="4"/>
  <c r="Q1625" i="4"/>
  <c r="T1625" i="4"/>
  <c r="Z1625" i="4"/>
  <c r="AK1621" i="4"/>
  <c r="H1621" i="4" s="1"/>
  <c r="G1621" i="4" s="1"/>
  <c r="P1626" i="4"/>
  <c r="R1626" i="4" s="1"/>
  <c r="M1626" i="4"/>
  <c r="X1626" i="4"/>
  <c r="O1625" i="4"/>
  <c r="Y1625" i="4"/>
  <c r="L1628" i="4"/>
  <c r="N1627" i="4"/>
  <c r="W1627" i="4"/>
  <c r="K1627" i="4"/>
  <c r="V1629" i="4"/>
  <c r="J1630" i="4"/>
  <c r="AK1623" i="4"/>
  <c r="AG1620" i="2"/>
  <c r="AE1620" i="2"/>
  <c r="AC1620" i="2"/>
  <c r="AI1620" i="2"/>
  <c r="V1620" i="2"/>
  <c r="AV1589" i="2"/>
  <c r="AW1589" i="2" s="1"/>
  <c r="AA1613" i="2"/>
  <c r="AH1613" i="2" s="1"/>
  <c r="AY1581" i="2" s="1"/>
  <c r="Z1614" i="2"/>
  <c r="AF1614" i="2" s="1"/>
  <c r="X1616" i="2"/>
  <c r="AB1615" i="2"/>
  <c r="Y1615" i="2"/>
  <c r="AD1615" i="2" s="1"/>
  <c r="AF1624" i="4" l="1"/>
  <c r="AI1624" i="4"/>
  <c r="AH1624" i="4"/>
  <c r="AG1624" i="4"/>
  <c r="AD1624" i="4"/>
  <c r="S1625" i="4"/>
  <c r="F1625" i="4" s="1"/>
  <c r="AA1625" i="4"/>
  <c r="Q1626" i="4"/>
  <c r="T1626" i="4"/>
  <c r="AA1626" i="4" s="1"/>
  <c r="Z1626" i="4"/>
  <c r="AK1622" i="4"/>
  <c r="H1622" i="4" s="1"/>
  <c r="G1622" i="4" s="1"/>
  <c r="H1623" i="4"/>
  <c r="G1623" i="4" s="1"/>
  <c r="I1625" i="4"/>
  <c r="P1627" i="4"/>
  <c r="R1627" i="4" s="1"/>
  <c r="M1627" i="4"/>
  <c r="X1627" i="4"/>
  <c r="N1628" i="4"/>
  <c r="L1629" i="4"/>
  <c r="W1628" i="4"/>
  <c r="K1628" i="4"/>
  <c r="O1626" i="4"/>
  <c r="Y1626" i="4"/>
  <c r="V1630" i="4"/>
  <c r="J1631" i="4"/>
  <c r="AG1621" i="2"/>
  <c r="AE1621" i="2"/>
  <c r="AC1621" i="2"/>
  <c r="AI1621" i="2"/>
  <c r="V1621" i="2"/>
  <c r="AV1590" i="2"/>
  <c r="AW1590" i="2" s="1"/>
  <c r="AA1614" i="2"/>
  <c r="AH1614" i="2" s="1"/>
  <c r="AY1582" i="2" s="1"/>
  <c r="Z1615" i="2"/>
  <c r="AF1615" i="2" s="1"/>
  <c r="AB1616" i="2"/>
  <c r="X1617" i="2"/>
  <c r="Y1616" i="2"/>
  <c r="AD1616" i="2" s="1"/>
  <c r="AK1624" i="4" l="1"/>
  <c r="H1624" i="4" s="1"/>
  <c r="G1624" i="4" s="1"/>
  <c r="AE1625" i="4"/>
  <c r="AH1625" i="4"/>
  <c r="AI1625" i="4"/>
  <c r="AF1625" i="4"/>
  <c r="AG1625" i="4"/>
  <c r="Q1627" i="4"/>
  <c r="T1627" i="4"/>
  <c r="S1627" i="4" s="1"/>
  <c r="Z1627" i="4"/>
  <c r="S1626" i="4"/>
  <c r="F1626" i="4" s="1"/>
  <c r="I1626" i="4"/>
  <c r="AD1625" i="4"/>
  <c r="P1628" i="4"/>
  <c r="R1628" i="4" s="1"/>
  <c r="M1628" i="4"/>
  <c r="X1628" i="4"/>
  <c r="L1630" i="4"/>
  <c r="N1629" i="4"/>
  <c r="W1629" i="4"/>
  <c r="K1629" i="4"/>
  <c r="O1627" i="4"/>
  <c r="F1627" i="4" s="1"/>
  <c r="Y1627" i="4"/>
  <c r="AI1626" i="4"/>
  <c r="AE1626" i="4"/>
  <c r="AD1626" i="4"/>
  <c r="AH1626" i="4"/>
  <c r="AF1626" i="4"/>
  <c r="AG1626" i="4"/>
  <c r="AA1627" i="4"/>
  <c r="V1631" i="4"/>
  <c r="J1632" i="4"/>
  <c r="AG1622" i="2"/>
  <c r="AE1622" i="2"/>
  <c r="AC1622" i="2"/>
  <c r="AI1622" i="2"/>
  <c r="V1622" i="2"/>
  <c r="AV1591" i="2"/>
  <c r="AW1591" i="2" s="1"/>
  <c r="AA1615" i="2"/>
  <c r="AH1615" i="2" s="1"/>
  <c r="AY1583" i="2" s="1"/>
  <c r="AB1617" i="2"/>
  <c r="X1618" i="2"/>
  <c r="Y1617" i="2"/>
  <c r="AD1617" i="2" s="1"/>
  <c r="Z1616" i="2"/>
  <c r="AF1616" i="2" s="1"/>
  <c r="Q1628" i="4" l="1"/>
  <c r="T1628" i="4"/>
  <c r="I1628" i="4" s="1"/>
  <c r="Z1628" i="4"/>
  <c r="AK1625" i="4"/>
  <c r="H1625" i="4" s="1"/>
  <c r="G1625" i="4" s="1"/>
  <c r="I1627" i="4"/>
  <c r="L1631" i="4"/>
  <c r="K1631" i="4" s="1"/>
  <c r="N1630" i="4"/>
  <c r="W1630" i="4"/>
  <c r="K1630" i="4"/>
  <c r="M1629" i="4"/>
  <c r="P1629" i="4"/>
  <c r="R1629" i="4" s="1"/>
  <c r="X1629" i="4"/>
  <c r="O1628" i="4"/>
  <c r="Y1628" i="4"/>
  <c r="AE1627" i="4"/>
  <c r="AD1627" i="4"/>
  <c r="AF1627" i="4"/>
  <c r="AI1627" i="4"/>
  <c r="AG1627" i="4"/>
  <c r="AH1627" i="4"/>
  <c r="V1632" i="4"/>
  <c r="J1633" i="4"/>
  <c r="AK1626" i="4"/>
  <c r="H1626" i="4" s="1"/>
  <c r="G1626" i="4" s="1"/>
  <c r="AG1623" i="2"/>
  <c r="AE1623" i="2"/>
  <c r="AC1623" i="2"/>
  <c r="AI1623" i="2"/>
  <c r="V1623" i="2"/>
  <c r="AV1592" i="2"/>
  <c r="AW1592" i="2" s="1"/>
  <c r="AB1618" i="2"/>
  <c r="X1619" i="2"/>
  <c r="Y1618" i="2"/>
  <c r="AD1618" i="2" s="1"/>
  <c r="AA1616" i="2"/>
  <c r="AH1616" i="2" s="1"/>
  <c r="AY1584" i="2" s="1"/>
  <c r="Z1617" i="2"/>
  <c r="AF1617" i="2" s="1"/>
  <c r="Q1629" i="4" l="1"/>
  <c r="T1629" i="4"/>
  <c r="S1629" i="4" s="1"/>
  <c r="Z1629" i="4"/>
  <c r="S1628" i="4"/>
  <c r="F1628" i="4" s="1"/>
  <c r="AA1628" i="4"/>
  <c r="AD1628" i="4" s="1"/>
  <c r="O1629" i="4"/>
  <c r="Y1629" i="4"/>
  <c r="P1630" i="4"/>
  <c r="R1630" i="4" s="1"/>
  <c r="M1630" i="4"/>
  <c r="X1630" i="4"/>
  <c r="L1632" i="4"/>
  <c r="N1631" i="4"/>
  <c r="W1631" i="4"/>
  <c r="I1629" i="4"/>
  <c r="V1633" i="4"/>
  <c r="J1634" i="4"/>
  <c r="AK1627" i="4"/>
  <c r="H1627" i="4" s="1"/>
  <c r="G1627" i="4" s="1"/>
  <c r="AG1624" i="2"/>
  <c r="AE1624" i="2"/>
  <c r="AC1624" i="2"/>
  <c r="AI1624" i="2"/>
  <c r="V1624" i="2"/>
  <c r="AV1593" i="2"/>
  <c r="AW1593" i="2" s="1"/>
  <c r="AA1617" i="2"/>
  <c r="AH1617" i="2" s="1"/>
  <c r="AY1585" i="2" s="1"/>
  <c r="Z1618" i="2"/>
  <c r="AF1618" i="2" s="1"/>
  <c r="AB1619" i="2"/>
  <c r="X1620" i="2"/>
  <c r="Y1619" i="2"/>
  <c r="AD1619" i="2" s="1"/>
  <c r="AI1628" i="4" l="1"/>
  <c r="AF1628" i="4"/>
  <c r="F1629" i="4"/>
  <c r="AA1629" i="4"/>
  <c r="AE1629" i="4" s="1"/>
  <c r="Q1630" i="4"/>
  <c r="T1630" i="4"/>
  <c r="I1630" i="4" s="1"/>
  <c r="Z1630" i="4"/>
  <c r="AE1628" i="4"/>
  <c r="AH1628" i="4"/>
  <c r="AG1628" i="4"/>
  <c r="P1631" i="4"/>
  <c r="R1631" i="4" s="1"/>
  <c r="M1631" i="4"/>
  <c r="X1631" i="4"/>
  <c r="O1630" i="4"/>
  <c r="Y1630" i="4"/>
  <c r="N1632" i="4"/>
  <c r="L1633" i="4"/>
  <c r="W1632" i="4"/>
  <c r="K1632" i="4"/>
  <c r="AI1629" i="4"/>
  <c r="V1634" i="4"/>
  <c r="J1635" i="4"/>
  <c r="AG1625" i="2"/>
  <c r="AE1625" i="2"/>
  <c r="AC1625" i="2"/>
  <c r="AI1625" i="2"/>
  <c r="V1625" i="2"/>
  <c r="AV1594" i="2"/>
  <c r="AW1594" i="2" s="1"/>
  <c r="AA1618" i="2"/>
  <c r="AH1618" i="2" s="1"/>
  <c r="AY1586" i="2" s="1"/>
  <c r="X1621" i="2"/>
  <c r="AB1620" i="2"/>
  <c r="Y1620" i="2"/>
  <c r="AD1620" i="2" s="1"/>
  <c r="Z1619" i="2"/>
  <c r="AF1619" i="2" s="1"/>
  <c r="AD1629" i="4" l="1"/>
  <c r="AF1629" i="4"/>
  <c r="AH1629" i="4"/>
  <c r="AG1629" i="4"/>
  <c r="AK1628" i="4"/>
  <c r="H1628" i="4" s="1"/>
  <c r="G1628" i="4" s="1"/>
  <c r="S1630" i="4"/>
  <c r="AA1630" i="4"/>
  <c r="AF1630" i="4" s="1"/>
  <c r="Q1631" i="4"/>
  <c r="T1631" i="4"/>
  <c r="S1631" i="4" s="1"/>
  <c r="F1630" i="4"/>
  <c r="Z1631" i="4"/>
  <c r="L1634" i="4"/>
  <c r="K1634" i="4" s="1"/>
  <c r="N1633" i="4"/>
  <c r="W1633" i="4"/>
  <c r="K1633" i="4"/>
  <c r="P1632" i="4"/>
  <c r="M1632" i="4"/>
  <c r="X1632" i="4"/>
  <c r="O1631" i="4"/>
  <c r="Y1631" i="4"/>
  <c r="V1635" i="4"/>
  <c r="J1636" i="4"/>
  <c r="AG1626" i="2"/>
  <c r="AE1626" i="2"/>
  <c r="AC1626" i="2"/>
  <c r="AI1626" i="2"/>
  <c r="V1626" i="2"/>
  <c r="AV1595" i="2"/>
  <c r="AW1595" i="2" s="1"/>
  <c r="AA1619" i="2"/>
  <c r="AH1619" i="2" s="1"/>
  <c r="AY1587" i="2" s="1"/>
  <c r="AB1621" i="2"/>
  <c r="X1622" i="2"/>
  <c r="Y1621" i="2"/>
  <c r="AD1621" i="2" s="1"/>
  <c r="Z1620" i="2"/>
  <c r="AF1620" i="2" s="1"/>
  <c r="AG1630" i="4" l="1"/>
  <c r="F1631" i="4"/>
  <c r="AD1630" i="4"/>
  <c r="AK1629" i="4"/>
  <c r="H1629" i="4" s="1"/>
  <c r="G1629" i="4" s="1"/>
  <c r="AH1630" i="4"/>
  <c r="AE1630" i="4"/>
  <c r="AI1630" i="4"/>
  <c r="AA1631" i="4"/>
  <c r="AD1631" i="4" s="1"/>
  <c r="I1631" i="4"/>
  <c r="O1632" i="4"/>
  <c r="R1632" i="4"/>
  <c r="Z1632" i="4" s="1"/>
  <c r="Y1632" i="4"/>
  <c r="M1633" i="4"/>
  <c r="P1633" i="4"/>
  <c r="X1633" i="4"/>
  <c r="L1635" i="4"/>
  <c r="N1634" i="4"/>
  <c r="W1634" i="4"/>
  <c r="V1636" i="4"/>
  <c r="J1637" i="4"/>
  <c r="AG1627" i="2"/>
  <c r="AE1627" i="2"/>
  <c r="AC1627" i="2"/>
  <c r="AI1627" i="2"/>
  <c r="V1627" i="2"/>
  <c r="AV1596" i="2"/>
  <c r="AW1596" i="2" s="1"/>
  <c r="X1623" i="2"/>
  <c r="AB1622" i="2"/>
  <c r="Y1622" i="2"/>
  <c r="AD1622" i="2" s="1"/>
  <c r="AA1620" i="2"/>
  <c r="AH1620" i="2" s="1"/>
  <c r="AY1588" i="2" s="1"/>
  <c r="Z1621" i="2"/>
  <c r="AF1621" i="2" s="1"/>
  <c r="AF1631" i="4" l="1"/>
  <c r="AE1631" i="4"/>
  <c r="AK1630" i="4"/>
  <c r="H1630" i="4" s="1"/>
  <c r="G1630" i="4" s="1"/>
  <c r="AH1631" i="4"/>
  <c r="AG1631" i="4"/>
  <c r="AI1631" i="4"/>
  <c r="O1633" i="4"/>
  <c r="R1633" i="4"/>
  <c r="Z1633" i="4" s="1"/>
  <c r="Q1632" i="4"/>
  <c r="T1632" i="4"/>
  <c r="L1636" i="4"/>
  <c r="N1635" i="4"/>
  <c r="X1635" i="4" s="1"/>
  <c r="W1635" i="4"/>
  <c r="K1635" i="4"/>
  <c r="Y1633" i="4"/>
  <c r="P1634" i="4"/>
  <c r="Y1634" i="4" s="1"/>
  <c r="M1634" i="4"/>
  <c r="X1634" i="4"/>
  <c r="V1637" i="4"/>
  <c r="J1638" i="4"/>
  <c r="AG1628" i="2"/>
  <c r="AE1628" i="2"/>
  <c r="AC1628" i="2"/>
  <c r="AI1628" i="2"/>
  <c r="V1628" i="2"/>
  <c r="AV1597" i="2"/>
  <c r="AW1597" i="2" s="1"/>
  <c r="AA1621" i="2"/>
  <c r="AH1621" i="2" s="1"/>
  <c r="AY1589" i="2" s="1"/>
  <c r="Z1622" i="2"/>
  <c r="AF1622" i="2" s="1"/>
  <c r="X1624" i="2"/>
  <c r="AB1623" i="2"/>
  <c r="Y1623" i="2"/>
  <c r="AD1623" i="2" s="1"/>
  <c r="AK1631" i="4" l="1"/>
  <c r="H1631" i="4" s="1"/>
  <c r="G1631" i="4" s="1"/>
  <c r="S1632" i="4"/>
  <c r="F1632" i="4" s="1"/>
  <c r="AA1632" i="4"/>
  <c r="I1632" i="4"/>
  <c r="O1634" i="4"/>
  <c r="R1634" i="4"/>
  <c r="Z1634" i="4" s="1"/>
  <c r="Q1633" i="4"/>
  <c r="T1633" i="4"/>
  <c r="P1635" i="4"/>
  <c r="R1635" i="4" s="1"/>
  <c r="M1635" i="4"/>
  <c r="N1636" i="4"/>
  <c r="L1637" i="4"/>
  <c r="W1636" i="4"/>
  <c r="K1636" i="4"/>
  <c r="V1638" i="4"/>
  <c r="J1639" i="4"/>
  <c r="AG1629" i="2"/>
  <c r="AE1629" i="2"/>
  <c r="AC1629" i="2"/>
  <c r="AI1629" i="2"/>
  <c r="V1629" i="2"/>
  <c r="AV1598" i="2"/>
  <c r="AW1598" i="2" s="1"/>
  <c r="AA1622" i="2"/>
  <c r="AH1622" i="2" s="1"/>
  <c r="AY1590" i="2" s="1"/>
  <c r="Z1623" i="2"/>
  <c r="AF1623" i="2" s="1"/>
  <c r="AB1624" i="2"/>
  <c r="X1625" i="2"/>
  <c r="Y1624" i="2"/>
  <c r="AD1624" i="2" s="1"/>
  <c r="Q1635" i="4" l="1"/>
  <c r="S1633" i="4"/>
  <c r="F1633" i="4" s="1"/>
  <c r="I1633" i="4"/>
  <c r="AA1633" i="4"/>
  <c r="AI1633" i="4" s="1"/>
  <c r="AG1632" i="4"/>
  <c r="AE1632" i="4"/>
  <c r="AD1632" i="4"/>
  <c r="AH1632" i="4"/>
  <c r="AF1632" i="4"/>
  <c r="AI1632" i="4"/>
  <c r="Q1634" i="4"/>
  <c r="T1634" i="4"/>
  <c r="T1635" i="4" s="1"/>
  <c r="L1638" i="4"/>
  <c r="N1637" i="4"/>
  <c r="W1637" i="4"/>
  <c r="K1637" i="4"/>
  <c r="P1636" i="4"/>
  <c r="R1636" i="4" s="1"/>
  <c r="M1636" i="4"/>
  <c r="X1636" i="4"/>
  <c r="O1635" i="4"/>
  <c r="Y1635" i="4"/>
  <c r="Z1635" i="4"/>
  <c r="V1639" i="4"/>
  <c r="J1640" i="4"/>
  <c r="AG1630" i="2"/>
  <c r="AE1630" i="2"/>
  <c r="AC1630" i="2"/>
  <c r="AI1630" i="2"/>
  <c r="V1630" i="2"/>
  <c r="AV1599" i="2"/>
  <c r="AW1599" i="2" s="1"/>
  <c r="AA1623" i="2"/>
  <c r="AH1623" i="2" s="1"/>
  <c r="AY1591" i="2" s="1"/>
  <c r="X1626" i="2"/>
  <c r="AB1625" i="2"/>
  <c r="Y1625" i="2"/>
  <c r="AD1625" i="2" s="1"/>
  <c r="Z1624" i="2"/>
  <c r="AF1624" i="2" s="1"/>
  <c r="AD1633" i="4" l="1"/>
  <c r="AH1633" i="4"/>
  <c r="AG1633" i="4"/>
  <c r="AF1633" i="4"/>
  <c r="AE1633" i="4"/>
  <c r="AK1632" i="4"/>
  <c r="H1632" i="4" s="1"/>
  <c r="G1632" i="4" s="1"/>
  <c r="AA1634" i="4"/>
  <c r="AD1634" i="4" s="1"/>
  <c r="S1635" i="4"/>
  <c r="F1635" i="4" s="1"/>
  <c r="I1635" i="4"/>
  <c r="Q1636" i="4"/>
  <c r="T1636" i="4"/>
  <c r="S1636" i="4" s="1"/>
  <c r="Z1636" i="4"/>
  <c r="S1634" i="4"/>
  <c r="F1634" i="4" s="1"/>
  <c r="I1634" i="4"/>
  <c r="M1637" i="4"/>
  <c r="P1637" i="4"/>
  <c r="X1637" i="4"/>
  <c r="O1636" i="4"/>
  <c r="Y1636" i="4"/>
  <c r="L1639" i="4"/>
  <c r="N1638" i="4"/>
  <c r="W1638" i="4"/>
  <c r="K1638" i="4"/>
  <c r="AG1634" i="4"/>
  <c r="AA1635" i="4"/>
  <c r="V1640" i="4"/>
  <c r="J1641" i="4"/>
  <c r="AG1631" i="2"/>
  <c r="AE1631" i="2"/>
  <c r="AC1631" i="2"/>
  <c r="AI1631" i="2"/>
  <c r="V1631" i="2"/>
  <c r="AV1600" i="2"/>
  <c r="AW1600" i="2" s="1"/>
  <c r="AA1624" i="2"/>
  <c r="AH1624" i="2" s="1"/>
  <c r="AY1592" i="2" s="1"/>
  <c r="AB1626" i="2"/>
  <c r="X1627" i="2"/>
  <c r="Y1626" i="2"/>
  <c r="AD1626" i="2" s="1"/>
  <c r="Z1625" i="2"/>
  <c r="AF1625" i="2" s="1"/>
  <c r="AF1634" i="4" l="1"/>
  <c r="AH1634" i="4"/>
  <c r="F1636" i="4"/>
  <c r="AE1634" i="4"/>
  <c r="AI1634" i="4"/>
  <c r="AK1633" i="4"/>
  <c r="H1633" i="4" s="1"/>
  <c r="G1633" i="4" s="1"/>
  <c r="R1637" i="4"/>
  <c r="P1638" i="4"/>
  <c r="M1638" i="4"/>
  <c r="X1638" i="4"/>
  <c r="L1640" i="4"/>
  <c r="N1639" i="4"/>
  <c r="W1639" i="4"/>
  <c r="K1639" i="4"/>
  <c r="O1637" i="4"/>
  <c r="Y1637" i="4"/>
  <c r="AA1636" i="4"/>
  <c r="AI1636" i="4" s="1"/>
  <c r="I1636" i="4"/>
  <c r="AE1635" i="4"/>
  <c r="AI1635" i="4"/>
  <c r="AD1635" i="4"/>
  <c r="AF1635" i="4"/>
  <c r="AH1635" i="4"/>
  <c r="AG1635" i="4"/>
  <c r="V1641" i="4"/>
  <c r="J1642" i="4"/>
  <c r="AG1632" i="2"/>
  <c r="AE1632" i="2"/>
  <c r="AC1632" i="2"/>
  <c r="AI1632" i="2"/>
  <c r="V1632" i="2"/>
  <c r="AV1601" i="2"/>
  <c r="AW1601" i="2" s="1"/>
  <c r="AB1627" i="2"/>
  <c r="X1628" i="2"/>
  <c r="Y1627" i="2"/>
  <c r="AD1627" i="2" s="1"/>
  <c r="AA1625" i="2"/>
  <c r="AH1625" i="2" s="1"/>
  <c r="AY1593" i="2" s="1"/>
  <c r="Z1626" i="2"/>
  <c r="AF1626" i="2" s="1"/>
  <c r="AK1634" i="4" l="1"/>
  <c r="H1634" i="4" s="1"/>
  <c r="G1634" i="4" s="1"/>
  <c r="R1638" i="4"/>
  <c r="Z1638" i="4" s="1"/>
  <c r="AH1636" i="4"/>
  <c r="AE1636" i="4"/>
  <c r="AG1636" i="4"/>
  <c r="AF1636" i="4"/>
  <c r="AD1636" i="4"/>
  <c r="Q1638" i="4"/>
  <c r="Q1637" i="4"/>
  <c r="T1637" i="4"/>
  <c r="I1637" i="4" s="1"/>
  <c r="Z1637" i="4"/>
  <c r="N1640" i="4"/>
  <c r="L1641" i="4"/>
  <c r="K1641" i="4" s="1"/>
  <c r="W1640" i="4"/>
  <c r="K1640" i="4"/>
  <c r="P1639" i="4"/>
  <c r="R1639" i="4" s="1"/>
  <c r="M1639" i="4"/>
  <c r="X1639" i="4"/>
  <c r="O1638" i="4"/>
  <c r="Y1638" i="4"/>
  <c r="V1642" i="4"/>
  <c r="J1643" i="4"/>
  <c r="AK1635" i="4"/>
  <c r="H1635" i="4" s="1"/>
  <c r="G1635" i="4" s="1"/>
  <c r="AG1633" i="2"/>
  <c r="AE1633" i="2"/>
  <c r="AC1633" i="2"/>
  <c r="AI1633" i="2"/>
  <c r="V1633" i="2"/>
  <c r="AV1602" i="2"/>
  <c r="AW1602" i="2" s="1"/>
  <c r="AA1626" i="2"/>
  <c r="AH1626" i="2" s="1"/>
  <c r="AY1594" i="2" s="1"/>
  <c r="Z1627" i="2"/>
  <c r="AF1627" i="2" s="1"/>
  <c r="AB1628" i="2"/>
  <c r="X1629" i="2"/>
  <c r="Y1628" i="2"/>
  <c r="AD1628" i="2" s="1"/>
  <c r="AK1636" i="4" l="1"/>
  <c r="H1636" i="4" s="1"/>
  <c r="G1636" i="4" s="1"/>
  <c r="S1637" i="4"/>
  <c r="F1637" i="4" s="1"/>
  <c r="AA1637" i="4"/>
  <c r="T1638" i="4"/>
  <c r="Q1639" i="4"/>
  <c r="Z1639" i="4"/>
  <c r="L1642" i="4"/>
  <c r="N1641" i="4"/>
  <c r="W1641" i="4"/>
  <c r="O1639" i="4"/>
  <c r="Y1639" i="4"/>
  <c r="P1640" i="4"/>
  <c r="R1640" i="4" s="1"/>
  <c r="M1640" i="4"/>
  <c r="X1640" i="4"/>
  <c r="V1643" i="4"/>
  <c r="J1644" i="4"/>
  <c r="AG1634" i="2"/>
  <c r="AE1634" i="2"/>
  <c r="AC1634" i="2"/>
  <c r="AI1634" i="2"/>
  <c r="V1634" i="2"/>
  <c r="AV1603" i="2"/>
  <c r="AW1603" i="2" s="1"/>
  <c r="AA1627" i="2"/>
  <c r="AH1627" i="2" s="1"/>
  <c r="AY1595" i="2" s="1"/>
  <c r="AB1629" i="2"/>
  <c r="X1630" i="2"/>
  <c r="Y1629" i="2"/>
  <c r="AD1629" i="2" s="1"/>
  <c r="Z1628" i="2"/>
  <c r="AF1628" i="2" s="1"/>
  <c r="S1638" i="4" l="1"/>
  <c r="F1638" i="4" s="1"/>
  <c r="I1638" i="4"/>
  <c r="AA1638" i="4"/>
  <c r="AD1637" i="4"/>
  <c r="AI1637" i="4"/>
  <c r="AG1637" i="4"/>
  <c r="AE1637" i="4"/>
  <c r="AF1637" i="4"/>
  <c r="AH1637" i="4"/>
  <c r="T1639" i="4"/>
  <c r="Q1640" i="4"/>
  <c r="T1640" i="4"/>
  <c r="I1640" i="4" s="1"/>
  <c r="Z1640" i="4"/>
  <c r="O1640" i="4"/>
  <c r="Y1640" i="4"/>
  <c r="M1641" i="4"/>
  <c r="P1641" i="4"/>
  <c r="X1641" i="4"/>
  <c r="L1643" i="4"/>
  <c r="N1642" i="4"/>
  <c r="W1642" i="4"/>
  <c r="K1642" i="4"/>
  <c r="V1644" i="4"/>
  <c r="J1645" i="4"/>
  <c r="AG1635" i="2"/>
  <c r="AE1635" i="2"/>
  <c r="AC1635" i="2"/>
  <c r="AI1635" i="2"/>
  <c r="V1635" i="2"/>
  <c r="AV1604" i="2"/>
  <c r="AW1604" i="2" s="1"/>
  <c r="AB1630" i="2"/>
  <c r="X1631" i="2"/>
  <c r="Y1630" i="2"/>
  <c r="AD1630" i="2" s="1"/>
  <c r="AA1628" i="2"/>
  <c r="AH1628" i="2" s="1"/>
  <c r="AY1596" i="2" s="1"/>
  <c r="Z1629" i="2"/>
  <c r="AF1629" i="2" s="1"/>
  <c r="S1639" i="4" l="1"/>
  <c r="F1639" i="4" s="1"/>
  <c r="I1639" i="4"/>
  <c r="AA1639" i="4"/>
  <c r="AI1638" i="4"/>
  <c r="AD1638" i="4"/>
  <c r="AF1638" i="4"/>
  <c r="AH1638" i="4"/>
  <c r="AG1638" i="4"/>
  <c r="AE1638" i="4"/>
  <c r="R1641" i="4"/>
  <c r="S1640" i="4"/>
  <c r="F1640" i="4" s="1"/>
  <c r="AA1640" i="4"/>
  <c r="AH1640" i="4" s="1"/>
  <c r="AK1637" i="4"/>
  <c r="H1637" i="4" s="1"/>
  <c r="G1637" i="4" s="1"/>
  <c r="P1642" i="4"/>
  <c r="R1642" i="4" s="1"/>
  <c r="M1642" i="4"/>
  <c r="X1642" i="4"/>
  <c r="L1644" i="4"/>
  <c r="N1643" i="4"/>
  <c r="W1643" i="4"/>
  <c r="K1643" i="4"/>
  <c r="O1641" i="4"/>
  <c r="Y1641" i="4"/>
  <c r="V1645" i="4"/>
  <c r="J1646" i="4"/>
  <c r="AG1636" i="2"/>
  <c r="AE1636" i="2"/>
  <c r="AC1636" i="2"/>
  <c r="AI1636" i="2"/>
  <c r="V1636" i="2"/>
  <c r="AV1605" i="2"/>
  <c r="AW1605" i="2" s="1"/>
  <c r="Z1630" i="2"/>
  <c r="AF1630" i="2" s="1"/>
  <c r="AB1631" i="2"/>
  <c r="X1632" i="2"/>
  <c r="Y1631" i="2"/>
  <c r="AD1631" i="2" s="1"/>
  <c r="AA1629" i="2"/>
  <c r="AH1629" i="2" s="1"/>
  <c r="AY1597" i="2" s="1"/>
  <c r="AE1640" i="4" l="1"/>
  <c r="AI1640" i="4"/>
  <c r="Q1642" i="4"/>
  <c r="Z1642" i="4"/>
  <c r="AD1640" i="4"/>
  <c r="AD1639" i="4"/>
  <c r="AH1639" i="4"/>
  <c r="AI1639" i="4"/>
  <c r="AE1639" i="4"/>
  <c r="AF1639" i="4"/>
  <c r="AG1639" i="4"/>
  <c r="AG1640" i="4"/>
  <c r="AF1640" i="4"/>
  <c r="Q1641" i="4"/>
  <c r="T1641" i="4"/>
  <c r="Z1641" i="4"/>
  <c r="AK1638" i="4"/>
  <c r="H1638" i="4" s="1"/>
  <c r="G1638" i="4" s="1"/>
  <c r="N1644" i="4"/>
  <c r="L1645" i="4"/>
  <c r="K1645" i="4" s="1"/>
  <c r="W1644" i="4"/>
  <c r="K1644" i="4"/>
  <c r="P1643" i="4"/>
  <c r="R1643" i="4" s="1"/>
  <c r="M1643" i="4"/>
  <c r="X1643" i="4"/>
  <c r="O1642" i="4"/>
  <c r="Y1642" i="4"/>
  <c r="V1646" i="4"/>
  <c r="J1647" i="4"/>
  <c r="AG1637" i="2"/>
  <c r="AE1637" i="2"/>
  <c r="AC1637" i="2"/>
  <c r="AI1637" i="2"/>
  <c r="V1637" i="2"/>
  <c r="AV1606" i="2"/>
  <c r="AW1606" i="2" s="1"/>
  <c r="AB1632" i="2"/>
  <c r="X1633" i="2"/>
  <c r="Y1632" i="2"/>
  <c r="AD1632" i="2" s="1"/>
  <c r="AA1630" i="2"/>
  <c r="AH1630" i="2" s="1"/>
  <c r="AY1598" i="2" s="1"/>
  <c r="Z1631" i="2"/>
  <c r="AF1631" i="2" s="1"/>
  <c r="AK1640" i="4" l="1"/>
  <c r="H1640" i="4" s="1"/>
  <c r="G1640" i="4" s="1"/>
  <c r="Q1643" i="4"/>
  <c r="Z1643" i="4"/>
  <c r="S1641" i="4"/>
  <c r="F1641" i="4" s="1"/>
  <c r="AA1641" i="4"/>
  <c r="I1641" i="4"/>
  <c r="T1642" i="4"/>
  <c r="AK1639" i="4"/>
  <c r="H1639" i="4" s="1"/>
  <c r="G1639" i="4" s="1"/>
  <c r="L1646" i="4"/>
  <c r="N1645" i="4"/>
  <c r="W1645" i="4"/>
  <c r="O1643" i="4"/>
  <c r="Y1643" i="4"/>
  <c r="P1644" i="4"/>
  <c r="R1644" i="4" s="1"/>
  <c r="M1644" i="4"/>
  <c r="X1644" i="4"/>
  <c r="V1647" i="4"/>
  <c r="J1648" i="4"/>
  <c r="AG1638" i="2"/>
  <c r="AE1638" i="2"/>
  <c r="AC1638" i="2"/>
  <c r="AI1638" i="2"/>
  <c r="V1638" i="2"/>
  <c r="AV1607" i="2"/>
  <c r="AW1607" i="2" s="1"/>
  <c r="AA1631" i="2"/>
  <c r="AH1631" i="2" s="1"/>
  <c r="AY1599" i="2" s="1"/>
  <c r="Z1632" i="2"/>
  <c r="AF1632" i="2" s="1"/>
  <c r="X1634" i="2"/>
  <c r="AB1633" i="2"/>
  <c r="Y1633" i="2"/>
  <c r="AD1633" i="2" s="1"/>
  <c r="S1642" i="4" l="1"/>
  <c r="F1642" i="4" s="1"/>
  <c r="AA1642" i="4"/>
  <c r="I1642" i="4"/>
  <c r="T1643" i="4"/>
  <c r="AF1641" i="4"/>
  <c r="AI1641" i="4"/>
  <c r="AH1641" i="4"/>
  <c r="AG1641" i="4"/>
  <c r="AD1641" i="4"/>
  <c r="AE1641" i="4"/>
  <c r="Q1644" i="4"/>
  <c r="T1644" i="4"/>
  <c r="Z1644" i="4"/>
  <c r="O1644" i="4"/>
  <c r="Y1644" i="4"/>
  <c r="M1645" i="4"/>
  <c r="P1645" i="4"/>
  <c r="R1645" i="4" s="1"/>
  <c r="X1645" i="4"/>
  <c r="L1647" i="4"/>
  <c r="N1646" i="4"/>
  <c r="W1646" i="4"/>
  <c r="K1646" i="4"/>
  <c r="V1648" i="4"/>
  <c r="J1649" i="4"/>
  <c r="AG1639" i="2"/>
  <c r="AE1639" i="2"/>
  <c r="AC1639" i="2"/>
  <c r="AI1639" i="2"/>
  <c r="V1639" i="2"/>
  <c r="AV1608" i="2"/>
  <c r="AW1608" i="2" s="1"/>
  <c r="AA1632" i="2"/>
  <c r="AH1632" i="2" s="1"/>
  <c r="AY1600" i="2" s="1"/>
  <c r="Z1633" i="2"/>
  <c r="AF1633" i="2" s="1"/>
  <c r="X1635" i="2"/>
  <c r="AB1634" i="2"/>
  <c r="Y1634" i="2"/>
  <c r="AD1634" i="2" s="1"/>
  <c r="S1644" i="4" l="1"/>
  <c r="F1644" i="4" s="1"/>
  <c r="AA1644" i="4"/>
  <c r="AI1644" i="4" s="1"/>
  <c r="S1643" i="4"/>
  <c r="F1643" i="4" s="1"/>
  <c r="I1643" i="4"/>
  <c r="AA1643" i="4"/>
  <c r="I1644" i="4"/>
  <c r="AI1642" i="4"/>
  <c r="AG1642" i="4"/>
  <c r="AD1642" i="4"/>
  <c r="AF1642" i="4"/>
  <c r="AH1642" i="4"/>
  <c r="AE1642" i="4"/>
  <c r="Q1645" i="4"/>
  <c r="T1645" i="4"/>
  <c r="S1645" i="4" s="1"/>
  <c r="Z1645" i="4"/>
  <c r="AK1641" i="4"/>
  <c r="H1641" i="4" s="1"/>
  <c r="G1641" i="4" s="1"/>
  <c r="P1646" i="4"/>
  <c r="R1646" i="4" s="1"/>
  <c r="M1646" i="4"/>
  <c r="X1646" i="4"/>
  <c r="O1645" i="4"/>
  <c r="Y1645" i="4"/>
  <c r="L1648" i="4"/>
  <c r="N1647" i="4"/>
  <c r="W1647" i="4"/>
  <c r="K1647" i="4"/>
  <c r="V1649" i="4"/>
  <c r="J1650" i="4"/>
  <c r="AG1640" i="2"/>
  <c r="AE1640" i="2"/>
  <c r="AC1640" i="2"/>
  <c r="AI1640" i="2"/>
  <c r="V1640" i="2"/>
  <c r="AV1609" i="2"/>
  <c r="AW1609" i="2" s="1"/>
  <c r="AA1633" i="2"/>
  <c r="AH1633" i="2" s="1"/>
  <c r="AY1601" i="2" s="1"/>
  <c r="Z1634" i="2"/>
  <c r="AF1634" i="2" s="1"/>
  <c r="AB1635" i="2"/>
  <c r="X1636" i="2"/>
  <c r="Y1635" i="2"/>
  <c r="AD1635" i="2" s="1"/>
  <c r="AH1644" i="4" l="1"/>
  <c r="F1645" i="4"/>
  <c r="AE1644" i="4"/>
  <c r="AA1645" i="4"/>
  <c r="AE1645" i="4" s="1"/>
  <c r="I1645" i="4"/>
  <c r="Q1646" i="4"/>
  <c r="T1646" i="4"/>
  <c r="Z1646" i="4"/>
  <c r="AG1644" i="4"/>
  <c r="AD1644" i="4"/>
  <c r="AF1644" i="4"/>
  <c r="AK1642" i="4"/>
  <c r="H1642" i="4" s="1"/>
  <c r="G1642" i="4" s="1"/>
  <c r="AF1643" i="4"/>
  <c r="AE1643" i="4"/>
  <c r="AI1643" i="4"/>
  <c r="AD1643" i="4"/>
  <c r="AG1643" i="4"/>
  <c r="AH1643" i="4"/>
  <c r="P1647" i="4"/>
  <c r="R1647" i="4" s="1"/>
  <c r="M1647" i="4"/>
  <c r="X1647" i="4"/>
  <c r="N1648" i="4"/>
  <c r="L1649" i="4"/>
  <c r="W1648" i="4"/>
  <c r="K1648" i="4"/>
  <c r="O1646" i="4"/>
  <c r="Y1646" i="4"/>
  <c r="I1646" i="4"/>
  <c r="V1650" i="4"/>
  <c r="J1651" i="4"/>
  <c r="AG1641" i="2"/>
  <c r="AE1641" i="2"/>
  <c r="AC1641" i="2"/>
  <c r="AI1641" i="2"/>
  <c r="V1641" i="2"/>
  <c r="AV1610" i="2"/>
  <c r="AW1610" i="2" s="1"/>
  <c r="AA1634" i="2"/>
  <c r="AH1634" i="2" s="1"/>
  <c r="AY1602" i="2" s="1"/>
  <c r="AB1636" i="2"/>
  <c r="X1637" i="2"/>
  <c r="Y1636" i="2"/>
  <c r="AD1636" i="2" s="1"/>
  <c r="Z1635" i="2"/>
  <c r="AF1635" i="2" s="1"/>
  <c r="AH1645" i="4" l="1"/>
  <c r="AG1645" i="4"/>
  <c r="AK1643" i="4"/>
  <c r="H1643" i="4" s="1"/>
  <c r="G1643" i="4" s="1"/>
  <c r="AI1645" i="4"/>
  <c r="AF1645" i="4"/>
  <c r="AD1645" i="4"/>
  <c r="Q1647" i="4"/>
  <c r="T1647" i="4"/>
  <c r="Z1647" i="4"/>
  <c r="S1646" i="4"/>
  <c r="F1646" i="4" s="1"/>
  <c r="AA1646" i="4"/>
  <c r="AF1646" i="4" s="1"/>
  <c r="AK1644" i="4"/>
  <c r="H1644" i="4" s="1"/>
  <c r="G1644" i="4" s="1"/>
  <c r="P1648" i="4"/>
  <c r="R1648" i="4" s="1"/>
  <c r="M1648" i="4"/>
  <c r="X1648" i="4"/>
  <c r="L1650" i="4"/>
  <c r="N1649" i="4"/>
  <c r="W1649" i="4"/>
  <c r="K1649" i="4"/>
  <c r="O1647" i="4"/>
  <c r="Y1647" i="4"/>
  <c r="V1651" i="4"/>
  <c r="J1652" i="4"/>
  <c r="AA1647" i="4"/>
  <c r="AG1642" i="2"/>
  <c r="AE1642" i="2"/>
  <c r="AC1642" i="2"/>
  <c r="AI1642" i="2"/>
  <c r="V1642" i="2"/>
  <c r="AV1611" i="2"/>
  <c r="AW1611" i="2" s="1"/>
  <c r="AB1637" i="2"/>
  <c r="X1638" i="2"/>
  <c r="Y1637" i="2"/>
  <c r="AD1637" i="2" s="1"/>
  <c r="AA1635" i="2"/>
  <c r="AH1635" i="2" s="1"/>
  <c r="AY1603" i="2" s="1"/>
  <c r="Z1636" i="2"/>
  <c r="AF1636" i="2" s="1"/>
  <c r="AK1645" i="4" l="1"/>
  <c r="H1645" i="4" s="1"/>
  <c r="G1645" i="4" s="1"/>
  <c r="AH1646" i="4"/>
  <c r="Q1648" i="4"/>
  <c r="T1648" i="4"/>
  <c r="I1648" i="4" s="1"/>
  <c r="Z1648" i="4"/>
  <c r="AI1646" i="4"/>
  <c r="AE1646" i="4"/>
  <c r="AD1646" i="4"/>
  <c r="S1647" i="4"/>
  <c r="F1647" i="4" s="1"/>
  <c r="I1647" i="4"/>
  <c r="AG1646" i="4"/>
  <c r="L1651" i="4"/>
  <c r="N1650" i="4"/>
  <c r="W1650" i="4"/>
  <c r="K1650" i="4"/>
  <c r="M1649" i="4"/>
  <c r="P1649" i="4"/>
  <c r="X1649" i="4"/>
  <c r="O1648" i="4"/>
  <c r="Y1648" i="4"/>
  <c r="V1652" i="4"/>
  <c r="J1653" i="4"/>
  <c r="AI1647" i="4"/>
  <c r="AF1647" i="4"/>
  <c r="AG1647" i="4"/>
  <c r="AE1647" i="4"/>
  <c r="AD1647" i="4"/>
  <c r="AH1647" i="4"/>
  <c r="AG1643" i="2"/>
  <c r="AE1643" i="2"/>
  <c r="AC1643" i="2"/>
  <c r="AI1643" i="2"/>
  <c r="V1643" i="2"/>
  <c r="AV1612" i="2"/>
  <c r="AW1612" i="2" s="1"/>
  <c r="Z1637" i="2"/>
  <c r="AF1637" i="2" s="1"/>
  <c r="AB1638" i="2"/>
  <c r="X1639" i="2"/>
  <c r="Y1638" i="2"/>
  <c r="AD1638" i="2" s="1"/>
  <c r="AA1636" i="2"/>
  <c r="AH1636" i="2" s="1"/>
  <c r="AY1604" i="2" s="1"/>
  <c r="AK1646" i="4" l="1"/>
  <c r="H1646" i="4" s="1"/>
  <c r="G1646" i="4" s="1"/>
  <c r="R1649" i="4"/>
  <c r="S1648" i="4"/>
  <c r="F1648" i="4" s="1"/>
  <c r="AA1648" i="4"/>
  <c r="AI1648" i="4" s="1"/>
  <c r="O1649" i="4"/>
  <c r="Y1649" i="4"/>
  <c r="P1650" i="4"/>
  <c r="R1650" i="4" s="1"/>
  <c r="M1650" i="4"/>
  <c r="X1650" i="4"/>
  <c r="L1652" i="4"/>
  <c r="N1651" i="4"/>
  <c r="W1651" i="4"/>
  <c r="K1651" i="4"/>
  <c r="AK1647" i="4"/>
  <c r="H1647" i="4" s="1"/>
  <c r="G1647" i="4" s="1"/>
  <c r="V1653" i="4"/>
  <c r="J1654" i="4"/>
  <c r="AG1644" i="2"/>
  <c r="AE1644" i="2"/>
  <c r="AC1644" i="2"/>
  <c r="AI1644" i="2"/>
  <c r="V1644" i="2"/>
  <c r="AV1613" i="2"/>
  <c r="AW1613" i="2" s="1"/>
  <c r="AB1639" i="2"/>
  <c r="X1640" i="2"/>
  <c r="Y1639" i="2"/>
  <c r="AD1639" i="2" s="1"/>
  <c r="AA1637" i="2"/>
  <c r="AH1637" i="2" s="1"/>
  <c r="AY1605" i="2" s="1"/>
  <c r="Z1638" i="2"/>
  <c r="AF1638" i="2" s="1"/>
  <c r="AH1648" i="4" l="1"/>
  <c r="AE1648" i="4"/>
  <c r="AD1648" i="4"/>
  <c r="AG1648" i="4"/>
  <c r="AF1648" i="4"/>
  <c r="Q1649" i="4"/>
  <c r="T1649" i="4"/>
  <c r="T1650" i="4" s="1"/>
  <c r="Z1649" i="4"/>
  <c r="Q1650" i="4"/>
  <c r="Z1650" i="4"/>
  <c r="P1651" i="4"/>
  <c r="R1651" i="4" s="1"/>
  <c r="M1651" i="4"/>
  <c r="X1651" i="4"/>
  <c r="O1650" i="4"/>
  <c r="Y1650" i="4"/>
  <c r="N1652" i="4"/>
  <c r="L1653" i="4"/>
  <c r="W1652" i="4"/>
  <c r="K1652" i="4"/>
  <c r="V1654" i="4"/>
  <c r="J1655" i="4"/>
  <c r="AG1645" i="2"/>
  <c r="AE1645" i="2"/>
  <c r="AC1645" i="2"/>
  <c r="AI1645" i="2"/>
  <c r="V1645" i="2"/>
  <c r="AV1614" i="2"/>
  <c r="AW1614" i="2" s="1"/>
  <c r="Z1639" i="2"/>
  <c r="AF1639" i="2" s="1"/>
  <c r="AA1638" i="2"/>
  <c r="AH1638" i="2" s="1"/>
  <c r="AY1606" i="2" s="1"/>
  <c r="X1641" i="2"/>
  <c r="AB1640" i="2"/>
  <c r="Y1640" i="2"/>
  <c r="AD1640" i="2" s="1"/>
  <c r="AK1648" i="4" l="1"/>
  <c r="H1648" i="4" s="1"/>
  <c r="G1648" i="4" s="1"/>
  <c r="S1649" i="4"/>
  <c r="F1649" i="4" s="1"/>
  <c r="AA1649" i="4"/>
  <c r="Q1651" i="4"/>
  <c r="T1651" i="4"/>
  <c r="AA1651" i="4" s="1"/>
  <c r="Z1651" i="4"/>
  <c r="S1650" i="4"/>
  <c r="AA1650" i="4"/>
  <c r="F1650" i="4"/>
  <c r="I1650" i="4"/>
  <c r="I1649" i="4"/>
  <c r="L1654" i="4"/>
  <c r="N1653" i="4"/>
  <c r="K1653" i="4"/>
  <c r="W1653" i="4"/>
  <c r="P1652" i="4"/>
  <c r="R1652" i="4" s="1"/>
  <c r="M1652" i="4"/>
  <c r="X1652" i="4"/>
  <c r="O1651" i="4"/>
  <c r="Y1651" i="4"/>
  <c r="V1655" i="4"/>
  <c r="J1656" i="4"/>
  <c r="AG1646" i="2"/>
  <c r="AE1646" i="2"/>
  <c r="AC1646" i="2"/>
  <c r="AI1646" i="2"/>
  <c r="V1646" i="2"/>
  <c r="AV1615" i="2"/>
  <c r="AW1615" i="2" s="1"/>
  <c r="Z1640" i="2"/>
  <c r="AF1640" i="2" s="1"/>
  <c r="AA1639" i="2"/>
  <c r="AH1639" i="2" s="1"/>
  <c r="AY1607" i="2" s="1"/>
  <c r="X1642" i="2"/>
  <c r="AB1641" i="2"/>
  <c r="Y1641" i="2"/>
  <c r="AD1641" i="2" s="1"/>
  <c r="AG1650" i="4" l="1"/>
  <c r="AF1650" i="4"/>
  <c r="AH1650" i="4"/>
  <c r="AD1650" i="4"/>
  <c r="AE1650" i="4"/>
  <c r="AE1649" i="4"/>
  <c r="AF1649" i="4"/>
  <c r="AH1649" i="4"/>
  <c r="AD1649" i="4"/>
  <c r="AG1649" i="4"/>
  <c r="AI1649" i="4"/>
  <c r="Q1652" i="4"/>
  <c r="T1652" i="4"/>
  <c r="AA1652" i="4" s="1"/>
  <c r="Z1652" i="4"/>
  <c r="S1651" i="4"/>
  <c r="F1651" i="4" s="1"/>
  <c r="I1651" i="4"/>
  <c r="AI1650" i="4"/>
  <c r="M1653" i="4"/>
  <c r="P1653" i="4"/>
  <c r="R1653" i="4" s="1"/>
  <c r="X1653" i="4"/>
  <c r="O1652" i="4"/>
  <c r="Y1652" i="4"/>
  <c r="L1655" i="4"/>
  <c r="N1654" i="4"/>
  <c r="W1654" i="4"/>
  <c r="K1654" i="4"/>
  <c r="V1656" i="4"/>
  <c r="J1657" i="4"/>
  <c r="AG1651" i="4"/>
  <c r="AE1651" i="4"/>
  <c r="AF1651" i="4"/>
  <c r="AH1651" i="4"/>
  <c r="AD1651" i="4"/>
  <c r="AI1651" i="4"/>
  <c r="AG1647" i="2"/>
  <c r="AE1647" i="2"/>
  <c r="AC1647" i="2"/>
  <c r="AI1647" i="2"/>
  <c r="V1647" i="2"/>
  <c r="AV1616" i="2"/>
  <c r="AW1616" i="2" s="1"/>
  <c r="AA1640" i="2"/>
  <c r="AH1640" i="2" s="1"/>
  <c r="AY1608" i="2" s="1"/>
  <c r="Z1641" i="2"/>
  <c r="AF1641" i="2" s="1"/>
  <c r="AB1642" i="2"/>
  <c r="X1643" i="2"/>
  <c r="Y1642" i="2"/>
  <c r="AD1642" i="2" s="1"/>
  <c r="Q1653" i="4" l="1"/>
  <c r="T1653" i="4"/>
  <c r="I1653" i="4" s="1"/>
  <c r="Z1653" i="4"/>
  <c r="S1652" i="4"/>
  <c r="F1652" i="4" s="1"/>
  <c r="I1652" i="4"/>
  <c r="AK1649" i="4"/>
  <c r="H1649" i="4" s="1"/>
  <c r="G1649" i="4" s="1"/>
  <c r="AK1650" i="4"/>
  <c r="H1650" i="4" s="1"/>
  <c r="G1650" i="4" s="1"/>
  <c r="P1654" i="4"/>
  <c r="R1654" i="4" s="1"/>
  <c r="M1654" i="4"/>
  <c r="X1654" i="4"/>
  <c r="L1656" i="4"/>
  <c r="N1655" i="4"/>
  <c r="W1655" i="4"/>
  <c r="K1655" i="4"/>
  <c r="O1653" i="4"/>
  <c r="Y1653" i="4"/>
  <c r="AF1652" i="4"/>
  <c r="AH1652" i="4"/>
  <c r="AI1652" i="4"/>
  <c r="AE1652" i="4"/>
  <c r="AG1652" i="4"/>
  <c r="AD1652" i="4"/>
  <c r="V1657" i="4"/>
  <c r="J1658" i="4"/>
  <c r="AK1651" i="4"/>
  <c r="H1651" i="4" s="1"/>
  <c r="G1651" i="4" s="1"/>
  <c r="AG1648" i="2"/>
  <c r="AE1648" i="2"/>
  <c r="AC1648" i="2"/>
  <c r="AI1648" i="2"/>
  <c r="V1648" i="2"/>
  <c r="AV1617" i="2"/>
  <c r="AW1617" i="2" s="1"/>
  <c r="AA1641" i="2"/>
  <c r="AH1641" i="2" s="1"/>
  <c r="AY1609" i="2" s="1"/>
  <c r="AB1643" i="2"/>
  <c r="X1644" i="2"/>
  <c r="Y1643" i="2"/>
  <c r="AD1643" i="2" s="1"/>
  <c r="Z1642" i="2"/>
  <c r="AF1642" i="2" s="1"/>
  <c r="Q1654" i="4" l="1"/>
  <c r="T1654" i="4"/>
  <c r="S1654" i="4" s="1"/>
  <c r="Z1654" i="4"/>
  <c r="S1653" i="4"/>
  <c r="F1653" i="4" s="1"/>
  <c r="AA1653" i="4"/>
  <c r="AH1653" i="4" s="1"/>
  <c r="P1655" i="4"/>
  <c r="R1655" i="4" s="1"/>
  <c r="M1655" i="4"/>
  <c r="X1655" i="4"/>
  <c r="N1656" i="4"/>
  <c r="L1657" i="4"/>
  <c r="W1656" i="4"/>
  <c r="K1656" i="4"/>
  <c r="O1654" i="4"/>
  <c r="F1654" i="4" s="1"/>
  <c r="Y1654" i="4"/>
  <c r="AG1653" i="4"/>
  <c r="AD1653" i="4"/>
  <c r="AI1653" i="4"/>
  <c r="AK1652" i="4"/>
  <c r="H1652" i="4" s="1"/>
  <c r="G1652" i="4" s="1"/>
  <c r="V1658" i="4"/>
  <c r="J1659" i="4"/>
  <c r="AG1649" i="2"/>
  <c r="AE1649" i="2"/>
  <c r="AC1649" i="2"/>
  <c r="AI1649" i="2"/>
  <c r="V1649" i="2"/>
  <c r="AV1618" i="2"/>
  <c r="AW1618" i="2" s="1"/>
  <c r="X1645" i="2"/>
  <c r="AB1644" i="2"/>
  <c r="Y1644" i="2"/>
  <c r="AD1644" i="2" s="1"/>
  <c r="AA1642" i="2"/>
  <c r="AH1642" i="2" s="1"/>
  <c r="AY1610" i="2" s="1"/>
  <c r="Z1643" i="2"/>
  <c r="AF1643" i="2" s="1"/>
  <c r="AF1653" i="4" l="1"/>
  <c r="AE1653" i="4"/>
  <c r="AA1654" i="4"/>
  <c r="AD1654" i="4" s="1"/>
  <c r="I1654" i="4"/>
  <c r="Q1655" i="4"/>
  <c r="T1655" i="4"/>
  <c r="AA1655" i="4" s="1"/>
  <c r="Z1655" i="4"/>
  <c r="L1658" i="4"/>
  <c r="N1657" i="4"/>
  <c r="W1657" i="4"/>
  <c r="K1657" i="4"/>
  <c r="O1655" i="4"/>
  <c r="Y1655" i="4"/>
  <c r="P1656" i="4"/>
  <c r="R1656" i="4" s="1"/>
  <c r="M1656" i="4"/>
  <c r="X1656" i="4"/>
  <c r="V1659" i="4"/>
  <c r="J1660" i="4"/>
  <c r="AI1654" i="4"/>
  <c r="AE1654" i="4"/>
  <c r="AG1650" i="2"/>
  <c r="AE1650" i="2"/>
  <c r="AC1650" i="2"/>
  <c r="AI1650" i="2"/>
  <c r="V1650" i="2"/>
  <c r="AV1619" i="2"/>
  <c r="AW1619" i="2" s="1"/>
  <c r="AA1643" i="2"/>
  <c r="AH1643" i="2" s="1"/>
  <c r="AY1611" i="2" s="1"/>
  <c r="Z1644" i="2"/>
  <c r="AF1644" i="2" s="1"/>
  <c r="X1646" i="2"/>
  <c r="AB1645" i="2"/>
  <c r="Y1645" i="2"/>
  <c r="AD1645" i="2" s="1"/>
  <c r="AK1653" i="4" l="1"/>
  <c r="H1653" i="4" s="1"/>
  <c r="G1653" i="4" s="1"/>
  <c r="AG1654" i="4"/>
  <c r="AH1654" i="4"/>
  <c r="AF1654" i="4"/>
  <c r="Q1656" i="4"/>
  <c r="T1656" i="4"/>
  <c r="I1656" i="4" s="1"/>
  <c r="Z1656" i="4"/>
  <c r="S1655" i="4"/>
  <c r="F1655" i="4" s="1"/>
  <c r="I1655" i="4"/>
  <c r="O1656" i="4"/>
  <c r="Y1656" i="4"/>
  <c r="M1657" i="4"/>
  <c r="P1657" i="4"/>
  <c r="R1657" i="4" s="1"/>
  <c r="X1657" i="4"/>
  <c r="L1659" i="4"/>
  <c r="N1658" i="4"/>
  <c r="W1658" i="4"/>
  <c r="K1658" i="4"/>
  <c r="V1660" i="4"/>
  <c r="J1661" i="4"/>
  <c r="AE1655" i="4"/>
  <c r="AF1655" i="4"/>
  <c r="AH1655" i="4"/>
  <c r="AG1655" i="4"/>
  <c r="AD1655" i="4"/>
  <c r="AI1655" i="4"/>
  <c r="AG1651" i="2"/>
  <c r="AE1651" i="2"/>
  <c r="AC1651" i="2"/>
  <c r="AI1651" i="2"/>
  <c r="V1651" i="2"/>
  <c r="AV1620" i="2"/>
  <c r="AW1620" i="2" s="1"/>
  <c r="AA1644" i="2"/>
  <c r="AH1644" i="2" s="1"/>
  <c r="AY1612" i="2" s="1"/>
  <c r="Z1645" i="2"/>
  <c r="AF1645" i="2" s="1"/>
  <c r="AB1646" i="2"/>
  <c r="X1647" i="2"/>
  <c r="Y1646" i="2"/>
  <c r="AD1646" i="2" s="1"/>
  <c r="AK1654" i="4" l="1"/>
  <c r="H1654" i="4" s="1"/>
  <c r="G1654" i="4" s="1"/>
  <c r="S1656" i="4"/>
  <c r="F1656" i="4" s="1"/>
  <c r="AA1656" i="4"/>
  <c r="AD1656" i="4" s="1"/>
  <c r="Q1657" i="4"/>
  <c r="T1657" i="4"/>
  <c r="I1657" i="4" s="1"/>
  <c r="Z1657" i="4"/>
  <c r="P1658" i="4"/>
  <c r="M1658" i="4"/>
  <c r="X1658" i="4"/>
  <c r="O1657" i="4"/>
  <c r="Y1657" i="4"/>
  <c r="L1660" i="4"/>
  <c r="N1659" i="4"/>
  <c r="W1659" i="4"/>
  <c r="K1659" i="4"/>
  <c r="AK1655" i="4"/>
  <c r="H1655" i="4" s="1"/>
  <c r="G1655" i="4" s="1"/>
  <c r="V1661" i="4"/>
  <c r="J1662" i="4"/>
  <c r="AG1652" i="2"/>
  <c r="AE1652" i="2"/>
  <c r="AC1652" i="2"/>
  <c r="AI1652" i="2"/>
  <c r="V1652" i="2"/>
  <c r="AV1621" i="2"/>
  <c r="AW1621" i="2" s="1"/>
  <c r="AA1645" i="2"/>
  <c r="AH1645" i="2" s="1"/>
  <c r="AY1613" i="2" s="1"/>
  <c r="X1648" i="2"/>
  <c r="AB1647" i="2"/>
  <c r="Y1647" i="2"/>
  <c r="AD1647" i="2" s="1"/>
  <c r="Z1646" i="2"/>
  <c r="AF1646" i="2" s="1"/>
  <c r="AI1656" i="4" l="1"/>
  <c r="AG1656" i="4"/>
  <c r="AE1656" i="4"/>
  <c r="R1658" i="4"/>
  <c r="AH1656" i="4"/>
  <c r="S1657" i="4"/>
  <c r="F1657" i="4" s="1"/>
  <c r="AA1657" i="4"/>
  <c r="AD1657" i="4" s="1"/>
  <c r="AF1656" i="4"/>
  <c r="P1659" i="4"/>
  <c r="R1659" i="4" s="1"/>
  <c r="M1659" i="4"/>
  <c r="X1659" i="4"/>
  <c r="N1660" i="4"/>
  <c r="L1661" i="4"/>
  <c r="W1660" i="4"/>
  <c r="K1660" i="4"/>
  <c r="O1658" i="4"/>
  <c r="Y1658" i="4"/>
  <c r="V1662" i="4"/>
  <c r="J1663" i="4"/>
  <c r="AG1653" i="2"/>
  <c r="AE1653" i="2"/>
  <c r="AC1653" i="2"/>
  <c r="AI1653" i="2"/>
  <c r="V1653" i="2"/>
  <c r="AV1622" i="2"/>
  <c r="AW1622" i="2" s="1"/>
  <c r="AA1646" i="2"/>
  <c r="AH1646" i="2" s="1"/>
  <c r="AY1614" i="2" s="1"/>
  <c r="AB1648" i="2"/>
  <c r="X1649" i="2"/>
  <c r="Y1648" i="2"/>
  <c r="AD1648" i="2" s="1"/>
  <c r="Z1647" i="2"/>
  <c r="AF1647" i="2" s="1"/>
  <c r="AF1657" i="4" l="1"/>
  <c r="AI1657" i="4"/>
  <c r="AE1657" i="4"/>
  <c r="AK1656" i="4"/>
  <c r="H1656" i="4" s="1"/>
  <c r="G1656" i="4" s="1"/>
  <c r="AG1657" i="4"/>
  <c r="AH1657" i="4"/>
  <c r="Q1658" i="4"/>
  <c r="T1658" i="4"/>
  <c r="I1658" i="4" s="1"/>
  <c r="Z1658" i="4"/>
  <c r="Q1659" i="4"/>
  <c r="Z1659" i="4"/>
  <c r="P1660" i="4"/>
  <c r="R1660" i="4" s="1"/>
  <c r="M1660" i="4"/>
  <c r="X1660" i="4"/>
  <c r="L1662" i="4"/>
  <c r="K1662" i="4" s="1"/>
  <c r="N1661" i="4"/>
  <c r="W1661" i="4"/>
  <c r="K1661" i="4"/>
  <c r="O1659" i="4"/>
  <c r="Y1659" i="4"/>
  <c r="V1663" i="4"/>
  <c r="J1664" i="4"/>
  <c r="AG1654" i="2"/>
  <c r="AE1654" i="2"/>
  <c r="AC1654" i="2"/>
  <c r="AI1654" i="2"/>
  <c r="V1654" i="2"/>
  <c r="AV1623" i="2"/>
  <c r="AW1623" i="2" s="1"/>
  <c r="X1650" i="2"/>
  <c r="AB1649" i="2"/>
  <c r="Y1649" i="2"/>
  <c r="AD1649" i="2" s="1"/>
  <c r="AA1647" i="2"/>
  <c r="AH1647" i="2" s="1"/>
  <c r="AY1615" i="2" s="1"/>
  <c r="Z1648" i="2"/>
  <c r="AF1648" i="2" s="1"/>
  <c r="AK1657" i="4" l="1"/>
  <c r="H1657" i="4" s="1"/>
  <c r="G1657" i="4" s="1"/>
  <c r="T1659" i="4"/>
  <c r="I1659" i="4" s="1"/>
  <c r="Q1660" i="4"/>
  <c r="T1660" i="4"/>
  <c r="AA1660" i="4" s="1"/>
  <c r="Z1660" i="4"/>
  <c r="S1658" i="4"/>
  <c r="F1658" i="4" s="1"/>
  <c r="AA1658" i="4"/>
  <c r="S1659" i="4"/>
  <c r="F1659" i="4" s="1"/>
  <c r="M1661" i="4"/>
  <c r="P1661" i="4"/>
  <c r="R1661" i="4" s="1"/>
  <c r="X1661" i="4"/>
  <c r="L1663" i="4"/>
  <c r="N1662" i="4"/>
  <c r="W1662" i="4"/>
  <c r="O1660" i="4"/>
  <c r="Y1660" i="4"/>
  <c r="V1664" i="4"/>
  <c r="J1665" i="4"/>
  <c r="AG1655" i="2"/>
  <c r="AE1655" i="2"/>
  <c r="AC1655" i="2"/>
  <c r="AI1655" i="2"/>
  <c r="V1655" i="2"/>
  <c r="AV1624" i="2"/>
  <c r="AW1624" i="2" s="1"/>
  <c r="AA1648" i="2"/>
  <c r="AH1648" i="2" s="1"/>
  <c r="AY1616" i="2" s="1"/>
  <c r="Z1649" i="2"/>
  <c r="AF1649" i="2" s="1"/>
  <c r="X1651" i="2"/>
  <c r="AB1650" i="2"/>
  <c r="Y1650" i="2"/>
  <c r="AD1650" i="2" s="1"/>
  <c r="AA1659" i="4" l="1"/>
  <c r="AG1659" i="4" s="1"/>
  <c r="Q1661" i="4"/>
  <c r="T1661" i="4"/>
  <c r="I1661" i="4" s="1"/>
  <c r="Z1661" i="4"/>
  <c r="S1660" i="4"/>
  <c r="F1660" i="4" s="1"/>
  <c r="I1660" i="4"/>
  <c r="AE1658" i="4"/>
  <c r="AI1658" i="4"/>
  <c r="AD1658" i="4"/>
  <c r="AF1658" i="4"/>
  <c r="AH1658" i="4"/>
  <c r="AG1658" i="4"/>
  <c r="O1661" i="4"/>
  <c r="Y1661" i="4"/>
  <c r="P1662" i="4"/>
  <c r="M1662" i="4"/>
  <c r="X1662" i="4"/>
  <c r="L1664" i="4"/>
  <c r="N1663" i="4"/>
  <c r="K1663" i="4"/>
  <c r="W1663" i="4"/>
  <c r="V1665" i="4"/>
  <c r="J1666" i="4"/>
  <c r="AH1660" i="4"/>
  <c r="AG1660" i="4"/>
  <c r="AE1660" i="4"/>
  <c r="AD1660" i="4"/>
  <c r="AF1660" i="4"/>
  <c r="AI1660" i="4"/>
  <c r="AG1656" i="2"/>
  <c r="AE1656" i="2"/>
  <c r="AC1656" i="2"/>
  <c r="AI1656" i="2"/>
  <c r="V1656" i="2"/>
  <c r="AV1625" i="2"/>
  <c r="AW1625" i="2" s="1"/>
  <c r="AA1649" i="2"/>
  <c r="AH1649" i="2" s="1"/>
  <c r="AY1617" i="2" s="1"/>
  <c r="Z1650" i="2"/>
  <c r="AF1650" i="2" s="1"/>
  <c r="AB1651" i="2"/>
  <c r="X1652" i="2"/>
  <c r="Y1651" i="2"/>
  <c r="AD1651" i="2" s="1"/>
  <c r="AI1659" i="4" l="1"/>
  <c r="AH1659" i="4"/>
  <c r="AD1659" i="4"/>
  <c r="AF1659" i="4"/>
  <c r="AE1659" i="4"/>
  <c r="R1662" i="4"/>
  <c r="S1661" i="4"/>
  <c r="F1661" i="4" s="1"/>
  <c r="AA1661" i="4"/>
  <c r="AI1661" i="4" s="1"/>
  <c r="AK1658" i="4"/>
  <c r="H1658" i="4" s="1"/>
  <c r="G1658" i="4" s="1"/>
  <c r="P1663" i="4"/>
  <c r="R1663" i="4" s="1"/>
  <c r="M1663" i="4"/>
  <c r="X1663" i="4"/>
  <c r="N1664" i="4"/>
  <c r="L1665" i="4"/>
  <c r="W1664" i="4"/>
  <c r="K1664" i="4"/>
  <c r="O1662" i="4"/>
  <c r="Y1662" i="4"/>
  <c r="AK1660" i="4"/>
  <c r="H1660" i="4" s="1"/>
  <c r="G1660" i="4" s="1"/>
  <c r="V1666" i="4"/>
  <c r="J1667" i="4"/>
  <c r="AG1657" i="2"/>
  <c r="AE1657" i="2"/>
  <c r="AC1657" i="2"/>
  <c r="AI1657" i="2"/>
  <c r="V1657" i="2"/>
  <c r="AV1626" i="2"/>
  <c r="AW1626" i="2" s="1"/>
  <c r="AA1650" i="2"/>
  <c r="AH1650" i="2" s="1"/>
  <c r="AY1618" i="2" s="1"/>
  <c r="Z1651" i="2"/>
  <c r="AF1651" i="2" s="1"/>
  <c r="X1653" i="2"/>
  <c r="AB1652" i="2"/>
  <c r="Y1652" i="2"/>
  <c r="AD1652" i="2" s="1"/>
  <c r="AK1659" i="4" l="1"/>
  <c r="H1659" i="4" s="1"/>
  <c r="G1659" i="4" s="1"/>
  <c r="AG1661" i="4"/>
  <c r="AE1661" i="4"/>
  <c r="AH1661" i="4"/>
  <c r="AF1661" i="4"/>
  <c r="AD1661" i="4"/>
  <c r="Q1663" i="4"/>
  <c r="Z1663" i="4"/>
  <c r="Q1662" i="4"/>
  <c r="T1662" i="4"/>
  <c r="T1663" i="4" s="1"/>
  <c r="Z1662" i="4"/>
  <c r="P1664" i="4"/>
  <c r="R1664" i="4" s="1"/>
  <c r="M1664" i="4"/>
  <c r="X1664" i="4"/>
  <c r="L1666" i="4"/>
  <c r="N1665" i="4"/>
  <c r="W1665" i="4"/>
  <c r="K1665" i="4"/>
  <c r="O1663" i="4"/>
  <c r="Y1663" i="4"/>
  <c r="V1667" i="4"/>
  <c r="J1668" i="4"/>
  <c r="AG1658" i="2"/>
  <c r="AE1658" i="2"/>
  <c r="AC1658" i="2"/>
  <c r="AI1658" i="2"/>
  <c r="V1658" i="2"/>
  <c r="AV1627" i="2"/>
  <c r="AW1627" i="2" s="1"/>
  <c r="AA1651" i="2"/>
  <c r="AH1651" i="2" s="1"/>
  <c r="AY1619" i="2" s="1"/>
  <c r="Z1652" i="2"/>
  <c r="AF1652" i="2" s="1"/>
  <c r="X1654" i="2"/>
  <c r="AB1653" i="2"/>
  <c r="Y1653" i="2"/>
  <c r="AD1653" i="2" s="1"/>
  <c r="AK1661" i="4" l="1"/>
  <c r="H1661" i="4" s="1"/>
  <c r="G1661" i="4" s="1"/>
  <c r="I1662" i="4"/>
  <c r="S1663" i="4"/>
  <c r="F1663" i="4" s="1"/>
  <c r="AA1663" i="4"/>
  <c r="AE1663" i="4" s="1"/>
  <c r="I1663" i="4"/>
  <c r="Q1664" i="4"/>
  <c r="T1664" i="4"/>
  <c r="AA1664" i="4" s="1"/>
  <c r="Z1664" i="4"/>
  <c r="S1662" i="4"/>
  <c r="F1662" i="4" s="1"/>
  <c r="AA1662" i="4"/>
  <c r="M1665" i="4"/>
  <c r="P1665" i="4"/>
  <c r="R1665" i="4" s="1"/>
  <c r="X1665" i="4"/>
  <c r="L1667" i="4"/>
  <c r="N1666" i="4"/>
  <c r="W1666" i="4"/>
  <c r="K1666" i="4"/>
  <c r="O1664" i="4"/>
  <c r="Y1664" i="4"/>
  <c r="V1668" i="4"/>
  <c r="J1669" i="4"/>
  <c r="AG1659" i="2"/>
  <c r="AE1659" i="2"/>
  <c r="AC1659" i="2"/>
  <c r="AI1659" i="2"/>
  <c r="V1659" i="2"/>
  <c r="AV1628" i="2"/>
  <c r="AW1628" i="2" s="1"/>
  <c r="AA1652" i="2"/>
  <c r="AH1652" i="2" s="1"/>
  <c r="AY1620" i="2" s="1"/>
  <c r="Z1653" i="2"/>
  <c r="AF1653" i="2" s="1"/>
  <c r="X1655" i="2"/>
  <c r="AB1654" i="2"/>
  <c r="Y1654" i="2"/>
  <c r="AD1654" i="2" s="1"/>
  <c r="AD1663" i="4" l="1"/>
  <c r="AH1663" i="4"/>
  <c r="S1664" i="4"/>
  <c r="F1664" i="4" s="1"/>
  <c r="I1664" i="4"/>
  <c r="Q1665" i="4"/>
  <c r="T1665" i="4"/>
  <c r="Z1665" i="4"/>
  <c r="AD1662" i="4"/>
  <c r="AE1662" i="4"/>
  <c r="AI1662" i="4"/>
  <c r="AG1662" i="4"/>
  <c r="AH1662" i="4"/>
  <c r="AF1662" i="4"/>
  <c r="AI1663" i="4"/>
  <c r="AG1663" i="4"/>
  <c r="AF1663" i="4"/>
  <c r="L1668" i="4"/>
  <c r="N1667" i="4"/>
  <c r="W1667" i="4"/>
  <c r="K1667" i="4"/>
  <c r="O1665" i="4"/>
  <c r="Y1665" i="4"/>
  <c r="P1666" i="4"/>
  <c r="R1666" i="4" s="1"/>
  <c r="M1666" i="4"/>
  <c r="X1666" i="4"/>
  <c r="I1665" i="4"/>
  <c r="AF1664" i="4"/>
  <c r="AD1664" i="4"/>
  <c r="AH1664" i="4"/>
  <c r="AE1664" i="4"/>
  <c r="AI1664" i="4"/>
  <c r="AG1664" i="4"/>
  <c r="V1669" i="4"/>
  <c r="J1670" i="4"/>
  <c r="AG1660" i="2"/>
  <c r="AE1660" i="2"/>
  <c r="AC1660" i="2"/>
  <c r="AI1660" i="2"/>
  <c r="V1660" i="2"/>
  <c r="AV1629" i="2"/>
  <c r="AW1629" i="2" s="1"/>
  <c r="AA1653" i="2"/>
  <c r="AH1653" i="2" s="1"/>
  <c r="AY1621" i="2" s="1"/>
  <c r="Z1654" i="2"/>
  <c r="AF1654" i="2" s="1"/>
  <c r="AB1655" i="2"/>
  <c r="X1656" i="2"/>
  <c r="Y1655" i="2"/>
  <c r="AD1655" i="2" s="1"/>
  <c r="AK1663" i="4" l="1"/>
  <c r="H1663" i="4" s="1"/>
  <c r="G1663" i="4" s="1"/>
  <c r="Q1666" i="4"/>
  <c r="T1666" i="4"/>
  <c r="I1666" i="4" s="1"/>
  <c r="Z1666" i="4"/>
  <c r="AK1662" i="4"/>
  <c r="H1662" i="4" s="1"/>
  <c r="G1662" i="4" s="1"/>
  <c r="S1665" i="4"/>
  <c r="F1665" i="4" s="1"/>
  <c r="AA1665" i="4"/>
  <c r="AE1665" i="4" s="1"/>
  <c r="O1666" i="4"/>
  <c r="Y1666" i="4"/>
  <c r="P1667" i="4"/>
  <c r="R1667" i="4" s="1"/>
  <c r="M1667" i="4"/>
  <c r="X1667" i="4"/>
  <c r="N1668" i="4"/>
  <c r="L1669" i="4"/>
  <c r="W1668" i="4"/>
  <c r="K1668" i="4"/>
  <c r="AK1664" i="4"/>
  <c r="H1664" i="4" s="1"/>
  <c r="G1664" i="4" s="1"/>
  <c r="V1670" i="4"/>
  <c r="J1671" i="4"/>
  <c r="AG1661" i="2"/>
  <c r="AE1661" i="2"/>
  <c r="AC1661" i="2"/>
  <c r="AI1661" i="2"/>
  <c r="V1661" i="2"/>
  <c r="AV1630" i="2"/>
  <c r="AW1630" i="2" s="1"/>
  <c r="AA1654" i="2"/>
  <c r="AH1654" i="2" s="1"/>
  <c r="AY1622" i="2" s="1"/>
  <c r="Z1655" i="2"/>
  <c r="AF1655" i="2" s="1"/>
  <c r="AB1656" i="2"/>
  <c r="X1657" i="2"/>
  <c r="Y1656" i="2"/>
  <c r="AD1656" i="2" s="1"/>
  <c r="AI1665" i="4" l="1"/>
  <c r="AD1665" i="4"/>
  <c r="AG1665" i="4"/>
  <c r="AF1665" i="4"/>
  <c r="AH1665" i="4"/>
  <c r="Q1667" i="4"/>
  <c r="T1667" i="4"/>
  <c r="I1667" i="4" s="1"/>
  <c r="Z1667" i="4"/>
  <c r="S1666" i="4"/>
  <c r="AA1666" i="4"/>
  <c r="AH1666" i="4" s="1"/>
  <c r="F1666" i="4"/>
  <c r="L1670" i="4"/>
  <c r="N1669" i="4"/>
  <c r="W1669" i="4"/>
  <c r="K1669" i="4"/>
  <c r="O1667" i="4"/>
  <c r="Y1667" i="4"/>
  <c r="P1668" i="4"/>
  <c r="R1668" i="4" s="1"/>
  <c r="M1668" i="4"/>
  <c r="X1668" i="4"/>
  <c r="V1671" i="4"/>
  <c r="J1672" i="4"/>
  <c r="AG1662" i="2"/>
  <c r="AE1662" i="2"/>
  <c r="AC1662" i="2"/>
  <c r="AI1662" i="2"/>
  <c r="V1662" i="2"/>
  <c r="AV1631" i="2"/>
  <c r="AW1631" i="2" s="1"/>
  <c r="AA1655" i="2"/>
  <c r="AH1655" i="2" s="1"/>
  <c r="AY1623" i="2" s="1"/>
  <c r="Z1656" i="2"/>
  <c r="AF1656" i="2" s="1"/>
  <c r="AB1657" i="2"/>
  <c r="X1658" i="2"/>
  <c r="Y1657" i="2"/>
  <c r="AD1657" i="2" s="1"/>
  <c r="AG1666" i="4" l="1"/>
  <c r="AF1666" i="4"/>
  <c r="AE1666" i="4"/>
  <c r="AK1665" i="4"/>
  <c r="H1665" i="4" s="1"/>
  <c r="G1665" i="4" s="1"/>
  <c r="Q1668" i="4"/>
  <c r="T1668" i="4"/>
  <c r="I1668" i="4" s="1"/>
  <c r="Z1668" i="4"/>
  <c r="AI1666" i="4"/>
  <c r="AD1666" i="4"/>
  <c r="S1667" i="4"/>
  <c r="F1667" i="4" s="1"/>
  <c r="AA1667" i="4"/>
  <c r="AE1667" i="4" s="1"/>
  <c r="O1668" i="4"/>
  <c r="Y1668" i="4"/>
  <c r="M1669" i="4"/>
  <c r="P1669" i="4"/>
  <c r="R1669" i="4" s="1"/>
  <c r="X1669" i="4"/>
  <c r="L1671" i="4"/>
  <c r="N1670" i="4"/>
  <c r="K1670" i="4"/>
  <c r="W1670" i="4"/>
  <c r="V1672" i="4"/>
  <c r="J1673" i="4"/>
  <c r="AG1663" i="2"/>
  <c r="AE1663" i="2"/>
  <c r="AC1663" i="2"/>
  <c r="AI1663" i="2"/>
  <c r="V1663" i="2"/>
  <c r="AV1632" i="2"/>
  <c r="AW1632" i="2" s="1"/>
  <c r="AA1656" i="2"/>
  <c r="AH1656" i="2" s="1"/>
  <c r="AY1624" i="2" s="1"/>
  <c r="AB1658" i="2"/>
  <c r="X1659" i="2"/>
  <c r="Y1658" i="2"/>
  <c r="AD1658" i="2" s="1"/>
  <c r="Z1657" i="2"/>
  <c r="AF1657" i="2" s="1"/>
  <c r="AI1667" i="4" l="1"/>
  <c r="AF1667" i="4"/>
  <c r="AH1667" i="4"/>
  <c r="AG1667" i="4"/>
  <c r="AD1667" i="4"/>
  <c r="AK1666" i="4"/>
  <c r="H1666" i="4" s="1"/>
  <c r="G1666" i="4" s="1"/>
  <c r="S1668" i="4"/>
  <c r="F1668" i="4" s="1"/>
  <c r="AA1668" i="4"/>
  <c r="AH1668" i="4" s="1"/>
  <c r="Q1669" i="4"/>
  <c r="T1669" i="4"/>
  <c r="S1669" i="4" s="1"/>
  <c r="F1669" i="4" s="1"/>
  <c r="Z1669" i="4"/>
  <c r="AI1668" i="4"/>
  <c r="O1669" i="4"/>
  <c r="Y1669" i="4"/>
  <c r="P1670" i="4"/>
  <c r="M1670" i="4"/>
  <c r="X1670" i="4"/>
  <c r="L1672" i="4"/>
  <c r="N1671" i="4"/>
  <c r="W1671" i="4"/>
  <c r="K1671" i="4"/>
  <c r="V1673" i="4"/>
  <c r="J1674" i="4"/>
  <c r="AG1664" i="2"/>
  <c r="AE1664" i="2"/>
  <c r="AC1664" i="2"/>
  <c r="AI1664" i="2"/>
  <c r="V1664" i="2"/>
  <c r="AV1633" i="2"/>
  <c r="AW1633" i="2" s="1"/>
  <c r="AB1659" i="2"/>
  <c r="X1660" i="2"/>
  <c r="Y1659" i="2"/>
  <c r="AD1659" i="2" s="1"/>
  <c r="AA1657" i="2"/>
  <c r="AH1657" i="2" s="1"/>
  <c r="AY1625" i="2" s="1"/>
  <c r="Z1658" i="2"/>
  <c r="AF1658" i="2" s="1"/>
  <c r="AK1667" i="4" l="1"/>
  <c r="H1667" i="4" s="1"/>
  <c r="G1667" i="4" s="1"/>
  <c r="AD1668" i="4"/>
  <c r="AA1669" i="4"/>
  <c r="AF1669" i="4" s="1"/>
  <c r="I1669" i="4"/>
  <c r="AG1668" i="4"/>
  <c r="AE1668" i="4"/>
  <c r="R1670" i="4"/>
  <c r="AF1668" i="4"/>
  <c r="P1671" i="4"/>
  <c r="M1671" i="4"/>
  <c r="X1671" i="4"/>
  <c r="O1670" i="4"/>
  <c r="Y1670" i="4"/>
  <c r="N1672" i="4"/>
  <c r="L1673" i="4"/>
  <c r="K1672" i="4"/>
  <c r="W1672" i="4"/>
  <c r="V1674" i="4"/>
  <c r="J1675" i="4"/>
  <c r="AI1669" i="4"/>
  <c r="AG1665" i="2"/>
  <c r="AE1665" i="2"/>
  <c r="AC1665" i="2"/>
  <c r="AI1665" i="2"/>
  <c r="V1665" i="2"/>
  <c r="AV1634" i="2"/>
  <c r="AW1634" i="2" s="1"/>
  <c r="Z1659" i="2"/>
  <c r="AF1659" i="2" s="1"/>
  <c r="AB1660" i="2"/>
  <c r="X1661" i="2"/>
  <c r="Y1660" i="2"/>
  <c r="AD1660" i="2" s="1"/>
  <c r="AA1658" i="2"/>
  <c r="AH1658" i="2" s="1"/>
  <c r="AY1626" i="2" s="1"/>
  <c r="AE1669" i="4" l="1"/>
  <c r="AH1669" i="4"/>
  <c r="AD1669" i="4"/>
  <c r="AG1669" i="4"/>
  <c r="AK1668" i="4"/>
  <c r="H1668" i="4" s="1"/>
  <c r="G1668" i="4" s="1"/>
  <c r="R1671" i="4"/>
  <c r="Z1671" i="4" s="1"/>
  <c r="Q1670" i="4"/>
  <c r="T1670" i="4"/>
  <c r="I1670" i="4" s="1"/>
  <c r="Z1670" i="4"/>
  <c r="Q1671" i="4"/>
  <c r="L1674" i="4"/>
  <c r="K1674" i="4" s="1"/>
  <c r="N1673" i="4"/>
  <c r="W1673" i="4"/>
  <c r="K1673" i="4"/>
  <c r="P1672" i="4"/>
  <c r="M1672" i="4"/>
  <c r="X1672" i="4"/>
  <c r="O1671" i="4"/>
  <c r="Y1671" i="4"/>
  <c r="V1675" i="4"/>
  <c r="J1676" i="4"/>
  <c r="AG1666" i="2"/>
  <c r="AE1666" i="2"/>
  <c r="AC1666" i="2"/>
  <c r="AI1666" i="2"/>
  <c r="V1666" i="2"/>
  <c r="AV1635" i="2"/>
  <c r="AW1635" i="2" s="1"/>
  <c r="AB1661" i="2"/>
  <c r="X1662" i="2"/>
  <c r="Y1661" i="2"/>
  <c r="AD1661" i="2" s="1"/>
  <c r="AA1659" i="2"/>
  <c r="AH1659" i="2" s="1"/>
  <c r="AY1627" i="2" s="1"/>
  <c r="Z1660" i="2"/>
  <c r="AF1660" i="2" s="1"/>
  <c r="R1672" i="4" l="1"/>
  <c r="Z1672" i="4" s="1"/>
  <c r="AK1669" i="4"/>
  <c r="H1669" i="4" s="1"/>
  <c r="G1669" i="4" s="1"/>
  <c r="T1671" i="4"/>
  <c r="S1671" i="4" s="1"/>
  <c r="F1671" i="4" s="1"/>
  <c r="Q1672" i="4"/>
  <c r="S1670" i="4"/>
  <c r="F1670" i="4" s="1"/>
  <c r="AA1670" i="4"/>
  <c r="AF1670" i="4" s="1"/>
  <c r="M1673" i="4"/>
  <c r="P1673" i="4"/>
  <c r="X1673" i="4"/>
  <c r="O1672" i="4"/>
  <c r="Y1672" i="4"/>
  <c r="L1675" i="4"/>
  <c r="N1674" i="4"/>
  <c r="W1674" i="4"/>
  <c r="V1676" i="4"/>
  <c r="J1677" i="4"/>
  <c r="AG1667" i="2"/>
  <c r="AE1667" i="2"/>
  <c r="AC1667" i="2"/>
  <c r="AI1667" i="2"/>
  <c r="V1667" i="2"/>
  <c r="AV1636" i="2"/>
  <c r="AW1636" i="2" s="1"/>
  <c r="Z1661" i="2"/>
  <c r="AF1661" i="2" s="1"/>
  <c r="AB1662" i="2"/>
  <c r="X1663" i="2"/>
  <c r="Y1662" i="2"/>
  <c r="AD1662" i="2" s="1"/>
  <c r="AA1660" i="2"/>
  <c r="AH1660" i="2" s="1"/>
  <c r="AY1628" i="2" s="1"/>
  <c r="T1672" i="4" l="1"/>
  <c r="AA1672" i="4" s="1"/>
  <c r="AE1672" i="4" s="1"/>
  <c r="I1671" i="4"/>
  <c r="AA1671" i="4"/>
  <c r="AI1671" i="4" s="1"/>
  <c r="AH1671" i="4"/>
  <c r="AI1670" i="4"/>
  <c r="AH1670" i="4"/>
  <c r="S1672" i="4"/>
  <c r="F1672" i="4" s="1"/>
  <c r="AD1670" i="4"/>
  <c r="AE1670" i="4"/>
  <c r="R1673" i="4"/>
  <c r="AG1670" i="4"/>
  <c r="P1674" i="4"/>
  <c r="M1674" i="4"/>
  <c r="X1674" i="4"/>
  <c r="L1676" i="4"/>
  <c r="N1675" i="4"/>
  <c r="W1675" i="4"/>
  <c r="K1675" i="4"/>
  <c r="O1673" i="4"/>
  <c r="Y1673" i="4"/>
  <c r="AG1672" i="4"/>
  <c r="AI1672" i="4"/>
  <c r="V1677" i="4"/>
  <c r="J1678" i="4"/>
  <c r="AG1668" i="2"/>
  <c r="AE1668" i="2"/>
  <c r="AC1668" i="2"/>
  <c r="AI1668" i="2"/>
  <c r="V1668" i="2"/>
  <c r="AV1637" i="2"/>
  <c r="AW1637" i="2" s="1"/>
  <c r="AB1663" i="2"/>
  <c r="X1664" i="2"/>
  <c r="Y1663" i="2"/>
  <c r="AD1663" i="2" s="1"/>
  <c r="AA1661" i="2"/>
  <c r="AH1661" i="2" s="1"/>
  <c r="AY1629" i="2" s="1"/>
  <c r="Z1662" i="2"/>
  <c r="AF1662" i="2" s="1"/>
  <c r="AD1672" i="4" l="1"/>
  <c r="I1672" i="4"/>
  <c r="AF1672" i="4"/>
  <c r="AH1672" i="4"/>
  <c r="AK1672" i="4" s="1"/>
  <c r="AD1671" i="4"/>
  <c r="AG1671" i="4"/>
  <c r="AF1671" i="4"/>
  <c r="AE1671" i="4"/>
  <c r="AK1670" i="4"/>
  <c r="H1670" i="4" s="1"/>
  <c r="G1670" i="4" s="1"/>
  <c r="R1674" i="4"/>
  <c r="Q1673" i="4"/>
  <c r="T1673" i="4"/>
  <c r="Z1673" i="4"/>
  <c r="N1676" i="4"/>
  <c r="L1677" i="4"/>
  <c r="W1676" i="4"/>
  <c r="K1676" i="4"/>
  <c r="P1675" i="4"/>
  <c r="R1675" i="4" s="1"/>
  <c r="M1675" i="4"/>
  <c r="X1675" i="4"/>
  <c r="O1674" i="4"/>
  <c r="Y1674" i="4"/>
  <c r="V1678" i="4"/>
  <c r="J1679" i="4"/>
  <c r="AG1669" i="2"/>
  <c r="AE1669" i="2"/>
  <c r="AC1669" i="2"/>
  <c r="AI1669" i="2"/>
  <c r="V1669" i="2"/>
  <c r="AV1638" i="2"/>
  <c r="AW1638" i="2" s="1"/>
  <c r="Z1663" i="2"/>
  <c r="AF1663" i="2" s="1"/>
  <c r="AB1664" i="2"/>
  <c r="X1665" i="2"/>
  <c r="Y1664" i="2"/>
  <c r="AD1664" i="2" s="1"/>
  <c r="AA1662" i="2"/>
  <c r="AH1662" i="2" s="1"/>
  <c r="AY1630" i="2" s="1"/>
  <c r="AK1671" i="4" l="1"/>
  <c r="H1671" i="4" s="1"/>
  <c r="G1671" i="4" s="1"/>
  <c r="H1672" i="4"/>
  <c r="G1672" i="4" s="1"/>
  <c r="Q1675" i="4"/>
  <c r="S1673" i="4"/>
  <c r="F1673" i="4" s="1"/>
  <c r="AA1673" i="4"/>
  <c r="Q1674" i="4"/>
  <c r="T1674" i="4"/>
  <c r="Z1674" i="4"/>
  <c r="I1673" i="4"/>
  <c r="L1678" i="4"/>
  <c r="N1677" i="4"/>
  <c r="W1677" i="4"/>
  <c r="K1677" i="4"/>
  <c r="O1675" i="4"/>
  <c r="Y1675" i="4"/>
  <c r="P1676" i="4"/>
  <c r="M1676" i="4"/>
  <c r="X1676" i="4"/>
  <c r="V1679" i="4"/>
  <c r="J1680" i="4"/>
  <c r="Z1675" i="4"/>
  <c r="AG1670" i="2"/>
  <c r="AE1670" i="2"/>
  <c r="AC1670" i="2"/>
  <c r="AI1670" i="2"/>
  <c r="V1670" i="2"/>
  <c r="AV1639" i="2"/>
  <c r="AW1639" i="2" s="1"/>
  <c r="AB1665" i="2"/>
  <c r="X1666" i="2"/>
  <c r="Y1665" i="2"/>
  <c r="AD1665" i="2" s="1"/>
  <c r="AA1663" i="2"/>
  <c r="AH1663" i="2" s="1"/>
  <c r="AY1631" i="2" s="1"/>
  <c r="Z1664" i="2"/>
  <c r="AF1664" i="2" s="1"/>
  <c r="S1674" i="4" l="1"/>
  <c r="F1674" i="4" s="1"/>
  <c r="AA1674" i="4"/>
  <c r="AG1674" i="4" s="1"/>
  <c r="O1676" i="4"/>
  <c r="R1676" i="4"/>
  <c r="T1675" i="4"/>
  <c r="AI1673" i="4"/>
  <c r="AE1673" i="4"/>
  <c r="AG1673" i="4"/>
  <c r="AD1673" i="4"/>
  <c r="AF1673" i="4"/>
  <c r="AH1673" i="4"/>
  <c r="I1674" i="4"/>
  <c r="Y1676" i="4"/>
  <c r="M1677" i="4"/>
  <c r="P1677" i="4"/>
  <c r="X1677" i="4"/>
  <c r="L1679" i="4"/>
  <c r="N1678" i="4"/>
  <c r="W1678" i="4"/>
  <c r="K1678" i="4"/>
  <c r="V1680" i="4"/>
  <c r="J1681" i="4"/>
  <c r="AG1671" i="2"/>
  <c r="AE1671" i="2"/>
  <c r="AC1671" i="2"/>
  <c r="AI1671" i="2"/>
  <c r="V1671" i="2"/>
  <c r="AV1640" i="2"/>
  <c r="AW1640" i="2" s="1"/>
  <c r="AA1664" i="2"/>
  <c r="AH1664" i="2" s="1"/>
  <c r="AY1632" i="2" s="1"/>
  <c r="Z1665" i="2"/>
  <c r="AF1665" i="2" s="1"/>
  <c r="X1667" i="2"/>
  <c r="AB1666" i="2"/>
  <c r="Y1666" i="2"/>
  <c r="AD1666" i="2" s="1"/>
  <c r="AD1674" i="4" l="1"/>
  <c r="R1677" i="4"/>
  <c r="AI1674" i="4"/>
  <c r="AF1674" i="4"/>
  <c r="Q1676" i="4"/>
  <c r="T1676" i="4"/>
  <c r="S1676" i="4" s="1"/>
  <c r="Z1676" i="4"/>
  <c r="AK1673" i="4"/>
  <c r="H1673" i="4" s="1"/>
  <c r="G1673" i="4" s="1"/>
  <c r="S1675" i="4"/>
  <c r="F1675" i="4" s="1"/>
  <c r="AA1675" i="4"/>
  <c r="I1675" i="4"/>
  <c r="AE1674" i="4"/>
  <c r="AH1674" i="4"/>
  <c r="O1677" i="4"/>
  <c r="Y1677" i="4"/>
  <c r="P1678" i="4"/>
  <c r="R1678" i="4" s="1"/>
  <c r="M1678" i="4"/>
  <c r="X1678" i="4"/>
  <c r="L1680" i="4"/>
  <c r="N1679" i="4"/>
  <c r="W1679" i="4"/>
  <c r="K1679" i="4"/>
  <c r="AA1676" i="4"/>
  <c r="V1681" i="4"/>
  <c r="J1682" i="4"/>
  <c r="AG1672" i="2"/>
  <c r="AE1672" i="2"/>
  <c r="AC1672" i="2"/>
  <c r="AI1672" i="2"/>
  <c r="V1672" i="2"/>
  <c r="AV1641" i="2"/>
  <c r="AW1641" i="2" s="1"/>
  <c r="AA1665" i="2"/>
  <c r="AH1665" i="2" s="1"/>
  <c r="AY1633" i="2" s="1"/>
  <c r="Z1666" i="2"/>
  <c r="AF1666" i="2" s="1"/>
  <c r="X1668" i="2"/>
  <c r="AB1667" i="2"/>
  <c r="Y1667" i="2"/>
  <c r="AD1667" i="2" s="1"/>
  <c r="F1676" i="4" l="1"/>
  <c r="AK1674" i="4"/>
  <c r="H1674" i="4" s="1"/>
  <c r="G1674" i="4" s="1"/>
  <c r="Q1678" i="4"/>
  <c r="Z1678" i="4"/>
  <c r="AI1675" i="4"/>
  <c r="AH1675" i="4"/>
  <c r="AD1675" i="4"/>
  <c r="AE1675" i="4"/>
  <c r="AG1675" i="4"/>
  <c r="AF1675" i="4"/>
  <c r="Q1677" i="4"/>
  <c r="T1677" i="4"/>
  <c r="Z1677" i="4"/>
  <c r="I1676" i="4"/>
  <c r="P1679" i="4"/>
  <c r="R1679" i="4" s="1"/>
  <c r="M1679" i="4"/>
  <c r="X1679" i="4"/>
  <c r="O1678" i="4"/>
  <c r="Y1678" i="4"/>
  <c r="N1680" i="4"/>
  <c r="L1681" i="4"/>
  <c r="W1680" i="4"/>
  <c r="K1680" i="4"/>
  <c r="AF1676" i="4"/>
  <c r="AD1676" i="4"/>
  <c r="AE1676" i="4"/>
  <c r="AH1676" i="4"/>
  <c r="AI1676" i="4"/>
  <c r="AG1676" i="4"/>
  <c r="V1682" i="4"/>
  <c r="J1683" i="4"/>
  <c r="AG1673" i="2"/>
  <c r="AE1673" i="2"/>
  <c r="AC1673" i="2"/>
  <c r="AI1673" i="2"/>
  <c r="V1673" i="2"/>
  <c r="AV1642" i="2"/>
  <c r="AW1642" i="2" s="1"/>
  <c r="AA1666" i="2"/>
  <c r="AH1666" i="2" s="1"/>
  <c r="AY1634" i="2" s="1"/>
  <c r="Z1667" i="2"/>
  <c r="AF1667" i="2" s="1"/>
  <c r="AB1668" i="2"/>
  <c r="X1669" i="2"/>
  <c r="Y1668" i="2"/>
  <c r="AD1668" i="2" s="1"/>
  <c r="S1677" i="4" l="1"/>
  <c r="F1677" i="4" s="1"/>
  <c r="AA1677" i="4"/>
  <c r="I1677" i="4"/>
  <c r="Q1679" i="4"/>
  <c r="Z1679" i="4"/>
  <c r="AK1675" i="4"/>
  <c r="H1675" i="4" s="1"/>
  <c r="G1675" i="4" s="1"/>
  <c r="T1678" i="4"/>
  <c r="L1682" i="4"/>
  <c r="N1681" i="4"/>
  <c r="W1681" i="4"/>
  <c r="K1681" i="4"/>
  <c r="P1680" i="4"/>
  <c r="R1680" i="4" s="1"/>
  <c r="M1680" i="4"/>
  <c r="X1680" i="4"/>
  <c r="O1679" i="4"/>
  <c r="Y1679" i="4"/>
  <c r="V1683" i="4"/>
  <c r="J1684" i="4"/>
  <c r="AK1676" i="4"/>
  <c r="H1676" i="4" s="1"/>
  <c r="G1676" i="4" s="1"/>
  <c r="AG1674" i="2"/>
  <c r="AE1674" i="2"/>
  <c r="AC1674" i="2"/>
  <c r="AI1674" i="2"/>
  <c r="V1674" i="2"/>
  <c r="AV1643" i="2"/>
  <c r="AW1643" i="2" s="1"/>
  <c r="AA1667" i="2"/>
  <c r="AH1667" i="2" s="1"/>
  <c r="AY1635" i="2" s="1"/>
  <c r="X1670" i="2"/>
  <c r="AB1669" i="2"/>
  <c r="Y1669" i="2"/>
  <c r="AD1669" i="2" s="1"/>
  <c r="Z1668" i="2"/>
  <c r="AF1668" i="2" s="1"/>
  <c r="S1678" i="4" l="1"/>
  <c r="F1678" i="4" s="1"/>
  <c r="I1678" i="4"/>
  <c r="AA1678" i="4"/>
  <c r="T1679" i="4"/>
  <c r="AD1677" i="4"/>
  <c r="AE1677" i="4"/>
  <c r="AI1677" i="4"/>
  <c r="AH1677" i="4"/>
  <c r="AG1677" i="4"/>
  <c r="Q1680" i="4"/>
  <c r="T1680" i="4"/>
  <c r="AA1680" i="4" s="1"/>
  <c r="Z1680" i="4"/>
  <c r="AF1677" i="4"/>
  <c r="M1681" i="4"/>
  <c r="P1681" i="4"/>
  <c r="R1681" i="4" s="1"/>
  <c r="Z1681" i="4" s="1"/>
  <c r="X1681" i="4"/>
  <c r="O1680" i="4"/>
  <c r="Y1680" i="4"/>
  <c r="L1683" i="4"/>
  <c r="N1682" i="4"/>
  <c r="W1682" i="4"/>
  <c r="K1682" i="4"/>
  <c r="V1684" i="4"/>
  <c r="J1685" i="4"/>
  <c r="AG1675" i="2"/>
  <c r="AE1675" i="2"/>
  <c r="AC1675" i="2"/>
  <c r="AI1675" i="2"/>
  <c r="V1675" i="2"/>
  <c r="AV1644" i="2"/>
  <c r="AW1644" i="2" s="1"/>
  <c r="AA1668" i="2"/>
  <c r="AH1668" i="2" s="1"/>
  <c r="AY1636" i="2" s="1"/>
  <c r="AB1670" i="2"/>
  <c r="X1671" i="2"/>
  <c r="Y1670" i="2"/>
  <c r="AD1670" i="2" s="1"/>
  <c r="Z1669" i="2"/>
  <c r="AF1669" i="2" s="1"/>
  <c r="AG1678" i="4" l="1"/>
  <c r="AI1678" i="4"/>
  <c r="AH1678" i="4"/>
  <c r="AE1678" i="4"/>
  <c r="AF1678" i="4"/>
  <c r="AD1678" i="4"/>
  <c r="AK1677" i="4"/>
  <c r="H1677" i="4" s="1"/>
  <c r="G1677" i="4" s="1"/>
  <c r="Q1681" i="4"/>
  <c r="T1681" i="4"/>
  <c r="I1681" i="4" s="1"/>
  <c r="S1680" i="4"/>
  <c r="F1680" i="4" s="1"/>
  <c r="I1680" i="4"/>
  <c r="S1679" i="4"/>
  <c r="F1679" i="4" s="1"/>
  <c r="AA1679" i="4"/>
  <c r="I1679" i="4"/>
  <c r="P1682" i="4"/>
  <c r="R1682" i="4" s="1"/>
  <c r="M1682" i="4"/>
  <c r="X1682" i="4"/>
  <c r="L1684" i="4"/>
  <c r="N1683" i="4"/>
  <c r="W1683" i="4"/>
  <c r="K1683" i="4"/>
  <c r="O1681" i="4"/>
  <c r="Y1681" i="4"/>
  <c r="AE1680" i="4"/>
  <c r="AF1680" i="4"/>
  <c r="AG1680" i="4"/>
  <c r="AH1680" i="4"/>
  <c r="AI1680" i="4"/>
  <c r="AD1680" i="4"/>
  <c r="V1685" i="4"/>
  <c r="J1686" i="4"/>
  <c r="AG1676" i="2"/>
  <c r="AE1676" i="2"/>
  <c r="AC1676" i="2"/>
  <c r="AI1676" i="2"/>
  <c r="V1676" i="2"/>
  <c r="AV1645" i="2"/>
  <c r="AW1645" i="2" s="1"/>
  <c r="AB1671" i="2"/>
  <c r="X1672" i="2"/>
  <c r="Y1671" i="2"/>
  <c r="AD1671" i="2" s="1"/>
  <c r="AA1669" i="2"/>
  <c r="AH1669" i="2" s="1"/>
  <c r="AY1637" i="2" s="1"/>
  <c r="Z1670" i="2"/>
  <c r="AF1670" i="2" s="1"/>
  <c r="AD1679" i="4" l="1"/>
  <c r="AH1679" i="4"/>
  <c r="AG1679" i="4"/>
  <c r="AF1679" i="4"/>
  <c r="AE1679" i="4"/>
  <c r="AI1679" i="4"/>
  <c r="S1681" i="4"/>
  <c r="F1681" i="4" s="1"/>
  <c r="AA1681" i="4"/>
  <c r="AF1681" i="4" s="1"/>
  <c r="AK1678" i="4"/>
  <c r="H1678" i="4" s="1"/>
  <c r="G1678" i="4" s="1"/>
  <c r="Q1682" i="4"/>
  <c r="T1682" i="4"/>
  <c r="AA1682" i="4" s="1"/>
  <c r="Z1682" i="4"/>
  <c r="N1684" i="4"/>
  <c r="L1685" i="4"/>
  <c r="W1684" i="4"/>
  <c r="K1684" i="4"/>
  <c r="P1683" i="4"/>
  <c r="R1683" i="4" s="1"/>
  <c r="M1683" i="4"/>
  <c r="X1683" i="4"/>
  <c r="O1682" i="4"/>
  <c r="Y1682" i="4"/>
  <c r="V1686" i="4"/>
  <c r="J1687" i="4"/>
  <c r="AK1680" i="4"/>
  <c r="AG1677" i="2"/>
  <c r="AE1677" i="2"/>
  <c r="AC1677" i="2"/>
  <c r="AI1677" i="2"/>
  <c r="V1677" i="2"/>
  <c r="AV1646" i="2"/>
  <c r="AW1646" i="2" s="1"/>
  <c r="Z1671" i="2"/>
  <c r="AF1671" i="2" s="1"/>
  <c r="X1673" i="2"/>
  <c r="AB1672" i="2"/>
  <c r="Y1672" i="2"/>
  <c r="AD1672" i="2" s="1"/>
  <c r="AA1670" i="2"/>
  <c r="AH1670" i="2" s="1"/>
  <c r="AY1638" i="2" s="1"/>
  <c r="H1680" i="4" l="1"/>
  <c r="G1680" i="4" s="1"/>
  <c r="AG1681" i="4"/>
  <c r="AK1679" i="4"/>
  <c r="H1679" i="4" s="1"/>
  <c r="G1679" i="4" s="1"/>
  <c r="AE1681" i="4"/>
  <c r="AI1681" i="4"/>
  <c r="Q1683" i="4"/>
  <c r="T1683" i="4"/>
  <c r="S1683" i="4" s="1"/>
  <c r="Z1683" i="4"/>
  <c r="S1682" i="4"/>
  <c r="F1682" i="4" s="1"/>
  <c r="I1682" i="4"/>
  <c r="AD1681" i="4"/>
  <c r="AH1681" i="4"/>
  <c r="L1686" i="4"/>
  <c r="N1685" i="4"/>
  <c r="W1685" i="4"/>
  <c r="K1685" i="4"/>
  <c r="O1683" i="4"/>
  <c r="F1683" i="4" s="1"/>
  <c r="Y1683" i="4"/>
  <c r="P1684" i="4"/>
  <c r="R1684" i="4" s="1"/>
  <c r="M1684" i="4"/>
  <c r="X1684" i="4"/>
  <c r="V1687" i="4"/>
  <c r="J1688" i="4"/>
  <c r="AF1682" i="4"/>
  <c r="AD1682" i="4"/>
  <c r="AG1682" i="4"/>
  <c r="AH1682" i="4"/>
  <c r="AI1682" i="4"/>
  <c r="AE1682" i="4"/>
  <c r="AG1678" i="2"/>
  <c r="AE1678" i="2"/>
  <c r="AC1678" i="2"/>
  <c r="AI1678" i="2"/>
  <c r="V1678" i="2"/>
  <c r="AV1647" i="2"/>
  <c r="AW1647" i="2" s="1"/>
  <c r="AB1673" i="2"/>
  <c r="X1674" i="2"/>
  <c r="Y1673" i="2"/>
  <c r="AD1673" i="2" s="1"/>
  <c r="AA1671" i="2"/>
  <c r="AH1671" i="2" s="1"/>
  <c r="AY1639" i="2" s="1"/>
  <c r="Z1672" i="2"/>
  <c r="AF1672" i="2" s="1"/>
  <c r="AA1683" i="4" l="1"/>
  <c r="AE1683" i="4" s="1"/>
  <c r="Q1684" i="4"/>
  <c r="T1684" i="4"/>
  <c r="Z1684" i="4"/>
  <c r="AK1681" i="4"/>
  <c r="H1681" i="4" s="1"/>
  <c r="G1681" i="4" s="1"/>
  <c r="I1683" i="4"/>
  <c r="O1684" i="4"/>
  <c r="Y1684" i="4"/>
  <c r="M1685" i="4"/>
  <c r="P1685" i="4"/>
  <c r="X1685" i="4"/>
  <c r="L1687" i="4"/>
  <c r="K1687" i="4" s="1"/>
  <c r="N1686" i="4"/>
  <c r="W1686" i="4"/>
  <c r="K1686" i="4"/>
  <c r="AG1683" i="4"/>
  <c r="V1688" i="4"/>
  <c r="J1689" i="4"/>
  <c r="AK1682" i="4"/>
  <c r="H1682" i="4" s="1"/>
  <c r="G1682" i="4" s="1"/>
  <c r="AG1679" i="2"/>
  <c r="AE1679" i="2"/>
  <c r="AC1679" i="2"/>
  <c r="AI1679" i="2"/>
  <c r="V1679" i="2"/>
  <c r="AV1648" i="2"/>
  <c r="AW1648" i="2" s="1"/>
  <c r="AA1672" i="2"/>
  <c r="AH1672" i="2" s="1"/>
  <c r="AY1640" i="2" s="1"/>
  <c r="Z1673" i="2"/>
  <c r="AF1673" i="2" s="1"/>
  <c r="AB1674" i="2"/>
  <c r="X1675" i="2"/>
  <c r="Y1674" i="2"/>
  <c r="AD1674" i="2" s="1"/>
  <c r="AI1683" i="4" l="1"/>
  <c r="AF1683" i="4"/>
  <c r="AD1683" i="4"/>
  <c r="AH1683" i="4"/>
  <c r="S1684" i="4"/>
  <c r="F1684" i="4" s="1"/>
  <c r="AA1684" i="4"/>
  <c r="I1684" i="4"/>
  <c r="R1685" i="4"/>
  <c r="P1686" i="4"/>
  <c r="M1686" i="4"/>
  <c r="X1686" i="4"/>
  <c r="O1685" i="4"/>
  <c r="Y1685" i="4"/>
  <c r="L1688" i="4"/>
  <c r="N1687" i="4"/>
  <c r="W1687" i="4"/>
  <c r="V1689" i="4"/>
  <c r="J1690" i="4"/>
  <c r="AG1680" i="2"/>
  <c r="AE1680" i="2"/>
  <c r="AC1680" i="2"/>
  <c r="AI1680" i="2"/>
  <c r="V1680" i="2"/>
  <c r="AV1649" i="2"/>
  <c r="AW1649" i="2" s="1"/>
  <c r="AA1673" i="2"/>
  <c r="AH1673" i="2" s="1"/>
  <c r="AY1641" i="2" s="1"/>
  <c r="Z1674" i="2"/>
  <c r="AF1674" i="2" s="1"/>
  <c r="X1676" i="2"/>
  <c r="AB1675" i="2"/>
  <c r="Y1675" i="2"/>
  <c r="AD1675" i="2" s="1"/>
  <c r="AK1683" i="4" l="1"/>
  <c r="H1683" i="4" s="1"/>
  <c r="G1683" i="4" s="1"/>
  <c r="R1686" i="4"/>
  <c r="Q1686" i="4" s="1"/>
  <c r="AI1684" i="4"/>
  <c r="AD1684" i="4"/>
  <c r="AH1684" i="4"/>
  <c r="AE1684" i="4"/>
  <c r="AG1684" i="4"/>
  <c r="Q1685" i="4"/>
  <c r="T1685" i="4"/>
  <c r="I1685" i="4" s="1"/>
  <c r="Z1685" i="4"/>
  <c r="AF1684" i="4"/>
  <c r="P1687" i="4"/>
  <c r="R1687" i="4" s="1"/>
  <c r="M1687" i="4"/>
  <c r="X1687" i="4"/>
  <c r="N1688" i="4"/>
  <c r="L1689" i="4"/>
  <c r="K1689" i="4" s="1"/>
  <c r="W1688" i="4"/>
  <c r="K1688" i="4"/>
  <c r="O1686" i="4"/>
  <c r="Y1686" i="4"/>
  <c r="V1690" i="4"/>
  <c r="J1691" i="4"/>
  <c r="AG1681" i="2"/>
  <c r="AE1681" i="2"/>
  <c r="AC1681" i="2"/>
  <c r="AI1681" i="2"/>
  <c r="V1681" i="2"/>
  <c r="AV1650" i="2"/>
  <c r="AW1650" i="2" s="1"/>
  <c r="AA1674" i="2"/>
  <c r="AH1674" i="2" s="1"/>
  <c r="AY1642" i="2" s="1"/>
  <c r="Z1675" i="2"/>
  <c r="AF1675" i="2" s="1"/>
  <c r="X1677" i="2"/>
  <c r="AB1676" i="2"/>
  <c r="Y1676" i="2"/>
  <c r="AD1676" i="2" s="1"/>
  <c r="Z1686" i="4" l="1"/>
  <c r="Q1687" i="4"/>
  <c r="Z1687" i="4"/>
  <c r="S1685" i="4"/>
  <c r="F1685" i="4" s="1"/>
  <c r="AA1685" i="4"/>
  <c r="T1686" i="4"/>
  <c r="AK1684" i="4"/>
  <c r="H1684" i="4" s="1"/>
  <c r="G1684" i="4" s="1"/>
  <c r="P1688" i="4"/>
  <c r="R1688" i="4" s="1"/>
  <c r="M1688" i="4"/>
  <c r="X1688" i="4"/>
  <c r="L1690" i="4"/>
  <c r="N1689" i="4"/>
  <c r="W1689" i="4"/>
  <c r="O1687" i="4"/>
  <c r="Y1687" i="4"/>
  <c r="V1691" i="4"/>
  <c r="J1692" i="4"/>
  <c r="AG1682" i="2"/>
  <c r="AE1682" i="2"/>
  <c r="AC1682" i="2"/>
  <c r="AI1682" i="2"/>
  <c r="V1682" i="2"/>
  <c r="AV1651" i="2"/>
  <c r="AW1651" i="2" s="1"/>
  <c r="AA1675" i="2"/>
  <c r="AH1675" i="2" s="1"/>
  <c r="AY1643" i="2" s="1"/>
  <c r="Z1676" i="2"/>
  <c r="AF1676" i="2" s="1"/>
  <c r="AB1677" i="2"/>
  <c r="X1678" i="2"/>
  <c r="Y1677" i="2"/>
  <c r="AD1677" i="2" s="1"/>
  <c r="Q1688" i="4" l="1"/>
  <c r="Z1688" i="4"/>
  <c r="S1686" i="4"/>
  <c r="F1686" i="4" s="1"/>
  <c r="I1686" i="4"/>
  <c r="AA1686" i="4"/>
  <c r="T1687" i="4"/>
  <c r="T1688" i="4" s="1"/>
  <c r="AF1685" i="4"/>
  <c r="AD1685" i="4"/>
  <c r="AH1685" i="4"/>
  <c r="AG1685" i="4"/>
  <c r="AI1685" i="4"/>
  <c r="AE1685" i="4"/>
  <c r="M1689" i="4"/>
  <c r="P1689" i="4"/>
  <c r="R1689" i="4" s="1"/>
  <c r="X1689" i="4"/>
  <c r="L1691" i="4"/>
  <c r="N1690" i="4"/>
  <c r="W1690" i="4"/>
  <c r="K1690" i="4"/>
  <c r="O1688" i="4"/>
  <c r="Y1688" i="4"/>
  <c r="V1692" i="4"/>
  <c r="J1693" i="4"/>
  <c r="AG1683" i="2"/>
  <c r="AE1683" i="2"/>
  <c r="AC1683" i="2"/>
  <c r="AI1683" i="2"/>
  <c r="V1683" i="2"/>
  <c r="AV1652" i="2"/>
  <c r="AW1652" i="2" s="1"/>
  <c r="AA1676" i="2"/>
  <c r="AH1676" i="2" s="1"/>
  <c r="AY1644" i="2" s="1"/>
  <c r="AB1678" i="2"/>
  <c r="X1679" i="2"/>
  <c r="Y1678" i="2"/>
  <c r="AD1678" i="2" s="1"/>
  <c r="Z1677" i="2"/>
  <c r="AF1677" i="2" s="1"/>
  <c r="AE1686" i="4" l="1"/>
  <c r="AI1686" i="4"/>
  <c r="AG1686" i="4"/>
  <c r="AH1686" i="4"/>
  <c r="AF1686" i="4"/>
  <c r="AD1686" i="4"/>
  <c r="S1688" i="4"/>
  <c r="F1688" i="4" s="1"/>
  <c r="I1688" i="4"/>
  <c r="AA1688" i="4"/>
  <c r="AE1688" i="4" s="1"/>
  <c r="AK1685" i="4"/>
  <c r="H1685" i="4" s="1"/>
  <c r="G1685" i="4" s="1"/>
  <c r="Q1689" i="4"/>
  <c r="T1689" i="4"/>
  <c r="AA1689" i="4" s="1"/>
  <c r="Z1689" i="4"/>
  <c r="S1687" i="4"/>
  <c r="F1687" i="4" s="1"/>
  <c r="AA1687" i="4"/>
  <c r="I1687" i="4"/>
  <c r="AG1688" i="4"/>
  <c r="P1690" i="4"/>
  <c r="R1690" i="4" s="1"/>
  <c r="M1690" i="4"/>
  <c r="X1690" i="4"/>
  <c r="O1689" i="4"/>
  <c r="Y1689" i="4"/>
  <c r="L1692" i="4"/>
  <c r="N1691" i="4"/>
  <c r="W1691" i="4"/>
  <c r="K1691" i="4"/>
  <c r="V1693" i="4"/>
  <c r="J1694" i="4"/>
  <c r="AG1684" i="2"/>
  <c r="AE1684" i="2"/>
  <c r="AC1684" i="2"/>
  <c r="AI1684" i="2"/>
  <c r="V1684" i="2"/>
  <c r="AV1653" i="2"/>
  <c r="AW1653" i="2" s="1"/>
  <c r="AB1679" i="2"/>
  <c r="X1680" i="2"/>
  <c r="Y1679" i="2"/>
  <c r="AD1679" i="2" s="1"/>
  <c r="AA1677" i="2"/>
  <c r="AH1677" i="2" s="1"/>
  <c r="AY1645" i="2" s="1"/>
  <c r="Z1678" i="2"/>
  <c r="AF1678" i="2" s="1"/>
  <c r="AH1688" i="4" l="1"/>
  <c r="AD1688" i="4"/>
  <c r="AK1686" i="4"/>
  <c r="H1686" i="4" s="1"/>
  <c r="G1686" i="4" s="1"/>
  <c r="S1689" i="4"/>
  <c r="F1689" i="4" s="1"/>
  <c r="I1689" i="4"/>
  <c r="AI1688" i="4"/>
  <c r="AF1688" i="4"/>
  <c r="Q1690" i="4"/>
  <c r="T1690" i="4"/>
  <c r="I1690" i="4" s="1"/>
  <c r="Z1690" i="4"/>
  <c r="AH1687" i="4"/>
  <c r="AD1687" i="4"/>
  <c r="AI1687" i="4"/>
  <c r="AG1687" i="4"/>
  <c r="AE1687" i="4"/>
  <c r="AF1687" i="4"/>
  <c r="P1691" i="4"/>
  <c r="R1691" i="4" s="1"/>
  <c r="M1691" i="4"/>
  <c r="X1691" i="4"/>
  <c r="N1692" i="4"/>
  <c r="L1693" i="4"/>
  <c r="W1692" i="4"/>
  <c r="K1692" i="4"/>
  <c r="O1690" i="4"/>
  <c r="Y1690" i="4"/>
  <c r="AE1689" i="4"/>
  <c r="AF1689" i="4"/>
  <c r="AH1689" i="4"/>
  <c r="AD1689" i="4"/>
  <c r="AG1689" i="4"/>
  <c r="AI1689" i="4"/>
  <c r="V1694" i="4"/>
  <c r="J1695" i="4"/>
  <c r="AG1685" i="2"/>
  <c r="AE1685" i="2"/>
  <c r="AC1685" i="2"/>
  <c r="AI1685" i="2"/>
  <c r="V1685" i="2"/>
  <c r="AV1654" i="2"/>
  <c r="AW1654" i="2" s="1"/>
  <c r="Z1679" i="2"/>
  <c r="AF1679" i="2" s="1"/>
  <c r="AB1680" i="2"/>
  <c r="X1681" i="2"/>
  <c r="Y1680" i="2"/>
  <c r="AD1680" i="2" s="1"/>
  <c r="AA1678" i="2"/>
  <c r="AH1678" i="2" s="1"/>
  <c r="AY1646" i="2" s="1"/>
  <c r="AK1688" i="4" l="1"/>
  <c r="H1688" i="4" s="1"/>
  <c r="G1688" i="4" s="1"/>
  <c r="AK1687" i="4"/>
  <c r="H1687" i="4" s="1"/>
  <c r="G1687" i="4" s="1"/>
  <c r="Q1691" i="4"/>
  <c r="T1691" i="4"/>
  <c r="S1691" i="4" s="1"/>
  <c r="Z1691" i="4"/>
  <c r="S1690" i="4"/>
  <c r="F1690" i="4" s="1"/>
  <c r="AA1690" i="4"/>
  <c r="AD1690" i="4" s="1"/>
  <c r="L1694" i="4"/>
  <c r="N1693" i="4"/>
  <c r="W1693" i="4"/>
  <c r="K1693" i="4"/>
  <c r="O1691" i="4"/>
  <c r="Y1691" i="4"/>
  <c r="P1692" i="4"/>
  <c r="R1692" i="4" s="1"/>
  <c r="M1692" i="4"/>
  <c r="X1692" i="4"/>
  <c r="V1695" i="4"/>
  <c r="J1696" i="4"/>
  <c r="AK1689" i="4"/>
  <c r="H1689" i="4" s="1"/>
  <c r="G1689" i="4" s="1"/>
  <c r="AG1686" i="2"/>
  <c r="AE1686" i="2"/>
  <c r="AC1686" i="2"/>
  <c r="AI1686" i="2"/>
  <c r="V1686" i="2"/>
  <c r="AV1655" i="2"/>
  <c r="AW1655" i="2" s="1"/>
  <c r="AB1681" i="2"/>
  <c r="X1682" i="2"/>
  <c r="Y1681" i="2"/>
  <c r="AD1681" i="2" s="1"/>
  <c r="AA1679" i="2"/>
  <c r="AH1679" i="2" s="1"/>
  <c r="AY1647" i="2" s="1"/>
  <c r="Z1680" i="2"/>
  <c r="AF1680" i="2" s="1"/>
  <c r="AA1691" i="4" l="1"/>
  <c r="AD1691" i="4" s="1"/>
  <c r="AH1690" i="4"/>
  <c r="Q1692" i="4"/>
  <c r="T1692" i="4"/>
  <c r="S1692" i="4" s="1"/>
  <c r="Z1692" i="4"/>
  <c r="F1691" i="4"/>
  <c r="AI1690" i="4"/>
  <c r="AF1690" i="4"/>
  <c r="AE1690" i="4"/>
  <c r="I1691" i="4"/>
  <c r="AG1690" i="4"/>
  <c r="AE1691" i="4"/>
  <c r="O1692" i="4"/>
  <c r="F1692" i="4" s="1"/>
  <c r="Y1692" i="4"/>
  <c r="M1693" i="4"/>
  <c r="P1693" i="4"/>
  <c r="R1693" i="4" s="1"/>
  <c r="X1693" i="4"/>
  <c r="L1695" i="4"/>
  <c r="N1694" i="4"/>
  <c r="W1694" i="4"/>
  <c r="K1694" i="4"/>
  <c r="AG1691" i="4"/>
  <c r="AI1691" i="4"/>
  <c r="AF1691" i="4"/>
  <c r="V1696" i="4"/>
  <c r="J1697" i="4"/>
  <c r="AG1687" i="2"/>
  <c r="AE1687" i="2"/>
  <c r="AC1687" i="2"/>
  <c r="AI1687" i="2"/>
  <c r="V1687" i="2"/>
  <c r="AV1656" i="2"/>
  <c r="AW1656" i="2" s="1"/>
  <c r="AA1680" i="2"/>
  <c r="AH1680" i="2" s="1"/>
  <c r="AY1648" i="2" s="1"/>
  <c r="Z1681" i="2"/>
  <c r="AF1681" i="2" s="1"/>
  <c r="X1683" i="2"/>
  <c r="AB1682" i="2"/>
  <c r="Y1682" i="2"/>
  <c r="AD1682" i="2" s="1"/>
  <c r="AH1691" i="4" l="1"/>
  <c r="AA1692" i="4"/>
  <c r="AG1692" i="4" s="1"/>
  <c r="I1692" i="4"/>
  <c r="Q1693" i="4"/>
  <c r="T1693" i="4"/>
  <c r="AA1693" i="4" s="1"/>
  <c r="Z1693" i="4"/>
  <c r="AK1690" i="4"/>
  <c r="H1690" i="4" s="1"/>
  <c r="G1690" i="4" s="1"/>
  <c r="O1693" i="4"/>
  <c r="Y1693" i="4"/>
  <c r="P1694" i="4"/>
  <c r="M1694" i="4"/>
  <c r="X1694" i="4"/>
  <c r="L1696" i="4"/>
  <c r="N1695" i="4"/>
  <c r="W1695" i="4"/>
  <c r="K1695" i="4"/>
  <c r="AK1691" i="4"/>
  <c r="H1691" i="4" s="1"/>
  <c r="G1691" i="4" s="1"/>
  <c r="V1697" i="4"/>
  <c r="J1698" i="4"/>
  <c r="AE1692" i="4"/>
  <c r="AF1692" i="4"/>
  <c r="AD1692" i="4"/>
  <c r="AI1692" i="4"/>
  <c r="AG1688" i="2"/>
  <c r="AE1688" i="2"/>
  <c r="AC1688" i="2"/>
  <c r="AI1688" i="2"/>
  <c r="V1688" i="2"/>
  <c r="AV1657" i="2"/>
  <c r="AW1657" i="2" s="1"/>
  <c r="AA1681" i="2"/>
  <c r="AH1681" i="2" s="1"/>
  <c r="AY1649" i="2" s="1"/>
  <c r="Z1682" i="2"/>
  <c r="AF1682" i="2" s="1"/>
  <c r="AB1683" i="2"/>
  <c r="X1684" i="2"/>
  <c r="Y1683" i="2"/>
  <c r="AD1683" i="2" s="1"/>
  <c r="AH1692" i="4" l="1"/>
  <c r="AK1692" i="4" s="1"/>
  <c r="H1692" i="4" s="1"/>
  <c r="G1692" i="4" s="1"/>
  <c r="R1694" i="4"/>
  <c r="S1693" i="4"/>
  <c r="F1693" i="4" s="1"/>
  <c r="I1693" i="4"/>
  <c r="P1695" i="4"/>
  <c r="R1695" i="4" s="1"/>
  <c r="M1695" i="4"/>
  <c r="X1695" i="4"/>
  <c r="O1694" i="4"/>
  <c r="Y1694" i="4"/>
  <c r="N1696" i="4"/>
  <c r="L1697" i="4"/>
  <c r="W1696" i="4"/>
  <c r="K1696" i="4"/>
  <c r="AE1693" i="4"/>
  <c r="AH1693" i="4"/>
  <c r="AG1693" i="4"/>
  <c r="AF1693" i="4"/>
  <c r="AD1693" i="4"/>
  <c r="AI1693" i="4"/>
  <c r="V1698" i="4"/>
  <c r="J1699" i="4"/>
  <c r="AG1689" i="2"/>
  <c r="AE1689" i="2"/>
  <c r="AC1689" i="2"/>
  <c r="AI1689" i="2"/>
  <c r="V1689" i="2"/>
  <c r="AV1658" i="2"/>
  <c r="AW1658" i="2" s="1"/>
  <c r="AA1682" i="2"/>
  <c r="AH1682" i="2" s="1"/>
  <c r="AY1650" i="2" s="1"/>
  <c r="X1685" i="2"/>
  <c r="AB1684" i="2"/>
  <c r="Y1684" i="2"/>
  <c r="AD1684" i="2" s="1"/>
  <c r="Z1683" i="2"/>
  <c r="AF1683" i="2" s="1"/>
  <c r="Q1694" i="4" l="1"/>
  <c r="T1694" i="4"/>
  <c r="T1695" i="4" s="1"/>
  <c r="I1695" i="4" s="1"/>
  <c r="Z1694" i="4"/>
  <c r="Q1695" i="4"/>
  <c r="Z1695" i="4"/>
  <c r="L1698" i="4"/>
  <c r="N1697" i="4"/>
  <c r="W1697" i="4"/>
  <c r="K1697" i="4"/>
  <c r="P1696" i="4"/>
  <c r="R1696" i="4" s="1"/>
  <c r="M1696" i="4"/>
  <c r="X1696" i="4"/>
  <c r="O1695" i="4"/>
  <c r="Y1695" i="4"/>
  <c r="AK1693" i="4"/>
  <c r="H1693" i="4" s="1"/>
  <c r="G1693" i="4" s="1"/>
  <c r="V1699" i="4"/>
  <c r="J1700" i="4"/>
  <c r="AG1690" i="2"/>
  <c r="AE1690" i="2"/>
  <c r="AC1690" i="2"/>
  <c r="AI1690" i="2"/>
  <c r="V1690" i="2"/>
  <c r="AV1659" i="2"/>
  <c r="AW1659" i="2" s="1"/>
  <c r="AA1683" i="2"/>
  <c r="AH1683" i="2" s="1"/>
  <c r="AY1651" i="2" s="1"/>
  <c r="AB1685" i="2"/>
  <c r="X1686" i="2"/>
  <c r="Y1685" i="2"/>
  <c r="AD1685" i="2" s="1"/>
  <c r="Z1684" i="2"/>
  <c r="AF1684" i="2" s="1"/>
  <c r="I1694" i="4" l="1"/>
  <c r="Q1696" i="4"/>
  <c r="T1696" i="4"/>
  <c r="AA1696" i="4" s="1"/>
  <c r="Z1696" i="4"/>
  <c r="S1694" i="4"/>
  <c r="F1694" i="4" s="1"/>
  <c r="AA1694" i="4"/>
  <c r="S1695" i="4"/>
  <c r="F1695" i="4" s="1"/>
  <c r="AA1695" i="4"/>
  <c r="M1697" i="4"/>
  <c r="P1697" i="4"/>
  <c r="X1697" i="4"/>
  <c r="O1696" i="4"/>
  <c r="Y1696" i="4"/>
  <c r="L1699" i="4"/>
  <c r="N1698" i="4"/>
  <c r="W1698" i="4"/>
  <c r="K1698" i="4"/>
  <c r="V1700" i="4"/>
  <c r="J1701" i="4"/>
  <c r="AG1691" i="2"/>
  <c r="AE1691" i="2"/>
  <c r="AC1691" i="2"/>
  <c r="AI1691" i="2"/>
  <c r="V1691" i="2"/>
  <c r="AV1660" i="2"/>
  <c r="AW1660" i="2" s="1"/>
  <c r="AB1686" i="2"/>
  <c r="X1687" i="2"/>
  <c r="Y1686" i="2"/>
  <c r="AD1686" i="2" s="1"/>
  <c r="AA1684" i="2"/>
  <c r="AH1684" i="2" s="1"/>
  <c r="AY1652" i="2" s="1"/>
  <c r="Z1685" i="2"/>
  <c r="AF1685" i="2" s="1"/>
  <c r="AG1695" i="4" l="1"/>
  <c r="AH1695" i="4"/>
  <c r="AI1695" i="4"/>
  <c r="AF1695" i="4"/>
  <c r="AE1695" i="4"/>
  <c r="R1697" i="4"/>
  <c r="AD1695" i="4"/>
  <c r="S1696" i="4"/>
  <c r="F1696" i="4" s="1"/>
  <c r="I1696" i="4"/>
  <c r="AD1694" i="4"/>
  <c r="AG1694" i="4"/>
  <c r="AI1694" i="4"/>
  <c r="AF1694" i="4"/>
  <c r="AE1694" i="4"/>
  <c r="AH1694" i="4"/>
  <c r="P1698" i="4"/>
  <c r="R1698" i="4" s="1"/>
  <c r="M1698" i="4"/>
  <c r="X1698" i="4"/>
  <c r="L1700" i="4"/>
  <c r="N1699" i="4"/>
  <c r="W1699" i="4"/>
  <c r="K1699" i="4"/>
  <c r="O1697" i="4"/>
  <c r="Y1697" i="4"/>
  <c r="V1701" i="4"/>
  <c r="J1702" i="4"/>
  <c r="AI1696" i="4"/>
  <c r="AE1696" i="4"/>
  <c r="AH1696" i="4"/>
  <c r="AG1696" i="4"/>
  <c r="AF1696" i="4"/>
  <c r="AD1696" i="4"/>
  <c r="AG1692" i="2"/>
  <c r="AE1692" i="2"/>
  <c r="AC1692" i="2"/>
  <c r="AI1692" i="2"/>
  <c r="V1692" i="2"/>
  <c r="AV1661" i="2"/>
  <c r="AW1661" i="2" s="1"/>
  <c r="Z1686" i="2"/>
  <c r="AF1686" i="2" s="1"/>
  <c r="AB1687" i="2"/>
  <c r="X1688" i="2"/>
  <c r="Y1687" i="2"/>
  <c r="AD1687" i="2" s="1"/>
  <c r="AA1685" i="2"/>
  <c r="AH1685" i="2" s="1"/>
  <c r="AY1653" i="2" s="1"/>
  <c r="AK1695" i="4" l="1"/>
  <c r="H1695" i="4" s="1"/>
  <c r="G1695" i="4" s="1"/>
  <c r="Q1697" i="4"/>
  <c r="T1697" i="4"/>
  <c r="I1697" i="4" s="1"/>
  <c r="Z1697" i="4"/>
  <c r="Q1698" i="4"/>
  <c r="Z1698" i="4"/>
  <c r="AK1694" i="4"/>
  <c r="H1694" i="4" s="1"/>
  <c r="G1694" i="4" s="1"/>
  <c r="N1700" i="4"/>
  <c r="L1701" i="4"/>
  <c r="W1700" i="4"/>
  <c r="K1700" i="4"/>
  <c r="P1699" i="4"/>
  <c r="R1699" i="4" s="1"/>
  <c r="M1699" i="4"/>
  <c r="X1699" i="4"/>
  <c r="O1698" i="4"/>
  <c r="Y1698" i="4"/>
  <c r="V1702" i="4"/>
  <c r="J1703" i="4"/>
  <c r="AK1696" i="4"/>
  <c r="H1696" i="4" s="1"/>
  <c r="G1696" i="4" s="1"/>
  <c r="AG1693" i="2"/>
  <c r="AE1693" i="2"/>
  <c r="AC1693" i="2"/>
  <c r="AI1693" i="2"/>
  <c r="V1693" i="2"/>
  <c r="AV1662" i="2"/>
  <c r="AW1662" i="2" s="1"/>
  <c r="X1689" i="2"/>
  <c r="AB1688" i="2"/>
  <c r="Y1688" i="2"/>
  <c r="AD1688" i="2" s="1"/>
  <c r="AA1686" i="2"/>
  <c r="AH1686" i="2" s="1"/>
  <c r="AY1654" i="2" s="1"/>
  <c r="Z1687" i="2"/>
  <c r="AF1687" i="2" s="1"/>
  <c r="Q1699" i="4" l="1"/>
  <c r="Z1699" i="4"/>
  <c r="S1697" i="4"/>
  <c r="F1697" i="4" s="1"/>
  <c r="AA1697" i="4"/>
  <c r="T1698" i="4"/>
  <c r="O1699" i="4"/>
  <c r="Y1699" i="4"/>
  <c r="L1702" i="4"/>
  <c r="N1701" i="4"/>
  <c r="W1701" i="4"/>
  <c r="K1701" i="4"/>
  <c r="P1700" i="4"/>
  <c r="R1700" i="4" s="1"/>
  <c r="M1700" i="4"/>
  <c r="X1700" i="4"/>
  <c r="V1703" i="4"/>
  <c r="J1704" i="4"/>
  <c r="AG1694" i="2"/>
  <c r="AE1694" i="2"/>
  <c r="AC1694" i="2"/>
  <c r="AI1694" i="2"/>
  <c r="V1694" i="2"/>
  <c r="AV1663" i="2"/>
  <c r="AW1663" i="2" s="1"/>
  <c r="AA1687" i="2"/>
  <c r="AH1687" i="2" s="1"/>
  <c r="AY1655" i="2" s="1"/>
  <c r="Z1688" i="2"/>
  <c r="AF1688" i="2" s="1"/>
  <c r="AB1689" i="2"/>
  <c r="X1690" i="2"/>
  <c r="Y1689" i="2"/>
  <c r="AD1689" i="2" s="1"/>
  <c r="Q1700" i="4" l="1"/>
  <c r="Z1700" i="4"/>
  <c r="S1698" i="4"/>
  <c r="F1698" i="4" s="1"/>
  <c r="AA1698" i="4"/>
  <c r="I1698" i="4"/>
  <c r="T1699" i="4"/>
  <c r="AE1697" i="4"/>
  <c r="AD1697" i="4"/>
  <c r="AF1697" i="4"/>
  <c r="AI1697" i="4"/>
  <c r="AH1697" i="4"/>
  <c r="AG1697" i="4"/>
  <c r="O1700" i="4"/>
  <c r="Y1700" i="4"/>
  <c r="M1701" i="4"/>
  <c r="P1701" i="4"/>
  <c r="R1701" i="4" s="1"/>
  <c r="X1701" i="4"/>
  <c r="L1703" i="4"/>
  <c r="N1702" i="4"/>
  <c r="W1702" i="4"/>
  <c r="K1702" i="4"/>
  <c r="V1704" i="4"/>
  <c r="J1705" i="4"/>
  <c r="AG1695" i="2"/>
  <c r="AE1695" i="2"/>
  <c r="AC1695" i="2"/>
  <c r="AI1695" i="2"/>
  <c r="V1695" i="2"/>
  <c r="AV1664" i="2"/>
  <c r="AW1664" i="2" s="1"/>
  <c r="AA1688" i="2"/>
  <c r="AH1688" i="2" s="1"/>
  <c r="AY1656" i="2" s="1"/>
  <c r="X1691" i="2"/>
  <c r="AB1690" i="2"/>
  <c r="Y1690" i="2"/>
  <c r="AD1690" i="2" s="1"/>
  <c r="Z1689" i="2"/>
  <c r="AF1689" i="2" s="1"/>
  <c r="S1699" i="4" l="1"/>
  <c r="F1699" i="4" s="1"/>
  <c r="AA1699" i="4"/>
  <c r="I1699" i="4"/>
  <c r="Q1701" i="4"/>
  <c r="Z1701" i="4"/>
  <c r="T1700" i="4"/>
  <c r="T1701" i="4" s="1"/>
  <c r="I1701" i="4" s="1"/>
  <c r="AK1697" i="4"/>
  <c r="H1697" i="4" s="1"/>
  <c r="G1697" i="4" s="1"/>
  <c r="AE1698" i="4"/>
  <c r="AH1698" i="4"/>
  <c r="AI1698" i="4"/>
  <c r="AF1698" i="4"/>
  <c r="AG1698" i="4"/>
  <c r="AD1698" i="4"/>
  <c r="O1701" i="4"/>
  <c r="Y1701" i="4"/>
  <c r="P1702" i="4"/>
  <c r="M1702" i="4"/>
  <c r="X1702" i="4"/>
  <c r="L1704" i="4"/>
  <c r="N1703" i="4"/>
  <c r="W1703" i="4"/>
  <c r="K1703" i="4"/>
  <c r="V1705" i="4"/>
  <c r="J1706" i="4"/>
  <c r="AG1696" i="2"/>
  <c r="AE1696" i="2"/>
  <c r="AC1696" i="2"/>
  <c r="AI1696" i="2"/>
  <c r="V1696" i="2"/>
  <c r="AV1665" i="2"/>
  <c r="AW1665" i="2" s="1"/>
  <c r="AA1689" i="2"/>
  <c r="AH1689" i="2" s="1"/>
  <c r="AY1657" i="2" s="1"/>
  <c r="AB1691" i="2"/>
  <c r="X1692" i="2"/>
  <c r="Y1691" i="2"/>
  <c r="AD1691" i="2" s="1"/>
  <c r="Z1690" i="2"/>
  <c r="AF1690" i="2" s="1"/>
  <c r="AD1699" i="4" l="1"/>
  <c r="AG1699" i="4"/>
  <c r="AE1699" i="4"/>
  <c r="AF1699" i="4"/>
  <c r="AH1699" i="4"/>
  <c r="AI1699" i="4"/>
  <c r="S1701" i="4"/>
  <c r="F1701" i="4" s="1"/>
  <c r="AA1701" i="4"/>
  <c r="AI1701" i="4" s="1"/>
  <c r="R1702" i="4"/>
  <c r="AK1698" i="4"/>
  <c r="H1698" i="4" s="1"/>
  <c r="G1698" i="4" s="1"/>
  <c r="S1700" i="4"/>
  <c r="F1700" i="4" s="1"/>
  <c r="AA1700" i="4"/>
  <c r="I1700" i="4"/>
  <c r="P1703" i="4"/>
  <c r="M1703" i="4"/>
  <c r="X1703" i="4"/>
  <c r="O1702" i="4"/>
  <c r="Y1702" i="4"/>
  <c r="N1704" i="4"/>
  <c r="L1705" i="4"/>
  <c r="W1704" i="4"/>
  <c r="K1704" i="4"/>
  <c r="V1706" i="4"/>
  <c r="J1707" i="4"/>
  <c r="AG1697" i="2"/>
  <c r="AE1697" i="2"/>
  <c r="AC1697" i="2"/>
  <c r="AI1697" i="2"/>
  <c r="V1697" i="2"/>
  <c r="AV1666" i="2"/>
  <c r="AW1666" i="2" s="1"/>
  <c r="X1693" i="2"/>
  <c r="AB1692" i="2"/>
  <c r="Y1692" i="2"/>
  <c r="AD1692" i="2" s="1"/>
  <c r="AA1690" i="2"/>
  <c r="AH1690" i="2" s="1"/>
  <c r="AY1658" i="2" s="1"/>
  <c r="Z1691" i="2"/>
  <c r="AF1691" i="2" s="1"/>
  <c r="AH1701" i="4" l="1"/>
  <c r="AG1701" i="4"/>
  <c r="AF1701" i="4"/>
  <c r="AD1701" i="4"/>
  <c r="AE1701" i="4"/>
  <c r="AI1700" i="4"/>
  <c r="AE1700" i="4"/>
  <c r="AG1700" i="4"/>
  <c r="AD1700" i="4"/>
  <c r="AF1700" i="4"/>
  <c r="AH1700" i="4"/>
  <c r="AK1699" i="4"/>
  <c r="H1699" i="4" s="1"/>
  <c r="G1699" i="4" s="1"/>
  <c r="R1703" i="4"/>
  <c r="Q1702" i="4"/>
  <c r="T1702" i="4"/>
  <c r="Z1702" i="4"/>
  <c r="L1706" i="4"/>
  <c r="N1705" i="4"/>
  <c r="W1705" i="4"/>
  <c r="K1705" i="4"/>
  <c r="P1704" i="4"/>
  <c r="R1704" i="4" s="1"/>
  <c r="M1704" i="4"/>
  <c r="X1704" i="4"/>
  <c r="O1703" i="4"/>
  <c r="Y1703" i="4"/>
  <c r="V1707" i="4"/>
  <c r="J1708" i="4"/>
  <c r="AG1698" i="2"/>
  <c r="AE1698" i="2"/>
  <c r="AC1698" i="2"/>
  <c r="AI1698" i="2"/>
  <c r="V1698" i="2"/>
  <c r="AV1667" i="2"/>
  <c r="AW1667" i="2" s="1"/>
  <c r="Z1692" i="2"/>
  <c r="AF1692" i="2" s="1"/>
  <c r="AA1691" i="2"/>
  <c r="AH1691" i="2" s="1"/>
  <c r="AY1659" i="2" s="1"/>
  <c r="X1694" i="2"/>
  <c r="AB1693" i="2"/>
  <c r="Y1693" i="2"/>
  <c r="AD1693" i="2" s="1"/>
  <c r="AK1701" i="4" l="1"/>
  <c r="H1701" i="4" s="1"/>
  <c r="G1701" i="4" s="1"/>
  <c r="AK1700" i="4"/>
  <c r="H1700" i="4" s="1"/>
  <c r="G1700" i="4" s="1"/>
  <c r="S1702" i="4"/>
  <c r="F1702" i="4" s="1"/>
  <c r="AA1702" i="4"/>
  <c r="I1702" i="4"/>
  <c r="Q1704" i="4"/>
  <c r="Z1704" i="4"/>
  <c r="Q1703" i="4"/>
  <c r="T1703" i="4"/>
  <c r="Z1703" i="4"/>
  <c r="M1705" i="4"/>
  <c r="P1705" i="4"/>
  <c r="X1705" i="4"/>
  <c r="O1704" i="4"/>
  <c r="Y1704" i="4"/>
  <c r="L1707" i="4"/>
  <c r="N1706" i="4"/>
  <c r="W1706" i="4"/>
  <c r="K1706" i="4"/>
  <c r="V1708" i="4"/>
  <c r="J1709" i="4"/>
  <c r="AG1699" i="2"/>
  <c r="AE1699" i="2"/>
  <c r="AC1699" i="2"/>
  <c r="AI1699" i="2"/>
  <c r="V1699" i="2"/>
  <c r="AV1668" i="2"/>
  <c r="AW1668" i="2" s="1"/>
  <c r="Z1693" i="2"/>
  <c r="AF1693" i="2" s="1"/>
  <c r="AA1692" i="2"/>
  <c r="AH1692" i="2" s="1"/>
  <c r="AY1660" i="2" s="1"/>
  <c r="AB1694" i="2"/>
  <c r="X1695" i="2"/>
  <c r="Y1694" i="2"/>
  <c r="AD1694" i="2" s="1"/>
  <c r="S1703" i="4" l="1"/>
  <c r="F1703" i="4" s="1"/>
  <c r="AA1703" i="4"/>
  <c r="I1703" i="4"/>
  <c r="AH1702" i="4"/>
  <c r="AG1702" i="4"/>
  <c r="AD1702" i="4"/>
  <c r="AF1702" i="4"/>
  <c r="AI1702" i="4"/>
  <c r="AE1702" i="4"/>
  <c r="R1705" i="4"/>
  <c r="T1704" i="4"/>
  <c r="P1706" i="4"/>
  <c r="M1706" i="4"/>
  <c r="X1706" i="4"/>
  <c r="L1708" i="4"/>
  <c r="N1707" i="4"/>
  <c r="W1707" i="4"/>
  <c r="K1707" i="4"/>
  <c r="O1705" i="4"/>
  <c r="Y1705" i="4"/>
  <c r="V1709" i="4"/>
  <c r="J1710" i="4"/>
  <c r="AG1700" i="2"/>
  <c r="AE1700" i="2"/>
  <c r="AC1700" i="2"/>
  <c r="AI1700" i="2"/>
  <c r="V1700" i="2"/>
  <c r="AV1669" i="2"/>
  <c r="AW1669" i="2" s="1"/>
  <c r="Z1694" i="2"/>
  <c r="AF1694" i="2" s="1"/>
  <c r="X1696" i="2"/>
  <c r="AB1695" i="2"/>
  <c r="Y1695" i="2"/>
  <c r="AD1695" i="2" s="1"/>
  <c r="AA1693" i="2"/>
  <c r="AH1693" i="2" s="1"/>
  <c r="AY1661" i="2" s="1"/>
  <c r="R1706" i="4" l="1"/>
  <c r="AK1702" i="4"/>
  <c r="H1702" i="4" s="1"/>
  <c r="G1702" i="4" s="1"/>
  <c r="Q1706" i="4"/>
  <c r="Z1706" i="4"/>
  <c r="AH1703" i="4"/>
  <c r="AE1703" i="4"/>
  <c r="AI1703" i="4"/>
  <c r="AD1703" i="4"/>
  <c r="AG1703" i="4"/>
  <c r="AF1703" i="4"/>
  <c r="S1704" i="4"/>
  <c r="F1704" i="4" s="1"/>
  <c r="I1704" i="4"/>
  <c r="AA1704" i="4"/>
  <c r="Q1705" i="4"/>
  <c r="T1705" i="4"/>
  <c r="Z1705" i="4"/>
  <c r="N1708" i="4"/>
  <c r="L1709" i="4"/>
  <c r="W1708" i="4"/>
  <c r="K1708" i="4"/>
  <c r="P1707" i="4"/>
  <c r="R1707" i="4" s="1"/>
  <c r="M1707" i="4"/>
  <c r="X1707" i="4"/>
  <c r="O1706" i="4"/>
  <c r="Y1706" i="4"/>
  <c r="V1710" i="4"/>
  <c r="J1711" i="4"/>
  <c r="AG1701" i="2"/>
  <c r="AE1701" i="2"/>
  <c r="AC1701" i="2"/>
  <c r="AI1701" i="2"/>
  <c r="V1701" i="2"/>
  <c r="AV1670" i="2"/>
  <c r="AW1670" i="2" s="1"/>
  <c r="AB1696" i="2"/>
  <c r="X1697" i="2"/>
  <c r="Y1696" i="2"/>
  <c r="AD1696" i="2" s="1"/>
  <c r="AA1694" i="2"/>
  <c r="AH1694" i="2" s="1"/>
  <c r="AY1662" i="2" s="1"/>
  <c r="Z1695" i="2"/>
  <c r="AF1695" i="2" s="1"/>
  <c r="S1705" i="4" l="1"/>
  <c r="F1705" i="4" s="1"/>
  <c r="I1705" i="4"/>
  <c r="AA1705" i="4"/>
  <c r="AK1703" i="4"/>
  <c r="H1703" i="4" s="1"/>
  <c r="G1703" i="4" s="1"/>
  <c r="T1706" i="4"/>
  <c r="Q1707" i="4"/>
  <c r="Z1707" i="4"/>
  <c r="AI1704" i="4"/>
  <c r="AF1704" i="4"/>
  <c r="AG1704" i="4"/>
  <c r="AD1704" i="4"/>
  <c r="AE1704" i="4"/>
  <c r="AH1704" i="4"/>
  <c r="L1710" i="4"/>
  <c r="N1709" i="4"/>
  <c r="W1709" i="4"/>
  <c r="K1709" i="4"/>
  <c r="O1707" i="4"/>
  <c r="Y1707" i="4"/>
  <c r="P1708" i="4"/>
  <c r="M1708" i="4"/>
  <c r="X1708" i="4"/>
  <c r="V1711" i="4"/>
  <c r="J1712" i="4"/>
  <c r="AG1702" i="2"/>
  <c r="AE1702" i="2"/>
  <c r="AC1702" i="2"/>
  <c r="AI1702" i="2"/>
  <c r="V1702" i="2"/>
  <c r="AV1671" i="2"/>
  <c r="AW1671" i="2" s="1"/>
  <c r="AA1695" i="2"/>
  <c r="AH1695" i="2" s="1"/>
  <c r="AY1663" i="2" s="1"/>
  <c r="Z1696" i="2"/>
  <c r="AF1696" i="2" s="1"/>
  <c r="AB1697" i="2"/>
  <c r="X1698" i="2"/>
  <c r="Y1697" i="2"/>
  <c r="AD1697" i="2" s="1"/>
  <c r="AK1704" i="4" l="1"/>
  <c r="H1704" i="4" s="1"/>
  <c r="G1704" i="4" s="1"/>
  <c r="R1708" i="4"/>
  <c r="S1706" i="4"/>
  <c r="F1706" i="4" s="1"/>
  <c r="I1706" i="4"/>
  <c r="AA1706" i="4"/>
  <c r="T1707" i="4"/>
  <c r="AH1705" i="4"/>
  <c r="AE1705" i="4"/>
  <c r="AI1705" i="4"/>
  <c r="AD1705" i="4"/>
  <c r="AF1705" i="4"/>
  <c r="AG1705" i="4"/>
  <c r="O1708" i="4"/>
  <c r="Y1708" i="4"/>
  <c r="M1709" i="4"/>
  <c r="P1709" i="4"/>
  <c r="R1709" i="4" s="1"/>
  <c r="X1709" i="4"/>
  <c r="L1711" i="4"/>
  <c r="N1710" i="4"/>
  <c r="W1710" i="4"/>
  <c r="K1710" i="4"/>
  <c r="V1712" i="4"/>
  <c r="J1713" i="4"/>
  <c r="AG1703" i="2"/>
  <c r="AE1703" i="2"/>
  <c r="AC1703" i="2"/>
  <c r="AI1703" i="2"/>
  <c r="V1703" i="2"/>
  <c r="AV1672" i="2"/>
  <c r="AW1672" i="2" s="1"/>
  <c r="AA1696" i="2"/>
  <c r="AH1696" i="2" s="1"/>
  <c r="AY1664" i="2" s="1"/>
  <c r="Z1697" i="2"/>
  <c r="AF1697" i="2" s="1"/>
  <c r="AB1698" i="2"/>
  <c r="X1699" i="2"/>
  <c r="Y1698" i="2"/>
  <c r="AD1698" i="2" s="1"/>
  <c r="AK1705" i="4" l="1"/>
  <c r="H1705" i="4" s="1"/>
  <c r="G1705" i="4" s="1"/>
  <c r="S1707" i="4"/>
  <c r="F1707" i="4" s="1"/>
  <c r="AA1707" i="4"/>
  <c r="I1707" i="4"/>
  <c r="Q1708" i="4"/>
  <c r="T1708" i="4"/>
  <c r="I1708" i="4" s="1"/>
  <c r="Z1708" i="4"/>
  <c r="Q1709" i="4"/>
  <c r="T1709" i="4"/>
  <c r="Z1709" i="4"/>
  <c r="AE1706" i="4"/>
  <c r="AF1706" i="4"/>
  <c r="AI1706" i="4"/>
  <c r="AG1706" i="4"/>
  <c r="AD1706" i="4"/>
  <c r="AH1706" i="4"/>
  <c r="O1709" i="4"/>
  <c r="Y1709" i="4"/>
  <c r="P1710" i="4"/>
  <c r="R1710" i="4" s="1"/>
  <c r="M1710" i="4"/>
  <c r="X1710" i="4"/>
  <c r="L1712" i="4"/>
  <c r="N1711" i="4"/>
  <c r="W1711" i="4"/>
  <c r="K1711" i="4"/>
  <c r="V1713" i="4"/>
  <c r="J1714" i="4"/>
  <c r="AG1704" i="2"/>
  <c r="AE1704" i="2"/>
  <c r="AC1704" i="2"/>
  <c r="AI1704" i="2"/>
  <c r="V1704" i="2"/>
  <c r="AV1673" i="2"/>
  <c r="AW1673" i="2" s="1"/>
  <c r="Z1698" i="2"/>
  <c r="AF1698" i="2" s="1"/>
  <c r="AA1697" i="2"/>
  <c r="AH1697" i="2" s="1"/>
  <c r="AY1665" i="2" s="1"/>
  <c r="X1700" i="2"/>
  <c r="AB1699" i="2"/>
  <c r="Y1699" i="2"/>
  <c r="AD1699" i="2" s="1"/>
  <c r="Q1710" i="4" l="1"/>
  <c r="T1710" i="4"/>
  <c r="I1710" i="4" s="1"/>
  <c r="Z1710" i="4"/>
  <c r="AK1706" i="4"/>
  <c r="H1706" i="4" s="1"/>
  <c r="G1706" i="4" s="1"/>
  <c r="AI1707" i="4"/>
  <c r="AD1707" i="4"/>
  <c r="AH1707" i="4"/>
  <c r="AF1707" i="4"/>
  <c r="AG1707" i="4"/>
  <c r="AE1707" i="4"/>
  <c r="S1709" i="4"/>
  <c r="F1709" i="4" s="1"/>
  <c r="AA1709" i="4"/>
  <c r="I1709" i="4"/>
  <c r="S1708" i="4"/>
  <c r="F1708" i="4" s="1"/>
  <c r="AA1708" i="4"/>
  <c r="P1711" i="4"/>
  <c r="R1711" i="4" s="1"/>
  <c r="M1711" i="4"/>
  <c r="X1711" i="4"/>
  <c r="O1710" i="4"/>
  <c r="Y1710" i="4"/>
  <c r="N1712" i="4"/>
  <c r="L1713" i="4"/>
  <c r="W1712" i="4"/>
  <c r="K1712" i="4"/>
  <c r="V1714" i="4"/>
  <c r="J1715" i="4"/>
  <c r="AG1705" i="2"/>
  <c r="AE1705" i="2"/>
  <c r="AC1705" i="2"/>
  <c r="AI1705" i="2"/>
  <c r="V1705" i="2"/>
  <c r="AV1674" i="2"/>
  <c r="AW1674" i="2" s="1"/>
  <c r="AA1698" i="2"/>
  <c r="AH1698" i="2" s="1"/>
  <c r="AY1666" i="2" s="1"/>
  <c r="Z1699" i="2"/>
  <c r="AF1699" i="2" s="1"/>
  <c r="X1701" i="2"/>
  <c r="AB1700" i="2"/>
  <c r="Y1700" i="2"/>
  <c r="AD1700" i="2" s="1"/>
  <c r="AD1709" i="4" l="1"/>
  <c r="AF1709" i="4"/>
  <c r="AI1709" i="4"/>
  <c r="Q1711" i="4"/>
  <c r="T1711" i="4"/>
  <c r="AA1711" i="4" s="1"/>
  <c r="Z1711" i="4"/>
  <c r="AK1707" i="4"/>
  <c r="H1707" i="4" s="1"/>
  <c r="G1707" i="4" s="1"/>
  <c r="AE1709" i="4"/>
  <c r="AH1709" i="4"/>
  <c r="S1710" i="4"/>
  <c r="F1710" i="4" s="1"/>
  <c r="AA1710" i="4"/>
  <c r="AH1708" i="4"/>
  <c r="AE1708" i="4"/>
  <c r="AF1708" i="4"/>
  <c r="AI1708" i="4"/>
  <c r="AG1708" i="4"/>
  <c r="AD1708" i="4"/>
  <c r="AG1709" i="4"/>
  <c r="L1714" i="4"/>
  <c r="N1713" i="4"/>
  <c r="W1713" i="4"/>
  <c r="K1713" i="4"/>
  <c r="P1712" i="4"/>
  <c r="R1712" i="4" s="1"/>
  <c r="M1712" i="4"/>
  <c r="X1712" i="4"/>
  <c r="O1711" i="4"/>
  <c r="Y1711" i="4"/>
  <c r="V1715" i="4"/>
  <c r="J1716" i="4"/>
  <c r="AG1706" i="2"/>
  <c r="AE1706" i="2"/>
  <c r="AC1706" i="2"/>
  <c r="AI1706" i="2"/>
  <c r="V1706" i="2"/>
  <c r="AV1675" i="2"/>
  <c r="AW1675" i="2" s="1"/>
  <c r="AA1699" i="2"/>
  <c r="AH1699" i="2" s="1"/>
  <c r="AY1667" i="2" s="1"/>
  <c r="Z1700" i="2"/>
  <c r="AF1700" i="2" s="1"/>
  <c r="X1702" i="2"/>
  <c r="AB1701" i="2"/>
  <c r="Y1701" i="2"/>
  <c r="AD1701" i="2" s="1"/>
  <c r="AK1708" i="4" l="1"/>
  <c r="H1708" i="4" s="1"/>
  <c r="G1708" i="4" s="1"/>
  <c r="S1711" i="4"/>
  <c r="F1711" i="4" s="1"/>
  <c r="I1711" i="4"/>
  <c r="AK1709" i="4"/>
  <c r="H1709" i="4" s="1"/>
  <c r="G1709" i="4" s="1"/>
  <c r="Q1712" i="4"/>
  <c r="T1712" i="4"/>
  <c r="S1712" i="4" s="1"/>
  <c r="Z1712" i="4"/>
  <c r="AG1710" i="4"/>
  <c r="AE1710" i="4"/>
  <c r="AD1710" i="4"/>
  <c r="AI1710" i="4"/>
  <c r="AF1710" i="4"/>
  <c r="AH1710" i="4"/>
  <c r="M1713" i="4"/>
  <c r="P1713" i="4"/>
  <c r="X1713" i="4"/>
  <c r="O1712" i="4"/>
  <c r="F1712" i="4" s="1"/>
  <c r="Y1712" i="4"/>
  <c r="L1715" i="4"/>
  <c r="N1714" i="4"/>
  <c r="W1714" i="4"/>
  <c r="K1714" i="4"/>
  <c r="I1712" i="4"/>
  <c r="AE1711" i="4"/>
  <c r="AF1711" i="4"/>
  <c r="AI1711" i="4"/>
  <c r="AD1711" i="4"/>
  <c r="AG1711" i="4"/>
  <c r="AH1711" i="4"/>
  <c r="V1716" i="4"/>
  <c r="J1717" i="4"/>
  <c r="AG1707" i="2"/>
  <c r="AE1707" i="2"/>
  <c r="AC1707" i="2"/>
  <c r="AI1707" i="2"/>
  <c r="V1707" i="2"/>
  <c r="AV1676" i="2"/>
  <c r="AW1676" i="2" s="1"/>
  <c r="AA1700" i="2"/>
  <c r="AH1700" i="2" s="1"/>
  <c r="AY1668" i="2" s="1"/>
  <c r="Z1701" i="2"/>
  <c r="AF1701" i="2" s="1"/>
  <c r="AB1702" i="2"/>
  <c r="X1703" i="2"/>
  <c r="Y1702" i="2"/>
  <c r="AD1702" i="2" s="1"/>
  <c r="AA1712" i="4" l="1"/>
  <c r="AF1712" i="4" s="1"/>
  <c r="R1713" i="4"/>
  <c r="AK1710" i="4"/>
  <c r="H1710" i="4" s="1"/>
  <c r="G1710" i="4" s="1"/>
  <c r="P1714" i="4"/>
  <c r="M1714" i="4"/>
  <c r="X1714" i="4"/>
  <c r="L1716" i="4"/>
  <c r="N1715" i="4"/>
  <c r="W1715" i="4"/>
  <c r="K1715" i="4"/>
  <c r="O1713" i="4"/>
  <c r="Y1713" i="4"/>
  <c r="AE1712" i="4"/>
  <c r="V1717" i="4"/>
  <c r="J1718" i="4"/>
  <c r="AK1711" i="4"/>
  <c r="H1711" i="4" s="1"/>
  <c r="G1711" i="4" s="1"/>
  <c r="AG1708" i="2"/>
  <c r="AE1708" i="2"/>
  <c r="AC1708" i="2"/>
  <c r="AI1708" i="2"/>
  <c r="V1708" i="2"/>
  <c r="AV1677" i="2"/>
  <c r="AW1677" i="2" s="1"/>
  <c r="AA1701" i="2"/>
  <c r="AH1701" i="2" s="1"/>
  <c r="AY1669" i="2" s="1"/>
  <c r="X1704" i="2"/>
  <c r="AB1703" i="2"/>
  <c r="Y1703" i="2"/>
  <c r="AD1703" i="2" s="1"/>
  <c r="Z1702" i="2"/>
  <c r="AF1702" i="2" s="1"/>
  <c r="AI1712" i="4" l="1"/>
  <c r="AD1712" i="4"/>
  <c r="AH1712" i="4"/>
  <c r="AG1712" i="4"/>
  <c r="R1714" i="4"/>
  <c r="Z1714" i="4" s="1"/>
  <c r="Q1713" i="4"/>
  <c r="T1713" i="4"/>
  <c r="T1714" i="4" s="1"/>
  <c r="Z1713" i="4"/>
  <c r="Q1714" i="4"/>
  <c r="P1715" i="4"/>
  <c r="R1715" i="4" s="1"/>
  <c r="M1715" i="4"/>
  <c r="X1715" i="4"/>
  <c r="O1714" i="4"/>
  <c r="Y1714" i="4"/>
  <c r="N1716" i="4"/>
  <c r="L1717" i="4"/>
  <c r="K1717" i="4" s="1"/>
  <c r="W1716" i="4"/>
  <c r="K1716" i="4"/>
  <c r="V1718" i="4"/>
  <c r="J1719" i="4"/>
  <c r="AG1709" i="2"/>
  <c r="AE1709" i="2"/>
  <c r="AC1709" i="2"/>
  <c r="AI1709" i="2"/>
  <c r="V1709" i="2"/>
  <c r="AV1678" i="2"/>
  <c r="AW1678" i="2" s="1"/>
  <c r="AA1702" i="2"/>
  <c r="AH1702" i="2" s="1"/>
  <c r="AY1670" i="2" s="1"/>
  <c r="AB1704" i="2"/>
  <c r="X1705" i="2"/>
  <c r="Y1704" i="2"/>
  <c r="AD1704" i="2" s="1"/>
  <c r="Z1703" i="2"/>
  <c r="AF1703" i="2" s="1"/>
  <c r="AK1712" i="4" l="1"/>
  <c r="H1712" i="4" s="1"/>
  <c r="G1712" i="4" s="1"/>
  <c r="Q1715" i="4"/>
  <c r="T1715" i="4"/>
  <c r="Z1715" i="4"/>
  <c r="S1714" i="4"/>
  <c r="F1714" i="4" s="1"/>
  <c r="I1714" i="4"/>
  <c r="AA1714" i="4"/>
  <c r="S1713" i="4"/>
  <c r="F1713" i="4" s="1"/>
  <c r="AA1713" i="4"/>
  <c r="AG1713" i="4" s="1"/>
  <c r="I1713" i="4"/>
  <c r="P1716" i="4"/>
  <c r="R1716" i="4" s="1"/>
  <c r="M1716" i="4"/>
  <c r="X1716" i="4"/>
  <c r="L1718" i="4"/>
  <c r="N1717" i="4"/>
  <c r="W1717" i="4"/>
  <c r="O1715" i="4"/>
  <c r="Y1715" i="4"/>
  <c r="I1715" i="4"/>
  <c r="V1719" i="4"/>
  <c r="J1720" i="4"/>
  <c r="AG1710" i="2"/>
  <c r="AE1710" i="2"/>
  <c r="AC1710" i="2"/>
  <c r="AI1710" i="2"/>
  <c r="V1710" i="2"/>
  <c r="AV1679" i="2"/>
  <c r="AW1679" i="2" s="1"/>
  <c r="X1706" i="2"/>
  <c r="AB1705" i="2"/>
  <c r="Y1705" i="2"/>
  <c r="AD1705" i="2" s="1"/>
  <c r="AA1703" i="2"/>
  <c r="AH1703" i="2" s="1"/>
  <c r="AY1671" i="2" s="1"/>
  <c r="Z1704" i="2"/>
  <c r="AF1704" i="2" s="1"/>
  <c r="AI1713" i="4" l="1"/>
  <c r="AD1713" i="4"/>
  <c r="S1715" i="4"/>
  <c r="F1715" i="4" s="1"/>
  <c r="AA1715" i="4"/>
  <c r="AD1715" i="4" s="1"/>
  <c r="Q1716" i="4"/>
  <c r="T1716" i="4"/>
  <c r="Z1716" i="4"/>
  <c r="AD1714" i="4"/>
  <c r="AH1714" i="4"/>
  <c r="AG1714" i="4"/>
  <c r="AF1714" i="4"/>
  <c r="AI1714" i="4"/>
  <c r="AE1714" i="4"/>
  <c r="AF1713" i="4"/>
  <c r="AE1713" i="4"/>
  <c r="AH1713" i="4"/>
  <c r="M1717" i="4"/>
  <c r="P1717" i="4"/>
  <c r="R1717" i="4" s="1"/>
  <c r="X1717" i="4"/>
  <c r="L1719" i="4"/>
  <c r="N1718" i="4"/>
  <c r="W1718" i="4"/>
  <c r="K1718" i="4"/>
  <c r="O1716" i="4"/>
  <c r="Y1716" i="4"/>
  <c r="I1716" i="4"/>
  <c r="V1720" i="4"/>
  <c r="J1721" i="4"/>
  <c r="AG1711" i="2"/>
  <c r="AE1711" i="2"/>
  <c r="AC1711" i="2"/>
  <c r="AI1711" i="2"/>
  <c r="V1711" i="2"/>
  <c r="AV1680" i="2"/>
  <c r="AW1680" i="2" s="1"/>
  <c r="AA1704" i="2"/>
  <c r="AH1704" i="2" s="1"/>
  <c r="AY1672" i="2" s="1"/>
  <c r="Z1705" i="2"/>
  <c r="AF1705" i="2" s="1"/>
  <c r="AB1706" i="2"/>
  <c r="X1707" i="2"/>
  <c r="Y1706" i="2"/>
  <c r="AD1706" i="2" s="1"/>
  <c r="AH1715" i="4" l="1"/>
  <c r="AE1715" i="4"/>
  <c r="AI1715" i="4"/>
  <c r="S1716" i="4"/>
  <c r="F1716" i="4" s="1"/>
  <c r="AA1716" i="4"/>
  <c r="AH1716" i="4" s="1"/>
  <c r="AK1713" i="4"/>
  <c r="H1713" i="4" s="1"/>
  <c r="G1713" i="4" s="1"/>
  <c r="AK1714" i="4"/>
  <c r="H1714" i="4" s="1"/>
  <c r="G1714" i="4" s="1"/>
  <c r="AG1715" i="4"/>
  <c r="AF1715" i="4"/>
  <c r="Q1717" i="4"/>
  <c r="T1717" i="4"/>
  <c r="AA1717" i="4" s="1"/>
  <c r="Z1717" i="4"/>
  <c r="AI1716" i="4"/>
  <c r="AD1716" i="4"/>
  <c r="AG1716" i="4"/>
  <c r="O1717" i="4"/>
  <c r="Y1717" i="4"/>
  <c r="P1718" i="4"/>
  <c r="R1718" i="4" s="1"/>
  <c r="M1718" i="4"/>
  <c r="X1718" i="4"/>
  <c r="AF1716" i="4"/>
  <c r="L1720" i="4"/>
  <c r="N1719" i="4"/>
  <c r="W1719" i="4"/>
  <c r="K1719" i="4"/>
  <c r="V1721" i="4"/>
  <c r="J1722" i="4"/>
  <c r="AG1712" i="2"/>
  <c r="AE1712" i="2"/>
  <c r="AC1712" i="2"/>
  <c r="AI1712" i="2"/>
  <c r="V1712" i="2"/>
  <c r="AV1681" i="2"/>
  <c r="AW1681" i="2" s="1"/>
  <c r="AA1705" i="2"/>
  <c r="AH1705" i="2" s="1"/>
  <c r="AY1673" i="2" s="1"/>
  <c r="X1708" i="2"/>
  <c r="AB1707" i="2"/>
  <c r="Y1707" i="2"/>
  <c r="AD1707" i="2" s="1"/>
  <c r="Z1706" i="2"/>
  <c r="AF1706" i="2" s="1"/>
  <c r="AE1716" i="4" l="1"/>
  <c r="AK1715" i="4"/>
  <c r="H1715" i="4" s="1"/>
  <c r="G1715" i="4" s="1"/>
  <c r="Q1718" i="4"/>
  <c r="T1718" i="4"/>
  <c r="S1718" i="4" s="1"/>
  <c r="Z1718" i="4"/>
  <c r="S1717" i="4"/>
  <c r="F1717" i="4" s="1"/>
  <c r="I1717" i="4"/>
  <c r="AK1716" i="4"/>
  <c r="H1716" i="4" s="1"/>
  <c r="G1716" i="4" s="1"/>
  <c r="O1718" i="4"/>
  <c r="Y1718" i="4"/>
  <c r="P1719" i="4"/>
  <c r="R1719" i="4" s="1"/>
  <c r="M1719" i="4"/>
  <c r="X1719" i="4"/>
  <c r="N1720" i="4"/>
  <c r="L1721" i="4"/>
  <c r="W1720" i="4"/>
  <c r="K1720" i="4"/>
  <c r="V1722" i="4"/>
  <c r="J1723" i="4"/>
  <c r="AE1717" i="4"/>
  <c r="AI1717" i="4"/>
  <c r="AF1717" i="4"/>
  <c r="AD1717" i="4"/>
  <c r="AH1717" i="4"/>
  <c r="AG1717" i="4"/>
  <c r="AG1713" i="2"/>
  <c r="AE1713" i="2"/>
  <c r="AC1713" i="2"/>
  <c r="AI1713" i="2"/>
  <c r="V1713" i="2"/>
  <c r="AV1682" i="2"/>
  <c r="AW1682" i="2" s="1"/>
  <c r="AB1708" i="2"/>
  <c r="X1709" i="2"/>
  <c r="Y1708" i="2"/>
  <c r="AD1708" i="2" s="1"/>
  <c r="AA1706" i="2"/>
  <c r="AH1706" i="2" s="1"/>
  <c r="AY1674" i="2" s="1"/>
  <c r="Z1707" i="2"/>
  <c r="AF1707" i="2" s="1"/>
  <c r="AA1718" i="4" l="1"/>
  <c r="F1718" i="4"/>
  <c r="I1718" i="4"/>
  <c r="Q1719" i="4"/>
  <c r="T1719" i="4"/>
  <c r="AA1719" i="4" s="1"/>
  <c r="Z1719" i="4"/>
  <c r="L1722" i="4"/>
  <c r="N1721" i="4"/>
  <c r="W1721" i="4"/>
  <c r="K1721" i="4"/>
  <c r="O1719" i="4"/>
  <c r="Y1719" i="4"/>
  <c r="P1720" i="4"/>
  <c r="M1720" i="4"/>
  <c r="X1720" i="4"/>
  <c r="AD1718" i="4"/>
  <c r="AE1718" i="4"/>
  <c r="AF1718" i="4"/>
  <c r="AI1718" i="4"/>
  <c r="AG1718" i="4"/>
  <c r="AH1718" i="4"/>
  <c r="AK1717" i="4"/>
  <c r="H1717" i="4" s="1"/>
  <c r="G1717" i="4" s="1"/>
  <c r="V1723" i="4"/>
  <c r="J1724" i="4"/>
  <c r="AG1714" i="2"/>
  <c r="AE1714" i="2"/>
  <c r="AC1714" i="2"/>
  <c r="AI1714" i="2"/>
  <c r="V1714" i="2"/>
  <c r="AV1683" i="2"/>
  <c r="AW1683" i="2" s="1"/>
  <c r="AA1707" i="2"/>
  <c r="AH1707" i="2" s="1"/>
  <c r="AY1675" i="2" s="1"/>
  <c r="Z1708" i="2"/>
  <c r="AF1708" i="2" s="1"/>
  <c r="X1710" i="2"/>
  <c r="AB1709" i="2"/>
  <c r="Y1709" i="2"/>
  <c r="AD1709" i="2" s="1"/>
  <c r="R1720" i="4" l="1"/>
  <c r="S1719" i="4"/>
  <c r="F1719" i="4" s="1"/>
  <c r="I1719" i="4"/>
  <c r="O1720" i="4"/>
  <c r="Y1720" i="4"/>
  <c r="M1721" i="4"/>
  <c r="P1721" i="4"/>
  <c r="X1721" i="4"/>
  <c r="L1723" i="4"/>
  <c r="N1722" i="4"/>
  <c r="W1722" i="4"/>
  <c r="K1722" i="4"/>
  <c r="V1724" i="4"/>
  <c r="J1725" i="4"/>
  <c r="AK1718" i="4"/>
  <c r="H1718" i="4" s="1"/>
  <c r="G1718" i="4" s="1"/>
  <c r="AF1719" i="4"/>
  <c r="AD1719" i="4"/>
  <c r="AG1719" i="4"/>
  <c r="AH1719" i="4"/>
  <c r="AI1719" i="4"/>
  <c r="AE1719" i="4"/>
  <c r="AG1715" i="2"/>
  <c r="AE1715" i="2"/>
  <c r="AC1715" i="2"/>
  <c r="AI1715" i="2"/>
  <c r="V1715" i="2"/>
  <c r="AV1684" i="2"/>
  <c r="AW1684" i="2" s="1"/>
  <c r="AA1708" i="2"/>
  <c r="AH1708" i="2" s="1"/>
  <c r="AY1676" i="2" s="1"/>
  <c r="Z1709" i="2"/>
  <c r="AF1709" i="2" s="1"/>
  <c r="AB1710" i="2"/>
  <c r="X1711" i="2"/>
  <c r="Y1710" i="2"/>
  <c r="AD1710" i="2" s="1"/>
  <c r="Q1720" i="4" l="1"/>
  <c r="T1720" i="4"/>
  <c r="I1720" i="4" s="1"/>
  <c r="Z1720" i="4"/>
  <c r="R1721" i="4"/>
  <c r="O1721" i="4"/>
  <c r="Y1721" i="4"/>
  <c r="P1722" i="4"/>
  <c r="M1722" i="4"/>
  <c r="X1722" i="4"/>
  <c r="L1724" i="4"/>
  <c r="N1723" i="4"/>
  <c r="W1723" i="4"/>
  <c r="K1723" i="4"/>
  <c r="V1725" i="4"/>
  <c r="J1726" i="4"/>
  <c r="AK1719" i="4"/>
  <c r="H1719" i="4" s="1"/>
  <c r="G1719" i="4" s="1"/>
  <c r="AG1716" i="2"/>
  <c r="AE1716" i="2"/>
  <c r="AC1716" i="2"/>
  <c r="AI1716" i="2"/>
  <c r="V1716" i="2"/>
  <c r="AV1685" i="2"/>
  <c r="AW1685" i="2" s="1"/>
  <c r="AA1709" i="2"/>
  <c r="AH1709" i="2" s="1"/>
  <c r="AY1677" i="2" s="1"/>
  <c r="Z1710" i="2"/>
  <c r="AF1710" i="2" s="1"/>
  <c r="X1712" i="2"/>
  <c r="AB1711" i="2"/>
  <c r="Y1711" i="2"/>
  <c r="AD1711" i="2" s="1"/>
  <c r="Q1721" i="4" l="1"/>
  <c r="T1721" i="4"/>
  <c r="Z1721" i="4"/>
  <c r="S1720" i="4"/>
  <c r="F1720" i="4" s="1"/>
  <c r="AA1720" i="4"/>
  <c r="R1722" i="4"/>
  <c r="P1723" i="4"/>
  <c r="M1723" i="4"/>
  <c r="X1723" i="4"/>
  <c r="O1722" i="4"/>
  <c r="Y1722" i="4"/>
  <c r="N1724" i="4"/>
  <c r="L1725" i="4"/>
  <c r="W1724" i="4"/>
  <c r="K1724" i="4"/>
  <c r="V1726" i="4"/>
  <c r="J1727" i="4"/>
  <c r="AG1717" i="2"/>
  <c r="AE1717" i="2"/>
  <c r="AC1717" i="2"/>
  <c r="AI1717" i="2"/>
  <c r="V1717" i="2"/>
  <c r="AV1686" i="2"/>
  <c r="AW1686" i="2" s="1"/>
  <c r="AA1710" i="2"/>
  <c r="AH1710" i="2" s="1"/>
  <c r="AY1678" i="2" s="1"/>
  <c r="Z1711" i="2"/>
  <c r="AF1711" i="2" s="1"/>
  <c r="AB1712" i="2"/>
  <c r="X1713" i="2"/>
  <c r="Y1712" i="2"/>
  <c r="AD1712" i="2" s="1"/>
  <c r="Q1722" i="4" l="1"/>
  <c r="T1722" i="4"/>
  <c r="Z1722" i="4"/>
  <c r="S1721" i="4"/>
  <c r="F1721" i="4" s="1"/>
  <c r="I1721" i="4"/>
  <c r="AA1721" i="4"/>
  <c r="R1723" i="4"/>
  <c r="AH1720" i="4"/>
  <c r="AI1720" i="4"/>
  <c r="AF1720" i="4"/>
  <c r="AE1720" i="4"/>
  <c r="AD1720" i="4"/>
  <c r="AG1720" i="4"/>
  <c r="L1726" i="4"/>
  <c r="N1725" i="4"/>
  <c r="W1725" i="4"/>
  <c r="K1725" i="4"/>
  <c r="P1724" i="4"/>
  <c r="R1724" i="4" s="1"/>
  <c r="M1724" i="4"/>
  <c r="X1724" i="4"/>
  <c r="O1723" i="4"/>
  <c r="Y1723" i="4"/>
  <c r="V1727" i="4"/>
  <c r="J1728" i="4"/>
  <c r="AG1718" i="2"/>
  <c r="AE1718" i="2"/>
  <c r="AC1718" i="2"/>
  <c r="AI1718" i="2"/>
  <c r="V1718" i="2"/>
  <c r="AV1687" i="2"/>
  <c r="AW1687" i="2" s="1"/>
  <c r="AA1711" i="2"/>
  <c r="AH1711" i="2" s="1"/>
  <c r="AY1679" i="2" s="1"/>
  <c r="Z1712" i="2"/>
  <c r="AF1712" i="2" s="1"/>
  <c r="X1714" i="2"/>
  <c r="AB1713" i="2"/>
  <c r="Y1713" i="2"/>
  <c r="AD1713" i="2" s="1"/>
  <c r="AF1721" i="4" l="1"/>
  <c r="AD1721" i="4"/>
  <c r="AH1721" i="4"/>
  <c r="AE1721" i="4"/>
  <c r="AI1721" i="4"/>
  <c r="AG1721" i="4"/>
  <c r="S1722" i="4"/>
  <c r="F1722" i="4" s="1"/>
  <c r="AA1722" i="4"/>
  <c r="AK1720" i="4"/>
  <c r="H1720" i="4" s="1"/>
  <c r="G1720" i="4" s="1"/>
  <c r="Q1724" i="4"/>
  <c r="T1724" i="4"/>
  <c r="Z1724" i="4"/>
  <c r="Q1723" i="4"/>
  <c r="T1723" i="4"/>
  <c r="Z1723" i="4"/>
  <c r="I1722" i="4"/>
  <c r="M1725" i="4"/>
  <c r="P1725" i="4"/>
  <c r="R1725" i="4" s="1"/>
  <c r="X1725" i="4"/>
  <c r="O1724" i="4"/>
  <c r="Y1724" i="4"/>
  <c r="L1727" i="4"/>
  <c r="N1726" i="4"/>
  <c r="W1726" i="4"/>
  <c r="K1726" i="4"/>
  <c r="V1728" i="4"/>
  <c r="J1729" i="4"/>
  <c r="AG1719" i="2"/>
  <c r="AE1719" i="2"/>
  <c r="AC1719" i="2"/>
  <c r="AI1719" i="2"/>
  <c r="V1719" i="2"/>
  <c r="AV1688" i="2"/>
  <c r="AW1688" i="2" s="1"/>
  <c r="AA1712" i="2"/>
  <c r="AH1712" i="2" s="1"/>
  <c r="AY1680" i="2" s="1"/>
  <c r="Z1713" i="2"/>
  <c r="AF1713" i="2" s="1"/>
  <c r="AB1714" i="2"/>
  <c r="X1715" i="2"/>
  <c r="Y1714" i="2"/>
  <c r="AD1714" i="2" s="1"/>
  <c r="Q1725" i="4" l="1"/>
  <c r="T1725" i="4"/>
  <c r="Z1725" i="4"/>
  <c r="S1724" i="4"/>
  <c r="F1724" i="4" s="1"/>
  <c r="I1724" i="4"/>
  <c r="S1723" i="4"/>
  <c r="F1723" i="4" s="1"/>
  <c r="AA1723" i="4"/>
  <c r="AK1721" i="4"/>
  <c r="H1721" i="4" s="1"/>
  <c r="G1721" i="4" s="1"/>
  <c r="AA1724" i="4"/>
  <c r="AG1724" i="4" s="1"/>
  <c r="I1723" i="4"/>
  <c r="AI1722" i="4"/>
  <c r="AE1722" i="4"/>
  <c r="AG1722" i="4"/>
  <c r="AF1722" i="4"/>
  <c r="AH1722" i="4"/>
  <c r="AD1722" i="4"/>
  <c r="P1726" i="4"/>
  <c r="R1726" i="4" s="1"/>
  <c r="M1726" i="4"/>
  <c r="X1726" i="4"/>
  <c r="L1728" i="4"/>
  <c r="N1727" i="4"/>
  <c r="W1727" i="4"/>
  <c r="K1727" i="4"/>
  <c r="O1725" i="4"/>
  <c r="Y1725" i="4"/>
  <c r="V1729" i="4"/>
  <c r="J1730" i="4"/>
  <c r="AH1724" i="4"/>
  <c r="AG1720" i="2"/>
  <c r="AE1720" i="2"/>
  <c r="AC1720" i="2"/>
  <c r="AI1720" i="2"/>
  <c r="V1720" i="2"/>
  <c r="AV1689" i="2"/>
  <c r="AW1689" i="2" s="1"/>
  <c r="AA1713" i="2"/>
  <c r="AH1713" i="2" s="1"/>
  <c r="AY1681" i="2" s="1"/>
  <c r="AB1715" i="2"/>
  <c r="X1716" i="2"/>
  <c r="Y1715" i="2"/>
  <c r="AD1715" i="2" s="1"/>
  <c r="Z1714" i="2"/>
  <c r="AF1714" i="2" s="1"/>
  <c r="AE1724" i="4" l="1"/>
  <c r="AD1724" i="4"/>
  <c r="AF1724" i="4"/>
  <c r="AI1724" i="4"/>
  <c r="Q1726" i="4"/>
  <c r="T1726" i="4"/>
  <c r="AA1726" i="4" s="1"/>
  <c r="Z1726" i="4"/>
  <c r="AE1723" i="4"/>
  <c r="AD1723" i="4"/>
  <c r="AF1723" i="4"/>
  <c r="AG1723" i="4"/>
  <c r="AI1723" i="4"/>
  <c r="AK1722" i="4"/>
  <c r="H1722" i="4" s="1"/>
  <c r="G1722" i="4" s="1"/>
  <c r="S1725" i="4"/>
  <c r="F1725" i="4" s="1"/>
  <c r="AA1725" i="4"/>
  <c r="AD1725" i="4" s="1"/>
  <c r="I1725" i="4"/>
  <c r="AH1723" i="4"/>
  <c r="P1727" i="4"/>
  <c r="R1727" i="4" s="1"/>
  <c r="M1727" i="4"/>
  <c r="X1727" i="4"/>
  <c r="O1726" i="4"/>
  <c r="Y1726" i="4"/>
  <c r="N1728" i="4"/>
  <c r="L1729" i="4"/>
  <c r="W1728" i="4"/>
  <c r="K1728" i="4"/>
  <c r="V1730" i="4"/>
  <c r="J1731" i="4"/>
  <c r="AG1721" i="2"/>
  <c r="AE1721" i="2"/>
  <c r="AC1721" i="2"/>
  <c r="AI1721" i="2"/>
  <c r="V1721" i="2"/>
  <c r="AV1690" i="2"/>
  <c r="AW1690" i="2" s="1"/>
  <c r="AB1716" i="2"/>
  <c r="X1717" i="2"/>
  <c r="Y1716" i="2"/>
  <c r="AD1716" i="2" s="1"/>
  <c r="AA1714" i="2"/>
  <c r="AH1714" i="2" s="1"/>
  <c r="AY1682" i="2" s="1"/>
  <c r="Z1715" i="2"/>
  <c r="AF1715" i="2" s="1"/>
  <c r="AK1724" i="4" l="1"/>
  <c r="H1724" i="4" s="1"/>
  <c r="G1724" i="4" s="1"/>
  <c r="S1726" i="4"/>
  <c r="F1726" i="4" s="1"/>
  <c r="I1726" i="4"/>
  <c r="AK1723" i="4"/>
  <c r="H1723" i="4" s="1"/>
  <c r="G1723" i="4" s="1"/>
  <c r="Q1727" i="4"/>
  <c r="T1727" i="4"/>
  <c r="Z1727" i="4"/>
  <c r="AI1725" i="4"/>
  <c r="AE1725" i="4"/>
  <c r="AG1725" i="4"/>
  <c r="AH1725" i="4"/>
  <c r="AF1725" i="4"/>
  <c r="L1730" i="4"/>
  <c r="N1729" i="4"/>
  <c r="K1729" i="4"/>
  <c r="W1729" i="4"/>
  <c r="P1728" i="4"/>
  <c r="R1728" i="4" s="1"/>
  <c r="M1728" i="4"/>
  <c r="X1728" i="4"/>
  <c r="O1727" i="4"/>
  <c r="Y1727" i="4"/>
  <c r="I1727" i="4"/>
  <c r="AF1726" i="4"/>
  <c r="AG1726" i="4"/>
  <c r="AE1726" i="4"/>
  <c r="AH1726" i="4"/>
  <c r="AI1726" i="4"/>
  <c r="AD1726" i="4"/>
  <c r="V1731" i="4"/>
  <c r="J1732" i="4"/>
  <c r="AG1722" i="2"/>
  <c r="AE1722" i="2"/>
  <c r="AC1722" i="2"/>
  <c r="AI1722" i="2"/>
  <c r="V1722" i="2"/>
  <c r="AV1691" i="2"/>
  <c r="AW1691" i="2" s="1"/>
  <c r="Z1716" i="2"/>
  <c r="AF1716" i="2" s="1"/>
  <c r="X1718" i="2"/>
  <c r="AB1717" i="2"/>
  <c r="Y1717" i="2"/>
  <c r="AD1717" i="2" s="1"/>
  <c r="AA1715" i="2"/>
  <c r="AH1715" i="2" s="1"/>
  <c r="AY1683" i="2" s="1"/>
  <c r="AK1725" i="4" l="1"/>
  <c r="H1725" i="4" s="1"/>
  <c r="G1725" i="4" s="1"/>
  <c r="S1727" i="4"/>
  <c r="F1727" i="4" s="1"/>
  <c r="AA1727" i="4"/>
  <c r="Q1728" i="4"/>
  <c r="T1728" i="4"/>
  <c r="Z1728" i="4"/>
  <c r="M1729" i="4"/>
  <c r="P1729" i="4"/>
  <c r="X1729" i="4"/>
  <c r="O1728" i="4"/>
  <c r="Y1728" i="4"/>
  <c r="L1731" i="4"/>
  <c r="N1730" i="4"/>
  <c r="W1730" i="4"/>
  <c r="K1730" i="4"/>
  <c r="V1732" i="4"/>
  <c r="J1733" i="4"/>
  <c r="AK1726" i="4"/>
  <c r="H1726" i="4" s="1"/>
  <c r="G1726" i="4" s="1"/>
  <c r="AG1723" i="2"/>
  <c r="AE1723" i="2"/>
  <c r="AC1723" i="2"/>
  <c r="AI1723" i="2"/>
  <c r="V1723" i="2"/>
  <c r="AV1692" i="2"/>
  <c r="AW1692" i="2" s="1"/>
  <c r="AB1718" i="2"/>
  <c r="X1719" i="2"/>
  <c r="Y1718" i="2"/>
  <c r="AD1718" i="2" s="1"/>
  <c r="AA1716" i="2"/>
  <c r="AH1716" i="2" s="1"/>
  <c r="AY1684" i="2" s="1"/>
  <c r="Z1717" i="2"/>
  <c r="AF1717" i="2" s="1"/>
  <c r="S1728" i="4" l="1"/>
  <c r="F1728" i="4" s="1"/>
  <c r="I1728" i="4"/>
  <c r="R1729" i="4"/>
  <c r="AA1728" i="4"/>
  <c r="AD1728" i="4" s="1"/>
  <c r="AE1727" i="4"/>
  <c r="AG1727" i="4"/>
  <c r="AH1727" i="4"/>
  <c r="AF1727" i="4"/>
  <c r="AI1727" i="4"/>
  <c r="AD1727" i="4"/>
  <c r="P1730" i="4"/>
  <c r="R1730" i="4" s="1"/>
  <c r="M1730" i="4"/>
  <c r="X1730" i="4"/>
  <c r="L1732" i="4"/>
  <c r="N1731" i="4"/>
  <c r="W1731" i="4"/>
  <c r="K1731" i="4"/>
  <c r="O1729" i="4"/>
  <c r="Y1729" i="4"/>
  <c r="AH1728" i="4"/>
  <c r="V1733" i="4"/>
  <c r="J1734" i="4"/>
  <c r="AG1724" i="2"/>
  <c r="AE1724" i="2"/>
  <c r="AC1724" i="2"/>
  <c r="AI1724" i="2"/>
  <c r="V1724" i="2"/>
  <c r="AV1693" i="2"/>
  <c r="AW1693" i="2" s="1"/>
  <c r="Z1718" i="2"/>
  <c r="AF1718" i="2" s="1"/>
  <c r="AB1719" i="2"/>
  <c r="X1720" i="2"/>
  <c r="Y1719" i="2"/>
  <c r="AD1719" i="2" s="1"/>
  <c r="AA1717" i="2"/>
  <c r="AH1717" i="2" s="1"/>
  <c r="AY1685" i="2" s="1"/>
  <c r="AF1728" i="4" l="1"/>
  <c r="AE1728" i="4"/>
  <c r="AG1728" i="4"/>
  <c r="AI1728" i="4"/>
  <c r="Q1730" i="4"/>
  <c r="Z1730" i="4"/>
  <c r="Q1729" i="4"/>
  <c r="T1729" i="4"/>
  <c r="T1730" i="4" s="1"/>
  <c r="Z1729" i="4"/>
  <c r="AK1727" i="4"/>
  <c r="H1727" i="4" s="1"/>
  <c r="G1727" i="4" s="1"/>
  <c r="N1732" i="4"/>
  <c r="L1733" i="4"/>
  <c r="W1732" i="4"/>
  <c r="K1732" i="4"/>
  <c r="P1731" i="4"/>
  <c r="R1731" i="4" s="1"/>
  <c r="M1731" i="4"/>
  <c r="X1731" i="4"/>
  <c r="O1730" i="4"/>
  <c r="Y1730" i="4"/>
  <c r="V1734" i="4"/>
  <c r="J1735" i="4"/>
  <c r="AG1725" i="2"/>
  <c r="AE1725" i="2"/>
  <c r="AC1725" i="2"/>
  <c r="AI1725" i="2"/>
  <c r="V1725" i="2"/>
  <c r="AV1694" i="2"/>
  <c r="AW1694" i="2" s="1"/>
  <c r="AB1720" i="2"/>
  <c r="X1721" i="2"/>
  <c r="Y1720" i="2"/>
  <c r="AD1720" i="2" s="1"/>
  <c r="AA1718" i="2"/>
  <c r="AH1718" i="2" s="1"/>
  <c r="AY1686" i="2" s="1"/>
  <c r="Z1719" i="2"/>
  <c r="AF1719" i="2" s="1"/>
  <c r="AK1728" i="4" l="1"/>
  <c r="H1728" i="4" s="1"/>
  <c r="G1728" i="4" s="1"/>
  <c r="I1729" i="4"/>
  <c r="S1730" i="4"/>
  <c r="F1730" i="4" s="1"/>
  <c r="AA1730" i="4"/>
  <c r="AF1730" i="4" s="1"/>
  <c r="I1730" i="4"/>
  <c r="Q1731" i="4"/>
  <c r="T1731" i="4"/>
  <c r="AA1731" i="4" s="1"/>
  <c r="Z1731" i="4"/>
  <c r="S1729" i="4"/>
  <c r="F1729" i="4" s="1"/>
  <c r="AA1729" i="4"/>
  <c r="O1731" i="4"/>
  <c r="Y1731" i="4"/>
  <c r="L1734" i="4"/>
  <c r="N1733" i="4"/>
  <c r="W1733" i="4"/>
  <c r="K1733" i="4"/>
  <c r="P1732" i="4"/>
  <c r="R1732" i="4" s="1"/>
  <c r="M1732" i="4"/>
  <c r="X1732" i="4"/>
  <c r="V1735" i="4"/>
  <c r="J1736" i="4"/>
  <c r="AG1726" i="2"/>
  <c r="AE1726" i="2"/>
  <c r="AC1726" i="2"/>
  <c r="AI1726" i="2"/>
  <c r="V1726" i="2"/>
  <c r="AV1695" i="2"/>
  <c r="AW1695" i="2" s="1"/>
  <c r="AA1719" i="2"/>
  <c r="AH1719" i="2" s="1"/>
  <c r="AY1687" i="2" s="1"/>
  <c r="Z1720" i="2"/>
  <c r="AF1720" i="2" s="1"/>
  <c r="X1722" i="2"/>
  <c r="AB1721" i="2"/>
  <c r="Y1721" i="2"/>
  <c r="AD1721" i="2" s="1"/>
  <c r="S1731" i="4" l="1"/>
  <c r="F1731" i="4" s="1"/>
  <c r="I1731" i="4"/>
  <c r="AH1729" i="4"/>
  <c r="AF1729" i="4"/>
  <c r="AE1729" i="4"/>
  <c r="AD1729" i="4"/>
  <c r="AG1729" i="4"/>
  <c r="AI1729" i="4"/>
  <c r="AE1730" i="4"/>
  <c r="AG1730" i="4"/>
  <c r="AD1730" i="4"/>
  <c r="AH1730" i="4"/>
  <c r="AI1730" i="4"/>
  <c r="Q1732" i="4"/>
  <c r="T1732" i="4"/>
  <c r="I1732" i="4" s="1"/>
  <c r="Z1732" i="4"/>
  <c r="M1733" i="4"/>
  <c r="P1733" i="4"/>
  <c r="R1733" i="4" s="1"/>
  <c r="X1733" i="4"/>
  <c r="O1732" i="4"/>
  <c r="Y1732" i="4"/>
  <c r="L1735" i="4"/>
  <c r="N1734" i="4"/>
  <c r="W1734" i="4"/>
  <c r="K1734" i="4"/>
  <c r="V1736" i="4"/>
  <c r="J1737" i="4"/>
  <c r="AI1731" i="4"/>
  <c r="AD1731" i="4"/>
  <c r="AE1731" i="4"/>
  <c r="AG1731" i="4"/>
  <c r="AH1731" i="4"/>
  <c r="AF1731" i="4"/>
  <c r="AG1727" i="2"/>
  <c r="AE1727" i="2"/>
  <c r="AC1727" i="2"/>
  <c r="AI1727" i="2"/>
  <c r="V1727" i="2"/>
  <c r="AV1696" i="2"/>
  <c r="AW1696" i="2" s="1"/>
  <c r="AA1720" i="2"/>
  <c r="AH1720" i="2" s="1"/>
  <c r="AY1688" i="2" s="1"/>
  <c r="Z1721" i="2"/>
  <c r="AF1721" i="2" s="1"/>
  <c r="AB1722" i="2"/>
  <c r="X1723" i="2"/>
  <c r="Y1722" i="2"/>
  <c r="AD1722" i="2" s="1"/>
  <c r="S1732" i="4" l="1"/>
  <c r="F1732" i="4" s="1"/>
  <c r="AA1732" i="4"/>
  <c r="AF1732" i="4" s="1"/>
  <c r="AK1730" i="4"/>
  <c r="H1730" i="4" s="1"/>
  <c r="G1730" i="4" s="1"/>
  <c r="Q1733" i="4"/>
  <c r="T1733" i="4"/>
  <c r="Z1733" i="4"/>
  <c r="AK1729" i="4"/>
  <c r="H1729" i="4" s="1"/>
  <c r="G1729" i="4" s="1"/>
  <c r="AI1732" i="4"/>
  <c r="P1734" i="4"/>
  <c r="M1734" i="4"/>
  <c r="X1734" i="4"/>
  <c r="L1736" i="4"/>
  <c r="N1735" i="4"/>
  <c r="K1735" i="4"/>
  <c r="W1735" i="4"/>
  <c r="O1733" i="4"/>
  <c r="Y1733" i="4"/>
  <c r="AK1731" i="4"/>
  <c r="H1731" i="4" s="1"/>
  <c r="G1731" i="4" s="1"/>
  <c r="V1737" i="4"/>
  <c r="J1738" i="4"/>
  <c r="AG1728" i="2"/>
  <c r="AE1728" i="2"/>
  <c r="AC1728" i="2"/>
  <c r="AI1728" i="2"/>
  <c r="V1728" i="2"/>
  <c r="AV1697" i="2"/>
  <c r="AW1697" i="2" s="1"/>
  <c r="AA1721" i="2"/>
  <c r="AH1721" i="2" s="1"/>
  <c r="AY1689" i="2" s="1"/>
  <c r="AB1723" i="2"/>
  <c r="X1724" i="2"/>
  <c r="Y1723" i="2"/>
  <c r="AD1723" i="2" s="1"/>
  <c r="Z1722" i="2"/>
  <c r="AF1722" i="2" s="1"/>
  <c r="R1734" i="4" l="1"/>
  <c r="AH1732" i="4"/>
  <c r="AG1732" i="4"/>
  <c r="AE1732" i="4"/>
  <c r="AD1732" i="4"/>
  <c r="S1733" i="4"/>
  <c r="F1733" i="4" s="1"/>
  <c r="AA1733" i="4"/>
  <c r="AD1733" i="4" s="1"/>
  <c r="I1733" i="4"/>
  <c r="N1736" i="4"/>
  <c r="L1737" i="4"/>
  <c r="W1736" i="4"/>
  <c r="K1736" i="4"/>
  <c r="P1735" i="4"/>
  <c r="M1735" i="4"/>
  <c r="X1735" i="4"/>
  <c r="O1734" i="4"/>
  <c r="Y1734" i="4"/>
  <c r="V1738" i="4"/>
  <c r="J1739" i="4"/>
  <c r="AG1729" i="2"/>
  <c r="AE1729" i="2"/>
  <c r="AC1729" i="2"/>
  <c r="AI1729" i="2"/>
  <c r="V1729" i="2"/>
  <c r="AV1698" i="2"/>
  <c r="AW1698" i="2" s="1"/>
  <c r="X1725" i="2"/>
  <c r="AB1724" i="2"/>
  <c r="Y1724" i="2"/>
  <c r="AD1724" i="2" s="1"/>
  <c r="AA1722" i="2"/>
  <c r="AH1722" i="2" s="1"/>
  <c r="AY1690" i="2" s="1"/>
  <c r="Z1723" i="2"/>
  <c r="AF1723" i="2" s="1"/>
  <c r="AI1733" i="4" l="1"/>
  <c r="AH1733" i="4"/>
  <c r="AE1733" i="4"/>
  <c r="AF1733" i="4"/>
  <c r="AG1733" i="4"/>
  <c r="AK1732" i="4"/>
  <c r="H1732" i="4" s="1"/>
  <c r="G1732" i="4" s="1"/>
  <c r="Q1734" i="4"/>
  <c r="T1734" i="4"/>
  <c r="I1734" i="4" s="1"/>
  <c r="Z1734" i="4"/>
  <c r="R1735" i="4"/>
  <c r="O1735" i="4"/>
  <c r="Y1735" i="4"/>
  <c r="L1738" i="4"/>
  <c r="N1737" i="4"/>
  <c r="W1737" i="4"/>
  <c r="K1737" i="4"/>
  <c r="P1736" i="4"/>
  <c r="M1736" i="4"/>
  <c r="X1736" i="4"/>
  <c r="V1739" i="4"/>
  <c r="J1740" i="4"/>
  <c r="AG1730" i="2"/>
  <c r="AE1730" i="2"/>
  <c r="AC1730" i="2"/>
  <c r="AI1730" i="2"/>
  <c r="V1730" i="2"/>
  <c r="AV1699" i="2"/>
  <c r="AW1699" i="2" s="1"/>
  <c r="Z1724" i="2"/>
  <c r="AF1724" i="2" s="1"/>
  <c r="AA1723" i="2"/>
  <c r="AH1723" i="2" s="1"/>
  <c r="AY1691" i="2" s="1"/>
  <c r="X1726" i="2"/>
  <c r="AB1725" i="2"/>
  <c r="Y1725" i="2"/>
  <c r="AD1725" i="2" s="1"/>
  <c r="R1736" i="4" l="1"/>
  <c r="Z1736" i="4" s="1"/>
  <c r="AK1733" i="4"/>
  <c r="H1733" i="4" s="1"/>
  <c r="G1733" i="4" s="1"/>
  <c r="Q1735" i="4"/>
  <c r="T1735" i="4"/>
  <c r="T1736" i="4" s="1"/>
  <c r="Z1735" i="4"/>
  <c r="Q1736" i="4"/>
  <c r="S1734" i="4"/>
  <c r="F1734" i="4" s="1"/>
  <c r="AA1734" i="4"/>
  <c r="M1737" i="4"/>
  <c r="P1737" i="4"/>
  <c r="R1737" i="4" s="1"/>
  <c r="X1737" i="4"/>
  <c r="L1739" i="4"/>
  <c r="N1738" i="4"/>
  <c r="W1738" i="4"/>
  <c r="K1738" i="4"/>
  <c r="O1736" i="4"/>
  <c r="Y1736" i="4"/>
  <c r="V1740" i="4"/>
  <c r="J1741" i="4"/>
  <c r="AG1731" i="2"/>
  <c r="AE1731" i="2"/>
  <c r="AC1731" i="2"/>
  <c r="AI1731" i="2"/>
  <c r="V1731" i="2"/>
  <c r="AV1700" i="2"/>
  <c r="AW1700" i="2" s="1"/>
  <c r="AA1724" i="2"/>
  <c r="AH1724" i="2" s="1"/>
  <c r="AY1692" i="2" s="1"/>
  <c r="Z1725" i="2"/>
  <c r="AF1725" i="2" s="1"/>
  <c r="AB1726" i="2"/>
  <c r="X1727" i="2"/>
  <c r="Y1726" i="2"/>
  <c r="AD1726" i="2" s="1"/>
  <c r="I1736" i="4" l="1"/>
  <c r="I1735" i="4"/>
  <c r="S1735" i="4"/>
  <c r="F1735" i="4" s="1"/>
  <c r="AA1735" i="4"/>
  <c r="AG1734" i="4"/>
  <c r="AE1734" i="4"/>
  <c r="AD1734" i="4"/>
  <c r="AI1734" i="4"/>
  <c r="AH1734" i="4"/>
  <c r="AF1734" i="4"/>
  <c r="S1736" i="4"/>
  <c r="F1736" i="4" s="1"/>
  <c r="AA1736" i="4"/>
  <c r="Q1737" i="4"/>
  <c r="T1737" i="4"/>
  <c r="Z1737" i="4"/>
  <c r="L1740" i="4"/>
  <c r="N1739" i="4"/>
  <c r="W1739" i="4"/>
  <c r="K1739" i="4"/>
  <c r="O1737" i="4"/>
  <c r="Y1737" i="4"/>
  <c r="P1738" i="4"/>
  <c r="R1738" i="4" s="1"/>
  <c r="M1738" i="4"/>
  <c r="X1738" i="4"/>
  <c r="V1741" i="4"/>
  <c r="J1742" i="4"/>
  <c r="AG1732" i="2"/>
  <c r="AE1732" i="2"/>
  <c r="AC1732" i="2"/>
  <c r="AI1732" i="2"/>
  <c r="V1732" i="2"/>
  <c r="AV1701" i="2"/>
  <c r="AW1701" i="2" s="1"/>
  <c r="AA1725" i="2"/>
  <c r="AH1725" i="2" s="1"/>
  <c r="AY1693" i="2" s="1"/>
  <c r="Z1726" i="2"/>
  <c r="AF1726" i="2" s="1"/>
  <c r="AB1727" i="2"/>
  <c r="X1728" i="2"/>
  <c r="Y1727" i="2"/>
  <c r="AD1727" i="2" s="1"/>
  <c r="AK1734" i="4" l="1"/>
  <c r="H1734" i="4" s="1"/>
  <c r="G1734" i="4" s="1"/>
  <c r="AG1736" i="4"/>
  <c r="AE1736" i="4"/>
  <c r="AI1736" i="4"/>
  <c r="AH1736" i="4"/>
  <c r="AD1736" i="4"/>
  <c r="AF1736" i="4"/>
  <c r="AH1735" i="4"/>
  <c r="AG1735" i="4"/>
  <c r="AF1735" i="4"/>
  <c r="AI1735" i="4"/>
  <c r="AE1735" i="4"/>
  <c r="AD1735" i="4"/>
  <c r="Q1738" i="4"/>
  <c r="T1738" i="4"/>
  <c r="S1738" i="4" s="1"/>
  <c r="Z1738" i="4"/>
  <c r="S1737" i="4"/>
  <c r="F1737" i="4" s="1"/>
  <c r="I1737" i="4"/>
  <c r="AA1737" i="4"/>
  <c r="AF1737" i="4" s="1"/>
  <c r="O1738" i="4"/>
  <c r="Y1738" i="4"/>
  <c r="P1739" i="4"/>
  <c r="M1739" i="4"/>
  <c r="X1739" i="4"/>
  <c r="N1740" i="4"/>
  <c r="L1741" i="4"/>
  <c r="W1740" i="4"/>
  <c r="K1740" i="4"/>
  <c r="V1742" i="4"/>
  <c r="J1743" i="4"/>
  <c r="AA1738" i="4"/>
  <c r="AG1733" i="2"/>
  <c r="AE1733" i="2"/>
  <c r="AC1733" i="2"/>
  <c r="AI1733" i="2"/>
  <c r="V1733" i="2"/>
  <c r="AV1702" i="2"/>
  <c r="AW1702" i="2" s="1"/>
  <c r="AA1726" i="2"/>
  <c r="AH1726" i="2" s="1"/>
  <c r="AY1694" i="2" s="1"/>
  <c r="AB1728" i="2"/>
  <c r="X1729" i="2"/>
  <c r="Y1728" i="2"/>
  <c r="AD1728" i="2" s="1"/>
  <c r="Z1727" i="2"/>
  <c r="AF1727" i="2" s="1"/>
  <c r="I1738" i="4" l="1"/>
  <c r="F1738" i="4"/>
  <c r="AG1737" i="4"/>
  <c r="AD1737" i="4"/>
  <c r="AI1737" i="4"/>
  <c r="AE1737" i="4"/>
  <c r="AK1736" i="4"/>
  <c r="H1736" i="4" s="1"/>
  <c r="G1736" i="4" s="1"/>
  <c r="R1739" i="4"/>
  <c r="AK1735" i="4"/>
  <c r="H1735" i="4" s="1"/>
  <c r="G1735" i="4" s="1"/>
  <c r="AH1737" i="4"/>
  <c r="L1742" i="4"/>
  <c r="N1741" i="4"/>
  <c r="W1741" i="4"/>
  <c r="K1741" i="4"/>
  <c r="O1739" i="4"/>
  <c r="Y1739" i="4"/>
  <c r="P1740" i="4"/>
  <c r="M1740" i="4"/>
  <c r="X1740" i="4"/>
  <c r="AD1738" i="4"/>
  <c r="AF1738" i="4"/>
  <c r="AE1738" i="4"/>
  <c r="AG1738" i="4"/>
  <c r="AH1738" i="4"/>
  <c r="AI1738" i="4"/>
  <c r="V1743" i="4"/>
  <c r="J1744" i="4"/>
  <c r="AG1734" i="2"/>
  <c r="AE1734" i="2"/>
  <c r="AC1734" i="2"/>
  <c r="AI1734" i="2"/>
  <c r="V1734" i="2"/>
  <c r="AV1703" i="2"/>
  <c r="AW1703" i="2" s="1"/>
  <c r="AB1729" i="2"/>
  <c r="X1730" i="2"/>
  <c r="Y1729" i="2"/>
  <c r="AD1729" i="2" s="1"/>
  <c r="AA1727" i="2"/>
  <c r="AH1727" i="2" s="1"/>
  <c r="AY1695" i="2" s="1"/>
  <c r="Z1728" i="2"/>
  <c r="AF1728" i="2" s="1"/>
  <c r="AK1737" i="4" l="1"/>
  <c r="H1737" i="4" s="1"/>
  <c r="G1737" i="4" s="1"/>
  <c r="Q1739" i="4"/>
  <c r="T1739" i="4"/>
  <c r="I1739" i="4" s="1"/>
  <c r="Z1739" i="4"/>
  <c r="R1740" i="4"/>
  <c r="O1740" i="4"/>
  <c r="Y1740" i="4"/>
  <c r="M1741" i="4"/>
  <c r="P1741" i="4"/>
  <c r="X1741" i="4"/>
  <c r="L1743" i="4"/>
  <c r="N1742" i="4"/>
  <c r="W1742" i="4"/>
  <c r="K1742" i="4"/>
  <c r="V1744" i="4"/>
  <c r="J1745" i="4"/>
  <c r="AK1738" i="4"/>
  <c r="H1738" i="4" s="1"/>
  <c r="G1738" i="4" s="1"/>
  <c r="AG1735" i="2"/>
  <c r="AE1735" i="2"/>
  <c r="AC1735" i="2"/>
  <c r="AI1735" i="2"/>
  <c r="V1735" i="2"/>
  <c r="AV1704" i="2"/>
  <c r="AW1704" i="2" s="1"/>
  <c r="AA1728" i="2"/>
  <c r="AH1728" i="2" s="1"/>
  <c r="AY1696" i="2" s="1"/>
  <c r="Z1729" i="2"/>
  <c r="AF1729" i="2" s="1"/>
  <c r="AB1730" i="2"/>
  <c r="X1731" i="2"/>
  <c r="Y1730" i="2"/>
  <c r="AD1730" i="2" s="1"/>
  <c r="R1741" i="4" l="1"/>
  <c r="S1739" i="4"/>
  <c r="F1739" i="4" s="1"/>
  <c r="AA1739" i="4"/>
  <c r="AD1739" i="4" s="1"/>
  <c r="Q1741" i="4"/>
  <c r="Z1741" i="4"/>
  <c r="Q1740" i="4"/>
  <c r="T1740" i="4"/>
  <c r="T1741" i="4" s="1"/>
  <c r="Z1740" i="4"/>
  <c r="O1741" i="4"/>
  <c r="Y1741" i="4"/>
  <c r="P1742" i="4"/>
  <c r="M1742" i="4"/>
  <c r="X1742" i="4"/>
  <c r="L1744" i="4"/>
  <c r="N1743" i="4"/>
  <c r="W1743" i="4"/>
  <c r="K1743" i="4"/>
  <c r="V1745" i="4"/>
  <c r="J1746" i="4"/>
  <c r="AG1736" i="2"/>
  <c r="AE1736" i="2"/>
  <c r="AC1736" i="2"/>
  <c r="AI1736" i="2"/>
  <c r="V1736" i="2"/>
  <c r="AV1705" i="2"/>
  <c r="AW1705" i="2" s="1"/>
  <c r="AA1729" i="2"/>
  <c r="AH1729" i="2" s="1"/>
  <c r="AY1697" i="2" s="1"/>
  <c r="X1732" i="2"/>
  <c r="AB1731" i="2"/>
  <c r="Y1731" i="2"/>
  <c r="AD1731" i="2" s="1"/>
  <c r="Z1730" i="2"/>
  <c r="AF1730" i="2" s="1"/>
  <c r="AG1739" i="4" l="1"/>
  <c r="S1741" i="4"/>
  <c r="F1741" i="4" s="1"/>
  <c r="AA1741" i="4"/>
  <c r="AG1741" i="4" s="1"/>
  <c r="I1741" i="4"/>
  <c r="S1740" i="4"/>
  <c r="F1740" i="4" s="1"/>
  <c r="AA1740" i="4"/>
  <c r="AF1739" i="4"/>
  <c r="AH1739" i="4"/>
  <c r="AI1739" i="4"/>
  <c r="R1742" i="4"/>
  <c r="I1740" i="4"/>
  <c r="AE1739" i="4"/>
  <c r="P1743" i="4"/>
  <c r="R1743" i="4" s="1"/>
  <c r="M1743" i="4"/>
  <c r="X1743" i="4"/>
  <c r="N1744" i="4"/>
  <c r="L1745" i="4"/>
  <c r="W1744" i="4"/>
  <c r="K1744" i="4"/>
  <c r="O1742" i="4"/>
  <c r="Y1742" i="4"/>
  <c r="V1746" i="4"/>
  <c r="J1747" i="4"/>
  <c r="AG1737" i="2"/>
  <c r="AE1737" i="2"/>
  <c r="AC1737" i="2"/>
  <c r="AI1737" i="2"/>
  <c r="V1737" i="2"/>
  <c r="AV1706" i="2"/>
  <c r="AW1706" i="2" s="1"/>
  <c r="AB1732" i="2"/>
  <c r="X1733" i="2"/>
  <c r="Y1732" i="2"/>
  <c r="AD1732" i="2" s="1"/>
  <c r="AA1730" i="2"/>
  <c r="AH1730" i="2" s="1"/>
  <c r="AY1698" i="2" s="1"/>
  <c r="Z1731" i="2"/>
  <c r="AF1731" i="2" s="1"/>
  <c r="AF1741" i="4" l="1"/>
  <c r="AH1741" i="4"/>
  <c r="AI1741" i="4"/>
  <c r="AD1741" i="4"/>
  <c r="AK1739" i="4"/>
  <c r="H1739" i="4" s="1"/>
  <c r="G1739" i="4" s="1"/>
  <c r="AE1741" i="4"/>
  <c r="AH1740" i="4"/>
  <c r="AF1740" i="4"/>
  <c r="AI1740" i="4"/>
  <c r="Q1743" i="4"/>
  <c r="Z1743" i="4"/>
  <c r="Q1742" i="4"/>
  <c r="T1742" i="4"/>
  <c r="T1743" i="4" s="1"/>
  <c r="I1743" i="4" s="1"/>
  <c r="Z1742" i="4"/>
  <c r="AE1740" i="4"/>
  <c r="AG1740" i="4"/>
  <c r="AD1740" i="4"/>
  <c r="P1744" i="4"/>
  <c r="R1744" i="4" s="1"/>
  <c r="M1744" i="4"/>
  <c r="X1744" i="4"/>
  <c r="L1746" i="4"/>
  <c r="N1745" i="4"/>
  <c r="W1745" i="4"/>
  <c r="K1745" i="4"/>
  <c r="O1743" i="4"/>
  <c r="Y1743" i="4"/>
  <c r="V1747" i="4"/>
  <c r="J1748" i="4"/>
  <c r="AG1738" i="2"/>
  <c r="AE1738" i="2"/>
  <c r="AC1738" i="2"/>
  <c r="AI1738" i="2"/>
  <c r="V1738" i="2"/>
  <c r="AV1707" i="2"/>
  <c r="AW1707" i="2" s="1"/>
  <c r="Z1732" i="2"/>
  <c r="AF1732" i="2" s="1"/>
  <c r="X1734" i="2"/>
  <c r="AB1733" i="2"/>
  <c r="Y1733" i="2"/>
  <c r="AD1733" i="2" s="1"/>
  <c r="AA1731" i="2"/>
  <c r="AH1731" i="2" s="1"/>
  <c r="AY1699" i="2" s="1"/>
  <c r="AK1741" i="4" l="1"/>
  <c r="H1741" i="4" s="1"/>
  <c r="G1741" i="4" s="1"/>
  <c r="Q1744" i="4"/>
  <c r="T1744" i="4"/>
  <c r="I1744" i="4" s="1"/>
  <c r="Z1744" i="4"/>
  <c r="S1743" i="4"/>
  <c r="F1743" i="4" s="1"/>
  <c r="AA1743" i="4"/>
  <c r="AE1743" i="4" s="1"/>
  <c r="AK1740" i="4"/>
  <c r="H1740" i="4" s="1"/>
  <c r="G1740" i="4" s="1"/>
  <c r="S1742" i="4"/>
  <c r="F1742" i="4" s="1"/>
  <c r="AA1742" i="4"/>
  <c r="I1742" i="4"/>
  <c r="M1745" i="4"/>
  <c r="P1745" i="4"/>
  <c r="R1745" i="4" s="1"/>
  <c r="X1745" i="4"/>
  <c r="L1747" i="4"/>
  <c r="N1746" i="4"/>
  <c r="W1746" i="4"/>
  <c r="K1746" i="4"/>
  <c r="O1744" i="4"/>
  <c r="Y1744" i="4"/>
  <c r="V1748" i="4"/>
  <c r="J1749" i="4"/>
  <c r="AG1739" i="2"/>
  <c r="AE1739" i="2"/>
  <c r="AC1739" i="2"/>
  <c r="AI1739" i="2"/>
  <c r="V1739" i="2"/>
  <c r="AV1708" i="2"/>
  <c r="AW1708" i="2" s="1"/>
  <c r="AB1734" i="2"/>
  <c r="X1735" i="2"/>
  <c r="Y1734" i="2"/>
  <c r="AD1734" i="2" s="1"/>
  <c r="AA1732" i="2"/>
  <c r="AH1732" i="2" s="1"/>
  <c r="AY1700" i="2" s="1"/>
  <c r="Z1733" i="2"/>
  <c r="AF1733" i="2" s="1"/>
  <c r="AH1743" i="4" l="1"/>
  <c r="AD1743" i="4"/>
  <c r="AG1743" i="4"/>
  <c r="AF1743" i="4"/>
  <c r="S1744" i="4"/>
  <c r="F1744" i="4" s="1"/>
  <c r="AA1744" i="4"/>
  <c r="AF1744" i="4" s="1"/>
  <c r="AD1742" i="4"/>
  <c r="AG1742" i="4"/>
  <c r="AH1742" i="4"/>
  <c r="AF1742" i="4"/>
  <c r="AI1742" i="4"/>
  <c r="AE1742" i="4"/>
  <c r="AI1743" i="4"/>
  <c r="Q1745" i="4"/>
  <c r="T1745" i="4"/>
  <c r="I1745" i="4" s="1"/>
  <c r="Z1745" i="4"/>
  <c r="L1748" i="4"/>
  <c r="N1747" i="4"/>
  <c r="W1747" i="4"/>
  <c r="K1747" i="4"/>
  <c r="O1745" i="4"/>
  <c r="Y1745" i="4"/>
  <c r="P1746" i="4"/>
  <c r="R1746" i="4" s="1"/>
  <c r="M1746" i="4"/>
  <c r="X1746" i="4"/>
  <c r="V1749" i="4"/>
  <c r="J1750" i="4"/>
  <c r="AG1740" i="2"/>
  <c r="AE1740" i="2"/>
  <c r="AC1740" i="2"/>
  <c r="AI1740" i="2"/>
  <c r="V1740" i="2"/>
  <c r="AV1709" i="2"/>
  <c r="AW1709" i="2" s="1"/>
  <c r="Z1734" i="2"/>
  <c r="AF1734" i="2" s="1"/>
  <c r="X1736" i="2"/>
  <c r="AB1735" i="2"/>
  <c r="Y1735" i="2"/>
  <c r="AD1735" i="2" s="1"/>
  <c r="AA1733" i="2"/>
  <c r="AH1733" i="2" s="1"/>
  <c r="AY1701" i="2" s="1"/>
  <c r="AG1744" i="4" l="1"/>
  <c r="AD1744" i="4"/>
  <c r="AK1743" i="4"/>
  <c r="H1743" i="4" s="1"/>
  <c r="G1743" i="4" s="1"/>
  <c r="AH1744" i="4"/>
  <c r="AE1744" i="4"/>
  <c r="AI1744" i="4"/>
  <c r="S1745" i="4"/>
  <c r="F1745" i="4" s="1"/>
  <c r="AA1745" i="4"/>
  <c r="AD1745" i="4" s="1"/>
  <c r="AK1742" i="4"/>
  <c r="H1742" i="4" s="1"/>
  <c r="G1742" i="4" s="1"/>
  <c r="Q1746" i="4"/>
  <c r="T1746" i="4"/>
  <c r="I1746" i="4" s="1"/>
  <c r="Z1746" i="4"/>
  <c r="O1746" i="4"/>
  <c r="Y1746" i="4"/>
  <c r="P1747" i="4"/>
  <c r="R1747" i="4" s="1"/>
  <c r="M1747" i="4"/>
  <c r="X1747" i="4"/>
  <c r="N1748" i="4"/>
  <c r="L1749" i="4"/>
  <c r="W1748" i="4"/>
  <c r="K1748" i="4"/>
  <c r="V1750" i="4"/>
  <c r="J1751" i="4"/>
  <c r="AG1741" i="2"/>
  <c r="AE1741" i="2"/>
  <c r="AC1741" i="2"/>
  <c r="AI1741" i="2"/>
  <c r="V1741" i="2"/>
  <c r="AV1710" i="2"/>
  <c r="AW1710" i="2" s="1"/>
  <c r="AB1736" i="2"/>
  <c r="X1737" i="2"/>
  <c r="Y1736" i="2"/>
  <c r="AD1736" i="2" s="1"/>
  <c r="AA1734" i="2"/>
  <c r="AH1734" i="2" s="1"/>
  <c r="AY1702" i="2" s="1"/>
  <c r="Z1735" i="2"/>
  <c r="AF1735" i="2" s="1"/>
  <c r="AF1745" i="4" l="1"/>
  <c r="AK1744" i="4"/>
  <c r="H1744" i="4" s="1"/>
  <c r="G1744" i="4" s="1"/>
  <c r="AE1745" i="4"/>
  <c r="AI1745" i="4"/>
  <c r="AG1745" i="4"/>
  <c r="AH1745" i="4"/>
  <c r="Q1747" i="4"/>
  <c r="T1747" i="4"/>
  <c r="I1747" i="4" s="1"/>
  <c r="Z1747" i="4"/>
  <c r="S1746" i="4"/>
  <c r="F1746" i="4" s="1"/>
  <c r="AA1746" i="4"/>
  <c r="AH1746" i="4" s="1"/>
  <c r="L1750" i="4"/>
  <c r="N1749" i="4"/>
  <c r="W1749" i="4"/>
  <c r="K1749" i="4"/>
  <c r="O1747" i="4"/>
  <c r="Y1747" i="4"/>
  <c r="P1748" i="4"/>
  <c r="R1748" i="4" s="1"/>
  <c r="M1748" i="4"/>
  <c r="X1748" i="4"/>
  <c r="V1751" i="4"/>
  <c r="J1752" i="4"/>
  <c r="AG1742" i="2"/>
  <c r="AE1742" i="2"/>
  <c r="AC1742" i="2"/>
  <c r="AI1742" i="2"/>
  <c r="V1742" i="2"/>
  <c r="AV1711" i="2"/>
  <c r="AW1711" i="2" s="1"/>
  <c r="AA1735" i="2"/>
  <c r="AH1735" i="2" s="1"/>
  <c r="AY1703" i="2" s="1"/>
  <c r="Z1736" i="2"/>
  <c r="AF1736" i="2" s="1"/>
  <c r="AB1737" i="2"/>
  <c r="X1738" i="2"/>
  <c r="Y1737" i="2"/>
  <c r="AD1737" i="2" s="1"/>
  <c r="AK1745" i="4" l="1"/>
  <c r="H1745" i="4" s="1"/>
  <c r="G1745" i="4" s="1"/>
  <c r="AI1746" i="4"/>
  <c r="AD1746" i="4"/>
  <c r="Q1748" i="4"/>
  <c r="T1748" i="4"/>
  <c r="I1748" i="4" s="1"/>
  <c r="Z1748" i="4"/>
  <c r="AE1746" i="4"/>
  <c r="AF1746" i="4"/>
  <c r="AG1746" i="4"/>
  <c r="S1747" i="4"/>
  <c r="F1747" i="4" s="1"/>
  <c r="AA1747" i="4"/>
  <c r="AI1747" i="4" s="1"/>
  <c r="O1748" i="4"/>
  <c r="Y1748" i="4"/>
  <c r="M1749" i="4"/>
  <c r="P1749" i="4"/>
  <c r="X1749" i="4"/>
  <c r="L1751" i="4"/>
  <c r="N1750" i="4"/>
  <c r="W1750" i="4"/>
  <c r="K1750" i="4"/>
  <c r="V1752" i="4"/>
  <c r="J1753" i="4"/>
  <c r="AG1743" i="2"/>
  <c r="AE1743" i="2"/>
  <c r="AC1743" i="2"/>
  <c r="AI1743" i="2"/>
  <c r="V1743" i="2"/>
  <c r="AV1712" i="2"/>
  <c r="AW1712" i="2" s="1"/>
  <c r="AA1736" i="2"/>
  <c r="AH1736" i="2" s="1"/>
  <c r="AY1704" i="2" s="1"/>
  <c r="X1739" i="2"/>
  <c r="AB1738" i="2"/>
  <c r="Y1738" i="2"/>
  <c r="AD1738" i="2" s="1"/>
  <c r="Z1737" i="2"/>
  <c r="AF1737" i="2" s="1"/>
  <c r="S1748" i="4" l="1"/>
  <c r="F1748" i="4" s="1"/>
  <c r="AA1748" i="4"/>
  <c r="AG1748" i="4" s="1"/>
  <c r="R1749" i="4"/>
  <c r="AE1747" i="4"/>
  <c r="AF1747" i="4"/>
  <c r="AG1747" i="4"/>
  <c r="AH1747" i="4"/>
  <c r="AK1746" i="4"/>
  <c r="H1746" i="4" s="1"/>
  <c r="G1746" i="4" s="1"/>
  <c r="AD1747" i="4"/>
  <c r="P1750" i="4"/>
  <c r="R1750" i="4" s="1"/>
  <c r="M1750" i="4"/>
  <c r="X1750" i="4"/>
  <c r="O1749" i="4"/>
  <c r="Y1749" i="4"/>
  <c r="L1752" i="4"/>
  <c r="N1751" i="4"/>
  <c r="W1751" i="4"/>
  <c r="K1751" i="4"/>
  <c r="V1753" i="4"/>
  <c r="J1754" i="4"/>
  <c r="AG1744" i="2"/>
  <c r="AE1744" i="2"/>
  <c r="AC1744" i="2"/>
  <c r="AI1744" i="2"/>
  <c r="V1744" i="2"/>
  <c r="AV1713" i="2"/>
  <c r="AW1713" i="2" s="1"/>
  <c r="X1740" i="2"/>
  <c r="AB1739" i="2"/>
  <c r="Y1739" i="2"/>
  <c r="AD1739" i="2" s="1"/>
  <c r="AA1737" i="2"/>
  <c r="AH1737" i="2" s="1"/>
  <c r="AY1705" i="2" s="1"/>
  <c r="Z1738" i="2"/>
  <c r="AF1738" i="2" s="1"/>
  <c r="Q1750" i="4" l="1"/>
  <c r="Z1750" i="4"/>
  <c r="Q1749" i="4"/>
  <c r="T1749" i="4"/>
  <c r="T1750" i="4" s="1"/>
  <c r="Z1749" i="4"/>
  <c r="AK1747" i="4"/>
  <c r="H1747" i="4" s="1"/>
  <c r="G1747" i="4" s="1"/>
  <c r="AI1748" i="4"/>
  <c r="AE1748" i="4"/>
  <c r="AH1748" i="4"/>
  <c r="AF1748" i="4"/>
  <c r="AD1748" i="4"/>
  <c r="P1751" i="4"/>
  <c r="R1751" i="4" s="1"/>
  <c r="M1751" i="4"/>
  <c r="X1751" i="4"/>
  <c r="N1752" i="4"/>
  <c r="L1753" i="4"/>
  <c r="W1752" i="4"/>
  <c r="K1752" i="4"/>
  <c r="O1750" i="4"/>
  <c r="Y1750" i="4"/>
  <c r="V1754" i="4"/>
  <c r="J1755" i="4"/>
  <c r="AG1745" i="2"/>
  <c r="AE1745" i="2"/>
  <c r="AC1745" i="2"/>
  <c r="AI1745" i="2"/>
  <c r="V1745" i="2"/>
  <c r="AV1714" i="2"/>
  <c r="AW1714" i="2" s="1"/>
  <c r="AA1738" i="2"/>
  <c r="AH1738" i="2" s="1"/>
  <c r="AY1706" i="2" s="1"/>
  <c r="Z1739" i="2"/>
  <c r="AF1739" i="2" s="1"/>
  <c r="X1741" i="2"/>
  <c r="AB1740" i="2"/>
  <c r="Y1740" i="2"/>
  <c r="AD1740" i="2" s="1"/>
  <c r="I1749" i="4" l="1"/>
  <c r="S1750" i="4"/>
  <c r="F1750" i="4" s="1"/>
  <c r="I1750" i="4"/>
  <c r="AA1750" i="4"/>
  <c r="AF1750" i="4" s="1"/>
  <c r="AK1748" i="4"/>
  <c r="H1748" i="4" s="1"/>
  <c r="G1748" i="4" s="1"/>
  <c r="Q1751" i="4"/>
  <c r="T1751" i="4"/>
  <c r="S1751" i="4" s="1"/>
  <c r="Z1751" i="4"/>
  <c r="S1749" i="4"/>
  <c r="F1749" i="4" s="1"/>
  <c r="AA1749" i="4"/>
  <c r="P1752" i="4"/>
  <c r="R1752" i="4" s="1"/>
  <c r="M1752" i="4"/>
  <c r="X1752" i="4"/>
  <c r="L1754" i="4"/>
  <c r="N1753" i="4"/>
  <c r="W1753" i="4"/>
  <c r="K1753" i="4"/>
  <c r="O1751" i="4"/>
  <c r="Y1751" i="4"/>
  <c r="V1755" i="4"/>
  <c r="J1756" i="4"/>
  <c r="F1751" i="4"/>
  <c r="AG1746" i="2"/>
  <c r="AE1746" i="2"/>
  <c r="AC1746" i="2"/>
  <c r="AI1746" i="2"/>
  <c r="V1746" i="2"/>
  <c r="AV1715" i="2"/>
  <c r="AW1715" i="2" s="1"/>
  <c r="AA1739" i="2"/>
  <c r="AH1739" i="2" s="1"/>
  <c r="AY1707" i="2" s="1"/>
  <c r="Z1740" i="2"/>
  <c r="AF1740" i="2" s="1"/>
  <c r="X1742" i="2"/>
  <c r="AB1741" i="2"/>
  <c r="Y1741" i="2"/>
  <c r="AD1741" i="2" s="1"/>
  <c r="AD1750" i="4" l="1"/>
  <c r="AG1750" i="4"/>
  <c r="AA1751" i="4"/>
  <c r="AH1751" i="4" s="1"/>
  <c r="AE1750" i="4"/>
  <c r="I1751" i="4"/>
  <c r="AH1750" i="4"/>
  <c r="AI1750" i="4"/>
  <c r="AG1749" i="4"/>
  <c r="AI1749" i="4"/>
  <c r="AF1749" i="4"/>
  <c r="AE1749" i="4"/>
  <c r="AH1749" i="4"/>
  <c r="AD1749" i="4"/>
  <c r="Q1752" i="4"/>
  <c r="T1752" i="4"/>
  <c r="Z1752" i="4"/>
  <c r="L1755" i="4"/>
  <c r="N1754" i="4"/>
  <c r="W1754" i="4"/>
  <c r="K1754" i="4"/>
  <c r="M1753" i="4"/>
  <c r="P1753" i="4"/>
  <c r="R1753" i="4" s="1"/>
  <c r="X1753" i="4"/>
  <c r="O1752" i="4"/>
  <c r="Y1752" i="4"/>
  <c r="V1756" i="4"/>
  <c r="J1757" i="4"/>
  <c r="AG1747" i="2"/>
  <c r="AE1747" i="2"/>
  <c r="AC1747" i="2"/>
  <c r="AI1747" i="2"/>
  <c r="V1747" i="2"/>
  <c r="AV1716" i="2"/>
  <c r="AW1716" i="2" s="1"/>
  <c r="AA1740" i="2"/>
  <c r="AH1740" i="2" s="1"/>
  <c r="AY1708" i="2" s="1"/>
  <c r="Z1741" i="2"/>
  <c r="AF1741" i="2" s="1"/>
  <c r="AB1742" i="2"/>
  <c r="X1743" i="2"/>
  <c r="Y1742" i="2"/>
  <c r="AD1742" i="2" s="1"/>
  <c r="AE1751" i="4" l="1"/>
  <c r="AK1750" i="4"/>
  <c r="H1750" i="4" s="1"/>
  <c r="G1750" i="4" s="1"/>
  <c r="AG1751" i="4"/>
  <c r="AF1751" i="4"/>
  <c r="AD1751" i="4"/>
  <c r="AI1751" i="4"/>
  <c r="S1752" i="4"/>
  <c r="F1752" i="4" s="1"/>
  <c r="I1752" i="4"/>
  <c r="Q1753" i="4"/>
  <c r="T1753" i="4"/>
  <c r="I1753" i="4" s="1"/>
  <c r="Z1753" i="4"/>
  <c r="AA1752" i="4"/>
  <c r="AH1752" i="4" s="1"/>
  <c r="AK1749" i="4"/>
  <c r="H1749" i="4" s="1"/>
  <c r="G1749" i="4" s="1"/>
  <c r="O1753" i="4"/>
  <c r="Y1753" i="4"/>
  <c r="P1754" i="4"/>
  <c r="R1754" i="4" s="1"/>
  <c r="M1754" i="4"/>
  <c r="X1754" i="4"/>
  <c r="L1756" i="4"/>
  <c r="N1755" i="4"/>
  <c r="W1755" i="4"/>
  <c r="K1755" i="4"/>
  <c r="V1757" i="4"/>
  <c r="J1758" i="4"/>
  <c r="AG1748" i="2"/>
  <c r="AE1748" i="2"/>
  <c r="AC1748" i="2"/>
  <c r="AI1748" i="2"/>
  <c r="V1748" i="2"/>
  <c r="AV1717" i="2"/>
  <c r="AW1717" i="2" s="1"/>
  <c r="AA1741" i="2"/>
  <c r="AH1741" i="2" s="1"/>
  <c r="AY1709" i="2" s="1"/>
  <c r="Z1742" i="2"/>
  <c r="AF1742" i="2" s="1"/>
  <c r="AB1743" i="2"/>
  <c r="X1744" i="2"/>
  <c r="Y1743" i="2"/>
  <c r="AD1743" i="2" s="1"/>
  <c r="AK1751" i="4" l="1"/>
  <c r="H1751" i="4" s="1"/>
  <c r="G1751" i="4" s="1"/>
  <c r="AE1752" i="4"/>
  <c r="AI1752" i="4"/>
  <c r="AD1752" i="4"/>
  <c r="AG1752" i="4"/>
  <c r="Q1754" i="4"/>
  <c r="T1754" i="4"/>
  <c r="AA1754" i="4" s="1"/>
  <c r="Z1754" i="4"/>
  <c r="AF1752" i="4"/>
  <c r="S1753" i="4"/>
  <c r="F1753" i="4" s="1"/>
  <c r="AA1753" i="4"/>
  <c r="P1755" i="4"/>
  <c r="M1755" i="4"/>
  <c r="X1755" i="4"/>
  <c r="N1756" i="4"/>
  <c r="L1757" i="4"/>
  <c r="K1757" i="4" s="1"/>
  <c r="W1756" i="4"/>
  <c r="K1756" i="4"/>
  <c r="O1754" i="4"/>
  <c r="Y1754" i="4"/>
  <c r="V1758" i="4"/>
  <c r="J1759" i="4"/>
  <c r="AG1749" i="2"/>
  <c r="AE1749" i="2"/>
  <c r="AC1749" i="2"/>
  <c r="AI1749" i="2"/>
  <c r="V1749" i="2"/>
  <c r="AV1718" i="2"/>
  <c r="AW1718" i="2" s="1"/>
  <c r="AA1742" i="2"/>
  <c r="AH1742" i="2" s="1"/>
  <c r="AY1710" i="2" s="1"/>
  <c r="Z1743" i="2"/>
  <c r="AF1743" i="2" s="1"/>
  <c r="AB1744" i="2"/>
  <c r="X1745" i="2"/>
  <c r="Y1744" i="2"/>
  <c r="AD1744" i="2" s="1"/>
  <c r="AK1752" i="4" l="1"/>
  <c r="H1752" i="4" s="1"/>
  <c r="G1752" i="4" s="1"/>
  <c r="AG1753" i="4"/>
  <c r="AH1753" i="4"/>
  <c r="AI1753" i="4"/>
  <c r="AF1753" i="4"/>
  <c r="S1754" i="4"/>
  <c r="F1754" i="4" s="1"/>
  <c r="I1754" i="4"/>
  <c r="R1755" i="4"/>
  <c r="AE1753" i="4"/>
  <c r="AD1753" i="4"/>
  <c r="P1756" i="4"/>
  <c r="M1756" i="4"/>
  <c r="X1756" i="4"/>
  <c r="L1758" i="4"/>
  <c r="N1757" i="4"/>
  <c r="W1757" i="4"/>
  <c r="O1755" i="4"/>
  <c r="Y1755" i="4"/>
  <c r="V1759" i="4"/>
  <c r="J1760" i="4"/>
  <c r="AH1754" i="4"/>
  <c r="AI1754" i="4"/>
  <c r="AD1754" i="4"/>
  <c r="AG1754" i="4"/>
  <c r="AE1754" i="4"/>
  <c r="AF1754" i="4"/>
  <c r="AG1750" i="2"/>
  <c r="AE1750" i="2"/>
  <c r="AC1750" i="2"/>
  <c r="AI1750" i="2"/>
  <c r="V1750" i="2"/>
  <c r="AV1719" i="2"/>
  <c r="AW1719" i="2" s="1"/>
  <c r="AA1743" i="2"/>
  <c r="AH1743" i="2" s="1"/>
  <c r="AY1711" i="2" s="1"/>
  <c r="AB1745" i="2"/>
  <c r="X1746" i="2"/>
  <c r="Y1745" i="2"/>
  <c r="AD1745" i="2" s="1"/>
  <c r="Z1744" i="2"/>
  <c r="AF1744" i="2" s="1"/>
  <c r="R1756" i="4" l="1"/>
  <c r="Z1756" i="4" s="1"/>
  <c r="AK1753" i="4"/>
  <c r="H1753" i="4" s="1"/>
  <c r="G1753" i="4" s="1"/>
  <c r="Q1755" i="4"/>
  <c r="T1755" i="4"/>
  <c r="I1755" i="4" s="1"/>
  <c r="Z1755" i="4"/>
  <c r="Q1756" i="4"/>
  <c r="L1759" i="4"/>
  <c r="N1758" i="4"/>
  <c r="W1758" i="4"/>
  <c r="K1758" i="4"/>
  <c r="M1757" i="4"/>
  <c r="P1757" i="4"/>
  <c r="R1757" i="4" s="1"/>
  <c r="X1757" i="4"/>
  <c r="O1756" i="4"/>
  <c r="Y1756" i="4"/>
  <c r="AK1754" i="4"/>
  <c r="H1754" i="4" s="1"/>
  <c r="G1754" i="4" s="1"/>
  <c r="V1760" i="4"/>
  <c r="J1761" i="4"/>
  <c r="AG1751" i="2"/>
  <c r="AE1751" i="2"/>
  <c r="AC1751" i="2"/>
  <c r="AI1751" i="2"/>
  <c r="V1751" i="2"/>
  <c r="AV1720" i="2"/>
  <c r="AW1720" i="2" s="1"/>
  <c r="AB1746" i="2"/>
  <c r="X1747" i="2"/>
  <c r="Y1746" i="2"/>
  <c r="AD1746" i="2" s="1"/>
  <c r="AA1744" i="2"/>
  <c r="AH1744" i="2" s="1"/>
  <c r="AY1712" i="2" s="1"/>
  <c r="Z1745" i="2"/>
  <c r="AF1745" i="2" s="1"/>
  <c r="Q1757" i="4" l="1"/>
  <c r="Z1757" i="4"/>
  <c r="S1755" i="4"/>
  <c r="F1755" i="4" s="1"/>
  <c r="AA1755" i="4"/>
  <c r="T1756" i="4"/>
  <c r="T1757" i="4" s="1"/>
  <c r="I1757" i="4" s="1"/>
  <c r="O1757" i="4"/>
  <c r="Y1757" i="4"/>
  <c r="P1758" i="4"/>
  <c r="M1758" i="4"/>
  <c r="X1758" i="4"/>
  <c r="L1760" i="4"/>
  <c r="N1759" i="4"/>
  <c r="W1759" i="4"/>
  <c r="K1759" i="4"/>
  <c r="V1761" i="4"/>
  <c r="J1762" i="4"/>
  <c r="AG1752" i="2"/>
  <c r="AE1752" i="2"/>
  <c r="AC1752" i="2"/>
  <c r="AI1752" i="2"/>
  <c r="V1752" i="2"/>
  <c r="AV1721" i="2"/>
  <c r="AW1721" i="2" s="1"/>
  <c r="AA1745" i="2"/>
  <c r="AH1745" i="2" s="1"/>
  <c r="AY1713" i="2" s="1"/>
  <c r="Z1746" i="2"/>
  <c r="AF1746" i="2" s="1"/>
  <c r="X1748" i="2"/>
  <c r="AB1747" i="2"/>
  <c r="Y1747" i="2"/>
  <c r="AD1747" i="2" s="1"/>
  <c r="S1756" i="4" l="1"/>
  <c r="F1756" i="4" s="1"/>
  <c r="AA1756" i="4"/>
  <c r="I1756" i="4"/>
  <c r="S1757" i="4"/>
  <c r="F1757" i="4" s="1"/>
  <c r="AA1757" i="4"/>
  <c r="AD1757" i="4" s="1"/>
  <c r="R1758" i="4"/>
  <c r="AG1755" i="4"/>
  <c r="AF1755" i="4"/>
  <c r="AH1755" i="4"/>
  <c r="AE1755" i="4"/>
  <c r="AI1755" i="4"/>
  <c r="AD1755" i="4"/>
  <c r="AE1757" i="4"/>
  <c r="P1759" i="4"/>
  <c r="M1759" i="4"/>
  <c r="X1759" i="4"/>
  <c r="O1758" i="4"/>
  <c r="Y1758" i="4"/>
  <c r="N1760" i="4"/>
  <c r="L1761" i="4"/>
  <c r="W1760" i="4"/>
  <c r="K1760" i="4"/>
  <c r="V1762" i="4"/>
  <c r="J1763" i="4"/>
  <c r="AG1753" i="2"/>
  <c r="AE1753" i="2"/>
  <c r="AC1753" i="2"/>
  <c r="AI1753" i="2"/>
  <c r="V1753" i="2"/>
  <c r="AV1722" i="2"/>
  <c r="AW1722" i="2" s="1"/>
  <c r="AA1746" i="2"/>
  <c r="AH1746" i="2" s="1"/>
  <c r="AY1714" i="2" s="1"/>
  <c r="Z1747" i="2"/>
  <c r="AF1747" i="2" s="1"/>
  <c r="X1749" i="2"/>
  <c r="AB1748" i="2"/>
  <c r="Y1748" i="2"/>
  <c r="AD1748" i="2" s="1"/>
  <c r="AF1757" i="4" l="1"/>
  <c r="AH1756" i="4"/>
  <c r="AG1756" i="4"/>
  <c r="AF1756" i="4"/>
  <c r="AD1756" i="4"/>
  <c r="AE1756" i="4"/>
  <c r="AI1756" i="4"/>
  <c r="R1759" i="4"/>
  <c r="AK1755" i="4"/>
  <c r="H1755" i="4" s="1"/>
  <c r="G1755" i="4" s="1"/>
  <c r="AI1757" i="4"/>
  <c r="AH1757" i="4"/>
  <c r="AG1757" i="4"/>
  <c r="Q1758" i="4"/>
  <c r="T1758" i="4"/>
  <c r="Z1758" i="4"/>
  <c r="L1762" i="4"/>
  <c r="N1761" i="4"/>
  <c r="W1761" i="4"/>
  <c r="K1761" i="4"/>
  <c r="P1760" i="4"/>
  <c r="R1760" i="4" s="1"/>
  <c r="M1760" i="4"/>
  <c r="X1760" i="4"/>
  <c r="O1759" i="4"/>
  <c r="Y1759" i="4"/>
  <c r="V1763" i="4"/>
  <c r="J1764" i="4"/>
  <c r="AG1754" i="2"/>
  <c r="AE1754" i="2"/>
  <c r="AC1754" i="2"/>
  <c r="AI1754" i="2"/>
  <c r="V1754" i="2"/>
  <c r="AV1723" i="2"/>
  <c r="AW1723" i="2" s="1"/>
  <c r="AA1747" i="2"/>
  <c r="AH1747" i="2" s="1"/>
  <c r="AY1715" i="2" s="1"/>
  <c r="Z1748" i="2"/>
  <c r="AF1748" i="2" s="1"/>
  <c r="AB1749" i="2"/>
  <c r="X1750" i="2"/>
  <c r="Y1749" i="2"/>
  <c r="AD1749" i="2" s="1"/>
  <c r="AK1756" i="4" l="1"/>
  <c r="H1756" i="4" s="1"/>
  <c r="G1756" i="4" s="1"/>
  <c r="AK1757" i="4"/>
  <c r="H1757" i="4" s="1"/>
  <c r="G1757" i="4" s="1"/>
  <c r="Q1759" i="4"/>
  <c r="T1759" i="4"/>
  <c r="I1759" i="4" s="1"/>
  <c r="Z1759" i="4"/>
  <c r="S1758" i="4"/>
  <c r="F1758" i="4" s="1"/>
  <c r="AA1758" i="4"/>
  <c r="AI1758" i="4" s="1"/>
  <c r="I1758" i="4"/>
  <c r="Q1760" i="4"/>
  <c r="Z1760" i="4"/>
  <c r="M1761" i="4"/>
  <c r="P1761" i="4"/>
  <c r="R1761" i="4" s="1"/>
  <c r="X1761" i="4"/>
  <c r="O1760" i="4"/>
  <c r="Y1760" i="4"/>
  <c r="L1763" i="4"/>
  <c r="N1762" i="4"/>
  <c r="K1762" i="4"/>
  <c r="W1762" i="4"/>
  <c r="V1764" i="4"/>
  <c r="J1765" i="4"/>
  <c r="AG1755" i="2"/>
  <c r="AE1755" i="2"/>
  <c r="AC1755" i="2"/>
  <c r="AI1755" i="2"/>
  <c r="V1755" i="2"/>
  <c r="AV1724" i="2"/>
  <c r="AW1724" i="2" s="1"/>
  <c r="AA1748" i="2"/>
  <c r="AH1748" i="2" s="1"/>
  <c r="AY1716" i="2" s="1"/>
  <c r="Z1749" i="2"/>
  <c r="AF1749" i="2" s="1"/>
  <c r="AB1750" i="2"/>
  <c r="X1751" i="2"/>
  <c r="Y1750" i="2"/>
  <c r="AD1750" i="2" s="1"/>
  <c r="AG1758" i="4" l="1"/>
  <c r="AH1758" i="4"/>
  <c r="S1759" i="4"/>
  <c r="F1759" i="4" s="1"/>
  <c r="AA1759" i="4"/>
  <c r="Q1761" i="4"/>
  <c r="Z1761" i="4"/>
  <c r="T1760" i="4"/>
  <c r="AD1758" i="4"/>
  <c r="AE1758" i="4"/>
  <c r="AF1758" i="4"/>
  <c r="P1762" i="4"/>
  <c r="R1762" i="4" s="1"/>
  <c r="M1762" i="4"/>
  <c r="X1762" i="4"/>
  <c r="L1764" i="4"/>
  <c r="N1763" i="4"/>
  <c r="W1763" i="4"/>
  <c r="K1763" i="4"/>
  <c r="O1761" i="4"/>
  <c r="Y1761" i="4"/>
  <c r="V1765" i="4"/>
  <c r="J1766" i="4"/>
  <c r="AG1756" i="2"/>
  <c r="AE1756" i="2"/>
  <c r="AC1756" i="2"/>
  <c r="AI1756" i="2"/>
  <c r="V1756" i="2"/>
  <c r="AV1725" i="2"/>
  <c r="AW1725" i="2" s="1"/>
  <c r="AA1749" i="2"/>
  <c r="AH1749" i="2" s="1"/>
  <c r="AY1717" i="2" s="1"/>
  <c r="Z1750" i="2"/>
  <c r="AF1750" i="2" s="1"/>
  <c r="AB1751" i="2"/>
  <c r="X1752" i="2"/>
  <c r="Y1751" i="2"/>
  <c r="AD1751" i="2" s="1"/>
  <c r="AK1758" i="4" l="1"/>
  <c r="H1758" i="4" s="1"/>
  <c r="G1758" i="4" s="1"/>
  <c r="Q1762" i="4"/>
  <c r="Z1762" i="4"/>
  <c r="S1760" i="4"/>
  <c r="F1760" i="4" s="1"/>
  <c r="AA1760" i="4"/>
  <c r="I1760" i="4"/>
  <c r="AH1759" i="4"/>
  <c r="AD1759" i="4"/>
  <c r="AG1759" i="4"/>
  <c r="AF1759" i="4"/>
  <c r="AI1759" i="4"/>
  <c r="AE1759" i="4"/>
  <c r="T1761" i="4"/>
  <c r="T1762" i="4" s="1"/>
  <c r="P1763" i="4"/>
  <c r="R1763" i="4" s="1"/>
  <c r="M1763" i="4"/>
  <c r="X1763" i="4"/>
  <c r="N1764" i="4"/>
  <c r="L1765" i="4"/>
  <c r="W1764" i="4"/>
  <c r="K1764" i="4"/>
  <c r="O1762" i="4"/>
  <c r="Y1762" i="4"/>
  <c r="V1766" i="4"/>
  <c r="J1767" i="4"/>
  <c r="AG1757" i="2"/>
  <c r="AE1757" i="2"/>
  <c r="AC1757" i="2"/>
  <c r="AI1757" i="2"/>
  <c r="V1757" i="2"/>
  <c r="AV1726" i="2"/>
  <c r="AW1726" i="2" s="1"/>
  <c r="AA1750" i="2"/>
  <c r="AH1750" i="2" s="1"/>
  <c r="AY1718" i="2" s="1"/>
  <c r="Z1751" i="2"/>
  <c r="AF1751" i="2" s="1"/>
  <c r="AB1752" i="2"/>
  <c r="X1753" i="2"/>
  <c r="Y1752" i="2"/>
  <c r="AD1752" i="2" s="1"/>
  <c r="S1762" i="4" l="1"/>
  <c r="F1762" i="4" s="1"/>
  <c r="AA1762" i="4"/>
  <c r="AD1762" i="4" s="1"/>
  <c r="I1762" i="4"/>
  <c r="Q1763" i="4"/>
  <c r="T1763" i="4"/>
  <c r="AA1763" i="4" s="1"/>
  <c r="AH1760" i="4"/>
  <c r="AI1760" i="4"/>
  <c r="AG1760" i="4"/>
  <c r="AE1760" i="4"/>
  <c r="AD1760" i="4"/>
  <c r="AF1760" i="4"/>
  <c r="AH1762" i="4"/>
  <c r="Z1763" i="4"/>
  <c r="AF1762" i="4"/>
  <c r="S1761" i="4"/>
  <c r="F1761" i="4" s="1"/>
  <c r="AA1761" i="4"/>
  <c r="I1761" i="4"/>
  <c r="AK1759" i="4"/>
  <c r="H1759" i="4" s="1"/>
  <c r="G1759" i="4" s="1"/>
  <c r="AE1762" i="4"/>
  <c r="L1766" i="4"/>
  <c r="N1765" i="4"/>
  <c r="K1765" i="4"/>
  <c r="W1765" i="4"/>
  <c r="O1763" i="4"/>
  <c r="Y1763" i="4"/>
  <c r="P1764" i="4"/>
  <c r="M1764" i="4"/>
  <c r="X1764" i="4"/>
  <c r="V1767" i="4"/>
  <c r="J1768" i="4"/>
  <c r="AG1758" i="2"/>
  <c r="AE1758" i="2"/>
  <c r="AC1758" i="2"/>
  <c r="AI1758" i="2"/>
  <c r="V1758" i="2"/>
  <c r="AV1727" i="2"/>
  <c r="AW1727" i="2" s="1"/>
  <c r="AA1751" i="2"/>
  <c r="AH1751" i="2" s="1"/>
  <c r="AY1719" i="2" s="1"/>
  <c r="Z1752" i="2"/>
  <c r="AF1752" i="2" s="1"/>
  <c r="AB1753" i="2"/>
  <c r="X1754" i="2"/>
  <c r="Y1753" i="2"/>
  <c r="AD1753" i="2" s="1"/>
  <c r="AI1762" i="4" l="1"/>
  <c r="AG1762" i="4"/>
  <c r="AK1760" i="4"/>
  <c r="H1760" i="4" s="1"/>
  <c r="G1760" i="4" s="1"/>
  <c r="S1763" i="4"/>
  <c r="F1763" i="4" s="1"/>
  <c r="I1763" i="4"/>
  <c r="R1764" i="4"/>
  <c r="AF1761" i="4"/>
  <c r="AE1761" i="4"/>
  <c r="AH1761" i="4"/>
  <c r="AD1761" i="4"/>
  <c r="AG1761" i="4"/>
  <c r="AI1761" i="4"/>
  <c r="M1765" i="4"/>
  <c r="P1765" i="4"/>
  <c r="R1765" i="4" s="1"/>
  <c r="X1765" i="4"/>
  <c r="O1764" i="4"/>
  <c r="Y1764" i="4"/>
  <c r="L1767" i="4"/>
  <c r="N1766" i="4"/>
  <c r="W1766" i="4"/>
  <c r="K1766" i="4"/>
  <c r="AD1763" i="4"/>
  <c r="AE1763" i="4"/>
  <c r="AI1763" i="4"/>
  <c r="AG1763" i="4"/>
  <c r="AH1763" i="4"/>
  <c r="AF1763" i="4"/>
  <c r="V1768" i="4"/>
  <c r="J1769" i="4"/>
  <c r="AG1759" i="2"/>
  <c r="AE1759" i="2"/>
  <c r="AC1759" i="2"/>
  <c r="AI1759" i="2"/>
  <c r="V1759" i="2"/>
  <c r="AV1728" i="2"/>
  <c r="AW1728" i="2" s="1"/>
  <c r="AA1752" i="2"/>
  <c r="AH1752" i="2" s="1"/>
  <c r="AY1720" i="2" s="1"/>
  <c r="AB1754" i="2"/>
  <c r="X1755" i="2"/>
  <c r="Y1754" i="2"/>
  <c r="AD1754" i="2" s="1"/>
  <c r="Z1753" i="2"/>
  <c r="AF1753" i="2" s="1"/>
  <c r="AK1762" i="4" l="1"/>
  <c r="H1762" i="4" s="1"/>
  <c r="G1762" i="4" s="1"/>
  <c r="Q1765" i="4"/>
  <c r="Z1765" i="4"/>
  <c r="AK1761" i="4"/>
  <c r="H1761" i="4" s="1"/>
  <c r="G1761" i="4" s="1"/>
  <c r="Q1764" i="4"/>
  <c r="T1764" i="4"/>
  <c r="Z1764" i="4"/>
  <c r="P1766" i="4"/>
  <c r="R1766" i="4" s="1"/>
  <c r="M1766" i="4"/>
  <c r="X1766" i="4"/>
  <c r="L1768" i="4"/>
  <c r="N1767" i="4"/>
  <c r="W1767" i="4"/>
  <c r="K1767" i="4"/>
  <c r="O1765" i="4"/>
  <c r="Y1765" i="4"/>
  <c r="V1769" i="4"/>
  <c r="J1770" i="4"/>
  <c r="AK1763" i="4"/>
  <c r="H1763" i="4" s="1"/>
  <c r="G1763" i="4" s="1"/>
  <c r="AG1760" i="2"/>
  <c r="AE1760" i="2"/>
  <c r="AC1760" i="2"/>
  <c r="AI1760" i="2"/>
  <c r="V1760" i="2"/>
  <c r="AV1729" i="2"/>
  <c r="AW1729" i="2" s="1"/>
  <c r="X1756" i="2"/>
  <c r="AB1755" i="2"/>
  <c r="Y1755" i="2"/>
  <c r="AD1755" i="2" s="1"/>
  <c r="AA1753" i="2"/>
  <c r="AH1753" i="2" s="1"/>
  <c r="AY1721" i="2" s="1"/>
  <c r="Z1754" i="2"/>
  <c r="AF1754" i="2" s="1"/>
  <c r="Q1766" i="4" l="1"/>
  <c r="Z1766" i="4"/>
  <c r="S1764" i="4"/>
  <c r="F1764" i="4" s="1"/>
  <c r="I1764" i="4"/>
  <c r="AA1764" i="4"/>
  <c r="T1765" i="4"/>
  <c r="T1766" i="4" s="1"/>
  <c r="I1766" i="4" s="1"/>
  <c r="N1768" i="4"/>
  <c r="L1769" i="4"/>
  <c r="W1768" i="4"/>
  <c r="K1768" i="4"/>
  <c r="P1767" i="4"/>
  <c r="R1767" i="4" s="1"/>
  <c r="M1767" i="4"/>
  <c r="X1767" i="4"/>
  <c r="O1766" i="4"/>
  <c r="Y1766" i="4"/>
  <c r="V1770" i="4"/>
  <c r="J1771" i="4"/>
  <c r="AG1761" i="2"/>
  <c r="AE1761" i="2"/>
  <c r="AC1761" i="2"/>
  <c r="AI1761" i="2"/>
  <c r="V1761" i="2"/>
  <c r="AV1730" i="2"/>
  <c r="AW1730" i="2" s="1"/>
  <c r="Z1755" i="2"/>
  <c r="AF1755" i="2" s="1"/>
  <c r="AA1754" i="2"/>
  <c r="AH1754" i="2" s="1"/>
  <c r="AY1722" i="2" s="1"/>
  <c r="X1757" i="2"/>
  <c r="AB1756" i="2"/>
  <c r="Y1756" i="2"/>
  <c r="AD1756" i="2" s="1"/>
  <c r="AD1764" i="4" l="1"/>
  <c r="AG1764" i="4"/>
  <c r="AF1764" i="4"/>
  <c r="AE1764" i="4"/>
  <c r="AI1764" i="4"/>
  <c r="AH1764" i="4"/>
  <c r="S1766" i="4"/>
  <c r="F1766" i="4" s="1"/>
  <c r="AA1766" i="4"/>
  <c r="AD1766" i="4" s="1"/>
  <c r="Q1767" i="4"/>
  <c r="T1767" i="4"/>
  <c r="I1767" i="4" s="1"/>
  <c r="Z1767" i="4"/>
  <c r="S1765" i="4"/>
  <c r="F1765" i="4" s="1"/>
  <c r="I1765" i="4"/>
  <c r="AA1765" i="4"/>
  <c r="O1767" i="4"/>
  <c r="Y1767" i="4"/>
  <c r="L1770" i="4"/>
  <c r="N1769" i="4"/>
  <c r="W1769" i="4"/>
  <c r="K1769" i="4"/>
  <c r="P1768" i="4"/>
  <c r="M1768" i="4"/>
  <c r="X1768" i="4"/>
  <c r="V1771" i="4"/>
  <c r="J1772" i="4"/>
  <c r="AG1762" i="2"/>
  <c r="AE1762" i="2"/>
  <c r="AC1762" i="2"/>
  <c r="AI1762" i="2"/>
  <c r="V1762" i="2"/>
  <c r="AV1731" i="2"/>
  <c r="AW1731" i="2" s="1"/>
  <c r="Z1756" i="2"/>
  <c r="AF1756" i="2" s="1"/>
  <c r="AA1755" i="2"/>
  <c r="AH1755" i="2" s="1"/>
  <c r="AY1723" i="2" s="1"/>
  <c r="X1758" i="2"/>
  <c r="AB1757" i="2"/>
  <c r="Y1757" i="2"/>
  <c r="AD1757" i="2" s="1"/>
  <c r="R1768" i="4" l="1"/>
  <c r="AI1765" i="4"/>
  <c r="AE1765" i="4"/>
  <c r="AD1765" i="4"/>
  <c r="AF1765" i="4"/>
  <c r="AG1765" i="4"/>
  <c r="AH1765" i="4"/>
  <c r="AG1766" i="4"/>
  <c r="AF1766" i="4"/>
  <c r="AI1766" i="4"/>
  <c r="S1767" i="4"/>
  <c r="F1767" i="4" s="1"/>
  <c r="AA1767" i="4"/>
  <c r="AG1767" i="4" s="1"/>
  <c r="AE1766" i="4"/>
  <c r="AH1766" i="4"/>
  <c r="AK1764" i="4"/>
  <c r="H1764" i="4" s="1"/>
  <c r="G1764" i="4" s="1"/>
  <c r="L1771" i="4"/>
  <c r="N1770" i="4"/>
  <c r="W1770" i="4"/>
  <c r="K1770" i="4"/>
  <c r="O1768" i="4"/>
  <c r="Y1768" i="4"/>
  <c r="M1769" i="4"/>
  <c r="P1769" i="4"/>
  <c r="R1769" i="4" s="1"/>
  <c r="X1769" i="4"/>
  <c r="V1772" i="4"/>
  <c r="J1773" i="4"/>
  <c r="AG1763" i="2"/>
  <c r="AE1763" i="2"/>
  <c r="AC1763" i="2"/>
  <c r="AI1763" i="2"/>
  <c r="V1763" i="2"/>
  <c r="AV1732" i="2"/>
  <c r="AW1732" i="2" s="1"/>
  <c r="AA1756" i="2"/>
  <c r="AH1756" i="2" s="1"/>
  <c r="AY1724" i="2" s="1"/>
  <c r="Z1757" i="2"/>
  <c r="AF1757" i="2" s="1"/>
  <c r="AB1758" i="2"/>
  <c r="X1759" i="2"/>
  <c r="Y1758" i="2"/>
  <c r="AD1758" i="2" s="1"/>
  <c r="AH1767" i="4" l="1"/>
  <c r="AE1767" i="4"/>
  <c r="AK1766" i="4"/>
  <c r="H1766" i="4" s="1"/>
  <c r="G1766" i="4" s="1"/>
  <c r="Q1769" i="4"/>
  <c r="Z1769" i="4"/>
  <c r="AI1767" i="4"/>
  <c r="AF1767" i="4"/>
  <c r="AD1767" i="4"/>
  <c r="Q1768" i="4"/>
  <c r="T1768" i="4"/>
  <c r="I1768" i="4" s="1"/>
  <c r="Z1768" i="4"/>
  <c r="AK1765" i="4"/>
  <c r="H1765" i="4" s="1"/>
  <c r="G1765" i="4" s="1"/>
  <c r="P1770" i="4"/>
  <c r="R1770" i="4" s="1"/>
  <c r="M1770" i="4"/>
  <c r="X1770" i="4"/>
  <c r="O1769" i="4"/>
  <c r="Y1769" i="4"/>
  <c r="L1772" i="4"/>
  <c r="N1771" i="4"/>
  <c r="W1771" i="4"/>
  <c r="K1771" i="4"/>
  <c r="V1773" i="4"/>
  <c r="J1774" i="4"/>
  <c r="AG1764" i="2"/>
  <c r="AE1764" i="2"/>
  <c r="AC1764" i="2"/>
  <c r="AI1764" i="2"/>
  <c r="V1764" i="2"/>
  <c r="AV1733" i="2"/>
  <c r="AW1733" i="2" s="1"/>
  <c r="AA1757" i="2"/>
  <c r="AH1757" i="2" s="1"/>
  <c r="AY1725" i="2" s="1"/>
  <c r="Z1758" i="2"/>
  <c r="AF1758" i="2" s="1"/>
  <c r="AB1759" i="2"/>
  <c r="X1760" i="2"/>
  <c r="Y1759" i="2"/>
  <c r="AD1759" i="2" s="1"/>
  <c r="Q1770" i="4" l="1"/>
  <c r="Z1770" i="4"/>
  <c r="S1768" i="4"/>
  <c r="F1768" i="4" s="1"/>
  <c r="AA1768" i="4"/>
  <c r="AK1767" i="4"/>
  <c r="H1767" i="4" s="1"/>
  <c r="G1767" i="4" s="1"/>
  <c r="T1769" i="4"/>
  <c r="T1770" i="4" s="1"/>
  <c r="I1770" i="4" s="1"/>
  <c r="P1771" i="4"/>
  <c r="R1771" i="4" s="1"/>
  <c r="Z1771" i="4" s="1"/>
  <c r="M1771" i="4"/>
  <c r="X1771" i="4"/>
  <c r="N1772" i="4"/>
  <c r="L1773" i="4"/>
  <c r="W1772" i="4"/>
  <c r="K1772" i="4"/>
  <c r="O1770" i="4"/>
  <c r="Y1770" i="4"/>
  <c r="V1774" i="4"/>
  <c r="J1775" i="4"/>
  <c r="AG1765" i="2"/>
  <c r="AE1765" i="2"/>
  <c r="AC1765" i="2"/>
  <c r="AI1765" i="2"/>
  <c r="V1765" i="2"/>
  <c r="AV1734" i="2"/>
  <c r="AW1734" i="2" s="1"/>
  <c r="AA1758" i="2"/>
  <c r="AH1758" i="2" s="1"/>
  <c r="AY1726" i="2" s="1"/>
  <c r="X1761" i="2"/>
  <c r="AB1760" i="2"/>
  <c r="Y1760" i="2"/>
  <c r="AD1760" i="2" s="1"/>
  <c r="Z1759" i="2"/>
  <c r="AF1759" i="2" s="1"/>
  <c r="Q1771" i="4" l="1"/>
  <c r="T1771" i="4"/>
  <c r="I1771" i="4" s="1"/>
  <c r="S1770" i="4"/>
  <c r="F1770" i="4" s="1"/>
  <c r="AA1770" i="4"/>
  <c r="AE1770" i="4" s="1"/>
  <c r="S1769" i="4"/>
  <c r="F1769" i="4" s="1"/>
  <c r="I1769" i="4"/>
  <c r="AA1769" i="4"/>
  <c r="AH1768" i="4"/>
  <c r="AI1768" i="4"/>
  <c r="AF1768" i="4"/>
  <c r="AD1768" i="4"/>
  <c r="AG1768" i="4"/>
  <c r="AE1768" i="4"/>
  <c r="L1774" i="4"/>
  <c r="N1773" i="4"/>
  <c r="W1773" i="4"/>
  <c r="K1773" i="4"/>
  <c r="P1772" i="4"/>
  <c r="R1772" i="4" s="1"/>
  <c r="M1772" i="4"/>
  <c r="X1772" i="4"/>
  <c r="O1771" i="4"/>
  <c r="Y1771" i="4"/>
  <c r="V1775" i="4"/>
  <c r="J1776" i="4"/>
  <c r="AG1766" i="2"/>
  <c r="AE1766" i="2"/>
  <c r="AC1766" i="2"/>
  <c r="AI1766" i="2"/>
  <c r="V1766" i="2"/>
  <c r="AV1735" i="2"/>
  <c r="AW1735" i="2" s="1"/>
  <c r="AA1759" i="2"/>
  <c r="AH1759" i="2" s="1"/>
  <c r="AY1727" i="2" s="1"/>
  <c r="AB1761" i="2"/>
  <c r="X1762" i="2"/>
  <c r="Y1761" i="2"/>
  <c r="AD1761" i="2" s="1"/>
  <c r="Z1760" i="2"/>
  <c r="AF1760" i="2" s="1"/>
  <c r="AG1770" i="4" l="1"/>
  <c r="AH1770" i="4"/>
  <c r="AK1768" i="4"/>
  <c r="H1768" i="4" s="1"/>
  <c r="G1768" i="4" s="1"/>
  <c r="AD1769" i="4"/>
  <c r="AF1769" i="4"/>
  <c r="AH1769" i="4"/>
  <c r="AI1769" i="4"/>
  <c r="AG1769" i="4"/>
  <c r="AE1769" i="4"/>
  <c r="S1771" i="4"/>
  <c r="F1771" i="4" s="1"/>
  <c r="AA1771" i="4"/>
  <c r="AH1771" i="4" s="1"/>
  <c r="AF1770" i="4"/>
  <c r="AD1770" i="4"/>
  <c r="Q1772" i="4"/>
  <c r="T1772" i="4"/>
  <c r="I1772" i="4" s="1"/>
  <c r="Z1772" i="4"/>
  <c r="AI1770" i="4"/>
  <c r="O1772" i="4"/>
  <c r="Y1772" i="4"/>
  <c r="M1773" i="4"/>
  <c r="P1773" i="4"/>
  <c r="R1773" i="4" s="1"/>
  <c r="X1773" i="4"/>
  <c r="L1775" i="4"/>
  <c r="N1774" i="4"/>
  <c r="W1774" i="4"/>
  <c r="K1774" i="4"/>
  <c r="V1776" i="4"/>
  <c r="J1777" i="4"/>
  <c r="AG1767" i="2"/>
  <c r="AE1767" i="2"/>
  <c r="AC1767" i="2"/>
  <c r="AI1767" i="2"/>
  <c r="V1767" i="2"/>
  <c r="AV1736" i="2"/>
  <c r="AW1736" i="2" s="1"/>
  <c r="AB1762" i="2"/>
  <c r="X1763" i="2"/>
  <c r="Y1762" i="2"/>
  <c r="AD1762" i="2" s="1"/>
  <c r="AA1760" i="2"/>
  <c r="AH1760" i="2" s="1"/>
  <c r="AY1728" i="2" s="1"/>
  <c r="Z1761" i="2"/>
  <c r="AF1761" i="2" s="1"/>
  <c r="AD1771" i="4" l="1"/>
  <c r="AK1770" i="4"/>
  <c r="H1770" i="4" s="1"/>
  <c r="G1770" i="4" s="1"/>
  <c r="Q1773" i="4"/>
  <c r="T1773" i="4"/>
  <c r="I1773" i="4" s="1"/>
  <c r="Z1773" i="4"/>
  <c r="AF1771" i="4"/>
  <c r="S1772" i="4"/>
  <c r="F1772" i="4" s="1"/>
  <c r="AA1772" i="4"/>
  <c r="AF1772" i="4" s="1"/>
  <c r="AE1771" i="4"/>
  <c r="AK1769" i="4"/>
  <c r="H1769" i="4" s="1"/>
  <c r="G1769" i="4" s="1"/>
  <c r="AI1771" i="4"/>
  <c r="AG1771" i="4"/>
  <c r="P1774" i="4"/>
  <c r="R1774" i="4" s="1"/>
  <c r="M1774" i="4"/>
  <c r="X1774" i="4"/>
  <c r="O1773" i="4"/>
  <c r="Y1773" i="4"/>
  <c r="L1776" i="4"/>
  <c r="N1775" i="4"/>
  <c r="W1775" i="4"/>
  <c r="K1775" i="4"/>
  <c r="V1777" i="4"/>
  <c r="J1778" i="4"/>
  <c r="AG1768" i="2"/>
  <c r="AE1768" i="2"/>
  <c r="AC1768" i="2"/>
  <c r="AI1768" i="2"/>
  <c r="V1768" i="2"/>
  <c r="AV1737" i="2"/>
  <c r="AW1737" i="2" s="1"/>
  <c r="AA1761" i="2"/>
  <c r="AH1761" i="2" s="1"/>
  <c r="AY1729" i="2" s="1"/>
  <c r="Z1762" i="2"/>
  <c r="AF1762" i="2" s="1"/>
  <c r="AB1763" i="2"/>
  <c r="X1764" i="2"/>
  <c r="Y1763" i="2"/>
  <c r="AD1763" i="2" s="1"/>
  <c r="AK1771" i="4" l="1"/>
  <c r="H1771" i="4" s="1"/>
  <c r="G1771" i="4" s="1"/>
  <c r="Q1774" i="4"/>
  <c r="T1774" i="4"/>
  <c r="S1774" i="4" s="1"/>
  <c r="Z1774" i="4"/>
  <c r="AG1772" i="4"/>
  <c r="AD1772" i="4"/>
  <c r="S1773" i="4"/>
  <c r="F1773" i="4" s="1"/>
  <c r="AA1773" i="4"/>
  <c r="AI1773" i="4" s="1"/>
  <c r="AE1772" i="4"/>
  <c r="AH1772" i="4"/>
  <c r="AI1772" i="4"/>
  <c r="AH1773" i="4"/>
  <c r="P1775" i="4"/>
  <c r="R1775" i="4" s="1"/>
  <c r="M1775" i="4"/>
  <c r="X1775" i="4"/>
  <c r="N1776" i="4"/>
  <c r="L1777" i="4"/>
  <c r="W1776" i="4"/>
  <c r="K1776" i="4"/>
  <c r="O1774" i="4"/>
  <c r="F1774" i="4" s="1"/>
  <c r="Y1774" i="4"/>
  <c r="V1778" i="4"/>
  <c r="J1779" i="4"/>
  <c r="AG1769" i="2"/>
  <c r="AE1769" i="2"/>
  <c r="AC1769" i="2"/>
  <c r="AI1769" i="2"/>
  <c r="V1769" i="2"/>
  <c r="AV1738" i="2"/>
  <c r="AW1738" i="2" s="1"/>
  <c r="AA1762" i="2"/>
  <c r="AH1762" i="2" s="1"/>
  <c r="AY1730" i="2" s="1"/>
  <c r="Z1763" i="2"/>
  <c r="AF1763" i="2" s="1"/>
  <c r="AB1764" i="2"/>
  <c r="X1765" i="2"/>
  <c r="Y1764" i="2"/>
  <c r="AD1764" i="2" s="1"/>
  <c r="AA1774" i="4" l="1"/>
  <c r="AD1774" i="4" s="1"/>
  <c r="AG1773" i="4"/>
  <c r="AF1773" i="4"/>
  <c r="AE1773" i="4"/>
  <c r="I1774" i="4"/>
  <c r="AD1773" i="4"/>
  <c r="AK1772" i="4"/>
  <c r="H1772" i="4" s="1"/>
  <c r="G1772" i="4" s="1"/>
  <c r="Q1775" i="4"/>
  <c r="T1775" i="4"/>
  <c r="I1775" i="4" s="1"/>
  <c r="Z1775" i="4"/>
  <c r="P1776" i="4"/>
  <c r="R1776" i="4" s="1"/>
  <c r="Z1776" i="4" s="1"/>
  <c r="M1776" i="4"/>
  <c r="X1776" i="4"/>
  <c r="L1778" i="4"/>
  <c r="N1777" i="4"/>
  <c r="W1777" i="4"/>
  <c r="K1777" i="4"/>
  <c r="O1775" i="4"/>
  <c r="Y1775" i="4"/>
  <c r="V1779" i="4"/>
  <c r="J1780" i="4"/>
  <c r="AE1774" i="4"/>
  <c r="AF1774" i="4"/>
  <c r="AG1774" i="4"/>
  <c r="AI1774" i="4"/>
  <c r="AG1770" i="2"/>
  <c r="AE1770" i="2"/>
  <c r="AC1770" i="2"/>
  <c r="AI1770" i="2"/>
  <c r="V1770" i="2"/>
  <c r="AV1739" i="2"/>
  <c r="AW1739" i="2" s="1"/>
  <c r="AA1763" i="2"/>
  <c r="AH1763" i="2" s="1"/>
  <c r="AY1731" i="2" s="1"/>
  <c r="Z1764" i="2"/>
  <c r="AF1764" i="2" s="1"/>
  <c r="AB1765" i="2"/>
  <c r="X1766" i="2"/>
  <c r="Y1765" i="2"/>
  <c r="AD1765" i="2" s="1"/>
  <c r="AH1774" i="4" l="1"/>
  <c r="AK1773" i="4"/>
  <c r="H1773" i="4" s="1"/>
  <c r="G1773" i="4" s="1"/>
  <c r="S1775" i="4"/>
  <c r="F1775" i="4" s="1"/>
  <c r="AA1775" i="4"/>
  <c r="Q1776" i="4"/>
  <c r="T1776" i="4"/>
  <c r="L1779" i="4"/>
  <c r="N1778" i="4"/>
  <c r="W1778" i="4"/>
  <c r="K1778" i="4"/>
  <c r="M1777" i="4"/>
  <c r="P1777" i="4"/>
  <c r="R1777" i="4" s="1"/>
  <c r="X1777" i="4"/>
  <c r="O1776" i="4"/>
  <c r="Y1776" i="4"/>
  <c r="AK1774" i="4"/>
  <c r="H1774" i="4" s="1"/>
  <c r="G1774" i="4" s="1"/>
  <c r="V1780" i="4"/>
  <c r="J1781" i="4"/>
  <c r="AG1771" i="2"/>
  <c r="AE1771" i="2"/>
  <c r="AC1771" i="2"/>
  <c r="AI1771" i="2"/>
  <c r="V1771" i="2"/>
  <c r="AV1740" i="2"/>
  <c r="AW1740" i="2" s="1"/>
  <c r="AA1764" i="2"/>
  <c r="AH1764" i="2" s="1"/>
  <c r="AY1732" i="2" s="1"/>
  <c r="AB1766" i="2"/>
  <c r="X1767" i="2"/>
  <c r="Y1766" i="2"/>
  <c r="AD1766" i="2" s="1"/>
  <c r="Z1765" i="2"/>
  <c r="AF1765" i="2" s="1"/>
  <c r="AD1775" i="4" l="1"/>
  <c r="AF1775" i="4"/>
  <c r="AH1775" i="4"/>
  <c r="S1776" i="4"/>
  <c r="F1776" i="4" s="1"/>
  <c r="I1776" i="4"/>
  <c r="AI1775" i="4"/>
  <c r="AA1776" i="4"/>
  <c r="AD1776" i="4" s="1"/>
  <c r="Q1777" i="4"/>
  <c r="T1777" i="4"/>
  <c r="I1777" i="4" s="1"/>
  <c r="Z1777" i="4"/>
  <c r="AG1775" i="4"/>
  <c r="AE1775" i="4"/>
  <c r="O1777" i="4"/>
  <c r="Y1777" i="4"/>
  <c r="P1778" i="4"/>
  <c r="M1778" i="4"/>
  <c r="X1778" i="4"/>
  <c r="L1780" i="4"/>
  <c r="N1779" i="4"/>
  <c r="W1779" i="4"/>
  <c r="K1779" i="4"/>
  <c r="V1781" i="4"/>
  <c r="J1782" i="4"/>
  <c r="AG1772" i="2"/>
  <c r="AE1772" i="2"/>
  <c r="AC1772" i="2"/>
  <c r="AI1772" i="2"/>
  <c r="V1772" i="2"/>
  <c r="AV1741" i="2"/>
  <c r="AW1741" i="2" s="1"/>
  <c r="X1768" i="2"/>
  <c r="AB1767" i="2"/>
  <c r="Y1767" i="2"/>
  <c r="AD1767" i="2" s="1"/>
  <c r="AA1765" i="2"/>
  <c r="AH1765" i="2" s="1"/>
  <c r="AY1733" i="2" s="1"/>
  <c r="Z1766" i="2"/>
  <c r="AF1766" i="2" s="1"/>
  <c r="AF1776" i="4" l="1"/>
  <c r="AG1776" i="4"/>
  <c r="AE1776" i="4"/>
  <c r="R1778" i="4"/>
  <c r="AH1776" i="4"/>
  <c r="AI1776" i="4"/>
  <c r="S1777" i="4"/>
  <c r="F1777" i="4" s="1"/>
  <c r="AA1777" i="4"/>
  <c r="AE1777" i="4" s="1"/>
  <c r="AK1775" i="4"/>
  <c r="H1775" i="4" s="1"/>
  <c r="G1775" i="4" s="1"/>
  <c r="P1779" i="4"/>
  <c r="M1779" i="4"/>
  <c r="X1779" i="4"/>
  <c r="N1780" i="4"/>
  <c r="L1781" i="4"/>
  <c r="W1780" i="4"/>
  <c r="K1780" i="4"/>
  <c r="O1778" i="4"/>
  <c r="Y1778" i="4"/>
  <c r="V1782" i="4"/>
  <c r="J1783" i="4"/>
  <c r="AG1773" i="2"/>
  <c r="AE1773" i="2"/>
  <c r="AC1773" i="2"/>
  <c r="AI1773" i="2"/>
  <c r="V1773" i="2"/>
  <c r="AV1742" i="2"/>
  <c r="AW1742" i="2" s="1"/>
  <c r="Z1767" i="2"/>
  <c r="AF1767" i="2" s="1"/>
  <c r="AA1766" i="2"/>
  <c r="AH1766" i="2" s="1"/>
  <c r="AY1734" i="2" s="1"/>
  <c r="X1769" i="2"/>
  <c r="AB1768" i="2"/>
  <c r="Y1768" i="2"/>
  <c r="AD1768" i="2" s="1"/>
  <c r="R1779" i="4" l="1"/>
  <c r="AK1776" i="4"/>
  <c r="H1776" i="4" s="1"/>
  <c r="G1776" i="4" s="1"/>
  <c r="AG1777" i="4"/>
  <c r="AD1777" i="4"/>
  <c r="AI1777" i="4"/>
  <c r="AH1777" i="4"/>
  <c r="AF1777" i="4"/>
  <c r="Q1779" i="4"/>
  <c r="Z1779" i="4"/>
  <c r="Q1778" i="4"/>
  <c r="T1778" i="4"/>
  <c r="T1779" i="4" s="1"/>
  <c r="AA1779" i="4" s="1"/>
  <c r="Z1778" i="4"/>
  <c r="P1780" i="4"/>
  <c r="R1780" i="4" s="1"/>
  <c r="Z1780" i="4" s="1"/>
  <c r="M1780" i="4"/>
  <c r="X1780" i="4"/>
  <c r="L1782" i="4"/>
  <c r="N1781" i="4"/>
  <c r="W1781" i="4"/>
  <c r="K1781" i="4"/>
  <c r="O1779" i="4"/>
  <c r="Y1779" i="4"/>
  <c r="V1783" i="4"/>
  <c r="J1784" i="4"/>
  <c r="AG1774" i="2"/>
  <c r="AE1774" i="2"/>
  <c r="AC1774" i="2"/>
  <c r="AI1774" i="2"/>
  <c r="V1774" i="2"/>
  <c r="AV1743" i="2"/>
  <c r="AW1743" i="2" s="1"/>
  <c r="AA1767" i="2"/>
  <c r="AH1767" i="2" s="1"/>
  <c r="AY1735" i="2" s="1"/>
  <c r="Z1768" i="2"/>
  <c r="AF1768" i="2" s="1"/>
  <c r="AB1769" i="2"/>
  <c r="X1770" i="2"/>
  <c r="Y1769" i="2"/>
  <c r="AD1769" i="2" s="1"/>
  <c r="S1779" i="4" l="1"/>
  <c r="I1779" i="4"/>
  <c r="Q1780" i="4"/>
  <c r="T1780" i="4"/>
  <c r="AA1780" i="4" s="1"/>
  <c r="S1778" i="4"/>
  <c r="F1778" i="4" s="1"/>
  <c r="AA1778" i="4"/>
  <c r="AK1777" i="4"/>
  <c r="H1777" i="4" s="1"/>
  <c r="G1777" i="4" s="1"/>
  <c r="F1779" i="4"/>
  <c r="I1778" i="4"/>
  <c r="L1783" i="4"/>
  <c r="N1782" i="4"/>
  <c r="W1782" i="4"/>
  <c r="K1782" i="4"/>
  <c r="M1781" i="4"/>
  <c r="P1781" i="4"/>
  <c r="R1781" i="4" s="1"/>
  <c r="X1781" i="4"/>
  <c r="O1780" i="4"/>
  <c r="Y1780" i="4"/>
  <c r="V1784" i="4"/>
  <c r="J1785" i="4"/>
  <c r="AF1779" i="4"/>
  <c r="AE1779" i="4"/>
  <c r="AD1779" i="4"/>
  <c r="AI1779" i="4"/>
  <c r="AG1779" i="4"/>
  <c r="AH1779" i="4"/>
  <c r="AG1775" i="2"/>
  <c r="AE1775" i="2"/>
  <c r="AC1775" i="2"/>
  <c r="AI1775" i="2"/>
  <c r="V1775" i="2"/>
  <c r="AV1744" i="2"/>
  <c r="AW1744" i="2" s="1"/>
  <c r="AA1768" i="2"/>
  <c r="AH1768" i="2" s="1"/>
  <c r="AY1736" i="2" s="1"/>
  <c r="AB1770" i="2"/>
  <c r="X1771" i="2"/>
  <c r="Y1770" i="2"/>
  <c r="AD1770" i="2" s="1"/>
  <c r="Z1769" i="2"/>
  <c r="AF1769" i="2" s="1"/>
  <c r="S1780" i="4" l="1"/>
  <c r="F1780" i="4" s="1"/>
  <c r="I1780" i="4"/>
  <c r="Q1781" i="4"/>
  <c r="T1781" i="4"/>
  <c r="AA1781" i="4" s="1"/>
  <c r="Z1781" i="4"/>
  <c r="AH1778" i="4"/>
  <c r="AF1778" i="4"/>
  <c r="AG1778" i="4"/>
  <c r="AD1778" i="4"/>
  <c r="AE1778" i="4"/>
  <c r="AI1778" i="4"/>
  <c r="O1781" i="4"/>
  <c r="Y1781" i="4"/>
  <c r="P1782" i="4"/>
  <c r="R1782" i="4" s="1"/>
  <c r="M1782" i="4"/>
  <c r="X1782" i="4"/>
  <c r="L1784" i="4"/>
  <c r="N1783" i="4"/>
  <c r="W1783" i="4"/>
  <c r="K1783" i="4"/>
  <c r="AK1779" i="4"/>
  <c r="V1785" i="4"/>
  <c r="J1786" i="4"/>
  <c r="AF1780" i="4"/>
  <c r="AE1780" i="4"/>
  <c r="AD1780" i="4"/>
  <c r="AI1780" i="4"/>
  <c r="AG1780" i="4"/>
  <c r="AH1780" i="4"/>
  <c r="AG1776" i="2"/>
  <c r="AE1776" i="2"/>
  <c r="AC1776" i="2"/>
  <c r="AI1776" i="2"/>
  <c r="V1776" i="2"/>
  <c r="AV1745" i="2"/>
  <c r="AW1745" i="2" s="1"/>
  <c r="AB1771" i="2"/>
  <c r="X1772" i="2"/>
  <c r="Y1771" i="2"/>
  <c r="AD1771" i="2" s="1"/>
  <c r="AA1769" i="2"/>
  <c r="AH1769" i="2" s="1"/>
  <c r="AY1737" i="2" s="1"/>
  <c r="Z1770" i="2"/>
  <c r="AF1770" i="2" s="1"/>
  <c r="S1781" i="4" l="1"/>
  <c r="F1781" i="4" s="1"/>
  <c r="I1781" i="4"/>
  <c r="Q1782" i="4"/>
  <c r="T1782" i="4"/>
  <c r="AA1782" i="4" s="1"/>
  <c r="Z1782" i="4"/>
  <c r="AK1778" i="4"/>
  <c r="H1778" i="4" s="1"/>
  <c r="G1778" i="4" s="1"/>
  <c r="P1783" i="4"/>
  <c r="R1783" i="4" s="1"/>
  <c r="Z1783" i="4" s="1"/>
  <c r="M1783" i="4"/>
  <c r="X1783" i="4"/>
  <c r="O1782" i="4"/>
  <c r="Y1782" i="4"/>
  <c r="N1784" i="4"/>
  <c r="L1785" i="4"/>
  <c r="K1784" i="4"/>
  <c r="W1784" i="4"/>
  <c r="AH1781" i="4"/>
  <c r="AG1781" i="4"/>
  <c r="AE1781" i="4"/>
  <c r="AF1781" i="4"/>
  <c r="AI1781" i="4"/>
  <c r="AD1781" i="4"/>
  <c r="V1786" i="4"/>
  <c r="J1787" i="4"/>
  <c r="AK1780" i="4"/>
  <c r="H1780" i="4" s="1"/>
  <c r="G1780" i="4" s="1"/>
  <c r="AG1777" i="2"/>
  <c r="AE1777" i="2"/>
  <c r="AC1777" i="2"/>
  <c r="AI1777" i="2"/>
  <c r="V1777" i="2"/>
  <c r="AV1746" i="2"/>
  <c r="AW1746" i="2" s="1"/>
  <c r="AA1770" i="2"/>
  <c r="AH1770" i="2" s="1"/>
  <c r="AY1738" i="2" s="1"/>
  <c r="Z1771" i="2"/>
  <c r="AF1771" i="2" s="1"/>
  <c r="AB1772" i="2"/>
  <c r="X1773" i="2"/>
  <c r="Y1772" i="2"/>
  <c r="AD1772" i="2" s="1"/>
  <c r="H1779" i="4" l="1"/>
  <c r="G1779" i="4" s="1"/>
  <c r="S1782" i="4"/>
  <c r="F1782" i="4" s="1"/>
  <c r="I1782" i="4"/>
  <c r="Q1783" i="4"/>
  <c r="T1783" i="4"/>
  <c r="AA1783" i="4" s="1"/>
  <c r="L1786" i="4"/>
  <c r="N1785" i="4"/>
  <c r="W1785" i="4"/>
  <c r="K1785" i="4"/>
  <c r="P1784" i="4"/>
  <c r="R1784" i="4" s="1"/>
  <c r="M1784" i="4"/>
  <c r="X1784" i="4"/>
  <c r="O1783" i="4"/>
  <c r="Y1783" i="4"/>
  <c r="AK1781" i="4"/>
  <c r="H1781" i="4" s="1"/>
  <c r="G1781" i="4" s="1"/>
  <c r="AF1782" i="4"/>
  <c r="AG1782" i="4"/>
  <c r="AI1782" i="4"/>
  <c r="AE1782" i="4"/>
  <c r="AH1782" i="4"/>
  <c r="AD1782" i="4"/>
  <c r="V1787" i="4"/>
  <c r="J1788" i="4"/>
  <c r="AG1778" i="2"/>
  <c r="AE1778" i="2"/>
  <c r="AC1778" i="2"/>
  <c r="AI1778" i="2"/>
  <c r="V1778" i="2"/>
  <c r="AV1747" i="2"/>
  <c r="AW1747" i="2" s="1"/>
  <c r="AA1771" i="2"/>
  <c r="AH1771" i="2" s="1"/>
  <c r="AY1739" i="2" s="1"/>
  <c r="Z1772" i="2"/>
  <c r="AF1772" i="2" s="1"/>
  <c r="AB1773" i="2"/>
  <c r="X1774" i="2"/>
  <c r="Y1773" i="2"/>
  <c r="AD1773" i="2" s="1"/>
  <c r="S1783" i="4" l="1"/>
  <c r="F1783" i="4" s="1"/>
  <c r="I1783" i="4"/>
  <c r="Q1784" i="4"/>
  <c r="T1784" i="4"/>
  <c r="AA1784" i="4" s="1"/>
  <c r="Z1784" i="4"/>
  <c r="M1785" i="4"/>
  <c r="P1785" i="4"/>
  <c r="X1785" i="4"/>
  <c r="O1784" i="4"/>
  <c r="Y1784" i="4"/>
  <c r="L1787" i="4"/>
  <c r="K1787" i="4" s="1"/>
  <c r="N1786" i="4"/>
  <c r="W1786" i="4"/>
  <c r="K1786" i="4"/>
  <c r="AH1783" i="4"/>
  <c r="AE1783" i="4"/>
  <c r="AF1783" i="4"/>
  <c r="AD1783" i="4"/>
  <c r="AG1783" i="4"/>
  <c r="AI1783" i="4"/>
  <c r="V1788" i="4"/>
  <c r="J1789" i="4"/>
  <c r="AK1782" i="4"/>
  <c r="H1782" i="4" s="1"/>
  <c r="G1782" i="4" s="1"/>
  <c r="AG1779" i="2"/>
  <c r="AE1779" i="2"/>
  <c r="AC1779" i="2"/>
  <c r="AI1779" i="2"/>
  <c r="V1779" i="2"/>
  <c r="AV1748" i="2"/>
  <c r="AW1748" i="2" s="1"/>
  <c r="AA1772" i="2"/>
  <c r="AH1772" i="2" s="1"/>
  <c r="AY1740" i="2" s="1"/>
  <c r="Z1773" i="2"/>
  <c r="AF1773" i="2" s="1"/>
  <c r="X1775" i="2"/>
  <c r="AB1774" i="2"/>
  <c r="Y1774" i="2"/>
  <c r="AD1774" i="2" s="1"/>
  <c r="S1784" i="4" l="1"/>
  <c r="I1784" i="4"/>
  <c r="R1785" i="4"/>
  <c r="F1784" i="4"/>
  <c r="P1786" i="4"/>
  <c r="M1786" i="4"/>
  <c r="X1786" i="4"/>
  <c r="L1788" i="4"/>
  <c r="N1787" i="4"/>
  <c r="W1787" i="4"/>
  <c r="O1785" i="4"/>
  <c r="Y1785" i="4"/>
  <c r="AE1784" i="4"/>
  <c r="AH1784" i="4"/>
  <c r="AI1784" i="4"/>
  <c r="AF1784" i="4"/>
  <c r="AG1784" i="4"/>
  <c r="AD1784" i="4"/>
  <c r="V1789" i="4"/>
  <c r="J1790" i="4"/>
  <c r="AK1783" i="4"/>
  <c r="H1783" i="4" s="1"/>
  <c r="G1783" i="4" s="1"/>
  <c r="AG1780" i="2"/>
  <c r="AE1780" i="2"/>
  <c r="AC1780" i="2"/>
  <c r="AI1780" i="2"/>
  <c r="V1780" i="2"/>
  <c r="AV1749" i="2"/>
  <c r="AW1749" i="2" s="1"/>
  <c r="AA1773" i="2"/>
  <c r="AH1773" i="2" s="1"/>
  <c r="AY1741" i="2" s="1"/>
  <c r="Z1774" i="2"/>
  <c r="AF1774" i="2" s="1"/>
  <c r="AB1775" i="2"/>
  <c r="X1776" i="2"/>
  <c r="Y1775" i="2"/>
  <c r="AD1775" i="2" s="1"/>
  <c r="Q1785" i="4" l="1"/>
  <c r="T1785" i="4"/>
  <c r="Z1785" i="4"/>
  <c r="R1786" i="4"/>
  <c r="N1788" i="4"/>
  <c r="L1789" i="4"/>
  <c r="W1788" i="4"/>
  <c r="K1788" i="4"/>
  <c r="P1787" i="4"/>
  <c r="M1787" i="4"/>
  <c r="X1787" i="4"/>
  <c r="O1786" i="4"/>
  <c r="Y1786" i="4"/>
  <c r="V1790" i="4"/>
  <c r="J1791" i="4"/>
  <c r="AK1784" i="4"/>
  <c r="H1784" i="4" s="1"/>
  <c r="G1784" i="4" s="1"/>
  <c r="AG1781" i="2"/>
  <c r="AE1781" i="2"/>
  <c r="AC1781" i="2"/>
  <c r="AI1781" i="2"/>
  <c r="V1781" i="2"/>
  <c r="AV1750" i="2"/>
  <c r="AW1750" i="2" s="1"/>
  <c r="AA1774" i="2"/>
  <c r="AH1774" i="2" s="1"/>
  <c r="AY1742" i="2" s="1"/>
  <c r="Z1775" i="2"/>
  <c r="AF1775" i="2" s="1"/>
  <c r="AB1776" i="2"/>
  <c r="X1777" i="2"/>
  <c r="Y1776" i="2"/>
  <c r="AD1776" i="2" s="1"/>
  <c r="R1787" i="4" l="1"/>
  <c r="Q1787" i="4" s="1"/>
  <c r="S1785" i="4"/>
  <c r="F1785" i="4" s="1"/>
  <c r="AA1785" i="4"/>
  <c r="Q1786" i="4"/>
  <c r="T1786" i="4"/>
  <c r="I1786" i="4" s="1"/>
  <c r="Z1786" i="4"/>
  <c r="I1785" i="4"/>
  <c r="L1790" i="4"/>
  <c r="N1789" i="4"/>
  <c r="W1789" i="4"/>
  <c r="K1789" i="4"/>
  <c r="O1787" i="4"/>
  <c r="Y1787" i="4"/>
  <c r="P1788" i="4"/>
  <c r="R1788" i="4" s="1"/>
  <c r="M1788" i="4"/>
  <c r="X1788" i="4"/>
  <c r="V1791" i="4"/>
  <c r="J1792" i="4"/>
  <c r="AG1782" i="2"/>
  <c r="AE1782" i="2"/>
  <c r="AC1782" i="2"/>
  <c r="AI1782" i="2"/>
  <c r="V1782" i="2"/>
  <c r="AV1751" i="2"/>
  <c r="AW1751" i="2" s="1"/>
  <c r="AA1775" i="2"/>
  <c r="AH1775" i="2" s="1"/>
  <c r="AY1743" i="2" s="1"/>
  <c r="AB1777" i="2"/>
  <c r="X1778" i="2"/>
  <c r="Y1777" i="2"/>
  <c r="AD1777" i="2" s="1"/>
  <c r="Z1776" i="2"/>
  <c r="AF1776" i="2" s="1"/>
  <c r="Z1787" i="4" l="1"/>
  <c r="Q1788" i="4"/>
  <c r="Z1788" i="4"/>
  <c r="AH1785" i="4"/>
  <c r="AG1785" i="4"/>
  <c r="AF1785" i="4"/>
  <c r="AI1785" i="4"/>
  <c r="AD1785" i="4"/>
  <c r="S1786" i="4"/>
  <c r="F1786" i="4" s="1"/>
  <c r="AA1786" i="4"/>
  <c r="T1787" i="4"/>
  <c r="AE1785" i="4"/>
  <c r="O1788" i="4"/>
  <c r="Y1788" i="4"/>
  <c r="M1789" i="4"/>
  <c r="P1789" i="4"/>
  <c r="R1789" i="4" s="1"/>
  <c r="X1789" i="4"/>
  <c r="L1791" i="4"/>
  <c r="N1790" i="4"/>
  <c r="W1790" i="4"/>
  <c r="K1790" i="4"/>
  <c r="V1792" i="4"/>
  <c r="J1793" i="4"/>
  <c r="AG1783" i="2"/>
  <c r="AE1783" i="2"/>
  <c r="AC1783" i="2"/>
  <c r="AI1783" i="2"/>
  <c r="V1783" i="2"/>
  <c r="AV1752" i="2"/>
  <c r="AW1752" i="2" s="1"/>
  <c r="X1779" i="2"/>
  <c r="AB1778" i="2"/>
  <c r="Y1778" i="2"/>
  <c r="AD1778" i="2" s="1"/>
  <c r="AA1776" i="2"/>
  <c r="AH1776" i="2" s="1"/>
  <c r="AY1744" i="2" s="1"/>
  <c r="Z1777" i="2"/>
  <c r="AF1777" i="2" s="1"/>
  <c r="S1787" i="4" l="1"/>
  <c r="F1787" i="4" s="1"/>
  <c r="AA1787" i="4"/>
  <c r="I1787" i="4"/>
  <c r="AE1786" i="4"/>
  <c r="AG1786" i="4"/>
  <c r="AF1786" i="4"/>
  <c r="AH1786" i="4"/>
  <c r="AI1786" i="4"/>
  <c r="AD1786" i="4"/>
  <c r="T1788" i="4"/>
  <c r="Q1789" i="4"/>
  <c r="Z1789" i="4"/>
  <c r="AK1785" i="4"/>
  <c r="H1785" i="4" s="1"/>
  <c r="G1785" i="4" s="1"/>
  <c r="L1792" i="4"/>
  <c r="N1791" i="4"/>
  <c r="W1791" i="4"/>
  <c r="K1791" i="4"/>
  <c r="O1789" i="4"/>
  <c r="Y1789" i="4"/>
  <c r="P1790" i="4"/>
  <c r="R1790" i="4" s="1"/>
  <c r="M1790" i="4"/>
  <c r="X1790" i="4"/>
  <c r="V1793" i="4"/>
  <c r="J1794" i="4"/>
  <c r="AG1784" i="2"/>
  <c r="AE1784" i="2"/>
  <c r="AC1784" i="2"/>
  <c r="AI1784" i="2"/>
  <c r="V1784" i="2"/>
  <c r="AV1753" i="2"/>
  <c r="AW1753" i="2" s="1"/>
  <c r="AA1777" i="2"/>
  <c r="AH1777" i="2" s="1"/>
  <c r="AY1745" i="2" s="1"/>
  <c r="Z1778" i="2"/>
  <c r="AF1778" i="2" s="1"/>
  <c r="X1780" i="2"/>
  <c r="AB1779" i="2"/>
  <c r="Y1779" i="2"/>
  <c r="AD1779" i="2" s="1"/>
  <c r="S1788" i="4" l="1"/>
  <c r="F1788" i="4" s="1"/>
  <c r="AA1788" i="4"/>
  <c r="I1788" i="4"/>
  <c r="AE1787" i="4"/>
  <c r="AH1787" i="4"/>
  <c r="AG1787" i="4"/>
  <c r="AF1787" i="4"/>
  <c r="AI1787" i="4"/>
  <c r="AD1787" i="4"/>
  <c r="AK1786" i="4"/>
  <c r="H1786" i="4" s="1"/>
  <c r="G1786" i="4" s="1"/>
  <c r="Q1790" i="4"/>
  <c r="Z1790" i="4"/>
  <c r="T1789" i="4"/>
  <c r="O1790" i="4"/>
  <c r="Y1790" i="4"/>
  <c r="P1791" i="4"/>
  <c r="R1791" i="4" s="1"/>
  <c r="M1791" i="4"/>
  <c r="X1791" i="4"/>
  <c r="N1792" i="4"/>
  <c r="L1793" i="4"/>
  <c r="W1792" i="4"/>
  <c r="K1792" i="4"/>
  <c r="V1794" i="4"/>
  <c r="J1795" i="4"/>
  <c r="AG1785" i="2"/>
  <c r="AE1785" i="2"/>
  <c r="AC1785" i="2"/>
  <c r="AI1785" i="2"/>
  <c r="V1785" i="2"/>
  <c r="AV1754" i="2"/>
  <c r="AW1754" i="2" s="1"/>
  <c r="AA1778" i="2"/>
  <c r="AH1778" i="2" s="1"/>
  <c r="AY1746" i="2" s="1"/>
  <c r="Z1779" i="2"/>
  <c r="AF1779" i="2" s="1"/>
  <c r="X1781" i="2"/>
  <c r="AB1780" i="2"/>
  <c r="Y1780" i="2"/>
  <c r="AD1780" i="2" s="1"/>
  <c r="Q1791" i="4" l="1"/>
  <c r="Z1791" i="4"/>
  <c r="S1789" i="4"/>
  <c r="F1789" i="4" s="1"/>
  <c r="AA1789" i="4"/>
  <c r="I1789" i="4"/>
  <c r="AD1788" i="4"/>
  <c r="AH1788" i="4"/>
  <c r="AG1788" i="4"/>
  <c r="AF1788" i="4"/>
  <c r="AE1788" i="4"/>
  <c r="AI1788" i="4"/>
  <c r="T1790" i="4"/>
  <c r="AK1787" i="4"/>
  <c r="H1787" i="4" s="1"/>
  <c r="G1787" i="4" s="1"/>
  <c r="L1794" i="4"/>
  <c r="N1793" i="4"/>
  <c r="W1793" i="4"/>
  <c r="K1793" i="4"/>
  <c r="P1792" i="4"/>
  <c r="R1792" i="4" s="1"/>
  <c r="M1792" i="4"/>
  <c r="X1792" i="4"/>
  <c r="O1791" i="4"/>
  <c r="Y1791" i="4"/>
  <c r="V1795" i="4"/>
  <c r="J1796" i="4"/>
  <c r="AG1786" i="2"/>
  <c r="AE1786" i="2"/>
  <c r="AC1786" i="2"/>
  <c r="AI1786" i="2"/>
  <c r="V1786" i="2"/>
  <c r="AV1755" i="2"/>
  <c r="AW1755" i="2" s="1"/>
  <c r="AA1779" i="2"/>
  <c r="AH1779" i="2" s="1"/>
  <c r="AY1747" i="2" s="1"/>
  <c r="Z1780" i="2"/>
  <c r="AF1780" i="2" s="1"/>
  <c r="AB1781" i="2"/>
  <c r="X1782" i="2"/>
  <c r="Y1781" i="2"/>
  <c r="AD1781" i="2" s="1"/>
  <c r="AK1788" i="4" l="1"/>
  <c r="H1788" i="4" s="1"/>
  <c r="G1788" i="4" s="1"/>
  <c r="S1790" i="4"/>
  <c r="F1790" i="4" s="1"/>
  <c r="AA1790" i="4"/>
  <c r="I1790" i="4"/>
  <c r="AI1789" i="4"/>
  <c r="AF1789" i="4"/>
  <c r="AE1789" i="4"/>
  <c r="AD1789" i="4"/>
  <c r="AH1789" i="4"/>
  <c r="AG1789" i="4"/>
  <c r="T1791" i="4"/>
  <c r="Q1792" i="4"/>
  <c r="T1792" i="4"/>
  <c r="I1792" i="4" s="1"/>
  <c r="Z1792" i="4"/>
  <c r="M1793" i="4"/>
  <c r="P1793" i="4"/>
  <c r="R1793" i="4" s="1"/>
  <c r="X1793" i="4"/>
  <c r="O1792" i="4"/>
  <c r="Y1792" i="4"/>
  <c r="L1795" i="4"/>
  <c r="N1794" i="4"/>
  <c r="W1794" i="4"/>
  <c r="K1794" i="4"/>
  <c r="V1796" i="4"/>
  <c r="J1797" i="4"/>
  <c r="AG1787" i="2"/>
  <c r="AE1787" i="2"/>
  <c r="AC1787" i="2"/>
  <c r="AI1787" i="2"/>
  <c r="V1787" i="2"/>
  <c r="AV1756" i="2"/>
  <c r="AW1756" i="2" s="1"/>
  <c r="AA1780" i="2"/>
  <c r="AH1780" i="2" s="1"/>
  <c r="AY1748" i="2" s="1"/>
  <c r="Z1781" i="2"/>
  <c r="AF1781" i="2" s="1"/>
  <c r="AB1782" i="2"/>
  <c r="X1783" i="2"/>
  <c r="Y1782" i="2"/>
  <c r="AD1782" i="2" s="1"/>
  <c r="S1792" i="4" l="1"/>
  <c r="F1792" i="4" s="1"/>
  <c r="AA1792" i="4"/>
  <c r="AE1792" i="4" s="1"/>
  <c r="AK1789" i="4"/>
  <c r="H1789" i="4" s="1"/>
  <c r="G1789" i="4" s="1"/>
  <c r="Q1793" i="4"/>
  <c r="T1793" i="4"/>
  <c r="I1793" i="4" s="1"/>
  <c r="Z1793" i="4"/>
  <c r="S1791" i="4"/>
  <c r="F1791" i="4" s="1"/>
  <c r="AA1791" i="4"/>
  <c r="I1791" i="4"/>
  <c r="AI1790" i="4"/>
  <c r="AD1790" i="4"/>
  <c r="AH1790" i="4"/>
  <c r="AF1790" i="4"/>
  <c r="AE1790" i="4"/>
  <c r="AG1790" i="4"/>
  <c r="P1794" i="4"/>
  <c r="R1794" i="4" s="1"/>
  <c r="Z1794" i="4" s="1"/>
  <c r="M1794" i="4"/>
  <c r="X1794" i="4"/>
  <c r="AG1792" i="4"/>
  <c r="L1796" i="4"/>
  <c r="N1795" i="4"/>
  <c r="W1795" i="4"/>
  <c r="K1795" i="4"/>
  <c r="O1793" i="4"/>
  <c r="Y1793" i="4"/>
  <c r="V1797" i="4"/>
  <c r="J1798" i="4"/>
  <c r="AG1788" i="2"/>
  <c r="AE1788" i="2"/>
  <c r="AC1788" i="2"/>
  <c r="AI1788" i="2"/>
  <c r="V1788" i="2"/>
  <c r="AV1757" i="2"/>
  <c r="AW1757" i="2" s="1"/>
  <c r="AA1781" i="2"/>
  <c r="AH1781" i="2" s="1"/>
  <c r="AY1749" i="2" s="1"/>
  <c r="Z1782" i="2"/>
  <c r="AF1782" i="2" s="1"/>
  <c r="X1784" i="2"/>
  <c r="AB1783" i="2"/>
  <c r="Y1783" i="2"/>
  <c r="AD1783" i="2" s="1"/>
  <c r="AI1792" i="4" l="1"/>
  <c r="AF1792" i="4"/>
  <c r="AD1792" i="4"/>
  <c r="AH1792" i="4"/>
  <c r="AK1790" i="4"/>
  <c r="H1790" i="4" s="1"/>
  <c r="G1790" i="4" s="1"/>
  <c r="S1793" i="4"/>
  <c r="F1793" i="4" s="1"/>
  <c r="AA1793" i="4"/>
  <c r="AD1793" i="4" s="1"/>
  <c r="Q1794" i="4"/>
  <c r="T1794" i="4"/>
  <c r="AA1794" i="4" s="1"/>
  <c r="AE1791" i="4"/>
  <c r="AI1791" i="4"/>
  <c r="AF1791" i="4"/>
  <c r="AG1791" i="4"/>
  <c r="AD1791" i="4"/>
  <c r="AH1791" i="4"/>
  <c r="P1795" i="4"/>
  <c r="R1795" i="4" s="1"/>
  <c r="M1795" i="4"/>
  <c r="X1795" i="4"/>
  <c r="N1796" i="4"/>
  <c r="L1797" i="4"/>
  <c r="K1796" i="4"/>
  <c r="W1796" i="4"/>
  <c r="O1794" i="4"/>
  <c r="Y1794" i="4"/>
  <c r="V1798" i="4"/>
  <c r="J1799" i="4"/>
  <c r="AG1789" i="2"/>
  <c r="AE1789" i="2"/>
  <c r="AC1789" i="2"/>
  <c r="AI1789" i="2"/>
  <c r="V1789" i="2"/>
  <c r="AV1758" i="2"/>
  <c r="AW1758" i="2" s="1"/>
  <c r="AA1782" i="2"/>
  <c r="AH1782" i="2" s="1"/>
  <c r="AY1750" i="2" s="1"/>
  <c r="Z1783" i="2"/>
  <c r="AF1783" i="2" s="1"/>
  <c r="X1785" i="2"/>
  <c r="AB1784" i="2"/>
  <c r="Y1784" i="2"/>
  <c r="AD1784" i="2" s="1"/>
  <c r="AK1792" i="4" l="1"/>
  <c r="H1792" i="4" s="1"/>
  <c r="G1792" i="4" s="1"/>
  <c r="AH1793" i="4"/>
  <c r="AE1793" i="4"/>
  <c r="AI1793" i="4"/>
  <c r="AF1793" i="4"/>
  <c r="AK1791" i="4"/>
  <c r="H1791" i="4" s="1"/>
  <c r="G1791" i="4" s="1"/>
  <c r="S1794" i="4"/>
  <c r="F1794" i="4" s="1"/>
  <c r="I1794" i="4"/>
  <c r="Q1795" i="4"/>
  <c r="T1795" i="4"/>
  <c r="AA1795" i="4" s="1"/>
  <c r="Z1795" i="4"/>
  <c r="AG1793" i="4"/>
  <c r="P1796" i="4"/>
  <c r="R1796" i="4" s="1"/>
  <c r="M1796" i="4"/>
  <c r="X1796" i="4"/>
  <c r="L1798" i="4"/>
  <c r="N1797" i="4"/>
  <c r="W1797" i="4"/>
  <c r="K1797" i="4"/>
  <c r="O1795" i="4"/>
  <c r="Y1795" i="4"/>
  <c r="AH1794" i="4"/>
  <c r="AF1794" i="4"/>
  <c r="AG1794" i="4"/>
  <c r="AD1794" i="4"/>
  <c r="AE1794" i="4"/>
  <c r="AI1794" i="4"/>
  <c r="V1799" i="4"/>
  <c r="J1800" i="4"/>
  <c r="AG1790" i="2"/>
  <c r="AE1790" i="2"/>
  <c r="AC1790" i="2"/>
  <c r="AI1790" i="2"/>
  <c r="V1790" i="2"/>
  <c r="AV1759" i="2"/>
  <c r="AW1759" i="2" s="1"/>
  <c r="AA1783" i="2"/>
  <c r="AH1783" i="2" s="1"/>
  <c r="AY1751" i="2" s="1"/>
  <c r="Z1784" i="2"/>
  <c r="AF1784" i="2" s="1"/>
  <c r="AB1785" i="2"/>
  <c r="X1786" i="2"/>
  <c r="Y1785" i="2"/>
  <c r="AD1785" i="2" s="1"/>
  <c r="AK1793" i="4" l="1"/>
  <c r="H1793" i="4" s="1"/>
  <c r="G1793" i="4" s="1"/>
  <c r="Q1796" i="4"/>
  <c r="T1796" i="4"/>
  <c r="AA1796" i="4" s="1"/>
  <c r="Z1796" i="4"/>
  <c r="S1795" i="4"/>
  <c r="F1795" i="4" s="1"/>
  <c r="I1795" i="4"/>
  <c r="L1799" i="4"/>
  <c r="N1798" i="4"/>
  <c r="W1798" i="4"/>
  <c r="K1798" i="4"/>
  <c r="M1797" i="4"/>
  <c r="P1797" i="4"/>
  <c r="X1797" i="4"/>
  <c r="O1796" i="4"/>
  <c r="Y1796" i="4"/>
  <c r="V1800" i="4"/>
  <c r="J1801" i="4"/>
  <c r="AG1795" i="4"/>
  <c r="AD1795" i="4"/>
  <c r="AI1795" i="4"/>
  <c r="AE1795" i="4"/>
  <c r="AF1795" i="4"/>
  <c r="AH1795" i="4"/>
  <c r="AK1794" i="4"/>
  <c r="H1794" i="4" s="1"/>
  <c r="G1794" i="4" s="1"/>
  <c r="AG1791" i="2"/>
  <c r="AE1791" i="2"/>
  <c r="AC1791" i="2"/>
  <c r="AI1791" i="2"/>
  <c r="V1791" i="2"/>
  <c r="AV1760" i="2"/>
  <c r="AW1760" i="2" s="1"/>
  <c r="AA1784" i="2"/>
  <c r="AH1784" i="2" s="1"/>
  <c r="AY1752" i="2" s="1"/>
  <c r="AB1786" i="2"/>
  <c r="X1787" i="2"/>
  <c r="Y1786" i="2"/>
  <c r="AD1786" i="2" s="1"/>
  <c r="Z1785" i="2"/>
  <c r="AF1785" i="2" s="1"/>
  <c r="R1797" i="4" l="1"/>
  <c r="S1796" i="4"/>
  <c r="F1796" i="4" s="1"/>
  <c r="I1796" i="4"/>
  <c r="O1797" i="4"/>
  <c r="Y1797" i="4"/>
  <c r="P1798" i="4"/>
  <c r="R1798" i="4" s="1"/>
  <c r="M1798" i="4"/>
  <c r="X1798" i="4"/>
  <c r="L1800" i="4"/>
  <c r="K1800" i="4" s="1"/>
  <c r="N1799" i="4"/>
  <c r="W1799" i="4"/>
  <c r="K1799" i="4"/>
  <c r="AF1796" i="4"/>
  <c r="AI1796" i="4"/>
  <c r="AD1796" i="4"/>
  <c r="AG1796" i="4"/>
  <c r="AH1796" i="4"/>
  <c r="AE1796" i="4"/>
  <c r="V1801" i="4"/>
  <c r="J1802" i="4"/>
  <c r="AK1795" i="4"/>
  <c r="H1795" i="4" s="1"/>
  <c r="G1795" i="4" s="1"/>
  <c r="AG1792" i="2"/>
  <c r="AE1792" i="2"/>
  <c r="AC1792" i="2"/>
  <c r="AI1792" i="2"/>
  <c r="V1792" i="2"/>
  <c r="AV1761" i="2"/>
  <c r="AW1761" i="2" s="1"/>
  <c r="X1788" i="2"/>
  <c r="AB1787" i="2"/>
  <c r="Y1787" i="2"/>
  <c r="AD1787" i="2" s="1"/>
  <c r="AA1785" i="2"/>
  <c r="AH1785" i="2" s="1"/>
  <c r="AY1753" i="2" s="1"/>
  <c r="Z1786" i="2"/>
  <c r="AF1786" i="2" s="1"/>
  <c r="Q1798" i="4" l="1"/>
  <c r="Z1798" i="4"/>
  <c r="Q1797" i="4"/>
  <c r="T1797" i="4"/>
  <c r="T1798" i="4" s="1"/>
  <c r="I1798" i="4" s="1"/>
  <c r="Z1797" i="4"/>
  <c r="P1799" i="4"/>
  <c r="R1799" i="4" s="1"/>
  <c r="M1799" i="4"/>
  <c r="X1799" i="4"/>
  <c r="O1798" i="4"/>
  <c r="Y1798" i="4"/>
  <c r="N1800" i="4"/>
  <c r="L1801" i="4"/>
  <c r="W1800" i="4"/>
  <c r="AK1796" i="4"/>
  <c r="H1796" i="4" s="1"/>
  <c r="G1796" i="4" s="1"/>
  <c r="V1802" i="4"/>
  <c r="J1803" i="4"/>
  <c r="AG1793" i="2"/>
  <c r="AE1793" i="2"/>
  <c r="AC1793" i="2"/>
  <c r="AI1793" i="2"/>
  <c r="V1793" i="2"/>
  <c r="AV1762" i="2"/>
  <c r="AW1762" i="2" s="1"/>
  <c r="AA1786" i="2"/>
  <c r="AH1786" i="2" s="1"/>
  <c r="AY1754" i="2" s="1"/>
  <c r="Z1787" i="2"/>
  <c r="AF1787" i="2" s="1"/>
  <c r="X1789" i="2"/>
  <c r="AB1788" i="2"/>
  <c r="Y1788" i="2"/>
  <c r="AD1788" i="2" s="1"/>
  <c r="I1797" i="4" l="1"/>
  <c r="Q1799" i="4"/>
  <c r="T1799" i="4"/>
  <c r="Z1799" i="4"/>
  <c r="S1798" i="4"/>
  <c r="F1798" i="4" s="1"/>
  <c r="AA1798" i="4"/>
  <c r="AD1798" i="4"/>
  <c r="S1797" i="4"/>
  <c r="F1797" i="4" s="1"/>
  <c r="AA1797" i="4"/>
  <c r="L1802" i="4"/>
  <c r="N1801" i="4"/>
  <c r="W1801" i="4"/>
  <c r="K1801" i="4"/>
  <c r="P1800" i="4"/>
  <c r="R1800" i="4" s="1"/>
  <c r="M1800" i="4"/>
  <c r="X1800" i="4"/>
  <c r="O1799" i="4"/>
  <c r="Y1799" i="4"/>
  <c r="AA1799" i="4"/>
  <c r="V1803" i="4"/>
  <c r="J1804" i="4"/>
  <c r="AG1794" i="2"/>
  <c r="AE1794" i="2"/>
  <c r="AC1794" i="2"/>
  <c r="AI1794" i="2"/>
  <c r="V1794" i="2"/>
  <c r="AV1763" i="2"/>
  <c r="AW1763" i="2" s="1"/>
  <c r="AA1787" i="2"/>
  <c r="AH1787" i="2" s="1"/>
  <c r="AY1755" i="2" s="1"/>
  <c r="Z1788" i="2"/>
  <c r="AF1788" i="2" s="1"/>
  <c r="X1790" i="2"/>
  <c r="AB1789" i="2"/>
  <c r="Y1789" i="2"/>
  <c r="AD1789" i="2" s="1"/>
  <c r="AI1797" i="4" l="1"/>
  <c r="AF1797" i="4"/>
  <c r="AH1797" i="4"/>
  <c r="AD1797" i="4"/>
  <c r="AG1797" i="4"/>
  <c r="AE1797" i="4"/>
  <c r="AG1798" i="4"/>
  <c r="AE1798" i="4"/>
  <c r="S1799" i="4"/>
  <c r="F1799" i="4" s="1"/>
  <c r="I1799" i="4"/>
  <c r="AF1798" i="4"/>
  <c r="Q1800" i="4"/>
  <c r="T1800" i="4"/>
  <c r="Z1800" i="4"/>
  <c r="AI1798" i="4"/>
  <c r="AH1798" i="4"/>
  <c r="M1801" i="4"/>
  <c r="P1801" i="4"/>
  <c r="R1801" i="4" s="1"/>
  <c r="X1801" i="4"/>
  <c r="O1800" i="4"/>
  <c r="Y1800" i="4"/>
  <c r="L1803" i="4"/>
  <c r="N1802" i="4"/>
  <c r="W1802" i="4"/>
  <c r="K1802" i="4"/>
  <c r="V1804" i="4"/>
  <c r="J1805" i="4"/>
  <c r="AF1799" i="4"/>
  <c r="AI1799" i="4"/>
  <c r="AE1799" i="4"/>
  <c r="AD1799" i="4"/>
  <c r="AH1799" i="4"/>
  <c r="AG1799" i="4"/>
  <c r="AG1795" i="2"/>
  <c r="AE1795" i="2"/>
  <c r="AC1795" i="2"/>
  <c r="AI1795" i="2"/>
  <c r="V1795" i="2"/>
  <c r="AV1764" i="2"/>
  <c r="AW1764" i="2" s="1"/>
  <c r="AA1788" i="2"/>
  <c r="AH1788" i="2" s="1"/>
  <c r="AY1756" i="2" s="1"/>
  <c r="Z1789" i="2"/>
  <c r="AF1789" i="2" s="1"/>
  <c r="X1791" i="2"/>
  <c r="AB1790" i="2"/>
  <c r="Y1790" i="2"/>
  <c r="AD1790" i="2" s="1"/>
  <c r="Q1801" i="4" l="1"/>
  <c r="T1801" i="4"/>
  <c r="S1801" i="4" s="1"/>
  <c r="Z1801" i="4"/>
  <c r="S1800" i="4"/>
  <c r="AA1800" i="4"/>
  <c r="AF1800" i="4" s="1"/>
  <c r="I1800" i="4"/>
  <c r="F1800" i="4"/>
  <c r="AK1798" i="4"/>
  <c r="H1798" i="4" s="1"/>
  <c r="G1798" i="4" s="1"/>
  <c r="AK1797" i="4"/>
  <c r="H1797" i="4" s="1"/>
  <c r="G1797" i="4" s="1"/>
  <c r="P1802" i="4"/>
  <c r="R1802" i="4" s="1"/>
  <c r="M1802" i="4"/>
  <c r="X1802" i="4"/>
  <c r="L1804" i="4"/>
  <c r="N1803" i="4"/>
  <c r="W1803" i="4"/>
  <c r="K1803" i="4"/>
  <c r="O1801" i="4"/>
  <c r="F1801" i="4" s="1"/>
  <c r="Y1801" i="4"/>
  <c r="AH1800" i="4"/>
  <c r="V1805" i="4"/>
  <c r="J1806" i="4"/>
  <c r="AK1799" i="4"/>
  <c r="H1799" i="4" s="1"/>
  <c r="G1799" i="4" s="1"/>
  <c r="AA1801" i="4"/>
  <c r="AG1796" i="2"/>
  <c r="AE1796" i="2"/>
  <c r="AC1796" i="2"/>
  <c r="AI1796" i="2"/>
  <c r="V1796" i="2"/>
  <c r="AV1765" i="2"/>
  <c r="AW1765" i="2" s="1"/>
  <c r="AA1789" i="2"/>
  <c r="AH1789" i="2" s="1"/>
  <c r="AY1757" i="2" s="1"/>
  <c r="Z1790" i="2"/>
  <c r="AF1790" i="2" s="1"/>
  <c r="X1792" i="2"/>
  <c r="AB1791" i="2"/>
  <c r="Y1791" i="2"/>
  <c r="AD1791" i="2" s="1"/>
  <c r="AG1800" i="4" l="1"/>
  <c r="I1801" i="4"/>
  <c r="AE1800" i="4"/>
  <c r="AI1800" i="4"/>
  <c r="AD1800" i="4"/>
  <c r="Q1802" i="4"/>
  <c r="T1802" i="4"/>
  <c r="AA1802" i="4" s="1"/>
  <c r="Z1802" i="4"/>
  <c r="N1804" i="4"/>
  <c r="L1805" i="4"/>
  <c r="W1804" i="4"/>
  <c r="K1804" i="4"/>
  <c r="P1803" i="4"/>
  <c r="R1803" i="4" s="1"/>
  <c r="M1803" i="4"/>
  <c r="X1803" i="4"/>
  <c r="O1802" i="4"/>
  <c r="Y1802" i="4"/>
  <c r="V1806" i="4"/>
  <c r="J1807" i="4"/>
  <c r="AG1801" i="4"/>
  <c r="AD1801" i="4"/>
  <c r="AH1801" i="4"/>
  <c r="AF1801" i="4"/>
  <c r="AE1801" i="4"/>
  <c r="AI1801" i="4"/>
  <c r="AG1797" i="2"/>
  <c r="AE1797" i="2"/>
  <c r="AC1797" i="2"/>
  <c r="AI1797" i="2"/>
  <c r="V1797" i="2"/>
  <c r="AV1766" i="2"/>
  <c r="AW1766" i="2" s="1"/>
  <c r="AA1790" i="2"/>
  <c r="AH1790" i="2" s="1"/>
  <c r="AY1758" i="2" s="1"/>
  <c r="Z1791" i="2"/>
  <c r="AF1791" i="2" s="1"/>
  <c r="X1793" i="2"/>
  <c r="AB1792" i="2"/>
  <c r="Y1792" i="2"/>
  <c r="AD1792" i="2" s="1"/>
  <c r="AK1800" i="4" l="1"/>
  <c r="H1800" i="4" s="1"/>
  <c r="G1800" i="4" s="1"/>
  <c r="S1802" i="4"/>
  <c r="F1802" i="4" s="1"/>
  <c r="I1802" i="4"/>
  <c r="Q1803" i="4"/>
  <c r="T1803" i="4"/>
  <c r="Z1803" i="4"/>
  <c r="L1806" i="4"/>
  <c r="N1805" i="4"/>
  <c r="W1805" i="4"/>
  <c r="K1805" i="4"/>
  <c r="O1803" i="4"/>
  <c r="Y1803" i="4"/>
  <c r="P1804" i="4"/>
  <c r="R1804" i="4" s="1"/>
  <c r="M1804" i="4"/>
  <c r="X1804" i="4"/>
  <c r="V1807" i="4"/>
  <c r="J1808" i="4"/>
  <c r="AE1802" i="4"/>
  <c r="AG1802" i="4"/>
  <c r="AD1802" i="4"/>
  <c r="AF1802" i="4"/>
  <c r="AI1802" i="4"/>
  <c r="AH1802" i="4"/>
  <c r="AK1801" i="4"/>
  <c r="H1801" i="4" s="1"/>
  <c r="G1801" i="4" s="1"/>
  <c r="AA1803" i="4"/>
  <c r="AG1798" i="2"/>
  <c r="AE1798" i="2"/>
  <c r="AC1798" i="2"/>
  <c r="AI1798" i="2"/>
  <c r="V1798" i="2"/>
  <c r="AV1767" i="2"/>
  <c r="AW1767" i="2" s="1"/>
  <c r="AA1791" i="2"/>
  <c r="AH1791" i="2" s="1"/>
  <c r="AY1759" i="2" s="1"/>
  <c r="Z1792" i="2"/>
  <c r="AF1792" i="2" s="1"/>
  <c r="AB1793" i="2"/>
  <c r="X1794" i="2"/>
  <c r="Y1793" i="2"/>
  <c r="AD1793" i="2" s="1"/>
  <c r="Q1804" i="4" l="1"/>
  <c r="T1804" i="4"/>
  <c r="I1804" i="4" s="1"/>
  <c r="Z1804" i="4"/>
  <c r="S1803" i="4"/>
  <c r="F1803" i="4" s="1"/>
  <c r="I1803" i="4"/>
  <c r="O1804" i="4"/>
  <c r="Y1804" i="4"/>
  <c r="M1805" i="4"/>
  <c r="P1805" i="4"/>
  <c r="R1805" i="4" s="1"/>
  <c r="X1805" i="4"/>
  <c r="L1807" i="4"/>
  <c r="N1806" i="4"/>
  <c r="W1806" i="4"/>
  <c r="K1806" i="4"/>
  <c r="AK1802" i="4"/>
  <c r="H1802" i="4" s="1"/>
  <c r="G1802" i="4" s="1"/>
  <c r="V1808" i="4"/>
  <c r="J1809" i="4"/>
  <c r="AD1803" i="4"/>
  <c r="AH1803" i="4"/>
  <c r="AF1803" i="4"/>
  <c r="AG1803" i="4"/>
  <c r="AE1803" i="4"/>
  <c r="AI1803" i="4"/>
  <c r="AG1799" i="2"/>
  <c r="AE1799" i="2"/>
  <c r="AC1799" i="2"/>
  <c r="AI1799" i="2"/>
  <c r="V1799" i="2"/>
  <c r="AV1768" i="2"/>
  <c r="AW1768" i="2" s="1"/>
  <c r="AA1792" i="2"/>
  <c r="AH1792" i="2" s="1"/>
  <c r="AY1760" i="2" s="1"/>
  <c r="X1795" i="2"/>
  <c r="AB1794" i="2"/>
  <c r="Y1794" i="2"/>
  <c r="AD1794" i="2" s="1"/>
  <c r="Z1793" i="2"/>
  <c r="AF1793" i="2" s="1"/>
  <c r="Q1805" i="4" l="1"/>
  <c r="T1805" i="4"/>
  <c r="Z1805" i="4"/>
  <c r="S1804" i="4"/>
  <c r="F1804" i="4" s="1"/>
  <c r="AA1804" i="4"/>
  <c r="AI1804" i="4" s="1"/>
  <c r="L1808" i="4"/>
  <c r="N1807" i="4"/>
  <c r="W1807" i="4"/>
  <c r="K1807" i="4"/>
  <c r="O1805" i="4"/>
  <c r="Y1805" i="4"/>
  <c r="P1806" i="4"/>
  <c r="M1806" i="4"/>
  <c r="X1806" i="4"/>
  <c r="V1809" i="4"/>
  <c r="J1810" i="4"/>
  <c r="AK1803" i="4"/>
  <c r="H1803" i="4" s="1"/>
  <c r="G1803" i="4" s="1"/>
  <c r="AA1805" i="4"/>
  <c r="AG1800" i="2"/>
  <c r="AE1800" i="2"/>
  <c r="AC1800" i="2"/>
  <c r="AI1800" i="2"/>
  <c r="V1800" i="2"/>
  <c r="AV1769" i="2"/>
  <c r="AW1769" i="2" s="1"/>
  <c r="AB1795" i="2"/>
  <c r="X1796" i="2"/>
  <c r="Y1795" i="2"/>
  <c r="AD1795" i="2" s="1"/>
  <c r="AA1793" i="2"/>
  <c r="AH1793" i="2" s="1"/>
  <c r="AY1761" i="2" s="1"/>
  <c r="Z1794" i="2"/>
  <c r="AF1794" i="2" s="1"/>
  <c r="R1806" i="4" l="1"/>
  <c r="AH1804" i="4"/>
  <c r="AG1804" i="4"/>
  <c r="AD1804" i="4"/>
  <c r="AE1804" i="4"/>
  <c r="S1805" i="4"/>
  <c r="F1805" i="4" s="1"/>
  <c r="I1805" i="4"/>
  <c r="AF1804" i="4"/>
  <c r="O1806" i="4"/>
  <c r="Y1806" i="4"/>
  <c r="P1807" i="4"/>
  <c r="M1807" i="4"/>
  <c r="X1807" i="4"/>
  <c r="N1808" i="4"/>
  <c r="L1809" i="4"/>
  <c r="W1808" i="4"/>
  <c r="K1808" i="4"/>
  <c r="AH1805" i="4"/>
  <c r="AE1805" i="4"/>
  <c r="AI1805" i="4"/>
  <c r="AD1805" i="4"/>
  <c r="AG1805" i="4"/>
  <c r="AF1805" i="4"/>
  <c r="V1810" i="4"/>
  <c r="J1811" i="4"/>
  <c r="AG1801" i="2"/>
  <c r="AE1801" i="2"/>
  <c r="AC1801" i="2"/>
  <c r="AI1801" i="2"/>
  <c r="V1801" i="2"/>
  <c r="AV1770" i="2"/>
  <c r="AW1770" i="2" s="1"/>
  <c r="AA1794" i="2"/>
  <c r="AH1794" i="2" s="1"/>
  <c r="AY1762" i="2" s="1"/>
  <c r="Z1795" i="2"/>
  <c r="AF1795" i="2" s="1"/>
  <c r="X1797" i="2"/>
  <c r="AB1796" i="2"/>
  <c r="Y1796" i="2"/>
  <c r="AD1796" i="2" s="1"/>
  <c r="R1807" i="4" l="1"/>
  <c r="Q1806" i="4"/>
  <c r="T1806" i="4"/>
  <c r="I1806" i="4" s="1"/>
  <c r="Z1806" i="4"/>
  <c r="AK1804" i="4"/>
  <c r="H1804" i="4" s="1"/>
  <c r="G1804" i="4" s="1"/>
  <c r="L1810" i="4"/>
  <c r="N1809" i="4"/>
  <c r="W1809" i="4"/>
  <c r="K1809" i="4"/>
  <c r="O1807" i="4"/>
  <c r="Y1807" i="4"/>
  <c r="P1808" i="4"/>
  <c r="M1808" i="4"/>
  <c r="X1808" i="4"/>
  <c r="V1811" i="4"/>
  <c r="J1812" i="4"/>
  <c r="AK1805" i="4"/>
  <c r="H1805" i="4" s="1"/>
  <c r="G1805" i="4" s="1"/>
  <c r="AG1802" i="2"/>
  <c r="AE1802" i="2"/>
  <c r="AC1802" i="2"/>
  <c r="AI1802" i="2"/>
  <c r="V1802" i="2"/>
  <c r="AV1771" i="2"/>
  <c r="AW1771" i="2" s="1"/>
  <c r="AA1795" i="2"/>
  <c r="AH1795" i="2" s="1"/>
  <c r="AY1763" i="2" s="1"/>
  <c r="Z1796" i="2"/>
  <c r="AF1796" i="2" s="1"/>
  <c r="AB1797" i="2"/>
  <c r="X1798" i="2"/>
  <c r="Y1797" i="2"/>
  <c r="AD1797" i="2" s="1"/>
  <c r="S1806" i="4" l="1"/>
  <c r="AA1806" i="4"/>
  <c r="F1806" i="4"/>
  <c r="Q1807" i="4"/>
  <c r="T1807" i="4"/>
  <c r="I1807" i="4" s="1"/>
  <c r="Z1807" i="4"/>
  <c r="R1808" i="4"/>
  <c r="O1808" i="4"/>
  <c r="Y1808" i="4"/>
  <c r="M1809" i="4"/>
  <c r="P1809" i="4"/>
  <c r="R1809" i="4" s="1"/>
  <c r="X1809" i="4"/>
  <c r="L1811" i="4"/>
  <c r="N1810" i="4"/>
  <c r="K1810" i="4"/>
  <c r="W1810" i="4"/>
  <c r="V1812" i="4"/>
  <c r="J1813" i="4"/>
  <c r="AG1803" i="2"/>
  <c r="AE1803" i="2"/>
  <c r="AC1803" i="2"/>
  <c r="AI1803" i="2"/>
  <c r="V1803" i="2"/>
  <c r="AV1772" i="2"/>
  <c r="AW1772" i="2" s="1"/>
  <c r="AA1796" i="2"/>
  <c r="AH1796" i="2" s="1"/>
  <c r="AY1764" i="2" s="1"/>
  <c r="Z1797" i="2"/>
  <c r="AF1797" i="2" s="1"/>
  <c r="X1799" i="2"/>
  <c r="AB1798" i="2"/>
  <c r="Y1798" i="2"/>
  <c r="AD1798" i="2" s="1"/>
  <c r="AD1806" i="4" l="1"/>
  <c r="AF1806" i="4"/>
  <c r="AE1806" i="4"/>
  <c r="AH1806" i="4"/>
  <c r="AI1806" i="4"/>
  <c r="AG1806" i="4"/>
  <c r="Q1809" i="4"/>
  <c r="Z1809" i="4"/>
  <c r="S1807" i="4"/>
  <c r="F1807" i="4" s="1"/>
  <c r="AA1807" i="4"/>
  <c r="Q1808" i="4"/>
  <c r="T1808" i="4"/>
  <c r="Z1808" i="4"/>
  <c r="O1809" i="4"/>
  <c r="Y1809" i="4"/>
  <c r="P1810" i="4"/>
  <c r="R1810" i="4" s="1"/>
  <c r="M1810" i="4"/>
  <c r="X1810" i="4"/>
  <c r="L1812" i="4"/>
  <c r="N1811" i="4"/>
  <c r="W1811" i="4"/>
  <c r="K1811" i="4"/>
  <c r="V1813" i="4"/>
  <c r="J1814" i="4"/>
  <c r="AG1804" i="2"/>
  <c r="AE1804" i="2"/>
  <c r="AC1804" i="2"/>
  <c r="AI1804" i="2"/>
  <c r="V1804" i="2"/>
  <c r="AV1773" i="2"/>
  <c r="AW1773" i="2" s="1"/>
  <c r="AA1797" i="2"/>
  <c r="AH1797" i="2" s="1"/>
  <c r="AY1765" i="2" s="1"/>
  <c r="Z1798" i="2"/>
  <c r="AF1798" i="2" s="1"/>
  <c r="AB1799" i="2"/>
  <c r="X1800" i="2"/>
  <c r="Y1799" i="2"/>
  <c r="AD1799" i="2" s="1"/>
  <c r="AI1807" i="4" l="1"/>
  <c r="AH1807" i="4"/>
  <c r="AE1807" i="4"/>
  <c r="AG1807" i="4"/>
  <c r="AF1807" i="4"/>
  <c r="AD1807" i="4"/>
  <c r="Q1810" i="4"/>
  <c r="Z1810" i="4"/>
  <c r="S1808" i="4"/>
  <c r="AA1808" i="4"/>
  <c r="I1808" i="4"/>
  <c r="AK1806" i="4"/>
  <c r="H1806" i="4" s="1"/>
  <c r="G1806" i="4" s="1"/>
  <c r="F1808" i="4"/>
  <c r="T1809" i="4"/>
  <c r="P1811" i="4"/>
  <c r="R1811" i="4" s="1"/>
  <c r="M1811" i="4"/>
  <c r="X1811" i="4"/>
  <c r="O1810" i="4"/>
  <c r="Y1810" i="4"/>
  <c r="N1812" i="4"/>
  <c r="L1813" i="4"/>
  <c r="W1812" i="4"/>
  <c r="K1812" i="4"/>
  <c r="V1814" i="4"/>
  <c r="J1815" i="4"/>
  <c r="AG1805" i="2"/>
  <c r="AE1805" i="2"/>
  <c r="AC1805" i="2"/>
  <c r="AI1805" i="2"/>
  <c r="V1805" i="2"/>
  <c r="AV1774" i="2"/>
  <c r="AW1774" i="2" s="1"/>
  <c r="AA1798" i="2"/>
  <c r="AH1798" i="2" s="1"/>
  <c r="AY1766" i="2" s="1"/>
  <c r="AB1800" i="2"/>
  <c r="X1801" i="2"/>
  <c r="Y1800" i="2"/>
  <c r="AD1800" i="2" s="1"/>
  <c r="Z1799" i="2"/>
  <c r="AF1799" i="2" s="1"/>
  <c r="AD1808" i="4" l="1"/>
  <c r="AG1808" i="4"/>
  <c r="AF1808" i="4"/>
  <c r="AH1808" i="4"/>
  <c r="AE1808" i="4"/>
  <c r="AI1808" i="4"/>
  <c r="Q1811" i="4"/>
  <c r="Z1811" i="4"/>
  <c r="AK1807" i="4"/>
  <c r="H1807" i="4" s="1"/>
  <c r="G1807" i="4" s="1"/>
  <c r="S1809" i="4"/>
  <c r="F1809" i="4" s="1"/>
  <c r="AA1809" i="4"/>
  <c r="I1809" i="4"/>
  <c r="T1810" i="4"/>
  <c r="L1814" i="4"/>
  <c r="N1813" i="4"/>
  <c r="W1813" i="4"/>
  <c r="K1813" i="4"/>
  <c r="P1812" i="4"/>
  <c r="R1812" i="4" s="1"/>
  <c r="M1812" i="4"/>
  <c r="X1812" i="4"/>
  <c r="O1811" i="4"/>
  <c r="Y1811" i="4"/>
  <c r="V1815" i="4"/>
  <c r="J1816" i="4"/>
  <c r="AG1806" i="2"/>
  <c r="AE1806" i="2"/>
  <c r="AC1806" i="2"/>
  <c r="AI1806" i="2"/>
  <c r="V1806" i="2"/>
  <c r="AV1775" i="2"/>
  <c r="AW1775" i="2" s="1"/>
  <c r="AB1801" i="2"/>
  <c r="X1802" i="2"/>
  <c r="Y1801" i="2"/>
  <c r="AD1801" i="2" s="1"/>
  <c r="AA1799" i="2"/>
  <c r="AH1799" i="2" s="1"/>
  <c r="AY1767" i="2" s="1"/>
  <c r="Z1800" i="2"/>
  <c r="AF1800" i="2" s="1"/>
  <c r="AD1809" i="4" l="1"/>
  <c r="AH1809" i="4"/>
  <c r="AG1809" i="4"/>
  <c r="AE1809" i="4"/>
  <c r="AF1809" i="4"/>
  <c r="AI1809" i="4"/>
  <c r="S1810" i="4"/>
  <c r="F1810" i="4" s="1"/>
  <c r="AA1810" i="4"/>
  <c r="I1810" i="4"/>
  <c r="Q1812" i="4"/>
  <c r="Z1812" i="4"/>
  <c r="T1811" i="4"/>
  <c r="T1812" i="4" s="1"/>
  <c r="AK1808" i="4"/>
  <c r="H1808" i="4" s="1"/>
  <c r="G1808" i="4" s="1"/>
  <c r="M1813" i="4"/>
  <c r="P1813" i="4"/>
  <c r="R1813" i="4" s="1"/>
  <c r="X1813" i="4"/>
  <c r="O1812" i="4"/>
  <c r="Y1812" i="4"/>
  <c r="L1815" i="4"/>
  <c r="N1814" i="4"/>
  <c r="W1814" i="4"/>
  <c r="K1814" i="4"/>
  <c r="V1816" i="4"/>
  <c r="J1817" i="4"/>
  <c r="AG1807" i="2"/>
  <c r="AE1807" i="2"/>
  <c r="AC1807" i="2"/>
  <c r="AI1807" i="2"/>
  <c r="V1807" i="2"/>
  <c r="AV1776" i="2"/>
  <c r="AW1776" i="2" s="1"/>
  <c r="AA1800" i="2"/>
  <c r="AH1800" i="2" s="1"/>
  <c r="AY1768" i="2" s="1"/>
  <c r="Z1801" i="2"/>
  <c r="AF1801" i="2" s="1"/>
  <c r="AB1802" i="2"/>
  <c r="X1803" i="2"/>
  <c r="Y1802" i="2"/>
  <c r="AD1802" i="2" s="1"/>
  <c r="S1812" i="4" l="1"/>
  <c r="I1812" i="4"/>
  <c r="AA1812" i="4"/>
  <c r="AG1812" i="4" s="1"/>
  <c r="AE1810" i="4"/>
  <c r="AF1810" i="4"/>
  <c r="AG1810" i="4"/>
  <c r="AH1810" i="4"/>
  <c r="AD1810" i="4"/>
  <c r="AI1810" i="4"/>
  <c r="F1812" i="4"/>
  <c r="Q1813" i="4"/>
  <c r="T1813" i="4"/>
  <c r="AA1813" i="4" s="1"/>
  <c r="Z1813" i="4"/>
  <c r="S1811" i="4"/>
  <c r="F1811" i="4" s="1"/>
  <c r="AA1811" i="4"/>
  <c r="I1811" i="4"/>
  <c r="AK1809" i="4"/>
  <c r="H1809" i="4" s="1"/>
  <c r="G1809" i="4" s="1"/>
  <c r="P1814" i="4"/>
  <c r="R1814" i="4" s="1"/>
  <c r="M1814" i="4"/>
  <c r="X1814" i="4"/>
  <c r="O1813" i="4"/>
  <c r="Y1813" i="4"/>
  <c r="L1816" i="4"/>
  <c r="N1815" i="4"/>
  <c r="W1815" i="4"/>
  <c r="K1815" i="4"/>
  <c r="V1817" i="4"/>
  <c r="J1818" i="4"/>
  <c r="AG1808" i="2"/>
  <c r="AE1808" i="2"/>
  <c r="AC1808" i="2"/>
  <c r="AI1808" i="2"/>
  <c r="V1808" i="2"/>
  <c r="AV1777" i="2"/>
  <c r="AW1777" i="2" s="1"/>
  <c r="AA1801" i="2"/>
  <c r="AH1801" i="2" s="1"/>
  <c r="AY1769" i="2" s="1"/>
  <c r="AB1803" i="2"/>
  <c r="X1804" i="2"/>
  <c r="Y1803" i="2"/>
  <c r="AD1803" i="2" s="1"/>
  <c r="Z1802" i="2"/>
  <c r="AF1802" i="2" s="1"/>
  <c r="AI1812" i="4" l="1"/>
  <c r="AH1812" i="4"/>
  <c r="AD1812" i="4"/>
  <c r="AE1812" i="4"/>
  <c r="AF1812" i="4"/>
  <c r="AK1810" i="4"/>
  <c r="H1810" i="4" s="1"/>
  <c r="G1810" i="4" s="1"/>
  <c r="S1813" i="4"/>
  <c r="I1813" i="4"/>
  <c r="Q1814" i="4"/>
  <c r="T1814" i="4"/>
  <c r="AA1814" i="4" s="1"/>
  <c r="Z1814" i="4"/>
  <c r="AD1811" i="4"/>
  <c r="AH1811" i="4"/>
  <c r="AG1811" i="4"/>
  <c r="AE1811" i="4"/>
  <c r="AI1811" i="4"/>
  <c r="AF1811" i="4"/>
  <c r="F1813" i="4"/>
  <c r="P1815" i="4"/>
  <c r="R1815" i="4" s="1"/>
  <c r="M1815" i="4"/>
  <c r="X1815" i="4"/>
  <c r="N1816" i="4"/>
  <c r="L1817" i="4"/>
  <c r="K1817" i="4" s="1"/>
  <c r="W1816" i="4"/>
  <c r="K1816" i="4"/>
  <c r="O1814" i="4"/>
  <c r="Y1814" i="4"/>
  <c r="AD1813" i="4"/>
  <c r="AH1813" i="4"/>
  <c r="AF1813" i="4"/>
  <c r="AE1813" i="4"/>
  <c r="AI1813" i="4"/>
  <c r="AG1813" i="4"/>
  <c r="V1818" i="4"/>
  <c r="J1819" i="4"/>
  <c r="AG1809" i="2"/>
  <c r="AE1809" i="2"/>
  <c r="AC1809" i="2"/>
  <c r="AI1809" i="2"/>
  <c r="V1809" i="2"/>
  <c r="AV1778" i="2"/>
  <c r="AW1778" i="2" s="1"/>
  <c r="X1805" i="2"/>
  <c r="AB1804" i="2"/>
  <c r="Y1804" i="2"/>
  <c r="AD1804" i="2" s="1"/>
  <c r="AA1802" i="2"/>
  <c r="AH1802" i="2" s="1"/>
  <c r="AY1770" i="2" s="1"/>
  <c r="Z1803" i="2"/>
  <c r="AF1803" i="2" s="1"/>
  <c r="AK1812" i="4" l="1"/>
  <c r="H1812" i="4" s="1"/>
  <c r="G1812" i="4" s="1"/>
  <c r="S1814" i="4"/>
  <c r="F1814" i="4" s="1"/>
  <c r="I1814" i="4"/>
  <c r="AK1811" i="4"/>
  <c r="H1811" i="4" s="1"/>
  <c r="G1811" i="4" s="1"/>
  <c r="Q1815" i="4"/>
  <c r="T1815" i="4"/>
  <c r="Z1815" i="4"/>
  <c r="P1816" i="4"/>
  <c r="R1816" i="4" s="1"/>
  <c r="M1816" i="4"/>
  <c r="X1816" i="4"/>
  <c r="L1818" i="4"/>
  <c r="N1817" i="4"/>
  <c r="W1817" i="4"/>
  <c r="O1815" i="4"/>
  <c r="Y1815" i="4"/>
  <c r="I1815" i="4"/>
  <c r="V1819" i="4"/>
  <c r="J1820" i="4"/>
  <c r="AK1813" i="4"/>
  <c r="H1813" i="4" s="1"/>
  <c r="G1813" i="4" s="1"/>
  <c r="AF1814" i="4"/>
  <c r="AD1814" i="4"/>
  <c r="AI1814" i="4"/>
  <c r="AH1814" i="4"/>
  <c r="AG1814" i="4"/>
  <c r="AE1814" i="4"/>
  <c r="AG1810" i="2"/>
  <c r="AE1810" i="2"/>
  <c r="AC1810" i="2"/>
  <c r="AI1810" i="2"/>
  <c r="V1810" i="2"/>
  <c r="AV1779" i="2"/>
  <c r="AW1779" i="2" s="1"/>
  <c r="AA1803" i="2"/>
  <c r="AH1803" i="2" s="1"/>
  <c r="AY1771" i="2" s="1"/>
  <c r="Z1804" i="2"/>
  <c r="AF1804" i="2" s="1"/>
  <c r="AB1805" i="2"/>
  <c r="X1806" i="2"/>
  <c r="Y1805" i="2"/>
  <c r="AD1805" i="2" s="1"/>
  <c r="Q1816" i="4" l="1"/>
  <c r="T1816" i="4"/>
  <c r="Z1816" i="4"/>
  <c r="AE1815" i="4"/>
  <c r="S1815" i="4"/>
  <c r="F1815" i="4" s="1"/>
  <c r="AA1815" i="4"/>
  <c r="AF1815" i="4" s="1"/>
  <c r="M1817" i="4"/>
  <c r="P1817" i="4"/>
  <c r="R1817" i="4" s="1"/>
  <c r="X1817" i="4"/>
  <c r="L1819" i="4"/>
  <c r="N1818" i="4"/>
  <c r="K1818" i="4"/>
  <c r="W1818" i="4"/>
  <c r="O1816" i="4"/>
  <c r="Y1816" i="4"/>
  <c r="I1816" i="4"/>
  <c r="V1820" i="4"/>
  <c r="J1821" i="4"/>
  <c r="AK1814" i="4"/>
  <c r="H1814" i="4" s="1"/>
  <c r="G1814" i="4" s="1"/>
  <c r="AG1811" i="2"/>
  <c r="AE1811" i="2"/>
  <c r="AC1811" i="2"/>
  <c r="AI1811" i="2"/>
  <c r="V1811" i="2"/>
  <c r="AV1780" i="2"/>
  <c r="AW1780" i="2" s="1"/>
  <c r="AA1804" i="2"/>
  <c r="AH1804" i="2" s="1"/>
  <c r="AY1772" i="2" s="1"/>
  <c r="Z1805" i="2"/>
  <c r="AF1805" i="2" s="1"/>
  <c r="X1807" i="2"/>
  <c r="AB1806" i="2"/>
  <c r="Y1806" i="2"/>
  <c r="AD1806" i="2" s="1"/>
  <c r="AH1815" i="4" l="1"/>
  <c r="AI1815" i="4"/>
  <c r="Q1817" i="4"/>
  <c r="T1817" i="4"/>
  <c r="AA1817" i="4" s="1"/>
  <c r="Z1817" i="4"/>
  <c r="AD1815" i="4"/>
  <c r="S1816" i="4"/>
  <c r="F1816" i="4" s="1"/>
  <c r="AA1816" i="4"/>
  <c r="AF1816" i="4" s="1"/>
  <c r="AG1815" i="4"/>
  <c r="P1818" i="4"/>
  <c r="R1818" i="4" s="1"/>
  <c r="M1818" i="4"/>
  <c r="X1818" i="4"/>
  <c r="O1817" i="4"/>
  <c r="Y1817" i="4"/>
  <c r="L1820" i="4"/>
  <c r="N1819" i="4"/>
  <c r="W1819" i="4"/>
  <c r="K1819" i="4"/>
  <c r="V1821" i="4"/>
  <c r="J1822" i="4"/>
  <c r="AG1812" i="2"/>
  <c r="AE1812" i="2"/>
  <c r="AC1812" i="2"/>
  <c r="AI1812" i="2"/>
  <c r="V1812" i="2"/>
  <c r="AV1781" i="2"/>
  <c r="AW1781" i="2" s="1"/>
  <c r="AA1805" i="2"/>
  <c r="AH1805" i="2" s="1"/>
  <c r="AY1773" i="2" s="1"/>
  <c r="Z1806" i="2"/>
  <c r="AF1806" i="2" s="1"/>
  <c r="AB1807" i="2"/>
  <c r="X1808" i="2"/>
  <c r="Y1807" i="2"/>
  <c r="AD1807" i="2" s="1"/>
  <c r="AI1816" i="4" l="1"/>
  <c r="AK1815" i="4"/>
  <c r="H1815" i="4" s="1"/>
  <c r="G1815" i="4" s="1"/>
  <c r="AH1816" i="4"/>
  <c r="AG1816" i="4"/>
  <c r="AE1816" i="4"/>
  <c r="AD1816" i="4"/>
  <c r="S1817" i="4"/>
  <c r="F1817" i="4" s="1"/>
  <c r="I1817" i="4"/>
  <c r="Q1818" i="4"/>
  <c r="T1818" i="4"/>
  <c r="AA1818" i="4" s="1"/>
  <c r="Z1818" i="4"/>
  <c r="P1819" i="4"/>
  <c r="R1819" i="4" s="1"/>
  <c r="M1819" i="4"/>
  <c r="X1819" i="4"/>
  <c r="N1820" i="4"/>
  <c r="L1821" i="4"/>
  <c r="W1820" i="4"/>
  <c r="K1820" i="4"/>
  <c r="O1818" i="4"/>
  <c r="Y1818" i="4"/>
  <c r="V1822" i="4"/>
  <c r="J1823" i="4"/>
  <c r="AG1817" i="4"/>
  <c r="AH1817" i="4"/>
  <c r="AE1817" i="4"/>
  <c r="AF1817" i="4"/>
  <c r="AD1817" i="4"/>
  <c r="AI1817" i="4"/>
  <c r="AG1813" i="2"/>
  <c r="AE1813" i="2"/>
  <c r="AC1813" i="2"/>
  <c r="AI1813" i="2"/>
  <c r="V1813" i="2"/>
  <c r="AV1782" i="2"/>
  <c r="AW1782" i="2" s="1"/>
  <c r="AA1806" i="2"/>
  <c r="AH1806" i="2" s="1"/>
  <c r="AY1774" i="2" s="1"/>
  <c r="Z1807" i="2"/>
  <c r="AF1807" i="2" s="1"/>
  <c r="AB1808" i="2"/>
  <c r="X1809" i="2"/>
  <c r="Y1808" i="2"/>
  <c r="AD1808" i="2" s="1"/>
  <c r="Q1819" i="4" l="1"/>
  <c r="T1819" i="4"/>
  <c r="I1819" i="4" s="1"/>
  <c r="Z1819" i="4"/>
  <c r="S1818" i="4"/>
  <c r="F1818" i="4" s="1"/>
  <c r="I1818" i="4"/>
  <c r="AK1816" i="4"/>
  <c r="H1816" i="4" s="1"/>
  <c r="G1816" i="4" s="1"/>
  <c r="P1820" i="4"/>
  <c r="R1820" i="4" s="1"/>
  <c r="M1820" i="4"/>
  <c r="X1820" i="4"/>
  <c r="L1822" i="4"/>
  <c r="N1821" i="4"/>
  <c r="W1821" i="4"/>
  <c r="K1821" i="4"/>
  <c r="O1819" i="4"/>
  <c r="Y1819" i="4"/>
  <c r="AK1817" i="4"/>
  <c r="H1817" i="4" s="1"/>
  <c r="G1817" i="4" s="1"/>
  <c r="V1823" i="4"/>
  <c r="J1824" i="4"/>
  <c r="AD1818" i="4"/>
  <c r="AH1818" i="4"/>
  <c r="AG1818" i="4"/>
  <c r="AF1818" i="4"/>
  <c r="AI1818" i="4"/>
  <c r="AE1818" i="4"/>
  <c r="AG1814" i="2"/>
  <c r="AE1814" i="2"/>
  <c r="AC1814" i="2"/>
  <c r="AI1814" i="2"/>
  <c r="V1814" i="2"/>
  <c r="AV1783" i="2"/>
  <c r="AW1783" i="2" s="1"/>
  <c r="AA1807" i="2"/>
  <c r="AH1807" i="2" s="1"/>
  <c r="AY1775" i="2" s="1"/>
  <c r="Z1808" i="2"/>
  <c r="AF1808" i="2" s="1"/>
  <c r="AB1809" i="2"/>
  <c r="X1810" i="2"/>
  <c r="Y1809" i="2"/>
  <c r="AD1809" i="2" s="1"/>
  <c r="Q1820" i="4" l="1"/>
  <c r="T1820" i="4"/>
  <c r="Z1820" i="4"/>
  <c r="S1819" i="4"/>
  <c r="F1819" i="4" s="1"/>
  <c r="AA1819" i="4"/>
  <c r="AG1819" i="4" s="1"/>
  <c r="M1821" i="4"/>
  <c r="P1821" i="4"/>
  <c r="X1821" i="4"/>
  <c r="L1823" i="4"/>
  <c r="N1822" i="4"/>
  <c r="W1822" i="4"/>
  <c r="K1822" i="4"/>
  <c r="O1820" i="4"/>
  <c r="Y1820" i="4"/>
  <c r="AK1818" i="4"/>
  <c r="H1818" i="4" s="1"/>
  <c r="G1818" i="4" s="1"/>
  <c r="AA1820" i="4"/>
  <c r="V1824" i="4"/>
  <c r="J1825" i="4"/>
  <c r="AG1815" i="2"/>
  <c r="AE1815" i="2"/>
  <c r="AC1815" i="2"/>
  <c r="AI1815" i="2"/>
  <c r="V1815" i="2"/>
  <c r="AV1784" i="2"/>
  <c r="AW1784" i="2" s="1"/>
  <c r="AA1808" i="2"/>
  <c r="AH1808" i="2" s="1"/>
  <c r="AY1776" i="2" s="1"/>
  <c r="AB1810" i="2"/>
  <c r="X1811" i="2"/>
  <c r="Y1810" i="2"/>
  <c r="AD1810" i="2" s="1"/>
  <c r="Z1809" i="2"/>
  <c r="AF1809" i="2" s="1"/>
  <c r="AD1819" i="4" l="1"/>
  <c r="S1820" i="4"/>
  <c r="F1820" i="4" s="1"/>
  <c r="I1820" i="4"/>
  <c r="R1821" i="4"/>
  <c r="AI1819" i="4"/>
  <c r="AE1819" i="4"/>
  <c r="AF1819" i="4"/>
  <c r="AH1819" i="4"/>
  <c r="L1824" i="4"/>
  <c r="N1823" i="4"/>
  <c r="W1823" i="4"/>
  <c r="K1823" i="4"/>
  <c r="O1821" i="4"/>
  <c r="Y1821" i="4"/>
  <c r="P1822" i="4"/>
  <c r="R1822" i="4" s="1"/>
  <c r="M1822" i="4"/>
  <c r="X1822" i="4"/>
  <c r="AF1820" i="4"/>
  <c r="AE1820" i="4"/>
  <c r="AG1820" i="4"/>
  <c r="AH1820" i="4"/>
  <c r="AD1820" i="4"/>
  <c r="AI1820" i="4"/>
  <c r="V1825" i="4"/>
  <c r="J1826" i="4"/>
  <c r="AG1816" i="2"/>
  <c r="AE1816" i="2"/>
  <c r="AC1816" i="2"/>
  <c r="AI1816" i="2"/>
  <c r="V1816" i="2"/>
  <c r="AV1785" i="2"/>
  <c r="AW1785" i="2" s="1"/>
  <c r="X1812" i="2"/>
  <c r="AB1811" i="2"/>
  <c r="Y1811" i="2"/>
  <c r="AD1811" i="2" s="1"/>
  <c r="AA1809" i="2"/>
  <c r="AH1809" i="2" s="1"/>
  <c r="AY1777" i="2" s="1"/>
  <c r="Z1810" i="2"/>
  <c r="AF1810" i="2" s="1"/>
  <c r="Q1822" i="4" l="1"/>
  <c r="Z1822" i="4"/>
  <c r="AK1819" i="4"/>
  <c r="H1819" i="4" s="1"/>
  <c r="G1819" i="4" s="1"/>
  <c r="Q1821" i="4"/>
  <c r="T1821" i="4"/>
  <c r="Z1821" i="4"/>
  <c r="O1822" i="4"/>
  <c r="Y1822" i="4"/>
  <c r="P1823" i="4"/>
  <c r="R1823" i="4" s="1"/>
  <c r="M1823" i="4"/>
  <c r="X1823" i="4"/>
  <c r="N1824" i="4"/>
  <c r="L1825" i="4"/>
  <c r="W1824" i="4"/>
  <c r="K1824" i="4"/>
  <c r="AK1820" i="4"/>
  <c r="H1820" i="4" s="1"/>
  <c r="G1820" i="4" s="1"/>
  <c r="V1826" i="4"/>
  <c r="J1827" i="4"/>
  <c r="AG1817" i="2"/>
  <c r="AE1817" i="2"/>
  <c r="AC1817" i="2"/>
  <c r="AI1817" i="2"/>
  <c r="V1817" i="2"/>
  <c r="AV1786" i="2"/>
  <c r="AW1786" i="2" s="1"/>
  <c r="AA1810" i="2"/>
  <c r="AH1810" i="2" s="1"/>
  <c r="AY1778" i="2" s="1"/>
  <c r="Z1811" i="2"/>
  <c r="AF1811" i="2" s="1"/>
  <c r="X1813" i="2"/>
  <c r="AB1812" i="2"/>
  <c r="Y1812" i="2"/>
  <c r="AD1812" i="2" s="1"/>
  <c r="Q1823" i="4" l="1"/>
  <c r="Z1823" i="4"/>
  <c r="S1821" i="4"/>
  <c r="F1821" i="4" s="1"/>
  <c r="AA1821" i="4"/>
  <c r="I1821" i="4"/>
  <c r="T1822" i="4"/>
  <c r="L1826" i="4"/>
  <c r="N1825" i="4"/>
  <c r="W1825" i="4"/>
  <c r="K1825" i="4"/>
  <c r="P1824" i="4"/>
  <c r="R1824" i="4" s="1"/>
  <c r="M1824" i="4"/>
  <c r="X1824" i="4"/>
  <c r="O1823" i="4"/>
  <c r="Y1823" i="4"/>
  <c r="V1827" i="4"/>
  <c r="J1828" i="4"/>
  <c r="AG1818" i="2"/>
  <c r="AE1818" i="2"/>
  <c r="AC1818" i="2"/>
  <c r="AI1818" i="2"/>
  <c r="V1818" i="2"/>
  <c r="AV1787" i="2"/>
  <c r="AW1787" i="2" s="1"/>
  <c r="AA1811" i="2"/>
  <c r="AH1811" i="2" s="1"/>
  <c r="AY1779" i="2" s="1"/>
  <c r="Z1812" i="2"/>
  <c r="AF1812" i="2" s="1"/>
  <c r="AB1813" i="2"/>
  <c r="X1814" i="2"/>
  <c r="Y1813" i="2"/>
  <c r="AD1813" i="2" s="1"/>
  <c r="S1822" i="4" l="1"/>
  <c r="F1822" i="4" s="1"/>
  <c r="AA1822" i="4"/>
  <c r="I1822" i="4"/>
  <c r="Q1824" i="4"/>
  <c r="Z1824" i="4"/>
  <c r="T1823" i="4"/>
  <c r="T1824" i="4" s="1"/>
  <c r="I1824" i="4" s="1"/>
  <c r="AE1821" i="4"/>
  <c r="AI1821" i="4"/>
  <c r="AH1821" i="4"/>
  <c r="AD1821" i="4"/>
  <c r="AG1821" i="4"/>
  <c r="AF1821" i="4"/>
  <c r="M1825" i="4"/>
  <c r="P1825" i="4"/>
  <c r="R1825" i="4" s="1"/>
  <c r="X1825" i="4"/>
  <c r="O1824" i="4"/>
  <c r="Y1824" i="4"/>
  <c r="L1827" i="4"/>
  <c r="N1826" i="4"/>
  <c r="W1826" i="4"/>
  <c r="K1826" i="4"/>
  <c r="V1828" i="4"/>
  <c r="J1829" i="4"/>
  <c r="AG1819" i="2"/>
  <c r="AE1819" i="2"/>
  <c r="AC1819" i="2"/>
  <c r="AI1819" i="2"/>
  <c r="V1819" i="2"/>
  <c r="AV1788" i="2"/>
  <c r="AW1788" i="2" s="1"/>
  <c r="AA1812" i="2"/>
  <c r="AH1812" i="2" s="1"/>
  <c r="AY1780" i="2" s="1"/>
  <c r="Z1813" i="2"/>
  <c r="AF1813" i="2" s="1"/>
  <c r="AB1814" i="2"/>
  <c r="X1815" i="2"/>
  <c r="Y1814" i="2"/>
  <c r="AD1814" i="2" s="1"/>
  <c r="AI1822" i="4" l="1"/>
  <c r="AE1822" i="4"/>
  <c r="AG1822" i="4"/>
  <c r="AH1822" i="4"/>
  <c r="AF1822" i="4"/>
  <c r="AD1822" i="4"/>
  <c r="S1824" i="4"/>
  <c r="F1824" i="4" s="1"/>
  <c r="AA1824" i="4"/>
  <c r="AI1824" i="4" s="1"/>
  <c r="Q1825" i="4"/>
  <c r="T1825" i="4"/>
  <c r="I1825" i="4" s="1"/>
  <c r="Z1825" i="4"/>
  <c r="AK1821" i="4"/>
  <c r="H1821" i="4" s="1"/>
  <c r="G1821" i="4" s="1"/>
  <c r="S1823" i="4"/>
  <c r="F1823" i="4" s="1"/>
  <c r="AA1823" i="4"/>
  <c r="I1823" i="4"/>
  <c r="P1826" i="4"/>
  <c r="R1826" i="4" s="1"/>
  <c r="M1826" i="4"/>
  <c r="X1826" i="4"/>
  <c r="L1828" i="4"/>
  <c r="N1827" i="4"/>
  <c r="W1827" i="4"/>
  <c r="K1827" i="4"/>
  <c r="O1825" i="4"/>
  <c r="Y1825" i="4"/>
  <c r="V1829" i="4"/>
  <c r="J1830" i="4"/>
  <c r="AG1820" i="2"/>
  <c r="AE1820" i="2"/>
  <c r="AC1820" i="2"/>
  <c r="AI1820" i="2"/>
  <c r="V1820" i="2"/>
  <c r="AV1789" i="2"/>
  <c r="AW1789" i="2" s="1"/>
  <c r="AA1813" i="2"/>
  <c r="AH1813" i="2" s="1"/>
  <c r="AY1781" i="2" s="1"/>
  <c r="Z1814" i="2"/>
  <c r="AF1814" i="2" s="1"/>
  <c r="X1816" i="2"/>
  <c r="AB1815" i="2"/>
  <c r="Y1815" i="2"/>
  <c r="AD1815" i="2" s="1"/>
  <c r="AG1824" i="4" l="1"/>
  <c r="AK1822" i="4"/>
  <c r="H1822" i="4" s="1"/>
  <c r="G1822" i="4" s="1"/>
  <c r="Q1826" i="4"/>
  <c r="T1826" i="4"/>
  <c r="I1826" i="4" s="1"/>
  <c r="Z1826" i="4"/>
  <c r="AD1823" i="4"/>
  <c r="AH1823" i="4"/>
  <c r="AE1823" i="4"/>
  <c r="AI1823" i="4"/>
  <c r="AF1823" i="4"/>
  <c r="AG1823" i="4"/>
  <c r="S1825" i="4"/>
  <c r="F1825" i="4" s="1"/>
  <c r="AA1825" i="4"/>
  <c r="AF1825" i="4" s="1"/>
  <c r="AF1824" i="4"/>
  <c r="AD1824" i="4"/>
  <c r="AH1824" i="4"/>
  <c r="AD1825" i="4"/>
  <c r="AE1824" i="4"/>
  <c r="N1828" i="4"/>
  <c r="L1829" i="4"/>
  <c r="W1828" i="4"/>
  <c r="K1828" i="4"/>
  <c r="P1827" i="4"/>
  <c r="R1827" i="4" s="1"/>
  <c r="M1827" i="4"/>
  <c r="X1827" i="4"/>
  <c r="O1826" i="4"/>
  <c r="Y1826" i="4"/>
  <c r="V1830" i="4"/>
  <c r="J1831" i="4"/>
  <c r="AG1821" i="2"/>
  <c r="AE1821" i="2"/>
  <c r="AC1821" i="2"/>
  <c r="AI1821" i="2"/>
  <c r="V1821" i="2"/>
  <c r="AV1790" i="2"/>
  <c r="AW1790" i="2" s="1"/>
  <c r="AA1814" i="2"/>
  <c r="AH1814" i="2" s="1"/>
  <c r="AY1782" i="2" s="1"/>
  <c r="Z1815" i="2"/>
  <c r="AF1815" i="2" s="1"/>
  <c r="AB1816" i="2"/>
  <c r="X1817" i="2"/>
  <c r="Y1816" i="2"/>
  <c r="AD1816" i="2" s="1"/>
  <c r="AI1825" i="4" l="1"/>
  <c r="AK1823" i="4"/>
  <c r="H1823" i="4" s="1"/>
  <c r="G1823" i="4" s="1"/>
  <c r="S1826" i="4"/>
  <c r="F1826" i="4" s="1"/>
  <c r="AA1826" i="4"/>
  <c r="AH1826" i="4" s="1"/>
  <c r="AE1825" i="4"/>
  <c r="Q1827" i="4"/>
  <c r="T1827" i="4"/>
  <c r="S1827" i="4" s="1"/>
  <c r="Z1827" i="4"/>
  <c r="AG1825" i="4"/>
  <c r="AK1824" i="4"/>
  <c r="H1824" i="4" s="1"/>
  <c r="G1824" i="4" s="1"/>
  <c r="AH1825" i="4"/>
  <c r="L1830" i="4"/>
  <c r="N1829" i="4"/>
  <c r="W1829" i="4"/>
  <c r="K1829" i="4"/>
  <c r="O1827" i="4"/>
  <c r="Y1827" i="4"/>
  <c r="P1828" i="4"/>
  <c r="R1828" i="4" s="1"/>
  <c r="M1828" i="4"/>
  <c r="X1828" i="4"/>
  <c r="F1827" i="4"/>
  <c r="V1831" i="4"/>
  <c r="J1832" i="4"/>
  <c r="AG1822" i="2"/>
  <c r="AE1822" i="2"/>
  <c r="AC1822" i="2"/>
  <c r="AI1822" i="2"/>
  <c r="V1822" i="2"/>
  <c r="AV1791" i="2"/>
  <c r="AW1791" i="2" s="1"/>
  <c r="AA1815" i="2"/>
  <c r="AH1815" i="2" s="1"/>
  <c r="AY1783" i="2" s="1"/>
  <c r="X1818" i="2"/>
  <c r="AB1817" i="2"/>
  <c r="Y1817" i="2"/>
  <c r="AD1817" i="2" s="1"/>
  <c r="Z1816" i="2"/>
  <c r="AF1816" i="2" s="1"/>
  <c r="AA1827" i="4" l="1"/>
  <c r="I1827" i="4"/>
  <c r="AG1826" i="4"/>
  <c r="AF1826" i="4"/>
  <c r="AK1825" i="4"/>
  <c r="H1825" i="4" s="1"/>
  <c r="G1825" i="4" s="1"/>
  <c r="AD1826" i="4"/>
  <c r="AI1826" i="4"/>
  <c r="AE1826" i="4"/>
  <c r="Q1828" i="4"/>
  <c r="T1828" i="4"/>
  <c r="I1828" i="4" s="1"/>
  <c r="Z1828" i="4"/>
  <c r="O1828" i="4"/>
  <c r="Y1828" i="4"/>
  <c r="M1829" i="4"/>
  <c r="P1829" i="4"/>
  <c r="X1829" i="4"/>
  <c r="L1831" i="4"/>
  <c r="N1830" i="4"/>
  <c r="W1830" i="4"/>
  <c r="K1830" i="4"/>
  <c r="AG1827" i="4"/>
  <c r="AE1827" i="4"/>
  <c r="AD1827" i="4"/>
  <c r="AH1827" i="4"/>
  <c r="AI1827" i="4"/>
  <c r="AF1827" i="4"/>
  <c r="V1832" i="4"/>
  <c r="J1833" i="4"/>
  <c r="AG1823" i="2"/>
  <c r="AE1823" i="2"/>
  <c r="AC1823" i="2"/>
  <c r="AI1823" i="2"/>
  <c r="V1823" i="2"/>
  <c r="AV1792" i="2"/>
  <c r="AW1792" i="2" s="1"/>
  <c r="AA1816" i="2"/>
  <c r="AH1816" i="2" s="1"/>
  <c r="AY1784" i="2" s="1"/>
  <c r="X1819" i="2"/>
  <c r="AB1818" i="2"/>
  <c r="Y1818" i="2"/>
  <c r="AD1818" i="2" s="1"/>
  <c r="Z1817" i="2"/>
  <c r="AF1817" i="2" s="1"/>
  <c r="AK1826" i="4" l="1"/>
  <c r="H1826" i="4" s="1"/>
  <c r="G1826" i="4" s="1"/>
  <c r="R1829" i="4"/>
  <c r="S1828" i="4"/>
  <c r="F1828" i="4" s="1"/>
  <c r="AA1828" i="4"/>
  <c r="AF1828" i="4" s="1"/>
  <c r="O1829" i="4"/>
  <c r="Y1829" i="4"/>
  <c r="P1830" i="4"/>
  <c r="M1830" i="4"/>
  <c r="X1830" i="4"/>
  <c r="L1832" i="4"/>
  <c r="K1832" i="4" s="1"/>
  <c r="N1831" i="4"/>
  <c r="W1831" i="4"/>
  <c r="K1831" i="4"/>
  <c r="AK1827" i="4"/>
  <c r="H1827" i="4" s="1"/>
  <c r="G1827" i="4" s="1"/>
  <c r="V1833" i="4"/>
  <c r="J1834" i="4"/>
  <c r="AG1824" i="2"/>
  <c r="AE1824" i="2"/>
  <c r="AC1824" i="2"/>
  <c r="AI1824" i="2"/>
  <c r="V1824" i="2"/>
  <c r="AV1793" i="2"/>
  <c r="AW1793" i="2" s="1"/>
  <c r="AA1817" i="2"/>
  <c r="AH1817" i="2" s="1"/>
  <c r="AY1785" i="2" s="1"/>
  <c r="X1820" i="2"/>
  <c r="AB1819" i="2"/>
  <c r="Y1819" i="2"/>
  <c r="AD1819" i="2" s="1"/>
  <c r="Z1818" i="2"/>
  <c r="AF1818" i="2" s="1"/>
  <c r="Q1829" i="4" l="1"/>
  <c r="T1829" i="4"/>
  <c r="I1829" i="4" s="1"/>
  <c r="Z1829" i="4"/>
  <c r="R1830" i="4"/>
  <c r="AH1828" i="4"/>
  <c r="AI1828" i="4"/>
  <c r="AD1828" i="4"/>
  <c r="AG1828" i="4"/>
  <c r="AE1828" i="4"/>
  <c r="P1831" i="4"/>
  <c r="R1831" i="4" s="1"/>
  <c r="M1831" i="4"/>
  <c r="X1831" i="4"/>
  <c r="O1830" i="4"/>
  <c r="Y1830" i="4"/>
  <c r="N1832" i="4"/>
  <c r="L1833" i="4"/>
  <c r="W1832" i="4"/>
  <c r="V1834" i="4"/>
  <c r="J1835" i="4"/>
  <c r="AG1825" i="2"/>
  <c r="AE1825" i="2"/>
  <c r="AC1825" i="2"/>
  <c r="AI1825" i="2"/>
  <c r="V1825" i="2"/>
  <c r="AV1794" i="2"/>
  <c r="AW1794" i="2" s="1"/>
  <c r="AA1818" i="2"/>
  <c r="AH1818" i="2" s="1"/>
  <c r="AY1786" i="2" s="1"/>
  <c r="X1821" i="2"/>
  <c r="AB1820" i="2"/>
  <c r="Y1820" i="2"/>
  <c r="AD1820" i="2" s="1"/>
  <c r="Z1819" i="2"/>
  <c r="AF1819" i="2" s="1"/>
  <c r="Q1831" i="4" l="1"/>
  <c r="Z1831" i="4"/>
  <c r="Q1830" i="4"/>
  <c r="T1830" i="4"/>
  <c r="T1831" i="4" s="1"/>
  <c r="I1831" i="4" s="1"/>
  <c r="Z1830" i="4"/>
  <c r="S1829" i="4"/>
  <c r="F1829" i="4" s="1"/>
  <c r="AA1829" i="4"/>
  <c r="AK1828" i="4"/>
  <c r="H1828" i="4" s="1"/>
  <c r="G1828" i="4" s="1"/>
  <c r="L1834" i="4"/>
  <c r="N1833" i="4"/>
  <c r="W1833" i="4"/>
  <c r="K1833" i="4"/>
  <c r="P1832" i="4"/>
  <c r="R1832" i="4" s="1"/>
  <c r="M1832" i="4"/>
  <c r="X1832" i="4"/>
  <c r="O1831" i="4"/>
  <c r="Y1831" i="4"/>
  <c r="V1835" i="4"/>
  <c r="J1836" i="4"/>
  <c r="AG1826" i="2"/>
  <c r="AE1826" i="2"/>
  <c r="AC1826" i="2"/>
  <c r="AI1826" i="2"/>
  <c r="V1826" i="2"/>
  <c r="AV1795" i="2"/>
  <c r="AW1795" i="2" s="1"/>
  <c r="AA1819" i="2"/>
  <c r="AH1819" i="2" s="1"/>
  <c r="AY1787" i="2" s="1"/>
  <c r="AB1821" i="2"/>
  <c r="X1822" i="2"/>
  <c r="Y1821" i="2"/>
  <c r="AD1821" i="2" s="1"/>
  <c r="Z1820" i="2"/>
  <c r="AF1820" i="2" s="1"/>
  <c r="I1830" i="4" l="1"/>
  <c r="Q1832" i="4"/>
  <c r="T1832" i="4"/>
  <c r="AA1832" i="4" s="1"/>
  <c r="Z1832" i="4"/>
  <c r="AG1829" i="4"/>
  <c r="AH1829" i="4"/>
  <c r="AF1829" i="4"/>
  <c r="AI1829" i="4"/>
  <c r="AE1829" i="4"/>
  <c r="AD1829" i="4"/>
  <c r="S1831" i="4"/>
  <c r="F1831" i="4" s="1"/>
  <c r="AA1831" i="4"/>
  <c r="AI1831" i="4" s="1"/>
  <c r="S1830" i="4"/>
  <c r="F1830" i="4" s="1"/>
  <c r="AA1830" i="4"/>
  <c r="M1833" i="4"/>
  <c r="P1833" i="4"/>
  <c r="R1833" i="4" s="1"/>
  <c r="X1833" i="4"/>
  <c r="O1832" i="4"/>
  <c r="Y1832" i="4"/>
  <c r="L1835" i="4"/>
  <c r="K1835" i="4" s="1"/>
  <c r="N1834" i="4"/>
  <c r="W1834" i="4"/>
  <c r="K1834" i="4"/>
  <c r="V1836" i="4"/>
  <c r="J1837" i="4"/>
  <c r="AG1827" i="2"/>
  <c r="AE1827" i="2"/>
  <c r="AC1827" i="2"/>
  <c r="AI1827" i="2"/>
  <c r="V1827" i="2"/>
  <c r="AV1796" i="2"/>
  <c r="AW1796" i="2" s="1"/>
  <c r="X1823" i="2"/>
  <c r="AB1822" i="2"/>
  <c r="Y1822" i="2"/>
  <c r="AD1822" i="2" s="1"/>
  <c r="AA1820" i="2"/>
  <c r="AH1820" i="2" s="1"/>
  <c r="AY1788" i="2" s="1"/>
  <c r="Z1821" i="2"/>
  <c r="AF1821" i="2" s="1"/>
  <c r="AH1831" i="4" l="1"/>
  <c r="AE1831" i="4"/>
  <c r="AD1831" i="4"/>
  <c r="AG1830" i="4"/>
  <c r="AD1830" i="4"/>
  <c r="AI1830" i="4"/>
  <c r="AH1830" i="4"/>
  <c r="AF1830" i="4"/>
  <c r="AE1830" i="4"/>
  <c r="S1832" i="4"/>
  <c r="F1832" i="4" s="1"/>
  <c r="I1832" i="4"/>
  <c r="AK1829" i="4"/>
  <c r="H1829" i="4" s="1"/>
  <c r="G1829" i="4" s="1"/>
  <c r="Q1833" i="4"/>
  <c r="T1833" i="4"/>
  <c r="Z1833" i="4"/>
  <c r="AF1831" i="4"/>
  <c r="AG1831" i="4"/>
  <c r="P1834" i="4"/>
  <c r="R1834" i="4" s="1"/>
  <c r="M1834" i="4"/>
  <c r="X1834" i="4"/>
  <c r="L1836" i="4"/>
  <c r="N1835" i="4"/>
  <c r="W1835" i="4"/>
  <c r="O1833" i="4"/>
  <c r="Y1833" i="4"/>
  <c r="AF1832" i="4"/>
  <c r="AI1832" i="4"/>
  <c r="AE1832" i="4"/>
  <c r="AH1832" i="4"/>
  <c r="AG1832" i="4"/>
  <c r="AD1832" i="4"/>
  <c r="V1837" i="4"/>
  <c r="J1838" i="4"/>
  <c r="AG1828" i="2"/>
  <c r="AE1828" i="2"/>
  <c r="AC1828" i="2"/>
  <c r="AI1828" i="2"/>
  <c r="V1828" i="2"/>
  <c r="AV1797" i="2"/>
  <c r="AW1797" i="2" s="1"/>
  <c r="Z1822" i="2"/>
  <c r="AF1822" i="2" s="1"/>
  <c r="AA1821" i="2"/>
  <c r="AH1821" i="2" s="1"/>
  <c r="AY1789" i="2" s="1"/>
  <c r="X1824" i="2"/>
  <c r="AB1823" i="2"/>
  <c r="Y1823" i="2"/>
  <c r="AD1823" i="2" s="1"/>
  <c r="AK1831" i="4" l="1"/>
  <c r="H1831" i="4" s="1"/>
  <c r="G1831" i="4" s="1"/>
  <c r="Q1834" i="4"/>
  <c r="T1834" i="4"/>
  <c r="AA1834" i="4" s="1"/>
  <c r="Z1834" i="4"/>
  <c r="S1833" i="4"/>
  <c r="F1833" i="4" s="1"/>
  <c r="I1833" i="4"/>
  <c r="AK1830" i="4"/>
  <c r="H1830" i="4" s="1"/>
  <c r="G1830" i="4" s="1"/>
  <c r="AA1833" i="4"/>
  <c r="AE1833" i="4" s="1"/>
  <c r="N1836" i="4"/>
  <c r="L1837" i="4"/>
  <c r="W1836" i="4"/>
  <c r="K1836" i="4"/>
  <c r="P1835" i="4"/>
  <c r="R1835" i="4" s="1"/>
  <c r="M1835" i="4"/>
  <c r="X1835" i="4"/>
  <c r="O1834" i="4"/>
  <c r="Y1834" i="4"/>
  <c r="V1838" i="4"/>
  <c r="J1839" i="4"/>
  <c r="AG1833" i="4"/>
  <c r="AK1832" i="4"/>
  <c r="H1832" i="4" s="1"/>
  <c r="G1832" i="4" s="1"/>
  <c r="AG1829" i="2"/>
  <c r="AE1829" i="2"/>
  <c r="AC1829" i="2"/>
  <c r="AI1829" i="2"/>
  <c r="V1829" i="2"/>
  <c r="AV1798" i="2"/>
  <c r="AW1798" i="2" s="1"/>
  <c r="AA1822" i="2"/>
  <c r="AH1822" i="2" s="1"/>
  <c r="AY1790" i="2" s="1"/>
  <c r="Z1823" i="2"/>
  <c r="AF1823" i="2" s="1"/>
  <c r="X1825" i="2"/>
  <c r="AB1824" i="2"/>
  <c r="Y1824" i="2"/>
  <c r="AD1824" i="2" s="1"/>
  <c r="AD1833" i="4" l="1"/>
  <c r="AH1833" i="4"/>
  <c r="AI1833" i="4"/>
  <c r="AF1833" i="4"/>
  <c r="S1834" i="4"/>
  <c r="F1834" i="4" s="1"/>
  <c r="I1834" i="4"/>
  <c r="Q1835" i="4"/>
  <c r="T1835" i="4"/>
  <c r="Z1835" i="4"/>
  <c r="L1838" i="4"/>
  <c r="N1837" i="4"/>
  <c r="W1837" i="4"/>
  <c r="K1837" i="4"/>
  <c r="O1835" i="4"/>
  <c r="Y1835" i="4"/>
  <c r="P1836" i="4"/>
  <c r="M1836" i="4"/>
  <c r="X1836" i="4"/>
  <c r="V1839" i="4"/>
  <c r="J1840" i="4"/>
  <c r="AH1834" i="4"/>
  <c r="AD1834" i="4"/>
  <c r="AG1834" i="4"/>
  <c r="AI1834" i="4"/>
  <c r="AF1834" i="4"/>
  <c r="AE1834" i="4"/>
  <c r="AG1830" i="2"/>
  <c r="AE1830" i="2"/>
  <c r="AC1830" i="2"/>
  <c r="AI1830" i="2"/>
  <c r="V1830" i="2"/>
  <c r="AV1799" i="2"/>
  <c r="AW1799" i="2" s="1"/>
  <c r="AA1823" i="2"/>
  <c r="AH1823" i="2" s="1"/>
  <c r="AY1791" i="2" s="1"/>
  <c r="Z1824" i="2"/>
  <c r="AF1824" i="2" s="1"/>
  <c r="X1826" i="2"/>
  <c r="AB1825" i="2"/>
  <c r="Y1825" i="2"/>
  <c r="AD1825" i="2" s="1"/>
  <c r="AK1833" i="4" l="1"/>
  <c r="H1833" i="4" s="1"/>
  <c r="G1833" i="4" s="1"/>
  <c r="R1836" i="4"/>
  <c r="S1835" i="4"/>
  <c r="F1835" i="4" s="1"/>
  <c r="AA1835" i="4"/>
  <c r="AH1835" i="4" s="1"/>
  <c r="I1835" i="4"/>
  <c r="O1836" i="4"/>
  <c r="Y1836" i="4"/>
  <c r="M1837" i="4"/>
  <c r="P1837" i="4"/>
  <c r="R1837" i="4" s="1"/>
  <c r="X1837" i="4"/>
  <c r="L1839" i="4"/>
  <c r="N1838" i="4"/>
  <c r="W1838" i="4"/>
  <c r="K1838" i="4"/>
  <c r="AK1834" i="4"/>
  <c r="H1834" i="4" s="1"/>
  <c r="G1834" i="4" s="1"/>
  <c r="V1840" i="4"/>
  <c r="J1841" i="4"/>
  <c r="AG1831" i="2"/>
  <c r="AE1831" i="2"/>
  <c r="AC1831" i="2"/>
  <c r="AI1831" i="2"/>
  <c r="V1831" i="2"/>
  <c r="AV1800" i="2"/>
  <c r="AW1800" i="2" s="1"/>
  <c r="AA1824" i="2"/>
  <c r="AH1824" i="2" s="1"/>
  <c r="AY1792" i="2" s="1"/>
  <c r="Z1825" i="2"/>
  <c r="AF1825" i="2" s="1"/>
  <c r="X1827" i="2"/>
  <c r="AB1826" i="2"/>
  <c r="Y1826" i="2"/>
  <c r="AD1826" i="2" s="1"/>
  <c r="AF1835" i="4" l="1"/>
  <c r="AG1835" i="4"/>
  <c r="AI1835" i="4"/>
  <c r="AE1835" i="4"/>
  <c r="Q1836" i="4"/>
  <c r="T1836" i="4"/>
  <c r="I1836" i="4" s="1"/>
  <c r="Z1836" i="4"/>
  <c r="Q1837" i="4"/>
  <c r="Z1837" i="4"/>
  <c r="AD1835" i="4"/>
  <c r="P1838" i="4"/>
  <c r="M1838" i="4"/>
  <c r="X1838" i="4"/>
  <c r="O1837" i="4"/>
  <c r="Y1837" i="4"/>
  <c r="L1840" i="4"/>
  <c r="N1839" i="4"/>
  <c r="W1839" i="4"/>
  <c r="K1839" i="4"/>
  <c r="V1841" i="4"/>
  <c r="J1842" i="4"/>
  <c r="AG1832" i="2"/>
  <c r="AE1832" i="2"/>
  <c r="AC1832" i="2"/>
  <c r="AI1832" i="2"/>
  <c r="V1832" i="2"/>
  <c r="AV1801" i="2"/>
  <c r="AW1801" i="2" s="1"/>
  <c r="AA1825" i="2"/>
  <c r="AH1825" i="2" s="1"/>
  <c r="AY1793" i="2" s="1"/>
  <c r="Z1826" i="2"/>
  <c r="AF1826" i="2" s="1"/>
  <c r="X1828" i="2"/>
  <c r="AB1827" i="2"/>
  <c r="Y1827" i="2"/>
  <c r="AD1827" i="2" s="1"/>
  <c r="AK1835" i="4" l="1"/>
  <c r="H1835" i="4" s="1"/>
  <c r="G1835" i="4" s="1"/>
  <c r="S1836" i="4"/>
  <c r="F1836" i="4" s="1"/>
  <c r="AA1836" i="4"/>
  <c r="AI1836" i="4" s="1"/>
  <c r="R1838" i="4"/>
  <c r="T1837" i="4"/>
  <c r="P1839" i="4"/>
  <c r="M1839" i="4"/>
  <c r="X1839" i="4"/>
  <c r="N1840" i="4"/>
  <c r="L1841" i="4"/>
  <c r="W1840" i="4"/>
  <c r="K1840" i="4"/>
  <c r="O1838" i="4"/>
  <c r="Y1838" i="4"/>
  <c r="V1842" i="4"/>
  <c r="J1843" i="4"/>
  <c r="AG1833" i="2"/>
  <c r="AE1833" i="2"/>
  <c r="AC1833" i="2"/>
  <c r="AI1833" i="2"/>
  <c r="V1833" i="2"/>
  <c r="AV1802" i="2"/>
  <c r="AW1802" i="2" s="1"/>
  <c r="AA1826" i="2"/>
  <c r="AH1826" i="2" s="1"/>
  <c r="AY1794" i="2" s="1"/>
  <c r="Z1827" i="2"/>
  <c r="AF1827" i="2" s="1"/>
  <c r="AB1828" i="2"/>
  <c r="X1829" i="2"/>
  <c r="Y1828" i="2"/>
  <c r="AD1828" i="2" s="1"/>
  <c r="R1839" i="4" l="1"/>
  <c r="Z1839" i="4" s="1"/>
  <c r="AH1836" i="4"/>
  <c r="S1837" i="4"/>
  <c r="F1837" i="4" s="1"/>
  <c r="AA1837" i="4"/>
  <c r="I1837" i="4"/>
  <c r="AF1836" i="4"/>
  <c r="AD1836" i="4"/>
  <c r="AG1836" i="4"/>
  <c r="AE1836" i="4"/>
  <c r="Q1839" i="4"/>
  <c r="Q1838" i="4"/>
  <c r="T1838" i="4"/>
  <c r="Z1838" i="4"/>
  <c r="L1842" i="4"/>
  <c r="N1841" i="4"/>
  <c r="W1841" i="4"/>
  <c r="K1841" i="4"/>
  <c r="O1839" i="4"/>
  <c r="Y1839" i="4"/>
  <c r="P1840" i="4"/>
  <c r="R1840" i="4" s="1"/>
  <c r="M1840" i="4"/>
  <c r="X1840" i="4"/>
  <c r="V1843" i="4"/>
  <c r="J1844" i="4"/>
  <c r="AG1834" i="2"/>
  <c r="AE1834" i="2"/>
  <c r="AC1834" i="2"/>
  <c r="AI1834" i="2"/>
  <c r="V1834" i="2"/>
  <c r="AV1803" i="2"/>
  <c r="AW1803" i="2" s="1"/>
  <c r="AA1827" i="2"/>
  <c r="AH1827" i="2" s="1"/>
  <c r="AY1795" i="2" s="1"/>
  <c r="Z1828" i="2"/>
  <c r="AF1828" i="2" s="1"/>
  <c r="AB1829" i="2"/>
  <c r="X1830" i="2"/>
  <c r="Y1829" i="2"/>
  <c r="AD1829" i="2" s="1"/>
  <c r="AK1836" i="4" l="1"/>
  <c r="H1836" i="4" s="1"/>
  <c r="G1836" i="4" s="1"/>
  <c r="Q1840" i="4"/>
  <c r="Z1840" i="4"/>
  <c r="S1838" i="4"/>
  <c r="F1838" i="4" s="1"/>
  <c r="AA1838" i="4"/>
  <c r="AG1838" i="4" s="1"/>
  <c r="I1838" i="4"/>
  <c r="T1839" i="4"/>
  <c r="T1840" i="4" s="1"/>
  <c r="AG1837" i="4"/>
  <c r="AH1837" i="4"/>
  <c r="AD1837" i="4"/>
  <c r="AF1837" i="4"/>
  <c r="AE1837" i="4"/>
  <c r="AI1837" i="4"/>
  <c r="O1840" i="4"/>
  <c r="Y1840" i="4"/>
  <c r="M1841" i="4"/>
  <c r="P1841" i="4"/>
  <c r="X1841" i="4"/>
  <c r="L1843" i="4"/>
  <c r="N1842" i="4"/>
  <c r="W1842" i="4"/>
  <c r="K1842" i="4"/>
  <c r="V1844" i="4"/>
  <c r="J1845" i="4"/>
  <c r="AG1835" i="2"/>
  <c r="AE1835" i="2"/>
  <c r="AC1835" i="2"/>
  <c r="AI1835" i="2"/>
  <c r="V1835" i="2"/>
  <c r="AV1804" i="2"/>
  <c r="AW1804" i="2" s="1"/>
  <c r="AA1828" i="2"/>
  <c r="AH1828" i="2" s="1"/>
  <c r="AY1796" i="2" s="1"/>
  <c r="AB1830" i="2"/>
  <c r="X1831" i="2"/>
  <c r="Y1830" i="2"/>
  <c r="AD1830" i="2" s="1"/>
  <c r="Z1829" i="2"/>
  <c r="AF1829" i="2" s="1"/>
  <c r="AK1837" i="4" l="1"/>
  <c r="H1837" i="4" s="1"/>
  <c r="G1837" i="4" s="1"/>
  <c r="S1840" i="4"/>
  <c r="AA1840" i="4"/>
  <c r="AE1840" i="4" s="1"/>
  <c r="AI1838" i="4"/>
  <c r="R1841" i="4"/>
  <c r="AH1838" i="4"/>
  <c r="F1840" i="4"/>
  <c r="AF1838" i="4"/>
  <c r="I1840" i="4"/>
  <c r="S1839" i="4"/>
  <c r="F1839" i="4" s="1"/>
  <c r="I1839" i="4"/>
  <c r="AA1839" i="4"/>
  <c r="AD1838" i="4"/>
  <c r="AE1838" i="4"/>
  <c r="AH1840" i="4"/>
  <c r="AI1840" i="4"/>
  <c r="L1844" i="4"/>
  <c r="N1843" i="4"/>
  <c r="W1843" i="4"/>
  <c r="K1843" i="4"/>
  <c r="P1842" i="4"/>
  <c r="M1842" i="4"/>
  <c r="X1842" i="4"/>
  <c r="O1841" i="4"/>
  <c r="Y1841" i="4"/>
  <c r="V1845" i="4"/>
  <c r="J1846" i="4"/>
  <c r="AG1836" i="2"/>
  <c r="AE1836" i="2"/>
  <c r="AC1836" i="2"/>
  <c r="AI1836" i="2"/>
  <c r="V1836" i="2"/>
  <c r="AV1805" i="2"/>
  <c r="AW1805" i="2" s="1"/>
  <c r="AB1831" i="2"/>
  <c r="X1832" i="2"/>
  <c r="Y1831" i="2"/>
  <c r="AD1831" i="2" s="1"/>
  <c r="AA1829" i="2"/>
  <c r="AH1829" i="2" s="1"/>
  <c r="AY1797" i="2" s="1"/>
  <c r="Z1830" i="2"/>
  <c r="AF1830" i="2" s="1"/>
  <c r="AG1840" i="4" l="1"/>
  <c r="R1842" i="4"/>
  <c r="AK1838" i="4"/>
  <c r="H1838" i="4" s="1"/>
  <c r="G1838" i="4" s="1"/>
  <c r="AF1840" i="4"/>
  <c r="AD1840" i="4"/>
  <c r="Q1842" i="4"/>
  <c r="Z1842" i="4"/>
  <c r="AH1839" i="4"/>
  <c r="AF1839" i="4"/>
  <c r="AG1839" i="4"/>
  <c r="AI1839" i="4"/>
  <c r="AE1839" i="4"/>
  <c r="AD1839" i="4"/>
  <c r="Q1841" i="4"/>
  <c r="T1841" i="4"/>
  <c r="T1842" i="4" s="1"/>
  <c r="S1842" i="4" s="1"/>
  <c r="Z1841" i="4"/>
  <c r="O1842" i="4"/>
  <c r="Y1842" i="4"/>
  <c r="P1843" i="4"/>
  <c r="M1843" i="4"/>
  <c r="X1843" i="4"/>
  <c r="N1844" i="4"/>
  <c r="L1845" i="4"/>
  <c r="W1844" i="4"/>
  <c r="K1844" i="4"/>
  <c r="V1846" i="4"/>
  <c r="J1847" i="4"/>
  <c r="AG1837" i="2"/>
  <c r="AE1837" i="2"/>
  <c r="AC1837" i="2"/>
  <c r="AI1837" i="2"/>
  <c r="V1837" i="2"/>
  <c r="AV1806" i="2"/>
  <c r="AW1806" i="2" s="1"/>
  <c r="AA1830" i="2"/>
  <c r="AH1830" i="2" s="1"/>
  <c r="AY1798" i="2" s="1"/>
  <c r="Z1831" i="2"/>
  <c r="AF1831" i="2" s="1"/>
  <c r="X1833" i="2"/>
  <c r="AB1832" i="2"/>
  <c r="Y1832" i="2"/>
  <c r="AD1832" i="2" s="1"/>
  <c r="AK1840" i="4" l="1"/>
  <c r="H1840" i="4" s="1"/>
  <c r="G1840" i="4" s="1"/>
  <c r="F1842" i="4"/>
  <c r="AK1839" i="4"/>
  <c r="H1839" i="4" s="1"/>
  <c r="G1839" i="4" s="1"/>
  <c r="R1843" i="4"/>
  <c r="AA1842" i="4"/>
  <c r="AE1842" i="4" s="1"/>
  <c r="S1841" i="4"/>
  <c r="F1841" i="4" s="1"/>
  <c r="AA1841" i="4"/>
  <c r="I1841" i="4"/>
  <c r="I1842" i="4"/>
  <c r="L1846" i="4"/>
  <c r="N1845" i="4"/>
  <c r="W1845" i="4"/>
  <c r="K1845" i="4"/>
  <c r="O1843" i="4"/>
  <c r="Y1843" i="4"/>
  <c r="P1844" i="4"/>
  <c r="R1844" i="4" s="1"/>
  <c r="M1844" i="4"/>
  <c r="X1844" i="4"/>
  <c r="V1847" i="4"/>
  <c r="J1848" i="4"/>
  <c r="AG1838" i="2"/>
  <c r="AE1838" i="2"/>
  <c r="AC1838" i="2"/>
  <c r="AI1838" i="2"/>
  <c r="V1838" i="2"/>
  <c r="AV1807" i="2"/>
  <c r="AW1807" i="2" s="1"/>
  <c r="AA1831" i="2"/>
  <c r="AH1831" i="2" s="1"/>
  <c r="AY1799" i="2" s="1"/>
  <c r="Z1832" i="2"/>
  <c r="AF1832" i="2" s="1"/>
  <c r="AB1833" i="2"/>
  <c r="X1834" i="2"/>
  <c r="Y1833" i="2"/>
  <c r="AD1833" i="2" s="1"/>
  <c r="AH1842" i="4" l="1"/>
  <c r="AI1842" i="4"/>
  <c r="AD1842" i="4"/>
  <c r="AF1842" i="4"/>
  <c r="AG1842" i="4"/>
  <c r="AI1841" i="4"/>
  <c r="AG1841" i="4"/>
  <c r="AH1841" i="4"/>
  <c r="AD1841" i="4"/>
  <c r="Q1843" i="4"/>
  <c r="T1843" i="4"/>
  <c r="T1844" i="4" s="1"/>
  <c r="I1844" i="4" s="1"/>
  <c r="Z1843" i="4"/>
  <c r="Q1844" i="4"/>
  <c r="AF1841" i="4"/>
  <c r="Z1844" i="4"/>
  <c r="AE1841" i="4"/>
  <c r="O1844" i="4"/>
  <c r="Y1844" i="4"/>
  <c r="M1845" i="4"/>
  <c r="P1845" i="4"/>
  <c r="X1845" i="4"/>
  <c r="L1847" i="4"/>
  <c r="K1847" i="4" s="1"/>
  <c r="N1846" i="4"/>
  <c r="W1846" i="4"/>
  <c r="K1846" i="4"/>
  <c r="V1848" i="4"/>
  <c r="J1849" i="4"/>
  <c r="AG1839" i="2"/>
  <c r="AE1839" i="2"/>
  <c r="AC1839" i="2"/>
  <c r="AI1839" i="2"/>
  <c r="V1839" i="2"/>
  <c r="AV1808" i="2"/>
  <c r="AW1808" i="2" s="1"/>
  <c r="AA1832" i="2"/>
  <c r="AH1832" i="2" s="1"/>
  <c r="AY1800" i="2" s="1"/>
  <c r="Z1833" i="2"/>
  <c r="AF1833" i="2" s="1"/>
  <c r="X1835" i="2"/>
  <c r="AB1834" i="2"/>
  <c r="Y1834" i="2"/>
  <c r="AD1834" i="2" s="1"/>
  <c r="AK1842" i="4" l="1"/>
  <c r="H1842" i="4" s="1"/>
  <c r="G1842" i="4" s="1"/>
  <c r="S1844" i="4"/>
  <c r="F1844" i="4" s="1"/>
  <c r="AA1844" i="4"/>
  <c r="S1843" i="4"/>
  <c r="F1843" i="4" s="1"/>
  <c r="AA1843" i="4"/>
  <c r="R1845" i="4"/>
  <c r="I1843" i="4"/>
  <c r="AK1841" i="4"/>
  <c r="H1841" i="4" s="1"/>
  <c r="G1841" i="4" s="1"/>
  <c r="O1845" i="4"/>
  <c r="Y1845" i="4"/>
  <c r="P1846" i="4"/>
  <c r="M1846" i="4"/>
  <c r="X1846" i="4"/>
  <c r="L1848" i="4"/>
  <c r="N1847" i="4"/>
  <c r="W1847" i="4"/>
  <c r="V1849" i="4"/>
  <c r="J1850" i="4"/>
  <c r="AG1840" i="2"/>
  <c r="AE1840" i="2"/>
  <c r="AC1840" i="2"/>
  <c r="AI1840" i="2"/>
  <c r="V1840" i="2"/>
  <c r="AV1809" i="2"/>
  <c r="AW1809" i="2" s="1"/>
  <c r="AA1833" i="2"/>
  <c r="AH1833" i="2" s="1"/>
  <c r="AY1801" i="2" s="1"/>
  <c r="Z1834" i="2"/>
  <c r="AF1834" i="2" s="1"/>
  <c r="AB1835" i="2"/>
  <c r="X1836" i="2"/>
  <c r="Y1835" i="2"/>
  <c r="AD1835" i="2" s="1"/>
  <c r="R1846" i="4" l="1"/>
  <c r="Z1846" i="4" s="1"/>
  <c r="Q1845" i="4"/>
  <c r="T1845" i="4"/>
  <c r="Z1845" i="4"/>
  <c r="AH1844" i="4"/>
  <c r="AD1844" i="4"/>
  <c r="AF1844" i="4"/>
  <c r="AE1844" i="4"/>
  <c r="Q1846" i="4"/>
  <c r="T1846" i="4"/>
  <c r="AE1843" i="4"/>
  <c r="AF1843" i="4"/>
  <c r="AG1843" i="4"/>
  <c r="AI1843" i="4"/>
  <c r="AD1843" i="4"/>
  <c r="AH1843" i="4"/>
  <c r="AI1844" i="4"/>
  <c r="AG1844" i="4"/>
  <c r="P1847" i="4"/>
  <c r="R1847" i="4" s="1"/>
  <c r="M1847" i="4"/>
  <c r="X1847" i="4"/>
  <c r="O1846" i="4"/>
  <c r="Y1846" i="4"/>
  <c r="N1848" i="4"/>
  <c r="L1849" i="4"/>
  <c r="W1848" i="4"/>
  <c r="K1848" i="4"/>
  <c r="V1850" i="4"/>
  <c r="J1851" i="4"/>
  <c r="AA1846" i="4"/>
  <c r="AG1841" i="2"/>
  <c r="AE1841" i="2"/>
  <c r="AC1841" i="2"/>
  <c r="AI1841" i="2"/>
  <c r="V1841" i="2"/>
  <c r="AV1810" i="2"/>
  <c r="AW1810" i="2" s="1"/>
  <c r="AA1834" i="2"/>
  <c r="AH1834" i="2" s="1"/>
  <c r="AY1802" i="2" s="1"/>
  <c r="Z1835" i="2"/>
  <c r="AF1835" i="2" s="1"/>
  <c r="X1837" i="2"/>
  <c r="AB1836" i="2"/>
  <c r="Y1836" i="2"/>
  <c r="AD1836" i="2" s="1"/>
  <c r="Q1847" i="4" l="1"/>
  <c r="T1847" i="4"/>
  <c r="S1847" i="4" s="1"/>
  <c r="Z1847" i="4"/>
  <c r="AK1843" i="4"/>
  <c r="H1843" i="4" s="1"/>
  <c r="G1843" i="4" s="1"/>
  <c r="S1845" i="4"/>
  <c r="F1845" i="4" s="1"/>
  <c r="I1845" i="4"/>
  <c r="AA1845" i="4"/>
  <c r="I1847" i="4"/>
  <c r="S1846" i="4"/>
  <c r="F1846" i="4" s="1"/>
  <c r="I1846" i="4"/>
  <c r="AK1844" i="4"/>
  <c r="H1844" i="4" s="1"/>
  <c r="G1844" i="4" s="1"/>
  <c r="L1850" i="4"/>
  <c r="N1849" i="4"/>
  <c r="W1849" i="4"/>
  <c r="K1849" i="4"/>
  <c r="P1848" i="4"/>
  <c r="R1848" i="4" s="1"/>
  <c r="Z1848" i="4" s="1"/>
  <c r="M1848" i="4"/>
  <c r="X1848" i="4"/>
  <c r="O1847" i="4"/>
  <c r="Y1847" i="4"/>
  <c r="V1851" i="4"/>
  <c r="J1852" i="4"/>
  <c r="AA1847" i="4"/>
  <c r="AI1846" i="4"/>
  <c r="AH1846" i="4"/>
  <c r="AE1846" i="4"/>
  <c r="AG1846" i="4"/>
  <c r="AD1846" i="4"/>
  <c r="AF1846" i="4"/>
  <c r="AG1842" i="2"/>
  <c r="AE1842" i="2"/>
  <c r="AC1842" i="2"/>
  <c r="AI1842" i="2"/>
  <c r="V1842" i="2"/>
  <c r="AV1811" i="2"/>
  <c r="AW1811" i="2" s="1"/>
  <c r="AA1835" i="2"/>
  <c r="AH1835" i="2" s="1"/>
  <c r="AY1803" i="2" s="1"/>
  <c r="Z1836" i="2"/>
  <c r="AF1836" i="2" s="1"/>
  <c r="X1838" i="2"/>
  <c r="AB1837" i="2"/>
  <c r="Y1837" i="2"/>
  <c r="AD1837" i="2" s="1"/>
  <c r="F1847" i="4" l="1"/>
  <c r="AD1845" i="4"/>
  <c r="AG1845" i="4"/>
  <c r="AE1845" i="4"/>
  <c r="AF1845" i="4"/>
  <c r="AI1845" i="4"/>
  <c r="AH1845" i="4"/>
  <c r="Q1848" i="4"/>
  <c r="T1848" i="4"/>
  <c r="M1849" i="4"/>
  <c r="P1849" i="4"/>
  <c r="R1849" i="4" s="1"/>
  <c r="X1849" i="4"/>
  <c r="O1848" i="4"/>
  <c r="Y1848" i="4"/>
  <c r="L1851" i="4"/>
  <c r="N1850" i="4"/>
  <c r="K1850" i="4"/>
  <c r="W1850" i="4"/>
  <c r="AD1847" i="4"/>
  <c r="AG1847" i="4"/>
  <c r="AE1847" i="4"/>
  <c r="AH1847" i="4"/>
  <c r="AI1847" i="4"/>
  <c r="AF1847" i="4"/>
  <c r="V1852" i="4"/>
  <c r="J1853" i="4"/>
  <c r="AK1846" i="4"/>
  <c r="AG1843" i="2"/>
  <c r="AE1843" i="2"/>
  <c r="AC1843" i="2"/>
  <c r="AI1843" i="2"/>
  <c r="V1843" i="2"/>
  <c r="AV1812" i="2"/>
  <c r="AW1812" i="2" s="1"/>
  <c r="AA1836" i="2"/>
  <c r="AH1836" i="2" s="1"/>
  <c r="AY1804" i="2" s="1"/>
  <c r="Z1837" i="2"/>
  <c r="AF1837" i="2" s="1"/>
  <c r="X1839" i="2"/>
  <c r="AB1838" i="2"/>
  <c r="Y1838" i="2"/>
  <c r="AD1838" i="2" s="1"/>
  <c r="S1848" i="4" l="1"/>
  <c r="F1848" i="4" s="1"/>
  <c r="AA1848" i="4"/>
  <c r="H1846" i="4"/>
  <c r="G1846" i="4" s="1"/>
  <c r="I1848" i="4"/>
  <c r="Q1849" i="4"/>
  <c r="T1849" i="4"/>
  <c r="I1849" i="4" s="1"/>
  <c r="Z1849" i="4"/>
  <c r="AK1845" i="4"/>
  <c r="H1845" i="4" s="1"/>
  <c r="G1845" i="4" s="1"/>
  <c r="P1850" i="4"/>
  <c r="M1850" i="4"/>
  <c r="X1850" i="4"/>
  <c r="L1852" i="4"/>
  <c r="N1851" i="4"/>
  <c r="W1851" i="4"/>
  <c r="K1851" i="4"/>
  <c r="O1849" i="4"/>
  <c r="Y1849" i="4"/>
  <c r="V1853" i="4"/>
  <c r="J1854" i="4"/>
  <c r="AK1847" i="4"/>
  <c r="H1847" i="4" s="1"/>
  <c r="G1847" i="4" s="1"/>
  <c r="AG1844" i="2"/>
  <c r="AE1844" i="2"/>
  <c r="AC1844" i="2"/>
  <c r="AI1844" i="2"/>
  <c r="V1844" i="2"/>
  <c r="AV1813" i="2"/>
  <c r="AW1813" i="2" s="1"/>
  <c r="AA1837" i="2"/>
  <c r="AH1837" i="2" s="1"/>
  <c r="AY1805" i="2" s="1"/>
  <c r="Z1838" i="2"/>
  <c r="AF1838" i="2" s="1"/>
  <c r="X1840" i="2"/>
  <c r="AB1839" i="2"/>
  <c r="Y1839" i="2"/>
  <c r="AD1839" i="2" s="1"/>
  <c r="S1849" i="4" l="1"/>
  <c r="F1849" i="4" s="1"/>
  <c r="AA1849" i="4"/>
  <c r="AI1849" i="4" s="1"/>
  <c r="AG1848" i="4"/>
  <c r="AD1848" i="4"/>
  <c r="AH1848" i="4"/>
  <c r="AE1848" i="4"/>
  <c r="AI1848" i="4"/>
  <c r="AF1848" i="4"/>
  <c r="R1850" i="4"/>
  <c r="AH1849" i="4"/>
  <c r="N1852" i="4"/>
  <c r="L1853" i="4"/>
  <c r="W1852" i="4"/>
  <c r="K1852" i="4"/>
  <c r="P1851" i="4"/>
  <c r="M1851" i="4"/>
  <c r="X1851" i="4"/>
  <c r="O1850" i="4"/>
  <c r="Y1850" i="4"/>
  <c r="V1854" i="4"/>
  <c r="J1855" i="4"/>
  <c r="AG1845" i="2"/>
  <c r="AE1845" i="2"/>
  <c r="AC1845" i="2"/>
  <c r="AI1845" i="2"/>
  <c r="V1845" i="2"/>
  <c r="AV1814" i="2"/>
  <c r="AW1814" i="2" s="1"/>
  <c r="AA1838" i="2"/>
  <c r="AH1838" i="2" s="1"/>
  <c r="AY1806" i="2" s="1"/>
  <c r="Z1839" i="2"/>
  <c r="AF1839" i="2" s="1"/>
  <c r="AB1840" i="2"/>
  <c r="X1841" i="2"/>
  <c r="Y1840" i="2"/>
  <c r="AD1840" i="2" s="1"/>
  <c r="AF1849" i="4" l="1"/>
  <c r="AD1849" i="4"/>
  <c r="AG1849" i="4"/>
  <c r="AE1849" i="4"/>
  <c r="Q1850" i="4"/>
  <c r="T1850" i="4"/>
  <c r="Z1850" i="4"/>
  <c r="R1851" i="4"/>
  <c r="AK1848" i="4"/>
  <c r="H1848" i="4" s="1"/>
  <c r="G1848" i="4" s="1"/>
  <c r="O1851" i="4"/>
  <c r="Y1851" i="4"/>
  <c r="P1852" i="4"/>
  <c r="M1852" i="4"/>
  <c r="X1852" i="4"/>
  <c r="L1854" i="4"/>
  <c r="N1853" i="4"/>
  <c r="W1853" i="4"/>
  <c r="K1853" i="4"/>
  <c r="V1855" i="4"/>
  <c r="J1856" i="4"/>
  <c r="AG1846" i="2"/>
  <c r="AE1846" i="2"/>
  <c r="AC1846" i="2"/>
  <c r="AI1846" i="2"/>
  <c r="V1846" i="2"/>
  <c r="AV1815" i="2"/>
  <c r="AW1815" i="2" s="1"/>
  <c r="AA1839" i="2"/>
  <c r="AH1839" i="2" s="1"/>
  <c r="AY1807" i="2" s="1"/>
  <c r="AB1841" i="2"/>
  <c r="X1842" i="2"/>
  <c r="Y1841" i="2"/>
  <c r="AD1841" i="2" s="1"/>
  <c r="Z1840" i="2"/>
  <c r="AF1840" i="2" s="1"/>
  <c r="R1852" i="4" l="1"/>
  <c r="Z1852" i="4" s="1"/>
  <c r="AK1849" i="4"/>
  <c r="H1849" i="4" s="1"/>
  <c r="G1849" i="4" s="1"/>
  <c r="Q1852" i="4"/>
  <c r="Q1851" i="4"/>
  <c r="T1851" i="4"/>
  <c r="T1852" i="4" s="1"/>
  <c r="Z1851" i="4"/>
  <c r="S1850" i="4"/>
  <c r="F1850" i="4" s="1"/>
  <c r="AA1850" i="4"/>
  <c r="I1850" i="4"/>
  <c r="L1855" i="4"/>
  <c r="K1855" i="4" s="1"/>
  <c r="N1854" i="4"/>
  <c r="W1854" i="4"/>
  <c r="K1854" i="4"/>
  <c r="O1852" i="4"/>
  <c r="Y1852" i="4"/>
  <c r="M1853" i="4"/>
  <c r="P1853" i="4"/>
  <c r="R1853" i="4" s="1"/>
  <c r="X1853" i="4"/>
  <c r="V1856" i="4"/>
  <c r="J1857" i="4"/>
  <c r="AG1847" i="2"/>
  <c r="AE1847" i="2"/>
  <c r="AC1847" i="2"/>
  <c r="AI1847" i="2"/>
  <c r="V1847" i="2"/>
  <c r="AV1816" i="2"/>
  <c r="AW1816" i="2" s="1"/>
  <c r="AB1842" i="2"/>
  <c r="X1843" i="2"/>
  <c r="Y1842" i="2"/>
  <c r="AD1842" i="2" s="1"/>
  <c r="AA1840" i="2"/>
  <c r="AH1840" i="2" s="1"/>
  <c r="AY1808" i="2" s="1"/>
  <c r="Z1841" i="2"/>
  <c r="AF1841" i="2" s="1"/>
  <c r="S1852" i="4" l="1"/>
  <c r="AA1852" i="4"/>
  <c r="AF1852" i="4" s="1"/>
  <c r="I1852" i="4"/>
  <c r="F1852" i="4"/>
  <c r="AE1850" i="4"/>
  <c r="AF1850" i="4"/>
  <c r="AI1850" i="4"/>
  <c r="AG1850" i="4"/>
  <c r="AH1850" i="4"/>
  <c r="AD1850" i="4"/>
  <c r="Q1853" i="4"/>
  <c r="T1853" i="4"/>
  <c r="I1853" i="4" s="1"/>
  <c r="Z1853" i="4"/>
  <c r="S1851" i="4"/>
  <c r="F1851" i="4" s="1"/>
  <c r="AA1851" i="4"/>
  <c r="AF1851" i="4" s="1"/>
  <c r="I1851" i="4"/>
  <c r="P1854" i="4"/>
  <c r="R1854" i="4" s="1"/>
  <c r="M1854" i="4"/>
  <c r="X1854" i="4"/>
  <c r="O1853" i="4"/>
  <c r="Y1853" i="4"/>
  <c r="L1856" i="4"/>
  <c r="N1855" i="4"/>
  <c r="W1855" i="4"/>
  <c r="V1857" i="4"/>
  <c r="J1858" i="4"/>
  <c r="AG1848" i="2"/>
  <c r="AE1848" i="2"/>
  <c r="AC1848" i="2"/>
  <c r="AI1848" i="2"/>
  <c r="V1848" i="2"/>
  <c r="AV1817" i="2"/>
  <c r="AW1817" i="2" s="1"/>
  <c r="AA1841" i="2"/>
  <c r="AH1841" i="2" s="1"/>
  <c r="AY1809" i="2" s="1"/>
  <c r="Z1842" i="2"/>
  <c r="AF1842" i="2" s="1"/>
  <c r="AB1843" i="2"/>
  <c r="X1844" i="2"/>
  <c r="Y1843" i="2"/>
  <c r="AD1843" i="2" s="1"/>
  <c r="AG1852" i="4" l="1"/>
  <c r="AH1852" i="4"/>
  <c r="AE1852" i="4"/>
  <c r="AD1852" i="4"/>
  <c r="AI1852" i="4"/>
  <c r="AG1851" i="4"/>
  <c r="AD1851" i="4"/>
  <c r="AK1850" i="4"/>
  <c r="H1850" i="4" s="1"/>
  <c r="G1850" i="4" s="1"/>
  <c r="Q1854" i="4"/>
  <c r="T1854" i="4"/>
  <c r="Z1854" i="4"/>
  <c r="AI1851" i="4"/>
  <c r="AH1851" i="4"/>
  <c r="S1853" i="4"/>
  <c r="F1853" i="4" s="1"/>
  <c r="AA1853" i="4"/>
  <c r="AE1853" i="4" s="1"/>
  <c r="AE1851" i="4"/>
  <c r="N1856" i="4"/>
  <c r="L1857" i="4"/>
  <c r="W1856" i="4"/>
  <c r="K1856" i="4"/>
  <c r="O1854" i="4"/>
  <c r="Y1854" i="4"/>
  <c r="P1855" i="4"/>
  <c r="R1855" i="4" s="1"/>
  <c r="M1855" i="4"/>
  <c r="X1855" i="4"/>
  <c r="I1854" i="4"/>
  <c r="V1858" i="4"/>
  <c r="J1859" i="4"/>
  <c r="AG1849" i="2"/>
  <c r="AE1849" i="2"/>
  <c r="AC1849" i="2"/>
  <c r="AI1849" i="2"/>
  <c r="V1849" i="2"/>
  <c r="AV1818" i="2"/>
  <c r="AW1818" i="2" s="1"/>
  <c r="AA1842" i="2"/>
  <c r="AH1842" i="2" s="1"/>
  <c r="AY1810" i="2" s="1"/>
  <c r="Z1843" i="2"/>
  <c r="AF1843" i="2" s="1"/>
  <c r="AB1844" i="2"/>
  <c r="X1845" i="2"/>
  <c r="Y1844" i="2"/>
  <c r="AD1844" i="2" s="1"/>
  <c r="AK1852" i="4" l="1"/>
  <c r="AH1853" i="4"/>
  <c r="AD1853" i="4"/>
  <c r="AG1853" i="4"/>
  <c r="AI1853" i="4"/>
  <c r="AF1853" i="4"/>
  <c r="Q1855" i="4"/>
  <c r="T1855" i="4"/>
  <c r="S1855" i="4" s="1"/>
  <c r="Z1855" i="4"/>
  <c r="S1854" i="4"/>
  <c r="F1854" i="4" s="1"/>
  <c r="AA1854" i="4"/>
  <c r="AI1854" i="4" s="1"/>
  <c r="AK1851" i="4"/>
  <c r="H1851" i="4" s="1"/>
  <c r="G1851" i="4" s="1"/>
  <c r="L1858" i="4"/>
  <c r="N1857" i="4"/>
  <c r="W1857" i="4"/>
  <c r="K1857" i="4"/>
  <c r="O1855" i="4"/>
  <c r="Y1855" i="4"/>
  <c r="P1856" i="4"/>
  <c r="R1856" i="4" s="1"/>
  <c r="M1856" i="4"/>
  <c r="X1856" i="4"/>
  <c r="V1859" i="4"/>
  <c r="J1860" i="4"/>
  <c r="F1855" i="4"/>
  <c r="AG1850" i="2"/>
  <c r="AE1850" i="2"/>
  <c r="AC1850" i="2"/>
  <c r="AI1850" i="2"/>
  <c r="V1850" i="2"/>
  <c r="AV1819" i="2"/>
  <c r="AW1819" i="2" s="1"/>
  <c r="AA1843" i="2"/>
  <c r="AH1843" i="2" s="1"/>
  <c r="AY1811" i="2" s="1"/>
  <c r="AB1845" i="2"/>
  <c r="X1846" i="2"/>
  <c r="Y1845" i="2"/>
  <c r="AD1845" i="2" s="1"/>
  <c r="Z1844" i="2"/>
  <c r="AF1844" i="2" s="1"/>
  <c r="I1855" i="4" l="1"/>
  <c r="AH1854" i="4"/>
  <c r="AK1853" i="4"/>
  <c r="H1853" i="4" s="1"/>
  <c r="G1853" i="4" s="1"/>
  <c r="AA1855" i="4"/>
  <c r="AF1855" i="4" s="1"/>
  <c r="AE1854" i="4"/>
  <c r="AF1854" i="4"/>
  <c r="AG1854" i="4"/>
  <c r="AD1854" i="4"/>
  <c r="Q1856" i="4"/>
  <c r="T1856" i="4"/>
  <c r="Z1856" i="4"/>
  <c r="H1852" i="4"/>
  <c r="G1852" i="4" s="1"/>
  <c r="O1856" i="4"/>
  <c r="Y1856" i="4"/>
  <c r="M1857" i="4"/>
  <c r="P1857" i="4"/>
  <c r="X1857" i="4"/>
  <c r="L1859" i="4"/>
  <c r="N1858" i="4"/>
  <c r="W1858" i="4"/>
  <c r="K1858" i="4"/>
  <c r="I1856" i="4"/>
  <c r="V1860" i="4"/>
  <c r="J1861" i="4"/>
  <c r="AG1851" i="2"/>
  <c r="AE1851" i="2"/>
  <c r="AC1851" i="2"/>
  <c r="AI1851" i="2"/>
  <c r="V1851" i="2"/>
  <c r="AV1820" i="2"/>
  <c r="AW1820" i="2" s="1"/>
  <c r="AB1846" i="2"/>
  <c r="X1847" i="2"/>
  <c r="Y1846" i="2"/>
  <c r="AD1846" i="2" s="1"/>
  <c r="AA1844" i="2"/>
  <c r="AH1844" i="2" s="1"/>
  <c r="AY1812" i="2" s="1"/>
  <c r="Z1845" i="2"/>
  <c r="AF1845" i="2" s="1"/>
  <c r="AH1855" i="4" l="1"/>
  <c r="AE1855" i="4"/>
  <c r="AI1855" i="4"/>
  <c r="AG1855" i="4"/>
  <c r="AD1855" i="4"/>
  <c r="AK1854" i="4"/>
  <c r="H1854" i="4" s="1"/>
  <c r="G1854" i="4" s="1"/>
  <c r="R1857" i="4"/>
  <c r="S1856" i="4"/>
  <c r="F1856" i="4" s="1"/>
  <c r="AA1856" i="4"/>
  <c r="AH1856" i="4" s="1"/>
  <c r="P1858" i="4"/>
  <c r="M1858" i="4"/>
  <c r="X1858" i="4"/>
  <c r="L1860" i="4"/>
  <c r="N1859" i="4"/>
  <c r="W1859" i="4"/>
  <c r="K1859" i="4"/>
  <c r="O1857" i="4"/>
  <c r="Y1857" i="4"/>
  <c r="V1861" i="4"/>
  <c r="J1862" i="4"/>
  <c r="AG1852" i="2"/>
  <c r="AE1852" i="2"/>
  <c r="AC1852" i="2"/>
  <c r="AI1852" i="2"/>
  <c r="V1852" i="2"/>
  <c r="AV1821" i="2"/>
  <c r="AW1821" i="2" s="1"/>
  <c r="Z1846" i="2"/>
  <c r="AF1846" i="2" s="1"/>
  <c r="AB1847" i="2"/>
  <c r="X1848" i="2"/>
  <c r="Y1847" i="2"/>
  <c r="AD1847" i="2" s="1"/>
  <c r="AA1845" i="2"/>
  <c r="AH1845" i="2" s="1"/>
  <c r="AY1813" i="2" s="1"/>
  <c r="AK1855" i="4" l="1"/>
  <c r="H1855" i="4" s="1"/>
  <c r="G1855" i="4" s="1"/>
  <c r="R1858" i="4"/>
  <c r="Z1858" i="4" s="1"/>
  <c r="Q1858" i="4"/>
  <c r="Q1857" i="4"/>
  <c r="T1857" i="4"/>
  <c r="T1858" i="4" s="1"/>
  <c r="Z1857" i="4"/>
  <c r="AD1856" i="4"/>
  <c r="AF1856" i="4"/>
  <c r="AG1856" i="4"/>
  <c r="AI1856" i="4"/>
  <c r="AE1856" i="4"/>
  <c r="N1860" i="4"/>
  <c r="L1861" i="4"/>
  <c r="W1860" i="4"/>
  <c r="K1860" i="4"/>
  <c r="P1859" i="4"/>
  <c r="R1859" i="4" s="1"/>
  <c r="M1859" i="4"/>
  <c r="X1859" i="4"/>
  <c r="O1858" i="4"/>
  <c r="Y1858" i="4"/>
  <c r="V1862" i="4"/>
  <c r="J1863" i="4"/>
  <c r="AG1853" i="2"/>
  <c r="AE1853" i="2"/>
  <c r="AC1853" i="2"/>
  <c r="AI1853" i="2"/>
  <c r="V1853" i="2"/>
  <c r="AV1822" i="2"/>
  <c r="AW1822" i="2" s="1"/>
  <c r="AB1848" i="2"/>
  <c r="X1849" i="2"/>
  <c r="Y1848" i="2"/>
  <c r="AD1848" i="2" s="1"/>
  <c r="AA1846" i="2"/>
  <c r="AH1846" i="2" s="1"/>
  <c r="AY1814" i="2" s="1"/>
  <c r="Z1847" i="2"/>
  <c r="AF1847" i="2" s="1"/>
  <c r="I1857" i="4" l="1"/>
  <c r="S1858" i="4"/>
  <c r="AA1858" i="4"/>
  <c r="AH1858" i="4" s="1"/>
  <c r="I1858" i="4"/>
  <c r="AK1856" i="4"/>
  <c r="H1856" i="4" s="1"/>
  <c r="G1856" i="4" s="1"/>
  <c r="Q1859" i="4"/>
  <c r="T1859" i="4"/>
  <c r="Z1859" i="4"/>
  <c r="F1858" i="4"/>
  <c r="S1857" i="4"/>
  <c r="F1857" i="4" s="1"/>
  <c r="AA1857" i="4"/>
  <c r="O1859" i="4"/>
  <c r="Y1859" i="4"/>
  <c r="L1862" i="4"/>
  <c r="N1861" i="4"/>
  <c r="W1861" i="4"/>
  <c r="K1861" i="4"/>
  <c r="P1860" i="4"/>
  <c r="M1860" i="4"/>
  <c r="X1860" i="4"/>
  <c r="V1863" i="4"/>
  <c r="J1864" i="4"/>
  <c r="AG1854" i="2"/>
  <c r="AE1854" i="2"/>
  <c r="AC1854" i="2"/>
  <c r="AI1854" i="2"/>
  <c r="V1854" i="2"/>
  <c r="AV1823" i="2"/>
  <c r="AW1823" i="2" s="1"/>
  <c r="AA1847" i="2"/>
  <c r="AH1847" i="2" s="1"/>
  <c r="AY1815" i="2" s="1"/>
  <c r="Z1848" i="2"/>
  <c r="AF1848" i="2" s="1"/>
  <c r="AB1849" i="2"/>
  <c r="X1850" i="2"/>
  <c r="Y1849" i="2"/>
  <c r="AD1849" i="2" s="1"/>
  <c r="AE1857" i="4" l="1"/>
  <c r="AH1857" i="4"/>
  <c r="AF1857" i="4"/>
  <c r="AD1857" i="4"/>
  <c r="AG1857" i="4"/>
  <c r="AI1857" i="4"/>
  <c r="S1859" i="4"/>
  <c r="F1859" i="4" s="1"/>
  <c r="I1859" i="4"/>
  <c r="AA1859" i="4"/>
  <c r="AD1859" i="4" s="1"/>
  <c r="R1860" i="4"/>
  <c r="AE1858" i="4"/>
  <c r="AI1858" i="4"/>
  <c r="AF1858" i="4"/>
  <c r="AD1858" i="4"/>
  <c r="AG1858" i="4"/>
  <c r="O1860" i="4"/>
  <c r="Y1860" i="4"/>
  <c r="L1863" i="4"/>
  <c r="N1862" i="4"/>
  <c r="W1862" i="4"/>
  <c r="K1862" i="4"/>
  <c r="M1861" i="4"/>
  <c r="P1861" i="4"/>
  <c r="R1861" i="4" s="1"/>
  <c r="X1861" i="4"/>
  <c r="V1864" i="4"/>
  <c r="J1865" i="4"/>
  <c r="AG1855" i="2"/>
  <c r="AE1855" i="2"/>
  <c r="AC1855" i="2"/>
  <c r="AI1855" i="2"/>
  <c r="V1855" i="2"/>
  <c r="AV1824" i="2"/>
  <c r="AW1824" i="2" s="1"/>
  <c r="AA1848" i="2"/>
  <c r="AH1848" i="2" s="1"/>
  <c r="AY1816" i="2" s="1"/>
  <c r="AB1850" i="2"/>
  <c r="X1851" i="2"/>
  <c r="Y1850" i="2"/>
  <c r="AD1850" i="2" s="1"/>
  <c r="Z1849" i="2"/>
  <c r="AF1849" i="2" s="1"/>
  <c r="AF1859" i="4" l="1"/>
  <c r="AE1859" i="4"/>
  <c r="AK1857" i="4"/>
  <c r="H1857" i="4" s="1"/>
  <c r="G1857" i="4" s="1"/>
  <c r="AG1859" i="4"/>
  <c r="Q1861" i="4"/>
  <c r="Z1861" i="4"/>
  <c r="Q1860" i="4"/>
  <c r="T1860" i="4"/>
  <c r="T1861" i="4" s="1"/>
  <c r="Z1860" i="4"/>
  <c r="AK1858" i="4"/>
  <c r="H1858" i="4" s="1"/>
  <c r="G1858" i="4" s="1"/>
  <c r="AI1859" i="4"/>
  <c r="I1860" i="4"/>
  <c r="AH1859" i="4"/>
  <c r="O1861" i="4"/>
  <c r="Y1861" i="4"/>
  <c r="P1862" i="4"/>
  <c r="M1862" i="4"/>
  <c r="X1862" i="4"/>
  <c r="L1864" i="4"/>
  <c r="N1863" i="4"/>
  <c r="W1863" i="4"/>
  <c r="K1863" i="4"/>
  <c r="V1865" i="4"/>
  <c r="J1866" i="4"/>
  <c r="AG1856" i="2"/>
  <c r="AE1856" i="2"/>
  <c r="AC1856" i="2"/>
  <c r="AI1856" i="2"/>
  <c r="V1856" i="2"/>
  <c r="AV1825" i="2"/>
  <c r="AW1825" i="2" s="1"/>
  <c r="X1852" i="2"/>
  <c r="AB1851" i="2"/>
  <c r="Y1851" i="2"/>
  <c r="AD1851" i="2" s="1"/>
  <c r="AA1849" i="2"/>
  <c r="AH1849" i="2" s="1"/>
  <c r="AY1817" i="2" s="1"/>
  <c r="Z1850" i="2"/>
  <c r="AF1850" i="2" s="1"/>
  <c r="S1861" i="4" l="1"/>
  <c r="I1861" i="4"/>
  <c r="AA1861" i="4"/>
  <c r="AE1861" i="4" s="1"/>
  <c r="F1861" i="4"/>
  <c r="AK1859" i="4"/>
  <c r="H1859" i="4" s="1"/>
  <c r="G1859" i="4" s="1"/>
  <c r="R1862" i="4"/>
  <c r="S1860" i="4"/>
  <c r="F1860" i="4" s="1"/>
  <c r="AA1860" i="4"/>
  <c r="P1863" i="4"/>
  <c r="R1863" i="4" s="1"/>
  <c r="M1863" i="4"/>
  <c r="X1863" i="4"/>
  <c r="O1862" i="4"/>
  <c r="Y1862" i="4"/>
  <c r="N1864" i="4"/>
  <c r="L1865" i="4"/>
  <c r="K1865" i="4" s="1"/>
  <c r="W1864" i="4"/>
  <c r="K1864" i="4"/>
  <c r="V1866" i="4"/>
  <c r="J1867" i="4"/>
  <c r="AG1857" i="2"/>
  <c r="AE1857" i="2"/>
  <c r="AC1857" i="2"/>
  <c r="AI1857" i="2"/>
  <c r="V1857" i="2"/>
  <c r="AV1826" i="2"/>
  <c r="AW1826" i="2" s="1"/>
  <c r="Z1851" i="2"/>
  <c r="AF1851" i="2" s="1"/>
  <c r="AA1850" i="2"/>
  <c r="AH1850" i="2" s="1"/>
  <c r="AY1818" i="2" s="1"/>
  <c r="AB1852" i="2"/>
  <c r="X1853" i="2"/>
  <c r="Y1852" i="2"/>
  <c r="AD1852" i="2" s="1"/>
  <c r="AI1861" i="4" l="1"/>
  <c r="AG1861" i="4"/>
  <c r="AF1861" i="4"/>
  <c r="AD1861" i="4"/>
  <c r="AH1861" i="4"/>
  <c r="Q1862" i="4"/>
  <c r="T1862" i="4"/>
  <c r="T1863" i="4" s="1"/>
  <c r="AA1863" i="4" s="1"/>
  <c r="Z1862" i="4"/>
  <c r="Q1863" i="4"/>
  <c r="Z1863" i="4"/>
  <c r="AH1860" i="4"/>
  <c r="AE1860" i="4"/>
  <c r="AD1860" i="4"/>
  <c r="AI1860" i="4"/>
  <c r="AF1860" i="4"/>
  <c r="AG1860" i="4"/>
  <c r="L1866" i="4"/>
  <c r="N1865" i="4"/>
  <c r="W1865" i="4"/>
  <c r="P1864" i="4"/>
  <c r="M1864" i="4"/>
  <c r="X1864" i="4"/>
  <c r="O1863" i="4"/>
  <c r="Y1863" i="4"/>
  <c r="V1867" i="4"/>
  <c r="J1868" i="4"/>
  <c r="AG1858" i="2"/>
  <c r="AE1858" i="2"/>
  <c r="AC1858" i="2"/>
  <c r="AI1858" i="2"/>
  <c r="V1858" i="2"/>
  <c r="AV1827" i="2"/>
  <c r="AW1827" i="2" s="1"/>
  <c r="X1854" i="2"/>
  <c r="AB1853" i="2"/>
  <c r="Y1853" i="2"/>
  <c r="AD1853" i="2" s="1"/>
  <c r="AA1851" i="2"/>
  <c r="AH1851" i="2" s="1"/>
  <c r="AY1819" i="2" s="1"/>
  <c r="Z1852" i="2"/>
  <c r="AF1852" i="2" s="1"/>
  <c r="I1862" i="4" l="1"/>
  <c r="AK1861" i="4"/>
  <c r="H1861" i="4" s="1"/>
  <c r="G1861" i="4" s="1"/>
  <c r="AK1860" i="4"/>
  <c r="H1860" i="4" s="1"/>
  <c r="G1860" i="4" s="1"/>
  <c r="S1862" i="4"/>
  <c r="F1862" i="4" s="1"/>
  <c r="AA1862" i="4"/>
  <c r="R1864" i="4"/>
  <c r="S1863" i="4"/>
  <c r="F1863" i="4" s="1"/>
  <c r="I1863" i="4"/>
  <c r="O1864" i="4"/>
  <c r="Y1864" i="4"/>
  <c r="M1865" i="4"/>
  <c r="P1865" i="4"/>
  <c r="X1865" i="4"/>
  <c r="L1867" i="4"/>
  <c r="N1866" i="4"/>
  <c r="K1866" i="4"/>
  <c r="W1866" i="4"/>
  <c r="AG1863" i="4"/>
  <c r="AH1863" i="4"/>
  <c r="AF1863" i="4"/>
  <c r="AE1863" i="4"/>
  <c r="AD1863" i="4"/>
  <c r="AI1863" i="4"/>
  <c r="V1868" i="4"/>
  <c r="J1869" i="4"/>
  <c r="AG1859" i="2"/>
  <c r="AE1859" i="2"/>
  <c r="AC1859" i="2"/>
  <c r="AI1859" i="2"/>
  <c r="V1859" i="2"/>
  <c r="AV1828" i="2"/>
  <c r="AW1828" i="2" s="1"/>
  <c r="Z1853" i="2"/>
  <c r="AF1853" i="2" s="1"/>
  <c r="AA1852" i="2"/>
  <c r="AH1852" i="2" s="1"/>
  <c r="AY1820" i="2" s="1"/>
  <c r="AB1854" i="2"/>
  <c r="X1855" i="2"/>
  <c r="Y1854" i="2"/>
  <c r="AD1854" i="2" s="1"/>
  <c r="AF1862" i="4" l="1"/>
  <c r="AH1862" i="4"/>
  <c r="AG1862" i="4"/>
  <c r="AD1862" i="4"/>
  <c r="AI1862" i="4"/>
  <c r="AE1862" i="4"/>
  <c r="Q1864" i="4"/>
  <c r="T1864" i="4"/>
  <c r="I1864" i="4" s="1"/>
  <c r="Z1864" i="4"/>
  <c r="O1865" i="4"/>
  <c r="R1865" i="4"/>
  <c r="Y1865" i="4"/>
  <c r="P1866" i="4"/>
  <c r="M1866" i="4"/>
  <c r="X1866" i="4"/>
  <c r="L1868" i="4"/>
  <c r="N1867" i="4"/>
  <c r="K1867" i="4"/>
  <c r="W1867" i="4"/>
  <c r="V1869" i="4"/>
  <c r="J1870" i="4"/>
  <c r="AK1863" i="4"/>
  <c r="H1863" i="4" s="1"/>
  <c r="G1863" i="4" s="1"/>
  <c r="AG1860" i="2"/>
  <c r="AE1860" i="2"/>
  <c r="AC1860" i="2"/>
  <c r="AI1860" i="2"/>
  <c r="V1860" i="2"/>
  <c r="AV1829" i="2"/>
  <c r="AW1829" i="2" s="1"/>
  <c r="X1856" i="2"/>
  <c r="AB1855" i="2"/>
  <c r="Y1855" i="2"/>
  <c r="AD1855" i="2" s="1"/>
  <c r="AA1853" i="2"/>
  <c r="AH1853" i="2" s="1"/>
  <c r="AY1821" i="2" s="1"/>
  <c r="Z1854" i="2"/>
  <c r="AF1854" i="2" s="1"/>
  <c r="Q1865" i="4" l="1"/>
  <c r="T1865" i="4"/>
  <c r="AA1865" i="4" s="1"/>
  <c r="O1866" i="4"/>
  <c r="R1866" i="4"/>
  <c r="Z1866" i="4" s="1"/>
  <c r="Z1865" i="4"/>
  <c r="S1864" i="4"/>
  <c r="F1864" i="4" s="1"/>
  <c r="AA1864" i="4"/>
  <c r="AK1862" i="4"/>
  <c r="H1862" i="4" s="1"/>
  <c r="G1862" i="4" s="1"/>
  <c r="Y1866" i="4"/>
  <c r="N1868" i="4"/>
  <c r="L1869" i="4"/>
  <c r="W1868" i="4"/>
  <c r="K1868" i="4"/>
  <c r="P1867" i="4"/>
  <c r="M1867" i="4"/>
  <c r="X1867" i="4"/>
  <c r="V1870" i="4"/>
  <c r="J1871" i="4"/>
  <c r="AG1861" i="2"/>
  <c r="AE1861" i="2"/>
  <c r="AC1861" i="2"/>
  <c r="AI1861" i="2"/>
  <c r="V1861" i="2"/>
  <c r="AV1830" i="2"/>
  <c r="AW1830" i="2" s="1"/>
  <c r="Z1855" i="2"/>
  <c r="AF1855" i="2" s="1"/>
  <c r="AA1854" i="2"/>
  <c r="AH1854" i="2" s="1"/>
  <c r="AY1822" i="2" s="1"/>
  <c r="AB1856" i="2"/>
  <c r="X1857" i="2"/>
  <c r="Y1856" i="2"/>
  <c r="AD1856" i="2" s="1"/>
  <c r="R1867" i="4" l="1"/>
  <c r="Z1867" i="4" s="1"/>
  <c r="AE1864" i="4"/>
  <c r="AI1864" i="4"/>
  <c r="AD1864" i="4"/>
  <c r="AG1864" i="4"/>
  <c r="AF1864" i="4"/>
  <c r="AH1864" i="4"/>
  <c r="S1865" i="4"/>
  <c r="F1865" i="4" s="1"/>
  <c r="I1865" i="4"/>
  <c r="Q1867" i="4"/>
  <c r="Q1866" i="4"/>
  <c r="T1866" i="4"/>
  <c r="S1866" i="4" s="1"/>
  <c r="L1870" i="4"/>
  <c r="N1869" i="4"/>
  <c r="W1869" i="4"/>
  <c r="K1869" i="4"/>
  <c r="O1867" i="4"/>
  <c r="Y1867" i="4"/>
  <c r="P1868" i="4"/>
  <c r="R1868" i="4" s="1"/>
  <c r="M1868" i="4"/>
  <c r="X1868" i="4"/>
  <c r="V1871" i="4"/>
  <c r="J1872" i="4"/>
  <c r="AD1865" i="4"/>
  <c r="AE1865" i="4"/>
  <c r="AG1865" i="4"/>
  <c r="AI1865" i="4"/>
  <c r="AH1865" i="4"/>
  <c r="AF1865" i="4"/>
  <c r="AG1862" i="2"/>
  <c r="AE1862" i="2"/>
  <c r="AC1862" i="2"/>
  <c r="AI1862" i="2"/>
  <c r="V1862" i="2"/>
  <c r="AV1831" i="2"/>
  <c r="AW1831" i="2" s="1"/>
  <c r="Z1856" i="2"/>
  <c r="AF1856" i="2" s="1"/>
  <c r="X1858" i="2"/>
  <c r="AB1857" i="2"/>
  <c r="Y1857" i="2"/>
  <c r="AD1857" i="2" s="1"/>
  <c r="AA1855" i="2"/>
  <c r="AH1855" i="2" s="1"/>
  <c r="AY1823" i="2" s="1"/>
  <c r="AA1866" i="4" l="1"/>
  <c r="AF1866" i="4" s="1"/>
  <c r="I1866" i="4"/>
  <c r="T1867" i="4"/>
  <c r="AA1867" i="4" s="1"/>
  <c r="AF1867" i="4" s="1"/>
  <c r="F1866" i="4"/>
  <c r="Q1868" i="4"/>
  <c r="Z1868" i="4"/>
  <c r="AK1864" i="4"/>
  <c r="H1864" i="4" s="1"/>
  <c r="G1864" i="4" s="1"/>
  <c r="O1868" i="4"/>
  <c r="Y1868" i="4"/>
  <c r="M1869" i="4"/>
  <c r="P1869" i="4"/>
  <c r="R1869" i="4" s="1"/>
  <c r="X1869" i="4"/>
  <c r="L1871" i="4"/>
  <c r="N1870" i="4"/>
  <c r="W1870" i="4"/>
  <c r="K1870" i="4"/>
  <c r="AD1866" i="4"/>
  <c r="V1872" i="4"/>
  <c r="J1873" i="4"/>
  <c r="AK1865" i="4"/>
  <c r="H1865" i="4" s="1"/>
  <c r="G1865" i="4" s="1"/>
  <c r="AG1863" i="2"/>
  <c r="AE1863" i="2"/>
  <c r="AC1863" i="2"/>
  <c r="AI1863" i="2"/>
  <c r="V1863" i="2"/>
  <c r="AV1832" i="2"/>
  <c r="AW1832" i="2" s="1"/>
  <c r="AB1858" i="2"/>
  <c r="X1859" i="2"/>
  <c r="Y1858" i="2"/>
  <c r="AD1858" i="2" s="1"/>
  <c r="AA1856" i="2"/>
  <c r="AH1856" i="2" s="1"/>
  <c r="AY1824" i="2" s="1"/>
  <c r="Z1857" i="2"/>
  <c r="AF1857" i="2" s="1"/>
  <c r="AE1866" i="4" l="1"/>
  <c r="AI1866" i="4"/>
  <c r="AG1866" i="4"/>
  <c r="AH1866" i="4"/>
  <c r="AE1867" i="4"/>
  <c r="AI1867" i="4"/>
  <c r="AG1867" i="4"/>
  <c r="I1867" i="4"/>
  <c r="AD1867" i="4"/>
  <c r="AH1867" i="4"/>
  <c r="T1868" i="4"/>
  <c r="I1868" i="4" s="1"/>
  <c r="S1867" i="4"/>
  <c r="F1867" i="4" s="1"/>
  <c r="Q1869" i="4"/>
  <c r="T1869" i="4"/>
  <c r="S1869" i="4" s="1"/>
  <c r="Z1869" i="4"/>
  <c r="P1870" i="4"/>
  <c r="R1870" i="4" s="1"/>
  <c r="M1870" i="4"/>
  <c r="X1870" i="4"/>
  <c r="O1869" i="4"/>
  <c r="Y1869" i="4"/>
  <c r="L1872" i="4"/>
  <c r="N1871" i="4"/>
  <c r="K1871" i="4"/>
  <c r="W1871" i="4"/>
  <c r="V1873" i="4"/>
  <c r="J1874" i="4"/>
  <c r="AG1864" i="2"/>
  <c r="AE1864" i="2"/>
  <c r="AC1864" i="2"/>
  <c r="AI1864" i="2"/>
  <c r="V1864" i="2"/>
  <c r="AV1833" i="2"/>
  <c r="AW1833" i="2" s="1"/>
  <c r="AA1857" i="2"/>
  <c r="AH1857" i="2" s="1"/>
  <c r="AY1825" i="2" s="1"/>
  <c r="Z1858" i="2"/>
  <c r="AF1858" i="2" s="1"/>
  <c r="AB1859" i="2"/>
  <c r="X1860" i="2"/>
  <c r="Y1859" i="2"/>
  <c r="AD1859" i="2" s="1"/>
  <c r="AK1866" i="4" l="1"/>
  <c r="H1866" i="4" s="1"/>
  <c r="G1866" i="4" s="1"/>
  <c r="S1868" i="4"/>
  <c r="F1868" i="4" s="1"/>
  <c r="F1869" i="4"/>
  <c r="AK1867" i="4"/>
  <c r="H1867" i="4" s="1"/>
  <c r="G1867" i="4" s="1"/>
  <c r="AA1868" i="4"/>
  <c r="AE1868" i="4" s="1"/>
  <c r="AA1869" i="4"/>
  <c r="AI1869" i="4" s="1"/>
  <c r="Q1870" i="4"/>
  <c r="T1870" i="4"/>
  <c r="Z1870" i="4"/>
  <c r="I1869" i="4"/>
  <c r="P1871" i="4"/>
  <c r="R1871" i="4" s="1"/>
  <c r="M1871" i="4"/>
  <c r="X1871" i="4"/>
  <c r="N1872" i="4"/>
  <c r="L1873" i="4"/>
  <c r="W1872" i="4"/>
  <c r="K1872" i="4"/>
  <c r="O1870" i="4"/>
  <c r="Y1870" i="4"/>
  <c r="AD1869" i="4"/>
  <c r="V1874" i="4"/>
  <c r="J1875" i="4"/>
  <c r="AG1865" i="2"/>
  <c r="AE1865" i="2"/>
  <c r="AC1865" i="2"/>
  <c r="AI1865" i="2"/>
  <c r="V1865" i="2"/>
  <c r="AV1834" i="2"/>
  <c r="AW1834" i="2" s="1"/>
  <c r="AA1858" i="2"/>
  <c r="AH1858" i="2" s="1"/>
  <c r="AY1826" i="2" s="1"/>
  <c r="Z1859" i="2"/>
  <c r="AF1859" i="2" s="1"/>
  <c r="AB1860" i="2"/>
  <c r="X1861" i="2"/>
  <c r="Y1860" i="2"/>
  <c r="AD1860" i="2" s="1"/>
  <c r="AG1869" i="4" l="1"/>
  <c r="AH1869" i="4"/>
  <c r="AE1869" i="4"/>
  <c r="AG1868" i="4"/>
  <c r="AI1868" i="4"/>
  <c r="AH1868" i="4"/>
  <c r="AD1868" i="4"/>
  <c r="AF1868" i="4"/>
  <c r="AF1869" i="4"/>
  <c r="Q1871" i="4"/>
  <c r="T1871" i="4"/>
  <c r="I1871" i="4" s="1"/>
  <c r="Z1871" i="4"/>
  <c r="S1870" i="4"/>
  <c r="F1870" i="4" s="1"/>
  <c r="AA1870" i="4"/>
  <c r="AG1870" i="4" s="1"/>
  <c r="I1870" i="4"/>
  <c r="P1872" i="4"/>
  <c r="R1872" i="4" s="1"/>
  <c r="M1872" i="4"/>
  <c r="X1872" i="4"/>
  <c r="L1874" i="4"/>
  <c r="N1873" i="4"/>
  <c r="W1873" i="4"/>
  <c r="K1873" i="4"/>
  <c r="O1871" i="4"/>
  <c r="Y1871" i="4"/>
  <c r="V1875" i="4"/>
  <c r="J1876" i="4"/>
  <c r="AG1866" i="2"/>
  <c r="AE1866" i="2"/>
  <c r="AC1866" i="2"/>
  <c r="AI1866" i="2"/>
  <c r="V1866" i="2"/>
  <c r="AV1835" i="2"/>
  <c r="AW1835" i="2" s="1"/>
  <c r="AA1859" i="2"/>
  <c r="AH1859" i="2" s="1"/>
  <c r="AY1827" i="2" s="1"/>
  <c r="Z1860" i="2"/>
  <c r="AF1860" i="2" s="1"/>
  <c r="AB1861" i="2"/>
  <c r="X1862" i="2"/>
  <c r="Y1861" i="2"/>
  <c r="AD1861" i="2" s="1"/>
  <c r="AK1869" i="4" l="1"/>
  <c r="H1869" i="4" s="1"/>
  <c r="G1869" i="4" s="1"/>
  <c r="AK1868" i="4"/>
  <c r="H1868" i="4" s="1"/>
  <c r="G1868" i="4" s="1"/>
  <c r="Q1872" i="4"/>
  <c r="T1872" i="4"/>
  <c r="AA1872" i="4" s="1"/>
  <c r="Z1872" i="4"/>
  <c r="AI1870" i="4"/>
  <c r="AD1870" i="4"/>
  <c r="AH1870" i="4"/>
  <c r="S1871" i="4"/>
  <c r="F1871" i="4" s="1"/>
  <c r="AA1871" i="4"/>
  <c r="AE1870" i="4"/>
  <c r="AF1870" i="4"/>
  <c r="M1873" i="4"/>
  <c r="P1873" i="4"/>
  <c r="R1873" i="4" s="1"/>
  <c r="X1873" i="4"/>
  <c r="L1875" i="4"/>
  <c r="N1874" i="4"/>
  <c r="W1874" i="4"/>
  <c r="K1874" i="4"/>
  <c r="O1872" i="4"/>
  <c r="Y1872" i="4"/>
  <c r="V1876" i="4"/>
  <c r="J1877" i="4"/>
  <c r="AG1867" i="2"/>
  <c r="AE1867" i="2"/>
  <c r="AC1867" i="2"/>
  <c r="AI1867" i="2"/>
  <c r="V1867" i="2"/>
  <c r="AV1836" i="2"/>
  <c r="AW1836" i="2" s="1"/>
  <c r="AA1860" i="2"/>
  <c r="AH1860" i="2" s="1"/>
  <c r="AY1828" i="2" s="1"/>
  <c r="Z1861" i="2"/>
  <c r="AF1861" i="2" s="1"/>
  <c r="AB1862" i="2"/>
  <c r="X1863" i="2"/>
  <c r="Y1862" i="2"/>
  <c r="AD1862" i="2" s="1"/>
  <c r="Q1873" i="4" l="1"/>
  <c r="T1873" i="4"/>
  <c r="Z1873" i="4"/>
  <c r="S1872" i="4"/>
  <c r="F1872" i="4" s="1"/>
  <c r="I1872" i="4"/>
  <c r="AE1871" i="4"/>
  <c r="AG1871" i="4"/>
  <c r="AI1871" i="4"/>
  <c r="AF1871" i="4"/>
  <c r="AK1870" i="4"/>
  <c r="H1870" i="4" s="1"/>
  <c r="G1870" i="4" s="1"/>
  <c r="AH1871" i="4"/>
  <c r="AD1871" i="4"/>
  <c r="O1873" i="4"/>
  <c r="Y1873" i="4"/>
  <c r="P1874" i="4"/>
  <c r="R1874" i="4" s="1"/>
  <c r="M1874" i="4"/>
  <c r="X1874" i="4"/>
  <c r="L1876" i="4"/>
  <c r="K1876" i="4" s="1"/>
  <c r="N1875" i="4"/>
  <c r="W1875" i="4"/>
  <c r="K1875" i="4"/>
  <c r="AE1872" i="4"/>
  <c r="AH1872" i="4"/>
  <c r="AF1872" i="4"/>
  <c r="AG1872" i="4"/>
  <c r="AI1872" i="4"/>
  <c r="AD1872" i="4"/>
  <c r="I1873" i="4"/>
  <c r="V1877" i="4"/>
  <c r="J1878" i="4"/>
  <c r="AG1868" i="2"/>
  <c r="AE1868" i="2"/>
  <c r="AC1868" i="2"/>
  <c r="AI1868" i="2"/>
  <c r="V1868" i="2"/>
  <c r="AV1837" i="2"/>
  <c r="AW1837" i="2" s="1"/>
  <c r="AA1861" i="2"/>
  <c r="AH1861" i="2" s="1"/>
  <c r="AY1829" i="2" s="1"/>
  <c r="Z1862" i="2"/>
  <c r="AF1862" i="2" s="1"/>
  <c r="AB1863" i="2"/>
  <c r="X1864" i="2"/>
  <c r="Y1863" i="2"/>
  <c r="AD1863" i="2" s="1"/>
  <c r="AK1871" i="4" l="1"/>
  <c r="H1871" i="4" s="1"/>
  <c r="G1871" i="4" s="1"/>
  <c r="Q1874" i="4"/>
  <c r="T1874" i="4"/>
  <c r="Z1874" i="4"/>
  <c r="S1873" i="4"/>
  <c r="F1873" i="4" s="1"/>
  <c r="AA1873" i="4"/>
  <c r="P1875" i="4"/>
  <c r="R1875" i="4" s="1"/>
  <c r="M1875" i="4"/>
  <c r="X1875" i="4"/>
  <c r="N1876" i="4"/>
  <c r="L1877" i="4"/>
  <c r="W1876" i="4"/>
  <c r="O1874" i="4"/>
  <c r="Y1874" i="4"/>
  <c r="AK1872" i="4"/>
  <c r="H1872" i="4" s="1"/>
  <c r="G1872" i="4" s="1"/>
  <c r="I1874" i="4"/>
  <c r="V1878" i="4"/>
  <c r="J1879" i="4"/>
  <c r="AG1869" i="2"/>
  <c r="AE1869" i="2"/>
  <c r="AC1869" i="2"/>
  <c r="AI1869" i="2"/>
  <c r="V1869" i="2"/>
  <c r="AV1838" i="2"/>
  <c r="AW1838" i="2" s="1"/>
  <c r="AA1862" i="2"/>
  <c r="AH1862" i="2" s="1"/>
  <c r="AY1830" i="2" s="1"/>
  <c r="Z1863" i="2"/>
  <c r="AF1863" i="2" s="1"/>
  <c r="AB1864" i="2"/>
  <c r="X1865" i="2"/>
  <c r="Y1864" i="2"/>
  <c r="AD1864" i="2" s="1"/>
  <c r="Q1875" i="4" l="1"/>
  <c r="T1875" i="4"/>
  <c r="Z1875" i="4"/>
  <c r="S1874" i="4"/>
  <c r="F1874" i="4" s="1"/>
  <c r="AA1874" i="4"/>
  <c r="AI1874" i="4" s="1"/>
  <c r="AF1873" i="4"/>
  <c r="AH1873" i="4"/>
  <c r="AG1873" i="4"/>
  <c r="AI1873" i="4"/>
  <c r="AD1873" i="4"/>
  <c r="AE1873" i="4"/>
  <c r="AE1874" i="4"/>
  <c r="AF1874" i="4"/>
  <c r="AD1874" i="4"/>
  <c r="P1876" i="4"/>
  <c r="R1876" i="4" s="1"/>
  <c r="M1876" i="4"/>
  <c r="X1876" i="4"/>
  <c r="AH1874" i="4"/>
  <c r="AG1874" i="4"/>
  <c r="L1878" i="4"/>
  <c r="N1877" i="4"/>
  <c r="W1877" i="4"/>
  <c r="K1877" i="4"/>
  <c r="O1875" i="4"/>
  <c r="Y1875" i="4"/>
  <c r="V1879" i="4"/>
  <c r="J1880" i="4"/>
  <c r="AA1875" i="4"/>
  <c r="AG1870" i="2"/>
  <c r="AE1870" i="2"/>
  <c r="AC1870" i="2"/>
  <c r="AI1870" i="2"/>
  <c r="V1870" i="2"/>
  <c r="AV1839" i="2"/>
  <c r="AW1839" i="2" s="1"/>
  <c r="AA1863" i="2"/>
  <c r="AH1863" i="2" s="1"/>
  <c r="AY1831" i="2" s="1"/>
  <c r="AB1865" i="2"/>
  <c r="X1866" i="2"/>
  <c r="Y1865" i="2"/>
  <c r="AD1865" i="2" s="1"/>
  <c r="Z1864" i="2"/>
  <c r="AF1864" i="2" s="1"/>
  <c r="AK1873" i="4" l="1"/>
  <c r="H1873" i="4" s="1"/>
  <c r="G1873" i="4" s="1"/>
  <c r="S1875" i="4"/>
  <c r="F1875" i="4" s="1"/>
  <c r="I1875" i="4"/>
  <c r="Q1876" i="4"/>
  <c r="T1876" i="4"/>
  <c r="Z1876" i="4"/>
  <c r="AK1874" i="4"/>
  <c r="H1874" i="4" s="1"/>
  <c r="G1874" i="4" s="1"/>
  <c r="M1877" i="4"/>
  <c r="P1877" i="4"/>
  <c r="R1877" i="4" s="1"/>
  <c r="X1877" i="4"/>
  <c r="L1879" i="4"/>
  <c r="N1878" i="4"/>
  <c r="W1878" i="4"/>
  <c r="K1878" i="4"/>
  <c r="O1876" i="4"/>
  <c r="Y1876" i="4"/>
  <c r="I1876" i="4"/>
  <c r="V1880" i="4"/>
  <c r="J1881" i="4"/>
  <c r="AG1875" i="4"/>
  <c r="AI1875" i="4"/>
  <c r="AF1875" i="4"/>
  <c r="AH1875" i="4"/>
  <c r="AE1875" i="4"/>
  <c r="AD1875" i="4"/>
  <c r="AG1871" i="2"/>
  <c r="AE1871" i="2"/>
  <c r="AC1871" i="2"/>
  <c r="AI1871" i="2"/>
  <c r="V1871" i="2"/>
  <c r="AV1840" i="2"/>
  <c r="AW1840" i="2" s="1"/>
  <c r="X1867" i="2"/>
  <c r="AB1866" i="2"/>
  <c r="Y1866" i="2"/>
  <c r="AD1866" i="2" s="1"/>
  <c r="AA1864" i="2"/>
  <c r="AH1864" i="2" s="1"/>
  <c r="AY1832" i="2" s="1"/>
  <c r="Z1865" i="2"/>
  <c r="AF1865" i="2" s="1"/>
  <c r="Q1877" i="4" l="1"/>
  <c r="T1877" i="4"/>
  <c r="S1877" i="4" s="1"/>
  <c r="Z1877" i="4"/>
  <c r="S1876" i="4"/>
  <c r="F1876" i="4" s="1"/>
  <c r="AA1876" i="4"/>
  <c r="AH1876" i="4" s="1"/>
  <c r="L1880" i="4"/>
  <c r="N1879" i="4"/>
  <c r="W1879" i="4"/>
  <c r="K1879" i="4"/>
  <c r="O1877" i="4"/>
  <c r="F1877" i="4" s="1"/>
  <c r="Y1877" i="4"/>
  <c r="P1878" i="4"/>
  <c r="R1878" i="4" s="1"/>
  <c r="M1878" i="4"/>
  <c r="X1878" i="4"/>
  <c r="AK1875" i="4"/>
  <c r="H1875" i="4" s="1"/>
  <c r="G1875" i="4" s="1"/>
  <c r="V1881" i="4"/>
  <c r="J1882" i="4"/>
  <c r="AG1872" i="2"/>
  <c r="AE1872" i="2"/>
  <c r="AC1872" i="2"/>
  <c r="AI1872" i="2"/>
  <c r="V1872" i="2"/>
  <c r="AV1841" i="2"/>
  <c r="AW1841" i="2" s="1"/>
  <c r="AA1865" i="2"/>
  <c r="AH1865" i="2" s="1"/>
  <c r="AY1833" i="2" s="1"/>
  <c r="Z1866" i="2"/>
  <c r="AF1866" i="2" s="1"/>
  <c r="AB1867" i="2"/>
  <c r="X1868" i="2"/>
  <c r="Y1867" i="2"/>
  <c r="AD1867" i="2" s="1"/>
  <c r="AA1877" i="4" l="1"/>
  <c r="AG1877" i="4" s="1"/>
  <c r="AD1876" i="4"/>
  <c r="AE1876" i="4"/>
  <c r="AG1876" i="4"/>
  <c r="I1877" i="4"/>
  <c r="Q1878" i="4"/>
  <c r="T1878" i="4"/>
  <c r="AA1878" i="4" s="1"/>
  <c r="Z1878" i="4"/>
  <c r="AI1876" i="4"/>
  <c r="AF1876" i="4"/>
  <c r="P1879" i="4"/>
  <c r="R1879" i="4" s="1"/>
  <c r="M1879" i="4"/>
  <c r="X1879" i="4"/>
  <c r="O1878" i="4"/>
  <c r="Y1878" i="4"/>
  <c r="N1880" i="4"/>
  <c r="L1881" i="4"/>
  <c r="W1880" i="4"/>
  <c r="K1880" i="4"/>
  <c r="V1882" i="4"/>
  <c r="J1883" i="4"/>
  <c r="AG1873" i="2"/>
  <c r="AE1873" i="2"/>
  <c r="AC1873" i="2"/>
  <c r="AI1873" i="2"/>
  <c r="V1873" i="2"/>
  <c r="AV1842" i="2"/>
  <c r="AW1842" i="2" s="1"/>
  <c r="AA1866" i="2"/>
  <c r="AH1866" i="2" s="1"/>
  <c r="AY1834" i="2" s="1"/>
  <c r="X1869" i="2"/>
  <c r="AB1868" i="2"/>
  <c r="Y1868" i="2"/>
  <c r="AD1868" i="2" s="1"/>
  <c r="Z1867" i="2"/>
  <c r="AF1867" i="2" s="1"/>
  <c r="AI1877" i="4" l="1"/>
  <c r="AE1877" i="4"/>
  <c r="AH1877" i="4"/>
  <c r="AD1877" i="4"/>
  <c r="AK1877" i="4" s="1"/>
  <c r="H1877" i="4" s="1"/>
  <c r="G1877" i="4" s="1"/>
  <c r="AF1877" i="4"/>
  <c r="AD1878" i="4"/>
  <c r="AI1878" i="4"/>
  <c r="Q1879" i="4"/>
  <c r="T1879" i="4"/>
  <c r="I1879" i="4" s="1"/>
  <c r="Z1879" i="4"/>
  <c r="S1878" i="4"/>
  <c r="F1878" i="4" s="1"/>
  <c r="I1878" i="4"/>
  <c r="AK1876" i="4"/>
  <c r="H1876" i="4" s="1"/>
  <c r="G1876" i="4" s="1"/>
  <c r="AE1878" i="4"/>
  <c r="AG1878" i="4"/>
  <c r="AF1878" i="4"/>
  <c r="L1882" i="4"/>
  <c r="N1881" i="4"/>
  <c r="W1881" i="4"/>
  <c r="K1881" i="4"/>
  <c r="P1880" i="4"/>
  <c r="M1880" i="4"/>
  <c r="X1880" i="4"/>
  <c r="AH1878" i="4"/>
  <c r="O1879" i="4"/>
  <c r="Y1879" i="4"/>
  <c r="V1883" i="4"/>
  <c r="J1884" i="4"/>
  <c r="AG1874" i="2"/>
  <c r="AE1874" i="2"/>
  <c r="AC1874" i="2"/>
  <c r="AI1874" i="2"/>
  <c r="V1874" i="2"/>
  <c r="AV1843" i="2"/>
  <c r="AW1843" i="2" s="1"/>
  <c r="AA1867" i="2"/>
  <c r="AH1867" i="2" s="1"/>
  <c r="AY1835" i="2" s="1"/>
  <c r="AB1869" i="2"/>
  <c r="X1870" i="2"/>
  <c r="Y1869" i="2"/>
  <c r="AD1869" i="2" s="1"/>
  <c r="Z1868" i="2"/>
  <c r="AF1868" i="2" s="1"/>
  <c r="S1879" i="4" l="1"/>
  <c r="AA1879" i="4"/>
  <c r="AG1879" i="4"/>
  <c r="R1880" i="4"/>
  <c r="F1879" i="4"/>
  <c r="AE1879" i="4"/>
  <c r="AK1878" i="4"/>
  <c r="H1878" i="4" s="1"/>
  <c r="G1878" i="4" s="1"/>
  <c r="AF1879" i="4"/>
  <c r="M1881" i="4"/>
  <c r="P1881" i="4"/>
  <c r="X1881" i="4"/>
  <c r="O1880" i="4"/>
  <c r="Y1880" i="4"/>
  <c r="L1883" i="4"/>
  <c r="N1882" i="4"/>
  <c r="W1882" i="4"/>
  <c r="K1882" i="4"/>
  <c r="AH1879" i="4"/>
  <c r="AD1879" i="4"/>
  <c r="AI1879" i="4"/>
  <c r="V1884" i="4"/>
  <c r="J1885" i="4"/>
  <c r="AG1875" i="2"/>
  <c r="AE1875" i="2"/>
  <c r="AC1875" i="2"/>
  <c r="AI1875" i="2"/>
  <c r="V1875" i="2"/>
  <c r="AV1844" i="2"/>
  <c r="AW1844" i="2" s="1"/>
  <c r="X1871" i="2"/>
  <c r="AB1870" i="2"/>
  <c r="Y1870" i="2"/>
  <c r="AD1870" i="2" s="1"/>
  <c r="AA1868" i="2"/>
  <c r="AH1868" i="2" s="1"/>
  <c r="AY1836" i="2" s="1"/>
  <c r="Z1869" i="2"/>
  <c r="AF1869" i="2" s="1"/>
  <c r="R1881" i="4" l="1"/>
  <c r="Z1881" i="4" s="1"/>
  <c r="Q1881" i="4"/>
  <c r="Q1880" i="4"/>
  <c r="T1880" i="4"/>
  <c r="Z1880" i="4"/>
  <c r="AK1879" i="4"/>
  <c r="H1879" i="4" s="1"/>
  <c r="G1879" i="4" s="1"/>
  <c r="P1882" i="4"/>
  <c r="M1882" i="4"/>
  <c r="X1882" i="4"/>
  <c r="L1884" i="4"/>
  <c r="N1883" i="4"/>
  <c r="W1883" i="4"/>
  <c r="K1883" i="4"/>
  <c r="O1881" i="4"/>
  <c r="Y1881" i="4"/>
  <c r="V1885" i="4"/>
  <c r="J1886" i="4"/>
  <c r="AG1876" i="2"/>
  <c r="AE1876" i="2"/>
  <c r="AC1876" i="2"/>
  <c r="AI1876" i="2"/>
  <c r="V1876" i="2"/>
  <c r="AV1845" i="2"/>
  <c r="AW1845" i="2" s="1"/>
  <c r="AA1869" i="2"/>
  <c r="AH1869" i="2" s="1"/>
  <c r="AY1837" i="2" s="1"/>
  <c r="Z1870" i="2"/>
  <c r="AF1870" i="2" s="1"/>
  <c r="X1872" i="2"/>
  <c r="AB1871" i="2"/>
  <c r="Y1871" i="2"/>
  <c r="AD1871" i="2" s="1"/>
  <c r="S1880" i="4" l="1"/>
  <c r="AA1880" i="4"/>
  <c r="I1880" i="4"/>
  <c r="T1881" i="4"/>
  <c r="R1882" i="4"/>
  <c r="F1880" i="4"/>
  <c r="N1884" i="4"/>
  <c r="L1885" i="4"/>
  <c r="W1884" i="4"/>
  <c r="K1884" i="4"/>
  <c r="P1883" i="4"/>
  <c r="M1883" i="4"/>
  <c r="X1883" i="4"/>
  <c r="O1882" i="4"/>
  <c r="Y1882" i="4"/>
  <c r="V1886" i="4"/>
  <c r="J1887" i="4"/>
  <c r="AG1877" i="2"/>
  <c r="AE1877" i="2"/>
  <c r="AC1877" i="2"/>
  <c r="AI1877" i="2"/>
  <c r="V1877" i="2"/>
  <c r="AV1846" i="2"/>
  <c r="AW1846" i="2" s="1"/>
  <c r="AA1870" i="2"/>
  <c r="AH1870" i="2" s="1"/>
  <c r="AY1838" i="2" s="1"/>
  <c r="Z1871" i="2"/>
  <c r="AF1871" i="2" s="1"/>
  <c r="AB1872" i="2"/>
  <c r="X1873" i="2"/>
  <c r="Y1872" i="2"/>
  <c r="AD1872" i="2" s="1"/>
  <c r="Q1882" i="4" l="1"/>
  <c r="T1882" i="4"/>
  <c r="Z1882" i="4"/>
  <c r="AI1880" i="4"/>
  <c r="AF1880" i="4"/>
  <c r="AH1880" i="4"/>
  <c r="AD1880" i="4"/>
  <c r="AE1880" i="4"/>
  <c r="AG1880" i="4"/>
  <c r="I1882" i="4"/>
  <c r="R1883" i="4"/>
  <c r="S1881" i="4"/>
  <c r="F1881" i="4" s="1"/>
  <c r="AA1881" i="4"/>
  <c r="I1881" i="4"/>
  <c r="L1886" i="4"/>
  <c r="N1885" i="4"/>
  <c r="W1885" i="4"/>
  <c r="K1885" i="4"/>
  <c r="O1883" i="4"/>
  <c r="Y1883" i="4"/>
  <c r="P1884" i="4"/>
  <c r="M1884" i="4"/>
  <c r="X1884" i="4"/>
  <c r="V1887" i="4"/>
  <c r="J1888" i="4"/>
  <c r="AG1878" i="2"/>
  <c r="AE1878" i="2"/>
  <c r="AC1878" i="2"/>
  <c r="AI1878" i="2"/>
  <c r="V1878" i="2"/>
  <c r="AV1847" i="2"/>
  <c r="AW1847" i="2" s="1"/>
  <c r="AA1871" i="2"/>
  <c r="AH1871" i="2" s="1"/>
  <c r="AY1839" i="2" s="1"/>
  <c r="X1874" i="2"/>
  <c r="AB1873" i="2"/>
  <c r="Y1873" i="2"/>
  <c r="AD1873" i="2" s="1"/>
  <c r="Z1872" i="2"/>
  <c r="AF1872" i="2" s="1"/>
  <c r="AK1880" i="4" l="1"/>
  <c r="H1880" i="4" s="1"/>
  <c r="G1880" i="4" s="1"/>
  <c r="S1882" i="4"/>
  <c r="F1882" i="4" s="1"/>
  <c r="AA1882" i="4"/>
  <c r="R1884" i="4"/>
  <c r="AH1881" i="4"/>
  <c r="AD1881" i="4"/>
  <c r="AI1881" i="4"/>
  <c r="AG1881" i="4"/>
  <c r="AE1881" i="4"/>
  <c r="AF1881" i="4"/>
  <c r="Q1883" i="4"/>
  <c r="T1883" i="4"/>
  <c r="I1883" i="4" s="1"/>
  <c r="Z1883" i="4"/>
  <c r="O1884" i="4"/>
  <c r="Y1884" i="4"/>
  <c r="M1885" i="4"/>
  <c r="P1885" i="4"/>
  <c r="X1885" i="4"/>
  <c r="L1887" i="4"/>
  <c r="K1887" i="4" s="1"/>
  <c r="N1886" i="4"/>
  <c r="W1886" i="4"/>
  <c r="K1886" i="4"/>
  <c r="V1888" i="4"/>
  <c r="J1889" i="4"/>
  <c r="AG1879" i="2"/>
  <c r="AE1879" i="2"/>
  <c r="AC1879" i="2"/>
  <c r="AI1879" i="2"/>
  <c r="V1879" i="2"/>
  <c r="AV1848" i="2"/>
  <c r="AW1848" i="2" s="1"/>
  <c r="AA1872" i="2"/>
  <c r="AH1872" i="2" s="1"/>
  <c r="AY1840" i="2" s="1"/>
  <c r="AB1874" i="2"/>
  <c r="X1875" i="2"/>
  <c r="Y1874" i="2"/>
  <c r="AD1874" i="2" s="1"/>
  <c r="Z1873" i="2"/>
  <c r="AF1873" i="2" s="1"/>
  <c r="R1885" i="4" l="1"/>
  <c r="AK1881" i="4"/>
  <c r="H1881" i="4" s="1"/>
  <c r="G1881" i="4" s="1"/>
  <c r="AH1882" i="4"/>
  <c r="AE1882" i="4"/>
  <c r="AI1882" i="4"/>
  <c r="AG1882" i="4"/>
  <c r="AF1882" i="4"/>
  <c r="AD1882" i="4"/>
  <c r="S1883" i="4"/>
  <c r="F1883" i="4" s="1"/>
  <c r="AA1883" i="4"/>
  <c r="Q1884" i="4"/>
  <c r="T1884" i="4"/>
  <c r="I1884" i="4" s="1"/>
  <c r="Z1884" i="4"/>
  <c r="O1885" i="4"/>
  <c r="Y1885" i="4"/>
  <c r="P1886" i="4"/>
  <c r="R1886" i="4" s="1"/>
  <c r="M1886" i="4"/>
  <c r="X1886" i="4"/>
  <c r="L1888" i="4"/>
  <c r="N1887" i="4"/>
  <c r="W1887" i="4"/>
  <c r="V1889" i="4"/>
  <c r="J1890" i="4"/>
  <c r="AG1880" i="2"/>
  <c r="AE1880" i="2"/>
  <c r="AC1880" i="2"/>
  <c r="AI1880" i="2"/>
  <c r="V1880" i="2"/>
  <c r="AV1849" i="2"/>
  <c r="AW1849" i="2" s="1"/>
  <c r="X1876" i="2"/>
  <c r="AB1875" i="2"/>
  <c r="Y1875" i="2"/>
  <c r="AD1875" i="2" s="1"/>
  <c r="AA1873" i="2"/>
  <c r="AH1873" i="2" s="1"/>
  <c r="AY1841" i="2" s="1"/>
  <c r="Z1874" i="2"/>
  <c r="AF1874" i="2" s="1"/>
  <c r="Q1886" i="4" l="1"/>
  <c r="Z1886" i="4"/>
  <c r="Q1885" i="4"/>
  <c r="T1885" i="4"/>
  <c r="I1885" i="4" s="1"/>
  <c r="Z1885" i="4"/>
  <c r="S1884" i="4"/>
  <c r="AA1884" i="4"/>
  <c r="AK1882" i="4"/>
  <c r="H1882" i="4" s="1"/>
  <c r="G1882" i="4" s="1"/>
  <c r="AE1883" i="4"/>
  <c r="AG1883" i="4"/>
  <c r="AD1883" i="4"/>
  <c r="AF1883" i="4"/>
  <c r="AI1883" i="4"/>
  <c r="F1884" i="4"/>
  <c r="AH1883" i="4"/>
  <c r="P1887" i="4"/>
  <c r="R1887" i="4" s="1"/>
  <c r="M1887" i="4"/>
  <c r="X1887" i="4"/>
  <c r="O1886" i="4"/>
  <c r="Y1886" i="4"/>
  <c r="N1888" i="4"/>
  <c r="L1889" i="4"/>
  <c r="W1888" i="4"/>
  <c r="K1888" i="4"/>
  <c r="V1890" i="4"/>
  <c r="J1891" i="4"/>
  <c r="AG1881" i="2"/>
  <c r="AE1881" i="2"/>
  <c r="AC1881" i="2"/>
  <c r="AI1881" i="2"/>
  <c r="V1881" i="2"/>
  <c r="AV1850" i="2"/>
  <c r="AW1850" i="2" s="1"/>
  <c r="Z1875" i="2"/>
  <c r="AF1875" i="2" s="1"/>
  <c r="AA1874" i="2"/>
  <c r="AH1874" i="2" s="1"/>
  <c r="AY1842" i="2" s="1"/>
  <c r="AB1876" i="2"/>
  <c r="X1877" i="2"/>
  <c r="Y1876" i="2"/>
  <c r="AD1876" i="2" s="1"/>
  <c r="T1886" i="4" l="1"/>
  <c r="AA1886" i="4" s="1"/>
  <c r="AK1883" i="4"/>
  <c r="H1883" i="4" s="1"/>
  <c r="G1883" i="4" s="1"/>
  <c r="AG1884" i="4"/>
  <c r="AI1884" i="4"/>
  <c r="AE1884" i="4"/>
  <c r="AD1884" i="4"/>
  <c r="AF1884" i="4"/>
  <c r="AH1884" i="4"/>
  <c r="Q1887" i="4"/>
  <c r="T1887" i="4"/>
  <c r="AA1887" i="4" s="1"/>
  <c r="Z1887" i="4"/>
  <c r="S1886" i="4"/>
  <c r="F1886" i="4" s="1"/>
  <c r="I1886" i="4"/>
  <c r="S1885" i="4"/>
  <c r="F1885" i="4" s="1"/>
  <c r="AA1885" i="4"/>
  <c r="L1890" i="4"/>
  <c r="N1889" i="4"/>
  <c r="W1889" i="4"/>
  <c r="K1889" i="4"/>
  <c r="P1888" i="4"/>
  <c r="R1888" i="4" s="1"/>
  <c r="M1888" i="4"/>
  <c r="X1888" i="4"/>
  <c r="O1887" i="4"/>
  <c r="Y1887" i="4"/>
  <c r="AE1886" i="4"/>
  <c r="AG1886" i="4"/>
  <c r="AH1886" i="4"/>
  <c r="AF1886" i="4"/>
  <c r="AD1886" i="4"/>
  <c r="AI1886" i="4"/>
  <c r="V1891" i="4"/>
  <c r="J1892" i="4"/>
  <c r="AG1882" i="2"/>
  <c r="AE1882" i="2"/>
  <c r="AC1882" i="2"/>
  <c r="AI1882" i="2"/>
  <c r="V1882" i="2"/>
  <c r="AV1851" i="2"/>
  <c r="AW1851" i="2" s="1"/>
  <c r="Z1876" i="2"/>
  <c r="AF1876" i="2" s="1"/>
  <c r="AB1877" i="2"/>
  <c r="X1878" i="2"/>
  <c r="Y1877" i="2"/>
  <c r="AD1877" i="2" s="1"/>
  <c r="AA1875" i="2"/>
  <c r="AH1875" i="2" s="1"/>
  <c r="AY1843" i="2" s="1"/>
  <c r="AE1885" i="4" l="1"/>
  <c r="AD1885" i="4"/>
  <c r="AI1885" i="4"/>
  <c r="AH1885" i="4"/>
  <c r="AG1885" i="4"/>
  <c r="AF1885" i="4"/>
  <c r="Q1888" i="4"/>
  <c r="T1888" i="4"/>
  <c r="S1888" i="4" s="1"/>
  <c r="Z1888" i="4"/>
  <c r="S1887" i="4"/>
  <c r="F1887" i="4" s="1"/>
  <c r="I1887" i="4"/>
  <c r="AK1884" i="4"/>
  <c r="H1884" i="4" s="1"/>
  <c r="G1884" i="4" s="1"/>
  <c r="M1889" i="4"/>
  <c r="P1889" i="4"/>
  <c r="R1889" i="4" s="1"/>
  <c r="X1889" i="4"/>
  <c r="O1888" i="4"/>
  <c r="F1888" i="4" s="1"/>
  <c r="Y1888" i="4"/>
  <c r="L1891" i="4"/>
  <c r="N1890" i="4"/>
  <c r="W1890" i="4"/>
  <c r="K1890" i="4"/>
  <c r="V1892" i="4"/>
  <c r="J1893" i="4"/>
  <c r="AK1886" i="4"/>
  <c r="H1886" i="4" s="1"/>
  <c r="G1886" i="4" s="1"/>
  <c r="AI1887" i="4"/>
  <c r="AD1887" i="4"/>
  <c r="AH1887" i="4"/>
  <c r="AE1887" i="4"/>
  <c r="AF1887" i="4"/>
  <c r="AG1887" i="4"/>
  <c r="AG1883" i="2"/>
  <c r="AE1883" i="2"/>
  <c r="AC1883" i="2"/>
  <c r="AI1883" i="2"/>
  <c r="V1883" i="2"/>
  <c r="AV1852" i="2"/>
  <c r="AW1852" i="2" s="1"/>
  <c r="AB1878" i="2"/>
  <c r="X1879" i="2"/>
  <c r="Y1878" i="2"/>
  <c r="AD1878" i="2" s="1"/>
  <c r="AA1876" i="2"/>
  <c r="AH1876" i="2" s="1"/>
  <c r="AY1844" i="2" s="1"/>
  <c r="Z1877" i="2"/>
  <c r="AF1877" i="2" s="1"/>
  <c r="I1888" i="4" l="1"/>
  <c r="AA1888" i="4"/>
  <c r="AF1888" i="4" s="1"/>
  <c r="Q1889" i="4"/>
  <c r="T1889" i="4"/>
  <c r="Z1889" i="4"/>
  <c r="AK1885" i="4"/>
  <c r="H1885" i="4" s="1"/>
  <c r="G1885" i="4" s="1"/>
  <c r="P1890" i="4"/>
  <c r="M1890" i="4"/>
  <c r="X1890" i="4"/>
  <c r="L1892" i="4"/>
  <c r="N1891" i="4"/>
  <c r="W1891" i="4"/>
  <c r="K1891" i="4"/>
  <c r="O1889" i="4"/>
  <c r="Y1889" i="4"/>
  <c r="AG1888" i="4"/>
  <c r="V1893" i="4"/>
  <c r="J1894" i="4"/>
  <c r="AK1887" i="4"/>
  <c r="H1887" i="4" s="1"/>
  <c r="G1887" i="4" s="1"/>
  <c r="AG1884" i="2"/>
  <c r="AE1884" i="2"/>
  <c r="AC1884" i="2"/>
  <c r="AI1884" i="2"/>
  <c r="V1884" i="2"/>
  <c r="AV1853" i="2"/>
  <c r="AW1853" i="2" s="1"/>
  <c r="Z1878" i="2"/>
  <c r="AF1878" i="2" s="1"/>
  <c r="X1880" i="2"/>
  <c r="AB1879" i="2"/>
  <c r="Y1879" i="2"/>
  <c r="AD1879" i="2" s="1"/>
  <c r="AA1877" i="2"/>
  <c r="AH1877" i="2" s="1"/>
  <c r="AY1845" i="2" s="1"/>
  <c r="AD1888" i="4" l="1"/>
  <c r="AH1888" i="4"/>
  <c r="AI1888" i="4"/>
  <c r="AE1888" i="4"/>
  <c r="S1889" i="4"/>
  <c r="F1889" i="4" s="1"/>
  <c r="I1889" i="4"/>
  <c r="AA1889" i="4"/>
  <c r="AF1889" i="4" s="1"/>
  <c r="R1890" i="4"/>
  <c r="P1891" i="4"/>
  <c r="M1891" i="4"/>
  <c r="X1891" i="4"/>
  <c r="O1890" i="4"/>
  <c r="Y1890" i="4"/>
  <c r="N1892" i="4"/>
  <c r="L1893" i="4"/>
  <c r="K1892" i="4"/>
  <c r="W1892" i="4"/>
  <c r="V1894" i="4"/>
  <c r="J1895" i="4"/>
  <c r="AG1885" i="2"/>
  <c r="AE1885" i="2"/>
  <c r="AC1885" i="2"/>
  <c r="AI1885" i="2"/>
  <c r="V1885" i="2"/>
  <c r="AV1854" i="2"/>
  <c r="AW1854" i="2" s="1"/>
  <c r="X1881" i="2"/>
  <c r="AB1880" i="2"/>
  <c r="Y1880" i="2"/>
  <c r="AD1880" i="2" s="1"/>
  <c r="AA1878" i="2"/>
  <c r="AH1878" i="2" s="1"/>
  <c r="AY1846" i="2" s="1"/>
  <c r="Z1879" i="2"/>
  <c r="AF1879" i="2" s="1"/>
  <c r="AK1888" i="4" l="1"/>
  <c r="H1888" i="4" s="1"/>
  <c r="G1888" i="4" s="1"/>
  <c r="AE1889" i="4"/>
  <c r="AD1889" i="4"/>
  <c r="AH1889" i="4"/>
  <c r="AG1889" i="4"/>
  <c r="Q1890" i="4"/>
  <c r="T1890" i="4"/>
  <c r="Z1890" i="4"/>
  <c r="R1891" i="4"/>
  <c r="AI1889" i="4"/>
  <c r="L1894" i="4"/>
  <c r="N1893" i="4"/>
  <c r="W1893" i="4"/>
  <c r="K1893" i="4"/>
  <c r="P1892" i="4"/>
  <c r="M1892" i="4"/>
  <c r="X1892" i="4"/>
  <c r="O1891" i="4"/>
  <c r="Y1891" i="4"/>
  <c r="V1895" i="4"/>
  <c r="J1896" i="4"/>
  <c r="AG1886" i="2"/>
  <c r="AE1886" i="2"/>
  <c r="AC1886" i="2"/>
  <c r="AI1886" i="2"/>
  <c r="V1886" i="2"/>
  <c r="AV1855" i="2"/>
  <c r="AW1855" i="2" s="1"/>
  <c r="AA1879" i="2"/>
  <c r="AH1879" i="2" s="1"/>
  <c r="AY1847" i="2" s="1"/>
  <c r="Z1880" i="2"/>
  <c r="AF1880" i="2" s="1"/>
  <c r="X1882" i="2"/>
  <c r="AB1881" i="2"/>
  <c r="Y1881" i="2"/>
  <c r="AD1881" i="2" s="1"/>
  <c r="AK1889" i="4" l="1"/>
  <c r="H1889" i="4" s="1"/>
  <c r="G1889" i="4" s="1"/>
  <c r="R1892" i="4"/>
  <c r="Z1892" i="4" s="1"/>
  <c r="Q1891" i="4"/>
  <c r="T1891" i="4"/>
  <c r="Z1891" i="4"/>
  <c r="S1890" i="4"/>
  <c r="F1890" i="4" s="1"/>
  <c r="AA1890" i="4"/>
  <c r="AE1890" i="4" s="1"/>
  <c r="I1890" i="4"/>
  <c r="M1893" i="4"/>
  <c r="P1893" i="4"/>
  <c r="X1893" i="4"/>
  <c r="O1892" i="4"/>
  <c r="Y1892" i="4"/>
  <c r="L1895" i="4"/>
  <c r="N1894" i="4"/>
  <c r="W1894" i="4"/>
  <c r="K1894" i="4"/>
  <c r="V1896" i="4"/>
  <c r="J1897" i="4"/>
  <c r="AG1887" i="2"/>
  <c r="AE1887" i="2"/>
  <c r="AC1887" i="2"/>
  <c r="AI1887" i="2"/>
  <c r="V1887" i="2"/>
  <c r="AV1856" i="2"/>
  <c r="AW1856" i="2" s="1"/>
  <c r="AA1880" i="2"/>
  <c r="AH1880" i="2" s="1"/>
  <c r="AY1848" i="2" s="1"/>
  <c r="Z1881" i="2"/>
  <c r="AF1881" i="2" s="1"/>
  <c r="AB1882" i="2"/>
  <c r="X1883" i="2"/>
  <c r="Y1882" i="2"/>
  <c r="AD1882" i="2" s="1"/>
  <c r="Q1892" i="4" l="1"/>
  <c r="R1893" i="4"/>
  <c r="Z1893" i="4" s="1"/>
  <c r="S1891" i="4"/>
  <c r="F1891" i="4" s="1"/>
  <c r="AA1891" i="4"/>
  <c r="I1891" i="4"/>
  <c r="AH1890" i="4"/>
  <c r="AF1890" i="4"/>
  <c r="Q1893" i="4"/>
  <c r="AG1890" i="4"/>
  <c r="AI1890" i="4"/>
  <c r="T1892" i="4"/>
  <c r="AD1890" i="4"/>
  <c r="P1894" i="4"/>
  <c r="R1894" i="4" s="1"/>
  <c r="M1894" i="4"/>
  <c r="X1894" i="4"/>
  <c r="L1896" i="4"/>
  <c r="N1895" i="4"/>
  <c r="W1895" i="4"/>
  <c r="K1895" i="4"/>
  <c r="O1893" i="4"/>
  <c r="Y1893" i="4"/>
  <c r="V1897" i="4"/>
  <c r="J1898" i="4"/>
  <c r="AG1888" i="2"/>
  <c r="AE1888" i="2"/>
  <c r="AC1888" i="2"/>
  <c r="AI1888" i="2"/>
  <c r="V1888" i="2"/>
  <c r="AV1857" i="2"/>
  <c r="AW1857" i="2" s="1"/>
  <c r="AA1881" i="2"/>
  <c r="AH1881" i="2" s="1"/>
  <c r="AY1849" i="2" s="1"/>
  <c r="AB1883" i="2"/>
  <c r="X1884" i="2"/>
  <c r="Y1883" i="2"/>
  <c r="AD1883" i="2" s="1"/>
  <c r="Z1882" i="2"/>
  <c r="AF1882" i="2" s="1"/>
  <c r="AK1890" i="4" l="1"/>
  <c r="H1890" i="4" s="1"/>
  <c r="G1890" i="4" s="1"/>
  <c r="S1892" i="4"/>
  <c r="F1892" i="4" s="1"/>
  <c r="AA1892" i="4"/>
  <c r="I1892" i="4"/>
  <c r="T1893" i="4"/>
  <c r="T1894" i="4" s="1"/>
  <c r="AA1894" i="4" s="1"/>
  <c r="AD1891" i="4"/>
  <c r="AH1891" i="4"/>
  <c r="AE1891" i="4"/>
  <c r="AI1891" i="4"/>
  <c r="AF1891" i="4"/>
  <c r="AG1891" i="4"/>
  <c r="Q1894" i="4"/>
  <c r="Z1894" i="4"/>
  <c r="N1896" i="4"/>
  <c r="L1897" i="4"/>
  <c r="W1896" i="4"/>
  <c r="K1896" i="4"/>
  <c r="P1895" i="4"/>
  <c r="R1895" i="4" s="1"/>
  <c r="M1895" i="4"/>
  <c r="X1895" i="4"/>
  <c r="O1894" i="4"/>
  <c r="Y1894" i="4"/>
  <c r="V1898" i="4"/>
  <c r="J1899" i="4"/>
  <c r="AG1889" i="2"/>
  <c r="AE1889" i="2"/>
  <c r="AC1889" i="2"/>
  <c r="AI1889" i="2"/>
  <c r="V1889" i="2"/>
  <c r="AV1858" i="2"/>
  <c r="AW1858" i="2" s="1"/>
  <c r="AB1884" i="2"/>
  <c r="X1885" i="2"/>
  <c r="Y1884" i="2"/>
  <c r="AD1884" i="2" s="1"/>
  <c r="AA1882" i="2"/>
  <c r="AH1882" i="2" s="1"/>
  <c r="AY1850" i="2" s="1"/>
  <c r="Z1883" i="2"/>
  <c r="AF1883" i="2" s="1"/>
  <c r="AK1891" i="4" l="1"/>
  <c r="H1891" i="4" s="1"/>
  <c r="G1891" i="4" s="1"/>
  <c r="Q1895" i="4"/>
  <c r="T1895" i="4"/>
  <c r="Z1895" i="4"/>
  <c r="AE1892" i="4"/>
  <c r="AF1892" i="4"/>
  <c r="AH1892" i="4"/>
  <c r="AG1892" i="4"/>
  <c r="AD1892" i="4"/>
  <c r="AI1892" i="4"/>
  <c r="S1894" i="4"/>
  <c r="F1894" i="4" s="1"/>
  <c r="I1894" i="4"/>
  <c r="S1893" i="4"/>
  <c r="F1893" i="4" s="1"/>
  <c r="I1893" i="4"/>
  <c r="AA1893" i="4"/>
  <c r="L1898" i="4"/>
  <c r="N1897" i="4"/>
  <c r="W1897" i="4"/>
  <c r="K1897" i="4"/>
  <c r="O1895" i="4"/>
  <c r="Y1895" i="4"/>
  <c r="P1896" i="4"/>
  <c r="M1896" i="4"/>
  <c r="X1896" i="4"/>
  <c r="AF1894" i="4"/>
  <c r="AE1894" i="4"/>
  <c r="AG1894" i="4"/>
  <c r="AI1894" i="4"/>
  <c r="AD1894" i="4"/>
  <c r="AH1894" i="4"/>
  <c r="AA1895" i="4"/>
  <c r="V1899" i="4"/>
  <c r="J1900" i="4"/>
  <c r="AG1890" i="2"/>
  <c r="AE1890" i="2"/>
  <c r="AC1890" i="2"/>
  <c r="AI1890" i="2"/>
  <c r="V1890" i="2"/>
  <c r="AV1859" i="2"/>
  <c r="AW1859" i="2" s="1"/>
  <c r="Z1884" i="2"/>
  <c r="AF1884" i="2" s="1"/>
  <c r="AB1885" i="2"/>
  <c r="X1886" i="2"/>
  <c r="Y1885" i="2"/>
  <c r="AD1885" i="2" s="1"/>
  <c r="AA1883" i="2"/>
  <c r="AH1883" i="2" s="1"/>
  <c r="AY1851" i="2" s="1"/>
  <c r="AK1892" i="4" l="1"/>
  <c r="H1892" i="4" s="1"/>
  <c r="G1892" i="4" s="1"/>
  <c r="AF1893" i="4"/>
  <c r="AG1893" i="4"/>
  <c r="AI1893" i="4"/>
  <c r="AD1893" i="4"/>
  <c r="AE1893" i="4"/>
  <c r="AH1893" i="4"/>
  <c r="R1896" i="4"/>
  <c r="S1895" i="4"/>
  <c r="F1895" i="4" s="1"/>
  <c r="I1895" i="4"/>
  <c r="O1896" i="4"/>
  <c r="Y1896" i="4"/>
  <c r="M1897" i="4"/>
  <c r="P1897" i="4"/>
  <c r="X1897" i="4"/>
  <c r="L1899" i="4"/>
  <c r="N1898" i="4"/>
  <c r="K1898" i="4"/>
  <c r="W1898" i="4"/>
  <c r="AK1894" i="4"/>
  <c r="AI1895" i="4"/>
  <c r="AE1895" i="4"/>
  <c r="AH1895" i="4"/>
  <c r="AG1895" i="4"/>
  <c r="AD1895" i="4"/>
  <c r="AF1895" i="4"/>
  <c r="V1900" i="4"/>
  <c r="J1901" i="4"/>
  <c r="AG1891" i="2"/>
  <c r="AE1891" i="2"/>
  <c r="AC1891" i="2"/>
  <c r="AI1891" i="2"/>
  <c r="V1891" i="2"/>
  <c r="AV1860" i="2"/>
  <c r="AW1860" i="2" s="1"/>
  <c r="AB1886" i="2"/>
  <c r="X1887" i="2"/>
  <c r="Y1886" i="2"/>
  <c r="AD1886" i="2" s="1"/>
  <c r="AA1884" i="2"/>
  <c r="AH1884" i="2" s="1"/>
  <c r="AY1852" i="2" s="1"/>
  <c r="Z1885" i="2"/>
  <c r="AF1885" i="2" s="1"/>
  <c r="H1894" i="4" l="1"/>
  <c r="G1894" i="4" s="1"/>
  <c r="AK1893" i="4"/>
  <c r="H1893" i="4" s="1"/>
  <c r="G1893" i="4" s="1"/>
  <c r="R1897" i="4"/>
  <c r="Q1896" i="4"/>
  <c r="T1896" i="4"/>
  <c r="Z1896" i="4"/>
  <c r="O1897" i="4"/>
  <c r="Y1897" i="4"/>
  <c r="P1898" i="4"/>
  <c r="M1898" i="4"/>
  <c r="X1898" i="4"/>
  <c r="L1900" i="4"/>
  <c r="N1899" i="4"/>
  <c r="W1899" i="4"/>
  <c r="K1899" i="4"/>
  <c r="AK1895" i="4"/>
  <c r="H1895" i="4" s="1"/>
  <c r="G1895" i="4" s="1"/>
  <c r="V1901" i="4"/>
  <c r="J1902" i="4"/>
  <c r="AG1892" i="2"/>
  <c r="AE1892" i="2"/>
  <c r="AC1892" i="2"/>
  <c r="AI1892" i="2"/>
  <c r="V1892" i="2"/>
  <c r="AV1861" i="2"/>
  <c r="AW1861" i="2" s="1"/>
  <c r="AA1885" i="2"/>
  <c r="AH1885" i="2" s="1"/>
  <c r="AY1853" i="2" s="1"/>
  <c r="Z1886" i="2"/>
  <c r="AF1886" i="2" s="1"/>
  <c r="AB1887" i="2"/>
  <c r="X1888" i="2"/>
  <c r="Y1887" i="2"/>
  <c r="AD1887" i="2" s="1"/>
  <c r="R1898" i="4" l="1"/>
  <c r="S1896" i="4"/>
  <c r="F1896" i="4" s="1"/>
  <c r="AA1896" i="4"/>
  <c r="Q1897" i="4"/>
  <c r="T1897" i="4"/>
  <c r="Z1897" i="4"/>
  <c r="I1896" i="4"/>
  <c r="P1899" i="4"/>
  <c r="R1899" i="4" s="1"/>
  <c r="M1899" i="4"/>
  <c r="X1899" i="4"/>
  <c r="O1898" i="4"/>
  <c r="Y1898" i="4"/>
  <c r="N1900" i="4"/>
  <c r="L1901" i="4"/>
  <c r="W1900" i="4"/>
  <c r="K1900" i="4"/>
  <c r="V1902" i="4"/>
  <c r="J1903" i="4"/>
  <c r="AG1893" i="2"/>
  <c r="AE1893" i="2"/>
  <c r="AC1893" i="2"/>
  <c r="AI1893" i="2"/>
  <c r="V1893" i="2"/>
  <c r="AV1862" i="2"/>
  <c r="AW1862" i="2" s="1"/>
  <c r="AA1886" i="2"/>
  <c r="AH1886" i="2" s="1"/>
  <c r="AY1854" i="2" s="1"/>
  <c r="Z1887" i="2"/>
  <c r="AF1887" i="2" s="1"/>
  <c r="AB1888" i="2"/>
  <c r="X1889" i="2"/>
  <c r="Y1888" i="2"/>
  <c r="AD1888" i="2" s="1"/>
  <c r="AD1896" i="4" l="1"/>
  <c r="AG1896" i="4"/>
  <c r="AH1896" i="4"/>
  <c r="AI1896" i="4"/>
  <c r="AF1896" i="4"/>
  <c r="AE1896" i="4"/>
  <c r="S1897" i="4"/>
  <c r="F1897" i="4" s="1"/>
  <c r="AA1897" i="4"/>
  <c r="I1897" i="4"/>
  <c r="Q1899" i="4"/>
  <c r="Z1899" i="4"/>
  <c r="Q1898" i="4"/>
  <c r="T1898" i="4"/>
  <c r="Z1898" i="4"/>
  <c r="L1902" i="4"/>
  <c r="N1901" i="4"/>
  <c r="W1901" i="4"/>
  <c r="K1901" i="4"/>
  <c r="P1900" i="4"/>
  <c r="R1900" i="4" s="1"/>
  <c r="M1900" i="4"/>
  <c r="X1900" i="4"/>
  <c r="O1899" i="4"/>
  <c r="Y1899" i="4"/>
  <c r="V1903" i="4"/>
  <c r="J1904" i="4"/>
  <c r="AG1894" i="2"/>
  <c r="AE1894" i="2"/>
  <c r="AC1894" i="2"/>
  <c r="AI1894" i="2"/>
  <c r="V1894" i="2"/>
  <c r="AV1863" i="2"/>
  <c r="AW1863" i="2" s="1"/>
  <c r="AA1887" i="2"/>
  <c r="AH1887" i="2" s="1"/>
  <c r="AY1855" i="2" s="1"/>
  <c r="X1890" i="2"/>
  <c r="AB1889" i="2"/>
  <c r="Y1889" i="2"/>
  <c r="AD1889" i="2" s="1"/>
  <c r="Z1888" i="2"/>
  <c r="AF1888" i="2" s="1"/>
  <c r="AF1897" i="4" l="1"/>
  <c r="AD1897" i="4"/>
  <c r="AH1897" i="4"/>
  <c r="AE1897" i="4"/>
  <c r="AG1897" i="4"/>
  <c r="AI1897" i="4"/>
  <c r="S1898" i="4"/>
  <c r="F1898" i="4" s="1"/>
  <c r="AA1898" i="4"/>
  <c r="T1899" i="4"/>
  <c r="Q1900" i="4"/>
  <c r="T1900" i="4"/>
  <c r="Z1900" i="4"/>
  <c r="I1898" i="4"/>
  <c r="AK1896" i="4"/>
  <c r="H1896" i="4" s="1"/>
  <c r="G1896" i="4" s="1"/>
  <c r="M1901" i="4"/>
  <c r="P1901" i="4"/>
  <c r="R1901" i="4" s="1"/>
  <c r="X1901" i="4"/>
  <c r="O1900" i="4"/>
  <c r="Y1900" i="4"/>
  <c r="L1903" i="4"/>
  <c r="N1902" i="4"/>
  <c r="W1902" i="4"/>
  <c r="K1902" i="4"/>
  <c r="V1904" i="4"/>
  <c r="J1905" i="4"/>
  <c r="AG1895" i="2"/>
  <c r="AE1895" i="2"/>
  <c r="AC1895" i="2"/>
  <c r="AI1895" i="2"/>
  <c r="V1895" i="2"/>
  <c r="AV1864" i="2"/>
  <c r="AW1864" i="2" s="1"/>
  <c r="AA1888" i="2"/>
  <c r="AH1888" i="2" s="1"/>
  <c r="AY1856" i="2" s="1"/>
  <c r="AB1890" i="2"/>
  <c r="X1891" i="2"/>
  <c r="Y1890" i="2"/>
  <c r="AD1890" i="2" s="1"/>
  <c r="Z1889" i="2"/>
  <c r="AF1889" i="2" s="1"/>
  <c r="AF1898" i="4" l="1"/>
  <c r="AH1898" i="4"/>
  <c r="AD1898" i="4"/>
  <c r="AI1898" i="4"/>
  <c r="AE1898" i="4"/>
  <c r="AG1898" i="4"/>
  <c r="S1900" i="4"/>
  <c r="F1900" i="4" s="1"/>
  <c r="AA1900" i="4"/>
  <c r="AE1900" i="4" s="1"/>
  <c r="AK1897" i="4"/>
  <c r="H1897" i="4" s="1"/>
  <c r="G1897" i="4" s="1"/>
  <c r="I1900" i="4"/>
  <c r="Q1901" i="4"/>
  <c r="T1901" i="4"/>
  <c r="AA1901" i="4" s="1"/>
  <c r="Z1901" i="4"/>
  <c r="S1899" i="4"/>
  <c r="F1899" i="4" s="1"/>
  <c r="I1899" i="4"/>
  <c r="AA1899" i="4"/>
  <c r="P1902" i="4"/>
  <c r="R1902" i="4" s="1"/>
  <c r="M1902" i="4"/>
  <c r="X1902" i="4"/>
  <c r="L1904" i="4"/>
  <c r="N1903" i="4"/>
  <c r="W1903" i="4"/>
  <c r="K1903" i="4"/>
  <c r="O1901" i="4"/>
  <c r="Y1901" i="4"/>
  <c r="V1905" i="4"/>
  <c r="J1906" i="4"/>
  <c r="AG1896" i="2"/>
  <c r="AE1896" i="2"/>
  <c r="AC1896" i="2"/>
  <c r="AI1896" i="2"/>
  <c r="V1896" i="2"/>
  <c r="AV1865" i="2"/>
  <c r="AW1865" i="2" s="1"/>
  <c r="AB1891" i="2"/>
  <c r="X1892" i="2"/>
  <c r="Y1891" i="2"/>
  <c r="AD1891" i="2" s="1"/>
  <c r="AA1889" i="2"/>
  <c r="AH1889" i="2" s="1"/>
  <c r="AY1857" i="2" s="1"/>
  <c r="Z1890" i="2"/>
  <c r="AF1890" i="2" s="1"/>
  <c r="AD1899" i="4" l="1"/>
  <c r="AI1899" i="4"/>
  <c r="AE1899" i="4"/>
  <c r="AH1899" i="4"/>
  <c r="AF1899" i="4"/>
  <c r="AG1899" i="4"/>
  <c r="S1901" i="4"/>
  <c r="F1901" i="4" s="1"/>
  <c r="I1901" i="4"/>
  <c r="AF1900" i="4"/>
  <c r="AI1900" i="4"/>
  <c r="AD1900" i="4"/>
  <c r="AG1900" i="4"/>
  <c r="AH1900" i="4"/>
  <c r="Q1902" i="4"/>
  <c r="T1902" i="4"/>
  <c r="S1902" i="4" s="1"/>
  <c r="Z1902" i="4"/>
  <c r="AK1898" i="4"/>
  <c r="H1898" i="4" s="1"/>
  <c r="G1898" i="4" s="1"/>
  <c r="N1904" i="4"/>
  <c r="L1905" i="4"/>
  <c r="W1904" i="4"/>
  <c r="K1904" i="4"/>
  <c r="P1903" i="4"/>
  <c r="R1903" i="4" s="1"/>
  <c r="M1903" i="4"/>
  <c r="X1903" i="4"/>
  <c r="O1902" i="4"/>
  <c r="F1902" i="4" s="1"/>
  <c r="Y1902" i="4"/>
  <c r="AH1901" i="4"/>
  <c r="AD1901" i="4"/>
  <c r="AF1901" i="4"/>
  <c r="AI1901" i="4"/>
  <c r="AG1901" i="4"/>
  <c r="AE1901" i="4"/>
  <c r="V1906" i="4"/>
  <c r="J1907" i="4"/>
  <c r="AG1897" i="2"/>
  <c r="AE1897" i="2"/>
  <c r="AC1897" i="2"/>
  <c r="AI1897" i="2"/>
  <c r="V1897" i="2"/>
  <c r="AV1866" i="2"/>
  <c r="AW1866" i="2" s="1"/>
  <c r="AA1890" i="2"/>
  <c r="AH1890" i="2" s="1"/>
  <c r="AY1858" i="2" s="1"/>
  <c r="Z1891" i="2"/>
  <c r="AF1891" i="2" s="1"/>
  <c r="X1893" i="2"/>
  <c r="AB1892" i="2"/>
  <c r="Y1892" i="2"/>
  <c r="AD1892" i="2" s="1"/>
  <c r="AK1900" i="4" l="1"/>
  <c r="H1900" i="4" s="1"/>
  <c r="G1900" i="4" s="1"/>
  <c r="AA1902" i="4"/>
  <c r="AE1902" i="4" s="1"/>
  <c r="I1902" i="4"/>
  <c r="Q1903" i="4"/>
  <c r="T1903" i="4"/>
  <c r="AA1903" i="4" s="1"/>
  <c r="Z1903" i="4"/>
  <c r="AK1899" i="4"/>
  <c r="H1899" i="4" s="1"/>
  <c r="G1899" i="4" s="1"/>
  <c r="L1906" i="4"/>
  <c r="N1905" i="4"/>
  <c r="W1905" i="4"/>
  <c r="K1905" i="4"/>
  <c r="O1903" i="4"/>
  <c r="Y1903" i="4"/>
  <c r="P1904" i="4"/>
  <c r="R1904" i="4" s="1"/>
  <c r="M1904" i="4"/>
  <c r="X1904" i="4"/>
  <c r="AK1901" i="4"/>
  <c r="H1901" i="4" s="1"/>
  <c r="G1901" i="4" s="1"/>
  <c r="V1907" i="4"/>
  <c r="J1908" i="4"/>
  <c r="AG1898" i="2"/>
  <c r="AE1898" i="2"/>
  <c r="AC1898" i="2"/>
  <c r="AI1898" i="2"/>
  <c r="V1898" i="2"/>
  <c r="AV1867" i="2"/>
  <c r="AW1867" i="2" s="1"/>
  <c r="AA1891" i="2"/>
  <c r="AH1891" i="2" s="1"/>
  <c r="AY1859" i="2" s="1"/>
  <c r="Z1892" i="2"/>
  <c r="AF1892" i="2" s="1"/>
  <c r="AB1893" i="2"/>
  <c r="X1894" i="2"/>
  <c r="Y1893" i="2"/>
  <c r="AD1893" i="2" s="1"/>
  <c r="AG1902" i="4" l="1"/>
  <c r="AH1902" i="4"/>
  <c r="AF1902" i="4"/>
  <c r="AD1902" i="4"/>
  <c r="AI1902" i="4"/>
  <c r="S1903" i="4"/>
  <c r="I1903" i="4"/>
  <c r="F1903" i="4"/>
  <c r="Q1904" i="4"/>
  <c r="T1904" i="4"/>
  <c r="I1904" i="4" s="1"/>
  <c r="Z1904" i="4"/>
  <c r="O1904" i="4"/>
  <c r="Y1904" i="4"/>
  <c r="M1905" i="4"/>
  <c r="P1905" i="4"/>
  <c r="X1905" i="4"/>
  <c r="L1907" i="4"/>
  <c r="K1907" i="4" s="1"/>
  <c r="N1906" i="4"/>
  <c r="W1906" i="4"/>
  <c r="K1906" i="4"/>
  <c r="AE1903" i="4"/>
  <c r="AD1903" i="4"/>
  <c r="AF1903" i="4"/>
  <c r="AI1903" i="4"/>
  <c r="AG1903" i="4"/>
  <c r="AH1903" i="4"/>
  <c r="V1908" i="4"/>
  <c r="J1909" i="4"/>
  <c r="AG1899" i="2"/>
  <c r="AE1899" i="2"/>
  <c r="AC1899" i="2"/>
  <c r="AI1899" i="2"/>
  <c r="V1899" i="2"/>
  <c r="AV1868" i="2"/>
  <c r="AW1868" i="2" s="1"/>
  <c r="AA1892" i="2"/>
  <c r="AH1892" i="2" s="1"/>
  <c r="AY1860" i="2" s="1"/>
  <c r="Z1893" i="2"/>
  <c r="AF1893" i="2" s="1"/>
  <c r="X1895" i="2"/>
  <c r="AB1894" i="2"/>
  <c r="Y1894" i="2"/>
  <c r="AD1894" i="2" s="1"/>
  <c r="AK1902" i="4" l="1"/>
  <c r="H1902" i="4" s="1"/>
  <c r="G1902" i="4" s="1"/>
  <c r="R1905" i="4"/>
  <c r="S1904" i="4"/>
  <c r="F1904" i="4" s="1"/>
  <c r="AA1904" i="4"/>
  <c r="O1905" i="4"/>
  <c r="Y1905" i="4"/>
  <c r="P1906" i="4"/>
  <c r="R1906" i="4" s="1"/>
  <c r="M1906" i="4"/>
  <c r="X1906" i="4"/>
  <c r="L1908" i="4"/>
  <c r="N1907" i="4"/>
  <c r="W1907" i="4"/>
  <c r="AK1903" i="4"/>
  <c r="H1903" i="4" s="1"/>
  <c r="G1903" i="4" s="1"/>
  <c r="V1909" i="4"/>
  <c r="J1910" i="4"/>
  <c r="AG1900" i="2"/>
  <c r="AE1900" i="2"/>
  <c r="AC1900" i="2"/>
  <c r="AI1900" i="2"/>
  <c r="V1900" i="2"/>
  <c r="AV1869" i="2"/>
  <c r="AW1869" i="2" s="1"/>
  <c r="AA1893" i="2"/>
  <c r="AH1893" i="2" s="1"/>
  <c r="AY1861" i="2" s="1"/>
  <c r="Z1894" i="2"/>
  <c r="AF1894" i="2" s="1"/>
  <c r="AB1895" i="2"/>
  <c r="X1896" i="2"/>
  <c r="Y1895" i="2"/>
  <c r="AD1895" i="2" s="1"/>
  <c r="AH1904" i="4" l="1"/>
  <c r="AG1904" i="4"/>
  <c r="AE1904" i="4"/>
  <c r="Q1906" i="4"/>
  <c r="Z1906" i="4"/>
  <c r="AF1904" i="4"/>
  <c r="AI1904" i="4"/>
  <c r="Q1905" i="4"/>
  <c r="T1905" i="4"/>
  <c r="Z1905" i="4"/>
  <c r="AD1904" i="4"/>
  <c r="P1907" i="4"/>
  <c r="M1907" i="4"/>
  <c r="X1907" i="4"/>
  <c r="O1906" i="4"/>
  <c r="Y1906" i="4"/>
  <c r="N1908" i="4"/>
  <c r="L1909" i="4"/>
  <c r="W1908" i="4"/>
  <c r="K1908" i="4"/>
  <c r="V1910" i="4"/>
  <c r="J1911" i="4"/>
  <c r="AG1901" i="2"/>
  <c r="AE1901" i="2"/>
  <c r="AC1901" i="2"/>
  <c r="AI1901" i="2"/>
  <c r="V1901" i="2"/>
  <c r="AV1870" i="2"/>
  <c r="AW1870" i="2" s="1"/>
  <c r="AA1894" i="2"/>
  <c r="AH1894" i="2" s="1"/>
  <c r="AY1862" i="2" s="1"/>
  <c r="Z1895" i="2"/>
  <c r="AF1895" i="2" s="1"/>
  <c r="X1897" i="2"/>
  <c r="AB1896" i="2"/>
  <c r="Y1896" i="2"/>
  <c r="AD1896" i="2" s="1"/>
  <c r="AK1904" i="4" l="1"/>
  <c r="H1904" i="4" s="1"/>
  <c r="G1904" i="4" s="1"/>
  <c r="S1905" i="4"/>
  <c r="F1905" i="4" s="1"/>
  <c r="AA1905" i="4"/>
  <c r="AD1905" i="4" s="1"/>
  <c r="I1905" i="4"/>
  <c r="R1907" i="4"/>
  <c r="T1906" i="4"/>
  <c r="L1910" i="4"/>
  <c r="N1909" i="4"/>
  <c r="W1909" i="4"/>
  <c r="K1909" i="4"/>
  <c r="P1908" i="4"/>
  <c r="M1908" i="4"/>
  <c r="X1908" i="4"/>
  <c r="O1907" i="4"/>
  <c r="Y1907" i="4"/>
  <c r="V1911" i="4"/>
  <c r="J1912" i="4"/>
  <c r="AG1902" i="2"/>
  <c r="AE1902" i="2"/>
  <c r="AC1902" i="2"/>
  <c r="AI1902" i="2"/>
  <c r="V1902" i="2"/>
  <c r="AV1871" i="2"/>
  <c r="AW1871" i="2" s="1"/>
  <c r="AA1895" i="2"/>
  <c r="AH1895" i="2" s="1"/>
  <c r="AY1863" i="2" s="1"/>
  <c r="Z1896" i="2"/>
  <c r="AF1896" i="2" s="1"/>
  <c r="AB1897" i="2"/>
  <c r="X1898" i="2"/>
  <c r="Y1897" i="2"/>
  <c r="AD1897" i="2" s="1"/>
  <c r="S1906" i="4" l="1"/>
  <c r="F1906" i="4" s="1"/>
  <c r="AA1906" i="4"/>
  <c r="I1906" i="4"/>
  <c r="Q1907" i="4"/>
  <c r="T1907" i="4"/>
  <c r="Z1907" i="4"/>
  <c r="AI1905" i="4"/>
  <c r="AH1905" i="4"/>
  <c r="AG1905" i="4"/>
  <c r="AF1905" i="4"/>
  <c r="R1908" i="4"/>
  <c r="AE1905" i="4"/>
  <c r="M1909" i="4"/>
  <c r="P1909" i="4"/>
  <c r="X1909" i="4"/>
  <c r="O1908" i="4"/>
  <c r="Y1908" i="4"/>
  <c r="L1911" i="4"/>
  <c r="N1910" i="4"/>
  <c r="W1910" i="4"/>
  <c r="K1910" i="4"/>
  <c r="V1912" i="4"/>
  <c r="J1913" i="4"/>
  <c r="AG1903" i="2"/>
  <c r="AE1903" i="2"/>
  <c r="AC1903" i="2"/>
  <c r="AI1903" i="2"/>
  <c r="V1903" i="2"/>
  <c r="AV1872" i="2"/>
  <c r="AW1872" i="2" s="1"/>
  <c r="AA1896" i="2"/>
  <c r="AH1896" i="2" s="1"/>
  <c r="AY1864" i="2" s="1"/>
  <c r="Z1897" i="2"/>
  <c r="AF1897" i="2" s="1"/>
  <c r="AB1898" i="2"/>
  <c r="X1899" i="2"/>
  <c r="Y1898" i="2"/>
  <c r="AD1898" i="2" s="1"/>
  <c r="AK1905" i="4" l="1"/>
  <c r="H1905" i="4" s="1"/>
  <c r="G1905" i="4" s="1"/>
  <c r="R1909" i="4"/>
  <c r="Q1909" i="4" s="1"/>
  <c r="AG1906" i="4"/>
  <c r="AE1906" i="4"/>
  <c r="AH1906" i="4"/>
  <c r="AD1906" i="4"/>
  <c r="AI1906" i="4"/>
  <c r="AF1906" i="4"/>
  <c r="S1907" i="4"/>
  <c r="F1907" i="4" s="1"/>
  <c r="AA1907" i="4"/>
  <c r="I1907" i="4"/>
  <c r="Q1908" i="4"/>
  <c r="T1908" i="4"/>
  <c r="Z1908" i="4"/>
  <c r="P1910" i="4"/>
  <c r="M1910" i="4"/>
  <c r="X1910" i="4"/>
  <c r="L1912" i="4"/>
  <c r="N1911" i="4"/>
  <c r="W1911" i="4"/>
  <c r="K1911" i="4"/>
  <c r="O1909" i="4"/>
  <c r="Y1909" i="4"/>
  <c r="V1913" i="4"/>
  <c r="J1914" i="4"/>
  <c r="AG1904" i="2"/>
  <c r="AE1904" i="2"/>
  <c r="AC1904" i="2"/>
  <c r="AI1904" i="2"/>
  <c r="V1904" i="2"/>
  <c r="AV1873" i="2"/>
  <c r="AW1873" i="2" s="1"/>
  <c r="AA1897" i="2"/>
  <c r="AH1897" i="2" s="1"/>
  <c r="AY1865" i="2" s="1"/>
  <c r="X1900" i="2"/>
  <c r="AB1899" i="2"/>
  <c r="Y1899" i="2"/>
  <c r="AD1899" i="2" s="1"/>
  <c r="Z1898" i="2"/>
  <c r="AF1898" i="2" s="1"/>
  <c r="Z1909" i="4" l="1"/>
  <c r="R1910" i="4"/>
  <c r="S1908" i="4"/>
  <c r="F1908" i="4" s="1"/>
  <c r="AA1908" i="4"/>
  <c r="I1908" i="4"/>
  <c r="AH1907" i="4"/>
  <c r="AD1907" i="4"/>
  <c r="AF1907" i="4"/>
  <c r="AI1907" i="4"/>
  <c r="AE1907" i="4"/>
  <c r="AG1907" i="4"/>
  <c r="AK1906" i="4"/>
  <c r="H1906" i="4" s="1"/>
  <c r="G1906" i="4" s="1"/>
  <c r="T1909" i="4"/>
  <c r="N1912" i="4"/>
  <c r="L1913" i="4"/>
  <c r="K1912" i="4"/>
  <c r="W1912" i="4"/>
  <c r="P1911" i="4"/>
  <c r="M1911" i="4"/>
  <c r="X1911" i="4"/>
  <c r="O1910" i="4"/>
  <c r="Y1910" i="4"/>
  <c r="V1914" i="4"/>
  <c r="J1915" i="4"/>
  <c r="AG1905" i="2"/>
  <c r="AE1905" i="2"/>
  <c r="AC1905" i="2"/>
  <c r="AI1905" i="2"/>
  <c r="V1905" i="2"/>
  <c r="AV1874" i="2"/>
  <c r="AW1874" i="2" s="1"/>
  <c r="AA1898" i="2"/>
  <c r="AH1898" i="2" s="1"/>
  <c r="AY1866" i="2" s="1"/>
  <c r="AB1900" i="2"/>
  <c r="X1901" i="2"/>
  <c r="Y1900" i="2"/>
  <c r="AD1900" i="2" s="1"/>
  <c r="Z1899" i="2"/>
  <c r="AF1899" i="2" s="1"/>
  <c r="AI1908" i="4" l="1"/>
  <c r="AE1908" i="4"/>
  <c r="AH1908" i="4"/>
  <c r="AG1908" i="4"/>
  <c r="AF1908" i="4"/>
  <c r="R1911" i="4"/>
  <c r="AK1907" i="4"/>
  <c r="H1907" i="4" s="1"/>
  <c r="G1907" i="4" s="1"/>
  <c r="AD1908" i="4"/>
  <c r="S1909" i="4"/>
  <c r="F1909" i="4" s="1"/>
  <c r="AA1909" i="4"/>
  <c r="I1909" i="4"/>
  <c r="Q1910" i="4"/>
  <c r="T1910" i="4"/>
  <c r="Z1910" i="4"/>
  <c r="L1914" i="4"/>
  <c r="N1913" i="4"/>
  <c r="W1913" i="4"/>
  <c r="K1913" i="4"/>
  <c r="O1911" i="4"/>
  <c r="Y1911" i="4"/>
  <c r="P1912" i="4"/>
  <c r="M1912" i="4"/>
  <c r="X1912" i="4"/>
  <c r="V1915" i="4"/>
  <c r="J1916" i="4"/>
  <c r="AG1906" i="2"/>
  <c r="AE1906" i="2"/>
  <c r="AC1906" i="2"/>
  <c r="AI1906" i="2"/>
  <c r="V1906" i="2"/>
  <c r="AV1875" i="2"/>
  <c r="AW1875" i="2" s="1"/>
  <c r="AB1901" i="2"/>
  <c r="X1902" i="2"/>
  <c r="Y1901" i="2"/>
  <c r="AD1901" i="2" s="1"/>
  <c r="AA1899" i="2"/>
  <c r="AH1899" i="2" s="1"/>
  <c r="AY1867" i="2" s="1"/>
  <c r="Z1900" i="2"/>
  <c r="AF1900" i="2" s="1"/>
  <c r="S1910" i="4" l="1"/>
  <c r="F1910" i="4" s="1"/>
  <c r="AA1910" i="4"/>
  <c r="AH1910" i="4" s="1"/>
  <c r="I1910" i="4"/>
  <c r="Q1911" i="4"/>
  <c r="T1911" i="4"/>
  <c r="I1911" i="4" s="1"/>
  <c r="Z1911" i="4"/>
  <c r="AG1909" i="4"/>
  <c r="AE1909" i="4"/>
  <c r="AH1909" i="4"/>
  <c r="AD1909" i="4"/>
  <c r="AF1909" i="4"/>
  <c r="AI1909" i="4"/>
  <c r="AK1908" i="4"/>
  <c r="H1908" i="4" s="1"/>
  <c r="G1908" i="4" s="1"/>
  <c r="R1912" i="4"/>
  <c r="O1912" i="4"/>
  <c r="Y1912" i="4"/>
  <c r="M1913" i="4"/>
  <c r="P1913" i="4"/>
  <c r="R1913" i="4" s="1"/>
  <c r="X1913" i="4"/>
  <c r="L1915" i="4"/>
  <c r="N1914" i="4"/>
  <c r="W1914" i="4"/>
  <c r="K1914" i="4"/>
  <c r="V1916" i="4"/>
  <c r="J1917" i="4"/>
  <c r="AG1907" i="2"/>
  <c r="AE1907" i="2"/>
  <c r="AC1907" i="2"/>
  <c r="AI1907" i="2"/>
  <c r="V1907" i="2"/>
  <c r="AV1876" i="2"/>
  <c r="AW1876" i="2" s="1"/>
  <c r="Z1901" i="2"/>
  <c r="AF1901" i="2" s="1"/>
  <c r="AB1902" i="2"/>
  <c r="X1903" i="2"/>
  <c r="Y1902" i="2"/>
  <c r="AD1902" i="2" s="1"/>
  <c r="AA1900" i="2"/>
  <c r="AH1900" i="2" s="1"/>
  <c r="AY1868" i="2" s="1"/>
  <c r="AE1910" i="4" l="1"/>
  <c r="AF1910" i="4"/>
  <c r="AG1910" i="4"/>
  <c r="AK1909" i="4"/>
  <c r="H1909" i="4" s="1"/>
  <c r="G1909" i="4" s="1"/>
  <c r="AD1910" i="4"/>
  <c r="AI1910" i="4"/>
  <c r="Q1913" i="4"/>
  <c r="Z1913" i="4"/>
  <c r="Q1912" i="4"/>
  <c r="T1912" i="4"/>
  <c r="T1913" i="4" s="1"/>
  <c r="Z1912" i="4"/>
  <c r="S1911" i="4"/>
  <c r="F1911" i="4" s="1"/>
  <c r="AA1911" i="4"/>
  <c r="O1913" i="4"/>
  <c r="Y1913" i="4"/>
  <c r="P1914" i="4"/>
  <c r="R1914" i="4" s="1"/>
  <c r="M1914" i="4"/>
  <c r="X1914" i="4"/>
  <c r="L1916" i="4"/>
  <c r="N1915" i="4"/>
  <c r="W1915" i="4"/>
  <c r="K1915" i="4"/>
  <c r="V1917" i="4"/>
  <c r="J1918" i="4"/>
  <c r="AG1908" i="2"/>
  <c r="AE1908" i="2"/>
  <c r="AC1908" i="2"/>
  <c r="AI1908" i="2"/>
  <c r="V1908" i="2"/>
  <c r="AV1877" i="2"/>
  <c r="AW1877" i="2" s="1"/>
  <c r="AB1903" i="2"/>
  <c r="X1904" i="2"/>
  <c r="Y1903" i="2"/>
  <c r="AD1903" i="2" s="1"/>
  <c r="AA1901" i="2"/>
  <c r="AH1901" i="2" s="1"/>
  <c r="AY1869" i="2" s="1"/>
  <c r="Z1902" i="2"/>
  <c r="AF1902" i="2" s="1"/>
  <c r="AH1911" i="4" l="1"/>
  <c r="AE1911" i="4"/>
  <c r="AI1911" i="4"/>
  <c r="AF1911" i="4"/>
  <c r="AD1911" i="4"/>
  <c r="AG1911" i="4"/>
  <c r="Q1914" i="4"/>
  <c r="T1914" i="4"/>
  <c r="I1914" i="4" s="1"/>
  <c r="Z1914" i="4"/>
  <c r="AK1910" i="4"/>
  <c r="H1910" i="4" s="1"/>
  <c r="G1910" i="4" s="1"/>
  <c r="S1913" i="4"/>
  <c r="F1913" i="4" s="1"/>
  <c r="AA1913" i="4"/>
  <c r="I1913" i="4"/>
  <c r="S1912" i="4"/>
  <c r="F1912" i="4" s="1"/>
  <c r="AA1912" i="4"/>
  <c r="AF1912" i="4" s="1"/>
  <c r="I1912" i="4"/>
  <c r="P1915" i="4"/>
  <c r="R1915" i="4" s="1"/>
  <c r="M1915" i="4"/>
  <c r="X1915" i="4"/>
  <c r="N1916" i="4"/>
  <c r="L1917" i="4"/>
  <c r="W1916" i="4"/>
  <c r="K1916" i="4"/>
  <c r="O1914" i="4"/>
  <c r="Y1914" i="4"/>
  <c r="V1918" i="4"/>
  <c r="J1919" i="4"/>
  <c r="AG1909" i="2"/>
  <c r="AE1909" i="2"/>
  <c r="AC1909" i="2"/>
  <c r="AI1909" i="2"/>
  <c r="V1909" i="2"/>
  <c r="AV1878" i="2"/>
  <c r="AW1878" i="2" s="1"/>
  <c r="Z1903" i="2"/>
  <c r="AF1903" i="2" s="1"/>
  <c r="AB1904" i="2"/>
  <c r="X1905" i="2"/>
  <c r="Y1904" i="2"/>
  <c r="AD1904" i="2" s="1"/>
  <c r="AA1902" i="2"/>
  <c r="AH1902" i="2" s="1"/>
  <c r="AY1870" i="2" s="1"/>
  <c r="AG1913" i="4" l="1"/>
  <c r="AI1913" i="4"/>
  <c r="AD1913" i="4"/>
  <c r="AE1913" i="4"/>
  <c r="Q1915" i="4"/>
  <c r="T1915" i="4"/>
  <c r="Z1915" i="4"/>
  <c r="S1914" i="4"/>
  <c r="F1914" i="4" s="1"/>
  <c r="AA1914" i="4"/>
  <c r="AK1911" i="4"/>
  <c r="H1911" i="4" s="1"/>
  <c r="G1911" i="4" s="1"/>
  <c r="AF1913" i="4"/>
  <c r="AI1912" i="4"/>
  <c r="AG1912" i="4"/>
  <c r="AH1912" i="4"/>
  <c r="AE1912" i="4"/>
  <c r="AD1912" i="4"/>
  <c r="AH1913" i="4"/>
  <c r="P1916" i="4"/>
  <c r="R1916" i="4" s="1"/>
  <c r="M1916" i="4"/>
  <c r="X1916" i="4"/>
  <c r="N1917" i="4"/>
  <c r="L1918" i="4"/>
  <c r="K1917" i="4"/>
  <c r="W1917" i="4"/>
  <c r="O1915" i="4"/>
  <c r="Y1915" i="4"/>
  <c r="V1919" i="4"/>
  <c r="J1920" i="4"/>
  <c r="AG1910" i="2"/>
  <c r="AE1910" i="2"/>
  <c r="AC1910" i="2"/>
  <c r="AI1910" i="2"/>
  <c r="V1910" i="2"/>
  <c r="AV1879" i="2"/>
  <c r="AW1879" i="2" s="1"/>
  <c r="AB1905" i="2"/>
  <c r="X1906" i="2"/>
  <c r="Y1905" i="2"/>
  <c r="AD1905" i="2" s="1"/>
  <c r="AA1903" i="2"/>
  <c r="AH1903" i="2" s="1"/>
  <c r="AY1871" i="2" s="1"/>
  <c r="Z1904" i="2"/>
  <c r="AF1904" i="2" s="1"/>
  <c r="Q1916" i="4" l="1"/>
  <c r="T1916" i="4"/>
  <c r="Z1916" i="4"/>
  <c r="S1915" i="4"/>
  <c r="F1915" i="4" s="1"/>
  <c r="I1915" i="4"/>
  <c r="AK1913" i="4"/>
  <c r="H1913" i="4" s="1"/>
  <c r="G1913" i="4" s="1"/>
  <c r="AK1912" i="4"/>
  <c r="H1912" i="4" s="1"/>
  <c r="G1912" i="4" s="1"/>
  <c r="AD1914" i="4"/>
  <c r="AI1914" i="4"/>
  <c r="AF1914" i="4"/>
  <c r="AG1914" i="4"/>
  <c r="AE1914" i="4"/>
  <c r="AA1915" i="4"/>
  <c r="AD1915" i="4" s="1"/>
  <c r="AH1914" i="4"/>
  <c r="M1917" i="4"/>
  <c r="P1917" i="4"/>
  <c r="R1917" i="4" s="1"/>
  <c r="X1917" i="4"/>
  <c r="N1918" i="4"/>
  <c r="L1919" i="4"/>
  <c r="W1918" i="4"/>
  <c r="K1918" i="4"/>
  <c r="O1916" i="4"/>
  <c r="Y1916" i="4"/>
  <c r="I1916" i="4"/>
  <c r="V1920" i="4"/>
  <c r="J1921" i="4"/>
  <c r="AG1911" i="2"/>
  <c r="AE1911" i="2"/>
  <c r="AC1911" i="2"/>
  <c r="AI1911" i="2"/>
  <c r="V1911" i="2"/>
  <c r="AV1880" i="2"/>
  <c r="AW1880" i="2" s="1"/>
  <c r="AA1904" i="2"/>
  <c r="AH1904" i="2" s="1"/>
  <c r="AY1872" i="2" s="1"/>
  <c r="Z1905" i="2"/>
  <c r="AF1905" i="2" s="1"/>
  <c r="X1907" i="2"/>
  <c r="AB1906" i="2"/>
  <c r="Y1906" i="2"/>
  <c r="AD1906" i="2" s="1"/>
  <c r="AE1915" i="4" l="1"/>
  <c r="AF1915" i="4"/>
  <c r="AI1915" i="4"/>
  <c r="S1916" i="4"/>
  <c r="F1916" i="4" s="1"/>
  <c r="AA1916" i="4"/>
  <c r="AG1916" i="4" s="1"/>
  <c r="AG1915" i="4"/>
  <c r="AK1914" i="4"/>
  <c r="H1914" i="4" s="1"/>
  <c r="G1914" i="4" s="1"/>
  <c r="Q1917" i="4"/>
  <c r="T1917" i="4"/>
  <c r="Z1917" i="4"/>
  <c r="AH1915" i="4"/>
  <c r="L1920" i="4"/>
  <c r="N1919" i="4"/>
  <c r="W1919" i="4"/>
  <c r="K1919" i="4"/>
  <c r="M1918" i="4"/>
  <c r="P1918" i="4"/>
  <c r="R1918" i="4" s="1"/>
  <c r="X1918" i="4"/>
  <c r="O1917" i="4"/>
  <c r="Y1917" i="4"/>
  <c r="I1917" i="4"/>
  <c r="V1921" i="4"/>
  <c r="J1922" i="4"/>
  <c r="AG1912" i="2"/>
  <c r="AE1912" i="2"/>
  <c r="AC1912" i="2"/>
  <c r="AI1912" i="2"/>
  <c r="V1912" i="2"/>
  <c r="AV1881" i="2"/>
  <c r="AW1881" i="2" s="1"/>
  <c r="AA1905" i="2"/>
  <c r="AH1905" i="2" s="1"/>
  <c r="AY1873" i="2" s="1"/>
  <c r="Z1906" i="2"/>
  <c r="AF1906" i="2" s="1"/>
  <c r="X1908" i="2"/>
  <c r="AB1907" i="2"/>
  <c r="Y1907" i="2"/>
  <c r="AD1907" i="2" s="1"/>
  <c r="AE1916" i="4" l="1"/>
  <c r="AD1916" i="4"/>
  <c r="AH1916" i="4"/>
  <c r="AI1916" i="4"/>
  <c r="Q1918" i="4"/>
  <c r="T1918" i="4"/>
  <c r="AA1918" i="4" s="1"/>
  <c r="Z1918" i="4"/>
  <c r="AK1915" i="4"/>
  <c r="H1915" i="4" s="1"/>
  <c r="G1915" i="4" s="1"/>
  <c r="AF1916" i="4"/>
  <c r="S1917" i="4"/>
  <c r="F1917" i="4" s="1"/>
  <c r="AA1917" i="4"/>
  <c r="AF1917" i="4" s="1"/>
  <c r="AH1917" i="4"/>
  <c r="O1918" i="4"/>
  <c r="Y1918" i="4"/>
  <c r="M1919" i="4"/>
  <c r="P1919" i="4"/>
  <c r="R1919" i="4" s="1"/>
  <c r="X1919" i="4"/>
  <c r="N1920" i="4"/>
  <c r="L1921" i="4"/>
  <c r="W1920" i="4"/>
  <c r="K1920" i="4"/>
  <c r="V1922" i="4"/>
  <c r="J1923" i="4"/>
  <c r="AG1913" i="2"/>
  <c r="AE1913" i="2"/>
  <c r="AC1913" i="2"/>
  <c r="AI1913" i="2"/>
  <c r="V1913" i="2"/>
  <c r="AV1882" i="2"/>
  <c r="AW1882" i="2" s="1"/>
  <c r="AA1906" i="2"/>
  <c r="AH1906" i="2" s="1"/>
  <c r="AY1874" i="2" s="1"/>
  <c r="Z1907" i="2"/>
  <c r="AF1907" i="2" s="1"/>
  <c r="X1909" i="2"/>
  <c r="AB1908" i="2"/>
  <c r="Y1908" i="2"/>
  <c r="AD1908" i="2" s="1"/>
  <c r="AK1916" i="4" l="1"/>
  <c r="H1916" i="4" s="1"/>
  <c r="G1916" i="4" s="1"/>
  <c r="AG1917" i="4"/>
  <c r="Q1919" i="4"/>
  <c r="T1919" i="4"/>
  <c r="Z1919" i="4"/>
  <c r="AD1917" i="4"/>
  <c r="AI1917" i="4"/>
  <c r="S1918" i="4"/>
  <c r="F1918" i="4" s="1"/>
  <c r="I1918" i="4"/>
  <c r="AE1917" i="4"/>
  <c r="O1919" i="4"/>
  <c r="Y1919" i="4"/>
  <c r="N1921" i="4"/>
  <c r="L1922" i="4"/>
  <c r="W1921" i="4"/>
  <c r="K1921" i="4"/>
  <c r="P1920" i="4"/>
  <c r="R1920" i="4" s="1"/>
  <c r="M1920" i="4"/>
  <c r="X1920" i="4"/>
  <c r="I1919" i="4"/>
  <c r="V1923" i="4"/>
  <c r="J1924" i="4"/>
  <c r="AD1918" i="4"/>
  <c r="AG1918" i="4"/>
  <c r="AF1918" i="4"/>
  <c r="AE1918" i="4"/>
  <c r="AH1918" i="4"/>
  <c r="AI1918" i="4"/>
  <c r="AG1914" i="2"/>
  <c r="AE1914" i="2"/>
  <c r="AC1914" i="2"/>
  <c r="AI1914" i="2"/>
  <c r="V1914" i="2"/>
  <c r="AV1883" i="2"/>
  <c r="AW1883" i="2" s="1"/>
  <c r="AA1907" i="2"/>
  <c r="AH1907" i="2" s="1"/>
  <c r="AY1875" i="2" s="1"/>
  <c r="Z1908" i="2"/>
  <c r="AF1908" i="2" s="1"/>
  <c r="X1910" i="2"/>
  <c r="AB1909" i="2"/>
  <c r="Y1909" i="2"/>
  <c r="AD1909" i="2" s="1"/>
  <c r="AK1917" i="4" l="1"/>
  <c r="H1917" i="4" s="1"/>
  <c r="G1917" i="4" s="1"/>
  <c r="S1919" i="4"/>
  <c r="F1919" i="4" s="1"/>
  <c r="AA1919" i="4"/>
  <c r="AG1919" i="4" s="1"/>
  <c r="Q1920" i="4"/>
  <c r="T1920" i="4"/>
  <c r="AA1920" i="4" s="1"/>
  <c r="Z1920" i="4"/>
  <c r="O1920" i="4"/>
  <c r="Y1920" i="4"/>
  <c r="M1921" i="4"/>
  <c r="P1921" i="4"/>
  <c r="R1921" i="4" s="1"/>
  <c r="X1921" i="4"/>
  <c r="N1922" i="4"/>
  <c r="L1923" i="4"/>
  <c r="W1922" i="4"/>
  <c r="K1922" i="4"/>
  <c r="AK1918" i="4"/>
  <c r="H1918" i="4" s="1"/>
  <c r="G1918" i="4" s="1"/>
  <c r="V1924" i="4"/>
  <c r="J1925" i="4"/>
  <c r="AG1915" i="2"/>
  <c r="AE1915" i="2"/>
  <c r="AC1915" i="2"/>
  <c r="AI1915" i="2"/>
  <c r="V1915" i="2"/>
  <c r="AV1884" i="2"/>
  <c r="AW1884" i="2" s="1"/>
  <c r="AA1908" i="2"/>
  <c r="AH1908" i="2" s="1"/>
  <c r="AY1876" i="2" s="1"/>
  <c r="Z1909" i="2"/>
  <c r="AF1909" i="2" s="1"/>
  <c r="AB1910" i="2"/>
  <c r="X1911" i="2"/>
  <c r="Y1910" i="2"/>
  <c r="AD1910" i="2" s="1"/>
  <c r="AD1919" i="4" l="1"/>
  <c r="AE1919" i="4"/>
  <c r="S1920" i="4"/>
  <c r="F1920" i="4" s="1"/>
  <c r="I1920" i="4"/>
  <c r="Q1921" i="4"/>
  <c r="T1921" i="4"/>
  <c r="S1921" i="4" s="1"/>
  <c r="Z1921" i="4"/>
  <c r="AH1919" i="4"/>
  <c r="AI1919" i="4"/>
  <c r="AF1919" i="4"/>
  <c r="L1924" i="4"/>
  <c r="N1923" i="4"/>
  <c r="K1923" i="4"/>
  <c r="W1923" i="4"/>
  <c r="O1921" i="4"/>
  <c r="Y1921" i="4"/>
  <c r="M1922" i="4"/>
  <c r="P1922" i="4"/>
  <c r="R1922" i="4" s="1"/>
  <c r="X1922" i="4"/>
  <c r="V1925" i="4"/>
  <c r="J1926" i="4"/>
  <c r="AF1920" i="4"/>
  <c r="AI1920" i="4"/>
  <c r="AH1920" i="4"/>
  <c r="AD1920" i="4"/>
  <c r="AE1920" i="4"/>
  <c r="AG1920" i="4"/>
  <c r="AG1916" i="2"/>
  <c r="AE1916" i="2"/>
  <c r="AC1916" i="2"/>
  <c r="AI1916" i="2"/>
  <c r="V1916" i="2"/>
  <c r="AV1885" i="2"/>
  <c r="AW1885" i="2" s="1"/>
  <c r="Z1910" i="2"/>
  <c r="AF1910" i="2" s="1"/>
  <c r="AA1909" i="2"/>
  <c r="AH1909" i="2" s="1"/>
  <c r="AY1877" i="2" s="1"/>
  <c r="AB1911" i="2"/>
  <c r="X1912" i="2"/>
  <c r="Y1911" i="2"/>
  <c r="AD1911" i="2" s="1"/>
  <c r="AK1919" i="4" l="1"/>
  <c r="H1919" i="4" s="1"/>
  <c r="G1919" i="4" s="1"/>
  <c r="AA1921" i="4"/>
  <c r="AF1921" i="4" s="1"/>
  <c r="I1921" i="4"/>
  <c r="F1921" i="4"/>
  <c r="Q1922" i="4"/>
  <c r="T1922" i="4"/>
  <c r="S1922" i="4" s="1"/>
  <c r="Z1922" i="4"/>
  <c r="O1922" i="4"/>
  <c r="Y1922" i="4"/>
  <c r="M1923" i="4"/>
  <c r="P1923" i="4"/>
  <c r="X1923" i="4"/>
  <c r="N1924" i="4"/>
  <c r="L1925" i="4"/>
  <c r="W1924" i="4"/>
  <c r="K1924" i="4"/>
  <c r="V1926" i="4"/>
  <c r="J1927" i="4"/>
  <c r="AK1920" i="4"/>
  <c r="H1920" i="4" s="1"/>
  <c r="G1920" i="4" s="1"/>
  <c r="AG1917" i="2"/>
  <c r="AE1917" i="2"/>
  <c r="AC1917" i="2"/>
  <c r="AI1917" i="2"/>
  <c r="V1917" i="2"/>
  <c r="AV1886" i="2"/>
  <c r="AW1886" i="2" s="1"/>
  <c r="X1913" i="2"/>
  <c r="AB1912" i="2"/>
  <c r="Y1912" i="2"/>
  <c r="AD1912" i="2" s="1"/>
  <c r="AA1910" i="2"/>
  <c r="AH1910" i="2" s="1"/>
  <c r="AY1878" i="2" s="1"/>
  <c r="Z1911" i="2"/>
  <c r="AF1911" i="2" s="1"/>
  <c r="AD1921" i="4" l="1"/>
  <c r="F1922" i="4"/>
  <c r="AH1921" i="4"/>
  <c r="AG1921" i="4"/>
  <c r="AE1921" i="4"/>
  <c r="AI1921" i="4"/>
  <c r="AA1922" i="4"/>
  <c r="AF1922" i="4" s="1"/>
  <c r="R1923" i="4"/>
  <c r="I1922" i="4"/>
  <c r="N1925" i="4"/>
  <c r="L1926" i="4"/>
  <c r="W1925" i="4"/>
  <c r="K1925" i="4"/>
  <c r="O1923" i="4"/>
  <c r="Y1923" i="4"/>
  <c r="P1924" i="4"/>
  <c r="M1924" i="4"/>
  <c r="X1924" i="4"/>
  <c r="AI1922" i="4"/>
  <c r="V1927" i="4"/>
  <c r="J1928" i="4"/>
  <c r="AG1918" i="2"/>
  <c r="AE1918" i="2"/>
  <c r="AC1918" i="2"/>
  <c r="AI1918" i="2"/>
  <c r="V1918" i="2"/>
  <c r="AV1887" i="2"/>
  <c r="AW1887" i="2" s="1"/>
  <c r="Z1912" i="2"/>
  <c r="AF1912" i="2" s="1"/>
  <c r="AA1911" i="2"/>
  <c r="AH1911" i="2" s="1"/>
  <c r="AY1879" i="2" s="1"/>
  <c r="AB1913" i="2"/>
  <c r="X1914" i="2"/>
  <c r="Y1913" i="2"/>
  <c r="AD1913" i="2" s="1"/>
  <c r="AG1922" i="4" l="1"/>
  <c r="AH1922" i="4"/>
  <c r="AD1922" i="4"/>
  <c r="AE1922" i="4"/>
  <c r="AK1921" i="4"/>
  <c r="H1921" i="4" s="1"/>
  <c r="G1921" i="4" s="1"/>
  <c r="R1924" i="4"/>
  <c r="Q1923" i="4"/>
  <c r="T1923" i="4"/>
  <c r="Z1923" i="4"/>
  <c r="O1924" i="4"/>
  <c r="Y1924" i="4"/>
  <c r="N1926" i="4"/>
  <c r="L1927" i="4"/>
  <c r="W1926" i="4"/>
  <c r="K1926" i="4"/>
  <c r="P1925" i="4"/>
  <c r="R1925" i="4" s="1"/>
  <c r="M1925" i="4"/>
  <c r="X1925" i="4"/>
  <c r="V1928" i="4"/>
  <c r="J1929" i="4"/>
  <c r="AG1919" i="2"/>
  <c r="AE1919" i="2"/>
  <c r="AC1919" i="2"/>
  <c r="AI1919" i="2"/>
  <c r="V1919" i="2"/>
  <c r="AV1888" i="2"/>
  <c r="AW1888" i="2" s="1"/>
  <c r="Z1913" i="2"/>
  <c r="AF1913" i="2" s="1"/>
  <c r="AB1914" i="2"/>
  <c r="X1915" i="2"/>
  <c r="Y1914" i="2"/>
  <c r="AD1914" i="2" s="1"/>
  <c r="AA1912" i="2"/>
  <c r="AH1912" i="2" s="1"/>
  <c r="AY1880" i="2" s="1"/>
  <c r="AK1922" i="4" l="1"/>
  <c r="H1922" i="4" s="1"/>
  <c r="G1922" i="4" s="1"/>
  <c r="S1923" i="4"/>
  <c r="AA1923" i="4"/>
  <c r="F1923" i="4"/>
  <c r="I1923" i="4"/>
  <c r="Q1924" i="4"/>
  <c r="T1924" i="4"/>
  <c r="T1925" i="4" s="1"/>
  <c r="I1925" i="4" s="1"/>
  <c r="Z1924" i="4"/>
  <c r="Q1925" i="4"/>
  <c r="Z1925" i="4"/>
  <c r="I1924" i="4"/>
  <c r="L1928" i="4"/>
  <c r="N1927" i="4"/>
  <c r="W1927" i="4"/>
  <c r="K1927" i="4"/>
  <c r="O1925" i="4"/>
  <c r="Y1925" i="4"/>
  <c r="P1926" i="4"/>
  <c r="R1926" i="4" s="1"/>
  <c r="M1926" i="4"/>
  <c r="X1926" i="4"/>
  <c r="V1929" i="4"/>
  <c r="J1930" i="4"/>
  <c r="AG1920" i="2"/>
  <c r="AE1920" i="2"/>
  <c r="AC1920" i="2"/>
  <c r="AI1920" i="2"/>
  <c r="V1920" i="2"/>
  <c r="AV1889" i="2"/>
  <c r="AW1889" i="2" s="1"/>
  <c r="X1916" i="2"/>
  <c r="AB1915" i="2"/>
  <c r="Y1915" i="2"/>
  <c r="AD1915" i="2" s="1"/>
  <c r="Z1914" i="2"/>
  <c r="AF1914" i="2" s="1"/>
  <c r="AA1913" i="2"/>
  <c r="AH1913" i="2" s="1"/>
  <c r="AY1881" i="2" s="1"/>
  <c r="Q1926" i="4" l="1"/>
  <c r="T1926" i="4"/>
  <c r="AA1926" i="4" s="1"/>
  <c r="Z1926" i="4"/>
  <c r="S1924" i="4"/>
  <c r="F1924" i="4" s="1"/>
  <c r="AA1924" i="4"/>
  <c r="AF1923" i="4"/>
  <c r="AH1923" i="4"/>
  <c r="AG1923" i="4"/>
  <c r="AI1923" i="4"/>
  <c r="AE1923" i="4"/>
  <c r="AD1923" i="4"/>
  <c r="S1925" i="4"/>
  <c r="F1925" i="4" s="1"/>
  <c r="AA1925" i="4"/>
  <c r="AE1925" i="4" s="1"/>
  <c r="O1926" i="4"/>
  <c r="Y1926" i="4"/>
  <c r="M1927" i="4"/>
  <c r="P1927" i="4"/>
  <c r="X1927" i="4"/>
  <c r="L1929" i="4"/>
  <c r="N1928" i="4"/>
  <c r="K1928" i="4"/>
  <c r="W1928" i="4"/>
  <c r="V1930" i="4"/>
  <c r="J1931" i="4"/>
  <c r="AG1921" i="2"/>
  <c r="AE1921" i="2"/>
  <c r="AC1921" i="2"/>
  <c r="AI1921" i="2"/>
  <c r="V1921" i="2"/>
  <c r="AV1890" i="2"/>
  <c r="AW1890" i="2" s="1"/>
  <c r="Z1915" i="2"/>
  <c r="AF1915" i="2" s="1"/>
  <c r="AA1914" i="2"/>
  <c r="AH1914" i="2" s="1"/>
  <c r="AY1882" i="2" s="1"/>
  <c r="AB1916" i="2"/>
  <c r="X1917" i="2"/>
  <c r="Y1916" i="2"/>
  <c r="AD1916" i="2" s="1"/>
  <c r="AH1925" i="4" l="1"/>
  <c r="AI1925" i="4"/>
  <c r="AK1923" i="4"/>
  <c r="H1923" i="4" s="1"/>
  <c r="G1923" i="4" s="1"/>
  <c r="S1926" i="4"/>
  <c r="F1926" i="4" s="1"/>
  <c r="I1926" i="4"/>
  <c r="AD1925" i="4"/>
  <c r="AF1924" i="4"/>
  <c r="AD1924" i="4"/>
  <c r="AI1924" i="4"/>
  <c r="AE1924" i="4"/>
  <c r="AH1924" i="4"/>
  <c r="AG1924" i="4"/>
  <c r="R1927" i="4"/>
  <c r="AG1925" i="4"/>
  <c r="AF1925" i="4"/>
  <c r="O1927" i="4"/>
  <c r="Y1927" i="4"/>
  <c r="P1928" i="4"/>
  <c r="M1928" i="4"/>
  <c r="X1928" i="4"/>
  <c r="L1930" i="4"/>
  <c r="N1929" i="4"/>
  <c r="W1929" i="4"/>
  <c r="K1929" i="4"/>
  <c r="AE1926" i="4"/>
  <c r="AF1926" i="4"/>
  <c r="AH1926" i="4"/>
  <c r="AD1926" i="4"/>
  <c r="AG1926" i="4"/>
  <c r="AI1926" i="4"/>
  <c r="V1931" i="4"/>
  <c r="J1932" i="4"/>
  <c r="AG1922" i="2"/>
  <c r="AE1922" i="2"/>
  <c r="AC1922" i="2"/>
  <c r="AI1922" i="2"/>
  <c r="V1922" i="2"/>
  <c r="AV1891" i="2"/>
  <c r="AW1891" i="2" s="1"/>
  <c r="AB1917" i="2"/>
  <c r="X1918" i="2"/>
  <c r="Y1917" i="2"/>
  <c r="AD1917" i="2" s="1"/>
  <c r="Z1916" i="2"/>
  <c r="AF1916" i="2" s="1"/>
  <c r="AA1915" i="2"/>
  <c r="AH1915" i="2" s="1"/>
  <c r="AY1883" i="2" s="1"/>
  <c r="AK1925" i="4" l="1"/>
  <c r="H1925" i="4" s="1"/>
  <c r="G1925" i="4" s="1"/>
  <c r="AK1924" i="4"/>
  <c r="H1924" i="4" s="1"/>
  <c r="G1924" i="4" s="1"/>
  <c r="R1928" i="4"/>
  <c r="Q1927" i="4"/>
  <c r="T1927" i="4"/>
  <c r="Z1927" i="4"/>
  <c r="P1929" i="4"/>
  <c r="R1929" i="4" s="1"/>
  <c r="M1929" i="4"/>
  <c r="X1929" i="4"/>
  <c r="O1928" i="4"/>
  <c r="Y1928" i="4"/>
  <c r="N1930" i="4"/>
  <c r="L1931" i="4"/>
  <c r="W1930" i="4"/>
  <c r="K1930" i="4"/>
  <c r="V1932" i="4"/>
  <c r="J1933" i="4"/>
  <c r="AK1926" i="4"/>
  <c r="H1926" i="4" s="1"/>
  <c r="G1926" i="4" s="1"/>
  <c r="AG1923" i="2"/>
  <c r="AE1923" i="2"/>
  <c r="AC1923" i="2"/>
  <c r="AI1923" i="2"/>
  <c r="V1923" i="2"/>
  <c r="AV1892" i="2"/>
  <c r="AW1892" i="2" s="1"/>
  <c r="Z1917" i="2"/>
  <c r="AF1917" i="2" s="1"/>
  <c r="AB1918" i="2"/>
  <c r="X1919" i="2"/>
  <c r="Y1918" i="2"/>
  <c r="AD1918" i="2" s="1"/>
  <c r="AA1916" i="2"/>
  <c r="AH1916" i="2" s="1"/>
  <c r="AY1884" i="2" s="1"/>
  <c r="Q1929" i="4" l="1"/>
  <c r="Z1929" i="4"/>
  <c r="S1927" i="4"/>
  <c r="F1927" i="4" s="1"/>
  <c r="AA1927" i="4"/>
  <c r="I1927" i="4"/>
  <c r="Q1928" i="4"/>
  <c r="T1928" i="4"/>
  <c r="T1929" i="4" s="1"/>
  <c r="Z1928" i="4"/>
  <c r="L1932" i="4"/>
  <c r="N1931" i="4"/>
  <c r="W1931" i="4"/>
  <c r="K1931" i="4"/>
  <c r="P1930" i="4"/>
  <c r="R1930" i="4" s="1"/>
  <c r="M1930" i="4"/>
  <c r="X1930" i="4"/>
  <c r="O1929" i="4"/>
  <c r="Y1929" i="4"/>
  <c r="V1933" i="4"/>
  <c r="J1934" i="4"/>
  <c r="AG1924" i="2"/>
  <c r="AE1924" i="2"/>
  <c r="AC1924" i="2"/>
  <c r="AI1924" i="2"/>
  <c r="V1924" i="2"/>
  <c r="AV1893" i="2"/>
  <c r="AW1893" i="2" s="1"/>
  <c r="AB1919" i="2"/>
  <c r="X1920" i="2"/>
  <c r="Y1919" i="2"/>
  <c r="AD1919" i="2" s="1"/>
  <c r="AA1917" i="2"/>
  <c r="AH1917" i="2" s="1"/>
  <c r="AY1885" i="2" s="1"/>
  <c r="Z1918" i="2"/>
  <c r="AF1918" i="2" s="1"/>
  <c r="I1928" i="4" l="1"/>
  <c r="S1929" i="4"/>
  <c r="F1929" i="4" s="1"/>
  <c r="AA1929" i="4"/>
  <c r="AI1929" i="4" s="1"/>
  <c r="I1929" i="4"/>
  <c r="AE1927" i="4"/>
  <c r="AH1927" i="4"/>
  <c r="AD1927" i="4"/>
  <c r="AG1927" i="4"/>
  <c r="AF1927" i="4"/>
  <c r="AI1927" i="4"/>
  <c r="Q1930" i="4"/>
  <c r="T1930" i="4"/>
  <c r="I1930" i="4" s="1"/>
  <c r="Z1930" i="4"/>
  <c r="S1928" i="4"/>
  <c r="F1928" i="4" s="1"/>
  <c r="AA1928" i="4"/>
  <c r="M1931" i="4"/>
  <c r="P1931" i="4"/>
  <c r="R1931" i="4" s="1"/>
  <c r="X1931" i="4"/>
  <c r="O1930" i="4"/>
  <c r="Y1930" i="4"/>
  <c r="L1933" i="4"/>
  <c r="N1932" i="4"/>
  <c r="K1932" i="4"/>
  <c r="W1932" i="4"/>
  <c r="V1934" i="4"/>
  <c r="J1935" i="4"/>
  <c r="AG1925" i="2"/>
  <c r="AE1925" i="2"/>
  <c r="AC1925" i="2"/>
  <c r="AI1925" i="2"/>
  <c r="V1925" i="2"/>
  <c r="AV1894" i="2"/>
  <c r="AW1894" i="2" s="1"/>
  <c r="AA1918" i="2"/>
  <c r="AH1918" i="2" s="1"/>
  <c r="AY1886" i="2" s="1"/>
  <c r="Z1919" i="2"/>
  <c r="AF1919" i="2" s="1"/>
  <c r="AB1920" i="2"/>
  <c r="X1921" i="2"/>
  <c r="Y1920" i="2"/>
  <c r="AD1920" i="2" s="1"/>
  <c r="AE1929" i="4" l="1"/>
  <c r="AD1929" i="4"/>
  <c r="AF1929" i="4"/>
  <c r="AH1929" i="4"/>
  <c r="AG1929" i="4"/>
  <c r="AK1927" i="4"/>
  <c r="H1927" i="4" s="1"/>
  <c r="G1927" i="4" s="1"/>
  <c r="Q1931" i="4"/>
  <c r="T1931" i="4"/>
  <c r="I1931" i="4" s="1"/>
  <c r="Z1931" i="4"/>
  <c r="AH1928" i="4"/>
  <c r="AI1928" i="4"/>
  <c r="AF1928" i="4"/>
  <c r="AE1928" i="4"/>
  <c r="AG1928" i="4"/>
  <c r="AD1928" i="4"/>
  <c r="S1930" i="4"/>
  <c r="F1930" i="4" s="1"/>
  <c r="AA1930" i="4"/>
  <c r="P1932" i="4"/>
  <c r="R1932" i="4" s="1"/>
  <c r="M1932" i="4"/>
  <c r="X1932" i="4"/>
  <c r="L1934" i="4"/>
  <c r="N1933" i="4"/>
  <c r="W1933" i="4"/>
  <c r="K1933" i="4"/>
  <c r="O1931" i="4"/>
  <c r="Y1931" i="4"/>
  <c r="V1935" i="4"/>
  <c r="J1936" i="4"/>
  <c r="AG1926" i="2"/>
  <c r="AE1926" i="2"/>
  <c r="AC1926" i="2"/>
  <c r="AI1926" i="2"/>
  <c r="V1926" i="2"/>
  <c r="AV1895" i="2"/>
  <c r="AW1895" i="2" s="1"/>
  <c r="AA1919" i="2"/>
  <c r="AH1919" i="2" s="1"/>
  <c r="AY1887" i="2" s="1"/>
  <c r="AB1921" i="2"/>
  <c r="X1922" i="2"/>
  <c r="Y1921" i="2"/>
  <c r="AD1921" i="2" s="1"/>
  <c r="Z1920" i="2"/>
  <c r="AF1920" i="2" s="1"/>
  <c r="AK1929" i="4" l="1"/>
  <c r="AF1930" i="4"/>
  <c r="AI1930" i="4"/>
  <c r="AG1930" i="4"/>
  <c r="AE1930" i="4"/>
  <c r="AH1930" i="4"/>
  <c r="AD1930" i="4"/>
  <c r="S1931" i="4"/>
  <c r="F1931" i="4" s="1"/>
  <c r="AA1931" i="4"/>
  <c r="AK1928" i="4"/>
  <c r="H1928" i="4" s="1"/>
  <c r="G1928" i="4" s="1"/>
  <c r="Q1932" i="4"/>
  <c r="T1932" i="4"/>
  <c r="I1932" i="4" s="1"/>
  <c r="Z1932" i="4"/>
  <c r="N1934" i="4"/>
  <c r="L1935" i="4"/>
  <c r="K1935" i="4" s="1"/>
  <c r="W1934" i="4"/>
  <c r="K1934" i="4"/>
  <c r="M1933" i="4"/>
  <c r="P1933" i="4"/>
  <c r="R1933" i="4" s="1"/>
  <c r="X1933" i="4"/>
  <c r="O1932" i="4"/>
  <c r="Y1932" i="4"/>
  <c r="V1936" i="4"/>
  <c r="J1937" i="4"/>
  <c r="AG1927" i="2"/>
  <c r="AE1927" i="2"/>
  <c r="AC1927" i="2"/>
  <c r="AI1927" i="2"/>
  <c r="V1927" i="2"/>
  <c r="AV1896" i="2"/>
  <c r="AW1896" i="2" s="1"/>
  <c r="AB1922" i="2"/>
  <c r="X1923" i="2"/>
  <c r="Y1922" i="2"/>
  <c r="AD1922" i="2" s="1"/>
  <c r="AA1920" i="2"/>
  <c r="AH1920" i="2" s="1"/>
  <c r="AY1888" i="2" s="1"/>
  <c r="Z1921" i="2"/>
  <c r="AF1921" i="2" s="1"/>
  <c r="H1929" i="4" l="1"/>
  <c r="G1929" i="4" s="1"/>
  <c r="S1932" i="4"/>
  <c r="F1932" i="4" s="1"/>
  <c r="AA1932" i="4"/>
  <c r="AE1932" i="4" s="1"/>
  <c r="Q1933" i="4"/>
  <c r="T1933" i="4"/>
  <c r="I1933" i="4" s="1"/>
  <c r="Z1933" i="4"/>
  <c r="AK1930" i="4"/>
  <c r="H1930" i="4" s="1"/>
  <c r="G1930" i="4" s="1"/>
  <c r="AD1931" i="4"/>
  <c r="AH1931" i="4"/>
  <c r="AG1931" i="4"/>
  <c r="AF1931" i="4"/>
  <c r="AI1931" i="4"/>
  <c r="AE1931" i="4"/>
  <c r="O1933" i="4"/>
  <c r="Y1933" i="4"/>
  <c r="L1936" i="4"/>
  <c r="N1935" i="4"/>
  <c r="W1935" i="4"/>
  <c r="M1934" i="4"/>
  <c r="P1934" i="4"/>
  <c r="R1934" i="4" s="1"/>
  <c r="X1934" i="4"/>
  <c r="V1937" i="4"/>
  <c r="J1938" i="4"/>
  <c r="AG1928" i="2"/>
  <c r="AE1928" i="2"/>
  <c r="AC1928" i="2"/>
  <c r="AI1928" i="2"/>
  <c r="V1928" i="2"/>
  <c r="AV1897" i="2"/>
  <c r="AW1897" i="2" s="1"/>
  <c r="AA1921" i="2"/>
  <c r="AH1921" i="2" s="1"/>
  <c r="AY1889" i="2" s="1"/>
  <c r="Z1922" i="2"/>
  <c r="AF1922" i="2" s="1"/>
  <c r="X1924" i="2"/>
  <c r="AB1923" i="2"/>
  <c r="Y1923" i="2"/>
  <c r="AD1923" i="2" s="1"/>
  <c r="AI1932" i="4" l="1"/>
  <c r="AG1932" i="4"/>
  <c r="AH1932" i="4"/>
  <c r="AF1932" i="4"/>
  <c r="AD1932" i="4"/>
  <c r="Q1934" i="4"/>
  <c r="T1934" i="4"/>
  <c r="S1934" i="4" s="1"/>
  <c r="Z1934" i="4"/>
  <c r="S1933" i="4"/>
  <c r="F1933" i="4" s="1"/>
  <c r="AA1933" i="4"/>
  <c r="AI1933" i="4" s="1"/>
  <c r="AK1931" i="4"/>
  <c r="H1931" i="4" s="1"/>
  <c r="G1931" i="4" s="1"/>
  <c r="M1935" i="4"/>
  <c r="P1935" i="4"/>
  <c r="R1935" i="4" s="1"/>
  <c r="X1935" i="4"/>
  <c r="O1934" i="4"/>
  <c r="F1934" i="4" s="1"/>
  <c r="Y1934" i="4"/>
  <c r="N1936" i="4"/>
  <c r="L1937" i="4"/>
  <c r="K1936" i="4"/>
  <c r="W1936" i="4"/>
  <c r="V1938" i="4"/>
  <c r="J1939" i="4"/>
  <c r="AG1929" i="2"/>
  <c r="AE1929" i="2"/>
  <c r="AC1929" i="2"/>
  <c r="AI1929" i="2"/>
  <c r="V1929" i="2"/>
  <c r="AV1898" i="2"/>
  <c r="AW1898" i="2" s="1"/>
  <c r="AA1922" i="2"/>
  <c r="AH1922" i="2" s="1"/>
  <c r="AY1890" i="2" s="1"/>
  <c r="Z1923" i="2"/>
  <c r="AF1923" i="2" s="1"/>
  <c r="AB1924" i="2"/>
  <c r="X1925" i="2"/>
  <c r="Y1924" i="2"/>
  <c r="AD1924" i="2" s="1"/>
  <c r="AK1932" i="4" l="1"/>
  <c r="H1932" i="4" s="1"/>
  <c r="G1932" i="4" s="1"/>
  <c r="I1934" i="4"/>
  <c r="AA1934" i="4"/>
  <c r="AE1934" i="4" s="1"/>
  <c r="AH1933" i="4"/>
  <c r="AF1933" i="4"/>
  <c r="AE1933" i="4"/>
  <c r="AG1933" i="4"/>
  <c r="AD1933" i="4"/>
  <c r="Q1935" i="4"/>
  <c r="T1935" i="4"/>
  <c r="I1935" i="4" s="1"/>
  <c r="Z1935" i="4"/>
  <c r="N1937" i="4"/>
  <c r="L1938" i="4"/>
  <c r="K1938" i="4" s="1"/>
  <c r="W1937" i="4"/>
  <c r="K1937" i="4"/>
  <c r="O1935" i="4"/>
  <c r="Y1935" i="4"/>
  <c r="P1936" i="4"/>
  <c r="M1936" i="4"/>
  <c r="X1936" i="4"/>
  <c r="V1939" i="4"/>
  <c r="J1940" i="4"/>
  <c r="AG1930" i="2"/>
  <c r="AE1930" i="2"/>
  <c r="AC1930" i="2"/>
  <c r="AI1930" i="2"/>
  <c r="V1930" i="2"/>
  <c r="AV1899" i="2"/>
  <c r="AW1899" i="2" s="1"/>
  <c r="AA1923" i="2"/>
  <c r="AH1923" i="2" s="1"/>
  <c r="AY1891" i="2" s="1"/>
  <c r="Z1924" i="2"/>
  <c r="AF1924" i="2" s="1"/>
  <c r="AB1925" i="2"/>
  <c r="X1926" i="2"/>
  <c r="Y1925" i="2"/>
  <c r="AD1925" i="2" s="1"/>
  <c r="AF1934" i="4" l="1"/>
  <c r="AI1934" i="4"/>
  <c r="AH1934" i="4"/>
  <c r="AG1934" i="4"/>
  <c r="AD1934" i="4"/>
  <c r="AK1933" i="4"/>
  <c r="H1933" i="4" s="1"/>
  <c r="G1933" i="4" s="1"/>
  <c r="R1936" i="4"/>
  <c r="S1935" i="4"/>
  <c r="F1935" i="4" s="1"/>
  <c r="AA1935" i="4"/>
  <c r="AH1935" i="4" s="1"/>
  <c r="O1936" i="4"/>
  <c r="Y1936" i="4"/>
  <c r="N1938" i="4"/>
  <c r="L1939" i="4"/>
  <c r="W1938" i="4"/>
  <c r="M1937" i="4"/>
  <c r="P1937" i="4"/>
  <c r="R1937" i="4" s="1"/>
  <c r="X1937" i="4"/>
  <c r="V1940" i="4"/>
  <c r="J1941" i="4"/>
  <c r="AG1931" i="2"/>
  <c r="AE1931" i="2"/>
  <c r="AC1931" i="2"/>
  <c r="AI1931" i="2"/>
  <c r="V1931" i="2"/>
  <c r="AV1900" i="2"/>
  <c r="AW1900" i="2" s="1"/>
  <c r="AA1924" i="2"/>
  <c r="AH1924" i="2" s="1"/>
  <c r="AY1892" i="2" s="1"/>
  <c r="Z1925" i="2"/>
  <c r="AF1925" i="2" s="1"/>
  <c r="AB1926" i="2"/>
  <c r="X1927" i="2"/>
  <c r="Y1926" i="2"/>
  <c r="AD1926" i="2" s="1"/>
  <c r="AK1934" i="4" l="1"/>
  <c r="H1934" i="4" s="1"/>
  <c r="G1934" i="4" s="1"/>
  <c r="AF1935" i="4"/>
  <c r="AG1935" i="4"/>
  <c r="AE1935" i="4"/>
  <c r="AI1935" i="4"/>
  <c r="AD1935" i="4"/>
  <c r="Q1937" i="4"/>
  <c r="Z1937" i="4"/>
  <c r="Q1936" i="4"/>
  <c r="T1936" i="4"/>
  <c r="T1937" i="4" s="1"/>
  <c r="I1937" i="4" s="1"/>
  <c r="Z1936" i="4"/>
  <c r="L1940" i="4"/>
  <c r="K1940" i="4" s="1"/>
  <c r="N1939" i="4"/>
  <c r="W1939" i="4"/>
  <c r="K1939" i="4"/>
  <c r="O1937" i="4"/>
  <c r="Y1937" i="4"/>
  <c r="M1938" i="4"/>
  <c r="P1938" i="4"/>
  <c r="R1938" i="4" s="1"/>
  <c r="X1938" i="4"/>
  <c r="V1941" i="4"/>
  <c r="J1942" i="4"/>
  <c r="AG1932" i="2"/>
  <c r="AE1932" i="2"/>
  <c r="AC1932" i="2"/>
  <c r="AI1932" i="2"/>
  <c r="V1932" i="2"/>
  <c r="AV1901" i="2"/>
  <c r="AW1901" i="2" s="1"/>
  <c r="AA1925" i="2"/>
  <c r="AH1925" i="2" s="1"/>
  <c r="AY1893" i="2" s="1"/>
  <c r="Z1926" i="2"/>
  <c r="AF1926" i="2" s="1"/>
  <c r="X1928" i="2"/>
  <c r="AB1927" i="2"/>
  <c r="Y1927" i="2"/>
  <c r="AD1927" i="2" s="1"/>
  <c r="AK1935" i="4" l="1"/>
  <c r="H1935" i="4" s="1"/>
  <c r="G1935" i="4" s="1"/>
  <c r="I1936" i="4"/>
  <c r="Q1938" i="4"/>
  <c r="T1938" i="4"/>
  <c r="I1938" i="4" s="1"/>
  <c r="Z1938" i="4"/>
  <c r="S1937" i="4"/>
  <c r="F1937" i="4" s="1"/>
  <c r="AA1937" i="4"/>
  <c r="AH1937" i="4" s="1"/>
  <c r="S1936" i="4"/>
  <c r="F1936" i="4" s="1"/>
  <c r="AA1936" i="4"/>
  <c r="M1939" i="4"/>
  <c r="P1939" i="4"/>
  <c r="R1939" i="4" s="1"/>
  <c r="X1939" i="4"/>
  <c r="O1938" i="4"/>
  <c r="Y1938" i="4"/>
  <c r="N1940" i="4"/>
  <c r="L1941" i="4"/>
  <c r="W1940" i="4"/>
  <c r="V1942" i="4"/>
  <c r="J1943" i="4"/>
  <c r="AG1933" i="2"/>
  <c r="AE1933" i="2"/>
  <c r="AC1933" i="2"/>
  <c r="AI1933" i="2"/>
  <c r="V1933" i="2"/>
  <c r="AV1902" i="2"/>
  <c r="AW1902" i="2" s="1"/>
  <c r="AA1926" i="2"/>
  <c r="AH1926" i="2" s="1"/>
  <c r="AY1894" i="2" s="1"/>
  <c r="Z1927" i="2"/>
  <c r="AF1927" i="2" s="1"/>
  <c r="AB1928" i="2"/>
  <c r="X1929" i="2"/>
  <c r="Y1928" i="2"/>
  <c r="AD1928" i="2" s="1"/>
  <c r="AE1937" i="4" l="1"/>
  <c r="AD1937" i="4"/>
  <c r="AG1937" i="4"/>
  <c r="AF1937" i="4"/>
  <c r="S1938" i="4"/>
  <c r="F1938" i="4" s="1"/>
  <c r="AA1938" i="4"/>
  <c r="AF1938" i="4" s="1"/>
  <c r="Q1939" i="4"/>
  <c r="T1939" i="4"/>
  <c r="I1939" i="4" s="1"/>
  <c r="Z1939" i="4"/>
  <c r="AE1936" i="4"/>
  <c r="AI1936" i="4"/>
  <c r="AF1936" i="4"/>
  <c r="AH1936" i="4"/>
  <c r="AD1936" i="4"/>
  <c r="AG1936" i="4"/>
  <c r="AI1937" i="4"/>
  <c r="P1940" i="4"/>
  <c r="R1940" i="4" s="1"/>
  <c r="M1940" i="4"/>
  <c r="X1940" i="4"/>
  <c r="O1939" i="4"/>
  <c r="Y1939" i="4"/>
  <c r="N1941" i="4"/>
  <c r="L1942" i="4"/>
  <c r="K1941" i="4"/>
  <c r="W1941" i="4"/>
  <c r="V1943" i="4"/>
  <c r="J1944" i="4"/>
  <c r="AG1934" i="2"/>
  <c r="AE1934" i="2"/>
  <c r="AC1934" i="2"/>
  <c r="AI1934" i="2"/>
  <c r="V1934" i="2"/>
  <c r="AV1903" i="2"/>
  <c r="AW1903" i="2" s="1"/>
  <c r="AA1927" i="2"/>
  <c r="AH1927" i="2" s="1"/>
  <c r="AY1895" i="2" s="1"/>
  <c r="AB1929" i="2"/>
  <c r="X1930" i="2"/>
  <c r="Y1929" i="2"/>
  <c r="AD1929" i="2" s="1"/>
  <c r="Z1928" i="2"/>
  <c r="AF1928" i="2" s="1"/>
  <c r="AE1938" i="4" l="1"/>
  <c r="AD1938" i="4"/>
  <c r="AI1938" i="4"/>
  <c r="AK1937" i="4"/>
  <c r="H1937" i="4" s="1"/>
  <c r="G1937" i="4" s="1"/>
  <c r="AG1938" i="4"/>
  <c r="AH1938" i="4"/>
  <c r="S1939" i="4"/>
  <c r="F1939" i="4" s="1"/>
  <c r="AA1939" i="4"/>
  <c r="AD1939" i="4" s="1"/>
  <c r="AK1936" i="4"/>
  <c r="H1936" i="4" s="1"/>
  <c r="G1936" i="4" s="1"/>
  <c r="Q1940" i="4"/>
  <c r="T1940" i="4"/>
  <c r="I1940" i="4" s="1"/>
  <c r="Z1940" i="4"/>
  <c r="N1942" i="4"/>
  <c r="L1943" i="4"/>
  <c r="W1942" i="4"/>
  <c r="K1942" i="4"/>
  <c r="P1941" i="4"/>
  <c r="R1941" i="4" s="1"/>
  <c r="M1941" i="4"/>
  <c r="X1941" i="4"/>
  <c r="O1940" i="4"/>
  <c r="Y1940" i="4"/>
  <c r="V1944" i="4"/>
  <c r="J1945" i="4"/>
  <c r="AG1935" i="2"/>
  <c r="AE1935" i="2"/>
  <c r="AC1935" i="2"/>
  <c r="AI1935" i="2"/>
  <c r="V1935" i="2"/>
  <c r="AV1904" i="2"/>
  <c r="AW1904" i="2" s="1"/>
  <c r="AB1930" i="2"/>
  <c r="X1931" i="2"/>
  <c r="Y1930" i="2"/>
  <c r="AD1930" i="2" s="1"/>
  <c r="AA1928" i="2"/>
  <c r="AH1928" i="2" s="1"/>
  <c r="AY1896" i="2" s="1"/>
  <c r="Z1929" i="2"/>
  <c r="AF1929" i="2" s="1"/>
  <c r="AK1938" i="4" l="1"/>
  <c r="H1938" i="4" s="1"/>
  <c r="G1938" i="4" s="1"/>
  <c r="S1940" i="4"/>
  <c r="F1940" i="4" s="1"/>
  <c r="AA1940" i="4"/>
  <c r="AD1940" i="4" s="1"/>
  <c r="AE1939" i="4"/>
  <c r="AF1939" i="4"/>
  <c r="AG1939" i="4"/>
  <c r="AH1939" i="4"/>
  <c r="Q1941" i="4"/>
  <c r="T1941" i="4"/>
  <c r="AA1941" i="4" s="1"/>
  <c r="Z1941" i="4"/>
  <c r="AI1939" i="4"/>
  <c r="L1944" i="4"/>
  <c r="N1943" i="4"/>
  <c r="W1943" i="4"/>
  <c r="K1943" i="4"/>
  <c r="O1941" i="4"/>
  <c r="Y1941" i="4"/>
  <c r="P1942" i="4"/>
  <c r="R1942" i="4" s="1"/>
  <c r="M1942" i="4"/>
  <c r="X1942" i="4"/>
  <c r="V1945" i="4"/>
  <c r="J1946" i="4"/>
  <c r="AG1936" i="2"/>
  <c r="AE1936" i="2"/>
  <c r="AC1936" i="2"/>
  <c r="AI1936" i="2"/>
  <c r="V1936" i="2"/>
  <c r="AV1905" i="2"/>
  <c r="AW1905" i="2" s="1"/>
  <c r="AA1929" i="2"/>
  <c r="AH1929" i="2" s="1"/>
  <c r="AY1897" i="2" s="1"/>
  <c r="Z1930" i="2"/>
  <c r="AF1930" i="2" s="1"/>
  <c r="AB1931" i="2"/>
  <c r="X1932" i="2"/>
  <c r="Y1931" i="2"/>
  <c r="AD1931" i="2" s="1"/>
  <c r="AF1940" i="4" l="1"/>
  <c r="AG1940" i="4"/>
  <c r="AH1940" i="4"/>
  <c r="AI1940" i="4"/>
  <c r="AE1940" i="4"/>
  <c r="AK1939" i="4"/>
  <c r="H1939" i="4" s="1"/>
  <c r="G1939" i="4" s="1"/>
  <c r="Q1942" i="4"/>
  <c r="T1942" i="4"/>
  <c r="I1942" i="4" s="1"/>
  <c r="Z1942" i="4"/>
  <c r="S1941" i="4"/>
  <c r="F1941" i="4" s="1"/>
  <c r="I1941" i="4"/>
  <c r="O1942" i="4"/>
  <c r="Y1942" i="4"/>
  <c r="M1943" i="4"/>
  <c r="P1943" i="4"/>
  <c r="R1943" i="4" s="1"/>
  <c r="X1943" i="4"/>
  <c r="L1945" i="4"/>
  <c r="N1944" i="4"/>
  <c r="W1944" i="4"/>
  <c r="K1944" i="4"/>
  <c r="V1946" i="4"/>
  <c r="J1947" i="4"/>
  <c r="AE1941" i="4"/>
  <c r="AF1941" i="4"/>
  <c r="AG1941" i="4"/>
  <c r="AD1941" i="4"/>
  <c r="AH1941" i="4"/>
  <c r="AI1941" i="4"/>
  <c r="AG1937" i="2"/>
  <c r="AE1937" i="2"/>
  <c r="AC1937" i="2"/>
  <c r="AI1937" i="2"/>
  <c r="V1937" i="2"/>
  <c r="AV1906" i="2"/>
  <c r="AW1906" i="2" s="1"/>
  <c r="AA1930" i="2"/>
  <c r="AH1930" i="2" s="1"/>
  <c r="AY1898" i="2" s="1"/>
  <c r="AB1932" i="2"/>
  <c r="X1933" i="2"/>
  <c r="Y1932" i="2"/>
  <c r="AD1932" i="2" s="1"/>
  <c r="Z1931" i="2"/>
  <c r="AF1931" i="2" s="1"/>
  <c r="AK1940" i="4" l="1"/>
  <c r="H1940" i="4" s="1"/>
  <c r="G1940" i="4" s="1"/>
  <c r="S1942" i="4"/>
  <c r="F1942" i="4" s="1"/>
  <c r="AA1942" i="4"/>
  <c r="AF1942" i="4" s="1"/>
  <c r="Q1943" i="4"/>
  <c r="T1943" i="4"/>
  <c r="I1943" i="4" s="1"/>
  <c r="Z1943" i="4"/>
  <c r="P1944" i="4"/>
  <c r="R1944" i="4" s="1"/>
  <c r="M1944" i="4"/>
  <c r="X1944" i="4"/>
  <c r="O1943" i="4"/>
  <c r="Y1943" i="4"/>
  <c r="L1946" i="4"/>
  <c r="N1945" i="4"/>
  <c r="W1945" i="4"/>
  <c r="K1945" i="4"/>
  <c r="AK1941" i="4"/>
  <c r="H1941" i="4" s="1"/>
  <c r="G1941" i="4" s="1"/>
  <c r="V1947" i="4"/>
  <c r="J1948" i="4"/>
  <c r="AG1938" i="2"/>
  <c r="AE1938" i="2"/>
  <c r="AC1938" i="2"/>
  <c r="AI1938" i="2"/>
  <c r="V1938" i="2"/>
  <c r="AV1907" i="2"/>
  <c r="AW1907" i="2" s="1"/>
  <c r="AB1933" i="2"/>
  <c r="X1934" i="2"/>
  <c r="Y1933" i="2"/>
  <c r="AD1933" i="2" s="1"/>
  <c r="AA1931" i="2"/>
  <c r="AH1931" i="2" s="1"/>
  <c r="AY1899" i="2" s="1"/>
  <c r="Z1932" i="2"/>
  <c r="AF1932" i="2" s="1"/>
  <c r="AE1942" i="4" l="1"/>
  <c r="S1943" i="4"/>
  <c r="F1943" i="4" s="1"/>
  <c r="AA1943" i="4"/>
  <c r="AE1943" i="4" s="1"/>
  <c r="Q1944" i="4"/>
  <c r="T1944" i="4"/>
  <c r="I1944" i="4" s="1"/>
  <c r="Z1944" i="4"/>
  <c r="AI1942" i="4"/>
  <c r="AG1942" i="4"/>
  <c r="AD1942" i="4"/>
  <c r="AH1942" i="4"/>
  <c r="P1945" i="4"/>
  <c r="R1945" i="4" s="1"/>
  <c r="M1945" i="4"/>
  <c r="X1945" i="4"/>
  <c r="N1946" i="4"/>
  <c r="L1947" i="4"/>
  <c r="W1946" i="4"/>
  <c r="K1946" i="4"/>
  <c r="O1944" i="4"/>
  <c r="Y1944" i="4"/>
  <c r="V1948" i="4"/>
  <c r="J1949" i="4"/>
  <c r="AG1939" i="2"/>
  <c r="AE1939" i="2"/>
  <c r="AC1939" i="2"/>
  <c r="AI1939" i="2"/>
  <c r="V1939" i="2"/>
  <c r="AV1908" i="2"/>
  <c r="AW1908" i="2" s="1"/>
  <c r="AA1932" i="2"/>
  <c r="AH1932" i="2" s="1"/>
  <c r="AY1900" i="2" s="1"/>
  <c r="Z1933" i="2"/>
  <c r="AF1933" i="2" s="1"/>
  <c r="X1935" i="2"/>
  <c r="AB1934" i="2"/>
  <c r="Y1934" i="2"/>
  <c r="AD1934" i="2" s="1"/>
  <c r="AH1943" i="4" l="1"/>
  <c r="AD1943" i="4"/>
  <c r="T1945" i="4"/>
  <c r="I1945" i="4" s="1"/>
  <c r="Q1945" i="4"/>
  <c r="Z1945" i="4"/>
  <c r="AK1942" i="4"/>
  <c r="H1942" i="4" s="1"/>
  <c r="G1942" i="4" s="1"/>
  <c r="S1944" i="4"/>
  <c r="F1944" i="4" s="1"/>
  <c r="AA1944" i="4"/>
  <c r="AD1944" i="4" s="1"/>
  <c r="AI1943" i="4"/>
  <c r="AF1943" i="4"/>
  <c r="AG1943" i="4"/>
  <c r="L1948" i="4"/>
  <c r="N1947" i="4"/>
  <c r="W1947" i="4"/>
  <c r="K1947" i="4"/>
  <c r="O1945" i="4"/>
  <c r="Y1945" i="4"/>
  <c r="P1946" i="4"/>
  <c r="R1946" i="4" s="1"/>
  <c r="M1946" i="4"/>
  <c r="X1946" i="4"/>
  <c r="V1949" i="4"/>
  <c r="J1950" i="4"/>
  <c r="AG1940" i="2"/>
  <c r="AE1940" i="2"/>
  <c r="AC1940" i="2"/>
  <c r="AI1940" i="2"/>
  <c r="V1940" i="2"/>
  <c r="AV1909" i="2"/>
  <c r="AW1909" i="2" s="1"/>
  <c r="AA1933" i="2"/>
  <c r="AH1933" i="2" s="1"/>
  <c r="AY1901" i="2" s="1"/>
  <c r="Z1934" i="2"/>
  <c r="AF1934" i="2" s="1"/>
  <c r="AB1935" i="2"/>
  <c r="X1936" i="2"/>
  <c r="Y1935" i="2"/>
  <c r="AD1935" i="2" s="1"/>
  <c r="AI1944" i="4" l="1"/>
  <c r="AK1943" i="4"/>
  <c r="H1943" i="4" s="1"/>
  <c r="G1943" i="4" s="1"/>
  <c r="AG1944" i="4"/>
  <c r="AE1944" i="4"/>
  <c r="T1946" i="4"/>
  <c r="Q1946" i="4"/>
  <c r="Z1946" i="4"/>
  <c r="AH1944" i="4"/>
  <c r="S1945" i="4"/>
  <c r="F1945" i="4" s="1"/>
  <c r="AA1945" i="4"/>
  <c r="AH1945" i="4" s="1"/>
  <c r="AF1944" i="4"/>
  <c r="M1947" i="4"/>
  <c r="P1947" i="4"/>
  <c r="R1947" i="4" s="1"/>
  <c r="X1947" i="4"/>
  <c r="O1946" i="4"/>
  <c r="Y1946" i="4"/>
  <c r="L1949" i="4"/>
  <c r="N1948" i="4"/>
  <c r="W1948" i="4"/>
  <c r="K1948" i="4"/>
  <c r="I1946" i="4"/>
  <c r="V1950" i="4"/>
  <c r="J1951" i="4"/>
  <c r="AG1941" i="2"/>
  <c r="AE1941" i="2"/>
  <c r="AC1941" i="2"/>
  <c r="AI1941" i="2"/>
  <c r="V1941" i="2"/>
  <c r="AV1910" i="2"/>
  <c r="AW1910" i="2" s="1"/>
  <c r="AA1934" i="2"/>
  <c r="AH1934" i="2" s="1"/>
  <c r="AY1902" i="2" s="1"/>
  <c r="Z1935" i="2"/>
  <c r="AF1935" i="2" s="1"/>
  <c r="X1937" i="2"/>
  <c r="AB1936" i="2"/>
  <c r="Y1936" i="2"/>
  <c r="AD1936" i="2" s="1"/>
  <c r="AE1945" i="4" l="1"/>
  <c r="AK1944" i="4"/>
  <c r="H1944" i="4" s="1"/>
  <c r="G1944" i="4" s="1"/>
  <c r="AD1945" i="4"/>
  <c r="S1946" i="4"/>
  <c r="F1946" i="4" s="1"/>
  <c r="AA1946" i="4"/>
  <c r="AH1946" i="4" s="1"/>
  <c r="T1947" i="4"/>
  <c r="AA1947" i="4" s="1"/>
  <c r="Q1947" i="4"/>
  <c r="Z1947" i="4"/>
  <c r="AF1945" i="4"/>
  <c r="AI1945" i="4"/>
  <c r="AG1945" i="4"/>
  <c r="AE1946" i="4"/>
  <c r="P1948" i="4"/>
  <c r="R1948" i="4" s="1"/>
  <c r="M1948" i="4"/>
  <c r="X1948" i="4"/>
  <c r="L1950" i="4"/>
  <c r="N1949" i="4"/>
  <c r="W1949" i="4"/>
  <c r="K1949" i="4"/>
  <c r="O1947" i="4"/>
  <c r="Y1947" i="4"/>
  <c r="V1951" i="4"/>
  <c r="J1952" i="4"/>
  <c r="AG1942" i="2"/>
  <c r="AE1942" i="2"/>
  <c r="AC1942" i="2"/>
  <c r="AI1942" i="2"/>
  <c r="V1942" i="2"/>
  <c r="AV1911" i="2"/>
  <c r="AW1911" i="2" s="1"/>
  <c r="AA1935" i="2"/>
  <c r="AH1935" i="2" s="1"/>
  <c r="AY1903" i="2" s="1"/>
  <c r="Z1936" i="2"/>
  <c r="AF1936" i="2" s="1"/>
  <c r="AB1937" i="2"/>
  <c r="X1938" i="2"/>
  <c r="Y1937" i="2"/>
  <c r="AD1937" i="2" s="1"/>
  <c r="AI1946" i="4" l="1"/>
  <c r="AF1946" i="4"/>
  <c r="AG1946" i="4"/>
  <c r="AK1945" i="4"/>
  <c r="H1945" i="4" s="1"/>
  <c r="G1945" i="4" s="1"/>
  <c r="T1948" i="4"/>
  <c r="AA1948" i="4" s="1"/>
  <c r="Q1948" i="4"/>
  <c r="Z1948" i="4"/>
  <c r="AD1946" i="4"/>
  <c r="S1947" i="4"/>
  <c r="F1947" i="4" s="1"/>
  <c r="I1947" i="4"/>
  <c r="L1951" i="4"/>
  <c r="N1950" i="4"/>
  <c r="W1950" i="4"/>
  <c r="K1950" i="4"/>
  <c r="P1949" i="4"/>
  <c r="R1949" i="4" s="1"/>
  <c r="M1949" i="4"/>
  <c r="X1949" i="4"/>
  <c r="O1948" i="4"/>
  <c r="Y1948" i="4"/>
  <c r="V1952" i="4"/>
  <c r="J1953" i="4"/>
  <c r="AF1947" i="4"/>
  <c r="AE1947" i="4"/>
  <c r="AH1947" i="4"/>
  <c r="AI1947" i="4"/>
  <c r="AG1947" i="4"/>
  <c r="AD1947" i="4"/>
  <c r="AG1943" i="2"/>
  <c r="AE1943" i="2"/>
  <c r="AC1943" i="2"/>
  <c r="AI1943" i="2"/>
  <c r="V1943" i="2"/>
  <c r="AV1912" i="2"/>
  <c r="AW1912" i="2" s="1"/>
  <c r="AA1936" i="2"/>
  <c r="AH1936" i="2" s="1"/>
  <c r="AY1904" i="2" s="1"/>
  <c r="Z1937" i="2"/>
  <c r="AF1937" i="2" s="1"/>
  <c r="X1939" i="2"/>
  <c r="AB1938" i="2"/>
  <c r="Y1938" i="2"/>
  <c r="AD1938" i="2" s="1"/>
  <c r="AK1946" i="4" l="1"/>
  <c r="H1946" i="4" s="1"/>
  <c r="G1946" i="4" s="1"/>
  <c r="S1948" i="4"/>
  <c r="F1948" i="4" s="1"/>
  <c r="I1948" i="4"/>
  <c r="T1949" i="4"/>
  <c r="I1949" i="4" s="1"/>
  <c r="Q1949" i="4"/>
  <c r="Z1949" i="4"/>
  <c r="P1950" i="4"/>
  <c r="R1950" i="4" s="1"/>
  <c r="M1950" i="4"/>
  <c r="X1950" i="4"/>
  <c r="O1949" i="4"/>
  <c r="Y1949" i="4"/>
  <c r="N1951" i="4"/>
  <c r="L1952" i="4"/>
  <c r="W1951" i="4"/>
  <c r="K1951" i="4"/>
  <c r="AK1947" i="4"/>
  <c r="H1947" i="4" s="1"/>
  <c r="G1947" i="4" s="1"/>
  <c r="V1953" i="4"/>
  <c r="J1954" i="4"/>
  <c r="AI1948" i="4"/>
  <c r="AF1948" i="4"/>
  <c r="AD1948" i="4"/>
  <c r="AG1948" i="4"/>
  <c r="AH1948" i="4"/>
  <c r="AE1948" i="4"/>
  <c r="AG1944" i="2"/>
  <c r="AE1944" i="2"/>
  <c r="AC1944" i="2"/>
  <c r="AI1944" i="2"/>
  <c r="V1944" i="2"/>
  <c r="AV1913" i="2"/>
  <c r="AW1913" i="2" s="1"/>
  <c r="AA1937" i="2"/>
  <c r="AH1937" i="2" s="1"/>
  <c r="AY1905" i="2" s="1"/>
  <c r="Z1938" i="2"/>
  <c r="AF1938" i="2" s="1"/>
  <c r="AB1939" i="2"/>
  <c r="X1940" i="2"/>
  <c r="Y1939" i="2"/>
  <c r="AD1939" i="2" s="1"/>
  <c r="S1949" i="4" l="1"/>
  <c r="AA1949" i="4"/>
  <c r="AI1949" i="4" s="1"/>
  <c r="AE1949" i="4"/>
  <c r="T1950" i="4"/>
  <c r="Q1950" i="4"/>
  <c r="Z1950" i="4"/>
  <c r="F1949" i="4"/>
  <c r="L1953" i="4"/>
  <c r="N1952" i="4"/>
  <c r="W1952" i="4"/>
  <c r="K1952" i="4"/>
  <c r="P1951" i="4"/>
  <c r="R1951" i="4" s="1"/>
  <c r="M1951" i="4"/>
  <c r="X1951" i="4"/>
  <c r="O1950" i="4"/>
  <c r="Y1950" i="4"/>
  <c r="V1954" i="4"/>
  <c r="J1955" i="4"/>
  <c r="AK1948" i="4"/>
  <c r="H1948" i="4" s="1"/>
  <c r="G1948" i="4" s="1"/>
  <c r="AG1945" i="2"/>
  <c r="AE1945" i="2"/>
  <c r="AC1945" i="2"/>
  <c r="AI1945" i="2"/>
  <c r="V1945" i="2"/>
  <c r="AV1914" i="2"/>
  <c r="AW1914" i="2" s="1"/>
  <c r="AA1938" i="2"/>
  <c r="AH1938" i="2" s="1"/>
  <c r="AY1906" i="2" s="1"/>
  <c r="X1941" i="2"/>
  <c r="AB1940" i="2"/>
  <c r="Y1940" i="2"/>
  <c r="AD1940" i="2" s="1"/>
  <c r="Z1939" i="2"/>
  <c r="AF1939" i="2" s="1"/>
  <c r="T1951" i="4" l="1"/>
  <c r="I1951" i="4" s="1"/>
  <c r="Q1951" i="4"/>
  <c r="Z1951" i="4"/>
  <c r="S1950" i="4"/>
  <c r="F1950" i="4" s="1"/>
  <c r="AA1950" i="4"/>
  <c r="AF1950" i="4" s="1"/>
  <c r="I1950" i="4"/>
  <c r="AH1949" i="4"/>
  <c r="AD1949" i="4"/>
  <c r="AF1949" i="4"/>
  <c r="AG1949" i="4"/>
  <c r="O1951" i="4"/>
  <c r="Y1951" i="4"/>
  <c r="M1952" i="4"/>
  <c r="P1952" i="4"/>
  <c r="X1952" i="4"/>
  <c r="L1954" i="4"/>
  <c r="N1953" i="4"/>
  <c r="W1953" i="4"/>
  <c r="K1953" i="4"/>
  <c r="V1955" i="4"/>
  <c r="J1956" i="4"/>
  <c r="AG1946" i="2"/>
  <c r="AE1946" i="2"/>
  <c r="AC1946" i="2"/>
  <c r="AI1946" i="2"/>
  <c r="V1946" i="2"/>
  <c r="AV1915" i="2"/>
  <c r="AW1915" i="2" s="1"/>
  <c r="AA1939" i="2"/>
  <c r="AH1939" i="2" s="1"/>
  <c r="AY1907" i="2" s="1"/>
  <c r="X1942" i="2"/>
  <c r="AB1941" i="2"/>
  <c r="Y1941" i="2"/>
  <c r="AD1941" i="2" s="1"/>
  <c r="Z1940" i="2"/>
  <c r="AF1940" i="2" s="1"/>
  <c r="AE1950" i="4" l="1"/>
  <c r="AK1949" i="4"/>
  <c r="H1949" i="4" s="1"/>
  <c r="G1949" i="4" s="1"/>
  <c r="AG1950" i="4"/>
  <c r="AH1950" i="4"/>
  <c r="AI1950" i="4"/>
  <c r="S1951" i="4"/>
  <c r="F1951" i="4" s="1"/>
  <c r="AA1951" i="4"/>
  <c r="AI1951" i="4" s="1"/>
  <c r="R1952" i="4"/>
  <c r="AD1950" i="4"/>
  <c r="P1953" i="4"/>
  <c r="M1953" i="4"/>
  <c r="X1953" i="4"/>
  <c r="L1955" i="4"/>
  <c r="N1954" i="4"/>
  <c r="W1954" i="4"/>
  <c r="K1954" i="4"/>
  <c r="O1952" i="4"/>
  <c r="Y1952" i="4"/>
  <c r="V1956" i="4"/>
  <c r="J1957" i="4"/>
  <c r="AG1947" i="2"/>
  <c r="AE1947" i="2"/>
  <c r="AC1947" i="2"/>
  <c r="AI1947" i="2"/>
  <c r="V1947" i="2"/>
  <c r="AV1916" i="2"/>
  <c r="AW1916" i="2" s="1"/>
  <c r="AA1940" i="2"/>
  <c r="AH1940" i="2" s="1"/>
  <c r="AY1908" i="2" s="1"/>
  <c r="X1943" i="2"/>
  <c r="AB1942" i="2"/>
  <c r="Y1942" i="2"/>
  <c r="AD1942" i="2" s="1"/>
  <c r="Z1941" i="2"/>
  <c r="AF1941" i="2" s="1"/>
  <c r="AF1951" i="4" l="1"/>
  <c r="R1953" i="4"/>
  <c r="Z1953" i="4" s="1"/>
  <c r="Q1953" i="4"/>
  <c r="T1952" i="4"/>
  <c r="I1952" i="4" s="1"/>
  <c r="Q1952" i="4"/>
  <c r="Z1952" i="4"/>
  <c r="AK1950" i="4"/>
  <c r="H1950" i="4" s="1"/>
  <c r="G1950" i="4" s="1"/>
  <c r="AG1951" i="4"/>
  <c r="AE1951" i="4"/>
  <c r="AH1951" i="4"/>
  <c r="AD1951" i="4"/>
  <c r="N1955" i="4"/>
  <c r="L1956" i="4"/>
  <c r="W1955" i="4"/>
  <c r="K1955" i="4"/>
  <c r="P1954" i="4"/>
  <c r="R1954" i="4" s="1"/>
  <c r="M1954" i="4"/>
  <c r="X1954" i="4"/>
  <c r="O1953" i="4"/>
  <c r="Y1953" i="4"/>
  <c r="V1957" i="4"/>
  <c r="J1958" i="4"/>
  <c r="AG1948" i="2"/>
  <c r="AE1948" i="2"/>
  <c r="AC1948" i="2"/>
  <c r="AI1948" i="2"/>
  <c r="V1948" i="2"/>
  <c r="AV1917" i="2"/>
  <c r="AW1917" i="2" s="1"/>
  <c r="AA1941" i="2"/>
  <c r="AH1941" i="2" s="1"/>
  <c r="AY1909" i="2" s="1"/>
  <c r="X1944" i="2"/>
  <c r="AB1943" i="2"/>
  <c r="Y1943" i="2"/>
  <c r="AD1943" i="2" s="1"/>
  <c r="Z1942" i="2"/>
  <c r="AF1942" i="2" s="1"/>
  <c r="AK1951" i="4" l="1"/>
  <c r="H1951" i="4" s="1"/>
  <c r="G1951" i="4" s="1"/>
  <c r="T1953" i="4"/>
  <c r="I1953" i="4" s="1"/>
  <c r="T1954" i="4"/>
  <c r="I1954" i="4" s="1"/>
  <c r="Q1954" i="4"/>
  <c r="Z1954" i="4"/>
  <c r="S1953" i="4"/>
  <c r="F1953" i="4" s="1"/>
  <c r="S1952" i="4"/>
  <c r="F1952" i="4" s="1"/>
  <c r="AA1952" i="4"/>
  <c r="O1954" i="4"/>
  <c r="Y1954" i="4"/>
  <c r="L1957" i="4"/>
  <c r="N1956" i="4"/>
  <c r="W1956" i="4"/>
  <c r="K1956" i="4"/>
  <c r="P1955" i="4"/>
  <c r="R1955" i="4" s="1"/>
  <c r="M1955" i="4"/>
  <c r="X1955" i="4"/>
  <c r="V1958" i="4"/>
  <c r="J1959" i="4"/>
  <c r="AG1949" i="2"/>
  <c r="AE1949" i="2"/>
  <c r="AC1949" i="2"/>
  <c r="AI1949" i="2"/>
  <c r="V1949" i="2"/>
  <c r="AV1918" i="2"/>
  <c r="AW1918" i="2" s="1"/>
  <c r="AA1942" i="2"/>
  <c r="AH1942" i="2" s="1"/>
  <c r="AY1910" i="2" s="1"/>
  <c r="X1945" i="2"/>
  <c r="AB1944" i="2"/>
  <c r="Y1944" i="2"/>
  <c r="AD1944" i="2" s="1"/>
  <c r="Z1943" i="2"/>
  <c r="AF1943" i="2" s="1"/>
  <c r="AA1953" i="4" l="1"/>
  <c r="AF1953" i="4" s="1"/>
  <c r="S1954" i="4"/>
  <c r="F1954" i="4" s="1"/>
  <c r="AA1954" i="4"/>
  <c r="T1955" i="4"/>
  <c r="I1955" i="4" s="1"/>
  <c r="Q1955" i="4"/>
  <c r="Z1955" i="4"/>
  <c r="AG1952" i="4"/>
  <c r="AI1952" i="4"/>
  <c r="AE1952" i="4"/>
  <c r="AH1952" i="4"/>
  <c r="AD1952" i="4"/>
  <c r="AF1952" i="4"/>
  <c r="O1955" i="4"/>
  <c r="Y1955" i="4"/>
  <c r="M1956" i="4"/>
  <c r="P1956" i="4"/>
  <c r="R1956" i="4" s="1"/>
  <c r="X1956" i="4"/>
  <c r="L1958" i="4"/>
  <c r="N1957" i="4"/>
  <c r="W1957" i="4"/>
  <c r="K1957" i="4"/>
  <c r="V1959" i="4"/>
  <c r="J1960" i="4"/>
  <c r="AG1950" i="2"/>
  <c r="AE1950" i="2"/>
  <c r="AC1950" i="2"/>
  <c r="AI1950" i="2"/>
  <c r="V1950" i="2"/>
  <c r="AV1919" i="2"/>
  <c r="AW1919" i="2" s="1"/>
  <c r="AA1943" i="2"/>
  <c r="AH1943" i="2" s="1"/>
  <c r="AY1911" i="2" s="1"/>
  <c r="AB1945" i="2"/>
  <c r="X1946" i="2"/>
  <c r="Y1945" i="2"/>
  <c r="AD1945" i="2" s="1"/>
  <c r="Z1944" i="2"/>
  <c r="AF1944" i="2" s="1"/>
  <c r="AE1953" i="4" l="1"/>
  <c r="AH1953" i="4"/>
  <c r="AD1953" i="4"/>
  <c r="AG1953" i="4"/>
  <c r="AI1953" i="4"/>
  <c r="AH1954" i="4"/>
  <c r="AI1954" i="4"/>
  <c r="AE1954" i="4"/>
  <c r="AD1954" i="4"/>
  <c r="AF1954" i="4"/>
  <c r="T1956" i="4"/>
  <c r="I1956" i="4" s="1"/>
  <c r="Q1956" i="4"/>
  <c r="Z1956" i="4"/>
  <c r="S1955" i="4"/>
  <c r="F1955" i="4" s="1"/>
  <c r="AA1955" i="4"/>
  <c r="AF1955" i="4" s="1"/>
  <c r="AK1952" i="4"/>
  <c r="H1952" i="4" s="1"/>
  <c r="G1952" i="4" s="1"/>
  <c r="AG1954" i="4"/>
  <c r="P1957" i="4"/>
  <c r="R1957" i="4" s="1"/>
  <c r="M1957" i="4"/>
  <c r="X1957" i="4"/>
  <c r="L1959" i="4"/>
  <c r="N1958" i="4"/>
  <c r="W1958" i="4"/>
  <c r="K1958" i="4"/>
  <c r="O1956" i="4"/>
  <c r="Y1956" i="4"/>
  <c r="V1960" i="4"/>
  <c r="J1961" i="4"/>
  <c r="AG1951" i="2"/>
  <c r="AE1951" i="2"/>
  <c r="AC1951" i="2"/>
  <c r="AI1951" i="2"/>
  <c r="V1951" i="2"/>
  <c r="AV1920" i="2"/>
  <c r="AW1920" i="2" s="1"/>
  <c r="AB1946" i="2"/>
  <c r="X1947" i="2"/>
  <c r="Y1946" i="2"/>
  <c r="AD1946" i="2" s="1"/>
  <c r="AA1944" i="2"/>
  <c r="AH1944" i="2" s="1"/>
  <c r="AY1912" i="2" s="1"/>
  <c r="Z1945" i="2"/>
  <c r="AF1945" i="2" s="1"/>
  <c r="AK1953" i="4" l="1"/>
  <c r="H1953" i="4" s="1"/>
  <c r="G1953" i="4" s="1"/>
  <c r="AI1955" i="4"/>
  <c r="AD1955" i="4"/>
  <c r="AH1955" i="4"/>
  <c r="S1956" i="4"/>
  <c r="F1956" i="4" s="1"/>
  <c r="AA1956" i="4"/>
  <c r="AG1956" i="4" s="1"/>
  <c r="T1957" i="4"/>
  <c r="AA1957" i="4" s="1"/>
  <c r="Q1957" i="4"/>
  <c r="Z1957" i="4"/>
  <c r="AG1955" i="4"/>
  <c r="AK1954" i="4"/>
  <c r="H1954" i="4" s="1"/>
  <c r="G1954" i="4" s="1"/>
  <c r="AE1955" i="4"/>
  <c r="N1959" i="4"/>
  <c r="L1960" i="4"/>
  <c r="W1959" i="4"/>
  <c r="K1959" i="4"/>
  <c r="P1958" i="4"/>
  <c r="R1958" i="4" s="1"/>
  <c r="M1958" i="4"/>
  <c r="X1958" i="4"/>
  <c r="O1957" i="4"/>
  <c r="Y1957" i="4"/>
  <c r="V1961" i="4"/>
  <c r="J1962" i="4"/>
  <c r="AG1952" i="2"/>
  <c r="AE1952" i="2"/>
  <c r="AC1952" i="2"/>
  <c r="AI1952" i="2"/>
  <c r="V1952" i="2"/>
  <c r="AV1921" i="2"/>
  <c r="AW1921" i="2" s="1"/>
  <c r="AA1945" i="2"/>
  <c r="AH1945" i="2" s="1"/>
  <c r="AY1913" i="2" s="1"/>
  <c r="Z1946" i="2"/>
  <c r="AF1946" i="2" s="1"/>
  <c r="AB1947" i="2"/>
  <c r="X1948" i="2"/>
  <c r="Y1947" i="2"/>
  <c r="AD1947" i="2" s="1"/>
  <c r="AF1956" i="4" l="1"/>
  <c r="AI1956" i="4"/>
  <c r="AH1956" i="4"/>
  <c r="AE1956" i="4"/>
  <c r="AD1956" i="4"/>
  <c r="AK1955" i="4"/>
  <c r="H1955" i="4" s="1"/>
  <c r="G1955" i="4" s="1"/>
  <c r="S1957" i="4"/>
  <c r="F1957" i="4" s="1"/>
  <c r="I1957" i="4"/>
  <c r="T1958" i="4"/>
  <c r="Q1958" i="4"/>
  <c r="Z1958" i="4"/>
  <c r="L1961" i="4"/>
  <c r="N1960" i="4"/>
  <c r="W1960" i="4"/>
  <c r="K1960" i="4"/>
  <c r="O1958" i="4"/>
  <c r="Y1958" i="4"/>
  <c r="P1959" i="4"/>
  <c r="R1959" i="4" s="1"/>
  <c r="M1959" i="4"/>
  <c r="X1959" i="4"/>
  <c r="AD1957" i="4"/>
  <c r="AI1957" i="4"/>
  <c r="AH1957" i="4"/>
  <c r="AG1957" i="4"/>
  <c r="AF1957" i="4"/>
  <c r="AE1957" i="4"/>
  <c r="V1962" i="4"/>
  <c r="J1963" i="4"/>
  <c r="AG1953" i="2"/>
  <c r="AE1953" i="2"/>
  <c r="AC1953" i="2"/>
  <c r="AI1953" i="2"/>
  <c r="V1953" i="2"/>
  <c r="AV1922" i="2"/>
  <c r="AW1922" i="2" s="1"/>
  <c r="AA1946" i="2"/>
  <c r="AH1946" i="2" s="1"/>
  <c r="AY1914" i="2" s="1"/>
  <c r="Z1947" i="2"/>
  <c r="AF1947" i="2" s="1"/>
  <c r="AB1948" i="2"/>
  <c r="X1949" i="2"/>
  <c r="Y1948" i="2"/>
  <c r="AD1948" i="2" s="1"/>
  <c r="AK1956" i="4" l="1"/>
  <c r="H1956" i="4" s="1"/>
  <c r="G1956" i="4" s="1"/>
  <c r="S1958" i="4"/>
  <c r="F1958" i="4" s="1"/>
  <c r="AA1958" i="4"/>
  <c r="AG1958" i="4" s="1"/>
  <c r="I1958" i="4"/>
  <c r="T1959" i="4"/>
  <c r="I1959" i="4" s="1"/>
  <c r="Q1959" i="4"/>
  <c r="Z1959" i="4"/>
  <c r="AD1958" i="4"/>
  <c r="O1959" i="4"/>
  <c r="Y1959" i="4"/>
  <c r="M1960" i="4"/>
  <c r="P1960" i="4"/>
  <c r="R1960" i="4" s="1"/>
  <c r="X1960" i="4"/>
  <c r="L1962" i="4"/>
  <c r="K1962" i="4" s="1"/>
  <c r="N1961" i="4"/>
  <c r="W1961" i="4"/>
  <c r="K1961" i="4"/>
  <c r="AK1957" i="4"/>
  <c r="H1957" i="4" s="1"/>
  <c r="G1957" i="4" s="1"/>
  <c r="V1963" i="4"/>
  <c r="J1964" i="4"/>
  <c r="AG1954" i="2"/>
  <c r="AE1954" i="2"/>
  <c r="AC1954" i="2"/>
  <c r="AI1954" i="2"/>
  <c r="V1954" i="2"/>
  <c r="AV1923" i="2"/>
  <c r="AW1923" i="2" s="1"/>
  <c r="AA1947" i="2"/>
  <c r="AH1947" i="2" s="1"/>
  <c r="AY1915" i="2" s="1"/>
  <c r="Z1948" i="2"/>
  <c r="AF1948" i="2" s="1"/>
  <c r="X1950" i="2"/>
  <c r="AB1949" i="2"/>
  <c r="Y1949" i="2"/>
  <c r="AD1949" i="2" s="1"/>
  <c r="AH1958" i="4" l="1"/>
  <c r="AE1958" i="4"/>
  <c r="T1960" i="4"/>
  <c r="AA1960" i="4" s="1"/>
  <c r="Q1960" i="4"/>
  <c r="Z1960" i="4"/>
  <c r="S1959" i="4"/>
  <c r="F1959" i="4" s="1"/>
  <c r="AA1959" i="4"/>
  <c r="AH1959" i="4" s="1"/>
  <c r="AF1958" i="4"/>
  <c r="AI1958" i="4"/>
  <c r="O1960" i="4"/>
  <c r="Y1960" i="4"/>
  <c r="P1961" i="4"/>
  <c r="M1961" i="4"/>
  <c r="X1961" i="4"/>
  <c r="L1963" i="4"/>
  <c r="N1962" i="4"/>
  <c r="W1962" i="4"/>
  <c r="V1964" i="4"/>
  <c r="J1965" i="4"/>
  <c r="AG1955" i="2"/>
  <c r="AE1955" i="2"/>
  <c r="AC1955" i="2"/>
  <c r="AI1955" i="2"/>
  <c r="V1955" i="2"/>
  <c r="AV1924" i="2"/>
  <c r="AW1924" i="2" s="1"/>
  <c r="AA1948" i="2"/>
  <c r="AH1948" i="2" s="1"/>
  <c r="AY1916" i="2" s="1"/>
  <c r="Z1949" i="2"/>
  <c r="AF1949" i="2" s="1"/>
  <c r="AB1950" i="2"/>
  <c r="X1951" i="2"/>
  <c r="Y1950" i="2"/>
  <c r="AD1950" i="2" s="1"/>
  <c r="AK1958" i="4" l="1"/>
  <c r="H1958" i="4" s="1"/>
  <c r="G1958" i="4" s="1"/>
  <c r="R1961" i="4"/>
  <c r="AE1959" i="4"/>
  <c r="AF1959" i="4"/>
  <c r="AD1959" i="4"/>
  <c r="S1960" i="4"/>
  <c r="F1960" i="4" s="1"/>
  <c r="I1960" i="4"/>
  <c r="AG1959" i="4"/>
  <c r="AI1959" i="4"/>
  <c r="P1962" i="4"/>
  <c r="R1962" i="4" s="1"/>
  <c r="M1962" i="4"/>
  <c r="X1962" i="4"/>
  <c r="O1961" i="4"/>
  <c r="Y1961" i="4"/>
  <c r="N1963" i="4"/>
  <c r="L1964" i="4"/>
  <c r="W1963" i="4"/>
  <c r="K1963" i="4"/>
  <c r="V1965" i="4"/>
  <c r="J1966" i="4"/>
  <c r="AI1960" i="4"/>
  <c r="AG1960" i="4"/>
  <c r="AE1960" i="4"/>
  <c r="AF1960" i="4"/>
  <c r="AH1960" i="4"/>
  <c r="AD1960" i="4"/>
  <c r="AG1956" i="2"/>
  <c r="AE1956" i="2"/>
  <c r="AC1956" i="2"/>
  <c r="AI1956" i="2"/>
  <c r="V1956" i="2"/>
  <c r="AV1925" i="2"/>
  <c r="AW1925" i="2" s="1"/>
  <c r="AA1949" i="2"/>
  <c r="AH1949" i="2" s="1"/>
  <c r="AY1917" i="2" s="1"/>
  <c r="Z1950" i="2"/>
  <c r="AF1950" i="2" s="1"/>
  <c r="AB1951" i="2"/>
  <c r="X1952" i="2"/>
  <c r="Y1951" i="2"/>
  <c r="AD1951" i="2" s="1"/>
  <c r="Q1962" i="4" l="1"/>
  <c r="Z1962" i="4"/>
  <c r="T1961" i="4"/>
  <c r="Q1961" i="4"/>
  <c r="Z1961" i="4"/>
  <c r="AK1959" i="4"/>
  <c r="H1959" i="4" s="1"/>
  <c r="G1959" i="4" s="1"/>
  <c r="L1965" i="4"/>
  <c r="N1964" i="4"/>
  <c r="W1964" i="4"/>
  <c r="K1964" i="4"/>
  <c r="P1963" i="4"/>
  <c r="R1963" i="4" s="1"/>
  <c r="M1963" i="4"/>
  <c r="X1963" i="4"/>
  <c r="O1962" i="4"/>
  <c r="Y1962" i="4"/>
  <c r="V1966" i="4"/>
  <c r="J1967" i="4"/>
  <c r="AK1960" i="4"/>
  <c r="H1960" i="4" s="1"/>
  <c r="G1960" i="4" s="1"/>
  <c r="AG1957" i="2"/>
  <c r="AE1957" i="2"/>
  <c r="AC1957" i="2"/>
  <c r="AI1957" i="2"/>
  <c r="V1957" i="2"/>
  <c r="AV1926" i="2"/>
  <c r="AW1926" i="2" s="1"/>
  <c r="AA1950" i="2"/>
  <c r="AH1950" i="2" s="1"/>
  <c r="AY1918" i="2" s="1"/>
  <c r="Z1951" i="2"/>
  <c r="AF1951" i="2" s="1"/>
  <c r="AB1952" i="2"/>
  <c r="X1953" i="2"/>
  <c r="Y1952" i="2"/>
  <c r="AD1952" i="2" s="1"/>
  <c r="S1961" i="4" l="1"/>
  <c r="F1961" i="4" s="1"/>
  <c r="AA1961" i="4"/>
  <c r="Q1963" i="4"/>
  <c r="Z1963" i="4"/>
  <c r="I1961" i="4"/>
  <c r="T1962" i="4"/>
  <c r="M1964" i="4"/>
  <c r="P1964" i="4"/>
  <c r="R1964" i="4" s="1"/>
  <c r="X1964" i="4"/>
  <c r="O1963" i="4"/>
  <c r="Y1963" i="4"/>
  <c r="L1966" i="4"/>
  <c r="N1965" i="4"/>
  <c r="W1965" i="4"/>
  <c r="K1965" i="4"/>
  <c r="V1967" i="4"/>
  <c r="J1968" i="4"/>
  <c r="AG1958" i="2"/>
  <c r="AE1958" i="2"/>
  <c r="AC1958" i="2"/>
  <c r="AI1958" i="2"/>
  <c r="V1958" i="2"/>
  <c r="AV1927" i="2"/>
  <c r="AW1927" i="2" s="1"/>
  <c r="AA1951" i="2"/>
  <c r="AH1951" i="2" s="1"/>
  <c r="AY1919" i="2" s="1"/>
  <c r="Z1952" i="2"/>
  <c r="AF1952" i="2" s="1"/>
  <c r="AB1953" i="2"/>
  <c r="X1954" i="2"/>
  <c r="Y1953" i="2"/>
  <c r="AD1953" i="2" s="1"/>
  <c r="S1962" i="4" l="1"/>
  <c r="F1962" i="4" s="1"/>
  <c r="I1962" i="4"/>
  <c r="AA1962" i="4"/>
  <c r="T1963" i="4"/>
  <c r="Q1964" i="4"/>
  <c r="Z1964" i="4"/>
  <c r="AG1961" i="4"/>
  <c r="AD1961" i="4"/>
  <c r="AH1961" i="4"/>
  <c r="AE1961" i="4"/>
  <c r="AI1961" i="4"/>
  <c r="AF1961" i="4"/>
  <c r="P1965" i="4"/>
  <c r="R1965" i="4" s="1"/>
  <c r="M1965" i="4"/>
  <c r="X1965" i="4"/>
  <c r="L1967" i="4"/>
  <c r="N1966" i="4"/>
  <c r="W1966" i="4"/>
  <c r="K1966" i="4"/>
  <c r="O1964" i="4"/>
  <c r="Y1964" i="4"/>
  <c r="V1968" i="4"/>
  <c r="J1969" i="4"/>
  <c r="AG1959" i="2"/>
  <c r="AE1959" i="2"/>
  <c r="AC1959" i="2"/>
  <c r="AI1959" i="2"/>
  <c r="V1959" i="2"/>
  <c r="AV1928" i="2"/>
  <c r="AW1928" i="2" s="1"/>
  <c r="AA1952" i="2"/>
  <c r="AH1952" i="2" s="1"/>
  <c r="AY1920" i="2" s="1"/>
  <c r="Z1953" i="2"/>
  <c r="AF1953" i="2" s="1"/>
  <c r="AB1954" i="2"/>
  <c r="X1955" i="2"/>
  <c r="Y1954" i="2"/>
  <c r="AD1954" i="2" s="1"/>
  <c r="S1963" i="4" l="1"/>
  <c r="F1963" i="4" s="1"/>
  <c r="AA1963" i="4"/>
  <c r="I1963" i="4"/>
  <c r="AG1962" i="4"/>
  <c r="AD1962" i="4"/>
  <c r="AH1962" i="4"/>
  <c r="AF1962" i="4"/>
  <c r="AI1962" i="4"/>
  <c r="AE1962" i="4"/>
  <c r="Q1965" i="4"/>
  <c r="Z1965" i="4"/>
  <c r="AK1961" i="4"/>
  <c r="H1961" i="4" s="1"/>
  <c r="G1961" i="4" s="1"/>
  <c r="T1964" i="4"/>
  <c r="N1967" i="4"/>
  <c r="L1968" i="4"/>
  <c r="W1967" i="4"/>
  <c r="K1967" i="4"/>
  <c r="P1966" i="4"/>
  <c r="R1966" i="4" s="1"/>
  <c r="M1966" i="4"/>
  <c r="X1966" i="4"/>
  <c r="O1965" i="4"/>
  <c r="Y1965" i="4"/>
  <c r="X1967" i="4"/>
  <c r="V1969" i="4"/>
  <c r="J1970" i="4"/>
  <c r="AG1960" i="2"/>
  <c r="AE1960" i="2"/>
  <c r="AC1960" i="2"/>
  <c r="AI1960" i="2"/>
  <c r="V1960" i="2"/>
  <c r="AV1929" i="2"/>
  <c r="AW1929" i="2" s="1"/>
  <c r="AA1953" i="2"/>
  <c r="AH1953" i="2" s="1"/>
  <c r="AY1921" i="2" s="1"/>
  <c r="Z1954" i="2"/>
  <c r="AF1954" i="2" s="1"/>
  <c r="AB1955" i="2"/>
  <c r="X1956" i="2"/>
  <c r="Y1955" i="2"/>
  <c r="AD1955" i="2" s="1"/>
  <c r="S1964" i="4" l="1"/>
  <c r="F1964" i="4" s="1"/>
  <c r="AA1964" i="4"/>
  <c r="I1964" i="4"/>
  <c r="T1965" i="4"/>
  <c r="Q1966" i="4"/>
  <c r="Z1966" i="4"/>
  <c r="AD1963" i="4"/>
  <c r="AI1963" i="4"/>
  <c r="AG1963" i="4"/>
  <c r="AF1963" i="4"/>
  <c r="AE1963" i="4"/>
  <c r="AH1963" i="4"/>
  <c r="AK1962" i="4"/>
  <c r="H1962" i="4" s="1"/>
  <c r="G1962" i="4" s="1"/>
  <c r="L1969" i="4"/>
  <c r="K1969" i="4" s="1"/>
  <c r="N1968" i="4"/>
  <c r="K1968" i="4"/>
  <c r="W1968" i="4"/>
  <c r="O1966" i="4"/>
  <c r="Y1966" i="4"/>
  <c r="P1967" i="4"/>
  <c r="M1967" i="4"/>
  <c r="V1970" i="4"/>
  <c r="J1971" i="4"/>
  <c r="AG1961" i="2"/>
  <c r="AE1961" i="2"/>
  <c r="AC1961" i="2"/>
  <c r="AI1961" i="2"/>
  <c r="V1961" i="2"/>
  <c r="AV1930" i="2"/>
  <c r="AW1930" i="2" s="1"/>
  <c r="AA1954" i="2"/>
  <c r="AH1954" i="2" s="1"/>
  <c r="AY1922" i="2" s="1"/>
  <c r="Z1955" i="2"/>
  <c r="AF1955" i="2" s="1"/>
  <c r="AB1956" i="2"/>
  <c r="X1957" i="2"/>
  <c r="Y1956" i="2"/>
  <c r="AD1956" i="2" s="1"/>
  <c r="S1965" i="4" l="1"/>
  <c r="F1965" i="4" s="1"/>
  <c r="AA1965" i="4"/>
  <c r="I1965" i="4"/>
  <c r="R1967" i="4"/>
  <c r="T1966" i="4"/>
  <c r="AF1964" i="4"/>
  <c r="AD1964" i="4"/>
  <c r="AG1964" i="4"/>
  <c r="AH1964" i="4"/>
  <c r="AE1964" i="4"/>
  <c r="AI1964" i="4"/>
  <c r="AK1963" i="4"/>
  <c r="H1963" i="4" s="1"/>
  <c r="G1963" i="4" s="1"/>
  <c r="O1967" i="4"/>
  <c r="Y1967" i="4"/>
  <c r="M1968" i="4"/>
  <c r="P1968" i="4"/>
  <c r="R1968" i="4" s="1"/>
  <c r="X1968" i="4"/>
  <c r="L1970" i="4"/>
  <c r="N1969" i="4"/>
  <c r="W1969" i="4"/>
  <c r="V1971" i="4"/>
  <c r="J1972" i="4"/>
  <c r="AG1962" i="2"/>
  <c r="AE1962" i="2"/>
  <c r="AC1962" i="2"/>
  <c r="AI1962" i="2"/>
  <c r="V1962" i="2"/>
  <c r="AV1931" i="2"/>
  <c r="AW1931" i="2" s="1"/>
  <c r="AA1955" i="2"/>
  <c r="AH1955" i="2" s="1"/>
  <c r="AY1923" i="2" s="1"/>
  <c r="AB1957" i="2"/>
  <c r="X1958" i="2"/>
  <c r="Y1957" i="2"/>
  <c r="AD1957" i="2" s="1"/>
  <c r="Z1956" i="2"/>
  <c r="AF1956" i="2" s="1"/>
  <c r="Q1968" i="4" l="1"/>
  <c r="Z1968" i="4"/>
  <c r="S1966" i="4"/>
  <c r="F1966" i="4" s="1"/>
  <c r="I1966" i="4"/>
  <c r="AA1966" i="4"/>
  <c r="AH1965" i="4"/>
  <c r="AI1965" i="4"/>
  <c r="AE1965" i="4"/>
  <c r="AG1965" i="4"/>
  <c r="AD1965" i="4"/>
  <c r="AF1965" i="4"/>
  <c r="T1967" i="4"/>
  <c r="I1967" i="4" s="1"/>
  <c r="Q1967" i="4"/>
  <c r="Z1967" i="4"/>
  <c r="AK1964" i="4"/>
  <c r="H1964" i="4" s="1"/>
  <c r="G1964" i="4" s="1"/>
  <c r="O1968" i="4"/>
  <c r="Y1968" i="4"/>
  <c r="P1969" i="4"/>
  <c r="R1969" i="4" s="1"/>
  <c r="M1969" i="4"/>
  <c r="X1969" i="4"/>
  <c r="L1971" i="4"/>
  <c r="N1970" i="4"/>
  <c r="X1970" i="4" s="1"/>
  <c r="W1970" i="4"/>
  <c r="K1970" i="4"/>
  <c r="V1972" i="4"/>
  <c r="J1973" i="4"/>
  <c r="AG1963" i="2"/>
  <c r="AE1963" i="2"/>
  <c r="AC1963" i="2"/>
  <c r="AI1963" i="2"/>
  <c r="V1963" i="2"/>
  <c r="AV1932" i="2"/>
  <c r="AW1932" i="2" s="1"/>
  <c r="X1959" i="2"/>
  <c r="AB1958" i="2"/>
  <c r="Y1958" i="2"/>
  <c r="AD1958" i="2" s="1"/>
  <c r="AA1956" i="2"/>
  <c r="AH1956" i="2" s="1"/>
  <c r="AY1924" i="2" s="1"/>
  <c r="Z1957" i="2"/>
  <c r="AF1957" i="2" s="1"/>
  <c r="AK1965" i="4" l="1"/>
  <c r="H1965" i="4" s="1"/>
  <c r="G1965" i="4" s="1"/>
  <c r="AG1966" i="4"/>
  <c r="AH1966" i="4"/>
  <c r="AE1966" i="4"/>
  <c r="AF1966" i="4"/>
  <c r="AD1966" i="4"/>
  <c r="AI1966" i="4"/>
  <c r="Q1969" i="4"/>
  <c r="Z1969" i="4"/>
  <c r="S1967" i="4"/>
  <c r="F1967" i="4" s="1"/>
  <c r="AA1967" i="4"/>
  <c r="AG1967" i="4" s="1"/>
  <c r="T1968" i="4"/>
  <c r="T1969" i="4" s="1"/>
  <c r="AA1969" i="4" s="1"/>
  <c r="P1970" i="4"/>
  <c r="Y1970" i="4" s="1"/>
  <c r="M1970" i="4"/>
  <c r="O1969" i="4"/>
  <c r="Y1969" i="4"/>
  <c r="N1971" i="4"/>
  <c r="L1972" i="4"/>
  <c r="K1971" i="4"/>
  <c r="W1971" i="4"/>
  <c r="V1973" i="4"/>
  <c r="J1974" i="4"/>
  <c r="AG1964" i="2"/>
  <c r="AE1964" i="2"/>
  <c r="AC1964" i="2"/>
  <c r="AI1964" i="2"/>
  <c r="V1964" i="2"/>
  <c r="AV1933" i="2"/>
  <c r="AW1933" i="2" s="1"/>
  <c r="Z1958" i="2"/>
  <c r="AF1958" i="2" s="1"/>
  <c r="AA1957" i="2"/>
  <c r="AH1957" i="2" s="1"/>
  <c r="AY1925" i="2" s="1"/>
  <c r="AB1959" i="2"/>
  <c r="X1960" i="2"/>
  <c r="Y1959" i="2"/>
  <c r="AD1959" i="2" s="1"/>
  <c r="AH1967" i="4" l="1"/>
  <c r="AI1967" i="4"/>
  <c r="AD1967" i="4"/>
  <c r="S1969" i="4"/>
  <c r="F1969" i="4" s="1"/>
  <c r="I1969" i="4"/>
  <c r="AE1967" i="4"/>
  <c r="O1970" i="4"/>
  <c r="R1970" i="4"/>
  <c r="S1968" i="4"/>
  <c r="F1968" i="4" s="1"/>
  <c r="I1968" i="4"/>
  <c r="AA1968" i="4"/>
  <c r="AK1966" i="4"/>
  <c r="H1966" i="4" s="1"/>
  <c r="G1966" i="4" s="1"/>
  <c r="AF1967" i="4"/>
  <c r="L1973" i="4"/>
  <c r="N1972" i="4"/>
  <c r="W1972" i="4"/>
  <c r="K1972" i="4"/>
  <c r="P1971" i="4"/>
  <c r="M1971" i="4"/>
  <c r="X1971" i="4"/>
  <c r="V1974" i="4"/>
  <c r="J1975" i="4"/>
  <c r="AG1969" i="4"/>
  <c r="AD1969" i="4"/>
  <c r="AF1969" i="4"/>
  <c r="AE1969" i="4"/>
  <c r="AI1969" i="4"/>
  <c r="AH1969" i="4"/>
  <c r="AG1965" i="2"/>
  <c r="AE1965" i="2"/>
  <c r="AC1965" i="2"/>
  <c r="AI1965" i="2"/>
  <c r="V1965" i="2"/>
  <c r="AV1934" i="2"/>
  <c r="AW1934" i="2" s="1"/>
  <c r="X1961" i="2"/>
  <c r="AB1960" i="2"/>
  <c r="Y1960" i="2"/>
  <c r="AD1960" i="2" s="1"/>
  <c r="AA1958" i="2"/>
  <c r="AH1958" i="2" s="1"/>
  <c r="AY1926" i="2" s="1"/>
  <c r="Z1959" i="2"/>
  <c r="AF1959" i="2" s="1"/>
  <c r="T1970" i="4" l="1"/>
  <c r="I1970" i="4" s="1"/>
  <c r="Q1970" i="4"/>
  <c r="Z1970" i="4"/>
  <c r="AD1968" i="4"/>
  <c r="AG1968" i="4"/>
  <c r="AE1968" i="4"/>
  <c r="AI1968" i="4"/>
  <c r="AF1968" i="4"/>
  <c r="AH1968" i="4"/>
  <c r="AK1967" i="4"/>
  <c r="H1967" i="4" s="1"/>
  <c r="G1967" i="4" s="1"/>
  <c r="R1971" i="4"/>
  <c r="Z1971" i="4" s="1"/>
  <c r="M1972" i="4"/>
  <c r="P1972" i="4"/>
  <c r="X1972" i="4"/>
  <c r="O1971" i="4"/>
  <c r="Y1971" i="4"/>
  <c r="L1974" i="4"/>
  <c r="N1973" i="4"/>
  <c r="W1973" i="4"/>
  <c r="K1973" i="4"/>
  <c r="V1975" i="4"/>
  <c r="J1976" i="4"/>
  <c r="AK1969" i="4"/>
  <c r="H1969" i="4" s="1"/>
  <c r="G1969" i="4" s="1"/>
  <c r="AG1966" i="2"/>
  <c r="AE1966" i="2"/>
  <c r="AC1966" i="2"/>
  <c r="AI1966" i="2"/>
  <c r="V1966" i="2"/>
  <c r="AV1935" i="2"/>
  <c r="AW1935" i="2" s="1"/>
  <c r="AA1959" i="2"/>
  <c r="AH1959" i="2" s="1"/>
  <c r="AY1927" i="2" s="1"/>
  <c r="Z1960" i="2"/>
  <c r="AF1960" i="2" s="1"/>
  <c r="AB1961" i="2"/>
  <c r="X1962" i="2"/>
  <c r="Y1961" i="2"/>
  <c r="AD1961" i="2" s="1"/>
  <c r="AK1968" i="4" l="1"/>
  <c r="H1968" i="4" s="1"/>
  <c r="G1968" i="4" s="1"/>
  <c r="T1971" i="4"/>
  <c r="Q1971" i="4"/>
  <c r="R1972" i="4"/>
  <c r="S1970" i="4"/>
  <c r="F1970" i="4" s="1"/>
  <c r="AA1970" i="4"/>
  <c r="AH1970" i="4" s="1"/>
  <c r="P1973" i="4"/>
  <c r="M1973" i="4"/>
  <c r="X1973" i="4"/>
  <c r="L1975" i="4"/>
  <c r="N1974" i="4"/>
  <c r="W1974" i="4"/>
  <c r="K1974" i="4"/>
  <c r="O1972" i="4"/>
  <c r="Y1972" i="4"/>
  <c r="V1976" i="4"/>
  <c r="J1977" i="4"/>
  <c r="AG1967" i="2"/>
  <c r="AE1967" i="2"/>
  <c r="AC1967" i="2"/>
  <c r="AI1967" i="2"/>
  <c r="V1967" i="2"/>
  <c r="AV1936" i="2"/>
  <c r="AW1936" i="2" s="1"/>
  <c r="AA1960" i="2"/>
  <c r="AH1960" i="2" s="1"/>
  <c r="AY1928" i="2" s="1"/>
  <c r="AB1962" i="2"/>
  <c r="X1963" i="2"/>
  <c r="Y1962" i="2"/>
  <c r="AD1962" i="2" s="1"/>
  <c r="Z1961" i="2"/>
  <c r="AF1961" i="2" s="1"/>
  <c r="R1973" i="4" l="1"/>
  <c r="Z1973" i="4" s="1"/>
  <c r="AE1970" i="4"/>
  <c r="AD1970" i="4"/>
  <c r="AG1970" i="4"/>
  <c r="AI1970" i="4"/>
  <c r="AF1970" i="4"/>
  <c r="S1971" i="4"/>
  <c r="F1971" i="4" s="1"/>
  <c r="AA1971" i="4"/>
  <c r="I1971" i="4"/>
  <c r="Q1973" i="4"/>
  <c r="T1972" i="4"/>
  <c r="T1973" i="4" s="1"/>
  <c r="S1973" i="4" s="1"/>
  <c r="Q1972" i="4"/>
  <c r="Z1972" i="4"/>
  <c r="N1975" i="4"/>
  <c r="L1976" i="4"/>
  <c r="W1975" i="4"/>
  <c r="K1975" i="4"/>
  <c r="P1974" i="4"/>
  <c r="R1974" i="4" s="1"/>
  <c r="M1974" i="4"/>
  <c r="X1974" i="4"/>
  <c r="O1973" i="4"/>
  <c r="Y1973" i="4"/>
  <c r="V1977" i="4"/>
  <c r="J1978" i="4"/>
  <c r="AG1968" i="2"/>
  <c r="AE1968" i="2"/>
  <c r="AC1968" i="2"/>
  <c r="AI1968" i="2"/>
  <c r="V1968" i="2"/>
  <c r="AV1937" i="2"/>
  <c r="AW1937" i="2" s="1"/>
  <c r="X1964" i="2"/>
  <c r="AB1963" i="2"/>
  <c r="Y1963" i="2"/>
  <c r="AD1963" i="2" s="1"/>
  <c r="AA1961" i="2"/>
  <c r="AH1961" i="2" s="1"/>
  <c r="AY1929" i="2" s="1"/>
  <c r="Z1962" i="2"/>
  <c r="AF1962" i="2" s="1"/>
  <c r="AK1970" i="4" l="1"/>
  <c r="H1970" i="4" s="1"/>
  <c r="G1970" i="4" s="1"/>
  <c r="T1974" i="4"/>
  <c r="Q1974" i="4"/>
  <c r="Z1974" i="4"/>
  <c r="S1972" i="4"/>
  <c r="F1972" i="4" s="1"/>
  <c r="AA1972" i="4"/>
  <c r="I1973" i="4"/>
  <c r="AA1973" i="4"/>
  <c r="AF1973" i="4" s="1"/>
  <c r="F1973" i="4"/>
  <c r="I1972" i="4"/>
  <c r="AD1971" i="4"/>
  <c r="AE1971" i="4"/>
  <c r="AF1971" i="4"/>
  <c r="AI1971" i="4"/>
  <c r="AH1971" i="4"/>
  <c r="AG1971" i="4"/>
  <c r="L1977" i="4"/>
  <c r="N1976" i="4"/>
  <c r="W1976" i="4"/>
  <c r="K1976" i="4"/>
  <c r="O1974" i="4"/>
  <c r="Y1974" i="4"/>
  <c r="P1975" i="4"/>
  <c r="R1975" i="4" s="1"/>
  <c r="M1975" i="4"/>
  <c r="X1975" i="4"/>
  <c r="I1974" i="4"/>
  <c r="V1978" i="4"/>
  <c r="J1979" i="4"/>
  <c r="AG1969" i="2"/>
  <c r="AE1969" i="2"/>
  <c r="AC1969" i="2"/>
  <c r="AI1969" i="2"/>
  <c r="V1969" i="2"/>
  <c r="AV1938" i="2"/>
  <c r="AW1938" i="2" s="1"/>
  <c r="AA1962" i="2"/>
  <c r="AH1962" i="2" s="1"/>
  <c r="AY1930" i="2" s="1"/>
  <c r="Z1963" i="2"/>
  <c r="AF1963" i="2" s="1"/>
  <c r="X1965" i="2"/>
  <c r="AB1964" i="2"/>
  <c r="Y1964" i="2"/>
  <c r="AD1964" i="2" s="1"/>
  <c r="AH1973" i="4" l="1"/>
  <c r="AI1973" i="4"/>
  <c r="AG1973" i="4"/>
  <c r="AE1973" i="4"/>
  <c r="AD1973" i="4"/>
  <c r="T1975" i="4"/>
  <c r="I1975" i="4" s="1"/>
  <c r="Q1975" i="4"/>
  <c r="Z1975" i="4"/>
  <c r="AK1971" i="4"/>
  <c r="H1971" i="4" s="1"/>
  <c r="G1971" i="4" s="1"/>
  <c r="AG1972" i="4"/>
  <c r="AF1972" i="4"/>
  <c r="AD1972" i="4"/>
  <c r="AE1972" i="4"/>
  <c r="AI1972" i="4"/>
  <c r="AH1972" i="4"/>
  <c r="S1974" i="4"/>
  <c r="F1974" i="4" s="1"/>
  <c r="AA1974" i="4"/>
  <c r="AF1974" i="4" s="1"/>
  <c r="O1975" i="4"/>
  <c r="Y1975" i="4"/>
  <c r="M1976" i="4"/>
  <c r="P1976" i="4"/>
  <c r="R1976" i="4" s="1"/>
  <c r="X1976" i="4"/>
  <c r="L1978" i="4"/>
  <c r="K1978" i="4" s="1"/>
  <c r="N1977" i="4"/>
  <c r="K1977" i="4"/>
  <c r="W1977" i="4"/>
  <c r="V1979" i="4"/>
  <c r="J1980" i="4"/>
  <c r="AG1970" i="2"/>
  <c r="AE1970" i="2"/>
  <c r="AC1970" i="2"/>
  <c r="AI1970" i="2"/>
  <c r="V1970" i="2"/>
  <c r="AV1939" i="2"/>
  <c r="AW1939" i="2" s="1"/>
  <c r="AA1963" i="2"/>
  <c r="AH1963" i="2" s="1"/>
  <c r="AY1931" i="2" s="1"/>
  <c r="Z1964" i="2"/>
  <c r="AF1964" i="2" s="1"/>
  <c r="X1966" i="2"/>
  <c r="AB1965" i="2"/>
  <c r="Y1965" i="2"/>
  <c r="AD1965" i="2" s="1"/>
  <c r="AK1973" i="4" l="1"/>
  <c r="H1973" i="4" s="1"/>
  <c r="G1973" i="4" s="1"/>
  <c r="AI1974" i="4"/>
  <c r="AK1972" i="4"/>
  <c r="H1972" i="4" s="1"/>
  <c r="G1972" i="4" s="1"/>
  <c r="AG1974" i="4"/>
  <c r="T1976" i="4"/>
  <c r="Q1976" i="4"/>
  <c r="Z1976" i="4"/>
  <c r="AD1974" i="4"/>
  <c r="AH1974" i="4"/>
  <c r="AE1974" i="4"/>
  <c r="S1975" i="4"/>
  <c r="F1975" i="4" s="1"/>
  <c r="AA1975" i="4"/>
  <c r="AD1975" i="4" s="1"/>
  <c r="O1976" i="4"/>
  <c r="Y1976" i="4"/>
  <c r="P1977" i="4"/>
  <c r="M1977" i="4"/>
  <c r="X1977" i="4"/>
  <c r="L1979" i="4"/>
  <c r="K1979" i="4" s="1"/>
  <c r="N1978" i="4"/>
  <c r="W1978" i="4"/>
  <c r="V1980" i="4"/>
  <c r="J1981" i="4"/>
  <c r="AG1971" i="2"/>
  <c r="AE1971" i="2"/>
  <c r="AC1971" i="2"/>
  <c r="AI1971" i="2"/>
  <c r="V1971" i="2"/>
  <c r="AV1940" i="2"/>
  <c r="AW1940" i="2" s="1"/>
  <c r="AA1964" i="2"/>
  <c r="AH1964" i="2" s="1"/>
  <c r="AY1932" i="2" s="1"/>
  <c r="Z1965" i="2"/>
  <c r="AF1965" i="2" s="1"/>
  <c r="AB1966" i="2"/>
  <c r="X1967" i="2"/>
  <c r="Y1966" i="2"/>
  <c r="AD1966" i="2" s="1"/>
  <c r="AG1975" i="4" l="1"/>
  <c r="AH1975" i="4"/>
  <c r="AK1974" i="4"/>
  <c r="H1974" i="4" s="1"/>
  <c r="G1974" i="4" s="1"/>
  <c r="AI1975" i="4"/>
  <c r="AE1975" i="4"/>
  <c r="S1976" i="4"/>
  <c r="F1976" i="4" s="1"/>
  <c r="AA1976" i="4"/>
  <c r="AE1976" i="4" s="1"/>
  <c r="I1976" i="4"/>
  <c r="R1977" i="4"/>
  <c r="AF1975" i="4"/>
  <c r="P1978" i="4"/>
  <c r="M1978" i="4"/>
  <c r="X1978" i="4"/>
  <c r="O1977" i="4"/>
  <c r="Y1977" i="4"/>
  <c r="N1979" i="4"/>
  <c r="L1980" i="4"/>
  <c r="W1979" i="4"/>
  <c r="V1981" i="4"/>
  <c r="J1982" i="4"/>
  <c r="AG1972" i="2"/>
  <c r="AE1972" i="2"/>
  <c r="AC1972" i="2"/>
  <c r="AI1972" i="2"/>
  <c r="V1972" i="2"/>
  <c r="AV1941" i="2"/>
  <c r="AW1941" i="2" s="1"/>
  <c r="AA1965" i="2"/>
  <c r="AH1965" i="2" s="1"/>
  <c r="AY1933" i="2" s="1"/>
  <c r="Z1966" i="2"/>
  <c r="AF1966" i="2" s="1"/>
  <c r="AB1967" i="2"/>
  <c r="X1968" i="2"/>
  <c r="Y1967" i="2"/>
  <c r="AD1967" i="2" s="1"/>
  <c r="R1978" i="4" l="1"/>
  <c r="Z1978" i="4" s="1"/>
  <c r="AG1976" i="4"/>
  <c r="AK1975" i="4"/>
  <c r="H1975" i="4" s="1"/>
  <c r="G1975" i="4" s="1"/>
  <c r="T1977" i="4"/>
  <c r="T1978" i="4" s="1"/>
  <c r="Q1977" i="4"/>
  <c r="Z1977" i="4"/>
  <c r="AF1976" i="4"/>
  <c r="AH1976" i="4"/>
  <c r="Q1978" i="4"/>
  <c r="AI1976" i="4"/>
  <c r="AD1976" i="4"/>
  <c r="L1981" i="4"/>
  <c r="N1980" i="4"/>
  <c r="W1980" i="4"/>
  <c r="K1980" i="4"/>
  <c r="P1979" i="4"/>
  <c r="R1979" i="4" s="1"/>
  <c r="M1979" i="4"/>
  <c r="X1979" i="4"/>
  <c r="O1978" i="4"/>
  <c r="Y1978" i="4"/>
  <c r="V1982" i="4"/>
  <c r="J1983" i="4"/>
  <c r="AG1973" i="2"/>
  <c r="AE1973" i="2"/>
  <c r="AC1973" i="2"/>
  <c r="AI1973" i="2"/>
  <c r="V1973" i="2"/>
  <c r="AV1942" i="2"/>
  <c r="AW1942" i="2" s="1"/>
  <c r="AA1966" i="2"/>
  <c r="AH1966" i="2" s="1"/>
  <c r="AY1934" i="2" s="1"/>
  <c r="Z1967" i="2"/>
  <c r="AF1967" i="2" s="1"/>
  <c r="AB1968" i="2"/>
  <c r="X1969" i="2"/>
  <c r="Y1968" i="2"/>
  <c r="AD1968" i="2" s="1"/>
  <c r="AK1976" i="4" l="1"/>
  <c r="H1976" i="4" s="1"/>
  <c r="G1976" i="4" s="1"/>
  <c r="T1979" i="4"/>
  <c r="Q1979" i="4"/>
  <c r="Z1979" i="4"/>
  <c r="S1978" i="4"/>
  <c r="F1978" i="4" s="1"/>
  <c r="I1978" i="4"/>
  <c r="AA1978" i="4"/>
  <c r="AF1978" i="4" s="1"/>
  <c r="S1977" i="4"/>
  <c r="F1977" i="4" s="1"/>
  <c r="I1977" i="4"/>
  <c r="AA1977" i="4"/>
  <c r="M1980" i="4"/>
  <c r="P1980" i="4"/>
  <c r="R1980" i="4" s="1"/>
  <c r="X1980" i="4"/>
  <c r="O1979" i="4"/>
  <c r="Y1979" i="4"/>
  <c r="L1982" i="4"/>
  <c r="N1981" i="4"/>
  <c r="W1981" i="4"/>
  <c r="K1981" i="4"/>
  <c r="V1983" i="4"/>
  <c r="J1984" i="4"/>
  <c r="AG1974" i="2"/>
  <c r="AE1974" i="2"/>
  <c r="AC1974" i="2"/>
  <c r="AI1974" i="2"/>
  <c r="V1974" i="2"/>
  <c r="AV1943" i="2"/>
  <c r="AW1943" i="2" s="1"/>
  <c r="AA1967" i="2"/>
  <c r="AH1967" i="2" s="1"/>
  <c r="AY1935" i="2" s="1"/>
  <c r="X1970" i="2"/>
  <c r="AB1969" i="2"/>
  <c r="Y1969" i="2"/>
  <c r="AD1969" i="2" s="1"/>
  <c r="Z1968" i="2"/>
  <c r="AF1968" i="2" s="1"/>
  <c r="AD1978" i="4" l="1"/>
  <c r="AE1978" i="4"/>
  <c r="AI1978" i="4"/>
  <c r="AH1978" i="4"/>
  <c r="AE1977" i="4"/>
  <c r="AG1977" i="4"/>
  <c r="AD1977" i="4"/>
  <c r="AF1977" i="4"/>
  <c r="AI1977" i="4"/>
  <c r="AH1977" i="4"/>
  <c r="S1979" i="4"/>
  <c r="F1979" i="4" s="1"/>
  <c r="AA1979" i="4"/>
  <c r="AH1979" i="4" s="1"/>
  <c r="I1979" i="4"/>
  <c r="T1980" i="4"/>
  <c r="I1980" i="4" s="1"/>
  <c r="Q1980" i="4"/>
  <c r="Z1980" i="4"/>
  <c r="AG1978" i="4"/>
  <c r="P1981" i="4"/>
  <c r="R1981" i="4" s="1"/>
  <c r="M1981" i="4"/>
  <c r="X1981" i="4"/>
  <c r="L1983" i="4"/>
  <c r="N1982" i="4"/>
  <c r="W1982" i="4"/>
  <c r="O1980" i="4"/>
  <c r="Y1980" i="4"/>
  <c r="K1982" i="4"/>
  <c r="V1984" i="4"/>
  <c r="J1985" i="4"/>
  <c r="AG1975" i="2"/>
  <c r="AE1975" i="2"/>
  <c r="AC1975" i="2"/>
  <c r="AI1975" i="2"/>
  <c r="V1975" i="2"/>
  <c r="AV1944" i="2"/>
  <c r="AW1944" i="2" s="1"/>
  <c r="X1971" i="2"/>
  <c r="AB1970" i="2"/>
  <c r="Y1970" i="2"/>
  <c r="AD1970" i="2" s="1"/>
  <c r="AA1968" i="2"/>
  <c r="AH1968" i="2" s="1"/>
  <c r="AY1936" i="2" s="1"/>
  <c r="Z1969" i="2"/>
  <c r="AF1969" i="2" s="1"/>
  <c r="AK1978" i="4" l="1"/>
  <c r="H1978" i="4" s="1"/>
  <c r="G1978" i="4" s="1"/>
  <c r="AI1979" i="4"/>
  <c r="AD1979" i="4"/>
  <c r="AG1979" i="4"/>
  <c r="T1981" i="4"/>
  <c r="I1981" i="4" s="1"/>
  <c r="Q1981" i="4"/>
  <c r="Z1981" i="4"/>
  <c r="AF1979" i="4"/>
  <c r="S1980" i="4"/>
  <c r="F1980" i="4" s="1"/>
  <c r="AA1980" i="4"/>
  <c r="AG1980" i="4" s="1"/>
  <c r="AK1977" i="4"/>
  <c r="H1977" i="4" s="1"/>
  <c r="G1977" i="4" s="1"/>
  <c r="AE1979" i="4"/>
  <c r="N1983" i="4"/>
  <c r="L1984" i="4"/>
  <c r="K1983" i="4"/>
  <c r="W1983" i="4"/>
  <c r="AE1980" i="4"/>
  <c r="P1982" i="4"/>
  <c r="R1982" i="4" s="1"/>
  <c r="M1982" i="4"/>
  <c r="X1982" i="4"/>
  <c r="O1981" i="4"/>
  <c r="Y1981" i="4"/>
  <c r="V1985" i="4"/>
  <c r="J1986" i="4"/>
  <c r="AG1976" i="2"/>
  <c r="AE1976" i="2"/>
  <c r="AC1976" i="2"/>
  <c r="AI1976" i="2"/>
  <c r="V1976" i="2"/>
  <c r="AV1945" i="2"/>
  <c r="AW1945" i="2" s="1"/>
  <c r="Z1970" i="2"/>
  <c r="AF1970" i="2" s="1"/>
  <c r="AA1969" i="2"/>
  <c r="AH1969" i="2" s="1"/>
  <c r="AY1937" i="2" s="1"/>
  <c r="AB1971" i="2"/>
  <c r="X1972" i="2"/>
  <c r="Y1971" i="2"/>
  <c r="AD1971" i="2" s="1"/>
  <c r="AF1980" i="4" l="1"/>
  <c r="AK1979" i="4"/>
  <c r="H1979" i="4" s="1"/>
  <c r="G1979" i="4" s="1"/>
  <c r="AI1980" i="4"/>
  <c r="AD1980" i="4"/>
  <c r="AH1980" i="4"/>
  <c r="T1982" i="4"/>
  <c r="AA1982" i="4" s="1"/>
  <c r="Q1982" i="4"/>
  <c r="Z1982" i="4"/>
  <c r="S1981" i="4"/>
  <c r="F1981" i="4" s="1"/>
  <c r="AA1981" i="4"/>
  <c r="O1982" i="4"/>
  <c r="Y1982" i="4"/>
  <c r="L1985" i="4"/>
  <c r="N1984" i="4"/>
  <c r="W1984" i="4"/>
  <c r="K1984" i="4"/>
  <c r="P1983" i="4"/>
  <c r="R1983" i="4" s="1"/>
  <c r="M1983" i="4"/>
  <c r="X1983" i="4"/>
  <c r="V1986" i="4"/>
  <c r="J1987" i="4"/>
  <c r="AG1977" i="2"/>
  <c r="AE1977" i="2"/>
  <c r="AC1977" i="2"/>
  <c r="AI1977" i="2"/>
  <c r="V1977" i="2"/>
  <c r="AV1946" i="2"/>
  <c r="AW1946" i="2" s="1"/>
  <c r="AB1972" i="2"/>
  <c r="X1973" i="2"/>
  <c r="Y1972" i="2"/>
  <c r="AD1972" i="2" s="1"/>
  <c r="AA1970" i="2"/>
  <c r="AH1970" i="2" s="1"/>
  <c r="AY1938" i="2" s="1"/>
  <c r="Z1971" i="2"/>
  <c r="AF1971" i="2" s="1"/>
  <c r="AK1980" i="4" l="1"/>
  <c r="H1980" i="4" s="1"/>
  <c r="G1980" i="4" s="1"/>
  <c r="T1983" i="4"/>
  <c r="Q1983" i="4"/>
  <c r="Z1983" i="4"/>
  <c r="AD1981" i="4"/>
  <c r="AE1981" i="4"/>
  <c r="AH1981" i="4"/>
  <c r="AF1981" i="4"/>
  <c r="S1982" i="4"/>
  <c r="F1982" i="4" s="1"/>
  <c r="I1982" i="4"/>
  <c r="AI1981" i="4"/>
  <c r="AG1981" i="4"/>
  <c r="M1984" i="4"/>
  <c r="P1984" i="4"/>
  <c r="R1984" i="4" s="1"/>
  <c r="Z1984" i="4" s="1"/>
  <c r="X1984" i="4"/>
  <c r="L1986" i="4"/>
  <c r="N1985" i="4"/>
  <c r="W1985" i="4"/>
  <c r="K1985" i="4"/>
  <c r="O1983" i="4"/>
  <c r="Y1983" i="4"/>
  <c r="I1983" i="4"/>
  <c r="AE1982" i="4"/>
  <c r="AG1982" i="4"/>
  <c r="AD1982" i="4"/>
  <c r="AI1982" i="4"/>
  <c r="AH1982" i="4"/>
  <c r="AF1982" i="4"/>
  <c r="V1987" i="4"/>
  <c r="J1988" i="4"/>
  <c r="AG1978" i="2"/>
  <c r="AE1978" i="2"/>
  <c r="AC1978" i="2"/>
  <c r="AI1978" i="2"/>
  <c r="V1978" i="2"/>
  <c r="AV1947" i="2"/>
  <c r="AW1947" i="2" s="1"/>
  <c r="Z1972" i="2"/>
  <c r="AF1972" i="2" s="1"/>
  <c r="AB1973" i="2"/>
  <c r="X1974" i="2"/>
  <c r="Y1973" i="2"/>
  <c r="AD1973" i="2" s="1"/>
  <c r="AA1971" i="2"/>
  <c r="AH1971" i="2" s="1"/>
  <c r="AY1939" i="2" s="1"/>
  <c r="AK1981" i="4" l="1"/>
  <c r="H1981" i="4" s="1"/>
  <c r="G1981" i="4" s="1"/>
  <c r="T1984" i="4"/>
  <c r="I1984" i="4" s="1"/>
  <c r="Q1984" i="4"/>
  <c r="S1983" i="4"/>
  <c r="F1983" i="4" s="1"/>
  <c r="AA1983" i="4"/>
  <c r="AF1983" i="4" s="1"/>
  <c r="L1987" i="4"/>
  <c r="N1986" i="4"/>
  <c r="W1986" i="4"/>
  <c r="K1986" i="4"/>
  <c r="O1984" i="4"/>
  <c r="Y1984" i="4"/>
  <c r="P1985" i="4"/>
  <c r="R1985" i="4" s="1"/>
  <c r="M1985" i="4"/>
  <c r="X1985" i="4"/>
  <c r="V1988" i="4"/>
  <c r="J1989" i="4"/>
  <c r="AK1982" i="4"/>
  <c r="H1982" i="4" s="1"/>
  <c r="G1982" i="4" s="1"/>
  <c r="AG1979" i="2"/>
  <c r="AE1979" i="2"/>
  <c r="AC1979" i="2"/>
  <c r="AI1979" i="2"/>
  <c r="V1979" i="2"/>
  <c r="AV1948" i="2"/>
  <c r="AW1948" i="2" s="1"/>
  <c r="X1975" i="2"/>
  <c r="AB1974" i="2"/>
  <c r="Y1974" i="2"/>
  <c r="AD1974" i="2" s="1"/>
  <c r="AA1972" i="2"/>
  <c r="AH1972" i="2" s="1"/>
  <c r="AY1940" i="2" s="1"/>
  <c r="Z1973" i="2"/>
  <c r="AF1973" i="2" s="1"/>
  <c r="AG1983" i="4" l="1"/>
  <c r="T1985" i="4"/>
  <c r="S1985" i="4" s="1"/>
  <c r="Q1985" i="4"/>
  <c r="Z1985" i="4"/>
  <c r="S1984" i="4"/>
  <c r="F1984" i="4" s="1"/>
  <c r="AA1984" i="4"/>
  <c r="AI1984" i="4" s="1"/>
  <c r="AD1983" i="4"/>
  <c r="AI1983" i="4"/>
  <c r="AH1983" i="4"/>
  <c r="AE1983" i="4"/>
  <c r="AF1984" i="4"/>
  <c r="AG1984" i="4"/>
  <c r="O1985" i="4"/>
  <c r="F1985" i="4" s="1"/>
  <c r="Y1985" i="4"/>
  <c r="P1986" i="4"/>
  <c r="M1986" i="4"/>
  <c r="X1986" i="4"/>
  <c r="I1985" i="4"/>
  <c r="N1987" i="4"/>
  <c r="L1988" i="4"/>
  <c r="W1987" i="4"/>
  <c r="K1987" i="4"/>
  <c r="AA1985" i="4"/>
  <c r="V1989" i="4"/>
  <c r="J1990" i="4"/>
  <c r="AG1980" i="2"/>
  <c r="AE1980" i="2"/>
  <c r="AC1980" i="2"/>
  <c r="AI1980" i="2"/>
  <c r="V1980" i="2"/>
  <c r="AV1949" i="2"/>
  <c r="AW1949" i="2" s="1"/>
  <c r="Z1974" i="2"/>
  <c r="AF1974" i="2" s="1"/>
  <c r="AA1973" i="2"/>
  <c r="AH1973" i="2" s="1"/>
  <c r="AY1941" i="2" s="1"/>
  <c r="X1976" i="2"/>
  <c r="AB1975" i="2"/>
  <c r="Y1975" i="2"/>
  <c r="AD1975" i="2" s="1"/>
  <c r="AH1984" i="4" l="1"/>
  <c r="AE1984" i="4"/>
  <c r="AD1984" i="4"/>
  <c r="AK1983" i="4"/>
  <c r="H1983" i="4" s="1"/>
  <c r="G1983" i="4" s="1"/>
  <c r="R1986" i="4"/>
  <c r="L1989" i="4"/>
  <c r="N1988" i="4"/>
  <c r="W1988" i="4"/>
  <c r="K1988" i="4"/>
  <c r="P1987" i="4"/>
  <c r="M1987" i="4"/>
  <c r="X1987" i="4"/>
  <c r="O1986" i="4"/>
  <c r="Y1986" i="4"/>
  <c r="V1990" i="4"/>
  <c r="J1991" i="4"/>
  <c r="AD1985" i="4"/>
  <c r="AE1985" i="4"/>
  <c r="AG1985" i="4"/>
  <c r="AI1985" i="4"/>
  <c r="AH1985" i="4"/>
  <c r="AF1985" i="4"/>
  <c r="AG1981" i="2"/>
  <c r="AE1981" i="2"/>
  <c r="AC1981" i="2"/>
  <c r="AI1981" i="2"/>
  <c r="V1981" i="2"/>
  <c r="AV1950" i="2"/>
  <c r="AW1950" i="2" s="1"/>
  <c r="Z1975" i="2"/>
  <c r="AF1975" i="2" s="1"/>
  <c r="AA1974" i="2"/>
  <c r="AH1974" i="2" s="1"/>
  <c r="AY1942" i="2" s="1"/>
  <c r="AB1976" i="2"/>
  <c r="X1977" i="2"/>
  <c r="Y1976" i="2"/>
  <c r="AD1976" i="2" s="1"/>
  <c r="AK1984" i="4" l="1"/>
  <c r="H1984" i="4" s="1"/>
  <c r="G1984" i="4" s="1"/>
  <c r="R1987" i="4"/>
  <c r="Z1987" i="4" s="1"/>
  <c r="Q1987" i="4"/>
  <c r="T1986" i="4"/>
  <c r="Q1986" i="4"/>
  <c r="Z1986" i="4"/>
  <c r="M1988" i="4"/>
  <c r="P1988" i="4"/>
  <c r="R1988" i="4" s="1"/>
  <c r="X1988" i="4"/>
  <c r="O1987" i="4"/>
  <c r="Y1987" i="4"/>
  <c r="L1990" i="4"/>
  <c r="N1989" i="4"/>
  <c r="W1989" i="4"/>
  <c r="K1989" i="4"/>
  <c r="AK1985" i="4"/>
  <c r="H1985" i="4" s="1"/>
  <c r="G1985" i="4" s="1"/>
  <c r="V1991" i="4"/>
  <c r="J1992" i="4"/>
  <c r="AG1982" i="2"/>
  <c r="AE1982" i="2"/>
  <c r="AC1982" i="2"/>
  <c r="AI1982" i="2"/>
  <c r="V1982" i="2"/>
  <c r="AV1951" i="2"/>
  <c r="AW1951" i="2" s="1"/>
  <c r="Z1976" i="2"/>
  <c r="AF1976" i="2" s="1"/>
  <c r="AB1977" i="2"/>
  <c r="X1978" i="2"/>
  <c r="Y1977" i="2"/>
  <c r="AD1977" i="2" s="1"/>
  <c r="AA1975" i="2"/>
  <c r="AH1975" i="2" s="1"/>
  <c r="AY1943" i="2" s="1"/>
  <c r="S1986" i="4" l="1"/>
  <c r="AA1986" i="4"/>
  <c r="I1986" i="4"/>
  <c r="Q1988" i="4"/>
  <c r="Z1988" i="4"/>
  <c r="F1986" i="4"/>
  <c r="T1987" i="4"/>
  <c r="P1989" i="4"/>
  <c r="R1989" i="4" s="1"/>
  <c r="M1989" i="4"/>
  <c r="X1989" i="4"/>
  <c r="L1991" i="4"/>
  <c r="N1990" i="4"/>
  <c r="W1990" i="4"/>
  <c r="K1990" i="4"/>
  <c r="O1988" i="4"/>
  <c r="Y1988" i="4"/>
  <c r="V1992" i="4"/>
  <c r="J1993" i="4"/>
  <c r="AG1983" i="2"/>
  <c r="AE1983" i="2"/>
  <c r="AC1983" i="2"/>
  <c r="AI1983" i="2"/>
  <c r="V1983" i="2"/>
  <c r="AV1952" i="2"/>
  <c r="AW1952" i="2" s="1"/>
  <c r="AB1978" i="2"/>
  <c r="X1979" i="2"/>
  <c r="Y1978" i="2"/>
  <c r="AD1978" i="2" s="1"/>
  <c r="AA1976" i="2"/>
  <c r="AH1976" i="2" s="1"/>
  <c r="AY1944" i="2" s="1"/>
  <c r="Z1977" i="2"/>
  <c r="AF1977" i="2" s="1"/>
  <c r="S1987" i="4" l="1"/>
  <c r="F1987" i="4" s="1"/>
  <c r="I1987" i="4"/>
  <c r="AA1987" i="4"/>
  <c r="T1988" i="4"/>
  <c r="T1989" i="4" s="1"/>
  <c r="I1989" i="4" s="1"/>
  <c r="AF1986" i="4"/>
  <c r="AG1986" i="4"/>
  <c r="AD1986" i="4"/>
  <c r="AH1986" i="4"/>
  <c r="AE1986" i="4"/>
  <c r="AI1986" i="4"/>
  <c r="Q1989" i="4"/>
  <c r="Z1989" i="4"/>
  <c r="N1991" i="4"/>
  <c r="L1992" i="4"/>
  <c r="W1991" i="4"/>
  <c r="K1991" i="4"/>
  <c r="P1990" i="4"/>
  <c r="R1990" i="4" s="1"/>
  <c r="M1990" i="4"/>
  <c r="X1990" i="4"/>
  <c r="O1989" i="4"/>
  <c r="Y1989" i="4"/>
  <c r="V1993" i="4"/>
  <c r="J1994" i="4"/>
  <c r="AG1984" i="2"/>
  <c r="AE1984" i="2"/>
  <c r="AC1984" i="2"/>
  <c r="AI1984" i="2"/>
  <c r="V1984" i="2"/>
  <c r="AV1953" i="2"/>
  <c r="AW1953" i="2" s="1"/>
  <c r="AA1977" i="2"/>
  <c r="AH1977" i="2" s="1"/>
  <c r="AY1945" i="2" s="1"/>
  <c r="Z1978" i="2"/>
  <c r="AF1978" i="2" s="1"/>
  <c r="AB1979" i="2"/>
  <c r="X1980" i="2"/>
  <c r="Y1979" i="2"/>
  <c r="AD1979" i="2" s="1"/>
  <c r="S1989" i="4" l="1"/>
  <c r="AA1989" i="4"/>
  <c r="AH1989" i="4" s="1"/>
  <c r="AK1986" i="4"/>
  <c r="H1986" i="4" s="1"/>
  <c r="G1986" i="4" s="1"/>
  <c r="AH1987" i="4"/>
  <c r="AD1987" i="4"/>
  <c r="AG1987" i="4"/>
  <c r="AI1987" i="4"/>
  <c r="AE1987" i="4"/>
  <c r="AF1987" i="4"/>
  <c r="AG1989" i="4"/>
  <c r="T1990" i="4"/>
  <c r="S1990" i="4" s="1"/>
  <c r="Q1990" i="4"/>
  <c r="Z1990" i="4"/>
  <c r="F1989" i="4"/>
  <c r="AI1989" i="4"/>
  <c r="S1988" i="4"/>
  <c r="F1988" i="4" s="1"/>
  <c r="AA1988" i="4"/>
  <c r="I1988" i="4"/>
  <c r="O1990" i="4"/>
  <c r="Y1990" i="4"/>
  <c r="L1993" i="4"/>
  <c r="N1992" i="4"/>
  <c r="W1992" i="4"/>
  <c r="K1992" i="4"/>
  <c r="P1991" i="4"/>
  <c r="R1991" i="4" s="1"/>
  <c r="M1991" i="4"/>
  <c r="X1991" i="4"/>
  <c r="V1994" i="4"/>
  <c r="J1995" i="4"/>
  <c r="AG1985" i="2"/>
  <c r="AE1985" i="2"/>
  <c r="AC1985" i="2"/>
  <c r="AI1985" i="2"/>
  <c r="V1985" i="2"/>
  <c r="AV1954" i="2"/>
  <c r="AW1954" i="2" s="1"/>
  <c r="AA1978" i="2"/>
  <c r="AH1978" i="2" s="1"/>
  <c r="AY1946" i="2" s="1"/>
  <c r="AB1980" i="2"/>
  <c r="X1981" i="2"/>
  <c r="Y1980" i="2"/>
  <c r="AD1980" i="2" s="1"/>
  <c r="Z1979" i="2"/>
  <c r="AF1979" i="2" s="1"/>
  <c r="F1990" i="4" l="1"/>
  <c r="I1990" i="4"/>
  <c r="T1991" i="4"/>
  <c r="I1991" i="4" s="1"/>
  <c r="Q1991" i="4"/>
  <c r="Z1991" i="4"/>
  <c r="AA1990" i="4"/>
  <c r="AI1990" i="4" s="1"/>
  <c r="AF1988" i="4"/>
  <c r="AI1988" i="4"/>
  <c r="AH1988" i="4"/>
  <c r="AD1988" i="4"/>
  <c r="AE1988" i="4"/>
  <c r="AG1988" i="4"/>
  <c r="AD1989" i="4"/>
  <c r="AE1989" i="4"/>
  <c r="AF1989" i="4"/>
  <c r="AK1987" i="4"/>
  <c r="H1987" i="4" s="1"/>
  <c r="G1987" i="4" s="1"/>
  <c r="M1992" i="4"/>
  <c r="P1992" i="4"/>
  <c r="R1992" i="4" s="1"/>
  <c r="X1992" i="4"/>
  <c r="L1994" i="4"/>
  <c r="N1993" i="4"/>
  <c r="K1993" i="4"/>
  <c r="W1993" i="4"/>
  <c r="O1991" i="4"/>
  <c r="Y1991" i="4"/>
  <c r="V1995" i="4"/>
  <c r="J1996" i="4"/>
  <c r="AE1990" i="4"/>
  <c r="AG1986" i="2"/>
  <c r="AE1986" i="2"/>
  <c r="AC1986" i="2"/>
  <c r="AI1986" i="2"/>
  <c r="V1986" i="2"/>
  <c r="AV1955" i="2"/>
  <c r="AW1955" i="2" s="1"/>
  <c r="AB1981" i="2"/>
  <c r="X1982" i="2"/>
  <c r="Y1981" i="2"/>
  <c r="AD1981" i="2" s="1"/>
  <c r="AA1979" i="2"/>
  <c r="AH1979" i="2" s="1"/>
  <c r="AY1947" i="2" s="1"/>
  <c r="Z1980" i="2"/>
  <c r="AF1980" i="2" s="1"/>
  <c r="AH1990" i="4" l="1"/>
  <c r="AG1990" i="4"/>
  <c r="AD1990" i="4"/>
  <c r="AF1990" i="4"/>
  <c r="AK1989" i="4"/>
  <c r="H1989" i="4" s="1"/>
  <c r="G1989" i="4" s="1"/>
  <c r="T1992" i="4"/>
  <c r="AA1992" i="4" s="1"/>
  <c r="Q1992" i="4"/>
  <c r="Z1992" i="4"/>
  <c r="AK1988" i="4"/>
  <c r="H1988" i="4" s="1"/>
  <c r="G1988" i="4" s="1"/>
  <c r="S1991" i="4"/>
  <c r="F1991" i="4" s="1"/>
  <c r="AA1991" i="4"/>
  <c r="AG1991" i="4" s="1"/>
  <c r="L1995" i="4"/>
  <c r="N1994" i="4"/>
  <c r="X1994" i="4" s="1"/>
  <c r="W1994" i="4"/>
  <c r="K1994" i="4"/>
  <c r="O1992" i="4"/>
  <c r="Y1992" i="4"/>
  <c r="P1993" i="4"/>
  <c r="R1993" i="4" s="1"/>
  <c r="Z1993" i="4" s="1"/>
  <c r="M1993" i="4"/>
  <c r="X1993" i="4"/>
  <c r="V1996" i="4"/>
  <c r="J1997" i="4"/>
  <c r="AG1987" i="2"/>
  <c r="AE1987" i="2"/>
  <c r="AC1987" i="2"/>
  <c r="AI1987" i="2"/>
  <c r="V1987" i="2"/>
  <c r="AV1956" i="2"/>
  <c r="AW1956" i="2" s="1"/>
  <c r="Z1981" i="2"/>
  <c r="AF1981" i="2" s="1"/>
  <c r="AB1982" i="2"/>
  <c r="X1983" i="2"/>
  <c r="Y1982" i="2"/>
  <c r="AD1982" i="2" s="1"/>
  <c r="AA1980" i="2"/>
  <c r="AH1980" i="2" s="1"/>
  <c r="AY1948" i="2" s="1"/>
  <c r="AK1990" i="4" l="1"/>
  <c r="H1990" i="4" s="1"/>
  <c r="G1990" i="4" s="1"/>
  <c r="AI1991" i="4"/>
  <c r="AD1991" i="4"/>
  <c r="T1993" i="4"/>
  <c r="I1993" i="4" s="1"/>
  <c r="Q1993" i="4"/>
  <c r="S1992" i="4"/>
  <c r="F1992" i="4" s="1"/>
  <c r="I1992" i="4"/>
  <c r="AF1991" i="4"/>
  <c r="AH1991" i="4"/>
  <c r="AE1991" i="4"/>
  <c r="O1993" i="4"/>
  <c r="Y1993" i="4"/>
  <c r="P1994" i="4"/>
  <c r="M1994" i="4"/>
  <c r="N1995" i="4"/>
  <c r="L1996" i="4"/>
  <c r="W1995" i="4"/>
  <c r="K1995" i="4"/>
  <c r="AI1992" i="4"/>
  <c r="AF1992" i="4"/>
  <c r="AE1992" i="4"/>
  <c r="AD1992" i="4"/>
  <c r="AH1992" i="4"/>
  <c r="AG1992" i="4"/>
  <c r="V1997" i="4"/>
  <c r="J1998" i="4"/>
  <c r="AG1988" i="2"/>
  <c r="AE1988" i="2"/>
  <c r="AC1988" i="2"/>
  <c r="AI1988" i="2"/>
  <c r="V1988" i="2"/>
  <c r="AV1957" i="2"/>
  <c r="AW1957" i="2" s="1"/>
  <c r="AB1983" i="2"/>
  <c r="X1984" i="2"/>
  <c r="Y1983" i="2"/>
  <c r="AD1983" i="2" s="1"/>
  <c r="AA1981" i="2"/>
  <c r="AH1981" i="2" s="1"/>
  <c r="AY1949" i="2" s="1"/>
  <c r="Z1982" i="2"/>
  <c r="AF1982" i="2" s="1"/>
  <c r="S1993" i="4" l="1"/>
  <c r="F1993" i="4" s="1"/>
  <c r="AA1993" i="4"/>
  <c r="AK1991" i="4"/>
  <c r="H1991" i="4" s="1"/>
  <c r="G1991" i="4" s="1"/>
  <c r="O1994" i="4"/>
  <c r="R1994" i="4"/>
  <c r="Z1994" i="4" s="1"/>
  <c r="L1997" i="4"/>
  <c r="N1996" i="4"/>
  <c r="K1996" i="4"/>
  <c r="W1996" i="4"/>
  <c r="P1995" i="4"/>
  <c r="M1995" i="4"/>
  <c r="X1995" i="4"/>
  <c r="Y1994" i="4"/>
  <c r="AK1992" i="4"/>
  <c r="H1992" i="4" s="1"/>
  <c r="G1992" i="4" s="1"/>
  <c r="V1998" i="4"/>
  <c r="J1999" i="4"/>
  <c r="AG1989" i="2"/>
  <c r="AE1989" i="2"/>
  <c r="AC1989" i="2"/>
  <c r="AI1989" i="2"/>
  <c r="V1989" i="2"/>
  <c r="AV1958" i="2"/>
  <c r="AW1958" i="2" s="1"/>
  <c r="Z1983" i="2"/>
  <c r="AF1983" i="2" s="1"/>
  <c r="X1985" i="2"/>
  <c r="AB1984" i="2"/>
  <c r="Y1984" i="2"/>
  <c r="AD1984" i="2" s="1"/>
  <c r="AA1982" i="2"/>
  <c r="AH1982" i="2" s="1"/>
  <c r="AY1950" i="2" s="1"/>
  <c r="R1995" i="4" l="1"/>
  <c r="Z1995" i="4" s="1"/>
  <c r="T1994" i="4"/>
  <c r="AA1994" i="4" s="1"/>
  <c r="AI1994" i="4" s="1"/>
  <c r="Q1994" i="4"/>
  <c r="AF1993" i="4"/>
  <c r="AE1993" i="4"/>
  <c r="AI1993" i="4"/>
  <c r="AH1993" i="4"/>
  <c r="AG1993" i="4"/>
  <c r="AD1993" i="4"/>
  <c r="M1996" i="4"/>
  <c r="P1996" i="4"/>
  <c r="R1996" i="4" s="1"/>
  <c r="X1996" i="4"/>
  <c r="O1995" i="4"/>
  <c r="Y1995" i="4"/>
  <c r="L1998" i="4"/>
  <c r="N1997" i="4"/>
  <c r="W1997" i="4"/>
  <c r="K1997" i="4"/>
  <c r="V1999" i="4"/>
  <c r="J2000" i="4"/>
  <c r="AG1990" i="2"/>
  <c r="AE1990" i="2"/>
  <c r="AC1990" i="2"/>
  <c r="AI1990" i="2"/>
  <c r="V1990" i="2"/>
  <c r="AV1959" i="2"/>
  <c r="AW1959" i="2" s="1"/>
  <c r="AB1985" i="2"/>
  <c r="X1986" i="2"/>
  <c r="Y1985" i="2"/>
  <c r="AD1985" i="2" s="1"/>
  <c r="AA1983" i="2"/>
  <c r="AH1983" i="2" s="1"/>
  <c r="AY1951" i="2" s="1"/>
  <c r="Z1984" i="2"/>
  <c r="AF1984" i="2" s="1"/>
  <c r="Q1995" i="4" l="1"/>
  <c r="S1994" i="4"/>
  <c r="F1994" i="4" s="1"/>
  <c r="I1994" i="4"/>
  <c r="AK1993" i="4"/>
  <c r="H1993" i="4" s="1"/>
  <c r="G1993" i="4" s="1"/>
  <c r="Q1996" i="4"/>
  <c r="Z1996" i="4"/>
  <c r="T1995" i="4"/>
  <c r="P1997" i="4"/>
  <c r="M1997" i="4"/>
  <c r="X1997" i="4"/>
  <c r="L1999" i="4"/>
  <c r="N1998" i="4"/>
  <c r="W1998" i="4"/>
  <c r="K1998" i="4"/>
  <c r="O1996" i="4"/>
  <c r="Y1996" i="4"/>
  <c r="AE1994" i="4"/>
  <c r="AG1994" i="4"/>
  <c r="AF1994" i="4"/>
  <c r="AH1994" i="4"/>
  <c r="V2000" i="4"/>
  <c r="J2001" i="4"/>
  <c r="AD1994" i="4"/>
  <c r="AG1991" i="2"/>
  <c r="AE1991" i="2"/>
  <c r="AC1991" i="2"/>
  <c r="AI1991" i="2"/>
  <c r="V1991" i="2"/>
  <c r="AV1960" i="2"/>
  <c r="AW1960" i="2" s="1"/>
  <c r="AA1984" i="2"/>
  <c r="AH1984" i="2" s="1"/>
  <c r="AY1952" i="2" s="1"/>
  <c r="Z1985" i="2"/>
  <c r="AF1985" i="2" s="1"/>
  <c r="AB1986" i="2"/>
  <c r="X1987" i="2"/>
  <c r="Y1986" i="2"/>
  <c r="AD1986" i="2" s="1"/>
  <c r="S1995" i="4" l="1"/>
  <c r="F1995" i="4" s="1"/>
  <c r="I1995" i="4"/>
  <c r="AA1995" i="4"/>
  <c r="R1997" i="4"/>
  <c r="T1996" i="4"/>
  <c r="N1999" i="4"/>
  <c r="L2000" i="4"/>
  <c r="W1999" i="4"/>
  <c r="K1999" i="4"/>
  <c r="P1998" i="4"/>
  <c r="M1998" i="4"/>
  <c r="X1998" i="4"/>
  <c r="O1997" i="4"/>
  <c r="Y1997" i="4"/>
  <c r="AK1994" i="4"/>
  <c r="H1994" i="4" s="1"/>
  <c r="G1994" i="4" s="1"/>
  <c r="V2001" i="4"/>
  <c r="J2002" i="4"/>
  <c r="AG1992" i="2"/>
  <c r="AE1992" i="2"/>
  <c r="AC1992" i="2"/>
  <c r="AI1992" i="2"/>
  <c r="V1992" i="2"/>
  <c r="AV1961" i="2"/>
  <c r="AW1961" i="2" s="1"/>
  <c r="AA1985" i="2"/>
  <c r="AH1985" i="2" s="1"/>
  <c r="AY1953" i="2" s="1"/>
  <c r="AB1987" i="2"/>
  <c r="X1988" i="2"/>
  <c r="Y1987" i="2"/>
  <c r="AD1987" i="2" s="1"/>
  <c r="Z1986" i="2"/>
  <c r="AF1986" i="2" s="1"/>
  <c r="R1998" i="4" l="1"/>
  <c r="Z1998" i="4" s="1"/>
  <c r="S1996" i="4"/>
  <c r="F1996" i="4" s="1"/>
  <c r="I1996" i="4"/>
  <c r="AA1996" i="4"/>
  <c r="AF1995" i="4"/>
  <c r="AH1995" i="4"/>
  <c r="AG1995" i="4"/>
  <c r="AE1995" i="4"/>
  <c r="AD1995" i="4"/>
  <c r="AI1995" i="4"/>
  <c r="T1997" i="4"/>
  <c r="I1997" i="4" s="1"/>
  <c r="Q1997" i="4"/>
  <c r="Z1997" i="4"/>
  <c r="Q1998" i="4"/>
  <c r="O1998" i="4"/>
  <c r="Y1998" i="4"/>
  <c r="L2001" i="4"/>
  <c r="N2000" i="4"/>
  <c r="W2000" i="4"/>
  <c r="K2000" i="4"/>
  <c r="P1999" i="4"/>
  <c r="M1999" i="4"/>
  <c r="X1999" i="4"/>
  <c r="V2002" i="4"/>
  <c r="J2003" i="4"/>
  <c r="AG1993" i="2"/>
  <c r="AE1993" i="2"/>
  <c r="AC1993" i="2"/>
  <c r="AI1993" i="2"/>
  <c r="V1993" i="2"/>
  <c r="AV1962" i="2"/>
  <c r="AW1962" i="2" s="1"/>
  <c r="X1989" i="2"/>
  <c r="AB1988" i="2"/>
  <c r="Y1988" i="2"/>
  <c r="AD1988" i="2" s="1"/>
  <c r="AA1986" i="2"/>
  <c r="AH1986" i="2" s="1"/>
  <c r="AY1954" i="2" s="1"/>
  <c r="Z1987" i="2"/>
  <c r="AF1987" i="2" s="1"/>
  <c r="T1998" i="4" l="1"/>
  <c r="I1998" i="4" s="1"/>
  <c r="AK1995" i="4"/>
  <c r="H1995" i="4" s="1"/>
  <c r="G1995" i="4" s="1"/>
  <c r="S1998" i="4"/>
  <c r="F1998" i="4" s="1"/>
  <c r="AD1996" i="4"/>
  <c r="AI1996" i="4"/>
  <c r="AH1996" i="4"/>
  <c r="AF1996" i="4"/>
  <c r="AG1996" i="4"/>
  <c r="AE1996" i="4"/>
  <c r="S1997" i="4"/>
  <c r="F1997" i="4" s="1"/>
  <c r="AA1997" i="4"/>
  <c r="AF1997" i="4" s="1"/>
  <c r="R1999" i="4"/>
  <c r="O1999" i="4"/>
  <c r="Y1999" i="4"/>
  <c r="M2000" i="4"/>
  <c r="P2000" i="4"/>
  <c r="X2000" i="4"/>
  <c r="L2002" i="4"/>
  <c r="N2001" i="4"/>
  <c r="W2001" i="4"/>
  <c r="K2001" i="4"/>
  <c r="V2003" i="4"/>
  <c r="J2004" i="4"/>
  <c r="AG1994" i="2"/>
  <c r="AE1994" i="2"/>
  <c r="AC1994" i="2"/>
  <c r="AI1994" i="2"/>
  <c r="V1994" i="2"/>
  <c r="AV1963" i="2"/>
  <c r="AW1963" i="2" s="1"/>
  <c r="Z1988" i="2"/>
  <c r="AF1988" i="2" s="1"/>
  <c r="AA1987" i="2"/>
  <c r="AH1987" i="2" s="1"/>
  <c r="AY1955" i="2" s="1"/>
  <c r="AB1989" i="2"/>
  <c r="X1990" i="2"/>
  <c r="Y1989" i="2"/>
  <c r="AD1989" i="2" s="1"/>
  <c r="AA1998" i="4" l="1"/>
  <c r="AH1998" i="4" s="1"/>
  <c r="AG1997" i="4"/>
  <c r="AH1997" i="4"/>
  <c r="AE1997" i="4"/>
  <c r="AI1997" i="4"/>
  <c r="AK1996" i="4"/>
  <c r="H1996" i="4" s="1"/>
  <c r="G1996" i="4" s="1"/>
  <c r="T1999" i="4"/>
  <c r="Q1999" i="4"/>
  <c r="Z1999" i="4"/>
  <c r="AF1998" i="4"/>
  <c r="AD1997" i="4"/>
  <c r="R2000" i="4"/>
  <c r="O2000" i="4"/>
  <c r="Y2000" i="4"/>
  <c r="L2003" i="4"/>
  <c r="N2002" i="4"/>
  <c r="W2002" i="4"/>
  <c r="K2002" i="4"/>
  <c r="P2001" i="4"/>
  <c r="M2001" i="4"/>
  <c r="X2001" i="4"/>
  <c r="V2004" i="4"/>
  <c r="J2005" i="4"/>
  <c r="AG1995" i="2"/>
  <c r="AE1995" i="2"/>
  <c r="AC1995" i="2"/>
  <c r="AI1995" i="2"/>
  <c r="V1995" i="2"/>
  <c r="AV1964" i="2"/>
  <c r="AW1964" i="2" s="1"/>
  <c r="Z1989" i="2"/>
  <c r="AF1989" i="2" s="1"/>
  <c r="AB1990" i="2"/>
  <c r="X1991" i="2"/>
  <c r="Y1990" i="2"/>
  <c r="AD1990" i="2" s="1"/>
  <c r="AA1988" i="2"/>
  <c r="AH1988" i="2" s="1"/>
  <c r="AY1956" i="2" s="1"/>
  <c r="AG1998" i="4" l="1"/>
  <c r="AE1998" i="4"/>
  <c r="AD1998" i="4"/>
  <c r="AI1998" i="4"/>
  <c r="AK1998" i="4" s="1"/>
  <c r="H1998" i="4" s="1"/>
  <c r="G1998" i="4" s="1"/>
  <c r="AK1997" i="4"/>
  <c r="H1997" i="4" s="1"/>
  <c r="G1997" i="4" s="1"/>
  <c r="R2001" i="4"/>
  <c r="Z2001" i="4" s="1"/>
  <c r="Q2001" i="4"/>
  <c r="T2000" i="4"/>
  <c r="T2001" i="4" s="1"/>
  <c r="Q2000" i="4"/>
  <c r="Z2000" i="4"/>
  <c r="S1999" i="4"/>
  <c r="F1999" i="4" s="1"/>
  <c r="AA1999" i="4"/>
  <c r="I1999" i="4"/>
  <c r="P2002" i="4"/>
  <c r="R2002" i="4" s="1"/>
  <c r="Z2002" i="4" s="1"/>
  <c r="M2002" i="4"/>
  <c r="X2002" i="4"/>
  <c r="O2001" i="4"/>
  <c r="Y2001" i="4"/>
  <c r="N2003" i="4"/>
  <c r="L2004" i="4"/>
  <c r="W2003" i="4"/>
  <c r="K2003" i="4"/>
  <c r="V2005" i="4"/>
  <c r="J2006" i="4"/>
  <c r="AG1996" i="2"/>
  <c r="AE1996" i="2"/>
  <c r="AC1996" i="2"/>
  <c r="AI1996" i="2"/>
  <c r="V1996" i="2"/>
  <c r="AV1965" i="2"/>
  <c r="AW1965" i="2" s="1"/>
  <c r="X1992" i="2"/>
  <c r="AB1991" i="2"/>
  <c r="Y1991" i="2"/>
  <c r="AD1991" i="2" s="1"/>
  <c r="AA1989" i="2"/>
  <c r="AH1989" i="2" s="1"/>
  <c r="AY1957" i="2" s="1"/>
  <c r="Z1990" i="2"/>
  <c r="AF1990" i="2" s="1"/>
  <c r="S2001" i="4" l="1"/>
  <c r="F2001" i="4" s="1"/>
  <c r="AA2001" i="4"/>
  <c r="I2001" i="4"/>
  <c r="T2002" i="4"/>
  <c r="Q2002" i="4"/>
  <c r="AI1999" i="4"/>
  <c r="AH1999" i="4"/>
  <c r="AG1999" i="4"/>
  <c r="AE1999" i="4"/>
  <c r="AD1999" i="4"/>
  <c r="AF1999" i="4"/>
  <c r="S2000" i="4"/>
  <c r="F2000" i="4" s="1"/>
  <c r="I2000" i="4"/>
  <c r="AA2000" i="4"/>
  <c r="L2005" i="4"/>
  <c r="N2004" i="4"/>
  <c r="W2004" i="4"/>
  <c r="K2004" i="4"/>
  <c r="P2003" i="4"/>
  <c r="R2003" i="4" s="1"/>
  <c r="M2003" i="4"/>
  <c r="X2003" i="4"/>
  <c r="O2002" i="4"/>
  <c r="Y2002" i="4"/>
  <c r="I2002" i="4"/>
  <c r="V2006" i="4"/>
  <c r="J2007" i="4"/>
  <c r="AG1997" i="2"/>
  <c r="AE1997" i="2"/>
  <c r="AC1997" i="2"/>
  <c r="AI1997" i="2"/>
  <c r="V1997" i="2"/>
  <c r="AV1966" i="2"/>
  <c r="AW1966" i="2" s="1"/>
  <c r="Z1991" i="2"/>
  <c r="AF1991" i="2" s="1"/>
  <c r="AA1990" i="2"/>
  <c r="AH1990" i="2" s="1"/>
  <c r="AY1958" i="2" s="1"/>
  <c r="X1993" i="2"/>
  <c r="AB1992" i="2"/>
  <c r="Y1992" i="2"/>
  <c r="AD1992" i="2" s="1"/>
  <c r="T2003" i="4" l="1"/>
  <c r="I2003" i="4" s="1"/>
  <c r="Q2003" i="4"/>
  <c r="Z2003" i="4"/>
  <c r="S2002" i="4"/>
  <c r="F2002" i="4" s="1"/>
  <c r="AA2002" i="4"/>
  <c r="AI2002" i="4" s="1"/>
  <c r="AG2000" i="4"/>
  <c r="AH2000" i="4"/>
  <c r="AF2000" i="4"/>
  <c r="AD2000" i="4"/>
  <c r="AE2000" i="4"/>
  <c r="AI2000" i="4"/>
  <c r="AK1999" i="4"/>
  <c r="H1999" i="4" s="1"/>
  <c r="G1999" i="4" s="1"/>
  <c r="AG2002" i="4"/>
  <c r="AG2001" i="4"/>
  <c r="AH2001" i="4"/>
  <c r="AI2001" i="4"/>
  <c r="AE2001" i="4"/>
  <c r="AF2001" i="4"/>
  <c r="AD2001" i="4"/>
  <c r="AH2002" i="4"/>
  <c r="M2004" i="4"/>
  <c r="P2004" i="4"/>
  <c r="R2004" i="4" s="1"/>
  <c r="X2004" i="4"/>
  <c r="O2003" i="4"/>
  <c r="Y2003" i="4"/>
  <c r="L2006" i="4"/>
  <c r="N2005" i="4"/>
  <c r="W2005" i="4"/>
  <c r="K2005" i="4"/>
  <c r="V2007" i="4"/>
  <c r="J2008" i="4"/>
  <c r="AG1998" i="2"/>
  <c r="AE1998" i="2"/>
  <c r="AC1998" i="2"/>
  <c r="AI1998" i="2"/>
  <c r="V1998" i="2"/>
  <c r="AV1967" i="2"/>
  <c r="AW1967" i="2" s="1"/>
  <c r="AA1991" i="2"/>
  <c r="AH1991" i="2" s="1"/>
  <c r="AY1959" i="2" s="1"/>
  <c r="Z1992" i="2"/>
  <c r="AF1992" i="2" s="1"/>
  <c r="AB1993" i="2"/>
  <c r="X1994" i="2"/>
  <c r="Y1993" i="2"/>
  <c r="AD1993" i="2" s="1"/>
  <c r="AF2002" i="4" l="1"/>
  <c r="AE2002" i="4"/>
  <c r="T2004" i="4"/>
  <c r="S2004" i="4" s="1"/>
  <c r="Q2004" i="4"/>
  <c r="Z2004" i="4"/>
  <c r="AK2001" i="4"/>
  <c r="H2001" i="4" s="1"/>
  <c r="G2001" i="4" s="1"/>
  <c r="AK2000" i="4"/>
  <c r="H2000" i="4" s="1"/>
  <c r="G2000" i="4" s="1"/>
  <c r="S2003" i="4"/>
  <c r="F2003" i="4" s="1"/>
  <c r="AA2003" i="4"/>
  <c r="AD2002" i="4"/>
  <c r="AK2002" i="4" s="1"/>
  <c r="H2002" i="4" s="1"/>
  <c r="G2002" i="4" s="1"/>
  <c r="P2005" i="4"/>
  <c r="R2005" i="4" s="1"/>
  <c r="M2005" i="4"/>
  <c r="X2005" i="4"/>
  <c r="L2007" i="4"/>
  <c r="N2006" i="4"/>
  <c r="W2006" i="4"/>
  <c r="K2006" i="4"/>
  <c r="O2004" i="4"/>
  <c r="Y2004" i="4"/>
  <c r="V2008" i="4"/>
  <c r="J2009" i="4"/>
  <c r="F2004" i="4"/>
  <c r="AG1999" i="2"/>
  <c r="AE1999" i="2"/>
  <c r="AC1999" i="2"/>
  <c r="AI1999" i="2"/>
  <c r="V1999" i="2"/>
  <c r="AV1968" i="2"/>
  <c r="AW1968" i="2" s="1"/>
  <c r="AA1992" i="2"/>
  <c r="AH1992" i="2" s="1"/>
  <c r="AY1960" i="2" s="1"/>
  <c r="X1995" i="2"/>
  <c r="AB1994" i="2"/>
  <c r="Y1994" i="2"/>
  <c r="AD1994" i="2" s="1"/>
  <c r="Z1993" i="2"/>
  <c r="AF1993" i="2" s="1"/>
  <c r="AA2004" i="4" l="1"/>
  <c r="AI2004" i="4" s="1"/>
  <c r="T2005" i="4"/>
  <c r="S2005" i="4" s="1"/>
  <c r="Q2005" i="4"/>
  <c r="Z2005" i="4"/>
  <c r="AI2003" i="4"/>
  <c r="AH2003" i="4"/>
  <c r="AF2003" i="4"/>
  <c r="AD2003" i="4"/>
  <c r="AE2003" i="4"/>
  <c r="I2005" i="4"/>
  <c r="I2004" i="4"/>
  <c r="AG2003" i="4"/>
  <c r="N2007" i="4"/>
  <c r="L2008" i="4"/>
  <c r="W2007" i="4"/>
  <c r="K2007" i="4"/>
  <c r="P2006" i="4"/>
  <c r="R2006" i="4" s="1"/>
  <c r="M2006" i="4"/>
  <c r="X2006" i="4"/>
  <c r="O2005" i="4"/>
  <c r="F2005" i="4" s="1"/>
  <c r="Y2005" i="4"/>
  <c r="AA2005" i="4"/>
  <c r="V2009" i="4"/>
  <c r="J2010" i="4"/>
  <c r="AG2000" i="2"/>
  <c r="AE2000" i="2"/>
  <c r="AC2000" i="2"/>
  <c r="AI2000" i="2"/>
  <c r="V2000" i="2"/>
  <c r="AV1969" i="2"/>
  <c r="AW1969" i="2" s="1"/>
  <c r="AA1993" i="2"/>
  <c r="AH1993" i="2" s="1"/>
  <c r="AY1961" i="2" s="1"/>
  <c r="AB1995" i="2"/>
  <c r="X1996" i="2"/>
  <c r="Y1995" i="2"/>
  <c r="AD1995" i="2" s="1"/>
  <c r="Z1994" i="2"/>
  <c r="AF1994" i="2" s="1"/>
  <c r="AG2004" i="4" l="1"/>
  <c r="AH2004" i="4"/>
  <c r="AF2004" i="4"/>
  <c r="AE2004" i="4"/>
  <c r="AD2004" i="4"/>
  <c r="T2006" i="4"/>
  <c r="Q2006" i="4"/>
  <c r="Z2006" i="4"/>
  <c r="AK2003" i="4"/>
  <c r="H2003" i="4" s="1"/>
  <c r="G2003" i="4" s="1"/>
  <c r="I2006" i="4"/>
  <c r="L2009" i="4"/>
  <c r="N2008" i="4"/>
  <c r="W2008" i="4"/>
  <c r="K2008" i="4"/>
  <c r="O2006" i="4"/>
  <c r="Y2006" i="4"/>
  <c r="P2007" i="4"/>
  <c r="R2007" i="4" s="1"/>
  <c r="M2007" i="4"/>
  <c r="X2007" i="4"/>
  <c r="V2010" i="4"/>
  <c r="J2011" i="4"/>
  <c r="AH2005" i="4"/>
  <c r="AG2005" i="4"/>
  <c r="AF2005" i="4"/>
  <c r="AI2005" i="4"/>
  <c r="AD2005" i="4"/>
  <c r="AE2005" i="4"/>
  <c r="AG2001" i="2"/>
  <c r="AE2001" i="2"/>
  <c r="AC2001" i="2"/>
  <c r="AI2001" i="2"/>
  <c r="V2001" i="2"/>
  <c r="AV1970" i="2"/>
  <c r="AW1970" i="2" s="1"/>
  <c r="AB1996" i="2"/>
  <c r="X1997" i="2"/>
  <c r="Y1996" i="2"/>
  <c r="AD1996" i="2" s="1"/>
  <c r="AA1994" i="2"/>
  <c r="AH1994" i="2" s="1"/>
  <c r="AY1962" i="2" s="1"/>
  <c r="Z1995" i="2"/>
  <c r="AF1995" i="2" s="1"/>
  <c r="AK2004" i="4" l="1"/>
  <c r="H2004" i="4" s="1"/>
  <c r="G2004" i="4" s="1"/>
  <c r="T2007" i="4"/>
  <c r="S2007" i="4" s="1"/>
  <c r="Q2007" i="4"/>
  <c r="Z2007" i="4"/>
  <c r="S2006" i="4"/>
  <c r="F2006" i="4" s="1"/>
  <c r="AA2006" i="4"/>
  <c r="AF2006" i="4" s="1"/>
  <c r="O2007" i="4"/>
  <c r="Y2007" i="4"/>
  <c r="M2008" i="4"/>
  <c r="P2008" i="4"/>
  <c r="R2008" i="4" s="1"/>
  <c r="X2008" i="4"/>
  <c r="L2010" i="4"/>
  <c r="N2009" i="4"/>
  <c r="W2009" i="4"/>
  <c r="K2009" i="4"/>
  <c r="AK2005" i="4"/>
  <c r="H2005" i="4" s="1"/>
  <c r="G2005" i="4" s="1"/>
  <c r="V2011" i="4"/>
  <c r="J2012" i="4"/>
  <c r="F2007" i="4"/>
  <c r="AG2002" i="2"/>
  <c r="AE2002" i="2"/>
  <c r="AC2002" i="2"/>
  <c r="AI2002" i="2"/>
  <c r="V2002" i="2"/>
  <c r="AV1971" i="2"/>
  <c r="AW1971" i="2" s="1"/>
  <c r="AA1995" i="2"/>
  <c r="AH1995" i="2" s="1"/>
  <c r="AY1963" i="2" s="1"/>
  <c r="Z1996" i="2"/>
  <c r="AF1996" i="2" s="1"/>
  <c r="AB1997" i="2"/>
  <c r="X1998" i="2"/>
  <c r="Y1997" i="2"/>
  <c r="AD1997" i="2" s="1"/>
  <c r="AA2007" i="4" l="1"/>
  <c r="AF2007" i="4" s="1"/>
  <c r="AI2006" i="4"/>
  <c r="AD2006" i="4"/>
  <c r="T2008" i="4"/>
  <c r="Q2008" i="4"/>
  <c r="Z2008" i="4"/>
  <c r="AG2006" i="4"/>
  <c r="AE2006" i="4"/>
  <c r="AH2006" i="4"/>
  <c r="I2007" i="4"/>
  <c r="O2008" i="4"/>
  <c r="Y2008" i="4"/>
  <c r="P2009" i="4"/>
  <c r="R2009" i="4" s="1"/>
  <c r="M2009" i="4"/>
  <c r="X2009" i="4"/>
  <c r="L2011" i="4"/>
  <c r="N2010" i="4"/>
  <c r="W2010" i="4"/>
  <c r="K2010" i="4"/>
  <c r="I2008" i="4"/>
  <c r="V2012" i="4"/>
  <c r="J2013" i="4"/>
  <c r="AG2007" i="4"/>
  <c r="AG2003" i="2"/>
  <c r="AE2003" i="2"/>
  <c r="AC2003" i="2"/>
  <c r="AI2003" i="2"/>
  <c r="V2003" i="2"/>
  <c r="AV1972" i="2"/>
  <c r="AW1972" i="2" s="1"/>
  <c r="AA1996" i="2"/>
  <c r="AH1996" i="2" s="1"/>
  <c r="AY1964" i="2" s="1"/>
  <c r="Z1997" i="2"/>
  <c r="AF1997" i="2" s="1"/>
  <c r="AB1998" i="2"/>
  <c r="X1999" i="2"/>
  <c r="Y1998" i="2"/>
  <c r="AD1998" i="2" s="1"/>
  <c r="AI2007" i="4" l="1"/>
  <c r="AH2007" i="4"/>
  <c r="AD2007" i="4"/>
  <c r="AE2007" i="4"/>
  <c r="AK2006" i="4"/>
  <c r="H2006" i="4" s="1"/>
  <c r="G2006" i="4" s="1"/>
  <c r="S2008" i="4"/>
  <c r="AA2008" i="4"/>
  <c r="AI2008" i="4" s="1"/>
  <c r="F2008" i="4"/>
  <c r="T2009" i="4"/>
  <c r="I2009" i="4" s="1"/>
  <c r="Q2009" i="4"/>
  <c r="Z2009" i="4"/>
  <c r="O2009" i="4"/>
  <c r="Y2009" i="4"/>
  <c r="N2011" i="4"/>
  <c r="L2012" i="4"/>
  <c r="K2012" i="4" s="1"/>
  <c r="W2011" i="4"/>
  <c r="K2011" i="4"/>
  <c r="P2010" i="4"/>
  <c r="M2010" i="4"/>
  <c r="X2010" i="4"/>
  <c r="V2013" i="4"/>
  <c r="J2014" i="4"/>
  <c r="AG2004" i="2"/>
  <c r="AE2004" i="2"/>
  <c r="AC2004" i="2"/>
  <c r="AI2004" i="2"/>
  <c r="V2004" i="2"/>
  <c r="AV1973" i="2"/>
  <c r="AW1973" i="2" s="1"/>
  <c r="AA1997" i="2"/>
  <c r="AH1997" i="2" s="1"/>
  <c r="AY1965" i="2" s="1"/>
  <c r="AB1999" i="2"/>
  <c r="X2000" i="2"/>
  <c r="Y1999" i="2"/>
  <c r="AD1999" i="2" s="1"/>
  <c r="Z1998" i="2"/>
  <c r="AF1998" i="2" s="1"/>
  <c r="AE2008" i="4" l="1"/>
  <c r="AK2007" i="4"/>
  <c r="H2007" i="4" s="1"/>
  <c r="G2007" i="4" s="1"/>
  <c r="AD2008" i="4"/>
  <c r="AF2008" i="4"/>
  <c r="AH2008" i="4"/>
  <c r="R2010" i="4"/>
  <c r="S2009" i="4"/>
  <c r="F2009" i="4" s="1"/>
  <c r="AA2009" i="4"/>
  <c r="AE2009" i="4" s="1"/>
  <c r="AG2008" i="4"/>
  <c r="O2010" i="4"/>
  <c r="Y2010" i="4"/>
  <c r="P2011" i="4"/>
  <c r="M2011" i="4"/>
  <c r="X2011" i="4"/>
  <c r="L2013" i="4"/>
  <c r="N2012" i="4"/>
  <c r="W2012" i="4"/>
  <c r="V2014" i="4"/>
  <c r="J2015" i="4"/>
  <c r="AG2005" i="2"/>
  <c r="AE2005" i="2"/>
  <c r="AC2005" i="2"/>
  <c r="AI2005" i="2"/>
  <c r="V2005" i="2"/>
  <c r="AV1974" i="2"/>
  <c r="AW1974" i="2" s="1"/>
  <c r="X2001" i="2"/>
  <c r="AB2000" i="2"/>
  <c r="Y2000" i="2"/>
  <c r="AD2000" i="2" s="1"/>
  <c r="AA1998" i="2"/>
  <c r="AH1998" i="2" s="1"/>
  <c r="AY1966" i="2" s="1"/>
  <c r="Z1999" i="2"/>
  <c r="AF1999" i="2" s="1"/>
  <c r="R2011" i="4" l="1"/>
  <c r="Z2011" i="4" s="1"/>
  <c r="AK2008" i="4"/>
  <c r="H2008" i="4" s="1"/>
  <c r="G2008" i="4" s="1"/>
  <c r="AI2009" i="4"/>
  <c r="AG2009" i="4"/>
  <c r="Q2011" i="4"/>
  <c r="T2010" i="4"/>
  <c r="T2011" i="4" s="1"/>
  <c r="Q2010" i="4"/>
  <c r="Z2010" i="4"/>
  <c r="AF2009" i="4"/>
  <c r="AD2009" i="4"/>
  <c r="AH2009" i="4"/>
  <c r="M2012" i="4"/>
  <c r="P2012" i="4"/>
  <c r="R2012" i="4" s="1"/>
  <c r="X2012" i="4"/>
  <c r="O2011" i="4"/>
  <c r="Y2011" i="4"/>
  <c r="L2014" i="4"/>
  <c r="N2013" i="4"/>
  <c r="W2013" i="4"/>
  <c r="K2013" i="4"/>
  <c r="V2015" i="4"/>
  <c r="J2016" i="4"/>
  <c r="AG2006" i="2"/>
  <c r="AE2006" i="2"/>
  <c r="AC2006" i="2"/>
  <c r="AI2006" i="2"/>
  <c r="V2006" i="2"/>
  <c r="AV1975" i="2"/>
  <c r="AW1975" i="2" s="1"/>
  <c r="AA1999" i="2"/>
  <c r="AH1999" i="2" s="1"/>
  <c r="AY1967" i="2" s="1"/>
  <c r="Z2000" i="2"/>
  <c r="AF2000" i="2" s="1"/>
  <c r="AB2001" i="2"/>
  <c r="X2002" i="2"/>
  <c r="Y2001" i="2"/>
  <c r="AD2001" i="2" s="1"/>
  <c r="I2010" i="4" l="1"/>
  <c r="S2011" i="4"/>
  <c r="F2011" i="4" s="1"/>
  <c r="I2011" i="4"/>
  <c r="AA2011" i="4"/>
  <c r="AI2011" i="4" s="1"/>
  <c r="T2012" i="4"/>
  <c r="AA2012" i="4" s="1"/>
  <c r="Q2012" i="4"/>
  <c r="Z2012" i="4"/>
  <c r="AK2009" i="4"/>
  <c r="H2009" i="4" s="1"/>
  <c r="G2009" i="4" s="1"/>
  <c r="S2010" i="4"/>
  <c r="F2010" i="4" s="1"/>
  <c r="AA2010" i="4"/>
  <c r="P2013" i="4"/>
  <c r="R2013" i="4" s="1"/>
  <c r="M2013" i="4"/>
  <c r="X2013" i="4"/>
  <c r="L2015" i="4"/>
  <c r="N2014" i="4"/>
  <c r="W2014" i="4"/>
  <c r="K2014" i="4"/>
  <c r="O2012" i="4"/>
  <c r="Y2012" i="4"/>
  <c r="V2016" i="4"/>
  <c r="J2017" i="4"/>
  <c r="AG2007" i="2"/>
  <c r="AE2007" i="2"/>
  <c r="AC2007" i="2"/>
  <c r="AI2007" i="2"/>
  <c r="V2007" i="2"/>
  <c r="AV1976" i="2"/>
  <c r="AW1976" i="2" s="1"/>
  <c r="AA2000" i="2"/>
  <c r="AH2000" i="2" s="1"/>
  <c r="AY1968" i="2" s="1"/>
  <c r="Z2001" i="2"/>
  <c r="AF2001" i="2" s="1"/>
  <c r="AB2002" i="2"/>
  <c r="X2003" i="2"/>
  <c r="Y2002" i="2"/>
  <c r="AD2002" i="2" s="1"/>
  <c r="AG2011" i="4" l="1"/>
  <c r="AE2011" i="4"/>
  <c r="AD2011" i="4"/>
  <c r="AF2011" i="4"/>
  <c r="AH2011" i="4"/>
  <c r="T2013" i="4"/>
  <c r="Q2013" i="4"/>
  <c r="Z2013" i="4"/>
  <c r="AG2010" i="4"/>
  <c r="AE2010" i="4"/>
  <c r="AH2010" i="4"/>
  <c r="AD2010" i="4"/>
  <c r="AI2010" i="4"/>
  <c r="AF2010" i="4"/>
  <c r="S2012" i="4"/>
  <c r="F2012" i="4" s="1"/>
  <c r="I2012" i="4"/>
  <c r="N2015" i="4"/>
  <c r="L2016" i="4"/>
  <c r="W2015" i="4"/>
  <c r="K2015" i="4"/>
  <c r="P2014" i="4"/>
  <c r="R2014" i="4" s="1"/>
  <c r="Z2014" i="4" s="1"/>
  <c r="M2014" i="4"/>
  <c r="X2014" i="4"/>
  <c r="O2013" i="4"/>
  <c r="Y2013" i="4"/>
  <c r="AA2013" i="4"/>
  <c r="V2017" i="4"/>
  <c r="J2018" i="4"/>
  <c r="AG2012" i="4"/>
  <c r="AI2012" i="4"/>
  <c r="AE2012" i="4"/>
  <c r="AD2012" i="4"/>
  <c r="AH2012" i="4"/>
  <c r="AF2012" i="4"/>
  <c r="AG2008" i="2"/>
  <c r="AE2008" i="2"/>
  <c r="AC2008" i="2"/>
  <c r="AI2008" i="2"/>
  <c r="V2008" i="2"/>
  <c r="AV1977" i="2"/>
  <c r="AW1977" i="2" s="1"/>
  <c r="AA2001" i="2"/>
  <c r="AH2001" i="2" s="1"/>
  <c r="AY1969" i="2" s="1"/>
  <c r="Z2002" i="2"/>
  <c r="AF2002" i="2" s="1"/>
  <c r="AB2003" i="2"/>
  <c r="X2004" i="2"/>
  <c r="Y2003" i="2"/>
  <c r="AD2003" i="2" s="1"/>
  <c r="AK2011" i="4" l="1"/>
  <c r="H2011" i="4" s="1"/>
  <c r="G2011" i="4" s="1"/>
  <c r="AK2010" i="4"/>
  <c r="H2010" i="4" s="1"/>
  <c r="G2010" i="4" s="1"/>
  <c r="T2014" i="4"/>
  <c r="I2014" i="4" s="1"/>
  <c r="Q2014" i="4"/>
  <c r="S2013" i="4"/>
  <c r="F2013" i="4" s="1"/>
  <c r="I2013" i="4"/>
  <c r="L2017" i="4"/>
  <c r="K2017" i="4" s="1"/>
  <c r="N2016" i="4"/>
  <c r="W2016" i="4"/>
  <c r="K2016" i="4"/>
  <c r="O2014" i="4"/>
  <c r="Y2014" i="4"/>
  <c r="P2015" i="4"/>
  <c r="R2015" i="4" s="1"/>
  <c r="M2015" i="4"/>
  <c r="X2015" i="4"/>
  <c r="V2018" i="4"/>
  <c r="J2019" i="4"/>
  <c r="AI2013" i="4"/>
  <c r="AF2013" i="4"/>
  <c r="AD2013" i="4"/>
  <c r="AE2013" i="4"/>
  <c r="AH2013" i="4"/>
  <c r="AG2013" i="4"/>
  <c r="AK2012" i="4"/>
  <c r="H2012" i="4" s="1"/>
  <c r="G2012" i="4" s="1"/>
  <c r="AG2009" i="2"/>
  <c r="AE2009" i="2"/>
  <c r="AC2009" i="2"/>
  <c r="AI2009" i="2"/>
  <c r="V2009" i="2"/>
  <c r="AV1978" i="2"/>
  <c r="AW1978" i="2" s="1"/>
  <c r="AA2002" i="2"/>
  <c r="AH2002" i="2" s="1"/>
  <c r="AY1970" i="2" s="1"/>
  <c r="Z2003" i="2"/>
  <c r="AF2003" i="2" s="1"/>
  <c r="AB2004" i="2"/>
  <c r="X2005" i="2"/>
  <c r="Y2004" i="2"/>
  <c r="AD2004" i="2" s="1"/>
  <c r="T2015" i="4" l="1"/>
  <c r="Q2015" i="4"/>
  <c r="Z2015" i="4"/>
  <c r="AD2014" i="4"/>
  <c r="S2014" i="4"/>
  <c r="F2014" i="4" s="1"/>
  <c r="AA2014" i="4"/>
  <c r="AF2014" i="4" s="1"/>
  <c r="O2015" i="4"/>
  <c r="Y2015" i="4"/>
  <c r="M2016" i="4"/>
  <c r="P2016" i="4"/>
  <c r="R2016" i="4" s="1"/>
  <c r="X2016" i="4"/>
  <c r="L2018" i="4"/>
  <c r="N2017" i="4"/>
  <c r="W2017" i="4"/>
  <c r="I2015" i="4"/>
  <c r="AK2013" i="4"/>
  <c r="H2013" i="4" s="1"/>
  <c r="G2013" i="4" s="1"/>
  <c r="V2019" i="4"/>
  <c r="J2020" i="4"/>
  <c r="AG2010" i="2"/>
  <c r="AE2010" i="2"/>
  <c r="AC2010" i="2"/>
  <c r="AI2010" i="2"/>
  <c r="V2010" i="2"/>
  <c r="AV1979" i="2"/>
  <c r="AW1979" i="2" s="1"/>
  <c r="AA2003" i="2"/>
  <c r="AH2003" i="2" s="1"/>
  <c r="AY1971" i="2" s="1"/>
  <c r="Z2004" i="2"/>
  <c r="AF2004" i="2" s="1"/>
  <c r="AB2005" i="2"/>
  <c r="X2006" i="2"/>
  <c r="Y2005" i="2"/>
  <c r="AD2005" i="2" s="1"/>
  <c r="T2016" i="4" l="1"/>
  <c r="I2016" i="4" s="1"/>
  <c r="Q2016" i="4"/>
  <c r="Z2016" i="4"/>
  <c r="AH2014" i="4"/>
  <c r="AG2014" i="4"/>
  <c r="AE2014" i="4"/>
  <c r="AI2014" i="4"/>
  <c r="S2015" i="4"/>
  <c r="F2015" i="4" s="1"/>
  <c r="AA2015" i="4"/>
  <c r="P2017" i="4"/>
  <c r="R2017" i="4" s="1"/>
  <c r="M2017" i="4"/>
  <c r="X2017" i="4"/>
  <c r="L2019" i="4"/>
  <c r="N2018" i="4"/>
  <c r="W2018" i="4"/>
  <c r="K2018" i="4"/>
  <c r="O2016" i="4"/>
  <c r="Y2016" i="4"/>
  <c r="V2020" i="4"/>
  <c r="J2021" i="4"/>
  <c r="AG2011" i="2"/>
  <c r="AE2011" i="2"/>
  <c r="AC2011" i="2"/>
  <c r="AI2011" i="2"/>
  <c r="V2011" i="2"/>
  <c r="AV1980" i="2"/>
  <c r="AW1980" i="2" s="1"/>
  <c r="AA2004" i="2"/>
  <c r="AH2004" i="2" s="1"/>
  <c r="AY1972" i="2" s="1"/>
  <c r="Z2005" i="2"/>
  <c r="AF2005" i="2" s="1"/>
  <c r="X2007" i="2"/>
  <c r="AB2006" i="2"/>
  <c r="Y2006" i="2"/>
  <c r="AD2006" i="2" s="1"/>
  <c r="AK2014" i="4" l="1"/>
  <c r="H2014" i="4" s="1"/>
  <c r="G2014" i="4" s="1"/>
  <c r="AF2015" i="4"/>
  <c r="AG2015" i="4"/>
  <c r="AD2015" i="4"/>
  <c r="T2017" i="4"/>
  <c r="I2017" i="4" s="1"/>
  <c r="Q2017" i="4"/>
  <c r="Z2017" i="4"/>
  <c r="S2016" i="4"/>
  <c r="F2016" i="4" s="1"/>
  <c r="AA2016" i="4"/>
  <c r="AH2016" i="4" s="1"/>
  <c r="AH2015" i="4"/>
  <c r="AE2015" i="4"/>
  <c r="AI2015" i="4"/>
  <c r="AF2016" i="4"/>
  <c r="P2018" i="4"/>
  <c r="R2018" i="4" s="1"/>
  <c r="M2018" i="4"/>
  <c r="X2018" i="4"/>
  <c r="N2019" i="4"/>
  <c r="L2020" i="4"/>
  <c r="W2019" i="4"/>
  <c r="K2019" i="4"/>
  <c r="O2017" i="4"/>
  <c r="Y2017" i="4"/>
  <c r="V2021" i="4"/>
  <c r="J2022" i="4"/>
  <c r="AG2012" i="2"/>
  <c r="AE2012" i="2"/>
  <c r="AC2012" i="2"/>
  <c r="AI2012" i="2"/>
  <c r="V2012" i="2"/>
  <c r="AV1981" i="2"/>
  <c r="AW1981" i="2" s="1"/>
  <c r="AA2005" i="2"/>
  <c r="AH2005" i="2" s="1"/>
  <c r="AY1973" i="2" s="1"/>
  <c r="Z2006" i="2"/>
  <c r="AF2006" i="2" s="1"/>
  <c r="X2008" i="2"/>
  <c r="AB2007" i="2"/>
  <c r="Y2007" i="2"/>
  <c r="AD2007" i="2" s="1"/>
  <c r="AI2016" i="4" l="1"/>
  <c r="AE2016" i="4"/>
  <c r="AG2016" i="4"/>
  <c r="AK2015" i="4"/>
  <c r="H2015" i="4" s="1"/>
  <c r="G2015" i="4" s="1"/>
  <c r="T2018" i="4"/>
  <c r="S2018" i="4" s="1"/>
  <c r="Q2018" i="4"/>
  <c r="Z2018" i="4"/>
  <c r="S2017" i="4"/>
  <c r="F2017" i="4" s="1"/>
  <c r="AA2017" i="4"/>
  <c r="AF2017" i="4" s="1"/>
  <c r="AD2016" i="4"/>
  <c r="L2021" i="4"/>
  <c r="N2020" i="4"/>
  <c r="W2020" i="4"/>
  <c r="K2020" i="4"/>
  <c r="O2018" i="4"/>
  <c r="F2018" i="4" s="1"/>
  <c r="Y2018" i="4"/>
  <c r="P2019" i="4"/>
  <c r="R2019" i="4" s="1"/>
  <c r="M2019" i="4"/>
  <c r="X2019" i="4"/>
  <c r="V2022" i="4"/>
  <c r="J2023" i="4"/>
  <c r="AG2013" i="2"/>
  <c r="AE2013" i="2"/>
  <c r="AC2013" i="2"/>
  <c r="AI2013" i="2"/>
  <c r="V2013" i="2"/>
  <c r="AV1982" i="2"/>
  <c r="AW1982" i="2" s="1"/>
  <c r="AA2006" i="2"/>
  <c r="AH2006" i="2" s="1"/>
  <c r="AY1974" i="2" s="1"/>
  <c r="Z2007" i="2"/>
  <c r="AF2007" i="2" s="1"/>
  <c r="X2009" i="2"/>
  <c r="AB2008" i="2"/>
  <c r="Y2008" i="2"/>
  <c r="AD2008" i="2" s="1"/>
  <c r="AA2018" i="4" l="1"/>
  <c r="AI2017" i="4"/>
  <c r="AH2017" i="4"/>
  <c r="AE2017" i="4"/>
  <c r="AK2016" i="4"/>
  <c r="H2016" i="4" s="1"/>
  <c r="G2016" i="4" s="1"/>
  <c r="AG2017" i="4"/>
  <c r="I2018" i="4"/>
  <c r="AD2017" i="4"/>
  <c r="T2019" i="4"/>
  <c r="S2019" i="4" s="1"/>
  <c r="Q2019" i="4"/>
  <c r="Z2019" i="4"/>
  <c r="O2019" i="4"/>
  <c r="Y2019" i="4"/>
  <c r="M2020" i="4"/>
  <c r="P2020" i="4"/>
  <c r="X2020" i="4"/>
  <c r="L2022" i="4"/>
  <c r="K2022" i="4" s="1"/>
  <c r="N2021" i="4"/>
  <c r="W2021" i="4"/>
  <c r="K2021" i="4"/>
  <c r="V2023" i="4"/>
  <c r="J2024" i="4"/>
  <c r="AF2018" i="4"/>
  <c r="AI2018" i="4"/>
  <c r="AE2018" i="4"/>
  <c r="AG2018" i="4"/>
  <c r="AD2018" i="4"/>
  <c r="AH2018" i="4"/>
  <c r="F2019" i="4"/>
  <c r="AG2014" i="2"/>
  <c r="AE2014" i="2"/>
  <c r="AC2014" i="2"/>
  <c r="AI2014" i="2"/>
  <c r="V2014" i="2"/>
  <c r="AV1983" i="2"/>
  <c r="AW1983" i="2" s="1"/>
  <c r="AA2007" i="2"/>
  <c r="AH2007" i="2" s="1"/>
  <c r="AY1975" i="2" s="1"/>
  <c r="Z2008" i="2"/>
  <c r="AF2008" i="2" s="1"/>
  <c r="AB2009" i="2"/>
  <c r="X2010" i="2"/>
  <c r="Y2009" i="2"/>
  <c r="AD2009" i="2" s="1"/>
  <c r="AK2017" i="4" l="1"/>
  <c r="H2017" i="4" s="1"/>
  <c r="G2017" i="4" s="1"/>
  <c r="AA2019" i="4"/>
  <c r="AE2019" i="4" s="1"/>
  <c r="I2019" i="4"/>
  <c r="R2020" i="4"/>
  <c r="P2021" i="4"/>
  <c r="R2021" i="4" s="1"/>
  <c r="M2021" i="4"/>
  <c r="X2021" i="4"/>
  <c r="L2023" i="4"/>
  <c r="N2022" i="4"/>
  <c r="W2022" i="4"/>
  <c r="O2020" i="4"/>
  <c r="Y2020" i="4"/>
  <c r="AK2018" i="4"/>
  <c r="H2018" i="4" s="1"/>
  <c r="G2018" i="4" s="1"/>
  <c r="AD2019" i="4"/>
  <c r="V2024" i="4"/>
  <c r="J2025" i="4"/>
  <c r="AG2015" i="2"/>
  <c r="AE2015" i="2"/>
  <c r="AC2015" i="2"/>
  <c r="AI2015" i="2"/>
  <c r="V2015" i="2"/>
  <c r="AV1984" i="2"/>
  <c r="AW1984" i="2" s="1"/>
  <c r="Z2009" i="2"/>
  <c r="AF2009" i="2" s="1"/>
  <c r="AB2010" i="2"/>
  <c r="X2011" i="2"/>
  <c r="Y2010" i="2"/>
  <c r="AD2010" i="2" s="1"/>
  <c r="AA2008" i="2"/>
  <c r="AH2008" i="2" s="1"/>
  <c r="AY1976" i="2" s="1"/>
  <c r="AF2019" i="4" l="1"/>
  <c r="AI2019" i="4"/>
  <c r="AG2019" i="4"/>
  <c r="AH2019" i="4"/>
  <c r="Q2021" i="4"/>
  <c r="Z2021" i="4"/>
  <c r="T2020" i="4"/>
  <c r="Q2020" i="4"/>
  <c r="Z2020" i="4"/>
  <c r="N2023" i="4"/>
  <c r="L2024" i="4"/>
  <c r="W2023" i="4"/>
  <c r="K2023" i="4"/>
  <c r="P2022" i="4"/>
  <c r="R2022" i="4" s="1"/>
  <c r="M2022" i="4"/>
  <c r="X2022" i="4"/>
  <c r="O2021" i="4"/>
  <c r="Y2021" i="4"/>
  <c r="V2025" i="4"/>
  <c r="J2026" i="4"/>
  <c r="AG2016" i="2"/>
  <c r="AE2016" i="2"/>
  <c r="AC2016" i="2"/>
  <c r="AI2016" i="2"/>
  <c r="V2016" i="2"/>
  <c r="AV1985" i="2"/>
  <c r="AW1985" i="2" s="1"/>
  <c r="AB2011" i="2"/>
  <c r="X2012" i="2"/>
  <c r="Y2011" i="2"/>
  <c r="AD2011" i="2" s="1"/>
  <c r="AA2009" i="2"/>
  <c r="AH2009" i="2" s="1"/>
  <c r="AY1977" i="2" s="1"/>
  <c r="Z2010" i="2"/>
  <c r="AF2010" i="2" s="1"/>
  <c r="AK2019" i="4" l="1"/>
  <c r="H2019" i="4" s="1"/>
  <c r="G2019" i="4" s="1"/>
  <c r="Q2022" i="4"/>
  <c r="S2020" i="4"/>
  <c r="F2020" i="4" s="1"/>
  <c r="AA2020" i="4"/>
  <c r="I2020" i="4"/>
  <c r="Z2022" i="4"/>
  <c r="T2021" i="4"/>
  <c r="T2022" i="4" s="1"/>
  <c r="O2022" i="4"/>
  <c r="Y2022" i="4"/>
  <c r="L2025" i="4"/>
  <c r="N2024" i="4"/>
  <c r="W2024" i="4"/>
  <c r="K2024" i="4"/>
  <c r="P2023" i="4"/>
  <c r="R2023" i="4" s="1"/>
  <c r="M2023" i="4"/>
  <c r="X2023" i="4"/>
  <c r="V2026" i="4"/>
  <c r="J2027" i="4"/>
  <c r="AG2017" i="2"/>
  <c r="AE2017" i="2"/>
  <c r="AC2017" i="2"/>
  <c r="AI2017" i="2"/>
  <c r="V2017" i="2"/>
  <c r="AV1986" i="2"/>
  <c r="AW1986" i="2" s="1"/>
  <c r="Z2011" i="2"/>
  <c r="AF2011" i="2" s="1"/>
  <c r="AB2012" i="2"/>
  <c r="X2013" i="2"/>
  <c r="Y2012" i="2"/>
  <c r="AD2012" i="2" s="1"/>
  <c r="AA2010" i="2"/>
  <c r="AH2010" i="2" s="1"/>
  <c r="AY1978" i="2" s="1"/>
  <c r="S2022" i="4" l="1"/>
  <c r="F2022" i="4" s="1"/>
  <c r="I2022" i="4"/>
  <c r="AA2022" i="4"/>
  <c r="AH2022" i="4" s="1"/>
  <c r="T2023" i="4"/>
  <c r="I2023" i="4" s="1"/>
  <c r="Q2023" i="4"/>
  <c r="Z2023" i="4"/>
  <c r="S2021" i="4"/>
  <c r="F2021" i="4" s="1"/>
  <c r="AA2021" i="4"/>
  <c r="I2021" i="4"/>
  <c r="AE2020" i="4"/>
  <c r="AI2020" i="4"/>
  <c r="AH2020" i="4"/>
  <c r="AD2020" i="4"/>
  <c r="AF2020" i="4"/>
  <c r="AG2020" i="4"/>
  <c r="M2024" i="4"/>
  <c r="P2024" i="4"/>
  <c r="R2024" i="4" s="1"/>
  <c r="X2024" i="4"/>
  <c r="O2023" i="4"/>
  <c r="Y2023" i="4"/>
  <c r="L2026" i="4"/>
  <c r="N2025" i="4"/>
  <c r="W2025" i="4"/>
  <c r="K2025" i="4"/>
  <c r="V2027" i="4"/>
  <c r="J2028" i="4"/>
  <c r="AD2022" i="4"/>
  <c r="AE2022" i="4"/>
  <c r="AG2018" i="2"/>
  <c r="AE2018" i="2"/>
  <c r="AC2018" i="2"/>
  <c r="AI2018" i="2"/>
  <c r="V2018" i="2"/>
  <c r="AV1987" i="2"/>
  <c r="AW1987" i="2" s="1"/>
  <c r="AB2013" i="2"/>
  <c r="X2014" i="2"/>
  <c r="Y2013" i="2"/>
  <c r="AD2013" i="2" s="1"/>
  <c r="AA2011" i="2"/>
  <c r="AH2011" i="2" s="1"/>
  <c r="AY1979" i="2" s="1"/>
  <c r="Z2012" i="2"/>
  <c r="AF2012" i="2" s="1"/>
  <c r="AG2022" i="4" l="1"/>
  <c r="AI2022" i="4"/>
  <c r="AF2022" i="4"/>
  <c r="AF2021" i="4"/>
  <c r="AI2021" i="4"/>
  <c r="AG2021" i="4"/>
  <c r="AH2021" i="4"/>
  <c r="AE2021" i="4"/>
  <c r="AD2021" i="4"/>
  <c r="S2023" i="4"/>
  <c r="F2023" i="4" s="1"/>
  <c r="AA2023" i="4"/>
  <c r="AH2023" i="4" s="1"/>
  <c r="T2024" i="4"/>
  <c r="I2024" i="4" s="1"/>
  <c r="Q2024" i="4"/>
  <c r="Z2024" i="4"/>
  <c r="AK2020" i="4"/>
  <c r="H2020" i="4" s="1"/>
  <c r="G2020" i="4" s="1"/>
  <c r="P2025" i="4"/>
  <c r="R2025" i="4" s="1"/>
  <c r="M2025" i="4"/>
  <c r="X2025" i="4"/>
  <c r="L2027" i="4"/>
  <c r="N2026" i="4"/>
  <c r="W2026" i="4"/>
  <c r="K2026" i="4"/>
  <c r="O2024" i="4"/>
  <c r="Y2024" i="4"/>
  <c r="V2028" i="4"/>
  <c r="J2029" i="4"/>
  <c r="AG2019" i="2"/>
  <c r="AE2019" i="2"/>
  <c r="AC2019" i="2"/>
  <c r="AI2019" i="2"/>
  <c r="V2019" i="2"/>
  <c r="AV1988" i="2"/>
  <c r="AW1988" i="2" s="1"/>
  <c r="Z2013" i="2"/>
  <c r="AF2013" i="2" s="1"/>
  <c r="X2015" i="2"/>
  <c r="AB2014" i="2"/>
  <c r="Y2014" i="2"/>
  <c r="AD2014" i="2" s="1"/>
  <c r="AA2012" i="2"/>
  <c r="AH2012" i="2" s="1"/>
  <c r="AY1980" i="2" s="1"/>
  <c r="AK2022" i="4" l="1"/>
  <c r="H2022" i="4" s="1"/>
  <c r="G2022" i="4" s="1"/>
  <c r="AE2023" i="4"/>
  <c r="AK2021" i="4"/>
  <c r="H2021" i="4" s="1"/>
  <c r="G2021" i="4" s="1"/>
  <c r="AF2023" i="4"/>
  <c r="AI2023" i="4"/>
  <c r="AD2023" i="4"/>
  <c r="T2025" i="4"/>
  <c r="AA2025" i="4" s="1"/>
  <c r="Q2025" i="4"/>
  <c r="Z2025" i="4"/>
  <c r="S2024" i="4"/>
  <c r="F2024" i="4" s="1"/>
  <c r="AA2024" i="4"/>
  <c r="AG2024" i="4" s="1"/>
  <c r="AG2023" i="4"/>
  <c r="P2026" i="4"/>
  <c r="M2026" i="4"/>
  <c r="X2026" i="4"/>
  <c r="N2027" i="4"/>
  <c r="L2028" i="4"/>
  <c r="W2027" i="4"/>
  <c r="K2027" i="4"/>
  <c r="O2025" i="4"/>
  <c r="Y2025" i="4"/>
  <c r="V2029" i="4"/>
  <c r="J2030" i="4"/>
  <c r="AG2020" i="2"/>
  <c r="AE2020" i="2"/>
  <c r="AC2020" i="2"/>
  <c r="AI2020" i="2"/>
  <c r="V2020" i="2"/>
  <c r="AV1989" i="2"/>
  <c r="AW1989" i="2" s="1"/>
  <c r="X2016" i="2"/>
  <c r="AB2015" i="2"/>
  <c r="Y2015" i="2"/>
  <c r="AD2015" i="2" s="1"/>
  <c r="AA2013" i="2"/>
  <c r="AH2013" i="2" s="1"/>
  <c r="AY1981" i="2" s="1"/>
  <c r="Z2014" i="2"/>
  <c r="AF2014" i="2" s="1"/>
  <c r="AH2024" i="4" l="1"/>
  <c r="AI2024" i="4"/>
  <c r="AE2024" i="4"/>
  <c r="AD2024" i="4"/>
  <c r="AK2023" i="4"/>
  <c r="H2023" i="4" s="1"/>
  <c r="G2023" i="4" s="1"/>
  <c r="R2026" i="4"/>
  <c r="S2025" i="4"/>
  <c r="F2025" i="4" s="1"/>
  <c r="I2025" i="4"/>
  <c r="AF2024" i="4"/>
  <c r="P2027" i="4"/>
  <c r="R2027" i="4" s="1"/>
  <c r="M2027" i="4"/>
  <c r="X2027" i="4"/>
  <c r="L2029" i="4"/>
  <c r="N2028" i="4"/>
  <c r="W2028" i="4"/>
  <c r="K2028" i="4"/>
  <c r="O2026" i="4"/>
  <c r="Y2026" i="4"/>
  <c r="AD2025" i="4"/>
  <c r="AH2025" i="4"/>
  <c r="AF2025" i="4"/>
  <c r="AE2025" i="4"/>
  <c r="AG2025" i="4"/>
  <c r="AI2025" i="4"/>
  <c r="V2030" i="4"/>
  <c r="J2031" i="4"/>
  <c r="AG2021" i="2"/>
  <c r="AE2021" i="2"/>
  <c r="AC2021" i="2"/>
  <c r="AI2021" i="2"/>
  <c r="V2021" i="2"/>
  <c r="AV1990" i="2"/>
  <c r="AW1990" i="2" s="1"/>
  <c r="Z2015" i="2"/>
  <c r="AF2015" i="2" s="1"/>
  <c r="AA2014" i="2"/>
  <c r="AH2014" i="2" s="1"/>
  <c r="AY1982" i="2" s="1"/>
  <c r="X2017" i="2"/>
  <c r="AB2016" i="2"/>
  <c r="Y2016" i="2"/>
  <c r="AD2016" i="2" s="1"/>
  <c r="AK2024" i="4" l="1"/>
  <c r="H2024" i="4" s="1"/>
  <c r="G2024" i="4" s="1"/>
  <c r="Q2027" i="4"/>
  <c r="Z2027" i="4"/>
  <c r="T2026" i="4"/>
  <c r="I2026" i="4" s="1"/>
  <c r="Q2026" i="4"/>
  <c r="Z2026" i="4"/>
  <c r="L2030" i="4"/>
  <c r="N2029" i="4"/>
  <c r="W2029" i="4"/>
  <c r="K2029" i="4"/>
  <c r="M2028" i="4"/>
  <c r="P2028" i="4"/>
  <c r="X2028" i="4"/>
  <c r="O2027" i="4"/>
  <c r="Y2027" i="4"/>
  <c r="V2031" i="4"/>
  <c r="J2032" i="4"/>
  <c r="AK2025" i="4"/>
  <c r="H2025" i="4" s="1"/>
  <c r="G2025" i="4" s="1"/>
  <c r="AG2022" i="2"/>
  <c r="AE2022" i="2"/>
  <c r="AC2022" i="2"/>
  <c r="AI2022" i="2"/>
  <c r="V2022" i="2"/>
  <c r="AV1991" i="2"/>
  <c r="AW1991" i="2" s="1"/>
  <c r="AA2015" i="2"/>
  <c r="AH2015" i="2" s="1"/>
  <c r="AY1983" i="2" s="1"/>
  <c r="Z2016" i="2"/>
  <c r="AF2016" i="2" s="1"/>
  <c r="AB2017" i="2"/>
  <c r="X2018" i="2"/>
  <c r="Y2017" i="2"/>
  <c r="AD2017" i="2" s="1"/>
  <c r="R2028" i="4" l="1"/>
  <c r="S2026" i="4"/>
  <c r="F2026" i="4" s="1"/>
  <c r="AA2026" i="4"/>
  <c r="T2027" i="4"/>
  <c r="O2028" i="4"/>
  <c r="Y2028" i="4"/>
  <c r="P2029" i="4"/>
  <c r="R2029" i="4" s="1"/>
  <c r="M2029" i="4"/>
  <c r="X2029" i="4"/>
  <c r="L2031" i="4"/>
  <c r="N2030" i="4"/>
  <c r="W2030" i="4"/>
  <c r="K2030" i="4"/>
  <c r="V2032" i="4"/>
  <c r="J2033" i="4"/>
  <c r="AG2023" i="2"/>
  <c r="AE2023" i="2"/>
  <c r="AC2023" i="2"/>
  <c r="AI2023" i="2"/>
  <c r="V2023" i="2"/>
  <c r="AV1992" i="2"/>
  <c r="AW1992" i="2" s="1"/>
  <c r="AA2016" i="2"/>
  <c r="AH2016" i="2" s="1"/>
  <c r="AY1984" i="2" s="1"/>
  <c r="Z2017" i="2"/>
  <c r="AF2017" i="2" s="1"/>
  <c r="AB2018" i="2"/>
  <c r="X2019" i="2"/>
  <c r="Y2018" i="2"/>
  <c r="AD2018" i="2" s="1"/>
  <c r="Q2029" i="4" l="1"/>
  <c r="T2028" i="4"/>
  <c r="Q2028" i="4"/>
  <c r="Z2028" i="4"/>
  <c r="S2027" i="4"/>
  <c r="F2027" i="4" s="1"/>
  <c r="AA2027" i="4"/>
  <c r="I2027" i="4"/>
  <c r="Z2029" i="4"/>
  <c r="AE2026" i="4"/>
  <c r="AG2026" i="4"/>
  <c r="AH2026" i="4"/>
  <c r="AD2026" i="4"/>
  <c r="AI2026" i="4"/>
  <c r="AF2026" i="4"/>
  <c r="P2030" i="4"/>
  <c r="R2030" i="4" s="1"/>
  <c r="M2030" i="4"/>
  <c r="X2030" i="4"/>
  <c r="O2029" i="4"/>
  <c r="Y2029" i="4"/>
  <c r="N2031" i="4"/>
  <c r="L2032" i="4"/>
  <c r="W2031" i="4"/>
  <c r="K2031" i="4"/>
  <c r="V2033" i="4"/>
  <c r="J2034" i="4"/>
  <c r="AG2024" i="2"/>
  <c r="AE2024" i="2"/>
  <c r="AC2024" i="2"/>
  <c r="AI2024" i="2"/>
  <c r="V2024" i="2"/>
  <c r="AV1993" i="2"/>
  <c r="AW1993" i="2" s="1"/>
  <c r="AA2017" i="2"/>
  <c r="AH2017" i="2" s="1"/>
  <c r="AY1985" i="2" s="1"/>
  <c r="Z2018" i="2"/>
  <c r="AF2018" i="2" s="1"/>
  <c r="AB2019" i="2"/>
  <c r="X2020" i="2"/>
  <c r="Y2019" i="2"/>
  <c r="AD2019" i="2" s="1"/>
  <c r="AH2027" i="4" l="1"/>
  <c r="AG2027" i="4"/>
  <c r="AF2027" i="4"/>
  <c r="AE2027" i="4"/>
  <c r="AI2027" i="4"/>
  <c r="AD2027" i="4"/>
  <c r="S2028" i="4"/>
  <c r="F2028" i="4" s="1"/>
  <c r="AA2028" i="4"/>
  <c r="Q2030" i="4"/>
  <c r="Z2030" i="4"/>
  <c r="AK2026" i="4"/>
  <c r="H2026" i="4" s="1"/>
  <c r="G2026" i="4" s="1"/>
  <c r="T2029" i="4"/>
  <c r="I2028" i="4"/>
  <c r="L2033" i="4"/>
  <c r="N2032" i="4"/>
  <c r="W2032" i="4"/>
  <c r="K2032" i="4"/>
  <c r="P2031" i="4"/>
  <c r="R2031" i="4" s="1"/>
  <c r="M2031" i="4"/>
  <c r="X2031" i="4"/>
  <c r="O2030" i="4"/>
  <c r="Y2030" i="4"/>
  <c r="V2034" i="4"/>
  <c r="J2035" i="4"/>
  <c r="AG2025" i="2"/>
  <c r="AE2025" i="2"/>
  <c r="AC2025" i="2"/>
  <c r="AI2025" i="2"/>
  <c r="V2025" i="2"/>
  <c r="AV1994" i="2"/>
  <c r="AW1994" i="2" s="1"/>
  <c r="Z2019" i="2"/>
  <c r="AF2019" i="2" s="1"/>
  <c r="AB2020" i="2"/>
  <c r="X2021" i="2"/>
  <c r="Y2020" i="2"/>
  <c r="AD2020" i="2" s="1"/>
  <c r="AA2018" i="2"/>
  <c r="AH2018" i="2" s="1"/>
  <c r="AY1986" i="2" s="1"/>
  <c r="AK2027" i="4" l="1"/>
  <c r="H2027" i="4" s="1"/>
  <c r="G2027" i="4" s="1"/>
  <c r="Q2031" i="4"/>
  <c r="Z2031" i="4"/>
  <c r="S2029" i="4"/>
  <c r="F2029" i="4" s="1"/>
  <c r="AA2029" i="4"/>
  <c r="I2029" i="4"/>
  <c r="T2030" i="4"/>
  <c r="AD2028" i="4"/>
  <c r="AG2028" i="4"/>
  <c r="AH2028" i="4"/>
  <c r="AF2028" i="4"/>
  <c r="AI2028" i="4"/>
  <c r="AE2028" i="4"/>
  <c r="M2032" i="4"/>
  <c r="P2032" i="4"/>
  <c r="R2032" i="4" s="1"/>
  <c r="X2032" i="4"/>
  <c r="O2031" i="4"/>
  <c r="Y2031" i="4"/>
  <c r="L2034" i="4"/>
  <c r="N2033" i="4"/>
  <c r="W2033" i="4"/>
  <c r="K2033" i="4"/>
  <c r="V2035" i="4"/>
  <c r="J2036" i="4"/>
  <c r="AG2026" i="2"/>
  <c r="AE2026" i="2"/>
  <c r="AC2026" i="2"/>
  <c r="AI2026" i="2"/>
  <c r="V2026" i="2"/>
  <c r="AV1995" i="2"/>
  <c r="AW1995" i="2" s="1"/>
  <c r="X2022" i="2"/>
  <c r="AB2021" i="2"/>
  <c r="Y2021" i="2"/>
  <c r="AD2021" i="2" s="1"/>
  <c r="AA2019" i="2"/>
  <c r="AH2019" i="2" s="1"/>
  <c r="AY1987" i="2" s="1"/>
  <c r="Z2020" i="2"/>
  <c r="AF2020" i="2" s="1"/>
  <c r="S2030" i="4" l="1"/>
  <c r="F2030" i="4" s="1"/>
  <c r="AA2030" i="4"/>
  <c r="I2030" i="4"/>
  <c r="AG2029" i="4"/>
  <c r="AE2029" i="4"/>
  <c r="AI2029" i="4"/>
  <c r="AF2029" i="4"/>
  <c r="AH2029" i="4"/>
  <c r="AD2029" i="4"/>
  <c r="Q2032" i="4"/>
  <c r="Z2032" i="4"/>
  <c r="AK2028" i="4"/>
  <c r="H2028" i="4" s="1"/>
  <c r="G2028" i="4" s="1"/>
  <c r="T2031" i="4"/>
  <c r="P2033" i="4"/>
  <c r="R2033" i="4" s="1"/>
  <c r="M2033" i="4"/>
  <c r="X2033" i="4"/>
  <c r="L2035" i="4"/>
  <c r="N2034" i="4"/>
  <c r="W2034" i="4"/>
  <c r="K2034" i="4"/>
  <c r="O2032" i="4"/>
  <c r="Y2032" i="4"/>
  <c r="V2036" i="4"/>
  <c r="J2037" i="4"/>
  <c r="AG2027" i="2"/>
  <c r="AE2027" i="2"/>
  <c r="AC2027" i="2"/>
  <c r="AI2027" i="2"/>
  <c r="V2027" i="2"/>
  <c r="AV1996" i="2"/>
  <c r="AW1996" i="2" s="1"/>
  <c r="AA2020" i="2"/>
  <c r="AH2020" i="2" s="1"/>
  <c r="AY1988" i="2" s="1"/>
  <c r="Z2021" i="2"/>
  <c r="AF2021" i="2" s="1"/>
  <c r="AB2022" i="2"/>
  <c r="X2023" i="2"/>
  <c r="Y2022" i="2"/>
  <c r="AD2022" i="2" s="1"/>
  <c r="Q2033" i="4" l="1"/>
  <c r="Z2033" i="4"/>
  <c r="S2031" i="4"/>
  <c r="F2031" i="4" s="1"/>
  <c r="AA2031" i="4"/>
  <c r="I2031" i="4"/>
  <c r="T2032" i="4"/>
  <c r="AD2030" i="4"/>
  <c r="AI2030" i="4"/>
  <c r="AF2030" i="4"/>
  <c r="AG2030" i="4"/>
  <c r="AE2030" i="4"/>
  <c r="AH2030" i="4"/>
  <c r="AK2029" i="4"/>
  <c r="H2029" i="4" s="1"/>
  <c r="G2029" i="4" s="1"/>
  <c r="N2035" i="4"/>
  <c r="L2036" i="4"/>
  <c r="W2035" i="4"/>
  <c r="K2035" i="4"/>
  <c r="P2034" i="4"/>
  <c r="R2034" i="4" s="1"/>
  <c r="M2034" i="4"/>
  <c r="X2034" i="4"/>
  <c r="O2033" i="4"/>
  <c r="Y2033" i="4"/>
  <c r="V2037" i="4"/>
  <c r="J2038" i="4"/>
  <c r="AG2028" i="2"/>
  <c r="AE2028" i="2"/>
  <c r="AC2028" i="2"/>
  <c r="AI2028" i="2"/>
  <c r="V2028" i="2"/>
  <c r="AV1997" i="2"/>
  <c r="AW1997" i="2" s="1"/>
  <c r="AA2021" i="2"/>
  <c r="AH2021" i="2" s="1"/>
  <c r="AY1989" i="2" s="1"/>
  <c r="Z2022" i="2"/>
  <c r="AF2022" i="2" s="1"/>
  <c r="AB2023" i="2"/>
  <c r="X2024" i="2"/>
  <c r="Y2023" i="2"/>
  <c r="AD2023" i="2" s="1"/>
  <c r="AD2031" i="4" l="1"/>
  <c r="AG2031" i="4"/>
  <c r="AE2031" i="4"/>
  <c r="AH2031" i="4"/>
  <c r="AF2031" i="4"/>
  <c r="AI2031" i="4"/>
  <c r="AK2030" i="4"/>
  <c r="H2030" i="4" s="1"/>
  <c r="G2030" i="4" s="1"/>
  <c r="Q2034" i="4"/>
  <c r="Z2034" i="4"/>
  <c r="S2032" i="4"/>
  <c r="F2032" i="4" s="1"/>
  <c r="I2032" i="4"/>
  <c r="AA2032" i="4"/>
  <c r="T2033" i="4"/>
  <c r="L2037" i="4"/>
  <c r="N2036" i="4"/>
  <c r="W2036" i="4"/>
  <c r="K2036" i="4"/>
  <c r="O2034" i="4"/>
  <c r="Y2034" i="4"/>
  <c r="P2035" i="4"/>
  <c r="R2035" i="4" s="1"/>
  <c r="M2035" i="4"/>
  <c r="X2035" i="4"/>
  <c r="V2038" i="4"/>
  <c r="J2039" i="4"/>
  <c r="AG2029" i="2"/>
  <c r="AE2029" i="2"/>
  <c r="AC2029" i="2"/>
  <c r="AI2029" i="2"/>
  <c r="V2029" i="2"/>
  <c r="AV1998" i="2"/>
  <c r="AW1998" i="2" s="1"/>
  <c r="AA2022" i="2"/>
  <c r="AH2022" i="2" s="1"/>
  <c r="AY1990" i="2" s="1"/>
  <c r="Z2023" i="2"/>
  <c r="AF2023" i="2" s="1"/>
  <c r="AB2024" i="2"/>
  <c r="X2025" i="2"/>
  <c r="Y2024" i="2"/>
  <c r="AD2024" i="2" s="1"/>
  <c r="S2033" i="4" l="1"/>
  <c r="F2033" i="4" s="1"/>
  <c r="AA2033" i="4"/>
  <c r="I2033" i="4"/>
  <c r="Q2035" i="4"/>
  <c r="Z2035" i="4"/>
  <c r="AI2032" i="4"/>
  <c r="AF2032" i="4"/>
  <c r="AG2032" i="4"/>
  <c r="AD2032" i="4"/>
  <c r="AE2032" i="4"/>
  <c r="AH2032" i="4"/>
  <c r="AK2031" i="4"/>
  <c r="H2031" i="4" s="1"/>
  <c r="G2031" i="4" s="1"/>
  <c r="T2034" i="4"/>
  <c r="O2035" i="4"/>
  <c r="Y2035" i="4"/>
  <c r="M2036" i="4"/>
  <c r="P2036" i="4"/>
  <c r="R2036" i="4" s="1"/>
  <c r="X2036" i="4"/>
  <c r="L2038" i="4"/>
  <c r="N2037" i="4"/>
  <c r="W2037" i="4"/>
  <c r="K2037" i="4"/>
  <c r="V2039" i="4"/>
  <c r="J2040" i="4"/>
  <c r="AG2030" i="2"/>
  <c r="AE2030" i="2"/>
  <c r="AC2030" i="2"/>
  <c r="AI2030" i="2"/>
  <c r="V2030" i="2"/>
  <c r="AV1999" i="2"/>
  <c r="AW1999" i="2" s="1"/>
  <c r="AA2023" i="2"/>
  <c r="AH2023" i="2" s="1"/>
  <c r="AY1991" i="2" s="1"/>
  <c r="Z2024" i="2"/>
  <c r="AF2024" i="2" s="1"/>
  <c r="AB2025" i="2"/>
  <c r="X2026" i="2"/>
  <c r="Y2025" i="2"/>
  <c r="AD2025" i="2" s="1"/>
  <c r="Q2036" i="4" l="1"/>
  <c r="Z2036" i="4"/>
  <c r="S2034" i="4"/>
  <c r="F2034" i="4" s="1"/>
  <c r="I2034" i="4"/>
  <c r="AA2034" i="4"/>
  <c r="AK2032" i="4"/>
  <c r="H2032" i="4" s="1"/>
  <c r="G2032" i="4" s="1"/>
  <c r="AH2033" i="4"/>
  <c r="AF2033" i="4"/>
  <c r="AD2033" i="4"/>
  <c r="AG2033" i="4"/>
  <c r="AI2033" i="4"/>
  <c r="AE2033" i="4"/>
  <c r="T2035" i="4"/>
  <c r="L2039" i="4"/>
  <c r="N2038" i="4"/>
  <c r="W2038" i="4"/>
  <c r="K2038" i="4"/>
  <c r="O2036" i="4"/>
  <c r="Y2036" i="4"/>
  <c r="P2037" i="4"/>
  <c r="R2037" i="4" s="1"/>
  <c r="M2037" i="4"/>
  <c r="X2037" i="4"/>
  <c r="V2040" i="4"/>
  <c r="J2041" i="4"/>
  <c r="AG2031" i="2"/>
  <c r="AE2031" i="2"/>
  <c r="AC2031" i="2"/>
  <c r="AI2031" i="2"/>
  <c r="V2031" i="2"/>
  <c r="AV2000" i="2"/>
  <c r="AW2000" i="2" s="1"/>
  <c r="AA2024" i="2"/>
  <c r="AH2024" i="2" s="1"/>
  <c r="AY1992" i="2" s="1"/>
  <c r="Z2025" i="2"/>
  <c r="AF2025" i="2" s="1"/>
  <c r="AB2026" i="2"/>
  <c r="X2027" i="2"/>
  <c r="Y2026" i="2"/>
  <c r="AD2026" i="2" s="1"/>
  <c r="S2035" i="4" l="1"/>
  <c r="F2035" i="4" s="1"/>
  <c r="AA2035" i="4"/>
  <c r="I2035" i="4"/>
  <c r="AK2033" i="4"/>
  <c r="H2033" i="4" s="1"/>
  <c r="G2033" i="4" s="1"/>
  <c r="AG2034" i="4"/>
  <c r="AH2034" i="4"/>
  <c r="AE2034" i="4"/>
  <c r="AI2034" i="4"/>
  <c r="AD2034" i="4"/>
  <c r="AF2034" i="4"/>
  <c r="Q2037" i="4"/>
  <c r="Z2037" i="4"/>
  <c r="T2036" i="4"/>
  <c r="O2037" i="4"/>
  <c r="Y2037" i="4"/>
  <c r="P2038" i="4"/>
  <c r="R2038" i="4" s="1"/>
  <c r="M2038" i="4"/>
  <c r="X2038" i="4"/>
  <c r="N2039" i="4"/>
  <c r="L2040" i="4"/>
  <c r="W2039" i="4"/>
  <c r="K2039" i="4"/>
  <c r="V2041" i="4"/>
  <c r="J2042" i="4"/>
  <c r="AG2032" i="2"/>
  <c r="AE2032" i="2"/>
  <c r="AC2032" i="2"/>
  <c r="AI2032" i="2"/>
  <c r="V2032" i="2"/>
  <c r="AV2001" i="2"/>
  <c r="AW2001" i="2" s="1"/>
  <c r="AA2025" i="2"/>
  <c r="AH2025" i="2" s="1"/>
  <c r="AY1993" i="2" s="1"/>
  <c r="Z2026" i="2"/>
  <c r="AF2026" i="2" s="1"/>
  <c r="AB2027" i="2"/>
  <c r="X2028" i="2"/>
  <c r="Y2027" i="2"/>
  <c r="AD2027" i="2" s="1"/>
  <c r="AK2034" i="4" l="1"/>
  <c r="H2034" i="4" s="1"/>
  <c r="G2034" i="4" s="1"/>
  <c r="Q2038" i="4"/>
  <c r="Z2038" i="4"/>
  <c r="S2036" i="4"/>
  <c r="F2036" i="4" s="1"/>
  <c r="AA2036" i="4"/>
  <c r="I2036" i="4"/>
  <c r="T2037" i="4"/>
  <c r="AG2035" i="4"/>
  <c r="AF2035" i="4"/>
  <c r="AI2035" i="4"/>
  <c r="AD2035" i="4"/>
  <c r="AH2035" i="4"/>
  <c r="AE2035" i="4"/>
  <c r="O2038" i="4"/>
  <c r="Y2038" i="4"/>
  <c r="L2041" i="4"/>
  <c r="N2040" i="4"/>
  <c r="W2040" i="4"/>
  <c r="K2040" i="4"/>
  <c r="P2039" i="4"/>
  <c r="M2039" i="4"/>
  <c r="X2039" i="4"/>
  <c r="V2042" i="4"/>
  <c r="J2043" i="4"/>
  <c r="AG2033" i="2"/>
  <c r="AE2033" i="2"/>
  <c r="AC2033" i="2"/>
  <c r="AI2033" i="2"/>
  <c r="V2033" i="2"/>
  <c r="AV2002" i="2"/>
  <c r="AW2002" i="2" s="1"/>
  <c r="AB2028" i="2"/>
  <c r="X2029" i="2"/>
  <c r="Y2028" i="2"/>
  <c r="AD2028" i="2" s="1"/>
  <c r="AA2026" i="2"/>
  <c r="AH2026" i="2" s="1"/>
  <c r="AY1994" i="2" s="1"/>
  <c r="Z2027" i="2"/>
  <c r="AF2027" i="2" s="1"/>
  <c r="AK2035" i="4" l="1"/>
  <c r="H2035" i="4" s="1"/>
  <c r="G2035" i="4" s="1"/>
  <c r="S2037" i="4"/>
  <c r="F2037" i="4" s="1"/>
  <c r="I2037" i="4"/>
  <c r="AA2037" i="4"/>
  <c r="AH2036" i="4"/>
  <c r="AG2036" i="4"/>
  <c r="AE2036" i="4"/>
  <c r="AI2036" i="4"/>
  <c r="AF2036" i="4"/>
  <c r="AD2036" i="4"/>
  <c r="T2038" i="4"/>
  <c r="R2039" i="4"/>
  <c r="M2040" i="4"/>
  <c r="P2040" i="4"/>
  <c r="X2040" i="4"/>
  <c r="O2039" i="4"/>
  <c r="Y2039" i="4"/>
  <c r="L2042" i="4"/>
  <c r="N2041" i="4"/>
  <c r="W2041" i="4"/>
  <c r="K2041" i="4"/>
  <c r="V2043" i="4"/>
  <c r="J2044" i="4"/>
  <c r="AG2034" i="2"/>
  <c r="AE2034" i="2"/>
  <c r="AC2034" i="2"/>
  <c r="AI2034" i="2"/>
  <c r="V2034" i="2"/>
  <c r="AV2003" i="2"/>
  <c r="AW2003" i="2" s="1"/>
  <c r="AA2027" i="2"/>
  <c r="AH2027" i="2" s="1"/>
  <c r="AY1995" i="2" s="1"/>
  <c r="Z2028" i="2"/>
  <c r="AF2028" i="2" s="1"/>
  <c r="X2030" i="2"/>
  <c r="AB2029" i="2"/>
  <c r="Y2029" i="2"/>
  <c r="AD2029" i="2" s="1"/>
  <c r="T2039" i="4" l="1"/>
  <c r="Q2039" i="4"/>
  <c r="Z2039" i="4"/>
  <c r="AH2037" i="4"/>
  <c r="AG2037" i="4"/>
  <c r="AF2037" i="4"/>
  <c r="AD2037" i="4"/>
  <c r="AE2037" i="4"/>
  <c r="AI2037" i="4"/>
  <c r="R2040" i="4"/>
  <c r="S2038" i="4"/>
  <c r="F2038" i="4" s="1"/>
  <c r="AA2038" i="4"/>
  <c r="I2038" i="4"/>
  <c r="AK2036" i="4"/>
  <c r="H2036" i="4" s="1"/>
  <c r="G2036" i="4" s="1"/>
  <c r="P2041" i="4"/>
  <c r="M2041" i="4"/>
  <c r="X2041" i="4"/>
  <c r="L2043" i="4"/>
  <c r="N2042" i="4"/>
  <c r="K2042" i="4"/>
  <c r="W2042" i="4"/>
  <c r="O2040" i="4"/>
  <c r="Y2040" i="4"/>
  <c r="V2044" i="4"/>
  <c r="J2045" i="4"/>
  <c r="AG2035" i="2"/>
  <c r="AE2035" i="2"/>
  <c r="AC2035" i="2"/>
  <c r="AI2035" i="2"/>
  <c r="V2035" i="2"/>
  <c r="AV2004" i="2"/>
  <c r="AW2004" i="2" s="1"/>
  <c r="AA2028" i="2"/>
  <c r="AH2028" i="2" s="1"/>
  <c r="AY1996" i="2" s="1"/>
  <c r="Z2029" i="2"/>
  <c r="AF2029" i="2" s="1"/>
  <c r="X2031" i="2"/>
  <c r="AB2030" i="2"/>
  <c r="Y2030" i="2"/>
  <c r="AD2030" i="2" s="1"/>
  <c r="T2040" i="4" l="1"/>
  <c r="Q2040" i="4"/>
  <c r="Z2040" i="4"/>
  <c r="AH2038" i="4"/>
  <c r="AF2038" i="4"/>
  <c r="AI2038" i="4"/>
  <c r="AE2038" i="4"/>
  <c r="AD2038" i="4"/>
  <c r="AG2038" i="4"/>
  <c r="S2039" i="4"/>
  <c r="F2039" i="4" s="1"/>
  <c r="AA2039" i="4"/>
  <c r="R2041" i="4"/>
  <c r="AK2037" i="4"/>
  <c r="H2037" i="4" s="1"/>
  <c r="G2037" i="4" s="1"/>
  <c r="I2039" i="4"/>
  <c r="N2043" i="4"/>
  <c r="L2044" i="4"/>
  <c r="K2043" i="4"/>
  <c r="W2043" i="4"/>
  <c r="P2042" i="4"/>
  <c r="M2042" i="4"/>
  <c r="X2042" i="4"/>
  <c r="O2041" i="4"/>
  <c r="Y2041" i="4"/>
  <c r="V2045" i="4"/>
  <c r="J2046" i="4"/>
  <c r="AG2036" i="2"/>
  <c r="AE2036" i="2"/>
  <c r="AC2036" i="2"/>
  <c r="AI2036" i="2"/>
  <c r="V2036" i="2"/>
  <c r="AV2005" i="2"/>
  <c r="AW2005" i="2" s="1"/>
  <c r="AA2029" i="2"/>
  <c r="AH2029" i="2" s="1"/>
  <c r="AY1997" i="2" s="1"/>
  <c r="Z2030" i="2"/>
  <c r="AF2030" i="2" s="1"/>
  <c r="AB2031" i="2"/>
  <c r="X2032" i="2"/>
  <c r="Y2031" i="2"/>
  <c r="AD2031" i="2" s="1"/>
  <c r="T2041" i="4" l="1"/>
  <c r="Q2041" i="4"/>
  <c r="Z2041" i="4"/>
  <c r="AK2038" i="4"/>
  <c r="H2038" i="4" s="1"/>
  <c r="G2038" i="4" s="1"/>
  <c r="R2042" i="4"/>
  <c r="AE2039" i="4"/>
  <c r="AI2039" i="4"/>
  <c r="AH2039" i="4"/>
  <c r="AG2039" i="4"/>
  <c r="AD2039" i="4"/>
  <c r="AF2039" i="4"/>
  <c r="S2040" i="4"/>
  <c r="F2040" i="4" s="1"/>
  <c r="AA2040" i="4"/>
  <c r="I2040" i="4"/>
  <c r="L2045" i="4"/>
  <c r="N2044" i="4"/>
  <c r="W2044" i="4"/>
  <c r="K2044" i="4"/>
  <c r="O2042" i="4"/>
  <c r="Y2042" i="4"/>
  <c r="P2043" i="4"/>
  <c r="R2043" i="4" s="1"/>
  <c r="M2043" i="4"/>
  <c r="X2043" i="4"/>
  <c r="V2046" i="4"/>
  <c r="J2047" i="4"/>
  <c r="AG2037" i="2"/>
  <c r="AE2037" i="2"/>
  <c r="AC2037" i="2"/>
  <c r="AI2037" i="2"/>
  <c r="V2037" i="2"/>
  <c r="AV2006" i="2"/>
  <c r="AW2006" i="2" s="1"/>
  <c r="X2033" i="2"/>
  <c r="AB2032" i="2"/>
  <c r="Y2032" i="2"/>
  <c r="AD2032" i="2" s="1"/>
  <c r="AA2030" i="2"/>
  <c r="AH2030" i="2" s="1"/>
  <c r="AY1998" i="2" s="1"/>
  <c r="Z2031" i="2"/>
  <c r="AF2031" i="2" s="1"/>
  <c r="AK2039" i="4" l="1"/>
  <c r="H2039" i="4" s="1"/>
  <c r="G2039" i="4" s="1"/>
  <c r="Q2043" i="4"/>
  <c r="Z2043" i="4"/>
  <c r="AD2040" i="4"/>
  <c r="AF2040" i="4"/>
  <c r="AG2040" i="4"/>
  <c r="AI2040" i="4"/>
  <c r="AE2040" i="4"/>
  <c r="AH2040" i="4"/>
  <c r="T2042" i="4"/>
  <c r="Q2042" i="4"/>
  <c r="Z2042" i="4"/>
  <c r="S2041" i="4"/>
  <c r="F2041" i="4" s="1"/>
  <c r="AA2041" i="4"/>
  <c r="I2041" i="4"/>
  <c r="O2043" i="4"/>
  <c r="Y2043" i="4"/>
  <c r="M2044" i="4"/>
  <c r="P2044" i="4"/>
  <c r="R2044" i="4" s="1"/>
  <c r="X2044" i="4"/>
  <c r="L2046" i="4"/>
  <c r="N2045" i="4"/>
  <c r="K2045" i="4"/>
  <c r="W2045" i="4"/>
  <c r="V2047" i="4"/>
  <c r="J2048" i="4"/>
  <c r="AG2038" i="2"/>
  <c r="AE2038" i="2"/>
  <c r="AC2038" i="2"/>
  <c r="AI2038" i="2"/>
  <c r="V2038" i="2"/>
  <c r="AV2007" i="2"/>
  <c r="AW2007" i="2" s="1"/>
  <c r="AA2031" i="2"/>
  <c r="AH2031" i="2" s="1"/>
  <c r="AY1999" i="2" s="1"/>
  <c r="Z2032" i="2"/>
  <c r="AF2032" i="2" s="1"/>
  <c r="AB2033" i="2"/>
  <c r="X2034" i="2"/>
  <c r="Y2033" i="2"/>
  <c r="AD2033" i="2" s="1"/>
  <c r="AF2041" i="4" l="1"/>
  <c r="AD2041" i="4"/>
  <c r="AI2041" i="4"/>
  <c r="AH2041" i="4"/>
  <c r="AE2041" i="4"/>
  <c r="AG2041" i="4"/>
  <c r="S2042" i="4"/>
  <c r="F2042" i="4" s="1"/>
  <c r="AA2042" i="4"/>
  <c r="AI2042" i="4" s="1"/>
  <c r="Q2044" i="4"/>
  <c r="Z2044" i="4"/>
  <c r="I2042" i="4"/>
  <c r="T2043" i="4"/>
  <c r="AK2040" i="4"/>
  <c r="H2040" i="4" s="1"/>
  <c r="G2040" i="4" s="1"/>
  <c r="O2044" i="4"/>
  <c r="Y2044" i="4"/>
  <c r="P2045" i="4"/>
  <c r="R2045" i="4" s="1"/>
  <c r="M2045" i="4"/>
  <c r="X2045" i="4"/>
  <c r="L2047" i="4"/>
  <c r="K2047" i="4" s="1"/>
  <c r="N2046" i="4"/>
  <c r="W2046" i="4"/>
  <c r="K2046" i="4"/>
  <c r="V2048" i="4"/>
  <c r="J2049" i="4"/>
  <c r="AG2039" i="2"/>
  <c r="AE2039" i="2"/>
  <c r="AC2039" i="2"/>
  <c r="AI2039" i="2"/>
  <c r="V2039" i="2"/>
  <c r="AV2008" i="2"/>
  <c r="AW2008" i="2" s="1"/>
  <c r="Z2033" i="2"/>
  <c r="AF2033" i="2" s="1"/>
  <c r="AB2034" i="2"/>
  <c r="X2035" i="2"/>
  <c r="Y2034" i="2"/>
  <c r="AD2034" i="2" s="1"/>
  <c r="AA2032" i="2"/>
  <c r="AH2032" i="2" s="1"/>
  <c r="AY2000" i="2" s="1"/>
  <c r="AG2042" i="4" l="1"/>
  <c r="AE2042" i="4"/>
  <c r="Q2045" i="4"/>
  <c r="Z2045" i="4"/>
  <c r="S2043" i="4"/>
  <c r="F2043" i="4" s="1"/>
  <c r="AA2043" i="4"/>
  <c r="I2043" i="4"/>
  <c r="T2044" i="4"/>
  <c r="AD2042" i="4"/>
  <c r="AH2042" i="4"/>
  <c r="AK2041" i="4"/>
  <c r="H2041" i="4" s="1"/>
  <c r="G2041" i="4" s="1"/>
  <c r="AF2042" i="4"/>
  <c r="P2046" i="4"/>
  <c r="R2046" i="4" s="1"/>
  <c r="M2046" i="4"/>
  <c r="X2046" i="4"/>
  <c r="O2045" i="4"/>
  <c r="Y2045" i="4"/>
  <c r="N2047" i="4"/>
  <c r="L2048" i="4"/>
  <c r="W2047" i="4"/>
  <c r="V2049" i="4"/>
  <c r="J2050" i="4"/>
  <c r="AG2040" i="2"/>
  <c r="AE2040" i="2"/>
  <c r="AC2040" i="2"/>
  <c r="AI2040" i="2"/>
  <c r="V2040" i="2"/>
  <c r="AV2009" i="2"/>
  <c r="AW2009" i="2" s="1"/>
  <c r="AA2033" i="2"/>
  <c r="AH2033" i="2" s="1"/>
  <c r="AY2001" i="2" s="1"/>
  <c r="AB2035" i="2"/>
  <c r="X2036" i="2"/>
  <c r="Y2035" i="2"/>
  <c r="AD2035" i="2" s="1"/>
  <c r="Z2034" i="2"/>
  <c r="AF2034" i="2" s="1"/>
  <c r="S2044" i="4" l="1"/>
  <c r="F2044" i="4" s="1"/>
  <c r="AA2044" i="4"/>
  <c r="I2044" i="4"/>
  <c r="Q2046" i="4"/>
  <c r="Z2046" i="4"/>
  <c r="AK2042" i="4"/>
  <c r="H2042" i="4" s="1"/>
  <c r="G2042" i="4" s="1"/>
  <c r="AD2043" i="4"/>
  <c r="AH2043" i="4"/>
  <c r="AF2043" i="4"/>
  <c r="AG2043" i="4"/>
  <c r="AI2043" i="4"/>
  <c r="AE2043" i="4"/>
  <c r="T2045" i="4"/>
  <c r="T2046" i="4" s="1"/>
  <c r="I2046" i="4" s="1"/>
  <c r="L2049" i="4"/>
  <c r="N2048" i="4"/>
  <c r="W2048" i="4"/>
  <c r="K2048" i="4"/>
  <c r="P2047" i="4"/>
  <c r="R2047" i="4" s="1"/>
  <c r="M2047" i="4"/>
  <c r="X2047" i="4"/>
  <c r="O2046" i="4"/>
  <c r="Y2046" i="4"/>
  <c r="V2050" i="4"/>
  <c r="J2051" i="4"/>
  <c r="AG2041" i="2"/>
  <c r="AE2041" i="2"/>
  <c r="AC2041" i="2"/>
  <c r="AI2041" i="2"/>
  <c r="V2041" i="2"/>
  <c r="AV2010" i="2"/>
  <c r="AW2010" i="2" s="1"/>
  <c r="AB2036" i="2"/>
  <c r="X2037" i="2"/>
  <c r="Y2036" i="2"/>
  <c r="AD2036" i="2" s="1"/>
  <c r="AA2034" i="2"/>
  <c r="AH2034" i="2" s="1"/>
  <c r="AY2002" i="2" s="1"/>
  <c r="Z2035" i="2"/>
  <c r="AF2035" i="2" s="1"/>
  <c r="T2047" i="4" l="1"/>
  <c r="Q2047" i="4"/>
  <c r="Z2047" i="4"/>
  <c r="AK2043" i="4"/>
  <c r="H2043" i="4" s="1"/>
  <c r="G2043" i="4" s="1"/>
  <c r="S2046" i="4"/>
  <c r="F2046" i="4" s="1"/>
  <c r="AA2046" i="4"/>
  <c r="AI2046" i="4" s="1"/>
  <c r="S2045" i="4"/>
  <c r="F2045" i="4" s="1"/>
  <c r="AA2045" i="4"/>
  <c r="I2045" i="4"/>
  <c r="AH2044" i="4"/>
  <c r="AF2044" i="4"/>
  <c r="AE2044" i="4"/>
  <c r="AG2044" i="4"/>
  <c r="AI2044" i="4"/>
  <c r="AD2044" i="4"/>
  <c r="AF2046" i="4"/>
  <c r="M2048" i="4"/>
  <c r="P2048" i="4"/>
  <c r="R2048" i="4" s="1"/>
  <c r="X2048" i="4"/>
  <c r="O2047" i="4"/>
  <c r="Y2047" i="4"/>
  <c r="L2050" i="4"/>
  <c r="N2049" i="4"/>
  <c r="W2049" i="4"/>
  <c r="K2049" i="4"/>
  <c r="I2047" i="4"/>
  <c r="V2051" i="4"/>
  <c r="J2052" i="4"/>
  <c r="AG2042" i="2"/>
  <c r="AE2042" i="2"/>
  <c r="AC2042" i="2"/>
  <c r="AI2042" i="2"/>
  <c r="V2042" i="2"/>
  <c r="AV2011" i="2"/>
  <c r="AW2011" i="2" s="1"/>
  <c r="Z2036" i="2"/>
  <c r="AF2036" i="2" s="1"/>
  <c r="AB2037" i="2"/>
  <c r="X2038" i="2"/>
  <c r="Y2037" i="2"/>
  <c r="AD2037" i="2" s="1"/>
  <c r="AA2035" i="2"/>
  <c r="AH2035" i="2" s="1"/>
  <c r="AY2003" i="2" s="1"/>
  <c r="AD2046" i="4" l="1"/>
  <c r="AE2046" i="4"/>
  <c r="AK2044" i="4"/>
  <c r="H2044" i="4" s="1"/>
  <c r="G2044" i="4" s="1"/>
  <c r="AH2045" i="4"/>
  <c r="AE2045" i="4"/>
  <c r="AD2045" i="4"/>
  <c r="AG2045" i="4"/>
  <c r="AI2045" i="4"/>
  <c r="AF2045" i="4"/>
  <c r="AG2046" i="4"/>
  <c r="AH2046" i="4"/>
  <c r="T2048" i="4"/>
  <c r="I2048" i="4" s="1"/>
  <c r="Q2048" i="4"/>
  <c r="Z2048" i="4"/>
  <c r="S2047" i="4"/>
  <c r="F2047" i="4" s="1"/>
  <c r="AA2047" i="4"/>
  <c r="AF2047" i="4" s="1"/>
  <c r="P2049" i="4"/>
  <c r="R2049" i="4" s="1"/>
  <c r="M2049" i="4"/>
  <c r="X2049" i="4"/>
  <c r="L2051" i="4"/>
  <c r="N2050" i="4"/>
  <c r="W2050" i="4"/>
  <c r="K2050" i="4"/>
  <c r="O2048" i="4"/>
  <c r="Y2048" i="4"/>
  <c r="V2052" i="4"/>
  <c r="J2053" i="4"/>
  <c r="AG2043" i="2"/>
  <c r="AE2043" i="2"/>
  <c r="AC2043" i="2"/>
  <c r="AI2043" i="2"/>
  <c r="V2043" i="2"/>
  <c r="AV2012" i="2"/>
  <c r="AW2012" i="2" s="1"/>
  <c r="AA2036" i="2"/>
  <c r="AH2036" i="2" s="1"/>
  <c r="AY2004" i="2" s="1"/>
  <c r="AB2038" i="2"/>
  <c r="X2039" i="2"/>
  <c r="Y2038" i="2"/>
  <c r="AD2038" i="2" s="1"/>
  <c r="Z2037" i="2"/>
  <c r="AF2037" i="2" s="1"/>
  <c r="AH2047" i="4" l="1"/>
  <c r="AE2047" i="4"/>
  <c r="AG2047" i="4"/>
  <c r="AK2046" i="4"/>
  <c r="H2046" i="4" s="1"/>
  <c r="G2046" i="4" s="1"/>
  <c r="S2048" i="4"/>
  <c r="F2048" i="4" s="1"/>
  <c r="AA2048" i="4"/>
  <c r="AD2048" i="4" s="1"/>
  <c r="T2049" i="4"/>
  <c r="S2049" i="4" s="1"/>
  <c r="Q2049" i="4"/>
  <c r="Z2049" i="4"/>
  <c r="AD2047" i="4"/>
  <c r="AI2047" i="4"/>
  <c r="AK2045" i="4"/>
  <c r="H2045" i="4" s="1"/>
  <c r="G2045" i="4" s="1"/>
  <c r="P2050" i="4"/>
  <c r="M2050" i="4"/>
  <c r="X2050" i="4"/>
  <c r="N2051" i="4"/>
  <c r="L2052" i="4"/>
  <c r="W2051" i="4"/>
  <c r="K2051" i="4"/>
  <c r="O2049" i="4"/>
  <c r="F2049" i="4" s="1"/>
  <c r="Y2049" i="4"/>
  <c r="V2053" i="4"/>
  <c r="J2054" i="4"/>
  <c r="AG2044" i="2"/>
  <c r="AE2044" i="2"/>
  <c r="AC2044" i="2"/>
  <c r="AI2044" i="2"/>
  <c r="V2044" i="2"/>
  <c r="AV2013" i="2"/>
  <c r="AW2013" i="2" s="1"/>
  <c r="X2040" i="2"/>
  <c r="AB2039" i="2"/>
  <c r="Y2039" i="2"/>
  <c r="AD2039" i="2" s="1"/>
  <c r="AA2037" i="2"/>
  <c r="AH2037" i="2" s="1"/>
  <c r="AY2005" i="2" s="1"/>
  <c r="Z2038" i="2"/>
  <c r="AF2038" i="2" s="1"/>
  <c r="AH2048" i="4" l="1"/>
  <c r="AG2048" i="4"/>
  <c r="AA2049" i="4"/>
  <c r="AH2049" i="4" s="1"/>
  <c r="AE2048" i="4"/>
  <c r="AK2047" i="4"/>
  <c r="H2047" i="4" s="1"/>
  <c r="G2047" i="4" s="1"/>
  <c r="I2049" i="4"/>
  <c r="AF2048" i="4"/>
  <c r="AI2048" i="4"/>
  <c r="R2050" i="4"/>
  <c r="P2051" i="4"/>
  <c r="M2051" i="4"/>
  <c r="X2051" i="4"/>
  <c r="L2053" i="4"/>
  <c r="N2052" i="4"/>
  <c r="W2052" i="4"/>
  <c r="K2052" i="4"/>
  <c r="O2050" i="4"/>
  <c r="Y2050" i="4"/>
  <c r="V2054" i="4"/>
  <c r="J2055" i="4"/>
  <c r="AE2049" i="4"/>
  <c r="AG2045" i="2"/>
  <c r="AE2045" i="2"/>
  <c r="AC2045" i="2"/>
  <c r="AI2045" i="2"/>
  <c r="V2045" i="2"/>
  <c r="AV2014" i="2"/>
  <c r="AW2014" i="2" s="1"/>
  <c r="AA2038" i="2"/>
  <c r="AH2038" i="2" s="1"/>
  <c r="AY2006" i="2" s="1"/>
  <c r="Z2039" i="2"/>
  <c r="AF2039" i="2" s="1"/>
  <c r="AB2040" i="2"/>
  <c r="X2041" i="2"/>
  <c r="Y2040" i="2"/>
  <c r="AD2040" i="2" s="1"/>
  <c r="AG2049" i="4" l="1"/>
  <c r="AF2049" i="4"/>
  <c r="AI2049" i="4"/>
  <c r="AD2049" i="4"/>
  <c r="AK2048" i="4"/>
  <c r="H2048" i="4" s="1"/>
  <c r="G2048" i="4" s="1"/>
  <c r="R2051" i="4"/>
  <c r="Z2051" i="4" s="1"/>
  <c r="T2050" i="4"/>
  <c r="Q2050" i="4"/>
  <c r="Z2050" i="4"/>
  <c r="L2054" i="4"/>
  <c r="N2053" i="4"/>
  <c r="W2053" i="4"/>
  <c r="K2053" i="4"/>
  <c r="M2052" i="4"/>
  <c r="P2052" i="4"/>
  <c r="X2052" i="4"/>
  <c r="O2051" i="4"/>
  <c r="Y2051" i="4"/>
  <c r="V2055" i="4"/>
  <c r="J2056" i="4"/>
  <c r="AG2046" i="2"/>
  <c r="AE2046" i="2"/>
  <c r="AC2046" i="2"/>
  <c r="AI2046" i="2"/>
  <c r="V2046" i="2"/>
  <c r="AV2015" i="2"/>
  <c r="AW2015" i="2" s="1"/>
  <c r="AA2039" i="2"/>
  <c r="AH2039" i="2" s="1"/>
  <c r="AY2007" i="2" s="1"/>
  <c r="AB2041" i="2"/>
  <c r="X2042" i="2"/>
  <c r="Y2041" i="2"/>
  <c r="AD2041" i="2" s="1"/>
  <c r="Z2040" i="2"/>
  <c r="AF2040" i="2" s="1"/>
  <c r="AK2049" i="4" l="1"/>
  <c r="H2049" i="4" s="1"/>
  <c r="G2049" i="4" s="1"/>
  <c r="R2052" i="4"/>
  <c r="Z2052" i="4" s="1"/>
  <c r="Q2051" i="4"/>
  <c r="Q2052" i="4"/>
  <c r="S2050" i="4"/>
  <c r="F2050" i="4" s="1"/>
  <c r="I2050" i="4"/>
  <c r="AA2050" i="4"/>
  <c r="T2051" i="4"/>
  <c r="T2052" i="4" s="1"/>
  <c r="AA2052" i="4" s="1"/>
  <c r="O2052" i="4"/>
  <c r="Y2052" i="4"/>
  <c r="P2053" i="4"/>
  <c r="R2053" i="4" s="1"/>
  <c r="M2053" i="4"/>
  <c r="X2053" i="4"/>
  <c r="L2055" i="4"/>
  <c r="N2054" i="4"/>
  <c r="W2054" i="4"/>
  <c r="K2054" i="4"/>
  <c r="V2056" i="4"/>
  <c r="J2057" i="4"/>
  <c r="AG2047" i="2"/>
  <c r="AE2047" i="2"/>
  <c r="AC2047" i="2"/>
  <c r="AI2047" i="2"/>
  <c r="V2047" i="2"/>
  <c r="AV2016" i="2"/>
  <c r="AW2016" i="2" s="1"/>
  <c r="AB2042" i="2"/>
  <c r="X2043" i="2"/>
  <c r="Y2042" i="2"/>
  <c r="AD2042" i="2" s="1"/>
  <c r="AA2040" i="2"/>
  <c r="AH2040" i="2" s="1"/>
  <c r="AY2008" i="2" s="1"/>
  <c r="Z2041" i="2"/>
  <c r="AF2041" i="2" s="1"/>
  <c r="AH2050" i="4" l="1"/>
  <c r="AE2050" i="4"/>
  <c r="AG2050" i="4"/>
  <c r="AD2050" i="4"/>
  <c r="AI2050" i="4"/>
  <c r="AF2050" i="4"/>
  <c r="S2052" i="4"/>
  <c r="F2052" i="4" s="1"/>
  <c r="I2052" i="4"/>
  <c r="T2053" i="4"/>
  <c r="S2053" i="4" s="1"/>
  <c r="Q2053" i="4"/>
  <c r="Z2053" i="4"/>
  <c r="S2051" i="4"/>
  <c r="F2051" i="4" s="1"/>
  <c r="AA2051" i="4"/>
  <c r="I2051" i="4"/>
  <c r="P2054" i="4"/>
  <c r="R2054" i="4" s="1"/>
  <c r="M2054" i="4"/>
  <c r="X2054" i="4"/>
  <c r="O2053" i="4"/>
  <c r="Y2053" i="4"/>
  <c r="N2055" i="4"/>
  <c r="L2056" i="4"/>
  <c r="W2055" i="4"/>
  <c r="K2055" i="4"/>
  <c r="V2057" i="4"/>
  <c r="J2058" i="4"/>
  <c r="AD2052" i="4"/>
  <c r="AH2052" i="4"/>
  <c r="AG2052" i="4"/>
  <c r="AE2052" i="4"/>
  <c r="AI2052" i="4"/>
  <c r="AF2052" i="4"/>
  <c r="AA2053" i="4"/>
  <c r="AG2048" i="2"/>
  <c r="AE2048" i="2"/>
  <c r="AC2048" i="2"/>
  <c r="AI2048" i="2"/>
  <c r="V2048" i="2"/>
  <c r="AV2017" i="2"/>
  <c r="AW2017" i="2" s="1"/>
  <c r="AA2041" i="2"/>
  <c r="AH2041" i="2" s="1"/>
  <c r="AY2009" i="2" s="1"/>
  <c r="Z2042" i="2"/>
  <c r="AF2042" i="2" s="1"/>
  <c r="AB2043" i="2"/>
  <c r="X2044" i="2"/>
  <c r="Y2043" i="2"/>
  <c r="AD2043" i="2" s="1"/>
  <c r="I2053" i="4" l="1"/>
  <c r="F2053" i="4"/>
  <c r="AK2050" i="4"/>
  <c r="H2050" i="4" s="1"/>
  <c r="G2050" i="4" s="1"/>
  <c r="T2054" i="4"/>
  <c r="AA2054" i="4" s="1"/>
  <c r="Q2054" i="4"/>
  <c r="Z2054" i="4"/>
  <c r="AD2051" i="4"/>
  <c r="AG2051" i="4"/>
  <c r="AH2051" i="4"/>
  <c r="AI2051" i="4"/>
  <c r="AE2051" i="4"/>
  <c r="AF2051" i="4"/>
  <c r="L2057" i="4"/>
  <c r="N2056" i="4"/>
  <c r="W2056" i="4"/>
  <c r="K2056" i="4"/>
  <c r="P2055" i="4"/>
  <c r="R2055" i="4" s="1"/>
  <c r="M2055" i="4"/>
  <c r="X2055" i="4"/>
  <c r="O2054" i="4"/>
  <c r="Y2054" i="4"/>
  <c r="AH2053" i="4"/>
  <c r="AE2053" i="4"/>
  <c r="AF2053" i="4"/>
  <c r="AD2053" i="4"/>
  <c r="AI2053" i="4"/>
  <c r="AG2053" i="4"/>
  <c r="V2058" i="4"/>
  <c r="J2059" i="4"/>
  <c r="AK2052" i="4"/>
  <c r="H2052" i="4" s="1"/>
  <c r="G2052" i="4" s="1"/>
  <c r="AG2049" i="2"/>
  <c r="AE2049" i="2"/>
  <c r="AC2049" i="2"/>
  <c r="AI2049" i="2"/>
  <c r="V2049" i="2"/>
  <c r="AV2018" i="2"/>
  <c r="AW2018" i="2" s="1"/>
  <c r="AA2042" i="2"/>
  <c r="AH2042" i="2" s="1"/>
  <c r="AY2010" i="2" s="1"/>
  <c r="Z2043" i="2"/>
  <c r="AF2043" i="2" s="1"/>
  <c r="X2045" i="2"/>
  <c r="AB2044" i="2"/>
  <c r="Y2044" i="2"/>
  <c r="AD2044" i="2" s="1"/>
  <c r="AK2051" i="4" l="1"/>
  <c r="H2051" i="4" s="1"/>
  <c r="G2051" i="4" s="1"/>
  <c r="T2055" i="4"/>
  <c r="AA2055" i="4" s="1"/>
  <c r="Q2055" i="4"/>
  <c r="Z2055" i="4"/>
  <c r="S2054" i="4"/>
  <c r="F2054" i="4" s="1"/>
  <c r="I2054" i="4"/>
  <c r="M2056" i="4"/>
  <c r="P2056" i="4"/>
  <c r="R2056" i="4" s="1"/>
  <c r="X2056" i="4"/>
  <c r="O2055" i="4"/>
  <c r="Y2055" i="4"/>
  <c r="L2058" i="4"/>
  <c r="N2057" i="4"/>
  <c r="W2057" i="4"/>
  <c r="K2057" i="4"/>
  <c r="AK2053" i="4"/>
  <c r="H2053" i="4" s="1"/>
  <c r="G2053" i="4" s="1"/>
  <c r="AG2054" i="4"/>
  <c r="AE2054" i="4"/>
  <c r="AH2054" i="4"/>
  <c r="AI2054" i="4"/>
  <c r="AF2054" i="4"/>
  <c r="AD2054" i="4"/>
  <c r="V2059" i="4"/>
  <c r="J2060" i="4"/>
  <c r="AG2050" i="2"/>
  <c r="AE2050" i="2"/>
  <c r="AC2050" i="2"/>
  <c r="AI2050" i="2"/>
  <c r="V2050" i="2"/>
  <c r="AV2019" i="2"/>
  <c r="AW2019" i="2" s="1"/>
  <c r="AA2043" i="2"/>
  <c r="AH2043" i="2" s="1"/>
  <c r="AY2011" i="2" s="1"/>
  <c r="Z2044" i="2"/>
  <c r="AF2044" i="2" s="1"/>
  <c r="X2046" i="2"/>
  <c r="AB2045" i="2"/>
  <c r="Y2045" i="2"/>
  <c r="AD2045" i="2" s="1"/>
  <c r="T2056" i="4" l="1"/>
  <c r="Q2056" i="4"/>
  <c r="Z2056" i="4"/>
  <c r="F2055" i="4"/>
  <c r="S2055" i="4"/>
  <c r="I2055" i="4"/>
  <c r="P2057" i="4"/>
  <c r="R2057" i="4" s="1"/>
  <c r="M2057" i="4"/>
  <c r="X2057" i="4"/>
  <c r="L2059" i="4"/>
  <c r="N2058" i="4"/>
  <c r="W2058" i="4"/>
  <c r="K2058" i="4"/>
  <c r="O2056" i="4"/>
  <c r="Y2056" i="4"/>
  <c r="AK2054" i="4"/>
  <c r="H2054" i="4" s="1"/>
  <c r="G2054" i="4" s="1"/>
  <c r="AA2056" i="4"/>
  <c r="V2060" i="4"/>
  <c r="J2061" i="4"/>
  <c r="AE2055" i="4"/>
  <c r="AI2055" i="4"/>
  <c r="AH2055" i="4"/>
  <c r="AD2055" i="4"/>
  <c r="AG2055" i="4"/>
  <c r="AF2055" i="4"/>
  <c r="AG2051" i="2"/>
  <c r="AE2051" i="2"/>
  <c r="AC2051" i="2"/>
  <c r="AI2051" i="2"/>
  <c r="V2051" i="2"/>
  <c r="AV2020" i="2"/>
  <c r="AW2020" i="2" s="1"/>
  <c r="AA2044" i="2"/>
  <c r="AH2044" i="2" s="1"/>
  <c r="AY2012" i="2" s="1"/>
  <c r="Z2045" i="2"/>
  <c r="AF2045" i="2" s="1"/>
  <c r="X2047" i="2"/>
  <c r="AB2046" i="2"/>
  <c r="Y2046" i="2"/>
  <c r="AD2046" i="2" s="1"/>
  <c r="T2057" i="4" l="1"/>
  <c r="I2057" i="4" s="1"/>
  <c r="Q2057" i="4"/>
  <c r="Z2057" i="4"/>
  <c r="S2056" i="4"/>
  <c r="F2056" i="4" s="1"/>
  <c r="I2056" i="4"/>
  <c r="N2059" i="4"/>
  <c r="L2060" i="4"/>
  <c r="W2059" i="4"/>
  <c r="K2059" i="4"/>
  <c r="P2058" i="4"/>
  <c r="R2058" i="4" s="1"/>
  <c r="M2058" i="4"/>
  <c r="X2058" i="4"/>
  <c r="O2057" i="4"/>
  <c r="Y2057" i="4"/>
  <c r="AH2056" i="4"/>
  <c r="AF2056" i="4"/>
  <c r="AD2056" i="4"/>
  <c r="AG2056" i="4"/>
  <c r="AE2056" i="4"/>
  <c r="AI2056" i="4"/>
  <c r="AK2055" i="4"/>
  <c r="H2055" i="4" s="1"/>
  <c r="G2055" i="4" s="1"/>
  <c r="V2061" i="4"/>
  <c r="J2062" i="4"/>
  <c r="AG2052" i="2"/>
  <c r="AE2052" i="2"/>
  <c r="AC2052" i="2"/>
  <c r="AI2052" i="2"/>
  <c r="V2052" i="2"/>
  <c r="AV2021" i="2"/>
  <c r="AW2021" i="2" s="1"/>
  <c r="AA2045" i="2"/>
  <c r="AH2045" i="2" s="1"/>
  <c r="AY2013" i="2" s="1"/>
  <c r="Z2046" i="2"/>
  <c r="AF2046" i="2" s="1"/>
  <c r="AB2047" i="2"/>
  <c r="X2048" i="2"/>
  <c r="Y2047" i="2"/>
  <c r="AD2047" i="2" s="1"/>
  <c r="T2058" i="4" l="1"/>
  <c r="Q2058" i="4"/>
  <c r="Z2058" i="4"/>
  <c r="S2057" i="4"/>
  <c r="F2057" i="4" s="1"/>
  <c r="AA2057" i="4"/>
  <c r="L2061" i="4"/>
  <c r="N2060" i="4"/>
  <c r="W2060" i="4"/>
  <c r="K2060" i="4"/>
  <c r="O2058" i="4"/>
  <c r="Y2058" i="4"/>
  <c r="P2059" i="4"/>
  <c r="M2059" i="4"/>
  <c r="X2059" i="4"/>
  <c r="AK2056" i="4"/>
  <c r="H2056" i="4" s="1"/>
  <c r="G2056" i="4" s="1"/>
  <c r="V2062" i="4"/>
  <c r="J2063" i="4"/>
  <c r="AG2053" i="2"/>
  <c r="AE2053" i="2"/>
  <c r="AC2053" i="2"/>
  <c r="AI2053" i="2"/>
  <c r="V2053" i="2"/>
  <c r="AV2022" i="2"/>
  <c r="AW2022" i="2" s="1"/>
  <c r="AA2046" i="2"/>
  <c r="AH2046" i="2" s="1"/>
  <c r="AY2014" i="2" s="1"/>
  <c r="Z2047" i="2"/>
  <c r="AF2047" i="2" s="1"/>
  <c r="AB2048" i="2"/>
  <c r="X2049" i="2"/>
  <c r="Y2048" i="2"/>
  <c r="AD2048" i="2" s="1"/>
  <c r="AH2057" i="4" l="1"/>
  <c r="AG2057" i="4"/>
  <c r="AD2057" i="4"/>
  <c r="AE2057" i="4"/>
  <c r="AF2057" i="4"/>
  <c r="R2059" i="4"/>
  <c r="S2058" i="4"/>
  <c r="F2058" i="4" s="1"/>
  <c r="AA2058" i="4"/>
  <c r="AF2058" i="4" s="1"/>
  <c r="I2058" i="4"/>
  <c r="AI2057" i="4"/>
  <c r="O2059" i="4"/>
  <c r="Y2059" i="4"/>
  <c r="M2060" i="4"/>
  <c r="P2060" i="4"/>
  <c r="X2060" i="4"/>
  <c r="L2062" i="4"/>
  <c r="N2061" i="4"/>
  <c r="W2061" i="4"/>
  <c r="K2061" i="4"/>
  <c r="V2063" i="4"/>
  <c r="J2064" i="4"/>
  <c r="AG2054" i="2"/>
  <c r="AE2054" i="2"/>
  <c r="AC2054" i="2"/>
  <c r="AI2054" i="2"/>
  <c r="V2054" i="2"/>
  <c r="AV2023" i="2"/>
  <c r="AW2023" i="2" s="1"/>
  <c r="AA2047" i="2"/>
  <c r="AH2047" i="2" s="1"/>
  <c r="AY2015" i="2" s="1"/>
  <c r="X2050" i="2"/>
  <c r="AB2049" i="2"/>
  <c r="Y2049" i="2"/>
  <c r="AD2049" i="2" s="1"/>
  <c r="Z2048" i="2"/>
  <c r="AF2048" i="2" s="1"/>
  <c r="AE2058" i="4" l="1"/>
  <c r="AK2057" i="4"/>
  <c r="H2057" i="4" s="1"/>
  <c r="G2057" i="4" s="1"/>
  <c r="AD2058" i="4"/>
  <c r="R2060" i="4"/>
  <c r="AI2058" i="4"/>
  <c r="AH2058" i="4"/>
  <c r="AG2058" i="4"/>
  <c r="T2059" i="4"/>
  <c r="Q2059" i="4"/>
  <c r="Z2059" i="4"/>
  <c r="O2060" i="4"/>
  <c r="Y2060" i="4"/>
  <c r="P2061" i="4"/>
  <c r="M2061" i="4"/>
  <c r="X2061" i="4"/>
  <c r="L2063" i="4"/>
  <c r="N2062" i="4"/>
  <c r="W2062" i="4"/>
  <c r="K2062" i="4"/>
  <c r="V2064" i="4"/>
  <c r="J2065" i="4"/>
  <c r="AG2055" i="2"/>
  <c r="AE2055" i="2"/>
  <c r="AC2055" i="2"/>
  <c r="AI2055" i="2"/>
  <c r="V2055" i="2"/>
  <c r="AV2024" i="2"/>
  <c r="AW2024" i="2" s="1"/>
  <c r="AA2048" i="2"/>
  <c r="AH2048" i="2" s="1"/>
  <c r="AY2016" i="2" s="1"/>
  <c r="AB2050" i="2"/>
  <c r="X2051" i="2"/>
  <c r="Y2050" i="2"/>
  <c r="AD2050" i="2" s="1"/>
  <c r="Z2049" i="2"/>
  <c r="AF2049" i="2" s="1"/>
  <c r="AK2058" i="4" l="1"/>
  <c r="H2058" i="4" s="1"/>
  <c r="G2058" i="4" s="1"/>
  <c r="R2061" i="4"/>
  <c r="Z2061" i="4" s="1"/>
  <c r="S2059" i="4"/>
  <c r="F2059" i="4" s="1"/>
  <c r="AA2059" i="4"/>
  <c r="Q2061" i="4"/>
  <c r="T2060" i="4"/>
  <c r="Q2060" i="4"/>
  <c r="Z2060" i="4"/>
  <c r="I2059" i="4"/>
  <c r="P2062" i="4"/>
  <c r="R2062" i="4" s="1"/>
  <c r="M2062" i="4"/>
  <c r="X2062" i="4"/>
  <c r="O2061" i="4"/>
  <c r="Y2061" i="4"/>
  <c r="N2063" i="4"/>
  <c r="L2064" i="4"/>
  <c r="W2063" i="4"/>
  <c r="K2063" i="4"/>
  <c r="V2065" i="4"/>
  <c r="J2066" i="4"/>
  <c r="AG2056" i="2"/>
  <c r="AE2056" i="2"/>
  <c r="AC2056" i="2"/>
  <c r="AI2056" i="2"/>
  <c r="V2056" i="2"/>
  <c r="AV2025" i="2"/>
  <c r="AW2025" i="2" s="1"/>
  <c r="AB2051" i="2"/>
  <c r="X2052" i="2"/>
  <c r="Y2051" i="2"/>
  <c r="AD2051" i="2" s="1"/>
  <c r="AA2049" i="2"/>
  <c r="AH2049" i="2" s="1"/>
  <c r="AY2017" i="2" s="1"/>
  <c r="Z2050" i="2"/>
  <c r="AF2050" i="2" s="1"/>
  <c r="AH2059" i="4" l="1"/>
  <c r="AI2059" i="4"/>
  <c r="AD2059" i="4"/>
  <c r="AG2059" i="4"/>
  <c r="AF2059" i="4"/>
  <c r="AE2059" i="4"/>
  <c r="Q2062" i="4"/>
  <c r="Z2062" i="4"/>
  <c r="S2060" i="4"/>
  <c r="F2060" i="4" s="1"/>
  <c r="AA2060" i="4"/>
  <c r="AI2060" i="4" s="1"/>
  <c r="I2060" i="4"/>
  <c r="T2061" i="4"/>
  <c r="L2065" i="4"/>
  <c r="K2065" i="4" s="1"/>
  <c r="N2064" i="4"/>
  <c r="W2064" i="4"/>
  <c r="K2064" i="4"/>
  <c r="P2063" i="4"/>
  <c r="R2063" i="4" s="1"/>
  <c r="M2063" i="4"/>
  <c r="X2063" i="4"/>
  <c r="O2062" i="4"/>
  <c r="Y2062" i="4"/>
  <c r="V2066" i="4"/>
  <c r="J2067" i="4"/>
  <c r="AG2057" i="2"/>
  <c r="AE2057" i="2"/>
  <c r="AC2057" i="2"/>
  <c r="AI2057" i="2"/>
  <c r="V2057" i="2"/>
  <c r="AV2026" i="2"/>
  <c r="AW2026" i="2" s="1"/>
  <c r="AA2050" i="2"/>
  <c r="AH2050" i="2" s="1"/>
  <c r="AY2018" i="2" s="1"/>
  <c r="Z2051" i="2"/>
  <c r="AF2051" i="2" s="1"/>
  <c r="AB2052" i="2"/>
  <c r="X2053" i="2"/>
  <c r="Y2052" i="2"/>
  <c r="AD2052" i="2" s="1"/>
  <c r="AD2060" i="4" l="1"/>
  <c r="AF2060" i="4"/>
  <c r="AG2060" i="4"/>
  <c r="Q2063" i="4"/>
  <c r="Z2063" i="4"/>
  <c r="AH2060" i="4"/>
  <c r="S2061" i="4"/>
  <c r="F2061" i="4" s="1"/>
  <c r="AA2061" i="4"/>
  <c r="I2061" i="4"/>
  <c r="T2062" i="4"/>
  <c r="T2063" i="4" s="1"/>
  <c r="AA2063" i="4" s="1"/>
  <c r="AE2060" i="4"/>
  <c r="AK2059" i="4"/>
  <c r="H2059" i="4" s="1"/>
  <c r="G2059" i="4" s="1"/>
  <c r="O2063" i="4"/>
  <c r="Y2063" i="4"/>
  <c r="M2064" i="4"/>
  <c r="P2064" i="4"/>
  <c r="X2064" i="4"/>
  <c r="L2066" i="4"/>
  <c r="N2065" i="4"/>
  <c r="W2065" i="4"/>
  <c r="V2067" i="4"/>
  <c r="J2068" i="4"/>
  <c r="AG2058" i="2"/>
  <c r="AE2058" i="2"/>
  <c r="AC2058" i="2"/>
  <c r="AI2058" i="2"/>
  <c r="V2058" i="2"/>
  <c r="AV2027" i="2"/>
  <c r="AW2027" i="2" s="1"/>
  <c r="AA2051" i="2"/>
  <c r="AH2051" i="2" s="1"/>
  <c r="AY2019" i="2" s="1"/>
  <c r="Z2052" i="2"/>
  <c r="AF2052" i="2" s="1"/>
  <c r="AB2053" i="2"/>
  <c r="X2054" i="2"/>
  <c r="Y2053" i="2"/>
  <c r="AD2053" i="2" s="1"/>
  <c r="AK2060" i="4" l="1"/>
  <c r="H2060" i="4" s="1"/>
  <c r="G2060" i="4" s="1"/>
  <c r="AH2061" i="4"/>
  <c r="AI2061" i="4"/>
  <c r="AD2061" i="4"/>
  <c r="AE2061" i="4"/>
  <c r="AF2061" i="4"/>
  <c r="AG2061" i="4"/>
  <c r="S2063" i="4"/>
  <c r="F2063" i="4" s="1"/>
  <c r="I2063" i="4"/>
  <c r="R2064" i="4"/>
  <c r="S2062" i="4"/>
  <c r="F2062" i="4" s="1"/>
  <c r="I2062" i="4"/>
  <c r="AA2062" i="4"/>
  <c r="P2065" i="4"/>
  <c r="Y2065" i="4" s="1"/>
  <c r="M2065" i="4"/>
  <c r="X2065" i="4"/>
  <c r="O2064" i="4"/>
  <c r="Y2064" i="4"/>
  <c r="L2067" i="4"/>
  <c r="N2066" i="4"/>
  <c r="K2066" i="4"/>
  <c r="W2066" i="4"/>
  <c r="V2068" i="4"/>
  <c r="J2069" i="4"/>
  <c r="AG2063" i="4"/>
  <c r="AF2063" i="4"/>
  <c r="AI2063" i="4"/>
  <c r="AD2063" i="4"/>
  <c r="AE2063" i="4"/>
  <c r="AH2063" i="4"/>
  <c r="AG2059" i="2"/>
  <c r="AE2059" i="2"/>
  <c r="AC2059" i="2"/>
  <c r="AI2059" i="2"/>
  <c r="V2059" i="2"/>
  <c r="AV2028" i="2"/>
  <c r="AW2028" i="2" s="1"/>
  <c r="AA2052" i="2"/>
  <c r="AH2052" i="2" s="1"/>
  <c r="AY2020" i="2" s="1"/>
  <c r="Z2053" i="2"/>
  <c r="AF2053" i="2" s="1"/>
  <c r="AB2054" i="2"/>
  <c r="X2055" i="2"/>
  <c r="Y2054" i="2"/>
  <c r="AD2054" i="2" s="1"/>
  <c r="AK2061" i="4" l="1"/>
  <c r="H2061" i="4" s="1"/>
  <c r="G2061" i="4" s="1"/>
  <c r="O2065" i="4"/>
  <c r="R2065" i="4"/>
  <c r="T2064" i="4"/>
  <c r="I2064" i="4" s="1"/>
  <c r="Q2064" i="4"/>
  <c r="Z2064" i="4"/>
  <c r="AG2062" i="4"/>
  <c r="AI2062" i="4"/>
  <c r="AE2062" i="4"/>
  <c r="AD2062" i="4"/>
  <c r="AH2062" i="4"/>
  <c r="AF2062" i="4"/>
  <c r="P2066" i="4"/>
  <c r="Y2066" i="4" s="1"/>
  <c r="M2066" i="4"/>
  <c r="X2066" i="4"/>
  <c r="N2067" i="4"/>
  <c r="X2067" i="4" s="1"/>
  <c r="L2068" i="4"/>
  <c r="W2067" i="4"/>
  <c r="K2067" i="4"/>
  <c r="Z2065" i="4"/>
  <c r="V2069" i="4"/>
  <c r="J2070" i="4"/>
  <c r="AK2063" i="4"/>
  <c r="H2063" i="4" s="1"/>
  <c r="G2063" i="4" s="1"/>
  <c r="AG2060" i="2"/>
  <c r="AE2060" i="2"/>
  <c r="AC2060" i="2"/>
  <c r="AI2060" i="2"/>
  <c r="V2060" i="2"/>
  <c r="AV2029" i="2"/>
  <c r="AW2029" i="2" s="1"/>
  <c r="AA2053" i="2"/>
  <c r="AH2053" i="2" s="1"/>
  <c r="AY2021" i="2" s="1"/>
  <c r="Z2054" i="2"/>
  <c r="AF2054" i="2" s="1"/>
  <c r="AB2055" i="2"/>
  <c r="X2056" i="2"/>
  <c r="Y2055" i="2"/>
  <c r="AD2055" i="2" s="1"/>
  <c r="AK2062" i="4" l="1"/>
  <c r="H2062" i="4" s="1"/>
  <c r="G2062" i="4" s="1"/>
  <c r="S2064" i="4"/>
  <c r="F2064" i="4" s="1"/>
  <c r="AA2064" i="4"/>
  <c r="AF2064" i="4" s="1"/>
  <c r="O2066" i="4"/>
  <c r="R2066" i="4"/>
  <c r="T2065" i="4"/>
  <c r="AA2065" i="4" s="1"/>
  <c r="Q2065" i="4"/>
  <c r="AG2064" i="4"/>
  <c r="P2067" i="4"/>
  <c r="Y2067" i="4" s="1"/>
  <c r="M2067" i="4"/>
  <c r="L2069" i="4"/>
  <c r="N2068" i="4"/>
  <c r="W2068" i="4"/>
  <c r="K2068" i="4"/>
  <c r="V2070" i="4"/>
  <c r="J2071" i="4"/>
  <c r="AG2061" i="2"/>
  <c r="AE2061" i="2"/>
  <c r="AC2061" i="2"/>
  <c r="AI2061" i="2"/>
  <c r="V2061" i="2"/>
  <c r="AV2030" i="2"/>
  <c r="AW2030" i="2" s="1"/>
  <c r="AA2054" i="2"/>
  <c r="AH2054" i="2" s="1"/>
  <c r="AY2022" i="2" s="1"/>
  <c r="Z2055" i="2"/>
  <c r="AF2055" i="2" s="1"/>
  <c r="AB2056" i="2"/>
  <c r="X2057" i="2"/>
  <c r="Y2056" i="2"/>
  <c r="AD2056" i="2" s="1"/>
  <c r="AE2064" i="4" l="1"/>
  <c r="AD2064" i="4"/>
  <c r="AI2064" i="4"/>
  <c r="O2067" i="4"/>
  <c r="R2067" i="4"/>
  <c r="Z2067" i="4" s="1"/>
  <c r="S2065" i="4"/>
  <c r="F2065" i="4" s="1"/>
  <c r="I2065" i="4"/>
  <c r="T2066" i="4"/>
  <c r="AA2066" i="4" s="1"/>
  <c r="Q2066" i="4"/>
  <c r="Z2066" i="4"/>
  <c r="AH2064" i="4"/>
  <c r="M2068" i="4"/>
  <c r="P2068" i="4"/>
  <c r="R2068" i="4" s="1"/>
  <c r="X2068" i="4"/>
  <c r="L2070" i="4"/>
  <c r="N2069" i="4"/>
  <c r="W2069" i="4"/>
  <c r="K2069" i="4"/>
  <c r="V2071" i="4"/>
  <c r="J2072" i="4"/>
  <c r="AD2065" i="4"/>
  <c r="AF2065" i="4"/>
  <c r="AE2065" i="4"/>
  <c r="AI2065" i="4"/>
  <c r="AH2065" i="4"/>
  <c r="AG2065" i="4"/>
  <c r="AG2062" i="2"/>
  <c r="AE2062" i="2"/>
  <c r="AC2062" i="2"/>
  <c r="AI2062" i="2"/>
  <c r="V2062" i="2"/>
  <c r="AV2031" i="2"/>
  <c r="AW2031" i="2" s="1"/>
  <c r="AA2055" i="2"/>
  <c r="AH2055" i="2" s="1"/>
  <c r="AY2023" i="2" s="1"/>
  <c r="Z2056" i="2"/>
  <c r="AF2056" i="2" s="1"/>
  <c r="X2058" i="2"/>
  <c r="AB2057" i="2"/>
  <c r="Y2057" i="2"/>
  <c r="AD2057" i="2" s="1"/>
  <c r="AK2064" i="4" l="1"/>
  <c r="H2064" i="4" s="1"/>
  <c r="G2064" i="4" s="1"/>
  <c r="S2066" i="4"/>
  <c r="F2066" i="4" s="1"/>
  <c r="I2066" i="4"/>
  <c r="T2067" i="4"/>
  <c r="T2068" i="4" s="1"/>
  <c r="Q2067" i="4"/>
  <c r="Q2068" i="4"/>
  <c r="L2071" i="4"/>
  <c r="K2071" i="4" s="1"/>
  <c r="N2070" i="4"/>
  <c r="W2070" i="4"/>
  <c r="K2070" i="4"/>
  <c r="O2068" i="4"/>
  <c r="Y2068" i="4"/>
  <c r="P2069" i="4"/>
  <c r="R2069" i="4" s="1"/>
  <c r="M2069" i="4"/>
  <c r="X2069" i="4"/>
  <c r="Z2068" i="4"/>
  <c r="V2072" i="4"/>
  <c r="J2073" i="4"/>
  <c r="AH2066" i="4"/>
  <c r="AF2066" i="4"/>
  <c r="AE2066" i="4"/>
  <c r="AG2066" i="4"/>
  <c r="AI2066" i="4"/>
  <c r="AD2066" i="4"/>
  <c r="AK2065" i="4"/>
  <c r="H2065" i="4" s="1"/>
  <c r="G2065" i="4" s="1"/>
  <c r="AG2063" i="2"/>
  <c r="AE2063" i="2"/>
  <c r="AC2063" i="2"/>
  <c r="AI2063" i="2"/>
  <c r="V2063" i="2"/>
  <c r="AV2032" i="2"/>
  <c r="AW2032" i="2" s="1"/>
  <c r="AA2056" i="2"/>
  <c r="AH2056" i="2" s="1"/>
  <c r="AY2024" i="2" s="1"/>
  <c r="Z2057" i="2"/>
  <c r="AF2057" i="2" s="1"/>
  <c r="AB2058" i="2"/>
  <c r="X2059" i="2"/>
  <c r="Y2058" i="2"/>
  <c r="AD2058" i="2" s="1"/>
  <c r="AA2067" i="4" l="1"/>
  <c r="AD2067" i="4" s="1"/>
  <c r="S2068" i="4"/>
  <c r="I2068" i="4"/>
  <c r="S2067" i="4"/>
  <c r="F2067" i="4" s="1"/>
  <c r="I2067" i="4"/>
  <c r="T2069" i="4"/>
  <c r="AA2069" i="4" s="1"/>
  <c r="Q2069" i="4"/>
  <c r="Z2069" i="4"/>
  <c r="O2069" i="4"/>
  <c r="Y2069" i="4"/>
  <c r="P2070" i="4"/>
  <c r="R2070" i="4" s="1"/>
  <c r="M2070" i="4"/>
  <c r="X2070" i="4"/>
  <c r="N2071" i="4"/>
  <c r="L2072" i="4"/>
  <c r="W2071" i="4"/>
  <c r="AH2067" i="4"/>
  <c r="V2073" i="4"/>
  <c r="J2074" i="4"/>
  <c r="AK2066" i="4"/>
  <c r="H2066" i="4" s="1"/>
  <c r="G2066" i="4" s="1"/>
  <c r="F2068" i="4"/>
  <c r="AA2068" i="4"/>
  <c r="AG2064" i="2"/>
  <c r="AE2064" i="2"/>
  <c r="AC2064" i="2"/>
  <c r="AI2064" i="2"/>
  <c r="V2064" i="2"/>
  <c r="AV2033" i="2"/>
  <c r="AW2033" i="2" s="1"/>
  <c r="AA2057" i="2"/>
  <c r="AH2057" i="2" s="1"/>
  <c r="AY2025" i="2" s="1"/>
  <c r="AB2059" i="2"/>
  <c r="X2060" i="2"/>
  <c r="Y2059" i="2"/>
  <c r="AD2059" i="2" s="1"/>
  <c r="Z2058" i="2"/>
  <c r="AF2058" i="2" s="1"/>
  <c r="AI2067" i="4" l="1"/>
  <c r="AE2067" i="4"/>
  <c r="AF2067" i="4"/>
  <c r="AG2067" i="4"/>
  <c r="T2070" i="4"/>
  <c r="I2070" i="4" s="1"/>
  <c r="Q2070" i="4"/>
  <c r="Z2070" i="4"/>
  <c r="S2069" i="4"/>
  <c r="F2069" i="4" s="1"/>
  <c r="I2069" i="4"/>
  <c r="L2073" i="4"/>
  <c r="N2072" i="4"/>
  <c r="W2072" i="4"/>
  <c r="K2072" i="4"/>
  <c r="O2070" i="4"/>
  <c r="Y2070" i="4"/>
  <c r="P2071" i="4"/>
  <c r="R2071" i="4" s="1"/>
  <c r="M2071" i="4"/>
  <c r="X2071" i="4"/>
  <c r="AH2069" i="4"/>
  <c r="AF2069" i="4"/>
  <c r="AE2069" i="4"/>
  <c r="AD2069" i="4"/>
  <c r="AG2069" i="4"/>
  <c r="AI2069" i="4"/>
  <c r="AD2068" i="4"/>
  <c r="AI2068" i="4"/>
  <c r="AE2068" i="4"/>
  <c r="AF2068" i="4"/>
  <c r="AH2068" i="4"/>
  <c r="AG2068" i="4"/>
  <c r="V2074" i="4"/>
  <c r="J2075" i="4"/>
  <c r="AG2065" i="2"/>
  <c r="AE2065" i="2"/>
  <c r="AC2065" i="2"/>
  <c r="AI2065" i="2"/>
  <c r="V2065" i="2"/>
  <c r="AV2034" i="2"/>
  <c r="AW2034" i="2" s="1"/>
  <c r="X2061" i="2"/>
  <c r="AB2060" i="2"/>
  <c r="Y2060" i="2"/>
  <c r="AD2060" i="2" s="1"/>
  <c r="AA2058" i="2"/>
  <c r="AH2058" i="2" s="1"/>
  <c r="AY2026" i="2" s="1"/>
  <c r="Z2059" i="2"/>
  <c r="AF2059" i="2" s="1"/>
  <c r="AK2067" i="4" l="1"/>
  <c r="H2067" i="4" s="1"/>
  <c r="G2067" i="4" s="1"/>
  <c r="T2071" i="4"/>
  <c r="Q2071" i="4"/>
  <c r="Z2071" i="4"/>
  <c r="S2070" i="4"/>
  <c r="F2070" i="4" s="1"/>
  <c r="AA2070" i="4"/>
  <c r="O2071" i="4"/>
  <c r="Y2071" i="4"/>
  <c r="M2072" i="4"/>
  <c r="P2072" i="4"/>
  <c r="R2072" i="4" s="1"/>
  <c r="X2072" i="4"/>
  <c r="L2074" i="4"/>
  <c r="N2073" i="4"/>
  <c r="W2073" i="4"/>
  <c r="K2073" i="4"/>
  <c r="AK2068" i="4"/>
  <c r="H2068" i="4" s="1"/>
  <c r="G2068" i="4" s="1"/>
  <c r="AK2069" i="4"/>
  <c r="H2069" i="4" s="1"/>
  <c r="G2069" i="4" s="1"/>
  <c r="AA2071" i="4"/>
  <c r="V2075" i="4"/>
  <c r="J2076" i="4"/>
  <c r="AG2066" i="2"/>
  <c r="AE2066" i="2"/>
  <c r="AC2066" i="2"/>
  <c r="AI2066" i="2"/>
  <c r="V2066" i="2"/>
  <c r="AV2035" i="2"/>
  <c r="AW2035" i="2" s="1"/>
  <c r="AA2059" i="2"/>
  <c r="AH2059" i="2" s="1"/>
  <c r="AY2027" i="2" s="1"/>
  <c r="Z2060" i="2"/>
  <c r="AF2060" i="2" s="1"/>
  <c r="AB2061" i="2"/>
  <c r="X2062" i="2"/>
  <c r="Y2061" i="2"/>
  <c r="AD2061" i="2" s="1"/>
  <c r="T2072" i="4" l="1"/>
  <c r="S2072" i="4" s="1"/>
  <c r="Q2072" i="4"/>
  <c r="Z2072" i="4"/>
  <c r="AD2070" i="4"/>
  <c r="AH2070" i="4"/>
  <c r="AF2070" i="4"/>
  <c r="AI2070" i="4"/>
  <c r="AE2070" i="4"/>
  <c r="S2071" i="4"/>
  <c r="F2071" i="4" s="1"/>
  <c r="I2071" i="4"/>
  <c r="AG2070" i="4"/>
  <c r="O2072" i="4"/>
  <c r="F2072" i="4" s="1"/>
  <c r="Y2072" i="4"/>
  <c r="P2073" i="4"/>
  <c r="R2073" i="4" s="1"/>
  <c r="M2073" i="4"/>
  <c r="X2073" i="4"/>
  <c r="I2072" i="4"/>
  <c r="L2075" i="4"/>
  <c r="N2074" i="4"/>
  <c r="W2074" i="4"/>
  <c r="K2074" i="4"/>
  <c r="AI2071" i="4"/>
  <c r="AE2071" i="4"/>
  <c r="AG2071" i="4"/>
  <c r="AF2071" i="4"/>
  <c r="AD2071" i="4"/>
  <c r="AH2071" i="4"/>
  <c r="V2076" i="4"/>
  <c r="J2077" i="4"/>
  <c r="AG2067" i="2"/>
  <c r="AE2067" i="2"/>
  <c r="AC2067" i="2"/>
  <c r="AI2067" i="2"/>
  <c r="V2067" i="2"/>
  <c r="AV2036" i="2"/>
  <c r="AW2036" i="2" s="1"/>
  <c r="AA2060" i="2"/>
  <c r="AH2060" i="2" s="1"/>
  <c r="AY2028" i="2" s="1"/>
  <c r="Z2061" i="2"/>
  <c r="AF2061" i="2" s="1"/>
  <c r="AB2062" i="2"/>
  <c r="X2063" i="2"/>
  <c r="Y2062" i="2"/>
  <c r="AD2062" i="2" s="1"/>
  <c r="AA2072" i="4" l="1"/>
  <c r="AK2070" i="4"/>
  <c r="H2070" i="4" s="1"/>
  <c r="G2070" i="4" s="1"/>
  <c r="T2073" i="4"/>
  <c r="Q2073" i="4"/>
  <c r="Z2073" i="4"/>
  <c r="P2074" i="4"/>
  <c r="R2074" i="4" s="1"/>
  <c r="M2074" i="4"/>
  <c r="X2074" i="4"/>
  <c r="N2075" i="4"/>
  <c r="L2076" i="4"/>
  <c r="W2075" i="4"/>
  <c r="K2075" i="4"/>
  <c r="O2073" i="4"/>
  <c r="Y2073" i="4"/>
  <c r="I2073" i="4"/>
  <c r="AF2072" i="4"/>
  <c r="AG2072" i="4"/>
  <c r="AH2072" i="4"/>
  <c r="AE2072" i="4"/>
  <c r="AD2072" i="4"/>
  <c r="AI2072" i="4"/>
  <c r="V2077" i="4"/>
  <c r="J2078" i="4"/>
  <c r="AK2071" i="4"/>
  <c r="H2071" i="4" s="1"/>
  <c r="G2071" i="4" s="1"/>
  <c r="AG2068" i="2"/>
  <c r="AE2068" i="2"/>
  <c r="AC2068" i="2"/>
  <c r="AI2068" i="2"/>
  <c r="V2068" i="2"/>
  <c r="AV2037" i="2"/>
  <c r="AW2037" i="2" s="1"/>
  <c r="AA2061" i="2"/>
  <c r="AH2061" i="2" s="1"/>
  <c r="AY2029" i="2" s="1"/>
  <c r="Z2062" i="2"/>
  <c r="AF2062" i="2" s="1"/>
  <c r="X2064" i="2"/>
  <c r="AB2063" i="2"/>
  <c r="Y2063" i="2"/>
  <c r="AD2063" i="2" s="1"/>
  <c r="S2073" i="4" l="1"/>
  <c r="F2073" i="4" s="1"/>
  <c r="AA2073" i="4"/>
  <c r="AH2073" i="4" s="1"/>
  <c r="T2074" i="4"/>
  <c r="AA2074" i="4" s="1"/>
  <c r="Q2074" i="4"/>
  <c r="Z2074" i="4"/>
  <c r="P2075" i="4"/>
  <c r="R2075" i="4" s="1"/>
  <c r="M2075" i="4"/>
  <c r="X2075" i="4"/>
  <c r="L2077" i="4"/>
  <c r="N2076" i="4"/>
  <c r="K2076" i="4"/>
  <c r="W2076" i="4"/>
  <c r="O2074" i="4"/>
  <c r="Y2074" i="4"/>
  <c r="V2078" i="4"/>
  <c r="J2079" i="4"/>
  <c r="AK2072" i="4"/>
  <c r="H2072" i="4" s="1"/>
  <c r="G2072" i="4" s="1"/>
  <c r="AG2069" i="2"/>
  <c r="AE2069" i="2"/>
  <c r="AC2069" i="2"/>
  <c r="AI2069" i="2"/>
  <c r="V2069" i="2"/>
  <c r="AV2038" i="2"/>
  <c r="AW2038" i="2" s="1"/>
  <c r="AA2062" i="2"/>
  <c r="AH2062" i="2" s="1"/>
  <c r="AY2030" i="2" s="1"/>
  <c r="Z2063" i="2"/>
  <c r="AF2063" i="2" s="1"/>
  <c r="AB2064" i="2"/>
  <c r="X2065" i="2"/>
  <c r="Y2064" i="2"/>
  <c r="AD2064" i="2" s="1"/>
  <c r="AE2073" i="4" l="1"/>
  <c r="S2074" i="4"/>
  <c r="F2074" i="4" s="1"/>
  <c r="I2074" i="4"/>
  <c r="T2075" i="4"/>
  <c r="S2075" i="4" s="1"/>
  <c r="Q2075" i="4"/>
  <c r="Z2075" i="4"/>
  <c r="AG2073" i="4"/>
  <c r="AF2073" i="4"/>
  <c r="AD2073" i="4"/>
  <c r="AI2073" i="4"/>
  <c r="L2078" i="4"/>
  <c r="K2078" i="4" s="1"/>
  <c r="N2077" i="4"/>
  <c r="W2077" i="4"/>
  <c r="K2077" i="4"/>
  <c r="M2076" i="4"/>
  <c r="P2076" i="4"/>
  <c r="X2076" i="4"/>
  <c r="O2075" i="4"/>
  <c r="Y2075" i="4"/>
  <c r="AF2074" i="4"/>
  <c r="AD2074" i="4"/>
  <c r="AE2074" i="4"/>
  <c r="AH2074" i="4"/>
  <c r="AI2074" i="4"/>
  <c r="AG2074" i="4"/>
  <c r="V2079" i="4"/>
  <c r="J2080" i="4"/>
  <c r="AG2070" i="2"/>
  <c r="AE2070" i="2"/>
  <c r="AC2070" i="2"/>
  <c r="AI2070" i="2"/>
  <c r="V2070" i="2"/>
  <c r="AV2039" i="2"/>
  <c r="AW2039" i="2" s="1"/>
  <c r="AA2063" i="2"/>
  <c r="AH2063" i="2" s="1"/>
  <c r="AY2031" i="2" s="1"/>
  <c r="Z2064" i="2"/>
  <c r="AF2064" i="2" s="1"/>
  <c r="AB2065" i="2"/>
  <c r="X2066" i="2"/>
  <c r="Y2065" i="2"/>
  <c r="AD2065" i="2" s="1"/>
  <c r="F2075" i="4" l="1"/>
  <c r="AA2075" i="4"/>
  <c r="AG2075" i="4" s="1"/>
  <c r="AK2073" i="4"/>
  <c r="H2073" i="4" s="1"/>
  <c r="G2073" i="4" s="1"/>
  <c r="R2076" i="4"/>
  <c r="I2075" i="4"/>
  <c r="O2076" i="4"/>
  <c r="Y2076" i="4"/>
  <c r="P2077" i="4"/>
  <c r="M2077" i="4"/>
  <c r="X2077" i="4"/>
  <c r="L2079" i="4"/>
  <c r="N2078" i="4"/>
  <c r="W2078" i="4"/>
  <c r="AI2075" i="4"/>
  <c r="AH2075" i="4"/>
  <c r="AF2075" i="4"/>
  <c r="AK2074" i="4"/>
  <c r="H2074" i="4" s="1"/>
  <c r="G2074" i="4" s="1"/>
  <c r="V2080" i="4"/>
  <c r="J2081" i="4"/>
  <c r="AG2071" i="2"/>
  <c r="AE2071" i="2"/>
  <c r="AC2071" i="2"/>
  <c r="AI2071" i="2"/>
  <c r="V2071" i="2"/>
  <c r="AV2040" i="2"/>
  <c r="AW2040" i="2" s="1"/>
  <c r="AA2064" i="2"/>
  <c r="AH2064" i="2" s="1"/>
  <c r="AY2032" i="2" s="1"/>
  <c r="AB2066" i="2"/>
  <c r="X2067" i="2"/>
  <c r="Y2066" i="2"/>
  <c r="AD2066" i="2" s="1"/>
  <c r="Z2065" i="2"/>
  <c r="AF2065" i="2" s="1"/>
  <c r="AE2075" i="4" l="1"/>
  <c r="AD2075" i="4"/>
  <c r="R2077" i="4"/>
  <c r="T2076" i="4"/>
  <c r="I2076" i="4" s="1"/>
  <c r="Q2076" i="4"/>
  <c r="Z2076" i="4"/>
  <c r="P2078" i="4"/>
  <c r="R2078" i="4" s="1"/>
  <c r="M2078" i="4"/>
  <c r="X2078" i="4"/>
  <c r="O2077" i="4"/>
  <c r="Y2077" i="4"/>
  <c r="N2079" i="4"/>
  <c r="L2080" i="4"/>
  <c r="W2079" i="4"/>
  <c r="K2079" i="4"/>
  <c r="V2081" i="4"/>
  <c r="J2082" i="4"/>
  <c r="AG2072" i="2"/>
  <c r="AE2072" i="2"/>
  <c r="AC2072" i="2"/>
  <c r="AI2072" i="2"/>
  <c r="V2072" i="2"/>
  <c r="AV2041" i="2"/>
  <c r="AW2041" i="2" s="1"/>
  <c r="AB2067" i="2"/>
  <c r="X2068" i="2"/>
  <c r="Y2067" i="2"/>
  <c r="AD2067" i="2" s="1"/>
  <c r="AA2065" i="2"/>
  <c r="AH2065" i="2" s="1"/>
  <c r="AY2033" i="2" s="1"/>
  <c r="Z2066" i="2"/>
  <c r="AF2066" i="2" s="1"/>
  <c r="AK2075" i="4" l="1"/>
  <c r="H2075" i="4" s="1"/>
  <c r="G2075" i="4" s="1"/>
  <c r="Q2078" i="4"/>
  <c r="Z2078" i="4"/>
  <c r="S2076" i="4"/>
  <c r="F2076" i="4" s="1"/>
  <c r="AA2076" i="4"/>
  <c r="T2077" i="4"/>
  <c r="Q2077" i="4"/>
  <c r="Z2077" i="4"/>
  <c r="L2081" i="4"/>
  <c r="N2080" i="4"/>
  <c r="W2080" i="4"/>
  <c r="K2080" i="4"/>
  <c r="P2079" i="4"/>
  <c r="R2079" i="4" s="1"/>
  <c r="M2079" i="4"/>
  <c r="X2079" i="4"/>
  <c r="O2078" i="4"/>
  <c r="Y2078" i="4"/>
  <c r="V2082" i="4"/>
  <c r="J2083" i="4"/>
  <c r="AG2073" i="2"/>
  <c r="AE2073" i="2"/>
  <c r="AC2073" i="2"/>
  <c r="AI2073" i="2"/>
  <c r="V2073" i="2"/>
  <c r="AV2042" i="2"/>
  <c r="AW2042" i="2" s="1"/>
  <c r="AA2066" i="2"/>
  <c r="AH2066" i="2" s="1"/>
  <c r="AY2034" i="2" s="1"/>
  <c r="Z2067" i="2"/>
  <c r="AF2067" i="2" s="1"/>
  <c r="AB2068" i="2"/>
  <c r="X2069" i="2"/>
  <c r="Y2068" i="2"/>
  <c r="AD2068" i="2" s="1"/>
  <c r="Q2079" i="4" l="1"/>
  <c r="Z2079" i="4"/>
  <c r="S2077" i="4"/>
  <c r="F2077" i="4" s="1"/>
  <c r="AA2077" i="4"/>
  <c r="I2077" i="4"/>
  <c r="AH2076" i="4"/>
  <c r="AG2076" i="4"/>
  <c r="AD2076" i="4"/>
  <c r="AF2076" i="4"/>
  <c r="AI2076" i="4"/>
  <c r="AE2076" i="4"/>
  <c r="T2078" i="4"/>
  <c r="O2079" i="4"/>
  <c r="Y2079" i="4"/>
  <c r="M2080" i="4"/>
  <c r="P2080" i="4"/>
  <c r="R2080" i="4" s="1"/>
  <c r="X2080" i="4"/>
  <c r="L2082" i="4"/>
  <c r="N2081" i="4"/>
  <c r="W2081" i="4"/>
  <c r="K2081" i="4"/>
  <c r="V2083" i="4"/>
  <c r="J2084" i="4"/>
  <c r="AG2074" i="2"/>
  <c r="AE2074" i="2"/>
  <c r="AC2074" i="2"/>
  <c r="AI2074" i="2"/>
  <c r="V2074" i="2"/>
  <c r="AV2043" i="2"/>
  <c r="AW2043" i="2" s="1"/>
  <c r="AA2067" i="2"/>
  <c r="AH2067" i="2" s="1"/>
  <c r="AY2035" i="2" s="1"/>
  <c r="Z2068" i="2"/>
  <c r="AF2068" i="2" s="1"/>
  <c r="X2070" i="2"/>
  <c r="AB2069" i="2"/>
  <c r="Y2069" i="2"/>
  <c r="AD2069" i="2" s="1"/>
  <c r="AK2076" i="4" l="1"/>
  <c r="H2076" i="4" s="1"/>
  <c r="G2076" i="4" s="1"/>
  <c r="S2078" i="4"/>
  <c r="F2078" i="4" s="1"/>
  <c r="AA2078" i="4"/>
  <c r="I2078" i="4"/>
  <c r="AD2077" i="4"/>
  <c r="AH2077" i="4"/>
  <c r="AG2077" i="4"/>
  <c r="AI2077" i="4"/>
  <c r="AF2077" i="4"/>
  <c r="AE2077" i="4"/>
  <c r="T2079" i="4"/>
  <c r="Q2080" i="4"/>
  <c r="Z2080" i="4"/>
  <c r="O2080" i="4"/>
  <c r="Y2080" i="4"/>
  <c r="P2081" i="4"/>
  <c r="R2081" i="4" s="1"/>
  <c r="M2081" i="4"/>
  <c r="X2081" i="4"/>
  <c r="L2083" i="4"/>
  <c r="K2083" i="4" s="1"/>
  <c r="N2082" i="4"/>
  <c r="W2082" i="4"/>
  <c r="K2082" i="4"/>
  <c r="V2084" i="4"/>
  <c r="J2085" i="4"/>
  <c r="AG2075" i="2"/>
  <c r="AE2075" i="2"/>
  <c r="AC2075" i="2"/>
  <c r="AI2075" i="2"/>
  <c r="V2075" i="2"/>
  <c r="AV2044" i="2"/>
  <c r="AW2044" i="2" s="1"/>
  <c r="AA2068" i="2"/>
  <c r="AH2068" i="2" s="1"/>
  <c r="AY2036" i="2" s="1"/>
  <c r="Z2069" i="2"/>
  <c r="AF2069" i="2" s="1"/>
  <c r="AB2070" i="2"/>
  <c r="X2071" i="2"/>
  <c r="Y2070" i="2"/>
  <c r="AD2070" i="2" s="1"/>
  <c r="S2079" i="4" l="1"/>
  <c r="F2079" i="4" s="1"/>
  <c r="AA2079" i="4"/>
  <c r="I2079" i="4"/>
  <c r="AE2078" i="4"/>
  <c r="AF2078" i="4"/>
  <c r="AH2078" i="4"/>
  <c r="AI2078" i="4"/>
  <c r="AG2078" i="4"/>
  <c r="AD2078" i="4"/>
  <c r="Q2081" i="4"/>
  <c r="Z2081" i="4"/>
  <c r="T2080" i="4"/>
  <c r="T2081" i="4" s="1"/>
  <c r="AK2077" i="4"/>
  <c r="H2077" i="4" s="1"/>
  <c r="G2077" i="4" s="1"/>
  <c r="P2082" i="4"/>
  <c r="R2082" i="4" s="1"/>
  <c r="M2082" i="4"/>
  <c r="X2082" i="4"/>
  <c r="O2081" i="4"/>
  <c r="Y2081" i="4"/>
  <c r="N2083" i="4"/>
  <c r="L2084" i="4"/>
  <c r="W2083" i="4"/>
  <c r="V2085" i="4"/>
  <c r="J2086" i="4"/>
  <c r="AG2076" i="2"/>
  <c r="AE2076" i="2"/>
  <c r="AC2076" i="2"/>
  <c r="AI2076" i="2"/>
  <c r="V2076" i="2"/>
  <c r="AV2045" i="2"/>
  <c r="AW2045" i="2" s="1"/>
  <c r="AA2069" i="2"/>
  <c r="AH2069" i="2" s="1"/>
  <c r="AY2037" i="2" s="1"/>
  <c r="Z2070" i="2"/>
  <c r="AF2070" i="2" s="1"/>
  <c r="X2072" i="2"/>
  <c r="AB2071" i="2"/>
  <c r="Y2071" i="2"/>
  <c r="AD2071" i="2" s="1"/>
  <c r="S2081" i="4" l="1"/>
  <c r="F2081" i="4" s="1"/>
  <c r="I2081" i="4"/>
  <c r="AA2081" i="4"/>
  <c r="AI2081" i="4" s="1"/>
  <c r="T2082" i="4"/>
  <c r="AA2082" i="4" s="1"/>
  <c r="Q2082" i="4"/>
  <c r="Z2082" i="4"/>
  <c r="AD2079" i="4"/>
  <c r="AE2079" i="4"/>
  <c r="AH2079" i="4"/>
  <c r="AG2079" i="4"/>
  <c r="AF2079" i="4"/>
  <c r="AI2079" i="4"/>
  <c r="S2080" i="4"/>
  <c r="F2080" i="4" s="1"/>
  <c r="I2080" i="4"/>
  <c r="AA2080" i="4"/>
  <c r="AK2078" i="4"/>
  <c r="H2078" i="4" s="1"/>
  <c r="G2078" i="4" s="1"/>
  <c r="L2085" i="4"/>
  <c r="N2084" i="4"/>
  <c r="W2084" i="4"/>
  <c r="K2084" i="4"/>
  <c r="P2083" i="4"/>
  <c r="R2083" i="4" s="1"/>
  <c r="M2083" i="4"/>
  <c r="X2083" i="4"/>
  <c r="O2082" i="4"/>
  <c r="Y2082" i="4"/>
  <c r="V2086" i="4"/>
  <c r="J2087" i="4"/>
  <c r="AE2081" i="4"/>
  <c r="AG2077" i="2"/>
  <c r="AE2077" i="2"/>
  <c r="AC2077" i="2"/>
  <c r="AI2077" i="2"/>
  <c r="V2077" i="2"/>
  <c r="AV2046" i="2"/>
  <c r="AW2046" i="2" s="1"/>
  <c r="AA2070" i="2"/>
  <c r="AH2070" i="2" s="1"/>
  <c r="AY2038" i="2" s="1"/>
  <c r="Z2071" i="2"/>
  <c r="AF2071" i="2" s="1"/>
  <c r="AB2072" i="2"/>
  <c r="X2073" i="2"/>
  <c r="Y2072" i="2"/>
  <c r="AD2072" i="2" s="1"/>
  <c r="AF2081" i="4" l="1"/>
  <c r="AD2081" i="4"/>
  <c r="AH2081" i="4"/>
  <c r="AG2081" i="4"/>
  <c r="S2082" i="4"/>
  <c r="F2082" i="4" s="1"/>
  <c r="I2082" i="4"/>
  <c r="AD2080" i="4"/>
  <c r="AI2080" i="4"/>
  <c r="AH2080" i="4"/>
  <c r="AF2080" i="4"/>
  <c r="AE2080" i="4"/>
  <c r="AG2080" i="4"/>
  <c r="AK2079" i="4"/>
  <c r="H2079" i="4" s="1"/>
  <c r="G2079" i="4" s="1"/>
  <c r="T2083" i="4"/>
  <c r="AA2083" i="4" s="1"/>
  <c r="Q2083" i="4"/>
  <c r="Z2083" i="4"/>
  <c r="M2084" i="4"/>
  <c r="P2084" i="4"/>
  <c r="R2084" i="4" s="1"/>
  <c r="X2084" i="4"/>
  <c r="O2083" i="4"/>
  <c r="Y2083" i="4"/>
  <c r="L2086" i="4"/>
  <c r="N2085" i="4"/>
  <c r="W2085" i="4"/>
  <c r="K2085" i="4"/>
  <c r="AD2082" i="4"/>
  <c r="AF2082" i="4"/>
  <c r="AG2082" i="4"/>
  <c r="AE2082" i="4"/>
  <c r="AH2082" i="4"/>
  <c r="AI2082" i="4"/>
  <c r="V2087" i="4"/>
  <c r="J2088" i="4"/>
  <c r="AG2078" i="2"/>
  <c r="AE2078" i="2"/>
  <c r="AC2078" i="2"/>
  <c r="AI2078" i="2"/>
  <c r="V2078" i="2"/>
  <c r="AV2047" i="2"/>
  <c r="AW2047" i="2" s="1"/>
  <c r="AA2071" i="2"/>
  <c r="AH2071" i="2" s="1"/>
  <c r="AY2039" i="2" s="1"/>
  <c r="X2074" i="2"/>
  <c r="AB2073" i="2"/>
  <c r="Y2073" i="2"/>
  <c r="AD2073" i="2" s="1"/>
  <c r="Z2072" i="2"/>
  <c r="AF2072" i="2" s="1"/>
  <c r="AK2081" i="4" l="1"/>
  <c r="H2081" i="4" s="1"/>
  <c r="G2081" i="4" s="1"/>
  <c r="AK2080" i="4"/>
  <c r="H2080" i="4" s="1"/>
  <c r="G2080" i="4" s="1"/>
  <c r="T2084" i="4"/>
  <c r="AA2084" i="4" s="1"/>
  <c r="Q2084" i="4"/>
  <c r="Z2084" i="4"/>
  <c r="S2083" i="4"/>
  <c r="F2083" i="4" s="1"/>
  <c r="I2083" i="4"/>
  <c r="P2085" i="4"/>
  <c r="R2085" i="4" s="1"/>
  <c r="M2085" i="4"/>
  <c r="X2085" i="4"/>
  <c r="L2087" i="4"/>
  <c r="N2086" i="4"/>
  <c r="W2086" i="4"/>
  <c r="K2086" i="4"/>
  <c r="O2084" i="4"/>
  <c r="Y2084" i="4"/>
  <c r="V2088" i="4"/>
  <c r="J2089" i="4"/>
  <c r="AK2082" i="4"/>
  <c r="H2082" i="4" s="1"/>
  <c r="G2082" i="4" s="1"/>
  <c r="AE2083" i="4"/>
  <c r="AD2083" i="4"/>
  <c r="AG2083" i="4"/>
  <c r="AH2083" i="4"/>
  <c r="AI2083" i="4"/>
  <c r="AF2083" i="4"/>
  <c r="AG2079" i="2"/>
  <c r="AE2079" i="2"/>
  <c r="AC2079" i="2"/>
  <c r="AI2079" i="2"/>
  <c r="V2079" i="2"/>
  <c r="AV2048" i="2"/>
  <c r="AW2048" i="2" s="1"/>
  <c r="AA2072" i="2"/>
  <c r="AH2072" i="2" s="1"/>
  <c r="AY2040" i="2" s="1"/>
  <c r="AB2074" i="2"/>
  <c r="X2075" i="2"/>
  <c r="Y2074" i="2"/>
  <c r="AD2074" i="2" s="1"/>
  <c r="Z2073" i="2"/>
  <c r="AF2073" i="2" s="1"/>
  <c r="T2085" i="4" l="1"/>
  <c r="Q2085" i="4"/>
  <c r="Z2085" i="4"/>
  <c r="F2084" i="4"/>
  <c r="S2084" i="4"/>
  <c r="I2084" i="4"/>
  <c r="N2087" i="4"/>
  <c r="L2088" i="4"/>
  <c r="W2087" i="4"/>
  <c r="K2087" i="4"/>
  <c r="P2086" i="4"/>
  <c r="R2086" i="4" s="1"/>
  <c r="M2086" i="4"/>
  <c r="X2086" i="4"/>
  <c r="O2085" i="4"/>
  <c r="Y2085" i="4"/>
  <c r="V2089" i="4"/>
  <c r="J2090" i="4"/>
  <c r="AK2083" i="4"/>
  <c r="H2083" i="4" s="1"/>
  <c r="G2083" i="4" s="1"/>
  <c r="AG2084" i="4"/>
  <c r="AE2084" i="4"/>
  <c r="AF2084" i="4"/>
  <c r="AD2084" i="4"/>
  <c r="AI2084" i="4"/>
  <c r="AH2084" i="4"/>
  <c r="AA2085" i="4"/>
  <c r="AG2080" i="2"/>
  <c r="AE2080" i="2"/>
  <c r="AC2080" i="2"/>
  <c r="AI2080" i="2"/>
  <c r="V2080" i="2"/>
  <c r="AV2049" i="2"/>
  <c r="AW2049" i="2" s="1"/>
  <c r="AB2075" i="2"/>
  <c r="X2076" i="2"/>
  <c r="Y2075" i="2"/>
  <c r="AD2075" i="2" s="1"/>
  <c r="AA2073" i="2"/>
  <c r="AH2073" i="2" s="1"/>
  <c r="AY2041" i="2" s="1"/>
  <c r="Z2074" i="2"/>
  <c r="AF2074" i="2" s="1"/>
  <c r="T2086" i="4" l="1"/>
  <c r="Q2086" i="4"/>
  <c r="Z2086" i="4"/>
  <c r="F2085" i="4"/>
  <c r="S2085" i="4"/>
  <c r="I2085" i="4"/>
  <c r="L2089" i="4"/>
  <c r="N2088" i="4"/>
  <c r="W2088" i="4"/>
  <c r="K2088" i="4"/>
  <c r="O2086" i="4"/>
  <c r="Y2086" i="4"/>
  <c r="P2087" i="4"/>
  <c r="R2087" i="4" s="1"/>
  <c r="M2087" i="4"/>
  <c r="X2087" i="4"/>
  <c r="V2090" i="4"/>
  <c r="J2091" i="4"/>
  <c r="AE2085" i="4"/>
  <c r="AI2085" i="4"/>
  <c r="AG2085" i="4"/>
  <c r="AH2085" i="4"/>
  <c r="AD2085" i="4"/>
  <c r="AF2085" i="4"/>
  <c r="AK2084" i="4"/>
  <c r="H2084" i="4" s="1"/>
  <c r="G2084" i="4" s="1"/>
  <c r="AA2086" i="4"/>
  <c r="AG2081" i="2"/>
  <c r="AE2081" i="2"/>
  <c r="AC2081" i="2"/>
  <c r="AI2081" i="2"/>
  <c r="V2081" i="2"/>
  <c r="AV2050" i="2"/>
  <c r="AW2050" i="2" s="1"/>
  <c r="AA2074" i="2"/>
  <c r="AH2074" i="2" s="1"/>
  <c r="AY2042" i="2" s="1"/>
  <c r="Z2075" i="2"/>
  <c r="AF2075" i="2" s="1"/>
  <c r="X2077" i="2"/>
  <c r="AB2076" i="2"/>
  <c r="Y2076" i="2"/>
  <c r="AD2076" i="2" s="1"/>
  <c r="T2087" i="4" l="1"/>
  <c r="S2087" i="4" s="1"/>
  <c r="Q2087" i="4"/>
  <c r="Z2087" i="4"/>
  <c r="S2086" i="4"/>
  <c r="F2086" i="4" s="1"/>
  <c r="I2086" i="4"/>
  <c r="O2087" i="4"/>
  <c r="Y2087" i="4"/>
  <c r="M2088" i="4"/>
  <c r="P2088" i="4"/>
  <c r="X2088" i="4"/>
  <c r="L2090" i="4"/>
  <c r="N2089" i="4"/>
  <c r="W2089" i="4"/>
  <c r="K2089" i="4"/>
  <c r="F2087" i="4"/>
  <c r="AA2087" i="4"/>
  <c r="AK2085" i="4"/>
  <c r="H2085" i="4" s="1"/>
  <c r="G2085" i="4" s="1"/>
  <c r="V2091" i="4"/>
  <c r="J2092" i="4"/>
  <c r="AD2086" i="4"/>
  <c r="AE2086" i="4"/>
  <c r="AH2086" i="4"/>
  <c r="AF2086" i="4"/>
  <c r="AG2086" i="4"/>
  <c r="AI2086" i="4"/>
  <c r="AG2082" i="2"/>
  <c r="AE2082" i="2"/>
  <c r="AC2082" i="2"/>
  <c r="AI2082" i="2"/>
  <c r="V2082" i="2"/>
  <c r="AV2051" i="2"/>
  <c r="AW2051" i="2" s="1"/>
  <c r="AA2075" i="2"/>
  <c r="AH2075" i="2" s="1"/>
  <c r="AY2043" i="2" s="1"/>
  <c r="Z2076" i="2"/>
  <c r="AF2076" i="2" s="1"/>
  <c r="AB2077" i="2"/>
  <c r="X2078" i="2"/>
  <c r="Y2077" i="2"/>
  <c r="AD2077" i="2" s="1"/>
  <c r="I2087" i="4" l="1"/>
  <c r="R2088" i="4"/>
  <c r="P2089" i="4"/>
  <c r="R2089" i="4" s="1"/>
  <c r="M2089" i="4"/>
  <c r="X2089" i="4"/>
  <c r="O2088" i="4"/>
  <c r="Y2088" i="4"/>
  <c r="L2091" i="4"/>
  <c r="N2090" i="4"/>
  <c r="W2090" i="4"/>
  <c r="K2090" i="4"/>
  <c r="AD2087" i="4"/>
  <c r="AE2087" i="4"/>
  <c r="AG2087" i="4"/>
  <c r="AH2087" i="4"/>
  <c r="AI2087" i="4"/>
  <c r="AF2087" i="4"/>
  <c r="V2092" i="4"/>
  <c r="J2093" i="4"/>
  <c r="AK2086" i="4"/>
  <c r="H2086" i="4" s="1"/>
  <c r="G2086" i="4" s="1"/>
  <c r="AG2083" i="2"/>
  <c r="AE2083" i="2"/>
  <c r="AC2083" i="2"/>
  <c r="AI2083" i="2"/>
  <c r="V2083" i="2"/>
  <c r="AV2052" i="2"/>
  <c r="AW2052" i="2" s="1"/>
  <c r="AA2076" i="2"/>
  <c r="AH2076" i="2" s="1"/>
  <c r="AY2044" i="2" s="1"/>
  <c r="Z2077" i="2"/>
  <c r="AF2077" i="2" s="1"/>
  <c r="AB2078" i="2"/>
  <c r="X2079" i="2"/>
  <c r="Y2078" i="2"/>
  <c r="AD2078" i="2" s="1"/>
  <c r="Q2089" i="4" l="1"/>
  <c r="Z2089" i="4"/>
  <c r="T2088" i="4"/>
  <c r="I2088" i="4" s="1"/>
  <c r="Q2088" i="4"/>
  <c r="Z2088" i="4"/>
  <c r="P2090" i="4"/>
  <c r="R2090" i="4" s="1"/>
  <c r="M2090" i="4"/>
  <c r="X2090" i="4"/>
  <c r="N2091" i="4"/>
  <c r="L2092" i="4"/>
  <c r="W2091" i="4"/>
  <c r="K2091" i="4"/>
  <c r="O2089" i="4"/>
  <c r="Y2089" i="4"/>
  <c r="AK2087" i="4"/>
  <c r="H2087" i="4" s="1"/>
  <c r="G2087" i="4" s="1"/>
  <c r="V2093" i="4"/>
  <c r="J2094" i="4"/>
  <c r="AG2084" i="2"/>
  <c r="AE2084" i="2"/>
  <c r="AC2084" i="2"/>
  <c r="AI2084" i="2"/>
  <c r="V2084" i="2"/>
  <c r="AV2053" i="2"/>
  <c r="AW2053" i="2" s="1"/>
  <c r="AA2077" i="2"/>
  <c r="AH2077" i="2" s="1"/>
  <c r="AY2045" i="2" s="1"/>
  <c r="AB2079" i="2"/>
  <c r="X2080" i="2"/>
  <c r="Y2079" i="2"/>
  <c r="AD2079" i="2" s="1"/>
  <c r="Z2078" i="2"/>
  <c r="AF2078" i="2" s="1"/>
  <c r="Q2090" i="4" l="1"/>
  <c r="Z2090" i="4"/>
  <c r="S2088" i="4"/>
  <c r="F2088" i="4" s="1"/>
  <c r="AA2088" i="4"/>
  <c r="T2089" i="4"/>
  <c r="P2091" i="4"/>
  <c r="R2091" i="4" s="1"/>
  <c r="M2091" i="4"/>
  <c r="X2091" i="4"/>
  <c r="L2093" i="4"/>
  <c r="K2093" i="4" s="1"/>
  <c r="N2092" i="4"/>
  <c r="W2092" i="4"/>
  <c r="K2092" i="4"/>
  <c r="O2090" i="4"/>
  <c r="Y2090" i="4"/>
  <c r="V2094" i="4"/>
  <c r="J2095" i="4"/>
  <c r="AG2085" i="2"/>
  <c r="AE2085" i="2"/>
  <c r="AC2085" i="2"/>
  <c r="AI2085" i="2"/>
  <c r="V2085" i="2"/>
  <c r="AV2054" i="2"/>
  <c r="AW2054" i="2" s="1"/>
  <c r="AB2080" i="2"/>
  <c r="X2081" i="2"/>
  <c r="Y2080" i="2"/>
  <c r="AD2080" i="2" s="1"/>
  <c r="AA2078" i="2"/>
  <c r="AH2078" i="2" s="1"/>
  <c r="AY2046" i="2" s="1"/>
  <c r="Z2079" i="2"/>
  <c r="AF2079" i="2" s="1"/>
  <c r="Q2091" i="4" l="1"/>
  <c r="Z2091" i="4"/>
  <c r="AD2088" i="4"/>
  <c r="AF2088" i="4"/>
  <c r="AI2088" i="4"/>
  <c r="AE2088" i="4"/>
  <c r="AH2088" i="4"/>
  <c r="AG2088" i="4"/>
  <c r="S2089" i="4"/>
  <c r="F2089" i="4" s="1"/>
  <c r="AA2089" i="4"/>
  <c r="I2089" i="4"/>
  <c r="T2090" i="4"/>
  <c r="M2092" i="4"/>
  <c r="P2092" i="4"/>
  <c r="R2092" i="4" s="1"/>
  <c r="X2092" i="4"/>
  <c r="L2094" i="4"/>
  <c r="N2093" i="4"/>
  <c r="W2093" i="4"/>
  <c r="O2091" i="4"/>
  <c r="Y2091" i="4"/>
  <c r="V2095" i="4"/>
  <c r="J2096" i="4"/>
  <c r="AG2086" i="2"/>
  <c r="AE2086" i="2"/>
  <c r="AC2086" i="2"/>
  <c r="AI2086" i="2"/>
  <c r="V2086" i="2"/>
  <c r="AV2055" i="2"/>
  <c r="AW2055" i="2" s="1"/>
  <c r="AA2079" i="2"/>
  <c r="AH2079" i="2" s="1"/>
  <c r="AY2047" i="2" s="1"/>
  <c r="Z2080" i="2"/>
  <c r="AF2080" i="2" s="1"/>
  <c r="AB2081" i="2"/>
  <c r="X2082" i="2"/>
  <c r="Y2081" i="2"/>
  <c r="AD2081" i="2" s="1"/>
  <c r="Q2092" i="4" l="1"/>
  <c r="Z2092" i="4"/>
  <c r="AK2088" i="4"/>
  <c r="H2088" i="4" s="1"/>
  <c r="G2088" i="4" s="1"/>
  <c r="AI2089" i="4"/>
  <c r="AG2089" i="4"/>
  <c r="AH2089" i="4"/>
  <c r="AF2089" i="4"/>
  <c r="AE2089" i="4"/>
  <c r="AD2089" i="4"/>
  <c r="S2090" i="4"/>
  <c r="F2090" i="4" s="1"/>
  <c r="I2090" i="4"/>
  <c r="AA2090" i="4"/>
  <c r="T2091" i="4"/>
  <c r="P2093" i="4"/>
  <c r="R2093" i="4" s="1"/>
  <c r="M2093" i="4"/>
  <c r="X2093" i="4"/>
  <c r="O2092" i="4"/>
  <c r="Y2092" i="4"/>
  <c r="L2095" i="4"/>
  <c r="K2095" i="4" s="1"/>
  <c r="N2094" i="4"/>
  <c r="W2094" i="4"/>
  <c r="K2094" i="4"/>
  <c r="V2096" i="4"/>
  <c r="J2097" i="4"/>
  <c r="AG2087" i="2"/>
  <c r="AE2087" i="2"/>
  <c r="AC2087" i="2"/>
  <c r="AI2087" i="2"/>
  <c r="V2087" i="2"/>
  <c r="AV2056" i="2"/>
  <c r="AW2056" i="2" s="1"/>
  <c r="AA2080" i="2"/>
  <c r="AH2080" i="2" s="1"/>
  <c r="AY2048" i="2" s="1"/>
  <c r="AB2082" i="2"/>
  <c r="X2083" i="2"/>
  <c r="Y2082" i="2"/>
  <c r="AD2082" i="2" s="1"/>
  <c r="Z2081" i="2"/>
  <c r="AF2081" i="2" s="1"/>
  <c r="AE2090" i="4" l="1"/>
  <c r="AI2090" i="4"/>
  <c r="AF2090" i="4"/>
  <c r="AD2090" i="4"/>
  <c r="AG2090" i="4"/>
  <c r="AH2090" i="4"/>
  <c r="Q2093" i="4"/>
  <c r="Z2093" i="4"/>
  <c r="AK2089" i="4"/>
  <c r="H2089" i="4" s="1"/>
  <c r="G2089" i="4" s="1"/>
  <c r="S2091" i="4"/>
  <c r="F2091" i="4" s="1"/>
  <c r="AA2091" i="4"/>
  <c r="I2091" i="4"/>
  <c r="T2092" i="4"/>
  <c r="T2093" i="4" s="1"/>
  <c r="P2094" i="4"/>
  <c r="R2094" i="4" s="1"/>
  <c r="M2094" i="4"/>
  <c r="X2094" i="4"/>
  <c r="N2095" i="4"/>
  <c r="L2096" i="4"/>
  <c r="W2095" i="4"/>
  <c r="O2093" i="4"/>
  <c r="Y2093" i="4"/>
  <c r="V2097" i="4"/>
  <c r="J2098" i="4"/>
  <c r="AG2088" i="2"/>
  <c r="AE2088" i="2"/>
  <c r="AC2088" i="2"/>
  <c r="AI2088" i="2"/>
  <c r="V2088" i="2"/>
  <c r="AV2057" i="2"/>
  <c r="AW2057" i="2" s="1"/>
  <c r="AB2083" i="2"/>
  <c r="X2084" i="2"/>
  <c r="Y2083" i="2"/>
  <c r="AD2083" i="2" s="1"/>
  <c r="AA2081" i="2"/>
  <c r="AH2081" i="2" s="1"/>
  <c r="AY2049" i="2" s="1"/>
  <c r="Z2082" i="2"/>
  <c r="AF2082" i="2" s="1"/>
  <c r="AK2090" i="4" l="1"/>
  <c r="H2090" i="4" s="1"/>
  <c r="G2090" i="4" s="1"/>
  <c r="S2093" i="4"/>
  <c r="I2093" i="4"/>
  <c r="AA2093" i="4"/>
  <c r="AG2093" i="4" s="1"/>
  <c r="F2093" i="4"/>
  <c r="S2092" i="4"/>
  <c r="F2092" i="4" s="1"/>
  <c r="AA2092" i="4"/>
  <c r="I2092" i="4"/>
  <c r="T2094" i="4"/>
  <c r="I2094" i="4" s="1"/>
  <c r="Q2094" i="4"/>
  <c r="Z2094" i="4"/>
  <c r="AF2091" i="4"/>
  <c r="AD2091" i="4"/>
  <c r="AG2091" i="4"/>
  <c r="AI2091" i="4"/>
  <c r="AH2091" i="4"/>
  <c r="AE2091" i="4"/>
  <c r="P2095" i="4"/>
  <c r="R2095" i="4" s="1"/>
  <c r="M2095" i="4"/>
  <c r="X2095" i="4"/>
  <c r="L2097" i="4"/>
  <c r="N2096" i="4"/>
  <c r="W2096" i="4"/>
  <c r="K2096" i="4"/>
  <c r="O2094" i="4"/>
  <c r="Y2094" i="4"/>
  <c r="V2098" i="4"/>
  <c r="J2099" i="4"/>
  <c r="AG2089" i="2"/>
  <c r="AE2089" i="2"/>
  <c r="AC2089" i="2"/>
  <c r="AI2089" i="2"/>
  <c r="V2089" i="2"/>
  <c r="AV2058" i="2"/>
  <c r="AW2058" i="2" s="1"/>
  <c r="AA2082" i="2"/>
  <c r="AH2082" i="2" s="1"/>
  <c r="AY2050" i="2" s="1"/>
  <c r="Z2083" i="2"/>
  <c r="AF2083" i="2" s="1"/>
  <c r="AB2084" i="2"/>
  <c r="X2085" i="2"/>
  <c r="Y2084" i="2"/>
  <c r="AD2084" i="2" s="1"/>
  <c r="AE2093" i="4" l="1"/>
  <c r="AH2093" i="4"/>
  <c r="AF2093" i="4"/>
  <c r="AI2093" i="4"/>
  <c r="AD2093" i="4"/>
  <c r="AK2091" i="4"/>
  <c r="H2091" i="4" s="1"/>
  <c r="G2091" i="4" s="1"/>
  <c r="S2094" i="4"/>
  <c r="F2094" i="4" s="1"/>
  <c r="AA2094" i="4"/>
  <c r="AG2094" i="4" s="1"/>
  <c r="AF2092" i="4"/>
  <c r="AH2092" i="4"/>
  <c r="AD2092" i="4"/>
  <c r="AG2092" i="4"/>
  <c r="AI2092" i="4"/>
  <c r="AE2092" i="4"/>
  <c r="T2095" i="4"/>
  <c r="I2095" i="4" s="1"/>
  <c r="Q2095" i="4"/>
  <c r="Z2095" i="4"/>
  <c r="M2096" i="4"/>
  <c r="P2096" i="4"/>
  <c r="R2096" i="4" s="1"/>
  <c r="X2096" i="4"/>
  <c r="L2098" i="4"/>
  <c r="N2097" i="4"/>
  <c r="W2097" i="4"/>
  <c r="K2097" i="4"/>
  <c r="O2095" i="4"/>
  <c r="Y2095" i="4"/>
  <c r="V2099" i="4"/>
  <c r="J2100" i="4"/>
  <c r="AG2090" i="2"/>
  <c r="AE2090" i="2"/>
  <c r="AC2090" i="2"/>
  <c r="AI2090" i="2"/>
  <c r="V2090" i="2"/>
  <c r="AV2059" i="2"/>
  <c r="AW2059" i="2" s="1"/>
  <c r="AA2083" i="2"/>
  <c r="AH2083" i="2" s="1"/>
  <c r="AY2051" i="2" s="1"/>
  <c r="AB2085" i="2"/>
  <c r="X2086" i="2"/>
  <c r="Y2085" i="2"/>
  <c r="AD2085" i="2" s="1"/>
  <c r="Z2084" i="2"/>
  <c r="AF2084" i="2" s="1"/>
  <c r="AF2094" i="4" l="1"/>
  <c r="AK2093" i="4"/>
  <c r="H2093" i="4" s="1"/>
  <c r="G2093" i="4" s="1"/>
  <c r="AE2094" i="4"/>
  <c r="AH2094" i="4"/>
  <c r="AD2094" i="4"/>
  <c r="AI2094" i="4"/>
  <c r="T2096" i="4"/>
  <c r="AA2096" i="4" s="1"/>
  <c r="Q2096" i="4"/>
  <c r="Z2096" i="4"/>
  <c r="AK2092" i="4"/>
  <c r="H2092" i="4" s="1"/>
  <c r="G2092" i="4" s="1"/>
  <c r="S2095" i="4"/>
  <c r="F2095" i="4" s="1"/>
  <c r="AA2095" i="4"/>
  <c r="AD2095" i="4" s="1"/>
  <c r="O2096" i="4"/>
  <c r="Y2096" i="4"/>
  <c r="P2097" i="4"/>
  <c r="M2097" i="4"/>
  <c r="X2097" i="4"/>
  <c r="L2099" i="4"/>
  <c r="N2098" i="4"/>
  <c r="W2098" i="4"/>
  <c r="K2098" i="4"/>
  <c r="V2100" i="4"/>
  <c r="J2101" i="4"/>
  <c r="AG2091" i="2"/>
  <c r="AE2091" i="2"/>
  <c r="AC2091" i="2"/>
  <c r="AI2091" i="2"/>
  <c r="V2091" i="2"/>
  <c r="AV2060" i="2"/>
  <c r="AW2060" i="2" s="1"/>
  <c r="AB2086" i="2"/>
  <c r="X2087" i="2"/>
  <c r="Y2086" i="2"/>
  <c r="AD2086" i="2" s="1"/>
  <c r="AA2084" i="2"/>
  <c r="AH2084" i="2" s="1"/>
  <c r="AY2052" i="2" s="1"/>
  <c r="Z2085" i="2"/>
  <c r="AF2085" i="2" s="1"/>
  <c r="AK2094" i="4" l="1"/>
  <c r="H2094" i="4" s="1"/>
  <c r="G2094" i="4" s="1"/>
  <c r="AE2095" i="4"/>
  <c r="AH2095" i="4"/>
  <c r="AI2095" i="4"/>
  <c r="AG2095" i="4"/>
  <c r="R2097" i="4"/>
  <c r="AF2095" i="4"/>
  <c r="S2096" i="4"/>
  <c r="F2096" i="4" s="1"/>
  <c r="I2096" i="4"/>
  <c r="P2098" i="4"/>
  <c r="R2098" i="4" s="1"/>
  <c r="M2098" i="4"/>
  <c r="X2098" i="4"/>
  <c r="O2097" i="4"/>
  <c r="Y2097" i="4"/>
  <c r="N2099" i="4"/>
  <c r="L2100" i="4"/>
  <c r="W2099" i="4"/>
  <c r="K2099" i="4"/>
  <c r="V2101" i="4"/>
  <c r="J2102" i="4"/>
  <c r="AH2096" i="4"/>
  <c r="AG2096" i="4"/>
  <c r="AF2096" i="4"/>
  <c r="AI2096" i="4"/>
  <c r="AD2096" i="4"/>
  <c r="AE2096" i="4"/>
  <c r="AG2092" i="2"/>
  <c r="AE2092" i="2"/>
  <c r="AC2092" i="2"/>
  <c r="AI2092" i="2"/>
  <c r="V2092" i="2"/>
  <c r="AV2061" i="2"/>
  <c r="AW2061" i="2" s="1"/>
  <c r="AA2085" i="2"/>
  <c r="AH2085" i="2" s="1"/>
  <c r="AY2053" i="2" s="1"/>
  <c r="Z2086" i="2"/>
  <c r="AF2086" i="2" s="1"/>
  <c r="AB2087" i="2"/>
  <c r="X2088" i="2"/>
  <c r="Y2087" i="2"/>
  <c r="AD2087" i="2" s="1"/>
  <c r="AK2095" i="4" l="1"/>
  <c r="H2095" i="4" s="1"/>
  <c r="G2095" i="4" s="1"/>
  <c r="Q2098" i="4"/>
  <c r="Z2098" i="4"/>
  <c r="T2097" i="4"/>
  <c r="Q2097" i="4"/>
  <c r="Z2097" i="4"/>
  <c r="L2101" i="4"/>
  <c r="N2100" i="4"/>
  <c r="W2100" i="4"/>
  <c r="K2100" i="4"/>
  <c r="P2099" i="4"/>
  <c r="R2099" i="4" s="1"/>
  <c r="M2099" i="4"/>
  <c r="X2099" i="4"/>
  <c r="O2098" i="4"/>
  <c r="Y2098" i="4"/>
  <c r="V2102" i="4"/>
  <c r="J2103" i="4"/>
  <c r="AK2096" i="4"/>
  <c r="H2096" i="4" s="1"/>
  <c r="G2096" i="4" s="1"/>
  <c r="AG2093" i="2"/>
  <c r="AE2093" i="2"/>
  <c r="AC2093" i="2"/>
  <c r="AI2093" i="2"/>
  <c r="V2093" i="2"/>
  <c r="AV2062" i="2"/>
  <c r="AW2062" i="2" s="1"/>
  <c r="AA2086" i="2"/>
  <c r="AH2086" i="2" s="1"/>
  <c r="AY2054" i="2" s="1"/>
  <c r="Z2087" i="2"/>
  <c r="AF2087" i="2" s="1"/>
  <c r="AB2088" i="2"/>
  <c r="X2089" i="2"/>
  <c r="Y2088" i="2"/>
  <c r="AD2088" i="2" s="1"/>
  <c r="Q2099" i="4" l="1"/>
  <c r="Z2099" i="4"/>
  <c r="S2097" i="4"/>
  <c r="F2097" i="4" s="1"/>
  <c r="AA2097" i="4"/>
  <c r="I2097" i="4"/>
  <c r="T2098" i="4"/>
  <c r="M2100" i="4"/>
  <c r="P2100" i="4"/>
  <c r="R2100" i="4" s="1"/>
  <c r="X2100" i="4"/>
  <c r="O2099" i="4"/>
  <c r="Y2099" i="4"/>
  <c r="L2102" i="4"/>
  <c r="N2101" i="4"/>
  <c r="W2101" i="4"/>
  <c r="K2101" i="4"/>
  <c r="V2103" i="4"/>
  <c r="J2104" i="4"/>
  <c r="AG2094" i="2"/>
  <c r="AE2094" i="2"/>
  <c r="AC2094" i="2"/>
  <c r="AI2094" i="2"/>
  <c r="V2094" i="2"/>
  <c r="AV2063" i="2"/>
  <c r="AW2063" i="2" s="1"/>
  <c r="AA2087" i="2"/>
  <c r="AH2087" i="2" s="1"/>
  <c r="AY2055" i="2" s="1"/>
  <c r="Z2088" i="2"/>
  <c r="AF2088" i="2" s="1"/>
  <c r="AB2089" i="2"/>
  <c r="X2090" i="2"/>
  <c r="Y2089" i="2"/>
  <c r="AD2089" i="2" s="1"/>
  <c r="Q2100" i="4" l="1"/>
  <c r="Z2100" i="4"/>
  <c r="S2098" i="4"/>
  <c r="F2098" i="4" s="1"/>
  <c r="I2098" i="4"/>
  <c r="AA2098" i="4"/>
  <c r="AE2097" i="4"/>
  <c r="AG2097" i="4"/>
  <c r="AI2097" i="4"/>
  <c r="AD2097" i="4"/>
  <c r="AH2097" i="4"/>
  <c r="AF2097" i="4"/>
  <c r="T2099" i="4"/>
  <c r="P2101" i="4"/>
  <c r="R2101" i="4" s="1"/>
  <c r="M2101" i="4"/>
  <c r="X2101" i="4"/>
  <c r="L2103" i="4"/>
  <c r="N2102" i="4"/>
  <c r="W2102" i="4"/>
  <c r="K2102" i="4"/>
  <c r="O2100" i="4"/>
  <c r="Y2100" i="4"/>
  <c r="V2104" i="4"/>
  <c r="J2105" i="4"/>
  <c r="AG2095" i="2"/>
  <c r="AE2095" i="2"/>
  <c r="AC2095" i="2"/>
  <c r="AI2095" i="2"/>
  <c r="V2095" i="2"/>
  <c r="AV2064" i="2"/>
  <c r="AW2064" i="2" s="1"/>
  <c r="AA2088" i="2"/>
  <c r="AH2088" i="2" s="1"/>
  <c r="AY2056" i="2" s="1"/>
  <c r="Z2089" i="2"/>
  <c r="AF2089" i="2" s="1"/>
  <c r="X2091" i="2"/>
  <c r="AB2090" i="2"/>
  <c r="Y2090" i="2"/>
  <c r="AD2090" i="2" s="1"/>
  <c r="AK2097" i="4" l="1"/>
  <c r="H2097" i="4" s="1"/>
  <c r="G2097" i="4" s="1"/>
  <c r="AH2098" i="4"/>
  <c r="AI2098" i="4"/>
  <c r="AG2098" i="4"/>
  <c r="AD2098" i="4"/>
  <c r="AE2098" i="4"/>
  <c r="AF2098" i="4"/>
  <c r="S2099" i="4"/>
  <c r="F2099" i="4" s="1"/>
  <c r="I2099" i="4"/>
  <c r="AA2099" i="4"/>
  <c r="Q2101" i="4"/>
  <c r="Z2101" i="4"/>
  <c r="T2100" i="4"/>
  <c r="T2101" i="4" s="1"/>
  <c r="S2101" i="4" s="1"/>
  <c r="N2103" i="4"/>
  <c r="L2104" i="4"/>
  <c r="W2103" i="4"/>
  <c r="K2103" i="4"/>
  <c r="P2102" i="4"/>
  <c r="R2102" i="4" s="1"/>
  <c r="M2102" i="4"/>
  <c r="X2102" i="4"/>
  <c r="O2101" i="4"/>
  <c r="Y2101" i="4"/>
  <c r="V2105" i="4"/>
  <c r="J2106" i="4"/>
  <c r="AG2096" i="2"/>
  <c r="AE2096" i="2"/>
  <c r="AC2096" i="2"/>
  <c r="AI2096" i="2"/>
  <c r="V2096" i="2"/>
  <c r="AV2065" i="2"/>
  <c r="AW2065" i="2" s="1"/>
  <c r="AA2089" i="2"/>
  <c r="AH2089" i="2" s="1"/>
  <c r="AY2057" i="2" s="1"/>
  <c r="Z2090" i="2"/>
  <c r="AF2090" i="2" s="1"/>
  <c r="AB2091" i="2"/>
  <c r="X2092" i="2"/>
  <c r="Y2091" i="2"/>
  <c r="AD2091" i="2" s="1"/>
  <c r="AK2098" i="4" l="1"/>
  <c r="H2098" i="4" s="1"/>
  <c r="G2098" i="4" s="1"/>
  <c r="F2101" i="4"/>
  <c r="S2100" i="4"/>
  <c r="F2100" i="4" s="1"/>
  <c r="AA2100" i="4"/>
  <c r="I2100" i="4"/>
  <c r="AD2099" i="4"/>
  <c r="AI2099" i="4"/>
  <c r="AE2099" i="4"/>
  <c r="AG2099" i="4"/>
  <c r="AF2099" i="4"/>
  <c r="AH2099" i="4"/>
  <c r="I2101" i="4"/>
  <c r="T2102" i="4"/>
  <c r="I2102" i="4" s="1"/>
  <c r="Q2102" i="4"/>
  <c r="Z2102" i="4"/>
  <c r="AA2101" i="4"/>
  <c r="AD2101" i="4" s="1"/>
  <c r="L2105" i="4"/>
  <c r="N2104" i="4"/>
  <c r="W2104" i="4"/>
  <c r="K2104" i="4"/>
  <c r="O2102" i="4"/>
  <c r="Y2102" i="4"/>
  <c r="P2103" i="4"/>
  <c r="M2103" i="4"/>
  <c r="X2103" i="4"/>
  <c r="V2106" i="4"/>
  <c r="J2107" i="4"/>
  <c r="AG2097" i="2"/>
  <c r="AE2097" i="2"/>
  <c r="AC2097" i="2"/>
  <c r="AI2097" i="2"/>
  <c r="V2097" i="2"/>
  <c r="AV2066" i="2"/>
  <c r="AW2066" i="2" s="1"/>
  <c r="AA2090" i="2"/>
  <c r="AH2090" i="2" s="1"/>
  <c r="AY2058" i="2" s="1"/>
  <c r="Z2091" i="2"/>
  <c r="AF2091" i="2" s="1"/>
  <c r="AB2092" i="2"/>
  <c r="X2093" i="2"/>
  <c r="Y2092" i="2"/>
  <c r="AD2092" i="2" s="1"/>
  <c r="AG2101" i="4" l="1"/>
  <c r="AF2101" i="4"/>
  <c r="AH2101" i="4"/>
  <c r="AE2101" i="4"/>
  <c r="AI2101" i="4"/>
  <c r="S2102" i="4"/>
  <c r="AA2102" i="4"/>
  <c r="AD2102" i="4" s="1"/>
  <c r="R2103" i="4"/>
  <c r="AH2100" i="4"/>
  <c r="AG2100" i="4"/>
  <c r="AF2100" i="4"/>
  <c r="AE2100" i="4"/>
  <c r="AD2100" i="4"/>
  <c r="AI2100" i="4"/>
  <c r="AE2102" i="4"/>
  <c r="F2102" i="4"/>
  <c r="AK2099" i="4"/>
  <c r="H2099" i="4" s="1"/>
  <c r="G2099" i="4" s="1"/>
  <c r="O2103" i="4"/>
  <c r="Y2103" i="4"/>
  <c r="M2104" i="4"/>
  <c r="P2104" i="4"/>
  <c r="R2104" i="4" s="1"/>
  <c r="X2104" i="4"/>
  <c r="L2106" i="4"/>
  <c r="N2105" i="4"/>
  <c r="W2105" i="4"/>
  <c r="K2105" i="4"/>
  <c r="AI2102" i="4"/>
  <c r="V2107" i="4"/>
  <c r="J2108" i="4"/>
  <c r="AG2098" i="2"/>
  <c r="AE2098" i="2"/>
  <c r="AC2098" i="2"/>
  <c r="AI2098" i="2"/>
  <c r="V2098" i="2"/>
  <c r="AV2067" i="2"/>
  <c r="AW2067" i="2" s="1"/>
  <c r="AA2091" i="2"/>
  <c r="AH2091" i="2" s="1"/>
  <c r="AY2059" i="2" s="1"/>
  <c r="Z2092" i="2"/>
  <c r="AF2092" i="2" s="1"/>
  <c r="AB2093" i="2"/>
  <c r="X2094" i="2"/>
  <c r="Y2093" i="2"/>
  <c r="AD2093" i="2" s="1"/>
  <c r="AK2101" i="4" l="1"/>
  <c r="H2101" i="4" s="1"/>
  <c r="G2101" i="4" s="1"/>
  <c r="AH2102" i="4"/>
  <c r="T2103" i="4"/>
  <c r="I2103" i="4" s="1"/>
  <c r="Q2103" i="4"/>
  <c r="Z2103" i="4"/>
  <c r="Q2104" i="4"/>
  <c r="Z2104" i="4"/>
  <c r="AF2102" i="4"/>
  <c r="AG2102" i="4"/>
  <c r="AK2100" i="4"/>
  <c r="H2100" i="4" s="1"/>
  <c r="G2100" i="4" s="1"/>
  <c r="O2104" i="4"/>
  <c r="Y2104" i="4"/>
  <c r="P2105" i="4"/>
  <c r="R2105" i="4" s="1"/>
  <c r="M2105" i="4"/>
  <c r="X2105" i="4"/>
  <c r="L2107" i="4"/>
  <c r="K2107" i="4" s="1"/>
  <c r="N2106" i="4"/>
  <c r="W2106" i="4"/>
  <c r="K2106" i="4"/>
  <c r="V2108" i="4"/>
  <c r="J2109" i="4"/>
  <c r="AG2099" i="2"/>
  <c r="AE2099" i="2"/>
  <c r="AC2099" i="2"/>
  <c r="AI2099" i="2"/>
  <c r="V2099" i="2"/>
  <c r="AV2068" i="2"/>
  <c r="AW2068" i="2" s="1"/>
  <c r="AA2092" i="2"/>
  <c r="AH2092" i="2" s="1"/>
  <c r="AY2060" i="2" s="1"/>
  <c r="Z2093" i="2"/>
  <c r="AF2093" i="2" s="1"/>
  <c r="AB2094" i="2"/>
  <c r="X2095" i="2"/>
  <c r="Y2094" i="2"/>
  <c r="AD2094" i="2" s="1"/>
  <c r="T2104" i="4" l="1"/>
  <c r="AK2102" i="4"/>
  <c r="H2102" i="4" s="1"/>
  <c r="G2102" i="4" s="1"/>
  <c r="S2103" i="4"/>
  <c r="F2103" i="4" s="1"/>
  <c r="AA2103" i="4"/>
  <c r="AG2103" i="4" s="1"/>
  <c r="T2105" i="4"/>
  <c r="Q2105" i="4"/>
  <c r="Z2105" i="4"/>
  <c r="AE2103" i="4"/>
  <c r="P2106" i="4"/>
  <c r="R2106" i="4" s="1"/>
  <c r="M2106" i="4"/>
  <c r="X2106" i="4"/>
  <c r="O2105" i="4"/>
  <c r="Y2105" i="4"/>
  <c r="N2107" i="4"/>
  <c r="L2108" i="4"/>
  <c r="W2107" i="4"/>
  <c r="I2105" i="4"/>
  <c r="V2109" i="4"/>
  <c r="J2110" i="4"/>
  <c r="AG2100" i="2"/>
  <c r="AE2100" i="2"/>
  <c r="AC2100" i="2"/>
  <c r="AI2100" i="2"/>
  <c r="V2100" i="2"/>
  <c r="AV2069" i="2"/>
  <c r="AW2069" i="2" s="1"/>
  <c r="AA2093" i="2"/>
  <c r="AH2093" i="2" s="1"/>
  <c r="AY2061" i="2" s="1"/>
  <c r="Z2094" i="2"/>
  <c r="AF2094" i="2" s="1"/>
  <c r="AB2095" i="2"/>
  <c r="X2096" i="2"/>
  <c r="Y2095" i="2"/>
  <c r="AD2095" i="2" s="1"/>
  <c r="S2104" i="4" l="1"/>
  <c r="F2104" i="4" s="1"/>
  <c r="AA2104" i="4"/>
  <c r="I2104" i="4"/>
  <c r="AH2103" i="4"/>
  <c r="AF2103" i="4"/>
  <c r="T2106" i="4"/>
  <c r="Q2106" i="4"/>
  <c r="Z2106" i="4"/>
  <c r="S2105" i="4"/>
  <c r="F2105" i="4" s="1"/>
  <c r="AA2105" i="4"/>
  <c r="AE2105" i="4"/>
  <c r="AI2103" i="4"/>
  <c r="AD2103" i="4"/>
  <c r="L2109" i="4"/>
  <c r="N2108" i="4"/>
  <c r="K2108" i="4"/>
  <c r="W2108" i="4"/>
  <c r="P2107" i="4"/>
  <c r="R2107" i="4" s="1"/>
  <c r="M2107" i="4"/>
  <c r="X2107" i="4"/>
  <c r="O2106" i="4"/>
  <c r="Y2106" i="4"/>
  <c r="I2106" i="4"/>
  <c r="V2110" i="4"/>
  <c r="J2111" i="4"/>
  <c r="AG2101" i="2"/>
  <c r="AE2101" i="2"/>
  <c r="AC2101" i="2"/>
  <c r="AI2101" i="2"/>
  <c r="V2101" i="2"/>
  <c r="AV2070" i="2"/>
  <c r="AW2070" i="2" s="1"/>
  <c r="AA2094" i="2"/>
  <c r="AH2094" i="2" s="1"/>
  <c r="AY2062" i="2" s="1"/>
  <c r="AB2096" i="2"/>
  <c r="X2097" i="2"/>
  <c r="Y2096" i="2"/>
  <c r="AD2096" i="2" s="1"/>
  <c r="Z2095" i="2"/>
  <c r="AF2095" i="2" s="1"/>
  <c r="AG2104" i="4" l="1"/>
  <c r="AH2104" i="4"/>
  <c r="AI2104" i="4"/>
  <c r="AF2104" i="4"/>
  <c r="AE2104" i="4"/>
  <c r="AD2104" i="4"/>
  <c r="AK2103" i="4"/>
  <c r="H2103" i="4" s="1"/>
  <c r="G2103" i="4" s="1"/>
  <c r="T2107" i="4"/>
  <c r="S2107" i="4" s="1"/>
  <c r="Q2107" i="4"/>
  <c r="Z2107" i="4"/>
  <c r="AH2105" i="4"/>
  <c r="AI2105" i="4"/>
  <c r="AG2105" i="4"/>
  <c r="AD2105" i="4"/>
  <c r="S2106" i="4"/>
  <c r="F2106" i="4" s="1"/>
  <c r="AA2106" i="4"/>
  <c r="AI2106" i="4" s="1"/>
  <c r="AF2105" i="4"/>
  <c r="M2108" i="4"/>
  <c r="P2108" i="4"/>
  <c r="R2108" i="4" s="1"/>
  <c r="X2108" i="4"/>
  <c r="O2107" i="4"/>
  <c r="Y2107" i="4"/>
  <c r="L2110" i="4"/>
  <c r="N2109" i="4"/>
  <c r="W2109" i="4"/>
  <c r="K2109" i="4"/>
  <c r="V2111" i="4"/>
  <c r="J2112" i="4"/>
  <c r="AG2102" i="2"/>
  <c r="AE2102" i="2"/>
  <c r="AC2102" i="2"/>
  <c r="AI2102" i="2"/>
  <c r="V2102" i="2"/>
  <c r="AV2071" i="2"/>
  <c r="AW2071" i="2" s="1"/>
  <c r="AB2097" i="2"/>
  <c r="X2098" i="2"/>
  <c r="Y2097" i="2"/>
  <c r="AD2097" i="2" s="1"/>
  <c r="AA2095" i="2"/>
  <c r="AH2095" i="2" s="1"/>
  <c r="AY2063" i="2" s="1"/>
  <c r="Z2096" i="2"/>
  <c r="AF2096" i="2" s="1"/>
  <c r="F2107" i="4" l="1"/>
  <c r="AE2106" i="4"/>
  <c r="AA2107" i="4"/>
  <c r="AE2107" i="4" s="1"/>
  <c r="AK2104" i="4"/>
  <c r="H2104" i="4" s="1"/>
  <c r="G2104" i="4" s="1"/>
  <c r="AG2106" i="4"/>
  <c r="I2107" i="4"/>
  <c r="AD2106" i="4"/>
  <c r="AF2106" i="4"/>
  <c r="AK2105" i="4"/>
  <c r="H2105" i="4" s="1"/>
  <c r="G2105" i="4" s="1"/>
  <c r="T2108" i="4"/>
  <c r="AA2108" i="4" s="1"/>
  <c r="Q2108" i="4"/>
  <c r="Z2108" i="4"/>
  <c r="AH2106" i="4"/>
  <c r="P2109" i="4"/>
  <c r="R2109" i="4" s="1"/>
  <c r="M2109" i="4"/>
  <c r="X2109" i="4"/>
  <c r="L2111" i="4"/>
  <c r="N2110" i="4"/>
  <c r="W2110" i="4"/>
  <c r="K2110" i="4"/>
  <c r="O2108" i="4"/>
  <c r="Y2108" i="4"/>
  <c r="V2112" i="4"/>
  <c r="J2113" i="4"/>
  <c r="AG2103" i="2"/>
  <c r="AE2103" i="2"/>
  <c r="AC2103" i="2"/>
  <c r="AI2103" i="2"/>
  <c r="V2103" i="2"/>
  <c r="AV2072" i="2"/>
  <c r="AW2072" i="2" s="1"/>
  <c r="AA2096" i="2"/>
  <c r="AH2096" i="2" s="1"/>
  <c r="AY2064" i="2" s="1"/>
  <c r="Z2097" i="2"/>
  <c r="AF2097" i="2" s="1"/>
  <c r="AB2098" i="2"/>
  <c r="X2099" i="2"/>
  <c r="Y2098" i="2"/>
  <c r="AD2098" i="2" s="1"/>
  <c r="AG2107" i="4" l="1"/>
  <c r="AI2107" i="4"/>
  <c r="AH2107" i="4"/>
  <c r="AD2107" i="4"/>
  <c r="AF2107" i="4"/>
  <c r="AK2106" i="4"/>
  <c r="H2106" i="4" s="1"/>
  <c r="G2106" i="4" s="1"/>
  <c r="T2109" i="4"/>
  <c r="AA2109" i="4" s="1"/>
  <c r="Q2109" i="4"/>
  <c r="Z2109" i="4"/>
  <c r="F2108" i="4"/>
  <c r="S2108" i="4"/>
  <c r="I2108" i="4"/>
  <c r="N2111" i="4"/>
  <c r="L2112" i="4"/>
  <c r="W2111" i="4"/>
  <c r="K2111" i="4"/>
  <c r="P2110" i="4"/>
  <c r="R2110" i="4" s="1"/>
  <c r="M2110" i="4"/>
  <c r="X2110" i="4"/>
  <c r="O2109" i="4"/>
  <c r="Y2109" i="4"/>
  <c r="V2113" i="4"/>
  <c r="J2114" i="4"/>
  <c r="AD2108" i="4"/>
  <c r="AH2108" i="4"/>
  <c r="AG2108" i="4"/>
  <c r="AI2108" i="4"/>
  <c r="AE2108" i="4"/>
  <c r="AF2108" i="4"/>
  <c r="AG2104" i="2"/>
  <c r="AE2104" i="2"/>
  <c r="AC2104" i="2"/>
  <c r="AI2104" i="2"/>
  <c r="V2104" i="2"/>
  <c r="AV2073" i="2"/>
  <c r="AW2073" i="2" s="1"/>
  <c r="AA2097" i="2"/>
  <c r="AH2097" i="2" s="1"/>
  <c r="AY2065" i="2" s="1"/>
  <c r="Z2098" i="2"/>
  <c r="AF2098" i="2" s="1"/>
  <c r="AB2099" i="2"/>
  <c r="X2100" i="2"/>
  <c r="Y2099" i="2"/>
  <c r="AD2099" i="2" s="1"/>
  <c r="AK2107" i="4" l="1"/>
  <c r="H2107" i="4" s="1"/>
  <c r="G2107" i="4" s="1"/>
  <c r="T2110" i="4"/>
  <c r="Q2110" i="4"/>
  <c r="Z2110" i="4"/>
  <c r="F2109" i="4"/>
  <c r="S2109" i="4"/>
  <c r="I2109" i="4"/>
  <c r="L2113" i="4"/>
  <c r="N2112" i="4"/>
  <c r="W2112" i="4"/>
  <c r="K2112" i="4"/>
  <c r="O2110" i="4"/>
  <c r="Y2110" i="4"/>
  <c r="P2111" i="4"/>
  <c r="R2111" i="4" s="1"/>
  <c r="M2111" i="4"/>
  <c r="X2111" i="4"/>
  <c r="AK2108" i="4"/>
  <c r="H2108" i="4" s="1"/>
  <c r="G2108" i="4" s="1"/>
  <c r="V2114" i="4"/>
  <c r="J2115" i="4"/>
  <c r="AF2109" i="4"/>
  <c r="AD2109" i="4"/>
  <c r="AI2109" i="4"/>
  <c r="AH2109" i="4"/>
  <c r="AE2109" i="4"/>
  <c r="AG2109" i="4"/>
  <c r="AA2110" i="4"/>
  <c r="AG2105" i="2"/>
  <c r="AE2105" i="2"/>
  <c r="AC2105" i="2"/>
  <c r="AI2105" i="2"/>
  <c r="V2105" i="2"/>
  <c r="AV2074" i="2"/>
  <c r="AW2074" i="2" s="1"/>
  <c r="AA2098" i="2"/>
  <c r="AH2098" i="2" s="1"/>
  <c r="AY2066" i="2" s="1"/>
  <c r="Z2099" i="2"/>
  <c r="AF2099" i="2" s="1"/>
  <c r="AB2100" i="2"/>
  <c r="X2101" i="2"/>
  <c r="Y2100" i="2"/>
  <c r="AD2100" i="2" s="1"/>
  <c r="T2111" i="4" l="1"/>
  <c r="I2111" i="4" s="1"/>
  <c r="Q2111" i="4"/>
  <c r="Z2111" i="4"/>
  <c r="S2110" i="4"/>
  <c r="F2110" i="4" s="1"/>
  <c r="I2110" i="4"/>
  <c r="O2111" i="4"/>
  <c r="Y2111" i="4"/>
  <c r="M2112" i="4"/>
  <c r="P2112" i="4"/>
  <c r="R2112" i="4" s="1"/>
  <c r="X2112" i="4"/>
  <c r="L2114" i="4"/>
  <c r="N2113" i="4"/>
  <c r="W2113" i="4"/>
  <c r="K2113" i="4"/>
  <c r="V2115" i="4"/>
  <c r="J2116" i="4"/>
  <c r="AH2110" i="4"/>
  <c r="AE2110" i="4"/>
  <c r="AF2110" i="4"/>
  <c r="AI2110" i="4"/>
  <c r="AD2110" i="4"/>
  <c r="AG2110" i="4"/>
  <c r="AK2109" i="4"/>
  <c r="H2109" i="4" s="1"/>
  <c r="G2109" i="4" s="1"/>
  <c r="AG2106" i="2"/>
  <c r="AE2106" i="2"/>
  <c r="AC2106" i="2"/>
  <c r="AI2106" i="2"/>
  <c r="V2106" i="2"/>
  <c r="AV2075" i="2"/>
  <c r="AW2075" i="2" s="1"/>
  <c r="AA2099" i="2"/>
  <c r="AH2099" i="2" s="1"/>
  <c r="AY2067" i="2" s="1"/>
  <c r="Z2100" i="2"/>
  <c r="AF2100" i="2" s="1"/>
  <c r="AB2101" i="2"/>
  <c r="X2102" i="2"/>
  <c r="Y2101" i="2"/>
  <c r="AD2101" i="2" s="1"/>
  <c r="T2112" i="4" l="1"/>
  <c r="AA2112" i="4" s="1"/>
  <c r="Q2112" i="4"/>
  <c r="Z2112" i="4"/>
  <c r="F2111" i="4"/>
  <c r="S2111" i="4"/>
  <c r="AA2111" i="4"/>
  <c r="L2115" i="4"/>
  <c r="N2114" i="4"/>
  <c r="W2114" i="4"/>
  <c r="K2114" i="4"/>
  <c r="O2112" i="4"/>
  <c r="Y2112" i="4"/>
  <c r="P2113" i="4"/>
  <c r="R2113" i="4" s="1"/>
  <c r="M2113" i="4"/>
  <c r="X2113" i="4"/>
  <c r="V2116" i="4"/>
  <c r="J2117" i="4"/>
  <c r="AK2110" i="4"/>
  <c r="H2110" i="4" s="1"/>
  <c r="G2110" i="4" s="1"/>
  <c r="AG2107" i="2"/>
  <c r="AE2107" i="2"/>
  <c r="AC2107" i="2"/>
  <c r="AI2107" i="2"/>
  <c r="V2107" i="2"/>
  <c r="AV2076" i="2"/>
  <c r="AW2076" i="2" s="1"/>
  <c r="AA2100" i="2"/>
  <c r="AH2100" i="2" s="1"/>
  <c r="AY2068" i="2" s="1"/>
  <c r="Z2101" i="2"/>
  <c r="AF2101" i="2" s="1"/>
  <c r="AB2102" i="2"/>
  <c r="X2103" i="2"/>
  <c r="Y2102" i="2"/>
  <c r="AD2102" i="2" s="1"/>
  <c r="AD2111" i="4" l="1"/>
  <c r="AE2111" i="4"/>
  <c r="AI2111" i="4"/>
  <c r="AF2111" i="4"/>
  <c r="AH2111" i="4"/>
  <c r="AG2111" i="4"/>
  <c r="T2113" i="4"/>
  <c r="S2113" i="4" s="1"/>
  <c r="Q2113" i="4"/>
  <c r="Z2113" i="4"/>
  <c r="S2112" i="4"/>
  <c r="F2112" i="4" s="1"/>
  <c r="I2112" i="4"/>
  <c r="O2113" i="4"/>
  <c r="F2113" i="4" s="1"/>
  <c r="Y2113" i="4"/>
  <c r="P2114" i="4"/>
  <c r="R2114" i="4" s="1"/>
  <c r="M2114" i="4"/>
  <c r="X2114" i="4"/>
  <c r="N2115" i="4"/>
  <c r="L2116" i="4"/>
  <c r="W2115" i="4"/>
  <c r="K2115" i="4"/>
  <c r="V2117" i="4"/>
  <c r="J2118" i="4"/>
  <c r="AE2112" i="4"/>
  <c r="AG2112" i="4"/>
  <c r="AI2112" i="4"/>
  <c r="AD2112" i="4"/>
  <c r="AH2112" i="4"/>
  <c r="AF2112" i="4"/>
  <c r="AG2108" i="2"/>
  <c r="AE2108" i="2"/>
  <c r="AC2108" i="2"/>
  <c r="AI2108" i="2"/>
  <c r="V2108" i="2"/>
  <c r="AV2077" i="2"/>
  <c r="AW2077" i="2" s="1"/>
  <c r="AA2101" i="2"/>
  <c r="AH2101" i="2" s="1"/>
  <c r="AY2069" i="2" s="1"/>
  <c r="Z2102" i="2"/>
  <c r="AF2102" i="2" s="1"/>
  <c r="AB2103" i="2"/>
  <c r="X2104" i="2"/>
  <c r="Y2103" i="2"/>
  <c r="AD2103" i="2" s="1"/>
  <c r="AA2113" i="4" l="1"/>
  <c r="AH2113" i="4" s="1"/>
  <c r="T2114" i="4"/>
  <c r="Q2114" i="4"/>
  <c r="Z2114" i="4"/>
  <c r="I2113" i="4"/>
  <c r="AK2111" i="4"/>
  <c r="H2111" i="4" s="1"/>
  <c r="G2111" i="4" s="1"/>
  <c r="L2117" i="4"/>
  <c r="N2116" i="4"/>
  <c r="W2116" i="4"/>
  <c r="K2116" i="4"/>
  <c r="O2114" i="4"/>
  <c r="Y2114" i="4"/>
  <c r="P2115" i="4"/>
  <c r="R2115" i="4" s="1"/>
  <c r="M2115" i="4"/>
  <c r="X2115" i="4"/>
  <c r="V2118" i="4"/>
  <c r="J2119" i="4"/>
  <c r="AK2112" i="4"/>
  <c r="H2112" i="4" s="1"/>
  <c r="G2112" i="4" s="1"/>
  <c r="AG2109" i="2"/>
  <c r="AE2109" i="2"/>
  <c r="AC2109" i="2"/>
  <c r="AI2109" i="2"/>
  <c r="V2109" i="2"/>
  <c r="AV2078" i="2"/>
  <c r="AW2078" i="2" s="1"/>
  <c r="AA2102" i="2"/>
  <c r="AH2102" i="2" s="1"/>
  <c r="AY2070" i="2" s="1"/>
  <c r="AB2104" i="2"/>
  <c r="X2105" i="2"/>
  <c r="Y2104" i="2"/>
  <c r="AD2104" i="2" s="1"/>
  <c r="Z2103" i="2"/>
  <c r="AF2103" i="2" s="1"/>
  <c r="AF2113" i="4" l="1"/>
  <c r="AE2113" i="4"/>
  <c r="AG2113" i="4"/>
  <c r="AD2113" i="4"/>
  <c r="AI2113" i="4"/>
  <c r="T2115" i="4"/>
  <c r="I2115" i="4" s="1"/>
  <c r="Q2115" i="4"/>
  <c r="Z2115" i="4"/>
  <c r="S2114" i="4"/>
  <c r="F2114" i="4" s="1"/>
  <c r="I2114" i="4"/>
  <c r="AA2114" i="4"/>
  <c r="AI2114" i="4" s="1"/>
  <c r="O2115" i="4"/>
  <c r="Y2115" i="4"/>
  <c r="M2116" i="4"/>
  <c r="P2116" i="4"/>
  <c r="X2116" i="4"/>
  <c r="L2118" i="4"/>
  <c r="N2117" i="4"/>
  <c r="W2117" i="4"/>
  <c r="K2117" i="4"/>
  <c r="V2119" i="4"/>
  <c r="J2120" i="4"/>
  <c r="AG2110" i="2"/>
  <c r="AE2110" i="2"/>
  <c r="AC2110" i="2"/>
  <c r="AI2110" i="2"/>
  <c r="V2110" i="2"/>
  <c r="AV2079" i="2"/>
  <c r="AW2079" i="2" s="1"/>
  <c r="AB2105" i="2"/>
  <c r="X2106" i="2"/>
  <c r="Y2105" i="2"/>
  <c r="AD2105" i="2" s="1"/>
  <c r="AA2103" i="2"/>
  <c r="AH2103" i="2" s="1"/>
  <c r="AY2071" i="2" s="1"/>
  <c r="Z2104" i="2"/>
  <c r="AF2104" i="2" s="1"/>
  <c r="AK2113" i="4" l="1"/>
  <c r="H2113" i="4" s="1"/>
  <c r="G2113" i="4" s="1"/>
  <c r="AE2114" i="4"/>
  <c r="AG2114" i="4"/>
  <c r="AD2114" i="4"/>
  <c r="AH2114" i="4"/>
  <c r="AF2114" i="4"/>
  <c r="R2116" i="4"/>
  <c r="S2115" i="4"/>
  <c r="F2115" i="4" s="1"/>
  <c r="AA2115" i="4"/>
  <c r="AD2115" i="4" s="1"/>
  <c r="L2119" i="4"/>
  <c r="N2118" i="4"/>
  <c r="W2118" i="4"/>
  <c r="K2118" i="4"/>
  <c r="O2116" i="4"/>
  <c r="Y2116" i="4"/>
  <c r="P2117" i="4"/>
  <c r="M2117" i="4"/>
  <c r="X2117" i="4"/>
  <c r="V2120" i="4"/>
  <c r="J2121" i="4"/>
  <c r="AG2111" i="2"/>
  <c r="AE2111" i="2"/>
  <c r="AC2111" i="2"/>
  <c r="AI2111" i="2"/>
  <c r="V2111" i="2"/>
  <c r="AV2080" i="2"/>
  <c r="AW2080" i="2" s="1"/>
  <c r="AA2104" i="2"/>
  <c r="AH2104" i="2" s="1"/>
  <c r="AY2072" i="2" s="1"/>
  <c r="Z2105" i="2"/>
  <c r="AF2105" i="2" s="1"/>
  <c r="X2107" i="2"/>
  <c r="AB2106" i="2"/>
  <c r="Y2106" i="2"/>
  <c r="AD2106" i="2" s="1"/>
  <c r="AF2115" i="4" l="1"/>
  <c r="AK2114" i="4"/>
  <c r="H2114" i="4" s="1"/>
  <c r="G2114" i="4" s="1"/>
  <c r="AH2115" i="4"/>
  <c r="AG2115" i="4"/>
  <c r="T2116" i="4"/>
  <c r="Q2116" i="4"/>
  <c r="Z2116" i="4"/>
  <c r="AE2115" i="4"/>
  <c r="I2116" i="4"/>
  <c r="R2117" i="4"/>
  <c r="AI2115" i="4"/>
  <c r="O2117" i="4"/>
  <c r="Y2117" i="4"/>
  <c r="P2118" i="4"/>
  <c r="R2118" i="4" s="1"/>
  <c r="M2118" i="4"/>
  <c r="X2118" i="4"/>
  <c r="N2119" i="4"/>
  <c r="L2120" i="4"/>
  <c r="K2119" i="4"/>
  <c r="W2119" i="4"/>
  <c r="V2121" i="4"/>
  <c r="J2122" i="4"/>
  <c r="AG2112" i="2"/>
  <c r="AE2112" i="2"/>
  <c r="AC2112" i="2"/>
  <c r="AI2112" i="2"/>
  <c r="V2112" i="2"/>
  <c r="AV2081" i="2"/>
  <c r="AW2081" i="2" s="1"/>
  <c r="AA2105" i="2"/>
  <c r="AH2105" i="2" s="1"/>
  <c r="AY2073" i="2" s="1"/>
  <c r="Z2106" i="2"/>
  <c r="AF2106" i="2" s="1"/>
  <c r="AB2107" i="2"/>
  <c r="X2108" i="2"/>
  <c r="Y2107" i="2"/>
  <c r="AD2107" i="2" s="1"/>
  <c r="AK2115" i="4" l="1"/>
  <c r="H2115" i="4" s="1"/>
  <c r="G2115" i="4" s="1"/>
  <c r="Q2118" i="4"/>
  <c r="Z2118" i="4"/>
  <c r="T2117" i="4"/>
  <c r="Q2117" i="4"/>
  <c r="Z2117" i="4"/>
  <c r="S2116" i="4"/>
  <c r="F2116" i="4" s="1"/>
  <c r="AA2116" i="4"/>
  <c r="P2119" i="4"/>
  <c r="R2119" i="4" s="1"/>
  <c r="M2119" i="4"/>
  <c r="X2119" i="4"/>
  <c r="O2118" i="4"/>
  <c r="Y2118" i="4"/>
  <c r="L2121" i="4"/>
  <c r="N2120" i="4"/>
  <c r="K2120" i="4"/>
  <c r="W2120" i="4"/>
  <c r="V2122" i="4"/>
  <c r="J2123" i="4"/>
  <c r="AG2113" i="2"/>
  <c r="AE2113" i="2"/>
  <c r="AC2113" i="2"/>
  <c r="AI2113" i="2"/>
  <c r="V2113" i="2"/>
  <c r="AV2082" i="2"/>
  <c r="AW2082" i="2" s="1"/>
  <c r="AA2106" i="2"/>
  <c r="AH2106" i="2" s="1"/>
  <c r="AY2074" i="2" s="1"/>
  <c r="Z2107" i="2"/>
  <c r="AF2107" i="2" s="1"/>
  <c r="AB2108" i="2"/>
  <c r="X2109" i="2"/>
  <c r="Y2108" i="2"/>
  <c r="AD2108" i="2" s="1"/>
  <c r="Q2119" i="4" l="1"/>
  <c r="Z2119" i="4"/>
  <c r="AG2116" i="4"/>
  <c r="AI2116" i="4"/>
  <c r="AF2116" i="4"/>
  <c r="AD2116" i="4"/>
  <c r="AH2116" i="4"/>
  <c r="AE2116" i="4"/>
  <c r="S2117" i="4"/>
  <c r="F2117" i="4" s="1"/>
  <c r="AA2117" i="4"/>
  <c r="AI2117" i="4" s="1"/>
  <c r="I2117" i="4"/>
  <c r="T2118" i="4"/>
  <c r="T2119" i="4" s="1"/>
  <c r="L2122" i="4"/>
  <c r="N2121" i="4"/>
  <c r="W2121" i="4"/>
  <c r="K2121" i="4"/>
  <c r="M2120" i="4"/>
  <c r="P2120" i="4"/>
  <c r="X2120" i="4"/>
  <c r="O2119" i="4"/>
  <c r="Y2119" i="4"/>
  <c r="V2123" i="4"/>
  <c r="J2124" i="4"/>
  <c r="AG2114" i="2"/>
  <c r="AE2114" i="2"/>
  <c r="AC2114" i="2"/>
  <c r="AI2114" i="2"/>
  <c r="V2114" i="2"/>
  <c r="AV2083" i="2"/>
  <c r="AW2083" i="2" s="1"/>
  <c r="AA2107" i="2"/>
  <c r="AH2107" i="2" s="1"/>
  <c r="AY2075" i="2" s="1"/>
  <c r="Z2108" i="2"/>
  <c r="AF2108" i="2" s="1"/>
  <c r="AB2109" i="2"/>
  <c r="X2110" i="2"/>
  <c r="Y2109" i="2"/>
  <c r="AD2109" i="2" s="1"/>
  <c r="AK2116" i="4" l="1"/>
  <c r="H2116" i="4" s="1"/>
  <c r="G2116" i="4" s="1"/>
  <c r="S2119" i="4"/>
  <c r="F2119" i="4" s="1"/>
  <c r="I2119" i="4"/>
  <c r="AA2119" i="4"/>
  <c r="AF2119" i="4" s="1"/>
  <c r="AH2117" i="4"/>
  <c r="R2120" i="4"/>
  <c r="AG2117" i="4"/>
  <c r="AD2117" i="4"/>
  <c r="AE2117" i="4"/>
  <c r="S2118" i="4"/>
  <c r="F2118" i="4" s="1"/>
  <c r="AA2118" i="4"/>
  <c r="I2118" i="4"/>
  <c r="AF2117" i="4"/>
  <c r="O2120" i="4"/>
  <c r="Y2120" i="4"/>
  <c r="P2121" i="4"/>
  <c r="R2121" i="4" s="1"/>
  <c r="M2121" i="4"/>
  <c r="X2121" i="4"/>
  <c r="L2123" i="4"/>
  <c r="N2122" i="4"/>
  <c r="W2122" i="4"/>
  <c r="K2122" i="4"/>
  <c r="V2124" i="4"/>
  <c r="J2125" i="4"/>
  <c r="AG2115" i="2"/>
  <c r="AE2115" i="2"/>
  <c r="AC2115" i="2"/>
  <c r="AI2115" i="2"/>
  <c r="V2115" i="2"/>
  <c r="AV2084" i="2"/>
  <c r="AW2084" i="2" s="1"/>
  <c r="AA2108" i="2"/>
  <c r="AH2108" i="2" s="1"/>
  <c r="AY2076" i="2" s="1"/>
  <c r="Z2109" i="2"/>
  <c r="AF2109" i="2" s="1"/>
  <c r="AB2110" i="2"/>
  <c r="X2111" i="2"/>
  <c r="Y2110" i="2"/>
  <c r="AD2110" i="2" s="1"/>
  <c r="AH2119" i="4" l="1"/>
  <c r="AE2119" i="4"/>
  <c r="AI2119" i="4"/>
  <c r="AG2119" i="4"/>
  <c r="AD2119" i="4"/>
  <c r="AK2117" i="4"/>
  <c r="H2117" i="4" s="1"/>
  <c r="G2117" i="4" s="1"/>
  <c r="AG2118" i="4"/>
  <c r="AF2118" i="4"/>
  <c r="AI2118" i="4"/>
  <c r="AD2118" i="4"/>
  <c r="AE2118" i="4"/>
  <c r="AH2118" i="4"/>
  <c r="T2120" i="4"/>
  <c r="Q2120" i="4"/>
  <c r="Z2120" i="4"/>
  <c r="Q2121" i="4"/>
  <c r="Z2121" i="4"/>
  <c r="P2122" i="4"/>
  <c r="R2122" i="4" s="1"/>
  <c r="M2122" i="4"/>
  <c r="X2122" i="4"/>
  <c r="O2121" i="4"/>
  <c r="Y2121" i="4"/>
  <c r="N2123" i="4"/>
  <c r="L2124" i="4"/>
  <c r="W2123" i="4"/>
  <c r="K2123" i="4"/>
  <c r="V2125" i="4"/>
  <c r="J2126" i="4"/>
  <c r="AG2116" i="2"/>
  <c r="AE2116" i="2"/>
  <c r="AC2116" i="2"/>
  <c r="AI2116" i="2"/>
  <c r="V2116" i="2"/>
  <c r="AV2085" i="2"/>
  <c r="AW2085" i="2" s="1"/>
  <c r="AA2109" i="2"/>
  <c r="AH2109" i="2" s="1"/>
  <c r="AY2077" i="2" s="1"/>
  <c r="Z2110" i="2"/>
  <c r="AF2110" i="2" s="1"/>
  <c r="X2112" i="2"/>
  <c r="AB2111" i="2"/>
  <c r="Y2111" i="2"/>
  <c r="AD2111" i="2" s="1"/>
  <c r="AK2119" i="4" l="1"/>
  <c r="H2119" i="4" s="1"/>
  <c r="G2119" i="4" s="1"/>
  <c r="AK2118" i="4"/>
  <c r="H2118" i="4" s="1"/>
  <c r="G2118" i="4" s="1"/>
  <c r="S2120" i="4"/>
  <c r="AA2120" i="4"/>
  <c r="T2122" i="4"/>
  <c r="AA2122" i="4" s="1"/>
  <c r="Q2122" i="4"/>
  <c r="Z2122" i="4"/>
  <c r="T2121" i="4"/>
  <c r="F2120" i="4"/>
  <c r="I2120" i="4"/>
  <c r="L2125" i="4"/>
  <c r="K2125" i="4" s="1"/>
  <c r="N2124" i="4"/>
  <c r="W2124" i="4"/>
  <c r="K2124" i="4"/>
  <c r="P2123" i="4"/>
  <c r="R2123" i="4" s="1"/>
  <c r="M2123" i="4"/>
  <c r="X2123" i="4"/>
  <c r="O2122" i="4"/>
  <c r="Y2122" i="4"/>
  <c r="V2126" i="4"/>
  <c r="J2127" i="4"/>
  <c r="AG2117" i="2"/>
  <c r="AE2117" i="2"/>
  <c r="AC2117" i="2"/>
  <c r="AI2117" i="2"/>
  <c r="V2117" i="2"/>
  <c r="AV2086" i="2"/>
  <c r="AW2086" i="2" s="1"/>
  <c r="AA2110" i="2"/>
  <c r="AH2110" i="2" s="1"/>
  <c r="AY2078" i="2" s="1"/>
  <c r="Z2111" i="2"/>
  <c r="AF2111" i="2" s="1"/>
  <c r="AB2112" i="2"/>
  <c r="X2113" i="2"/>
  <c r="Y2112" i="2"/>
  <c r="AD2112" i="2" s="1"/>
  <c r="S2122" i="4" l="1"/>
  <c r="I2122" i="4"/>
  <c r="S2121" i="4"/>
  <c r="F2121" i="4" s="1"/>
  <c r="AA2121" i="4"/>
  <c r="I2121" i="4"/>
  <c r="AG2120" i="4"/>
  <c r="AF2120" i="4"/>
  <c r="AE2120" i="4"/>
  <c r="AH2120" i="4"/>
  <c r="AI2120" i="4"/>
  <c r="AD2120" i="4"/>
  <c r="T2123" i="4"/>
  <c r="Q2123" i="4"/>
  <c r="Z2123" i="4"/>
  <c r="F2122" i="4"/>
  <c r="M2124" i="4"/>
  <c r="P2124" i="4"/>
  <c r="R2124" i="4" s="1"/>
  <c r="X2124" i="4"/>
  <c r="O2123" i="4"/>
  <c r="Y2123" i="4"/>
  <c r="L2126" i="4"/>
  <c r="N2125" i="4"/>
  <c r="W2125" i="4"/>
  <c r="AF2122" i="4"/>
  <c r="AE2122" i="4"/>
  <c r="AI2122" i="4"/>
  <c r="AD2122" i="4"/>
  <c r="AG2122" i="4"/>
  <c r="AH2122" i="4"/>
  <c r="V2127" i="4"/>
  <c r="J2128" i="4"/>
  <c r="AG2118" i="2"/>
  <c r="AE2118" i="2"/>
  <c r="AC2118" i="2"/>
  <c r="AI2118" i="2"/>
  <c r="V2118" i="2"/>
  <c r="AV2087" i="2"/>
  <c r="AW2087" i="2" s="1"/>
  <c r="AA2111" i="2"/>
  <c r="AH2111" i="2" s="1"/>
  <c r="AY2079" i="2" s="1"/>
  <c r="AB2113" i="2"/>
  <c r="X2114" i="2"/>
  <c r="Y2113" i="2"/>
  <c r="AD2113" i="2" s="1"/>
  <c r="Z2112" i="2"/>
  <c r="AF2112" i="2" s="1"/>
  <c r="AK2120" i="4" l="1"/>
  <c r="H2120" i="4" s="1"/>
  <c r="G2120" i="4" s="1"/>
  <c r="S2123" i="4"/>
  <c r="I2123" i="4"/>
  <c r="AI2121" i="4"/>
  <c r="AG2121" i="4"/>
  <c r="AF2121" i="4"/>
  <c r="AE2121" i="4"/>
  <c r="AD2121" i="4"/>
  <c r="AH2121" i="4"/>
  <c r="F2123" i="4"/>
  <c r="AA2123" i="4"/>
  <c r="AE2123" i="4" s="1"/>
  <c r="T2124" i="4"/>
  <c r="Q2124" i="4"/>
  <c r="Z2124" i="4"/>
  <c r="P2125" i="4"/>
  <c r="R2125" i="4" s="1"/>
  <c r="M2125" i="4"/>
  <c r="X2125" i="4"/>
  <c r="L2127" i="4"/>
  <c r="N2126" i="4"/>
  <c r="K2126" i="4"/>
  <c r="W2126" i="4"/>
  <c r="O2124" i="4"/>
  <c r="Y2124" i="4"/>
  <c r="I2124" i="4"/>
  <c r="AK2122" i="4"/>
  <c r="H2122" i="4" s="1"/>
  <c r="G2122" i="4" s="1"/>
  <c r="V2128" i="4"/>
  <c r="J2129" i="4"/>
  <c r="AG2119" i="2"/>
  <c r="AE2119" i="2"/>
  <c r="AC2119" i="2"/>
  <c r="AI2119" i="2"/>
  <c r="V2119" i="2"/>
  <c r="AV2088" i="2"/>
  <c r="AW2088" i="2" s="1"/>
  <c r="AB2114" i="2"/>
  <c r="X2115" i="2"/>
  <c r="Y2114" i="2"/>
  <c r="AD2114" i="2" s="1"/>
  <c r="AA2112" i="2"/>
  <c r="AH2112" i="2" s="1"/>
  <c r="AY2080" i="2" s="1"/>
  <c r="Z2113" i="2"/>
  <c r="AF2113" i="2" s="1"/>
  <c r="AD2123" i="4" l="1"/>
  <c r="AF2123" i="4"/>
  <c r="AI2123" i="4"/>
  <c r="AH2123" i="4"/>
  <c r="AG2123" i="4"/>
  <c r="S2124" i="4"/>
  <c r="AA2124" i="4"/>
  <c r="AE2124" i="4" s="1"/>
  <c r="AK2121" i="4"/>
  <c r="H2121" i="4" s="1"/>
  <c r="G2121" i="4" s="1"/>
  <c r="T2125" i="4"/>
  <c r="AA2125" i="4" s="1"/>
  <c r="Q2125" i="4"/>
  <c r="Z2125" i="4"/>
  <c r="F2124" i="4"/>
  <c r="P2126" i="4"/>
  <c r="M2126" i="4"/>
  <c r="X2126" i="4"/>
  <c r="N2127" i="4"/>
  <c r="L2128" i="4"/>
  <c r="W2127" i="4"/>
  <c r="K2127" i="4"/>
  <c r="O2125" i="4"/>
  <c r="Y2125" i="4"/>
  <c r="V2129" i="4"/>
  <c r="J2130" i="4"/>
  <c r="AG2120" i="2"/>
  <c r="AE2120" i="2"/>
  <c r="AC2120" i="2"/>
  <c r="AI2120" i="2"/>
  <c r="V2120" i="2"/>
  <c r="AV2089" i="2"/>
  <c r="AW2089" i="2" s="1"/>
  <c r="AA2113" i="2"/>
  <c r="AH2113" i="2" s="1"/>
  <c r="AY2081" i="2" s="1"/>
  <c r="Z2114" i="2"/>
  <c r="AF2114" i="2" s="1"/>
  <c r="AB2115" i="2"/>
  <c r="X2116" i="2"/>
  <c r="Y2115" i="2"/>
  <c r="AD2115" i="2" s="1"/>
  <c r="AF2124" i="4" l="1"/>
  <c r="AD2124" i="4"/>
  <c r="AI2124" i="4"/>
  <c r="AK2123" i="4"/>
  <c r="H2123" i="4" s="1"/>
  <c r="G2123" i="4" s="1"/>
  <c r="AG2124" i="4"/>
  <c r="AH2124" i="4"/>
  <c r="R2126" i="4"/>
  <c r="S2125" i="4"/>
  <c r="F2125" i="4" s="1"/>
  <c r="I2125" i="4"/>
  <c r="L2129" i="4"/>
  <c r="N2128" i="4"/>
  <c r="W2128" i="4"/>
  <c r="K2128" i="4"/>
  <c r="P2127" i="4"/>
  <c r="M2127" i="4"/>
  <c r="X2127" i="4"/>
  <c r="O2126" i="4"/>
  <c r="Y2126" i="4"/>
  <c r="V2130" i="4"/>
  <c r="J2131" i="4"/>
  <c r="AE2125" i="4"/>
  <c r="AF2125" i="4"/>
  <c r="AD2125" i="4"/>
  <c r="AI2125" i="4"/>
  <c r="AG2125" i="4"/>
  <c r="AH2125" i="4"/>
  <c r="AG2121" i="2"/>
  <c r="AE2121" i="2"/>
  <c r="AC2121" i="2"/>
  <c r="AI2121" i="2"/>
  <c r="V2121" i="2"/>
  <c r="AV2090" i="2"/>
  <c r="AW2090" i="2" s="1"/>
  <c r="AA2114" i="2"/>
  <c r="AH2114" i="2" s="1"/>
  <c r="AY2082" i="2" s="1"/>
  <c r="AB2116" i="2"/>
  <c r="X2117" i="2"/>
  <c r="Y2116" i="2"/>
  <c r="AD2116" i="2" s="1"/>
  <c r="Z2115" i="2"/>
  <c r="AF2115" i="2" s="1"/>
  <c r="R2127" i="4" l="1"/>
  <c r="Z2127" i="4" s="1"/>
  <c r="AK2124" i="4"/>
  <c r="H2124" i="4" s="1"/>
  <c r="G2124" i="4" s="1"/>
  <c r="Q2127" i="4"/>
  <c r="T2126" i="4"/>
  <c r="T2127" i="4" s="1"/>
  <c r="Q2126" i="4"/>
  <c r="Z2126" i="4"/>
  <c r="O2127" i="4"/>
  <c r="Y2127" i="4"/>
  <c r="M2128" i="4"/>
  <c r="P2128" i="4"/>
  <c r="R2128" i="4" s="1"/>
  <c r="X2128" i="4"/>
  <c r="L2130" i="4"/>
  <c r="N2129" i="4"/>
  <c r="W2129" i="4"/>
  <c r="K2129" i="4"/>
  <c r="AK2125" i="4"/>
  <c r="H2125" i="4" s="1"/>
  <c r="G2125" i="4" s="1"/>
  <c r="V2131" i="4"/>
  <c r="J2132" i="4"/>
  <c r="AG2122" i="2"/>
  <c r="AE2122" i="2"/>
  <c r="AC2122" i="2"/>
  <c r="AI2122" i="2"/>
  <c r="V2122" i="2"/>
  <c r="AV2091" i="2"/>
  <c r="AW2091" i="2" s="1"/>
  <c r="AB2117" i="2"/>
  <c r="X2118" i="2"/>
  <c r="Y2117" i="2"/>
  <c r="AD2117" i="2" s="1"/>
  <c r="AA2115" i="2"/>
  <c r="AH2115" i="2" s="1"/>
  <c r="AY2083" i="2" s="1"/>
  <c r="Z2116" i="2"/>
  <c r="AF2116" i="2" s="1"/>
  <c r="S2127" i="4" l="1"/>
  <c r="I2127" i="4"/>
  <c r="AA2127" i="4"/>
  <c r="AG2127" i="4" s="1"/>
  <c r="F2127" i="4"/>
  <c r="I2126" i="4"/>
  <c r="T2128" i="4"/>
  <c r="I2128" i="4" s="1"/>
  <c r="Q2128" i="4"/>
  <c r="Z2128" i="4"/>
  <c r="S2126" i="4"/>
  <c r="F2126" i="4" s="1"/>
  <c r="AA2126" i="4"/>
  <c r="AI2126" i="4" s="1"/>
  <c r="O2128" i="4"/>
  <c r="Y2128" i="4"/>
  <c r="P2129" i="4"/>
  <c r="R2129" i="4" s="1"/>
  <c r="M2129" i="4"/>
  <c r="X2129" i="4"/>
  <c r="L2131" i="4"/>
  <c r="N2130" i="4"/>
  <c r="W2130" i="4"/>
  <c r="K2130" i="4"/>
  <c r="AI2127" i="4"/>
  <c r="V2132" i="4"/>
  <c r="J2133" i="4"/>
  <c r="AG2123" i="2"/>
  <c r="AE2123" i="2"/>
  <c r="AC2123" i="2"/>
  <c r="AI2123" i="2"/>
  <c r="V2123" i="2"/>
  <c r="AV2092" i="2"/>
  <c r="AW2092" i="2" s="1"/>
  <c r="AA2116" i="2"/>
  <c r="AH2116" i="2" s="1"/>
  <c r="AY2084" i="2" s="1"/>
  <c r="Z2117" i="2"/>
  <c r="AF2117" i="2" s="1"/>
  <c r="X2119" i="2"/>
  <c r="AB2118" i="2"/>
  <c r="Y2118" i="2"/>
  <c r="AD2118" i="2" s="1"/>
  <c r="AF2127" i="4" l="1"/>
  <c r="AH2127" i="4"/>
  <c r="AD2127" i="4"/>
  <c r="AE2127" i="4"/>
  <c r="AD2126" i="4"/>
  <c r="AG2126" i="4"/>
  <c r="AE2126" i="4"/>
  <c r="T2129" i="4"/>
  <c r="I2129" i="4" s="1"/>
  <c r="Q2129" i="4"/>
  <c r="Z2129" i="4"/>
  <c r="AF2126" i="4"/>
  <c r="AH2126" i="4"/>
  <c r="S2128" i="4"/>
  <c r="F2128" i="4" s="1"/>
  <c r="AA2128" i="4"/>
  <c r="AI2128" i="4" s="1"/>
  <c r="N2131" i="4"/>
  <c r="L2132" i="4"/>
  <c r="W2131" i="4"/>
  <c r="K2131" i="4"/>
  <c r="P2130" i="4"/>
  <c r="R2130" i="4" s="1"/>
  <c r="M2130" i="4"/>
  <c r="X2130" i="4"/>
  <c r="O2129" i="4"/>
  <c r="Y2129" i="4"/>
  <c r="V2133" i="4"/>
  <c r="J2134" i="4"/>
  <c r="AG2124" i="2"/>
  <c r="AE2124" i="2"/>
  <c r="AC2124" i="2"/>
  <c r="AI2124" i="2"/>
  <c r="V2124" i="2"/>
  <c r="AV2093" i="2"/>
  <c r="AW2093" i="2" s="1"/>
  <c r="AA2117" i="2"/>
  <c r="AH2117" i="2" s="1"/>
  <c r="AY2085" i="2" s="1"/>
  <c r="Z2118" i="2"/>
  <c r="AF2118" i="2" s="1"/>
  <c r="AB2119" i="2"/>
  <c r="X2120" i="2"/>
  <c r="Y2119" i="2"/>
  <c r="AD2119" i="2" s="1"/>
  <c r="AK2127" i="4" l="1"/>
  <c r="H2127" i="4" s="1"/>
  <c r="G2127" i="4" s="1"/>
  <c r="AE2128" i="4"/>
  <c r="AK2126" i="4"/>
  <c r="H2126" i="4" s="1"/>
  <c r="G2126" i="4" s="1"/>
  <c r="S2129" i="4"/>
  <c r="F2129" i="4" s="1"/>
  <c r="AA2129" i="4"/>
  <c r="AI2129" i="4" s="1"/>
  <c r="AG2128" i="4"/>
  <c r="AF2128" i="4"/>
  <c r="AH2128" i="4"/>
  <c r="AE2129" i="4"/>
  <c r="T2130" i="4"/>
  <c r="I2130" i="4" s="1"/>
  <c r="Q2130" i="4"/>
  <c r="Z2130" i="4"/>
  <c r="AD2128" i="4"/>
  <c r="O2130" i="4"/>
  <c r="Y2130" i="4"/>
  <c r="L2133" i="4"/>
  <c r="N2132" i="4"/>
  <c r="K2132" i="4"/>
  <c r="W2132" i="4"/>
  <c r="P2131" i="4"/>
  <c r="M2131" i="4"/>
  <c r="X2131" i="4"/>
  <c r="V2134" i="4"/>
  <c r="J2135" i="4"/>
  <c r="AG2125" i="2"/>
  <c r="AE2125" i="2"/>
  <c r="AC2125" i="2"/>
  <c r="AI2125" i="2"/>
  <c r="V2125" i="2"/>
  <c r="AV2094" i="2"/>
  <c r="AW2094" i="2" s="1"/>
  <c r="AA2118" i="2"/>
  <c r="AH2118" i="2" s="1"/>
  <c r="AY2086" i="2" s="1"/>
  <c r="Z2119" i="2"/>
  <c r="AF2119" i="2" s="1"/>
  <c r="AB2120" i="2"/>
  <c r="X2121" i="2"/>
  <c r="Y2120" i="2"/>
  <c r="AD2120" i="2" s="1"/>
  <c r="AG2129" i="4" l="1"/>
  <c r="AF2129" i="4"/>
  <c r="AH2129" i="4"/>
  <c r="AD2129" i="4"/>
  <c r="R2131" i="4"/>
  <c r="S2130" i="4"/>
  <c r="F2130" i="4" s="1"/>
  <c r="AA2130" i="4"/>
  <c r="AG2130" i="4" s="1"/>
  <c r="AD2130" i="4"/>
  <c r="AK2128" i="4"/>
  <c r="H2128" i="4" s="1"/>
  <c r="G2128" i="4" s="1"/>
  <c r="L2134" i="4"/>
  <c r="N2133" i="4"/>
  <c r="W2133" i="4"/>
  <c r="K2133" i="4"/>
  <c r="O2131" i="4"/>
  <c r="Y2131" i="4"/>
  <c r="M2132" i="4"/>
  <c r="P2132" i="4"/>
  <c r="R2132" i="4" s="1"/>
  <c r="X2132" i="4"/>
  <c r="V2135" i="4"/>
  <c r="J2136" i="4"/>
  <c r="AG2126" i="2"/>
  <c r="AE2126" i="2"/>
  <c r="AC2126" i="2"/>
  <c r="AI2126" i="2"/>
  <c r="V2126" i="2"/>
  <c r="AV2095" i="2"/>
  <c r="AW2095" i="2" s="1"/>
  <c r="AA2119" i="2"/>
  <c r="AH2119" i="2" s="1"/>
  <c r="AY2087" i="2" s="1"/>
  <c r="Z2120" i="2"/>
  <c r="AF2120" i="2" s="1"/>
  <c r="AB2121" i="2"/>
  <c r="X2122" i="2"/>
  <c r="Y2121" i="2"/>
  <c r="AD2121" i="2" s="1"/>
  <c r="AK2129" i="4" l="1"/>
  <c r="H2129" i="4" s="1"/>
  <c r="G2129" i="4" s="1"/>
  <c r="AH2130" i="4"/>
  <c r="AF2130" i="4"/>
  <c r="AE2130" i="4"/>
  <c r="T2131" i="4"/>
  <c r="Q2131" i="4"/>
  <c r="Z2131" i="4"/>
  <c r="Q2132" i="4"/>
  <c r="Z2132" i="4"/>
  <c r="AI2130" i="4"/>
  <c r="O2132" i="4"/>
  <c r="Y2132" i="4"/>
  <c r="P2133" i="4"/>
  <c r="R2133" i="4" s="1"/>
  <c r="M2133" i="4"/>
  <c r="X2133" i="4"/>
  <c r="L2135" i="4"/>
  <c r="N2134" i="4"/>
  <c r="W2134" i="4"/>
  <c r="K2134" i="4"/>
  <c r="V2136" i="4"/>
  <c r="J2137" i="4"/>
  <c r="AG2127" i="2"/>
  <c r="AE2127" i="2"/>
  <c r="AC2127" i="2"/>
  <c r="AI2127" i="2"/>
  <c r="V2127" i="2"/>
  <c r="AV2096" i="2"/>
  <c r="AW2096" i="2" s="1"/>
  <c r="AA2120" i="2"/>
  <c r="AH2120" i="2" s="1"/>
  <c r="AY2088" i="2" s="1"/>
  <c r="Z2121" i="2"/>
  <c r="AF2121" i="2" s="1"/>
  <c r="AB2122" i="2"/>
  <c r="X2123" i="2"/>
  <c r="Y2122" i="2"/>
  <c r="AD2122" i="2" s="1"/>
  <c r="AK2130" i="4" l="1"/>
  <c r="H2130" i="4" s="1"/>
  <c r="G2130" i="4" s="1"/>
  <c r="S2131" i="4"/>
  <c r="F2131" i="4" s="1"/>
  <c r="AA2131" i="4"/>
  <c r="T2132" i="4"/>
  <c r="T2133" i="4"/>
  <c r="Q2133" i="4"/>
  <c r="Z2133" i="4"/>
  <c r="I2131" i="4"/>
  <c r="P2134" i="4"/>
  <c r="R2134" i="4" s="1"/>
  <c r="M2134" i="4"/>
  <c r="X2134" i="4"/>
  <c r="N2135" i="4"/>
  <c r="L2136" i="4"/>
  <c r="W2135" i="4"/>
  <c r="K2135" i="4"/>
  <c r="O2133" i="4"/>
  <c r="Y2133" i="4"/>
  <c r="V2137" i="4"/>
  <c r="J2138" i="4"/>
  <c r="AG2128" i="2"/>
  <c r="AE2128" i="2"/>
  <c r="AC2128" i="2"/>
  <c r="AI2128" i="2"/>
  <c r="V2128" i="2"/>
  <c r="AV2097" i="2"/>
  <c r="AW2097" i="2" s="1"/>
  <c r="AA2121" i="2"/>
  <c r="AH2121" i="2" s="1"/>
  <c r="AY2089" i="2" s="1"/>
  <c r="Z2122" i="2"/>
  <c r="AF2122" i="2" s="1"/>
  <c r="X2124" i="2"/>
  <c r="AB2123" i="2"/>
  <c r="Y2123" i="2"/>
  <c r="AD2123" i="2" s="1"/>
  <c r="T2134" i="4" l="1"/>
  <c r="AA2134" i="4" s="1"/>
  <c r="Q2134" i="4"/>
  <c r="Z2134" i="4"/>
  <c r="S2133" i="4"/>
  <c r="F2133" i="4" s="1"/>
  <c r="I2133" i="4"/>
  <c r="S2132" i="4"/>
  <c r="F2132" i="4" s="1"/>
  <c r="AA2132" i="4"/>
  <c r="I2132" i="4"/>
  <c r="AA2133" i="4"/>
  <c r="AI2133" i="4" s="1"/>
  <c r="AG2131" i="4"/>
  <c r="AF2131" i="4"/>
  <c r="AE2131" i="4"/>
  <c r="AH2131" i="4"/>
  <c r="AD2131" i="4"/>
  <c r="AI2131" i="4"/>
  <c r="P2135" i="4"/>
  <c r="R2135" i="4" s="1"/>
  <c r="M2135" i="4"/>
  <c r="X2135" i="4"/>
  <c r="L2137" i="4"/>
  <c r="N2136" i="4"/>
  <c r="W2136" i="4"/>
  <c r="K2136" i="4"/>
  <c r="O2134" i="4"/>
  <c r="Y2134" i="4"/>
  <c r="V2138" i="4"/>
  <c r="J2139" i="4"/>
  <c r="AG2129" i="2"/>
  <c r="AE2129" i="2"/>
  <c r="AC2129" i="2"/>
  <c r="AI2129" i="2"/>
  <c r="V2129" i="2"/>
  <c r="AV2098" i="2"/>
  <c r="AW2098" i="2" s="1"/>
  <c r="AA2122" i="2"/>
  <c r="AH2122" i="2" s="1"/>
  <c r="AY2090" i="2" s="1"/>
  <c r="Z2123" i="2"/>
  <c r="AF2123" i="2" s="1"/>
  <c r="X2125" i="2"/>
  <c r="AB2124" i="2"/>
  <c r="Y2124" i="2"/>
  <c r="AD2124" i="2" s="1"/>
  <c r="AD2133" i="4" l="1"/>
  <c r="AF2133" i="4"/>
  <c r="AG2133" i="4"/>
  <c r="AH2133" i="4"/>
  <c r="AE2133" i="4"/>
  <c r="AK2131" i="4"/>
  <c r="H2131" i="4" s="1"/>
  <c r="G2131" i="4" s="1"/>
  <c r="AI2132" i="4"/>
  <c r="AH2132" i="4"/>
  <c r="AD2132" i="4"/>
  <c r="AF2132" i="4"/>
  <c r="AE2132" i="4"/>
  <c r="AG2132" i="4"/>
  <c r="T2135" i="4"/>
  <c r="AA2135" i="4" s="1"/>
  <c r="Q2135" i="4"/>
  <c r="Z2135" i="4"/>
  <c r="S2134" i="4"/>
  <c r="F2134" i="4" s="1"/>
  <c r="I2134" i="4"/>
  <c r="L2138" i="4"/>
  <c r="N2137" i="4"/>
  <c r="W2137" i="4"/>
  <c r="K2137" i="4"/>
  <c r="M2136" i="4"/>
  <c r="P2136" i="4"/>
  <c r="X2136" i="4"/>
  <c r="O2135" i="4"/>
  <c r="Y2135" i="4"/>
  <c r="AH2134" i="4"/>
  <c r="AD2134" i="4"/>
  <c r="AI2134" i="4"/>
  <c r="AF2134" i="4"/>
  <c r="AE2134" i="4"/>
  <c r="AG2134" i="4"/>
  <c r="V2139" i="4"/>
  <c r="J2140" i="4"/>
  <c r="AG2130" i="2"/>
  <c r="AE2130" i="2"/>
  <c r="AC2130" i="2"/>
  <c r="AI2130" i="2"/>
  <c r="V2130" i="2"/>
  <c r="AV2099" i="2"/>
  <c r="AW2099" i="2" s="1"/>
  <c r="AA2123" i="2"/>
  <c r="AH2123" i="2" s="1"/>
  <c r="AY2091" i="2" s="1"/>
  <c r="Z2124" i="2"/>
  <c r="AF2124" i="2" s="1"/>
  <c r="AB2125" i="2"/>
  <c r="X2126" i="2"/>
  <c r="Y2125" i="2"/>
  <c r="AD2125" i="2" s="1"/>
  <c r="AK2133" i="4" l="1"/>
  <c r="H2133" i="4" s="1"/>
  <c r="G2133" i="4" s="1"/>
  <c r="R2136" i="4"/>
  <c r="S2135" i="4"/>
  <c r="F2135" i="4" s="1"/>
  <c r="I2135" i="4"/>
  <c r="AK2132" i="4"/>
  <c r="H2132" i="4" s="1"/>
  <c r="G2132" i="4" s="1"/>
  <c r="O2136" i="4"/>
  <c r="Y2136" i="4"/>
  <c r="P2137" i="4"/>
  <c r="R2137" i="4" s="1"/>
  <c r="M2137" i="4"/>
  <c r="X2137" i="4"/>
  <c r="L2139" i="4"/>
  <c r="N2138" i="4"/>
  <c r="W2138" i="4"/>
  <c r="K2138" i="4"/>
  <c r="AK2134" i="4"/>
  <c r="H2134" i="4" s="1"/>
  <c r="G2134" i="4" s="1"/>
  <c r="AG2135" i="4"/>
  <c r="AE2135" i="4"/>
  <c r="AF2135" i="4"/>
  <c r="AI2135" i="4"/>
  <c r="AD2135" i="4"/>
  <c r="AH2135" i="4"/>
  <c r="V2140" i="4"/>
  <c r="J2141" i="4"/>
  <c r="AG2131" i="2"/>
  <c r="AE2131" i="2"/>
  <c r="AC2131" i="2"/>
  <c r="AI2131" i="2"/>
  <c r="V2131" i="2"/>
  <c r="AV2100" i="2"/>
  <c r="AW2100" i="2" s="1"/>
  <c r="AA2124" i="2"/>
  <c r="AH2124" i="2" s="1"/>
  <c r="AY2092" i="2" s="1"/>
  <c r="Z2125" i="2"/>
  <c r="AF2125" i="2" s="1"/>
  <c r="X2127" i="2"/>
  <c r="AB2126" i="2"/>
  <c r="Y2126" i="2"/>
  <c r="AD2126" i="2" s="1"/>
  <c r="T2136" i="4" l="1"/>
  <c r="I2136" i="4" s="1"/>
  <c r="Q2136" i="4"/>
  <c r="Z2136" i="4"/>
  <c r="T2137" i="4"/>
  <c r="I2137" i="4" s="1"/>
  <c r="Q2137" i="4"/>
  <c r="Z2137" i="4"/>
  <c r="P2138" i="4"/>
  <c r="R2138" i="4" s="1"/>
  <c r="M2138" i="4"/>
  <c r="X2138" i="4"/>
  <c r="O2137" i="4"/>
  <c r="Y2137" i="4"/>
  <c r="N2139" i="4"/>
  <c r="L2140" i="4"/>
  <c r="W2139" i="4"/>
  <c r="K2139" i="4"/>
  <c r="V2141" i="4"/>
  <c r="J2142" i="4"/>
  <c r="AK2135" i="4"/>
  <c r="H2135" i="4" s="1"/>
  <c r="G2135" i="4" s="1"/>
  <c r="AG2132" i="2"/>
  <c r="AE2132" i="2"/>
  <c r="AC2132" i="2"/>
  <c r="AI2132" i="2"/>
  <c r="V2132" i="2"/>
  <c r="AV2101" i="2"/>
  <c r="AW2101" i="2" s="1"/>
  <c r="AA2125" i="2"/>
  <c r="AH2125" i="2" s="1"/>
  <c r="AY2093" i="2" s="1"/>
  <c r="Z2126" i="2"/>
  <c r="AF2126" i="2" s="1"/>
  <c r="X2128" i="2"/>
  <c r="AB2127" i="2"/>
  <c r="Y2127" i="2"/>
  <c r="AD2127" i="2" s="1"/>
  <c r="T2138" i="4" l="1"/>
  <c r="Q2138" i="4"/>
  <c r="Z2138" i="4"/>
  <c r="S2137" i="4"/>
  <c r="F2137" i="4" s="1"/>
  <c r="AA2137" i="4"/>
  <c r="AI2137" i="4" s="1"/>
  <c r="S2136" i="4"/>
  <c r="F2136" i="4" s="1"/>
  <c r="AA2136" i="4"/>
  <c r="L2141" i="4"/>
  <c r="N2140" i="4"/>
  <c r="K2140" i="4"/>
  <c r="W2140" i="4"/>
  <c r="P2139" i="4"/>
  <c r="R2139" i="4" s="1"/>
  <c r="M2139" i="4"/>
  <c r="X2139" i="4"/>
  <c r="O2138" i="4"/>
  <c r="Y2138" i="4"/>
  <c r="I2138" i="4"/>
  <c r="V2142" i="4"/>
  <c r="J2143" i="4"/>
  <c r="AG2133" i="2"/>
  <c r="AE2133" i="2"/>
  <c r="AC2133" i="2"/>
  <c r="AI2133" i="2"/>
  <c r="V2133" i="2"/>
  <c r="AV2102" i="2"/>
  <c r="AW2102" i="2" s="1"/>
  <c r="AA2126" i="2"/>
  <c r="AH2126" i="2" s="1"/>
  <c r="AY2094" i="2" s="1"/>
  <c r="Z2127" i="2"/>
  <c r="AF2127" i="2" s="1"/>
  <c r="X2129" i="2"/>
  <c r="AB2128" i="2"/>
  <c r="Y2128" i="2"/>
  <c r="AD2128" i="2" s="1"/>
  <c r="AF2137" i="4" l="1"/>
  <c r="T2139" i="4"/>
  <c r="S2139" i="4" s="1"/>
  <c r="Q2139" i="4"/>
  <c r="Z2139" i="4"/>
  <c r="AF2136" i="4"/>
  <c r="AI2136" i="4"/>
  <c r="AD2136" i="4"/>
  <c r="AH2136" i="4"/>
  <c r="AE2136" i="4"/>
  <c r="AG2136" i="4"/>
  <c r="AE2137" i="4"/>
  <c r="AH2137" i="4"/>
  <c r="AG2137" i="4"/>
  <c r="S2138" i="4"/>
  <c r="F2138" i="4" s="1"/>
  <c r="AA2138" i="4"/>
  <c r="AE2138" i="4" s="1"/>
  <c r="AD2137" i="4"/>
  <c r="O2139" i="4"/>
  <c r="Y2139" i="4"/>
  <c r="M2140" i="4"/>
  <c r="P2140" i="4"/>
  <c r="R2140" i="4" s="1"/>
  <c r="X2140" i="4"/>
  <c r="L2142" i="4"/>
  <c r="N2141" i="4"/>
  <c r="W2141" i="4"/>
  <c r="K2141" i="4"/>
  <c r="V2143" i="4"/>
  <c r="J2144" i="4"/>
  <c r="AA2139" i="4"/>
  <c r="AG2134" i="2"/>
  <c r="AE2134" i="2"/>
  <c r="AC2134" i="2"/>
  <c r="AI2134" i="2"/>
  <c r="V2134" i="2"/>
  <c r="AV2103" i="2"/>
  <c r="AW2103" i="2" s="1"/>
  <c r="AA2127" i="2"/>
  <c r="AH2127" i="2" s="1"/>
  <c r="AY2095" i="2" s="1"/>
  <c r="Z2128" i="2"/>
  <c r="AF2128" i="2" s="1"/>
  <c r="AB2129" i="2"/>
  <c r="X2130" i="2"/>
  <c r="Y2129" i="2"/>
  <c r="AD2129" i="2" s="1"/>
  <c r="F2139" i="4" l="1"/>
  <c r="AI2138" i="4"/>
  <c r="I2139" i="4"/>
  <c r="AH2138" i="4"/>
  <c r="AF2138" i="4"/>
  <c r="AK2136" i="4"/>
  <c r="H2136" i="4" s="1"/>
  <c r="G2136" i="4" s="1"/>
  <c r="T2140" i="4"/>
  <c r="I2140" i="4" s="1"/>
  <c r="Q2140" i="4"/>
  <c r="Z2140" i="4"/>
  <c r="AK2137" i="4"/>
  <c r="H2137" i="4" s="1"/>
  <c r="G2137" i="4" s="1"/>
  <c r="AD2138" i="4"/>
  <c r="AG2138" i="4"/>
  <c r="O2140" i="4"/>
  <c r="Y2140" i="4"/>
  <c r="P2141" i="4"/>
  <c r="R2141" i="4" s="1"/>
  <c r="M2141" i="4"/>
  <c r="X2141" i="4"/>
  <c r="L2143" i="4"/>
  <c r="N2142" i="4"/>
  <c r="W2142" i="4"/>
  <c r="K2142" i="4"/>
  <c r="V2144" i="4"/>
  <c r="J2145" i="4"/>
  <c r="AG2139" i="4"/>
  <c r="AI2139" i="4"/>
  <c r="AE2139" i="4"/>
  <c r="AF2139" i="4"/>
  <c r="AD2139" i="4"/>
  <c r="AH2139" i="4"/>
  <c r="AG2135" i="2"/>
  <c r="AE2135" i="2"/>
  <c r="AC2135" i="2"/>
  <c r="AI2135" i="2"/>
  <c r="V2135" i="2"/>
  <c r="AV2104" i="2"/>
  <c r="AW2104" i="2" s="1"/>
  <c r="AA2128" i="2"/>
  <c r="AH2128" i="2" s="1"/>
  <c r="AY2096" i="2" s="1"/>
  <c r="Z2129" i="2"/>
  <c r="AF2129" i="2" s="1"/>
  <c r="X2131" i="2"/>
  <c r="AB2130" i="2"/>
  <c r="Y2130" i="2"/>
  <c r="AD2130" i="2" s="1"/>
  <c r="T2141" i="4" l="1"/>
  <c r="Q2141" i="4"/>
  <c r="Z2141" i="4"/>
  <c r="AK2138" i="4"/>
  <c r="H2138" i="4" s="1"/>
  <c r="G2138" i="4" s="1"/>
  <c r="S2140" i="4"/>
  <c r="F2140" i="4" s="1"/>
  <c r="AA2140" i="4"/>
  <c r="AE2140" i="4" s="1"/>
  <c r="P2142" i="4"/>
  <c r="R2142" i="4" s="1"/>
  <c r="M2142" i="4"/>
  <c r="X2142" i="4"/>
  <c r="O2141" i="4"/>
  <c r="Y2141" i="4"/>
  <c r="N2143" i="4"/>
  <c r="L2144" i="4"/>
  <c r="W2143" i="4"/>
  <c r="K2143" i="4"/>
  <c r="AK2139" i="4"/>
  <c r="H2139" i="4" s="1"/>
  <c r="G2139" i="4" s="1"/>
  <c r="AA2141" i="4"/>
  <c r="V2145" i="4"/>
  <c r="J2146" i="4"/>
  <c r="AG2136" i="2"/>
  <c r="AE2136" i="2"/>
  <c r="AC2136" i="2"/>
  <c r="AI2136" i="2"/>
  <c r="V2136" i="2"/>
  <c r="AV2105" i="2"/>
  <c r="AW2105" i="2" s="1"/>
  <c r="AA2129" i="2"/>
  <c r="AH2129" i="2" s="1"/>
  <c r="AY2097" i="2" s="1"/>
  <c r="Z2130" i="2"/>
  <c r="AF2130" i="2" s="1"/>
  <c r="AB2131" i="2"/>
  <c r="X2132" i="2"/>
  <c r="Y2131" i="2"/>
  <c r="AD2131" i="2" s="1"/>
  <c r="T2142" i="4" l="1"/>
  <c r="I2142" i="4" s="1"/>
  <c r="Q2142" i="4"/>
  <c r="Z2142" i="4"/>
  <c r="AF2140" i="4"/>
  <c r="AD2140" i="4"/>
  <c r="S2141" i="4"/>
  <c r="F2141" i="4" s="1"/>
  <c r="I2141" i="4"/>
  <c r="AG2140" i="4"/>
  <c r="AH2140" i="4"/>
  <c r="AI2140" i="4"/>
  <c r="L2145" i="4"/>
  <c r="N2144" i="4"/>
  <c r="W2144" i="4"/>
  <c r="K2144" i="4"/>
  <c r="P2143" i="4"/>
  <c r="M2143" i="4"/>
  <c r="X2143" i="4"/>
  <c r="O2142" i="4"/>
  <c r="Y2142" i="4"/>
  <c r="AD2141" i="4"/>
  <c r="AG2141" i="4"/>
  <c r="AH2141" i="4"/>
  <c r="AE2141" i="4"/>
  <c r="AF2141" i="4"/>
  <c r="AI2141" i="4"/>
  <c r="V2146" i="4"/>
  <c r="J2147" i="4"/>
  <c r="AG2137" i="2"/>
  <c r="AE2137" i="2"/>
  <c r="AC2137" i="2"/>
  <c r="AI2137" i="2"/>
  <c r="V2137" i="2"/>
  <c r="AV2106" i="2"/>
  <c r="AW2106" i="2" s="1"/>
  <c r="AA2130" i="2"/>
  <c r="AH2130" i="2" s="1"/>
  <c r="AY2098" i="2" s="1"/>
  <c r="Z2131" i="2"/>
  <c r="AF2131" i="2" s="1"/>
  <c r="AB2132" i="2"/>
  <c r="X2133" i="2"/>
  <c r="Y2132" i="2"/>
  <c r="AD2132" i="2" s="1"/>
  <c r="R2143" i="4" l="1"/>
  <c r="AK2140" i="4"/>
  <c r="H2140" i="4" s="1"/>
  <c r="G2140" i="4" s="1"/>
  <c r="S2142" i="4"/>
  <c r="F2142" i="4" s="1"/>
  <c r="AA2142" i="4"/>
  <c r="AG2142" i="4" s="1"/>
  <c r="M2144" i="4"/>
  <c r="P2144" i="4"/>
  <c r="X2144" i="4"/>
  <c r="O2143" i="4"/>
  <c r="Y2143" i="4"/>
  <c r="L2146" i="4"/>
  <c r="N2145" i="4"/>
  <c r="W2145" i="4"/>
  <c r="K2145" i="4"/>
  <c r="V2147" i="4"/>
  <c r="J2148" i="4"/>
  <c r="AK2141" i="4"/>
  <c r="H2141" i="4" s="1"/>
  <c r="G2141" i="4" s="1"/>
  <c r="AG2138" i="2"/>
  <c r="AE2138" i="2"/>
  <c r="AC2138" i="2"/>
  <c r="AI2138" i="2"/>
  <c r="V2138" i="2"/>
  <c r="AV2107" i="2"/>
  <c r="AW2107" i="2" s="1"/>
  <c r="AA2131" i="2"/>
  <c r="AH2131" i="2" s="1"/>
  <c r="AY2099" i="2" s="1"/>
  <c r="Z2132" i="2"/>
  <c r="AF2132" i="2" s="1"/>
  <c r="AB2133" i="2"/>
  <c r="X2134" i="2"/>
  <c r="Y2133" i="2"/>
  <c r="AD2133" i="2" s="1"/>
  <c r="AF2142" i="4" l="1"/>
  <c r="AD2142" i="4"/>
  <c r="AE2142" i="4"/>
  <c r="AI2142" i="4"/>
  <c r="R2144" i="4"/>
  <c r="T2143" i="4"/>
  <c r="Q2143" i="4"/>
  <c r="Z2143" i="4"/>
  <c r="AH2142" i="4"/>
  <c r="P2145" i="4"/>
  <c r="M2145" i="4"/>
  <c r="X2145" i="4"/>
  <c r="L2147" i="4"/>
  <c r="N2146" i="4"/>
  <c r="W2146" i="4"/>
  <c r="K2146" i="4"/>
  <c r="O2144" i="4"/>
  <c r="Y2144" i="4"/>
  <c r="V2148" i="4"/>
  <c r="J2149" i="4"/>
  <c r="AG2139" i="2"/>
  <c r="AE2139" i="2"/>
  <c r="AC2139" i="2"/>
  <c r="AI2139" i="2"/>
  <c r="V2139" i="2"/>
  <c r="AV2108" i="2"/>
  <c r="AW2108" i="2" s="1"/>
  <c r="AA2132" i="2"/>
  <c r="AH2132" i="2" s="1"/>
  <c r="AY2100" i="2" s="1"/>
  <c r="X2135" i="2"/>
  <c r="AB2134" i="2"/>
  <c r="Y2134" i="2"/>
  <c r="AD2134" i="2" s="1"/>
  <c r="Z2133" i="2"/>
  <c r="AF2133" i="2" s="1"/>
  <c r="AK2142" i="4" l="1"/>
  <c r="H2142" i="4" s="1"/>
  <c r="G2142" i="4" s="1"/>
  <c r="R2145" i="4"/>
  <c r="Z2145" i="4" s="1"/>
  <c r="S2143" i="4"/>
  <c r="F2143" i="4" s="1"/>
  <c r="AA2143" i="4"/>
  <c r="I2143" i="4"/>
  <c r="Q2145" i="4"/>
  <c r="T2144" i="4"/>
  <c r="I2144" i="4" s="1"/>
  <c r="Q2144" i="4"/>
  <c r="Z2144" i="4"/>
  <c r="P2146" i="4"/>
  <c r="R2146" i="4" s="1"/>
  <c r="M2146" i="4"/>
  <c r="X2146" i="4"/>
  <c r="N2147" i="4"/>
  <c r="L2148" i="4"/>
  <c r="W2147" i="4"/>
  <c r="K2147" i="4"/>
  <c r="O2145" i="4"/>
  <c r="Y2145" i="4"/>
  <c r="V2149" i="4"/>
  <c r="J2150" i="4"/>
  <c r="AG2140" i="2"/>
  <c r="AE2140" i="2"/>
  <c r="AC2140" i="2"/>
  <c r="AI2140" i="2"/>
  <c r="V2140" i="2"/>
  <c r="AV2109" i="2"/>
  <c r="AW2109" i="2" s="1"/>
  <c r="AA2133" i="2"/>
  <c r="AH2133" i="2" s="1"/>
  <c r="AY2101" i="2" s="1"/>
  <c r="AB2135" i="2"/>
  <c r="X2136" i="2"/>
  <c r="Y2135" i="2"/>
  <c r="AD2135" i="2" s="1"/>
  <c r="Z2134" i="2"/>
  <c r="AF2134" i="2" s="1"/>
  <c r="S2144" i="4" l="1"/>
  <c r="F2144" i="4" s="1"/>
  <c r="AA2144" i="4"/>
  <c r="AD2144" i="4" s="1"/>
  <c r="AH2143" i="4"/>
  <c r="AF2143" i="4"/>
  <c r="AG2143" i="4"/>
  <c r="AD2143" i="4"/>
  <c r="AI2143" i="4"/>
  <c r="AE2143" i="4"/>
  <c r="Q2146" i="4"/>
  <c r="Z2146" i="4"/>
  <c r="T2145" i="4"/>
  <c r="T2146" i="4" s="1"/>
  <c r="I2146" i="4" s="1"/>
  <c r="L2149" i="4"/>
  <c r="N2148" i="4"/>
  <c r="K2148" i="4"/>
  <c r="W2148" i="4"/>
  <c r="O2146" i="4"/>
  <c r="Y2146" i="4"/>
  <c r="P2147" i="4"/>
  <c r="R2147" i="4" s="1"/>
  <c r="M2147" i="4"/>
  <c r="X2147" i="4"/>
  <c r="V2150" i="4"/>
  <c r="J2151" i="4"/>
  <c r="AG2141" i="2"/>
  <c r="AE2141" i="2"/>
  <c r="AC2141" i="2"/>
  <c r="AI2141" i="2"/>
  <c r="V2141" i="2"/>
  <c r="AV2110" i="2"/>
  <c r="AW2110" i="2" s="1"/>
  <c r="AB2136" i="2"/>
  <c r="X2137" i="2"/>
  <c r="Y2136" i="2"/>
  <c r="AD2136" i="2" s="1"/>
  <c r="AA2134" i="2"/>
  <c r="AH2134" i="2" s="1"/>
  <c r="AY2102" i="2" s="1"/>
  <c r="Z2135" i="2"/>
  <c r="AF2135" i="2" s="1"/>
  <c r="S2146" i="4" l="1"/>
  <c r="F2146" i="4" s="1"/>
  <c r="AA2146" i="4"/>
  <c r="AD2146" i="4" s="1"/>
  <c r="AK2143" i="4"/>
  <c r="H2143" i="4" s="1"/>
  <c r="G2143" i="4" s="1"/>
  <c r="S2145" i="4"/>
  <c r="F2145" i="4" s="1"/>
  <c r="AA2145" i="4"/>
  <c r="I2145" i="4"/>
  <c r="AF2146" i="4"/>
  <c r="T2147" i="4"/>
  <c r="I2147" i="4" s="1"/>
  <c r="Q2147" i="4"/>
  <c r="Z2147" i="4"/>
  <c r="AH2144" i="4"/>
  <c r="AF2144" i="4"/>
  <c r="AI2144" i="4"/>
  <c r="AE2144" i="4"/>
  <c r="AG2144" i="4"/>
  <c r="AI2146" i="4"/>
  <c r="O2147" i="4"/>
  <c r="Y2147" i="4"/>
  <c r="M2148" i="4"/>
  <c r="P2148" i="4"/>
  <c r="X2148" i="4"/>
  <c r="L2150" i="4"/>
  <c r="N2149" i="4"/>
  <c r="W2149" i="4"/>
  <c r="K2149" i="4"/>
  <c r="V2151" i="4"/>
  <c r="J2152" i="4"/>
  <c r="AG2142" i="2"/>
  <c r="AE2142" i="2"/>
  <c r="AC2142" i="2"/>
  <c r="AI2142" i="2"/>
  <c r="V2142" i="2"/>
  <c r="AV2111" i="2"/>
  <c r="AW2111" i="2" s="1"/>
  <c r="AA2135" i="2"/>
  <c r="AH2135" i="2" s="1"/>
  <c r="AY2103" i="2" s="1"/>
  <c r="Z2136" i="2"/>
  <c r="AF2136" i="2" s="1"/>
  <c r="AB2137" i="2"/>
  <c r="X2138" i="2"/>
  <c r="Y2137" i="2"/>
  <c r="AD2137" i="2" s="1"/>
  <c r="AH2146" i="4" l="1"/>
  <c r="AG2146" i="4"/>
  <c r="AE2146" i="4"/>
  <c r="S2147" i="4"/>
  <c r="F2147" i="4" s="1"/>
  <c r="AA2147" i="4"/>
  <c r="AD2147" i="4" s="1"/>
  <c r="AE2145" i="4"/>
  <c r="AH2145" i="4"/>
  <c r="AF2145" i="4"/>
  <c r="AD2145" i="4"/>
  <c r="AG2145" i="4"/>
  <c r="AI2145" i="4"/>
  <c r="R2148" i="4"/>
  <c r="AK2144" i="4"/>
  <c r="H2144" i="4" s="1"/>
  <c r="G2144" i="4" s="1"/>
  <c r="P2149" i="4"/>
  <c r="M2149" i="4"/>
  <c r="X2149" i="4"/>
  <c r="L2151" i="4"/>
  <c r="N2150" i="4"/>
  <c r="K2150" i="4"/>
  <c r="W2150" i="4"/>
  <c r="O2148" i="4"/>
  <c r="Y2148" i="4"/>
  <c r="V2152" i="4"/>
  <c r="J2153" i="4"/>
  <c r="AG2143" i="2"/>
  <c r="AE2143" i="2"/>
  <c r="AC2143" i="2"/>
  <c r="AI2143" i="2"/>
  <c r="V2143" i="2"/>
  <c r="AV2112" i="2"/>
  <c r="AW2112" i="2" s="1"/>
  <c r="AA2136" i="2"/>
  <c r="AH2136" i="2" s="1"/>
  <c r="AY2104" i="2" s="1"/>
  <c r="AB2138" i="2"/>
  <c r="X2139" i="2"/>
  <c r="Y2138" i="2"/>
  <c r="AD2138" i="2" s="1"/>
  <c r="Z2137" i="2"/>
  <c r="AF2137" i="2" s="1"/>
  <c r="AK2146" i="4" l="1"/>
  <c r="AH2147" i="4"/>
  <c r="AE2147" i="4"/>
  <c r="AF2147" i="4"/>
  <c r="AG2147" i="4"/>
  <c r="AI2147" i="4"/>
  <c r="R2149" i="4"/>
  <c r="T2148" i="4"/>
  <c r="Q2148" i="4"/>
  <c r="Z2148" i="4"/>
  <c r="AK2145" i="4"/>
  <c r="H2145" i="4" s="1"/>
  <c r="G2145" i="4" s="1"/>
  <c r="N2151" i="4"/>
  <c r="L2152" i="4"/>
  <c r="W2151" i="4"/>
  <c r="K2151" i="4"/>
  <c r="P2150" i="4"/>
  <c r="R2150" i="4" s="1"/>
  <c r="M2150" i="4"/>
  <c r="X2150" i="4"/>
  <c r="O2149" i="4"/>
  <c r="Y2149" i="4"/>
  <c r="V2153" i="4"/>
  <c r="J2154" i="4"/>
  <c r="AG2144" i="2"/>
  <c r="AE2144" i="2"/>
  <c r="AC2144" i="2"/>
  <c r="AI2144" i="2"/>
  <c r="V2144" i="2"/>
  <c r="AV2113" i="2"/>
  <c r="AW2113" i="2" s="1"/>
  <c r="AB2139" i="2"/>
  <c r="X2140" i="2"/>
  <c r="Y2139" i="2"/>
  <c r="AD2139" i="2" s="1"/>
  <c r="AA2137" i="2"/>
  <c r="AH2137" i="2" s="1"/>
  <c r="AY2105" i="2" s="1"/>
  <c r="Z2138" i="2"/>
  <c r="AF2138" i="2" s="1"/>
  <c r="AK2147" i="4" l="1"/>
  <c r="H2147" i="4" s="1"/>
  <c r="G2147" i="4" s="1"/>
  <c r="T2149" i="4"/>
  <c r="I2149" i="4" s="1"/>
  <c r="Q2149" i="4"/>
  <c r="Z2149" i="4"/>
  <c r="T2150" i="4"/>
  <c r="S2150" i="4" s="1"/>
  <c r="Q2150" i="4"/>
  <c r="Z2150" i="4"/>
  <c r="S2148" i="4"/>
  <c r="F2148" i="4" s="1"/>
  <c r="I2148" i="4"/>
  <c r="AA2148" i="4"/>
  <c r="H2146" i="4"/>
  <c r="G2146" i="4" s="1"/>
  <c r="L2153" i="4"/>
  <c r="N2152" i="4"/>
  <c r="W2152" i="4"/>
  <c r="K2152" i="4"/>
  <c r="O2150" i="4"/>
  <c r="Y2150" i="4"/>
  <c r="P2151" i="4"/>
  <c r="R2151" i="4" s="1"/>
  <c r="M2151" i="4"/>
  <c r="X2151" i="4"/>
  <c r="V2154" i="4"/>
  <c r="J2155" i="4"/>
  <c r="AG2145" i="2"/>
  <c r="AE2145" i="2"/>
  <c r="AC2145" i="2"/>
  <c r="AI2145" i="2"/>
  <c r="V2145" i="2"/>
  <c r="AV2114" i="2"/>
  <c r="AW2114" i="2" s="1"/>
  <c r="AA2138" i="2"/>
  <c r="AH2138" i="2" s="1"/>
  <c r="AY2106" i="2" s="1"/>
  <c r="Z2139" i="2"/>
  <c r="AF2139" i="2" s="1"/>
  <c r="AB2140" i="2"/>
  <c r="X2141" i="2"/>
  <c r="Y2140" i="2"/>
  <c r="AD2140" i="2" s="1"/>
  <c r="F2150" i="4" l="1"/>
  <c r="AA2150" i="4"/>
  <c r="AF2150" i="4" s="1"/>
  <c r="S2149" i="4"/>
  <c r="F2149" i="4" s="1"/>
  <c r="AA2149" i="4"/>
  <c r="T2151" i="4"/>
  <c r="I2151" i="4" s="1"/>
  <c r="Q2151" i="4"/>
  <c r="Z2151" i="4"/>
  <c r="AF2148" i="4"/>
  <c r="AE2148" i="4"/>
  <c r="AI2148" i="4"/>
  <c r="AH2148" i="4"/>
  <c r="AG2148" i="4"/>
  <c r="AD2148" i="4"/>
  <c r="I2150" i="4"/>
  <c r="O2151" i="4"/>
  <c r="Y2151" i="4"/>
  <c r="M2152" i="4"/>
  <c r="P2152" i="4"/>
  <c r="R2152" i="4" s="1"/>
  <c r="Z2152" i="4" s="1"/>
  <c r="X2152" i="4"/>
  <c r="L2154" i="4"/>
  <c r="N2153" i="4"/>
  <c r="W2153" i="4"/>
  <c r="K2153" i="4"/>
  <c r="V2155" i="4"/>
  <c r="J2156" i="4"/>
  <c r="AH2150" i="4"/>
  <c r="AG2150" i="4"/>
  <c r="AI2150" i="4"/>
  <c r="AG2146" i="2"/>
  <c r="AE2146" i="2"/>
  <c r="AC2146" i="2"/>
  <c r="AI2146" i="2"/>
  <c r="V2146" i="2"/>
  <c r="AV2115" i="2"/>
  <c r="AW2115" i="2" s="1"/>
  <c r="AA2139" i="2"/>
  <c r="AH2139" i="2" s="1"/>
  <c r="AY2107" i="2" s="1"/>
  <c r="Z2140" i="2"/>
  <c r="AF2140" i="2" s="1"/>
  <c r="X2142" i="2"/>
  <c r="AB2141" i="2"/>
  <c r="Y2141" i="2"/>
  <c r="AD2141" i="2" s="1"/>
  <c r="AE2150" i="4" l="1"/>
  <c r="AD2150" i="4"/>
  <c r="AK2148" i="4"/>
  <c r="H2148" i="4" s="1"/>
  <c r="G2148" i="4" s="1"/>
  <c r="S2151" i="4"/>
  <c r="F2151" i="4" s="1"/>
  <c r="AA2151" i="4"/>
  <c r="AI2151" i="4" s="1"/>
  <c r="AF2149" i="4"/>
  <c r="AG2149" i="4"/>
  <c r="AE2149" i="4"/>
  <c r="AH2149" i="4"/>
  <c r="AD2149" i="4"/>
  <c r="AI2149" i="4"/>
  <c r="T2152" i="4"/>
  <c r="I2152" i="4" s="1"/>
  <c r="Q2152" i="4"/>
  <c r="P2153" i="4"/>
  <c r="R2153" i="4" s="1"/>
  <c r="Z2153" i="4" s="1"/>
  <c r="M2153" i="4"/>
  <c r="X2153" i="4"/>
  <c r="O2152" i="4"/>
  <c r="Y2152" i="4"/>
  <c r="L2155" i="4"/>
  <c r="N2154" i="4"/>
  <c r="W2154" i="4"/>
  <c r="K2154" i="4"/>
  <c r="V2156" i="4"/>
  <c r="J2157" i="4"/>
  <c r="AG2147" i="2"/>
  <c r="AE2147" i="2"/>
  <c r="AC2147" i="2"/>
  <c r="AI2147" i="2"/>
  <c r="V2147" i="2"/>
  <c r="AV2116" i="2"/>
  <c r="AW2116" i="2" s="1"/>
  <c r="AA2140" i="2"/>
  <c r="AH2140" i="2" s="1"/>
  <c r="AY2108" i="2" s="1"/>
  <c r="Z2141" i="2"/>
  <c r="AF2141" i="2" s="1"/>
  <c r="X2143" i="2"/>
  <c r="AB2142" i="2"/>
  <c r="Y2142" i="2"/>
  <c r="AD2142" i="2" s="1"/>
  <c r="AH2151" i="4" l="1"/>
  <c r="AK2150" i="4"/>
  <c r="H2150" i="4" s="1"/>
  <c r="G2150" i="4" s="1"/>
  <c r="AK2149" i="4"/>
  <c r="H2149" i="4" s="1"/>
  <c r="G2149" i="4" s="1"/>
  <c r="S2152" i="4"/>
  <c r="AA2152" i="4"/>
  <c r="AD2152" i="4" s="1"/>
  <c r="AF2151" i="4"/>
  <c r="AE2151" i="4"/>
  <c r="AD2151" i="4"/>
  <c r="AG2151" i="4"/>
  <c r="F2152" i="4"/>
  <c r="T2153" i="4"/>
  <c r="I2153" i="4" s="1"/>
  <c r="Q2153" i="4"/>
  <c r="P2154" i="4"/>
  <c r="R2154" i="4" s="1"/>
  <c r="M2154" i="4"/>
  <c r="X2154" i="4"/>
  <c r="N2155" i="4"/>
  <c r="L2156" i="4"/>
  <c r="W2155" i="4"/>
  <c r="K2155" i="4"/>
  <c r="O2153" i="4"/>
  <c r="Y2153" i="4"/>
  <c r="V2157" i="4"/>
  <c r="J2158" i="4"/>
  <c r="AG2148" i="2"/>
  <c r="AE2148" i="2"/>
  <c r="AC2148" i="2"/>
  <c r="AI2148" i="2"/>
  <c r="V2148" i="2"/>
  <c r="AV2117" i="2"/>
  <c r="AW2117" i="2" s="1"/>
  <c r="AA2141" i="2"/>
  <c r="AH2141" i="2" s="1"/>
  <c r="AY2109" i="2" s="1"/>
  <c r="Z2142" i="2"/>
  <c r="AF2142" i="2" s="1"/>
  <c r="AB2143" i="2"/>
  <c r="X2144" i="2"/>
  <c r="Y2143" i="2"/>
  <c r="AD2143" i="2" s="1"/>
  <c r="T2154" i="4" l="1"/>
  <c r="Q2154" i="4"/>
  <c r="Z2154" i="4"/>
  <c r="AG2152" i="4"/>
  <c r="AH2152" i="4"/>
  <c r="AF2152" i="4"/>
  <c r="AI2152" i="4"/>
  <c r="AE2152" i="4"/>
  <c r="S2153" i="4"/>
  <c r="F2153" i="4" s="1"/>
  <c r="AA2153" i="4"/>
  <c r="AD2153" i="4" s="1"/>
  <c r="AK2151" i="4"/>
  <c r="H2151" i="4" s="1"/>
  <c r="G2151" i="4" s="1"/>
  <c r="P2155" i="4"/>
  <c r="R2155" i="4" s="1"/>
  <c r="M2155" i="4"/>
  <c r="X2155" i="4"/>
  <c r="L2157" i="4"/>
  <c r="N2156" i="4"/>
  <c r="W2156" i="4"/>
  <c r="K2156" i="4"/>
  <c r="O2154" i="4"/>
  <c r="Y2154" i="4"/>
  <c r="I2154" i="4"/>
  <c r="V2158" i="4"/>
  <c r="J2159" i="4"/>
  <c r="AG2149" i="2"/>
  <c r="AE2149" i="2"/>
  <c r="AC2149" i="2"/>
  <c r="AI2149" i="2"/>
  <c r="V2149" i="2"/>
  <c r="AV2118" i="2"/>
  <c r="AW2118" i="2" s="1"/>
  <c r="AA2142" i="2"/>
  <c r="AH2142" i="2" s="1"/>
  <c r="AY2110" i="2" s="1"/>
  <c r="Z2143" i="2"/>
  <c r="AF2143" i="2" s="1"/>
  <c r="AB2144" i="2"/>
  <c r="X2145" i="2"/>
  <c r="Y2144" i="2"/>
  <c r="AD2144" i="2" s="1"/>
  <c r="T2155" i="4" l="1"/>
  <c r="Q2155" i="4"/>
  <c r="Z2155" i="4"/>
  <c r="AK2152" i="4"/>
  <c r="H2152" i="4" s="1"/>
  <c r="G2152" i="4" s="1"/>
  <c r="S2154" i="4"/>
  <c r="F2154" i="4" s="1"/>
  <c r="AA2154" i="4"/>
  <c r="AE2154" i="4" s="1"/>
  <c r="AI2153" i="4"/>
  <c r="AH2153" i="4"/>
  <c r="AF2153" i="4"/>
  <c r="AG2153" i="4"/>
  <c r="AE2153" i="4"/>
  <c r="AF2154" i="4"/>
  <c r="M2156" i="4"/>
  <c r="P2156" i="4"/>
  <c r="R2156" i="4" s="1"/>
  <c r="Z2156" i="4" s="1"/>
  <c r="X2156" i="4"/>
  <c r="L2158" i="4"/>
  <c r="N2157" i="4"/>
  <c r="W2157" i="4"/>
  <c r="K2157" i="4"/>
  <c r="O2155" i="4"/>
  <c r="Y2155" i="4"/>
  <c r="V2159" i="4"/>
  <c r="J2160" i="4"/>
  <c r="AA2155" i="4"/>
  <c r="AG2150" i="2"/>
  <c r="AE2150" i="2"/>
  <c r="AC2150" i="2"/>
  <c r="AI2150" i="2"/>
  <c r="V2150" i="2"/>
  <c r="AV2119" i="2"/>
  <c r="AW2119" i="2" s="1"/>
  <c r="AA2143" i="2"/>
  <c r="AH2143" i="2" s="1"/>
  <c r="AY2111" i="2" s="1"/>
  <c r="AB2145" i="2"/>
  <c r="X2146" i="2"/>
  <c r="Y2145" i="2"/>
  <c r="AD2145" i="2" s="1"/>
  <c r="Z2144" i="2"/>
  <c r="AF2144" i="2" s="1"/>
  <c r="AD2154" i="4" l="1"/>
  <c r="AK2153" i="4"/>
  <c r="H2153" i="4" s="1"/>
  <c r="G2153" i="4" s="1"/>
  <c r="T2156" i="4"/>
  <c r="Q2156" i="4"/>
  <c r="S2155" i="4"/>
  <c r="F2155" i="4" s="1"/>
  <c r="I2155" i="4"/>
  <c r="AG2154" i="4"/>
  <c r="AI2154" i="4"/>
  <c r="AH2154" i="4"/>
  <c r="O2156" i="4"/>
  <c r="Y2156" i="4"/>
  <c r="L2159" i="4"/>
  <c r="N2158" i="4"/>
  <c r="W2158" i="4"/>
  <c r="K2158" i="4"/>
  <c r="P2157" i="4"/>
  <c r="M2157" i="4"/>
  <c r="X2157" i="4"/>
  <c r="AA2156" i="4"/>
  <c r="AD2155" i="4"/>
  <c r="AI2155" i="4"/>
  <c r="AF2155" i="4"/>
  <c r="AH2155" i="4"/>
  <c r="AE2155" i="4"/>
  <c r="AG2155" i="4"/>
  <c r="V2160" i="4"/>
  <c r="J2161" i="4"/>
  <c r="AG2151" i="2"/>
  <c r="AE2151" i="2"/>
  <c r="AC2151" i="2"/>
  <c r="AI2151" i="2"/>
  <c r="V2151" i="2"/>
  <c r="AV2120" i="2"/>
  <c r="AW2120" i="2" s="1"/>
  <c r="X2147" i="2"/>
  <c r="AB2146" i="2"/>
  <c r="Y2146" i="2"/>
  <c r="AD2146" i="2" s="1"/>
  <c r="AA2144" i="2"/>
  <c r="AH2144" i="2" s="1"/>
  <c r="AY2112" i="2" s="1"/>
  <c r="Z2145" i="2"/>
  <c r="AF2145" i="2" s="1"/>
  <c r="AK2154" i="4" l="1"/>
  <c r="H2154" i="4" s="1"/>
  <c r="G2154" i="4" s="1"/>
  <c r="R2157" i="4"/>
  <c r="S2156" i="4"/>
  <c r="F2156" i="4" s="1"/>
  <c r="I2156" i="4"/>
  <c r="P2158" i="4"/>
  <c r="R2158" i="4" s="1"/>
  <c r="M2158" i="4"/>
  <c r="X2158" i="4"/>
  <c r="O2157" i="4"/>
  <c r="Y2157" i="4"/>
  <c r="N2159" i="4"/>
  <c r="L2160" i="4"/>
  <c r="W2159" i="4"/>
  <c r="K2159" i="4"/>
  <c r="AF2156" i="4"/>
  <c r="AD2156" i="4"/>
  <c r="AK2155" i="4"/>
  <c r="H2155" i="4" s="1"/>
  <c r="G2155" i="4" s="1"/>
  <c r="V2161" i="4"/>
  <c r="J2162" i="4"/>
  <c r="AH2156" i="4"/>
  <c r="AI2156" i="4"/>
  <c r="AE2156" i="4"/>
  <c r="AG2156" i="4"/>
  <c r="AG2152" i="2"/>
  <c r="AE2152" i="2"/>
  <c r="AC2152" i="2"/>
  <c r="AI2152" i="2"/>
  <c r="V2152" i="2"/>
  <c r="AV2121" i="2"/>
  <c r="AW2121" i="2" s="1"/>
  <c r="AA2145" i="2"/>
  <c r="AH2145" i="2" s="1"/>
  <c r="AY2113" i="2" s="1"/>
  <c r="Z2146" i="2"/>
  <c r="AF2146" i="2" s="1"/>
  <c r="AB2147" i="2"/>
  <c r="X2148" i="2"/>
  <c r="Y2147" i="2"/>
  <c r="AD2147" i="2" s="1"/>
  <c r="T2157" i="4" l="1"/>
  <c r="I2157" i="4" s="1"/>
  <c r="Q2157" i="4"/>
  <c r="Z2157" i="4"/>
  <c r="T2158" i="4"/>
  <c r="Q2158" i="4"/>
  <c r="Z2158" i="4"/>
  <c r="L2161" i="4"/>
  <c r="N2160" i="4"/>
  <c r="W2160" i="4"/>
  <c r="K2160" i="4"/>
  <c r="P2159" i="4"/>
  <c r="R2159" i="4" s="1"/>
  <c r="M2159" i="4"/>
  <c r="X2159" i="4"/>
  <c r="O2158" i="4"/>
  <c r="Y2158" i="4"/>
  <c r="AK2156" i="4"/>
  <c r="H2156" i="4" s="1"/>
  <c r="G2156" i="4" s="1"/>
  <c r="V2162" i="4"/>
  <c r="J2163" i="4"/>
  <c r="AG2153" i="2"/>
  <c r="AE2153" i="2"/>
  <c r="AC2153" i="2"/>
  <c r="AI2153" i="2"/>
  <c r="V2153" i="2"/>
  <c r="AV2122" i="2"/>
  <c r="AW2122" i="2" s="1"/>
  <c r="AA2146" i="2"/>
  <c r="AH2146" i="2" s="1"/>
  <c r="AY2114" i="2" s="1"/>
  <c r="AB2148" i="2"/>
  <c r="X2149" i="2"/>
  <c r="Y2148" i="2"/>
  <c r="AD2148" i="2" s="1"/>
  <c r="Z2147" i="2"/>
  <c r="AF2147" i="2" s="1"/>
  <c r="T2159" i="4" l="1"/>
  <c r="I2159" i="4" s="1"/>
  <c r="Q2159" i="4"/>
  <c r="Z2159" i="4"/>
  <c r="S2158" i="4"/>
  <c r="F2158" i="4" s="1"/>
  <c r="I2158" i="4"/>
  <c r="AA2158" i="4"/>
  <c r="AD2158" i="4" s="1"/>
  <c r="S2157" i="4"/>
  <c r="F2157" i="4" s="1"/>
  <c r="AA2157" i="4"/>
  <c r="M2160" i="4"/>
  <c r="P2160" i="4"/>
  <c r="R2160" i="4" s="1"/>
  <c r="X2160" i="4"/>
  <c r="O2159" i="4"/>
  <c r="Y2159" i="4"/>
  <c r="L2162" i="4"/>
  <c r="N2161" i="4"/>
  <c r="W2161" i="4"/>
  <c r="K2161" i="4"/>
  <c r="AE2158" i="4"/>
  <c r="V2163" i="4"/>
  <c r="J2164" i="4"/>
  <c r="AG2154" i="2"/>
  <c r="AE2154" i="2"/>
  <c r="AC2154" i="2"/>
  <c r="AI2154" i="2"/>
  <c r="V2154" i="2"/>
  <c r="AV2123" i="2"/>
  <c r="AW2123" i="2" s="1"/>
  <c r="AB2149" i="2"/>
  <c r="X2150" i="2"/>
  <c r="Y2149" i="2"/>
  <c r="AD2149" i="2" s="1"/>
  <c r="AA2147" i="2"/>
  <c r="AH2147" i="2" s="1"/>
  <c r="AY2115" i="2" s="1"/>
  <c r="Z2148" i="2"/>
  <c r="AF2148" i="2" s="1"/>
  <c r="AF2158" i="4" l="1"/>
  <c r="AH2158" i="4"/>
  <c r="AI2158" i="4"/>
  <c r="AG2158" i="4"/>
  <c r="AG2157" i="4"/>
  <c r="AF2157" i="4"/>
  <c r="AE2157" i="4"/>
  <c r="AH2157" i="4"/>
  <c r="AI2157" i="4"/>
  <c r="AD2157" i="4"/>
  <c r="T2160" i="4"/>
  <c r="Q2160" i="4"/>
  <c r="Z2160" i="4"/>
  <c r="S2159" i="4"/>
  <c r="F2159" i="4" s="1"/>
  <c r="AA2159" i="4"/>
  <c r="AE2159" i="4" s="1"/>
  <c r="L2163" i="4"/>
  <c r="N2162" i="4"/>
  <c r="W2162" i="4"/>
  <c r="K2162" i="4"/>
  <c r="O2160" i="4"/>
  <c r="Y2160" i="4"/>
  <c r="P2161" i="4"/>
  <c r="M2161" i="4"/>
  <c r="X2161" i="4"/>
  <c r="V2164" i="4"/>
  <c r="J2165" i="4"/>
  <c r="AG2155" i="2"/>
  <c r="AE2155" i="2"/>
  <c r="AC2155" i="2"/>
  <c r="AI2155" i="2"/>
  <c r="V2155" i="2"/>
  <c r="AV2124" i="2"/>
  <c r="AW2124" i="2" s="1"/>
  <c r="AA2148" i="2"/>
  <c r="AH2148" i="2" s="1"/>
  <c r="AY2116" i="2" s="1"/>
  <c r="Z2149" i="2"/>
  <c r="AF2149" i="2" s="1"/>
  <c r="AB2150" i="2"/>
  <c r="X2151" i="2"/>
  <c r="Y2150" i="2"/>
  <c r="AD2150" i="2" s="1"/>
  <c r="AK2158" i="4" l="1"/>
  <c r="H2158" i="4" s="1"/>
  <c r="G2158" i="4" s="1"/>
  <c r="R2161" i="4"/>
  <c r="S2160" i="4"/>
  <c r="F2160" i="4" s="1"/>
  <c r="AA2160" i="4"/>
  <c r="AF2160" i="4" s="1"/>
  <c r="AF2159" i="4"/>
  <c r="AD2159" i="4"/>
  <c r="AG2159" i="4"/>
  <c r="AH2160" i="4"/>
  <c r="I2160" i="4"/>
  <c r="AH2159" i="4"/>
  <c r="AK2157" i="4"/>
  <c r="H2157" i="4" s="1"/>
  <c r="G2157" i="4" s="1"/>
  <c r="AI2159" i="4"/>
  <c r="O2161" i="4"/>
  <c r="Y2161" i="4"/>
  <c r="P2162" i="4"/>
  <c r="M2162" i="4"/>
  <c r="X2162" i="4"/>
  <c r="N2163" i="4"/>
  <c r="L2164" i="4"/>
  <c r="W2163" i="4"/>
  <c r="K2163" i="4"/>
  <c r="V2165" i="4"/>
  <c r="J2166" i="4"/>
  <c r="AG2156" i="2"/>
  <c r="AE2156" i="2"/>
  <c r="AC2156" i="2"/>
  <c r="AI2156" i="2"/>
  <c r="V2156" i="2"/>
  <c r="AV2125" i="2"/>
  <c r="AW2125" i="2" s="1"/>
  <c r="AA2149" i="2"/>
  <c r="AH2149" i="2" s="1"/>
  <c r="AY2117" i="2" s="1"/>
  <c r="AB2151" i="2"/>
  <c r="X2152" i="2"/>
  <c r="Y2151" i="2"/>
  <c r="AD2151" i="2" s="1"/>
  <c r="Z2150" i="2"/>
  <c r="AF2150" i="2" s="1"/>
  <c r="AD2160" i="4" l="1"/>
  <c r="AE2160" i="4"/>
  <c r="AG2160" i="4"/>
  <c r="R2162" i="4"/>
  <c r="AK2159" i="4"/>
  <c r="H2159" i="4" s="1"/>
  <c r="G2159" i="4" s="1"/>
  <c r="T2161" i="4"/>
  <c r="Q2161" i="4"/>
  <c r="Z2161" i="4"/>
  <c r="AI2160" i="4"/>
  <c r="I2161" i="4"/>
  <c r="O2162" i="4"/>
  <c r="Y2162" i="4"/>
  <c r="P2163" i="4"/>
  <c r="R2163" i="4" s="1"/>
  <c r="M2163" i="4"/>
  <c r="X2163" i="4"/>
  <c r="L2165" i="4"/>
  <c r="N2164" i="4"/>
  <c r="W2164" i="4"/>
  <c r="K2164" i="4"/>
  <c r="V2166" i="4"/>
  <c r="J2167" i="4"/>
  <c r="AG2157" i="2"/>
  <c r="AE2157" i="2"/>
  <c r="AC2157" i="2"/>
  <c r="AI2157" i="2"/>
  <c r="V2157" i="2"/>
  <c r="AV2126" i="2"/>
  <c r="AW2126" i="2" s="1"/>
  <c r="X2153" i="2"/>
  <c r="AB2152" i="2"/>
  <c r="Y2152" i="2"/>
  <c r="AD2152" i="2" s="1"/>
  <c r="AA2150" i="2"/>
  <c r="AH2150" i="2" s="1"/>
  <c r="AY2118" i="2" s="1"/>
  <c r="Z2151" i="2"/>
  <c r="AF2151" i="2" s="1"/>
  <c r="AK2160" i="4" l="1"/>
  <c r="H2160" i="4" s="1"/>
  <c r="G2160" i="4" s="1"/>
  <c r="T2162" i="4"/>
  <c r="Q2162" i="4"/>
  <c r="Z2162" i="4"/>
  <c r="F2161" i="4"/>
  <c r="I2162" i="4"/>
  <c r="T2163" i="4"/>
  <c r="I2163" i="4" s="1"/>
  <c r="Q2163" i="4"/>
  <c r="Z2163" i="4"/>
  <c r="S2161" i="4"/>
  <c r="AA2161" i="4"/>
  <c r="M2164" i="4"/>
  <c r="P2164" i="4"/>
  <c r="R2164" i="4" s="1"/>
  <c r="X2164" i="4"/>
  <c r="O2163" i="4"/>
  <c r="Y2163" i="4"/>
  <c r="L2166" i="4"/>
  <c r="N2165" i="4"/>
  <c r="W2165" i="4"/>
  <c r="K2165" i="4"/>
  <c r="V2167" i="4"/>
  <c r="J2168" i="4"/>
  <c r="AG2158" i="2"/>
  <c r="AE2158" i="2"/>
  <c r="AC2158" i="2"/>
  <c r="AI2158" i="2"/>
  <c r="V2158" i="2"/>
  <c r="AV2127" i="2"/>
  <c r="AW2127" i="2" s="1"/>
  <c r="AA2151" i="2"/>
  <c r="AH2151" i="2" s="1"/>
  <c r="AY2119" i="2" s="1"/>
  <c r="Z2152" i="2"/>
  <c r="AF2152" i="2" s="1"/>
  <c r="AB2153" i="2"/>
  <c r="X2154" i="2"/>
  <c r="Y2153" i="2"/>
  <c r="AD2153" i="2" s="1"/>
  <c r="T2164" i="4" l="1"/>
  <c r="AA2164" i="4" s="1"/>
  <c r="Q2164" i="4"/>
  <c r="Z2164" i="4"/>
  <c r="AI2161" i="4"/>
  <c r="AD2161" i="4"/>
  <c r="AE2161" i="4"/>
  <c r="AF2161" i="4"/>
  <c r="AH2161" i="4"/>
  <c r="AG2161" i="4"/>
  <c r="S2163" i="4"/>
  <c r="F2163" i="4" s="1"/>
  <c r="AA2163" i="4"/>
  <c r="S2162" i="4"/>
  <c r="F2162" i="4" s="1"/>
  <c r="AA2162" i="4"/>
  <c r="P2165" i="4"/>
  <c r="R2165" i="4" s="1"/>
  <c r="M2165" i="4"/>
  <c r="L2167" i="4"/>
  <c r="N2166" i="4"/>
  <c r="W2166" i="4"/>
  <c r="K2166" i="4"/>
  <c r="O2164" i="4"/>
  <c r="Y2164" i="4"/>
  <c r="X2165" i="4"/>
  <c r="V2168" i="4"/>
  <c r="J2169" i="4"/>
  <c r="AG2159" i="2"/>
  <c r="AE2159" i="2"/>
  <c r="AC2159" i="2"/>
  <c r="AI2159" i="2"/>
  <c r="V2159" i="2"/>
  <c r="AV2128" i="2"/>
  <c r="AW2128" i="2" s="1"/>
  <c r="AA2152" i="2"/>
  <c r="AH2152" i="2" s="1"/>
  <c r="AY2120" i="2" s="1"/>
  <c r="AB2154" i="2"/>
  <c r="X2155" i="2"/>
  <c r="Y2154" i="2"/>
  <c r="AD2154" i="2" s="1"/>
  <c r="Z2153" i="2"/>
  <c r="AF2153" i="2" s="1"/>
  <c r="T2165" i="4" l="1"/>
  <c r="I2165" i="4" s="1"/>
  <c r="Q2165" i="4"/>
  <c r="Z2165" i="4"/>
  <c r="AG2163" i="4"/>
  <c r="AH2163" i="4"/>
  <c r="AI2163" i="4"/>
  <c r="AE2163" i="4"/>
  <c r="AD2163" i="4"/>
  <c r="AF2163" i="4"/>
  <c r="AD2162" i="4"/>
  <c r="AH2162" i="4"/>
  <c r="AG2162" i="4"/>
  <c r="AF2162" i="4"/>
  <c r="AE2162" i="4"/>
  <c r="AI2162" i="4"/>
  <c r="AK2161" i="4"/>
  <c r="H2161" i="4" s="1"/>
  <c r="G2161" i="4" s="1"/>
  <c r="S2164" i="4"/>
  <c r="F2164" i="4" s="1"/>
  <c r="I2164" i="4"/>
  <c r="P2166" i="4"/>
  <c r="R2166" i="4" s="1"/>
  <c r="M2166" i="4"/>
  <c r="X2166" i="4"/>
  <c r="N2167" i="4"/>
  <c r="L2168" i="4"/>
  <c r="W2167" i="4"/>
  <c r="K2167" i="4"/>
  <c r="O2165" i="4"/>
  <c r="Y2165" i="4"/>
  <c r="AE2164" i="4"/>
  <c r="AG2164" i="4"/>
  <c r="AH2164" i="4"/>
  <c r="AF2164" i="4"/>
  <c r="AD2164" i="4"/>
  <c r="AI2164" i="4"/>
  <c r="V2169" i="4"/>
  <c r="J2170" i="4"/>
  <c r="AG2160" i="2"/>
  <c r="AE2160" i="2"/>
  <c r="AC2160" i="2"/>
  <c r="AI2160" i="2"/>
  <c r="V2160" i="2"/>
  <c r="AV2129" i="2"/>
  <c r="AW2129" i="2" s="1"/>
  <c r="X2156" i="2"/>
  <c r="AB2155" i="2"/>
  <c r="Y2155" i="2"/>
  <c r="AD2155" i="2" s="1"/>
  <c r="AA2153" i="2"/>
  <c r="AH2153" i="2" s="1"/>
  <c r="AY2121" i="2" s="1"/>
  <c r="Z2154" i="2"/>
  <c r="AF2154" i="2" s="1"/>
  <c r="AK2163" i="4" l="1"/>
  <c r="H2163" i="4" s="1"/>
  <c r="G2163" i="4" s="1"/>
  <c r="T2166" i="4"/>
  <c r="AA2166" i="4" s="1"/>
  <c r="Q2166" i="4"/>
  <c r="Z2166" i="4"/>
  <c r="AK2162" i="4"/>
  <c r="H2162" i="4" s="1"/>
  <c r="G2162" i="4" s="1"/>
  <c r="S2165" i="4"/>
  <c r="F2165" i="4" s="1"/>
  <c r="AA2165" i="4"/>
  <c r="AD2165" i="4" s="1"/>
  <c r="L2169" i="4"/>
  <c r="N2168" i="4"/>
  <c r="W2168" i="4"/>
  <c r="K2168" i="4"/>
  <c r="O2166" i="4"/>
  <c r="Y2166" i="4"/>
  <c r="P2167" i="4"/>
  <c r="R2167" i="4" s="1"/>
  <c r="M2167" i="4"/>
  <c r="X2167" i="4"/>
  <c r="AK2164" i="4"/>
  <c r="H2164" i="4" s="1"/>
  <c r="G2164" i="4" s="1"/>
  <c r="V2170" i="4"/>
  <c r="J2171" i="4"/>
  <c r="AG2161" i="2"/>
  <c r="AE2161" i="2"/>
  <c r="AC2161" i="2"/>
  <c r="AI2161" i="2"/>
  <c r="V2161" i="2"/>
  <c r="AV2130" i="2"/>
  <c r="AW2130" i="2" s="1"/>
  <c r="AA2154" i="2"/>
  <c r="AH2154" i="2" s="1"/>
  <c r="AY2122" i="2" s="1"/>
  <c r="Z2155" i="2"/>
  <c r="AF2155" i="2" s="1"/>
  <c r="AB2156" i="2"/>
  <c r="X2157" i="2"/>
  <c r="Y2156" i="2"/>
  <c r="AD2156" i="2" s="1"/>
  <c r="T2167" i="4" l="1"/>
  <c r="S2167" i="4" s="1"/>
  <c r="Q2167" i="4"/>
  <c r="Z2167" i="4"/>
  <c r="AF2165" i="4"/>
  <c r="AH2165" i="4"/>
  <c r="AG2165" i="4"/>
  <c r="AI2165" i="4"/>
  <c r="S2166" i="4"/>
  <c r="F2166" i="4" s="1"/>
  <c r="I2166" i="4"/>
  <c r="AE2165" i="4"/>
  <c r="O2167" i="4"/>
  <c r="F2167" i="4" s="1"/>
  <c r="Y2167" i="4"/>
  <c r="I2167" i="4"/>
  <c r="M2168" i="4"/>
  <c r="P2168" i="4"/>
  <c r="R2168" i="4" s="1"/>
  <c r="X2168" i="4"/>
  <c r="L2170" i="4"/>
  <c r="N2169" i="4"/>
  <c r="K2169" i="4"/>
  <c r="W2169" i="4"/>
  <c r="AF2166" i="4"/>
  <c r="AG2166" i="4"/>
  <c r="AH2166" i="4"/>
  <c r="AE2166" i="4"/>
  <c r="AD2166" i="4"/>
  <c r="AI2166" i="4"/>
  <c r="V2171" i="4"/>
  <c r="J2172" i="4"/>
  <c r="AA2167" i="4"/>
  <c r="AG2162" i="2"/>
  <c r="AE2162" i="2"/>
  <c r="AC2162" i="2"/>
  <c r="AI2162" i="2"/>
  <c r="V2162" i="2"/>
  <c r="AV2131" i="2"/>
  <c r="AW2131" i="2" s="1"/>
  <c r="AA2155" i="2"/>
  <c r="AH2155" i="2" s="1"/>
  <c r="AY2123" i="2" s="1"/>
  <c r="Z2156" i="2"/>
  <c r="AF2156" i="2" s="1"/>
  <c r="AB2157" i="2"/>
  <c r="X2158" i="2"/>
  <c r="Y2157" i="2"/>
  <c r="AD2157" i="2" s="1"/>
  <c r="AK2165" i="4" l="1"/>
  <c r="H2165" i="4" s="1"/>
  <c r="G2165" i="4" s="1"/>
  <c r="T2168" i="4"/>
  <c r="S2168" i="4" s="1"/>
  <c r="Q2168" i="4"/>
  <c r="Z2168" i="4"/>
  <c r="P2169" i="4"/>
  <c r="R2169" i="4" s="1"/>
  <c r="M2169" i="4"/>
  <c r="X2169" i="4"/>
  <c r="L2171" i="4"/>
  <c r="N2170" i="4"/>
  <c r="W2170" i="4"/>
  <c r="K2170" i="4"/>
  <c r="O2168" i="4"/>
  <c r="F2168" i="4" s="1"/>
  <c r="Y2168" i="4"/>
  <c r="AA2168" i="4"/>
  <c r="AK2166" i="4"/>
  <c r="H2166" i="4" s="1"/>
  <c r="G2166" i="4" s="1"/>
  <c r="V2172" i="4"/>
  <c r="J2173" i="4"/>
  <c r="AG2167" i="4"/>
  <c r="AH2167" i="4"/>
  <c r="AD2167" i="4"/>
  <c r="AE2167" i="4"/>
  <c r="AI2167" i="4"/>
  <c r="AF2167" i="4"/>
  <c r="AG2163" i="2"/>
  <c r="AE2163" i="2"/>
  <c r="AC2163" i="2"/>
  <c r="AI2163" i="2"/>
  <c r="V2163" i="2"/>
  <c r="AV2132" i="2"/>
  <c r="AW2132" i="2" s="1"/>
  <c r="AA2156" i="2"/>
  <c r="AH2156" i="2" s="1"/>
  <c r="AY2124" i="2" s="1"/>
  <c r="Z2157" i="2"/>
  <c r="AF2157" i="2" s="1"/>
  <c r="AB2158" i="2"/>
  <c r="X2159" i="2"/>
  <c r="Y2158" i="2"/>
  <c r="AD2158" i="2" s="1"/>
  <c r="I2168" i="4" l="1"/>
  <c r="AH2168" i="4"/>
  <c r="T2169" i="4"/>
  <c r="AA2169" i="4" s="1"/>
  <c r="Q2169" i="4"/>
  <c r="Z2169" i="4"/>
  <c r="AD2168" i="4"/>
  <c r="AI2168" i="4"/>
  <c r="AE2168" i="4"/>
  <c r="N2171" i="4"/>
  <c r="L2172" i="4"/>
  <c r="K2172" i="4" s="1"/>
  <c r="W2171" i="4"/>
  <c r="K2171" i="4"/>
  <c r="P2170" i="4"/>
  <c r="R2170" i="4" s="1"/>
  <c r="M2170" i="4"/>
  <c r="X2170" i="4"/>
  <c r="O2169" i="4"/>
  <c r="Y2169" i="4"/>
  <c r="AF2168" i="4"/>
  <c r="AG2168" i="4"/>
  <c r="V2173" i="4"/>
  <c r="J2174" i="4"/>
  <c r="AK2167" i="4"/>
  <c r="H2167" i="4" s="1"/>
  <c r="G2167" i="4" s="1"/>
  <c r="AG2164" i="2"/>
  <c r="AE2164" i="2"/>
  <c r="AC2164" i="2"/>
  <c r="AI2164" i="2"/>
  <c r="V2164" i="2"/>
  <c r="AV2133" i="2"/>
  <c r="AW2133" i="2" s="1"/>
  <c r="AA2157" i="2"/>
  <c r="AH2157" i="2" s="1"/>
  <c r="AY2125" i="2" s="1"/>
  <c r="AB2159" i="2"/>
  <c r="X2160" i="2"/>
  <c r="Y2159" i="2"/>
  <c r="AD2159" i="2" s="1"/>
  <c r="Z2158" i="2"/>
  <c r="AF2158" i="2" s="1"/>
  <c r="T2170" i="4" l="1"/>
  <c r="Q2170" i="4"/>
  <c r="Z2170" i="4"/>
  <c r="S2169" i="4"/>
  <c r="F2169" i="4" s="1"/>
  <c r="I2169" i="4"/>
  <c r="L2173" i="4"/>
  <c r="N2172" i="4"/>
  <c r="W2172" i="4"/>
  <c r="O2170" i="4"/>
  <c r="Y2170" i="4"/>
  <c r="P2171" i="4"/>
  <c r="R2171" i="4" s="1"/>
  <c r="Z2171" i="4" s="1"/>
  <c r="M2171" i="4"/>
  <c r="X2171" i="4"/>
  <c r="AK2168" i="4"/>
  <c r="H2168" i="4" s="1"/>
  <c r="G2168" i="4" s="1"/>
  <c r="AH2169" i="4"/>
  <c r="AE2169" i="4"/>
  <c r="AF2169" i="4"/>
  <c r="AD2169" i="4"/>
  <c r="AI2169" i="4"/>
  <c r="AG2169" i="4"/>
  <c r="AA2170" i="4"/>
  <c r="V2174" i="4"/>
  <c r="J2175" i="4"/>
  <c r="AG2165" i="2"/>
  <c r="AE2165" i="2"/>
  <c r="AC2165" i="2"/>
  <c r="AI2165" i="2"/>
  <c r="V2165" i="2"/>
  <c r="AV2134" i="2"/>
  <c r="AW2134" i="2" s="1"/>
  <c r="X2161" i="2"/>
  <c r="AB2160" i="2"/>
  <c r="Y2160" i="2"/>
  <c r="AD2160" i="2" s="1"/>
  <c r="AA2158" i="2"/>
  <c r="AH2158" i="2" s="1"/>
  <c r="AY2126" i="2" s="1"/>
  <c r="Z2159" i="2"/>
  <c r="AF2159" i="2" s="1"/>
  <c r="T2171" i="4" l="1"/>
  <c r="I2171" i="4" s="1"/>
  <c r="Q2171" i="4"/>
  <c r="S2170" i="4"/>
  <c r="F2170" i="4" s="1"/>
  <c r="I2170" i="4"/>
  <c r="O2171" i="4"/>
  <c r="Y2171" i="4"/>
  <c r="M2172" i="4"/>
  <c r="P2172" i="4"/>
  <c r="X2172" i="4"/>
  <c r="L2174" i="4"/>
  <c r="N2173" i="4"/>
  <c r="K2173" i="4"/>
  <c r="W2173" i="4"/>
  <c r="AH2170" i="4"/>
  <c r="AF2170" i="4"/>
  <c r="AI2170" i="4"/>
  <c r="AE2170" i="4"/>
  <c r="AD2170" i="4"/>
  <c r="AG2170" i="4"/>
  <c r="AK2169" i="4"/>
  <c r="H2169" i="4" s="1"/>
  <c r="G2169" i="4" s="1"/>
  <c r="V2175" i="4"/>
  <c r="J2176" i="4"/>
  <c r="AG2166" i="2"/>
  <c r="AE2166" i="2"/>
  <c r="AC2166" i="2"/>
  <c r="AI2166" i="2"/>
  <c r="V2166" i="2"/>
  <c r="AV2135" i="2"/>
  <c r="AW2135" i="2" s="1"/>
  <c r="Z2160" i="2"/>
  <c r="AF2160" i="2" s="1"/>
  <c r="AA2159" i="2"/>
  <c r="AH2159" i="2" s="1"/>
  <c r="AY2127" i="2" s="1"/>
  <c r="X2162" i="2"/>
  <c r="AB2161" i="2"/>
  <c r="Y2161" i="2"/>
  <c r="AD2161" i="2" s="1"/>
  <c r="O2172" i="4" l="1"/>
  <c r="R2172" i="4"/>
  <c r="S2171" i="4"/>
  <c r="F2171" i="4" s="1"/>
  <c r="AA2171" i="4"/>
  <c r="AE2171" i="4" s="1"/>
  <c r="Y2172" i="4"/>
  <c r="P2173" i="4"/>
  <c r="M2173" i="4"/>
  <c r="X2173" i="4"/>
  <c r="L2175" i="4"/>
  <c r="N2174" i="4"/>
  <c r="K2174" i="4"/>
  <c r="W2174" i="4"/>
  <c r="V2176" i="4"/>
  <c r="J2177" i="4"/>
  <c r="AK2170" i="4"/>
  <c r="H2170" i="4" s="1"/>
  <c r="G2170" i="4" s="1"/>
  <c r="AG2167" i="2"/>
  <c r="AE2167" i="2"/>
  <c r="AC2167" i="2"/>
  <c r="AI2167" i="2"/>
  <c r="V2167" i="2"/>
  <c r="AV2136" i="2"/>
  <c r="AW2136" i="2" s="1"/>
  <c r="AA2160" i="2"/>
  <c r="AH2160" i="2" s="1"/>
  <c r="AY2128" i="2" s="1"/>
  <c r="Z2161" i="2"/>
  <c r="AF2161" i="2" s="1"/>
  <c r="AB2162" i="2"/>
  <c r="X2163" i="2"/>
  <c r="Y2162" i="2"/>
  <c r="AD2162" i="2" s="1"/>
  <c r="AI2171" i="4" l="1"/>
  <c r="AH2171" i="4"/>
  <c r="AG2171" i="4"/>
  <c r="T2172" i="4"/>
  <c r="Q2172" i="4"/>
  <c r="Z2172" i="4"/>
  <c r="O2173" i="4"/>
  <c r="R2173" i="4"/>
  <c r="AD2171" i="4"/>
  <c r="AF2171" i="4"/>
  <c r="Y2173" i="4"/>
  <c r="N2175" i="4"/>
  <c r="L2176" i="4"/>
  <c r="W2175" i="4"/>
  <c r="K2175" i="4"/>
  <c r="P2174" i="4"/>
  <c r="R2174" i="4" s="1"/>
  <c r="M2174" i="4"/>
  <c r="X2174" i="4"/>
  <c r="V2177" i="4"/>
  <c r="J2178" i="4"/>
  <c r="AG2168" i="2"/>
  <c r="AE2168" i="2"/>
  <c r="AC2168" i="2"/>
  <c r="AI2168" i="2"/>
  <c r="V2168" i="2"/>
  <c r="AV2137" i="2"/>
  <c r="AW2137" i="2" s="1"/>
  <c r="AA2161" i="2"/>
  <c r="AH2161" i="2" s="1"/>
  <c r="AY2129" i="2" s="1"/>
  <c r="Z2162" i="2"/>
  <c r="AF2162" i="2" s="1"/>
  <c r="AB2163" i="2"/>
  <c r="X2164" i="2"/>
  <c r="Y2163" i="2"/>
  <c r="AD2163" i="2" s="1"/>
  <c r="AK2171" i="4" l="1"/>
  <c r="H2171" i="4" s="1"/>
  <c r="G2171" i="4" s="1"/>
  <c r="Q2174" i="4"/>
  <c r="Z2174" i="4"/>
  <c r="T2173" i="4"/>
  <c r="Q2173" i="4"/>
  <c r="Z2173" i="4"/>
  <c r="S2172" i="4"/>
  <c r="F2172" i="4" s="1"/>
  <c r="AA2172" i="4"/>
  <c r="I2172" i="4"/>
  <c r="L2177" i="4"/>
  <c r="K2177" i="4" s="1"/>
  <c r="N2176" i="4"/>
  <c r="X2176" i="4" s="1"/>
  <c r="W2176" i="4"/>
  <c r="K2176" i="4"/>
  <c r="O2174" i="4"/>
  <c r="Y2174" i="4"/>
  <c r="P2175" i="4"/>
  <c r="R2175" i="4" s="1"/>
  <c r="M2175" i="4"/>
  <c r="X2175" i="4"/>
  <c r="V2178" i="4"/>
  <c r="J2179" i="4"/>
  <c r="AG2169" i="2"/>
  <c r="AE2169" i="2"/>
  <c r="AC2169" i="2"/>
  <c r="AI2169" i="2"/>
  <c r="V2169" i="2"/>
  <c r="AV2138" i="2"/>
  <c r="AW2138" i="2" s="1"/>
  <c r="AA2162" i="2"/>
  <c r="AH2162" i="2" s="1"/>
  <c r="AY2130" i="2" s="1"/>
  <c r="Z2163" i="2"/>
  <c r="AF2163" i="2" s="1"/>
  <c r="AB2164" i="2"/>
  <c r="X2165" i="2"/>
  <c r="Y2164" i="2"/>
  <c r="AD2164" i="2" s="1"/>
  <c r="Q2175" i="4" l="1"/>
  <c r="Z2175" i="4"/>
  <c r="AI2172" i="4"/>
  <c r="AG2172" i="4"/>
  <c r="AE2172" i="4"/>
  <c r="AH2172" i="4"/>
  <c r="AF2172" i="4"/>
  <c r="AD2172" i="4"/>
  <c r="S2173" i="4"/>
  <c r="F2173" i="4" s="1"/>
  <c r="AA2173" i="4"/>
  <c r="AH2173" i="4" s="1"/>
  <c r="I2173" i="4"/>
  <c r="T2174" i="4"/>
  <c r="O2175" i="4"/>
  <c r="Y2175" i="4"/>
  <c r="M2176" i="4"/>
  <c r="P2176" i="4"/>
  <c r="L2178" i="4"/>
  <c r="N2177" i="4"/>
  <c r="W2177" i="4"/>
  <c r="V2179" i="4"/>
  <c r="J2180" i="4"/>
  <c r="AG2170" i="2"/>
  <c r="AC2170" i="2"/>
  <c r="AE2170" i="2"/>
  <c r="AI2170" i="2"/>
  <c r="V2170" i="2"/>
  <c r="AV2139" i="2"/>
  <c r="AW2139" i="2" s="1"/>
  <c r="AA2163" i="2"/>
  <c r="AH2163" i="2" s="1"/>
  <c r="AY2131" i="2" s="1"/>
  <c r="Z2164" i="2"/>
  <c r="AF2164" i="2" s="1"/>
  <c r="AB2165" i="2"/>
  <c r="X2166" i="2"/>
  <c r="Y2165" i="2"/>
  <c r="AD2165" i="2" s="1"/>
  <c r="AG2173" i="4" l="1"/>
  <c r="R2176" i="4"/>
  <c r="AI2173" i="4"/>
  <c r="AD2173" i="4"/>
  <c r="S2174" i="4"/>
  <c r="F2174" i="4" s="1"/>
  <c r="I2174" i="4"/>
  <c r="AA2174" i="4"/>
  <c r="AK2172" i="4"/>
  <c r="H2172" i="4" s="1"/>
  <c r="G2172" i="4" s="1"/>
  <c r="T2175" i="4"/>
  <c r="AF2173" i="4"/>
  <c r="AE2173" i="4"/>
  <c r="P2177" i="4"/>
  <c r="R2177" i="4" s="1"/>
  <c r="Z2177" i="4" s="1"/>
  <c r="M2177" i="4"/>
  <c r="X2177" i="4"/>
  <c r="L2179" i="4"/>
  <c r="N2178" i="4"/>
  <c r="K2178" i="4"/>
  <c r="W2178" i="4"/>
  <c r="O2176" i="4"/>
  <c r="Y2176" i="4"/>
  <c r="V2180" i="4"/>
  <c r="J2181" i="4"/>
  <c r="AG2171" i="2"/>
  <c r="AE2171" i="2"/>
  <c r="AC2171" i="2"/>
  <c r="AI2171" i="2"/>
  <c r="V2171" i="2"/>
  <c r="AV2140" i="2"/>
  <c r="AW2140" i="2" s="1"/>
  <c r="AA2164" i="2"/>
  <c r="AH2164" i="2" s="1"/>
  <c r="AY2132" i="2" s="1"/>
  <c r="Z2165" i="2"/>
  <c r="AF2165" i="2" s="1"/>
  <c r="AB2166" i="2"/>
  <c r="X2167" i="2"/>
  <c r="Y2166" i="2"/>
  <c r="AD2166" i="2" s="1"/>
  <c r="S2175" i="4" l="1"/>
  <c r="F2175" i="4" s="1"/>
  <c r="AA2175" i="4"/>
  <c r="I2175" i="4"/>
  <c r="AK2173" i="4"/>
  <c r="H2173" i="4" s="1"/>
  <c r="G2173" i="4" s="1"/>
  <c r="Q2177" i="4"/>
  <c r="AD2174" i="4"/>
  <c r="AG2174" i="4"/>
  <c r="AF2174" i="4"/>
  <c r="AH2174" i="4"/>
  <c r="AI2174" i="4"/>
  <c r="AE2174" i="4"/>
  <c r="T2176" i="4"/>
  <c r="Q2176" i="4"/>
  <c r="Z2176" i="4"/>
  <c r="N2179" i="4"/>
  <c r="L2180" i="4"/>
  <c r="K2180" i="4" s="1"/>
  <c r="W2179" i="4"/>
  <c r="K2179" i="4"/>
  <c r="P2178" i="4"/>
  <c r="R2178" i="4" s="1"/>
  <c r="M2178" i="4"/>
  <c r="X2178" i="4"/>
  <c r="O2177" i="4"/>
  <c r="Y2177" i="4"/>
  <c r="V2181" i="4"/>
  <c r="J2182" i="4"/>
  <c r="AG2172" i="2"/>
  <c r="AE2172" i="2"/>
  <c r="AC2172" i="2"/>
  <c r="AI2172" i="2"/>
  <c r="V2172" i="2"/>
  <c r="AV2141" i="2"/>
  <c r="AW2141" i="2" s="1"/>
  <c r="AA2165" i="2"/>
  <c r="AH2165" i="2" s="1"/>
  <c r="AY2133" i="2" s="1"/>
  <c r="Z2166" i="2"/>
  <c r="AF2166" i="2" s="1"/>
  <c r="AB2167" i="2"/>
  <c r="X2168" i="2"/>
  <c r="Y2167" i="2"/>
  <c r="AD2167" i="2" s="1"/>
  <c r="AK2174" i="4" l="1"/>
  <c r="H2174" i="4" s="1"/>
  <c r="G2174" i="4" s="1"/>
  <c r="AF2175" i="4"/>
  <c r="AE2175" i="4"/>
  <c r="AD2175" i="4"/>
  <c r="AI2175" i="4"/>
  <c r="AH2175" i="4"/>
  <c r="AG2175" i="4"/>
  <c r="Q2178" i="4"/>
  <c r="Z2178" i="4"/>
  <c r="S2176" i="4"/>
  <c r="F2176" i="4" s="1"/>
  <c r="AA2176" i="4"/>
  <c r="I2176" i="4"/>
  <c r="T2177" i="4"/>
  <c r="L2181" i="4"/>
  <c r="N2180" i="4"/>
  <c r="W2180" i="4"/>
  <c r="O2178" i="4"/>
  <c r="Y2178" i="4"/>
  <c r="P2179" i="4"/>
  <c r="R2179" i="4" s="1"/>
  <c r="M2179" i="4"/>
  <c r="X2179" i="4"/>
  <c r="V2182" i="4"/>
  <c r="J2183" i="4"/>
  <c r="AG2173" i="2"/>
  <c r="AE2173" i="2"/>
  <c r="AC2173" i="2"/>
  <c r="AI2173" i="2"/>
  <c r="V2173" i="2"/>
  <c r="AV2142" i="2"/>
  <c r="AW2142" i="2" s="1"/>
  <c r="AA2166" i="2"/>
  <c r="AH2166" i="2" s="1"/>
  <c r="AY2134" i="2" s="1"/>
  <c r="Z2167" i="2"/>
  <c r="AF2167" i="2" s="1"/>
  <c r="AB2168" i="2"/>
  <c r="X2169" i="2"/>
  <c r="Y2168" i="2"/>
  <c r="AD2168" i="2" s="1"/>
  <c r="Q2179" i="4" l="1"/>
  <c r="Z2179" i="4"/>
  <c r="AD2176" i="4"/>
  <c r="AF2176" i="4"/>
  <c r="AG2176" i="4"/>
  <c r="AI2176" i="4"/>
  <c r="AE2176" i="4"/>
  <c r="AH2176" i="4"/>
  <c r="S2177" i="4"/>
  <c r="F2177" i="4" s="1"/>
  <c r="AA2177" i="4"/>
  <c r="I2177" i="4"/>
  <c r="T2178" i="4"/>
  <c r="AK2175" i="4"/>
  <c r="H2175" i="4" s="1"/>
  <c r="G2175" i="4" s="1"/>
  <c r="O2179" i="4"/>
  <c r="Y2179" i="4"/>
  <c r="M2180" i="4"/>
  <c r="P2180" i="4"/>
  <c r="R2180" i="4" s="1"/>
  <c r="X2180" i="4"/>
  <c r="L2182" i="4"/>
  <c r="N2181" i="4"/>
  <c r="W2181" i="4"/>
  <c r="K2181" i="4"/>
  <c r="V2183" i="4"/>
  <c r="J2184" i="4"/>
  <c r="AG2174" i="2"/>
  <c r="AE2174" i="2"/>
  <c r="AC2174" i="2"/>
  <c r="AI2174" i="2"/>
  <c r="V2174" i="2"/>
  <c r="AV2143" i="2"/>
  <c r="AW2143" i="2" s="1"/>
  <c r="AA2167" i="2"/>
  <c r="AH2167" i="2" s="1"/>
  <c r="AY2135" i="2" s="1"/>
  <c r="X2170" i="2"/>
  <c r="AB2169" i="2"/>
  <c r="Y2169" i="2"/>
  <c r="AD2169" i="2" s="1"/>
  <c r="Z2168" i="2"/>
  <c r="AF2168" i="2" s="1"/>
  <c r="AG2177" i="4" l="1"/>
  <c r="AI2177" i="4"/>
  <c r="AF2177" i="4"/>
  <c r="AD2177" i="4"/>
  <c r="AE2177" i="4"/>
  <c r="AH2177" i="4"/>
  <c r="AK2176" i="4"/>
  <c r="H2176" i="4" s="1"/>
  <c r="G2176" i="4" s="1"/>
  <c r="S2178" i="4"/>
  <c r="F2178" i="4" s="1"/>
  <c r="AA2178" i="4"/>
  <c r="I2178" i="4"/>
  <c r="T2180" i="4"/>
  <c r="Q2180" i="4"/>
  <c r="Z2180" i="4"/>
  <c r="T2179" i="4"/>
  <c r="O2180" i="4"/>
  <c r="Y2180" i="4"/>
  <c r="P2181" i="4"/>
  <c r="R2181" i="4" s="1"/>
  <c r="M2181" i="4"/>
  <c r="X2181" i="4"/>
  <c r="L2183" i="4"/>
  <c r="N2182" i="4"/>
  <c r="W2182" i="4"/>
  <c r="K2182" i="4"/>
  <c r="V2184" i="4"/>
  <c r="J2185" i="4"/>
  <c r="AG2175" i="2"/>
  <c r="AE2175" i="2"/>
  <c r="AC2175" i="2"/>
  <c r="AI2175" i="2"/>
  <c r="V2175" i="2"/>
  <c r="AV2144" i="2"/>
  <c r="AW2144" i="2" s="1"/>
  <c r="AA2168" i="2"/>
  <c r="AH2168" i="2" s="1"/>
  <c r="AY2136" i="2" s="1"/>
  <c r="AB2170" i="2"/>
  <c r="X2171" i="2"/>
  <c r="Y2170" i="2"/>
  <c r="AD2170" i="2" s="1"/>
  <c r="Z2169" i="2"/>
  <c r="AF2169" i="2" s="1"/>
  <c r="S2179" i="4" l="1"/>
  <c r="F2179" i="4" s="1"/>
  <c r="I2179" i="4"/>
  <c r="AA2179" i="4"/>
  <c r="S2180" i="4"/>
  <c r="F2180" i="4" s="1"/>
  <c r="AA2180" i="4"/>
  <c r="I2180" i="4"/>
  <c r="T2181" i="4"/>
  <c r="Q2181" i="4"/>
  <c r="Z2181" i="4"/>
  <c r="AE2178" i="4"/>
  <c r="AG2178" i="4"/>
  <c r="AI2178" i="4"/>
  <c r="AH2178" i="4"/>
  <c r="AD2178" i="4"/>
  <c r="AF2178" i="4"/>
  <c r="AK2177" i="4"/>
  <c r="H2177" i="4" s="1"/>
  <c r="G2177" i="4" s="1"/>
  <c r="AE2180" i="4"/>
  <c r="P2182" i="4"/>
  <c r="R2182" i="4" s="1"/>
  <c r="M2182" i="4"/>
  <c r="X2182" i="4"/>
  <c r="O2181" i="4"/>
  <c r="Y2181" i="4"/>
  <c r="N2183" i="4"/>
  <c r="L2184" i="4"/>
  <c r="W2183" i="4"/>
  <c r="K2183" i="4"/>
  <c r="I2181" i="4"/>
  <c r="V2185" i="4"/>
  <c r="J2186" i="4"/>
  <c r="AG2176" i="2"/>
  <c r="AE2176" i="2"/>
  <c r="AC2176" i="2"/>
  <c r="AI2176" i="2"/>
  <c r="V2176" i="2"/>
  <c r="AV2145" i="2"/>
  <c r="AW2145" i="2" s="1"/>
  <c r="X2172" i="2"/>
  <c r="AB2171" i="2"/>
  <c r="Y2171" i="2"/>
  <c r="AD2171" i="2" s="1"/>
  <c r="AA2169" i="2"/>
  <c r="AH2169" i="2" s="1"/>
  <c r="AY2137" i="2" s="1"/>
  <c r="Z2170" i="2"/>
  <c r="AF2170" i="2" s="1"/>
  <c r="S2181" i="4" l="1"/>
  <c r="F2181" i="4" s="1"/>
  <c r="AA2181" i="4"/>
  <c r="AE2181" i="4" s="1"/>
  <c r="AI2179" i="4"/>
  <c r="AG2179" i="4"/>
  <c r="AD2179" i="4"/>
  <c r="AE2179" i="4"/>
  <c r="AF2179" i="4"/>
  <c r="AH2179" i="4"/>
  <c r="T2182" i="4"/>
  <c r="Q2182" i="4"/>
  <c r="Z2182" i="4"/>
  <c r="AK2178" i="4"/>
  <c r="H2178" i="4" s="1"/>
  <c r="G2178" i="4" s="1"/>
  <c r="AF2180" i="4"/>
  <c r="AH2180" i="4"/>
  <c r="AD2180" i="4"/>
  <c r="AI2180" i="4"/>
  <c r="AG2180" i="4"/>
  <c r="L2185" i="4"/>
  <c r="N2184" i="4"/>
  <c r="W2184" i="4"/>
  <c r="K2184" i="4"/>
  <c r="P2183" i="4"/>
  <c r="M2183" i="4"/>
  <c r="X2183" i="4"/>
  <c r="O2182" i="4"/>
  <c r="Y2182" i="4"/>
  <c r="V2186" i="4"/>
  <c r="J2187" i="4"/>
  <c r="AA2182" i="4"/>
  <c r="AG2177" i="2"/>
  <c r="AE2177" i="2"/>
  <c r="AC2177" i="2"/>
  <c r="AI2177" i="2"/>
  <c r="V2177" i="2"/>
  <c r="AV2146" i="2"/>
  <c r="AW2146" i="2" s="1"/>
  <c r="AA2170" i="2"/>
  <c r="AH2170" i="2" s="1"/>
  <c r="AY2138" i="2" s="1"/>
  <c r="Z2171" i="2"/>
  <c r="AF2171" i="2" s="1"/>
  <c r="AB2172" i="2"/>
  <c r="X2173" i="2"/>
  <c r="Y2172" i="2"/>
  <c r="AD2172" i="2" s="1"/>
  <c r="AG2181" i="4" l="1"/>
  <c r="AK2180" i="4"/>
  <c r="H2180" i="4" s="1"/>
  <c r="G2180" i="4" s="1"/>
  <c r="AI2181" i="4"/>
  <c r="R2183" i="4"/>
  <c r="S2182" i="4"/>
  <c r="F2182" i="4" s="1"/>
  <c r="I2182" i="4"/>
  <c r="AF2181" i="4"/>
  <c r="AH2181" i="4"/>
  <c r="AD2181" i="4"/>
  <c r="AK2179" i="4"/>
  <c r="H2179" i="4" s="1"/>
  <c r="G2179" i="4" s="1"/>
  <c r="M2184" i="4"/>
  <c r="P2184" i="4"/>
  <c r="X2184" i="4"/>
  <c r="O2183" i="4"/>
  <c r="Y2183" i="4"/>
  <c r="L2186" i="4"/>
  <c r="N2185" i="4"/>
  <c r="W2185" i="4"/>
  <c r="K2185" i="4"/>
  <c r="V2187" i="4"/>
  <c r="J2188" i="4"/>
  <c r="AI2182" i="4"/>
  <c r="AF2182" i="4"/>
  <c r="AD2182" i="4"/>
  <c r="AG2182" i="4"/>
  <c r="AE2182" i="4"/>
  <c r="AH2182" i="4"/>
  <c r="AG2178" i="2"/>
  <c r="AE2178" i="2"/>
  <c r="AC2178" i="2"/>
  <c r="AI2178" i="2"/>
  <c r="V2178" i="2"/>
  <c r="AV2147" i="2"/>
  <c r="AW2147" i="2" s="1"/>
  <c r="AA2171" i="2"/>
  <c r="AH2171" i="2" s="1"/>
  <c r="AY2139" i="2" s="1"/>
  <c r="AB2173" i="2"/>
  <c r="X2174" i="2"/>
  <c r="Y2173" i="2"/>
  <c r="AD2173" i="2" s="1"/>
  <c r="Z2172" i="2"/>
  <c r="AF2172" i="2" s="1"/>
  <c r="AK2181" i="4" l="1"/>
  <c r="H2181" i="4" s="1"/>
  <c r="G2181" i="4" s="1"/>
  <c r="R2184" i="4"/>
  <c r="T2183" i="4"/>
  <c r="Q2183" i="4"/>
  <c r="Z2183" i="4"/>
  <c r="P2185" i="4"/>
  <c r="R2185" i="4" s="1"/>
  <c r="M2185" i="4"/>
  <c r="X2185" i="4"/>
  <c r="L2187" i="4"/>
  <c r="N2186" i="4"/>
  <c r="W2186" i="4"/>
  <c r="K2186" i="4"/>
  <c r="O2184" i="4"/>
  <c r="Y2184" i="4"/>
  <c r="AK2182" i="4"/>
  <c r="H2182" i="4" s="1"/>
  <c r="G2182" i="4" s="1"/>
  <c r="V2188" i="4"/>
  <c r="J2189" i="4"/>
  <c r="AG2179" i="2"/>
  <c r="AE2179" i="2"/>
  <c r="AC2179" i="2"/>
  <c r="AI2179" i="2"/>
  <c r="V2179" i="2"/>
  <c r="AV2148" i="2"/>
  <c r="AW2148" i="2" s="1"/>
  <c r="AB2174" i="2"/>
  <c r="X2175" i="2"/>
  <c r="Y2174" i="2"/>
  <c r="AD2174" i="2" s="1"/>
  <c r="AA2172" i="2"/>
  <c r="AH2172" i="2" s="1"/>
  <c r="AY2140" i="2" s="1"/>
  <c r="Z2173" i="2"/>
  <c r="AF2173" i="2" s="1"/>
  <c r="Q2185" i="4" l="1"/>
  <c r="Z2185" i="4"/>
  <c r="S2183" i="4"/>
  <c r="F2183" i="4" s="1"/>
  <c r="AA2183" i="4"/>
  <c r="I2183" i="4"/>
  <c r="T2184" i="4"/>
  <c r="I2184" i="4" s="1"/>
  <c r="Q2184" i="4"/>
  <c r="Z2184" i="4"/>
  <c r="N2187" i="4"/>
  <c r="L2188" i="4"/>
  <c r="W2187" i="4"/>
  <c r="K2187" i="4"/>
  <c r="P2186" i="4"/>
  <c r="R2186" i="4" s="1"/>
  <c r="M2186" i="4"/>
  <c r="X2186" i="4"/>
  <c r="O2185" i="4"/>
  <c r="Y2185" i="4"/>
  <c r="V2189" i="4"/>
  <c r="J2190" i="4"/>
  <c r="AG2180" i="2"/>
  <c r="AE2180" i="2"/>
  <c r="AC2180" i="2"/>
  <c r="AI2180" i="2"/>
  <c r="V2180" i="2"/>
  <c r="AV2149" i="2"/>
  <c r="AW2149" i="2" s="1"/>
  <c r="AA2173" i="2"/>
  <c r="AH2173" i="2" s="1"/>
  <c r="AY2141" i="2" s="1"/>
  <c r="Z2174" i="2"/>
  <c r="AF2174" i="2" s="1"/>
  <c r="AB2175" i="2"/>
  <c r="X2176" i="2"/>
  <c r="Y2175" i="2"/>
  <c r="AD2175" i="2" s="1"/>
  <c r="Q2186" i="4" l="1"/>
  <c r="Z2186" i="4"/>
  <c r="S2184" i="4"/>
  <c r="F2184" i="4" s="1"/>
  <c r="AA2184" i="4"/>
  <c r="AE2183" i="4"/>
  <c r="AF2183" i="4"/>
  <c r="AH2183" i="4"/>
  <c r="AD2183" i="4"/>
  <c r="AG2183" i="4"/>
  <c r="AI2183" i="4"/>
  <c r="T2185" i="4"/>
  <c r="L2189" i="4"/>
  <c r="N2188" i="4"/>
  <c r="W2188" i="4"/>
  <c r="K2188" i="4"/>
  <c r="O2186" i="4"/>
  <c r="Y2186" i="4"/>
  <c r="P2187" i="4"/>
  <c r="R2187" i="4" s="1"/>
  <c r="M2187" i="4"/>
  <c r="X2187" i="4"/>
  <c r="V2190" i="4"/>
  <c r="J2191" i="4"/>
  <c r="AG2181" i="2"/>
  <c r="AE2181" i="2"/>
  <c r="AC2181" i="2"/>
  <c r="AI2181" i="2"/>
  <c r="V2181" i="2"/>
  <c r="AV2150" i="2"/>
  <c r="AW2150" i="2" s="1"/>
  <c r="AA2174" i="2"/>
  <c r="AH2174" i="2" s="1"/>
  <c r="AY2142" i="2" s="1"/>
  <c r="AB2176" i="2"/>
  <c r="X2177" i="2"/>
  <c r="Y2176" i="2"/>
  <c r="AD2176" i="2" s="1"/>
  <c r="Z2175" i="2"/>
  <c r="AF2175" i="2" s="1"/>
  <c r="Q2187" i="4" l="1"/>
  <c r="Z2187" i="4"/>
  <c r="AK2183" i="4"/>
  <c r="H2183" i="4" s="1"/>
  <c r="G2183" i="4" s="1"/>
  <c r="S2185" i="4"/>
  <c r="F2185" i="4" s="1"/>
  <c r="I2185" i="4"/>
  <c r="AA2185" i="4"/>
  <c r="AI2184" i="4"/>
  <c r="AD2184" i="4"/>
  <c r="AE2184" i="4"/>
  <c r="AF2184" i="4"/>
  <c r="AH2184" i="4"/>
  <c r="AG2184" i="4"/>
  <c r="T2186" i="4"/>
  <c r="O2187" i="4"/>
  <c r="Y2187" i="4"/>
  <c r="M2188" i="4"/>
  <c r="P2188" i="4"/>
  <c r="X2188" i="4"/>
  <c r="L2190" i="4"/>
  <c r="N2189" i="4"/>
  <c r="W2189" i="4"/>
  <c r="K2189" i="4"/>
  <c r="V2191" i="4"/>
  <c r="J2192" i="4"/>
  <c r="AG2182" i="2"/>
  <c r="AE2182" i="2"/>
  <c r="AC2182" i="2"/>
  <c r="AI2182" i="2"/>
  <c r="V2182" i="2"/>
  <c r="AV2151" i="2"/>
  <c r="AW2151" i="2" s="1"/>
  <c r="AB2177" i="2"/>
  <c r="X2178" i="2"/>
  <c r="Y2177" i="2"/>
  <c r="AD2177" i="2" s="1"/>
  <c r="AA2175" i="2"/>
  <c r="AH2175" i="2" s="1"/>
  <c r="AY2143" i="2" s="1"/>
  <c r="Z2176" i="2"/>
  <c r="AF2176" i="2" s="1"/>
  <c r="AD2185" i="4" l="1"/>
  <c r="AF2185" i="4"/>
  <c r="AG2185" i="4"/>
  <c r="AE2185" i="4"/>
  <c r="AI2185" i="4"/>
  <c r="AH2185" i="4"/>
  <c r="R2188" i="4"/>
  <c r="S2186" i="4"/>
  <c r="F2186" i="4" s="1"/>
  <c r="I2186" i="4"/>
  <c r="AA2186" i="4"/>
  <c r="AK2184" i="4"/>
  <c r="H2184" i="4" s="1"/>
  <c r="G2184" i="4" s="1"/>
  <c r="T2187" i="4"/>
  <c r="P2189" i="4"/>
  <c r="M2189" i="4"/>
  <c r="X2189" i="4"/>
  <c r="O2188" i="4"/>
  <c r="Y2188" i="4"/>
  <c r="L2191" i="4"/>
  <c r="N2190" i="4"/>
  <c r="W2190" i="4"/>
  <c r="K2190" i="4"/>
  <c r="V2192" i="4"/>
  <c r="J2193" i="4"/>
  <c r="AG2183" i="2"/>
  <c r="AE2183" i="2"/>
  <c r="AC2183" i="2"/>
  <c r="AI2183" i="2"/>
  <c r="V2183" i="2"/>
  <c r="AV2152" i="2"/>
  <c r="AW2152" i="2" s="1"/>
  <c r="AA2176" i="2"/>
  <c r="AH2176" i="2" s="1"/>
  <c r="AY2144" i="2" s="1"/>
  <c r="Z2177" i="2"/>
  <c r="AF2177" i="2" s="1"/>
  <c r="X2179" i="2"/>
  <c r="AB2178" i="2"/>
  <c r="Y2178" i="2"/>
  <c r="AD2178" i="2" s="1"/>
  <c r="R2189" i="4" l="1"/>
  <c r="Q2189" i="4" s="1"/>
  <c r="T2188" i="4"/>
  <c r="Q2188" i="4"/>
  <c r="Z2188" i="4"/>
  <c r="S2187" i="4"/>
  <c r="F2187" i="4" s="1"/>
  <c r="AA2187" i="4"/>
  <c r="I2187" i="4"/>
  <c r="AG2186" i="4"/>
  <c r="AF2186" i="4"/>
  <c r="AD2186" i="4"/>
  <c r="AI2186" i="4"/>
  <c r="AE2186" i="4"/>
  <c r="AH2186" i="4"/>
  <c r="I2188" i="4"/>
  <c r="AK2185" i="4"/>
  <c r="H2185" i="4" s="1"/>
  <c r="G2185" i="4" s="1"/>
  <c r="P2190" i="4"/>
  <c r="R2190" i="4" s="1"/>
  <c r="Z2190" i="4" s="1"/>
  <c r="M2190" i="4"/>
  <c r="X2190" i="4"/>
  <c r="N2191" i="4"/>
  <c r="L2192" i="4"/>
  <c r="W2191" i="4"/>
  <c r="K2191" i="4"/>
  <c r="O2189" i="4"/>
  <c r="Y2189" i="4"/>
  <c r="V2193" i="4"/>
  <c r="J2194" i="4"/>
  <c r="AG2184" i="2"/>
  <c r="AE2184" i="2"/>
  <c r="AC2184" i="2"/>
  <c r="AI2184" i="2"/>
  <c r="V2184" i="2"/>
  <c r="AV2153" i="2"/>
  <c r="AW2153" i="2" s="1"/>
  <c r="AA2177" i="2"/>
  <c r="AH2177" i="2" s="1"/>
  <c r="AY2145" i="2" s="1"/>
  <c r="Z2178" i="2"/>
  <c r="AF2178" i="2" s="1"/>
  <c r="AB2179" i="2"/>
  <c r="X2180" i="2"/>
  <c r="Y2179" i="2"/>
  <c r="AD2179" i="2" s="1"/>
  <c r="Z2189" i="4" l="1"/>
  <c r="S2188" i="4"/>
  <c r="F2188" i="4" s="1"/>
  <c r="AA2188" i="4"/>
  <c r="Q2190" i="4"/>
  <c r="AK2186" i="4"/>
  <c r="H2186" i="4" s="1"/>
  <c r="G2186" i="4" s="1"/>
  <c r="AG2187" i="4"/>
  <c r="AH2187" i="4"/>
  <c r="AI2187" i="4"/>
  <c r="AD2187" i="4"/>
  <c r="AE2187" i="4"/>
  <c r="AF2187" i="4"/>
  <c r="T2189" i="4"/>
  <c r="P2191" i="4"/>
  <c r="M2191" i="4"/>
  <c r="X2191" i="4"/>
  <c r="L2193" i="4"/>
  <c r="N2192" i="4"/>
  <c r="W2192" i="4"/>
  <c r="K2192" i="4"/>
  <c r="O2190" i="4"/>
  <c r="Y2190" i="4"/>
  <c r="V2194" i="4"/>
  <c r="J2195" i="4"/>
  <c r="AG2185" i="2"/>
  <c r="AE2185" i="2"/>
  <c r="AC2185" i="2"/>
  <c r="AI2185" i="2"/>
  <c r="V2185" i="2"/>
  <c r="AV2154" i="2"/>
  <c r="AW2154" i="2" s="1"/>
  <c r="AA2178" i="2"/>
  <c r="AH2178" i="2" s="1"/>
  <c r="AY2146" i="2" s="1"/>
  <c r="Z2179" i="2"/>
  <c r="AF2179" i="2" s="1"/>
  <c r="AB2180" i="2"/>
  <c r="X2181" i="2"/>
  <c r="Y2180" i="2"/>
  <c r="AD2180" i="2" s="1"/>
  <c r="AK2187" i="4" l="1"/>
  <c r="H2187" i="4" s="1"/>
  <c r="G2187" i="4" s="1"/>
  <c r="S2189" i="4"/>
  <c r="F2189" i="4" s="1"/>
  <c r="AA2189" i="4"/>
  <c r="I2189" i="4"/>
  <c r="AI2188" i="4"/>
  <c r="AE2188" i="4"/>
  <c r="AH2188" i="4"/>
  <c r="AF2188" i="4"/>
  <c r="AD2188" i="4"/>
  <c r="AG2188" i="4"/>
  <c r="R2191" i="4"/>
  <c r="T2190" i="4"/>
  <c r="L2194" i="4"/>
  <c r="N2193" i="4"/>
  <c r="W2193" i="4"/>
  <c r="K2193" i="4"/>
  <c r="M2192" i="4"/>
  <c r="P2192" i="4"/>
  <c r="X2192" i="4"/>
  <c r="O2191" i="4"/>
  <c r="Y2191" i="4"/>
  <c r="V2195" i="4"/>
  <c r="J2196" i="4"/>
  <c r="AG2186" i="2"/>
  <c r="AE2186" i="2"/>
  <c r="AC2186" i="2"/>
  <c r="AI2186" i="2"/>
  <c r="V2186" i="2"/>
  <c r="AV2155" i="2"/>
  <c r="AW2155" i="2" s="1"/>
  <c r="AA2179" i="2"/>
  <c r="AH2179" i="2" s="1"/>
  <c r="AY2147" i="2" s="1"/>
  <c r="Z2180" i="2"/>
  <c r="AF2180" i="2" s="1"/>
  <c r="AB2181" i="2"/>
  <c r="X2182" i="2"/>
  <c r="Y2181" i="2"/>
  <c r="AD2181" i="2" s="1"/>
  <c r="AK2188" i="4" l="1"/>
  <c r="H2188" i="4" s="1"/>
  <c r="G2188" i="4" s="1"/>
  <c r="T2191" i="4"/>
  <c r="I2191" i="4" s="1"/>
  <c r="Q2191" i="4"/>
  <c r="Z2191" i="4"/>
  <c r="AI2189" i="4"/>
  <c r="AD2189" i="4"/>
  <c r="AH2189" i="4"/>
  <c r="AF2189" i="4"/>
  <c r="AE2189" i="4"/>
  <c r="AG2189" i="4"/>
  <c r="R2192" i="4"/>
  <c r="S2190" i="4"/>
  <c r="F2190" i="4" s="1"/>
  <c r="I2190" i="4"/>
  <c r="AA2190" i="4"/>
  <c r="O2192" i="4"/>
  <c r="Y2192" i="4"/>
  <c r="P2193" i="4"/>
  <c r="M2193" i="4"/>
  <c r="X2193" i="4"/>
  <c r="L2195" i="4"/>
  <c r="N2194" i="4"/>
  <c r="W2194" i="4"/>
  <c r="K2194" i="4"/>
  <c r="V2196" i="4"/>
  <c r="J2197" i="4"/>
  <c r="AG2187" i="2"/>
  <c r="AE2187" i="2"/>
  <c r="AC2187" i="2"/>
  <c r="AI2187" i="2"/>
  <c r="V2187" i="2"/>
  <c r="AV2156" i="2"/>
  <c r="AW2156" i="2" s="1"/>
  <c r="AA2180" i="2"/>
  <c r="AH2180" i="2" s="1"/>
  <c r="AY2148" i="2" s="1"/>
  <c r="Z2181" i="2"/>
  <c r="AF2181" i="2" s="1"/>
  <c r="X2183" i="2"/>
  <c r="AB2182" i="2"/>
  <c r="Y2182" i="2"/>
  <c r="AD2182" i="2" s="1"/>
  <c r="T2192" i="4" l="1"/>
  <c r="I2192" i="4" s="1"/>
  <c r="Q2192" i="4"/>
  <c r="Z2192" i="4"/>
  <c r="AE2190" i="4"/>
  <c r="AD2190" i="4"/>
  <c r="AH2190" i="4"/>
  <c r="AI2190" i="4"/>
  <c r="AF2190" i="4"/>
  <c r="AG2190" i="4"/>
  <c r="R2193" i="4"/>
  <c r="AK2189" i="4"/>
  <c r="H2189" i="4" s="1"/>
  <c r="G2189" i="4" s="1"/>
  <c r="S2191" i="4"/>
  <c r="F2191" i="4" s="1"/>
  <c r="AA2191" i="4"/>
  <c r="P2194" i="4"/>
  <c r="R2194" i="4" s="1"/>
  <c r="M2194" i="4"/>
  <c r="X2194" i="4"/>
  <c r="O2193" i="4"/>
  <c r="Y2193" i="4"/>
  <c r="N2195" i="4"/>
  <c r="L2196" i="4"/>
  <c r="W2195" i="4"/>
  <c r="K2195" i="4"/>
  <c r="V2197" i="4"/>
  <c r="J2198" i="4"/>
  <c r="AG2188" i="2"/>
  <c r="AE2188" i="2"/>
  <c r="AC2188" i="2"/>
  <c r="AI2188" i="2"/>
  <c r="V2188" i="2"/>
  <c r="AV2157" i="2"/>
  <c r="AW2157" i="2" s="1"/>
  <c r="AA2181" i="2"/>
  <c r="AH2181" i="2" s="1"/>
  <c r="AY2149" i="2" s="1"/>
  <c r="Z2182" i="2"/>
  <c r="AF2182" i="2" s="1"/>
  <c r="X2184" i="2"/>
  <c r="AB2183" i="2"/>
  <c r="Y2183" i="2"/>
  <c r="AD2183" i="2" s="1"/>
  <c r="AK2190" i="4" l="1"/>
  <c r="H2190" i="4" s="1"/>
  <c r="G2190" i="4" s="1"/>
  <c r="S2192" i="4"/>
  <c r="F2192" i="4" s="1"/>
  <c r="AA2192" i="4"/>
  <c r="Q2194" i="4"/>
  <c r="Z2194" i="4"/>
  <c r="AI2191" i="4"/>
  <c r="AD2191" i="4"/>
  <c r="AH2191" i="4"/>
  <c r="AE2191" i="4"/>
  <c r="AG2191" i="4"/>
  <c r="AF2191" i="4"/>
  <c r="T2193" i="4"/>
  <c r="Q2193" i="4"/>
  <c r="Z2193" i="4"/>
  <c r="L2197" i="4"/>
  <c r="N2196" i="4"/>
  <c r="W2196" i="4"/>
  <c r="K2196" i="4"/>
  <c r="P2195" i="4"/>
  <c r="M2195" i="4"/>
  <c r="X2195" i="4"/>
  <c r="O2194" i="4"/>
  <c r="Y2194" i="4"/>
  <c r="V2198" i="4"/>
  <c r="J2199" i="4"/>
  <c r="AG2189" i="2"/>
  <c r="AE2189" i="2"/>
  <c r="AC2189" i="2"/>
  <c r="AI2189" i="2"/>
  <c r="V2189" i="2"/>
  <c r="AV2158" i="2"/>
  <c r="AW2158" i="2" s="1"/>
  <c r="AA2182" i="2"/>
  <c r="AH2182" i="2" s="1"/>
  <c r="AY2150" i="2" s="1"/>
  <c r="Z2183" i="2"/>
  <c r="AF2183" i="2" s="1"/>
  <c r="X2185" i="2"/>
  <c r="AB2184" i="2"/>
  <c r="Y2184" i="2"/>
  <c r="AD2184" i="2" s="1"/>
  <c r="S2193" i="4" l="1"/>
  <c r="F2193" i="4" s="1"/>
  <c r="AA2193" i="4"/>
  <c r="AD2193" i="4" s="1"/>
  <c r="I2193" i="4"/>
  <c r="AG2192" i="4"/>
  <c r="AH2192" i="4"/>
  <c r="AI2192" i="4"/>
  <c r="AE2192" i="4"/>
  <c r="AD2192" i="4"/>
  <c r="AF2192" i="4"/>
  <c r="AI2193" i="4"/>
  <c r="R2195" i="4"/>
  <c r="AK2191" i="4"/>
  <c r="H2191" i="4" s="1"/>
  <c r="G2191" i="4" s="1"/>
  <c r="T2194" i="4"/>
  <c r="M2196" i="4"/>
  <c r="P2196" i="4"/>
  <c r="R2196" i="4" s="1"/>
  <c r="X2196" i="4"/>
  <c r="O2195" i="4"/>
  <c r="Y2195" i="4"/>
  <c r="L2198" i="4"/>
  <c r="N2197" i="4"/>
  <c r="W2197" i="4"/>
  <c r="K2197" i="4"/>
  <c r="V2199" i="4"/>
  <c r="J2200" i="4"/>
  <c r="AG2190" i="2"/>
  <c r="AE2190" i="2"/>
  <c r="AC2190" i="2"/>
  <c r="AI2190" i="2"/>
  <c r="V2190" i="2"/>
  <c r="AV2159" i="2"/>
  <c r="AW2159" i="2" s="1"/>
  <c r="AA2183" i="2"/>
  <c r="AH2183" i="2" s="1"/>
  <c r="AY2151" i="2" s="1"/>
  <c r="Z2184" i="2"/>
  <c r="AF2184" i="2" s="1"/>
  <c r="AB2185" i="2"/>
  <c r="X2186" i="2"/>
  <c r="Y2185" i="2"/>
  <c r="AD2185" i="2" s="1"/>
  <c r="AF2193" i="4" l="1"/>
  <c r="AG2193" i="4"/>
  <c r="S2194" i="4"/>
  <c r="F2194" i="4" s="1"/>
  <c r="AA2194" i="4"/>
  <c r="I2194" i="4"/>
  <c r="AK2192" i="4"/>
  <c r="H2192" i="4" s="1"/>
  <c r="G2192" i="4" s="1"/>
  <c r="Q2196" i="4"/>
  <c r="Z2196" i="4"/>
  <c r="T2195" i="4"/>
  <c r="Q2195" i="4"/>
  <c r="Z2195" i="4"/>
  <c r="AH2193" i="4"/>
  <c r="AE2193" i="4"/>
  <c r="P2197" i="4"/>
  <c r="R2197" i="4" s="1"/>
  <c r="M2197" i="4"/>
  <c r="X2197" i="4"/>
  <c r="L2199" i="4"/>
  <c r="N2198" i="4"/>
  <c r="W2198" i="4"/>
  <c r="K2198" i="4"/>
  <c r="O2196" i="4"/>
  <c r="Y2196" i="4"/>
  <c r="V2200" i="4"/>
  <c r="J2201" i="4"/>
  <c r="AG2191" i="2"/>
  <c r="AE2191" i="2"/>
  <c r="AC2191" i="2"/>
  <c r="AI2191" i="2"/>
  <c r="V2191" i="2"/>
  <c r="AV2160" i="2"/>
  <c r="AW2160" i="2" s="1"/>
  <c r="AA2184" i="2"/>
  <c r="AH2184" i="2" s="1"/>
  <c r="AY2152" i="2" s="1"/>
  <c r="Z2185" i="2"/>
  <c r="AF2185" i="2" s="1"/>
  <c r="AB2186" i="2"/>
  <c r="X2187" i="2"/>
  <c r="Y2186" i="2"/>
  <c r="AD2186" i="2" s="1"/>
  <c r="Q2197" i="4" l="1"/>
  <c r="Z2197" i="4"/>
  <c r="AK2193" i="4"/>
  <c r="H2193" i="4" s="1"/>
  <c r="G2193" i="4" s="1"/>
  <c r="S2195" i="4"/>
  <c r="F2195" i="4" s="1"/>
  <c r="AA2195" i="4"/>
  <c r="AD2195" i="4" s="1"/>
  <c r="I2195" i="4"/>
  <c r="T2196" i="4"/>
  <c r="T2197" i="4" s="1"/>
  <c r="AE2194" i="4"/>
  <c r="AD2194" i="4"/>
  <c r="AH2194" i="4"/>
  <c r="AI2194" i="4"/>
  <c r="AG2194" i="4"/>
  <c r="AF2194" i="4"/>
  <c r="N2199" i="4"/>
  <c r="L2200" i="4"/>
  <c r="W2199" i="4"/>
  <c r="K2199" i="4"/>
  <c r="P2198" i="4"/>
  <c r="R2198" i="4" s="1"/>
  <c r="Z2198" i="4" s="1"/>
  <c r="M2198" i="4"/>
  <c r="X2198" i="4"/>
  <c r="O2197" i="4"/>
  <c r="Y2197" i="4"/>
  <c r="V2201" i="4"/>
  <c r="J2202" i="4"/>
  <c r="AG2192" i="2"/>
  <c r="AE2192" i="2"/>
  <c r="AC2192" i="2"/>
  <c r="AI2192" i="2"/>
  <c r="V2192" i="2"/>
  <c r="AV2161" i="2"/>
  <c r="AW2161" i="2" s="1"/>
  <c r="AA2185" i="2"/>
  <c r="AH2185" i="2" s="1"/>
  <c r="AY2153" i="2" s="1"/>
  <c r="Z2186" i="2"/>
  <c r="AF2186" i="2" s="1"/>
  <c r="AB2187" i="2"/>
  <c r="X2188" i="2"/>
  <c r="Y2187" i="2"/>
  <c r="AD2187" i="2" s="1"/>
  <c r="AF2195" i="4" l="1"/>
  <c r="S2197" i="4"/>
  <c r="F2197" i="4" s="1"/>
  <c r="AA2197" i="4"/>
  <c r="AG2197" i="4" s="1"/>
  <c r="I2197" i="4"/>
  <c r="T2198" i="4"/>
  <c r="S2198" i="4" s="1"/>
  <c r="Q2198" i="4"/>
  <c r="S2196" i="4"/>
  <c r="F2196" i="4" s="1"/>
  <c r="AA2196" i="4"/>
  <c r="I2196" i="4"/>
  <c r="AK2194" i="4"/>
  <c r="H2194" i="4" s="1"/>
  <c r="G2194" i="4" s="1"/>
  <c r="AE2195" i="4"/>
  <c r="AH2195" i="4"/>
  <c r="AI2195" i="4"/>
  <c r="AG2195" i="4"/>
  <c r="AE2197" i="4"/>
  <c r="O2198" i="4"/>
  <c r="F2198" i="4" s="1"/>
  <c r="Y2198" i="4"/>
  <c r="L2201" i="4"/>
  <c r="N2200" i="4"/>
  <c r="W2200" i="4"/>
  <c r="K2200" i="4"/>
  <c r="P2199" i="4"/>
  <c r="R2199" i="4" s="1"/>
  <c r="Z2199" i="4" s="1"/>
  <c r="M2199" i="4"/>
  <c r="X2199" i="4"/>
  <c r="V2202" i="4"/>
  <c r="J2203" i="4"/>
  <c r="AG2193" i="2"/>
  <c r="AE2193" i="2"/>
  <c r="AC2193" i="2"/>
  <c r="AI2193" i="2"/>
  <c r="V2193" i="2"/>
  <c r="AV2162" i="2"/>
  <c r="AW2162" i="2" s="1"/>
  <c r="AA2186" i="2"/>
  <c r="AH2186" i="2" s="1"/>
  <c r="AY2154" i="2" s="1"/>
  <c r="AB2188" i="2"/>
  <c r="X2189" i="2"/>
  <c r="Y2188" i="2"/>
  <c r="AD2188" i="2" s="1"/>
  <c r="Z2187" i="2"/>
  <c r="AF2187" i="2" s="1"/>
  <c r="AI2197" i="4" l="1"/>
  <c r="AF2197" i="4"/>
  <c r="AD2197" i="4"/>
  <c r="AA2198" i="4"/>
  <c r="AI2198" i="4" s="1"/>
  <c r="I2198" i="4"/>
  <c r="AK2195" i="4"/>
  <c r="H2195" i="4" s="1"/>
  <c r="G2195" i="4" s="1"/>
  <c r="AH2197" i="4"/>
  <c r="T2199" i="4"/>
  <c r="I2199" i="4" s="1"/>
  <c r="Q2199" i="4"/>
  <c r="AF2196" i="4"/>
  <c r="AD2196" i="4"/>
  <c r="AG2196" i="4"/>
  <c r="AE2196" i="4"/>
  <c r="AH2196" i="4"/>
  <c r="AI2196" i="4"/>
  <c r="M2200" i="4"/>
  <c r="P2200" i="4"/>
  <c r="R2200" i="4" s="1"/>
  <c r="X2200" i="4"/>
  <c r="L2202" i="4"/>
  <c r="N2201" i="4"/>
  <c r="W2201" i="4"/>
  <c r="K2201" i="4"/>
  <c r="O2199" i="4"/>
  <c r="Y2199" i="4"/>
  <c r="V2203" i="4"/>
  <c r="J2204" i="4"/>
  <c r="AG2194" i="2"/>
  <c r="AE2194" i="2"/>
  <c r="AC2194" i="2"/>
  <c r="AI2194" i="2"/>
  <c r="V2194" i="2"/>
  <c r="AV2163" i="2"/>
  <c r="AW2163" i="2" s="1"/>
  <c r="AB2189" i="2"/>
  <c r="X2190" i="2"/>
  <c r="Y2189" i="2"/>
  <c r="AD2189" i="2" s="1"/>
  <c r="AA2187" i="2"/>
  <c r="AH2187" i="2" s="1"/>
  <c r="AY2155" i="2" s="1"/>
  <c r="Z2188" i="2"/>
  <c r="AF2188" i="2" s="1"/>
  <c r="AE2198" i="4" l="1"/>
  <c r="AK2197" i="4"/>
  <c r="H2197" i="4" s="1"/>
  <c r="G2197" i="4" s="1"/>
  <c r="AH2198" i="4"/>
  <c r="AD2198" i="4"/>
  <c r="AG2198" i="4"/>
  <c r="AF2198" i="4"/>
  <c r="T2200" i="4"/>
  <c r="I2200" i="4" s="1"/>
  <c r="Q2200" i="4"/>
  <c r="Z2200" i="4"/>
  <c r="AK2196" i="4"/>
  <c r="H2196" i="4" s="1"/>
  <c r="G2196" i="4" s="1"/>
  <c r="S2199" i="4"/>
  <c r="F2199" i="4" s="1"/>
  <c r="AA2199" i="4"/>
  <c r="AI2199" i="4" s="1"/>
  <c r="L2203" i="4"/>
  <c r="N2202" i="4"/>
  <c r="W2202" i="4"/>
  <c r="K2202" i="4"/>
  <c r="O2200" i="4"/>
  <c r="Y2200" i="4"/>
  <c r="P2201" i="4"/>
  <c r="M2201" i="4"/>
  <c r="X2201" i="4"/>
  <c r="V2204" i="4"/>
  <c r="J2205" i="4"/>
  <c r="AG2195" i="2"/>
  <c r="AE2195" i="2"/>
  <c r="AC2195" i="2"/>
  <c r="AI2195" i="2"/>
  <c r="V2195" i="2"/>
  <c r="AV2164" i="2"/>
  <c r="AW2164" i="2" s="1"/>
  <c r="Z2189" i="2"/>
  <c r="AF2189" i="2" s="1"/>
  <c r="AB2190" i="2"/>
  <c r="X2191" i="2"/>
  <c r="Y2190" i="2"/>
  <c r="AD2190" i="2" s="1"/>
  <c r="AA2188" i="2"/>
  <c r="AH2188" i="2" s="1"/>
  <c r="AY2156" i="2" s="1"/>
  <c r="AK2198" i="4" l="1"/>
  <c r="H2198" i="4" s="1"/>
  <c r="G2198" i="4" s="1"/>
  <c r="AF2199" i="4"/>
  <c r="AH2199" i="4"/>
  <c r="AE2199" i="4"/>
  <c r="R2201" i="4"/>
  <c r="AD2199" i="4"/>
  <c r="AG2199" i="4"/>
  <c r="S2200" i="4"/>
  <c r="F2200" i="4" s="1"/>
  <c r="AA2200" i="4"/>
  <c r="AF2200" i="4" s="1"/>
  <c r="O2201" i="4"/>
  <c r="Y2201" i="4"/>
  <c r="P2202" i="4"/>
  <c r="M2202" i="4"/>
  <c r="X2202" i="4"/>
  <c r="N2203" i="4"/>
  <c r="L2204" i="4"/>
  <c r="W2203" i="4"/>
  <c r="K2203" i="4"/>
  <c r="V2205" i="4"/>
  <c r="J2206" i="4"/>
  <c r="AG2196" i="2"/>
  <c r="AE2196" i="2"/>
  <c r="AC2196" i="2"/>
  <c r="AI2196" i="2"/>
  <c r="V2196" i="2"/>
  <c r="AV2165" i="2"/>
  <c r="AW2165" i="2" s="1"/>
  <c r="AB2191" i="2"/>
  <c r="X2192" i="2"/>
  <c r="Y2191" i="2"/>
  <c r="AD2191" i="2" s="1"/>
  <c r="AA2189" i="2"/>
  <c r="AH2189" i="2" s="1"/>
  <c r="AY2157" i="2" s="1"/>
  <c r="Z2190" i="2"/>
  <c r="AF2190" i="2" s="1"/>
  <c r="AG2200" i="4" l="1"/>
  <c r="AI2200" i="4"/>
  <c r="R2202" i="4"/>
  <c r="Z2202" i="4" s="1"/>
  <c r="AH2200" i="4"/>
  <c r="AK2199" i="4"/>
  <c r="H2199" i="4" s="1"/>
  <c r="G2199" i="4" s="1"/>
  <c r="AE2200" i="4"/>
  <c r="Q2202" i="4"/>
  <c r="T2201" i="4"/>
  <c r="Q2201" i="4"/>
  <c r="Z2201" i="4"/>
  <c r="AD2200" i="4"/>
  <c r="L2205" i="4"/>
  <c r="N2204" i="4"/>
  <c r="W2204" i="4"/>
  <c r="K2204" i="4"/>
  <c r="O2202" i="4"/>
  <c r="Y2202" i="4"/>
  <c r="P2203" i="4"/>
  <c r="M2203" i="4"/>
  <c r="X2203" i="4"/>
  <c r="V2206" i="4"/>
  <c r="J2207" i="4"/>
  <c r="AG2197" i="2"/>
  <c r="AE2197" i="2"/>
  <c r="AC2197" i="2"/>
  <c r="AI2197" i="2"/>
  <c r="V2197" i="2"/>
  <c r="AV2166" i="2"/>
  <c r="AW2166" i="2" s="1"/>
  <c r="AA2190" i="2"/>
  <c r="AH2190" i="2" s="1"/>
  <c r="AY2158" i="2" s="1"/>
  <c r="Z2191" i="2"/>
  <c r="AF2191" i="2" s="1"/>
  <c r="AB2192" i="2"/>
  <c r="X2193" i="2"/>
  <c r="Y2192" i="2"/>
  <c r="AD2192" i="2" s="1"/>
  <c r="AK2200" i="4" l="1"/>
  <c r="H2200" i="4" s="1"/>
  <c r="G2200" i="4" s="1"/>
  <c r="S2201" i="4"/>
  <c r="AA2201" i="4"/>
  <c r="R2203" i="4"/>
  <c r="I2201" i="4"/>
  <c r="F2201" i="4"/>
  <c r="T2202" i="4"/>
  <c r="O2203" i="4"/>
  <c r="Y2203" i="4"/>
  <c r="M2204" i="4"/>
  <c r="P2204" i="4"/>
  <c r="X2204" i="4"/>
  <c r="L2206" i="4"/>
  <c r="N2205" i="4"/>
  <c r="W2205" i="4"/>
  <c r="K2205" i="4"/>
  <c r="V2207" i="4"/>
  <c r="J2208" i="4"/>
  <c r="AG2198" i="2"/>
  <c r="AE2198" i="2"/>
  <c r="AC2198" i="2"/>
  <c r="AI2198" i="2"/>
  <c r="V2198" i="2"/>
  <c r="AV2167" i="2"/>
  <c r="AW2167" i="2" s="1"/>
  <c r="AA2191" i="2"/>
  <c r="AH2191" i="2" s="1"/>
  <c r="AY2159" i="2" s="1"/>
  <c r="X2194" i="2"/>
  <c r="AB2193" i="2"/>
  <c r="Y2193" i="2"/>
  <c r="AD2193" i="2" s="1"/>
  <c r="Z2192" i="2"/>
  <c r="AF2192" i="2" s="1"/>
  <c r="R2204" i="4" l="1"/>
  <c r="AD2201" i="4"/>
  <c r="AF2201" i="4"/>
  <c r="AH2201" i="4"/>
  <c r="AI2201" i="4"/>
  <c r="AG2201" i="4"/>
  <c r="AE2201" i="4"/>
  <c r="S2202" i="4"/>
  <c r="F2202" i="4" s="1"/>
  <c r="AA2202" i="4"/>
  <c r="I2202" i="4"/>
  <c r="T2203" i="4"/>
  <c r="Q2203" i="4"/>
  <c r="Z2203" i="4"/>
  <c r="O2204" i="4"/>
  <c r="Y2204" i="4"/>
  <c r="L2207" i="4"/>
  <c r="N2206" i="4"/>
  <c r="W2206" i="4"/>
  <c r="K2206" i="4"/>
  <c r="P2205" i="4"/>
  <c r="R2205" i="4" s="1"/>
  <c r="M2205" i="4"/>
  <c r="X2205" i="4"/>
  <c r="V2208" i="4"/>
  <c r="J2209" i="4"/>
  <c r="AG2199" i="2"/>
  <c r="AE2199" i="2"/>
  <c r="AC2199" i="2"/>
  <c r="AI2199" i="2"/>
  <c r="V2199" i="2"/>
  <c r="AV2168" i="2"/>
  <c r="AW2168" i="2" s="1"/>
  <c r="AA2192" i="2"/>
  <c r="AH2192" i="2" s="1"/>
  <c r="AY2160" i="2" s="1"/>
  <c r="X2195" i="2"/>
  <c r="AB2194" i="2"/>
  <c r="Y2194" i="2"/>
  <c r="AD2194" i="2" s="1"/>
  <c r="Z2193" i="2"/>
  <c r="AF2193" i="2" s="1"/>
  <c r="Q2205" i="4" l="1"/>
  <c r="Z2205" i="4"/>
  <c r="AE2202" i="4"/>
  <c r="AH2202" i="4"/>
  <c r="AI2202" i="4"/>
  <c r="AD2202" i="4"/>
  <c r="AG2202" i="4"/>
  <c r="AF2202" i="4"/>
  <c r="AK2201" i="4"/>
  <c r="H2201" i="4" s="1"/>
  <c r="G2201" i="4" s="1"/>
  <c r="S2203" i="4"/>
  <c r="F2203" i="4" s="1"/>
  <c r="AA2203" i="4"/>
  <c r="AE2203" i="4" s="1"/>
  <c r="I2203" i="4"/>
  <c r="T2204" i="4"/>
  <c r="I2204" i="4" s="1"/>
  <c r="Q2204" i="4"/>
  <c r="Z2204" i="4"/>
  <c r="O2205" i="4"/>
  <c r="Y2205" i="4"/>
  <c r="N2207" i="4"/>
  <c r="L2208" i="4"/>
  <c r="W2207" i="4"/>
  <c r="K2207" i="4"/>
  <c r="P2206" i="4"/>
  <c r="R2206" i="4" s="1"/>
  <c r="M2206" i="4"/>
  <c r="X2206" i="4"/>
  <c r="V2209" i="4"/>
  <c r="J2210" i="4"/>
  <c r="AG2200" i="2"/>
  <c r="AE2200" i="2"/>
  <c r="AC2200" i="2"/>
  <c r="AI2200" i="2"/>
  <c r="V2200" i="2"/>
  <c r="AV2169" i="2"/>
  <c r="AW2169" i="2" s="1"/>
  <c r="AA2193" i="2"/>
  <c r="AH2193" i="2" s="1"/>
  <c r="AY2161" i="2" s="1"/>
  <c r="X2196" i="2"/>
  <c r="AB2195" i="2"/>
  <c r="Y2195" i="2"/>
  <c r="AD2195" i="2" s="1"/>
  <c r="Z2194" i="2"/>
  <c r="AF2194" i="2" s="1"/>
  <c r="AI2203" i="4" l="1"/>
  <c r="S2204" i="4"/>
  <c r="F2204" i="4" s="1"/>
  <c r="AA2204" i="4"/>
  <c r="Q2206" i="4"/>
  <c r="Z2206" i="4"/>
  <c r="T2205" i="4"/>
  <c r="AG2203" i="4"/>
  <c r="AD2203" i="4"/>
  <c r="AH2203" i="4"/>
  <c r="AK2202" i="4"/>
  <c r="H2202" i="4" s="1"/>
  <c r="G2202" i="4" s="1"/>
  <c r="AF2203" i="4"/>
  <c r="L2209" i="4"/>
  <c r="N2208" i="4"/>
  <c r="W2208" i="4"/>
  <c r="K2208" i="4"/>
  <c r="P2207" i="4"/>
  <c r="R2207" i="4" s="1"/>
  <c r="M2207" i="4"/>
  <c r="X2207" i="4"/>
  <c r="O2206" i="4"/>
  <c r="Y2206" i="4"/>
  <c r="V2210" i="4"/>
  <c r="J2211" i="4"/>
  <c r="AG2201" i="2"/>
  <c r="AE2201" i="2"/>
  <c r="AC2201" i="2"/>
  <c r="AI2201" i="2"/>
  <c r="V2201" i="2"/>
  <c r="AV2170" i="2"/>
  <c r="AW2170" i="2" s="1"/>
  <c r="AA2194" i="2"/>
  <c r="AH2194" i="2" s="1"/>
  <c r="AY2162" i="2" s="1"/>
  <c r="AB2196" i="2"/>
  <c r="X2197" i="2"/>
  <c r="Y2196" i="2"/>
  <c r="AD2196" i="2" s="1"/>
  <c r="Z2195" i="2"/>
  <c r="AF2195" i="2" s="1"/>
  <c r="S2205" i="4" l="1"/>
  <c r="F2205" i="4" s="1"/>
  <c r="I2205" i="4"/>
  <c r="AA2205" i="4"/>
  <c r="AF2204" i="4"/>
  <c r="AD2204" i="4"/>
  <c r="AE2204" i="4"/>
  <c r="AG2204" i="4"/>
  <c r="AH2204" i="4"/>
  <c r="AI2204" i="4"/>
  <c r="Q2207" i="4"/>
  <c r="Z2207" i="4"/>
  <c r="AK2203" i="4"/>
  <c r="H2203" i="4" s="1"/>
  <c r="G2203" i="4" s="1"/>
  <c r="T2206" i="4"/>
  <c r="M2208" i="4"/>
  <c r="P2208" i="4"/>
  <c r="R2208" i="4" s="1"/>
  <c r="X2208" i="4"/>
  <c r="O2207" i="4"/>
  <c r="Y2207" i="4"/>
  <c r="L2210" i="4"/>
  <c r="N2209" i="4"/>
  <c r="W2209" i="4"/>
  <c r="K2209" i="4"/>
  <c r="V2211" i="4"/>
  <c r="J2212" i="4"/>
  <c r="AG2202" i="2"/>
  <c r="AE2202" i="2"/>
  <c r="AC2202" i="2"/>
  <c r="AI2202" i="2"/>
  <c r="V2202" i="2"/>
  <c r="AV2171" i="2"/>
  <c r="AW2171" i="2" s="1"/>
  <c r="AB2197" i="2"/>
  <c r="X2198" i="2"/>
  <c r="Y2197" i="2"/>
  <c r="AD2197" i="2" s="1"/>
  <c r="AA2195" i="2"/>
  <c r="AH2195" i="2" s="1"/>
  <c r="AY2163" i="2" s="1"/>
  <c r="Z2196" i="2"/>
  <c r="AF2196" i="2" s="1"/>
  <c r="AF2205" i="4" l="1"/>
  <c r="AH2205" i="4"/>
  <c r="AD2205" i="4"/>
  <c r="AE2205" i="4"/>
  <c r="AI2205" i="4"/>
  <c r="AG2205" i="4"/>
  <c r="S2206" i="4"/>
  <c r="F2206" i="4" s="1"/>
  <c r="AA2206" i="4"/>
  <c r="I2206" i="4"/>
  <c r="T2207" i="4"/>
  <c r="T2208" i="4" s="1"/>
  <c r="AK2204" i="4"/>
  <c r="H2204" i="4" s="1"/>
  <c r="G2204" i="4" s="1"/>
  <c r="Q2208" i="4"/>
  <c r="Z2208" i="4"/>
  <c r="P2209" i="4"/>
  <c r="R2209" i="4" s="1"/>
  <c r="M2209" i="4"/>
  <c r="X2209" i="4"/>
  <c r="L2211" i="4"/>
  <c r="N2210" i="4"/>
  <c r="W2210" i="4"/>
  <c r="K2210" i="4"/>
  <c r="O2208" i="4"/>
  <c r="Y2208" i="4"/>
  <c r="V2212" i="4"/>
  <c r="J2213" i="4"/>
  <c r="AG2203" i="2"/>
  <c r="AE2203" i="2"/>
  <c r="AC2203" i="2"/>
  <c r="AI2203" i="2"/>
  <c r="V2203" i="2"/>
  <c r="AV2172" i="2"/>
  <c r="AW2172" i="2" s="1"/>
  <c r="AA2196" i="2"/>
  <c r="AH2196" i="2" s="1"/>
  <c r="AY2164" i="2" s="1"/>
  <c r="Z2197" i="2"/>
  <c r="AF2197" i="2" s="1"/>
  <c r="AB2198" i="2"/>
  <c r="X2199" i="2"/>
  <c r="Y2198" i="2"/>
  <c r="AD2198" i="2" s="1"/>
  <c r="S2208" i="4" l="1"/>
  <c r="AA2208" i="4"/>
  <c r="AD2208" i="4" s="1"/>
  <c r="AH2206" i="4"/>
  <c r="AD2206" i="4"/>
  <c r="AF2206" i="4"/>
  <c r="AE2206" i="4"/>
  <c r="AI2206" i="4"/>
  <c r="AG2206" i="4"/>
  <c r="AK2205" i="4"/>
  <c r="H2205" i="4" s="1"/>
  <c r="G2205" i="4" s="1"/>
  <c r="T2209" i="4"/>
  <c r="S2209" i="4" s="1"/>
  <c r="Q2209" i="4"/>
  <c r="Z2209" i="4"/>
  <c r="F2208" i="4"/>
  <c r="S2207" i="4"/>
  <c r="F2207" i="4" s="1"/>
  <c r="I2207" i="4"/>
  <c r="AA2207" i="4"/>
  <c r="I2208" i="4"/>
  <c r="N2211" i="4"/>
  <c r="L2212" i="4"/>
  <c r="W2211" i="4"/>
  <c r="K2211" i="4"/>
  <c r="P2210" i="4"/>
  <c r="R2210" i="4" s="1"/>
  <c r="M2210" i="4"/>
  <c r="X2210" i="4"/>
  <c r="O2209" i="4"/>
  <c r="Y2209" i="4"/>
  <c r="V2213" i="4"/>
  <c r="J2214" i="4"/>
  <c r="AG2204" i="2"/>
  <c r="AE2204" i="2"/>
  <c r="AC2204" i="2"/>
  <c r="AI2204" i="2"/>
  <c r="V2204" i="2"/>
  <c r="AV2173" i="2"/>
  <c r="AW2173" i="2" s="1"/>
  <c r="Z2198" i="2"/>
  <c r="AF2198" i="2" s="1"/>
  <c r="AA2197" i="2"/>
  <c r="AH2197" i="2" s="1"/>
  <c r="AY2165" i="2" s="1"/>
  <c r="AB2199" i="2"/>
  <c r="X2200" i="2"/>
  <c r="Y2199" i="2"/>
  <c r="AD2199" i="2" s="1"/>
  <c r="AA2209" i="4" l="1"/>
  <c r="AI2208" i="4"/>
  <c r="AF2208" i="4"/>
  <c r="AG2208" i="4"/>
  <c r="T2210" i="4"/>
  <c r="I2210" i="4" s="1"/>
  <c r="Q2210" i="4"/>
  <c r="Z2210" i="4"/>
  <c r="AG2207" i="4"/>
  <c r="AI2207" i="4"/>
  <c r="AH2207" i="4"/>
  <c r="AD2207" i="4"/>
  <c r="AF2207" i="4"/>
  <c r="AE2207" i="4"/>
  <c r="AK2206" i="4"/>
  <c r="H2206" i="4" s="1"/>
  <c r="G2206" i="4" s="1"/>
  <c r="AH2208" i="4"/>
  <c r="F2209" i="4"/>
  <c r="I2209" i="4"/>
  <c r="AE2208" i="4"/>
  <c r="L2213" i="4"/>
  <c r="N2212" i="4"/>
  <c r="W2212" i="4"/>
  <c r="K2212" i="4"/>
  <c r="O2210" i="4"/>
  <c r="Y2210" i="4"/>
  <c r="P2211" i="4"/>
  <c r="R2211" i="4" s="1"/>
  <c r="M2211" i="4"/>
  <c r="X2211" i="4"/>
  <c r="V2214" i="4"/>
  <c r="J2215" i="4"/>
  <c r="AE2209" i="4"/>
  <c r="AI2209" i="4"/>
  <c r="AH2209" i="4"/>
  <c r="AD2209" i="4"/>
  <c r="AG2209" i="4"/>
  <c r="AF2209" i="4"/>
  <c r="AG2205" i="2"/>
  <c r="AE2205" i="2"/>
  <c r="AC2205" i="2"/>
  <c r="AI2205" i="2"/>
  <c r="V2205" i="2"/>
  <c r="AV2174" i="2"/>
  <c r="AW2174" i="2" s="1"/>
  <c r="Z2199" i="2"/>
  <c r="AF2199" i="2" s="1"/>
  <c r="AB2200" i="2"/>
  <c r="X2201" i="2"/>
  <c r="Y2200" i="2"/>
  <c r="AD2200" i="2" s="1"/>
  <c r="AA2198" i="2"/>
  <c r="AH2198" i="2" s="1"/>
  <c r="AY2166" i="2" s="1"/>
  <c r="AK2208" i="4" l="1"/>
  <c r="H2208" i="4" s="1"/>
  <c r="G2208" i="4" s="1"/>
  <c r="T2211" i="4"/>
  <c r="S2211" i="4" s="1"/>
  <c r="Q2211" i="4"/>
  <c r="Z2211" i="4"/>
  <c r="S2210" i="4"/>
  <c r="F2210" i="4" s="1"/>
  <c r="AA2210" i="4"/>
  <c r="AH2210" i="4" s="1"/>
  <c r="AK2207" i="4"/>
  <c r="H2207" i="4" s="1"/>
  <c r="G2207" i="4" s="1"/>
  <c r="O2211" i="4"/>
  <c r="F2211" i="4" s="1"/>
  <c r="Y2211" i="4"/>
  <c r="M2212" i="4"/>
  <c r="P2212" i="4"/>
  <c r="R2212" i="4" s="1"/>
  <c r="X2212" i="4"/>
  <c r="L2214" i="4"/>
  <c r="K2214" i="4" s="1"/>
  <c r="N2213" i="4"/>
  <c r="W2213" i="4"/>
  <c r="K2213" i="4"/>
  <c r="AK2209" i="4"/>
  <c r="H2209" i="4" s="1"/>
  <c r="G2209" i="4" s="1"/>
  <c r="V2215" i="4"/>
  <c r="J2216" i="4"/>
  <c r="AA2211" i="4"/>
  <c r="AG2206" i="2"/>
  <c r="AE2206" i="2"/>
  <c r="AC2206" i="2"/>
  <c r="AI2206" i="2"/>
  <c r="V2206" i="2"/>
  <c r="AV2175" i="2"/>
  <c r="AW2175" i="2" s="1"/>
  <c r="AB2201" i="2"/>
  <c r="X2202" i="2"/>
  <c r="Y2201" i="2"/>
  <c r="AD2201" i="2" s="1"/>
  <c r="Z2200" i="2"/>
  <c r="AF2200" i="2" s="1"/>
  <c r="AA2199" i="2"/>
  <c r="AH2199" i="2" s="1"/>
  <c r="AY2167" i="2" s="1"/>
  <c r="I2211" i="4" l="1"/>
  <c r="AD2210" i="4"/>
  <c r="T2212" i="4"/>
  <c r="I2212" i="4" s="1"/>
  <c r="Q2212" i="4"/>
  <c r="Z2212" i="4"/>
  <c r="AF2210" i="4"/>
  <c r="AG2210" i="4"/>
  <c r="AI2210" i="4"/>
  <c r="AE2210" i="4"/>
  <c r="P2213" i="4"/>
  <c r="R2213" i="4" s="1"/>
  <c r="M2213" i="4"/>
  <c r="X2213" i="4"/>
  <c r="O2212" i="4"/>
  <c r="Y2212" i="4"/>
  <c r="L2215" i="4"/>
  <c r="N2214" i="4"/>
  <c r="W2214" i="4"/>
  <c r="AD2211" i="4"/>
  <c r="AF2211" i="4"/>
  <c r="AI2211" i="4"/>
  <c r="AG2211" i="4"/>
  <c r="AE2211" i="4"/>
  <c r="AH2211" i="4"/>
  <c r="V2216" i="4"/>
  <c r="J2217" i="4"/>
  <c r="AG2207" i="2"/>
  <c r="AE2207" i="2"/>
  <c r="AC2207" i="2"/>
  <c r="AI2207" i="2"/>
  <c r="V2207" i="2"/>
  <c r="AV2176" i="2"/>
  <c r="AW2176" i="2" s="1"/>
  <c r="AA2200" i="2"/>
  <c r="AH2200" i="2" s="1"/>
  <c r="AY2168" i="2" s="1"/>
  <c r="Z2201" i="2"/>
  <c r="AF2201" i="2" s="1"/>
  <c r="AB2202" i="2"/>
  <c r="X2203" i="2"/>
  <c r="Y2202" i="2"/>
  <c r="AD2202" i="2" s="1"/>
  <c r="T2213" i="4" l="1"/>
  <c r="S2213" i="4" s="1"/>
  <c r="Q2213" i="4"/>
  <c r="Z2213" i="4"/>
  <c r="AK2210" i="4"/>
  <c r="H2210" i="4" s="1"/>
  <c r="G2210" i="4" s="1"/>
  <c r="I2213" i="4"/>
  <c r="S2212" i="4"/>
  <c r="F2212" i="4" s="1"/>
  <c r="AA2212" i="4"/>
  <c r="AF2212" i="4" s="1"/>
  <c r="P2214" i="4"/>
  <c r="R2214" i="4" s="1"/>
  <c r="M2214" i="4"/>
  <c r="X2214" i="4"/>
  <c r="N2215" i="4"/>
  <c r="L2216" i="4"/>
  <c r="W2215" i="4"/>
  <c r="K2215" i="4"/>
  <c r="O2213" i="4"/>
  <c r="F2213" i="4" s="1"/>
  <c r="Y2213" i="4"/>
  <c r="AA2213" i="4"/>
  <c r="AK2211" i="4"/>
  <c r="H2211" i="4" s="1"/>
  <c r="G2211" i="4" s="1"/>
  <c r="V2217" i="4"/>
  <c r="J2218" i="4"/>
  <c r="AG2208" i="2"/>
  <c r="AE2208" i="2"/>
  <c r="AC2208" i="2"/>
  <c r="AI2208" i="2"/>
  <c r="V2208" i="2"/>
  <c r="AV2177" i="2"/>
  <c r="AW2177" i="2" s="1"/>
  <c r="Z2202" i="2"/>
  <c r="AF2202" i="2" s="1"/>
  <c r="AA2201" i="2"/>
  <c r="AH2201" i="2" s="1"/>
  <c r="AY2169" i="2" s="1"/>
  <c r="AB2203" i="2"/>
  <c r="X2204" i="2"/>
  <c r="Y2203" i="2"/>
  <c r="AD2203" i="2" s="1"/>
  <c r="AE2213" i="4" l="1"/>
  <c r="AI2213" i="4"/>
  <c r="AE2212" i="4"/>
  <c r="AH2212" i="4"/>
  <c r="AD2212" i="4"/>
  <c r="AD2213" i="4"/>
  <c r="T2214" i="4"/>
  <c r="S2214" i="4" s="1"/>
  <c r="Q2214" i="4"/>
  <c r="Z2214" i="4"/>
  <c r="AI2212" i="4"/>
  <c r="AG2212" i="4"/>
  <c r="AG2213" i="4"/>
  <c r="AF2213" i="4"/>
  <c r="P2215" i="4"/>
  <c r="R2215" i="4" s="1"/>
  <c r="M2215" i="4"/>
  <c r="X2215" i="4"/>
  <c r="AH2213" i="4"/>
  <c r="L2217" i="4"/>
  <c r="K2217" i="4" s="1"/>
  <c r="N2216" i="4"/>
  <c r="W2216" i="4"/>
  <c r="K2216" i="4"/>
  <c r="O2214" i="4"/>
  <c r="Y2214" i="4"/>
  <c r="AA2214" i="4"/>
  <c r="V2218" i="4"/>
  <c r="J2219" i="4"/>
  <c r="AG2209" i="2"/>
  <c r="AE2209" i="2"/>
  <c r="AC2209" i="2"/>
  <c r="AI2209" i="2"/>
  <c r="V2209" i="2"/>
  <c r="AV2178" i="2"/>
  <c r="AW2178" i="2" s="1"/>
  <c r="Z2203" i="2"/>
  <c r="AF2203" i="2" s="1"/>
  <c r="AB2204" i="2"/>
  <c r="X2205" i="2"/>
  <c r="Y2204" i="2"/>
  <c r="AD2204" i="2" s="1"/>
  <c r="AA2202" i="2"/>
  <c r="AH2202" i="2" s="1"/>
  <c r="AY2170" i="2" s="1"/>
  <c r="I2214" i="4" l="1"/>
  <c r="F2214" i="4"/>
  <c r="AK2212" i="4"/>
  <c r="H2212" i="4" s="1"/>
  <c r="G2212" i="4" s="1"/>
  <c r="T2215" i="4"/>
  <c r="AA2215" i="4" s="1"/>
  <c r="Q2215" i="4"/>
  <c r="Z2215" i="4"/>
  <c r="AK2213" i="4"/>
  <c r="H2213" i="4" s="1"/>
  <c r="G2213" i="4" s="1"/>
  <c r="AG2214" i="4"/>
  <c r="AF2214" i="4"/>
  <c r="M2216" i="4"/>
  <c r="P2216" i="4"/>
  <c r="X2216" i="4"/>
  <c r="L2218" i="4"/>
  <c r="N2217" i="4"/>
  <c r="W2217" i="4"/>
  <c r="O2215" i="4"/>
  <c r="Y2215" i="4"/>
  <c r="AH2214" i="4"/>
  <c r="AE2214" i="4"/>
  <c r="AD2214" i="4"/>
  <c r="AI2214" i="4"/>
  <c r="V2219" i="4"/>
  <c r="J2220" i="4"/>
  <c r="AG2210" i="2"/>
  <c r="AE2210" i="2"/>
  <c r="AC2210" i="2"/>
  <c r="AI2210" i="2"/>
  <c r="V2210" i="2"/>
  <c r="AV2179" i="2"/>
  <c r="AW2179" i="2" s="1"/>
  <c r="AB2205" i="2"/>
  <c r="X2206" i="2"/>
  <c r="Y2205" i="2"/>
  <c r="AD2205" i="2" s="1"/>
  <c r="Z2204" i="2"/>
  <c r="AF2204" i="2" s="1"/>
  <c r="AA2203" i="2"/>
  <c r="AH2203" i="2" s="1"/>
  <c r="AY2171" i="2" s="1"/>
  <c r="R2216" i="4" l="1"/>
  <c r="S2215" i="4"/>
  <c r="F2215" i="4" s="1"/>
  <c r="I2215" i="4"/>
  <c r="L2219" i="4"/>
  <c r="N2218" i="4"/>
  <c r="K2218" i="4"/>
  <c r="W2218" i="4"/>
  <c r="O2216" i="4"/>
  <c r="Y2216" i="4"/>
  <c r="P2217" i="4"/>
  <c r="M2217" i="4"/>
  <c r="X2217" i="4"/>
  <c r="AK2214" i="4"/>
  <c r="H2214" i="4" s="1"/>
  <c r="G2214" i="4" s="1"/>
  <c r="AH2215" i="4"/>
  <c r="AG2215" i="4"/>
  <c r="AI2215" i="4"/>
  <c r="AE2215" i="4"/>
  <c r="AF2215" i="4"/>
  <c r="AD2215" i="4"/>
  <c r="V2220" i="4"/>
  <c r="J2221" i="4"/>
  <c r="AG2211" i="2"/>
  <c r="AE2211" i="2"/>
  <c r="AC2211" i="2"/>
  <c r="AI2211" i="2"/>
  <c r="V2211" i="2"/>
  <c r="AV2180" i="2"/>
  <c r="AW2180" i="2" s="1"/>
  <c r="AA2204" i="2"/>
  <c r="AH2204" i="2" s="1"/>
  <c r="AY2172" i="2" s="1"/>
  <c r="Z2205" i="2"/>
  <c r="AF2205" i="2" s="1"/>
  <c r="AB2206" i="2"/>
  <c r="X2207" i="2"/>
  <c r="Y2206" i="2"/>
  <c r="AD2206" i="2" s="1"/>
  <c r="R2217" i="4" l="1"/>
  <c r="T2216" i="4"/>
  <c r="I2216" i="4" s="1"/>
  <c r="Q2216" i="4"/>
  <c r="Z2216" i="4"/>
  <c r="O2217" i="4"/>
  <c r="Y2217" i="4"/>
  <c r="P2218" i="4"/>
  <c r="M2218" i="4"/>
  <c r="X2218" i="4"/>
  <c r="N2219" i="4"/>
  <c r="L2220" i="4"/>
  <c r="W2219" i="4"/>
  <c r="K2219" i="4"/>
  <c r="AK2215" i="4"/>
  <c r="H2215" i="4" s="1"/>
  <c r="G2215" i="4" s="1"/>
  <c r="V2221" i="4"/>
  <c r="J2222" i="4"/>
  <c r="AG2212" i="2"/>
  <c r="AE2212" i="2"/>
  <c r="AC2212" i="2"/>
  <c r="AI2212" i="2"/>
  <c r="V2212" i="2"/>
  <c r="AV2181" i="2"/>
  <c r="AW2181" i="2" s="1"/>
  <c r="AB2207" i="2"/>
  <c r="X2208" i="2"/>
  <c r="Y2207" i="2"/>
  <c r="AD2207" i="2" s="1"/>
  <c r="AA2205" i="2"/>
  <c r="AH2205" i="2" s="1"/>
  <c r="AY2173" i="2" s="1"/>
  <c r="Z2206" i="2"/>
  <c r="AF2206" i="2" s="1"/>
  <c r="S2216" i="4" l="1"/>
  <c r="F2216" i="4" s="1"/>
  <c r="AA2216" i="4"/>
  <c r="T2217" i="4"/>
  <c r="I2217" i="4" s="1"/>
  <c r="Q2217" i="4"/>
  <c r="Z2217" i="4"/>
  <c r="R2218" i="4"/>
  <c r="L2221" i="4"/>
  <c r="N2220" i="4"/>
  <c r="W2220" i="4"/>
  <c r="K2220" i="4"/>
  <c r="O2218" i="4"/>
  <c r="Y2218" i="4"/>
  <c r="P2219" i="4"/>
  <c r="R2219" i="4" s="1"/>
  <c r="M2219" i="4"/>
  <c r="X2219" i="4"/>
  <c r="V2222" i="4"/>
  <c r="J2223" i="4"/>
  <c r="AG2213" i="2"/>
  <c r="AE2213" i="2"/>
  <c r="AC2213" i="2"/>
  <c r="AI2213" i="2"/>
  <c r="V2213" i="2"/>
  <c r="AV2182" i="2"/>
  <c r="AW2182" i="2" s="1"/>
  <c r="Z2207" i="2"/>
  <c r="AF2207" i="2" s="1"/>
  <c r="X2209" i="2"/>
  <c r="AB2208" i="2"/>
  <c r="Y2208" i="2"/>
  <c r="AD2208" i="2" s="1"/>
  <c r="AA2206" i="2"/>
  <c r="AH2206" i="2" s="1"/>
  <c r="AY2174" i="2" s="1"/>
  <c r="S2217" i="4" l="1"/>
  <c r="AA2217" i="4"/>
  <c r="T2219" i="4"/>
  <c r="I2219" i="4" s="1"/>
  <c r="Q2219" i="4"/>
  <c r="Z2219" i="4"/>
  <c r="T2218" i="4"/>
  <c r="I2218" i="4" s="1"/>
  <c r="Q2218" i="4"/>
  <c r="Z2218" i="4"/>
  <c r="AE2216" i="4"/>
  <c r="AF2216" i="4"/>
  <c r="AG2216" i="4"/>
  <c r="AD2216" i="4"/>
  <c r="AI2216" i="4"/>
  <c r="AH2216" i="4"/>
  <c r="F2217" i="4"/>
  <c r="O2219" i="4"/>
  <c r="Y2219" i="4"/>
  <c r="M2220" i="4"/>
  <c r="P2220" i="4"/>
  <c r="R2220" i="4" s="1"/>
  <c r="X2220" i="4"/>
  <c r="L2222" i="4"/>
  <c r="N2221" i="4"/>
  <c r="K2221" i="4"/>
  <c r="W2221" i="4"/>
  <c r="V2223" i="4"/>
  <c r="J2224" i="4"/>
  <c r="AG2214" i="2"/>
  <c r="AE2214" i="2"/>
  <c r="AC2214" i="2"/>
  <c r="AI2214" i="2"/>
  <c r="V2214" i="2"/>
  <c r="AV2183" i="2"/>
  <c r="AW2183" i="2" s="1"/>
  <c r="X2210" i="2"/>
  <c r="AB2209" i="2"/>
  <c r="Y2209" i="2"/>
  <c r="AD2209" i="2" s="1"/>
  <c r="AA2207" i="2"/>
  <c r="AH2207" i="2" s="1"/>
  <c r="AY2175" i="2" s="1"/>
  <c r="Z2208" i="2"/>
  <c r="AF2208" i="2" s="1"/>
  <c r="S2219" i="4" l="1"/>
  <c r="AA2219" i="4"/>
  <c r="S2218" i="4"/>
  <c r="F2218" i="4" s="1"/>
  <c r="AA2218" i="4"/>
  <c r="AG2217" i="4"/>
  <c r="AH2217" i="4"/>
  <c r="AF2217" i="4"/>
  <c r="AD2217" i="4"/>
  <c r="AI2217" i="4"/>
  <c r="AE2217" i="4"/>
  <c r="T2220" i="4"/>
  <c r="Q2220" i="4"/>
  <c r="Z2220" i="4"/>
  <c r="F2219" i="4"/>
  <c r="AK2216" i="4"/>
  <c r="H2216" i="4" s="1"/>
  <c r="G2216" i="4" s="1"/>
  <c r="L2223" i="4"/>
  <c r="N2222" i="4"/>
  <c r="W2222" i="4"/>
  <c r="K2222" i="4"/>
  <c r="P2221" i="4"/>
  <c r="R2221" i="4" s="1"/>
  <c r="M2221" i="4"/>
  <c r="X2221" i="4"/>
  <c r="O2220" i="4"/>
  <c r="Y2220" i="4"/>
  <c r="V2224" i="4"/>
  <c r="J2225" i="4"/>
  <c r="AG2215" i="2"/>
  <c r="AE2215" i="2"/>
  <c r="AC2215" i="2"/>
  <c r="AI2215" i="2"/>
  <c r="V2215" i="2"/>
  <c r="AV2184" i="2"/>
  <c r="AW2184" i="2" s="1"/>
  <c r="Z2209" i="2"/>
  <c r="AF2209" i="2" s="1"/>
  <c r="AA2208" i="2"/>
  <c r="AH2208" i="2" s="1"/>
  <c r="AY2176" i="2" s="1"/>
  <c r="X2211" i="2"/>
  <c r="AB2210" i="2"/>
  <c r="Y2210" i="2"/>
  <c r="AD2210" i="2" s="1"/>
  <c r="S2220" i="4" l="1"/>
  <c r="F2220" i="4" s="1"/>
  <c r="AA2220" i="4"/>
  <c r="I2220" i="4"/>
  <c r="AF2219" i="4"/>
  <c r="AG2219" i="4"/>
  <c r="AH2219" i="4"/>
  <c r="AI2219" i="4"/>
  <c r="AD2219" i="4"/>
  <c r="AE2219" i="4"/>
  <c r="T2221" i="4"/>
  <c r="AA2221" i="4" s="1"/>
  <c r="Q2221" i="4"/>
  <c r="Z2221" i="4"/>
  <c r="AK2217" i="4"/>
  <c r="H2217" i="4" s="1"/>
  <c r="G2217" i="4" s="1"/>
  <c r="AI2218" i="4"/>
  <c r="AH2218" i="4"/>
  <c r="AE2218" i="4"/>
  <c r="AD2218" i="4"/>
  <c r="AF2218" i="4"/>
  <c r="AG2218" i="4"/>
  <c r="P2222" i="4"/>
  <c r="R2222" i="4" s="1"/>
  <c r="M2222" i="4"/>
  <c r="X2222" i="4"/>
  <c r="O2221" i="4"/>
  <c r="Y2221" i="4"/>
  <c r="N2223" i="4"/>
  <c r="L2224" i="4"/>
  <c r="W2223" i="4"/>
  <c r="K2223" i="4"/>
  <c r="V2225" i="4"/>
  <c r="J2226" i="4"/>
  <c r="AG2216" i="2"/>
  <c r="AE2216" i="2"/>
  <c r="AC2216" i="2"/>
  <c r="AI2216" i="2"/>
  <c r="V2216" i="2"/>
  <c r="AV2185" i="2"/>
  <c r="AW2185" i="2" s="1"/>
  <c r="AA2209" i="2"/>
  <c r="AH2209" i="2" s="1"/>
  <c r="AY2177" i="2" s="1"/>
  <c r="Z2210" i="2"/>
  <c r="AF2210" i="2" s="1"/>
  <c r="AB2211" i="2"/>
  <c r="X2212" i="2"/>
  <c r="Y2211" i="2"/>
  <c r="AD2211" i="2" s="1"/>
  <c r="S2221" i="4" l="1"/>
  <c r="F2221" i="4" s="1"/>
  <c r="I2221" i="4"/>
  <c r="AH2220" i="4"/>
  <c r="AI2220" i="4"/>
  <c r="AF2220" i="4"/>
  <c r="AD2220" i="4"/>
  <c r="AE2220" i="4"/>
  <c r="AG2220" i="4"/>
  <c r="AK2218" i="4"/>
  <c r="H2218" i="4" s="1"/>
  <c r="G2218" i="4" s="1"/>
  <c r="T2222" i="4"/>
  <c r="Q2222" i="4"/>
  <c r="Z2222" i="4"/>
  <c r="AK2219" i="4"/>
  <c r="H2219" i="4" s="1"/>
  <c r="G2219" i="4" s="1"/>
  <c r="L2225" i="4"/>
  <c r="K2225" i="4" s="1"/>
  <c r="N2224" i="4"/>
  <c r="W2224" i="4"/>
  <c r="K2224" i="4"/>
  <c r="P2223" i="4"/>
  <c r="R2223" i="4" s="1"/>
  <c r="M2223" i="4"/>
  <c r="X2223" i="4"/>
  <c r="O2222" i="4"/>
  <c r="Y2222" i="4"/>
  <c r="AH2221" i="4"/>
  <c r="AI2221" i="4"/>
  <c r="AD2221" i="4"/>
  <c r="AF2221" i="4"/>
  <c r="AG2221" i="4"/>
  <c r="AE2221" i="4"/>
  <c r="V2226" i="4"/>
  <c r="J2227" i="4"/>
  <c r="AG2217" i="2"/>
  <c r="AE2217" i="2"/>
  <c r="AC2217" i="2"/>
  <c r="AI2217" i="2"/>
  <c r="V2217" i="2"/>
  <c r="AV2186" i="2"/>
  <c r="AW2186" i="2" s="1"/>
  <c r="AA2210" i="2"/>
  <c r="AH2210" i="2" s="1"/>
  <c r="AY2178" i="2" s="1"/>
  <c r="Z2211" i="2"/>
  <c r="AF2211" i="2" s="1"/>
  <c r="AB2212" i="2"/>
  <c r="X2213" i="2"/>
  <c r="Y2212" i="2"/>
  <c r="AD2212" i="2" s="1"/>
  <c r="T2223" i="4" l="1"/>
  <c r="I2223" i="4" s="1"/>
  <c r="Q2223" i="4"/>
  <c r="Z2223" i="4"/>
  <c r="S2222" i="4"/>
  <c r="F2222" i="4" s="1"/>
  <c r="I2222" i="4"/>
  <c r="AK2220" i="4"/>
  <c r="H2220" i="4" s="1"/>
  <c r="G2220" i="4" s="1"/>
  <c r="AA2222" i="4"/>
  <c r="AF2222" i="4" s="1"/>
  <c r="M2224" i="4"/>
  <c r="P2224" i="4"/>
  <c r="R2224" i="4" s="1"/>
  <c r="X2224" i="4"/>
  <c r="O2223" i="4"/>
  <c r="Y2223" i="4"/>
  <c r="L2226" i="4"/>
  <c r="N2225" i="4"/>
  <c r="W2225" i="4"/>
  <c r="AK2221" i="4"/>
  <c r="H2221" i="4" s="1"/>
  <c r="G2221" i="4" s="1"/>
  <c r="V2227" i="4"/>
  <c r="J2228" i="4"/>
  <c r="AG2218" i="2"/>
  <c r="AE2218" i="2"/>
  <c r="AC2218" i="2"/>
  <c r="AI2218" i="2"/>
  <c r="V2218" i="2"/>
  <c r="AV2187" i="2"/>
  <c r="AW2187" i="2" s="1"/>
  <c r="AA2211" i="2"/>
  <c r="AH2211" i="2" s="1"/>
  <c r="AY2179" i="2" s="1"/>
  <c r="X2214" i="2"/>
  <c r="AB2213" i="2"/>
  <c r="Y2213" i="2"/>
  <c r="AD2213" i="2" s="1"/>
  <c r="Z2212" i="2"/>
  <c r="AF2212" i="2" s="1"/>
  <c r="AH2222" i="4" l="1"/>
  <c r="AD2222" i="4"/>
  <c r="AI2222" i="4"/>
  <c r="AE2222" i="4"/>
  <c r="AG2222" i="4"/>
  <c r="T2224" i="4"/>
  <c r="Q2224" i="4"/>
  <c r="Z2224" i="4"/>
  <c r="S2223" i="4"/>
  <c r="F2223" i="4" s="1"/>
  <c r="AA2223" i="4"/>
  <c r="P2225" i="4"/>
  <c r="R2225" i="4" s="1"/>
  <c r="M2225" i="4"/>
  <c r="X2225" i="4"/>
  <c r="L2227" i="4"/>
  <c r="N2226" i="4"/>
  <c r="W2226" i="4"/>
  <c r="K2226" i="4"/>
  <c r="O2224" i="4"/>
  <c r="Y2224" i="4"/>
  <c r="V2228" i="4"/>
  <c r="J2229" i="4"/>
  <c r="AG2219" i="2"/>
  <c r="AE2219" i="2"/>
  <c r="AC2219" i="2"/>
  <c r="AI2219" i="2"/>
  <c r="V2219" i="2"/>
  <c r="AV2188" i="2"/>
  <c r="AW2188" i="2" s="1"/>
  <c r="AA2212" i="2"/>
  <c r="AH2212" i="2" s="1"/>
  <c r="AY2180" i="2" s="1"/>
  <c r="AB2214" i="2"/>
  <c r="X2215" i="2"/>
  <c r="Y2214" i="2"/>
  <c r="AD2214" i="2" s="1"/>
  <c r="Z2213" i="2"/>
  <c r="AF2213" i="2" s="1"/>
  <c r="AK2222" i="4" l="1"/>
  <c r="H2222" i="4" s="1"/>
  <c r="G2222" i="4" s="1"/>
  <c r="T2225" i="4"/>
  <c r="S2225" i="4" s="1"/>
  <c r="Q2225" i="4"/>
  <c r="Z2225" i="4"/>
  <c r="AF2223" i="4"/>
  <c r="AH2223" i="4"/>
  <c r="AD2223" i="4"/>
  <c r="AE2223" i="4"/>
  <c r="S2224" i="4"/>
  <c r="F2224" i="4" s="1"/>
  <c r="I2224" i="4"/>
  <c r="AG2223" i="4"/>
  <c r="AA2224" i="4"/>
  <c r="AG2224" i="4" s="1"/>
  <c r="AI2223" i="4"/>
  <c r="N2227" i="4"/>
  <c r="L2228" i="4"/>
  <c r="K2227" i="4"/>
  <c r="W2227" i="4"/>
  <c r="P2226" i="4"/>
  <c r="R2226" i="4" s="1"/>
  <c r="M2226" i="4"/>
  <c r="X2226" i="4"/>
  <c r="O2225" i="4"/>
  <c r="F2225" i="4" s="1"/>
  <c r="Y2225" i="4"/>
  <c r="V2229" i="4"/>
  <c r="J2230" i="4"/>
  <c r="AG2220" i="2"/>
  <c r="AE2220" i="2"/>
  <c r="AC2220" i="2"/>
  <c r="AI2220" i="2"/>
  <c r="V2220" i="2"/>
  <c r="AV2189" i="2"/>
  <c r="AW2189" i="2" s="1"/>
  <c r="AB2215" i="2"/>
  <c r="X2216" i="2"/>
  <c r="Y2215" i="2"/>
  <c r="AD2215" i="2" s="1"/>
  <c r="AA2213" i="2"/>
  <c r="AH2213" i="2" s="1"/>
  <c r="AY2181" i="2" s="1"/>
  <c r="Z2214" i="2"/>
  <c r="AF2214" i="2" s="1"/>
  <c r="AA2225" i="4" l="1"/>
  <c r="AD2225" i="4" s="1"/>
  <c r="I2225" i="4"/>
  <c r="AF2224" i="4"/>
  <c r="AD2224" i="4"/>
  <c r="AI2224" i="4"/>
  <c r="AE2224" i="4"/>
  <c r="AH2224" i="4"/>
  <c r="T2226" i="4"/>
  <c r="I2226" i="4" s="1"/>
  <c r="Q2226" i="4"/>
  <c r="Z2226" i="4"/>
  <c r="AK2223" i="4"/>
  <c r="H2223" i="4" s="1"/>
  <c r="G2223" i="4" s="1"/>
  <c r="L2229" i="4"/>
  <c r="N2228" i="4"/>
  <c r="W2228" i="4"/>
  <c r="K2228" i="4"/>
  <c r="O2226" i="4"/>
  <c r="Y2226" i="4"/>
  <c r="P2227" i="4"/>
  <c r="R2227" i="4" s="1"/>
  <c r="M2227" i="4"/>
  <c r="X2227" i="4"/>
  <c r="AE2225" i="4"/>
  <c r="AG2225" i="4"/>
  <c r="AH2225" i="4"/>
  <c r="V2230" i="4"/>
  <c r="J2231" i="4"/>
  <c r="AG2221" i="2"/>
  <c r="AE2221" i="2"/>
  <c r="AC2221" i="2"/>
  <c r="AI2221" i="2"/>
  <c r="V2221" i="2"/>
  <c r="AV2190" i="2"/>
  <c r="AW2190" i="2" s="1"/>
  <c r="AA2214" i="2"/>
  <c r="AH2214" i="2" s="1"/>
  <c r="AY2182" i="2" s="1"/>
  <c r="Z2215" i="2"/>
  <c r="AF2215" i="2" s="1"/>
  <c r="AB2216" i="2"/>
  <c r="X2217" i="2"/>
  <c r="Y2216" i="2"/>
  <c r="AD2216" i="2" s="1"/>
  <c r="AI2225" i="4" l="1"/>
  <c r="AF2225" i="4"/>
  <c r="AK2224" i="4"/>
  <c r="H2224" i="4" s="1"/>
  <c r="G2224" i="4" s="1"/>
  <c r="T2227" i="4"/>
  <c r="AA2227" i="4" s="1"/>
  <c r="Q2227" i="4"/>
  <c r="Z2227" i="4"/>
  <c r="S2226" i="4"/>
  <c r="F2226" i="4" s="1"/>
  <c r="AA2226" i="4"/>
  <c r="AH2226" i="4" s="1"/>
  <c r="O2227" i="4"/>
  <c r="Y2227" i="4"/>
  <c r="M2228" i="4"/>
  <c r="P2228" i="4"/>
  <c r="R2228" i="4" s="1"/>
  <c r="X2228" i="4"/>
  <c r="L2230" i="4"/>
  <c r="N2229" i="4"/>
  <c r="W2229" i="4"/>
  <c r="K2229" i="4"/>
  <c r="V2231" i="4"/>
  <c r="J2232" i="4"/>
  <c r="AG2222" i="2"/>
  <c r="AE2222" i="2"/>
  <c r="AC2222" i="2"/>
  <c r="AI2222" i="2"/>
  <c r="V2222" i="2"/>
  <c r="AV2191" i="2"/>
  <c r="AW2191" i="2" s="1"/>
  <c r="AA2215" i="2"/>
  <c r="AH2215" i="2" s="1"/>
  <c r="AY2183" i="2" s="1"/>
  <c r="Z2216" i="2"/>
  <c r="AF2216" i="2" s="1"/>
  <c r="AB2217" i="2"/>
  <c r="X2218" i="2"/>
  <c r="Y2217" i="2"/>
  <c r="AD2217" i="2" s="1"/>
  <c r="AI2226" i="4" l="1"/>
  <c r="AK2225" i="4"/>
  <c r="H2225" i="4" s="1"/>
  <c r="G2225" i="4" s="1"/>
  <c r="AG2226" i="4"/>
  <c r="AF2226" i="4"/>
  <c r="AE2226" i="4"/>
  <c r="AD2226" i="4"/>
  <c r="T2228" i="4"/>
  <c r="S2228" i="4" s="1"/>
  <c r="Q2228" i="4"/>
  <c r="Z2228" i="4"/>
  <c r="S2227" i="4"/>
  <c r="F2227" i="4" s="1"/>
  <c r="I2227" i="4"/>
  <c r="O2228" i="4"/>
  <c r="Y2228" i="4"/>
  <c r="P2229" i="4"/>
  <c r="M2229" i="4"/>
  <c r="X2229" i="4"/>
  <c r="L2231" i="4"/>
  <c r="N2230" i="4"/>
  <c r="W2230" i="4"/>
  <c r="K2230" i="4"/>
  <c r="AF2227" i="4"/>
  <c r="AG2227" i="4"/>
  <c r="AH2227" i="4"/>
  <c r="AD2227" i="4"/>
  <c r="AI2227" i="4"/>
  <c r="AE2227" i="4"/>
  <c r="V2232" i="4"/>
  <c r="J2233" i="4"/>
  <c r="F2228" i="4"/>
  <c r="AG2223" i="2"/>
  <c r="AE2223" i="2"/>
  <c r="AC2223" i="2"/>
  <c r="AI2223" i="2"/>
  <c r="V2223" i="2"/>
  <c r="AV2192" i="2"/>
  <c r="AW2192" i="2" s="1"/>
  <c r="AA2216" i="2"/>
  <c r="AH2216" i="2" s="1"/>
  <c r="AY2184" i="2" s="1"/>
  <c r="Z2217" i="2"/>
  <c r="AF2217" i="2" s="1"/>
  <c r="AB2218" i="2"/>
  <c r="X2219" i="2"/>
  <c r="Y2218" i="2"/>
  <c r="AD2218" i="2" s="1"/>
  <c r="AK2226" i="4" l="1"/>
  <c r="H2226" i="4" s="1"/>
  <c r="G2226" i="4" s="1"/>
  <c r="I2228" i="4"/>
  <c r="AA2228" i="4"/>
  <c r="AI2228" i="4" s="1"/>
  <c r="R2229" i="4"/>
  <c r="P2230" i="4"/>
  <c r="R2230" i="4" s="1"/>
  <c r="M2230" i="4"/>
  <c r="X2230" i="4"/>
  <c r="O2229" i="4"/>
  <c r="Y2229" i="4"/>
  <c r="N2231" i="4"/>
  <c r="L2232" i="4"/>
  <c r="W2231" i="4"/>
  <c r="K2231" i="4"/>
  <c r="AK2227" i="4"/>
  <c r="H2227" i="4" s="1"/>
  <c r="G2227" i="4" s="1"/>
  <c r="AF2228" i="4"/>
  <c r="V2233" i="4"/>
  <c r="J2234" i="4"/>
  <c r="AG2224" i="2"/>
  <c r="AE2224" i="2"/>
  <c r="AC2224" i="2"/>
  <c r="AI2224" i="2"/>
  <c r="V2224" i="2"/>
  <c r="AV2193" i="2"/>
  <c r="AW2193" i="2" s="1"/>
  <c r="AA2217" i="2"/>
  <c r="AH2217" i="2" s="1"/>
  <c r="AY2185" i="2" s="1"/>
  <c r="Z2218" i="2"/>
  <c r="AF2218" i="2" s="1"/>
  <c r="AB2219" i="2"/>
  <c r="X2220" i="2"/>
  <c r="Y2219" i="2"/>
  <c r="AD2219" i="2" s="1"/>
  <c r="AH2228" i="4" l="1"/>
  <c r="AG2228" i="4"/>
  <c r="AE2228" i="4"/>
  <c r="AD2228" i="4"/>
  <c r="Q2230" i="4"/>
  <c r="Z2230" i="4"/>
  <c r="T2229" i="4"/>
  <c r="Q2229" i="4"/>
  <c r="Z2229" i="4"/>
  <c r="L2233" i="4"/>
  <c r="N2232" i="4"/>
  <c r="W2232" i="4"/>
  <c r="K2232" i="4"/>
  <c r="P2231" i="4"/>
  <c r="R2231" i="4" s="1"/>
  <c r="M2231" i="4"/>
  <c r="X2231" i="4"/>
  <c r="O2230" i="4"/>
  <c r="Y2230" i="4"/>
  <c r="V2234" i="4"/>
  <c r="J2235" i="4"/>
  <c r="AG2225" i="2"/>
  <c r="AE2225" i="2"/>
  <c r="AC2225" i="2"/>
  <c r="AI2225" i="2"/>
  <c r="V2225" i="2"/>
  <c r="AV2194" i="2"/>
  <c r="AW2194" i="2" s="1"/>
  <c r="AA2218" i="2"/>
  <c r="AH2218" i="2" s="1"/>
  <c r="AY2186" i="2" s="1"/>
  <c r="X2221" i="2"/>
  <c r="AB2220" i="2"/>
  <c r="Y2220" i="2"/>
  <c r="AD2220" i="2" s="1"/>
  <c r="Z2219" i="2"/>
  <c r="AF2219" i="2" s="1"/>
  <c r="AK2228" i="4" l="1"/>
  <c r="H2228" i="4" s="1"/>
  <c r="G2228" i="4" s="1"/>
  <c r="Q2231" i="4"/>
  <c r="Z2231" i="4"/>
  <c r="S2229" i="4"/>
  <c r="F2229" i="4" s="1"/>
  <c r="AA2229" i="4"/>
  <c r="I2229" i="4"/>
  <c r="T2230" i="4"/>
  <c r="M2232" i="4"/>
  <c r="P2232" i="4"/>
  <c r="R2232" i="4" s="1"/>
  <c r="X2232" i="4"/>
  <c r="O2231" i="4"/>
  <c r="Y2231" i="4"/>
  <c r="L2234" i="4"/>
  <c r="N2233" i="4"/>
  <c r="W2233" i="4"/>
  <c r="K2233" i="4"/>
  <c r="V2235" i="4"/>
  <c r="J2236" i="4"/>
  <c r="AG2226" i="2"/>
  <c r="AE2226" i="2"/>
  <c r="AC2226" i="2"/>
  <c r="AI2226" i="2"/>
  <c r="V2226" i="2"/>
  <c r="AV2195" i="2"/>
  <c r="AW2195" i="2" s="1"/>
  <c r="AA2219" i="2"/>
  <c r="AH2219" i="2" s="1"/>
  <c r="AY2187" i="2" s="1"/>
  <c r="AB2221" i="2"/>
  <c r="X2222" i="2"/>
  <c r="Y2221" i="2"/>
  <c r="AD2221" i="2" s="1"/>
  <c r="Z2220" i="2"/>
  <c r="AF2220" i="2" s="1"/>
  <c r="Q2232" i="4" l="1"/>
  <c r="Z2232" i="4"/>
  <c r="S2230" i="4"/>
  <c r="F2230" i="4" s="1"/>
  <c r="I2230" i="4"/>
  <c r="AA2230" i="4"/>
  <c r="AF2229" i="4"/>
  <c r="AD2229" i="4"/>
  <c r="AE2229" i="4"/>
  <c r="AI2229" i="4"/>
  <c r="AH2229" i="4"/>
  <c r="AG2229" i="4"/>
  <c r="T2231" i="4"/>
  <c r="P2233" i="4"/>
  <c r="R2233" i="4" s="1"/>
  <c r="M2233" i="4"/>
  <c r="X2233" i="4"/>
  <c r="L2235" i="4"/>
  <c r="N2234" i="4"/>
  <c r="W2234" i="4"/>
  <c r="K2234" i="4"/>
  <c r="O2232" i="4"/>
  <c r="Y2232" i="4"/>
  <c r="V2236" i="4"/>
  <c r="J2237" i="4"/>
  <c r="AG2227" i="2"/>
  <c r="AE2227" i="2"/>
  <c r="AC2227" i="2"/>
  <c r="AI2227" i="2"/>
  <c r="V2227" i="2"/>
  <c r="AV2196" i="2"/>
  <c r="AW2196" i="2" s="1"/>
  <c r="X2223" i="2"/>
  <c r="AB2222" i="2"/>
  <c r="Y2222" i="2"/>
  <c r="AD2222" i="2" s="1"/>
  <c r="AA2220" i="2"/>
  <c r="AH2220" i="2" s="1"/>
  <c r="AY2188" i="2" s="1"/>
  <c r="Z2221" i="2"/>
  <c r="AF2221" i="2" s="1"/>
  <c r="AK2229" i="4" l="1"/>
  <c r="H2229" i="4" s="1"/>
  <c r="G2229" i="4" s="1"/>
  <c r="Q2233" i="4"/>
  <c r="Z2233" i="4"/>
  <c r="AG2230" i="4"/>
  <c r="AD2230" i="4"/>
  <c r="AI2230" i="4"/>
  <c r="AE2230" i="4"/>
  <c r="AH2230" i="4"/>
  <c r="AF2230" i="4"/>
  <c r="S2231" i="4"/>
  <c r="F2231" i="4" s="1"/>
  <c r="I2231" i="4"/>
  <c r="AA2231" i="4"/>
  <c r="T2232" i="4"/>
  <c r="N2235" i="4"/>
  <c r="L2236" i="4"/>
  <c r="W2235" i="4"/>
  <c r="K2235" i="4"/>
  <c r="P2234" i="4"/>
  <c r="R2234" i="4" s="1"/>
  <c r="M2234" i="4"/>
  <c r="X2234" i="4"/>
  <c r="O2233" i="4"/>
  <c r="Y2233" i="4"/>
  <c r="V2237" i="4"/>
  <c r="J2238" i="4"/>
  <c r="AG2228" i="2"/>
  <c r="AE2228" i="2"/>
  <c r="AC2228" i="2"/>
  <c r="AI2228" i="2"/>
  <c r="V2228" i="2"/>
  <c r="AV2197" i="2"/>
  <c r="AW2197" i="2" s="1"/>
  <c r="Z2222" i="2"/>
  <c r="AF2222" i="2" s="1"/>
  <c r="AA2221" i="2"/>
  <c r="AH2221" i="2" s="1"/>
  <c r="AY2189" i="2" s="1"/>
  <c r="X2224" i="2"/>
  <c r="AB2223" i="2"/>
  <c r="Y2223" i="2"/>
  <c r="AD2223" i="2" s="1"/>
  <c r="S2232" i="4" l="1"/>
  <c r="F2232" i="4" s="1"/>
  <c r="AA2232" i="4"/>
  <c r="I2232" i="4"/>
  <c r="AI2231" i="4"/>
  <c r="AF2231" i="4"/>
  <c r="AH2231" i="4"/>
  <c r="AD2231" i="4"/>
  <c r="AG2231" i="4"/>
  <c r="AE2231" i="4"/>
  <c r="AK2230" i="4"/>
  <c r="H2230" i="4" s="1"/>
  <c r="G2230" i="4" s="1"/>
  <c r="T2233" i="4"/>
  <c r="T2234" i="4" s="1"/>
  <c r="Q2234" i="4"/>
  <c r="Z2234" i="4"/>
  <c r="O2234" i="4"/>
  <c r="Y2234" i="4"/>
  <c r="L2237" i="4"/>
  <c r="N2236" i="4"/>
  <c r="W2236" i="4"/>
  <c r="K2236" i="4"/>
  <c r="P2235" i="4"/>
  <c r="R2235" i="4" s="1"/>
  <c r="M2235" i="4"/>
  <c r="X2235" i="4"/>
  <c r="V2238" i="4"/>
  <c r="J2239" i="4"/>
  <c r="AG2229" i="2"/>
  <c r="AE2229" i="2"/>
  <c r="AC2229" i="2"/>
  <c r="AI2229" i="2"/>
  <c r="V2229" i="2"/>
  <c r="AV2198" i="2"/>
  <c r="AW2198" i="2" s="1"/>
  <c r="Z2223" i="2"/>
  <c r="AF2223" i="2" s="1"/>
  <c r="X2225" i="2"/>
  <c r="AB2224" i="2"/>
  <c r="Y2224" i="2"/>
  <c r="AD2224" i="2" s="1"/>
  <c r="AA2222" i="2"/>
  <c r="AH2222" i="2" s="1"/>
  <c r="AY2190" i="2" s="1"/>
  <c r="AK2231" i="4" l="1"/>
  <c r="H2231" i="4" s="1"/>
  <c r="G2231" i="4" s="1"/>
  <c r="S2234" i="4"/>
  <c r="F2234" i="4" s="1"/>
  <c r="I2234" i="4"/>
  <c r="AA2234" i="4"/>
  <c r="AH2234" i="4" s="1"/>
  <c r="AE2232" i="4"/>
  <c r="AI2232" i="4"/>
  <c r="AD2232" i="4"/>
  <c r="AG2232" i="4"/>
  <c r="AH2232" i="4"/>
  <c r="AF2232" i="4"/>
  <c r="S2233" i="4"/>
  <c r="F2233" i="4" s="1"/>
  <c r="AA2233" i="4"/>
  <c r="I2233" i="4"/>
  <c r="T2235" i="4"/>
  <c r="Q2235" i="4"/>
  <c r="Z2235" i="4"/>
  <c r="M2236" i="4"/>
  <c r="P2236" i="4"/>
  <c r="R2236" i="4" s="1"/>
  <c r="X2236" i="4"/>
  <c r="L2238" i="4"/>
  <c r="N2237" i="4"/>
  <c r="W2237" i="4"/>
  <c r="K2237" i="4"/>
  <c r="O2235" i="4"/>
  <c r="Y2235" i="4"/>
  <c r="I2235" i="4"/>
  <c r="V2239" i="4"/>
  <c r="J2240" i="4"/>
  <c r="AG2230" i="2"/>
  <c r="AE2230" i="2"/>
  <c r="AC2230" i="2"/>
  <c r="AI2230" i="2"/>
  <c r="V2230" i="2"/>
  <c r="AV2199" i="2"/>
  <c r="AW2199" i="2" s="1"/>
  <c r="AB2225" i="2"/>
  <c r="X2226" i="2"/>
  <c r="Y2225" i="2"/>
  <c r="AD2225" i="2" s="1"/>
  <c r="Z2224" i="2"/>
  <c r="AF2224" i="2" s="1"/>
  <c r="AA2223" i="2"/>
  <c r="AH2223" i="2" s="1"/>
  <c r="AY2191" i="2" s="1"/>
  <c r="AG2234" i="4" l="1"/>
  <c r="AE2234" i="4"/>
  <c r="AF2234" i="4"/>
  <c r="AI2234" i="4"/>
  <c r="AD2234" i="4"/>
  <c r="AE2233" i="4"/>
  <c r="AF2233" i="4"/>
  <c r="AD2233" i="4"/>
  <c r="AH2233" i="4"/>
  <c r="AI2233" i="4"/>
  <c r="AG2233" i="4"/>
  <c r="AK2232" i="4"/>
  <c r="H2232" i="4" s="1"/>
  <c r="G2232" i="4" s="1"/>
  <c r="T2236" i="4"/>
  <c r="S2236" i="4" s="1"/>
  <c r="Q2236" i="4"/>
  <c r="Z2236" i="4"/>
  <c r="S2235" i="4"/>
  <c r="F2235" i="4" s="1"/>
  <c r="AA2235" i="4"/>
  <c r="AE2235" i="4" s="1"/>
  <c r="P2237" i="4"/>
  <c r="R2237" i="4" s="1"/>
  <c r="M2237" i="4"/>
  <c r="X2237" i="4"/>
  <c r="O2236" i="4"/>
  <c r="Y2236" i="4"/>
  <c r="L2239" i="4"/>
  <c r="N2238" i="4"/>
  <c r="W2238" i="4"/>
  <c r="K2238" i="4"/>
  <c r="V2240" i="4"/>
  <c r="J2241" i="4"/>
  <c r="AG2231" i="2"/>
  <c r="AE2231" i="2"/>
  <c r="AC2231" i="2"/>
  <c r="AI2231" i="2"/>
  <c r="V2231" i="2"/>
  <c r="AV2200" i="2"/>
  <c r="AW2200" i="2" s="1"/>
  <c r="AA2224" i="2"/>
  <c r="AH2224" i="2" s="1"/>
  <c r="AY2192" i="2" s="1"/>
  <c r="Z2225" i="2"/>
  <c r="AF2225" i="2" s="1"/>
  <c r="AB2226" i="2"/>
  <c r="X2227" i="2"/>
  <c r="Y2226" i="2"/>
  <c r="AD2226" i="2" s="1"/>
  <c r="AK2234" i="4" l="1"/>
  <c r="H2234" i="4" s="1"/>
  <c r="G2234" i="4" s="1"/>
  <c r="I2236" i="4"/>
  <c r="F2236" i="4"/>
  <c r="AA2236" i="4"/>
  <c r="AD2236" i="4" s="1"/>
  <c r="AD2235" i="4"/>
  <c r="AF2235" i="4"/>
  <c r="AK2233" i="4"/>
  <c r="H2233" i="4" s="1"/>
  <c r="G2233" i="4" s="1"/>
  <c r="T2237" i="4"/>
  <c r="AA2237" i="4" s="1"/>
  <c r="Q2237" i="4"/>
  <c r="Z2237" i="4"/>
  <c r="AH2235" i="4"/>
  <c r="AG2235" i="4"/>
  <c r="AI2235" i="4"/>
  <c r="P2238" i="4"/>
  <c r="R2238" i="4" s="1"/>
  <c r="M2238" i="4"/>
  <c r="X2238" i="4"/>
  <c r="N2239" i="4"/>
  <c r="L2240" i="4"/>
  <c r="W2239" i="4"/>
  <c r="K2239" i="4"/>
  <c r="O2237" i="4"/>
  <c r="Y2237" i="4"/>
  <c r="V2241" i="4"/>
  <c r="J2242" i="4"/>
  <c r="AG2232" i="2"/>
  <c r="AE2232" i="2"/>
  <c r="AC2232" i="2"/>
  <c r="AI2232" i="2"/>
  <c r="V2232" i="2"/>
  <c r="AV2201" i="2"/>
  <c r="AW2201" i="2" s="1"/>
  <c r="AA2225" i="2"/>
  <c r="AH2225" i="2" s="1"/>
  <c r="AY2193" i="2" s="1"/>
  <c r="Z2226" i="2"/>
  <c r="AF2226" i="2" s="1"/>
  <c r="X2228" i="2"/>
  <c r="AB2227" i="2"/>
  <c r="Y2227" i="2"/>
  <c r="AD2227" i="2" s="1"/>
  <c r="AG2236" i="4" l="1"/>
  <c r="AE2236" i="4"/>
  <c r="AF2236" i="4"/>
  <c r="AI2236" i="4"/>
  <c r="AH2236" i="4"/>
  <c r="AK2235" i="4"/>
  <c r="H2235" i="4" s="1"/>
  <c r="G2235" i="4" s="1"/>
  <c r="T2238" i="4"/>
  <c r="I2238" i="4" s="1"/>
  <c r="Q2238" i="4"/>
  <c r="Z2238" i="4"/>
  <c r="S2237" i="4"/>
  <c r="F2237" i="4" s="1"/>
  <c r="I2237" i="4"/>
  <c r="P2239" i="4"/>
  <c r="R2239" i="4" s="1"/>
  <c r="M2239" i="4"/>
  <c r="X2239" i="4"/>
  <c r="L2241" i="4"/>
  <c r="N2240" i="4"/>
  <c r="W2240" i="4"/>
  <c r="K2240" i="4"/>
  <c r="O2238" i="4"/>
  <c r="Y2238" i="4"/>
  <c r="AI2237" i="4"/>
  <c r="AF2237" i="4"/>
  <c r="AG2237" i="4"/>
  <c r="AD2237" i="4"/>
  <c r="AE2237" i="4"/>
  <c r="AH2237" i="4"/>
  <c r="V2242" i="4"/>
  <c r="J2243" i="4"/>
  <c r="AG2233" i="2"/>
  <c r="AE2233" i="2"/>
  <c r="AC2233" i="2"/>
  <c r="AI2233" i="2"/>
  <c r="V2233" i="2"/>
  <c r="AV2202" i="2"/>
  <c r="AW2202" i="2" s="1"/>
  <c r="AA2226" i="2"/>
  <c r="AH2226" i="2" s="1"/>
  <c r="AY2194" i="2" s="1"/>
  <c r="Z2227" i="2"/>
  <c r="AF2227" i="2" s="1"/>
  <c r="AB2228" i="2"/>
  <c r="X2229" i="2"/>
  <c r="Y2228" i="2"/>
  <c r="AD2228" i="2" s="1"/>
  <c r="AK2236" i="4" l="1"/>
  <c r="H2236" i="4" s="1"/>
  <c r="G2236" i="4" s="1"/>
  <c r="T2239" i="4"/>
  <c r="Q2239" i="4"/>
  <c r="Z2239" i="4"/>
  <c r="S2238" i="4"/>
  <c r="F2238" i="4" s="1"/>
  <c r="AA2238" i="4"/>
  <c r="AE2238" i="4" s="1"/>
  <c r="M2240" i="4"/>
  <c r="P2240" i="4"/>
  <c r="R2240" i="4" s="1"/>
  <c r="X2240" i="4"/>
  <c r="L2242" i="4"/>
  <c r="N2241" i="4"/>
  <c r="W2241" i="4"/>
  <c r="K2241" i="4"/>
  <c r="O2239" i="4"/>
  <c r="Y2239" i="4"/>
  <c r="V2243" i="4"/>
  <c r="J2244" i="4"/>
  <c r="AK2237" i="4"/>
  <c r="H2237" i="4" s="1"/>
  <c r="G2237" i="4" s="1"/>
  <c r="AA2239" i="4"/>
  <c r="AG2234" i="2"/>
  <c r="AE2234" i="2"/>
  <c r="AC2234" i="2"/>
  <c r="AI2234" i="2"/>
  <c r="V2234" i="2"/>
  <c r="AV2203" i="2"/>
  <c r="AW2203" i="2" s="1"/>
  <c r="AA2227" i="2"/>
  <c r="AH2227" i="2" s="1"/>
  <c r="AY2195" i="2" s="1"/>
  <c r="X2230" i="2"/>
  <c r="AB2229" i="2"/>
  <c r="Y2229" i="2"/>
  <c r="AD2229" i="2" s="1"/>
  <c r="Z2228" i="2"/>
  <c r="AF2228" i="2" s="1"/>
  <c r="AG2238" i="4" l="1"/>
  <c r="AF2238" i="4"/>
  <c r="AI2238" i="4"/>
  <c r="AH2238" i="4"/>
  <c r="S2239" i="4"/>
  <c r="F2239" i="4" s="1"/>
  <c r="I2239" i="4"/>
  <c r="T2240" i="4"/>
  <c r="I2240" i="4" s="1"/>
  <c r="Q2240" i="4"/>
  <c r="Z2240" i="4"/>
  <c r="AD2238" i="4"/>
  <c r="L2243" i="4"/>
  <c r="N2242" i="4"/>
  <c r="W2242" i="4"/>
  <c r="K2242" i="4"/>
  <c r="O2240" i="4"/>
  <c r="Y2240" i="4"/>
  <c r="P2241" i="4"/>
  <c r="R2241" i="4" s="1"/>
  <c r="M2241" i="4"/>
  <c r="X2241" i="4"/>
  <c r="V2244" i="4"/>
  <c r="J2245" i="4"/>
  <c r="AH2239" i="4"/>
  <c r="AG2239" i="4"/>
  <c r="AI2239" i="4"/>
  <c r="AD2239" i="4"/>
  <c r="AF2239" i="4"/>
  <c r="AE2239" i="4"/>
  <c r="AG2235" i="2"/>
  <c r="AE2235" i="2"/>
  <c r="AC2235" i="2"/>
  <c r="AI2235" i="2"/>
  <c r="V2235" i="2"/>
  <c r="AV2204" i="2"/>
  <c r="AW2204" i="2" s="1"/>
  <c r="AA2228" i="2"/>
  <c r="AH2228" i="2" s="1"/>
  <c r="AY2196" i="2" s="1"/>
  <c r="AB2230" i="2"/>
  <c r="X2231" i="2"/>
  <c r="Y2230" i="2"/>
  <c r="AD2230" i="2" s="1"/>
  <c r="Z2229" i="2"/>
  <c r="AF2229" i="2" s="1"/>
  <c r="S2240" i="4" l="1"/>
  <c r="F2240" i="4" s="1"/>
  <c r="AA2240" i="4"/>
  <c r="AI2240" i="4" s="1"/>
  <c r="AK2238" i="4"/>
  <c r="H2238" i="4" s="1"/>
  <c r="G2238" i="4" s="1"/>
  <c r="T2241" i="4"/>
  <c r="I2241" i="4" s="1"/>
  <c r="Q2241" i="4"/>
  <c r="Z2241" i="4"/>
  <c r="AH2240" i="4"/>
  <c r="O2241" i="4"/>
  <c r="Y2241" i="4"/>
  <c r="P2242" i="4"/>
  <c r="R2242" i="4" s="1"/>
  <c r="M2242" i="4"/>
  <c r="X2242" i="4"/>
  <c r="N2243" i="4"/>
  <c r="L2244" i="4"/>
  <c r="W2243" i="4"/>
  <c r="K2243" i="4"/>
  <c r="V2245" i="4"/>
  <c r="J2246" i="4"/>
  <c r="AK2239" i="4"/>
  <c r="H2239" i="4" s="1"/>
  <c r="G2239" i="4" s="1"/>
  <c r="AG2236" i="2"/>
  <c r="AE2236" i="2"/>
  <c r="AC2236" i="2"/>
  <c r="AI2236" i="2"/>
  <c r="V2236" i="2"/>
  <c r="AV2205" i="2"/>
  <c r="AW2205" i="2" s="1"/>
  <c r="X2232" i="2"/>
  <c r="AB2231" i="2"/>
  <c r="Y2231" i="2"/>
  <c r="AD2231" i="2" s="1"/>
  <c r="AA2229" i="2"/>
  <c r="AH2229" i="2" s="1"/>
  <c r="AY2197" i="2" s="1"/>
  <c r="Z2230" i="2"/>
  <c r="AF2230" i="2" s="1"/>
  <c r="AE2240" i="4" l="1"/>
  <c r="AG2240" i="4"/>
  <c r="T2242" i="4"/>
  <c r="S2242" i="4" s="1"/>
  <c r="Q2242" i="4"/>
  <c r="Z2242" i="4"/>
  <c r="AF2240" i="4"/>
  <c r="S2241" i="4"/>
  <c r="F2241" i="4" s="1"/>
  <c r="AA2241" i="4"/>
  <c r="AF2241" i="4" s="1"/>
  <c r="AD2240" i="4"/>
  <c r="L2245" i="4"/>
  <c r="N2244" i="4"/>
  <c r="W2244" i="4"/>
  <c r="K2244" i="4"/>
  <c r="O2242" i="4"/>
  <c r="Y2242" i="4"/>
  <c r="P2243" i="4"/>
  <c r="R2243" i="4" s="1"/>
  <c r="M2243" i="4"/>
  <c r="X2243" i="4"/>
  <c r="V2246" i="4"/>
  <c r="J2247" i="4"/>
  <c r="AG2237" i="2"/>
  <c r="AE2237" i="2"/>
  <c r="AC2237" i="2"/>
  <c r="AI2237" i="2"/>
  <c r="V2237" i="2"/>
  <c r="AV2206" i="2"/>
  <c r="AW2206" i="2" s="1"/>
  <c r="Z2231" i="2"/>
  <c r="AF2231" i="2" s="1"/>
  <c r="AA2230" i="2"/>
  <c r="AH2230" i="2" s="1"/>
  <c r="AY2198" i="2" s="1"/>
  <c r="AB2232" i="2"/>
  <c r="X2233" i="2"/>
  <c r="Y2232" i="2"/>
  <c r="AD2232" i="2" s="1"/>
  <c r="F2242" i="4" l="1"/>
  <c r="AA2242" i="4"/>
  <c r="AE2242" i="4" s="1"/>
  <c r="AI2241" i="4"/>
  <c r="I2242" i="4"/>
  <c r="AK2240" i="4"/>
  <c r="H2240" i="4" s="1"/>
  <c r="G2240" i="4" s="1"/>
  <c r="T2243" i="4"/>
  <c r="I2243" i="4" s="1"/>
  <c r="Q2243" i="4"/>
  <c r="Z2243" i="4"/>
  <c r="AE2241" i="4"/>
  <c r="AD2241" i="4"/>
  <c r="AG2241" i="4"/>
  <c r="AH2241" i="4"/>
  <c r="O2243" i="4"/>
  <c r="Y2243" i="4"/>
  <c r="M2244" i="4"/>
  <c r="P2244" i="4"/>
  <c r="R2244" i="4" s="1"/>
  <c r="X2244" i="4"/>
  <c r="L2246" i="4"/>
  <c r="N2245" i="4"/>
  <c r="W2245" i="4"/>
  <c r="K2245" i="4"/>
  <c r="V2247" i="4"/>
  <c r="J2248" i="4"/>
  <c r="AF2242" i="4"/>
  <c r="AG2238" i="2"/>
  <c r="AE2238" i="2"/>
  <c r="AC2238" i="2"/>
  <c r="AI2238" i="2"/>
  <c r="V2238" i="2"/>
  <c r="AV2207" i="2"/>
  <c r="AW2207" i="2" s="1"/>
  <c r="X2234" i="2"/>
  <c r="AB2233" i="2"/>
  <c r="Y2233" i="2"/>
  <c r="AD2233" i="2" s="1"/>
  <c r="Z2232" i="2"/>
  <c r="AF2232" i="2" s="1"/>
  <c r="AA2231" i="2"/>
  <c r="AH2231" i="2" s="1"/>
  <c r="AY2199" i="2" s="1"/>
  <c r="AH2242" i="4" l="1"/>
  <c r="AD2242" i="4"/>
  <c r="AG2242" i="4"/>
  <c r="AI2242" i="4"/>
  <c r="AK2241" i="4"/>
  <c r="H2241" i="4" s="1"/>
  <c r="G2241" i="4" s="1"/>
  <c r="T2244" i="4"/>
  <c r="Q2244" i="4"/>
  <c r="Z2244" i="4"/>
  <c r="S2243" i="4"/>
  <c r="F2243" i="4" s="1"/>
  <c r="AA2243" i="4"/>
  <c r="P2245" i="4"/>
  <c r="R2245" i="4" s="1"/>
  <c r="M2245" i="4"/>
  <c r="X2245" i="4"/>
  <c r="O2244" i="4"/>
  <c r="Y2244" i="4"/>
  <c r="L2247" i="4"/>
  <c r="N2246" i="4"/>
  <c r="W2246" i="4"/>
  <c r="K2246" i="4"/>
  <c r="V2248" i="4"/>
  <c r="J2249" i="4"/>
  <c r="AG2239" i="2"/>
  <c r="AE2239" i="2"/>
  <c r="AC2239" i="2"/>
  <c r="AI2239" i="2"/>
  <c r="V2239" i="2"/>
  <c r="AV2208" i="2"/>
  <c r="AW2208" i="2" s="1"/>
  <c r="AA2232" i="2"/>
  <c r="AH2232" i="2" s="1"/>
  <c r="AY2200" i="2" s="1"/>
  <c r="Z2233" i="2"/>
  <c r="AF2233" i="2" s="1"/>
  <c r="AB2234" i="2"/>
  <c r="X2235" i="2"/>
  <c r="Y2234" i="2"/>
  <c r="AD2234" i="2" s="1"/>
  <c r="AK2242" i="4" l="1"/>
  <c r="H2242" i="4" s="1"/>
  <c r="G2242" i="4" s="1"/>
  <c r="T2245" i="4"/>
  <c r="Q2245" i="4"/>
  <c r="Z2245" i="4"/>
  <c r="AF2243" i="4"/>
  <c r="AG2243" i="4"/>
  <c r="AE2243" i="4"/>
  <c r="AH2243" i="4"/>
  <c r="AD2243" i="4"/>
  <c r="AI2243" i="4"/>
  <c r="S2244" i="4"/>
  <c r="F2244" i="4" s="1"/>
  <c r="AA2244" i="4"/>
  <c r="I2244" i="4"/>
  <c r="P2246" i="4"/>
  <c r="R2246" i="4" s="1"/>
  <c r="M2246" i="4"/>
  <c r="X2246" i="4"/>
  <c r="N2247" i="4"/>
  <c r="L2248" i="4"/>
  <c r="K2248" i="4" s="1"/>
  <c r="W2247" i="4"/>
  <c r="K2247" i="4"/>
  <c r="O2245" i="4"/>
  <c r="Y2245" i="4"/>
  <c r="V2249" i="4"/>
  <c r="J2250" i="4"/>
  <c r="AG2240" i="2"/>
  <c r="AE2240" i="2"/>
  <c r="AC2240" i="2"/>
  <c r="AI2240" i="2"/>
  <c r="V2240" i="2"/>
  <c r="AV2209" i="2"/>
  <c r="AW2209" i="2" s="1"/>
  <c r="Z2234" i="2"/>
  <c r="AF2234" i="2" s="1"/>
  <c r="AA2233" i="2"/>
  <c r="AH2233" i="2" s="1"/>
  <c r="AY2201" i="2" s="1"/>
  <c r="X2236" i="2"/>
  <c r="AB2235" i="2"/>
  <c r="Y2235" i="2"/>
  <c r="AD2235" i="2" s="1"/>
  <c r="AH2244" i="4" l="1"/>
  <c r="AG2244" i="4"/>
  <c r="AI2244" i="4"/>
  <c r="AD2244" i="4"/>
  <c r="AE2244" i="4"/>
  <c r="AF2244" i="4"/>
  <c r="T2246" i="4"/>
  <c r="Q2246" i="4"/>
  <c r="Z2246" i="4"/>
  <c r="AK2243" i="4"/>
  <c r="H2243" i="4" s="1"/>
  <c r="G2243" i="4" s="1"/>
  <c r="S2245" i="4"/>
  <c r="F2245" i="4" s="1"/>
  <c r="AA2245" i="4"/>
  <c r="AH2245" i="4" s="1"/>
  <c r="I2245" i="4"/>
  <c r="L2249" i="4"/>
  <c r="N2248" i="4"/>
  <c r="W2248" i="4"/>
  <c r="P2247" i="4"/>
  <c r="R2247" i="4" s="1"/>
  <c r="M2247" i="4"/>
  <c r="X2247" i="4"/>
  <c r="O2246" i="4"/>
  <c r="Y2246" i="4"/>
  <c r="V2250" i="4"/>
  <c r="J2251" i="4"/>
  <c r="AG2241" i="2"/>
  <c r="AE2241" i="2"/>
  <c r="AC2241" i="2"/>
  <c r="AI2241" i="2"/>
  <c r="V2241" i="2"/>
  <c r="AV2210" i="2"/>
  <c r="AW2210" i="2" s="1"/>
  <c r="Z2235" i="2"/>
  <c r="AF2235" i="2" s="1"/>
  <c r="AB2236" i="2"/>
  <c r="X2237" i="2"/>
  <c r="Y2236" i="2"/>
  <c r="AD2236" i="2" s="1"/>
  <c r="AA2234" i="2"/>
  <c r="AH2234" i="2" s="1"/>
  <c r="AY2202" i="2" s="1"/>
  <c r="AK2244" i="4" l="1"/>
  <c r="H2244" i="4" s="1"/>
  <c r="G2244" i="4" s="1"/>
  <c r="AD2245" i="4"/>
  <c r="AE2245" i="4"/>
  <c r="AF2245" i="4"/>
  <c r="S2246" i="4"/>
  <c r="F2246" i="4" s="1"/>
  <c r="I2246" i="4"/>
  <c r="AA2246" i="4"/>
  <c r="AI2246" i="4" s="1"/>
  <c r="T2247" i="4"/>
  <c r="I2247" i="4" s="1"/>
  <c r="Q2247" i="4"/>
  <c r="Z2247" i="4"/>
  <c r="AG2245" i="4"/>
  <c r="AI2245" i="4"/>
  <c r="O2247" i="4"/>
  <c r="Y2247" i="4"/>
  <c r="M2248" i="4"/>
  <c r="P2248" i="4"/>
  <c r="R2248" i="4" s="1"/>
  <c r="X2248" i="4"/>
  <c r="L2250" i="4"/>
  <c r="N2249" i="4"/>
  <c r="W2249" i="4"/>
  <c r="K2249" i="4"/>
  <c r="V2251" i="4"/>
  <c r="J2252" i="4"/>
  <c r="AG2242" i="2"/>
  <c r="AE2242" i="2"/>
  <c r="AC2242" i="2"/>
  <c r="AI2242" i="2"/>
  <c r="V2242" i="2"/>
  <c r="AV2211" i="2"/>
  <c r="AW2211" i="2" s="1"/>
  <c r="X2238" i="2"/>
  <c r="AB2237" i="2"/>
  <c r="Y2237" i="2"/>
  <c r="AD2237" i="2" s="1"/>
  <c r="Z2236" i="2"/>
  <c r="AF2236" i="2" s="1"/>
  <c r="AA2235" i="2"/>
  <c r="AH2235" i="2" s="1"/>
  <c r="AY2203" i="2" s="1"/>
  <c r="AE2246" i="4" l="1"/>
  <c r="AG2246" i="4"/>
  <c r="AF2246" i="4"/>
  <c r="AD2246" i="4"/>
  <c r="AH2246" i="4"/>
  <c r="AK2245" i="4"/>
  <c r="H2245" i="4" s="1"/>
  <c r="G2245" i="4" s="1"/>
  <c r="S2247" i="4"/>
  <c r="F2247" i="4" s="1"/>
  <c r="AA2247" i="4"/>
  <c r="AD2247" i="4" s="1"/>
  <c r="T2248" i="4"/>
  <c r="Q2248" i="4"/>
  <c r="Z2248" i="4"/>
  <c r="L2251" i="4"/>
  <c r="N2250" i="4"/>
  <c r="W2250" i="4"/>
  <c r="K2250" i="4"/>
  <c r="P2249" i="4"/>
  <c r="R2249" i="4" s="1"/>
  <c r="M2249" i="4"/>
  <c r="X2249" i="4"/>
  <c r="O2248" i="4"/>
  <c r="Y2248" i="4"/>
  <c r="V2252" i="4"/>
  <c r="J2253" i="4"/>
  <c r="AG2243" i="2"/>
  <c r="AE2243" i="2"/>
  <c r="AC2243" i="2"/>
  <c r="AI2243" i="2"/>
  <c r="V2243" i="2"/>
  <c r="AV2212" i="2"/>
  <c r="AW2212" i="2" s="1"/>
  <c r="AA2236" i="2"/>
  <c r="AH2236" i="2" s="1"/>
  <c r="AY2204" i="2" s="1"/>
  <c r="Z2237" i="2"/>
  <c r="AF2237" i="2" s="1"/>
  <c r="AB2238" i="2"/>
  <c r="X2239" i="2"/>
  <c r="Y2238" i="2"/>
  <c r="AD2238" i="2" s="1"/>
  <c r="AK2246" i="4" l="1"/>
  <c r="H2246" i="4" s="1"/>
  <c r="G2246" i="4" s="1"/>
  <c r="AF2247" i="4"/>
  <c r="S2248" i="4"/>
  <c r="F2248" i="4" s="1"/>
  <c r="AA2248" i="4"/>
  <c r="AG2248" i="4" s="1"/>
  <c r="I2248" i="4"/>
  <c r="AG2247" i="4"/>
  <c r="AE2247" i="4"/>
  <c r="AH2247" i="4"/>
  <c r="AI2247" i="4"/>
  <c r="T2249" i="4"/>
  <c r="I2249" i="4" s="1"/>
  <c r="Q2249" i="4"/>
  <c r="Z2249" i="4"/>
  <c r="O2249" i="4"/>
  <c r="Y2249" i="4"/>
  <c r="P2250" i="4"/>
  <c r="M2250" i="4"/>
  <c r="X2250" i="4"/>
  <c r="N2251" i="4"/>
  <c r="L2252" i="4"/>
  <c r="W2251" i="4"/>
  <c r="K2251" i="4"/>
  <c r="V2253" i="4"/>
  <c r="J2254" i="4"/>
  <c r="AG2244" i="2"/>
  <c r="AE2244" i="2"/>
  <c r="AC2244" i="2"/>
  <c r="AI2244" i="2"/>
  <c r="V2244" i="2"/>
  <c r="AV2213" i="2"/>
  <c r="AW2213" i="2" s="1"/>
  <c r="AA2237" i="2"/>
  <c r="AH2237" i="2" s="1"/>
  <c r="AY2205" i="2" s="1"/>
  <c r="X2240" i="2"/>
  <c r="AB2239" i="2"/>
  <c r="Y2239" i="2"/>
  <c r="AD2239" i="2" s="1"/>
  <c r="Z2238" i="2"/>
  <c r="AF2238" i="2" s="1"/>
  <c r="AD2248" i="4" l="1"/>
  <c r="AF2248" i="4"/>
  <c r="AI2248" i="4"/>
  <c r="AH2248" i="4"/>
  <c r="AE2248" i="4"/>
  <c r="S2249" i="4"/>
  <c r="F2249" i="4" s="1"/>
  <c r="AA2249" i="4"/>
  <c r="AI2249" i="4" s="1"/>
  <c r="AK2247" i="4"/>
  <c r="H2247" i="4" s="1"/>
  <c r="G2247" i="4" s="1"/>
  <c r="R2250" i="4"/>
  <c r="P2251" i="4"/>
  <c r="M2251" i="4"/>
  <c r="X2251" i="4"/>
  <c r="O2250" i="4"/>
  <c r="Y2250" i="4"/>
  <c r="L2253" i="4"/>
  <c r="N2252" i="4"/>
  <c r="W2252" i="4"/>
  <c r="K2252" i="4"/>
  <c r="V2254" i="4"/>
  <c r="J2255" i="4"/>
  <c r="AG2245" i="2"/>
  <c r="AE2245" i="2"/>
  <c r="AC2245" i="2"/>
  <c r="AI2245" i="2"/>
  <c r="V2245" i="2"/>
  <c r="AV2214" i="2"/>
  <c r="AW2214" i="2" s="1"/>
  <c r="AB2240" i="2"/>
  <c r="X2241" i="2"/>
  <c r="Y2240" i="2"/>
  <c r="AD2240" i="2" s="1"/>
  <c r="AA2238" i="2"/>
  <c r="AH2238" i="2" s="1"/>
  <c r="AY2206" i="2" s="1"/>
  <c r="Z2239" i="2"/>
  <c r="AF2239" i="2" s="1"/>
  <c r="AG2249" i="4" l="1"/>
  <c r="AE2249" i="4"/>
  <c r="AD2249" i="4"/>
  <c r="AK2248" i="4"/>
  <c r="H2248" i="4" s="1"/>
  <c r="G2248" i="4" s="1"/>
  <c r="R2251" i="4"/>
  <c r="Z2251" i="4" s="1"/>
  <c r="T2250" i="4"/>
  <c r="I2250" i="4" s="1"/>
  <c r="Q2250" i="4"/>
  <c r="Z2250" i="4"/>
  <c r="Q2251" i="4"/>
  <c r="AF2249" i="4"/>
  <c r="AH2249" i="4"/>
  <c r="M2252" i="4"/>
  <c r="P2252" i="4"/>
  <c r="R2252" i="4" s="1"/>
  <c r="X2252" i="4"/>
  <c r="L2254" i="4"/>
  <c r="N2253" i="4"/>
  <c r="W2253" i="4"/>
  <c r="K2253" i="4"/>
  <c r="O2251" i="4"/>
  <c r="Y2251" i="4"/>
  <c r="V2255" i="4"/>
  <c r="J2256" i="4"/>
  <c r="AG2246" i="2"/>
  <c r="AE2246" i="2"/>
  <c r="AC2246" i="2"/>
  <c r="AI2246" i="2"/>
  <c r="V2246" i="2"/>
  <c r="AV2215" i="2"/>
  <c r="AW2215" i="2" s="1"/>
  <c r="AA2239" i="2"/>
  <c r="AH2239" i="2" s="1"/>
  <c r="AY2207" i="2" s="1"/>
  <c r="Z2240" i="2"/>
  <c r="AF2240" i="2" s="1"/>
  <c r="AB2241" i="2"/>
  <c r="X2242" i="2"/>
  <c r="Y2241" i="2"/>
  <c r="AD2241" i="2" s="1"/>
  <c r="AK2249" i="4" l="1"/>
  <c r="H2249" i="4" s="1"/>
  <c r="G2249" i="4" s="1"/>
  <c r="S2250" i="4"/>
  <c r="F2250" i="4" s="1"/>
  <c r="AA2250" i="4"/>
  <c r="T2252" i="4"/>
  <c r="S2252" i="4" s="1"/>
  <c r="Q2252" i="4"/>
  <c r="F2252" i="4" s="1"/>
  <c r="Z2252" i="4"/>
  <c r="T2251" i="4"/>
  <c r="L2255" i="4"/>
  <c r="N2254" i="4"/>
  <c r="W2254" i="4"/>
  <c r="K2254" i="4"/>
  <c r="O2252" i="4"/>
  <c r="Y2252" i="4"/>
  <c r="P2253" i="4"/>
  <c r="R2253" i="4" s="1"/>
  <c r="M2253" i="4"/>
  <c r="X2253" i="4"/>
  <c r="V2256" i="4"/>
  <c r="J2257" i="4"/>
  <c r="AG2247" i="2"/>
  <c r="AE2247" i="2"/>
  <c r="AC2247" i="2"/>
  <c r="AI2247" i="2"/>
  <c r="V2247" i="2"/>
  <c r="AV2216" i="2"/>
  <c r="AW2216" i="2" s="1"/>
  <c r="AA2240" i="2"/>
  <c r="AH2240" i="2" s="1"/>
  <c r="AY2208" i="2" s="1"/>
  <c r="X2243" i="2"/>
  <c r="AB2242" i="2"/>
  <c r="Y2242" i="2"/>
  <c r="AD2242" i="2" s="1"/>
  <c r="Z2241" i="2"/>
  <c r="AF2241" i="2" s="1"/>
  <c r="AA2252" i="4" l="1"/>
  <c r="AF2252" i="4" s="1"/>
  <c r="I2252" i="4"/>
  <c r="S2251" i="4"/>
  <c r="F2251" i="4" s="1"/>
  <c r="I2251" i="4"/>
  <c r="AA2251" i="4"/>
  <c r="AF2250" i="4"/>
  <c r="AI2250" i="4"/>
  <c r="AG2250" i="4"/>
  <c r="AE2250" i="4"/>
  <c r="AD2250" i="4"/>
  <c r="AH2250" i="4"/>
  <c r="T2253" i="4"/>
  <c r="S2253" i="4" s="1"/>
  <c r="Q2253" i="4"/>
  <c r="Z2253" i="4"/>
  <c r="O2253" i="4"/>
  <c r="Y2253" i="4"/>
  <c r="P2254" i="4"/>
  <c r="R2254" i="4" s="1"/>
  <c r="M2254" i="4"/>
  <c r="X2254" i="4"/>
  <c r="N2255" i="4"/>
  <c r="L2256" i="4"/>
  <c r="W2255" i="4"/>
  <c r="K2255" i="4"/>
  <c r="AI2252" i="4"/>
  <c r="V2257" i="4"/>
  <c r="J2258" i="4"/>
  <c r="AG2248" i="2"/>
  <c r="AE2248" i="2"/>
  <c r="AC2248" i="2"/>
  <c r="AI2248" i="2"/>
  <c r="V2248" i="2"/>
  <c r="AV2217" i="2"/>
  <c r="AW2217" i="2" s="1"/>
  <c r="AB2243" i="2"/>
  <c r="X2244" i="2"/>
  <c r="Y2243" i="2"/>
  <c r="AD2243" i="2" s="1"/>
  <c r="AA2241" i="2"/>
  <c r="AH2241" i="2" s="1"/>
  <c r="AY2209" i="2" s="1"/>
  <c r="Z2242" i="2"/>
  <c r="AF2242" i="2" s="1"/>
  <c r="AD2252" i="4" l="1"/>
  <c r="AG2252" i="4"/>
  <c r="AH2252" i="4"/>
  <c r="AE2252" i="4"/>
  <c r="AA2253" i="4"/>
  <c r="AG2253" i="4" s="1"/>
  <c r="I2253" i="4"/>
  <c r="AF2251" i="4"/>
  <c r="AH2251" i="4"/>
  <c r="AI2251" i="4"/>
  <c r="AD2251" i="4"/>
  <c r="AE2251" i="4"/>
  <c r="AG2251" i="4"/>
  <c r="F2253" i="4"/>
  <c r="T2254" i="4"/>
  <c r="I2254" i="4" s="1"/>
  <c r="Q2254" i="4"/>
  <c r="Z2254" i="4"/>
  <c r="AK2250" i="4"/>
  <c r="H2250" i="4" s="1"/>
  <c r="G2250" i="4" s="1"/>
  <c r="L2257" i="4"/>
  <c r="N2256" i="4"/>
  <c r="W2256" i="4"/>
  <c r="K2256" i="4"/>
  <c r="O2254" i="4"/>
  <c r="Y2254" i="4"/>
  <c r="P2255" i="4"/>
  <c r="M2255" i="4"/>
  <c r="X2255" i="4"/>
  <c r="V2258" i="4"/>
  <c r="J2259" i="4"/>
  <c r="AG2249" i="2"/>
  <c r="AE2249" i="2"/>
  <c r="AC2249" i="2"/>
  <c r="AI2249" i="2"/>
  <c r="V2249" i="2"/>
  <c r="AV2218" i="2"/>
  <c r="AW2218" i="2" s="1"/>
  <c r="Z2243" i="2"/>
  <c r="AF2243" i="2" s="1"/>
  <c r="AA2242" i="2"/>
  <c r="AH2242" i="2" s="1"/>
  <c r="AY2210" i="2" s="1"/>
  <c r="X2245" i="2"/>
  <c r="AB2244" i="2"/>
  <c r="Y2244" i="2"/>
  <c r="AD2244" i="2" s="1"/>
  <c r="AI2253" i="4" l="1"/>
  <c r="AD2253" i="4"/>
  <c r="AK2252" i="4"/>
  <c r="H2252" i="4" s="1"/>
  <c r="G2252" i="4" s="1"/>
  <c r="AE2253" i="4"/>
  <c r="AK2251" i="4"/>
  <c r="H2251" i="4" s="1"/>
  <c r="G2251" i="4" s="1"/>
  <c r="AH2253" i="4"/>
  <c r="AF2253" i="4"/>
  <c r="R2255" i="4"/>
  <c r="S2254" i="4"/>
  <c r="F2254" i="4" s="1"/>
  <c r="AA2254" i="4"/>
  <c r="AE2254" i="4"/>
  <c r="O2255" i="4"/>
  <c r="Y2255" i="4"/>
  <c r="M2256" i="4"/>
  <c r="P2256" i="4"/>
  <c r="X2256" i="4"/>
  <c r="L2258" i="4"/>
  <c r="N2257" i="4"/>
  <c r="W2257" i="4"/>
  <c r="K2257" i="4"/>
  <c r="V2259" i="4"/>
  <c r="J2260" i="4"/>
  <c r="AG2250" i="2"/>
  <c r="AE2250" i="2"/>
  <c r="AC2250" i="2"/>
  <c r="AI2250" i="2"/>
  <c r="V2250" i="2"/>
  <c r="AV2219" i="2"/>
  <c r="AW2219" i="2" s="1"/>
  <c r="Z2244" i="2"/>
  <c r="AF2244" i="2" s="1"/>
  <c r="AB2245" i="2"/>
  <c r="X2246" i="2"/>
  <c r="Y2245" i="2"/>
  <c r="AD2245" i="2" s="1"/>
  <c r="AA2243" i="2"/>
  <c r="AH2243" i="2" s="1"/>
  <c r="AY2211" i="2" s="1"/>
  <c r="R2256" i="4" l="1"/>
  <c r="Z2256" i="4" s="1"/>
  <c r="AK2253" i="4"/>
  <c r="H2253" i="4" s="1"/>
  <c r="G2253" i="4" s="1"/>
  <c r="Q2256" i="4"/>
  <c r="AI2254" i="4"/>
  <c r="AF2254" i="4"/>
  <c r="AG2254" i="4"/>
  <c r="AH2254" i="4"/>
  <c r="T2255" i="4"/>
  <c r="I2255" i="4" s="1"/>
  <c r="Q2255" i="4"/>
  <c r="Z2255" i="4"/>
  <c r="AD2254" i="4"/>
  <c r="L2259" i="4"/>
  <c r="N2258" i="4"/>
  <c r="W2258" i="4"/>
  <c r="K2258" i="4"/>
  <c r="P2257" i="4"/>
  <c r="R2257" i="4" s="1"/>
  <c r="M2257" i="4"/>
  <c r="X2257" i="4"/>
  <c r="O2256" i="4"/>
  <c r="Y2256" i="4"/>
  <c r="V2260" i="4"/>
  <c r="J2261" i="4"/>
  <c r="AG2251" i="2"/>
  <c r="AE2251" i="2"/>
  <c r="AC2251" i="2"/>
  <c r="AI2251" i="2"/>
  <c r="V2251" i="2"/>
  <c r="AV2220" i="2"/>
  <c r="AW2220" i="2" s="1"/>
  <c r="AB2246" i="2"/>
  <c r="X2247" i="2"/>
  <c r="Y2246" i="2"/>
  <c r="AD2246" i="2" s="1"/>
  <c r="Z2245" i="2"/>
  <c r="AF2245" i="2" s="1"/>
  <c r="AA2244" i="2"/>
  <c r="AH2244" i="2" s="1"/>
  <c r="AY2212" i="2" s="1"/>
  <c r="S2255" i="4" l="1"/>
  <c r="F2255" i="4" s="1"/>
  <c r="AA2255" i="4"/>
  <c r="AK2254" i="4"/>
  <c r="H2254" i="4" s="1"/>
  <c r="G2254" i="4" s="1"/>
  <c r="Q2257" i="4"/>
  <c r="Z2257" i="4"/>
  <c r="T2256" i="4"/>
  <c r="P2258" i="4"/>
  <c r="R2258" i="4" s="1"/>
  <c r="M2258" i="4"/>
  <c r="X2258" i="4"/>
  <c r="O2257" i="4"/>
  <c r="Y2257" i="4"/>
  <c r="N2259" i="4"/>
  <c r="L2260" i="4"/>
  <c r="W2259" i="4"/>
  <c r="K2259" i="4"/>
  <c r="V2261" i="4"/>
  <c r="J2262" i="4"/>
  <c r="AG2252" i="2"/>
  <c r="AE2252" i="2"/>
  <c r="AC2252" i="2"/>
  <c r="AI2252" i="2"/>
  <c r="V2252" i="2"/>
  <c r="AV2221" i="2"/>
  <c r="AW2221" i="2" s="1"/>
  <c r="AA2245" i="2"/>
  <c r="AH2245" i="2" s="1"/>
  <c r="AY2213" i="2" s="1"/>
  <c r="Z2246" i="2"/>
  <c r="AF2246" i="2" s="1"/>
  <c r="X2248" i="2"/>
  <c r="AB2247" i="2"/>
  <c r="Y2247" i="2"/>
  <c r="AD2247" i="2" s="1"/>
  <c r="S2256" i="4" l="1"/>
  <c r="F2256" i="4" s="1"/>
  <c r="I2256" i="4"/>
  <c r="AA2256" i="4"/>
  <c r="T2257" i="4"/>
  <c r="AE2255" i="4"/>
  <c r="AD2255" i="4"/>
  <c r="AG2255" i="4"/>
  <c r="AF2255" i="4"/>
  <c r="AI2255" i="4"/>
  <c r="AH2255" i="4"/>
  <c r="T2258" i="4"/>
  <c r="AA2258" i="4" s="1"/>
  <c r="Q2258" i="4"/>
  <c r="Z2258" i="4"/>
  <c r="L2261" i="4"/>
  <c r="N2260" i="4"/>
  <c r="W2260" i="4"/>
  <c r="K2260" i="4"/>
  <c r="P2259" i="4"/>
  <c r="R2259" i="4" s="1"/>
  <c r="M2259" i="4"/>
  <c r="X2259" i="4"/>
  <c r="O2258" i="4"/>
  <c r="Y2258" i="4"/>
  <c r="V2262" i="4"/>
  <c r="J2263" i="4"/>
  <c r="AG2253" i="2"/>
  <c r="AE2253" i="2"/>
  <c r="AC2253" i="2"/>
  <c r="AI2253" i="2"/>
  <c r="V2253" i="2"/>
  <c r="AV2222" i="2"/>
  <c r="AW2222" i="2" s="1"/>
  <c r="Z2247" i="2"/>
  <c r="AF2247" i="2" s="1"/>
  <c r="AA2246" i="2"/>
  <c r="AH2246" i="2" s="1"/>
  <c r="AY2214" i="2" s="1"/>
  <c r="AB2248" i="2"/>
  <c r="X2249" i="2"/>
  <c r="Y2248" i="2"/>
  <c r="AD2248" i="2" s="1"/>
  <c r="S2258" i="4" l="1"/>
  <c r="F2258" i="4" s="1"/>
  <c r="I2258" i="4"/>
  <c r="S2257" i="4"/>
  <c r="F2257" i="4" s="1"/>
  <c r="AA2257" i="4"/>
  <c r="I2257" i="4"/>
  <c r="T2259" i="4"/>
  <c r="I2259" i="4" s="1"/>
  <c r="Q2259" i="4"/>
  <c r="Z2259" i="4"/>
  <c r="AK2255" i="4"/>
  <c r="H2255" i="4" s="1"/>
  <c r="G2255" i="4" s="1"/>
  <c r="AG2256" i="4"/>
  <c r="AH2256" i="4"/>
  <c r="AD2256" i="4"/>
  <c r="AE2256" i="4"/>
  <c r="AF2256" i="4"/>
  <c r="AI2256" i="4"/>
  <c r="M2260" i="4"/>
  <c r="P2260" i="4"/>
  <c r="R2260" i="4" s="1"/>
  <c r="X2260" i="4"/>
  <c r="O2259" i="4"/>
  <c r="Y2259" i="4"/>
  <c r="L2262" i="4"/>
  <c r="N2261" i="4"/>
  <c r="W2261" i="4"/>
  <c r="K2261" i="4"/>
  <c r="V2263" i="4"/>
  <c r="J2264" i="4"/>
  <c r="AF2258" i="4"/>
  <c r="AI2258" i="4"/>
  <c r="AH2258" i="4"/>
  <c r="AE2258" i="4"/>
  <c r="AG2258" i="4"/>
  <c r="AD2258" i="4"/>
  <c r="AG2254" i="2"/>
  <c r="AE2254" i="2"/>
  <c r="AC2254" i="2"/>
  <c r="AI2254" i="2"/>
  <c r="V2254" i="2"/>
  <c r="AV2223" i="2"/>
  <c r="AW2223" i="2" s="1"/>
  <c r="Z2248" i="2"/>
  <c r="AF2248" i="2" s="1"/>
  <c r="X2250" i="2"/>
  <c r="AB2249" i="2"/>
  <c r="Y2249" i="2"/>
  <c r="AD2249" i="2" s="1"/>
  <c r="AA2247" i="2"/>
  <c r="AH2247" i="2" s="1"/>
  <c r="AY2215" i="2" s="1"/>
  <c r="AK2256" i="4" l="1"/>
  <c r="H2256" i="4" s="1"/>
  <c r="G2256" i="4" s="1"/>
  <c r="AD2257" i="4"/>
  <c r="AI2257" i="4"/>
  <c r="AH2257" i="4"/>
  <c r="AE2257" i="4"/>
  <c r="AG2257" i="4"/>
  <c r="AF2257" i="4"/>
  <c r="T2260" i="4"/>
  <c r="S2260" i="4" s="1"/>
  <c r="Q2260" i="4"/>
  <c r="Z2260" i="4"/>
  <c r="S2259" i="4"/>
  <c r="F2259" i="4" s="1"/>
  <c r="AA2259" i="4"/>
  <c r="P2261" i="4"/>
  <c r="R2261" i="4" s="1"/>
  <c r="M2261" i="4"/>
  <c r="X2261" i="4"/>
  <c r="L2263" i="4"/>
  <c r="N2262" i="4"/>
  <c r="W2262" i="4"/>
  <c r="K2262" i="4"/>
  <c r="O2260" i="4"/>
  <c r="Y2260" i="4"/>
  <c r="AK2258" i="4"/>
  <c r="H2258" i="4" s="1"/>
  <c r="G2258" i="4" s="1"/>
  <c r="V2264" i="4"/>
  <c r="J2265" i="4"/>
  <c r="AG2255" i="2"/>
  <c r="AE2255" i="2"/>
  <c r="AC2255" i="2"/>
  <c r="AI2255" i="2"/>
  <c r="V2255" i="2"/>
  <c r="AV2224" i="2"/>
  <c r="AW2224" i="2" s="1"/>
  <c r="AB2250" i="2"/>
  <c r="X2251" i="2"/>
  <c r="Y2250" i="2"/>
  <c r="AD2250" i="2" s="1"/>
  <c r="Z2249" i="2"/>
  <c r="AF2249" i="2" s="1"/>
  <c r="AA2248" i="2"/>
  <c r="AH2248" i="2" s="1"/>
  <c r="AY2216" i="2" s="1"/>
  <c r="AK2257" i="4" l="1"/>
  <c r="H2257" i="4" s="1"/>
  <c r="G2257" i="4" s="1"/>
  <c r="AA2260" i="4"/>
  <c r="F2260" i="4"/>
  <c r="I2260" i="4"/>
  <c r="T2261" i="4"/>
  <c r="I2261" i="4" s="1"/>
  <c r="Q2261" i="4"/>
  <c r="Z2261" i="4"/>
  <c r="AH2259" i="4"/>
  <c r="AG2259" i="4"/>
  <c r="AI2259" i="4"/>
  <c r="AF2259" i="4"/>
  <c r="AD2259" i="4"/>
  <c r="AE2259" i="4"/>
  <c r="N2263" i="4"/>
  <c r="L2264" i="4"/>
  <c r="W2263" i="4"/>
  <c r="K2263" i="4"/>
  <c r="P2262" i="4"/>
  <c r="R2262" i="4" s="1"/>
  <c r="M2262" i="4"/>
  <c r="X2262" i="4"/>
  <c r="O2261" i="4"/>
  <c r="Y2261" i="4"/>
  <c r="V2265" i="4"/>
  <c r="J2266" i="4"/>
  <c r="AI2260" i="4"/>
  <c r="AG2260" i="4"/>
  <c r="AE2260" i="4"/>
  <c r="AD2260" i="4"/>
  <c r="AF2260" i="4"/>
  <c r="AH2260" i="4"/>
  <c r="AG2256" i="2"/>
  <c r="AE2256" i="2"/>
  <c r="AC2256" i="2"/>
  <c r="AI2256" i="2"/>
  <c r="V2256" i="2"/>
  <c r="AV2225" i="2"/>
  <c r="AW2225" i="2" s="1"/>
  <c r="AA2249" i="2"/>
  <c r="AH2249" i="2" s="1"/>
  <c r="AY2217" i="2" s="1"/>
  <c r="Z2250" i="2"/>
  <c r="AF2250" i="2" s="1"/>
  <c r="AB2251" i="2"/>
  <c r="X2252" i="2"/>
  <c r="Y2251" i="2"/>
  <c r="AD2251" i="2" s="1"/>
  <c r="AK2259" i="4" l="1"/>
  <c r="H2259" i="4" s="1"/>
  <c r="G2259" i="4" s="1"/>
  <c r="T2262" i="4"/>
  <c r="Q2262" i="4"/>
  <c r="Z2262" i="4"/>
  <c r="S2261" i="4"/>
  <c r="F2261" i="4" s="1"/>
  <c r="AA2261" i="4"/>
  <c r="O2262" i="4"/>
  <c r="Y2262" i="4"/>
  <c r="L2265" i="4"/>
  <c r="N2264" i="4"/>
  <c r="W2264" i="4"/>
  <c r="K2264" i="4"/>
  <c r="P2263" i="4"/>
  <c r="R2263" i="4" s="1"/>
  <c r="M2263" i="4"/>
  <c r="X2263" i="4"/>
  <c r="V2266" i="4"/>
  <c r="J2267" i="4"/>
  <c r="AA2262" i="4"/>
  <c r="AK2260" i="4"/>
  <c r="H2260" i="4" s="1"/>
  <c r="G2260" i="4" s="1"/>
  <c r="AG2257" i="2"/>
  <c r="AE2257" i="2"/>
  <c r="AC2257" i="2"/>
  <c r="AI2257" i="2"/>
  <c r="V2257" i="2"/>
  <c r="AV2226" i="2"/>
  <c r="AW2226" i="2" s="1"/>
  <c r="Z2251" i="2"/>
  <c r="AF2251" i="2" s="1"/>
  <c r="AA2250" i="2"/>
  <c r="AH2250" i="2" s="1"/>
  <c r="AY2218" i="2" s="1"/>
  <c r="AB2252" i="2"/>
  <c r="X2253" i="2"/>
  <c r="Y2252" i="2"/>
  <c r="AD2252" i="2" s="1"/>
  <c r="AI2261" i="4" l="1"/>
  <c r="AE2261" i="4"/>
  <c r="AG2261" i="4"/>
  <c r="AF2261" i="4"/>
  <c r="S2262" i="4"/>
  <c r="F2262" i="4" s="1"/>
  <c r="I2262" i="4"/>
  <c r="T2263" i="4"/>
  <c r="I2263" i="4" s="1"/>
  <c r="Q2263" i="4"/>
  <c r="Z2263" i="4"/>
  <c r="AD2261" i="4"/>
  <c r="AH2261" i="4"/>
  <c r="M2264" i="4"/>
  <c r="P2264" i="4"/>
  <c r="R2264" i="4" s="1"/>
  <c r="X2264" i="4"/>
  <c r="O2263" i="4"/>
  <c r="Y2263" i="4"/>
  <c r="L2266" i="4"/>
  <c r="N2265" i="4"/>
  <c r="W2265" i="4"/>
  <c r="K2265" i="4"/>
  <c r="V2267" i="4"/>
  <c r="J2268" i="4"/>
  <c r="AF2262" i="4"/>
  <c r="AD2262" i="4"/>
  <c r="AH2262" i="4"/>
  <c r="AG2262" i="4"/>
  <c r="AE2262" i="4"/>
  <c r="AI2262" i="4"/>
  <c r="AG2258" i="2"/>
  <c r="AE2258" i="2"/>
  <c r="AC2258" i="2"/>
  <c r="AI2258" i="2"/>
  <c r="V2258" i="2"/>
  <c r="AV2227" i="2"/>
  <c r="AW2227" i="2" s="1"/>
  <c r="AB2253" i="2"/>
  <c r="X2254" i="2"/>
  <c r="Y2253" i="2"/>
  <c r="AD2253" i="2" s="1"/>
  <c r="Z2252" i="2"/>
  <c r="AF2252" i="2" s="1"/>
  <c r="AA2251" i="2"/>
  <c r="AH2251" i="2" s="1"/>
  <c r="AY2219" i="2" s="1"/>
  <c r="S2263" i="4" l="1"/>
  <c r="F2263" i="4" s="1"/>
  <c r="AA2263" i="4"/>
  <c r="AG2263" i="4" s="1"/>
  <c r="AK2261" i="4"/>
  <c r="H2261" i="4" s="1"/>
  <c r="G2261" i="4" s="1"/>
  <c r="T2264" i="4"/>
  <c r="I2264" i="4" s="1"/>
  <c r="Q2264" i="4"/>
  <c r="Z2264" i="4"/>
  <c r="P2265" i="4"/>
  <c r="R2265" i="4" s="1"/>
  <c r="M2265" i="4"/>
  <c r="X2265" i="4"/>
  <c r="L2267" i="4"/>
  <c r="K2267" i="4" s="1"/>
  <c r="N2266" i="4"/>
  <c r="W2266" i="4"/>
  <c r="K2266" i="4"/>
  <c r="O2264" i="4"/>
  <c r="Y2264" i="4"/>
  <c r="V2268" i="4"/>
  <c r="J2269" i="4"/>
  <c r="AK2262" i="4"/>
  <c r="H2262" i="4" s="1"/>
  <c r="G2262" i="4" s="1"/>
  <c r="AG2259" i="2"/>
  <c r="AE2259" i="2"/>
  <c r="AC2259" i="2"/>
  <c r="AI2259" i="2"/>
  <c r="V2259" i="2"/>
  <c r="AV2228" i="2"/>
  <c r="AW2228" i="2" s="1"/>
  <c r="AA2252" i="2"/>
  <c r="AH2252" i="2" s="1"/>
  <c r="AY2220" i="2" s="1"/>
  <c r="Z2253" i="2"/>
  <c r="AF2253" i="2" s="1"/>
  <c r="AB2254" i="2"/>
  <c r="X2255" i="2"/>
  <c r="Y2254" i="2"/>
  <c r="AD2254" i="2" s="1"/>
  <c r="AE2263" i="4" l="1"/>
  <c r="AI2263" i="4"/>
  <c r="AF2263" i="4"/>
  <c r="S2264" i="4"/>
  <c r="F2264" i="4" s="1"/>
  <c r="AA2264" i="4"/>
  <c r="AI2264" i="4" s="1"/>
  <c r="AD2263" i="4"/>
  <c r="T2265" i="4"/>
  <c r="I2265" i="4" s="1"/>
  <c r="Q2265" i="4"/>
  <c r="Z2265" i="4"/>
  <c r="AH2263" i="4"/>
  <c r="N2267" i="4"/>
  <c r="L2268" i="4"/>
  <c r="K2268" i="4" s="1"/>
  <c r="W2267" i="4"/>
  <c r="P2266" i="4"/>
  <c r="R2266" i="4" s="1"/>
  <c r="M2266" i="4"/>
  <c r="X2266" i="4"/>
  <c r="O2265" i="4"/>
  <c r="Y2265" i="4"/>
  <c r="V2269" i="4"/>
  <c r="J2270" i="4"/>
  <c r="AG2260" i="2"/>
  <c r="AE2260" i="2"/>
  <c r="AC2260" i="2"/>
  <c r="AI2260" i="2"/>
  <c r="V2260" i="2"/>
  <c r="AV2229" i="2"/>
  <c r="AW2229" i="2" s="1"/>
  <c r="Z2254" i="2"/>
  <c r="AF2254" i="2" s="1"/>
  <c r="AA2253" i="2"/>
  <c r="AH2253" i="2" s="1"/>
  <c r="AY2221" i="2" s="1"/>
  <c r="AB2255" i="2"/>
  <c r="X2256" i="2"/>
  <c r="Y2255" i="2"/>
  <c r="AD2255" i="2" s="1"/>
  <c r="AE2264" i="4" l="1"/>
  <c r="AH2264" i="4"/>
  <c r="AF2264" i="4"/>
  <c r="AG2264" i="4"/>
  <c r="AD2264" i="4"/>
  <c r="AK2263" i="4"/>
  <c r="H2263" i="4" s="1"/>
  <c r="G2263" i="4" s="1"/>
  <c r="T2266" i="4"/>
  <c r="Q2266" i="4"/>
  <c r="Z2266" i="4"/>
  <c r="S2265" i="4"/>
  <c r="F2265" i="4" s="1"/>
  <c r="AA2265" i="4"/>
  <c r="AF2265" i="4" s="1"/>
  <c r="L2269" i="4"/>
  <c r="N2268" i="4"/>
  <c r="W2268" i="4"/>
  <c r="P2267" i="4"/>
  <c r="M2267" i="4"/>
  <c r="X2267" i="4"/>
  <c r="O2266" i="4"/>
  <c r="Y2266" i="4"/>
  <c r="I2266" i="4"/>
  <c r="V2270" i="4"/>
  <c r="J2271" i="4"/>
  <c r="AG2261" i="2"/>
  <c r="AE2261" i="2"/>
  <c r="AC2261" i="2"/>
  <c r="AI2261" i="2"/>
  <c r="V2261" i="2"/>
  <c r="AV2230" i="2"/>
  <c r="AW2230" i="2" s="1"/>
  <c r="Z2255" i="2"/>
  <c r="AF2255" i="2" s="1"/>
  <c r="AB2256" i="2"/>
  <c r="X2257" i="2"/>
  <c r="Y2256" i="2"/>
  <c r="AD2256" i="2" s="1"/>
  <c r="AA2254" i="2"/>
  <c r="AH2254" i="2" s="1"/>
  <c r="AY2222" i="2" s="1"/>
  <c r="AD2265" i="4" l="1"/>
  <c r="AH2265" i="4"/>
  <c r="AI2265" i="4"/>
  <c r="AK2264" i="4"/>
  <c r="H2264" i="4" s="1"/>
  <c r="G2264" i="4" s="1"/>
  <c r="AE2265" i="4"/>
  <c r="AG2265" i="4"/>
  <c r="R2267" i="4"/>
  <c r="S2266" i="4"/>
  <c r="F2266" i="4" s="1"/>
  <c r="AA2266" i="4"/>
  <c r="AH2266" i="4" s="1"/>
  <c r="O2267" i="4"/>
  <c r="Y2267" i="4"/>
  <c r="M2268" i="4"/>
  <c r="P2268" i="4"/>
  <c r="X2268" i="4"/>
  <c r="L2270" i="4"/>
  <c r="N2269" i="4"/>
  <c r="K2269" i="4"/>
  <c r="W2269" i="4"/>
  <c r="V2271" i="4"/>
  <c r="J2272" i="4"/>
  <c r="AG2262" i="2"/>
  <c r="AE2262" i="2"/>
  <c r="AC2262" i="2"/>
  <c r="AI2262" i="2"/>
  <c r="V2262" i="2"/>
  <c r="AV2231" i="2"/>
  <c r="AW2231" i="2" s="1"/>
  <c r="X2258" i="2"/>
  <c r="AB2257" i="2"/>
  <c r="Y2257" i="2"/>
  <c r="AD2257" i="2" s="1"/>
  <c r="Z2256" i="2"/>
  <c r="AF2256" i="2" s="1"/>
  <c r="AA2255" i="2"/>
  <c r="AH2255" i="2" s="1"/>
  <c r="AY2223" i="2" s="1"/>
  <c r="R2268" i="4" l="1"/>
  <c r="Z2268" i="4" s="1"/>
  <c r="AK2265" i="4"/>
  <c r="H2265" i="4" s="1"/>
  <c r="G2265" i="4" s="1"/>
  <c r="AG2266" i="4"/>
  <c r="AE2266" i="4"/>
  <c r="AI2266" i="4"/>
  <c r="AD2266" i="4"/>
  <c r="T2267" i="4"/>
  <c r="I2267" i="4" s="1"/>
  <c r="Q2267" i="4"/>
  <c r="Z2267" i="4"/>
  <c r="Q2268" i="4"/>
  <c r="AF2266" i="4"/>
  <c r="O2268" i="4"/>
  <c r="Y2268" i="4"/>
  <c r="P2269" i="4"/>
  <c r="M2269" i="4"/>
  <c r="X2269" i="4"/>
  <c r="L2271" i="4"/>
  <c r="N2270" i="4"/>
  <c r="W2270" i="4"/>
  <c r="K2270" i="4"/>
  <c r="V2272" i="4"/>
  <c r="J2273" i="4"/>
  <c r="AG2263" i="2"/>
  <c r="AE2263" i="2"/>
  <c r="AC2263" i="2"/>
  <c r="AI2263" i="2"/>
  <c r="V2263" i="2"/>
  <c r="AV2232" i="2"/>
  <c r="AW2232" i="2" s="1"/>
  <c r="AA2256" i="2"/>
  <c r="AH2256" i="2" s="1"/>
  <c r="AY2224" i="2" s="1"/>
  <c r="Z2257" i="2"/>
  <c r="AF2257" i="2" s="1"/>
  <c r="AB2258" i="2"/>
  <c r="X2259" i="2"/>
  <c r="Y2258" i="2"/>
  <c r="AD2258" i="2" s="1"/>
  <c r="T2268" i="4" l="1"/>
  <c r="S2268" i="4" s="1"/>
  <c r="F2268" i="4" s="1"/>
  <c r="AK2266" i="4"/>
  <c r="H2266" i="4" s="1"/>
  <c r="G2266" i="4" s="1"/>
  <c r="R2269" i="4"/>
  <c r="S2267" i="4"/>
  <c r="F2267" i="4" s="1"/>
  <c r="AA2267" i="4"/>
  <c r="P2270" i="4"/>
  <c r="R2270" i="4" s="1"/>
  <c r="M2270" i="4"/>
  <c r="X2270" i="4"/>
  <c r="O2269" i="4"/>
  <c r="Y2269" i="4"/>
  <c r="N2271" i="4"/>
  <c r="L2272" i="4"/>
  <c r="W2271" i="4"/>
  <c r="K2271" i="4"/>
  <c r="V2273" i="4"/>
  <c r="J2274" i="4"/>
  <c r="AG2264" i="2"/>
  <c r="AE2264" i="2"/>
  <c r="AC2264" i="2"/>
  <c r="AI2264" i="2"/>
  <c r="V2264" i="2"/>
  <c r="AV2233" i="2"/>
  <c r="AW2233" i="2" s="1"/>
  <c r="Z2258" i="2"/>
  <c r="AF2258" i="2" s="1"/>
  <c r="AA2257" i="2"/>
  <c r="AH2257" i="2" s="1"/>
  <c r="AY2225" i="2" s="1"/>
  <c r="AB2259" i="2"/>
  <c r="X2260" i="2"/>
  <c r="Y2259" i="2"/>
  <c r="AD2259" i="2" s="1"/>
  <c r="AA2268" i="4" l="1"/>
  <c r="AF2268" i="4" s="1"/>
  <c r="I2268" i="4"/>
  <c r="AH2268" i="4"/>
  <c r="T2269" i="4"/>
  <c r="I2269" i="4" s="1"/>
  <c r="Q2269" i="4"/>
  <c r="Z2269" i="4"/>
  <c r="Q2270" i="4"/>
  <c r="Z2270" i="4"/>
  <c r="AE2267" i="4"/>
  <c r="AG2267" i="4"/>
  <c r="AI2267" i="4"/>
  <c r="AF2267" i="4"/>
  <c r="AD2267" i="4"/>
  <c r="AH2267" i="4"/>
  <c r="L2273" i="4"/>
  <c r="N2272" i="4"/>
  <c r="K2272" i="4"/>
  <c r="W2272" i="4"/>
  <c r="P2271" i="4"/>
  <c r="R2271" i="4" s="1"/>
  <c r="M2271" i="4"/>
  <c r="X2271" i="4"/>
  <c r="O2270" i="4"/>
  <c r="Y2270" i="4"/>
  <c r="V2274" i="4"/>
  <c r="J2275" i="4"/>
  <c r="AG2265" i="2"/>
  <c r="AE2265" i="2"/>
  <c r="AC2265" i="2"/>
  <c r="AI2265" i="2"/>
  <c r="V2265" i="2"/>
  <c r="AV2234" i="2"/>
  <c r="AW2234" i="2" s="1"/>
  <c r="Z2259" i="2"/>
  <c r="AF2259" i="2" s="1"/>
  <c r="X2261" i="2"/>
  <c r="AB2260" i="2"/>
  <c r="Y2260" i="2"/>
  <c r="AD2260" i="2" s="1"/>
  <c r="AA2258" i="2"/>
  <c r="AH2258" i="2" s="1"/>
  <c r="AY2226" i="2" s="1"/>
  <c r="AD2268" i="4" l="1"/>
  <c r="AI2268" i="4"/>
  <c r="AE2268" i="4"/>
  <c r="AG2268" i="4"/>
  <c r="T2270" i="4"/>
  <c r="I2270" i="4" s="1"/>
  <c r="AK2267" i="4"/>
  <c r="H2267" i="4" s="1"/>
  <c r="G2267" i="4" s="1"/>
  <c r="S2270" i="4"/>
  <c r="F2270" i="4" s="1"/>
  <c r="AA2270" i="4"/>
  <c r="AD2270" i="4" s="1"/>
  <c r="T2271" i="4"/>
  <c r="S2271" i="4" s="1"/>
  <c r="Q2271" i="4"/>
  <c r="Z2271" i="4"/>
  <c r="S2269" i="4"/>
  <c r="F2269" i="4" s="1"/>
  <c r="AA2269" i="4"/>
  <c r="M2272" i="4"/>
  <c r="P2272" i="4"/>
  <c r="R2272" i="4" s="1"/>
  <c r="X2272" i="4"/>
  <c r="O2271" i="4"/>
  <c r="Y2271" i="4"/>
  <c r="L2274" i="4"/>
  <c r="N2273" i="4"/>
  <c r="W2273" i="4"/>
  <c r="K2273" i="4"/>
  <c r="V2275" i="4"/>
  <c r="J2276" i="4"/>
  <c r="AG2266" i="2"/>
  <c r="AE2266" i="2"/>
  <c r="AC2266" i="2"/>
  <c r="AI2266" i="2"/>
  <c r="V2266" i="2"/>
  <c r="AV2235" i="2"/>
  <c r="AW2235" i="2" s="1"/>
  <c r="X2262" i="2"/>
  <c r="AB2261" i="2"/>
  <c r="Y2261" i="2"/>
  <c r="AD2261" i="2" s="1"/>
  <c r="Z2260" i="2"/>
  <c r="AF2260" i="2" s="1"/>
  <c r="AA2259" i="2"/>
  <c r="AH2259" i="2" s="1"/>
  <c r="AY2227" i="2" s="1"/>
  <c r="AK2268" i="4" l="1"/>
  <c r="H2268" i="4" s="1"/>
  <c r="G2268" i="4" s="1"/>
  <c r="AH2270" i="4"/>
  <c r="AE2270" i="4"/>
  <c r="AG2270" i="4"/>
  <c r="AI2270" i="4"/>
  <c r="AF2270" i="4"/>
  <c r="AA2271" i="4"/>
  <c r="AE2271" i="4" s="1"/>
  <c r="F2271" i="4"/>
  <c r="AE2269" i="4"/>
  <c r="AG2269" i="4"/>
  <c r="AD2269" i="4"/>
  <c r="AH2269" i="4"/>
  <c r="AI2269" i="4"/>
  <c r="AF2269" i="4"/>
  <c r="T2272" i="4"/>
  <c r="Q2272" i="4"/>
  <c r="Z2272" i="4"/>
  <c r="I2271" i="4"/>
  <c r="P2273" i="4"/>
  <c r="R2273" i="4" s="1"/>
  <c r="M2273" i="4"/>
  <c r="X2273" i="4"/>
  <c r="L2275" i="4"/>
  <c r="N2274" i="4"/>
  <c r="K2274" i="4"/>
  <c r="W2274" i="4"/>
  <c r="O2272" i="4"/>
  <c r="Y2272" i="4"/>
  <c r="AD2271" i="4"/>
  <c r="V2276" i="4"/>
  <c r="J2277" i="4"/>
  <c r="AG2267" i="2"/>
  <c r="AE2267" i="2"/>
  <c r="AC2267" i="2"/>
  <c r="AI2267" i="2"/>
  <c r="V2267" i="2"/>
  <c r="AV2236" i="2"/>
  <c r="AW2236" i="2" s="1"/>
  <c r="AA2260" i="2"/>
  <c r="AH2260" i="2" s="1"/>
  <c r="AY2228" i="2" s="1"/>
  <c r="Z2261" i="2"/>
  <c r="AF2261" i="2" s="1"/>
  <c r="AB2262" i="2"/>
  <c r="X2263" i="2"/>
  <c r="Y2262" i="2"/>
  <c r="AD2262" i="2" s="1"/>
  <c r="AK2270" i="4" l="1"/>
  <c r="H2270" i="4" s="1"/>
  <c r="G2270" i="4" s="1"/>
  <c r="AF2271" i="4"/>
  <c r="AI2271" i="4"/>
  <c r="AH2271" i="4"/>
  <c r="AG2271" i="4"/>
  <c r="T2273" i="4"/>
  <c r="Q2273" i="4"/>
  <c r="Z2273" i="4"/>
  <c r="S2272" i="4"/>
  <c r="F2272" i="4" s="1"/>
  <c r="AA2272" i="4"/>
  <c r="AI2272" i="4" s="1"/>
  <c r="AK2269" i="4"/>
  <c r="H2269" i="4" s="1"/>
  <c r="G2269" i="4" s="1"/>
  <c r="I2272" i="4"/>
  <c r="N2275" i="4"/>
  <c r="L2276" i="4"/>
  <c r="W2275" i="4"/>
  <c r="K2275" i="4"/>
  <c r="P2274" i="4"/>
  <c r="R2274" i="4" s="1"/>
  <c r="M2274" i="4"/>
  <c r="X2274" i="4"/>
  <c r="O2273" i="4"/>
  <c r="Y2273" i="4"/>
  <c r="V2277" i="4"/>
  <c r="J2278" i="4"/>
  <c r="AG2268" i="2"/>
  <c r="AE2268" i="2"/>
  <c r="AC2268" i="2"/>
  <c r="AI2268" i="2"/>
  <c r="V2268" i="2"/>
  <c r="AV2237" i="2"/>
  <c r="AW2237" i="2" s="1"/>
  <c r="Z2262" i="2"/>
  <c r="AF2262" i="2" s="1"/>
  <c r="AA2261" i="2"/>
  <c r="AH2261" i="2" s="1"/>
  <c r="AY2229" i="2" s="1"/>
  <c r="AB2263" i="2"/>
  <c r="X2264" i="2"/>
  <c r="Y2263" i="2"/>
  <c r="AD2263" i="2" s="1"/>
  <c r="AK2271" i="4" l="1"/>
  <c r="H2271" i="4" s="1"/>
  <c r="G2271" i="4" s="1"/>
  <c r="AD2272" i="4"/>
  <c r="T2274" i="4"/>
  <c r="S2274" i="4" s="1"/>
  <c r="Q2274" i="4"/>
  <c r="Z2274" i="4"/>
  <c r="S2273" i="4"/>
  <c r="AA2273" i="4"/>
  <c r="AE2272" i="4"/>
  <c r="F2273" i="4"/>
  <c r="AH2272" i="4"/>
  <c r="I2273" i="4"/>
  <c r="AG2272" i="4"/>
  <c r="AF2272" i="4"/>
  <c r="O2274" i="4"/>
  <c r="F2274" i="4" s="1"/>
  <c r="Y2274" i="4"/>
  <c r="L2277" i="4"/>
  <c r="N2276" i="4"/>
  <c r="W2276" i="4"/>
  <c r="K2276" i="4"/>
  <c r="P2275" i="4"/>
  <c r="R2275" i="4" s="1"/>
  <c r="M2275" i="4"/>
  <c r="X2275" i="4"/>
  <c r="V2278" i="4"/>
  <c r="J2279" i="4"/>
  <c r="AG2269" i="2"/>
  <c r="AE2269" i="2"/>
  <c r="AC2269" i="2"/>
  <c r="AI2269" i="2"/>
  <c r="V2269" i="2"/>
  <c r="AV2238" i="2"/>
  <c r="AW2238" i="2" s="1"/>
  <c r="Z2263" i="2"/>
  <c r="AF2263" i="2" s="1"/>
  <c r="AB2264" i="2"/>
  <c r="X2265" i="2"/>
  <c r="Y2264" i="2"/>
  <c r="AD2264" i="2" s="1"/>
  <c r="AA2262" i="2"/>
  <c r="AH2262" i="2" s="1"/>
  <c r="AY2230" i="2" s="1"/>
  <c r="AK2272" i="4" l="1"/>
  <c r="H2272" i="4" s="1"/>
  <c r="G2272" i="4" s="1"/>
  <c r="T2275" i="4"/>
  <c r="S2275" i="4" s="1"/>
  <c r="Q2275" i="4"/>
  <c r="Z2275" i="4"/>
  <c r="AF2273" i="4"/>
  <c r="AI2273" i="4"/>
  <c r="AD2273" i="4"/>
  <c r="AA2274" i="4"/>
  <c r="AE2274" i="4" s="1"/>
  <c r="AH2273" i="4"/>
  <c r="AE2273" i="4"/>
  <c r="AG2273" i="4"/>
  <c r="I2274" i="4"/>
  <c r="M2276" i="4"/>
  <c r="P2276" i="4"/>
  <c r="R2276" i="4" s="1"/>
  <c r="X2276" i="4"/>
  <c r="L2278" i="4"/>
  <c r="N2277" i="4"/>
  <c r="W2277" i="4"/>
  <c r="K2277" i="4"/>
  <c r="O2275" i="4"/>
  <c r="F2275" i="4" s="1"/>
  <c r="Y2275" i="4"/>
  <c r="I2275" i="4"/>
  <c r="V2279" i="4"/>
  <c r="J2280" i="4"/>
  <c r="AG2270" i="2"/>
  <c r="AE2270" i="2"/>
  <c r="AC2270" i="2"/>
  <c r="AI2270" i="2"/>
  <c r="V2270" i="2"/>
  <c r="AV2239" i="2"/>
  <c r="AW2239" i="2" s="1"/>
  <c r="X2266" i="2"/>
  <c r="AB2265" i="2"/>
  <c r="Y2265" i="2"/>
  <c r="AD2265" i="2" s="1"/>
  <c r="Z2264" i="2"/>
  <c r="AF2264" i="2" s="1"/>
  <c r="AA2263" i="2"/>
  <c r="AH2263" i="2" s="1"/>
  <c r="AY2231" i="2" s="1"/>
  <c r="AI2274" i="4" l="1"/>
  <c r="AA2275" i="4"/>
  <c r="AD2275" i="4" s="1"/>
  <c r="AD2274" i="4"/>
  <c r="AH2274" i="4"/>
  <c r="AF2274" i="4"/>
  <c r="AG2274" i="4"/>
  <c r="AK2273" i="4"/>
  <c r="H2273" i="4" s="1"/>
  <c r="G2273" i="4" s="1"/>
  <c r="T2276" i="4"/>
  <c r="AA2276" i="4" s="1"/>
  <c r="Q2276" i="4"/>
  <c r="Z2276" i="4"/>
  <c r="L2279" i="4"/>
  <c r="N2278" i="4"/>
  <c r="W2278" i="4"/>
  <c r="K2278" i="4"/>
  <c r="O2276" i="4"/>
  <c r="Y2276" i="4"/>
  <c r="P2277" i="4"/>
  <c r="R2277" i="4" s="1"/>
  <c r="M2277" i="4"/>
  <c r="X2277" i="4"/>
  <c r="V2280" i="4"/>
  <c r="J2281" i="4"/>
  <c r="AH2275" i="4"/>
  <c r="AG2275" i="4"/>
  <c r="AF2275" i="4"/>
  <c r="AG2271" i="2"/>
  <c r="AE2271" i="2"/>
  <c r="AC2271" i="2"/>
  <c r="AI2271" i="2"/>
  <c r="V2271" i="2"/>
  <c r="AV2240" i="2"/>
  <c r="AW2240" i="2" s="1"/>
  <c r="AA2264" i="2"/>
  <c r="AH2264" i="2" s="1"/>
  <c r="AY2232" i="2" s="1"/>
  <c r="Z2265" i="2"/>
  <c r="AF2265" i="2" s="1"/>
  <c r="AB2266" i="2"/>
  <c r="X2267" i="2"/>
  <c r="Y2266" i="2"/>
  <c r="AD2266" i="2" s="1"/>
  <c r="AI2275" i="4" l="1"/>
  <c r="AE2275" i="4"/>
  <c r="AK2274" i="4"/>
  <c r="H2274" i="4" s="1"/>
  <c r="G2274" i="4" s="1"/>
  <c r="T2277" i="4"/>
  <c r="I2277" i="4" s="1"/>
  <c r="Q2277" i="4"/>
  <c r="Z2277" i="4"/>
  <c r="S2276" i="4"/>
  <c r="F2276" i="4" s="1"/>
  <c r="I2276" i="4"/>
  <c r="O2277" i="4"/>
  <c r="Y2277" i="4"/>
  <c r="P2278" i="4"/>
  <c r="M2278" i="4"/>
  <c r="X2278" i="4"/>
  <c r="N2279" i="4"/>
  <c r="L2280" i="4"/>
  <c r="W2279" i="4"/>
  <c r="K2279" i="4"/>
  <c r="V2281" i="4"/>
  <c r="J2282" i="4"/>
  <c r="AE2276" i="4"/>
  <c r="AF2276" i="4"/>
  <c r="AI2276" i="4"/>
  <c r="AD2276" i="4"/>
  <c r="AG2276" i="4"/>
  <c r="AH2276" i="4"/>
  <c r="AK2275" i="4"/>
  <c r="H2275" i="4" s="1"/>
  <c r="G2275" i="4" s="1"/>
  <c r="AG2272" i="2"/>
  <c r="AE2272" i="2"/>
  <c r="AC2272" i="2"/>
  <c r="AI2272" i="2"/>
  <c r="V2272" i="2"/>
  <c r="AV2241" i="2"/>
  <c r="AW2241" i="2" s="1"/>
  <c r="AA2265" i="2"/>
  <c r="AH2265" i="2" s="1"/>
  <c r="AY2233" i="2" s="1"/>
  <c r="AB2267" i="2"/>
  <c r="X2268" i="2"/>
  <c r="Y2267" i="2"/>
  <c r="AD2267" i="2" s="1"/>
  <c r="Z2266" i="2"/>
  <c r="AF2266" i="2" s="1"/>
  <c r="S2277" i="4" l="1"/>
  <c r="F2277" i="4" s="1"/>
  <c r="AA2277" i="4"/>
  <c r="AG2277" i="4" s="1"/>
  <c r="R2278" i="4"/>
  <c r="L2281" i="4"/>
  <c r="N2280" i="4"/>
  <c r="W2280" i="4"/>
  <c r="P2279" i="4"/>
  <c r="M2279" i="4"/>
  <c r="X2279" i="4"/>
  <c r="O2278" i="4"/>
  <c r="Y2278" i="4"/>
  <c r="K2280" i="4"/>
  <c r="AK2276" i="4"/>
  <c r="H2276" i="4" s="1"/>
  <c r="G2276" i="4" s="1"/>
  <c r="V2282" i="4"/>
  <c r="J2283" i="4"/>
  <c r="AG2273" i="2"/>
  <c r="AE2273" i="2"/>
  <c r="AC2273" i="2"/>
  <c r="AI2273" i="2"/>
  <c r="V2273" i="2"/>
  <c r="AV2242" i="2"/>
  <c r="AW2242" i="2" s="1"/>
  <c r="AB2268" i="2"/>
  <c r="X2269" i="2"/>
  <c r="Y2268" i="2"/>
  <c r="AD2268" i="2" s="1"/>
  <c r="AA2266" i="2"/>
  <c r="AH2266" i="2" s="1"/>
  <c r="AY2234" i="2" s="1"/>
  <c r="Z2267" i="2"/>
  <c r="AF2267" i="2" s="1"/>
  <c r="T2278" i="4" l="1"/>
  <c r="I2278" i="4" s="1"/>
  <c r="Q2278" i="4"/>
  <c r="Z2278" i="4"/>
  <c r="AE2277" i="4"/>
  <c r="AI2277" i="4"/>
  <c r="R2279" i="4"/>
  <c r="AF2277" i="4"/>
  <c r="AH2277" i="4"/>
  <c r="AD2277" i="4"/>
  <c r="O2279" i="4"/>
  <c r="Y2279" i="4"/>
  <c r="M2280" i="4"/>
  <c r="P2280" i="4"/>
  <c r="X2280" i="4"/>
  <c r="L2282" i="4"/>
  <c r="N2281" i="4"/>
  <c r="W2281" i="4"/>
  <c r="K2281" i="4"/>
  <c r="V2283" i="4"/>
  <c r="J2284" i="4"/>
  <c r="AG2274" i="2"/>
  <c r="AE2274" i="2"/>
  <c r="AC2274" i="2"/>
  <c r="AI2274" i="2"/>
  <c r="V2274" i="2"/>
  <c r="AV2243" i="2"/>
  <c r="AW2243" i="2" s="1"/>
  <c r="Z2268" i="2"/>
  <c r="AF2268" i="2" s="1"/>
  <c r="AA2267" i="2"/>
  <c r="AH2267" i="2" s="1"/>
  <c r="AY2235" i="2" s="1"/>
  <c r="AB2269" i="2"/>
  <c r="X2270" i="2"/>
  <c r="Y2269" i="2"/>
  <c r="AD2269" i="2" s="1"/>
  <c r="AK2277" i="4" l="1"/>
  <c r="H2277" i="4" s="1"/>
  <c r="G2277" i="4" s="1"/>
  <c r="S2278" i="4"/>
  <c r="F2278" i="4" s="1"/>
  <c r="AA2278" i="4"/>
  <c r="AI2278" i="4" s="1"/>
  <c r="T2279" i="4"/>
  <c r="I2279" i="4" s="1"/>
  <c r="Q2279" i="4"/>
  <c r="Z2279" i="4"/>
  <c r="AE2278" i="4"/>
  <c r="R2280" i="4"/>
  <c r="P2281" i="4"/>
  <c r="R2281" i="4" s="1"/>
  <c r="M2281" i="4"/>
  <c r="X2281" i="4"/>
  <c r="O2280" i="4"/>
  <c r="Y2280" i="4"/>
  <c r="L2283" i="4"/>
  <c r="N2282" i="4"/>
  <c r="W2282" i="4"/>
  <c r="K2282" i="4"/>
  <c r="V2284" i="4"/>
  <c r="J2285" i="4"/>
  <c r="AG2275" i="2"/>
  <c r="AE2275" i="2"/>
  <c r="AC2275" i="2"/>
  <c r="AI2275" i="2"/>
  <c r="V2275" i="2"/>
  <c r="AV2244" i="2"/>
  <c r="AW2244" i="2" s="1"/>
  <c r="Z2269" i="2"/>
  <c r="AF2269" i="2" s="1"/>
  <c r="AB2270" i="2"/>
  <c r="X2271" i="2"/>
  <c r="Y2270" i="2"/>
  <c r="AD2270" i="2" s="1"/>
  <c r="AA2268" i="2"/>
  <c r="AH2268" i="2" s="1"/>
  <c r="AY2236" i="2" s="1"/>
  <c r="AG2278" i="4" l="1"/>
  <c r="AH2278" i="4"/>
  <c r="Q2281" i="4"/>
  <c r="Z2281" i="4"/>
  <c r="S2279" i="4"/>
  <c r="F2279" i="4" s="1"/>
  <c r="AA2279" i="4"/>
  <c r="T2280" i="4"/>
  <c r="T2281" i="4" s="1"/>
  <c r="Q2280" i="4"/>
  <c r="Z2280" i="4"/>
  <c r="AD2278" i="4"/>
  <c r="AF2278" i="4"/>
  <c r="P2282" i="4"/>
  <c r="R2282" i="4" s="1"/>
  <c r="M2282" i="4"/>
  <c r="X2282" i="4"/>
  <c r="N2283" i="4"/>
  <c r="L2284" i="4"/>
  <c r="W2283" i="4"/>
  <c r="K2283" i="4"/>
  <c r="O2281" i="4"/>
  <c r="Y2281" i="4"/>
  <c r="V2285" i="4"/>
  <c r="J2286" i="4"/>
  <c r="AG2276" i="2"/>
  <c r="AE2276" i="2"/>
  <c r="AC2276" i="2"/>
  <c r="AI2276" i="2"/>
  <c r="V2276" i="2"/>
  <c r="AV2245" i="2"/>
  <c r="AW2245" i="2" s="1"/>
  <c r="AB2271" i="2"/>
  <c r="X2272" i="2"/>
  <c r="Y2271" i="2"/>
  <c r="AD2271" i="2" s="1"/>
  <c r="Z2270" i="2"/>
  <c r="AF2270" i="2" s="1"/>
  <c r="AA2269" i="2"/>
  <c r="AH2269" i="2" s="1"/>
  <c r="AY2237" i="2" s="1"/>
  <c r="S2281" i="4" l="1"/>
  <c r="AA2281" i="4"/>
  <c r="AG2281" i="4" s="1"/>
  <c r="F2281" i="4"/>
  <c r="AH2279" i="4"/>
  <c r="AD2279" i="4"/>
  <c r="AF2279" i="4"/>
  <c r="AI2279" i="4"/>
  <c r="AE2279" i="4"/>
  <c r="AG2279" i="4"/>
  <c r="T2282" i="4"/>
  <c r="I2282" i="4" s="1"/>
  <c r="Q2282" i="4"/>
  <c r="Z2282" i="4"/>
  <c r="S2280" i="4"/>
  <c r="F2280" i="4" s="1"/>
  <c r="AA2280" i="4"/>
  <c r="I2280" i="4"/>
  <c r="AK2278" i="4"/>
  <c r="H2278" i="4" s="1"/>
  <c r="G2278" i="4" s="1"/>
  <c r="I2281" i="4"/>
  <c r="P2283" i="4"/>
  <c r="R2283" i="4" s="1"/>
  <c r="M2283" i="4"/>
  <c r="X2283" i="4"/>
  <c r="L2285" i="4"/>
  <c r="N2284" i="4"/>
  <c r="W2284" i="4"/>
  <c r="K2284" i="4"/>
  <c r="O2282" i="4"/>
  <c r="Y2282" i="4"/>
  <c r="V2286" i="4"/>
  <c r="J2287" i="4"/>
  <c r="AF2281" i="4"/>
  <c r="AG2277" i="2"/>
  <c r="AE2277" i="2"/>
  <c r="AC2277" i="2"/>
  <c r="AI2277" i="2"/>
  <c r="V2277" i="2"/>
  <c r="AV2246" i="2"/>
  <c r="AW2246" i="2" s="1"/>
  <c r="AA2270" i="2"/>
  <c r="AH2270" i="2" s="1"/>
  <c r="AY2238" i="2" s="1"/>
  <c r="Z2271" i="2"/>
  <c r="AF2271" i="2" s="1"/>
  <c r="AB2272" i="2"/>
  <c r="X2273" i="2"/>
  <c r="Y2272" i="2"/>
  <c r="AD2272" i="2" s="1"/>
  <c r="AE2281" i="4" l="1"/>
  <c r="AI2281" i="4"/>
  <c r="AD2281" i="4"/>
  <c r="AH2281" i="4"/>
  <c r="AK2279" i="4"/>
  <c r="H2279" i="4" s="1"/>
  <c r="G2279" i="4" s="1"/>
  <c r="T2283" i="4"/>
  <c r="Q2283" i="4"/>
  <c r="Z2283" i="4"/>
  <c r="AH2280" i="4"/>
  <c r="AE2280" i="4"/>
  <c r="AF2280" i="4"/>
  <c r="AG2280" i="4"/>
  <c r="AD2280" i="4"/>
  <c r="AI2280" i="4"/>
  <c r="S2282" i="4"/>
  <c r="F2282" i="4" s="1"/>
  <c r="AA2282" i="4"/>
  <c r="AD2282" i="4" s="1"/>
  <c r="M2284" i="4"/>
  <c r="P2284" i="4"/>
  <c r="R2284" i="4" s="1"/>
  <c r="X2284" i="4"/>
  <c r="O2283" i="4"/>
  <c r="Y2283" i="4"/>
  <c r="L2286" i="4"/>
  <c r="K2286" i="4" s="1"/>
  <c r="N2285" i="4"/>
  <c r="W2285" i="4"/>
  <c r="K2285" i="4"/>
  <c r="V2287" i="4"/>
  <c r="J2288" i="4"/>
  <c r="AG2278" i="2"/>
  <c r="AE2278" i="2"/>
  <c r="AC2278" i="2"/>
  <c r="AI2278" i="2"/>
  <c r="V2278" i="2"/>
  <c r="AV2247" i="2"/>
  <c r="AW2247" i="2" s="1"/>
  <c r="Z2272" i="2"/>
  <c r="AF2272" i="2" s="1"/>
  <c r="AA2271" i="2"/>
  <c r="AH2271" i="2" s="1"/>
  <c r="AY2239" i="2" s="1"/>
  <c r="X2274" i="2"/>
  <c r="AB2273" i="2"/>
  <c r="Y2273" i="2"/>
  <c r="AD2273" i="2" s="1"/>
  <c r="AK2281" i="4" l="1"/>
  <c r="H2281" i="4" s="1"/>
  <c r="G2281" i="4" s="1"/>
  <c r="AH2282" i="4"/>
  <c r="T2284" i="4"/>
  <c r="Q2284" i="4"/>
  <c r="Z2284" i="4"/>
  <c r="S2283" i="4"/>
  <c r="AA2283" i="4"/>
  <c r="I2283" i="4"/>
  <c r="AK2280" i="4"/>
  <c r="H2280" i="4" s="1"/>
  <c r="G2280" i="4" s="1"/>
  <c r="F2283" i="4"/>
  <c r="AI2282" i="4"/>
  <c r="AF2282" i="4"/>
  <c r="AG2282" i="4"/>
  <c r="AE2282" i="4"/>
  <c r="L2287" i="4"/>
  <c r="N2286" i="4"/>
  <c r="W2286" i="4"/>
  <c r="O2284" i="4"/>
  <c r="Y2284" i="4"/>
  <c r="P2285" i="4"/>
  <c r="M2285" i="4"/>
  <c r="X2285" i="4"/>
  <c r="V2288" i="4"/>
  <c r="J2289" i="4"/>
  <c r="AG2279" i="2"/>
  <c r="AE2279" i="2"/>
  <c r="AC2279" i="2"/>
  <c r="AI2279" i="2"/>
  <c r="V2279" i="2"/>
  <c r="AV2248" i="2"/>
  <c r="AW2248" i="2" s="1"/>
  <c r="Z2273" i="2"/>
  <c r="AF2273" i="2" s="1"/>
  <c r="X2275" i="2"/>
  <c r="AB2274" i="2"/>
  <c r="Y2274" i="2"/>
  <c r="AD2274" i="2" s="1"/>
  <c r="AA2272" i="2"/>
  <c r="AH2272" i="2" s="1"/>
  <c r="AY2240" i="2" s="1"/>
  <c r="R2285" i="4" l="1"/>
  <c r="AG2283" i="4"/>
  <c r="AI2283" i="4"/>
  <c r="AE2283" i="4"/>
  <c r="AF2283" i="4"/>
  <c r="AH2283" i="4"/>
  <c r="S2284" i="4"/>
  <c r="F2284" i="4" s="1"/>
  <c r="AA2284" i="4"/>
  <c r="I2284" i="4"/>
  <c r="AK2282" i="4"/>
  <c r="H2282" i="4" s="1"/>
  <c r="G2282" i="4" s="1"/>
  <c r="AD2283" i="4"/>
  <c r="O2285" i="4"/>
  <c r="Y2285" i="4"/>
  <c r="P2286" i="4"/>
  <c r="M2286" i="4"/>
  <c r="X2286" i="4"/>
  <c r="N2287" i="4"/>
  <c r="L2288" i="4"/>
  <c r="W2287" i="4"/>
  <c r="K2287" i="4"/>
  <c r="V2289" i="4"/>
  <c r="J2290" i="4"/>
  <c r="AG2280" i="2"/>
  <c r="AE2280" i="2"/>
  <c r="AC2280" i="2"/>
  <c r="AI2280" i="2"/>
  <c r="V2280" i="2"/>
  <c r="AV2249" i="2"/>
  <c r="AW2249" i="2" s="1"/>
  <c r="AB2275" i="2"/>
  <c r="X2276" i="2"/>
  <c r="Y2275" i="2"/>
  <c r="AD2275" i="2" s="1"/>
  <c r="AA2273" i="2"/>
  <c r="AH2273" i="2" s="1"/>
  <c r="AY2241" i="2" s="1"/>
  <c r="Z2274" i="2"/>
  <c r="AF2274" i="2" s="1"/>
  <c r="AK2283" i="4" l="1"/>
  <c r="H2283" i="4" s="1"/>
  <c r="G2283" i="4" s="1"/>
  <c r="AD2284" i="4"/>
  <c r="AG2284" i="4"/>
  <c r="AH2284" i="4"/>
  <c r="AF2284" i="4"/>
  <c r="T2285" i="4"/>
  <c r="I2285" i="4" s="1"/>
  <c r="Q2285" i="4"/>
  <c r="Z2285" i="4"/>
  <c r="R2286" i="4"/>
  <c r="AI2284" i="4"/>
  <c r="AE2284" i="4"/>
  <c r="L2289" i="4"/>
  <c r="N2288" i="4"/>
  <c r="K2288" i="4"/>
  <c r="W2288" i="4"/>
  <c r="O2286" i="4"/>
  <c r="Y2286" i="4"/>
  <c r="P2287" i="4"/>
  <c r="M2287" i="4"/>
  <c r="X2287" i="4"/>
  <c r="V2290" i="4"/>
  <c r="J2291" i="4"/>
  <c r="AG2281" i="2"/>
  <c r="AE2281" i="2"/>
  <c r="AC2281" i="2"/>
  <c r="AI2281" i="2"/>
  <c r="V2281" i="2"/>
  <c r="AV2250" i="2"/>
  <c r="AW2250" i="2" s="1"/>
  <c r="Z2275" i="2"/>
  <c r="AF2275" i="2" s="1"/>
  <c r="AA2274" i="2"/>
  <c r="AH2274" i="2" s="1"/>
  <c r="AY2242" i="2" s="1"/>
  <c r="AB2276" i="2"/>
  <c r="X2277" i="2"/>
  <c r="Y2276" i="2"/>
  <c r="AD2276" i="2" s="1"/>
  <c r="R2287" i="4" l="1"/>
  <c r="Z2287" i="4" s="1"/>
  <c r="T2286" i="4"/>
  <c r="I2286" i="4" s="1"/>
  <c r="Q2286" i="4"/>
  <c r="Z2286" i="4"/>
  <c r="S2285" i="4"/>
  <c r="F2285" i="4" s="1"/>
  <c r="AA2285" i="4"/>
  <c r="AH2285" i="4" s="1"/>
  <c r="AK2284" i="4"/>
  <c r="H2284" i="4" s="1"/>
  <c r="G2284" i="4" s="1"/>
  <c r="O2287" i="4"/>
  <c r="Y2287" i="4"/>
  <c r="M2288" i="4"/>
  <c r="P2288" i="4"/>
  <c r="R2288" i="4" s="1"/>
  <c r="X2288" i="4"/>
  <c r="L2290" i="4"/>
  <c r="N2289" i="4"/>
  <c r="W2289" i="4"/>
  <c r="K2289" i="4"/>
  <c r="V2291" i="4"/>
  <c r="J2292" i="4"/>
  <c r="AG2282" i="2"/>
  <c r="AE2282" i="2"/>
  <c r="AC2282" i="2"/>
  <c r="AI2282" i="2"/>
  <c r="V2282" i="2"/>
  <c r="AV2251" i="2"/>
  <c r="AW2251" i="2" s="1"/>
  <c r="Z2276" i="2"/>
  <c r="AF2276" i="2" s="1"/>
  <c r="AB2277" i="2"/>
  <c r="X2278" i="2"/>
  <c r="Y2277" i="2"/>
  <c r="AD2277" i="2" s="1"/>
  <c r="AA2275" i="2"/>
  <c r="AH2275" i="2" s="1"/>
  <c r="AY2243" i="2" s="1"/>
  <c r="Q2287" i="4" l="1"/>
  <c r="AD2285" i="4"/>
  <c r="Q2288" i="4"/>
  <c r="Z2288" i="4"/>
  <c r="AG2285" i="4"/>
  <c r="AE2285" i="4"/>
  <c r="AI2285" i="4"/>
  <c r="S2286" i="4"/>
  <c r="F2286" i="4" s="1"/>
  <c r="AA2286" i="4"/>
  <c r="AF2286" i="4" s="1"/>
  <c r="T2287" i="4"/>
  <c r="T2288" i="4" s="1"/>
  <c r="AF2285" i="4"/>
  <c r="O2288" i="4"/>
  <c r="Y2288" i="4"/>
  <c r="L2291" i="4"/>
  <c r="N2290" i="4"/>
  <c r="W2290" i="4"/>
  <c r="K2290" i="4"/>
  <c r="P2289" i="4"/>
  <c r="R2289" i="4" s="1"/>
  <c r="M2289" i="4"/>
  <c r="X2289" i="4"/>
  <c r="V2292" i="4"/>
  <c r="J2293" i="4"/>
  <c r="AG2283" i="2"/>
  <c r="AE2283" i="2"/>
  <c r="AC2283" i="2"/>
  <c r="AI2283" i="2"/>
  <c r="V2283" i="2"/>
  <c r="AV2252" i="2"/>
  <c r="AW2252" i="2" s="1"/>
  <c r="AB2278" i="2"/>
  <c r="X2279" i="2"/>
  <c r="Y2278" i="2"/>
  <c r="AD2278" i="2" s="1"/>
  <c r="AA2276" i="2"/>
  <c r="AH2276" i="2" s="1"/>
  <c r="AY2244" i="2" s="1"/>
  <c r="Z2277" i="2"/>
  <c r="AF2277" i="2" s="1"/>
  <c r="AK2285" i="4" l="1"/>
  <c r="H2285" i="4" s="1"/>
  <c r="G2285" i="4" s="1"/>
  <c r="S2288" i="4"/>
  <c r="AA2288" i="4"/>
  <c r="AI2288" i="4" s="1"/>
  <c r="I2288" i="4"/>
  <c r="F2288" i="4"/>
  <c r="AG2286" i="4"/>
  <c r="AD2286" i="4"/>
  <c r="AI2286" i="4"/>
  <c r="AH2286" i="4"/>
  <c r="T2289" i="4"/>
  <c r="I2289" i="4" s="1"/>
  <c r="Q2289" i="4"/>
  <c r="Z2289" i="4"/>
  <c r="S2287" i="4"/>
  <c r="F2287" i="4" s="1"/>
  <c r="AA2287" i="4"/>
  <c r="I2287" i="4"/>
  <c r="AE2286" i="4"/>
  <c r="O2289" i="4"/>
  <c r="Y2289" i="4"/>
  <c r="N2291" i="4"/>
  <c r="L2292" i="4"/>
  <c r="W2291" i="4"/>
  <c r="K2291" i="4"/>
  <c r="P2290" i="4"/>
  <c r="M2290" i="4"/>
  <c r="X2290" i="4"/>
  <c r="V2293" i="4"/>
  <c r="J2294" i="4"/>
  <c r="AG2284" i="2"/>
  <c r="AE2284" i="2"/>
  <c r="AC2284" i="2"/>
  <c r="AI2284" i="2"/>
  <c r="V2284" i="2"/>
  <c r="AV2253" i="2"/>
  <c r="AW2253" i="2" s="1"/>
  <c r="Z2278" i="2"/>
  <c r="AF2278" i="2" s="1"/>
  <c r="AA2277" i="2"/>
  <c r="AH2277" i="2" s="1"/>
  <c r="AY2245" i="2" s="1"/>
  <c r="AB2279" i="2"/>
  <c r="X2280" i="2"/>
  <c r="Y2279" i="2"/>
  <c r="AD2279" i="2" s="1"/>
  <c r="AG2288" i="4" l="1"/>
  <c r="AF2288" i="4"/>
  <c r="R2290" i="4"/>
  <c r="AF2287" i="4"/>
  <c r="AD2287" i="4"/>
  <c r="AI2287" i="4"/>
  <c r="AG2287" i="4"/>
  <c r="AE2287" i="4"/>
  <c r="AH2287" i="4"/>
  <c r="AK2286" i="4"/>
  <c r="H2286" i="4" s="1"/>
  <c r="G2286" i="4" s="1"/>
  <c r="AD2288" i="4"/>
  <c r="AE2288" i="4"/>
  <c r="AH2288" i="4"/>
  <c r="S2289" i="4"/>
  <c r="F2289" i="4" s="1"/>
  <c r="AA2289" i="4"/>
  <c r="AF2289" i="4" s="1"/>
  <c r="L2293" i="4"/>
  <c r="N2292" i="4"/>
  <c r="W2292" i="4"/>
  <c r="K2292" i="4"/>
  <c r="P2291" i="4"/>
  <c r="M2291" i="4"/>
  <c r="X2291" i="4"/>
  <c r="O2290" i="4"/>
  <c r="Y2290" i="4"/>
  <c r="V2294" i="4"/>
  <c r="J2295" i="4"/>
  <c r="AG2285" i="2"/>
  <c r="AE2285" i="2"/>
  <c r="AC2285" i="2"/>
  <c r="AI2285" i="2"/>
  <c r="V2285" i="2"/>
  <c r="AV2254" i="2"/>
  <c r="AW2254" i="2" s="1"/>
  <c r="Z2279" i="2"/>
  <c r="AF2279" i="2" s="1"/>
  <c r="AB2280" i="2"/>
  <c r="X2281" i="2"/>
  <c r="Y2280" i="2"/>
  <c r="AD2280" i="2" s="1"/>
  <c r="AA2278" i="2"/>
  <c r="AH2278" i="2" s="1"/>
  <c r="AY2246" i="2" s="1"/>
  <c r="AE2289" i="4" l="1"/>
  <c r="AD2289" i="4"/>
  <c r="AG2289" i="4"/>
  <c r="AH2289" i="4"/>
  <c r="AI2289" i="4"/>
  <c r="AK2288" i="4"/>
  <c r="H2288" i="4" s="1"/>
  <c r="G2288" i="4" s="1"/>
  <c r="T2290" i="4"/>
  <c r="I2290" i="4" s="1"/>
  <c r="Q2290" i="4"/>
  <c r="Z2290" i="4"/>
  <c r="AK2287" i="4"/>
  <c r="H2287" i="4" s="1"/>
  <c r="G2287" i="4" s="1"/>
  <c r="R2291" i="4"/>
  <c r="M2292" i="4"/>
  <c r="P2292" i="4"/>
  <c r="X2292" i="4"/>
  <c r="O2291" i="4"/>
  <c r="Y2291" i="4"/>
  <c r="L2294" i="4"/>
  <c r="K2294" i="4" s="1"/>
  <c r="N2293" i="4"/>
  <c r="W2293" i="4"/>
  <c r="K2293" i="4"/>
  <c r="V2295" i="4"/>
  <c r="J2296" i="4"/>
  <c r="AG2286" i="2"/>
  <c r="AE2286" i="2"/>
  <c r="AC2286" i="2"/>
  <c r="AI2286" i="2"/>
  <c r="V2286" i="2"/>
  <c r="AV2255" i="2"/>
  <c r="AW2255" i="2" s="1"/>
  <c r="AB2281" i="2"/>
  <c r="X2282" i="2"/>
  <c r="Y2281" i="2"/>
  <c r="AD2281" i="2" s="1"/>
  <c r="AA2279" i="2"/>
  <c r="AH2279" i="2" s="1"/>
  <c r="AY2247" i="2" s="1"/>
  <c r="Z2280" i="2"/>
  <c r="AF2280" i="2" s="1"/>
  <c r="AK2289" i="4" l="1"/>
  <c r="H2289" i="4" s="1"/>
  <c r="G2289" i="4" s="1"/>
  <c r="R2292" i="4"/>
  <c r="T2291" i="4"/>
  <c r="Q2291" i="4"/>
  <c r="Z2291" i="4"/>
  <c r="S2290" i="4"/>
  <c r="F2290" i="4" s="1"/>
  <c r="AA2290" i="4"/>
  <c r="P2293" i="4"/>
  <c r="R2293" i="4" s="1"/>
  <c r="M2293" i="4"/>
  <c r="X2293" i="4"/>
  <c r="L2295" i="4"/>
  <c r="N2294" i="4"/>
  <c r="W2294" i="4"/>
  <c r="O2292" i="4"/>
  <c r="Y2292" i="4"/>
  <c r="V2296" i="4"/>
  <c r="J2297" i="4"/>
  <c r="AG2287" i="2"/>
  <c r="AE2287" i="2"/>
  <c r="AC2287" i="2"/>
  <c r="AI2287" i="2"/>
  <c r="V2287" i="2"/>
  <c r="AV2256" i="2"/>
  <c r="AW2256" i="2" s="1"/>
  <c r="Z2281" i="2"/>
  <c r="AF2281" i="2" s="1"/>
  <c r="AA2280" i="2"/>
  <c r="AH2280" i="2" s="1"/>
  <c r="AY2248" i="2" s="1"/>
  <c r="X2283" i="2"/>
  <c r="AB2282" i="2"/>
  <c r="Y2282" i="2"/>
  <c r="AD2282" i="2" s="1"/>
  <c r="AD2290" i="4" l="1"/>
  <c r="AF2290" i="4"/>
  <c r="AI2290" i="4"/>
  <c r="AE2290" i="4"/>
  <c r="AG2290" i="4"/>
  <c r="AH2290" i="4"/>
  <c r="S2291" i="4"/>
  <c r="F2291" i="4" s="1"/>
  <c r="AA2291" i="4"/>
  <c r="Q2293" i="4"/>
  <c r="Z2293" i="4"/>
  <c r="T2292" i="4"/>
  <c r="I2292" i="4" s="1"/>
  <c r="Q2292" i="4"/>
  <c r="Z2292" i="4"/>
  <c r="I2291" i="4"/>
  <c r="N2295" i="4"/>
  <c r="L2296" i="4"/>
  <c r="K2295" i="4"/>
  <c r="W2295" i="4"/>
  <c r="P2294" i="4"/>
  <c r="R2294" i="4" s="1"/>
  <c r="M2294" i="4"/>
  <c r="X2294" i="4"/>
  <c r="O2293" i="4"/>
  <c r="Y2293" i="4"/>
  <c r="V2297" i="4"/>
  <c r="J2298" i="4"/>
  <c r="AG2288" i="2"/>
  <c r="AE2288" i="2"/>
  <c r="AC2288" i="2"/>
  <c r="AI2288" i="2"/>
  <c r="V2288" i="2"/>
  <c r="AV2257" i="2"/>
  <c r="AW2257" i="2" s="1"/>
  <c r="Z2282" i="2"/>
  <c r="AF2282" i="2" s="1"/>
  <c r="AB2283" i="2"/>
  <c r="X2284" i="2"/>
  <c r="Y2283" i="2"/>
  <c r="AD2283" i="2" s="1"/>
  <c r="AA2281" i="2"/>
  <c r="AH2281" i="2" s="1"/>
  <c r="AY2249" i="2" s="1"/>
  <c r="S2292" i="4" l="1"/>
  <c r="AA2292" i="4"/>
  <c r="AF2291" i="4"/>
  <c r="AG2291" i="4"/>
  <c r="AH2291" i="4"/>
  <c r="AE2291" i="4"/>
  <c r="AI2291" i="4"/>
  <c r="AD2291" i="4"/>
  <c r="Q2294" i="4"/>
  <c r="Z2294" i="4"/>
  <c r="F2292" i="4"/>
  <c r="T2293" i="4"/>
  <c r="AK2290" i="4"/>
  <c r="H2290" i="4" s="1"/>
  <c r="G2290" i="4" s="1"/>
  <c r="L2297" i="4"/>
  <c r="N2296" i="4"/>
  <c r="W2296" i="4"/>
  <c r="K2296" i="4"/>
  <c r="O2294" i="4"/>
  <c r="Y2294" i="4"/>
  <c r="P2295" i="4"/>
  <c r="R2295" i="4" s="1"/>
  <c r="M2295" i="4"/>
  <c r="X2295" i="4"/>
  <c r="V2298" i="4"/>
  <c r="J2299" i="4"/>
  <c r="AG2289" i="2"/>
  <c r="AE2289" i="2"/>
  <c r="AC2289" i="2"/>
  <c r="AI2289" i="2"/>
  <c r="V2289" i="2"/>
  <c r="AV2258" i="2"/>
  <c r="AW2258" i="2" s="1"/>
  <c r="AB2284" i="2"/>
  <c r="X2285" i="2"/>
  <c r="Y2284" i="2"/>
  <c r="AD2284" i="2" s="1"/>
  <c r="AA2282" i="2"/>
  <c r="AH2282" i="2" s="1"/>
  <c r="AY2250" i="2" s="1"/>
  <c r="Z2283" i="2"/>
  <c r="AF2283" i="2" s="1"/>
  <c r="AH2292" i="4" l="1"/>
  <c r="AI2292" i="4"/>
  <c r="AD2292" i="4"/>
  <c r="AG2292" i="4"/>
  <c r="AE2292" i="4"/>
  <c r="AF2292" i="4"/>
  <c r="Q2295" i="4"/>
  <c r="Z2295" i="4"/>
  <c r="S2293" i="4"/>
  <c r="F2293" i="4" s="1"/>
  <c r="I2293" i="4"/>
  <c r="AA2293" i="4"/>
  <c r="T2294" i="4"/>
  <c r="T2295" i="4" s="1"/>
  <c r="AK2291" i="4"/>
  <c r="H2291" i="4" s="1"/>
  <c r="G2291" i="4" s="1"/>
  <c r="O2295" i="4"/>
  <c r="Y2295" i="4"/>
  <c r="M2296" i="4"/>
  <c r="P2296" i="4"/>
  <c r="R2296" i="4" s="1"/>
  <c r="X2296" i="4"/>
  <c r="L2298" i="4"/>
  <c r="N2297" i="4"/>
  <c r="W2297" i="4"/>
  <c r="K2297" i="4"/>
  <c r="V2299" i="4"/>
  <c r="J2300" i="4"/>
  <c r="AG2290" i="2"/>
  <c r="AE2290" i="2"/>
  <c r="AC2290" i="2"/>
  <c r="AI2290" i="2"/>
  <c r="V2290" i="2"/>
  <c r="AV2259" i="2"/>
  <c r="AW2259" i="2" s="1"/>
  <c r="Z2284" i="2"/>
  <c r="AF2284" i="2" s="1"/>
  <c r="AA2283" i="2"/>
  <c r="AH2283" i="2" s="1"/>
  <c r="AY2251" i="2" s="1"/>
  <c r="AB2285" i="2"/>
  <c r="X2286" i="2"/>
  <c r="Y2285" i="2"/>
  <c r="AD2285" i="2" s="1"/>
  <c r="S2295" i="4" l="1"/>
  <c r="I2295" i="4"/>
  <c r="F2295" i="4"/>
  <c r="AA2295" i="4"/>
  <c r="AG2295" i="4" s="1"/>
  <c r="AD2293" i="4"/>
  <c r="AI2293" i="4"/>
  <c r="AF2293" i="4"/>
  <c r="AE2293" i="4"/>
  <c r="AH2293" i="4"/>
  <c r="AG2293" i="4"/>
  <c r="AK2292" i="4"/>
  <c r="H2292" i="4" s="1"/>
  <c r="G2292" i="4" s="1"/>
  <c r="T2296" i="4"/>
  <c r="Q2296" i="4"/>
  <c r="Z2296" i="4"/>
  <c r="S2294" i="4"/>
  <c r="F2294" i="4" s="1"/>
  <c r="I2294" i="4"/>
  <c r="AA2294" i="4"/>
  <c r="P2297" i="4"/>
  <c r="R2297" i="4" s="1"/>
  <c r="M2297" i="4"/>
  <c r="X2297" i="4"/>
  <c r="O2296" i="4"/>
  <c r="Y2296" i="4"/>
  <c r="L2299" i="4"/>
  <c r="N2298" i="4"/>
  <c r="W2298" i="4"/>
  <c r="K2298" i="4"/>
  <c r="V2300" i="4"/>
  <c r="J2301" i="4"/>
  <c r="AG2291" i="2"/>
  <c r="AE2291" i="2"/>
  <c r="AC2291" i="2"/>
  <c r="AI2291" i="2"/>
  <c r="V2291" i="2"/>
  <c r="AV2260" i="2"/>
  <c r="AW2260" i="2" s="1"/>
  <c r="Z2285" i="2"/>
  <c r="AF2285" i="2" s="1"/>
  <c r="X2287" i="2"/>
  <c r="AB2286" i="2"/>
  <c r="Y2286" i="2"/>
  <c r="AD2286" i="2" s="1"/>
  <c r="AA2284" i="2"/>
  <c r="AH2284" i="2" s="1"/>
  <c r="AY2252" i="2" s="1"/>
  <c r="AE2295" i="4" l="1"/>
  <c r="AD2295" i="4"/>
  <c r="AH2295" i="4"/>
  <c r="AI2295" i="4"/>
  <c r="AF2295" i="4"/>
  <c r="S2296" i="4"/>
  <c r="I2296" i="4"/>
  <c r="AA2296" i="4"/>
  <c r="AH2296" i="4" s="1"/>
  <c r="T2297" i="4"/>
  <c r="I2297" i="4" s="1"/>
  <c r="Q2297" i="4"/>
  <c r="Z2297" i="4"/>
  <c r="F2296" i="4"/>
  <c r="AH2294" i="4"/>
  <c r="AD2294" i="4"/>
  <c r="AI2294" i="4"/>
  <c r="AE2294" i="4"/>
  <c r="AF2294" i="4"/>
  <c r="AG2294" i="4"/>
  <c r="AK2293" i="4"/>
  <c r="H2293" i="4" s="1"/>
  <c r="G2293" i="4" s="1"/>
  <c r="P2298" i="4"/>
  <c r="R2298" i="4" s="1"/>
  <c r="M2298" i="4"/>
  <c r="X2298" i="4"/>
  <c r="N2299" i="4"/>
  <c r="L2300" i="4"/>
  <c r="W2299" i="4"/>
  <c r="K2299" i="4"/>
  <c r="O2297" i="4"/>
  <c r="Y2297" i="4"/>
  <c r="V2301" i="4"/>
  <c r="J2302" i="4"/>
  <c r="AG2292" i="2"/>
  <c r="AE2292" i="2"/>
  <c r="AC2292" i="2"/>
  <c r="AI2292" i="2"/>
  <c r="V2292" i="2"/>
  <c r="AV2261" i="2"/>
  <c r="AW2261" i="2" s="1"/>
  <c r="AB2287" i="2"/>
  <c r="X2288" i="2"/>
  <c r="Y2287" i="2"/>
  <c r="AD2287" i="2" s="1"/>
  <c r="AA2285" i="2"/>
  <c r="AH2285" i="2" s="1"/>
  <c r="AY2253" i="2" s="1"/>
  <c r="Z2286" i="2"/>
  <c r="AF2286" i="2" s="1"/>
  <c r="AF2296" i="4" l="1"/>
  <c r="AK2295" i="4"/>
  <c r="H2295" i="4" s="1"/>
  <c r="G2295" i="4" s="1"/>
  <c r="AD2296" i="4"/>
  <c r="AI2296" i="4"/>
  <c r="AG2296" i="4"/>
  <c r="AE2296" i="4"/>
  <c r="S2297" i="4"/>
  <c r="F2297" i="4" s="1"/>
  <c r="AA2297" i="4"/>
  <c r="AG2297" i="4" s="1"/>
  <c r="T2298" i="4"/>
  <c r="Q2298" i="4"/>
  <c r="Z2298" i="4"/>
  <c r="AK2294" i="4"/>
  <c r="H2294" i="4" s="1"/>
  <c r="G2294" i="4" s="1"/>
  <c r="P2299" i="4"/>
  <c r="R2299" i="4" s="1"/>
  <c r="M2299" i="4"/>
  <c r="X2299" i="4"/>
  <c r="L2301" i="4"/>
  <c r="N2300" i="4"/>
  <c r="K2300" i="4"/>
  <c r="W2300" i="4"/>
  <c r="O2298" i="4"/>
  <c r="Y2298" i="4"/>
  <c r="V2302" i="4"/>
  <c r="J2303" i="4"/>
  <c r="AG2293" i="2"/>
  <c r="AE2293" i="2"/>
  <c r="AC2293" i="2"/>
  <c r="AI2293" i="2"/>
  <c r="V2293" i="2"/>
  <c r="AV2262" i="2"/>
  <c r="AW2262" i="2" s="1"/>
  <c r="Z2287" i="2"/>
  <c r="AF2287" i="2" s="1"/>
  <c r="AA2286" i="2"/>
  <c r="AH2286" i="2" s="1"/>
  <c r="AY2254" i="2" s="1"/>
  <c r="AB2288" i="2"/>
  <c r="X2289" i="2"/>
  <c r="Y2288" i="2"/>
  <c r="AD2288" i="2" s="1"/>
  <c r="AI2297" i="4" l="1"/>
  <c r="AF2297" i="4"/>
  <c r="AE2297" i="4"/>
  <c r="AK2296" i="4"/>
  <c r="H2296" i="4" s="1"/>
  <c r="G2296" i="4" s="1"/>
  <c r="AD2297" i="4"/>
  <c r="AH2297" i="4"/>
  <c r="T2299" i="4"/>
  <c r="I2299" i="4" s="1"/>
  <c r="Q2299" i="4"/>
  <c r="Z2299" i="4"/>
  <c r="S2298" i="4"/>
  <c r="F2298" i="4" s="1"/>
  <c r="AA2298" i="4"/>
  <c r="AH2298" i="4" s="1"/>
  <c r="I2298" i="4"/>
  <c r="M2300" i="4"/>
  <c r="P2300" i="4"/>
  <c r="R2300" i="4" s="1"/>
  <c r="X2300" i="4"/>
  <c r="L2302" i="4"/>
  <c r="N2301" i="4"/>
  <c r="K2301" i="4"/>
  <c r="W2301" i="4"/>
  <c r="O2299" i="4"/>
  <c r="Y2299" i="4"/>
  <c r="V2303" i="4"/>
  <c r="J2304" i="4"/>
  <c r="AG2294" i="2"/>
  <c r="AE2294" i="2"/>
  <c r="AC2294" i="2"/>
  <c r="AI2294" i="2"/>
  <c r="V2294" i="2"/>
  <c r="AV2263" i="2"/>
  <c r="AW2263" i="2" s="1"/>
  <c r="Z2288" i="2"/>
  <c r="AF2288" i="2" s="1"/>
  <c r="AB2289" i="2"/>
  <c r="X2290" i="2"/>
  <c r="Y2289" i="2"/>
  <c r="AD2289" i="2" s="1"/>
  <c r="AA2287" i="2"/>
  <c r="AH2287" i="2" s="1"/>
  <c r="AY2255" i="2" s="1"/>
  <c r="AK2297" i="4" l="1"/>
  <c r="H2297" i="4" s="1"/>
  <c r="G2297" i="4" s="1"/>
  <c r="AE2298" i="4"/>
  <c r="AF2298" i="4"/>
  <c r="AD2298" i="4"/>
  <c r="S2299" i="4"/>
  <c r="F2299" i="4" s="1"/>
  <c r="AA2299" i="4"/>
  <c r="AG2299" i="4" s="1"/>
  <c r="T2300" i="4"/>
  <c r="I2300" i="4" s="1"/>
  <c r="Q2300" i="4"/>
  <c r="Z2300" i="4"/>
  <c r="AI2298" i="4"/>
  <c r="AG2298" i="4"/>
  <c r="O2300" i="4"/>
  <c r="Y2300" i="4"/>
  <c r="P2301" i="4"/>
  <c r="M2301" i="4"/>
  <c r="X2301" i="4"/>
  <c r="L2303" i="4"/>
  <c r="N2302" i="4"/>
  <c r="W2302" i="4"/>
  <c r="K2302" i="4"/>
  <c r="V2304" i="4"/>
  <c r="J2305" i="4"/>
  <c r="AG2295" i="2"/>
  <c r="AE2295" i="2"/>
  <c r="AC2295" i="2"/>
  <c r="AI2295" i="2"/>
  <c r="V2295" i="2"/>
  <c r="AV2264" i="2"/>
  <c r="AW2264" i="2" s="1"/>
  <c r="AB2290" i="2"/>
  <c r="X2291" i="2"/>
  <c r="Y2290" i="2"/>
  <c r="AD2290" i="2" s="1"/>
  <c r="Z2289" i="2"/>
  <c r="AF2289" i="2" s="1"/>
  <c r="AA2288" i="2"/>
  <c r="AH2288" i="2" s="1"/>
  <c r="AY2256" i="2" s="1"/>
  <c r="AK2298" i="4" l="1"/>
  <c r="H2298" i="4" s="1"/>
  <c r="G2298" i="4" s="1"/>
  <c r="AD2299" i="4"/>
  <c r="AE2299" i="4"/>
  <c r="AH2299" i="4"/>
  <c r="AI2299" i="4"/>
  <c r="AF2299" i="4"/>
  <c r="S2300" i="4"/>
  <c r="F2300" i="4" s="1"/>
  <c r="AA2300" i="4"/>
  <c r="AG2300" i="4" s="1"/>
  <c r="R2301" i="4"/>
  <c r="N2303" i="4"/>
  <c r="L2304" i="4"/>
  <c r="K2303" i="4"/>
  <c r="W2303" i="4"/>
  <c r="O2301" i="4"/>
  <c r="Y2301" i="4"/>
  <c r="P2302" i="4"/>
  <c r="M2302" i="4"/>
  <c r="X2302" i="4"/>
  <c r="V2305" i="4"/>
  <c r="J2306" i="4"/>
  <c r="AG2296" i="2"/>
  <c r="AE2296" i="2"/>
  <c r="AC2296" i="2"/>
  <c r="AI2296" i="2"/>
  <c r="V2296" i="2"/>
  <c r="AV2265" i="2"/>
  <c r="AW2265" i="2" s="1"/>
  <c r="AA2289" i="2"/>
  <c r="AH2289" i="2" s="1"/>
  <c r="AY2257" i="2" s="1"/>
  <c r="Z2290" i="2"/>
  <c r="AF2290" i="2" s="1"/>
  <c r="AB2291" i="2"/>
  <c r="X2292" i="2"/>
  <c r="Y2291" i="2"/>
  <c r="AD2291" i="2" s="1"/>
  <c r="R2302" i="4" l="1"/>
  <c r="Z2302" i="4" s="1"/>
  <c r="AD2300" i="4"/>
  <c r="AK2299" i="4"/>
  <c r="H2299" i="4" s="1"/>
  <c r="G2299" i="4" s="1"/>
  <c r="AE2300" i="4"/>
  <c r="AF2300" i="4"/>
  <c r="AI2300" i="4"/>
  <c r="AH2300" i="4"/>
  <c r="T2301" i="4"/>
  <c r="T2302" i="4" s="1"/>
  <c r="Q2301" i="4"/>
  <c r="Z2301" i="4"/>
  <c r="Q2302" i="4"/>
  <c r="O2302" i="4"/>
  <c r="Y2302" i="4"/>
  <c r="L2305" i="4"/>
  <c r="N2304" i="4"/>
  <c r="W2304" i="4"/>
  <c r="K2304" i="4"/>
  <c r="P2303" i="4"/>
  <c r="M2303" i="4"/>
  <c r="X2303" i="4"/>
  <c r="V2306" i="4"/>
  <c r="J2307" i="4"/>
  <c r="AG2297" i="2"/>
  <c r="AE2297" i="2"/>
  <c r="AC2297" i="2"/>
  <c r="AI2297" i="2"/>
  <c r="V2297" i="2"/>
  <c r="AV2266" i="2"/>
  <c r="AW2266" i="2" s="1"/>
  <c r="Z2291" i="2"/>
  <c r="AF2291" i="2" s="1"/>
  <c r="AA2290" i="2"/>
  <c r="AH2290" i="2" s="1"/>
  <c r="AY2258" i="2" s="1"/>
  <c r="AB2292" i="2"/>
  <c r="X2293" i="2"/>
  <c r="Y2292" i="2"/>
  <c r="AD2292" i="2" s="1"/>
  <c r="I2302" i="4" l="1"/>
  <c r="AK2300" i="4"/>
  <c r="H2300" i="4" s="1"/>
  <c r="G2300" i="4" s="1"/>
  <c r="R2303" i="4"/>
  <c r="S2302" i="4"/>
  <c r="F2302" i="4" s="1"/>
  <c r="AA2302" i="4"/>
  <c r="AF2302" i="4" s="1"/>
  <c r="S2301" i="4"/>
  <c r="F2301" i="4" s="1"/>
  <c r="AA2301" i="4"/>
  <c r="I2301" i="4"/>
  <c r="O2303" i="4"/>
  <c r="Y2303" i="4"/>
  <c r="L2306" i="4"/>
  <c r="N2305" i="4"/>
  <c r="W2305" i="4"/>
  <c r="K2305" i="4"/>
  <c r="M2304" i="4"/>
  <c r="P2304" i="4"/>
  <c r="R2304" i="4" s="1"/>
  <c r="X2304" i="4"/>
  <c r="V2307" i="4"/>
  <c r="J2308" i="4"/>
  <c r="AG2298" i="2"/>
  <c r="AE2298" i="2"/>
  <c r="AC2298" i="2"/>
  <c r="AI2298" i="2"/>
  <c r="V2298" i="2"/>
  <c r="AV2267" i="2"/>
  <c r="AW2267" i="2" s="1"/>
  <c r="AB2293" i="2"/>
  <c r="X2294" i="2"/>
  <c r="Y2293" i="2"/>
  <c r="AD2293" i="2" s="1"/>
  <c r="Z2292" i="2"/>
  <c r="AF2292" i="2" s="1"/>
  <c r="AA2291" i="2"/>
  <c r="AH2291" i="2" s="1"/>
  <c r="AY2259" i="2" s="1"/>
  <c r="AH2301" i="4" l="1"/>
  <c r="AE2301" i="4"/>
  <c r="AF2301" i="4"/>
  <c r="AD2301" i="4"/>
  <c r="AI2301" i="4"/>
  <c r="AG2301" i="4"/>
  <c r="T2303" i="4"/>
  <c r="I2303" i="4" s="1"/>
  <c r="Q2303" i="4"/>
  <c r="Z2303" i="4"/>
  <c r="Q2304" i="4"/>
  <c r="Z2304" i="4"/>
  <c r="AI2302" i="4"/>
  <c r="AH2302" i="4"/>
  <c r="AG2302" i="4"/>
  <c r="AD2302" i="4"/>
  <c r="AE2302" i="4"/>
  <c r="P2305" i="4"/>
  <c r="R2305" i="4" s="1"/>
  <c r="M2305" i="4"/>
  <c r="X2305" i="4"/>
  <c r="L2307" i="4"/>
  <c r="N2306" i="4"/>
  <c r="W2306" i="4"/>
  <c r="K2306" i="4"/>
  <c r="O2304" i="4"/>
  <c r="Y2304" i="4"/>
  <c r="V2308" i="4"/>
  <c r="J2309" i="4"/>
  <c r="AG2299" i="2"/>
  <c r="AE2299" i="2"/>
  <c r="AC2299" i="2"/>
  <c r="AI2299" i="2"/>
  <c r="V2299" i="2"/>
  <c r="AV2268" i="2"/>
  <c r="AW2268" i="2" s="1"/>
  <c r="AA2292" i="2"/>
  <c r="AH2292" i="2" s="1"/>
  <c r="AY2260" i="2" s="1"/>
  <c r="Z2293" i="2"/>
  <c r="AF2293" i="2" s="1"/>
  <c r="X2295" i="2"/>
  <c r="AB2294" i="2"/>
  <c r="Y2294" i="2"/>
  <c r="AD2294" i="2" s="1"/>
  <c r="AK2301" i="4" l="1"/>
  <c r="H2301" i="4" s="1"/>
  <c r="G2301" i="4" s="1"/>
  <c r="AK2302" i="4"/>
  <c r="H2302" i="4" s="1"/>
  <c r="G2302" i="4" s="1"/>
  <c r="Q2305" i="4"/>
  <c r="Z2305" i="4"/>
  <c r="S2303" i="4"/>
  <c r="F2303" i="4" s="1"/>
  <c r="AA2303" i="4"/>
  <c r="T2304" i="4"/>
  <c r="N2307" i="4"/>
  <c r="L2308" i="4"/>
  <c r="W2307" i="4"/>
  <c r="K2307" i="4"/>
  <c r="P2306" i="4"/>
  <c r="R2306" i="4" s="1"/>
  <c r="M2306" i="4"/>
  <c r="X2306" i="4"/>
  <c r="O2305" i="4"/>
  <c r="Y2305" i="4"/>
  <c r="V2309" i="4"/>
  <c r="J2310" i="4"/>
  <c r="AG2300" i="2"/>
  <c r="AE2300" i="2"/>
  <c r="AC2300" i="2"/>
  <c r="AI2300" i="2"/>
  <c r="V2300" i="2"/>
  <c r="AV2269" i="2"/>
  <c r="AW2269" i="2" s="1"/>
  <c r="Z2294" i="2"/>
  <c r="AF2294" i="2" s="1"/>
  <c r="AA2293" i="2"/>
  <c r="AH2293" i="2" s="1"/>
  <c r="AY2261" i="2" s="1"/>
  <c r="AB2295" i="2"/>
  <c r="X2296" i="2"/>
  <c r="Y2295" i="2"/>
  <c r="AD2295" i="2" s="1"/>
  <c r="Q2306" i="4" l="1"/>
  <c r="Z2306" i="4"/>
  <c r="S2304" i="4"/>
  <c r="F2304" i="4" s="1"/>
  <c r="I2304" i="4"/>
  <c r="AA2304" i="4"/>
  <c r="AF2303" i="4"/>
  <c r="AI2303" i="4"/>
  <c r="AG2303" i="4"/>
  <c r="AH2303" i="4"/>
  <c r="AE2303" i="4"/>
  <c r="AD2303" i="4"/>
  <c r="T2305" i="4"/>
  <c r="L2309" i="4"/>
  <c r="N2308" i="4"/>
  <c r="W2308" i="4"/>
  <c r="K2308" i="4"/>
  <c r="O2306" i="4"/>
  <c r="Y2306" i="4"/>
  <c r="P2307" i="4"/>
  <c r="R2307" i="4" s="1"/>
  <c r="M2307" i="4"/>
  <c r="X2307" i="4"/>
  <c r="V2310" i="4"/>
  <c r="J2311" i="4"/>
  <c r="AG2301" i="2"/>
  <c r="AE2301" i="2"/>
  <c r="AC2301" i="2"/>
  <c r="AI2301" i="2"/>
  <c r="V2301" i="2"/>
  <c r="AV2270" i="2"/>
  <c r="AW2270" i="2" s="1"/>
  <c r="Z2295" i="2"/>
  <c r="AF2295" i="2" s="1"/>
  <c r="AB2296" i="2"/>
  <c r="X2297" i="2"/>
  <c r="Y2296" i="2"/>
  <c r="AD2296" i="2" s="1"/>
  <c r="AA2294" i="2"/>
  <c r="AH2294" i="2" s="1"/>
  <c r="AY2262" i="2" s="1"/>
  <c r="AI2304" i="4" l="1"/>
  <c r="AD2304" i="4"/>
  <c r="AF2304" i="4"/>
  <c r="AE2304" i="4"/>
  <c r="AG2304" i="4"/>
  <c r="AH2304" i="4"/>
  <c r="S2305" i="4"/>
  <c r="F2305" i="4" s="1"/>
  <c r="I2305" i="4"/>
  <c r="AA2305" i="4"/>
  <c r="T2306" i="4"/>
  <c r="Q2307" i="4"/>
  <c r="Z2307" i="4"/>
  <c r="AK2303" i="4"/>
  <c r="H2303" i="4" s="1"/>
  <c r="G2303" i="4" s="1"/>
  <c r="O2307" i="4"/>
  <c r="Y2307" i="4"/>
  <c r="M2308" i="4"/>
  <c r="P2308" i="4"/>
  <c r="R2308" i="4" s="1"/>
  <c r="X2308" i="4"/>
  <c r="L2310" i="4"/>
  <c r="N2309" i="4"/>
  <c r="W2309" i="4"/>
  <c r="K2309" i="4"/>
  <c r="V2311" i="4"/>
  <c r="J2312" i="4"/>
  <c r="AG2302" i="2"/>
  <c r="AE2302" i="2"/>
  <c r="AC2302" i="2"/>
  <c r="AI2302" i="2"/>
  <c r="V2302" i="2"/>
  <c r="AV2271" i="2"/>
  <c r="AW2271" i="2" s="1"/>
  <c r="X2298" i="2"/>
  <c r="AB2297" i="2"/>
  <c r="Y2297" i="2"/>
  <c r="AD2297" i="2" s="1"/>
  <c r="Z2296" i="2"/>
  <c r="AF2296" i="2" s="1"/>
  <c r="AA2295" i="2"/>
  <c r="AH2295" i="2" s="1"/>
  <c r="AY2263" i="2" s="1"/>
  <c r="Q2308" i="4" l="1"/>
  <c r="Z2308" i="4"/>
  <c r="S2306" i="4"/>
  <c r="F2306" i="4" s="1"/>
  <c r="AA2306" i="4"/>
  <c r="I2306" i="4"/>
  <c r="AK2304" i="4"/>
  <c r="H2304" i="4" s="1"/>
  <c r="G2304" i="4" s="1"/>
  <c r="AH2305" i="4"/>
  <c r="AD2305" i="4"/>
  <c r="AG2305" i="4"/>
  <c r="AF2305" i="4"/>
  <c r="AI2305" i="4"/>
  <c r="AE2305" i="4"/>
  <c r="T2307" i="4"/>
  <c r="O2308" i="4"/>
  <c r="Y2308" i="4"/>
  <c r="P2309" i="4"/>
  <c r="M2309" i="4"/>
  <c r="X2309" i="4"/>
  <c r="L2311" i="4"/>
  <c r="N2310" i="4"/>
  <c r="W2310" i="4"/>
  <c r="K2310" i="4"/>
  <c r="V2312" i="4"/>
  <c r="J2313" i="4"/>
  <c r="AG2303" i="2"/>
  <c r="AE2303" i="2"/>
  <c r="AC2303" i="2"/>
  <c r="AI2303" i="2"/>
  <c r="V2303" i="2"/>
  <c r="AV2272" i="2"/>
  <c r="AW2272" i="2" s="1"/>
  <c r="AA2296" i="2"/>
  <c r="AH2296" i="2" s="1"/>
  <c r="AY2264" i="2" s="1"/>
  <c r="Z2297" i="2"/>
  <c r="AF2297" i="2" s="1"/>
  <c r="AB2298" i="2"/>
  <c r="X2299" i="2"/>
  <c r="Y2298" i="2"/>
  <c r="AD2298" i="2" s="1"/>
  <c r="S2307" i="4" l="1"/>
  <c r="F2307" i="4" s="1"/>
  <c r="I2307" i="4"/>
  <c r="AA2307" i="4"/>
  <c r="R2309" i="4"/>
  <c r="AK2305" i="4"/>
  <c r="H2305" i="4" s="1"/>
  <c r="G2305" i="4" s="1"/>
  <c r="AF2306" i="4"/>
  <c r="AD2306" i="4"/>
  <c r="AH2306" i="4"/>
  <c r="AE2306" i="4"/>
  <c r="AG2306" i="4"/>
  <c r="AI2306" i="4"/>
  <c r="T2308" i="4"/>
  <c r="O2309" i="4"/>
  <c r="Y2309" i="4"/>
  <c r="N2311" i="4"/>
  <c r="L2312" i="4"/>
  <c r="W2311" i="4"/>
  <c r="K2311" i="4"/>
  <c r="M2310" i="4"/>
  <c r="P2310" i="4"/>
  <c r="R2310" i="4" s="1"/>
  <c r="X2310" i="4"/>
  <c r="V2313" i="4"/>
  <c r="J2314" i="4"/>
  <c r="AG2304" i="2"/>
  <c r="AE2304" i="2"/>
  <c r="AC2304" i="2"/>
  <c r="AI2304" i="2"/>
  <c r="V2304" i="2"/>
  <c r="AV2273" i="2"/>
  <c r="AW2273" i="2" s="1"/>
  <c r="Z2298" i="2"/>
  <c r="AF2298" i="2" s="1"/>
  <c r="AA2297" i="2"/>
  <c r="AH2297" i="2" s="1"/>
  <c r="AY2265" i="2" s="1"/>
  <c r="X2300" i="2"/>
  <c r="AB2299" i="2"/>
  <c r="Y2299" i="2"/>
  <c r="AD2299" i="2" s="1"/>
  <c r="AI2307" i="4" l="1"/>
  <c r="AE2307" i="4"/>
  <c r="AF2307" i="4"/>
  <c r="AD2307" i="4"/>
  <c r="AG2307" i="4"/>
  <c r="AH2307" i="4"/>
  <c r="T2310" i="4"/>
  <c r="S2310" i="4" s="1"/>
  <c r="Q2310" i="4"/>
  <c r="F2310" i="4" s="1"/>
  <c r="Z2310" i="4"/>
  <c r="S2308" i="4"/>
  <c r="F2308" i="4" s="1"/>
  <c r="I2308" i="4"/>
  <c r="AA2308" i="4"/>
  <c r="T2309" i="4"/>
  <c r="Q2309" i="4"/>
  <c r="Z2309" i="4"/>
  <c r="AK2306" i="4"/>
  <c r="H2306" i="4" s="1"/>
  <c r="G2306" i="4" s="1"/>
  <c r="I2309" i="4"/>
  <c r="O2310" i="4"/>
  <c r="Y2310" i="4"/>
  <c r="L2313" i="4"/>
  <c r="N2312" i="4"/>
  <c r="W2312" i="4"/>
  <c r="K2312" i="4"/>
  <c r="P2311" i="4"/>
  <c r="M2311" i="4"/>
  <c r="X2311" i="4"/>
  <c r="I2310" i="4"/>
  <c r="V2314" i="4"/>
  <c r="J2315" i="4"/>
  <c r="AG2305" i="2"/>
  <c r="AE2305" i="2"/>
  <c r="AC2305" i="2"/>
  <c r="AI2305" i="2"/>
  <c r="V2305" i="2"/>
  <c r="AV2274" i="2"/>
  <c r="AW2274" i="2" s="1"/>
  <c r="Z2299" i="2"/>
  <c r="AF2299" i="2" s="1"/>
  <c r="X2301" i="2"/>
  <c r="AB2300" i="2"/>
  <c r="Y2300" i="2"/>
  <c r="AD2300" i="2" s="1"/>
  <c r="AA2298" i="2"/>
  <c r="AH2298" i="2" s="1"/>
  <c r="AY2266" i="2" s="1"/>
  <c r="AA2310" i="4" l="1"/>
  <c r="AE2310" i="4" s="1"/>
  <c r="R2311" i="4"/>
  <c r="S2309" i="4"/>
  <c r="F2309" i="4" s="1"/>
  <c r="AA2309" i="4"/>
  <c r="AD2308" i="4"/>
  <c r="AE2308" i="4"/>
  <c r="AH2308" i="4"/>
  <c r="AG2308" i="4"/>
  <c r="AF2308" i="4"/>
  <c r="AI2308" i="4"/>
  <c r="AK2307" i="4"/>
  <c r="H2307" i="4" s="1"/>
  <c r="G2307" i="4" s="1"/>
  <c r="M2312" i="4"/>
  <c r="P2312" i="4"/>
  <c r="X2312" i="4"/>
  <c r="O2311" i="4"/>
  <c r="Y2311" i="4"/>
  <c r="N2313" i="4"/>
  <c r="L2314" i="4"/>
  <c r="W2313" i="4"/>
  <c r="K2313" i="4"/>
  <c r="AH2310" i="4"/>
  <c r="V2315" i="4"/>
  <c r="J2316" i="4"/>
  <c r="AG2306" i="2"/>
  <c r="AE2306" i="2"/>
  <c r="AC2306" i="2"/>
  <c r="AI2306" i="2"/>
  <c r="V2306" i="2"/>
  <c r="AV2275" i="2"/>
  <c r="AW2275" i="2" s="1"/>
  <c r="AB2301" i="2"/>
  <c r="X2302" i="2"/>
  <c r="Y2301" i="2"/>
  <c r="AD2301" i="2" s="1"/>
  <c r="Z2300" i="2"/>
  <c r="AF2300" i="2" s="1"/>
  <c r="AA2299" i="2"/>
  <c r="AH2299" i="2" s="1"/>
  <c r="AY2267" i="2" s="1"/>
  <c r="AG2310" i="4" l="1"/>
  <c r="AI2310" i="4"/>
  <c r="AF2310" i="4"/>
  <c r="AD2310" i="4"/>
  <c r="R2312" i="4"/>
  <c r="AK2308" i="4"/>
  <c r="H2308" i="4" s="1"/>
  <c r="G2308" i="4" s="1"/>
  <c r="T2311" i="4"/>
  <c r="I2311" i="4" s="1"/>
  <c r="Q2311" i="4"/>
  <c r="Z2311" i="4"/>
  <c r="AF2309" i="4"/>
  <c r="AG2309" i="4"/>
  <c r="AI2309" i="4"/>
  <c r="AD2309" i="4"/>
  <c r="AH2309" i="4"/>
  <c r="AE2309" i="4"/>
  <c r="L2315" i="4"/>
  <c r="N2314" i="4"/>
  <c r="W2314" i="4"/>
  <c r="K2314" i="4"/>
  <c r="P2313" i="4"/>
  <c r="R2313" i="4" s="1"/>
  <c r="M2313" i="4"/>
  <c r="X2313" i="4"/>
  <c r="O2312" i="4"/>
  <c r="Y2312" i="4"/>
  <c r="V2316" i="4"/>
  <c r="J2317" i="4"/>
  <c r="AG2307" i="2"/>
  <c r="AE2307" i="2"/>
  <c r="AC2307" i="2"/>
  <c r="AI2307" i="2"/>
  <c r="V2307" i="2"/>
  <c r="AV2276" i="2"/>
  <c r="AW2276" i="2" s="1"/>
  <c r="AA2300" i="2"/>
  <c r="AH2300" i="2" s="1"/>
  <c r="AY2268" i="2" s="1"/>
  <c r="Z2301" i="2"/>
  <c r="AF2301" i="2" s="1"/>
  <c r="AB2302" i="2"/>
  <c r="X2303" i="2"/>
  <c r="Y2302" i="2"/>
  <c r="AD2302" i="2" s="1"/>
  <c r="AK2310" i="4" l="1"/>
  <c r="H2310" i="4" s="1"/>
  <c r="G2310" i="4" s="1"/>
  <c r="S2311" i="4"/>
  <c r="F2311" i="4" s="1"/>
  <c r="AA2311" i="4"/>
  <c r="Q2313" i="4"/>
  <c r="Z2313" i="4"/>
  <c r="AK2309" i="4"/>
  <c r="H2309" i="4" s="1"/>
  <c r="G2309" i="4" s="1"/>
  <c r="T2312" i="4"/>
  <c r="I2312" i="4" s="1"/>
  <c r="Q2312" i="4"/>
  <c r="Z2312" i="4"/>
  <c r="M2314" i="4"/>
  <c r="P2314" i="4"/>
  <c r="X2314" i="4"/>
  <c r="O2313" i="4"/>
  <c r="Y2313" i="4"/>
  <c r="N2315" i="4"/>
  <c r="L2316" i="4"/>
  <c r="W2315" i="4"/>
  <c r="K2315" i="4"/>
  <c r="V2317" i="4"/>
  <c r="J2318" i="4"/>
  <c r="AG2308" i="2"/>
  <c r="AE2308" i="2"/>
  <c r="AC2308" i="2"/>
  <c r="AI2308" i="2"/>
  <c r="V2308" i="2"/>
  <c r="AV2277" i="2"/>
  <c r="AW2277" i="2" s="1"/>
  <c r="Z2302" i="2"/>
  <c r="AF2302" i="2" s="1"/>
  <c r="AA2301" i="2"/>
  <c r="AH2301" i="2" s="1"/>
  <c r="AY2269" i="2" s="1"/>
  <c r="X2304" i="2"/>
  <c r="AB2303" i="2"/>
  <c r="Y2303" i="2"/>
  <c r="AD2303" i="2" s="1"/>
  <c r="S2312" i="4" l="1"/>
  <c r="F2312" i="4" s="1"/>
  <c r="AA2312" i="4"/>
  <c r="T2313" i="4"/>
  <c r="AH2311" i="4"/>
  <c r="AF2311" i="4"/>
  <c r="AG2311" i="4"/>
  <c r="AI2311" i="4"/>
  <c r="AE2311" i="4"/>
  <c r="AD2311" i="4"/>
  <c r="R2314" i="4"/>
  <c r="L2317" i="4"/>
  <c r="N2316" i="4"/>
  <c r="W2316" i="4"/>
  <c r="K2316" i="4"/>
  <c r="P2315" i="4"/>
  <c r="M2315" i="4"/>
  <c r="X2315" i="4"/>
  <c r="O2314" i="4"/>
  <c r="Y2314" i="4"/>
  <c r="V2318" i="4"/>
  <c r="J2319" i="4"/>
  <c r="AG2309" i="2"/>
  <c r="AE2309" i="2"/>
  <c r="AC2309" i="2"/>
  <c r="AI2309" i="2"/>
  <c r="V2309" i="2"/>
  <c r="AV2278" i="2"/>
  <c r="AW2278" i="2" s="1"/>
  <c r="Z2303" i="2"/>
  <c r="AF2303" i="2" s="1"/>
  <c r="AB2304" i="2"/>
  <c r="X2305" i="2"/>
  <c r="Y2304" i="2"/>
  <c r="AD2304" i="2" s="1"/>
  <c r="AA2302" i="2"/>
  <c r="AH2302" i="2" s="1"/>
  <c r="AY2270" i="2" s="1"/>
  <c r="T2314" i="4" l="1"/>
  <c r="I2314" i="4" s="1"/>
  <c r="Q2314" i="4"/>
  <c r="Z2314" i="4"/>
  <c r="S2313" i="4"/>
  <c r="F2313" i="4" s="1"/>
  <c r="I2313" i="4"/>
  <c r="AA2313" i="4"/>
  <c r="AG2312" i="4"/>
  <c r="AE2312" i="4"/>
  <c r="AD2312" i="4"/>
  <c r="AF2312" i="4"/>
  <c r="AH2312" i="4"/>
  <c r="AI2312" i="4"/>
  <c r="AK2311" i="4"/>
  <c r="H2311" i="4" s="1"/>
  <c r="G2311" i="4" s="1"/>
  <c r="R2315" i="4"/>
  <c r="M2316" i="4"/>
  <c r="P2316" i="4"/>
  <c r="X2316" i="4"/>
  <c r="O2315" i="4"/>
  <c r="Y2315" i="4"/>
  <c r="N2317" i="4"/>
  <c r="L2318" i="4"/>
  <c r="W2317" i="4"/>
  <c r="K2317" i="4"/>
  <c r="V2319" i="4"/>
  <c r="J2320" i="4"/>
  <c r="AG2310" i="2"/>
  <c r="AE2310" i="2"/>
  <c r="AC2310" i="2"/>
  <c r="AI2310" i="2"/>
  <c r="V2310" i="2"/>
  <c r="AV2279" i="2"/>
  <c r="AW2279" i="2" s="1"/>
  <c r="X2306" i="2"/>
  <c r="AB2305" i="2"/>
  <c r="Y2305" i="2"/>
  <c r="AD2305" i="2" s="1"/>
  <c r="Z2304" i="2"/>
  <c r="AF2304" i="2" s="1"/>
  <c r="AA2303" i="2"/>
  <c r="AH2303" i="2" s="1"/>
  <c r="AY2271" i="2" s="1"/>
  <c r="T2315" i="4" l="1"/>
  <c r="Q2315" i="4"/>
  <c r="Z2315" i="4"/>
  <c r="AK2312" i="4"/>
  <c r="H2312" i="4" s="1"/>
  <c r="G2312" i="4" s="1"/>
  <c r="AD2313" i="4"/>
  <c r="AH2313" i="4"/>
  <c r="AG2313" i="4"/>
  <c r="AF2313" i="4"/>
  <c r="AE2313" i="4"/>
  <c r="AI2313" i="4"/>
  <c r="R2316" i="4"/>
  <c r="S2314" i="4"/>
  <c r="F2314" i="4" s="1"/>
  <c r="AA2314" i="4"/>
  <c r="L2319" i="4"/>
  <c r="N2318" i="4"/>
  <c r="W2318" i="4"/>
  <c r="K2318" i="4"/>
  <c r="P2317" i="4"/>
  <c r="M2317" i="4"/>
  <c r="X2317" i="4"/>
  <c r="O2316" i="4"/>
  <c r="Y2316" i="4"/>
  <c r="V2320" i="4"/>
  <c r="J2321" i="4"/>
  <c r="AG2311" i="2"/>
  <c r="AE2311" i="2"/>
  <c r="AC2311" i="2"/>
  <c r="AI2311" i="2"/>
  <c r="V2311" i="2"/>
  <c r="AV2280" i="2"/>
  <c r="AW2280" i="2" s="1"/>
  <c r="AA2304" i="2"/>
  <c r="AH2304" i="2" s="1"/>
  <c r="AY2272" i="2" s="1"/>
  <c r="Z2305" i="2"/>
  <c r="AF2305" i="2" s="1"/>
  <c r="X2307" i="2"/>
  <c r="AB2306" i="2"/>
  <c r="Y2306" i="2"/>
  <c r="AD2306" i="2" s="1"/>
  <c r="R2317" i="4" l="1"/>
  <c r="Z2317" i="4" s="1"/>
  <c r="Q2317" i="4"/>
  <c r="AE2314" i="4"/>
  <c r="AH2314" i="4"/>
  <c r="AD2314" i="4"/>
  <c r="AI2314" i="4"/>
  <c r="AG2314" i="4"/>
  <c r="AF2314" i="4"/>
  <c r="AK2313" i="4"/>
  <c r="H2313" i="4" s="1"/>
  <c r="G2313" i="4" s="1"/>
  <c r="S2315" i="4"/>
  <c r="F2315" i="4" s="1"/>
  <c r="AA2315" i="4"/>
  <c r="T2316" i="4"/>
  <c r="I2316" i="4" s="1"/>
  <c r="Q2316" i="4"/>
  <c r="Z2316" i="4"/>
  <c r="I2315" i="4"/>
  <c r="M2318" i="4"/>
  <c r="P2318" i="4"/>
  <c r="R2318" i="4" s="1"/>
  <c r="X2318" i="4"/>
  <c r="O2317" i="4"/>
  <c r="Y2317" i="4"/>
  <c r="N2319" i="4"/>
  <c r="L2320" i="4"/>
  <c r="W2319" i="4"/>
  <c r="K2319" i="4"/>
  <c r="V2321" i="4"/>
  <c r="J2322" i="4"/>
  <c r="AG2312" i="2"/>
  <c r="AE2312" i="2"/>
  <c r="AC2312" i="2"/>
  <c r="AI2312" i="2"/>
  <c r="V2312" i="2"/>
  <c r="AV2281" i="2"/>
  <c r="AW2281" i="2" s="1"/>
  <c r="Z2306" i="2"/>
  <c r="AF2306" i="2" s="1"/>
  <c r="AA2305" i="2"/>
  <c r="AH2305" i="2" s="1"/>
  <c r="AY2273" i="2" s="1"/>
  <c r="AB2307" i="2"/>
  <c r="X2308" i="2"/>
  <c r="Y2307" i="2"/>
  <c r="AD2307" i="2" s="1"/>
  <c r="S2316" i="4" l="1"/>
  <c r="F2316" i="4" s="1"/>
  <c r="AA2316" i="4"/>
  <c r="AK2314" i="4"/>
  <c r="H2314" i="4" s="1"/>
  <c r="G2314" i="4" s="1"/>
  <c r="Q2318" i="4"/>
  <c r="Z2318" i="4"/>
  <c r="AE2315" i="4"/>
  <c r="AG2315" i="4"/>
  <c r="AD2315" i="4"/>
  <c r="AF2315" i="4"/>
  <c r="AI2315" i="4"/>
  <c r="AH2315" i="4"/>
  <c r="T2317" i="4"/>
  <c r="L2321" i="4"/>
  <c r="K2321" i="4" s="1"/>
  <c r="N2320" i="4"/>
  <c r="W2320" i="4"/>
  <c r="K2320" i="4"/>
  <c r="P2319" i="4"/>
  <c r="R2319" i="4" s="1"/>
  <c r="M2319" i="4"/>
  <c r="X2319" i="4"/>
  <c r="O2318" i="4"/>
  <c r="Y2318" i="4"/>
  <c r="V2322" i="4"/>
  <c r="J2323" i="4"/>
  <c r="AG2313" i="2"/>
  <c r="AE2313" i="2"/>
  <c r="AC2313" i="2"/>
  <c r="AI2313" i="2"/>
  <c r="V2313" i="2"/>
  <c r="AV2282" i="2"/>
  <c r="AW2282" i="2" s="1"/>
  <c r="AB2308" i="2"/>
  <c r="X2309" i="2"/>
  <c r="Y2308" i="2"/>
  <c r="AD2308" i="2" s="1"/>
  <c r="Z2307" i="2"/>
  <c r="AF2307" i="2" s="1"/>
  <c r="AA2306" i="2"/>
  <c r="AH2306" i="2" s="1"/>
  <c r="AY2274" i="2" s="1"/>
  <c r="Q2319" i="4" l="1"/>
  <c r="Z2319" i="4"/>
  <c r="AI2316" i="4"/>
  <c r="AF2316" i="4"/>
  <c r="AG2316" i="4"/>
  <c r="AH2316" i="4"/>
  <c r="AE2316" i="4"/>
  <c r="AD2316" i="4"/>
  <c r="S2317" i="4"/>
  <c r="F2317" i="4" s="1"/>
  <c r="I2317" i="4"/>
  <c r="AA2317" i="4"/>
  <c r="AK2315" i="4"/>
  <c r="H2315" i="4" s="1"/>
  <c r="G2315" i="4" s="1"/>
  <c r="T2318" i="4"/>
  <c r="T2319" i="4" s="1"/>
  <c r="M2320" i="4"/>
  <c r="P2320" i="4"/>
  <c r="R2320" i="4" s="1"/>
  <c r="X2320" i="4"/>
  <c r="O2319" i="4"/>
  <c r="Y2319" i="4"/>
  <c r="N2321" i="4"/>
  <c r="L2322" i="4"/>
  <c r="W2321" i="4"/>
  <c r="V2323" i="4"/>
  <c r="J2324" i="4"/>
  <c r="AG2314" i="2"/>
  <c r="AE2314" i="2"/>
  <c r="AC2314" i="2"/>
  <c r="AI2314" i="2"/>
  <c r="V2314" i="2"/>
  <c r="AV2283" i="2"/>
  <c r="AW2283" i="2" s="1"/>
  <c r="AA2307" i="2"/>
  <c r="AH2307" i="2" s="1"/>
  <c r="AY2275" i="2" s="1"/>
  <c r="Z2308" i="2"/>
  <c r="AF2308" i="2" s="1"/>
  <c r="AB2309" i="2"/>
  <c r="X2310" i="2"/>
  <c r="Y2309" i="2"/>
  <c r="AD2309" i="2" s="1"/>
  <c r="S2319" i="4" l="1"/>
  <c r="F2319" i="4" s="1"/>
  <c r="AA2319" i="4"/>
  <c r="AG2319" i="4" s="1"/>
  <c r="I2319" i="4"/>
  <c r="AK2316" i="4"/>
  <c r="H2316" i="4" s="1"/>
  <c r="G2316" i="4" s="1"/>
  <c r="S2318" i="4"/>
  <c r="F2318" i="4" s="1"/>
  <c r="AA2318" i="4"/>
  <c r="I2318" i="4"/>
  <c r="T2320" i="4"/>
  <c r="I2320" i="4" s="1"/>
  <c r="Q2320" i="4"/>
  <c r="Z2320" i="4"/>
  <c r="AE2317" i="4"/>
  <c r="AD2317" i="4"/>
  <c r="AH2317" i="4"/>
  <c r="AI2317" i="4"/>
  <c r="AF2317" i="4"/>
  <c r="AG2317" i="4"/>
  <c r="L2323" i="4"/>
  <c r="N2322" i="4"/>
  <c r="X2322" i="4" s="1"/>
  <c r="K2322" i="4"/>
  <c r="W2322" i="4"/>
  <c r="P2321" i="4"/>
  <c r="R2321" i="4" s="1"/>
  <c r="M2321" i="4"/>
  <c r="X2321" i="4"/>
  <c r="O2320" i="4"/>
  <c r="Y2320" i="4"/>
  <c r="AD2319" i="4"/>
  <c r="V2324" i="4"/>
  <c r="J2325" i="4"/>
  <c r="AG2315" i="2"/>
  <c r="AE2315" i="2"/>
  <c r="AC2315" i="2"/>
  <c r="AI2315" i="2"/>
  <c r="V2315" i="2"/>
  <c r="AV2284" i="2"/>
  <c r="AW2284" i="2" s="1"/>
  <c r="Z2309" i="2"/>
  <c r="AF2309" i="2" s="1"/>
  <c r="AA2308" i="2"/>
  <c r="AH2308" i="2" s="1"/>
  <c r="AY2276" i="2" s="1"/>
  <c r="AB2310" i="2"/>
  <c r="X2311" i="2"/>
  <c r="Y2310" i="2"/>
  <c r="AD2310" i="2" s="1"/>
  <c r="AF2319" i="4" l="1"/>
  <c r="AI2319" i="4"/>
  <c r="AH2319" i="4"/>
  <c r="AE2319" i="4"/>
  <c r="AK2317" i="4"/>
  <c r="H2317" i="4" s="1"/>
  <c r="G2317" i="4" s="1"/>
  <c r="S2320" i="4"/>
  <c r="F2320" i="4" s="1"/>
  <c r="AA2320" i="4"/>
  <c r="AD2320" i="4" s="1"/>
  <c r="AD2318" i="4"/>
  <c r="AI2318" i="4"/>
  <c r="AH2318" i="4"/>
  <c r="AE2318" i="4"/>
  <c r="AG2318" i="4"/>
  <c r="AF2318" i="4"/>
  <c r="T2321" i="4"/>
  <c r="Q2321" i="4"/>
  <c r="Z2321" i="4"/>
  <c r="M2322" i="4"/>
  <c r="P2322" i="4"/>
  <c r="R2322" i="4" s="1"/>
  <c r="O2321" i="4"/>
  <c r="Y2321" i="4"/>
  <c r="N2323" i="4"/>
  <c r="L2324" i="4"/>
  <c r="W2323" i="4"/>
  <c r="K2323" i="4"/>
  <c r="V2325" i="4"/>
  <c r="J2326" i="4"/>
  <c r="AG2316" i="2"/>
  <c r="AE2316" i="2"/>
  <c r="AC2316" i="2"/>
  <c r="AI2316" i="2"/>
  <c r="V2316" i="2"/>
  <c r="AV2285" i="2"/>
  <c r="AW2285" i="2" s="1"/>
  <c r="AB2311" i="2"/>
  <c r="X2312" i="2"/>
  <c r="Y2311" i="2"/>
  <c r="AD2311" i="2" s="1"/>
  <c r="Z2310" i="2"/>
  <c r="AF2310" i="2" s="1"/>
  <c r="AA2309" i="2"/>
  <c r="AH2309" i="2" s="1"/>
  <c r="AY2277" i="2" s="1"/>
  <c r="AK2319" i="4" l="1"/>
  <c r="H2319" i="4" s="1"/>
  <c r="G2319" i="4" s="1"/>
  <c r="AG2320" i="4"/>
  <c r="AE2320" i="4"/>
  <c r="AH2320" i="4"/>
  <c r="AF2320" i="4"/>
  <c r="S2321" i="4"/>
  <c r="F2321" i="4" s="1"/>
  <c r="AA2321" i="4"/>
  <c r="AE2321" i="4" s="1"/>
  <c r="AK2318" i="4"/>
  <c r="H2318" i="4" s="1"/>
  <c r="G2318" i="4" s="1"/>
  <c r="I2321" i="4"/>
  <c r="T2322" i="4"/>
  <c r="I2322" i="4" s="1"/>
  <c r="Q2322" i="4"/>
  <c r="Z2322" i="4"/>
  <c r="AI2320" i="4"/>
  <c r="L2325" i="4"/>
  <c r="N2324" i="4"/>
  <c r="W2324" i="4"/>
  <c r="K2324" i="4"/>
  <c r="O2322" i="4"/>
  <c r="Y2322" i="4"/>
  <c r="P2323" i="4"/>
  <c r="R2323" i="4" s="1"/>
  <c r="M2323" i="4"/>
  <c r="X2323" i="4"/>
  <c r="V2326" i="4"/>
  <c r="J2327" i="4"/>
  <c r="AG2317" i="2"/>
  <c r="AE2317" i="2"/>
  <c r="AC2317" i="2"/>
  <c r="AI2317" i="2"/>
  <c r="V2317" i="2"/>
  <c r="AV2286" i="2"/>
  <c r="AW2286" i="2" s="1"/>
  <c r="AA2310" i="2"/>
  <c r="AH2310" i="2" s="1"/>
  <c r="AY2278" i="2" s="1"/>
  <c r="Z2311" i="2"/>
  <c r="AF2311" i="2" s="1"/>
  <c r="AB2312" i="2"/>
  <c r="X2313" i="2"/>
  <c r="Y2312" i="2"/>
  <c r="AD2312" i="2" s="1"/>
  <c r="AG2321" i="4" l="1"/>
  <c r="AK2320" i="4"/>
  <c r="H2320" i="4" s="1"/>
  <c r="G2320" i="4" s="1"/>
  <c r="AH2321" i="4"/>
  <c r="AD2321" i="4"/>
  <c r="S2322" i="4"/>
  <c r="F2322" i="4" s="1"/>
  <c r="AA2322" i="4"/>
  <c r="AI2322" i="4" s="1"/>
  <c r="AF2321" i="4"/>
  <c r="AI2321" i="4"/>
  <c r="T2323" i="4"/>
  <c r="I2323" i="4" s="1"/>
  <c r="Q2323" i="4"/>
  <c r="Z2323" i="4"/>
  <c r="O2323" i="4"/>
  <c r="Y2323" i="4"/>
  <c r="M2324" i="4"/>
  <c r="P2324" i="4"/>
  <c r="X2324" i="4"/>
  <c r="N2325" i="4"/>
  <c r="L2326" i="4"/>
  <c r="W2325" i="4"/>
  <c r="K2325" i="4"/>
  <c r="V2327" i="4"/>
  <c r="J2328" i="4"/>
  <c r="AG2318" i="2"/>
  <c r="AE2318" i="2"/>
  <c r="AC2318" i="2"/>
  <c r="AI2318" i="2"/>
  <c r="V2318" i="2"/>
  <c r="AV2287" i="2"/>
  <c r="AW2287" i="2" s="1"/>
  <c r="Z2312" i="2"/>
  <c r="AF2312" i="2" s="1"/>
  <c r="AA2311" i="2"/>
  <c r="AH2311" i="2" s="1"/>
  <c r="AY2279" i="2" s="1"/>
  <c r="AB2313" i="2"/>
  <c r="X2314" i="2"/>
  <c r="Y2313" i="2"/>
  <c r="AD2313" i="2" s="1"/>
  <c r="AD2322" i="4" l="1"/>
  <c r="AG2322" i="4"/>
  <c r="AE2322" i="4"/>
  <c r="AF2322" i="4"/>
  <c r="AK2321" i="4"/>
  <c r="H2321" i="4" s="1"/>
  <c r="G2321" i="4" s="1"/>
  <c r="AH2322" i="4"/>
  <c r="R2324" i="4"/>
  <c r="S2323" i="4"/>
  <c r="F2323" i="4" s="1"/>
  <c r="AA2323" i="4"/>
  <c r="AF2323" i="4" s="1"/>
  <c r="L2327" i="4"/>
  <c r="N2326" i="4"/>
  <c r="W2326" i="4"/>
  <c r="K2326" i="4"/>
  <c r="P2325" i="4"/>
  <c r="M2325" i="4"/>
  <c r="X2325" i="4"/>
  <c r="O2324" i="4"/>
  <c r="Y2324" i="4"/>
  <c r="V2328" i="4"/>
  <c r="J2329" i="4"/>
  <c r="AG2319" i="2"/>
  <c r="AE2319" i="2"/>
  <c r="AC2319" i="2"/>
  <c r="AI2319" i="2"/>
  <c r="V2319" i="2"/>
  <c r="AV2288" i="2"/>
  <c r="AW2288" i="2" s="1"/>
  <c r="AB2314" i="2"/>
  <c r="X2315" i="2"/>
  <c r="Y2314" i="2"/>
  <c r="AD2314" i="2" s="1"/>
  <c r="Z2313" i="2"/>
  <c r="AF2313" i="2" s="1"/>
  <c r="AA2312" i="2"/>
  <c r="AH2312" i="2" s="1"/>
  <c r="AY2280" i="2" s="1"/>
  <c r="AK2322" i="4" l="1"/>
  <c r="H2322" i="4" s="1"/>
  <c r="G2322" i="4" s="1"/>
  <c r="AH2323" i="4"/>
  <c r="T2324" i="4"/>
  <c r="I2324" i="4" s="1"/>
  <c r="Q2324" i="4"/>
  <c r="Z2324" i="4"/>
  <c r="R2325" i="4"/>
  <c r="AI2323" i="4"/>
  <c r="AG2323" i="4"/>
  <c r="AD2323" i="4"/>
  <c r="AE2323" i="4"/>
  <c r="M2326" i="4"/>
  <c r="P2326" i="4"/>
  <c r="X2326" i="4"/>
  <c r="O2325" i="4"/>
  <c r="Y2325" i="4"/>
  <c r="N2327" i="4"/>
  <c r="L2328" i="4"/>
  <c r="W2327" i="4"/>
  <c r="K2327" i="4"/>
  <c r="V2329" i="4"/>
  <c r="J2330" i="4"/>
  <c r="AG2320" i="2"/>
  <c r="AE2320" i="2"/>
  <c r="AC2320" i="2"/>
  <c r="AI2320" i="2"/>
  <c r="V2320" i="2"/>
  <c r="AV2289" i="2"/>
  <c r="AW2289" i="2" s="1"/>
  <c r="AA2313" i="2"/>
  <c r="AH2313" i="2" s="1"/>
  <c r="AY2281" i="2" s="1"/>
  <c r="Z2314" i="2"/>
  <c r="AF2314" i="2" s="1"/>
  <c r="AB2315" i="2"/>
  <c r="X2316" i="2"/>
  <c r="Y2315" i="2"/>
  <c r="AD2315" i="2" s="1"/>
  <c r="R2326" i="4" l="1"/>
  <c r="AK2323" i="4"/>
  <c r="H2323" i="4" s="1"/>
  <c r="G2323" i="4" s="1"/>
  <c r="T2325" i="4"/>
  <c r="Q2325" i="4"/>
  <c r="Z2325" i="4"/>
  <c r="S2324" i="4"/>
  <c r="F2324" i="4" s="1"/>
  <c r="AA2324" i="4"/>
  <c r="L2329" i="4"/>
  <c r="N2328" i="4"/>
  <c r="W2328" i="4"/>
  <c r="K2328" i="4"/>
  <c r="P2327" i="4"/>
  <c r="R2327" i="4" s="1"/>
  <c r="M2327" i="4"/>
  <c r="X2327" i="4"/>
  <c r="O2326" i="4"/>
  <c r="Y2326" i="4"/>
  <c r="V2330" i="4"/>
  <c r="J2331" i="4"/>
  <c r="AG2321" i="2"/>
  <c r="AE2321" i="2"/>
  <c r="AC2321" i="2"/>
  <c r="AI2321" i="2"/>
  <c r="V2321" i="2"/>
  <c r="AV2290" i="2"/>
  <c r="AW2290" i="2" s="1"/>
  <c r="Z2315" i="2"/>
  <c r="AF2315" i="2" s="1"/>
  <c r="AA2314" i="2"/>
  <c r="AH2314" i="2" s="1"/>
  <c r="AY2282" i="2" s="1"/>
  <c r="AB2316" i="2"/>
  <c r="X2317" i="2"/>
  <c r="Y2316" i="2"/>
  <c r="AD2316" i="2" s="1"/>
  <c r="AH2324" i="4" l="1"/>
  <c r="AG2324" i="4"/>
  <c r="AE2324" i="4"/>
  <c r="AD2324" i="4"/>
  <c r="AF2324" i="4"/>
  <c r="AI2324" i="4"/>
  <c r="S2325" i="4"/>
  <c r="F2325" i="4" s="1"/>
  <c r="AA2325" i="4"/>
  <c r="I2325" i="4"/>
  <c r="T2326" i="4"/>
  <c r="Q2326" i="4"/>
  <c r="Z2326" i="4"/>
  <c r="Q2327" i="4"/>
  <c r="Z2327" i="4"/>
  <c r="M2328" i="4"/>
  <c r="P2328" i="4"/>
  <c r="X2328" i="4"/>
  <c r="O2327" i="4"/>
  <c r="Y2327" i="4"/>
  <c r="N2329" i="4"/>
  <c r="L2330" i="4"/>
  <c r="K2329" i="4"/>
  <c r="W2329" i="4"/>
  <c r="V2331" i="4"/>
  <c r="J2332" i="4"/>
  <c r="AG2322" i="2"/>
  <c r="AE2322" i="2"/>
  <c r="AC2322" i="2"/>
  <c r="AI2322" i="2"/>
  <c r="V2322" i="2"/>
  <c r="AV2291" i="2"/>
  <c r="AW2291" i="2" s="1"/>
  <c r="AB2317" i="2"/>
  <c r="X2318" i="2"/>
  <c r="Y2317" i="2"/>
  <c r="AD2317" i="2" s="1"/>
  <c r="Z2316" i="2"/>
  <c r="AF2316" i="2" s="1"/>
  <c r="AA2315" i="2"/>
  <c r="AH2315" i="2" s="1"/>
  <c r="AY2283" i="2" s="1"/>
  <c r="R2328" i="4" l="1"/>
  <c r="S2326" i="4"/>
  <c r="F2326" i="4" s="1"/>
  <c r="AA2326" i="4"/>
  <c r="T2327" i="4"/>
  <c r="I2326" i="4"/>
  <c r="AF2325" i="4"/>
  <c r="AE2325" i="4"/>
  <c r="AD2325" i="4"/>
  <c r="AI2325" i="4"/>
  <c r="AH2325" i="4"/>
  <c r="AG2325" i="4"/>
  <c r="AK2324" i="4"/>
  <c r="H2324" i="4" s="1"/>
  <c r="G2324" i="4" s="1"/>
  <c r="L2331" i="4"/>
  <c r="N2330" i="4"/>
  <c r="W2330" i="4"/>
  <c r="K2330" i="4"/>
  <c r="P2329" i="4"/>
  <c r="R2329" i="4" s="1"/>
  <c r="M2329" i="4"/>
  <c r="X2329" i="4"/>
  <c r="O2328" i="4"/>
  <c r="Y2328" i="4"/>
  <c r="V2332" i="4"/>
  <c r="J2333" i="4"/>
  <c r="AG2323" i="2"/>
  <c r="AE2323" i="2"/>
  <c r="AC2323" i="2"/>
  <c r="AI2323" i="2"/>
  <c r="V2323" i="2"/>
  <c r="AV2292" i="2"/>
  <c r="AW2292" i="2" s="1"/>
  <c r="AA2316" i="2"/>
  <c r="AH2316" i="2" s="1"/>
  <c r="AY2284" i="2" s="1"/>
  <c r="Z2317" i="2"/>
  <c r="AF2317" i="2" s="1"/>
  <c r="AB2318" i="2"/>
  <c r="X2319" i="2"/>
  <c r="Y2318" i="2"/>
  <c r="AD2318" i="2" s="1"/>
  <c r="Q2329" i="4" l="1"/>
  <c r="Z2329" i="4"/>
  <c r="AK2325" i="4"/>
  <c r="H2325" i="4" s="1"/>
  <c r="G2325" i="4" s="1"/>
  <c r="S2327" i="4"/>
  <c r="F2327" i="4" s="1"/>
  <c r="I2327" i="4"/>
  <c r="AA2327" i="4"/>
  <c r="T2328" i="4"/>
  <c r="I2328" i="4" s="1"/>
  <c r="Q2328" i="4"/>
  <c r="Z2328" i="4"/>
  <c r="AI2326" i="4"/>
  <c r="AH2326" i="4"/>
  <c r="AE2326" i="4"/>
  <c r="AG2326" i="4"/>
  <c r="AF2326" i="4"/>
  <c r="AD2326" i="4"/>
  <c r="M2330" i="4"/>
  <c r="P2330" i="4"/>
  <c r="X2330" i="4"/>
  <c r="O2329" i="4"/>
  <c r="Y2329" i="4"/>
  <c r="N2331" i="4"/>
  <c r="L2332" i="4"/>
  <c r="W2331" i="4"/>
  <c r="K2331" i="4"/>
  <c r="V2333" i="4"/>
  <c r="J2334" i="4"/>
  <c r="AG2324" i="2"/>
  <c r="AE2324" i="2"/>
  <c r="AC2324" i="2"/>
  <c r="AI2324" i="2"/>
  <c r="V2324" i="2"/>
  <c r="AV2293" i="2"/>
  <c r="AW2293" i="2" s="1"/>
  <c r="Z2318" i="2"/>
  <c r="AF2318" i="2" s="1"/>
  <c r="AA2317" i="2"/>
  <c r="AH2317" i="2" s="1"/>
  <c r="AY2285" i="2" s="1"/>
  <c r="AB2319" i="2"/>
  <c r="X2320" i="2"/>
  <c r="Y2319" i="2"/>
  <c r="AD2319" i="2" s="1"/>
  <c r="AK2326" i="4" l="1"/>
  <c r="H2326" i="4" s="1"/>
  <c r="G2326" i="4" s="1"/>
  <c r="AF2327" i="4"/>
  <c r="AH2327" i="4"/>
  <c r="AG2327" i="4"/>
  <c r="AI2327" i="4"/>
  <c r="AE2327" i="4"/>
  <c r="AD2327" i="4"/>
  <c r="S2328" i="4"/>
  <c r="F2328" i="4" s="1"/>
  <c r="AA2328" i="4"/>
  <c r="R2330" i="4"/>
  <c r="T2329" i="4"/>
  <c r="L2333" i="4"/>
  <c r="N2332" i="4"/>
  <c r="W2332" i="4"/>
  <c r="K2332" i="4"/>
  <c r="P2331" i="4"/>
  <c r="R2331" i="4" s="1"/>
  <c r="M2331" i="4"/>
  <c r="X2331" i="4"/>
  <c r="O2330" i="4"/>
  <c r="Y2330" i="4"/>
  <c r="V2334" i="4"/>
  <c r="J2335" i="4"/>
  <c r="AG2325" i="2"/>
  <c r="AE2325" i="2"/>
  <c r="AC2325" i="2"/>
  <c r="AI2325" i="2"/>
  <c r="V2325" i="2"/>
  <c r="AV2294" i="2"/>
  <c r="AW2294" i="2" s="1"/>
  <c r="Z2319" i="2"/>
  <c r="AF2319" i="2" s="1"/>
  <c r="AB2320" i="2"/>
  <c r="X2321" i="2"/>
  <c r="Y2320" i="2"/>
  <c r="AD2320" i="2" s="1"/>
  <c r="AA2318" i="2"/>
  <c r="AH2318" i="2" s="1"/>
  <c r="AY2286" i="2" s="1"/>
  <c r="Q2331" i="4" l="1"/>
  <c r="Z2331" i="4"/>
  <c r="AE2328" i="4"/>
  <c r="AI2328" i="4"/>
  <c r="AG2328" i="4"/>
  <c r="AD2328" i="4"/>
  <c r="AF2328" i="4"/>
  <c r="AH2328" i="4"/>
  <c r="S2329" i="4"/>
  <c r="F2329" i="4" s="1"/>
  <c r="I2329" i="4"/>
  <c r="AA2329" i="4"/>
  <c r="T2330" i="4"/>
  <c r="Q2330" i="4"/>
  <c r="Z2330" i="4"/>
  <c r="AK2327" i="4"/>
  <c r="H2327" i="4" s="1"/>
  <c r="G2327" i="4" s="1"/>
  <c r="M2332" i="4"/>
  <c r="P2332" i="4"/>
  <c r="R2332" i="4" s="1"/>
  <c r="X2332" i="4"/>
  <c r="O2331" i="4"/>
  <c r="Y2331" i="4"/>
  <c r="N2333" i="4"/>
  <c r="L2334" i="4"/>
  <c r="W2333" i="4"/>
  <c r="K2333" i="4"/>
  <c r="V2335" i="4"/>
  <c r="J2336" i="4"/>
  <c r="AG2326" i="2"/>
  <c r="AE2326" i="2"/>
  <c r="AC2326" i="2"/>
  <c r="AI2326" i="2"/>
  <c r="V2326" i="2"/>
  <c r="AV2295" i="2"/>
  <c r="AW2295" i="2" s="1"/>
  <c r="AB2321" i="2"/>
  <c r="X2322" i="2"/>
  <c r="Y2321" i="2"/>
  <c r="AD2321" i="2" s="1"/>
  <c r="Z2320" i="2"/>
  <c r="AF2320" i="2" s="1"/>
  <c r="AA2319" i="2"/>
  <c r="AH2319" i="2" s="1"/>
  <c r="AY2287" i="2" s="1"/>
  <c r="Q2332" i="4" l="1"/>
  <c r="Z2332" i="4"/>
  <c r="AK2328" i="4"/>
  <c r="H2328" i="4" s="1"/>
  <c r="G2328" i="4" s="1"/>
  <c r="AD2330" i="4"/>
  <c r="S2330" i="4"/>
  <c r="F2330" i="4" s="1"/>
  <c r="AA2330" i="4"/>
  <c r="I2330" i="4"/>
  <c r="AD2329" i="4"/>
  <c r="AI2329" i="4"/>
  <c r="AH2329" i="4"/>
  <c r="AE2329" i="4"/>
  <c r="AG2329" i="4"/>
  <c r="AF2329" i="4"/>
  <c r="T2331" i="4"/>
  <c r="T2332" i="4" s="1"/>
  <c r="L2335" i="4"/>
  <c r="N2334" i="4"/>
  <c r="W2334" i="4"/>
  <c r="K2334" i="4"/>
  <c r="P2333" i="4"/>
  <c r="R2333" i="4" s="1"/>
  <c r="M2333" i="4"/>
  <c r="X2333" i="4"/>
  <c r="O2332" i="4"/>
  <c r="Y2332" i="4"/>
  <c r="V2336" i="4"/>
  <c r="J2337" i="4"/>
  <c r="AG2327" i="2"/>
  <c r="AE2327" i="2"/>
  <c r="AC2327" i="2"/>
  <c r="AI2327" i="2"/>
  <c r="V2327" i="2"/>
  <c r="AV2296" i="2"/>
  <c r="AW2296" i="2" s="1"/>
  <c r="AA2320" i="2"/>
  <c r="AH2320" i="2" s="1"/>
  <c r="AY2288" i="2" s="1"/>
  <c r="Z2321" i="2"/>
  <c r="AF2321" i="2" s="1"/>
  <c r="AB2322" i="2"/>
  <c r="X2323" i="2"/>
  <c r="Y2322" i="2"/>
  <c r="AD2322" i="2" s="1"/>
  <c r="S2332" i="4" l="1"/>
  <c r="I2332" i="4"/>
  <c r="AA2332" i="4"/>
  <c r="AH2332" i="4" s="1"/>
  <c r="AK2329" i="4"/>
  <c r="H2329" i="4" s="1"/>
  <c r="G2329" i="4" s="1"/>
  <c r="T2333" i="4"/>
  <c r="AA2333" i="4" s="1"/>
  <c r="Q2333" i="4"/>
  <c r="Z2333" i="4"/>
  <c r="F2332" i="4"/>
  <c r="S2331" i="4"/>
  <c r="F2331" i="4" s="1"/>
  <c r="I2331" i="4"/>
  <c r="AA2331" i="4"/>
  <c r="AF2330" i="4"/>
  <c r="AG2330" i="4"/>
  <c r="AE2330" i="4"/>
  <c r="AH2330" i="4"/>
  <c r="AI2330" i="4"/>
  <c r="M2334" i="4"/>
  <c r="P2334" i="4"/>
  <c r="X2334" i="4"/>
  <c r="O2333" i="4"/>
  <c r="Y2333" i="4"/>
  <c r="N2335" i="4"/>
  <c r="L2336" i="4"/>
  <c r="W2335" i="4"/>
  <c r="K2335" i="4"/>
  <c r="V2337" i="4"/>
  <c r="J2338" i="4"/>
  <c r="AF2332" i="4"/>
  <c r="AG2328" i="2"/>
  <c r="AE2328" i="2"/>
  <c r="AC2328" i="2"/>
  <c r="AI2328" i="2"/>
  <c r="V2328" i="2"/>
  <c r="AV2297" i="2"/>
  <c r="AW2297" i="2" s="1"/>
  <c r="AA2321" i="2"/>
  <c r="AH2321" i="2" s="1"/>
  <c r="AY2289" i="2" s="1"/>
  <c r="Z2322" i="2"/>
  <c r="AF2322" i="2" s="1"/>
  <c r="AB2323" i="2"/>
  <c r="X2324" i="2"/>
  <c r="Y2323" i="2"/>
  <c r="AD2323" i="2" s="1"/>
  <c r="AD2332" i="4" l="1"/>
  <c r="AI2332" i="4"/>
  <c r="AG2332" i="4"/>
  <c r="AE2332" i="4"/>
  <c r="AD2331" i="4"/>
  <c r="AE2331" i="4"/>
  <c r="AI2331" i="4"/>
  <c r="AH2331" i="4"/>
  <c r="AF2331" i="4"/>
  <c r="AG2331" i="4"/>
  <c r="R2334" i="4"/>
  <c r="AK2330" i="4"/>
  <c r="H2330" i="4" s="1"/>
  <c r="G2330" i="4" s="1"/>
  <c r="S2333" i="4"/>
  <c r="F2333" i="4" s="1"/>
  <c r="I2333" i="4"/>
  <c r="L2337" i="4"/>
  <c r="N2336" i="4"/>
  <c r="W2336" i="4"/>
  <c r="K2336" i="4"/>
  <c r="P2335" i="4"/>
  <c r="R2335" i="4" s="1"/>
  <c r="M2335" i="4"/>
  <c r="X2335" i="4"/>
  <c r="O2334" i="4"/>
  <c r="Y2334" i="4"/>
  <c r="AF2333" i="4"/>
  <c r="AH2333" i="4"/>
  <c r="AI2333" i="4"/>
  <c r="AG2333" i="4"/>
  <c r="AD2333" i="4"/>
  <c r="AE2333" i="4"/>
  <c r="V2338" i="4"/>
  <c r="J2339" i="4"/>
  <c r="AG2329" i="2"/>
  <c r="AE2329" i="2"/>
  <c r="AC2329" i="2"/>
  <c r="AI2329" i="2"/>
  <c r="V2329" i="2"/>
  <c r="AV2298" i="2"/>
  <c r="AW2298" i="2" s="1"/>
  <c r="Z2323" i="2"/>
  <c r="AF2323" i="2" s="1"/>
  <c r="AA2322" i="2"/>
  <c r="AH2322" i="2" s="1"/>
  <c r="AY2290" i="2" s="1"/>
  <c r="AB2324" i="2"/>
  <c r="X2325" i="2"/>
  <c r="Y2324" i="2"/>
  <c r="AD2324" i="2" s="1"/>
  <c r="AK2332" i="4" l="1"/>
  <c r="H2332" i="4" s="1"/>
  <c r="G2332" i="4" s="1"/>
  <c r="Q2335" i="4"/>
  <c r="Z2335" i="4"/>
  <c r="T2334" i="4"/>
  <c r="I2334" i="4" s="1"/>
  <c r="Q2334" i="4"/>
  <c r="Z2334" i="4"/>
  <c r="AK2331" i="4"/>
  <c r="H2331" i="4" s="1"/>
  <c r="G2331" i="4" s="1"/>
  <c r="M2336" i="4"/>
  <c r="P2336" i="4"/>
  <c r="X2336" i="4"/>
  <c r="O2335" i="4"/>
  <c r="Y2335" i="4"/>
  <c r="N2337" i="4"/>
  <c r="L2338" i="4"/>
  <c r="W2337" i="4"/>
  <c r="K2337" i="4"/>
  <c r="AK2333" i="4"/>
  <c r="H2333" i="4" s="1"/>
  <c r="G2333" i="4" s="1"/>
  <c r="V2339" i="4"/>
  <c r="J2340" i="4"/>
  <c r="AG2330" i="2"/>
  <c r="AE2330" i="2"/>
  <c r="AC2330" i="2"/>
  <c r="AI2330" i="2"/>
  <c r="V2330" i="2"/>
  <c r="AV2299" i="2"/>
  <c r="AW2299" i="2" s="1"/>
  <c r="Z2324" i="2"/>
  <c r="AF2324" i="2" s="1"/>
  <c r="AB2325" i="2"/>
  <c r="X2326" i="2"/>
  <c r="Y2325" i="2"/>
  <c r="AD2325" i="2" s="1"/>
  <c r="AA2323" i="2"/>
  <c r="AH2323" i="2" s="1"/>
  <c r="AY2291" i="2" s="1"/>
  <c r="S2334" i="4" l="1"/>
  <c r="F2334" i="4" s="1"/>
  <c r="AA2334" i="4"/>
  <c r="R2336" i="4"/>
  <c r="T2335" i="4"/>
  <c r="L2339" i="4"/>
  <c r="N2338" i="4"/>
  <c r="W2338" i="4"/>
  <c r="K2338" i="4"/>
  <c r="P2337" i="4"/>
  <c r="M2337" i="4"/>
  <c r="X2337" i="4"/>
  <c r="O2336" i="4"/>
  <c r="Y2336" i="4"/>
  <c r="V2340" i="4"/>
  <c r="J2341" i="4"/>
  <c r="AG2331" i="2"/>
  <c r="AE2331" i="2"/>
  <c r="AC2331" i="2"/>
  <c r="AI2331" i="2"/>
  <c r="V2331" i="2"/>
  <c r="AV2300" i="2"/>
  <c r="AW2300" i="2" s="1"/>
  <c r="AB2326" i="2"/>
  <c r="X2327" i="2"/>
  <c r="Y2326" i="2"/>
  <c r="AD2326" i="2" s="1"/>
  <c r="Z2325" i="2"/>
  <c r="AF2325" i="2" s="1"/>
  <c r="AA2324" i="2"/>
  <c r="AH2324" i="2" s="1"/>
  <c r="AY2292" i="2" s="1"/>
  <c r="R2337" i="4" l="1"/>
  <c r="Z2337" i="4" s="1"/>
  <c r="T2336" i="4"/>
  <c r="T2337" i="4" s="1"/>
  <c r="Q2336" i="4"/>
  <c r="Z2336" i="4"/>
  <c r="Q2337" i="4"/>
  <c r="I2336" i="4"/>
  <c r="S2335" i="4"/>
  <c r="F2335" i="4" s="1"/>
  <c r="I2335" i="4"/>
  <c r="AA2335" i="4"/>
  <c r="AI2334" i="4"/>
  <c r="AG2334" i="4"/>
  <c r="AH2334" i="4"/>
  <c r="AF2334" i="4"/>
  <c r="AD2334" i="4"/>
  <c r="AE2334" i="4"/>
  <c r="M2338" i="4"/>
  <c r="P2338" i="4"/>
  <c r="R2338" i="4" s="1"/>
  <c r="X2338" i="4"/>
  <c r="O2337" i="4"/>
  <c r="Y2337" i="4"/>
  <c r="N2339" i="4"/>
  <c r="L2340" i="4"/>
  <c r="W2339" i="4"/>
  <c r="K2339" i="4"/>
  <c r="V2341" i="4"/>
  <c r="J2342" i="4"/>
  <c r="AG2332" i="2"/>
  <c r="AE2332" i="2"/>
  <c r="AC2332" i="2"/>
  <c r="AI2332" i="2"/>
  <c r="V2332" i="2"/>
  <c r="AV2301" i="2"/>
  <c r="AW2301" i="2" s="1"/>
  <c r="AA2325" i="2"/>
  <c r="AH2325" i="2" s="1"/>
  <c r="AY2293" i="2" s="1"/>
  <c r="Z2326" i="2"/>
  <c r="AF2326" i="2" s="1"/>
  <c r="AB2327" i="2"/>
  <c r="X2328" i="2"/>
  <c r="Y2327" i="2"/>
  <c r="AD2327" i="2" s="1"/>
  <c r="I2337" i="4" l="1"/>
  <c r="AK2334" i="4"/>
  <c r="H2334" i="4" s="1"/>
  <c r="G2334" i="4" s="1"/>
  <c r="S2337" i="4"/>
  <c r="F2337" i="4" s="1"/>
  <c r="AA2337" i="4"/>
  <c r="AG2337" i="4" s="1"/>
  <c r="T2338" i="4"/>
  <c r="Q2338" i="4"/>
  <c r="Z2338" i="4"/>
  <c r="AD2335" i="4"/>
  <c r="AI2335" i="4"/>
  <c r="AG2335" i="4"/>
  <c r="AF2335" i="4"/>
  <c r="AH2335" i="4"/>
  <c r="AE2335" i="4"/>
  <c r="S2336" i="4"/>
  <c r="F2336" i="4" s="1"/>
  <c r="AA2336" i="4"/>
  <c r="L2341" i="4"/>
  <c r="N2340" i="4"/>
  <c r="W2340" i="4"/>
  <c r="K2340" i="4"/>
  <c r="P2339" i="4"/>
  <c r="R2339" i="4" s="1"/>
  <c r="M2339" i="4"/>
  <c r="X2339" i="4"/>
  <c r="O2338" i="4"/>
  <c r="Y2338" i="4"/>
  <c r="I2338" i="4"/>
  <c r="V2342" i="4"/>
  <c r="J2343" i="4"/>
  <c r="AG2333" i="2"/>
  <c r="AE2333" i="2"/>
  <c r="AC2333" i="2"/>
  <c r="AI2333" i="2"/>
  <c r="V2333" i="2"/>
  <c r="AV2302" i="2"/>
  <c r="AW2302" i="2" s="1"/>
  <c r="Z2327" i="2"/>
  <c r="AF2327" i="2" s="1"/>
  <c r="AA2326" i="2"/>
  <c r="AH2326" i="2" s="1"/>
  <c r="AY2294" i="2" s="1"/>
  <c r="AB2328" i="2"/>
  <c r="X2329" i="2"/>
  <c r="Y2328" i="2"/>
  <c r="AD2328" i="2" s="1"/>
  <c r="T2339" i="4" l="1"/>
  <c r="I2339" i="4" s="1"/>
  <c r="Q2339" i="4"/>
  <c r="Z2339" i="4"/>
  <c r="S2338" i="4"/>
  <c r="F2338" i="4" s="1"/>
  <c r="AA2338" i="4"/>
  <c r="AE2338" i="4" s="1"/>
  <c r="AD2336" i="4"/>
  <c r="AH2336" i="4"/>
  <c r="AI2336" i="4"/>
  <c r="AF2336" i="4"/>
  <c r="AE2336" i="4"/>
  <c r="AG2336" i="4"/>
  <c r="AK2335" i="4"/>
  <c r="H2335" i="4" s="1"/>
  <c r="G2335" i="4" s="1"/>
  <c r="AF2337" i="4"/>
  <c r="AE2337" i="4"/>
  <c r="AH2337" i="4"/>
  <c r="AD2337" i="4"/>
  <c r="AI2337" i="4"/>
  <c r="M2340" i="4"/>
  <c r="P2340" i="4"/>
  <c r="R2340" i="4" s="1"/>
  <c r="X2340" i="4"/>
  <c r="O2339" i="4"/>
  <c r="Y2339" i="4"/>
  <c r="N2341" i="4"/>
  <c r="L2342" i="4"/>
  <c r="W2341" i="4"/>
  <c r="K2341" i="4"/>
  <c r="V2343" i="4"/>
  <c r="J2344" i="4"/>
  <c r="AG2334" i="2"/>
  <c r="AE2334" i="2"/>
  <c r="AC2334" i="2"/>
  <c r="AI2334" i="2"/>
  <c r="V2334" i="2"/>
  <c r="AV2303" i="2"/>
  <c r="AW2303" i="2" s="1"/>
  <c r="AB2329" i="2"/>
  <c r="X2330" i="2"/>
  <c r="Y2329" i="2"/>
  <c r="AD2329" i="2" s="1"/>
  <c r="Z2328" i="2"/>
  <c r="AF2328" i="2" s="1"/>
  <c r="AA2327" i="2"/>
  <c r="AH2327" i="2" s="1"/>
  <c r="AY2295" i="2" s="1"/>
  <c r="AF2338" i="4" l="1"/>
  <c r="AG2338" i="4"/>
  <c r="AI2338" i="4"/>
  <c r="AH2338" i="4"/>
  <c r="AK2337" i="4"/>
  <c r="H2337" i="4" s="1"/>
  <c r="G2337" i="4" s="1"/>
  <c r="S2339" i="4"/>
  <c r="F2339" i="4" s="1"/>
  <c r="AA2339" i="4"/>
  <c r="AG2339" i="4" s="1"/>
  <c r="T2340" i="4"/>
  <c r="AA2340" i="4" s="1"/>
  <c r="Q2340" i="4"/>
  <c r="Z2340" i="4"/>
  <c r="AK2336" i="4"/>
  <c r="H2336" i="4" s="1"/>
  <c r="G2336" i="4" s="1"/>
  <c r="AD2338" i="4"/>
  <c r="L2343" i="4"/>
  <c r="N2342" i="4"/>
  <c r="W2342" i="4"/>
  <c r="K2342" i="4"/>
  <c r="P2341" i="4"/>
  <c r="M2341" i="4"/>
  <c r="X2341" i="4"/>
  <c r="O2340" i="4"/>
  <c r="Y2340" i="4"/>
  <c r="V2344" i="4"/>
  <c r="J2345" i="4"/>
  <c r="AG2335" i="2"/>
  <c r="AE2335" i="2"/>
  <c r="AC2335" i="2"/>
  <c r="AI2335" i="2"/>
  <c r="V2335" i="2"/>
  <c r="AV2304" i="2"/>
  <c r="AW2304" i="2" s="1"/>
  <c r="AA2328" i="2"/>
  <c r="AH2328" i="2" s="1"/>
  <c r="AY2296" i="2" s="1"/>
  <c r="Z2329" i="2"/>
  <c r="AF2329" i="2" s="1"/>
  <c r="AB2330" i="2"/>
  <c r="X2331" i="2"/>
  <c r="Y2330" i="2"/>
  <c r="AD2330" i="2" s="1"/>
  <c r="AK2338" i="4" l="1"/>
  <c r="H2338" i="4" s="1"/>
  <c r="G2338" i="4" s="1"/>
  <c r="AH2339" i="4"/>
  <c r="AE2339" i="4"/>
  <c r="AD2339" i="4"/>
  <c r="AI2339" i="4"/>
  <c r="AF2339" i="4"/>
  <c r="S2340" i="4"/>
  <c r="I2340" i="4"/>
  <c r="F2340" i="4"/>
  <c r="R2341" i="4"/>
  <c r="M2342" i="4"/>
  <c r="P2342" i="4"/>
  <c r="X2342" i="4"/>
  <c r="O2341" i="4"/>
  <c r="Y2341" i="4"/>
  <c r="N2343" i="4"/>
  <c r="L2344" i="4"/>
  <c r="W2343" i="4"/>
  <c r="K2343" i="4"/>
  <c r="AI2340" i="4"/>
  <c r="AH2340" i="4"/>
  <c r="AE2340" i="4"/>
  <c r="AF2340" i="4"/>
  <c r="AG2340" i="4"/>
  <c r="AD2340" i="4"/>
  <c r="V2345" i="4"/>
  <c r="J2346" i="4"/>
  <c r="AG2336" i="2"/>
  <c r="AE2336" i="2"/>
  <c r="AC2336" i="2"/>
  <c r="AI2336" i="2"/>
  <c r="V2336" i="2"/>
  <c r="AV2305" i="2"/>
  <c r="AW2305" i="2" s="1"/>
  <c r="Z2330" i="2"/>
  <c r="AF2330" i="2" s="1"/>
  <c r="AA2329" i="2"/>
  <c r="AH2329" i="2" s="1"/>
  <c r="AY2297" i="2" s="1"/>
  <c r="AB2331" i="2"/>
  <c r="X2332" i="2"/>
  <c r="Y2331" i="2"/>
  <c r="AD2331" i="2" s="1"/>
  <c r="AK2339" i="4" l="1"/>
  <c r="H2339" i="4" s="1"/>
  <c r="G2339" i="4" s="1"/>
  <c r="R2342" i="4"/>
  <c r="Z2342" i="4" s="1"/>
  <c r="Q2342" i="4"/>
  <c r="T2341" i="4"/>
  <c r="Q2341" i="4"/>
  <c r="Z2341" i="4"/>
  <c r="N2344" i="4"/>
  <c r="L2345" i="4"/>
  <c r="W2344" i="4"/>
  <c r="K2344" i="4"/>
  <c r="P2343" i="4"/>
  <c r="R2343" i="4" s="1"/>
  <c r="M2343" i="4"/>
  <c r="X2343" i="4"/>
  <c r="O2342" i="4"/>
  <c r="Y2342" i="4"/>
  <c r="AK2340" i="4"/>
  <c r="H2340" i="4" s="1"/>
  <c r="G2340" i="4" s="1"/>
  <c r="V2346" i="4"/>
  <c r="J2347" i="4"/>
  <c r="AG2337" i="2"/>
  <c r="AE2337" i="2"/>
  <c r="AC2337" i="2"/>
  <c r="AI2337" i="2"/>
  <c r="V2337" i="2"/>
  <c r="AV2306" i="2"/>
  <c r="AW2306" i="2" s="1"/>
  <c r="Z2331" i="2"/>
  <c r="AF2331" i="2" s="1"/>
  <c r="AB2332" i="2"/>
  <c r="X2333" i="2"/>
  <c r="Y2332" i="2"/>
  <c r="AD2332" i="2" s="1"/>
  <c r="AA2330" i="2"/>
  <c r="AH2330" i="2" s="1"/>
  <c r="AY2298" i="2" s="1"/>
  <c r="Q2343" i="4" l="1"/>
  <c r="Z2343" i="4"/>
  <c r="S2341" i="4"/>
  <c r="F2341" i="4" s="1"/>
  <c r="AA2341" i="4"/>
  <c r="I2341" i="4"/>
  <c r="T2342" i="4"/>
  <c r="T2343" i="4" s="1"/>
  <c r="N2345" i="4"/>
  <c r="L2346" i="4"/>
  <c r="W2345" i="4"/>
  <c r="K2345" i="4"/>
  <c r="O2343" i="4"/>
  <c r="Y2343" i="4"/>
  <c r="M2344" i="4"/>
  <c r="P2344" i="4"/>
  <c r="R2344" i="4" s="1"/>
  <c r="X2344" i="4"/>
  <c r="V2347" i="4"/>
  <c r="J2348" i="4"/>
  <c r="AG2338" i="2"/>
  <c r="AE2338" i="2"/>
  <c r="AC2338" i="2"/>
  <c r="AI2338" i="2"/>
  <c r="V2338" i="2"/>
  <c r="AV2307" i="2"/>
  <c r="AW2307" i="2" s="1"/>
  <c r="AB2333" i="2"/>
  <c r="X2334" i="2"/>
  <c r="Y2333" i="2"/>
  <c r="AD2333" i="2" s="1"/>
  <c r="Z2332" i="2"/>
  <c r="AF2332" i="2" s="1"/>
  <c r="AA2331" i="2"/>
  <c r="AH2331" i="2" s="1"/>
  <c r="AY2299" i="2" s="1"/>
  <c r="S2343" i="4" l="1"/>
  <c r="F2343" i="4" s="1"/>
  <c r="I2343" i="4"/>
  <c r="AA2343" i="4"/>
  <c r="AE2343" i="4" s="1"/>
  <c r="T2344" i="4"/>
  <c r="S2344" i="4" s="1"/>
  <c r="Q2344" i="4"/>
  <c r="Z2344" i="4"/>
  <c r="S2342" i="4"/>
  <c r="F2342" i="4" s="1"/>
  <c r="AA2342" i="4"/>
  <c r="I2342" i="4"/>
  <c r="AI2341" i="4"/>
  <c r="AH2341" i="4"/>
  <c r="AF2341" i="4"/>
  <c r="AD2341" i="4"/>
  <c r="AG2341" i="4"/>
  <c r="AE2341" i="4"/>
  <c r="O2344" i="4"/>
  <c r="F2344" i="4" s="1"/>
  <c r="Y2344" i="4"/>
  <c r="L2347" i="4"/>
  <c r="N2346" i="4"/>
  <c r="W2346" i="4"/>
  <c r="K2346" i="4"/>
  <c r="M2345" i="4"/>
  <c r="P2345" i="4"/>
  <c r="R2345" i="4" s="1"/>
  <c r="X2345" i="4"/>
  <c r="V2348" i="4"/>
  <c r="J2349" i="4"/>
  <c r="AG2339" i="2"/>
  <c r="AC2339" i="2"/>
  <c r="AE2339" i="2"/>
  <c r="AI2339" i="2"/>
  <c r="V2339" i="2"/>
  <c r="AV2308" i="2"/>
  <c r="AW2308" i="2" s="1"/>
  <c r="AA2332" i="2"/>
  <c r="AH2332" i="2" s="1"/>
  <c r="AY2300" i="2" s="1"/>
  <c r="Z2333" i="2"/>
  <c r="AF2333" i="2" s="1"/>
  <c r="AB2334" i="2"/>
  <c r="X2335" i="2"/>
  <c r="Y2334" i="2"/>
  <c r="AD2334" i="2" s="1"/>
  <c r="AG2343" i="4" l="1"/>
  <c r="AF2343" i="4"/>
  <c r="AH2343" i="4"/>
  <c r="AI2343" i="4"/>
  <c r="AD2343" i="4"/>
  <c r="I2344" i="4"/>
  <c r="AA2344" i="4"/>
  <c r="AI2344" i="4" s="1"/>
  <c r="AK2341" i="4"/>
  <c r="H2341" i="4" s="1"/>
  <c r="G2341" i="4" s="1"/>
  <c r="T2345" i="4"/>
  <c r="I2345" i="4" s="1"/>
  <c r="Q2345" i="4"/>
  <c r="Z2345" i="4"/>
  <c r="AH2342" i="4"/>
  <c r="AF2342" i="4"/>
  <c r="AD2342" i="4"/>
  <c r="AI2342" i="4"/>
  <c r="AE2342" i="4"/>
  <c r="AG2342" i="4"/>
  <c r="M2346" i="4"/>
  <c r="P2346" i="4"/>
  <c r="R2346" i="4" s="1"/>
  <c r="X2346" i="4"/>
  <c r="N2347" i="4"/>
  <c r="L2348" i="4"/>
  <c r="W2347" i="4"/>
  <c r="K2347" i="4"/>
  <c r="O2345" i="4"/>
  <c r="Y2345" i="4"/>
  <c r="AE2344" i="4"/>
  <c r="AD2344" i="4"/>
  <c r="V2349" i="4"/>
  <c r="J2350" i="4"/>
  <c r="AG2340" i="2"/>
  <c r="AE2340" i="2"/>
  <c r="AC2340" i="2"/>
  <c r="AI2340" i="2"/>
  <c r="V2340" i="2"/>
  <c r="AV2309" i="2"/>
  <c r="AW2309" i="2" s="1"/>
  <c r="Z2334" i="2"/>
  <c r="AF2334" i="2" s="1"/>
  <c r="AA2333" i="2"/>
  <c r="AH2333" i="2" s="1"/>
  <c r="AY2301" i="2" s="1"/>
  <c r="AB2335" i="2"/>
  <c r="X2336" i="2"/>
  <c r="Y2335" i="2"/>
  <c r="AD2335" i="2" s="1"/>
  <c r="AK2343" i="4" l="1"/>
  <c r="H2343" i="4" s="1"/>
  <c r="G2343" i="4" s="1"/>
  <c r="AG2344" i="4"/>
  <c r="AH2344" i="4"/>
  <c r="AF2344" i="4"/>
  <c r="T2346" i="4"/>
  <c r="I2346" i="4" s="1"/>
  <c r="Q2346" i="4"/>
  <c r="Z2346" i="4"/>
  <c r="AK2342" i="4"/>
  <c r="H2342" i="4" s="1"/>
  <c r="G2342" i="4" s="1"/>
  <c r="S2345" i="4"/>
  <c r="F2345" i="4" s="1"/>
  <c r="AA2345" i="4"/>
  <c r="P2347" i="4"/>
  <c r="R2347" i="4" s="1"/>
  <c r="M2347" i="4"/>
  <c r="X2347" i="4"/>
  <c r="O2346" i="4"/>
  <c r="Y2346" i="4"/>
  <c r="N2348" i="4"/>
  <c r="L2349" i="4"/>
  <c r="W2348" i="4"/>
  <c r="K2348" i="4"/>
  <c r="V2350" i="4"/>
  <c r="J2351" i="4"/>
  <c r="AG2341" i="2"/>
  <c r="AE2341" i="2"/>
  <c r="AC2341" i="2"/>
  <c r="AI2341" i="2"/>
  <c r="V2341" i="2"/>
  <c r="AV2310" i="2"/>
  <c r="AW2310" i="2" s="1"/>
  <c r="Z2335" i="2"/>
  <c r="AF2335" i="2" s="1"/>
  <c r="AB2336" i="2"/>
  <c r="X2337" i="2"/>
  <c r="Y2336" i="2"/>
  <c r="AD2336" i="2" s="1"/>
  <c r="AA2334" i="2"/>
  <c r="AH2334" i="2" s="1"/>
  <c r="AY2302" i="2" s="1"/>
  <c r="AK2344" i="4" l="1"/>
  <c r="H2344" i="4" s="1"/>
  <c r="G2344" i="4" s="1"/>
  <c r="AE2345" i="4"/>
  <c r="AI2345" i="4"/>
  <c r="T2347" i="4"/>
  <c r="I2347" i="4" s="1"/>
  <c r="Q2347" i="4"/>
  <c r="Z2347" i="4"/>
  <c r="AG2345" i="4"/>
  <c r="AF2345" i="4"/>
  <c r="AD2345" i="4"/>
  <c r="S2346" i="4"/>
  <c r="F2346" i="4" s="1"/>
  <c r="AA2346" i="4"/>
  <c r="AH2346" i="4" s="1"/>
  <c r="AH2345" i="4"/>
  <c r="N2349" i="4"/>
  <c r="L2350" i="4"/>
  <c r="W2349" i="4"/>
  <c r="K2349" i="4"/>
  <c r="P2348" i="4"/>
  <c r="R2348" i="4" s="1"/>
  <c r="M2348" i="4"/>
  <c r="X2348" i="4"/>
  <c r="O2347" i="4"/>
  <c r="Y2347" i="4"/>
  <c r="V2351" i="4"/>
  <c r="J2352" i="4"/>
  <c r="AG2342" i="2"/>
  <c r="AE2342" i="2"/>
  <c r="AC2342" i="2"/>
  <c r="AI2342" i="2"/>
  <c r="V2342" i="2"/>
  <c r="AV2311" i="2"/>
  <c r="AW2311" i="2" s="1"/>
  <c r="AB2337" i="2"/>
  <c r="X2338" i="2"/>
  <c r="Y2337" i="2"/>
  <c r="AD2337" i="2" s="1"/>
  <c r="Z2336" i="2"/>
  <c r="AF2336" i="2" s="1"/>
  <c r="AA2335" i="2"/>
  <c r="AH2335" i="2" s="1"/>
  <c r="AY2303" i="2" s="1"/>
  <c r="AF2346" i="4" l="1"/>
  <c r="S2347" i="4"/>
  <c r="F2347" i="4" s="1"/>
  <c r="AA2347" i="4"/>
  <c r="AH2347" i="4" s="1"/>
  <c r="T2348" i="4"/>
  <c r="I2348" i="4" s="1"/>
  <c r="Q2348" i="4"/>
  <c r="Z2348" i="4"/>
  <c r="AD2346" i="4"/>
  <c r="AI2346" i="4"/>
  <c r="AG2346" i="4"/>
  <c r="AE2346" i="4"/>
  <c r="AK2345" i="4"/>
  <c r="H2345" i="4" s="1"/>
  <c r="G2345" i="4" s="1"/>
  <c r="L2351" i="4"/>
  <c r="K2351" i="4" s="1"/>
  <c r="N2350" i="4"/>
  <c r="W2350" i="4"/>
  <c r="K2350" i="4"/>
  <c r="O2348" i="4"/>
  <c r="Y2348" i="4"/>
  <c r="P2349" i="4"/>
  <c r="M2349" i="4"/>
  <c r="X2349" i="4"/>
  <c r="V2352" i="4"/>
  <c r="J2353" i="4"/>
  <c r="AG2343" i="2"/>
  <c r="AE2343" i="2"/>
  <c r="AC2343" i="2"/>
  <c r="AI2343" i="2"/>
  <c r="V2343" i="2"/>
  <c r="AV2312" i="2"/>
  <c r="AW2312" i="2" s="1"/>
  <c r="AA2336" i="2"/>
  <c r="AH2336" i="2" s="1"/>
  <c r="AY2304" i="2" s="1"/>
  <c r="Z2337" i="2"/>
  <c r="AF2337" i="2" s="1"/>
  <c r="AB2338" i="2"/>
  <c r="X2339" i="2"/>
  <c r="Y2338" i="2"/>
  <c r="AD2338" i="2" s="1"/>
  <c r="AE2347" i="4" l="1"/>
  <c r="AG2347" i="4"/>
  <c r="AF2347" i="4"/>
  <c r="AI2347" i="4"/>
  <c r="AD2347" i="4"/>
  <c r="AK2346" i="4"/>
  <c r="H2346" i="4" s="1"/>
  <c r="G2346" i="4" s="1"/>
  <c r="S2348" i="4"/>
  <c r="F2348" i="4" s="1"/>
  <c r="AA2348" i="4"/>
  <c r="AD2348" i="4" s="1"/>
  <c r="R2349" i="4"/>
  <c r="O2349" i="4"/>
  <c r="Y2349" i="4"/>
  <c r="M2350" i="4"/>
  <c r="P2350" i="4"/>
  <c r="X2350" i="4"/>
  <c r="L2352" i="4"/>
  <c r="K2352" i="4" s="1"/>
  <c r="N2351" i="4"/>
  <c r="W2351" i="4"/>
  <c r="V2353" i="4"/>
  <c r="J2354" i="4"/>
  <c r="AG2344" i="2"/>
  <c r="AE2344" i="2"/>
  <c r="AC2344" i="2"/>
  <c r="AI2344" i="2"/>
  <c r="V2344" i="2"/>
  <c r="AV2313" i="2"/>
  <c r="AW2313" i="2" s="1"/>
  <c r="Z2338" i="2"/>
  <c r="AF2338" i="2" s="1"/>
  <c r="AA2337" i="2"/>
  <c r="AH2337" i="2" s="1"/>
  <c r="AY2305" i="2" s="1"/>
  <c r="AB2339" i="2"/>
  <c r="X2340" i="2"/>
  <c r="Y2339" i="2"/>
  <c r="AD2339" i="2" s="1"/>
  <c r="AK2347" i="4" l="1"/>
  <c r="H2347" i="4" s="1"/>
  <c r="G2347" i="4" s="1"/>
  <c r="AF2348" i="4"/>
  <c r="AE2348" i="4"/>
  <c r="AI2348" i="4"/>
  <c r="AG2348" i="4"/>
  <c r="AH2348" i="4"/>
  <c r="R2350" i="4"/>
  <c r="Z2350" i="4" s="1"/>
  <c r="T2349" i="4"/>
  <c r="Q2349" i="4"/>
  <c r="Z2349" i="4"/>
  <c r="O2350" i="4"/>
  <c r="Y2350" i="4"/>
  <c r="P2351" i="4"/>
  <c r="R2351" i="4" s="1"/>
  <c r="M2351" i="4"/>
  <c r="X2351" i="4"/>
  <c r="L2353" i="4"/>
  <c r="N2352" i="4"/>
  <c r="W2352" i="4"/>
  <c r="V2354" i="4"/>
  <c r="J2355" i="4"/>
  <c r="AG2345" i="2"/>
  <c r="AE2345" i="2"/>
  <c r="AC2345" i="2"/>
  <c r="AI2345" i="2"/>
  <c r="V2345" i="2"/>
  <c r="AV2314" i="2"/>
  <c r="AW2314" i="2" s="1"/>
  <c r="Z2339" i="2"/>
  <c r="AF2339" i="2" s="1"/>
  <c r="AB2340" i="2"/>
  <c r="X2341" i="2"/>
  <c r="Y2340" i="2"/>
  <c r="AD2340" i="2" s="1"/>
  <c r="AA2338" i="2"/>
  <c r="AH2338" i="2" s="1"/>
  <c r="AY2306" i="2" s="1"/>
  <c r="Q2350" i="4" l="1"/>
  <c r="AK2348" i="4"/>
  <c r="H2348" i="4" s="1"/>
  <c r="G2348" i="4" s="1"/>
  <c r="T2350" i="4"/>
  <c r="I2350" i="4" s="1"/>
  <c r="S2350" i="4"/>
  <c r="F2350" i="4" s="1"/>
  <c r="Q2351" i="4"/>
  <c r="Z2351" i="4"/>
  <c r="S2349" i="4"/>
  <c r="F2349" i="4" s="1"/>
  <c r="I2349" i="4"/>
  <c r="AA2349" i="4"/>
  <c r="P2352" i="4"/>
  <c r="R2352" i="4" s="1"/>
  <c r="M2352" i="4"/>
  <c r="X2352" i="4"/>
  <c r="O2351" i="4"/>
  <c r="Y2351" i="4"/>
  <c r="N2353" i="4"/>
  <c r="L2354" i="4"/>
  <c r="K2353" i="4"/>
  <c r="W2353" i="4"/>
  <c r="V2355" i="4"/>
  <c r="J2356" i="4"/>
  <c r="AG2346" i="2"/>
  <c r="AE2346" i="2"/>
  <c r="AC2346" i="2"/>
  <c r="AI2346" i="2"/>
  <c r="V2346" i="2"/>
  <c r="AV2315" i="2"/>
  <c r="AW2315" i="2" s="1"/>
  <c r="X2342" i="2"/>
  <c r="AB2341" i="2"/>
  <c r="Y2341" i="2"/>
  <c r="AD2341" i="2" s="1"/>
  <c r="Z2340" i="2"/>
  <c r="AF2340" i="2" s="1"/>
  <c r="AA2339" i="2"/>
  <c r="AH2339" i="2" s="1"/>
  <c r="AY2307" i="2" s="1"/>
  <c r="T2351" i="4" l="1"/>
  <c r="AA2350" i="4"/>
  <c r="AG2350" i="4" s="1"/>
  <c r="AF2350" i="4"/>
  <c r="AH2349" i="4"/>
  <c r="AF2349" i="4"/>
  <c r="AG2349" i="4"/>
  <c r="AE2349" i="4"/>
  <c r="AI2349" i="4"/>
  <c r="AD2349" i="4"/>
  <c r="S2351" i="4"/>
  <c r="F2351" i="4" s="1"/>
  <c r="AA2351" i="4"/>
  <c r="AG2351" i="4" s="1"/>
  <c r="I2351" i="4"/>
  <c r="T2352" i="4"/>
  <c r="Q2352" i="4"/>
  <c r="Z2352" i="4"/>
  <c r="L2355" i="4"/>
  <c r="N2354" i="4"/>
  <c r="W2354" i="4"/>
  <c r="K2354" i="4"/>
  <c r="P2353" i="4"/>
  <c r="R2353" i="4" s="1"/>
  <c r="M2353" i="4"/>
  <c r="X2353" i="4"/>
  <c r="O2352" i="4"/>
  <c r="Y2352" i="4"/>
  <c r="V2356" i="4"/>
  <c r="J2357" i="4"/>
  <c r="AG2347" i="2"/>
  <c r="AE2347" i="2"/>
  <c r="AC2347" i="2"/>
  <c r="AI2347" i="2"/>
  <c r="V2347" i="2"/>
  <c r="AV2316" i="2"/>
  <c r="AW2316" i="2" s="1"/>
  <c r="AA2340" i="2"/>
  <c r="AH2340" i="2" s="1"/>
  <c r="AY2308" i="2" s="1"/>
  <c r="Z2341" i="2"/>
  <c r="AF2341" i="2" s="1"/>
  <c r="X2343" i="2"/>
  <c r="AB2342" i="2"/>
  <c r="Y2342" i="2"/>
  <c r="AD2342" i="2" s="1"/>
  <c r="AD2350" i="4" l="1"/>
  <c r="AH2350" i="4"/>
  <c r="AE2350" i="4"/>
  <c r="AI2350" i="4"/>
  <c r="S2352" i="4"/>
  <c r="I2352" i="4"/>
  <c r="AA2352" i="4"/>
  <c r="AG2352" i="4" s="1"/>
  <c r="T2353" i="4"/>
  <c r="Q2353" i="4"/>
  <c r="Z2353" i="4"/>
  <c r="AK2349" i="4"/>
  <c r="H2349" i="4" s="1"/>
  <c r="G2349" i="4" s="1"/>
  <c r="F2352" i="4"/>
  <c r="AH2351" i="4"/>
  <c r="AI2351" i="4"/>
  <c r="AE2351" i="4"/>
  <c r="AF2351" i="4"/>
  <c r="AD2351" i="4"/>
  <c r="M2354" i="4"/>
  <c r="P2354" i="4"/>
  <c r="X2354" i="4"/>
  <c r="O2353" i="4"/>
  <c r="Y2353" i="4"/>
  <c r="L2356" i="4"/>
  <c r="N2355" i="4"/>
  <c r="W2355" i="4"/>
  <c r="K2355" i="4"/>
  <c r="V2357" i="4"/>
  <c r="J2358" i="4"/>
  <c r="AG2348" i="2"/>
  <c r="AE2348" i="2"/>
  <c r="AC2348" i="2"/>
  <c r="AI2348" i="2"/>
  <c r="V2348" i="2"/>
  <c r="AV2317" i="2"/>
  <c r="AW2317" i="2" s="1"/>
  <c r="Z2342" i="2"/>
  <c r="AF2342" i="2" s="1"/>
  <c r="AA2341" i="2"/>
  <c r="AH2341" i="2" s="1"/>
  <c r="AY2309" i="2" s="1"/>
  <c r="AB2343" i="2"/>
  <c r="X2344" i="2"/>
  <c r="Y2343" i="2"/>
  <c r="AD2343" i="2" s="1"/>
  <c r="AK2350" i="4" l="1"/>
  <c r="H2350" i="4" s="1"/>
  <c r="G2350" i="4" s="1"/>
  <c r="AD2352" i="4"/>
  <c r="AE2352" i="4"/>
  <c r="AI2352" i="4"/>
  <c r="AF2352" i="4"/>
  <c r="AH2352" i="4"/>
  <c r="AK2351" i="4"/>
  <c r="H2351" i="4" s="1"/>
  <c r="G2351" i="4" s="1"/>
  <c r="R2354" i="4"/>
  <c r="S2353" i="4"/>
  <c r="F2353" i="4" s="1"/>
  <c r="AA2353" i="4"/>
  <c r="AH2353" i="4" s="1"/>
  <c r="I2353" i="4"/>
  <c r="P2355" i="4"/>
  <c r="R2355" i="4" s="1"/>
  <c r="M2355" i="4"/>
  <c r="X2355" i="4"/>
  <c r="L2357" i="4"/>
  <c r="N2356" i="4"/>
  <c r="W2356" i="4"/>
  <c r="K2356" i="4"/>
  <c r="O2354" i="4"/>
  <c r="Y2354" i="4"/>
  <c r="V2358" i="4"/>
  <c r="J2359" i="4"/>
  <c r="AG2349" i="2"/>
  <c r="AE2349" i="2"/>
  <c r="AC2349" i="2"/>
  <c r="AI2349" i="2"/>
  <c r="V2349" i="2"/>
  <c r="AV2318" i="2"/>
  <c r="AW2318" i="2" s="1"/>
  <c r="Z2343" i="2"/>
  <c r="AF2343" i="2" s="1"/>
  <c r="AB2344" i="2"/>
  <c r="X2345" i="2"/>
  <c r="Y2344" i="2"/>
  <c r="AD2344" i="2" s="1"/>
  <c r="AA2342" i="2"/>
  <c r="AH2342" i="2" s="1"/>
  <c r="AY2310" i="2" s="1"/>
  <c r="AK2352" i="4" l="1"/>
  <c r="H2352" i="4" s="1"/>
  <c r="G2352" i="4" s="1"/>
  <c r="AD2353" i="4"/>
  <c r="AG2353" i="4"/>
  <c r="AF2353" i="4"/>
  <c r="AE2353" i="4"/>
  <c r="Q2355" i="4"/>
  <c r="Z2355" i="4"/>
  <c r="T2354" i="4"/>
  <c r="Q2354" i="4"/>
  <c r="Z2354" i="4"/>
  <c r="AI2353" i="4"/>
  <c r="N2357" i="4"/>
  <c r="L2358" i="4"/>
  <c r="W2357" i="4"/>
  <c r="K2357" i="4"/>
  <c r="M2356" i="4"/>
  <c r="P2356" i="4"/>
  <c r="R2356" i="4" s="1"/>
  <c r="X2356" i="4"/>
  <c r="O2355" i="4"/>
  <c r="Y2355" i="4"/>
  <c r="V2359" i="4"/>
  <c r="J2360" i="4"/>
  <c r="AG2350" i="2"/>
  <c r="AE2350" i="2"/>
  <c r="AC2350" i="2"/>
  <c r="AI2350" i="2"/>
  <c r="V2350" i="2"/>
  <c r="AV2319" i="2"/>
  <c r="AW2319" i="2" s="1"/>
  <c r="AB2345" i="2"/>
  <c r="X2346" i="2"/>
  <c r="Y2345" i="2"/>
  <c r="AD2345" i="2" s="1"/>
  <c r="Z2344" i="2"/>
  <c r="AF2344" i="2" s="1"/>
  <c r="AA2343" i="2"/>
  <c r="AH2343" i="2" s="1"/>
  <c r="AY2311" i="2" s="1"/>
  <c r="AK2353" i="4" l="1"/>
  <c r="H2353" i="4" s="1"/>
  <c r="G2353" i="4" s="1"/>
  <c r="Q2356" i="4"/>
  <c r="Z2356" i="4"/>
  <c r="S2354" i="4"/>
  <c r="F2354" i="4" s="1"/>
  <c r="AA2354" i="4"/>
  <c r="I2354" i="4"/>
  <c r="T2355" i="4"/>
  <c r="O2356" i="4"/>
  <c r="Y2356" i="4"/>
  <c r="L2359" i="4"/>
  <c r="N2358" i="4"/>
  <c r="W2358" i="4"/>
  <c r="K2358" i="4"/>
  <c r="M2357" i="4"/>
  <c r="P2357" i="4"/>
  <c r="R2357" i="4" s="1"/>
  <c r="X2357" i="4"/>
  <c r="V2360" i="4"/>
  <c r="J2361" i="4"/>
  <c r="AG2351" i="2"/>
  <c r="AE2351" i="2"/>
  <c r="AC2351" i="2"/>
  <c r="AI2351" i="2"/>
  <c r="V2351" i="2"/>
  <c r="AV2320" i="2"/>
  <c r="AW2320" i="2" s="1"/>
  <c r="AA2344" i="2"/>
  <c r="AH2344" i="2" s="1"/>
  <c r="AY2312" i="2" s="1"/>
  <c r="Z2345" i="2"/>
  <c r="AF2345" i="2" s="1"/>
  <c r="AB2346" i="2"/>
  <c r="X2347" i="2"/>
  <c r="Y2346" i="2"/>
  <c r="AD2346" i="2" s="1"/>
  <c r="Q2357" i="4" l="1"/>
  <c r="Z2357" i="4"/>
  <c r="S2355" i="4"/>
  <c r="F2355" i="4" s="1"/>
  <c r="I2355" i="4"/>
  <c r="AA2355" i="4"/>
  <c r="AI2354" i="4"/>
  <c r="AE2354" i="4"/>
  <c r="AF2354" i="4"/>
  <c r="AG2354" i="4"/>
  <c r="AD2354" i="4"/>
  <c r="AH2354" i="4"/>
  <c r="T2356" i="4"/>
  <c r="N2359" i="4"/>
  <c r="L2360" i="4"/>
  <c r="K2359" i="4"/>
  <c r="W2359" i="4"/>
  <c r="O2357" i="4"/>
  <c r="Y2357" i="4"/>
  <c r="M2358" i="4"/>
  <c r="P2358" i="4"/>
  <c r="R2358" i="4" s="1"/>
  <c r="X2358" i="4"/>
  <c r="V2361" i="4"/>
  <c r="J2362" i="4"/>
  <c r="AG2352" i="2"/>
  <c r="AE2352" i="2"/>
  <c r="AC2352" i="2"/>
  <c r="AI2352" i="2"/>
  <c r="V2352" i="2"/>
  <c r="AV2321" i="2"/>
  <c r="AW2321" i="2" s="1"/>
  <c r="Z2346" i="2"/>
  <c r="AF2346" i="2" s="1"/>
  <c r="AA2345" i="2"/>
  <c r="AH2345" i="2" s="1"/>
  <c r="AY2313" i="2" s="1"/>
  <c r="AB2347" i="2"/>
  <c r="X2348" i="2"/>
  <c r="Y2347" i="2"/>
  <c r="AD2347" i="2" s="1"/>
  <c r="AK2354" i="4" l="1"/>
  <c r="H2354" i="4" s="1"/>
  <c r="G2354" i="4" s="1"/>
  <c r="Q2358" i="4"/>
  <c r="Z2358" i="4"/>
  <c r="S2356" i="4"/>
  <c r="F2356" i="4" s="1"/>
  <c r="AA2356" i="4"/>
  <c r="I2356" i="4"/>
  <c r="AE2355" i="4"/>
  <c r="AD2355" i="4"/>
  <c r="AI2355" i="4"/>
  <c r="AF2355" i="4"/>
  <c r="AH2355" i="4"/>
  <c r="AG2355" i="4"/>
  <c r="T2357" i="4"/>
  <c r="N2360" i="4"/>
  <c r="L2361" i="4"/>
  <c r="W2360" i="4"/>
  <c r="K2360" i="4"/>
  <c r="O2358" i="4"/>
  <c r="Y2358" i="4"/>
  <c r="P2359" i="4"/>
  <c r="R2359" i="4" s="1"/>
  <c r="M2359" i="4"/>
  <c r="X2359" i="4"/>
  <c r="V2362" i="4"/>
  <c r="J2363" i="4"/>
  <c r="AG2353" i="2"/>
  <c r="AE2353" i="2"/>
  <c r="AC2353" i="2"/>
  <c r="AI2353" i="2"/>
  <c r="V2353" i="2"/>
  <c r="AV2322" i="2"/>
  <c r="AW2322" i="2" s="1"/>
  <c r="Z2347" i="2"/>
  <c r="AF2347" i="2" s="1"/>
  <c r="AB2348" i="2"/>
  <c r="X2349" i="2"/>
  <c r="Y2348" i="2"/>
  <c r="AD2348" i="2" s="1"/>
  <c r="AA2346" i="2"/>
  <c r="AH2346" i="2" s="1"/>
  <c r="AY2314" i="2" s="1"/>
  <c r="S2357" i="4" l="1"/>
  <c r="F2357" i="4" s="1"/>
  <c r="AA2357" i="4"/>
  <c r="I2357" i="4"/>
  <c r="Q2359" i="4"/>
  <c r="Z2359" i="4"/>
  <c r="AE2356" i="4"/>
  <c r="AD2356" i="4"/>
  <c r="AH2356" i="4"/>
  <c r="AI2356" i="4"/>
  <c r="AG2356" i="4"/>
  <c r="AF2356" i="4"/>
  <c r="AK2355" i="4"/>
  <c r="H2355" i="4" s="1"/>
  <c r="G2355" i="4" s="1"/>
  <c r="T2358" i="4"/>
  <c r="T2359" i="4" s="1"/>
  <c r="O2359" i="4"/>
  <c r="Y2359" i="4"/>
  <c r="N2361" i="4"/>
  <c r="L2362" i="4"/>
  <c r="W2361" i="4"/>
  <c r="K2361" i="4"/>
  <c r="M2360" i="4"/>
  <c r="P2360" i="4"/>
  <c r="R2360" i="4" s="1"/>
  <c r="X2360" i="4"/>
  <c r="V2363" i="4"/>
  <c r="J2364" i="4"/>
  <c r="AG2354" i="2"/>
  <c r="AE2354" i="2"/>
  <c r="AC2354" i="2"/>
  <c r="AI2354" i="2"/>
  <c r="V2354" i="2"/>
  <c r="AV2323" i="2"/>
  <c r="AW2323" i="2" s="1"/>
  <c r="AB2349" i="2"/>
  <c r="X2350" i="2"/>
  <c r="Y2349" i="2"/>
  <c r="AD2349" i="2" s="1"/>
  <c r="Z2348" i="2"/>
  <c r="AF2348" i="2" s="1"/>
  <c r="AA2347" i="2"/>
  <c r="AH2347" i="2" s="1"/>
  <c r="AY2315" i="2" s="1"/>
  <c r="S2359" i="4" l="1"/>
  <c r="F2359" i="4" s="1"/>
  <c r="I2359" i="4"/>
  <c r="AA2359" i="4"/>
  <c r="AI2359" i="4" s="1"/>
  <c r="T2360" i="4"/>
  <c r="S2360" i="4" s="1"/>
  <c r="Q2360" i="4"/>
  <c r="Z2360" i="4"/>
  <c r="S2358" i="4"/>
  <c r="F2358" i="4" s="1"/>
  <c r="AA2358" i="4"/>
  <c r="I2358" i="4"/>
  <c r="AK2356" i="4"/>
  <c r="H2356" i="4" s="1"/>
  <c r="G2356" i="4" s="1"/>
  <c r="AD2357" i="4"/>
  <c r="AH2357" i="4"/>
  <c r="AG2357" i="4"/>
  <c r="AF2357" i="4"/>
  <c r="AI2357" i="4"/>
  <c r="AE2357" i="4"/>
  <c r="L2363" i="4"/>
  <c r="N2362" i="4"/>
  <c r="W2362" i="4"/>
  <c r="K2362" i="4"/>
  <c r="M2361" i="4"/>
  <c r="P2361" i="4"/>
  <c r="R2361" i="4" s="1"/>
  <c r="X2361" i="4"/>
  <c r="O2360" i="4"/>
  <c r="F2360" i="4" s="1"/>
  <c r="Y2360" i="4"/>
  <c r="V2364" i="4"/>
  <c r="J2365" i="4"/>
  <c r="AG2355" i="2"/>
  <c r="AE2355" i="2"/>
  <c r="AC2355" i="2"/>
  <c r="AI2355" i="2"/>
  <c r="V2355" i="2"/>
  <c r="AV2324" i="2"/>
  <c r="AW2324" i="2" s="1"/>
  <c r="AA2348" i="2"/>
  <c r="AH2348" i="2" s="1"/>
  <c r="AY2316" i="2" s="1"/>
  <c r="Z2349" i="2"/>
  <c r="AF2349" i="2" s="1"/>
  <c r="X2351" i="2"/>
  <c r="AB2350" i="2"/>
  <c r="Y2350" i="2"/>
  <c r="AD2350" i="2" s="1"/>
  <c r="AF2359" i="4" l="1"/>
  <c r="AG2359" i="4"/>
  <c r="AH2359" i="4"/>
  <c r="AE2359" i="4"/>
  <c r="AD2359" i="4"/>
  <c r="I2360" i="4"/>
  <c r="AA2360" i="4"/>
  <c r="AF2360" i="4" s="1"/>
  <c r="AK2357" i="4"/>
  <c r="H2357" i="4" s="1"/>
  <c r="G2357" i="4" s="1"/>
  <c r="AH2358" i="4"/>
  <c r="AG2358" i="4"/>
  <c r="AD2358" i="4"/>
  <c r="AF2358" i="4"/>
  <c r="AE2358" i="4"/>
  <c r="AI2358" i="4"/>
  <c r="T2361" i="4"/>
  <c r="Q2361" i="4"/>
  <c r="Z2361" i="4"/>
  <c r="O2361" i="4"/>
  <c r="Y2361" i="4"/>
  <c r="M2362" i="4"/>
  <c r="P2362" i="4"/>
  <c r="X2362" i="4"/>
  <c r="N2363" i="4"/>
  <c r="L2364" i="4"/>
  <c r="W2363" i="4"/>
  <c r="K2363" i="4"/>
  <c r="I2361" i="4"/>
  <c r="V2365" i="4"/>
  <c r="J2366" i="4"/>
  <c r="AG2356" i="2"/>
  <c r="AE2356" i="2"/>
  <c r="AC2356" i="2"/>
  <c r="AI2356" i="2"/>
  <c r="V2356" i="2"/>
  <c r="AV2325" i="2"/>
  <c r="AW2325" i="2" s="1"/>
  <c r="Z2350" i="2"/>
  <c r="AF2350" i="2" s="1"/>
  <c r="AA2349" i="2"/>
  <c r="AH2349" i="2" s="1"/>
  <c r="AY2317" i="2" s="1"/>
  <c r="AB2351" i="2"/>
  <c r="X2352" i="2"/>
  <c r="Y2351" i="2"/>
  <c r="AD2351" i="2" s="1"/>
  <c r="AK2359" i="4" l="1"/>
  <c r="H2359" i="4" s="1"/>
  <c r="G2359" i="4" s="1"/>
  <c r="AI2360" i="4"/>
  <c r="AG2360" i="4"/>
  <c r="AE2360" i="4"/>
  <c r="AD2360" i="4"/>
  <c r="AH2360" i="4"/>
  <c r="S2361" i="4"/>
  <c r="F2361" i="4" s="1"/>
  <c r="AA2361" i="4"/>
  <c r="AK2358" i="4"/>
  <c r="H2358" i="4" s="1"/>
  <c r="G2358" i="4" s="1"/>
  <c r="R2362" i="4"/>
  <c r="N2364" i="4"/>
  <c r="L2365" i="4"/>
  <c r="W2364" i="4"/>
  <c r="K2364" i="4"/>
  <c r="O2362" i="4"/>
  <c r="Y2362" i="4"/>
  <c r="P2363" i="4"/>
  <c r="M2363" i="4"/>
  <c r="X2363" i="4"/>
  <c r="V2366" i="4"/>
  <c r="J2367" i="4"/>
  <c r="AG2357" i="2"/>
  <c r="AE2357" i="2"/>
  <c r="AC2357" i="2"/>
  <c r="AI2357" i="2"/>
  <c r="V2357" i="2"/>
  <c r="AV2326" i="2"/>
  <c r="AW2326" i="2" s="1"/>
  <c r="Z2351" i="2"/>
  <c r="AF2351" i="2" s="1"/>
  <c r="AB2352" i="2"/>
  <c r="X2353" i="2"/>
  <c r="Y2352" i="2"/>
  <c r="AD2352" i="2" s="1"/>
  <c r="AA2350" i="2"/>
  <c r="AH2350" i="2" s="1"/>
  <c r="AY2318" i="2" s="1"/>
  <c r="AK2360" i="4" l="1"/>
  <c r="H2360" i="4" s="1"/>
  <c r="G2360" i="4" s="1"/>
  <c r="R2363" i="4"/>
  <c r="Z2363" i="4" s="1"/>
  <c r="T2362" i="4"/>
  <c r="Q2362" i="4"/>
  <c r="Z2362" i="4"/>
  <c r="AI2361" i="4"/>
  <c r="AG2361" i="4"/>
  <c r="AF2361" i="4"/>
  <c r="AH2361" i="4"/>
  <c r="AE2361" i="4"/>
  <c r="T2363" i="4"/>
  <c r="Q2363" i="4"/>
  <c r="AD2361" i="4"/>
  <c r="O2363" i="4"/>
  <c r="Y2363" i="4"/>
  <c r="N2365" i="4"/>
  <c r="L2366" i="4"/>
  <c r="W2365" i="4"/>
  <c r="K2365" i="4"/>
  <c r="P2364" i="4"/>
  <c r="R2364" i="4" s="1"/>
  <c r="M2364" i="4"/>
  <c r="X2364" i="4"/>
  <c r="V2367" i="4"/>
  <c r="J2368" i="4"/>
  <c r="AG2358" i="2"/>
  <c r="AE2358" i="2"/>
  <c r="AC2358" i="2"/>
  <c r="AI2358" i="2"/>
  <c r="V2358" i="2"/>
  <c r="AV2327" i="2"/>
  <c r="AW2327" i="2" s="1"/>
  <c r="AB2353" i="2"/>
  <c r="X2354" i="2"/>
  <c r="Y2353" i="2"/>
  <c r="AD2353" i="2" s="1"/>
  <c r="Z2352" i="2"/>
  <c r="AF2352" i="2" s="1"/>
  <c r="AA2351" i="2"/>
  <c r="AH2351" i="2" s="1"/>
  <c r="AY2319" i="2" s="1"/>
  <c r="I2363" i="4" l="1"/>
  <c r="T2364" i="4"/>
  <c r="I2364" i="4" s="1"/>
  <c r="Q2364" i="4"/>
  <c r="Z2364" i="4"/>
  <c r="S2363" i="4"/>
  <c r="F2363" i="4" s="1"/>
  <c r="AA2363" i="4"/>
  <c r="S2362" i="4"/>
  <c r="F2362" i="4" s="1"/>
  <c r="I2362" i="4"/>
  <c r="AA2362" i="4"/>
  <c r="AI2363" i="4"/>
  <c r="AK2361" i="4"/>
  <c r="H2361" i="4" s="1"/>
  <c r="G2361" i="4" s="1"/>
  <c r="O2364" i="4"/>
  <c r="Y2364" i="4"/>
  <c r="P2365" i="4"/>
  <c r="M2365" i="4"/>
  <c r="X2365" i="4"/>
  <c r="L2367" i="4"/>
  <c r="N2366" i="4"/>
  <c r="W2366" i="4"/>
  <c r="K2366" i="4"/>
  <c r="V2368" i="4"/>
  <c r="J2369" i="4"/>
  <c r="AG2359" i="2"/>
  <c r="AE2359" i="2"/>
  <c r="AC2359" i="2"/>
  <c r="AI2359" i="2"/>
  <c r="V2359" i="2"/>
  <c r="AV2328" i="2"/>
  <c r="AW2328" i="2" s="1"/>
  <c r="AA2352" i="2"/>
  <c r="AH2352" i="2" s="1"/>
  <c r="AY2320" i="2" s="1"/>
  <c r="Z2353" i="2"/>
  <c r="AF2353" i="2" s="1"/>
  <c r="AB2354" i="2"/>
  <c r="X2355" i="2"/>
  <c r="Y2354" i="2"/>
  <c r="AD2354" i="2" s="1"/>
  <c r="R2365" i="4" l="1"/>
  <c r="AG2363" i="4"/>
  <c r="AF2363" i="4"/>
  <c r="AE2363" i="4"/>
  <c r="AH2363" i="4"/>
  <c r="AG2362" i="4"/>
  <c r="AF2362" i="4"/>
  <c r="AD2362" i="4"/>
  <c r="AH2362" i="4"/>
  <c r="AI2362" i="4"/>
  <c r="AE2362" i="4"/>
  <c r="S2364" i="4"/>
  <c r="F2364" i="4" s="1"/>
  <c r="AA2364" i="4"/>
  <c r="AD2363" i="4"/>
  <c r="L2368" i="4"/>
  <c r="N2367" i="4"/>
  <c r="W2367" i="4"/>
  <c r="O2365" i="4"/>
  <c r="Y2365" i="4"/>
  <c r="K2367" i="4"/>
  <c r="M2366" i="4"/>
  <c r="P2366" i="4"/>
  <c r="R2366" i="4" s="1"/>
  <c r="X2366" i="4"/>
  <c r="V2369" i="4"/>
  <c r="J2370" i="4"/>
  <c r="AG2360" i="2"/>
  <c r="AE2360" i="2"/>
  <c r="AC2360" i="2"/>
  <c r="AI2360" i="2"/>
  <c r="V2360" i="2"/>
  <c r="AV2329" i="2"/>
  <c r="AW2329" i="2" s="1"/>
  <c r="Z2354" i="2"/>
  <c r="AF2354" i="2" s="1"/>
  <c r="AA2353" i="2"/>
  <c r="AH2353" i="2" s="1"/>
  <c r="AY2321" i="2" s="1"/>
  <c r="AB2355" i="2"/>
  <c r="X2356" i="2"/>
  <c r="Y2355" i="2"/>
  <c r="AD2355" i="2" s="1"/>
  <c r="AK2363" i="4" l="1"/>
  <c r="H2363" i="4" s="1"/>
  <c r="G2363" i="4" s="1"/>
  <c r="AI2364" i="4"/>
  <c r="AF2364" i="4"/>
  <c r="AE2364" i="4"/>
  <c r="AG2364" i="4"/>
  <c r="AD2364" i="4"/>
  <c r="AK2362" i="4"/>
  <c r="H2362" i="4" s="1"/>
  <c r="G2362" i="4" s="1"/>
  <c r="T2365" i="4"/>
  <c r="T2366" i="4" s="1"/>
  <c r="I2366" i="4" s="1"/>
  <c r="Q2365" i="4"/>
  <c r="Z2365" i="4"/>
  <c r="Q2366" i="4"/>
  <c r="Z2366" i="4"/>
  <c r="AH2364" i="4"/>
  <c r="O2366" i="4"/>
  <c r="Y2366" i="4"/>
  <c r="P2367" i="4"/>
  <c r="R2367" i="4" s="1"/>
  <c r="M2367" i="4"/>
  <c r="X2367" i="4"/>
  <c r="L2369" i="4"/>
  <c r="N2368" i="4"/>
  <c r="K2368" i="4"/>
  <c r="W2368" i="4"/>
  <c r="V2370" i="4"/>
  <c r="J2371" i="4"/>
  <c r="AG2361" i="2"/>
  <c r="AE2361" i="2"/>
  <c r="AC2361" i="2"/>
  <c r="AI2361" i="2"/>
  <c r="V2361" i="2"/>
  <c r="AV2330" i="2"/>
  <c r="AW2330" i="2" s="1"/>
  <c r="AB2356" i="2"/>
  <c r="X2357" i="2"/>
  <c r="Y2356" i="2"/>
  <c r="AD2356" i="2" s="1"/>
  <c r="Z2355" i="2"/>
  <c r="AF2355" i="2" s="1"/>
  <c r="AA2354" i="2"/>
  <c r="AH2354" i="2" s="1"/>
  <c r="AY2322" i="2" s="1"/>
  <c r="I2365" i="4" l="1"/>
  <c r="S2365" i="4"/>
  <c r="F2365" i="4" s="1"/>
  <c r="AA2365" i="4"/>
  <c r="T2367" i="4"/>
  <c r="S2367" i="4" s="1"/>
  <c r="Q2367" i="4"/>
  <c r="Z2367" i="4"/>
  <c r="S2366" i="4"/>
  <c r="F2366" i="4" s="1"/>
  <c r="AA2366" i="4"/>
  <c r="AI2366" i="4" s="1"/>
  <c r="AK2364" i="4"/>
  <c r="H2364" i="4" s="1"/>
  <c r="G2364" i="4" s="1"/>
  <c r="P2368" i="4"/>
  <c r="R2368" i="4" s="1"/>
  <c r="M2368" i="4"/>
  <c r="X2368" i="4"/>
  <c r="O2367" i="4"/>
  <c r="F2367" i="4" s="1"/>
  <c r="Y2367" i="4"/>
  <c r="N2369" i="4"/>
  <c r="L2370" i="4"/>
  <c r="W2369" i="4"/>
  <c r="K2369" i="4"/>
  <c r="V2371" i="4"/>
  <c r="J2372" i="4"/>
  <c r="AG2362" i="2"/>
  <c r="AE2362" i="2"/>
  <c r="AC2362" i="2"/>
  <c r="AI2362" i="2"/>
  <c r="V2362" i="2"/>
  <c r="AV2331" i="2"/>
  <c r="AW2331" i="2" s="1"/>
  <c r="AA2355" i="2"/>
  <c r="AH2355" i="2" s="1"/>
  <c r="AY2323" i="2" s="1"/>
  <c r="Z2356" i="2"/>
  <c r="AF2356" i="2" s="1"/>
  <c r="AB2357" i="2"/>
  <c r="X2358" i="2"/>
  <c r="Y2357" i="2"/>
  <c r="AD2357" i="2" s="1"/>
  <c r="AG2366" i="4" l="1"/>
  <c r="AA2367" i="4"/>
  <c r="AI2367" i="4" s="1"/>
  <c r="I2367" i="4"/>
  <c r="AE2366" i="4"/>
  <c r="AD2366" i="4"/>
  <c r="AH2366" i="4"/>
  <c r="AE2365" i="4"/>
  <c r="AF2365" i="4"/>
  <c r="AI2365" i="4"/>
  <c r="AG2365" i="4"/>
  <c r="AH2365" i="4"/>
  <c r="AD2365" i="4"/>
  <c r="T2368" i="4"/>
  <c r="Q2368" i="4"/>
  <c r="Z2368" i="4"/>
  <c r="AF2366" i="4"/>
  <c r="L2371" i="4"/>
  <c r="N2370" i="4"/>
  <c r="W2370" i="4"/>
  <c r="K2370" i="4"/>
  <c r="P2369" i="4"/>
  <c r="M2369" i="4"/>
  <c r="X2369" i="4"/>
  <c r="O2368" i="4"/>
  <c r="Y2368" i="4"/>
  <c r="V2372" i="4"/>
  <c r="J2373" i="4"/>
  <c r="AH2367" i="4"/>
  <c r="AG2363" i="2"/>
  <c r="AE2363" i="2"/>
  <c r="AC2363" i="2"/>
  <c r="AI2363" i="2"/>
  <c r="V2363" i="2"/>
  <c r="AV2332" i="2"/>
  <c r="AW2332" i="2" s="1"/>
  <c r="Z2357" i="2"/>
  <c r="AF2357" i="2" s="1"/>
  <c r="AA2356" i="2"/>
  <c r="AH2356" i="2" s="1"/>
  <c r="AY2324" i="2" s="1"/>
  <c r="AB2358" i="2"/>
  <c r="X2359" i="2"/>
  <c r="Y2358" i="2"/>
  <c r="AD2358" i="2" s="1"/>
  <c r="AF2367" i="4" l="1"/>
  <c r="AG2367" i="4"/>
  <c r="AD2367" i="4"/>
  <c r="AE2367" i="4"/>
  <c r="AK2366" i="4"/>
  <c r="H2366" i="4" s="1"/>
  <c r="G2366" i="4" s="1"/>
  <c r="S2368" i="4"/>
  <c r="I2368" i="4"/>
  <c r="F2368" i="4"/>
  <c r="AK2365" i="4"/>
  <c r="H2365" i="4" s="1"/>
  <c r="G2365" i="4" s="1"/>
  <c r="R2369" i="4"/>
  <c r="AA2368" i="4"/>
  <c r="AI2368" i="4" s="1"/>
  <c r="M2370" i="4"/>
  <c r="P2370" i="4"/>
  <c r="X2370" i="4"/>
  <c r="O2369" i="4"/>
  <c r="Y2369" i="4"/>
  <c r="L2372" i="4"/>
  <c r="N2371" i="4"/>
  <c r="W2371" i="4"/>
  <c r="K2371" i="4"/>
  <c r="V2373" i="4"/>
  <c r="J2374" i="4"/>
  <c r="AG2368" i="4"/>
  <c r="AD2368" i="4"/>
  <c r="AG2364" i="2"/>
  <c r="AE2364" i="2"/>
  <c r="AC2364" i="2"/>
  <c r="AI2364" i="2"/>
  <c r="V2364" i="2"/>
  <c r="AV2333" i="2"/>
  <c r="AW2333" i="2" s="1"/>
  <c r="AB2359" i="2"/>
  <c r="X2360" i="2"/>
  <c r="Y2359" i="2"/>
  <c r="AD2359" i="2" s="1"/>
  <c r="Z2358" i="2"/>
  <c r="AF2358" i="2" s="1"/>
  <c r="AA2357" i="2"/>
  <c r="AH2357" i="2" s="1"/>
  <c r="AY2325" i="2" s="1"/>
  <c r="AK2367" i="4" l="1"/>
  <c r="H2367" i="4" s="1"/>
  <c r="G2367" i="4" s="1"/>
  <c r="AE2368" i="4"/>
  <c r="AF2368" i="4"/>
  <c r="AH2368" i="4"/>
  <c r="T2369" i="4"/>
  <c r="I2369" i="4" s="1"/>
  <c r="Q2369" i="4"/>
  <c r="Z2369" i="4"/>
  <c r="R2370" i="4"/>
  <c r="P2371" i="4"/>
  <c r="M2371" i="4"/>
  <c r="X2371" i="4"/>
  <c r="L2373" i="4"/>
  <c r="N2372" i="4"/>
  <c r="W2372" i="4"/>
  <c r="K2372" i="4"/>
  <c r="O2370" i="4"/>
  <c r="Y2370" i="4"/>
  <c r="V2374" i="4"/>
  <c r="J2375" i="4"/>
  <c r="AG2365" i="2"/>
  <c r="AE2365" i="2"/>
  <c r="AC2365" i="2"/>
  <c r="AI2365" i="2"/>
  <c r="V2365" i="2"/>
  <c r="AV2334" i="2"/>
  <c r="AW2334" i="2" s="1"/>
  <c r="AA2358" i="2"/>
  <c r="AH2358" i="2" s="1"/>
  <c r="AY2326" i="2" s="1"/>
  <c r="Z2359" i="2"/>
  <c r="AF2359" i="2" s="1"/>
  <c r="AB2360" i="2"/>
  <c r="X2361" i="2"/>
  <c r="Y2360" i="2"/>
  <c r="AD2360" i="2" s="1"/>
  <c r="AK2368" i="4" l="1"/>
  <c r="H2368" i="4" s="1"/>
  <c r="G2368" i="4" s="1"/>
  <c r="R2371" i="4"/>
  <c r="Z2371" i="4" s="1"/>
  <c r="S2369" i="4"/>
  <c r="F2369" i="4" s="1"/>
  <c r="AA2369" i="4"/>
  <c r="T2370" i="4"/>
  <c r="Q2370" i="4"/>
  <c r="Z2370" i="4"/>
  <c r="N2373" i="4"/>
  <c r="L2374" i="4"/>
  <c r="W2373" i="4"/>
  <c r="K2373" i="4"/>
  <c r="M2372" i="4"/>
  <c r="P2372" i="4"/>
  <c r="R2372" i="4" s="1"/>
  <c r="X2372" i="4"/>
  <c r="O2371" i="4"/>
  <c r="Y2371" i="4"/>
  <c r="V2375" i="4"/>
  <c r="J2376" i="4"/>
  <c r="AG2366" i="2"/>
  <c r="AE2366" i="2"/>
  <c r="AC2366" i="2"/>
  <c r="AI2366" i="2"/>
  <c r="V2366" i="2"/>
  <c r="AV2335" i="2"/>
  <c r="AW2335" i="2" s="1"/>
  <c r="Z2360" i="2"/>
  <c r="AF2360" i="2" s="1"/>
  <c r="AA2359" i="2"/>
  <c r="AH2359" i="2" s="1"/>
  <c r="AY2327" i="2" s="1"/>
  <c r="AB2361" i="2"/>
  <c r="X2362" i="2"/>
  <c r="Y2361" i="2"/>
  <c r="AD2361" i="2" s="1"/>
  <c r="Q2371" i="4" l="1"/>
  <c r="Q2372" i="4"/>
  <c r="S2370" i="4"/>
  <c r="AA2370" i="4"/>
  <c r="Z2372" i="4"/>
  <c r="I2370" i="4"/>
  <c r="AH2369" i="4"/>
  <c r="AD2369" i="4"/>
  <c r="AG2369" i="4"/>
  <c r="AI2369" i="4"/>
  <c r="AF2369" i="4"/>
  <c r="AE2369" i="4"/>
  <c r="T2371" i="4"/>
  <c r="F2370" i="4"/>
  <c r="O2372" i="4"/>
  <c r="Y2372" i="4"/>
  <c r="L2375" i="4"/>
  <c r="N2374" i="4"/>
  <c r="W2374" i="4"/>
  <c r="K2374" i="4"/>
  <c r="M2373" i="4"/>
  <c r="P2373" i="4"/>
  <c r="X2373" i="4"/>
  <c r="V2376" i="4"/>
  <c r="J2377" i="4"/>
  <c r="AG2367" i="2"/>
  <c r="AE2367" i="2"/>
  <c r="AC2367" i="2"/>
  <c r="AI2367" i="2"/>
  <c r="V2367" i="2"/>
  <c r="AV2336" i="2"/>
  <c r="AW2336" i="2" s="1"/>
  <c r="AB2362" i="2"/>
  <c r="X2363" i="2"/>
  <c r="Y2362" i="2"/>
  <c r="AD2362" i="2" s="1"/>
  <c r="Z2361" i="2"/>
  <c r="AF2361" i="2" s="1"/>
  <c r="AA2360" i="2"/>
  <c r="AH2360" i="2" s="1"/>
  <c r="AY2328" i="2" s="1"/>
  <c r="AK2369" i="4" l="1"/>
  <c r="H2369" i="4" s="1"/>
  <c r="G2369" i="4" s="1"/>
  <c r="AE2370" i="4"/>
  <c r="AI2370" i="4"/>
  <c r="AG2370" i="4"/>
  <c r="AD2370" i="4"/>
  <c r="AF2370" i="4"/>
  <c r="AH2370" i="4"/>
  <c r="R2373" i="4"/>
  <c r="S2371" i="4"/>
  <c r="F2371" i="4" s="1"/>
  <c r="I2371" i="4"/>
  <c r="AA2371" i="4"/>
  <c r="T2372" i="4"/>
  <c r="N2375" i="4"/>
  <c r="L2376" i="4"/>
  <c r="K2376" i="4" s="1"/>
  <c r="W2375" i="4"/>
  <c r="K2375" i="4"/>
  <c r="O2373" i="4"/>
  <c r="Y2373" i="4"/>
  <c r="M2374" i="4"/>
  <c r="P2374" i="4"/>
  <c r="X2374" i="4"/>
  <c r="V2377" i="4"/>
  <c r="J2378" i="4"/>
  <c r="AG2368" i="2"/>
  <c r="AE2368" i="2"/>
  <c r="AC2368" i="2"/>
  <c r="AI2368" i="2"/>
  <c r="V2368" i="2"/>
  <c r="AV2337" i="2"/>
  <c r="AW2337" i="2" s="1"/>
  <c r="AA2361" i="2"/>
  <c r="AH2361" i="2" s="1"/>
  <c r="AY2329" i="2" s="1"/>
  <c r="Z2362" i="2"/>
  <c r="AF2362" i="2" s="1"/>
  <c r="AB2363" i="2"/>
  <c r="X2364" i="2"/>
  <c r="Y2363" i="2"/>
  <c r="AD2363" i="2" s="1"/>
  <c r="AK2370" i="4" l="1"/>
  <c r="H2370" i="4" s="1"/>
  <c r="G2370" i="4" s="1"/>
  <c r="AH2371" i="4"/>
  <c r="AI2371" i="4"/>
  <c r="AG2371" i="4"/>
  <c r="AD2371" i="4"/>
  <c r="AF2371" i="4"/>
  <c r="AE2371" i="4"/>
  <c r="T2373" i="4"/>
  <c r="I2373" i="4" s="1"/>
  <c r="Q2373" i="4"/>
  <c r="Z2373" i="4"/>
  <c r="R2374" i="4"/>
  <c r="S2372" i="4"/>
  <c r="F2372" i="4" s="1"/>
  <c r="AA2372" i="4"/>
  <c r="I2372" i="4"/>
  <c r="N2376" i="4"/>
  <c r="L2377" i="4"/>
  <c r="W2376" i="4"/>
  <c r="O2374" i="4"/>
  <c r="Y2374" i="4"/>
  <c r="P2375" i="4"/>
  <c r="M2375" i="4"/>
  <c r="X2375" i="4"/>
  <c r="V2378" i="4"/>
  <c r="J2379" i="4"/>
  <c r="AG2369" i="2"/>
  <c r="AE2369" i="2"/>
  <c r="AC2369" i="2"/>
  <c r="AI2369" i="2"/>
  <c r="V2369" i="2"/>
  <c r="AV2338" i="2"/>
  <c r="AW2338" i="2" s="1"/>
  <c r="Z2363" i="2"/>
  <c r="AF2363" i="2" s="1"/>
  <c r="AA2362" i="2"/>
  <c r="AH2362" i="2" s="1"/>
  <c r="AY2330" i="2" s="1"/>
  <c r="AB2364" i="2"/>
  <c r="X2365" i="2"/>
  <c r="Y2364" i="2"/>
  <c r="AD2364" i="2" s="1"/>
  <c r="AK2371" i="4" l="1"/>
  <c r="H2371" i="4" s="1"/>
  <c r="G2371" i="4" s="1"/>
  <c r="T2374" i="4"/>
  <c r="I2374" i="4" s="1"/>
  <c r="Q2374" i="4"/>
  <c r="Z2374" i="4"/>
  <c r="S2373" i="4"/>
  <c r="F2373" i="4" s="1"/>
  <c r="AA2373" i="4"/>
  <c r="R2375" i="4"/>
  <c r="AI2372" i="4"/>
  <c r="AD2372" i="4"/>
  <c r="AG2372" i="4"/>
  <c r="AE2372" i="4"/>
  <c r="AF2372" i="4"/>
  <c r="AH2372" i="4"/>
  <c r="O2375" i="4"/>
  <c r="Y2375" i="4"/>
  <c r="N2377" i="4"/>
  <c r="L2378" i="4"/>
  <c r="W2377" i="4"/>
  <c r="K2377" i="4"/>
  <c r="M2376" i="4"/>
  <c r="P2376" i="4"/>
  <c r="X2376" i="4"/>
  <c r="V2379" i="4"/>
  <c r="J2380" i="4"/>
  <c r="AG2370" i="2"/>
  <c r="AE2370" i="2"/>
  <c r="AC2370" i="2"/>
  <c r="AI2370" i="2"/>
  <c r="V2370" i="2"/>
  <c r="AV2339" i="2"/>
  <c r="AW2339" i="2" s="1"/>
  <c r="AB2365" i="2"/>
  <c r="X2366" i="2"/>
  <c r="Y2365" i="2"/>
  <c r="AD2365" i="2" s="1"/>
  <c r="Z2364" i="2"/>
  <c r="AF2364" i="2" s="1"/>
  <c r="AA2363" i="2"/>
  <c r="AH2363" i="2" s="1"/>
  <c r="AY2331" i="2" s="1"/>
  <c r="O2376" i="4" l="1"/>
  <c r="R2376" i="4"/>
  <c r="AK2372" i="4"/>
  <c r="H2372" i="4" s="1"/>
  <c r="G2372" i="4" s="1"/>
  <c r="AH2373" i="4"/>
  <c r="AI2373" i="4"/>
  <c r="AF2373" i="4"/>
  <c r="AD2373" i="4"/>
  <c r="AG2373" i="4"/>
  <c r="AE2373" i="4"/>
  <c r="S2374" i="4"/>
  <c r="F2374" i="4" s="1"/>
  <c r="AA2374" i="4"/>
  <c r="T2375" i="4"/>
  <c r="Q2375" i="4"/>
  <c r="Z2375" i="4"/>
  <c r="Y2376" i="4"/>
  <c r="L2379" i="4"/>
  <c r="N2378" i="4"/>
  <c r="W2378" i="4"/>
  <c r="K2378" i="4"/>
  <c r="M2377" i="4"/>
  <c r="P2377" i="4"/>
  <c r="R2377" i="4" s="1"/>
  <c r="X2377" i="4"/>
  <c r="Z2376" i="4"/>
  <c r="V2380" i="4"/>
  <c r="J2381" i="4"/>
  <c r="AG2371" i="2"/>
  <c r="AE2371" i="2"/>
  <c r="AC2371" i="2"/>
  <c r="AI2371" i="2"/>
  <c r="V2371" i="2"/>
  <c r="AV2340" i="2"/>
  <c r="AW2340" i="2" s="1"/>
  <c r="AA2364" i="2"/>
  <c r="AH2364" i="2" s="1"/>
  <c r="AY2332" i="2" s="1"/>
  <c r="Z2365" i="2"/>
  <c r="AF2365" i="2" s="1"/>
  <c r="AB2366" i="2"/>
  <c r="X2367" i="2"/>
  <c r="Y2366" i="2"/>
  <c r="AD2366" i="2" s="1"/>
  <c r="AK2373" i="4" l="1"/>
  <c r="H2373" i="4" s="1"/>
  <c r="G2373" i="4" s="1"/>
  <c r="Q2377" i="4"/>
  <c r="T2376" i="4"/>
  <c r="Q2376" i="4"/>
  <c r="AD2374" i="4"/>
  <c r="AH2374" i="4"/>
  <c r="AI2374" i="4"/>
  <c r="AG2374" i="4"/>
  <c r="AF2374" i="4"/>
  <c r="AE2374" i="4"/>
  <c r="S2375" i="4"/>
  <c r="F2375" i="4" s="1"/>
  <c r="AA2375" i="4"/>
  <c r="AH2375" i="4" s="1"/>
  <c r="I2375" i="4"/>
  <c r="O2377" i="4"/>
  <c r="Y2377" i="4"/>
  <c r="M2378" i="4"/>
  <c r="P2378" i="4"/>
  <c r="R2378" i="4" s="1"/>
  <c r="X2378" i="4"/>
  <c r="N2379" i="4"/>
  <c r="L2380" i="4"/>
  <c r="W2379" i="4"/>
  <c r="K2379" i="4"/>
  <c r="I2376" i="4"/>
  <c r="Z2377" i="4"/>
  <c r="V2381" i="4"/>
  <c r="J2382" i="4"/>
  <c r="AG2372" i="2"/>
  <c r="AE2372" i="2"/>
  <c r="AC2372" i="2"/>
  <c r="AI2372" i="2"/>
  <c r="V2372" i="2"/>
  <c r="AV2341" i="2"/>
  <c r="AW2341" i="2" s="1"/>
  <c r="Z2366" i="2"/>
  <c r="AF2366" i="2" s="1"/>
  <c r="AA2365" i="2"/>
  <c r="AH2365" i="2" s="1"/>
  <c r="AY2333" i="2" s="1"/>
  <c r="AB2367" i="2"/>
  <c r="X2368" i="2"/>
  <c r="Y2367" i="2"/>
  <c r="AD2367" i="2" s="1"/>
  <c r="AF2375" i="4" l="1"/>
  <c r="AG2375" i="4"/>
  <c r="AD2375" i="4"/>
  <c r="Q2378" i="4"/>
  <c r="S2376" i="4"/>
  <c r="F2376" i="4" s="1"/>
  <c r="AA2376" i="4"/>
  <c r="AE2375" i="4"/>
  <c r="AK2374" i="4"/>
  <c r="H2374" i="4" s="1"/>
  <c r="G2374" i="4" s="1"/>
  <c r="AI2375" i="4"/>
  <c r="T2377" i="4"/>
  <c r="O2378" i="4"/>
  <c r="Y2378" i="4"/>
  <c r="N2380" i="4"/>
  <c r="L2381" i="4"/>
  <c r="W2380" i="4"/>
  <c r="K2380" i="4"/>
  <c r="P2379" i="4"/>
  <c r="R2379" i="4" s="1"/>
  <c r="M2379" i="4"/>
  <c r="X2379" i="4"/>
  <c r="Z2378" i="4"/>
  <c r="V2382" i="4"/>
  <c r="J2383" i="4"/>
  <c r="AG2373" i="2"/>
  <c r="AE2373" i="2"/>
  <c r="AC2373" i="2"/>
  <c r="AI2373" i="2"/>
  <c r="V2373" i="2"/>
  <c r="AV2342" i="2"/>
  <c r="AW2342" i="2" s="1"/>
  <c r="AB2368" i="2"/>
  <c r="X2369" i="2"/>
  <c r="Y2368" i="2"/>
  <c r="AD2368" i="2" s="1"/>
  <c r="Z2367" i="2"/>
  <c r="AF2367" i="2" s="1"/>
  <c r="AA2366" i="2"/>
  <c r="AH2366" i="2" s="1"/>
  <c r="AY2334" i="2" s="1"/>
  <c r="AK2375" i="4" l="1"/>
  <c r="H2375" i="4" s="1"/>
  <c r="G2375" i="4" s="1"/>
  <c r="AH2376" i="4"/>
  <c r="AI2376" i="4"/>
  <c r="AE2376" i="4"/>
  <c r="AD2376" i="4"/>
  <c r="AF2376" i="4"/>
  <c r="AG2376" i="4"/>
  <c r="S2377" i="4"/>
  <c r="F2377" i="4" s="1"/>
  <c r="AA2377" i="4"/>
  <c r="I2377" i="4"/>
  <c r="Q2379" i="4"/>
  <c r="T2378" i="4"/>
  <c r="T2379" i="4" s="1"/>
  <c r="S2379" i="4" s="1"/>
  <c r="O2379" i="4"/>
  <c r="Y2379" i="4"/>
  <c r="N2381" i="4"/>
  <c r="L2382" i="4"/>
  <c r="W2381" i="4"/>
  <c r="K2381" i="4"/>
  <c r="P2380" i="4"/>
  <c r="R2380" i="4" s="1"/>
  <c r="M2380" i="4"/>
  <c r="X2380" i="4"/>
  <c r="Z2379" i="4"/>
  <c r="V2383" i="4"/>
  <c r="J2384" i="4"/>
  <c r="AG2374" i="2"/>
  <c r="AE2374" i="2"/>
  <c r="AC2374" i="2"/>
  <c r="AI2374" i="2"/>
  <c r="V2374" i="2"/>
  <c r="AV2343" i="2"/>
  <c r="AW2343" i="2" s="1"/>
  <c r="AA2367" i="2"/>
  <c r="AH2367" i="2" s="1"/>
  <c r="AY2335" i="2" s="1"/>
  <c r="Z2368" i="2"/>
  <c r="AF2368" i="2" s="1"/>
  <c r="AB2369" i="2"/>
  <c r="X2370" i="2"/>
  <c r="Y2369" i="2"/>
  <c r="AD2369" i="2" s="1"/>
  <c r="AK2376" i="4" l="1"/>
  <c r="H2376" i="4" s="1"/>
  <c r="G2376" i="4" s="1"/>
  <c r="T2380" i="4"/>
  <c r="S2380" i="4" s="1"/>
  <c r="Q2380" i="4"/>
  <c r="AD2377" i="4"/>
  <c r="AE2377" i="4"/>
  <c r="AG2377" i="4"/>
  <c r="AI2377" i="4"/>
  <c r="AH2377" i="4"/>
  <c r="AF2377" i="4"/>
  <c r="Z2380" i="4"/>
  <c r="S2378" i="4"/>
  <c r="F2378" i="4" s="1"/>
  <c r="AA2378" i="4"/>
  <c r="I2378" i="4"/>
  <c r="L2383" i="4"/>
  <c r="N2382" i="4"/>
  <c r="K2382" i="4"/>
  <c r="W2382" i="4"/>
  <c r="O2380" i="4"/>
  <c r="Y2380" i="4"/>
  <c r="P2381" i="4"/>
  <c r="R2381" i="4" s="1"/>
  <c r="M2381" i="4"/>
  <c r="X2381" i="4"/>
  <c r="I2379" i="4"/>
  <c r="F2380" i="4"/>
  <c r="F2379" i="4"/>
  <c r="AA2379" i="4"/>
  <c r="AE2379" i="4" s="1"/>
  <c r="V2384" i="4"/>
  <c r="J2385" i="4"/>
  <c r="AG2375" i="2"/>
  <c r="AE2375" i="2"/>
  <c r="AC2375" i="2"/>
  <c r="AI2375" i="2"/>
  <c r="V2375" i="2"/>
  <c r="AV2344" i="2"/>
  <c r="AW2344" i="2" s="1"/>
  <c r="Z2369" i="2"/>
  <c r="AF2369" i="2" s="1"/>
  <c r="AA2368" i="2"/>
  <c r="AH2368" i="2" s="1"/>
  <c r="AY2336" i="2" s="1"/>
  <c r="AB2370" i="2"/>
  <c r="X2371" i="2"/>
  <c r="Y2370" i="2"/>
  <c r="AD2370" i="2" s="1"/>
  <c r="AA2380" i="4" l="1"/>
  <c r="AE2380" i="4" s="1"/>
  <c r="I2380" i="4"/>
  <c r="T2381" i="4"/>
  <c r="Q2381" i="4"/>
  <c r="Z2381" i="4"/>
  <c r="AH2378" i="4"/>
  <c r="AG2378" i="4"/>
  <c r="AE2378" i="4"/>
  <c r="AD2378" i="4"/>
  <c r="AF2378" i="4"/>
  <c r="AI2378" i="4"/>
  <c r="AK2377" i="4"/>
  <c r="H2377" i="4" s="1"/>
  <c r="G2377" i="4" s="1"/>
  <c r="O2381" i="4"/>
  <c r="Y2381" i="4"/>
  <c r="M2382" i="4"/>
  <c r="P2382" i="4"/>
  <c r="R2382" i="4" s="1"/>
  <c r="X2382" i="4"/>
  <c r="L2384" i="4"/>
  <c r="N2383" i="4"/>
  <c r="W2383" i="4"/>
  <c r="K2383" i="4"/>
  <c r="AD2379" i="4"/>
  <c r="AG2379" i="4"/>
  <c r="AA2381" i="4"/>
  <c r="AF2379" i="4"/>
  <c r="AI2379" i="4"/>
  <c r="AG2380" i="4"/>
  <c r="V2385" i="4"/>
  <c r="J2386" i="4"/>
  <c r="AH2379" i="4"/>
  <c r="AG2376" i="2"/>
  <c r="AE2376" i="2"/>
  <c r="AC2376" i="2"/>
  <c r="AI2376" i="2"/>
  <c r="V2376" i="2"/>
  <c r="AV2345" i="2"/>
  <c r="AW2345" i="2" s="1"/>
  <c r="Z2370" i="2"/>
  <c r="AF2370" i="2" s="1"/>
  <c r="AB2371" i="2"/>
  <c r="X2372" i="2"/>
  <c r="Y2371" i="2"/>
  <c r="AD2371" i="2" s="1"/>
  <c r="AA2369" i="2"/>
  <c r="AH2369" i="2" s="1"/>
  <c r="AY2337" i="2" s="1"/>
  <c r="AI2380" i="4" l="1"/>
  <c r="AD2380" i="4"/>
  <c r="AH2380" i="4"/>
  <c r="AF2380" i="4"/>
  <c r="AK2380" i="4" s="1"/>
  <c r="H2380" i="4" s="1"/>
  <c r="G2380" i="4" s="1"/>
  <c r="AK2378" i="4"/>
  <c r="H2378" i="4" s="1"/>
  <c r="G2378" i="4" s="1"/>
  <c r="T2382" i="4"/>
  <c r="I2382" i="4" s="1"/>
  <c r="Q2382" i="4"/>
  <c r="Z2382" i="4"/>
  <c r="S2381" i="4"/>
  <c r="F2381" i="4" s="1"/>
  <c r="I2381" i="4"/>
  <c r="O2382" i="4"/>
  <c r="Y2382" i="4"/>
  <c r="P2383" i="4"/>
  <c r="M2383" i="4"/>
  <c r="X2383" i="4"/>
  <c r="L2385" i="4"/>
  <c r="N2384" i="4"/>
  <c r="K2384" i="4"/>
  <c r="W2384" i="4"/>
  <c r="V2386" i="4"/>
  <c r="J2387" i="4"/>
  <c r="AD2381" i="4"/>
  <c r="AG2381" i="4"/>
  <c r="AI2381" i="4"/>
  <c r="AE2381" i="4"/>
  <c r="AH2381" i="4"/>
  <c r="AF2381" i="4"/>
  <c r="AK2379" i="4"/>
  <c r="H2379" i="4" s="1"/>
  <c r="G2379" i="4" s="1"/>
  <c r="AG2377" i="2"/>
  <c r="AE2377" i="2"/>
  <c r="AC2377" i="2"/>
  <c r="AI2377" i="2"/>
  <c r="V2377" i="2"/>
  <c r="AV2346" i="2"/>
  <c r="AW2346" i="2" s="1"/>
  <c r="AB2372" i="2"/>
  <c r="X2373" i="2"/>
  <c r="Y2372" i="2"/>
  <c r="AD2372" i="2" s="1"/>
  <c r="Z2371" i="2"/>
  <c r="AF2371" i="2" s="1"/>
  <c r="AA2370" i="2"/>
  <c r="AH2370" i="2" s="1"/>
  <c r="AY2338" i="2" s="1"/>
  <c r="S2382" i="4" l="1"/>
  <c r="F2382" i="4" s="1"/>
  <c r="AA2382" i="4"/>
  <c r="AH2382" i="4" s="1"/>
  <c r="R2383" i="4"/>
  <c r="AF2382" i="4"/>
  <c r="N2385" i="4"/>
  <c r="L2386" i="4"/>
  <c r="W2385" i="4"/>
  <c r="K2385" i="4"/>
  <c r="O2383" i="4"/>
  <c r="Y2383" i="4"/>
  <c r="P2384" i="4"/>
  <c r="M2384" i="4"/>
  <c r="X2384" i="4"/>
  <c r="AK2381" i="4"/>
  <c r="H2381" i="4" s="1"/>
  <c r="G2381" i="4" s="1"/>
  <c r="V2387" i="4"/>
  <c r="J2388" i="4"/>
  <c r="AG2378" i="2"/>
  <c r="AE2378" i="2"/>
  <c r="AC2378" i="2"/>
  <c r="AI2378" i="2"/>
  <c r="V2378" i="2"/>
  <c r="AV2347" i="2"/>
  <c r="AW2347" i="2" s="1"/>
  <c r="AA2371" i="2"/>
  <c r="AH2371" i="2" s="1"/>
  <c r="AY2339" i="2" s="1"/>
  <c r="Z2372" i="2"/>
  <c r="AF2372" i="2" s="1"/>
  <c r="AB2373" i="2"/>
  <c r="X2374" i="2"/>
  <c r="Y2373" i="2"/>
  <c r="AD2373" i="2" s="1"/>
  <c r="R2384" i="4" l="1"/>
  <c r="AI2382" i="4"/>
  <c r="AD2382" i="4"/>
  <c r="T2383" i="4"/>
  <c r="I2383" i="4" s="1"/>
  <c r="Q2383" i="4"/>
  <c r="Z2383" i="4"/>
  <c r="AE2382" i="4"/>
  <c r="AG2382" i="4"/>
  <c r="O2384" i="4"/>
  <c r="Y2384" i="4"/>
  <c r="L2387" i="4"/>
  <c r="N2386" i="4"/>
  <c r="W2386" i="4"/>
  <c r="K2386" i="4"/>
  <c r="P2385" i="4"/>
  <c r="M2385" i="4"/>
  <c r="X2385" i="4"/>
  <c r="V2388" i="4"/>
  <c r="J2389" i="4"/>
  <c r="AG2379" i="2"/>
  <c r="AE2379" i="2"/>
  <c r="AC2379" i="2"/>
  <c r="AI2379" i="2"/>
  <c r="V2379" i="2"/>
  <c r="AV2348" i="2"/>
  <c r="AW2348" i="2" s="1"/>
  <c r="Z2373" i="2"/>
  <c r="AF2373" i="2" s="1"/>
  <c r="AA2372" i="2"/>
  <c r="AH2372" i="2" s="1"/>
  <c r="AY2340" i="2" s="1"/>
  <c r="X2375" i="2"/>
  <c r="AB2374" i="2"/>
  <c r="Y2374" i="2"/>
  <c r="AD2374" i="2" s="1"/>
  <c r="AK2382" i="4" l="1"/>
  <c r="H2382" i="4" s="1"/>
  <c r="G2382" i="4" s="1"/>
  <c r="T2384" i="4"/>
  <c r="I2384" i="4" s="1"/>
  <c r="Q2384" i="4"/>
  <c r="Z2384" i="4"/>
  <c r="R2385" i="4"/>
  <c r="S2383" i="4"/>
  <c r="F2383" i="4" s="1"/>
  <c r="AA2383" i="4"/>
  <c r="O2385" i="4"/>
  <c r="Y2385" i="4"/>
  <c r="M2386" i="4"/>
  <c r="P2386" i="4"/>
  <c r="X2386" i="4"/>
  <c r="L2388" i="4"/>
  <c r="K2388" i="4" s="1"/>
  <c r="N2387" i="4"/>
  <c r="W2387" i="4"/>
  <c r="K2387" i="4"/>
  <c r="V2389" i="4"/>
  <c r="J2390" i="4"/>
  <c r="AG2380" i="2"/>
  <c r="AE2380" i="2"/>
  <c r="AC2380" i="2"/>
  <c r="AI2380" i="2"/>
  <c r="V2380" i="2"/>
  <c r="AV2349" i="2"/>
  <c r="AW2349" i="2" s="1"/>
  <c r="Z2374" i="2"/>
  <c r="AF2374" i="2" s="1"/>
  <c r="AB2375" i="2"/>
  <c r="X2376" i="2"/>
  <c r="Y2375" i="2"/>
  <c r="AD2375" i="2" s="1"/>
  <c r="AA2373" i="2"/>
  <c r="AH2373" i="2" s="1"/>
  <c r="AY2341" i="2" s="1"/>
  <c r="R2386" i="4" l="1"/>
  <c r="Z2386" i="4" s="1"/>
  <c r="AG2383" i="4"/>
  <c r="AE2383" i="4"/>
  <c r="AH2383" i="4"/>
  <c r="AF2383" i="4"/>
  <c r="AD2383" i="4"/>
  <c r="AI2383" i="4"/>
  <c r="Q2386" i="4"/>
  <c r="T2385" i="4"/>
  <c r="Q2385" i="4"/>
  <c r="Z2385" i="4"/>
  <c r="S2384" i="4"/>
  <c r="F2384" i="4" s="1"/>
  <c r="AA2384" i="4"/>
  <c r="AI2384" i="4" s="1"/>
  <c r="O2386" i="4"/>
  <c r="Y2386" i="4"/>
  <c r="P2387" i="4"/>
  <c r="R2387" i="4" s="1"/>
  <c r="M2387" i="4"/>
  <c r="X2387" i="4"/>
  <c r="L2389" i="4"/>
  <c r="N2388" i="4"/>
  <c r="W2388" i="4"/>
  <c r="V2390" i="4"/>
  <c r="J2391" i="4"/>
  <c r="AG2381" i="2"/>
  <c r="AE2381" i="2"/>
  <c r="AC2381" i="2"/>
  <c r="AI2381" i="2"/>
  <c r="V2381" i="2"/>
  <c r="AV2350" i="2"/>
  <c r="AW2350" i="2" s="1"/>
  <c r="AB2376" i="2"/>
  <c r="X2377" i="2"/>
  <c r="Y2376" i="2"/>
  <c r="AD2376" i="2" s="1"/>
  <c r="Z2375" i="2"/>
  <c r="AF2375" i="2" s="1"/>
  <c r="AA2374" i="2"/>
  <c r="AH2374" i="2" s="1"/>
  <c r="AY2342" i="2" s="1"/>
  <c r="AH2384" i="4" l="1"/>
  <c r="AD2384" i="4"/>
  <c r="Q2387" i="4"/>
  <c r="Z2387" i="4"/>
  <c r="AK2383" i="4"/>
  <c r="H2383" i="4" s="1"/>
  <c r="G2383" i="4" s="1"/>
  <c r="AG2384" i="4"/>
  <c r="AF2384" i="4"/>
  <c r="AE2384" i="4"/>
  <c r="S2385" i="4"/>
  <c r="F2385" i="4" s="1"/>
  <c r="AA2385" i="4"/>
  <c r="I2385" i="4"/>
  <c r="T2386" i="4"/>
  <c r="M2388" i="4"/>
  <c r="P2388" i="4"/>
  <c r="R2388" i="4" s="1"/>
  <c r="X2388" i="4"/>
  <c r="O2387" i="4"/>
  <c r="Y2387" i="4"/>
  <c r="N2389" i="4"/>
  <c r="L2390" i="4"/>
  <c r="W2389" i="4"/>
  <c r="K2389" i="4"/>
  <c r="V2391" i="4"/>
  <c r="J2392" i="4"/>
  <c r="AG2382" i="2"/>
  <c r="AE2382" i="2"/>
  <c r="AC2382" i="2"/>
  <c r="AI2382" i="2"/>
  <c r="V2382" i="2"/>
  <c r="AV2351" i="2"/>
  <c r="AW2351" i="2" s="1"/>
  <c r="AA2375" i="2"/>
  <c r="AH2375" i="2" s="1"/>
  <c r="AY2343" i="2" s="1"/>
  <c r="Z2376" i="2"/>
  <c r="AF2376" i="2" s="1"/>
  <c r="AB2377" i="2"/>
  <c r="X2378" i="2"/>
  <c r="Y2377" i="2"/>
  <c r="AD2377" i="2" s="1"/>
  <c r="AK2384" i="4" l="1"/>
  <c r="H2384" i="4" s="1"/>
  <c r="G2384" i="4" s="1"/>
  <c r="Q2388" i="4"/>
  <c r="Z2388" i="4"/>
  <c r="AD2385" i="4"/>
  <c r="AF2385" i="4"/>
  <c r="AH2385" i="4"/>
  <c r="AE2385" i="4"/>
  <c r="AG2385" i="4"/>
  <c r="AI2385" i="4"/>
  <c r="S2386" i="4"/>
  <c r="F2386" i="4" s="1"/>
  <c r="I2386" i="4"/>
  <c r="AA2386" i="4"/>
  <c r="T2387" i="4"/>
  <c r="L2391" i="4"/>
  <c r="N2390" i="4"/>
  <c r="W2390" i="4"/>
  <c r="K2390" i="4"/>
  <c r="M2389" i="4"/>
  <c r="P2389" i="4"/>
  <c r="R2389" i="4" s="1"/>
  <c r="X2389" i="4"/>
  <c r="O2388" i="4"/>
  <c r="Y2388" i="4"/>
  <c r="V2392" i="4"/>
  <c r="J2393" i="4"/>
  <c r="AG2383" i="2"/>
  <c r="AE2383" i="2"/>
  <c r="AC2383" i="2"/>
  <c r="AI2383" i="2"/>
  <c r="V2383" i="2"/>
  <c r="AV2352" i="2"/>
  <c r="AW2352" i="2" s="1"/>
  <c r="Z2377" i="2"/>
  <c r="AF2377" i="2" s="1"/>
  <c r="AA2376" i="2"/>
  <c r="AH2376" i="2" s="1"/>
  <c r="AY2344" i="2" s="1"/>
  <c r="AB2378" i="2"/>
  <c r="X2379" i="2"/>
  <c r="Y2378" i="2"/>
  <c r="AD2378" i="2" s="1"/>
  <c r="AE2386" i="4" l="1"/>
  <c r="AF2386" i="4"/>
  <c r="AD2386" i="4"/>
  <c r="AH2386" i="4"/>
  <c r="AI2386" i="4"/>
  <c r="AG2386" i="4"/>
  <c r="AK2385" i="4"/>
  <c r="H2385" i="4" s="1"/>
  <c r="G2385" i="4" s="1"/>
  <c r="Q2389" i="4"/>
  <c r="Z2389" i="4"/>
  <c r="S2387" i="4"/>
  <c r="F2387" i="4" s="1"/>
  <c r="AA2387" i="4"/>
  <c r="I2387" i="4"/>
  <c r="T2388" i="4"/>
  <c r="T2389" i="4" s="1"/>
  <c r="O2389" i="4"/>
  <c r="Y2389" i="4"/>
  <c r="M2390" i="4"/>
  <c r="P2390" i="4"/>
  <c r="X2390" i="4"/>
  <c r="N2391" i="4"/>
  <c r="L2392" i="4"/>
  <c r="W2391" i="4"/>
  <c r="K2391" i="4"/>
  <c r="V2393" i="4"/>
  <c r="J2394" i="4"/>
  <c r="AG2384" i="2"/>
  <c r="AE2384" i="2"/>
  <c r="AC2384" i="2"/>
  <c r="AI2384" i="2"/>
  <c r="V2384" i="2"/>
  <c r="AV2353" i="2"/>
  <c r="AW2353" i="2" s="1"/>
  <c r="AB2379" i="2"/>
  <c r="X2380" i="2"/>
  <c r="Y2379" i="2"/>
  <c r="AD2379" i="2" s="1"/>
  <c r="Z2378" i="2"/>
  <c r="AF2378" i="2" s="1"/>
  <c r="AA2377" i="2"/>
  <c r="AH2377" i="2" s="1"/>
  <c r="AY2345" i="2" s="1"/>
  <c r="S2389" i="4" l="1"/>
  <c r="F2389" i="4" s="1"/>
  <c r="AA2389" i="4"/>
  <c r="AG2389" i="4" s="1"/>
  <c r="AK2386" i="4"/>
  <c r="H2386" i="4" s="1"/>
  <c r="G2386" i="4" s="1"/>
  <c r="AI2387" i="4"/>
  <c r="AD2387" i="4"/>
  <c r="AH2387" i="4"/>
  <c r="AE2387" i="4"/>
  <c r="AF2387" i="4"/>
  <c r="AG2387" i="4"/>
  <c r="AH2389" i="4"/>
  <c r="I2389" i="4"/>
  <c r="R2390" i="4"/>
  <c r="S2388" i="4"/>
  <c r="F2388" i="4" s="1"/>
  <c r="AA2388" i="4"/>
  <c r="I2388" i="4"/>
  <c r="P2391" i="4"/>
  <c r="R2391" i="4" s="1"/>
  <c r="M2391" i="4"/>
  <c r="X2391" i="4"/>
  <c r="O2390" i="4"/>
  <c r="Y2390" i="4"/>
  <c r="N2392" i="4"/>
  <c r="L2393" i="4"/>
  <c r="W2392" i="4"/>
  <c r="K2392" i="4"/>
  <c r="V2394" i="4"/>
  <c r="J2395" i="4"/>
  <c r="AG2385" i="2"/>
  <c r="AE2385" i="2"/>
  <c r="AC2385" i="2"/>
  <c r="AI2385" i="2"/>
  <c r="V2385" i="2"/>
  <c r="AV2354" i="2"/>
  <c r="AW2354" i="2" s="1"/>
  <c r="AA2378" i="2"/>
  <c r="AH2378" i="2" s="1"/>
  <c r="AY2346" i="2" s="1"/>
  <c r="Z2379" i="2"/>
  <c r="AF2379" i="2" s="1"/>
  <c r="AB2380" i="2"/>
  <c r="X2381" i="2"/>
  <c r="Y2380" i="2"/>
  <c r="AD2380" i="2" s="1"/>
  <c r="AF2389" i="4" l="1"/>
  <c r="AI2389" i="4"/>
  <c r="Q2391" i="4"/>
  <c r="Z2391" i="4"/>
  <c r="AI2388" i="4"/>
  <c r="AD2388" i="4"/>
  <c r="AH2388" i="4"/>
  <c r="AG2388" i="4"/>
  <c r="AE2388" i="4"/>
  <c r="AF2388" i="4"/>
  <c r="T2390" i="4"/>
  <c r="I2390" i="4" s="1"/>
  <c r="Q2390" i="4"/>
  <c r="Z2390" i="4"/>
  <c r="AK2387" i="4"/>
  <c r="H2387" i="4" s="1"/>
  <c r="G2387" i="4" s="1"/>
  <c r="AD2389" i="4"/>
  <c r="AE2389" i="4"/>
  <c r="N2393" i="4"/>
  <c r="L2394" i="4"/>
  <c r="W2393" i="4"/>
  <c r="K2393" i="4"/>
  <c r="M2392" i="4"/>
  <c r="P2392" i="4"/>
  <c r="R2392" i="4" s="1"/>
  <c r="X2392" i="4"/>
  <c r="O2391" i="4"/>
  <c r="Y2391" i="4"/>
  <c r="V2395" i="4"/>
  <c r="J2396" i="4"/>
  <c r="AG2386" i="2"/>
  <c r="AE2386" i="2"/>
  <c r="AC2386" i="2"/>
  <c r="AI2386" i="2"/>
  <c r="V2386" i="2"/>
  <c r="AV2355" i="2"/>
  <c r="AW2355" i="2" s="1"/>
  <c r="Z2380" i="2"/>
  <c r="AF2380" i="2" s="1"/>
  <c r="AA2379" i="2"/>
  <c r="AH2379" i="2" s="1"/>
  <c r="AY2347" i="2" s="1"/>
  <c r="AB2381" i="2"/>
  <c r="X2382" i="2"/>
  <c r="Y2381" i="2"/>
  <c r="AD2381" i="2" s="1"/>
  <c r="Q2392" i="4" l="1"/>
  <c r="Z2392" i="4"/>
  <c r="AK2389" i="4"/>
  <c r="H2389" i="4" s="1"/>
  <c r="G2389" i="4" s="1"/>
  <c r="S2390" i="4"/>
  <c r="F2390" i="4" s="1"/>
  <c r="AA2390" i="4"/>
  <c r="AK2388" i="4"/>
  <c r="H2388" i="4" s="1"/>
  <c r="G2388" i="4" s="1"/>
  <c r="T2391" i="4"/>
  <c r="O2392" i="4"/>
  <c r="Y2392" i="4"/>
  <c r="L2395" i="4"/>
  <c r="N2394" i="4"/>
  <c r="W2394" i="4"/>
  <c r="K2394" i="4"/>
  <c r="M2393" i="4"/>
  <c r="P2393" i="4"/>
  <c r="X2393" i="4"/>
  <c r="V2396" i="4"/>
  <c r="J2397" i="4"/>
  <c r="AG2387" i="2"/>
  <c r="AE2387" i="2"/>
  <c r="AC2387" i="2"/>
  <c r="AI2387" i="2"/>
  <c r="V2387" i="2"/>
  <c r="AV2356" i="2"/>
  <c r="AW2356" i="2" s="1"/>
  <c r="AB2382" i="2"/>
  <c r="X2383" i="2"/>
  <c r="Y2382" i="2"/>
  <c r="AD2382" i="2" s="1"/>
  <c r="Z2381" i="2"/>
  <c r="AF2381" i="2" s="1"/>
  <c r="AA2380" i="2"/>
  <c r="AH2380" i="2" s="1"/>
  <c r="AY2348" i="2" s="1"/>
  <c r="AD2390" i="4" l="1"/>
  <c r="AH2390" i="4"/>
  <c r="AI2390" i="4"/>
  <c r="AF2390" i="4"/>
  <c r="AG2390" i="4"/>
  <c r="AE2390" i="4"/>
  <c r="S2391" i="4"/>
  <c r="F2391" i="4" s="1"/>
  <c r="AA2391" i="4"/>
  <c r="I2391" i="4"/>
  <c r="R2393" i="4"/>
  <c r="T2392" i="4"/>
  <c r="N2395" i="4"/>
  <c r="L2396" i="4"/>
  <c r="W2395" i="4"/>
  <c r="K2395" i="4"/>
  <c r="O2393" i="4"/>
  <c r="Y2393" i="4"/>
  <c r="M2394" i="4"/>
  <c r="P2394" i="4"/>
  <c r="X2394" i="4"/>
  <c r="V2397" i="4"/>
  <c r="J2398" i="4"/>
  <c r="AG2388" i="2"/>
  <c r="AE2388" i="2"/>
  <c r="AC2388" i="2"/>
  <c r="AI2388" i="2"/>
  <c r="V2388" i="2"/>
  <c r="AV2357" i="2"/>
  <c r="AW2357" i="2" s="1"/>
  <c r="AA2381" i="2"/>
  <c r="AH2381" i="2" s="1"/>
  <c r="AY2349" i="2" s="1"/>
  <c r="Z2382" i="2"/>
  <c r="AF2382" i="2" s="1"/>
  <c r="AB2383" i="2"/>
  <c r="X2384" i="2"/>
  <c r="Y2383" i="2"/>
  <c r="AD2383" i="2" s="1"/>
  <c r="AK2390" i="4" l="1"/>
  <c r="H2390" i="4" s="1"/>
  <c r="G2390" i="4" s="1"/>
  <c r="S2392" i="4"/>
  <c r="F2392" i="4" s="1"/>
  <c r="AA2392" i="4"/>
  <c r="I2392" i="4"/>
  <c r="AE2391" i="4"/>
  <c r="AD2391" i="4"/>
  <c r="AI2391" i="4"/>
  <c r="AG2391" i="4"/>
  <c r="AF2391" i="4"/>
  <c r="AH2391" i="4"/>
  <c r="R2394" i="4"/>
  <c r="T2393" i="4"/>
  <c r="Q2393" i="4"/>
  <c r="Z2393" i="4"/>
  <c r="L2397" i="4"/>
  <c r="K2397" i="4" s="1"/>
  <c r="N2396" i="4"/>
  <c r="W2396" i="4"/>
  <c r="K2396" i="4"/>
  <c r="O2394" i="4"/>
  <c r="Y2394" i="4"/>
  <c r="P2395" i="4"/>
  <c r="M2395" i="4"/>
  <c r="X2395" i="4"/>
  <c r="V2398" i="4"/>
  <c r="J2399" i="4"/>
  <c r="AG2389" i="2"/>
  <c r="AE2389" i="2"/>
  <c r="AC2389" i="2"/>
  <c r="AI2389" i="2"/>
  <c r="V2389" i="2"/>
  <c r="AV2358" i="2"/>
  <c r="AW2358" i="2" s="1"/>
  <c r="Z2383" i="2"/>
  <c r="AF2383" i="2" s="1"/>
  <c r="AA2382" i="2"/>
  <c r="AH2382" i="2" s="1"/>
  <c r="AY2350" i="2" s="1"/>
  <c r="AB2384" i="2"/>
  <c r="X2385" i="2"/>
  <c r="Y2384" i="2"/>
  <c r="AD2384" i="2" s="1"/>
  <c r="R2395" i="4" l="1"/>
  <c r="AI2392" i="4"/>
  <c r="AF2392" i="4"/>
  <c r="AH2392" i="4"/>
  <c r="AD2392" i="4"/>
  <c r="AG2392" i="4"/>
  <c r="AE2392" i="4"/>
  <c r="T2394" i="4"/>
  <c r="Q2394" i="4"/>
  <c r="Z2394" i="4"/>
  <c r="AK2391" i="4"/>
  <c r="H2391" i="4" s="1"/>
  <c r="G2391" i="4" s="1"/>
  <c r="S2393" i="4"/>
  <c r="F2393" i="4" s="1"/>
  <c r="AA2393" i="4"/>
  <c r="I2393" i="4"/>
  <c r="O2395" i="4"/>
  <c r="Y2395" i="4"/>
  <c r="M2396" i="4"/>
  <c r="P2396" i="4"/>
  <c r="R2396" i="4" s="1"/>
  <c r="X2396" i="4"/>
  <c r="L2398" i="4"/>
  <c r="N2397" i="4"/>
  <c r="W2397" i="4"/>
  <c r="V2399" i="4"/>
  <c r="J2400" i="4"/>
  <c r="AG2390" i="2"/>
  <c r="AE2390" i="2"/>
  <c r="AC2390" i="2"/>
  <c r="AI2390" i="2"/>
  <c r="V2390" i="2"/>
  <c r="AV2359" i="2"/>
  <c r="AW2359" i="2" s="1"/>
  <c r="AB2385" i="2"/>
  <c r="X2386" i="2"/>
  <c r="Y2385" i="2"/>
  <c r="AD2385" i="2" s="1"/>
  <c r="Z2384" i="2"/>
  <c r="AF2384" i="2" s="1"/>
  <c r="AA2383" i="2"/>
  <c r="AH2383" i="2" s="1"/>
  <c r="AY2351" i="2" s="1"/>
  <c r="Q2396" i="4" l="1"/>
  <c r="Z2396" i="4"/>
  <c r="AG2393" i="4"/>
  <c r="AF2393" i="4"/>
  <c r="AI2393" i="4"/>
  <c r="AH2393" i="4"/>
  <c r="AD2393" i="4"/>
  <c r="AE2393" i="4"/>
  <c r="AK2392" i="4"/>
  <c r="H2392" i="4" s="1"/>
  <c r="G2392" i="4" s="1"/>
  <c r="T2395" i="4"/>
  <c r="T2396" i="4" s="1"/>
  <c r="Q2395" i="4"/>
  <c r="Z2395" i="4"/>
  <c r="S2394" i="4"/>
  <c r="F2394" i="4" s="1"/>
  <c r="AA2394" i="4"/>
  <c r="I2394" i="4"/>
  <c r="P2397" i="4"/>
  <c r="R2397" i="4" s="1"/>
  <c r="M2397" i="4"/>
  <c r="X2397" i="4"/>
  <c r="L2399" i="4"/>
  <c r="N2398" i="4"/>
  <c r="W2398" i="4"/>
  <c r="K2398" i="4"/>
  <c r="O2396" i="4"/>
  <c r="Y2396" i="4"/>
  <c r="V2400" i="4"/>
  <c r="J2401" i="4"/>
  <c r="AG2391" i="2"/>
  <c r="AE2391" i="2"/>
  <c r="AC2391" i="2"/>
  <c r="AI2391" i="2"/>
  <c r="V2391" i="2"/>
  <c r="AV2360" i="2"/>
  <c r="AW2360" i="2" s="1"/>
  <c r="AA2384" i="2"/>
  <c r="AH2384" i="2" s="1"/>
  <c r="AY2352" i="2" s="1"/>
  <c r="Z2385" i="2"/>
  <c r="AF2385" i="2" s="1"/>
  <c r="AB2386" i="2"/>
  <c r="X2387" i="2"/>
  <c r="Y2386" i="2"/>
  <c r="AD2386" i="2" s="1"/>
  <c r="S2396" i="4" l="1"/>
  <c r="I2396" i="4"/>
  <c r="AA2396" i="4"/>
  <c r="AG2396" i="4" s="1"/>
  <c r="AD2394" i="4"/>
  <c r="AI2394" i="4"/>
  <c r="AE2394" i="4"/>
  <c r="AH2394" i="4"/>
  <c r="AF2394" i="4"/>
  <c r="AG2394" i="4"/>
  <c r="F2396" i="4"/>
  <c r="T2397" i="4"/>
  <c r="AA2397" i="4" s="1"/>
  <c r="Q2397" i="4"/>
  <c r="Z2397" i="4"/>
  <c r="S2395" i="4"/>
  <c r="F2395" i="4" s="1"/>
  <c r="AA2395" i="4"/>
  <c r="I2395" i="4"/>
  <c r="AK2393" i="4"/>
  <c r="H2393" i="4" s="1"/>
  <c r="G2393" i="4" s="1"/>
  <c r="N2399" i="4"/>
  <c r="L2400" i="4"/>
  <c r="W2399" i="4"/>
  <c r="K2399" i="4"/>
  <c r="P2398" i="4"/>
  <c r="R2398" i="4" s="1"/>
  <c r="M2398" i="4"/>
  <c r="X2398" i="4"/>
  <c r="O2397" i="4"/>
  <c r="Y2397" i="4"/>
  <c r="V2401" i="4"/>
  <c r="J2402" i="4"/>
  <c r="AG2392" i="2"/>
  <c r="AE2392" i="2"/>
  <c r="AC2392" i="2"/>
  <c r="AI2392" i="2"/>
  <c r="V2392" i="2"/>
  <c r="AV2361" i="2"/>
  <c r="AW2361" i="2" s="1"/>
  <c r="Z2386" i="2"/>
  <c r="AF2386" i="2" s="1"/>
  <c r="AA2385" i="2"/>
  <c r="AH2385" i="2" s="1"/>
  <c r="AY2353" i="2" s="1"/>
  <c r="AB2387" i="2"/>
  <c r="X2388" i="2"/>
  <c r="Y2387" i="2"/>
  <c r="AD2387" i="2" s="1"/>
  <c r="AH2396" i="4" l="1"/>
  <c r="AD2396" i="4"/>
  <c r="AI2396" i="4"/>
  <c r="AE2396" i="4"/>
  <c r="AF2396" i="4"/>
  <c r="AE2395" i="4"/>
  <c r="AF2395" i="4"/>
  <c r="S2397" i="4"/>
  <c r="I2397" i="4"/>
  <c r="AH2395" i="4"/>
  <c r="T2398" i="4"/>
  <c r="S2398" i="4" s="1"/>
  <c r="Q2398" i="4"/>
  <c r="Z2398" i="4"/>
  <c r="AD2395" i="4"/>
  <c r="AI2395" i="4"/>
  <c r="F2397" i="4"/>
  <c r="AK2394" i="4"/>
  <c r="H2394" i="4" s="1"/>
  <c r="G2394" i="4" s="1"/>
  <c r="AG2395" i="4"/>
  <c r="L2401" i="4"/>
  <c r="N2400" i="4"/>
  <c r="W2400" i="4"/>
  <c r="K2400" i="4"/>
  <c r="O2398" i="4"/>
  <c r="F2398" i="4" s="1"/>
  <c r="Y2398" i="4"/>
  <c r="P2399" i="4"/>
  <c r="M2399" i="4"/>
  <c r="X2399" i="4"/>
  <c r="V2402" i="4"/>
  <c r="J2403" i="4"/>
  <c r="AG2397" i="4"/>
  <c r="AH2397" i="4"/>
  <c r="AE2397" i="4"/>
  <c r="AI2397" i="4"/>
  <c r="AD2397" i="4"/>
  <c r="AF2397" i="4"/>
  <c r="AG2393" i="2"/>
  <c r="AE2393" i="2"/>
  <c r="AC2393" i="2"/>
  <c r="AI2393" i="2"/>
  <c r="V2393" i="2"/>
  <c r="AV2362" i="2"/>
  <c r="AW2362" i="2" s="1"/>
  <c r="Z2387" i="2"/>
  <c r="AF2387" i="2" s="1"/>
  <c r="AB2388" i="2"/>
  <c r="X2389" i="2"/>
  <c r="Y2388" i="2"/>
  <c r="AD2388" i="2" s="1"/>
  <c r="AA2386" i="2"/>
  <c r="AH2386" i="2" s="1"/>
  <c r="AY2354" i="2" s="1"/>
  <c r="AA2398" i="4" l="1"/>
  <c r="AG2398" i="4" s="1"/>
  <c r="I2398" i="4"/>
  <c r="AK2396" i="4"/>
  <c r="H2396" i="4" s="1"/>
  <c r="G2396" i="4" s="1"/>
  <c r="R2399" i="4"/>
  <c r="AK2395" i="4"/>
  <c r="H2395" i="4" s="1"/>
  <c r="G2395" i="4" s="1"/>
  <c r="O2399" i="4"/>
  <c r="Y2399" i="4"/>
  <c r="M2400" i="4"/>
  <c r="P2400" i="4"/>
  <c r="R2400" i="4" s="1"/>
  <c r="X2400" i="4"/>
  <c r="L2402" i="4"/>
  <c r="N2401" i="4"/>
  <c r="W2401" i="4"/>
  <c r="K2401" i="4"/>
  <c r="AK2397" i="4"/>
  <c r="H2397" i="4" s="1"/>
  <c r="G2397" i="4" s="1"/>
  <c r="AI2398" i="4"/>
  <c r="AF2398" i="4"/>
  <c r="V2403" i="4"/>
  <c r="J2404" i="4"/>
  <c r="AG2394" i="2"/>
  <c r="AE2394" i="2"/>
  <c r="AC2394" i="2"/>
  <c r="AI2394" i="2"/>
  <c r="V2394" i="2"/>
  <c r="AV2363" i="2"/>
  <c r="AW2363" i="2" s="1"/>
  <c r="AB2389" i="2"/>
  <c r="X2390" i="2"/>
  <c r="Y2389" i="2"/>
  <c r="AD2389" i="2" s="1"/>
  <c r="Z2388" i="2"/>
  <c r="AF2388" i="2" s="1"/>
  <c r="AA2387" i="2"/>
  <c r="AH2387" i="2" s="1"/>
  <c r="AY2355" i="2" s="1"/>
  <c r="AH2398" i="4" l="1"/>
  <c r="AE2398" i="4"/>
  <c r="AD2398" i="4"/>
  <c r="Q2400" i="4"/>
  <c r="Z2400" i="4"/>
  <c r="T2399" i="4"/>
  <c r="Q2399" i="4"/>
  <c r="Z2399" i="4"/>
  <c r="O2400" i="4"/>
  <c r="Y2400" i="4"/>
  <c r="P2401" i="4"/>
  <c r="R2401" i="4" s="1"/>
  <c r="Z2401" i="4" s="1"/>
  <c r="M2401" i="4"/>
  <c r="X2401" i="4"/>
  <c r="L2403" i="4"/>
  <c r="N2402" i="4"/>
  <c r="W2402" i="4"/>
  <c r="K2402" i="4"/>
  <c r="V2404" i="4"/>
  <c r="J2405" i="4"/>
  <c r="AG2395" i="2"/>
  <c r="AE2395" i="2"/>
  <c r="AC2395" i="2"/>
  <c r="AI2395" i="2"/>
  <c r="V2395" i="2"/>
  <c r="AV2364" i="2"/>
  <c r="AW2364" i="2" s="1"/>
  <c r="AA2388" i="2"/>
  <c r="AH2388" i="2" s="1"/>
  <c r="AY2356" i="2" s="1"/>
  <c r="Z2389" i="2"/>
  <c r="AF2389" i="2" s="1"/>
  <c r="AB2390" i="2"/>
  <c r="X2391" i="2"/>
  <c r="Y2390" i="2"/>
  <c r="AD2390" i="2" s="1"/>
  <c r="AK2398" i="4" l="1"/>
  <c r="H2398" i="4" s="1"/>
  <c r="G2398" i="4" s="1"/>
  <c r="S2399" i="4"/>
  <c r="AA2399" i="4"/>
  <c r="I2399" i="4"/>
  <c r="Q2401" i="4"/>
  <c r="F2399" i="4"/>
  <c r="T2400" i="4"/>
  <c r="T2401" i="4" s="1"/>
  <c r="P2402" i="4"/>
  <c r="R2402" i="4" s="1"/>
  <c r="M2402" i="4"/>
  <c r="X2402" i="4"/>
  <c r="O2401" i="4"/>
  <c r="Y2401" i="4"/>
  <c r="N2403" i="4"/>
  <c r="L2404" i="4"/>
  <c r="W2403" i="4"/>
  <c r="K2403" i="4"/>
  <c r="V2405" i="4"/>
  <c r="J2406" i="4"/>
  <c r="AG2396" i="2"/>
  <c r="AE2396" i="2"/>
  <c r="AC2396" i="2"/>
  <c r="AI2396" i="2"/>
  <c r="V2396" i="2"/>
  <c r="AV2365" i="2"/>
  <c r="AW2365" i="2" s="1"/>
  <c r="Z2390" i="2"/>
  <c r="AF2390" i="2" s="1"/>
  <c r="AA2389" i="2"/>
  <c r="AH2389" i="2" s="1"/>
  <c r="AY2357" i="2" s="1"/>
  <c r="AB2391" i="2"/>
  <c r="X2392" i="2"/>
  <c r="Y2391" i="2"/>
  <c r="AD2391" i="2" s="1"/>
  <c r="T2402" i="4" l="1"/>
  <c r="Q2402" i="4"/>
  <c r="Z2402" i="4"/>
  <c r="S2401" i="4"/>
  <c r="F2401" i="4" s="1"/>
  <c r="AA2401" i="4"/>
  <c r="AE2401" i="4" s="1"/>
  <c r="S2400" i="4"/>
  <c r="F2400" i="4" s="1"/>
  <c r="I2400" i="4"/>
  <c r="AA2400" i="4"/>
  <c r="AD2401" i="4"/>
  <c r="AH2399" i="4"/>
  <c r="AI2399" i="4"/>
  <c r="AD2399" i="4"/>
  <c r="AF2399" i="4"/>
  <c r="AG2399" i="4"/>
  <c r="AE2399" i="4"/>
  <c r="I2401" i="4"/>
  <c r="AF2401" i="4"/>
  <c r="L2405" i="4"/>
  <c r="N2404" i="4"/>
  <c r="K2404" i="4"/>
  <c r="W2404" i="4"/>
  <c r="P2403" i="4"/>
  <c r="R2403" i="4" s="1"/>
  <c r="M2403" i="4"/>
  <c r="X2403" i="4"/>
  <c r="O2402" i="4"/>
  <c r="Y2402" i="4"/>
  <c r="I2402" i="4"/>
  <c r="V2406" i="4"/>
  <c r="J2407" i="4"/>
  <c r="AG2397" i="2"/>
  <c r="AE2397" i="2"/>
  <c r="AC2397" i="2"/>
  <c r="AI2397" i="2"/>
  <c r="V2397" i="2"/>
  <c r="AV2366" i="2"/>
  <c r="AW2366" i="2" s="1"/>
  <c r="AB2392" i="2"/>
  <c r="X2393" i="2"/>
  <c r="Y2392" i="2"/>
  <c r="AD2392" i="2" s="1"/>
  <c r="Z2391" i="2"/>
  <c r="AF2391" i="2" s="1"/>
  <c r="AA2390" i="2"/>
  <c r="AH2390" i="2" s="1"/>
  <c r="AY2358" i="2" s="1"/>
  <c r="AI2401" i="4" l="1"/>
  <c r="AG2401" i="4"/>
  <c r="AH2401" i="4"/>
  <c r="T2403" i="4"/>
  <c r="I2403" i="4" s="1"/>
  <c r="Q2403" i="4"/>
  <c r="Z2403" i="4"/>
  <c r="AK2399" i="4"/>
  <c r="H2399" i="4" s="1"/>
  <c r="G2399" i="4" s="1"/>
  <c r="AG2400" i="4"/>
  <c r="AF2400" i="4"/>
  <c r="AE2400" i="4"/>
  <c r="AI2400" i="4"/>
  <c r="AD2400" i="4"/>
  <c r="AH2400" i="4"/>
  <c r="S2402" i="4"/>
  <c r="F2402" i="4" s="1"/>
  <c r="AA2402" i="4"/>
  <c r="AG2402" i="4" s="1"/>
  <c r="M2404" i="4"/>
  <c r="P2404" i="4"/>
  <c r="X2404" i="4"/>
  <c r="O2403" i="4"/>
  <c r="Y2403" i="4"/>
  <c r="L2406" i="4"/>
  <c r="N2405" i="4"/>
  <c r="W2405" i="4"/>
  <c r="K2405" i="4"/>
  <c r="V2407" i="4"/>
  <c r="J2408" i="4"/>
  <c r="AG2398" i="2"/>
  <c r="AE2398" i="2"/>
  <c r="AC2398" i="2"/>
  <c r="AI2398" i="2"/>
  <c r="V2398" i="2"/>
  <c r="AV2367" i="2"/>
  <c r="AW2367" i="2" s="1"/>
  <c r="AA2391" i="2"/>
  <c r="AH2391" i="2" s="1"/>
  <c r="AY2359" i="2" s="1"/>
  <c r="Z2392" i="2"/>
  <c r="AF2392" i="2" s="1"/>
  <c r="AB2393" i="2"/>
  <c r="X2394" i="2"/>
  <c r="Y2393" i="2"/>
  <c r="AD2393" i="2" s="1"/>
  <c r="AK2401" i="4" l="1"/>
  <c r="H2401" i="4" s="1"/>
  <c r="G2401" i="4" s="1"/>
  <c r="S2403" i="4"/>
  <c r="AA2403" i="4"/>
  <c r="AG2403" i="4" s="1"/>
  <c r="F2403" i="4"/>
  <c r="AF2402" i="4"/>
  <c r="AI2402" i="4"/>
  <c r="AH2402" i="4"/>
  <c r="R2404" i="4"/>
  <c r="AD2402" i="4"/>
  <c r="AK2400" i="4"/>
  <c r="H2400" i="4" s="1"/>
  <c r="G2400" i="4" s="1"/>
  <c r="AE2402" i="4"/>
  <c r="P2405" i="4"/>
  <c r="M2405" i="4"/>
  <c r="X2405" i="4"/>
  <c r="L2407" i="4"/>
  <c r="N2406" i="4"/>
  <c r="W2406" i="4"/>
  <c r="K2406" i="4"/>
  <c r="O2404" i="4"/>
  <c r="Y2404" i="4"/>
  <c r="V2408" i="4"/>
  <c r="J2409" i="4"/>
  <c r="AG2399" i="2"/>
  <c r="AE2399" i="2"/>
  <c r="AC2399" i="2"/>
  <c r="AI2399" i="2"/>
  <c r="V2399" i="2"/>
  <c r="AV2368" i="2"/>
  <c r="AW2368" i="2" s="1"/>
  <c r="Z2393" i="2"/>
  <c r="AF2393" i="2" s="1"/>
  <c r="AA2392" i="2"/>
  <c r="AH2392" i="2" s="1"/>
  <c r="AY2360" i="2" s="1"/>
  <c r="AB2394" i="2"/>
  <c r="X2395" i="2"/>
  <c r="Y2394" i="2"/>
  <c r="AD2394" i="2" s="1"/>
  <c r="AD2403" i="4" l="1"/>
  <c r="AI2403" i="4"/>
  <c r="AH2403" i="4"/>
  <c r="AE2403" i="4"/>
  <c r="AF2403" i="4"/>
  <c r="AK2402" i="4"/>
  <c r="H2402" i="4" s="1"/>
  <c r="G2402" i="4" s="1"/>
  <c r="T2404" i="4"/>
  <c r="Q2404" i="4"/>
  <c r="Z2404" i="4"/>
  <c r="R2405" i="4"/>
  <c r="I2404" i="4"/>
  <c r="N2407" i="4"/>
  <c r="L2408" i="4"/>
  <c r="W2407" i="4"/>
  <c r="K2407" i="4"/>
  <c r="P2406" i="4"/>
  <c r="M2406" i="4"/>
  <c r="X2406" i="4"/>
  <c r="O2405" i="4"/>
  <c r="Y2405" i="4"/>
  <c r="V2409" i="4"/>
  <c r="J2410" i="4"/>
  <c r="AG2400" i="2"/>
  <c r="AE2400" i="2"/>
  <c r="AC2400" i="2"/>
  <c r="AI2400" i="2"/>
  <c r="V2400" i="2"/>
  <c r="AV2369" i="2"/>
  <c r="AW2369" i="2" s="1"/>
  <c r="X2396" i="2"/>
  <c r="AB2395" i="2"/>
  <c r="Y2395" i="2"/>
  <c r="AD2395" i="2" s="1"/>
  <c r="Z2394" i="2"/>
  <c r="AF2394" i="2" s="1"/>
  <c r="AA2393" i="2"/>
  <c r="AH2393" i="2" s="1"/>
  <c r="AY2361" i="2" s="1"/>
  <c r="AK2403" i="4" l="1"/>
  <c r="H2403" i="4" s="1"/>
  <c r="G2403" i="4" s="1"/>
  <c r="R2406" i="4"/>
  <c r="T2405" i="4"/>
  <c r="Q2405" i="4"/>
  <c r="Z2405" i="4"/>
  <c r="S2404" i="4"/>
  <c r="F2404" i="4" s="1"/>
  <c r="AA2404" i="4"/>
  <c r="T2406" i="4"/>
  <c r="AA2406" i="4" s="1"/>
  <c r="Q2406" i="4"/>
  <c r="Z2406" i="4"/>
  <c r="I2405" i="4"/>
  <c r="L2409" i="4"/>
  <c r="N2408" i="4"/>
  <c r="K2408" i="4"/>
  <c r="W2408" i="4"/>
  <c r="O2406" i="4"/>
  <c r="Y2406" i="4"/>
  <c r="P2407" i="4"/>
  <c r="R2407" i="4" s="1"/>
  <c r="M2407" i="4"/>
  <c r="X2407" i="4"/>
  <c r="V2410" i="4"/>
  <c r="J2411" i="4"/>
  <c r="AG2401" i="2"/>
  <c r="AE2401" i="2"/>
  <c r="AC2401" i="2"/>
  <c r="AI2401" i="2"/>
  <c r="V2401" i="2"/>
  <c r="AV2370" i="2"/>
  <c r="AW2370" i="2" s="1"/>
  <c r="AA2394" i="2"/>
  <c r="AH2394" i="2" s="1"/>
  <c r="AY2362" i="2" s="1"/>
  <c r="Z2395" i="2"/>
  <c r="AF2395" i="2" s="1"/>
  <c r="AB2396" i="2"/>
  <c r="X2397" i="2"/>
  <c r="Y2396" i="2"/>
  <c r="AD2396" i="2" s="1"/>
  <c r="S2406" i="4" l="1"/>
  <c r="F2406" i="4" s="1"/>
  <c r="I2406" i="4"/>
  <c r="AD2404" i="4"/>
  <c r="AI2404" i="4"/>
  <c r="AF2404" i="4"/>
  <c r="AH2404" i="4"/>
  <c r="AE2404" i="4"/>
  <c r="AG2404" i="4"/>
  <c r="S2405" i="4"/>
  <c r="F2405" i="4" s="1"/>
  <c r="AA2405" i="4"/>
  <c r="T2407" i="4"/>
  <c r="Q2407" i="4"/>
  <c r="Z2407" i="4"/>
  <c r="O2407" i="4"/>
  <c r="Y2407" i="4"/>
  <c r="M2408" i="4"/>
  <c r="P2408" i="4"/>
  <c r="X2408" i="4"/>
  <c r="L2410" i="4"/>
  <c r="N2409" i="4"/>
  <c r="W2409" i="4"/>
  <c r="K2409" i="4"/>
  <c r="AG2406" i="4"/>
  <c r="AI2406" i="4"/>
  <c r="AE2406" i="4"/>
  <c r="AF2406" i="4"/>
  <c r="AD2406" i="4"/>
  <c r="AH2406" i="4"/>
  <c r="V2411" i="4"/>
  <c r="J2412" i="4"/>
  <c r="AG2402" i="2"/>
  <c r="AE2402" i="2"/>
  <c r="AC2402" i="2"/>
  <c r="AI2402" i="2"/>
  <c r="V2402" i="2"/>
  <c r="AV2371" i="2"/>
  <c r="AW2371" i="2" s="1"/>
  <c r="Z2396" i="2"/>
  <c r="AF2396" i="2" s="1"/>
  <c r="AA2395" i="2"/>
  <c r="AH2395" i="2" s="1"/>
  <c r="AY2363" i="2" s="1"/>
  <c r="AB2397" i="2"/>
  <c r="X2398" i="2"/>
  <c r="Y2397" i="2"/>
  <c r="AD2397" i="2" s="1"/>
  <c r="S2407" i="4" l="1"/>
  <c r="F2407" i="4" s="1"/>
  <c r="AA2407" i="4"/>
  <c r="AD2407" i="4" s="1"/>
  <c r="AK2404" i="4"/>
  <c r="H2404" i="4" s="1"/>
  <c r="G2404" i="4" s="1"/>
  <c r="AD2405" i="4"/>
  <c r="AF2405" i="4"/>
  <c r="AH2405" i="4"/>
  <c r="AI2405" i="4"/>
  <c r="AG2405" i="4"/>
  <c r="AE2405" i="4"/>
  <c r="R2408" i="4"/>
  <c r="I2407" i="4"/>
  <c r="AI2407" i="4"/>
  <c r="P2409" i="4"/>
  <c r="M2409" i="4"/>
  <c r="X2409" i="4"/>
  <c r="O2408" i="4"/>
  <c r="Y2408" i="4"/>
  <c r="L2411" i="4"/>
  <c r="N2410" i="4"/>
  <c r="W2410" i="4"/>
  <c r="K2410" i="4"/>
  <c r="V2412" i="4"/>
  <c r="J2413" i="4"/>
  <c r="AK2406" i="4"/>
  <c r="H2406" i="4" s="1"/>
  <c r="G2406" i="4" s="1"/>
  <c r="AG2403" i="2"/>
  <c r="AE2403" i="2"/>
  <c r="AC2403" i="2"/>
  <c r="AI2403" i="2"/>
  <c r="V2403" i="2"/>
  <c r="AV2372" i="2"/>
  <c r="AW2372" i="2" s="1"/>
  <c r="Z2397" i="2"/>
  <c r="AF2397" i="2" s="1"/>
  <c r="AB2398" i="2"/>
  <c r="X2399" i="2"/>
  <c r="Y2398" i="2"/>
  <c r="AD2398" i="2" s="1"/>
  <c r="AA2396" i="2"/>
  <c r="AH2396" i="2" s="1"/>
  <c r="AY2364" i="2" s="1"/>
  <c r="R2409" i="4" l="1"/>
  <c r="Z2409" i="4" s="1"/>
  <c r="AG2407" i="4"/>
  <c r="AH2407" i="4"/>
  <c r="AE2407" i="4"/>
  <c r="Q2409" i="4"/>
  <c r="AK2405" i="4"/>
  <c r="H2405" i="4" s="1"/>
  <c r="G2405" i="4" s="1"/>
  <c r="T2408" i="4"/>
  <c r="Q2408" i="4"/>
  <c r="Z2408" i="4"/>
  <c r="AF2407" i="4"/>
  <c r="P2410" i="4"/>
  <c r="R2410" i="4" s="1"/>
  <c r="M2410" i="4"/>
  <c r="X2410" i="4"/>
  <c r="N2411" i="4"/>
  <c r="L2412" i="4"/>
  <c r="W2411" i="4"/>
  <c r="K2411" i="4"/>
  <c r="O2409" i="4"/>
  <c r="Y2409" i="4"/>
  <c r="V2413" i="4"/>
  <c r="J2414" i="4"/>
  <c r="AG2404" i="2"/>
  <c r="AE2404" i="2"/>
  <c r="AC2404" i="2"/>
  <c r="AI2404" i="2"/>
  <c r="V2404" i="2"/>
  <c r="AV2373" i="2"/>
  <c r="AW2373" i="2" s="1"/>
  <c r="AB2399" i="2"/>
  <c r="X2400" i="2"/>
  <c r="Y2399" i="2"/>
  <c r="AD2399" i="2" s="1"/>
  <c r="Z2398" i="2"/>
  <c r="AF2398" i="2" s="1"/>
  <c r="AA2397" i="2"/>
  <c r="AH2397" i="2" s="1"/>
  <c r="AY2365" i="2" s="1"/>
  <c r="AK2407" i="4" l="1"/>
  <c r="H2407" i="4" s="1"/>
  <c r="G2407" i="4" s="1"/>
  <c r="Q2410" i="4"/>
  <c r="Z2410" i="4"/>
  <c r="S2408" i="4"/>
  <c r="F2408" i="4" s="1"/>
  <c r="AA2408" i="4"/>
  <c r="AE2408" i="4" s="1"/>
  <c r="I2408" i="4"/>
  <c r="T2409" i="4"/>
  <c r="P2411" i="4"/>
  <c r="R2411" i="4" s="1"/>
  <c r="M2411" i="4"/>
  <c r="X2411" i="4"/>
  <c r="L2413" i="4"/>
  <c r="N2412" i="4"/>
  <c r="W2412" i="4"/>
  <c r="K2412" i="4"/>
  <c r="O2410" i="4"/>
  <c r="Y2410" i="4"/>
  <c r="V2414" i="4"/>
  <c r="J2415" i="4"/>
  <c r="AG2405" i="2"/>
  <c r="AE2405" i="2"/>
  <c r="AC2405" i="2"/>
  <c r="AI2405" i="2"/>
  <c r="V2405" i="2"/>
  <c r="AV2374" i="2"/>
  <c r="AW2374" i="2" s="1"/>
  <c r="AA2398" i="2"/>
  <c r="AH2398" i="2" s="1"/>
  <c r="AY2366" i="2" s="1"/>
  <c r="Z2399" i="2"/>
  <c r="AF2399" i="2" s="1"/>
  <c r="AB2400" i="2"/>
  <c r="X2401" i="2"/>
  <c r="Y2400" i="2"/>
  <c r="AD2400" i="2" s="1"/>
  <c r="AG2408" i="4" l="1"/>
  <c r="AF2408" i="4"/>
  <c r="AI2408" i="4"/>
  <c r="AH2408" i="4"/>
  <c r="AD2408" i="4"/>
  <c r="S2409" i="4"/>
  <c r="F2409" i="4" s="1"/>
  <c r="I2409" i="4"/>
  <c r="AA2409" i="4"/>
  <c r="Q2411" i="4"/>
  <c r="Z2411" i="4"/>
  <c r="T2410" i="4"/>
  <c r="T2411" i="4" s="1"/>
  <c r="M2412" i="4"/>
  <c r="P2412" i="4"/>
  <c r="X2412" i="4"/>
  <c r="L2414" i="4"/>
  <c r="N2413" i="4"/>
  <c r="W2413" i="4"/>
  <c r="K2413" i="4"/>
  <c r="O2411" i="4"/>
  <c r="Y2411" i="4"/>
  <c r="V2415" i="4"/>
  <c r="J2416" i="4"/>
  <c r="AG2406" i="2"/>
  <c r="AE2406" i="2"/>
  <c r="AC2406" i="2"/>
  <c r="AI2406" i="2"/>
  <c r="V2406" i="2"/>
  <c r="AV2375" i="2"/>
  <c r="AW2375" i="2" s="1"/>
  <c r="Z2400" i="2"/>
  <c r="AF2400" i="2" s="1"/>
  <c r="AA2399" i="2"/>
  <c r="AH2399" i="2" s="1"/>
  <c r="AY2367" i="2" s="1"/>
  <c r="AB2401" i="2"/>
  <c r="X2402" i="2"/>
  <c r="Y2401" i="2"/>
  <c r="AD2401" i="2" s="1"/>
  <c r="AK2408" i="4" l="1"/>
  <c r="H2408" i="4" s="1"/>
  <c r="G2408" i="4" s="1"/>
  <c r="S2411" i="4"/>
  <c r="AA2411" i="4"/>
  <c r="AI2411" i="4" s="1"/>
  <c r="I2411" i="4"/>
  <c r="R2412" i="4"/>
  <c r="F2411" i="4"/>
  <c r="AE2409" i="4"/>
  <c r="AH2409" i="4"/>
  <c r="AG2409" i="4"/>
  <c r="AD2409" i="4"/>
  <c r="AI2409" i="4"/>
  <c r="AF2409" i="4"/>
  <c r="S2410" i="4"/>
  <c r="F2410" i="4" s="1"/>
  <c r="AA2410" i="4"/>
  <c r="I2410" i="4"/>
  <c r="AD2411" i="4"/>
  <c r="L2415" i="4"/>
  <c r="N2414" i="4"/>
  <c r="W2414" i="4"/>
  <c r="K2414" i="4"/>
  <c r="O2412" i="4"/>
  <c r="Y2412" i="4"/>
  <c r="P2413" i="4"/>
  <c r="R2413" i="4" s="1"/>
  <c r="M2413" i="4"/>
  <c r="X2413" i="4"/>
  <c r="V2416" i="4"/>
  <c r="J2417" i="4"/>
  <c r="AG2407" i="2"/>
  <c r="AE2407" i="2"/>
  <c r="AC2407" i="2"/>
  <c r="AI2407" i="2"/>
  <c r="V2407" i="2"/>
  <c r="AV2376" i="2"/>
  <c r="AW2376" i="2" s="1"/>
  <c r="Z2401" i="2"/>
  <c r="AF2401" i="2" s="1"/>
  <c r="AB2402" i="2"/>
  <c r="X2403" i="2"/>
  <c r="Y2402" i="2"/>
  <c r="AD2402" i="2" s="1"/>
  <c r="AA2400" i="2"/>
  <c r="AH2400" i="2" s="1"/>
  <c r="AY2368" i="2" s="1"/>
  <c r="AG2411" i="4" l="1"/>
  <c r="AH2411" i="4"/>
  <c r="AE2411" i="4"/>
  <c r="AF2411" i="4"/>
  <c r="Q2413" i="4"/>
  <c r="Z2413" i="4"/>
  <c r="AH2410" i="4"/>
  <c r="AF2410" i="4"/>
  <c r="AI2410" i="4"/>
  <c r="AD2410" i="4"/>
  <c r="AE2410" i="4"/>
  <c r="AG2410" i="4"/>
  <c r="AK2409" i="4"/>
  <c r="H2409" i="4" s="1"/>
  <c r="G2409" i="4" s="1"/>
  <c r="T2412" i="4"/>
  <c r="I2412" i="4" s="1"/>
  <c r="Q2412" i="4"/>
  <c r="Z2412" i="4"/>
  <c r="O2413" i="4"/>
  <c r="Y2413" i="4"/>
  <c r="P2414" i="4"/>
  <c r="M2414" i="4"/>
  <c r="X2414" i="4"/>
  <c r="N2415" i="4"/>
  <c r="L2416" i="4"/>
  <c r="W2415" i="4"/>
  <c r="K2415" i="4"/>
  <c r="V2417" i="4"/>
  <c r="J2418" i="4"/>
  <c r="AG2408" i="2"/>
  <c r="AE2408" i="2"/>
  <c r="AC2408" i="2"/>
  <c r="AI2408" i="2"/>
  <c r="V2408" i="2"/>
  <c r="AV2377" i="2"/>
  <c r="AW2377" i="2" s="1"/>
  <c r="AB2403" i="2"/>
  <c r="X2404" i="2"/>
  <c r="Y2403" i="2"/>
  <c r="AD2403" i="2" s="1"/>
  <c r="Z2402" i="2"/>
  <c r="AF2402" i="2" s="1"/>
  <c r="AA2401" i="2"/>
  <c r="AH2401" i="2" s="1"/>
  <c r="AY2369" i="2" s="1"/>
  <c r="AK2411" i="4" l="1"/>
  <c r="H2411" i="4" s="1"/>
  <c r="G2411" i="4" s="1"/>
  <c r="S2412" i="4"/>
  <c r="F2412" i="4" s="1"/>
  <c r="AA2412" i="4"/>
  <c r="AK2410" i="4"/>
  <c r="H2410" i="4" s="1"/>
  <c r="G2410" i="4" s="1"/>
  <c r="R2414" i="4"/>
  <c r="T2413" i="4"/>
  <c r="L2417" i="4"/>
  <c r="N2416" i="4"/>
  <c r="W2416" i="4"/>
  <c r="K2416" i="4"/>
  <c r="O2414" i="4"/>
  <c r="Y2414" i="4"/>
  <c r="P2415" i="4"/>
  <c r="R2415" i="4" s="1"/>
  <c r="M2415" i="4"/>
  <c r="X2415" i="4"/>
  <c r="V2418" i="4"/>
  <c r="J2419" i="4"/>
  <c r="AG2409" i="2"/>
  <c r="AE2409" i="2"/>
  <c r="AC2409" i="2"/>
  <c r="AI2409" i="2"/>
  <c r="V2409" i="2"/>
  <c r="AV2378" i="2"/>
  <c r="AW2378" i="2" s="1"/>
  <c r="AA2402" i="2"/>
  <c r="AH2402" i="2" s="1"/>
  <c r="AY2370" i="2" s="1"/>
  <c r="Z2403" i="2"/>
  <c r="AF2403" i="2" s="1"/>
  <c r="AB2404" i="2"/>
  <c r="X2405" i="2"/>
  <c r="Y2404" i="2"/>
  <c r="AD2404" i="2" s="1"/>
  <c r="Q2415" i="4" l="1"/>
  <c r="Z2415" i="4"/>
  <c r="AD2412" i="4"/>
  <c r="AG2412" i="4"/>
  <c r="AI2412" i="4"/>
  <c r="AE2412" i="4"/>
  <c r="AH2412" i="4"/>
  <c r="AF2412" i="4"/>
  <c r="T2414" i="4"/>
  <c r="I2414" i="4" s="1"/>
  <c r="Q2414" i="4"/>
  <c r="Z2414" i="4"/>
  <c r="S2413" i="4"/>
  <c r="F2413" i="4" s="1"/>
  <c r="AA2413" i="4"/>
  <c r="I2413" i="4"/>
  <c r="O2415" i="4"/>
  <c r="Y2415" i="4"/>
  <c r="M2416" i="4"/>
  <c r="P2416" i="4"/>
  <c r="X2416" i="4"/>
  <c r="L2418" i="4"/>
  <c r="K2418" i="4" s="1"/>
  <c r="N2417" i="4"/>
  <c r="W2417" i="4"/>
  <c r="K2417" i="4"/>
  <c r="V2419" i="4"/>
  <c r="J2420" i="4"/>
  <c r="AG2410" i="2"/>
  <c r="AE2410" i="2"/>
  <c r="AC2410" i="2"/>
  <c r="AI2410" i="2"/>
  <c r="V2410" i="2"/>
  <c r="AV2379" i="2"/>
  <c r="AW2379" i="2" s="1"/>
  <c r="Z2404" i="2"/>
  <c r="AF2404" i="2" s="1"/>
  <c r="AA2403" i="2"/>
  <c r="AH2403" i="2" s="1"/>
  <c r="AY2371" i="2" s="1"/>
  <c r="AB2405" i="2"/>
  <c r="X2406" i="2"/>
  <c r="Y2405" i="2"/>
  <c r="AD2405" i="2" s="1"/>
  <c r="R2416" i="4" l="1"/>
  <c r="AK2412" i="4"/>
  <c r="H2412" i="4" s="1"/>
  <c r="G2412" i="4" s="1"/>
  <c r="AE2413" i="4"/>
  <c r="AF2413" i="4"/>
  <c r="AD2413" i="4"/>
  <c r="AG2413" i="4"/>
  <c r="AH2413" i="4"/>
  <c r="AI2413" i="4"/>
  <c r="S2414" i="4"/>
  <c r="F2414" i="4" s="1"/>
  <c r="AA2414" i="4"/>
  <c r="T2415" i="4"/>
  <c r="P2417" i="4"/>
  <c r="M2417" i="4"/>
  <c r="X2417" i="4"/>
  <c r="O2416" i="4"/>
  <c r="Y2416" i="4"/>
  <c r="L2419" i="4"/>
  <c r="N2418" i="4"/>
  <c r="W2418" i="4"/>
  <c r="V2420" i="4"/>
  <c r="J2421" i="4"/>
  <c r="AG2411" i="2"/>
  <c r="AE2411" i="2"/>
  <c r="AC2411" i="2"/>
  <c r="AI2411" i="2"/>
  <c r="V2411" i="2"/>
  <c r="AV2380" i="2"/>
  <c r="AW2380" i="2" s="1"/>
  <c r="Z2405" i="2"/>
  <c r="AF2405" i="2" s="1"/>
  <c r="AB2406" i="2"/>
  <c r="X2407" i="2"/>
  <c r="Y2406" i="2"/>
  <c r="AD2406" i="2" s="1"/>
  <c r="AA2404" i="2"/>
  <c r="AH2404" i="2" s="1"/>
  <c r="AY2372" i="2" s="1"/>
  <c r="AK2413" i="4" l="1"/>
  <c r="H2413" i="4" s="1"/>
  <c r="G2413" i="4" s="1"/>
  <c r="R2417" i="4"/>
  <c r="S2415" i="4"/>
  <c r="F2415" i="4" s="1"/>
  <c r="AA2415" i="4"/>
  <c r="I2415" i="4"/>
  <c r="T2416" i="4"/>
  <c r="I2416" i="4" s="1"/>
  <c r="Q2416" i="4"/>
  <c r="Z2416" i="4"/>
  <c r="AI2414" i="4"/>
  <c r="AD2414" i="4"/>
  <c r="AE2414" i="4"/>
  <c r="AH2414" i="4"/>
  <c r="AF2414" i="4"/>
  <c r="AG2414" i="4"/>
  <c r="P2418" i="4"/>
  <c r="R2418" i="4" s="1"/>
  <c r="M2418" i="4"/>
  <c r="X2418" i="4"/>
  <c r="N2419" i="4"/>
  <c r="L2420" i="4"/>
  <c r="W2419" i="4"/>
  <c r="K2419" i="4"/>
  <c r="O2417" i="4"/>
  <c r="Y2417" i="4"/>
  <c r="V2421" i="4"/>
  <c r="J2422" i="4"/>
  <c r="AG2412" i="2"/>
  <c r="AE2412" i="2"/>
  <c r="AC2412" i="2"/>
  <c r="AI2412" i="2"/>
  <c r="V2412" i="2"/>
  <c r="AV2381" i="2"/>
  <c r="AW2381" i="2" s="1"/>
  <c r="AB2407" i="2"/>
  <c r="X2408" i="2"/>
  <c r="Y2407" i="2"/>
  <c r="AD2407" i="2" s="1"/>
  <c r="Z2406" i="2"/>
  <c r="AF2406" i="2" s="1"/>
  <c r="AA2405" i="2"/>
  <c r="AH2405" i="2" s="1"/>
  <c r="AY2373" i="2" s="1"/>
  <c r="AK2414" i="4" l="1"/>
  <c r="H2414" i="4" s="1"/>
  <c r="G2414" i="4" s="1"/>
  <c r="S2416" i="4"/>
  <c r="F2416" i="4" s="1"/>
  <c r="AA2416" i="4"/>
  <c r="AF2416" i="4" s="1"/>
  <c r="T2417" i="4"/>
  <c r="I2417" i="4" s="1"/>
  <c r="Q2417" i="4"/>
  <c r="Z2417" i="4"/>
  <c r="Q2418" i="4"/>
  <c r="Z2418" i="4"/>
  <c r="AF2415" i="4"/>
  <c r="AG2415" i="4"/>
  <c r="AE2415" i="4"/>
  <c r="AD2415" i="4"/>
  <c r="AI2415" i="4"/>
  <c r="AH2415" i="4"/>
  <c r="P2419" i="4"/>
  <c r="R2419" i="4" s="1"/>
  <c r="M2419" i="4"/>
  <c r="X2419" i="4"/>
  <c r="L2421" i="4"/>
  <c r="N2420" i="4"/>
  <c r="W2420" i="4"/>
  <c r="K2420" i="4"/>
  <c r="O2418" i="4"/>
  <c r="Y2418" i="4"/>
  <c r="V2422" i="4"/>
  <c r="J2423" i="4"/>
  <c r="AG2413" i="2"/>
  <c r="AE2413" i="2"/>
  <c r="AC2413" i="2"/>
  <c r="AI2413" i="2"/>
  <c r="V2413" i="2"/>
  <c r="AV2382" i="2"/>
  <c r="AW2382" i="2" s="1"/>
  <c r="AA2406" i="2"/>
  <c r="AH2406" i="2" s="1"/>
  <c r="AY2374" i="2" s="1"/>
  <c r="Z2407" i="2"/>
  <c r="AF2407" i="2" s="1"/>
  <c r="AB2408" i="2"/>
  <c r="X2409" i="2"/>
  <c r="Y2408" i="2"/>
  <c r="AD2408" i="2" s="1"/>
  <c r="T2418" i="4" l="1"/>
  <c r="AA2418" i="4" s="1"/>
  <c r="AF2418" i="4" s="1"/>
  <c r="AK2415" i="4"/>
  <c r="H2415" i="4" s="1"/>
  <c r="G2415" i="4" s="1"/>
  <c r="S2418" i="4"/>
  <c r="F2418" i="4" s="1"/>
  <c r="S2417" i="4"/>
  <c r="F2417" i="4" s="1"/>
  <c r="AA2417" i="4"/>
  <c r="AG2416" i="4"/>
  <c r="AH2416" i="4"/>
  <c r="AE2416" i="4"/>
  <c r="T2419" i="4"/>
  <c r="Q2419" i="4"/>
  <c r="Z2419" i="4"/>
  <c r="AD2416" i="4"/>
  <c r="AI2416" i="4"/>
  <c r="M2420" i="4"/>
  <c r="P2420" i="4"/>
  <c r="R2420" i="4" s="1"/>
  <c r="X2420" i="4"/>
  <c r="L2422" i="4"/>
  <c r="N2421" i="4"/>
  <c r="W2421" i="4"/>
  <c r="K2421" i="4"/>
  <c r="O2419" i="4"/>
  <c r="Y2419" i="4"/>
  <c r="V2423" i="4"/>
  <c r="J2424" i="4"/>
  <c r="AH2418" i="4"/>
  <c r="AD2418" i="4"/>
  <c r="AE2418" i="4"/>
  <c r="AG2414" i="2"/>
  <c r="AE2414" i="2"/>
  <c r="AC2414" i="2"/>
  <c r="AI2414" i="2"/>
  <c r="V2414" i="2"/>
  <c r="AV2383" i="2"/>
  <c r="AW2383" i="2" s="1"/>
  <c r="Z2408" i="2"/>
  <c r="AF2408" i="2" s="1"/>
  <c r="AA2407" i="2"/>
  <c r="AH2407" i="2" s="1"/>
  <c r="AY2375" i="2" s="1"/>
  <c r="AB2409" i="2"/>
  <c r="X2410" i="2"/>
  <c r="Y2409" i="2"/>
  <c r="AD2409" i="2" s="1"/>
  <c r="AG2418" i="4" l="1"/>
  <c r="I2418" i="4"/>
  <c r="AI2418" i="4"/>
  <c r="AK2416" i="4"/>
  <c r="H2416" i="4" s="1"/>
  <c r="G2416" i="4" s="1"/>
  <c r="T2420" i="4"/>
  <c r="I2420" i="4" s="1"/>
  <c r="Q2420" i="4"/>
  <c r="Z2420" i="4"/>
  <c r="S2419" i="4"/>
  <c r="F2419" i="4" s="1"/>
  <c r="AA2419" i="4"/>
  <c r="AF2419" i="4" s="1"/>
  <c r="I2419" i="4"/>
  <c r="AH2417" i="4"/>
  <c r="AI2417" i="4"/>
  <c r="AF2417" i="4"/>
  <c r="AG2417" i="4"/>
  <c r="AE2417" i="4"/>
  <c r="AD2417" i="4"/>
  <c r="AD2419" i="4"/>
  <c r="P2421" i="4"/>
  <c r="M2421" i="4"/>
  <c r="X2421" i="4"/>
  <c r="O2420" i="4"/>
  <c r="Y2420" i="4"/>
  <c r="L2423" i="4"/>
  <c r="N2422" i="4"/>
  <c r="W2422" i="4"/>
  <c r="K2422" i="4"/>
  <c r="V2424" i="4"/>
  <c r="J2425" i="4"/>
  <c r="AG2415" i="2"/>
  <c r="AE2415" i="2"/>
  <c r="AC2415" i="2"/>
  <c r="AI2415" i="2"/>
  <c r="V2415" i="2"/>
  <c r="AV2384" i="2"/>
  <c r="AW2384" i="2" s="1"/>
  <c r="AB2410" i="2"/>
  <c r="X2411" i="2"/>
  <c r="Y2410" i="2"/>
  <c r="AD2410" i="2" s="1"/>
  <c r="AA2408" i="2"/>
  <c r="AH2408" i="2" s="1"/>
  <c r="AY2376" i="2" s="1"/>
  <c r="Z2409" i="2"/>
  <c r="AF2409" i="2" s="1"/>
  <c r="AK2418" i="4" l="1"/>
  <c r="H2418" i="4" s="1"/>
  <c r="G2418" i="4" s="1"/>
  <c r="AG2419" i="4"/>
  <c r="AH2419" i="4"/>
  <c r="AK2417" i="4"/>
  <c r="H2417" i="4" s="1"/>
  <c r="G2417" i="4" s="1"/>
  <c r="R2421" i="4"/>
  <c r="S2420" i="4"/>
  <c r="F2420" i="4" s="1"/>
  <c r="AA2420" i="4"/>
  <c r="AD2420" i="4" s="1"/>
  <c r="AE2419" i="4"/>
  <c r="AI2419" i="4"/>
  <c r="P2422" i="4"/>
  <c r="M2422" i="4"/>
  <c r="X2422" i="4"/>
  <c r="N2423" i="4"/>
  <c r="L2424" i="4"/>
  <c r="W2423" i="4"/>
  <c r="K2423" i="4"/>
  <c r="O2421" i="4"/>
  <c r="Y2421" i="4"/>
  <c r="V2425" i="4"/>
  <c r="J2426" i="4"/>
  <c r="AG2416" i="2"/>
  <c r="AE2416" i="2"/>
  <c r="AC2416" i="2"/>
  <c r="AI2416" i="2"/>
  <c r="V2416" i="2"/>
  <c r="AV2385" i="2"/>
  <c r="AW2385" i="2" s="1"/>
  <c r="Z2410" i="2"/>
  <c r="AF2410" i="2" s="1"/>
  <c r="AA2409" i="2"/>
  <c r="AH2409" i="2" s="1"/>
  <c r="AY2377" i="2" s="1"/>
  <c r="AB2411" i="2"/>
  <c r="X2412" i="2"/>
  <c r="Y2411" i="2"/>
  <c r="AD2411" i="2" s="1"/>
  <c r="R2422" i="4" l="1"/>
  <c r="AK2419" i="4"/>
  <c r="H2419" i="4" s="1"/>
  <c r="G2419" i="4" s="1"/>
  <c r="AF2420" i="4"/>
  <c r="Q2422" i="4"/>
  <c r="Z2422" i="4"/>
  <c r="T2421" i="4"/>
  <c r="T2422" i="4" s="1"/>
  <c r="I2422" i="4" s="1"/>
  <c r="Q2421" i="4"/>
  <c r="Z2421" i="4"/>
  <c r="AE2420" i="4"/>
  <c r="AI2420" i="4"/>
  <c r="AG2420" i="4"/>
  <c r="AH2420" i="4"/>
  <c r="L2425" i="4"/>
  <c r="N2424" i="4"/>
  <c r="W2424" i="4"/>
  <c r="K2424" i="4"/>
  <c r="P2423" i="4"/>
  <c r="M2423" i="4"/>
  <c r="X2423" i="4"/>
  <c r="O2422" i="4"/>
  <c r="Y2422" i="4"/>
  <c r="V2426" i="4"/>
  <c r="J2427" i="4"/>
  <c r="AG2417" i="2"/>
  <c r="AE2417" i="2"/>
  <c r="AC2417" i="2"/>
  <c r="AI2417" i="2"/>
  <c r="V2417" i="2"/>
  <c r="AV2386" i="2"/>
  <c r="AW2386" i="2" s="1"/>
  <c r="Z2411" i="2"/>
  <c r="AF2411" i="2" s="1"/>
  <c r="AB2412" i="2"/>
  <c r="X2413" i="2"/>
  <c r="Y2412" i="2"/>
  <c r="AD2412" i="2" s="1"/>
  <c r="AA2410" i="2"/>
  <c r="AH2410" i="2" s="1"/>
  <c r="AY2378" i="2" s="1"/>
  <c r="I2421" i="4" l="1"/>
  <c r="AK2420" i="4"/>
  <c r="H2420" i="4" s="1"/>
  <c r="G2420" i="4" s="1"/>
  <c r="R2423" i="4"/>
  <c r="S2422" i="4"/>
  <c r="F2422" i="4" s="1"/>
  <c r="AA2422" i="4"/>
  <c r="AE2422" i="4" s="1"/>
  <c r="S2421" i="4"/>
  <c r="F2421" i="4" s="1"/>
  <c r="AA2421" i="4"/>
  <c r="AF2421" i="4" s="1"/>
  <c r="M2424" i="4"/>
  <c r="P2424" i="4"/>
  <c r="R2424" i="4" s="1"/>
  <c r="X2424" i="4"/>
  <c r="O2423" i="4"/>
  <c r="Y2423" i="4"/>
  <c r="L2426" i="4"/>
  <c r="N2425" i="4"/>
  <c r="W2425" i="4"/>
  <c r="K2425" i="4"/>
  <c r="V2427" i="4"/>
  <c r="J2428" i="4"/>
  <c r="AG2418" i="2"/>
  <c r="AE2418" i="2"/>
  <c r="AC2418" i="2"/>
  <c r="AI2418" i="2"/>
  <c r="V2418" i="2"/>
  <c r="AV2387" i="2"/>
  <c r="AW2387" i="2" s="1"/>
  <c r="AB2413" i="2"/>
  <c r="X2414" i="2"/>
  <c r="Y2413" i="2"/>
  <c r="AD2413" i="2" s="1"/>
  <c r="Z2412" i="2"/>
  <c r="AF2412" i="2" s="1"/>
  <c r="AA2411" i="2"/>
  <c r="AH2411" i="2" s="1"/>
  <c r="AY2379" i="2" s="1"/>
  <c r="AI2422" i="4" l="1"/>
  <c r="AH2422" i="4"/>
  <c r="AG2422" i="4"/>
  <c r="AD2422" i="4"/>
  <c r="AE2421" i="4"/>
  <c r="AF2422" i="4"/>
  <c r="Q2424" i="4"/>
  <c r="Z2424" i="4"/>
  <c r="AH2421" i="4"/>
  <c r="AI2421" i="4"/>
  <c r="AG2421" i="4"/>
  <c r="AD2421" i="4"/>
  <c r="T2423" i="4"/>
  <c r="Q2423" i="4"/>
  <c r="Z2423" i="4"/>
  <c r="P2425" i="4"/>
  <c r="R2425" i="4" s="1"/>
  <c r="M2425" i="4"/>
  <c r="X2425" i="4"/>
  <c r="L2427" i="4"/>
  <c r="N2426" i="4"/>
  <c r="K2426" i="4"/>
  <c r="W2426" i="4"/>
  <c r="O2424" i="4"/>
  <c r="Y2424" i="4"/>
  <c r="V2428" i="4"/>
  <c r="J2429" i="4"/>
  <c r="AG2419" i="2"/>
  <c r="AE2419" i="2"/>
  <c r="AC2419" i="2"/>
  <c r="AI2419" i="2"/>
  <c r="V2419" i="2"/>
  <c r="AV2388" i="2"/>
  <c r="AW2388" i="2" s="1"/>
  <c r="AA2412" i="2"/>
  <c r="AH2412" i="2" s="1"/>
  <c r="AY2380" i="2" s="1"/>
  <c r="Z2413" i="2"/>
  <c r="AF2413" i="2" s="1"/>
  <c r="AB2414" i="2"/>
  <c r="X2415" i="2"/>
  <c r="Y2414" i="2"/>
  <c r="AD2414" i="2" s="1"/>
  <c r="AK2422" i="4" l="1"/>
  <c r="H2422" i="4" s="1"/>
  <c r="G2422" i="4" s="1"/>
  <c r="Q2425" i="4"/>
  <c r="Z2425" i="4"/>
  <c r="S2423" i="4"/>
  <c r="F2423" i="4" s="1"/>
  <c r="AA2423" i="4"/>
  <c r="AE2423" i="4" s="1"/>
  <c r="T2424" i="4"/>
  <c r="AK2421" i="4"/>
  <c r="H2421" i="4" s="1"/>
  <c r="G2421" i="4" s="1"/>
  <c r="I2423" i="4"/>
  <c r="N2427" i="4"/>
  <c r="L2428" i="4"/>
  <c r="W2427" i="4"/>
  <c r="K2427" i="4"/>
  <c r="P2426" i="4"/>
  <c r="R2426" i="4" s="1"/>
  <c r="M2426" i="4"/>
  <c r="X2426" i="4"/>
  <c r="O2425" i="4"/>
  <c r="Y2425" i="4"/>
  <c r="V2429" i="4"/>
  <c r="J2430" i="4"/>
  <c r="AG2420" i="2"/>
  <c r="AE2420" i="2"/>
  <c r="AC2420" i="2"/>
  <c r="AI2420" i="2"/>
  <c r="V2420" i="2"/>
  <c r="AV2389" i="2"/>
  <c r="AW2389" i="2" s="1"/>
  <c r="Z2414" i="2"/>
  <c r="AF2414" i="2" s="1"/>
  <c r="AA2413" i="2"/>
  <c r="AH2413" i="2" s="1"/>
  <c r="AY2381" i="2" s="1"/>
  <c r="AB2415" i="2"/>
  <c r="X2416" i="2"/>
  <c r="Y2415" i="2"/>
  <c r="AD2415" i="2" s="1"/>
  <c r="AD2423" i="4" l="1"/>
  <c r="S2424" i="4"/>
  <c r="F2424" i="4" s="1"/>
  <c r="I2424" i="4"/>
  <c r="AA2424" i="4"/>
  <c r="AF2423" i="4"/>
  <c r="AG2423" i="4"/>
  <c r="AI2423" i="4"/>
  <c r="AH2423" i="4"/>
  <c r="T2425" i="4"/>
  <c r="T2426" i="4" s="1"/>
  <c r="Q2426" i="4"/>
  <c r="Z2426" i="4"/>
  <c r="O2426" i="4"/>
  <c r="Y2426" i="4"/>
  <c r="L2429" i="4"/>
  <c r="N2428" i="4"/>
  <c r="K2428" i="4"/>
  <c r="W2428" i="4"/>
  <c r="P2427" i="4"/>
  <c r="R2427" i="4" s="1"/>
  <c r="M2427" i="4"/>
  <c r="X2427" i="4"/>
  <c r="V2430" i="4"/>
  <c r="J2431" i="4"/>
  <c r="AG2421" i="2"/>
  <c r="AE2421" i="2"/>
  <c r="AC2421" i="2"/>
  <c r="AI2421" i="2"/>
  <c r="V2421" i="2"/>
  <c r="AV2390" i="2"/>
  <c r="AW2390" i="2" s="1"/>
  <c r="Z2415" i="2"/>
  <c r="AF2415" i="2" s="1"/>
  <c r="AB2416" i="2"/>
  <c r="X2417" i="2"/>
  <c r="Y2416" i="2"/>
  <c r="AD2416" i="2" s="1"/>
  <c r="AA2414" i="2"/>
  <c r="AH2414" i="2" s="1"/>
  <c r="AY2382" i="2" s="1"/>
  <c r="AD2424" i="4" l="1"/>
  <c r="AE2424" i="4"/>
  <c r="AG2424" i="4"/>
  <c r="AI2424" i="4"/>
  <c r="AF2424" i="4"/>
  <c r="AH2424" i="4"/>
  <c r="S2426" i="4"/>
  <c r="F2426" i="4" s="1"/>
  <c r="I2426" i="4"/>
  <c r="T2427" i="4"/>
  <c r="I2427" i="4" s="1"/>
  <c r="Q2427" i="4"/>
  <c r="Z2427" i="4"/>
  <c r="AA2426" i="4"/>
  <c r="AF2426" i="4" s="1"/>
  <c r="S2425" i="4"/>
  <c r="F2425" i="4" s="1"/>
  <c r="AA2425" i="4"/>
  <c r="I2425" i="4"/>
  <c r="AK2423" i="4"/>
  <c r="H2423" i="4" s="1"/>
  <c r="G2423" i="4" s="1"/>
  <c r="M2428" i="4"/>
  <c r="P2428" i="4"/>
  <c r="R2428" i="4" s="1"/>
  <c r="X2428" i="4"/>
  <c r="L2430" i="4"/>
  <c r="N2429" i="4"/>
  <c r="K2429" i="4"/>
  <c r="W2429" i="4"/>
  <c r="O2427" i="4"/>
  <c r="Y2427" i="4"/>
  <c r="V2431" i="4"/>
  <c r="J2432" i="4"/>
  <c r="AG2422" i="2"/>
  <c r="AE2422" i="2"/>
  <c r="AC2422" i="2"/>
  <c r="AI2422" i="2"/>
  <c r="V2422" i="2"/>
  <c r="AV2391" i="2"/>
  <c r="AW2391" i="2" s="1"/>
  <c r="AB2417" i="2"/>
  <c r="X2418" i="2"/>
  <c r="Y2417" i="2"/>
  <c r="AD2417" i="2" s="1"/>
  <c r="Z2416" i="2"/>
  <c r="AF2416" i="2" s="1"/>
  <c r="AA2415" i="2"/>
  <c r="AH2415" i="2" s="1"/>
  <c r="AY2383" i="2" s="1"/>
  <c r="AH2426" i="4" l="1"/>
  <c r="AI2426" i="4"/>
  <c r="AG2426" i="4"/>
  <c r="AD2426" i="4"/>
  <c r="AE2426" i="4"/>
  <c r="T2428" i="4"/>
  <c r="AA2428" i="4" s="1"/>
  <c r="Q2428" i="4"/>
  <c r="Z2428" i="4"/>
  <c r="AF2425" i="4"/>
  <c r="AD2425" i="4"/>
  <c r="AI2425" i="4"/>
  <c r="AG2425" i="4"/>
  <c r="AE2425" i="4"/>
  <c r="AH2425" i="4"/>
  <c r="S2427" i="4"/>
  <c r="F2427" i="4" s="1"/>
  <c r="AA2427" i="4"/>
  <c r="AK2424" i="4"/>
  <c r="H2424" i="4" s="1"/>
  <c r="G2424" i="4" s="1"/>
  <c r="L2431" i="4"/>
  <c r="N2430" i="4"/>
  <c r="W2430" i="4"/>
  <c r="K2430" i="4"/>
  <c r="O2428" i="4"/>
  <c r="Y2428" i="4"/>
  <c r="P2429" i="4"/>
  <c r="M2429" i="4"/>
  <c r="X2429" i="4"/>
  <c r="V2432" i="4"/>
  <c r="J2433" i="4"/>
  <c r="AG2423" i="2"/>
  <c r="AE2423" i="2"/>
  <c r="AC2423" i="2"/>
  <c r="AI2423" i="2"/>
  <c r="V2423" i="2"/>
  <c r="AV2392" i="2"/>
  <c r="AW2392" i="2" s="1"/>
  <c r="AA2416" i="2"/>
  <c r="AH2416" i="2" s="1"/>
  <c r="AY2384" i="2" s="1"/>
  <c r="Z2417" i="2"/>
  <c r="AF2417" i="2" s="1"/>
  <c r="AB2418" i="2"/>
  <c r="X2419" i="2"/>
  <c r="Y2418" i="2"/>
  <c r="AD2418" i="2" s="1"/>
  <c r="AK2426" i="4" l="1"/>
  <c r="H2426" i="4" s="1"/>
  <c r="G2426" i="4" s="1"/>
  <c r="R2429" i="4"/>
  <c r="AI2427" i="4"/>
  <c r="AE2427" i="4"/>
  <c r="AG2427" i="4"/>
  <c r="AD2427" i="4"/>
  <c r="AH2427" i="4"/>
  <c r="AF2427" i="4"/>
  <c r="AK2425" i="4"/>
  <c r="H2425" i="4" s="1"/>
  <c r="G2425" i="4" s="1"/>
  <c r="S2428" i="4"/>
  <c r="F2428" i="4" s="1"/>
  <c r="I2428" i="4"/>
  <c r="O2429" i="4"/>
  <c r="Y2429" i="4"/>
  <c r="P2430" i="4"/>
  <c r="R2430" i="4" s="1"/>
  <c r="M2430" i="4"/>
  <c r="X2430" i="4"/>
  <c r="N2431" i="4"/>
  <c r="L2432" i="4"/>
  <c r="W2431" i="4"/>
  <c r="K2431" i="4"/>
  <c r="V2433" i="4"/>
  <c r="J2434" i="4"/>
  <c r="AD2428" i="4"/>
  <c r="AF2428" i="4"/>
  <c r="AH2428" i="4"/>
  <c r="AI2428" i="4"/>
  <c r="AG2428" i="4"/>
  <c r="AE2428" i="4"/>
  <c r="AG2424" i="2"/>
  <c r="AE2424" i="2"/>
  <c r="AC2424" i="2"/>
  <c r="AI2424" i="2"/>
  <c r="V2424" i="2"/>
  <c r="AV2393" i="2"/>
  <c r="AW2393" i="2" s="1"/>
  <c r="Z2418" i="2"/>
  <c r="AF2418" i="2" s="1"/>
  <c r="AA2417" i="2"/>
  <c r="AH2417" i="2" s="1"/>
  <c r="AY2385" i="2" s="1"/>
  <c r="AB2419" i="2"/>
  <c r="X2420" i="2"/>
  <c r="Y2419" i="2"/>
  <c r="AD2419" i="2" s="1"/>
  <c r="Q2430" i="4" l="1"/>
  <c r="Z2430" i="4"/>
  <c r="AK2427" i="4"/>
  <c r="H2427" i="4" s="1"/>
  <c r="G2427" i="4" s="1"/>
  <c r="T2429" i="4"/>
  <c r="I2429" i="4" s="1"/>
  <c r="Q2429" i="4"/>
  <c r="Z2429" i="4"/>
  <c r="L2433" i="4"/>
  <c r="N2432" i="4"/>
  <c r="W2432" i="4"/>
  <c r="K2432" i="4"/>
  <c r="O2430" i="4"/>
  <c r="Y2430" i="4"/>
  <c r="P2431" i="4"/>
  <c r="R2431" i="4" s="1"/>
  <c r="M2431" i="4"/>
  <c r="X2431" i="4"/>
  <c r="AK2428" i="4"/>
  <c r="H2428" i="4" s="1"/>
  <c r="G2428" i="4" s="1"/>
  <c r="V2434" i="4"/>
  <c r="J2435" i="4"/>
  <c r="AG2425" i="2"/>
  <c r="AE2425" i="2"/>
  <c r="AC2425" i="2"/>
  <c r="AI2425" i="2"/>
  <c r="V2425" i="2"/>
  <c r="AV2394" i="2"/>
  <c r="AW2394" i="2" s="1"/>
  <c r="Z2419" i="2"/>
  <c r="AF2419" i="2" s="1"/>
  <c r="AB2420" i="2"/>
  <c r="X2421" i="2"/>
  <c r="Y2420" i="2"/>
  <c r="AD2420" i="2" s="1"/>
  <c r="AA2418" i="2"/>
  <c r="AH2418" i="2" s="1"/>
  <c r="AY2386" i="2" s="1"/>
  <c r="Q2431" i="4" l="1"/>
  <c r="Z2431" i="4"/>
  <c r="S2429" i="4"/>
  <c r="F2429" i="4" s="1"/>
  <c r="AA2429" i="4"/>
  <c r="T2430" i="4"/>
  <c r="O2431" i="4"/>
  <c r="Y2431" i="4"/>
  <c r="M2432" i="4"/>
  <c r="P2432" i="4"/>
  <c r="R2432" i="4" s="1"/>
  <c r="X2432" i="4"/>
  <c r="L2434" i="4"/>
  <c r="N2433" i="4"/>
  <c r="W2433" i="4"/>
  <c r="K2433" i="4"/>
  <c r="V2435" i="4"/>
  <c r="J2436" i="4"/>
  <c r="AG2426" i="2"/>
  <c r="AE2426" i="2"/>
  <c r="AC2426" i="2"/>
  <c r="AI2426" i="2"/>
  <c r="V2426" i="2"/>
  <c r="AV2395" i="2"/>
  <c r="AW2395" i="2" s="1"/>
  <c r="AB2421" i="2"/>
  <c r="X2422" i="2"/>
  <c r="Y2421" i="2"/>
  <c r="AD2421" i="2" s="1"/>
  <c r="Z2420" i="2"/>
  <c r="AF2420" i="2" s="1"/>
  <c r="AA2419" i="2"/>
  <c r="AH2419" i="2" s="1"/>
  <c r="AY2387" i="2" s="1"/>
  <c r="Q2432" i="4" l="1"/>
  <c r="Z2432" i="4"/>
  <c r="AI2429" i="4"/>
  <c r="AF2429" i="4"/>
  <c r="AH2429" i="4"/>
  <c r="AD2429" i="4"/>
  <c r="AE2429" i="4"/>
  <c r="AG2429" i="4"/>
  <c r="S2430" i="4"/>
  <c r="F2430" i="4" s="1"/>
  <c r="AA2430" i="4"/>
  <c r="I2430" i="4"/>
  <c r="T2431" i="4"/>
  <c r="L2435" i="4"/>
  <c r="N2434" i="4"/>
  <c r="W2434" i="4"/>
  <c r="K2434" i="4"/>
  <c r="P2433" i="4"/>
  <c r="R2433" i="4" s="1"/>
  <c r="M2433" i="4"/>
  <c r="X2433" i="4"/>
  <c r="O2432" i="4"/>
  <c r="Y2432" i="4"/>
  <c r="V2436" i="4"/>
  <c r="J2437" i="4"/>
  <c r="AG2427" i="2"/>
  <c r="AE2427" i="2"/>
  <c r="AC2427" i="2"/>
  <c r="AI2427" i="2"/>
  <c r="V2427" i="2"/>
  <c r="AV2396" i="2"/>
  <c r="AW2396" i="2" s="1"/>
  <c r="AA2420" i="2"/>
  <c r="AH2420" i="2" s="1"/>
  <c r="AY2388" i="2" s="1"/>
  <c r="Z2421" i="2"/>
  <c r="AF2421" i="2" s="1"/>
  <c r="AB2422" i="2"/>
  <c r="X2423" i="2"/>
  <c r="Y2422" i="2"/>
  <c r="AD2422" i="2" s="1"/>
  <c r="S2431" i="4" l="1"/>
  <c r="F2431" i="4" s="1"/>
  <c r="AA2431" i="4"/>
  <c r="I2431" i="4"/>
  <c r="AK2429" i="4"/>
  <c r="H2429" i="4" s="1"/>
  <c r="G2429" i="4" s="1"/>
  <c r="Q2433" i="4"/>
  <c r="Z2433" i="4"/>
  <c r="AG2430" i="4"/>
  <c r="AE2430" i="4"/>
  <c r="AI2430" i="4"/>
  <c r="AH2430" i="4"/>
  <c r="AD2430" i="4"/>
  <c r="AF2430" i="4"/>
  <c r="T2432" i="4"/>
  <c r="T2433" i="4" s="1"/>
  <c r="O2433" i="4"/>
  <c r="Y2433" i="4"/>
  <c r="P2434" i="4"/>
  <c r="R2434" i="4" s="1"/>
  <c r="M2434" i="4"/>
  <c r="X2434" i="4"/>
  <c r="N2435" i="4"/>
  <c r="L2436" i="4"/>
  <c r="W2435" i="4"/>
  <c r="K2435" i="4"/>
  <c r="V2437" i="4"/>
  <c r="J2438" i="4"/>
  <c r="AG2428" i="2"/>
  <c r="AE2428" i="2"/>
  <c r="AC2428" i="2"/>
  <c r="AI2428" i="2"/>
  <c r="V2428" i="2"/>
  <c r="AV2397" i="2"/>
  <c r="AW2397" i="2" s="1"/>
  <c r="AA2421" i="2"/>
  <c r="AH2421" i="2" s="1"/>
  <c r="AY2389" i="2" s="1"/>
  <c r="Z2422" i="2"/>
  <c r="AF2422" i="2" s="1"/>
  <c r="AB2423" i="2"/>
  <c r="X2424" i="2"/>
  <c r="Y2423" i="2"/>
  <c r="AD2423" i="2" s="1"/>
  <c r="S2433" i="4" l="1"/>
  <c r="F2433" i="4" s="1"/>
  <c r="I2433" i="4"/>
  <c r="AA2433" i="4"/>
  <c r="AH2433" i="4" s="1"/>
  <c r="T2434" i="4"/>
  <c r="S2434" i="4" s="1"/>
  <c r="Q2434" i="4"/>
  <c r="Z2434" i="4"/>
  <c r="AK2430" i="4"/>
  <c r="H2430" i="4" s="1"/>
  <c r="G2430" i="4" s="1"/>
  <c r="AD2431" i="4"/>
  <c r="AE2431" i="4"/>
  <c r="AF2431" i="4"/>
  <c r="AH2431" i="4"/>
  <c r="AI2431" i="4"/>
  <c r="AG2431" i="4"/>
  <c r="S2432" i="4"/>
  <c r="F2432" i="4" s="1"/>
  <c r="AA2432" i="4"/>
  <c r="I2432" i="4"/>
  <c r="L2437" i="4"/>
  <c r="K2437" i="4" s="1"/>
  <c r="N2436" i="4"/>
  <c r="W2436" i="4"/>
  <c r="K2436" i="4"/>
  <c r="O2434" i="4"/>
  <c r="Y2434" i="4"/>
  <c r="P2435" i="4"/>
  <c r="R2435" i="4" s="1"/>
  <c r="M2435" i="4"/>
  <c r="X2435" i="4"/>
  <c r="V2438" i="4"/>
  <c r="J2439" i="4"/>
  <c r="F2434" i="4"/>
  <c r="AG2429" i="2"/>
  <c r="AE2429" i="2"/>
  <c r="AC2429" i="2"/>
  <c r="AI2429" i="2"/>
  <c r="V2429" i="2"/>
  <c r="AV2398" i="2"/>
  <c r="AW2398" i="2" s="1"/>
  <c r="AA2422" i="2"/>
  <c r="AH2422" i="2" s="1"/>
  <c r="AY2390" i="2" s="1"/>
  <c r="Z2423" i="2"/>
  <c r="AF2423" i="2" s="1"/>
  <c r="AB2424" i="2"/>
  <c r="X2425" i="2"/>
  <c r="Y2424" i="2"/>
  <c r="AD2424" i="2" s="1"/>
  <c r="AI2433" i="4" l="1"/>
  <c r="AG2433" i="4"/>
  <c r="AF2433" i="4"/>
  <c r="AD2433" i="4"/>
  <c r="AA2434" i="4"/>
  <c r="AE2434" i="4" s="1"/>
  <c r="I2434" i="4"/>
  <c r="AE2433" i="4"/>
  <c r="AK2431" i="4"/>
  <c r="H2431" i="4" s="1"/>
  <c r="G2431" i="4" s="1"/>
  <c r="AH2432" i="4"/>
  <c r="AE2432" i="4"/>
  <c r="AF2432" i="4"/>
  <c r="AG2432" i="4"/>
  <c r="AD2432" i="4"/>
  <c r="AI2432" i="4"/>
  <c r="T2435" i="4"/>
  <c r="I2435" i="4" s="1"/>
  <c r="Q2435" i="4"/>
  <c r="Z2435" i="4"/>
  <c r="O2435" i="4"/>
  <c r="Y2435" i="4"/>
  <c r="M2436" i="4"/>
  <c r="P2436" i="4"/>
  <c r="X2436" i="4"/>
  <c r="L2438" i="4"/>
  <c r="N2437" i="4"/>
  <c r="W2437" i="4"/>
  <c r="V2439" i="4"/>
  <c r="J2440" i="4"/>
  <c r="AG2430" i="2"/>
  <c r="AE2430" i="2"/>
  <c r="AC2430" i="2"/>
  <c r="AI2430" i="2"/>
  <c r="V2430" i="2"/>
  <c r="AV2399" i="2"/>
  <c r="AW2399" i="2" s="1"/>
  <c r="Z2424" i="2"/>
  <c r="AF2424" i="2" s="1"/>
  <c r="AA2423" i="2"/>
  <c r="AH2423" i="2" s="1"/>
  <c r="AY2391" i="2" s="1"/>
  <c r="AB2425" i="2"/>
  <c r="X2426" i="2"/>
  <c r="Y2425" i="2"/>
  <c r="AD2425" i="2" s="1"/>
  <c r="AD2434" i="4" l="1"/>
  <c r="AF2434" i="4"/>
  <c r="AK2433" i="4"/>
  <c r="H2433" i="4" s="1"/>
  <c r="G2433" i="4" s="1"/>
  <c r="AH2434" i="4"/>
  <c r="AG2434" i="4"/>
  <c r="AI2434" i="4"/>
  <c r="S2435" i="4"/>
  <c r="F2435" i="4" s="1"/>
  <c r="AA2435" i="4"/>
  <c r="R2436" i="4"/>
  <c r="AK2432" i="4"/>
  <c r="H2432" i="4" s="1"/>
  <c r="G2432" i="4" s="1"/>
  <c r="P2437" i="4"/>
  <c r="M2437" i="4"/>
  <c r="X2437" i="4"/>
  <c r="O2436" i="4"/>
  <c r="Y2436" i="4"/>
  <c r="L2439" i="4"/>
  <c r="N2438" i="4"/>
  <c r="W2438" i="4"/>
  <c r="K2438" i="4"/>
  <c r="V2440" i="4"/>
  <c r="J2441" i="4"/>
  <c r="AG2431" i="2"/>
  <c r="AE2431" i="2"/>
  <c r="AC2431" i="2"/>
  <c r="AI2431" i="2"/>
  <c r="V2431" i="2"/>
  <c r="AV2400" i="2"/>
  <c r="AW2400" i="2" s="1"/>
  <c r="Z2425" i="2"/>
  <c r="AF2425" i="2" s="1"/>
  <c r="AB2426" i="2"/>
  <c r="X2427" i="2"/>
  <c r="Y2426" i="2"/>
  <c r="AD2426" i="2" s="1"/>
  <c r="AA2424" i="2"/>
  <c r="AH2424" i="2" s="1"/>
  <c r="AY2392" i="2" s="1"/>
  <c r="AK2434" i="4" l="1"/>
  <c r="H2434" i="4" s="1"/>
  <c r="G2434" i="4" s="1"/>
  <c r="T2436" i="4"/>
  <c r="I2436" i="4" s="1"/>
  <c r="Q2436" i="4"/>
  <c r="Z2436" i="4"/>
  <c r="AE2435" i="4"/>
  <c r="AG2435" i="4"/>
  <c r="AF2435" i="4"/>
  <c r="R2437" i="4"/>
  <c r="AI2435" i="4"/>
  <c r="AH2435" i="4"/>
  <c r="AD2435" i="4"/>
  <c r="P2438" i="4"/>
  <c r="R2438" i="4" s="1"/>
  <c r="M2438" i="4"/>
  <c r="X2438" i="4"/>
  <c r="N2439" i="4"/>
  <c r="L2440" i="4"/>
  <c r="W2439" i="4"/>
  <c r="K2439" i="4"/>
  <c r="O2437" i="4"/>
  <c r="Y2437" i="4"/>
  <c r="V2441" i="4"/>
  <c r="J2442" i="4"/>
  <c r="AG2432" i="2"/>
  <c r="AE2432" i="2"/>
  <c r="AC2432" i="2"/>
  <c r="AI2432" i="2"/>
  <c r="V2432" i="2"/>
  <c r="AV2401" i="2"/>
  <c r="AW2401" i="2" s="1"/>
  <c r="AB2427" i="2"/>
  <c r="X2428" i="2"/>
  <c r="Y2427" i="2"/>
  <c r="AD2427" i="2" s="1"/>
  <c r="Z2426" i="2"/>
  <c r="AF2426" i="2" s="1"/>
  <c r="AA2425" i="2"/>
  <c r="AH2425" i="2" s="1"/>
  <c r="AY2393" i="2" s="1"/>
  <c r="AK2435" i="4" l="1"/>
  <c r="H2435" i="4" s="1"/>
  <c r="G2435" i="4" s="1"/>
  <c r="S2436" i="4"/>
  <c r="F2436" i="4" s="1"/>
  <c r="AA2436" i="4"/>
  <c r="T2438" i="4"/>
  <c r="I2438" i="4" s="1"/>
  <c r="Q2438" i="4"/>
  <c r="Z2438" i="4"/>
  <c r="T2437" i="4"/>
  <c r="I2437" i="4" s="1"/>
  <c r="Q2437" i="4"/>
  <c r="Z2437" i="4"/>
  <c r="P2439" i="4"/>
  <c r="R2439" i="4" s="1"/>
  <c r="M2439" i="4"/>
  <c r="X2439" i="4"/>
  <c r="L2441" i="4"/>
  <c r="N2440" i="4"/>
  <c r="W2440" i="4"/>
  <c r="K2440" i="4"/>
  <c r="O2438" i="4"/>
  <c r="Y2438" i="4"/>
  <c r="V2442" i="4"/>
  <c r="J2443" i="4"/>
  <c r="AG2433" i="2"/>
  <c r="AE2433" i="2"/>
  <c r="AC2433" i="2"/>
  <c r="AI2433" i="2"/>
  <c r="V2433" i="2"/>
  <c r="AV2402" i="2"/>
  <c r="AW2402" i="2" s="1"/>
  <c r="AA2426" i="2"/>
  <c r="AH2426" i="2" s="1"/>
  <c r="AY2394" i="2" s="1"/>
  <c r="Z2427" i="2"/>
  <c r="AF2427" i="2" s="1"/>
  <c r="AB2428" i="2"/>
  <c r="X2429" i="2"/>
  <c r="Y2428" i="2"/>
  <c r="AD2428" i="2" s="1"/>
  <c r="AG2436" i="4" l="1"/>
  <c r="AE2436" i="4"/>
  <c r="AH2436" i="4"/>
  <c r="AI2436" i="4"/>
  <c r="AF2436" i="4"/>
  <c r="AD2436" i="4"/>
  <c r="T2439" i="4"/>
  <c r="AA2439" i="4" s="1"/>
  <c r="Q2439" i="4"/>
  <c r="Z2439" i="4"/>
  <c r="S2438" i="4"/>
  <c r="F2438" i="4" s="1"/>
  <c r="AA2438" i="4"/>
  <c r="AI2438" i="4" s="1"/>
  <c r="S2437" i="4"/>
  <c r="F2437" i="4" s="1"/>
  <c r="AA2437" i="4"/>
  <c r="AF2437" i="4" s="1"/>
  <c r="M2440" i="4"/>
  <c r="P2440" i="4"/>
  <c r="R2440" i="4" s="1"/>
  <c r="X2440" i="4"/>
  <c r="L2442" i="4"/>
  <c r="N2441" i="4"/>
  <c r="W2441" i="4"/>
  <c r="K2441" i="4"/>
  <c r="O2439" i="4"/>
  <c r="Y2439" i="4"/>
  <c r="V2443" i="4"/>
  <c r="J2444" i="4"/>
  <c r="AG2434" i="2"/>
  <c r="AE2434" i="2"/>
  <c r="AC2434" i="2"/>
  <c r="AI2434" i="2"/>
  <c r="V2434" i="2"/>
  <c r="AV2403" i="2"/>
  <c r="AW2403" i="2" s="1"/>
  <c r="Z2428" i="2"/>
  <c r="AF2428" i="2" s="1"/>
  <c r="AA2427" i="2"/>
  <c r="AH2427" i="2" s="1"/>
  <c r="AY2395" i="2" s="1"/>
  <c r="X2430" i="2"/>
  <c r="AB2429" i="2"/>
  <c r="Y2429" i="2"/>
  <c r="AD2429" i="2" s="1"/>
  <c r="AF2438" i="4" l="1"/>
  <c r="AD2437" i="4"/>
  <c r="AG2437" i="4"/>
  <c r="AE2437" i="4"/>
  <c r="AI2437" i="4"/>
  <c r="AH2437" i="4"/>
  <c r="AK2436" i="4"/>
  <c r="H2436" i="4" s="1"/>
  <c r="G2436" i="4" s="1"/>
  <c r="T2440" i="4"/>
  <c r="I2440" i="4" s="1"/>
  <c r="Q2440" i="4"/>
  <c r="Z2440" i="4"/>
  <c r="AG2438" i="4"/>
  <c r="AE2438" i="4"/>
  <c r="AH2438" i="4"/>
  <c r="AD2438" i="4"/>
  <c r="S2439" i="4"/>
  <c r="F2439" i="4" s="1"/>
  <c r="I2439" i="4"/>
  <c r="L2443" i="4"/>
  <c r="N2442" i="4"/>
  <c r="W2442" i="4"/>
  <c r="K2442" i="4"/>
  <c r="O2440" i="4"/>
  <c r="Y2440" i="4"/>
  <c r="P2441" i="4"/>
  <c r="R2441" i="4" s="1"/>
  <c r="M2441" i="4"/>
  <c r="X2441" i="4"/>
  <c r="V2444" i="4"/>
  <c r="J2445" i="4"/>
  <c r="AI2439" i="4"/>
  <c r="AH2439" i="4"/>
  <c r="AF2439" i="4"/>
  <c r="AG2439" i="4"/>
  <c r="AE2439" i="4"/>
  <c r="AD2439" i="4"/>
  <c r="AG2435" i="2"/>
  <c r="AE2435" i="2"/>
  <c r="AC2435" i="2"/>
  <c r="AI2435" i="2"/>
  <c r="V2435" i="2"/>
  <c r="AV2404" i="2"/>
  <c r="AW2404" i="2" s="1"/>
  <c r="Z2429" i="2"/>
  <c r="AF2429" i="2" s="1"/>
  <c r="AB2430" i="2"/>
  <c r="X2431" i="2"/>
  <c r="Y2430" i="2"/>
  <c r="AD2430" i="2" s="1"/>
  <c r="AA2428" i="2"/>
  <c r="AH2428" i="2" s="1"/>
  <c r="AY2396" i="2" s="1"/>
  <c r="AK2437" i="4" l="1"/>
  <c r="H2437" i="4" s="1"/>
  <c r="G2437" i="4" s="1"/>
  <c r="AK2438" i="4"/>
  <c r="H2438" i="4" s="1"/>
  <c r="G2438" i="4" s="1"/>
  <c r="T2441" i="4"/>
  <c r="I2441" i="4" s="1"/>
  <c r="Q2441" i="4"/>
  <c r="Z2441" i="4"/>
  <c r="S2440" i="4"/>
  <c r="F2440" i="4" s="1"/>
  <c r="AA2440" i="4"/>
  <c r="AH2440" i="4" s="1"/>
  <c r="O2441" i="4"/>
  <c r="Y2441" i="4"/>
  <c r="P2442" i="4"/>
  <c r="R2442" i="4" s="1"/>
  <c r="M2442" i="4"/>
  <c r="X2442" i="4"/>
  <c r="N2443" i="4"/>
  <c r="L2444" i="4"/>
  <c r="W2443" i="4"/>
  <c r="K2443" i="4"/>
  <c r="AK2439" i="4"/>
  <c r="H2439" i="4" s="1"/>
  <c r="G2439" i="4" s="1"/>
  <c r="V2445" i="4"/>
  <c r="J2446" i="4"/>
  <c r="AG2436" i="2"/>
  <c r="AE2436" i="2"/>
  <c r="AC2436" i="2"/>
  <c r="AI2436" i="2"/>
  <c r="V2436" i="2"/>
  <c r="AV2405" i="2"/>
  <c r="AW2405" i="2" s="1"/>
  <c r="AB2431" i="2"/>
  <c r="X2432" i="2"/>
  <c r="Y2431" i="2"/>
  <c r="AD2431" i="2" s="1"/>
  <c r="Z2430" i="2"/>
  <c r="AF2430" i="2" s="1"/>
  <c r="AA2429" i="2"/>
  <c r="AH2429" i="2" s="1"/>
  <c r="AY2397" i="2" s="1"/>
  <c r="AI2440" i="4" l="1"/>
  <c r="AE2440" i="4"/>
  <c r="AG2440" i="4"/>
  <c r="AF2440" i="4"/>
  <c r="AD2440" i="4"/>
  <c r="T2442" i="4"/>
  <c r="Q2442" i="4"/>
  <c r="Z2442" i="4"/>
  <c r="S2441" i="4"/>
  <c r="F2441" i="4" s="1"/>
  <c r="AA2441" i="4"/>
  <c r="L2445" i="4"/>
  <c r="N2444" i="4"/>
  <c r="W2444" i="4"/>
  <c r="K2444" i="4"/>
  <c r="P2443" i="4"/>
  <c r="R2443" i="4" s="1"/>
  <c r="M2443" i="4"/>
  <c r="X2443" i="4"/>
  <c r="O2442" i="4"/>
  <c r="Y2442" i="4"/>
  <c r="V2446" i="4"/>
  <c r="J2447" i="4"/>
  <c r="AA2442" i="4"/>
  <c r="AG2437" i="2"/>
  <c r="AE2437" i="2"/>
  <c r="AC2437" i="2"/>
  <c r="AI2437" i="2"/>
  <c r="V2437" i="2"/>
  <c r="AV2406" i="2"/>
  <c r="AW2406" i="2" s="1"/>
  <c r="AA2430" i="2"/>
  <c r="AH2430" i="2" s="1"/>
  <c r="AY2398" i="2" s="1"/>
  <c r="Z2431" i="2"/>
  <c r="AF2431" i="2" s="1"/>
  <c r="AB2432" i="2"/>
  <c r="X2433" i="2"/>
  <c r="Y2432" i="2"/>
  <c r="AD2432" i="2" s="1"/>
  <c r="AK2440" i="4" l="1"/>
  <c r="H2440" i="4" s="1"/>
  <c r="G2440" i="4" s="1"/>
  <c r="AH2441" i="4"/>
  <c r="AE2441" i="4"/>
  <c r="AG2441" i="4"/>
  <c r="AF2441" i="4"/>
  <c r="AI2441" i="4"/>
  <c r="S2442" i="4"/>
  <c r="F2442" i="4" s="1"/>
  <c r="I2442" i="4"/>
  <c r="T2443" i="4"/>
  <c r="AA2443" i="4" s="1"/>
  <c r="Q2443" i="4"/>
  <c r="Z2443" i="4"/>
  <c r="AD2441" i="4"/>
  <c r="M2444" i="4"/>
  <c r="P2444" i="4"/>
  <c r="R2444" i="4" s="1"/>
  <c r="X2444" i="4"/>
  <c r="O2443" i="4"/>
  <c r="Y2443" i="4"/>
  <c r="L2446" i="4"/>
  <c r="N2445" i="4"/>
  <c r="W2445" i="4"/>
  <c r="K2445" i="4"/>
  <c r="AD2442" i="4"/>
  <c r="AE2442" i="4"/>
  <c r="AF2442" i="4"/>
  <c r="AG2442" i="4"/>
  <c r="AH2442" i="4"/>
  <c r="AI2442" i="4"/>
  <c r="V2447" i="4"/>
  <c r="J2448" i="4"/>
  <c r="AG2438" i="2"/>
  <c r="AE2438" i="2"/>
  <c r="AC2438" i="2"/>
  <c r="AI2438" i="2"/>
  <c r="V2438" i="2"/>
  <c r="AV2407" i="2"/>
  <c r="AW2407" i="2" s="1"/>
  <c r="Z2432" i="2"/>
  <c r="AF2432" i="2" s="1"/>
  <c r="AA2431" i="2"/>
  <c r="AH2431" i="2" s="1"/>
  <c r="AY2399" i="2" s="1"/>
  <c r="AB2433" i="2"/>
  <c r="X2434" i="2"/>
  <c r="Y2433" i="2"/>
  <c r="AD2433" i="2" s="1"/>
  <c r="AK2441" i="4" l="1"/>
  <c r="H2441" i="4" s="1"/>
  <c r="G2441" i="4" s="1"/>
  <c r="T2444" i="4"/>
  <c r="AA2444" i="4" s="1"/>
  <c r="Q2444" i="4"/>
  <c r="Z2444" i="4"/>
  <c r="F2443" i="4"/>
  <c r="S2443" i="4"/>
  <c r="I2443" i="4"/>
  <c r="P2445" i="4"/>
  <c r="R2445" i="4" s="1"/>
  <c r="M2445" i="4"/>
  <c r="X2445" i="4"/>
  <c r="L2447" i="4"/>
  <c r="N2446" i="4"/>
  <c r="W2446" i="4"/>
  <c r="K2446" i="4"/>
  <c r="O2444" i="4"/>
  <c r="Y2444" i="4"/>
  <c r="AK2442" i="4"/>
  <c r="H2442" i="4" s="1"/>
  <c r="G2442" i="4" s="1"/>
  <c r="AI2443" i="4"/>
  <c r="AE2443" i="4"/>
  <c r="AH2443" i="4"/>
  <c r="AG2443" i="4"/>
  <c r="AF2443" i="4"/>
  <c r="AD2443" i="4"/>
  <c r="V2448" i="4"/>
  <c r="J2449" i="4"/>
  <c r="AG2439" i="2"/>
  <c r="AE2439" i="2"/>
  <c r="AC2439" i="2"/>
  <c r="AI2439" i="2"/>
  <c r="V2439" i="2"/>
  <c r="AV2408" i="2"/>
  <c r="AW2408" i="2" s="1"/>
  <c r="Z2433" i="2"/>
  <c r="AF2433" i="2" s="1"/>
  <c r="AB2434" i="2"/>
  <c r="X2435" i="2"/>
  <c r="Y2434" i="2"/>
  <c r="AD2434" i="2" s="1"/>
  <c r="AA2432" i="2"/>
  <c r="AH2432" i="2" s="1"/>
  <c r="AY2400" i="2" s="1"/>
  <c r="T2445" i="4" l="1"/>
  <c r="Q2445" i="4"/>
  <c r="Z2445" i="4"/>
  <c r="F2444" i="4"/>
  <c r="S2444" i="4"/>
  <c r="I2444" i="4"/>
  <c r="N2447" i="4"/>
  <c r="L2448" i="4"/>
  <c r="K2447" i="4"/>
  <c r="W2447" i="4"/>
  <c r="P2446" i="4"/>
  <c r="R2446" i="4" s="1"/>
  <c r="M2446" i="4"/>
  <c r="X2446" i="4"/>
  <c r="O2445" i="4"/>
  <c r="Y2445" i="4"/>
  <c r="AA2445" i="4"/>
  <c r="V2449" i="4"/>
  <c r="J2450" i="4"/>
  <c r="AI2444" i="4"/>
  <c r="AD2444" i="4"/>
  <c r="AF2444" i="4"/>
  <c r="AH2444" i="4"/>
  <c r="AG2444" i="4"/>
  <c r="AE2444" i="4"/>
  <c r="AK2443" i="4"/>
  <c r="H2443" i="4" s="1"/>
  <c r="G2443" i="4" s="1"/>
  <c r="AG2440" i="2"/>
  <c r="AE2440" i="2"/>
  <c r="AC2440" i="2"/>
  <c r="AI2440" i="2"/>
  <c r="V2440" i="2"/>
  <c r="AV2409" i="2"/>
  <c r="AW2409" i="2" s="1"/>
  <c r="AB2435" i="2"/>
  <c r="X2436" i="2"/>
  <c r="Y2435" i="2"/>
  <c r="AD2435" i="2" s="1"/>
  <c r="Z2434" i="2"/>
  <c r="AF2434" i="2" s="1"/>
  <c r="AA2433" i="2"/>
  <c r="AH2433" i="2" s="1"/>
  <c r="AY2401" i="2" s="1"/>
  <c r="T2446" i="4" l="1"/>
  <c r="Q2446" i="4"/>
  <c r="Z2446" i="4"/>
  <c r="F2445" i="4"/>
  <c r="S2445" i="4"/>
  <c r="I2445" i="4"/>
  <c r="L2449" i="4"/>
  <c r="N2448" i="4"/>
  <c r="W2448" i="4"/>
  <c r="K2448" i="4"/>
  <c r="O2446" i="4"/>
  <c r="Y2446" i="4"/>
  <c r="P2447" i="4"/>
  <c r="R2447" i="4" s="1"/>
  <c r="M2447" i="4"/>
  <c r="X2447" i="4"/>
  <c r="I2446" i="4"/>
  <c r="AK2444" i="4"/>
  <c r="H2444" i="4" s="1"/>
  <c r="G2444" i="4" s="1"/>
  <c r="V2450" i="4"/>
  <c r="J2451" i="4"/>
  <c r="AE2445" i="4"/>
  <c r="AG2445" i="4"/>
  <c r="AH2445" i="4"/>
  <c r="AD2445" i="4"/>
  <c r="AF2445" i="4"/>
  <c r="AI2445" i="4"/>
  <c r="AG2441" i="2"/>
  <c r="AE2441" i="2"/>
  <c r="AC2441" i="2"/>
  <c r="AI2441" i="2"/>
  <c r="V2441" i="2"/>
  <c r="AV2410" i="2"/>
  <c r="AW2410" i="2" s="1"/>
  <c r="AA2434" i="2"/>
  <c r="AH2434" i="2" s="1"/>
  <c r="AY2402" i="2" s="1"/>
  <c r="Z2435" i="2"/>
  <c r="AF2435" i="2" s="1"/>
  <c r="AB2436" i="2"/>
  <c r="X2437" i="2"/>
  <c r="Y2436" i="2"/>
  <c r="AD2436" i="2" s="1"/>
  <c r="T2447" i="4" l="1"/>
  <c r="Q2447" i="4"/>
  <c r="Z2447" i="4"/>
  <c r="S2446" i="4"/>
  <c r="F2446" i="4" s="1"/>
  <c r="AA2446" i="4"/>
  <c r="AF2446" i="4" s="1"/>
  <c r="M2448" i="4"/>
  <c r="P2448" i="4"/>
  <c r="X2448" i="4"/>
  <c r="L2450" i="4"/>
  <c r="N2449" i="4"/>
  <c r="W2449" i="4"/>
  <c r="K2449" i="4"/>
  <c r="O2447" i="4"/>
  <c r="Y2447" i="4"/>
  <c r="V2451" i="4"/>
  <c r="J2452" i="4"/>
  <c r="AK2445" i="4"/>
  <c r="H2445" i="4" s="1"/>
  <c r="G2445" i="4" s="1"/>
  <c r="AG2442" i="2"/>
  <c r="AE2442" i="2"/>
  <c r="AC2442" i="2"/>
  <c r="AI2442" i="2"/>
  <c r="V2442" i="2"/>
  <c r="AV2411" i="2"/>
  <c r="AW2411" i="2" s="1"/>
  <c r="Z2436" i="2"/>
  <c r="AF2436" i="2" s="1"/>
  <c r="AA2435" i="2"/>
  <c r="AH2435" i="2" s="1"/>
  <c r="AY2403" i="2" s="1"/>
  <c r="AB2437" i="2"/>
  <c r="X2438" i="2"/>
  <c r="Y2437" i="2"/>
  <c r="AD2437" i="2" s="1"/>
  <c r="AE2446" i="4" l="1"/>
  <c r="AH2446" i="4"/>
  <c r="AD2446" i="4"/>
  <c r="AI2446" i="4"/>
  <c r="AG2446" i="4"/>
  <c r="R2448" i="4"/>
  <c r="S2447" i="4"/>
  <c r="F2447" i="4" s="1"/>
  <c r="AA2447" i="4"/>
  <c r="AH2447" i="4" s="1"/>
  <c r="I2447" i="4"/>
  <c r="O2448" i="4"/>
  <c r="Y2448" i="4"/>
  <c r="P2449" i="4"/>
  <c r="R2449" i="4" s="1"/>
  <c r="M2449" i="4"/>
  <c r="X2449" i="4"/>
  <c r="L2451" i="4"/>
  <c r="N2450" i="4"/>
  <c r="W2450" i="4"/>
  <c r="K2450" i="4"/>
  <c r="V2452" i="4"/>
  <c r="J2453" i="4"/>
  <c r="AG2443" i="2"/>
  <c r="AE2443" i="2"/>
  <c r="AC2443" i="2"/>
  <c r="AI2443" i="2"/>
  <c r="V2443" i="2"/>
  <c r="AV2412" i="2"/>
  <c r="AW2412" i="2" s="1"/>
  <c r="Z2437" i="2"/>
  <c r="AF2437" i="2" s="1"/>
  <c r="AB2438" i="2"/>
  <c r="X2439" i="2"/>
  <c r="Y2438" i="2"/>
  <c r="AD2438" i="2" s="1"/>
  <c r="AA2436" i="2"/>
  <c r="AH2436" i="2" s="1"/>
  <c r="AY2404" i="2" s="1"/>
  <c r="AK2446" i="4" l="1"/>
  <c r="H2446" i="4" s="1"/>
  <c r="G2446" i="4" s="1"/>
  <c r="AG2447" i="4"/>
  <c r="AF2447" i="4"/>
  <c r="AD2447" i="4"/>
  <c r="AE2447" i="4"/>
  <c r="AI2447" i="4"/>
  <c r="T2448" i="4"/>
  <c r="T2449" i="4" s="1"/>
  <c r="I2449" i="4" s="1"/>
  <c r="Q2448" i="4"/>
  <c r="Z2448" i="4"/>
  <c r="Q2449" i="4"/>
  <c r="Z2449" i="4"/>
  <c r="P2450" i="4"/>
  <c r="R2450" i="4" s="1"/>
  <c r="M2450" i="4"/>
  <c r="X2450" i="4"/>
  <c r="N2451" i="4"/>
  <c r="L2452" i="4"/>
  <c r="W2451" i="4"/>
  <c r="K2451" i="4"/>
  <c r="O2449" i="4"/>
  <c r="Y2449" i="4"/>
  <c r="V2453" i="4"/>
  <c r="J2454" i="4"/>
  <c r="AG2444" i="2"/>
  <c r="AE2444" i="2"/>
  <c r="AC2444" i="2"/>
  <c r="AI2444" i="2"/>
  <c r="V2444" i="2"/>
  <c r="AV2413" i="2"/>
  <c r="AW2413" i="2" s="1"/>
  <c r="AB2439" i="2"/>
  <c r="X2440" i="2"/>
  <c r="Y2439" i="2"/>
  <c r="AD2439" i="2" s="1"/>
  <c r="Z2438" i="2"/>
  <c r="AF2438" i="2" s="1"/>
  <c r="AA2437" i="2"/>
  <c r="AH2437" i="2" s="1"/>
  <c r="AY2405" i="2" s="1"/>
  <c r="AK2447" i="4" l="1"/>
  <c r="H2447" i="4" s="1"/>
  <c r="G2447" i="4" s="1"/>
  <c r="T2450" i="4"/>
  <c r="AA2450" i="4" s="1"/>
  <c r="Q2450" i="4"/>
  <c r="Z2450" i="4"/>
  <c r="S2449" i="4"/>
  <c r="F2449" i="4" s="1"/>
  <c r="AA2449" i="4"/>
  <c r="S2448" i="4"/>
  <c r="F2448" i="4" s="1"/>
  <c r="AA2448" i="4"/>
  <c r="I2448" i="4"/>
  <c r="AG2449" i="4"/>
  <c r="P2451" i="4"/>
  <c r="R2451" i="4" s="1"/>
  <c r="Z2451" i="4" s="1"/>
  <c r="M2451" i="4"/>
  <c r="X2451" i="4"/>
  <c r="L2453" i="4"/>
  <c r="N2452" i="4"/>
  <c r="W2452" i="4"/>
  <c r="K2452" i="4"/>
  <c r="O2450" i="4"/>
  <c r="Y2450" i="4"/>
  <c r="V2454" i="4"/>
  <c r="J2455" i="4"/>
  <c r="AG2445" i="2"/>
  <c r="AE2445" i="2"/>
  <c r="AC2445" i="2"/>
  <c r="AI2445" i="2"/>
  <c r="V2445" i="2"/>
  <c r="AV2414" i="2"/>
  <c r="AW2414" i="2" s="1"/>
  <c r="AA2438" i="2"/>
  <c r="AH2438" i="2" s="1"/>
  <c r="AY2406" i="2" s="1"/>
  <c r="Z2439" i="2"/>
  <c r="AF2439" i="2" s="1"/>
  <c r="AB2440" i="2"/>
  <c r="X2441" i="2"/>
  <c r="Y2440" i="2"/>
  <c r="AD2440" i="2" s="1"/>
  <c r="AH2449" i="4" l="1"/>
  <c r="AI2449" i="4"/>
  <c r="AE2449" i="4"/>
  <c r="S2450" i="4"/>
  <c r="I2450" i="4"/>
  <c r="AD2449" i="4"/>
  <c r="T2451" i="4"/>
  <c r="I2451" i="4" s="1"/>
  <c r="Q2451" i="4"/>
  <c r="AG2448" i="4"/>
  <c r="AD2448" i="4"/>
  <c r="AH2448" i="4"/>
  <c r="AF2448" i="4"/>
  <c r="AE2448" i="4"/>
  <c r="AI2448" i="4"/>
  <c r="F2450" i="4"/>
  <c r="AF2449" i="4"/>
  <c r="L2454" i="4"/>
  <c r="N2453" i="4"/>
  <c r="W2453" i="4"/>
  <c r="K2453" i="4"/>
  <c r="M2452" i="4"/>
  <c r="P2452" i="4"/>
  <c r="R2452" i="4" s="1"/>
  <c r="X2452" i="4"/>
  <c r="O2451" i="4"/>
  <c r="Y2451" i="4"/>
  <c r="V2455" i="4"/>
  <c r="J2456" i="4"/>
  <c r="AG2450" i="4"/>
  <c r="AF2450" i="4"/>
  <c r="AI2450" i="4"/>
  <c r="AE2450" i="4"/>
  <c r="AH2450" i="4"/>
  <c r="AD2450" i="4"/>
  <c r="AG2446" i="2"/>
  <c r="AE2446" i="2"/>
  <c r="AC2446" i="2"/>
  <c r="AI2446" i="2"/>
  <c r="V2446" i="2"/>
  <c r="AV2415" i="2"/>
  <c r="AW2415" i="2" s="1"/>
  <c r="Z2440" i="2"/>
  <c r="AF2440" i="2" s="1"/>
  <c r="AA2439" i="2"/>
  <c r="AH2439" i="2" s="1"/>
  <c r="AY2407" i="2" s="1"/>
  <c r="X2442" i="2"/>
  <c r="AB2441" i="2"/>
  <c r="Y2441" i="2"/>
  <c r="AD2441" i="2" s="1"/>
  <c r="S2451" i="4" l="1"/>
  <c r="AA2451" i="4"/>
  <c r="F2451" i="4"/>
  <c r="T2452" i="4"/>
  <c r="I2452" i="4" s="1"/>
  <c r="Q2452" i="4"/>
  <c r="Z2452" i="4"/>
  <c r="AK2448" i="4"/>
  <c r="H2448" i="4" s="1"/>
  <c r="G2448" i="4" s="1"/>
  <c r="AK2449" i="4"/>
  <c r="H2449" i="4" s="1"/>
  <c r="G2449" i="4" s="1"/>
  <c r="O2452" i="4"/>
  <c r="Y2452" i="4"/>
  <c r="P2453" i="4"/>
  <c r="R2453" i="4" s="1"/>
  <c r="M2453" i="4"/>
  <c r="X2453" i="4"/>
  <c r="L2455" i="4"/>
  <c r="N2454" i="4"/>
  <c r="W2454" i="4"/>
  <c r="K2454" i="4"/>
  <c r="AK2450" i="4"/>
  <c r="H2450" i="4" s="1"/>
  <c r="G2450" i="4" s="1"/>
  <c r="V2456" i="4"/>
  <c r="J2457" i="4"/>
  <c r="AG2447" i="2"/>
  <c r="AE2447" i="2"/>
  <c r="AC2447" i="2"/>
  <c r="AI2447" i="2"/>
  <c r="V2447" i="2"/>
  <c r="AV2416" i="2"/>
  <c r="AW2416" i="2" s="1"/>
  <c r="Z2441" i="2"/>
  <c r="AF2441" i="2" s="1"/>
  <c r="AB2442" i="2"/>
  <c r="X2443" i="2"/>
  <c r="Y2442" i="2"/>
  <c r="AD2442" i="2" s="1"/>
  <c r="AA2440" i="2"/>
  <c r="AH2440" i="2" s="1"/>
  <c r="AY2408" i="2" s="1"/>
  <c r="S2452" i="4" l="1"/>
  <c r="F2452" i="4" s="1"/>
  <c r="AA2452" i="4"/>
  <c r="AE2452" i="4" s="1"/>
  <c r="T2453" i="4"/>
  <c r="I2453" i="4" s="1"/>
  <c r="Q2453" i="4"/>
  <c r="Z2453" i="4"/>
  <c r="AF2452" i="4"/>
  <c r="AE2451" i="4"/>
  <c r="AI2451" i="4"/>
  <c r="AD2451" i="4"/>
  <c r="AH2451" i="4"/>
  <c r="AG2451" i="4"/>
  <c r="AF2451" i="4"/>
  <c r="P2454" i="4"/>
  <c r="M2454" i="4"/>
  <c r="X2454" i="4"/>
  <c r="N2455" i="4"/>
  <c r="L2456" i="4"/>
  <c r="W2455" i="4"/>
  <c r="K2455" i="4"/>
  <c r="O2453" i="4"/>
  <c r="Y2453" i="4"/>
  <c r="V2457" i="4"/>
  <c r="J2458" i="4"/>
  <c r="AG2448" i="2"/>
  <c r="AE2448" i="2"/>
  <c r="AC2448" i="2"/>
  <c r="AI2448" i="2"/>
  <c r="V2448" i="2"/>
  <c r="AV2417" i="2"/>
  <c r="AW2417" i="2" s="1"/>
  <c r="AB2443" i="2"/>
  <c r="X2444" i="2"/>
  <c r="Y2443" i="2"/>
  <c r="AD2443" i="2" s="1"/>
  <c r="Z2442" i="2"/>
  <c r="AF2442" i="2" s="1"/>
  <c r="AA2441" i="2"/>
  <c r="AH2441" i="2" s="1"/>
  <c r="AY2409" i="2" s="1"/>
  <c r="AI2452" i="4" l="1"/>
  <c r="AH2452" i="4"/>
  <c r="S2453" i="4"/>
  <c r="F2453" i="4" s="1"/>
  <c r="AA2453" i="4"/>
  <c r="AG2453" i="4" s="1"/>
  <c r="R2454" i="4"/>
  <c r="AG2452" i="4"/>
  <c r="AD2452" i="4"/>
  <c r="AK2451" i="4"/>
  <c r="H2451" i="4" s="1"/>
  <c r="G2451" i="4" s="1"/>
  <c r="P2455" i="4"/>
  <c r="M2455" i="4"/>
  <c r="X2455" i="4"/>
  <c r="L2457" i="4"/>
  <c r="N2456" i="4"/>
  <c r="W2456" i="4"/>
  <c r="K2456" i="4"/>
  <c r="O2454" i="4"/>
  <c r="Y2454" i="4"/>
  <c r="V2458" i="4"/>
  <c r="J2459" i="4"/>
  <c r="AG2449" i="2"/>
  <c r="AE2449" i="2"/>
  <c r="AC2449" i="2"/>
  <c r="AI2449" i="2"/>
  <c r="V2449" i="2"/>
  <c r="AV2418" i="2"/>
  <c r="AW2418" i="2" s="1"/>
  <c r="AA2442" i="2"/>
  <c r="AH2442" i="2" s="1"/>
  <c r="AY2410" i="2" s="1"/>
  <c r="Z2443" i="2"/>
  <c r="AF2443" i="2" s="1"/>
  <c r="AB2444" i="2"/>
  <c r="X2445" i="2"/>
  <c r="Y2444" i="2"/>
  <c r="AD2444" i="2" s="1"/>
  <c r="AF2453" i="4" l="1"/>
  <c r="AD2453" i="4"/>
  <c r="AH2453" i="4"/>
  <c r="AI2453" i="4"/>
  <c r="AE2453" i="4"/>
  <c r="AK2452" i="4"/>
  <c r="H2452" i="4" s="1"/>
  <c r="G2452" i="4" s="1"/>
  <c r="R2455" i="4"/>
  <c r="T2454" i="4"/>
  <c r="Q2454" i="4"/>
  <c r="Z2454" i="4"/>
  <c r="L2458" i="4"/>
  <c r="N2457" i="4"/>
  <c r="W2457" i="4"/>
  <c r="K2457" i="4"/>
  <c r="M2456" i="4"/>
  <c r="P2456" i="4"/>
  <c r="R2456" i="4" s="1"/>
  <c r="X2456" i="4"/>
  <c r="O2455" i="4"/>
  <c r="Y2455" i="4"/>
  <c r="V2459" i="4"/>
  <c r="J2460" i="4"/>
  <c r="AG2450" i="2"/>
  <c r="AE2450" i="2"/>
  <c r="AC2450" i="2"/>
  <c r="AI2450" i="2"/>
  <c r="V2450" i="2"/>
  <c r="AV2419" i="2"/>
  <c r="AW2419" i="2" s="1"/>
  <c r="Z2444" i="2"/>
  <c r="AF2444" i="2" s="1"/>
  <c r="AA2443" i="2"/>
  <c r="AH2443" i="2" s="1"/>
  <c r="AY2411" i="2" s="1"/>
  <c r="AB2445" i="2"/>
  <c r="X2446" i="2"/>
  <c r="Y2445" i="2"/>
  <c r="AD2445" i="2" s="1"/>
  <c r="AK2453" i="4" l="1"/>
  <c r="H2453" i="4" s="1"/>
  <c r="G2453" i="4" s="1"/>
  <c r="S2454" i="4"/>
  <c r="F2454" i="4" s="1"/>
  <c r="AA2454" i="4"/>
  <c r="I2454" i="4"/>
  <c r="Q2456" i="4"/>
  <c r="Z2456" i="4"/>
  <c r="T2455" i="4"/>
  <c r="T2456" i="4" s="1"/>
  <c r="AA2456" i="4" s="1"/>
  <c r="Q2455" i="4"/>
  <c r="Z2455" i="4"/>
  <c r="O2456" i="4"/>
  <c r="Y2456" i="4"/>
  <c r="P2457" i="4"/>
  <c r="R2457" i="4" s="1"/>
  <c r="M2457" i="4"/>
  <c r="X2457" i="4"/>
  <c r="L2459" i="4"/>
  <c r="N2458" i="4"/>
  <c r="W2458" i="4"/>
  <c r="K2458" i="4"/>
  <c r="V2460" i="4"/>
  <c r="J2461" i="4"/>
  <c r="AG2451" i="2"/>
  <c r="AE2451" i="2"/>
  <c r="AC2451" i="2"/>
  <c r="AI2451" i="2"/>
  <c r="V2451" i="2"/>
  <c r="AV2420" i="2"/>
  <c r="AW2420" i="2" s="1"/>
  <c r="Z2445" i="2"/>
  <c r="AF2445" i="2" s="1"/>
  <c r="AB2446" i="2"/>
  <c r="X2447" i="2"/>
  <c r="Y2446" i="2"/>
  <c r="AD2446" i="2" s="1"/>
  <c r="AA2444" i="2"/>
  <c r="AH2444" i="2" s="1"/>
  <c r="AY2412" i="2" s="1"/>
  <c r="I2455" i="4" l="1"/>
  <c r="Q2457" i="4"/>
  <c r="T2457" i="4"/>
  <c r="Z2457" i="4"/>
  <c r="S2456" i="4"/>
  <c r="F2456" i="4" s="1"/>
  <c r="I2456" i="4"/>
  <c r="AH2454" i="4"/>
  <c r="AI2454" i="4"/>
  <c r="AE2454" i="4"/>
  <c r="AF2454" i="4"/>
  <c r="AG2454" i="4"/>
  <c r="AD2454" i="4"/>
  <c r="S2455" i="4"/>
  <c r="F2455" i="4" s="1"/>
  <c r="AA2455" i="4"/>
  <c r="P2458" i="4"/>
  <c r="R2458" i="4" s="1"/>
  <c r="M2458" i="4"/>
  <c r="X2458" i="4"/>
  <c r="O2457" i="4"/>
  <c r="Y2457" i="4"/>
  <c r="N2459" i="4"/>
  <c r="L2460" i="4"/>
  <c r="W2459" i="4"/>
  <c r="K2459" i="4"/>
  <c r="I2457" i="4"/>
  <c r="AI2456" i="4"/>
  <c r="AD2456" i="4"/>
  <c r="AH2456" i="4"/>
  <c r="AG2456" i="4"/>
  <c r="AE2456" i="4"/>
  <c r="AF2456" i="4"/>
  <c r="V2461" i="4"/>
  <c r="J2462" i="4"/>
  <c r="AG2452" i="2"/>
  <c r="AE2452" i="2"/>
  <c r="AC2452" i="2"/>
  <c r="AI2452" i="2"/>
  <c r="V2452" i="2"/>
  <c r="AV2421" i="2"/>
  <c r="AW2421" i="2" s="1"/>
  <c r="AB2447" i="2"/>
  <c r="X2448" i="2"/>
  <c r="Y2447" i="2"/>
  <c r="AD2447" i="2" s="1"/>
  <c r="Z2446" i="2"/>
  <c r="AF2446" i="2" s="1"/>
  <c r="AA2445" i="2"/>
  <c r="AH2445" i="2" s="1"/>
  <c r="AY2413" i="2" s="1"/>
  <c r="AK2454" i="4" l="1"/>
  <c r="H2454" i="4" s="1"/>
  <c r="G2454" i="4" s="1"/>
  <c r="Q2458" i="4"/>
  <c r="T2458" i="4"/>
  <c r="AA2458" i="4" s="1"/>
  <c r="Z2458" i="4"/>
  <c r="S2457" i="4"/>
  <c r="F2457" i="4" s="1"/>
  <c r="AA2457" i="4"/>
  <c r="AH2455" i="4"/>
  <c r="AF2455" i="4"/>
  <c r="AI2455" i="4"/>
  <c r="AG2455" i="4"/>
  <c r="AD2455" i="4"/>
  <c r="AE2455" i="4"/>
  <c r="L2461" i="4"/>
  <c r="N2460" i="4"/>
  <c r="W2460" i="4"/>
  <c r="K2460" i="4"/>
  <c r="P2459" i="4"/>
  <c r="R2459" i="4" s="1"/>
  <c r="M2459" i="4"/>
  <c r="X2459" i="4"/>
  <c r="O2458" i="4"/>
  <c r="Y2458" i="4"/>
  <c r="AK2456" i="4"/>
  <c r="H2456" i="4" s="1"/>
  <c r="G2456" i="4" s="1"/>
  <c r="V2462" i="4"/>
  <c r="J2463" i="4"/>
  <c r="AG2453" i="2"/>
  <c r="AE2453" i="2"/>
  <c r="AC2453" i="2"/>
  <c r="AI2453" i="2"/>
  <c r="V2453" i="2"/>
  <c r="AV2422" i="2"/>
  <c r="AW2422" i="2" s="1"/>
  <c r="Z2447" i="2"/>
  <c r="AF2447" i="2" s="1"/>
  <c r="AA2446" i="2"/>
  <c r="AH2446" i="2" s="1"/>
  <c r="AY2414" i="2" s="1"/>
  <c r="AB2448" i="2"/>
  <c r="X2449" i="2"/>
  <c r="Y2448" i="2"/>
  <c r="AD2448" i="2" s="1"/>
  <c r="S2458" i="4" l="1"/>
  <c r="I2458" i="4"/>
  <c r="Q2459" i="4"/>
  <c r="T2459" i="4"/>
  <c r="AA2459" i="4" s="1"/>
  <c r="Z2459" i="4"/>
  <c r="AD2457" i="4"/>
  <c r="AF2457" i="4"/>
  <c r="AG2457" i="4"/>
  <c r="AH2457" i="4"/>
  <c r="AI2457" i="4"/>
  <c r="F2458" i="4"/>
  <c r="AK2455" i="4"/>
  <c r="H2455" i="4" s="1"/>
  <c r="G2455" i="4" s="1"/>
  <c r="AE2457" i="4"/>
  <c r="M2460" i="4"/>
  <c r="P2460" i="4"/>
  <c r="R2460" i="4" s="1"/>
  <c r="X2460" i="4"/>
  <c r="O2459" i="4"/>
  <c r="Y2459" i="4"/>
  <c r="L2462" i="4"/>
  <c r="N2461" i="4"/>
  <c r="W2461" i="4"/>
  <c r="K2461" i="4"/>
  <c r="AD2458" i="4"/>
  <c r="AF2458" i="4"/>
  <c r="AE2458" i="4"/>
  <c r="AH2458" i="4"/>
  <c r="AI2458" i="4"/>
  <c r="AG2458" i="4"/>
  <c r="V2463" i="4"/>
  <c r="J2464" i="4"/>
  <c r="AG2454" i="2"/>
  <c r="AE2454" i="2"/>
  <c r="AC2454" i="2"/>
  <c r="AI2454" i="2"/>
  <c r="V2454" i="2"/>
  <c r="AV2423" i="2"/>
  <c r="AW2423" i="2" s="1"/>
  <c r="AB2449" i="2"/>
  <c r="X2450" i="2"/>
  <c r="Y2449" i="2"/>
  <c r="AD2449" i="2" s="1"/>
  <c r="Z2448" i="2"/>
  <c r="AF2448" i="2" s="1"/>
  <c r="AA2447" i="2"/>
  <c r="AH2447" i="2" s="1"/>
  <c r="AY2415" i="2" s="1"/>
  <c r="S2459" i="4" l="1"/>
  <c r="I2459" i="4"/>
  <c r="Q2460" i="4"/>
  <c r="T2460" i="4"/>
  <c r="S2460" i="4" s="1"/>
  <c r="Z2460" i="4"/>
  <c r="AK2457" i="4"/>
  <c r="H2457" i="4" s="1"/>
  <c r="G2457" i="4" s="1"/>
  <c r="F2459" i="4"/>
  <c r="P2461" i="4"/>
  <c r="R2461" i="4" s="1"/>
  <c r="M2461" i="4"/>
  <c r="X2461" i="4"/>
  <c r="L2463" i="4"/>
  <c r="N2462" i="4"/>
  <c r="W2462" i="4"/>
  <c r="K2462" i="4"/>
  <c r="O2460" i="4"/>
  <c r="Y2460" i="4"/>
  <c r="V2464" i="4"/>
  <c r="J2465" i="4"/>
  <c r="AK2458" i="4"/>
  <c r="H2458" i="4" s="1"/>
  <c r="G2458" i="4" s="1"/>
  <c r="AI2459" i="4"/>
  <c r="AF2459" i="4"/>
  <c r="AE2459" i="4"/>
  <c r="AD2459" i="4"/>
  <c r="AH2459" i="4"/>
  <c r="AG2459" i="4"/>
  <c r="AG2455" i="2"/>
  <c r="AE2455" i="2"/>
  <c r="AC2455" i="2"/>
  <c r="AI2455" i="2"/>
  <c r="V2455" i="2"/>
  <c r="AV2424" i="2"/>
  <c r="AW2424" i="2" s="1"/>
  <c r="AA2448" i="2"/>
  <c r="AH2448" i="2" s="1"/>
  <c r="AY2416" i="2" s="1"/>
  <c r="Z2449" i="2"/>
  <c r="AF2449" i="2" s="1"/>
  <c r="AB2450" i="2"/>
  <c r="X2451" i="2"/>
  <c r="Y2450" i="2"/>
  <c r="AD2450" i="2" s="1"/>
  <c r="F2460" i="4" l="1"/>
  <c r="AA2460" i="4"/>
  <c r="Q2461" i="4"/>
  <c r="T2461" i="4"/>
  <c r="S2461" i="4" s="1"/>
  <c r="Z2461" i="4"/>
  <c r="I2460" i="4"/>
  <c r="N2463" i="4"/>
  <c r="L2464" i="4"/>
  <c r="W2463" i="4"/>
  <c r="K2463" i="4"/>
  <c r="P2462" i="4"/>
  <c r="R2462" i="4" s="1"/>
  <c r="M2462" i="4"/>
  <c r="X2462" i="4"/>
  <c r="O2461" i="4"/>
  <c r="Y2461" i="4"/>
  <c r="I2461" i="4"/>
  <c r="AK2459" i="4"/>
  <c r="H2459" i="4" s="1"/>
  <c r="G2459" i="4" s="1"/>
  <c r="AI2460" i="4"/>
  <c r="AG2460" i="4"/>
  <c r="AE2460" i="4"/>
  <c r="AF2460" i="4"/>
  <c r="AD2460" i="4"/>
  <c r="AH2460" i="4"/>
  <c r="V2465" i="4"/>
  <c r="J2466" i="4"/>
  <c r="AG2456" i="2"/>
  <c r="AE2456" i="2"/>
  <c r="AC2456" i="2"/>
  <c r="AI2456" i="2"/>
  <c r="V2456" i="2"/>
  <c r="AV2425" i="2"/>
  <c r="AW2425" i="2" s="1"/>
  <c r="AA2449" i="2"/>
  <c r="AH2449" i="2" s="1"/>
  <c r="AY2417" i="2" s="1"/>
  <c r="Z2450" i="2"/>
  <c r="AF2450" i="2" s="1"/>
  <c r="AB2451" i="2"/>
  <c r="X2452" i="2"/>
  <c r="Y2451" i="2"/>
  <c r="AD2451" i="2" s="1"/>
  <c r="F2461" i="4" l="1"/>
  <c r="AA2461" i="4"/>
  <c r="AE2461" i="4" s="1"/>
  <c r="Q2462" i="4"/>
  <c r="T2462" i="4"/>
  <c r="Z2462" i="4"/>
  <c r="L2465" i="4"/>
  <c r="N2464" i="4"/>
  <c r="W2464" i="4"/>
  <c r="K2464" i="4"/>
  <c r="O2462" i="4"/>
  <c r="Y2462" i="4"/>
  <c r="P2463" i="4"/>
  <c r="M2463" i="4"/>
  <c r="X2463" i="4"/>
  <c r="AK2460" i="4"/>
  <c r="H2460" i="4" s="1"/>
  <c r="G2460" i="4" s="1"/>
  <c r="AG2461" i="4"/>
  <c r="V2466" i="4"/>
  <c r="J2467" i="4"/>
  <c r="AG2457" i="2"/>
  <c r="AE2457" i="2"/>
  <c r="AC2457" i="2"/>
  <c r="AI2457" i="2"/>
  <c r="V2457" i="2"/>
  <c r="AV2426" i="2"/>
  <c r="AW2426" i="2" s="1"/>
  <c r="AA2450" i="2"/>
  <c r="AH2450" i="2" s="1"/>
  <c r="AY2418" i="2" s="1"/>
  <c r="Z2451" i="2"/>
  <c r="AF2451" i="2" s="1"/>
  <c r="AB2452" i="2"/>
  <c r="X2453" i="2"/>
  <c r="Y2452" i="2"/>
  <c r="AD2452" i="2" s="1"/>
  <c r="AF2461" i="4" l="1"/>
  <c r="AD2461" i="4"/>
  <c r="AI2461" i="4"/>
  <c r="AH2461" i="4"/>
  <c r="R2463" i="4"/>
  <c r="S2462" i="4"/>
  <c r="F2462" i="4" s="1"/>
  <c r="AA2462" i="4"/>
  <c r="AH2462" i="4" s="1"/>
  <c r="I2462" i="4"/>
  <c r="O2463" i="4"/>
  <c r="Y2463" i="4"/>
  <c r="M2464" i="4"/>
  <c r="P2464" i="4"/>
  <c r="R2464" i="4" s="1"/>
  <c r="X2464" i="4"/>
  <c r="L2466" i="4"/>
  <c r="N2465" i="4"/>
  <c r="W2465" i="4"/>
  <c r="K2465" i="4"/>
  <c r="V2467" i="4"/>
  <c r="J2468" i="4"/>
  <c r="AG2458" i="2"/>
  <c r="AE2458" i="2"/>
  <c r="AC2458" i="2"/>
  <c r="AI2458" i="2"/>
  <c r="V2458" i="2"/>
  <c r="AV2427" i="2"/>
  <c r="AW2427" i="2" s="1"/>
  <c r="AA2451" i="2"/>
  <c r="AH2451" i="2" s="1"/>
  <c r="AY2419" i="2" s="1"/>
  <c r="Z2452" i="2"/>
  <c r="AF2452" i="2" s="1"/>
  <c r="AB2453" i="2"/>
  <c r="X2454" i="2"/>
  <c r="Y2453" i="2"/>
  <c r="AD2453" i="2" s="1"/>
  <c r="AK2461" i="4" l="1"/>
  <c r="H2461" i="4" s="1"/>
  <c r="G2461" i="4" s="1"/>
  <c r="AE2462" i="4"/>
  <c r="AF2462" i="4"/>
  <c r="AI2462" i="4"/>
  <c r="AD2462" i="4"/>
  <c r="AG2462" i="4"/>
  <c r="Q2464" i="4"/>
  <c r="Z2464" i="4"/>
  <c r="Q2463" i="4"/>
  <c r="T2463" i="4"/>
  <c r="T2464" i="4" s="1"/>
  <c r="Z2463" i="4"/>
  <c r="O2464" i="4"/>
  <c r="Y2464" i="4"/>
  <c r="P2465" i="4"/>
  <c r="R2465" i="4" s="1"/>
  <c r="M2465" i="4"/>
  <c r="X2465" i="4"/>
  <c r="L2467" i="4"/>
  <c r="K2467" i="4" s="1"/>
  <c r="N2466" i="4"/>
  <c r="W2466" i="4"/>
  <c r="K2466" i="4"/>
  <c r="V2468" i="4"/>
  <c r="J2469" i="4"/>
  <c r="AG2459" i="2"/>
  <c r="AE2459" i="2"/>
  <c r="AC2459" i="2"/>
  <c r="AI2459" i="2"/>
  <c r="V2459" i="2"/>
  <c r="AV2428" i="2"/>
  <c r="AW2428" i="2" s="1"/>
  <c r="AA2452" i="2"/>
  <c r="AH2452" i="2" s="1"/>
  <c r="AY2420" i="2" s="1"/>
  <c r="Z2453" i="2"/>
  <c r="AF2453" i="2" s="1"/>
  <c r="AB2454" i="2"/>
  <c r="X2455" i="2"/>
  <c r="Y2454" i="2"/>
  <c r="AD2454" i="2" s="1"/>
  <c r="AK2462" i="4" l="1"/>
  <c r="H2462" i="4" s="1"/>
  <c r="G2462" i="4" s="1"/>
  <c r="I2463" i="4"/>
  <c r="S2464" i="4"/>
  <c r="F2464" i="4" s="1"/>
  <c r="I2464" i="4"/>
  <c r="AA2464" i="4"/>
  <c r="AD2464" i="4" s="1"/>
  <c r="Q2465" i="4"/>
  <c r="T2465" i="4"/>
  <c r="S2465" i="4" s="1"/>
  <c r="Z2465" i="4"/>
  <c r="S2463" i="4"/>
  <c r="F2463" i="4" s="1"/>
  <c r="AA2463" i="4"/>
  <c r="P2466" i="4"/>
  <c r="R2466" i="4" s="1"/>
  <c r="M2466" i="4"/>
  <c r="X2466" i="4"/>
  <c r="N2467" i="4"/>
  <c r="L2468" i="4"/>
  <c r="K2468" i="4" s="1"/>
  <c r="W2467" i="4"/>
  <c r="O2465" i="4"/>
  <c r="F2465" i="4" s="1"/>
  <c r="Y2465" i="4"/>
  <c r="I2465" i="4"/>
  <c r="V2469" i="4"/>
  <c r="J2470" i="4"/>
  <c r="AG2460" i="2"/>
  <c r="AE2460" i="2"/>
  <c r="AC2460" i="2"/>
  <c r="AI2460" i="2"/>
  <c r="V2460" i="2"/>
  <c r="AV2429" i="2"/>
  <c r="AW2429" i="2" s="1"/>
  <c r="AA2453" i="2"/>
  <c r="AH2453" i="2" s="1"/>
  <c r="AY2421" i="2" s="1"/>
  <c r="Z2454" i="2"/>
  <c r="AF2454" i="2" s="1"/>
  <c r="AB2455" i="2"/>
  <c r="X2456" i="2"/>
  <c r="Y2455" i="2"/>
  <c r="AD2455" i="2" s="1"/>
  <c r="AA2465" i="4" l="1"/>
  <c r="AF2465" i="4" s="1"/>
  <c r="AE2464" i="4"/>
  <c r="AI2464" i="4"/>
  <c r="AH2464" i="4"/>
  <c r="AF2464" i="4"/>
  <c r="AG2464" i="4"/>
  <c r="Q2466" i="4"/>
  <c r="T2466" i="4"/>
  <c r="I2466" i="4" s="1"/>
  <c r="Z2466" i="4"/>
  <c r="AG2463" i="4"/>
  <c r="AE2463" i="4"/>
  <c r="AD2463" i="4"/>
  <c r="AH2463" i="4"/>
  <c r="AI2463" i="4"/>
  <c r="AF2463" i="4"/>
  <c r="P2467" i="4"/>
  <c r="R2467" i="4" s="1"/>
  <c r="M2467" i="4"/>
  <c r="X2467" i="4"/>
  <c r="L2469" i="4"/>
  <c r="N2468" i="4"/>
  <c r="W2468" i="4"/>
  <c r="O2466" i="4"/>
  <c r="Y2466" i="4"/>
  <c r="V2470" i="4"/>
  <c r="J2471" i="4"/>
  <c r="AI2465" i="4"/>
  <c r="AG2461" i="2"/>
  <c r="AE2461" i="2"/>
  <c r="AC2461" i="2"/>
  <c r="AI2461" i="2"/>
  <c r="V2461" i="2"/>
  <c r="AV2430" i="2"/>
  <c r="AW2430" i="2" s="1"/>
  <c r="AA2454" i="2"/>
  <c r="AH2454" i="2" s="1"/>
  <c r="AY2422" i="2" s="1"/>
  <c r="Z2455" i="2"/>
  <c r="AF2455" i="2" s="1"/>
  <c r="AB2456" i="2"/>
  <c r="X2457" i="2"/>
  <c r="Y2456" i="2"/>
  <c r="AD2456" i="2" s="1"/>
  <c r="AE2465" i="4" l="1"/>
  <c r="AH2465" i="4"/>
  <c r="AD2465" i="4"/>
  <c r="AG2465" i="4"/>
  <c r="AK2464" i="4"/>
  <c r="H2464" i="4" s="1"/>
  <c r="G2464" i="4" s="1"/>
  <c r="Q2467" i="4"/>
  <c r="T2467" i="4"/>
  <c r="AA2467" i="4" s="1"/>
  <c r="Z2467" i="4"/>
  <c r="AK2463" i="4"/>
  <c r="H2463" i="4" s="1"/>
  <c r="G2463" i="4" s="1"/>
  <c r="S2466" i="4"/>
  <c r="F2466" i="4" s="1"/>
  <c r="AA2466" i="4"/>
  <c r="AD2466" i="4" s="1"/>
  <c r="M2468" i="4"/>
  <c r="P2468" i="4"/>
  <c r="R2468" i="4" s="1"/>
  <c r="X2468" i="4"/>
  <c r="O2467" i="4"/>
  <c r="Y2467" i="4"/>
  <c r="L2470" i="4"/>
  <c r="N2469" i="4"/>
  <c r="W2469" i="4"/>
  <c r="K2469" i="4"/>
  <c r="V2471" i="4"/>
  <c r="J2472" i="4"/>
  <c r="AG2462" i="2"/>
  <c r="AE2462" i="2"/>
  <c r="AC2462" i="2"/>
  <c r="AI2462" i="2"/>
  <c r="V2462" i="2"/>
  <c r="AV2431" i="2"/>
  <c r="AW2431" i="2" s="1"/>
  <c r="AA2455" i="2"/>
  <c r="AH2455" i="2" s="1"/>
  <c r="AY2423" i="2" s="1"/>
  <c r="AB2457" i="2"/>
  <c r="X2458" i="2"/>
  <c r="Y2457" i="2"/>
  <c r="AD2457" i="2" s="1"/>
  <c r="Z2456" i="2"/>
  <c r="AF2456" i="2" s="1"/>
  <c r="AI2466" i="4" l="1"/>
  <c r="AK2465" i="4"/>
  <c r="H2465" i="4" s="1"/>
  <c r="G2465" i="4" s="1"/>
  <c r="AH2466" i="4"/>
  <c r="AG2466" i="4"/>
  <c r="AE2466" i="4"/>
  <c r="AF2466" i="4"/>
  <c r="Q2468" i="4"/>
  <c r="T2468" i="4"/>
  <c r="I2468" i="4" s="1"/>
  <c r="Z2468" i="4"/>
  <c r="S2467" i="4"/>
  <c r="F2467" i="4" s="1"/>
  <c r="I2467" i="4"/>
  <c r="P2469" i="4"/>
  <c r="R2469" i="4" s="1"/>
  <c r="M2469" i="4"/>
  <c r="X2469" i="4"/>
  <c r="L2471" i="4"/>
  <c r="N2470" i="4"/>
  <c r="W2470" i="4"/>
  <c r="K2470" i="4"/>
  <c r="O2468" i="4"/>
  <c r="Y2468" i="4"/>
  <c r="V2472" i="4"/>
  <c r="J2473" i="4"/>
  <c r="AD2467" i="4"/>
  <c r="AF2467" i="4"/>
  <c r="AI2467" i="4"/>
  <c r="AH2467" i="4"/>
  <c r="AE2467" i="4"/>
  <c r="AG2467" i="4"/>
  <c r="AG2463" i="2"/>
  <c r="AE2463" i="2"/>
  <c r="AC2463" i="2"/>
  <c r="AI2463" i="2"/>
  <c r="V2463" i="2"/>
  <c r="AV2432" i="2"/>
  <c r="AW2432" i="2" s="1"/>
  <c r="AB2458" i="2"/>
  <c r="X2459" i="2"/>
  <c r="Y2458" i="2"/>
  <c r="AD2458" i="2" s="1"/>
  <c r="AA2456" i="2"/>
  <c r="AH2456" i="2" s="1"/>
  <c r="AY2424" i="2" s="1"/>
  <c r="Z2457" i="2"/>
  <c r="AF2457" i="2" s="1"/>
  <c r="AK2466" i="4" l="1"/>
  <c r="H2466" i="4" s="1"/>
  <c r="G2466" i="4" s="1"/>
  <c r="Q2469" i="4"/>
  <c r="T2469" i="4"/>
  <c r="AA2469" i="4" s="1"/>
  <c r="Z2469" i="4"/>
  <c r="S2468" i="4"/>
  <c r="F2468" i="4" s="1"/>
  <c r="AA2468" i="4"/>
  <c r="AG2468" i="4" s="1"/>
  <c r="P2470" i="4"/>
  <c r="R2470" i="4" s="1"/>
  <c r="M2470" i="4"/>
  <c r="X2470" i="4"/>
  <c r="O2469" i="4"/>
  <c r="Y2469" i="4"/>
  <c r="N2471" i="4"/>
  <c r="L2472" i="4"/>
  <c r="W2471" i="4"/>
  <c r="K2471" i="4"/>
  <c r="AK2467" i="4"/>
  <c r="H2467" i="4" s="1"/>
  <c r="G2467" i="4" s="1"/>
  <c r="V2473" i="4"/>
  <c r="J2474" i="4"/>
  <c r="AG2464" i="2"/>
  <c r="AE2464" i="2"/>
  <c r="AC2464" i="2"/>
  <c r="AI2464" i="2"/>
  <c r="V2464" i="2"/>
  <c r="AV2433" i="2"/>
  <c r="AW2433" i="2" s="1"/>
  <c r="Z2458" i="2"/>
  <c r="AF2458" i="2" s="1"/>
  <c r="AA2457" i="2"/>
  <c r="AH2457" i="2" s="1"/>
  <c r="AY2425" i="2" s="1"/>
  <c r="AB2459" i="2"/>
  <c r="X2460" i="2"/>
  <c r="Y2459" i="2"/>
  <c r="AD2459" i="2" s="1"/>
  <c r="AD2468" i="4" l="1"/>
  <c r="S2469" i="4"/>
  <c r="F2469" i="4" s="1"/>
  <c r="I2469" i="4"/>
  <c r="AI2468" i="4"/>
  <c r="AH2468" i="4"/>
  <c r="AE2468" i="4"/>
  <c r="Q2470" i="4"/>
  <c r="T2470" i="4"/>
  <c r="AA2470" i="4" s="1"/>
  <c r="Z2470" i="4"/>
  <c r="AF2468" i="4"/>
  <c r="L2473" i="4"/>
  <c r="N2472" i="4"/>
  <c r="W2472" i="4"/>
  <c r="K2472" i="4"/>
  <c r="P2471" i="4"/>
  <c r="R2471" i="4" s="1"/>
  <c r="M2471" i="4"/>
  <c r="X2471" i="4"/>
  <c r="O2470" i="4"/>
  <c r="Y2470" i="4"/>
  <c r="AE2469" i="4"/>
  <c r="AF2469" i="4"/>
  <c r="AG2469" i="4"/>
  <c r="AD2469" i="4"/>
  <c r="AH2469" i="4"/>
  <c r="AI2469" i="4"/>
  <c r="V2474" i="4"/>
  <c r="J2475" i="4"/>
  <c r="AG2465" i="2"/>
  <c r="AE2465" i="2"/>
  <c r="AC2465" i="2"/>
  <c r="AI2465" i="2"/>
  <c r="V2465" i="2"/>
  <c r="AV2434" i="2"/>
  <c r="AW2434" i="2" s="1"/>
  <c r="Z2459" i="2"/>
  <c r="AF2459" i="2" s="1"/>
  <c r="AB2460" i="2"/>
  <c r="X2461" i="2"/>
  <c r="Y2460" i="2"/>
  <c r="AD2460" i="2" s="1"/>
  <c r="AA2458" i="2"/>
  <c r="AH2458" i="2" s="1"/>
  <c r="AY2426" i="2" s="1"/>
  <c r="AK2468" i="4" l="1"/>
  <c r="H2468" i="4" s="1"/>
  <c r="G2468" i="4" s="1"/>
  <c r="Q2471" i="4"/>
  <c r="T2471" i="4"/>
  <c r="I2471" i="4" s="1"/>
  <c r="Z2471" i="4"/>
  <c r="F2470" i="4"/>
  <c r="S2470" i="4"/>
  <c r="I2470" i="4"/>
  <c r="M2472" i="4"/>
  <c r="P2472" i="4"/>
  <c r="R2472" i="4" s="1"/>
  <c r="X2472" i="4"/>
  <c r="O2471" i="4"/>
  <c r="Y2471" i="4"/>
  <c r="L2474" i="4"/>
  <c r="N2473" i="4"/>
  <c r="W2473" i="4"/>
  <c r="K2473" i="4"/>
  <c r="V2475" i="4"/>
  <c r="J2476" i="4"/>
  <c r="AK2469" i="4"/>
  <c r="H2469" i="4" s="1"/>
  <c r="G2469" i="4" s="1"/>
  <c r="AD2470" i="4"/>
  <c r="AI2470" i="4"/>
  <c r="AH2470" i="4"/>
  <c r="AE2470" i="4"/>
  <c r="AG2470" i="4"/>
  <c r="AF2470" i="4"/>
  <c r="AG2466" i="2"/>
  <c r="AE2466" i="2"/>
  <c r="AC2466" i="2"/>
  <c r="AI2466" i="2"/>
  <c r="V2466" i="2"/>
  <c r="AV2435" i="2"/>
  <c r="AW2435" i="2" s="1"/>
  <c r="AB2461" i="2"/>
  <c r="X2462" i="2"/>
  <c r="Y2461" i="2"/>
  <c r="AD2461" i="2" s="1"/>
  <c r="Z2460" i="2"/>
  <c r="AF2460" i="2" s="1"/>
  <c r="AA2459" i="2"/>
  <c r="AH2459" i="2" s="1"/>
  <c r="AY2427" i="2" s="1"/>
  <c r="Q2472" i="4" l="1"/>
  <c r="T2472" i="4"/>
  <c r="I2472" i="4" s="1"/>
  <c r="Z2472" i="4"/>
  <c r="F2471" i="4"/>
  <c r="S2471" i="4"/>
  <c r="AA2471" i="4"/>
  <c r="P2473" i="4"/>
  <c r="R2473" i="4" s="1"/>
  <c r="M2473" i="4"/>
  <c r="X2473" i="4"/>
  <c r="L2475" i="4"/>
  <c r="N2474" i="4"/>
  <c r="W2474" i="4"/>
  <c r="K2474" i="4"/>
  <c r="O2472" i="4"/>
  <c r="Y2472" i="4"/>
  <c r="V2476" i="4"/>
  <c r="J2477" i="4"/>
  <c r="AK2470" i="4"/>
  <c r="H2470" i="4" s="1"/>
  <c r="G2470" i="4" s="1"/>
  <c r="AG2467" i="2"/>
  <c r="AE2467" i="2"/>
  <c r="AC2467" i="2"/>
  <c r="AI2467" i="2"/>
  <c r="V2467" i="2"/>
  <c r="AV2436" i="2"/>
  <c r="AW2436" i="2" s="1"/>
  <c r="Z2461" i="2"/>
  <c r="AF2461" i="2" s="1"/>
  <c r="AB2462" i="2"/>
  <c r="X2463" i="2"/>
  <c r="Y2462" i="2"/>
  <c r="AD2462" i="2" s="1"/>
  <c r="AA2460" i="2"/>
  <c r="AH2460" i="2" s="1"/>
  <c r="AY2428" i="2" s="1"/>
  <c r="Q2473" i="4" l="1"/>
  <c r="T2473" i="4"/>
  <c r="I2473" i="4" s="1"/>
  <c r="Z2473" i="4"/>
  <c r="AF2471" i="4"/>
  <c r="AI2471" i="4"/>
  <c r="AG2471" i="4"/>
  <c r="AD2471" i="4"/>
  <c r="AE2471" i="4"/>
  <c r="S2472" i="4"/>
  <c r="F2472" i="4" s="1"/>
  <c r="AA2472" i="4"/>
  <c r="AI2472" i="4" s="1"/>
  <c r="AH2471" i="4"/>
  <c r="N2475" i="4"/>
  <c r="L2476" i="4"/>
  <c r="W2475" i="4"/>
  <c r="K2475" i="4"/>
  <c r="P2474" i="4"/>
  <c r="R2474" i="4" s="1"/>
  <c r="M2474" i="4"/>
  <c r="X2474" i="4"/>
  <c r="O2473" i="4"/>
  <c r="Y2473" i="4"/>
  <c r="V2477" i="4"/>
  <c r="J2478" i="4"/>
  <c r="AG2468" i="2"/>
  <c r="AE2468" i="2"/>
  <c r="AC2468" i="2"/>
  <c r="AI2468" i="2"/>
  <c r="V2468" i="2"/>
  <c r="AV2437" i="2"/>
  <c r="AW2437" i="2" s="1"/>
  <c r="AA2461" i="2"/>
  <c r="AH2461" i="2" s="1"/>
  <c r="AY2429" i="2" s="1"/>
  <c r="AB2463" i="2"/>
  <c r="X2464" i="2"/>
  <c r="Y2463" i="2"/>
  <c r="AD2463" i="2" s="1"/>
  <c r="Z2462" i="2"/>
  <c r="AF2462" i="2" s="1"/>
  <c r="AH2472" i="4" l="1"/>
  <c r="Q2474" i="4"/>
  <c r="T2474" i="4"/>
  <c r="Z2474" i="4"/>
  <c r="S2473" i="4"/>
  <c r="F2473" i="4" s="1"/>
  <c r="AA2473" i="4"/>
  <c r="AD2473" i="4" s="1"/>
  <c r="AI2473" i="4"/>
  <c r="AH2473" i="4"/>
  <c r="AE2472" i="4"/>
  <c r="AD2472" i="4"/>
  <c r="AG2472" i="4"/>
  <c r="AK2471" i="4"/>
  <c r="H2471" i="4" s="1"/>
  <c r="G2471" i="4" s="1"/>
  <c r="AF2472" i="4"/>
  <c r="O2474" i="4"/>
  <c r="Y2474" i="4"/>
  <c r="L2477" i="4"/>
  <c r="N2476" i="4"/>
  <c r="W2476" i="4"/>
  <c r="K2476" i="4"/>
  <c r="P2475" i="4"/>
  <c r="R2475" i="4" s="1"/>
  <c r="M2475" i="4"/>
  <c r="X2475" i="4"/>
  <c r="AA2474" i="4"/>
  <c r="V2478" i="4"/>
  <c r="J2479" i="4"/>
  <c r="AG2469" i="2"/>
  <c r="AE2469" i="2"/>
  <c r="AC2469" i="2"/>
  <c r="AI2469" i="2"/>
  <c r="V2469" i="2"/>
  <c r="AV2438" i="2"/>
  <c r="AW2438" i="2" s="1"/>
  <c r="AB2464" i="2"/>
  <c r="X2465" i="2"/>
  <c r="Y2464" i="2"/>
  <c r="AD2464" i="2" s="1"/>
  <c r="AA2462" i="2"/>
  <c r="AH2462" i="2" s="1"/>
  <c r="AY2430" i="2" s="1"/>
  <c r="Z2463" i="2"/>
  <c r="AF2463" i="2" s="1"/>
  <c r="AE2473" i="4" l="1"/>
  <c r="AG2473" i="4"/>
  <c r="AF2473" i="4"/>
  <c r="S2474" i="4"/>
  <c r="F2474" i="4" s="1"/>
  <c r="I2474" i="4"/>
  <c r="Q2475" i="4"/>
  <c r="T2475" i="4"/>
  <c r="Z2475" i="4"/>
  <c r="AK2472" i="4"/>
  <c r="H2472" i="4" s="1"/>
  <c r="G2472" i="4" s="1"/>
  <c r="M2476" i="4"/>
  <c r="P2476" i="4"/>
  <c r="R2476" i="4" s="1"/>
  <c r="X2476" i="4"/>
  <c r="L2478" i="4"/>
  <c r="N2477" i="4"/>
  <c r="W2477" i="4"/>
  <c r="K2477" i="4"/>
  <c r="O2475" i="4"/>
  <c r="Y2475" i="4"/>
  <c r="I2475" i="4"/>
  <c r="V2479" i="4"/>
  <c r="J2480" i="4"/>
  <c r="AG2474" i="4"/>
  <c r="AD2474" i="4"/>
  <c r="AI2474" i="4"/>
  <c r="AE2474" i="4"/>
  <c r="AH2474" i="4"/>
  <c r="AF2474" i="4"/>
  <c r="AG2470" i="2"/>
  <c r="AE2470" i="2"/>
  <c r="AC2470" i="2"/>
  <c r="AI2470" i="2"/>
  <c r="V2470" i="2"/>
  <c r="AV2439" i="2"/>
  <c r="AW2439" i="2" s="1"/>
  <c r="Z2464" i="2"/>
  <c r="AF2464" i="2" s="1"/>
  <c r="AA2463" i="2"/>
  <c r="AH2463" i="2" s="1"/>
  <c r="AY2431" i="2" s="1"/>
  <c r="AB2465" i="2"/>
  <c r="X2466" i="2"/>
  <c r="Y2465" i="2"/>
  <c r="AD2465" i="2" s="1"/>
  <c r="AK2473" i="4" l="1"/>
  <c r="H2473" i="4" s="1"/>
  <c r="G2473" i="4" s="1"/>
  <c r="Q2476" i="4"/>
  <c r="T2476" i="4"/>
  <c r="AA2476" i="4" s="1"/>
  <c r="Z2476" i="4"/>
  <c r="S2475" i="4"/>
  <c r="F2475" i="4" s="1"/>
  <c r="AA2475" i="4"/>
  <c r="AI2475" i="4" s="1"/>
  <c r="P2477" i="4"/>
  <c r="M2477" i="4"/>
  <c r="X2477" i="4"/>
  <c r="O2476" i="4"/>
  <c r="Y2476" i="4"/>
  <c r="L2479" i="4"/>
  <c r="N2478" i="4"/>
  <c r="K2478" i="4"/>
  <c r="W2478" i="4"/>
  <c r="V2480" i="4"/>
  <c r="J2481" i="4"/>
  <c r="AK2474" i="4"/>
  <c r="H2474" i="4" s="1"/>
  <c r="G2474" i="4" s="1"/>
  <c r="AG2471" i="2"/>
  <c r="AE2471" i="2"/>
  <c r="AC2471" i="2"/>
  <c r="AI2471" i="2"/>
  <c r="V2471" i="2"/>
  <c r="AV2440" i="2"/>
  <c r="AW2440" i="2" s="1"/>
  <c r="AB2466" i="2"/>
  <c r="X2467" i="2"/>
  <c r="Y2466" i="2"/>
  <c r="AD2466" i="2" s="1"/>
  <c r="Z2465" i="2"/>
  <c r="AF2465" i="2" s="1"/>
  <c r="AA2464" i="2"/>
  <c r="AH2464" i="2" s="1"/>
  <c r="AY2432" i="2" s="1"/>
  <c r="AF2475" i="4" l="1"/>
  <c r="AD2475" i="4"/>
  <c r="AE2475" i="4"/>
  <c r="R2477" i="4"/>
  <c r="S2476" i="4"/>
  <c r="F2476" i="4" s="1"/>
  <c r="I2476" i="4"/>
  <c r="AH2475" i="4"/>
  <c r="AG2475" i="4"/>
  <c r="P2478" i="4"/>
  <c r="R2478" i="4" s="1"/>
  <c r="M2478" i="4"/>
  <c r="X2478" i="4"/>
  <c r="N2479" i="4"/>
  <c r="L2480" i="4"/>
  <c r="K2479" i="4"/>
  <c r="W2479" i="4"/>
  <c r="O2477" i="4"/>
  <c r="Y2477" i="4"/>
  <c r="AE2476" i="4"/>
  <c r="AF2476" i="4"/>
  <c r="AH2476" i="4"/>
  <c r="AD2476" i="4"/>
  <c r="AG2476" i="4"/>
  <c r="AI2476" i="4"/>
  <c r="V2481" i="4"/>
  <c r="J2482" i="4"/>
  <c r="AG2472" i="2"/>
  <c r="AE2472" i="2"/>
  <c r="AC2472" i="2"/>
  <c r="AI2472" i="2"/>
  <c r="V2472" i="2"/>
  <c r="AV2441" i="2"/>
  <c r="AW2441" i="2" s="1"/>
  <c r="Z2466" i="2"/>
  <c r="AF2466" i="2" s="1"/>
  <c r="AA2465" i="2"/>
  <c r="AH2465" i="2" s="1"/>
  <c r="AY2433" i="2" s="1"/>
  <c r="AB2467" i="2"/>
  <c r="X2468" i="2"/>
  <c r="Y2467" i="2"/>
  <c r="AD2467" i="2" s="1"/>
  <c r="AK2475" i="4" l="1"/>
  <c r="H2475" i="4" s="1"/>
  <c r="G2475" i="4" s="1"/>
  <c r="Q2477" i="4"/>
  <c r="T2477" i="4"/>
  <c r="T2478" i="4" s="1"/>
  <c r="AA2478" i="4" s="1"/>
  <c r="Z2477" i="4"/>
  <c r="Q2478" i="4"/>
  <c r="Z2478" i="4"/>
  <c r="P2479" i="4"/>
  <c r="R2479" i="4" s="1"/>
  <c r="M2479" i="4"/>
  <c r="X2479" i="4"/>
  <c r="L2481" i="4"/>
  <c r="N2480" i="4"/>
  <c r="W2480" i="4"/>
  <c r="K2480" i="4"/>
  <c r="O2478" i="4"/>
  <c r="Y2478" i="4"/>
  <c r="V2482" i="4"/>
  <c r="J2483" i="4"/>
  <c r="AK2476" i="4"/>
  <c r="H2476" i="4" s="1"/>
  <c r="G2476" i="4" s="1"/>
  <c r="AG2473" i="2"/>
  <c r="AE2473" i="2"/>
  <c r="AC2473" i="2"/>
  <c r="AI2473" i="2"/>
  <c r="V2473" i="2"/>
  <c r="AV2442" i="2"/>
  <c r="AW2442" i="2" s="1"/>
  <c r="Z2467" i="2"/>
  <c r="AF2467" i="2" s="1"/>
  <c r="AB2468" i="2"/>
  <c r="X2469" i="2"/>
  <c r="Y2468" i="2"/>
  <c r="AD2468" i="2" s="1"/>
  <c r="AA2466" i="2"/>
  <c r="AH2466" i="2" s="1"/>
  <c r="AY2434" i="2" s="1"/>
  <c r="I2477" i="4" l="1"/>
  <c r="S2478" i="4"/>
  <c r="F2478" i="4" s="1"/>
  <c r="I2478" i="4"/>
  <c r="S2477" i="4"/>
  <c r="F2477" i="4" s="1"/>
  <c r="AA2477" i="4"/>
  <c r="Q2479" i="4"/>
  <c r="T2479" i="4"/>
  <c r="S2479" i="4" s="1"/>
  <c r="Z2479" i="4"/>
  <c r="L2482" i="4"/>
  <c r="N2481" i="4"/>
  <c r="W2481" i="4"/>
  <c r="K2481" i="4"/>
  <c r="M2480" i="4"/>
  <c r="P2480" i="4"/>
  <c r="R2480" i="4" s="1"/>
  <c r="X2480" i="4"/>
  <c r="O2479" i="4"/>
  <c r="Y2479" i="4"/>
  <c r="AH2478" i="4"/>
  <c r="AF2478" i="4"/>
  <c r="AG2478" i="4"/>
  <c r="AE2478" i="4"/>
  <c r="AD2478" i="4"/>
  <c r="AI2478" i="4"/>
  <c r="V2483" i="4"/>
  <c r="J2484" i="4"/>
  <c r="AG2474" i="2"/>
  <c r="AE2474" i="2"/>
  <c r="AC2474" i="2"/>
  <c r="AI2474" i="2"/>
  <c r="V2474" i="2"/>
  <c r="AV2443" i="2"/>
  <c r="AW2443" i="2" s="1"/>
  <c r="AB2469" i="2"/>
  <c r="X2470" i="2"/>
  <c r="Y2469" i="2"/>
  <c r="AD2469" i="2" s="1"/>
  <c r="Z2468" i="2"/>
  <c r="AF2468" i="2" s="1"/>
  <c r="AA2467" i="2"/>
  <c r="AH2467" i="2" s="1"/>
  <c r="AY2435" i="2" s="1"/>
  <c r="AA2479" i="4" l="1"/>
  <c r="AF2479" i="4" s="1"/>
  <c r="Q2480" i="4"/>
  <c r="T2480" i="4"/>
  <c r="I2480" i="4" s="1"/>
  <c r="Z2480" i="4"/>
  <c r="AF2477" i="4"/>
  <c r="AI2477" i="4"/>
  <c r="AH2477" i="4"/>
  <c r="AD2477" i="4"/>
  <c r="AE2477" i="4"/>
  <c r="AG2477" i="4"/>
  <c r="F2479" i="4"/>
  <c r="I2479" i="4"/>
  <c r="AD2479" i="4"/>
  <c r="O2480" i="4"/>
  <c r="Y2480" i="4"/>
  <c r="P2481" i="4"/>
  <c r="R2481" i="4" s="1"/>
  <c r="M2481" i="4"/>
  <c r="X2481" i="4"/>
  <c r="L2483" i="4"/>
  <c r="N2482" i="4"/>
  <c r="W2482" i="4"/>
  <c r="K2482" i="4"/>
  <c r="AG2479" i="4"/>
  <c r="AI2479" i="4"/>
  <c r="AH2479" i="4"/>
  <c r="V2484" i="4"/>
  <c r="J2485" i="4"/>
  <c r="AK2478" i="4"/>
  <c r="AG2475" i="2"/>
  <c r="AE2475" i="2"/>
  <c r="AC2475" i="2"/>
  <c r="AI2475" i="2"/>
  <c r="V2475" i="2"/>
  <c r="AV2444" i="2"/>
  <c r="AW2444" i="2" s="1"/>
  <c r="Z2469" i="2"/>
  <c r="AF2469" i="2" s="1"/>
  <c r="AB2470" i="2"/>
  <c r="X2471" i="2"/>
  <c r="Y2470" i="2"/>
  <c r="AD2470" i="2" s="1"/>
  <c r="AA2468" i="2"/>
  <c r="AH2468" i="2" s="1"/>
  <c r="AY2436" i="2" s="1"/>
  <c r="H2478" i="4" l="1"/>
  <c r="G2478" i="4" s="1"/>
  <c r="AE2479" i="4"/>
  <c r="AK2479" i="4" s="1"/>
  <c r="H2479" i="4" s="1"/>
  <c r="G2479" i="4" s="1"/>
  <c r="Q2481" i="4"/>
  <c r="T2481" i="4"/>
  <c r="I2481" i="4" s="1"/>
  <c r="Z2481" i="4"/>
  <c r="AK2477" i="4"/>
  <c r="H2477" i="4" s="1"/>
  <c r="G2477" i="4" s="1"/>
  <c r="S2480" i="4"/>
  <c r="F2480" i="4" s="1"/>
  <c r="AA2480" i="4"/>
  <c r="AD2480" i="4" s="1"/>
  <c r="P2482" i="4"/>
  <c r="R2482" i="4" s="1"/>
  <c r="M2482" i="4"/>
  <c r="X2482" i="4"/>
  <c r="O2481" i="4"/>
  <c r="Y2481" i="4"/>
  <c r="N2483" i="4"/>
  <c r="L2484" i="4"/>
  <c r="W2483" i="4"/>
  <c r="K2483" i="4"/>
  <c r="V2485" i="4"/>
  <c r="J2486" i="4"/>
  <c r="AG2476" i="2"/>
  <c r="AE2476" i="2"/>
  <c r="AC2476" i="2"/>
  <c r="AI2476" i="2"/>
  <c r="V2476" i="2"/>
  <c r="AV2445" i="2"/>
  <c r="AW2445" i="2" s="1"/>
  <c r="AB2471" i="2"/>
  <c r="X2472" i="2"/>
  <c r="Y2471" i="2"/>
  <c r="AD2471" i="2" s="1"/>
  <c r="Z2470" i="2"/>
  <c r="AF2470" i="2" s="1"/>
  <c r="AA2469" i="2"/>
  <c r="AH2469" i="2" s="1"/>
  <c r="AY2437" i="2" s="1"/>
  <c r="AE2480" i="4" l="1"/>
  <c r="AG2480" i="4"/>
  <c r="AF2480" i="4"/>
  <c r="AI2480" i="4"/>
  <c r="AH2480" i="4"/>
  <c r="Q2482" i="4"/>
  <c r="T2482" i="4"/>
  <c r="I2482" i="4" s="1"/>
  <c r="Z2482" i="4"/>
  <c r="S2481" i="4"/>
  <c r="F2481" i="4" s="1"/>
  <c r="AA2481" i="4"/>
  <c r="AG2481" i="4" s="1"/>
  <c r="L2485" i="4"/>
  <c r="N2484" i="4"/>
  <c r="K2484" i="4"/>
  <c r="W2484" i="4"/>
  <c r="P2483" i="4"/>
  <c r="R2483" i="4" s="1"/>
  <c r="M2483" i="4"/>
  <c r="X2483" i="4"/>
  <c r="O2482" i="4"/>
  <c r="Y2482" i="4"/>
  <c r="V2486" i="4"/>
  <c r="J2487" i="4"/>
  <c r="AG2477" i="2"/>
  <c r="AE2477" i="2"/>
  <c r="AC2477" i="2"/>
  <c r="AI2477" i="2"/>
  <c r="V2477" i="2"/>
  <c r="AV2446" i="2"/>
  <c r="AW2446" i="2" s="1"/>
  <c r="AA2470" i="2"/>
  <c r="AH2470" i="2" s="1"/>
  <c r="AY2438" i="2" s="1"/>
  <c r="Z2471" i="2"/>
  <c r="AF2471" i="2" s="1"/>
  <c r="X2473" i="2"/>
  <c r="AB2472" i="2"/>
  <c r="Y2472" i="2"/>
  <c r="AD2472" i="2" s="1"/>
  <c r="AD2481" i="4" l="1"/>
  <c r="AK2480" i="4"/>
  <c r="H2480" i="4" s="1"/>
  <c r="G2480" i="4" s="1"/>
  <c r="AE2481" i="4"/>
  <c r="AF2481" i="4"/>
  <c r="AI2481" i="4"/>
  <c r="AH2481" i="4"/>
  <c r="S2482" i="4"/>
  <c r="F2482" i="4" s="1"/>
  <c r="AA2482" i="4"/>
  <c r="AD2482" i="4" s="1"/>
  <c r="Q2483" i="4"/>
  <c r="T2483" i="4"/>
  <c r="AA2483" i="4" s="1"/>
  <c r="Z2483" i="4"/>
  <c r="AE2482" i="4"/>
  <c r="M2484" i="4"/>
  <c r="P2484" i="4"/>
  <c r="R2484" i="4" s="1"/>
  <c r="X2484" i="4"/>
  <c r="O2483" i="4"/>
  <c r="Y2483" i="4"/>
  <c r="L2486" i="4"/>
  <c r="N2485" i="4"/>
  <c r="W2485" i="4"/>
  <c r="K2485" i="4"/>
  <c r="V2487" i="4"/>
  <c r="J2488" i="4"/>
  <c r="AG2478" i="2"/>
  <c r="AE2478" i="2"/>
  <c r="AC2478" i="2"/>
  <c r="AI2478" i="2"/>
  <c r="V2478" i="2"/>
  <c r="AV2447" i="2"/>
  <c r="AW2447" i="2" s="1"/>
  <c r="Z2472" i="2"/>
  <c r="AF2472" i="2" s="1"/>
  <c r="AA2471" i="2"/>
  <c r="AH2471" i="2" s="1"/>
  <c r="AY2439" i="2" s="1"/>
  <c r="AB2473" i="2"/>
  <c r="X2474" i="2"/>
  <c r="Y2473" i="2"/>
  <c r="AD2473" i="2" s="1"/>
  <c r="AF2482" i="4" l="1"/>
  <c r="AG2482" i="4"/>
  <c r="AK2481" i="4"/>
  <c r="H2481" i="4" s="1"/>
  <c r="G2481" i="4" s="1"/>
  <c r="AH2482" i="4"/>
  <c r="AI2482" i="4"/>
  <c r="Q2484" i="4"/>
  <c r="T2484" i="4"/>
  <c r="I2484" i="4" s="1"/>
  <c r="Z2484" i="4"/>
  <c r="S2483" i="4"/>
  <c r="F2483" i="4" s="1"/>
  <c r="I2483" i="4"/>
  <c r="P2485" i="4"/>
  <c r="M2485" i="4"/>
  <c r="X2485" i="4"/>
  <c r="L2487" i="4"/>
  <c r="N2486" i="4"/>
  <c r="W2486" i="4"/>
  <c r="K2486" i="4"/>
  <c r="O2484" i="4"/>
  <c r="Y2484" i="4"/>
  <c r="V2488" i="4"/>
  <c r="J2489" i="4"/>
  <c r="AH2483" i="4"/>
  <c r="AF2483" i="4"/>
  <c r="AD2483" i="4"/>
  <c r="AI2483" i="4"/>
  <c r="AG2483" i="4"/>
  <c r="AE2483" i="4"/>
  <c r="AG2479" i="2"/>
  <c r="AE2479" i="2"/>
  <c r="AC2479" i="2"/>
  <c r="AI2479" i="2"/>
  <c r="V2479" i="2"/>
  <c r="AV2448" i="2"/>
  <c r="AW2448" i="2" s="1"/>
  <c r="Z2473" i="2"/>
  <c r="AF2473" i="2" s="1"/>
  <c r="X2475" i="2"/>
  <c r="AB2474" i="2"/>
  <c r="Y2474" i="2"/>
  <c r="AD2474" i="2" s="1"/>
  <c r="AA2472" i="2"/>
  <c r="AH2472" i="2" s="1"/>
  <c r="AY2440" i="2" s="1"/>
  <c r="AK2482" i="4" l="1"/>
  <c r="H2482" i="4" s="1"/>
  <c r="G2482" i="4" s="1"/>
  <c r="R2485" i="4"/>
  <c r="S2484" i="4"/>
  <c r="F2484" i="4" s="1"/>
  <c r="AA2484" i="4"/>
  <c r="AI2484" i="4" s="1"/>
  <c r="N2487" i="4"/>
  <c r="L2488" i="4"/>
  <c r="W2487" i="4"/>
  <c r="K2487" i="4"/>
  <c r="P2486" i="4"/>
  <c r="R2486" i="4" s="1"/>
  <c r="M2486" i="4"/>
  <c r="X2486" i="4"/>
  <c r="O2485" i="4"/>
  <c r="Y2485" i="4"/>
  <c r="AK2483" i="4"/>
  <c r="H2483" i="4" s="1"/>
  <c r="G2483" i="4" s="1"/>
  <c r="V2489" i="4"/>
  <c r="J2490" i="4"/>
  <c r="AG2480" i="2"/>
  <c r="AE2480" i="2"/>
  <c r="AC2480" i="2"/>
  <c r="AI2480" i="2"/>
  <c r="V2480" i="2"/>
  <c r="AV2449" i="2"/>
  <c r="AW2449" i="2" s="1"/>
  <c r="AB2475" i="2"/>
  <c r="X2476" i="2"/>
  <c r="Y2475" i="2"/>
  <c r="AD2475" i="2" s="1"/>
  <c r="Z2474" i="2"/>
  <c r="AF2474" i="2" s="1"/>
  <c r="AA2473" i="2"/>
  <c r="AH2473" i="2" s="1"/>
  <c r="AY2441" i="2" s="1"/>
  <c r="AG2484" i="4" l="1"/>
  <c r="AF2484" i="4"/>
  <c r="AD2484" i="4"/>
  <c r="AH2484" i="4"/>
  <c r="Q2485" i="4"/>
  <c r="T2485" i="4"/>
  <c r="T2486" i="4" s="1"/>
  <c r="Z2485" i="4"/>
  <c r="Q2486" i="4"/>
  <c r="Z2486" i="4"/>
  <c r="AE2484" i="4"/>
  <c r="L2489" i="4"/>
  <c r="N2488" i="4"/>
  <c r="W2488" i="4"/>
  <c r="K2488" i="4"/>
  <c r="O2486" i="4"/>
  <c r="Y2486" i="4"/>
  <c r="P2487" i="4"/>
  <c r="R2487" i="4" s="1"/>
  <c r="M2487" i="4"/>
  <c r="X2487" i="4"/>
  <c r="V2490" i="4"/>
  <c r="J2491" i="4"/>
  <c r="AG2481" i="2"/>
  <c r="AE2481" i="2"/>
  <c r="AC2481" i="2"/>
  <c r="AI2481" i="2"/>
  <c r="V2481" i="2"/>
  <c r="AV2450" i="2"/>
  <c r="AW2450" i="2" s="1"/>
  <c r="Z2475" i="2"/>
  <c r="AF2475" i="2" s="1"/>
  <c r="AB2476" i="2"/>
  <c r="X2477" i="2"/>
  <c r="Y2476" i="2"/>
  <c r="AD2476" i="2" s="1"/>
  <c r="AA2474" i="2"/>
  <c r="AH2474" i="2" s="1"/>
  <c r="AY2442" i="2" s="1"/>
  <c r="AK2484" i="4" l="1"/>
  <c r="H2484" i="4" s="1"/>
  <c r="G2484" i="4" s="1"/>
  <c r="S2486" i="4"/>
  <c r="AA2486" i="4"/>
  <c r="AE2486" i="4" s="1"/>
  <c r="F2486" i="4"/>
  <c r="Q2487" i="4"/>
  <c r="T2487" i="4"/>
  <c r="I2487" i="4" s="1"/>
  <c r="Z2487" i="4"/>
  <c r="S2485" i="4"/>
  <c r="F2485" i="4" s="1"/>
  <c r="AA2485" i="4"/>
  <c r="I2486" i="4"/>
  <c r="I2485" i="4"/>
  <c r="O2487" i="4"/>
  <c r="Y2487" i="4"/>
  <c r="M2488" i="4"/>
  <c r="P2488" i="4"/>
  <c r="R2488" i="4" s="1"/>
  <c r="X2488" i="4"/>
  <c r="L2490" i="4"/>
  <c r="N2489" i="4"/>
  <c r="W2489" i="4"/>
  <c r="K2489" i="4"/>
  <c r="V2491" i="4"/>
  <c r="J2492" i="4"/>
  <c r="AG2482" i="2"/>
  <c r="AE2482" i="2"/>
  <c r="AC2482" i="2"/>
  <c r="AI2482" i="2"/>
  <c r="V2482" i="2"/>
  <c r="AV2451" i="2"/>
  <c r="AW2451" i="2" s="1"/>
  <c r="AA2475" i="2"/>
  <c r="AH2475" i="2" s="1"/>
  <c r="AY2443" i="2" s="1"/>
  <c r="AB2477" i="2"/>
  <c r="X2478" i="2"/>
  <c r="Y2477" i="2"/>
  <c r="AD2477" i="2" s="1"/>
  <c r="Z2476" i="2"/>
  <c r="AF2476" i="2" s="1"/>
  <c r="AI2486" i="4" l="1"/>
  <c r="AF2486" i="4"/>
  <c r="AD2486" i="4"/>
  <c r="AG2486" i="4"/>
  <c r="AH2486" i="4"/>
  <c r="Q2488" i="4"/>
  <c r="T2488" i="4"/>
  <c r="AA2488" i="4" s="1"/>
  <c r="Z2488" i="4"/>
  <c r="S2487" i="4"/>
  <c r="F2487" i="4" s="1"/>
  <c r="AA2487" i="4"/>
  <c r="AH2485" i="4"/>
  <c r="AE2485" i="4"/>
  <c r="AG2485" i="4"/>
  <c r="AI2485" i="4"/>
  <c r="AD2485" i="4"/>
  <c r="AF2485" i="4"/>
  <c r="P2489" i="4"/>
  <c r="R2489" i="4" s="1"/>
  <c r="M2489" i="4"/>
  <c r="X2489" i="4"/>
  <c r="O2488" i="4"/>
  <c r="Y2488" i="4"/>
  <c r="L2491" i="4"/>
  <c r="N2490" i="4"/>
  <c r="W2490" i="4"/>
  <c r="K2490" i="4"/>
  <c r="V2492" i="4"/>
  <c r="J2493" i="4"/>
  <c r="AG2483" i="2"/>
  <c r="AE2483" i="2"/>
  <c r="AC2483" i="2"/>
  <c r="AI2483" i="2"/>
  <c r="V2483" i="2"/>
  <c r="AV2452" i="2"/>
  <c r="AW2452" i="2" s="1"/>
  <c r="X2479" i="2"/>
  <c r="AB2478" i="2"/>
  <c r="Y2478" i="2"/>
  <c r="AD2478" i="2" s="1"/>
  <c r="AA2476" i="2"/>
  <c r="AH2476" i="2" s="1"/>
  <c r="AY2444" i="2" s="1"/>
  <c r="Z2477" i="2"/>
  <c r="AF2477" i="2" s="1"/>
  <c r="AK2486" i="4" l="1"/>
  <c r="H2486" i="4" s="1"/>
  <c r="G2486" i="4" s="1"/>
  <c r="AK2485" i="4"/>
  <c r="H2485" i="4" s="1"/>
  <c r="G2485" i="4" s="1"/>
  <c r="S2488" i="4"/>
  <c r="I2488" i="4"/>
  <c r="AG2487" i="4"/>
  <c r="AF2487" i="4"/>
  <c r="AE2487" i="4"/>
  <c r="AD2487" i="4"/>
  <c r="AH2487" i="4"/>
  <c r="Q2489" i="4"/>
  <c r="T2489" i="4"/>
  <c r="I2489" i="4" s="1"/>
  <c r="Z2489" i="4"/>
  <c r="AI2487" i="4"/>
  <c r="F2488" i="4"/>
  <c r="P2490" i="4"/>
  <c r="R2490" i="4" s="1"/>
  <c r="M2490" i="4"/>
  <c r="X2490" i="4"/>
  <c r="N2491" i="4"/>
  <c r="L2492" i="4"/>
  <c r="K2491" i="4"/>
  <c r="W2491" i="4"/>
  <c r="O2489" i="4"/>
  <c r="Y2489" i="4"/>
  <c r="V2493" i="4"/>
  <c r="J2494" i="4"/>
  <c r="AF2488" i="4"/>
  <c r="AD2488" i="4"/>
  <c r="AG2488" i="4"/>
  <c r="AI2488" i="4"/>
  <c r="AE2488" i="4"/>
  <c r="AH2488" i="4"/>
  <c r="AG2484" i="2"/>
  <c r="AE2484" i="2"/>
  <c r="AC2484" i="2"/>
  <c r="AI2484" i="2"/>
  <c r="V2484" i="2"/>
  <c r="AV2453" i="2"/>
  <c r="AW2453" i="2" s="1"/>
  <c r="Z2478" i="2"/>
  <c r="AF2478" i="2" s="1"/>
  <c r="AA2477" i="2"/>
  <c r="AH2477" i="2" s="1"/>
  <c r="AY2445" i="2" s="1"/>
  <c r="AB2479" i="2"/>
  <c r="X2480" i="2"/>
  <c r="Y2479" i="2"/>
  <c r="AD2479" i="2" s="1"/>
  <c r="AK2487" i="4" l="1"/>
  <c r="H2487" i="4" s="1"/>
  <c r="G2487" i="4" s="1"/>
  <c r="Q2490" i="4"/>
  <c r="T2490" i="4"/>
  <c r="Z2490" i="4"/>
  <c r="S2489" i="4"/>
  <c r="F2489" i="4" s="1"/>
  <c r="AA2489" i="4"/>
  <c r="AG2489" i="4" s="1"/>
  <c r="P2491" i="4"/>
  <c r="R2491" i="4" s="1"/>
  <c r="M2491" i="4"/>
  <c r="X2491" i="4"/>
  <c r="L2493" i="4"/>
  <c r="N2492" i="4"/>
  <c r="W2492" i="4"/>
  <c r="K2492" i="4"/>
  <c r="O2490" i="4"/>
  <c r="Y2490" i="4"/>
  <c r="AK2488" i="4"/>
  <c r="H2488" i="4" s="1"/>
  <c r="G2488" i="4" s="1"/>
  <c r="V2494" i="4"/>
  <c r="J2495" i="4"/>
  <c r="AG2485" i="2"/>
  <c r="AE2485" i="2"/>
  <c r="AC2485" i="2"/>
  <c r="AI2485" i="2"/>
  <c r="V2485" i="2"/>
  <c r="AV2454" i="2"/>
  <c r="AW2454" i="2" s="1"/>
  <c r="Z2479" i="2"/>
  <c r="AF2479" i="2" s="1"/>
  <c r="AB2480" i="2"/>
  <c r="X2481" i="2"/>
  <c r="Y2480" i="2"/>
  <c r="AD2480" i="2" s="1"/>
  <c r="AA2478" i="2"/>
  <c r="AH2478" i="2" s="1"/>
  <c r="AY2446" i="2" s="1"/>
  <c r="AI2489" i="4" l="1"/>
  <c r="AH2489" i="4"/>
  <c r="AD2489" i="4"/>
  <c r="AE2489" i="4"/>
  <c r="Q2491" i="4"/>
  <c r="T2491" i="4"/>
  <c r="Z2491" i="4"/>
  <c r="AF2489" i="4"/>
  <c r="S2490" i="4"/>
  <c r="F2490" i="4" s="1"/>
  <c r="AA2490" i="4"/>
  <c r="AH2490" i="4" s="1"/>
  <c r="I2490" i="4"/>
  <c r="M2492" i="4"/>
  <c r="P2492" i="4"/>
  <c r="R2492" i="4" s="1"/>
  <c r="X2492" i="4"/>
  <c r="L2494" i="4"/>
  <c r="N2493" i="4"/>
  <c r="W2493" i="4"/>
  <c r="K2493" i="4"/>
  <c r="O2491" i="4"/>
  <c r="Y2491" i="4"/>
  <c r="V2495" i="4"/>
  <c r="J2496" i="4"/>
  <c r="AG2486" i="2"/>
  <c r="AE2486" i="2"/>
  <c r="AC2486" i="2"/>
  <c r="AI2486" i="2"/>
  <c r="V2486" i="2"/>
  <c r="AV2455" i="2"/>
  <c r="AW2455" i="2" s="1"/>
  <c r="AB2481" i="2"/>
  <c r="X2482" i="2"/>
  <c r="Y2481" i="2"/>
  <c r="AD2481" i="2" s="1"/>
  <c r="Z2480" i="2"/>
  <c r="AF2480" i="2" s="1"/>
  <c r="AA2479" i="2"/>
  <c r="AH2479" i="2" s="1"/>
  <c r="AY2447" i="2" s="1"/>
  <c r="AG2490" i="4" l="1"/>
  <c r="S2491" i="4"/>
  <c r="F2491" i="4" s="1"/>
  <c r="AA2491" i="4"/>
  <c r="AI2491" i="4" s="1"/>
  <c r="AK2489" i="4"/>
  <c r="H2489" i="4" s="1"/>
  <c r="G2489" i="4" s="1"/>
  <c r="AD2490" i="4"/>
  <c r="I2491" i="4"/>
  <c r="Q2492" i="4"/>
  <c r="T2492" i="4"/>
  <c r="AA2492" i="4" s="1"/>
  <c r="Z2492" i="4"/>
  <c r="AF2490" i="4"/>
  <c r="AI2490" i="4"/>
  <c r="AE2490" i="4"/>
  <c r="O2492" i="4"/>
  <c r="Y2492" i="4"/>
  <c r="P2493" i="4"/>
  <c r="M2493" i="4"/>
  <c r="X2493" i="4"/>
  <c r="L2495" i="4"/>
  <c r="N2494" i="4"/>
  <c r="W2494" i="4"/>
  <c r="K2494" i="4"/>
  <c r="V2496" i="4"/>
  <c r="J2497" i="4"/>
  <c r="AG2487" i="2"/>
  <c r="AE2487" i="2"/>
  <c r="AC2487" i="2"/>
  <c r="AI2487" i="2"/>
  <c r="V2487" i="2"/>
  <c r="AV2456" i="2"/>
  <c r="AW2456" i="2" s="1"/>
  <c r="X2483" i="2"/>
  <c r="AB2482" i="2"/>
  <c r="Y2482" i="2"/>
  <c r="AD2482" i="2" s="1"/>
  <c r="AA2480" i="2"/>
  <c r="AH2480" i="2" s="1"/>
  <c r="AY2448" i="2" s="1"/>
  <c r="Z2481" i="2"/>
  <c r="AF2481" i="2" s="1"/>
  <c r="AG2491" i="4" l="1"/>
  <c r="AE2491" i="4"/>
  <c r="AF2491" i="4"/>
  <c r="AD2491" i="4"/>
  <c r="AK2490" i="4"/>
  <c r="H2490" i="4" s="1"/>
  <c r="G2490" i="4" s="1"/>
  <c r="AH2491" i="4"/>
  <c r="R2493" i="4"/>
  <c r="S2492" i="4"/>
  <c r="F2492" i="4" s="1"/>
  <c r="I2492" i="4"/>
  <c r="P2494" i="4"/>
  <c r="M2494" i="4"/>
  <c r="X2494" i="4"/>
  <c r="O2493" i="4"/>
  <c r="Y2493" i="4"/>
  <c r="N2495" i="4"/>
  <c r="L2496" i="4"/>
  <c r="W2495" i="4"/>
  <c r="K2495" i="4"/>
  <c r="V2497" i="4"/>
  <c r="J2498" i="4"/>
  <c r="AG2492" i="4"/>
  <c r="AH2492" i="4"/>
  <c r="AF2492" i="4"/>
  <c r="AE2492" i="4"/>
  <c r="AD2492" i="4"/>
  <c r="AI2492" i="4"/>
  <c r="AG2488" i="2"/>
  <c r="AE2488" i="2"/>
  <c r="AC2488" i="2"/>
  <c r="AI2488" i="2"/>
  <c r="V2488" i="2"/>
  <c r="AV2457" i="2"/>
  <c r="AW2457" i="2" s="1"/>
  <c r="AA2481" i="2"/>
  <c r="AH2481" i="2" s="1"/>
  <c r="AY2449" i="2" s="1"/>
  <c r="Z2482" i="2"/>
  <c r="AF2482" i="2" s="1"/>
  <c r="X2484" i="2"/>
  <c r="AB2483" i="2"/>
  <c r="Y2483" i="2"/>
  <c r="AD2483" i="2" s="1"/>
  <c r="R2494" i="4" l="1"/>
  <c r="Z2494" i="4" s="1"/>
  <c r="AK2491" i="4"/>
  <c r="H2491" i="4" s="1"/>
  <c r="G2491" i="4" s="1"/>
  <c r="Q2494" i="4"/>
  <c r="Q2493" i="4"/>
  <c r="T2493" i="4"/>
  <c r="T2494" i="4" s="1"/>
  <c r="Z2493" i="4"/>
  <c r="L2497" i="4"/>
  <c r="N2496" i="4"/>
  <c r="X2496" i="4" s="1"/>
  <c r="W2496" i="4"/>
  <c r="K2496" i="4"/>
  <c r="P2495" i="4"/>
  <c r="R2495" i="4" s="1"/>
  <c r="M2495" i="4"/>
  <c r="X2495" i="4"/>
  <c r="O2494" i="4"/>
  <c r="Y2494" i="4"/>
  <c r="AK2492" i="4"/>
  <c r="H2492" i="4" s="1"/>
  <c r="G2492" i="4" s="1"/>
  <c r="V2498" i="4"/>
  <c r="J2499" i="4"/>
  <c r="AG2489" i="2"/>
  <c r="AE2489" i="2"/>
  <c r="AC2489" i="2"/>
  <c r="AI2489" i="2"/>
  <c r="V2489" i="2"/>
  <c r="AV2458" i="2"/>
  <c r="AW2458" i="2" s="1"/>
  <c r="AA2482" i="2"/>
  <c r="AH2482" i="2" s="1"/>
  <c r="AY2450" i="2" s="1"/>
  <c r="Z2483" i="2"/>
  <c r="AF2483" i="2" s="1"/>
  <c r="AB2484" i="2"/>
  <c r="X2485" i="2"/>
  <c r="Y2484" i="2"/>
  <c r="AD2484" i="2" s="1"/>
  <c r="I2494" i="4" l="1"/>
  <c r="I2493" i="4"/>
  <c r="S2494" i="4"/>
  <c r="F2494" i="4" s="1"/>
  <c r="AA2494" i="4"/>
  <c r="AE2494" i="4" s="1"/>
  <c r="S2493" i="4"/>
  <c r="F2493" i="4" s="1"/>
  <c r="AA2493" i="4"/>
  <c r="Q2495" i="4"/>
  <c r="T2495" i="4"/>
  <c r="I2495" i="4" s="1"/>
  <c r="Z2495" i="4"/>
  <c r="M2496" i="4"/>
  <c r="P2496" i="4"/>
  <c r="R2496" i="4" s="1"/>
  <c r="O2495" i="4"/>
  <c r="Y2495" i="4"/>
  <c r="L2498" i="4"/>
  <c r="N2497" i="4"/>
  <c r="W2497" i="4"/>
  <c r="K2497" i="4"/>
  <c r="V2499" i="4"/>
  <c r="J2500" i="4"/>
  <c r="AG2490" i="2"/>
  <c r="AE2490" i="2"/>
  <c r="AC2490" i="2"/>
  <c r="AI2490" i="2"/>
  <c r="V2490" i="2"/>
  <c r="AV2459" i="2"/>
  <c r="AW2459" i="2" s="1"/>
  <c r="AA2483" i="2"/>
  <c r="AH2483" i="2" s="1"/>
  <c r="AY2451" i="2" s="1"/>
  <c r="AB2485" i="2"/>
  <c r="X2486" i="2"/>
  <c r="Y2485" i="2"/>
  <c r="AD2485" i="2" s="1"/>
  <c r="Z2484" i="2"/>
  <c r="AF2484" i="2" s="1"/>
  <c r="AG2494" i="4" l="1"/>
  <c r="AH2494" i="4"/>
  <c r="AF2494" i="4"/>
  <c r="AI2494" i="4"/>
  <c r="AD2494" i="4"/>
  <c r="S2495" i="4"/>
  <c r="F2495" i="4" s="1"/>
  <c r="AA2495" i="4"/>
  <c r="AI2495" i="4" s="1"/>
  <c r="Q2496" i="4"/>
  <c r="T2496" i="4"/>
  <c r="S2496" i="4" s="1"/>
  <c r="Z2496" i="4"/>
  <c r="AG2493" i="4"/>
  <c r="AH2493" i="4"/>
  <c r="AD2493" i="4"/>
  <c r="AF2493" i="4"/>
  <c r="AE2493" i="4"/>
  <c r="AI2493" i="4"/>
  <c r="I2496" i="4"/>
  <c r="P2497" i="4"/>
  <c r="R2497" i="4" s="1"/>
  <c r="M2497" i="4"/>
  <c r="X2497" i="4"/>
  <c r="L2499" i="4"/>
  <c r="N2498" i="4"/>
  <c r="W2498" i="4"/>
  <c r="K2498" i="4"/>
  <c r="O2496" i="4"/>
  <c r="Y2496" i="4"/>
  <c r="V2500" i="4"/>
  <c r="J2501" i="4"/>
  <c r="AG2491" i="2"/>
  <c r="AE2491" i="2"/>
  <c r="AC2491" i="2"/>
  <c r="AI2491" i="2"/>
  <c r="V2491" i="2"/>
  <c r="AV2460" i="2"/>
  <c r="AW2460" i="2" s="1"/>
  <c r="AA2484" i="2"/>
  <c r="AH2484" i="2" s="1"/>
  <c r="AY2452" i="2" s="1"/>
  <c r="AB2486" i="2"/>
  <c r="X2487" i="2"/>
  <c r="Y2486" i="2"/>
  <c r="AD2486" i="2" s="1"/>
  <c r="Z2485" i="2"/>
  <c r="AF2485" i="2" s="1"/>
  <c r="AD2495" i="4" l="1"/>
  <c r="F2496" i="4"/>
  <c r="AA2496" i="4"/>
  <c r="AH2496" i="4" s="1"/>
  <c r="AK2494" i="4"/>
  <c r="H2494" i="4" s="1"/>
  <c r="G2494" i="4" s="1"/>
  <c r="AG2495" i="4"/>
  <c r="AE2495" i="4"/>
  <c r="AF2495" i="4"/>
  <c r="AH2495" i="4"/>
  <c r="AK2493" i="4"/>
  <c r="H2493" i="4" s="1"/>
  <c r="G2493" i="4" s="1"/>
  <c r="Q2497" i="4"/>
  <c r="T2497" i="4"/>
  <c r="I2497" i="4" s="1"/>
  <c r="Z2497" i="4"/>
  <c r="N2499" i="4"/>
  <c r="L2500" i="4"/>
  <c r="W2499" i="4"/>
  <c r="K2499" i="4"/>
  <c r="P2498" i="4"/>
  <c r="R2498" i="4" s="1"/>
  <c r="M2498" i="4"/>
  <c r="X2498" i="4"/>
  <c r="O2497" i="4"/>
  <c r="Y2497" i="4"/>
  <c r="V2501" i="4"/>
  <c r="J2502" i="4"/>
  <c r="AE2496" i="4"/>
  <c r="AG2492" i="2"/>
  <c r="AE2492" i="2"/>
  <c r="AC2492" i="2"/>
  <c r="AI2492" i="2"/>
  <c r="V2492" i="2"/>
  <c r="AV2461" i="2"/>
  <c r="AW2461" i="2" s="1"/>
  <c r="AB2487" i="2"/>
  <c r="X2488" i="2"/>
  <c r="Y2487" i="2"/>
  <c r="AD2487" i="2" s="1"/>
  <c r="AA2485" i="2"/>
  <c r="AH2485" i="2" s="1"/>
  <c r="AY2453" i="2" s="1"/>
  <c r="Z2486" i="2"/>
  <c r="AF2486" i="2" s="1"/>
  <c r="AF2496" i="4" l="1"/>
  <c r="AI2496" i="4"/>
  <c r="AG2496" i="4"/>
  <c r="AD2496" i="4"/>
  <c r="AK2495" i="4"/>
  <c r="H2495" i="4" s="1"/>
  <c r="G2495" i="4" s="1"/>
  <c r="S2497" i="4"/>
  <c r="F2497" i="4" s="1"/>
  <c r="AA2497" i="4"/>
  <c r="AF2497" i="4" s="1"/>
  <c r="Q2498" i="4"/>
  <c r="T2498" i="4"/>
  <c r="I2498" i="4" s="1"/>
  <c r="Z2498" i="4"/>
  <c r="O2498" i="4"/>
  <c r="Y2498" i="4"/>
  <c r="L2501" i="4"/>
  <c r="N2500" i="4"/>
  <c r="W2500" i="4"/>
  <c r="K2500" i="4"/>
  <c r="P2499" i="4"/>
  <c r="R2499" i="4" s="1"/>
  <c r="M2499" i="4"/>
  <c r="X2499" i="4"/>
  <c r="V2502" i="4"/>
  <c r="J2503" i="4"/>
  <c r="AG2493" i="2"/>
  <c r="AE2493" i="2"/>
  <c r="AC2493" i="2"/>
  <c r="AI2493" i="2"/>
  <c r="V2493" i="2"/>
  <c r="AV2462" i="2"/>
  <c r="AW2462" i="2" s="1"/>
  <c r="Z2487" i="2"/>
  <c r="AF2487" i="2" s="1"/>
  <c r="AA2486" i="2"/>
  <c r="AH2486" i="2" s="1"/>
  <c r="AY2454" i="2" s="1"/>
  <c r="AB2488" i="2"/>
  <c r="X2489" i="2"/>
  <c r="Y2488" i="2"/>
  <c r="AD2488" i="2" s="1"/>
  <c r="AK2496" i="4" l="1"/>
  <c r="H2496" i="4" s="1"/>
  <c r="G2496" i="4" s="1"/>
  <c r="AI2497" i="4"/>
  <c r="Q2499" i="4"/>
  <c r="T2499" i="4"/>
  <c r="S2499" i="4" s="1"/>
  <c r="Z2499" i="4"/>
  <c r="AE2497" i="4"/>
  <c r="AG2497" i="4"/>
  <c r="AH2497" i="4"/>
  <c r="AD2497" i="4"/>
  <c r="S2498" i="4"/>
  <c r="F2498" i="4" s="1"/>
  <c r="AA2498" i="4"/>
  <c r="M2500" i="4"/>
  <c r="P2500" i="4"/>
  <c r="R2500" i="4" s="1"/>
  <c r="X2500" i="4"/>
  <c r="L2502" i="4"/>
  <c r="N2501" i="4"/>
  <c r="W2501" i="4"/>
  <c r="K2501" i="4"/>
  <c r="O2499" i="4"/>
  <c r="F2499" i="4" s="1"/>
  <c r="Y2499" i="4"/>
  <c r="V2503" i="4"/>
  <c r="J2504" i="4"/>
  <c r="AG2494" i="2"/>
  <c r="AE2494" i="2"/>
  <c r="AC2494" i="2"/>
  <c r="AI2494" i="2"/>
  <c r="V2494" i="2"/>
  <c r="AV2463" i="2"/>
  <c r="AW2463" i="2" s="1"/>
  <c r="X2490" i="2"/>
  <c r="AB2489" i="2"/>
  <c r="Y2489" i="2"/>
  <c r="AD2489" i="2" s="1"/>
  <c r="Z2488" i="2"/>
  <c r="AF2488" i="2" s="1"/>
  <c r="AA2487" i="2"/>
  <c r="AH2487" i="2" s="1"/>
  <c r="AY2455" i="2" s="1"/>
  <c r="I2499" i="4" l="1"/>
  <c r="AA2499" i="4"/>
  <c r="AD2499" i="4" s="1"/>
  <c r="AK2497" i="4"/>
  <c r="H2497" i="4" s="1"/>
  <c r="G2497" i="4" s="1"/>
  <c r="Q2500" i="4"/>
  <c r="T2500" i="4"/>
  <c r="I2500" i="4" s="1"/>
  <c r="Z2500" i="4"/>
  <c r="AI2498" i="4"/>
  <c r="AF2498" i="4"/>
  <c r="AD2498" i="4"/>
  <c r="AG2498" i="4"/>
  <c r="AH2498" i="4"/>
  <c r="AE2498" i="4"/>
  <c r="L2503" i="4"/>
  <c r="N2502" i="4"/>
  <c r="W2502" i="4"/>
  <c r="K2502" i="4"/>
  <c r="O2500" i="4"/>
  <c r="Y2500" i="4"/>
  <c r="P2501" i="4"/>
  <c r="R2501" i="4" s="1"/>
  <c r="M2501" i="4"/>
  <c r="X2501" i="4"/>
  <c r="V2504" i="4"/>
  <c r="J2505" i="4"/>
  <c r="AG2499" i="4"/>
  <c r="AF2499" i="4"/>
  <c r="AE2499" i="4"/>
  <c r="AG2495" i="2"/>
  <c r="AE2495" i="2"/>
  <c r="AC2495" i="2"/>
  <c r="AI2495" i="2"/>
  <c r="V2495" i="2"/>
  <c r="AV2464" i="2"/>
  <c r="AW2464" i="2" s="1"/>
  <c r="Z2489" i="2"/>
  <c r="AF2489" i="2" s="1"/>
  <c r="AA2488" i="2"/>
  <c r="AH2488" i="2" s="1"/>
  <c r="AY2456" i="2" s="1"/>
  <c r="X2491" i="2"/>
  <c r="AB2490" i="2"/>
  <c r="Y2490" i="2"/>
  <c r="AD2490" i="2" s="1"/>
  <c r="AH2499" i="4" l="1"/>
  <c r="AI2499" i="4"/>
  <c r="Q2501" i="4"/>
  <c r="T2501" i="4"/>
  <c r="I2501" i="4" s="1"/>
  <c r="Z2501" i="4"/>
  <c r="AK2498" i="4"/>
  <c r="H2498" i="4" s="1"/>
  <c r="G2498" i="4" s="1"/>
  <c r="S2500" i="4"/>
  <c r="F2500" i="4" s="1"/>
  <c r="AA2500" i="4"/>
  <c r="AI2500" i="4" s="1"/>
  <c r="O2501" i="4"/>
  <c r="Y2501" i="4"/>
  <c r="P2502" i="4"/>
  <c r="R2502" i="4" s="1"/>
  <c r="M2502" i="4"/>
  <c r="X2502" i="4"/>
  <c r="N2503" i="4"/>
  <c r="L2504" i="4"/>
  <c r="W2503" i="4"/>
  <c r="K2503" i="4"/>
  <c r="V2505" i="4"/>
  <c r="J2506" i="4"/>
  <c r="AK2499" i="4"/>
  <c r="H2499" i="4" s="1"/>
  <c r="G2499" i="4" s="1"/>
  <c r="AG2496" i="2"/>
  <c r="AE2496" i="2"/>
  <c r="AC2496" i="2"/>
  <c r="AI2496" i="2"/>
  <c r="V2496" i="2"/>
  <c r="AV2465" i="2"/>
  <c r="AW2465" i="2" s="1"/>
  <c r="Z2490" i="2"/>
  <c r="AF2490" i="2" s="1"/>
  <c r="AB2491" i="2"/>
  <c r="X2492" i="2"/>
  <c r="Y2491" i="2"/>
  <c r="AD2491" i="2" s="1"/>
  <c r="AA2489" i="2"/>
  <c r="AH2489" i="2" s="1"/>
  <c r="AY2457" i="2" s="1"/>
  <c r="AH2500" i="4" l="1"/>
  <c r="AD2500" i="4"/>
  <c r="Q2502" i="4"/>
  <c r="T2502" i="4"/>
  <c r="Z2502" i="4"/>
  <c r="AE2500" i="4"/>
  <c r="AG2500" i="4"/>
  <c r="AF2500" i="4"/>
  <c r="S2501" i="4"/>
  <c r="F2501" i="4" s="1"/>
  <c r="AA2501" i="4"/>
  <c r="AE2501" i="4" s="1"/>
  <c r="L2505" i="4"/>
  <c r="N2504" i="4"/>
  <c r="W2504" i="4"/>
  <c r="K2504" i="4"/>
  <c r="O2502" i="4"/>
  <c r="Y2502" i="4"/>
  <c r="P2503" i="4"/>
  <c r="R2503" i="4" s="1"/>
  <c r="M2503" i="4"/>
  <c r="X2503" i="4"/>
  <c r="I2502" i="4"/>
  <c r="V2506" i="4"/>
  <c r="J2507" i="4"/>
  <c r="AG2497" i="2"/>
  <c r="AE2497" i="2"/>
  <c r="AC2497" i="2"/>
  <c r="AI2497" i="2"/>
  <c r="V2497" i="2"/>
  <c r="AV2466" i="2"/>
  <c r="AW2466" i="2" s="1"/>
  <c r="AB2492" i="2"/>
  <c r="X2493" i="2"/>
  <c r="Y2492" i="2"/>
  <c r="AD2492" i="2" s="1"/>
  <c r="Z2491" i="2"/>
  <c r="AF2491" i="2" s="1"/>
  <c r="AA2490" i="2"/>
  <c r="AH2490" i="2" s="1"/>
  <c r="AY2458" i="2" s="1"/>
  <c r="AK2500" i="4" l="1"/>
  <c r="H2500" i="4" s="1"/>
  <c r="G2500" i="4" s="1"/>
  <c r="AI2501" i="4"/>
  <c r="AD2501" i="4"/>
  <c r="AH2501" i="4"/>
  <c r="AG2501" i="4"/>
  <c r="AF2501" i="4"/>
  <c r="Q2503" i="4"/>
  <c r="T2503" i="4"/>
  <c r="I2503" i="4" s="1"/>
  <c r="Z2503" i="4"/>
  <c r="S2502" i="4"/>
  <c r="F2502" i="4" s="1"/>
  <c r="AA2502" i="4"/>
  <c r="AF2502" i="4" s="1"/>
  <c r="O2503" i="4"/>
  <c r="Y2503" i="4"/>
  <c r="M2504" i="4"/>
  <c r="P2504" i="4"/>
  <c r="R2504" i="4" s="1"/>
  <c r="X2504" i="4"/>
  <c r="L2506" i="4"/>
  <c r="N2505" i="4"/>
  <c r="W2505" i="4"/>
  <c r="K2505" i="4"/>
  <c r="V2507" i="4"/>
  <c r="J2508" i="4"/>
  <c r="AG2498" i="2"/>
  <c r="AE2498" i="2"/>
  <c r="AC2498" i="2"/>
  <c r="AI2498" i="2"/>
  <c r="V2498" i="2"/>
  <c r="AV2467" i="2"/>
  <c r="AW2467" i="2" s="1"/>
  <c r="AA2491" i="2"/>
  <c r="AH2491" i="2" s="1"/>
  <c r="AY2459" i="2" s="1"/>
  <c r="Z2492" i="2"/>
  <c r="AF2492" i="2" s="1"/>
  <c r="X2494" i="2"/>
  <c r="AB2493" i="2"/>
  <c r="Y2493" i="2"/>
  <c r="AD2493" i="2" s="1"/>
  <c r="AG2502" i="4" l="1"/>
  <c r="AE2502" i="4"/>
  <c r="AK2501" i="4"/>
  <c r="H2501" i="4" s="1"/>
  <c r="G2501" i="4" s="1"/>
  <c r="AI2502" i="4"/>
  <c r="AH2502" i="4"/>
  <c r="AD2502" i="4"/>
  <c r="Q2504" i="4"/>
  <c r="T2504" i="4"/>
  <c r="I2504" i="4" s="1"/>
  <c r="Z2504" i="4"/>
  <c r="S2503" i="4"/>
  <c r="F2503" i="4" s="1"/>
  <c r="AA2503" i="4"/>
  <c r="AE2503" i="4" s="1"/>
  <c r="P2505" i="4"/>
  <c r="R2505" i="4" s="1"/>
  <c r="M2505" i="4"/>
  <c r="X2505" i="4"/>
  <c r="O2504" i="4"/>
  <c r="Y2504" i="4"/>
  <c r="L2507" i="4"/>
  <c r="N2506" i="4"/>
  <c r="W2506" i="4"/>
  <c r="K2506" i="4"/>
  <c r="V2508" i="4"/>
  <c r="J2509" i="4"/>
  <c r="AG2499" i="2"/>
  <c r="AE2499" i="2"/>
  <c r="AC2499" i="2"/>
  <c r="AI2499" i="2"/>
  <c r="V2499" i="2"/>
  <c r="AV2468" i="2"/>
  <c r="AW2468" i="2" s="1"/>
  <c r="Z2493" i="2"/>
  <c r="AF2493" i="2" s="1"/>
  <c r="AA2492" i="2"/>
  <c r="AH2492" i="2" s="1"/>
  <c r="AY2460" i="2" s="1"/>
  <c r="AB2494" i="2"/>
  <c r="X2495" i="2"/>
  <c r="Y2494" i="2"/>
  <c r="AD2494" i="2" s="1"/>
  <c r="AK2502" i="4" l="1"/>
  <c r="H2502" i="4" s="1"/>
  <c r="G2502" i="4" s="1"/>
  <c r="AF2503" i="4"/>
  <c r="AD2503" i="4"/>
  <c r="AH2503" i="4"/>
  <c r="AG2503" i="4"/>
  <c r="S2504" i="4"/>
  <c r="F2504" i="4" s="1"/>
  <c r="AA2504" i="4"/>
  <c r="Q2505" i="4"/>
  <c r="T2505" i="4"/>
  <c r="Z2505" i="4"/>
  <c r="AI2503" i="4"/>
  <c r="P2506" i="4"/>
  <c r="R2506" i="4" s="1"/>
  <c r="M2506" i="4"/>
  <c r="X2506" i="4"/>
  <c r="N2507" i="4"/>
  <c r="L2508" i="4"/>
  <c r="W2507" i="4"/>
  <c r="K2507" i="4"/>
  <c r="O2505" i="4"/>
  <c r="Y2505" i="4"/>
  <c r="I2505" i="4"/>
  <c r="V2509" i="4"/>
  <c r="J2510" i="4"/>
  <c r="AG2500" i="2"/>
  <c r="AE2500" i="2"/>
  <c r="AC2500" i="2"/>
  <c r="AI2500" i="2"/>
  <c r="V2500" i="2"/>
  <c r="AV2469" i="2"/>
  <c r="AW2469" i="2" s="1"/>
  <c r="AB2495" i="2"/>
  <c r="X2496" i="2"/>
  <c r="Y2495" i="2"/>
  <c r="AD2495" i="2" s="1"/>
  <c r="Z2494" i="2"/>
  <c r="AF2494" i="2" s="1"/>
  <c r="AA2493" i="2"/>
  <c r="AH2493" i="2" s="1"/>
  <c r="AY2461" i="2" s="1"/>
  <c r="AK2503" i="4" l="1"/>
  <c r="H2503" i="4" s="1"/>
  <c r="G2503" i="4" s="1"/>
  <c r="AD2504" i="4"/>
  <c r="AG2504" i="4"/>
  <c r="AI2504" i="4"/>
  <c r="AH2504" i="4"/>
  <c r="AF2504" i="4"/>
  <c r="AE2504" i="4"/>
  <c r="S2505" i="4"/>
  <c r="F2505" i="4" s="1"/>
  <c r="AA2505" i="4"/>
  <c r="AF2505" i="4" s="1"/>
  <c r="Q2506" i="4"/>
  <c r="T2506" i="4"/>
  <c r="AA2506" i="4" s="1"/>
  <c r="Z2506" i="4"/>
  <c r="AG2505" i="4"/>
  <c r="L2509" i="4"/>
  <c r="K2509" i="4" s="1"/>
  <c r="N2508" i="4"/>
  <c r="W2508" i="4"/>
  <c r="K2508" i="4"/>
  <c r="P2507" i="4"/>
  <c r="R2507" i="4" s="1"/>
  <c r="M2507" i="4"/>
  <c r="X2507" i="4"/>
  <c r="O2506" i="4"/>
  <c r="Y2506" i="4"/>
  <c r="V2510" i="4"/>
  <c r="J2511" i="4"/>
  <c r="AG2501" i="2"/>
  <c r="AE2501" i="2"/>
  <c r="AC2501" i="2"/>
  <c r="AI2501" i="2"/>
  <c r="V2501" i="2"/>
  <c r="AV2470" i="2"/>
  <c r="AW2470" i="2" s="1"/>
  <c r="AA2494" i="2"/>
  <c r="AH2494" i="2" s="1"/>
  <c r="AY2462" i="2" s="1"/>
  <c r="Z2495" i="2"/>
  <c r="AF2495" i="2" s="1"/>
  <c r="X2497" i="2"/>
  <c r="AB2496" i="2"/>
  <c r="Y2496" i="2"/>
  <c r="AD2496" i="2" s="1"/>
  <c r="AH2505" i="4" l="1"/>
  <c r="AD2505" i="4"/>
  <c r="S2506" i="4"/>
  <c r="F2506" i="4" s="1"/>
  <c r="I2506" i="4"/>
  <c r="AK2504" i="4"/>
  <c r="H2504" i="4" s="1"/>
  <c r="G2504" i="4" s="1"/>
  <c r="Q2507" i="4"/>
  <c r="T2507" i="4"/>
  <c r="I2507" i="4" s="1"/>
  <c r="Z2507" i="4"/>
  <c r="AE2505" i="4"/>
  <c r="AI2505" i="4"/>
  <c r="M2508" i="4"/>
  <c r="P2508" i="4"/>
  <c r="R2508" i="4" s="1"/>
  <c r="X2508" i="4"/>
  <c r="O2507" i="4"/>
  <c r="Y2507" i="4"/>
  <c r="L2510" i="4"/>
  <c r="N2509" i="4"/>
  <c r="W2509" i="4"/>
  <c r="AG2506" i="4"/>
  <c r="AI2506" i="4"/>
  <c r="AE2506" i="4"/>
  <c r="AF2506" i="4"/>
  <c r="AD2506" i="4"/>
  <c r="AH2506" i="4"/>
  <c r="V2511" i="4"/>
  <c r="J2512" i="4"/>
  <c r="AG2502" i="2"/>
  <c r="AE2502" i="2"/>
  <c r="AC2502" i="2"/>
  <c r="AI2502" i="2"/>
  <c r="V2502" i="2"/>
  <c r="AV2471" i="2"/>
  <c r="AW2471" i="2" s="1"/>
  <c r="Z2496" i="2"/>
  <c r="AF2496" i="2" s="1"/>
  <c r="AA2495" i="2"/>
  <c r="AH2495" i="2" s="1"/>
  <c r="AY2463" i="2" s="1"/>
  <c r="AB2497" i="2"/>
  <c r="X2498" i="2"/>
  <c r="Y2497" i="2"/>
  <c r="AD2497" i="2" s="1"/>
  <c r="AK2505" i="4" l="1"/>
  <c r="H2505" i="4" s="1"/>
  <c r="G2505" i="4" s="1"/>
  <c r="Q2508" i="4"/>
  <c r="T2508" i="4"/>
  <c r="I2508" i="4" s="1"/>
  <c r="Z2508" i="4"/>
  <c r="S2507" i="4"/>
  <c r="F2507" i="4" s="1"/>
  <c r="AA2507" i="4"/>
  <c r="AG2507" i="4" s="1"/>
  <c r="P2509" i="4"/>
  <c r="R2509" i="4" s="1"/>
  <c r="M2509" i="4"/>
  <c r="X2509" i="4"/>
  <c r="L2511" i="4"/>
  <c r="N2510" i="4"/>
  <c r="W2510" i="4"/>
  <c r="K2510" i="4"/>
  <c r="O2508" i="4"/>
  <c r="Y2508" i="4"/>
  <c r="AK2506" i="4"/>
  <c r="H2506" i="4" s="1"/>
  <c r="G2506" i="4" s="1"/>
  <c r="V2512" i="4"/>
  <c r="J2513" i="4"/>
  <c r="AG2503" i="2"/>
  <c r="AE2503" i="2"/>
  <c r="AC2503" i="2"/>
  <c r="AI2503" i="2"/>
  <c r="V2503" i="2"/>
  <c r="AV2472" i="2"/>
  <c r="AW2472" i="2" s="1"/>
  <c r="AB2498" i="2"/>
  <c r="X2499" i="2"/>
  <c r="Y2498" i="2"/>
  <c r="AD2498" i="2" s="1"/>
  <c r="Z2497" i="2"/>
  <c r="AF2497" i="2" s="1"/>
  <c r="AA2496" i="2"/>
  <c r="AH2496" i="2" s="1"/>
  <c r="AY2464" i="2" s="1"/>
  <c r="Q2509" i="4" l="1"/>
  <c r="T2509" i="4"/>
  <c r="I2509" i="4" s="1"/>
  <c r="Z2509" i="4"/>
  <c r="AD2507" i="4"/>
  <c r="AI2507" i="4"/>
  <c r="AF2507" i="4"/>
  <c r="AE2507" i="4"/>
  <c r="AH2507" i="4"/>
  <c r="S2508" i="4"/>
  <c r="F2508" i="4" s="1"/>
  <c r="AA2508" i="4"/>
  <c r="AG2508" i="4" s="1"/>
  <c r="N2511" i="4"/>
  <c r="L2512" i="4"/>
  <c r="W2511" i="4"/>
  <c r="K2511" i="4"/>
  <c r="P2510" i="4"/>
  <c r="R2510" i="4" s="1"/>
  <c r="M2510" i="4"/>
  <c r="X2510" i="4"/>
  <c r="O2509" i="4"/>
  <c r="Y2509" i="4"/>
  <c r="V2513" i="4"/>
  <c r="J2514" i="4"/>
  <c r="AG2504" i="2"/>
  <c r="AE2504" i="2"/>
  <c r="AC2504" i="2"/>
  <c r="AI2504" i="2"/>
  <c r="V2504" i="2"/>
  <c r="AV2473" i="2"/>
  <c r="AW2473" i="2" s="1"/>
  <c r="AA2497" i="2"/>
  <c r="AH2497" i="2" s="1"/>
  <c r="AY2465" i="2" s="1"/>
  <c r="Z2498" i="2"/>
  <c r="AF2498" i="2" s="1"/>
  <c r="X2500" i="2"/>
  <c r="AB2499" i="2"/>
  <c r="Y2499" i="2"/>
  <c r="AD2499" i="2" s="1"/>
  <c r="AH2508" i="4" l="1"/>
  <c r="AE2508" i="4"/>
  <c r="AK2507" i="4"/>
  <c r="H2507" i="4" s="1"/>
  <c r="G2507" i="4" s="1"/>
  <c r="AI2508" i="4"/>
  <c r="AF2508" i="4"/>
  <c r="S2509" i="4"/>
  <c r="F2509" i="4" s="1"/>
  <c r="AA2509" i="4"/>
  <c r="AI2509" i="4" s="1"/>
  <c r="Q2510" i="4"/>
  <c r="T2510" i="4"/>
  <c r="AA2510" i="4" s="1"/>
  <c r="Z2510" i="4"/>
  <c r="AD2508" i="4"/>
  <c r="O2510" i="4"/>
  <c r="Y2510" i="4"/>
  <c r="L2513" i="4"/>
  <c r="N2512" i="4"/>
  <c r="W2512" i="4"/>
  <c r="K2512" i="4"/>
  <c r="P2511" i="4"/>
  <c r="R2511" i="4" s="1"/>
  <c r="M2511" i="4"/>
  <c r="X2511" i="4"/>
  <c r="V2514" i="4"/>
  <c r="J2515" i="4"/>
  <c r="AG2505" i="2"/>
  <c r="AE2505" i="2"/>
  <c r="AC2505" i="2"/>
  <c r="AI2505" i="2"/>
  <c r="V2505" i="2"/>
  <c r="AV2474" i="2"/>
  <c r="AW2474" i="2" s="1"/>
  <c r="Z2499" i="2"/>
  <c r="AF2499" i="2" s="1"/>
  <c r="AA2498" i="2"/>
  <c r="AH2498" i="2" s="1"/>
  <c r="AY2466" i="2" s="1"/>
  <c r="AB2500" i="2"/>
  <c r="X2501" i="2"/>
  <c r="Y2500" i="2"/>
  <c r="AD2500" i="2" s="1"/>
  <c r="AE2509" i="4" l="1"/>
  <c r="AK2508" i="4"/>
  <c r="H2508" i="4" s="1"/>
  <c r="G2508" i="4" s="1"/>
  <c r="Q2511" i="4"/>
  <c r="T2511" i="4"/>
  <c r="S2511" i="4" s="1"/>
  <c r="Z2511" i="4"/>
  <c r="AH2509" i="4"/>
  <c r="AF2509" i="4"/>
  <c r="AG2509" i="4"/>
  <c r="AD2509" i="4"/>
  <c r="S2510" i="4"/>
  <c r="F2510" i="4" s="1"/>
  <c r="I2510" i="4"/>
  <c r="M2512" i="4"/>
  <c r="P2512" i="4"/>
  <c r="X2512" i="4"/>
  <c r="L2514" i="4"/>
  <c r="N2513" i="4"/>
  <c r="W2513" i="4"/>
  <c r="K2513" i="4"/>
  <c r="O2511" i="4"/>
  <c r="F2511" i="4" s="1"/>
  <c r="Y2511" i="4"/>
  <c r="V2515" i="4"/>
  <c r="J2516" i="4"/>
  <c r="AI2510" i="4"/>
  <c r="AD2510" i="4"/>
  <c r="AE2510" i="4"/>
  <c r="AH2510" i="4"/>
  <c r="AF2510" i="4"/>
  <c r="AG2510" i="4"/>
  <c r="AG2506" i="2"/>
  <c r="AE2506" i="2"/>
  <c r="AC2506" i="2"/>
  <c r="AI2506" i="2"/>
  <c r="V2506" i="2"/>
  <c r="AV2475" i="2"/>
  <c r="AW2475" i="2" s="1"/>
  <c r="AB2501" i="2"/>
  <c r="X2502" i="2"/>
  <c r="Y2501" i="2"/>
  <c r="AD2501" i="2" s="1"/>
  <c r="Z2500" i="2"/>
  <c r="AF2500" i="2" s="1"/>
  <c r="AA2499" i="2"/>
  <c r="AH2499" i="2" s="1"/>
  <c r="AY2467" i="2" s="1"/>
  <c r="AA2511" i="4" l="1"/>
  <c r="I2511" i="4"/>
  <c r="AK2509" i="4"/>
  <c r="H2509" i="4" s="1"/>
  <c r="G2509" i="4" s="1"/>
  <c r="R2512" i="4"/>
  <c r="L2515" i="4"/>
  <c r="N2514" i="4"/>
  <c r="W2514" i="4"/>
  <c r="K2514" i="4"/>
  <c r="O2512" i="4"/>
  <c r="Y2512" i="4"/>
  <c r="P2513" i="4"/>
  <c r="R2513" i="4" s="1"/>
  <c r="M2513" i="4"/>
  <c r="X2513" i="4"/>
  <c r="V2516" i="4"/>
  <c r="J2517" i="4"/>
  <c r="AK2510" i="4"/>
  <c r="H2510" i="4" s="1"/>
  <c r="G2510" i="4" s="1"/>
  <c r="AE2511" i="4"/>
  <c r="AI2511" i="4"/>
  <c r="AF2511" i="4"/>
  <c r="AG2511" i="4"/>
  <c r="AD2511" i="4"/>
  <c r="AH2511" i="4"/>
  <c r="AG2507" i="2"/>
  <c r="AE2507" i="2"/>
  <c r="AC2507" i="2"/>
  <c r="AI2507" i="2"/>
  <c r="V2507" i="2"/>
  <c r="AV2476" i="2"/>
  <c r="AW2476" i="2" s="1"/>
  <c r="AA2500" i="2"/>
  <c r="AH2500" i="2" s="1"/>
  <c r="AY2468" i="2" s="1"/>
  <c r="Z2501" i="2"/>
  <c r="AF2501" i="2" s="1"/>
  <c r="X2503" i="2"/>
  <c r="AB2502" i="2"/>
  <c r="Y2502" i="2"/>
  <c r="AD2502" i="2" s="1"/>
  <c r="Q2512" i="4" l="1"/>
  <c r="T2512" i="4"/>
  <c r="T2513" i="4" s="1"/>
  <c r="I2513" i="4" s="1"/>
  <c r="Z2512" i="4"/>
  <c r="Q2513" i="4"/>
  <c r="Z2513" i="4"/>
  <c r="O2513" i="4"/>
  <c r="Y2513" i="4"/>
  <c r="P2514" i="4"/>
  <c r="R2514" i="4" s="1"/>
  <c r="M2514" i="4"/>
  <c r="X2514" i="4"/>
  <c r="N2515" i="4"/>
  <c r="L2516" i="4"/>
  <c r="K2515" i="4"/>
  <c r="W2515" i="4"/>
  <c r="V2517" i="4"/>
  <c r="J2518" i="4"/>
  <c r="AK2511" i="4"/>
  <c r="H2511" i="4" s="1"/>
  <c r="G2511" i="4" s="1"/>
  <c r="AG2508" i="2"/>
  <c r="AE2508" i="2"/>
  <c r="AC2508" i="2"/>
  <c r="AI2508" i="2"/>
  <c r="V2508" i="2"/>
  <c r="AV2477" i="2"/>
  <c r="AW2477" i="2" s="1"/>
  <c r="Z2502" i="2"/>
  <c r="AF2502" i="2" s="1"/>
  <c r="AA2501" i="2"/>
  <c r="AH2501" i="2" s="1"/>
  <c r="AY2469" i="2" s="1"/>
  <c r="AB2503" i="2"/>
  <c r="X2504" i="2"/>
  <c r="Y2503" i="2"/>
  <c r="AD2503" i="2" s="1"/>
  <c r="I2512" i="4" l="1"/>
  <c r="Q2514" i="4"/>
  <c r="T2514" i="4"/>
  <c r="S2514" i="4" s="1"/>
  <c r="Z2514" i="4"/>
  <c r="S2512" i="4"/>
  <c r="F2512" i="4" s="1"/>
  <c r="AA2512" i="4"/>
  <c r="S2513" i="4"/>
  <c r="F2513" i="4" s="1"/>
  <c r="AA2513" i="4"/>
  <c r="AE2513" i="4" s="1"/>
  <c r="L2517" i="4"/>
  <c r="N2516" i="4"/>
  <c r="W2516" i="4"/>
  <c r="K2516" i="4"/>
  <c r="O2514" i="4"/>
  <c r="Y2514" i="4"/>
  <c r="P2515" i="4"/>
  <c r="R2515" i="4" s="1"/>
  <c r="M2515" i="4"/>
  <c r="X2515" i="4"/>
  <c r="V2518" i="4"/>
  <c r="J2519" i="4"/>
  <c r="F2514" i="4"/>
  <c r="AG2509" i="2"/>
  <c r="AE2509" i="2"/>
  <c r="AC2509" i="2"/>
  <c r="AI2509" i="2"/>
  <c r="V2509" i="2"/>
  <c r="AV2478" i="2"/>
  <c r="AW2478" i="2" s="1"/>
  <c r="Z2503" i="2"/>
  <c r="AF2503" i="2" s="1"/>
  <c r="AB2504" i="2"/>
  <c r="X2505" i="2"/>
  <c r="Y2504" i="2"/>
  <c r="AD2504" i="2" s="1"/>
  <c r="AA2502" i="2"/>
  <c r="AH2502" i="2" s="1"/>
  <c r="AY2470" i="2" s="1"/>
  <c r="AA2514" i="4" l="1"/>
  <c r="I2514" i="4"/>
  <c r="AF2513" i="4"/>
  <c r="AD2513" i="4"/>
  <c r="AH2513" i="4"/>
  <c r="Q2515" i="4"/>
  <c r="T2515" i="4"/>
  <c r="S2515" i="4" s="1"/>
  <c r="Z2515" i="4"/>
  <c r="AF2512" i="4"/>
  <c r="AG2512" i="4"/>
  <c r="AD2512" i="4"/>
  <c r="AE2512" i="4"/>
  <c r="AH2512" i="4"/>
  <c r="AI2512" i="4"/>
  <c r="I2515" i="4"/>
  <c r="AI2513" i="4"/>
  <c r="AG2513" i="4"/>
  <c r="O2515" i="4"/>
  <c r="Y2515" i="4"/>
  <c r="M2516" i="4"/>
  <c r="P2516" i="4"/>
  <c r="R2516" i="4" s="1"/>
  <c r="X2516" i="4"/>
  <c r="L2518" i="4"/>
  <c r="N2517" i="4"/>
  <c r="W2517" i="4"/>
  <c r="K2517" i="4"/>
  <c r="V2519" i="4"/>
  <c r="J2520" i="4"/>
  <c r="AE2514" i="4"/>
  <c r="AF2514" i="4"/>
  <c r="AD2514" i="4"/>
  <c r="AI2514" i="4"/>
  <c r="AG2514" i="4"/>
  <c r="AH2514" i="4"/>
  <c r="AG2510" i="2"/>
  <c r="AE2510" i="2"/>
  <c r="AC2510" i="2"/>
  <c r="AI2510" i="2"/>
  <c r="V2510" i="2"/>
  <c r="AV2479" i="2"/>
  <c r="AW2479" i="2" s="1"/>
  <c r="AB2505" i="2"/>
  <c r="X2506" i="2"/>
  <c r="Y2505" i="2"/>
  <c r="AD2505" i="2" s="1"/>
  <c r="Z2504" i="2"/>
  <c r="AF2504" i="2" s="1"/>
  <c r="AA2503" i="2"/>
  <c r="AH2503" i="2" s="1"/>
  <c r="AY2471" i="2" s="1"/>
  <c r="F2515" i="4" l="1"/>
  <c r="AA2515" i="4"/>
  <c r="AD2515" i="4" s="1"/>
  <c r="AK2513" i="4"/>
  <c r="H2513" i="4" s="1"/>
  <c r="G2513" i="4" s="1"/>
  <c r="AK2512" i="4"/>
  <c r="H2512" i="4" s="1"/>
  <c r="G2512" i="4" s="1"/>
  <c r="Q2516" i="4"/>
  <c r="T2516" i="4"/>
  <c r="I2516" i="4" s="1"/>
  <c r="Z2516" i="4"/>
  <c r="O2516" i="4"/>
  <c r="Y2516" i="4"/>
  <c r="P2517" i="4"/>
  <c r="R2517" i="4" s="1"/>
  <c r="M2517" i="4"/>
  <c r="X2517" i="4"/>
  <c r="L2519" i="4"/>
  <c r="N2518" i="4"/>
  <c r="W2518" i="4"/>
  <c r="K2518" i="4"/>
  <c r="AK2514" i="4"/>
  <c r="H2514" i="4" s="1"/>
  <c r="G2514" i="4" s="1"/>
  <c r="AI2515" i="4"/>
  <c r="AH2515" i="4"/>
  <c r="AG2515" i="4"/>
  <c r="AE2515" i="4"/>
  <c r="AF2515" i="4"/>
  <c r="V2520" i="4"/>
  <c r="J2521" i="4"/>
  <c r="AG2511" i="2"/>
  <c r="AC2511" i="2"/>
  <c r="AE2511" i="2"/>
  <c r="AI2511" i="2"/>
  <c r="V2511" i="2"/>
  <c r="AV2480" i="2"/>
  <c r="AW2480" i="2" s="1"/>
  <c r="AA2504" i="2"/>
  <c r="AH2504" i="2" s="1"/>
  <c r="AY2472" i="2" s="1"/>
  <c r="Z2505" i="2"/>
  <c r="AF2505" i="2" s="1"/>
  <c r="AB2506" i="2"/>
  <c r="X2507" i="2"/>
  <c r="Y2506" i="2"/>
  <c r="AD2506" i="2" s="1"/>
  <c r="Q2517" i="4" l="1"/>
  <c r="T2517" i="4"/>
  <c r="Z2517" i="4"/>
  <c r="S2516" i="4"/>
  <c r="F2516" i="4" s="1"/>
  <c r="AA2516" i="4"/>
  <c r="AE2516" i="4" s="1"/>
  <c r="P2518" i="4"/>
  <c r="R2518" i="4" s="1"/>
  <c r="M2518" i="4"/>
  <c r="X2518" i="4"/>
  <c r="O2517" i="4"/>
  <c r="Y2517" i="4"/>
  <c r="N2519" i="4"/>
  <c r="L2520" i="4"/>
  <c r="W2519" i="4"/>
  <c r="K2519" i="4"/>
  <c r="V2521" i="4"/>
  <c r="J2522" i="4"/>
  <c r="AK2515" i="4"/>
  <c r="H2515" i="4" s="1"/>
  <c r="G2515" i="4" s="1"/>
  <c r="AA2517" i="4"/>
  <c r="AG2512" i="2"/>
  <c r="AE2512" i="2"/>
  <c r="AC2512" i="2"/>
  <c r="AI2512" i="2"/>
  <c r="V2512" i="2"/>
  <c r="AV2481" i="2"/>
  <c r="AW2481" i="2" s="1"/>
  <c r="Z2506" i="2"/>
  <c r="AF2506" i="2" s="1"/>
  <c r="AA2505" i="2"/>
  <c r="AH2505" i="2" s="1"/>
  <c r="AY2473" i="2" s="1"/>
  <c r="AB2507" i="2"/>
  <c r="X2508" i="2"/>
  <c r="Y2507" i="2"/>
  <c r="AD2507" i="2" s="1"/>
  <c r="Q2518" i="4" l="1"/>
  <c r="T2518" i="4"/>
  <c r="Z2518" i="4"/>
  <c r="S2517" i="4"/>
  <c r="F2517" i="4" s="1"/>
  <c r="I2517" i="4"/>
  <c r="AF2516" i="4"/>
  <c r="AI2516" i="4"/>
  <c r="AD2516" i="4"/>
  <c r="AG2516" i="4"/>
  <c r="AH2516" i="4"/>
  <c r="L2521" i="4"/>
  <c r="N2520" i="4"/>
  <c r="W2520" i="4"/>
  <c r="K2520" i="4"/>
  <c r="P2519" i="4"/>
  <c r="R2519" i="4" s="1"/>
  <c r="M2519" i="4"/>
  <c r="X2519" i="4"/>
  <c r="O2518" i="4"/>
  <c r="Y2518" i="4"/>
  <c r="I2518" i="4"/>
  <c r="V2522" i="4"/>
  <c r="J2523" i="4"/>
  <c r="AI2517" i="4"/>
  <c r="AD2517" i="4"/>
  <c r="AH2517" i="4"/>
  <c r="AE2517" i="4"/>
  <c r="AF2517" i="4"/>
  <c r="AG2517" i="4"/>
  <c r="AG2513" i="2"/>
  <c r="AE2513" i="2"/>
  <c r="AC2513" i="2"/>
  <c r="AI2513" i="2"/>
  <c r="V2513" i="2"/>
  <c r="AV2482" i="2"/>
  <c r="AW2482" i="2" s="1"/>
  <c r="X2509" i="2"/>
  <c r="AB2508" i="2"/>
  <c r="Y2508" i="2"/>
  <c r="AD2508" i="2" s="1"/>
  <c r="Z2507" i="2"/>
  <c r="AF2507" i="2" s="1"/>
  <c r="AA2506" i="2"/>
  <c r="AH2506" i="2" s="1"/>
  <c r="AY2474" i="2" s="1"/>
  <c r="Q2519" i="4" l="1"/>
  <c r="T2519" i="4"/>
  <c r="S2519" i="4" s="1"/>
  <c r="Z2519" i="4"/>
  <c r="S2518" i="4"/>
  <c r="F2518" i="4" s="1"/>
  <c r="AA2518" i="4"/>
  <c r="I2519" i="4"/>
  <c r="AK2516" i="4"/>
  <c r="H2516" i="4" s="1"/>
  <c r="G2516" i="4" s="1"/>
  <c r="M2520" i="4"/>
  <c r="P2520" i="4"/>
  <c r="R2520" i="4" s="1"/>
  <c r="X2520" i="4"/>
  <c r="O2519" i="4"/>
  <c r="F2519" i="4" s="1"/>
  <c r="Y2519" i="4"/>
  <c r="L2522" i="4"/>
  <c r="N2521" i="4"/>
  <c r="W2521" i="4"/>
  <c r="K2521" i="4"/>
  <c r="AK2517" i="4"/>
  <c r="H2517" i="4" s="1"/>
  <c r="G2517" i="4" s="1"/>
  <c r="V2523" i="4"/>
  <c r="J2524" i="4"/>
  <c r="AG2514" i="2"/>
  <c r="AE2514" i="2"/>
  <c r="AC2514" i="2"/>
  <c r="AI2514" i="2"/>
  <c r="V2514" i="2"/>
  <c r="AV2483" i="2"/>
  <c r="AW2483" i="2" s="1"/>
  <c r="AA2507" i="2"/>
  <c r="AH2507" i="2" s="1"/>
  <c r="AY2475" i="2" s="1"/>
  <c r="Z2508" i="2"/>
  <c r="AF2508" i="2" s="1"/>
  <c r="X2510" i="2"/>
  <c r="AB2509" i="2"/>
  <c r="Y2509" i="2"/>
  <c r="AD2509" i="2" s="1"/>
  <c r="AA2519" i="4" l="1"/>
  <c r="AE2519" i="4" s="1"/>
  <c r="AI2518" i="4"/>
  <c r="AE2518" i="4"/>
  <c r="AG2518" i="4"/>
  <c r="AF2518" i="4"/>
  <c r="Q2520" i="4"/>
  <c r="T2520" i="4"/>
  <c r="AA2520" i="4" s="1"/>
  <c r="Z2520" i="4"/>
  <c r="AD2518" i="4"/>
  <c r="AH2518" i="4"/>
  <c r="P2521" i="4"/>
  <c r="R2521" i="4" s="1"/>
  <c r="M2521" i="4"/>
  <c r="X2521" i="4"/>
  <c r="L2523" i="4"/>
  <c r="N2522" i="4"/>
  <c r="W2522" i="4"/>
  <c r="K2522" i="4"/>
  <c r="O2520" i="4"/>
  <c r="Y2520" i="4"/>
  <c r="AG2519" i="4"/>
  <c r="V2524" i="4"/>
  <c r="J2525" i="4"/>
  <c r="AG2515" i="2"/>
  <c r="AE2515" i="2"/>
  <c r="AC2515" i="2"/>
  <c r="AI2515" i="2"/>
  <c r="V2515" i="2"/>
  <c r="AV2484" i="2"/>
  <c r="AW2484" i="2" s="1"/>
  <c r="Z2509" i="2"/>
  <c r="AF2509" i="2" s="1"/>
  <c r="AA2508" i="2"/>
  <c r="AH2508" i="2" s="1"/>
  <c r="AY2476" i="2" s="1"/>
  <c r="AB2510" i="2"/>
  <c r="X2511" i="2"/>
  <c r="Y2510" i="2"/>
  <c r="AD2510" i="2" s="1"/>
  <c r="AD2519" i="4" l="1"/>
  <c r="AI2519" i="4"/>
  <c r="AH2519" i="4"/>
  <c r="AF2519" i="4"/>
  <c r="AK2518" i="4"/>
  <c r="H2518" i="4" s="1"/>
  <c r="G2518" i="4" s="1"/>
  <c r="Q2521" i="4"/>
  <c r="T2521" i="4"/>
  <c r="S2521" i="4" s="1"/>
  <c r="Z2521" i="4"/>
  <c r="S2520" i="4"/>
  <c r="F2520" i="4" s="1"/>
  <c r="I2520" i="4"/>
  <c r="N2523" i="4"/>
  <c r="L2524" i="4"/>
  <c r="W2523" i="4"/>
  <c r="K2523" i="4"/>
  <c r="P2522" i="4"/>
  <c r="R2522" i="4" s="1"/>
  <c r="M2522" i="4"/>
  <c r="X2522" i="4"/>
  <c r="O2521" i="4"/>
  <c r="Y2521" i="4"/>
  <c r="AA2521" i="4"/>
  <c r="I2521" i="4"/>
  <c r="V2525" i="4"/>
  <c r="J2526" i="4"/>
  <c r="AG2520" i="4"/>
  <c r="AE2520" i="4"/>
  <c r="AI2520" i="4"/>
  <c r="AD2520" i="4"/>
  <c r="AH2520" i="4"/>
  <c r="AF2520" i="4"/>
  <c r="AG2516" i="2"/>
  <c r="AE2516" i="2"/>
  <c r="AC2516" i="2"/>
  <c r="AI2516" i="2"/>
  <c r="V2516" i="2"/>
  <c r="AV2485" i="2"/>
  <c r="AW2485" i="2" s="1"/>
  <c r="AB2511" i="2"/>
  <c r="X2512" i="2"/>
  <c r="Y2511" i="2"/>
  <c r="AD2511" i="2" s="1"/>
  <c r="Z2510" i="2"/>
  <c r="AF2510" i="2" s="1"/>
  <c r="AA2509" i="2"/>
  <c r="AH2509" i="2" s="1"/>
  <c r="AY2477" i="2" s="1"/>
  <c r="AK2519" i="4" l="1"/>
  <c r="H2519" i="4" s="1"/>
  <c r="G2519" i="4" s="1"/>
  <c r="AE2521" i="4"/>
  <c r="Q2522" i="4"/>
  <c r="T2522" i="4"/>
  <c r="I2522" i="4" s="1"/>
  <c r="Z2522" i="4"/>
  <c r="F2521" i="4"/>
  <c r="AD2521" i="4"/>
  <c r="AI2521" i="4"/>
  <c r="AG2521" i="4"/>
  <c r="AF2521" i="4"/>
  <c r="AH2521" i="4"/>
  <c r="L2525" i="4"/>
  <c r="N2524" i="4"/>
  <c r="W2524" i="4"/>
  <c r="K2524" i="4"/>
  <c r="O2522" i="4"/>
  <c r="Y2522" i="4"/>
  <c r="P2523" i="4"/>
  <c r="R2523" i="4" s="1"/>
  <c r="M2523" i="4"/>
  <c r="X2523" i="4"/>
  <c r="AK2520" i="4"/>
  <c r="H2520" i="4" s="1"/>
  <c r="G2520" i="4" s="1"/>
  <c r="V2526" i="4"/>
  <c r="J2527" i="4"/>
  <c r="AG2517" i="2"/>
  <c r="AE2517" i="2"/>
  <c r="AC2517" i="2"/>
  <c r="AI2517" i="2"/>
  <c r="V2517" i="2"/>
  <c r="AV2486" i="2"/>
  <c r="AW2486" i="2" s="1"/>
  <c r="AA2510" i="2"/>
  <c r="AH2510" i="2" s="1"/>
  <c r="AY2478" i="2" s="1"/>
  <c r="Z2511" i="2"/>
  <c r="AF2511" i="2" s="1"/>
  <c r="AB2512" i="2"/>
  <c r="X2513" i="2"/>
  <c r="Y2512" i="2"/>
  <c r="AD2512" i="2" s="1"/>
  <c r="Q2523" i="4" l="1"/>
  <c r="T2523" i="4"/>
  <c r="I2523" i="4" s="1"/>
  <c r="Z2523" i="4"/>
  <c r="AF2522" i="4"/>
  <c r="S2522" i="4"/>
  <c r="F2522" i="4" s="1"/>
  <c r="AA2522" i="4"/>
  <c r="AI2522" i="4" s="1"/>
  <c r="AK2521" i="4"/>
  <c r="H2521" i="4" s="1"/>
  <c r="G2521" i="4" s="1"/>
  <c r="O2523" i="4"/>
  <c r="Y2523" i="4"/>
  <c r="M2524" i="4"/>
  <c r="P2524" i="4"/>
  <c r="X2524" i="4"/>
  <c r="L2526" i="4"/>
  <c r="N2525" i="4"/>
  <c r="W2525" i="4"/>
  <c r="K2525" i="4"/>
  <c r="V2527" i="4"/>
  <c r="J2528" i="4"/>
  <c r="AG2518" i="2"/>
  <c r="AE2518" i="2"/>
  <c r="AC2518" i="2"/>
  <c r="AI2518" i="2"/>
  <c r="V2518" i="2"/>
  <c r="AV2487" i="2"/>
  <c r="AW2487" i="2" s="1"/>
  <c r="Z2512" i="2"/>
  <c r="AF2512" i="2" s="1"/>
  <c r="AA2511" i="2"/>
  <c r="AH2511" i="2" s="1"/>
  <c r="AY2479" i="2" s="1"/>
  <c r="X2514" i="2"/>
  <c r="AB2513" i="2"/>
  <c r="Y2513" i="2"/>
  <c r="AD2513" i="2" s="1"/>
  <c r="AH2522" i="4" l="1"/>
  <c r="AE2522" i="4"/>
  <c r="AG2522" i="4"/>
  <c r="AD2522" i="4"/>
  <c r="R2524" i="4"/>
  <c r="S2523" i="4"/>
  <c r="F2523" i="4" s="1"/>
  <c r="AA2523" i="4"/>
  <c r="AH2523" i="4" s="1"/>
  <c r="P2525" i="4"/>
  <c r="M2525" i="4"/>
  <c r="X2525" i="4"/>
  <c r="O2524" i="4"/>
  <c r="Y2524" i="4"/>
  <c r="L2527" i="4"/>
  <c r="N2526" i="4"/>
  <c r="W2526" i="4"/>
  <c r="K2526" i="4"/>
  <c r="V2528" i="4"/>
  <c r="J2529" i="4"/>
  <c r="AG2519" i="2"/>
  <c r="AE2519" i="2"/>
  <c r="AC2519" i="2"/>
  <c r="AI2519" i="2"/>
  <c r="V2519" i="2"/>
  <c r="AV2488" i="2"/>
  <c r="AW2488" i="2" s="1"/>
  <c r="AA2512" i="2"/>
  <c r="AH2512" i="2" s="1"/>
  <c r="AY2480" i="2" s="1"/>
  <c r="Z2513" i="2"/>
  <c r="AF2513" i="2" s="1"/>
  <c r="AB2514" i="2"/>
  <c r="X2515" i="2"/>
  <c r="Y2514" i="2"/>
  <c r="AD2514" i="2" s="1"/>
  <c r="AK2522" i="4" l="1"/>
  <c r="H2522" i="4" s="1"/>
  <c r="G2522" i="4" s="1"/>
  <c r="AF2523" i="4"/>
  <c r="AI2523" i="4"/>
  <c r="AD2523" i="4"/>
  <c r="AE2523" i="4"/>
  <c r="R2525" i="4"/>
  <c r="Q2524" i="4"/>
  <c r="T2524" i="4"/>
  <c r="Z2524" i="4"/>
  <c r="AG2523" i="4"/>
  <c r="P2526" i="4"/>
  <c r="M2526" i="4"/>
  <c r="X2526" i="4"/>
  <c r="N2527" i="4"/>
  <c r="L2528" i="4"/>
  <c r="W2527" i="4"/>
  <c r="K2527" i="4"/>
  <c r="O2525" i="4"/>
  <c r="Y2525" i="4"/>
  <c r="V2529" i="4"/>
  <c r="J2530" i="4"/>
  <c r="AG2520" i="2"/>
  <c r="AE2520" i="2"/>
  <c r="AC2520" i="2"/>
  <c r="AI2520" i="2"/>
  <c r="V2520" i="2"/>
  <c r="AV2489" i="2"/>
  <c r="AW2489" i="2" s="1"/>
  <c r="AA2513" i="2"/>
  <c r="AH2513" i="2" s="1"/>
  <c r="AY2481" i="2" s="1"/>
  <c r="AB2515" i="2"/>
  <c r="X2516" i="2"/>
  <c r="Y2515" i="2"/>
  <c r="AD2515" i="2" s="1"/>
  <c r="Z2514" i="2"/>
  <c r="AF2514" i="2" s="1"/>
  <c r="AK2523" i="4" l="1"/>
  <c r="H2523" i="4" s="1"/>
  <c r="G2523" i="4" s="1"/>
  <c r="R2526" i="4"/>
  <c r="Z2526" i="4" s="1"/>
  <c r="S2524" i="4"/>
  <c r="F2524" i="4" s="1"/>
  <c r="AA2524" i="4"/>
  <c r="I2524" i="4"/>
  <c r="Q2525" i="4"/>
  <c r="T2525" i="4"/>
  <c r="I2525" i="4" s="1"/>
  <c r="Z2525" i="4"/>
  <c r="Q2526" i="4"/>
  <c r="P2527" i="4"/>
  <c r="R2527" i="4" s="1"/>
  <c r="M2527" i="4"/>
  <c r="X2527" i="4"/>
  <c r="L2529" i="4"/>
  <c r="N2528" i="4"/>
  <c r="W2528" i="4"/>
  <c r="K2528" i="4"/>
  <c r="O2526" i="4"/>
  <c r="Y2526" i="4"/>
  <c r="V2530" i="4"/>
  <c r="J2531" i="4"/>
  <c r="AG2521" i="2"/>
  <c r="AE2521" i="2"/>
  <c r="AC2521" i="2"/>
  <c r="AI2521" i="2"/>
  <c r="V2521" i="2"/>
  <c r="AV2490" i="2"/>
  <c r="AW2490" i="2" s="1"/>
  <c r="X2517" i="2"/>
  <c r="AB2516" i="2"/>
  <c r="Y2516" i="2"/>
  <c r="AD2516" i="2" s="1"/>
  <c r="AA2514" i="2"/>
  <c r="AH2514" i="2" s="1"/>
  <c r="AY2482" i="2" s="1"/>
  <c r="Z2515" i="2"/>
  <c r="AF2515" i="2" s="1"/>
  <c r="T2526" i="4" l="1"/>
  <c r="I2526" i="4" s="1"/>
  <c r="S2525" i="4"/>
  <c r="F2525" i="4" s="1"/>
  <c r="AA2525" i="4"/>
  <c r="AE2524" i="4"/>
  <c r="AI2524" i="4"/>
  <c r="AG2524" i="4"/>
  <c r="AH2524" i="4"/>
  <c r="AF2524" i="4"/>
  <c r="AD2524" i="4"/>
  <c r="S2526" i="4"/>
  <c r="F2526" i="4" s="1"/>
  <c r="AA2526" i="4"/>
  <c r="AD2526" i="4" s="1"/>
  <c r="Q2527" i="4"/>
  <c r="T2527" i="4"/>
  <c r="Z2527" i="4"/>
  <c r="M2528" i="4"/>
  <c r="P2528" i="4"/>
  <c r="R2528" i="4" s="1"/>
  <c r="X2528" i="4"/>
  <c r="L2530" i="4"/>
  <c r="N2529" i="4"/>
  <c r="K2529" i="4"/>
  <c r="W2529" i="4"/>
  <c r="O2527" i="4"/>
  <c r="Y2527" i="4"/>
  <c r="I2527" i="4"/>
  <c r="V2531" i="4"/>
  <c r="J2532" i="4"/>
  <c r="AG2522" i="2"/>
  <c r="AE2522" i="2"/>
  <c r="AC2522" i="2"/>
  <c r="AI2522" i="2"/>
  <c r="V2522" i="2"/>
  <c r="AV2491" i="2"/>
  <c r="AW2491" i="2" s="1"/>
  <c r="Z2516" i="2"/>
  <c r="AF2516" i="2" s="1"/>
  <c r="AA2515" i="2"/>
  <c r="AH2515" i="2" s="1"/>
  <c r="AY2483" i="2" s="1"/>
  <c r="AB2517" i="2"/>
  <c r="X2518" i="2"/>
  <c r="Y2517" i="2"/>
  <c r="AD2517" i="2" s="1"/>
  <c r="AH2526" i="4" l="1"/>
  <c r="AG2526" i="4"/>
  <c r="AG2525" i="4"/>
  <c r="AE2525" i="4"/>
  <c r="AH2525" i="4"/>
  <c r="AI2525" i="4"/>
  <c r="AF2525" i="4"/>
  <c r="AD2525" i="4"/>
  <c r="AI2526" i="4"/>
  <c r="S2527" i="4"/>
  <c r="F2527" i="4" s="1"/>
  <c r="AA2527" i="4"/>
  <c r="AH2527" i="4" s="1"/>
  <c r="AK2524" i="4"/>
  <c r="H2524" i="4" s="1"/>
  <c r="G2524" i="4" s="1"/>
  <c r="Q2528" i="4"/>
  <c r="T2528" i="4"/>
  <c r="Z2528" i="4"/>
  <c r="AF2526" i="4"/>
  <c r="AE2526" i="4"/>
  <c r="O2528" i="4"/>
  <c r="Y2528" i="4"/>
  <c r="P2529" i="4"/>
  <c r="R2529" i="4" s="1"/>
  <c r="M2529" i="4"/>
  <c r="X2529" i="4"/>
  <c r="L2531" i="4"/>
  <c r="N2530" i="4"/>
  <c r="W2530" i="4"/>
  <c r="K2530" i="4"/>
  <c r="V2532" i="4"/>
  <c r="J2533" i="4"/>
  <c r="AG2523" i="2"/>
  <c r="AE2523" i="2"/>
  <c r="AC2523" i="2"/>
  <c r="AI2523" i="2"/>
  <c r="V2523" i="2"/>
  <c r="AV2492" i="2"/>
  <c r="AW2492" i="2" s="1"/>
  <c r="Z2517" i="2"/>
  <c r="AF2517" i="2" s="1"/>
  <c r="AB2518" i="2"/>
  <c r="X2519" i="2"/>
  <c r="Y2518" i="2"/>
  <c r="AD2518" i="2" s="1"/>
  <c r="AA2516" i="2"/>
  <c r="AH2516" i="2" s="1"/>
  <c r="AY2484" i="2" s="1"/>
  <c r="AG2527" i="4" l="1"/>
  <c r="AE2527" i="4"/>
  <c r="AI2527" i="4"/>
  <c r="AF2527" i="4"/>
  <c r="AD2527" i="4"/>
  <c r="AK2526" i="4"/>
  <c r="H2526" i="4" s="1"/>
  <c r="G2526" i="4" s="1"/>
  <c r="Q2529" i="4"/>
  <c r="T2529" i="4"/>
  <c r="S2529" i="4" s="1"/>
  <c r="Z2529" i="4"/>
  <c r="S2528" i="4"/>
  <c r="F2528" i="4" s="1"/>
  <c r="I2528" i="4"/>
  <c r="AA2528" i="4"/>
  <c r="AF2528" i="4" s="1"/>
  <c r="AK2525" i="4"/>
  <c r="H2525" i="4" s="1"/>
  <c r="G2525" i="4" s="1"/>
  <c r="O2529" i="4"/>
  <c r="Y2529" i="4"/>
  <c r="N2531" i="4"/>
  <c r="L2532" i="4"/>
  <c r="W2531" i="4"/>
  <c r="K2531" i="4"/>
  <c r="P2530" i="4"/>
  <c r="M2530" i="4"/>
  <c r="X2530" i="4"/>
  <c r="V2533" i="4"/>
  <c r="J2534" i="4"/>
  <c r="AG2524" i="2"/>
  <c r="AE2524" i="2"/>
  <c r="AC2524" i="2"/>
  <c r="AI2524" i="2"/>
  <c r="V2524" i="2"/>
  <c r="AV2493" i="2"/>
  <c r="AW2493" i="2" s="1"/>
  <c r="AB2519" i="2"/>
  <c r="X2520" i="2"/>
  <c r="Y2519" i="2"/>
  <c r="AD2519" i="2" s="1"/>
  <c r="AA2517" i="2"/>
  <c r="AH2517" i="2" s="1"/>
  <c r="AY2485" i="2" s="1"/>
  <c r="Z2518" i="2"/>
  <c r="AF2518" i="2" s="1"/>
  <c r="AH2528" i="4" l="1"/>
  <c r="I2529" i="4"/>
  <c r="AK2527" i="4"/>
  <c r="H2527" i="4" s="1"/>
  <c r="G2527" i="4" s="1"/>
  <c r="AA2529" i="4"/>
  <c r="AG2529" i="4" s="1"/>
  <c r="AG2528" i="4"/>
  <c r="AI2528" i="4"/>
  <c r="AE2528" i="4"/>
  <c r="AD2528" i="4"/>
  <c r="F2529" i="4"/>
  <c r="R2530" i="4"/>
  <c r="L2533" i="4"/>
  <c r="N2532" i="4"/>
  <c r="W2532" i="4"/>
  <c r="K2532" i="4"/>
  <c r="O2530" i="4"/>
  <c r="Y2530" i="4"/>
  <c r="P2531" i="4"/>
  <c r="M2531" i="4"/>
  <c r="X2531" i="4"/>
  <c r="AE2529" i="4"/>
  <c r="V2534" i="4"/>
  <c r="J2535" i="4"/>
  <c r="AG2525" i="2"/>
  <c r="AE2525" i="2"/>
  <c r="AC2525" i="2"/>
  <c r="AI2525" i="2"/>
  <c r="V2525" i="2"/>
  <c r="AV2494" i="2"/>
  <c r="AW2494" i="2" s="1"/>
  <c r="Z2519" i="2"/>
  <c r="AF2519" i="2" s="1"/>
  <c r="AA2518" i="2"/>
  <c r="AH2518" i="2" s="1"/>
  <c r="AY2486" i="2" s="1"/>
  <c r="AB2520" i="2"/>
  <c r="X2521" i="2"/>
  <c r="Y2520" i="2"/>
  <c r="AD2520" i="2" s="1"/>
  <c r="AF2529" i="4" l="1"/>
  <c r="AD2529" i="4"/>
  <c r="AH2529" i="4"/>
  <c r="AI2529" i="4"/>
  <c r="AK2528" i="4"/>
  <c r="H2528" i="4" s="1"/>
  <c r="G2528" i="4" s="1"/>
  <c r="Q2530" i="4"/>
  <c r="T2530" i="4"/>
  <c r="I2530" i="4" s="1"/>
  <c r="Z2530" i="4"/>
  <c r="R2531" i="4"/>
  <c r="O2531" i="4"/>
  <c r="Y2531" i="4"/>
  <c r="M2532" i="4"/>
  <c r="P2532" i="4"/>
  <c r="X2532" i="4"/>
  <c r="L2534" i="4"/>
  <c r="N2533" i="4"/>
  <c r="W2533" i="4"/>
  <c r="K2533" i="4"/>
  <c r="V2535" i="4"/>
  <c r="J2536" i="4"/>
  <c r="AG2526" i="2"/>
  <c r="AE2526" i="2"/>
  <c r="AC2526" i="2"/>
  <c r="AI2526" i="2"/>
  <c r="V2526" i="2"/>
  <c r="AV2495" i="2"/>
  <c r="AW2495" i="2" s="1"/>
  <c r="AB2521" i="2"/>
  <c r="X2522" i="2"/>
  <c r="Y2521" i="2"/>
  <c r="AD2521" i="2" s="1"/>
  <c r="Z2520" i="2"/>
  <c r="AF2520" i="2" s="1"/>
  <c r="AA2519" i="2"/>
  <c r="AH2519" i="2" s="1"/>
  <c r="AY2487" i="2" s="1"/>
  <c r="AK2529" i="4" l="1"/>
  <c r="H2529" i="4" s="1"/>
  <c r="G2529" i="4" s="1"/>
  <c r="R2532" i="4"/>
  <c r="Q2532" i="4" s="1"/>
  <c r="S2530" i="4"/>
  <c r="F2530" i="4" s="1"/>
  <c r="AA2530" i="4"/>
  <c r="Q2531" i="4"/>
  <c r="T2531" i="4"/>
  <c r="Z2531" i="4"/>
  <c r="O2532" i="4"/>
  <c r="Y2532" i="4"/>
  <c r="P2533" i="4"/>
  <c r="M2533" i="4"/>
  <c r="X2533" i="4"/>
  <c r="L2535" i="4"/>
  <c r="N2534" i="4"/>
  <c r="W2534" i="4"/>
  <c r="K2534" i="4"/>
  <c r="V2536" i="4"/>
  <c r="J2537" i="4"/>
  <c r="AG2527" i="2"/>
  <c r="AE2527" i="2"/>
  <c r="AC2527" i="2"/>
  <c r="AI2527" i="2"/>
  <c r="V2527" i="2"/>
  <c r="AV2496" i="2"/>
  <c r="AW2496" i="2" s="1"/>
  <c r="Z2521" i="2"/>
  <c r="AF2521" i="2" s="1"/>
  <c r="X2523" i="2"/>
  <c r="AB2522" i="2"/>
  <c r="Y2522" i="2"/>
  <c r="AD2522" i="2" s="1"/>
  <c r="AA2520" i="2"/>
  <c r="AH2520" i="2" s="1"/>
  <c r="AY2488" i="2" s="1"/>
  <c r="Z2532" i="4" l="1"/>
  <c r="R2533" i="4"/>
  <c r="S2531" i="4"/>
  <c r="F2531" i="4" s="1"/>
  <c r="AA2531" i="4"/>
  <c r="AI2531" i="4" s="1"/>
  <c r="I2531" i="4"/>
  <c r="T2532" i="4"/>
  <c r="AE2530" i="4"/>
  <c r="AD2530" i="4"/>
  <c r="AI2530" i="4"/>
  <c r="AH2530" i="4"/>
  <c r="AG2530" i="4"/>
  <c r="AF2530" i="4"/>
  <c r="P2534" i="4"/>
  <c r="R2534" i="4" s="1"/>
  <c r="M2534" i="4"/>
  <c r="X2534" i="4"/>
  <c r="N2535" i="4"/>
  <c r="L2536" i="4"/>
  <c r="W2535" i="4"/>
  <c r="K2535" i="4"/>
  <c r="O2533" i="4"/>
  <c r="Y2533" i="4"/>
  <c r="V2537" i="4"/>
  <c r="J2538" i="4"/>
  <c r="AG2528" i="2"/>
  <c r="AE2528" i="2"/>
  <c r="AC2528" i="2"/>
  <c r="AI2528" i="2"/>
  <c r="V2528" i="2"/>
  <c r="AV2497" i="2"/>
  <c r="AW2497" i="2" s="1"/>
  <c r="AB2523" i="2"/>
  <c r="X2524" i="2"/>
  <c r="Y2523" i="2"/>
  <c r="AD2523" i="2" s="1"/>
  <c r="Z2522" i="2"/>
  <c r="AF2522" i="2" s="1"/>
  <c r="AA2521" i="2"/>
  <c r="AH2521" i="2" s="1"/>
  <c r="AY2489" i="2" s="1"/>
  <c r="S2532" i="4" l="1"/>
  <c r="F2532" i="4" s="1"/>
  <c r="AA2532" i="4"/>
  <c r="I2532" i="4"/>
  <c r="AK2530" i="4"/>
  <c r="H2530" i="4" s="1"/>
  <c r="G2530" i="4" s="1"/>
  <c r="Q2533" i="4"/>
  <c r="T2533" i="4"/>
  <c r="Z2533" i="4"/>
  <c r="I2533" i="4"/>
  <c r="Q2534" i="4"/>
  <c r="T2534" i="4"/>
  <c r="S2534" i="4" s="1"/>
  <c r="Z2534" i="4"/>
  <c r="AH2531" i="4"/>
  <c r="AG2531" i="4"/>
  <c r="AF2531" i="4"/>
  <c r="AE2531" i="4"/>
  <c r="AD2531" i="4"/>
  <c r="P2535" i="4"/>
  <c r="R2535" i="4" s="1"/>
  <c r="M2535" i="4"/>
  <c r="X2535" i="4"/>
  <c r="L2537" i="4"/>
  <c r="N2536" i="4"/>
  <c r="W2536" i="4"/>
  <c r="K2536" i="4"/>
  <c r="O2534" i="4"/>
  <c r="F2534" i="4" s="1"/>
  <c r="Y2534" i="4"/>
  <c r="V2538" i="4"/>
  <c r="J2539" i="4"/>
  <c r="AA2534" i="4"/>
  <c r="AG2529" i="2"/>
  <c r="AE2529" i="2"/>
  <c r="AC2529" i="2"/>
  <c r="AI2529" i="2"/>
  <c r="V2529" i="2"/>
  <c r="AV2498" i="2"/>
  <c r="AW2498" i="2" s="1"/>
  <c r="AA2522" i="2"/>
  <c r="AH2522" i="2" s="1"/>
  <c r="AY2490" i="2" s="1"/>
  <c r="Z2523" i="2"/>
  <c r="AF2523" i="2" s="1"/>
  <c r="AB2524" i="2"/>
  <c r="X2525" i="2"/>
  <c r="Y2524" i="2"/>
  <c r="AD2524" i="2" s="1"/>
  <c r="S2533" i="4" l="1"/>
  <c r="F2533" i="4" s="1"/>
  <c r="AA2533" i="4"/>
  <c r="Q2535" i="4"/>
  <c r="T2535" i="4"/>
  <c r="I2535" i="4" s="1"/>
  <c r="Z2535" i="4"/>
  <c r="AF2532" i="4"/>
  <c r="AI2532" i="4"/>
  <c r="AH2532" i="4"/>
  <c r="AE2532" i="4"/>
  <c r="AG2532" i="4"/>
  <c r="AD2532" i="4"/>
  <c r="AK2531" i="4"/>
  <c r="H2531" i="4" s="1"/>
  <c r="G2531" i="4" s="1"/>
  <c r="I2534" i="4"/>
  <c r="M2536" i="4"/>
  <c r="P2536" i="4"/>
  <c r="R2536" i="4" s="1"/>
  <c r="X2536" i="4"/>
  <c r="L2538" i="4"/>
  <c r="N2537" i="4"/>
  <c r="W2537" i="4"/>
  <c r="K2537" i="4"/>
  <c r="O2535" i="4"/>
  <c r="Y2535" i="4"/>
  <c r="AG2534" i="4"/>
  <c r="AF2534" i="4"/>
  <c r="AH2534" i="4"/>
  <c r="AI2534" i="4"/>
  <c r="AE2534" i="4"/>
  <c r="AD2534" i="4"/>
  <c r="V2539" i="4"/>
  <c r="J2540" i="4"/>
  <c r="AG2530" i="2"/>
  <c r="AE2530" i="2"/>
  <c r="AC2530" i="2"/>
  <c r="AI2530" i="2"/>
  <c r="V2530" i="2"/>
  <c r="AV2499" i="2"/>
  <c r="AW2499" i="2" s="1"/>
  <c r="AA2523" i="2"/>
  <c r="AH2523" i="2" s="1"/>
  <c r="AY2491" i="2" s="1"/>
  <c r="AB2525" i="2"/>
  <c r="X2526" i="2"/>
  <c r="Y2525" i="2"/>
  <c r="AD2525" i="2" s="1"/>
  <c r="Z2524" i="2"/>
  <c r="AF2524" i="2" s="1"/>
  <c r="AK2532" i="4" l="1"/>
  <c r="H2532" i="4" s="1"/>
  <c r="G2532" i="4" s="1"/>
  <c r="Q2536" i="4"/>
  <c r="T2536" i="4"/>
  <c r="AA2536" i="4" s="1"/>
  <c r="Z2536" i="4"/>
  <c r="AI2533" i="4"/>
  <c r="AG2533" i="4"/>
  <c r="AH2533" i="4"/>
  <c r="AE2533" i="4"/>
  <c r="AD2533" i="4"/>
  <c r="AF2533" i="4"/>
  <c r="S2535" i="4"/>
  <c r="F2535" i="4" s="1"/>
  <c r="AA2535" i="4"/>
  <c r="AE2535" i="4" s="1"/>
  <c r="O2536" i="4"/>
  <c r="Y2536" i="4"/>
  <c r="P2537" i="4"/>
  <c r="R2537" i="4" s="1"/>
  <c r="M2537" i="4"/>
  <c r="X2537" i="4"/>
  <c r="L2539" i="4"/>
  <c r="N2538" i="4"/>
  <c r="W2538" i="4"/>
  <c r="K2538" i="4"/>
  <c r="AK2534" i="4"/>
  <c r="V2540" i="4"/>
  <c r="J2541" i="4"/>
  <c r="AG2531" i="2"/>
  <c r="AE2531" i="2"/>
  <c r="AC2531" i="2"/>
  <c r="AI2531" i="2"/>
  <c r="V2531" i="2"/>
  <c r="AV2500" i="2"/>
  <c r="AW2500" i="2" s="1"/>
  <c r="AB2526" i="2"/>
  <c r="X2527" i="2"/>
  <c r="Y2526" i="2"/>
  <c r="AD2526" i="2" s="1"/>
  <c r="AA2524" i="2"/>
  <c r="AH2524" i="2" s="1"/>
  <c r="AY2492" i="2" s="1"/>
  <c r="Z2525" i="2"/>
  <c r="AF2525" i="2" s="1"/>
  <c r="AI2535" i="4" l="1"/>
  <c r="AG2535" i="4"/>
  <c r="AD2535" i="4"/>
  <c r="AH2535" i="4"/>
  <c r="AF2535" i="4"/>
  <c r="Q2537" i="4"/>
  <c r="T2537" i="4"/>
  <c r="S2537" i="4" s="1"/>
  <c r="Z2537" i="4"/>
  <c r="S2536" i="4"/>
  <c r="F2536" i="4" s="1"/>
  <c r="I2536" i="4"/>
  <c r="AK2533" i="4"/>
  <c r="H2533" i="4" s="1"/>
  <c r="G2533" i="4" s="1"/>
  <c r="P2538" i="4"/>
  <c r="R2538" i="4" s="1"/>
  <c r="M2538" i="4"/>
  <c r="X2538" i="4"/>
  <c r="O2537" i="4"/>
  <c r="F2537" i="4" s="1"/>
  <c r="Y2537" i="4"/>
  <c r="N2539" i="4"/>
  <c r="L2540" i="4"/>
  <c r="W2539" i="4"/>
  <c r="K2539" i="4"/>
  <c r="AI2536" i="4"/>
  <c r="AG2536" i="4"/>
  <c r="AH2536" i="4"/>
  <c r="AE2536" i="4"/>
  <c r="AD2536" i="4"/>
  <c r="AF2536" i="4"/>
  <c r="V2541" i="4"/>
  <c r="J2542" i="4"/>
  <c r="AG2532" i="2"/>
  <c r="AE2532" i="2"/>
  <c r="AC2532" i="2"/>
  <c r="AI2532" i="2"/>
  <c r="V2532" i="2"/>
  <c r="AV2501" i="2"/>
  <c r="AW2501" i="2" s="1"/>
  <c r="Z2526" i="2"/>
  <c r="AF2526" i="2" s="1"/>
  <c r="AA2525" i="2"/>
  <c r="AH2525" i="2" s="1"/>
  <c r="AY2493" i="2" s="1"/>
  <c r="AB2527" i="2"/>
  <c r="X2528" i="2"/>
  <c r="Y2527" i="2"/>
  <c r="AD2527" i="2" s="1"/>
  <c r="H2534" i="4" l="1"/>
  <c r="G2534" i="4" s="1"/>
  <c r="AA2537" i="4"/>
  <c r="AH2537" i="4" s="1"/>
  <c r="I2537" i="4"/>
  <c r="AK2535" i="4"/>
  <c r="H2535" i="4" s="1"/>
  <c r="G2535" i="4" s="1"/>
  <c r="Q2538" i="4"/>
  <c r="T2538" i="4"/>
  <c r="AA2538" i="4" s="1"/>
  <c r="Z2538" i="4"/>
  <c r="L2541" i="4"/>
  <c r="N2540" i="4"/>
  <c r="W2540" i="4"/>
  <c r="K2540" i="4"/>
  <c r="P2539" i="4"/>
  <c r="R2539" i="4" s="1"/>
  <c r="Z2539" i="4" s="1"/>
  <c r="M2539" i="4"/>
  <c r="X2539" i="4"/>
  <c r="O2538" i="4"/>
  <c r="Y2538" i="4"/>
  <c r="V2542" i="4"/>
  <c r="J2543" i="4"/>
  <c r="AD2537" i="4"/>
  <c r="AK2536" i="4"/>
  <c r="H2536" i="4" s="1"/>
  <c r="G2536" i="4" s="1"/>
  <c r="AG2533" i="2"/>
  <c r="AE2533" i="2"/>
  <c r="AC2533" i="2"/>
  <c r="AI2533" i="2"/>
  <c r="V2533" i="2"/>
  <c r="AV2502" i="2"/>
  <c r="AW2502" i="2" s="1"/>
  <c r="Z2527" i="2"/>
  <c r="AF2527" i="2" s="1"/>
  <c r="X2529" i="2"/>
  <c r="AB2528" i="2"/>
  <c r="Y2528" i="2"/>
  <c r="AD2528" i="2" s="1"/>
  <c r="AA2526" i="2"/>
  <c r="AH2526" i="2" s="1"/>
  <c r="AY2494" i="2" s="1"/>
  <c r="AI2537" i="4" l="1"/>
  <c r="AG2537" i="4"/>
  <c r="AE2537" i="4"/>
  <c r="AF2537" i="4"/>
  <c r="Q2539" i="4"/>
  <c r="T2539" i="4"/>
  <c r="I2539" i="4" s="1"/>
  <c r="S2538" i="4"/>
  <c r="F2538" i="4" s="1"/>
  <c r="I2538" i="4"/>
  <c r="M2540" i="4"/>
  <c r="P2540" i="4"/>
  <c r="R2540" i="4" s="1"/>
  <c r="X2540" i="4"/>
  <c r="O2539" i="4"/>
  <c r="Y2539" i="4"/>
  <c r="L2542" i="4"/>
  <c r="N2541" i="4"/>
  <c r="K2541" i="4"/>
  <c r="W2541" i="4"/>
  <c r="AI2538" i="4"/>
  <c r="AH2538" i="4"/>
  <c r="AF2538" i="4"/>
  <c r="AG2538" i="4"/>
  <c r="AD2538" i="4"/>
  <c r="AE2538" i="4"/>
  <c r="V2543" i="4"/>
  <c r="J2544" i="4"/>
  <c r="AG2534" i="2"/>
  <c r="AE2534" i="2"/>
  <c r="AC2534" i="2"/>
  <c r="AI2534" i="2"/>
  <c r="V2534" i="2"/>
  <c r="AV2503" i="2"/>
  <c r="AW2503" i="2" s="1"/>
  <c r="X2530" i="2"/>
  <c r="AB2529" i="2"/>
  <c r="Y2529" i="2"/>
  <c r="AD2529" i="2" s="1"/>
  <c r="Z2528" i="2"/>
  <c r="AF2528" i="2" s="1"/>
  <c r="AA2527" i="2"/>
  <c r="AH2527" i="2" s="1"/>
  <c r="AY2495" i="2" s="1"/>
  <c r="AK2537" i="4" l="1"/>
  <c r="H2537" i="4" s="1"/>
  <c r="G2537" i="4" s="1"/>
  <c r="Q2540" i="4"/>
  <c r="T2540" i="4"/>
  <c r="Z2540" i="4"/>
  <c r="S2539" i="4"/>
  <c r="F2539" i="4" s="1"/>
  <c r="AA2539" i="4"/>
  <c r="P2541" i="4"/>
  <c r="R2541" i="4" s="1"/>
  <c r="M2541" i="4"/>
  <c r="X2541" i="4"/>
  <c r="L2543" i="4"/>
  <c r="N2542" i="4"/>
  <c r="W2542" i="4"/>
  <c r="K2542" i="4"/>
  <c r="O2540" i="4"/>
  <c r="Y2540" i="4"/>
  <c r="AK2538" i="4"/>
  <c r="H2538" i="4" s="1"/>
  <c r="G2538" i="4" s="1"/>
  <c r="AA2540" i="4"/>
  <c r="V2544" i="4"/>
  <c r="J2545" i="4"/>
  <c r="AG2535" i="2"/>
  <c r="AE2535" i="2"/>
  <c r="AC2535" i="2"/>
  <c r="AI2535" i="2"/>
  <c r="V2535" i="2"/>
  <c r="AV2504" i="2"/>
  <c r="AW2504" i="2" s="1"/>
  <c r="AA2528" i="2"/>
  <c r="AH2528" i="2" s="1"/>
  <c r="AY2496" i="2" s="1"/>
  <c r="Z2529" i="2"/>
  <c r="AF2529" i="2" s="1"/>
  <c r="AB2530" i="2"/>
  <c r="X2531" i="2"/>
  <c r="Y2530" i="2"/>
  <c r="AD2530" i="2" s="1"/>
  <c r="Q2541" i="4" l="1"/>
  <c r="T2541" i="4"/>
  <c r="AA2541" i="4" s="1"/>
  <c r="Z2541" i="4"/>
  <c r="S2540" i="4"/>
  <c r="F2540" i="4" s="1"/>
  <c r="I2540" i="4"/>
  <c r="AD2539" i="4"/>
  <c r="AI2539" i="4"/>
  <c r="AH2539" i="4"/>
  <c r="AF2539" i="4"/>
  <c r="AE2539" i="4"/>
  <c r="AG2539" i="4"/>
  <c r="N2543" i="4"/>
  <c r="L2544" i="4"/>
  <c r="W2543" i="4"/>
  <c r="K2543" i="4"/>
  <c r="P2542" i="4"/>
  <c r="R2542" i="4" s="1"/>
  <c r="M2542" i="4"/>
  <c r="X2542" i="4"/>
  <c r="O2541" i="4"/>
  <c r="Y2541" i="4"/>
  <c r="AI2540" i="4"/>
  <c r="AD2540" i="4"/>
  <c r="AH2540" i="4"/>
  <c r="AE2540" i="4"/>
  <c r="AF2540" i="4"/>
  <c r="AG2540" i="4"/>
  <c r="V2545" i="4"/>
  <c r="J2546" i="4"/>
  <c r="AG2536" i="2"/>
  <c r="AE2536" i="2"/>
  <c r="AC2536" i="2"/>
  <c r="AI2536" i="2"/>
  <c r="V2536" i="2"/>
  <c r="AV2505" i="2"/>
  <c r="AW2505" i="2" s="1"/>
  <c r="AA2529" i="2"/>
  <c r="AH2529" i="2" s="1"/>
  <c r="AY2497" i="2" s="1"/>
  <c r="X2532" i="2"/>
  <c r="AB2531" i="2"/>
  <c r="Y2531" i="2"/>
  <c r="AD2531" i="2" s="1"/>
  <c r="Z2530" i="2"/>
  <c r="AF2530" i="2" s="1"/>
  <c r="AK2539" i="4" l="1"/>
  <c r="H2539" i="4" s="1"/>
  <c r="G2539" i="4" s="1"/>
  <c r="S2541" i="4"/>
  <c r="F2541" i="4" s="1"/>
  <c r="I2541" i="4"/>
  <c r="Q2542" i="4"/>
  <c r="T2542" i="4"/>
  <c r="Z2542" i="4"/>
  <c r="L2545" i="4"/>
  <c r="N2544" i="4"/>
  <c r="W2544" i="4"/>
  <c r="K2544" i="4"/>
  <c r="O2542" i="4"/>
  <c r="Y2542" i="4"/>
  <c r="P2543" i="4"/>
  <c r="R2543" i="4" s="1"/>
  <c r="M2543" i="4"/>
  <c r="X2543" i="4"/>
  <c r="AK2540" i="4"/>
  <c r="H2540" i="4" s="1"/>
  <c r="G2540" i="4" s="1"/>
  <c r="AH2541" i="4"/>
  <c r="AG2541" i="4"/>
  <c r="AI2541" i="4"/>
  <c r="AF2541" i="4"/>
  <c r="AE2541" i="4"/>
  <c r="AD2541" i="4"/>
  <c r="V2546" i="4"/>
  <c r="J2547" i="4"/>
  <c r="AG2537" i="2"/>
  <c r="AE2537" i="2"/>
  <c r="AC2537" i="2"/>
  <c r="AI2537" i="2"/>
  <c r="V2537" i="2"/>
  <c r="AV2506" i="2"/>
  <c r="AW2506" i="2" s="1"/>
  <c r="AB2532" i="2"/>
  <c r="X2533" i="2"/>
  <c r="Y2532" i="2"/>
  <c r="AD2532" i="2" s="1"/>
  <c r="AA2530" i="2"/>
  <c r="AH2530" i="2" s="1"/>
  <c r="AY2498" i="2" s="1"/>
  <c r="Z2531" i="2"/>
  <c r="AF2531" i="2" s="1"/>
  <c r="Q2543" i="4" l="1"/>
  <c r="T2543" i="4"/>
  <c r="I2543" i="4" s="1"/>
  <c r="Z2543" i="4"/>
  <c r="S2542" i="4"/>
  <c r="F2542" i="4" s="1"/>
  <c r="I2542" i="4"/>
  <c r="AA2542" i="4"/>
  <c r="AH2542" i="4" s="1"/>
  <c r="O2543" i="4"/>
  <c r="Y2543" i="4"/>
  <c r="M2544" i="4"/>
  <c r="P2544" i="4"/>
  <c r="R2544" i="4" s="1"/>
  <c r="X2544" i="4"/>
  <c r="L2546" i="4"/>
  <c r="N2545" i="4"/>
  <c r="W2545" i="4"/>
  <c r="K2545" i="4"/>
  <c r="AK2541" i="4"/>
  <c r="H2541" i="4" s="1"/>
  <c r="G2541" i="4" s="1"/>
  <c r="V2547" i="4"/>
  <c r="J2548" i="4"/>
  <c r="AG2538" i="2"/>
  <c r="AE2538" i="2"/>
  <c r="AC2538" i="2"/>
  <c r="AI2538" i="2"/>
  <c r="V2538" i="2"/>
  <c r="AV2507" i="2"/>
  <c r="AW2507" i="2" s="1"/>
  <c r="Z2532" i="2"/>
  <c r="AF2532" i="2" s="1"/>
  <c r="AA2531" i="2"/>
  <c r="AH2531" i="2" s="1"/>
  <c r="AY2499" i="2" s="1"/>
  <c r="X2534" i="2"/>
  <c r="AB2533" i="2"/>
  <c r="Y2533" i="2"/>
  <c r="AD2533" i="2" s="1"/>
  <c r="AD2542" i="4" l="1"/>
  <c r="AE2542" i="4"/>
  <c r="AI2542" i="4"/>
  <c r="AG2542" i="4"/>
  <c r="AF2542" i="4"/>
  <c r="S2543" i="4"/>
  <c r="F2543" i="4" s="1"/>
  <c r="AA2543" i="4"/>
  <c r="Q2544" i="4"/>
  <c r="T2544" i="4"/>
  <c r="Z2544" i="4"/>
  <c r="L2547" i="4"/>
  <c r="N2546" i="4"/>
  <c r="W2546" i="4"/>
  <c r="K2546" i="4"/>
  <c r="O2544" i="4"/>
  <c r="Y2544" i="4"/>
  <c r="P2545" i="4"/>
  <c r="R2545" i="4" s="1"/>
  <c r="M2545" i="4"/>
  <c r="X2545" i="4"/>
  <c r="V2548" i="4"/>
  <c r="J2549" i="4"/>
  <c r="AG2539" i="2"/>
  <c r="AE2539" i="2"/>
  <c r="AC2539" i="2"/>
  <c r="AI2539" i="2"/>
  <c r="V2539" i="2"/>
  <c r="AV2508" i="2"/>
  <c r="AW2508" i="2" s="1"/>
  <c r="Z2533" i="2"/>
  <c r="AF2533" i="2" s="1"/>
  <c r="X2535" i="2"/>
  <c r="AB2534" i="2"/>
  <c r="Y2534" i="2"/>
  <c r="AD2534" i="2" s="1"/>
  <c r="AA2532" i="2"/>
  <c r="AH2532" i="2" s="1"/>
  <c r="AY2500" i="2" s="1"/>
  <c r="AK2542" i="4" l="1"/>
  <c r="H2542" i="4" s="1"/>
  <c r="G2542" i="4" s="1"/>
  <c r="AG2543" i="4"/>
  <c r="AF2543" i="4"/>
  <c r="AE2543" i="4"/>
  <c r="AI2543" i="4"/>
  <c r="AH2543" i="4"/>
  <c r="AD2543" i="4"/>
  <c r="Q2545" i="4"/>
  <c r="T2545" i="4"/>
  <c r="I2545" i="4" s="1"/>
  <c r="Z2545" i="4"/>
  <c r="S2544" i="4"/>
  <c r="F2544" i="4" s="1"/>
  <c r="AA2544" i="4"/>
  <c r="AF2544" i="4" s="1"/>
  <c r="I2544" i="4"/>
  <c r="O2545" i="4"/>
  <c r="Y2545" i="4"/>
  <c r="P2546" i="4"/>
  <c r="R2546" i="4" s="1"/>
  <c r="M2546" i="4"/>
  <c r="X2546" i="4"/>
  <c r="N2547" i="4"/>
  <c r="L2548" i="4"/>
  <c r="W2547" i="4"/>
  <c r="K2547" i="4"/>
  <c r="V2549" i="4"/>
  <c r="J2550" i="4"/>
  <c r="AG2540" i="2"/>
  <c r="AE2540" i="2"/>
  <c r="AC2540" i="2"/>
  <c r="AI2540" i="2"/>
  <c r="V2540" i="2"/>
  <c r="AV2509" i="2"/>
  <c r="AW2509" i="2" s="1"/>
  <c r="AB2535" i="2"/>
  <c r="X2536" i="2"/>
  <c r="Y2535" i="2"/>
  <c r="AD2535" i="2" s="1"/>
  <c r="Z2534" i="2"/>
  <c r="AF2534" i="2" s="1"/>
  <c r="AA2533" i="2"/>
  <c r="AH2533" i="2" s="1"/>
  <c r="AY2501" i="2" s="1"/>
  <c r="AD2544" i="4" l="1"/>
  <c r="AH2544" i="4"/>
  <c r="AI2544" i="4"/>
  <c r="AK2543" i="4"/>
  <c r="H2543" i="4" s="1"/>
  <c r="G2543" i="4" s="1"/>
  <c r="AE2544" i="4"/>
  <c r="AG2544" i="4"/>
  <c r="Q2546" i="4"/>
  <c r="T2546" i="4"/>
  <c r="I2546" i="4" s="1"/>
  <c r="Z2546" i="4"/>
  <c r="S2545" i="4"/>
  <c r="F2545" i="4" s="1"/>
  <c r="AA2545" i="4"/>
  <c r="AF2545" i="4" s="1"/>
  <c r="AI2545" i="4"/>
  <c r="P2547" i="4"/>
  <c r="M2547" i="4"/>
  <c r="X2547" i="4"/>
  <c r="O2546" i="4"/>
  <c r="Y2546" i="4"/>
  <c r="L2549" i="4"/>
  <c r="N2548" i="4"/>
  <c r="W2548" i="4"/>
  <c r="K2548" i="4"/>
  <c r="V2550" i="4"/>
  <c r="J2551" i="4"/>
  <c r="AG2541" i="2"/>
  <c r="AE2541" i="2"/>
  <c r="AC2541" i="2"/>
  <c r="AI2541" i="2"/>
  <c r="V2541" i="2"/>
  <c r="AV2510" i="2"/>
  <c r="AW2510" i="2" s="1"/>
  <c r="AA2534" i="2"/>
  <c r="AH2534" i="2" s="1"/>
  <c r="AY2502" i="2" s="1"/>
  <c r="Z2535" i="2"/>
  <c r="AF2535" i="2" s="1"/>
  <c r="AB2536" i="2"/>
  <c r="X2537" i="2"/>
  <c r="Y2536" i="2"/>
  <c r="AD2536" i="2" s="1"/>
  <c r="AE2545" i="4" l="1"/>
  <c r="AK2544" i="4"/>
  <c r="H2544" i="4" s="1"/>
  <c r="G2544" i="4" s="1"/>
  <c r="AG2545" i="4"/>
  <c r="AH2545" i="4"/>
  <c r="AD2545" i="4"/>
  <c r="R2547" i="4"/>
  <c r="S2546" i="4"/>
  <c r="F2546" i="4" s="1"/>
  <c r="AA2546" i="4"/>
  <c r="AG2546" i="4" s="1"/>
  <c r="M2548" i="4"/>
  <c r="P2548" i="4"/>
  <c r="X2548" i="4"/>
  <c r="L2550" i="4"/>
  <c r="N2549" i="4"/>
  <c r="W2549" i="4"/>
  <c r="K2549" i="4"/>
  <c r="O2547" i="4"/>
  <c r="Y2547" i="4"/>
  <c r="V2551" i="4"/>
  <c r="J2552" i="4"/>
  <c r="AG2542" i="2"/>
  <c r="AE2542" i="2"/>
  <c r="AC2542" i="2"/>
  <c r="AI2542" i="2"/>
  <c r="V2542" i="2"/>
  <c r="AV2511" i="2"/>
  <c r="AW2511" i="2" s="1"/>
  <c r="Z2536" i="2"/>
  <c r="AF2536" i="2" s="1"/>
  <c r="AA2535" i="2"/>
  <c r="AH2535" i="2" s="1"/>
  <c r="AY2503" i="2" s="1"/>
  <c r="AB2537" i="2"/>
  <c r="X2538" i="2"/>
  <c r="Y2537" i="2"/>
  <c r="AD2537" i="2" s="1"/>
  <c r="AK2545" i="4" l="1"/>
  <c r="H2545" i="4" s="1"/>
  <c r="G2545" i="4" s="1"/>
  <c r="AI2546" i="4"/>
  <c r="AE2546" i="4"/>
  <c r="AD2546" i="4"/>
  <c r="AH2546" i="4"/>
  <c r="AF2546" i="4"/>
  <c r="Q2547" i="4"/>
  <c r="T2547" i="4"/>
  <c r="I2547" i="4" s="1"/>
  <c r="Z2547" i="4"/>
  <c r="R2548" i="4"/>
  <c r="L2551" i="4"/>
  <c r="N2550" i="4"/>
  <c r="W2550" i="4"/>
  <c r="K2550" i="4"/>
  <c r="O2548" i="4"/>
  <c r="Y2548" i="4"/>
  <c r="P2549" i="4"/>
  <c r="R2549" i="4" s="1"/>
  <c r="M2549" i="4"/>
  <c r="X2549" i="4"/>
  <c r="V2552" i="4"/>
  <c r="J2553" i="4"/>
  <c r="AG2543" i="2"/>
  <c r="AE2543" i="2"/>
  <c r="AC2543" i="2"/>
  <c r="AI2543" i="2"/>
  <c r="V2543" i="2"/>
  <c r="AV2512" i="2"/>
  <c r="AW2512" i="2" s="1"/>
  <c r="Z2537" i="2"/>
  <c r="AF2537" i="2" s="1"/>
  <c r="X2539" i="2"/>
  <c r="AB2538" i="2"/>
  <c r="Y2538" i="2"/>
  <c r="AD2538" i="2" s="1"/>
  <c r="AA2536" i="2"/>
  <c r="AH2536" i="2" s="1"/>
  <c r="AY2504" i="2" s="1"/>
  <c r="AK2546" i="4" l="1"/>
  <c r="H2546" i="4" s="1"/>
  <c r="G2546" i="4" s="1"/>
  <c r="Q2548" i="4"/>
  <c r="T2548" i="4"/>
  <c r="T2549" i="4" s="1"/>
  <c r="I2549" i="4" s="1"/>
  <c r="Z2548" i="4"/>
  <c r="Q2549" i="4"/>
  <c r="Z2549" i="4"/>
  <c r="I2548" i="4"/>
  <c r="S2547" i="4"/>
  <c r="F2547" i="4" s="1"/>
  <c r="AA2547" i="4"/>
  <c r="O2549" i="4"/>
  <c r="Y2549" i="4"/>
  <c r="P2550" i="4"/>
  <c r="M2550" i="4"/>
  <c r="X2550" i="4"/>
  <c r="N2551" i="4"/>
  <c r="L2552" i="4"/>
  <c r="W2551" i="4"/>
  <c r="K2551" i="4"/>
  <c r="V2553" i="4"/>
  <c r="J2554" i="4"/>
  <c r="AG2544" i="2"/>
  <c r="AE2544" i="2"/>
  <c r="AC2544" i="2"/>
  <c r="AI2544" i="2"/>
  <c r="V2544" i="2"/>
  <c r="AV2513" i="2"/>
  <c r="AW2513" i="2" s="1"/>
  <c r="AB2539" i="2"/>
  <c r="X2540" i="2"/>
  <c r="Y2539" i="2"/>
  <c r="AD2539" i="2" s="1"/>
  <c r="Z2538" i="2"/>
  <c r="AF2538" i="2" s="1"/>
  <c r="AA2537" i="2"/>
  <c r="AH2537" i="2" s="1"/>
  <c r="AY2505" i="2" s="1"/>
  <c r="R2550" i="4" l="1"/>
  <c r="AG2547" i="4"/>
  <c r="AH2547" i="4"/>
  <c r="AD2547" i="4"/>
  <c r="AI2547" i="4"/>
  <c r="AF2547" i="4"/>
  <c r="S2549" i="4"/>
  <c r="F2549" i="4" s="1"/>
  <c r="AA2549" i="4"/>
  <c r="AD2549" i="4" s="1"/>
  <c r="S2548" i="4"/>
  <c r="F2548" i="4" s="1"/>
  <c r="AA2548" i="4"/>
  <c r="AF2548" i="4" s="1"/>
  <c r="AE2547" i="4"/>
  <c r="L2553" i="4"/>
  <c r="N2552" i="4"/>
  <c r="W2552" i="4"/>
  <c r="K2552" i="4"/>
  <c r="P2551" i="4"/>
  <c r="R2551" i="4" s="1"/>
  <c r="M2551" i="4"/>
  <c r="X2551" i="4"/>
  <c r="O2550" i="4"/>
  <c r="Y2550" i="4"/>
  <c r="V2554" i="4"/>
  <c r="J2555" i="4"/>
  <c r="AG2545" i="2"/>
  <c r="AE2545" i="2"/>
  <c r="AC2545" i="2"/>
  <c r="AI2545" i="2"/>
  <c r="V2545" i="2"/>
  <c r="AV2514" i="2"/>
  <c r="AW2514" i="2" s="1"/>
  <c r="Z2539" i="2"/>
  <c r="AF2539" i="2" s="1"/>
  <c r="AB2540" i="2"/>
  <c r="X2541" i="2"/>
  <c r="Y2540" i="2"/>
  <c r="AD2540" i="2" s="1"/>
  <c r="AA2538" i="2"/>
  <c r="AH2538" i="2" s="1"/>
  <c r="AY2506" i="2" s="1"/>
  <c r="AH2548" i="4" l="1"/>
  <c r="AH2549" i="4"/>
  <c r="AF2549" i="4"/>
  <c r="AG2549" i="4"/>
  <c r="AI2549" i="4"/>
  <c r="Q2550" i="4"/>
  <c r="T2550" i="4"/>
  <c r="I2550" i="4" s="1"/>
  <c r="Z2550" i="4"/>
  <c r="AK2547" i="4"/>
  <c r="H2547" i="4" s="1"/>
  <c r="G2547" i="4" s="1"/>
  <c r="Q2551" i="4"/>
  <c r="Z2551" i="4"/>
  <c r="AE2549" i="4"/>
  <c r="AD2548" i="4"/>
  <c r="AE2548" i="4"/>
  <c r="AI2548" i="4"/>
  <c r="AG2548" i="4"/>
  <c r="M2552" i="4"/>
  <c r="P2552" i="4"/>
  <c r="R2552" i="4" s="1"/>
  <c r="X2552" i="4"/>
  <c r="O2551" i="4"/>
  <c r="Y2551" i="4"/>
  <c r="L2554" i="4"/>
  <c r="N2553" i="4"/>
  <c r="W2553" i="4"/>
  <c r="K2553" i="4"/>
  <c r="V2555" i="4"/>
  <c r="J2556" i="4"/>
  <c r="AG2546" i="2"/>
  <c r="AE2546" i="2"/>
  <c r="AC2546" i="2"/>
  <c r="AI2546" i="2"/>
  <c r="V2546" i="2"/>
  <c r="AV2515" i="2"/>
  <c r="AW2515" i="2" s="1"/>
  <c r="X2542" i="2"/>
  <c r="AB2541" i="2"/>
  <c r="Y2541" i="2"/>
  <c r="AD2541" i="2" s="1"/>
  <c r="Z2540" i="2"/>
  <c r="AF2540" i="2" s="1"/>
  <c r="AA2539" i="2"/>
  <c r="AH2539" i="2" s="1"/>
  <c r="AY2507" i="2" s="1"/>
  <c r="AK2549" i="4" l="1"/>
  <c r="H2549" i="4" s="1"/>
  <c r="G2549" i="4" s="1"/>
  <c r="S2550" i="4"/>
  <c r="F2550" i="4" s="1"/>
  <c r="AA2550" i="4"/>
  <c r="Q2552" i="4"/>
  <c r="Z2552" i="4"/>
  <c r="AK2548" i="4"/>
  <c r="H2548" i="4" s="1"/>
  <c r="G2548" i="4" s="1"/>
  <c r="T2551" i="4"/>
  <c r="T2552" i="4" s="1"/>
  <c r="P2553" i="4"/>
  <c r="R2553" i="4" s="1"/>
  <c r="M2553" i="4"/>
  <c r="X2553" i="4"/>
  <c r="L2555" i="4"/>
  <c r="N2554" i="4"/>
  <c r="W2554" i="4"/>
  <c r="K2554" i="4"/>
  <c r="O2552" i="4"/>
  <c r="Y2552" i="4"/>
  <c r="V2556" i="4"/>
  <c r="J2557" i="4"/>
  <c r="AG2547" i="2"/>
  <c r="AE2547" i="2"/>
  <c r="AC2547" i="2"/>
  <c r="AI2547" i="2"/>
  <c r="V2547" i="2"/>
  <c r="AV2516" i="2"/>
  <c r="AW2516" i="2" s="1"/>
  <c r="Z2541" i="2"/>
  <c r="AF2541" i="2" s="1"/>
  <c r="AA2540" i="2"/>
  <c r="AH2540" i="2" s="1"/>
  <c r="AY2508" i="2" s="1"/>
  <c r="AB2542" i="2"/>
  <c r="X2543" i="2"/>
  <c r="Y2542" i="2"/>
  <c r="AD2542" i="2" s="1"/>
  <c r="S2552" i="4" l="1"/>
  <c r="F2552" i="4" s="1"/>
  <c r="I2552" i="4"/>
  <c r="AA2552" i="4"/>
  <c r="AD2552" i="4" s="1"/>
  <c r="Q2553" i="4"/>
  <c r="T2553" i="4"/>
  <c r="Z2553" i="4"/>
  <c r="S2551" i="4"/>
  <c r="F2551" i="4" s="1"/>
  <c r="I2551" i="4"/>
  <c r="AA2551" i="4"/>
  <c r="AH2550" i="4"/>
  <c r="AF2550" i="4"/>
  <c r="AI2550" i="4"/>
  <c r="AE2550" i="4"/>
  <c r="AG2550" i="4"/>
  <c r="AD2550" i="4"/>
  <c r="N2555" i="4"/>
  <c r="L2556" i="4"/>
  <c r="W2555" i="4"/>
  <c r="K2555" i="4"/>
  <c r="P2554" i="4"/>
  <c r="R2554" i="4" s="1"/>
  <c r="M2554" i="4"/>
  <c r="X2554" i="4"/>
  <c r="O2553" i="4"/>
  <c r="Y2553" i="4"/>
  <c r="I2553" i="4"/>
  <c r="V2557" i="4"/>
  <c r="J2558" i="4"/>
  <c r="AG2548" i="2"/>
  <c r="AE2548" i="2"/>
  <c r="AC2548" i="2"/>
  <c r="AI2548" i="2"/>
  <c r="V2548" i="2"/>
  <c r="AV2517" i="2"/>
  <c r="AW2517" i="2" s="1"/>
  <c r="Z2542" i="2"/>
  <c r="AF2542" i="2" s="1"/>
  <c r="AB2543" i="2"/>
  <c r="X2544" i="2"/>
  <c r="Y2543" i="2"/>
  <c r="AD2543" i="2" s="1"/>
  <c r="AA2541" i="2"/>
  <c r="AH2541" i="2" s="1"/>
  <c r="AY2509" i="2" s="1"/>
  <c r="AH2552" i="4" l="1"/>
  <c r="AF2552" i="4"/>
  <c r="AE2552" i="4"/>
  <c r="AI2552" i="4"/>
  <c r="AG2552" i="4"/>
  <c r="Q2554" i="4"/>
  <c r="T2554" i="4"/>
  <c r="S2554" i="4" s="1"/>
  <c r="Z2554" i="4"/>
  <c r="AK2550" i="4"/>
  <c r="H2550" i="4" s="1"/>
  <c r="G2550" i="4" s="1"/>
  <c r="AI2551" i="4"/>
  <c r="AF2551" i="4"/>
  <c r="AD2551" i="4"/>
  <c r="AH2551" i="4"/>
  <c r="AE2551" i="4"/>
  <c r="AG2551" i="4"/>
  <c r="S2553" i="4"/>
  <c r="F2553" i="4" s="1"/>
  <c r="AA2553" i="4"/>
  <c r="AF2553" i="4" s="1"/>
  <c r="O2554" i="4"/>
  <c r="F2554" i="4" s="1"/>
  <c r="Y2554" i="4"/>
  <c r="L2557" i="4"/>
  <c r="K2557" i="4" s="1"/>
  <c r="N2556" i="4"/>
  <c r="W2556" i="4"/>
  <c r="K2556" i="4"/>
  <c r="P2555" i="4"/>
  <c r="M2555" i="4"/>
  <c r="X2555" i="4"/>
  <c r="AA2554" i="4"/>
  <c r="V2558" i="4"/>
  <c r="J2559" i="4"/>
  <c r="AG2549" i="2"/>
  <c r="AE2549" i="2"/>
  <c r="AC2549" i="2"/>
  <c r="AI2549" i="2"/>
  <c r="V2549" i="2"/>
  <c r="AV2518" i="2"/>
  <c r="AW2518" i="2" s="1"/>
  <c r="X2545" i="2"/>
  <c r="AB2544" i="2"/>
  <c r="Y2544" i="2"/>
  <c r="AD2544" i="2" s="1"/>
  <c r="Z2543" i="2"/>
  <c r="AF2543" i="2" s="1"/>
  <c r="AA2542" i="2"/>
  <c r="AH2542" i="2" s="1"/>
  <c r="AY2510" i="2" s="1"/>
  <c r="AK2552" i="4" l="1"/>
  <c r="H2552" i="4" s="1"/>
  <c r="G2552" i="4" s="1"/>
  <c r="I2554" i="4"/>
  <c r="AD2553" i="4"/>
  <c r="AE2553" i="4"/>
  <c r="AH2553" i="4"/>
  <c r="R2555" i="4"/>
  <c r="AK2551" i="4"/>
  <c r="H2551" i="4" s="1"/>
  <c r="G2551" i="4" s="1"/>
  <c r="AG2553" i="4"/>
  <c r="AI2553" i="4"/>
  <c r="M2556" i="4"/>
  <c r="P2556" i="4"/>
  <c r="R2556" i="4" s="1"/>
  <c r="X2556" i="4"/>
  <c r="L2558" i="4"/>
  <c r="N2557" i="4"/>
  <c r="W2557" i="4"/>
  <c r="O2555" i="4"/>
  <c r="Y2555" i="4"/>
  <c r="V2559" i="4"/>
  <c r="J2560" i="4"/>
  <c r="AE2554" i="4"/>
  <c r="AH2554" i="4"/>
  <c r="AF2554" i="4"/>
  <c r="AI2554" i="4"/>
  <c r="AG2554" i="4"/>
  <c r="AD2554" i="4"/>
  <c r="AG2550" i="2"/>
  <c r="AE2550" i="2"/>
  <c r="AC2550" i="2"/>
  <c r="AI2550" i="2"/>
  <c r="V2550" i="2"/>
  <c r="AV2519" i="2"/>
  <c r="AW2519" i="2" s="1"/>
  <c r="Z2544" i="2"/>
  <c r="AF2544" i="2" s="1"/>
  <c r="AA2543" i="2"/>
  <c r="AH2543" i="2" s="1"/>
  <c r="AY2511" i="2" s="1"/>
  <c r="X2546" i="2"/>
  <c r="AB2545" i="2"/>
  <c r="Y2545" i="2"/>
  <c r="AD2545" i="2" s="1"/>
  <c r="AK2553" i="4" l="1"/>
  <c r="H2553" i="4" s="1"/>
  <c r="G2553" i="4" s="1"/>
  <c r="Q2556" i="4"/>
  <c r="Z2556" i="4"/>
  <c r="Q2555" i="4"/>
  <c r="T2555" i="4"/>
  <c r="T2556" i="4" s="1"/>
  <c r="Z2555" i="4"/>
  <c r="L2559" i="4"/>
  <c r="N2558" i="4"/>
  <c r="K2558" i="4"/>
  <c r="W2558" i="4"/>
  <c r="O2556" i="4"/>
  <c r="Y2556" i="4"/>
  <c r="P2557" i="4"/>
  <c r="R2557" i="4" s="1"/>
  <c r="M2557" i="4"/>
  <c r="X2557" i="4"/>
  <c r="V2560" i="4"/>
  <c r="J2561" i="4"/>
  <c r="AK2554" i="4"/>
  <c r="H2554" i="4" s="1"/>
  <c r="G2554" i="4" s="1"/>
  <c r="AG2551" i="2"/>
  <c r="AE2551" i="2"/>
  <c r="AC2551" i="2"/>
  <c r="AI2551" i="2"/>
  <c r="V2551" i="2"/>
  <c r="AV2520" i="2"/>
  <c r="AW2520" i="2" s="1"/>
  <c r="Z2545" i="2"/>
  <c r="AF2545" i="2" s="1"/>
  <c r="AB2546" i="2"/>
  <c r="X2547" i="2"/>
  <c r="Y2546" i="2"/>
  <c r="AD2546" i="2" s="1"/>
  <c r="AA2544" i="2"/>
  <c r="AH2544" i="2" s="1"/>
  <c r="AY2512" i="2" s="1"/>
  <c r="S2556" i="4" l="1"/>
  <c r="F2556" i="4" s="1"/>
  <c r="AA2556" i="4"/>
  <c r="AD2556" i="4" s="1"/>
  <c r="I2556" i="4"/>
  <c r="Q2557" i="4"/>
  <c r="T2557" i="4"/>
  <c r="I2557" i="4" s="1"/>
  <c r="Z2557" i="4"/>
  <c r="S2555" i="4"/>
  <c r="F2555" i="4" s="1"/>
  <c r="AA2555" i="4"/>
  <c r="I2555" i="4"/>
  <c r="AF2556" i="4"/>
  <c r="AG2556" i="4"/>
  <c r="AE2556" i="4"/>
  <c r="O2557" i="4"/>
  <c r="Y2557" i="4"/>
  <c r="P2558" i="4"/>
  <c r="R2558" i="4" s="1"/>
  <c r="Z2558" i="4" s="1"/>
  <c r="M2558" i="4"/>
  <c r="X2558" i="4"/>
  <c r="N2559" i="4"/>
  <c r="L2560" i="4"/>
  <c r="W2559" i="4"/>
  <c r="K2559" i="4"/>
  <c r="AH2556" i="4"/>
  <c r="AI2556" i="4"/>
  <c r="V2561" i="4"/>
  <c r="J2562" i="4"/>
  <c r="AG2552" i="2"/>
  <c r="AE2552" i="2"/>
  <c r="AC2552" i="2"/>
  <c r="AI2552" i="2"/>
  <c r="V2552" i="2"/>
  <c r="AV2521" i="2"/>
  <c r="AW2521" i="2" s="1"/>
  <c r="AB2547" i="2"/>
  <c r="X2548" i="2"/>
  <c r="Y2547" i="2"/>
  <c r="AD2547" i="2" s="1"/>
  <c r="Z2546" i="2"/>
  <c r="AF2546" i="2" s="1"/>
  <c r="AA2545" i="2"/>
  <c r="AH2545" i="2" s="1"/>
  <c r="AY2513" i="2" s="1"/>
  <c r="S2557" i="4" l="1"/>
  <c r="F2557" i="4" s="1"/>
  <c r="AA2557" i="4"/>
  <c r="AI2557" i="4" s="1"/>
  <c r="Q2558" i="4"/>
  <c r="T2558" i="4"/>
  <c r="I2558" i="4" s="1"/>
  <c r="AH2555" i="4"/>
  <c r="AE2555" i="4"/>
  <c r="AD2555" i="4"/>
  <c r="AF2555" i="4"/>
  <c r="AI2555" i="4"/>
  <c r="AG2555" i="4"/>
  <c r="L2561" i="4"/>
  <c r="N2560" i="4"/>
  <c r="W2560" i="4"/>
  <c r="K2560" i="4"/>
  <c r="P2559" i="4"/>
  <c r="R2559" i="4" s="1"/>
  <c r="M2559" i="4"/>
  <c r="X2559" i="4"/>
  <c r="O2558" i="4"/>
  <c r="Y2558" i="4"/>
  <c r="AK2556" i="4"/>
  <c r="V2562" i="4"/>
  <c r="J2563" i="4"/>
  <c r="AG2553" i="2"/>
  <c r="AE2553" i="2"/>
  <c r="AC2553" i="2"/>
  <c r="AI2553" i="2"/>
  <c r="V2553" i="2"/>
  <c r="AV2522" i="2"/>
  <c r="AW2522" i="2" s="1"/>
  <c r="AA2546" i="2"/>
  <c r="AH2546" i="2" s="1"/>
  <c r="AY2514" i="2" s="1"/>
  <c r="Z2547" i="2"/>
  <c r="AF2547" i="2" s="1"/>
  <c r="X2549" i="2"/>
  <c r="AB2548" i="2"/>
  <c r="Y2548" i="2"/>
  <c r="AD2548" i="2" s="1"/>
  <c r="H2556" i="4" l="1"/>
  <c r="G2556" i="4" s="1"/>
  <c r="AG2557" i="4"/>
  <c r="AK2555" i="4"/>
  <c r="H2555" i="4" s="1"/>
  <c r="G2555" i="4" s="1"/>
  <c r="S2558" i="4"/>
  <c r="F2558" i="4" s="1"/>
  <c r="AA2558" i="4"/>
  <c r="AI2558" i="4" s="1"/>
  <c r="Q2559" i="4"/>
  <c r="T2559" i="4"/>
  <c r="I2559" i="4" s="1"/>
  <c r="AE2557" i="4"/>
  <c r="AH2557" i="4"/>
  <c r="AD2557" i="4"/>
  <c r="Z2559" i="4"/>
  <c r="AF2557" i="4"/>
  <c r="M2560" i="4"/>
  <c r="P2560" i="4"/>
  <c r="R2560" i="4" s="1"/>
  <c r="X2560" i="4"/>
  <c r="O2559" i="4"/>
  <c r="Y2559" i="4"/>
  <c r="L2562" i="4"/>
  <c r="N2561" i="4"/>
  <c r="W2561" i="4"/>
  <c r="K2561" i="4"/>
  <c r="V2563" i="4"/>
  <c r="J2564" i="4"/>
  <c r="AG2554" i="2"/>
  <c r="AE2554" i="2"/>
  <c r="AC2554" i="2"/>
  <c r="AI2554" i="2"/>
  <c r="V2554" i="2"/>
  <c r="AV2523" i="2"/>
  <c r="AW2523" i="2" s="1"/>
  <c r="AA2547" i="2"/>
  <c r="AH2547" i="2" s="1"/>
  <c r="AY2515" i="2" s="1"/>
  <c r="Z2548" i="2"/>
  <c r="AF2548" i="2" s="1"/>
  <c r="AB2549" i="2"/>
  <c r="X2550" i="2"/>
  <c r="Y2549" i="2"/>
  <c r="AD2549" i="2" s="1"/>
  <c r="AG2558" i="4" l="1"/>
  <c r="AH2558" i="4"/>
  <c r="Q2560" i="4"/>
  <c r="T2560" i="4"/>
  <c r="I2560" i="4" s="1"/>
  <c r="Z2560" i="4"/>
  <c r="AE2558" i="4"/>
  <c r="AF2558" i="4"/>
  <c r="AK2557" i="4"/>
  <c r="H2557" i="4" s="1"/>
  <c r="G2557" i="4" s="1"/>
  <c r="S2559" i="4"/>
  <c r="F2559" i="4" s="1"/>
  <c r="AA2559" i="4"/>
  <c r="AD2558" i="4"/>
  <c r="P2561" i="4"/>
  <c r="R2561" i="4" s="1"/>
  <c r="M2561" i="4"/>
  <c r="X2561" i="4"/>
  <c r="L2563" i="4"/>
  <c r="N2562" i="4"/>
  <c r="W2562" i="4"/>
  <c r="O2560" i="4"/>
  <c r="Y2560" i="4"/>
  <c r="K2562" i="4"/>
  <c r="V2564" i="4"/>
  <c r="J2565" i="4"/>
  <c r="AG2555" i="2"/>
  <c r="AE2555" i="2"/>
  <c r="AC2555" i="2"/>
  <c r="AI2555" i="2"/>
  <c r="V2555" i="2"/>
  <c r="AV2524" i="2"/>
  <c r="AW2524" i="2" s="1"/>
  <c r="Z2549" i="2"/>
  <c r="AF2549" i="2" s="1"/>
  <c r="AA2548" i="2"/>
  <c r="AH2548" i="2" s="1"/>
  <c r="AY2516" i="2" s="1"/>
  <c r="X2551" i="2"/>
  <c r="AB2550" i="2"/>
  <c r="Y2550" i="2"/>
  <c r="AD2550" i="2" s="1"/>
  <c r="S2560" i="4" l="1"/>
  <c r="AA2560" i="4"/>
  <c r="AF2560" i="4" s="1"/>
  <c r="AE2559" i="4"/>
  <c r="AI2559" i="4"/>
  <c r="AF2559" i="4"/>
  <c r="Q2561" i="4"/>
  <c r="T2561" i="4"/>
  <c r="AA2561" i="4" s="1"/>
  <c r="Z2561" i="4"/>
  <c r="AG2559" i="4"/>
  <c r="F2560" i="4"/>
  <c r="AK2558" i="4"/>
  <c r="H2558" i="4" s="1"/>
  <c r="G2558" i="4" s="1"/>
  <c r="AH2559" i="4"/>
  <c r="AD2559" i="4"/>
  <c r="AE2560" i="4"/>
  <c r="AH2560" i="4"/>
  <c r="P2562" i="4"/>
  <c r="M2562" i="4"/>
  <c r="X2562" i="4"/>
  <c r="O2561" i="4"/>
  <c r="Y2561" i="4"/>
  <c r="N2563" i="4"/>
  <c r="L2564" i="4"/>
  <c r="W2563" i="4"/>
  <c r="K2563" i="4"/>
  <c r="V2565" i="4"/>
  <c r="J2566" i="4"/>
  <c r="AG2556" i="2"/>
  <c r="AE2556" i="2"/>
  <c r="AC2556" i="2"/>
  <c r="AI2556" i="2"/>
  <c r="V2556" i="2"/>
  <c r="AV2525" i="2"/>
  <c r="AW2525" i="2" s="1"/>
  <c r="Z2550" i="2"/>
  <c r="AF2550" i="2" s="1"/>
  <c r="AB2551" i="2"/>
  <c r="X2552" i="2"/>
  <c r="Y2551" i="2"/>
  <c r="AD2551" i="2" s="1"/>
  <c r="AA2549" i="2"/>
  <c r="AH2549" i="2" s="1"/>
  <c r="AY2517" i="2" s="1"/>
  <c r="AD2560" i="4" l="1"/>
  <c r="AG2560" i="4"/>
  <c r="AI2560" i="4"/>
  <c r="R2562" i="4"/>
  <c r="S2561" i="4"/>
  <c r="F2561" i="4" s="1"/>
  <c r="I2561" i="4"/>
  <c r="AK2559" i="4"/>
  <c r="H2559" i="4" s="1"/>
  <c r="G2559" i="4" s="1"/>
  <c r="L2565" i="4"/>
  <c r="N2564" i="4"/>
  <c r="W2564" i="4"/>
  <c r="K2564" i="4"/>
  <c r="P2563" i="4"/>
  <c r="R2563" i="4" s="1"/>
  <c r="M2563" i="4"/>
  <c r="X2563" i="4"/>
  <c r="O2562" i="4"/>
  <c r="Y2562" i="4"/>
  <c r="V2566" i="4"/>
  <c r="J2567" i="4"/>
  <c r="AF2561" i="4"/>
  <c r="AH2561" i="4"/>
  <c r="AD2561" i="4"/>
  <c r="AI2561" i="4"/>
  <c r="AE2561" i="4"/>
  <c r="AG2561" i="4"/>
  <c r="AG2557" i="2"/>
  <c r="AE2557" i="2"/>
  <c r="AC2557" i="2"/>
  <c r="AI2557" i="2"/>
  <c r="V2557" i="2"/>
  <c r="AV2526" i="2"/>
  <c r="AW2526" i="2" s="1"/>
  <c r="AB2552" i="2"/>
  <c r="X2553" i="2"/>
  <c r="Y2552" i="2"/>
  <c r="AD2552" i="2" s="1"/>
  <c r="Z2551" i="2"/>
  <c r="AF2551" i="2" s="1"/>
  <c r="AA2550" i="2"/>
  <c r="AH2550" i="2" s="1"/>
  <c r="AY2518" i="2" s="1"/>
  <c r="AK2560" i="4" l="1"/>
  <c r="H2560" i="4" s="1"/>
  <c r="G2560" i="4" s="1"/>
  <c r="Q2563" i="4"/>
  <c r="Z2563" i="4"/>
  <c r="Q2562" i="4"/>
  <c r="T2562" i="4"/>
  <c r="Z2562" i="4"/>
  <c r="M2564" i="4"/>
  <c r="P2564" i="4"/>
  <c r="R2564" i="4" s="1"/>
  <c r="X2564" i="4"/>
  <c r="O2563" i="4"/>
  <c r="Y2563" i="4"/>
  <c r="L2566" i="4"/>
  <c r="N2565" i="4"/>
  <c r="W2565" i="4"/>
  <c r="K2565" i="4"/>
  <c r="V2567" i="4"/>
  <c r="J2568" i="4"/>
  <c r="AK2561" i="4"/>
  <c r="H2561" i="4" s="1"/>
  <c r="G2561" i="4" s="1"/>
  <c r="AG2558" i="2"/>
  <c r="AE2558" i="2"/>
  <c r="AC2558" i="2"/>
  <c r="AI2558" i="2"/>
  <c r="V2558" i="2"/>
  <c r="AV2527" i="2"/>
  <c r="AW2527" i="2" s="1"/>
  <c r="AA2551" i="2"/>
  <c r="AH2551" i="2" s="1"/>
  <c r="AY2519" i="2" s="1"/>
  <c r="Z2552" i="2"/>
  <c r="AF2552" i="2" s="1"/>
  <c r="AB2553" i="2"/>
  <c r="X2554" i="2"/>
  <c r="Y2553" i="2"/>
  <c r="AD2553" i="2" s="1"/>
  <c r="Q2564" i="4" l="1"/>
  <c r="Z2564" i="4"/>
  <c r="S2562" i="4"/>
  <c r="F2562" i="4" s="1"/>
  <c r="AA2562" i="4"/>
  <c r="T2563" i="4"/>
  <c r="I2562" i="4"/>
  <c r="P2565" i="4"/>
  <c r="R2565" i="4" s="1"/>
  <c r="M2565" i="4"/>
  <c r="X2565" i="4"/>
  <c r="L2567" i="4"/>
  <c r="N2566" i="4"/>
  <c r="W2566" i="4"/>
  <c r="K2566" i="4"/>
  <c r="O2564" i="4"/>
  <c r="Y2564" i="4"/>
  <c r="V2568" i="4"/>
  <c r="J2569" i="4"/>
  <c r="AG2559" i="2"/>
  <c r="AE2559" i="2"/>
  <c r="AC2559" i="2"/>
  <c r="AI2559" i="2"/>
  <c r="V2559" i="2"/>
  <c r="AV2528" i="2"/>
  <c r="AW2528" i="2" s="1"/>
  <c r="Z2553" i="2"/>
  <c r="AF2553" i="2" s="1"/>
  <c r="AA2552" i="2"/>
  <c r="AH2552" i="2" s="1"/>
  <c r="AY2520" i="2" s="1"/>
  <c r="X2555" i="2"/>
  <c r="AB2554" i="2"/>
  <c r="Y2554" i="2"/>
  <c r="AD2554" i="2" s="1"/>
  <c r="S2563" i="4" l="1"/>
  <c r="F2563" i="4" s="1"/>
  <c r="I2563" i="4"/>
  <c r="AA2563" i="4"/>
  <c r="T2564" i="4"/>
  <c r="Q2565" i="4"/>
  <c r="Z2565" i="4"/>
  <c r="AF2562" i="4"/>
  <c r="AI2562" i="4"/>
  <c r="AD2562" i="4"/>
  <c r="AG2562" i="4"/>
  <c r="AE2562" i="4"/>
  <c r="AH2562" i="4"/>
  <c r="N2567" i="4"/>
  <c r="L2568" i="4"/>
  <c r="W2567" i="4"/>
  <c r="K2567" i="4"/>
  <c r="P2566" i="4"/>
  <c r="R2566" i="4" s="1"/>
  <c r="M2566" i="4"/>
  <c r="X2566" i="4"/>
  <c r="O2565" i="4"/>
  <c r="Y2565" i="4"/>
  <c r="V2569" i="4"/>
  <c r="J2570" i="4"/>
  <c r="AG2560" i="2"/>
  <c r="AE2560" i="2"/>
  <c r="AC2560" i="2"/>
  <c r="AI2560" i="2"/>
  <c r="V2560" i="2"/>
  <c r="AV2529" i="2"/>
  <c r="AW2529" i="2" s="1"/>
  <c r="Z2554" i="2"/>
  <c r="AF2554" i="2" s="1"/>
  <c r="X2556" i="2"/>
  <c r="AB2555" i="2"/>
  <c r="Y2555" i="2"/>
  <c r="AD2555" i="2" s="1"/>
  <c r="AA2553" i="2"/>
  <c r="AH2553" i="2" s="1"/>
  <c r="AY2521" i="2" s="1"/>
  <c r="S2564" i="4" l="1"/>
  <c r="F2564" i="4" s="1"/>
  <c r="I2564" i="4"/>
  <c r="AA2564" i="4"/>
  <c r="Q2566" i="4"/>
  <c r="Z2566" i="4"/>
  <c r="AG2563" i="4"/>
  <c r="AD2563" i="4"/>
  <c r="AE2563" i="4"/>
  <c r="AF2563" i="4"/>
  <c r="AH2563" i="4"/>
  <c r="AI2563" i="4"/>
  <c r="AK2562" i="4"/>
  <c r="H2562" i="4" s="1"/>
  <c r="G2562" i="4" s="1"/>
  <c r="T2565" i="4"/>
  <c r="L2569" i="4"/>
  <c r="N2568" i="4"/>
  <c r="W2568" i="4"/>
  <c r="K2568" i="4"/>
  <c r="O2566" i="4"/>
  <c r="Y2566" i="4"/>
  <c r="P2567" i="4"/>
  <c r="M2567" i="4"/>
  <c r="X2567" i="4"/>
  <c r="V2570" i="4"/>
  <c r="J2571" i="4"/>
  <c r="AG2561" i="2"/>
  <c r="AE2561" i="2"/>
  <c r="AC2561" i="2"/>
  <c r="AI2561" i="2"/>
  <c r="V2561" i="2"/>
  <c r="AV2530" i="2"/>
  <c r="AW2530" i="2" s="1"/>
  <c r="AB2556" i="2"/>
  <c r="X2557" i="2"/>
  <c r="Y2556" i="2"/>
  <c r="AD2556" i="2" s="1"/>
  <c r="Z2555" i="2"/>
  <c r="AF2555" i="2" s="1"/>
  <c r="AA2554" i="2"/>
  <c r="AH2554" i="2" s="1"/>
  <c r="AY2522" i="2" s="1"/>
  <c r="AF2564" i="4" l="1"/>
  <c r="AD2564" i="4"/>
  <c r="AG2564" i="4"/>
  <c r="AI2564" i="4"/>
  <c r="AH2564" i="4"/>
  <c r="AE2564" i="4"/>
  <c r="S2565" i="4"/>
  <c r="F2565" i="4" s="1"/>
  <c r="I2565" i="4"/>
  <c r="AA2565" i="4"/>
  <c r="T2566" i="4"/>
  <c r="R2567" i="4"/>
  <c r="AK2563" i="4"/>
  <c r="H2563" i="4" s="1"/>
  <c r="G2563" i="4" s="1"/>
  <c r="O2567" i="4"/>
  <c r="Y2567" i="4"/>
  <c r="M2568" i="4"/>
  <c r="P2568" i="4"/>
  <c r="R2568" i="4" s="1"/>
  <c r="X2568" i="4"/>
  <c r="L2570" i="4"/>
  <c r="N2569" i="4"/>
  <c r="W2569" i="4"/>
  <c r="K2569" i="4"/>
  <c r="V2571" i="4"/>
  <c r="J2572" i="4"/>
  <c r="AG2562" i="2"/>
  <c r="AE2562" i="2"/>
  <c r="AC2562" i="2"/>
  <c r="AI2562" i="2"/>
  <c r="V2562" i="2"/>
  <c r="AV2531" i="2"/>
  <c r="AW2531" i="2" s="1"/>
  <c r="Z2556" i="2"/>
  <c r="AF2556" i="2" s="1"/>
  <c r="AB2557" i="2"/>
  <c r="X2558" i="2"/>
  <c r="Y2557" i="2"/>
  <c r="AD2557" i="2" s="1"/>
  <c r="AA2555" i="2"/>
  <c r="AH2555" i="2" s="1"/>
  <c r="AY2523" i="2" s="1"/>
  <c r="Q2567" i="4" l="1"/>
  <c r="T2567" i="4"/>
  <c r="I2567" i="4" s="1"/>
  <c r="Z2567" i="4"/>
  <c r="Q2568" i="4"/>
  <c r="Z2568" i="4"/>
  <c r="S2566" i="4"/>
  <c r="F2566" i="4" s="1"/>
  <c r="I2566" i="4"/>
  <c r="AA2566" i="4"/>
  <c r="AK2564" i="4"/>
  <c r="H2564" i="4" s="1"/>
  <c r="G2564" i="4" s="1"/>
  <c r="AI2565" i="4"/>
  <c r="AH2565" i="4"/>
  <c r="AD2565" i="4"/>
  <c r="AF2565" i="4"/>
  <c r="AE2565" i="4"/>
  <c r="AG2565" i="4"/>
  <c r="O2568" i="4"/>
  <c r="Y2568" i="4"/>
  <c r="P2569" i="4"/>
  <c r="R2569" i="4" s="1"/>
  <c r="M2569" i="4"/>
  <c r="X2569" i="4"/>
  <c r="L2571" i="4"/>
  <c r="N2570" i="4"/>
  <c r="W2570" i="4"/>
  <c r="K2570" i="4"/>
  <c r="V2572" i="4"/>
  <c r="J2573" i="4"/>
  <c r="AG2563" i="2"/>
  <c r="AE2563" i="2"/>
  <c r="AC2563" i="2"/>
  <c r="AI2563" i="2"/>
  <c r="V2563" i="2"/>
  <c r="AV2532" i="2"/>
  <c r="AW2532" i="2" s="1"/>
  <c r="AB2558" i="2"/>
  <c r="X2559" i="2"/>
  <c r="Y2558" i="2"/>
  <c r="AD2558" i="2" s="1"/>
  <c r="AA2556" i="2"/>
  <c r="AH2556" i="2" s="1"/>
  <c r="AY2524" i="2" s="1"/>
  <c r="Z2557" i="2"/>
  <c r="AF2557" i="2" s="1"/>
  <c r="T2568" i="4" l="1"/>
  <c r="I2568" i="4" s="1"/>
  <c r="Q2569" i="4"/>
  <c r="T2569" i="4"/>
  <c r="S2569" i="4" s="1"/>
  <c r="Z2569" i="4"/>
  <c r="AK2565" i="4"/>
  <c r="H2565" i="4" s="1"/>
  <c r="G2565" i="4" s="1"/>
  <c r="AF2566" i="4"/>
  <c r="AH2566" i="4"/>
  <c r="AD2566" i="4"/>
  <c r="AG2566" i="4"/>
  <c r="AI2566" i="4"/>
  <c r="AE2566" i="4"/>
  <c r="S2568" i="4"/>
  <c r="F2568" i="4" s="1"/>
  <c r="AA2568" i="4"/>
  <c r="AG2568" i="4" s="1"/>
  <c r="S2567" i="4"/>
  <c r="AA2567" i="4"/>
  <c r="F2567" i="4"/>
  <c r="P2570" i="4"/>
  <c r="R2570" i="4" s="1"/>
  <c r="M2570" i="4"/>
  <c r="X2570" i="4"/>
  <c r="O2569" i="4"/>
  <c r="F2569" i="4" s="1"/>
  <c r="Y2569" i="4"/>
  <c r="N2571" i="4"/>
  <c r="L2572" i="4"/>
  <c r="W2571" i="4"/>
  <c r="K2571" i="4"/>
  <c r="V2573" i="4"/>
  <c r="J2574" i="4"/>
  <c r="AG2564" i="2"/>
  <c r="AE2564" i="2"/>
  <c r="AC2564" i="2"/>
  <c r="AI2564" i="2"/>
  <c r="V2564" i="2"/>
  <c r="AV2533" i="2"/>
  <c r="AW2533" i="2" s="1"/>
  <c r="AA2557" i="2"/>
  <c r="AH2557" i="2" s="1"/>
  <c r="AY2525" i="2" s="1"/>
  <c r="Z2558" i="2"/>
  <c r="AF2558" i="2" s="1"/>
  <c r="X2560" i="2"/>
  <c r="AB2559" i="2"/>
  <c r="Y2559" i="2"/>
  <c r="AD2559" i="2" s="1"/>
  <c r="I2569" i="4" l="1"/>
  <c r="AA2569" i="4"/>
  <c r="AD2569" i="4" s="1"/>
  <c r="Q2570" i="4"/>
  <c r="T2570" i="4"/>
  <c r="I2570" i="4" s="1"/>
  <c r="Z2570" i="4"/>
  <c r="AK2566" i="4"/>
  <c r="H2566" i="4" s="1"/>
  <c r="G2566" i="4" s="1"/>
  <c r="AF2568" i="4"/>
  <c r="AE2568" i="4"/>
  <c r="AD2568" i="4"/>
  <c r="AI2567" i="4"/>
  <c r="AE2567" i="4"/>
  <c r="AG2567" i="4"/>
  <c r="AF2567" i="4"/>
  <c r="AD2567" i="4"/>
  <c r="AH2567" i="4"/>
  <c r="AH2568" i="4"/>
  <c r="AI2568" i="4"/>
  <c r="AH2569" i="4"/>
  <c r="L2573" i="4"/>
  <c r="N2572" i="4"/>
  <c r="W2572" i="4"/>
  <c r="K2572" i="4"/>
  <c r="P2571" i="4"/>
  <c r="R2571" i="4" s="1"/>
  <c r="M2571" i="4"/>
  <c r="X2571" i="4"/>
  <c r="O2570" i="4"/>
  <c r="Y2570" i="4"/>
  <c r="AE2569" i="4"/>
  <c r="V2574" i="4"/>
  <c r="J2575" i="4"/>
  <c r="AG2565" i="2"/>
  <c r="AE2565" i="2"/>
  <c r="AC2565" i="2"/>
  <c r="AI2565" i="2"/>
  <c r="V2565" i="2"/>
  <c r="AV2534" i="2"/>
  <c r="AW2534" i="2" s="1"/>
  <c r="AA2558" i="2"/>
  <c r="AH2558" i="2" s="1"/>
  <c r="AY2526" i="2" s="1"/>
  <c r="Z2559" i="2"/>
  <c r="AF2559" i="2" s="1"/>
  <c r="AB2560" i="2"/>
  <c r="X2561" i="2"/>
  <c r="Y2560" i="2"/>
  <c r="AD2560" i="2" s="1"/>
  <c r="AI2569" i="4" l="1"/>
  <c r="AG2569" i="4"/>
  <c r="AF2569" i="4"/>
  <c r="AK2568" i="4"/>
  <c r="H2568" i="4" s="1"/>
  <c r="G2568" i="4" s="1"/>
  <c r="AK2567" i="4"/>
  <c r="H2567" i="4" s="1"/>
  <c r="G2567" i="4" s="1"/>
  <c r="Q2571" i="4"/>
  <c r="T2571" i="4"/>
  <c r="I2571" i="4" s="1"/>
  <c r="Z2571" i="4"/>
  <c r="S2570" i="4"/>
  <c r="F2570" i="4" s="1"/>
  <c r="AA2570" i="4"/>
  <c r="AF2570" i="4" s="1"/>
  <c r="M2572" i="4"/>
  <c r="P2572" i="4"/>
  <c r="R2572" i="4" s="1"/>
  <c r="X2572" i="4"/>
  <c r="O2571" i="4"/>
  <c r="Y2571" i="4"/>
  <c r="L2574" i="4"/>
  <c r="N2573" i="4"/>
  <c r="W2573" i="4"/>
  <c r="K2573" i="4"/>
  <c r="V2575" i="4"/>
  <c r="J2576" i="4"/>
  <c r="AG2566" i="2"/>
  <c r="AE2566" i="2"/>
  <c r="AC2566" i="2"/>
  <c r="AI2566" i="2"/>
  <c r="V2566" i="2"/>
  <c r="AV2535" i="2"/>
  <c r="AW2535" i="2" s="1"/>
  <c r="AA2559" i="2"/>
  <c r="AH2559" i="2" s="1"/>
  <c r="AY2527" i="2" s="1"/>
  <c r="Z2560" i="2"/>
  <c r="AF2560" i="2" s="1"/>
  <c r="X2562" i="2"/>
  <c r="AB2561" i="2"/>
  <c r="Y2561" i="2"/>
  <c r="AD2561" i="2" s="1"/>
  <c r="AK2569" i="4" l="1"/>
  <c r="H2569" i="4" s="1"/>
  <c r="G2569" i="4" s="1"/>
  <c r="AD2570" i="4"/>
  <c r="S2571" i="4"/>
  <c r="F2571" i="4" s="1"/>
  <c r="AA2571" i="4"/>
  <c r="AG2571" i="4" s="1"/>
  <c r="Q2572" i="4"/>
  <c r="T2572" i="4"/>
  <c r="Z2572" i="4"/>
  <c r="AG2570" i="4"/>
  <c r="AH2570" i="4"/>
  <c r="AI2570" i="4"/>
  <c r="AE2570" i="4"/>
  <c r="P2573" i="4"/>
  <c r="R2573" i="4" s="1"/>
  <c r="M2573" i="4"/>
  <c r="X2573" i="4"/>
  <c r="L2575" i="4"/>
  <c r="N2574" i="4"/>
  <c r="W2574" i="4"/>
  <c r="K2574" i="4"/>
  <c r="O2572" i="4"/>
  <c r="Y2572" i="4"/>
  <c r="V2576" i="4"/>
  <c r="J2577" i="4"/>
  <c r="AG2567" i="2"/>
  <c r="AE2567" i="2"/>
  <c r="AC2567" i="2"/>
  <c r="AI2567" i="2"/>
  <c r="V2567" i="2"/>
  <c r="AV2536" i="2"/>
  <c r="AW2536" i="2" s="1"/>
  <c r="AA2560" i="2"/>
  <c r="AH2560" i="2" s="1"/>
  <c r="AY2528" i="2" s="1"/>
  <c r="Z2561" i="2"/>
  <c r="AF2561" i="2" s="1"/>
  <c r="AB2562" i="2"/>
  <c r="X2563" i="2"/>
  <c r="Y2562" i="2"/>
  <c r="AD2562" i="2" s="1"/>
  <c r="AD2571" i="4" l="1"/>
  <c r="AF2571" i="4"/>
  <c r="AE2571" i="4"/>
  <c r="AI2571" i="4"/>
  <c r="S2572" i="4"/>
  <c r="AA2572" i="4"/>
  <c r="AI2572" i="4" s="1"/>
  <c r="Q2573" i="4"/>
  <c r="T2573" i="4"/>
  <c r="S2573" i="4" s="1"/>
  <c r="Z2573" i="4"/>
  <c r="F2572" i="4"/>
  <c r="AK2570" i="4"/>
  <c r="H2570" i="4" s="1"/>
  <c r="G2570" i="4" s="1"/>
  <c r="I2572" i="4"/>
  <c r="AH2571" i="4"/>
  <c r="P2574" i="4"/>
  <c r="R2574" i="4" s="1"/>
  <c r="M2574" i="4"/>
  <c r="X2574" i="4"/>
  <c r="O2573" i="4"/>
  <c r="F2573" i="4" s="1"/>
  <c r="Y2573" i="4"/>
  <c r="N2575" i="4"/>
  <c r="L2576" i="4"/>
  <c r="K2575" i="4"/>
  <c r="W2575" i="4"/>
  <c r="V2577" i="4"/>
  <c r="J2578" i="4"/>
  <c r="AG2568" i="2"/>
  <c r="AE2568" i="2"/>
  <c r="AC2568" i="2"/>
  <c r="AI2568" i="2"/>
  <c r="V2568" i="2"/>
  <c r="AV2537" i="2"/>
  <c r="AW2537" i="2" s="1"/>
  <c r="Z2562" i="2"/>
  <c r="AF2562" i="2" s="1"/>
  <c r="AA2561" i="2"/>
  <c r="AH2561" i="2" s="1"/>
  <c r="AY2529" i="2" s="1"/>
  <c r="X2564" i="2"/>
  <c r="AB2563" i="2"/>
  <c r="Y2563" i="2"/>
  <c r="AD2563" i="2" s="1"/>
  <c r="I2573" i="4" l="1"/>
  <c r="AE2572" i="4"/>
  <c r="AK2571" i="4"/>
  <c r="H2571" i="4" s="1"/>
  <c r="G2571" i="4" s="1"/>
  <c r="AA2573" i="4"/>
  <c r="AF2573" i="4" s="1"/>
  <c r="AH2572" i="4"/>
  <c r="AF2572" i="4"/>
  <c r="Q2574" i="4"/>
  <c r="T2574" i="4"/>
  <c r="Z2574" i="4"/>
  <c r="AG2572" i="4"/>
  <c r="AD2572" i="4"/>
  <c r="P2575" i="4"/>
  <c r="R2575" i="4" s="1"/>
  <c r="M2575" i="4"/>
  <c r="X2575" i="4"/>
  <c r="L2577" i="4"/>
  <c r="N2576" i="4"/>
  <c r="W2576" i="4"/>
  <c r="K2576" i="4"/>
  <c r="O2574" i="4"/>
  <c r="Y2574" i="4"/>
  <c r="V2578" i="4"/>
  <c r="J2579" i="4"/>
  <c r="AG2569" i="2"/>
  <c r="AE2569" i="2"/>
  <c r="AC2569" i="2"/>
  <c r="AI2569" i="2"/>
  <c r="V2569" i="2"/>
  <c r="AV2538" i="2"/>
  <c r="AW2538" i="2" s="1"/>
  <c r="AA2562" i="2"/>
  <c r="AH2562" i="2" s="1"/>
  <c r="AY2530" i="2" s="1"/>
  <c r="Z2563" i="2"/>
  <c r="AF2563" i="2" s="1"/>
  <c r="AB2564" i="2"/>
  <c r="X2565" i="2"/>
  <c r="Y2564" i="2"/>
  <c r="AD2564" i="2" s="1"/>
  <c r="AE2573" i="4" l="1"/>
  <c r="AD2573" i="4"/>
  <c r="AI2573" i="4"/>
  <c r="AH2573" i="4"/>
  <c r="AG2573" i="4"/>
  <c r="AK2572" i="4"/>
  <c r="H2572" i="4" s="1"/>
  <c r="G2572" i="4" s="1"/>
  <c r="S2574" i="4"/>
  <c r="F2574" i="4" s="1"/>
  <c r="I2574" i="4"/>
  <c r="AA2574" i="4"/>
  <c r="AD2574" i="4" s="1"/>
  <c r="Q2575" i="4"/>
  <c r="T2575" i="4"/>
  <c r="I2575" i="4" s="1"/>
  <c r="Z2575" i="4"/>
  <c r="L2578" i="4"/>
  <c r="N2577" i="4"/>
  <c r="W2577" i="4"/>
  <c r="K2577" i="4"/>
  <c r="M2576" i="4"/>
  <c r="P2576" i="4"/>
  <c r="R2576" i="4" s="1"/>
  <c r="X2576" i="4"/>
  <c r="O2575" i="4"/>
  <c r="Y2575" i="4"/>
  <c r="V2579" i="4"/>
  <c r="J2580" i="4"/>
  <c r="AG2570" i="2"/>
  <c r="AE2570" i="2"/>
  <c r="AC2570" i="2"/>
  <c r="AI2570" i="2"/>
  <c r="V2570" i="2"/>
  <c r="AV2539" i="2"/>
  <c r="AW2539" i="2" s="1"/>
  <c r="AA2563" i="2"/>
  <c r="AH2563" i="2" s="1"/>
  <c r="AY2531" i="2" s="1"/>
  <c r="Z2564" i="2"/>
  <c r="AF2564" i="2" s="1"/>
  <c r="X2566" i="2"/>
  <c r="AB2565" i="2"/>
  <c r="Y2565" i="2"/>
  <c r="AD2565" i="2" s="1"/>
  <c r="AK2573" i="4" l="1"/>
  <c r="H2573" i="4" s="1"/>
  <c r="G2573" i="4" s="1"/>
  <c r="AI2574" i="4"/>
  <c r="AE2574" i="4"/>
  <c r="Q2576" i="4"/>
  <c r="T2576" i="4"/>
  <c r="Z2576" i="4"/>
  <c r="AG2574" i="4"/>
  <c r="AH2574" i="4"/>
  <c r="AF2574" i="4"/>
  <c r="S2575" i="4"/>
  <c r="F2575" i="4" s="1"/>
  <c r="AA2575" i="4"/>
  <c r="AG2575" i="4" s="1"/>
  <c r="O2576" i="4"/>
  <c r="Y2576" i="4"/>
  <c r="P2577" i="4"/>
  <c r="R2577" i="4" s="1"/>
  <c r="M2577" i="4"/>
  <c r="X2577" i="4"/>
  <c r="L2579" i="4"/>
  <c r="N2578" i="4"/>
  <c r="K2578" i="4"/>
  <c r="W2578" i="4"/>
  <c r="I2576" i="4"/>
  <c r="V2580" i="4"/>
  <c r="J2581" i="4"/>
  <c r="AG2571" i="2"/>
  <c r="AE2571" i="2"/>
  <c r="AC2571" i="2"/>
  <c r="AI2571" i="2"/>
  <c r="V2571" i="2"/>
  <c r="AV2540" i="2"/>
  <c r="AW2540" i="2" s="1"/>
  <c r="AA2564" i="2"/>
  <c r="AH2564" i="2" s="1"/>
  <c r="AY2532" i="2" s="1"/>
  <c r="Z2565" i="2"/>
  <c r="AF2565" i="2" s="1"/>
  <c r="AB2566" i="2"/>
  <c r="X2567" i="2"/>
  <c r="Y2566" i="2"/>
  <c r="AD2566" i="2" s="1"/>
  <c r="AK2574" i="4" l="1"/>
  <c r="H2574" i="4" s="1"/>
  <c r="G2574" i="4" s="1"/>
  <c r="AI2575" i="4"/>
  <c r="AH2575" i="4"/>
  <c r="AD2575" i="4"/>
  <c r="S2576" i="4"/>
  <c r="F2576" i="4" s="1"/>
  <c r="AA2576" i="4"/>
  <c r="Q2577" i="4"/>
  <c r="T2577" i="4"/>
  <c r="Z2577" i="4"/>
  <c r="AF2575" i="4"/>
  <c r="AE2575" i="4"/>
  <c r="P2578" i="4"/>
  <c r="R2578" i="4" s="1"/>
  <c r="M2578" i="4"/>
  <c r="X2578" i="4"/>
  <c r="N2579" i="4"/>
  <c r="L2580" i="4"/>
  <c r="W2579" i="4"/>
  <c r="K2579" i="4"/>
  <c r="O2577" i="4"/>
  <c r="Y2577" i="4"/>
  <c r="V2581" i="4"/>
  <c r="J2582" i="4"/>
  <c r="AG2572" i="2"/>
  <c r="AE2572" i="2"/>
  <c r="AC2572" i="2"/>
  <c r="AI2572" i="2"/>
  <c r="V2572" i="2"/>
  <c r="AV2541" i="2"/>
  <c r="AW2541" i="2" s="1"/>
  <c r="Z2566" i="2"/>
  <c r="AF2566" i="2" s="1"/>
  <c r="AA2565" i="2"/>
  <c r="AH2565" i="2" s="1"/>
  <c r="AY2533" i="2" s="1"/>
  <c r="X2568" i="2"/>
  <c r="AB2567" i="2"/>
  <c r="Y2567" i="2"/>
  <c r="AD2567" i="2" s="1"/>
  <c r="AK2575" i="4" l="1"/>
  <c r="H2575" i="4" s="1"/>
  <c r="G2575" i="4" s="1"/>
  <c r="Q2578" i="4"/>
  <c r="T2578" i="4"/>
  <c r="I2578" i="4" s="1"/>
  <c r="Z2578" i="4"/>
  <c r="S2577" i="4"/>
  <c r="F2577" i="4" s="1"/>
  <c r="AA2577" i="4"/>
  <c r="AG2577" i="4" s="1"/>
  <c r="I2577" i="4"/>
  <c r="AG2576" i="4"/>
  <c r="AI2576" i="4"/>
  <c r="AD2576" i="4"/>
  <c r="AE2576" i="4"/>
  <c r="AH2576" i="4"/>
  <c r="AF2576" i="4"/>
  <c r="AI2577" i="4"/>
  <c r="P2579" i="4"/>
  <c r="R2579" i="4" s="1"/>
  <c r="M2579" i="4"/>
  <c r="X2579" i="4"/>
  <c r="L2581" i="4"/>
  <c r="N2580" i="4"/>
  <c r="W2580" i="4"/>
  <c r="K2580" i="4"/>
  <c r="O2578" i="4"/>
  <c r="Y2578" i="4"/>
  <c r="V2582" i="4"/>
  <c r="J2583" i="4"/>
  <c r="AG2573" i="2"/>
  <c r="AE2573" i="2"/>
  <c r="AC2573" i="2"/>
  <c r="AI2573" i="2"/>
  <c r="V2573" i="2"/>
  <c r="AV2542" i="2"/>
  <c r="AW2542" i="2" s="1"/>
  <c r="Z2567" i="2"/>
  <c r="AF2567" i="2" s="1"/>
  <c r="AB2568" i="2"/>
  <c r="X2569" i="2"/>
  <c r="Y2568" i="2"/>
  <c r="AD2568" i="2" s="1"/>
  <c r="AA2566" i="2"/>
  <c r="AH2566" i="2" s="1"/>
  <c r="AY2534" i="2" s="1"/>
  <c r="AH2577" i="4" l="1"/>
  <c r="AE2577" i="4"/>
  <c r="AD2577" i="4"/>
  <c r="AK2576" i="4"/>
  <c r="H2576" i="4" s="1"/>
  <c r="G2576" i="4" s="1"/>
  <c r="Q2579" i="4"/>
  <c r="T2579" i="4"/>
  <c r="I2579" i="4" s="1"/>
  <c r="Z2579" i="4"/>
  <c r="S2578" i="4"/>
  <c r="F2578" i="4" s="1"/>
  <c r="AA2578" i="4"/>
  <c r="AH2578" i="4" s="1"/>
  <c r="AF2577" i="4"/>
  <c r="M2580" i="4"/>
  <c r="P2580" i="4"/>
  <c r="X2580" i="4"/>
  <c r="L2582" i="4"/>
  <c r="N2581" i="4"/>
  <c r="W2581" i="4"/>
  <c r="K2581" i="4"/>
  <c r="O2579" i="4"/>
  <c r="Y2579" i="4"/>
  <c r="V2583" i="4"/>
  <c r="J2584" i="4"/>
  <c r="AG2574" i="2"/>
  <c r="AE2574" i="2"/>
  <c r="AC2574" i="2"/>
  <c r="AI2574" i="2"/>
  <c r="V2574" i="2"/>
  <c r="AV2543" i="2"/>
  <c r="AW2543" i="2" s="1"/>
  <c r="X2570" i="2"/>
  <c r="AB2569" i="2"/>
  <c r="Y2569" i="2"/>
  <c r="AD2569" i="2" s="1"/>
  <c r="Z2568" i="2"/>
  <c r="AF2568" i="2" s="1"/>
  <c r="AA2567" i="2"/>
  <c r="AH2567" i="2" s="1"/>
  <c r="AY2535" i="2" s="1"/>
  <c r="AK2577" i="4" l="1"/>
  <c r="H2577" i="4" s="1"/>
  <c r="G2577" i="4" s="1"/>
  <c r="AD2578" i="4"/>
  <c r="AF2578" i="4"/>
  <c r="AE2578" i="4"/>
  <c r="AI2578" i="4"/>
  <c r="AG2578" i="4"/>
  <c r="S2579" i="4"/>
  <c r="F2579" i="4" s="1"/>
  <c r="AA2579" i="4"/>
  <c r="AF2579" i="4" s="1"/>
  <c r="R2580" i="4"/>
  <c r="O2580" i="4"/>
  <c r="Y2580" i="4"/>
  <c r="P2581" i="4"/>
  <c r="M2581" i="4"/>
  <c r="X2581" i="4"/>
  <c r="L2583" i="4"/>
  <c r="N2582" i="4"/>
  <c r="W2582" i="4"/>
  <c r="K2582" i="4"/>
  <c r="V2584" i="4"/>
  <c r="J2585" i="4"/>
  <c r="AG2575" i="2"/>
  <c r="AE2575" i="2"/>
  <c r="AC2575" i="2"/>
  <c r="AI2575" i="2"/>
  <c r="V2575" i="2"/>
  <c r="AV2544" i="2"/>
  <c r="AW2544" i="2" s="1"/>
  <c r="AA2568" i="2"/>
  <c r="AH2568" i="2" s="1"/>
  <c r="AY2536" i="2" s="1"/>
  <c r="Z2569" i="2"/>
  <c r="AF2569" i="2" s="1"/>
  <c r="X2571" i="2"/>
  <c r="AB2570" i="2"/>
  <c r="Y2570" i="2"/>
  <c r="AD2570" i="2" s="1"/>
  <c r="AD2579" i="4" l="1"/>
  <c r="AE2579" i="4"/>
  <c r="AK2578" i="4"/>
  <c r="H2578" i="4" s="1"/>
  <c r="G2578" i="4" s="1"/>
  <c r="AI2579" i="4"/>
  <c r="AG2579" i="4"/>
  <c r="R2581" i="4"/>
  <c r="Z2581" i="4" s="1"/>
  <c r="Q2581" i="4"/>
  <c r="Q2580" i="4"/>
  <c r="T2580" i="4"/>
  <c r="Z2580" i="4"/>
  <c r="AH2579" i="4"/>
  <c r="O2581" i="4"/>
  <c r="Y2581" i="4"/>
  <c r="N2583" i="4"/>
  <c r="L2584" i="4"/>
  <c r="W2583" i="4"/>
  <c r="K2583" i="4"/>
  <c r="P2582" i="4"/>
  <c r="R2582" i="4" s="1"/>
  <c r="M2582" i="4"/>
  <c r="X2582" i="4"/>
  <c r="V2585" i="4"/>
  <c r="J2586" i="4"/>
  <c r="AG2576" i="2"/>
  <c r="AE2576" i="2"/>
  <c r="AC2576" i="2"/>
  <c r="AI2576" i="2"/>
  <c r="V2576" i="2"/>
  <c r="AV2545" i="2"/>
  <c r="AW2545" i="2" s="1"/>
  <c r="Z2570" i="2"/>
  <c r="AF2570" i="2" s="1"/>
  <c r="AA2569" i="2"/>
  <c r="AH2569" i="2" s="1"/>
  <c r="AY2537" i="2" s="1"/>
  <c r="X2572" i="2"/>
  <c r="AB2571" i="2"/>
  <c r="Y2571" i="2"/>
  <c r="AD2571" i="2" s="1"/>
  <c r="T2581" i="4" l="1"/>
  <c r="AK2579" i="4"/>
  <c r="H2579" i="4" s="1"/>
  <c r="G2579" i="4" s="1"/>
  <c r="I2580" i="4"/>
  <c r="S2581" i="4"/>
  <c r="F2581" i="4" s="1"/>
  <c r="AA2581" i="4"/>
  <c r="AD2581" i="4" s="1"/>
  <c r="I2581" i="4"/>
  <c r="Q2582" i="4"/>
  <c r="T2582" i="4"/>
  <c r="I2582" i="4" s="1"/>
  <c r="Z2582" i="4"/>
  <c r="S2580" i="4"/>
  <c r="F2580" i="4" s="1"/>
  <c r="AA2580" i="4"/>
  <c r="O2582" i="4"/>
  <c r="Y2582" i="4"/>
  <c r="L2585" i="4"/>
  <c r="N2584" i="4"/>
  <c r="W2584" i="4"/>
  <c r="K2584" i="4"/>
  <c r="P2583" i="4"/>
  <c r="R2583" i="4" s="1"/>
  <c r="M2583" i="4"/>
  <c r="X2583" i="4"/>
  <c r="V2586" i="4"/>
  <c r="J2587" i="4"/>
  <c r="AG2581" i="4"/>
  <c r="AE2581" i="4"/>
  <c r="AG2577" i="2"/>
  <c r="AE2577" i="2"/>
  <c r="AC2577" i="2"/>
  <c r="AI2577" i="2"/>
  <c r="V2577" i="2"/>
  <c r="AV2546" i="2"/>
  <c r="AW2546" i="2" s="1"/>
  <c r="AA2570" i="2"/>
  <c r="AH2570" i="2" s="1"/>
  <c r="AY2538" i="2" s="1"/>
  <c r="Z2571" i="2"/>
  <c r="AF2571" i="2" s="1"/>
  <c r="X2573" i="2"/>
  <c r="AB2572" i="2"/>
  <c r="Y2572" i="2"/>
  <c r="AD2572" i="2" s="1"/>
  <c r="AF2581" i="4" l="1"/>
  <c r="AH2581" i="4"/>
  <c r="AI2581" i="4"/>
  <c r="S2582" i="4"/>
  <c r="F2582" i="4" s="1"/>
  <c r="AA2582" i="4"/>
  <c r="AD2582" i="4" s="1"/>
  <c r="AF2580" i="4"/>
  <c r="AG2580" i="4"/>
  <c r="AH2580" i="4"/>
  <c r="AD2580" i="4"/>
  <c r="AE2580" i="4"/>
  <c r="AI2580" i="4"/>
  <c r="Q2583" i="4"/>
  <c r="T2583" i="4"/>
  <c r="I2583" i="4" s="1"/>
  <c r="Z2583" i="4"/>
  <c r="M2584" i="4"/>
  <c r="P2584" i="4"/>
  <c r="X2584" i="4"/>
  <c r="O2583" i="4"/>
  <c r="Y2583" i="4"/>
  <c r="L2586" i="4"/>
  <c r="N2585" i="4"/>
  <c r="W2585" i="4"/>
  <c r="K2585" i="4"/>
  <c r="V2587" i="4"/>
  <c r="J2588" i="4"/>
  <c r="AG2578" i="2"/>
  <c r="AE2578" i="2"/>
  <c r="AC2578" i="2"/>
  <c r="AI2578" i="2"/>
  <c r="V2578" i="2"/>
  <c r="AV2547" i="2"/>
  <c r="AW2547" i="2" s="1"/>
  <c r="AA2571" i="2"/>
  <c r="AH2571" i="2" s="1"/>
  <c r="AY2539" i="2" s="1"/>
  <c r="Z2572" i="2"/>
  <c r="AF2572" i="2" s="1"/>
  <c r="AB2573" i="2"/>
  <c r="X2574" i="2"/>
  <c r="Y2573" i="2"/>
  <c r="AD2573" i="2" s="1"/>
  <c r="AK2581" i="4" l="1"/>
  <c r="H2581" i="4" s="1"/>
  <c r="G2581" i="4" s="1"/>
  <c r="AF2582" i="4"/>
  <c r="R2584" i="4"/>
  <c r="S2583" i="4"/>
  <c r="F2583" i="4" s="1"/>
  <c r="AA2583" i="4"/>
  <c r="AH2583" i="4" s="1"/>
  <c r="AK2580" i="4"/>
  <c r="H2580" i="4" s="1"/>
  <c r="G2580" i="4" s="1"/>
  <c r="AG2582" i="4"/>
  <c r="AI2582" i="4"/>
  <c r="AE2582" i="4"/>
  <c r="AH2582" i="4"/>
  <c r="P2585" i="4"/>
  <c r="M2585" i="4"/>
  <c r="X2585" i="4"/>
  <c r="L2587" i="4"/>
  <c r="N2586" i="4"/>
  <c r="W2586" i="4"/>
  <c r="K2586" i="4"/>
  <c r="O2584" i="4"/>
  <c r="Y2584" i="4"/>
  <c r="V2588" i="4"/>
  <c r="J2589" i="4"/>
  <c r="AG2579" i="2"/>
  <c r="AE2579" i="2"/>
  <c r="AC2579" i="2"/>
  <c r="AI2579" i="2"/>
  <c r="V2579" i="2"/>
  <c r="AV2548" i="2"/>
  <c r="AW2548" i="2" s="1"/>
  <c r="AA2572" i="2"/>
  <c r="AH2572" i="2" s="1"/>
  <c r="AY2540" i="2" s="1"/>
  <c r="Z2573" i="2"/>
  <c r="AF2573" i="2" s="1"/>
  <c r="X2575" i="2"/>
  <c r="AB2574" i="2"/>
  <c r="Y2574" i="2"/>
  <c r="AD2574" i="2" s="1"/>
  <c r="AK2582" i="4" l="1"/>
  <c r="H2582" i="4" s="1"/>
  <c r="G2582" i="4" s="1"/>
  <c r="AE2583" i="4"/>
  <c r="AF2583" i="4"/>
  <c r="R2585" i="4"/>
  <c r="Q2584" i="4"/>
  <c r="T2584" i="4"/>
  <c r="Z2584" i="4"/>
  <c r="AG2583" i="4"/>
  <c r="AI2583" i="4"/>
  <c r="AD2583" i="4"/>
  <c r="N2587" i="4"/>
  <c r="L2588" i="4"/>
  <c r="W2587" i="4"/>
  <c r="K2587" i="4"/>
  <c r="P2586" i="4"/>
  <c r="R2586" i="4" s="1"/>
  <c r="M2586" i="4"/>
  <c r="X2586" i="4"/>
  <c r="O2585" i="4"/>
  <c r="Y2585" i="4"/>
  <c r="V2589" i="4"/>
  <c r="J2590" i="4"/>
  <c r="AG2580" i="2"/>
  <c r="AE2580" i="2"/>
  <c r="AC2580" i="2"/>
  <c r="AI2580" i="2"/>
  <c r="V2580" i="2"/>
  <c r="AV2549" i="2"/>
  <c r="AW2549" i="2" s="1"/>
  <c r="AA2573" i="2"/>
  <c r="AH2573" i="2" s="1"/>
  <c r="AY2541" i="2" s="1"/>
  <c r="Z2574" i="2"/>
  <c r="AF2574" i="2" s="1"/>
  <c r="AB2575" i="2"/>
  <c r="X2576" i="2"/>
  <c r="Y2575" i="2"/>
  <c r="AD2575" i="2" s="1"/>
  <c r="AK2583" i="4" l="1"/>
  <c r="H2583" i="4" s="1"/>
  <c r="G2583" i="4" s="1"/>
  <c r="Q2586" i="4"/>
  <c r="Z2586" i="4"/>
  <c r="S2584" i="4"/>
  <c r="F2584" i="4" s="1"/>
  <c r="AA2584" i="4"/>
  <c r="I2584" i="4"/>
  <c r="Q2585" i="4"/>
  <c r="T2585" i="4"/>
  <c r="Z2585" i="4"/>
  <c r="L2589" i="4"/>
  <c r="N2588" i="4"/>
  <c r="W2588" i="4"/>
  <c r="K2588" i="4"/>
  <c r="O2586" i="4"/>
  <c r="Y2586" i="4"/>
  <c r="P2587" i="4"/>
  <c r="M2587" i="4"/>
  <c r="X2587" i="4"/>
  <c r="V2590" i="4"/>
  <c r="J2591" i="4"/>
  <c r="AG2581" i="2"/>
  <c r="AE2581" i="2"/>
  <c r="AC2581" i="2"/>
  <c r="AI2581" i="2"/>
  <c r="V2581" i="2"/>
  <c r="AV2550" i="2"/>
  <c r="AW2550" i="2" s="1"/>
  <c r="AA2574" i="2"/>
  <c r="AH2574" i="2" s="1"/>
  <c r="AY2542" i="2" s="1"/>
  <c r="Z2575" i="2"/>
  <c r="AF2575" i="2" s="1"/>
  <c r="X2577" i="2"/>
  <c r="AB2576" i="2"/>
  <c r="Y2576" i="2"/>
  <c r="AD2576" i="2" s="1"/>
  <c r="R2587" i="4" l="1"/>
  <c r="S2585" i="4"/>
  <c r="F2585" i="4" s="1"/>
  <c r="AA2585" i="4"/>
  <c r="T2586" i="4"/>
  <c r="AG2584" i="4"/>
  <c r="AF2584" i="4"/>
  <c r="AD2584" i="4"/>
  <c r="AI2584" i="4"/>
  <c r="AH2584" i="4"/>
  <c r="AE2584" i="4"/>
  <c r="I2585" i="4"/>
  <c r="O2587" i="4"/>
  <c r="Y2587" i="4"/>
  <c r="M2588" i="4"/>
  <c r="P2588" i="4"/>
  <c r="X2588" i="4"/>
  <c r="L2590" i="4"/>
  <c r="N2589" i="4"/>
  <c r="W2589" i="4"/>
  <c r="K2589" i="4"/>
  <c r="V2591" i="4"/>
  <c r="J2592" i="4"/>
  <c r="AG2582" i="2"/>
  <c r="AE2582" i="2"/>
  <c r="AC2582" i="2"/>
  <c r="AI2582" i="2"/>
  <c r="V2582" i="2"/>
  <c r="AV2551" i="2"/>
  <c r="AW2551" i="2" s="1"/>
  <c r="AA2575" i="2"/>
  <c r="AH2575" i="2" s="1"/>
  <c r="AY2543" i="2" s="1"/>
  <c r="Z2576" i="2"/>
  <c r="AF2576" i="2" s="1"/>
  <c r="AB2577" i="2"/>
  <c r="X2578" i="2"/>
  <c r="Y2577" i="2"/>
  <c r="AD2577" i="2" s="1"/>
  <c r="Q2587" i="4" l="1"/>
  <c r="T2587" i="4"/>
  <c r="I2587" i="4" s="1"/>
  <c r="Z2587" i="4"/>
  <c r="S2586" i="4"/>
  <c r="F2586" i="4" s="1"/>
  <c r="AA2586" i="4"/>
  <c r="I2586" i="4"/>
  <c r="R2588" i="4"/>
  <c r="AK2584" i="4"/>
  <c r="H2584" i="4" s="1"/>
  <c r="G2584" i="4" s="1"/>
  <c r="AE2585" i="4"/>
  <c r="AF2585" i="4"/>
  <c r="AD2585" i="4"/>
  <c r="AG2585" i="4"/>
  <c r="AI2585" i="4"/>
  <c r="AH2585" i="4"/>
  <c r="O2588" i="4"/>
  <c r="Y2588" i="4"/>
  <c r="P2589" i="4"/>
  <c r="M2589" i="4"/>
  <c r="X2589" i="4"/>
  <c r="L2591" i="4"/>
  <c r="N2590" i="4"/>
  <c r="W2590" i="4"/>
  <c r="K2590" i="4"/>
  <c r="V2592" i="4"/>
  <c r="J2593" i="4"/>
  <c r="AG2583" i="2"/>
  <c r="AE2583" i="2"/>
  <c r="AC2583" i="2"/>
  <c r="AI2583" i="2"/>
  <c r="V2583" i="2"/>
  <c r="AV2552" i="2"/>
  <c r="AW2552" i="2" s="1"/>
  <c r="Z2577" i="2"/>
  <c r="AF2577" i="2" s="1"/>
  <c r="AA2576" i="2"/>
  <c r="AH2576" i="2" s="1"/>
  <c r="AY2544" i="2" s="1"/>
  <c r="X2579" i="2"/>
  <c r="AB2578" i="2"/>
  <c r="Y2578" i="2"/>
  <c r="AD2578" i="2" s="1"/>
  <c r="R2589" i="4" l="1"/>
  <c r="S2587" i="4"/>
  <c r="F2587" i="4" s="1"/>
  <c r="AA2587" i="4"/>
  <c r="AK2585" i="4"/>
  <c r="H2585" i="4" s="1"/>
  <c r="G2585" i="4" s="1"/>
  <c r="Q2588" i="4"/>
  <c r="T2588" i="4"/>
  <c r="Z2588" i="4"/>
  <c r="AD2586" i="4"/>
  <c r="AF2586" i="4"/>
  <c r="AG2586" i="4"/>
  <c r="AE2586" i="4"/>
  <c r="AI2586" i="4"/>
  <c r="AH2586" i="4"/>
  <c r="I2588" i="4"/>
  <c r="P2590" i="4"/>
  <c r="R2590" i="4" s="1"/>
  <c r="M2590" i="4"/>
  <c r="X2590" i="4"/>
  <c r="O2589" i="4"/>
  <c r="Y2589" i="4"/>
  <c r="N2591" i="4"/>
  <c r="L2592" i="4"/>
  <c r="W2591" i="4"/>
  <c r="K2591" i="4"/>
  <c r="V2593" i="4"/>
  <c r="J2594" i="4"/>
  <c r="AG2584" i="2"/>
  <c r="AE2584" i="2"/>
  <c r="AC2584" i="2"/>
  <c r="AI2584" i="2"/>
  <c r="V2584" i="2"/>
  <c r="AV2553" i="2"/>
  <c r="AW2553" i="2" s="1"/>
  <c r="AA2577" i="2"/>
  <c r="AH2577" i="2" s="1"/>
  <c r="AY2545" i="2" s="1"/>
  <c r="Z2578" i="2"/>
  <c r="AF2578" i="2" s="1"/>
  <c r="AB2579" i="2"/>
  <c r="X2580" i="2"/>
  <c r="Y2579" i="2"/>
  <c r="AD2579" i="2" s="1"/>
  <c r="S2588" i="4" l="1"/>
  <c r="AA2588" i="4"/>
  <c r="F2588" i="4"/>
  <c r="Q2589" i="4"/>
  <c r="T2589" i="4"/>
  <c r="T2590" i="4" s="1"/>
  <c r="I2590" i="4" s="1"/>
  <c r="Z2589" i="4"/>
  <c r="AK2586" i="4"/>
  <c r="H2586" i="4" s="1"/>
  <c r="G2586" i="4" s="1"/>
  <c r="Q2590" i="4"/>
  <c r="Z2590" i="4"/>
  <c r="AD2587" i="4"/>
  <c r="AF2587" i="4"/>
  <c r="AH2587" i="4"/>
  <c r="AG2587" i="4"/>
  <c r="AI2587" i="4"/>
  <c r="AE2587" i="4"/>
  <c r="L2593" i="4"/>
  <c r="N2592" i="4"/>
  <c r="W2592" i="4"/>
  <c r="K2592" i="4"/>
  <c r="P2591" i="4"/>
  <c r="R2591" i="4" s="1"/>
  <c r="M2591" i="4"/>
  <c r="X2591" i="4"/>
  <c r="O2590" i="4"/>
  <c r="Y2590" i="4"/>
  <c r="V2594" i="4"/>
  <c r="J2595" i="4"/>
  <c r="AG2585" i="2"/>
  <c r="AE2585" i="2"/>
  <c r="AC2585" i="2"/>
  <c r="AI2585" i="2"/>
  <c r="V2585" i="2"/>
  <c r="AV2554" i="2"/>
  <c r="AW2554" i="2" s="1"/>
  <c r="Z2579" i="2"/>
  <c r="AF2579" i="2" s="1"/>
  <c r="AA2578" i="2"/>
  <c r="AH2578" i="2" s="1"/>
  <c r="AY2546" i="2" s="1"/>
  <c r="X2581" i="2"/>
  <c r="AB2580" i="2"/>
  <c r="Y2580" i="2"/>
  <c r="AD2580" i="2" s="1"/>
  <c r="I2589" i="4" l="1"/>
  <c r="AK2587" i="4"/>
  <c r="H2587" i="4" s="1"/>
  <c r="G2587" i="4" s="1"/>
  <c r="Q2591" i="4"/>
  <c r="T2591" i="4"/>
  <c r="AA2591" i="4" s="1"/>
  <c r="Z2591" i="4"/>
  <c r="S2590" i="4"/>
  <c r="F2590" i="4" s="1"/>
  <c r="AA2590" i="4"/>
  <c r="AD2588" i="4"/>
  <c r="AG2588" i="4"/>
  <c r="AF2588" i="4"/>
  <c r="AI2588" i="4"/>
  <c r="AE2588" i="4"/>
  <c r="AH2588" i="4"/>
  <c r="S2589" i="4"/>
  <c r="F2589" i="4" s="1"/>
  <c r="AA2589" i="4"/>
  <c r="M2592" i="4"/>
  <c r="P2592" i="4"/>
  <c r="R2592" i="4" s="1"/>
  <c r="X2592" i="4"/>
  <c r="O2591" i="4"/>
  <c r="Y2591" i="4"/>
  <c r="L2594" i="4"/>
  <c r="N2593" i="4"/>
  <c r="W2593" i="4"/>
  <c r="K2593" i="4"/>
  <c r="V2595" i="4"/>
  <c r="J2596" i="4"/>
  <c r="AG2586" i="2"/>
  <c r="AE2586" i="2"/>
  <c r="AC2586" i="2"/>
  <c r="AI2586" i="2"/>
  <c r="V2586" i="2"/>
  <c r="AV2555" i="2"/>
  <c r="AW2555" i="2" s="1"/>
  <c r="AA2579" i="2"/>
  <c r="AH2579" i="2" s="1"/>
  <c r="AY2547" i="2" s="1"/>
  <c r="Z2580" i="2"/>
  <c r="AF2580" i="2" s="1"/>
  <c r="AB2581" i="2"/>
  <c r="X2582" i="2"/>
  <c r="Y2581" i="2"/>
  <c r="AD2581" i="2" s="1"/>
  <c r="AK2588" i="4" l="1"/>
  <c r="H2588" i="4" s="1"/>
  <c r="G2588" i="4" s="1"/>
  <c r="S2591" i="4"/>
  <c r="I2591" i="4"/>
  <c r="AG2590" i="4"/>
  <c r="AD2590" i="4"/>
  <c r="AI2590" i="4"/>
  <c r="AF2590" i="4"/>
  <c r="AE2590" i="4"/>
  <c r="AH2590" i="4"/>
  <c r="F2591" i="4"/>
  <c r="AE2589" i="4"/>
  <c r="AG2589" i="4"/>
  <c r="AD2589" i="4"/>
  <c r="AH2589" i="4"/>
  <c r="AF2589" i="4"/>
  <c r="AI2589" i="4"/>
  <c r="Q2592" i="4"/>
  <c r="T2592" i="4"/>
  <c r="S2592" i="4" s="1"/>
  <c r="Z2592" i="4"/>
  <c r="P2593" i="4"/>
  <c r="R2593" i="4" s="1"/>
  <c r="Z2593" i="4" s="1"/>
  <c r="M2593" i="4"/>
  <c r="X2593" i="4"/>
  <c r="L2595" i="4"/>
  <c r="N2594" i="4"/>
  <c r="W2594" i="4"/>
  <c r="K2594" i="4"/>
  <c r="O2592" i="4"/>
  <c r="Y2592" i="4"/>
  <c r="AA2592" i="4"/>
  <c r="I2592" i="4"/>
  <c r="AH2591" i="4"/>
  <c r="AD2591" i="4"/>
  <c r="AG2591" i="4"/>
  <c r="AI2591" i="4"/>
  <c r="AE2591" i="4"/>
  <c r="AF2591" i="4"/>
  <c r="V2596" i="4"/>
  <c r="J2597" i="4"/>
  <c r="AG2587" i="2"/>
  <c r="AE2587" i="2"/>
  <c r="AC2587" i="2"/>
  <c r="AI2587" i="2"/>
  <c r="V2587" i="2"/>
  <c r="AV2556" i="2"/>
  <c r="AW2556" i="2" s="1"/>
  <c r="Z2581" i="2"/>
  <c r="AF2581" i="2" s="1"/>
  <c r="AA2580" i="2"/>
  <c r="AH2580" i="2" s="1"/>
  <c r="AY2548" i="2" s="1"/>
  <c r="X2583" i="2"/>
  <c r="AB2582" i="2"/>
  <c r="Y2582" i="2"/>
  <c r="AD2582" i="2" s="1"/>
  <c r="AE2592" i="4" l="1"/>
  <c r="AK2589" i="4"/>
  <c r="H2589" i="4" s="1"/>
  <c r="G2589" i="4" s="1"/>
  <c r="AG2592" i="4"/>
  <c r="AI2592" i="4"/>
  <c r="Q2593" i="4"/>
  <c r="T2593" i="4"/>
  <c r="F2592" i="4"/>
  <c r="AK2590" i="4"/>
  <c r="H2590" i="4" s="1"/>
  <c r="G2590" i="4" s="1"/>
  <c r="N2595" i="4"/>
  <c r="L2596" i="4"/>
  <c r="W2595" i="4"/>
  <c r="K2595" i="4"/>
  <c r="P2594" i="4"/>
  <c r="R2594" i="4" s="1"/>
  <c r="M2594" i="4"/>
  <c r="X2594" i="4"/>
  <c r="O2593" i="4"/>
  <c r="Y2593" i="4"/>
  <c r="I2593" i="4"/>
  <c r="AD2592" i="4"/>
  <c r="AF2592" i="4"/>
  <c r="AH2592" i="4"/>
  <c r="V2597" i="4"/>
  <c r="J2598" i="4"/>
  <c r="AK2591" i="4"/>
  <c r="H2591" i="4" s="1"/>
  <c r="G2591" i="4" s="1"/>
  <c r="AG2588" i="2"/>
  <c r="AE2588" i="2"/>
  <c r="AC2588" i="2"/>
  <c r="AI2588" i="2"/>
  <c r="V2588" i="2"/>
  <c r="AV2557" i="2"/>
  <c r="AW2557" i="2" s="1"/>
  <c r="Z2582" i="2"/>
  <c r="AF2582" i="2" s="1"/>
  <c r="AA2581" i="2"/>
  <c r="AH2581" i="2" s="1"/>
  <c r="AY2549" i="2" s="1"/>
  <c r="AB2583" i="2"/>
  <c r="X2584" i="2"/>
  <c r="Y2583" i="2"/>
  <c r="AD2583" i="2" s="1"/>
  <c r="S2593" i="4" l="1"/>
  <c r="AA2593" i="4"/>
  <c r="AD2593" i="4" s="1"/>
  <c r="F2593" i="4"/>
  <c r="Q2594" i="4"/>
  <c r="T2594" i="4"/>
  <c r="AA2594" i="4" s="1"/>
  <c r="Z2594" i="4"/>
  <c r="O2594" i="4"/>
  <c r="Y2594" i="4"/>
  <c r="L2597" i="4"/>
  <c r="N2596" i="4"/>
  <c r="W2596" i="4"/>
  <c r="K2596" i="4"/>
  <c r="P2595" i="4"/>
  <c r="R2595" i="4" s="1"/>
  <c r="M2595" i="4"/>
  <c r="X2595" i="4"/>
  <c r="AK2592" i="4"/>
  <c r="H2592" i="4" s="1"/>
  <c r="G2592" i="4" s="1"/>
  <c r="V2598" i="4"/>
  <c r="J2599" i="4"/>
  <c r="AG2589" i="2"/>
  <c r="AE2589" i="2"/>
  <c r="AC2589" i="2"/>
  <c r="AI2589" i="2"/>
  <c r="V2589" i="2"/>
  <c r="AV2558" i="2"/>
  <c r="AW2558" i="2" s="1"/>
  <c r="Z2583" i="2"/>
  <c r="AF2583" i="2" s="1"/>
  <c r="X2585" i="2"/>
  <c r="AB2584" i="2"/>
  <c r="Y2584" i="2"/>
  <c r="AD2584" i="2" s="1"/>
  <c r="AA2582" i="2"/>
  <c r="AH2582" i="2" s="1"/>
  <c r="AY2550" i="2" s="1"/>
  <c r="Q2595" i="4" l="1"/>
  <c r="T2595" i="4"/>
  <c r="I2595" i="4" s="1"/>
  <c r="Z2595" i="4"/>
  <c r="S2594" i="4"/>
  <c r="F2594" i="4" s="1"/>
  <c r="I2594" i="4"/>
  <c r="AF2593" i="4"/>
  <c r="AG2593" i="4"/>
  <c r="AI2593" i="4"/>
  <c r="AH2593" i="4"/>
  <c r="AE2593" i="4"/>
  <c r="M2596" i="4"/>
  <c r="P2596" i="4"/>
  <c r="X2596" i="4"/>
  <c r="O2595" i="4"/>
  <c r="Y2595" i="4"/>
  <c r="L2598" i="4"/>
  <c r="N2597" i="4"/>
  <c r="W2597" i="4"/>
  <c r="K2597" i="4"/>
  <c r="V2599" i="4"/>
  <c r="J2600" i="4"/>
  <c r="AF2594" i="4"/>
  <c r="AD2594" i="4"/>
  <c r="AI2594" i="4"/>
  <c r="AG2594" i="4"/>
  <c r="AH2594" i="4"/>
  <c r="AE2594" i="4"/>
  <c r="AG2590" i="2"/>
  <c r="AE2590" i="2"/>
  <c r="AC2590" i="2"/>
  <c r="AI2590" i="2"/>
  <c r="V2590" i="2"/>
  <c r="AV2559" i="2"/>
  <c r="AW2559" i="2" s="1"/>
  <c r="AB2585" i="2"/>
  <c r="X2586" i="2"/>
  <c r="Y2585" i="2"/>
  <c r="AD2585" i="2" s="1"/>
  <c r="AA2583" i="2"/>
  <c r="AH2583" i="2" s="1"/>
  <c r="AY2551" i="2" s="1"/>
  <c r="Z2584" i="2"/>
  <c r="AF2584" i="2" s="1"/>
  <c r="AK2593" i="4" l="1"/>
  <c r="H2593" i="4" s="1"/>
  <c r="G2593" i="4" s="1"/>
  <c r="S2595" i="4"/>
  <c r="F2595" i="4" s="1"/>
  <c r="AA2595" i="4"/>
  <c r="AH2595" i="4" s="1"/>
  <c r="R2596" i="4"/>
  <c r="P2597" i="4"/>
  <c r="M2597" i="4"/>
  <c r="X2597" i="4"/>
  <c r="L2599" i="4"/>
  <c r="N2598" i="4"/>
  <c r="W2598" i="4"/>
  <c r="K2598" i="4"/>
  <c r="O2596" i="4"/>
  <c r="Y2596" i="4"/>
  <c r="V2600" i="4"/>
  <c r="J2601" i="4"/>
  <c r="AK2594" i="4"/>
  <c r="H2594" i="4" s="1"/>
  <c r="G2594" i="4" s="1"/>
  <c r="AG2591" i="2"/>
  <c r="AE2591" i="2"/>
  <c r="AC2591" i="2"/>
  <c r="AI2591" i="2"/>
  <c r="V2591" i="2"/>
  <c r="AV2560" i="2"/>
  <c r="AW2560" i="2" s="1"/>
  <c r="AA2584" i="2"/>
  <c r="AH2584" i="2" s="1"/>
  <c r="AY2552" i="2" s="1"/>
  <c r="Z2585" i="2"/>
  <c r="AF2585" i="2" s="1"/>
  <c r="X2587" i="2"/>
  <c r="AB2586" i="2"/>
  <c r="Y2586" i="2"/>
  <c r="AD2586" i="2" s="1"/>
  <c r="AF2595" i="4" l="1"/>
  <c r="Q2596" i="4"/>
  <c r="T2596" i="4"/>
  <c r="Z2596" i="4"/>
  <c r="AG2595" i="4"/>
  <c r="AD2595" i="4"/>
  <c r="R2597" i="4"/>
  <c r="AI2595" i="4"/>
  <c r="AE2595" i="4"/>
  <c r="N2599" i="4"/>
  <c r="L2600" i="4"/>
  <c r="W2599" i="4"/>
  <c r="K2599" i="4"/>
  <c r="P2598" i="4"/>
  <c r="M2598" i="4"/>
  <c r="X2598" i="4"/>
  <c r="O2597" i="4"/>
  <c r="Y2597" i="4"/>
  <c r="V2601" i="4"/>
  <c r="J2602" i="4"/>
  <c r="AG2592" i="2"/>
  <c r="AE2592" i="2"/>
  <c r="AC2592" i="2"/>
  <c r="AI2592" i="2"/>
  <c r="V2592" i="2"/>
  <c r="AV2561" i="2"/>
  <c r="AW2561" i="2" s="1"/>
  <c r="AA2585" i="2"/>
  <c r="AH2585" i="2" s="1"/>
  <c r="AY2553" i="2" s="1"/>
  <c r="Z2586" i="2"/>
  <c r="AF2586" i="2" s="1"/>
  <c r="X2588" i="2"/>
  <c r="AB2587" i="2"/>
  <c r="Y2587" i="2"/>
  <c r="AD2587" i="2" s="1"/>
  <c r="AK2595" i="4" l="1"/>
  <c r="H2595" i="4" s="1"/>
  <c r="G2595" i="4" s="1"/>
  <c r="Q2597" i="4"/>
  <c r="T2597" i="4"/>
  <c r="Z2597" i="4"/>
  <c r="S2596" i="4"/>
  <c r="F2596" i="4" s="1"/>
  <c r="AA2596" i="4"/>
  <c r="R2598" i="4"/>
  <c r="I2596" i="4"/>
  <c r="O2598" i="4"/>
  <c r="Y2598" i="4"/>
  <c r="L2601" i="4"/>
  <c r="N2600" i="4"/>
  <c r="W2600" i="4"/>
  <c r="K2600" i="4"/>
  <c r="P2599" i="4"/>
  <c r="R2599" i="4" s="1"/>
  <c r="M2599" i="4"/>
  <c r="X2599" i="4"/>
  <c r="V2602" i="4"/>
  <c r="J2603" i="4"/>
  <c r="AG2593" i="2"/>
  <c r="AE2593" i="2"/>
  <c r="AC2593" i="2"/>
  <c r="AI2593" i="2"/>
  <c r="V2593" i="2"/>
  <c r="AV2562" i="2"/>
  <c r="AW2562" i="2" s="1"/>
  <c r="Z2587" i="2"/>
  <c r="AF2587" i="2" s="1"/>
  <c r="AA2586" i="2"/>
  <c r="AH2586" i="2" s="1"/>
  <c r="AY2554" i="2" s="1"/>
  <c r="AB2588" i="2"/>
  <c r="X2589" i="2"/>
  <c r="Y2588" i="2"/>
  <c r="AD2588" i="2" s="1"/>
  <c r="AE2596" i="4" l="1"/>
  <c r="AD2596" i="4"/>
  <c r="AH2596" i="4"/>
  <c r="AF2596" i="4"/>
  <c r="AI2596" i="4"/>
  <c r="Q2598" i="4"/>
  <c r="T2598" i="4"/>
  <c r="T2599" i="4" s="1"/>
  <c r="I2599" i="4" s="1"/>
  <c r="Z2598" i="4"/>
  <c r="Q2599" i="4"/>
  <c r="Z2599" i="4"/>
  <c r="S2597" i="4"/>
  <c r="F2597" i="4" s="1"/>
  <c r="AA2597" i="4"/>
  <c r="I2597" i="4"/>
  <c r="AG2596" i="4"/>
  <c r="O2599" i="4"/>
  <c r="Y2599" i="4"/>
  <c r="M2600" i="4"/>
  <c r="P2600" i="4"/>
  <c r="R2600" i="4" s="1"/>
  <c r="X2600" i="4"/>
  <c r="L2602" i="4"/>
  <c r="K2602" i="4" s="1"/>
  <c r="N2601" i="4"/>
  <c r="W2601" i="4"/>
  <c r="K2601" i="4"/>
  <c r="V2603" i="4"/>
  <c r="J2604" i="4"/>
  <c r="AG2594" i="2"/>
  <c r="AE2594" i="2"/>
  <c r="AC2594" i="2"/>
  <c r="AI2594" i="2"/>
  <c r="V2594" i="2"/>
  <c r="AV2563" i="2"/>
  <c r="AW2563" i="2" s="1"/>
  <c r="X2590" i="2"/>
  <c r="AB2589" i="2"/>
  <c r="Y2589" i="2"/>
  <c r="AD2589" i="2" s="1"/>
  <c r="AA2587" i="2"/>
  <c r="AH2587" i="2" s="1"/>
  <c r="AY2555" i="2" s="1"/>
  <c r="Z2588" i="2"/>
  <c r="AF2588" i="2" s="1"/>
  <c r="I2598" i="4" l="1"/>
  <c r="AI2597" i="4"/>
  <c r="AF2597" i="4"/>
  <c r="AH2597" i="4"/>
  <c r="AG2597" i="4"/>
  <c r="AE2597" i="4"/>
  <c r="S2599" i="4"/>
  <c r="F2599" i="4" s="1"/>
  <c r="AA2599" i="4"/>
  <c r="AF2599" i="4" s="1"/>
  <c r="AK2596" i="4"/>
  <c r="H2596" i="4" s="1"/>
  <c r="G2596" i="4" s="1"/>
  <c r="Q2600" i="4"/>
  <c r="T2600" i="4"/>
  <c r="I2600" i="4" s="1"/>
  <c r="Z2600" i="4"/>
  <c r="S2598" i="4"/>
  <c r="F2598" i="4" s="1"/>
  <c r="AA2598" i="4"/>
  <c r="AE2598" i="4" s="1"/>
  <c r="AD2597" i="4"/>
  <c r="AE2599" i="4"/>
  <c r="P2601" i="4"/>
  <c r="R2601" i="4" s="1"/>
  <c r="M2601" i="4"/>
  <c r="X2601" i="4"/>
  <c r="O2600" i="4"/>
  <c r="Y2600" i="4"/>
  <c r="L2603" i="4"/>
  <c r="N2602" i="4"/>
  <c r="W2602" i="4"/>
  <c r="V2604" i="4"/>
  <c r="J2605" i="4"/>
  <c r="AG2595" i="2"/>
  <c r="AE2595" i="2"/>
  <c r="AC2595" i="2"/>
  <c r="AI2595" i="2"/>
  <c r="V2595" i="2"/>
  <c r="AV2564" i="2"/>
  <c r="AW2564" i="2" s="1"/>
  <c r="Z2589" i="2"/>
  <c r="AF2589" i="2" s="1"/>
  <c r="AA2588" i="2"/>
  <c r="AH2588" i="2" s="1"/>
  <c r="AY2556" i="2" s="1"/>
  <c r="X2591" i="2"/>
  <c r="AB2590" i="2"/>
  <c r="Y2590" i="2"/>
  <c r="AD2590" i="2" s="1"/>
  <c r="AI2598" i="4" l="1"/>
  <c r="AG2599" i="4"/>
  <c r="AI2599" i="4"/>
  <c r="AH2599" i="4"/>
  <c r="S2600" i="4"/>
  <c r="AA2600" i="4"/>
  <c r="AI2600" i="4" s="1"/>
  <c r="AK2597" i="4"/>
  <c r="H2597" i="4" s="1"/>
  <c r="G2597" i="4" s="1"/>
  <c r="Q2601" i="4"/>
  <c r="T2601" i="4"/>
  <c r="AA2601" i="4" s="1"/>
  <c r="Z2601" i="4"/>
  <c r="AD2599" i="4"/>
  <c r="F2600" i="4"/>
  <c r="AD2598" i="4"/>
  <c r="AF2598" i="4"/>
  <c r="AH2598" i="4"/>
  <c r="AG2598" i="4"/>
  <c r="P2602" i="4"/>
  <c r="R2602" i="4" s="1"/>
  <c r="M2602" i="4"/>
  <c r="X2602" i="4"/>
  <c r="N2603" i="4"/>
  <c r="L2604" i="4"/>
  <c r="W2603" i="4"/>
  <c r="K2603" i="4"/>
  <c r="O2601" i="4"/>
  <c r="Y2601" i="4"/>
  <c r="V2605" i="4"/>
  <c r="J2606" i="4"/>
  <c r="AG2596" i="2"/>
  <c r="AE2596" i="2"/>
  <c r="AC2596" i="2"/>
  <c r="AI2596" i="2"/>
  <c r="V2596" i="2"/>
  <c r="AV2565" i="2"/>
  <c r="AW2565" i="2" s="1"/>
  <c r="AA2589" i="2"/>
  <c r="AH2589" i="2" s="1"/>
  <c r="AY2557" i="2" s="1"/>
  <c r="Z2590" i="2"/>
  <c r="AF2590" i="2" s="1"/>
  <c r="AB2591" i="2"/>
  <c r="X2592" i="2"/>
  <c r="Y2591" i="2"/>
  <c r="AD2591" i="2" s="1"/>
  <c r="AE2600" i="4" l="1"/>
  <c r="AG2600" i="4"/>
  <c r="AF2600" i="4"/>
  <c r="AH2600" i="4"/>
  <c r="AK2599" i="4"/>
  <c r="H2599" i="4" s="1"/>
  <c r="G2599" i="4" s="1"/>
  <c r="AD2600" i="4"/>
  <c r="Q2602" i="4"/>
  <c r="T2602" i="4"/>
  <c r="I2602" i="4" s="1"/>
  <c r="Z2602" i="4"/>
  <c r="AK2598" i="4"/>
  <c r="H2598" i="4" s="1"/>
  <c r="G2598" i="4" s="1"/>
  <c r="S2601" i="4"/>
  <c r="F2601" i="4" s="1"/>
  <c r="I2601" i="4"/>
  <c r="P2603" i="4"/>
  <c r="R2603" i="4" s="1"/>
  <c r="M2603" i="4"/>
  <c r="X2603" i="4"/>
  <c r="L2605" i="4"/>
  <c r="N2604" i="4"/>
  <c r="K2604" i="4"/>
  <c r="W2604" i="4"/>
  <c r="O2602" i="4"/>
  <c r="Y2602" i="4"/>
  <c r="V2606" i="4"/>
  <c r="J2607" i="4"/>
  <c r="AH2601" i="4"/>
  <c r="AE2601" i="4"/>
  <c r="AD2601" i="4"/>
  <c r="AF2601" i="4"/>
  <c r="AI2601" i="4"/>
  <c r="AG2601" i="4"/>
  <c r="AG2597" i="2"/>
  <c r="AE2597" i="2"/>
  <c r="AC2597" i="2"/>
  <c r="AI2597" i="2"/>
  <c r="V2597" i="2"/>
  <c r="AV2566" i="2"/>
  <c r="AW2566" i="2" s="1"/>
  <c r="Z2591" i="2"/>
  <c r="AF2591" i="2" s="1"/>
  <c r="AA2590" i="2"/>
  <c r="AH2590" i="2" s="1"/>
  <c r="AY2558" i="2" s="1"/>
  <c r="AB2592" i="2"/>
  <c r="X2593" i="2"/>
  <c r="Y2592" i="2"/>
  <c r="AD2592" i="2" s="1"/>
  <c r="AK2600" i="4" l="1"/>
  <c r="H2600" i="4" s="1"/>
  <c r="G2600" i="4" s="1"/>
  <c r="S2602" i="4"/>
  <c r="F2602" i="4" s="1"/>
  <c r="AA2602" i="4"/>
  <c r="AD2602" i="4" s="1"/>
  <c r="Q2603" i="4"/>
  <c r="T2603" i="4"/>
  <c r="S2603" i="4" s="1"/>
  <c r="Z2603" i="4"/>
  <c r="M2604" i="4"/>
  <c r="P2604" i="4"/>
  <c r="R2604" i="4" s="1"/>
  <c r="Z2604" i="4" s="1"/>
  <c r="X2604" i="4"/>
  <c r="L2606" i="4"/>
  <c r="N2605" i="4"/>
  <c r="W2605" i="4"/>
  <c r="K2605" i="4"/>
  <c r="O2603" i="4"/>
  <c r="Y2603" i="4"/>
  <c r="V2607" i="4"/>
  <c r="J2608" i="4"/>
  <c r="AK2601" i="4"/>
  <c r="H2601" i="4" s="1"/>
  <c r="G2601" i="4" s="1"/>
  <c r="AG2598" i="2"/>
  <c r="AE2598" i="2"/>
  <c r="AC2598" i="2"/>
  <c r="AI2598" i="2"/>
  <c r="V2598" i="2"/>
  <c r="AV2567" i="2"/>
  <c r="AW2567" i="2" s="1"/>
  <c r="X2594" i="2"/>
  <c r="AB2593" i="2"/>
  <c r="Y2593" i="2"/>
  <c r="AD2593" i="2" s="1"/>
  <c r="Z2592" i="2"/>
  <c r="AF2592" i="2" s="1"/>
  <c r="AA2591" i="2"/>
  <c r="AH2591" i="2" s="1"/>
  <c r="AY2559" i="2" s="1"/>
  <c r="AA2603" i="4" l="1"/>
  <c r="AG2603" i="4" s="1"/>
  <c r="AF2602" i="4"/>
  <c r="F2603" i="4"/>
  <c r="AE2602" i="4"/>
  <c r="I2603" i="4"/>
  <c r="AG2602" i="4"/>
  <c r="Q2604" i="4"/>
  <c r="T2604" i="4"/>
  <c r="AI2602" i="4"/>
  <c r="AH2602" i="4"/>
  <c r="L2607" i="4"/>
  <c r="N2606" i="4"/>
  <c r="W2606" i="4"/>
  <c r="K2606" i="4"/>
  <c r="O2604" i="4"/>
  <c r="Y2604" i="4"/>
  <c r="P2605" i="4"/>
  <c r="M2605" i="4"/>
  <c r="X2605" i="4"/>
  <c r="I2604" i="4"/>
  <c r="AF2603" i="4"/>
  <c r="AD2603" i="4"/>
  <c r="AH2603" i="4"/>
  <c r="AI2603" i="4"/>
  <c r="V2608" i="4"/>
  <c r="J2609" i="4"/>
  <c r="AG2599" i="2"/>
  <c r="AE2599" i="2"/>
  <c r="AC2599" i="2"/>
  <c r="AI2599" i="2"/>
  <c r="V2599" i="2"/>
  <c r="AV2568" i="2"/>
  <c r="AW2568" i="2" s="1"/>
  <c r="Z2593" i="2"/>
  <c r="AF2593" i="2" s="1"/>
  <c r="AA2592" i="2"/>
  <c r="AH2592" i="2" s="1"/>
  <c r="AY2560" i="2" s="1"/>
  <c r="AB2594" i="2"/>
  <c r="X2595" i="2"/>
  <c r="Y2594" i="2"/>
  <c r="AD2594" i="2" s="1"/>
  <c r="AE2603" i="4" l="1"/>
  <c r="AK2602" i="4"/>
  <c r="H2602" i="4" s="1"/>
  <c r="G2602" i="4" s="1"/>
  <c r="R2605" i="4"/>
  <c r="S2604" i="4"/>
  <c r="F2604" i="4" s="1"/>
  <c r="AA2604" i="4"/>
  <c r="AD2604" i="4" s="1"/>
  <c r="O2605" i="4"/>
  <c r="Y2605" i="4"/>
  <c r="P2606" i="4"/>
  <c r="R2606" i="4" s="1"/>
  <c r="M2606" i="4"/>
  <c r="X2606" i="4"/>
  <c r="N2607" i="4"/>
  <c r="L2608" i="4"/>
  <c r="W2607" i="4"/>
  <c r="K2607" i="4"/>
  <c r="AK2603" i="4"/>
  <c r="H2603" i="4" s="1"/>
  <c r="G2603" i="4" s="1"/>
  <c r="V2609" i="4"/>
  <c r="J2610" i="4"/>
  <c r="AG2600" i="2"/>
  <c r="AE2600" i="2"/>
  <c r="AC2600" i="2"/>
  <c r="AI2600" i="2"/>
  <c r="V2600" i="2"/>
  <c r="AV2569" i="2"/>
  <c r="AW2569" i="2" s="1"/>
  <c r="X2596" i="2"/>
  <c r="AB2595" i="2"/>
  <c r="Y2595" i="2"/>
  <c r="AD2595" i="2" s="1"/>
  <c r="Z2594" i="2"/>
  <c r="AF2594" i="2" s="1"/>
  <c r="AA2593" i="2"/>
  <c r="AH2593" i="2" s="1"/>
  <c r="AY2561" i="2" s="1"/>
  <c r="AE2604" i="4" l="1"/>
  <c r="AH2604" i="4"/>
  <c r="AI2604" i="4"/>
  <c r="Q2605" i="4"/>
  <c r="T2605" i="4"/>
  <c r="I2605" i="4" s="1"/>
  <c r="Z2605" i="4"/>
  <c r="Q2606" i="4"/>
  <c r="T2606" i="4"/>
  <c r="I2606" i="4" s="1"/>
  <c r="Z2606" i="4"/>
  <c r="AG2604" i="4"/>
  <c r="AF2604" i="4"/>
  <c r="L2609" i="4"/>
  <c r="N2608" i="4"/>
  <c r="W2608" i="4"/>
  <c r="K2608" i="4"/>
  <c r="O2606" i="4"/>
  <c r="Y2606" i="4"/>
  <c r="P2607" i="4"/>
  <c r="R2607" i="4" s="1"/>
  <c r="M2607" i="4"/>
  <c r="X2607" i="4"/>
  <c r="V2610" i="4"/>
  <c r="J2611" i="4"/>
  <c r="AG2601" i="2"/>
  <c r="AE2601" i="2"/>
  <c r="AC2601" i="2"/>
  <c r="AI2601" i="2"/>
  <c r="V2601" i="2"/>
  <c r="AV2570" i="2"/>
  <c r="AW2570" i="2" s="1"/>
  <c r="AA2594" i="2"/>
  <c r="AH2594" i="2" s="1"/>
  <c r="AY2562" i="2" s="1"/>
  <c r="Z2595" i="2"/>
  <c r="AF2595" i="2" s="1"/>
  <c r="AB2596" i="2"/>
  <c r="X2597" i="2"/>
  <c r="Y2596" i="2"/>
  <c r="AD2596" i="2" s="1"/>
  <c r="AK2604" i="4" l="1"/>
  <c r="H2604" i="4" s="1"/>
  <c r="G2604" i="4" s="1"/>
  <c r="S2605" i="4"/>
  <c r="AA2605" i="4"/>
  <c r="Q2607" i="4"/>
  <c r="T2607" i="4"/>
  <c r="I2607" i="4" s="1"/>
  <c r="Z2607" i="4"/>
  <c r="S2606" i="4"/>
  <c r="F2606" i="4" s="1"/>
  <c r="AA2606" i="4"/>
  <c r="F2605" i="4"/>
  <c r="O2607" i="4"/>
  <c r="Y2607" i="4"/>
  <c r="M2608" i="4"/>
  <c r="P2608" i="4"/>
  <c r="X2608" i="4"/>
  <c r="L2610" i="4"/>
  <c r="N2609" i="4"/>
  <c r="W2609" i="4"/>
  <c r="K2609" i="4"/>
  <c r="V2611" i="4"/>
  <c r="J2612" i="4"/>
  <c r="AG2602" i="2"/>
  <c r="AE2602" i="2"/>
  <c r="AC2602" i="2"/>
  <c r="AI2602" i="2"/>
  <c r="V2602" i="2"/>
  <c r="AV2571" i="2"/>
  <c r="AW2571" i="2" s="1"/>
  <c r="Z2596" i="2"/>
  <c r="AF2596" i="2" s="1"/>
  <c r="AA2595" i="2"/>
  <c r="AH2595" i="2" s="1"/>
  <c r="AY2563" i="2" s="1"/>
  <c r="AB2597" i="2"/>
  <c r="X2598" i="2"/>
  <c r="Y2597" i="2"/>
  <c r="AD2597" i="2" s="1"/>
  <c r="R2608" i="4" l="1"/>
  <c r="S2607" i="4"/>
  <c r="F2607" i="4" s="1"/>
  <c r="AA2607" i="4"/>
  <c r="AF2607" i="4" s="1"/>
  <c r="AH2606" i="4"/>
  <c r="AD2606" i="4"/>
  <c r="AG2606" i="4"/>
  <c r="AF2606" i="4"/>
  <c r="AI2606" i="4"/>
  <c r="AF2605" i="4"/>
  <c r="AH2605" i="4"/>
  <c r="AD2605" i="4"/>
  <c r="AG2605" i="4"/>
  <c r="AI2605" i="4"/>
  <c r="AE2605" i="4"/>
  <c r="AE2606" i="4"/>
  <c r="P2609" i="4"/>
  <c r="R2609" i="4" s="1"/>
  <c r="M2609" i="4"/>
  <c r="X2609" i="4"/>
  <c r="L2611" i="4"/>
  <c r="N2610" i="4"/>
  <c r="W2610" i="4"/>
  <c r="K2610" i="4"/>
  <c r="O2608" i="4"/>
  <c r="Y2608" i="4"/>
  <c r="V2612" i="4"/>
  <c r="J2613" i="4"/>
  <c r="AG2603" i="2"/>
  <c r="AE2603" i="2"/>
  <c r="AC2603" i="2"/>
  <c r="AI2603" i="2"/>
  <c r="V2603" i="2"/>
  <c r="AV2572" i="2"/>
  <c r="AW2572" i="2" s="1"/>
  <c r="Z2597" i="2"/>
  <c r="AF2597" i="2" s="1"/>
  <c r="AB2598" i="2"/>
  <c r="X2599" i="2"/>
  <c r="Y2598" i="2"/>
  <c r="AD2598" i="2" s="1"/>
  <c r="AA2596" i="2"/>
  <c r="AH2596" i="2" s="1"/>
  <c r="AY2564" i="2" s="1"/>
  <c r="AE2607" i="4" l="1"/>
  <c r="AD2607" i="4"/>
  <c r="Q2609" i="4"/>
  <c r="Z2609" i="4"/>
  <c r="AG2607" i="4"/>
  <c r="AH2607" i="4"/>
  <c r="AI2607" i="4"/>
  <c r="AK2606" i="4"/>
  <c r="H2606" i="4" s="1"/>
  <c r="G2606" i="4" s="1"/>
  <c r="Q2608" i="4"/>
  <c r="T2608" i="4"/>
  <c r="T2609" i="4" s="1"/>
  <c r="Z2608" i="4"/>
  <c r="AK2605" i="4"/>
  <c r="H2605" i="4" s="1"/>
  <c r="G2605" i="4" s="1"/>
  <c r="N2611" i="4"/>
  <c r="L2612" i="4"/>
  <c r="K2611" i="4"/>
  <c r="W2611" i="4"/>
  <c r="P2610" i="4"/>
  <c r="R2610" i="4" s="1"/>
  <c r="M2610" i="4"/>
  <c r="X2610" i="4"/>
  <c r="O2609" i="4"/>
  <c r="Y2609" i="4"/>
  <c r="V2613" i="4"/>
  <c r="J2614" i="4"/>
  <c r="AG2604" i="2"/>
  <c r="AE2604" i="2"/>
  <c r="AC2604" i="2"/>
  <c r="AI2604" i="2"/>
  <c r="V2604" i="2"/>
  <c r="AV2573" i="2"/>
  <c r="AW2573" i="2" s="1"/>
  <c r="AB2599" i="2"/>
  <c r="X2600" i="2"/>
  <c r="Y2599" i="2"/>
  <c r="AD2599" i="2" s="1"/>
  <c r="Z2598" i="2"/>
  <c r="AF2598" i="2" s="1"/>
  <c r="AA2597" i="2"/>
  <c r="AH2597" i="2" s="1"/>
  <c r="AY2565" i="2" s="1"/>
  <c r="AK2607" i="4" l="1"/>
  <c r="H2607" i="4" s="1"/>
  <c r="G2607" i="4" s="1"/>
  <c r="I2608" i="4"/>
  <c r="S2609" i="4"/>
  <c r="AA2609" i="4"/>
  <c r="AD2609" i="4" s="1"/>
  <c r="I2609" i="4"/>
  <c r="Q2610" i="4"/>
  <c r="T2610" i="4"/>
  <c r="Z2610" i="4"/>
  <c r="F2609" i="4"/>
  <c r="S2608" i="4"/>
  <c r="F2608" i="4" s="1"/>
  <c r="AA2608" i="4"/>
  <c r="O2610" i="4"/>
  <c r="Y2610" i="4"/>
  <c r="L2613" i="4"/>
  <c r="N2612" i="4"/>
  <c r="W2612" i="4"/>
  <c r="K2612" i="4"/>
  <c r="P2611" i="4"/>
  <c r="R2611" i="4" s="1"/>
  <c r="M2611" i="4"/>
  <c r="X2611" i="4"/>
  <c r="V2614" i="4"/>
  <c r="J2615" i="4"/>
  <c r="AA2610" i="4"/>
  <c r="AG2605" i="2"/>
  <c r="AE2605" i="2"/>
  <c r="AC2605" i="2"/>
  <c r="AI2605" i="2"/>
  <c r="V2605" i="2"/>
  <c r="AV2574" i="2"/>
  <c r="AW2574" i="2" s="1"/>
  <c r="AA2598" i="2"/>
  <c r="AH2598" i="2" s="1"/>
  <c r="AY2566" i="2" s="1"/>
  <c r="Z2599" i="2"/>
  <c r="AF2599" i="2" s="1"/>
  <c r="AB2600" i="2"/>
  <c r="X2601" i="2"/>
  <c r="Y2600" i="2"/>
  <c r="AD2600" i="2" s="1"/>
  <c r="AD2608" i="4" l="1"/>
  <c r="AI2608" i="4"/>
  <c r="AG2608" i="4"/>
  <c r="AH2608" i="4"/>
  <c r="AE2608" i="4"/>
  <c r="AF2608" i="4"/>
  <c r="S2610" i="4"/>
  <c r="F2610" i="4" s="1"/>
  <c r="I2610" i="4"/>
  <c r="Q2611" i="4"/>
  <c r="T2611" i="4"/>
  <c r="Z2611" i="4"/>
  <c r="AG2609" i="4"/>
  <c r="AH2609" i="4"/>
  <c r="AE2609" i="4"/>
  <c r="AF2609" i="4"/>
  <c r="AI2609" i="4"/>
  <c r="M2612" i="4"/>
  <c r="P2612" i="4"/>
  <c r="R2612" i="4" s="1"/>
  <c r="X2612" i="4"/>
  <c r="O2611" i="4"/>
  <c r="Y2611" i="4"/>
  <c r="L2614" i="4"/>
  <c r="N2613" i="4"/>
  <c r="W2613" i="4"/>
  <c r="K2613" i="4"/>
  <c r="I2611" i="4"/>
  <c r="AD2610" i="4"/>
  <c r="AG2610" i="4"/>
  <c r="AE2610" i="4"/>
  <c r="AF2610" i="4"/>
  <c r="AI2610" i="4"/>
  <c r="AH2610" i="4"/>
  <c r="V2615" i="4"/>
  <c r="J2616" i="4"/>
  <c r="AG2606" i="2"/>
  <c r="AE2606" i="2"/>
  <c r="AC2606" i="2"/>
  <c r="AI2606" i="2"/>
  <c r="V2606" i="2"/>
  <c r="AV2575" i="2"/>
  <c r="AW2575" i="2" s="1"/>
  <c r="Z2600" i="2"/>
  <c r="AF2600" i="2" s="1"/>
  <c r="AA2599" i="2"/>
  <c r="AH2599" i="2" s="1"/>
  <c r="AY2567" i="2" s="1"/>
  <c r="X2602" i="2"/>
  <c r="AB2601" i="2"/>
  <c r="Y2601" i="2"/>
  <c r="AD2601" i="2" s="1"/>
  <c r="Q2612" i="4" l="1"/>
  <c r="T2612" i="4"/>
  <c r="S2612" i="4" s="1"/>
  <c r="Z2612" i="4"/>
  <c r="AK2609" i="4"/>
  <c r="H2609" i="4" s="1"/>
  <c r="G2609" i="4" s="1"/>
  <c r="S2611" i="4"/>
  <c r="F2611" i="4" s="1"/>
  <c r="AA2611" i="4"/>
  <c r="AE2611" i="4" s="1"/>
  <c r="AK2608" i="4"/>
  <c r="H2608" i="4" s="1"/>
  <c r="G2608" i="4" s="1"/>
  <c r="I2612" i="4"/>
  <c r="P2613" i="4"/>
  <c r="R2613" i="4" s="1"/>
  <c r="M2613" i="4"/>
  <c r="X2613" i="4"/>
  <c r="L2615" i="4"/>
  <c r="N2614" i="4"/>
  <c r="W2614" i="4"/>
  <c r="K2614" i="4"/>
  <c r="O2612" i="4"/>
  <c r="F2612" i="4" s="1"/>
  <c r="Y2612" i="4"/>
  <c r="AK2610" i="4"/>
  <c r="H2610" i="4" s="1"/>
  <c r="G2610" i="4" s="1"/>
  <c r="AA2612" i="4"/>
  <c r="V2616" i="4"/>
  <c r="J2617" i="4"/>
  <c r="AG2607" i="2"/>
  <c r="AE2607" i="2"/>
  <c r="AC2607" i="2"/>
  <c r="AI2607" i="2"/>
  <c r="V2607" i="2"/>
  <c r="AV2576" i="2"/>
  <c r="AW2576" i="2" s="1"/>
  <c r="Z2601" i="2"/>
  <c r="AF2601" i="2" s="1"/>
  <c r="AB2602" i="2"/>
  <c r="X2603" i="2"/>
  <c r="Y2602" i="2"/>
  <c r="AD2602" i="2" s="1"/>
  <c r="AA2600" i="2"/>
  <c r="AH2600" i="2" s="1"/>
  <c r="AY2568" i="2" s="1"/>
  <c r="AH2611" i="4" l="1"/>
  <c r="AI2611" i="4"/>
  <c r="AD2611" i="4"/>
  <c r="AF2611" i="4"/>
  <c r="AG2611" i="4"/>
  <c r="Q2613" i="4"/>
  <c r="T2613" i="4"/>
  <c r="I2613" i="4" s="1"/>
  <c r="Z2613" i="4"/>
  <c r="N2615" i="4"/>
  <c r="L2616" i="4"/>
  <c r="W2615" i="4"/>
  <c r="K2615" i="4"/>
  <c r="P2614" i="4"/>
  <c r="R2614" i="4" s="1"/>
  <c r="M2614" i="4"/>
  <c r="X2614" i="4"/>
  <c r="O2613" i="4"/>
  <c r="Y2613" i="4"/>
  <c r="V2617" i="4"/>
  <c r="J2618" i="4"/>
  <c r="AI2612" i="4"/>
  <c r="AF2612" i="4"/>
  <c r="AG2612" i="4"/>
  <c r="AH2612" i="4"/>
  <c r="AD2612" i="4"/>
  <c r="AE2612" i="4"/>
  <c r="AG2608" i="2"/>
  <c r="AE2608" i="2"/>
  <c r="AC2608" i="2"/>
  <c r="AI2608" i="2"/>
  <c r="V2608" i="2"/>
  <c r="AV2577" i="2"/>
  <c r="AW2577" i="2" s="1"/>
  <c r="AB2603" i="2"/>
  <c r="X2604" i="2"/>
  <c r="Y2603" i="2"/>
  <c r="AD2603" i="2" s="1"/>
  <c r="Z2602" i="2"/>
  <c r="AF2602" i="2" s="1"/>
  <c r="AA2601" i="2"/>
  <c r="AH2601" i="2" s="1"/>
  <c r="AY2569" i="2" s="1"/>
  <c r="S2613" i="4" l="1"/>
  <c r="F2613" i="4" s="1"/>
  <c r="AA2613" i="4"/>
  <c r="AF2613" i="4"/>
  <c r="Q2614" i="4"/>
  <c r="T2614" i="4"/>
  <c r="AA2614" i="4" s="1"/>
  <c r="Z2614" i="4"/>
  <c r="AI2613" i="4"/>
  <c r="AK2611" i="4"/>
  <c r="H2611" i="4" s="1"/>
  <c r="G2611" i="4" s="1"/>
  <c r="O2614" i="4"/>
  <c r="Y2614" i="4"/>
  <c r="L2617" i="4"/>
  <c r="N2616" i="4"/>
  <c r="W2616" i="4"/>
  <c r="K2616" i="4"/>
  <c r="P2615" i="4"/>
  <c r="R2615" i="4" s="1"/>
  <c r="M2615" i="4"/>
  <c r="X2615" i="4"/>
  <c r="AK2612" i="4"/>
  <c r="H2612" i="4" s="1"/>
  <c r="G2612" i="4" s="1"/>
  <c r="V2618" i="4"/>
  <c r="J2619" i="4"/>
  <c r="AG2609" i="2"/>
  <c r="AE2609" i="2"/>
  <c r="AC2609" i="2"/>
  <c r="AI2609" i="2"/>
  <c r="V2609" i="2"/>
  <c r="AV2578" i="2"/>
  <c r="AW2578" i="2" s="1"/>
  <c r="Z2603" i="2"/>
  <c r="AF2603" i="2" s="1"/>
  <c r="AB2604" i="2"/>
  <c r="X2605" i="2"/>
  <c r="Y2604" i="2"/>
  <c r="AD2604" i="2" s="1"/>
  <c r="AA2602" i="2"/>
  <c r="AH2602" i="2" s="1"/>
  <c r="AY2570" i="2" s="1"/>
  <c r="Q2615" i="4" l="1"/>
  <c r="T2615" i="4"/>
  <c r="I2615" i="4" s="1"/>
  <c r="Z2615" i="4"/>
  <c r="AD2613" i="4"/>
  <c r="AE2613" i="4"/>
  <c r="AH2613" i="4"/>
  <c r="AG2613" i="4"/>
  <c r="F2614" i="4"/>
  <c r="S2614" i="4"/>
  <c r="I2614" i="4"/>
  <c r="M2616" i="4"/>
  <c r="P2616" i="4"/>
  <c r="R2616" i="4" s="1"/>
  <c r="X2616" i="4"/>
  <c r="L2618" i="4"/>
  <c r="N2617" i="4"/>
  <c r="W2617" i="4"/>
  <c r="K2617" i="4"/>
  <c r="O2615" i="4"/>
  <c r="Y2615" i="4"/>
  <c r="V2619" i="4"/>
  <c r="J2620" i="4"/>
  <c r="AF2614" i="4"/>
  <c r="AH2614" i="4"/>
  <c r="AD2614" i="4"/>
  <c r="AG2614" i="4"/>
  <c r="AI2614" i="4"/>
  <c r="AE2614" i="4"/>
  <c r="AG2610" i="2"/>
  <c r="AE2610" i="2"/>
  <c r="AC2610" i="2"/>
  <c r="AI2610" i="2"/>
  <c r="V2610" i="2"/>
  <c r="AV2579" i="2"/>
  <c r="AW2579" i="2" s="1"/>
  <c r="X2606" i="2"/>
  <c r="AB2605" i="2"/>
  <c r="Y2605" i="2"/>
  <c r="AD2605" i="2" s="1"/>
  <c r="Z2604" i="2"/>
  <c r="AF2604" i="2" s="1"/>
  <c r="AA2603" i="2"/>
  <c r="AH2603" i="2" s="1"/>
  <c r="AY2571" i="2" s="1"/>
  <c r="AK2613" i="4" l="1"/>
  <c r="H2613" i="4" s="1"/>
  <c r="G2613" i="4" s="1"/>
  <c r="S2615" i="4"/>
  <c r="F2615" i="4" s="1"/>
  <c r="AA2615" i="4"/>
  <c r="AD2615" i="4" s="1"/>
  <c r="Q2616" i="4"/>
  <c r="T2616" i="4"/>
  <c r="S2616" i="4" s="1"/>
  <c r="Z2616" i="4"/>
  <c r="AH2615" i="4"/>
  <c r="AG2615" i="4"/>
  <c r="L2619" i="4"/>
  <c r="N2618" i="4"/>
  <c r="W2618" i="4"/>
  <c r="K2618" i="4"/>
  <c r="O2616" i="4"/>
  <c r="Y2616" i="4"/>
  <c r="P2617" i="4"/>
  <c r="R2617" i="4" s="1"/>
  <c r="M2617" i="4"/>
  <c r="X2617" i="4"/>
  <c r="V2620" i="4"/>
  <c r="J2621" i="4"/>
  <c r="AK2614" i="4"/>
  <c r="H2614" i="4" s="1"/>
  <c r="G2614" i="4" s="1"/>
  <c r="AG2611" i="2"/>
  <c r="AE2611" i="2"/>
  <c r="AC2611" i="2"/>
  <c r="AI2611" i="2"/>
  <c r="V2611" i="2"/>
  <c r="AV2580" i="2"/>
  <c r="AW2580" i="2" s="1"/>
  <c r="AA2604" i="2"/>
  <c r="AH2604" i="2" s="1"/>
  <c r="AY2572" i="2" s="1"/>
  <c r="Z2605" i="2"/>
  <c r="AF2605" i="2" s="1"/>
  <c r="X2607" i="2"/>
  <c r="AB2606" i="2"/>
  <c r="Y2606" i="2"/>
  <c r="AD2606" i="2" s="1"/>
  <c r="F2616" i="4" l="1"/>
  <c r="AA2616" i="4"/>
  <c r="AH2616" i="4" s="1"/>
  <c r="AE2615" i="4"/>
  <c r="AI2615" i="4"/>
  <c r="AF2615" i="4"/>
  <c r="Q2617" i="4"/>
  <c r="T2617" i="4"/>
  <c r="I2617" i="4" s="1"/>
  <c r="Z2617" i="4"/>
  <c r="I2616" i="4"/>
  <c r="O2617" i="4"/>
  <c r="Y2617" i="4"/>
  <c r="P2618" i="4"/>
  <c r="R2618" i="4" s="1"/>
  <c r="M2618" i="4"/>
  <c r="X2618" i="4"/>
  <c r="N2619" i="4"/>
  <c r="L2620" i="4"/>
  <c r="W2619" i="4"/>
  <c r="K2619" i="4"/>
  <c r="V2621" i="4"/>
  <c r="J2622" i="4"/>
  <c r="AD2616" i="4"/>
  <c r="AE2616" i="4"/>
  <c r="AG2612" i="2"/>
  <c r="AE2612" i="2"/>
  <c r="AC2612" i="2"/>
  <c r="AI2612" i="2"/>
  <c r="V2612" i="2"/>
  <c r="AV2581" i="2"/>
  <c r="AW2581" i="2" s="1"/>
  <c r="Z2606" i="2"/>
  <c r="AF2606" i="2" s="1"/>
  <c r="AA2605" i="2"/>
  <c r="AH2605" i="2" s="1"/>
  <c r="AY2573" i="2" s="1"/>
  <c r="AB2607" i="2"/>
  <c r="X2608" i="2"/>
  <c r="Y2607" i="2"/>
  <c r="AD2607" i="2" s="1"/>
  <c r="AG2616" i="4" l="1"/>
  <c r="AI2616" i="4"/>
  <c r="AF2616" i="4"/>
  <c r="AK2615" i="4"/>
  <c r="H2615" i="4" s="1"/>
  <c r="G2615" i="4" s="1"/>
  <c r="Q2618" i="4"/>
  <c r="T2618" i="4"/>
  <c r="I2618" i="4" s="1"/>
  <c r="Z2618" i="4"/>
  <c r="S2617" i="4"/>
  <c r="F2617" i="4" s="1"/>
  <c r="AA2617" i="4"/>
  <c r="AE2617" i="4" s="1"/>
  <c r="P2619" i="4"/>
  <c r="M2619" i="4"/>
  <c r="X2619" i="4"/>
  <c r="O2618" i="4"/>
  <c r="Y2618" i="4"/>
  <c r="L2621" i="4"/>
  <c r="N2620" i="4"/>
  <c r="W2620" i="4"/>
  <c r="K2620" i="4"/>
  <c r="V2622" i="4"/>
  <c r="J2623" i="4"/>
  <c r="AG2613" i="2"/>
  <c r="AE2613" i="2"/>
  <c r="AC2613" i="2"/>
  <c r="AI2613" i="2"/>
  <c r="V2613" i="2"/>
  <c r="AV2582" i="2"/>
  <c r="AW2582" i="2" s="1"/>
  <c r="AB2608" i="2"/>
  <c r="X2609" i="2"/>
  <c r="Y2608" i="2"/>
  <c r="AD2608" i="2" s="1"/>
  <c r="AA2606" i="2"/>
  <c r="AH2606" i="2" s="1"/>
  <c r="AY2574" i="2" s="1"/>
  <c r="Z2607" i="2"/>
  <c r="AF2607" i="2" s="1"/>
  <c r="AK2616" i="4" l="1"/>
  <c r="H2616" i="4" s="1"/>
  <c r="G2616" i="4" s="1"/>
  <c r="AH2617" i="4"/>
  <c r="AI2617" i="4"/>
  <c r="AD2617" i="4"/>
  <c r="AF2617" i="4"/>
  <c r="AG2617" i="4"/>
  <c r="S2618" i="4"/>
  <c r="F2618" i="4" s="1"/>
  <c r="AA2618" i="4"/>
  <c r="AG2618" i="4" s="1"/>
  <c r="R2619" i="4"/>
  <c r="M2620" i="4"/>
  <c r="P2620" i="4"/>
  <c r="X2620" i="4"/>
  <c r="L2622" i="4"/>
  <c r="N2621" i="4"/>
  <c r="W2621" i="4"/>
  <c r="K2621" i="4"/>
  <c r="O2619" i="4"/>
  <c r="Y2619" i="4"/>
  <c r="V2623" i="4"/>
  <c r="J2624" i="4"/>
  <c r="AG2614" i="2"/>
  <c r="AE2614" i="2"/>
  <c r="AC2614" i="2"/>
  <c r="AI2614" i="2"/>
  <c r="V2614" i="2"/>
  <c r="AV2583" i="2"/>
  <c r="AW2583" i="2" s="1"/>
  <c r="Z2608" i="2"/>
  <c r="AF2608" i="2" s="1"/>
  <c r="AA2607" i="2"/>
  <c r="AH2607" i="2" s="1"/>
  <c r="AY2575" i="2" s="1"/>
  <c r="X2610" i="2"/>
  <c r="AB2609" i="2"/>
  <c r="Y2609" i="2"/>
  <c r="AD2609" i="2" s="1"/>
  <c r="AI2618" i="4" l="1"/>
  <c r="AE2618" i="4"/>
  <c r="AH2618" i="4"/>
  <c r="AK2617" i="4"/>
  <c r="H2617" i="4" s="1"/>
  <c r="G2617" i="4" s="1"/>
  <c r="Q2619" i="4"/>
  <c r="T2619" i="4"/>
  <c r="Z2619" i="4"/>
  <c r="R2620" i="4"/>
  <c r="AF2618" i="4"/>
  <c r="AD2618" i="4"/>
  <c r="L2623" i="4"/>
  <c r="N2622" i="4"/>
  <c r="K2622" i="4"/>
  <c r="W2622" i="4"/>
  <c r="O2620" i="4"/>
  <c r="Y2620" i="4"/>
  <c r="P2621" i="4"/>
  <c r="M2621" i="4"/>
  <c r="X2621" i="4"/>
  <c r="V2624" i="4"/>
  <c r="J2625" i="4"/>
  <c r="AG2615" i="2"/>
  <c r="AE2615" i="2"/>
  <c r="AC2615" i="2"/>
  <c r="AI2615" i="2"/>
  <c r="V2615" i="2"/>
  <c r="AV2584" i="2"/>
  <c r="AW2584" i="2" s="1"/>
  <c r="Z2609" i="2"/>
  <c r="AF2609" i="2" s="1"/>
  <c r="AB2610" i="2"/>
  <c r="X2611" i="2"/>
  <c r="Y2610" i="2"/>
  <c r="AD2610" i="2" s="1"/>
  <c r="AA2608" i="2"/>
  <c r="AH2608" i="2" s="1"/>
  <c r="AY2576" i="2" s="1"/>
  <c r="R2621" i="4" l="1"/>
  <c r="Z2621" i="4" s="1"/>
  <c r="AK2618" i="4"/>
  <c r="H2618" i="4" s="1"/>
  <c r="G2618" i="4" s="1"/>
  <c r="Q2621" i="4"/>
  <c r="S2619" i="4"/>
  <c r="F2619" i="4" s="1"/>
  <c r="AA2619" i="4"/>
  <c r="Q2620" i="4"/>
  <c r="T2620" i="4"/>
  <c r="Z2620" i="4"/>
  <c r="I2619" i="4"/>
  <c r="O2621" i="4"/>
  <c r="Y2621" i="4"/>
  <c r="P2622" i="4"/>
  <c r="R2622" i="4" s="1"/>
  <c r="M2622" i="4"/>
  <c r="X2622" i="4"/>
  <c r="N2623" i="4"/>
  <c r="L2624" i="4"/>
  <c r="W2623" i="4"/>
  <c r="K2623" i="4"/>
  <c r="V2625" i="4"/>
  <c r="J2626" i="4"/>
  <c r="AG2616" i="2"/>
  <c r="AE2616" i="2"/>
  <c r="AC2616" i="2"/>
  <c r="AI2616" i="2"/>
  <c r="V2616" i="2"/>
  <c r="AV2585" i="2"/>
  <c r="AW2585" i="2" s="1"/>
  <c r="X2612" i="2"/>
  <c r="AB2611" i="2"/>
  <c r="Y2611" i="2"/>
  <c r="AD2611" i="2" s="1"/>
  <c r="Z2610" i="2"/>
  <c r="AF2610" i="2" s="1"/>
  <c r="AA2609" i="2"/>
  <c r="AH2609" i="2" s="1"/>
  <c r="AY2577" i="2" s="1"/>
  <c r="S2620" i="4" l="1"/>
  <c r="AA2620" i="4"/>
  <c r="Q2622" i="4"/>
  <c r="Z2622" i="4"/>
  <c r="F2620" i="4"/>
  <c r="T2621" i="4"/>
  <c r="I2620" i="4"/>
  <c r="AD2619" i="4"/>
  <c r="AE2619" i="4"/>
  <c r="AI2619" i="4"/>
  <c r="AF2619" i="4"/>
  <c r="AH2619" i="4"/>
  <c r="AG2619" i="4"/>
  <c r="L2625" i="4"/>
  <c r="N2624" i="4"/>
  <c r="W2624" i="4"/>
  <c r="K2624" i="4"/>
  <c r="O2622" i="4"/>
  <c r="Y2622" i="4"/>
  <c r="P2623" i="4"/>
  <c r="M2623" i="4"/>
  <c r="X2623" i="4"/>
  <c r="V2626" i="4"/>
  <c r="J2627" i="4"/>
  <c r="AG2617" i="2"/>
  <c r="AE2617" i="2"/>
  <c r="AC2617" i="2"/>
  <c r="AI2617" i="2"/>
  <c r="V2617" i="2"/>
  <c r="AV2586" i="2"/>
  <c r="AW2586" i="2" s="1"/>
  <c r="AA2610" i="2"/>
  <c r="AH2610" i="2" s="1"/>
  <c r="AY2578" i="2" s="1"/>
  <c r="Z2611" i="2"/>
  <c r="AF2611" i="2" s="1"/>
  <c r="AB2612" i="2"/>
  <c r="X2613" i="2"/>
  <c r="Y2612" i="2"/>
  <c r="AD2612" i="2" s="1"/>
  <c r="S2621" i="4" l="1"/>
  <c r="F2621" i="4" s="1"/>
  <c r="AA2621" i="4"/>
  <c r="I2621" i="4"/>
  <c r="AI2620" i="4"/>
  <c r="AD2620" i="4"/>
  <c r="AG2620" i="4"/>
  <c r="AF2620" i="4"/>
  <c r="AH2620" i="4"/>
  <c r="AE2620" i="4"/>
  <c r="R2623" i="4"/>
  <c r="AK2619" i="4"/>
  <c r="H2619" i="4" s="1"/>
  <c r="G2619" i="4" s="1"/>
  <c r="T2622" i="4"/>
  <c r="O2623" i="4"/>
  <c r="Y2623" i="4"/>
  <c r="M2624" i="4"/>
  <c r="P2624" i="4"/>
  <c r="X2624" i="4"/>
  <c r="L2626" i="4"/>
  <c r="N2625" i="4"/>
  <c r="W2625" i="4"/>
  <c r="K2625" i="4"/>
  <c r="V2627" i="4"/>
  <c r="J2628" i="4"/>
  <c r="AG2618" i="2"/>
  <c r="AE2618" i="2"/>
  <c r="AC2618" i="2"/>
  <c r="AI2618" i="2"/>
  <c r="V2618" i="2"/>
  <c r="AV2587" i="2"/>
  <c r="AW2587" i="2" s="1"/>
  <c r="Z2612" i="2"/>
  <c r="AF2612" i="2" s="1"/>
  <c r="AA2611" i="2"/>
  <c r="AH2611" i="2" s="1"/>
  <c r="AY2579" i="2" s="1"/>
  <c r="X2614" i="2"/>
  <c r="AB2613" i="2"/>
  <c r="Y2613" i="2"/>
  <c r="AD2613" i="2" s="1"/>
  <c r="Q2623" i="4" l="1"/>
  <c r="T2623" i="4"/>
  <c r="Z2623" i="4"/>
  <c r="S2622" i="4"/>
  <c r="F2622" i="4" s="1"/>
  <c r="AA2622" i="4"/>
  <c r="I2622" i="4"/>
  <c r="I2623" i="4"/>
  <c r="R2624" i="4"/>
  <c r="AH2621" i="4"/>
  <c r="AI2621" i="4"/>
  <c r="AE2621" i="4"/>
  <c r="AG2621" i="4"/>
  <c r="AF2621" i="4"/>
  <c r="AD2621" i="4"/>
  <c r="AK2620" i="4"/>
  <c r="H2620" i="4" s="1"/>
  <c r="G2620" i="4" s="1"/>
  <c r="P2625" i="4"/>
  <c r="M2625" i="4"/>
  <c r="X2625" i="4"/>
  <c r="L2627" i="4"/>
  <c r="N2626" i="4"/>
  <c r="W2626" i="4"/>
  <c r="K2626" i="4"/>
  <c r="O2624" i="4"/>
  <c r="Y2624" i="4"/>
  <c r="V2628" i="4"/>
  <c r="J2629" i="4"/>
  <c r="AG2619" i="2"/>
  <c r="AE2619" i="2"/>
  <c r="AC2619" i="2"/>
  <c r="AI2619" i="2"/>
  <c r="V2619" i="2"/>
  <c r="AV2588" i="2"/>
  <c r="AW2588" i="2" s="1"/>
  <c r="Z2613" i="2"/>
  <c r="AF2613" i="2" s="1"/>
  <c r="X2615" i="2"/>
  <c r="AB2614" i="2"/>
  <c r="Y2614" i="2"/>
  <c r="AD2614" i="2" s="1"/>
  <c r="AA2612" i="2"/>
  <c r="AH2612" i="2" s="1"/>
  <c r="AY2580" i="2" s="1"/>
  <c r="R2625" i="4" l="1"/>
  <c r="Q2624" i="4"/>
  <c r="T2624" i="4"/>
  <c r="I2624" i="4" s="1"/>
  <c r="Z2624" i="4"/>
  <c r="AH2622" i="4"/>
  <c r="AI2622" i="4"/>
  <c r="AG2622" i="4"/>
  <c r="AE2622" i="4"/>
  <c r="AD2622" i="4"/>
  <c r="AF2622" i="4"/>
  <c r="S2623" i="4"/>
  <c r="F2623" i="4" s="1"/>
  <c r="AA2623" i="4"/>
  <c r="AK2621" i="4"/>
  <c r="H2621" i="4" s="1"/>
  <c r="G2621" i="4" s="1"/>
  <c r="P2626" i="4"/>
  <c r="R2626" i="4" s="1"/>
  <c r="M2626" i="4"/>
  <c r="X2626" i="4"/>
  <c r="N2627" i="4"/>
  <c r="L2628" i="4"/>
  <c r="W2627" i="4"/>
  <c r="K2627" i="4"/>
  <c r="O2625" i="4"/>
  <c r="Y2625" i="4"/>
  <c r="V2629" i="4"/>
  <c r="J2630" i="4"/>
  <c r="AG2620" i="2"/>
  <c r="AE2620" i="2"/>
  <c r="AC2620" i="2"/>
  <c r="AI2620" i="2"/>
  <c r="V2620" i="2"/>
  <c r="AV2589" i="2"/>
  <c r="AW2589" i="2" s="1"/>
  <c r="AB2615" i="2"/>
  <c r="X2616" i="2"/>
  <c r="Y2615" i="2"/>
  <c r="AD2615" i="2" s="1"/>
  <c r="AA2613" i="2"/>
  <c r="AH2613" i="2" s="1"/>
  <c r="AY2581" i="2" s="1"/>
  <c r="Z2614" i="2"/>
  <c r="AF2614" i="2" s="1"/>
  <c r="Q2626" i="4" l="1"/>
  <c r="Z2626" i="4"/>
  <c r="AK2622" i="4"/>
  <c r="H2622" i="4" s="1"/>
  <c r="G2622" i="4" s="1"/>
  <c r="AH2623" i="4"/>
  <c r="AE2623" i="4"/>
  <c r="AG2623" i="4"/>
  <c r="AF2623" i="4"/>
  <c r="AD2623" i="4"/>
  <c r="AI2623" i="4"/>
  <c r="Q2625" i="4"/>
  <c r="T2625" i="4"/>
  <c r="Z2625" i="4"/>
  <c r="S2624" i="4"/>
  <c r="F2624" i="4" s="1"/>
  <c r="AA2624" i="4"/>
  <c r="I2625" i="4"/>
  <c r="L2629" i="4"/>
  <c r="N2628" i="4"/>
  <c r="K2628" i="4"/>
  <c r="W2628" i="4"/>
  <c r="P2627" i="4"/>
  <c r="M2627" i="4"/>
  <c r="X2627" i="4"/>
  <c r="O2626" i="4"/>
  <c r="Y2626" i="4"/>
  <c r="V2630" i="4"/>
  <c r="J2631" i="4"/>
  <c r="AG2621" i="2"/>
  <c r="AE2621" i="2"/>
  <c r="AC2621" i="2"/>
  <c r="AI2621" i="2"/>
  <c r="V2621" i="2"/>
  <c r="AV2590" i="2"/>
  <c r="AW2590" i="2" s="1"/>
  <c r="Z2615" i="2"/>
  <c r="AF2615" i="2" s="1"/>
  <c r="AA2614" i="2"/>
  <c r="AH2614" i="2" s="1"/>
  <c r="AY2582" i="2" s="1"/>
  <c r="AB2616" i="2"/>
  <c r="X2617" i="2"/>
  <c r="Y2616" i="2"/>
  <c r="AD2616" i="2" s="1"/>
  <c r="AK2623" i="4" l="1"/>
  <c r="H2623" i="4" s="1"/>
  <c r="G2623" i="4" s="1"/>
  <c r="S2625" i="4"/>
  <c r="F2625" i="4" s="1"/>
  <c r="AA2625" i="4"/>
  <c r="AI2625" i="4" s="1"/>
  <c r="T2626" i="4"/>
  <c r="R2627" i="4"/>
  <c r="AF2624" i="4"/>
  <c r="AG2624" i="4"/>
  <c r="AD2624" i="4"/>
  <c r="AH2624" i="4"/>
  <c r="AI2624" i="4"/>
  <c r="AE2624" i="4"/>
  <c r="AD2625" i="4"/>
  <c r="M2628" i="4"/>
  <c r="P2628" i="4"/>
  <c r="X2628" i="4"/>
  <c r="O2627" i="4"/>
  <c r="Y2627" i="4"/>
  <c r="L2630" i="4"/>
  <c r="N2629" i="4"/>
  <c r="W2629" i="4"/>
  <c r="K2629" i="4"/>
  <c r="V2631" i="4"/>
  <c r="J2632" i="4"/>
  <c r="AG2622" i="2"/>
  <c r="AE2622" i="2"/>
  <c r="AC2622" i="2"/>
  <c r="AI2622" i="2"/>
  <c r="V2622" i="2"/>
  <c r="AV2591" i="2"/>
  <c r="AW2591" i="2" s="1"/>
  <c r="Z2616" i="2"/>
  <c r="AF2616" i="2" s="1"/>
  <c r="X2618" i="2"/>
  <c r="AB2617" i="2"/>
  <c r="Y2617" i="2"/>
  <c r="AD2617" i="2" s="1"/>
  <c r="AA2615" i="2"/>
  <c r="AH2615" i="2" s="1"/>
  <c r="AY2583" i="2" s="1"/>
  <c r="R2628" i="4" l="1"/>
  <c r="AK2624" i="4"/>
  <c r="H2624" i="4" s="1"/>
  <c r="G2624" i="4" s="1"/>
  <c r="AG2625" i="4"/>
  <c r="AF2625" i="4"/>
  <c r="AH2625" i="4"/>
  <c r="AE2625" i="4"/>
  <c r="Q2628" i="4"/>
  <c r="Z2628" i="4"/>
  <c r="Q2627" i="4"/>
  <c r="T2627" i="4"/>
  <c r="Z2627" i="4"/>
  <c r="S2626" i="4"/>
  <c r="F2626" i="4" s="1"/>
  <c r="AA2626" i="4"/>
  <c r="I2626" i="4"/>
  <c r="P2629" i="4"/>
  <c r="R2629" i="4" s="1"/>
  <c r="M2629" i="4"/>
  <c r="L2631" i="4"/>
  <c r="N2630" i="4"/>
  <c r="W2630" i="4"/>
  <c r="K2630" i="4"/>
  <c r="O2628" i="4"/>
  <c r="Y2628" i="4"/>
  <c r="X2629" i="4"/>
  <c r="V2632" i="4"/>
  <c r="J2633" i="4"/>
  <c r="AG2623" i="2"/>
  <c r="AE2623" i="2"/>
  <c r="AC2623" i="2"/>
  <c r="AI2623" i="2"/>
  <c r="V2623" i="2"/>
  <c r="AV2592" i="2"/>
  <c r="AW2592" i="2" s="1"/>
  <c r="AB2618" i="2"/>
  <c r="X2619" i="2"/>
  <c r="Y2618" i="2"/>
  <c r="AD2618" i="2" s="1"/>
  <c r="Z2617" i="2"/>
  <c r="AF2617" i="2" s="1"/>
  <c r="AA2616" i="2"/>
  <c r="AH2616" i="2" s="1"/>
  <c r="AY2584" i="2" s="1"/>
  <c r="AK2625" i="4" l="1"/>
  <c r="H2625" i="4" s="1"/>
  <c r="G2625" i="4" s="1"/>
  <c r="S2627" i="4"/>
  <c r="F2627" i="4" s="1"/>
  <c r="AA2627" i="4"/>
  <c r="AG2626" i="4"/>
  <c r="AD2626" i="4"/>
  <c r="AE2626" i="4"/>
  <c r="AH2626" i="4"/>
  <c r="AI2626" i="4"/>
  <c r="AF2626" i="4"/>
  <c r="I2627" i="4"/>
  <c r="Q2629" i="4"/>
  <c r="Z2629" i="4"/>
  <c r="T2628" i="4"/>
  <c r="P2630" i="4"/>
  <c r="R2630" i="4" s="1"/>
  <c r="M2630" i="4"/>
  <c r="X2630" i="4"/>
  <c r="N2631" i="4"/>
  <c r="L2632" i="4"/>
  <c r="W2631" i="4"/>
  <c r="K2631" i="4"/>
  <c r="O2629" i="4"/>
  <c r="Y2629" i="4"/>
  <c r="V2633" i="4"/>
  <c r="J2634" i="4"/>
  <c r="AG2624" i="2"/>
  <c r="AE2624" i="2"/>
  <c r="AC2624" i="2"/>
  <c r="AI2624" i="2"/>
  <c r="V2624" i="2"/>
  <c r="AV2593" i="2"/>
  <c r="AW2593" i="2" s="1"/>
  <c r="AA2617" i="2"/>
  <c r="AH2617" i="2" s="1"/>
  <c r="AY2585" i="2" s="1"/>
  <c r="Z2618" i="2"/>
  <c r="AF2618" i="2" s="1"/>
  <c r="AB2619" i="2"/>
  <c r="X2620" i="2"/>
  <c r="Y2619" i="2"/>
  <c r="AD2619" i="2" s="1"/>
  <c r="S2628" i="4" l="1"/>
  <c r="F2628" i="4" s="1"/>
  <c r="AA2628" i="4"/>
  <c r="I2628" i="4"/>
  <c r="AD2627" i="4"/>
  <c r="AI2627" i="4"/>
  <c r="AE2627" i="4"/>
  <c r="AH2627" i="4"/>
  <c r="AF2627" i="4"/>
  <c r="AG2627" i="4"/>
  <c r="AK2626" i="4"/>
  <c r="H2626" i="4" s="1"/>
  <c r="G2626" i="4" s="1"/>
  <c r="T2629" i="4"/>
  <c r="T2630" i="4" s="1"/>
  <c r="Q2630" i="4"/>
  <c r="Z2630" i="4"/>
  <c r="P2631" i="4"/>
  <c r="M2631" i="4"/>
  <c r="X2631" i="4"/>
  <c r="L2633" i="4"/>
  <c r="N2632" i="4"/>
  <c r="W2632" i="4"/>
  <c r="K2632" i="4"/>
  <c r="O2630" i="4"/>
  <c r="Y2630" i="4"/>
  <c r="V2634" i="4"/>
  <c r="J2635" i="4"/>
  <c r="AG2625" i="2"/>
  <c r="AE2625" i="2"/>
  <c r="AC2625" i="2"/>
  <c r="AI2625" i="2"/>
  <c r="V2625" i="2"/>
  <c r="AV2594" i="2"/>
  <c r="AW2594" i="2" s="1"/>
  <c r="Z2619" i="2"/>
  <c r="AF2619" i="2" s="1"/>
  <c r="AA2618" i="2"/>
  <c r="AH2618" i="2" s="1"/>
  <c r="AY2586" i="2" s="1"/>
  <c r="AB2620" i="2"/>
  <c r="X2621" i="2"/>
  <c r="Y2620" i="2"/>
  <c r="AD2620" i="2" s="1"/>
  <c r="AK2627" i="4" l="1"/>
  <c r="H2627" i="4" s="1"/>
  <c r="G2627" i="4" s="1"/>
  <c r="S2630" i="4"/>
  <c r="F2630" i="4" s="1"/>
  <c r="I2630" i="4"/>
  <c r="R2631" i="4"/>
  <c r="AH2628" i="4"/>
  <c r="AI2628" i="4"/>
  <c r="AE2628" i="4"/>
  <c r="AG2628" i="4"/>
  <c r="AD2628" i="4"/>
  <c r="AF2628" i="4"/>
  <c r="AA2630" i="4"/>
  <c r="AG2630" i="4" s="1"/>
  <c r="S2629" i="4"/>
  <c r="F2629" i="4" s="1"/>
  <c r="AA2629" i="4"/>
  <c r="I2629" i="4"/>
  <c r="L2634" i="4"/>
  <c r="N2633" i="4"/>
  <c r="W2633" i="4"/>
  <c r="K2633" i="4"/>
  <c r="M2632" i="4"/>
  <c r="P2632" i="4"/>
  <c r="X2632" i="4"/>
  <c r="O2631" i="4"/>
  <c r="Y2631" i="4"/>
  <c r="V2635" i="4"/>
  <c r="J2636" i="4"/>
  <c r="AG2626" i="2"/>
  <c r="AE2626" i="2"/>
  <c r="AC2626" i="2"/>
  <c r="AI2626" i="2"/>
  <c r="V2626" i="2"/>
  <c r="AV2595" i="2"/>
  <c r="AW2595" i="2" s="1"/>
  <c r="AB2621" i="2"/>
  <c r="X2622" i="2"/>
  <c r="Y2621" i="2"/>
  <c r="AD2621" i="2" s="1"/>
  <c r="Z2620" i="2"/>
  <c r="AF2620" i="2" s="1"/>
  <c r="AA2619" i="2"/>
  <c r="AH2619" i="2" s="1"/>
  <c r="AY2587" i="2" s="1"/>
  <c r="AD2630" i="4" l="1"/>
  <c r="AH2630" i="4"/>
  <c r="AF2630" i="4"/>
  <c r="AI2630" i="4"/>
  <c r="AE2630" i="4"/>
  <c r="R2632" i="4"/>
  <c r="AE2629" i="4"/>
  <c r="AF2629" i="4"/>
  <c r="AG2629" i="4"/>
  <c r="AI2629" i="4"/>
  <c r="AD2629" i="4"/>
  <c r="AH2629" i="4"/>
  <c r="AK2628" i="4"/>
  <c r="H2628" i="4" s="1"/>
  <c r="G2628" i="4" s="1"/>
  <c r="Q2631" i="4"/>
  <c r="T2631" i="4"/>
  <c r="Z2631" i="4"/>
  <c r="O2632" i="4"/>
  <c r="Y2632" i="4"/>
  <c r="P2633" i="4"/>
  <c r="M2633" i="4"/>
  <c r="X2633" i="4"/>
  <c r="L2635" i="4"/>
  <c r="N2634" i="4"/>
  <c r="W2634" i="4"/>
  <c r="K2634" i="4"/>
  <c r="V2636" i="4"/>
  <c r="J2637" i="4"/>
  <c r="AG2627" i="2"/>
  <c r="AE2627" i="2"/>
  <c r="AC2627" i="2"/>
  <c r="AI2627" i="2"/>
  <c r="V2627" i="2"/>
  <c r="AV2596" i="2"/>
  <c r="AW2596" i="2" s="1"/>
  <c r="AA2620" i="2"/>
  <c r="AH2620" i="2" s="1"/>
  <c r="AY2588" i="2" s="1"/>
  <c r="Z2621" i="2"/>
  <c r="AF2621" i="2" s="1"/>
  <c r="AB2622" i="2"/>
  <c r="X2623" i="2"/>
  <c r="Y2622" i="2"/>
  <c r="AD2622" i="2" s="1"/>
  <c r="AK2630" i="4" l="1"/>
  <c r="H2630" i="4" s="1"/>
  <c r="G2630" i="4" s="1"/>
  <c r="AK2629" i="4"/>
  <c r="H2629" i="4" s="1"/>
  <c r="G2629" i="4" s="1"/>
  <c r="R2633" i="4"/>
  <c r="Q2632" i="4"/>
  <c r="T2632" i="4"/>
  <c r="Z2632" i="4"/>
  <c r="S2631" i="4"/>
  <c r="F2631" i="4" s="1"/>
  <c r="AA2631" i="4"/>
  <c r="I2631" i="4"/>
  <c r="P2634" i="4"/>
  <c r="M2634" i="4"/>
  <c r="X2634" i="4"/>
  <c r="O2633" i="4"/>
  <c r="Y2633" i="4"/>
  <c r="N2635" i="4"/>
  <c r="L2636" i="4"/>
  <c r="K2635" i="4"/>
  <c r="W2635" i="4"/>
  <c r="V2637" i="4"/>
  <c r="J2638" i="4"/>
  <c r="AG2628" i="2"/>
  <c r="AE2628" i="2"/>
  <c r="AC2628" i="2"/>
  <c r="AI2628" i="2"/>
  <c r="V2628" i="2"/>
  <c r="AV2597" i="2"/>
  <c r="AW2597" i="2" s="1"/>
  <c r="Z2622" i="2"/>
  <c r="AF2622" i="2" s="1"/>
  <c r="AA2621" i="2"/>
  <c r="AH2621" i="2" s="1"/>
  <c r="AY2589" i="2" s="1"/>
  <c r="X2624" i="2"/>
  <c r="AB2623" i="2"/>
  <c r="Y2623" i="2"/>
  <c r="AD2623" i="2" s="1"/>
  <c r="Q2633" i="4" l="1"/>
  <c r="T2633" i="4"/>
  <c r="I2633" i="4" s="1"/>
  <c r="Z2633" i="4"/>
  <c r="S2632" i="4"/>
  <c r="F2632" i="4" s="1"/>
  <c r="AA2632" i="4"/>
  <c r="AI2632" i="4" s="1"/>
  <c r="I2632" i="4"/>
  <c r="AI2631" i="4"/>
  <c r="AG2631" i="4"/>
  <c r="AF2631" i="4"/>
  <c r="AD2631" i="4"/>
  <c r="AE2631" i="4"/>
  <c r="AH2631" i="4"/>
  <c r="R2634" i="4"/>
  <c r="L2637" i="4"/>
  <c r="N2636" i="4"/>
  <c r="W2636" i="4"/>
  <c r="K2636" i="4"/>
  <c r="P2635" i="4"/>
  <c r="M2635" i="4"/>
  <c r="X2635" i="4"/>
  <c r="O2634" i="4"/>
  <c r="Y2634" i="4"/>
  <c r="V2638" i="4"/>
  <c r="J2639" i="4"/>
  <c r="AG2629" i="2"/>
  <c r="AE2629" i="2"/>
  <c r="AC2629" i="2"/>
  <c r="AI2629" i="2"/>
  <c r="V2629" i="2"/>
  <c r="AV2598" i="2"/>
  <c r="AW2598" i="2" s="1"/>
  <c r="Z2623" i="2"/>
  <c r="AF2623" i="2" s="1"/>
  <c r="AB2624" i="2"/>
  <c r="X2625" i="2"/>
  <c r="Y2624" i="2"/>
  <c r="AD2624" i="2" s="1"/>
  <c r="AA2622" i="2"/>
  <c r="AH2622" i="2" s="1"/>
  <c r="AY2590" i="2" s="1"/>
  <c r="AE2632" i="4" l="1"/>
  <c r="AK2631" i="4"/>
  <c r="H2631" i="4" s="1"/>
  <c r="G2631" i="4" s="1"/>
  <c r="AF2632" i="4"/>
  <c r="Q2634" i="4"/>
  <c r="T2634" i="4"/>
  <c r="Z2634" i="4"/>
  <c r="S2633" i="4"/>
  <c r="AA2633" i="4"/>
  <c r="AG2632" i="4"/>
  <c r="F2633" i="4"/>
  <c r="AH2632" i="4"/>
  <c r="R2635" i="4"/>
  <c r="AD2632" i="4"/>
  <c r="M2636" i="4"/>
  <c r="P2636" i="4"/>
  <c r="X2636" i="4"/>
  <c r="O2635" i="4"/>
  <c r="Y2635" i="4"/>
  <c r="L2638" i="4"/>
  <c r="N2637" i="4"/>
  <c r="W2637" i="4"/>
  <c r="K2637" i="4"/>
  <c r="V2639" i="4"/>
  <c r="J2640" i="4"/>
  <c r="AG2630" i="2"/>
  <c r="AE2630" i="2"/>
  <c r="AC2630" i="2"/>
  <c r="AI2630" i="2"/>
  <c r="V2630" i="2"/>
  <c r="AV2599" i="2"/>
  <c r="AW2599" i="2" s="1"/>
  <c r="AB2625" i="2"/>
  <c r="X2626" i="2"/>
  <c r="Y2625" i="2"/>
  <c r="AD2625" i="2" s="1"/>
  <c r="Z2624" i="2"/>
  <c r="AF2624" i="2" s="1"/>
  <c r="AA2623" i="2"/>
  <c r="AH2623" i="2" s="1"/>
  <c r="AY2591" i="2" s="1"/>
  <c r="AK2632" i="4" l="1"/>
  <c r="H2632" i="4" s="1"/>
  <c r="G2632" i="4" s="1"/>
  <c r="Q2635" i="4"/>
  <c r="T2635" i="4"/>
  <c r="Z2635" i="4"/>
  <c r="S2634" i="4"/>
  <c r="F2634" i="4" s="1"/>
  <c r="AA2634" i="4"/>
  <c r="AE2634" i="4" s="1"/>
  <c r="I2634" i="4"/>
  <c r="R2636" i="4"/>
  <c r="AD2633" i="4"/>
  <c r="AF2633" i="4"/>
  <c r="AE2633" i="4"/>
  <c r="AG2633" i="4"/>
  <c r="AI2633" i="4"/>
  <c r="AH2633" i="4"/>
  <c r="P2637" i="4"/>
  <c r="M2637" i="4"/>
  <c r="X2637" i="4"/>
  <c r="L2639" i="4"/>
  <c r="N2638" i="4"/>
  <c r="W2638" i="4"/>
  <c r="K2638" i="4"/>
  <c r="O2636" i="4"/>
  <c r="Y2636" i="4"/>
  <c r="V2640" i="4"/>
  <c r="J2641" i="4"/>
  <c r="AG2631" i="2"/>
  <c r="AE2631" i="2"/>
  <c r="AC2631" i="2"/>
  <c r="AI2631" i="2"/>
  <c r="V2631" i="2"/>
  <c r="AV2600" i="2"/>
  <c r="AW2600" i="2" s="1"/>
  <c r="AA2624" i="2"/>
  <c r="AH2624" i="2" s="1"/>
  <c r="AY2592" i="2" s="1"/>
  <c r="Z2625" i="2"/>
  <c r="AF2625" i="2" s="1"/>
  <c r="AB2626" i="2"/>
  <c r="X2627" i="2"/>
  <c r="Y2626" i="2"/>
  <c r="AD2626" i="2" s="1"/>
  <c r="S2635" i="4" l="1"/>
  <c r="AA2635" i="4"/>
  <c r="AD2635" i="4" s="1"/>
  <c r="I2635" i="4"/>
  <c r="AH2634" i="4"/>
  <c r="F2635" i="4"/>
  <c r="AI2634" i="4"/>
  <c r="AK2633" i="4"/>
  <c r="H2633" i="4" s="1"/>
  <c r="G2633" i="4" s="1"/>
  <c r="AF2634" i="4"/>
  <c r="AG2634" i="4"/>
  <c r="R2637" i="4"/>
  <c r="Q2636" i="4"/>
  <c r="T2636" i="4"/>
  <c r="Z2636" i="4"/>
  <c r="AG2635" i="4"/>
  <c r="AF2635" i="4"/>
  <c r="AH2635" i="4"/>
  <c r="AD2634" i="4"/>
  <c r="N2639" i="4"/>
  <c r="L2640" i="4"/>
  <c r="W2639" i="4"/>
  <c r="K2639" i="4"/>
  <c r="P2638" i="4"/>
  <c r="M2638" i="4"/>
  <c r="X2638" i="4"/>
  <c r="O2637" i="4"/>
  <c r="Y2637" i="4"/>
  <c r="V2641" i="4"/>
  <c r="J2642" i="4"/>
  <c r="AG2632" i="2"/>
  <c r="AE2632" i="2"/>
  <c r="AC2632" i="2"/>
  <c r="AI2632" i="2"/>
  <c r="V2632" i="2"/>
  <c r="AV2601" i="2"/>
  <c r="AW2601" i="2" s="1"/>
  <c r="Z2626" i="2"/>
  <c r="AF2626" i="2" s="1"/>
  <c r="AA2625" i="2"/>
  <c r="AH2625" i="2" s="1"/>
  <c r="AY2593" i="2" s="1"/>
  <c r="X2628" i="2"/>
  <c r="AB2627" i="2"/>
  <c r="Y2627" i="2"/>
  <c r="AD2627" i="2" s="1"/>
  <c r="AI2635" i="4" l="1"/>
  <c r="AE2635" i="4"/>
  <c r="Q2637" i="4"/>
  <c r="T2637" i="4"/>
  <c r="Z2637" i="4"/>
  <c r="R2638" i="4"/>
  <c r="S2636" i="4"/>
  <c r="AA2636" i="4"/>
  <c r="AI2636" i="4" s="1"/>
  <c r="I2636" i="4"/>
  <c r="AK2634" i="4"/>
  <c r="H2634" i="4" s="1"/>
  <c r="G2634" i="4" s="1"/>
  <c r="F2636" i="4"/>
  <c r="L2641" i="4"/>
  <c r="N2640" i="4"/>
  <c r="W2640" i="4"/>
  <c r="K2640" i="4"/>
  <c r="O2638" i="4"/>
  <c r="Y2638" i="4"/>
  <c r="P2639" i="4"/>
  <c r="R2639" i="4" s="1"/>
  <c r="M2639" i="4"/>
  <c r="X2639" i="4"/>
  <c r="V2642" i="4"/>
  <c r="J2643" i="4"/>
  <c r="AG2633" i="2"/>
  <c r="AE2633" i="2"/>
  <c r="AC2633" i="2"/>
  <c r="AI2633" i="2"/>
  <c r="V2633" i="2"/>
  <c r="AV2602" i="2"/>
  <c r="AW2602" i="2" s="1"/>
  <c r="Z2627" i="2"/>
  <c r="AF2627" i="2" s="1"/>
  <c r="AB2628" i="2"/>
  <c r="X2629" i="2"/>
  <c r="Y2628" i="2"/>
  <c r="AD2628" i="2" s="1"/>
  <c r="AA2626" i="2"/>
  <c r="AH2626" i="2" s="1"/>
  <c r="AY2594" i="2" s="1"/>
  <c r="AK2635" i="4" l="1"/>
  <c r="H2635" i="4" s="1"/>
  <c r="G2635" i="4" s="1"/>
  <c r="AE2636" i="4"/>
  <c r="AF2636" i="4"/>
  <c r="AG2636" i="4"/>
  <c r="Q2639" i="4"/>
  <c r="Z2639" i="4"/>
  <c r="S2637" i="4"/>
  <c r="F2637" i="4" s="1"/>
  <c r="I2637" i="4"/>
  <c r="AA2637" i="4"/>
  <c r="Q2638" i="4"/>
  <c r="T2638" i="4"/>
  <c r="T2639" i="4" s="1"/>
  <c r="I2639" i="4" s="1"/>
  <c r="Z2638" i="4"/>
  <c r="AH2636" i="4"/>
  <c r="AD2636" i="4"/>
  <c r="O2639" i="4"/>
  <c r="Y2639" i="4"/>
  <c r="M2640" i="4"/>
  <c r="P2640" i="4"/>
  <c r="R2640" i="4" s="1"/>
  <c r="X2640" i="4"/>
  <c r="L2642" i="4"/>
  <c r="N2641" i="4"/>
  <c r="W2641" i="4"/>
  <c r="K2641" i="4"/>
  <c r="V2643" i="4"/>
  <c r="J2644" i="4"/>
  <c r="AG2634" i="2"/>
  <c r="AE2634" i="2"/>
  <c r="AC2634" i="2"/>
  <c r="AI2634" i="2"/>
  <c r="V2634" i="2"/>
  <c r="AV2603" i="2"/>
  <c r="AW2603" i="2" s="1"/>
  <c r="AB2629" i="2"/>
  <c r="X2630" i="2"/>
  <c r="Y2629" i="2"/>
  <c r="AD2629" i="2" s="1"/>
  <c r="Z2628" i="2"/>
  <c r="AF2628" i="2" s="1"/>
  <c r="AA2627" i="2"/>
  <c r="AH2627" i="2" s="1"/>
  <c r="AY2595" i="2" s="1"/>
  <c r="I2638" i="4" l="1"/>
  <c r="AG2637" i="4"/>
  <c r="AI2637" i="4"/>
  <c r="AD2637" i="4"/>
  <c r="AH2637" i="4"/>
  <c r="AE2637" i="4"/>
  <c r="AF2637" i="4"/>
  <c r="S2639" i="4"/>
  <c r="F2639" i="4" s="1"/>
  <c r="AA2639" i="4"/>
  <c r="Q2640" i="4"/>
  <c r="T2640" i="4"/>
  <c r="AA2640" i="4" s="1"/>
  <c r="Z2640" i="4"/>
  <c r="AK2636" i="4"/>
  <c r="H2636" i="4" s="1"/>
  <c r="G2636" i="4" s="1"/>
  <c r="S2638" i="4"/>
  <c r="F2638" i="4" s="1"/>
  <c r="AA2638" i="4"/>
  <c r="AF2639" i="4"/>
  <c r="P2641" i="4"/>
  <c r="M2641" i="4"/>
  <c r="X2641" i="4"/>
  <c r="L2643" i="4"/>
  <c r="N2642" i="4"/>
  <c r="W2642" i="4"/>
  <c r="K2642" i="4"/>
  <c r="O2640" i="4"/>
  <c r="Y2640" i="4"/>
  <c r="V2644" i="4"/>
  <c r="J2645" i="4"/>
  <c r="AG2635" i="2"/>
  <c r="AE2635" i="2"/>
  <c r="AC2635" i="2"/>
  <c r="AI2635" i="2"/>
  <c r="V2635" i="2"/>
  <c r="AV2604" i="2"/>
  <c r="AW2604" i="2" s="1"/>
  <c r="AA2628" i="2"/>
  <c r="AH2628" i="2" s="1"/>
  <c r="AY2596" i="2" s="1"/>
  <c r="Z2629" i="2"/>
  <c r="AF2629" i="2" s="1"/>
  <c r="AB2630" i="2"/>
  <c r="X2631" i="2"/>
  <c r="Y2630" i="2"/>
  <c r="AD2630" i="2" s="1"/>
  <c r="AH2638" i="4" l="1"/>
  <c r="AE2638" i="4"/>
  <c r="AD2638" i="4"/>
  <c r="AF2638" i="4"/>
  <c r="AG2638" i="4"/>
  <c r="AI2638" i="4"/>
  <c r="S2640" i="4"/>
  <c r="F2640" i="4" s="1"/>
  <c r="I2640" i="4"/>
  <c r="AG2639" i="4"/>
  <c r="AE2639" i="4"/>
  <c r="AH2639" i="4"/>
  <c r="AD2639" i="4"/>
  <c r="AI2639" i="4"/>
  <c r="R2641" i="4"/>
  <c r="AK2637" i="4"/>
  <c r="H2637" i="4" s="1"/>
  <c r="G2637" i="4" s="1"/>
  <c r="N2643" i="4"/>
  <c r="L2644" i="4"/>
  <c r="W2643" i="4"/>
  <c r="K2643" i="4"/>
  <c r="P2642" i="4"/>
  <c r="M2642" i="4"/>
  <c r="X2642" i="4"/>
  <c r="O2641" i="4"/>
  <c r="Y2641" i="4"/>
  <c r="K2644" i="4"/>
  <c r="V2645" i="4"/>
  <c r="J2646" i="4"/>
  <c r="AH2640" i="4"/>
  <c r="AI2640" i="4"/>
  <c r="AD2640" i="4"/>
  <c r="AE2640" i="4"/>
  <c r="AG2640" i="4"/>
  <c r="AF2640" i="4"/>
  <c r="AG2636" i="2"/>
  <c r="AE2636" i="2"/>
  <c r="AC2636" i="2"/>
  <c r="AI2636" i="2"/>
  <c r="V2636" i="2"/>
  <c r="AV2605" i="2"/>
  <c r="AW2605" i="2" s="1"/>
  <c r="Z2630" i="2"/>
  <c r="AF2630" i="2" s="1"/>
  <c r="AA2629" i="2"/>
  <c r="AH2629" i="2" s="1"/>
  <c r="AY2597" i="2" s="1"/>
  <c r="AB2631" i="2"/>
  <c r="X2632" i="2"/>
  <c r="Y2631" i="2"/>
  <c r="AD2631" i="2" s="1"/>
  <c r="AK2639" i="4" l="1"/>
  <c r="H2639" i="4" s="1"/>
  <c r="G2639" i="4" s="1"/>
  <c r="Q2641" i="4"/>
  <c r="T2641" i="4"/>
  <c r="I2641" i="4" s="1"/>
  <c r="Z2641" i="4"/>
  <c r="AK2638" i="4"/>
  <c r="H2638" i="4" s="1"/>
  <c r="G2638" i="4" s="1"/>
  <c r="R2642" i="4"/>
  <c r="L2645" i="4"/>
  <c r="N2644" i="4"/>
  <c r="W2644" i="4"/>
  <c r="O2642" i="4"/>
  <c r="Y2642" i="4"/>
  <c r="P2643" i="4"/>
  <c r="R2643" i="4" s="1"/>
  <c r="M2643" i="4"/>
  <c r="X2643" i="4"/>
  <c r="V2646" i="4"/>
  <c r="J2647" i="4"/>
  <c r="AK2640" i="4"/>
  <c r="H2640" i="4" s="1"/>
  <c r="G2640" i="4" s="1"/>
  <c r="AG2637" i="2"/>
  <c r="AE2637" i="2"/>
  <c r="AC2637" i="2"/>
  <c r="AI2637" i="2"/>
  <c r="V2637" i="2"/>
  <c r="AV2606" i="2"/>
  <c r="AW2606" i="2" s="1"/>
  <c r="AA2630" i="2"/>
  <c r="AH2630" i="2" s="1"/>
  <c r="AY2598" i="2" s="1"/>
  <c r="Z2631" i="2"/>
  <c r="AF2631" i="2" s="1"/>
  <c r="AB2632" i="2"/>
  <c r="X2633" i="2"/>
  <c r="Y2632" i="2"/>
  <c r="AD2632" i="2" s="1"/>
  <c r="Q2643" i="4" l="1"/>
  <c r="Z2643" i="4"/>
  <c r="Q2642" i="4"/>
  <c r="T2642" i="4"/>
  <c r="Z2642" i="4"/>
  <c r="S2641" i="4"/>
  <c r="AA2641" i="4"/>
  <c r="F2641" i="4"/>
  <c r="O2643" i="4"/>
  <c r="Y2643" i="4"/>
  <c r="M2644" i="4"/>
  <c r="P2644" i="4"/>
  <c r="X2644" i="4"/>
  <c r="L2646" i="4"/>
  <c r="N2645" i="4"/>
  <c r="W2645" i="4"/>
  <c r="K2645" i="4"/>
  <c r="V2647" i="4"/>
  <c r="J2648" i="4"/>
  <c r="AG2638" i="2"/>
  <c r="AE2638" i="2"/>
  <c r="AC2638" i="2"/>
  <c r="AI2638" i="2"/>
  <c r="V2638" i="2"/>
  <c r="AV2607" i="2"/>
  <c r="AW2607" i="2" s="1"/>
  <c r="Z2632" i="2"/>
  <c r="AF2632" i="2" s="1"/>
  <c r="AA2631" i="2"/>
  <c r="AH2631" i="2" s="1"/>
  <c r="AY2599" i="2" s="1"/>
  <c r="AB2633" i="2"/>
  <c r="X2634" i="2"/>
  <c r="Y2633" i="2"/>
  <c r="AD2633" i="2" s="1"/>
  <c r="R2644" i="4" l="1"/>
  <c r="AE2641" i="4"/>
  <c r="AH2641" i="4"/>
  <c r="AG2641" i="4"/>
  <c r="AF2641" i="4"/>
  <c r="AI2641" i="4"/>
  <c r="AD2641" i="4"/>
  <c r="S2642" i="4"/>
  <c r="F2642" i="4" s="1"/>
  <c r="AA2642" i="4"/>
  <c r="T2643" i="4"/>
  <c r="I2642" i="4"/>
  <c r="O2644" i="4"/>
  <c r="Y2644" i="4"/>
  <c r="P2645" i="4"/>
  <c r="M2645" i="4"/>
  <c r="X2645" i="4"/>
  <c r="L2647" i="4"/>
  <c r="N2646" i="4"/>
  <c r="W2646" i="4"/>
  <c r="K2646" i="4"/>
  <c r="V2648" i="4"/>
  <c r="J2649" i="4"/>
  <c r="AG2639" i="2"/>
  <c r="AE2639" i="2"/>
  <c r="AC2639" i="2"/>
  <c r="AI2639" i="2"/>
  <c r="V2639" i="2"/>
  <c r="AV2608" i="2"/>
  <c r="AW2608" i="2" s="1"/>
  <c r="X2635" i="2"/>
  <c r="AB2634" i="2"/>
  <c r="Y2634" i="2"/>
  <c r="AD2634" i="2" s="1"/>
  <c r="Z2633" i="2"/>
  <c r="AF2633" i="2" s="1"/>
  <c r="AA2632" i="2"/>
  <c r="AH2632" i="2" s="1"/>
  <c r="AY2600" i="2" s="1"/>
  <c r="AH2642" i="4" l="1"/>
  <c r="AF2642" i="4"/>
  <c r="AI2642" i="4"/>
  <c r="AG2642" i="4"/>
  <c r="AD2642" i="4"/>
  <c r="Q2644" i="4"/>
  <c r="T2644" i="4"/>
  <c r="Z2644" i="4"/>
  <c r="AK2641" i="4"/>
  <c r="H2641" i="4" s="1"/>
  <c r="G2641" i="4" s="1"/>
  <c r="AE2642" i="4"/>
  <c r="R2645" i="4"/>
  <c r="S2643" i="4"/>
  <c r="F2643" i="4" s="1"/>
  <c r="AA2643" i="4"/>
  <c r="I2643" i="4"/>
  <c r="P2646" i="4"/>
  <c r="R2646" i="4" s="1"/>
  <c r="M2646" i="4"/>
  <c r="X2646" i="4"/>
  <c r="O2645" i="4"/>
  <c r="Y2645" i="4"/>
  <c r="N2647" i="4"/>
  <c r="L2648" i="4"/>
  <c r="W2647" i="4"/>
  <c r="K2647" i="4"/>
  <c r="V2649" i="4"/>
  <c r="J2650" i="4"/>
  <c r="AG2640" i="2"/>
  <c r="AE2640" i="2"/>
  <c r="AC2640" i="2"/>
  <c r="AI2640" i="2"/>
  <c r="V2640" i="2"/>
  <c r="AV2609" i="2"/>
  <c r="AW2609" i="2" s="1"/>
  <c r="AA2633" i="2"/>
  <c r="AH2633" i="2" s="1"/>
  <c r="AY2601" i="2" s="1"/>
  <c r="Z2634" i="2"/>
  <c r="AF2634" i="2" s="1"/>
  <c r="X2636" i="2"/>
  <c r="AB2635" i="2"/>
  <c r="Y2635" i="2"/>
  <c r="AD2635" i="2" s="1"/>
  <c r="Q2646" i="4" l="1"/>
  <c r="Z2646" i="4"/>
  <c r="Q2645" i="4"/>
  <c r="T2645" i="4"/>
  <c r="T2646" i="4" s="1"/>
  <c r="Z2645" i="4"/>
  <c r="S2644" i="4"/>
  <c r="AA2644" i="4"/>
  <c r="F2644" i="4"/>
  <c r="AE2643" i="4"/>
  <c r="AH2643" i="4"/>
  <c r="AD2643" i="4"/>
  <c r="AG2643" i="4"/>
  <c r="AI2643" i="4"/>
  <c r="AF2643" i="4"/>
  <c r="I2644" i="4"/>
  <c r="AK2642" i="4"/>
  <c r="H2642" i="4" s="1"/>
  <c r="G2642" i="4" s="1"/>
  <c r="L2649" i="4"/>
  <c r="K2649" i="4" s="1"/>
  <c r="N2648" i="4"/>
  <c r="W2648" i="4"/>
  <c r="K2648" i="4"/>
  <c r="P2647" i="4"/>
  <c r="R2647" i="4" s="1"/>
  <c r="M2647" i="4"/>
  <c r="X2647" i="4"/>
  <c r="O2646" i="4"/>
  <c r="Y2646" i="4"/>
  <c r="V2650" i="4"/>
  <c r="J2651" i="4"/>
  <c r="AG2641" i="2"/>
  <c r="AE2641" i="2"/>
  <c r="AC2641" i="2"/>
  <c r="AI2641" i="2"/>
  <c r="V2641" i="2"/>
  <c r="AV2610" i="2"/>
  <c r="AW2610" i="2" s="1"/>
  <c r="Z2635" i="2"/>
  <c r="AF2635" i="2" s="1"/>
  <c r="AA2634" i="2"/>
  <c r="AH2634" i="2" s="1"/>
  <c r="AY2602" i="2" s="1"/>
  <c r="AB2636" i="2"/>
  <c r="X2637" i="2"/>
  <c r="Y2636" i="2"/>
  <c r="AD2636" i="2" s="1"/>
  <c r="S2646" i="4" l="1"/>
  <c r="I2646" i="4"/>
  <c r="AA2646" i="4"/>
  <c r="AF2646" i="4" s="1"/>
  <c r="F2646" i="4"/>
  <c r="AK2643" i="4"/>
  <c r="H2643" i="4" s="1"/>
  <c r="G2643" i="4" s="1"/>
  <c r="AG2644" i="4"/>
  <c r="AE2644" i="4"/>
  <c r="AD2644" i="4"/>
  <c r="AH2644" i="4"/>
  <c r="AI2644" i="4"/>
  <c r="AF2644" i="4"/>
  <c r="S2645" i="4"/>
  <c r="F2645" i="4" s="1"/>
  <c r="AA2645" i="4"/>
  <c r="AI2645" i="4" s="1"/>
  <c r="I2645" i="4"/>
  <c r="Q2647" i="4"/>
  <c r="T2647" i="4"/>
  <c r="AA2647" i="4" s="1"/>
  <c r="Z2647" i="4"/>
  <c r="M2648" i="4"/>
  <c r="P2648" i="4"/>
  <c r="X2648" i="4"/>
  <c r="O2647" i="4"/>
  <c r="Y2647" i="4"/>
  <c r="L2650" i="4"/>
  <c r="N2649" i="4"/>
  <c r="W2649" i="4"/>
  <c r="V2651" i="4"/>
  <c r="J2652" i="4"/>
  <c r="AH2646" i="4"/>
  <c r="AI2646" i="4"/>
  <c r="AG2642" i="2"/>
  <c r="AE2642" i="2"/>
  <c r="AC2642" i="2"/>
  <c r="AI2642" i="2"/>
  <c r="V2642" i="2"/>
  <c r="AV2611" i="2"/>
  <c r="AW2611" i="2" s="1"/>
  <c r="X2638" i="2"/>
  <c r="AB2637" i="2"/>
  <c r="Y2637" i="2"/>
  <c r="AD2637" i="2" s="1"/>
  <c r="Z2636" i="2"/>
  <c r="AF2636" i="2" s="1"/>
  <c r="AA2635" i="2"/>
  <c r="AH2635" i="2" s="1"/>
  <c r="AY2603" i="2" s="1"/>
  <c r="AG2646" i="4" l="1"/>
  <c r="AE2646" i="4"/>
  <c r="AD2646" i="4"/>
  <c r="AK2646" i="4" s="1"/>
  <c r="AK2644" i="4"/>
  <c r="H2644" i="4" s="1"/>
  <c r="G2644" i="4" s="1"/>
  <c r="AG2645" i="4"/>
  <c r="R2648" i="4"/>
  <c r="AD2645" i="4"/>
  <c r="S2647" i="4"/>
  <c r="F2647" i="4" s="1"/>
  <c r="I2647" i="4"/>
  <c r="AF2645" i="4"/>
  <c r="AE2645" i="4"/>
  <c r="AH2645" i="4"/>
  <c r="P2649" i="4"/>
  <c r="R2649" i="4" s="1"/>
  <c r="M2649" i="4"/>
  <c r="X2649" i="4"/>
  <c r="L2651" i="4"/>
  <c r="N2650" i="4"/>
  <c r="K2650" i="4"/>
  <c r="W2650" i="4"/>
  <c r="O2648" i="4"/>
  <c r="Y2648" i="4"/>
  <c r="AF2647" i="4"/>
  <c r="AI2647" i="4"/>
  <c r="AG2647" i="4"/>
  <c r="AD2647" i="4"/>
  <c r="AH2647" i="4"/>
  <c r="AE2647" i="4"/>
  <c r="V2652" i="4"/>
  <c r="J2653" i="4"/>
  <c r="AG2643" i="2"/>
  <c r="AE2643" i="2"/>
  <c r="AC2643" i="2"/>
  <c r="AI2643" i="2"/>
  <c r="V2643" i="2"/>
  <c r="AV2612" i="2"/>
  <c r="AW2612" i="2" s="1"/>
  <c r="AA2636" i="2"/>
  <c r="AH2636" i="2" s="1"/>
  <c r="AY2604" i="2" s="1"/>
  <c r="Z2637" i="2"/>
  <c r="AF2637" i="2" s="1"/>
  <c r="AB2638" i="2"/>
  <c r="X2639" i="2"/>
  <c r="Y2638" i="2"/>
  <c r="AD2638" i="2" s="1"/>
  <c r="H2646" i="4" l="1"/>
  <c r="G2646" i="4" s="1"/>
  <c r="Q2649" i="4"/>
  <c r="Z2649" i="4"/>
  <c r="Q2648" i="4"/>
  <c r="T2648" i="4"/>
  <c r="T2649" i="4" s="1"/>
  <c r="I2649" i="4" s="1"/>
  <c r="Z2648" i="4"/>
  <c r="AK2645" i="4"/>
  <c r="H2645" i="4" s="1"/>
  <c r="G2645" i="4" s="1"/>
  <c r="N2651" i="4"/>
  <c r="L2652" i="4"/>
  <c r="K2652" i="4" s="1"/>
  <c r="K2651" i="4"/>
  <c r="W2651" i="4"/>
  <c r="P2650" i="4"/>
  <c r="R2650" i="4" s="1"/>
  <c r="M2650" i="4"/>
  <c r="X2650" i="4"/>
  <c r="O2649" i="4"/>
  <c r="Y2649" i="4"/>
  <c r="V2653" i="4"/>
  <c r="J2654" i="4"/>
  <c r="AK2647" i="4"/>
  <c r="H2647" i="4" s="1"/>
  <c r="G2647" i="4" s="1"/>
  <c r="AG2644" i="2"/>
  <c r="AE2644" i="2"/>
  <c r="AC2644" i="2"/>
  <c r="AI2644" i="2"/>
  <c r="V2644" i="2"/>
  <c r="AV2613" i="2"/>
  <c r="AW2613" i="2" s="1"/>
  <c r="Z2638" i="2"/>
  <c r="AF2638" i="2" s="1"/>
  <c r="AA2637" i="2"/>
  <c r="AH2637" i="2" s="1"/>
  <c r="AY2605" i="2" s="1"/>
  <c r="AB2639" i="2"/>
  <c r="X2640" i="2"/>
  <c r="Y2639" i="2"/>
  <c r="AD2639" i="2" s="1"/>
  <c r="I2648" i="4" l="1"/>
  <c r="Q2650" i="4"/>
  <c r="T2650" i="4"/>
  <c r="I2650" i="4" s="1"/>
  <c r="Z2650" i="4"/>
  <c r="S2649" i="4"/>
  <c r="F2649" i="4" s="1"/>
  <c r="AA2649" i="4"/>
  <c r="S2648" i="4"/>
  <c r="F2648" i="4" s="1"/>
  <c r="AA2648" i="4"/>
  <c r="O2650" i="4"/>
  <c r="Y2650" i="4"/>
  <c r="L2653" i="4"/>
  <c r="N2652" i="4"/>
  <c r="W2652" i="4"/>
  <c r="P2651" i="4"/>
  <c r="M2651" i="4"/>
  <c r="X2651" i="4"/>
  <c r="V2654" i="4"/>
  <c r="J2655" i="4"/>
  <c r="AG2645" i="2"/>
  <c r="AE2645" i="2"/>
  <c r="AC2645" i="2"/>
  <c r="AI2645" i="2"/>
  <c r="V2645" i="2"/>
  <c r="AV2614" i="2"/>
  <c r="AW2614" i="2" s="1"/>
  <c r="X2641" i="2"/>
  <c r="AB2640" i="2"/>
  <c r="Y2640" i="2"/>
  <c r="AD2640" i="2" s="1"/>
  <c r="Z2639" i="2"/>
  <c r="AF2639" i="2" s="1"/>
  <c r="AA2638" i="2"/>
  <c r="AH2638" i="2" s="1"/>
  <c r="AY2606" i="2" s="1"/>
  <c r="AE2649" i="4" l="1"/>
  <c r="AD2649" i="4"/>
  <c r="AI2649" i="4"/>
  <c r="AF2649" i="4"/>
  <c r="AH2649" i="4"/>
  <c r="AG2649" i="4"/>
  <c r="AD2648" i="4"/>
  <c r="AE2648" i="4"/>
  <c r="AG2648" i="4"/>
  <c r="AH2648" i="4"/>
  <c r="AF2648" i="4"/>
  <c r="AI2648" i="4"/>
  <c r="R2651" i="4"/>
  <c r="S2650" i="4"/>
  <c r="F2650" i="4" s="1"/>
  <c r="AA2650" i="4"/>
  <c r="M2652" i="4"/>
  <c r="P2652" i="4"/>
  <c r="R2652" i="4" s="1"/>
  <c r="X2652" i="4"/>
  <c r="O2651" i="4"/>
  <c r="Y2651" i="4"/>
  <c r="L2654" i="4"/>
  <c r="N2653" i="4"/>
  <c r="W2653" i="4"/>
  <c r="K2653" i="4"/>
  <c r="V2655" i="4"/>
  <c r="J2656" i="4"/>
  <c r="AG2646" i="2"/>
  <c r="AE2646" i="2"/>
  <c r="AC2646" i="2"/>
  <c r="AI2646" i="2"/>
  <c r="V2646" i="2"/>
  <c r="AV2615" i="2"/>
  <c r="AW2615" i="2" s="1"/>
  <c r="AA2639" i="2"/>
  <c r="AH2639" i="2" s="1"/>
  <c r="AY2607" i="2" s="1"/>
  <c r="Z2640" i="2"/>
  <c r="AF2640" i="2" s="1"/>
  <c r="AB2641" i="2"/>
  <c r="X2642" i="2"/>
  <c r="Y2641" i="2"/>
  <c r="AD2641" i="2" s="1"/>
  <c r="AD2650" i="4" l="1"/>
  <c r="AF2650" i="4"/>
  <c r="AG2650" i="4"/>
  <c r="AI2650" i="4"/>
  <c r="AK2649" i="4"/>
  <c r="Q2651" i="4"/>
  <c r="T2651" i="4"/>
  <c r="T2652" i="4" s="1"/>
  <c r="I2652" i="4" s="1"/>
  <c r="Z2651" i="4"/>
  <c r="AK2648" i="4"/>
  <c r="H2648" i="4" s="1"/>
  <c r="G2648" i="4" s="1"/>
  <c r="Q2652" i="4"/>
  <c r="Z2652" i="4"/>
  <c r="AE2650" i="4"/>
  <c r="AH2650" i="4"/>
  <c r="P2653" i="4"/>
  <c r="R2653" i="4" s="1"/>
  <c r="M2653" i="4"/>
  <c r="X2653" i="4"/>
  <c r="L2655" i="4"/>
  <c r="N2654" i="4"/>
  <c r="W2654" i="4"/>
  <c r="K2654" i="4"/>
  <c r="O2652" i="4"/>
  <c r="Y2652" i="4"/>
  <c r="V2656" i="4"/>
  <c r="J2657" i="4"/>
  <c r="AG2647" i="2"/>
  <c r="AE2647" i="2"/>
  <c r="AC2647" i="2"/>
  <c r="AI2647" i="2"/>
  <c r="V2647" i="2"/>
  <c r="AV2616" i="2"/>
  <c r="AW2616" i="2" s="1"/>
  <c r="AA2640" i="2"/>
  <c r="AH2640" i="2" s="1"/>
  <c r="AY2608" i="2" s="1"/>
  <c r="AB2642" i="2"/>
  <c r="X2643" i="2"/>
  <c r="Y2642" i="2"/>
  <c r="AD2642" i="2" s="1"/>
  <c r="Z2641" i="2"/>
  <c r="AF2641" i="2" s="1"/>
  <c r="I2651" i="4" l="1"/>
  <c r="H2649" i="4"/>
  <c r="G2649" i="4" s="1"/>
  <c r="Q2653" i="4"/>
  <c r="T2653" i="4"/>
  <c r="Z2653" i="4"/>
  <c r="S2652" i="4"/>
  <c r="F2652" i="4" s="1"/>
  <c r="AA2652" i="4"/>
  <c r="AG2652" i="4" s="1"/>
  <c r="S2651" i="4"/>
  <c r="F2651" i="4" s="1"/>
  <c r="AA2651" i="4"/>
  <c r="AK2650" i="4"/>
  <c r="H2650" i="4" s="1"/>
  <c r="G2650" i="4" s="1"/>
  <c r="AF2652" i="4"/>
  <c r="AD2652" i="4"/>
  <c r="P2654" i="4"/>
  <c r="R2654" i="4" s="1"/>
  <c r="M2654" i="4"/>
  <c r="X2654" i="4"/>
  <c r="N2655" i="4"/>
  <c r="L2656" i="4"/>
  <c r="W2655" i="4"/>
  <c r="K2655" i="4"/>
  <c r="O2653" i="4"/>
  <c r="Y2653" i="4"/>
  <c r="V2657" i="4"/>
  <c r="J2658" i="4"/>
  <c r="AG2648" i="2"/>
  <c r="AE2648" i="2"/>
  <c r="AC2648" i="2"/>
  <c r="AI2648" i="2"/>
  <c r="V2648" i="2"/>
  <c r="AV2617" i="2"/>
  <c r="AW2617" i="2" s="1"/>
  <c r="AB2643" i="2"/>
  <c r="X2644" i="2"/>
  <c r="Y2643" i="2"/>
  <c r="AD2643" i="2" s="1"/>
  <c r="AA2641" i="2"/>
  <c r="AH2641" i="2" s="1"/>
  <c r="AY2609" i="2" s="1"/>
  <c r="Z2642" i="2"/>
  <c r="AF2642" i="2" s="1"/>
  <c r="AI2652" i="4" l="1"/>
  <c r="AE2652" i="4"/>
  <c r="AF2651" i="4"/>
  <c r="AI2651" i="4"/>
  <c r="AD2651" i="4"/>
  <c r="AG2651" i="4"/>
  <c r="AE2651" i="4"/>
  <c r="AH2651" i="4"/>
  <c r="Q2654" i="4"/>
  <c r="T2654" i="4"/>
  <c r="I2654" i="4" s="1"/>
  <c r="Z2654" i="4"/>
  <c r="S2653" i="4"/>
  <c r="F2653" i="4" s="1"/>
  <c r="I2653" i="4"/>
  <c r="AA2653" i="4"/>
  <c r="AI2653" i="4" s="1"/>
  <c r="AH2652" i="4"/>
  <c r="AK2652" i="4" s="1"/>
  <c r="L2657" i="4"/>
  <c r="K2657" i="4" s="1"/>
  <c r="N2656" i="4"/>
  <c r="W2656" i="4"/>
  <c r="K2656" i="4"/>
  <c r="P2655" i="4"/>
  <c r="R2655" i="4" s="1"/>
  <c r="M2655" i="4"/>
  <c r="X2655" i="4"/>
  <c r="O2654" i="4"/>
  <c r="Y2654" i="4"/>
  <c r="V2658" i="4"/>
  <c r="J2659" i="4"/>
  <c r="AG2649" i="2"/>
  <c r="AE2649" i="2"/>
  <c r="AC2649" i="2"/>
  <c r="AI2649" i="2"/>
  <c r="V2649" i="2"/>
  <c r="AV2618" i="2"/>
  <c r="AW2618" i="2" s="1"/>
  <c r="Z2643" i="2"/>
  <c r="AF2643" i="2" s="1"/>
  <c r="AA2642" i="2"/>
  <c r="AH2642" i="2" s="1"/>
  <c r="AY2610" i="2" s="1"/>
  <c r="AB2644" i="2"/>
  <c r="X2645" i="2"/>
  <c r="Y2644" i="2"/>
  <c r="AD2644" i="2" s="1"/>
  <c r="H2652" i="4" l="1"/>
  <c r="G2652" i="4" s="1"/>
  <c r="AD2653" i="4"/>
  <c r="AH2653" i="4"/>
  <c r="AE2653" i="4"/>
  <c r="Q2655" i="4"/>
  <c r="T2655" i="4"/>
  <c r="I2655" i="4" s="1"/>
  <c r="Z2655" i="4"/>
  <c r="AK2651" i="4"/>
  <c r="H2651" i="4" s="1"/>
  <c r="G2651" i="4" s="1"/>
  <c r="AG2653" i="4"/>
  <c r="AF2653" i="4"/>
  <c r="S2654" i="4"/>
  <c r="F2654" i="4" s="1"/>
  <c r="AA2654" i="4"/>
  <c r="AE2654" i="4" s="1"/>
  <c r="M2656" i="4"/>
  <c r="P2656" i="4"/>
  <c r="X2656" i="4"/>
  <c r="O2655" i="4"/>
  <c r="Y2655" i="4"/>
  <c r="L2658" i="4"/>
  <c r="N2657" i="4"/>
  <c r="W2657" i="4"/>
  <c r="V2659" i="4"/>
  <c r="J2660" i="4"/>
  <c r="AG2650" i="2"/>
  <c r="AE2650" i="2"/>
  <c r="AC2650" i="2"/>
  <c r="AI2650" i="2"/>
  <c r="V2650" i="2"/>
  <c r="AV2619" i="2"/>
  <c r="AW2619" i="2" s="1"/>
  <c r="X2646" i="2"/>
  <c r="AB2645" i="2"/>
  <c r="Y2645" i="2"/>
  <c r="AD2645" i="2" s="1"/>
  <c r="Z2644" i="2"/>
  <c r="AF2644" i="2" s="1"/>
  <c r="AA2643" i="2"/>
  <c r="AH2643" i="2" s="1"/>
  <c r="AY2611" i="2" s="1"/>
  <c r="AK2653" i="4" l="1"/>
  <c r="H2653" i="4" s="1"/>
  <c r="G2653" i="4" s="1"/>
  <c r="AD2654" i="4"/>
  <c r="AI2654" i="4"/>
  <c r="AG2654" i="4"/>
  <c r="AH2654" i="4"/>
  <c r="AF2654" i="4"/>
  <c r="R2656" i="4"/>
  <c r="S2655" i="4"/>
  <c r="F2655" i="4" s="1"/>
  <c r="AA2655" i="4"/>
  <c r="AE2655" i="4" s="1"/>
  <c r="P2657" i="4"/>
  <c r="M2657" i="4"/>
  <c r="X2657" i="4"/>
  <c r="L2659" i="4"/>
  <c r="N2658" i="4"/>
  <c r="W2658" i="4"/>
  <c r="K2658" i="4"/>
  <c r="O2656" i="4"/>
  <c r="Y2656" i="4"/>
  <c r="V2660" i="4"/>
  <c r="J2661" i="4"/>
  <c r="AG2651" i="2"/>
  <c r="AE2651" i="2"/>
  <c r="AC2651" i="2"/>
  <c r="AI2651" i="2"/>
  <c r="V2651" i="2"/>
  <c r="AV2620" i="2"/>
  <c r="AW2620" i="2" s="1"/>
  <c r="AA2644" i="2"/>
  <c r="AH2644" i="2" s="1"/>
  <c r="AY2612" i="2" s="1"/>
  <c r="Z2645" i="2"/>
  <c r="AF2645" i="2" s="1"/>
  <c r="X2647" i="2"/>
  <c r="AB2646" i="2"/>
  <c r="Y2646" i="2"/>
  <c r="AD2646" i="2" s="1"/>
  <c r="AD2655" i="4" l="1"/>
  <c r="AK2654" i="4"/>
  <c r="H2654" i="4" s="1"/>
  <c r="G2654" i="4" s="1"/>
  <c r="AF2655" i="4"/>
  <c r="AI2655" i="4"/>
  <c r="AH2655" i="4"/>
  <c r="Q2656" i="4"/>
  <c r="T2656" i="4"/>
  <c r="Z2656" i="4"/>
  <c r="R2657" i="4"/>
  <c r="AG2655" i="4"/>
  <c r="N2659" i="4"/>
  <c r="L2660" i="4"/>
  <c r="W2659" i="4"/>
  <c r="K2659" i="4"/>
  <c r="P2658" i="4"/>
  <c r="R2658" i="4" s="1"/>
  <c r="M2658" i="4"/>
  <c r="X2658" i="4"/>
  <c r="O2657" i="4"/>
  <c r="Y2657" i="4"/>
  <c r="V2661" i="4"/>
  <c r="J2662" i="4"/>
  <c r="AG2652" i="2"/>
  <c r="AE2652" i="2"/>
  <c r="AC2652" i="2"/>
  <c r="AI2652" i="2"/>
  <c r="V2652" i="2"/>
  <c r="AV2621" i="2"/>
  <c r="AW2621" i="2" s="1"/>
  <c r="Z2646" i="2"/>
  <c r="AF2646" i="2" s="1"/>
  <c r="AA2645" i="2"/>
  <c r="AH2645" i="2" s="1"/>
  <c r="AY2613" i="2" s="1"/>
  <c r="AB2647" i="2"/>
  <c r="X2648" i="2"/>
  <c r="Y2647" i="2"/>
  <c r="AD2647" i="2" s="1"/>
  <c r="AK2655" i="4" l="1"/>
  <c r="H2655" i="4" s="1"/>
  <c r="G2655" i="4" s="1"/>
  <c r="Q2658" i="4"/>
  <c r="Z2658" i="4"/>
  <c r="S2656" i="4"/>
  <c r="F2656" i="4" s="1"/>
  <c r="AA2656" i="4"/>
  <c r="Q2657" i="4"/>
  <c r="T2657" i="4"/>
  <c r="Z2657" i="4"/>
  <c r="I2656" i="4"/>
  <c r="L2661" i="4"/>
  <c r="N2660" i="4"/>
  <c r="K2660" i="4"/>
  <c r="W2660" i="4"/>
  <c r="O2658" i="4"/>
  <c r="Y2658" i="4"/>
  <c r="P2659" i="4"/>
  <c r="M2659" i="4"/>
  <c r="X2659" i="4"/>
  <c r="V2662" i="4"/>
  <c r="J2663" i="4"/>
  <c r="AG2653" i="2"/>
  <c r="AE2653" i="2"/>
  <c r="AC2653" i="2"/>
  <c r="AI2653" i="2"/>
  <c r="V2653" i="2"/>
  <c r="AV2622" i="2"/>
  <c r="AW2622" i="2" s="1"/>
  <c r="AB2648" i="2"/>
  <c r="X2649" i="2"/>
  <c r="Y2648" i="2"/>
  <c r="AD2648" i="2" s="1"/>
  <c r="AA2646" i="2"/>
  <c r="AH2646" i="2" s="1"/>
  <c r="AY2614" i="2" s="1"/>
  <c r="Z2647" i="2"/>
  <c r="AF2647" i="2" s="1"/>
  <c r="S2657" i="4" l="1"/>
  <c r="AA2657" i="4"/>
  <c r="R2659" i="4"/>
  <c r="F2657" i="4"/>
  <c r="T2658" i="4"/>
  <c r="I2657" i="4"/>
  <c r="AF2656" i="4"/>
  <c r="AD2656" i="4"/>
  <c r="AI2656" i="4"/>
  <c r="AG2656" i="4"/>
  <c r="AE2656" i="4"/>
  <c r="AH2656" i="4"/>
  <c r="O2659" i="4"/>
  <c r="Y2659" i="4"/>
  <c r="M2660" i="4"/>
  <c r="P2660" i="4"/>
  <c r="X2660" i="4"/>
  <c r="L2662" i="4"/>
  <c r="N2661" i="4"/>
  <c r="W2661" i="4"/>
  <c r="K2661" i="4"/>
  <c r="V2663" i="4"/>
  <c r="J2664" i="4"/>
  <c r="AG2654" i="2"/>
  <c r="AE2654" i="2"/>
  <c r="AC2654" i="2"/>
  <c r="AI2654" i="2"/>
  <c r="V2654" i="2"/>
  <c r="AV2623" i="2"/>
  <c r="AW2623" i="2" s="1"/>
  <c r="Z2648" i="2"/>
  <c r="AF2648" i="2" s="1"/>
  <c r="AA2647" i="2"/>
  <c r="AH2647" i="2" s="1"/>
  <c r="AY2615" i="2" s="1"/>
  <c r="AB2649" i="2"/>
  <c r="X2650" i="2"/>
  <c r="Y2649" i="2"/>
  <c r="AD2649" i="2" s="1"/>
  <c r="Q2659" i="4" l="1"/>
  <c r="T2659" i="4"/>
  <c r="I2659" i="4" s="1"/>
  <c r="Z2659" i="4"/>
  <c r="R2660" i="4"/>
  <c r="AK2656" i="4"/>
  <c r="H2656" i="4" s="1"/>
  <c r="G2656" i="4" s="1"/>
  <c r="S2658" i="4"/>
  <c r="F2658" i="4" s="1"/>
  <c r="AA2658" i="4"/>
  <c r="I2658" i="4"/>
  <c r="AH2657" i="4"/>
  <c r="AD2657" i="4"/>
  <c r="AE2657" i="4"/>
  <c r="AF2657" i="4"/>
  <c r="AI2657" i="4"/>
  <c r="AG2657" i="4"/>
  <c r="O2660" i="4"/>
  <c r="Y2660" i="4"/>
  <c r="P2661" i="4"/>
  <c r="M2661" i="4"/>
  <c r="X2661" i="4"/>
  <c r="L2663" i="4"/>
  <c r="N2662" i="4"/>
  <c r="K2662" i="4"/>
  <c r="W2662" i="4"/>
  <c r="V2664" i="4"/>
  <c r="J2665" i="4"/>
  <c r="AG2655" i="2"/>
  <c r="AE2655" i="2"/>
  <c r="AC2655" i="2"/>
  <c r="AI2655" i="2"/>
  <c r="V2655" i="2"/>
  <c r="AV2624" i="2"/>
  <c r="AW2624" i="2" s="1"/>
  <c r="Z2649" i="2"/>
  <c r="AF2649" i="2" s="1"/>
  <c r="AB2650" i="2"/>
  <c r="X2651" i="2"/>
  <c r="Y2650" i="2"/>
  <c r="AD2650" i="2" s="1"/>
  <c r="AA2648" i="2"/>
  <c r="AH2648" i="2" s="1"/>
  <c r="AY2616" i="2" s="1"/>
  <c r="AK2657" i="4" l="1"/>
  <c r="H2657" i="4" s="1"/>
  <c r="G2657" i="4" s="1"/>
  <c r="R2661" i="4"/>
  <c r="Q2660" i="4"/>
  <c r="T2660" i="4"/>
  <c r="Z2660" i="4"/>
  <c r="S2659" i="4"/>
  <c r="AA2659" i="4"/>
  <c r="AF2658" i="4"/>
  <c r="AI2658" i="4"/>
  <c r="AD2658" i="4"/>
  <c r="AG2658" i="4"/>
  <c r="AH2658" i="4"/>
  <c r="AE2658" i="4"/>
  <c r="F2659" i="4"/>
  <c r="P2662" i="4"/>
  <c r="R2662" i="4" s="1"/>
  <c r="M2662" i="4"/>
  <c r="X2662" i="4"/>
  <c r="O2661" i="4"/>
  <c r="Y2661" i="4"/>
  <c r="N2663" i="4"/>
  <c r="L2664" i="4"/>
  <c r="W2663" i="4"/>
  <c r="K2663" i="4"/>
  <c r="V2665" i="4"/>
  <c r="J2666" i="4"/>
  <c r="AG2656" i="2"/>
  <c r="AE2656" i="2"/>
  <c r="AC2656" i="2"/>
  <c r="AI2656" i="2"/>
  <c r="V2656" i="2"/>
  <c r="AV2625" i="2"/>
  <c r="AW2625" i="2" s="1"/>
  <c r="X2652" i="2"/>
  <c r="AB2651" i="2"/>
  <c r="Y2651" i="2"/>
  <c r="AD2651" i="2" s="1"/>
  <c r="Z2650" i="2"/>
  <c r="AF2650" i="2" s="1"/>
  <c r="AA2649" i="2"/>
  <c r="AH2649" i="2" s="1"/>
  <c r="AY2617" i="2" s="1"/>
  <c r="Q2662" i="4" l="1"/>
  <c r="Z2662" i="4"/>
  <c r="AI2659" i="4"/>
  <c r="AF2659" i="4"/>
  <c r="AH2659" i="4"/>
  <c r="AE2659" i="4"/>
  <c r="AD2659" i="4"/>
  <c r="AG2659" i="4"/>
  <c r="AK2658" i="4"/>
  <c r="H2658" i="4" s="1"/>
  <c r="G2658" i="4" s="1"/>
  <c r="Q2661" i="4"/>
  <c r="T2661" i="4"/>
  <c r="T2662" i="4" s="1"/>
  <c r="Z2661" i="4"/>
  <c r="S2660" i="4"/>
  <c r="F2660" i="4" s="1"/>
  <c r="I2660" i="4"/>
  <c r="AA2660" i="4"/>
  <c r="L2665" i="4"/>
  <c r="N2664" i="4"/>
  <c r="W2664" i="4"/>
  <c r="K2664" i="4"/>
  <c r="P2663" i="4"/>
  <c r="R2663" i="4" s="1"/>
  <c r="M2663" i="4"/>
  <c r="X2663" i="4"/>
  <c r="O2662" i="4"/>
  <c r="Y2662" i="4"/>
  <c r="V2666" i="4"/>
  <c r="J2667" i="4"/>
  <c r="AG2657" i="2"/>
  <c r="AE2657" i="2"/>
  <c r="AC2657" i="2"/>
  <c r="AI2657" i="2"/>
  <c r="V2657" i="2"/>
  <c r="AV2626" i="2"/>
  <c r="AW2626" i="2" s="1"/>
  <c r="AA2650" i="2"/>
  <c r="AH2650" i="2" s="1"/>
  <c r="AY2618" i="2" s="1"/>
  <c r="Z2651" i="2"/>
  <c r="AF2651" i="2" s="1"/>
  <c r="X2653" i="2"/>
  <c r="AB2652" i="2"/>
  <c r="Y2652" i="2"/>
  <c r="AD2652" i="2" s="1"/>
  <c r="I2661" i="4" l="1"/>
  <c r="AK2659" i="4"/>
  <c r="H2659" i="4" s="1"/>
  <c r="G2659" i="4" s="1"/>
  <c r="S2662" i="4"/>
  <c r="F2662" i="4" s="1"/>
  <c r="I2662" i="4"/>
  <c r="AA2662" i="4"/>
  <c r="AD2662" i="4" s="1"/>
  <c r="Q2663" i="4"/>
  <c r="T2663" i="4"/>
  <c r="I2663" i="4" s="1"/>
  <c r="Z2663" i="4"/>
  <c r="AE2660" i="4"/>
  <c r="AF2660" i="4"/>
  <c r="AG2660" i="4"/>
  <c r="AI2660" i="4"/>
  <c r="AD2660" i="4"/>
  <c r="AH2660" i="4"/>
  <c r="S2661" i="4"/>
  <c r="F2661" i="4" s="1"/>
  <c r="AA2661" i="4"/>
  <c r="M2664" i="4"/>
  <c r="P2664" i="4"/>
  <c r="R2664" i="4" s="1"/>
  <c r="X2664" i="4"/>
  <c r="O2663" i="4"/>
  <c r="Y2663" i="4"/>
  <c r="L2666" i="4"/>
  <c r="N2665" i="4"/>
  <c r="W2665" i="4"/>
  <c r="K2665" i="4"/>
  <c r="V2667" i="4"/>
  <c r="J2668" i="4"/>
  <c r="AF2662" i="4"/>
  <c r="AG2658" i="2"/>
  <c r="AE2658" i="2"/>
  <c r="AC2658" i="2"/>
  <c r="AI2658" i="2"/>
  <c r="V2658" i="2"/>
  <c r="AV2627" i="2"/>
  <c r="AW2627" i="2" s="1"/>
  <c r="Z2652" i="2"/>
  <c r="AF2652" i="2" s="1"/>
  <c r="AA2651" i="2"/>
  <c r="AH2651" i="2" s="1"/>
  <c r="AY2619" i="2" s="1"/>
  <c r="AB2653" i="2"/>
  <c r="X2654" i="2"/>
  <c r="Y2653" i="2"/>
  <c r="AD2653" i="2" s="1"/>
  <c r="AH2662" i="4" l="1"/>
  <c r="AG2662" i="4"/>
  <c r="AI2662" i="4"/>
  <c r="AE2662" i="4"/>
  <c r="AE2661" i="4"/>
  <c r="AD2661" i="4"/>
  <c r="AI2661" i="4"/>
  <c r="AG2661" i="4"/>
  <c r="AF2661" i="4"/>
  <c r="AH2661" i="4"/>
  <c r="Q2664" i="4"/>
  <c r="T2664" i="4"/>
  <c r="I2664" i="4" s="1"/>
  <c r="Z2664" i="4"/>
  <c r="S2663" i="4"/>
  <c r="F2663" i="4" s="1"/>
  <c r="AA2663" i="4"/>
  <c r="AK2660" i="4"/>
  <c r="H2660" i="4" s="1"/>
  <c r="G2660" i="4" s="1"/>
  <c r="P2665" i="4"/>
  <c r="R2665" i="4" s="1"/>
  <c r="M2665" i="4"/>
  <c r="X2665" i="4"/>
  <c r="L2667" i="4"/>
  <c r="N2666" i="4"/>
  <c r="W2666" i="4"/>
  <c r="K2666" i="4"/>
  <c r="O2664" i="4"/>
  <c r="Y2664" i="4"/>
  <c r="V2668" i="4"/>
  <c r="J2669" i="4"/>
  <c r="AG2659" i="2"/>
  <c r="AE2659" i="2"/>
  <c r="AC2659" i="2"/>
  <c r="AI2659" i="2"/>
  <c r="V2659" i="2"/>
  <c r="AV2628" i="2"/>
  <c r="AW2628" i="2" s="1"/>
  <c r="Z2653" i="2"/>
  <c r="AF2653" i="2" s="1"/>
  <c r="AB2654" i="2"/>
  <c r="X2655" i="2"/>
  <c r="Y2654" i="2"/>
  <c r="AD2654" i="2" s="1"/>
  <c r="AA2652" i="2"/>
  <c r="AH2652" i="2" s="1"/>
  <c r="AY2620" i="2" s="1"/>
  <c r="AK2662" i="4" l="1"/>
  <c r="H2662" i="4" s="1"/>
  <c r="G2662" i="4" s="1"/>
  <c r="AE2663" i="4"/>
  <c r="AI2663" i="4"/>
  <c r="AD2663" i="4"/>
  <c r="AG2663" i="4"/>
  <c r="AF2663" i="4"/>
  <c r="Q2665" i="4"/>
  <c r="T2665" i="4"/>
  <c r="AA2665" i="4" s="1"/>
  <c r="Z2665" i="4"/>
  <c r="AK2661" i="4"/>
  <c r="H2661" i="4" s="1"/>
  <c r="G2661" i="4" s="1"/>
  <c r="AH2663" i="4"/>
  <c r="S2664" i="4"/>
  <c r="F2664" i="4" s="1"/>
  <c r="AA2664" i="4"/>
  <c r="AG2664" i="4" s="1"/>
  <c r="P2666" i="4"/>
  <c r="R2666" i="4" s="1"/>
  <c r="M2666" i="4"/>
  <c r="X2666" i="4"/>
  <c r="N2667" i="4"/>
  <c r="L2668" i="4"/>
  <c r="W2667" i="4"/>
  <c r="K2667" i="4"/>
  <c r="O2665" i="4"/>
  <c r="Y2665" i="4"/>
  <c r="V2669" i="4"/>
  <c r="J2670" i="4"/>
  <c r="AG2660" i="2"/>
  <c r="AE2660" i="2"/>
  <c r="AC2660" i="2"/>
  <c r="AI2660" i="2"/>
  <c r="V2660" i="2"/>
  <c r="AV2629" i="2"/>
  <c r="AW2629" i="2" s="1"/>
  <c r="AB2655" i="2"/>
  <c r="X2656" i="2"/>
  <c r="Y2655" i="2"/>
  <c r="AD2655" i="2" s="1"/>
  <c r="Z2654" i="2"/>
  <c r="AF2654" i="2" s="1"/>
  <c r="AA2653" i="2"/>
  <c r="AH2653" i="2" s="1"/>
  <c r="AY2621" i="2" s="1"/>
  <c r="AD2664" i="4" l="1"/>
  <c r="AF2664" i="4"/>
  <c r="AK2663" i="4"/>
  <c r="H2663" i="4" s="1"/>
  <c r="G2663" i="4" s="1"/>
  <c r="AI2664" i="4"/>
  <c r="AH2664" i="4"/>
  <c r="AE2664" i="4"/>
  <c r="Q2666" i="4"/>
  <c r="T2666" i="4"/>
  <c r="Z2666" i="4"/>
  <c r="S2665" i="4"/>
  <c r="F2665" i="4" s="1"/>
  <c r="I2665" i="4"/>
  <c r="P2667" i="4"/>
  <c r="R2667" i="4" s="1"/>
  <c r="M2667" i="4"/>
  <c r="X2667" i="4"/>
  <c r="L2669" i="4"/>
  <c r="N2668" i="4"/>
  <c r="W2668" i="4"/>
  <c r="K2668" i="4"/>
  <c r="O2666" i="4"/>
  <c r="Y2666" i="4"/>
  <c r="AH2665" i="4"/>
  <c r="AE2665" i="4"/>
  <c r="AF2665" i="4"/>
  <c r="AI2665" i="4"/>
  <c r="AG2665" i="4"/>
  <c r="AD2665" i="4"/>
  <c r="V2670" i="4"/>
  <c r="J2671" i="4"/>
  <c r="AG2661" i="2"/>
  <c r="AE2661" i="2"/>
  <c r="AC2661" i="2"/>
  <c r="AI2661" i="2"/>
  <c r="V2661" i="2"/>
  <c r="AV2630" i="2"/>
  <c r="AW2630" i="2" s="1"/>
  <c r="AA2654" i="2"/>
  <c r="AH2654" i="2" s="1"/>
  <c r="AY2622" i="2" s="1"/>
  <c r="Z2655" i="2"/>
  <c r="AF2655" i="2" s="1"/>
  <c r="AB2656" i="2"/>
  <c r="X2657" i="2"/>
  <c r="Y2656" i="2"/>
  <c r="AD2656" i="2" s="1"/>
  <c r="AK2664" i="4" l="1"/>
  <c r="H2664" i="4" s="1"/>
  <c r="G2664" i="4" s="1"/>
  <c r="Q2667" i="4"/>
  <c r="T2667" i="4"/>
  <c r="AA2667" i="4" s="1"/>
  <c r="Z2667" i="4"/>
  <c r="S2666" i="4"/>
  <c r="F2666" i="4" s="1"/>
  <c r="AA2666" i="4"/>
  <c r="AI2666" i="4" s="1"/>
  <c r="I2666" i="4"/>
  <c r="M2668" i="4"/>
  <c r="P2668" i="4"/>
  <c r="X2668" i="4"/>
  <c r="L2670" i="4"/>
  <c r="N2669" i="4"/>
  <c r="K2669" i="4"/>
  <c r="W2669" i="4"/>
  <c r="O2667" i="4"/>
  <c r="Y2667" i="4"/>
  <c r="V2671" i="4"/>
  <c r="J2672" i="4"/>
  <c r="AK2665" i="4"/>
  <c r="H2665" i="4" s="1"/>
  <c r="G2665" i="4" s="1"/>
  <c r="AG2662" i="2"/>
  <c r="AE2662" i="2"/>
  <c r="AC2662" i="2"/>
  <c r="AI2662" i="2"/>
  <c r="V2662" i="2"/>
  <c r="AV2631" i="2"/>
  <c r="AW2631" i="2" s="1"/>
  <c r="Z2656" i="2"/>
  <c r="AF2656" i="2" s="1"/>
  <c r="AA2655" i="2"/>
  <c r="AH2655" i="2" s="1"/>
  <c r="AY2623" i="2" s="1"/>
  <c r="X2658" i="2"/>
  <c r="AB2657" i="2"/>
  <c r="Y2657" i="2"/>
  <c r="AD2657" i="2" s="1"/>
  <c r="AF2666" i="4" l="1"/>
  <c r="AH2666" i="4"/>
  <c r="AD2666" i="4"/>
  <c r="AE2666" i="4"/>
  <c r="AG2666" i="4"/>
  <c r="S2667" i="4"/>
  <c r="F2667" i="4" s="1"/>
  <c r="I2667" i="4"/>
  <c r="R2668" i="4"/>
  <c r="L2671" i="4"/>
  <c r="N2670" i="4"/>
  <c r="W2670" i="4"/>
  <c r="K2670" i="4"/>
  <c r="O2668" i="4"/>
  <c r="Y2668" i="4"/>
  <c r="P2669" i="4"/>
  <c r="M2669" i="4"/>
  <c r="X2669" i="4"/>
  <c r="V2672" i="4"/>
  <c r="J2673" i="4"/>
  <c r="AI2667" i="4"/>
  <c r="AD2667" i="4"/>
  <c r="AE2667" i="4"/>
  <c r="AH2667" i="4"/>
  <c r="AF2667" i="4"/>
  <c r="AG2667" i="4"/>
  <c r="AG2663" i="2"/>
  <c r="AE2663" i="2"/>
  <c r="AC2663" i="2"/>
  <c r="AI2663" i="2"/>
  <c r="V2663" i="2"/>
  <c r="AV2632" i="2"/>
  <c r="AW2632" i="2" s="1"/>
  <c r="Z2657" i="2"/>
  <c r="AF2657" i="2" s="1"/>
  <c r="X2659" i="2"/>
  <c r="AB2658" i="2"/>
  <c r="Y2658" i="2"/>
  <c r="AD2658" i="2" s="1"/>
  <c r="AA2656" i="2"/>
  <c r="AH2656" i="2" s="1"/>
  <c r="AY2624" i="2" s="1"/>
  <c r="AK2666" i="4" l="1"/>
  <c r="H2666" i="4" s="1"/>
  <c r="G2666" i="4" s="1"/>
  <c r="Q2668" i="4"/>
  <c r="T2668" i="4"/>
  <c r="I2668" i="4" s="1"/>
  <c r="Z2668" i="4"/>
  <c r="R2669" i="4"/>
  <c r="O2669" i="4"/>
  <c r="Y2669" i="4"/>
  <c r="P2670" i="4"/>
  <c r="M2670" i="4"/>
  <c r="X2670" i="4"/>
  <c r="N2671" i="4"/>
  <c r="L2672" i="4"/>
  <c r="W2671" i="4"/>
  <c r="K2671" i="4"/>
  <c r="AK2667" i="4"/>
  <c r="H2667" i="4" s="1"/>
  <c r="G2667" i="4" s="1"/>
  <c r="V2673" i="4"/>
  <c r="J2674" i="4"/>
  <c r="AG2664" i="2"/>
  <c r="AE2664" i="2"/>
  <c r="AC2664" i="2"/>
  <c r="AI2664" i="2"/>
  <c r="V2664" i="2"/>
  <c r="AV2633" i="2"/>
  <c r="AW2633" i="2" s="1"/>
  <c r="AB2659" i="2"/>
  <c r="X2660" i="2"/>
  <c r="Y2659" i="2"/>
  <c r="AD2659" i="2" s="1"/>
  <c r="AA2657" i="2"/>
  <c r="AH2657" i="2" s="1"/>
  <c r="AY2625" i="2" s="1"/>
  <c r="Z2658" i="2"/>
  <c r="AF2658" i="2" s="1"/>
  <c r="Q2669" i="4" l="1"/>
  <c r="T2669" i="4"/>
  <c r="Z2669" i="4"/>
  <c r="S2668" i="4"/>
  <c r="F2668" i="4" s="1"/>
  <c r="AA2668" i="4"/>
  <c r="R2670" i="4"/>
  <c r="P2671" i="4"/>
  <c r="M2671" i="4"/>
  <c r="X2671" i="4"/>
  <c r="O2670" i="4"/>
  <c r="Y2670" i="4"/>
  <c r="L2673" i="4"/>
  <c r="N2672" i="4"/>
  <c r="W2672" i="4"/>
  <c r="K2672" i="4"/>
  <c r="V2674" i="4"/>
  <c r="J2675" i="4"/>
  <c r="AG2665" i="2"/>
  <c r="AE2665" i="2"/>
  <c r="AC2665" i="2"/>
  <c r="AI2665" i="2"/>
  <c r="V2665" i="2"/>
  <c r="AV2634" i="2"/>
  <c r="AW2634" i="2" s="1"/>
  <c r="AA2658" i="2"/>
  <c r="AH2658" i="2" s="1"/>
  <c r="AY2626" i="2" s="1"/>
  <c r="Z2659" i="2"/>
  <c r="AF2659" i="2" s="1"/>
  <c r="AB2660" i="2"/>
  <c r="X2661" i="2"/>
  <c r="Y2660" i="2"/>
  <c r="AD2660" i="2" s="1"/>
  <c r="Q2670" i="4" l="1"/>
  <c r="T2670" i="4"/>
  <c r="I2670" i="4" s="1"/>
  <c r="Z2670" i="4"/>
  <c r="AE2668" i="4"/>
  <c r="AI2668" i="4"/>
  <c r="AG2668" i="4"/>
  <c r="AF2668" i="4"/>
  <c r="AD2668" i="4"/>
  <c r="AH2668" i="4"/>
  <c r="R2671" i="4"/>
  <c r="S2669" i="4"/>
  <c r="F2669" i="4" s="1"/>
  <c r="AA2669" i="4"/>
  <c r="AF2669" i="4" s="1"/>
  <c r="I2669" i="4"/>
  <c r="L2674" i="4"/>
  <c r="N2673" i="4"/>
  <c r="W2673" i="4"/>
  <c r="K2673" i="4"/>
  <c r="M2672" i="4"/>
  <c r="P2672" i="4"/>
  <c r="X2672" i="4"/>
  <c r="O2671" i="4"/>
  <c r="Y2671" i="4"/>
  <c r="V2675" i="4"/>
  <c r="J2676" i="4"/>
  <c r="AG2666" i="2"/>
  <c r="AE2666" i="2"/>
  <c r="AC2666" i="2"/>
  <c r="AI2666" i="2"/>
  <c r="V2666" i="2"/>
  <c r="AV2635" i="2"/>
  <c r="AW2635" i="2" s="1"/>
  <c r="Z2660" i="2"/>
  <c r="AF2660" i="2" s="1"/>
  <c r="AA2659" i="2"/>
  <c r="AH2659" i="2" s="1"/>
  <c r="AY2627" i="2" s="1"/>
  <c r="X2662" i="2"/>
  <c r="AB2661" i="2"/>
  <c r="Y2661" i="2"/>
  <c r="AD2661" i="2" s="1"/>
  <c r="AG2669" i="4" l="1"/>
  <c r="AE2669" i="4"/>
  <c r="Q2671" i="4"/>
  <c r="T2671" i="4"/>
  <c r="Z2671" i="4"/>
  <c r="AI2669" i="4"/>
  <c r="R2672" i="4"/>
  <c r="AD2669" i="4"/>
  <c r="S2670" i="4"/>
  <c r="F2670" i="4" s="1"/>
  <c r="AA2670" i="4"/>
  <c r="AH2669" i="4"/>
  <c r="AK2668" i="4"/>
  <c r="H2668" i="4" s="1"/>
  <c r="G2668" i="4" s="1"/>
  <c r="O2672" i="4"/>
  <c r="Y2672" i="4"/>
  <c r="P2673" i="4"/>
  <c r="R2673" i="4" s="1"/>
  <c r="M2673" i="4"/>
  <c r="X2673" i="4"/>
  <c r="L2675" i="4"/>
  <c r="N2674" i="4"/>
  <c r="W2674" i="4"/>
  <c r="K2674" i="4"/>
  <c r="V2676" i="4"/>
  <c r="J2677" i="4"/>
  <c r="AG2667" i="2"/>
  <c r="AE2667" i="2"/>
  <c r="AC2667" i="2"/>
  <c r="AI2667" i="2"/>
  <c r="V2667" i="2"/>
  <c r="AV2636" i="2"/>
  <c r="AW2636" i="2" s="1"/>
  <c r="Z2661" i="2"/>
  <c r="AF2661" i="2" s="1"/>
  <c r="AB2662" i="2"/>
  <c r="X2663" i="2"/>
  <c r="Y2662" i="2"/>
  <c r="AD2662" i="2" s="1"/>
  <c r="AA2660" i="2"/>
  <c r="AH2660" i="2" s="1"/>
  <c r="AY2628" i="2" s="1"/>
  <c r="Q2672" i="4" l="1"/>
  <c r="T2672" i="4"/>
  <c r="Z2672" i="4"/>
  <c r="AH2670" i="4"/>
  <c r="AI2670" i="4"/>
  <c r="AD2670" i="4"/>
  <c r="AF2670" i="4"/>
  <c r="AE2670" i="4"/>
  <c r="AG2670" i="4"/>
  <c r="I2672" i="4"/>
  <c r="S2671" i="4"/>
  <c r="F2671" i="4" s="1"/>
  <c r="AA2671" i="4"/>
  <c r="Q2673" i="4"/>
  <c r="T2673" i="4"/>
  <c r="Z2673" i="4"/>
  <c r="AK2669" i="4"/>
  <c r="H2669" i="4" s="1"/>
  <c r="G2669" i="4" s="1"/>
  <c r="I2671" i="4"/>
  <c r="N2675" i="4"/>
  <c r="L2676" i="4"/>
  <c r="W2675" i="4"/>
  <c r="K2675" i="4"/>
  <c r="O2673" i="4"/>
  <c r="Y2673" i="4"/>
  <c r="I2673" i="4"/>
  <c r="P2674" i="4"/>
  <c r="R2674" i="4" s="1"/>
  <c r="M2674" i="4"/>
  <c r="X2674" i="4"/>
  <c r="V2677" i="4"/>
  <c r="J2678" i="4"/>
  <c r="AG2668" i="2"/>
  <c r="AE2668" i="2"/>
  <c r="AC2668" i="2"/>
  <c r="AI2668" i="2"/>
  <c r="V2668" i="2"/>
  <c r="AV2637" i="2"/>
  <c r="AW2637" i="2" s="1"/>
  <c r="AB2663" i="2"/>
  <c r="X2664" i="2"/>
  <c r="Y2663" i="2"/>
  <c r="AD2663" i="2" s="1"/>
  <c r="AA2661" i="2"/>
  <c r="AH2661" i="2" s="1"/>
  <c r="AY2629" i="2" s="1"/>
  <c r="Z2662" i="2"/>
  <c r="AF2662" i="2" s="1"/>
  <c r="AK2670" i="4" l="1"/>
  <c r="H2670" i="4" s="1"/>
  <c r="G2670" i="4" s="1"/>
  <c r="S2672" i="4"/>
  <c r="F2672" i="4" s="1"/>
  <c r="AA2672" i="4"/>
  <c r="S2673" i="4"/>
  <c r="F2673" i="4" s="1"/>
  <c r="AA2673" i="4"/>
  <c r="AI2673" i="4" s="1"/>
  <c r="AI2671" i="4"/>
  <c r="AF2671" i="4"/>
  <c r="AH2671" i="4"/>
  <c r="AG2671" i="4"/>
  <c r="AE2671" i="4"/>
  <c r="AD2671" i="4"/>
  <c r="Q2674" i="4"/>
  <c r="T2674" i="4"/>
  <c r="I2674" i="4" s="1"/>
  <c r="Z2674" i="4"/>
  <c r="AI2672" i="4"/>
  <c r="O2674" i="4"/>
  <c r="Y2674" i="4"/>
  <c r="L2677" i="4"/>
  <c r="N2676" i="4"/>
  <c r="W2676" i="4"/>
  <c r="K2676" i="4"/>
  <c r="P2675" i="4"/>
  <c r="R2675" i="4" s="1"/>
  <c r="Z2675" i="4" s="1"/>
  <c r="M2675" i="4"/>
  <c r="X2675" i="4"/>
  <c r="V2678" i="4"/>
  <c r="J2679" i="4"/>
  <c r="AG2669" i="2"/>
  <c r="AE2669" i="2"/>
  <c r="AC2669" i="2"/>
  <c r="AI2669" i="2"/>
  <c r="V2669" i="2"/>
  <c r="AV2638" i="2"/>
  <c r="AW2638" i="2" s="1"/>
  <c r="Z2663" i="2"/>
  <c r="AF2663" i="2" s="1"/>
  <c r="AA2662" i="2"/>
  <c r="AH2662" i="2" s="1"/>
  <c r="AY2630" i="2" s="1"/>
  <c r="AB2664" i="2"/>
  <c r="X2665" i="2"/>
  <c r="Y2664" i="2"/>
  <c r="AD2664" i="2" s="1"/>
  <c r="AG2673" i="4" l="1"/>
  <c r="AH2673" i="4"/>
  <c r="AE2673" i="4"/>
  <c r="AD2673" i="4"/>
  <c r="AF2673" i="4"/>
  <c r="S2674" i="4"/>
  <c r="F2674" i="4" s="1"/>
  <c r="AA2674" i="4"/>
  <c r="AD2674" i="4" s="1"/>
  <c r="AF2672" i="4"/>
  <c r="AE2672" i="4"/>
  <c r="AG2672" i="4"/>
  <c r="AD2672" i="4"/>
  <c r="AH2672" i="4"/>
  <c r="Q2675" i="4"/>
  <c r="T2675" i="4"/>
  <c r="AK2671" i="4"/>
  <c r="H2671" i="4" s="1"/>
  <c r="G2671" i="4" s="1"/>
  <c r="O2675" i="4"/>
  <c r="Y2675" i="4"/>
  <c r="L2678" i="4"/>
  <c r="N2677" i="4"/>
  <c r="K2677" i="4"/>
  <c r="W2677" i="4"/>
  <c r="M2676" i="4"/>
  <c r="P2676" i="4"/>
  <c r="X2676" i="4"/>
  <c r="I2675" i="4"/>
  <c r="V2679" i="4"/>
  <c r="J2680" i="4"/>
  <c r="AG2670" i="2"/>
  <c r="AE2670" i="2"/>
  <c r="AC2670" i="2"/>
  <c r="AI2670" i="2"/>
  <c r="V2670" i="2"/>
  <c r="AV2639" i="2"/>
  <c r="AW2639" i="2" s="1"/>
  <c r="AB2665" i="2"/>
  <c r="X2666" i="2"/>
  <c r="Y2665" i="2"/>
  <c r="AD2665" i="2" s="1"/>
  <c r="Z2664" i="2"/>
  <c r="AF2664" i="2" s="1"/>
  <c r="AA2663" i="2"/>
  <c r="AH2663" i="2" s="1"/>
  <c r="AY2631" i="2" s="1"/>
  <c r="AF2674" i="4" l="1"/>
  <c r="AG2674" i="4"/>
  <c r="AH2674" i="4"/>
  <c r="AI2674" i="4"/>
  <c r="AE2674" i="4"/>
  <c r="AK2673" i="4"/>
  <c r="H2673" i="4" s="1"/>
  <c r="G2673" i="4" s="1"/>
  <c r="AK2672" i="4"/>
  <c r="H2672" i="4" s="1"/>
  <c r="G2672" i="4" s="1"/>
  <c r="S2675" i="4"/>
  <c r="F2675" i="4" s="1"/>
  <c r="AA2675" i="4"/>
  <c r="AE2675" i="4" s="1"/>
  <c r="R2676" i="4"/>
  <c r="O2676" i="4"/>
  <c r="Y2676" i="4"/>
  <c r="P2677" i="4"/>
  <c r="M2677" i="4"/>
  <c r="X2677" i="4"/>
  <c r="L2679" i="4"/>
  <c r="N2678" i="4"/>
  <c r="W2678" i="4"/>
  <c r="K2678" i="4"/>
  <c r="V2680" i="4"/>
  <c r="J2681" i="4"/>
  <c r="AG2671" i="2"/>
  <c r="AE2671" i="2"/>
  <c r="AC2671" i="2"/>
  <c r="AI2671" i="2"/>
  <c r="V2671" i="2"/>
  <c r="AV2640" i="2"/>
  <c r="AW2640" i="2" s="1"/>
  <c r="Z2665" i="2"/>
  <c r="AF2665" i="2" s="1"/>
  <c r="AB2666" i="2"/>
  <c r="X2667" i="2"/>
  <c r="Y2666" i="2"/>
  <c r="AD2666" i="2" s="1"/>
  <c r="AA2664" i="2"/>
  <c r="AH2664" i="2" s="1"/>
  <c r="AY2632" i="2" s="1"/>
  <c r="AK2674" i="4" l="1"/>
  <c r="H2674" i="4" s="1"/>
  <c r="G2674" i="4" s="1"/>
  <c r="AD2675" i="4"/>
  <c r="AF2675" i="4"/>
  <c r="AH2675" i="4"/>
  <c r="AI2675" i="4"/>
  <c r="AG2675" i="4"/>
  <c r="R2677" i="4"/>
  <c r="Q2676" i="4"/>
  <c r="T2676" i="4"/>
  <c r="Z2676" i="4"/>
  <c r="P2678" i="4"/>
  <c r="R2678" i="4" s="1"/>
  <c r="M2678" i="4"/>
  <c r="X2678" i="4"/>
  <c r="O2677" i="4"/>
  <c r="Y2677" i="4"/>
  <c r="N2679" i="4"/>
  <c r="L2680" i="4"/>
  <c r="W2679" i="4"/>
  <c r="K2679" i="4"/>
  <c r="V2681" i="4"/>
  <c r="J2682" i="4"/>
  <c r="AG2672" i="2"/>
  <c r="AE2672" i="2"/>
  <c r="AC2672" i="2"/>
  <c r="AI2672" i="2"/>
  <c r="V2672" i="2"/>
  <c r="AV2641" i="2"/>
  <c r="AW2641" i="2" s="1"/>
  <c r="X2668" i="2"/>
  <c r="AB2667" i="2"/>
  <c r="Y2667" i="2"/>
  <c r="AD2667" i="2" s="1"/>
  <c r="Z2666" i="2"/>
  <c r="AF2666" i="2" s="1"/>
  <c r="AA2665" i="2"/>
  <c r="AH2665" i="2" s="1"/>
  <c r="AY2633" i="2" s="1"/>
  <c r="AK2675" i="4" l="1"/>
  <c r="H2675" i="4" s="1"/>
  <c r="G2675" i="4" s="1"/>
  <c r="Q2678" i="4"/>
  <c r="Z2678" i="4"/>
  <c r="Q2677" i="4"/>
  <c r="T2677" i="4"/>
  <c r="T2678" i="4" s="1"/>
  <c r="Z2677" i="4"/>
  <c r="S2676" i="4"/>
  <c r="F2676" i="4" s="1"/>
  <c r="I2676" i="4"/>
  <c r="AA2676" i="4"/>
  <c r="L2681" i="4"/>
  <c r="N2680" i="4"/>
  <c r="W2680" i="4"/>
  <c r="K2680" i="4"/>
  <c r="P2679" i="4"/>
  <c r="R2679" i="4" s="1"/>
  <c r="M2679" i="4"/>
  <c r="X2679" i="4"/>
  <c r="O2678" i="4"/>
  <c r="Y2678" i="4"/>
  <c r="V2682" i="4"/>
  <c r="J2683" i="4"/>
  <c r="AG2673" i="2"/>
  <c r="AE2673" i="2"/>
  <c r="AC2673" i="2"/>
  <c r="AI2673" i="2"/>
  <c r="V2673" i="2"/>
  <c r="AV2642" i="2"/>
  <c r="AW2642" i="2" s="1"/>
  <c r="AA2666" i="2"/>
  <c r="AH2666" i="2" s="1"/>
  <c r="AY2634" i="2" s="1"/>
  <c r="Z2667" i="2"/>
  <c r="AF2667" i="2" s="1"/>
  <c r="X2669" i="2"/>
  <c r="AB2668" i="2"/>
  <c r="Y2668" i="2"/>
  <c r="AD2668" i="2" s="1"/>
  <c r="I2677" i="4" l="1"/>
  <c r="S2678" i="4"/>
  <c r="F2678" i="4" s="1"/>
  <c r="AA2678" i="4"/>
  <c r="AE2678" i="4" s="1"/>
  <c r="I2678" i="4"/>
  <c r="AE2676" i="4"/>
  <c r="AF2676" i="4"/>
  <c r="AI2676" i="4"/>
  <c r="AG2676" i="4"/>
  <c r="AH2676" i="4"/>
  <c r="AD2676" i="4"/>
  <c r="AG2678" i="4"/>
  <c r="S2677" i="4"/>
  <c r="F2677" i="4" s="1"/>
  <c r="AA2677" i="4"/>
  <c r="Q2679" i="4"/>
  <c r="T2679" i="4"/>
  <c r="AA2679" i="4" s="1"/>
  <c r="Z2679" i="4"/>
  <c r="M2680" i="4"/>
  <c r="P2680" i="4"/>
  <c r="R2680" i="4" s="1"/>
  <c r="X2680" i="4"/>
  <c r="O2679" i="4"/>
  <c r="Y2679" i="4"/>
  <c r="L2682" i="4"/>
  <c r="N2681" i="4"/>
  <c r="W2681" i="4"/>
  <c r="K2681" i="4"/>
  <c r="V2683" i="4"/>
  <c r="J2684" i="4"/>
  <c r="AG2674" i="2"/>
  <c r="AE2674" i="2"/>
  <c r="AC2674" i="2"/>
  <c r="AI2674" i="2"/>
  <c r="V2674" i="2"/>
  <c r="AV2643" i="2"/>
  <c r="AW2643" i="2" s="1"/>
  <c r="AA2667" i="2"/>
  <c r="AH2667" i="2" s="1"/>
  <c r="AY2635" i="2" s="1"/>
  <c r="Z2668" i="2"/>
  <c r="AF2668" i="2" s="1"/>
  <c r="AB2669" i="2"/>
  <c r="X2670" i="2"/>
  <c r="Y2669" i="2"/>
  <c r="AD2669" i="2" s="1"/>
  <c r="AI2677" i="4" l="1"/>
  <c r="AF2677" i="4"/>
  <c r="AD2677" i="4"/>
  <c r="AH2677" i="4"/>
  <c r="AE2677" i="4"/>
  <c r="AG2677" i="4"/>
  <c r="Q2680" i="4"/>
  <c r="T2680" i="4"/>
  <c r="AA2680" i="4" s="1"/>
  <c r="Z2680" i="4"/>
  <c r="S2679" i="4"/>
  <c r="F2679" i="4" s="1"/>
  <c r="I2679" i="4"/>
  <c r="AD2678" i="4"/>
  <c r="AI2678" i="4"/>
  <c r="AH2678" i="4"/>
  <c r="AF2678" i="4"/>
  <c r="AK2676" i="4"/>
  <c r="H2676" i="4" s="1"/>
  <c r="G2676" i="4" s="1"/>
  <c r="P2681" i="4"/>
  <c r="R2681" i="4" s="1"/>
  <c r="M2681" i="4"/>
  <c r="X2681" i="4"/>
  <c r="O2680" i="4"/>
  <c r="Y2680" i="4"/>
  <c r="L2683" i="4"/>
  <c r="N2682" i="4"/>
  <c r="W2682" i="4"/>
  <c r="K2682" i="4"/>
  <c r="AD2679" i="4"/>
  <c r="AG2679" i="4"/>
  <c r="AE2679" i="4"/>
  <c r="AI2679" i="4"/>
  <c r="AF2679" i="4"/>
  <c r="AH2679" i="4"/>
  <c r="V2684" i="4"/>
  <c r="J2685" i="4"/>
  <c r="AG2675" i="2"/>
  <c r="AE2675" i="2"/>
  <c r="AC2675" i="2"/>
  <c r="AI2675" i="2"/>
  <c r="V2675" i="2"/>
  <c r="AV2644" i="2"/>
  <c r="AW2644" i="2" s="1"/>
  <c r="Z2669" i="2"/>
  <c r="AF2669" i="2" s="1"/>
  <c r="AA2668" i="2"/>
  <c r="AH2668" i="2" s="1"/>
  <c r="AY2636" i="2" s="1"/>
  <c r="AB2670" i="2"/>
  <c r="X2671" i="2"/>
  <c r="Y2670" i="2"/>
  <c r="AD2670" i="2" s="1"/>
  <c r="AK2678" i="4" l="1"/>
  <c r="H2678" i="4" s="1"/>
  <c r="G2678" i="4" s="1"/>
  <c r="S2680" i="4"/>
  <c r="I2680" i="4"/>
  <c r="AK2677" i="4"/>
  <c r="H2677" i="4" s="1"/>
  <c r="G2677" i="4" s="1"/>
  <c r="F2680" i="4"/>
  <c r="Q2681" i="4"/>
  <c r="T2681" i="4"/>
  <c r="Z2681" i="4"/>
  <c r="P2682" i="4"/>
  <c r="R2682" i="4" s="1"/>
  <c r="M2682" i="4"/>
  <c r="X2682" i="4"/>
  <c r="N2683" i="4"/>
  <c r="L2684" i="4"/>
  <c r="K2684" i="4" s="1"/>
  <c r="W2683" i="4"/>
  <c r="K2683" i="4"/>
  <c r="O2681" i="4"/>
  <c r="Y2681" i="4"/>
  <c r="AE2680" i="4"/>
  <c r="AI2680" i="4"/>
  <c r="AD2680" i="4"/>
  <c r="AG2680" i="4"/>
  <c r="AH2680" i="4"/>
  <c r="AF2680" i="4"/>
  <c r="AA2681" i="4"/>
  <c r="AK2679" i="4"/>
  <c r="H2679" i="4" s="1"/>
  <c r="G2679" i="4" s="1"/>
  <c r="V2685" i="4"/>
  <c r="J2686" i="4"/>
  <c r="AG2676" i="2"/>
  <c r="AE2676" i="2"/>
  <c r="AC2676" i="2"/>
  <c r="AI2676" i="2"/>
  <c r="V2676" i="2"/>
  <c r="AV2645" i="2"/>
  <c r="AW2645" i="2" s="1"/>
  <c r="Z2670" i="2"/>
  <c r="AF2670" i="2" s="1"/>
  <c r="X2672" i="2"/>
  <c r="AB2671" i="2"/>
  <c r="Y2671" i="2"/>
  <c r="AD2671" i="2" s="1"/>
  <c r="AA2669" i="2"/>
  <c r="AH2669" i="2" s="1"/>
  <c r="AY2637" i="2" s="1"/>
  <c r="S2681" i="4" l="1"/>
  <c r="F2681" i="4" s="1"/>
  <c r="I2681" i="4"/>
  <c r="Q2682" i="4"/>
  <c r="T2682" i="4"/>
  <c r="AA2682" i="4" s="1"/>
  <c r="Z2682" i="4"/>
  <c r="P2683" i="4"/>
  <c r="R2683" i="4" s="1"/>
  <c r="M2683" i="4"/>
  <c r="X2683" i="4"/>
  <c r="L2685" i="4"/>
  <c r="N2684" i="4"/>
  <c r="W2684" i="4"/>
  <c r="O2682" i="4"/>
  <c r="Y2682" i="4"/>
  <c r="AF2681" i="4"/>
  <c r="AD2681" i="4"/>
  <c r="AE2681" i="4"/>
  <c r="AH2681" i="4"/>
  <c r="AG2681" i="4"/>
  <c r="AI2681" i="4"/>
  <c r="AK2680" i="4"/>
  <c r="H2680" i="4" s="1"/>
  <c r="G2680" i="4" s="1"/>
  <c r="V2686" i="4"/>
  <c r="J2687" i="4"/>
  <c r="AG2677" i="2"/>
  <c r="AE2677" i="2"/>
  <c r="AC2677" i="2"/>
  <c r="AI2677" i="2"/>
  <c r="V2677" i="2"/>
  <c r="AV2646" i="2"/>
  <c r="AW2646" i="2" s="1"/>
  <c r="AB2672" i="2"/>
  <c r="X2673" i="2"/>
  <c r="Y2672" i="2"/>
  <c r="AD2672" i="2" s="1"/>
  <c r="Z2671" i="2"/>
  <c r="AF2671" i="2" s="1"/>
  <c r="AA2670" i="2"/>
  <c r="AH2670" i="2" s="1"/>
  <c r="AY2638" i="2" s="1"/>
  <c r="Q2683" i="4" l="1"/>
  <c r="T2683" i="4"/>
  <c r="I2683" i="4" s="1"/>
  <c r="Z2683" i="4"/>
  <c r="S2682" i="4"/>
  <c r="F2682" i="4" s="1"/>
  <c r="I2682" i="4"/>
  <c r="L2686" i="4"/>
  <c r="K2686" i="4" s="1"/>
  <c r="N2685" i="4"/>
  <c r="K2685" i="4"/>
  <c r="W2685" i="4"/>
  <c r="M2684" i="4"/>
  <c r="P2684" i="4"/>
  <c r="R2684" i="4" s="1"/>
  <c r="Z2684" i="4" s="1"/>
  <c r="X2684" i="4"/>
  <c r="O2683" i="4"/>
  <c r="Y2683" i="4"/>
  <c r="AD2682" i="4"/>
  <c r="AI2682" i="4"/>
  <c r="AF2682" i="4"/>
  <c r="AG2682" i="4"/>
  <c r="AE2682" i="4"/>
  <c r="AH2682" i="4"/>
  <c r="V2687" i="4"/>
  <c r="J2688" i="4"/>
  <c r="AK2681" i="4"/>
  <c r="H2681" i="4" s="1"/>
  <c r="G2681" i="4" s="1"/>
  <c r="AG2678" i="2"/>
  <c r="AE2678" i="2"/>
  <c r="AC2678" i="2"/>
  <c r="AI2678" i="2"/>
  <c r="V2678" i="2"/>
  <c r="AV2647" i="2"/>
  <c r="AW2647" i="2" s="1"/>
  <c r="Z2672" i="2"/>
  <c r="AF2672" i="2" s="1"/>
  <c r="X2674" i="2"/>
  <c r="AB2673" i="2"/>
  <c r="Y2673" i="2"/>
  <c r="AD2673" i="2" s="1"/>
  <c r="AA2671" i="2"/>
  <c r="AH2671" i="2" s="1"/>
  <c r="AY2639" i="2" s="1"/>
  <c r="Q2684" i="4" l="1"/>
  <c r="T2684" i="4"/>
  <c r="S2684" i="4" s="1"/>
  <c r="S2683" i="4"/>
  <c r="F2683" i="4" s="1"/>
  <c r="AA2683" i="4"/>
  <c r="AF2683" i="4" s="1"/>
  <c r="O2684" i="4"/>
  <c r="Y2684" i="4"/>
  <c r="P2685" i="4"/>
  <c r="M2685" i="4"/>
  <c r="X2685" i="4"/>
  <c r="L2687" i="4"/>
  <c r="N2686" i="4"/>
  <c r="W2686" i="4"/>
  <c r="V2688" i="4"/>
  <c r="J2689" i="4"/>
  <c r="AK2682" i="4"/>
  <c r="H2682" i="4" s="1"/>
  <c r="G2682" i="4" s="1"/>
  <c r="F2684" i="4"/>
  <c r="AG2679" i="2"/>
  <c r="AE2679" i="2"/>
  <c r="AC2679" i="2"/>
  <c r="AI2679" i="2"/>
  <c r="V2679" i="2"/>
  <c r="AV2648" i="2"/>
  <c r="AW2648" i="2" s="1"/>
  <c r="AB2674" i="2"/>
  <c r="X2675" i="2"/>
  <c r="Y2674" i="2"/>
  <c r="AD2674" i="2" s="1"/>
  <c r="Z2673" i="2"/>
  <c r="AF2673" i="2" s="1"/>
  <c r="AA2672" i="2"/>
  <c r="AH2672" i="2" s="1"/>
  <c r="AY2640" i="2" s="1"/>
  <c r="I2684" i="4" l="1"/>
  <c r="AA2684" i="4"/>
  <c r="AE2684" i="4" s="1"/>
  <c r="O2685" i="4"/>
  <c r="R2685" i="4"/>
  <c r="AH2683" i="4"/>
  <c r="AI2683" i="4"/>
  <c r="AG2683" i="4"/>
  <c r="AD2683" i="4"/>
  <c r="AE2683" i="4"/>
  <c r="P2686" i="4"/>
  <c r="M2686" i="4"/>
  <c r="X2686" i="4"/>
  <c r="Y2685" i="4"/>
  <c r="N2687" i="4"/>
  <c r="L2688" i="4"/>
  <c r="K2687" i="4"/>
  <c r="W2687" i="4"/>
  <c r="V2689" i="4"/>
  <c r="J2690" i="4"/>
  <c r="AH2684" i="4"/>
  <c r="AF2684" i="4"/>
  <c r="AG2680" i="2"/>
  <c r="AE2680" i="2"/>
  <c r="AC2680" i="2"/>
  <c r="AI2680" i="2"/>
  <c r="V2680" i="2"/>
  <c r="AV2649" i="2"/>
  <c r="AW2649" i="2" s="1"/>
  <c r="AA2673" i="2"/>
  <c r="AH2673" i="2" s="1"/>
  <c r="AY2641" i="2" s="1"/>
  <c r="Z2674" i="2"/>
  <c r="AF2674" i="2" s="1"/>
  <c r="AB2675" i="2"/>
  <c r="X2676" i="2"/>
  <c r="Y2675" i="2"/>
  <c r="AD2675" i="2" s="1"/>
  <c r="AD2684" i="4" l="1"/>
  <c r="AI2684" i="4"/>
  <c r="AG2684" i="4"/>
  <c r="R2686" i="4"/>
  <c r="Z2686" i="4" s="1"/>
  <c r="Q2686" i="4"/>
  <c r="AK2683" i="4"/>
  <c r="H2683" i="4" s="1"/>
  <c r="G2683" i="4" s="1"/>
  <c r="Q2685" i="4"/>
  <c r="T2685" i="4"/>
  <c r="Z2685" i="4"/>
  <c r="L2689" i="4"/>
  <c r="N2688" i="4"/>
  <c r="W2688" i="4"/>
  <c r="K2688" i="4"/>
  <c r="P2687" i="4"/>
  <c r="R2687" i="4" s="1"/>
  <c r="M2687" i="4"/>
  <c r="X2687" i="4"/>
  <c r="O2686" i="4"/>
  <c r="Y2686" i="4"/>
  <c r="V2690" i="4"/>
  <c r="J2691" i="4"/>
  <c r="AG2681" i="2"/>
  <c r="AE2681" i="2"/>
  <c r="AC2681" i="2"/>
  <c r="AI2681" i="2"/>
  <c r="V2681" i="2"/>
  <c r="AV2650" i="2"/>
  <c r="AW2650" i="2" s="1"/>
  <c r="Z2675" i="2"/>
  <c r="AF2675" i="2" s="1"/>
  <c r="AA2674" i="2"/>
  <c r="AH2674" i="2" s="1"/>
  <c r="AY2642" i="2" s="1"/>
  <c r="AB2676" i="2"/>
  <c r="X2677" i="2"/>
  <c r="Y2676" i="2"/>
  <c r="AD2676" i="2" s="1"/>
  <c r="AK2684" i="4" l="1"/>
  <c r="H2684" i="4" s="1"/>
  <c r="G2684" i="4" s="1"/>
  <c r="Q2687" i="4"/>
  <c r="Z2687" i="4"/>
  <c r="S2685" i="4"/>
  <c r="F2685" i="4" s="1"/>
  <c r="AA2685" i="4"/>
  <c r="I2685" i="4"/>
  <c r="T2686" i="4"/>
  <c r="M2688" i="4"/>
  <c r="P2688" i="4"/>
  <c r="R2688" i="4" s="1"/>
  <c r="X2688" i="4"/>
  <c r="O2687" i="4"/>
  <c r="Y2687" i="4"/>
  <c r="L2690" i="4"/>
  <c r="N2689" i="4"/>
  <c r="W2689" i="4"/>
  <c r="K2689" i="4"/>
  <c r="V2691" i="4"/>
  <c r="J2692" i="4"/>
  <c r="AG2682" i="2"/>
  <c r="AE2682" i="2"/>
  <c r="AC2682" i="2"/>
  <c r="AI2682" i="2"/>
  <c r="V2682" i="2"/>
  <c r="AV2651" i="2"/>
  <c r="AW2651" i="2" s="1"/>
  <c r="AB2677" i="2"/>
  <c r="X2678" i="2"/>
  <c r="Y2677" i="2"/>
  <c r="AD2677" i="2" s="1"/>
  <c r="Z2676" i="2"/>
  <c r="AF2676" i="2" s="1"/>
  <c r="AA2675" i="2"/>
  <c r="AH2675" i="2" s="1"/>
  <c r="AY2643" i="2" s="1"/>
  <c r="S2686" i="4" l="1"/>
  <c r="F2686" i="4" s="1"/>
  <c r="I2686" i="4"/>
  <c r="AA2686" i="4"/>
  <c r="AH2685" i="4"/>
  <c r="AD2685" i="4"/>
  <c r="AG2685" i="4"/>
  <c r="T2687" i="4"/>
  <c r="T2688" i="4" s="1"/>
  <c r="AA2688" i="4" s="1"/>
  <c r="Q2688" i="4"/>
  <c r="Z2688" i="4"/>
  <c r="AI2685" i="4"/>
  <c r="AF2685" i="4"/>
  <c r="AE2685" i="4"/>
  <c r="P2689" i="4"/>
  <c r="R2689" i="4" s="1"/>
  <c r="Z2689" i="4" s="1"/>
  <c r="M2689" i="4"/>
  <c r="X2689" i="4"/>
  <c r="L2691" i="4"/>
  <c r="N2690" i="4"/>
  <c r="W2690" i="4"/>
  <c r="K2690" i="4"/>
  <c r="O2688" i="4"/>
  <c r="Y2688" i="4"/>
  <c r="V2692" i="4"/>
  <c r="J2693" i="4"/>
  <c r="AG2683" i="2"/>
  <c r="AE2683" i="2"/>
  <c r="AC2683" i="2"/>
  <c r="AI2683" i="2"/>
  <c r="V2683" i="2"/>
  <c r="AV2652" i="2"/>
  <c r="AW2652" i="2" s="1"/>
  <c r="AA2676" i="2"/>
  <c r="AH2676" i="2" s="1"/>
  <c r="AY2644" i="2" s="1"/>
  <c r="Z2677" i="2"/>
  <c r="AF2677" i="2" s="1"/>
  <c r="X2679" i="2"/>
  <c r="AB2678" i="2"/>
  <c r="Y2678" i="2"/>
  <c r="AD2678" i="2" s="1"/>
  <c r="Q2689" i="4" l="1"/>
  <c r="T2689" i="4"/>
  <c r="S2687" i="4"/>
  <c r="F2687" i="4" s="1"/>
  <c r="I2687" i="4"/>
  <c r="AA2687" i="4"/>
  <c r="AI2686" i="4"/>
  <c r="AD2686" i="4"/>
  <c r="AH2686" i="4"/>
  <c r="AF2686" i="4"/>
  <c r="AG2686" i="4"/>
  <c r="AE2686" i="4"/>
  <c r="S2688" i="4"/>
  <c r="F2688" i="4" s="1"/>
  <c r="I2688" i="4"/>
  <c r="AK2685" i="4"/>
  <c r="H2685" i="4" s="1"/>
  <c r="G2685" i="4" s="1"/>
  <c r="N2691" i="4"/>
  <c r="L2692" i="4"/>
  <c r="W2691" i="4"/>
  <c r="K2691" i="4"/>
  <c r="P2690" i="4"/>
  <c r="R2690" i="4" s="1"/>
  <c r="M2690" i="4"/>
  <c r="X2690" i="4"/>
  <c r="O2689" i="4"/>
  <c r="Y2689" i="4"/>
  <c r="I2689" i="4"/>
  <c r="AI2688" i="4"/>
  <c r="AG2688" i="4"/>
  <c r="AE2688" i="4"/>
  <c r="AD2688" i="4"/>
  <c r="AF2688" i="4"/>
  <c r="AH2688" i="4"/>
  <c r="V2693" i="4"/>
  <c r="J2694" i="4"/>
  <c r="AG2684" i="2"/>
  <c r="AE2684" i="2"/>
  <c r="AC2684" i="2"/>
  <c r="AI2684" i="2"/>
  <c r="V2684" i="2"/>
  <c r="AV2653" i="2"/>
  <c r="AW2653" i="2" s="1"/>
  <c r="Z2678" i="2"/>
  <c r="AF2678" i="2" s="1"/>
  <c r="AA2677" i="2"/>
  <c r="AH2677" i="2" s="1"/>
  <c r="AY2645" i="2" s="1"/>
  <c r="X2680" i="2"/>
  <c r="AB2679" i="2"/>
  <c r="Y2679" i="2"/>
  <c r="AD2679" i="2" s="1"/>
  <c r="Q2690" i="4" l="1"/>
  <c r="T2690" i="4"/>
  <c r="I2690" i="4" s="1"/>
  <c r="Z2690" i="4"/>
  <c r="AK2686" i="4"/>
  <c r="H2686" i="4" s="1"/>
  <c r="G2686" i="4" s="1"/>
  <c r="S2689" i="4"/>
  <c r="AA2689" i="4"/>
  <c r="AI2689" i="4" s="1"/>
  <c r="F2689" i="4"/>
  <c r="AD2687" i="4"/>
  <c r="AH2687" i="4"/>
  <c r="AG2687" i="4"/>
  <c r="AE2687" i="4"/>
  <c r="AI2687" i="4"/>
  <c r="AF2687" i="4"/>
  <c r="O2690" i="4"/>
  <c r="Y2690" i="4"/>
  <c r="L2693" i="4"/>
  <c r="N2692" i="4"/>
  <c r="W2692" i="4"/>
  <c r="K2692" i="4"/>
  <c r="P2691" i="4"/>
  <c r="M2691" i="4"/>
  <c r="X2691" i="4"/>
  <c r="V2694" i="4"/>
  <c r="J2695" i="4"/>
  <c r="AK2688" i="4"/>
  <c r="AG2685" i="2"/>
  <c r="AE2685" i="2"/>
  <c r="AC2685" i="2"/>
  <c r="AI2685" i="2"/>
  <c r="V2685" i="2"/>
  <c r="AV2654" i="2"/>
  <c r="AW2654" i="2" s="1"/>
  <c r="Z2679" i="2"/>
  <c r="AF2679" i="2" s="1"/>
  <c r="AB2680" i="2"/>
  <c r="X2681" i="2"/>
  <c r="Y2680" i="2"/>
  <c r="AD2680" i="2" s="1"/>
  <c r="AA2678" i="2"/>
  <c r="AH2678" i="2" s="1"/>
  <c r="AY2646" i="2" s="1"/>
  <c r="H2688" i="4" l="1"/>
  <c r="G2688" i="4" s="1"/>
  <c r="AD2689" i="4"/>
  <c r="R2691" i="4"/>
  <c r="AK2687" i="4"/>
  <c r="H2687" i="4" s="1"/>
  <c r="G2687" i="4" s="1"/>
  <c r="AE2689" i="4"/>
  <c r="AH2689" i="4"/>
  <c r="AF2689" i="4"/>
  <c r="S2690" i="4"/>
  <c r="F2690" i="4" s="1"/>
  <c r="AA2690" i="4"/>
  <c r="AF2690" i="4" s="1"/>
  <c r="AG2689" i="4"/>
  <c r="L2694" i="4"/>
  <c r="N2693" i="4"/>
  <c r="W2693" i="4"/>
  <c r="K2693" i="4"/>
  <c r="O2691" i="4"/>
  <c r="Y2691" i="4"/>
  <c r="M2692" i="4"/>
  <c r="P2692" i="4"/>
  <c r="R2692" i="4" s="1"/>
  <c r="X2692" i="4"/>
  <c r="V2695" i="4"/>
  <c r="J2696" i="4"/>
  <c r="AG2686" i="2"/>
  <c r="AE2686" i="2"/>
  <c r="AC2686" i="2"/>
  <c r="AI2686" i="2"/>
  <c r="V2686" i="2"/>
  <c r="AV2655" i="2"/>
  <c r="AW2655" i="2" s="1"/>
  <c r="AB2681" i="2"/>
  <c r="X2682" i="2"/>
  <c r="Y2681" i="2"/>
  <c r="AD2681" i="2" s="1"/>
  <c r="Z2680" i="2"/>
  <c r="AF2680" i="2" s="1"/>
  <c r="AA2679" i="2"/>
  <c r="AH2679" i="2" s="1"/>
  <c r="AY2647" i="2" s="1"/>
  <c r="AK2689" i="4" l="1"/>
  <c r="H2689" i="4" s="1"/>
  <c r="G2689" i="4" s="1"/>
  <c r="Q2692" i="4"/>
  <c r="Z2692" i="4"/>
  <c r="Q2691" i="4"/>
  <c r="T2691" i="4"/>
  <c r="T2692" i="4" s="1"/>
  <c r="Z2691" i="4"/>
  <c r="AH2690" i="4"/>
  <c r="AG2690" i="4"/>
  <c r="AE2690" i="4"/>
  <c r="AD2690" i="4"/>
  <c r="AI2690" i="4"/>
  <c r="P2693" i="4"/>
  <c r="R2693" i="4" s="1"/>
  <c r="M2693" i="4"/>
  <c r="X2693" i="4"/>
  <c r="O2692" i="4"/>
  <c r="Y2692" i="4"/>
  <c r="L2695" i="4"/>
  <c r="N2694" i="4"/>
  <c r="W2694" i="4"/>
  <c r="K2694" i="4"/>
  <c r="V2696" i="4"/>
  <c r="J2697" i="4"/>
  <c r="AG2687" i="2"/>
  <c r="AE2687" i="2"/>
  <c r="AC2687" i="2"/>
  <c r="AI2687" i="2"/>
  <c r="V2687" i="2"/>
  <c r="AV2656" i="2"/>
  <c r="AW2656" i="2" s="1"/>
  <c r="AA2680" i="2"/>
  <c r="AH2680" i="2" s="1"/>
  <c r="AY2648" i="2" s="1"/>
  <c r="Z2681" i="2"/>
  <c r="AF2681" i="2" s="1"/>
  <c r="X2683" i="2"/>
  <c r="AB2682" i="2"/>
  <c r="Y2682" i="2"/>
  <c r="AD2682" i="2" s="1"/>
  <c r="I2691" i="4" l="1"/>
  <c r="S2692" i="4"/>
  <c r="AA2692" i="4"/>
  <c r="AF2692" i="4" s="1"/>
  <c r="I2692" i="4"/>
  <c r="AK2690" i="4"/>
  <c r="H2690" i="4" s="1"/>
  <c r="G2690" i="4" s="1"/>
  <c r="Q2693" i="4"/>
  <c r="T2693" i="4"/>
  <c r="Z2693" i="4"/>
  <c r="F2692" i="4"/>
  <c r="S2691" i="4"/>
  <c r="F2691" i="4" s="1"/>
  <c r="AA2691" i="4"/>
  <c r="AE2691" i="4" s="1"/>
  <c r="P2694" i="4"/>
  <c r="R2694" i="4" s="1"/>
  <c r="M2694" i="4"/>
  <c r="X2694" i="4"/>
  <c r="N2695" i="4"/>
  <c r="L2696" i="4"/>
  <c r="K2696" i="4" s="1"/>
  <c r="W2695" i="4"/>
  <c r="K2695" i="4"/>
  <c r="O2693" i="4"/>
  <c r="Y2693" i="4"/>
  <c r="V2697" i="4"/>
  <c r="J2698" i="4"/>
  <c r="AG2692" i="4"/>
  <c r="AD2692" i="4"/>
  <c r="AG2688" i="2"/>
  <c r="AE2688" i="2"/>
  <c r="AC2688" i="2"/>
  <c r="AI2688" i="2"/>
  <c r="V2688" i="2"/>
  <c r="AV2657" i="2"/>
  <c r="AW2657" i="2" s="1"/>
  <c r="Z2682" i="2"/>
  <c r="AF2682" i="2" s="1"/>
  <c r="AA2681" i="2"/>
  <c r="AH2681" i="2" s="1"/>
  <c r="AY2649" i="2" s="1"/>
  <c r="AB2683" i="2"/>
  <c r="X2684" i="2"/>
  <c r="Y2683" i="2"/>
  <c r="AD2683" i="2" s="1"/>
  <c r="AE2692" i="4" l="1"/>
  <c r="AI2692" i="4"/>
  <c r="AH2692" i="4"/>
  <c r="AI2691" i="4"/>
  <c r="AD2691" i="4"/>
  <c r="AF2691" i="4"/>
  <c r="AH2691" i="4"/>
  <c r="AG2691" i="4"/>
  <c r="S2693" i="4"/>
  <c r="F2693" i="4" s="1"/>
  <c r="AA2693" i="4"/>
  <c r="AG2693" i="4" s="1"/>
  <c r="I2693" i="4"/>
  <c r="Q2694" i="4"/>
  <c r="T2694" i="4"/>
  <c r="S2694" i="4" s="1"/>
  <c r="Z2694" i="4"/>
  <c r="L2697" i="4"/>
  <c r="N2696" i="4"/>
  <c r="W2696" i="4"/>
  <c r="P2695" i="4"/>
  <c r="R2695" i="4" s="1"/>
  <c r="M2695" i="4"/>
  <c r="X2695" i="4"/>
  <c r="O2694" i="4"/>
  <c r="Y2694" i="4"/>
  <c r="V2698" i="4"/>
  <c r="J2699" i="4"/>
  <c r="AG2689" i="2"/>
  <c r="AE2689" i="2"/>
  <c r="AC2689" i="2"/>
  <c r="AI2689" i="2"/>
  <c r="V2689" i="2"/>
  <c r="AV2658" i="2"/>
  <c r="AW2658" i="2" s="1"/>
  <c r="AB2684" i="2"/>
  <c r="X2685" i="2"/>
  <c r="Y2684" i="2"/>
  <c r="AD2684" i="2" s="1"/>
  <c r="Z2683" i="2"/>
  <c r="AF2683" i="2" s="1"/>
  <c r="AA2682" i="2"/>
  <c r="AH2682" i="2" s="1"/>
  <c r="AY2650" i="2" s="1"/>
  <c r="AK2692" i="4" l="1"/>
  <c r="H2692" i="4" s="1"/>
  <c r="G2692" i="4" s="1"/>
  <c r="AE2693" i="4"/>
  <c r="AD2693" i="4"/>
  <c r="AH2693" i="4"/>
  <c r="AF2693" i="4"/>
  <c r="AI2693" i="4"/>
  <c r="AA2694" i="4"/>
  <c r="AG2694" i="4" s="1"/>
  <c r="I2694" i="4"/>
  <c r="AK2691" i="4"/>
  <c r="H2691" i="4" s="1"/>
  <c r="G2691" i="4" s="1"/>
  <c r="Q2695" i="4"/>
  <c r="T2695" i="4"/>
  <c r="I2695" i="4" s="1"/>
  <c r="Z2695" i="4"/>
  <c r="F2694" i="4"/>
  <c r="O2695" i="4"/>
  <c r="Y2695" i="4"/>
  <c r="M2696" i="4"/>
  <c r="P2696" i="4"/>
  <c r="X2696" i="4"/>
  <c r="L2698" i="4"/>
  <c r="N2697" i="4"/>
  <c r="X2697" i="4" s="1"/>
  <c r="W2697" i="4"/>
  <c r="K2697" i="4"/>
  <c r="AD2694" i="4"/>
  <c r="V2699" i="4"/>
  <c r="J2700" i="4"/>
  <c r="AG2690" i="2"/>
  <c r="AE2690" i="2"/>
  <c r="AC2690" i="2"/>
  <c r="AI2690" i="2"/>
  <c r="V2690" i="2"/>
  <c r="AV2659" i="2"/>
  <c r="AW2659" i="2" s="1"/>
  <c r="AA2683" i="2"/>
  <c r="AH2683" i="2" s="1"/>
  <c r="AY2651" i="2" s="1"/>
  <c r="Z2684" i="2"/>
  <c r="AF2684" i="2" s="1"/>
  <c r="X2686" i="2"/>
  <c r="AB2685" i="2"/>
  <c r="Y2685" i="2"/>
  <c r="AD2685" i="2" s="1"/>
  <c r="AE2694" i="4" l="1"/>
  <c r="AH2694" i="4"/>
  <c r="AF2694" i="4"/>
  <c r="AI2694" i="4"/>
  <c r="AK2693" i="4"/>
  <c r="H2693" i="4" s="1"/>
  <c r="G2693" i="4" s="1"/>
  <c r="O2696" i="4"/>
  <c r="R2696" i="4"/>
  <c r="Z2696" i="4" s="1"/>
  <c r="S2695" i="4"/>
  <c r="F2695" i="4" s="1"/>
  <c r="AA2695" i="4"/>
  <c r="AH2695" i="4" s="1"/>
  <c r="Y2696" i="4"/>
  <c r="P2697" i="4"/>
  <c r="R2697" i="4" s="1"/>
  <c r="M2697" i="4"/>
  <c r="L2699" i="4"/>
  <c r="N2698" i="4"/>
  <c r="W2698" i="4"/>
  <c r="K2698" i="4"/>
  <c r="V2700" i="4"/>
  <c r="J2701" i="4"/>
  <c r="AG2691" i="2"/>
  <c r="AE2691" i="2"/>
  <c r="AC2691" i="2"/>
  <c r="AI2691" i="2"/>
  <c r="V2691" i="2"/>
  <c r="AV2660" i="2"/>
  <c r="AW2660" i="2" s="1"/>
  <c r="Z2685" i="2"/>
  <c r="AF2685" i="2" s="1"/>
  <c r="AA2684" i="2"/>
  <c r="AH2684" i="2" s="1"/>
  <c r="AY2652" i="2" s="1"/>
  <c r="AB2686" i="2"/>
  <c r="X2687" i="2"/>
  <c r="Y2686" i="2"/>
  <c r="AD2686" i="2" s="1"/>
  <c r="AK2694" i="4" l="1"/>
  <c r="H2694" i="4" s="1"/>
  <c r="G2694" i="4" s="1"/>
  <c r="AF2695" i="4"/>
  <c r="AI2695" i="4"/>
  <c r="AG2695" i="4"/>
  <c r="AD2695" i="4"/>
  <c r="AE2695" i="4"/>
  <c r="Q2696" i="4"/>
  <c r="T2696" i="4"/>
  <c r="AA2696" i="4" s="1"/>
  <c r="Q2697" i="4"/>
  <c r="P2698" i="4"/>
  <c r="R2698" i="4" s="1"/>
  <c r="Z2698" i="4" s="1"/>
  <c r="M2698" i="4"/>
  <c r="X2698" i="4"/>
  <c r="N2699" i="4"/>
  <c r="L2700" i="4"/>
  <c r="W2699" i="4"/>
  <c r="K2699" i="4"/>
  <c r="O2697" i="4"/>
  <c r="Y2697" i="4"/>
  <c r="Z2697" i="4"/>
  <c r="V2701" i="4"/>
  <c r="J2702" i="4"/>
  <c r="AG2692" i="2"/>
  <c r="AE2692" i="2"/>
  <c r="AC2692" i="2"/>
  <c r="AI2692" i="2"/>
  <c r="V2692" i="2"/>
  <c r="AV2661" i="2"/>
  <c r="AW2661" i="2" s="1"/>
  <c r="AB2687" i="2"/>
  <c r="X2688" i="2"/>
  <c r="Y2687" i="2"/>
  <c r="AD2687" i="2" s="1"/>
  <c r="AA2685" i="2"/>
  <c r="AH2685" i="2" s="1"/>
  <c r="AY2653" i="2" s="1"/>
  <c r="Z2686" i="2"/>
  <c r="AF2686" i="2" s="1"/>
  <c r="AK2695" i="4" l="1"/>
  <c r="H2695" i="4" s="1"/>
  <c r="G2695" i="4" s="1"/>
  <c r="S2696" i="4"/>
  <c r="F2696" i="4" s="1"/>
  <c r="I2696" i="4"/>
  <c r="Q2698" i="4"/>
  <c r="T2698" i="4"/>
  <c r="I2698" i="4" s="1"/>
  <c r="T2697" i="4"/>
  <c r="P2699" i="4"/>
  <c r="R2699" i="4" s="1"/>
  <c r="M2699" i="4"/>
  <c r="X2699" i="4"/>
  <c r="L2701" i="4"/>
  <c r="N2700" i="4"/>
  <c r="W2700" i="4"/>
  <c r="K2700" i="4"/>
  <c r="O2698" i="4"/>
  <c r="Y2698" i="4"/>
  <c r="AH2696" i="4"/>
  <c r="AG2696" i="4"/>
  <c r="AF2696" i="4"/>
  <c r="AI2696" i="4"/>
  <c r="AE2696" i="4"/>
  <c r="AD2696" i="4"/>
  <c r="V2702" i="4"/>
  <c r="J2703" i="4"/>
  <c r="AG2693" i="2"/>
  <c r="AE2693" i="2"/>
  <c r="AC2693" i="2"/>
  <c r="AI2693" i="2"/>
  <c r="V2693" i="2"/>
  <c r="AV2662" i="2"/>
  <c r="AW2662" i="2" s="1"/>
  <c r="Z2687" i="2"/>
  <c r="AF2687" i="2" s="1"/>
  <c r="AA2686" i="2"/>
  <c r="AH2686" i="2" s="1"/>
  <c r="AY2654" i="2" s="1"/>
  <c r="X2689" i="2"/>
  <c r="AB2688" i="2"/>
  <c r="Y2688" i="2"/>
  <c r="AD2688" i="2" s="1"/>
  <c r="S2698" i="4" l="1"/>
  <c r="F2698" i="4" s="1"/>
  <c r="AA2698" i="4"/>
  <c r="AE2698" i="4" s="1"/>
  <c r="Q2699" i="4"/>
  <c r="T2699" i="4"/>
  <c r="AA2699" i="4" s="1"/>
  <c r="Z2699" i="4"/>
  <c r="S2697" i="4"/>
  <c r="F2697" i="4" s="1"/>
  <c r="AA2697" i="4"/>
  <c r="I2697" i="4"/>
  <c r="L2702" i="4"/>
  <c r="N2701" i="4"/>
  <c r="K2701" i="4"/>
  <c r="W2701" i="4"/>
  <c r="M2700" i="4"/>
  <c r="P2700" i="4"/>
  <c r="X2700" i="4"/>
  <c r="O2699" i="4"/>
  <c r="Y2699" i="4"/>
  <c r="V2703" i="4"/>
  <c r="J2704" i="4"/>
  <c r="AK2696" i="4"/>
  <c r="H2696" i="4" s="1"/>
  <c r="G2696" i="4" s="1"/>
  <c r="AG2694" i="2"/>
  <c r="AE2694" i="2"/>
  <c r="AC2694" i="2"/>
  <c r="AI2694" i="2"/>
  <c r="V2694" i="2"/>
  <c r="AV2663" i="2"/>
  <c r="AW2663" i="2" s="1"/>
  <c r="Z2688" i="2"/>
  <c r="AF2688" i="2" s="1"/>
  <c r="AB2689" i="2"/>
  <c r="X2690" i="2"/>
  <c r="Y2689" i="2"/>
  <c r="AD2689" i="2" s="1"/>
  <c r="AA2687" i="2"/>
  <c r="AH2687" i="2" s="1"/>
  <c r="AY2655" i="2" s="1"/>
  <c r="AE2697" i="4" l="1"/>
  <c r="AG2697" i="4"/>
  <c r="AF2697" i="4"/>
  <c r="AD2697" i="4"/>
  <c r="AI2697" i="4"/>
  <c r="AH2697" i="4"/>
  <c r="R2700" i="4"/>
  <c r="AH2698" i="4"/>
  <c r="AG2698" i="4"/>
  <c r="AD2698" i="4"/>
  <c r="AI2698" i="4"/>
  <c r="AF2698" i="4"/>
  <c r="S2699" i="4"/>
  <c r="F2699" i="4" s="1"/>
  <c r="I2699" i="4"/>
  <c r="O2700" i="4"/>
  <c r="Y2700" i="4"/>
  <c r="P2701" i="4"/>
  <c r="M2701" i="4"/>
  <c r="X2701" i="4"/>
  <c r="L2703" i="4"/>
  <c r="N2702" i="4"/>
  <c r="W2702" i="4"/>
  <c r="K2702" i="4"/>
  <c r="AF2699" i="4"/>
  <c r="AG2699" i="4"/>
  <c r="AH2699" i="4"/>
  <c r="AD2699" i="4"/>
  <c r="AI2699" i="4"/>
  <c r="AE2699" i="4"/>
  <c r="V2704" i="4"/>
  <c r="J2705" i="4"/>
  <c r="AG2695" i="2"/>
  <c r="AE2695" i="2"/>
  <c r="AC2695" i="2"/>
  <c r="AI2695" i="2"/>
  <c r="V2695" i="2"/>
  <c r="AV2664" i="2"/>
  <c r="AW2664" i="2" s="1"/>
  <c r="AB2690" i="2"/>
  <c r="X2691" i="2"/>
  <c r="Y2690" i="2"/>
  <c r="AD2690" i="2" s="1"/>
  <c r="Z2689" i="2"/>
  <c r="AF2689" i="2" s="1"/>
  <c r="AA2688" i="2"/>
  <c r="AH2688" i="2" s="1"/>
  <c r="AY2656" i="2" s="1"/>
  <c r="AK2697" i="4" l="1"/>
  <c r="H2697" i="4" s="1"/>
  <c r="G2697" i="4" s="1"/>
  <c r="AK2698" i="4"/>
  <c r="H2698" i="4" s="1"/>
  <c r="G2698" i="4" s="1"/>
  <c r="Q2700" i="4"/>
  <c r="T2700" i="4"/>
  <c r="Z2700" i="4"/>
  <c r="R2701" i="4"/>
  <c r="P2702" i="4"/>
  <c r="M2702" i="4"/>
  <c r="X2702" i="4"/>
  <c r="O2701" i="4"/>
  <c r="Y2701" i="4"/>
  <c r="N2703" i="4"/>
  <c r="L2704" i="4"/>
  <c r="K2703" i="4"/>
  <c r="W2703" i="4"/>
  <c r="V2705" i="4"/>
  <c r="J2706" i="4"/>
  <c r="AK2699" i="4"/>
  <c r="H2699" i="4" s="1"/>
  <c r="G2699" i="4" s="1"/>
  <c r="AG2696" i="2"/>
  <c r="AE2696" i="2"/>
  <c r="AC2696" i="2"/>
  <c r="AI2696" i="2"/>
  <c r="V2696" i="2"/>
  <c r="AV2665" i="2"/>
  <c r="AW2665" i="2" s="1"/>
  <c r="AA2689" i="2"/>
  <c r="AH2689" i="2" s="1"/>
  <c r="AY2657" i="2" s="1"/>
  <c r="Z2690" i="2"/>
  <c r="AF2690" i="2" s="1"/>
  <c r="AB2691" i="2"/>
  <c r="X2692" i="2"/>
  <c r="Y2691" i="2"/>
  <c r="AD2691" i="2" s="1"/>
  <c r="S2700" i="4" l="1"/>
  <c r="F2700" i="4" s="1"/>
  <c r="AA2700" i="4"/>
  <c r="Q2701" i="4"/>
  <c r="T2701" i="4"/>
  <c r="I2701" i="4" s="1"/>
  <c r="Z2701" i="4"/>
  <c r="R2702" i="4"/>
  <c r="I2700" i="4"/>
  <c r="L2705" i="4"/>
  <c r="N2704" i="4"/>
  <c r="K2704" i="4"/>
  <c r="W2704" i="4"/>
  <c r="P2703" i="4"/>
  <c r="M2703" i="4"/>
  <c r="X2703" i="4"/>
  <c r="O2702" i="4"/>
  <c r="Y2702" i="4"/>
  <c r="X2704" i="4"/>
  <c r="V2706" i="4"/>
  <c r="J2707" i="4"/>
  <c r="AG2697" i="2"/>
  <c r="AE2697" i="2"/>
  <c r="AC2697" i="2"/>
  <c r="AI2697" i="2"/>
  <c r="V2697" i="2"/>
  <c r="AV2666" i="2"/>
  <c r="AW2666" i="2" s="1"/>
  <c r="Z2691" i="2"/>
  <c r="AF2691" i="2" s="1"/>
  <c r="AA2690" i="2"/>
  <c r="AH2690" i="2" s="1"/>
  <c r="AY2658" i="2" s="1"/>
  <c r="X2693" i="2"/>
  <c r="AB2692" i="2"/>
  <c r="Y2692" i="2"/>
  <c r="AD2692" i="2" s="1"/>
  <c r="Q2702" i="4" l="1"/>
  <c r="T2702" i="4"/>
  <c r="Z2702" i="4"/>
  <c r="R2703" i="4"/>
  <c r="AF2700" i="4"/>
  <c r="AD2700" i="4"/>
  <c r="AE2700" i="4"/>
  <c r="AG2700" i="4"/>
  <c r="AH2700" i="4"/>
  <c r="AI2700" i="4"/>
  <c r="S2701" i="4"/>
  <c r="F2701" i="4" s="1"/>
  <c r="AA2701" i="4"/>
  <c r="M2704" i="4"/>
  <c r="P2704" i="4"/>
  <c r="O2703" i="4"/>
  <c r="Y2703" i="4"/>
  <c r="L2706" i="4"/>
  <c r="N2705" i="4"/>
  <c r="W2705" i="4"/>
  <c r="K2705" i="4"/>
  <c r="V2707" i="4"/>
  <c r="J2708" i="4"/>
  <c r="AG2698" i="2"/>
  <c r="AE2698" i="2"/>
  <c r="AC2698" i="2"/>
  <c r="AI2698" i="2"/>
  <c r="V2698" i="2"/>
  <c r="AV2667" i="2"/>
  <c r="AW2667" i="2" s="1"/>
  <c r="Z2692" i="2"/>
  <c r="AF2692" i="2" s="1"/>
  <c r="AB2693" i="2"/>
  <c r="X2694" i="2"/>
  <c r="Y2693" i="2"/>
  <c r="AD2693" i="2" s="1"/>
  <c r="AA2691" i="2"/>
  <c r="AH2691" i="2" s="1"/>
  <c r="AY2659" i="2" s="1"/>
  <c r="R2704" i="4" l="1"/>
  <c r="Z2704" i="4" s="1"/>
  <c r="AI2701" i="4"/>
  <c r="AE2701" i="4"/>
  <c r="AD2701" i="4"/>
  <c r="AF2701" i="4"/>
  <c r="AG2701" i="4"/>
  <c r="AH2701" i="4"/>
  <c r="Q2703" i="4"/>
  <c r="T2703" i="4"/>
  <c r="T2704" i="4" s="1"/>
  <c r="I2704" i="4" s="1"/>
  <c r="Z2703" i="4"/>
  <c r="S2702" i="4"/>
  <c r="F2702" i="4" s="1"/>
  <c r="AA2702" i="4"/>
  <c r="Q2704" i="4"/>
  <c r="AK2700" i="4"/>
  <c r="H2700" i="4" s="1"/>
  <c r="G2700" i="4" s="1"/>
  <c r="I2702" i="4"/>
  <c r="P2705" i="4"/>
  <c r="R2705" i="4" s="1"/>
  <c r="M2705" i="4"/>
  <c r="X2705" i="4"/>
  <c r="O2704" i="4"/>
  <c r="Y2704" i="4"/>
  <c r="L2707" i="4"/>
  <c r="N2706" i="4"/>
  <c r="W2706" i="4"/>
  <c r="K2706" i="4"/>
  <c r="V2708" i="4"/>
  <c r="J2709" i="4"/>
  <c r="AG2699" i="2"/>
  <c r="AE2699" i="2"/>
  <c r="AC2699" i="2"/>
  <c r="AI2699" i="2"/>
  <c r="V2699" i="2"/>
  <c r="AV2668" i="2"/>
  <c r="AW2668" i="2" s="1"/>
  <c r="AB2694" i="2"/>
  <c r="X2695" i="2"/>
  <c r="Y2694" i="2"/>
  <c r="AD2694" i="2" s="1"/>
  <c r="Z2693" i="2"/>
  <c r="AF2693" i="2" s="1"/>
  <c r="AA2692" i="2"/>
  <c r="AH2692" i="2" s="1"/>
  <c r="AY2660" i="2" s="1"/>
  <c r="I2703" i="4" l="1"/>
  <c r="AK2701" i="4"/>
  <c r="H2701" i="4" s="1"/>
  <c r="G2701" i="4" s="1"/>
  <c r="S2704" i="4"/>
  <c r="AA2704" i="4"/>
  <c r="AI2704" i="4" s="1"/>
  <c r="S2703" i="4"/>
  <c r="F2703" i="4" s="1"/>
  <c r="AA2703" i="4"/>
  <c r="AH2703" i="4" s="1"/>
  <c r="F2704" i="4"/>
  <c r="AF2704" i="4"/>
  <c r="Q2705" i="4"/>
  <c r="T2705" i="4"/>
  <c r="AA2705" i="4" s="1"/>
  <c r="Z2705" i="4"/>
  <c r="AG2702" i="4"/>
  <c r="AH2702" i="4"/>
  <c r="AD2702" i="4"/>
  <c r="AI2702" i="4"/>
  <c r="AE2702" i="4"/>
  <c r="AF2702" i="4"/>
  <c r="P2706" i="4"/>
  <c r="R2706" i="4" s="1"/>
  <c r="M2706" i="4"/>
  <c r="X2706" i="4"/>
  <c r="N2707" i="4"/>
  <c r="L2708" i="4"/>
  <c r="W2707" i="4"/>
  <c r="K2707" i="4"/>
  <c r="O2705" i="4"/>
  <c r="Y2705" i="4"/>
  <c r="V2709" i="4"/>
  <c r="J2710" i="4"/>
  <c r="AG2700" i="2"/>
  <c r="AE2700" i="2"/>
  <c r="AC2700" i="2"/>
  <c r="AI2700" i="2"/>
  <c r="V2700" i="2"/>
  <c r="AV2669" i="2"/>
  <c r="AW2669" i="2" s="1"/>
  <c r="AA2693" i="2"/>
  <c r="AH2693" i="2" s="1"/>
  <c r="AY2661" i="2" s="1"/>
  <c r="Z2694" i="2"/>
  <c r="AF2694" i="2" s="1"/>
  <c r="AB2695" i="2"/>
  <c r="X2696" i="2"/>
  <c r="Y2695" i="2"/>
  <c r="AD2695" i="2" s="1"/>
  <c r="AD2704" i="4" l="1"/>
  <c r="AH2704" i="4"/>
  <c r="AG2704" i="4"/>
  <c r="Q2706" i="4"/>
  <c r="T2706" i="4"/>
  <c r="S2706" i="4" s="1"/>
  <c r="Z2706" i="4"/>
  <c r="AF2703" i="4"/>
  <c r="AG2703" i="4"/>
  <c r="AI2703" i="4"/>
  <c r="AD2703" i="4"/>
  <c r="AK2702" i="4"/>
  <c r="H2702" i="4" s="1"/>
  <c r="G2702" i="4" s="1"/>
  <c r="AE2703" i="4"/>
  <c r="I2706" i="4"/>
  <c r="S2705" i="4"/>
  <c r="F2705" i="4" s="1"/>
  <c r="I2705" i="4"/>
  <c r="AE2704" i="4"/>
  <c r="P2707" i="4"/>
  <c r="R2707" i="4" s="1"/>
  <c r="M2707" i="4"/>
  <c r="X2707" i="4"/>
  <c r="L2709" i="4"/>
  <c r="N2708" i="4"/>
  <c r="W2708" i="4"/>
  <c r="K2708" i="4"/>
  <c r="O2706" i="4"/>
  <c r="F2706" i="4" s="1"/>
  <c r="Y2706" i="4"/>
  <c r="AF2705" i="4"/>
  <c r="AE2705" i="4"/>
  <c r="AG2705" i="4"/>
  <c r="AI2705" i="4"/>
  <c r="AD2705" i="4"/>
  <c r="AH2705" i="4"/>
  <c r="V2710" i="4"/>
  <c r="J2711" i="4"/>
  <c r="AG2701" i="2"/>
  <c r="AE2701" i="2"/>
  <c r="AC2701" i="2"/>
  <c r="AI2701" i="2"/>
  <c r="V2701" i="2"/>
  <c r="AV2670" i="2"/>
  <c r="AW2670" i="2" s="1"/>
  <c r="Z2695" i="2"/>
  <c r="AF2695" i="2" s="1"/>
  <c r="AA2694" i="2"/>
  <c r="AH2694" i="2" s="1"/>
  <c r="AY2662" i="2" s="1"/>
  <c r="AB2696" i="2"/>
  <c r="X2697" i="2"/>
  <c r="Y2696" i="2"/>
  <c r="AD2696" i="2" s="1"/>
  <c r="AK2704" i="4" l="1"/>
  <c r="H2704" i="4" s="1"/>
  <c r="G2704" i="4" s="1"/>
  <c r="AA2706" i="4"/>
  <c r="AH2706" i="4" s="1"/>
  <c r="Q2707" i="4"/>
  <c r="T2707" i="4"/>
  <c r="S2707" i="4" s="1"/>
  <c r="Z2707" i="4"/>
  <c r="AK2703" i="4"/>
  <c r="H2703" i="4" s="1"/>
  <c r="G2703" i="4" s="1"/>
  <c r="L2710" i="4"/>
  <c r="N2709" i="4"/>
  <c r="W2709" i="4"/>
  <c r="K2709" i="4"/>
  <c r="M2708" i="4"/>
  <c r="P2708" i="4"/>
  <c r="R2708" i="4" s="1"/>
  <c r="X2708" i="4"/>
  <c r="O2707" i="4"/>
  <c r="F2707" i="4" s="1"/>
  <c r="Y2707" i="4"/>
  <c r="AA2707" i="4"/>
  <c r="AD2706" i="4"/>
  <c r="V2711" i="4"/>
  <c r="J2712" i="4"/>
  <c r="AK2705" i="4"/>
  <c r="H2705" i="4" s="1"/>
  <c r="G2705" i="4" s="1"/>
  <c r="AG2702" i="2"/>
  <c r="AE2702" i="2"/>
  <c r="AC2702" i="2"/>
  <c r="AI2702" i="2"/>
  <c r="V2702" i="2"/>
  <c r="AV2671" i="2"/>
  <c r="AW2671" i="2" s="1"/>
  <c r="AB2697" i="2"/>
  <c r="X2698" i="2"/>
  <c r="Y2697" i="2"/>
  <c r="AD2697" i="2" s="1"/>
  <c r="Z2696" i="2"/>
  <c r="AF2696" i="2" s="1"/>
  <c r="AA2695" i="2"/>
  <c r="AH2695" i="2" s="1"/>
  <c r="AY2663" i="2" s="1"/>
  <c r="AF2706" i="4" l="1"/>
  <c r="AE2706" i="4"/>
  <c r="AG2706" i="4"/>
  <c r="AI2706" i="4"/>
  <c r="Q2708" i="4"/>
  <c r="T2708" i="4"/>
  <c r="Z2708" i="4"/>
  <c r="I2707" i="4"/>
  <c r="O2708" i="4"/>
  <c r="Y2708" i="4"/>
  <c r="P2709" i="4"/>
  <c r="M2709" i="4"/>
  <c r="X2709" i="4"/>
  <c r="L2711" i="4"/>
  <c r="N2710" i="4"/>
  <c r="W2710" i="4"/>
  <c r="K2710" i="4"/>
  <c r="AA2708" i="4"/>
  <c r="V2712" i="4"/>
  <c r="J2713" i="4"/>
  <c r="AD2707" i="4"/>
  <c r="AF2707" i="4"/>
  <c r="AH2707" i="4"/>
  <c r="AE2707" i="4"/>
  <c r="AG2707" i="4"/>
  <c r="AI2707" i="4"/>
  <c r="AG2703" i="2"/>
  <c r="AE2703" i="2"/>
  <c r="AC2703" i="2"/>
  <c r="AI2703" i="2"/>
  <c r="V2703" i="2"/>
  <c r="AV2672" i="2"/>
  <c r="AW2672" i="2" s="1"/>
  <c r="AA2696" i="2"/>
  <c r="AH2696" i="2" s="1"/>
  <c r="AY2664" i="2" s="1"/>
  <c r="Z2697" i="2"/>
  <c r="AF2697" i="2" s="1"/>
  <c r="AB2698" i="2"/>
  <c r="X2699" i="2"/>
  <c r="Y2698" i="2"/>
  <c r="AD2698" i="2" s="1"/>
  <c r="AK2706" i="4" l="1"/>
  <c r="H2706" i="4" s="1"/>
  <c r="G2706" i="4" s="1"/>
  <c r="R2709" i="4"/>
  <c r="S2708" i="4"/>
  <c r="F2708" i="4" s="1"/>
  <c r="I2708" i="4"/>
  <c r="P2710" i="4"/>
  <c r="M2710" i="4"/>
  <c r="X2710" i="4"/>
  <c r="O2709" i="4"/>
  <c r="Y2709" i="4"/>
  <c r="N2711" i="4"/>
  <c r="L2712" i="4"/>
  <c r="K2712" i="4" s="1"/>
  <c r="W2711" i="4"/>
  <c r="K2711" i="4"/>
  <c r="AK2707" i="4"/>
  <c r="H2707" i="4" s="1"/>
  <c r="G2707" i="4" s="1"/>
  <c r="AI2708" i="4"/>
  <c r="AF2708" i="4"/>
  <c r="AE2708" i="4"/>
  <c r="AD2708" i="4"/>
  <c r="AH2708" i="4"/>
  <c r="AG2708" i="4"/>
  <c r="V2713" i="4"/>
  <c r="J2714" i="4"/>
  <c r="AG2704" i="2"/>
  <c r="AE2704" i="2"/>
  <c r="AC2704" i="2"/>
  <c r="AI2704" i="2"/>
  <c r="V2704" i="2"/>
  <c r="AV2673" i="2"/>
  <c r="AW2673" i="2" s="1"/>
  <c r="AA2697" i="2"/>
  <c r="AH2697" i="2" s="1"/>
  <c r="AY2665" i="2" s="1"/>
  <c r="Z2698" i="2"/>
  <c r="AF2698" i="2" s="1"/>
  <c r="AB2699" i="2"/>
  <c r="X2700" i="2"/>
  <c r="Y2699" i="2"/>
  <c r="AD2699" i="2" s="1"/>
  <c r="Q2709" i="4" l="1"/>
  <c r="T2709" i="4"/>
  <c r="Z2709" i="4"/>
  <c r="R2710" i="4"/>
  <c r="L2713" i="4"/>
  <c r="N2712" i="4"/>
  <c r="W2712" i="4"/>
  <c r="P2711" i="4"/>
  <c r="M2711" i="4"/>
  <c r="X2711" i="4"/>
  <c r="O2710" i="4"/>
  <c r="Y2710" i="4"/>
  <c r="V2714" i="4"/>
  <c r="J2715" i="4"/>
  <c r="AK2708" i="4"/>
  <c r="H2708" i="4" s="1"/>
  <c r="G2708" i="4" s="1"/>
  <c r="AG2705" i="2"/>
  <c r="AE2705" i="2"/>
  <c r="AC2705" i="2"/>
  <c r="AI2705" i="2"/>
  <c r="V2705" i="2"/>
  <c r="AV2674" i="2"/>
  <c r="AW2674" i="2" s="1"/>
  <c r="Z2699" i="2"/>
  <c r="AF2699" i="2" s="1"/>
  <c r="AA2698" i="2"/>
  <c r="AH2698" i="2" s="1"/>
  <c r="AY2666" i="2" s="1"/>
  <c r="AB2700" i="2"/>
  <c r="X2701" i="2"/>
  <c r="Y2700" i="2"/>
  <c r="AD2700" i="2" s="1"/>
  <c r="R2711" i="4" l="1"/>
  <c r="Z2711" i="4" s="1"/>
  <c r="S2709" i="4"/>
  <c r="F2709" i="4" s="1"/>
  <c r="AA2709" i="4"/>
  <c r="Q2711" i="4"/>
  <c r="I2709" i="4"/>
  <c r="Q2710" i="4"/>
  <c r="T2710" i="4"/>
  <c r="I2710" i="4" s="1"/>
  <c r="Z2710" i="4"/>
  <c r="O2711" i="4"/>
  <c r="Y2711" i="4"/>
  <c r="M2712" i="4"/>
  <c r="P2712" i="4"/>
  <c r="R2712" i="4" s="1"/>
  <c r="X2712" i="4"/>
  <c r="L2714" i="4"/>
  <c r="N2713" i="4"/>
  <c r="K2713" i="4"/>
  <c r="W2713" i="4"/>
  <c r="V2715" i="4"/>
  <c r="J2716" i="4"/>
  <c r="AG2706" i="2"/>
  <c r="AE2706" i="2"/>
  <c r="AC2706" i="2"/>
  <c r="AI2706" i="2"/>
  <c r="V2706" i="2"/>
  <c r="AV2675" i="2"/>
  <c r="AW2675" i="2" s="1"/>
  <c r="Z2700" i="2"/>
  <c r="AF2700" i="2" s="1"/>
  <c r="AB2701" i="2"/>
  <c r="X2702" i="2"/>
  <c r="Y2701" i="2"/>
  <c r="AD2701" i="2" s="1"/>
  <c r="AA2699" i="2"/>
  <c r="AH2699" i="2" s="1"/>
  <c r="AY2667" i="2" s="1"/>
  <c r="AF2709" i="4" l="1"/>
  <c r="AG2709" i="4"/>
  <c r="AH2709" i="4"/>
  <c r="AD2709" i="4"/>
  <c r="AE2709" i="4"/>
  <c r="S2710" i="4"/>
  <c r="F2710" i="4" s="1"/>
  <c r="AA2710" i="4"/>
  <c r="T2711" i="4"/>
  <c r="T2712" i="4" s="1"/>
  <c r="I2712" i="4" s="1"/>
  <c r="Q2712" i="4"/>
  <c r="Z2712" i="4"/>
  <c r="AI2709" i="4"/>
  <c r="P2713" i="4"/>
  <c r="R2713" i="4" s="1"/>
  <c r="M2713" i="4"/>
  <c r="X2713" i="4"/>
  <c r="L2715" i="4"/>
  <c r="N2714" i="4"/>
  <c r="W2714" i="4"/>
  <c r="K2714" i="4"/>
  <c r="O2712" i="4"/>
  <c r="Y2712" i="4"/>
  <c r="V2716" i="4"/>
  <c r="J2717" i="4"/>
  <c r="AG2707" i="2"/>
  <c r="AE2707" i="2"/>
  <c r="AC2707" i="2"/>
  <c r="AI2707" i="2"/>
  <c r="V2707" i="2"/>
  <c r="AV2676" i="2"/>
  <c r="AW2676" i="2" s="1"/>
  <c r="AB2702" i="2"/>
  <c r="X2703" i="2"/>
  <c r="Y2702" i="2"/>
  <c r="AD2702" i="2" s="1"/>
  <c r="Z2701" i="2"/>
  <c r="AF2701" i="2" s="1"/>
  <c r="AA2700" i="2"/>
  <c r="AH2700" i="2" s="1"/>
  <c r="AY2668" i="2" s="1"/>
  <c r="AK2709" i="4" l="1"/>
  <c r="H2709" i="4" s="1"/>
  <c r="G2709" i="4" s="1"/>
  <c r="Q2713" i="4"/>
  <c r="T2713" i="4"/>
  <c r="AA2713" i="4" s="1"/>
  <c r="Z2713" i="4"/>
  <c r="S2712" i="4"/>
  <c r="F2712" i="4" s="1"/>
  <c r="AA2712" i="4"/>
  <c r="AG2712" i="4" s="1"/>
  <c r="AH2710" i="4"/>
  <c r="AF2710" i="4"/>
  <c r="AE2710" i="4"/>
  <c r="AG2710" i="4"/>
  <c r="AI2710" i="4"/>
  <c r="AD2710" i="4"/>
  <c r="S2711" i="4"/>
  <c r="F2711" i="4" s="1"/>
  <c r="AA2711" i="4"/>
  <c r="I2711" i="4"/>
  <c r="P2714" i="4"/>
  <c r="R2714" i="4" s="1"/>
  <c r="M2714" i="4"/>
  <c r="X2714" i="4"/>
  <c r="N2715" i="4"/>
  <c r="L2716" i="4"/>
  <c r="W2715" i="4"/>
  <c r="K2715" i="4"/>
  <c r="O2713" i="4"/>
  <c r="Y2713" i="4"/>
  <c r="V2717" i="4"/>
  <c r="J2718" i="4"/>
  <c r="AG2708" i="2"/>
  <c r="AE2708" i="2"/>
  <c r="AC2708" i="2"/>
  <c r="AI2708" i="2"/>
  <c r="V2708" i="2"/>
  <c r="AV2677" i="2"/>
  <c r="AW2677" i="2" s="1"/>
  <c r="Z2702" i="2"/>
  <c r="AF2702" i="2" s="1"/>
  <c r="AB2703" i="2"/>
  <c r="X2704" i="2"/>
  <c r="Y2703" i="2"/>
  <c r="AD2703" i="2" s="1"/>
  <c r="AA2701" i="2"/>
  <c r="AH2701" i="2" s="1"/>
  <c r="AY2669" i="2" s="1"/>
  <c r="AD2712" i="4" l="1"/>
  <c r="AF2712" i="4"/>
  <c r="AH2712" i="4"/>
  <c r="AK2710" i="4"/>
  <c r="H2710" i="4" s="1"/>
  <c r="G2710" i="4" s="1"/>
  <c r="S2713" i="4"/>
  <c r="F2713" i="4" s="1"/>
  <c r="I2713" i="4"/>
  <c r="AE2712" i="4"/>
  <c r="Q2714" i="4"/>
  <c r="T2714" i="4"/>
  <c r="S2714" i="4" s="1"/>
  <c r="Z2714" i="4"/>
  <c r="AF2711" i="4"/>
  <c r="AI2711" i="4"/>
  <c r="AE2711" i="4"/>
  <c r="AG2711" i="4"/>
  <c r="AD2711" i="4"/>
  <c r="AH2711" i="4"/>
  <c r="AI2712" i="4"/>
  <c r="P2715" i="4"/>
  <c r="R2715" i="4" s="1"/>
  <c r="M2715" i="4"/>
  <c r="X2715" i="4"/>
  <c r="L2717" i="4"/>
  <c r="N2716" i="4"/>
  <c r="W2716" i="4"/>
  <c r="K2716" i="4"/>
  <c r="O2714" i="4"/>
  <c r="Y2714" i="4"/>
  <c r="AH2713" i="4"/>
  <c r="AD2713" i="4"/>
  <c r="AE2713" i="4"/>
  <c r="AG2713" i="4"/>
  <c r="AF2713" i="4"/>
  <c r="AI2713" i="4"/>
  <c r="AA2714" i="4"/>
  <c r="V2718" i="4"/>
  <c r="J2719" i="4"/>
  <c r="AG2709" i="2"/>
  <c r="AE2709" i="2"/>
  <c r="AC2709" i="2"/>
  <c r="AI2709" i="2"/>
  <c r="V2709" i="2"/>
  <c r="AV2678" i="2"/>
  <c r="AW2678" i="2" s="1"/>
  <c r="AB2704" i="2"/>
  <c r="X2705" i="2"/>
  <c r="Y2704" i="2"/>
  <c r="AD2704" i="2" s="1"/>
  <c r="Z2703" i="2"/>
  <c r="AF2703" i="2" s="1"/>
  <c r="AA2702" i="2"/>
  <c r="AH2702" i="2" s="1"/>
  <c r="AY2670" i="2" s="1"/>
  <c r="F2714" i="4" l="1"/>
  <c r="I2714" i="4"/>
  <c r="AK2711" i="4"/>
  <c r="H2711" i="4" s="1"/>
  <c r="G2711" i="4" s="1"/>
  <c r="AK2712" i="4"/>
  <c r="H2712" i="4" s="1"/>
  <c r="G2712" i="4" s="1"/>
  <c r="Q2715" i="4"/>
  <c r="T2715" i="4"/>
  <c r="AA2715" i="4" s="1"/>
  <c r="Z2715" i="4"/>
  <c r="L2718" i="4"/>
  <c r="N2717" i="4"/>
  <c r="W2717" i="4"/>
  <c r="K2717" i="4"/>
  <c r="M2716" i="4"/>
  <c r="P2716" i="4"/>
  <c r="R2716" i="4" s="1"/>
  <c r="X2716" i="4"/>
  <c r="O2715" i="4"/>
  <c r="Y2715" i="4"/>
  <c r="V2719" i="4"/>
  <c r="J2720" i="4"/>
  <c r="AG2714" i="4"/>
  <c r="AE2714" i="4"/>
  <c r="AH2714" i="4"/>
  <c r="AD2714" i="4"/>
  <c r="AF2714" i="4"/>
  <c r="AI2714" i="4"/>
  <c r="AK2713" i="4"/>
  <c r="H2713" i="4" s="1"/>
  <c r="G2713" i="4" s="1"/>
  <c r="AG2710" i="2"/>
  <c r="AE2710" i="2"/>
  <c r="AC2710" i="2"/>
  <c r="AI2710" i="2"/>
  <c r="V2710" i="2"/>
  <c r="AV2679" i="2"/>
  <c r="AW2679" i="2" s="1"/>
  <c r="AA2703" i="2"/>
  <c r="AH2703" i="2" s="1"/>
  <c r="AY2671" i="2" s="1"/>
  <c r="Z2704" i="2"/>
  <c r="AF2704" i="2" s="1"/>
  <c r="AB2705" i="2"/>
  <c r="X2706" i="2"/>
  <c r="Y2705" i="2"/>
  <c r="AD2705" i="2" s="1"/>
  <c r="Q2716" i="4" l="1"/>
  <c r="T2716" i="4"/>
  <c r="Z2716" i="4"/>
  <c r="F2715" i="4"/>
  <c r="S2715" i="4"/>
  <c r="I2715" i="4"/>
  <c r="O2716" i="4"/>
  <c r="Y2716" i="4"/>
  <c r="P2717" i="4"/>
  <c r="R2717" i="4" s="1"/>
  <c r="M2717" i="4"/>
  <c r="X2717" i="4"/>
  <c r="L2719" i="4"/>
  <c r="N2718" i="4"/>
  <c r="W2718" i="4"/>
  <c r="K2718" i="4"/>
  <c r="AG2715" i="4"/>
  <c r="AH2715" i="4"/>
  <c r="AI2715" i="4"/>
  <c r="AE2715" i="4"/>
  <c r="AF2715" i="4"/>
  <c r="AD2715" i="4"/>
  <c r="AA2716" i="4"/>
  <c r="AK2714" i="4"/>
  <c r="H2714" i="4" s="1"/>
  <c r="G2714" i="4" s="1"/>
  <c r="V2720" i="4"/>
  <c r="J2721" i="4"/>
  <c r="AG2711" i="2"/>
  <c r="AE2711" i="2"/>
  <c r="AC2711" i="2"/>
  <c r="AI2711" i="2"/>
  <c r="V2711" i="2"/>
  <c r="AV2680" i="2"/>
  <c r="AW2680" i="2" s="1"/>
  <c r="Z2705" i="2"/>
  <c r="AF2705" i="2" s="1"/>
  <c r="AA2704" i="2"/>
  <c r="AH2704" i="2" s="1"/>
  <c r="AY2672" i="2" s="1"/>
  <c r="X2707" i="2"/>
  <c r="AB2706" i="2"/>
  <c r="Y2706" i="2"/>
  <c r="AD2706" i="2" s="1"/>
  <c r="S2716" i="4" l="1"/>
  <c r="F2716" i="4" s="1"/>
  <c r="I2716" i="4"/>
  <c r="Q2717" i="4"/>
  <c r="T2717" i="4"/>
  <c r="I2717" i="4" s="1"/>
  <c r="Z2717" i="4"/>
  <c r="P2718" i="4"/>
  <c r="R2718" i="4" s="1"/>
  <c r="M2718" i="4"/>
  <c r="X2718" i="4"/>
  <c r="O2717" i="4"/>
  <c r="Y2717" i="4"/>
  <c r="N2719" i="4"/>
  <c r="L2720" i="4"/>
  <c r="W2719" i="4"/>
  <c r="K2719" i="4"/>
  <c r="AD2716" i="4"/>
  <c r="AG2716" i="4"/>
  <c r="AH2716" i="4"/>
  <c r="AI2716" i="4"/>
  <c r="AE2716" i="4"/>
  <c r="AF2716" i="4"/>
  <c r="V2721" i="4"/>
  <c r="J2722" i="4"/>
  <c r="AK2715" i="4"/>
  <c r="H2715" i="4" s="1"/>
  <c r="G2715" i="4" s="1"/>
  <c r="AG2712" i="2"/>
  <c r="AE2712" i="2"/>
  <c r="AC2712" i="2"/>
  <c r="AI2712" i="2"/>
  <c r="V2712" i="2"/>
  <c r="AV2681" i="2"/>
  <c r="AW2681" i="2" s="1"/>
  <c r="Z2706" i="2"/>
  <c r="AF2706" i="2" s="1"/>
  <c r="AB2707" i="2"/>
  <c r="X2708" i="2"/>
  <c r="Y2707" i="2"/>
  <c r="AD2707" i="2" s="1"/>
  <c r="AA2705" i="2"/>
  <c r="AH2705" i="2" s="1"/>
  <c r="AY2673" i="2" s="1"/>
  <c r="S2717" i="4" l="1"/>
  <c r="F2717" i="4" s="1"/>
  <c r="AA2717" i="4"/>
  <c r="Q2718" i="4"/>
  <c r="T2718" i="4"/>
  <c r="Z2718" i="4"/>
  <c r="L2721" i="4"/>
  <c r="N2720" i="4"/>
  <c r="W2720" i="4"/>
  <c r="K2720" i="4"/>
  <c r="P2719" i="4"/>
  <c r="R2719" i="4" s="1"/>
  <c r="M2719" i="4"/>
  <c r="X2719" i="4"/>
  <c r="O2718" i="4"/>
  <c r="Y2718" i="4"/>
  <c r="AK2716" i="4"/>
  <c r="H2716" i="4" s="1"/>
  <c r="G2716" i="4" s="1"/>
  <c r="V2722" i="4"/>
  <c r="J2723" i="4"/>
  <c r="AG2713" i="2"/>
  <c r="AE2713" i="2"/>
  <c r="AC2713" i="2"/>
  <c r="AI2713" i="2"/>
  <c r="V2713" i="2"/>
  <c r="AV2682" i="2"/>
  <c r="AW2682" i="2" s="1"/>
  <c r="AB2708" i="2"/>
  <c r="X2709" i="2"/>
  <c r="Y2708" i="2"/>
  <c r="AD2708" i="2" s="1"/>
  <c r="Z2707" i="2"/>
  <c r="AF2707" i="2" s="1"/>
  <c r="AA2706" i="2"/>
  <c r="AH2706" i="2" s="1"/>
  <c r="AY2674" i="2" s="1"/>
  <c r="S2718" i="4" l="1"/>
  <c r="I2718" i="4"/>
  <c r="AE2717" i="4"/>
  <c r="AF2717" i="4"/>
  <c r="AG2717" i="4"/>
  <c r="AH2717" i="4"/>
  <c r="AD2717" i="4"/>
  <c r="AI2717" i="4"/>
  <c r="Q2719" i="4"/>
  <c r="T2719" i="4"/>
  <c r="S2719" i="4" s="1"/>
  <c r="F2719" i="4" s="1"/>
  <c r="Z2719" i="4"/>
  <c r="F2718" i="4"/>
  <c r="AA2718" i="4"/>
  <c r="AG2718" i="4" s="1"/>
  <c r="M2720" i="4"/>
  <c r="P2720" i="4"/>
  <c r="R2720" i="4" s="1"/>
  <c r="X2720" i="4"/>
  <c r="O2719" i="4"/>
  <c r="Y2719" i="4"/>
  <c r="L2722" i="4"/>
  <c r="N2721" i="4"/>
  <c r="W2721" i="4"/>
  <c r="K2721" i="4"/>
  <c r="AF2718" i="4"/>
  <c r="V2723" i="4"/>
  <c r="J2724" i="4"/>
  <c r="AG2714" i="2"/>
  <c r="AE2714" i="2"/>
  <c r="AC2714" i="2"/>
  <c r="AI2714" i="2"/>
  <c r="V2714" i="2"/>
  <c r="AV2683" i="2"/>
  <c r="AW2683" i="2" s="1"/>
  <c r="AA2707" i="2"/>
  <c r="AH2707" i="2" s="1"/>
  <c r="AY2675" i="2" s="1"/>
  <c r="Z2708" i="2"/>
  <c r="AF2708" i="2" s="1"/>
  <c r="AB2709" i="2"/>
  <c r="X2710" i="2"/>
  <c r="Y2709" i="2"/>
  <c r="AD2709" i="2" s="1"/>
  <c r="AE2718" i="4" l="1"/>
  <c r="AI2718" i="4"/>
  <c r="AH2718" i="4"/>
  <c r="AD2718" i="4"/>
  <c r="AA2719" i="4"/>
  <c r="AH2719" i="4" s="1"/>
  <c r="I2719" i="4"/>
  <c r="Q2720" i="4"/>
  <c r="T2720" i="4"/>
  <c r="S2720" i="4" s="1"/>
  <c r="Z2720" i="4"/>
  <c r="AK2717" i="4"/>
  <c r="H2717" i="4" s="1"/>
  <c r="G2717" i="4" s="1"/>
  <c r="P2721" i="4"/>
  <c r="R2721" i="4" s="1"/>
  <c r="M2721" i="4"/>
  <c r="X2721" i="4"/>
  <c r="L2723" i="4"/>
  <c r="N2722" i="4"/>
  <c r="W2722" i="4"/>
  <c r="K2722" i="4"/>
  <c r="O2720" i="4"/>
  <c r="F2720" i="4" s="1"/>
  <c r="Y2720" i="4"/>
  <c r="V2724" i="4"/>
  <c r="J2725" i="4"/>
  <c r="AF2719" i="4"/>
  <c r="AI2719" i="4"/>
  <c r="AD2719" i="4"/>
  <c r="AG2719" i="4"/>
  <c r="AE2719" i="4"/>
  <c r="AG2715" i="2"/>
  <c r="AE2715" i="2"/>
  <c r="AC2715" i="2"/>
  <c r="AI2715" i="2"/>
  <c r="V2715" i="2"/>
  <c r="AV2684" i="2"/>
  <c r="AW2684" i="2" s="1"/>
  <c r="Z2709" i="2"/>
  <c r="AF2709" i="2" s="1"/>
  <c r="AA2708" i="2"/>
  <c r="AH2708" i="2" s="1"/>
  <c r="AY2676" i="2" s="1"/>
  <c r="X2711" i="2"/>
  <c r="AB2710" i="2"/>
  <c r="Y2710" i="2"/>
  <c r="AD2710" i="2" s="1"/>
  <c r="AK2718" i="4" l="1"/>
  <c r="H2718" i="4" s="1"/>
  <c r="G2718" i="4" s="1"/>
  <c r="AA2720" i="4"/>
  <c r="AF2720" i="4" s="1"/>
  <c r="I2720" i="4"/>
  <c r="Q2721" i="4"/>
  <c r="T2721" i="4"/>
  <c r="I2721" i="4" s="1"/>
  <c r="Z2721" i="4"/>
  <c r="N2723" i="4"/>
  <c r="L2724" i="4"/>
  <c r="W2723" i="4"/>
  <c r="K2723" i="4"/>
  <c r="P2722" i="4"/>
  <c r="R2722" i="4" s="1"/>
  <c r="M2722" i="4"/>
  <c r="X2722" i="4"/>
  <c r="O2721" i="4"/>
  <c r="Y2721" i="4"/>
  <c r="AK2719" i="4"/>
  <c r="H2719" i="4" s="1"/>
  <c r="G2719" i="4" s="1"/>
  <c r="AG2720" i="4"/>
  <c r="AI2720" i="4"/>
  <c r="AE2720" i="4"/>
  <c r="AH2720" i="4"/>
  <c r="V2725" i="4"/>
  <c r="J2726" i="4"/>
  <c r="AG2716" i="2"/>
  <c r="AE2716" i="2"/>
  <c r="AC2716" i="2"/>
  <c r="AI2716" i="2"/>
  <c r="V2716" i="2"/>
  <c r="AV2685" i="2"/>
  <c r="AW2685" i="2" s="1"/>
  <c r="AA2709" i="2"/>
  <c r="AH2709" i="2" s="1"/>
  <c r="AY2677" i="2" s="1"/>
  <c r="Z2710" i="2"/>
  <c r="AF2710" i="2" s="1"/>
  <c r="X2712" i="2"/>
  <c r="AB2711" i="2"/>
  <c r="Y2711" i="2"/>
  <c r="AD2711" i="2" s="1"/>
  <c r="AD2720" i="4" l="1"/>
  <c r="Q2722" i="4"/>
  <c r="T2722" i="4"/>
  <c r="Z2722" i="4"/>
  <c r="S2721" i="4"/>
  <c r="F2721" i="4" s="1"/>
  <c r="AA2721" i="4"/>
  <c r="AI2721" i="4" s="1"/>
  <c r="O2722" i="4"/>
  <c r="Y2722" i="4"/>
  <c r="L2725" i="4"/>
  <c r="N2724" i="4"/>
  <c r="K2724" i="4"/>
  <c r="W2724" i="4"/>
  <c r="P2723" i="4"/>
  <c r="R2723" i="4" s="1"/>
  <c r="M2723" i="4"/>
  <c r="X2723" i="4"/>
  <c r="I2722" i="4"/>
  <c r="AK2720" i="4"/>
  <c r="H2720" i="4" s="1"/>
  <c r="G2720" i="4" s="1"/>
  <c r="V2726" i="4"/>
  <c r="J2727" i="4"/>
  <c r="AG2717" i="2"/>
  <c r="AE2717" i="2"/>
  <c r="AC2717" i="2"/>
  <c r="AI2717" i="2"/>
  <c r="V2717" i="2"/>
  <c r="AV2686" i="2"/>
  <c r="AW2686" i="2" s="1"/>
  <c r="Z2711" i="2"/>
  <c r="AF2711" i="2" s="1"/>
  <c r="AA2710" i="2"/>
  <c r="AH2710" i="2" s="1"/>
  <c r="AY2678" i="2" s="1"/>
  <c r="X2713" i="2"/>
  <c r="AB2712" i="2"/>
  <c r="Y2712" i="2"/>
  <c r="AD2712" i="2" s="1"/>
  <c r="AE2721" i="4" l="1"/>
  <c r="AD2721" i="4"/>
  <c r="S2722" i="4"/>
  <c r="F2722" i="4" s="1"/>
  <c r="AA2722" i="4"/>
  <c r="AD2722" i="4" s="1"/>
  <c r="AG2721" i="4"/>
  <c r="Q2723" i="4"/>
  <c r="T2723" i="4"/>
  <c r="I2723" i="4" s="1"/>
  <c r="Z2723" i="4"/>
  <c r="AF2721" i="4"/>
  <c r="AH2721" i="4"/>
  <c r="O2723" i="4"/>
  <c r="Y2723" i="4"/>
  <c r="L2726" i="4"/>
  <c r="N2725" i="4"/>
  <c r="W2725" i="4"/>
  <c r="K2725" i="4"/>
  <c r="M2724" i="4"/>
  <c r="P2724" i="4"/>
  <c r="X2724" i="4"/>
  <c r="V2727" i="4"/>
  <c r="J2728" i="4"/>
  <c r="AG2718" i="2"/>
  <c r="AE2718" i="2"/>
  <c r="AC2718" i="2"/>
  <c r="AI2718" i="2"/>
  <c r="V2718" i="2"/>
  <c r="AV2687" i="2"/>
  <c r="AW2687" i="2" s="1"/>
  <c r="Z2712" i="2"/>
  <c r="AF2712" i="2" s="1"/>
  <c r="AB2713" i="2"/>
  <c r="X2714" i="2"/>
  <c r="Y2713" i="2"/>
  <c r="AD2713" i="2" s="1"/>
  <c r="AA2711" i="2"/>
  <c r="AH2711" i="2" s="1"/>
  <c r="AY2679" i="2" s="1"/>
  <c r="AG2722" i="4" l="1"/>
  <c r="S2723" i="4"/>
  <c r="F2723" i="4" s="1"/>
  <c r="AA2723" i="4"/>
  <c r="AE2723" i="4" s="1"/>
  <c r="AK2721" i="4"/>
  <c r="H2721" i="4" s="1"/>
  <c r="G2721" i="4" s="1"/>
  <c r="R2724" i="4"/>
  <c r="AH2722" i="4"/>
  <c r="AE2722" i="4"/>
  <c r="AI2722" i="4"/>
  <c r="AF2722" i="4"/>
  <c r="P2725" i="4"/>
  <c r="M2725" i="4"/>
  <c r="X2725" i="4"/>
  <c r="L2727" i="4"/>
  <c r="N2726" i="4"/>
  <c r="W2726" i="4"/>
  <c r="K2726" i="4"/>
  <c r="O2724" i="4"/>
  <c r="Y2724" i="4"/>
  <c r="V2728" i="4"/>
  <c r="J2729" i="4"/>
  <c r="AG2719" i="2"/>
  <c r="AE2719" i="2"/>
  <c r="AC2719" i="2"/>
  <c r="AI2719" i="2"/>
  <c r="V2719" i="2"/>
  <c r="AV2688" i="2"/>
  <c r="AW2688" i="2" s="1"/>
  <c r="AB2714" i="2"/>
  <c r="X2715" i="2"/>
  <c r="Y2714" i="2"/>
  <c r="AD2714" i="2" s="1"/>
  <c r="Z2713" i="2"/>
  <c r="AF2713" i="2" s="1"/>
  <c r="AA2712" i="2"/>
  <c r="AH2712" i="2" s="1"/>
  <c r="AY2680" i="2" s="1"/>
  <c r="AG2723" i="4" l="1"/>
  <c r="AI2723" i="4"/>
  <c r="AD2723" i="4"/>
  <c r="AH2723" i="4"/>
  <c r="AK2722" i="4"/>
  <c r="H2722" i="4" s="1"/>
  <c r="G2722" i="4" s="1"/>
  <c r="R2725" i="4"/>
  <c r="Z2725" i="4" s="1"/>
  <c r="Q2724" i="4"/>
  <c r="T2724" i="4"/>
  <c r="T2725" i="4" s="1"/>
  <c r="Z2724" i="4"/>
  <c r="Q2725" i="4"/>
  <c r="AF2723" i="4"/>
  <c r="N2727" i="4"/>
  <c r="L2728" i="4"/>
  <c r="W2727" i="4"/>
  <c r="K2727" i="4"/>
  <c r="P2726" i="4"/>
  <c r="R2726" i="4" s="1"/>
  <c r="M2726" i="4"/>
  <c r="X2726" i="4"/>
  <c r="O2725" i="4"/>
  <c r="Y2725" i="4"/>
  <c r="V2729" i="4"/>
  <c r="J2730" i="4"/>
  <c r="AG2720" i="2"/>
  <c r="AE2720" i="2"/>
  <c r="AC2720" i="2"/>
  <c r="AI2720" i="2"/>
  <c r="V2720" i="2"/>
  <c r="AV2689" i="2"/>
  <c r="AW2689" i="2" s="1"/>
  <c r="Z2714" i="2"/>
  <c r="AF2714" i="2" s="1"/>
  <c r="AB2715" i="2"/>
  <c r="X2716" i="2"/>
  <c r="Y2715" i="2"/>
  <c r="AD2715" i="2" s="1"/>
  <c r="AA2713" i="2"/>
  <c r="AH2713" i="2" s="1"/>
  <c r="AY2681" i="2" s="1"/>
  <c r="AK2723" i="4" l="1"/>
  <c r="H2723" i="4" s="1"/>
  <c r="G2723" i="4" s="1"/>
  <c r="I2725" i="4"/>
  <c r="S2725" i="4"/>
  <c r="F2725" i="4" s="1"/>
  <c r="AA2725" i="4"/>
  <c r="AI2725" i="4" s="1"/>
  <c r="S2724" i="4"/>
  <c r="F2724" i="4" s="1"/>
  <c r="AA2724" i="4"/>
  <c r="Q2726" i="4"/>
  <c r="T2726" i="4"/>
  <c r="AA2726" i="4" s="1"/>
  <c r="I2724" i="4"/>
  <c r="Z2726" i="4"/>
  <c r="O2726" i="4"/>
  <c r="Y2726" i="4"/>
  <c r="L2729" i="4"/>
  <c r="N2728" i="4"/>
  <c r="W2728" i="4"/>
  <c r="K2728" i="4"/>
  <c r="P2727" i="4"/>
  <c r="R2727" i="4" s="1"/>
  <c r="M2727" i="4"/>
  <c r="X2727" i="4"/>
  <c r="V2730" i="4"/>
  <c r="J2731" i="4"/>
  <c r="AG2721" i="2"/>
  <c r="AE2721" i="2"/>
  <c r="AC2721" i="2"/>
  <c r="AI2721" i="2"/>
  <c r="V2721" i="2"/>
  <c r="AV2690" i="2"/>
  <c r="AW2690" i="2" s="1"/>
  <c r="X2717" i="2"/>
  <c r="AB2716" i="2"/>
  <c r="Y2716" i="2"/>
  <c r="AD2716" i="2" s="1"/>
  <c r="Z2715" i="2"/>
  <c r="AF2715" i="2" s="1"/>
  <c r="AA2714" i="2"/>
  <c r="AH2714" i="2" s="1"/>
  <c r="AY2682" i="2" s="1"/>
  <c r="AG2726" i="4" l="1"/>
  <c r="AG2725" i="4"/>
  <c r="AE2725" i="4"/>
  <c r="AD2725" i="4"/>
  <c r="AF2725" i="4"/>
  <c r="AH2725" i="4"/>
  <c r="Q2727" i="4"/>
  <c r="T2727" i="4"/>
  <c r="I2727" i="4" s="1"/>
  <c r="Z2727" i="4"/>
  <c r="AE2724" i="4"/>
  <c r="AI2724" i="4"/>
  <c r="AG2724" i="4"/>
  <c r="AF2724" i="4"/>
  <c r="AH2724" i="4"/>
  <c r="AD2724" i="4"/>
  <c r="S2726" i="4"/>
  <c r="F2726" i="4" s="1"/>
  <c r="I2726" i="4"/>
  <c r="M2728" i="4"/>
  <c r="P2728" i="4"/>
  <c r="R2728" i="4" s="1"/>
  <c r="X2728" i="4"/>
  <c r="L2730" i="4"/>
  <c r="N2729" i="4"/>
  <c r="W2729" i="4"/>
  <c r="O2727" i="4"/>
  <c r="Y2727" i="4"/>
  <c r="K2729" i="4"/>
  <c r="AE2726" i="4"/>
  <c r="AF2726" i="4"/>
  <c r="AD2726" i="4"/>
  <c r="V2731" i="4"/>
  <c r="J2732" i="4"/>
  <c r="AH2726" i="4"/>
  <c r="AI2726" i="4"/>
  <c r="AG2722" i="2"/>
  <c r="AE2722" i="2"/>
  <c r="AC2722" i="2"/>
  <c r="AI2722" i="2"/>
  <c r="V2722" i="2"/>
  <c r="AV2691" i="2"/>
  <c r="AW2691" i="2" s="1"/>
  <c r="AA2715" i="2"/>
  <c r="AH2715" i="2" s="1"/>
  <c r="AY2683" i="2" s="1"/>
  <c r="Z2716" i="2"/>
  <c r="AF2716" i="2" s="1"/>
  <c r="AB2717" i="2"/>
  <c r="X2718" i="2"/>
  <c r="Y2717" i="2"/>
  <c r="AD2717" i="2" s="1"/>
  <c r="Q2728" i="4" l="1"/>
  <c r="T2728" i="4"/>
  <c r="Z2728" i="4"/>
  <c r="S2727" i="4"/>
  <c r="F2727" i="4" s="1"/>
  <c r="AA2727" i="4"/>
  <c r="AK2725" i="4"/>
  <c r="H2725" i="4" s="1"/>
  <c r="G2725" i="4" s="1"/>
  <c r="AK2724" i="4"/>
  <c r="H2724" i="4" s="1"/>
  <c r="G2724" i="4" s="1"/>
  <c r="L2731" i="4"/>
  <c r="N2730" i="4"/>
  <c r="W2730" i="4"/>
  <c r="K2730" i="4"/>
  <c r="O2728" i="4"/>
  <c r="Y2728" i="4"/>
  <c r="P2729" i="4"/>
  <c r="M2729" i="4"/>
  <c r="X2729" i="4"/>
  <c r="AK2726" i="4"/>
  <c r="H2726" i="4" s="1"/>
  <c r="G2726" i="4" s="1"/>
  <c r="AA2728" i="4"/>
  <c r="V2732" i="4"/>
  <c r="J2733" i="4"/>
  <c r="AG2723" i="2"/>
  <c r="AE2723" i="2"/>
  <c r="AC2723" i="2"/>
  <c r="AI2723" i="2"/>
  <c r="V2723" i="2"/>
  <c r="AV2692" i="2"/>
  <c r="AW2692" i="2" s="1"/>
  <c r="Z2717" i="2"/>
  <c r="AF2717" i="2" s="1"/>
  <c r="AA2716" i="2"/>
  <c r="AH2716" i="2" s="1"/>
  <c r="AY2684" i="2" s="1"/>
  <c r="X2719" i="2"/>
  <c r="AB2718" i="2"/>
  <c r="Y2718" i="2"/>
  <c r="AD2718" i="2" s="1"/>
  <c r="S2728" i="4" l="1"/>
  <c r="F2728" i="4" s="1"/>
  <c r="I2728" i="4"/>
  <c r="AG2727" i="4"/>
  <c r="AI2727" i="4"/>
  <c r="AD2727" i="4"/>
  <c r="AE2727" i="4"/>
  <c r="AF2727" i="4"/>
  <c r="AH2727" i="4"/>
  <c r="R2729" i="4"/>
  <c r="O2729" i="4"/>
  <c r="Y2729" i="4"/>
  <c r="P2730" i="4"/>
  <c r="R2730" i="4" s="1"/>
  <c r="M2730" i="4"/>
  <c r="X2730" i="4"/>
  <c r="N2731" i="4"/>
  <c r="L2732" i="4"/>
  <c r="K2731" i="4"/>
  <c r="W2731" i="4"/>
  <c r="V2733" i="4"/>
  <c r="J2734" i="4"/>
  <c r="AG2728" i="4"/>
  <c r="AH2728" i="4"/>
  <c r="AF2728" i="4"/>
  <c r="AE2728" i="4"/>
  <c r="AI2728" i="4"/>
  <c r="AD2728" i="4"/>
  <c r="AG2724" i="2"/>
  <c r="AE2724" i="2"/>
  <c r="AC2724" i="2"/>
  <c r="AI2724" i="2"/>
  <c r="V2724" i="2"/>
  <c r="AV2693" i="2"/>
  <c r="AW2693" i="2" s="1"/>
  <c r="AA2717" i="2"/>
  <c r="AH2717" i="2" s="1"/>
  <c r="AY2685" i="2" s="1"/>
  <c r="Z2718" i="2"/>
  <c r="AF2718" i="2" s="1"/>
  <c r="AB2719" i="2"/>
  <c r="X2720" i="2"/>
  <c r="Y2719" i="2"/>
  <c r="AD2719" i="2" s="1"/>
  <c r="Q2729" i="4" l="1"/>
  <c r="T2729" i="4"/>
  <c r="T2730" i="4" s="1"/>
  <c r="I2730" i="4" s="1"/>
  <c r="Z2729" i="4"/>
  <c r="Q2730" i="4"/>
  <c r="Z2730" i="4"/>
  <c r="AK2727" i="4"/>
  <c r="H2727" i="4" s="1"/>
  <c r="G2727" i="4" s="1"/>
  <c r="L2733" i="4"/>
  <c r="N2732" i="4"/>
  <c r="K2732" i="4"/>
  <c r="W2732" i="4"/>
  <c r="O2730" i="4"/>
  <c r="Y2730" i="4"/>
  <c r="P2731" i="4"/>
  <c r="R2731" i="4" s="1"/>
  <c r="M2731" i="4"/>
  <c r="X2731" i="4"/>
  <c r="AK2728" i="4"/>
  <c r="H2728" i="4" s="1"/>
  <c r="G2728" i="4" s="1"/>
  <c r="V2734" i="4"/>
  <c r="J2735" i="4"/>
  <c r="AG2725" i="2"/>
  <c r="AE2725" i="2"/>
  <c r="AC2725" i="2"/>
  <c r="AI2725" i="2"/>
  <c r="V2725" i="2"/>
  <c r="AV2694" i="2"/>
  <c r="AW2694" i="2" s="1"/>
  <c r="Z2719" i="2"/>
  <c r="AF2719" i="2" s="1"/>
  <c r="AA2718" i="2"/>
  <c r="AH2718" i="2" s="1"/>
  <c r="AY2686" i="2" s="1"/>
  <c r="AB2720" i="2"/>
  <c r="X2721" i="2"/>
  <c r="Y2720" i="2"/>
  <c r="AD2720" i="2" s="1"/>
  <c r="S2729" i="4" l="1"/>
  <c r="F2729" i="4" s="1"/>
  <c r="I2729" i="4"/>
  <c r="AA2729" i="4"/>
  <c r="Q2731" i="4"/>
  <c r="T2731" i="4"/>
  <c r="I2731" i="4" s="1"/>
  <c r="Z2731" i="4"/>
  <c r="S2730" i="4"/>
  <c r="F2730" i="4" s="1"/>
  <c r="AA2730" i="4"/>
  <c r="AF2730" i="4" s="1"/>
  <c r="M2732" i="4"/>
  <c r="P2732" i="4"/>
  <c r="X2732" i="4"/>
  <c r="L2734" i="4"/>
  <c r="N2733" i="4"/>
  <c r="W2733" i="4"/>
  <c r="K2733" i="4"/>
  <c r="O2731" i="4"/>
  <c r="Y2731" i="4"/>
  <c r="V2735" i="4"/>
  <c r="J2736" i="4"/>
  <c r="AG2726" i="2"/>
  <c r="AE2726" i="2"/>
  <c r="AC2726" i="2"/>
  <c r="AI2726" i="2"/>
  <c r="V2726" i="2"/>
  <c r="AV2695" i="2"/>
  <c r="AW2695" i="2" s="1"/>
  <c r="Z2720" i="2"/>
  <c r="AF2720" i="2" s="1"/>
  <c r="AB2721" i="2"/>
  <c r="X2722" i="2"/>
  <c r="Y2721" i="2"/>
  <c r="AD2721" i="2" s="1"/>
  <c r="AA2719" i="2"/>
  <c r="AH2719" i="2" s="1"/>
  <c r="AY2687" i="2" s="1"/>
  <c r="AD2730" i="4" l="1"/>
  <c r="AH2730" i="4"/>
  <c r="AG2730" i="4"/>
  <c r="AI2730" i="4"/>
  <c r="AE2730" i="4"/>
  <c r="AH2729" i="4"/>
  <c r="AG2729" i="4"/>
  <c r="AI2729" i="4"/>
  <c r="AD2729" i="4"/>
  <c r="AF2729" i="4"/>
  <c r="AE2729" i="4"/>
  <c r="S2731" i="4"/>
  <c r="F2731" i="4" s="1"/>
  <c r="AA2731" i="4"/>
  <c r="AD2731" i="4" s="1"/>
  <c r="R2732" i="4"/>
  <c r="L2735" i="4"/>
  <c r="N2734" i="4"/>
  <c r="W2734" i="4"/>
  <c r="K2734" i="4"/>
  <c r="O2732" i="4"/>
  <c r="Y2732" i="4"/>
  <c r="P2733" i="4"/>
  <c r="R2733" i="4" s="1"/>
  <c r="M2733" i="4"/>
  <c r="X2733" i="4"/>
  <c r="V2736" i="4"/>
  <c r="J2737" i="4"/>
  <c r="AG2727" i="2"/>
  <c r="AE2727" i="2"/>
  <c r="AC2727" i="2"/>
  <c r="AI2727" i="2"/>
  <c r="V2727" i="2"/>
  <c r="AV2696" i="2"/>
  <c r="AW2696" i="2" s="1"/>
  <c r="X2723" i="2"/>
  <c r="AB2722" i="2"/>
  <c r="Y2722" i="2"/>
  <c r="AD2722" i="2" s="1"/>
  <c r="AA2720" i="2"/>
  <c r="AH2720" i="2" s="1"/>
  <c r="AY2688" i="2" s="1"/>
  <c r="Z2721" i="2"/>
  <c r="AF2721" i="2" s="1"/>
  <c r="AK2730" i="4" l="1"/>
  <c r="H2730" i="4" s="1"/>
  <c r="G2730" i="4" s="1"/>
  <c r="AF2731" i="4"/>
  <c r="AH2731" i="4"/>
  <c r="AG2731" i="4"/>
  <c r="Q2733" i="4"/>
  <c r="Z2733" i="4"/>
  <c r="AE2731" i="4"/>
  <c r="AK2729" i="4"/>
  <c r="H2729" i="4" s="1"/>
  <c r="G2729" i="4" s="1"/>
  <c r="Q2732" i="4"/>
  <c r="T2732" i="4"/>
  <c r="Z2732" i="4"/>
  <c r="AI2731" i="4"/>
  <c r="O2733" i="4"/>
  <c r="Y2733" i="4"/>
  <c r="P2734" i="4"/>
  <c r="M2734" i="4"/>
  <c r="X2734" i="4"/>
  <c r="N2735" i="4"/>
  <c r="L2736" i="4"/>
  <c r="W2735" i="4"/>
  <c r="K2735" i="4"/>
  <c r="V2737" i="4"/>
  <c r="J2738" i="4"/>
  <c r="AG2728" i="2"/>
  <c r="AE2728" i="2"/>
  <c r="AC2728" i="2"/>
  <c r="AI2728" i="2"/>
  <c r="V2728" i="2"/>
  <c r="AV2697" i="2"/>
  <c r="AW2697" i="2" s="1"/>
  <c r="AA2721" i="2"/>
  <c r="AH2721" i="2" s="1"/>
  <c r="AY2689" i="2" s="1"/>
  <c r="Z2722" i="2"/>
  <c r="AF2722" i="2" s="1"/>
  <c r="AB2723" i="2"/>
  <c r="X2724" i="2"/>
  <c r="Y2723" i="2"/>
  <c r="AD2723" i="2" s="1"/>
  <c r="S2732" i="4" l="1"/>
  <c r="F2732" i="4" s="1"/>
  <c r="AA2732" i="4"/>
  <c r="I2732" i="4"/>
  <c r="T2733" i="4"/>
  <c r="R2734" i="4"/>
  <c r="AK2731" i="4"/>
  <c r="H2731" i="4" s="1"/>
  <c r="G2731" i="4" s="1"/>
  <c r="L2737" i="4"/>
  <c r="N2736" i="4"/>
  <c r="W2736" i="4"/>
  <c r="K2736" i="4"/>
  <c r="P2735" i="4"/>
  <c r="M2735" i="4"/>
  <c r="X2735" i="4"/>
  <c r="O2734" i="4"/>
  <c r="Y2734" i="4"/>
  <c r="V2738" i="4"/>
  <c r="J2739" i="4"/>
  <c r="AG2729" i="2"/>
  <c r="AE2729" i="2"/>
  <c r="AC2729" i="2"/>
  <c r="AI2729" i="2"/>
  <c r="V2729" i="2"/>
  <c r="AV2698" i="2"/>
  <c r="AW2698" i="2" s="1"/>
  <c r="AA2722" i="2"/>
  <c r="AH2722" i="2" s="1"/>
  <c r="AY2690" i="2" s="1"/>
  <c r="AB2724" i="2"/>
  <c r="X2725" i="2"/>
  <c r="Y2724" i="2"/>
  <c r="AD2724" i="2" s="1"/>
  <c r="Z2723" i="2"/>
  <c r="AF2723" i="2" s="1"/>
  <c r="Q2734" i="4" l="1"/>
  <c r="T2734" i="4"/>
  <c r="Z2734" i="4"/>
  <c r="AH2732" i="4"/>
  <c r="AG2732" i="4"/>
  <c r="AF2732" i="4"/>
  <c r="AE2732" i="4"/>
  <c r="AD2732" i="4"/>
  <c r="AI2732" i="4"/>
  <c r="R2735" i="4"/>
  <c r="I2734" i="4"/>
  <c r="S2733" i="4"/>
  <c r="F2733" i="4" s="1"/>
  <c r="AA2733" i="4"/>
  <c r="I2733" i="4"/>
  <c r="M2736" i="4"/>
  <c r="P2736" i="4"/>
  <c r="R2736" i="4" s="1"/>
  <c r="X2736" i="4"/>
  <c r="O2735" i="4"/>
  <c r="Y2735" i="4"/>
  <c r="L2738" i="4"/>
  <c r="N2737" i="4"/>
  <c r="K2737" i="4"/>
  <c r="W2737" i="4"/>
  <c r="V2739" i="4"/>
  <c r="J2740" i="4"/>
  <c r="AG2730" i="2"/>
  <c r="AE2730" i="2"/>
  <c r="AC2730" i="2"/>
  <c r="AI2730" i="2"/>
  <c r="V2730" i="2"/>
  <c r="AV2699" i="2"/>
  <c r="AW2699" i="2" s="1"/>
  <c r="AB2725" i="2"/>
  <c r="X2726" i="2"/>
  <c r="Y2725" i="2"/>
  <c r="AD2725" i="2" s="1"/>
  <c r="AA2723" i="2"/>
  <c r="AH2723" i="2" s="1"/>
  <c r="AY2691" i="2" s="1"/>
  <c r="Z2724" i="2"/>
  <c r="AF2724" i="2" s="1"/>
  <c r="Q2735" i="4" l="1"/>
  <c r="T2735" i="4"/>
  <c r="I2735" i="4" s="1"/>
  <c r="Z2735" i="4"/>
  <c r="AF2733" i="4"/>
  <c r="AH2733" i="4"/>
  <c r="AG2733" i="4"/>
  <c r="AI2733" i="4"/>
  <c r="AD2733" i="4"/>
  <c r="AE2733" i="4"/>
  <c r="S2734" i="4"/>
  <c r="F2734" i="4" s="1"/>
  <c r="AA2734" i="4"/>
  <c r="Q2736" i="4"/>
  <c r="T2736" i="4"/>
  <c r="Z2736" i="4"/>
  <c r="AK2732" i="4"/>
  <c r="H2732" i="4" s="1"/>
  <c r="G2732" i="4" s="1"/>
  <c r="P2737" i="4"/>
  <c r="R2737" i="4" s="1"/>
  <c r="M2737" i="4"/>
  <c r="X2737" i="4"/>
  <c r="L2739" i="4"/>
  <c r="K2739" i="4" s="1"/>
  <c r="N2738" i="4"/>
  <c r="W2738" i="4"/>
  <c r="O2736" i="4"/>
  <c r="Y2736" i="4"/>
  <c r="K2738" i="4"/>
  <c r="V2740" i="4"/>
  <c r="J2741" i="4"/>
  <c r="AG2731" i="2"/>
  <c r="AE2731" i="2"/>
  <c r="AC2731" i="2"/>
  <c r="AI2731" i="2"/>
  <c r="V2731" i="2"/>
  <c r="AV2700" i="2"/>
  <c r="AW2700" i="2" s="1"/>
  <c r="Z2725" i="2"/>
  <c r="AF2725" i="2" s="1"/>
  <c r="AA2724" i="2"/>
  <c r="AH2724" i="2" s="1"/>
  <c r="AY2692" i="2" s="1"/>
  <c r="AB2726" i="2"/>
  <c r="X2727" i="2"/>
  <c r="Y2726" i="2"/>
  <c r="AD2726" i="2" s="1"/>
  <c r="S2736" i="4" l="1"/>
  <c r="I2736" i="4"/>
  <c r="AA2736" i="4"/>
  <c r="AF2736" i="4" s="1"/>
  <c r="S2735" i="4"/>
  <c r="F2735" i="4" s="1"/>
  <c r="AA2735" i="4"/>
  <c r="Q2737" i="4"/>
  <c r="T2737" i="4"/>
  <c r="AA2737" i="4" s="1"/>
  <c r="Z2737" i="4"/>
  <c r="AH2734" i="4"/>
  <c r="AG2734" i="4"/>
  <c r="AI2734" i="4"/>
  <c r="AF2734" i="4"/>
  <c r="AE2734" i="4"/>
  <c r="AD2734" i="4"/>
  <c r="AK2733" i="4"/>
  <c r="H2733" i="4" s="1"/>
  <c r="G2733" i="4" s="1"/>
  <c r="F2736" i="4"/>
  <c r="P2738" i="4"/>
  <c r="R2738" i="4" s="1"/>
  <c r="M2738" i="4"/>
  <c r="X2738" i="4"/>
  <c r="O2737" i="4"/>
  <c r="Y2737" i="4"/>
  <c r="N2739" i="4"/>
  <c r="L2740" i="4"/>
  <c r="W2739" i="4"/>
  <c r="V2741" i="4"/>
  <c r="J2742" i="4"/>
  <c r="AG2732" i="2"/>
  <c r="AE2732" i="2"/>
  <c r="AC2732" i="2"/>
  <c r="AI2732" i="2"/>
  <c r="V2732" i="2"/>
  <c r="AV2701" i="2"/>
  <c r="AW2701" i="2" s="1"/>
  <c r="Z2726" i="2"/>
  <c r="AF2726" i="2" s="1"/>
  <c r="AB2727" i="2"/>
  <c r="X2728" i="2"/>
  <c r="Y2727" i="2"/>
  <c r="AD2727" i="2" s="1"/>
  <c r="AA2725" i="2"/>
  <c r="AH2725" i="2" s="1"/>
  <c r="AY2693" i="2" s="1"/>
  <c r="AI2736" i="4" l="1"/>
  <c r="AG2736" i="4"/>
  <c r="AE2736" i="4"/>
  <c r="AD2736" i="4"/>
  <c r="AH2736" i="4"/>
  <c r="AK2734" i="4"/>
  <c r="H2734" i="4" s="1"/>
  <c r="G2734" i="4" s="1"/>
  <c r="S2737" i="4"/>
  <c r="F2737" i="4" s="1"/>
  <c r="I2737" i="4"/>
  <c r="Q2738" i="4"/>
  <c r="T2738" i="4"/>
  <c r="S2738" i="4" s="1"/>
  <c r="Z2738" i="4"/>
  <c r="AF2735" i="4"/>
  <c r="AH2735" i="4"/>
  <c r="AE2735" i="4"/>
  <c r="AI2735" i="4"/>
  <c r="AD2735" i="4"/>
  <c r="AG2735" i="4"/>
  <c r="L2741" i="4"/>
  <c r="N2740" i="4"/>
  <c r="W2740" i="4"/>
  <c r="K2740" i="4"/>
  <c r="P2739" i="4"/>
  <c r="R2739" i="4" s="1"/>
  <c r="M2739" i="4"/>
  <c r="X2739" i="4"/>
  <c r="O2738" i="4"/>
  <c r="Y2738" i="4"/>
  <c r="V2742" i="4"/>
  <c r="J2743" i="4"/>
  <c r="AG2737" i="4"/>
  <c r="AH2737" i="4"/>
  <c r="AF2737" i="4"/>
  <c r="AD2737" i="4"/>
  <c r="AI2737" i="4"/>
  <c r="AE2737" i="4"/>
  <c r="AG2733" i="2"/>
  <c r="AE2733" i="2"/>
  <c r="AC2733" i="2"/>
  <c r="AI2733" i="2"/>
  <c r="V2733" i="2"/>
  <c r="AV2702" i="2"/>
  <c r="AW2702" i="2" s="1"/>
  <c r="AB2728" i="2"/>
  <c r="X2729" i="2"/>
  <c r="Y2728" i="2"/>
  <c r="AD2728" i="2" s="1"/>
  <c r="AA2726" i="2"/>
  <c r="AH2726" i="2" s="1"/>
  <c r="AY2694" i="2" s="1"/>
  <c r="Z2727" i="2"/>
  <c r="AF2727" i="2" s="1"/>
  <c r="F2738" i="4" l="1"/>
  <c r="I2738" i="4"/>
  <c r="AK2736" i="4"/>
  <c r="H2736" i="4" s="1"/>
  <c r="G2736" i="4" s="1"/>
  <c r="AA2738" i="4"/>
  <c r="AG2738" i="4" s="1"/>
  <c r="Q2739" i="4"/>
  <c r="T2739" i="4"/>
  <c r="S2739" i="4" s="1"/>
  <c r="Z2739" i="4"/>
  <c r="AK2735" i="4"/>
  <c r="H2735" i="4" s="1"/>
  <c r="G2735" i="4" s="1"/>
  <c r="M2740" i="4"/>
  <c r="P2740" i="4"/>
  <c r="R2740" i="4" s="1"/>
  <c r="X2740" i="4"/>
  <c r="O2739" i="4"/>
  <c r="F2739" i="4" s="1"/>
  <c r="Y2739" i="4"/>
  <c r="L2742" i="4"/>
  <c r="N2741" i="4"/>
  <c r="W2741" i="4"/>
  <c r="K2741" i="4"/>
  <c r="AA2739" i="4"/>
  <c r="AK2737" i="4"/>
  <c r="H2737" i="4" s="1"/>
  <c r="G2737" i="4" s="1"/>
  <c r="V2743" i="4"/>
  <c r="J2744" i="4"/>
  <c r="AG2734" i="2"/>
  <c r="AE2734" i="2"/>
  <c r="AC2734" i="2"/>
  <c r="AI2734" i="2"/>
  <c r="V2734" i="2"/>
  <c r="AV2703" i="2"/>
  <c r="AW2703" i="2" s="1"/>
  <c r="AA2727" i="2"/>
  <c r="AH2727" i="2" s="1"/>
  <c r="AY2695" i="2" s="1"/>
  <c r="Z2728" i="2"/>
  <c r="AF2728" i="2" s="1"/>
  <c r="AB2729" i="2"/>
  <c r="X2730" i="2"/>
  <c r="Y2729" i="2"/>
  <c r="AD2729" i="2" s="1"/>
  <c r="AI2738" i="4" l="1"/>
  <c r="AF2738" i="4"/>
  <c r="AD2738" i="4"/>
  <c r="AE2738" i="4"/>
  <c r="AH2738" i="4"/>
  <c r="I2739" i="4"/>
  <c r="Q2740" i="4"/>
  <c r="T2740" i="4"/>
  <c r="I2740" i="4" s="1"/>
  <c r="Z2740" i="4"/>
  <c r="P2741" i="4"/>
  <c r="R2741" i="4" s="1"/>
  <c r="M2741" i="4"/>
  <c r="X2741" i="4"/>
  <c r="L2743" i="4"/>
  <c r="N2742" i="4"/>
  <c r="W2742" i="4"/>
  <c r="K2742" i="4"/>
  <c r="O2740" i="4"/>
  <c r="Y2740" i="4"/>
  <c r="AH2739" i="4"/>
  <c r="AD2739" i="4"/>
  <c r="AG2739" i="4"/>
  <c r="AI2739" i="4"/>
  <c r="AF2739" i="4"/>
  <c r="AE2739" i="4"/>
  <c r="V2744" i="4"/>
  <c r="J2745" i="4"/>
  <c r="AG2735" i="2"/>
  <c r="AE2735" i="2"/>
  <c r="AC2735" i="2"/>
  <c r="AI2735" i="2"/>
  <c r="V2735" i="2"/>
  <c r="AV2704" i="2"/>
  <c r="AW2704" i="2" s="1"/>
  <c r="Z2729" i="2"/>
  <c r="AF2729" i="2" s="1"/>
  <c r="AA2728" i="2"/>
  <c r="AH2728" i="2" s="1"/>
  <c r="AY2696" i="2" s="1"/>
  <c r="X2731" i="2"/>
  <c r="AB2730" i="2"/>
  <c r="Y2730" i="2"/>
  <c r="AD2730" i="2" s="1"/>
  <c r="AK2738" i="4" l="1"/>
  <c r="H2738" i="4" s="1"/>
  <c r="G2738" i="4" s="1"/>
  <c r="Q2741" i="4"/>
  <c r="T2741" i="4"/>
  <c r="I2741" i="4" s="1"/>
  <c r="Z2741" i="4"/>
  <c r="S2740" i="4"/>
  <c r="F2740" i="4" s="1"/>
  <c r="AA2740" i="4"/>
  <c r="AF2740" i="4" s="1"/>
  <c r="P2742" i="4"/>
  <c r="R2742" i="4" s="1"/>
  <c r="M2742" i="4"/>
  <c r="X2742" i="4"/>
  <c r="O2741" i="4"/>
  <c r="Y2741" i="4"/>
  <c r="N2743" i="4"/>
  <c r="L2744" i="4"/>
  <c r="W2743" i="4"/>
  <c r="K2743" i="4"/>
  <c r="AK2739" i="4"/>
  <c r="H2739" i="4" s="1"/>
  <c r="G2739" i="4" s="1"/>
  <c r="V2745" i="4"/>
  <c r="J2746" i="4"/>
  <c r="AG2736" i="2"/>
  <c r="AE2736" i="2"/>
  <c r="AC2736" i="2"/>
  <c r="AI2736" i="2"/>
  <c r="V2736" i="2"/>
  <c r="AV2705" i="2"/>
  <c r="AW2705" i="2" s="1"/>
  <c r="Z2730" i="2"/>
  <c r="AF2730" i="2" s="1"/>
  <c r="X2732" i="2"/>
  <c r="AB2731" i="2"/>
  <c r="Y2731" i="2"/>
  <c r="AD2731" i="2" s="1"/>
  <c r="AA2729" i="2"/>
  <c r="AH2729" i="2" s="1"/>
  <c r="AY2697" i="2" s="1"/>
  <c r="AE2740" i="4" l="1"/>
  <c r="AH2740" i="4"/>
  <c r="S2741" i="4"/>
  <c r="F2741" i="4" s="1"/>
  <c r="AA2741" i="4"/>
  <c r="AI2741" i="4" s="1"/>
  <c r="AG2740" i="4"/>
  <c r="Q2742" i="4"/>
  <c r="T2742" i="4"/>
  <c r="AA2742" i="4" s="1"/>
  <c r="Z2742" i="4"/>
  <c r="AD2740" i="4"/>
  <c r="AI2740" i="4"/>
  <c r="L2745" i="4"/>
  <c r="K2745" i="4" s="1"/>
  <c r="N2744" i="4"/>
  <c r="K2744" i="4"/>
  <c r="W2744" i="4"/>
  <c r="P2743" i="4"/>
  <c r="R2743" i="4" s="1"/>
  <c r="M2743" i="4"/>
  <c r="X2743" i="4"/>
  <c r="O2742" i="4"/>
  <c r="Y2742" i="4"/>
  <c r="V2746" i="4"/>
  <c r="J2747" i="4"/>
  <c r="AG2737" i="2"/>
  <c r="AE2737" i="2"/>
  <c r="AC2737" i="2"/>
  <c r="AI2737" i="2"/>
  <c r="V2737" i="2"/>
  <c r="AV2706" i="2"/>
  <c r="AW2706" i="2" s="1"/>
  <c r="AB2732" i="2"/>
  <c r="X2733" i="2"/>
  <c r="Y2732" i="2"/>
  <c r="AD2732" i="2" s="1"/>
  <c r="Z2731" i="2"/>
  <c r="AF2731" i="2" s="1"/>
  <c r="AA2730" i="2"/>
  <c r="AH2730" i="2" s="1"/>
  <c r="AY2698" i="2" s="1"/>
  <c r="AK2740" i="4" l="1"/>
  <c r="H2740" i="4" s="1"/>
  <c r="G2740" i="4" s="1"/>
  <c r="AF2741" i="4"/>
  <c r="AD2741" i="4"/>
  <c r="AE2741" i="4"/>
  <c r="AG2741" i="4"/>
  <c r="AH2741" i="4"/>
  <c r="Q2743" i="4"/>
  <c r="T2743" i="4"/>
  <c r="Z2743" i="4"/>
  <c r="S2742" i="4"/>
  <c r="F2742" i="4" s="1"/>
  <c r="I2742" i="4"/>
  <c r="M2744" i="4"/>
  <c r="P2744" i="4"/>
  <c r="R2744" i="4" s="1"/>
  <c r="X2744" i="4"/>
  <c r="O2743" i="4"/>
  <c r="Y2743" i="4"/>
  <c r="L2746" i="4"/>
  <c r="N2745" i="4"/>
  <c r="W2745" i="4"/>
  <c r="I2743" i="4"/>
  <c r="V2747" i="4"/>
  <c r="J2748" i="4"/>
  <c r="AH2742" i="4"/>
  <c r="AE2742" i="4"/>
  <c r="AG2742" i="4"/>
  <c r="AI2742" i="4"/>
  <c r="AD2742" i="4"/>
  <c r="AF2742" i="4"/>
  <c r="AG2738" i="2"/>
  <c r="AE2738" i="2"/>
  <c r="AC2738" i="2"/>
  <c r="AI2738" i="2"/>
  <c r="V2738" i="2"/>
  <c r="AV2707" i="2"/>
  <c r="AW2707" i="2" s="1"/>
  <c r="AA2731" i="2"/>
  <c r="AH2731" i="2" s="1"/>
  <c r="AY2699" i="2" s="1"/>
  <c r="Z2732" i="2"/>
  <c r="AF2732" i="2" s="1"/>
  <c r="AB2733" i="2"/>
  <c r="X2734" i="2"/>
  <c r="Y2733" i="2"/>
  <c r="AD2733" i="2" s="1"/>
  <c r="S2743" i="4" l="1"/>
  <c r="F2743" i="4" s="1"/>
  <c r="AA2743" i="4"/>
  <c r="AD2743" i="4" s="1"/>
  <c r="AK2741" i="4"/>
  <c r="H2741" i="4" s="1"/>
  <c r="G2741" i="4" s="1"/>
  <c r="Q2744" i="4"/>
  <c r="T2744" i="4"/>
  <c r="AA2744" i="4" s="1"/>
  <c r="Z2744" i="4"/>
  <c r="P2745" i="4"/>
  <c r="R2745" i="4" s="1"/>
  <c r="M2745" i="4"/>
  <c r="X2745" i="4"/>
  <c r="L2747" i="4"/>
  <c r="N2746" i="4"/>
  <c r="W2746" i="4"/>
  <c r="K2746" i="4"/>
  <c r="O2744" i="4"/>
  <c r="Y2744" i="4"/>
  <c r="AK2742" i="4"/>
  <c r="H2742" i="4" s="1"/>
  <c r="G2742" i="4" s="1"/>
  <c r="V2748" i="4"/>
  <c r="J2749" i="4"/>
  <c r="AG2739" i="2"/>
  <c r="AE2739" i="2"/>
  <c r="AC2739" i="2"/>
  <c r="AI2739" i="2"/>
  <c r="V2739" i="2"/>
  <c r="AV2708" i="2"/>
  <c r="AW2708" i="2" s="1"/>
  <c r="Z2733" i="2"/>
  <c r="AF2733" i="2" s="1"/>
  <c r="AA2732" i="2"/>
  <c r="AH2732" i="2" s="1"/>
  <c r="AY2700" i="2" s="1"/>
  <c r="X2735" i="2"/>
  <c r="AB2734" i="2"/>
  <c r="Y2734" i="2"/>
  <c r="AD2734" i="2" s="1"/>
  <c r="AI2743" i="4" l="1"/>
  <c r="AE2743" i="4"/>
  <c r="Q2745" i="4"/>
  <c r="T2745" i="4"/>
  <c r="Z2745" i="4"/>
  <c r="S2744" i="4"/>
  <c r="F2744" i="4" s="1"/>
  <c r="I2744" i="4"/>
  <c r="AG2743" i="4"/>
  <c r="AH2743" i="4"/>
  <c r="AF2743" i="4"/>
  <c r="N2747" i="4"/>
  <c r="L2748" i="4"/>
  <c r="W2747" i="4"/>
  <c r="K2747" i="4"/>
  <c r="P2746" i="4"/>
  <c r="R2746" i="4" s="1"/>
  <c r="M2746" i="4"/>
  <c r="X2746" i="4"/>
  <c r="O2745" i="4"/>
  <c r="Y2745" i="4"/>
  <c r="I2745" i="4"/>
  <c r="V2749" i="4"/>
  <c r="J2750" i="4"/>
  <c r="AF2744" i="4"/>
  <c r="AI2744" i="4"/>
  <c r="AE2744" i="4"/>
  <c r="AH2744" i="4"/>
  <c r="AG2744" i="4"/>
  <c r="AD2744" i="4"/>
  <c r="AG2740" i="2"/>
  <c r="AE2740" i="2"/>
  <c r="AC2740" i="2"/>
  <c r="AI2740" i="2"/>
  <c r="V2740" i="2"/>
  <c r="AV2709" i="2"/>
  <c r="AW2709" i="2" s="1"/>
  <c r="Z2734" i="2"/>
  <c r="AF2734" i="2" s="1"/>
  <c r="AB2735" i="2"/>
  <c r="X2736" i="2"/>
  <c r="Y2735" i="2"/>
  <c r="AD2735" i="2" s="1"/>
  <c r="AA2733" i="2"/>
  <c r="AH2733" i="2" s="1"/>
  <c r="AY2701" i="2" s="1"/>
  <c r="AK2743" i="4" l="1"/>
  <c r="H2743" i="4" s="1"/>
  <c r="G2743" i="4" s="1"/>
  <c r="Q2746" i="4"/>
  <c r="T2746" i="4"/>
  <c r="I2746" i="4" s="1"/>
  <c r="Z2746" i="4"/>
  <c r="S2745" i="4"/>
  <c r="F2745" i="4" s="1"/>
  <c r="AA2745" i="4"/>
  <c r="AG2745" i="4" s="1"/>
  <c r="AE2745" i="4"/>
  <c r="O2746" i="4"/>
  <c r="Y2746" i="4"/>
  <c r="L2749" i="4"/>
  <c r="N2748" i="4"/>
  <c r="W2748" i="4"/>
  <c r="K2748" i="4"/>
  <c r="P2747" i="4"/>
  <c r="R2747" i="4" s="1"/>
  <c r="M2747" i="4"/>
  <c r="X2747" i="4"/>
  <c r="V2750" i="4"/>
  <c r="J2751" i="4"/>
  <c r="AK2744" i="4"/>
  <c r="H2744" i="4" s="1"/>
  <c r="G2744" i="4" s="1"/>
  <c r="AG2741" i="2"/>
  <c r="AE2741" i="2"/>
  <c r="AC2741" i="2"/>
  <c r="AI2741" i="2"/>
  <c r="V2741" i="2"/>
  <c r="AV2710" i="2"/>
  <c r="AW2710" i="2" s="1"/>
  <c r="AB2736" i="2"/>
  <c r="X2737" i="2"/>
  <c r="Y2736" i="2"/>
  <c r="AD2736" i="2" s="1"/>
  <c r="AA2734" i="2"/>
  <c r="AH2734" i="2" s="1"/>
  <c r="AY2702" i="2" s="1"/>
  <c r="Z2735" i="2"/>
  <c r="AF2735" i="2" s="1"/>
  <c r="AH2745" i="4" l="1"/>
  <c r="AI2745" i="4"/>
  <c r="AF2745" i="4"/>
  <c r="AD2745" i="4"/>
  <c r="Q2747" i="4"/>
  <c r="T2747" i="4"/>
  <c r="AA2747" i="4" s="1"/>
  <c r="Z2747" i="4"/>
  <c r="S2746" i="4"/>
  <c r="AA2746" i="4"/>
  <c r="AH2746" i="4" s="1"/>
  <c r="F2746" i="4"/>
  <c r="O2747" i="4"/>
  <c r="Y2747" i="4"/>
  <c r="L2750" i="4"/>
  <c r="N2749" i="4"/>
  <c r="W2749" i="4"/>
  <c r="K2749" i="4"/>
  <c r="M2748" i="4"/>
  <c r="P2748" i="4"/>
  <c r="R2748" i="4" s="1"/>
  <c r="Z2748" i="4" s="1"/>
  <c r="X2748" i="4"/>
  <c r="V2751" i="4"/>
  <c r="J2752" i="4"/>
  <c r="AG2742" i="2"/>
  <c r="AE2742" i="2"/>
  <c r="AC2742" i="2"/>
  <c r="AI2742" i="2"/>
  <c r="V2742" i="2"/>
  <c r="AV2711" i="2"/>
  <c r="AW2711" i="2" s="1"/>
  <c r="Z2736" i="2"/>
  <c r="AF2736" i="2" s="1"/>
  <c r="AA2735" i="2"/>
  <c r="AH2735" i="2" s="1"/>
  <c r="AY2703" i="2" s="1"/>
  <c r="AB2737" i="2"/>
  <c r="X2738" i="2"/>
  <c r="Y2737" i="2"/>
  <c r="AD2737" i="2" s="1"/>
  <c r="AK2745" i="4" l="1"/>
  <c r="H2745" i="4" s="1"/>
  <c r="G2745" i="4" s="1"/>
  <c r="AG2746" i="4"/>
  <c r="AE2746" i="4"/>
  <c r="Q2748" i="4"/>
  <c r="T2748" i="4"/>
  <c r="I2748" i="4" s="1"/>
  <c r="AI2746" i="4"/>
  <c r="AF2746" i="4"/>
  <c r="AD2746" i="4"/>
  <c r="S2747" i="4"/>
  <c r="F2747" i="4" s="1"/>
  <c r="I2747" i="4"/>
  <c r="P2749" i="4"/>
  <c r="R2749" i="4" s="1"/>
  <c r="M2749" i="4"/>
  <c r="X2749" i="4"/>
  <c r="L2751" i="4"/>
  <c r="N2750" i="4"/>
  <c r="W2750" i="4"/>
  <c r="K2750" i="4"/>
  <c r="O2748" i="4"/>
  <c r="Y2748" i="4"/>
  <c r="AH2747" i="4"/>
  <c r="AF2747" i="4"/>
  <c r="AE2747" i="4"/>
  <c r="AD2747" i="4"/>
  <c r="AG2747" i="4"/>
  <c r="AI2747" i="4"/>
  <c r="V2752" i="4"/>
  <c r="J2753" i="4"/>
  <c r="AG2743" i="2"/>
  <c r="AE2743" i="2"/>
  <c r="AC2743" i="2"/>
  <c r="AI2743" i="2"/>
  <c r="V2743" i="2"/>
  <c r="AV2712" i="2"/>
  <c r="AW2712" i="2" s="1"/>
  <c r="Z2737" i="2"/>
  <c r="AF2737" i="2" s="1"/>
  <c r="X2739" i="2"/>
  <c r="AB2738" i="2"/>
  <c r="Y2738" i="2"/>
  <c r="AD2738" i="2" s="1"/>
  <c r="AA2736" i="2"/>
  <c r="AH2736" i="2" s="1"/>
  <c r="AY2704" i="2" s="1"/>
  <c r="Q2749" i="4" l="1"/>
  <c r="T2749" i="4"/>
  <c r="AA2749" i="4" s="1"/>
  <c r="Z2749" i="4"/>
  <c r="S2748" i="4"/>
  <c r="F2748" i="4" s="1"/>
  <c r="AA2748" i="4"/>
  <c r="AF2748" i="4" s="1"/>
  <c r="AK2746" i="4"/>
  <c r="H2746" i="4" s="1"/>
  <c r="G2746" i="4" s="1"/>
  <c r="N2751" i="4"/>
  <c r="L2752" i="4"/>
  <c r="W2751" i="4"/>
  <c r="K2751" i="4"/>
  <c r="P2750" i="4"/>
  <c r="R2750" i="4" s="1"/>
  <c r="M2750" i="4"/>
  <c r="X2750" i="4"/>
  <c r="O2749" i="4"/>
  <c r="Y2749" i="4"/>
  <c r="AK2747" i="4"/>
  <c r="H2747" i="4" s="1"/>
  <c r="G2747" i="4" s="1"/>
  <c r="V2753" i="4"/>
  <c r="J2754" i="4"/>
  <c r="AG2744" i="2"/>
  <c r="AE2744" i="2"/>
  <c r="AC2744" i="2"/>
  <c r="AI2744" i="2"/>
  <c r="V2744" i="2"/>
  <c r="AV2713" i="2"/>
  <c r="AW2713" i="2" s="1"/>
  <c r="AB2739" i="2"/>
  <c r="X2740" i="2"/>
  <c r="Y2739" i="2"/>
  <c r="AD2739" i="2" s="1"/>
  <c r="Z2738" i="2"/>
  <c r="AF2738" i="2" s="1"/>
  <c r="AA2737" i="2"/>
  <c r="AH2737" i="2" s="1"/>
  <c r="AY2705" i="2" s="1"/>
  <c r="AH2748" i="4" l="1"/>
  <c r="AI2748" i="4"/>
  <c r="Q2750" i="4"/>
  <c r="T2750" i="4"/>
  <c r="I2750" i="4" s="1"/>
  <c r="Z2750" i="4"/>
  <c r="S2749" i="4"/>
  <c r="F2749" i="4" s="1"/>
  <c r="I2749" i="4"/>
  <c r="AG2748" i="4"/>
  <c r="AD2748" i="4"/>
  <c r="AE2748" i="4"/>
  <c r="L2753" i="4"/>
  <c r="N2752" i="4"/>
  <c r="W2752" i="4"/>
  <c r="K2752" i="4"/>
  <c r="O2750" i="4"/>
  <c r="Y2750" i="4"/>
  <c r="P2751" i="4"/>
  <c r="M2751" i="4"/>
  <c r="X2751" i="4"/>
  <c r="AI2749" i="4"/>
  <c r="AH2749" i="4"/>
  <c r="AD2749" i="4"/>
  <c r="AG2749" i="4"/>
  <c r="AF2749" i="4"/>
  <c r="AE2749" i="4"/>
  <c r="V2754" i="4"/>
  <c r="J2755" i="4"/>
  <c r="AG2745" i="2"/>
  <c r="AE2745" i="2"/>
  <c r="AC2745" i="2"/>
  <c r="AI2745" i="2"/>
  <c r="V2745" i="2"/>
  <c r="AV2714" i="2"/>
  <c r="AW2714" i="2" s="1"/>
  <c r="AA2738" i="2"/>
  <c r="AH2738" i="2" s="1"/>
  <c r="AY2706" i="2" s="1"/>
  <c r="Z2739" i="2"/>
  <c r="AF2739" i="2" s="1"/>
  <c r="AB2740" i="2"/>
  <c r="X2741" i="2"/>
  <c r="Y2740" i="2"/>
  <c r="AD2740" i="2" s="1"/>
  <c r="R2751" i="4" l="1"/>
  <c r="AK2748" i="4"/>
  <c r="H2748" i="4" s="1"/>
  <c r="G2748" i="4" s="1"/>
  <c r="AE2750" i="4"/>
  <c r="S2750" i="4"/>
  <c r="F2750" i="4" s="1"/>
  <c r="AA2750" i="4"/>
  <c r="AH2750" i="4"/>
  <c r="O2751" i="4"/>
  <c r="Y2751" i="4"/>
  <c r="M2752" i="4"/>
  <c r="P2752" i="4"/>
  <c r="X2752" i="4"/>
  <c r="L2754" i="4"/>
  <c r="N2753" i="4"/>
  <c r="W2753" i="4"/>
  <c r="K2753" i="4"/>
  <c r="V2755" i="4"/>
  <c r="J2756" i="4"/>
  <c r="AK2749" i="4"/>
  <c r="H2749" i="4" s="1"/>
  <c r="G2749" i="4" s="1"/>
  <c r="AG2746" i="2"/>
  <c r="AE2746" i="2"/>
  <c r="AC2746" i="2"/>
  <c r="AI2746" i="2"/>
  <c r="V2746" i="2"/>
  <c r="AV2715" i="2"/>
  <c r="AW2715" i="2" s="1"/>
  <c r="Z2740" i="2"/>
  <c r="AF2740" i="2" s="1"/>
  <c r="AA2739" i="2"/>
  <c r="AH2739" i="2" s="1"/>
  <c r="AY2707" i="2" s="1"/>
  <c r="X2742" i="2"/>
  <c r="AB2741" i="2"/>
  <c r="Y2741" i="2"/>
  <c r="AD2741" i="2" s="1"/>
  <c r="R2752" i="4" l="1"/>
  <c r="AD2750" i="4"/>
  <c r="AG2750" i="4"/>
  <c r="AF2750" i="4"/>
  <c r="AI2750" i="4"/>
  <c r="Q2751" i="4"/>
  <c r="T2751" i="4"/>
  <c r="I2751" i="4" s="1"/>
  <c r="Z2751" i="4"/>
  <c r="O2752" i="4"/>
  <c r="Y2752" i="4"/>
  <c r="P2753" i="4"/>
  <c r="R2753" i="4" s="1"/>
  <c r="M2753" i="4"/>
  <c r="X2753" i="4"/>
  <c r="L2755" i="4"/>
  <c r="N2754" i="4"/>
  <c r="W2754" i="4"/>
  <c r="K2754" i="4"/>
  <c r="V2756" i="4"/>
  <c r="J2757" i="4"/>
  <c r="AG2747" i="2"/>
  <c r="AE2747" i="2"/>
  <c r="AC2747" i="2"/>
  <c r="AI2747" i="2"/>
  <c r="V2747" i="2"/>
  <c r="AV2716" i="2"/>
  <c r="AW2716" i="2" s="1"/>
  <c r="AA2740" i="2"/>
  <c r="AH2740" i="2" s="1"/>
  <c r="AY2708" i="2" s="1"/>
  <c r="Z2741" i="2"/>
  <c r="AF2741" i="2" s="1"/>
  <c r="X2743" i="2"/>
  <c r="AB2742" i="2"/>
  <c r="Y2742" i="2"/>
  <c r="AD2742" i="2" s="1"/>
  <c r="AK2750" i="4" l="1"/>
  <c r="H2750" i="4" s="1"/>
  <c r="G2750" i="4" s="1"/>
  <c r="Q2753" i="4"/>
  <c r="Z2753" i="4"/>
  <c r="Q2752" i="4"/>
  <c r="T2752" i="4"/>
  <c r="T2753" i="4" s="1"/>
  <c r="Z2752" i="4"/>
  <c r="S2751" i="4"/>
  <c r="F2751" i="4" s="1"/>
  <c r="AA2751" i="4"/>
  <c r="I2752" i="4"/>
  <c r="P2754" i="4"/>
  <c r="R2754" i="4" s="1"/>
  <c r="Z2754" i="4" s="1"/>
  <c r="M2754" i="4"/>
  <c r="X2754" i="4"/>
  <c r="O2753" i="4"/>
  <c r="Y2753" i="4"/>
  <c r="N2755" i="4"/>
  <c r="L2756" i="4"/>
  <c r="W2755" i="4"/>
  <c r="K2755" i="4"/>
  <c r="V2757" i="4"/>
  <c r="J2758" i="4"/>
  <c r="AG2748" i="2"/>
  <c r="AE2748" i="2"/>
  <c r="AC2748" i="2"/>
  <c r="AI2748" i="2"/>
  <c r="V2748" i="2"/>
  <c r="AV2717" i="2"/>
  <c r="AW2717" i="2" s="1"/>
  <c r="Z2742" i="2"/>
  <c r="AF2742" i="2" s="1"/>
  <c r="AA2741" i="2"/>
  <c r="AH2741" i="2" s="1"/>
  <c r="AY2709" i="2" s="1"/>
  <c r="X2744" i="2"/>
  <c r="AB2743" i="2"/>
  <c r="Y2743" i="2"/>
  <c r="AD2743" i="2" s="1"/>
  <c r="S2753" i="4" l="1"/>
  <c r="I2753" i="4"/>
  <c r="AA2753" i="4"/>
  <c r="AE2753" i="4" s="1"/>
  <c r="Q2754" i="4"/>
  <c r="T2754" i="4"/>
  <c r="F2753" i="4"/>
  <c r="S2752" i="4"/>
  <c r="F2752" i="4" s="1"/>
  <c r="AA2752" i="4"/>
  <c r="AI2751" i="4"/>
  <c r="AE2751" i="4"/>
  <c r="AD2751" i="4"/>
  <c r="AH2751" i="4"/>
  <c r="AF2751" i="4"/>
  <c r="AG2751" i="4"/>
  <c r="L2757" i="4"/>
  <c r="N2756" i="4"/>
  <c r="W2756" i="4"/>
  <c r="K2756" i="4"/>
  <c r="P2755" i="4"/>
  <c r="R2755" i="4" s="1"/>
  <c r="M2755" i="4"/>
  <c r="X2755" i="4"/>
  <c r="O2754" i="4"/>
  <c r="Y2754" i="4"/>
  <c r="I2754" i="4"/>
  <c r="V2758" i="4"/>
  <c r="J2759" i="4"/>
  <c r="AI2753" i="4"/>
  <c r="AF2753" i="4"/>
  <c r="AG2749" i="2"/>
  <c r="AE2749" i="2"/>
  <c r="AC2749" i="2"/>
  <c r="AI2749" i="2"/>
  <c r="V2749" i="2"/>
  <c r="AV2718" i="2"/>
  <c r="AW2718" i="2" s="1"/>
  <c r="Z2743" i="2"/>
  <c r="AF2743" i="2" s="1"/>
  <c r="AB2744" i="2"/>
  <c r="X2745" i="2"/>
  <c r="Y2744" i="2"/>
  <c r="AD2744" i="2" s="1"/>
  <c r="AA2742" i="2"/>
  <c r="AH2742" i="2" s="1"/>
  <c r="AY2710" i="2" s="1"/>
  <c r="AG2753" i="4" l="1"/>
  <c r="AH2753" i="4"/>
  <c r="AD2753" i="4"/>
  <c r="AK2751" i="4"/>
  <c r="H2751" i="4" s="1"/>
  <c r="G2751" i="4" s="1"/>
  <c r="S2754" i="4"/>
  <c r="F2754" i="4" s="1"/>
  <c r="AA2754" i="4"/>
  <c r="AD2754" i="4" s="1"/>
  <c r="Q2755" i="4"/>
  <c r="T2755" i="4"/>
  <c r="S2755" i="4" s="1"/>
  <c r="Z2755" i="4"/>
  <c r="AF2752" i="4"/>
  <c r="AG2752" i="4"/>
  <c r="AD2752" i="4"/>
  <c r="AI2752" i="4"/>
  <c r="AE2752" i="4"/>
  <c r="AH2752" i="4"/>
  <c r="M2756" i="4"/>
  <c r="P2756" i="4"/>
  <c r="R2756" i="4" s="1"/>
  <c r="X2756" i="4"/>
  <c r="O2755" i="4"/>
  <c r="Y2755" i="4"/>
  <c r="L2758" i="4"/>
  <c r="N2757" i="4"/>
  <c r="W2757" i="4"/>
  <c r="K2757" i="4"/>
  <c r="V2759" i="4"/>
  <c r="J2760" i="4"/>
  <c r="AG2750" i="2"/>
  <c r="AE2750" i="2"/>
  <c r="AC2750" i="2"/>
  <c r="AI2750" i="2"/>
  <c r="V2750" i="2"/>
  <c r="AV2719" i="2"/>
  <c r="AW2719" i="2" s="1"/>
  <c r="AB2745" i="2"/>
  <c r="X2746" i="2"/>
  <c r="Y2745" i="2"/>
  <c r="AD2745" i="2" s="1"/>
  <c r="Z2744" i="2"/>
  <c r="AF2744" i="2" s="1"/>
  <c r="AA2743" i="2"/>
  <c r="AH2743" i="2" s="1"/>
  <c r="AY2711" i="2" s="1"/>
  <c r="AK2753" i="4" l="1"/>
  <c r="H2753" i="4" s="1"/>
  <c r="G2753" i="4" s="1"/>
  <c r="I2755" i="4"/>
  <c r="AA2755" i="4"/>
  <c r="AI2755" i="4" s="1"/>
  <c r="Q2756" i="4"/>
  <c r="T2756" i="4"/>
  <c r="I2756" i="4" s="1"/>
  <c r="Z2756" i="4"/>
  <c r="AG2754" i="4"/>
  <c r="AF2754" i="4"/>
  <c r="AK2752" i="4"/>
  <c r="H2752" i="4" s="1"/>
  <c r="G2752" i="4" s="1"/>
  <c r="AI2754" i="4"/>
  <c r="F2755" i="4"/>
  <c r="AE2754" i="4"/>
  <c r="AH2754" i="4"/>
  <c r="P2757" i="4"/>
  <c r="R2757" i="4" s="1"/>
  <c r="M2757" i="4"/>
  <c r="X2757" i="4"/>
  <c r="O2756" i="4"/>
  <c r="Y2756" i="4"/>
  <c r="L2759" i="4"/>
  <c r="N2758" i="4"/>
  <c r="K2758" i="4"/>
  <c r="W2758" i="4"/>
  <c r="V2760" i="4"/>
  <c r="J2761" i="4"/>
  <c r="AG2755" i="4"/>
  <c r="AG2751" i="2"/>
  <c r="AE2751" i="2"/>
  <c r="AC2751" i="2"/>
  <c r="AI2751" i="2"/>
  <c r="V2751" i="2"/>
  <c r="AV2720" i="2"/>
  <c r="AW2720" i="2" s="1"/>
  <c r="Z2745" i="2"/>
  <c r="AF2745" i="2" s="1"/>
  <c r="AB2746" i="2"/>
  <c r="X2747" i="2"/>
  <c r="Y2746" i="2"/>
  <c r="AD2746" i="2" s="1"/>
  <c r="AA2744" i="2"/>
  <c r="AH2744" i="2" s="1"/>
  <c r="AY2712" i="2" s="1"/>
  <c r="AH2755" i="4" l="1"/>
  <c r="AE2755" i="4"/>
  <c r="AF2755" i="4"/>
  <c r="AD2755" i="4"/>
  <c r="AK2755" i="4" s="1"/>
  <c r="H2755" i="4" s="1"/>
  <c r="G2755" i="4" s="1"/>
  <c r="Q2757" i="4"/>
  <c r="T2757" i="4"/>
  <c r="Z2757" i="4"/>
  <c r="S2756" i="4"/>
  <c r="F2756" i="4" s="1"/>
  <c r="AA2756" i="4"/>
  <c r="AG2756" i="4" s="1"/>
  <c r="I2757" i="4"/>
  <c r="AK2754" i="4"/>
  <c r="H2754" i="4" s="1"/>
  <c r="G2754" i="4" s="1"/>
  <c r="P2758" i="4"/>
  <c r="R2758" i="4" s="1"/>
  <c r="M2758" i="4"/>
  <c r="X2758" i="4"/>
  <c r="N2759" i="4"/>
  <c r="L2760" i="4"/>
  <c r="W2759" i="4"/>
  <c r="K2759" i="4"/>
  <c r="O2757" i="4"/>
  <c r="Y2757" i="4"/>
  <c r="V2761" i="4"/>
  <c r="J2762" i="4"/>
  <c r="AG2752" i="2"/>
  <c r="AE2752" i="2"/>
  <c r="AC2752" i="2"/>
  <c r="AI2752" i="2"/>
  <c r="V2752" i="2"/>
  <c r="AV2721" i="2"/>
  <c r="AW2721" i="2" s="1"/>
  <c r="X2748" i="2"/>
  <c r="AB2747" i="2"/>
  <c r="Y2747" i="2"/>
  <c r="AD2747" i="2" s="1"/>
  <c r="Z2746" i="2"/>
  <c r="AF2746" i="2" s="1"/>
  <c r="AA2745" i="2"/>
  <c r="AH2745" i="2" s="1"/>
  <c r="AY2713" i="2" s="1"/>
  <c r="AH2756" i="4" l="1"/>
  <c r="Q2758" i="4"/>
  <c r="T2758" i="4"/>
  <c r="AA2758" i="4" s="1"/>
  <c r="Z2758" i="4"/>
  <c r="S2757" i="4"/>
  <c r="F2757" i="4" s="1"/>
  <c r="AA2757" i="4"/>
  <c r="AE2757" i="4" s="1"/>
  <c r="AD2756" i="4"/>
  <c r="AF2756" i="4"/>
  <c r="AI2756" i="4"/>
  <c r="AE2756" i="4"/>
  <c r="P2759" i="4"/>
  <c r="R2759" i="4" s="1"/>
  <c r="M2759" i="4"/>
  <c r="X2759" i="4"/>
  <c r="L2761" i="4"/>
  <c r="N2760" i="4"/>
  <c r="W2760" i="4"/>
  <c r="K2760" i="4"/>
  <c r="O2758" i="4"/>
  <c r="Y2758" i="4"/>
  <c r="V2762" i="4"/>
  <c r="J2763" i="4"/>
  <c r="AG2753" i="2"/>
  <c r="AE2753" i="2"/>
  <c r="AC2753" i="2"/>
  <c r="AI2753" i="2"/>
  <c r="V2753" i="2"/>
  <c r="AV2722" i="2"/>
  <c r="AW2722" i="2" s="1"/>
  <c r="AA2746" i="2"/>
  <c r="AH2746" i="2" s="1"/>
  <c r="AY2714" i="2" s="1"/>
  <c r="Z2747" i="2"/>
  <c r="AF2747" i="2" s="1"/>
  <c r="X2749" i="2"/>
  <c r="AB2748" i="2"/>
  <c r="Y2748" i="2"/>
  <c r="AD2748" i="2" s="1"/>
  <c r="AD2757" i="4" l="1"/>
  <c r="AF2757" i="4"/>
  <c r="AI2757" i="4"/>
  <c r="AH2757" i="4"/>
  <c r="Q2759" i="4"/>
  <c r="T2759" i="4"/>
  <c r="I2759" i="4" s="1"/>
  <c r="Z2759" i="4"/>
  <c r="AK2756" i="4"/>
  <c r="H2756" i="4" s="1"/>
  <c r="G2756" i="4" s="1"/>
  <c r="S2758" i="4"/>
  <c r="F2758" i="4" s="1"/>
  <c r="I2758" i="4"/>
  <c r="AG2757" i="4"/>
  <c r="L2762" i="4"/>
  <c r="N2761" i="4"/>
  <c r="W2761" i="4"/>
  <c r="K2761" i="4"/>
  <c r="M2760" i="4"/>
  <c r="P2760" i="4"/>
  <c r="R2760" i="4" s="1"/>
  <c r="X2760" i="4"/>
  <c r="O2759" i="4"/>
  <c r="Y2759" i="4"/>
  <c r="V2763" i="4"/>
  <c r="J2764" i="4"/>
  <c r="AF2758" i="4"/>
  <c r="AD2758" i="4"/>
  <c r="AG2758" i="4"/>
  <c r="AE2758" i="4"/>
  <c r="AH2758" i="4"/>
  <c r="AI2758" i="4"/>
  <c r="AG2754" i="2"/>
  <c r="AE2754" i="2"/>
  <c r="AC2754" i="2"/>
  <c r="AI2754" i="2"/>
  <c r="V2754" i="2"/>
  <c r="AV2723" i="2"/>
  <c r="AW2723" i="2" s="1"/>
  <c r="Z2748" i="2"/>
  <c r="AF2748" i="2" s="1"/>
  <c r="AA2747" i="2"/>
  <c r="AH2747" i="2" s="1"/>
  <c r="AY2715" i="2" s="1"/>
  <c r="X2750" i="2"/>
  <c r="AB2749" i="2"/>
  <c r="Y2749" i="2"/>
  <c r="AD2749" i="2" s="1"/>
  <c r="AK2757" i="4" l="1"/>
  <c r="H2757" i="4" s="1"/>
  <c r="G2757" i="4" s="1"/>
  <c r="Q2760" i="4"/>
  <c r="T2760" i="4"/>
  <c r="AA2760" i="4" s="1"/>
  <c r="Z2760" i="4"/>
  <c r="S2759" i="4"/>
  <c r="F2759" i="4" s="1"/>
  <c r="AA2759" i="4"/>
  <c r="AD2759" i="4" s="1"/>
  <c r="O2760" i="4"/>
  <c r="Y2760" i="4"/>
  <c r="P2761" i="4"/>
  <c r="R2761" i="4" s="1"/>
  <c r="M2761" i="4"/>
  <c r="X2761" i="4"/>
  <c r="L2763" i="4"/>
  <c r="N2762" i="4"/>
  <c r="W2762" i="4"/>
  <c r="K2762" i="4"/>
  <c r="AK2758" i="4"/>
  <c r="H2758" i="4" s="1"/>
  <c r="G2758" i="4" s="1"/>
  <c r="V2764" i="4"/>
  <c r="J2765" i="4"/>
  <c r="AG2755" i="2"/>
  <c r="AE2755" i="2"/>
  <c r="AC2755" i="2"/>
  <c r="AI2755" i="2"/>
  <c r="V2755" i="2"/>
  <c r="AV2724" i="2"/>
  <c r="AW2724" i="2" s="1"/>
  <c r="Z2749" i="2"/>
  <c r="AF2749" i="2" s="1"/>
  <c r="AA2748" i="2"/>
  <c r="AH2748" i="2" s="1"/>
  <c r="AY2716" i="2" s="1"/>
  <c r="AB2750" i="2"/>
  <c r="X2751" i="2"/>
  <c r="Y2750" i="2"/>
  <c r="AD2750" i="2" s="1"/>
  <c r="S2760" i="4" l="1"/>
  <c r="F2760" i="4" s="1"/>
  <c r="I2760" i="4"/>
  <c r="Q2761" i="4"/>
  <c r="T2761" i="4"/>
  <c r="Z2761" i="4"/>
  <c r="AF2759" i="4"/>
  <c r="AH2759" i="4"/>
  <c r="AE2759" i="4"/>
  <c r="AG2759" i="4"/>
  <c r="AI2759" i="4"/>
  <c r="O2761" i="4"/>
  <c r="Y2761" i="4"/>
  <c r="N2763" i="4"/>
  <c r="L2764" i="4"/>
  <c r="W2763" i="4"/>
  <c r="K2763" i="4"/>
  <c r="P2762" i="4"/>
  <c r="M2762" i="4"/>
  <c r="X2762" i="4"/>
  <c r="I2761" i="4"/>
  <c r="V2765" i="4"/>
  <c r="J2766" i="4"/>
  <c r="AH2760" i="4"/>
  <c r="AF2760" i="4"/>
  <c r="AE2760" i="4"/>
  <c r="AI2760" i="4"/>
  <c r="AD2760" i="4"/>
  <c r="AG2760" i="4"/>
  <c r="AG2756" i="2"/>
  <c r="AE2756" i="2"/>
  <c r="AC2756" i="2"/>
  <c r="AI2756" i="2"/>
  <c r="V2756" i="2"/>
  <c r="AV2725" i="2"/>
  <c r="AW2725" i="2" s="1"/>
  <c r="AB2751" i="2"/>
  <c r="X2752" i="2"/>
  <c r="Y2751" i="2"/>
  <c r="AD2751" i="2" s="1"/>
  <c r="Z2750" i="2"/>
  <c r="AF2750" i="2" s="1"/>
  <c r="AA2749" i="2"/>
  <c r="AH2749" i="2" s="1"/>
  <c r="AY2717" i="2" s="1"/>
  <c r="AK2759" i="4" l="1"/>
  <c r="H2759" i="4" s="1"/>
  <c r="G2759" i="4" s="1"/>
  <c r="R2762" i="4"/>
  <c r="S2761" i="4"/>
  <c r="F2761" i="4" s="1"/>
  <c r="AA2761" i="4"/>
  <c r="AH2761" i="4" s="1"/>
  <c r="O2762" i="4"/>
  <c r="Y2762" i="4"/>
  <c r="L2765" i="4"/>
  <c r="N2764" i="4"/>
  <c r="W2764" i="4"/>
  <c r="K2764" i="4"/>
  <c r="P2763" i="4"/>
  <c r="R2763" i="4" s="1"/>
  <c r="M2763" i="4"/>
  <c r="X2763" i="4"/>
  <c r="V2766" i="4"/>
  <c r="J2767" i="4"/>
  <c r="AK2760" i="4"/>
  <c r="H2760" i="4" s="1"/>
  <c r="G2760" i="4" s="1"/>
  <c r="AG2757" i="2"/>
  <c r="AE2757" i="2"/>
  <c r="AC2757" i="2"/>
  <c r="AI2757" i="2"/>
  <c r="V2757" i="2"/>
  <c r="AV2726" i="2"/>
  <c r="AW2726" i="2" s="1"/>
  <c r="AA2750" i="2"/>
  <c r="AH2750" i="2" s="1"/>
  <c r="AY2718" i="2" s="1"/>
  <c r="Z2751" i="2"/>
  <c r="AF2751" i="2" s="1"/>
  <c r="AB2752" i="2"/>
  <c r="X2753" i="2"/>
  <c r="Y2752" i="2"/>
  <c r="AD2752" i="2" s="1"/>
  <c r="Q2763" i="4" l="1"/>
  <c r="Z2763" i="4"/>
  <c r="Q2762" i="4"/>
  <c r="T2762" i="4"/>
  <c r="T2763" i="4" s="1"/>
  <c r="Z2762" i="4"/>
  <c r="AI2761" i="4"/>
  <c r="AG2761" i="4"/>
  <c r="AD2761" i="4"/>
  <c r="AF2761" i="4"/>
  <c r="AE2761" i="4"/>
  <c r="M2764" i="4"/>
  <c r="P2764" i="4"/>
  <c r="R2764" i="4" s="1"/>
  <c r="X2764" i="4"/>
  <c r="O2763" i="4"/>
  <c r="Y2763" i="4"/>
  <c r="L2766" i="4"/>
  <c r="N2765" i="4"/>
  <c r="K2765" i="4"/>
  <c r="W2765" i="4"/>
  <c r="V2767" i="4"/>
  <c r="J2768" i="4"/>
  <c r="AG2758" i="2"/>
  <c r="AE2758" i="2"/>
  <c r="AC2758" i="2"/>
  <c r="AI2758" i="2"/>
  <c r="V2758" i="2"/>
  <c r="AV2727" i="2"/>
  <c r="AW2727" i="2" s="1"/>
  <c r="Z2752" i="2"/>
  <c r="AF2752" i="2" s="1"/>
  <c r="AA2751" i="2"/>
  <c r="AH2751" i="2" s="1"/>
  <c r="AY2719" i="2" s="1"/>
  <c r="AB2753" i="2"/>
  <c r="X2754" i="2"/>
  <c r="Y2753" i="2"/>
  <c r="AD2753" i="2" s="1"/>
  <c r="I2762" i="4" l="1"/>
  <c r="S2763" i="4"/>
  <c r="F2763" i="4" s="1"/>
  <c r="AA2763" i="4"/>
  <c r="AE2763" i="4" s="1"/>
  <c r="I2763" i="4"/>
  <c r="Q2764" i="4"/>
  <c r="T2764" i="4"/>
  <c r="Z2764" i="4"/>
  <c r="AK2761" i="4"/>
  <c r="H2761" i="4" s="1"/>
  <c r="G2761" i="4" s="1"/>
  <c r="S2762" i="4"/>
  <c r="F2762" i="4" s="1"/>
  <c r="AA2762" i="4"/>
  <c r="P2765" i="4"/>
  <c r="R2765" i="4" s="1"/>
  <c r="M2765" i="4"/>
  <c r="X2765" i="4"/>
  <c r="L2767" i="4"/>
  <c r="N2766" i="4"/>
  <c r="K2766" i="4"/>
  <c r="W2766" i="4"/>
  <c r="O2764" i="4"/>
  <c r="Y2764" i="4"/>
  <c r="AA2764" i="4"/>
  <c r="V2768" i="4"/>
  <c r="J2769" i="4"/>
  <c r="AG2759" i="2"/>
  <c r="AE2759" i="2"/>
  <c r="AC2759" i="2"/>
  <c r="AI2759" i="2"/>
  <c r="V2759" i="2"/>
  <c r="AV2728" i="2"/>
  <c r="AW2728" i="2" s="1"/>
  <c r="AB2754" i="2"/>
  <c r="X2755" i="2"/>
  <c r="Y2754" i="2"/>
  <c r="AD2754" i="2" s="1"/>
  <c r="AA2752" i="2"/>
  <c r="AH2752" i="2" s="1"/>
  <c r="AY2720" i="2" s="1"/>
  <c r="Z2753" i="2"/>
  <c r="AF2753" i="2" s="1"/>
  <c r="AI2763" i="4" l="1"/>
  <c r="AG2763" i="4"/>
  <c r="AD2763" i="4"/>
  <c r="AH2763" i="4"/>
  <c r="AF2763" i="4"/>
  <c r="Q2765" i="4"/>
  <c r="T2765" i="4"/>
  <c r="I2765" i="4" s="1"/>
  <c r="AH2762" i="4"/>
  <c r="AF2762" i="4"/>
  <c r="AE2762" i="4"/>
  <c r="AI2762" i="4"/>
  <c r="AD2762" i="4"/>
  <c r="AG2762" i="4"/>
  <c r="S2764" i="4"/>
  <c r="F2764" i="4" s="1"/>
  <c r="I2764" i="4"/>
  <c r="Z2765" i="4"/>
  <c r="N2767" i="4"/>
  <c r="L2768" i="4"/>
  <c r="K2767" i="4"/>
  <c r="W2767" i="4"/>
  <c r="P2766" i="4"/>
  <c r="R2766" i="4" s="1"/>
  <c r="M2766" i="4"/>
  <c r="X2766" i="4"/>
  <c r="O2765" i="4"/>
  <c r="Y2765" i="4"/>
  <c r="V2769" i="4"/>
  <c r="J2770" i="4"/>
  <c r="AD2764" i="4"/>
  <c r="AG2764" i="4"/>
  <c r="AE2764" i="4"/>
  <c r="AH2764" i="4"/>
  <c r="AF2764" i="4"/>
  <c r="AI2764" i="4"/>
  <c r="AG2760" i="2"/>
  <c r="AE2760" i="2"/>
  <c r="AC2760" i="2"/>
  <c r="AI2760" i="2"/>
  <c r="V2760" i="2"/>
  <c r="AV2729" i="2"/>
  <c r="AW2729" i="2" s="1"/>
  <c r="Z2754" i="2"/>
  <c r="AF2754" i="2" s="1"/>
  <c r="AA2753" i="2"/>
  <c r="AH2753" i="2" s="1"/>
  <c r="AY2721" i="2" s="1"/>
  <c r="X2756" i="2"/>
  <c r="AB2755" i="2"/>
  <c r="Y2755" i="2"/>
  <c r="AD2755" i="2" s="1"/>
  <c r="AK2763" i="4" l="1"/>
  <c r="H2763" i="4" s="1"/>
  <c r="G2763" i="4" s="1"/>
  <c r="AK2762" i="4"/>
  <c r="H2762" i="4" s="1"/>
  <c r="G2762" i="4" s="1"/>
  <c r="S2765" i="4"/>
  <c r="F2765" i="4" s="1"/>
  <c r="AA2765" i="4"/>
  <c r="Q2766" i="4"/>
  <c r="T2766" i="4"/>
  <c r="AA2766" i="4" s="1"/>
  <c r="Z2766" i="4"/>
  <c r="L2769" i="4"/>
  <c r="N2768" i="4"/>
  <c r="W2768" i="4"/>
  <c r="K2768" i="4"/>
  <c r="O2766" i="4"/>
  <c r="Y2766" i="4"/>
  <c r="P2767" i="4"/>
  <c r="R2767" i="4" s="1"/>
  <c r="M2767" i="4"/>
  <c r="X2767" i="4"/>
  <c r="AK2764" i="4"/>
  <c r="H2764" i="4" s="1"/>
  <c r="G2764" i="4" s="1"/>
  <c r="V2770" i="4"/>
  <c r="J2771" i="4"/>
  <c r="AG2761" i="2"/>
  <c r="AE2761" i="2"/>
  <c r="AC2761" i="2"/>
  <c r="AI2761" i="2"/>
  <c r="V2761" i="2"/>
  <c r="AV2730" i="2"/>
  <c r="AW2730" i="2" s="1"/>
  <c r="Z2755" i="2"/>
  <c r="AF2755" i="2" s="1"/>
  <c r="AB2756" i="2"/>
  <c r="X2757" i="2"/>
  <c r="Y2756" i="2"/>
  <c r="AD2756" i="2" s="1"/>
  <c r="AA2754" i="2"/>
  <c r="AH2754" i="2" s="1"/>
  <c r="AY2722" i="2" s="1"/>
  <c r="AE2765" i="4" l="1"/>
  <c r="AI2765" i="4"/>
  <c r="AG2765" i="4"/>
  <c r="AF2765" i="4"/>
  <c r="Q2767" i="4"/>
  <c r="T2767" i="4"/>
  <c r="S2767" i="4" s="1"/>
  <c r="Z2767" i="4"/>
  <c r="S2766" i="4"/>
  <c r="F2766" i="4" s="1"/>
  <c r="I2766" i="4"/>
  <c r="AD2765" i="4"/>
  <c r="AH2765" i="4"/>
  <c r="O2767" i="4"/>
  <c r="Y2767" i="4"/>
  <c r="M2768" i="4"/>
  <c r="P2768" i="4"/>
  <c r="R2768" i="4" s="1"/>
  <c r="X2768" i="4"/>
  <c r="L2770" i="4"/>
  <c r="N2769" i="4"/>
  <c r="W2769" i="4"/>
  <c r="K2769" i="4"/>
  <c r="AI2766" i="4"/>
  <c r="AF2766" i="4"/>
  <c r="AD2766" i="4"/>
  <c r="AE2766" i="4"/>
  <c r="AG2766" i="4"/>
  <c r="AH2766" i="4"/>
  <c r="V2771" i="4"/>
  <c r="J2772" i="4"/>
  <c r="AG2762" i="2"/>
  <c r="AE2762" i="2"/>
  <c r="AC2762" i="2"/>
  <c r="AI2762" i="2"/>
  <c r="V2762" i="2"/>
  <c r="AV2731" i="2"/>
  <c r="AW2731" i="2" s="1"/>
  <c r="AB2757" i="2"/>
  <c r="X2758" i="2"/>
  <c r="Y2757" i="2"/>
  <c r="AD2757" i="2" s="1"/>
  <c r="Z2756" i="2"/>
  <c r="AF2756" i="2" s="1"/>
  <c r="AA2755" i="2"/>
  <c r="AH2755" i="2" s="1"/>
  <c r="AY2723" i="2" s="1"/>
  <c r="F2767" i="4" l="1"/>
  <c r="AA2767" i="4"/>
  <c r="AG2767" i="4" s="1"/>
  <c r="I2767" i="4"/>
  <c r="AK2765" i="4"/>
  <c r="H2765" i="4" s="1"/>
  <c r="G2765" i="4" s="1"/>
  <c r="Q2768" i="4"/>
  <c r="T2768" i="4"/>
  <c r="I2768" i="4" s="1"/>
  <c r="Z2768" i="4"/>
  <c r="P2769" i="4"/>
  <c r="R2769" i="4" s="1"/>
  <c r="M2769" i="4"/>
  <c r="X2769" i="4"/>
  <c r="O2768" i="4"/>
  <c r="Y2768" i="4"/>
  <c r="L2771" i="4"/>
  <c r="N2770" i="4"/>
  <c r="W2770" i="4"/>
  <c r="K2770" i="4"/>
  <c r="V2772" i="4"/>
  <c r="J2773" i="4"/>
  <c r="AI2767" i="4"/>
  <c r="AK2766" i="4"/>
  <c r="H2766" i="4" s="1"/>
  <c r="G2766" i="4" s="1"/>
  <c r="AG2763" i="2"/>
  <c r="AE2763" i="2"/>
  <c r="AC2763" i="2"/>
  <c r="AI2763" i="2"/>
  <c r="V2763" i="2"/>
  <c r="AV2732" i="2"/>
  <c r="AW2732" i="2" s="1"/>
  <c r="Z2757" i="2"/>
  <c r="AF2757" i="2" s="1"/>
  <c r="AB2758" i="2"/>
  <c r="X2759" i="2"/>
  <c r="Y2758" i="2"/>
  <c r="AD2758" i="2" s="1"/>
  <c r="AA2756" i="2"/>
  <c r="AH2756" i="2" s="1"/>
  <c r="AY2724" i="2" s="1"/>
  <c r="AE2767" i="4" l="1"/>
  <c r="AD2767" i="4"/>
  <c r="AH2767" i="4"/>
  <c r="AF2767" i="4"/>
  <c r="Q2769" i="4"/>
  <c r="T2769" i="4"/>
  <c r="Z2769" i="4"/>
  <c r="S2768" i="4"/>
  <c r="F2768" i="4" s="1"/>
  <c r="AA2768" i="4"/>
  <c r="AI2768" i="4" s="1"/>
  <c r="P2770" i="4"/>
  <c r="R2770" i="4" s="1"/>
  <c r="M2770" i="4"/>
  <c r="X2770" i="4"/>
  <c r="N2771" i="4"/>
  <c r="L2772" i="4"/>
  <c r="W2771" i="4"/>
  <c r="K2771" i="4"/>
  <c r="AG2768" i="4"/>
  <c r="O2769" i="4"/>
  <c r="Y2769" i="4"/>
  <c r="V2773" i="4"/>
  <c r="J2774" i="4"/>
  <c r="AA2769" i="4"/>
  <c r="AG2764" i="2"/>
  <c r="AE2764" i="2"/>
  <c r="AC2764" i="2"/>
  <c r="AI2764" i="2"/>
  <c r="V2764" i="2"/>
  <c r="AV2733" i="2"/>
  <c r="AW2733" i="2" s="1"/>
  <c r="AB2759" i="2"/>
  <c r="X2760" i="2"/>
  <c r="Y2759" i="2"/>
  <c r="AD2759" i="2" s="1"/>
  <c r="Z2758" i="2"/>
  <c r="AF2758" i="2" s="1"/>
  <c r="AA2757" i="2"/>
  <c r="AH2757" i="2" s="1"/>
  <c r="AY2725" i="2" s="1"/>
  <c r="AK2767" i="4" l="1"/>
  <c r="H2767" i="4" s="1"/>
  <c r="G2767" i="4" s="1"/>
  <c r="AE2768" i="4"/>
  <c r="AD2768" i="4"/>
  <c r="AF2768" i="4"/>
  <c r="S2769" i="4"/>
  <c r="F2769" i="4" s="1"/>
  <c r="I2769" i="4"/>
  <c r="AH2768" i="4"/>
  <c r="Q2770" i="4"/>
  <c r="T2770" i="4"/>
  <c r="AA2770" i="4" s="1"/>
  <c r="Z2770" i="4"/>
  <c r="P2771" i="4"/>
  <c r="R2771" i="4" s="1"/>
  <c r="M2771" i="4"/>
  <c r="X2771" i="4"/>
  <c r="L2773" i="4"/>
  <c r="N2772" i="4"/>
  <c r="W2772" i="4"/>
  <c r="K2772" i="4"/>
  <c r="O2770" i="4"/>
  <c r="Y2770" i="4"/>
  <c r="AE2769" i="4"/>
  <c r="AF2769" i="4"/>
  <c r="AG2769" i="4"/>
  <c r="AD2769" i="4"/>
  <c r="AI2769" i="4"/>
  <c r="AH2769" i="4"/>
  <c r="V2774" i="4"/>
  <c r="J2775" i="4"/>
  <c r="AG2765" i="2"/>
  <c r="AE2765" i="2"/>
  <c r="AC2765" i="2"/>
  <c r="AI2765" i="2"/>
  <c r="V2765" i="2"/>
  <c r="AV2734" i="2"/>
  <c r="AW2734" i="2" s="1"/>
  <c r="AA2758" i="2"/>
  <c r="AH2758" i="2" s="1"/>
  <c r="AY2726" i="2" s="1"/>
  <c r="Z2759" i="2"/>
  <c r="AF2759" i="2" s="1"/>
  <c r="X2761" i="2"/>
  <c r="AB2760" i="2"/>
  <c r="Y2760" i="2"/>
  <c r="AD2760" i="2" s="1"/>
  <c r="AK2768" i="4" l="1"/>
  <c r="H2768" i="4" s="1"/>
  <c r="G2768" i="4" s="1"/>
  <c r="Q2771" i="4"/>
  <c r="T2771" i="4"/>
  <c r="Z2771" i="4"/>
  <c r="S2770" i="4"/>
  <c r="F2770" i="4" s="1"/>
  <c r="I2770" i="4"/>
  <c r="M2772" i="4"/>
  <c r="P2772" i="4"/>
  <c r="R2772" i="4" s="1"/>
  <c r="X2772" i="4"/>
  <c r="L2774" i="4"/>
  <c r="N2773" i="4"/>
  <c r="W2773" i="4"/>
  <c r="K2773" i="4"/>
  <c r="O2771" i="4"/>
  <c r="Y2771" i="4"/>
  <c r="AK2769" i="4"/>
  <c r="H2769" i="4" s="1"/>
  <c r="G2769" i="4" s="1"/>
  <c r="V2775" i="4"/>
  <c r="J2776" i="4"/>
  <c r="AG2770" i="4"/>
  <c r="AF2770" i="4"/>
  <c r="AD2770" i="4"/>
  <c r="AI2770" i="4"/>
  <c r="AE2770" i="4"/>
  <c r="AH2770" i="4"/>
  <c r="AG2766" i="2"/>
  <c r="AE2766" i="2"/>
  <c r="AC2766" i="2"/>
  <c r="AI2766" i="2"/>
  <c r="V2766" i="2"/>
  <c r="AV2735" i="2"/>
  <c r="AW2735" i="2" s="1"/>
  <c r="Z2760" i="2"/>
  <c r="AF2760" i="2" s="1"/>
  <c r="AA2759" i="2"/>
  <c r="AH2759" i="2" s="1"/>
  <c r="AY2727" i="2" s="1"/>
  <c r="X2762" i="2"/>
  <c r="AB2761" i="2"/>
  <c r="Y2761" i="2"/>
  <c r="AD2761" i="2" s="1"/>
  <c r="Q2772" i="4" l="1"/>
  <c r="T2772" i="4"/>
  <c r="AA2772" i="4" s="1"/>
  <c r="S2771" i="4"/>
  <c r="F2771" i="4" s="1"/>
  <c r="AA2771" i="4"/>
  <c r="AE2771" i="4" s="1"/>
  <c r="Z2772" i="4"/>
  <c r="I2771" i="4"/>
  <c r="O2772" i="4"/>
  <c r="Y2772" i="4"/>
  <c r="P2773" i="4"/>
  <c r="R2773" i="4" s="1"/>
  <c r="M2773" i="4"/>
  <c r="X2773" i="4"/>
  <c r="L2775" i="4"/>
  <c r="K2775" i="4" s="1"/>
  <c r="N2774" i="4"/>
  <c r="W2774" i="4"/>
  <c r="K2774" i="4"/>
  <c r="AK2770" i="4"/>
  <c r="H2770" i="4" s="1"/>
  <c r="G2770" i="4" s="1"/>
  <c r="V2776" i="4"/>
  <c r="J2777" i="4"/>
  <c r="AG2767" i="2"/>
  <c r="AE2767" i="2"/>
  <c r="AC2767" i="2"/>
  <c r="AI2767" i="2"/>
  <c r="V2767" i="2"/>
  <c r="AV2736" i="2"/>
  <c r="AW2736" i="2" s="1"/>
  <c r="Z2761" i="2"/>
  <c r="AF2761" i="2" s="1"/>
  <c r="AA2760" i="2"/>
  <c r="AH2760" i="2" s="1"/>
  <c r="AY2728" i="2" s="1"/>
  <c r="AB2762" i="2"/>
  <c r="X2763" i="2"/>
  <c r="Y2762" i="2"/>
  <c r="AD2762" i="2" s="1"/>
  <c r="AH2771" i="4" l="1"/>
  <c r="Q2773" i="4"/>
  <c r="T2773" i="4"/>
  <c r="S2773" i="4" s="1"/>
  <c r="Z2773" i="4"/>
  <c r="S2772" i="4"/>
  <c r="F2772" i="4" s="1"/>
  <c r="I2772" i="4"/>
  <c r="AD2771" i="4"/>
  <c r="AI2771" i="4"/>
  <c r="AF2771" i="4"/>
  <c r="AG2771" i="4"/>
  <c r="O2773" i="4"/>
  <c r="Y2773" i="4"/>
  <c r="N2775" i="4"/>
  <c r="L2776" i="4"/>
  <c r="W2775" i="4"/>
  <c r="P2774" i="4"/>
  <c r="R2774" i="4" s="1"/>
  <c r="M2774" i="4"/>
  <c r="X2774" i="4"/>
  <c r="I2773" i="4"/>
  <c r="V2777" i="4"/>
  <c r="J2778" i="4"/>
  <c r="AE2772" i="4"/>
  <c r="AF2772" i="4"/>
  <c r="AD2772" i="4"/>
  <c r="AI2772" i="4"/>
  <c r="AH2772" i="4"/>
  <c r="AG2772" i="4"/>
  <c r="AG2768" i="2"/>
  <c r="AE2768" i="2"/>
  <c r="AC2768" i="2"/>
  <c r="AI2768" i="2"/>
  <c r="V2768" i="2"/>
  <c r="AV2737" i="2"/>
  <c r="AW2737" i="2" s="1"/>
  <c r="Z2762" i="2"/>
  <c r="AF2762" i="2" s="1"/>
  <c r="AB2763" i="2"/>
  <c r="X2764" i="2"/>
  <c r="Y2763" i="2"/>
  <c r="AD2763" i="2" s="1"/>
  <c r="AA2761" i="2"/>
  <c r="AH2761" i="2" s="1"/>
  <c r="AY2729" i="2" s="1"/>
  <c r="AA2773" i="4" l="1"/>
  <c r="F2773" i="4"/>
  <c r="Q2774" i="4"/>
  <c r="T2774" i="4"/>
  <c r="Z2774" i="4"/>
  <c r="AK2771" i="4"/>
  <c r="H2771" i="4" s="1"/>
  <c r="G2771" i="4" s="1"/>
  <c r="L2777" i="4"/>
  <c r="N2776" i="4"/>
  <c r="W2776" i="4"/>
  <c r="K2776" i="4"/>
  <c r="P2775" i="4"/>
  <c r="R2775" i="4" s="1"/>
  <c r="M2775" i="4"/>
  <c r="X2775" i="4"/>
  <c r="O2774" i="4"/>
  <c r="Y2774" i="4"/>
  <c r="AK2772" i="4"/>
  <c r="H2772" i="4" s="1"/>
  <c r="G2772" i="4" s="1"/>
  <c r="AF2773" i="4"/>
  <c r="AH2773" i="4"/>
  <c r="AI2773" i="4"/>
  <c r="AE2773" i="4"/>
  <c r="AD2773" i="4"/>
  <c r="AG2773" i="4"/>
  <c r="V2778" i="4"/>
  <c r="J2779" i="4"/>
  <c r="AG2769" i="2"/>
  <c r="AE2769" i="2"/>
  <c r="AC2769" i="2"/>
  <c r="AI2769" i="2"/>
  <c r="V2769" i="2"/>
  <c r="AV2738" i="2"/>
  <c r="AW2738" i="2" s="1"/>
  <c r="AB2764" i="2"/>
  <c r="X2765" i="2"/>
  <c r="Y2764" i="2"/>
  <c r="AD2764" i="2" s="1"/>
  <c r="Z2763" i="2"/>
  <c r="AF2763" i="2" s="1"/>
  <c r="AA2762" i="2"/>
  <c r="AH2762" i="2" s="1"/>
  <c r="AY2730" i="2" s="1"/>
  <c r="S2774" i="4" l="1"/>
  <c r="AA2774" i="4"/>
  <c r="AG2774" i="4" s="1"/>
  <c r="I2774" i="4"/>
  <c r="F2774" i="4"/>
  <c r="Q2775" i="4"/>
  <c r="T2775" i="4"/>
  <c r="AA2775" i="4" s="1"/>
  <c r="Z2775" i="4"/>
  <c r="M2776" i="4"/>
  <c r="P2776" i="4"/>
  <c r="R2776" i="4" s="1"/>
  <c r="X2776" i="4"/>
  <c r="O2775" i="4"/>
  <c r="Y2775" i="4"/>
  <c r="L2778" i="4"/>
  <c r="N2777" i="4"/>
  <c r="W2777" i="4"/>
  <c r="K2777" i="4"/>
  <c r="V2779" i="4"/>
  <c r="J2780" i="4"/>
  <c r="AK2773" i="4"/>
  <c r="H2773" i="4" s="1"/>
  <c r="G2773" i="4" s="1"/>
  <c r="AG2770" i="2"/>
  <c r="AE2770" i="2"/>
  <c r="AC2770" i="2"/>
  <c r="AI2770" i="2"/>
  <c r="V2770" i="2"/>
  <c r="AV2739" i="2"/>
  <c r="AW2739" i="2" s="1"/>
  <c r="AA2763" i="2"/>
  <c r="AH2763" i="2" s="1"/>
  <c r="AY2731" i="2" s="1"/>
  <c r="Z2764" i="2"/>
  <c r="AF2764" i="2" s="1"/>
  <c r="X2766" i="2"/>
  <c r="AB2765" i="2"/>
  <c r="Y2765" i="2"/>
  <c r="AD2765" i="2" s="1"/>
  <c r="AE2774" i="4" l="1"/>
  <c r="Q2776" i="4"/>
  <c r="T2776" i="4"/>
  <c r="Z2776" i="4"/>
  <c r="S2775" i="4"/>
  <c r="F2775" i="4" s="1"/>
  <c r="I2775" i="4"/>
  <c r="AH2774" i="4"/>
  <c r="AI2774" i="4"/>
  <c r="AD2774" i="4"/>
  <c r="AF2774" i="4"/>
  <c r="P2777" i="4"/>
  <c r="R2777" i="4" s="1"/>
  <c r="M2777" i="4"/>
  <c r="X2777" i="4"/>
  <c r="O2776" i="4"/>
  <c r="Y2776" i="4"/>
  <c r="L2779" i="4"/>
  <c r="N2778" i="4"/>
  <c r="W2778" i="4"/>
  <c r="K2778" i="4"/>
  <c r="AA2776" i="4"/>
  <c r="AD2775" i="4"/>
  <c r="AG2775" i="4"/>
  <c r="AI2775" i="4"/>
  <c r="AE2775" i="4"/>
  <c r="AH2775" i="4"/>
  <c r="AF2775" i="4"/>
  <c r="V2780" i="4"/>
  <c r="J2781" i="4"/>
  <c r="AG2771" i="2"/>
  <c r="AE2771" i="2"/>
  <c r="AC2771" i="2"/>
  <c r="AI2771" i="2"/>
  <c r="V2771" i="2"/>
  <c r="AV2740" i="2"/>
  <c r="AW2740" i="2" s="1"/>
  <c r="Z2765" i="2"/>
  <c r="AF2765" i="2" s="1"/>
  <c r="AA2764" i="2"/>
  <c r="AH2764" i="2" s="1"/>
  <c r="AY2732" i="2" s="1"/>
  <c r="AB2766" i="2"/>
  <c r="X2767" i="2"/>
  <c r="Y2766" i="2"/>
  <c r="AD2766" i="2" s="1"/>
  <c r="AK2774" i="4" l="1"/>
  <c r="H2774" i="4" s="1"/>
  <c r="G2774" i="4" s="1"/>
  <c r="Q2777" i="4"/>
  <c r="T2777" i="4"/>
  <c r="AA2777" i="4" s="1"/>
  <c r="Z2777" i="4"/>
  <c r="S2776" i="4"/>
  <c r="F2776" i="4" s="1"/>
  <c r="I2776" i="4"/>
  <c r="P2778" i="4"/>
  <c r="R2778" i="4" s="1"/>
  <c r="M2778" i="4"/>
  <c r="X2778" i="4"/>
  <c r="N2779" i="4"/>
  <c r="L2780" i="4"/>
  <c r="W2779" i="4"/>
  <c r="K2779" i="4"/>
  <c r="O2777" i="4"/>
  <c r="Y2777" i="4"/>
  <c r="AK2775" i="4"/>
  <c r="H2775" i="4" s="1"/>
  <c r="G2775" i="4" s="1"/>
  <c r="V2781" i="4"/>
  <c r="J2782" i="4"/>
  <c r="AI2776" i="4"/>
  <c r="AE2776" i="4"/>
  <c r="AG2776" i="4"/>
  <c r="AF2776" i="4"/>
  <c r="AD2776" i="4"/>
  <c r="AH2776" i="4"/>
  <c r="AG2772" i="2"/>
  <c r="AE2772" i="2"/>
  <c r="AC2772" i="2"/>
  <c r="AI2772" i="2"/>
  <c r="V2772" i="2"/>
  <c r="AV2741" i="2"/>
  <c r="AW2741" i="2" s="1"/>
  <c r="AB2767" i="2"/>
  <c r="X2768" i="2"/>
  <c r="Y2767" i="2"/>
  <c r="AD2767" i="2" s="1"/>
  <c r="Z2766" i="2"/>
  <c r="AF2766" i="2" s="1"/>
  <c r="AA2765" i="2"/>
  <c r="AH2765" i="2" s="1"/>
  <c r="AY2733" i="2" s="1"/>
  <c r="Q2778" i="4" l="1"/>
  <c r="T2778" i="4"/>
  <c r="I2778" i="4" s="1"/>
  <c r="Z2778" i="4"/>
  <c r="S2777" i="4"/>
  <c r="F2777" i="4" s="1"/>
  <c r="I2777" i="4"/>
  <c r="P2779" i="4"/>
  <c r="R2779" i="4" s="1"/>
  <c r="M2779" i="4"/>
  <c r="X2779" i="4"/>
  <c r="L2781" i="4"/>
  <c r="N2780" i="4"/>
  <c r="W2780" i="4"/>
  <c r="K2780" i="4"/>
  <c r="O2778" i="4"/>
  <c r="Y2778" i="4"/>
  <c r="AE2777" i="4"/>
  <c r="AD2777" i="4"/>
  <c r="AF2777" i="4"/>
  <c r="AG2777" i="4"/>
  <c r="AI2777" i="4"/>
  <c r="AH2777" i="4"/>
  <c r="AK2776" i="4"/>
  <c r="H2776" i="4" s="1"/>
  <c r="G2776" i="4" s="1"/>
  <c r="V2782" i="4"/>
  <c r="J2783" i="4"/>
  <c r="AG2773" i="2"/>
  <c r="AE2773" i="2"/>
  <c r="AC2773" i="2"/>
  <c r="AI2773" i="2"/>
  <c r="V2773" i="2"/>
  <c r="AV2742" i="2"/>
  <c r="AW2742" i="2" s="1"/>
  <c r="AA2766" i="2"/>
  <c r="AH2766" i="2" s="1"/>
  <c r="AY2734" i="2" s="1"/>
  <c r="Z2767" i="2"/>
  <c r="AF2767" i="2" s="1"/>
  <c r="AB2768" i="2"/>
  <c r="X2769" i="2"/>
  <c r="Y2768" i="2"/>
  <c r="AD2768" i="2" s="1"/>
  <c r="Q2779" i="4" l="1"/>
  <c r="T2779" i="4"/>
  <c r="AA2779" i="4" s="1"/>
  <c r="Z2779" i="4"/>
  <c r="S2778" i="4"/>
  <c r="F2778" i="4" s="1"/>
  <c r="AA2778" i="4"/>
  <c r="AE2778" i="4" s="1"/>
  <c r="M2780" i="4"/>
  <c r="P2780" i="4"/>
  <c r="X2780" i="4"/>
  <c r="L2782" i="4"/>
  <c r="N2781" i="4"/>
  <c r="W2781" i="4"/>
  <c r="K2781" i="4"/>
  <c r="O2779" i="4"/>
  <c r="Y2779" i="4"/>
  <c r="V2783" i="4"/>
  <c r="J2784" i="4"/>
  <c r="AK2777" i="4"/>
  <c r="H2777" i="4" s="1"/>
  <c r="G2777" i="4" s="1"/>
  <c r="AG2774" i="2"/>
  <c r="AE2774" i="2"/>
  <c r="AC2774" i="2"/>
  <c r="AI2774" i="2"/>
  <c r="V2774" i="2"/>
  <c r="AV2743" i="2"/>
  <c r="AW2743" i="2" s="1"/>
  <c r="Z2768" i="2"/>
  <c r="AF2768" i="2" s="1"/>
  <c r="AA2767" i="2"/>
  <c r="AH2767" i="2" s="1"/>
  <c r="AY2735" i="2" s="1"/>
  <c r="X2770" i="2"/>
  <c r="AB2769" i="2"/>
  <c r="Y2769" i="2"/>
  <c r="AD2769" i="2" s="1"/>
  <c r="AI2778" i="4" l="1"/>
  <c r="AD2778" i="4"/>
  <c r="AH2778" i="4"/>
  <c r="AF2778" i="4"/>
  <c r="S2779" i="4"/>
  <c r="F2779" i="4" s="1"/>
  <c r="I2779" i="4"/>
  <c r="R2780" i="4"/>
  <c r="AG2778" i="4"/>
  <c r="L2783" i="4"/>
  <c r="N2782" i="4"/>
  <c r="W2782" i="4"/>
  <c r="K2782" i="4"/>
  <c r="O2780" i="4"/>
  <c r="Y2780" i="4"/>
  <c r="P2781" i="4"/>
  <c r="R2781" i="4" s="1"/>
  <c r="M2781" i="4"/>
  <c r="X2781" i="4"/>
  <c r="AD2779" i="4"/>
  <c r="AE2779" i="4"/>
  <c r="AF2779" i="4"/>
  <c r="AG2779" i="4"/>
  <c r="AH2779" i="4"/>
  <c r="AI2779" i="4"/>
  <c r="V2784" i="4"/>
  <c r="J2785" i="4"/>
  <c r="AG2775" i="2"/>
  <c r="AE2775" i="2"/>
  <c r="AC2775" i="2"/>
  <c r="AI2775" i="2"/>
  <c r="V2775" i="2"/>
  <c r="AV2744" i="2"/>
  <c r="AW2744" i="2" s="1"/>
  <c r="Z2769" i="2"/>
  <c r="AF2769" i="2" s="1"/>
  <c r="AB2770" i="2"/>
  <c r="X2771" i="2"/>
  <c r="Y2770" i="2"/>
  <c r="AD2770" i="2" s="1"/>
  <c r="AA2768" i="2"/>
  <c r="AH2768" i="2" s="1"/>
  <c r="AY2736" i="2" s="1"/>
  <c r="Q2781" i="4" l="1"/>
  <c r="Z2781" i="4"/>
  <c r="Q2780" i="4"/>
  <c r="T2780" i="4"/>
  <c r="T2781" i="4" s="1"/>
  <c r="Z2780" i="4"/>
  <c r="AK2778" i="4"/>
  <c r="H2778" i="4" s="1"/>
  <c r="G2778" i="4" s="1"/>
  <c r="O2781" i="4"/>
  <c r="Y2781" i="4"/>
  <c r="P2782" i="4"/>
  <c r="M2782" i="4"/>
  <c r="X2782" i="4"/>
  <c r="N2783" i="4"/>
  <c r="L2784" i="4"/>
  <c r="W2783" i="4"/>
  <c r="K2783" i="4"/>
  <c r="V2785" i="4"/>
  <c r="J2786" i="4"/>
  <c r="AK2779" i="4"/>
  <c r="H2779" i="4" s="1"/>
  <c r="G2779" i="4" s="1"/>
  <c r="AG2776" i="2"/>
  <c r="AE2776" i="2"/>
  <c r="AC2776" i="2"/>
  <c r="AI2776" i="2"/>
  <c r="V2776" i="2"/>
  <c r="AV2745" i="2"/>
  <c r="AW2745" i="2" s="1"/>
  <c r="AB2771" i="2"/>
  <c r="X2772" i="2"/>
  <c r="Y2771" i="2"/>
  <c r="AD2771" i="2" s="1"/>
  <c r="AA2769" i="2"/>
  <c r="AH2769" i="2" s="1"/>
  <c r="AY2737" i="2" s="1"/>
  <c r="Z2770" i="2"/>
  <c r="AF2770" i="2" s="1"/>
  <c r="I2780" i="4" l="1"/>
  <c r="S2781" i="4"/>
  <c r="F2781" i="4" s="1"/>
  <c r="I2781" i="4"/>
  <c r="AA2781" i="4"/>
  <c r="AF2781" i="4" s="1"/>
  <c r="R2782" i="4"/>
  <c r="S2780" i="4"/>
  <c r="F2780" i="4" s="1"/>
  <c r="AA2780" i="4"/>
  <c r="L2785" i="4"/>
  <c r="N2784" i="4"/>
  <c r="W2784" i="4"/>
  <c r="K2784" i="4"/>
  <c r="O2782" i="4"/>
  <c r="Y2782" i="4"/>
  <c r="P2783" i="4"/>
  <c r="M2783" i="4"/>
  <c r="X2783" i="4"/>
  <c r="V2786" i="4"/>
  <c r="J2787" i="4"/>
  <c r="AG2777" i="2"/>
  <c r="AE2777" i="2"/>
  <c r="AC2777" i="2"/>
  <c r="AI2777" i="2"/>
  <c r="V2777" i="2"/>
  <c r="AV2746" i="2"/>
  <c r="AW2746" i="2" s="1"/>
  <c r="Z2771" i="2"/>
  <c r="AF2771" i="2" s="1"/>
  <c r="AA2770" i="2"/>
  <c r="AH2770" i="2" s="1"/>
  <c r="AY2738" i="2" s="1"/>
  <c r="AB2772" i="2"/>
  <c r="X2773" i="2"/>
  <c r="Y2772" i="2"/>
  <c r="AD2772" i="2" s="1"/>
  <c r="R2783" i="4" l="1"/>
  <c r="Z2783" i="4" s="1"/>
  <c r="AE2781" i="4"/>
  <c r="AD2781" i="4"/>
  <c r="AG2781" i="4"/>
  <c r="AH2781" i="4"/>
  <c r="AI2781" i="4"/>
  <c r="AH2780" i="4"/>
  <c r="AI2780" i="4"/>
  <c r="AD2780" i="4"/>
  <c r="AF2780" i="4"/>
  <c r="AE2780" i="4"/>
  <c r="AG2780" i="4"/>
  <c r="Q2783" i="4"/>
  <c r="Q2782" i="4"/>
  <c r="T2782" i="4"/>
  <c r="Z2782" i="4"/>
  <c r="O2783" i="4"/>
  <c r="Y2783" i="4"/>
  <c r="M2784" i="4"/>
  <c r="P2784" i="4"/>
  <c r="X2784" i="4"/>
  <c r="L2786" i="4"/>
  <c r="N2785" i="4"/>
  <c r="W2785" i="4"/>
  <c r="K2785" i="4"/>
  <c r="V2787" i="4"/>
  <c r="J2788" i="4"/>
  <c r="AG2778" i="2"/>
  <c r="AE2778" i="2"/>
  <c r="AC2778" i="2"/>
  <c r="AI2778" i="2"/>
  <c r="V2778" i="2"/>
  <c r="AV2747" i="2"/>
  <c r="AW2747" i="2" s="1"/>
  <c r="Z2772" i="2"/>
  <c r="AF2772" i="2" s="1"/>
  <c r="X2774" i="2"/>
  <c r="AB2773" i="2"/>
  <c r="Y2773" i="2"/>
  <c r="AD2773" i="2" s="1"/>
  <c r="AA2771" i="2"/>
  <c r="AH2771" i="2" s="1"/>
  <c r="AY2739" i="2" s="1"/>
  <c r="AK2781" i="4" l="1"/>
  <c r="H2781" i="4" s="1"/>
  <c r="G2781" i="4" s="1"/>
  <c r="S2782" i="4"/>
  <c r="AA2782" i="4"/>
  <c r="AH2782" i="4" s="1"/>
  <c r="T2783" i="4"/>
  <c r="F2782" i="4"/>
  <c r="AK2780" i="4"/>
  <c r="H2780" i="4" s="1"/>
  <c r="G2780" i="4" s="1"/>
  <c r="I2782" i="4"/>
  <c r="R2784" i="4"/>
  <c r="O2784" i="4"/>
  <c r="Y2784" i="4"/>
  <c r="L2787" i="4"/>
  <c r="N2786" i="4"/>
  <c r="W2786" i="4"/>
  <c r="K2786" i="4"/>
  <c r="P2785" i="4"/>
  <c r="M2785" i="4"/>
  <c r="X2785" i="4"/>
  <c r="V2788" i="4"/>
  <c r="J2789" i="4"/>
  <c r="AG2779" i="2"/>
  <c r="AE2779" i="2"/>
  <c r="AC2779" i="2"/>
  <c r="AI2779" i="2"/>
  <c r="V2779" i="2"/>
  <c r="AV2748" i="2"/>
  <c r="AW2748" i="2" s="1"/>
  <c r="AB2774" i="2"/>
  <c r="X2775" i="2"/>
  <c r="Y2774" i="2"/>
  <c r="AD2774" i="2" s="1"/>
  <c r="Z2773" i="2"/>
  <c r="AF2773" i="2" s="1"/>
  <c r="AA2772" i="2"/>
  <c r="AH2772" i="2" s="1"/>
  <c r="AY2740" i="2" s="1"/>
  <c r="AE2782" i="4" l="1"/>
  <c r="AD2782" i="4"/>
  <c r="Q2784" i="4"/>
  <c r="T2784" i="4"/>
  <c r="I2784" i="4" s="1"/>
  <c r="Z2784" i="4"/>
  <c r="S2783" i="4"/>
  <c r="F2783" i="4" s="1"/>
  <c r="AA2783" i="4"/>
  <c r="I2783" i="4"/>
  <c r="R2785" i="4"/>
  <c r="AF2782" i="4"/>
  <c r="AI2782" i="4"/>
  <c r="AG2782" i="4"/>
  <c r="P2786" i="4"/>
  <c r="R2786" i="4" s="1"/>
  <c r="M2786" i="4"/>
  <c r="X2786" i="4"/>
  <c r="O2785" i="4"/>
  <c r="Y2785" i="4"/>
  <c r="N2787" i="4"/>
  <c r="L2788" i="4"/>
  <c r="W2787" i="4"/>
  <c r="K2787" i="4"/>
  <c r="V2789" i="4"/>
  <c r="J2790" i="4"/>
  <c r="AG2780" i="2"/>
  <c r="AE2780" i="2"/>
  <c r="AC2780" i="2"/>
  <c r="AI2780" i="2"/>
  <c r="V2780" i="2"/>
  <c r="AV2749" i="2"/>
  <c r="AW2749" i="2" s="1"/>
  <c r="Z2774" i="2"/>
  <c r="AF2774" i="2" s="1"/>
  <c r="AB2775" i="2"/>
  <c r="X2776" i="2"/>
  <c r="Y2775" i="2"/>
  <c r="AD2775" i="2" s="1"/>
  <c r="AA2773" i="2"/>
  <c r="AH2773" i="2" s="1"/>
  <c r="AY2741" i="2" s="1"/>
  <c r="AK2782" i="4" l="1"/>
  <c r="H2782" i="4" s="1"/>
  <c r="G2782" i="4" s="1"/>
  <c r="Q2786" i="4"/>
  <c r="Z2786" i="4"/>
  <c r="Q2785" i="4"/>
  <c r="T2785" i="4"/>
  <c r="T2786" i="4" s="1"/>
  <c r="Z2785" i="4"/>
  <c r="AI2783" i="4"/>
  <c r="AH2783" i="4"/>
  <c r="AG2783" i="4"/>
  <c r="AD2783" i="4"/>
  <c r="AE2783" i="4"/>
  <c r="AF2783" i="4"/>
  <c r="S2784" i="4"/>
  <c r="F2784" i="4" s="1"/>
  <c r="AA2784" i="4"/>
  <c r="L2789" i="4"/>
  <c r="N2788" i="4"/>
  <c r="W2788" i="4"/>
  <c r="K2788" i="4"/>
  <c r="P2787" i="4"/>
  <c r="R2787" i="4" s="1"/>
  <c r="M2787" i="4"/>
  <c r="X2787" i="4"/>
  <c r="O2786" i="4"/>
  <c r="Y2786" i="4"/>
  <c r="V2790" i="4"/>
  <c r="J2791" i="4"/>
  <c r="AG2781" i="2"/>
  <c r="AE2781" i="2"/>
  <c r="AC2781" i="2"/>
  <c r="AI2781" i="2"/>
  <c r="V2781" i="2"/>
  <c r="AV2750" i="2"/>
  <c r="AW2750" i="2" s="1"/>
  <c r="AB2776" i="2"/>
  <c r="X2777" i="2"/>
  <c r="Y2776" i="2"/>
  <c r="AD2776" i="2" s="1"/>
  <c r="Z2775" i="2"/>
  <c r="AF2775" i="2" s="1"/>
  <c r="AA2774" i="2"/>
  <c r="AH2774" i="2" s="1"/>
  <c r="AY2742" i="2" s="1"/>
  <c r="S2786" i="4" l="1"/>
  <c r="I2786" i="4"/>
  <c r="AA2786" i="4"/>
  <c r="AF2786" i="4" s="1"/>
  <c r="Q2787" i="4"/>
  <c r="T2787" i="4"/>
  <c r="S2787" i="4" s="1"/>
  <c r="Z2787" i="4"/>
  <c r="S2785" i="4"/>
  <c r="F2785" i="4" s="1"/>
  <c r="AA2785" i="4"/>
  <c r="AI2785" i="4" s="1"/>
  <c r="F2786" i="4"/>
  <c r="AE2784" i="4"/>
  <c r="AG2784" i="4"/>
  <c r="AF2784" i="4"/>
  <c r="AD2784" i="4"/>
  <c r="AH2784" i="4"/>
  <c r="AI2784" i="4"/>
  <c r="AK2783" i="4"/>
  <c r="H2783" i="4" s="1"/>
  <c r="G2783" i="4" s="1"/>
  <c r="I2785" i="4"/>
  <c r="M2788" i="4"/>
  <c r="P2788" i="4"/>
  <c r="R2788" i="4" s="1"/>
  <c r="X2788" i="4"/>
  <c r="O2787" i="4"/>
  <c r="F2787" i="4" s="1"/>
  <c r="Y2787" i="4"/>
  <c r="L2790" i="4"/>
  <c r="N2789" i="4"/>
  <c r="W2789" i="4"/>
  <c r="K2789" i="4"/>
  <c r="AH2786" i="4"/>
  <c r="AD2786" i="4"/>
  <c r="V2791" i="4"/>
  <c r="J2792" i="4"/>
  <c r="AG2782" i="2"/>
  <c r="AE2782" i="2"/>
  <c r="AC2782" i="2"/>
  <c r="AI2782" i="2"/>
  <c r="V2782" i="2"/>
  <c r="AV2751" i="2"/>
  <c r="AW2751" i="2" s="1"/>
  <c r="AA2775" i="2"/>
  <c r="AH2775" i="2" s="1"/>
  <c r="AY2743" i="2" s="1"/>
  <c r="Z2776" i="2"/>
  <c r="AF2776" i="2" s="1"/>
  <c r="X2778" i="2"/>
  <c r="AB2777" i="2"/>
  <c r="Y2777" i="2"/>
  <c r="AD2777" i="2" s="1"/>
  <c r="AE2786" i="4" l="1"/>
  <c r="AG2786" i="4"/>
  <c r="AI2786" i="4"/>
  <c r="AE2785" i="4"/>
  <c r="AA2787" i="4"/>
  <c r="AD2787" i="4" s="1"/>
  <c r="I2787" i="4"/>
  <c r="AF2785" i="4"/>
  <c r="AD2785" i="4"/>
  <c r="Q2788" i="4"/>
  <c r="T2788" i="4"/>
  <c r="Z2788" i="4"/>
  <c r="AK2784" i="4"/>
  <c r="H2784" i="4" s="1"/>
  <c r="G2784" i="4" s="1"/>
  <c r="AG2785" i="4"/>
  <c r="AH2785" i="4"/>
  <c r="P2789" i="4"/>
  <c r="R2789" i="4" s="1"/>
  <c r="M2789" i="4"/>
  <c r="X2789" i="4"/>
  <c r="L2791" i="4"/>
  <c r="N2790" i="4"/>
  <c r="W2790" i="4"/>
  <c r="K2790" i="4"/>
  <c r="O2788" i="4"/>
  <c r="Y2788" i="4"/>
  <c r="V2792" i="4"/>
  <c r="J2793" i="4"/>
  <c r="AG2783" i="2"/>
  <c r="AE2783" i="2"/>
  <c r="AC2783" i="2"/>
  <c r="AI2783" i="2"/>
  <c r="V2783" i="2"/>
  <c r="AV2752" i="2"/>
  <c r="AW2752" i="2" s="1"/>
  <c r="Z2777" i="2"/>
  <c r="AF2777" i="2" s="1"/>
  <c r="AA2776" i="2"/>
  <c r="AH2776" i="2" s="1"/>
  <c r="AY2744" i="2" s="1"/>
  <c r="AB2778" i="2"/>
  <c r="X2779" i="2"/>
  <c r="Y2778" i="2"/>
  <c r="AD2778" i="2" s="1"/>
  <c r="AK2786" i="4" l="1"/>
  <c r="AI2787" i="4"/>
  <c r="AE2787" i="4"/>
  <c r="AF2787" i="4"/>
  <c r="AG2787" i="4"/>
  <c r="AH2787" i="4"/>
  <c r="S2788" i="4"/>
  <c r="F2788" i="4" s="1"/>
  <c r="I2788" i="4"/>
  <c r="AK2785" i="4"/>
  <c r="H2785" i="4" s="1"/>
  <c r="G2785" i="4" s="1"/>
  <c r="AA2788" i="4"/>
  <c r="AF2788" i="4" s="1"/>
  <c r="Q2789" i="4"/>
  <c r="T2789" i="4"/>
  <c r="I2789" i="4" s="1"/>
  <c r="Z2789" i="4"/>
  <c r="N2791" i="4"/>
  <c r="L2792" i="4"/>
  <c r="W2791" i="4"/>
  <c r="K2791" i="4"/>
  <c r="P2790" i="4"/>
  <c r="R2790" i="4" s="1"/>
  <c r="M2790" i="4"/>
  <c r="X2790" i="4"/>
  <c r="O2789" i="4"/>
  <c r="Y2789" i="4"/>
  <c r="V2793" i="4"/>
  <c r="J2794" i="4"/>
  <c r="AG2784" i="2"/>
  <c r="AE2784" i="2"/>
  <c r="AC2784" i="2"/>
  <c r="AI2784" i="2"/>
  <c r="V2784" i="2"/>
  <c r="AV2753" i="2"/>
  <c r="AW2753" i="2" s="1"/>
  <c r="AB2779" i="2"/>
  <c r="X2780" i="2"/>
  <c r="Y2779" i="2"/>
  <c r="AD2779" i="2" s="1"/>
  <c r="Z2778" i="2"/>
  <c r="AF2778" i="2" s="1"/>
  <c r="AA2777" i="2"/>
  <c r="AH2777" i="2" s="1"/>
  <c r="AY2745" i="2" s="1"/>
  <c r="AK2787" i="4" l="1"/>
  <c r="H2787" i="4" s="1"/>
  <c r="G2787" i="4" s="1"/>
  <c r="H2786" i="4"/>
  <c r="G2786" i="4" s="1"/>
  <c r="AI2788" i="4"/>
  <c r="AH2788" i="4"/>
  <c r="AE2788" i="4"/>
  <c r="AG2788" i="4"/>
  <c r="AD2788" i="4"/>
  <c r="Q2790" i="4"/>
  <c r="T2790" i="4"/>
  <c r="I2790" i="4" s="1"/>
  <c r="Z2790" i="4"/>
  <c r="S2789" i="4"/>
  <c r="F2789" i="4" s="1"/>
  <c r="AA2789" i="4"/>
  <c r="AI2789" i="4" s="1"/>
  <c r="O2790" i="4"/>
  <c r="Y2790" i="4"/>
  <c r="L2793" i="4"/>
  <c r="N2792" i="4"/>
  <c r="W2792" i="4"/>
  <c r="K2792" i="4"/>
  <c r="P2791" i="4"/>
  <c r="R2791" i="4" s="1"/>
  <c r="M2791" i="4"/>
  <c r="X2791" i="4"/>
  <c r="V2794" i="4"/>
  <c r="J2795" i="4"/>
  <c r="AG2785" i="2"/>
  <c r="AE2785" i="2"/>
  <c r="AC2785" i="2"/>
  <c r="AI2785" i="2"/>
  <c r="V2785" i="2"/>
  <c r="AV2754" i="2"/>
  <c r="AW2754" i="2" s="1"/>
  <c r="AA2778" i="2"/>
  <c r="AH2778" i="2" s="1"/>
  <c r="AY2746" i="2" s="1"/>
  <c r="Z2779" i="2"/>
  <c r="AF2779" i="2" s="1"/>
  <c r="AB2780" i="2"/>
  <c r="X2781" i="2"/>
  <c r="Y2780" i="2"/>
  <c r="AD2780" i="2" s="1"/>
  <c r="AK2788" i="4" l="1"/>
  <c r="H2788" i="4" s="1"/>
  <c r="G2788" i="4" s="1"/>
  <c r="AG2789" i="4"/>
  <c r="S2790" i="4"/>
  <c r="F2790" i="4" s="1"/>
  <c r="AA2790" i="4"/>
  <c r="AH2790" i="4" s="1"/>
  <c r="AH2789" i="4"/>
  <c r="AE2789" i="4"/>
  <c r="AF2789" i="4"/>
  <c r="Q2791" i="4"/>
  <c r="T2791" i="4"/>
  <c r="I2791" i="4" s="1"/>
  <c r="Z2791" i="4"/>
  <c r="AD2789" i="4"/>
  <c r="O2791" i="4"/>
  <c r="Y2791" i="4"/>
  <c r="M2792" i="4"/>
  <c r="P2792" i="4"/>
  <c r="R2792" i="4" s="1"/>
  <c r="X2792" i="4"/>
  <c r="L2794" i="4"/>
  <c r="N2793" i="4"/>
  <c r="W2793" i="4"/>
  <c r="K2793" i="4"/>
  <c r="V2795" i="4"/>
  <c r="J2796" i="4"/>
  <c r="AG2786" i="2"/>
  <c r="AE2786" i="2"/>
  <c r="AC2786" i="2"/>
  <c r="AI2786" i="2"/>
  <c r="V2786" i="2"/>
  <c r="AV2755" i="2"/>
  <c r="AW2755" i="2" s="1"/>
  <c r="Z2780" i="2"/>
  <c r="AF2780" i="2" s="1"/>
  <c r="AA2779" i="2"/>
  <c r="AH2779" i="2" s="1"/>
  <c r="AY2747" i="2" s="1"/>
  <c r="X2782" i="2"/>
  <c r="AB2781" i="2"/>
  <c r="Y2781" i="2"/>
  <c r="AD2781" i="2" s="1"/>
  <c r="S2791" i="4" l="1"/>
  <c r="F2791" i="4" s="1"/>
  <c r="AA2791" i="4"/>
  <c r="Q2792" i="4"/>
  <c r="T2792" i="4"/>
  <c r="I2792" i="4" s="1"/>
  <c r="Z2792" i="4"/>
  <c r="AK2789" i="4"/>
  <c r="H2789" i="4" s="1"/>
  <c r="G2789" i="4" s="1"/>
  <c r="AF2790" i="4"/>
  <c r="AE2790" i="4"/>
  <c r="AG2790" i="4"/>
  <c r="AD2790" i="4"/>
  <c r="AI2790" i="4"/>
  <c r="O2792" i="4"/>
  <c r="Y2792" i="4"/>
  <c r="P2793" i="4"/>
  <c r="M2793" i="4"/>
  <c r="X2793" i="4"/>
  <c r="L2795" i="4"/>
  <c r="N2794" i="4"/>
  <c r="W2794" i="4"/>
  <c r="K2794" i="4"/>
  <c r="V2796" i="4"/>
  <c r="J2797" i="4"/>
  <c r="AG2787" i="2"/>
  <c r="AE2787" i="2"/>
  <c r="AC2787" i="2"/>
  <c r="AI2787" i="2"/>
  <c r="V2787" i="2"/>
  <c r="AV2756" i="2"/>
  <c r="AW2756" i="2" s="1"/>
  <c r="AA2780" i="2"/>
  <c r="AH2780" i="2" s="1"/>
  <c r="AY2748" i="2" s="1"/>
  <c r="Z2781" i="2"/>
  <c r="AF2781" i="2" s="1"/>
  <c r="AB2782" i="2"/>
  <c r="X2783" i="2"/>
  <c r="Y2782" i="2"/>
  <c r="AD2782" i="2" s="1"/>
  <c r="AK2790" i="4" l="1"/>
  <c r="H2790" i="4" s="1"/>
  <c r="G2790" i="4" s="1"/>
  <c r="AF2791" i="4"/>
  <c r="AI2791" i="4"/>
  <c r="AG2791" i="4"/>
  <c r="AD2791" i="4"/>
  <c r="AE2791" i="4"/>
  <c r="R2793" i="4"/>
  <c r="S2792" i="4"/>
  <c r="F2792" i="4" s="1"/>
  <c r="AA2792" i="4"/>
  <c r="AH2791" i="4"/>
  <c r="P2794" i="4"/>
  <c r="R2794" i="4" s="1"/>
  <c r="M2794" i="4"/>
  <c r="X2794" i="4"/>
  <c r="N2795" i="4"/>
  <c r="L2796" i="4"/>
  <c r="W2795" i="4"/>
  <c r="K2795" i="4"/>
  <c r="O2793" i="4"/>
  <c r="Y2793" i="4"/>
  <c r="V2797" i="4"/>
  <c r="J2798" i="4"/>
  <c r="AG2788" i="2"/>
  <c r="AE2788" i="2"/>
  <c r="AC2788" i="2"/>
  <c r="AI2788" i="2"/>
  <c r="V2788" i="2"/>
  <c r="AV2757" i="2"/>
  <c r="AW2757" i="2" s="1"/>
  <c r="Z2782" i="2"/>
  <c r="AF2782" i="2" s="1"/>
  <c r="AA2781" i="2"/>
  <c r="AH2781" i="2" s="1"/>
  <c r="AY2749" i="2" s="1"/>
  <c r="AB2783" i="2"/>
  <c r="X2784" i="2"/>
  <c r="Y2783" i="2"/>
  <c r="AD2783" i="2" s="1"/>
  <c r="Q2793" i="4" l="1"/>
  <c r="T2793" i="4"/>
  <c r="Z2793" i="4"/>
  <c r="AK2791" i="4"/>
  <c r="H2791" i="4" s="1"/>
  <c r="G2791" i="4" s="1"/>
  <c r="AG2792" i="4"/>
  <c r="AE2792" i="4"/>
  <c r="AH2792" i="4"/>
  <c r="AD2792" i="4"/>
  <c r="AF2792" i="4"/>
  <c r="AI2792" i="4"/>
  <c r="Q2794" i="4"/>
  <c r="T2794" i="4"/>
  <c r="S2794" i="4" s="1"/>
  <c r="Z2794" i="4"/>
  <c r="P2795" i="4"/>
  <c r="R2795" i="4" s="1"/>
  <c r="M2795" i="4"/>
  <c r="X2795" i="4"/>
  <c r="L2797" i="4"/>
  <c r="N2796" i="4"/>
  <c r="W2796" i="4"/>
  <c r="K2796" i="4"/>
  <c r="O2794" i="4"/>
  <c r="Y2794" i="4"/>
  <c r="V2798" i="4"/>
  <c r="J2799" i="4"/>
  <c r="AG2789" i="2"/>
  <c r="AE2789" i="2"/>
  <c r="AC2789" i="2"/>
  <c r="AI2789" i="2"/>
  <c r="V2789" i="2"/>
  <c r="AV2758" i="2"/>
  <c r="AW2758" i="2" s="1"/>
  <c r="Z2783" i="2"/>
  <c r="AF2783" i="2" s="1"/>
  <c r="X2785" i="2"/>
  <c r="AB2784" i="2"/>
  <c r="Y2784" i="2"/>
  <c r="AD2784" i="2" s="1"/>
  <c r="AA2782" i="2"/>
  <c r="AH2782" i="2" s="1"/>
  <c r="AY2750" i="2" s="1"/>
  <c r="F2794" i="4" l="1"/>
  <c r="AK2792" i="4"/>
  <c r="H2792" i="4" s="1"/>
  <c r="G2792" i="4" s="1"/>
  <c r="I2794" i="4"/>
  <c r="S2793" i="4"/>
  <c r="F2793" i="4" s="1"/>
  <c r="AA2793" i="4"/>
  <c r="AA2794" i="4"/>
  <c r="AF2794" i="4" s="1"/>
  <c r="Q2795" i="4"/>
  <c r="T2795" i="4"/>
  <c r="AA2795" i="4" s="1"/>
  <c r="Z2795" i="4"/>
  <c r="I2793" i="4"/>
  <c r="L2798" i="4"/>
  <c r="N2797" i="4"/>
  <c r="W2797" i="4"/>
  <c r="K2797" i="4"/>
  <c r="M2796" i="4"/>
  <c r="P2796" i="4"/>
  <c r="R2796" i="4" s="1"/>
  <c r="X2796" i="4"/>
  <c r="O2795" i="4"/>
  <c r="Y2795" i="4"/>
  <c r="V2799" i="4"/>
  <c r="J2800" i="4"/>
  <c r="AG2790" i="2"/>
  <c r="AE2790" i="2"/>
  <c r="AC2790" i="2"/>
  <c r="AI2790" i="2"/>
  <c r="V2790" i="2"/>
  <c r="AV2759" i="2"/>
  <c r="AW2759" i="2" s="1"/>
  <c r="AB2785" i="2"/>
  <c r="X2786" i="2"/>
  <c r="Y2785" i="2"/>
  <c r="AD2785" i="2" s="1"/>
  <c r="Z2784" i="2"/>
  <c r="AF2784" i="2" s="1"/>
  <c r="AA2783" i="2"/>
  <c r="AH2783" i="2" s="1"/>
  <c r="AY2751" i="2" s="1"/>
  <c r="AI2794" i="4" l="1"/>
  <c r="AE2794" i="4"/>
  <c r="AH2794" i="4"/>
  <c r="AG2794" i="4"/>
  <c r="AD2793" i="4"/>
  <c r="AG2793" i="4"/>
  <c r="AF2793" i="4"/>
  <c r="AE2793" i="4"/>
  <c r="AH2793" i="4"/>
  <c r="AI2793" i="4"/>
  <c r="Q2796" i="4"/>
  <c r="T2796" i="4"/>
  <c r="AA2796" i="4" s="1"/>
  <c r="Z2796" i="4"/>
  <c r="S2795" i="4"/>
  <c r="F2795" i="4" s="1"/>
  <c r="I2795" i="4"/>
  <c r="AD2794" i="4"/>
  <c r="O2796" i="4"/>
  <c r="Y2796" i="4"/>
  <c r="P2797" i="4"/>
  <c r="R2797" i="4" s="1"/>
  <c r="M2797" i="4"/>
  <c r="X2797" i="4"/>
  <c r="L2799" i="4"/>
  <c r="N2798" i="4"/>
  <c r="W2798" i="4"/>
  <c r="K2798" i="4"/>
  <c r="V2800" i="4"/>
  <c r="J2801" i="4"/>
  <c r="AE2795" i="4"/>
  <c r="AH2795" i="4"/>
  <c r="AD2795" i="4"/>
  <c r="AI2795" i="4"/>
  <c r="AF2795" i="4"/>
  <c r="AG2795" i="4"/>
  <c r="AG2791" i="2"/>
  <c r="AE2791" i="2"/>
  <c r="AC2791" i="2"/>
  <c r="AI2791" i="2"/>
  <c r="V2791" i="2"/>
  <c r="AV2760" i="2"/>
  <c r="AW2760" i="2" s="1"/>
  <c r="AA2784" i="2"/>
  <c r="AH2784" i="2" s="1"/>
  <c r="AY2752" i="2" s="1"/>
  <c r="Z2785" i="2"/>
  <c r="AF2785" i="2" s="1"/>
  <c r="AB2786" i="2"/>
  <c r="X2787" i="2"/>
  <c r="Y2786" i="2"/>
  <c r="AD2786" i="2" s="1"/>
  <c r="AK2794" i="4" l="1"/>
  <c r="H2794" i="4" s="1"/>
  <c r="G2794" i="4" s="1"/>
  <c r="AK2793" i="4"/>
  <c r="H2793" i="4" s="1"/>
  <c r="G2793" i="4" s="1"/>
  <c r="Q2797" i="4"/>
  <c r="T2797" i="4"/>
  <c r="I2797" i="4" s="1"/>
  <c r="Z2797" i="4"/>
  <c r="S2796" i="4"/>
  <c r="F2796" i="4" s="1"/>
  <c r="I2796" i="4"/>
  <c r="P2798" i="4"/>
  <c r="R2798" i="4" s="1"/>
  <c r="M2798" i="4"/>
  <c r="X2798" i="4"/>
  <c r="O2797" i="4"/>
  <c r="Y2797" i="4"/>
  <c r="N2799" i="4"/>
  <c r="L2800" i="4"/>
  <c r="W2799" i="4"/>
  <c r="K2799" i="4"/>
  <c r="V2801" i="4"/>
  <c r="J2802" i="4"/>
  <c r="AH2796" i="4"/>
  <c r="AG2796" i="4"/>
  <c r="AF2796" i="4"/>
  <c r="AI2796" i="4"/>
  <c r="AE2796" i="4"/>
  <c r="AD2796" i="4"/>
  <c r="AK2795" i="4"/>
  <c r="H2795" i="4" s="1"/>
  <c r="G2795" i="4" s="1"/>
  <c r="AG2792" i="2"/>
  <c r="AE2792" i="2"/>
  <c r="AC2792" i="2"/>
  <c r="AI2792" i="2"/>
  <c r="V2792" i="2"/>
  <c r="AV2761" i="2"/>
  <c r="AW2761" i="2" s="1"/>
  <c r="Z2786" i="2"/>
  <c r="AF2786" i="2" s="1"/>
  <c r="AA2785" i="2"/>
  <c r="AH2785" i="2" s="1"/>
  <c r="AY2753" i="2" s="1"/>
  <c r="AB2787" i="2"/>
  <c r="X2788" i="2"/>
  <c r="Y2787" i="2"/>
  <c r="AD2787" i="2" s="1"/>
  <c r="Q2798" i="4" l="1"/>
  <c r="T2798" i="4"/>
  <c r="AA2798" i="4" s="1"/>
  <c r="Z2798" i="4"/>
  <c r="S2797" i="4"/>
  <c r="F2797" i="4" s="1"/>
  <c r="AA2797" i="4"/>
  <c r="L2801" i="4"/>
  <c r="N2800" i="4"/>
  <c r="W2800" i="4"/>
  <c r="K2800" i="4"/>
  <c r="P2799" i="4"/>
  <c r="R2799" i="4" s="1"/>
  <c r="M2799" i="4"/>
  <c r="X2799" i="4"/>
  <c r="O2798" i="4"/>
  <c r="Y2798" i="4"/>
  <c r="V2802" i="4"/>
  <c r="J2803" i="4"/>
  <c r="AK2796" i="4"/>
  <c r="H2796" i="4" s="1"/>
  <c r="G2796" i="4" s="1"/>
  <c r="AG2793" i="2"/>
  <c r="AE2793" i="2"/>
  <c r="AC2793" i="2"/>
  <c r="AI2793" i="2"/>
  <c r="V2793" i="2"/>
  <c r="AV2762" i="2"/>
  <c r="AW2762" i="2" s="1"/>
  <c r="AB2788" i="2"/>
  <c r="X2789" i="2"/>
  <c r="Y2788" i="2"/>
  <c r="AD2788" i="2" s="1"/>
  <c r="AA2786" i="2"/>
  <c r="AH2786" i="2" s="1"/>
  <c r="AY2754" i="2" s="1"/>
  <c r="Z2787" i="2"/>
  <c r="AF2787" i="2" s="1"/>
  <c r="Q2799" i="4" l="1"/>
  <c r="T2799" i="4"/>
  <c r="I2799" i="4" s="1"/>
  <c r="Z2799" i="4"/>
  <c r="S2798" i="4"/>
  <c r="F2798" i="4" s="1"/>
  <c r="I2798" i="4"/>
  <c r="AI2797" i="4"/>
  <c r="AG2797" i="4"/>
  <c r="AF2797" i="4"/>
  <c r="AE2797" i="4"/>
  <c r="AD2797" i="4"/>
  <c r="AH2797" i="4"/>
  <c r="M2800" i="4"/>
  <c r="P2800" i="4"/>
  <c r="R2800" i="4" s="1"/>
  <c r="X2800" i="4"/>
  <c r="O2799" i="4"/>
  <c r="Y2799" i="4"/>
  <c r="L2802" i="4"/>
  <c r="N2801" i="4"/>
  <c r="W2801" i="4"/>
  <c r="K2801" i="4"/>
  <c r="V2803" i="4"/>
  <c r="J2804" i="4"/>
  <c r="AI2798" i="4"/>
  <c r="AE2798" i="4"/>
  <c r="AF2798" i="4"/>
  <c r="AG2798" i="4"/>
  <c r="AH2798" i="4"/>
  <c r="AD2798" i="4"/>
  <c r="AG2794" i="2"/>
  <c r="AE2794" i="2"/>
  <c r="AC2794" i="2"/>
  <c r="AI2794" i="2"/>
  <c r="V2794" i="2"/>
  <c r="AV2763" i="2"/>
  <c r="AW2763" i="2" s="1"/>
  <c r="Z2788" i="2"/>
  <c r="AF2788" i="2" s="1"/>
  <c r="AA2787" i="2"/>
  <c r="AH2787" i="2" s="1"/>
  <c r="AY2755" i="2" s="1"/>
  <c r="AB2789" i="2"/>
  <c r="X2790" i="2"/>
  <c r="Y2789" i="2"/>
  <c r="AD2789" i="2" s="1"/>
  <c r="AK2797" i="4" l="1"/>
  <c r="H2797" i="4" s="1"/>
  <c r="G2797" i="4" s="1"/>
  <c r="S2799" i="4"/>
  <c r="F2799" i="4" s="1"/>
  <c r="AA2799" i="4"/>
  <c r="AE2799" i="4" s="1"/>
  <c r="Q2800" i="4"/>
  <c r="T2800" i="4"/>
  <c r="I2800" i="4" s="1"/>
  <c r="Z2800" i="4"/>
  <c r="P2801" i="4"/>
  <c r="R2801" i="4" s="1"/>
  <c r="M2801" i="4"/>
  <c r="X2801" i="4"/>
  <c r="L2803" i="4"/>
  <c r="N2802" i="4"/>
  <c r="W2802" i="4"/>
  <c r="K2802" i="4"/>
  <c r="O2800" i="4"/>
  <c r="Y2800" i="4"/>
  <c r="V2804" i="4"/>
  <c r="J2805" i="4"/>
  <c r="AK2798" i="4"/>
  <c r="H2798" i="4" s="1"/>
  <c r="G2798" i="4" s="1"/>
  <c r="AG2795" i="2"/>
  <c r="AE2795" i="2"/>
  <c r="AC2795" i="2"/>
  <c r="AI2795" i="2"/>
  <c r="V2795" i="2"/>
  <c r="AV2764" i="2"/>
  <c r="AW2764" i="2" s="1"/>
  <c r="Z2789" i="2"/>
  <c r="AF2789" i="2" s="1"/>
  <c r="X2791" i="2"/>
  <c r="AB2790" i="2"/>
  <c r="Y2790" i="2"/>
  <c r="AD2790" i="2" s="1"/>
  <c r="AA2788" i="2"/>
  <c r="AH2788" i="2" s="1"/>
  <c r="AY2756" i="2" s="1"/>
  <c r="AF2799" i="4" l="1"/>
  <c r="S2800" i="4"/>
  <c r="F2800" i="4" s="1"/>
  <c r="AA2800" i="4"/>
  <c r="AF2800" i="4" s="1"/>
  <c r="AD2799" i="4"/>
  <c r="Q2801" i="4"/>
  <c r="T2801" i="4"/>
  <c r="Z2801" i="4"/>
  <c r="AG2799" i="4"/>
  <c r="AH2799" i="4"/>
  <c r="AI2799" i="4"/>
  <c r="P2802" i="4"/>
  <c r="R2802" i="4" s="1"/>
  <c r="M2802" i="4"/>
  <c r="X2802" i="4"/>
  <c r="O2801" i="4"/>
  <c r="Y2801" i="4"/>
  <c r="N2803" i="4"/>
  <c r="L2804" i="4"/>
  <c r="W2803" i="4"/>
  <c r="K2803" i="4"/>
  <c r="I2801" i="4"/>
  <c r="V2805" i="4"/>
  <c r="J2806" i="4"/>
  <c r="AG2796" i="2"/>
  <c r="AE2796" i="2"/>
  <c r="AC2796" i="2"/>
  <c r="AI2796" i="2"/>
  <c r="V2796" i="2"/>
  <c r="AV2765" i="2"/>
  <c r="AW2765" i="2" s="1"/>
  <c r="AB2791" i="2"/>
  <c r="X2792" i="2"/>
  <c r="Y2791" i="2"/>
  <c r="AD2791" i="2" s="1"/>
  <c r="Z2790" i="2"/>
  <c r="AF2790" i="2" s="1"/>
  <c r="AA2789" i="2"/>
  <c r="AH2789" i="2" s="1"/>
  <c r="AY2757" i="2" s="1"/>
  <c r="AH2800" i="4" l="1"/>
  <c r="Q2802" i="4"/>
  <c r="T2802" i="4"/>
  <c r="Z2802" i="4"/>
  <c r="AK2799" i="4"/>
  <c r="H2799" i="4" s="1"/>
  <c r="G2799" i="4" s="1"/>
  <c r="S2801" i="4"/>
  <c r="F2801" i="4" s="1"/>
  <c r="AA2801" i="4"/>
  <c r="AG2800" i="4"/>
  <c r="AE2800" i="4"/>
  <c r="AD2800" i="4"/>
  <c r="AI2800" i="4"/>
  <c r="P2803" i="4"/>
  <c r="R2803" i="4" s="1"/>
  <c r="M2803" i="4"/>
  <c r="X2803" i="4"/>
  <c r="L2805" i="4"/>
  <c r="N2804" i="4"/>
  <c r="W2804" i="4"/>
  <c r="K2804" i="4"/>
  <c r="O2802" i="4"/>
  <c r="Y2802" i="4"/>
  <c r="I2802" i="4"/>
  <c r="V2806" i="4"/>
  <c r="J2807" i="4"/>
  <c r="AG2797" i="2"/>
  <c r="AE2797" i="2"/>
  <c r="AC2797" i="2"/>
  <c r="AI2797" i="2"/>
  <c r="V2797" i="2"/>
  <c r="AV2766" i="2"/>
  <c r="AW2766" i="2" s="1"/>
  <c r="Z2791" i="2"/>
  <c r="AF2791" i="2" s="1"/>
  <c r="AB2792" i="2"/>
  <c r="X2793" i="2"/>
  <c r="Y2792" i="2"/>
  <c r="AD2792" i="2" s="1"/>
  <c r="AA2790" i="2"/>
  <c r="AH2790" i="2" s="1"/>
  <c r="AY2758" i="2" s="1"/>
  <c r="AD2801" i="4" l="1"/>
  <c r="AE2801" i="4"/>
  <c r="AG2801" i="4"/>
  <c r="AF2801" i="4"/>
  <c r="AH2801" i="4"/>
  <c r="AI2801" i="4"/>
  <c r="Q2803" i="4"/>
  <c r="T2803" i="4"/>
  <c r="I2803" i="4" s="1"/>
  <c r="Z2803" i="4"/>
  <c r="AK2800" i="4"/>
  <c r="H2800" i="4" s="1"/>
  <c r="G2800" i="4" s="1"/>
  <c r="S2802" i="4"/>
  <c r="F2802" i="4" s="1"/>
  <c r="AA2802" i="4"/>
  <c r="AF2802" i="4" s="1"/>
  <c r="M2804" i="4"/>
  <c r="P2804" i="4"/>
  <c r="R2804" i="4" s="1"/>
  <c r="X2804" i="4"/>
  <c r="L2806" i="4"/>
  <c r="N2805" i="4"/>
  <c r="W2805" i="4"/>
  <c r="K2805" i="4"/>
  <c r="O2803" i="4"/>
  <c r="Y2803" i="4"/>
  <c r="V2807" i="4"/>
  <c r="J2808" i="4"/>
  <c r="AG2798" i="2"/>
  <c r="AE2798" i="2"/>
  <c r="AC2798" i="2"/>
  <c r="AI2798" i="2"/>
  <c r="V2798" i="2"/>
  <c r="AV2767" i="2"/>
  <c r="AW2767" i="2" s="1"/>
  <c r="AB2793" i="2"/>
  <c r="X2794" i="2"/>
  <c r="Y2793" i="2"/>
  <c r="AD2793" i="2" s="1"/>
  <c r="Z2792" i="2"/>
  <c r="AF2792" i="2" s="1"/>
  <c r="AA2791" i="2"/>
  <c r="AH2791" i="2" s="1"/>
  <c r="AY2759" i="2" s="1"/>
  <c r="AD2802" i="4" l="1"/>
  <c r="AH2802" i="4"/>
  <c r="AI2802" i="4"/>
  <c r="AK2801" i="4"/>
  <c r="H2801" i="4" s="1"/>
  <c r="G2801" i="4" s="1"/>
  <c r="Q2804" i="4"/>
  <c r="T2804" i="4"/>
  <c r="Z2804" i="4"/>
  <c r="AE2802" i="4"/>
  <c r="AG2802" i="4"/>
  <c r="S2803" i="4"/>
  <c r="F2803" i="4" s="1"/>
  <c r="AA2803" i="4"/>
  <c r="AG2803" i="4" s="1"/>
  <c r="AE2803" i="4"/>
  <c r="O2804" i="4"/>
  <c r="Y2804" i="4"/>
  <c r="P2805" i="4"/>
  <c r="M2805" i="4"/>
  <c r="X2805" i="4"/>
  <c r="L2807" i="4"/>
  <c r="N2806" i="4"/>
  <c r="W2806" i="4"/>
  <c r="K2806" i="4"/>
  <c r="I2804" i="4"/>
  <c r="V2808" i="4"/>
  <c r="J2809" i="4"/>
  <c r="AG2799" i="2"/>
  <c r="AE2799" i="2"/>
  <c r="AC2799" i="2"/>
  <c r="AI2799" i="2"/>
  <c r="V2799" i="2"/>
  <c r="AV2768" i="2"/>
  <c r="AW2768" i="2" s="1"/>
  <c r="AA2792" i="2"/>
  <c r="AH2792" i="2" s="1"/>
  <c r="AY2760" i="2" s="1"/>
  <c r="Z2793" i="2"/>
  <c r="AF2793" i="2" s="1"/>
  <c r="X2795" i="2"/>
  <c r="AB2794" i="2"/>
  <c r="Y2794" i="2"/>
  <c r="AD2794" i="2" s="1"/>
  <c r="AK2802" i="4" l="1"/>
  <c r="H2802" i="4" s="1"/>
  <c r="G2802" i="4" s="1"/>
  <c r="AI2803" i="4"/>
  <c r="AF2803" i="4"/>
  <c r="S2804" i="4"/>
  <c r="F2804" i="4" s="1"/>
  <c r="AA2804" i="4"/>
  <c r="AG2804" i="4" s="1"/>
  <c r="AD2803" i="4"/>
  <c r="R2805" i="4"/>
  <c r="AH2803" i="4"/>
  <c r="P2806" i="4"/>
  <c r="M2806" i="4"/>
  <c r="X2806" i="4"/>
  <c r="O2805" i="4"/>
  <c r="Y2805" i="4"/>
  <c r="N2807" i="4"/>
  <c r="L2808" i="4"/>
  <c r="W2807" i="4"/>
  <c r="K2807" i="4"/>
  <c r="V2809" i="4"/>
  <c r="J2810" i="4"/>
  <c r="AG2800" i="2"/>
  <c r="AE2800" i="2"/>
  <c r="AC2800" i="2"/>
  <c r="AI2800" i="2"/>
  <c r="V2800" i="2"/>
  <c r="AV2769" i="2"/>
  <c r="AW2769" i="2" s="1"/>
  <c r="Z2794" i="2"/>
  <c r="AF2794" i="2" s="1"/>
  <c r="AA2793" i="2"/>
  <c r="AH2793" i="2" s="1"/>
  <c r="AY2761" i="2" s="1"/>
  <c r="AB2795" i="2"/>
  <c r="X2796" i="2"/>
  <c r="Y2795" i="2"/>
  <c r="AD2795" i="2" s="1"/>
  <c r="AE2804" i="4" l="1"/>
  <c r="AK2803" i="4"/>
  <c r="H2803" i="4" s="1"/>
  <c r="G2803" i="4" s="1"/>
  <c r="AF2804" i="4"/>
  <c r="AH2804" i="4"/>
  <c r="AD2804" i="4"/>
  <c r="R2806" i="4"/>
  <c r="Q2805" i="4"/>
  <c r="T2805" i="4"/>
  <c r="I2805" i="4" s="1"/>
  <c r="Z2805" i="4"/>
  <c r="AI2804" i="4"/>
  <c r="L2809" i="4"/>
  <c r="N2808" i="4"/>
  <c r="W2808" i="4"/>
  <c r="K2808" i="4"/>
  <c r="P2807" i="4"/>
  <c r="M2807" i="4"/>
  <c r="X2807" i="4"/>
  <c r="O2806" i="4"/>
  <c r="Y2806" i="4"/>
  <c r="V2810" i="4"/>
  <c r="J2811" i="4"/>
  <c r="AG2801" i="2"/>
  <c r="AE2801" i="2"/>
  <c r="AC2801" i="2"/>
  <c r="AI2801" i="2"/>
  <c r="V2801" i="2"/>
  <c r="AV2770" i="2"/>
  <c r="AW2770" i="2" s="1"/>
  <c r="Z2795" i="2"/>
  <c r="AF2795" i="2" s="1"/>
  <c r="AB2796" i="2"/>
  <c r="X2797" i="2"/>
  <c r="Y2796" i="2"/>
  <c r="AD2796" i="2" s="1"/>
  <c r="AA2794" i="2"/>
  <c r="AH2794" i="2" s="1"/>
  <c r="AY2762" i="2" s="1"/>
  <c r="T2806" i="4" l="1"/>
  <c r="I2806" i="4" s="1"/>
  <c r="R2807" i="4"/>
  <c r="AK2804" i="4"/>
  <c r="H2804" i="4" s="1"/>
  <c r="G2804" i="4" s="1"/>
  <c r="Q2806" i="4"/>
  <c r="Z2806" i="4"/>
  <c r="Q2807" i="4"/>
  <c r="T2807" i="4"/>
  <c r="AA2807" i="4" s="1"/>
  <c r="Z2807" i="4"/>
  <c r="S2806" i="4"/>
  <c r="S2805" i="4"/>
  <c r="F2805" i="4" s="1"/>
  <c r="AA2805" i="4"/>
  <c r="O2807" i="4"/>
  <c r="Y2807" i="4"/>
  <c r="M2808" i="4"/>
  <c r="P2808" i="4"/>
  <c r="R2808" i="4" s="1"/>
  <c r="X2808" i="4"/>
  <c r="L2810" i="4"/>
  <c r="N2809" i="4"/>
  <c r="W2809" i="4"/>
  <c r="K2809" i="4"/>
  <c r="V2811" i="4"/>
  <c r="J2812" i="4"/>
  <c r="AG2802" i="2"/>
  <c r="AE2802" i="2"/>
  <c r="AC2802" i="2"/>
  <c r="AI2802" i="2"/>
  <c r="V2802" i="2"/>
  <c r="AV2771" i="2"/>
  <c r="AW2771" i="2" s="1"/>
  <c r="X2798" i="2"/>
  <c r="AB2797" i="2"/>
  <c r="Y2797" i="2"/>
  <c r="AD2797" i="2" s="1"/>
  <c r="Z2796" i="2"/>
  <c r="AF2796" i="2" s="1"/>
  <c r="AA2795" i="2"/>
  <c r="AH2795" i="2" s="1"/>
  <c r="AY2763" i="2" s="1"/>
  <c r="AA2806" i="4" l="1"/>
  <c r="AE2806" i="4" s="1"/>
  <c r="F2806" i="4"/>
  <c r="S2807" i="4"/>
  <c r="F2807" i="4" s="1"/>
  <c r="I2807" i="4"/>
  <c r="AI2806" i="4"/>
  <c r="AD2806" i="4"/>
  <c r="Q2808" i="4"/>
  <c r="T2808" i="4"/>
  <c r="I2808" i="4" s="1"/>
  <c r="Z2808" i="4"/>
  <c r="AE2805" i="4"/>
  <c r="AI2805" i="4"/>
  <c r="AH2805" i="4"/>
  <c r="AD2805" i="4"/>
  <c r="AF2805" i="4"/>
  <c r="AG2805" i="4"/>
  <c r="O2808" i="4"/>
  <c r="Y2808" i="4"/>
  <c r="P2809" i="4"/>
  <c r="R2809" i="4" s="1"/>
  <c r="M2809" i="4"/>
  <c r="X2809" i="4"/>
  <c r="L2811" i="4"/>
  <c r="N2810" i="4"/>
  <c r="W2810" i="4"/>
  <c r="K2810" i="4"/>
  <c r="AD2807" i="4"/>
  <c r="AG2807" i="4"/>
  <c r="AE2807" i="4"/>
  <c r="AI2807" i="4"/>
  <c r="AF2807" i="4"/>
  <c r="AH2807" i="4"/>
  <c r="V2812" i="4"/>
  <c r="J2813" i="4"/>
  <c r="AG2803" i="2"/>
  <c r="AE2803" i="2"/>
  <c r="AC2803" i="2"/>
  <c r="AI2803" i="2"/>
  <c r="V2803" i="2"/>
  <c r="AV2772" i="2"/>
  <c r="AW2772" i="2" s="1"/>
  <c r="Z2797" i="2"/>
  <c r="AF2797" i="2" s="1"/>
  <c r="AA2796" i="2"/>
  <c r="AH2796" i="2" s="1"/>
  <c r="AY2764" i="2" s="1"/>
  <c r="AB2798" i="2"/>
  <c r="X2799" i="2"/>
  <c r="Y2798" i="2"/>
  <c r="AD2798" i="2" s="1"/>
  <c r="AF2806" i="4" l="1"/>
  <c r="AG2806" i="4"/>
  <c r="AH2806" i="4"/>
  <c r="AK2805" i="4"/>
  <c r="H2805" i="4" s="1"/>
  <c r="G2805" i="4" s="1"/>
  <c r="S2808" i="4"/>
  <c r="F2808" i="4" s="1"/>
  <c r="AA2808" i="4"/>
  <c r="AF2808" i="4" s="1"/>
  <c r="Q2809" i="4"/>
  <c r="T2809" i="4"/>
  <c r="S2809" i="4" s="1"/>
  <c r="Z2809" i="4"/>
  <c r="N2811" i="4"/>
  <c r="L2812" i="4"/>
  <c r="K2811" i="4"/>
  <c r="W2811" i="4"/>
  <c r="O2809" i="4"/>
  <c r="Y2809" i="4"/>
  <c r="P2810" i="4"/>
  <c r="R2810" i="4" s="1"/>
  <c r="M2810" i="4"/>
  <c r="X2810" i="4"/>
  <c r="AD2808" i="4"/>
  <c r="V2813" i="4"/>
  <c r="J2814" i="4"/>
  <c r="AK2807" i="4"/>
  <c r="H2807" i="4" s="1"/>
  <c r="G2807" i="4" s="1"/>
  <c r="AG2804" i="2"/>
  <c r="AE2804" i="2"/>
  <c r="AC2804" i="2"/>
  <c r="AI2804" i="2"/>
  <c r="V2804" i="2"/>
  <c r="AV2773" i="2"/>
  <c r="AW2773" i="2" s="1"/>
  <c r="AB2799" i="2"/>
  <c r="X2800" i="2"/>
  <c r="Y2799" i="2"/>
  <c r="AD2799" i="2" s="1"/>
  <c r="AA2797" i="2"/>
  <c r="AH2797" i="2" s="1"/>
  <c r="AY2765" i="2" s="1"/>
  <c r="Z2798" i="2"/>
  <c r="AF2798" i="2" s="1"/>
  <c r="AK2806" i="4" l="1"/>
  <c r="H2806" i="4" s="1"/>
  <c r="G2806" i="4" s="1"/>
  <c r="AE2808" i="4"/>
  <c r="AH2808" i="4"/>
  <c r="AG2808" i="4"/>
  <c r="AA2809" i="4"/>
  <c r="AF2809" i="4" s="1"/>
  <c r="F2809" i="4"/>
  <c r="I2809" i="4"/>
  <c r="Q2810" i="4"/>
  <c r="T2810" i="4"/>
  <c r="I2810" i="4" s="1"/>
  <c r="Z2810" i="4"/>
  <c r="AI2808" i="4"/>
  <c r="O2810" i="4"/>
  <c r="Y2810" i="4"/>
  <c r="L2813" i="4"/>
  <c r="N2812" i="4"/>
  <c r="W2812" i="4"/>
  <c r="K2812" i="4"/>
  <c r="P2811" i="4"/>
  <c r="M2811" i="4"/>
  <c r="X2811" i="4"/>
  <c r="V2814" i="4"/>
  <c r="J2815" i="4"/>
  <c r="AG2805" i="2"/>
  <c r="AE2805" i="2"/>
  <c r="AC2805" i="2"/>
  <c r="AI2805" i="2"/>
  <c r="V2805" i="2"/>
  <c r="AV2774" i="2"/>
  <c r="AW2774" i="2" s="1"/>
  <c r="Z2799" i="2"/>
  <c r="AF2799" i="2" s="1"/>
  <c r="AA2798" i="2"/>
  <c r="AH2798" i="2" s="1"/>
  <c r="AY2766" i="2" s="1"/>
  <c r="AB2800" i="2"/>
  <c r="X2801" i="2"/>
  <c r="Y2800" i="2"/>
  <c r="AD2800" i="2" s="1"/>
  <c r="AI2809" i="4" l="1"/>
  <c r="AH2809" i="4"/>
  <c r="AE2809" i="4"/>
  <c r="AD2809" i="4"/>
  <c r="AG2809" i="4"/>
  <c r="AK2808" i="4"/>
  <c r="H2808" i="4" s="1"/>
  <c r="G2808" i="4" s="1"/>
  <c r="S2810" i="4"/>
  <c r="F2810" i="4" s="1"/>
  <c r="AA2810" i="4"/>
  <c r="R2811" i="4"/>
  <c r="L2814" i="4"/>
  <c r="N2813" i="4"/>
  <c r="K2813" i="4"/>
  <c r="W2813" i="4"/>
  <c r="O2811" i="4"/>
  <c r="Y2811" i="4"/>
  <c r="M2812" i="4"/>
  <c r="P2812" i="4"/>
  <c r="R2812" i="4" s="1"/>
  <c r="X2812" i="4"/>
  <c r="V2815" i="4"/>
  <c r="J2816" i="4"/>
  <c r="AG2806" i="2"/>
  <c r="AE2806" i="2"/>
  <c r="AC2806" i="2"/>
  <c r="AI2806" i="2"/>
  <c r="V2806" i="2"/>
  <c r="AV2775" i="2"/>
  <c r="AW2775" i="2" s="1"/>
  <c r="X2802" i="2"/>
  <c r="AB2801" i="2"/>
  <c r="Y2801" i="2"/>
  <c r="AD2801" i="2" s="1"/>
  <c r="Z2800" i="2"/>
  <c r="AF2800" i="2" s="1"/>
  <c r="AA2799" i="2"/>
  <c r="AH2799" i="2" s="1"/>
  <c r="AY2767" i="2" s="1"/>
  <c r="AK2809" i="4" l="1"/>
  <c r="H2809" i="4" s="1"/>
  <c r="G2809" i="4" s="1"/>
  <c r="AE2810" i="4"/>
  <c r="AG2810" i="4"/>
  <c r="AH2810" i="4"/>
  <c r="AD2810" i="4"/>
  <c r="AI2810" i="4"/>
  <c r="Q2812" i="4"/>
  <c r="Z2812" i="4"/>
  <c r="Q2811" i="4"/>
  <c r="T2811" i="4"/>
  <c r="T2812" i="4" s="1"/>
  <c r="I2812" i="4" s="1"/>
  <c r="Z2811" i="4"/>
  <c r="AF2810" i="4"/>
  <c r="O2812" i="4"/>
  <c r="Y2812" i="4"/>
  <c r="P2813" i="4"/>
  <c r="R2813" i="4" s="1"/>
  <c r="M2813" i="4"/>
  <c r="X2813" i="4"/>
  <c r="L2815" i="4"/>
  <c r="N2814" i="4"/>
  <c r="W2814" i="4"/>
  <c r="K2814" i="4"/>
  <c r="V2816" i="4"/>
  <c r="J2817" i="4"/>
  <c r="AG2807" i="2"/>
  <c r="AE2807" i="2"/>
  <c r="AC2807" i="2"/>
  <c r="AI2807" i="2"/>
  <c r="V2807" i="2"/>
  <c r="AV2776" i="2"/>
  <c r="AW2776" i="2" s="1"/>
  <c r="Z2801" i="2"/>
  <c r="AF2801" i="2" s="1"/>
  <c r="AA2800" i="2"/>
  <c r="AH2800" i="2" s="1"/>
  <c r="AY2768" i="2" s="1"/>
  <c r="AB2802" i="2"/>
  <c r="X2803" i="2"/>
  <c r="Y2802" i="2"/>
  <c r="AD2802" i="2" s="1"/>
  <c r="AK2810" i="4" l="1"/>
  <c r="H2810" i="4" s="1"/>
  <c r="G2810" i="4" s="1"/>
  <c r="Q2813" i="4"/>
  <c r="T2813" i="4"/>
  <c r="Z2813" i="4"/>
  <c r="S2812" i="4"/>
  <c r="F2812" i="4" s="1"/>
  <c r="AA2812" i="4"/>
  <c r="AG2812" i="4" s="1"/>
  <c r="S2811" i="4"/>
  <c r="F2811" i="4" s="1"/>
  <c r="AA2811" i="4"/>
  <c r="I2811" i="4"/>
  <c r="P2814" i="4"/>
  <c r="R2814" i="4" s="1"/>
  <c r="M2814" i="4"/>
  <c r="X2814" i="4"/>
  <c r="O2813" i="4"/>
  <c r="Y2813" i="4"/>
  <c r="N2815" i="4"/>
  <c r="L2816" i="4"/>
  <c r="W2815" i="4"/>
  <c r="K2815" i="4"/>
  <c r="V2817" i="4"/>
  <c r="J2818" i="4"/>
  <c r="AG2808" i="2"/>
  <c r="AE2808" i="2"/>
  <c r="AC2808" i="2"/>
  <c r="AI2808" i="2"/>
  <c r="V2808" i="2"/>
  <c r="AV2777" i="2"/>
  <c r="AW2777" i="2" s="1"/>
  <c r="AB2803" i="2"/>
  <c r="X2804" i="2"/>
  <c r="Y2803" i="2"/>
  <c r="AD2803" i="2" s="1"/>
  <c r="Z2802" i="2"/>
  <c r="AF2802" i="2" s="1"/>
  <c r="AA2801" i="2"/>
  <c r="AH2801" i="2" s="1"/>
  <c r="AY2769" i="2" s="1"/>
  <c r="AE2812" i="4" l="1"/>
  <c r="S2813" i="4"/>
  <c r="AA2813" i="4"/>
  <c r="AH2813" i="4" s="1"/>
  <c r="Q2814" i="4"/>
  <c r="T2814" i="4"/>
  <c r="AA2814" i="4" s="1"/>
  <c r="Z2814" i="4"/>
  <c r="AH2812" i="4"/>
  <c r="AF2812" i="4"/>
  <c r="AD2812" i="4"/>
  <c r="F2813" i="4"/>
  <c r="AE2811" i="4"/>
  <c r="AI2811" i="4"/>
  <c r="AF2811" i="4"/>
  <c r="AH2811" i="4"/>
  <c r="AG2811" i="4"/>
  <c r="AD2811" i="4"/>
  <c r="I2813" i="4"/>
  <c r="AI2812" i="4"/>
  <c r="L2817" i="4"/>
  <c r="N2816" i="4"/>
  <c r="W2816" i="4"/>
  <c r="K2816" i="4"/>
  <c r="P2815" i="4"/>
  <c r="R2815" i="4" s="1"/>
  <c r="M2815" i="4"/>
  <c r="X2815" i="4"/>
  <c r="O2814" i="4"/>
  <c r="Y2814" i="4"/>
  <c r="V2818" i="4"/>
  <c r="J2819" i="4"/>
  <c r="AG2809" i="2"/>
  <c r="AE2809" i="2"/>
  <c r="AC2809" i="2"/>
  <c r="AI2809" i="2"/>
  <c r="V2809" i="2"/>
  <c r="AV2778" i="2"/>
  <c r="AW2778" i="2" s="1"/>
  <c r="Z2803" i="2"/>
  <c r="AF2803" i="2" s="1"/>
  <c r="AA2802" i="2"/>
  <c r="AH2802" i="2" s="1"/>
  <c r="AY2770" i="2" s="1"/>
  <c r="AB2804" i="2"/>
  <c r="X2805" i="2"/>
  <c r="Y2804" i="2"/>
  <c r="AD2804" i="2" s="1"/>
  <c r="AG2813" i="4" l="1"/>
  <c r="AD2814" i="4"/>
  <c r="AK2811" i="4"/>
  <c r="H2811" i="4" s="1"/>
  <c r="G2811" i="4" s="1"/>
  <c r="Q2815" i="4"/>
  <c r="T2815" i="4"/>
  <c r="S2815" i="4" s="1"/>
  <c r="Z2815" i="4"/>
  <c r="AE2814" i="4"/>
  <c r="AI2813" i="4"/>
  <c r="AE2813" i="4"/>
  <c r="AD2813" i="4"/>
  <c r="AF2813" i="4"/>
  <c r="AF2814" i="4"/>
  <c r="AI2814" i="4"/>
  <c r="AK2812" i="4"/>
  <c r="H2812" i="4" s="1"/>
  <c r="G2812" i="4" s="1"/>
  <c r="S2814" i="4"/>
  <c r="F2814" i="4" s="1"/>
  <c r="I2814" i="4"/>
  <c r="M2816" i="4"/>
  <c r="P2816" i="4"/>
  <c r="R2816" i="4" s="1"/>
  <c r="X2816" i="4"/>
  <c r="AH2814" i="4"/>
  <c r="AG2814" i="4"/>
  <c r="O2815" i="4"/>
  <c r="Y2815" i="4"/>
  <c r="L2818" i="4"/>
  <c r="N2817" i="4"/>
  <c r="W2817" i="4"/>
  <c r="K2817" i="4"/>
  <c r="V2819" i="4"/>
  <c r="J2820" i="4"/>
  <c r="AG2810" i="2"/>
  <c r="AE2810" i="2"/>
  <c r="AC2810" i="2"/>
  <c r="AI2810" i="2"/>
  <c r="V2810" i="2"/>
  <c r="AV2779" i="2"/>
  <c r="AW2779" i="2" s="1"/>
  <c r="Z2804" i="2"/>
  <c r="AF2804" i="2" s="1"/>
  <c r="AB2805" i="2"/>
  <c r="X2806" i="2"/>
  <c r="Y2805" i="2"/>
  <c r="AD2805" i="2" s="1"/>
  <c r="AA2803" i="2"/>
  <c r="AH2803" i="2" s="1"/>
  <c r="AY2771" i="2" s="1"/>
  <c r="F2815" i="4" l="1"/>
  <c r="AA2815" i="4"/>
  <c r="AI2815" i="4" s="1"/>
  <c r="I2815" i="4"/>
  <c r="AK2814" i="4"/>
  <c r="H2814" i="4" s="1"/>
  <c r="G2814" i="4" s="1"/>
  <c r="Q2816" i="4"/>
  <c r="T2816" i="4"/>
  <c r="S2816" i="4" s="1"/>
  <c r="Z2816" i="4"/>
  <c r="AK2813" i="4"/>
  <c r="H2813" i="4" s="1"/>
  <c r="G2813" i="4" s="1"/>
  <c r="L2819" i="4"/>
  <c r="N2818" i="4"/>
  <c r="W2818" i="4"/>
  <c r="K2818" i="4"/>
  <c r="O2816" i="4"/>
  <c r="F2816" i="4" s="1"/>
  <c r="Y2816" i="4"/>
  <c r="P2817" i="4"/>
  <c r="R2817" i="4" s="1"/>
  <c r="M2817" i="4"/>
  <c r="X2817" i="4"/>
  <c r="V2820" i="4"/>
  <c r="J2821" i="4"/>
  <c r="AD2815" i="4"/>
  <c r="AH2815" i="4"/>
  <c r="AE2815" i="4"/>
  <c r="AG2815" i="4"/>
  <c r="AF2815" i="4"/>
  <c r="AG2811" i="2"/>
  <c r="AE2811" i="2"/>
  <c r="AC2811" i="2"/>
  <c r="AI2811" i="2"/>
  <c r="V2811" i="2"/>
  <c r="AV2780" i="2"/>
  <c r="AW2780" i="2" s="1"/>
  <c r="AA2804" i="2"/>
  <c r="AH2804" i="2" s="1"/>
  <c r="AY2772" i="2" s="1"/>
  <c r="AB2806" i="2"/>
  <c r="X2807" i="2"/>
  <c r="Y2806" i="2"/>
  <c r="AD2806" i="2" s="1"/>
  <c r="Z2805" i="2"/>
  <c r="AF2805" i="2" s="1"/>
  <c r="I2816" i="4" l="1"/>
  <c r="AA2816" i="4"/>
  <c r="AH2816" i="4" s="1"/>
  <c r="Q2817" i="4"/>
  <c r="T2817" i="4"/>
  <c r="I2817" i="4" s="1"/>
  <c r="Z2817" i="4"/>
  <c r="O2817" i="4"/>
  <c r="Y2817" i="4"/>
  <c r="P2818" i="4"/>
  <c r="M2818" i="4"/>
  <c r="X2818" i="4"/>
  <c r="N2819" i="4"/>
  <c r="L2820" i="4"/>
  <c r="W2819" i="4"/>
  <c r="K2819" i="4"/>
  <c r="AF2816" i="4"/>
  <c r="V2821" i="4"/>
  <c r="J2822" i="4"/>
  <c r="AK2815" i="4"/>
  <c r="H2815" i="4" s="1"/>
  <c r="G2815" i="4" s="1"/>
  <c r="AG2812" i="2"/>
  <c r="AE2812" i="2"/>
  <c r="AC2812" i="2"/>
  <c r="AI2812" i="2"/>
  <c r="V2812" i="2"/>
  <c r="AV2781" i="2"/>
  <c r="AW2781" i="2" s="1"/>
  <c r="X2808" i="2"/>
  <c r="AB2807" i="2"/>
  <c r="Y2807" i="2"/>
  <c r="AD2807" i="2" s="1"/>
  <c r="AA2805" i="2"/>
  <c r="AH2805" i="2" s="1"/>
  <c r="AY2773" i="2" s="1"/>
  <c r="Z2806" i="2"/>
  <c r="AF2806" i="2" s="1"/>
  <c r="AE2816" i="4" l="1"/>
  <c r="AD2816" i="4"/>
  <c r="AG2816" i="4"/>
  <c r="AI2816" i="4"/>
  <c r="R2818" i="4"/>
  <c r="S2817" i="4"/>
  <c r="F2817" i="4" s="1"/>
  <c r="AA2817" i="4"/>
  <c r="AG2817" i="4" s="1"/>
  <c r="P2819" i="4"/>
  <c r="M2819" i="4"/>
  <c r="X2819" i="4"/>
  <c r="L2821" i="4"/>
  <c r="N2820" i="4"/>
  <c r="W2820" i="4"/>
  <c r="K2820" i="4"/>
  <c r="O2818" i="4"/>
  <c r="Y2818" i="4"/>
  <c r="V2822" i="4"/>
  <c r="J2823" i="4"/>
  <c r="AG2813" i="2"/>
  <c r="AE2813" i="2"/>
  <c r="AC2813" i="2"/>
  <c r="AI2813" i="2"/>
  <c r="V2813" i="2"/>
  <c r="AV2782" i="2"/>
  <c r="AW2782" i="2" s="1"/>
  <c r="Z2807" i="2"/>
  <c r="AF2807" i="2" s="1"/>
  <c r="AA2806" i="2"/>
  <c r="AH2806" i="2" s="1"/>
  <c r="AY2774" i="2" s="1"/>
  <c r="AB2808" i="2"/>
  <c r="X2809" i="2"/>
  <c r="Y2808" i="2"/>
  <c r="AD2808" i="2" s="1"/>
  <c r="AE2817" i="4" l="1"/>
  <c r="AK2816" i="4"/>
  <c r="H2816" i="4" s="1"/>
  <c r="G2816" i="4" s="1"/>
  <c r="AF2817" i="4"/>
  <c r="Q2818" i="4"/>
  <c r="T2818" i="4"/>
  <c r="Z2818" i="4"/>
  <c r="R2819" i="4"/>
  <c r="AI2817" i="4"/>
  <c r="AD2817" i="4"/>
  <c r="AH2817" i="4"/>
  <c r="M2820" i="4"/>
  <c r="P2820" i="4"/>
  <c r="X2820" i="4"/>
  <c r="L2822" i="4"/>
  <c r="N2821" i="4"/>
  <c r="W2821" i="4"/>
  <c r="K2821" i="4"/>
  <c r="O2819" i="4"/>
  <c r="Y2819" i="4"/>
  <c r="V2823" i="4"/>
  <c r="J2824" i="4"/>
  <c r="AG2814" i="2"/>
  <c r="AE2814" i="2"/>
  <c r="AC2814" i="2"/>
  <c r="AI2814" i="2"/>
  <c r="V2814" i="2"/>
  <c r="AV2783" i="2"/>
  <c r="AW2783" i="2" s="1"/>
  <c r="Z2808" i="2"/>
  <c r="AF2808" i="2" s="1"/>
  <c r="AB2809" i="2"/>
  <c r="X2810" i="2"/>
  <c r="Y2809" i="2"/>
  <c r="AD2809" i="2" s="1"/>
  <c r="AA2807" i="2"/>
  <c r="AH2807" i="2" s="1"/>
  <c r="AY2775" i="2" s="1"/>
  <c r="AK2817" i="4" l="1"/>
  <c r="H2817" i="4" s="1"/>
  <c r="G2817" i="4" s="1"/>
  <c r="Q2819" i="4"/>
  <c r="T2819" i="4"/>
  <c r="I2819" i="4" s="1"/>
  <c r="Z2819" i="4"/>
  <c r="S2818" i="4"/>
  <c r="F2818" i="4" s="1"/>
  <c r="AA2818" i="4"/>
  <c r="AI2818" i="4" s="1"/>
  <c r="I2818" i="4"/>
  <c r="R2820" i="4"/>
  <c r="O2820" i="4"/>
  <c r="Y2820" i="4"/>
  <c r="P2821" i="4"/>
  <c r="R2821" i="4" s="1"/>
  <c r="M2821" i="4"/>
  <c r="X2821" i="4"/>
  <c r="L2823" i="4"/>
  <c r="N2822" i="4"/>
  <c r="W2822" i="4"/>
  <c r="K2822" i="4"/>
  <c r="V2824" i="4"/>
  <c r="J2825" i="4"/>
  <c r="AG2815" i="2"/>
  <c r="AE2815" i="2"/>
  <c r="AC2815" i="2"/>
  <c r="AI2815" i="2"/>
  <c r="V2815" i="2"/>
  <c r="AV2784" i="2"/>
  <c r="AW2784" i="2" s="1"/>
  <c r="AB2810" i="2"/>
  <c r="X2811" i="2"/>
  <c r="Y2810" i="2"/>
  <c r="AD2810" i="2" s="1"/>
  <c r="Z2809" i="2"/>
  <c r="AF2809" i="2" s="1"/>
  <c r="AA2808" i="2"/>
  <c r="AH2808" i="2" s="1"/>
  <c r="AY2776" i="2" s="1"/>
  <c r="Q2820" i="4" l="1"/>
  <c r="T2820" i="4"/>
  <c r="Z2820" i="4"/>
  <c r="S2819" i="4"/>
  <c r="F2819" i="4" s="1"/>
  <c r="AA2819" i="4"/>
  <c r="AH2818" i="4"/>
  <c r="AD2818" i="4"/>
  <c r="AG2818" i="4"/>
  <c r="AF2818" i="4"/>
  <c r="AE2818" i="4"/>
  <c r="Q2821" i="4"/>
  <c r="T2821" i="4"/>
  <c r="Z2821" i="4"/>
  <c r="O2821" i="4"/>
  <c r="Y2821" i="4"/>
  <c r="N2823" i="4"/>
  <c r="L2824" i="4"/>
  <c r="W2823" i="4"/>
  <c r="K2823" i="4"/>
  <c r="P2822" i="4"/>
  <c r="R2822" i="4" s="1"/>
  <c r="M2822" i="4"/>
  <c r="X2822" i="4"/>
  <c r="V2825" i="4"/>
  <c r="J2826" i="4"/>
  <c r="AG2816" i="2"/>
  <c r="AE2816" i="2"/>
  <c r="AC2816" i="2"/>
  <c r="AI2816" i="2"/>
  <c r="V2816" i="2"/>
  <c r="AV2785" i="2"/>
  <c r="AW2785" i="2" s="1"/>
  <c r="Z2810" i="2"/>
  <c r="AF2810" i="2" s="1"/>
  <c r="X2812" i="2"/>
  <c r="AB2811" i="2"/>
  <c r="Y2811" i="2"/>
  <c r="AD2811" i="2" s="1"/>
  <c r="AA2809" i="2"/>
  <c r="AH2809" i="2" s="1"/>
  <c r="AY2777" i="2" s="1"/>
  <c r="AF2819" i="4" l="1"/>
  <c r="AE2819" i="4"/>
  <c r="AI2819" i="4"/>
  <c r="AG2819" i="4"/>
  <c r="S2820" i="4"/>
  <c r="AA2820" i="4"/>
  <c r="S2821" i="4"/>
  <c r="F2821" i="4" s="1"/>
  <c r="AA2821" i="4"/>
  <c r="AF2821" i="4" s="1"/>
  <c r="F2820" i="4"/>
  <c r="Q2822" i="4"/>
  <c r="T2822" i="4"/>
  <c r="I2822" i="4" s="1"/>
  <c r="Z2822" i="4"/>
  <c r="AK2818" i="4"/>
  <c r="H2818" i="4" s="1"/>
  <c r="G2818" i="4" s="1"/>
  <c r="I2820" i="4"/>
  <c r="AH2819" i="4"/>
  <c r="AI2821" i="4"/>
  <c r="I2821" i="4"/>
  <c r="AD2819" i="4"/>
  <c r="O2822" i="4"/>
  <c r="Y2822" i="4"/>
  <c r="L2825" i="4"/>
  <c r="N2824" i="4"/>
  <c r="W2824" i="4"/>
  <c r="K2824" i="4"/>
  <c r="P2823" i="4"/>
  <c r="M2823" i="4"/>
  <c r="X2823" i="4"/>
  <c r="V2826" i="4"/>
  <c r="J2827" i="4"/>
  <c r="AG2817" i="2"/>
  <c r="AE2817" i="2"/>
  <c r="AC2817" i="2"/>
  <c r="AI2817" i="2"/>
  <c r="V2817" i="2"/>
  <c r="AV2786" i="2"/>
  <c r="AW2786" i="2" s="1"/>
  <c r="AB2812" i="2"/>
  <c r="X2813" i="2"/>
  <c r="Y2812" i="2"/>
  <c r="AD2812" i="2" s="1"/>
  <c r="AA2810" i="2"/>
  <c r="AH2810" i="2" s="1"/>
  <c r="AY2778" i="2" s="1"/>
  <c r="Z2811" i="2"/>
  <c r="AF2811" i="2" s="1"/>
  <c r="AK2819" i="4" l="1"/>
  <c r="H2819" i="4" s="1"/>
  <c r="G2819" i="4" s="1"/>
  <c r="R2823" i="4"/>
  <c r="AD2820" i="4"/>
  <c r="AH2820" i="4"/>
  <c r="AF2820" i="4"/>
  <c r="AG2820" i="4"/>
  <c r="AE2820" i="4"/>
  <c r="AI2820" i="4"/>
  <c r="AG2821" i="4"/>
  <c r="AH2821" i="4"/>
  <c r="AE2821" i="4"/>
  <c r="S2822" i="4"/>
  <c r="F2822" i="4" s="1"/>
  <c r="AA2822" i="4"/>
  <c r="AD2821" i="4"/>
  <c r="M2824" i="4"/>
  <c r="P2824" i="4"/>
  <c r="R2824" i="4" s="1"/>
  <c r="X2824" i="4"/>
  <c r="O2823" i="4"/>
  <c r="Y2823" i="4"/>
  <c r="L2826" i="4"/>
  <c r="N2825" i="4"/>
  <c r="W2825" i="4"/>
  <c r="K2825" i="4"/>
  <c r="V2827" i="4"/>
  <c r="J2828" i="4"/>
  <c r="AG2818" i="2"/>
  <c r="AE2818" i="2"/>
  <c r="AC2818" i="2"/>
  <c r="AI2818" i="2"/>
  <c r="V2818" i="2"/>
  <c r="AV2787" i="2"/>
  <c r="AW2787" i="2" s="1"/>
  <c r="Z2812" i="2"/>
  <c r="AF2812" i="2" s="1"/>
  <c r="AA2811" i="2"/>
  <c r="AH2811" i="2" s="1"/>
  <c r="AY2779" i="2" s="1"/>
  <c r="AB2813" i="2"/>
  <c r="X2814" i="2"/>
  <c r="Y2813" i="2"/>
  <c r="AD2813" i="2" s="1"/>
  <c r="AK2820" i="4" l="1"/>
  <c r="H2820" i="4" s="1"/>
  <c r="G2820" i="4" s="1"/>
  <c r="AK2821" i="4"/>
  <c r="H2821" i="4" s="1"/>
  <c r="G2821" i="4" s="1"/>
  <c r="Q2823" i="4"/>
  <c r="T2823" i="4"/>
  <c r="I2823" i="4" s="1"/>
  <c r="Z2823" i="4"/>
  <c r="Q2824" i="4"/>
  <c r="Z2824" i="4"/>
  <c r="AI2822" i="4"/>
  <c r="AD2822" i="4"/>
  <c r="AG2822" i="4"/>
  <c r="AF2822" i="4"/>
  <c r="AH2822" i="4"/>
  <c r="AE2822" i="4"/>
  <c r="P2825" i="4"/>
  <c r="R2825" i="4" s="1"/>
  <c r="M2825" i="4"/>
  <c r="X2825" i="4"/>
  <c r="L2827" i="4"/>
  <c r="N2826" i="4"/>
  <c r="W2826" i="4"/>
  <c r="K2826" i="4"/>
  <c r="O2824" i="4"/>
  <c r="Y2824" i="4"/>
  <c r="V2828" i="4"/>
  <c r="J2829" i="4"/>
  <c r="AG2819" i="2"/>
  <c r="AE2819" i="2"/>
  <c r="AC2819" i="2"/>
  <c r="AI2819" i="2"/>
  <c r="V2819" i="2"/>
  <c r="AV2788" i="2"/>
  <c r="AW2788" i="2" s="1"/>
  <c r="AB2814" i="2"/>
  <c r="X2815" i="2"/>
  <c r="Y2814" i="2"/>
  <c r="AD2814" i="2" s="1"/>
  <c r="Z2813" i="2"/>
  <c r="AF2813" i="2" s="1"/>
  <c r="AA2812" i="2"/>
  <c r="AH2812" i="2" s="1"/>
  <c r="AY2780" i="2" s="1"/>
  <c r="Q2825" i="4" l="1"/>
  <c r="Z2825" i="4"/>
  <c r="AK2822" i="4"/>
  <c r="H2822" i="4" s="1"/>
  <c r="G2822" i="4" s="1"/>
  <c r="S2823" i="4"/>
  <c r="F2823" i="4" s="1"/>
  <c r="AA2823" i="4"/>
  <c r="AH2823" i="4" s="1"/>
  <c r="T2824" i="4"/>
  <c r="N2827" i="4"/>
  <c r="L2828" i="4"/>
  <c r="W2827" i="4"/>
  <c r="K2827" i="4"/>
  <c r="P2826" i="4"/>
  <c r="R2826" i="4" s="1"/>
  <c r="M2826" i="4"/>
  <c r="X2826" i="4"/>
  <c r="O2825" i="4"/>
  <c r="Y2825" i="4"/>
  <c r="V2829" i="4"/>
  <c r="J2830" i="4"/>
  <c r="AG2820" i="2"/>
  <c r="AE2820" i="2"/>
  <c r="AC2820" i="2"/>
  <c r="AI2820" i="2"/>
  <c r="V2820" i="2"/>
  <c r="AV2789" i="2"/>
  <c r="AW2789" i="2" s="1"/>
  <c r="Z2814" i="2"/>
  <c r="AF2814" i="2" s="1"/>
  <c r="X2816" i="2"/>
  <c r="AB2815" i="2"/>
  <c r="Y2815" i="2"/>
  <c r="AD2815" i="2" s="1"/>
  <c r="AA2813" i="2"/>
  <c r="AH2813" i="2" s="1"/>
  <c r="AY2781" i="2" s="1"/>
  <c r="AD2823" i="4" l="1"/>
  <c r="AG2823" i="4"/>
  <c r="Q2826" i="4"/>
  <c r="Z2826" i="4"/>
  <c r="AF2823" i="4"/>
  <c r="S2824" i="4"/>
  <c r="F2824" i="4" s="1"/>
  <c r="AA2824" i="4"/>
  <c r="I2824" i="4"/>
  <c r="T2825" i="4"/>
  <c r="AI2823" i="4"/>
  <c r="AE2823" i="4"/>
  <c r="O2826" i="4"/>
  <c r="Y2826" i="4"/>
  <c r="L2829" i="4"/>
  <c r="N2828" i="4"/>
  <c r="W2828" i="4"/>
  <c r="K2828" i="4"/>
  <c r="P2827" i="4"/>
  <c r="R2827" i="4" s="1"/>
  <c r="M2827" i="4"/>
  <c r="X2827" i="4"/>
  <c r="V2830" i="4"/>
  <c r="J2831" i="4"/>
  <c r="AG2821" i="2"/>
  <c r="AE2821" i="2"/>
  <c r="AC2821" i="2"/>
  <c r="AI2821" i="2"/>
  <c r="V2821" i="2"/>
  <c r="AV2790" i="2"/>
  <c r="AW2790" i="2" s="1"/>
  <c r="X2817" i="2"/>
  <c r="AB2816" i="2"/>
  <c r="Y2816" i="2"/>
  <c r="AD2816" i="2" s="1"/>
  <c r="Z2815" i="2"/>
  <c r="AF2815" i="2" s="1"/>
  <c r="AA2814" i="2"/>
  <c r="AH2814" i="2" s="1"/>
  <c r="AY2782" i="2" s="1"/>
  <c r="AK2823" i="4" l="1"/>
  <c r="H2823" i="4" s="1"/>
  <c r="G2823" i="4" s="1"/>
  <c r="S2825" i="4"/>
  <c r="F2825" i="4" s="1"/>
  <c r="AA2825" i="4"/>
  <c r="I2825" i="4"/>
  <c r="AI2824" i="4"/>
  <c r="AD2824" i="4"/>
  <c r="AG2824" i="4"/>
  <c r="AH2824" i="4"/>
  <c r="AE2824" i="4"/>
  <c r="AF2824" i="4"/>
  <c r="T2826" i="4"/>
  <c r="Q2827" i="4"/>
  <c r="T2827" i="4"/>
  <c r="S2827" i="4" s="1"/>
  <c r="Z2827" i="4"/>
  <c r="M2828" i="4"/>
  <c r="P2828" i="4"/>
  <c r="R2828" i="4" s="1"/>
  <c r="X2828" i="4"/>
  <c r="L2830" i="4"/>
  <c r="N2829" i="4"/>
  <c r="W2829" i="4"/>
  <c r="K2829" i="4"/>
  <c r="O2827" i="4"/>
  <c r="Y2827" i="4"/>
  <c r="V2831" i="4"/>
  <c r="J2832" i="4"/>
  <c r="AG2822" i="2"/>
  <c r="AE2822" i="2"/>
  <c r="AC2822" i="2"/>
  <c r="AI2822" i="2"/>
  <c r="V2822" i="2"/>
  <c r="AV2791" i="2"/>
  <c r="AW2791" i="2" s="1"/>
  <c r="Z2816" i="2"/>
  <c r="AF2816" i="2" s="1"/>
  <c r="AA2815" i="2"/>
  <c r="AH2815" i="2" s="1"/>
  <c r="AY2783" i="2" s="1"/>
  <c r="AB2817" i="2"/>
  <c r="X2818" i="2"/>
  <c r="Y2817" i="2"/>
  <c r="AD2817" i="2" s="1"/>
  <c r="I2827" i="4" l="1"/>
  <c r="AA2827" i="4"/>
  <c r="AI2827" i="4" s="1"/>
  <c r="F2827" i="4"/>
  <c r="Q2828" i="4"/>
  <c r="T2828" i="4"/>
  <c r="AA2828" i="4" s="1"/>
  <c r="Z2828" i="4"/>
  <c r="S2826" i="4"/>
  <c r="F2826" i="4" s="1"/>
  <c r="I2826" i="4"/>
  <c r="AA2826" i="4"/>
  <c r="AE2825" i="4"/>
  <c r="AH2825" i="4"/>
  <c r="AI2825" i="4"/>
  <c r="AF2825" i="4"/>
  <c r="AD2825" i="4"/>
  <c r="AG2825" i="4"/>
  <c r="AK2824" i="4"/>
  <c r="H2824" i="4" s="1"/>
  <c r="G2824" i="4" s="1"/>
  <c r="L2831" i="4"/>
  <c r="N2830" i="4"/>
  <c r="W2830" i="4"/>
  <c r="K2830" i="4"/>
  <c r="O2828" i="4"/>
  <c r="Y2828" i="4"/>
  <c r="P2829" i="4"/>
  <c r="R2829" i="4" s="1"/>
  <c r="Z2829" i="4" s="1"/>
  <c r="M2829" i="4"/>
  <c r="X2829" i="4"/>
  <c r="V2832" i="4"/>
  <c r="J2833" i="4"/>
  <c r="AH2827" i="4"/>
  <c r="AG2823" i="2"/>
  <c r="AE2823" i="2"/>
  <c r="AC2823" i="2"/>
  <c r="AI2823" i="2"/>
  <c r="V2823" i="2"/>
  <c r="AV2792" i="2"/>
  <c r="AW2792" i="2" s="1"/>
  <c r="Z2817" i="2"/>
  <c r="AF2817" i="2" s="1"/>
  <c r="X2819" i="2"/>
  <c r="AB2818" i="2"/>
  <c r="Y2818" i="2"/>
  <c r="AD2818" i="2" s="1"/>
  <c r="AA2816" i="2"/>
  <c r="AH2816" i="2" s="1"/>
  <c r="AY2784" i="2" s="1"/>
  <c r="AE2827" i="4" l="1"/>
  <c r="AG2827" i="4"/>
  <c r="AF2827" i="4"/>
  <c r="AD2827" i="4"/>
  <c r="AK2825" i="4"/>
  <c r="H2825" i="4" s="1"/>
  <c r="G2825" i="4" s="1"/>
  <c r="Q2829" i="4"/>
  <c r="T2829" i="4"/>
  <c r="AA2829" i="4" s="1"/>
  <c r="AD2826" i="4"/>
  <c r="AF2826" i="4"/>
  <c r="AH2826" i="4"/>
  <c r="AG2826" i="4"/>
  <c r="AI2826" i="4"/>
  <c r="AE2826" i="4"/>
  <c r="S2828" i="4"/>
  <c r="F2828" i="4" s="1"/>
  <c r="I2828" i="4"/>
  <c r="O2829" i="4"/>
  <c r="Y2829" i="4"/>
  <c r="P2830" i="4"/>
  <c r="R2830" i="4" s="1"/>
  <c r="M2830" i="4"/>
  <c r="X2830" i="4"/>
  <c r="N2831" i="4"/>
  <c r="L2832" i="4"/>
  <c r="W2831" i="4"/>
  <c r="K2831" i="4"/>
  <c r="V2833" i="4"/>
  <c r="J2834" i="4"/>
  <c r="AI2828" i="4"/>
  <c r="AE2828" i="4"/>
  <c r="AH2828" i="4"/>
  <c r="AD2828" i="4"/>
  <c r="AF2828" i="4"/>
  <c r="AG2828" i="4"/>
  <c r="AG2824" i="2"/>
  <c r="AE2824" i="2"/>
  <c r="AC2824" i="2"/>
  <c r="AI2824" i="2"/>
  <c r="V2824" i="2"/>
  <c r="AV2793" i="2"/>
  <c r="AW2793" i="2" s="1"/>
  <c r="AB2819" i="2"/>
  <c r="X2820" i="2"/>
  <c r="Y2819" i="2"/>
  <c r="AD2819" i="2" s="1"/>
  <c r="Z2818" i="2"/>
  <c r="AF2818" i="2" s="1"/>
  <c r="AA2817" i="2"/>
  <c r="AH2817" i="2" s="1"/>
  <c r="AY2785" i="2" s="1"/>
  <c r="AK2827" i="4" l="1"/>
  <c r="H2827" i="4" s="1"/>
  <c r="G2827" i="4" s="1"/>
  <c r="AK2826" i="4"/>
  <c r="H2826" i="4" s="1"/>
  <c r="G2826" i="4" s="1"/>
  <c r="S2829" i="4"/>
  <c r="F2829" i="4" s="1"/>
  <c r="I2829" i="4"/>
  <c r="Q2830" i="4"/>
  <c r="T2830" i="4"/>
  <c r="AA2830" i="4" s="1"/>
  <c r="Z2830" i="4"/>
  <c r="L2833" i="4"/>
  <c r="N2832" i="4"/>
  <c r="W2832" i="4"/>
  <c r="K2832" i="4"/>
  <c r="O2830" i="4"/>
  <c r="Y2830" i="4"/>
  <c r="P2831" i="4"/>
  <c r="R2831" i="4" s="1"/>
  <c r="M2831" i="4"/>
  <c r="X2831" i="4"/>
  <c r="AK2828" i="4"/>
  <c r="H2828" i="4" s="1"/>
  <c r="G2828" i="4" s="1"/>
  <c r="V2834" i="4"/>
  <c r="J2835" i="4"/>
  <c r="AF2829" i="4"/>
  <c r="AD2829" i="4"/>
  <c r="AH2829" i="4"/>
  <c r="AG2829" i="4"/>
  <c r="AI2829" i="4"/>
  <c r="AE2829" i="4"/>
  <c r="AG2825" i="2"/>
  <c r="AE2825" i="2"/>
  <c r="AC2825" i="2"/>
  <c r="AI2825" i="2"/>
  <c r="V2825" i="2"/>
  <c r="AV2794" i="2"/>
  <c r="AW2794" i="2" s="1"/>
  <c r="Z2819" i="2"/>
  <c r="AF2819" i="2" s="1"/>
  <c r="AB2820" i="2"/>
  <c r="X2821" i="2"/>
  <c r="Y2820" i="2"/>
  <c r="AD2820" i="2" s="1"/>
  <c r="AA2818" i="2"/>
  <c r="AH2818" i="2" s="1"/>
  <c r="AY2786" i="2" s="1"/>
  <c r="Q2831" i="4" l="1"/>
  <c r="T2831" i="4"/>
  <c r="I2831" i="4" s="1"/>
  <c r="Z2831" i="4"/>
  <c r="S2830" i="4"/>
  <c r="F2830" i="4" s="1"/>
  <c r="I2830" i="4"/>
  <c r="O2831" i="4"/>
  <c r="Y2831" i="4"/>
  <c r="M2832" i="4"/>
  <c r="P2832" i="4"/>
  <c r="X2832" i="4"/>
  <c r="L2834" i="4"/>
  <c r="N2833" i="4"/>
  <c r="W2833" i="4"/>
  <c r="K2833" i="4"/>
  <c r="AD2830" i="4"/>
  <c r="AH2830" i="4"/>
  <c r="AF2830" i="4"/>
  <c r="AI2830" i="4"/>
  <c r="AG2830" i="4"/>
  <c r="AE2830" i="4"/>
  <c r="AK2829" i="4"/>
  <c r="H2829" i="4" s="1"/>
  <c r="G2829" i="4" s="1"/>
  <c r="V2835" i="4"/>
  <c r="J2836" i="4"/>
  <c r="AG2826" i="2"/>
  <c r="AE2826" i="2"/>
  <c r="AC2826" i="2"/>
  <c r="AI2826" i="2"/>
  <c r="V2826" i="2"/>
  <c r="AV2795" i="2"/>
  <c r="AW2795" i="2" s="1"/>
  <c r="AA2819" i="2"/>
  <c r="AH2819" i="2" s="1"/>
  <c r="AY2787" i="2" s="1"/>
  <c r="X2822" i="2"/>
  <c r="AB2821" i="2"/>
  <c r="Y2821" i="2"/>
  <c r="AD2821" i="2" s="1"/>
  <c r="Z2820" i="2"/>
  <c r="AF2820" i="2" s="1"/>
  <c r="S2831" i="4" l="1"/>
  <c r="F2831" i="4" s="1"/>
  <c r="AA2831" i="4"/>
  <c r="R2832" i="4"/>
  <c r="P2833" i="4"/>
  <c r="M2833" i="4"/>
  <c r="X2833" i="4"/>
  <c r="O2832" i="4"/>
  <c r="Y2832" i="4"/>
  <c r="L2835" i="4"/>
  <c r="N2834" i="4"/>
  <c r="W2834" i="4"/>
  <c r="K2834" i="4"/>
  <c r="AK2830" i="4"/>
  <c r="H2830" i="4" s="1"/>
  <c r="G2830" i="4" s="1"/>
  <c r="V2836" i="4"/>
  <c r="J2837" i="4"/>
  <c r="AG2827" i="2"/>
  <c r="AE2827" i="2"/>
  <c r="AC2827" i="2"/>
  <c r="AI2827" i="2"/>
  <c r="V2827" i="2"/>
  <c r="AV2796" i="2"/>
  <c r="AW2796" i="2" s="1"/>
  <c r="AB2822" i="2"/>
  <c r="X2823" i="2"/>
  <c r="Y2822" i="2"/>
  <c r="AD2822" i="2" s="1"/>
  <c r="AA2820" i="2"/>
  <c r="AH2820" i="2" s="1"/>
  <c r="AY2788" i="2" s="1"/>
  <c r="Z2821" i="2"/>
  <c r="AF2821" i="2" s="1"/>
  <c r="Q2832" i="4" l="1"/>
  <c r="T2832" i="4"/>
  <c r="Z2832" i="4"/>
  <c r="AE2831" i="4"/>
  <c r="AH2831" i="4"/>
  <c r="AI2831" i="4"/>
  <c r="AD2831" i="4"/>
  <c r="AG2831" i="4"/>
  <c r="AF2831" i="4"/>
  <c r="R2833" i="4"/>
  <c r="P2834" i="4"/>
  <c r="M2834" i="4"/>
  <c r="X2834" i="4"/>
  <c r="N2835" i="4"/>
  <c r="L2836" i="4"/>
  <c r="W2835" i="4"/>
  <c r="K2835" i="4"/>
  <c r="O2833" i="4"/>
  <c r="Y2833" i="4"/>
  <c r="V2837" i="4"/>
  <c r="J2838" i="4"/>
  <c r="AG2828" i="2"/>
  <c r="AE2828" i="2"/>
  <c r="AC2828" i="2"/>
  <c r="AI2828" i="2"/>
  <c r="V2828" i="2"/>
  <c r="AV2797" i="2"/>
  <c r="AW2797" i="2" s="1"/>
  <c r="Z2822" i="2"/>
  <c r="AF2822" i="2" s="1"/>
  <c r="AA2821" i="2"/>
  <c r="AH2821" i="2" s="1"/>
  <c r="AY2789" i="2" s="1"/>
  <c r="AB2823" i="2"/>
  <c r="X2824" i="2"/>
  <c r="Y2823" i="2"/>
  <c r="AD2823" i="2" s="1"/>
  <c r="Q2833" i="4" l="1"/>
  <c r="T2833" i="4"/>
  <c r="Z2833" i="4"/>
  <c r="S2832" i="4"/>
  <c r="F2832" i="4" s="1"/>
  <c r="AA2832" i="4"/>
  <c r="R2834" i="4"/>
  <c r="AK2831" i="4"/>
  <c r="H2831" i="4" s="1"/>
  <c r="G2831" i="4" s="1"/>
  <c r="I2832" i="4"/>
  <c r="P2835" i="4"/>
  <c r="M2835" i="4"/>
  <c r="X2835" i="4"/>
  <c r="L2837" i="4"/>
  <c r="N2836" i="4"/>
  <c r="W2836" i="4"/>
  <c r="K2836" i="4"/>
  <c r="O2834" i="4"/>
  <c r="Y2834" i="4"/>
  <c r="V2838" i="4"/>
  <c r="J2839" i="4"/>
  <c r="AG2829" i="2"/>
  <c r="AE2829" i="2"/>
  <c r="AC2829" i="2"/>
  <c r="AI2829" i="2"/>
  <c r="V2829" i="2"/>
  <c r="AV2798" i="2"/>
  <c r="AW2798" i="2" s="1"/>
  <c r="AB2824" i="2"/>
  <c r="X2825" i="2"/>
  <c r="Y2824" i="2"/>
  <c r="AD2824" i="2" s="1"/>
  <c r="Z2823" i="2"/>
  <c r="AF2823" i="2" s="1"/>
  <c r="AA2822" i="2"/>
  <c r="AH2822" i="2" s="1"/>
  <c r="AY2790" i="2" s="1"/>
  <c r="Q2834" i="4" l="1"/>
  <c r="T2834" i="4"/>
  <c r="I2834" i="4" s="1"/>
  <c r="Z2834" i="4"/>
  <c r="R2835" i="4"/>
  <c r="AD2832" i="4"/>
  <c r="AE2832" i="4"/>
  <c r="AF2832" i="4"/>
  <c r="AG2832" i="4"/>
  <c r="AH2832" i="4"/>
  <c r="AI2832" i="4"/>
  <c r="S2833" i="4"/>
  <c r="F2833" i="4" s="1"/>
  <c r="AA2833" i="4"/>
  <c r="I2833" i="4"/>
  <c r="L2838" i="4"/>
  <c r="N2837" i="4"/>
  <c r="W2837" i="4"/>
  <c r="K2837" i="4"/>
  <c r="M2836" i="4"/>
  <c r="P2836" i="4"/>
  <c r="R2836" i="4" s="1"/>
  <c r="X2836" i="4"/>
  <c r="O2835" i="4"/>
  <c r="Y2835" i="4"/>
  <c r="V2839" i="4"/>
  <c r="J2840" i="4"/>
  <c r="AG2830" i="2"/>
  <c r="AE2830" i="2"/>
  <c r="AC2830" i="2"/>
  <c r="AI2830" i="2"/>
  <c r="V2830" i="2"/>
  <c r="AV2799" i="2"/>
  <c r="AW2799" i="2" s="1"/>
  <c r="Z2824" i="2"/>
  <c r="AF2824" i="2" s="1"/>
  <c r="AA2823" i="2"/>
  <c r="AH2823" i="2" s="1"/>
  <c r="AY2791" i="2" s="1"/>
  <c r="X2826" i="2"/>
  <c r="AB2825" i="2"/>
  <c r="Y2825" i="2"/>
  <c r="AD2825" i="2" s="1"/>
  <c r="Q2836" i="4" l="1"/>
  <c r="Z2836" i="4"/>
  <c r="AK2832" i="4"/>
  <c r="H2832" i="4" s="1"/>
  <c r="G2832" i="4" s="1"/>
  <c r="S2834" i="4"/>
  <c r="F2834" i="4" s="1"/>
  <c r="AA2834" i="4"/>
  <c r="AD2833" i="4"/>
  <c r="AH2833" i="4"/>
  <c r="AI2833" i="4"/>
  <c r="AF2833" i="4"/>
  <c r="AE2833" i="4"/>
  <c r="AG2833" i="4"/>
  <c r="Q2835" i="4"/>
  <c r="T2835" i="4"/>
  <c r="Z2835" i="4"/>
  <c r="O2836" i="4"/>
  <c r="Y2836" i="4"/>
  <c r="P2837" i="4"/>
  <c r="R2837" i="4" s="1"/>
  <c r="M2837" i="4"/>
  <c r="X2837" i="4"/>
  <c r="L2839" i="4"/>
  <c r="N2838" i="4"/>
  <c r="W2838" i="4"/>
  <c r="K2838" i="4"/>
  <c r="V2840" i="4"/>
  <c r="J2841" i="4"/>
  <c r="AG2831" i="2"/>
  <c r="AE2831" i="2"/>
  <c r="AC2831" i="2"/>
  <c r="AI2831" i="2"/>
  <c r="V2831" i="2"/>
  <c r="AV2800" i="2"/>
  <c r="AW2800" i="2" s="1"/>
  <c r="Z2825" i="2"/>
  <c r="AF2825" i="2" s="1"/>
  <c r="X2827" i="2"/>
  <c r="AB2826" i="2"/>
  <c r="Y2826" i="2"/>
  <c r="AD2826" i="2" s="1"/>
  <c r="AA2824" i="2"/>
  <c r="AH2824" i="2" s="1"/>
  <c r="AY2792" i="2" s="1"/>
  <c r="Q2837" i="4" l="1"/>
  <c r="Z2837" i="4"/>
  <c r="S2835" i="4"/>
  <c r="F2835" i="4" s="1"/>
  <c r="AA2835" i="4"/>
  <c r="AH2835" i="4" s="1"/>
  <c r="AK2833" i="4"/>
  <c r="H2833" i="4" s="1"/>
  <c r="G2833" i="4" s="1"/>
  <c r="AD2834" i="4"/>
  <c r="AG2834" i="4"/>
  <c r="AH2834" i="4"/>
  <c r="AF2834" i="4"/>
  <c r="AE2834" i="4"/>
  <c r="AI2834" i="4"/>
  <c r="T2836" i="4"/>
  <c r="T2837" i="4" s="1"/>
  <c r="I2835" i="4"/>
  <c r="N2839" i="4"/>
  <c r="L2840" i="4"/>
  <c r="W2839" i="4"/>
  <c r="K2839" i="4"/>
  <c r="P2838" i="4"/>
  <c r="R2838" i="4" s="1"/>
  <c r="M2838" i="4"/>
  <c r="X2838" i="4"/>
  <c r="O2837" i="4"/>
  <c r="Y2837" i="4"/>
  <c r="V2841" i="4"/>
  <c r="J2842" i="4"/>
  <c r="AG2832" i="2"/>
  <c r="AE2832" i="2"/>
  <c r="AC2832" i="2"/>
  <c r="AI2832" i="2"/>
  <c r="V2832" i="2"/>
  <c r="AV2801" i="2"/>
  <c r="AW2801" i="2" s="1"/>
  <c r="AB2827" i="2"/>
  <c r="X2828" i="2"/>
  <c r="Y2827" i="2"/>
  <c r="AD2827" i="2" s="1"/>
  <c r="Z2826" i="2"/>
  <c r="AF2826" i="2" s="1"/>
  <c r="AA2825" i="2"/>
  <c r="AH2825" i="2" s="1"/>
  <c r="AY2793" i="2" s="1"/>
  <c r="S2837" i="4" l="1"/>
  <c r="AA2837" i="4"/>
  <c r="AE2837" i="4" s="1"/>
  <c r="I2837" i="4"/>
  <c r="F2837" i="4"/>
  <c r="AK2834" i="4"/>
  <c r="H2834" i="4" s="1"/>
  <c r="G2834" i="4" s="1"/>
  <c r="AE2835" i="4"/>
  <c r="AI2835" i="4"/>
  <c r="Q2838" i="4"/>
  <c r="T2838" i="4"/>
  <c r="AA2838" i="4" s="1"/>
  <c r="Z2838" i="4"/>
  <c r="S2836" i="4"/>
  <c r="F2836" i="4" s="1"/>
  <c r="AA2836" i="4"/>
  <c r="I2836" i="4"/>
  <c r="AF2835" i="4"/>
  <c r="AG2835" i="4"/>
  <c r="AD2835" i="4"/>
  <c r="AI2837" i="4"/>
  <c r="O2838" i="4"/>
  <c r="Y2838" i="4"/>
  <c r="L2841" i="4"/>
  <c r="N2840" i="4"/>
  <c r="W2840" i="4"/>
  <c r="K2840" i="4"/>
  <c r="P2839" i="4"/>
  <c r="R2839" i="4" s="1"/>
  <c r="M2839" i="4"/>
  <c r="X2839" i="4"/>
  <c r="V2842" i="4"/>
  <c r="J2843" i="4"/>
  <c r="AG2833" i="2"/>
  <c r="AE2833" i="2"/>
  <c r="AC2833" i="2"/>
  <c r="AI2833" i="2"/>
  <c r="V2833" i="2"/>
  <c r="AV2802" i="2"/>
  <c r="AW2802" i="2" s="1"/>
  <c r="Z2827" i="2"/>
  <c r="AF2827" i="2" s="1"/>
  <c r="X2829" i="2"/>
  <c r="AB2828" i="2"/>
  <c r="Y2828" i="2"/>
  <c r="AD2828" i="2" s="1"/>
  <c r="AA2826" i="2"/>
  <c r="AH2826" i="2" s="1"/>
  <c r="AY2794" i="2" s="1"/>
  <c r="AF2837" i="4" l="1"/>
  <c r="AG2837" i="4"/>
  <c r="AK2835" i="4"/>
  <c r="H2835" i="4" s="1"/>
  <c r="G2835" i="4" s="1"/>
  <c r="Q2839" i="4"/>
  <c r="T2839" i="4"/>
  <c r="I2839" i="4" s="1"/>
  <c r="Z2839" i="4"/>
  <c r="S2838" i="4"/>
  <c r="F2838" i="4" s="1"/>
  <c r="I2838" i="4"/>
  <c r="AH2837" i="4"/>
  <c r="AD2837" i="4"/>
  <c r="AD2836" i="4"/>
  <c r="AI2836" i="4"/>
  <c r="AG2836" i="4"/>
  <c r="AF2836" i="4"/>
  <c r="AH2836" i="4"/>
  <c r="AE2836" i="4"/>
  <c r="M2840" i="4"/>
  <c r="P2840" i="4"/>
  <c r="X2840" i="4"/>
  <c r="L2842" i="4"/>
  <c r="N2841" i="4"/>
  <c r="W2841" i="4"/>
  <c r="K2841" i="4"/>
  <c r="O2839" i="4"/>
  <c r="Y2839" i="4"/>
  <c r="V2843" i="4"/>
  <c r="J2844" i="4"/>
  <c r="AH2838" i="4"/>
  <c r="AD2838" i="4"/>
  <c r="AG2838" i="4"/>
  <c r="AI2838" i="4"/>
  <c r="AE2838" i="4"/>
  <c r="AF2838" i="4"/>
  <c r="AG2834" i="2"/>
  <c r="AE2834" i="2"/>
  <c r="AC2834" i="2"/>
  <c r="AI2834" i="2"/>
  <c r="V2834" i="2"/>
  <c r="AV2803" i="2"/>
  <c r="AW2803" i="2" s="1"/>
  <c r="X2830" i="2"/>
  <c r="AB2829" i="2"/>
  <c r="Y2829" i="2"/>
  <c r="AD2829" i="2" s="1"/>
  <c r="AA2827" i="2"/>
  <c r="AH2827" i="2" s="1"/>
  <c r="AY2795" i="2" s="1"/>
  <c r="Z2828" i="2"/>
  <c r="AF2828" i="2" s="1"/>
  <c r="AK2837" i="4" l="1"/>
  <c r="H2837" i="4" s="1"/>
  <c r="G2837" i="4" s="1"/>
  <c r="S2839" i="4"/>
  <c r="AA2839" i="4"/>
  <c r="AG2839" i="4" s="1"/>
  <c r="F2839" i="4"/>
  <c r="AK2836" i="4"/>
  <c r="H2836" i="4" s="1"/>
  <c r="G2836" i="4" s="1"/>
  <c r="R2840" i="4"/>
  <c r="L2843" i="4"/>
  <c r="N2842" i="4"/>
  <c r="W2842" i="4"/>
  <c r="K2842" i="4"/>
  <c r="O2840" i="4"/>
  <c r="Y2840" i="4"/>
  <c r="P2841" i="4"/>
  <c r="M2841" i="4"/>
  <c r="X2841" i="4"/>
  <c r="V2844" i="4"/>
  <c r="J2845" i="4"/>
  <c r="AK2838" i="4"/>
  <c r="H2838" i="4" s="1"/>
  <c r="G2838" i="4" s="1"/>
  <c r="AG2835" i="2"/>
  <c r="AE2835" i="2"/>
  <c r="AC2835" i="2"/>
  <c r="AI2835" i="2"/>
  <c r="V2835" i="2"/>
  <c r="AV2804" i="2"/>
  <c r="AW2804" i="2" s="1"/>
  <c r="Z2829" i="2"/>
  <c r="AF2829" i="2" s="1"/>
  <c r="AA2828" i="2"/>
  <c r="AH2828" i="2" s="1"/>
  <c r="AY2796" i="2" s="1"/>
  <c r="X2831" i="2"/>
  <c r="AB2830" i="2"/>
  <c r="Y2830" i="2"/>
  <c r="AD2830" i="2" s="1"/>
  <c r="AE2839" i="4" l="1"/>
  <c r="AD2839" i="4"/>
  <c r="R2841" i="4"/>
  <c r="Q2840" i="4"/>
  <c r="T2840" i="4"/>
  <c r="Z2840" i="4"/>
  <c r="AI2839" i="4"/>
  <c r="AH2839" i="4"/>
  <c r="AF2839" i="4"/>
  <c r="O2841" i="4"/>
  <c r="Y2841" i="4"/>
  <c r="P2842" i="4"/>
  <c r="R2842" i="4" s="1"/>
  <c r="M2842" i="4"/>
  <c r="X2842" i="4"/>
  <c r="N2843" i="4"/>
  <c r="L2844" i="4"/>
  <c r="W2843" i="4"/>
  <c r="K2843" i="4"/>
  <c r="V2845" i="4"/>
  <c r="J2846" i="4"/>
  <c r="AG2836" i="2"/>
  <c r="AE2836" i="2"/>
  <c r="AC2836" i="2"/>
  <c r="AI2836" i="2"/>
  <c r="V2836" i="2"/>
  <c r="AV2805" i="2"/>
  <c r="AW2805" i="2" s="1"/>
  <c r="Z2830" i="2"/>
  <c r="AF2830" i="2" s="1"/>
  <c r="X2832" i="2"/>
  <c r="AB2831" i="2"/>
  <c r="Y2831" i="2"/>
  <c r="AD2831" i="2" s="1"/>
  <c r="AA2829" i="2"/>
  <c r="AH2829" i="2" s="1"/>
  <c r="AY2797" i="2" s="1"/>
  <c r="AK2839" i="4" l="1"/>
  <c r="H2839" i="4" s="1"/>
  <c r="G2839" i="4" s="1"/>
  <c r="S2840" i="4"/>
  <c r="F2840" i="4" s="1"/>
  <c r="AA2840" i="4"/>
  <c r="AI2840" i="4" s="1"/>
  <c r="Q2842" i="4"/>
  <c r="Z2842" i="4"/>
  <c r="Q2841" i="4"/>
  <c r="T2841" i="4"/>
  <c r="Z2841" i="4"/>
  <c r="I2840" i="4"/>
  <c r="L2845" i="4"/>
  <c r="N2844" i="4"/>
  <c r="W2844" i="4"/>
  <c r="K2844" i="4"/>
  <c r="O2842" i="4"/>
  <c r="Y2842" i="4"/>
  <c r="P2843" i="4"/>
  <c r="M2843" i="4"/>
  <c r="X2843" i="4"/>
  <c r="V2846" i="4"/>
  <c r="J2847" i="4"/>
  <c r="AG2837" i="2"/>
  <c r="AE2837" i="2"/>
  <c r="AC2837" i="2"/>
  <c r="AI2837" i="2"/>
  <c r="V2837" i="2"/>
  <c r="AV2806" i="2"/>
  <c r="AW2806" i="2" s="1"/>
  <c r="AB2832" i="2"/>
  <c r="X2833" i="2"/>
  <c r="Y2832" i="2"/>
  <c r="AD2832" i="2" s="1"/>
  <c r="Z2831" i="2"/>
  <c r="AF2831" i="2" s="1"/>
  <c r="AA2830" i="2"/>
  <c r="AH2830" i="2" s="1"/>
  <c r="AY2798" i="2" s="1"/>
  <c r="R2843" i="4" l="1"/>
  <c r="AF2840" i="4"/>
  <c r="AG2840" i="4"/>
  <c r="AE2840" i="4"/>
  <c r="AH2840" i="4"/>
  <c r="S2841" i="4"/>
  <c r="F2841" i="4" s="1"/>
  <c r="AA2841" i="4"/>
  <c r="I2841" i="4"/>
  <c r="T2842" i="4"/>
  <c r="AD2840" i="4"/>
  <c r="O2843" i="4"/>
  <c r="Y2843" i="4"/>
  <c r="M2844" i="4"/>
  <c r="P2844" i="4"/>
  <c r="R2844" i="4" s="1"/>
  <c r="X2844" i="4"/>
  <c r="L2846" i="4"/>
  <c r="N2845" i="4"/>
  <c r="W2845" i="4"/>
  <c r="K2845" i="4"/>
  <c r="V2847" i="4"/>
  <c r="J2848" i="4"/>
  <c r="AG2838" i="2"/>
  <c r="AE2838" i="2"/>
  <c r="AC2838" i="2"/>
  <c r="AI2838" i="2"/>
  <c r="V2838" i="2"/>
  <c r="AV2807" i="2"/>
  <c r="AW2807" i="2" s="1"/>
  <c r="Z2832" i="2"/>
  <c r="AF2832" i="2" s="1"/>
  <c r="AA2831" i="2"/>
  <c r="AH2831" i="2" s="1"/>
  <c r="AY2799" i="2" s="1"/>
  <c r="AB2833" i="2"/>
  <c r="X2834" i="2"/>
  <c r="Y2833" i="2"/>
  <c r="AD2833" i="2" s="1"/>
  <c r="AK2840" i="4" l="1"/>
  <c r="H2840" i="4" s="1"/>
  <c r="G2840" i="4" s="1"/>
  <c r="Q2844" i="4"/>
  <c r="Z2844" i="4"/>
  <c r="AH2841" i="4"/>
  <c r="AD2841" i="4"/>
  <c r="AG2841" i="4"/>
  <c r="AE2841" i="4"/>
  <c r="AI2841" i="4"/>
  <c r="AF2841" i="4"/>
  <c r="Q2843" i="4"/>
  <c r="T2843" i="4"/>
  <c r="T2844" i="4" s="1"/>
  <c r="Z2843" i="4"/>
  <c r="S2842" i="4"/>
  <c r="F2842" i="4" s="1"/>
  <c r="AA2842" i="4"/>
  <c r="I2842" i="4"/>
  <c r="P2845" i="4"/>
  <c r="R2845" i="4" s="1"/>
  <c r="M2845" i="4"/>
  <c r="X2845" i="4"/>
  <c r="L2847" i="4"/>
  <c r="N2846" i="4"/>
  <c r="K2846" i="4"/>
  <c r="W2846" i="4"/>
  <c r="O2844" i="4"/>
  <c r="Y2844" i="4"/>
  <c r="V2848" i="4"/>
  <c r="J2849" i="4"/>
  <c r="AG2839" i="2"/>
  <c r="AE2839" i="2"/>
  <c r="AC2839" i="2"/>
  <c r="AI2839" i="2"/>
  <c r="V2839" i="2"/>
  <c r="AV2808" i="2"/>
  <c r="AW2808" i="2" s="1"/>
  <c r="Z2833" i="2"/>
  <c r="AF2833" i="2" s="1"/>
  <c r="X2835" i="2"/>
  <c r="AB2834" i="2"/>
  <c r="Y2834" i="2"/>
  <c r="AD2834" i="2" s="1"/>
  <c r="AA2832" i="2"/>
  <c r="AH2832" i="2" s="1"/>
  <c r="AY2800" i="2" s="1"/>
  <c r="I2843" i="4" l="1"/>
  <c r="S2844" i="4"/>
  <c r="F2844" i="4" s="1"/>
  <c r="I2844" i="4"/>
  <c r="AA2844" i="4"/>
  <c r="AE2844" i="4" s="1"/>
  <c r="Q2845" i="4"/>
  <c r="T2845" i="4"/>
  <c r="I2845" i="4" s="1"/>
  <c r="Z2845" i="4"/>
  <c r="AK2841" i="4"/>
  <c r="H2841" i="4" s="1"/>
  <c r="G2841" i="4" s="1"/>
  <c r="AI2842" i="4"/>
  <c r="AE2842" i="4"/>
  <c r="AD2842" i="4"/>
  <c r="AH2842" i="4"/>
  <c r="AF2842" i="4"/>
  <c r="AG2842" i="4"/>
  <c r="S2843" i="4"/>
  <c r="F2843" i="4" s="1"/>
  <c r="AA2843" i="4"/>
  <c r="AD2843" i="4" s="1"/>
  <c r="N2847" i="4"/>
  <c r="L2848" i="4"/>
  <c r="W2847" i="4"/>
  <c r="K2847" i="4"/>
  <c r="P2846" i="4"/>
  <c r="M2846" i="4"/>
  <c r="X2846" i="4"/>
  <c r="O2845" i="4"/>
  <c r="Y2845" i="4"/>
  <c r="V2849" i="4"/>
  <c r="J2850" i="4"/>
  <c r="AG2840" i="2"/>
  <c r="AE2840" i="2"/>
  <c r="AC2840" i="2"/>
  <c r="AI2840" i="2"/>
  <c r="V2840" i="2"/>
  <c r="AV2809" i="2"/>
  <c r="AW2809" i="2" s="1"/>
  <c r="X2836" i="2"/>
  <c r="AB2835" i="2"/>
  <c r="Y2835" i="2"/>
  <c r="AD2835" i="2" s="1"/>
  <c r="AA2833" i="2"/>
  <c r="AH2833" i="2" s="1"/>
  <c r="AY2801" i="2" s="1"/>
  <c r="Z2834" i="2"/>
  <c r="AF2834" i="2" s="1"/>
  <c r="AG2843" i="4" l="1"/>
  <c r="AI2844" i="4"/>
  <c r="AH2844" i="4"/>
  <c r="AG2844" i="4"/>
  <c r="AD2844" i="4"/>
  <c r="AF2844" i="4"/>
  <c r="AK2842" i="4"/>
  <c r="H2842" i="4" s="1"/>
  <c r="G2842" i="4" s="1"/>
  <c r="AH2843" i="4"/>
  <c r="AE2843" i="4"/>
  <c r="AF2843" i="4"/>
  <c r="AI2843" i="4"/>
  <c r="S2845" i="4"/>
  <c r="F2845" i="4" s="1"/>
  <c r="AA2845" i="4"/>
  <c r="AI2845" i="4" s="1"/>
  <c r="R2846" i="4"/>
  <c r="O2846" i="4"/>
  <c r="Y2846" i="4"/>
  <c r="L2849" i="4"/>
  <c r="N2848" i="4"/>
  <c r="W2848" i="4"/>
  <c r="K2848" i="4"/>
  <c r="P2847" i="4"/>
  <c r="M2847" i="4"/>
  <c r="X2847" i="4"/>
  <c r="V2850" i="4"/>
  <c r="J2851" i="4"/>
  <c r="AG2841" i="2"/>
  <c r="AE2841" i="2"/>
  <c r="AC2841" i="2"/>
  <c r="AI2841" i="2"/>
  <c r="V2841" i="2"/>
  <c r="AV2810" i="2"/>
  <c r="AW2810" i="2" s="1"/>
  <c r="Z2835" i="2"/>
  <c r="AF2835" i="2" s="1"/>
  <c r="AA2834" i="2"/>
  <c r="AH2834" i="2" s="1"/>
  <c r="AY2802" i="2" s="1"/>
  <c r="AB2836" i="2"/>
  <c r="X2837" i="2"/>
  <c r="Y2836" i="2"/>
  <c r="AD2836" i="2" s="1"/>
  <c r="AK2844" i="4" l="1"/>
  <c r="H2844" i="4" s="1"/>
  <c r="G2844" i="4" s="1"/>
  <c r="R2847" i="4"/>
  <c r="AF2845" i="4"/>
  <c r="AE2845" i="4"/>
  <c r="AG2845" i="4"/>
  <c r="AH2845" i="4"/>
  <c r="AD2845" i="4"/>
  <c r="Q2846" i="4"/>
  <c r="T2846" i="4"/>
  <c r="I2846" i="4" s="1"/>
  <c r="Z2846" i="4"/>
  <c r="AK2843" i="4"/>
  <c r="H2843" i="4" s="1"/>
  <c r="G2843" i="4" s="1"/>
  <c r="Q2847" i="4"/>
  <c r="Z2847" i="4"/>
  <c r="M2848" i="4"/>
  <c r="P2848" i="4"/>
  <c r="R2848" i="4" s="1"/>
  <c r="X2848" i="4"/>
  <c r="O2847" i="4"/>
  <c r="Y2847" i="4"/>
  <c r="L2850" i="4"/>
  <c r="N2849" i="4"/>
  <c r="W2849" i="4"/>
  <c r="K2849" i="4"/>
  <c r="V2851" i="4"/>
  <c r="J2852" i="4"/>
  <c r="AG2842" i="2"/>
  <c r="AE2842" i="2"/>
  <c r="AC2842" i="2"/>
  <c r="AI2842" i="2"/>
  <c r="V2842" i="2"/>
  <c r="AV2811" i="2"/>
  <c r="AW2811" i="2" s="1"/>
  <c r="AA2835" i="2"/>
  <c r="AH2835" i="2" s="1"/>
  <c r="AY2803" i="2" s="1"/>
  <c r="Z2836" i="2"/>
  <c r="AF2836" i="2" s="1"/>
  <c r="AB2837" i="2"/>
  <c r="X2838" i="2"/>
  <c r="Y2837" i="2"/>
  <c r="AD2837" i="2" s="1"/>
  <c r="T2847" i="4" l="1"/>
  <c r="I2847" i="4" s="1"/>
  <c r="AK2845" i="4"/>
  <c r="H2845" i="4" s="1"/>
  <c r="G2845" i="4" s="1"/>
  <c r="Q2848" i="4"/>
  <c r="T2848" i="4"/>
  <c r="AA2848" i="4" s="1"/>
  <c r="Z2848" i="4"/>
  <c r="S2847" i="4"/>
  <c r="F2847" i="4" s="1"/>
  <c r="S2846" i="4"/>
  <c r="F2846" i="4" s="1"/>
  <c r="AA2846" i="4"/>
  <c r="P2849" i="4"/>
  <c r="R2849" i="4" s="1"/>
  <c r="M2849" i="4"/>
  <c r="X2849" i="4"/>
  <c r="L2851" i="4"/>
  <c r="N2850" i="4"/>
  <c r="K2850" i="4"/>
  <c r="W2850" i="4"/>
  <c r="O2848" i="4"/>
  <c r="Y2848" i="4"/>
  <c r="V2852" i="4"/>
  <c r="J2853" i="4"/>
  <c r="AG2843" i="2"/>
  <c r="AE2843" i="2"/>
  <c r="AC2843" i="2"/>
  <c r="AI2843" i="2"/>
  <c r="V2843" i="2"/>
  <c r="AV2812" i="2"/>
  <c r="AW2812" i="2" s="1"/>
  <c r="AA2836" i="2"/>
  <c r="AH2836" i="2" s="1"/>
  <c r="AY2804" i="2" s="1"/>
  <c r="Z2837" i="2"/>
  <c r="AF2837" i="2" s="1"/>
  <c r="AB2838" i="2"/>
  <c r="X2839" i="2"/>
  <c r="Y2838" i="2"/>
  <c r="AD2838" i="2" s="1"/>
  <c r="AA2847" i="4" l="1"/>
  <c r="AI2847" i="4" s="1"/>
  <c r="Q2849" i="4"/>
  <c r="T2849" i="4"/>
  <c r="I2849" i="4" s="1"/>
  <c r="Z2849" i="4"/>
  <c r="AD2847" i="4"/>
  <c r="S2848" i="4"/>
  <c r="I2848" i="4"/>
  <c r="F2848" i="4"/>
  <c r="AD2846" i="4"/>
  <c r="AE2846" i="4"/>
  <c r="AH2846" i="4"/>
  <c r="AI2846" i="4"/>
  <c r="AG2846" i="4"/>
  <c r="AF2846" i="4"/>
  <c r="N2851" i="4"/>
  <c r="L2852" i="4"/>
  <c r="K2851" i="4"/>
  <c r="W2851" i="4"/>
  <c r="P2850" i="4"/>
  <c r="R2850" i="4" s="1"/>
  <c r="M2850" i="4"/>
  <c r="X2850" i="4"/>
  <c r="O2849" i="4"/>
  <c r="Y2849" i="4"/>
  <c r="V2853" i="4"/>
  <c r="J2854" i="4"/>
  <c r="AH2848" i="4"/>
  <c r="AG2848" i="4"/>
  <c r="AE2848" i="4"/>
  <c r="AD2848" i="4"/>
  <c r="AI2848" i="4"/>
  <c r="AF2848" i="4"/>
  <c r="AG2844" i="2"/>
  <c r="AE2844" i="2"/>
  <c r="AC2844" i="2"/>
  <c r="AI2844" i="2"/>
  <c r="V2844" i="2"/>
  <c r="AV2813" i="2"/>
  <c r="AW2813" i="2" s="1"/>
  <c r="AA2837" i="2"/>
  <c r="AH2837" i="2" s="1"/>
  <c r="AY2805" i="2" s="1"/>
  <c r="Z2838" i="2"/>
  <c r="AF2838" i="2" s="1"/>
  <c r="AB2839" i="2"/>
  <c r="X2840" i="2"/>
  <c r="Y2839" i="2"/>
  <c r="AD2839" i="2" s="1"/>
  <c r="AE2847" i="4" l="1"/>
  <c r="AH2847" i="4"/>
  <c r="AG2847" i="4"/>
  <c r="AF2847" i="4"/>
  <c r="AK2847" i="4" s="1"/>
  <c r="H2847" i="4" s="1"/>
  <c r="G2847" i="4" s="1"/>
  <c r="AK2846" i="4"/>
  <c r="H2846" i="4" s="1"/>
  <c r="G2846" i="4" s="1"/>
  <c r="Q2850" i="4"/>
  <c r="T2850" i="4"/>
  <c r="S2850" i="4" s="1"/>
  <c r="Z2850" i="4"/>
  <c r="S2849" i="4"/>
  <c r="F2849" i="4" s="1"/>
  <c r="AA2849" i="4"/>
  <c r="O2850" i="4"/>
  <c r="F2850" i="4" s="1"/>
  <c r="Y2850" i="4"/>
  <c r="L2853" i="4"/>
  <c r="N2852" i="4"/>
  <c r="W2852" i="4"/>
  <c r="K2852" i="4"/>
  <c r="P2851" i="4"/>
  <c r="M2851" i="4"/>
  <c r="X2851" i="4"/>
  <c r="AK2848" i="4"/>
  <c r="H2848" i="4" s="1"/>
  <c r="G2848" i="4" s="1"/>
  <c r="V2854" i="4"/>
  <c r="J2855" i="4"/>
  <c r="AG2845" i="2"/>
  <c r="AE2845" i="2"/>
  <c r="AC2845" i="2"/>
  <c r="AI2845" i="2"/>
  <c r="V2845" i="2"/>
  <c r="AV2814" i="2"/>
  <c r="AW2814" i="2" s="1"/>
  <c r="AA2838" i="2"/>
  <c r="AH2838" i="2" s="1"/>
  <c r="AY2806" i="2" s="1"/>
  <c r="Z2839" i="2"/>
  <c r="AF2839" i="2" s="1"/>
  <c r="X2841" i="2"/>
  <c r="AB2840" i="2"/>
  <c r="Y2840" i="2"/>
  <c r="AD2840" i="2" s="1"/>
  <c r="I2850" i="4" l="1"/>
  <c r="AA2850" i="4"/>
  <c r="AF2850" i="4" s="1"/>
  <c r="R2851" i="4"/>
  <c r="AD2849" i="4"/>
  <c r="AF2849" i="4"/>
  <c r="AE2849" i="4"/>
  <c r="AG2849" i="4"/>
  <c r="AH2849" i="4"/>
  <c r="AI2849" i="4"/>
  <c r="M2852" i="4"/>
  <c r="P2852" i="4"/>
  <c r="X2852" i="4"/>
  <c r="O2851" i="4"/>
  <c r="Y2851" i="4"/>
  <c r="L2854" i="4"/>
  <c r="N2853" i="4"/>
  <c r="W2853" i="4"/>
  <c r="K2853" i="4"/>
  <c r="V2855" i="4"/>
  <c r="J2856" i="4"/>
  <c r="AG2846" i="2"/>
  <c r="AE2846" i="2"/>
  <c r="AC2846" i="2"/>
  <c r="AI2846" i="2"/>
  <c r="V2846" i="2"/>
  <c r="AV2815" i="2"/>
  <c r="AW2815" i="2" s="1"/>
  <c r="Z2840" i="2"/>
  <c r="AF2840" i="2" s="1"/>
  <c r="AA2839" i="2"/>
  <c r="AH2839" i="2" s="1"/>
  <c r="AY2807" i="2" s="1"/>
  <c r="AB2841" i="2"/>
  <c r="X2842" i="2"/>
  <c r="Y2841" i="2"/>
  <c r="AD2841" i="2" s="1"/>
  <c r="AD2850" i="4" l="1"/>
  <c r="AI2850" i="4"/>
  <c r="R2852" i="4"/>
  <c r="Z2852" i="4" s="1"/>
  <c r="AG2850" i="4"/>
  <c r="AH2850" i="4"/>
  <c r="AE2850" i="4"/>
  <c r="Q2852" i="4"/>
  <c r="AK2849" i="4"/>
  <c r="H2849" i="4" s="1"/>
  <c r="G2849" i="4" s="1"/>
  <c r="Q2851" i="4"/>
  <c r="T2851" i="4"/>
  <c r="Z2851" i="4"/>
  <c r="P2853" i="4"/>
  <c r="R2853" i="4" s="1"/>
  <c r="M2853" i="4"/>
  <c r="X2853" i="4"/>
  <c r="L2855" i="4"/>
  <c r="N2854" i="4"/>
  <c r="W2854" i="4"/>
  <c r="K2854" i="4"/>
  <c r="O2852" i="4"/>
  <c r="Y2852" i="4"/>
  <c r="V2856" i="4"/>
  <c r="J2857" i="4"/>
  <c r="AG2847" i="2"/>
  <c r="AE2847" i="2"/>
  <c r="AC2847" i="2"/>
  <c r="AI2847" i="2"/>
  <c r="V2847" i="2"/>
  <c r="AV2816" i="2"/>
  <c r="AW2816" i="2" s="1"/>
  <c r="Z2841" i="2"/>
  <c r="AF2841" i="2" s="1"/>
  <c r="AB2842" i="2"/>
  <c r="X2843" i="2"/>
  <c r="Y2842" i="2"/>
  <c r="AD2842" i="2" s="1"/>
  <c r="AA2840" i="2"/>
  <c r="AH2840" i="2" s="1"/>
  <c r="AY2808" i="2" s="1"/>
  <c r="AK2850" i="4" l="1"/>
  <c r="H2850" i="4" s="1"/>
  <c r="G2850" i="4" s="1"/>
  <c r="S2851" i="4"/>
  <c r="F2851" i="4" s="1"/>
  <c r="AA2851" i="4"/>
  <c r="AI2851" i="4" s="1"/>
  <c r="AH2851" i="4"/>
  <c r="I2851" i="4"/>
  <c r="Q2853" i="4"/>
  <c r="Z2853" i="4"/>
  <c r="AF2851" i="4"/>
  <c r="T2852" i="4"/>
  <c r="N2855" i="4"/>
  <c r="L2856" i="4"/>
  <c r="W2855" i="4"/>
  <c r="K2855" i="4"/>
  <c r="P2854" i="4"/>
  <c r="R2854" i="4" s="1"/>
  <c r="M2854" i="4"/>
  <c r="X2854" i="4"/>
  <c r="O2853" i="4"/>
  <c r="Y2853" i="4"/>
  <c r="V2857" i="4"/>
  <c r="J2858" i="4"/>
  <c r="AG2848" i="2"/>
  <c r="AE2848" i="2"/>
  <c r="AC2848" i="2"/>
  <c r="AI2848" i="2"/>
  <c r="V2848" i="2"/>
  <c r="AV2817" i="2"/>
  <c r="AW2817" i="2" s="1"/>
  <c r="AA2841" i="2"/>
  <c r="AH2841" i="2" s="1"/>
  <c r="AY2809" i="2" s="1"/>
  <c r="AB2843" i="2"/>
  <c r="X2844" i="2"/>
  <c r="Y2843" i="2"/>
  <c r="AD2843" i="2" s="1"/>
  <c r="Z2842" i="2"/>
  <c r="AF2842" i="2" s="1"/>
  <c r="AG2851" i="4" l="1"/>
  <c r="AE2851" i="4"/>
  <c r="AD2851" i="4"/>
  <c r="S2852" i="4"/>
  <c r="F2852" i="4" s="1"/>
  <c r="AA2852" i="4"/>
  <c r="I2852" i="4"/>
  <c r="T2853" i="4"/>
  <c r="T2854" i="4" s="1"/>
  <c r="Q2854" i="4"/>
  <c r="Z2854" i="4"/>
  <c r="L2857" i="4"/>
  <c r="N2856" i="4"/>
  <c r="W2856" i="4"/>
  <c r="K2856" i="4"/>
  <c r="O2854" i="4"/>
  <c r="Y2854" i="4"/>
  <c r="P2855" i="4"/>
  <c r="R2855" i="4" s="1"/>
  <c r="M2855" i="4"/>
  <c r="X2855" i="4"/>
  <c r="V2858" i="4"/>
  <c r="J2859" i="4"/>
  <c r="AG2849" i="2"/>
  <c r="AE2849" i="2"/>
  <c r="AC2849" i="2"/>
  <c r="AI2849" i="2"/>
  <c r="V2849" i="2"/>
  <c r="AV2818" i="2"/>
  <c r="AW2818" i="2" s="1"/>
  <c r="AA2842" i="2"/>
  <c r="AH2842" i="2" s="1"/>
  <c r="AY2810" i="2" s="1"/>
  <c r="AB2844" i="2"/>
  <c r="X2845" i="2"/>
  <c r="Y2844" i="2"/>
  <c r="AD2844" i="2" s="1"/>
  <c r="Z2843" i="2"/>
  <c r="AF2843" i="2" s="1"/>
  <c r="AK2851" i="4" l="1"/>
  <c r="H2851" i="4" s="1"/>
  <c r="G2851" i="4" s="1"/>
  <c r="S2854" i="4"/>
  <c r="F2854" i="4" s="1"/>
  <c r="I2854" i="4"/>
  <c r="AA2854" i="4"/>
  <c r="AD2854" i="4" s="1"/>
  <c r="AG2852" i="4"/>
  <c r="AI2852" i="4"/>
  <c r="AE2852" i="4"/>
  <c r="AD2852" i="4"/>
  <c r="AF2852" i="4"/>
  <c r="AH2852" i="4"/>
  <c r="Q2855" i="4"/>
  <c r="T2855" i="4"/>
  <c r="I2855" i="4" s="1"/>
  <c r="Z2855" i="4"/>
  <c r="S2853" i="4"/>
  <c r="F2853" i="4" s="1"/>
  <c r="I2853" i="4"/>
  <c r="AA2853" i="4"/>
  <c r="O2855" i="4"/>
  <c r="Y2855" i="4"/>
  <c r="M2856" i="4"/>
  <c r="P2856" i="4"/>
  <c r="X2856" i="4"/>
  <c r="L2858" i="4"/>
  <c r="N2857" i="4"/>
  <c r="W2857" i="4"/>
  <c r="K2857" i="4"/>
  <c r="V2859" i="4"/>
  <c r="J2860" i="4"/>
  <c r="AG2850" i="2"/>
  <c r="AE2850" i="2"/>
  <c r="AC2850" i="2"/>
  <c r="AI2850" i="2"/>
  <c r="V2850" i="2"/>
  <c r="AV2819" i="2"/>
  <c r="AW2819" i="2" s="1"/>
  <c r="AB2845" i="2"/>
  <c r="X2846" i="2"/>
  <c r="Y2845" i="2"/>
  <c r="AD2845" i="2" s="1"/>
  <c r="AA2843" i="2"/>
  <c r="AH2843" i="2" s="1"/>
  <c r="AY2811" i="2" s="1"/>
  <c r="Z2844" i="2"/>
  <c r="AF2844" i="2" s="1"/>
  <c r="AF2854" i="4" l="1"/>
  <c r="AI2854" i="4"/>
  <c r="AE2854" i="4"/>
  <c r="AH2854" i="4"/>
  <c r="AG2854" i="4"/>
  <c r="R2856" i="4"/>
  <c r="AF2853" i="4"/>
  <c r="AH2853" i="4"/>
  <c r="AG2853" i="4"/>
  <c r="AI2853" i="4"/>
  <c r="AD2853" i="4"/>
  <c r="AE2853" i="4"/>
  <c r="S2855" i="4"/>
  <c r="F2855" i="4" s="1"/>
  <c r="AA2855" i="4"/>
  <c r="AH2855" i="4" s="1"/>
  <c r="AK2852" i="4"/>
  <c r="H2852" i="4" s="1"/>
  <c r="G2852" i="4" s="1"/>
  <c r="P2857" i="4"/>
  <c r="M2857" i="4"/>
  <c r="X2857" i="4"/>
  <c r="L2859" i="4"/>
  <c r="N2858" i="4"/>
  <c r="W2858" i="4"/>
  <c r="K2858" i="4"/>
  <c r="O2856" i="4"/>
  <c r="Y2856" i="4"/>
  <c r="V2860" i="4"/>
  <c r="J2861" i="4"/>
  <c r="AG2851" i="2"/>
  <c r="AE2851" i="2"/>
  <c r="AC2851" i="2"/>
  <c r="AI2851" i="2"/>
  <c r="V2851" i="2"/>
  <c r="AV2820" i="2"/>
  <c r="AW2820" i="2" s="1"/>
  <c r="Z2845" i="2"/>
  <c r="AF2845" i="2" s="1"/>
  <c r="AA2844" i="2"/>
  <c r="AH2844" i="2" s="1"/>
  <c r="AY2812" i="2" s="1"/>
  <c r="AB2846" i="2"/>
  <c r="X2847" i="2"/>
  <c r="Y2846" i="2"/>
  <c r="AD2846" i="2" s="1"/>
  <c r="AK2854" i="4" l="1"/>
  <c r="H2854" i="4" s="1"/>
  <c r="G2854" i="4" s="1"/>
  <c r="R2857" i="4"/>
  <c r="Z2857" i="4" s="1"/>
  <c r="AF2855" i="4"/>
  <c r="AE2855" i="4"/>
  <c r="AK2853" i="4"/>
  <c r="H2853" i="4" s="1"/>
  <c r="G2853" i="4" s="1"/>
  <c r="Q2857" i="4"/>
  <c r="AD2855" i="4"/>
  <c r="AG2855" i="4"/>
  <c r="AI2855" i="4"/>
  <c r="Q2856" i="4"/>
  <c r="T2856" i="4"/>
  <c r="T2857" i="4" s="1"/>
  <c r="Z2856" i="4"/>
  <c r="N2859" i="4"/>
  <c r="L2860" i="4"/>
  <c r="W2859" i="4"/>
  <c r="K2859" i="4"/>
  <c r="P2858" i="4"/>
  <c r="R2858" i="4" s="1"/>
  <c r="M2858" i="4"/>
  <c r="X2858" i="4"/>
  <c r="O2857" i="4"/>
  <c r="Y2857" i="4"/>
  <c r="V2861" i="4"/>
  <c r="J2862" i="4"/>
  <c r="AG2852" i="2"/>
  <c r="AE2852" i="2"/>
  <c r="AC2852" i="2"/>
  <c r="AI2852" i="2"/>
  <c r="V2852" i="2"/>
  <c r="AV2821" i="2"/>
  <c r="AW2821" i="2" s="1"/>
  <c r="Z2846" i="2"/>
  <c r="AF2846" i="2" s="1"/>
  <c r="AB2847" i="2"/>
  <c r="X2848" i="2"/>
  <c r="Y2847" i="2"/>
  <c r="AD2847" i="2" s="1"/>
  <c r="AA2845" i="2"/>
  <c r="AH2845" i="2" s="1"/>
  <c r="AY2813" i="2" s="1"/>
  <c r="I2856" i="4" l="1"/>
  <c r="S2857" i="4"/>
  <c r="F2857" i="4" s="1"/>
  <c r="AA2857" i="4"/>
  <c r="AG2857" i="4" s="1"/>
  <c r="I2857" i="4"/>
  <c r="Q2858" i="4"/>
  <c r="T2858" i="4"/>
  <c r="Z2858" i="4"/>
  <c r="AF2857" i="4"/>
  <c r="S2856" i="4"/>
  <c r="F2856" i="4" s="1"/>
  <c r="AA2856" i="4"/>
  <c r="AK2855" i="4"/>
  <c r="H2855" i="4" s="1"/>
  <c r="G2855" i="4" s="1"/>
  <c r="AH2857" i="4"/>
  <c r="O2858" i="4"/>
  <c r="Y2858" i="4"/>
  <c r="L2861" i="4"/>
  <c r="N2860" i="4"/>
  <c r="W2860" i="4"/>
  <c r="K2860" i="4"/>
  <c r="P2859" i="4"/>
  <c r="R2859" i="4" s="1"/>
  <c r="M2859" i="4"/>
  <c r="X2859" i="4"/>
  <c r="I2858" i="4"/>
  <c r="V2862" i="4"/>
  <c r="J2863" i="4"/>
  <c r="AG2853" i="2"/>
  <c r="AE2853" i="2"/>
  <c r="AC2853" i="2"/>
  <c r="AI2853" i="2"/>
  <c r="V2853" i="2"/>
  <c r="AV2822" i="2"/>
  <c r="AW2822" i="2" s="1"/>
  <c r="X2849" i="2"/>
  <c r="AB2848" i="2"/>
  <c r="Y2848" i="2"/>
  <c r="AD2848" i="2" s="1"/>
  <c r="Z2847" i="2"/>
  <c r="AF2847" i="2" s="1"/>
  <c r="AA2846" i="2"/>
  <c r="AH2846" i="2" s="1"/>
  <c r="AY2814" i="2" s="1"/>
  <c r="AE2857" i="4" l="1"/>
  <c r="AI2857" i="4"/>
  <c r="AD2857" i="4"/>
  <c r="Q2859" i="4"/>
  <c r="T2859" i="4"/>
  <c r="S2859" i="4" s="1"/>
  <c r="Z2859" i="4"/>
  <c r="AD2856" i="4"/>
  <c r="AE2856" i="4"/>
  <c r="AH2856" i="4"/>
  <c r="AF2856" i="4"/>
  <c r="AI2856" i="4"/>
  <c r="AG2856" i="4"/>
  <c r="S2858" i="4"/>
  <c r="F2858" i="4" s="1"/>
  <c r="AA2858" i="4"/>
  <c r="O2859" i="4"/>
  <c r="Y2859" i="4"/>
  <c r="L2862" i="4"/>
  <c r="N2861" i="4"/>
  <c r="W2861" i="4"/>
  <c r="K2861" i="4"/>
  <c r="I2859" i="4"/>
  <c r="M2860" i="4"/>
  <c r="P2860" i="4"/>
  <c r="X2860" i="4"/>
  <c r="V2863" i="4"/>
  <c r="J2864" i="4"/>
  <c r="AG2854" i="2"/>
  <c r="AE2854" i="2"/>
  <c r="AC2854" i="2"/>
  <c r="AI2854" i="2"/>
  <c r="V2854" i="2"/>
  <c r="AV2823" i="2"/>
  <c r="AW2823" i="2" s="1"/>
  <c r="Z2848" i="2"/>
  <c r="AF2848" i="2" s="1"/>
  <c r="AA2847" i="2"/>
  <c r="AH2847" i="2" s="1"/>
  <c r="AY2815" i="2" s="1"/>
  <c r="X2850" i="2"/>
  <c r="AB2849" i="2"/>
  <c r="Y2849" i="2"/>
  <c r="AD2849" i="2" s="1"/>
  <c r="AA2859" i="4" l="1"/>
  <c r="AK2857" i="4"/>
  <c r="H2857" i="4" s="1"/>
  <c r="G2857" i="4" s="1"/>
  <c r="F2859" i="4"/>
  <c r="R2860" i="4"/>
  <c r="AF2858" i="4"/>
  <c r="AG2858" i="4"/>
  <c r="AI2858" i="4"/>
  <c r="AD2858" i="4"/>
  <c r="AE2858" i="4"/>
  <c r="AH2858" i="4"/>
  <c r="AK2856" i="4"/>
  <c r="H2856" i="4" s="1"/>
  <c r="G2856" i="4" s="1"/>
  <c r="P2861" i="4"/>
  <c r="R2861" i="4" s="1"/>
  <c r="M2861" i="4"/>
  <c r="X2861" i="4"/>
  <c r="L2863" i="4"/>
  <c r="N2862" i="4"/>
  <c r="W2862" i="4"/>
  <c r="K2862" i="4"/>
  <c r="O2860" i="4"/>
  <c r="Y2860" i="4"/>
  <c r="AG2859" i="4"/>
  <c r="AD2859" i="4"/>
  <c r="AF2859" i="4"/>
  <c r="AE2859" i="4"/>
  <c r="AH2859" i="4"/>
  <c r="AI2859" i="4"/>
  <c r="V2864" i="4"/>
  <c r="J2865" i="4"/>
  <c r="AG2855" i="2"/>
  <c r="AE2855" i="2"/>
  <c r="AC2855" i="2"/>
  <c r="AI2855" i="2"/>
  <c r="V2855" i="2"/>
  <c r="AV2824" i="2"/>
  <c r="AW2824" i="2" s="1"/>
  <c r="AA2848" i="2"/>
  <c r="AH2848" i="2" s="1"/>
  <c r="AY2816" i="2" s="1"/>
  <c r="Z2849" i="2"/>
  <c r="AF2849" i="2" s="1"/>
  <c r="AB2850" i="2"/>
  <c r="X2851" i="2"/>
  <c r="Y2850" i="2"/>
  <c r="AD2850" i="2" s="1"/>
  <c r="Q2861" i="4" l="1"/>
  <c r="Z2861" i="4"/>
  <c r="AK2858" i="4"/>
  <c r="H2858" i="4" s="1"/>
  <c r="G2858" i="4" s="1"/>
  <c r="Q2860" i="4"/>
  <c r="T2860" i="4"/>
  <c r="I2860" i="4" s="1"/>
  <c r="Z2860" i="4"/>
  <c r="N2863" i="4"/>
  <c r="L2864" i="4"/>
  <c r="W2863" i="4"/>
  <c r="K2863" i="4"/>
  <c r="P2862" i="4"/>
  <c r="R2862" i="4" s="1"/>
  <c r="M2862" i="4"/>
  <c r="X2862" i="4"/>
  <c r="O2861" i="4"/>
  <c r="Y2861" i="4"/>
  <c r="V2865" i="4"/>
  <c r="J2866" i="4"/>
  <c r="AK2859" i="4"/>
  <c r="H2859" i="4" s="1"/>
  <c r="G2859" i="4" s="1"/>
  <c r="AG2856" i="2"/>
  <c r="AE2856" i="2"/>
  <c r="AC2856" i="2"/>
  <c r="AI2856" i="2"/>
  <c r="V2856" i="2"/>
  <c r="AV2825" i="2"/>
  <c r="AW2825" i="2" s="1"/>
  <c r="AA2849" i="2"/>
  <c r="AH2849" i="2" s="1"/>
  <c r="AY2817" i="2" s="1"/>
  <c r="AB2851" i="2"/>
  <c r="X2852" i="2"/>
  <c r="Y2851" i="2"/>
  <c r="AD2851" i="2" s="1"/>
  <c r="Z2850" i="2"/>
  <c r="AF2850" i="2" s="1"/>
  <c r="S2860" i="4" l="1"/>
  <c r="F2860" i="4" s="1"/>
  <c r="AA2860" i="4"/>
  <c r="T2861" i="4"/>
  <c r="Q2862" i="4"/>
  <c r="Z2862" i="4"/>
  <c r="O2862" i="4"/>
  <c r="Y2862" i="4"/>
  <c r="L2865" i="4"/>
  <c r="N2864" i="4"/>
  <c r="W2864" i="4"/>
  <c r="K2864" i="4"/>
  <c r="P2863" i="4"/>
  <c r="M2863" i="4"/>
  <c r="X2863" i="4"/>
  <c r="V2866" i="4"/>
  <c r="J2867" i="4"/>
  <c r="AG2857" i="2"/>
  <c r="AE2857" i="2"/>
  <c r="AC2857" i="2"/>
  <c r="AI2857" i="2"/>
  <c r="V2857" i="2"/>
  <c r="AV2826" i="2"/>
  <c r="AW2826" i="2" s="1"/>
  <c r="AB2852" i="2"/>
  <c r="X2853" i="2"/>
  <c r="Y2852" i="2"/>
  <c r="AD2852" i="2" s="1"/>
  <c r="AA2850" i="2"/>
  <c r="AH2850" i="2" s="1"/>
  <c r="AY2818" i="2" s="1"/>
  <c r="Z2851" i="2"/>
  <c r="AF2851" i="2" s="1"/>
  <c r="S2861" i="4" l="1"/>
  <c r="F2861" i="4" s="1"/>
  <c r="AA2861" i="4"/>
  <c r="I2861" i="4"/>
  <c r="T2862" i="4"/>
  <c r="AD2860" i="4"/>
  <c r="AI2860" i="4"/>
  <c r="AH2860" i="4"/>
  <c r="AG2860" i="4"/>
  <c r="AF2860" i="4"/>
  <c r="AE2860" i="4"/>
  <c r="R2863" i="4"/>
  <c r="M2864" i="4"/>
  <c r="P2864" i="4"/>
  <c r="X2864" i="4"/>
  <c r="L2866" i="4"/>
  <c r="N2865" i="4"/>
  <c r="W2865" i="4"/>
  <c r="K2865" i="4"/>
  <c r="O2863" i="4"/>
  <c r="Y2863" i="4"/>
  <c r="V2867" i="4"/>
  <c r="J2868" i="4"/>
  <c r="AG2858" i="2"/>
  <c r="AE2858" i="2"/>
  <c r="AC2858" i="2"/>
  <c r="AI2858" i="2"/>
  <c r="V2858" i="2"/>
  <c r="AV2827" i="2"/>
  <c r="AW2827" i="2" s="1"/>
  <c r="AA2851" i="2"/>
  <c r="AH2851" i="2" s="1"/>
  <c r="AY2819" i="2" s="1"/>
  <c r="AB2853" i="2"/>
  <c r="X2854" i="2"/>
  <c r="Y2853" i="2"/>
  <c r="AD2853" i="2" s="1"/>
  <c r="Z2852" i="2"/>
  <c r="AF2852" i="2" s="1"/>
  <c r="R2864" i="4" l="1"/>
  <c r="Q2863" i="4"/>
  <c r="T2863" i="4"/>
  <c r="T2864" i="4" s="1"/>
  <c r="AA2864" i="4" s="1"/>
  <c r="Z2863" i="4"/>
  <c r="S2862" i="4"/>
  <c r="F2862" i="4" s="1"/>
  <c r="I2862" i="4"/>
  <c r="AA2862" i="4"/>
  <c r="Q2864" i="4"/>
  <c r="Z2864" i="4"/>
  <c r="AG2861" i="4"/>
  <c r="AE2861" i="4"/>
  <c r="AI2861" i="4"/>
  <c r="AH2861" i="4"/>
  <c r="AD2861" i="4"/>
  <c r="AF2861" i="4"/>
  <c r="AK2860" i="4"/>
  <c r="H2860" i="4" s="1"/>
  <c r="G2860" i="4" s="1"/>
  <c r="L2867" i="4"/>
  <c r="N2866" i="4"/>
  <c r="X2866" i="4" s="1"/>
  <c r="W2866" i="4"/>
  <c r="K2866" i="4"/>
  <c r="O2864" i="4"/>
  <c r="Y2864" i="4"/>
  <c r="P2865" i="4"/>
  <c r="M2865" i="4"/>
  <c r="X2865" i="4"/>
  <c r="V2868" i="4"/>
  <c r="J2869" i="4"/>
  <c r="AG2859" i="2"/>
  <c r="AE2859" i="2"/>
  <c r="AC2859" i="2"/>
  <c r="AI2859" i="2"/>
  <c r="V2859" i="2"/>
  <c r="AV2828" i="2"/>
  <c r="AW2828" i="2" s="1"/>
  <c r="X2855" i="2"/>
  <c r="AB2854" i="2"/>
  <c r="Y2854" i="2"/>
  <c r="AD2854" i="2" s="1"/>
  <c r="AA2852" i="2"/>
  <c r="AH2852" i="2" s="1"/>
  <c r="AY2820" i="2" s="1"/>
  <c r="Z2853" i="2"/>
  <c r="AF2853" i="2" s="1"/>
  <c r="I2863" i="4" l="1"/>
  <c r="AK2861" i="4"/>
  <c r="H2861" i="4" s="1"/>
  <c r="G2861" i="4" s="1"/>
  <c r="S2864" i="4"/>
  <c r="I2864" i="4"/>
  <c r="O2865" i="4"/>
  <c r="R2865" i="4"/>
  <c r="Z2865" i="4" s="1"/>
  <c r="AD2862" i="4"/>
  <c r="AH2862" i="4"/>
  <c r="AE2862" i="4"/>
  <c r="AG2862" i="4"/>
  <c r="AI2862" i="4"/>
  <c r="AF2862" i="4"/>
  <c r="S2863" i="4"/>
  <c r="F2863" i="4" s="1"/>
  <c r="AA2863" i="4"/>
  <c r="F2864" i="4"/>
  <c r="P2866" i="4"/>
  <c r="M2866" i="4"/>
  <c r="Y2865" i="4"/>
  <c r="N2867" i="4"/>
  <c r="L2868" i="4"/>
  <c r="W2867" i="4"/>
  <c r="K2867" i="4"/>
  <c r="AE2864" i="4"/>
  <c r="AH2864" i="4"/>
  <c r="AG2864" i="4"/>
  <c r="AI2864" i="4"/>
  <c r="AD2864" i="4"/>
  <c r="AF2864" i="4"/>
  <c r="V2869" i="4"/>
  <c r="J2870" i="4"/>
  <c r="AG2860" i="2"/>
  <c r="AE2860" i="2"/>
  <c r="AC2860" i="2"/>
  <c r="AI2860" i="2"/>
  <c r="V2860" i="2"/>
  <c r="AV2829" i="2"/>
  <c r="AW2829" i="2" s="1"/>
  <c r="Z2854" i="2"/>
  <c r="AF2854" i="2" s="1"/>
  <c r="AA2853" i="2"/>
  <c r="AH2853" i="2" s="1"/>
  <c r="AY2821" i="2" s="1"/>
  <c r="X2856" i="2"/>
  <c r="AB2855" i="2"/>
  <c r="Y2855" i="2"/>
  <c r="AD2855" i="2" s="1"/>
  <c r="R2866" i="4" l="1"/>
  <c r="AD2863" i="4"/>
  <c r="AH2863" i="4"/>
  <c r="AF2863" i="4"/>
  <c r="AI2863" i="4"/>
  <c r="AG2863" i="4"/>
  <c r="AE2863" i="4"/>
  <c r="Q2865" i="4"/>
  <c r="T2865" i="4"/>
  <c r="Q2866" i="4"/>
  <c r="AK2862" i="4"/>
  <c r="H2862" i="4" s="1"/>
  <c r="G2862" i="4" s="1"/>
  <c r="P2867" i="4"/>
  <c r="R2867" i="4" s="1"/>
  <c r="M2867" i="4"/>
  <c r="X2867" i="4"/>
  <c r="L2869" i="4"/>
  <c r="N2868" i="4"/>
  <c r="W2868" i="4"/>
  <c r="K2868" i="4"/>
  <c r="O2866" i="4"/>
  <c r="Y2866" i="4"/>
  <c r="Z2866" i="4"/>
  <c r="AK2864" i="4"/>
  <c r="V2870" i="4"/>
  <c r="J2871" i="4"/>
  <c r="AG2861" i="2"/>
  <c r="AE2861" i="2"/>
  <c r="AC2861" i="2"/>
  <c r="AI2861" i="2"/>
  <c r="V2861" i="2"/>
  <c r="AV2830" i="2"/>
  <c r="AW2830" i="2" s="1"/>
  <c r="Z2855" i="2"/>
  <c r="AF2855" i="2" s="1"/>
  <c r="X2857" i="2"/>
  <c r="AB2856" i="2"/>
  <c r="Y2856" i="2"/>
  <c r="AD2856" i="2" s="1"/>
  <c r="AA2854" i="2"/>
  <c r="AH2854" i="2" s="1"/>
  <c r="AY2822" i="2" s="1"/>
  <c r="H2864" i="4" l="1"/>
  <c r="G2864" i="4" s="1"/>
  <c r="S2865" i="4"/>
  <c r="F2865" i="4" s="1"/>
  <c r="AA2865" i="4"/>
  <c r="I2865" i="4"/>
  <c r="T2866" i="4"/>
  <c r="Q2867" i="4"/>
  <c r="AK2863" i="4"/>
  <c r="H2863" i="4" s="1"/>
  <c r="G2863" i="4" s="1"/>
  <c r="L2870" i="4"/>
  <c r="N2869" i="4"/>
  <c r="W2869" i="4"/>
  <c r="K2869" i="4"/>
  <c r="M2868" i="4"/>
  <c r="P2868" i="4"/>
  <c r="R2868" i="4" s="1"/>
  <c r="X2868" i="4"/>
  <c r="O2867" i="4"/>
  <c r="Y2867" i="4"/>
  <c r="Z2867" i="4"/>
  <c r="V2871" i="4"/>
  <c r="J2872" i="4"/>
  <c r="AG2862" i="2"/>
  <c r="AE2862" i="2"/>
  <c r="AC2862" i="2"/>
  <c r="AI2862" i="2"/>
  <c r="V2862" i="2"/>
  <c r="AV2831" i="2"/>
  <c r="AW2831" i="2" s="1"/>
  <c r="X2858" i="2"/>
  <c r="AB2857" i="2"/>
  <c r="Y2857" i="2"/>
  <c r="AD2857" i="2" s="1"/>
  <c r="Z2856" i="2"/>
  <c r="AF2856" i="2" s="1"/>
  <c r="AA2855" i="2"/>
  <c r="AH2855" i="2" s="1"/>
  <c r="AY2823" i="2" s="1"/>
  <c r="S2866" i="4" l="1"/>
  <c r="F2866" i="4" s="1"/>
  <c r="AA2866" i="4"/>
  <c r="T2867" i="4"/>
  <c r="AA2867" i="4" s="1"/>
  <c r="AE2865" i="4"/>
  <c r="AG2865" i="4"/>
  <c r="AF2865" i="4"/>
  <c r="AI2865" i="4"/>
  <c r="AH2865" i="4"/>
  <c r="AD2865" i="4"/>
  <c r="I2866" i="4"/>
  <c r="Q2868" i="4"/>
  <c r="T2868" i="4"/>
  <c r="I2868" i="4" s="1"/>
  <c r="Z2868" i="4"/>
  <c r="O2868" i="4"/>
  <c r="Y2868" i="4"/>
  <c r="P2869" i="4"/>
  <c r="R2869" i="4" s="1"/>
  <c r="M2869" i="4"/>
  <c r="X2869" i="4"/>
  <c r="L2871" i="4"/>
  <c r="N2870" i="4"/>
  <c r="W2870" i="4"/>
  <c r="K2870" i="4"/>
  <c r="V2872" i="4"/>
  <c r="J2873" i="4"/>
  <c r="AG2863" i="2"/>
  <c r="AE2863" i="2"/>
  <c r="AC2863" i="2"/>
  <c r="AI2863" i="2"/>
  <c r="V2863" i="2"/>
  <c r="AV2832" i="2"/>
  <c r="AW2832" i="2" s="1"/>
  <c r="Z2857" i="2"/>
  <c r="AF2857" i="2" s="1"/>
  <c r="AA2856" i="2"/>
  <c r="AH2856" i="2" s="1"/>
  <c r="AY2824" i="2" s="1"/>
  <c r="AB2858" i="2"/>
  <c r="X2859" i="2"/>
  <c r="Y2858" i="2"/>
  <c r="AD2858" i="2" s="1"/>
  <c r="Q2869" i="4" l="1"/>
  <c r="T2869" i="4"/>
  <c r="Z2869" i="4"/>
  <c r="S2868" i="4"/>
  <c r="F2868" i="4" s="1"/>
  <c r="AA2868" i="4"/>
  <c r="AD2868" i="4" s="1"/>
  <c r="S2867" i="4"/>
  <c r="F2867" i="4" s="1"/>
  <c r="I2867" i="4"/>
  <c r="AF2866" i="4"/>
  <c r="AD2866" i="4"/>
  <c r="AG2866" i="4"/>
  <c r="AH2866" i="4"/>
  <c r="AI2866" i="4"/>
  <c r="AE2866" i="4"/>
  <c r="AK2865" i="4"/>
  <c r="H2865" i="4" s="1"/>
  <c r="G2865" i="4" s="1"/>
  <c r="AG2868" i="4"/>
  <c r="AH2868" i="4"/>
  <c r="P2870" i="4"/>
  <c r="R2870" i="4" s="1"/>
  <c r="M2870" i="4"/>
  <c r="X2870" i="4"/>
  <c r="O2869" i="4"/>
  <c r="Y2869" i="4"/>
  <c r="N2871" i="4"/>
  <c r="L2872" i="4"/>
  <c r="W2871" i="4"/>
  <c r="K2871" i="4"/>
  <c r="AI2867" i="4"/>
  <c r="AF2867" i="4"/>
  <c r="AE2867" i="4"/>
  <c r="AH2867" i="4"/>
  <c r="AG2867" i="4"/>
  <c r="AD2867" i="4"/>
  <c r="AA2869" i="4"/>
  <c r="V2873" i="4"/>
  <c r="J2874" i="4"/>
  <c r="AG2864" i="2"/>
  <c r="AE2864" i="2"/>
  <c r="AC2864" i="2"/>
  <c r="AI2864" i="2"/>
  <c r="V2864" i="2"/>
  <c r="AV2833" i="2"/>
  <c r="AW2833" i="2" s="1"/>
  <c r="AB2859" i="2"/>
  <c r="X2860" i="2"/>
  <c r="Y2859" i="2"/>
  <c r="AD2859" i="2" s="1"/>
  <c r="Z2858" i="2"/>
  <c r="AF2858" i="2" s="1"/>
  <c r="AA2857" i="2"/>
  <c r="AH2857" i="2" s="1"/>
  <c r="AY2825" i="2" s="1"/>
  <c r="AF2868" i="4" l="1"/>
  <c r="AI2868" i="4"/>
  <c r="AE2868" i="4"/>
  <c r="AK2866" i="4"/>
  <c r="H2866" i="4" s="1"/>
  <c r="G2866" i="4" s="1"/>
  <c r="S2869" i="4"/>
  <c r="F2869" i="4" s="1"/>
  <c r="I2869" i="4"/>
  <c r="Q2870" i="4"/>
  <c r="T2870" i="4"/>
  <c r="I2870" i="4" s="1"/>
  <c r="Z2870" i="4"/>
  <c r="L2873" i="4"/>
  <c r="N2872" i="4"/>
  <c r="W2872" i="4"/>
  <c r="K2872" i="4"/>
  <c r="P2871" i="4"/>
  <c r="R2871" i="4" s="1"/>
  <c r="M2871" i="4"/>
  <c r="X2871" i="4"/>
  <c r="O2870" i="4"/>
  <c r="Y2870" i="4"/>
  <c r="AE2869" i="4"/>
  <c r="AG2869" i="4"/>
  <c r="AH2869" i="4"/>
  <c r="AI2869" i="4"/>
  <c r="AF2869" i="4"/>
  <c r="AD2869" i="4"/>
  <c r="V2874" i="4"/>
  <c r="J2875" i="4"/>
  <c r="AK2867" i="4"/>
  <c r="H2867" i="4" s="1"/>
  <c r="G2867" i="4" s="1"/>
  <c r="AG2865" i="2"/>
  <c r="AE2865" i="2"/>
  <c r="AC2865" i="2"/>
  <c r="AI2865" i="2"/>
  <c r="V2865" i="2"/>
  <c r="AV2834" i="2"/>
  <c r="AW2834" i="2" s="1"/>
  <c r="Z2859" i="2"/>
  <c r="AF2859" i="2" s="1"/>
  <c r="AA2858" i="2"/>
  <c r="AH2858" i="2" s="1"/>
  <c r="AY2826" i="2" s="1"/>
  <c r="AB2860" i="2"/>
  <c r="X2861" i="2"/>
  <c r="Y2860" i="2"/>
  <c r="AD2860" i="2" s="1"/>
  <c r="AK2868" i="4" l="1"/>
  <c r="H2868" i="4" s="1"/>
  <c r="G2868" i="4" s="1"/>
  <c r="S2870" i="4"/>
  <c r="F2870" i="4" s="1"/>
  <c r="AA2870" i="4"/>
  <c r="AH2870" i="4" s="1"/>
  <c r="Q2871" i="4"/>
  <c r="T2871" i="4"/>
  <c r="AA2871" i="4" s="1"/>
  <c r="Z2871" i="4"/>
  <c r="AE2870" i="4"/>
  <c r="M2872" i="4"/>
  <c r="P2872" i="4"/>
  <c r="X2872" i="4"/>
  <c r="O2871" i="4"/>
  <c r="Y2871" i="4"/>
  <c r="L2874" i="4"/>
  <c r="K2874" i="4" s="1"/>
  <c r="N2873" i="4"/>
  <c r="W2873" i="4"/>
  <c r="K2873" i="4"/>
  <c r="AK2869" i="4"/>
  <c r="H2869" i="4" s="1"/>
  <c r="G2869" i="4" s="1"/>
  <c r="V2875" i="4"/>
  <c r="J2876" i="4"/>
  <c r="AG2866" i="2"/>
  <c r="AE2866" i="2"/>
  <c r="AC2866" i="2"/>
  <c r="AI2866" i="2"/>
  <c r="V2866" i="2"/>
  <c r="AV2835" i="2"/>
  <c r="AW2835" i="2" s="1"/>
  <c r="Z2860" i="2"/>
  <c r="AF2860" i="2" s="1"/>
  <c r="AB2861" i="2"/>
  <c r="X2862" i="2"/>
  <c r="Y2861" i="2"/>
  <c r="AD2861" i="2" s="1"/>
  <c r="AA2859" i="2"/>
  <c r="AH2859" i="2" s="1"/>
  <c r="AY2827" i="2" s="1"/>
  <c r="AD2870" i="4" l="1"/>
  <c r="R2872" i="4"/>
  <c r="AG2870" i="4"/>
  <c r="AF2870" i="4"/>
  <c r="AI2870" i="4"/>
  <c r="S2871" i="4"/>
  <c r="I2871" i="4"/>
  <c r="F2871" i="4"/>
  <c r="P2873" i="4"/>
  <c r="R2873" i="4" s="1"/>
  <c r="M2873" i="4"/>
  <c r="X2873" i="4"/>
  <c r="L2875" i="4"/>
  <c r="N2874" i="4"/>
  <c r="W2874" i="4"/>
  <c r="O2872" i="4"/>
  <c r="Y2872" i="4"/>
  <c r="AE2871" i="4"/>
  <c r="AH2871" i="4"/>
  <c r="AF2871" i="4"/>
  <c r="AI2871" i="4"/>
  <c r="AD2871" i="4"/>
  <c r="AG2871" i="4"/>
  <c r="V2876" i="4"/>
  <c r="J2877" i="4"/>
  <c r="AG2867" i="2"/>
  <c r="AE2867" i="2"/>
  <c r="AC2867" i="2"/>
  <c r="AI2867" i="2"/>
  <c r="V2867" i="2"/>
  <c r="AV2836" i="2"/>
  <c r="AW2836" i="2" s="1"/>
  <c r="X2863" i="2"/>
  <c r="AB2862" i="2"/>
  <c r="Y2862" i="2"/>
  <c r="AD2862" i="2" s="1"/>
  <c r="Z2861" i="2"/>
  <c r="AF2861" i="2" s="1"/>
  <c r="AA2860" i="2"/>
  <c r="AH2860" i="2" s="1"/>
  <c r="AY2828" i="2" s="1"/>
  <c r="AK2870" i="4" l="1"/>
  <c r="H2870" i="4" s="1"/>
  <c r="G2870" i="4" s="1"/>
  <c r="Q2873" i="4"/>
  <c r="Z2873" i="4"/>
  <c r="Q2872" i="4"/>
  <c r="T2872" i="4"/>
  <c r="T2873" i="4" s="1"/>
  <c r="Z2872" i="4"/>
  <c r="N2875" i="4"/>
  <c r="L2876" i="4"/>
  <c r="W2875" i="4"/>
  <c r="K2875" i="4"/>
  <c r="P2874" i="4"/>
  <c r="R2874" i="4" s="1"/>
  <c r="M2874" i="4"/>
  <c r="X2874" i="4"/>
  <c r="O2873" i="4"/>
  <c r="Y2873" i="4"/>
  <c r="AK2871" i="4"/>
  <c r="H2871" i="4" s="1"/>
  <c r="G2871" i="4" s="1"/>
  <c r="V2877" i="4"/>
  <c r="J2878" i="4"/>
  <c r="AG2868" i="2"/>
  <c r="AE2868" i="2"/>
  <c r="AC2868" i="2"/>
  <c r="AI2868" i="2"/>
  <c r="V2868" i="2"/>
  <c r="AV2837" i="2"/>
  <c r="AW2837" i="2" s="1"/>
  <c r="Z2862" i="2"/>
  <c r="AF2862" i="2" s="1"/>
  <c r="AA2861" i="2"/>
  <c r="AH2861" i="2" s="1"/>
  <c r="AY2829" i="2" s="1"/>
  <c r="X2864" i="2"/>
  <c r="AB2863" i="2"/>
  <c r="Y2863" i="2"/>
  <c r="AD2863" i="2" s="1"/>
  <c r="I2872" i="4" l="1"/>
  <c r="S2873" i="4"/>
  <c r="F2873" i="4" s="1"/>
  <c r="AA2873" i="4"/>
  <c r="AD2873" i="4" s="1"/>
  <c r="I2873" i="4"/>
  <c r="Q2874" i="4"/>
  <c r="T2874" i="4"/>
  <c r="I2874" i="4" s="1"/>
  <c r="Z2874" i="4"/>
  <c r="S2872" i="4"/>
  <c r="F2872" i="4" s="1"/>
  <c r="AA2872" i="4"/>
  <c r="O2874" i="4"/>
  <c r="Y2874" i="4"/>
  <c r="L2877" i="4"/>
  <c r="N2876" i="4"/>
  <c r="W2876" i="4"/>
  <c r="K2876" i="4"/>
  <c r="P2875" i="4"/>
  <c r="R2875" i="4" s="1"/>
  <c r="M2875" i="4"/>
  <c r="X2875" i="4"/>
  <c r="V2878" i="4"/>
  <c r="J2879" i="4"/>
  <c r="AG2869" i="2"/>
  <c r="AE2869" i="2"/>
  <c r="AC2869" i="2"/>
  <c r="AI2869" i="2"/>
  <c r="V2869" i="2"/>
  <c r="AV2838" i="2"/>
  <c r="AW2838" i="2" s="1"/>
  <c r="Z2863" i="2"/>
  <c r="AF2863" i="2" s="1"/>
  <c r="AB2864" i="2"/>
  <c r="X2865" i="2"/>
  <c r="Y2864" i="2"/>
  <c r="AD2864" i="2" s="1"/>
  <c r="AA2862" i="2"/>
  <c r="AH2862" i="2" s="1"/>
  <c r="AY2830" i="2" s="1"/>
  <c r="S2874" i="4" l="1"/>
  <c r="F2874" i="4" s="1"/>
  <c r="AA2874" i="4"/>
  <c r="AE2874" i="4" s="1"/>
  <c r="AE2872" i="4"/>
  <c r="AI2872" i="4"/>
  <c r="AD2872" i="4"/>
  <c r="AF2872" i="4"/>
  <c r="AG2872" i="4"/>
  <c r="AH2872" i="4"/>
  <c r="AH2873" i="4"/>
  <c r="AE2873" i="4"/>
  <c r="AG2873" i="4"/>
  <c r="AI2873" i="4"/>
  <c r="AF2873" i="4"/>
  <c r="Q2875" i="4"/>
  <c r="T2875" i="4"/>
  <c r="I2875" i="4" s="1"/>
  <c r="Z2875" i="4"/>
  <c r="O2875" i="4"/>
  <c r="Y2875" i="4"/>
  <c r="L2878" i="4"/>
  <c r="N2877" i="4"/>
  <c r="W2877" i="4"/>
  <c r="K2877" i="4"/>
  <c r="M2876" i="4"/>
  <c r="P2876" i="4"/>
  <c r="X2876" i="4"/>
  <c r="V2879" i="4"/>
  <c r="J2880" i="4"/>
  <c r="AG2870" i="2"/>
  <c r="AE2870" i="2"/>
  <c r="AC2870" i="2"/>
  <c r="AI2870" i="2"/>
  <c r="V2870" i="2"/>
  <c r="AV2839" i="2"/>
  <c r="AW2839" i="2" s="1"/>
  <c r="AB2865" i="2"/>
  <c r="X2866" i="2"/>
  <c r="Y2865" i="2"/>
  <c r="AD2865" i="2" s="1"/>
  <c r="Z2864" i="2"/>
  <c r="AF2864" i="2" s="1"/>
  <c r="AA2863" i="2"/>
  <c r="AH2863" i="2" s="1"/>
  <c r="AY2831" i="2" s="1"/>
  <c r="AF2874" i="4" l="1"/>
  <c r="AH2874" i="4"/>
  <c r="S2875" i="4"/>
  <c r="F2875" i="4" s="1"/>
  <c r="AA2875" i="4"/>
  <c r="AG2875" i="4" s="1"/>
  <c r="AK2873" i="4"/>
  <c r="H2873" i="4" s="1"/>
  <c r="G2873" i="4" s="1"/>
  <c r="AD2874" i="4"/>
  <c r="AI2874" i="4"/>
  <c r="AK2872" i="4"/>
  <c r="H2872" i="4" s="1"/>
  <c r="G2872" i="4" s="1"/>
  <c r="R2876" i="4"/>
  <c r="AG2874" i="4"/>
  <c r="P2877" i="4"/>
  <c r="M2877" i="4"/>
  <c r="X2877" i="4"/>
  <c r="L2879" i="4"/>
  <c r="N2878" i="4"/>
  <c r="W2878" i="4"/>
  <c r="K2878" i="4"/>
  <c r="O2876" i="4"/>
  <c r="Y2876" i="4"/>
  <c r="V2880" i="4"/>
  <c r="J2881" i="4"/>
  <c r="AG2871" i="2"/>
  <c r="AE2871" i="2"/>
  <c r="AC2871" i="2"/>
  <c r="AI2871" i="2"/>
  <c r="V2871" i="2"/>
  <c r="AV2840" i="2"/>
  <c r="AW2840" i="2" s="1"/>
  <c r="Z2865" i="2"/>
  <c r="AF2865" i="2" s="1"/>
  <c r="X2867" i="2"/>
  <c r="AB2866" i="2"/>
  <c r="Y2866" i="2"/>
  <c r="AD2866" i="2" s="1"/>
  <c r="AA2864" i="2"/>
  <c r="AH2864" i="2" s="1"/>
  <c r="AY2832" i="2" s="1"/>
  <c r="AE2875" i="4" l="1"/>
  <c r="AH2875" i="4"/>
  <c r="AI2875" i="4"/>
  <c r="AF2875" i="4"/>
  <c r="AD2875" i="4"/>
  <c r="R2877" i="4"/>
  <c r="Z2877" i="4" s="1"/>
  <c r="Q2876" i="4"/>
  <c r="T2876" i="4"/>
  <c r="T2877" i="4" s="1"/>
  <c r="Z2876" i="4"/>
  <c r="AK2874" i="4"/>
  <c r="H2874" i="4" s="1"/>
  <c r="G2874" i="4" s="1"/>
  <c r="P2878" i="4"/>
  <c r="M2878" i="4"/>
  <c r="X2878" i="4"/>
  <c r="N2879" i="4"/>
  <c r="L2880" i="4"/>
  <c r="W2879" i="4"/>
  <c r="K2879" i="4"/>
  <c r="O2877" i="4"/>
  <c r="Y2877" i="4"/>
  <c r="V2881" i="4"/>
  <c r="J2882" i="4"/>
  <c r="AG2872" i="2"/>
  <c r="AE2872" i="2"/>
  <c r="AC2872" i="2"/>
  <c r="AI2872" i="2"/>
  <c r="V2872" i="2"/>
  <c r="AV2841" i="2"/>
  <c r="AW2841" i="2" s="1"/>
  <c r="X2868" i="2"/>
  <c r="AB2867" i="2"/>
  <c r="Y2867" i="2"/>
  <c r="AD2867" i="2" s="1"/>
  <c r="Z2866" i="2"/>
  <c r="AF2866" i="2" s="1"/>
  <c r="AA2865" i="2"/>
  <c r="AH2865" i="2" s="1"/>
  <c r="AY2833" i="2" s="1"/>
  <c r="AK2875" i="4" l="1"/>
  <c r="H2875" i="4" s="1"/>
  <c r="G2875" i="4" s="1"/>
  <c r="Q2877" i="4"/>
  <c r="R2878" i="4"/>
  <c r="Z2878" i="4" s="1"/>
  <c r="S2877" i="4"/>
  <c r="F2877" i="4" s="1"/>
  <c r="AA2877" i="4"/>
  <c r="AH2877" i="4" s="1"/>
  <c r="I2877" i="4"/>
  <c r="Q2878" i="4"/>
  <c r="T2878" i="4"/>
  <c r="AA2878" i="4" s="1"/>
  <c r="S2876" i="4"/>
  <c r="F2876" i="4" s="1"/>
  <c r="AA2876" i="4"/>
  <c r="AE2876" i="4" s="1"/>
  <c r="I2876" i="4"/>
  <c r="P2879" i="4"/>
  <c r="R2879" i="4" s="1"/>
  <c r="M2879" i="4"/>
  <c r="X2879" i="4"/>
  <c r="L2881" i="4"/>
  <c r="N2880" i="4"/>
  <c r="W2880" i="4"/>
  <c r="K2880" i="4"/>
  <c r="O2878" i="4"/>
  <c r="Y2878" i="4"/>
  <c r="V2882" i="4"/>
  <c r="J2883" i="4"/>
  <c r="AG2873" i="2"/>
  <c r="AE2873" i="2"/>
  <c r="AC2873" i="2"/>
  <c r="AI2873" i="2"/>
  <c r="V2873" i="2"/>
  <c r="AV2842" i="2"/>
  <c r="AW2842" i="2" s="1"/>
  <c r="Z2867" i="2"/>
  <c r="AF2867" i="2" s="1"/>
  <c r="AA2866" i="2"/>
  <c r="AH2866" i="2" s="1"/>
  <c r="AY2834" i="2" s="1"/>
  <c r="AB2868" i="2"/>
  <c r="X2869" i="2"/>
  <c r="Y2868" i="2"/>
  <c r="AD2868" i="2" s="1"/>
  <c r="AE2877" i="4" l="1"/>
  <c r="AD2877" i="4"/>
  <c r="AH2876" i="4"/>
  <c r="AF2877" i="4"/>
  <c r="AI2877" i="4"/>
  <c r="AG2877" i="4"/>
  <c r="AG2876" i="4"/>
  <c r="AI2876" i="4"/>
  <c r="AD2876" i="4"/>
  <c r="AF2876" i="4"/>
  <c r="S2878" i="4"/>
  <c r="F2878" i="4" s="1"/>
  <c r="I2878" i="4"/>
  <c r="Q2879" i="4"/>
  <c r="T2879" i="4"/>
  <c r="S2879" i="4" s="1"/>
  <c r="Z2879" i="4"/>
  <c r="L2882" i="4"/>
  <c r="N2881" i="4"/>
  <c r="W2881" i="4"/>
  <c r="K2881" i="4"/>
  <c r="M2880" i="4"/>
  <c r="P2880" i="4"/>
  <c r="R2880" i="4" s="1"/>
  <c r="X2880" i="4"/>
  <c r="O2879" i="4"/>
  <c r="Y2879" i="4"/>
  <c r="V2883" i="4"/>
  <c r="J2884" i="4"/>
  <c r="AF2878" i="4"/>
  <c r="AH2878" i="4"/>
  <c r="AD2878" i="4"/>
  <c r="AE2878" i="4"/>
  <c r="AG2878" i="4"/>
  <c r="AI2878" i="4"/>
  <c r="AG2874" i="2"/>
  <c r="AC2874" i="2"/>
  <c r="AE2874" i="2"/>
  <c r="AI2874" i="2"/>
  <c r="V2874" i="2"/>
  <c r="AV2843" i="2"/>
  <c r="AW2843" i="2" s="1"/>
  <c r="X2870" i="2"/>
  <c r="AB2869" i="2"/>
  <c r="Y2869" i="2"/>
  <c r="AD2869" i="2" s="1"/>
  <c r="Z2868" i="2"/>
  <c r="AF2868" i="2" s="1"/>
  <c r="AA2867" i="2"/>
  <c r="AH2867" i="2" s="1"/>
  <c r="AY2835" i="2" s="1"/>
  <c r="AK2877" i="4" l="1"/>
  <c r="H2877" i="4" s="1"/>
  <c r="G2877" i="4" s="1"/>
  <c r="F2879" i="4"/>
  <c r="AK2876" i="4"/>
  <c r="H2876" i="4" s="1"/>
  <c r="G2876" i="4" s="1"/>
  <c r="AA2879" i="4"/>
  <c r="AI2879" i="4" s="1"/>
  <c r="I2879" i="4"/>
  <c r="Q2880" i="4"/>
  <c r="T2880" i="4"/>
  <c r="AA2880" i="4" s="1"/>
  <c r="Z2880" i="4"/>
  <c r="O2880" i="4"/>
  <c r="Y2880" i="4"/>
  <c r="P2881" i="4"/>
  <c r="R2881" i="4" s="1"/>
  <c r="M2881" i="4"/>
  <c r="X2881" i="4"/>
  <c r="L2883" i="4"/>
  <c r="N2882" i="4"/>
  <c r="W2882" i="4"/>
  <c r="K2882" i="4"/>
  <c r="AK2878" i="4"/>
  <c r="H2878" i="4" s="1"/>
  <c r="G2878" i="4" s="1"/>
  <c r="V2884" i="4"/>
  <c r="J2885" i="4"/>
  <c r="AG2875" i="2"/>
  <c r="AE2875" i="2"/>
  <c r="AC2875" i="2"/>
  <c r="AI2875" i="2"/>
  <c r="V2875" i="2"/>
  <c r="AV2844" i="2"/>
  <c r="AW2844" i="2" s="1"/>
  <c r="Z2869" i="2"/>
  <c r="AF2869" i="2" s="1"/>
  <c r="AA2868" i="2"/>
  <c r="AH2868" i="2" s="1"/>
  <c r="AY2836" i="2" s="1"/>
  <c r="AB2870" i="2"/>
  <c r="X2871" i="2"/>
  <c r="Y2870" i="2"/>
  <c r="AD2870" i="2" s="1"/>
  <c r="AE2879" i="4" l="1"/>
  <c r="AG2879" i="4"/>
  <c r="AD2879" i="4"/>
  <c r="AH2879" i="4"/>
  <c r="AF2879" i="4"/>
  <c r="Q2881" i="4"/>
  <c r="T2881" i="4"/>
  <c r="I2881" i="4" s="1"/>
  <c r="Z2881" i="4"/>
  <c r="S2880" i="4"/>
  <c r="F2880" i="4" s="1"/>
  <c r="I2880" i="4"/>
  <c r="P2882" i="4"/>
  <c r="R2882" i="4" s="1"/>
  <c r="M2882" i="4"/>
  <c r="X2882" i="4"/>
  <c r="O2881" i="4"/>
  <c r="Y2881" i="4"/>
  <c r="N2883" i="4"/>
  <c r="L2884" i="4"/>
  <c r="W2883" i="4"/>
  <c r="K2883" i="4"/>
  <c r="V2885" i="4"/>
  <c r="J2886" i="4"/>
  <c r="AE2880" i="4"/>
  <c r="AI2880" i="4"/>
  <c r="AF2880" i="4"/>
  <c r="AG2880" i="4"/>
  <c r="AH2880" i="4"/>
  <c r="AD2880" i="4"/>
  <c r="AG2876" i="2"/>
  <c r="AE2876" i="2"/>
  <c r="AC2876" i="2"/>
  <c r="AI2876" i="2"/>
  <c r="V2876" i="2"/>
  <c r="AV2845" i="2"/>
  <c r="AW2845" i="2" s="1"/>
  <c r="Z2870" i="2"/>
  <c r="AF2870" i="2" s="1"/>
  <c r="AB2871" i="2"/>
  <c r="X2872" i="2"/>
  <c r="Y2871" i="2"/>
  <c r="AD2871" i="2" s="1"/>
  <c r="AA2869" i="2"/>
  <c r="AH2869" i="2" s="1"/>
  <c r="AY2837" i="2" s="1"/>
  <c r="AK2879" i="4" l="1"/>
  <c r="H2879" i="4" s="1"/>
  <c r="G2879" i="4" s="1"/>
  <c r="Q2882" i="4"/>
  <c r="T2882" i="4"/>
  <c r="AA2882" i="4" s="1"/>
  <c r="Z2882" i="4"/>
  <c r="S2881" i="4"/>
  <c r="F2881" i="4" s="1"/>
  <c r="AA2881" i="4"/>
  <c r="L2885" i="4"/>
  <c r="N2884" i="4"/>
  <c r="W2884" i="4"/>
  <c r="K2884" i="4"/>
  <c r="P2883" i="4"/>
  <c r="R2883" i="4" s="1"/>
  <c r="M2883" i="4"/>
  <c r="X2883" i="4"/>
  <c r="O2882" i="4"/>
  <c r="Y2882" i="4"/>
  <c r="AK2880" i="4"/>
  <c r="H2880" i="4" s="1"/>
  <c r="G2880" i="4" s="1"/>
  <c r="V2886" i="4"/>
  <c r="J2887" i="4"/>
  <c r="AG2877" i="2"/>
  <c r="AE2877" i="2"/>
  <c r="AC2877" i="2"/>
  <c r="AI2877" i="2"/>
  <c r="V2877" i="2"/>
  <c r="AV2846" i="2"/>
  <c r="AW2846" i="2" s="1"/>
  <c r="AB2872" i="2"/>
  <c r="X2873" i="2"/>
  <c r="Y2872" i="2"/>
  <c r="AD2872" i="2" s="1"/>
  <c r="Z2871" i="2"/>
  <c r="AF2871" i="2" s="1"/>
  <c r="AA2870" i="2"/>
  <c r="AH2870" i="2" s="1"/>
  <c r="AY2838" i="2" s="1"/>
  <c r="Q2883" i="4" l="1"/>
  <c r="T2883" i="4"/>
  <c r="I2883" i="4" s="1"/>
  <c r="Z2883" i="4"/>
  <c r="S2882" i="4"/>
  <c r="F2882" i="4" s="1"/>
  <c r="I2882" i="4"/>
  <c r="AD2881" i="4"/>
  <c r="AH2881" i="4"/>
  <c r="AF2881" i="4"/>
  <c r="AG2881" i="4"/>
  <c r="AE2881" i="4"/>
  <c r="AI2881" i="4"/>
  <c r="M2884" i="4"/>
  <c r="P2884" i="4"/>
  <c r="X2884" i="4"/>
  <c r="O2883" i="4"/>
  <c r="Y2883" i="4"/>
  <c r="L2886" i="4"/>
  <c r="N2885" i="4"/>
  <c r="W2885" i="4"/>
  <c r="K2885" i="4"/>
  <c r="V2887" i="4"/>
  <c r="J2888" i="4"/>
  <c r="AI2882" i="4"/>
  <c r="AD2882" i="4"/>
  <c r="AF2882" i="4"/>
  <c r="AE2882" i="4"/>
  <c r="AG2882" i="4"/>
  <c r="AH2882" i="4"/>
  <c r="AG2878" i="2"/>
  <c r="AE2878" i="2"/>
  <c r="AC2878" i="2"/>
  <c r="AI2878" i="2"/>
  <c r="V2878" i="2"/>
  <c r="AV2847" i="2"/>
  <c r="AW2847" i="2" s="1"/>
  <c r="Z2872" i="2"/>
  <c r="AF2872" i="2" s="1"/>
  <c r="X2874" i="2"/>
  <c r="AB2873" i="2"/>
  <c r="Y2873" i="2"/>
  <c r="AD2873" i="2" s="1"/>
  <c r="AA2871" i="2"/>
  <c r="AH2871" i="2" s="1"/>
  <c r="AY2839" i="2" s="1"/>
  <c r="AK2881" i="4" l="1"/>
  <c r="H2881" i="4" s="1"/>
  <c r="G2881" i="4" s="1"/>
  <c r="S2883" i="4"/>
  <c r="F2883" i="4" s="1"/>
  <c r="AA2883" i="4"/>
  <c r="AD2883" i="4" s="1"/>
  <c r="R2884" i="4"/>
  <c r="L2887" i="4"/>
  <c r="N2886" i="4"/>
  <c r="W2886" i="4"/>
  <c r="K2886" i="4"/>
  <c r="O2884" i="4"/>
  <c r="Y2884" i="4"/>
  <c r="AF2883" i="4"/>
  <c r="P2885" i="4"/>
  <c r="M2885" i="4"/>
  <c r="X2885" i="4"/>
  <c r="AK2882" i="4"/>
  <c r="H2882" i="4" s="1"/>
  <c r="G2882" i="4" s="1"/>
  <c r="V2888" i="4"/>
  <c r="J2889" i="4"/>
  <c r="AG2879" i="2"/>
  <c r="AE2879" i="2"/>
  <c r="AC2879" i="2"/>
  <c r="AI2879" i="2"/>
  <c r="V2879" i="2"/>
  <c r="AV2848" i="2"/>
  <c r="AW2848" i="2" s="1"/>
  <c r="AB2874" i="2"/>
  <c r="X2875" i="2"/>
  <c r="Y2874" i="2"/>
  <c r="AD2874" i="2" s="1"/>
  <c r="Z2873" i="2"/>
  <c r="AF2873" i="2" s="1"/>
  <c r="AA2872" i="2"/>
  <c r="AH2872" i="2" s="1"/>
  <c r="AY2840" i="2" s="1"/>
  <c r="AH2883" i="4" l="1"/>
  <c r="AE2883" i="4"/>
  <c r="AG2883" i="4"/>
  <c r="Q2884" i="4"/>
  <c r="T2884" i="4"/>
  <c r="Z2884" i="4"/>
  <c r="R2885" i="4"/>
  <c r="AI2883" i="4"/>
  <c r="AK2883" i="4" s="1"/>
  <c r="H2883" i="4" s="1"/>
  <c r="G2883" i="4" s="1"/>
  <c r="P2886" i="4"/>
  <c r="M2886" i="4"/>
  <c r="X2886" i="4"/>
  <c r="O2885" i="4"/>
  <c r="Y2885" i="4"/>
  <c r="N2887" i="4"/>
  <c r="L2888" i="4"/>
  <c r="W2887" i="4"/>
  <c r="K2887" i="4"/>
  <c r="V2889" i="4"/>
  <c r="J2890" i="4"/>
  <c r="AG2880" i="2"/>
  <c r="AE2880" i="2"/>
  <c r="AC2880" i="2"/>
  <c r="AI2880" i="2"/>
  <c r="V2880" i="2"/>
  <c r="AV2849" i="2"/>
  <c r="AW2849" i="2" s="1"/>
  <c r="Z2874" i="2"/>
  <c r="AF2874" i="2" s="1"/>
  <c r="AB2875" i="2"/>
  <c r="X2876" i="2"/>
  <c r="Y2875" i="2"/>
  <c r="AD2875" i="2" s="1"/>
  <c r="AA2873" i="2"/>
  <c r="AH2873" i="2" s="1"/>
  <c r="AY2841" i="2" s="1"/>
  <c r="Q2885" i="4" l="1"/>
  <c r="T2885" i="4"/>
  <c r="Z2885" i="4"/>
  <c r="I2885" i="4"/>
  <c r="R2886" i="4"/>
  <c r="S2884" i="4"/>
  <c r="F2884" i="4" s="1"/>
  <c r="I2884" i="4"/>
  <c r="AA2884" i="4"/>
  <c r="L2889" i="4"/>
  <c r="K2889" i="4" s="1"/>
  <c r="N2888" i="4"/>
  <c r="W2888" i="4"/>
  <c r="K2888" i="4"/>
  <c r="P2887" i="4"/>
  <c r="R2887" i="4" s="1"/>
  <c r="M2887" i="4"/>
  <c r="X2887" i="4"/>
  <c r="O2886" i="4"/>
  <c r="Y2886" i="4"/>
  <c r="V2890" i="4"/>
  <c r="J2891" i="4"/>
  <c r="AG2881" i="2"/>
  <c r="AE2881" i="2"/>
  <c r="AC2881" i="2"/>
  <c r="AI2881" i="2"/>
  <c r="V2881" i="2"/>
  <c r="AV2850" i="2"/>
  <c r="AW2850" i="2" s="1"/>
  <c r="AB2876" i="2"/>
  <c r="X2877" i="2"/>
  <c r="Y2876" i="2"/>
  <c r="AD2876" i="2" s="1"/>
  <c r="Z2875" i="2"/>
  <c r="AF2875" i="2" s="1"/>
  <c r="AA2874" i="2"/>
  <c r="AH2874" i="2" s="1"/>
  <c r="AY2842" i="2" s="1"/>
  <c r="Q2887" i="4" l="1"/>
  <c r="Z2887" i="4"/>
  <c r="Q2886" i="4"/>
  <c r="T2886" i="4"/>
  <c r="T2887" i="4" s="1"/>
  <c r="Z2886" i="4"/>
  <c r="S2885" i="4"/>
  <c r="AA2885" i="4"/>
  <c r="AG2884" i="4"/>
  <c r="AD2884" i="4"/>
  <c r="AF2884" i="4"/>
  <c r="AE2884" i="4"/>
  <c r="AH2884" i="4"/>
  <c r="AI2884" i="4"/>
  <c r="F2885" i="4"/>
  <c r="M2888" i="4"/>
  <c r="P2888" i="4"/>
  <c r="X2888" i="4"/>
  <c r="O2887" i="4"/>
  <c r="Y2887" i="4"/>
  <c r="L2890" i="4"/>
  <c r="N2889" i="4"/>
  <c r="W2889" i="4"/>
  <c r="V2891" i="4"/>
  <c r="J2892" i="4"/>
  <c r="AG2882" i="2"/>
  <c r="AE2882" i="2"/>
  <c r="AC2882" i="2"/>
  <c r="AI2882" i="2"/>
  <c r="V2882" i="2"/>
  <c r="AV2851" i="2"/>
  <c r="AW2851" i="2" s="1"/>
  <c r="Z2876" i="2"/>
  <c r="AF2876" i="2" s="1"/>
  <c r="X2878" i="2"/>
  <c r="AB2877" i="2"/>
  <c r="Y2877" i="2"/>
  <c r="AD2877" i="2" s="1"/>
  <c r="AA2875" i="2"/>
  <c r="AH2875" i="2" s="1"/>
  <c r="AY2843" i="2" s="1"/>
  <c r="S2887" i="4" l="1"/>
  <c r="F2887" i="4" s="1"/>
  <c r="AA2887" i="4"/>
  <c r="I2887" i="4"/>
  <c r="AI2885" i="4"/>
  <c r="AF2885" i="4"/>
  <c r="AD2885" i="4"/>
  <c r="AH2885" i="4"/>
  <c r="AE2885" i="4"/>
  <c r="AG2885" i="4"/>
  <c r="R2888" i="4"/>
  <c r="AK2884" i="4"/>
  <c r="H2884" i="4" s="1"/>
  <c r="G2884" i="4" s="1"/>
  <c r="AG2887" i="4"/>
  <c r="S2886" i="4"/>
  <c r="F2886" i="4" s="1"/>
  <c r="I2886" i="4"/>
  <c r="AA2886" i="4"/>
  <c r="P2889" i="4"/>
  <c r="M2889" i="4"/>
  <c r="X2889" i="4"/>
  <c r="L2891" i="4"/>
  <c r="N2890" i="4"/>
  <c r="W2890" i="4"/>
  <c r="K2890" i="4"/>
  <c r="O2888" i="4"/>
  <c r="Y2888" i="4"/>
  <c r="V2892" i="4"/>
  <c r="J2893" i="4"/>
  <c r="AG2883" i="2"/>
  <c r="AE2883" i="2"/>
  <c r="AC2883" i="2"/>
  <c r="AI2883" i="2"/>
  <c r="V2883" i="2"/>
  <c r="AV2852" i="2"/>
  <c r="AW2852" i="2" s="1"/>
  <c r="X2879" i="2"/>
  <c r="AB2878" i="2"/>
  <c r="Y2878" i="2"/>
  <c r="AD2878" i="2" s="1"/>
  <c r="AA2876" i="2"/>
  <c r="AH2876" i="2" s="1"/>
  <c r="AY2844" i="2" s="1"/>
  <c r="Z2877" i="2"/>
  <c r="AF2877" i="2" s="1"/>
  <c r="Q2888" i="4" l="1"/>
  <c r="T2888" i="4"/>
  <c r="Z2888" i="4"/>
  <c r="AE2886" i="4"/>
  <c r="AD2886" i="4"/>
  <c r="AI2886" i="4"/>
  <c r="AF2886" i="4"/>
  <c r="AG2886" i="4"/>
  <c r="AH2886" i="4"/>
  <c r="R2889" i="4"/>
  <c r="AK2885" i="4"/>
  <c r="H2885" i="4" s="1"/>
  <c r="G2885" i="4" s="1"/>
  <c r="AH2887" i="4"/>
  <c r="AF2887" i="4"/>
  <c r="AD2887" i="4"/>
  <c r="AE2887" i="4"/>
  <c r="AI2887" i="4"/>
  <c r="N2891" i="4"/>
  <c r="L2892" i="4"/>
  <c r="W2891" i="4"/>
  <c r="K2891" i="4"/>
  <c r="P2890" i="4"/>
  <c r="R2890" i="4" s="1"/>
  <c r="M2890" i="4"/>
  <c r="X2890" i="4"/>
  <c r="O2889" i="4"/>
  <c r="Y2889" i="4"/>
  <c r="V2893" i="4"/>
  <c r="J2894" i="4"/>
  <c r="AG2884" i="2"/>
  <c r="AE2884" i="2"/>
  <c r="AC2884" i="2"/>
  <c r="AI2884" i="2"/>
  <c r="V2884" i="2"/>
  <c r="AV2853" i="2"/>
  <c r="AW2853" i="2" s="1"/>
  <c r="Z2878" i="2"/>
  <c r="AF2878" i="2" s="1"/>
  <c r="AA2877" i="2"/>
  <c r="AH2877" i="2" s="1"/>
  <c r="AY2845" i="2" s="1"/>
  <c r="AB2879" i="2"/>
  <c r="X2880" i="2"/>
  <c r="Y2879" i="2"/>
  <c r="AD2879" i="2" s="1"/>
  <c r="AK2887" i="4" l="1"/>
  <c r="H2887" i="4" s="1"/>
  <c r="G2887" i="4" s="1"/>
  <c r="Q2889" i="4"/>
  <c r="T2889" i="4"/>
  <c r="I2889" i="4" s="1"/>
  <c r="Z2889" i="4"/>
  <c r="Q2890" i="4"/>
  <c r="Z2890" i="4"/>
  <c r="AK2886" i="4"/>
  <c r="H2886" i="4" s="1"/>
  <c r="G2886" i="4" s="1"/>
  <c r="S2888" i="4"/>
  <c r="F2888" i="4" s="1"/>
  <c r="AA2888" i="4"/>
  <c r="I2888" i="4"/>
  <c r="L2893" i="4"/>
  <c r="N2892" i="4"/>
  <c r="W2892" i="4"/>
  <c r="K2892" i="4"/>
  <c r="O2890" i="4"/>
  <c r="Y2890" i="4"/>
  <c r="P2891" i="4"/>
  <c r="M2891" i="4"/>
  <c r="X2891" i="4"/>
  <c r="V2894" i="4"/>
  <c r="J2895" i="4"/>
  <c r="AG2885" i="2"/>
  <c r="AE2885" i="2"/>
  <c r="AC2885" i="2"/>
  <c r="AI2885" i="2"/>
  <c r="V2885" i="2"/>
  <c r="AV2854" i="2"/>
  <c r="AW2854" i="2" s="1"/>
  <c r="AB2880" i="2"/>
  <c r="X2881" i="2"/>
  <c r="Y2880" i="2"/>
  <c r="AD2880" i="2" s="1"/>
  <c r="Z2879" i="2"/>
  <c r="AF2879" i="2" s="1"/>
  <c r="AA2878" i="2"/>
  <c r="AH2878" i="2" s="1"/>
  <c r="AY2846" i="2" s="1"/>
  <c r="T2890" i="4" l="1"/>
  <c r="AA2890" i="4" s="1"/>
  <c r="AH2888" i="4"/>
  <c r="AG2888" i="4"/>
  <c r="AF2888" i="4"/>
  <c r="AE2888" i="4"/>
  <c r="AI2888" i="4"/>
  <c r="AD2888" i="4"/>
  <c r="S2890" i="4"/>
  <c r="F2890" i="4" s="1"/>
  <c r="I2890" i="4"/>
  <c r="S2889" i="4"/>
  <c r="F2889" i="4" s="1"/>
  <c r="AA2889" i="4"/>
  <c r="R2891" i="4"/>
  <c r="O2891" i="4"/>
  <c r="Y2891" i="4"/>
  <c r="M2892" i="4"/>
  <c r="P2892" i="4"/>
  <c r="R2892" i="4" s="1"/>
  <c r="X2892" i="4"/>
  <c r="L2894" i="4"/>
  <c r="N2893" i="4"/>
  <c r="K2893" i="4"/>
  <c r="W2893" i="4"/>
  <c r="AF2890" i="4"/>
  <c r="AD2890" i="4"/>
  <c r="AI2890" i="4"/>
  <c r="AG2890" i="4"/>
  <c r="AH2890" i="4"/>
  <c r="AE2890" i="4"/>
  <c r="V2895" i="4"/>
  <c r="J2896" i="4"/>
  <c r="AG2886" i="2"/>
  <c r="AE2886" i="2"/>
  <c r="AC2886" i="2"/>
  <c r="AI2886" i="2"/>
  <c r="V2886" i="2"/>
  <c r="AV2855" i="2"/>
  <c r="AW2855" i="2" s="1"/>
  <c r="Z2880" i="2"/>
  <c r="AF2880" i="2" s="1"/>
  <c r="AA2879" i="2"/>
  <c r="AH2879" i="2" s="1"/>
  <c r="AY2847" i="2" s="1"/>
  <c r="X2882" i="2"/>
  <c r="AB2881" i="2"/>
  <c r="Y2881" i="2"/>
  <c r="AD2881" i="2" s="1"/>
  <c r="AG2889" i="4" l="1"/>
  <c r="AI2889" i="4"/>
  <c r="AE2889" i="4"/>
  <c r="AD2889" i="4"/>
  <c r="AF2889" i="4"/>
  <c r="AH2889" i="4"/>
  <c r="AK2888" i="4"/>
  <c r="H2888" i="4" s="1"/>
  <c r="G2888" i="4" s="1"/>
  <c r="Q2892" i="4"/>
  <c r="Z2892" i="4"/>
  <c r="Q2891" i="4"/>
  <c r="T2891" i="4"/>
  <c r="Z2891" i="4"/>
  <c r="O2892" i="4"/>
  <c r="Y2892" i="4"/>
  <c r="P2893" i="4"/>
  <c r="R2893" i="4" s="1"/>
  <c r="M2893" i="4"/>
  <c r="X2893" i="4"/>
  <c r="L2895" i="4"/>
  <c r="N2894" i="4"/>
  <c r="W2894" i="4"/>
  <c r="K2894" i="4"/>
  <c r="AK2890" i="4"/>
  <c r="V2896" i="4"/>
  <c r="J2897" i="4"/>
  <c r="AG2887" i="2"/>
  <c r="AE2887" i="2"/>
  <c r="AC2887" i="2"/>
  <c r="AI2887" i="2"/>
  <c r="V2887" i="2"/>
  <c r="AV2856" i="2"/>
  <c r="AW2856" i="2" s="1"/>
  <c r="AA2880" i="2"/>
  <c r="AH2880" i="2" s="1"/>
  <c r="AY2848" i="2" s="1"/>
  <c r="Z2881" i="2"/>
  <c r="AF2881" i="2" s="1"/>
  <c r="AB2882" i="2"/>
  <c r="X2883" i="2"/>
  <c r="Y2882" i="2"/>
  <c r="AD2882" i="2" s="1"/>
  <c r="H2890" i="4" l="1"/>
  <c r="G2890" i="4" s="1"/>
  <c r="AK2889" i="4"/>
  <c r="H2889" i="4" s="1"/>
  <c r="G2889" i="4" s="1"/>
  <c r="Q2893" i="4"/>
  <c r="Z2893" i="4"/>
  <c r="S2891" i="4"/>
  <c r="F2891" i="4" s="1"/>
  <c r="AA2891" i="4"/>
  <c r="I2891" i="4"/>
  <c r="T2892" i="4"/>
  <c r="T2893" i="4" s="1"/>
  <c r="AA2893" i="4" s="1"/>
  <c r="P2894" i="4"/>
  <c r="R2894" i="4" s="1"/>
  <c r="M2894" i="4"/>
  <c r="X2894" i="4"/>
  <c r="O2893" i="4"/>
  <c r="Y2893" i="4"/>
  <c r="N2895" i="4"/>
  <c r="L2896" i="4"/>
  <c r="W2895" i="4"/>
  <c r="K2895" i="4"/>
  <c r="V2897" i="4"/>
  <c r="J2898" i="4"/>
  <c r="AG2888" i="2"/>
  <c r="AE2888" i="2"/>
  <c r="AC2888" i="2"/>
  <c r="AI2888" i="2"/>
  <c r="V2888" i="2"/>
  <c r="AV2857" i="2"/>
  <c r="AW2857" i="2" s="1"/>
  <c r="AA2881" i="2"/>
  <c r="AH2881" i="2" s="1"/>
  <c r="AY2849" i="2" s="1"/>
  <c r="Z2882" i="2"/>
  <c r="AF2882" i="2" s="1"/>
  <c r="AB2883" i="2"/>
  <c r="X2884" i="2"/>
  <c r="Y2883" i="2"/>
  <c r="AD2883" i="2" s="1"/>
  <c r="S2893" i="4" l="1"/>
  <c r="F2893" i="4" s="1"/>
  <c r="I2893" i="4"/>
  <c r="S2892" i="4"/>
  <c r="F2892" i="4" s="1"/>
  <c r="AA2892" i="4"/>
  <c r="I2892" i="4"/>
  <c r="AG2891" i="4"/>
  <c r="AD2891" i="4"/>
  <c r="AH2891" i="4"/>
  <c r="AF2891" i="4"/>
  <c r="AE2891" i="4"/>
  <c r="AI2891" i="4"/>
  <c r="Q2894" i="4"/>
  <c r="T2894" i="4"/>
  <c r="Z2894" i="4"/>
  <c r="I2894" i="4"/>
  <c r="L2897" i="4"/>
  <c r="N2896" i="4"/>
  <c r="W2896" i="4"/>
  <c r="K2896" i="4"/>
  <c r="P2895" i="4"/>
  <c r="R2895" i="4" s="1"/>
  <c r="M2895" i="4"/>
  <c r="X2895" i="4"/>
  <c r="O2894" i="4"/>
  <c r="Y2894" i="4"/>
  <c r="V2898" i="4"/>
  <c r="J2899" i="4"/>
  <c r="AF2893" i="4"/>
  <c r="AI2893" i="4"/>
  <c r="AH2893" i="4"/>
  <c r="AE2893" i="4"/>
  <c r="AG2893" i="4"/>
  <c r="AD2893" i="4"/>
  <c r="AG2889" i="2"/>
  <c r="AE2889" i="2"/>
  <c r="AC2889" i="2"/>
  <c r="AI2889" i="2"/>
  <c r="V2889" i="2"/>
  <c r="AV2858" i="2"/>
  <c r="AW2858" i="2" s="1"/>
  <c r="AA2882" i="2"/>
  <c r="AH2882" i="2" s="1"/>
  <c r="AY2850" i="2" s="1"/>
  <c r="Z2883" i="2"/>
  <c r="AF2883" i="2" s="1"/>
  <c r="AB2884" i="2"/>
  <c r="X2885" i="2"/>
  <c r="Y2884" i="2"/>
  <c r="AD2884" i="2" s="1"/>
  <c r="AK2891" i="4" l="1"/>
  <c r="H2891" i="4" s="1"/>
  <c r="G2891" i="4" s="1"/>
  <c r="Q2895" i="4"/>
  <c r="T2895" i="4"/>
  <c r="Z2895" i="4"/>
  <c r="AE2892" i="4"/>
  <c r="AD2892" i="4"/>
  <c r="AI2892" i="4"/>
  <c r="AH2892" i="4"/>
  <c r="AF2892" i="4"/>
  <c r="AG2892" i="4"/>
  <c r="I2895" i="4"/>
  <c r="S2894" i="4"/>
  <c r="F2894" i="4" s="1"/>
  <c r="AA2894" i="4"/>
  <c r="AF2894" i="4" s="1"/>
  <c r="M2896" i="4"/>
  <c r="P2896" i="4"/>
  <c r="R2896" i="4" s="1"/>
  <c r="X2896" i="4"/>
  <c r="O2895" i="4"/>
  <c r="Y2895" i="4"/>
  <c r="L2898" i="4"/>
  <c r="N2897" i="4"/>
  <c r="W2897" i="4"/>
  <c r="K2897" i="4"/>
  <c r="AK2893" i="4"/>
  <c r="V2899" i="4"/>
  <c r="J2900" i="4"/>
  <c r="AG2890" i="2"/>
  <c r="AE2890" i="2"/>
  <c r="AC2890" i="2"/>
  <c r="AI2890" i="2"/>
  <c r="V2890" i="2"/>
  <c r="AV2859" i="2"/>
  <c r="AW2859" i="2" s="1"/>
  <c r="AA2883" i="2"/>
  <c r="AH2883" i="2" s="1"/>
  <c r="AY2851" i="2" s="1"/>
  <c r="Z2884" i="2"/>
  <c r="AF2884" i="2" s="1"/>
  <c r="X2886" i="2"/>
  <c r="AB2885" i="2"/>
  <c r="Y2885" i="2"/>
  <c r="AD2885" i="2" s="1"/>
  <c r="H2893" i="4" l="1"/>
  <c r="G2893" i="4" s="1"/>
  <c r="AK2892" i="4"/>
  <c r="H2892" i="4" s="1"/>
  <c r="G2892" i="4" s="1"/>
  <c r="Q2896" i="4"/>
  <c r="T2896" i="4"/>
  <c r="AA2896" i="4" s="1"/>
  <c r="Z2896" i="4"/>
  <c r="AI2894" i="4"/>
  <c r="AH2894" i="4"/>
  <c r="AD2894" i="4"/>
  <c r="AG2894" i="4"/>
  <c r="S2895" i="4"/>
  <c r="F2895" i="4" s="1"/>
  <c r="AA2895" i="4"/>
  <c r="AH2895" i="4" s="1"/>
  <c r="AE2894" i="4"/>
  <c r="P2897" i="4"/>
  <c r="R2897" i="4" s="1"/>
  <c r="M2897" i="4"/>
  <c r="X2897" i="4"/>
  <c r="L2899" i="4"/>
  <c r="N2898" i="4"/>
  <c r="W2898" i="4"/>
  <c r="K2898" i="4"/>
  <c r="O2896" i="4"/>
  <c r="Y2896" i="4"/>
  <c r="V2900" i="4"/>
  <c r="J2901" i="4"/>
  <c r="AG2891" i="2"/>
  <c r="AE2891" i="2"/>
  <c r="AC2891" i="2"/>
  <c r="AI2891" i="2"/>
  <c r="V2891" i="2"/>
  <c r="AV2860" i="2"/>
  <c r="AW2860" i="2" s="1"/>
  <c r="AA2884" i="2"/>
  <c r="AH2884" i="2" s="1"/>
  <c r="AY2852" i="2" s="1"/>
  <c r="Z2885" i="2"/>
  <c r="AF2885" i="2" s="1"/>
  <c r="AB2886" i="2"/>
  <c r="X2887" i="2"/>
  <c r="Y2886" i="2"/>
  <c r="AD2886" i="2" s="1"/>
  <c r="AI2895" i="4" l="1"/>
  <c r="AF2895" i="4"/>
  <c r="AK2894" i="4"/>
  <c r="H2894" i="4" s="1"/>
  <c r="G2894" i="4" s="1"/>
  <c r="S2896" i="4"/>
  <c r="F2896" i="4" s="1"/>
  <c r="I2896" i="4"/>
  <c r="AE2895" i="4"/>
  <c r="AG2895" i="4"/>
  <c r="Q2897" i="4"/>
  <c r="T2897" i="4"/>
  <c r="Z2897" i="4"/>
  <c r="AD2895" i="4"/>
  <c r="N2899" i="4"/>
  <c r="L2900" i="4"/>
  <c r="W2899" i="4"/>
  <c r="K2899" i="4"/>
  <c r="P2898" i="4"/>
  <c r="R2898" i="4" s="1"/>
  <c r="M2898" i="4"/>
  <c r="X2898" i="4"/>
  <c r="O2897" i="4"/>
  <c r="Y2897" i="4"/>
  <c r="V2901" i="4"/>
  <c r="J2902" i="4"/>
  <c r="AG2896" i="4"/>
  <c r="AE2896" i="4"/>
  <c r="AD2896" i="4"/>
  <c r="AH2896" i="4"/>
  <c r="AI2896" i="4"/>
  <c r="AF2896" i="4"/>
  <c r="AA2897" i="4"/>
  <c r="AG2892" i="2"/>
  <c r="AE2892" i="2"/>
  <c r="AC2892" i="2"/>
  <c r="AI2892" i="2"/>
  <c r="V2892" i="2"/>
  <c r="AV2861" i="2"/>
  <c r="AW2861" i="2" s="1"/>
  <c r="AA2885" i="2"/>
  <c r="AH2885" i="2" s="1"/>
  <c r="AY2853" i="2" s="1"/>
  <c r="Z2886" i="2"/>
  <c r="AF2886" i="2" s="1"/>
  <c r="AB2887" i="2"/>
  <c r="X2888" i="2"/>
  <c r="Y2887" i="2"/>
  <c r="AD2887" i="2" s="1"/>
  <c r="S2897" i="4" l="1"/>
  <c r="I2897" i="4"/>
  <c r="Q2898" i="4"/>
  <c r="T2898" i="4"/>
  <c r="Z2898" i="4"/>
  <c r="F2897" i="4"/>
  <c r="AK2895" i="4"/>
  <c r="H2895" i="4" s="1"/>
  <c r="G2895" i="4" s="1"/>
  <c r="L2901" i="4"/>
  <c r="N2900" i="4"/>
  <c r="W2900" i="4"/>
  <c r="K2900" i="4"/>
  <c r="O2898" i="4"/>
  <c r="Y2898" i="4"/>
  <c r="P2899" i="4"/>
  <c r="R2899" i="4" s="1"/>
  <c r="M2899" i="4"/>
  <c r="X2899" i="4"/>
  <c r="V2902" i="4"/>
  <c r="J2903" i="4"/>
  <c r="AK2896" i="4"/>
  <c r="H2896" i="4" s="1"/>
  <c r="G2896" i="4" s="1"/>
  <c r="AD2897" i="4"/>
  <c r="AG2897" i="4"/>
  <c r="AH2897" i="4"/>
  <c r="AF2897" i="4"/>
  <c r="AI2897" i="4"/>
  <c r="AE2897" i="4"/>
  <c r="AG2893" i="2"/>
  <c r="AE2893" i="2"/>
  <c r="AC2893" i="2"/>
  <c r="AI2893" i="2"/>
  <c r="V2893" i="2"/>
  <c r="AV2862" i="2"/>
  <c r="AW2862" i="2" s="1"/>
  <c r="AA2886" i="2"/>
  <c r="AH2886" i="2" s="1"/>
  <c r="AY2854" i="2" s="1"/>
  <c r="AB2888" i="2"/>
  <c r="X2889" i="2"/>
  <c r="Y2888" i="2"/>
  <c r="AD2888" i="2" s="1"/>
  <c r="Z2887" i="2"/>
  <c r="AF2887" i="2" s="1"/>
  <c r="S2898" i="4" l="1"/>
  <c r="F2898" i="4" s="1"/>
  <c r="AA2898" i="4"/>
  <c r="AH2898" i="4" s="1"/>
  <c r="Q2899" i="4"/>
  <c r="T2899" i="4"/>
  <c r="Z2899" i="4"/>
  <c r="I2898" i="4"/>
  <c r="O2899" i="4"/>
  <c r="Y2899" i="4"/>
  <c r="M2900" i="4"/>
  <c r="P2900" i="4"/>
  <c r="R2900" i="4" s="1"/>
  <c r="X2900" i="4"/>
  <c r="L2902" i="4"/>
  <c r="N2901" i="4"/>
  <c r="W2901" i="4"/>
  <c r="K2901" i="4"/>
  <c r="V2903" i="4"/>
  <c r="J2904" i="4"/>
  <c r="AK2897" i="4"/>
  <c r="H2897" i="4" s="1"/>
  <c r="G2897" i="4" s="1"/>
  <c r="AG2894" i="2"/>
  <c r="AE2894" i="2"/>
  <c r="AC2894" i="2"/>
  <c r="AI2894" i="2"/>
  <c r="V2894" i="2"/>
  <c r="AV2863" i="2"/>
  <c r="AW2863" i="2" s="1"/>
  <c r="AA2887" i="2"/>
  <c r="AH2887" i="2" s="1"/>
  <c r="AY2855" i="2" s="1"/>
  <c r="AB2889" i="2"/>
  <c r="X2890" i="2"/>
  <c r="Y2889" i="2"/>
  <c r="AD2889" i="2" s="1"/>
  <c r="Z2888" i="2"/>
  <c r="AF2888" i="2" s="1"/>
  <c r="AF2898" i="4" l="1"/>
  <c r="S2899" i="4"/>
  <c r="F2899" i="4" s="1"/>
  <c r="I2899" i="4"/>
  <c r="AI2898" i="4"/>
  <c r="AG2898" i="4"/>
  <c r="AE2898" i="4"/>
  <c r="AD2898" i="4"/>
  <c r="Q2900" i="4"/>
  <c r="T2900" i="4"/>
  <c r="Z2900" i="4"/>
  <c r="AA2899" i="4"/>
  <c r="AF2899" i="4" s="1"/>
  <c r="O2900" i="4"/>
  <c r="Y2900" i="4"/>
  <c r="P2901" i="4"/>
  <c r="R2901" i="4" s="1"/>
  <c r="M2901" i="4"/>
  <c r="X2901" i="4"/>
  <c r="L2903" i="4"/>
  <c r="N2902" i="4"/>
  <c r="W2902" i="4"/>
  <c r="K2902" i="4"/>
  <c r="I2900" i="4"/>
  <c r="V2904" i="4"/>
  <c r="J2905" i="4"/>
  <c r="AD2899" i="4"/>
  <c r="AG2895" i="2"/>
  <c r="AE2895" i="2"/>
  <c r="AC2895" i="2"/>
  <c r="AI2895" i="2"/>
  <c r="V2895" i="2"/>
  <c r="AV2864" i="2"/>
  <c r="AW2864" i="2" s="1"/>
  <c r="AA2888" i="2"/>
  <c r="AH2888" i="2" s="1"/>
  <c r="AY2856" i="2" s="1"/>
  <c r="X2891" i="2"/>
  <c r="AB2890" i="2"/>
  <c r="Y2890" i="2"/>
  <c r="AD2890" i="2" s="1"/>
  <c r="Z2889" i="2"/>
  <c r="AF2889" i="2" s="1"/>
  <c r="AE2899" i="4" l="1"/>
  <c r="AI2899" i="4"/>
  <c r="AH2899" i="4"/>
  <c r="AG2899" i="4"/>
  <c r="S2900" i="4"/>
  <c r="F2900" i="4" s="1"/>
  <c r="AA2900" i="4"/>
  <c r="AK2898" i="4"/>
  <c r="H2898" i="4" s="1"/>
  <c r="G2898" i="4" s="1"/>
  <c r="Q2901" i="4"/>
  <c r="T2901" i="4"/>
  <c r="Z2901" i="4"/>
  <c r="P2902" i="4"/>
  <c r="Y2902" i="4" s="1"/>
  <c r="M2902" i="4"/>
  <c r="X2902" i="4"/>
  <c r="N2903" i="4"/>
  <c r="L2904" i="4"/>
  <c r="W2903" i="4"/>
  <c r="K2903" i="4"/>
  <c r="O2901" i="4"/>
  <c r="Y2901" i="4"/>
  <c r="V2905" i="4"/>
  <c r="J2906" i="4"/>
  <c r="AG2896" i="2"/>
  <c r="AE2896" i="2"/>
  <c r="AC2896" i="2"/>
  <c r="AI2896" i="2"/>
  <c r="V2896" i="2"/>
  <c r="AV2865" i="2"/>
  <c r="AW2865" i="2" s="1"/>
  <c r="X2892" i="2"/>
  <c r="AB2891" i="2"/>
  <c r="Y2891" i="2"/>
  <c r="AD2891" i="2" s="1"/>
  <c r="AA2889" i="2"/>
  <c r="AH2889" i="2" s="1"/>
  <c r="AY2857" i="2" s="1"/>
  <c r="Z2890" i="2"/>
  <c r="AF2890" i="2" s="1"/>
  <c r="AK2899" i="4" l="1"/>
  <c r="H2899" i="4" s="1"/>
  <c r="G2899" i="4" s="1"/>
  <c r="AH2900" i="4"/>
  <c r="AF2900" i="4"/>
  <c r="AD2900" i="4"/>
  <c r="AE2900" i="4"/>
  <c r="AG2900" i="4"/>
  <c r="S2901" i="4"/>
  <c r="F2901" i="4" s="1"/>
  <c r="AA2901" i="4"/>
  <c r="AG2901" i="4" s="1"/>
  <c r="O2902" i="4"/>
  <c r="R2902" i="4"/>
  <c r="Z2902" i="4" s="1"/>
  <c r="I2901" i="4"/>
  <c r="AI2900" i="4"/>
  <c r="P2903" i="4"/>
  <c r="M2903" i="4"/>
  <c r="X2903" i="4"/>
  <c r="L2905" i="4"/>
  <c r="N2904" i="4"/>
  <c r="W2904" i="4"/>
  <c r="K2904" i="4"/>
  <c r="V2906" i="4"/>
  <c r="J2907" i="4"/>
  <c r="AG2897" i="2"/>
  <c r="AE2897" i="2"/>
  <c r="AC2897" i="2"/>
  <c r="AI2897" i="2"/>
  <c r="V2897" i="2"/>
  <c r="AV2866" i="2"/>
  <c r="AW2866" i="2" s="1"/>
  <c r="AA2890" i="2"/>
  <c r="AH2890" i="2" s="1"/>
  <c r="AY2858" i="2" s="1"/>
  <c r="Z2891" i="2"/>
  <c r="AF2891" i="2" s="1"/>
  <c r="AB2892" i="2"/>
  <c r="X2893" i="2"/>
  <c r="Y2892" i="2"/>
  <c r="AD2892" i="2" s="1"/>
  <c r="R2903" i="4" l="1"/>
  <c r="Q2903" i="4" s="1"/>
  <c r="AH2901" i="4"/>
  <c r="AD2901" i="4"/>
  <c r="AK2900" i="4"/>
  <c r="H2900" i="4" s="1"/>
  <c r="G2900" i="4" s="1"/>
  <c r="Q2902" i="4"/>
  <c r="T2902" i="4"/>
  <c r="AI2901" i="4"/>
  <c r="AE2901" i="4"/>
  <c r="AF2901" i="4"/>
  <c r="L2906" i="4"/>
  <c r="N2905" i="4"/>
  <c r="W2905" i="4"/>
  <c r="K2905" i="4"/>
  <c r="M2904" i="4"/>
  <c r="P2904" i="4"/>
  <c r="R2904" i="4" s="1"/>
  <c r="X2904" i="4"/>
  <c r="O2903" i="4"/>
  <c r="Y2903" i="4"/>
  <c r="V2907" i="4"/>
  <c r="J2908" i="4"/>
  <c r="AG2898" i="2"/>
  <c r="AE2898" i="2"/>
  <c r="AC2898" i="2"/>
  <c r="AI2898" i="2"/>
  <c r="V2898" i="2"/>
  <c r="AV2867" i="2"/>
  <c r="AW2867" i="2" s="1"/>
  <c r="Z2892" i="2"/>
  <c r="AF2892" i="2" s="1"/>
  <c r="AA2891" i="2"/>
  <c r="AH2891" i="2" s="1"/>
  <c r="AY2859" i="2" s="1"/>
  <c r="AB2893" i="2"/>
  <c r="X2894" i="2"/>
  <c r="Y2893" i="2"/>
  <c r="AD2893" i="2" s="1"/>
  <c r="Z2903" i="4" l="1"/>
  <c r="S2902" i="4"/>
  <c r="F2902" i="4" s="1"/>
  <c r="AA2902" i="4"/>
  <c r="I2902" i="4"/>
  <c r="Q2904" i="4"/>
  <c r="Z2904" i="4"/>
  <c r="T2903" i="4"/>
  <c r="AK2901" i="4"/>
  <c r="H2901" i="4" s="1"/>
  <c r="G2901" i="4" s="1"/>
  <c r="O2904" i="4"/>
  <c r="Y2904" i="4"/>
  <c r="P2905" i="4"/>
  <c r="R2905" i="4" s="1"/>
  <c r="M2905" i="4"/>
  <c r="X2905" i="4"/>
  <c r="L2907" i="4"/>
  <c r="N2906" i="4"/>
  <c r="W2906" i="4"/>
  <c r="K2906" i="4"/>
  <c r="V2908" i="4"/>
  <c r="J2909" i="4"/>
  <c r="AG2899" i="2"/>
  <c r="AE2899" i="2"/>
  <c r="AC2899" i="2"/>
  <c r="AI2899" i="2"/>
  <c r="V2899" i="2"/>
  <c r="AV2868" i="2"/>
  <c r="AW2868" i="2" s="1"/>
  <c r="AA2892" i="2"/>
  <c r="AH2892" i="2" s="1"/>
  <c r="AY2860" i="2" s="1"/>
  <c r="Z2893" i="2"/>
  <c r="AF2893" i="2" s="1"/>
  <c r="AB2894" i="2"/>
  <c r="X2895" i="2"/>
  <c r="Y2894" i="2"/>
  <c r="AD2894" i="2" s="1"/>
  <c r="Q2905" i="4" l="1"/>
  <c r="Z2905" i="4"/>
  <c r="S2903" i="4"/>
  <c r="F2903" i="4" s="1"/>
  <c r="I2903" i="4"/>
  <c r="AA2903" i="4"/>
  <c r="AI2902" i="4"/>
  <c r="AF2902" i="4"/>
  <c r="AD2902" i="4"/>
  <c r="AH2902" i="4"/>
  <c r="AG2902" i="4"/>
  <c r="AE2902" i="4"/>
  <c r="T2904" i="4"/>
  <c r="N2907" i="4"/>
  <c r="L2908" i="4"/>
  <c r="W2907" i="4"/>
  <c r="K2907" i="4"/>
  <c r="O2905" i="4"/>
  <c r="Y2905" i="4"/>
  <c r="P2906" i="4"/>
  <c r="R2906" i="4" s="1"/>
  <c r="M2906" i="4"/>
  <c r="X2906" i="4"/>
  <c r="V2909" i="4"/>
  <c r="J2910" i="4"/>
  <c r="AG2900" i="2"/>
  <c r="AE2900" i="2"/>
  <c r="AC2900" i="2"/>
  <c r="AI2900" i="2"/>
  <c r="V2900" i="2"/>
  <c r="AV2869" i="2"/>
  <c r="AW2869" i="2" s="1"/>
  <c r="Z2894" i="2"/>
  <c r="AF2894" i="2" s="1"/>
  <c r="AA2893" i="2"/>
  <c r="AH2893" i="2" s="1"/>
  <c r="AY2861" i="2" s="1"/>
  <c r="AB2895" i="2"/>
  <c r="X2896" i="2"/>
  <c r="Y2895" i="2"/>
  <c r="AD2895" i="2" s="1"/>
  <c r="S2904" i="4" l="1"/>
  <c r="F2904" i="4" s="1"/>
  <c r="AA2904" i="4"/>
  <c r="I2904" i="4"/>
  <c r="AK2902" i="4"/>
  <c r="H2902" i="4" s="1"/>
  <c r="G2902" i="4" s="1"/>
  <c r="AH2903" i="4"/>
  <c r="AG2903" i="4"/>
  <c r="AF2903" i="4"/>
  <c r="AD2903" i="4"/>
  <c r="AE2903" i="4"/>
  <c r="AI2903" i="4"/>
  <c r="T2905" i="4"/>
  <c r="Q2906" i="4"/>
  <c r="Z2906" i="4"/>
  <c r="O2906" i="4"/>
  <c r="Y2906" i="4"/>
  <c r="L2909" i="4"/>
  <c r="N2908" i="4"/>
  <c r="W2908" i="4"/>
  <c r="K2908" i="4"/>
  <c r="P2907" i="4"/>
  <c r="R2907" i="4" s="1"/>
  <c r="M2907" i="4"/>
  <c r="X2907" i="4"/>
  <c r="V2910" i="4"/>
  <c r="J2911" i="4"/>
  <c r="AG2901" i="2"/>
  <c r="AE2901" i="2"/>
  <c r="AC2901" i="2"/>
  <c r="AI2901" i="2"/>
  <c r="V2901" i="2"/>
  <c r="AV2870" i="2"/>
  <c r="AW2870" i="2" s="1"/>
  <c r="Z2895" i="2"/>
  <c r="AF2895" i="2" s="1"/>
  <c r="AB2896" i="2"/>
  <c r="X2897" i="2"/>
  <c r="Y2896" i="2"/>
  <c r="AD2896" i="2" s="1"/>
  <c r="AA2894" i="2"/>
  <c r="AH2894" i="2" s="1"/>
  <c r="AY2862" i="2" s="1"/>
  <c r="AK2903" i="4" l="1"/>
  <c r="H2903" i="4" s="1"/>
  <c r="G2903" i="4" s="1"/>
  <c r="S2905" i="4"/>
  <c r="F2905" i="4" s="1"/>
  <c r="AA2905" i="4"/>
  <c r="I2905" i="4"/>
  <c r="Q2907" i="4"/>
  <c r="Z2907" i="4"/>
  <c r="AG2904" i="4"/>
  <c r="AH2904" i="4"/>
  <c r="AF2904" i="4"/>
  <c r="AI2904" i="4"/>
  <c r="AD2904" i="4"/>
  <c r="AE2904" i="4"/>
  <c r="T2906" i="4"/>
  <c r="M2908" i="4"/>
  <c r="P2908" i="4"/>
  <c r="R2908" i="4" s="1"/>
  <c r="X2908" i="4"/>
  <c r="O2907" i="4"/>
  <c r="Y2907" i="4"/>
  <c r="L2910" i="4"/>
  <c r="N2909" i="4"/>
  <c r="W2909" i="4"/>
  <c r="K2909" i="4"/>
  <c r="V2911" i="4"/>
  <c r="J2912" i="4"/>
  <c r="AG2902" i="2"/>
  <c r="AE2902" i="2"/>
  <c r="AC2902" i="2"/>
  <c r="AI2902" i="2"/>
  <c r="V2902" i="2"/>
  <c r="AV2871" i="2"/>
  <c r="AW2871" i="2" s="1"/>
  <c r="X2898" i="2"/>
  <c r="AB2897" i="2"/>
  <c r="Y2897" i="2"/>
  <c r="AD2897" i="2" s="1"/>
  <c r="Z2896" i="2"/>
  <c r="AF2896" i="2" s="1"/>
  <c r="AA2895" i="2"/>
  <c r="AH2895" i="2" s="1"/>
  <c r="AY2863" i="2" s="1"/>
  <c r="S2906" i="4" l="1"/>
  <c r="F2906" i="4" s="1"/>
  <c r="AA2906" i="4"/>
  <c r="I2906" i="4"/>
  <c r="Q2908" i="4"/>
  <c r="Z2908" i="4"/>
  <c r="AF2905" i="4"/>
  <c r="AI2905" i="4"/>
  <c r="AE2905" i="4"/>
  <c r="AG2905" i="4"/>
  <c r="AD2905" i="4"/>
  <c r="AH2905" i="4"/>
  <c r="T2907" i="4"/>
  <c r="AK2904" i="4"/>
  <c r="H2904" i="4" s="1"/>
  <c r="G2904" i="4" s="1"/>
  <c r="P2909" i="4"/>
  <c r="M2909" i="4"/>
  <c r="X2909" i="4"/>
  <c r="L2911" i="4"/>
  <c r="N2910" i="4"/>
  <c r="W2910" i="4"/>
  <c r="K2910" i="4"/>
  <c r="O2908" i="4"/>
  <c r="Y2908" i="4"/>
  <c r="V2912" i="4"/>
  <c r="J2913" i="4"/>
  <c r="AG2903" i="2"/>
  <c r="AE2903" i="2"/>
  <c r="AC2903" i="2"/>
  <c r="AI2903" i="2"/>
  <c r="V2903" i="2"/>
  <c r="AV2872" i="2"/>
  <c r="AW2872" i="2" s="1"/>
  <c r="Z2897" i="2"/>
  <c r="AF2897" i="2" s="1"/>
  <c r="AA2896" i="2"/>
  <c r="AH2896" i="2" s="1"/>
  <c r="AY2864" i="2" s="1"/>
  <c r="X2899" i="2"/>
  <c r="AB2898" i="2"/>
  <c r="Y2898" i="2"/>
  <c r="AD2898" i="2" s="1"/>
  <c r="AK2905" i="4" l="1"/>
  <c r="H2905" i="4" s="1"/>
  <c r="G2905" i="4" s="1"/>
  <c r="S2907" i="4"/>
  <c r="F2907" i="4" s="1"/>
  <c r="AA2907" i="4"/>
  <c r="I2907" i="4"/>
  <c r="AG2906" i="4"/>
  <c r="AD2906" i="4"/>
  <c r="AI2906" i="4"/>
  <c r="AH2906" i="4"/>
  <c r="AE2906" i="4"/>
  <c r="AF2906" i="4"/>
  <c r="R2909" i="4"/>
  <c r="T2908" i="4"/>
  <c r="N2911" i="4"/>
  <c r="L2912" i="4"/>
  <c r="W2911" i="4"/>
  <c r="K2911" i="4"/>
  <c r="P2910" i="4"/>
  <c r="R2910" i="4" s="1"/>
  <c r="M2910" i="4"/>
  <c r="X2910" i="4"/>
  <c r="O2909" i="4"/>
  <c r="Y2909" i="4"/>
  <c r="V2913" i="4"/>
  <c r="J2914" i="4"/>
  <c r="AG2904" i="2"/>
  <c r="AE2904" i="2"/>
  <c r="AC2904" i="2"/>
  <c r="AI2904" i="2"/>
  <c r="V2904" i="2"/>
  <c r="AV2873" i="2"/>
  <c r="AW2873" i="2" s="1"/>
  <c r="Z2898" i="2"/>
  <c r="AF2898" i="2" s="1"/>
  <c r="AB2899" i="2"/>
  <c r="X2900" i="2"/>
  <c r="Y2899" i="2"/>
  <c r="AD2899" i="2" s="1"/>
  <c r="AA2897" i="2"/>
  <c r="AH2897" i="2" s="1"/>
  <c r="AY2865" i="2" s="1"/>
  <c r="Q2910" i="4" l="1"/>
  <c r="Z2910" i="4"/>
  <c r="AF2907" i="4"/>
  <c r="AG2907" i="4"/>
  <c r="AH2907" i="4"/>
  <c r="AD2907" i="4"/>
  <c r="AI2907" i="4"/>
  <c r="AE2907" i="4"/>
  <c r="AK2906" i="4"/>
  <c r="H2906" i="4" s="1"/>
  <c r="G2906" i="4" s="1"/>
  <c r="S2908" i="4"/>
  <c r="F2908" i="4" s="1"/>
  <c r="I2908" i="4"/>
  <c r="AA2908" i="4"/>
  <c r="Q2909" i="4"/>
  <c r="T2909" i="4"/>
  <c r="Z2909" i="4"/>
  <c r="L2913" i="4"/>
  <c r="N2912" i="4"/>
  <c r="W2912" i="4"/>
  <c r="K2912" i="4"/>
  <c r="O2910" i="4"/>
  <c r="Y2910" i="4"/>
  <c r="P2911" i="4"/>
  <c r="R2911" i="4" s="1"/>
  <c r="M2911" i="4"/>
  <c r="X2911" i="4"/>
  <c r="V2914" i="4"/>
  <c r="J2915" i="4"/>
  <c r="AG2905" i="2"/>
  <c r="AE2905" i="2"/>
  <c r="AC2905" i="2"/>
  <c r="AI2905" i="2"/>
  <c r="V2905" i="2"/>
  <c r="AV2874" i="2"/>
  <c r="AW2874" i="2" s="1"/>
  <c r="AB2900" i="2"/>
  <c r="X2901" i="2"/>
  <c r="Y2900" i="2"/>
  <c r="AD2900" i="2" s="1"/>
  <c r="Z2899" i="2"/>
  <c r="AF2899" i="2" s="1"/>
  <c r="AA2898" i="2"/>
  <c r="AH2898" i="2" s="1"/>
  <c r="AY2866" i="2" s="1"/>
  <c r="Q2911" i="4" l="1"/>
  <c r="S2909" i="4"/>
  <c r="F2909" i="4" s="1"/>
  <c r="I2909" i="4"/>
  <c r="AA2909" i="4"/>
  <c r="AK2907" i="4"/>
  <c r="H2907" i="4" s="1"/>
  <c r="G2907" i="4" s="1"/>
  <c r="AG2908" i="4"/>
  <c r="AH2908" i="4"/>
  <c r="AI2908" i="4"/>
  <c r="AF2908" i="4"/>
  <c r="AD2908" i="4"/>
  <c r="AE2908" i="4"/>
  <c r="T2910" i="4"/>
  <c r="T2911" i="4" s="1"/>
  <c r="Z2911" i="4"/>
  <c r="O2911" i="4"/>
  <c r="Y2911" i="4"/>
  <c r="M2912" i="4"/>
  <c r="P2912" i="4"/>
  <c r="X2912" i="4"/>
  <c r="L2914" i="4"/>
  <c r="N2913" i="4"/>
  <c r="K2913" i="4"/>
  <c r="W2913" i="4"/>
  <c r="V2915" i="4"/>
  <c r="J2916" i="4"/>
  <c r="AG2906" i="2"/>
  <c r="AE2906" i="2"/>
  <c r="AC2906" i="2"/>
  <c r="AI2906" i="2"/>
  <c r="V2906" i="2"/>
  <c r="AV2875" i="2"/>
  <c r="AW2875" i="2" s="1"/>
  <c r="X2902" i="2"/>
  <c r="AB2901" i="2"/>
  <c r="Y2901" i="2"/>
  <c r="AD2901" i="2" s="1"/>
  <c r="AA2899" i="2"/>
  <c r="AH2899" i="2" s="1"/>
  <c r="AY2867" i="2" s="1"/>
  <c r="Z2900" i="2"/>
  <c r="AF2900" i="2" s="1"/>
  <c r="S2911" i="4" l="1"/>
  <c r="F2911" i="4" s="1"/>
  <c r="AA2911" i="4"/>
  <c r="AE2911" i="4" s="1"/>
  <c r="I2911" i="4"/>
  <c r="AF2911" i="4"/>
  <c r="R2912" i="4"/>
  <c r="AK2908" i="4"/>
  <c r="H2908" i="4" s="1"/>
  <c r="G2908" i="4" s="1"/>
  <c r="AD2911" i="4"/>
  <c r="AG2911" i="4"/>
  <c r="AD2909" i="4"/>
  <c r="AH2909" i="4"/>
  <c r="AE2909" i="4"/>
  <c r="AG2909" i="4"/>
  <c r="AF2909" i="4"/>
  <c r="AI2909" i="4"/>
  <c r="S2910" i="4"/>
  <c r="F2910" i="4" s="1"/>
  <c r="AA2910" i="4"/>
  <c r="I2910" i="4"/>
  <c r="P2913" i="4"/>
  <c r="R2913" i="4" s="1"/>
  <c r="M2913" i="4"/>
  <c r="X2913" i="4"/>
  <c r="O2912" i="4"/>
  <c r="Y2912" i="4"/>
  <c r="L2915" i="4"/>
  <c r="N2914" i="4"/>
  <c r="W2914" i="4"/>
  <c r="K2914" i="4"/>
  <c r="V2916" i="4"/>
  <c r="J2917" i="4"/>
  <c r="AG2907" i="2"/>
  <c r="AE2907" i="2"/>
  <c r="AC2907" i="2"/>
  <c r="AI2907" i="2"/>
  <c r="V2907" i="2"/>
  <c r="AV2876" i="2"/>
  <c r="AW2876" i="2" s="1"/>
  <c r="AA2900" i="2"/>
  <c r="AH2900" i="2" s="1"/>
  <c r="AY2868" i="2" s="1"/>
  <c r="Z2901" i="2"/>
  <c r="AF2901" i="2" s="1"/>
  <c r="AB2902" i="2"/>
  <c r="X2903" i="2"/>
  <c r="Y2902" i="2"/>
  <c r="AD2902" i="2" s="1"/>
  <c r="Q2913" i="4" l="1"/>
  <c r="Z2913" i="4"/>
  <c r="AK2909" i="4"/>
  <c r="H2909" i="4" s="1"/>
  <c r="G2909" i="4" s="1"/>
  <c r="AD2910" i="4"/>
  <c r="AE2910" i="4"/>
  <c r="AI2910" i="4"/>
  <c r="AH2910" i="4"/>
  <c r="AF2910" i="4"/>
  <c r="AG2910" i="4"/>
  <c r="Q2912" i="4"/>
  <c r="T2912" i="4"/>
  <c r="Z2912" i="4"/>
  <c r="AI2911" i="4"/>
  <c r="AH2911" i="4"/>
  <c r="P2914" i="4"/>
  <c r="R2914" i="4" s="1"/>
  <c r="M2914" i="4"/>
  <c r="X2914" i="4"/>
  <c r="N2915" i="4"/>
  <c r="L2916" i="4"/>
  <c r="K2915" i="4"/>
  <c r="W2915" i="4"/>
  <c r="O2913" i="4"/>
  <c r="Y2913" i="4"/>
  <c r="V2917" i="4"/>
  <c r="J2918" i="4"/>
  <c r="AG2908" i="2"/>
  <c r="AE2908" i="2"/>
  <c r="AC2908" i="2"/>
  <c r="AI2908" i="2"/>
  <c r="V2908" i="2"/>
  <c r="AV2877" i="2"/>
  <c r="AW2877" i="2" s="1"/>
  <c r="Z2902" i="2"/>
  <c r="AF2902" i="2" s="1"/>
  <c r="AA2901" i="2"/>
  <c r="AH2901" i="2" s="1"/>
  <c r="AY2869" i="2" s="1"/>
  <c r="AB2903" i="2"/>
  <c r="X2904" i="2"/>
  <c r="Y2903" i="2"/>
  <c r="AD2903" i="2" s="1"/>
  <c r="AK2911" i="4" l="1"/>
  <c r="H2911" i="4" s="1"/>
  <c r="G2911" i="4" s="1"/>
  <c r="AK2910" i="4"/>
  <c r="H2910" i="4" s="1"/>
  <c r="G2910" i="4" s="1"/>
  <c r="Q2914" i="4"/>
  <c r="Z2914" i="4"/>
  <c r="S2912" i="4"/>
  <c r="F2912" i="4" s="1"/>
  <c r="I2912" i="4"/>
  <c r="AA2912" i="4"/>
  <c r="T2913" i="4"/>
  <c r="P2915" i="4"/>
  <c r="R2915" i="4" s="1"/>
  <c r="M2915" i="4"/>
  <c r="X2915" i="4"/>
  <c r="L2917" i="4"/>
  <c r="N2916" i="4"/>
  <c r="W2916" i="4"/>
  <c r="K2916" i="4"/>
  <c r="O2914" i="4"/>
  <c r="Y2914" i="4"/>
  <c r="V2918" i="4"/>
  <c r="J2919" i="4"/>
  <c r="AG2909" i="2"/>
  <c r="AE2909" i="2"/>
  <c r="AC2909" i="2"/>
  <c r="AI2909" i="2"/>
  <c r="V2909" i="2"/>
  <c r="AV2878" i="2"/>
  <c r="AW2878" i="2" s="1"/>
  <c r="Z2903" i="2"/>
  <c r="AF2903" i="2" s="1"/>
  <c r="AB2904" i="2"/>
  <c r="X2905" i="2"/>
  <c r="Y2904" i="2"/>
  <c r="AD2904" i="2" s="1"/>
  <c r="AA2902" i="2"/>
  <c r="AH2902" i="2" s="1"/>
  <c r="AY2870" i="2" s="1"/>
  <c r="Q2915" i="4" l="1"/>
  <c r="Z2915" i="4"/>
  <c r="S2913" i="4"/>
  <c r="F2913" i="4" s="1"/>
  <c r="I2913" i="4"/>
  <c r="AA2913" i="4"/>
  <c r="AG2912" i="4"/>
  <c r="AE2912" i="4"/>
  <c r="AI2912" i="4"/>
  <c r="AF2912" i="4"/>
  <c r="AH2912" i="4"/>
  <c r="AD2912" i="4"/>
  <c r="T2914" i="4"/>
  <c r="L2918" i="4"/>
  <c r="N2917" i="4"/>
  <c r="K2917" i="4"/>
  <c r="W2917" i="4"/>
  <c r="M2916" i="4"/>
  <c r="P2916" i="4"/>
  <c r="R2916" i="4" s="1"/>
  <c r="X2916" i="4"/>
  <c r="O2915" i="4"/>
  <c r="Y2915" i="4"/>
  <c r="V2919" i="4"/>
  <c r="J2920" i="4"/>
  <c r="AG2910" i="2"/>
  <c r="AE2910" i="2"/>
  <c r="AC2910" i="2"/>
  <c r="AI2910" i="2"/>
  <c r="V2910" i="2"/>
  <c r="AV2879" i="2"/>
  <c r="AW2879" i="2" s="1"/>
  <c r="AB2905" i="2"/>
  <c r="X2906" i="2"/>
  <c r="Y2905" i="2"/>
  <c r="AD2905" i="2" s="1"/>
  <c r="Z2904" i="2"/>
  <c r="AF2904" i="2" s="1"/>
  <c r="AA2903" i="2"/>
  <c r="AH2903" i="2" s="1"/>
  <c r="AY2871" i="2" s="1"/>
  <c r="Q2916" i="4" l="1"/>
  <c r="Z2916" i="4"/>
  <c r="AD2913" i="4"/>
  <c r="AH2913" i="4"/>
  <c r="AE2913" i="4"/>
  <c r="AI2913" i="4"/>
  <c r="AG2913" i="4"/>
  <c r="AF2913" i="4"/>
  <c r="S2914" i="4"/>
  <c r="F2914" i="4" s="1"/>
  <c r="I2914" i="4"/>
  <c r="AA2914" i="4"/>
  <c r="T2915" i="4"/>
  <c r="AK2912" i="4"/>
  <c r="H2912" i="4" s="1"/>
  <c r="G2912" i="4" s="1"/>
  <c r="O2916" i="4"/>
  <c r="Y2916" i="4"/>
  <c r="P2917" i="4"/>
  <c r="M2917" i="4"/>
  <c r="X2917" i="4"/>
  <c r="L2919" i="4"/>
  <c r="N2918" i="4"/>
  <c r="W2918" i="4"/>
  <c r="K2918" i="4"/>
  <c r="V2920" i="4"/>
  <c r="J2921" i="4"/>
  <c r="AG2911" i="2"/>
  <c r="AE2911" i="2"/>
  <c r="AC2911" i="2"/>
  <c r="AI2911" i="2"/>
  <c r="V2911" i="2"/>
  <c r="AV2880" i="2"/>
  <c r="AW2880" i="2" s="1"/>
  <c r="AB2906" i="2"/>
  <c r="X2907" i="2"/>
  <c r="Y2906" i="2"/>
  <c r="AD2906" i="2" s="1"/>
  <c r="Z2905" i="2"/>
  <c r="AF2905" i="2" s="1"/>
  <c r="AA2904" i="2"/>
  <c r="AH2904" i="2" s="1"/>
  <c r="AY2872" i="2" s="1"/>
  <c r="S2915" i="4" l="1"/>
  <c r="F2915" i="4" s="1"/>
  <c r="AA2915" i="4"/>
  <c r="I2915" i="4"/>
  <c r="R2917" i="4"/>
  <c r="AG2914" i="4"/>
  <c r="AD2914" i="4"/>
  <c r="AE2914" i="4"/>
  <c r="AH2914" i="4"/>
  <c r="AI2914" i="4"/>
  <c r="AF2914" i="4"/>
  <c r="T2916" i="4"/>
  <c r="AK2913" i="4"/>
  <c r="H2913" i="4" s="1"/>
  <c r="G2913" i="4" s="1"/>
  <c r="P2918" i="4"/>
  <c r="R2918" i="4" s="1"/>
  <c r="M2918" i="4"/>
  <c r="X2918" i="4"/>
  <c r="O2917" i="4"/>
  <c r="Y2917" i="4"/>
  <c r="N2919" i="4"/>
  <c r="L2920" i="4"/>
  <c r="W2919" i="4"/>
  <c r="K2919" i="4"/>
  <c r="V2921" i="4"/>
  <c r="J2922" i="4"/>
  <c r="AG2912" i="2"/>
  <c r="AE2912" i="2"/>
  <c r="AC2912" i="2"/>
  <c r="AI2912" i="2"/>
  <c r="V2912" i="2"/>
  <c r="AV2881" i="2"/>
  <c r="AW2881" i="2" s="1"/>
  <c r="AA2905" i="2"/>
  <c r="AH2905" i="2" s="1"/>
  <c r="AY2873" i="2" s="1"/>
  <c r="AB2907" i="2"/>
  <c r="X2908" i="2"/>
  <c r="Y2907" i="2"/>
  <c r="AD2907" i="2" s="1"/>
  <c r="Z2906" i="2"/>
  <c r="AF2906" i="2" s="1"/>
  <c r="AK2914" i="4" l="1"/>
  <c r="H2914" i="4" s="1"/>
  <c r="G2914" i="4" s="1"/>
  <c r="AG2915" i="4"/>
  <c r="AH2915" i="4"/>
  <c r="AI2915" i="4"/>
  <c r="AD2915" i="4"/>
  <c r="AE2915" i="4"/>
  <c r="AF2915" i="4"/>
  <c r="Q2917" i="4"/>
  <c r="T2917" i="4"/>
  <c r="T2918" i="4" s="1"/>
  <c r="I2918" i="4" s="1"/>
  <c r="Z2917" i="4"/>
  <c r="Q2918" i="4"/>
  <c r="Z2918" i="4"/>
  <c r="S2916" i="4"/>
  <c r="F2916" i="4" s="1"/>
  <c r="AA2916" i="4"/>
  <c r="I2916" i="4"/>
  <c r="L2921" i="4"/>
  <c r="N2920" i="4"/>
  <c r="W2920" i="4"/>
  <c r="K2920" i="4"/>
  <c r="P2919" i="4"/>
  <c r="R2919" i="4" s="1"/>
  <c r="M2919" i="4"/>
  <c r="X2919" i="4"/>
  <c r="O2918" i="4"/>
  <c r="Y2918" i="4"/>
  <c r="V2922" i="4"/>
  <c r="J2923" i="4"/>
  <c r="AG2913" i="2"/>
  <c r="AE2913" i="2"/>
  <c r="AC2913" i="2"/>
  <c r="AI2913" i="2"/>
  <c r="V2913" i="2"/>
  <c r="AV2882" i="2"/>
  <c r="AW2882" i="2" s="1"/>
  <c r="AB2908" i="2"/>
  <c r="X2909" i="2"/>
  <c r="Y2908" i="2"/>
  <c r="AD2908" i="2" s="1"/>
  <c r="AA2906" i="2"/>
  <c r="AH2906" i="2" s="1"/>
  <c r="AY2874" i="2" s="1"/>
  <c r="Z2907" i="2"/>
  <c r="AF2907" i="2" s="1"/>
  <c r="AK2915" i="4" l="1"/>
  <c r="H2915" i="4" s="1"/>
  <c r="G2915" i="4" s="1"/>
  <c r="I2917" i="4"/>
  <c r="S2918" i="4"/>
  <c r="F2918" i="4" s="1"/>
  <c r="AA2918" i="4"/>
  <c r="AI2918" i="4" s="1"/>
  <c r="AH2916" i="4"/>
  <c r="AD2916" i="4"/>
  <c r="AI2916" i="4"/>
  <c r="AG2916" i="4"/>
  <c r="AE2916" i="4"/>
  <c r="AF2916" i="4"/>
  <c r="Q2919" i="4"/>
  <c r="T2919" i="4"/>
  <c r="I2919" i="4" s="1"/>
  <c r="Z2919" i="4"/>
  <c r="S2917" i="4"/>
  <c r="F2917" i="4" s="1"/>
  <c r="AA2917" i="4"/>
  <c r="M2920" i="4"/>
  <c r="P2920" i="4"/>
  <c r="R2920" i="4" s="1"/>
  <c r="X2920" i="4"/>
  <c r="O2919" i="4"/>
  <c r="Y2919" i="4"/>
  <c r="L2922" i="4"/>
  <c r="N2921" i="4"/>
  <c r="W2921" i="4"/>
  <c r="K2921" i="4"/>
  <c r="V2923" i="4"/>
  <c r="J2924" i="4"/>
  <c r="AG2914" i="2"/>
  <c r="AE2914" i="2"/>
  <c r="AC2914" i="2"/>
  <c r="AI2914" i="2"/>
  <c r="V2914" i="2"/>
  <c r="AV2883" i="2"/>
  <c r="AW2883" i="2" s="1"/>
  <c r="Z2908" i="2"/>
  <c r="AF2908" i="2" s="1"/>
  <c r="AA2907" i="2"/>
  <c r="AH2907" i="2" s="1"/>
  <c r="AY2875" i="2" s="1"/>
  <c r="AB2909" i="2"/>
  <c r="X2910" i="2"/>
  <c r="Y2909" i="2"/>
  <c r="AD2909" i="2" s="1"/>
  <c r="AH2918" i="4" l="1"/>
  <c r="AD2918" i="4"/>
  <c r="AE2918" i="4"/>
  <c r="AG2918" i="4"/>
  <c r="AF2918" i="4"/>
  <c r="S2919" i="4"/>
  <c r="F2919" i="4" s="1"/>
  <c r="AA2919" i="4"/>
  <c r="AF2919" i="4" s="1"/>
  <c r="AH2917" i="4"/>
  <c r="AD2917" i="4"/>
  <c r="AG2917" i="4"/>
  <c r="AE2917" i="4"/>
  <c r="AF2917" i="4"/>
  <c r="AI2917" i="4"/>
  <c r="Q2920" i="4"/>
  <c r="T2920" i="4"/>
  <c r="AA2920" i="4" s="1"/>
  <c r="Z2920" i="4"/>
  <c r="AK2916" i="4"/>
  <c r="H2916" i="4" s="1"/>
  <c r="G2916" i="4" s="1"/>
  <c r="P2921" i="4"/>
  <c r="R2921" i="4" s="1"/>
  <c r="M2921" i="4"/>
  <c r="X2921" i="4"/>
  <c r="L2923" i="4"/>
  <c r="N2922" i="4"/>
  <c r="K2922" i="4"/>
  <c r="W2922" i="4"/>
  <c r="O2920" i="4"/>
  <c r="Y2920" i="4"/>
  <c r="V2924" i="4"/>
  <c r="J2925" i="4"/>
  <c r="AG2915" i="2"/>
  <c r="AE2915" i="2"/>
  <c r="AC2915" i="2"/>
  <c r="AI2915" i="2"/>
  <c r="V2915" i="2"/>
  <c r="AV2884" i="2"/>
  <c r="AW2884" i="2" s="1"/>
  <c r="Z2909" i="2"/>
  <c r="AF2909" i="2" s="1"/>
  <c r="AB2910" i="2"/>
  <c r="X2911" i="2"/>
  <c r="Y2910" i="2"/>
  <c r="AD2910" i="2" s="1"/>
  <c r="AA2908" i="2"/>
  <c r="AH2908" i="2" s="1"/>
  <c r="AY2876" i="2" s="1"/>
  <c r="AK2918" i="4" l="1"/>
  <c r="H2918" i="4" s="1"/>
  <c r="G2918" i="4" s="1"/>
  <c r="AK2917" i="4"/>
  <c r="H2917" i="4" s="1"/>
  <c r="G2917" i="4" s="1"/>
  <c r="S2920" i="4"/>
  <c r="F2920" i="4" s="1"/>
  <c r="I2920" i="4"/>
  <c r="Q2921" i="4"/>
  <c r="T2921" i="4"/>
  <c r="I2921" i="4" s="1"/>
  <c r="Z2921" i="4"/>
  <c r="AD2919" i="4"/>
  <c r="AH2919" i="4"/>
  <c r="AE2919" i="4"/>
  <c r="AI2919" i="4"/>
  <c r="AG2919" i="4"/>
  <c r="N2923" i="4"/>
  <c r="L2924" i="4"/>
  <c r="W2923" i="4"/>
  <c r="K2923" i="4"/>
  <c r="P2922" i="4"/>
  <c r="R2922" i="4" s="1"/>
  <c r="Z2922" i="4" s="1"/>
  <c r="M2922" i="4"/>
  <c r="X2922" i="4"/>
  <c r="O2921" i="4"/>
  <c r="Y2921" i="4"/>
  <c r="AH2920" i="4"/>
  <c r="AD2920" i="4"/>
  <c r="AI2920" i="4"/>
  <c r="AG2920" i="4"/>
  <c r="AF2920" i="4"/>
  <c r="AE2920" i="4"/>
  <c r="V2925" i="4"/>
  <c r="J2926" i="4"/>
  <c r="AG2916" i="2"/>
  <c r="AE2916" i="2"/>
  <c r="AC2916" i="2"/>
  <c r="AI2916" i="2"/>
  <c r="V2916" i="2"/>
  <c r="AV2885" i="2"/>
  <c r="AW2885" i="2" s="1"/>
  <c r="AB2911" i="2"/>
  <c r="X2912" i="2"/>
  <c r="Y2911" i="2"/>
  <c r="AD2911" i="2" s="1"/>
  <c r="Z2910" i="2"/>
  <c r="AF2910" i="2" s="1"/>
  <c r="AA2909" i="2"/>
  <c r="AH2909" i="2" s="1"/>
  <c r="AY2877" i="2" s="1"/>
  <c r="AK2919" i="4" l="1"/>
  <c r="H2919" i="4" s="1"/>
  <c r="G2919" i="4" s="1"/>
  <c r="S2921" i="4"/>
  <c r="F2921" i="4" s="1"/>
  <c r="AA2921" i="4"/>
  <c r="AF2921" i="4" s="1"/>
  <c r="Q2922" i="4"/>
  <c r="T2922" i="4"/>
  <c r="I2922" i="4" s="1"/>
  <c r="O2922" i="4"/>
  <c r="Y2922" i="4"/>
  <c r="L2925" i="4"/>
  <c r="N2924" i="4"/>
  <c r="W2924" i="4"/>
  <c r="K2924" i="4"/>
  <c r="P2923" i="4"/>
  <c r="M2923" i="4"/>
  <c r="X2923" i="4"/>
  <c r="AK2920" i="4"/>
  <c r="H2920" i="4" s="1"/>
  <c r="G2920" i="4" s="1"/>
  <c r="V2926" i="4"/>
  <c r="J2927" i="4"/>
  <c r="AG2917" i="2"/>
  <c r="AE2917" i="2"/>
  <c r="AC2917" i="2"/>
  <c r="AI2917" i="2"/>
  <c r="V2917" i="2"/>
  <c r="AV2886" i="2"/>
  <c r="AW2886" i="2" s="1"/>
  <c r="AB2912" i="2"/>
  <c r="X2913" i="2"/>
  <c r="Y2912" i="2"/>
  <c r="AD2912" i="2" s="1"/>
  <c r="AA2910" i="2"/>
  <c r="AH2910" i="2" s="1"/>
  <c r="AY2878" i="2" s="1"/>
  <c r="Z2911" i="2"/>
  <c r="AF2911" i="2" s="1"/>
  <c r="AH2921" i="4" l="1"/>
  <c r="AI2921" i="4"/>
  <c r="AD2921" i="4"/>
  <c r="AG2921" i="4"/>
  <c r="AE2921" i="4"/>
  <c r="R2923" i="4"/>
  <c r="S2922" i="4"/>
  <c r="F2922" i="4" s="1"/>
  <c r="AA2922" i="4"/>
  <c r="O2923" i="4"/>
  <c r="Y2923" i="4"/>
  <c r="M2924" i="4"/>
  <c r="P2924" i="4"/>
  <c r="X2924" i="4"/>
  <c r="L2926" i="4"/>
  <c r="N2925" i="4"/>
  <c r="W2925" i="4"/>
  <c r="K2925" i="4"/>
  <c r="V2927" i="4"/>
  <c r="J2928" i="4"/>
  <c r="AG2918" i="2"/>
  <c r="AE2918" i="2"/>
  <c r="AC2918" i="2"/>
  <c r="AI2918" i="2"/>
  <c r="V2918" i="2"/>
  <c r="AV2887" i="2"/>
  <c r="AW2887" i="2" s="1"/>
  <c r="Z2912" i="2"/>
  <c r="AF2912" i="2" s="1"/>
  <c r="AA2911" i="2"/>
  <c r="AH2911" i="2" s="1"/>
  <c r="AY2879" i="2" s="1"/>
  <c r="X2914" i="2"/>
  <c r="AB2913" i="2"/>
  <c r="Y2913" i="2"/>
  <c r="AD2913" i="2" s="1"/>
  <c r="AK2921" i="4" l="1"/>
  <c r="H2921" i="4" s="1"/>
  <c r="G2921" i="4" s="1"/>
  <c r="Q2923" i="4"/>
  <c r="T2923" i="4"/>
  <c r="Z2923" i="4"/>
  <c r="R2924" i="4"/>
  <c r="AG2922" i="4"/>
  <c r="AH2922" i="4"/>
  <c r="AE2922" i="4"/>
  <c r="AD2922" i="4"/>
  <c r="AI2922" i="4"/>
  <c r="AF2922" i="4"/>
  <c r="O2924" i="4"/>
  <c r="Y2924" i="4"/>
  <c r="L2927" i="4"/>
  <c r="N2926" i="4"/>
  <c r="W2926" i="4"/>
  <c r="K2926" i="4"/>
  <c r="P2925" i="4"/>
  <c r="M2925" i="4"/>
  <c r="X2925" i="4"/>
  <c r="V2928" i="4"/>
  <c r="J2929" i="4"/>
  <c r="AG2919" i="2"/>
  <c r="AE2919" i="2"/>
  <c r="AC2919" i="2"/>
  <c r="AI2919" i="2"/>
  <c r="V2919" i="2"/>
  <c r="AV2888" i="2"/>
  <c r="AW2888" i="2" s="1"/>
  <c r="Z2913" i="2"/>
  <c r="AF2913" i="2" s="1"/>
  <c r="X2915" i="2"/>
  <c r="AB2914" i="2"/>
  <c r="Y2914" i="2"/>
  <c r="AD2914" i="2" s="1"/>
  <c r="AA2912" i="2"/>
  <c r="AH2912" i="2" s="1"/>
  <c r="AY2880" i="2" s="1"/>
  <c r="S2923" i="4" l="1"/>
  <c r="F2923" i="4" s="1"/>
  <c r="AA2923" i="4"/>
  <c r="AK2922" i="4"/>
  <c r="H2922" i="4" s="1"/>
  <c r="G2922" i="4" s="1"/>
  <c r="Q2924" i="4"/>
  <c r="T2924" i="4"/>
  <c r="Z2924" i="4"/>
  <c r="R2925" i="4"/>
  <c r="I2923" i="4"/>
  <c r="O2925" i="4"/>
  <c r="Y2925" i="4"/>
  <c r="N2927" i="4"/>
  <c r="L2928" i="4"/>
  <c r="W2927" i="4"/>
  <c r="K2927" i="4"/>
  <c r="P2926" i="4"/>
  <c r="M2926" i="4"/>
  <c r="X2926" i="4"/>
  <c r="V2929" i="4"/>
  <c r="J2930" i="4"/>
  <c r="AG2920" i="2"/>
  <c r="AE2920" i="2"/>
  <c r="AC2920" i="2"/>
  <c r="AI2920" i="2"/>
  <c r="V2920" i="2"/>
  <c r="AV2889" i="2"/>
  <c r="AW2889" i="2" s="1"/>
  <c r="AB2915" i="2"/>
  <c r="X2916" i="2"/>
  <c r="Y2915" i="2"/>
  <c r="AD2915" i="2" s="1"/>
  <c r="Z2914" i="2"/>
  <c r="AF2914" i="2" s="1"/>
  <c r="AA2913" i="2"/>
  <c r="AH2913" i="2" s="1"/>
  <c r="AY2881" i="2" s="1"/>
  <c r="R2926" i="4" l="1"/>
  <c r="Z2926" i="4" s="1"/>
  <c r="AG2923" i="4"/>
  <c r="AI2923" i="4"/>
  <c r="AH2923" i="4"/>
  <c r="AE2923" i="4"/>
  <c r="AD2923" i="4"/>
  <c r="AF2923" i="4"/>
  <c r="S2924" i="4"/>
  <c r="F2924" i="4" s="1"/>
  <c r="AA2924" i="4"/>
  <c r="AF2924" i="4" s="1"/>
  <c r="I2924" i="4"/>
  <c r="Q2926" i="4"/>
  <c r="Q2925" i="4"/>
  <c r="T2925" i="4"/>
  <c r="Z2925" i="4"/>
  <c r="L2929" i="4"/>
  <c r="N2928" i="4"/>
  <c r="W2928" i="4"/>
  <c r="K2928" i="4"/>
  <c r="O2926" i="4"/>
  <c r="Y2926" i="4"/>
  <c r="P2927" i="4"/>
  <c r="R2927" i="4" s="1"/>
  <c r="M2927" i="4"/>
  <c r="X2927" i="4"/>
  <c r="V2930" i="4"/>
  <c r="J2931" i="4"/>
  <c r="AG2921" i="2"/>
  <c r="AE2921" i="2"/>
  <c r="AC2921" i="2"/>
  <c r="AI2921" i="2"/>
  <c r="V2921" i="2"/>
  <c r="AV2890" i="2"/>
  <c r="AW2890" i="2" s="1"/>
  <c r="AA2914" i="2"/>
  <c r="AH2914" i="2" s="1"/>
  <c r="AY2882" i="2" s="1"/>
  <c r="Z2915" i="2"/>
  <c r="AF2915" i="2" s="1"/>
  <c r="AB2916" i="2"/>
  <c r="X2917" i="2"/>
  <c r="Y2916" i="2"/>
  <c r="AD2916" i="2" s="1"/>
  <c r="AD2924" i="4" l="1"/>
  <c r="S2925" i="4"/>
  <c r="F2925" i="4" s="1"/>
  <c r="AA2925" i="4"/>
  <c r="I2925" i="4"/>
  <c r="AK2923" i="4"/>
  <c r="H2923" i="4" s="1"/>
  <c r="G2923" i="4" s="1"/>
  <c r="AE2924" i="4"/>
  <c r="AH2924" i="4"/>
  <c r="AI2924" i="4"/>
  <c r="Q2927" i="4"/>
  <c r="Z2927" i="4"/>
  <c r="T2926" i="4"/>
  <c r="T2927" i="4" s="1"/>
  <c r="AA2927" i="4" s="1"/>
  <c r="AG2924" i="4"/>
  <c r="O2927" i="4"/>
  <c r="Y2927" i="4"/>
  <c r="M2928" i="4"/>
  <c r="P2928" i="4"/>
  <c r="R2928" i="4" s="1"/>
  <c r="Z2928" i="4" s="1"/>
  <c r="X2928" i="4"/>
  <c r="L2930" i="4"/>
  <c r="N2929" i="4"/>
  <c r="W2929" i="4"/>
  <c r="K2929" i="4"/>
  <c r="V2931" i="4"/>
  <c r="J2932" i="4"/>
  <c r="AG2922" i="2"/>
  <c r="AE2922" i="2"/>
  <c r="AC2922" i="2"/>
  <c r="AI2922" i="2"/>
  <c r="V2922" i="2"/>
  <c r="AV2891" i="2"/>
  <c r="AW2891" i="2" s="1"/>
  <c r="Z2916" i="2"/>
  <c r="AF2916" i="2" s="1"/>
  <c r="AA2915" i="2"/>
  <c r="AH2915" i="2" s="1"/>
  <c r="AY2883" i="2" s="1"/>
  <c r="X2918" i="2"/>
  <c r="AB2917" i="2"/>
  <c r="Y2917" i="2"/>
  <c r="AD2917" i="2" s="1"/>
  <c r="AK2924" i="4" l="1"/>
  <c r="H2924" i="4" s="1"/>
  <c r="G2924" i="4" s="1"/>
  <c r="S2927" i="4"/>
  <c r="F2927" i="4" s="1"/>
  <c r="I2927" i="4"/>
  <c r="AE2925" i="4"/>
  <c r="AG2925" i="4"/>
  <c r="AD2925" i="4"/>
  <c r="AH2925" i="4"/>
  <c r="AF2925" i="4"/>
  <c r="AI2925" i="4"/>
  <c r="Q2928" i="4"/>
  <c r="T2928" i="4"/>
  <c r="I2928" i="4" s="1"/>
  <c r="S2926" i="4"/>
  <c r="F2926" i="4" s="1"/>
  <c r="I2926" i="4"/>
  <c r="AA2926" i="4"/>
  <c r="O2928" i="4"/>
  <c r="Y2928" i="4"/>
  <c r="P2929" i="4"/>
  <c r="R2929" i="4" s="1"/>
  <c r="M2929" i="4"/>
  <c r="X2929" i="4"/>
  <c r="L2931" i="4"/>
  <c r="N2930" i="4"/>
  <c r="W2930" i="4"/>
  <c r="K2930" i="4"/>
  <c r="AH2927" i="4"/>
  <c r="AE2927" i="4"/>
  <c r="AI2927" i="4"/>
  <c r="AD2927" i="4"/>
  <c r="AF2927" i="4"/>
  <c r="AG2927" i="4"/>
  <c r="V2932" i="4"/>
  <c r="J2933" i="4"/>
  <c r="AG2923" i="2"/>
  <c r="AE2923" i="2"/>
  <c r="AC2923" i="2"/>
  <c r="AI2923" i="2"/>
  <c r="V2923" i="2"/>
  <c r="AV2892" i="2"/>
  <c r="AW2892" i="2" s="1"/>
  <c r="Z2917" i="2"/>
  <c r="AF2917" i="2" s="1"/>
  <c r="AA2916" i="2"/>
  <c r="AH2916" i="2" s="1"/>
  <c r="AY2884" i="2" s="1"/>
  <c r="AB2918" i="2"/>
  <c r="X2919" i="2"/>
  <c r="Y2918" i="2"/>
  <c r="AD2918" i="2" s="1"/>
  <c r="Q2929" i="4" l="1"/>
  <c r="T2929" i="4"/>
  <c r="Z2929" i="4"/>
  <c r="S2928" i="4"/>
  <c r="F2928" i="4" s="1"/>
  <c r="AA2928" i="4"/>
  <c r="AG2928" i="4" s="1"/>
  <c r="AH2926" i="4"/>
  <c r="AD2926" i="4"/>
  <c r="AF2926" i="4"/>
  <c r="AE2926" i="4"/>
  <c r="AG2926" i="4"/>
  <c r="AI2926" i="4"/>
  <c r="AK2925" i="4"/>
  <c r="H2925" i="4" s="1"/>
  <c r="G2925" i="4" s="1"/>
  <c r="AH2928" i="4"/>
  <c r="P2930" i="4"/>
  <c r="R2930" i="4" s="1"/>
  <c r="M2930" i="4"/>
  <c r="X2930" i="4"/>
  <c r="O2929" i="4"/>
  <c r="Y2929" i="4"/>
  <c r="N2931" i="4"/>
  <c r="L2932" i="4"/>
  <c r="W2931" i="4"/>
  <c r="K2931" i="4"/>
  <c r="I2929" i="4"/>
  <c r="V2933" i="4"/>
  <c r="J2934" i="4"/>
  <c r="AK2927" i="4"/>
  <c r="AG2924" i="2"/>
  <c r="AE2924" i="2"/>
  <c r="AC2924" i="2"/>
  <c r="AI2924" i="2"/>
  <c r="V2924" i="2"/>
  <c r="AV2893" i="2"/>
  <c r="AW2893" i="2" s="1"/>
  <c r="Z2918" i="2"/>
  <c r="AF2918" i="2" s="1"/>
  <c r="AB2919" i="2"/>
  <c r="X2920" i="2"/>
  <c r="Y2919" i="2"/>
  <c r="AD2919" i="2" s="1"/>
  <c r="AA2917" i="2"/>
  <c r="AH2917" i="2" s="1"/>
  <c r="AY2885" i="2" s="1"/>
  <c r="Q2930" i="4" l="1"/>
  <c r="T2930" i="4"/>
  <c r="Z2930" i="4"/>
  <c r="AF2928" i="4"/>
  <c r="AI2928" i="4"/>
  <c r="AE2928" i="4"/>
  <c r="S2929" i="4"/>
  <c r="F2929" i="4" s="1"/>
  <c r="AA2929" i="4"/>
  <c r="AI2929" i="4" s="1"/>
  <c r="AK2926" i="4"/>
  <c r="H2926" i="4" s="1"/>
  <c r="G2926" i="4" s="1"/>
  <c r="AD2928" i="4"/>
  <c r="L2933" i="4"/>
  <c r="N2932" i="4"/>
  <c r="W2932" i="4"/>
  <c r="K2932" i="4"/>
  <c r="P2931" i="4"/>
  <c r="R2931" i="4" s="1"/>
  <c r="M2931" i="4"/>
  <c r="X2931" i="4"/>
  <c r="O2930" i="4"/>
  <c r="Y2930" i="4"/>
  <c r="I2930" i="4"/>
  <c r="V2934" i="4"/>
  <c r="J2935" i="4"/>
  <c r="AG2925" i="2"/>
  <c r="AE2925" i="2"/>
  <c r="AC2925" i="2"/>
  <c r="AI2925" i="2"/>
  <c r="V2925" i="2"/>
  <c r="AV2894" i="2"/>
  <c r="AW2894" i="2" s="1"/>
  <c r="AB2920" i="2"/>
  <c r="X2921" i="2"/>
  <c r="Y2920" i="2"/>
  <c r="AD2920" i="2" s="1"/>
  <c r="Z2919" i="2"/>
  <c r="AF2919" i="2" s="1"/>
  <c r="AA2918" i="2"/>
  <c r="AH2918" i="2" s="1"/>
  <c r="AY2886" i="2" s="1"/>
  <c r="H2927" i="4" l="1"/>
  <c r="G2927" i="4" s="1"/>
  <c r="AF2929" i="4"/>
  <c r="AG2929" i="4"/>
  <c r="AH2929" i="4"/>
  <c r="AE2929" i="4"/>
  <c r="AD2929" i="4"/>
  <c r="S2930" i="4"/>
  <c r="F2930" i="4" s="1"/>
  <c r="AA2930" i="4"/>
  <c r="AF2930" i="4" s="1"/>
  <c r="Q2931" i="4"/>
  <c r="T2931" i="4"/>
  <c r="S2931" i="4" s="1"/>
  <c r="Z2931" i="4"/>
  <c r="AK2928" i="4"/>
  <c r="H2928" i="4" s="1"/>
  <c r="G2928" i="4" s="1"/>
  <c r="M2932" i="4"/>
  <c r="P2932" i="4"/>
  <c r="X2932" i="4"/>
  <c r="O2931" i="4"/>
  <c r="Y2931" i="4"/>
  <c r="L2934" i="4"/>
  <c r="K2934" i="4" s="1"/>
  <c r="N2933" i="4"/>
  <c r="W2933" i="4"/>
  <c r="K2933" i="4"/>
  <c r="V2935" i="4"/>
  <c r="J2936" i="4"/>
  <c r="AG2926" i="2"/>
  <c r="AE2926" i="2"/>
  <c r="AC2926" i="2"/>
  <c r="AI2926" i="2"/>
  <c r="V2926" i="2"/>
  <c r="AV2895" i="2"/>
  <c r="AW2895" i="2" s="1"/>
  <c r="Z2920" i="2"/>
  <c r="AF2920" i="2" s="1"/>
  <c r="AA2919" i="2"/>
  <c r="AH2919" i="2" s="1"/>
  <c r="AY2887" i="2" s="1"/>
  <c r="X2922" i="2"/>
  <c r="AB2921" i="2"/>
  <c r="Y2921" i="2"/>
  <c r="AD2921" i="2" s="1"/>
  <c r="F2931" i="4" l="1"/>
  <c r="AE2930" i="4"/>
  <c r="AI2930" i="4"/>
  <c r="I2931" i="4"/>
  <c r="AG2930" i="4"/>
  <c r="AD2930" i="4"/>
  <c r="AA2931" i="4"/>
  <c r="AG2931" i="4" s="1"/>
  <c r="AK2929" i="4"/>
  <c r="H2929" i="4" s="1"/>
  <c r="G2929" i="4" s="1"/>
  <c r="AH2930" i="4"/>
  <c r="R2932" i="4"/>
  <c r="AH2931" i="4"/>
  <c r="P2933" i="4"/>
  <c r="M2933" i="4"/>
  <c r="X2933" i="4"/>
  <c r="L2935" i="4"/>
  <c r="N2934" i="4"/>
  <c r="W2934" i="4"/>
  <c r="O2932" i="4"/>
  <c r="Y2932" i="4"/>
  <c r="AF2931" i="4"/>
  <c r="V2936" i="4"/>
  <c r="J2937" i="4"/>
  <c r="AG2927" i="2"/>
  <c r="AE2927" i="2"/>
  <c r="AC2927" i="2"/>
  <c r="AI2927" i="2"/>
  <c r="V2927" i="2"/>
  <c r="AV2896" i="2"/>
  <c r="AW2896" i="2" s="1"/>
  <c r="Z2921" i="2"/>
  <c r="AF2921" i="2" s="1"/>
  <c r="AB2922" i="2"/>
  <c r="X2923" i="2"/>
  <c r="Y2922" i="2"/>
  <c r="AD2922" i="2" s="1"/>
  <c r="AA2920" i="2"/>
  <c r="AH2920" i="2" s="1"/>
  <c r="AY2888" i="2" s="1"/>
  <c r="AD2931" i="4" l="1"/>
  <c r="AI2931" i="4"/>
  <c r="AE2931" i="4"/>
  <c r="AK2930" i="4"/>
  <c r="H2930" i="4" s="1"/>
  <c r="G2930" i="4" s="1"/>
  <c r="R2933" i="4"/>
  <c r="Z2933" i="4" s="1"/>
  <c r="Q2932" i="4"/>
  <c r="T2932" i="4"/>
  <c r="Z2932" i="4"/>
  <c r="Q2933" i="4"/>
  <c r="N2935" i="4"/>
  <c r="X2935" i="4" s="1"/>
  <c r="L2936" i="4"/>
  <c r="W2935" i="4"/>
  <c r="K2935" i="4"/>
  <c r="P2934" i="4"/>
  <c r="M2934" i="4"/>
  <c r="X2934" i="4"/>
  <c r="O2933" i="4"/>
  <c r="Y2933" i="4"/>
  <c r="V2937" i="4"/>
  <c r="J2938" i="4"/>
  <c r="AG2928" i="2"/>
  <c r="AE2928" i="2"/>
  <c r="AC2928" i="2"/>
  <c r="AI2928" i="2"/>
  <c r="V2928" i="2"/>
  <c r="AV2897" i="2"/>
  <c r="AW2897" i="2" s="1"/>
  <c r="AB2923" i="2"/>
  <c r="X2924" i="2"/>
  <c r="Y2923" i="2"/>
  <c r="AD2923" i="2" s="1"/>
  <c r="AA2921" i="2"/>
  <c r="AH2921" i="2" s="1"/>
  <c r="AY2889" i="2" s="1"/>
  <c r="Z2922" i="2"/>
  <c r="AF2922" i="2" s="1"/>
  <c r="AK2931" i="4" l="1"/>
  <c r="H2931" i="4" s="1"/>
  <c r="G2931" i="4" s="1"/>
  <c r="R2934" i="4"/>
  <c r="T2933" i="4"/>
  <c r="AA2933" i="4" s="1"/>
  <c r="AH2933" i="4" s="1"/>
  <c r="S2933" i="4"/>
  <c r="F2933" i="4" s="1"/>
  <c r="S2932" i="4"/>
  <c r="F2932" i="4" s="1"/>
  <c r="AA2932" i="4"/>
  <c r="Q2934" i="4"/>
  <c r="T2934" i="4"/>
  <c r="I2934" i="4" s="1"/>
  <c r="Z2934" i="4"/>
  <c r="I2932" i="4"/>
  <c r="AG2933" i="4"/>
  <c r="O2934" i="4"/>
  <c r="Y2934" i="4"/>
  <c r="L2937" i="4"/>
  <c r="N2936" i="4"/>
  <c r="W2936" i="4"/>
  <c r="K2936" i="4"/>
  <c r="AI2933" i="4"/>
  <c r="P2935" i="4"/>
  <c r="M2935" i="4"/>
  <c r="V2938" i="4"/>
  <c r="J2939" i="4"/>
  <c r="AG2929" i="2"/>
  <c r="AE2929" i="2"/>
  <c r="AC2929" i="2"/>
  <c r="AI2929" i="2"/>
  <c r="V2929" i="2"/>
  <c r="AV2898" i="2"/>
  <c r="AW2898" i="2" s="1"/>
  <c r="Z2923" i="2"/>
  <c r="AF2923" i="2" s="1"/>
  <c r="AA2922" i="2"/>
  <c r="AH2922" i="2" s="1"/>
  <c r="AY2890" i="2" s="1"/>
  <c r="AB2924" i="2"/>
  <c r="X2925" i="2"/>
  <c r="Y2924" i="2"/>
  <c r="AD2924" i="2" s="1"/>
  <c r="AF2933" i="4" l="1"/>
  <c r="I2933" i="4"/>
  <c r="AD2933" i="4"/>
  <c r="AE2933" i="4"/>
  <c r="R2935" i="4"/>
  <c r="AH2932" i="4"/>
  <c r="AE2932" i="4"/>
  <c r="AG2932" i="4"/>
  <c r="AD2932" i="4"/>
  <c r="AI2932" i="4"/>
  <c r="S2934" i="4"/>
  <c r="F2934" i="4" s="1"/>
  <c r="AA2934" i="4"/>
  <c r="AE2934" i="4" s="1"/>
  <c r="AF2932" i="4"/>
  <c r="M2936" i="4"/>
  <c r="P2936" i="4"/>
  <c r="R2936" i="4" s="1"/>
  <c r="O2935" i="4"/>
  <c r="Y2935" i="4"/>
  <c r="L2938" i="4"/>
  <c r="N2937" i="4"/>
  <c r="W2937" i="4"/>
  <c r="K2937" i="4"/>
  <c r="X2936" i="4"/>
  <c r="V2939" i="4"/>
  <c r="J2940" i="4"/>
  <c r="AG2930" i="2"/>
  <c r="AE2930" i="2"/>
  <c r="AC2930" i="2"/>
  <c r="AI2930" i="2"/>
  <c r="V2930" i="2"/>
  <c r="AV2899" i="2"/>
  <c r="AW2899" i="2" s="1"/>
  <c r="Z2924" i="2"/>
  <c r="AF2924" i="2" s="1"/>
  <c r="X2926" i="2"/>
  <c r="AB2925" i="2"/>
  <c r="Y2925" i="2"/>
  <c r="AD2925" i="2" s="1"/>
  <c r="AA2923" i="2"/>
  <c r="AH2923" i="2" s="1"/>
  <c r="AY2891" i="2" s="1"/>
  <c r="AK2933" i="4" l="1"/>
  <c r="AI2934" i="4"/>
  <c r="Q2936" i="4"/>
  <c r="Z2936" i="4"/>
  <c r="AK2932" i="4"/>
  <c r="H2932" i="4" s="1"/>
  <c r="G2932" i="4" s="1"/>
  <c r="AF2934" i="4"/>
  <c r="AD2934" i="4"/>
  <c r="AG2934" i="4"/>
  <c r="AH2934" i="4"/>
  <c r="Q2935" i="4"/>
  <c r="T2935" i="4"/>
  <c r="Z2935" i="4"/>
  <c r="I2935" i="4"/>
  <c r="P2937" i="4"/>
  <c r="R2937" i="4" s="1"/>
  <c r="M2937" i="4"/>
  <c r="X2937" i="4"/>
  <c r="O2936" i="4"/>
  <c r="Y2936" i="4"/>
  <c r="L2939" i="4"/>
  <c r="N2938" i="4"/>
  <c r="W2938" i="4"/>
  <c r="K2938" i="4"/>
  <c r="V2940" i="4"/>
  <c r="J2941" i="4"/>
  <c r="AG2931" i="2"/>
  <c r="AE2931" i="2"/>
  <c r="AC2931" i="2"/>
  <c r="AI2931" i="2"/>
  <c r="V2931" i="2"/>
  <c r="AV2900" i="2"/>
  <c r="AW2900" i="2" s="1"/>
  <c r="AB2926" i="2"/>
  <c r="X2927" i="2"/>
  <c r="Y2926" i="2"/>
  <c r="AD2926" i="2" s="1"/>
  <c r="AA2924" i="2"/>
  <c r="AH2924" i="2" s="1"/>
  <c r="AY2892" i="2" s="1"/>
  <c r="Z2925" i="2"/>
  <c r="AF2925" i="2" s="1"/>
  <c r="H2933" i="4" l="1"/>
  <c r="G2933" i="4" s="1"/>
  <c r="S2935" i="4"/>
  <c r="F2935" i="4" s="1"/>
  <c r="AA2935" i="4"/>
  <c r="AK2934" i="4"/>
  <c r="H2934" i="4" s="1"/>
  <c r="G2934" i="4" s="1"/>
  <c r="T2936" i="4"/>
  <c r="T2937" i="4" s="1"/>
  <c r="AA2937" i="4" s="1"/>
  <c r="Q2937" i="4"/>
  <c r="Z2937" i="4"/>
  <c r="P2938" i="4"/>
  <c r="R2938" i="4" s="1"/>
  <c r="Z2938" i="4" s="1"/>
  <c r="M2938" i="4"/>
  <c r="X2938" i="4"/>
  <c r="N2939" i="4"/>
  <c r="L2940" i="4"/>
  <c r="W2939" i="4"/>
  <c r="K2939" i="4"/>
  <c r="O2937" i="4"/>
  <c r="Y2937" i="4"/>
  <c r="V2941" i="4"/>
  <c r="J2942" i="4"/>
  <c r="AG2932" i="2"/>
  <c r="AE2932" i="2"/>
  <c r="AC2932" i="2"/>
  <c r="AI2932" i="2"/>
  <c r="V2932" i="2"/>
  <c r="AV2901" i="2"/>
  <c r="AW2901" i="2" s="1"/>
  <c r="Z2926" i="2"/>
  <c r="AF2926" i="2" s="1"/>
  <c r="AA2925" i="2"/>
  <c r="AH2925" i="2" s="1"/>
  <c r="AY2893" i="2" s="1"/>
  <c r="AB2927" i="2"/>
  <c r="X2928" i="2"/>
  <c r="Y2927" i="2"/>
  <c r="AD2927" i="2" s="1"/>
  <c r="S2937" i="4" l="1"/>
  <c r="I2937" i="4"/>
  <c r="AE2935" i="4"/>
  <c r="AI2935" i="4"/>
  <c r="AH2935" i="4"/>
  <c r="AG2935" i="4"/>
  <c r="AF2935" i="4"/>
  <c r="AD2935" i="4"/>
  <c r="Q2938" i="4"/>
  <c r="T2938" i="4"/>
  <c r="I2938" i="4" s="1"/>
  <c r="F2937" i="4"/>
  <c r="S2936" i="4"/>
  <c r="F2936" i="4" s="1"/>
  <c r="AA2936" i="4"/>
  <c r="I2936" i="4"/>
  <c r="P2939" i="4"/>
  <c r="R2939" i="4" s="1"/>
  <c r="M2939" i="4"/>
  <c r="X2939" i="4"/>
  <c r="L2941" i="4"/>
  <c r="N2940" i="4"/>
  <c r="W2940" i="4"/>
  <c r="K2940" i="4"/>
  <c r="O2938" i="4"/>
  <c r="Y2938" i="4"/>
  <c r="AI2937" i="4"/>
  <c r="AH2937" i="4"/>
  <c r="AD2937" i="4"/>
  <c r="AF2937" i="4"/>
  <c r="AE2937" i="4"/>
  <c r="AG2937" i="4"/>
  <c r="V2942" i="4"/>
  <c r="J2943" i="4"/>
  <c r="AG2933" i="2"/>
  <c r="AE2933" i="2"/>
  <c r="AC2933" i="2"/>
  <c r="AI2933" i="2"/>
  <c r="V2933" i="2"/>
  <c r="AV2902" i="2"/>
  <c r="AW2902" i="2" s="1"/>
  <c r="Z2927" i="2"/>
  <c r="AF2927" i="2" s="1"/>
  <c r="AB2928" i="2"/>
  <c r="X2929" i="2"/>
  <c r="Y2928" i="2"/>
  <c r="AD2928" i="2" s="1"/>
  <c r="AA2926" i="2"/>
  <c r="AH2926" i="2" s="1"/>
  <c r="AY2894" i="2" s="1"/>
  <c r="AK2935" i="4" l="1"/>
  <c r="H2935" i="4" s="1"/>
  <c r="G2935" i="4" s="1"/>
  <c r="Q2939" i="4"/>
  <c r="T2939" i="4"/>
  <c r="S2939" i="4" s="1"/>
  <c r="Z2939" i="4"/>
  <c r="S2938" i="4"/>
  <c r="F2938" i="4" s="1"/>
  <c r="AA2938" i="4"/>
  <c r="AH2936" i="4"/>
  <c r="AD2936" i="4"/>
  <c r="AI2936" i="4"/>
  <c r="AG2936" i="4"/>
  <c r="AF2936" i="4"/>
  <c r="AE2936" i="4"/>
  <c r="L2942" i="4"/>
  <c r="K2942" i="4" s="1"/>
  <c r="N2941" i="4"/>
  <c r="K2941" i="4"/>
  <c r="W2941" i="4"/>
  <c r="M2940" i="4"/>
  <c r="P2940" i="4"/>
  <c r="R2940" i="4" s="1"/>
  <c r="X2940" i="4"/>
  <c r="O2939" i="4"/>
  <c r="Y2939" i="4"/>
  <c r="AK2937" i="4"/>
  <c r="AA2939" i="4"/>
  <c r="V2943" i="4"/>
  <c r="J2944" i="4"/>
  <c r="F2939" i="4"/>
  <c r="AG2934" i="2"/>
  <c r="AE2934" i="2"/>
  <c r="AC2934" i="2"/>
  <c r="AI2934" i="2"/>
  <c r="V2934" i="2"/>
  <c r="AV2903" i="2"/>
  <c r="AW2903" i="2" s="1"/>
  <c r="X2930" i="2"/>
  <c r="AB2929" i="2"/>
  <c r="Y2929" i="2"/>
  <c r="AD2929" i="2" s="1"/>
  <c r="Z2928" i="2"/>
  <c r="AF2928" i="2" s="1"/>
  <c r="AA2927" i="2"/>
  <c r="AH2927" i="2" s="1"/>
  <c r="AY2895" i="2" s="1"/>
  <c r="I2939" i="4" l="1"/>
  <c r="H2937" i="4"/>
  <c r="G2937" i="4" s="1"/>
  <c r="AG2939" i="4"/>
  <c r="AE2938" i="4"/>
  <c r="AI2938" i="4"/>
  <c r="AG2938" i="4"/>
  <c r="AK2936" i="4"/>
  <c r="H2936" i="4" s="1"/>
  <c r="G2936" i="4" s="1"/>
  <c r="Q2940" i="4"/>
  <c r="T2940" i="4"/>
  <c r="Z2940" i="4"/>
  <c r="AF2938" i="4"/>
  <c r="AH2938" i="4"/>
  <c r="AD2938" i="4"/>
  <c r="O2940" i="4"/>
  <c r="Y2940" i="4"/>
  <c r="P2941" i="4"/>
  <c r="R2941" i="4" s="1"/>
  <c r="M2941" i="4"/>
  <c r="X2941" i="4"/>
  <c r="L2943" i="4"/>
  <c r="N2942" i="4"/>
  <c r="W2942" i="4"/>
  <c r="AF2939" i="4"/>
  <c r="AD2939" i="4"/>
  <c r="AH2939" i="4"/>
  <c r="AI2939" i="4"/>
  <c r="AE2939" i="4"/>
  <c r="I2940" i="4"/>
  <c r="V2944" i="4"/>
  <c r="J2945" i="4"/>
  <c r="AG2935" i="2"/>
  <c r="AE2935" i="2"/>
  <c r="AC2935" i="2"/>
  <c r="AI2935" i="2"/>
  <c r="V2935" i="2"/>
  <c r="AV2904" i="2"/>
  <c r="AW2904" i="2" s="1"/>
  <c r="Z2929" i="2"/>
  <c r="AF2929" i="2" s="1"/>
  <c r="AA2928" i="2"/>
  <c r="AH2928" i="2" s="1"/>
  <c r="AY2896" i="2" s="1"/>
  <c r="AB2930" i="2"/>
  <c r="X2931" i="2"/>
  <c r="Y2930" i="2"/>
  <c r="AD2930" i="2" s="1"/>
  <c r="AK2938" i="4" l="1"/>
  <c r="H2938" i="4" s="1"/>
  <c r="G2938" i="4" s="1"/>
  <c r="S2940" i="4"/>
  <c r="F2940" i="4" s="1"/>
  <c r="AA2940" i="4"/>
  <c r="AI2940" i="4" s="1"/>
  <c r="Q2941" i="4"/>
  <c r="T2941" i="4"/>
  <c r="I2941" i="4" s="1"/>
  <c r="Z2941" i="4"/>
  <c r="P2942" i="4"/>
  <c r="R2942" i="4" s="1"/>
  <c r="M2942" i="4"/>
  <c r="X2942" i="4"/>
  <c r="N2943" i="4"/>
  <c r="L2944" i="4"/>
  <c r="W2943" i="4"/>
  <c r="K2943" i="4"/>
  <c r="O2941" i="4"/>
  <c r="Y2941" i="4"/>
  <c r="AK2939" i="4"/>
  <c r="H2939" i="4" s="1"/>
  <c r="G2939" i="4" s="1"/>
  <c r="V2945" i="4"/>
  <c r="J2946" i="4"/>
  <c r="AG2936" i="2"/>
  <c r="AE2936" i="2"/>
  <c r="AC2936" i="2"/>
  <c r="AI2936" i="2"/>
  <c r="V2936" i="2"/>
  <c r="AV2905" i="2"/>
  <c r="AW2905" i="2" s="1"/>
  <c r="AB2931" i="2"/>
  <c r="X2932" i="2"/>
  <c r="Y2931" i="2"/>
  <c r="AD2931" i="2" s="1"/>
  <c r="Z2930" i="2"/>
  <c r="AF2930" i="2" s="1"/>
  <c r="AA2929" i="2"/>
  <c r="AH2929" i="2" s="1"/>
  <c r="AY2897" i="2" s="1"/>
  <c r="Q2942" i="4" l="1"/>
  <c r="T2942" i="4"/>
  <c r="Z2942" i="4"/>
  <c r="AE2940" i="4"/>
  <c r="AH2940" i="4"/>
  <c r="AD2940" i="4"/>
  <c r="AG2940" i="4"/>
  <c r="S2941" i="4"/>
  <c r="F2941" i="4" s="1"/>
  <c r="AA2941" i="4"/>
  <c r="AF2940" i="4"/>
  <c r="P2943" i="4"/>
  <c r="R2943" i="4" s="1"/>
  <c r="M2943" i="4"/>
  <c r="X2943" i="4"/>
  <c r="L2945" i="4"/>
  <c r="N2944" i="4"/>
  <c r="W2944" i="4"/>
  <c r="K2944" i="4"/>
  <c r="O2942" i="4"/>
  <c r="Y2942" i="4"/>
  <c r="AA2942" i="4"/>
  <c r="V2946" i="4"/>
  <c r="J2947" i="4"/>
  <c r="AG2937" i="2"/>
  <c r="AE2937" i="2"/>
  <c r="AC2937" i="2"/>
  <c r="AI2937" i="2"/>
  <c r="V2937" i="2"/>
  <c r="AV2906" i="2"/>
  <c r="AW2906" i="2" s="1"/>
  <c r="Z2931" i="2"/>
  <c r="AF2931" i="2" s="1"/>
  <c r="AB2932" i="2"/>
  <c r="X2933" i="2"/>
  <c r="Y2932" i="2"/>
  <c r="AD2932" i="2" s="1"/>
  <c r="AA2930" i="2"/>
  <c r="AH2930" i="2" s="1"/>
  <c r="AY2898" i="2" s="1"/>
  <c r="Q2943" i="4" l="1"/>
  <c r="T2943" i="4"/>
  <c r="Z2943" i="4"/>
  <c r="AK2940" i="4"/>
  <c r="H2940" i="4" s="1"/>
  <c r="G2940" i="4" s="1"/>
  <c r="S2942" i="4"/>
  <c r="F2942" i="4" s="1"/>
  <c r="I2942" i="4"/>
  <c r="AG2941" i="4"/>
  <c r="AD2941" i="4"/>
  <c r="AH2941" i="4"/>
  <c r="AE2941" i="4"/>
  <c r="AI2941" i="4"/>
  <c r="AF2941" i="4"/>
  <c r="L2946" i="4"/>
  <c r="K2946" i="4" s="1"/>
  <c r="N2945" i="4"/>
  <c r="W2945" i="4"/>
  <c r="K2945" i="4"/>
  <c r="M2944" i="4"/>
  <c r="P2944" i="4"/>
  <c r="R2944" i="4" s="1"/>
  <c r="X2944" i="4"/>
  <c r="O2943" i="4"/>
  <c r="Y2943" i="4"/>
  <c r="V2947" i="4"/>
  <c r="J2948" i="4"/>
  <c r="AG2942" i="4"/>
  <c r="AH2942" i="4"/>
  <c r="AF2942" i="4"/>
  <c r="AD2942" i="4"/>
  <c r="AI2942" i="4"/>
  <c r="AE2942" i="4"/>
  <c r="AA2943" i="4"/>
  <c r="AG2938" i="2"/>
  <c r="AE2938" i="2"/>
  <c r="AC2938" i="2"/>
  <c r="AI2938" i="2"/>
  <c r="V2938" i="2"/>
  <c r="AV2907" i="2"/>
  <c r="AW2907" i="2" s="1"/>
  <c r="AB2933" i="2"/>
  <c r="X2934" i="2"/>
  <c r="Y2933" i="2"/>
  <c r="AD2933" i="2" s="1"/>
  <c r="Z2932" i="2"/>
  <c r="AF2932" i="2" s="1"/>
  <c r="AA2931" i="2"/>
  <c r="AH2931" i="2" s="1"/>
  <c r="AY2899" i="2" s="1"/>
  <c r="AK2941" i="4" l="1"/>
  <c r="H2941" i="4" s="1"/>
  <c r="G2941" i="4" s="1"/>
  <c r="Q2944" i="4"/>
  <c r="T2944" i="4"/>
  <c r="S2944" i="4" s="1"/>
  <c r="Z2944" i="4"/>
  <c r="S2943" i="4"/>
  <c r="F2943" i="4" s="1"/>
  <c r="I2943" i="4"/>
  <c r="O2944" i="4"/>
  <c r="Y2944" i="4"/>
  <c r="P2945" i="4"/>
  <c r="R2945" i="4" s="1"/>
  <c r="Z2945" i="4" s="1"/>
  <c r="M2945" i="4"/>
  <c r="X2945" i="4"/>
  <c r="L2947" i="4"/>
  <c r="N2946" i="4"/>
  <c r="W2946" i="4"/>
  <c r="AA2944" i="4"/>
  <c r="I2944" i="4"/>
  <c r="AG2943" i="4"/>
  <c r="AI2943" i="4"/>
  <c r="AD2943" i="4"/>
  <c r="AH2943" i="4"/>
  <c r="AE2943" i="4"/>
  <c r="AF2943" i="4"/>
  <c r="AK2942" i="4"/>
  <c r="H2942" i="4" s="1"/>
  <c r="G2942" i="4" s="1"/>
  <c r="V2948" i="4"/>
  <c r="J2949" i="4"/>
  <c r="AG2939" i="2"/>
  <c r="AE2939" i="2"/>
  <c r="AC2939" i="2"/>
  <c r="AI2939" i="2"/>
  <c r="V2939" i="2"/>
  <c r="AV2908" i="2"/>
  <c r="AW2908" i="2" s="1"/>
  <c r="Z2933" i="2"/>
  <c r="AF2933" i="2" s="1"/>
  <c r="AB2934" i="2"/>
  <c r="X2935" i="2"/>
  <c r="Y2934" i="2"/>
  <c r="AD2934" i="2" s="1"/>
  <c r="AA2932" i="2"/>
  <c r="AH2932" i="2" s="1"/>
  <c r="AY2900" i="2" s="1"/>
  <c r="F2944" i="4" l="1"/>
  <c r="AF2944" i="4"/>
  <c r="Q2945" i="4"/>
  <c r="T2945" i="4"/>
  <c r="P2946" i="4"/>
  <c r="R2946" i="4" s="1"/>
  <c r="M2946" i="4"/>
  <c r="X2946" i="4"/>
  <c r="O2945" i="4"/>
  <c r="Y2945" i="4"/>
  <c r="N2947" i="4"/>
  <c r="L2948" i="4"/>
  <c r="W2947" i="4"/>
  <c r="K2947" i="4"/>
  <c r="AK2943" i="4"/>
  <c r="H2943" i="4" s="1"/>
  <c r="G2943" i="4" s="1"/>
  <c r="AE2944" i="4"/>
  <c r="AD2944" i="4"/>
  <c r="AI2944" i="4"/>
  <c r="AH2944" i="4"/>
  <c r="AG2944" i="4"/>
  <c r="V2949" i="4"/>
  <c r="J2950" i="4"/>
  <c r="AG2940" i="2"/>
  <c r="AE2940" i="2"/>
  <c r="AC2940" i="2"/>
  <c r="AI2940" i="2"/>
  <c r="V2940" i="2"/>
  <c r="AV2909" i="2"/>
  <c r="AW2909" i="2" s="1"/>
  <c r="AB2935" i="2"/>
  <c r="X2936" i="2"/>
  <c r="Y2935" i="2"/>
  <c r="AD2935" i="2" s="1"/>
  <c r="Z2934" i="2"/>
  <c r="AF2934" i="2" s="1"/>
  <c r="AA2933" i="2"/>
  <c r="AH2933" i="2" s="1"/>
  <c r="AY2901" i="2" s="1"/>
  <c r="Q2946" i="4" l="1"/>
  <c r="T2946" i="4"/>
  <c r="I2946" i="4" s="1"/>
  <c r="Z2946" i="4"/>
  <c r="S2945" i="4"/>
  <c r="F2945" i="4" s="1"/>
  <c r="AA2945" i="4"/>
  <c r="AH2945" i="4" s="1"/>
  <c r="I2945" i="4"/>
  <c r="P2947" i="4"/>
  <c r="M2947" i="4"/>
  <c r="X2947" i="4"/>
  <c r="O2946" i="4"/>
  <c r="Y2946" i="4"/>
  <c r="L2949" i="4"/>
  <c r="N2948" i="4"/>
  <c r="W2948" i="4"/>
  <c r="K2948" i="4"/>
  <c r="AK2944" i="4"/>
  <c r="H2944" i="4" s="1"/>
  <c r="G2944" i="4" s="1"/>
  <c r="V2950" i="4"/>
  <c r="J2951" i="4"/>
  <c r="AG2941" i="2"/>
  <c r="AE2941" i="2"/>
  <c r="AC2941" i="2"/>
  <c r="AI2941" i="2"/>
  <c r="V2941" i="2"/>
  <c r="AV2910" i="2"/>
  <c r="AW2910" i="2" s="1"/>
  <c r="Z2935" i="2"/>
  <c r="AF2935" i="2" s="1"/>
  <c r="AB2936" i="2"/>
  <c r="X2937" i="2"/>
  <c r="Y2936" i="2"/>
  <c r="AD2936" i="2" s="1"/>
  <c r="AA2934" i="2"/>
  <c r="AH2934" i="2" s="1"/>
  <c r="AY2902" i="2" s="1"/>
  <c r="R2947" i="4" l="1"/>
  <c r="AE2945" i="4"/>
  <c r="AD2945" i="4"/>
  <c r="AG2945" i="4"/>
  <c r="S2946" i="4"/>
  <c r="F2946" i="4" s="1"/>
  <c r="AA2946" i="4"/>
  <c r="AD2946" i="4" s="1"/>
  <c r="AF2945" i="4"/>
  <c r="AI2945" i="4"/>
  <c r="M2948" i="4"/>
  <c r="P2948" i="4"/>
  <c r="R2948" i="4" s="1"/>
  <c r="L2950" i="4"/>
  <c r="N2949" i="4"/>
  <c r="K2949" i="4"/>
  <c r="W2949" i="4"/>
  <c r="X2948" i="4"/>
  <c r="O2947" i="4"/>
  <c r="Y2947" i="4"/>
  <c r="V2951" i="4"/>
  <c r="J2952" i="4"/>
  <c r="AG2942" i="2"/>
  <c r="AE2942" i="2"/>
  <c r="AC2942" i="2"/>
  <c r="AI2942" i="2"/>
  <c r="V2942" i="2"/>
  <c r="AV2911" i="2"/>
  <c r="AW2911" i="2" s="1"/>
  <c r="Z2936" i="2"/>
  <c r="AF2936" i="2" s="1"/>
  <c r="AA2935" i="2"/>
  <c r="AH2935" i="2" s="1"/>
  <c r="AY2903" i="2" s="1"/>
  <c r="X2938" i="2"/>
  <c r="AB2937" i="2"/>
  <c r="Y2937" i="2"/>
  <c r="AD2937" i="2" s="1"/>
  <c r="AH2946" i="4" l="1"/>
  <c r="AI2946" i="4"/>
  <c r="Q2948" i="4"/>
  <c r="Q2947" i="4"/>
  <c r="T2947" i="4"/>
  <c r="Z2947" i="4"/>
  <c r="AG2946" i="4"/>
  <c r="Z2948" i="4"/>
  <c r="AF2946" i="4"/>
  <c r="AK2945" i="4"/>
  <c r="H2945" i="4" s="1"/>
  <c r="G2945" i="4" s="1"/>
  <c r="AE2946" i="4"/>
  <c r="P2949" i="4"/>
  <c r="R2949" i="4" s="1"/>
  <c r="M2949" i="4"/>
  <c r="X2949" i="4"/>
  <c r="L2951" i="4"/>
  <c r="N2950" i="4"/>
  <c r="W2950" i="4"/>
  <c r="K2950" i="4"/>
  <c r="O2948" i="4"/>
  <c r="Y2948" i="4"/>
  <c r="V2952" i="4"/>
  <c r="J2953" i="4"/>
  <c r="AG2943" i="2"/>
  <c r="AE2943" i="2"/>
  <c r="AC2943" i="2"/>
  <c r="AI2943" i="2"/>
  <c r="V2943" i="2"/>
  <c r="AV2912" i="2"/>
  <c r="AW2912" i="2" s="1"/>
  <c r="Z2937" i="2"/>
  <c r="AF2937" i="2" s="1"/>
  <c r="AB2938" i="2"/>
  <c r="X2939" i="2"/>
  <c r="Y2938" i="2"/>
  <c r="AD2938" i="2" s="1"/>
  <c r="AA2936" i="2"/>
  <c r="AH2936" i="2" s="1"/>
  <c r="AY2904" i="2" s="1"/>
  <c r="S2947" i="4" l="1"/>
  <c r="F2947" i="4" s="1"/>
  <c r="AA2947" i="4"/>
  <c r="Q2949" i="4"/>
  <c r="Z2949" i="4"/>
  <c r="I2947" i="4"/>
  <c r="AK2946" i="4"/>
  <c r="H2946" i="4" s="1"/>
  <c r="G2946" i="4" s="1"/>
  <c r="T2948" i="4"/>
  <c r="N2951" i="4"/>
  <c r="L2952" i="4"/>
  <c r="W2951" i="4"/>
  <c r="K2951" i="4"/>
  <c r="P2950" i="4"/>
  <c r="R2950" i="4" s="1"/>
  <c r="M2950" i="4"/>
  <c r="X2950" i="4"/>
  <c r="O2949" i="4"/>
  <c r="Y2949" i="4"/>
  <c r="V2953" i="4"/>
  <c r="J2954" i="4"/>
  <c r="AG2944" i="2"/>
  <c r="AE2944" i="2"/>
  <c r="AC2944" i="2"/>
  <c r="AI2944" i="2"/>
  <c r="V2944" i="2"/>
  <c r="AV2913" i="2"/>
  <c r="AW2913" i="2" s="1"/>
  <c r="AB2939" i="2"/>
  <c r="X2940" i="2"/>
  <c r="Y2939" i="2"/>
  <c r="AD2939" i="2" s="1"/>
  <c r="Z2938" i="2"/>
  <c r="AF2938" i="2" s="1"/>
  <c r="AA2937" i="2"/>
  <c r="AH2937" i="2" s="1"/>
  <c r="AY2905" i="2" s="1"/>
  <c r="AH2947" i="4" l="1"/>
  <c r="AF2947" i="4"/>
  <c r="AI2947" i="4"/>
  <c r="AG2947" i="4"/>
  <c r="AE2947" i="4"/>
  <c r="AD2947" i="4"/>
  <c r="Q2950" i="4"/>
  <c r="T2950" i="4"/>
  <c r="I2950" i="4" s="1"/>
  <c r="Z2950" i="4"/>
  <c r="S2948" i="4"/>
  <c r="F2948" i="4" s="1"/>
  <c r="AA2948" i="4"/>
  <c r="I2948" i="4"/>
  <c r="T2949" i="4"/>
  <c r="L2953" i="4"/>
  <c r="N2952" i="4"/>
  <c r="W2952" i="4"/>
  <c r="K2952" i="4"/>
  <c r="O2950" i="4"/>
  <c r="Y2950" i="4"/>
  <c r="P2951" i="4"/>
  <c r="M2951" i="4"/>
  <c r="X2951" i="4"/>
  <c r="V2954" i="4"/>
  <c r="J2955" i="4"/>
  <c r="AG2945" i="2"/>
  <c r="AE2945" i="2"/>
  <c r="AC2945" i="2"/>
  <c r="AI2945" i="2"/>
  <c r="V2945" i="2"/>
  <c r="AV2914" i="2"/>
  <c r="AW2914" i="2" s="1"/>
  <c r="Z2939" i="2"/>
  <c r="AF2939" i="2" s="1"/>
  <c r="AA2938" i="2"/>
  <c r="AH2938" i="2" s="1"/>
  <c r="AY2906" i="2" s="1"/>
  <c r="AB2940" i="2"/>
  <c r="X2941" i="2"/>
  <c r="Y2940" i="2"/>
  <c r="AD2940" i="2" s="1"/>
  <c r="R2951" i="4" l="1"/>
  <c r="S2950" i="4"/>
  <c r="F2950" i="4" s="1"/>
  <c r="AA2950" i="4"/>
  <c r="AH2950" i="4" s="1"/>
  <c r="AH2948" i="4"/>
  <c r="AI2948" i="4"/>
  <c r="AD2948" i="4"/>
  <c r="AG2948" i="4"/>
  <c r="AE2948" i="4"/>
  <c r="AF2948" i="4"/>
  <c r="AK2947" i="4"/>
  <c r="H2947" i="4" s="1"/>
  <c r="G2947" i="4" s="1"/>
  <c r="S2949" i="4"/>
  <c r="F2949" i="4" s="1"/>
  <c r="I2949" i="4"/>
  <c r="AA2949" i="4"/>
  <c r="O2951" i="4"/>
  <c r="Y2951" i="4"/>
  <c r="M2952" i="4"/>
  <c r="P2952" i="4"/>
  <c r="R2952" i="4" s="1"/>
  <c r="X2952" i="4"/>
  <c r="L2954" i="4"/>
  <c r="N2953" i="4"/>
  <c r="W2953" i="4"/>
  <c r="K2953" i="4"/>
  <c r="V2955" i="4"/>
  <c r="J2956" i="4"/>
  <c r="AG2946" i="2"/>
  <c r="AE2946" i="2"/>
  <c r="AC2946" i="2"/>
  <c r="AI2946" i="2"/>
  <c r="V2946" i="2"/>
  <c r="AV2915" i="2"/>
  <c r="AW2915" i="2" s="1"/>
  <c r="AB2941" i="2"/>
  <c r="X2942" i="2"/>
  <c r="Y2941" i="2"/>
  <c r="AD2941" i="2" s="1"/>
  <c r="Z2940" i="2"/>
  <c r="AF2940" i="2" s="1"/>
  <c r="AA2939" i="2"/>
  <c r="AH2939" i="2" s="1"/>
  <c r="AY2907" i="2" s="1"/>
  <c r="AI2950" i="4" l="1"/>
  <c r="AD2949" i="4"/>
  <c r="AI2949" i="4"/>
  <c r="AH2949" i="4"/>
  <c r="AE2949" i="4"/>
  <c r="AF2949" i="4"/>
  <c r="AG2949" i="4"/>
  <c r="Q2952" i="4"/>
  <c r="Z2952" i="4"/>
  <c r="Q2951" i="4"/>
  <c r="T2951" i="4"/>
  <c r="T2952" i="4" s="1"/>
  <c r="Z2951" i="4"/>
  <c r="AK2948" i="4"/>
  <c r="H2948" i="4" s="1"/>
  <c r="G2948" i="4" s="1"/>
  <c r="AE2950" i="4"/>
  <c r="AF2950" i="4"/>
  <c r="AG2950" i="4"/>
  <c r="AD2950" i="4"/>
  <c r="O2952" i="4"/>
  <c r="Y2952" i="4"/>
  <c r="L2955" i="4"/>
  <c r="N2954" i="4"/>
  <c r="W2954" i="4"/>
  <c r="K2954" i="4"/>
  <c r="P2953" i="4"/>
  <c r="M2953" i="4"/>
  <c r="X2953" i="4"/>
  <c r="V2956" i="4"/>
  <c r="J2957" i="4"/>
  <c r="AG2947" i="2"/>
  <c r="AE2947" i="2"/>
  <c r="AC2947" i="2"/>
  <c r="AI2947" i="2"/>
  <c r="V2947" i="2"/>
  <c r="AV2916" i="2"/>
  <c r="AW2916" i="2" s="1"/>
  <c r="Z2941" i="2"/>
  <c r="AF2941" i="2" s="1"/>
  <c r="X2943" i="2"/>
  <c r="AB2942" i="2"/>
  <c r="Y2942" i="2"/>
  <c r="AD2942" i="2" s="1"/>
  <c r="AA2940" i="2"/>
  <c r="AH2940" i="2" s="1"/>
  <c r="AY2908" i="2" s="1"/>
  <c r="AK2950" i="4" l="1"/>
  <c r="S2952" i="4"/>
  <c r="F2952" i="4" s="1"/>
  <c r="I2952" i="4"/>
  <c r="S2951" i="4"/>
  <c r="F2951" i="4" s="1"/>
  <c r="AA2951" i="4"/>
  <c r="AA2952" i="4"/>
  <c r="AI2952" i="4" s="1"/>
  <c r="R2953" i="4"/>
  <c r="I2951" i="4"/>
  <c r="AK2949" i="4"/>
  <c r="H2949" i="4" s="1"/>
  <c r="G2949" i="4" s="1"/>
  <c r="P2954" i="4"/>
  <c r="M2954" i="4"/>
  <c r="X2954" i="4"/>
  <c r="O2953" i="4"/>
  <c r="Y2953" i="4"/>
  <c r="N2955" i="4"/>
  <c r="L2956" i="4"/>
  <c r="W2955" i="4"/>
  <c r="K2955" i="4"/>
  <c r="AD2952" i="4"/>
  <c r="AF2952" i="4"/>
  <c r="AH2952" i="4"/>
  <c r="AG2952" i="4"/>
  <c r="AE2952" i="4"/>
  <c r="V2957" i="4"/>
  <c r="J2958" i="4"/>
  <c r="AG2948" i="2"/>
  <c r="AE2948" i="2"/>
  <c r="AC2948" i="2"/>
  <c r="AI2948" i="2"/>
  <c r="V2948" i="2"/>
  <c r="AV2917" i="2"/>
  <c r="AW2917" i="2" s="1"/>
  <c r="AB2943" i="2"/>
  <c r="X2944" i="2"/>
  <c r="Y2943" i="2"/>
  <c r="AD2943" i="2" s="1"/>
  <c r="AA2941" i="2"/>
  <c r="AH2941" i="2" s="1"/>
  <c r="AY2909" i="2" s="1"/>
  <c r="Z2942" i="2"/>
  <c r="AF2942" i="2" s="1"/>
  <c r="H2950" i="4" l="1"/>
  <c r="G2950" i="4" s="1"/>
  <c r="R2954" i="4"/>
  <c r="Z2954" i="4" s="1"/>
  <c r="Q2954" i="4"/>
  <c r="Q2953" i="4"/>
  <c r="T2953" i="4"/>
  <c r="T2954" i="4" s="1"/>
  <c r="Z2953" i="4"/>
  <c r="AD2951" i="4"/>
  <c r="AE2951" i="4"/>
  <c r="AH2951" i="4"/>
  <c r="AF2951" i="4"/>
  <c r="AI2951" i="4"/>
  <c r="AG2951" i="4"/>
  <c r="L2957" i="4"/>
  <c r="N2956" i="4"/>
  <c r="W2956" i="4"/>
  <c r="K2956" i="4"/>
  <c r="P2955" i="4"/>
  <c r="R2955" i="4" s="1"/>
  <c r="M2955" i="4"/>
  <c r="X2955" i="4"/>
  <c r="O2954" i="4"/>
  <c r="Y2954" i="4"/>
  <c r="V2958" i="4"/>
  <c r="J2959" i="4"/>
  <c r="AK2952" i="4"/>
  <c r="AG2949" i="2"/>
  <c r="AE2949" i="2"/>
  <c r="AC2949" i="2"/>
  <c r="AI2949" i="2"/>
  <c r="V2949" i="2"/>
  <c r="AV2918" i="2"/>
  <c r="AW2918" i="2" s="1"/>
  <c r="Z2943" i="2"/>
  <c r="AF2943" i="2" s="1"/>
  <c r="AA2942" i="2"/>
  <c r="AH2942" i="2" s="1"/>
  <c r="AY2910" i="2" s="1"/>
  <c r="AB2944" i="2"/>
  <c r="X2945" i="2"/>
  <c r="Y2944" i="2"/>
  <c r="AD2944" i="2" s="1"/>
  <c r="H2952" i="4" l="1"/>
  <c r="G2952" i="4" s="1"/>
  <c r="S2954" i="4"/>
  <c r="AA2954" i="4"/>
  <c r="AD2954" i="4" s="1"/>
  <c r="I2954" i="4"/>
  <c r="F2954" i="4"/>
  <c r="AK2951" i="4"/>
  <c r="H2951" i="4" s="1"/>
  <c r="G2951" i="4" s="1"/>
  <c r="AG2954" i="4"/>
  <c r="Q2955" i="4"/>
  <c r="T2955" i="4"/>
  <c r="I2955" i="4" s="1"/>
  <c r="Z2955" i="4"/>
  <c r="S2953" i="4"/>
  <c r="F2953" i="4" s="1"/>
  <c r="I2953" i="4"/>
  <c r="AA2953" i="4"/>
  <c r="M2956" i="4"/>
  <c r="P2956" i="4"/>
  <c r="R2956" i="4" s="1"/>
  <c r="X2956" i="4"/>
  <c r="O2955" i="4"/>
  <c r="Y2955" i="4"/>
  <c r="L2958" i="4"/>
  <c r="K2958" i="4" s="1"/>
  <c r="N2957" i="4"/>
  <c r="K2957" i="4"/>
  <c r="W2957" i="4"/>
  <c r="V2959" i="4"/>
  <c r="J2960" i="4"/>
  <c r="AG2950" i="2"/>
  <c r="AE2950" i="2"/>
  <c r="AC2950" i="2"/>
  <c r="AI2950" i="2"/>
  <c r="V2950" i="2"/>
  <c r="AV2919" i="2"/>
  <c r="AW2919" i="2" s="1"/>
  <c r="X2946" i="2"/>
  <c r="AB2945" i="2"/>
  <c r="Y2945" i="2"/>
  <c r="AD2945" i="2" s="1"/>
  <c r="Z2944" i="2"/>
  <c r="AF2944" i="2" s="1"/>
  <c r="AA2943" i="2"/>
  <c r="AH2943" i="2" s="1"/>
  <c r="AY2911" i="2" s="1"/>
  <c r="AF2954" i="4" l="1"/>
  <c r="AH2954" i="4"/>
  <c r="AI2954" i="4"/>
  <c r="AE2954" i="4"/>
  <c r="AK2954" i="4" s="1"/>
  <c r="Q2956" i="4"/>
  <c r="T2956" i="4"/>
  <c r="Z2956" i="4"/>
  <c r="AG2953" i="4"/>
  <c r="AF2953" i="4"/>
  <c r="AE2953" i="4"/>
  <c r="AH2953" i="4"/>
  <c r="AI2953" i="4"/>
  <c r="AD2953" i="4"/>
  <c r="S2955" i="4"/>
  <c r="F2955" i="4" s="1"/>
  <c r="AA2955" i="4"/>
  <c r="AI2955" i="4" s="1"/>
  <c r="P2957" i="4"/>
  <c r="M2957" i="4"/>
  <c r="X2957" i="4"/>
  <c r="L2959" i="4"/>
  <c r="N2958" i="4"/>
  <c r="W2958" i="4"/>
  <c r="O2956" i="4"/>
  <c r="Y2956" i="4"/>
  <c r="I2956" i="4"/>
  <c r="V2960" i="4"/>
  <c r="J2961" i="4"/>
  <c r="AG2951" i="2"/>
  <c r="AE2951" i="2"/>
  <c r="AC2951" i="2"/>
  <c r="AI2951" i="2"/>
  <c r="V2951" i="2"/>
  <c r="AV2920" i="2"/>
  <c r="AW2920" i="2" s="1"/>
  <c r="Z2945" i="2"/>
  <c r="AF2945" i="2" s="1"/>
  <c r="AA2944" i="2"/>
  <c r="AH2944" i="2" s="1"/>
  <c r="AY2912" i="2" s="1"/>
  <c r="X2947" i="2"/>
  <c r="AB2946" i="2"/>
  <c r="Y2946" i="2"/>
  <c r="AD2946" i="2" s="1"/>
  <c r="AE2955" i="4" l="1"/>
  <c r="S2956" i="4"/>
  <c r="F2956" i="4" s="1"/>
  <c r="AA2956" i="4"/>
  <c r="AD2956" i="4" s="1"/>
  <c r="AH2955" i="4"/>
  <c r="AG2955" i="4"/>
  <c r="AF2955" i="4"/>
  <c r="AD2955" i="4"/>
  <c r="R2957" i="4"/>
  <c r="AK2953" i="4"/>
  <c r="H2953" i="4" s="1"/>
  <c r="G2953" i="4" s="1"/>
  <c r="N2959" i="4"/>
  <c r="L2960" i="4"/>
  <c r="W2959" i="4"/>
  <c r="K2959" i="4"/>
  <c r="P2958" i="4"/>
  <c r="R2958" i="4" s="1"/>
  <c r="M2958" i="4"/>
  <c r="X2958" i="4"/>
  <c r="O2957" i="4"/>
  <c r="Y2957" i="4"/>
  <c r="V2961" i="4"/>
  <c r="J2962" i="4"/>
  <c r="AG2952" i="2"/>
  <c r="AE2952" i="2"/>
  <c r="AC2952" i="2"/>
  <c r="AI2952" i="2"/>
  <c r="V2952" i="2"/>
  <c r="AV2921" i="2"/>
  <c r="AW2921" i="2" s="1"/>
  <c r="Z2946" i="2"/>
  <c r="AF2946" i="2" s="1"/>
  <c r="AB2947" i="2"/>
  <c r="X2948" i="2"/>
  <c r="Y2947" i="2"/>
  <c r="AD2947" i="2" s="1"/>
  <c r="AA2945" i="2"/>
  <c r="AH2945" i="2" s="1"/>
  <c r="AY2913" i="2" s="1"/>
  <c r="AF2956" i="4" l="1"/>
  <c r="AI2956" i="4"/>
  <c r="H2954" i="4"/>
  <c r="G2954" i="4" s="1"/>
  <c r="AH2956" i="4"/>
  <c r="AG2956" i="4"/>
  <c r="AK2955" i="4"/>
  <c r="H2955" i="4" s="1"/>
  <c r="G2955" i="4" s="1"/>
  <c r="AE2956" i="4"/>
  <c r="Q2957" i="4"/>
  <c r="T2957" i="4"/>
  <c r="Z2957" i="4"/>
  <c r="Q2958" i="4"/>
  <c r="Z2958" i="4"/>
  <c r="I2957" i="4"/>
  <c r="O2958" i="4"/>
  <c r="Y2958" i="4"/>
  <c r="L2961" i="4"/>
  <c r="N2960" i="4"/>
  <c r="W2960" i="4"/>
  <c r="K2960" i="4"/>
  <c r="P2959" i="4"/>
  <c r="R2959" i="4" s="1"/>
  <c r="M2959" i="4"/>
  <c r="X2959" i="4"/>
  <c r="V2962" i="4"/>
  <c r="J2963" i="4"/>
  <c r="AG2953" i="2"/>
  <c r="AE2953" i="2"/>
  <c r="AC2953" i="2"/>
  <c r="AI2953" i="2"/>
  <c r="V2953" i="2"/>
  <c r="AV2922" i="2"/>
  <c r="AW2922" i="2" s="1"/>
  <c r="AB2948" i="2"/>
  <c r="X2949" i="2"/>
  <c r="Y2948" i="2"/>
  <c r="AD2948" i="2" s="1"/>
  <c r="Z2947" i="2"/>
  <c r="AF2947" i="2" s="1"/>
  <c r="AA2946" i="2"/>
  <c r="AH2946" i="2" s="1"/>
  <c r="AY2914" i="2" s="1"/>
  <c r="AK2956" i="4" l="1"/>
  <c r="H2956" i="4" s="1"/>
  <c r="G2956" i="4" s="1"/>
  <c r="S2957" i="4"/>
  <c r="F2957" i="4" s="1"/>
  <c r="AA2957" i="4"/>
  <c r="Q2959" i="4"/>
  <c r="Z2959" i="4"/>
  <c r="T2958" i="4"/>
  <c r="O2959" i="4"/>
  <c r="Y2959" i="4"/>
  <c r="M2960" i="4"/>
  <c r="P2960" i="4"/>
  <c r="X2960" i="4"/>
  <c r="L2962" i="4"/>
  <c r="N2961" i="4"/>
  <c r="W2961" i="4"/>
  <c r="K2961" i="4"/>
  <c r="V2963" i="4"/>
  <c r="J2964" i="4"/>
  <c r="AG2954" i="2"/>
  <c r="AE2954" i="2"/>
  <c r="AC2954" i="2"/>
  <c r="AI2954" i="2"/>
  <c r="V2954" i="2"/>
  <c r="AV2923" i="2"/>
  <c r="AW2923" i="2" s="1"/>
  <c r="X2950" i="2"/>
  <c r="AB2949" i="2"/>
  <c r="Y2949" i="2"/>
  <c r="AD2949" i="2" s="1"/>
  <c r="AA2947" i="2"/>
  <c r="AH2947" i="2" s="1"/>
  <c r="AY2915" i="2" s="1"/>
  <c r="Z2948" i="2"/>
  <c r="AF2948" i="2" s="1"/>
  <c r="R2960" i="4" l="1"/>
  <c r="S2958" i="4"/>
  <c r="F2958" i="4" s="1"/>
  <c r="AA2958" i="4"/>
  <c r="I2958" i="4"/>
  <c r="AG2957" i="4"/>
  <c r="AH2957" i="4"/>
  <c r="AF2957" i="4"/>
  <c r="AD2957" i="4"/>
  <c r="AE2957" i="4"/>
  <c r="AI2957" i="4"/>
  <c r="T2959" i="4"/>
  <c r="O2960" i="4"/>
  <c r="Y2960" i="4"/>
  <c r="P2961" i="4"/>
  <c r="R2961" i="4" s="1"/>
  <c r="M2961" i="4"/>
  <c r="X2961" i="4"/>
  <c r="L2963" i="4"/>
  <c r="N2962" i="4"/>
  <c r="W2962" i="4"/>
  <c r="K2962" i="4"/>
  <c r="V2964" i="4"/>
  <c r="J2965" i="4"/>
  <c r="AG2955" i="2"/>
  <c r="AE2955" i="2"/>
  <c r="AC2955" i="2"/>
  <c r="AI2955" i="2"/>
  <c r="V2955" i="2"/>
  <c r="AV2924" i="2"/>
  <c r="AW2924" i="2" s="1"/>
  <c r="Z2949" i="2"/>
  <c r="AF2949" i="2" s="1"/>
  <c r="AA2948" i="2"/>
  <c r="AH2948" i="2" s="1"/>
  <c r="AY2916" i="2" s="1"/>
  <c r="AB2950" i="2"/>
  <c r="X2951" i="2"/>
  <c r="Y2950" i="2"/>
  <c r="AD2950" i="2" s="1"/>
  <c r="AG2958" i="4" l="1"/>
  <c r="AE2958" i="4"/>
  <c r="AH2958" i="4"/>
  <c r="AD2958" i="4"/>
  <c r="AI2958" i="4"/>
  <c r="AF2958" i="4"/>
  <c r="Q2960" i="4"/>
  <c r="T2960" i="4"/>
  <c r="T2961" i="4" s="1"/>
  <c r="Z2960" i="4"/>
  <c r="Q2961" i="4"/>
  <c r="Z2961" i="4"/>
  <c r="S2959" i="4"/>
  <c r="F2959" i="4" s="1"/>
  <c r="AA2959" i="4"/>
  <c r="I2959" i="4"/>
  <c r="AK2957" i="4"/>
  <c r="H2957" i="4" s="1"/>
  <c r="G2957" i="4" s="1"/>
  <c r="P2962" i="4"/>
  <c r="R2962" i="4" s="1"/>
  <c r="M2962" i="4"/>
  <c r="X2962" i="4"/>
  <c r="O2961" i="4"/>
  <c r="Y2961" i="4"/>
  <c r="N2963" i="4"/>
  <c r="L2964" i="4"/>
  <c r="W2963" i="4"/>
  <c r="K2963" i="4"/>
  <c r="V2965" i="4"/>
  <c r="J2966" i="4"/>
  <c r="AG2956" i="2"/>
  <c r="AE2956" i="2"/>
  <c r="AC2956" i="2"/>
  <c r="AI2956" i="2"/>
  <c r="V2956" i="2"/>
  <c r="AV2925" i="2"/>
  <c r="AW2925" i="2" s="1"/>
  <c r="AB2951" i="2"/>
  <c r="X2952" i="2"/>
  <c r="Y2951" i="2"/>
  <c r="AD2951" i="2" s="1"/>
  <c r="Z2950" i="2"/>
  <c r="AF2950" i="2" s="1"/>
  <c r="AA2949" i="2"/>
  <c r="AH2949" i="2" s="1"/>
  <c r="AY2917" i="2" s="1"/>
  <c r="AK2958" i="4" l="1"/>
  <c r="H2958" i="4" s="1"/>
  <c r="G2958" i="4" s="1"/>
  <c r="S2961" i="4"/>
  <c r="F2961" i="4" s="1"/>
  <c r="AA2961" i="4"/>
  <c r="AG2961" i="4" s="1"/>
  <c r="I2961" i="4"/>
  <c r="S2960" i="4"/>
  <c r="F2960" i="4" s="1"/>
  <c r="AA2960" i="4"/>
  <c r="AF2961" i="4"/>
  <c r="Q2962" i="4"/>
  <c r="T2962" i="4"/>
  <c r="I2962" i="4" s="1"/>
  <c r="Z2962" i="4"/>
  <c r="AG2959" i="4"/>
  <c r="AI2959" i="4"/>
  <c r="AE2959" i="4"/>
  <c r="AD2959" i="4"/>
  <c r="AH2959" i="4"/>
  <c r="AF2959" i="4"/>
  <c r="I2960" i="4"/>
  <c r="L2965" i="4"/>
  <c r="N2964" i="4"/>
  <c r="W2964" i="4"/>
  <c r="K2964" i="4"/>
  <c r="P2963" i="4"/>
  <c r="R2963" i="4" s="1"/>
  <c r="M2963" i="4"/>
  <c r="X2963" i="4"/>
  <c r="O2962" i="4"/>
  <c r="Y2962" i="4"/>
  <c r="V2966" i="4"/>
  <c r="J2967" i="4"/>
  <c r="AG2957" i="2"/>
  <c r="AE2957" i="2"/>
  <c r="AC2957" i="2"/>
  <c r="AI2957" i="2"/>
  <c r="V2957" i="2"/>
  <c r="AV2926" i="2"/>
  <c r="AW2926" i="2" s="1"/>
  <c r="Z2951" i="2"/>
  <c r="AF2951" i="2" s="1"/>
  <c r="AB2952" i="2"/>
  <c r="X2953" i="2"/>
  <c r="Y2952" i="2"/>
  <c r="AD2952" i="2" s="1"/>
  <c r="AA2950" i="2"/>
  <c r="AH2950" i="2" s="1"/>
  <c r="AY2918" i="2" s="1"/>
  <c r="AE2961" i="4" l="1"/>
  <c r="AI2961" i="4"/>
  <c r="AD2961" i="4"/>
  <c r="AH2961" i="4"/>
  <c r="S2962" i="4"/>
  <c r="F2962" i="4" s="1"/>
  <c r="AA2962" i="4"/>
  <c r="AI2962" i="4" s="1"/>
  <c r="AD2960" i="4"/>
  <c r="AG2960" i="4"/>
  <c r="AH2960" i="4"/>
  <c r="AF2960" i="4"/>
  <c r="AE2960" i="4"/>
  <c r="AI2960" i="4"/>
  <c r="Q2963" i="4"/>
  <c r="T2963" i="4"/>
  <c r="I2963" i="4" s="1"/>
  <c r="Z2963" i="4"/>
  <c r="AK2959" i="4"/>
  <c r="H2959" i="4" s="1"/>
  <c r="G2959" i="4" s="1"/>
  <c r="M2964" i="4"/>
  <c r="P2964" i="4"/>
  <c r="R2964" i="4" s="1"/>
  <c r="X2964" i="4"/>
  <c r="O2963" i="4"/>
  <c r="Y2963" i="4"/>
  <c r="L2966" i="4"/>
  <c r="N2965" i="4"/>
  <c r="W2965" i="4"/>
  <c r="K2965" i="4"/>
  <c r="V2967" i="4"/>
  <c r="J2968" i="4"/>
  <c r="AG2958" i="2"/>
  <c r="AE2958" i="2"/>
  <c r="AC2958" i="2"/>
  <c r="AI2958" i="2"/>
  <c r="V2958" i="2"/>
  <c r="AV2927" i="2"/>
  <c r="AW2927" i="2" s="1"/>
  <c r="Z2952" i="2"/>
  <c r="AF2952" i="2" s="1"/>
  <c r="AB2953" i="2"/>
  <c r="X2954" i="2"/>
  <c r="Y2953" i="2"/>
  <c r="AD2953" i="2" s="1"/>
  <c r="AA2951" i="2"/>
  <c r="AH2951" i="2" s="1"/>
  <c r="AY2919" i="2" s="1"/>
  <c r="AK2961" i="4" l="1"/>
  <c r="AF2962" i="4"/>
  <c r="AE2962" i="4"/>
  <c r="H2961" i="4"/>
  <c r="G2961" i="4" s="1"/>
  <c r="S2963" i="4"/>
  <c r="F2963" i="4" s="1"/>
  <c r="AA2963" i="4"/>
  <c r="AK2960" i="4"/>
  <c r="H2960" i="4" s="1"/>
  <c r="G2960" i="4" s="1"/>
  <c r="AD2962" i="4"/>
  <c r="AG2962" i="4"/>
  <c r="AH2962" i="4"/>
  <c r="AG2963" i="4"/>
  <c r="Q2964" i="4"/>
  <c r="T2964" i="4"/>
  <c r="Z2964" i="4"/>
  <c r="AI2963" i="4"/>
  <c r="L2967" i="4"/>
  <c r="N2966" i="4"/>
  <c r="W2966" i="4"/>
  <c r="K2966" i="4"/>
  <c r="O2964" i="4"/>
  <c r="Y2964" i="4"/>
  <c r="P2965" i="4"/>
  <c r="R2965" i="4" s="1"/>
  <c r="M2965" i="4"/>
  <c r="X2965" i="4"/>
  <c r="I2964" i="4"/>
  <c r="V2968" i="4"/>
  <c r="J2969" i="4"/>
  <c r="AG2959" i="2"/>
  <c r="AC2959" i="2"/>
  <c r="AE2959" i="2"/>
  <c r="AI2959" i="2"/>
  <c r="V2959" i="2"/>
  <c r="AV2928" i="2"/>
  <c r="AW2928" i="2" s="1"/>
  <c r="AB2954" i="2"/>
  <c r="X2955" i="2"/>
  <c r="Y2954" i="2"/>
  <c r="AD2954" i="2" s="1"/>
  <c r="Z2953" i="2"/>
  <c r="AF2953" i="2" s="1"/>
  <c r="AA2952" i="2"/>
  <c r="AH2952" i="2" s="1"/>
  <c r="AY2920" i="2" s="1"/>
  <c r="Q2965" i="4" l="1"/>
  <c r="T2965" i="4"/>
  <c r="Z2965" i="4"/>
  <c r="AE2963" i="4"/>
  <c r="AH2963" i="4"/>
  <c r="AD2963" i="4"/>
  <c r="S2964" i="4"/>
  <c r="F2964" i="4" s="1"/>
  <c r="AA2964" i="4"/>
  <c r="AH2964" i="4" s="1"/>
  <c r="AK2962" i="4"/>
  <c r="H2962" i="4" s="1"/>
  <c r="G2962" i="4" s="1"/>
  <c r="AF2963" i="4"/>
  <c r="O2965" i="4"/>
  <c r="Y2965" i="4"/>
  <c r="P2966" i="4"/>
  <c r="R2966" i="4" s="1"/>
  <c r="M2966" i="4"/>
  <c r="X2966" i="4"/>
  <c r="N2967" i="4"/>
  <c r="L2968" i="4"/>
  <c r="W2967" i="4"/>
  <c r="K2967" i="4"/>
  <c r="I2965" i="4"/>
  <c r="V2969" i="4"/>
  <c r="J2970" i="4"/>
  <c r="AG2960" i="2"/>
  <c r="AE2960" i="2"/>
  <c r="AC2960" i="2"/>
  <c r="AI2960" i="2"/>
  <c r="V2960" i="2"/>
  <c r="AV2929" i="2"/>
  <c r="AW2929" i="2" s="1"/>
  <c r="Z2954" i="2"/>
  <c r="AF2954" i="2" s="1"/>
  <c r="AB2955" i="2"/>
  <c r="X2956" i="2"/>
  <c r="Y2955" i="2"/>
  <c r="AD2955" i="2" s="1"/>
  <c r="AA2953" i="2"/>
  <c r="AH2953" i="2" s="1"/>
  <c r="AY2921" i="2" s="1"/>
  <c r="AI2964" i="4" l="1"/>
  <c r="AE2964" i="4"/>
  <c r="AF2964" i="4"/>
  <c r="AK2963" i="4"/>
  <c r="H2963" i="4" s="1"/>
  <c r="G2963" i="4" s="1"/>
  <c r="S2965" i="4"/>
  <c r="F2965" i="4" s="1"/>
  <c r="AA2965" i="4"/>
  <c r="AI2965" i="4" s="1"/>
  <c r="Q2966" i="4"/>
  <c r="T2966" i="4"/>
  <c r="I2966" i="4" s="1"/>
  <c r="Z2966" i="4"/>
  <c r="AD2964" i="4"/>
  <c r="AG2964" i="4"/>
  <c r="AH2965" i="4"/>
  <c r="L2969" i="4"/>
  <c r="N2968" i="4"/>
  <c r="W2968" i="4"/>
  <c r="K2968" i="4"/>
  <c r="O2966" i="4"/>
  <c r="Y2966" i="4"/>
  <c r="P2967" i="4"/>
  <c r="R2967" i="4" s="1"/>
  <c r="M2967" i="4"/>
  <c r="X2967" i="4"/>
  <c r="V2970" i="4"/>
  <c r="J2971" i="4"/>
  <c r="AG2961" i="2"/>
  <c r="AE2961" i="2"/>
  <c r="AC2961" i="2"/>
  <c r="AI2961" i="2"/>
  <c r="V2961" i="2"/>
  <c r="AV2930" i="2"/>
  <c r="AW2930" i="2" s="1"/>
  <c r="AB2956" i="2"/>
  <c r="X2957" i="2"/>
  <c r="Y2956" i="2"/>
  <c r="AD2956" i="2" s="1"/>
  <c r="AA2954" i="2"/>
  <c r="AH2954" i="2" s="1"/>
  <c r="AY2922" i="2" s="1"/>
  <c r="Z2955" i="2"/>
  <c r="AF2955" i="2" s="1"/>
  <c r="AG2965" i="4" l="1"/>
  <c r="AE2965" i="4"/>
  <c r="AK2964" i="4"/>
  <c r="H2964" i="4" s="1"/>
  <c r="G2964" i="4" s="1"/>
  <c r="AD2965" i="4"/>
  <c r="AF2965" i="4"/>
  <c r="S2966" i="4"/>
  <c r="F2966" i="4" s="1"/>
  <c r="AA2966" i="4"/>
  <c r="AD2966" i="4" s="1"/>
  <c r="Q2967" i="4"/>
  <c r="T2967" i="4"/>
  <c r="I2967" i="4" s="1"/>
  <c r="Z2967" i="4"/>
  <c r="AG2966" i="4"/>
  <c r="O2967" i="4"/>
  <c r="Y2967" i="4"/>
  <c r="M2968" i="4"/>
  <c r="P2968" i="4"/>
  <c r="R2968" i="4" s="1"/>
  <c r="X2968" i="4"/>
  <c r="L2970" i="4"/>
  <c r="N2969" i="4"/>
  <c r="W2969" i="4"/>
  <c r="K2969" i="4"/>
  <c r="V2971" i="4"/>
  <c r="J2972" i="4"/>
  <c r="AG2962" i="2"/>
  <c r="AE2962" i="2"/>
  <c r="AC2962" i="2"/>
  <c r="AI2962" i="2"/>
  <c r="V2962" i="2"/>
  <c r="AV2931" i="2"/>
  <c r="AW2931" i="2" s="1"/>
  <c r="Z2956" i="2"/>
  <c r="AF2956" i="2" s="1"/>
  <c r="AB2957" i="2"/>
  <c r="X2958" i="2"/>
  <c r="Y2957" i="2"/>
  <c r="AD2957" i="2" s="1"/>
  <c r="AA2955" i="2"/>
  <c r="AH2955" i="2" s="1"/>
  <c r="AY2923" i="2" s="1"/>
  <c r="AK2965" i="4" l="1"/>
  <c r="H2965" i="4" s="1"/>
  <c r="G2965" i="4" s="1"/>
  <c r="AF2966" i="4"/>
  <c r="AE2966" i="4"/>
  <c r="Q2968" i="4"/>
  <c r="T2968" i="4"/>
  <c r="Z2968" i="4"/>
  <c r="AI2966" i="4"/>
  <c r="AH2966" i="4"/>
  <c r="S2967" i="4"/>
  <c r="F2967" i="4" s="1"/>
  <c r="AA2967" i="4"/>
  <c r="AE2967" i="4" s="1"/>
  <c r="L2971" i="4"/>
  <c r="N2970" i="4"/>
  <c r="W2970" i="4"/>
  <c r="K2970" i="4"/>
  <c r="O2968" i="4"/>
  <c r="Y2968" i="4"/>
  <c r="I2968" i="4"/>
  <c r="P2969" i="4"/>
  <c r="R2969" i="4" s="1"/>
  <c r="M2969" i="4"/>
  <c r="X2969" i="4"/>
  <c r="V2972" i="4"/>
  <c r="J2973" i="4"/>
  <c r="AG2963" i="2"/>
  <c r="AE2963" i="2"/>
  <c r="AC2963" i="2"/>
  <c r="AI2963" i="2"/>
  <c r="V2963" i="2"/>
  <c r="AV2932" i="2"/>
  <c r="AW2932" i="2" s="1"/>
  <c r="AB2958" i="2"/>
  <c r="X2959" i="2"/>
  <c r="Y2958" i="2"/>
  <c r="AD2958" i="2" s="1"/>
  <c r="Z2957" i="2"/>
  <c r="AF2957" i="2" s="1"/>
  <c r="AA2956" i="2"/>
  <c r="AH2956" i="2" s="1"/>
  <c r="AY2924" i="2" s="1"/>
  <c r="AK2966" i="4" l="1"/>
  <c r="H2966" i="4" s="1"/>
  <c r="G2966" i="4" s="1"/>
  <c r="Q2969" i="4"/>
  <c r="T2969" i="4"/>
  <c r="S2969" i="4" s="1"/>
  <c r="Z2969" i="4"/>
  <c r="AH2967" i="4"/>
  <c r="AF2967" i="4"/>
  <c r="AI2967" i="4"/>
  <c r="AG2967" i="4"/>
  <c r="AD2967" i="4"/>
  <c r="S2968" i="4"/>
  <c r="F2968" i="4" s="1"/>
  <c r="AA2968" i="4"/>
  <c r="AD2968" i="4" s="1"/>
  <c r="P2970" i="4"/>
  <c r="R2970" i="4" s="1"/>
  <c r="M2970" i="4"/>
  <c r="X2970" i="4"/>
  <c r="O2969" i="4"/>
  <c r="F2969" i="4" s="1"/>
  <c r="Y2969" i="4"/>
  <c r="N2971" i="4"/>
  <c r="L2972" i="4"/>
  <c r="K2972" i="4" s="1"/>
  <c r="W2971" i="4"/>
  <c r="K2971" i="4"/>
  <c r="V2973" i="4"/>
  <c r="J2974" i="4"/>
  <c r="AG2964" i="2"/>
  <c r="AE2964" i="2"/>
  <c r="AC2964" i="2"/>
  <c r="AI2964" i="2"/>
  <c r="V2964" i="2"/>
  <c r="AV2933" i="2"/>
  <c r="AW2933" i="2" s="1"/>
  <c r="AA2957" i="2"/>
  <c r="AH2957" i="2" s="1"/>
  <c r="AY2925" i="2" s="1"/>
  <c r="Z2958" i="2"/>
  <c r="AF2958" i="2" s="1"/>
  <c r="AB2959" i="2"/>
  <c r="X2960" i="2"/>
  <c r="Y2959" i="2"/>
  <c r="AD2959" i="2" s="1"/>
  <c r="AA2969" i="4" l="1"/>
  <c r="I2969" i="4"/>
  <c r="AG2968" i="4"/>
  <c r="AI2968" i="4"/>
  <c r="AH2968" i="4"/>
  <c r="AF2968" i="4"/>
  <c r="AK2967" i="4"/>
  <c r="H2967" i="4" s="1"/>
  <c r="G2967" i="4" s="1"/>
  <c r="Q2970" i="4"/>
  <c r="T2970" i="4"/>
  <c r="I2970" i="4" s="1"/>
  <c r="Z2970" i="4"/>
  <c r="AE2968" i="4"/>
  <c r="AD2969" i="4"/>
  <c r="L2973" i="4"/>
  <c r="N2972" i="4"/>
  <c r="W2972" i="4"/>
  <c r="P2971" i="4"/>
  <c r="R2971" i="4" s="1"/>
  <c r="M2971" i="4"/>
  <c r="X2971" i="4"/>
  <c r="O2970" i="4"/>
  <c r="Y2970" i="4"/>
  <c r="AE2969" i="4"/>
  <c r="AF2969" i="4"/>
  <c r="AI2969" i="4"/>
  <c r="AH2969" i="4"/>
  <c r="AG2969" i="4"/>
  <c r="V2974" i="4"/>
  <c r="J2975" i="4"/>
  <c r="AG2965" i="2"/>
  <c r="AE2965" i="2"/>
  <c r="AC2965" i="2"/>
  <c r="AI2965" i="2"/>
  <c r="V2965" i="2"/>
  <c r="AV2934" i="2"/>
  <c r="AW2934" i="2" s="1"/>
  <c r="Z2959" i="2"/>
  <c r="AF2959" i="2" s="1"/>
  <c r="AA2958" i="2"/>
  <c r="AH2958" i="2" s="1"/>
  <c r="AY2926" i="2" s="1"/>
  <c r="AB2960" i="2"/>
  <c r="X2961" i="2"/>
  <c r="Y2960" i="2"/>
  <c r="AD2960" i="2" s="1"/>
  <c r="AK2968" i="4" l="1"/>
  <c r="H2968" i="4" s="1"/>
  <c r="G2968" i="4" s="1"/>
  <c r="Q2971" i="4"/>
  <c r="T2971" i="4"/>
  <c r="Z2971" i="4"/>
  <c r="S2970" i="4"/>
  <c r="F2970" i="4" s="1"/>
  <c r="AA2970" i="4"/>
  <c r="AE2970" i="4" s="1"/>
  <c r="M2972" i="4"/>
  <c r="P2972" i="4"/>
  <c r="R2972" i="4" s="1"/>
  <c r="X2972" i="4"/>
  <c r="L2974" i="4"/>
  <c r="N2973" i="4"/>
  <c r="W2973" i="4"/>
  <c r="K2973" i="4"/>
  <c r="O2971" i="4"/>
  <c r="Y2971" i="4"/>
  <c r="AK2969" i="4"/>
  <c r="H2969" i="4" s="1"/>
  <c r="G2969" i="4" s="1"/>
  <c r="V2975" i="4"/>
  <c r="J2976" i="4"/>
  <c r="AA2971" i="4"/>
  <c r="AG2966" i="2"/>
  <c r="AE2966" i="2"/>
  <c r="AC2966" i="2"/>
  <c r="AI2966" i="2"/>
  <c r="V2966" i="2"/>
  <c r="AV2935" i="2"/>
  <c r="AW2935" i="2" s="1"/>
  <c r="Z2960" i="2"/>
  <c r="AF2960" i="2" s="1"/>
  <c r="AB2961" i="2"/>
  <c r="X2962" i="2"/>
  <c r="Y2961" i="2"/>
  <c r="AD2961" i="2" s="1"/>
  <c r="AA2959" i="2"/>
  <c r="AH2959" i="2" s="1"/>
  <c r="AY2927" i="2" s="1"/>
  <c r="AH2970" i="4" l="1"/>
  <c r="AI2970" i="4"/>
  <c r="AF2970" i="4"/>
  <c r="AG2970" i="4"/>
  <c r="AD2970" i="4"/>
  <c r="S2971" i="4"/>
  <c r="F2971" i="4" s="1"/>
  <c r="I2971" i="4"/>
  <c r="Q2972" i="4"/>
  <c r="T2972" i="4"/>
  <c r="AA2972" i="4" s="1"/>
  <c r="Z2972" i="4"/>
  <c r="L2975" i="4"/>
  <c r="N2974" i="4"/>
  <c r="W2974" i="4"/>
  <c r="K2974" i="4"/>
  <c r="O2972" i="4"/>
  <c r="Y2972" i="4"/>
  <c r="P2973" i="4"/>
  <c r="R2973" i="4" s="1"/>
  <c r="M2973" i="4"/>
  <c r="X2973" i="4"/>
  <c r="V2976" i="4"/>
  <c r="J2977" i="4"/>
  <c r="AE2971" i="4"/>
  <c r="AD2971" i="4"/>
  <c r="AF2971" i="4"/>
  <c r="AH2971" i="4"/>
  <c r="AG2971" i="4"/>
  <c r="AI2971" i="4"/>
  <c r="AG2967" i="2"/>
  <c r="AE2967" i="2"/>
  <c r="AC2967" i="2"/>
  <c r="AI2967" i="2"/>
  <c r="V2967" i="2"/>
  <c r="AV2936" i="2"/>
  <c r="AW2936" i="2" s="1"/>
  <c r="X2963" i="2"/>
  <c r="AB2962" i="2"/>
  <c r="Y2962" i="2"/>
  <c r="AD2962" i="2" s="1"/>
  <c r="Z2961" i="2"/>
  <c r="AF2961" i="2" s="1"/>
  <c r="AA2960" i="2"/>
  <c r="AH2960" i="2" s="1"/>
  <c r="AY2928" i="2" s="1"/>
  <c r="AK2970" i="4" l="1"/>
  <c r="H2970" i="4" s="1"/>
  <c r="G2970" i="4" s="1"/>
  <c r="Q2973" i="4"/>
  <c r="T2973" i="4"/>
  <c r="AA2973" i="4" s="1"/>
  <c r="Z2973" i="4"/>
  <c r="S2972" i="4"/>
  <c r="F2972" i="4" s="1"/>
  <c r="I2972" i="4"/>
  <c r="O2973" i="4"/>
  <c r="Y2973" i="4"/>
  <c r="P2974" i="4"/>
  <c r="R2974" i="4" s="1"/>
  <c r="M2974" i="4"/>
  <c r="X2974" i="4"/>
  <c r="N2975" i="4"/>
  <c r="L2976" i="4"/>
  <c r="W2975" i="4"/>
  <c r="K2975" i="4"/>
  <c r="AK2971" i="4"/>
  <c r="H2971" i="4" s="1"/>
  <c r="G2971" i="4" s="1"/>
  <c r="AG2972" i="4"/>
  <c r="AE2972" i="4"/>
  <c r="AD2972" i="4"/>
  <c r="AF2972" i="4"/>
  <c r="AI2972" i="4"/>
  <c r="AH2972" i="4"/>
  <c r="V2977" i="4"/>
  <c r="J2978" i="4"/>
  <c r="AG2968" i="2"/>
  <c r="AE2968" i="2"/>
  <c r="AC2968" i="2"/>
  <c r="AI2968" i="2"/>
  <c r="V2968" i="2"/>
  <c r="AV2937" i="2"/>
  <c r="AW2937" i="2" s="1"/>
  <c r="AA2961" i="2"/>
  <c r="AH2961" i="2" s="1"/>
  <c r="AY2929" i="2" s="1"/>
  <c r="Z2962" i="2"/>
  <c r="AF2962" i="2" s="1"/>
  <c r="AB2963" i="2"/>
  <c r="X2964" i="2"/>
  <c r="Y2963" i="2"/>
  <c r="AD2963" i="2" s="1"/>
  <c r="Q2974" i="4" l="1"/>
  <c r="T2974" i="4"/>
  <c r="Z2974" i="4"/>
  <c r="S2973" i="4"/>
  <c r="F2973" i="4" s="1"/>
  <c r="I2973" i="4"/>
  <c r="L2977" i="4"/>
  <c r="N2976" i="4"/>
  <c r="W2976" i="4"/>
  <c r="K2976" i="4"/>
  <c r="O2974" i="4"/>
  <c r="Y2974" i="4"/>
  <c r="P2975" i="4"/>
  <c r="R2975" i="4" s="1"/>
  <c r="M2975" i="4"/>
  <c r="X2975" i="4"/>
  <c r="I2974" i="4"/>
  <c r="AK2972" i="4"/>
  <c r="H2972" i="4" s="1"/>
  <c r="G2972" i="4" s="1"/>
  <c r="V2978" i="4"/>
  <c r="J2979" i="4"/>
  <c r="AE2973" i="4"/>
  <c r="AI2973" i="4"/>
  <c r="AD2973" i="4"/>
  <c r="AG2973" i="4"/>
  <c r="AF2973" i="4"/>
  <c r="AH2973" i="4"/>
  <c r="AG2969" i="2"/>
  <c r="AE2969" i="2"/>
  <c r="AC2969" i="2"/>
  <c r="AI2969" i="2"/>
  <c r="V2969" i="2"/>
  <c r="AV2938" i="2"/>
  <c r="AW2938" i="2" s="1"/>
  <c r="Z2963" i="2"/>
  <c r="AF2963" i="2" s="1"/>
  <c r="AA2962" i="2"/>
  <c r="AH2962" i="2" s="1"/>
  <c r="AY2930" i="2" s="1"/>
  <c r="AB2964" i="2"/>
  <c r="X2965" i="2"/>
  <c r="Y2964" i="2"/>
  <c r="AD2964" i="2" s="1"/>
  <c r="Q2975" i="4" l="1"/>
  <c r="T2975" i="4"/>
  <c r="Z2975" i="4"/>
  <c r="S2974" i="4"/>
  <c r="F2974" i="4" s="1"/>
  <c r="AA2974" i="4"/>
  <c r="O2975" i="4"/>
  <c r="Y2975" i="4"/>
  <c r="M2976" i="4"/>
  <c r="P2976" i="4"/>
  <c r="R2976" i="4" s="1"/>
  <c r="X2976" i="4"/>
  <c r="L2978" i="4"/>
  <c r="N2977" i="4"/>
  <c r="W2977" i="4"/>
  <c r="K2977" i="4"/>
  <c r="I2975" i="4"/>
  <c r="V2979" i="4"/>
  <c r="J2980" i="4"/>
  <c r="AK2973" i="4"/>
  <c r="H2973" i="4" s="1"/>
  <c r="G2973" i="4" s="1"/>
  <c r="AG2970" i="2"/>
  <c r="AE2970" i="2"/>
  <c r="AC2970" i="2"/>
  <c r="AI2970" i="2"/>
  <c r="V2970" i="2"/>
  <c r="AV2939" i="2"/>
  <c r="AW2939" i="2" s="1"/>
  <c r="AB2965" i="2"/>
  <c r="X2966" i="2"/>
  <c r="Y2965" i="2"/>
  <c r="AD2965" i="2" s="1"/>
  <c r="Z2964" i="2"/>
  <c r="AF2964" i="2" s="1"/>
  <c r="AA2963" i="2"/>
  <c r="AH2963" i="2" s="1"/>
  <c r="AY2931" i="2" s="1"/>
  <c r="Q2976" i="4" l="1"/>
  <c r="T2976" i="4"/>
  <c r="Z2976" i="4"/>
  <c r="S2975" i="4"/>
  <c r="F2975" i="4" s="1"/>
  <c r="AA2975" i="4"/>
  <c r="AH2974" i="4"/>
  <c r="AE2974" i="4"/>
  <c r="AF2974" i="4"/>
  <c r="AD2974" i="4"/>
  <c r="AG2974" i="4"/>
  <c r="AI2974" i="4"/>
  <c r="AD2975" i="4"/>
  <c r="AI2975" i="4"/>
  <c r="AH2975" i="4"/>
  <c r="P2977" i="4"/>
  <c r="R2977" i="4" s="1"/>
  <c r="M2977" i="4"/>
  <c r="X2977" i="4"/>
  <c r="L2979" i="4"/>
  <c r="N2978" i="4"/>
  <c r="W2978" i="4"/>
  <c r="K2978" i="4"/>
  <c r="O2976" i="4"/>
  <c r="Y2976" i="4"/>
  <c r="V2980" i="4"/>
  <c r="J2981" i="4"/>
  <c r="AA2976" i="4"/>
  <c r="AG2971" i="2"/>
  <c r="AE2971" i="2"/>
  <c r="AC2971" i="2"/>
  <c r="AI2971" i="2"/>
  <c r="V2971" i="2"/>
  <c r="AV2940" i="2"/>
  <c r="AW2940" i="2" s="1"/>
  <c r="AB2966" i="2"/>
  <c r="X2967" i="2"/>
  <c r="Y2966" i="2"/>
  <c r="AD2966" i="2" s="1"/>
  <c r="AA2964" i="2"/>
  <c r="AH2964" i="2" s="1"/>
  <c r="AY2932" i="2" s="1"/>
  <c r="Z2965" i="2"/>
  <c r="AF2965" i="2" s="1"/>
  <c r="Q2977" i="4" l="1"/>
  <c r="T2977" i="4"/>
  <c r="Z2977" i="4"/>
  <c r="F2976" i="4"/>
  <c r="S2976" i="4"/>
  <c r="I2976" i="4"/>
  <c r="AK2974" i="4"/>
  <c r="H2974" i="4" s="1"/>
  <c r="G2974" i="4" s="1"/>
  <c r="AE2975" i="4"/>
  <c r="AG2975" i="4"/>
  <c r="AF2975" i="4"/>
  <c r="N2979" i="4"/>
  <c r="L2980" i="4"/>
  <c r="W2979" i="4"/>
  <c r="K2979" i="4"/>
  <c r="P2978" i="4"/>
  <c r="R2978" i="4" s="1"/>
  <c r="M2978" i="4"/>
  <c r="X2978" i="4"/>
  <c r="O2977" i="4"/>
  <c r="Y2977" i="4"/>
  <c r="I2977" i="4"/>
  <c r="AF2976" i="4"/>
  <c r="AD2976" i="4"/>
  <c r="AI2976" i="4"/>
  <c r="AE2976" i="4"/>
  <c r="AG2976" i="4"/>
  <c r="AH2976" i="4"/>
  <c r="V2981" i="4"/>
  <c r="J2982" i="4"/>
  <c r="AG2972" i="2"/>
  <c r="AE2972" i="2"/>
  <c r="AC2972" i="2"/>
  <c r="AI2972" i="2"/>
  <c r="V2972" i="2"/>
  <c r="AV2941" i="2"/>
  <c r="AW2941" i="2" s="1"/>
  <c r="AA2965" i="2"/>
  <c r="AH2965" i="2" s="1"/>
  <c r="AY2933" i="2" s="1"/>
  <c r="Z2966" i="2"/>
  <c r="AF2966" i="2" s="1"/>
  <c r="X2968" i="2"/>
  <c r="AB2967" i="2"/>
  <c r="Y2967" i="2"/>
  <c r="AD2967" i="2" s="1"/>
  <c r="AK2975" i="4" l="1"/>
  <c r="H2975" i="4" s="1"/>
  <c r="G2975" i="4" s="1"/>
  <c r="Q2978" i="4"/>
  <c r="T2978" i="4"/>
  <c r="S2978" i="4" s="1"/>
  <c r="Z2978" i="4"/>
  <c r="S2977" i="4"/>
  <c r="F2977" i="4" s="1"/>
  <c r="AA2977" i="4"/>
  <c r="AG2977" i="4" s="1"/>
  <c r="L2981" i="4"/>
  <c r="N2980" i="4"/>
  <c r="W2980" i="4"/>
  <c r="K2980" i="4"/>
  <c r="O2978" i="4"/>
  <c r="F2978" i="4" s="1"/>
  <c r="Y2978" i="4"/>
  <c r="P2979" i="4"/>
  <c r="M2979" i="4"/>
  <c r="X2979" i="4"/>
  <c r="V2982" i="4"/>
  <c r="J2983" i="4"/>
  <c r="AK2976" i="4"/>
  <c r="H2976" i="4" s="1"/>
  <c r="G2976" i="4" s="1"/>
  <c r="AG2973" i="2"/>
  <c r="AE2973" i="2"/>
  <c r="AC2973" i="2"/>
  <c r="AI2973" i="2"/>
  <c r="V2973" i="2"/>
  <c r="AV2942" i="2"/>
  <c r="AW2942" i="2" s="1"/>
  <c r="AA2966" i="2"/>
  <c r="AH2966" i="2" s="1"/>
  <c r="AY2934" i="2" s="1"/>
  <c r="Z2967" i="2"/>
  <c r="AF2967" i="2" s="1"/>
  <c r="AB2968" i="2"/>
  <c r="X2969" i="2"/>
  <c r="Y2968" i="2"/>
  <c r="AD2968" i="2" s="1"/>
  <c r="AF2977" i="4" l="1"/>
  <c r="AH2977" i="4"/>
  <c r="AA2978" i="4"/>
  <c r="AI2978" i="4" s="1"/>
  <c r="AI2977" i="4"/>
  <c r="R2979" i="4"/>
  <c r="AD2977" i="4"/>
  <c r="AE2977" i="4"/>
  <c r="I2978" i="4"/>
  <c r="O2979" i="4"/>
  <c r="Y2979" i="4"/>
  <c r="M2980" i="4"/>
  <c r="P2980" i="4"/>
  <c r="R2980" i="4" s="1"/>
  <c r="X2980" i="4"/>
  <c r="L2982" i="4"/>
  <c r="N2981" i="4"/>
  <c r="W2981" i="4"/>
  <c r="K2981" i="4"/>
  <c r="V2983" i="4"/>
  <c r="J2984" i="4"/>
  <c r="AG2974" i="2"/>
  <c r="AE2974" i="2"/>
  <c r="AC2974" i="2"/>
  <c r="AI2974" i="2"/>
  <c r="V2974" i="2"/>
  <c r="AV2943" i="2"/>
  <c r="AW2943" i="2" s="1"/>
  <c r="Z2968" i="2"/>
  <c r="AF2968" i="2" s="1"/>
  <c r="AA2967" i="2"/>
  <c r="AH2967" i="2" s="1"/>
  <c r="AY2935" i="2" s="1"/>
  <c r="AB2969" i="2"/>
  <c r="X2970" i="2"/>
  <c r="Y2969" i="2"/>
  <c r="AD2969" i="2" s="1"/>
  <c r="AD2978" i="4" l="1"/>
  <c r="AF2978" i="4"/>
  <c r="AH2978" i="4"/>
  <c r="AG2978" i="4"/>
  <c r="AE2978" i="4"/>
  <c r="AK2977" i="4"/>
  <c r="H2977" i="4" s="1"/>
  <c r="G2977" i="4" s="1"/>
  <c r="Q2979" i="4"/>
  <c r="T2979" i="4"/>
  <c r="T2980" i="4" s="1"/>
  <c r="I2980" i="4" s="1"/>
  <c r="Z2979" i="4"/>
  <c r="Q2980" i="4"/>
  <c r="Z2980" i="4"/>
  <c r="O2980" i="4"/>
  <c r="Y2980" i="4"/>
  <c r="P2981" i="4"/>
  <c r="R2981" i="4" s="1"/>
  <c r="M2981" i="4"/>
  <c r="X2981" i="4"/>
  <c r="L2983" i="4"/>
  <c r="N2982" i="4"/>
  <c r="W2982" i="4"/>
  <c r="K2982" i="4"/>
  <c r="V2984" i="4"/>
  <c r="J2985" i="4"/>
  <c r="AG2975" i="2"/>
  <c r="AE2975" i="2"/>
  <c r="AC2975" i="2"/>
  <c r="AI2975" i="2"/>
  <c r="V2975" i="2"/>
  <c r="AV2944" i="2"/>
  <c r="AW2944" i="2" s="1"/>
  <c r="AB2970" i="2"/>
  <c r="X2971" i="2"/>
  <c r="Y2970" i="2"/>
  <c r="AD2970" i="2" s="1"/>
  <c r="Z2969" i="2"/>
  <c r="AF2969" i="2" s="1"/>
  <c r="AA2968" i="2"/>
  <c r="AH2968" i="2" s="1"/>
  <c r="AY2936" i="2" s="1"/>
  <c r="AK2978" i="4" l="1"/>
  <c r="H2978" i="4" s="1"/>
  <c r="G2978" i="4" s="1"/>
  <c r="I2979" i="4"/>
  <c r="Q2981" i="4"/>
  <c r="T2981" i="4"/>
  <c r="I2981" i="4" s="1"/>
  <c r="Z2981" i="4"/>
  <c r="S2979" i="4"/>
  <c r="F2979" i="4" s="1"/>
  <c r="AA2979" i="4"/>
  <c r="S2980" i="4"/>
  <c r="F2980" i="4" s="1"/>
  <c r="AA2980" i="4"/>
  <c r="P2982" i="4"/>
  <c r="R2982" i="4" s="1"/>
  <c r="M2982" i="4"/>
  <c r="X2982" i="4"/>
  <c r="N2983" i="4"/>
  <c r="L2984" i="4"/>
  <c r="K2983" i="4"/>
  <c r="W2983" i="4"/>
  <c r="O2981" i="4"/>
  <c r="Y2981" i="4"/>
  <c r="V2985" i="4"/>
  <c r="J2986" i="4"/>
  <c r="AG2976" i="2"/>
  <c r="AE2976" i="2"/>
  <c r="AC2976" i="2"/>
  <c r="AI2976" i="2"/>
  <c r="V2976" i="2"/>
  <c r="AV2945" i="2"/>
  <c r="AW2945" i="2" s="1"/>
  <c r="Z2970" i="2"/>
  <c r="AF2970" i="2" s="1"/>
  <c r="AA2969" i="2"/>
  <c r="AH2969" i="2" s="1"/>
  <c r="AY2937" i="2" s="1"/>
  <c r="AB2971" i="2"/>
  <c r="X2972" i="2"/>
  <c r="Y2971" i="2"/>
  <c r="AD2971" i="2" s="1"/>
  <c r="AE2980" i="4" l="1"/>
  <c r="AH2980" i="4"/>
  <c r="AD2980" i="4"/>
  <c r="AI2980" i="4"/>
  <c r="Q2982" i="4"/>
  <c r="T2982" i="4"/>
  <c r="Z2982" i="4"/>
  <c r="AG2980" i="4"/>
  <c r="AF2980" i="4"/>
  <c r="S2981" i="4"/>
  <c r="F2981" i="4" s="1"/>
  <c r="AA2981" i="4"/>
  <c r="AG2979" i="4"/>
  <c r="AE2979" i="4"/>
  <c r="AH2979" i="4"/>
  <c r="AD2979" i="4"/>
  <c r="AI2979" i="4"/>
  <c r="AF2979" i="4"/>
  <c r="P2983" i="4"/>
  <c r="R2983" i="4" s="1"/>
  <c r="M2983" i="4"/>
  <c r="X2983" i="4"/>
  <c r="L2985" i="4"/>
  <c r="N2984" i="4"/>
  <c r="K2984" i="4"/>
  <c r="W2984" i="4"/>
  <c r="O2982" i="4"/>
  <c r="Y2982" i="4"/>
  <c r="I2982" i="4"/>
  <c r="V2986" i="4"/>
  <c r="J2987" i="4"/>
  <c r="AG2977" i="2"/>
  <c r="AE2977" i="2"/>
  <c r="AC2977" i="2"/>
  <c r="AI2977" i="2"/>
  <c r="V2977" i="2"/>
  <c r="AV2946" i="2"/>
  <c r="AW2946" i="2" s="1"/>
  <c r="AB2972" i="2"/>
  <c r="X2973" i="2"/>
  <c r="Y2972" i="2"/>
  <c r="AD2972" i="2" s="1"/>
  <c r="AA2970" i="2"/>
  <c r="AH2970" i="2" s="1"/>
  <c r="AY2938" i="2" s="1"/>
  <c r="Z2971" i="2"/>
  <c r="AF2971" i="2" s="1"/>
  <c r="AK2980" i="4" l="1"/>
  <c r="H2980" i="4" s="1"/>
  <c r="G2980" i="4" s="1"/>
  <c r="Q2983" i="4"/>
  <c r="T2983" i="4"/>
  <c r="Z2983" i="4"/>
  <c r="S2982" i="4"/>
  <c r="F2982" i="4" s="1"/>
  <c r="AA2982" i="4"/>
  <c r="AE2982" i="4" s="1"/>
  <c r="AK2979" i="4"/>
  <c r="H2979" i="4" s="1"/>
  <c r="G2979" i="4" s="1"/>
  <c r="AD2981" i="4"/>
  <c r="AE2981" i="4"/>
  <c r="AF2981" i="4"/>
  <c r="AI2981" i="4"/>
  <c r="AH2981" i="4"/>
  <c r="AG2981" i="4"/>
  <c r="M2984" i="4"/>
  <c r="P2984" i="4"/>
  <c r="R2984" i="4" s="1"/>
  <c r="X2984" i="4"/>
  <c r="O2983" i="4"/>
  <c r="Y2983" i="4"/>
  <c r="AH2982" i="4"/>
  <c r="L2986" i="4"/>
  <c r="N2985" i="4"/>
  <c r="W2985" i="4"/>
  <c r="K2985" i="4"/>
  <c r="I2983" i="4"/>
  <c r="V2987" i="4"/>
  <c r="J2988" i="4"/>
  <c r="AG2978" i="2"/>
  <c r="AE2978" i="2"/>
  <c r="AC2978" i="2"/>
  <c r="AI2978" i="2"/>
  <c r="V2978" i="2"/>
  <c r="AV2947" i="2"/>
  <c r="AW2947" i="2" s="1"/>
  <c r="Z2972" i="2"/>
  <c r="AF2972" i="2" s="1"/>
  <c r="AA2971" i="2"/>
  <c r="AH2971" i="2" s="1"/>
  <c r="AY2939" i="2" s="1"/>
  <c r="AB2973" i="2"/>
  <c r="X2974" i="2"/>
  <c r="Y2973" i="2"/>
  <c r="AD2973" i="2" s="1"/>
  <c r="AD2982" i="4" l="1"/>
  <c r="AI2982" i="4"/>
  <c r="S2983" i="4"/>
  <c r="F2983" i="4" s="1"/>
  <c r="AA2983" i="4"/>
  <c r="Q2984" i="4"/>
  <c r="T2984" i="4"/>
  <c r="S2984" i="4" s="1"/>
  <c r="Z2984" i="4"/>
  <c r="AF2983" i="4"/>
  <c r="AK2981" i="4"/>
  <c r="H2981" i="4" s="1"/>
  <c r="G2981" i="4" s="1"/>
  <c r="AG2982" i="4"/>
  <c r="AF2982" i="4"/>
  <c r="L2987" i="4"/>
  <c r="N2986" i="4"/>
  <c r="W2986" i="4"/>
  <c r="K2986" i="4"/>
  <c r="O2984" i="4"/>
  <c r="Y2984" i="4"/>
  <c r="P2985" i="4"/>
  <c r="R2985" i="4" s="1"/>
  <c r="M2985" i="4"/>
  <c r="X2985" i="4"/>
  <c r="V2988" i="4"/>
  <c r="J2989" i="4"/>
  <c r="AG2979" i="2"/>
  <c r="AE2979" i="2"/>
  <c r="AC2979" i="2"/>
  <c r="AI2979" i="2"/>
  <c r="V2979" i="2"/>
  <c r="AV2948" i="2"/>
  <c r="AW2948" i="2" s="1"/>
  <c r="AA2972" i="2"/>
  <c r="AH2972" i="2" s="1"/>
  <c r="AY2940" i="2" s="1"/>
  <c r="Z2973" i="2"/>
  <c r="AF2973" i="2" s="1"/>
  <c r="X2975" i="2"/>
  <c r="AB2974" i="2"/>
  <c r="Y2974" i="2"/>
  <c r="AD2974" i="2" s="1"/>
  <c r="AA2984" i="4" l="1"/>
  <c r="F2984" i="4"/>
  <c r="AK2982" i="4"/>
  <c r="H2982" i="4" s="1"/>
  <c r="G2982" i="4" s="1"/>
  <c r="Q2985" i="4"/>
  <c r="T2985" i="4"/>
  <c r="I2985" i="4" s="1"/>
  <c r="Z2985" i="4"/>
  <c r="I2984" i="4"/>
  <c r="AG2983" i="4"/>
  <c r="AI2983" i="4"/>
  <c r="AD2983" i="4"/>
  <c r="AH2983" i="4"/>
  <c r="AE2983" i="4"/>
  <c r="O2985" i="4"/>
  <c r="Y2985" i="4"/>
  <c r="P2986" i="4"/>
  <c r="R2986" i="4" s="1"/>
  <c r="M2986" i="4"/>
  <c r="X2986" i="4"/>
  <c r="N2987" i="4"/>
  <c r="L2988" i="4"/>
  <c r="W2987" i="4"/>
  <c r="K2987" i="4"/>
  <c r="V2989" i="4"/>
  <c r="J2990" i="4"/>
  <c r="AE2984" i="4"/>
  <c r="AG2984" i="4"/>
  <c r="AI2984" i="4"/>
  <c r="AD2984" i="4"/>
  <c r="AH2984" i="4"/>
  <c r="AF2984" i="4"/>
  <c r="AG2980" i="2"/>
  <c r="AE2980" i="2"/>
  <c r="AC2980" i="2"/>
  <c r="AI2980" i="2"/>
  <c r="V2980" i="2"/>
  <c r="AV2949" i="2"/>
  <c r="AW2949" i="2" s="1"/>
  <c r="AA2973" i="2"/>
  <c r="AH2973" i="2" s="1"/>
  <c r="AY2941" i="2" s="1"/>
  <c r="Z2974" i="2"/>
  <c r="AF2974" i="2" s="1"/>
  <c r="X2976" i="2"/>
  <c r="AB2975" i="2"/>
  <c r="Y2975" i="2"/>
  <c r="AD2975" i="2" s="1"/>
  <c r="Q2986" i="4" l="1"/>
  <c r="T2986" i="4"/>
  <c r="Z2986" i="4"/>
  <c r="AD2985" i="4"/>
  <c r="AK2983" i="4"/>
  <c r="H2983" i="4" s="1"/>
  <c r="G2983" i="4" s="1"/>
  <c r="S2985" i="4"/>
  <c r="F2985" i="4" s="1"/>
  <c r="AA2985" i="4"/>
  <c r="AG2985" i="4" s="1"/>
  <c r="L2989" i="4"/>
  <c r="N2988" i="4"/>
  <c r="W2988" i="4"/>
  <c r="K2988" i="4"/>
  <c r="O2986" i="4"/>
  <c r="Y2986" i="4"/>
  <c r="P2987" i="4"/>
  <c r="R2987" i="4" s="1"/>
  <c r="M2987" i="4"/>
  <c r="X2987" i="4"/>
  <c r="I2986" i="4"/>
  <c r="V2990" i="4"/>
  <c r="J2991" i="4"/>
  <c r="AK2984" i="4"/>
  <c r="H2984" i="4" s="1"/>
  <c r="G2984" i="4" s="1"/>
  <c r="AG2981" i="2"/>
  <c r="AE2981" i="2"/>
  <c r="AC2981" i="2"/>
  <c r="AI2981" i="2"/>
  <c r="V2981" i="2"/>
  <c r="AV2950" i="2"/>
  <c r="AW2950" i="2" s="1"/>
  <c r="AA2974" i="2"/>
  <c r="AH2974" i="2" s="1"/>
  <c r="AY2942" i="2" s="1"/>
  <c r="Z2975" i="2"/>
  <c r="AF2975" i="2" s="1"/>
  <c r="X2977" i="2"/>
  <c r="AB2976" i="2"/>
  <c r="Y2976" i="2"/>
  <c r="AD2976" i="2" s="1"/>
  <c r="AI2985" i="4" l="1"/>
  <c r="AE2985" i="4"/>
  <c r="AF2985" i="4"/>
  <c r="AH2985" i="4"/>
  <c r="Q2987" i="4"/>
  <c r="T2987" i="4"/>
  <c r="AA2987" i="4" s="1"/>
  <c r="Z2987" i="4"/>
  <c r="S2986" i="4"/>
  <c r="F2986" i="4" s="1"/>
  <c r="AA2986" i="4"/>
  <c r="AH2986" i="4" s="1"/>
  <c r="O2987" i="4"/>
  <c r="Y2987" i="4"/>
  <c r="M2988" i="4"/>
  <c r="P2988" i="4"/>
  <c r="R2988" i="4" s="1"/>
  <c r="X2988" i="4"/>
  <c r="L2990" i="4"/>
  <c r="N2989" i="4"/>
  <c r="W2989" i="4"/>
  <c r="K2989" i="4"/>
  <c r="V2991" i="4"/>
  <c r="J2992" i="4"/>
  <c r="AG2982" i="2"/>
  <c r="AE2982" i="2"/>
  <c r="AC2982" i="2"/>
  <c r="AI2982" i="2"/>
  <c r="V2982" i="2"/>
  <c r="AV2951" i="2"/>
  <c r="AW2951" i="2" s="1"/>
  <c r="AA2975" i="2"/>
  <c r="AH2975" i="2" s="1"/>
  <c r="AY2943" i="2" s="1"/>
  <c r="Z2976" i="2"/>
  <c r="AF2976" i="2" s="1"/>
  <c r="AB2977" i="2"/>
  <c r="X2978" i="2"/>
  <c r="Y2977" i="2"/>
  <c r="AD2977" i="2" s="1"/>
  <c r="AI2986" i="4" l="1"/>
  <c r="AK2985" i="4"/>
  <c r="H2985" i="4" s="1"/>
  <c r="G2985" i="4" s="1"/>
  <c r="AD2986" i="4"/>
  <c r="Q2988" i="4"/>
  <c r="T2988" i="4"/>
  <c r="Z2988" i="4"/>
  <c r="S2987" i="4"/>
  <c r="F2987" i="4" s="1"/>
  <c r="I2987" i="4"/>
  <c r="AE2986" i="4"/>
  <c r="AF2986" i="4"/>
  <c r="AG2986" i="4"/>
  <c r="O2988" i="4"/>
  <c r="Y2988" i="4"/>
  <c r="L2991" i="4"/>
  <c r="N2990" i="4"/>
  <c r="W2990" i="4"/>
  <c r="K2990" i="4"/>
  <c r="P2989" i="4"/>
  <c r="R2989" i="4" s="1"/>
  <c r="M2989" i="4"/>
  <c r="X2989" i="4"/>
  <c r="I2988" i="4"/>
  <c r="AH2987" i="4"/>
  <c r="AD2987" i="4"/>
  <c r="AE2987" i="4"/>
  <c r="AG2987" i="4"/>
  <c r="AF2987" i="4"/>
  <c r="AI2987" i="4"/>
  <c r="V2992" i="4"/>
  <c r="J2993" i="4"/>
  <c r="AG2983" i="2"/>
  <c r="AE2983" i="2"/>
  <c r="AC2983" i="2"/>
  <c r="AI2983" i="2"/>
  <c r="V2983" i="2"/>
  <c r="AV2952" i="2"/>
  <c r="AW2952" i="2" s="1"/>
  <c r="AA2976" i="2"/>
  <c r="AH2976" i="2" s="1"/>
  <c r="AY2944" i="2" s="1"/>
  <c r="AB2978" i="2"/>
  <c r="X2979" i="2"/>
  <c r="Y2978" i="2"/>
  <c r="AD2978" i="2" s="1"/>
  <c r="Z2977" i="2"/>
  <c r="AF2977" i="2" s="1"/>
  <c r="Q2989" i="4" l="1"/>
  <c r="T2989" i="4"/>
  <c r="S2989" i="4" s="1"/>
  <c r="Z2989" i="4"/>
  <c r="AK2986" i="4"/>
  <c r="H2986" i="4" s="1"/>
  <c r="G2986" i="4" s="1"/>
  <c r="S2988" i="4"/>
  <c r="F2988" i="4" s="1"/>
  <c r="AA2988" i="4"/>
  <c r="O2989" i="4"/>
  <c r="F2989" i="4" s="1"/>
  <c r="Y2989" i="4"/>
  <c r="N2991" i="4"/>
  <c r="L2992" i="4"/>
  <c r="W2991" i="4"/>
  <c r="K2991" i="4"/>
  <c r="P2990" i="4"/>
  <c r="R2990" i="4" s="1"/>
  <c r="M2990" i="4"/>
  <c r="X2990" i="4"/>
  <c r="AK2987" i="4"/>
  <c r="H2987" i="4" s="1"/>
  <c r="G2987" i="4" s="1"/>
  <c r="V2993" i="4"/>
  <c r="J2994" i="4"/>
  <c r="AG2984" i="2"/>
  <c r="AE2984" i="2"/>
  <c r="AC2984" i="2"/>
  <c r="AI2984" i="2"/>
  <c r="V2984" i="2"/>
  <c r="AV2953" i="2"/>
  <c r="AW2953" i="2" s="1"/>
  <c r="AB2979" i="2"/>
  <c r="X2980" i="2"/>
  <c r="Y2979" i="2"/>
  <c r="AD2979" i="2" s="1"/>
  <c r="AA2977" i="2"/>
  <c r="AH2977" i="2" s="1"/>
  <c r="AY2945" i="2" s="1"/>
  <c r="Z2978" i="2"/>
  <c r="AF2978" i="2" s="1"/>
  <c r="AA2989" i="4" l="1"/>
  <c r="AD2989" i="4" s="1"/>
  <c r="I2989" i="4"/>
  <c r="Q2990" i="4"/>
  <c r="T2990" i="4"/>
  <c r="I2990" i="4" s="1"/>
  <c r="Z2990" i="4"/>
  <c r="AI2988" i="4"/>
  <c r="AE2988" i="4"/>
  <c r="AF2988" i="4"/>
  <c r="AD2988" i="4"/>
  <c r="AH2988" i="4"/>
  <c r="AG2988" i="4"/>
  <c r="O2990" i="4"/>
  <c r="Y2990" i="4"/>
  <c r="L2993" i="4"/>
  <c r="N2992" i="4"/>
  <c r="W2992" i="4"/>
  <c r="K2992" i="4"/>
  <c r="P2991" i="4"/>
  <c r="M2991" i="4"/>
  <c r="X2991" i="4"/>
  <c r="AI2989" i="4"/>
  <c r="AH2989" i="4"/>
  <c r="V2994" i="4"/>
  <c r="J2995" i="4"/>
  <c r="AG2985" i="2"/>
  <c r="AE2985" i="2"/>
  <c r="AC2985" i="2"/>
  <c r="AI2985" i="2"/>
  <c r="V2985" i="2"/>
  <c r="AV2954" i="2"/>
  <c r="AW2954" i="2" s="1"/>
  <c r="Z2979" i="2"/>
  <c r="AF2979" i="2" s="1"/>
  <c r="AA2978" i="2"/>
  <c r="AH2978" i="2" s="1"/>
  <c r="AY2946" i="2" s="1"/>
  <c r="AB2980" i="2"/>
  <c r="X2981" i="2"/>
  <c r="Y2980" i="2"/>
  <c r="AD2980" i="2" s="1"/>
  <c r="AG2989" i="4" l="1"/>
  <c r="AE2989" i="4"/>
  <c r="AF2989" i="4"/>
  <c r="R2991" i="4"/>
  <c r="AK2988" i="4"/>
  <c r="H2988" i="4" s="1"/>
  <c r="G2988" i="4" s="1"/>
  <c r="S2990" i="4"/>
  <c r="F2990" i="4" s="1"/>
  <c r="AA2990" i="4"/>
  <c r="M2992" i="4"/>
  <c r="P2992" i="4"/>
  <c r="R2992" i="4" s="1"/>
  <c r="X2992" i="4"/>
  <c r="O2991" i="4"/>
  <c r="Y2991" i="4"/>
  <c r="L2994" i="4"/>
  <c r="K2994" i="4" s="1"/>
  <c r="N2993" i="4"/>
  <c r="W2993" i="4"/>
  <c r="K2993" i="4"/>
  <c r="V2995" i="4"/>
  <c r="J2996" i="4"/>
  <c r="AG2986" i="2"/>
  <c r="AE2986" i="2"/>
  <c r="AC2986" i="2"/>
  <c r="AI2986" i="2"/>
  <c r="V2986" i="2"/>
  <c r="AV2955" i="2"/>
  <c r="AW2955" i="2" s="1"/>
  <c r="AB2981" i="2"/>
  <c r="X2982" i="2"/>
  <c r="Y2981" i="2"/>
  <c r="AD2981" i="2" s="1"/>
  <c r="AA2979" i="2"/>
  <c r="AH2979" i="2" s="1"/>
  <c r="AY2947" i="2" s="1"/>
  <c r="Z2980" i="2"/>
  <c r="AF2980" i="2" s="1"/>
  <c r="AK2989" i="4" l="1"/>
  <c r="H2989" i="4" s="1"/>
  <c r="G2989" i="4" s="1"/>
  <c r="Q2991" i="4"/>
  <c r="T2991" i="4"/>
  <c r="I2991" i="4" s="1"/>
  <c r="Z2991" i="4"/>
  <c r="Q2992" i="4"/>
  <c r="Z2992" i="4"/>
  <c r="AI2990" i="4"/>
  <c r="AF2990" i="4"/>
  <c r="AH2990" i="4"/>
  <c r="AE2990" i="4"/>
  <c r="AG2990" i="4"/>
  <c r="AD2990" i="4"/>
  <c r="P2993" i="4"/>
  <c r="R2993" i="4" s="1"/>
  <c r="M2993" i="4"/>
  <c r="X2993" i="4"/>
  <c r="L2995" i="4"/>
  <c r="N2994" i="4"/>
  <c r="W2994" i="4"/>
  <c r="O2992" i="4"/>
  <c r="Y2992" i="4"/>
  <c r="V2996" i="4"/>
  <c r="J2997" i="4"/>
  <c r="AG2987" i="2"/>
  <c r="AE2987" i="2"/>
  <c r="AC2987" i="2"/>
  <c r="AI2987" i="2"/>
  <c r="V2987" i="2"/>
  <c r="AV2956" i="2"/>
  <c r="AW2956" i="2" s="1"/>
  <c r="Z2981" i="2"/>
  <c r="AF2981" i="2" s="1"/>
  <c r="AA2980" i="2"/>
  <c r="AH2980" i="2" s="1"/>
  <c r="AY2948" i="2" s="1"/>
  <c r="AB2982" i="2"/>
  <c r="X2983" i="2"/>
  <c r="Y2982" i="2"/>
  <c r="AD2982" i="2" s="1"/>
  <c r="Q2993" i="4" l="1"/>
  <c r="Z2993" i="4"/>
  <c r="AK2990" i="4"/>
  <c r="H2990" i="4" s="1"/>
  <c r="G2990" i="4" s="1"/>
  <c r="S2991" i="4"/>
  <c r="F2991" i="4" s="1"/>
  <c r="AA2991" i="4"/>
  <c r="T2992" i="4"/>
  <c r="N2995" i="4"/>
  <c r="L2996" i="4"/>
  <c r="K2995" i="4"/>
  <c r="W2995" i="4"/>
  <c r="P2994" i="4"/>
  <c r="M2994" i="4"/>
  <c r="X2994" i="4"/>
  <c r="O2993" i="4"/>
  <c r="Y2993" i="4"/>
  <c r="V2997" i="4"/>
  <c r="J2998" i="4"/>
  <c r="AG2988" i="2"/>
  <c r="AE2988" i="2"/>
  <c r="AC2988" i="2"/>
  <c r="AI2988" i="2"/>
  <c r="V2988" i="2"/>
  <c r="AV2957" i="2"/>
  <c r="AW2957" i="2" s="1"/>
  <c r="Z2982" i="2"/>
  <c r="AF2982" i="2" s="1"/>
  <c r="AB2983" i="2"/>
  <c r="X2984" i="2"/>
  <c r="Y2983" i="2"/>
  <c r="AD2983" i="2" s="1"/>
  <c r="AA2981" i="2"/>
  <c r="AH2981" i="2" s="1"/>
  <c r="AY2949" i="2" s="1"/>
  <c r="S2992" i="4" l="1"/>
  <c r="F2992" i="4" s="1"/>
  <c r="I2992" i="4"/>
  <c r="AA2992" i="4"/>
  <c r="AG2991" i="4"/>
  <c r="AF2991" i="4"/>
  <c r="AD2991" i="4"/>
  <c r="AH2991" i="4"/>
  <c r="AE2991" i="4"/>
  <c r="AI2991" i="4"/>
  <c r="O2994" i="4"/>
  <c r="R2994" i="4"/>
  <c r="Z2994" i="4" s="1"/>
  <c r="T2993" i="4"/>
  <c r="L2997" i="4"/>
  <c r="N2996" i="4"/>
  <c r="W2996" i="4"/>
  <c r="K2996" i="4"/>
  <c r="Y2994" i="4"/>
  <c r="P2995" i="4"/>
  <c r="M2995" i="4"/>
  <c r="X2995" i="4"/>
  <c r="V2998" i="4"/>
  <c r="J2999" i="4"/>
  <c r="AG2989" i="2"/>
  <c r="AE2989" i="2"/>
  <c r="AC2989" i="2"/>
  <c r="AI2989" i="2"/>
  <c r="V2989" i="2"/>
  <c r="AV2958" i="2"/>
  <c r="AW2958" i="2" s="1"/>
  <c r="X2985" i="2"/>
  <c r="AB2984" i="2"/>
  <c r="Y2984" i="2"/>
  <c r="AD2984" i="2" s="1"/>
  <c r="Z2983" i="2"/>
  <c r="AF2983" i="2" s="1"/>
  <c r="AA2982" i="2"/>
  <c r="AH2982" i="2" s="1"/>
  <c r="AY2950" i="2" s="1"/>
  <c r="R2995" i="4" l="1"/>
  <c r="S2993" i="4"/>
  <c r="F2993" i="4" s="1"/>
  <c r="AA2993" i="4"/>
  <c r="I2993" i="4"/>
  <c r="Q2994" i="4"/>
  <c r="T2994" i="4"/>
  <c r="Q2995" i="4"/>
  <c r="T2995" i="4"/>
  <c r="I2995" i="4" s="1"/>
  <c r="Z2995" i="4"/>
  <c r="AK2991" i="4"/>
  <c r="H2991" i="4" s="1"/>
  <c r="G2991" i="4" s="1"/>
  <c r="AD2992" i="4"/>
  <c r="AE2992" i="4"/>
  <c r="AH2992" i="4"/>
  <c r="AG2992" i="4"/>
  <c r="AF2992" i="4"/>
  <c r="AI2992" i="4"/>
  <c r="O2995" i="4"/>
  <c r="Y2995" i="4"/>
  <c r="M2996" i="4"/>
  <c r="P2996" i="4"/>
  <c r="R2996" i="4" s="1"/>
  <c r="X2996" i="4"/>
  <c r="L2998" i="4"/>
  <c r="N2997" i="4"/>
  <c r="W2997" i="4"/>
  <c r="K2997" i="4"/>
  <c r="V2999" i="4"/>
  <c r="J3000" i="4"/>
  <c r="AG2990" i="2"/>
  <c r="AE2990" i="2"/>
  <c r="AC2990" i="2"/>
  <c r="AI2990" i="2"/>
  <c r="V2990" i="2"/>
  <c r="AV2959" i="2"/>
  <c r="AW2959" i="2" s="1"/>
  <c r="Z2984" i="2"/>
  <c r="AF2984" i="2" s="1"/>
  <c r="AA2983" i="2"/>
  <c r="AH2983" i="2" s="1"/>
  <c r="AY2951" i="2" s="1"/>
  <c r="AB2985" i="2"/>
  <c r="X2986" i="2"/>
  <c r="Y2985" i="2"/>
  <c r="AD2985" i="2" s="1"/>
  <c r="Q2996" i="4" l="1"/>
  <c r="T2996" i="4"/>
  <c r="I2996" i="4" s="1"/>
  <c r="Z2996" i="4"/>
  <c r="S2995" i="4"/>
  <c r="F2995" i="4" s="1"/>
  <c r="AA2995" i="4"/>
  <c r="AK2992" i="4"/>
  <c r="H2992" i="4" s="1"/>
  <c r="G2992" i="4" s="1"/>
  <c r="S2994" i="4"/>
  <c r="F2994" i="4" s="1"/>
  <c r="AA2994" i="4"/>
  <c r="I2994" i="4"/>
  <c r="AI2993" i="4"/>
  <c r="AD2993" i="4"/>
  <c r="AE2993" i="4"/>
  <c r="AF2993" i="4"/>
  <c r="AG2993" i="4"/>
  <c r="AH2993" i="4"/>
  <c r="AD2995" i="4"/>
  <c r="AH2995" i="4"/>
  <c r="AI2995" i="4"/>
  <c r="AG2995" i="4"/>
  <c r="AF2995" i="4"/>
  <c r="AE2995" i="4"/>
  <c r="P2997" i="4"/>
  <c r="R2997" i="4" s="1"/>
  <c r="M2997" i="4"/>
  <c r="X2997" i="4"/>
  <c r="L2999" i="4"/>
  <c r="N2998" i="4"/>
  <c r="W2998" i="4"/>
  <c r="K2998" i="4"/>
  <c r="O2996" i="4"/>
  <c r="Y2996" i="4"/>
  <c r="V3000" i="4"/>
  <c r="J3001" i="4"/>
  <c r="AG2991" i="2"/>
  <c r="AE2991" i="2"/>
  <c r="AC2991" i="2"/>
  <c r="AI2991" i="2"/>
  <c r="V2991" i="2"/>
  <c r="AV2960" i="2"/>
  <c r="AW2960" i="2" s="1"/>
  <c r="Z2985" i="2"/>
  <c r="AF2985" i="2" s="1"/>
  <c r="X2987" i="2"/>
  <c r="AB2986" i="2"/>
  <c r="Y2986" i="2"/>
  <c r="AD2986" i="2" s="1"/>
  <c r="AA2984" i="2"/>
  <c r="AH2984" i="2" s="1"/>
  <c r="AY2952" i="2" s="1"/>
  <c r="AK2995" i="4" l="1"/>
  <c r="AF2994" i="4"/>
  <c r="AI2994" i="4"/>
  <c r="AH2994" i="4"/>
  <c r="AD2994" i="4"/>
  <c r="AE2994" i="4"/>
  <c r="AG2994" i="4"/>
  <c r="AK2993" i="4"/>
  <c r="H2993" i="4" s="1"/>
  <c r="G2993" i="4" s="1"/>
  <c r="S2996" i="4"/>
  <c r="F2996" i="4" s="1"/>
  <c r="AA2996" i="4"/>
  <c r="AE2996" i="4" s="1"/>
  <c r="Q2997" i="4"/>
  <c r="T2997" i="4"/>
  <c r="AA2997" i="4" s="1"/>
  <c r="Z2997" i="4"/>
  <c r="AF2996" i="4"/>
  <c r="N2999" i="4"/>
  <c r="L3000" i="4"/>
  <c r="W2999" i="4"/>
  <c r="K2999" i="4"/>
  <c r="P2998" i="4"/>
  <c r="M2998" i="4"/>
  <c r="X2998" i="4"/>
  <c r="O2997" i="4"/>
  <c r="Y2997" i="4"/>
  <c r="V3001" i="4"/>
  <c r="J3002" i="4"/>
  <c r="AG2992" i="2"/>
  <c r="AE2992" i="2"/>
  <c r="AC2992" i="2"/>
  <c r="AI2992" i="2"/>
  <c r="V2992" i="2"/>
  <c r="AV2961" i="2"/>
  <c r="AW2961" i="2" s="1"/>
  <c r="AB2987" i="2"/>
  <c r="X2988" i="2"/>
  <c r="Y2987" i="2"/>
  <c r="AD2987" i="2" s="1"/>
  <c r="Z2986" i="2"/>
  <c r="AF2986" i="2" s="1"/>
  <c r="AA2985" i="2"/>
  <c r="AH2985" i="2" s="1"/>
  <c r="AY2953" i="2" s="1"/>
  <c r="AG2996" i="4" l="1"/>
  <c r="AD2996" i="4"/>
  <c r="AH2996" i="4"/>
  <c r="H2995" i="4"/>
  <c r="G2995" i="4" s="1"/>
  <c r="AI2996" i="4"/>
  <c r="AK2994" i="4"/>
  <c r="H2994" i="4" s="1"/>
  <c r="G2994" i="4" s="1"/>
  <c r="R2998" i="4"/>
  <c r="S2997" i="4"/>
  <c r="F2997" i="4" s="1"/>
  <c r="I2997" i="4"/>
  <c r="L3001" i="4"/>
  <c r="K3001" i="4" s="1"/>
  <c r="N3000" i="4"/>
  <c r="W3000" i="4"/>
  <c r="K3000" i="4"/>
  <c r="O2998" i="4"/>
  <c r="Y2998" i="4"/>
  <c r="P2999" i="4"/>
  <c r="M2999" i="4"/>
  <c r="X2999" i="4"/>
  <c r="V3002" i="4"/>
  <c r="J3003" i="4"/>
  <c r="AE2997" i="4"/>
  <c r="AI2997" i="4"/>
  <c r="AF2997" i="4"/>
  <c r="AD2997" i="4"/>
  <c r="AG2997" i="4"/>
  <c r="AH2997" i="4"/>
  <c r="AG2993" i="2"/>
  <c r="AE2993" i="2"/>
  <c r="AC2993" i="2"/>
  <c r="AI2993" i="2"/>
  <c r="V2993" i="2"/>
  <c r="AV2962" i="2"/>
  <c r="AW2962" i="2" s="1"/>
  <c r="Z2987" i="2"/>
  <c r="AF2987" i="2" s="1"/>
  <c r="AB2988" i="2"/>
  <c r="X2989" i="2"/>
  <c r="Y2988" i="2"/>
  <c r="AD2988" i="2" s="1"/>
  <c r="AA2986" i="2"/>
  <c r="AH2986" i="2" s="1"/>
  <c r="AY2954" i="2" s="1"/>
  <c r="AK2996" i="4" l="1"/>
  <c r="H2996" i="4" s="1"/>
  <c r="G2996" i="4" s="1"/>
  <c r="R2999" i="4"/>
  <c r="Z2999" i="4" s="1"/>
  <c r="Q2998" i="4"/>
  <c r="T2998" i="4"/>
  <c r="T2999" i="4" s="1"/>
  <c r="I2999" i="4" s="1"/>
  <c r="Z2998" i="4"/>
  <c r="Q2999" i="4"/>
  <c r="O2999" i="4"/>
  <c r="Y2999" i="4"/>
  <c r="M3000" i="4"/>
  <c r="P3000" i="4"/>
  <c r="R3000" i="4" s="1"/>
  <c r="X3000" i="4"/>
  <c r="L3002" i="4"/>
  <c r="N3001" i="4"/>
  <c r="W3001" i="4"/>
  <c r="AK2997" i="4"/>
  <c r="H2997" i="4" s="1"/>
  <c r="G2997" i="4" s="1"/>
  <c r="V3003" i="4"/>
  <c r="J3004" i="4"/>
  <c r="AG2994" i="2"/>
  <c r="AE2994" i="2"/>
  <c r="AC2994" i="2"/>
  <c r="AI2994" i="2"/>
  <c r="V2994" i="2"/>
  <c r="AV2963" i="2"/>
  <c r="AW2963" i="2" s="1"/>
  <c r="AB2989" i="2"/>
  <c r="X2990" i="2"/>
  <c r="Y2989" i="2"/>
  <c r="AD2989" i="2" s="1"/>
  <c r="Z2988" i="2"/>
  <c r="AF2988" i="2" s="1"/>
  <c r="AA2987" i="2"/>
  <c r="AH2987" i="2" s="1"/>
  <c r="AY2955" i="2" s="1"/>
  <c r="I2998" i="4" l="1"/>
  <c r="Q3000" i="4"/>
  <c r="T3000" i="4"/>
  <c r="I3000" i="4" s="1"/>
  <c r="Z3000" i="4"/>
  <c r="S2998" i="4"/>
  <c r="F2998" i="4" s="1"/>
  <c r="AA2998" i="4"/>
  <c r="S2999" i="4"/>
  <c r="F2999" i="4" s="1"/>
  <c r="AA2999" i="4"/>
  <c r="P3001" i="4"/>
  <c r="R3001" i="4" s="1"/>
  <c r="M3001" i="4"/>
  <c r="X3001" i="4"/>
  <c r="O3000" i="4"/>
  <c r="Y3000" i="4"/>
  <c r="L3003" i="4"/>
  <c r="N3002" i="4"/>
  <c r="W3002" i="4"/>
  <c r="K3002" i="4"/>
  <c r="V3004" i="4"/>
  <c r="J3005" i="4"/>
  <c r="AG2995" i="2"/>
  <c r="AE2995" i="2"/>
  <c r="AC2995" i="2"/>
  <c r="AI2995" i="2"/>
  <c r="V2995" i="2"/>
  <c r="AV2964" i="2"/>
  <c r="AW2964" i="2" s="1"/>
  <c r="Z2989" i="2"/>
  <c r="AF2989" i="2" s="1"/>
  <c r="X2991" i="2"/>
  <c r="AB2990" i="2"/>
  <c r="Y2990" i="2"/>
  <c r="AD2990" i="2" s="1"/>
  <c r="AA2988" i="2"/>
  <c r="AH2988" i="2" s="1"/>
  <c r="AY2956" i="2" s="1"/>
  <c r="AH2999" i="4" l="1"/>
  <c r="AF2999" i="4"/>
  <c r="AI2999" i="4"/>
  <c r="AG2999" i="4"/>
  <c r="AD2999" i="4"/>
  <c r="Q3001" i="4"/>
  <c r="T3001" i="4"/>
  <c r="Z3001" i="4"/>
  <c r="AE2999" i="4"/>
  <c r="S3000" i="4"/>
  <c r="F3000" i="4" s="1"/>
  <c r="AA3000" i="4"/>
  <c r="AH2998" i="4"/>
  <c r="AI2998" i="4"/>
  <c r="AD2998" i="4"/>
  <c r="AG2998" i="4"/>
  <c r="AE2998" i="4"/>
  <c r="AF2998" i="4"/>
  <c r="P3002" i="4"/>
  <c r="R3002" i="4" s="1"/>
  <c r="M3002" i="4"/>
  <c r="X3002" i="4"/>
  <c r="N3003" i="4"/>
  <c r="L3004" i="4"/>
  <c r="W3003" i="4"/>
  <c r="K3003" i="4"/>
  <c r="O3001" i="4"/>
  <c r="Y3001" i="4"/>
  <c r="V3005" i="4"/>
  <c r="J3006" i="4"/>
  <c r="AG2996" i="2"/>
  <c r="AE2996" i="2"/>
  <c r="AC2996" i="2"/>
  <c r="AI2996" i="2"/>
  <c r="V2996" i="2"/>
  <c r="AV2965" i="2"/>
  <c r="AW2965" i="2" s="1"/>
  <c r="X2992" i="2"/>
  <c r="AB2991" i="2"/>
  <c r="Y2991" i="2"/>
  <c r="AD2991" i="2" s="1"/>
  <c r="Z2990" i="2"/>
  <c r="AF2990" i="2" s="1"/>
  <c r="AA2989" i="2"/>
  <c r="AH2989" i="2" s="1"/>
  <c r="AY2957" i="2" s="1"/>
  <c r="AG3000" i="4" l="1"/>
  <c r="AD3000" i="4"/>
  <c r="AE3000" i="4"/>
  <c r="AI3000" i="4"/>
  <c r="AF3000" i="4"/>
  <c r="S3001" i="4"/>
  <c r="I3001" i="4"/>
  <c r="F3001" i="4"/>
  <c r="AK2999" i="4"/>
  <c r="H2999" i="4" s="1"/>
  <c r="G2999" i="4" s="1"/>
  <c r="Q3002" i="4"/>
  <c r="T3002" i="4"/>
  <c r="Z3002" i="4"/>
  <c r="AK2998" i="4"/>
  <c r="H2998" i="4" s="1"/>
  <c r="G2998" i="4" s="1"/>
  <c r="AA3001" i="4"/>
  <c r="AH3000" i="4"/>
  <c r="P3003" i="4"/>
  <c r="R3003" i="4" s="1"/>
  <c r="M3003" i="4"/>
  <c r="X3003" i="4"/>
  <c r="L3005" i="4"/>
  <c r="N3004" i="4"/>
  <c r="W3004" i="4"/>
  <c r="K3004" i="4"/>
  <c r="O3002" i="4"/>
  <c r="Y3002" i="4"/>
  <c r="AA3002" i="4"/>
  <c r="V3006" i="4"/>
  <c r="J3007" i="4"/>
  <c r="AI3001" i="4"/>
  <c r="AG3001" i="4"/>
  <c r="AD3001" i="4"/>
  <c r="AE3001" i="4"/>
  <c r="AF3001" i="4"/>
  <c r="AH3001" i="4"/>
  <c r="AG2997" i="2"/>
  <c r="AE2997" i="2"/>
  <c r="AC2997" i="2"/>
  <c r="AI2997" i="2"/>
  <c r="V2997" i="2"/>
  <c r="AV2966" i="2"/>
  <c r="AW2966" i="2" s="1"/>
  <c r="Z2991" i="2"/>
  <c r="AF2991" i="2" s="1"/>
  <c r="AA2990" i="2"/>
  <c r="AH2990" i="2" s="1"/>
  <c r="AY2958" i="2" s="1"/>
  <c r="X2993" i="2"/>
  <c r="AB2992" i="2"/>
  <c r="Y2992" i="2"/>
  <c r="AD2992" i="2" s="1"/>
  <c r="Q3003" i="4" l="1"/>
  <c r="T3003" i="4"/>
  <c r="Z3003" i="4"/>
  <c r="S3002" i="4"/>
  <c r="F3002" i="4" s="1"/>
  <c r="I3002" i="4"/>
  <c r="AK3000" i="4"/>
  <c r="H3000" i="4" s="1"/>
  <c r="G3000" i="4" s="1"/>
  <c r="L3006" i="4"/>
  <c r="N3005" i="4"/>
  <c r="W3005" i="4"/>
  <c r="K3005" i="4"/>
  <c r="M3004" i="4"/>
  <c r="P3004" i="4"/>
  <c r="R3004" i="4" s="1"/>
  <c r="Z3004" i="4" s="1"/>
  <c r="X3004" i="4"/>
  <c r="O3003" i="4"/>
  <c r="Y3003" i="4"/>
  <c r="I3003" i="4"/>
  <c r="AK3001" i="4"/>
  <c r="H3001" i="4" s="1"/>
  <c r="G3001" i="4" s="1"/>
  <c r="V3007" i="4"/>
  <c r="J3008" i="4"/>
  <c r="AD3002" i="4"/>
  <c r="AI3002" i="4"/>
  <c r="AE3002" i="4"/>
  <c r="AF3002" i="4"/>
  <c r="AG3002" i="4"/>
  <c r="AH3002" i="4"/>
  <c r="AG2998" i="2"/>
  <c r="AE2998" i="2"/>
  <c r="AC2998" i="2"/>
  <c r="AI2998" i="2"/>
  <c r="V2998" i="2"/>
  <c r="AV2967" i="2"/>
  <c r="AW2967" i="2" s="1"/>
  <c r="Z2992" i="2"/>
  <c r="AF2992" i="2" s="1"/>
  <c r="AB2993" i="2"/>
  <c r="X2994" i="2"/>
  <c r="Y2993" i="2"/>
  <c r="AD2993" i="2" s="1"/>
  <c r="AA2991" i="2"/>
  <c r="AH2991" i="2" s="1"/>
  <c r="AY2959" i="2" s="1"/>
  <c r="S3003" i="4" l="1"/>
  <c r="F3003" i="4" s="1"/>
  <c r="AA3003" i="4"/>
  <c r="AE3003" i="4" s="1"/>
  <c r="Q3004" i="4"/>
  <c r="T3004" i="4"/>
  <c r="AA3004" i="4" s="1"/>
  <c r="AE3004" i="4" s="1"/>
  <c r="O3004" i="4"/>
  <c r="Y3004" i="4"/>
  <c r="P3005" i="4"/>
  <c r="R3005" i="4" s="1"/>
  <c r="M3005" i="4"/>
  <c r="X3005" i="4"/>
  <c r="L3007" i="4"/>
  <c r="N3006" i="4"/>
  <c r="W3006" i="4"/>
  <c r="K3006" i="4"/>
  <c r="V3008" i="4"/>
  <c r="J3009" i="4"/>
  <c r="AK3002" i="4"/>
  <c r="H3002" i="4" s="1"/>
  <c r="G3002" i="4" s="1"/>
  <c r="AG2999" i="2"/>
  <c r="AE2999" i="2"/>
  <c r="AC2999" i="2"/>
  <c r="AI2999" i="2"/>
  <c r="V2999" i="2"/>
  <c r="AV2968" i="2"/>
  <c r="AW2968" i="2" s="1"/>
  <c r="X2995" i="2"/>
  <c r="AB2994" i="2"/>
  <c r="Y2994" i="2"/>
  <c r="AD2994" i="2" s="1"/>
  <c r="Z2993" i="2"/>
  <c r="AF2993" i="2" s="1"/>
  <c r="AA2992" i="2"/>
  <c r="AH2992" i="2" s="1"/>
  <c r="AY2960" i="2" s="1"/>
  <c r="AF3004" i="4" l="1"/>
  <c r="AG3003" i="4"/>
  <c r="AI3003" i="4"/>
  <c r="AD3004" i="4"/>
  <c r="AF3003" i="4"/>
  <c r="Q3005" i="4"/>
  <c r="T3005" i="4"/>
  <c r="I3005" i="4" s="1"/>
  <c r="Z3005" i="4"/>
  <c r="S3004" i="4"/>
  <c r="F3004" i="4" s="1"/>
  <c r="I3004" i="4"/>
  <c r="AD3003" i="4"/>
  <c r="AH3003" i="4"/>
  <c r="AG3004" i="4"/>
  <c r="AI3004" i="4"/>
  <c r="P3006" i="4"/>
  <c r="R3006" i="4" s="1"/>
  <c r="M3006" i="4"/>
  <c r="X3006" i="4"/>
  <c r="O3005" i="4"/>
  <c r="Y3005" i="4"/>
  <c r="N3007" i="4"/>
  <c r="L3008" i="4"/>
  <c r="W3007" i="4"/>
  <c r="K3007" i="4"/>
  <c r="AH3004" i="4"/>
  <c r="V3009" i="4"/>
  <c r="J3010" i="4"/>
  <c r="AG3000" i="2"/>
  <c r="AE3000" i="2"/>
  <c r="AC3000" i="2"/>
  <c r="AI3000" i="2"/>
  <c r="V3000" i="2"/>
  <c r="AV2969" i="2"/>
  <c r="AW2969" i="2" s="1"/>
  <c r="Z2994" i="2"/>
  <c r="AF2994" i="2" s="1"/>
  <c r="AA2993" i="2"/>
  <c r="AH2993" i="2" s="1"/>
  <c r="AY2961" i="2" s="1"/>
  <c r="X2996" i="2"/>
  <c r="AB2995" i="2"/>
  <c r="Y2995" i="2"/>
  <c r="AD2995" i="2" s="1"/>
  <c r="AK3004" i="4" l="1"/>
  <c r="H3004" i="4" s="1"/>
  <c r="G3004" i="4" s="1"/>
  <c r="Q3006" i="4"/>
  <c r="T3006" i="4"/>
  <c r="I3006" i="4" s="1"/>
  <c r="Z3006" i="4"/>
  <c r="AK3003" i="4"/>
  <c r="H3003" i="4" s="1"/>
  <c r="G3003" i="4" s="1"/>
  <c r="S3005" i="4"/>
  <c r="AA3005" i="4"/>
  <c r="AI3005" i="4" s="1"/>
  <c r="F3005" i="4"/>
  <c r="L3009" i="4"/>
  <c r="N3008" i="4"/>
  <c r="W3008" i="4"/>
  <c r="K3008" i="4"/>
  <c r="P3007" i="4"/>
  <c r="R3007" i="4" s="1"/>
  <c r="M3007" i="4"/>
  <c r="X3007" i="4"/>
  <c r="O3006" i="4"/>
  <c r="Y3006" i="4"/>
  <c r="V3010" i="4"/>
  <c r="J3011" i="4"/>
  <c r="AG3001" i="2"/>
  <c r="AE3001" i="2"/>
  <c r="AC3001" i="2"/>
  <c r="AI3001" i="2"/>
  <c r="V3001" i="2"/>
  <c r="AV2970" i="2"/>
  <c r="AW2970" i="2" s="1"/>
  <c r="Z2995" i="2"/>
  <c r="AF2995" i="2" s="1"/>
  <c r="AB2996" i="2"/>
  <c r="X2997" i="2"/>
  <c r="Y2996" i="2"/>
  <c r="AD2996" i="2" s="1"/>
  <c r="AA2994" i="2"/>
  <c r="AH2994" i="2" s="1"/>
  <c r="AY2962" i="2" s="1"/>
  <c r="AF3005" i="4" l="1"/>
  <c r="AH3005" i="4"/>
  <c r="AD3005" i="4"/>
  <c r="AE3005" i="4"/>
  <c r="AG3005" i="4"/>
  <c r="Q3007" i="4"/>
  <c r="T3007" i="4"/>
  <c r="I3007" i="4" s="1"/>
  <c r="Z3007" i="4"/>
  <c r="S3006" i="4"/>
  <c r="F3006" i="4" s="1"/>
  <c r="AA3006" i="4"/>
  <c r="AF3006" i="4" s="1"/>
  <c r="M3008" i="4"/>
  <c r="P3008" i="4"/>
  <c r="X3008" i="4"/>
  <c r="O3007" i="4"/>
  <c r="Y3007" i="4"/>
  <c r="L3010" i="4"/>
  <c r="N3009" i="4"/>
  <c r="W3009" i="4"/>
  <c r="K3009" i="4"/>
  <c r="V3011" i="4"/>
  <c r="J3012" i="4"/>
  <c r="AG3002" i="2"/>
  <c r="AE3002" i="2"/>
  <c r="AC3002" i="2"/>
  <c r="AI3002" i="2"/>
  <c r="V3002" i="2"/>
  <c r="AV2971" i="2"/>
  <c r="AW2971" i="2" s="1"/>
  <c r="X2998" i="2"/>
  <c r="AB2997" i="2"/>
  <c r="Y2997" i="2"/>
  <c r="AD2997" i="2" s="1"/>
  <c r="Z2996" i="2"/>
  <c r="AF2996" i="2" s="1"/>
  <c r="AA2995" i="2"/>
  <c r="AH2995" i="2" s="1"/>
  <c r="AY2963" i="2" s="1"/>
  <c r="AK3005" i="4" l="1"/>
  <c r="H3005" i="4" s="1"/>
  <c r="G3005" i="4" s="1"/>
  <c r="AI3006" i="4"/>
  <c r="AE3006" i="4"/>
  <c r="AG3006" i="4"/>
  <c r="AH3006" i="4"/>
  <c r="AD3006" i="4"/>
  <c r="R3008" i="4"/>
  <c r="S3007" i="4"/>
  <c r="F3007" i="4" s="1"/>
  <c r="AA3007" i="4"/>
  <c r="AD3007" i="4" s="1"/>
  <c r="P3009" i="4"/>
  <c r="M3009" i="4"/>
  <c r="X3009" i="4"/>
  <c r="L3011" i="4"/>
  <c r="N3010" i="4"/>
  <c r="W3010" i="4"/>
  <c r="K3010" i="4"/>
  <c r="O3008" i="4"/>
  <c r="Y3008" i="4"/>
  <c r="V3012" i="4"/>
  <c r="J3013" i="4"/>
  <c r="AG3003" i="2"/>
  <c r="AE3003" i="2"/>
  <c r="AC3003" i="2"/>
  <c r="AI3003" i="2"/>
  <c r="V3003" i="2"/>
  <c r="AV2972" i="2"/>
  <c r="AW2972" i="2" s="1"/>
  <c r="Z2997" i="2"/>
  <c r="AF2997" i="2" s="1"/>
  <c r="AA2996" i="2"/>
  <c r="AH2996" i="2" s="1"/>
  <c r="AY2964" i="2" s="1"/>
  <c r="AB2998" i="2"/>
  <c r="X2999" i="2"/>
  <c r="Y2998" i="2"/>
  <c r="AD2998" i="2" s="1"/>
  <c r="R3009" i="4" l="1"/>
  <c r="AE3007" i="4"/>
  <c r="AG3007" i="4"/>
  <c r="AK3006" i="4"/>
  <c r="H3006" i="4" s="1"/>
  <c r="G3006" i="4" s="1"/>
  <c r="Q3008" i="4"/>
  <c r="T3008" i="4"/>
  <c r="T3009" i="4" s="1"/>
  <c r="I3009" i="4" s="1"/>
  <c r="Z3008" i="4"/>
  <c r="Q3009" i="4"/>
  <c r="Z3009" i="4"/>
  <c r="I3008" i="4"/>
  <c r="AF3007" i="4"/>
  <c r="AI3007" i="4"/>
  <c r="AH3007" i="4"/>
  <c r="N3011" i="4"/>
  <c r="L3012" i="4"/>
  <c r="W3011" i="4"/>
  <c r="K3011" i="4"/>
  <c r="P3010" i="4"/>
  <c r="R3010" i="4" s="1"/>
  <c r="M3010" i="4"/>
  <c r="X3010" i="4"/>
  <c r="O3009" i="4"/>
  <c r="Y3009" i="4"/>
  <c r="V3013" i="4"/>
  <c r="J3014" i="4"/>
  <c r="AG3004" i="2"/>
  <c r="AE3004" i="2"/>
  <c r="AC3004" i="2"/>
  <c r="AI3004" i="2"/>
  <c r="V3004" i="2"/>
  <c r="AV2973" i="2"/>
  <c r="AW2973" i="2" s="1"/>
  <c r="AB2999" i="2"/>
  <c r="X3000" i="2"/>
  <c r="Y2999" i="2"/>
  <c r="AD2999" i="2" s="1"/>
  <c r="AA2997" i="2"/>
  <c r="AH2997" i="2" s="1"/>
  <c r="AY2965" i="2" s="1"/>
  <c r="Z2998" i="2"/>
  <c r="AF2998" i="2" s="1"/>
  <c r="AK3007" i="4" l="1"/>
  <c r="H3007" i="4" s="1"/>
  <c r="G3007" i="4" s="1"/>
  <c r="S3008" i="4"/>
  <c r="F3008" i="4" s="1"/>
  <c r="AA3008" i="4"/>
  <c r="Q3010" i="4"/>
  <c r="T3010" i="4"/>
  <c r="AA3010" i="4" s="1"/>
  <c r="Z3010" i="4"/>
  <c r="S3009" i="4"/>
  <c r="F3009" i="4" s="1"/>
  <c r="AA3009" i="4"/>
  <c r="AE3009" i="4" s="1"/>
  <c r="O3010" i="4"/>
  <c r="Y3010" i="4"/>
  <c r="L3013" i="4"/>
  <c r="N3012" i="4"/>
  <c r="W3012" i="4"/>
  <c r="K3012" i="4"/>
  <c r="P3011" i="4"/>
  <c r="R3011" i="4" s="1"/>
  <c r="M3011" i="4"/>
  <c r="X3011" i="4"/>
  <c r="V3014" i="4"/>
  <c r="J3015" i="4"/>
  <c r="AG3005" i="2"/>
  <c r="AE3005" i="2"/>
  <c r="AC3005" i="2"/>
  <c r="AI3005" i="2"/>
  <c r="V3005" i="2"/>
  <c r="AV2974" i="2"/>
  <c r="AW2974" i="2" s="1"/>
  <c r="Z2999" i="2"/>
  <c r="AF2999" i="2" s="1"/>
  <c r="AA2998" i="2"/>
  <c r="AH2998" i="2" s="1"/>
  <c r="AY2966" i="2" s="1"/>
  <c r="X3001" i="2"/>
  <c r="AB3000" i="2"/>
  <c r="Y3000" i="2"/>
  <c r="AD3000" i="2" s="1"/>
  <c r="AD3009" i="4" l="1"/>
  <c r="AF3009" i="4"/>
  <c r="AG3009" i="4"/>
  <c r="AI3009" i="4"/>
  <c r="Q3011" i="4"/>
  <c r="T3011" i="4"/>
  <c r="S3011" i="4" s="1"/>
  <c r="Z3011" i="4"/>
  <c r="AH3008" i="4"/>
  <c r="AF3008" i="4"/>
  <c r="AD3008" i="4"/>
  <c r="AE3008" i="4"/>
  <c r="AI3008" i="4"/>
  <c r="AG3008" i="4"/>
  <c r="S3010" i="4"/>
  <c r="F3010" i="4" s="1"/>
  <c r="I3010" i="4"/>
  <c r="AH3009" i="4"/>
  <c r="M3012" i="4"/>
  <c r="P3012" i="4"/>
  <c r="X3012" i="4"/>
  <c r="L3014" i="4"/>
  <c r="N3013" i="4"/>
  <c r="W3013" i="4"/>
  <c r="K3013" i="4"/>
  <c r="O3011" i="4"/>
  <c r="F3011" i="4" s="1"/>
  <c r="Y3011" i="4"/>
  <c r="I3011" i="4"/>
  <c r="V3015" i="4"/>
  <c r="J3016" i="4"/>
  <c r="AD3010" i="4"/>
  <c r="AF3010" i="4"/>
  <c r="AG3010" i="4"/>
  <c r="AH3010" i="4"/>
  <c r="AE3010" i="4"/>
  <c r="AI3010" i="4"/>
  <c r="AG3006" i="2"/>
  <c r="AE3006" i="2"/>
  <c r="AC3006" i="2"/>
  <c r="AI3006" i="2"/>
  <c r="V3006" i="2"/>
  <c r="AV2975" i="2"/>
  <c r="AW2975" i="2" s="1"/>
  <c r="Z3000" i="2"/>
  <c r="AF3000" i="2" s="1"/>
  <c r="AB3001" i="2"/>
  <c r="X3002" i="2"/>
  <c r="Y3001" i="2"/>
  <c r="AD3001" i="2" s="1"/>
  <c r="AA2999" i="2"/>
  <c r="AH2999" i="2" s="1"/>
  <c r="AY2967" i="2" s="1"/>
  <c r="AK3009" i="4" l="1"/>
  <c r="H3009" i="4" s="1"/>
  <c r="G3009" i="4" s="1"/>
  <c r="AA3011" i="4"/>
  <c r="R3012" i="4"/>
  <c r="AK3008" i="4"/>
  <c r="H3008" i="4" s="1"/>
  <c r="G3008" i="4" s="1"/>
  <c r="L3015" i="4"/>
  <c r="N3014" i="4"/>
  <c r="W3014" i="4"/>
  <c r="K3014" i="4"/>
  <c r="O3012" i="4"/>
  <c r="Y3012" i="4"/>
  <c r="P3013" i="4"/>
  <c r="R3013" i="4" s="1"/>
  <c r="M3013" i="4"/>
  <c r="X3013" i="4"/>
  <c r="AK3010" i="4"/>
  <c r="H3010" i="4" s="1"/>
  <c r="G3010" i="4" s="1"/>
  <c r="V3016" i="4"/>
  <c r="J3017" i="4"/>
  <c r="AD3011" i="4"/>
  <c r="AG3011" i="4"/>
  <c r="AE3011" i="4"/>
  <c r="AH3011" i="4"/>
  <c r="AF3011" i="4"/>
  <c r="AI3011" i="4"/>
  <c r="AG3007" i="2"/>
  <c r="AE3007" i="2"/>
  <c r="AC3007" i="2"/>
  <c r="AI3007" i="2"/>
  <c r="V3007" i="2"/>
  <c r="AV2976" i="2"/>
  <c r="AW2976" i="2" s="1"/>
  <c r="AB3002" i="2"/>
  <c r="X3003" i="2"/>
  <c r="Y3002" i="2"/>
  <c r="AD3002" i="2" s="1"/>
  <c r="Z3001" i="2"/>
  <c r="AF3001" i="2" s="1"/>
  <c r="AA3000" i="2"/>
  <c r="AH3000" i="2" s="1"/>
  <c r="AY2968" i="2" s="1"/>
  <c r="Q3013" i="4" l="1"/>
  <c r="Z3013" i="4"/>
  <c r="Q3012" i="4"/>
  <c r="T3012" i="4"/>
  <c r="T3013" i="4" s="1"/>
  <c r="I3013" i="4" s="1"/>
  <c r="Z3012" i="4"/>
  <c r="O3013" i="4"/>
  <c r="Y3013" i="4"/>
  <c r="P3014" i="4"/>
  <c r="R3014" i="4" s="1"/>
  <c r="M3014" i="4"/>
  <c r="X3014" i="4"/>
  <c r="N3015" i="4"/>
  <c r="L3016" i="4"/>
  <c r="W3015" i="4"/>
  <c r="K3015" i="4"/>
  <c r="AK3011" i="4"/>
  <c r="H3011" i="4" s="1"/>
  <c r="G3011" i="4" s="1"/>
  <c r="V3017" i="4"/>
  <c r="J3018" i="4"/>
  <c r="AG3008" i="2"/>
  <c r="AE3008" i="2"/>
  <c r="AC3008" i="2"/>
  <c r="AI3008" i="2"/>
  <c r="V3008" i="2"/>
  <c r="AV2977" i="2"/>
  <c r="AW2977" i="2" s="1"/>
  <c r="Z3002" i="2"/>
  <c r="AF3002" i="2" s="1"/>
  <c r="AB3003" i="2"/>
  <c r="X3004" i="2"/>
  <c r="Y3003" i="2"/>
  <c r="AD3003" i="2" s="1"/>
  <c r="AA3001" i="2"/>
  <c r="AH3001" i="2" s="1"/>
  <c r="AY2969" i="2" s="1"/>
  <c r="I3012" i="4" l="1"/>
  <c r="Q3014" i="4"/>
  <c r="T3014" i="4"/>
  <c r="S3014" i="4" s="1"/>
  <c r="Z3014" i="4"/>
  <c r="S3013" i="4"/>
  <c r="F3013" i="4" s="1"/>
  <c r="AA3013" i="4"/>
  <c r="S3012" i="4"/>
  <c r="F3012" i="4" s="1"/>
  <c r="AA3012" i="4"/>
  <c r="P3015" i="4"/>
  <c r="R3015" i="4" s="1"/>
  <c r="M3015" i="4"/>
  <c r="X3015" i="4"/>
  <c r="O3014" i="4"/>
  <c r="Y3014" i="4"/>
  <c r="L3017" i="4"/>
  <c r="N3016" i="4"/>
  <c r="W3016" i="4"/>
  <c r="K3016" i="4"/>
  <c r="V3018" i="4"/>
  <c r="J3019" i="4"/>
  <c r="AG3009" i="2"/>
  <c r="AE3009" i="2"/>
  <c r="AC3009" i="2"/>
  <c r="AI3009" i="2"/>
  <c r="V3009" i="2"/>
  <c r="AV2978" i="2"/>
  <c r="AW2978" i="2" s="1"/>
  <c r="AA3002" i="2"/>
  <c r="AH3002" i="2" s="1"/>
  <c r="AY2970" i="2" s="1"/>
  <c r="X3005" i="2"/>
  <c r="AB3004" i="2"/>
  <c r="Y3004" i="2"/>
  <c r="AD3004" i="2" s="1"/>
  <c r="Z3003" i="2"/>
  <c r="AF3003" i="2" s="1"/>
  <c r="AA3014" i="4" l="1"/>
  <c r="I3014" i="4"/>
  <c r="AE3013" i="4"/>
  <c r="AF3013" i="4"/>
  <c r="AD3013" i="4"/>
  <c r="AI3013" i="4"/>
  <c r="AH3013" i="4"/>
  <c r="Q3015" i="4"/>
  <c r="T3015" i="4"/>
  <c r="Z3015" i="4"/>
  <c r="F3014" i="4"/>
  <c r="AH3012" i="4"/>
  <c r="AD3012" i="4"/>
  <c r="AI3012" i="4"/>
  <c r="AE3012" i="4"/>
  <c r="AG3012" i="4"/>
  <c r="AF3012" i="4"/>
  <c r="AH3014" i="4"/>
  <c r="AG3013" i="4"/>
  <c r="AE3014" i="4"/>
  <c r="AG3014" i="4"/>
  <c r="AD3014" i="4"/>
  <c r="M3016" i="4"/>
  <c r="P3016" i="4"/>
  <c r="R3016" i="4" s="1"/>
  <c r="X3016" i="4"/>
  <c r="L3018" i="4"/>
  <c r="N3017" i="4"/>
  <c r="W3017" i="4"/>
  <c r="K3017" i="4"/>
  <c r="AF3014" i="4"/>
  <c r="AI3014" i="4"/>
  <c r="O3015" i="4"/>
  <c r="Y3015" i="4"/>
  <c r="V3019" i="4"/>
  <c r="J3020" i="4"/>
  <c r="AG3010" i="2"/>
  <c r="AE3010" i="2"/>
  <c r="AC3010" i="2"/>
  <c r="AI3010" i="2"/>
  <c r="V3010" i="2"/>
  <c r="AV2979" i="2"/>
  <c r="AW2979" i="2" s="1"/>
  <c r="X3006" i="2"/>
  <c r="AB3005" i="2"/>
  <c r="Y3005" i="2"/>
  <c r="AD3005" i="2" s="1"/>
  <c r="AA3003" i="2"/>
  <c r="AH3003" i="2" s="1"/>
  <c r="AY2971" i="2" s="1"/>
  <c r="Z3004" i="2"/>
  <c r="AF3004" i="2" s="1"/>
  <c r="AK3012" i="4" l="1"/>
  <c r="H3012" i="4" s="1"/>
  <c r="G3012" i="4" s="1"/>
  <c r="S3015" i="4"/>
  <c r="I3015" i="4"/>
  <c r="AA3015" i="4"/>
  <c r="AH3015" i="4" s="1"/>
  <c r="AK3013" i="4"/>
  <c r="H3013" i="4" s="1"/>
  <c r="G3013" i="4" s="1"/>
  <c r="F3015" i="4"/>
  <c r="Q3016" i="4"/>
  <c r="T3016" i="4"/>
  <c r="AA3016" i="4" s="1"/>
  <c r="Z3016" i="4"/>
  <c r="AK3014" i="4"/>
  <c r="H3014" i="4" s="1"/>
  <c r="G3014" i="4" s="1"/>
  <c r="P3017" i="4"/>
  <c r="R3017" i="4" s="1"/>
  <c r="Z3017" i="4" s="1"/>
  <c r="M3017" i="4"/>
  <c r="X3017" i="4"/>
  <c r="O3016" i="4"/>
  <c r="Y3016" i="4"/>
  <c r="L3019" i="4"/>
  <c r="N3018" i="4"/>
  <c r="W3018" i="4"/>
  <c r="K3018" i="4"/>
  <c r="V3020" i="4"/>
  <c r="J3021" i="4"/>
  <c r="AG3011" i="2"/>
  <c r="AE3011" i="2"/>
  <c r="AC3011" i="2"/>
  <c r="AI3011" i="2"/>
  <c r="V3011" i="2"/>
  <c r="AV2980" i="2"/>
  <c r="AW2980" i="2" s="1"/>
  <c r="Z3005" i="2"/>
  <c r="AF3005" i="2" s="1"/>
  <c r="AA3004" i="2"/>
  <c r="AH3004" i="2" s="1"/>
  <c r="AY2972" i="2" s="1"/>
  <c r="AB3006" i="2"/>
  <c r="X3007" i="2"/>
  <c r="Y3006" i="2"/>
  <c r="AD3006" i="2" s="1"/>
  <c r="AD3015" i="4" l="1"/>
  <c r="AE3015" i="4"/>
  <c r="AF3015" i="4"/>
  <c r="AG3015" i="4"/>
  <c r="AI3015" i="4"/>
  <c r="Q3017" i="4"/>
  <c r="T3017" i="4"/>
  <c r="I3017" i="4" s="1"/>
  <c r="S3016" i="4"/>
  <c r="F3016" i="4" s="1"/>
  <c r="I3016" i="4"/>
  <c r="O3017" i="4"/>
  <c r="Y3017" i="4"/>
  <c r="P3018" i="4"/>
  <c r="M3018" i="4"/>
  <c r="X3018" i="4"/>
  <c r="N3019" i="4"/>
  <c r="L3020" i="4"/>
  <c r="W3019" i="4"/>
  <c r="K3019" i="4"/>
  <c r="AE3016" i="4"/>
  <c r="AD3016" i="4"/>
  <c r="AF3016" i="4"/>
  <c r="AI3016" i="4"/>
  <c r="AH3016" i="4"/>
  <c r="AG3016" i="4"/>
  <c r="V3021" i="4"/>
  <c r="J3022" i="4"/>
  <c r="AG3012" i="2"/>
  <c r="AE3012" i="2"/>
  <c r="AC3012" i="2"/>
  <c r="AI3012" i="2"/>
  <c r="V3012" i="2"/>
  <c r="AV2981" i="2"/>
  <c r="AW2981" i="2" s="1"/>
  <c r="Z3006" i="2"/>
  <c r="AF3006" i="2" s="1"/>
  <c r="AB3007" i="2"/>
  <c r="X3008" i="2"/>
  <c r="Y3007" i="2"/>
  <c r="AD3007" i="2" s="1"/>
  <c r="AA3005" i="2"/>
  <c r="AH3005" i="2" s="1"/>
  <c r="AY2973" i="2" s="1"/>
  <c r="AK3015" i="4" l="1"/>
  <c r="H3015" i="4" s="1"/>
  <c r="G3015" i="4" s="1"/>
  <c r="S3017" i="4"/>
  <c r="F3017" i="4" s="1"/>
  <c r="AA3017" i="4"/>
  <c r="R3018" i="4"/>
  <c r="AH3017" i="4"/>
  <c r="L3021" i="4"/>
  <c r="N3020" i="4"/>
  <c r="W3020" i="4"/>
  <c r="K3020" i="4"/>
  <c r="P3019" i="4"/>
  <c r="M3019" i="4"/>
  <c r="X3019" i="4"/>
  <c r="O3018" i="4"/>
  <c r="Y3018" i="4"/>
  <c r="AK3016" i="4"/>
  <c r="H3016" i="4" s="1"/>
  <c r="G3016" i="4" s="1"/>
  <c r="V3022" i="4"/>
  <c r="J3023" i="4"/>
  <c r="AG3013" i="2"/>
  <c r="AE3013" i="2"/>
  <c r="AC3013" i="2"/>
  <c r="AI3013" i="2"/>
  <c r="V3013" i="2"/>
  <c r="AV2982" i="2"/>
  <c r="AW2982" i="2" s="1"/>
  <c r="AB3008" i="2"/>
  <c r="X3009" i="2"/>
  <c r="Y3008" i="2"/>
  <c r="AD3008" i="2" s="1"/>
  <c r="Z3007" i="2"/>
  <c r="AF3007" i="2" s="1"/>
  <c r="AA3006" i="2"/>
  <c r="AH3006" i="2" s="1"/>
  <c r="AY2974" i="2" s="1"/>
  <c r="AF3017" i="4" l="1"/>
  <c r="AG3017" i="4"/>
  <c r="AD3017" i="4"/>
  <c r="Q3018" i="4"/>
  <c r="T3018" i="4"/>
  <c r="Z3018" i="4"/>
  <c r="I3018" i="4"/>
  <c r="R3019" i="4"/>
  <c r="AI3017" i="4"/>
  <c r="AE3017" i="4"/>
  <c r="M3020" i="4"/>
  <c r="P3020" i="4"/>
  <c r="R3020" i="4" s="1"/>
  <c r="X3020" i="4"/>
  <c r="O3019" i="4"/>
  <c r="Y3019" i="4"/>
  <c r="L3022" i="4"/>
  <c r="N3021" i="4"/>
  <c r="W3021" i="4"/>
  <c r="K3021" i="4"/>
  <c r="V3023" i="4"/>
  <c r="J3024" i="4"/>
  <c r="AG3014" i="2"/>
  <c r="AE3014" i="2"/>
  <c r="AC3014" i="2"/>
  <c r="AI3014" i="2"/>
  <c r="V3014" i="2"/>
  <c r="AV2983" i="2"/>
  <c r="AW2983" i="2" s="1"/>
  <c r="Z3008" i="2"/>
  <c r="AF3008" i="2" s="1"/>
  <c r="AA3007" i="2"/>
  <c r="AH3007" i="2" s="1"/>
  <c r="AY2975" i="2" s="1"/>
  <c r="AB3009" i="2"/>
  <c r="X3010" i="2"/>
  <c r="Y3009" i="2"/>
  <c r="AD3009" i="2" s="1"/>
  <c r="AK3017" i="4" l="1"/>
  <c r="H3017" i="4" s="1"/>
  <c r="G3017" i="4" s="1"/>
  <c r="Q3020" i="4"/>
  <c r="Z3020" i="4"/>
  <c r="Q3019" i="4"/>
  <c r="T3019" i="4"/>
  <c r="T3020" i="4" s="1"/>
  <c r="I3020" i="4" s="1"/>
  <c r="Z3019" i="4"/>
  <c r="S3018" i="4"/>
  <c r="F3018" i="4" s="1"/>
  <c r="AA3018" i="4"/>
  <c r="P3021" i="4"/>
  <c r="R3021" i="4" s="1"/>
  <c r="M3021" i="4"/>
  <c r="X3021" i="4"/>
  <c r="L3023" i="4"/>
  <c r="N3022" i="4"/>
  <c r="K3022" i="4"/>
  <c r="W3022" i="4"/>
  <c r="O3020" i="4"/>
  <c r="Y3020" i="4"/>
  <c r="V3024" i="4"/>
  <c r="J3025" i="4"/>
  <c r="AG3015" i="2"/>
  <c r="AE3015" i="2"/>
  <c r="AC3015" i="2"/>
  <c r="AI3015" i="2"/>
  <c r="V3015" i="2"/>
  <c r="AV2984" i="2"/>
  <c r="AW2984" i="2" s="1"/>
  <c r="AB3010" i="2"/>
  <c r="X3011" i="2"/>
  <c r="Y3010" i="2"/>
  <c r="AD3010" i="2" s="1"/>
  <c r="Z3009" i="2"/>
  <c r="AF3009" i="2" s="1"/>
  <c r="AA3008" i="2"/>
  <c r="AH3008" i="2" s="1"/>
  <c r="AY2976" i="2" s="1"/>
  <c r="Q3021" i="4" l="1"/>
  <c r="T3021" i="4"/>
  <c r="AA3021" i="4" s="1"/>
  <c r="Z3021" i="4"/>
  <c r="S3019" i="4"/>
  <c r="F3019" i="4" s="1"/>
  <c r="AA3019" i="4"/>
  <c r="AH3019" i="4" s="1"/>
  <c r="I3019" i="4"/>
  <c r="S3020" i="4"/>
  <c r="F3020" i="4" s="1"/>
  <c r="AA3020" i="4"/>
  <c r="AF3020" i="4" s="1"/>
  <c r="AD3018" i="4"/>
  <c r="AH3018" i="4"/>
  <c r="AI3018" i="4"/>
  <c r="AF3018" i="4"/>
  <c r="AG3018" i="4"/>
  <c r="AE3018" i="4"/>
  <c r="N3023" i="4"/>
  <c r="L3024" i="4"/>
  <c r="W3023" i="4"/>
  <c r="K3023" i="4"/>
  <c r="P3022" i="4"/>
  <c r="R3022" i="4" s="1"/>
  <c r="M3022" i="4"/>
  <c r="X3022" i="4"/>
  <c r="O3021" i="4"/>
  <c r="Y3021" i="4"/>
  <c r="V3025" i="4"/>
  <c r="J3026" i="4"/>
  <c r="AG3016" i="2"/>
  <c r="AE3016" i="2"/>
  <c r="AC3016" i="2"/>
  <c r="AI3016" i="2"/>
  <c r="V3016" i="2"/>
  <c r="AV2985" i="2"/>
  <c r="AW2985" i="2" s="1"/>
  <c r="Z3010" i="2"/>
  <c r="AF3010" i="2" s="1"/>
  <c r="AA3009" i="2"/>
  <c r="AH3009" i="2" s="1"/>
  <c r="AY2977" i="2" s="1"/>
  <c r="AB3011" i="2"/>
  <c r="X3012" i="2"/>
  <c r="Y3011" i="2"/>
  <c r="AD3011" i="2" s="1"/>
  <c r="AI3019" i="4" l="1"/>
  <c r="AI3020" i="4"/>
  <c r="AG3020" i="4"/>
  <c r="AD3020" i="4"/>
  <c r="AH3020" i="4"/>
  <c r="AE3020" i="4"/>
  <c r="S3021" i="4"/>
  <c r="I3021" i="4"/>
  <c r="AE3019" i="4"/>
  <c r="Q3022" i="4"/>
  <c r="T3022" i="4"/>
  <c r="S3022" i="4" s="1"/>
  <c r="Z3022" i="4"/>
  <c r="AK3018" i="4"/>
  <c r="H3018" i="4" s="1"/>
  <c r="G3018" i="4" s="1"/>
  <c r="AD3019" i="4"/>
  <c r="F3021" i="4"/>
  <c r="AG3019" i="4"/>
  <c r="AF3019" i="4"/>
  <c r="L3025" i="4"/>
  <c r="N3024" i="4"/>
  <c r="W3024" i="4"/>
  <c r="K3024" i="4"/>
  <c r="O3022" i="4"/>
  <c r="Y3022" i="4"/>
  <c r="P3023" i="4"/>
  <c r="M3023" i="4"/>
  <c r="X3023" i="4"/>
  <c r="AA3022" i="4"/>
  <c r="V3026" i="4"/>
  <c r="J3027" i="4"/>
  <c r="AF3021" i="4"/>
  <c r="AH3021" i="4"/>
  <c r="AI3021" i="4"/>
  <c r="AE3021" i="4"/>
  <c r="AG3021" i="4"/>
  <c r="AD3021" i="4"/>
  <c r="AG3017" i="2"/>
  <c r="AE3017" i="2"/>
  <c r="AC3017" i="2"/>
  <c r="AI3017" i="2"/>
  <c r="V3017" i="2"/>
  <c r="AV2986" i="2"/>
  <c r="AW2986" i="2" s="1"/>
  <c r="Z3011" i="2"/>
  <c r="AF3011" i="2" s="1"/>
  <c r="AB3012" i="2"/>
  <c r="X3013" i="2"/>
  <c r="Y3012" i="2"/>
  <c r="AD3012" i="2" s="1"/>
  <c r="AA3010" i="2"/>
  <c r="AH3010" i="2" s="1"/>
  <c r="AY2978" i="2" s="1"/>
  <c r="AK3020" i="4" l="1"/>
  <c r="H3020" i="4" s="1"/>
  <c r="G3020" i="4" s="1"/>
  <c r="I3022" i="4"/>
  <c r="F3022" i="4"/>
  <c r="R3023" i="4"/>
  <c r="AK3019" i="4"/>
  <c r="H3019" i="4" s="1"/>
  <c r="G3019" i="4" s="1"/>
  <c r="O3023" i="4"/>
  <c r="Y3023" i="4"/>
  <c r="M3024" i="4"/>
  <c r="P3024" i="4"/>
  <c r="X3024" i="4"/>
  <c r="L3026" i="4"/>
  <c r="N3025" i="4"/>
  <c r="W3025" i="4"/>
  <c r="K3025" i="4"/>
  <c r="AE3022" i="4"/>
  <c r="AG3022" i="4"/>
  <c r="AD3022" i="4"/>
  <c r="AI3022" i="4"/>
  <c r="AF3022" i="4"/>
  <c r="AH3022" i="4"/>
  <c r="AK3021" i="4"/>
  <c r="H3021" i="4" s="1"/>
  <c r="G3021" i="4" s="1"/>
  <c r="V3027" i="4"/>
  <c r="J3028" i="4"/>
  <c r="AG3018" i="2"/>
  <c r="AE3018" i="2"/>
  <c r="AC3018" i="2"/>
  <c r="AI3018" i="2"/>
  <c r="V3018" i="2"/>
  <c r="AV2987" i="2"/>
  <c r="AW2987" i="2" s="1"/>
  <c r="AB3013" i="2"/>
  <c r="X3014" i="2"/>
  <c r="Y3013" i="2"/>
  <c r="AD3013" i="2" s="1"/>
  <c r="Z3012" i="2"/>
  <c r="AF3012" i="2" s="1"/>
  <c r="AA3011" i="2"/>
  <c r="AH3011" i="2" s="1"/>
  <c r="AY2979" i="2" s="1"/>
  <c r="Q3023" i="4" l="1"/>
  <c r="T3023" i="4"/>
  <c r="I3023" i="4" s="1"/>
  <c r="Z3023" i="4"/>
  <c r="R3024" i="4"/>
  <c r="O3024" i="4"/>
  <c r="Y3024" i="4"/>
  <c r="P3025" i="4"/>
  <c r="M3025" i="4"/>
  <c r="X3025" i="4"/>
  <c r="L3027" i="4"/>
  <c r="N3026" i="4"/>
  <c r="W3026" i="4"/>
  <c r="K3026" i="4"/>
  <c r="V3028" i="4"/>
  <c r="J3029" i="4"/>
  <c r="AK3022" i="4"/>
  <c r="H3022" i="4" s="1"/>
  <c r="G3022" i="4" s="1"/>
  <c r="AG3019" i="2"/>
  <c r="AE3019" i="2"/>
  <c r="AC3019" i="2"/>
  <c r="AI3019" i="2"/>
  <c r="V3019" i="2"/>
  <c r="AV2988" i="2"/>
  <c r="AW2988" i="2" s="1"/>
  <c r="Z3013" i="2"/>
  <c r="AF3013" i="2" s="1"/>
  <c r="AA3012" i="2"/>
  <c r="AH3012" i="2" s="1"/>
  <c r="AY2980" i="2" s="1"/>
  <c r="AB3014" i="2"/>
  <c r="X3015" i="2"/>
  <c r="Y3014" i="2"/>
  <c r="AD3014" i="2" s="1"/>
  <c r="S3023" i="4" l="1"/>
  <c r="AA3023" i="4"/>
  <c r="R3025" i="4"/>
  <c r="Q3024" i="4"/>
  <c r="T3024" i="4"/>
  <c r="Z3024" i="4"/>
  <c r="F3023" i="4"/>
  <c r="P3026" i="4"/>
  <c r="M3026" i="4"/>
  <c r="X3026" i="4"/>
  <c r="O3025" i="4"/>
  <c r="Y3025" i="4"/>
  <c r="N3027" i="4"/>
  <c r="L3028" i="4"/>
  <c r="W3027" i="4"/>
  <c r="K3027" i="4"/>
  <c r="V3029" i="4"/>
  <c r="J3030" i="4"/>
  <c r="AG3020" i="2"/>
  <c r="AE3020" i="2"/>
  <c r="AC3020" i="2"/>
  <c r="AI3020" i="2"/>
  <c r="V3020" i="2"/>
  <c r="AV2989" i="2"/>
  <c r="AW2989" i="2" s="1"/>
  <c r="AB3015" i="2"/>
  <c r="X3016" i="2"/>
  <c r="Y3015" i="2"/>
  <c r="AD3015" i="2" s="1"/>
  <c r="Z3014" i="2"/>
  <c r="AF3014" i="2" s="1"/>
  <c r="AA3013" i="2"/>
  <c r="AH3013" i="2" s="1"/>
  <c r="AY2981" i="2" s="1"/>
  <c r="Q3025" i="4" l="1"/>
  <c r="T3025" i="4"/>
  <c r="Z3025" i="4"/>
  <c r="S3024" i="4"/>
  <c r="F3024" i="4" s="1"/>
  <c r="AA3024" i="4"/>
  <c r="I3024" i="4"/>
  <c r="AE3023" i="4"/>
  <c r="AG3023" i="4"/>
  <c r="AI3023" i="4"/>
  <c r="AD3023" i="4"/>
  <c r="AH3023" i="4"/>
  <c r="AF3023" i="4"/>
  <c r="R3026" i="4"/>
  <c r="L3029" i="4"/>
  <c r="N3028" i="4"/>
  <c r="K3028" i="4"/>
  <c r="W3028" i="4"/>
  <c r="P3027" i="4"/>
  <c r="M3027" i="4"/>
  <c r="X3027" i="4"/>
  <c r="O3026" i="4"/>
  <c r="Y3026" i="4"/>
  <c r="V3030" i="4"/>
  <c r="J3031" i="4"/>
  <c r="AG3021" i="2"/>
  <c r="AE3021" i="2"/>
  <c r="AC3021" i="2"/>
  <c r="AI3021" i="2"/>
  <c r="V3021" i="2"/>
  <c r="AV2990" i="2"/>
  <c r="AW2990" i="2" s="1"/>
  <c r="Z3015" i="2"/>
  <c r="AF3015" i="2" s="1"/>
  <c r="AB3016" i="2"/>
  <c r="X3017" i="2"/>
  <c r="Y3016" i="2"/>
  <c r="AD3016" i="2" s="1"/>
  <c r="AA3014" i="2"/>
  <c r="AH3014" i="2" s="1"/>
  <c r="AY2982" i="2" s="1"/>
  <c r="AK3023" i="4" l="1"/>
  <c r="H3023" i="4" s="1"/>
  <c r="G3023" i="4" s="1"/>
  <c r="Q3026" i="4"/>
  <c r="T3026" i="4"/>
  <c r="Z3026" i="4"/>
  <c r="AD3024" i="4"/>
  <c r="AG3024" i="4"/>
  <c r="AI3024" i="4"/>
  <c r="AH3024" i="4"/>
  <c r="AE3024" i="4"/>
  <c r="AF3024" i="4"/>
  <c r="S3025" i="4"/>
  <c r="F3025" i="4" s="1"/>
  <c r="AA3025" i="4"/>
  <c r="AE3025" i="4" s="1"/>
  <c r="R3027" i="4"/>
  <c r="I3025" i="4"/>
  <c r="O3027" i="4"/>
  <c r="Y3027" i="4"/>
  <c r="M3028" i="4"/>
  <c r="P3028" i="4"/>
  <c r="X3028" i="4"/>
  <c r="L3030" i="4"/>
  <c r="N3029" i="4"/>
  <c r="W3029" i="4"/>
  <c r="K3029" i="4"/>
  <c r="V3031" i="4"/>
  <c r="J3032" i="4"/>
  <c r="AG3022" i="2"/>
  <c r="AE3022" i="2"/>
  <c r="AC3022" i="2"/>
  <c r="AI3022" i="2"/>
  <c r="V3022" i="2"/>
  <c r="AV2991" i="2"/>
  <c r="AW2991" i="2" s="1"/>
  <c r="AB3017" i="2"/>
  <c r="X3018" i="2"/>
  <c r="Y3017" i="2"/>
  <c r="AD3017" i="2" s="1"/>
  <c r="Z3016" i="2"/>
  <c r="AF3016" i="2" s="1"/>
  <c r="AA3015" i="2"/>
  <c r="AH3015" i="2" s="1"/>
  <c r="AY2983" i="2" s="1"/>
  <c r="R3028" i="4" l="1"/>
  <c r="AG3025" i="4"/>
  <c r="AK3024" i="4"/>
  <c r="H3024" i="4" s="1"/>
  <c r="G3024" i="4" s="1"/>
  <c r="AI3025" i="4"/>
  <c r="AF3025" i="4"/>
  <c r="AD3025" i="4"/>
  <c r="Q3027" i="4"/>
  <c r="T3027" i="4"/>
  <c r="I3027" i="4" s="1"/>
  <c r="Z3027" i="4"/>
  <c r="S3026" i="4"/>
  <c r="F3026" i="4" s="1"/>
  <c r="AA3026" i="4"/>
  <c r="I3026" i="4"/>
  <c r="AH3025" i="4"/>
  <c r="Q3028" i="4"/>
  <c r="Z3028" i="4"/>
  <c r="O3028" i="4"/>
  <c r="Y3028" i="4"/>
  <c r="L3031" i="4"/>
  <c r="N3030" i="4"/>
  <c r="K3030" i="4"/>
  <c r="W3030" i="4"/>
  <c r="P3029" i="4"/>
  <c r="R3029" i="4" s="1"/>
  <c r="M3029" i="4"/>
  <c r="X3029" i="4"/>
  <c r="V3032" i="4"/>
  <c r="J3033" i="4"/>
  <c r="AG3023" i="2"/>
  <c r="AE3023" i="2"/>
  <c r="AC3023" i="2"/>
  <c r="AI3023" i="2"/>
  <c r="V3023" i="2"/>
  <c r="AV2992" i="2"/>
  <c r="AW2992" i="2" s="1"/>
  <c r="Z3017" i="2"/>
  <c r="AF3017" i="2" s="1"/>
  <c r="AA3016" i="2"/>
  <c r="AH3016" i="2" s="1"/>
  <c r="AY2984" i="2" s="1"/>
  <c r="X3019" i="2"/>
  <c r="AB3018" i="2"/>
  <c r="Y3018" i="2"/>
  <c r="AD3018" i="2" s="1"/>
  <c r="T3028" i="4" l="1"/>
  <c r="I3028" i="4" s="1"/>
  <c r="Q3029" i="4"/>
  <c r="T3029" i="4"/>
  <c r="S3029" i="4" s="1"/>
  <c r="Z3029" i="4"/>
  <c r="S3027" i="4"/>
  <c r="AA3027" i="4"/>
  <c r="S3028" i="4"/>
  <c r="F3028" i="4" s="1"/>
  <c r="AA3028" i="4"/>
  <c r="AE3028" i="4" s="1"/>
  <c r="AI3026" i="4"/>
  <c r="AE3026" i="4"/>
  <c r="AG3026" i="4"/>
  <c r="AH3026" i="4"/>
  <c r="AD3026" i="4"/>
  <c r="AF3026" i="4"/>
  <c r="F3027" i="4"/>
  <c r="AK3025" i="4"/>
  <c r="H3025" i="4" s="1"/>
  <c r="G3025" i="4" s="1"/>
  <c r="O3029" i="4"/>
  <c r="Y3029" i="4"/>
  <c r="P3030" i="4"/>
  <c r="M3030" i="4"/>
  <c r="X3030" i="4"/>
  <c r="N3031" i="4"/>
  <c r="L3032" i="4"/>
  <c r="W3031" i="4"/>
  <c r="K3031" i="4"/>
  <c r="V3033" i="4"/>
  <c r="J3034" i="4"/>
  <c r="F3029" i="4"/>
  <c r="AG3024" i="2"/>
  <c r="AE3024" i="2"/>
  <c r="AC3024" i="2"/>
  <c r="AI3024" i="2"/>
  <c r="V3024" i="2"/>
  <c r="AV2993" i="2"/>
  <c r="AW2993" i="2" s="1"/>
  <c r="Z3018" i="2"/>
  <c r="AF3018" i="2" s="1"/>
  <c r="AB3019" i="2"/>
  <c r="X3020" i="2"/>
  <c r="Y3019" i="2"/>
  <c r="AD3019" i="2" s="1"/>
  <c r="AA3017" i="2"/>
  <c r="AH3017" i="2" s="1"/>
  <c r="AY2985" i="2" s="1"/>
  <c r="AA3029" i="4" l="1"/>
  <c r="AG3029" i="4" s="1"/>
  <c r="I3029" i="4"/>
  <c r="AD3027" i="4"/>
  <c r="AG3027" i="4"/>
  <c r="AH3027" i="4"/>
  <c r="AE3027" i="4"/>
  <c r="AI3027" i="4"/>
  <c r="AF3027" i="4"/>
  <c r="R3030" i="4"/>
  <c r="AK3026" i="4"/>
  <c r="H3026" i="4" s="1"/>
  <c r="G3026" i="4" s="1"/>
  <c r="AH3028" i="4"/>
  <c r="AI3028" i="4"/>
  <c r="AG3028" i="4"/>
  <c r="AF3028" i="4"/>
  <c r="AD3028" i="4"/>
  <c r="L3033" i="4"/>
  <c r="N3032" i="4"/>
  <c r="W3032" i="4"/>
  <c r="K3032" i="4"/>
  <c r="O3030" i="4"/>
  <c r="Y3030" i="4"/>
  <c r="P3031" i="4"/>
  <c r="R3031" i="4" s="1"/>
  <c r="M3031" i="4"/>
  <c r="X3031" i="4"/>
  <c r="AE3029" i="4"/>
  <c r="AH3029" i="4"/>
  <c r="V3034" i="4"/>
  <c r="J3035" i="4"/>
  <c r="AG3025" i="2"/>
  <c r="AE3025" i="2"/>
  <c r="AC3025" i="2"/>
  <c r="AI3025" i="2"/>
  <c r="V3025" i="2"/>
  <c r="AV2994" i="2"/>
  <c r="AW2994" i="2" s="1"/>
  <c r="AB3020" i="2"/>
  <c r="X3021" i="2"/>
  <c r="Y3020" i="2"/>
  <c r="AD3020" i="2" s="1"/>
  <c r="Z3019" i="2"/>
  <c r="AF3019" i="2" s="1"/>
  <c r="AA3018" i="2"/>
  <c r="AH3018" i="2" s="1"/>
  <c r="AY2986" i="2" s="1"/>
  <c r="AI3029" i="4" l="1"/>
  <c r="AD3029" i="4"/>
  <c r="AF3029" i="4"/>
  <c r="Q3031" i="4"/>
  <c r="Z3031" i="4"/>
  <c r="Q3030" i="4"/>
  <c r="T3030" i="4"/>
  <c r="T3031" i="4" s="1"/>
  <c r="Z3030" i="4"/>
  <c r="AK3028" i="4"/>
  <c r="H3028" i="4" s="1"/>
  <c r="G3028" i="4" s="1"/>
  <c r="AK3027" i="4"/>
  <c r="H3027" i="4" s="1"/>
  <c r="G3027" i="4" s="1"/>
  <c r="O3031" i="4"/>
  <c r="Y3031" i="4"/>
  <c r="M3032" i="4"/>
  <c r="P3032" i="4"/>
  <c r="R3032" i="4" s="1"/>
  <c r="X3032" i="4"/>
  <c r="L3034" i="4"/>
  <c r="N3033" i="4"/>
  <c r="X3033" i="4" s="1"/>
  <c r="K3033" i="4"/>
  <c r="W3033" i="4"/>
  <c r="V3035" i="4"/>
  <c r="J3036" i="4"/>
  <c r="AG3026" i="2"/>
  <c r="AE3026" i="2"/>
  <c r="AC3026" i="2"/>
  <c r="AI3026" i="2"/>
  <c r="V3026" i="2"/>
  <c r="AV2995" i="2"/>
  <c r="AW2995" i="2" s="1"/>
  <c r="Z3020" i="2"/>
  <c r="AF3020" i="2" s="1"/>
  <c r="AA3019" i="2"/>
  <c r="AH3019" i="2" s="1"/>
  <c r="AY2987" i="2" s="1"/>
  <c r="AB3021" i="2"/>
  <c r="X3022" i="2"/>
  <c r="Y3021" i="2"/>
  <c r="AD3021" i="2" s="1"/>
  <c r="AK3029" i="4" l="1"/>
  <c r="H3029" i="4" s="1"/>
  <c r="G3029" i="4" s="1"/>
  <c r="I3030" i="4"/>
  <c r="S3031" i="4"/>
  <c r="F3031" i="4" s="1"/>
  <c r="AA3031" i="4"/>
  <c r="AE3031" i="4" s="1"/>
  <c r="I3031" i="4"/>
  <c r="Q3032" i="4"/>
  <c r="T3032" i="4"/>
  <c r="I3032" i="4" s="1"/>
  <c r="Z3032" i="4"/>
  <c r="S3030" i="4"/>
  <c r="F3030" i="4" s="1"/>
  <c r="AA3030" i="4"/>
  <c r="O3032" i="4"/>
  <c r="Y3032" i="4"/>
  <c r="P3033" i="4"/>
  <c r="R3033" i="4" s="1"/>
  <c r="M3033" i="4"/>
  <c r="L3035" i="4"/>
  <c r="N3034" i="4"/>
  <c r="K3034" i="4"/>
  <c r="W3034" i="4"/>
  <c r="V3036" i="4"/>
  <c r="J3037" i="4"/>
  <c r="AG3027" i="2"/>
  <c r="AE3027" i="2"/>
  <c r="AC3027" i="2"/>
  <c r="AI3027" i="2"/>
  <c r="V3027" i="2"/>
  <c r="AV2996" i="2"/>
  <c r="AW2996" i="2" s="1"/>
  <c r="X3023" i="2"/>
  <c r="AB3022" i="2"/>
  <c r="Y3022" i="2"/>
  <c r="AD3022" i="2" s="1"/>
  <c r="Z3021" i="2"/>
  <c r="AF3021" i="2" s="1"/>
  <c r="AA3020" i="2"/>
  <c r="AH3020" i="2" s="1"/>
  <c r="AY2988" i="2" s="1"/>
  <c r="AD3031" i="4" l="1"/>
  <c r="AI3031" i="4"/>
  <c r="AF3031" i="4"/>
  <c r="AG3031" i="4"/>
  <c r="AH3031" i="4"/>
  <c r="AI3030" i="4"/>
  <c r="AE3030" i="4"/>
  <c r="AD3030" i="4"/>
  <c r="AF3030" i="4"/>
  <c r="AH3030" i="4"/>
  <c r="AG3030" i="4"/>
  <c r="S3032" i="4"/>
  <c r="F3032" i="4" s="1"/>
  <c r="AA3032" i="4"/>
  <c r="AF3032" i="4" s="1"/>
  <c r="Q3033" i="4"/>
  <c r="T3033" i="4"/>
  <c r="I3033" i="4" s="1"/>
  <c r="Z3033" i="4"/>
  <c r="O3033" i="4"/>
  <c r="Y3033" i="4"/>
  <c r="P3034" i="4"/>
  <c r="R3034" i="4" s="1"/>
  <c r="M3034" i="4"/>
  <c r="X3034" i="4"/>
  <c r="N3035" i="4"/>
  <c r="L3036" i="4"/>
  <c r="K3035" i="4"/>
  <c r="W3035" i="4"/>
  <c r="V3037" i="4"/>
  <c r="J3038" i="4"/>
  <c r="AG3028" i="2"/>
  <c r="AE3028" i="2"/>
  <c r="AC3028" i="2"/>
  <c r="AI3028" i="2"/>
  <c r="V3028" i="2"/>
  <c r="AV2997" i="2"/>
  <c r="AW2997" i="2" s="1"/>
  <c r="Z3022" i="2"/>
  <c r="AF3022" i="2" s="1"/>
  <c r="AA3021" i="2"/>
  <c r="AH3021" i="2" s="1"/>
  <c r="AY2989" i="2" s="1"/>
  <c r="X3024" i="2"/>
  <c r="AB3023" i="2"/>
  <c r="Y3023" i="2"/>
  <c r="AD3023" i="2" s="1"/>
  <c r="AK3031" i="4" l="1"/>
  <c r="H3031" i="4" s="1"/>
  <c r="G3031" i="4" s="1"/>
  <c r="AH3032" i="4"/>
  <c r="Q3034" i="4"/>
  <c r="T3034" i="4"/>
  <c r="I3034" i="4" s="1"/>
  <c r="Z3034" i="4"/>
  <c r="S3033" i="4"/>
  <c r="F3033" i="4" s="1"/>
  <c r="AA3033" i="4"/>
  <c r="AH3033" i="4" s="1"/>
  <c r="AG3032" i="4"/>
  <c r="AD3032" i="4"/>
  <c r="AE3032" i="4"/>
  <c r="AK3030" i="4"/>
  <c r="H3030" i="4" s="1"/>
  <c r="G3030" i="4" s="1"/>
  <c r="AI3032" i="4"/>
  <c r="L3037" i="4"/>
  <c r="N3036" i="4"/>
  <c r="W3036" i="4"/>
  <c r="K3036" i="4"/>
  <c r="O3034" i="4"/>
  <c r="Y3034" i="4"/>
  <c r="P3035" i="4"/>
  <c r="R3035" i="4" s="1"/>
  <c r="M3035" i="4"/>
  <c r="X3035" i="4"/>
  <c r="V3038" i="4"/>
  <c r="J3039" i="4"/>
  <c r="AG3029" i="2"/>
  <c r="AE3029" i="2"/>
  <c r="AC3029" i="2"/>
  <c r="AI3029" i="2"/>
  <c r="V3029" i="2"/>
  <c r="AV2998" i="2"/>
  <c r="AW2998" i="2" s="1"/>
  <c r="Z3023" i="2"/>
  <c r="AF3023" i="2" s="1"/>
  <c r="AB3024" i="2"/>
  <c r="X3025" i="2"/>
  <c r="Y3024" i="2"/>
  <c r="AD3024" i="2" s="1"/>
  <c r="AA3022" i="2"/>
  <c r="AH3022" i="2" s="1"/>
  <c r="AY2990" i="2" s="1"/>
  <c r="AG3033" i="4" l="1"/>
  <c r="AE3033" i="4"/>
  <c r="Q3035" i="4"/>
  <c r="T3035" i="4"/>
  <c r="I3035" i="4" s="1"/>
  <c r="Z3035" i="4"/>
  <c r="AK3032" i="4"/>
  <c r="H3032" i="4" s="1"/>
  <c r="G3032" i="4" s="1"/>
  <c r="S3034" i="4"/>
  <c r="F3034" i="4" s="1"/>
  <c r="AA3034" i="4"/>
  <c r="AI3034" i="4" s="1"/>
  <c r="AI3033" i="4"/>
  <c r="AF3033" i="4"/>
  <c r="AD3033" i="4"/>
  <c r="AH3034" i="4"/>
  <c r="O3035" i="4"/>
  <c r="Y3035" i="4"/>
  <c r="M3036" i="4"/>
  <c r="P3036" i="4"/>
  <c r="X3036" i="4"/>
  <c r="L3038" i="4"/>
  <c r="N3037" i="4"/>
  <c r="K3037" i="4"/>
  <c r="W3037" i="4"/>
  <c r="V3039" i="4"/>
  <c r="J3040" i="4"/>
  <c r="AG3030" i="2"/>
  <c r="AE3030" i="2"/>
  <c r="AC3030" i="2"/>
  <c r="AI3030" i="2"/>
  <c r="V3030" i="2"/>
  <c r="AV2999" i="2"/>
  <c r="AW2999" i="2" s="1"/>
  <c r="AB3025" i="2"/>
  <c r="X3026" i="2"/>
  <c r="Y3025" i="2"/>
  <c r="AD3025" i="2" s="1"/>
  <c r="Z3024" i="2"/>
  <c r="AF3024" i="2" s="1"/>
  <c r="AA3023" i="2"/>
  <c r="AH3023" i="2" s="1"/>
  <c r="AY2991" i="2" s="1"/>
  <c r="AD3034" i="4" l="1"/>
  <c r="AE3034" i="4"/>
  <c r="AF3034" i="4"/>
  <c r="AG3034" i="4"/>
  <c r="AK3033" i="4"/>
  <c r="H3033" i="4" s="1"/>
  <c r="G3033" i="4" s="1"/>
  <c r="R3036" i="4"/>
  <c r="S3035" i="4"/>
  <c r="F3035" i="4" s="1"/>
  <c r="AA3035" i="4"/>
  <c r="AE3035" i="4" s="1"/>
  <c r="L3039" i="4"/>
  <c r="N3038" i="4"/>
  <c r="W3038" i="4"/>
  <c r="K3038" i="4"/>
  <c r="P3037" i="4"/>
  <c r="R3037" i="4" s="1"/>
  <c r="M3037" i="4"/>
  <c r="X3037" i="4"/>
  <c r="O3036" i="4"/>
  <c r="Y3036" i="4"/>
  <c r="V3040" i="4"/>
  <c r="J3041" i="4"/>
  <c r="AG3031" i="2"/>
  <c r="AE3031" i="2"/>
  <c r="AC3031" i="2"/>
  <c r="AI3031" i="2"/>
  <c r="V3031" i="2"/>
  <c r="AV3000" i="2"/>
  <c r="AW3000" i="2" s="1"/>
  <c r="Z3025" i="2"/>
  <c r="AF3025" i="2" s="1"/>
  <c r="AB3026" i="2"/>
  <c r="X3027" i="2"/>
  <c r="Y3026" i="2"/>
  <c r="AD3026" i="2" s="1"/>
  <c r="AA3024" i="2"/>
  <c r="AH3024" i="2" s="1"/>
  <c r="AY2992" i="2" s="1"/>
  <c r="AK3034" i="4" l="1"/>
  <c r="H3034" i="4" s="1"/>
  <c r="G3034" i="4" s="1"/>
  <c r="AG3035" i="4"/>
  <c r="AD3035" i="4"/>
  <c r="AF3035" i="4"/>
  <c r="AH3035" i="4"/>
  <c r="AI3035" i="4"/>
  <c r="Q3037" i="4"/>
  <c r="Z3037" i="4"/>
  <c r="Q3036" i="4"/>
  <c r="T3036" i="4"/>
  <c r="T3037" i="4" s="1"/>
  <c r="I3037" i="4" s="1"/>
  <c r="Z3036" i="4"/>
  <c r="P3038" i="4"/>
  <c r="R3038" i="4" s="1"/>
  <c r="M3038" i="4"/>
  <c r="X3038" i="4"/>
  <c r="O3037" i="4"/>
  <c r="Y3037" i="4"/>
  <c r="N3039" i="4"/>
  <c r="L3040" i="4"/>
  <c r="W3039" i="4"/>
  <c r="K3039" i="4"/>
  <c r="V3041" i="4"/>
  <c r="J3042" i="4"/>
  <c r="AG3032" i="2"/>
  <c r="AE3032" i="2"/>
  <c r="AC3032" i="2"/>
  <c r="AI3032" i="2"/>
  <c r="V3032" i="2"/>
  <c r="AV3001" i="2"/>
  <c r="AW3001" i="2" s="1"/>
  <c r="AB3027" i="2"/>
  <c r="X3028" i="2"/>
  <c r="Y3027" i="2"/>
  <c r="AD3027" i="2" s="1"/>
  <c r="Z3026" i="2"/>
  <c r="AF3026" i="2" s="1"/>
  <c r="AA3025" i="2"/>
  <c r="AH3025" i="2" s="1"/>
  <c r="AY2993" i="2" s="1"/>
  <c r="AK3035" i="4" l="1"/>
  <c r="H3035" i="4" s="1"/>
  <c r="G3035" i="4" s="1"/>
  <c r="I3036" i="4"/>
  <c r="S3037" i="4"/>
  <c r="F3037" i="4" s="1"/>
  <c r="AA3037" i="4"/>
  <c r="Q3038" i="4"/>
  <c r="T3038" i="4"/>
  <c r="Z3038" i="4"/>
  <c r="S3036" i="4"/>
  <c r="F3036" i="4" s="1"/>
  <c r="AA3036" i="4"/>
  <c r="L3041" i="4"/>
  <c r="N3040" i="4"/>
  <c r="W3040" i="4"/>
  <c r="K3040" i="4"/>
  <c r="P3039" i="4"/>
  <c r="R3039" i="4" s="1"/>
  <c r="M3039" i="4"/>
  <c r="X3039" i="4"/>
  <c r="O3038" i="4"/>
  <c r="Y3038" i="4"/>
  <c r="V3042" i="4"/>
  <c r="J3043" i="4"/>
  <c r="AG3033" i="2"/>
  <c r="AE3033" i="2"/>
  <c r="AC3033" i="2"/>
  <c r="AI3033" i="2"/>
  <c r="V3033" i="2"/>
  <c r="AV3002" i="2"/>
  <c r="AW3002" i="2" s="1"/>
  <c r="Z3027" i="2"/>
  <c r="AF3027" i="2" s="1"/>
  <c r="AA3026" i="2"/>
  <c r="AH3026" i="2" s="1"/>
  <c r="AY2994" i="2" s="1"/>
  <c r="AB3028" i="2"/>
  <c r="X3029" i="2"/>
  <c r="Y3028" i="2"/>
  <c r="AD3028" i="2" s="1"/>
  <c r="AH3037" i="4" l="1"/>
  <c r="AF3037" i="4"/>
  <c r="AI3037" i="4"/>
  <c r="AE3037" i="4"/>
  <c r="AG3037" i="4"/>
  <c r="Q3039" i="4"/>
  <c r="T3039" i="4"/>
  <c r="AA3039" i="4" s="1"/>
  <c r="Z3039" i="4"/>
  <c r="S3038" i="4"/>
  <c r="F3038" i="4" s="1"/>
  <c r="AA3038" i="4"/>
  <c r="AH3038" i="4" s="1"/>
  <c r="AG3036" i="4"/>
  <c r="AH3036" i="4"/>
  <c r="AD3036" i="4"/>
  <c r="AF3036" i="4"/>
  <c r="AE3036" i="4"/>
  <c r="AI3036" i="4"/>
  <c r="I3038" i="4"/>
  <c r="AD3037" i="4"/>
  <c r="M3040" i="4"/>
  <c r="P3040" i="4"/>
  <c r="R3040" i="4" s="1"/>
  <c r="X3040" i="4"/>
  <c r="O3039" i="4"/>
  <c r="Y3039" i="4"/>
  <c r="L3042" i="4"/>
  <c r="N3041" i="4"/>
  <c r="W3041" i="4"/>
  <c r="K3041" i="4"/>
  <c r="V3043" i="4"/>
  <c r="J3044" i="4"/>
  <c r="AG3034" i="2"/>
  <c r="AE3034" i="2"/>
  <c r="AC3034" i="2"/>
  <c r="AI3034" i="2"/>
  <c r="V3034" i="2"/>
  <c r="AV3003" i="2"/>
  <c r="AW3003" i="2" s="1"/>
  <c r="Z3028" i="2"/>
  <c r="AF3028" i="2" s="1"/>
  <c r="AB3029" i="2"/>
  <c r="X3030" i="2"/>
  <c r="Y3029" i="2"/>
  <c r="AD3029" i="2" s="1"/>
  <c r="AA3027" i="2"/>
  <c r="AH3027" i="2" s="1"/>
  <c r="AY2995" i="2" s="1"/>
  <c r="S3039" i="4" l="1"/>
  <c r="F3039" i="4" s="1"/>
  <c r="I3039" i="4"/>
  <c r="Q3040" i="4"/>
  <c r="T3040" i="4"/>
  <c r="AA3040" i="4" s="1"/>
  <c r="Z3040" i="4"/>
  <c r="AK3036" i="4"/>
  <c r="H3036" i="4" s="1"/>
  <c r="G3036" i="4" s="1"/>
  <c r="AG3038" i="4"/>
  <c r="AF3038" i="4"/>
  <c r="AI3038" i="4"/>
  <c r="AD3038" i="4"/>
  <c r="AE3038" i="4"/>
  <c r="AK3037" i="4"/>
  <c r="H3037" i="4" s="1"/>
  <c r="G3037" i="4" s="1"/>
  <c r="P3041" i="4"/>
  <c r="R3041" i="4" s="1"/>
  <c r="M3041" i="4"/>
  <c r="X3041" i="4"/>
  <c r="L3043" i="4"/>
  <c r="N3042" i="4"/>
  <c r="W3042" i="4"/>
  <c r="K3042" i="4"/>
  <c r="O3040" i="4"/>
  <c r="Y3040" i="4"/>
  <c r="AD3039" i="4"/>
  <c r="AE3039" i="4"/>
  <c r="AG3039" i="4"/>
  <c r="AH3039" i="4"/>
  <c r="AI3039" i="4"/>
  <c r="AF3039" i="4"/>
  <c r="V3044" i="4"/>
  <c r="J3045" i="4"/>
  <c r="AG3035" i="2"/>
  <c r="AE3035" i="2"/>
  <c r="AC3035" i="2"/>
  <c r="AI3035" i="2"/>
  <c r="V3035" i="2"/>
  <c r="AV3004" i="2"/>
  <c r="AW3004" i="2" s="1"/>
  <c r="AB3030" i="2"/>
  <c r="X3031" i="2"/>
  <c r="Y3030" i="2"/>
  <c r="AD3030" i="2" s="1"/>
  <c r="Z3029" i="2"/>
  <c r="AF3029" i="2" s="1"/>
  <c r="AA3028" i="2"/>
  <c r="AH3028" i="2" s="1"/>
  <c r="AY2996" i="2" s="1"/>
  <c r="AK3038" i="4" l="1"/>
  <c r="H3038" i="4" s="1"/>
  <c r="G3038" i="4" s="1"/>
  <c r="S3040" i="4"/>
  <c r="I3040" i="4"/>
  <c r="F3040" i="4"/>
  <c r="Q3041" i="4"/>
  <c r="T3041" i="4"/>
  <c r="AA3041" i="4" s="1"/>
  <c r="Z3041" i="4"/>
  <c r="N3043" i="4"/>
  <c r="L3044" i="4"/>
  <c r="W3043" i="4"/>
  <c r="K3043" i="4"/>
  <c r="P3042" i="4"/>
  <c r="R3042" i="4" s="1"/>
  <c r="M3042" i="4"/>
  <c r="X3042" i="4"/>
  <c r="O3041" i="4"/>
  <c r="Y3041" i="4"/>
  <c r="AK3039" i="4"/>
  <c r="H3039" i="4" s="1"/>
  <c r="G3039" i="4" s="1"/>
  <c r="V3045" i="4"/>
  <c r="J3046" i="4"/>
  <c r="AD3040" i="4"/>
  <c r="AE3040" i="4"/>
  <c r="AG3040" i="4"/>
  <c r="AH3040" i="4"/>
  <c r="AF3040" i="4"/>
  <c r="AI3040" i="4"/>
  <c r="AG3036" i="2"/>
  <c r="AE3036" i="2"/>
  <c r="AC3036" i="2"/>
  <c r="AI3036" i="2"/>
  <c r="V3036" i="2"/>
  <c r="AV3005" i="2"/>
  <c r="AW3005" i="2" s="1"/>
  <c r="Z3030" i="2"/>
  <c r="AF3030" i="2" s="1"/>
  <c r="AA3029" i="2"/>
  <c r="AH3029" i="2" s="1"/>
  <c r="AY2997" i="2" s="1"/>
  <c r="AB3031" i="2"/>
  <c r="X3032" i="2"/>
  <c r="Y3031" i="2"/>
  <c r="AD3031" i="2" s="1"/>
  <c r="Q3042" i="4" l="1"/>
  <c r="T3042" i="4"/>
  <c r="AA3042" i="4" s="1"/>
  <c r="Z3042" i="4"/>
  <c r="S3041" i="4"/>
  <c r="F3041" i="4" s="1"/>
  <c r="I3041" i="4"/>
  <c r="L3045" i="4"/>
  <c r="N3044" i="4"/>
  <c r="W3044" i="4"/>
  <c r="K3044" i="4"/>
  <c r="O3042" i="4"/>
  <c r="Y3042" i="4"/>
  <c r="P3043" i="4"/>
  <c r="R3043" i="4" s="1"/>
  <c r="M3043" i="4"/>
  <c r="X3043" i="4"/>
  <c r="V3046" i="4"/>
  <c r="J3047" i="4"/>
  <c r="AE3041" i="4"/>
  <c r="AG3041" i="4"/>
  <c r="AH3041" i="4"/>
  <c r="AF3041" i="4"/>
  <c r="AD3041" i="4"/>
  <c r="AI3041" i="4"/>
  <c r="AK3040" i="4"/>
  <c r="H3040" i="4" s="1"/>
  <c r="G3040" i="4" s="1"/>
  <c r="AG3037" i="2"/>
  <c r="AE3037" i="2"/>
  <c r="AC3037" i="2"/>
  <c r="AI3037" i="2"/>
  <c r="V3037" i="2"/>
  <c r="AV3006" i="2"/>
  <c r="AW3006" i="2" s="1"/>
  <c r="AB3032" i="2"/>
  <c r="X3033" i="2"/>
  <c r="Y3032" i="2"/>
  <c r="AD3032" i="2" s="1"/>
  <c r="AA3030" i="2"/>
  <c r="AH3030" i="2" s="1"/>
  <c r="AY2998" i="2" s="1"/>
  <c r="Z3031" i="2"/>
  <c r="AF3031" i="2" s="1"/>
  <c r="Q3043" i="4" l="1"/>
  <c r="T3043" i="4"/>
  <c r="I3043" i="4" s="1"/>
  <c r="Z3043" i="4"/>
  <c r="S3042" i="4"/>
  <c r="F3042" i="4" s="1"/>
  <c r="I3042" i="4"/>
  <c r="O3043" i="4"/>
  <c r="Y3043" i="4"/>
  <c r="M3044" i="4"/>
  <c r="P3044" i="4"/>
  <c r="R3044" i="4" s="1"/>
  <c r="X3044" i="4"/>
  <c r="L3046" i="4"/>
  <c r="N3045" i="4"/>
  <c r="W3045" i="4"/>
  <c r="K3045" i="4"/>
  <c r="AK3041" i="4"/>
  <c r="H3041" i="4" s="1"/>
  <c r="G3041" i="4" s="1"/>
  <c r="AD3042" i="4"/>
  <c r="AF3042" i="4"/>
  <c r="AE3042" i="4"/>
  <c r="AH3042" i="4"/>
  <c r="AG3042" i="4"/>
  <c r="AI3042" i="4"/>
  <c r="V3047" i="4"/>
  <c r="J3048" i="4"/>
  <c r="AG3038" i="2"/>
  <c r="AE3038" i="2"/>
  <c r="AC3038" i="2"/>
  <c r="AI3038" i="2"/>
  <c r="V3038" i="2"/>
  <c r="AV3007" i="2"/>
  <c r="AW3007" i="2" s="1"/>
  <c r="Z3032" i="2"/>
  <c r="AF3032" i="2" s="1"/>
  <c r="AB3033" i="2"/>
  <c r="X3034" i="2"/>
  <c r="Y3033" i="2"/>
  <c r="AD3033" i="2" s="1"/>
  <c r="AA3031" i="2"/>
  <c r="AH3031" i="2" s="1"/>
  <c r="AY2999" i="2" s="1"/>
  <c r="S3043" i="4" l="1"/>
  <c r="F3043" i="4" s="1"/>
  <c r="AA3043" i="4"/>
  <c r="Q3044" i="4"/>
  <c r="T3044" i="4"/>
  <c r="Z3044" i="4"/>
  <c r="AF3043" i="4"/>
  <c r="P3045" i="4"/>
  <c r="R3045" i="4" s="1"/>
  <c r="M3045" i="4"/>
  <c r="X3045" i="4"/>
  <c r="L3047" i="4"/>
  <c r="N3046" i="4"/>
  <c r="W3046" i="4"/>
  <c r="K3046" i="4"/>
  <c r="O3044" i="4"/>
  <c r="Y3044" i="4"/>
  <c r="V3048" i="4"/>
  <c r="J3049" i="4"/>
  <c r="AK3042" i="4"/>
  <c r="H3042" i="4" s="1"/>
  <c r="G3042" i="4" s="1"/>
  <c r="AG3039" i="2"/>
  <c r="AE3039" i="2"/>
  <c r="AC3039" i="2"/>
  <c r="AI3039" i="2"/>
  <c r="V3039" i="2"/>
  <c r="AV3008" i="2"/>
  <c r="AW3008" i="2" s="1"/>
  <c r="AB3034" i="2"/>
  <c r="X3035" i="2"/>
  <c r="Y3034" i="2"/>
  <c r="AD3034" i="2" s="1"/>
  <c r="AA3032" i="2"/>
  <c r="AH3032" i="2" s="1"/>
  <c r="AY3000" i="2" s="1"/>
  <c r="Z3033" i="2"/>
  <c r="AF3033" i="2" s="1"/>
  <c r="Q3045" i="4" l="1"/>
  <c r="T3045" i="4"/>
  <c r="S3045" i="4" s="1"/>
  <c r="Z3045" i="4"/>
  <c r="AG3043" i="4"/>
  <c r="AI3043" i="4"/>
  <c r="AH3043" i="4"/>
  <c r="AD3043" i="4"/>
  <c r="S3044" i="4"/>
  <c r="F3044" i="4" s="1"/>
  <c r="I3044" i="4"/>
  <c r="AA3044" i="4"/>
  <c r="AI3044" i="4" s="1"/>
  <c r="AE3043" i="4"/>
  <c r="N3047" i="4"/>
  <c r="L3048" i="4"/>
  <c r="W3047" i="4"/>
  <c r="K3047" i="4"/>
  <c r="P3046" i="4"/>
  <c r="M3046" i="4"/>
  <c r="X3046" i="4"/>
  <c r="O3045" i="4"/>
  <c r="F3045" i="4" s="1"/>
  <c r="Y3045" i="4"/>
  <c r="V3049" i="4"/>
  <c r="J3050" i="4"/>
  <c r="AG3040" i="2"/>
  <c r="AE3040" i="2"/>
  <c r="AC3040" i="2"/>
  <c r="AI3040" i="2"/>
  <c r="V3040" i="2"/>
  <c r="AV3009" i="2"/>
  <c r="AW3009" i="2" s="1"/>
  <c r="Z3034" i="2"/>
  <c r="AF3034" i="2" s="1"/>
  <c r="AA3033" i="2"/>
  <c r="AH3033" i="2" s="1"/>
  <c r="AY3001" i="2" s="1"/>
  <c r="AB3035" i="2"/>
  <c r="X3036" i="2"/>
  <c r="Y3035" i="2"/>
  <c r="AD3035" i="2" s="1"/>
  <c r="I3045" i="4" l="1"/>
  <c r="AA3045" i="4"/>
  <c r="AD3045" i="4" s="1"/>
  <c r="AH3044" i="4"/>
  <c r="AF3044" i="4"/>
  <c r="AE3044" i="4"/>
  <c r="R3046" i="4"/>
  <c r="AG3044" i="4"/>
  <c r="AD3044" i="4"/>
  <c r="AK3043" i="4"/>
  <c r="H3043" i="4" s="1"/>
  <c r="G3043" i="4" s="1"/>
  <c r="L3049" i="4"/>
  <c r="N3048" i="4"/>
  <c r="W3048" i="4"/>
  <c r="K3048" i="4"/>
  <c r="O3046" i="4"/>
  <c r="Y3046" i="4"/>
  <c r="P3047" i="4"/>
  <c r="M3047" i="4"/>
  <c r="X3047" i="4"/>
  <c r="V3050" i="4"/>
  <c r="J3051" i="4"/>
  <c r="AI3045" i="4"/>
  <c r="AG3041" i="2"/>
  <c r="AE3041" i="2"/>
  <c r="AC3041" i="2"/>
  <c r="AI3041" i="2"/>
  <c r="V3041" i="2"/>
  <c r="AV3010" i="2"/>
  <c r="AW3010" i="2" s="1"/>
  <c r="Z3035" i="2"/>
  <c r="AF3035" i="2" s="1"/>
  <c r="AB3036" i="2"/>
  <c r="X3037" i="2"/>
  <c r="Y3036" i="2"/>
  <c r="AD3036" i="2" s="1"/>
  <c r="AA3034" i="2"/>
  <c r="AH3034" i="2" s="1"/>
  <c r="AY3002" i="2" s="1"/>
  <c r="AF3045" i="4" l="1"/>
  <c r="AG3045" i="4"/>
  <c r="AE3045" i="4"/>
  <c r="AH3045" i="4"/>
  <c r="AK3044" i="4"/>
  <c r="H3044" i="4" s="1"/>
  <c r="G3044" i="4" s="1"/>
  <c r="R3047" i="4"/>
  <c r="Q3046" i="4"/>
  <c r="T3046" i="4"/>
  <c r="Z3046" i="4"/>
  <c r="O3047" i="4"/>
  <c r="Y3047" i="4"/>
  <c r="M3048" i="4"/>
  <c r="P3048" i="4"/>
  <c r="R3048" i="4" s="1"/>
  <c r="X3048" i="4"/>
  <c r="L3050" i="4"/>
  <c r="N3049" i="4"/>
  <c r="K3049" i="4"/>
  <c r="W3049" i="4"/>
  <c r="V3051" i="4"/>
  <c r="J3052" i="4"/>
  <c r="AG3042" i="2"/>
  <c r="AE3042" i="2"/>
  <c r="AC3042" i="2"/>
  <c r="AI3042" i="2"/>
  <c r="V3042" i="2"/>
  <c r="AV3011" i="2"/>
  <c r="AW3011" i="2" s="1"/>
  <c r="AB3037" i="2"/>
  <c r="X3038" i="2"/>
  <c r="Y3037" i="2"/>
  <c r="AD3037" i="2" s="1"/>
  <c r="Z3036" i="2"/>
  <c r="AF3036" i="2" s="1"/>
  <c r="AA3035" i="2"/>
  <c r="AH3035" i="2" s="1"/>
  <c r="AY3003" i="2" s="1"/>
  <c r="AK3045" i="4" l="1"/>
  <c r="H3045" i="4" s="1"/>
  <c r="G3045" i="4" s="1"/>
  <c r="S3046" i="4"/>
  <c r="AA3046" i="4"/>
  <c r="I3046" i="4"/>
  <c r="F3046" i="4"/>
  <c r="Q3047" i="4"/>
  <c r="T3047" i="4"/>
  <c r="T3048" i="4" s="1"/>
  <c r="Z3047" i="4"/>
  <c r="Q3048" i="4"/>
  <c r="Z3048" i="4"/>
  <c r="O3048" i="4"/>
  <c r="Y3048" i="4"/>
  <c r="P3049" i="4"/>
  <c r="M3049" i="4"/>
  <c r="X3049" i="4"/>
  <c r="L3051" i="4"/>
  <c r="N3050" i="4"/>
  <c r="K3050" i="4"/>
  <c r="W3050" i="4"/>
  <c r="V3052" i="4"/>
  <c r="J3053" i="4"/>
  <c r="AG3043" i="2"/>
  <c r="AE3043" i="2"/>
  <c r="AC3043" i="2"/>
  <c r="AI3043" i="2"/>
  <c r="V3043" i="2"/>
  <c r="AV3012" i="2"/>
  <c r="AW3012" i="2" s="1"/>
  <c r="Z3037" i="2"/>
  <c r="AF3037" i="2" s="1"/>
  <c r="AA3036" i="2"/>
  <c r="AH3036" i="2" s="1"/>
  <c r="AY3004" i="2" s="1"/>
  <c r="AB3038" i="2"/>
  <c r="X3039" i="2"/>
  <c r="Y3038" i="2"/>
  <c r="AD3038" i="2" s="1"/>
  <c r="I3047" i="4" l="1"/>
  <c r="S3048" i="4"/>
  <c r="I3048" i="4"/>
  <c r="AA3048" i="4"/>
  <c r="AH3048" i="4" s="1"/>
  <c r="F3048" i="4"/>
  <c r="R3049" i="4"/>
  <c r="S3047" i="4"/>
  <c r="AA3047" i="4"/>
  <c r="AE3046" i="4"/>
  <c r="AF3046" i="4"/>
  <c r="AG3046" i="4"/>
  <c r="AD3046" i="4"/>
  <c r="AH3046" i="4"/>
  <c r="AI3046" i="4"/>
  <c r="F3047" i="4"/>
  <c r="P3050" i="4"/>
  <c r="R3050" i="4" s="1"/>
  <c r="M3050" i="4"/>
  <c r="X3050" i="4"/>
  <c r="O3049" i="4"/>
  <c r="Y3049" i="4"/>
  <c r="N3051" i="4"/>
  <c r="L3052" i="4"/>
  <c r="W3051" i="4"/>
  <c r="K3051" i="4"/>
  <c r="V3053" i="4"/>
  <c r="J3054" i="4"/>
  <c r="AG3044" i="2"/>
  <c r="AE3044" i="2"/>
  <c r="AC3044" i="2"/>
  <c r="AI3044" i="2"/>
  <c r="V3044" i="2"/>
  <c r="AV3013" i="2"/>
  <c r="AW3013" i="2" s="1"/>
  <c r="Z3038" i="2"/>
  <c r="AF3038" i="2" s="1"/>
  <c r="AB3039" i="2"/>
  <c r="X3040" i="2"/>
  <c r="Y3039" i="2"/>
  <c r="AD3039" i="2" s="1"/>
  <c r="AA3037" i="2"/>
  <c r="AH3037" i="2" s="1"/>
  <c r="AY3005" i="2" s="1"/>
  <c r="AI3048" i="4" l="1"/>
  <c r="AG3048" i="4"/>
  <c r="AD3048" i="4"/>
  <c r="AF3048" i="4"/>
  <c r="AE3048" i="4"/>
  <c r="AK3046" i="4"/>
  <c r="H3046" i="4" s="1"/>
  <c r="G3046" i="4" s="1"/>
  <c r="AG3047" i="4"/>
  <c r="AE3047" i="4"/>
  <c r="AF3047" i="4"/>
  <c r="AH3047" i="4"/>
  <c r="AI3047" i="4"/>
  <c r="AD3047" i="4"/>
  <c r="Q3049" i="4"/>
  <c r="T3049" i="4"/>
  <c r="I3049" i="4" s="1"/>
  <c r="Z3049" i="4"/>
  <c r="Q3050" i="4"/>
  <c r="Z3050" i="4"/>
  <c r="L3053" i="4"/>
  <c r="N3052" i="4"/>
  <c r="W3052" i="4"/>
  <c r="K3052" i="4"/>
  <c r="P3051" i="4"/>
  <c r="R3051" i="4" s="1"/>
  <c r="M3051" i="4"/>
  <c r="X3051" i="4"/>
  <c r="O3050" i="4"/>
  <c r="Y3050" i="4"/>
  <c r="V3054" i="4"/>
  <c r="J3055" i="4"/>
  <c r="AG3045" i="2"/>
  <c r="AE3045" i="2"/>
  <c r="AC3045" i="2"/>
  <c r="AI3045" i="2"/>
  <c r="V3045" i="2"/>
  <c r="AV3014" i="2"/>
  <c r="AW3014" i="2" s="1"/>
  <c r="AB3040" i="2"/>
  <c r="X3041" i="2"/>
  <c r="Y3040" i="2"/>
  <c r="AD3040" i="2" s="1"/>
  <c r="Z3039" i="2"/>
  <c r="AF3039" i="2" s="1"/>
  <c r="AA3038" i="2"/>
  <c r="AH3038" i="2" s="1"/>
  <c r="AY3006" i="2" s="1"/>
  <c r="AK3048" i="4" l="1"/>
  <c r="H3048" i="4" s="1"/>
  <c r="G3048" i="4" s="1"/>
  <c r="T3050" i="4"/>
  <c r="AA3050" i="4" s="1"/>
  <c r="AI3050" i="4" s="1"/>
  <c r="S3050" i="4"/>
  <c r="Q3051" i="4"/>
  <c r="T3051" i="4"/>
  <c r="AA3051" i="4" s="1"/>
  <c r="Z3051" i="4"/>
  <c r="F3050" i="4"/>
  <c r="AK3047" i="4"/>
  <c r="H3047" i="4" s="1"/>
  <c r="G3047" i="4" s="1"/>
  <c r="S3049" i="4"/>
  <c r="F3049" i="4" s="1"/>
  <c r="AA3049" i="4"/>
  <c r="M3052" i="4"/>
  <c r="P3052" i="4"/>
  <c r="R3052" i="4" s="1"/>
  <c r="X3052" i="4"/>
  <c r="O3051" i="4"/>
  <c r="Y3051" i="4"/>
  <c r="L3054" i="4"/>
  <c r="N3053" i="4"/>
  <c r="W3053" i="4"/>
  <c r="K3053" i="4"/>
  <c r="V3055" i="4"/>
  <c r="J3056" i="4"/>
  <c r="AG3046" i="2"/>
  <c r="AE3046" i="2"/>
  <c r="AC3046" i="2"/>
  <c r="AI3046" i="2"/>
  <c r="V3046" i="2"/>
  <c r="AV3015" i="2"/>
  <c r="AW3015" i="2" s="1"/>
  <c r="Z3040" i="2"/>
  <c r="AF3040" i="2" s="1"/>
  <c r="AA3039" i="2"/>
  <c r="AH3039" i="2" s="1"/>
  <c r="AY3007" i="2" s="1"/>
  <c r="X3042" i="2"/>
  <c r="AB3041" i="2"/>
  <c r="Y3041" i="2"/>
  <c r="AD3041" i="2" s="1"/>
  <c r="AG3050" i="4" l="1"/>
  <c r="AF3050" i="4"/>
  <c r="I3050" i="4"/>
  <c r="AD3050" i="4"/>
  <c r="AK3050" i="4" s="1"/>
  <c r="AH3050" i="4"/>
  <c r="AE3050" i="4"/>
  <c r="AH3049" i="4"/>
  <c r="AE3049" i="4"/>
  <c r="AG3049" i="4"/>
  <c r="AI3049" i="4"/>
  <c r="AF3049" i="4"/>
  <c r="AD3049" i="4"/>
  <c r="Q3052" i="4"/>
  <c r="T3052" i="4"/>
  <c r="S3052" i="4" s="1"/>
  <c r="Z3052" i="4"/>
  <c r="S3051" i="4"/>
  <c r="F3051" i="4" s="1"/>
  <c r="I3051" i="4"/>
  <c r="P3053" i="4"/>
  <c r="R3053" i="4" s="1"/>
  <c r="M3053" i="4"/>
  <c r="X3053" i="4"/>
  <c r="L3055" i="4"/>
  <c r="N3054" i="4"/>
  <c r="W3054" i="4"/>
  <c r="K3054" i="4"/>
  <c r="O3052" i="4"/>
  <c r="Y3052" i="4"/>
  <c r="AH3051" i="4"/>
  <c r="AG3051" i="4"/>
  <c r="AE3051" i="4"/>
  <c r="AF3051" i="4"/>
  <c r="AI3051" i="4"/>
  <c r="AD3051" i="4"/>
  <c r="V3056" i="4"/>
  <c r="J3057" i="4"/>
  <c r="AG3047" i="2"/>
  <c r="AE3047" i="2"/>
  <c r="AC3047" i="2"/>
  <c r="AI3047" i="2"/>
  <c r="V3047" i="2"/>
  <c r="AV3016" i="2"/>
  <c r="AW3016" i="2" s="1"/>
  <c r="AA3040" i="2"/>
  <c r="AH3040" i="2" s="1"/>
  <c r="AY3008" i="2" s="1"/>
  <c r="Z3041" i="2"/>
  <c r="AF3041" i="2" s="1"/>
  <c r="AB3042" i="2"/>
  <c r="X3043" i="2"/>
  <c r="Y3042" i="2"/>
  <c r="AD3042" i="2" s="1"/>
  <c r="H3050" i="4" l="1"/>
  <c r="G3050" i="4" s="1"/>
  <c r="F3052" i="4"/>
  <c r="AK3049" i="4"/>
  <c r="H3049" i="4" s="1"/>
  <c r="G3049" i="4" s="1"/>
  <c r="AA3052" i="4"/>
  <c r="AD3052" i="4" s="1"/>
  <c r="Q3053" i="4"/>
  <c r="T3053" i="4"/>
  <c r="Z3053" i="4"/>
  <c r="I3052" i="4"/>
  <c r="N3055" i="4"/>
  <c r="L3056" i="4"/>
  <c r="W3055" i="4"/>
  <c r="K3055" i="4"/>
  <c r="P3054" i="4"/>
  <c r="R3054" i="4" s="1"/>
  <c r="M3054" i="4"/>
  <c r="X3054" i="4"/>
  <c r="O3053" i="4"/>
  <c r="Y3053" i="4"/>
  <c r="I3053" i="4"/>
  <c r="AK3051" i="4"/>
  <c r="H3051" i="4" s="1"/>
  <c r="G3051" i="4" s="1"/>
  <c r="AE3052" i="4"/>
  <c r="V3057" i="4"/>
  <c r="J3058" i="4"/>
  <c r="AG3048" i="2"/>
  <c r="AE3048" i="2"/>
  <c r="AC3048" i="2"/>
  <c r="AI3048" i="2"/>
  <c r="V3048" i="2"/>
  <c r="AV3017" i="2"/>
  <c r="AW3017" i="2" s="1"/>
  <c r="AA3041" i="2"/>
  <c r="AH3041" i="2" s="1"/>
  <c r="AY3009" i="2" s="1"/>
  <c r="AB3043" i="2"/>
  <c r="X3044" i="2"/>
  <c r="Y3043" i="2"/>
  <c r="AD3043" i="2" s="1"/>
  <c r="Z3042" i="2"/>
  <c r="AF3042" i="2" s="1"/>
  <c r="AF3052" i="4" l="1"/>
  <c r="AH3052" i="4"/>
  <c r="AG3052" i="4"/>
  <c r="AI3052" i="4"/>
  <c r="S3053" i="4"/>
  <c r="F3053" i="4" s="1"/>
  <c r="AA3053" i="4"/>
  <c r="AE3053" i="4" s="1"/>
  <c r="Q3054" i="4"/>
  <c r="T3054" i="4"/>
  <c r="AA3054" i="4" s="1"/>
  <c r="Z3054" i="4"/>
  <c r="O3054" i="4"/>
  <c r="Y3054" i="4"/>
  <c r="L3057" i="4"/>
  <c r="N3056" i="4"/>
  <c r="W3056" i="4"/>
  <c r="K3056" i="4"/>
  <c r="P3055" i="4"/>
  <c r="R3055" i="4" s="1"/>
  <c r="Z3055" i="4" s="1"/>
  <c r="M3055" i="4"/>
  <c r="X3055" i="4"/>
  <c r="V3058" i="4"/>
  <c r="J3059" i="4"/>
  <c r="AG3049" i="2"/>
  <c r="AE3049" i="2"/>
  <c r="AC3049" i="2"/>
  <c r="AI3049" i="2"/>
  <c r="V3049" i="2"/>
  <c r="AV3018" i="2"/>
  <c r="AW3018" i="2" s="1"/>
  <c r="AB3044" i="2"/>
  <c r="X3045" i="2"/>
  <c r="Y3044" i="2"/>
  <c r="AD3044" i="2" s="1"/>
  <c r="AA3042" i="2"/>
  <c r="AH3042" i="2" s="1"/>
  <c r="AY3010" i="2" s="1"/>
  <c r="Z3043" i="2"/>
  <c r="AF3043" i="2" s="1"/>
  <c r="AK3052" i="4" l="1"/>
  <c r="H3052" i="4" s="1"/>
  <c r="G3052" i="4" s="1"/>
  <c r="AD3053" i="4"/>
  <c r="Q3055" i="4"/>
  <c r="T3055" i="4"/>
  <c r="S3055" i="4" s="1"/>
  <c r="AG3053" i="4"/>
  <c r="AF3053" i="4"/>
  <c r="AI3053" i="4"/>
  <c r="AH3053" i="4"/>
  <c r="S3054" i="4"/>
  <c r="F3054" i="4" s="1"/>
  <c r="I3054" i="4"/>
  <c r="M3056" i="4"/>
  <c r="P3056" i="4"/>
  <c r="R3056" i="4" s="1"/>
  <c r="X3056" i="4"/>
  <c r="O3055" i="4"/>
  <c r="Y3055" i="4"/>
  <c r="L3058" i="4"/>
  <c r="N3057" i="4"/>
  <c r="W3057" i="4"/>
  <c r="K3057" i="4"/>
  <c r="I3055" i="4"/>
  <c r="V3059" i="4"/>
  <c r="J3060" i="4"/>
  <c r="AG3054" i="4"/>
  <c r="AD3054" i="4"/>
  <c r="AI3054" i="4"/>
  <c r="AH3054" i="4"/>
  <c r="AF3054" i="4"/>
  <c r="AE3054" i="4"/>
  <c r="AG3050" i="2"/>
  <c r="AE3050" i="2"/>
  <c r="AC3050" i="2"/>
  <c r="AI3050" i="2"/>
  <c r="V3050" i="2"/>
  <c r="AV3019" i="2"/>
  <c r="AW3019" i="2" s="1"/>
  <c r="Z3044" i="2"/>
  <c r="AF3044" i="2" s="1"/>
  <c r="X3046" i="2"/>
  <c r="AB3045" i="2"/>
  <c r="Y3045" i="2"/>
  <c r="AD3045" i="2" s="1"/>
  <c r="AA3043" i="2"/>
  <c r="AH3043" i="2" s="1"/>
  <c r="AY3011" i="2" s="1"/>
  <c r="AA3055" i="4" l="1"/>
  <c r="F3055" i="4"/>
  <c r="AK3053" i="4"/>
  <c r="H3053" i="4" s="1"/>
  <c r="G3053" i="4" s="1"/>
  <c r="AD3055" i="4"/>
  <c r="Q3056" i="4"/>
  <c r="T3056" i="4"/>
  <c r="AA3056" i="4" s="1"/>
  <c r="Z3056" i="4"/>
  <c r="P3057" i="4"/>
  <c r="R3057" i="4" s="1"/>
  <c r="M3057" i="4"/>
  <c r="X3057" i="4"/>
  <c r="L3059" i="4"/>
  <c r="N3058" i="4"/>
  <c r="W3058" i="4"/>
  <c r="K3058" i="4"/>
  <c r="O3056" i="4"/>
  <c r="Y3056" i="4"/>
  <c r="AF3055" i="4"/>
  <c r="AE3055" i="4"/>
  <c r="AH3055" i="4"/>
  <c r="AK3054" i="4"/>
  <c r="H3054" i="4" s="1"/>
  <c r="G3054" i="4" s="1"/>
  <c r="V3060" i="4"/>
  <c r="J3061" i="4"/>
  <c r="AI3055" i="4"/>
  <c r="AG3055" i="4"/>
  <c r="AG3051" i="2"/>
  <c r="AE3051" i="2"/>
  <c r="AC3051" i="2"/>
  <c r="AI3051" i="2"/>
  <c r="V3051" i="2"/>
  <c r="AV3020" i="2"/>
  <c r="AW3020" i="2" s="1"/>
  <c r="X3047" i="2"/>
  <c r="AB3046" i="2"/>
  <c r="Y3046" i="2"/>
  <c r="AD3046" i="2" s="1"/>
  <c r="Z3045" i="2"/>
  <c r="AF3045" i="2" s="1"/>
  <c r="AA3044" i="2"/>
  <c r="AH3044" i="2" s="1"/>
  <c r="AY3012" i="2" s="1"/>
  <c r="Q3057" i="4" l="1"/>
  <c r="T3057" i="4"/>
  <c r="Z3057" i="4"/>
  <c r="S3056" i="4"/>
  <c r="F3056" i="4" s="1"/>
  <c r="I3056" i="4"/>
  <c r="N3059" i="4"/>
  <c r="L3060" i="4"/>
  <c r="W3059" i="4"/>
  <c r="K3059" i="4"/>
  <c r="P3058" i="4"/>
  <c r="R3058" i="4" s="1"/>
  <c r="M3058" i="4"/>
  <c r="X3058" i="4"/>
  <c r="O3057" i="4"/>
  <c r="Y3057" i="4"/>
  <c r="AK3055" i="4"/>
  <c r="H3055" i="4" s="1"/>
  <c r="G3055" i="4" s="1"/>
  <c r="I3057" i="4"/>
  <c r="V3061" i="4"/>
  <c r="J3062" i="4"/>
  <c r="AD3056" i="4"/>
  <c r="AF3056" i="4"/>
  <c r="AH3056" i="4"/>
  <c r="AE3056" i="4"/>
  <c r="AG3056" i="4"/>
  <c r="AI3056" i="4"/>
  <c r="AG3052" i="2"/>
  <c r="AE3052" i="2"/>
  <c r="AC3052" i="2"/>
  <c r="AI3052" i="2"/>
  <c r="V3052" i="2"/>
  <c r="AV3021" i="2"/>
  <c r="AW3021" i="2" s="1"/>
  <c r="Z3046" i="2"/>
  <c r="AF3046" i="2" s="1"/>
  <c r="AA3045" i="2"/>
  <c r="AH3045" i="2" s="1"/>
  <c r="AY3013" i="2" s="1"/>
  <c r="AB3047" i="2"/>
  <c r="X3048" i="2"/>
  <c r="Y3047" i="2"/>
  <c r="AD3047" i="2" s="1"/>
  <c r="Q3058" i="4" l="1"/>
  <c r="T3058" i="4"/>
  <c r="Z3058" i="4"/>
  <c r="S3057" i="4"/>
  <c r="F3057" i="4" s="1"/>
  <c r="AA3057" i="4"/>
  <c r="O3058" i="4"/>
  <c r="Y3058" i="4"/>
  <c r="L3061" i="4"/>
  <c r="N3060" i="4"/>
  <c r="W3060" i="4"/>
  <c r="K3060" i="4"/>
  <c r="P3059" i="4"/>
  <c r="R3059" i="4" s="1"/>
  <c r="M3059" i="4"/>
  <c r="X3059" i="4"/>
  <c r="AA3058" i="4"/>
  <c r="AK3056" i="4"/>
  <c r="H3056" i="4" s="1"/>
  <c r="G3056" i="4" s="1"/>
  <c r="V3062" i="4"/>
  <c r="J3063" i="4"/>
  <c r="AG3053" i="2"/>
  <c r="AE3053" i="2"/>
  <c r="AC3053" i="2"/>
  <c r="AI3053" i="2"/>
  <c r="V3053" i="2"/>
  <c r="AV3022" i="2"/>
  <c r="AW3022" i="2" s="1"/>
  <c r="Z3047" i="2"/>
  <c r="AF3047" i="2" s="1"/>
  <c r="X3049" i="2"/>
  <c r="AB3048" i="2"/>
  <c r="Y3048" i="2"/>
  <c r="AD3048" i="2" s="1"/>
  <c r="AA3046" i="2"/>
  <c r="AH3046" i="2" s="1"/>
  <c r="AY3014" i="2" s="1"/>
  <c r="S3058" i="4" l="1"/>
  <c r="F3058" i="4" s="1"/>
  <c r="I3058" i="4"/>
  <c r="AI3057" i="4"/>
  <c r="AF3057" i="4"/>
  <c r="AD3057" i="4"/>
  <c r="AE3057" i="4"/>
  <c r="AH3057" i="4"/>
  <c r="Q3059" i="4"/>
  <c r="T3059" i="4"/>
  <c r="Z3059" i="4"/>
  <c r="AG3057" i="4"/>
  <c r="M3060" i="4"/>
  <c r="P3060" i="4"/>
  <c r="R3060" i="4" s="1"/>
  <c r="X3060" i="4"/>
  <c r="O3059" i="4"/>
  <c r="Y3059" i="4"/>
  <c r="L3062" i="4"/>
  <c r="N3061" i="4"/>
  <c r="W3061" i="4"/>
  <c r="K3061" i="4"/>
  <c r="I3059" i="4"/>
  <c r="AI3058" i="4"/>
  <c r="AE3058" i="4"/>
  <c r="AF3058" i="4"/>
  <c r="AH3058" i="4"/>
  <c r="AG3058" i="4"/>
  <c r="AD3058" i="4"/>
  <c r="V3063" i="4"/>
  <c r="J3064" i="4"/>
  <c r="AG3054" i="2"/>
  <c r="AE3054" i="2"/>
  <c r="AC3054" i="2"/>
  <c r="AI3054" i="2"/>
  <c r="V3054" i="2"/>
  <c r="AV3023" i="2"/>
  <c r="AW3023" i="2" s="1"/>
  <c r="AB3049" i="2"/>
  <c r="X3050" i="2"/>
  <c r="Y3049" i="2"/>
  <c r="AD3049" i="2" s="1"/>
  <c r="Z3048" i="2"/>
  <c r="AF3048" i="2" s="1"/>
  <c r="AA3047" i="2"/>
  <c r="AH3047" i="2" s="1"/>
  <c r="AY3015" i="2" s="1"/>
  <c r="Q3060" i="4" l="1"/>
  <c r="T3060" i="4"/>
  <c r="Z3060" i="4"/>
  <c r="S3059" i="4"/>
  <c r="F3059" i="4" s="1"/>
  <c r="AA3059" i="4"/>
  <c r="AK3057" i="4"/>
  <c r="H3057" i="4" s="1"/>
  <c r="G3057" i="4" s="1"/>
  <c r="P3061" i="4"/>
  <c r="M3061" i="4"/>
  <c r="X3061" i="4"/>
  <c r="L3063" i="4"/>
  <c r="N3062" i="4"/>
  <c r="W3062" i="4"/>
  <c r="K3062" i="4"/>
  <c r="O3060" i="4"/>
  <c r="Y3060" i="4"/>
  <c r="V3064" i="4"/>
  <c r="J3065" i="4"/>
  <c r="AK3058" i="4"/>
  <c r="H3058" i="4" s="1"/>
  <c r="G3058" i="4" s="1"/>
  <c r="AG3055" i="2"/>
  <c r="AE3055" i="2"/>
  <c r="AC3055" i="2"/>
  <c r="AI3055" i="2"/>
  <c r="V3055" i="2"/>
  <c r="AV3024" i="2"/>
  <c r="AW3024" i="2" s="1"/>
  <c r="Z3049" i="2"/>
  <c r="AF3049" i="2" s="1"/>
  <c r="AA3048" i="2"/>
  <c r="AH3048" i="2" s="1"/>
  <c r="AY3016" i="2" s="1"/>
  <c r="AB3050" i="2"/>
  <c r="X3051" i="2"/>
  <c r="Y3050" i="2"/>
  <c r="AD3050" i="2" s="1"/>
  <c r="S3060" i="4" l="1"/>
  <c r="I3060" i="4"/>
  <c r="AF3059" i="4"/>
  <c r="AD3059" i="4"/>
  <c r="AH3059" i="4"/>
  <c r="AG3059" i="4"/>
  <c r="AE3059" i="4"/>
  <c r="F3060" i="4"/>
  <c r="AA3060" i="4"/>
  <c r="AG3060" i="4" s="1"/>
  <c r="R3061" i="4"/>
  <c r="AI3059" i="4"/>
  <c r="N3063" i="4"/>
  <c r="L3064" i="4"/>
  <c r="W3063" i="4"/>
  <c r="K3063" i="4"/>
  <c r="P3062" i="4"/>
  <c r="M3062" i="4"/>
  <c r="X3062" i="4"/>
  <c r="O3061" i="4"/>
  <c r="Y3061" i="4"/>
  <c r="V3065" i="4"/>
  <c r="J3066" i="4"/>
  <c r="AE3060" i="4"/>
  <c r="AH3060" i="4"/>
  <c r="AI3060" i="4"/>
  <c r="AD3060" i="4"/>
  <c r="AG3056" i="2"/>
  <c r="AE3056" i="2"/>
  <c r="AC3056" i="2"/>
  <c r="AI3056" i="2"/>
  <c r="V3056" i="2"/>
  <c r="AV3025" i="2"/>
  <c r="AW3025" i="2" s="1"/>
  <c r="X3052" i="2"/>
  <c r="AB3051" i="2"/>
  <c r="Y3051" i="2"/>
  <c r="AD3051" i="2" s="1"/>
  <c r="AA3049" i="2"/>
  <c r="AH3049" i="2" s="1"/>
  <c r="AY3017" i="2" s="1"/>
  <c r="Z3050" i="2"/>
  <c r="AF3050" i="2" s="1"/>
  <c r="AF3060" i="4" l="1"/>
  <c r="AK3059" i="4"/>
  <c r="H3059" i="4" s="1"/>
  <c r="G3059" i="4" s="1"/>
  <c r="Q3061" i="4"/>
  <c r="T3061" i="4"/>
  <c r="I3061" i="4" s="1"/>
  <c r="Z3061" i="4"/>
  <c r="R3062" i="4"/>
  <c r="O3062" i="4"/>
  <c r="Y3062" i="4"/>
  <c r="L3065" i="4"/>
  <c r="N3064" i="4"/>
  <c r="K3064" i="4"/>
  <c r="W3064" i="4"/>
  <c r="P3063" i="4"/>
  <c r="M3063" i="4"/>
  <c r="X3063" i="4"/>
  <c r="AK3060" i="4"/>
  <c r="H3060" i="4" s="1"/>
  <c r="G3060" i="4" s="1"/>
  <c r="V3066" i="4"/>
  <c r="J3067" i="4"/>
  <c r="AG3057" i="2"/>
  <c r="AE3057" i="2"/>
  <c r="AC3057" i="2"/>
  <c r="AI3057" i="2"/>
  <c r="V3057" i="2"/>
  <c r="AV3026" i="2"/>
  <c r="AW3026" i="2" s="1"/>
  <c r="Z3051" i="2"/>
  <c r="AF3051" i="2" s="1"/>
  <c r="AA3050" i="2"/>
  <c r="AH3050" i="2" s="1"/>
  <c r="AY3018" i="2" s="1"/>
  <c r="X3053" i="2"/>
  <c r="AB3052" i="2"/>
  <c r="Y3052" i="2"/>
  <c r="AD3052" i="2" s="1"/>
  <c r="R3063" i="4" l="1"/>
  <c r="Q3063" i="4" s="1"/>
  <c r="Q3062" i="4"/>
  <c r="T3062" i="4"/>
  <c r="T3063" i="4" s="1"/>
  <c r="I3063" i="4" s="1"/>
  <c r="Z3062" i="4"/>
  <c r="S3061" i="4"/>
  <c r="F3061" i="4" s="1"/>
  <c r="AA3061" i="4"/>
  <c r="AE3061" i="4" s="1"/>
  <c r="L3066" i="4"/>
  <c r="N3065" i="4"/>
  <c r="W3065" i="4"/>
  <c r="K3065" i="4"/>
  <c r="O3063" i="4"/>
  <c r="Y3063" i="4"/>
  <c r="M3064" i="4"/>
  <c r="P3064" i="4"/>
  <c r="R3064" i="4" s="1"/>
  <c r="X3064" i="4"/>
  <c r="V3067" i="4"/>
  <c r="J3068" i="4"/>
  <c r="AG3058" i="2"/>
  <c r="AE3058" i="2"/>
  <c r="AC3058" i="2"/>
  <c r="AI3058" i="2"/>
  <c r="V3058" i="2"/>
  <c r="AV3027" i="2"/>
  <c r="AW3027" i="2" s="1"/>
  <c r="Z3052" i="2"/>
  <c r="AF3052" i="2" s="1"/>
  <c r="X3054" i="2"/>
  <c r="AB3053" i="2"/>
  <c r="Y3053" i="2"/>
  <c r="AD3053" i="2" s="1"/>
  <c r="AA3051" i="2"/>
  <c r="AH3051" i="2" s="1"/>
  <c r="AY3019" i="2" s="1"/>
  <c r="Z3063" i="4" l="1"/>
  <c r="AF3061" i="4"/>
  <c r="I3062" i="4"/>
  <c r="AG3061" i="4"/>
  <c r="AH3061" i="4"/>
  <c r="AI3061" i="4"/>
  <c r="S3063" i="4"/>
  <c r="F3063" i="4" s="1"/>
  <c r="AA3063" i="4"/>
  <c r="AF3063" i="4" s="1"/>
  <c r="Q3064" i="4"/>
  <c r="T3064" i="4"/>
  <c r="Z3064" i="4"/>
  <c r="AD3061" i="4"/>
  <c r="S3062" i="4"/>
  <c r="F3062" i="4" s="1"/>
  <c r="AA3062" i="4"/>
  <c r="O3064" i="4"/>
  <c r="Y3064" i="4"/>
  <c r="P3065" i="4"/>
  <c r="R3065" i="4" s="1"/>
  <c r="M3065" i="4"/>
  <c r="X3065" i="4"/>
  <c r="L3067" i="4"/>
  <c r="N3066" i="4"/>
  <c r="W3066" i="4"/>
  <c r="K3066" i="4"/>
  <c r="I3064" i="4"/>
  <c r="V3068" i="4"/>
  <c r="J3069" i="4"/>
  <c r="AG3059" i="2"/>
  <c r="AE3059" i="2"/>
  <c r="AC3059" i="2"/>
  <c r="AI3059" i="2"/>
  <c r="V3059" i="2"/>
  <c r="AV3028" i="2"/>
  <c r="AW3028" i="2" s="1"/>
  <c r="AB3054" i="2"/>
  <c r="X3055" i="2"/>
  <c r="Y3054" i="2"/>
  <c r="AD3054" i="2" s="1"/>
  <c r="Z3053" i="2"/>
  <c r="AF3053" i="2" s="1"/>
  <c r="AA3052" i="2"/>
  <c r="AH3052" i="2" s="1"/>
  <c r="AY3020" i="2" s="1"/>
  <c r="AH3063" i="4" l="1"/>
  <c r="AE3063" i="4"/>
  <c r="AD3063" i="4"/>
  <c r="AI3063" i="4"/>
  <c r="AG3063" i="4"/>
  <c r="Q3065" i="4"/>
  <c r="T3065" i="4"/>
  <c r="I3065" i="4" s="1"/>
  <c r="Z3065" i="4"/>
  <c r="AE3062" i="4"/>
  <c r="AI3062" i="4"/>
  <c r="AD3062" i="4"/>
  <c r="S3064" i="4"/>
  <c r="F3064" i="4" s="1"/>
  <c r="AA3064" i="4"/>
  <c r="AI3064" i="4" s="1"/>
  <c r="AH3062" i="4"/>
  <c r="AK3061" i="4"/>
  <c r="H3061" i="4" s="1"/>
  <c r="G3061" i="4" s="1"/>
  <c r="AF3062" i="4"/>
  <c r="AF3064" i="4"/>
  <c r="AG3062" i="4"/>
  <c r="AH3064" i="4"/>
  <c r="P3066" i="4"/>
  <c r="R3066" i="4" s="1"/>
  <c r="M3066" i="4"/>
  <c r="X3066" i="4"/>
  <c r="O3065" i="4"/>
  <c r="Y3065" i="4"/>
  <c r="N3067" i="4"/>
  <c r="L3068" i="4"/>
  <c r="W3067" i="4"/>
  <c r="K3067" i="4"/>
  <c r="V3069" i="4"/>
  <c r="J3070" i="4"/>
  <c r="AG3060" i="2"/>
  <c r="AE3060" i="2"/>
  <c r="AC3060" i="2"/>
  <c r="AI3060" i="2"/>
  <c r="V3060" i="2"/>
  <c r="AV3029" i="2"/>
  <c r="AW3029" i="2" s="1"/>
  <c r="Z3054" i="2"/>
  <c r="AF3054" i="2" s="1"/>
  <c r="AB3055" i="2"/>
  <c r="X3056" i="2"/>
  <c r="Y3055" i="2"/>
  <c r="AD3055" i="2" s="1"/>
  <c r="AA3053" i="2"/>
  <c r="AH3053" i="2" s="1"/>
  <c r="AY3021" i="2" s="1"/>
  <c r="AK3063" i="4" l="1"/>
  <c r="H3063" i="4" s="1"/>
  <c r="G3063" i="4" s="1"/>
  <c r="AD3064" i="4"/>
  <c r="AG3064" i="4"/>
  <c r="AE3064" i="4"/>
  <c r="S3065" i="4"/>
  <c r="F3065" i="4" s="1"/>
  <c r="AA3065" i="4"/>
  <c r="AD3065" i="4" s="1"/>
  <c r="Q3066" i="4"/>
  <c r="T3066" i="4"/>
  <c r="Z3066" i="4"/>
  <c r="AK3062" i="4"/>
  <c r="H3062" i="4" s="1"/>
  <c r="G3062" i="4" s="1"/>
  <c r="L3069" i="4"/>
  <c r="N3068" i="4"/>
  <c r="W3068" i="4"/>
  <c r="K3068" i="4"/>
  <c r="P3067" i="4"/>
  <c r="M3067" i="4"/>
  <c r="X3067" i="4"/>
  <c r="O3066" i="4"/>
  <c r="Y3066" i="4"/>
  <c r="I3066" i="4"/>
  <c r="V3070" i="4"/>
  <c r="J3071" i="4"/>
  <c r="AG3061" i="2"/>
  <c r="AE3061" i="2"/>
  <c r="AC3061" i="2"/>
  <c r="AI3061" i="2"/>
  <c r="V3061" i="2"/>
  <c r="AV3030" i="2"/>
  <c r="AW3030" i="2" s="1"/>
  <c r="AB3056" i="2"/>
  <c r="X3057" i="2"/>
  <c r="Y3056" i="2"/>
  <c r="AD3056" i="2" s="1"/>
  <c r="Z3055" i="2"/>
  <c r="AF3055" i="2" s="1"/>
  <c r="AA3054" i="2"/>
  <c r="AH3054" i="2" s="1"/>
  <c r="AY3022" i="2" s="1"/>
  <c r="AK3064" i="4" l="1"/>
  <c r="H3064" i="4" s="1"/>
  <c r="G3064" i="4" s="1"/>
  <c r="AF3065" i="4"/>
  <c r="AH3065" i="4"/>
  <c r="AG3065" i="4"/>
  <c r="AI3065" i="4"/>
  <c r="AE3065" i="4"/>
  <c r="R3067" i="4"/>
  <c r="S3066" i="4"/>
  <c r="F3066" i="4" s="1"/>
  <c r="AA3066" i="4"/>
  <c r="AF3066" i="4" s="1"/>
  <c r="M3068" i="4"/>
  <c r="P3068" i="4"/>
  <c r="X3068" i="4"/>
  <c r="O3067" i="4"/>
  <c r="Y3067" i="4"/>
  <c r="L3070" i="4"/>
  <c r="N3069" i="4"/>
  <c r="W3069" i="4"/>
  <c r="K3069" i="4"/>
  <c r="V3071" i="4"/>
  <c r="J3072" i="4"/>
  <c r="AG3062" i="2"/>
  <c r="AE3062" i="2"/>
  <c r="AC3062" i="2"/>
  <c r="AI3062" i="2"/>
  <c r="V3062" i="2"/>
  <c r="AV3031" i="2"/>
  <c r="AW3031" i="2" s="1"/>
  <c r="Z3056" i="2"/>
  <c r="AF3056" i="2" s="1"/>
  <c r="AA3055" i="2"/>
  <c r="AH3055" i="2" s="1"/>
  <c r="AY3023" i="2" s="1"/>
  <c r="AB3057" i="2"/>
  <c r="X3058" i="2"/>
  <c r="Y3057" i="2"/>
  <c r="AD3057" i="2" s="1"/>
  <c r="AK3065" i="4" l="1"/>
  <c r="H3065" i="4" s="1"/>
  <c r="G3065" i="4" s="1"/>
  <c r="AD3066" i="4"/>
  <c r="AH3066" i="4"/>
  <c r="AG3066" i="4"/>
  <c r="AI3066" i="4"/>
  <c r="AE3066" i="4"/>
  <c r="Q3067" i="4"/>
  <c r="T3067" i="4"/>
  <c r="Z3067" i="4"/>
  <c r="R3068" i="4"/>
  <c r="P3069" i="4"/>
  <c r="M3069" i="4"/>
  <c r="X3069" i="4"/>
  <c r="L3071" i="4"/>
  <c r="N3070" i="4"/>
  <c r="W3070" i="4"/>
  <c r="K3070" i="4"/>
  <c r="O3068" i="4"/>
  <c r="Y3068" i="4"/>
  <c r="V3072" i="4"/>
  <c r="J3073" i="4"/>
  <c r="AG3063" i="2"/>
  <c r="AE3063" i="2"/>
  <c r="AC3063" i="2"/>
  <c r="AI3063" i="2"/>
  <c r="V3063" i="2"/>
  <c r="AV3032" i="2"/>
  <c r="AW3032" i="2" s="1"/>
  <c r="AB3058" i="2"/>
  <c r="X3059" i="2"/>
  <c r="Y3058" i="2"/>
  <c r="AD3058" i="2" s="1"/>
  <c r="Z3057" i="2"/>
  <c r="AF3057" i="2" s="1"/>
  <c r="AA3056" i="2"/>
  <c r="AH3056" i="2" s="1"/>
  <c r="AY3024" i="2" s="1"/>
  <c r="AK3066" i="4" l="1"/>
  <c r="H3066" i="4" s="1"/>
  <c r="G3066" i="4" s="1"/>
  <c r="R3069" i="4"/>
  <c r="Z3069" i="4" s="1"/>
  <c r="Q3069" i="4"/>
  <c r="S3067" i="4"/>
  <c r="F3067" i="4" s="1"/>
  <c r="AA3067" i="4"/>
  <c r="Q3068" i="4"/>
  <c r="T3068" i="4"/>
  <c r="Z3068" i="4"/>
  <c r="I3067" i="4"/>
  <c r="N3071" i="4"/>
  <c r="L3072" i="4"/>
  <c r="W3071" i="4"/>
  <c r="K3071" i="4"/>
  <c r="P3070" i="4"/>
  <c r="R3070" i="4" s="1"/>
  <c r="M3070" i="4"/>
  <c r="X3070" i="4"/>
  <c r="O3069" i="4"/>
  <c r="Y3069" i="4"/>
  <c r="V3073" i="4"/>
  <c r="J3074" i="4"/>
  <c r="AG3064" i="2"/>
  <c r="AE3064" i="2"/>
  <c r="AC3064" i="2"/>
  <c r="AI3064" i="2"/>
  <c r="V3064" i="2"/>
  <c r="AV3033" i="2"/>
  <c r="AW3033" i="2" s="1"/>
  <c r="Z3058" i="2"/>
  <c r="AF3058" i="2" s="1"/>
  <c r="AB3059" i="2"/>
  <c r="X3060" i="2"/>
  <c r="Y3059" i="2"/>
  <c r="AD3059" i="2" s="1"/>
  <c r="AA3057" i="2"/>
  <c r="AH3057" i="2" s="1"/>
  <c r="AY3025" i="2" s="1"/>
  <c r="S3068" i="4" l="1"/>
  <c r="F3068" i="4" s="1"/>
  <c r="AA3068" i="4"/>
  <c r="AI3068" i="4" s="1"/>
  <c r="I3068" i="4"/>
  <c r="AF3067" i="4"/>
  <c r="AG3067" i="4"/>
  <c r="AI3067" i="4"/>
  <c r="AH3067" i="4"/>
  <c r="AD3067" i="4"/>
  <c r="AE3067" i="4"/>
  <c r="Q3070" i="4"/>
  <c r="Z3070" i="4"/>
  <c r="T3069" i="4"/>
  <c r="L3073" i="4"/>
  <c r="N3072" i="4"/>
  <c r="W3072" i="4"/>
  <c r="K3072" i="4"/>
  <c r="O3070" i="4"/>
  <c r="Y3070" i="4"/>
  <c r="P3071" i="4"/>
  <c r="R3071" i="4" s="1"/>
  <c r="M3071" i="4"/>
  <c r="X3071" i="4"/>
  <c r="V3074" i="4"/>
  <c r="J3075" i="4"/>
  <c r="AG3065" i="2"/>
  <c r="AE3065" i="2"/>
  <c r="AC3065" i="2"/>
  <c r="AI3065" i="2"/>
  <c r="V3065" i="2"/>
  <c r="AV3034" i="2"/>
  <c r="AW3034" i="2" s="1"/>
  <c r="AB3060" i="2"/>
  <c r="X3061" i="2"/>
  <c r="Y3060" i="2"/>
  <c r="AD3060" i="2" s="1"/>
  <c r="Z3059" i="2"/>
  <c r="AF3059" i="2" s="1"/>
  <c r="AA3058" i="2"/>
  <c r="AH3058" i="2" s="1"/>
  <c r="AY3026" i="2" s="1"/>
  <c r="AE3068" i="4" l="1"/>
  <c r="AG3068" i="4"/>
  <c r="AF3068" i="4"/>
  <c r="Q3071" i="4"/>
  <c r="Z3071" i="4"/>
  <c r="S3069" i="4"/>
  <c r="F3069" i="4" s="1"/>
  <c r="I3069" i="4"/>
  <c r="AA3069" i="4"/>
  <c r="AD3068" i="4"/>
  <c r="AH3068" i="4"/>
  <c r="T3070" i="4"/>
  <c r="T3071" i="4" s="1"/>
  <c r="AK3067" i="4"/>
  <c r="H3067" i="4" s="1"/>
  <c r="G3067" i="4" s="1"/>
  <c r="O3071" i="4"/>
  <c r="Y3071" i="4"/>
  <c r="M3072" i="4"/>
  <c r="P3072" i="4"/>
  <c r="X3072" i="4"/>
  <c r="L3074" i="4"/>
  <c r="N3073" i="4"/>
  <c r="W3073" i="4"/>
  <c r="K3073" i="4"/>
  <c r="V3075" i="4"/>
  <c r="J3076" i="4"/>
  <c r="AG3066" i="2"/>
  <c r="AE3066" i="2"/>
  <c r="AC3066" i="2"/>
  <c r="AI3066" i="2"/>
  <c r="V3066" i="2"/>
  <c r="AV3035" i="2"/>
  <c r="AW3035" i="2" s="1"/>
  <c r="Z3060" i="2"/>
  <c r="AF3060" i="2" s="1"/>
  <c r="AA3059" i="2"/>
  <c r="AH3059" i="2" s="1"/>
  <c r="AY3027" i="2" s="1"/>
  <c r="X3062" i="2"/>
  <c r="AB3061" i="2"/>
  <c r="Y3061" i="2"/>
  <c r="AD3061" i="2" s="1"/>
  <c r="AK3068" i="4" l="1"/>
  <c r="H3068" i="4" s="1"/>
  <c r="G3068" i="4" s="1"/>
  <c r="S3071" i="4"/>
  <c r="F3071" i="4" s="1"/>
  <c r="I3071" i="4"/>
  <c r="AA3071" i="4"/>
  <c r="AF3071" i="4" s="1"/>
  <c r="AH3069" i="4"/>
  <c r="AI3069" i="4"/>
  <c r="AF3069" i="4"/>
  <c r="AG3069" i="4"/>
  <c r="AD3069" i="4"/>
  <c r="AE3069" i="4"/>
  <c r="S3070" i="4"/>
  <c r="F3070" i="4" s="1"/>
  <c r="I3070" i="4"/>
  <c r="AA3070" i="4"/>
  <c r="R3072" i="4"/>
  <c r="O3072" i="4"/>
  <c r="Y3072" i="4"/>
  <c r="P3073" i="4"/>
  <c r="M3073" i="4"/>
  <c r="X3073" i="4"/>
  <c r="L3075" i="4"/>
  <c r="N3074" i="4"/>
  <c r="W3074" i="4"/>
  <c r="K3074" i="4"/>
  <c r="AI3071" i="4"/>
  <c r="V3076" i="4"/>
  <c r="J3077" i="4"/>
  <c r="AG3067" i="2"/>
  <c r="AE3067" i="2"/>
  <c r="AC3067" i="2"/>
  <c r="AI3067" i="2"/>
  <c r="V3067" i="2"/>
  <c r="AV3036" i="2"/>
  <c r="AW3036" i="2" s="1"/>
  <c r="Z3061" i="2"/>
  <c r="AF3061" i="2" s="1"/>
  <c r="AB3062" i="2"/>
  <c r="X3063" i="2"/>
  <c r="Y3062" i="2"/>
  <c r="AD3062" i="2" s="1"/>
  <c r="AA3060" i="2"/>
  <c r="AH3060" i="2" s="1"/>
  <c r="AY3028" i="2" s="1"/>
  <c r="AG3071" i="4" l="1"/>
  <c r="AD3071" i="4"/>
  <c r="AE3071" i="4"/>
  <c r="AH3071" i="4"/>
  <c r="AK3069" i="4"/>
  <c r="H3069" i="4" s="1"/>
  <c r="G3069" i="4" s="1"/>
  <c r="Q3072" i="4"/>
  <c r="T3072" i="4"/>
  <c r="I3072" i="4" s="1"/>
  <c r="Z3072" i="4"/>
  <c r="AF3070" i="4"/>
  <c r="AI3070" i="4"/>
  <c r="AD3070" i="4"/>
  <c r="AG3070" i="4"/>
  <c r="AE3070" i="4"/>
  <c r="AH3070" i="4"/>
  <c r="R3073" i="4"/>
  <c r="P3074" i="4"/>
  <c r="M3074" i="4"/>
  <c r="X3074" i="4"/>
  <c r="O3073" i="4"/>
  <c r="Y3073" i="4"/>
  <c r="N3075" i="4"/>
  <c r="L3076" i="4"/>
  <c r="W3075" i="4"/>
  <c r="K3075" i="4"/>
  <c r="V3077" i="4"/>
  <c r="J3078" i="4"/>
  <c r="AG3068" i="2"/>
  <c r="AE3068" i="2"/>
  <c r="AC3068" i="2"/>
  <c r="AI3068" i="2"/>
  <c r="V3068" i="2"/>
  <c r="AV3037" i="2"/>
  <c r="AW3037" i="2" s="1"/>
  <c r="AB3063" i="2"/>
  <c r="X3064" i="2"/>
  <c r="Y3063" i="2"/>
  <c r="AD3063" i="2" s="1"/>
  <c r="Z3062" i="2"/>
  <c r="AF3062" i="2" s="1"/>
  <c r="AA3061" i="2"/>
  <c r="AH3061" i="2" s="1"/>
  <c r="AY3029" i="2" s="1"/>
  <c r="AK3071" i="4" l="1"/>
  <c r="H3071" i="4" s="1"/>
  <c r="G3071" i="4" s="1"/>
  <c r="Q3073" i="4"/>
  <c r="T3073" i="4"/>
  <c r="I3073" i="4" s="1"/>
  <c r="Z3073" i="4"/>
  <c r="AK3070" i="4"/>
  <c r="H3070" i="4" s="1"/>
  <c r="G3070" i="4" s="1"/>
  <c r="S3072" i="4"/>
  <c r="AA3072" i="4"/>
  <c r="R3074" i="4"/>
  <c r="F3072" i="4"/>
  <c r="L3077" i="4"/>
  <c r="K3077" i="4" s="1"/>
  <c r="N3076" i="4"/>
  <c r="W3076" i="4"/>
  <c r="K3076" i="4"/>
  <c r="P3075" i="4"/>
  <c r="M3075" i="4"/>
  <c r="X3075" i="4"/>
  <c r="O3074" i="4"/>
  <c r="Y3074" i="4"/>
  <c r="V3078" i="4"/>
  <c r="J3079" i="4"/>
  <c r="AG3069" i="2"/>
  <c r="AE3069" i="2"/>
  <c r="AC3069" i="2"/>
  <c r="AI3069" i="2"/>
  <c r="V3069" i="2"/>
  <c r="AV3038" i="2"/>
  <c r="AW3038" i="2" s="1"/>
  <c r="Z3063" i="2"/>
  <c r="AF3063" i="2" s="1"/>
  <c r="X3065" i="2"/>
  <c r="AB3064" i="2"/>
  <c r="Y3064" i="2"/>
  <c r="AD3064" i="2" s="1"/>
  <c r="AA3062" i="2"/>
  <c r="AH3062" i="2" s="1"/>
  <c r="AY3030" i="2" s="1"/>
  <c r="Q3074" i="4" l="1"/>
  <c r="T3074" i="4"/>
  <c r="Z3074" i="4"/>
  <c r="AF3072" i="4"/>
  <c r="AE3072" i="4"/>
  <c r="AI3072" i="4"/>
  <c r="AH3072" i="4"/>
  <c r="AG3072" i="4"/>
  <c r="AD3072" i="4"/>
  <c r="R3075" i="4"/>
  <c r="S3073" i="4"/>
  <c r="F3073" i="4" s="1"/>
  <c r="AA3073" i="4"/>
  <c r="M3076" i="4"/>
  <c r="P3076" i="4"/>
  <c r="X3076" i="4"/>
  <c r="O3075" i="4"/>
  <c r="Y3075" i="4"/>
  <c r="L3078" i="4"/>
  <c r="N3077" i="4"/>
  <c r="W3077" i="4"/>
  <c r="V3079" i="4"/>
  <c r="J3080" i="4"/>
  <c r="AG3070" i="2"/>
  <c r="AE3070" i="2"/>
  <c r="AC3070" i="2"/>
  <c r="AI3070" i="2"/>
  <c r="V3070" i="2"/>
  <c r="AV3039" i="2"/>
  <c r="AW3039" i="2" s="1"/>
  <c r="AB3065" i="2"/>
  <c r="X3066" i="2"/>
  <c r="Y3065" i="2"/>
  <c r="AD3065" i="2" s="1"/>
  <c r="Z3064" i="2"/>
  <c r="AF3064" i="2" s="1"/>
  <c r="AA3063" i="2"/>
  <c r="AH3063" i="2" s="1"/>
  <c r="AY3031" i="2" s="1"/>
  <c r="Q3075" i="4" l="1"/>
  <c r="T3075" i="4"/>
  <c r="Z3075" i="4"/>
  <c r="S3074" i="4"/>
  <c r="F3074" i="4" s="1"/>
  <c r="I3074" i="4"/>
  <c r="AA3074" i="4"/>
  <c r="AK3072" i="4"/>
  <c r="H3072" i="4" s="1"/>
  <c r="G3072" i="4" s="1"/>
  <c r="R3076" i="4"/>
  <c r="AG3073" i="4"/>
  <c r="AD3073" i="4"/>
  <c r="AI3073" i="4"/>
  <c r="AH3073" i="4"/>
  <c r="AE3073" i="4"/>
  <c r="AF3073" i="4"/>
  <c r="L3079" i="4"/>
  <c r="N3078" i="4"/>
  <c r="W3078" i="4"/>
  <c r="O3076" i="4"/>
  <c r="Y3076" i="4"/>
  <c r="P3077" i="4"/>
  <c r="R3077" i="4" s="1"/>
  <c r="M3077" i="4"/>
  <c r="X3077" i="4"/>
  <c r="K3078" i="4"/>
  <c r="V3080" i="4"/>
  <c r="J3081" i="4"/>
  <c r="AG3071" i="2"/>
  <c r="AE3071" i="2"/>
  <c r="AC3071" i="2"/>
  <c r="AI3071" i="2"/>
  <c r="V3071" i="2"/>
  <c r="AV3040" i="2"/>
  <c r="AW3040" i="2" s="1"/>
  <c r="Z3065" i="2"/>
  <c r="AF3065" i="2" s="1"/>
  <c r="AA3064" i="2"/>
  <c r="AH3064" i="2" s="1"/>
  <c r="AY3032" i="2" s="1"/>
  <c r="AB3066" i="2"/>
  <c r="X3067" i="2"/>
  <c r="Y3066" i="2"/>
  <c r="AD3066" i="2" s="1"/>
  <c r="Q3077" i="4" l="1"/>
  <c r="Z3077" i="4"/>
  <c r="AK3073" i="4"/>
  <c r="H3073" i="4" s="1"/>
  <c r="G3073" i="4" s="1"/>
  <c r="Q3076" i="4"/>
  <c r="T3076" i="4"/>
  <c r="T3077" i="4" s="1"/>
  <c r="Z3076" i="4"/>
  <c r="AI3074" i="4"/>
  <c r="AG3074" i="4"/>
  <c r="AF3074" i="4"/>
  <c r="AD3074" i="4"/>
  <c r="AE3074" i="4"/>
  <c r="AH3074" i="4"/>
  <c r="S3075" i="4"/>
  <c r="F3075" i="4" s="1"/>
  <c r="AA3075" i="4"/>
  <c r="AF3075" i="4" s="1"/>
  <c r="I3075" i="4"/>
  <c r="P3078" i="4"/>
  <c r="R3078" i="4" s="1"/>
  <c r="M3078" i="4"/>
  <c r="X3078" i="4"/>
  <c r="O3077" i="4"/>
  <c r="Y3077" i="4"/>
  <c r="N3079" i="4"/>
  <c r="L3080" i="4"/>
  <c r="W3079" i="4"/>
  <c r="K3079" i="4"/>
  <c r="V3081" i="4"/>
  <c r="J3082" i="4"/>
  <c r="AG3072" i="2"/>
  <c r="AE3072" i="2"/>
  <c r="AC3072" i="2"/>
  <c r="AI3072" i="2"/>
  <c r="V3072" i="2"/>
  <c r="AV3041" i="2"/>
  <c r="AW3041" i="2" s="1"/>
  <c r="AB3067" i="2"/>
  <c r="X3068" i="2"/>
  <c r="Y3067" i="2"/>
  <c r="AD3067" i="2" s="1"/>
  <c r="Z3066" i="2"/>
  <c r="AF3066" i="2" s="1"/>
  <c r="AA3065" i="2"/>
  <c r="AH3065" i="2" s="1"/>
  <c r="AY3033" i="2" s="1"/>
  <c r="AK3074" i="4" l="1"/>
  <c r="H3074" i="4" s="1"/>
  <c r="G3074" i="4" s="1"/>
  <c r="S3077" i="4"/>
  <c r="AA3077" i="4"/>
  <c r="AF3077" i="4" s="1"/>
  <c r="I3077" i="4"/>
  <c r="F3077" i="4"/>
  <c r="S3076" i="4"/>
  <c r="F3076" i="4" s="1"/>
  <c r="AA3076" i="4"/>
  <c r="AF3076" i="4" s="1"/>
  <c r="I3076" i="4"/>
  <c r="AD3075" i="4"/>
  <c r="AH3075" i="4"/>
  <c r="AI3075" i="4"/>
  <c r="AG3075" i="4"/>
  <c r="Q3078" i="4"/>
  <c r="T3078" i="4"/>
  <c r="AA3078" i="4" s="1"/>
  <c r="Z3078" i="4"/>
  <c r="AE3075" i="4"/>
  <c r="L3081" i="4"/>
  <c r="N3080" i="4"/>
  <c r="W3080" i="4"/>
  <c r="K3080" i="4"/>
  <c r="P3079" i="4"/>
  <c r="R3079" i="4" s="1"/>
  <c r="M3079" i="4"/>
  <c r="X3079" i="4"/>
  <c r="O3078" i="4"/>
  <c r="Y3078" i="4"/>
  <c r="V3082" i="4"/>
  <c r="J3083" i="4"/>
  <c r="AG3073" i="2"/>
  <c r="AE3073" i="2"/>
  <c r="AC3073" i="2"/>
  <c r="AI3073" i="2"/>
  <c r="V3073" i="2"/>
  <c r="AV3042" i="2"/>
  <c r="AW3042" i="2" s="1"/>
  <c r="Z3067" i="2"/>
  <c r="AF3067" i="2" s="1"/>
  <c r="AB3068" i="2"/>
  <c r="X3069" i="2"/>
  <c r="Y3068" i="2"/>
  <c r="AD3068" i="2" s="1"/>
  <c r="AA3066" i="2"/>
  <c r="AH3066" i="2" s="1"/>
  <c r="AY3034" i="2" s="1"/>
  <c r="AH3076" i="4" l="1"/>
  <c r="Q3079" i="4"/>
  <c r="T3079" i="4"/>
  <c r="I3079" i="4" s="1"/>
  <c r="Z3079" i="4"/>
  <c r="AK3075" i="4"/>
  <c r="H3075" i="4" s="1"/>
  <c r="G3075" i="4" s="1"/>
  <c r="AH3077" i="4"/>
  <c r="AG3077" i="4"/>
  <c r="AE3077" i="4"/>
  <c r="AD3077" i="4"/>
  <c r="AI3077" i="4"/>
  <c r="S3078" i="4"/>
  <c r="F3078" i="4" s="1"/>
  <c r="I3078" i="4"/>
  <c r="AE3076" i="4"/>
  <c r="AG3076" i="4"/>
  <c r="AI3076" i="4"/>
  <c r="AD3076" i="4"/>
  <c r="M3080" i="4"/>
  <c r="P3080" i="4"/>
  <c r="R3080" i="4" s="1"/>
  <c r="X3080" i="4"/>
  <c r="O3079" i="4"/>
  <c r="Y3079" i="4"/>
  <c r="L3082" i="4"/>
  <c r="N3081" i="4"/>
  <c r="W3081" i="4"/>
  <c r="K3081" i="4"/>
  <c r="V3083" i="4"/>
  <c r="J3084" i="4"/>
  <c r="AE3078" i="4"/>
  <c r="AD3078" i="4"/>
  <c r="AF3078" i="4"/>
  <c r="AG3078" i="4"/>
  <c r="AI3078" i="4"/>
  <c r="AH3078" i="4"/>
  <c r="AG3074" i="2"/>
  <c r="AE3074" i="2"/>
  <c r="AC3074" i="2"/>
  <c r="AI3074" i="2"/>
  <c r="V3074" i="2"/>
  <c r="AV3043" i="2"/>
  <c r="AW3043" i="2" s="1"/>
  <c r="AB3069" i="2"/>
  <c r="X3070" i="2"/>
  <c r="Y3069" i="2"/>
  <c r="AD3069" i="2" s="1"/>
  <c r="Z3068" i="2"/>
  <c r="AF3068" i="2" s="1"/>
  <c r="AA3067" i="2"/>
  <c r="AH3067" i="2" s="1"/>
  <c r="AY3035" i="2" s="1"/>
  <c r="AK3077" i="4" l="1"/>
  <c r="H3077" i="4" s="1"/>
  <c r="G3077" i="4" s="1"/>
  <c r="AK3076" i="4"/>
  <c r="H3076" i="4" s="1"/>
  <c r="G3076" i="4" s="1"/>
  <c r="Q3080" i="4"/>
  <c r="T3080" i="4"/>
  <c r="I3080" i="4" s="1"/>
  <c r="Z3080" i="4"/>
  <c r="S3079" i="4"/>
  <c r="F3079" i="4" s="1"/>
  <c r="AA3079" i="4"/>
  <c r="AG3079" i="4" s="1"/>
  <c r="P3081" i="4"/>
  <c r="R3081" i="4" s="1"/>
  <c r="M3081" i="4"/>
  <c r="X3081" i="4"/>
  <c r="L3083" i="4"/>
  <c r="N3082" i="4"/>
  <c r="K3082" i="4"/>
  <c r="W3082" i="4"/>
  <c r="O3080" i="4"/>
  <c r="Y3080" i="4"/>
  <c r="V3084" i="4"/>
  <c r="J3085" i="4"/>
  <c r="AK3078" i="4"/>
  <c r="H3078" i="4" s="1"/>
  <c r="G3078" i="4" s="1"/>
  <c r="AG3075" i="2"/>
  <c r="AE3075" i="2"/>
  <c r="AC3075" i="2"/>
  <c r="AI3075" i="2"/>
  <c r="V3075" i="2"/>
  <c r="AV3044" i="2"/>
  <c r="AW3044" i="2" s="1"/>
  <c r="X3071" i="2"/>
  <c r="AB3070" i="2"/>
  <c r="Y3070" i="2"/>
  <c r="AD3070" i="2" s="1"/>
  <c r="AA3068" i="2"/>
  <c r="AH3068" i="2" s="1"/>
  <c r="AY3036" i="2" s="1"/>
  <c r="Z3069" i="2"/>
  <c r="AF3069" i="2" s="1"/>
  <c r="Q3081" i="4" l="1"/>
  <c r="T3081" i="4"/>
  <c r="Z3081" i="4"/>
  <c r="AI3080" i="4"/>
  <c r="S3080" i="4"/>
  <c r="F3080" i="4" s="1"/>
  <c r="AA3080" i="4"/>
  <c r="AE3080" i="4" s="1"/>
  <c r="AH3080" i="4"/>
  <c r="AI3079" i="4"/>
  <c r="AF3079" i="4"/>
  <c r="AE3079" i="4"/>
  <c r="AH3079" i="4"/>
  <c r="AD3079" i="4"/>
  <c r="P3082" i="4"/>
  <c r="R3082" i="4" s="1"/>
  <c r="M3082" i="4"/>
  <c r="X3082" i="4"/>
  <c r="N3083" i="4"/>
  <c r="L3084" i="4"/>
  <c r="W3083" i="4"/>
  <c r="K3083" i="4"/>
  <c r="O3081" i="4"/>
  <c r="Y3081" i="4"/>
  <c r="AA3081" i="4"/>
  <c r="V3085" i="4"/>
  <c r="J3086" i="4"/>
  <c r="AG3076" i="2"/>
  <c r="AE3076" i="2"/>
  <c r="AC3076" i="2"/>
  <c r="AI3076" i="2"/>
  <c r="V3076" i="2"/>
  <c r="AV3045" i="2"/>
  <c r="AW3045" i="2" s="1"/>
  <c r="AA3069" i="2"/>
  <c r="AH3069" i="2" s="1"/>
  <c r="AY3037" i="2" s="1"/>
  <c r="Z3070" i="2"/>
  <c r="AF3070" i="2" s="1"/>
  <c r="X3072" i="2"/>
  <c r="AB3071" i="2"/>
  <c r="Y3071" i="2"/>
  <c r="AD3071" i="2" s="1"/>
  <c r="AF3080" i="4" l="1"/>
  <c r="AK3079" i="4"/>
  <c r="H3079" i="4" s="1"/>
  <c r="G3079" i="4" s="1"/>
  <c r="S3081" i="4"/>
  <c r="F3081" i="4" s="1"/>
  <c r="I3081" i="4"/>
  <c r="Q3082" i="4"/>
  <c r="T3082" i="4"/>
  <c r="I3082" i="4" s="1"/>
  <c r="Z3082" i="4"/>
  <c r="AD3080" i="4"/>
  <c r="AG3080" i="4"/>
  <c r="P3083" i="4"/>
  <c r="R3083" i="4" s="1"/>
  <c r="M3083" i="4"/>
  <c r="X3083" i="4"/>
  <c r="L3085" i="4"/>
  <c r="N3084" i="4"/>
  <c r="K3084" i="4"/>
  <c r="W3084" i="4"/>
  <c r="O3082" i="4"/>
  <c r="Y3082" i="4"/>
  <c r="V3086" i="4"/>
  <c r="J3087" i="4"/>
  <c r="AE3081" i="4"/>
  <c r="AD3081" i="4"/>
  <c r="AG3081" i="4"/>
  <c r="AF3081" i="4"/>
  <c r="AI3081" i="4"/>
  <c r="AH3081" i="4"/>
  <c r="AG3077" i="2"/>
  <c r="AE3077" i="2"/>
  <c r="AC3077" i="2"/>
  <c r="AI3077" i="2"/>
  <c r="V3077" i="2"/>
  <c r="AV3046" i="2"/>
  <c r="AW3046" i="2" s="1"/>
  <c r="Z3071" i="2"/>
  <c r="AF3071" i="2" s="1"/>
  <c r="AA3070" i="2"/>
  <c r="AH3070" i="2" s="1"/>
  <c r="AY3038" i="2" s="1"/>
  <c r="AB3072" i="2"/>
  <c r="X3073" i="2"/>
  <c r="Y3072" i="2"/>
  <c r="AD3072" i="2" s="1"/>
  <c r="AK3080" i="4" l="1"/>
  <c r="H3080" i="4" s="1"/>
  <c r="G3080" i="4" s="1"/>
  <c r="Q3083" i="4"/>
  <c r="T3083" i="4"/>
  <c r="Z3083" i="4"/>
  <c r="S3082" i="4"/>
  <c r="F3082" i="4" s="1"/>
  <c r="AA3082" i="4"/>
  <c r="AH3082" i="4"/>
  <c r="AI3082" i="4"/>
  <c r="AE3082" i="4"/>
  <c r="M3084" i="4"/>
  <c r="P3084" i="4"/>
  <c r="R3084" i="4" s="1"/>
  <c r="X3084" i="4"/>
  <c r="L3086" i="4"/>
  <c r="N3085" i="4"/>
  <c r="W3085" i="4"/>
  <c r="K3085" i="4"/>
  <c r="O3083" i="4"/>
  <c r="Y3083" i="4"/>
  <c r="AK3081" i="4"/>
  <c r="H3081" i="4" s="1"/>
  <c r="G3081" i="4" s="1"/>
  <c r="AA3083" i="4"/>
  <c r="V3087" i="4"/>
  <c r="J3088" i="4"/>
  <c r="AG3078" i="2"/>
  <c r="AE3078" i="2"/>
  <c r="AC3078" i="2"/>
  <c r="AI3078" i="2"/>
  <c r="V3078" i="2"/>
  <c r="AV3047" i="2"/>
  <c r="AW3047" i="2" s="1"/>
  <c r="Z3072" i="2"/>
  <c r="AF3072" i="2" s="1"/>
  <c r="AB3073" i="2"/>
  <c r="X3074" i="2"/>
  <c r="Y3073" i="2"/>
  <c r="AD3073" i="2" s="1"/>
  <c r="AA3071" i="2"/>
  <c r="AH3071" i="2" s="1"/>
  <c r="AY3039" i="2" s="1"/>
  <c r="S3083" i="4" l="1"/>
  <c r="F3083" i="4" s="1"/>
  <c r="I3083" i="4"/>
  <c r="Q3084" i="4"/>
  <c r="T3084" i="4"/>
  <c r="Z3084" i="4"/>
  <c r="AF3082" i="4"/>
  <c r="AD3082" i="4"/>
  <c r="AG3082" i="4"/>
  <c r="L3087" i="4"/>
  <c r="N3086" i="4"/>
  <c r="W3086" i="4"/>
  <c r="K3086" i="4"/>
  <c r="O3084" i="4"/>
  <c r="Y3084" i="4"/>
  <c r="P3085" i="4"/>
  <c r="R3085" i="4" s="1"/>
  <c r="M3085" i="4"/>
  <c r="X3085" i="4"/>
  <c r="V3088" i="4"/>
  <c r="J3089" i="4"/>
  <c r="AA3084" i="4"/>
  <c r="AE3083" i="4"/>
  <c r="AH3083" i="4"/>
  <c r="AI3083" i="4"/>
  <c r="AF3083" i="4"/>
  <c r="AG3083" i="4"/>
  <c r="AD3083" i="4"/>
  <c r="AG3079" i="2"/>
  <c r="AE3079" i="2"/>
  <c r="AC3079" i="2"/>
  <c r="AI3079" i="2"/>
  <c r="V3079" i="2"/>
  <c r="AV3048" i="2"/>
  <c r="AW3048" i="2" s="1"/>
  <c r="X3075" i="2"/>
  <c r="AB3074" i="2"/>
  <c r="Y3074" i="2"/>
  <c r="AD3074" i="2" s="1"/>
  <c r="Z3073" i="2"/>
  <c r="AF3073" i="2" s="1"/>
  <c r="AA3072" i="2"/>
  <c r="AH3072" i="2" s="1"/>
  <c r="AY3040" i="2" s="1"/>
  <c r="AK3082" i="4" l="1"/>
  <c r="H3082" i="4" s="1"/>
  <c r="G3082" i="4" s="1"/>
  <c r="Q3085" i="4"/>
  <c r="T3085" i="4"/>
  <c r="I3085" i="4" s="1"/>
  <c r="Z3085" i="4"/>
  <c r="S3084" i="4"/>
  <c r="F3084" i="4" s="1"/>
  <c r="I3084" i="4"/>
  <c r="O3085" i="4"/>
  <c r="Y3085" i="4"/>
  <c r="P3086" i="4"/>
  <c r="M3086" i="4"/>
  <c r="X3086" i="4"/>
  <c r="N3087" i="4"/>
  <c r="L3088" i="4"/>
  <c r="W3087" i="4"/>
  <c r="K3087" i="4"/>
  <c r="AE3084" i="4"/>
  <c r="AI3084" i="4"/>
  <c r="AD3084" i="4"/>
  <c r="AG3084" i="4"/>
  <c r="AH3084" i="4"/>
  <c r="AF3084" i="4"/>
  <c r="AK3083" i="4"/>
  <c r="H3083" i="4" s="1"/>
  <c r="G3083" i="4" s="1"/>
  <c r="V3089" i="4"/>
  <c r="J3090" i="4"/>
  <c r="AG3080" i="2"/>
  <c r="AE3080" i="2"/>
  <c r="AC3080" i="2"/>
  <c r="AI3080" i="2"/>
  <c r="V3080" i="2"/>
  <c r="AV3049" i="2"/>
  <c r="AW3049" i="2" s="1"/>
  <c r="AA3073" i="2"/>
  <c r="AH3073" i="2" s="1"/>
  <c r="AY3041" i="2" s="1"/>
  <c r="Z3074" i="2"/>
  <c r="AF3074" i="2" s="1"/>
  <c r="X3076" i="2"/>
  <c r="AB3075" i="2"/>
  <c r="Y3075" i="2"/>
  <c r="AD3075" i="2" s="1"/>
  <c r="R3086" i="4" l="1"/>
  <c r="S3085" i="4"/>
  <c r="F3085" i="4" s="1"/>
  <c r="AA3085" i="4"/>
  <c r="L3089" i="4"/>
  <c r="N3088" i="4"/>
  <c r="W3088" i="4"/>
  <c r="K3088" i="4"/>
  <c r="P3087" i="4"/>
  <c r="R3087" i="4" s="1"/>
  <c r="M3087" i="4"/>
  <c r="X3087" i="4"/>
  <c r="O3086" i="4"/>
  <c r="Y3086" i="4"/>
  <c r="AK3084" i="4"/>
  <c r="H3084" i="4" s="1"/>
  <c r="G3084" i="4" s="1"/>
  <c r="V3090" i="4"/>
  <c r="J3091" i="4"/>
  <c r="AG3081" i="2"/>
  <c r="AE3081" i="2"/>
  <c r="AC3081" i="2"/>
  <c r="AI3081" i="2"/>
  <c r="V3081" i="2"/>
  <c r="AV3050" i="2"/>
  <c r="AW3050" i="2" s="1"/>
  <c r="Z3075" i="2"/>
  <c r="AF3075" i="2" s="1"/>
  <c r="AA3074" i="2"/>
  <c r="AH3074" i="2" s="1"/>
  <c r="AY3042" i="2" s="1"/>
  <c r="AB3076" i="2"/>
  <c r="X3077" i="2"/>
  <c r="Y3076" i="2"/>
  <c r="AD3076" i="2" s="1"/>
  <c r="Q3087" i="4" l="1"/>
  <c r="Z3087" i="4"/>
  <c r="Q3086" i="4"/>
  <c r="T3086" i="4"/>
  <c r="T3087" i="4" s="1"/>
  <c r="Z3086" i="4"/>
  <c r="AG3085" i="4"/>
  <c r="AH3085" i="4"/>
  <c r="AI3085" i="4"/>
  <c r="AD3085" i="4"/>
  <c r="AE3085" i="4"/>
  <c r="AF3085" i="4"/>
  <c r="I3086" i="4"/>
  <c r="M3088" i="4"/>
  <c r="P3088" i="4"/>
  <c r="R3088" i="4" s="1"/>
  <c r="X3088" i="4"/>
  <c r="O3087" i="4"/>
  <c r="Y3087" i="4"/>
  <c r="L3090" i="4"/>
  <c r="N3089" i="4"/>
  <c r="W3089" i="4"/>
  <c r="K3089" i="4"/>
  <c r="V3091" i="4"/>
  <c r="J3092" i="4"/>
  <c r="AG3082" i="2"/>
  <c r="AE3082" i="2"/>
  <c r="AC3082" i="2"/>
  <c r="AI3082" i="2"/>
  <c r="V3082" i="2"/>
  <c r="AV3051" i="2"/>
  <c r="AW3051" i="2" s="1"/>
  <c r="Z3076" i="2"/>
  <c r="AF3076" i="2" s="1"/>
  <c r="AB3077" i="2"/>
  <c r="X3078" i="2"/>
  <c r="Y3077" i="2"/>
  <c r="AD3077" i="2" s="1"/>
  <c r="AA3075" i="2"/>
  <c r="AH3075" i="2" s="1"/>
  <c r="AY3043" i="2" s="1"/>
  <c r="S3087" i="4" l="1"/>
  <c r="I3087" i="4"/>
  <c r="AA3087" i="4"/>
  <c r="AF3087" i="4" s="1"/>
  <c r="Q3088" i="4"/>
  <c r="T3088" i="4"/>
  <c r="Z3088" i="4"/>
  <c r="AK3085" i="4"/>
  <c r="H3085" i="4" s="1"/>
  <c r="G3085" i="4" s="1"/>
  <c r="F3087" i="4"/>
  <c r="I3088" i="4"/>
  <c r="S3086" i="4"/>
  <c r="F3086" i="4" s="1"/>
  <c r="AA3086" i="4"/>
  <c r="AI3086" i="4" s="1"/>
  <c r="P3089" i="4"/>
  <c r="R3089" i="4" s="1"/>
  <c r="M3089" i="4"/>
  <c r="X3089" i="4"/>
  <c r="L3091" i="4"/>
  <c r="N3090" i="4"/>
  <c r="W3090" i="4"/>
  <c r="K3090" i="4"/>
  <c r="O3088" i="4"/>
  <c r="Y3088" i="4"/>
  <c r="V3092" i="4"/>
  <c r="J3093" i="4"/>
  <c r="AG3083" i="2"/>
  <c r="AE3083" i="2"/>
  <c r="AC3083" i="2"/>
  <c r="AI3083" i="2"/>
  <c r="V3083" i="2"/>
  <c r="AV3052" i="2"/>
  <c r="AW3052" i="2" s="1"/>
  <c r="X3079" i="2"/>
  <c r="AB3078" i="2"/>
  <c r="Y3078" i="2"/>
  <c r="AD3078" i="2" s="1"/>
  <c r="Z3077" i="2"/>
  <c r="AF3077" i="2" s="1"/>
  <c r="AA3076" i="2"/>
  <c r="AH3076" i="2" s="1"/>
  <c r="AY3044" i="2" s="1"/>
  <c r="AE3087" i="4" l="1"/>
  <c r="AH3087" i="4"/>
  <c r="AI3087" i="4"/>
  <c r="AG3087" i="4"/>
  <c r="AD3087" i="4"/>
  <c r="Q3089" i="4"/>
  <c r="T3089" i="4"/>
  <c r="S3089" i="4" s="1"/>
  <c r="Z3089" i="4"/>
  <c r="AG3086" i="4"/>
  <c r="AH3086" i="4"/>
  <c r="AF3086" i="4"/>
  <c r="AD3086" i="4"/>
  <c r="AE3086" i="4"/>
  <c r="S3088" i="4"/>
  <c r="F3088" i="4" s="1"/>
  <c r="AA3088" i="4"/>
  <c r="N3091" i="4"/>
  <c r="L3092" i="4"/>
  <c r="W3091" i="4"/>
  <c r="K3091" i="4"/>
  <c r="P3090" i="4"/>
  <c r="R3090" i="4" s="1"/>
  <c r="M3090" i="4"/>
  <c r="X3090" i="4"/>
  <c r="O3089" i="4"/>
  <c r="F3089" i="4" s="1"/>
  <c r="Y3089" i="4"/>
  <c r="V3093" i="4"/>
  <c r="J3094" i="4"/>
  <c r="AG3084" i="2"/>
  <c r="AE3084" i="2"/>
  <c r="AC3084" i="2"/>
  <c r="AI3084" i="2"/>
  <c r="V3084" i="2"/>
  <c r="AV3053" i="2"/>
  <c r="AW3053" i="2" s="1"/>
  <c r="AA3077" i="2"/>
  <c r="AH3077" i="2" s="1"/>
  <c r="AY3045" i="2" s="1"/>
  <c r="Z3078" i="2"/>
  <c r="AF3078" i="2" s="1"/>
  <c r="AB3079" i="2"/>
  <c r="X3080" i="2"/>
  <c r="Y3079" i="2"/>
  <c r="AD3079" i="2" s="1"/>
  <c r="AA3089" i="4" l="1"/>
  <c r="AE3089" i="4" s="1"/>
  <c r="AK3087" i="4"/>
  <c r="H3087" i="4" s="1"/>
  <c r="G3087" i="4" s="1"/>
  <c r="I3089" i="4"/>
  <c r="AK3086" i="4"/>
  <c r="H3086" i="4" s="1"/>
  <c r="G3086" i="4" s="1"/>
  <c r="Q3090" i="4"/>
  <c r="T3090" i="4"/>
  <c r="Z3090" i="4"/>
  <c r="AE3088" i="4"/>
  <c r="AF3088" i="4"/>
  <c r="AH3088" i="4"/>
  <c r="AD3088" i="4"/>
  <c r="AI3088" i="4"/>
  <c r="AG3088" i="4"/>
  <c r="I3090" i="4"/>
  <c r="L3093" i="4"/>
  <c r="N3092" i="4"/>
  <c r="W3092" i="4"/>
  <c r="K3092" i="4"/>
  <c r="O3090" i="4"/>
  <c r="Y3090" i="4"/>
  <c r="P3091" i="4"/>
  <c r="R3091" i="4" s="1"/>
  <c r="M3091" i="4"/>
  <c r="X3091" i="4"/>
  <c r="AI3089" i="4"/>
  <c r="AF3089" i="4"/>
  <c r="V3094" i="4"/>
  <c r="J3095" i="4"/>
  <c r="AG3085" i="2"/>
  <c r="AE3085" i="2"/>
  <c r="AC3085" i="2"/>
  <c r="AI3085" i="2"/>
  <c r="V3085" i="2"/>
  <c r="AV3054" i="2"/>
  <c r="AW3054" i="2" s="1"/>
  <c r="AA3078" i="2"/>
  <c r="AH3078" i="2" s="1"/>
  <c r="AY3046" i="2" s="1"/>
  <c r="Z3079" i="2"/>
  <c r="AF3079" i="2" s="1"/>
  <c r="AB3080" i="2"/>
  <c r="X3081" i="2"/>
  <c r="Y3080" i="2"/>
  <c r="AD3080" i="2" s="1"/>
  <c r="AG3089" i="4" l="1"/>
  <c r="AD3089" i="4"/>
  <c r="AH3089" i="4"/>
  <c r="AK3088" i="4"/>
  <c r="H3088" i="4" s="1"/>
  <c r="G3088" i="4" s="1"/>
  <c r="S3090" i="4"/>
  <c r="F3090" i="4" s="1"/>
  <c r="AA3090" i="4"/>
  <c r="AD3090" i="4" s="1"/>
  <c r="Q3091" i="4"/>
  <c r="T3091" i="4"/>
  <c r="I3091" i="4" s="1"/>
  <c r="Z3091" i="4"/>
  <c r="AE3090" i="4"/>
  <c r="O3091" i="4"/>
  <c r="Y3091" i="4"/>
  <c r="M3092" i="4"/>
  <c r="P3092" i="4"/>
  <c r="R3092" i="4" s="1"/>
  <c r="Z3092" i="4" s="1"/>
  <c r="X3092" i="4"/>
  <c r="L3094" i="4"/>
  <c r="K3094" i="4" s="1"/>
  <c r="N3093" i="4"/>
  <c r="W3093" i="4"/>
  <c r="K3093" i="4"/>
  <c r="AK3089" i="4"/>
  <c r="H3089" i="4" s="1"/>
  <c r="G3089" i="4" s="1"/>
  <c r="V3095" i="4"/>
  <c r="J3096" i="4"/>
  <c r="AG3086" i="2"/>
  <c r="AE3086" i="2"/>
  <c r="AC3086" i="2"/>
  <c r="AI3086" i="2"/>
  <c r="V3086" i="2"/>
  <c r="AV3055" i="2"/>
  <c r="AW3055" i="2" s="1"/>
  <c r="AA3079" i="2"/>
  <c r="AH3079" i="2" s="1"/>
  <c r="AY3047" i="2" s="1"/>
  <c r="Z3080" i="2"/>
  <c r="AF3080" i="2" s="1"/>
  <c r="AB3081" i="2"/>
  <c r="X3082" i="2"/>
  <c r="Y3081" i="2"/>
  <c r="AD3081" i="2" s="1"/>
  <c r="AF3090" i="4" l="1"/>
  <c r="AI3090" i="4"/>
  <c r="AH3090" i="4"/>
  <c r="Q3092" i="4"/>
  <c r="T3092" i="4"/>
  <c r="I3092" i="4" s="1"/>
  <c r="S3091" i="4"/>
  <c r="F3091" i="4" s="1"/>
  <c r="AA3091" i="4"/>
  <c r="AH3091" i="4" s="1"/>
  <c r="AG3090" i="4"/>
  <c r="AK3090" i="4" s="1"/>
  <c r="H3090" i="4" s="1"/>
  <c r="G3090" i="4" s="1"/>
  <c r="O3092" i="4"/>
  <c r="Y3092" i="4"/>
  <c r="P3093" i="4"/>
  <c r="R3093" i="4" s="1"/>
  <c r="M3093" i="4"/>
  <c r="X3093" i="4"/>
  <c r="L3095" i="4"/>
  <c r="N3094" i="4"/>
  <c r="W3094" i="4"/>
  <c r="V3096" i="4"/>
  <c r="J3097" i="4"/>
  <c r="AG3087" i="2"/>
  <c r="AE3087" i="2"/>
  <c r="AC3087" i="2"/>
  <c r="AI3087" i="2"/>
  <c r="V3087" i="2"/>
  <c r="AV3056" i="2"/>
  <c r="AW3056" i="2" s="1"/>
  <c r="Z3081" i="2"/>
  <c r="AF3081" i="2" s="1"/>
  <c r="AA3080" i="2"/>
  <c r="AH3080" i="2" s="1"/>
  <c r="AY3048" i="2" s="1"/>
  <c r="AB3082" i="2"/>
  <c r="X3083" i="2"/>
  <c r="Y3082" i="2"/>
  <c r="AD3082" i="2" s="1"/>
  <c r="AI3091" i="4" l="1"/>
  <c r="Q3093" i="4"/>
  <c r="T3093" i="4"/>
  <c r="I3093" i="4" s="1"/>
  <c r="Z3093" i="4"/>
  <c r="S3092" i="4"/>
  <c r="F3092" i="4" s="1"/>
  <c r="AA3092" i="4"/>
  <c r="AE3092" i="4" s="1"/>
  <c r="AE3091" i="4"/>
  <c r="AD3091" i="4"/>
  <c r="AF3091" i="4"/>
  <c r="AG3091" i="4"/>
  <c r="AD3092" i="4"/>
  <c r="P3094" i="4"/>
  <c r="M3094" i="4"/>
  <c r="X3094" i="4"/>
  <c r="O3093" i="4"/>
  <c r="Y3093" i="4"/>
  <c r="N3095" i="4"/>
  <c r="L3096" i="4"/>
  <c r="K3095" i="4"/>
  <c r="W3095" i="4"/>
  <c r="V3097" i="4"/>
  <c r="J3098" i="4"/>
  <c r="AG3088" i="2"/>
  <c r="AE3088" i="2"/>
  <c r="AC3088" i="2"/>
  <c r="AI3088" i="2"/>
  <c r="V3088" i="2"/>
  <c r="AV3057" i="2"/>
  <c r="AW3057" i="2" s="1"/>
  <c r="Z3082" i="2"/>
  <c r="AF3082" i="2" s="1"/>
  <c r="AB3083" i="2"/>
  <c r="X3084" i="2"/>
  <c r="Y3083" i="2"/>
  <c r="AD3083" i="2" s="1"/>
  <c r="AA3081" i="2"/>
  <c r="AH3081" i="2" s="1"/>
  <c r="AY3049" i="2" s="1"/>
  <c r="AG3092" i="4" l="1"/>
  <c r="AH3092" i="4"/>
  <c r="AF3092" i="4"/>
  <c r="AI3092" i="4"/>
  <c r="AK3091" i="4"/>
  <c r="H3091" i="4" s="1"/>
  <c r="G3091" i="4" s="1"/>
  <c r="R3094" i="4"/>
  <c r="S3093" i="4"/>
  <c r="F3093" i="4" s="1"/>
  <c r="AA3093" i="4"/>
  <c r="AG3093" i="4" s="1"/>
  <c r="L3097" i="4"/>
  <c r="N3096" i="4"/>
  <c r="K3096" i="4"/>
  <c r="W3096" i="4"/>
  <c r="P3095" i="4"/>
  <c r="M3095" i="4"/>
  <c r="X3095" i="4"/>
  <c r="O3094" i="4"/>
  <c r="Y3094" i="4"/>
  <c r="V3098" i="4"/>
  <c r="J3099" i="4"/>
  <c r="AG3089" i="2"/>
  <c r="AE3089" i="2"/>
  <c r="AC3089" i="2"/>
  <c r="AI3089" i="2"/>
  <c r="V3089" i="2"/>
  <c r="AV3058" i="2"/>
  <c r="AW3058" i="2" s="1"/>
  <c r="AB3084" i="2"/>
  <c r="X3085" i="2"/>
  <c r="Y3084" i="2"/>
  <c r="AD3084" i="2" s="1"/>
  <c r="Z3083" i="2"/>
  <c r="AF3083" i="2" s="1"/>
  <c r="AA3082" i="2"/>
  <c r="AH3082" i="2" s="1"/>
  <c r="AY3050" i="2" s="1"/>
  <c r="AK3092" i="4" l="1"/>
  <c r="H3092" i="4" s="1"/>
  <c r="G3092" i="4" s="1"/>
  <c r="AF3093" i="4"/>
  <c r="AE3093" i="4"/>
  <c r="AI3093" i="4"/>
  <c r="AH3093" i="4"/>
  <c r="R3095" i="4"/>
  <c r="Q3094" i="4"/>
  <c r="T3094" i="4"/>
  <c r="I3094" i="4" s="1"/>
  <c r="Z3094" i="4"/>
  <c r="AD3093" i="4"/>
  <c r="M3096" i="4"/>
  <c r="P3096" i="4"/>
  <c r="R3096" i="4" s="1"/>
  <c r="X3096" i="4"/>
  <c r="O3095" i="4"/>
  <c r="Y3095" i="4"/>
  <c r="L3098" i="4"/>
  <c r="N3097" i="4"/>
  <c r="W3097" i="4"/>
  <c r="K3097" i="4"/>
  <c r="V3099" i="4"/>
  <c r="J3100" i="4"/>
  <c r="AG3090" i="2"/>
  <c r="AE3090" i="2"/>
  <c r="AC3090" i="2"/>
  <c r="AI3090" i="2"/>
  <c r="V3090" i="2"/>
  <c r="AV3059" i="2"/>
  <c r="AW3059" i="2" s="1"/>
  <c r="AA3083" i="2"/>
  <c r="AH3083" i="2" s="1"/>
  <c r="AY3051" i="2" s="1"/>
  <c r="Z3084" i="2"/>
  <c r="AF3084" i="2" s="1"/>
  <c r="AB3085" i="2"/>
  <c r="X3086" i="2"/>
  <c r="Y3085" i="2"/>
  <c r="AD3085" i="2" s="1"/>
  <c r="AK3093" i="4" l="1"/>
  <c r="H3093" i="4" s="1"/>
  <c r="G3093" i="4" s="1"/>
  <c r="Q3096" i="4"/>
  <c r="Z3096" i="4"/>
  <c r="Q3095" i="4"/>
  <c r="T3095" i="4"/>
  <c r="T3096" i="4" s="1"/>
  <c r="I3096" i="4" s="1"/>
  <c r="Z3095" i="4"/>
  <c r="S3094" i="4"/>
  <c r="F3094" i="4" s="1"/>
  <c r="AA3094" i="4"/>
  <c r="I3095" i="4"/>
  <c r="P3097" i="4"/>
  <c r="R3097" i="4" s="1"/>
  <c r="M3097" i="4"/>
  <c r="X3097" i="4"/>
  <c r="L3099" i="4"/>
  <c r="N3098" i="4"/>
  <c r="W3098" i="4"/>
  <c r="K3098" i="4"/>
  <c r="O3096" i="4"/>
  <c r="Y3096" i="4"/>
  <c r="V3100" i="4"/>
  <c r="J3101" i="4"/>
  <c r="AG3091" i="2"/>
  <c r="AE3091" i="2"/>
  <c r="AC3091" i="2"/>
  <c r="AI3091" i="2"/>
  <c r="V3091" i="2"/>
  <c r="AV3060" i="2"/>
  <c r="AW3060" i="2" s="1"/>
  <c r="AA3084" i="2"/>
  <c r="AH3084" i="2" s="1"/>
  <c r="AY3052" i="2" s="1"/>
  <c r="Z3085" i="2"/>
  <c r="AF3085" i="2" s="1"/>
  <c r="AB3086" i="2"/>
  <c r="X3087" i="2"/>
  <c r="Y3086" i="2"/>
  <c r="AD3086" i="2" s="1"/>
  <c r="Q3097" i="4" l="1"/>
  <c r="T3097" i="4"/>
  <c r="AA3097" i="4" s="1"/>
  <c r="Z3097" i="4"/>
  <c r="S3096" i="4"/>
  <c r="F3096" i="4" s="1"/>
  <c r="AA3096" i="4"/>
  <c r="AG3096" i="4"/>
  <c r="AH3096" i="4"/>
  <c r="AD3094" i="4"/>
  <c r="AG3094" i="4"/>
  <c r="AE3094" i="4"/>
  <c r="AF3094" i="4"/>
  <c r="AI3094" i="4"/>
  <c r="AH3094" i="4"/>
  <c r="S3095" i="4"/>
  <c r="F3095" i="4" s="1"/>
  <c r="AA3095" i="4"/>
  <c r="N3099" i="4"/>
  <c r="L3100" i="4"/>
  <c r="W3099" i="4"/>
  <c r="K3099" i="4"/>
  <c r="P3098" i="4"/>
  <c r="R3098" i="4" s="1"/>
  <c r="M3098" i="4"/>
  <c r="X3098" i="4"/>
  <c r="O3097" i="4"/>
  <c r="Y3097" i="4"/>
  <c r="V3101" i="4"/>
  <c r="J3102" i="4"/>
  <c r="AG3092" i="2"/>
  <c r="AE3092" i="2"/>
  <c r="AC3092" i="2"/>
  <c r="AI3092" i="2"/>
  <c r="V3092" i="2"/>
  <c r="AV3061" i="2"/>
  <c r="AW3061" i="2" s="1"/>
  <c r="Z3086" i="2"/>
  <c r="AF3086" i="2" s="1"/>
  <c r="AA3085" i="2"/>
  <c r="AH3085" i="2" s="1"/>
  <c r="AY3053" i="2" s="1"/>
  <c r="AB3087" i="2"/>
  <c r="X3088" i="2"/>
  <c r="Y3087" i="2"/>
  <c r="AD3087" i="2" s="1"/>
  <c r="AG3095" i="4" l="1"/>
  <c r="AH3095" i="4"/>
  <c r="AE3095" i="4"/>
  <c r="AI3095" i="4"/>
  <c r="AD3095" i="4"/>
  <c r="AF3095" i="4"/>
  <c r="S3097" i="4"/>
  <c r="F3097" i="4" s="1"/>
  <c r="I3097" i="4"/>
  <c r="AE3096" i="4"/>
  <c r="AI3096" i="4"/>
  <c r="AD3096" i="4"/>
  <c r="Q3098" i="4"/>
  <c r="T3098" i="4"/>
  <c r="Z3098" i="4"/>
  <c r="AK3094" i="4"/>
  <c r="H3094" i="4" s="1"/>
  <c r="G3094" i="4" s="1"/>
  <c r="AF3096" i="4"/>
  <c r="L3101" i="4"/>
  <c r="N3100" i="4"/>
  <c r="W3100" i="4"/>
  <c r="K3100" i="4"/>
  <c r="O3098" i="4"/>
  <c r="Y3098" i="4"/>
  <c r="P3099" i="4"/>
  <c r="R3099" i="4" s="1"/>
  <c r="M3099" i="4"/>
  <c r="X3099" i="4"/>
  <c r="V3102" i="4"/>
  <c r="J3103" i="4"/>
  <c r="AA3098" i="4"/>
  <c r="AD3097" i="4"/>
  <c r="AG3097" i="4"/>
  <c r="AF3097" i="4"/>
  <c r="AH3097" i="4"/>
  <c r="AI3097" i="4"/>
  <c r="AE3097" i="4"/>
  <c r="AG3093" i="2"/>
  <c r="AE3093" i="2"/>
  <c r="AC3093" i="2"/>
  <c r="AI3093" i="2"/>
  <c r="V3093" i="2"/>
  <c r="AV3062" i="2"/>
  <c r="AW3062" i="2" s="1"/>
  <c r="AB3088" i="2"/>
  <c r="X3089" i="2"/>
  <c r="Y3088" i="2"/>
  <c r="AD3088" i="2" s="1"/>
  <c r="Z3087" i="2"/>
  <c r="AF3087" i="2" s="1"/>
  <c r="AA3086" i="2"/>
  <c r="AH3086" i="2" s="1"/>
  <c r="AY3054" i="2" s="1"/>
  <c r="AK3096" i="4" l="1"/>
  <c r="H3096" i="4" s="1"/>
  <c r="G3096" i="4" s="1"/>
  <c r="S3098" i="4"/>
  <c r="F3098" i="4" s="1"/>
  <c r="I3098" i="4"/>
  <c r="AK3095" i="4"/>
  <c r="H3095" i="4" s="1"/>
  <c r="G3095" i="4" s="1"/>
  <c r="Q3099" i="4"/>
  <c r="T3099" i="4"/>
  <c r="Z3099" i="4"/>
  <c r="O3099" i="4"/>
  <c r="Y3099" i="4"/>
  <c r="I3099" i="4"/>
  <c r="M3100" i="4"/>
  <c r="P3100" i="4"/>
  <c r="R3100" i="4" s="1"/>
  <c r="X3100" i="4"/>
  <c r="L3102" i="4"/>
  <c r="N3101" i="4"/>
  <c r="W3101" i="4"/>
  <c r="K3101" i="4"/>
  <c r="AH3098" i="4"/>
  <c r="AI3098" i="4"/>
  <c r="AD3098" i="4"/>
  <c r="AF3098" i="4"/>
  <c r="AG3098" i="4"/>
  <c r="AE3098" i="4"/>
  <c r="V3103" i="4"/>
  <c r="J3104" i="4"/>
  <c r="AK3097" i="4"/>
  <c r="H3097" i="4" s="1"/>
  <c r="G3097" i="4" s="1"/>
  <c r="AG3094" i="2"/>
  <c r="AE3094" i="2"/>
  <c r="AC3094" i="2"/>
  <c r="AI3094" i="2"/>
  <c r="V3094" i="2"/>
  <c r="AV3063" i="2"/>
  <c r="AW3063" i="2" s="1"/>
  <c r="Z3088" i="2"/>
  <c r="AF3088" i="2" s="1"/>
  <c r="AA3087" i="2"/>
  <c r="AH3087" i="2" s="1"/>
  <c r="AY3055" i="2" s="1"/>
  <c r="AB3089" i="2"/>
  <c r="X3090" i="2"/>
  <c r="Y3089" i="2"/>
  <c r="AD3089" i="2" s="1"/>
  <c r="Q3100" i="4" l="1"/>
  <c r="T3100" i="4"/>
  <c r="Z3100" i="4"/>
  <c r="S3099" i="4"/>
  <c r="F3099" i="4" s="1"/>
  <c r="AA3099" i="4"/>
  <c r="I3100" i="4"/>
  <c r="AI3099" i="4"/>
  <c r="AH3099" i="4"/>
  <c r="L3103" i="4"/>
  <c r="N3102" i="4"/>
  <c r="W3102" i="4"/>
  <c r="K3102" i="4"/>
  <c r="O3100" i="4"/>
  <c r="Y3100" i="4"/>
  <c r="P3101" i="4"/>
  <c r="R3101" i="4" s="1"/>
  <c r="M3101" i="4"/>
  <c r="X3101" i="4"/>
  <c r="AK3098" i="4"/>
  <c r="H3098" i="4" s="1"/>
  <c r="G3098" i="4" s="1"/>
  <c r="V3104" i="4"/>
  <c r="J3105" i="4"/>
  <c r="AG3095" i="2"/>
  <c r="AE3095" i="2"/>
  <c r="AC3095" i="2"/>
  <c r="AI3095" i="2"/>
  <c r="V3095" i="2"/>
  <c r="AV3064" i="2"/>
  <c r="AW3064" i="2" s="1"/>
  <c r="AB3090" i="2"/>
  <c r="X3091" i="2"/>
  <c r="Y3090" i="2"/>
  <c r="AD3090" i="2" s="1"/>
  <c r="Z3089" i="2"/>
  <c r="AF3089" i="2" s="1"/>
  <c r="AA3088" i="2"/>
  <c r="AH3088" i="2" s="1"/>
  <c r="AY3056" i="2" s="1"/>
  <c r="Q3101" i="4" l="1"/>
  <c r="T3101" i="4"/>
  <c r="Z3101" i="4"/>
  <c r="S3100" i="4"/>
  <c r="F3100" i="4" s="1"/>
  <c r="AA3100" i="4"/>
  <c r="AG3100" i="4" s="1"/>
  <c r="AF3099" i="4"/>
  <c r="AE3099" i="4"/>
  <c r="AD3099" i="4"/>
  <c r="AG3099" i="4"/>
  <c r="O3101" i="4"/>
  <c r="Y3101" i="4"/>
  <c r="P3102" i="4"/>
  <c r="R3102" i="4" s="1"/>
  <c r="M3102" i="4"/>
  <c r="X3102" i="4"/>
  <c r="N3103" i="4"/>
  <c r="L3104" i="4"/>
  <c r="W3103" i="4"/>
  <c r="K3103" i="4"/>
  <c r="I3101" i="4"/>
  <c r="V3105" i="4"/>
  <c r="J3106" i="4"/>
  <c r="AG3096" i="2"/>
  <c r="AE3096" i="2"/>
  <c r="AC3096" i="2"/>
  <c r="AI3096" i="2"/>
  <c r="V3096" i="2"/>
  <c r="AV3065" i="2"/>
  <c r="AW3065" i="2" s="1"/>
  <c r="Z3090" i="2"/>
  <c r="AF3090" i="2" s="1"/>
  <c r="AB3091" i="2"/>
  <c r="X3092" i="2"/>
  <c r="Y3091" i="2"/>
  <c r="AD3091" i="2" s="1"/>
  <c r="AA3089" i="2"/>
  <c r="AH3089" i="2" s="1"/>
  <c r="AY3057" i="2" s="1"/>
  <c r="Q3102" i="4" l="1"/>
  <c r="T3102" i="4"/>
  <c r="Z3102" i="4"/>
  <c r="AK3099" i="4"/>
  <c r="H3099" i="4" s="1"/>
  <c r="G3099" i="4" s="1"/>
  <c r="AI3100" i="4"/>
  <c r="AD3100" i="4"/>
  <c r="AH3100" i="4"/>
  <c r="AE3100" i="4"/>
  <c r="AF3100" i="4"/>
  <c r="S3101" i="4"/>
  <c r="F3101" i="4" s="1"/>
  <c r="AA3101" i="4"/>
  <c r="AG3101" i="4" s="1"/>
  <c r="AD3101" i="4"/>
  <c r="L3105" i="4"/>
  <c r="N3104" i="4"/>
  <c r="W3104" i="4"/>
  <c r="K3104" i="4"/>
  <c r="O3102" i="4"/>
  <c r="Y3102" i="4"/>
  <c r="P3103" i="4"/>
  <c r="M3103" i="4"/>
  <c r="X3103" i="4"/>
  <c r="I3102" i="4"/>
  <c r="V3106" i="4"/>
  <c r="J3107" i="4"/>
  <c r="AG3097" i="2"/>
  <c r="AE3097" i="2"/>
  <c r="AC3097" i="2"/>
  <c r="AI3097" i="2"/>
  <c r="V3097" i="2"/>
  <c r="AV3066" i="2"/>
  <c r="AW3066" i="2" s="1"/>
  <c r="AB3092" i="2"/>
  <c r="X3093" i="2"/>
  <c r="Y3092" i="2"/>
  <c r="AD3092" i="2" s="1"/>
  <c r="AA3090" i="2"/>
  <c r="AH3090" i="2" s="1"/>
  <c r="AY3058" i="2" s="1"/>
  <c r="Z3091" i="2"/>
  <c r="AF3091" i="2" s="1"/>
  <c r="AH3101" i="4" l="1"/>
  <c r="AI3101" i="4"/>
  <c r="AE3101" i="4"/>
  <c r="R3103" i="4"/>
  <c r="AK3100" i="4"/>
  <c r="H3100" i="4" s="1"/>
  <c r="G3100" i="4" s="1"/>
  <c r="S3102" i="4"/>
  <c r="F3102" i="4" s="1"/>
  <c r="AA3102" i="4"/>
  <c r="AE3102" i="4" s="1"/>
  <c r="AF3101" i="4"/>
  <c r="O3103" i="4"/>
  <c r="Y3103" i="4"/>
  <c r="M3104" i="4"/>
  <c r="P3104" i="4"/>
  <c r="R3104" i="4" s="1"/>
  <c r="X3104" i="4"/>
  <c r="L3106" i="4"/>
  <c r="N3105" i="4"/>
  <c r="W3105" i="4"/>
  <c r="K3105" i="4"/>
  <c r="V3107" i="4"/>
  <c r="J3108" i="4"/>
  <c r="AG3098" i="2"/>
  <c r="AE3098" i="2"/>
  <c r="AC3098" i="2"/>
  <c r="AI3098" i="2"/>
  <c r="V3098" i="2"/>
  <c r="AV3067" i="2"/>
  <c r="AW3067" i="2" s="1"/>
  <c r="Z3092" i="2"/>
  <c r="AF3092" i="2" s="1"/>
  <c r="AA3091" i="2"/>
  <c r="AH3091" i="2" s="1"/>
  <c r="AY3059" i="2" s="1"/>
  <c r="AB3093" i="2"/>
  <c r="X3094" i="2"/>
  <c r="Y3093" i="2"/>
  <c r="AD3093" i="2" s="1"/>
  <c r="AD3102" i="4" l="1"/>
  <c r="AK3101" i="4"/>
  <c r="H3101" i="4" s="1"/>
  <c r="G3101" i="4" s="1"/>
  <c r="AG3102" i="4"/>
  <c r="Q3104" i="4"/>
  <c r="Z3104" i="4"/>
  <c r="Q3103" i="4"/>
  <c r="T3103" i="4"/>
  <c r="T3104" i="4" s="1"/>
  <c r="Z3103" i="4"/>
  <c r="AH3102" i="4"/>
  <c r="AI3102" i="4"/>
  <c r="I3103" i="4"/>
  <c r="AF3102" i="4"/>
  <c r="O3104" i="4"/>
  <c r="Y3104" i="4"/>
  <c r="L3107" i="4"/>
  <c r="N3106" i="4"/>
  <c r="W3106" i="4"/>
  <c r="K3106" i="4"/>
  <c r="P3105" i="4"/>
  <c r="R3105" i="4" s="1"/>
  <c r="M3105" i="4"/>
  <c r="X3105" i="4"/>
  <c r="V3108" i="4"/>
  <c r="J3109" i="4"/>
  <c r="AG3099" i="2"/>
  <c r="AE3099" i="2"/>
  <c r="AC3099" i="2"/>
  <c r="AI3099" i="2"/>
  <c r="V3099" i="2"/>
  <c r="AV3068" i="2"/>
  <c r="AW3068" i="2" s="1"/>
  <c r="AB3094" i="2"/>
  <c r="X3095" i="2"/>
  <c r="Y3094" i="2"/>
  <c r="AD3094" i="2" s="1"/>
  <c r="Z3093" i="2"/>
  <c r="AF3093" i="2" s="1"/>
  <c r="AA3092" i="2"/>
  <c r="AH3092" i="2" s="1"/>
  <c r="AY3060" i="2" s="1"/>
  <c r="AK3102" i="4" l="1"/>
  <c r="H3102" i="4" s="1"/>
  <c r="G3102" i="4" s="1"/>
  <c r="S3104" i="4"/>
  <c r="F3104" i="4" s="1"/>
  <c r="I3104" i="4"/>
  <c r="AA3104" i="4"/>
  <c r="AH3104" i="4" s="1"/>
  <c r="Q3105" i="4"/>
  <c r="T3105" i="4"/>
  <c r="Z3105" i="4"/>
  <c r="S3103" i="4"/>
  <c r="F3103" i="4" s="1"/>
  <c r="AA3103" i="4"/>
  <c r="P3106" i="4"/>
  <c r="R3106" i="4" s="1"/>
  <c r="M3106" i="4"/>
  <c r="X3106" i="4"/>
  <c r="O3105" i="4"/>
  <c r="Y3105" i="4"/>
  <c r="N3107" i="4"/>
  <c r="L3108" i="4"/>
  <c r="W3107" i="4"/>
  <c r="K3107" i="4"/>
  <c r="I3105" i="4"/>
  <c r="AF3104" i="4"/>
  <c r="V3109" i="4"/>
  <c r="J3110" i="4"/>
  <c r="AG3100" i="2"/>
  <c r="AE3100" i="2"/>
  <c r="AC3100" i="2"/>
  <c r="AI3100" i="2"/>
  <c r="V3100" i="2"/>
  <c r="AV3069" i="2"/>
  <c r="AW3069" i="2" s="1"/>
  <c r="Z3094" i="2"/>
  <c r="AF3094" i="2" s="1"/>
  <c r="AB3095" i="2"/>
  <c r="X3096" i="2"/>
  <c r="Y3095" i="2"/>
  <c r="AD3095" i="2" s="1"/>
  <c r="AA3093" i="2"/>
  <c r="AH3093" i="2" s="1"/>
  <c r="AY3061" i="2" s="1"/>
  <c r="AI3104" i="4" l="1"/>
  <c r="AD3104" i="4"/>
  <c r="AG3104" i="4"/>
  <c r="AE3104" i="4"/>
  <c r="Q3106" i="4"/>
  <c r="T3106" i="4"/>
  <c r="AA3106" i="4" s="1"/>
  <c r="Z3106" i="4"/>
  <c r="S3105" i="4"/>
  <c r="F3105" i="4" s="1"/>
  <c r="AA3105" i="4"/>
  <c r="AG3103" i="4"/>
  <c r="AF3103" i="4"/>
  <c r="AE3103" i="4"/>
  <c r="AD3103" i="4"/>
  <c r="AI3103" i="4"/>
  <c r="AH3103" i="4"/>
  <c r="L3109" i="4"/>
  <c r="N3108" i="4"/>
  <c r="W3108" i="4"/>
  <c r="K3108" i="4"/>
  <c r="P3107" i="4"/>
  <c r="R3107" i="4" s="1"/>
  <c r="M3107" i="4"/>
  <c r="X3107" i="4"/>
  <c r="O3106" i="4"/>
  <c r="Y3106" i="4"/>
  <c r="V3110" i="4"/>
  <c r="J3111" i="4"/>
  <c r="AG3101" i="2"/>
  <c r="AE3101" i="2"/>
  <c r="AC3101" i="2"/>
  <c r="AI3101" i="2"/>
  <c r="V3101" i="2"/>
  <c r="AV3070" i="2"/>
  <c r="AW3070" i="2" s="1"/>
  <c r="AB3096" i="2"/>
  <c r="X3097" i="2"/>
  <c r="Y3096" i="2"/>
  <c r="AD3096" i="2" s="1"/>
  <c r="Z3095" i="2"/>
  <c r="AF3095" i="2" s="1"/>
  <c r="AA3094" i="2"/>
  <c r="AH3094" i="2" s="1"/>
  <c r="AY3062" i="2" s="1"/>
  <c r="AK3104" i="4" l="1"/>
  <c r="H3104" i="4" s="1"/>
  <c r="G3104" i="4" s="1"/>
  <c r="AK3103" i="4"/>
  <c r="H3103" i="4" s="1"/>
  <c r="G3103" i="4" s="1"/>
  <c r="AG3105" i="4"/>
  <c r="AH3105" i="4"/>
  <c r="AD3105" i="4"/>
  <c r="AF3105" i="4"/>
  <c r="AE3105" i="4"/>
  <c r="AI3105" i="4"/>
  <c r="Q3107" i="4"/>
  <c r="T3107" i="4"/>
  <c r="AA3107" i="4" s="1"/>
  <c r="Z3107" i="4"/>
  <c r="S3106" i="4"/>
  <c r="F3106" i="4" s="1"/>
  <c r="I3106" i="4"/>
  <c r="M3108" i="4"/>
  <c r="P3108" i="4"/>
  <c r="R3108" i="4" s="1"/>
  <c r="X3108" i="4"/>
  <c r="O3107" i="4"/>
  <c r="Y3107" i="4"/>
  <c r="L3110" i="4"/>
  <c r="N3109" i="4"/>
  <c r="W3109" i="4"/>
  <c r="K3109" i="4"/>
  <c r="AH3106" i="4"/>
  <c r="AD3106" i="4"/>
  <c r="AI3106" i="4"/>
  <c r="AE3106" i="4"/>
  <c r="AF3106" i="4"/>
  <c r="AG3106" i="4"/>
  <c r="V3111" i="4"/>
  <c r="J3112" i="4"/>
  <c r="AG3102" i="2"/>
  <c r="AE3102" i="2"/>
  <c r="AC3102" i="2"/>
  <c r="AI3102" i="2"/>
  <c r="V3102" i="2"/>
  <c r="AV3071" i="2"/>
  <c r="AW3071" i="2" s="1"/>
  <c r="Z3096" i="2"/>
  <c r="AF3096" i="2" s="1"/>
  <c r="AA3095" i="2"/>
  <c r="AH3095" i="2" s="1"/>
  <c r="AY3063" i="2" s="1"/>
  <c r="AB3097" i="2"/>
  <c r="X3098" i="2"/>
  <c r="Y3097" i="2"/>
  <c r="AD3097" i="2" s="1"/>
  <c r="AK3105" i="4" l="1"/>
  <c r="H3105" i="4" s="1"/>
  <c r="G3105" i="4" s="1"/>
  <c r="Q3108" i="4"/>
  <c r="T3108" i="4"/>
  <c r="AA3108" i="4" s="1"/>
  <c r="Z3108" i="4"/>
  <c r="S3107" i="4"/>
  <c r="F3107" i="4" s="1"/>
  <c r="I3107" i="4"/>
  <c r="P3109" i="4"/>
  <c r="R3109" i="4" s="1"/>
  <c r="M3109" i="4"/>
  <c r="X3109" i="4"/>
  <c r="L3111" i="4"/>
  <c r="N3110" i="4"/>
  <c r="W3110" i="4"/>
  <c r="K3110" i="4"/>
  <c r="O3108" i="4"/>
  <c r="Y3108" i="4"/>
  <c r="AK3106" i="4"/>
  <c r="H3106" i="4" s="1"/>
  <c r="G3106" i="4" s="1"/>
  <c r="V3112" i="4"/>
  <c r="J3113" i="4"/>
  <c r="AD3107" i="4"/>
  <c r="AI3107" i="4"/>
  <c r="AF3107" i="4"/>
  <c r="AG3107" i="4"/>
  <c r="AH3107" i="4"/>
  <c r="AE3107" i="4"/>
  <c r="AG3103" i="2"/>
  <c r="AE3103" i="2"/>
  <c r="AC3103" i="2"/>
  <c r="AI3103" i="2"/>
  <c r="V3103" i="2"/>
  <c r="AV3072" i="2"/>
  <c r="AW3072" i="2" s="1"/>
  <c r="AB3098" i="2"/>
  <c r="X3099" i="2"/>
  <c r="Y3098" i="2"/>
  <c r="AD3098" i="2" s="1"/>
  <c r="Z3097" i="2"/>
  <c r="AF3097" i="2" s="1"/>
  <c r="AA3096" i="2"/>
  <c r="AH3096" i="2" s="1"/>
  <c r="AY3064" i="2" s="1"/>
  <c r="Q3109" i="4" l="1"/>
  <c r="T3109" i="4"/>
  <c r="AA3109" i="4" s="1"/>
  <c r="Z3109" i="4"/>
  <c r="S3108" i="4"/>
  <c r="F3108" i="4" s="1"/>
  <c r="I3108" i="4"/>
  <c r="N3111" i="4"/>
  <c r="L3112" i="4"/>
  <c r="W3111" i="4"/>
  <c r="K3111" i="4"/>
  <c r="P3110" i="4"/>
  <c r="R3110" i="4" s="1"/>
  <c r="M3110" i="4"/>
  <c r="X3110" i="4"/>
  <c r="O3109" i="4"/>
  <c r="Y3109" i="4"/>
  <c r="AE3108" i="4"/>
  <c r="AH3108" i="4"/>
  <c r="AG3108" i="4"/>
  <c r="AD3108" i="4"/>
  <c r="AF3108" i="4"/>
  <c r="AI3108" i="4"/>
  <c r="AK3107" i="4"/>
  <c r="H3107" i="4" s="1"/>
  <c r="G3107" i="4" s="1"/>
  <c r="V3113" i="4"/>
  <c r="J3114" i="4"/>
  <c r="AG3104" i="2"/>
  <c r="AE3104" i="2"/>
  <c r="AC3104" i="2"/>
  <c r="AI3104" i="2"/>
  <c r="V3104" i="2"/>
  <c r="AV3073" i="2"/>
  <c r="AW3073" i="2" s="1"/>
  <c r="Z3098" i="2"/>
  <c r="AF3098" i="2" s="1"/>
  <c r="AA3097" i="2"/>
  <c r="AH3097" i="2" s="1"/>
  <c r="AY3065" i="2" s="1"/>
  <c r="AB3099" i="2"/>
  <c r="X3100" i="2"/>
  <c r="Y3099" i="2"/>
  <c r="AD3099" i="2" s="1"/>
  <c r="Q3110" i="4" l="1"/>
  <c r="T3110" i="4"/>
  <c r="I3110" i="4" s="1"/>
  <c r="Z3110" i="4"/>
  <c r="S3109" i="4"/>
  <c r="F3109" i="4" s="1"/>
  <c r="I3109" i="4"/>
  <c r="L3113" i="4"/>
  <c r="N3112" i="4"/>
  <c r="W3112" i="4"/>
  <c r="K3112" i="4"/>
  <c r="O3110" i="4"/>
  <c r="Y3110" i="4"/>
  <c r="P3111" i="4"/>
  <c r="R3111" i="4" s="1"/>
  <c r="M3111" i="4"/>
  <c r="X3111" i="4"/>
  <c r="AF3109" i="4"/>
  <c r="AH3109" i="4"/>
  <c r="AE3109" i="4"/>
  <c r="AI3109" i="4"/>
  <c r="AD3109" i="4"/>
  <c r="AG3109" i="4"/>
  <c r="V3114" i="4"/>
  <c r="J3115" i="4"/>
  <c r="AK3108" i="4"/>
  <c r="H3108" i="4" s="1"/>
  <c r="G3108" i="4" s="1"/>
  <c r="AG3105" i="2"/>
  <c r="AE3105" i="2"/>
  <c r="AC3105" i="2"/>
  <c r="AI3105" i="2"/>
  <c r="V3105" i="2"/>
  <c r="AV3074" i="2"/>
  <c r="AW3074" i="2" s="1"/>
  <c r="Z3099" i="2"/>
  <c r="AF3099" i="2" s="1"/>
  <c r="AB3100" i="2"/>
  <c r="X3101" i="2"/>
  <c r="Y3100" i="2"/>
  <c r="AD3100" i="2" s="1"/>
  <c r="AA3098" i="2"/>
  <c r="AH3098" i="2" s="1"/>
  <c r="AY3066" i="2" s="1"/>
  <c r="Q3111" i="4" l="1"/>
  <c r="T3111" i="4"/>
  <c r="I3111" i="4" s="1"/>
  <c r="Z3111" i="4"/>
  <c r="AI3110" i="4"/>
  <c r="S3110" i="4"/>
  <c r="F3110" i="4" s="1"/>
  <c r="AA3110" i="4"/>
  <c r="AD3110" i="4" s="1"/>
  <c r="O3111" i="4"/>
  <c r="Y3111" i="4"/>
  <c r="M3112" i="4"/>
  <c r="P3112" i="4"/>
  <c r="R3112" i="4" s="1"/>
  <c r="X3112" i="4"/>
  <c r="L3114" i="4"/>
  <c r="N3113" i="4"/>
  <c r="W3113" i="4"/>
  <c r="K3113" i="4"/>
  <c r="AK3109" i="4"/>
  <c r="H3109" i="4" s="1"/>
  <c r="G3109" i="4" s="1"/>
  <c r="V3115" i="4"/>
  <c r="J3116" i="4"/>
  <c r="AG3106" i="2"/>
  <c r="AE3106" i="2"/>
  <c r="AC3106" i="2"/>
  <c r="AI3106" i="2"/>
  <c r="V3106" i="2"/>
  <c r="AV3075" i="2"/>
  <c r="AW3075" i="2" s="1"/>
  <c r="AB3101" i="2"/>
  <c r="X3102" i="2"/>
  <c r="Y3101" i="2"/>
  <c r="AD3101" i="2" s="1"/>
  <c r="Z3100" i="2"/>
  <c r="AF3100" i="2" s="1"/>
  <c r="AA3099" i="2"/>
  <c r="AH3099" i="2" s="1"/>
  <c r="AY3067" i="2" s="1"/>
  <c r="AG3110" i="4" l="1"/>
  <c r="AH3110" i="4"/>
  <c r="Q3112" i="4"/>
  <c r="T3112" i="4"/>
  <c r="I3112" i="4" s="1"/>
  <c r="Z3112" i="4"/>
  <c r="AE3110" i="4"/>
  <c r="AF3110" i="4"/>
  <c r="S3111" i="4"/>
  <c r="F3111" i="4" s="1"/>
  <c r="AA3111" i="4"/>
  <c r="AE3111" i="4" s="1"/>
  <c r="O3112" i="4"/>
  <c r="Y3112" i="4"/>
  <c r="P3113" i="4"/>
  <c r="R3113" i="4" s="1"/>
  <c r="M3113" i="4"/>
  <c r="X3113" i="4"/>
  <c r="L3115" i="4"/>
  <c r="N3114" i="4"/>
  <c r="K3114" i="4"/>
  <c r="W3114" i="4"/>
  <c r="V3116" i="4"/>
  <c r="J3117" i="4"/>
  <c r="AG3107" i="2"/>
  <c r="AE3107" i="2"/>
  <c r="AC3107" i="2"/>
  <c r="AI3107" i="2"/>
  <c r="V3107" i="2"/>
  <c r="AV3076" i="2"/>
  <c r="AW3076" i="2" s="1"/>
  <c r="Z3101" i="2"/>
  <c r="AF3101" i="2" s="1"/>
  <c r="AA3100" i="2"/>
  <c r="AH3100" i="2" s="1"/>
  <c r="AY3068" i="2" s="1"/>
  <c r="AB3102" i="2"/>
  <c r="X3103" i="2"/>
  <c r="Y3102" i="2"/>
  <c r="AD3102" i="2" s="1"/>
  <c r="AK3110" i="4" l="1"/>
  <c r="H3110" i="4" s="1"/>
  <c r="G3110" i="4" s="1"/>
  <c r="AF3111" i="4"/>
  <c r="AD3111" i="4"/>
  <c r="AI3111" i="4"/>
  <c r="AH3111" i="4"/>
  <c r="Q3113" i="4"/>
  <c r="T3113" i="4"/>
  <c r="I3113" i="4" s="1"/>
  <c r="Z3113" i="4"/>
  <c r="AG3111" i="4"/>
  <c r="S3112" i="4"/>
  <c r="F3112" i="4" s="1"/>
  <c r="AA3112" i="4"/>
  <c r="AI3112" i="4" s="1"/>
  <c r="P3114" i="4"/>
  <c r="M3114" i="4"/>
  <c r="X3114" i="4"/>
  <c r="N3115" i="4"/>
  <c r="L3116" i="4"/>
  <c r="W3115" i="4"/>
  <c r="K3115" i="4"/>
  <c r="O3113" i="4"/>
  <c r="Y3113" i="4"/>
  <c r="V3117" i="4"/>
  <c r="J3118" i="4"/>
  <c r="AG3108" i="2"/>
  <c r="AE3108" i="2"/>
  <c r="AC3108" i="2"/>
  <c r="AI3108" i="2"/>
  <c r="V3108" i="2"/>
  <c r="AV3077" i="2"/>
  <c r="AW3077" i="2" s="1"/>
  <c r="Z3102" i="2"/>
  <c r="AF3102" i="2" s="1"/>
  <c r="AB3103" i="2"/>
  <c r="X3104" i="2"/>
  <c r="Y3103" i="2"/>
  <c r="AD3103" i="2" s="1"/>
  <c r="AA3101" i="2"/>
  <c r="AH3101" i="2" s="1"/>
  <c r="AY3069" i="2" s="1"/>
  <c r="AD3112" i="4" l="1"/>
  <c r="AE3112" i="4"/>
  <c r="AH3112" i="4"/>
  <c r="AF3112" i="4"/>
  <c r="R3114" i="4"/>
  <c r="AG3112" i="4"/>
  <c r="S3113" i="4"/>
  <c r="F3113" i="4" s="1"/>
  <c r="AA3113" i="4"/>
  <c r="AI3113" i="4" s="1"/>
  <c r="AK3111" i="4"/>
  <c r="H3111" i="4" s="1"/>
  <c r="G3111" i="4" s="1"/>
  <c r="P3115" i="4"/>
  <c r="R3115" i="4" s="1"/>
  <c r="M3115" i="4"/>
  <c r="X3115" i="4"/>
  <c r="L3117" i="4"/>
  <c r="N3116" i="4"/>
  <c r="W3116" i="4"/>
  <c r="K3116" i="4"/>
  <c r="O3114" i="4"/>
  <c r="Y3114" i="4"/>
  <c r="V3118" i="4"/>
  <c r="J3119" i="4"/>
  <c r="AG3109" i="2"/>
  <c r="AE3109" i="2"/>
  <c r="AC3109" i="2"/>
  <c r="AI3109" i="2"/>
  <c r="V3109" i="2"/>
  <c r="AV3078" i="2"/>
  <c r="AW3078" i="2" s="1"/>
  <c r="AB3104" i="2"/>
  <c r="X3105" i="2"/>
  <c r="Y3104" i="2"/>
  <c r="AD3104" i="2" s="1"/>
  <c r="Z3103" i="2"/>
  <c r="AF3103" i="2" s="1"/>
  <c r="AA3102" i="2"/>
  <c r="AH3102" i="2" s="1"/>
  <c r="AY3070" i="2" s="1"/>
  <c r="AG3113" i="4" l="1"/>
  <c r="AK3112" i="4"/>
  <c r="H3112" i="4" s="1"/>
  <c r="G3112" i="4" s="1"/>
  <c r="AF3113" i="4"/>
  <c r="AH3113" i="4"/>
  <c r="Q3114" i="4"/>
  <c r="T3114" i="4"/>
  <c r="T3115" i="4" s="1"/>
  <c r="I3115" i="4" s="1"/>
  <c r="Z3114" i="4"/>
  <c r="Q3115" i="4"/>
  <c r="Z3115" i="4"/>
  <c r="AE3113" i="4"/>
  <c r="AD3113" i="4"/>
  <c r="L3118" i="4"/>
  <c r="N3117" i="4"/>
  <c r="W3117" i="4"/>
  <c r="K3117" i="4"/>
  <c r="M3116" i="4"/>
  <c r="P3116" i="4"/>
  <c r="R3116" i="4" s="1"/>
  <c r="X3116" i="4"/>
  <c r="O3115" i="4"/>
  <c r="Y3115" i="4"/>
  <c r="V3119" i="4"/>
  <c r="J3120" i="4"/>
  <c r="AG3110" i="2"/>
  <c r="AE3110" i="2"/>
  <c r="AC3110" i="2"/>
  <c r="AI3110" i="2"/>
  <c r="V3110" i="2"/>
  <c r="AV3079" i="2"/>
  <c r="AW3079" i="2" s="1"/>
  <c r="Z3104" i="2"/>
  <c r="AF3104" i="2" s="1"/>
  <c r="AB3105" i="2"/>
  <c r="X3106" i="2"/>
  <c r="Y3105" i="2"/>
  <c r="AD3105" i="2" s="1"/>
  <c r="AA3103" i="2"/>
  <c r="AH3103" i="2" s="1"/>
  <c r="AY3071" i="2" s="1"/>
  <c r="I3114" i="4" l="1"/>
  <c r="AK3113" i="4"/>
  <c r="H3113" i="4" s="1"/>
  <c r="G3113" i="4" s="1"/>
  <c r="S3114" i="4"/>
  <c r="F3114" i="4" s="1"/>
  <c r="AA3114" i="4"/>
  <c r="Q3116" i="4"/>
  <c r="T3116" i="4"/>
  <c r="Z3116" i="4"/>
  <c r="S3115" i="4"/>
  <c r="F3115" i="4" s="1"/>
  <c r="AA3115" i="4"/>
  <c r="AF3115" i="4" s="1"/>
  <c r="O3116" i="4"/>
  <c r="Y3116" i="4"/>
  <c r="P3117" i="4"/>
  <c r="R3117" i="4" s="1"/>
  <c r="M3117" i="4"/>
  <c r="X3117" i="4"/>
  <c r="L3119" i="4"/>
  <c r="N3118" i="4"/>
  <c r="W3118" i="4"/>
  <c r="K3118" i="4"/>
  <c r="V3120" i="4"/>
  <c r="J3121" i="4"/>
  <c r="AG3111" i="2"/>
  <c r="AE3111" i="2"/>
  <c r="AC3111" i="2"/>
  <c r="AI3111" i="2"/>
  <c r="V3111" i="2"/>
  <c r="AV3080" i="2"/>
  <c r="AW3080" i="2" s="1"/>
  <c r="AB3106" i="2"/>
  <c r="X3107" i="2"/>
  <c r="Y3106" i="2"/>
  <c r="AD3106" i="2" s="1"/>
  <c r="Z3105" i="2"/>
  <c r="AF3105" i="2" s="1"/>
  <c r="AA3104" i="2"/>
  <c r="AH3104" i="2" s="1"/>
  <c r="AY3072" i="2" s="1"/>
  <c r="AI3115" i="4" l="1"/>
  <c r="AH3115" i="4"/>
  <c r="AE3115" i="4"/>
  <c r="AG3115" i="4"/>
  <c r="AD3115" i="4"/>
  <c r="AF3114" i="4"/>
  <c r="AE3114" i="4"/>
  <c r="AD3114" i="4"/>
  <c r="AI3114" i="4"/>
  <c r="AG3114" i="4"/>
  <c r="AH3114" i="4"/>
  <c r="Q3117" i="4"/>
  <c r="T3117" i="4"/>
  <c r="AA3117" i="4" s="1"/>
  <c r="Z3117" i="4"/>
  <c r="S3116" i="4"/>
  <c r="F3116" i="4" s="1"/>
  <c r="I3116" i="4"/>
  <c r="AA3116" i="4"/>
  <c r="AF3116" i="4" s="1"/>
  <c r="P3118" i="4"/>
  <c r="R3118" i="4" s="1"/>
  <c r="M3118" i="4"/>
  <c r="X3118" i="4"/>
  <c r="N3119" i="4"/>
  <c r="L3120" i="4"/>
  <c r="W3119" i="4"/>
  <c r="K3119" i="4"/>
  <c r="O3117" i="4"/>
  <c r="Y3117" i="4"/>
  <c r="V3121" i="4"/>
  <c r="J3122" i="4"/>
  <c r="AG3112" i="2"/>
  <c r="AE3112" i="2"/>
  <c r="AC3112" i="2"/>
  <c r="AI3112" i="2"/>
  <c r="V3112" i="2"/>
  <c r="AV3081" i="2"/>
  <c r="AW3081" i="2" s="1"/>
  <c r="AA3105" i="2"/>
  <c r="AH3105" i="2" s="1"/>
  <c r="AY3073" i="2" s="1"/>
  <c r="Z3106" i="2"/>
  <c r="AF3106" i="2" s="1"/>
  <c r="AB3107" i="2"/>
  <c r="X3108" i="2"/>
  <c r="Y3107" i="2"/>
  <c r="AD3107" i="2" s="1"/>
  <c r="AK3115" i="4" l="1"/>
  <c r="H3115" i="4" s="1"/>
  <c r="G3115" i="4" s="1"/>
  <c r="AK3114" i="4"/>
  <c r="H3114" i="4" s="1"/>
  <c r="G3114" i="4" s="1"/>
  <c r="AG3116" i="4"/>
  <c r="AE3116" i="4"/>
  <c r="AI3116" i="4"/>
  <c r="AH3116" i="4"/>
  <c r="Q3118" i="4"/>
  <c r="T3118" i="4"/>
  <c r="AA3118" i="4" s="1"/>
  <c r="Z3118" i="4"/>
  <c r="S3117" i="4"/>
  <c r="F3117" i="4" s="1"/>
  <c r="I3117" i="4"/>
  <c r="AD3116" i="4"/>
  <c r="P3119" i="4"/>
  <c r="R3119" i="4" s="1"/>
  <c r="M3119" i="4"/>
  <c r="X3119" i="4"/>
  <c r="L3121" i="4"/>
  <c r="N3120" i="4"/>
  <c r="W3120" i="4"/>
  <c r="K3120" i="4"/>
  <c r="O3118" i="4"/>
  <c r="Y3118" i="4"/>
  <c r="AF3117" i="4"/>
  <c r="AH3117" i="4"/>
  <c r="AD3117" i="4"/>
  <c r="AG3117" i="4"/>
  <c r="AI3117" i="4"/>
  <c r="AE3117" i="4"/>
  <c r="V3122" i="4"/>
  <c r="J3123" i="4"/>
  <c r="AG3113" i="2"/>
  <c r="AE3113" i="2"/>
  <c r="AC3113" i="2"/>
  <c r="AI3113" i="2"/>
  <c r="V3113" i="2"/>
  <c r="AV3082" i="2"/>
  <c r="AW3082" i="2" s="1"/>
  <c r="AA3106" i="2"/>
  <c r="AH3106" i="2" s="1"/>
  <c r="AY3074" i="2" s="1"/>
  <c r="X3109" i="2"/>
  <c r="AB3108" i="2"/>
  <c r="Y3108" i="2"/>
  <c r="AD3108" i="2" s="1"/>
  <c r="Z3107" i="2"/>
  <c r="AF3107" i="2" s="1"/>
  <c r="AK3116" i="4" l="1"/>
  <c r="H3116" i="4" s="1"/>
  <c r="G3116" i="4" s="1"/>
  <c r="Q3119" i="4"/>
  <c r="T3119" i="4"/>
  <c r="I3119" i="4" s="1"/>
  <c r="Z3119" i="4"/>
  <c r="S3118" i="4"/>
  <c r="F3118" i="4" s="1"/>
  <c r="I3118" i="4"/>
  <c r="L3122" i="4"/>
  <c r="K3122" i="4" s="1"/>
  <c r="N3121" i="4"/>
  <c r="W3121" i="4"/>
  <c r="K3121" i="4"/>
  <c r="M3120" i="4"/>
  <c r="P3120" i="4"/>
  <c r="R3120" i="4" s="1"/>
  <c r="X3120" i="4"/>
  <c r="O3119" i="4"/>
  <c r="Y3119" i="4"/>
  <c r="V3123" i="4"/>
  <c r="J3124" i="4"/>
  <c r="AK3117" i="4"/>
  <c r="H3117" i="4" s="1"/>
  <c r="G3117" i="4" s="1"/>
  <c r="AH3118" i="4"/>
  <c r="AG3118" i="4"/>
  <c r="AE3118" i="4"/>
  <c r="AF3118" i="4"/>
  <c r="AD3118" i="4"/>
  <c r="AI3118" i="4"/>
  <c r="AG3114" i="2"/>
  <c r="AE3114" i="2"/>
  <c r="AC3114" i="2"/>
  <c r="AI3114" i="2"/>
  <c r="V3114" i="2"/>
  <c r="AV3083" i="2"/>
  <c r="AW3083" i="2" s="1"/>
  <c r="AA3107" i="2"/>
  <c r="AH3107" i="2" s="1"/>
  <c r="AY3075" i="2" s="1"/>
  <c r="AB3109" i="2"/>
  <c r="X3110" i="2"/>
  <c r="Y3109" i="2"/>
  <c r="AD3109" i="2" s="1"/>
  <c r="Z3108" i="2"/>
  <c r="AF3108" i="2" s="1"/>
  <c r="Q3120" i="4" l="1"/>
  <c r="T3120" i="4"/>
  <c r="AA3120" i="4" s="1"/>
  <c r="Z3120" i="4"/>
  <c r="S3119" i="4"/>
  <c r="F3119" i="4" s="1"/>
  <c r="AA3119" i="4"/>
  <c r="AG3119" i="4" s="1"/>
  <c r="O3120" i="4"/>
  <c r="Y3120" i="4"/>
  <c r="P3121" i="4"/>
  <c r="M3121" i="4"/>
  <c r="X3121" i="4"/>
  <c r="L3123" i="4"/>
  <c r="N3122" i="4"/>
  <c r="W3122" i="4"/>
  <c r="AK3118" i="4"/>
  <c r="H3118" i="4" s="1"/>
  <c r="G3118" i="4" s="1"/>
  <c r="V3124" i="4"/>
  <c r="J3125" i="4"/>
  <c r="AG3115" i="2"/>
  <c r="AE3115" i="2"/>
  <c r="AC3115" i="2"/>
  <c r="AI3115" i="2"/>
  <c r="V3115" i="2"/>
  <c r="AV3084" i="2"/>
  <c r="AW3084" i="2" s="1"/>
  <c r="AA3108" i="2"/>
  <c r="AH3108" i="2" s="1"/>
  <c r="AY3076" i="2" s="1"/>
  <c r="AB3110" i="2"/>
  <c r="X3111" i="2"/>
  <c r="Y3110" i="2"/>
  <c r="AD3110" i="2" s="1"/>
  <c r="Z3109" i="2"/>
  <c r="AF3109" i="2" s="1"/>
  <c r="AD3119" i="4" l="1"/>
  <c r="AE3119" i="4"/>
  <c r="AF3119" i="4"/>
  <c r="AI3119" i="4"/>
  <c r="AH3119" i="4"/>
  <c r="R3121" i="4"/>
  <c r="S3120" i="4"/>
  <c r="F3120" i="4" s="1"/>
  <c r="I3120" i="4"/>
  <c r="P3122" i="4"/>
  <c r="M3122" i="4"/>
  <c r="X3122" i="4"/>
  <c r="O3121" i="4"/>
  <c r="Y3121" i="4"/>
  <c r="N3123" i="4"/>
  <c r="L3124" i="4"/>
  <c r="W3123" i="4"/>
  <c r="K3123" i="4"/>
  <c r="AH3120" i="4"/>
  <c r="AG3120" i="4"/>
  <c r="AE3120" i="4"/>
  <c r="AF3120" i="4"/>
  <c r="AI3120" i="4"/>
  <c r="AD3120" i="4"/>
  <c r="V3125" i="4"/>
  <c r="J3126" i="4"/>
  <c r="AG3116" i="2"/>
  <c r="AE3116" i="2"/>
  <c r="AC3116" i="2"/>
  <c r="AI3116" i="2"/>
  <c r="V3116" i="2"/>
  <c r="AV3085" i="2"/>
  <c r="AW3085" i="2" s="1"/>
  <c r="X3112" i="2"/>
  <c r="AB3111" i="2"/>
  <c r="Y3111" i="2"/>
  <c r="AD3111" i="2" s="1"/>
  <c r="AA3109" i="2"/>
  <c r="AH3109" i="2" s="1"/>
  <c r="AY3077" i="2" s="1"/>
  <c r="Z3110" i="2"/>
  <c r="AF3110" i="2" s="1"/>
  <c r="R3122" i="4" l="1"/>
  <c r="Z3122" i="4" s="1"/>
  <c r="Q3122" i="4"/>
  <c r="Q3121" i="4"/>
  <c r="T3121" i="4"/>
  <c r="Z3121" i="4"/>
  <c r="AK3119" i="4"/>
  <c r="H3119" i="4" s="1"/>
  <c r="G3119" i="4" s="1"/>
  <c r="L3125" i="4"/>
  <c r="N3124" i="4"/>
  <c r="W3124" i="4"/>
  <c r="K3124" i="4"/>
  <c r="P3123" i="4"/>
  <c r="R3123" i="4" s="1"/>
  <c r="M3123" i="4"/>
  <c r="X3123" i="4"/>
  <c r="O3122" i="4"/>
  <c r="Y3122" i="4"/>
  <c r="V3126" i="4"/>
  <c r="J3127" i="4"/>
  <c r="AK3120" i="4"/>
  <c r="H3120" i="4" s="1"/>
  <c r="G3120" i="4" s="1"/>
  <c r="AG3117" i="2"/>
  <c r="AE3117" i="2"/>
  <c r="AC3117" i="2"/>
  <c r="AI3117" i="2"/>
  <c r="V3117" i="2"/>
  <c r="AV3086" i="2"/>
  <c r="AW3086" i="2" s="1"/>
  <c r="Z3111" i="2"/>
  <c r="AF3111" i="2" s="1"/>
  <c r="AA3110" i="2"/>
  <c r="AH3110" i="2" s="1"/>
  <c r="AY3078" i="2" s="1"/>
  <c r="AB3112" i="2"/>
  <c r="X3113" i="2"/>
  <c r="Y3112" i="2"/>
  <c r="AD3112" i="2" s="1"/>
  <c r="S3121" i="4" l="1"/>
  <c r="F3121" i="4" s="1"/>
  <c r="AA3121" i="4"/>
  <c r="I3121" i="4"/>
  <c r="T3122" i="4"/>
  <c r="T3123" i="4" s="1"/>
  <c r="I3123" i="4" s="1"/>
  <c r="Q3123" i="4"/>
  <c r="Z3123" i="4"/>
  <c r="M3124" i="4"/>
  <c r="P3124" i="4"/>
  <c r="R3124" i="4" s="1"/>
  <c r="X3124" i="4"/>
  <c r="O3123" i="4"/>
  <c r="Y3123" i="4"/>
  <c r="L3126" i="4"/>
  <c r="N3125" i="4"/>
  <c r="W3125" i="4"/>
  <c r="K3125" i="4"/>
  <c r="V3127" i="4"/>
  <c r="J3128" i="4"/>
  <c r="AG3118" i="2"/>
  <c r="AE3118" i="2"/>
  <c r="AC3118" i="2"/>
  <c r="AI3118" i="2"/>
  <c r="V3118" i="2"/>
  <c r="AV3087" i="2"/>
  <c r="AW3087" i="2" s="1"/>
  <c r="Z3112" i="2"/>
  <c r="AF3112" i="2" s="1"/>
  <c r="AB3113" i="2"/>
  <c r="X3114" i="2"/>
  <c r="Y3113" i="2"/>
  <c r="AD3113" i="2" s="1"/>
  <c r="AA3111" i="2"/>
  <c r="AH3111" i="2" s="1"/>
  <c r="AY3079" i="2" s="1"/>
  <c r="S3123" i="4" l="1"/>
  <c r="F3123" i="4" s="1"/>
  <c r="AA3123" i="4"/>
  <c r="AE3123" i="4" s="1"/>
  <c r="Q3124" i="4"/>
  <c r="T3124" i="4"/>
  <c r="I3124" i="4" s="1"/>
  <c r="Z3124" i="4"/>
  <c r="AG3121" i="4"/>
  <c r="AE3121" i="4"/>
  <c r="AF3121" i="4"/>
  <c r="AI3121" i="4"/>
  <c r="AD3121" i="4"/>
  <c r="AH3121" i="4"/>
  <c r="AG3123" i="4"/>
  <c r="S3122" i="4"/>
  <c r="F3122" i="4" s="1"/>
  <c r="AA3122" i="4"/>
  <c r="I3122" i="4"/>
  <c r="P3125" i="4"/>
  <c r="R3125" i="4" s="1"/>
  <c r="M3125" i="4"/>
  <c r="X3125" i="4"/>
  <c r="L3127" i="4"/>
  <c r="N3126" i="4"/>
  <c r="W3126" i="4"/>
  <c r="K3126" i="4"/>
  <c r="O3124" i="4"/>
  <c r="Y3124" i="4"/>
  <c r="V3128" i="4"/>
  <c r="J3129" i="4"/>
  <c r="AG3119" i="2"/>
  <c r="AE3119" i="2"/>
  <c r="AC3119" i="2"/>
  <c r="AI3119" i="2"/>
  <c r="V3119" i="2"/>
  <c r="AV3088" i="2"/>
  <c r="AW3088" i="2" s="1"/>
  <c r="X3115" i="2"/>
  <c r="AB3114" i="2"/>
  <c r="Y3114" i="2"/>
  <c r="AD3114" i="2" s="1"/>
  <c r="AA3112" i="2"/>
  <c r="AH3112" i="2" s="1"/>
  <c r="AY3080" i="2" s="1"/>
  <c r="Z3113" i="2"/>
  <c r="AF3113" i="2" s="1"/>
  <c r="AH3123" i="4" l="1"/>
  <c r="S3124" i="4"/>
  <c r="F3124" i="4" s="1"/>
  <c r="AA3124" i="4"/>
  <c r="AD3122" i="4"/>
  <c r="AE3122" i="4"/>
  <c r="AF3122" i="4"/>
  <c r="AG3122" i="4"/>
  <c r="AH3122" i="4"/>
  <c r="AI3122" i="4"/>
  <c r="AK3121" i="4"/>
  <c r="H3121" i="4" s="1"/>
  <c r="G3121" i="4" s="1"/>
  <c r="AF3123" i="4"/>
  <c r="AI3123" i="4"/>
  <c r="AD3123" i="4"/>
  <c r="Q3125" i="4"/>
  <c r="T3125" i="4"/>
  <c r="Z3125" i="4"/>
  <c r="N3127" i="4"/>
  <c r="L3128" i="4"/>
  <c r="W3127" i="4"/>
  <c r="K3127" i="4"/>
  <c r="P3126" i="4"/>
  <c r="R3126" i="4" s="1"/>
  <c r="M3126" i="4"/>
  <c r="X3126" i="4"/>
  <c r="O3125" i="4"/>
  <c r="Y3125" i="4"/>
  <c r="V3129" i="4"/>
  <c r="J3130" i="4"/>
  <c r="AG3120" i="2"/>
  <c r="AE3120" i="2"/>
  <c r="AC3120" i="2"/>
  <c r="AI3120" i="2"/>
  <c r="V3120" i="2"/>
  <c r="AV3089" i="2"/>
  <c r="AW3089" i="2" s="1"/>
  <c r="Z3114" i="2"/>
  <c r="AF3114" i="2" s="1"/>
  <c r="AA3113" i="2"/>
  <c r="AH3113" i="2" s="1"/>
  <c r="AY3081" i="2" s="1"/>
  <c r="AB3115" i="2"/>
  <c r="X3116" i="2"/>
  <c r="Y3115" i="2"/>
  <c r="AD3115" i="2" s="1"/>
  <c r="AK3123" i="4" l="1"/>
  <c r="H3123" i="4" s="1"/>
  <c r="G3123" i="4" s="1"/>
  <c r="S3125" i="4"/>
  <c r="I3125" i="4"/>
  <c r="AD3124" i="4"/>
  <c r="AG3124" i="4"/>
  <c r="AI3124" i="4"/>
  <c r="AH3124" i="4"/>
  <c r="AF3124" i="4"/>
  <c r="AE3124" i="4"/>
  <c r="AK3122" i="4"/>
  <c r="H3122" i="4" s="1"/>
  <c r="G3122" i="4" s="1"/>
  <c r="AA3125" i="4"/>
  <c r="AH3125" i="4" s="1"/>
  <c r="Q3126" i="4"/>
  <c r="T3126" i="4"/>
  <c r="AA3126" i="4" s="1"/>
  <c r="Z3126" i="4"/>
  <c r="F3125" i="4"/>
  <c r="L3129" i="4"/>
  <c r="N3128" i="4"/>
  <c r="W3128" i="4"/>
  <c r="K3128" i="4"/>
  <c r="O3126" i="4"/>
  <c r="Y3126" i="4"/>
  <c r="P3127" i="4"/>
  <c r="M3127" i="4"/>
  <c r="X3127" i="4"/>
  <c r="V3130" i="4"/>
  <c r="J3131" i="4"/>
  <c r="AG3121" i="2"/>
  <c r="AE3121" i="2"/>
  <c r="AC3121" i="2"/>
  <c r="AI3121" i="2"/>
  <c r="V3121" i="2"/>
  <c r="AV3090" i="2"/>
  <c r="AW3090" i="2" s="1"/>
  <c r="Z3115" i="2"/>
  <c r="AF3115" i="2" s="1"/>
  <c r="AB3116" i="2"/>
  <c r="X3117" i="2"/>
  <c r="Y3116" i="2"/>
  <c r="AD3116" i="2" s="1"/>
  <c r="AA3114" i="2"/>
  <c r="AH3114" i="2" s="1"/>
  <c r="AY3082" i="2" s="1"/>
  <c r="AD3125" i="4" l="1"/>
  <c r="AG3125" i="4"/>
  <c r="AF3125" i="4"/>
  <c r="AE3125" i="4"/>
  <c r="AI3125" i="4"/>
  <c r="S3126" i="4"/>
  <c r="F3126" i="4" s="1"/>
  <c r="I3126" i="4"/>
  <c r="AK3124" i="4"/>
  <c r="H3124" i="4" s="1"/>
  <c r="G3124" i="4" s="1"/>
  <c r="R3127" i="4"/>
  <c r="O3127" i="4"/>
  <c r="Y3127" i="4"/>
  <c r="M3128" i="4"/>
  <c r="P3128" i="4"/>
  <c r="X3128" i="4"/>
  <c r="L3130" i="4"/>
  <c r="N3129" i="4"/>
  <c r="W3129" i="4"/>
  <c r="K3129" i="4"/>
  <c r="AG3126" i="4"/>
  <c r="AD3126" i="4"/>
  <c r="AH3126" i="4"/>
  <c r="AF3126" i="4"/>
  <c r="AE3126" i="4"/>
  <c r="AI3126" i="4"/>
  <c r="V3131" i="4"/>
  <c r="J3132" i="4"/>
  <c r="AG3122" i="2"/>
  <c r="AE3122" i="2"/>
  <c r="AC3122" i="2"/>
  <c r="AI3122" i="2"/>
  <c r="V3122" i="2"/>
  <c r="AV3091" i="2"/>
  <c r="AW3091" i="2" s="1"/>
  <c r="AA3115" i="2"/>
  <c r="AH3115" i="2" s="1"/>
  <c r="AY3083" i="2" s="1"/>
  <c r="AB3117" i="2"/>
  <c r="X3118" i="2"/>
  <c r="Y3117" i="2"/>
  <c r="AD3117" i="2" s="1"/>
  <c r="Z3116" i="2"/>
  <c r="AF3116" i="2" s="1"/>
  <c r="AK3125" i="4" l="1"/>
  <c r="H3125" i="4" s="1"/>
  <c r="G3125" i="4" s="1"/>
  <c r="R3128" i="4"/>
  <c r="Q3127" i="4"/>
  <c r="T3127" i="4"/>
  <c r="Z3127" i="4"/>
  <c r="O3128" i="4"/>
  <c r="Y3128" i="4"/>
  <c r="P3129" i="4"/>
  <c r="R3129" i="4" s="1"/>
  <c r="M3129" i="4"/>
  <c r="X3129" i="4"/>
  <c r="L3131" i="4"/>
  <c r="N3130" i="4"/>
  <c r="W3130" i="4"/>
  <c r="K3130" i="4"/>
  <c r="V3132" i="4"/>
  <c r="J3133" i="4"/>
  <c r="AK3126" i="4"/>
  <c r="H3126" i="4" s="1"/>
  <c r="G3126" i="4" s="1"/>
  <c r="AG3123" i="2"/>
  <c r="AE3123" i="2"/>
  <c r="AC3123" i="2"/>
  <c r="AI3123" i="2"/>
  <c r="V3123" i="2"/>
  <c r="AV3092" i="2"/>
  <c r="AW3092" i="2" s="1"/>
  <c r="AB3118" i="2"/>
  <c r="X3119" i="2"/>
  <c r="Y3118" i="2"/>
  <c r="AD3118" i="2" s="1"/>
  <c r="AA3116" i="2"/>
  <c r="AH3116" i="2" s="1"/>
  <c r="AY3084" i="2" s="1"/>
  <c r="Z3117" i="2"/>
  <c r="AF3117" i="2" s="1"/>
  <c r="Q3129" i="4" l="1"/>
  <c r="Z3129" i="4"/>
  <c r="S3127" i="4"/>
  <c r="F3127" i="4" s="1"/>
  <c r="AA3127" i="4"/>
  <c r="I3127" i="4"/>
  <c r="Q3128" i="4"/>
  <c r="T3128" i="4"/>
  <c r="I3128" i="4" s="1"/>
  <c r="Z3128" i="4"/>
  <c r="P3130" i="4"/>
  <c r="R3130" i="4" s="1"/>
  <c r="M3130" i="4"/>
  <c r="X3130" i="4"/>
  <c r="O3129" i="4"/>
  <c r="Y3129" i="4"/>
  <c r="N3131" i="4"/>
  <c r="L3132" i="4"/>
  <c r="W3131" i="4"/>
  <c r="K3131" i="4"/>
  <c r="V3133" i="4"/>
  <c r="J3134" i="4"/>
  <c r="AG3124" i="2"/>
  <c r="AE3124" i="2"/>
  <c r="AC3124" i="2"/>
  <c r="AI3124" i="2"/>
  <c r="V3124" i="2"/>
  <c r="AV3093" i="2"/>
  <c r="AW3093" i="2" s="1"/>
  <c r="Z3118" i="2"/>
  <c r="AF3118" i="2" s="1"/>
  <c r="AA3117" i="2"/>
  <c r="AH3117" i="2" s="1"/>
  <c r="AY3085" i="2" s="1"/>
  <c r="AB3119" i="2"/>
  <c r="X3120" i="2"/>
  <c r="Y3119" i="2"/>
  <c r="AD3119" i="2" s="1"/>
  <c r="T3129" i="4" l="1"/>
  <c r="I3129" i="4" s="1"/>
  <c r="Q3130" i="4"/>
  <c r="T3130" i="4"/>
  <c r="S3130" i="4" s="1"/>
  <c r="Z3130" i="4"/>
  <c r="S3129" i="4"/>
  <c r="F3129" i="4" s="1"/>
  <c r="S3128" i="4"/>
  <c r="F3128" i="4" s="1"/>
  <c r="AA3128" i="4"/>
  <c r="AI3127" i="4"/>
  <c r="AH3127" i="4"/>
  <c r="AF3127" i="4"/>
  <c r="AD3127" i="4"/>
  <c r="AE3127" i="4"/>
  <c r="AG3127" i="4"/>
  <c r="L3133" i="4"/>
  <c r="N3132" i="4"/>
  <c r="W3132" i="4"/>
  <c r="K3132" i="4"/>
  <c r="P3131" i="4"/>
  <c r="R3131" i="4" s="1"/>
  <c r="M3131" i="4"/>
  <c r="X3131" i="4"/>
  <c r="O3130" i="4"/>
  <c r="F3130" i="4" s="1"/>
  <c r="Y3130" i="4"/>
  <c r="AA3130" i="4"/>
  <c r="V3134" i="4"/>
  <c r="J3135" i="4"/>
  <c r="AG3125" i="2"/>
  <c r="AE3125" i="2"/>
  <c r="AC3125" i="2"/>
  <c r="AI3125" i="2"/>
  <c r="V3125" i="2"/>
  <c r="AV3094" i="2"/>
  <c r="AW3094" i="2" s="1"/>
  <c r="Z3119" i="2"/>
  <c r="AF3119" i="2" s="1"/>
  <c r="AB3120" i="2"/>
  <c r="X3121" i="2"/>
  <c r="Y3120" i="2"/>
  <c r="AD3120" i="2" s="1"/>
  <c r="AA3118" i="2"/>
  <c r="AH3118" i="2" s="1"/>
  <c r="AY3086" i="2" s="1"/>
  <c r="AA3129" i="4" l="1"/>
  <c r="AF3129" i="4" s="1"/>
  <c r="AH3130" i="4"/>
  <c r="I3130" i="4"/>
  <c r="AK3127" i="4"/>
  <c r="H3127" i="4" s="1"/>
  <c r="G3127" i="4" s="1"/>
  <c r="AI3128" i="4"/>
  <c r="AD3128" i="4"/>
  <c r="AH3128" i="4"/>
  <c r="AE3128" i="4"/>
  <c r="AF3128" i="4"/>
  <c r="AG3128" i="4"/>
  <c r="Q3131" i="4"/>
  <c r="T3131" i="4"/>
  <c r="S3131" i="4" s="1"/>
  <c r="Z3131" i="4"/>
  <c r="AE3129" i="4"/>
  <c r="AE3130" i="4"/>
  <c r="AG3130" i="4"/>
  <c r="M3132" i="4"/>
  <c r="P3132" i="4"/>
  <c r="R3132" i="4" s="1"/>
  <c r="X3132" i="4"/>
  <c r="O3131" i="4"/>
  <c r="Y3131" i="4"/>
  <c r="L3134" i="4"/>
  <c r="N3133" i="4"/>
  <c r="W3133" i="4"/>
  <c r="K3133" i="4"/>
  <c r="AI3130" i="4"/>
  <c r="AD3130" i="4"/>
  <c r="AF3130" i="4"/>
  <c r="V3135" i="4"/>
  <c r="J3136" i="4"/>
  <c r="AG3126" i="2"/>
  <c r="AE3126" i="2"/>
  <c r="AC3126" i="2"/>
  <c r="AI3126" i="2"/>
  <c r="V3126" i="2"/>
  <c r="AV3095" i="2"/>
  <c r="AW3095" i="2" s="1"/>
  <c r="AB3121" i="2"/>
  <c r="X3122" i="2"/>
  <c r="Y3121" i="2"/>
  <c r="AD3121" i="2" s="1"/>
  <c r="Z3120" i="2"/>
  <c r="AF3120" i="2" s="1"/>
  <c r="AA3119" i="2"/>
  <c r="AH3119" i="2" s="1"/>
  <c r="AY3087" i="2" s="1"/>
  <c r="AI3129" i="4" l="1"/>
  <c r="AD3129" i="4"/>
  <c r="AG3129" i="4"/>
  <c r="AH3129" i="4"/>
  <c r="AK3129" i="4" s="1"/>
  <c r="H3129" i="4" s="1"/>
  <c r="G3129" i="4" s="1"/>
  <c r="I3131" i="4"/>
  <c r="AA3131" i="4"/>
  <c r="AH3131" i="4" s="1"/>
  <c r="Q3132" i="4"/>
  <c r="T3132" i="4"/>
  <c r="I3132" i="4" s="1"/>
  <c r="Z3132" i="4"/>
  <c r="AK3128" i="4"/>
  <c r="H3128" i="4" s="1"/>
  <c r="G3128" i="4" s="1"/>
  <c r="F3131" i="4"/>
  <c r="P3133" i="4"/>
  <c r="R3133" i="4" s="1"/>
  <c r="M3133" i="4"/>
  <c r="X3133" i="4"/>
  <c r="L3135" i="4"/>
  <c r="N3134" i="4"/>
  <c r="W3134" i="4"/>
  <c r="K3134" i="4"/>
  <c r="O3132" i="4"/>
  <c r="Y3132" i="4"/>
  <c r="AK3130" i="4"/>
  <c r="H3130" i="4" s="1"/>
  <c r="G3130" i="4" s="1"/>
  <c r="AG3131" i="4"/>
  <c r="AD3131" i="4"/>
  <c r="AE3131" i="4"/>
  <c r="AF3131" i="4"/>
  <c r="V3136" i="4"/>
  <c r="J3137" i="4"/>
  <c r="AG3127" i="2"/>
  <c r="AE3127" i="2"/>
  <c r="AC3127" i="2"/>
  <c r="AI3127" i="2"/>
  <c r="V3127" i="2"/>
  <c r="AV3096" i="2"/>
  <c r="AW3096" i="2" s="1"/>
  <c r="AA3120" i="2"/>
  <c r="AH3120" i="2" s="1"/>
  <c r="AY3088" i="2" s="1"/>
  <c r="Z3121" i="2"/>
  <c r="AF3121" i="2" s="1"/>
  <c r="X3123" i="2"/>
  <c r="AB3122" i="2"/>
  <c r="Y3122" i="2"/>
  <c r="AD3122" i="2" s="1"/>
  <c r="AI3131" i="4" l="1"/>
  <c r="Q3133" i="4"/>
  <c r="T3133" i="4"/>
  <c r="AA3133" i="4" s="1"/>
  <c r="Z3133" i="4"/>
  <c r="F3132" i="4"/>
  <c r="S3132" i="4"/>
  <c r="AA3132" i="4"/>
  <c r="N3135" i="4"/>
  <c r="L3136" i="4"/>
  <c r="W3135" i="4"/>
  <c r="K3135" i="4"/>
  <c r="P3134" i="4"/>
  <c r="R3134" i="4" s="1"/>
  <c r="M3134" i="4"/>
  <c r="X3134" i="4"/>
  <c r="O3133" i="4"/>
  <c r="Y3133" i="4"/>
  <c r="AK3131" i="4"/>
  <c r="H3131" i="4" s="1"/>
  <c r="G3131" i="4" s="1"/>
  <c r="V3137" i="4"/>
  <c r="J3138" i="4"/>
  <c r="AG3128" i="2"/>
  <c r="AE3128" i="2"/>
  <c r="AC3128" i="2"/>
  <c r="AI3128" i="2"/>
  <c r="V3128" i="2"/>
  <c r="AV3097" i="2"/>
  <c r="AW3097" i="2" s="1"/>
  <c r="AA3121" i="2"/>
  <c r="AH3121" i="2" s="1"/>
  <c r="AY3089" i="2" s="1"/>
  <c r="Z3122" i="2"/>
  <c r="AF3122" i="2" s="1"/>
  <c r="AB3123" i="2"/>
  <c r="X3124" i="2"/>
  <c r="Y3123" i="2"/>
  <c r="AD3123" i="2" s="1"/>
  <c r="Q3134" i="4" l="1"/>
  <c r="T3134" i="4"/>
  <c r="S3134" i="4" s="1"/>
  <c r="Z3134" i="4"/>
  <c r="AF3132" i="4"/>
  <c r="AE3132" i="4"/>
  <c r="AG3132" i="4"/>
  <c r="AI3132" i="4"/>
  <c r="AH3132" i="4"/>
  <c r="AD3132" i="4"/>
  <c r="S3133" i="4"/>
  <c r="F3133" i="4" s="1"/>
  <c r="I3133" i="4"/>
  <c r="L3137" i="4"/>
  <c r="N3136" i="4"/>
  <c r="W3136" i="4"/>
  <c r="K3136" i="4"/>
  <c r="O3134" i="4"/>
  <c r="F3134" i="4" s="1"/>
  <c r="Y3134" i="4"/>
  <c r="P3135" i="4"/>
  <c r="M3135" i="4"/>
  <c r="X3135" i="4"/>
  <c r="AE3133" i="4"/>
  <c r="AF3133" i="4"/>
  <c r="AI3133" i="4"/>
  <c r="AG3133" i="4"/>
  <c r="AH3133" i="4"/>
  <c r="AD3133" i="4"/>
  <c r="V3138" i="4"/>
  <c r="J3139" i="4"/>
  <c r="AG3129" i="2"/>
  <c r="AE3129" i="2"/>
  <c r="AC3129" i="2"/>
  <c r="AI3129" i="2"/>
  <c r="V3129" i="2"/>
  <c r="AV3098" i="2"/>
  <c r="AW3098" i="2" s="1"/>
  <c r="AA3122" i="2"/>
  <c r="AH3122" i="2" s="1"/>
  <c r="AY3090" i="2" s="1"/>
  <c r="AB3124" i="2"/>
  <c r="X3125" i="2"/>
  <c r="Y3124" i="2"/>
  <c r="AD3124" i="2" s="1"/>
  <c r="Z3123" i="2"/>
  <c r="AF3123" i="2" s="1"/>
  <c r="I3134" i="4" l="1"/>
  <c r="AA3134" i="4"/>
  <c r="AE3134" i="4" s="1"/>
  <c r="AI3134" i="4"/>
  <c r="R3135" i="4"/>
  <c r="AK3132" i="4"/>
  <c r="H3132" i="4" s="1"/>
  <c r="G3132" i="4" s="1"/>
  <c r="O3135" i="4"/>
  <c r="Y3135" i="4"/>
  <c r="M3136" i="4"/>
  <c r="P3136" i="4"/>
  <c r="R3136" i="4" s="1"/>
  <c r="X3136" i="4"/>
  <c r="L3138" i="4"/>
  <c r="N3137" i="4"/>
  <c r="W3137" i="4"/>
  <c r="K3137" i="4"/>
  <c r="AK3133" i="4"/>
  <c r="H3133" i="4" s="1"/>
  <c r="G3133" i="4" s="1"/>
  <c r="AH3134" i="4"/>
  <c r="AD3134" i="4"/>
  <c r="V3139" i="4"/>
  <c r="J3140" i="4"/>
  <c r="AG3130" i="2"/>
  <c r="AC3130" i="2"/>
  <c r="AE3130" i="2"/>
  <c r="AI3130" i="2"/>
  <c r="V3130" i="2"/>
  <c r="AV3099" i="2"/>
  <c r="AW3099" i="2" s="1"/>
  <c r="AA3123" i="2"/>
  <c r="AH3123" i="2" s="1"/>
  <c r="AY3091" i="2" s="1"/>
  <c r="AB3125" i="2"/>
  <c r="X3126" i="2"/>
  <c r="Y3125" i="2"/>
  <c r="AD3125" i="2" s="1"/>
  <c r="Z3124" i="2"/>
  <c r="AF3124" i="2" s="1"/>
  <c r="AG3134" i="4" l="1"/>
  <c r="AF3134" i="4"/>
  <c r="Q3136" i="4"/>
  <c r="Z3136" i="4"/>
  <c r="Q3135" i="4"/>
  <c r="T3135" i="4"/>
  <c r="T3136" i="4" s="1"/>
  <c r="Z3135" i="4"/>
  <c r="O3136" i="4"/>
  <c r="Y3136" i="4"/>
  <c r="P3137" i="4"/>
  <c r="R3137" i="4" s="1"/>
  <c r="M3137" i="4"/>
  <c r="X3137" i="4"/>
  <c r="L3139" i="4"/>
  <c r="N3138" i="4"/>
  <c r="W3138" i="4"/>
  <c r="K3138" i="4"/>
  <c r="V3140" i="4"/>
  <c r="J3141" i="4"/>
  <c r="AG3131" i="2"/>
  <c r="AE3131" i="2"/>
  <c r="AC3131" i="2"/>
  <c r="AI3131" i="2"/>
  <c r="V3131" i="2"/>
  <c r="AV3100" i="2"/>
  <c r="AW3100" i="2" s="1"/>
  <c r="AB3126" i="2"/>
  <c r="X3127" i="2"/>
  <c r="Y3126" i="2"/>
  <c r="AD3126" i="2" s="1"/>
  <c r="AA3124" i="2"/>
  <c r="AH3124" i="2" s="1"/>
  <c r="AY3092" i="2" s="1"/>
  <c r="Z3125" i="2"/>
  <c r="AF3125" i="2" s="1"/>
  <c r="AK3134" i="4" l="1"/>
  <c r="H3134" i="4" s="1"/>
  <c r="G3134" i="4" s="1"/>
  <c r="I3135" i="4"/>
  <c r="S3136" i="4"/>
  <c r="F3136" i="4" s="1"/>
  <c r="I3136" i="4"/>
  <c r="AA3136" i="4"/>
  <c r="AG3136" i="4" s="1"/>
  <c r="Q3137" i="4"/>
  <c r="T3137" i="4"/>
  <c r="I3137" i="4" s="1"/>
  <c r="Z3137" i="4"/>
  <c r="S3135" i="4"/>
  <c r="F3135" i="4" s="1"/>
  <c r="AA3135" i="4"/>
  <c r="P3138" i="4"/>
  <c r="R3138" i="4" s="1"/>
  <c r="M3138" i="4"/>
  <c r="X3138" i="4"/>
  <c r="O3137" i="4"/>
  <c r="Y3137" i="4"/>
  <c r="N3139" i="4"/>
  <c r="L3140" i="4"/>
  <c r="W3139" i="4"/>
  <c r="K3139" i="4"/>
  <c r="V3141" i="4"/>
  <c r="J3142" i="4"/>
  <c r="AG3132" i="2"/>
  <c r="AE3132" i="2"/>
  <c r="AC3132" i="2"/>
  <c r="AI3132" i="2"/>
  <c r="V3132" i="2"/>
  <c r="AV3101" i="2"/>
  <c r="AW3101" i="2" s="1"/>
  <c r="Z3126" i="2"/>
  <c r="AF3126" i="2" s="1"/>
  <c r="AA3125" i="2"/>
  <c r="AH3125" i="2" s="1"/>
  <c r="AY3093" i="2" s="1"/>
  <c r="X3128" i="2"/>
  <c r="AB3127" i="2"/>
  <c r="Y3127" i="2"/>
  <c r="AD3127" i="2" s="1"/>
  <c r="AD3136" i="4" l="1"/>
  <c r="AF3136" i="4"/>
  <c r="AH3136" i="4"/>
  <c r="AI3136" i="4"/>
  <c r="AE3136" i="4"/>
  <c r="Q3138" i="4"/>
  <c r="T3138" i="4"/>
  <c r="Z3138" i="4"/>
  <c r="S3137" i="4"/>
  <c r="F3137" i="4" s="1"/>
  <c r="AA3137" i="4"/>
  <c r="AH3135" i="4"/>
  <c r="AD3135" i="4"/>
  <c r="AI3135" i="4"/>
  <c r="AG3135" i="4"/>
  <c r="AE3135" i="4"/>
  <c r="AF3135" i="4"/>
  <c r="L3141" i="4"/>
  <c r="K3141" i="4" s="1"/>
  <c r="N3140" i="4"/>
  <c r="K3140" i="4"/>
  <c r="W3140" i="4"/>
  <c r="P3139" i="4"/>
  <c r="R3139" i="4" s="1"/>
  <c r="M3139" i="4"/>
  <c r="X3139" i="4"/>
  <c r="O3138" i="4"/>
  <c r="Y3138" i="4"/>
  <c r="V3142" i="4"/>
  <c r="J3143" i="4"/>
  <c r="AA3138" i="4"/>
  <c r="AG3133" i="2"/>
  <c r="AE3133" i="2"/>
  <c r="AC3133" i="2"/>
  <c r="AI3133" i="2"/>
  <c r="V3133" i="2"/>
  <c r="AV3102" i="2"/>
  <c r="AW3102" i="2" s="1"/>
  <c r="Z3127" i="2"/>
  <c r="AF3127" i="2" s="1"/>
  <c r="X3129" i="2"/>
  <c r="AB3128" i="2"/>
  <c r="Y3128" i="2"/>
  <c r="AD3128" i="2" s="1"/>
  <c r="AA3126" i="2"/>
  <c r="AH3126" i="2" s="1"/>
  <c r="AY3094" i="2" s="1"/>
  <c r="AK3136" i="4" l="1"/>
  <c r="AK3135" i="4"/>
  <c r="H3135" i="4" s="1"/>
  <c r="G3135" i="4" s="1"/>
  <c r="Q3139" i="4"/>
  <c r="T3139" i="4"/>
  <c r="Z3139" i="4"/>
  <c r="S3138" i="4"/>
  <c r="F3138" i="4" s="1"/>
  <c r="I3138" i="4"/>
  <c r="H3136" i="4"/>
  <c r="G3136" i="4" s="1"/>
  <c r="AE3137" i="4"/>
  <c r="AF3137" i="4"/>
  <c r="AH3137" i="4"/>
  <c r="AD3137" i="4"/>
  <c r="AI3137" i="4"/>
  <c r="AG3137" i="4"/>
  <c r="M3140" i="4"/>
  <c r="P3140" i="4"/>
  <c r="R3140" i="4" s="1"/>
  <c r="X3140" i="4"/>
  <c r="O3139" i="4"/>
  <c r="Y3139" i="4"/>
  <c r="L3142" i="4"/>
  <c r="N3141" i="4"/>
  <c r="W3141" i="4"/>
  <c r="AF3138" i="4"/>
  <c r="AG3138" i="4"/>
  <c r="AD3138" i="4"/>
  <c r="AH3138" i="4"/>
  <c r="AE3138" i="4"/>
  <c r="AI3138" i="4"/>
  <c r="V3143" i="4"/>
  <c r="J3144" i="4"/>
  <c r="AG3134" i="2"/>
  <c r="AE3134" i="2"/>
  <c r="AC3134" i="2"/>
  <c r="AI3134" i="2"/>
  <c r="V3134" i="2"/>
  <c r="AV3103" i="2"/>
  <c r="AW3103" i="2" s="1"/>
  <c r="X3130" i="2"/>
  <c r="AB3129" i="2"/>
  <c r="Y3129" i="2"/>
  <c r="AD3129" i="2" s="1"/>
  <c r="Z3128" i="2"/>
  <c r="AF3128" i="2" s="1"/>
  <c r="AA3127" i="2"/>
  <c r="AH3127" i="2" s="1"/>
  <c r="AY3095" i="2" s="1"/>
  <c r="AK3137" i="4" l="1"/>
  <c r="H3137" i="4" s="1"/>
  <c r="G3137" i="4" s="1"/>
  <c r="S3139" i="4"/>
  <c r="F3139" i="4" s="1"/>
  <c r="AA3139" i="4"/>
  <c r="AE3139" i="4" s="1"/>
  <c r="Q3140" i="4"/>
  <c r="T3140" i="4"/>
  <c r="Z3140" i="4"/>
  <c r="I3139" i="4"/>
  <c r="P3141" i="4"/>
  <c r="R3141" i="4" s="1"/>
  <c r="M3141" i="4"/>
  <c r="X3141" i="4"/>
  <c r="L3143" i="4"/>
  <c r="N3142" i="4"/>
  <c r="W3142" i="4"/>
  <c r="K3142" i="4"/>
  <c r="O3140" i="4"/>
  <c r="Y3140" i="4"/>
  <c r="V3144" i="4"/>
  <c r="J3145" i="4"/>
  <c r="AK3138" i="4"/>
  <c r="H3138" i="4" s="1"/>
  <c r="G3138" i="4" s="1"/>
  <c r="AG3135" i="2"/>
  <c r="AE3135" i="2"/>
  <c r="AC3135" i="2"/>
  <c r="AI3135" i="2"/>
  <c r="V3135" i="2"/>
  <c r="AV3104" i="2"/>
  <c r="AW3104" i="2" s="1"/>
  <c r="Z3129" i="2"/>
  <c r="AF3129" i="2" s="1"/>
  <c r="AA3128" i="2"/>
  <c r="AH3128" i="2" s="1"/>
  <c r="AY3096" i="2" s="1"/>
  <c r="AB3130" i="2"/>
  <c r="X3131" i="2"/>
  <c r="Y3130" i="2"/>
  <c r="AD3130" i="2" s="1"/>
  <c r="AH3139" i="4" l="1"/>
  <c r="AI3139" i="4"/>
  <c r="AG3139" i="4"/>
  <c r="AF3139" i="4"/>
  <c r="AD3139" i="4"/>
  <c r="S3140" i="4"/>
  <c r="F3140" i="4" s="1"/>
  <c r="I3140" i="4"/>
  <c r="AA3140" i="4"/>
  <c r="AE3140" i="4" s="1"/>
  <c r="Q3141" i="4"/>
  <c r="T3141" i="4"/>
  <c r="I3141" i="4" s="1"/>
  <c r="Z3141" i="4"/>
  <c r="N3143" i="4"/>
  <c r="L3144" i="4"/>
  <c r="K3144" i="4" s="1"/>
  <c r="W3143" i="4"/>
  <c r="K3143" i="4"/>
  <c r="P3142" i="4"/>
  <c r="R3142" i="4" s="1"/>
  <c r="M3142" i="4"/>
  <c r="X3142" i="4"/>
  <c r="O3141" i="4"/>
  <c r="Y3141" i="4"/>
  <c r="V3145" i="4"/>
  <c r="J3146" i="4"/>
  <c r="AG3136" i="2"/>
  <c r="AE3136" i="2"/>
  <c r="AC3136" i="2"/>
  <c r="AI3136" i="2"/>
  <c r="V3136" i="2"/>
  <c r="AV3105" i="2"/>
  <c r="AW3105" i="2" s="1"/>
  <c r="Z3130" i="2"/>
  <c r="AF3130" i="2" s="1"/>
  <c r="AB3131" i="2"/>
  <c r="X3132" i="2"/>
  <c r="Y3131" i="2"/>
  <c r="AD3131" i="2" s="1"/>
  <c r="AA3129" i="2"/>
  <c r="AH3129" i="2" s="1"/>
  <c r="AY3097" i="2" s="1"/>
  <c r="AI3140" i="4" l="1"/>
  <c r="AD3140" i="4"/>
  <c r="AG3140" i="4"/>
  <c r="AH3140" i="4"/>
  <c r="AF3140" i="4"/>
  <c r="AK3139" i="4"/>
  <c r="H3139" i="4" s="1"/>
  <c r="G3139" i="4" s="1"/>
  <c r="S3141" i="4"/>
  <c r="F3141" i="4" s="1"/>
  <c r="AA3141" i="4"/>
  <c r="AG3141" i="4" s="1"/>
  <c r="Q3142" i="4"/>
  <c r="T3142" i="4"/>
  <c r="I3142" i="4" s="1"/>
  <c r="Z3142" i="4"/>
  <c r="O3142" i="4"/>
  <c r="Y3142" i="4"/>
  <c r="L3145" i="4"/>
  <c r="N3144" i="4"/>
  <c r="W3144" i="4"/>
  <c r="P3143" i="4"/>
  <c r="R3143" i="4" s="1"/>
  <c r="M3143" i="4"/>
  <c r="X3143" i="4"/>
  <c r="V3146" i="4"/>
  <c r="J3147" i="4"/>
  <c r="AG3137" i="2"/>
  <c r="AE3137" i="2"/>
  <c r="AC3137" i="2"/>
  <c r="AI3137" i="2"/>
  <c r="V3137" i="2"/>
  <c r="AV3106" i="2"/>
  <c r="AW3106" i="2" s="1"/>
  <c r="AB3132" i="2"/>
  <c r="X3133" i="2"/>
  <c r="Y3132" i="2"/>
  <c r="AD3132" i="2" s="1"/>
  <c r="Z3131" i="2"/>
  <c r="AF3131" i="2" s="1"/>
  <c r="AA3130" i="2"/>
  <c r="AH3130" i="2" s="1"/>
  <c r="AY3098" i="2" s="1"/>
  <c r="AF3141" i="4" l="1"/>
  <c r="AD3141" i="4"/>
  <c r="AK3140" i="4"/>
  <c r="H3140" i="4" s="1"/>
  <c r="G3140" i="4" s="1"/>
  <c r="AI3141" i="4"/>
  <c r="AE3141" i="4"/>
  <c r="Q3143" i="4"/>
  <c r="T3143" i="4"/>
  <c r="I3143" i="4" s="1"/>
  <c r="Z3143" i="4"/>
  <c r="S3142" i="4"/>
  <c r="F3142" i="4" s="1"/>
  <c r="AA3142" i="4"/>
  <c r="AD3142" i="4" s="1"/>
  <c r="AH3141" i="4"/>
  <c r="L3146" i="4"/>
  <c r="N3145" i="4"/>
  <c r="W3145" i="4"/>
  <c r="K3145" i="4"/>
  <c r="O3143" i="4"/>
  <c r="Y3143" i="4"/>
  <c r="M3144" i="4"/>
  <c r="P3144" i="4"/>
  <c r="X3144" i="4"/>
  <c r="V3147" i="4"/>
  <c r="J3148" i="4"/>
  <c r="AG3138" i="2"/>
  <c r="AE3138" i="2"/>
  <c r="AC3138" i="2"/>
  <c r="AI3138" i="2"/>
  <c r="V3138" i="2"/>
  <c r="AV3107" i="2"/>
  <c r="AW3107" i="2" s="1"/>
  <c r="Z3132" i="2"/>
  <c r="AF3132" i="2" s="1"/>
  <c r="AA3131" i="2"/>
  <c r="AH3131" i="2" s="1"/>
  <c r="AY3099" i="2" s="1"/>
  <c r="X3134" i="2"/>
  <c r="AB3133" i="2"/>
  <c r="Y3133" i="2"/>
  <c r="AD3133" i="2" s="1"/>
  <c r="AG3142" i="4" l="1"/>
  <c r="AE3142" i="4"/>
  <c r="AI3142" i="4"/>
  <c r="AK3141" i="4"/>
  <c r="H3141" i="4" s="1"/>
  <c r="G3141" i="4" s="1"/>
  <c r="AF3142" i="4"/>
  <c r="S3143" i="4"/>
  <c r="F3143" i="4" s="1"/>
  <c r="AA3143" i="4"/>
  <c r="AF3143" i="4" s="1"/>
  <c r="AH3142" i="4"/>
  <c r="R3144" i="4"/>
  <c r="P3145" i="4"/>
  <c r="M3145" i="4"/>
  <c r="X3145" i="4"/>
  <c r="O3144" i="4"/>
  <c r="Y3144" i="4"/>
  <c r="L3147" i="4"/>
  <c r="N3146" i="4"/>
  <c r="W3146" i="4"/>
  <c r="K3146" i="4"/>
  <c r="V3148" i="4"/>
  <c r="J3149" i="4"/>
  <c r="AG3139" i="2"/>
  <c r="AE3139" i="2"/>
  <c r="AC3139" i="2"/>
  <c r="AI3139" i="2"/>
  <c r="V3139" i="2"/>
  <c r="AV3108" i="2"/>
  <c r="AW3108" i="2" s="1"/>
  <c r="Z3133" i="2"/>
  <c r="AF3133" i="2" s="1"/>
  <c r="AB3134" i="2"/>
  <c r="X3135" i="2"/>
  <c r="Y3134" i="2"/>
  <c r="AD3134" i="2" s="1"/>
  <c r="AA3132" i="2"/>
  <c r="AH3132" i="2" s="1"/>
  <c r="AY3100" i="2" s="1"/>
  <c r="AI3143" i="4" l="1"/>
  <c r="AK3142" i="4"/>
  <c r="H3142" i="4" s="1"/>
  <c r="G3142" i="4" s="1"/>
  <c r="R3145" i="4"/>
  <c r="Q3144" i="4"/>
  <c r="T3144" i="4"/>
  <c r="Z3144" i="4"/>
  <c r="Q3145" i="4"/>
  <c r="AG3143" i="4"/>
  <c r="AH3143" i="4"/>
  <c r="AD3143" i="4"/>
  <c r="AE3143" i="4"/>
  <c r="P3146" i="4"/>
  <c r="M3146" i="4"/>
  <c r="X3146" i="4"/>
  <c r="N3147" i="4"/>
  <c r="L3148" i="4"/>
  <c r="K3147" i="4"/>
  <c r="W3147" i="4"/>
  <c r="O3145" i="4"/>
  <c r="Y3145" i="4"/>
  <c r="V3149" i="4"/>
  <c r="J3150" i="4"/>
  <c r="AG3140" i="2"/>
  <c r="AE3140" i="2"/>
  <c r="AC3140" i="2"/>
  <c r="AI3140" i="2"/>
  <c r="V3140" i="2"/>
  <c r="AV3109" i="2"/>
  <c r="AW3109" i="2" s="1"/>
  <c r="AB3135" i="2"/>
  <c r="X3136" i="2"/>
  <c r="Y3135" i="2"/>
  <c r="AD3135" i="2" s="1"/>
  <c r="Z3134" i="2"/>
  <c r="AF3134" i="2" s="1"/>
  <c r="AA3133" i="2"/>
  <c r="AH3133" i="2" s="1"/>
  <c r="AY3101" i="2" s="1"/>
  <c r="T3145" i="4" l="1"/>
  <c r="I3145" i="4" s="1"/>
  <c r="R3146" i="4"/>
  <c r="Z3146" i="4" s="1"/>
  <c r="Z3145" i="4"/>
  <c r="AK3143" i="4"/>
  <c r="H3143" i="4" s="1"/>
  <c r="G3143" i="4" s="1"/>
  <c r="S3144" i="4"/>
  <c r="F3144" i="4" s="1"/>
  <c r="AA3144" i="4"/>
  <c r="I3144" i="4"/>
  <c r="AA3145" i="4"/>
  <c r="P3147" i="4"/>
  <c r="M3147" i="4"/>
  <c r="X3147" i="4"/>
  <c r="L3149" i="4"/>
  <c r="N3148" i="4"/>
  <c r="W3148" i="4"/>
  <c r="K3148" i="4"/>
  <c r="O3146" i="4"/>
  <c r="Y3146" i="4"/>
  <c r="V3150" i="4"/>
  <c r="J3151" i="4"/>
  <c r="AG3141" i="2"/>
  <c r="AE3141" i="2"/>
  <c r="AC3141" i="2"/>
  <c r="AI3141" i="2"/>
  <c r="V3141" i="2"/>
  <c r="AV3110" i="2"/>
  <c r="AW3110" i="2" s="1"/>
  <c r="Z3135" i="2"/>
  <c r="AF3135" i="2" s="1"/>
  <c r="AA3134" i="2"/>
  <c r="AH3134" i="2" s="1"/>
  <c r="AY3102" i="2" s="1"/>
  <c r="X3137" i="2"/>
  <c r="AB3136" i="2"/>
  <c r="Y3136" i="2"/>
  <c r="AD3136" i="2" s="1"/>
  <c r="S3145" i="4" l="1"/>
  <c r="F3145" i="4" s="1"/>
  <c r="AE3145" i="4"/>
  <c r="T3146" i="4"/>
  <c r="AA3146" i="4" s="1"/>
  <c r="AI3146" i="4" s="1"/>
  <c r="AF3145" i="4"/>
  <c r="R3147" i="4"/>
  <c r="Z3147" i="4" s="1"/>
  <c r="Q3146" i="4"/>
  <c r="AI3145" i="4"/>
  <c r="AD3145" i="4"/>
  <c r="Q3147" i="4"/>
  <c r="AD3144" i="4"/>
  <c r="AF3144" i="4"/>
  <c r="AH3144" i="4"/>
  <c r="AE3144" i="4"/>
  <c r="AI3144" i="4"/>
  <c r="AG3144" i="4"/>
  <c r="S3146" i="4"/>
  <c r="AH3145" i="4"/>
  <c r="AG3145" i="4"/>
  <c r="L3150" i="4"/>
  <c r="N3149" i="4"/>
  <c r="K3149" i="4"/>
  <c r="W3149" i="4"/>
  <c r="M3148" i="4"/>
  <c r="P3148" i="4"/>
  <c r="R3148" i="4" s="1"/>
  <c r="X3148" i="4"/>
  <c r="O3147" i="4"/>
  <c r="Y3147" i="4"/>
  <c r="AF3146" i="4"/>
  <c r="V3151" i="4"/>
  <c r="J3152" i="4"/>
  <c r="AG3142" i="2"/>
  <c r="AE3142" i="2"/>
  <c r="AC3142" i="2"/>
  <c r="AI3142" i="2"/>
  <c r="V3142" i="2"/>
  <c r="AV3111" i="2"/>
  <c r="AW3111" i="2" s="1"/>
  <c r="Z3136" i="2"/>
  <c r="AF3136" i="2" s="1"/>
  <c r="AB3137" i="2"/>
  <c r="X3138" i="2"/>
  <c r="Y3137" i="2"/>
  <c r="AD3137" i="2" s="1"/>
  <c r="AA3135" i="2"/>
  <c r="AH3135" i="2" s="1"/>
  <c r="AY3103" i="2" s="1"/>
  <c r="AD3146" i="4" l="1"/>
  <c r="AG3146" i="4"/>
  <c r="AE3146" i="4"/>
  <c r="AH3146" i="4"/>
  <c r="I3146" i="4"/>
  <c r="F3146" i="4"/>
  <c r="T3147" i="4"/>
  <c r="I3147" i="4" s="1"/>
  <c r="AK3145" i="4"/>
  <c r="H3145" i="4" s="1"/>
  <c r="G3145" i="4" s="1"/>
  <c r="Q3148" i="4"/>
  <c r="Z3148" i="4"/>
  <c r="AK3144" i="4"/>
  <c r="H3144" i="4" s="1"/>
  <c r="G3144" i="4" s="1"/>
  <c r="S3147" i="4"/>
  <c r="F3147" i="4" s="1"/>
  <c r="O3148" i="4"/>
  <c r="Y3148" i="4"/>
  <c r="P3149" i="4"/>
  <c r="M3149" i="4"/>
  <c r="X3149" i="4"/>
  <c r="L3151" i="4"/>
  <c r="N3150" i="4"/>
  <c r="W3150" i="4"/>
  <c r="K3150" i="4"/>
  <c r="V3152" i="4"/>
  <c r="J3153" i="4"/>
  <c r="AG3143" i="2"/>
  <c r="AE3143" i="2"/>
  <c r="AC3143" i="2"/>
  <c r="AI3143" i="2"/>
  <c r="V3143" i="2"/>
  <c r="AV3112" i="2"/>
  <c r="AW3112" i="2" s="1"/>
  <c r="AB3138" i="2"/>
  <c r="X3139" i="2"/>
  <c r="Y3138" i="2"/>
  <c r="AD3138" i="2" s="1"/>
  <c r="Z3137" i="2"/>
  <c r="AF3137" i="2" s="1"/>
  <c r="AA3136" i="2"/>
  <c r="AH3136" i="2" s="1"/>
  <c r="AY3104" i="2" s="1"/>
  <c r="AK3146" i="4" l="1"/>
  <c r="H3146" i="4" s="1"/>
  <c r="G3146" i="4" s="1"/>
  <c r="AA3147" i="4"/>
  <c r="AH3147" i="4" s="1"/>
  <c r="T3148" i="4"/>
  <c r="I3148" i="4" s="1"/>
  <c r="R3149" i="4"/>
  <c r="S3148" i="4"/>
  <c r="F3148" i="4" s="1"/>
  <c r="AE3147" i="4"/>
  <c r="P3150" i="4"/>
  <c r="M3150" i="4"/>
  <c r="X3150" i="4"/>
  <c r="O3149" i="4"/>
  <c r="Y3149" i="4"/>
  <c r="N3151" i="4"/>
  <c r="L3152" i="4"/>
  <c r="W3151" i="4"/>
  <c r="K3151" i="4"/>
  <c r="V3153" i="4"/>
  <c r="J3154" i="4"/>
  <c r="AG3144" i="2"/>
  <c r="AE3144" i="2"/>
  <c r="AC3144" i="2"/>
  <c r="AI3144" i="2"/>
  <c r="V3144" i="2"/>
  <c r="AV3113" i="2"/>
  <c r="AW3113" i="2" s="1"/>
  <c r="Z3138" i="2"/>
  <c r="AF3138" i="2" s="1"/>
  <c r="AA3137" i="2"/>
  <c r="AH3137" i="2" s="1"/>
  <c r="AY3105" i="2" s="1"/>
  <c r="AB3139" i="2"/>
  <c r="X3140" i="2"/>
  <c r="Y3139" i="2"/>
  <c r="AD3139" i="2" s="1"/>
  <c r="AF3147" i="4" l="1"/>
  <c r="AI3147" i="4"/>
  <c r="AD3147" i="4"/>
  <c r="AG3147" i="4"/>
  <c r="R3150" i="4"/>
  <c r="Z3150" i="4" s="1"/>
  <c r="AA3148" i="4"/>
  <c r="AH3148" i="4" s="1"/>
  <c r="AG3148" i="4"/>
  <c r="AI3148" i="4"/>
  <c r="Q3149" i="4"/>
  <c r="T3149" i="4"/>
  <c r="I3149" i="4" s="1"/>
  <c r="Z3149" i="4"/>
  <c r="Q3150" i="4"/>
  <c r="L3153" i="4"/>
  <c r="N3152" i="4"/>
  <c r="W3152" i="4"/>
  <c r="K3152" i="4"/>
  <c r="P3151" i="4"/>
  <c r="R3151" i="4" s="1"/>
  <c r="M3151" i="4"/>
  <c r="X3151" i="4"/>
  <c r="O3150" i="4"/>
  <c r="Y3150" i="4"/>
  <c r="V3154" i="4"/>
  <c r="J3155" i="4"/>
  <c r="AG3145" i="2"/>
  <c r="AE3145" i="2"/>
  <c r="AC3145" i="2"/>
  <c r="AI3145" i="2"/>
  <c r="V3145" i="2"/>
  <c r="AV3114" i="2"/>
  <c r="AW3114" i="2" s="1"/>
  <c r="Z3139" i="2"/>
  <c r="AF3139" i="2" s="1"/>
  <c r="X3141" i="2"/>
  <c r="AB3140" i="2"/>
  <c r="Y3140" i="2"/>
  <c r="AD3140" i="2" s="1"/>
  <c r="AA3138" i="2"/>
  <c r="AH3138" i="2" s="1"/>
  <c r="AY3106" i="2" s="1"/>
  <c r="AK3147" i="4" l="1"/>
  <c r="H3147" i="4" s="1"/>
  <c r="G3147" i="4" s="1"/>
  <c r="AD3148" i="4"/>
  <c r="AF3148" i="4"/>
  <c r="AE3148" i="4"/>
  <c r="Q3151" i="4"/>
  <c r="Z3151" i="4"/>
  <c r="S3149" i="4"/>
  <c r="F3149" i="4" s="1"/>
  <c r="AA3149" i="4"/>
  <c r="T3150" i="4"/>
  <c r="T3151" i="4" s="1"/>
  <c r="O3151" i="4"/>
  <c r="Y3151" i="4"/>
  <c r="M3152" i="4"/>
  <c r="P3152" i="4"/>
  <c r="R3152" i="4" s="1"/>
  <c r="X3152" i="4"/>
  <c r="L3154" i="4"/>
  <c r="N3153" i="4"/>
  <c r="K3153" i="4"/>
  <c r="W3153" i="4"/>
  <c r="V3155" i="4"/>
  <c r="J3156" i="4"/>
  <c r="AG3146" i="2"/>
  <c r="AE3146" i="2"/>
  <c r="AC3146" i="2"/>
  <c r="AI3146" i="2"/>
  <c r="V3146" i="2"/>
  <c r="AV3115" i="2"/>
  <c r="AW3115" i="2" s="1"/>
  <c r="AB3141" i="2"/>
  <c r="X3142" i="2"/>
  <c r="Y3141" i="2"/>
  <c r="AD3141" i="2" s="1"/>
  <c r="Z3140" i="2"/>
  <c r="AF3140" i="2" s="1"/>
  <c r="AA3139" i="2"/>
  <c r="AH3139" i="2" s="1"/>
  <c r="AY3107" i="2" s="1"/>
  <c r="AK3148" i="4" l="1"/>
  <c r="H3148" i="4" s="1"/>
  <c r="G3148" i="4" s="1"/>
  <c r="S3151" i="4"/>
  <c r="F3151" i="4" s="1"/>
  <c r="AA3151" i="4"/>
  <c r="AD3151" i="4" s="1"/>
  <c r="I3151" i="4"/>
  <c r="AI3149" i="4"/>
  <c r="AG3149" i="4"/>
  <c r="AH3149" i="4"/>
  <c r="AF3149" i="4"/>
  <c r="AD3149" i="4"/>
  <c r="AE3149" i="4"/>
  <c r="Q3152" i="4"/>
  <c r="T3152" i="4"/>
  <c r="S3152" i="4" s="1"/>
  <c r="Z3152" i="4"/>
  <c r="S3150" i="4"/>
  <c r="F3150" i="4" s="1"/>
  <c r="AA3150" i="4"/>
  <c r="I3150" i="4"/>
  <c r="P3153" i="4"/>
  <c r="R3153" i="4" s="1"/>
  <c r="M3153" i="4"/>
  <c r="X3153" i="4"/>
  <c r="O3152" i="4"/>
  <c r="Y3152" i="4"/>
  <c r="L3155" i="4"/>
  <c r="N3154" i="4"/>
  <c r="W3154" i="4"/>
  <c r="K3154" i="4"/>
  <c r="V3156" i="4"/>
  <c r="J3157" i="4"/>
  <c r="AF3151" i="4"/>
  <c r="AG3147" i="2"/>
  <c r="AE3147" i="2"/>
  <c r="AC3147" i="2"/>
  <c r="AI3147" i="2"/>
  <c r="V3147" i="2"/>
  <c r="AV3116" i="2"/>
  <c r="AW3116" i="2" s="1"/>
  <c r="Z3141" i="2"/>
  <c r="AF3141" i="2" s="1"/>
  <c r="AA3140" i="2"/>
  <c r="AH3140" i="2" s="1"/>
  <c r="AY3108" i="2" s="1"/>
  <c r="AB3142" i="2"/>
  <c r="X3143" i="2"/>
  <c r="Y3142" i="2"/>
  <c r="AD3142" i="2" s="1"/>
  <c r="AH3151" i="4" l="1"/>
  <c r="I3152" i="4"/>
  <c r="AG3151" i="4"/>
  <c r="AE3151" i="4"/>
  <c r="F3152" i="4"/>
  <c r="AI3151" i="4"/>
  <c r="AH3150" i="4"/>
  <c r="AF3150" i="4"/>
  <c r="AE3150" i="4"/>
  <c r="AG3150" i="4"/>
  <c r="AI3150" i="4"/>
  <c r="AD3150" i="4"/>
  <c r="AA3152" i="4"/>
  <c r="AG3152" i="4" s="1"/>
  <c r="Q3153" i="4"/>
  <c r="T3153" i="4"/>
  <c r="Z3153" i="4"/>
  <c r="AK3149" i="4"/>
  <c r="H3149" i="4" s="1"/>
  <c r="G3149" i="4" s="1"/>
  <c r="N3155" i="4"/>
  <c r="L3156" i="4"/>
  <c r="K3156" i="4" s="1"/>
  <c r="W3155" i="4"/>
  <c r="K3155" i="4"/>
  <c r="P3154" i="4"/>
  <c r="R3154" i="4" s="1"/>
  <c r="M3154" i="4"/>
  <c r="X3154" i="4"/>
  <c r="O3153" i="4"/>
  <c r="Y3153" i="4"/>
  <c r="I3153" i="4"/>
  <c r="V3157" i="4"/>
  <c r="J3158" i="4"/>
  <c r="AG3148" i="2"/>
  <c r="AE3148" i="2"/>
  <c r="AC3148" i="2"/>
  <c r="AI3148" i="2"/>
  <c r="V3148" i="2"/>
  <c r="AV3117" i="2"/>
  <c r="AW3117" i="2" s="1"/>
  <c r="AB3143" i="2"/>
  <c r="X3144" i="2"/>
  <c r="Y3143" i="2"/>
  <c r="AD3143" i="2" s="1"/>
  <c r="AA3141" i="2"/>
  <c r="AH3141" i="2" s="1"/>
  <c r="AY3109" i="2" s="1"/>
  <c r="Z3142" i="2"/>
  <c r="AF3142" i="2" s="1"/>
  <c r="AI3152" i="4" l="1"/>
  <c r="AE3152" i="4"/>
  <c r="AF3152" i="4"/>
  <c r="AH3152" i="4"/>
  <c r="AK3151" i="4"/>
  <c r="H3151" i="4" s="1"/>
  <c r="G3151" i="4" s="1"/>
  <c r="AD3152" i="4"/>
  <c r="Q3154" i="4"/>
  <c r="T3154" i="4"/>
  <c r="I3154" i="4" s="1"/>
  <c r="Z3154" i="4"/>
  <c r="AK3150" i="4"/>
  <c r="H3150" i="4" s="1"/>
  <c r="G3150" i="4" s="1"/>
  <c r="S3153" i="4"/>
  <c r="F3153" i="4" s="1"/>
  <c r="AA3153" i="4"/>
  <c r="L3157" i="4"/>
  <c r="N3156" i="4"/>
  <c r="W3156" i="4"/>
  <c r="O3154" i="4"/>
  <c r="Y3154" i="4"/>
  <c r="P3155" i="4"/>
  <c r="M3155" i="4"/>
  <c r="X3155" i="4"/>
  <c r="V3158" i="4"/>
  <c r="J3159" i="4"/>
  <c r="AG3149" i="2"/>
  <c r="AE3149" i="2"/>
  <c r="AC3149" i="2"/>
  <c r="AI3149" i="2"/>
  <c r="V3149" i="2"/>
  <c r="AV3118" i="2"/>
  <c r="AW3118" i="2" s="1"/>
  <c r="Z3143" i="2"/>
  <c r="AF3143" i="2" s="1"/>
  <c r="AA3142" i="2"/>
  <c r="AH3142" i="2" s="1"/>
  <c r="AY3110" i="2" s="1"/>
  <c r="AB3144" i="2"/>
  <c r="X3145" i="2"/>
  <c r="Y3144" i="2"/>
  <c r="AD3144" i="2" s="1"/>
  <c r="AK3152" i="4" l="1"/>
  <c r="H3152" i="4" s="1"/>
  <c r="G3152" i="4" s="1"/>
  <c r="AH3153" i="4"/>
  <c r="AE3153" i="4"/>
  <c r="AD3153" i="4"/>
  <c r="AF3153" i="4"/>
  <c r="AG3153" i="4"/>
  <c r="R3155" i="4"/>
  <c r="S3154" i="4"/>
  <c r="F3154" i="4" s="1"/>
  <c r="AA3154" i="4"/>
  <c r="AF3154" i="4" s="1"/>
  <c r="AI3153" i="4"/>
  <c r="O3155" i="4"/>
  <c r="Y3155" i="4"/>
  <c r="M3156" i="4"/>
  <c r="P3156" i="4"/>
  <c r="X3156" i="4"/>
  <c r="L3158" i="4"/>
  <c r="N3157" i="4"/>
  <c r="W3157" i="4"/>
  <c r="K3157" i="4"/>
  <c r="V3159" i="4"/>
  <c r="J3160" i="4"/>
  <c r="AG3150" i="2"/>
  <c r="AE3150" i="2"/>
  <c r="AC3150" i="2"/>
  <c r="AI3150" i="2"/>
  <c r="V3150" i="2"/>
  <c r="AV3119" i="2"/>
  <c r="AW3119" i="2" s="1"/>
  <c r="X3146" i="2"/>
  <c r="AB3145" i="2"/>
  <c r="Y3145" i="2"/>
  <c r="AD3145" i="2" s="1"/>
  <c r="Z3144" i="2"/>
  <c r="AF3144" i="2" s="1"/>
  <c r="AA3143" i="2"/>
  <c r="AH3143" i="2" s="1"/>
  <c r="AY3111" i="2" s="1"/>
  <c r="R3156" i="4" l="1"/>
  <c r="Z3156" i="4" s="1"/>
  <c r="Q3155" i="4"/>
  <c r="T3155" i="4"/>
  <c r="I3155" i="4" s="1"/>
  <c r="Z3155" i="4"/>
  <c r="AK3153" i="4"/>
  <c r="H3153" i="4" s="1"/>
  <c r="G3153" i="4" s="1"/>
  <c r="AI3154" i="4"/>
  <c r="AE3154" i="4"/>
  <c r="AH3154" i="4"/>
  <c r="AG3154" i="4"/>
  <c r="AD3154" i="4"/>
  <c r="T3156" i="4"/>
  <c r="I3156" i="4" s="1"/>
  <c r="O3156" i="4"/>
  <c r="Y3156" i="4"/>
  <c r="P3157" i="4"/>
  <c r="M3157" i="4"/>
  <c r="X3157" i="4"/>
  <c r="L3159" i="4"/>
  <c r="N3158" i="4"/>
  <c r="W3158" i="4"/>
  <c r="K3158" i="4"/>
  <c r="V3160" i="4"/>
  <c r="J3161" i="4"/>
  <c r="AG3151" i="2"/>
  <c r="AE3151" i="2"/>
  <c r="AC3151" i="2"/>
  <c r="AI3151" i="2"/>
  <c r="V3151" i="2"/>
  <c r="AV3120" i="2"/>
  <c r="AW3120" i="2" s="1"/>
  <c r="Z3145" i="2"/>
  <c r="AF3145" i="2" s="1"/>
  <c r="AA3144" i="2"/>
  <c r="AH3144" i="2" s="1"/>
  <c r="AY3112" i="2" s="1"/>
  <c r="AB3146" i="2"/>
  <c r="X3147" i="2"/>
  <c r="Y3146" i="2"/>
  <c r="AD3146" i="2" s="1"/>
  <c r="Q3156" i="4" l="1"/>
  <c r="S3156" i="4"/>
  <c r="AA3156" i="4"/>
  <c r="AK3154" i="4"/>
  <c r="H3154" i="4" s="1"/>
  <c r="G3154" i="4" s="1"/>
  <c r="S3155" i="4"/>
  <c r="F3155" i="4" s="1"/>
  <c r="AA3155" i="4"/>
  <c r="R3157" i="4"/>
  <c r="P3158" i="4"/>
  <c r="M3158" i="4"/>
  <c r="X3158" i="4"/>
  <c r="O3157" i="4"/>
  <c r="Y3157" i="4"/>
  <c r="N3159" i="4"/>
  <c r="L3160" i="4"/>
  <c r="W3159" i="4"/>
  <c r="K3159" i="4"/>
  <c r="V3161" i="4"/>
  <c r="J3162" i="4"/>
  <c r="AG3152" i="2"/>
  <c r="AE3152" i="2"/>
  <c r="AC3152" i="2"/>
  <c r="AI3152" i="2"/>
  <c r="V3152" i="2"/>
  <c r="AV3121" i="2"/>
  <c r="AW3121" i="2" s="1"/>
  <c r="AB3147" i="2"/>
  <c r="X3148" i="2"/>
  <c r="Y3147" i="2"/>
  <c r="AD3147" i="2" s="1"/>
  <c r="Z3146" i="2"/>
  <c r="AF3146" i="2" s="1"/>
  <c r="AA3145" i="2"/>
  <c r="AH3145" i="2" s="1"/>
  <c r="AY3113" i="2" s="1"/>
  <c r="F3156" i="4" l="1"/>
  <c r="AH3156" i="4"/>
  <c r="AE3156" i="4"/>
  <c r="AD3156" i="4"/>
  <c r="AG3156" i="4"/>
  <c r="AI3156" i="4"/>
  <c r="AF3156" i="4"/>
  <c r="Q3157" i="4"/>
  <c r="T3157" i="4"/>
  <c r="Z3157" i="4"/>
  <c r="R3158" i="4"/>
  <c r="AI3155" i="4"/>
  <c r="AE3155" i="4"/>
  <c r="AH3155" i="4"/>
  <c r="AF3155" i="4"/>
  <c r="AG3155" i="4"/>
  <c r="AD3155" i="4"/>
  <c r="L3161" i="4"/>
  <c r="K3161" i="4" s="1"/>
  <c r="N3160" i="4"/>
  <c r="W3160" i="4"/>
  <c r="K3160" i="4"/>
  <c r="P3159" i="4"/>
  <c r="M3159" i="4"/>
  <c r="X3159" i="4"/>
  <c r="O3158" i="4"/>
  <c r="Y3158" i="4"/>
  <c r="V3162" i="4"/>
  <c r="J3163" i="4"/>
  <c r="AG3153" i="2"/>
  <c r="AE3153" i="2"/>
  <c r="AC3153" i="2"/>
  <c r="AI3153" i="2"/>
  <c r="V3153" i="2"/>
  <c r="AV3122" i="2"/>
  <c r="AW3122" i="2" s="1"/>
  <c r="Z3147" i="2"/>
  <c r="AF3147" i="2" s="1"/>
  <c r="AB3148" i="2"/>
  <c r="X3149" i="2"/>
  <c r="Y3148" i="2"/>
  <c r="AD3148" i="2" s="1"/>
  <c r="AA3146" i="2"/>
  <c r="AH3146" i="2" s="1"/>
  <c r="AY3114" i="2" s="1"/>
  <c r="Q3158" i="4" l="1"/>
  <c r="T3158" i="4"/>
  <c r="Z3158" i="4"/>
  <c r="R3159" i="4"/>
  <c r="AK3155" i="4"/>
  <c r="H3155" i="4" s="1"/>
  <c r="G3155" i="4" s="1"/>
  <c r="S3157" i="4"/>
  <c r="F3157" i="4" s="1"/>
  <c r="AA3157" i="4"/>
  <c r="I3157" i="4"/>
  <c r="AK3156" i="4"/>
  <c r="H3156" i="4" s="1"/>
  <c r="G3156" i="4" s="1"/>
  <c r="M3160" i="4"/>
  <c r="P3160" i="4"/>
  <c r="X3160" i="4"/>
  <c r="O3159" i="4"/>
  <c r="Y3159" i="4"/>
  <c r="L3162" i="4"/>
  <c r="N3161" i="4"/>
  <c r="W3161" i="4"/>
  <c r="V3163" i="4"/>
  <c r="J3164" i="4"/>
  <c r="AG3154" i="2"/>
  <c r="AE3154" i="2"/>
  <c r="AC3154" i="2"/>
  <c r="AI3154" i="2"/>
  <c r="V3154" i="2"/>
  <c r="AV3123" i="2"/>
  <c r="AW3123" i="2" s="1"/>
  <c r="AB3149" i="2"/>
  <c r="X3150" i="2"/>
  <c r="Y3149" i="2"/>
  <c r="AD3149" i="2" s="1"/>
  <c r="Z3148" i="2"/>
  <c r="AF3148" i="2" s="1"/>
  <c r="AA3147" i="2"/>
  <c r="AH3147" i="2" s="1"/>
  <c r="AY3115" i="2" s="1"/>
  <c r="R3160" i="4" l="1"/>
  <c r="Q3160" i="4" s="1"/>
  <c r="S3158" i="4"/>
  <c r="F3158" i="4" s="1"/>
  <c r="AA3158" i="4"/>
  <c r="Q3159" i="4"/>
  <c r="T3159" i="4"/>
  <c r="Z3159" i="4"/>
  <c r="AH3157" i="4"/>
  <c r="AI3157" i="4"/>
  <c r="AG3157" i="4"/>
  <c r="AF3157" i="4"/>
  <c r="AD3157" i="4"/>
  <c r="AE3157" i="4"/>
  <c r="I3158" i="4"/>
  <c r="P3161" i="4"/>
  <c r="R3161" i="4" s="1"/>
  <c r="M3161" i="4"/>
  <c r="X3161" i="4"/>
  <c r="L3163" i="4"/>
  <c r="N3162" i="4"/>
  <c r="K3162" i="4"/>
  <c r="W3162" i="4"/>
  <c r="O3160" i="4"/>
  <c r="Y3160" i="4"/>
  <c r="V3164" i="4"/>
  <c r="J3165" i="4"/>
  <c r="AG3155" i="2"/>
  <c r="AE3155" i="2"/>
  <c r="AC3155" i="2"/>
  <c r="AI3155" i="2"/>
  <c r="V3155" i="2"/>
  <c r="AV3124" i="2"/>
  <c r="AW3124" i="2" s="1"/>
  <c r="Z3149" i="2"/>
  <c r="AF3149" i="2" s="1"/>
  <c r="AB3150" i="2"/>
  <c r="X3151" i="2"/>
  <c r="Y3150" i="2"/>
  <c r="AD3150" i="2" s="1"/>
  <c r="AA3148" i="2"/>
  <c r="AH3148" i="2" s="1"/>
  <c r="AY3116" i="2" s="1"/>
  <c r="Z3160" i="4" l="1"/>
  <c r="AG3158" i="4"/>
  <c r="AE3158" i="4"/>
  <c r="AD3158" i="4"/>
  <c r="AH3158" i="4"/>
  <c r="AI3158" i="4"/>
  <c r="AF3158" i="4"/>
  <c r="Q3161" i="4"/>
  <c r="Z3161" i="4"/>
  <c r="AK3157" i="4"/>
  <c r="H3157" i="4" s="1"/>
  <c r="G3157" i="4" s="1"/>
  <c r="S3159" i="4"/>
  <c r="F3159" i="4" s="1"/>
  <c r="AA3159" i="4"/>
  <c r="AG3159" i="4" s="1"/>
  <c r="I3159" i="4"/>
  <c r="T3160" i="4"/>
  <c r="P3162" i="4"/>
  <c r="R3162" i="4" s="1"/>
  <c r="M3162" i="4"/>
  <c r="X3162" i="4"/>
  <c r="N3163" i="4"/>
  <c r="L3164" i="4"/>
  <c r="W3163" i="4"/>
  <c r="K3163" i="4"/>
  <c r="O3161" i="4"/>
  <c r="Y3161" i="4"/>
  <c r="V3165" i="4"/>
  <c r="J3166" i="4"/>
  <c r="AG3156" i="2"/>
  <c r="AE3156" i="2"/>
  <c r="AC3156" i="2"/>
  <c r="AI3156" i="2"/>
  <c r="V3156" i="2"/>
  <c r="AV3125" i="2"/>
  <c r="AW3125" i="2" s="1"/>
  <c r="AB3151" i="2"/>
  <c r="X3152" i="2"/>
  <c r="Y3151" i="2"/>
  <c r="AD3151" i="2" s="1"/>
  <c r="Z3150" i="2"/>
  <c r="AF3150" i="2" s="1"/>
  <c r="AA3149" i="2"/>
  <c r="AH3149" i="2" s="1"/>
  <c r="AY3117" i="2" s="1"/>
  <c r="AE3159" i="4" l="1"/>
  <c r="AF3159" i="4"/>
  <c r="AK3158" i="4"/>
  <c r="H3158" i="4" s="1"/>
  <c r="G3158" i="4" s="1"/>
  <c r="AI3159" i="4"/>
  <c r="Q3162" i="4"/>
  <c r="Z3162" i="4"/>
  <c r="S3160" i="4"/>
  <c r="F3160" i="4" s="1"/>
  <c r="AA3160" i="4"/>
  <c r="I3160" i="4"/>
  <c r="AH3159" i="4"/>
  <c r="AD3159" i="4"/>
  <c r="T3161" i="4"/>
  <c r="T3162" i="4" s="1"/>
  <c r="S3162" i="4" s="1"/>
  <c r="L3165" i="4"/>
  <c r="K3165" i="4" s="1"/>
  <c r="N3164" i="4"/>
  <c r="W3164" i="4"/>
  <c r="K3164" i="4"/>
  <c r="P3163" i="4"/>
  <c r="M3163" i="4"/>
  <c r="X3163" i="4"/>
  <c r="O3162" i="4"/>
  <c r="Y3162" i="4"/>
  <c r="V3166" i="4"/>
  <c r="J3167" i="4"/>
  <c r="AG3157" i="2"/>
  <c r="AE3157" i="2"/>
  <c r="AC3157" i="2"/>
  <c r="AI3157" i="2"/>
  <c r="V3157" i="2"/>
  <c r="AV3126" i="2"/>
  <c r="AW3126" i="2" s="1"/>
  <c r="Z3151" i="2"/>
  <c r="AF3151" i="2" s="1"/>
  <c r="AB3152" i="2"/>
  <c r="X3153" i="2"/>
  <c r="Y3152" i="2"/>
  <c r="AD3152" i="2" s="1"/>
  <c r="AA3150" i="2"/>
  <c r="AH3150" i="2" s="1"/>
  <c r="AY3118" i="2" s="1"/>
  <c r="F3162" i="4" l="1"/>
  <c r="AA3162" i="4"/>
  <c r="AE3162" i="4" s="1"/>
  <c r="AK3159" i="4"/>
  <c r="H3159" i="4" s="1"/>
  <c r="G3159" i="4" s="1"/>
  <c r="AI3160" i="4"/>
  <c r="AD3160" i="4"/>
  <c r="AG3160" i="4"/>
  <c r="AE3160" i="4"/>
  <c r="AF3160" i="4"/>
  <c r="AH3160" i="4"/>
  <c r="I3162" i="4"/>
  <c r="R3163" i="4"/>
  <c r="S3161" i="4"/>
  <c r="F3161" i="4" s="1"/>
  <c r="AA3161" i="4"/>
  <c r="I3161" i="4"/>
  <c r="M3164" i="4"/>
  <c r="P3164" i="4"/>
  <c r="X3164" i="4"/>
  <c r="O3163" i="4"/>
  <c r="Y3163" i="4"/>
  <c r="L3166" i="4"/>
  <c r="N3165" i="4"/>
  <c r="W3165" i="4"/>
  <c r="V3167" i="4"/>
  <c r="J3168" i="4"/>
  <c r="AG3158" i="2"/>
  <c r="AE3158" i="2"/>
  <c r="AC3158" i="2"/>
  <c r="AI3158" i="2"/>
  <c r="V3158" i="2"/>
  <c r="AV3127" i="2"/>
  <c r="AW3127" i="2" s="1"/>
  <c r="AB3153" i="2"/>
  <c r="X3154" i="2"/>
  <c r="Y3153" i="2"/>
  <c r="AD3153" i="2" s="1"/>
  <c r="Z3152" i="2"/>
  <c r="AF3152" i="2" s="1"/>
  <c r="AA3151" i="2"/>
  <c r="AH3151" i="2" s="1"/>
  <c r="AY3119" i="2" s="1"/>
  <c r="AD3162" i="4" l="1"/>
  <c r="AH3162" i="4"/>
  <c r="AG3162" i="4"/>
  <c r="R3164" i="4"/>
  <c r="Q3164" i="4" s="1"/>
  <c r="AF3162" i="4"/>
  <c r="AI3162" i="4"/>
  <c r="AF3161" i="4"/>
  <c r="AH3161" i="4"/>
  <c r="AE3161" i="4"/>
  <c r="AG3161" i="4"/>
  <c r="AD3161" i="4"/>
  <c r="AI3161" i="4"/>
  <c r="Q3163" i="4"/>
  <c r="T3163" i="4"/>
  <c r="Z3163" i="4"/>
  <c r="AK3160" i="4"/>
  <c r="H3160" i="4" s="1"/>
  <c r="G3160" i="4" s="1"/>
  <c r="P3165" i="4"/>
  <c r="R3165" i="4" s="1"/>
  <c r="M3165" i="4"/>
  <c r="X3165" i="4"/>
  <c r="L3167" i="4"/>
  <c r="N3166" i="4"/>
  <c r="W3166" i="4"/>
  <c r="K3166" i="4"/>
  <c r="O3164" i="4"/>
  <c r="Y3164" i="4"/>
  <c r="V3168" i="4"/>
  <c r="J3169" i="4"/>
  <c r="AG3159" i="2"/>
  <c r="AE3159" i="2"/>
  <c r="AC3159" i="2"/>
  <c r="AI3159" i="2"/>
  <c r="V3159" i="2"/>
  <c r="AV3128" i="2"/>
  <c r="AW3128" i="2" s="1"/>
  <c r="Z3153" i="2"/>
  <c r="AF3153" i="2" s="1"/>
  <c r="AB3154" i="2"/>
  <c r="X3155" i="2"/>
  <c r="Y3154" i="2"/>
  <c r="AD3154" i="2" s="1"/>
  <c r="AA3152" i="2"/>
  <c r="AH3152" i="2" s="1"/>
  <c r="AY3120" i="2" s="1"/>
  <c r="Z3164" i="4" l="1"/>
  <c r="AK3162" i="4"/>
  <c r="H3162" i="4" s="1"/>
  <c r="G3162" i="4" s="1"/>
  <c r="AK3161" i="4"/>
  <c r="H3161" i="4" s="1"/>
  <c r="G3161" i="4" s="1"/>
  <c r="S3163" i="4"/>
  <c r="F3163" i="4" s="1"/>
  <c r="I3163" i="4"/>
  <c r="AA3163" i="4"/>
  <c r="Q3165" i="4"/>
  <c r="Z3165" i="4"/>
  <c r="T3164" i="4"/>
  <c r="T3165" i="4" s="1"/>
  <c r="N3167" i="4"/>
  <c r="L3168" i="4"/>
  <c r="W3167" i="4"/>
  <c r="K3167" i="4"/>
  <c r="P3166" i="4"/>
  <c r="R3166" i="4" s="1"/>
  <c r="M3166" i="4"/>
  <c r="X3166" i="4"/>
  <c r="O3165" i="4"/>
  <c r="Y3165" i="4"/>
  <c r="V3169" i="4"/>
  <c r="J3170" i="4"/>
  <c r="AG3160" i="2"/>
  <c r="AE3160" i="2"/>
  <c r="AC3160" i="2"/>
  <c r="AI3160" i="2"/>
  <c r="V3160" i="2"/>
  <c r="AV3129" i="2"/>
  <c r="AW3129" i="2" s="1"/>
  <c r="AB3155" i="2"/>
  <c r="X3156" i="2"/>
  <c r="Y3155" i="2"/>
  <c r="AD3155" i="2" s="1"/>
  <c r="Z3154" i="2"/>
  <c r="AF3154" i="2" s="1"/>
  <c r="AA3153" i="2"/>
  <c r="AH3153" i="2" s="1"/>
  <c r="AY3121" i="2" s="1"/>
  <c r="AD3163" i="4" l="1"/>
  <c r="AF3163" i="4"/>
  <c r="AH3163" i="4"/>
  <c r="AG3163" i="4"/>
  <c r="AE3163" i="4"/>
  <c r="AI3163" i="4"/>
  <c r="Q3166" i="4"/>
  <c r="T3166" i="4"/>
  <c r="S3166" i="4" s="1"/>
  <c r="Z3166" i="4"/>
  <c r="S3165" i="4"/>
  <c r="F3165" i="4" s="1"/>
  <c r="I3165" i="4"/>
  <c r="AA3165" i="4"/>
  <c r="AG3165" i="4" s="1"/>
  <c r="S3164" i="4"/>
  <c r="F3164" i="4" s="1"/>
  <c r="AA3164" i="4"/>
  <c r="I3164" i="4"/>
  <c r="L3169" i="4"/>
  <c r="N3168" i="4"/>
  <c r="W3168" i="4"/>
  <c r="K3168" i="4"/>
  <c r="O3166" i="4"/>
  <c r="Y3166" i="4"/>
  <c r="P3167" i="4"/>
  <c r="M3167" i="4"/>
  <c r="X3167" i="4"/>
  <c r="V3170" i="4"/>
  <c r="J3171" i="4"/>
  <c r="AG3161" i="2"/>
  <c r="AE3161" i="2"/>
  <c r="AC3161" i="2"/>
  <c r="AI3161" i="2"/>
  <c r="V3161" i="2"/>
  <c r="AV3130" i="2"/>
  <c r="AW3130" i="2" s="1"/>
  <c r="AA3154" i="2"/>
  <c r="AH3154" i="2" s="1"/>
  <c r="AY3122" i="2" s="1"/>
  <c r="Z3155" i="2"/>
  <c r="AF3155" i="2" s="1"/>
  <c r="AB3156" i="2"/>
  <c r="X3157" i="2"/>
  <c r="Y3156" i="2"/>
  <c r="AD3156" i="2" s="1"/>
  <c r="AF3165" i="4" l="1"/>
  <c r="AE3165" i="4"/>
  <c r="AH3165" i="4"/>
  <c r="AI3165" i="4"/>
  <c r="AD3165" i="4"/>
  <c r="F3166" i="4"/>
  <c r="AA3166" i="4"/>
  <c r="AD3166" i="4" s="1"/>
  <c r="R3167" i="4"/>
  <c r="AI3164" i="4"/>
  <c r="AF3164" i="4"/>
  <c r="AG3164" i="4"/>
  <c r="AH3164" i="4"/>
  <c r="AD3164" i="4"/>
  <c r="AE3164" i="4"/>
  <c r="I3166" i="4"/>
  <c r="AK3163" i="4"/>
  <c r="H3163" i="4" s="1"/>
  <c r="G3163" i="4" s="1"/>
  <c r="O3167" i="4"/>
  <c r="Y3167" i="4"/>
  <c r="M3168" i="4"/>
  <c r="P3168" i="4"/>
  <c r="R3168" i="4" s="1"/>
  <c r="X3168" i="4"/>
  <c r="L3170" i="4"/>
  <c r="N3169" i="4"/>
  <c r="W3169" i="4"/>
  <c r="K3169" i="4"/>
  <c r="V3171" i="4"/>
  <c r="J3172" i="4"/>
  <c r="AG3162" i="2"/>
  <c r="AE3162" i="2"/>
  <c r="AC3162" i="2"/>
  <c r="AI3162" i="2"/>
  <c r="V3162" i="2"/>
  <c r="AV3131" i="2"/>
  <c r="AW3131" i="2" s="1"/>
  <c r="AA3155" i="2"/>
  <c r="AH3155" i="2" s="1"/>
  <c r="AY3123" i="2" s="1"/>
  <c r="Z3156" i="2"/>
  <c r="AF3156" i="2" s="1"/>
  <c r="AB3157" i="2"/>
  <c r="X3158" i="2"/>
  <c r="Y3157" i="2"/>
  <c r="AD3157" i="2" s="1"/>
  <c r="AH3166" i="4" l="1"/>
  <c r="AK3165" i="4"/>
  <c r="H3165" i="4" s="1"/>
  <c r="G3165" i="4" s="1"/>
  <c r="AG3166" i="4"/>
  <c r="AI3166" i="4"/>
  <c r="AE3166" i="4"/>
  <c r="AF3166" i="4"/>
  <c r="AK3164" i="4"/>
  <c r="H3164" i="4" s="1"/>
  <c r="G3164" i="4" s="1"/>
  <c r="Q3167" i="4"/>
  <c r="T3167" i="4"/>
  <c r="T3168" i="4" s="1"/>
  <c r="I3168" i="4" s="1"/>
  <c r="Z3167" i="4"/>
  <c r="Q3168" i="4"/>
  <c r="Z3168" i="4"/>
  <c r="O3168" i="4"/>
  <c r="Y3168" i="4"/>
  <c r="P3169" i="4"/>
  <c r="R3169" i="4" s="1"/>
  <c r="M3169" i="4"/>
  <c r="X3169" i="4"/>
  <c r="L3171" i="4"/>
  <c r="N3170" i="4"/>
  <c r="W3170" i="4"/>
  <c r="K3170" i="4"/>
  <c r="V3172" i="4"/>
  <c r="J3173" i="4"/>
  <c r="AG3163" i="2"/>
  <c r="AE3163" i="2"/>
  <c r="AC3163" i="2"/>
  <c r="AI3163" i="2"/>
  <c r="V3163" i="2"/>
  <c r="AV3132" i="2"/>
  <c r="AW3132" i="2" s="1"/>
  <c r="AA3156" i="2"/>
  <c r="AH3156" i="2" s="1"/>
  <c r="AY3124" i="2" s="1"/>
  <c r="AB3158" i="2"/>
  <c r="X3159" i="2"/>
  <c r="Y3158" i="2"/>
  <c r="AD3158" i="2" s="1"/>
  <c r="Z3157" i="2"/>
  <c r="AF3157" i="2" s="1"/>
  <c r="AK3166" i="4" l="1"/>
  <c r="H3166" i="4" s="1"/>
  <c r="G3166" i="4" s="1"/>
  <c r="I3167" i="4"/>
  <c r="Q3169" i="4"/>
  <c r="T3169" i="4"/>
  <c r="I3169" i="4" s="1"/>
  <c r="Z3169" i="4"/>
  <c r="S3167" i="4"/>
  <c r="F3167" i="4" s="1"/>
  <c r="AA3167" i="4"/>
  <c r="S3168" i="4"/>
  <c r="F3168" i="4" s="1"/>
  <c r="AA3168" i="4"/>
  <c r="P3170" i="4"/>
  <c r="R3170" i="4" s="1"/>
  <c r="M3170" i="4"/>
  <c r="X3170" i="4"/>
  <c r="O3169" i="4"/>
  <c r="Y3169" i="4"/>
  <c r="N3171" i="4"/>
  <c r="L3172" i="4"/>
  <c r="K3171" i="4"/>
  <c r="W3171" i="4"/>
  <c r="V3173" i="4"/>
  <c r="J3174" i="4"/>
  <c r="AG3164" i="2"/>
  <c r="AE3164" i="2"/>
  <c r="AC3164" i="2"/>
  <c r="AI3164" i="2"/>
  <c r="V3164" i="2"/>
  <c r="AV3133" i="2"/>
  <c r="AW3133" i="2" s="1"/>
  <c r="AB3159" i="2"/>
  <c r="X3160" i="2"/>
  <c r="Y3159" i="2"/>
  <c r="AD3159" i="2" s="1"/>
  <c r="AA3157" i="2"/>
  <c r="AH3157" i="2" s="1"/>
  <c r="AY3125" i="2" s="1"/>
  <c r="Z3158" i="2"/>
  <c r="AF3158" i="2" s="1"/>
  <c r="AG3168" i="4" l="1"/>
  <c r="AD3168" i="4"/>
  <c r="AI3168" i="4"/>
  <c r="AH3168" i="4"/>
  <c r="AF3168" i="4"/>
  <c r="AE3168" i="4"/>
  <c r="S3169" i="4"/>
  <c r="F3169" i="4" s="1"/>
  <c r="AA3169" i="4"/>
  <c r="Q3170" i="4"/>
  <c r="T3170" i="4"/>
  <c r="AA3170" i="4" s="1"/>
  <c r="Z3170" i="4"/>
  <c r="AH3167" i="4"/>
  <c r="AF3167" i="4"/>
  <c r="AE3167" i="4"/>
  <c r="AI3167" i="4"/>
  <c r="AG3167" i="4"/>
  <c r="AD3167" i="4"/>
  <c r="L3173" i="4"/>
  <c r="N3172" i="4"/>
  <c r="W3172" i="4"/>
  <c r="P3171" i="4"/>
  <c r="M3171" i="4"/>
  <c r="X3171" i="4"/>
  <c r="K3172" i="4"/>
  <c r="O3170" i="4"/>
  <c r="Y3170" i="4"/>
  <c r="V3174" i="4"/>
  <c r="J3175" i="4"/>
  <c r="AG3165" i="2"/>
  <c r="AE3165" i="2"/>
  <c r="AC3165" i="2"/>
  <c r="AI3165" i="2"/>
  <c r="V3165" i="2"/>
  <c r="AV3134" i="2"/>
  <c r="AW3134" i="2" s="1"/>
  <c r="Z3159" i="2"/>
  <c r="AF3159" i="2" s="1"/>
  <c r="AA3158" i="2"/>
  <c r="AH3158" i="2" s="1"/>
  <c r="AY3126" i="2" s="1"/>
  <c r="AB3160" i="2"/>
  <c r="X3161" i="2"/>
  <c r="Y3160" i="2"/>
  <c r="AD3160" i="2" s="1"/>
  <c r="AF3169" i="4" l="1"/>
  <c r="AH3169" i="4"/>
  <c r="AI3169" i="4"/>
  <c r="AD3169" i="4"/>
  <c r="AE3169" i="4"/>
  <c r="AG3169" i="4"/>
  <c r="S3170" i="4"/>
  <c r="F3170" i="4" s="1"/>
  <c r="I3170" i="4"/>
  <c r="AK3168" i="4"/>
  <c r="H3168" i="4" s="1"/>
  <c r="G3168" i="4" s="1"/>
  <c r="R3171" i="4"/>
  <c r="AK3167" i="4"/>
  <c r="H3167" i="4" s="1"/>
  <c r="G3167" i="4" s="1"/>
  <c r="O3171" i="4"/>
  <c r="Y3171" i="4"/>
  <c r="M3172" i="4"/>
  <c r="P3172" i="4"/>
  <c r="X3172" i="4"/>
  <c r="L3174" i="4"/>
  <c r="N3173" i="4"/>
  <c r="K3173" i="4"/>
  <c r="W3173" i="4"/>
  <c r="V3175" i="4"/>
  <c r="J3176" i="4"/>
  <c r="AI3170" i="4"/>
  <c r="AD3170" i="4"/>
  <c r="AE3170" i="4"/>
  <c r="AF3170" i="4"/>
  <c r="AG3170" i="4"/>
  <c r="AH3170" i="4"/>
  <c r="AG3166" i="2"/>
  <c r="AE3166" i="2"/>
  <c r="AC3166" i="2"/>
  <c r="AI3166" i="2"/>
  <c r="V3166" i="2"/>
  <c r="AV3135" i="2"/>
  <c r="AW3135" i="2" s="1"/>
  <c r="Z3160" i="2"/>
  <c r="AF3160" i="2" s="1"/>
  <c r="AB3161" i="2"/>
  <c r="X3162" i="2"/>
  <c r="Y3161" i="2"/>
  <c r="AD3161" i="2" s="1"/>
  <c r="AA3159" i="2"/>
  <c r="AH3159" i="2" s="1"/>
  <c r="AY3127" i="2" s="1"/>
  <c r="AK3169" i="4" l="1"/>
  <c r="H3169" i="4" s="1"/>
  <c r="G3169" i="4" s="1"/>
  <c r="Q3171" i="4"/>
  <c r="T3171" i="4"/>
  <c r="I3171" i="4" s="1"/>
  <c r="Z3171" i="4"/>
  <c r="R3172" i="4"/>
  <c r="L3175" i="4"/>
  <c r="N3174" i="4"/>
  <c r="W3174" i="4"/>
  <c r="K3174" i="4"/>
  <c r="P3173" i="4"/>
  <c r="M3173" i="4"/>
  <c r="X3173" i="4"/>
  <c r="O3172" i="4"/>
  <c r="Y3172" i="4"/>
  <c r="AK3170" i="4"/>
  <c r="H3170" i="4" s="1"/>
  <c r="G3170" i="4" s="1"/>
  <c r="V3176" i="4"/>
  <c r="J3177" i="4"/>
  <c r="AG3167" i="2"/>
  <c r="AE3167" i="2"/>
  <c r="AC3167" i="2"/>
  <c r="AI3167" i="2"/>
  <c r="V3167" i="2"/>
  <c r="AV3136" i="2"/>
  <c r="AW3136" i="2" s="1"/>
  <c r="X3163" i="2"/>
  <c r="AB3162" i="2"/>
  <c r="Y3162" i="2"/>
  <c r="AD3162" i="2" s="1"/>
  <c r="Z3161" i="2"/>
  <c r="AF3161" i="2" s="1"/>
  <c r="AA3160" i="2"/>
  <c r="AH3160" i="2" s="1"/>
  <c r="AY3128" i="2" s="1"/>
  <c r="R3173" i="4" l="1"/>
  <c r="Z3173" i="4" s="1"/>
  <c r="Q3173" i="4"/>
  <c r="Q3172" i="4"/>
  <c r="T3172" i="4"/>
  <c r="T3173" i="4" s="1"/>
  <c r="I3173" i="4" s="1"/>
  <c r="Z3172" i="4"/>
  <c r="S3171" i="4"/>
  <c r="F3171" i="4" s="1"/>
  <c r="AA3171" i="4"/>
  <c r="P3174" i="4"/>
  <c r="R3174" i="4" s="1"/>
  <c r="M3174" i="4"/>
  <c r="X3174" i="4"/>
  <c r="O3173" i="4"/>
  <c r="Y3173" i="4"/>
  <c r="N3175" i="4"/>
  <c r="L3176" i="4"/>
  <c r="K3175" i="4"/>
  <c r="W3175" i="4"/>
  <c r="V3177" i="4"/>
  <c r="J3178" i="4"/>
  <c r="AG3168" i="2"/>
  <c r="AE3168" i="2"/>
  <c r="AC3168" i="2"/>
  <c r="AI3168" i="2"/>
  <c r="V3168" i="2"/>
  <c r="AV3137" i="2"/>
  <c r="AW3137" i="2" s="1"/>
  <c r="Z3162" i="2"/>
  <c r="AF3162" i="2" s="1"/>
  <c r="AA3161" i="2"/>
  <c r="AH3161" i="2" s="1"/>
  <c r="AY3129" i="2" s="1"/>
  <c r="AB3163" i="2"/>
  <c r="X3164" i="2"/>
  <c r="Y3163" i="2"/>
  <c r="AD3163" i="2" s="1"/>
  <c r="AI3171" i="4" l="1"/>
  <c r="AD3171" i="4"/>
  <c r="AG3171" i="4"/>
  <c r="AF3171" i="4"/>
  <c r="AE3171" i="4"/>
  <c r="AH3171" i="4"/>
  <c r="Q3174" i="4"/>
  <c r="T3174" i="4"/>
  <c r="S3174" i="4" s="1"/>
  <c r="Z3174" i="4"/>
  <c r="S3173" i="4"/>
  <c r="F3173" i="4" s="1"/>
  <c r="AA3173" i="4"/>
  <c r="AG3173" i="4" s="1"/>
  <c r="S3172" i="4"/>
  <c r="F3172" i="4" s="1"/>
  <c r="I3172" i="4"/>
  <c r="AA3172" i="4"/>
  <c r="L3177" i="4"/>
  <c r="N3176" i="4"/>
  <c r="W3176" i="4"/>
  <c r="K3176" i="4"/>
  <c r="P3175" i="4"/>
  <c r="R3175" i="4" s="1"/>
  <c r="M3175" i="4"/>
  <c r="X3175" i="4"/>
  <c r="O3174" i="4"/>
  <c r="Y3174" i="4"/>
  <c r="V3178" i="4"/>
  <c r="J3179" i="4"/>
  <c r="AG3169" i="2"/>
  <c r="AE3169" i="2"/>
  <c r="AC3169" i="2"/>
  <c r="AI3169" i="2"/>
  <c r="V3169" i="2"/>
  <c r="AV3138" i="2"/>
  <c r="AW3138" i="2" s="1"/>
  <c r="Z3163" i="2"/>
  <c r="AF3163" i="2" s="1"/>
  <c r="AB3164" i="2"/>
  <c r="X3165" i="2"/>
  <c r="Y3164" i="2"/>
  <c r="AD3164" i="2" s="1"/>
  <c r="AA3162" i="2"/>
  <c r="AH3162" i="2" s="1"/>
  <c r="AY3130" i="2" s="1"/>
  <c r="F3174" i="4" l="1"/>
  <c r="AA3174" i="4"/>
  <c r="AI3174" i="4" s="1"/>
  <c r="I3174" i="4"/>
  <c r="AI3173" i="4"/>
  <c r="AD3172" i="4"/>
  <c r="AF3172" i="4"/>
  <c r="AG3172" i="4"/>
  <c r="AH3172" i="4"/>
  <c r="AE3172" i="4"/>
  <c r="AI3172" i="4"/>
  <c r="AH3173" i="4"/>
  <c r="AE3173" i="4"/>
  <c r="AF3173" i="4"/>
  <c r="AK3171" i="4"/>
  <c r="H3171" i="4" s="1"/>
  <c r="G3171" i="4" s="1"/>
  <c r="AD3173" i="4"/>
  <c r="Q3175" i="4"/>
  <c r="T3175" i="4"/>
  <c r="Z3175" i="4"/>
  <c r="AG3174" i="4"/>
  <c r="AE3174" i="4"/>
  <c r="M3176" i="4"/>
  <c r="P3176" i="4"/>
  <c r="R3176" i="4" s="1"/>
  <c r="X3176" i="4"/>
  <c r="AF3174" i="4"/>
  <c r="O3175" i="4"/>
  <c r="Y3175" i="4"/>
  <c r="L3178" i="4"/>
  <c r="N3177" i="4"/>
  <c r="W3177" i="4"/>
  <c r="K3177" i="4"/>
  <c r="V3179" i="4"/>
  <c r="J3180" i="4"/>
  <c r="AA3175" i="4"/>
  <c r="AG3170" i="2"/>
  <c r="AE3170" i="2"/>
  <c r="AC3170" i="2"/>
  <c r="AI3170" i="2"/>
  <c r="V3170" i="2"/>
  <c r="AV3139" i="2"/>
  <c r="AW3139" i="2" s="1"/>
  <c r="X3166" i="2"/>
  <c r="AB3165" i="2"/>
  <c r="Y3165" i="2"/>
  <c r="AD3165" i="2" s="1"/>
  <c r="Z3164" i="2"/>
  <c r="AF3164" i="2" s="1"/>
  <c r="AA3163" i="2"/>
  <c r="AH3163" i="2" s="1"/>
  <c r="AY3131" i="2" s="1"/>
  <c r="AH3174" i="4" l="1"/>
  <c r="AK3173" i="4"/>
  <c r="H3173" i="4" s="1"/>
  <c r="G3173" i="4" s="1"/>
  <c r="AD3174" i="4"/>
  <c r="Q3176" i="4"/>
  <c r="T3176" i="4"/>
  <c r="Z3176" i="4"/>
  <c r="S3175" i="4"/>
  <c r="F3175" i="4" s="1"/>
  <c r="I3175" i="4"/>
  <c r="AK3172" i="4"/>
  <c r="H3172" i="4" s="1"/>
  <c r="G3172" i="4" s="1"/>
  <c r="L3179" i="4"/>
  <c r="N3178" i="4"/>
  <c r="W3178" i="4"/>
  <c r="K3178" i="4"/>
  <c r="O3176" i="4"/>
  <c r="Y3176" i="4"/>
  <c r="P3177" i="4"/>
  <c r="R3177" i="4" s="1"/>
  <c r="M3177" i="4"/>
  <c r="X3177" i="4"/>
  <c r="V3180" i="4"/>
  <c r="J3181" i="4"/>
  <c r="AA3176" i="4"/>
  <c r="AH3175" i="4"/>
  <c r="AE3175" i="4"/>
  <c r="AD3175" i="4"/>
  <c r="AI3175" i="4"/>
  <c r="AG3175" i="4"/>
  <c r="AF3175" i="4"/>
  <c r="AG3171" i="2"/>
  <c r="AE3171" i="2"/>
  <c r="AC3171" i="2"/>
  <c r="AI3171" i="2"/>
  <c r="V3171" i="2"/>
  <c r="AV3140" i="2"/>
  <c r="AW3140" i="2" s="1"/>
  <c r="AA3164" i="2"/>
  <c r="AH3164" i="2" s="1"/>
  <c r="AY3132" i="2" s="1"/>
  <c r="Z3165" i="2"/>
  <c r="AF3165" i="2" s="1"/>
  <c r="X3167" i="2"/>
  <c r="AB3166" i="2"/>
  <c r="Y3166" i="2"/>
  <c r="AD3166" i="2" s="1"/>
  <c r="AK3174" i="4" l="1"/>
  <c r="H3174" i="4" s="1"/>
  <c r="G3174" i="4" s="1"/>
  <c r="S3176" i="4"/>
  <c r="F3176" i="4" s="1"/>
  <c r="I3176" i="4"/>
  <c r="Q3177" i="4"/>
  <c r="T3177" i="4"/>
  <c r="S3177" i="4" s="1"/>
  <c r="Z3177" i="4"/>
  <c r="O3177" i="4"/>
  <c r="Y3177" i="4"/>
  <c r="P3178" i="4"/>
  <c r="R3178" i="4" s="1"/>
  <c r="Z3178" i="4" s="1"/>
  <c r="M3178" i="4"/>
  <c r="X3178" i="4"/>
  <c r="N3179" i="4"/>
  <c r="L3180" i="4"/>
  <c r="W3179" i="4"/>
  <c r="K3179" i="4"/>
  <c r="AH3176" i="4"/>
  <c r="AD3176" i="4"/>
  <c r="AE3176" i="4"/>
  <c r="AI3176" i="4"/>
  <c r="AG3176" i="4"/>
  <c r="AF3176" i="4"/>
  <c r="AK3175" i="4"/>
  <c r="H3175" i="4" s="1"/>
  <c r="G3175" i="4" s="1"/>
  <c r="V3181" i="4"/>
  <c r="J3182" i="4"/>
  <c r="AG3172" i="2"/>
  <c r="AE3172" i="2"/>
  <c r="AC3172" i="2"/>
  <c r="AI3172" i="2"/>
  <c r="V3172" i="2"/>
  <c r="AV3141" i="2"/>
  <c r="AW3141" i="2" s="1"/>
  <c r="Z3166" i="2"/>
  <c r="AF3166" i="2" s="1"/>
  <c r="AA3165" i="2"/>
  <c r="AH3165" i="2" s="1"/>
  <c r="AY3133" i="2" s="1"/>
  <c r="AB3167" i="2"/>
  <c r="X3168" i="2"/>
  <c r="Y3167" i="2"/>
  <c r="AD3167" i="2" s="1"/>
  <c r="I3177" i="4" l="1"/>
  <c r="F3177" i="4"/>
  <c r="AA3177" i="4"/>
  <c r="AD3177" i="4" s="1"/>
  <c r="Q3178" i="4"/>
  <c r="T3178" i="4"/>
  <c r="L3181" i="4"/>
  <c r="N3180" i="4"/>
  <c r="X3180" i="4" s="1"/>
  <c r="W3180" i="4"/>
  <c r="K3180" i="4"/>
  <c r="O3178" i="4"/>
  <c r="Y3178" i="4"/>
  <c r="P3179" i="4"/>
  <c r="M3179" i="4"/>
  <c r="X3179" i="4"/>
  <c r="AH3177" i="4"/>
  <c r="V3182" i="4"/>
  <c r="J3183" i="4"/>
  <c r="AK3176" i="4"/>
  <c r="H3176" i="4" s="1"/>
  <c r="G3176" i="4" s="1"/>
  <c r="AG3173" i="2"/>
  <c r="AE3173" i="2"/>
  <c r="AC3173" i="2"/>
  <c r="AI3173" i="2"/>
  <c r="V3173" i="2"/>
  <c r="AV3142" i="2"/>
  <c r="AW3142" i="2" s="1"/>
  <c r="Z3167" i="2"/>
  <c r="AF3167" i="2" s="1"/>
  <c r="X3169" i="2"/>
  <c r="AB3168" i="2"/>
  <c r="Y3168" i="2"/>
  <c r="AD3168" i="2" s="1"/>
  <c r="AA3166" i="2"/>
  <c r="AH3166" i="2" s="1"/>
  <c r="AY3134" i="2" s="1"/>
  <c r="AI3177" i="4" l="1"/>
  <c r="AF3177" i="4"/>
  <c r="AG3177" i="4"/>
  <c r="AE3177" i="4"/>
  <c r="S3178" i="4"/>
  <c r="F3178" i="4" s="1"/>
  <c r="I3178" i="4"/>
  <c r="AA3178" i="4"/>
  <c r="AI3178" i="4" s="1"/>
  <c r="R3179" i="4"/>
  <c r="O3179" i="4"/>
  <c r="Y3179" i="4"/>
  <c r="M3180" i="4"/>
  <c r="P3180" i="4"/>
  <c r="R3180" i="4" s="1"/>
  <c r="L3182" i="4"/>
  <c r="N3181" i="4"/>
  <c r="W3181" i="4"/>
  <c r="K3181" i="4"/>
  <c r="V3183" i="4"/>
  <c r="J3184" i="4"/>
  <c r="AG3174" i="2"/>
  <c r="AE3174" i="2"/>
  <c r="AC3174" i="2"/>
  <c r="AI3174" i="2"/>
  <c r="V3174" i="2"/>
  <c r="AV3143" i="2"/>
  <c r="AW3143" i="2" s="1"/>
  <c r="AB3169" i="2"/>
  <c r="X3170" i="2"/>
  <c r="Y3169" i="2"/>
  <c r="AD3169" i="2" s="1"/>
  <c r="Z3168" i="2"/>
  <c r="AF3168" i="2" s="1"/>
  <c r="AA3167" i="2"/>
  <c r="AH3167" i="2" s="1"/>
  <c r="AY3135" i="2" s="1"/>
  <c r="AK3177" i="4" l="1"/>
  <c r="H3177" i="4" s="1"/>
  <c r="G3177" i="4" s="1"/>
  <c r="Q3180" i="4"/>
  <c r="Z3180" i="4"/>
  <c r="Q3179" i="4"/>
  <c r="T3179" i="4"/>
  <c r="T3180" i="4" s="1"/>
  <c r="AA3180" i="4" s="1"/>
  <c r="Z3179" i="4"/>
  <c r="AF3178" i="4"/>
  <c r="AH3178" i="4"/>
  <c r="AE3178" i="4"/>
  <c r="AG3178" i="4"/>
  <c r="AD3178" i="4"/>
  <c r="P3181" i="4"/>
  <c r="M3181" i="4"/>
  <c r="X3181" i="4"/>
  <c r="L3183" i="4"/>
  <c r="N3182" i="4"/>
  <c r="W3182" i="4"/>
  <c r="K3182" i="4"/>
  <c r="O3180" i="4"/>
  <c r="Y3180" i="4"/>
  <c r="V3184" i="4"/>
  <c r="J3185" i="4"/>
  <c r="AG3175" i="2"/>
  <c r="AE3175" i="2"/>
  <c r="AC3175" i="2"/>
  <c r="AI3175" i="2"/>
  <c r="V3175" i="2"/>
  <c r="AV3144" i="2"/>
  <c r="AW3144" i="2" s="1"/>
  <c r="AA3168" i="2"/>
  <c r="AH3168" i="2" s="1"/>
  <c r="AY3136" i="2" s="1"/>
  <c r="Z3169" i="2"/>
  <c r="AF3169" i="2" s="1"/>
  <c r="X3171" i="2"/>
  <c r="AB3170" i="2"/>
  <c r="Y3170" i="2"/>
  <c r="AD3170" i="2" s="1"/>
  <c r="I3179" i="4" l="1"/>
  <c r="AK3178" i="4"/>
  <c r="H3178" i="4" s="1"/>
  <c r="G3178" i="4" s="1"/>
  <c r="R3181" i="4"/>
  <c r="S3180" i="4"/>
  <c r="F3180" i="4" s="1"/>
  <c r="I3180" i="4"/>
  <c r="S3179" i="4"/>
  <c r="F3179" i="4" s="1"/>
  <c r="AA3179" i="4"/>
  <c r="N3183" i="4"/>
  <c r="L3184" i="4"/>
  <c r="W3183" i="4"/>
  <c r="K3183" i="4"/>
  <c r="P3182" i="4"/>
  <c r="M3182" i="4"/>
  <c r="X3182" i="4"/>
  <c r="O3181" i="4"/>
  <c r="Y3181" i="4"/>
  <c r="V3185" i="4"/>
  <c r="J3186" i="4"/>
  <c r="AI3180" i="4"/>
  <c r="AE3180" i="4"/>
  <c r="AH3180" i="4"/>
  <c r="AF3180" i="4"/>
  <c r="AD3180" i="4"/>
  <c r="AG3180" i="4"/>
  <c r="AG3176" i="2"/>
  <c r="AE3176" i="2"/>
  <c r="AC3176" i="2"/>
  <c r="AI3176" i="2"/>
  <c r="V3176" i="2"/>
  <c r="AV3145" i="2"/>
  <c r="AW3145" i="2" s="1"/>
  <c r="AA3169" i="2"/>
  <c r="AH3169" i="2" s="1"/>
  <c r="AY3137" i="2" s="1"/>
  <c r="Z3170" i="2"/>
  <c r="AF3170" i="2" s="1"/>
  <c r="AB3171" i="2"/>
  <c r="X3172" i="2"/>
  <c r="Y3171" i="2"/>
  <c r="AD3171" i="2" s="1"/>
  <c r="R3182" i="4" l="1"/>
  <c r="Z3182" i="4" s="1"/>
  <c r="Q3181" i="4"/>
  <c r="T3181" i="4"/>
  <c r="T3182" i="4" s="1"/>
  <c r="AA3182" i="4" s="1"/>
  <c r="Z3181" i="4"/>
  <c r="Q3182" i="4"/>
  <c r="AF3179" i="4"/>
  <c r="AI3179" i="4"/>
  <c r="AD3179" i="4"/>
  <c r="AG3179" i="4"/>
  <c r="AE3179" i="4"/>
  <c r="AH3179" i="4"/>
  <c r="O3182" i="4"/>
  <c r="Y3182" i="4"/>
  <c r="L3185" i="4"/>
  <c r="N3184" i="4"/>
  <c r="W3184" i="4"/>
  <c r="K3184" i="4"/>
  <c r="P3183" i="4"/>
  <c r="R3183" i="4" s="1"/>
  <c r="M3183" i="4"/>
  <c r="X3183" i="4"/>
  <c r="AK3180" i="4"/>
  <c r="V3186" i="4"/>
  <c r="J3187" i="4"/>
  <c r="AG3177" i="2"/>
  <c r="AE3177" i="2"/>
  <c r="AC3177" i="2"/>
  <c r="AI3177" i="2"/>
  <c r="V3177" i="2"/>
  <c r="AV3146" i="2"/>
  <c r="AW3146" i="2" s="1"/>
  <c r="AA3170" i="2"/>
  <c r="AH3170" i="2" s="1"/>
  <c r="AY3138" i="2" s="1"/>
  <c r="AB3172" i="2"/>
  <c r="X3173" i="2"/>
  <c r="Y3172" i="2"/>
  <c r="AD3172" i="2" s="1"/>
  <c r="Z3171" i="2"/>
  <c r="AF3171" i="2" s="1"/>
  <c r="H3180" i="4" l="1"/>
  <c r="G3180" i="4" s="1"/>
  <c r="I3181" i="4"/>
  <c r="Q3183" i="4"/>
  <c r="T3183" i="4"/>
  <c r="S3183" i="4" s="1"/>
  <c r="Z3183" i="4"/>
  <c r="S3181" i="4"/>
  <c r="F3181" i="4" s="1"/>
  <c r="AA3181" i="4"/>
  <c r="AK3179" i="4"/>
  <c r="H3179" i="4" s="1"/>
  <c r="G3179" i="4" s="1"/>
  <c r="S3182" i="4"/>
  <c r="F3182" i="4" s="1"/>
  <c r="I3182" i="4"/>
  <c r="M3184" i="4"/>
  <c r="P3184" i="4"/>
  <c r="R3184" i="4" s="1"/>
  <c r="X3184" i="4"/>
  <c r="O3183" i="4"/>
  <c r="Y3183" i="4"/>
  <c r="L3186" i="4"/>
  <c r="N3185" i="4"/>
  <c r="W3185" i="4"/>
  <c r="K3185" i="4"/>
  <c r="I3183" i="4"/>
  <c r="V3187" i="4"/>
  <c r="J3188" i="4"/>
  <c r="AH3182" i="4"/>
  <c r="AG3182" i="4"/>
  <c r="AD3182" i="4"/>
  <c r="AI3182" i="4"/>
  <c r="AF3182" i="4"/>
  <c r="AE3182" i="4"/>
  <c r="AG3178" i="2"/>
  <c r="AE3178" i="2"/>
  <c r="AC3178" i="2"/>
  <c r="AI3178" i="2"/>
  <c r="V3178" i="2"/>
  <c r="AV3147" i="2"/>
  <c r="AW3147" i="2" s="1"/>
  <c r="AA3171" i="2"/>
  <c r="AH3171" i="2" s="1"/>
  <c r="AY3139" i="2" s="1"/>
  <c r="X3174" i="2"/>
  <c r="AB3173" i="2"/>
  <c r="Y3173" i="2"/>
  <c r="AD3173" i="2" s="1"/>
  <c r="Z3172" i="2"/>
  <c r="AF3172" i="2" s="1"/>
  <c r="AA3183" i="4" l="1"/>
  <c r="AD3183" i="4" s="1"/>
  <c r="Q3184" i="4"/>
  <c r="T3184" i="4"/>
  <c r="AA3184" i="4" s="1"/>
  <c r="Z3184" i="4"/>
  <c r="F3183" i="4"/>
  <c r="AG3181" i="4"/>
  <c r="AF3181" i="4"/>
  <c r="AD3181" i="4"/>
  <c r="AH3181" i="4"/>
  <c r="AE3181" i="4"/>
  <c r="AI3181" i="4"/>
  <c r="P3185" i="4"/>
  <c r="R3185" i="4" s="1"/>
  <c r="M3185" i="4"/>
  <c r="X3185" i="4"/>
  <c r="L3187" i="4"/>
  <c r="N3186" i="4"/>
  <c r="W3186" i="4"/>
  <c r="K3186" i="4"/>
  <c r="O3184" i="4"/>
  <c r="Y3184" i="4"/>
  <c r="AK3182" i="4"/>
  <c r="V3188" i="4"/>
  <c r="J3189" i="4"/>
  <c r="AG3183" i="4"/>
  <c r="AI3183" i="4"/>
  <c r="AG3179" i="2"/>
  <c r="AE3179" i="2"/>
  <c r="AC3179" i="2"/>
  <c r="AI3179" i="2"/>
  <c r="V3179" i="2"/>
  <c r="AV3148" i="2"/>
  <c r="AW3148" i="2" s="1"/>
  <c r="X3175" i="2"/>
  <c r="AB3174" i="2"/>
  <c r="Y3174" i="2"/>
  <c r="AD3174" i="2" s="1"/>
  <c r="AA3172" i="2"/>
  <c r="AH3172" i="2" s="1"/>
  <c r="AY3140" i="2" s="1"/>
  <c r="Z3173" i="2"/>
  <c r="AF3173" i="2" s="1"/>
  <c r="H3182" i="4" l="1"/>
  <c r="G3182" i="4" s="1"/>
  <c r="AH3183" i="4"/>
  <c r="AE3183" i="4"/>
  <c r="AF3183" i="4"/>
  <c r="Q3185" i="4"/>
  <c r="T3185" i="4"/>
  <c r="AA3185" i="4" s="1"/>
  <c r="Z3185" i="4"/>
  <c r="AK3181" i="4"/>
  <c r="H3181" i="4" s="1"/>
  <c r="G3181" i="4" s="1"/>
  <c r="S3184" i="4"/>
  <c r="F3184" i="4" s="1"/>
  <c r="I3184" i="4"/>
  <c r="N3187" i="4"/>
  <c r="L3188" i="4"/>
  <c r="W3187" i="4"/>
  <c r="K3187" i="4"/>
  <c r="P3186" i="4"/>
  <c r="R3186" i="4" s="1"/>
  <c r="M3186" i="4"/>
  <c r="X3186" i="4"/>
  <c r="O3185" i="4"/>
  <c r="Y3185" i="4"/>
  <c r="AK3183" i="4"/>
  <c r="AI3184" i="4"/>
  <c r="AH3184" i="4"/>
  <c r="AF3184" i="4"/>
  <c r="AD3184" i="4"/>
  <c r="AE3184" i="4"/>
  <c r="AG3184" i="4"/>
  <c r="V3189" i="4"/>
  <c r="J3190" i="4"/>
  <c r="AG3180" i="2"/>
  <c r="AE3180" i="2"/>
  <c r="AC3180" i="2"/>
  <c r="AI3180" i="2"/>
  <c r="V3180" i="2"/>
  <c r="AV3149" i="2"/>
  <c r="AW3149" i="2" s="1"/>
  <c r="Z3174" i="2"/>
  <c r="AF3174" i="2" s="1"/>
  <c r="AA3173" i="2"/>
  <c r="AH3173" i="2" s="1"/>
  <c r="AY3141" i="2" s="1"/>
  <c r="AB3175" i="2"/>
  <c r="X3176" i="2"/>
  <c r="Y3175" i="2"/>
  <c r="AD3175" i="2" s="1"/>
  <c r="H3183" i="4" l="1"/>
  <c r="G3183" i="4" s="1"/>
  <c r="Q3186" i="4"/>
  <c r="T3186" i="4"/>
  <c r="S3186" i="4" s="1"/>
  <c r="Z3186" i="4"/>
  <c r="S3185" i="4"/>
  <c r="F3185" i="4" s="1"/>
  <c r="I3185" i="4"/>
  <c r="L3189" i="4"/>
  <c r="N3188" i="4"/>
  <c r="W3188" i="4"/>
  <c r="K3188" i="4"/>
  <c r="O3186" i="4"/>
  <c r="F3186" i="4" s="1"/>
  <c r="Y3186" i="4"/>
  <c r="P3187" i="4"/>
  <c r="M3187" i="4"/>
  <c r="X3187" i="4"/>
  <c r="V3190" i="4"/>
  <c r="J3191" i="4"/>
  <c r="AK3184" i="4"/>
  <c r="H3184" i="4" s="1"/>
  <c r="G3184" i="4" s="1"/>
  <c r="AA3186" i="4"/>
  <c r="AD3185" i="4"/>
  <c r="AI3185" i="4"/>
  <c r="AE3185" i="4"/>
  <c r="AG3185" i="4"/>
  <c r="AF3185" i="4"/>
  <c r="AH3185" i="4"/>
  <c r="AG3181" i="2"/>
  <c r="AE3181" i="2"/>
  <c r="AC3181" i="2"/>
  <c r="AI3181" i="2"/>
  <c r="V3181" i="2"/>
  <c r="AV3150" i="2"/>
  <c r="AW3150" i="2" s="1"/>
  <c r="Z3175" i="2"/>
  <c r="AF3175" i="2" s="1"/>
  <c r="X3177" i="2"/>
  <c r="AB3176" i="2"/>
  <c r="Y3176" i="2"/>
  <c r="AD3176" i="2" s="1"/>
  <c r="AA3174" i="2"/>
  <c r="AH3174" i="2" s="1"/>
  <c r="AY3142" i="2" s="1"/>
  <c r="I3186" i="4" l="1"/>
  <c r="R3187" i="4"/>
  <c r="O3187" i="4"/>
  <c r="Y3187" i="4"/>
  <c r="M3188" i="4"/>
  <c r="P3188" i="4"/>
  <c r="R3188" i="4" s="1"/>
  <c r="X3188" i="4"/>
  <c r="L3190" i="4"/>
  <c r="N3189" i="4"/>
  <c r="W3189" i="4"/>
  <c r="K3189" i="4"/>
  <c r="AK3185" i="4"/>
  <c r="H3185" i="4" s="1"/>
  <c r="G3185" i="4" s="1"/>
  <c r="AG3186" i="4"/>
  <c r="AI3186" i="4"/>
  <c r="AH3186" i="4"/>
  <c r="AD3186" i="4"/>
  <c r="AE3186" i="4"/>
  <c r="AF3186" i="4"/>
  <c r="V3191" i="4"/>
  <c r="J3192" i="4"/>
  <c r="AG3182" i="2"/>
  <c r="AE3182" i="2"/>
  <c r="AC3182" i="2"/>
  <c r="AI3182" i="2"/>
  <c r="V3182" i="2"/>
  <c r="AV3151" i="2"/>
  <c r="AW3151" i="2" s="1"/>
  <c r="AB3177" i="2"/>
  <c r="X3178" i="2"/>
  <c r="Y3177" i="2"/>
  <c r="AD3177" i="2" s="1"/>
  <c r="Z3176" i="2"/>
  <c r="AF3176" i="2" s="1"/>
  <c r="AA3175" i="2"/>
  <c r="AH3175" i="2" s="1"/>
  <c r="AY3143" i="2" s="1"/>
  <c r="Q3188" i="4" l="1"/>
  <c r="Z3188" i="4"/>
  <c r="Q3187" i="4"/>
  <c r="T3187" i="4"/>
  <c r="T3188" i="4" s="1"/>
  <c r="I3188" i="4" s="1"/>
  <c r="Z3187" i="4"/>
  <c r="O3188" i="4"/>
  <c r="Y3188" i="4"/>
  <c r="P3189" i="4"/>
  <c r="R3189" i="4" s="1"/>
  <c r="M3189" i="4"/>
  <c r="X3189" i="4"/>
  <c r="L3191" i="4"/>
  <c r="N3190" i="4"/>
  <c r="K3190" i="4"/>
  <c r="W3190" i="4"/>
  <c r="AK3186" i="4"/>
  <c r="H3186" i="4" s="1"/>
  <c r="G3186" i="4" s="1"/>
  <c r="V3192" i="4"/>
  <c r="J3193" i="4"/>
  <c r="AG3183" i="2"/>
  <c r="AE3183" i="2"/>
  <c r="AC3183" i="2"/>
  <c r="AI3183" i="2"/>
  <c r="V3183" i="2"/>
  <c r="AV3152" i="2"/>
  <c r="AW3152" i="2" s="1"/>
  <c r="AA3176" i="2"/>
  <c r="AH3176" i="2" s="1"/>
  <c r="AY3144" i="2" s="1"/>
  <c r="Z3177" i="2"/>
  <c r="AF3177" i="2" s="1"/>
  <c r="AB3178" i="2"/>
  <c r="X3179" i="2"/>
  <c r="Y3178" i="2"/>
  <c r="AD3178" i="2" s="1"/>
  <c r="I3187" i="4" l="1"/>
  <c r="Q3189" i="4"/>
  <c r="T3189" i="4"/>
  <c r="I3189" i="4" s="1"/>
  <c r="Z3189" i="4"/>
  <c r="S3188" i="4"/>
  <c r="F3188" i="4" s="1"/>
  <c r="AA3188" i="4"/>
  <c r="S3187" i="4"/>
  <c r="F3187" i="4" s="1"/>
  <c r="AA3187" i="4"/>
  <c r="M3190" i="4"/>
  <c r="P3190" i="4"/>
  <c r="R3190" i="4" s="1"/>
  <c r="X3190" i="4"/>
  <c r="N3191" i="4"/>
  <c r="L3192" i="4"/>
  <c r="W3191" i="4"/>
  <c r="K3191" i="4"/>
  <c r="O3189" i="4"/>
  <c r="Y3189" i="4"/>
  <c r="V3193" i="4"/>
  <c r="J3194" i="4"/>
  <c r="AG3184" i="2"/>
  <c r="AE3184" i="2"/>
  <c r="AC3184" i="2"/>
  <c r="AI3184" i="2"/>
  <c r="V3184" i="2"/>
  <c r="AV3153" i="2"/>
  <c r="AW3153" i="2" s="1"/>
  <c r="AA3177" i="2"/>
  <c r="AH3177" i="2" s="1"/>
  <c r="AY3145" i="2" s="1"/>
  <c r="Z3178" i="2"/>
  <c r="AF3178" i="2" s="1"/>
  <c r="AB3179" i="2"/>
  <c r="X3180" i="2"/>
  <c r="Y3179" i="2"/>
  <c r="AD3179" i="2" s="1"/>
  <c r="Q3190" i="4" l="1"/>
  <c r="T3190" i="4"/>
  <c r="S3190" i="4" s="1"/>
  <c r="Z3190" i="4"/>
  <c r="AH3188" i="4"/>
  <c r="AI3188" i="4"/>
  <c r="AG3188" i="4"/>
  <c r="AF3188" i="4"/>
  <c r="AD3188" i="4"/>
  <c r="AF3187" i="4"/>
  <c r="AI3187" i="4"/>
  <c r="AH3187" i="4"/>
  <c r="AD3187" i="4"/>
  <c r="AG3187" i="4"/>
  <c r="AE3187" i="4"/>
  <c r="AE3188" i="4"/>
  <c r="S3189" i="4"/>
  <c r="F3189" i="4" s="1"/>
  <c r="AA3189" i="4"/>
  <c r="AF3189" i="4" s="1"/>
  <c r="O3190" i="4"/>
  <c r="Y3190" i="4"/>
  <c r="L3193" i="4"/>
  <c r="N3192" i="4"/>
  <c r="W3192" i="4"/>
  <c r="K3192" i="4"/>
  <c r="P3191" i="4"/>
  <c r="R3191" i="4" s="1"/>
  <c r="M3191" i="4"/>
  <c r="X3191" i="4"/>
  <c r="V3194" i="4"/>
  <c r="J3195" i="4"/>
  <c r="AG3185" i="2"/>
  <c r="AE3185" i="2"/>
  <c r="AC3185" i="2"/>
  <c r="AI3185" i="2"/>
  <c r="V3185" i="2"/>
  <c r="AV3154" i="2"/>
  <c r="AW3154" i="2" s="1"/>
  <c r="AA3178" i="2"/>
  <c r="AH3178" i="2" s="1"/>
  <c r="AY3146" i="2" s="1"/>
  <c r="Z3179" i="2"/>
  <c r="AF3179" i="2" s="1"/>
  <c r="X3181" i="2"/>
  <c r="AB3180" i="2"/>
  <c r="Y3180" i="2"/>
  <c r="AD3180" i="2" s="1"/>
  <c r="AA3190" i="4" l="1"/>
  <c r="I3190" i="4"/>
  <c r="F3190" i="4"/>
  <c r="AK3188" i="4"/>
  <c r="H3188" i="4" s="1"/>
  <c r="G3188" i="4" s="1"/>
  <c r="AI3189" i="4"/>
  <c r="AH3189" i="4"/>
  <c r="AK3187" i="4"/>
  <c r="H3187" i="4" s="1"/>
  <c r="G3187" i="4" s="1"/>
  <c r="AD3189" i="4"/>
  <c r="Q3191" i="4"/>
  <c r="T3191" i="4"/>
  <c r="Z3191" i="4"/>
  <c r="AG3189" i="4"/>
  <c r="AE3189" i="4"/>
  <c r="M3192" i="4"/>
  <c r="P3192" i="4"/>
  <c r="R3192" i="4" s="1"/>
  <c r="X3192" i="4"/>
  <c r="O3191" i="4"/>
  <c r="Y3191" i="4"/>
  <c r="N3193" i="4"/>
  <c r="L3194" i="4"/>
  <c r="W3193" i="4"/>
  <c r="K3193" i="4"/>
  <c r="V3195" i="4"/>
  <c r="J3196" i="4"/>
  <c r="AE3190" i="4"/>
  <c r="AF3190" i="4"/>
  <c r="AI3190" i="4"/>
  <c r="AH3190" i="4"/>
  <c r="AD3190" i="4"/>
  <c r="AG3190" i="4"/>
  <c r="AG3186" i="2"/>
  <c r="AE3186" i="2"/>
  <c r="AC3186" i="2"/>
  <c r="AI3186" i="2"/>
  <c r="V3186" i="2"/>
  <c r="AV3155" i="2"/>
  <c r="AW3155" i="2" s="1"/>
  <c r="AA3179" i="2"/>
  <c r="AH3179" i="2" s="1"/>
  <c r="AY3147" i="2" s="1"/>
  <c r="Z3180" i="2"/>
  <c r="AF3180" i="2" s="1"/>
  <c r="AB3181" i="2"/>
  <c r="X3182" i="2"/>
  <c r="Y3181" i="2"/>
  <c r="AD3181" i="2" s="1"/>
  <c r="AK3189" i="4" l="1"/>
  <c r="H3189" i="4" s="1"/>
  <c r="G3189" i="4" s="1"/>
  <c r="S3191" i="4"/>
  <c r="F3191" i="4" s="1"/>
  <c r="AA3191" i="4"/>
  <c r="Q3192" i="4"/>
  <c r="T3192" i="4"/>
  <c r="Z3192" i="4"/>
  <c r="I3191" i="4"/>
  <c r="L3195" i="4"/>
  <c r="N3194" i="4"/>
  <c r="W3194" i="4"/>
  <c r="K3194" i="4"/>
  <c r="P3193" i="4"/>
  <c r="R3193" i="4" s="1"/>
  <c r="M3193" i="4"/>
  <c r="X3193" i="4"/>
  <c r="O3192" i="4"/>
  <c r="Y3192" i="4"/>
  <c r="I3192" i="4"/>
  <c r="AK3190" i="4"/>
  <c r="H3190" i="4" s="1"/>
  <c r="G3190" i="4" s="1"/>
  <c r="V3196" i="4"/>
  <c r="J3197" i="4"/>
  <c r="AG3187" i="2"/>
  <c r="AE3187" i="2"/>
  <c r="AC3187" i="2"/>
  <c r="AI3187" i="2"/>
  <c r="V3187" i="2"/>
  <c r="AV3156" i="2"/>
  <c r="AW3156" i="2" s="1"/>
  <c r="AA3180" i="2"/>
  <c r="AH3180" i="2" s="1"/>
  <c r="AY3148" i="2" s="1"/>
  <c r="AB3182" i="2"/>
  <c r="X3183" i="2"/>
  <c r="Y3182" i="2"/>
  <c r="AD3182" i="2" s="1"/>
  <c r="Z3181" i="2"/>
  <c r="AF3181" i="2" s="1"/>
  <c r="AI3191" i="4" l="1"/>
  <c r="AF3191" i="4"/>
  <c r="AG3191" i="4"/>
  <c r="AD3191" i="4"/>
  <c r="S3192" i="4"/>
  <c r="F3192" i="4" s="1"/>
  <c r="AA3192" i="4"/>
  <c r="AE3191" i="4"/>
  <c r="Q3193" i="4"/>
  <c r="T3193" i="4"/>
  <c r="Z3193" i="4"/>
  <c r="AH3191" i="4"/>
  <c r="M3194" i="4"/>
  <c r="P3194" i="4"/>
  <c r="R3194" i="4" s="1"/>
  <c r="X3194" i="4"/>
  <c r="O3193" i="4"/>
  <c r="Y3193" i="4"/>
  <c r="N3195" i="4"/>
  <c r="L3196" i="4"/>
  <c r="W3195" i="4"/>
  <c r="K3195" i="4"/>
  <c r="V3197" i="4"/>
  <c r="J3198" i="4"/>
  <c r="AG3188" i="2"/>
  <c r="AE3188" i="2"/>
  <c r="AC3188" i="2"/>
  <c r="AI3188" i="2"/>
  <c r="V3188" i="2"/>
  <c r="AV3157" i="2"/>
  <c r="AW3157" i="2" s="1"/>
  <c r="AB3183" i="2"/>
  <c r="X3184" i="2"/>
  <c r="Y3183" i="2"/>
  <c r="AD3183" i="2" s="1"/>
  <c r="AA3181" i="2"/>
  <c r="AH3181" i="2" s="1"/>
  <c r="AY3149" i="2" s="1"/>
  <c r="Z3182" i="2"/>
  <c r="AF3182" i="2" s="1"/>
  <c r="Q3194" i="4" l="1"/>
  <c r="T3194" i="4"/>
  <c r="Z3194" i="4"/>
  <c r="S3193" i="4"/>
  <c r="F3193" i="4" s="1"/>
  <c r="AA3193" i="4"/>
  <c r="AE3193" i="4" s="1"/>
  <c r="AF3192" i="4"/>
  <c r="AI3192" i="4"/>
  <c r="AH3192" i="4"/>
  <c r="AE3192" i="4"/>
  <c r="I3193" i="4"/>
  <c r="AG3192" i="4"/>
  <c r="AK3191" i="4"/>
  <c r="H3191" i="4" s="1"/>
  <c r="G3191" i="4" s="1"/>
  <c r="AG3193" i="4"/>
  <c r="AD3192" i="4"/>
  <c r="AI3193" i="4"/>
  <c r="AH3193" i="4"/>
  <c r="AF3193" i="4"/>
  <c r="L3197" i="4"/>
  <c r="K3197" i="4" s="1"/>
  <c r="N3196" i="4"/>
  <c r="W3196" i="4"/>
  <c r="K3196" i="4"/>
  <c r="P3195" i="4"/>
  <c r="R3195" i="4" s="1"/>
  <c r="M3195" i="4"/>
  <c r="X3195" i="4"/>
  <c r="O3194" i="4"/>
  <c r="Y3194" i="4"/>
  <c r="I3194" i="4"/>
  <c r="V3198" i="4"/>
  <c r="J3199" i="4"/>
  <c r="AG3189" i="2"/>
  <c r="AE3189" i="2"/>
  <c r="AC3189" i="2"/>
  <c r="AI3189" i="2"/>
  <c r="V3189" i="2"/>
  <c r="AV3158" i="2"/>
  <c r="AW3158" i="2" s="1"/>
  <c r="Z3183" i="2"/>
  <c r="AF3183" i="2" s="1"/>
  <c r="AA3182" i="2"/>
  <c r="AH3182" i="2" s="1"/>
  <c r="AY3150" i="2" s="1"/>
  <c r="AB3184" i="2"/>
  <c r="X3185" i="2"/>
  <c r="Y3184" i="2"/>
  <c r="AD3184" i="2" s="1"/>
  <c r="AD3193" i="4" l="1"/>
  <c r="AK3193" i="4" s="1"/>
  <c r="H3193" i="4" s="1"/>
  <c r="G3193" i="4" s="1"/>
  <c r="S3194" i="4"/>
  <c r="F3194" i="4" s="1"/>
  <c r="AA3194" i="4"/>
  <c r="AE3194" i="4" s="1"/>
  <c r="Q3195" i="4"/>
  <c r="T3195" i="4"/>
  <c r="I3195" i="4" s="1"/>
  <c r="Z3195" i="4"/>
  <c r="AK3192" i="4"/>
  <c r="H3192" i="4" s="1"/>
  <c r="G3192" i="4" s="1"/>
  <c r="M3196" i="4"/>
  <c r="P3196" i="4"/>
  <c r="R3196" i="4" s="1"/>
  <c r="X3196" i="4"/>
  <c r="O3195" i="4"/>
  <c r="Y3195" i="4"/>
  <c r="N3197" i="4"/>
  <c r="L3198" i="4"/>
  <c r="W3197" i="4"/>
  <c r="V3199" i="4"/>
  <c r="J3200" i="4"/>
  <c r="AG3190" i="2"/>
  <c r="AE3190" i="2"/>
  <c r="AC3190" i="2"/>
  <c r="AI3190" i="2"/>
  <c r="V3190" i="2"/>
  <c r="AV3159" i="2"/>
  <c r="AW3159" i="2" s="1"/>
  <c r="Z3184" i="2"/>
  <c r="AF3184" i="2" s="1"/>
  <c r="AB3185" i="2"/>
  <c r="X3186" i="2"/>
  <c r="Y3185" i="2"/>
  <c r="AD3185" i="2" s="1"/>
  <c r="AA3183" i="2"/>
  <c r="AH3183" i="2" s="1"/>
  <c r="AY3151" i="2" s="1"/>
  <c r="AD3194" i="4" l="1"/>
  <c r="AH3194" i="4"/>
  <c r="Q3196" i="4"/>
  <c r="T3196" i="4"/>
  <c r="Z3196" i="4"/>
  <c r="AI3194" i="4"/>
  <c r="AF3194" i="4"/>
  <c r="S3195" i="4"/>
  <c r="F3195" i="4" s="1"/>
  <c r="AA3195" i="4"/>
  <c r="AE3195" i="4" s="1"/>
  <c r="AG3194" i="4"/>
  <c r="L3199" i="4"/>
  <c r="N3198" i="4"/>
  <c r="W3198" i="4"/>
  <c r="K3198" i="4"/>
  <c r="P3197" i="4"/>
  <c r="R3197" i="4" s="1"/>
  <c r="M3197" i="4"/>
  <c r="X3197" i="4"/>
  <c r="O3196" i="4"/>
  <c r="Y3196" i="4"/>
  <c r="I3196" i="4"/>
  <c r="V3200" i="4"/>
  <c r="J3201" i="4"/>
  <c r="AG3191" i="2"/>
  <c r="AE3191" i="2"/>
  <c r="AC3191" i="2"/>
  <c r="AI3191" i="2"/>
  <c r="V3191" i="2"/>
  <c r="AV3160" i="2"/>
  <c r="AW3160" i="2" s="1"/>
  <c r="X3187" i="2"/>
  <c r="AB3186" i="2"/>
  <c r="Y3186" i="2"/>
  <c r="AD3186" i="2" s="1"/>
  <c r="Z3185" i="2"/>
  <c r="AF3185" i="2" s="1"/>
  <c r="AA3184" i="2"/>
  <c r="AH3184" i="2" s="1"/>
  <c r="AY3152" i="2" s="1"/>
  <c r="AG3195" i="4" l="1"/>
  <c r="AI3195" i="4"/>
  <c r="AF3195" i="4"/>
  <c r="AD3195" i="4"/>
  <c r="AH3195" i="4"/>
  <c r="AK3194" i="4"/>
  <c r="H3194" i="4" s="1"/>
  <c r="G3194" i="4" s="1"/>
  <c r="Q3197" i="4"/>
  <c r="T3197" i="4"/>
  <c r="I3197" i="4" s="1"/>
  <c r="Z3197" i="4"/>
  <c r="S3196" i="4"/>
  <c r="F3196" i="4" s="1"/>
  <c r="AA3196" i="4"/>
  <c r="AH3196" i="4" s="1"/>
  <c r="M3198" i="4"/>
  <c r="P3198" i="4"/>
  <c r="R3198" i="4" s="1"/>
  <c r="X3198" i="4"/>
  <c r="O3197" i="4"/>
  <c r="Y3197" i="4"/>
  <c r="N3199" i="4"/>
  <c r="L3200" i="4"/>
  <c r="W3199" i="4"/>
  <c r="K3199" i="4"/>
  <c r="V3201" i="4"/>
  <c r="J3202" i="4"/>
  <c r="AG3192" i="2"/>
  <c r="AE3192" i="2"/>
  <c r="AC3192" i="2"/>
  <c r="AI3192" i="2"/>
  <c r="V3192" i="2"/>
  <c r="AV3161" i="2"/>
  <c r="AW3161" i="2" s="1"/>
  <c r="Z3186" i="2"/>
  <c r="AF3186" i="2" s="1"/>
  <c r="AA3185" i="2"/>
  <c r="AH3185" i="2" s="1"/>
  <c r="AY3153" i="2" s="1"/>
  <c r="X3188" i="2"/>
  <c r="AB3187" i="2"/>
  <c r="Y3187" i="2"/>
  <c r="AD3187" i="2" s="1"/>
  <c r="AG3196" i="4" l="1"/>
  <c r="AF3196" i="4"/>
  <c r="AE3196" i="4"/>
  <c r="AK3195" i="4"/>
  <c r="H3195" i="4" s="1"/>
  <c r="G3195" i="4" s="1"/>
  <c r="AI3196" i="4"/>
  <c r="AD3196" i="4"/>
  <c r="Q3198" i="4"/>
  <c r="T3198" i="4"/>
  <c r="I3198" i="4" s="1"/>
  <c r="Z3198" i="4"/>
  <c r="S3197" i="4"/>
  <c r="F3197" i="4" s="1"/>
  <c r="AA3197" i="4"/>
  <c r="AI3197" i="4" s="1"/>
  <c r="AH3197" i="4"/>
  <c r="L3201" i="4"/>
  <c r="N3200" i="4"/>
  <c r="W3200" i="4"/>
  <c r="K3200" i="4"/>
  <c r="P3199" i="4"/>
  <c r="R3199" i="4" s="1"/>
  <c r="M3199" i="4"/>
  <c r="X3199" i="4"/>
  <c r="O3198" i="4"/>
  <c r="Y3198" i="4"/>
  <c r="V3202" i="4"/>
  <c r="J3203" i="4"/>
  <c r="AG3193" i="2"/>
  <c r="AE3193" i="2"/>
  <c r="AC3193" i="2"/>
  <c r="AI3193" i="2"/>
  <c r="V3193" i="2"/>
  <c r="AV3162" i="2"/>
  <c r="AW3162" i="2" s="1"/>
  <c r="Z3187" i="2"/>
  <c r="AF3187" i="2" s="1"/>
  <c r="AB3188" i="2"/>
  <c r="X3189" i="2"/>
  <c r="Y3188" i="2"/>
  <c r="AD3188" i="2" s="1"/>
  <c r="AA3186" i="2"/>
  <c r="AH3186" i="2" s="1"/>
  <c r="AY3154" i="2" s="1"/>
  <c r="AG3197" i="4" l="1"/>
  <c r="AF3197" i="4"/>
  <c r="AK3196" i="4"/>
  <c r="H3196" i="4" s="1"/>
  <c r="G3196" i="4" s="1"/>
  <c r="AD3197" i="4"/>
  <c r="S3198" i="4"/>
  <c r="AA3198" i="4"/>
  <c r="AI3198" i="4" s="1"/>
  <c r="F3198" i="4"/>
  <c r="Q3199" i="4"/>
  <c r="T3199" i="4"/>
  <c r="I3199" i="4" s="1"/>
  <c r="Z3199" i="4"/>
  <c r="AE3197" i="4"/>
  <c r="AH3198" i="4"/>
  <c r="M3200" i="4"/>
  <c r="P3200" i="4"/>
  <c r="X3200" i="4"/>
  <c r="O3199" i="4"/>
  <c r="Y3199" i="4"/>
  <c r="N3201" i="4"/>
  <c r="L3202" i="4"/>
  <c r="W3201" i="4"/>
  <c r="K3201" i="4"/>
  <c r="V3203" i="4"/>
  <c r="J3204" i="4"/>
  <c r="AG3194" i="2"/>
  <c r="AE3194" i="2"/>
  <c r="AC3194" i="2"/>
  <c r="AI3194" i="2"/>
  <c r="V3194" i="2"/>
  <c r="AV3163" i="2"/>
  <c r="AW3163" i="2" s="1"/>
  <c r="AB3189" i="2"/>
  <c r="X3190" i="2"/>
  <c r="Y3189" i="2"/>
  <c r="AD3189" i="2" s="1"/>
  <c r="Z3188" i="2"/>
  <c r="AF3188" i="2" s="1"/>
  <c r="AA3187" i="2"/>
  <c r="AH3187" i="2" s="1"/>
  <c r="AY3155" i="2" s="1"/>
  <c r="AK3197" i="4" l="1"/>
  <c r="H3197" i="4" s="1"/>
  <c r="G3197" i="4" s="1"/>
  <c r="AF3198" i="4"/>
  <c r="AG3198" i="4"/>
  <c r="AD3198" i="4"/>
  <c r="R3200" i="4"/>
  <c r="S3199" i="4"/>
  <c r="F3199" i="4" s="1"/>
  <c r="AA3199" i="4"/>
  <c r="AE3199" i="4" s="1"/>
  <c r="AE3198" i="4"/>
  <c r="L3203" i="4"/>
  <c r="N3202" i="4"/>
  <c r="W3202" i="4"/>
  <c r="K3202" i="4"/>
  <c r="P3201" i="4"/>
  <c r="R3201" i="4" s="1"/>
  <c r="M3201" i="4"/>
  <c r="X3201" i="4"/>
  <c r="O3200" i="4"/>
  <c r="Y3200" i="4"/>
  <c r="V3204" i="4"/>
  <c r="J3205" i="4"/>
  <c r="AG3195" i="2"/>
  <c r="AE3195" i="2"/>
  <c r="AC3195" i="2"/>
  <c r="AI3195" i="2"/>
  <c r="V3195" i="2"/>
  <c r="AV3164" i="2"/>
  <c r="AW3164" i="2" s="1"/>
  <c r="Z3189" i="2"/>
  <c r="AF3189" i="2" s="1"/>
  <c r="AA3188" i="2"/>
  <c r="AH3188" i="2" s="1"/>
  <c r="AY3156" i="2" s="1"/>
  <c r="X3191" i="2"/>
  <c r="AB3190" i="2"/>
  <c r="Y3190" i="2"/>
  <c r="AD3190" i="2" s="1"/>
  <c r="AK3198" i="4" l="1"/>
  <c r="H3198" i="4" s="1"/>
  <c r="G3198" i="4" s="1"/>
  <c r="AH3199" i="4"/>
  <c r="AF3199" i="4"/>
  <c r="AI3199" i="4"/>
  <c r="AG3199" i="4"/>
  <c r="Q3200" i="4"/>
  <c r="T3200" i="4"/>
  <c r="I3200" i="4" s="1"/>
  <c r="Z3200" i="4"/>
  <c r="Q3201" i="4"/>
  <c r="Z3201" i="4"/>
  <c r="AD3199" i="4"/>
  <c r="M3202" i="4"/>
  <c r="P3202" i="4"/>
  <c r="R3202" i="4" s="1"/>
  <c r="X3202" i="4"/>
  <c r="O3201" i="4"/>
  <c r="Y3201" i="4"/>
  <c r="N3203" i="4"/>
  <c r="L3204" i="4"/>
  <c r="W3203" i="4"/>
  <c r="K3203" i="4"/>
  <c r="V3205" i="4"/>
  <c r="J3206" i="4"/>
  <c r="AG3196" i="2"/>
  <c r="AE3196" i="2"/>
  <c r="AC3196" i="2"/>
  <c r="AI3196" i="2"/>
  <c r="V3196" i="2"/>
  <c r="AV3165" i="2"/>
  <c r="AW3165" i="2" s="1"/>
  <c r="Z3190" i="2"/>
  <c r="AF3190" i="2" s="1"/>
  <c r="AB3191" i="2"/>
  <c r="X3192" i="2"/>
  <c r="Y3191" i="2"/>
  <c r="AD3191" i="2" s="1"/>
  <c r="AA3189" i="2"/>
  <c r="AH3189" i="2" s="1"/>
  <c r="AY3157" i="2" s="1"/>
  <c r="AK3199" i="4" l="1"/>
  <c r="H3199" i="4" s="1"/>
  <c r="G3199" i="4" s="1"/>
  <c r="S3200" i="4"/>
  <c r="F3200" i="4" s="1"/>
  <c r="AA3200" i="4"/>
  <c r="T3201" i="4"/>
  <c r="T3202" i="4" s="1"/>
  <c r="I3202" i="4" s="1"/>
  <c r="Q3202" i="4"/>
  <c r="Z3202" i="4"/>
  <c r="L3205" i="4"/>
  <c r="N3204" i="4"/>
  <c r="W3204" i="4"/>
  <c r="K3204" i="4"/>
  <c r="P3203" i="4"/>
  <c r="R3203" i="4" s="1"/>
  <c r="M3203" i="4"/>
  <c r="X3203" i="4"/>
  <c r="O3202" i="4"/>
  <c r="Y3202" i="4"/>
  <c r="V3206" i="4"/>
  <c r="J3207" i="4"/>
  <c r="AG3197" i="2"/>
  <c r="AE3197" i="2"/>
  <c r="AC3197" i="2"/>
  <c r="AI3197" i="2"/>
  <c r="V3197" i="2"/>
  <c r="AV3166" i="2"/>
  <c r="AW3166" i="2" s="1"/>
  <c r="AB3192" i="2"/>
  <c r="X3193" i="2"/>
  <c r="Y3192" i="2"/>
  <c r="AD3192" i="2" s="1"/>
  <c r="Z3191" i="2"/>
  <c r="AF3191" i="2" s="1"/>
  <c r="AA3190" i="2"/>
  <c r="AH3190" i="2" s="1"/>
  <c r="AY3158" i="2" s="1"/>
  <c r="AI3200" i="4" l="1"/>
  <c r="AG3200" i="4"/>
  <c r="AH3200" i="4"/>
  <c r="AF3200" i="4"/>
  <c r="AD3200" i="4"/>
  <c r="AE3200" i="4"/>
  <c r="Q3203" i="4"/>
  <c r="T3203" i="4"/>
  <c r="S3203" i="4" s="1"/>
  <c r="Z3203" i="4"/>
  <c r="S3202" i="4"/>
  <c r="F3202" i="4" s="1"/>
  <c r="AA3202" i="4"/>
  <c r="AE3202" i="4" s="1"/>
  <c r="S3201" i="4"/>
  <c r="F3201" i="4" s="1"/>
  <c r="AA3201" i="4"/>
  <c r="I3201" i="4"/>
  <c r="M3204" i="4"/>
  <c r="P3204" i="4"/>
  <c r="R3204" i="4" s="1"/>
  <c r="X3204" i="4"/>
  <c r="O3203" i="4"/>
  <c r="Y3203" i="4"/>
  <c r="N3205" i="4"/>
  <c r="L3206" i="4"/>
  <c r="W3205" i="4"/>
  <c r="K3205" i="4"/>
  <c r="V3207" i="4"/>
  <c r="J3208" i="4"/>
  <c r="AG3198" i="2"/>
  <c r="AE3198" i="2"/>
  <c r="AC3198" i="2"/>
  <c r="AI3198" i="2"/>
  <c r="V3198" i="2"/>
  <c r="AV3167" i="2"/>
  <c r="AW3167" i="2" s="1"/>
  <c r="Z3192" i="2"/>
  <c r="AF3192" i="2" s="1"/>
  <c r="AB3193" i="2"/>
  <c r="X3194" i="2"/>
  <c r="Y3193" i="2"/>
  <c r="AD3193" i="2" s="1"/>
  <c r="AA3191" i="2"/>
  <c r="AH3191" i="2" s="1"/>
  <c r="AY3159" i="2" s="1"/>
  <c r="F3203" i="4" l="1"/>
  <c r="I3203" i="4"/>
  <c r="AA3203" i="4"/>
  <c r="AD3203" i="4" s="1"/>
  <c r="AG3201" i="4"/>
  <c r="AH3201" i="4"/>
  <c r="AE3201" i="4"/>
  <c r="AF3201" i="4"/>
  <c r="AI3201" i="4"/>
  <c r="AD3201" i="4"/>
  <c r="Q3204" i="4"/>
  <c r="T3204" i="4"/>
  <c r="Z3204" i="4"/>
  <c r="AI3202" i="4"/>
  <c r="AF3202" i="4"/>
  <c r="AD3202" i="4"/>
  <c r="AH3202" i="4"/>
  <c r="AK3200" i="4"/>
  <c r="H3200" i="4" s="1"/>
  <c r="G3200" i="4" s="1"/>
  <c r="AG3202" i="4"/>
  <c r="L3207" i="4"/>
  <c r="N3206" i="4"/>
  <c r="W3206" i="4"/>
  <c r="K3206" i="4"/>
  <c r="O3204" i="4"/>
  <c r="Y3204" i="4"/>
  <c r="P3205" i="4"/>
  <c r="M3205" i="4"/>
  <c r="X3205" i="4"/>
  <c r="I3204" i="4"/>
  <c r="V3208" i="4"/>
  <c r="J3209" i="4"/>
  <c r="AF3203" i="4"/>
  <c r="AH3203" i="4"/>
  <c r="AG3199" i="2"/>
  <c r="AE3199" i="2"/>
  <c r="AC3199" i="2"/>
  <c r="AI3199" i="2"/>
  <c r="V3199" i="2"/>
  <c r="AV3168" i="2"/>
  <c r="AW3168" i="2" s="1"/>
  <c r="X3195" i="2"/>
  <c r="AB3194" i="2"/>
  <c r="Y3194" i="2"/>
  <c r="AD3194" i="2" s="1"/>
  <c r="Z3193" i="2"/>
  <c r="AF3193" i="2" s="1"/>
  <c r="AA3192" i="2"/>
  <c r="AH3192" i="2" s="1"/>
  <c r="AY3160" i="2" s="1"/>
  <c r="AG3203" i="4" l="1"/>
  <c r="AE3203" i="4"/>
  <c r="AI3203" i="4"/>
  <c r="AK3202" i="4"/>
  <c r="H3202" i="4" s="1"/>
  <c r="G3202" i="4" s="1"/>
  <c r="S3204" i="4"/>
  <c r="F3204" i="4" s="1"/>
  <c r="AA3204" i="4"/>
  <c r="AE3204" i="4" s="1"/>
  <c r="AK3201" i="4"/>
  <c r="H3201" i="4" s="1"/>
  <c r="G3201" i="4" s="1"/>
  <c r="R3205" i="4"/>
  <c r="O3205" i="4"/>
  <c r="Y3205" i="4"/>
  <c r="M3206" i="4"/>
  <c r="P3206" i="4"/>
  <c r="X3206" i="4"/>
  <c r="N3207" i="4"/>
  <c r="L3208" i="4"/>
  <c r="W3207" i="4"/>
  <c r="K3207" i="4"/>
  <c r="V3209" i="4"/>
  <c r="J3210" i="4"/>
  <c r="AK3203" i="4"/>
  <c r="H3203" i="4" s="1"/>
  <c r="G3203" i="4" s="1"/>
  <c r="AG3200" i="2"/>
  <c r="AE3200" i="2"/>
  <c r="AC3200" i="2"/>
  <c r="AI3200" i="2"/>
  <c r="V3200" i="2"/>
  <c r="AV3169" i="2"/>
  <c r="AW3169" i="2" s="1"/>
  <c r="Z3194" i="2"/>
  <c r="AF3194" i="2" s="1"/>
  <c r="AA3193" i="2"/>
  <c r="AH3193" i="2" s="1"/>
  <c r="AY3161" i="2" s="1"/>
  <c r="AB3195" i="2"/>
  <c r="X3196" i="2"/>
  <c r="Y3195" i="2"/>
  <c r="AD3195" i="2" s="1"/>
  <c r="AH3204" i="4" l="1"/>
  <c r="R3206" i="4"/>
  <c r="Q3206" i="4" s="1"/>
  <c r="AD3204" i="4"/>
  <c r="AI3204" i="4"/>
  <c r="AF3204" i="4"/>
  <c r="Q3205" i="4"/>
  <c r="T3205" i="4"/>
  <c r="T3206" i="4" s="1"/>
  <c r="Z3205" i="4"/>
  <c r="AG3204" i="4"/>
  <c r="O3206" i="4"/>
  <c r="Y3206" i="4"/>
  <c r="P3207" i="4"/>
  <c r="R3207" i="4" s="1"/>
  <c r="M3207" i="4"/>
  <c r="X3207" i="4"/>
  <c r="L3209" i="4"/>
  <c r="N3208" i="4"/>
  <c r="W3208" i="4"/>
  <c r="K3208" i="4"/>
  <c r="V3210" i="4"/>
  <c r="J3211" i="4"/>
  <c r="AG3201" i="2"/>
  <c r="AE3201" i="2"/>
  <c r="AC3201" i="2"/>
  <c r="AI3201" i="2"/>
  <c r="V3201" i="2"/>
  <c r="AV3170" i="2"/>
  <c r="AW3170" i="2" s="1"/>
  <c r="AB3196" i="2"/>
  <c r="X3197" i="2"/>
  <c r="Y3196" i="2"/>
  <c r="AD3196" i="2" s="1"/>
  <c r="Z3195" i="2"/>
  <c r="AF3195" i="2" s="1"/>
  <c r="AA3194" i="2"/>
  <c r="AH3194" i="2" s="1"/>
  <c r="AY3162" i="2" s="1"/>
  <c r="I3205" i="4" l="1"/>
  <c r="Z3206" i="4"/>
  <c r="S3206" i="4"/>
  <c r="F3206" i="4" s="1"/>
  <c r="AA3206" i="4"/>
  <c r="AI3206" i="4" s="1"/>
  <c r="I3206" i="4"/>
  <c r="Q3207" i="4"/>
  <c r="T3207" i="4"/>
  <c r="I3207" i="4" s="1"/>
  <c r="Z3207" i="4"/>
  <c r="S3205" i="4"/>
  <c r="F3205" i="4" s="1"/>
  <c r="AA3205" i="4"/>
  <c r="AK3204" i="4"/>
  <c r="H3204" i="4" s="1"/>
  <c r="G3204" i="4" s="1"/>
  <c r="M3208" i="4"/>
  <c r="P3208" i="4"/>
  <c r="R3208" i="4" s="1"/>
  <c r="X3208" i="4"/>
  <c r="O3207" i="4"/>
  <c r="Y3207" i="4"/>
  <c r="N3209" i="4"/>
  <c r="L3210" i="4"/>
  <c r="W3209" i="4"/>
  <c r="K3209" i="4"/>
  <c r="V3211" i="4"/>
  <c r="J3212" i="4"/>
  <c r="AG3202" i="2"/>
  <c r="AE3202" i="2"/>
  <c r="AC3202" i="2"/>
  <c r="AI3202" i="2"/>
  <c r="V3202" i="2"/>
  <c r="AV3171" i="2"/>
  <c r="AW3171" i="2" s="1"/>
  <c r="Z3196" i="2"/>
  <c r="AF3196" i="2" s="1"/>
  <c r="X3198" i="2"/>
  <c r="AB3197" i="2"/>
  <c r="Y3197" i="2"/>
  <c r="AD3197" i="2" s="1"/>
  <c r="AA3195" i="2"/>
  <c r="AH3195" i="2" s="1"/>
  <c r="AY3163" i="2" s="1"/>
  <c r="AF3205" i="4" l="1"/>
  <c r="AG3205" i="4"/>
  <c r="AE3205" i="4"/>
  <c r="AI3205" i="4"/>
  <c r="AH3205" i="4"/>
  <c r="AD3205" i="4"/>
  <c r="S3207" i="4"/>
  <c r="F3207" i="4" s="1"/>
  <c r="AA3207" i="4"/>
  <c r="AD3206" i="4"/>
  <c r="AG3206" i="4"/>
  <c r="AH3206" i="4"/>
  <c r="AE3206" i="4"/>
  <c r="AF3206" i="4"/>
  <c r="Q3208" i="4"/>
  <c r="T3208" i="4"/>
  <c r="AA3208" i="4" s="1"/>
  <c r="Z3208" i="4"/>
  <c r="L3211" i="4"/>
  <c r="N3210" i="4"/>
  <c r="W3210" i="4"/>
  <c r="K3210" i="4"/>
  <c r="P3209" i="4"/>
  <c r="R3209" i="4" s="1"/>
  <c r="M3209" i="4"/>
  <c r="X3209" i="4"/>
  <c r="O3208" i="4"/>
  <c r="Y3208" i="4"/>
  <c r="V3212" i="4"/>
  <c r="J3213" i="4"/>
  <c r="AG3203" i="2"/>
  <c r="AE3203" i="2"/>
  <c r="AC3203" i="2"/>
  <c r="AI3203" i="2"/>
  <c r="V3203" i="2"/>
  <c r="AV3172" i="2"/>
  <c r="AW3172" i="2" s="1"/>
  <c r="X3199" i="2"/>
  <c r="AB3198" i="2"/>
  <c r="Y3198" i="2"/>
  <c r="AD3198" i="2" s="1"/>
  <c r="AA3196" i="2"/>
  <c r="AH3196" i="2" s="1"/>
  <c r="AY3164" i="2" s="1"/>
  <c r="Z3197" i="2"/>
  <c r="AF3197" i="2" s="1"/>
  <c r="S3208" i="4" l="1"/>
  <c r="I3208" i="4"/>
  <c r="AI3207" i="4"/>
  <c r="AF3207" i="4"/>
  <c r="AD3207" i="4"/>
  <c r="AE3207" i="4"/>
  <c r="Q3209" i="4"/>
  <c r="T3209" i="4"/>
  <c r="Z3209" i="4"/>
  <c r="AH3207" i="4"/>
  <c r="AK3205" i="4"/>
  <c r="H3205" i="4" s="1"/>
  <c r="G3205" i="4" s="1"/>
  <c r="F3208" i="4"/>
  <c r="AK3206" i="4"/>
  <c r="H3206" i="4" s="1"/>
  <c r="G3206" i="4" s="1"/>
  <c r="AG3207" i="4"/>
  <c r="M3210" i="4"/>
  <c r="P3210" i="4"/>
  <c r="R3210" i="4" s="1"/>
  <c r="X3210" i="4"/>
  <c r="O3209" i="4"/>
  <c r="Y3209" i="4"/>
  <c r="N3211" i="4"/>
  <c r="L3212" i="4"/>
  <c r="W3211" i="4"/>
  <c r="K3211" i="4"/>
  <c r="AA3209" i="4"/>
  <c r="AE3208" i="4"/>
  <c r="AD3208" i="4"/>
  <c r="AH3208" i="4"/>
  <c r="AG3208" i="4"/>
  <c r="AF3208" i="4"/>
  <c r="AI3208" i="4"/>
  <c r="V3213" i="4"/>
  <c r="J3214" i="4"/>
  <c r="AG3204" i="2"/>
  <c r="AE3204" i="2"/>
  <c r="AC3204" i="2"/>
  <c r="AI3204" i="2"/>
  <c r="V3204" i="2"/>
  <c r="AV3173" i="2"/>
  <c r="AW3173" i="2" s="1"/>
  <c r="Z3198" i="2"/>
  <c r="AF3198" i="2" s="1"/>
  <c r="AA3197" i="2"/>
  <c r="AH3197" i="2" s="1"/>
  <c r="AY3165" i="2" s="1"/>
  <c r="X3200" i="2"/>
  <c r="AB3199" i="2"/>
  <c r="Y3199" i="2"/>
  <c r="AD3199" i="2" s="1"/>
  <c r="Q3210" i="4" l="1"/>
  <c r="T3210" i="4"/>
  <c r="Z3210" i="4"/>
  <c r="S3209" i="4"/>
  <c r="F3209" i="4" s="1"/>
  <c r="I3209" i="4"/>
  <c r="AK3207" i="4"/>
  <c r="H3207" i="4" s="1"/>
  <c r="G3207" i="4" s="1"/>
  <c r="L3213" i="4"/>
  <c r="N3212" i="4"/>
  <c r="W3212" i="4"/>
  <c r="K3212" i="4"/>
  <c r="P3211" i="4"/>
  <c r="R3211" i="4" s="1"/>
  <c r="M3211" i="4"/>
  <c r="X3211" i="4"/>
  <c r="O3210" i="4"/>
  <c r="Y3210" i="4"/>
  <c r="I3210" i="4"/>
  <c r="V3214" i="4"/>
  <c r="J3215" i="4"/>
  <c r="AK3208" i="4"/>
  <c r="H3208" i="4" s="1"/>
  <c r="G3208" i="4" s="1"/>
  <c r="AH3209" i="4"/>
  <c r="AG3209" i="4"/>
  <c r="AE3209" i="4"/>
  <c r="AI3209" i="4"/>
  <c r="AF3209" i="4"/>
  <c r="AD3209" i="4"/>
  <c r="AG3205" i="2"/>
  <c r="AE3205" i="2"/>
  <c r="AC3205" i="2"/>
  <c r="AI3205" i="2"/>
  <c r="V3205" i="2"/>
  <c r="AV3174" i="2"/>
  <c r="AW3174" i="2" s="1"/>
  <c r="Z3199" i="2"/>
  <c r="AF3199" i="2" s="1"/>
  <c r="X3201" i="2"/>
  <c r="AB3200" i="2"/>
  <c r="Y3200" i="2"/>
  <c r="AD3200" i="2" s="1"/>
  <c r="AA3198" i="2"/>
  <c r="AH3198" i="2" s="1"/>
  <c r="AY3166" i="2" s="1"/>
  <c r="Q3211" i="4" l="1"/>
  <c r="T3211" i="4"/>
  <c r="Z3211" i="4"/>
  <c r="S3210" i="4"/>
  <c r="F3210" i="4" s="1"/>
  <c r="AA3210" i="4"/>
  <c r="AF3210" i="4" s="1"/>
  <c r="O3211" i="4"/>
  <c r="Y3211" i="4"/>
  <c r="M3212" i="4"/>
  <c r="P3212" i="4"/>
  <c r="X3212" i="4"/>
  <c r="N3213" i="4"/>
  <c r="L3214" i="4"/>
  <c r="W3213" i="4"/>
  <c r="K3213" i="4"/>
  <c r="AK3209" i="4"/>
  <c r="H3209" i="4" s="1"/>
  <c r="G3209" i="4" s="1"/>
  <c r="V3215" i="4"/>
  <c r="J3216" i="4"/>
  <c r="AG3206" i="2"/>
  <c r="AE3206" i="2"/>
  <c r="AC3206" i="2"/>
  <c r="AI3206" i="2"/>
  <c r="V3206" i="2"/>
  <c r="AV3175" i="2"/>
  <c r="AW3175" i="2" s="1"/>
  <c r="X3202" i="2"/>
  <c r="AB3201" i="2"/>
  <c r="Y3201" i="2"/>
  <c r="AD3201" i="2" s="1"/>
  <c r="Z3200" i="2"/>
  <c r="AF3200" i="2" s="1"/>
  <c r="AA3199" i="2"/>
  <c r="AH3199" i="2" s="1"/>
  <c r="AY3167" i="2" s="1"/>
  <c r="AG3210" i="4" l="1"/>
  <c r="AD3210" i="4"/>
  <c r="S3211" i="4"/>
  <c r="F3211" i="4" s="1"/>
  <c r="AA3211" i="4"/>
  <c r="AH3211" i="4" s="1"/>
  <c r="I3211" i="4"/>
  <c r="AE3210" i="4"/>
  <c r="AH3210" i="4"/>
  <c r="R3212" i="4"/>
  <c r="AI3210" i="4"/>
  <c r="P3213" i="4"/>
  <c r="R3213" i="4" s="1"/>
  <c r="M3213" i="4"/>
  <c r="X3213" i="4"/>
  <c r="L3215" i="4"/>
  <c r="N3214" i="4"/>
  <c r="K3214" i="4"/>
  <c r="W3214" i="4"/>
  <c r="O3212" i="4"/>
  <c r="Y3212" i="4"/>
  <c r="V3216" i="4"/>
  <c r="J3217" i="4"/>
  <c r="AG3207" i="2"/>
  <c r="AE3207" i="2"/>
  <c r="AC3207" i="2"/>
  <c r="AI3207" i="2"/>
  <c r="V3207" i="2"/>
  <c r="AV3176" i="2"/>
  <c r="AW3176" i="2" s="1"/>
  <c r="Z3201" i="2"/>
  <c r="AF3201" i="2" s="1"/>
  <c r="AA3200" i="2"/>
  <c r="AH3200" i="2" s="1"/>
  <c r="AY3168" i="2" s="1"/>
  <c r="X3203" i="2"/>
  <c r="AB3202" i="2"/>
  <c r="Y3202" i="2"/>
  <c r="AD3202" i="2" s="1"/>
  <c r="AF3211" i="4" l="1"/>
  <c r="AD3211" i="4"/>
  <c r="AE3211" i="4"/>
  <c r="AI3211" i="4"/>
  <c r="AK3210" i="4"/>
  <c r="H3210" i="4" s="1"/>
  <c r="G3210" i="4" s="1"/>
  <c r="Q3213" i="4"/>
  <c r="Z3213" i="4"/>
  <c r="Q3212" i="4"/>
  <c r="T3212" i="4"/>
  <c r="T3213" i="4" s="1"/>
  <c r="Z3212" i="4"/>
  <c r="AG3211" i="4"/>
  <c r="M3214" i="4"/>
  <c r="P3214" i="4"/>
  <c r="R3214" i="4" s="1"/>
  <c r="X3214" i="4"/>
  <c r="N3215" i="4"/>
  <c r="L3216" i="4"/>
  <c r="W3215" i="4"/>
  <c r="K3215" i="4"/>
  <c r="O3213" i="4"/>
  <c r="Y3213" i="4"/>
  <c r="V3217" i="4"/>
  <c r="J3218" i="4"/>
  <c r="AG3208" i="2"/>
  <c r="AE3208" i="2"/>
  <c r="AC3208" i="2"/>
  <c r="AI3208" i="2"/>
  <c r="V3208" i="2"/>
  <c r="AV3177" i="2"/>
  <c r="AW3177" i="2" s="1"/>
  <c r="AA3201" i="2"/>
  <c r="AH3201" i="2" s="1"/>
  <c r="AY3169" i="2" s="1"/>
  <c r="Z3202" i="2"/>
  <c r="AF3202" i="2" s="1"/>
  <c r="AB3203" i="2"/>
  <c r="X3204" i="2"/>
  <c r="Y3203" i="2"/>
  <c r="AD3203" i="2" s="1"/>
  <c r="AK3211" i="4" l="1"/>
  <c r="H3211" i="4" s="1"/>
  <c r="G3211" i="4" s="1"/>
  <c r="S3213" i="4"/>
  <c r="AA3213" i="4"/>
  <c r="AF3213" i="4" s="1"/>
  <c r="I3213" i="4"/>
  <c r="F3212" i="4"/>
  <c r="F3213" i="4"/>
  <c r="Q3214" i="4"/>
  <c r="T3214" i="4"/>
  <c r="AA3214" i="4" s="1"/>
  <c r="Z3214" i="4"/>
  <c r="S3212" i="4"/>
  <c r="AA3212" i="4"/>
  <c r="I3212" i="4"/>
  <c r="AI3213" i="4"/>
  <c r="O3214" i="4"/>
  <c r="Y3214" i="4"/>
  <c r="L3217" i="4"/>
  <c r="N3216" i="4"/>
  <c r="W3216" i="4"/>
  <c r="K3216" i="4"/>
  <c r="P3215" i="4"/>
  <c r="M3215" i="4"/>
  <c r="X3215" i="4"/>
  <c r="V3218" i="4"/>
  <c r="J3219" i="4"/>
  <c r="AG3209" i="2"/>
  <c r="AE3209" i="2"/>
  <c r="AC3209" i="2"/>
  <c r="AI3209" i="2"/>
  <c r="V3209" i="2"/>
  <c r="AV3178" i="2"/>
  <c r="AW3178" i="2" s="1"/>
  <c r="AA3202" i="2"/>
  <c r="AH3202" i="2" s="1"/>
  <c r="AY3170" i="2" s="1"/>
  <c r="Z3203" i="2"/>
  <c r="AF3203" i="2" s="1"/>
  <c r="X3205" i="2"/>
  <c r="AB3204" i="2"/>
  <c r="Y3204" i="2"/>
  <c r="AD3204" i="2" s="1"/>
  <c r="AE3213" i="4" l="1"/>
  <c r="AH3213" i="4"/>
  <c r="AG3213" i="4"/>
  <c r="AD3213" i="4"/>
  <c r="R3215" i="4"/>
  <c r="AI3212" i="4"/>
  <c r="AF3212" i="4"/>
  <c r="AG3212" i="4"/>
  <c r="AH3212" i="4"/>
  <c r="AE3212" i="4"/>
  <c r="AD3212" i="4"/>
  <c r="S3214" i="4"/>
  <c r="F3214" i="4" s="1"/>
  <c r="I3214" i="4"/>
  <c r="M3216" i="4"/>
  <c r="P3216" i="4"/>
  <c r="R3216" i="4" s="1"/>
  <c r="X3216" i="4"/>
  <c r="O3215" i="4"/>
  <c r="Y3215" i="4"/>
  <c r="N3217" i="4"/>
  <c r="L3218" i="4"/>
  <c r="W3217" i="4"/>
  <c r="K3217" i="4"/>
  <c r="AF3214" i="4"/>
  <c r="AG3214" i="4"/>
  <c r="AE3214" i="4"/>
  <c r="AH3214" i="4"/>
  <c r="AI3214" i="4"/>
  <c r="AD3214" i="4"/>
  <c r="V3219" i="4"/>
  <c r="J3220" i="4"/>
  <c r="AG3210" i="2"/>
  <c r="AE3210" i="2"/>
  <c r="AC3210" i="2"/>
  <c r="AI3210" i="2"/>
  <c r="V3210" i="2"/>
  <c r="AV3179" i="2"/>
  <c r="AW3179" i="2" s="1"/>
  <c r="AA3203" i="2"/>
  <c r="AH3203" i="2" s="1"/>
  <c r="AY3171" i="2" s="1"/>
  <c r="Z3204" i="2"/>
  <c r="AF3204" i="2" s="1"/>
  <c r="X3206" i="2"/>
  <c r="AB3205" i="2"/>
  <c r="Y3205" i="2"/>
  <c r="AD3205" i="2" s="1"/>
  <c r="AK3213" i="4" l="1"/>
  <c r="H3213" i="4" s="1"/>
  <c r="G3213" i="4" s="1"/>
  <c r="AK3212" i="4"/>
  <c r="H3212" i="4" s="1"/>
  <c r="G3212" i="4" s="1"/>
  <c r="Q3216" i="4"/>
  <c r="Z3216" i="4"/>
  <c r="Q3215" i="4"/>
  <c r="T3215" i="4"/>
  <c r="T3216" i="4" s="1"/>
  <c r="Z3215" i="4"/>
  <c r="L3219" i="4"/>
  <c r="N3218" i="4"/>
  <c r="W3218" i="4"/>
  <c r="K3218" i="4"/>
  <c r="P3217" i="4"/>
  <c r="R3217" i="4" s="1"/>
  <c r="M3217" i="4"/>
  <c r="X3217" i="4"/>
  <c r="O3216" i="4"/>
  <c r="Y3216" i="4"/>
  <c r="AK3214" i="4"/>
  <c r="H3214" i="4" s="1"/>
  <c r="G3214" i="4" s="1"/>
  <c r="V3220" i="4"/>
  <c r="J3221" i="4"/>
  <c r="AG3211" i="2"/>
  <c r="AE3211" i="2"/>
  <c r="AC3211" i="2"/>
  <c r="AI3211" i="2"/>
  <c r="V3211" i="2"/>
  <c r="AV3180" i="2"/>
  <c r="AW3180" i="2" s="1"/>
  <c r="AA3204" i="2"/>
  <c r="AH3204" i="2" s="1"/>
  <c r="AY3172" i="2" s="1"/>
  <c r="Z3205" i="2"/>
  <c r="AF3205" i="2" s="1"/>
  <c r="X3207" i="2"/>
  <c r="AB3206" i="2"/>
  <c r="Y3206" i="2"/>
  <c r="AD3206" i="2" s="1"/>
  <c r="S3216" i="4" l="1"/>
  <c r="F3216" i="4" s="1"/>
  <c r="AA3216" i="4"/>
  <c r="I3216" i="4"/>
  <c r="Q3217" i="4"/>
  <c r="T3217" i="4"/>
  <c r="Z3217" i="4"/>
  <c r="AH3215" i="4"/>
  <c r="S3215" i="4"/>
  <c r="F3215" i="4" s="1"/>
  <c r="AA3215" i="4"/>
  <c r="AF3215" i="4" s="1"/>
  <c r="I3215" i="4"/>
  <c r="AH3216" i="4"/>
  <c r="O3217" i="4"/>
  <c r="Y3217" i="4"/>
  <c r="M3218" i="4"/>
  <c r="P3218" i="4"/>
  <c r="R3218" i="4" s="1"/>
  <c r="X3218" i="4"/>
  <c r="N3219" i="4"/>
  <c r="L3220" i="4"/>
  <c r="W3219" i="4"/>
  <c r="K3219" i="4"/>
  <c r="AA3217" i="4"/>
  <c r="V3221" i="4"/>
  <c r="J3222" i="4"/>
  <c r="AG3212" i="2"/>
  <c r="AE3212" i="2"/>
  <c r="AC3212" i="2"/>
  <c r="AI3212" i="2"/>
  <c r="V3212" i="2"/>
  <c r="AV3181" i="2"/>
  <c r="AW3181" i="2" s="1"/>
  <c r="AA3205" i="2"/>
  <c r="AH3205" i="2" s="1"/>
  <c r="AY3173" i="2" s="1"/>
  <c r="Z3206" i="2"/>
  <c r="AF3206" i="2" s="1"/>
  <c r="X3208" i="2"/>
  <c r="AB3207" i="2"/>
  <c r="Y3207" i="2"/>
  <c r="AD3207" i="2" s="1"/>
  <c r="AG3215" i="4" l="1"/>
  <c r="S3217" i="4"/>
  <c r="F3217" i="4" s="1"/>
  <c r="I3217" i="4"/>
  <c r="AF3216" i="4"/>
  <c r="AD3216" i="4"/>
  <c r="AE3216" i="4"/>
  <c r="AI3216" i="4"/>
  <c r="AD3215" i="4"/>
  <c r="Q3218" i="4"/>
  <c r="T3218" i="4"/>
  <c r="Z3218" i="4"/>
  <c r="AE3215" i="4"/>
  <c r="AI3215" i="4"/>
  <c r="AG3216" i="4"/>
  <c r="O3218" i="4"/>
  <c r="Y3218" i="4"/>
  <c r="L3221" i="4"/>
  <c r="N3220" i="4"/>
  <c r="K3220" i="4"/>
  <c r="W3220" i="4"/>
  <c r="P3219" i="4"/>
  <c r="R3219" i="4" s="1"/>
  <c r="M3219" i="4"/>
  <c r="X3219" i="4"/>
  <c r="V3222" i="4"/>
  <c r="J3223" i="4"/>
  <c r="AH3217" i="4"/>
  <c r="AE3217" i="4"/>
  <c r="AG3217" i="4"/>
  <c r="AI3217" i="4"/>
  <c r="AF3217" i="4"/>
  <c r="AD3217" i="4"/>
  <c r="AG3213" i="2"/>
  <c r="AE3213" i="2"/>
  <c r="AC3213" i="2"/>
  <c r="AI3213" i="2"/>
  <c r="V3213" i="2"/>
  <c r="AV3182" i="2"/>
  <c r="AW3182" i="2" s="1"/>
  <c r="AA3206" i="2"/>
  <c r="AH3206" i="2" s="1"/>
  <c r="AY3174" i="2" s="1"/>
  <c r="Z3207" i="2"/>
  <c r="AF3207" i="2" s="1"/>
  <c r="X3209" i="2"/>
  <c r="AB3208" i="2"/>
  <c r="Y3208" i="2"/>
  <c r="AD3208" i="2" s="1"/>
  <c r="AK3215" i="4" l="1"/>
  <c r="H3215" i="4" s="1"/>
  <c r="G3215" i="4" s="1"/>
  <c r="S3218" i="4"/>
  <c r="F3218" i="4" s="1"/>
  <c r="AA3218" i="4"/>
  <c r="I3218" i="4"/>
  <c r="Q3219" i="4"/>
  <c r="T3219" i="4"/>
  <c r="Z3219" i="4"/>
  <c r="AK3216" i="4"/>
  <c r="H3216" i="4" s="1"/>
  <c r="G3216" i="4" s="1"/>
  <c r="AG3218" i="4"/>
  <c r="M3220" i="4"/>
  <c r="P3220" i="4"/>
  <c r="R3220" i="4" s="1"/>
  <c r="X3220" i="4"/>
  <c r="O3219" i="4"/>
  <c r="Y3219" i="4"/>
  <c r="N3221" i="4"/>
  <c r="L3222" i="4"/>
  <c r="W3221" i="4"/>
  <c r="K3221" i="4"/>
  <c r="AK3217" i="4"/>
  <c r="H3217" i="4" s="1"/>
  <c r="G3217" i="4" s="1"/>
  <c r="V3223" i="4"/>
  <c r="J3224" i="4"/>
  <c r="AG3214" i="2"/>
  <c r="AC3214" i="2"/>
  <c r="AE3214" i="2"/>
  <c r="AI3214" i="2"/>
  <c r="V3214" i="2"/>
  <c r="AV3183" i="2"/>
  <c r="AW3183" i="2" s="1"/>
  <c r="AA3207" i="2"/>
  <c r="AH3207" i="2" s="1"/>
  <c r="AY3175" i="2" s="1"/>
  <c r="Z3208" i="2"/>
  <c r="AF3208" i="2" s="1"/>
  <c r="X3210" i="2"/>
  <c r="AB3209" i="2"/>
  <c r="Y3209" i="2"/>
  <c r="AD3209" i="2" s="1"/>
  <c r="S3219" i="4" l="1"/>
  <c r="I3219" i="4"/>
  <c r="AA3219" i="4"/>
  <c r="AI3219" i="4" s="1"/>
  <c r="AF3218" i="4"/>
  <c r="AI3218" i="4"/>
  <c r="AE3218" i="4"/>
  <c r="F3219" i="4"/>
  <c r="Q3220" i="4"/>
  <c r="T3220" i="4"/>
  <c r="AA3220" i="4" s="1"/>
  <c r="Z3220" i="4"/>
  <c r="AH3218" i="4"/>
  <c r="AD3218" i="4"/>
  <c r="L3223" i="4"/>
  <c r="N3222" i="4"/>
  <c r="W3222" i="4"/>
  <c r="K3222" i="4"/>
  <c r="P3221" i="4"/>
  <c r="R3221" i="4" s="1"/>
  <c r="M3221" i="4"/>
  <c r="X3221" i="4"/>
  <c r="O3220" i="4"/>
  <c r="Y3220" i="4"/>
  <c r="V3224" i="4"/>
  <c r="J3225" i="4"/>
  <c r="AG3215" i="2"/>
  <c r="AE3215" i="2"/>
  <c r="AC3215" i="2"/>
  <c r="AI3215" i="2"/>
  <c r="V3215" i="2"/>
  <c r="AV3184" i="2"/>
  <c r="AW3184" i="2" s="1"/>
  <c r="AA3208" i="2"/>
  <c r="AH3208" i="2" s="1"/>
  <c r="AY3176" i="2" s="1"/>
  <c r="Z3209" i="2"/>
  <c r="AF3209" i="2" s="1"/>
  <c r="X3211" i="2"/>
  <c r="AB3210" i="2"/>
  <c r="Y3210" i="2"/>
  <c r="AD3210" i="2" s="1"/>
  <c r="AF3219" i="4" l="1"/>
  <c r="AH3219" i="4"/>
  <c r="AD3219" i="4"/>
  <c r="AG3219" i="4"/>
  <c r="S3220" i="4"/>
  <c r="F3220" i="4" s="1"/>
  <c r="I3220" i="4"/>
  <c r="Q3221" i="4"/>
  <c r="T3221" i="4"/>
  <c r="I3221" i="4" s="1"/>
  <c r="Z3221" i="4"/>
  <c r="AK3218" i="4"/>
  <c r="H3218" i="4" s="1"/>
  <c r="G3218" i="4" s="1"/>
  <c r="AE3219" i="4"/>
  <c r="M3222" i="4"/>
  <c r="P3222" i="4"/>
  <c r="R3222" i="4" s="1"/>
  <c r="X3222" i="4"/>
  <c r="O3221" i="4"/>
  <c r="Y3221" i="4"/>
  <c r="N3223" i="4"/>
  <c r="L3224" i="4"/>
  <c r="W3223" i="4"/>
  <c r="K3223" i="4"/>
  <c r="V3225" i="4"/>
  <c r="J3226" i="4"/>
  <c r="AD3220" i="4"/>
  <c r="AH3220" i="4"/>
  <c r="AI3220" i="4"/>
  <c r="AE3220" i="4"/>
  <c r="AF3220" i="4"/>
  <c r="AG3220" i="4"/>
  <c r="AG3216" i="2"/>
  <c r="AE3216" i="2"/>
  <c r="AC3216" i="2"/>
  <c r="AI3216" i="2"/>
  <c r="V3216" i="2"/>
  <c r="AV3185" i="2"/>
  <c r="AW3185" i="2" s="1"/>
  <c r="AA3209" i="2"/>
  <c r="AH3209" i="2" s="1"/>
  <c r="AY3177" i="2" s="1"/>
  <c r="Z3210" i="2"/>
  <c r="AF3210" i="2" s="1"/>
  <c r="X3212" i="2"/>
  <c r="AB3211" i="2"/>
  <c r="Y3211" i="2"/>
  <c r="AD3211" i="2" s="1"/>
  <c r="Q3222" i="4" l="1"/>
  <c r="T3222" i="4"/>
  <c r="AA3222" i="4" s="1"/>
  <c r="Z3222" i="4"/>
  <c r="S3221" i="4"/>
  <c r="F3221" i="4" s="1"/>
  <c r="AA3221" i="4"/>
  <c r="AI3221" i="4" s="1"/>
  <c r="AK3219" i="4"/>
  <c r="H3219" i="4" s="1"/>
  <c r="G3219" i="4" s="1"/>
  <c r="L3225" i="4"/>
  <c r="N3224" i="4"/>
  <c r="W3224" i="4"/>
  <c r="K3224" i="4"/>
  <c r="P3223" i="4"/>
  <c r="R3223" i="4" s="1"/>
  <c r="M3223" i="4"/>
  <c r="X3223" i="4"/>
  <c r="O3222" i="4"/>
  <c r="Y3222" i="4"/>
  <c r="AK3220" i="4"/>
  <c r="H3220" i="4" s="1"/>
  <c r="G3220" i="4" s="1"/>
  <c r="V3226" i="4"/>
  <c r="J3227" i="4"/>
  <c r="AG3217" i="2"/>
  <c r="AE3217" i="2"/>
  <c r="AC3217" i="2"/>
  <c r="AI3217" i="2"/>
  <c r="V3217" i="2"/>
  <c r="AV3186" i="2"/>
  <c r="AW3186" i="2" s="1"/>
  <c r="AA3210" i="2"/>
  <c r="AH3210" i="2" s="1"/>
  <c r="AY3178" i="2" s="1"/>
  <c r="Z3211" i="2"/>
  <c r="AF3211" i="2" s="1"/>
  <c r="X3213" i="2"/>
  <c r="AB3212" i="2"/>
  <c r="Y3212" i="2"/>
  <c r="AD3212" i="2" s="1"/>
  <c r="Q3223" i="4" l="1"/>
  <c r="T3223" i="4"/>
  <c r="Z3223" i="4"/>
  <c r="AF3221" i="4"/>
  <c r="AD3221" i="4"/>
  <c r="AH3221" i="4"/>
  <c r="AG3221" i="4"/>
  <c r="AE3221" i="4"/>
  <c r="S3222" i="4"/>
  <c r="F3222" i="4" s="1"/>
  <c r="I3222" i="4"/>
  <c r="M3224" i="4"/>
  <c r="P3224" i="4"/>
  <c r="R3224" i="4" s="1"/>
  <c r="X3224" i="4"/>
  <c r="O3223" i="4"/>
  <c r="Y3223" i="4"/>
  <c r="N3225" i="4"/>
  <c r="L3226" i="4"/>
  <c r="W3225" i="4"/>
  <c r="K3225" i="4"/>
  <c r="I3223" i="4"/>
  <c r="AE3222" i="4"/>
  <c r="AH3222" i="4"/>
  <c r="AI3222" i="4"/>
  <c r="AD3222" i="4"/>
  <c r="AG3222" i="4"/>
  <c r="AF3222" i="4"/>
  <c r="V3227" i="4"/>
  <c r="J3228" i="4"/>
  <c r="AG3218" i="2"/>
  <c r="AE3218" i="2"/>
  <c r="AC3218" i="2"/>
  <c r="AI3218" i="2"/>
  <c r="V3218" i="2"/>
  <c r="AV3187" i="2"/>
  <c r="AW3187" i="2" s="1"/>
  <c r="AA3211" i="2"/>
  <c r="AH3211" i="2" s="1"/>
  <c r="AY3179" i="2" s="1"/>
  <c r="Z3212" i="2"/>
  <c r="AF3212" i="2" s="1"/>
  <c r="X3214" i="2"/>
  <c r="AB3213" i="2"/>
  <c r="Y3213" i="2"/>
  <c r="AD3213" i="2" s="1"/>
  <c r="AK3221" i="4" l="1"/>
  <c r="H3221" i="4" s="1"/>
  <c r="G3221" i="4" s="1"/>
  <c r="S3223" i="4"/>
  <c r="F3223" i="4" s="1"/>
  <c r="AA3223" i="4"/>
  <c r="Q3224" i="4"/>
  <c r="T3224" i="4"/>
  <c r="Z3224" i="4"/>
  <c r="L3227" i="4"/>
  <c r="N3226" i="4"/>
  <c r="W3226" i="4"/>
  <c r="K3226" i="4"/>
  <c r="P3225" i="4"/>
  <c r="R3225" i="4" s="1"/>
  <c r="M3225" i="4"/>
  <c r="X3225" i="4"/>
  <c r="O3224" i="4"/>
  <c r="Y3224" i="4"/>
  <c r="V3228" i="4"/>
  <c r="J3229" i="4"/>
  <c r="AK3222" i="4"/>
  <c r="H3222" i="4" s="1"/>
  <c r="G3222" i="4" s="1"/>
  <c r="AG3219" i="2"/>
  <c r="AE3219" i="2"/>
  <c r="AC3219" i="2"/>
  <c r="AI3219" i="2"/>
  <c r="V3219" i="2"/>
  <c r="AV3188" i="2"/>
  <c r="AW3188" i="2" s="1"/>
  <c r="AA3212" i="2"/>
  <c r="AH3212" i="2" s="1"/>
  <c r="AY3180" i="2" s="1"/>
  <c r="Z3213" i="2"/>
  <c r="AF3213" i="2" s="1"/>
  <c r="AB3214" i="2"/>
  <c r="X3215" i="2"/>
  <c r="Y3214" i="2"/>
  <c r="AD3214" i="2" s="1"/>
  <c r="Q3225" i="4" l="1"/>
  <c r="T3225" i="4"/>
  <c r="I3225" i="4" s="1"/>
  <c r="Z3225" i="4"/>
  <c r="AE3223" i="4"/>
  <c r="AG3223" i="4"/>
  <c r="AD3223" i="4"/>
  <c r="AI3223" i="4"/>
  <c r="AF3223" i="4"/>
  <c r="AH3223" i="4"/>
  <c r="S3224" i="4"/>
  <c r="F3224" i="4" s="1"/>
  <c r="I3224" i="4"/>
  <c r="AA3224" i="4"/>
  <c r="M3226" i="4"/>
  <c r="P3226" i="4"/>
  <c r="R3226" i="4" s="1"/>
  <c r="Z3226" i="4" s="1"/>
  <c r="X3226" i="4"/>
  <c r="O3225" i="4"/>
  <c r="Y3225" i="4"/>
  <c r="N3227" i="4"/>
  <c r="L3228" i="4"/>
  <c r="W3227" i="4"/>
  <c r="K3227" i="4"/>
  <c r="V3229" i="4"/>
  <c r="J3230" i="4"/>
  <c r="AG3220" i="2"/>
  <c r="AE3220" i="2"/>
  <c r="AC3220" i="2"/>
  <c r="AI3220" i="2"/>
  <c r="V3220" i="2"/>
  <c r="AV3189" i="2"/>
  <c r="AW3189" i="2" s="1"/>
  <c r="AB3215" i="2"/>
  <c r="X3216" i="2"/>
  <c r="Y3215" i="2"/>
  <c r="AD3215" i="2" s="1"/>
  <c r="AA3213" i="2"/>
  <c r="AH3213" i="2" s="1"/>
  <c r="AY3181" i="2" s="1"/>
  <c r="Z3214" i="2"/>
  <c r="AF3214" i="2" s="1"/>
  <c r="Q3226" i="4" l="1"/>
  <c r="T3226" i="4"/>
  <c r="AA3226" i="4" s="1"/>
  <c r="AK3223" i="4"/>
  <c r="H3223" i="4" s="1"/>
  <c r="G3223" i="4" s="1"/>
  <c r="S3225" i="4"/>
  <c r="F3225" i="4" s="1"/>
  <c r="AA3225" i="4"/>
  <c r="AI3225" i="4" s="1"/>
  <c r="AE3224" i="4"/>
  <c r="AD3224" i="4"/>
  <c r="AF3224" i="4"/>
  <c r="AG3224" i="4"/>
  <c r="AI3224" i="4"/>
  <c r="AH3224" i="4"/>
  <c r="L3229" i="4"/>
  <c r="N3228" i="4"/>
  <c r="W3228" i="4"/>
  <c r="K3228" i="4"/>
  <c r="P3227" i="4"/>
  <c r="R3227" i="4" s="1"/>
  <c r="M3227" i="4"/>
  <c r="X3227" i="4"/>
  <c r="O3226" i="4"/>
  <c r="Y3226" i="4"/>
  <c r="V3230" i="4"/>
  <c r="J3231" i="4"/>
  <c r="AG3221" i="2"/>
  <c r="AE3221" i="2"/>
  <c r="AC3221" i="2"/>
  <c r="AI3221" i="2"/>
  <c r="V3221" i="2"/>
  <c r="AV3190" i="2"/>
  <c r="AW3190" i="2" s="1"/>
  <c r="Z3215" i="2"/>
  <c r="AF3215" i="2" s="1"/>
  <c r="X3217" i="2"/>
  <c r="AB3216" i="2"/>
  <c r="Y3216" i="2"/>
  <c r="AD3216" i="2" s="1"/>
  <c r="AA3214" i="2"/>
  <c r="AH3214" i="2" s="1"/>
  <c r="AY3182" i="2" s="1"/>
  <c r="AF3225" i="4" l="1"/>
  <c r="AH3225" i="4"/>
  <c r="AG3225" i="4"/>
  <c r="AE3225" i="4"/>
  <c r="AD3225" i="4"/>
  <c r="AE3226" i="4"/>
  <c r="Q3227" i="4"/>
  <c r="T3227" i="4"/>
  <c r="Z3227" i="4"/>
  <c r="S3226" i="4"/>
  <c r="F3226" i="4" s="1"/>
  <c r="I3226" i="4"/>
  <c r="AK3224" i="4"/>
  <c r="H3224" i="4" s="1"/>
  <c r="G3224" i="4" s="1"/>
  <c r="M3228" i="4"/>
  <c r="P3228" i="4"/>
  <c r="R3228" i="4" s="1"/>
  <c r="X3228" i="4"/>
  <c r="O3227" i="4"/>
  <c r="Y3227" i="4"/>
  <c r="N3229" i="4"/>
  <c r="L3230" i="4"/>
  <c r="W3229" i="4"/>
  <c r="K3229" i="4"/>
  <c r="AI3226" i="4"/>
  <c r="AH3226" i="4"/>
  <c r="AD3226" i="4"/>
  <c r="AG3226" i="4"/>
  <c r="V3231" i="4"/>
  <c r="J3232" i="4"/>
  <c r="AA3227" i="4"/>
  <c r="AF3226" i="4"/>
  <c r="AG3222" i="2"/>
  <c r="AE3222" i="2"/>
  <c r="AC3222" i="2"/>
  <c r="AI3222" i="2"/>
  <c r="V3222" i="2"/>
  <c r="AV3191" i="2"/>
  <c r="AW3191" i="2" s="1"/>
  <c r="X3218" i="2"/>
  <c r="AB3217" i="2"/>
  <c r="Y3217" i="2"/>
  <c r="AD3217" i="2" s="1"/>
  <c r="AA3215" i="2"/>
  <c r="AH3215" i="2" s="1"/>
  <c r="AY3183" i="2" s="1"/>
  <c r="Z3216" i="2"/>
  <c r="AF3216" i="2" s="1"/>
  <c r="AK3225" i="4" l="1"/>
  <c r="H3225" i="4" s="1"/>
  <c r="G3225" i="4" s="1"/>
  <c r="S3227" i="4"/>
  <c r="F3227" i="4" s="1"/>
  <c r="I3227" i="4"/>
  <c r="Q3228" i="4"/>
  <c r="T3228" i="4"/>
  <c r="Z3228" i="4"/>
  <c r="L3231" i="4"/>
  <c r="N3230" i="4"/>
  <c r="W3230" i="4"/>
  <c r="K3230" i="4"/>
  <c r="P3229" i="4"/>
  <c r="R3229" i="4" s="1"/>
  <c r="M3229" i="4"/>
  <c r="X3229" i="4"/>
  <c r="O3228" i="4"/>
  <c r="Y3228" i="4"/>
  <c r="AG3227" i="4"/>
  <c r="AF3227" i="4"/>
  <c r="AE3227" i="4"/>
  <c r="AI3227" i="4"/>
  <c r="AH3227" i="4"/>
  <c r="AD3227" i="4"/>
  <c r="V3232" i="4"/>
  <c r="J3233" i="4"/>
  <c r="AK3226" i="4"/>
  <c r="H3226" i="4" s="1"/>
  <c r="G3226" i="4" s="1"/>
  <c r="AG3223" i="2"/>
  <c r="AE3223" i="2"/>
  <c r="AC3223" i="2"/>
  <c r="AI3223" i="2"/>
  <c r="V3223" i="2"/>
  <c r="AV3192" i="2"/>
  <c r="AW3192" i="2" s="1"/>
  <c r="Z3217" i="2"/>
  <c r="AF3217" i="2" s="1"/>
  <c r="AA3216" i="2"/>
  <c r="AH3216" i="2" s="1"/>
  <c r="AY3184" i="2" s="1"/>
  <c r="AB3218" i="2"/>
  <c r="X3219" i="2"/>
  <c r="Y3218" i="2"/>
  <c r="AD3218" i="2" s="1"/>
  <c r="S3228" i="4" l="1"/>
  <c r="F3228" i="4" s="1"/>
  <c r="AA3228" i="4"/>
  <c r="Q3229" i="4"/>
  <c r="T3229" i="4"/>
  <c r="AA3229" i="4" s="1"/>
  <c r="Z3229" i="4"/>
  <c r="I3228" i="4"/>
  <c r="M3230" i="4"/>
  <c r="P3230" i="4"/>
  <c r="R3230" i="4" s="1"/>
  <c r="X3230" i="4"/>
  <c r="O3229" i="4"/>
  <c r="Y3229" i="4"/>
  <c r="N3231" i="4"/>
  <c r="L3232" i="4"/>
  <c r="W3231" i="4"/>
  <c r="K3231" i="4"/>
  <c r="V3233" i="4"/>
  <c r="J3234" i="4"/>
  <c r="AK3227" i="4"/>
  <c r="H3227" i="4" s="1"/>
  <c r="G3227" i="4" s="1"/>
  <c r="AG3224" i="2"/>
  <c r="AE3224" i="2"/>
  <c r="AC3224" i="2"/>
  <c r="AI3224" i="2"/>
  <c r="V3224" i="2"/>
  <c r="AV3193" i="2"/>
  <c r="AW3193" i="2" s="1"/>
  <c r="X3220" i="2"/>
  <c r="AB3219" i="2"/>
  <c r="Y3219" i="2"/>
  <c r="AD3219" i="2" s="1"/>
  <c r="Z3218" i="2"/>
  <c r="AF3218" i="2" s="1"/>
  <c r="AA3217" i="2"/>
  <c r="AH3217" i="2" s="1"/>
  <c r="AY3185" i="2" s="1"/>
  <c r="Q3230" i="4" l="1"/>
  <c r="T3230" i="4"/>
  <c r="I3230" i="4" s="1"/>
  <c r="Z3230" i="4"/>
  <c r="S3229" i="4"/>
  <c r="F3229" i="4" s="1"/>
  <c r="I3229" i="4"/>
  <c r="AH3228" i="4"/>
  <c r="AF3228" i="4"/>
  <c r="AI3228" i="4"/>
  <c r="AE3228" i="4"/>
  <c r="AD3228" i="4"/>
  <c r="AG3228" i="4"/>
  <c r="L3233" i="4"/>
  <c r="N3232" i="4"/>
  <c r="W3232" i="4"/>
  <c r="K3232" i="4"/>
  <c r="P3231" i="4"/>
  <c r="R3231" i="4" s="1"/>
  <c r="M3231" i="4"/>
  <c r="X3231" i="4"/>
  <c r="O3230" i="4"/>
  <c r="Y3230" i="4"/>
  <c r="AD3229" i="4"/>
  <c r="AF3229" i="4"/>
  <c r="AE3229" i="4"/>
  <c r="AI3229" i="4"/>
  <c r="AH3229" i="4"/>
  <c r="AG3229" i="4"/>
  <c r="V3234" i="4"/>
  <c r="J3235" i="4"/>
  <c r="AG3225" i="2"/>
  <c r="AE3225" i="2"/>
  <c r="AC3225" i="2"/>
  <c r="AI3225" i="2"/>
  <c r="V3225" i="2"/>
  <c r="AV3194" i="2"/>
  <c r="AW3194" i="2" s="1"/>
  <c r="Z3219" i="2"/>
  <c r="AF3219" i="2" s="1"/>
  <c r="AA3218" i="2"/>
  <c r="AH3218" i="2" s="1"/>
  <c r="AY3186" i="2" s="1"/>
  <c r="AB3220" i="2"/>
  <c r="X3221" i="2"/>
  <c r="Y3220" i="2"/>
  <c r="AD3220" i="2" s="1"/>
  <c r="AK3228" i="4" l="1"/>
  <c r="H3228" i="4" s="1"/>
  <c r="G3228" i="4" s="1"/>
  <c r="S3230" i="4"/>
  <c r="F3230" i="4" s="1"/>
  <c r="AA3230" i="4"/>
  <c r="Q3231" i="4"/>
  <c r="T3231" i="4"/>
  <c r="Z3231" i="4"/>
  <c r="M3232" i="4"/>
  <c r="P3232" i="4"/>
  <c r="R3232" i="4" s="1"/>
  <c r="X3232" i="4"/>
  <c r="O3231" i="4"/>
  <c r="Y3231" i="4"/>
  <c r="N3233" i="4"/>
  <c r="L3234" i="4"/>
  <c r="W3233" i="4"/>
  <c r="K3233" i="4"/>
  <c r="V3235" i="4"/>
  <c r="J3236" i="4"/>
  <c r="AK3229" i="4"/>
  <c r="H3229" i="4" s="1"/>
  <c r="G3229" i="4" s="1"/>
  <c r="AG3226" i="2"/>
  <c r="AE3226" i="2"/>
  <c r="AC3226" i="2"/>
  <c r="AI3226" i="2"/>
  <c r="V3226" i="2"/>
  <c r="AV3195" i="2"/>
  <c r="AW3195" i="2" s="1"/>
  <c r="X3222" i="2"/>
  <c r="AB3221" i="2"/>
  <c r="Y3221" i="2"/>
  <c r="AD3221" i="2" s="1"/>
  <c r="AA3219" i="2"/>
  <c r="AH3219" i="2" s="1"/>
  <c r="AY3187" i="2" s="1"/>
  <c r="Z3220" i="2"/>
  <c r="AF3220" i="2" s="1"/>
  <c r="S3231" i="4" l="1"/>
  <c r="I3231" i="4"/>
  <c r="AA3231" i="4"/>
  <c r="AG3231" i="4" s="1"/>
  <c r="AI3230" i="4"/>
  <c r="AF3230" i="4"/>
  <c r="AE3230" i="4"/>
  <c r="AH3230" i="4"/>
  <c r="AD3230" i="4"/>
  <c r="AG3230" i="4"/>
  <c r="F3231" i="4"/>
  <c r="Q3232" i="4"/>
  <c r="T3232" i="4"/>
  <c r="AA3232" i="4" s="1"/>
  <c r="Z3232" i="4"/>
  <c r="L3235" i="4"/>
  <c r="K3235" i="4" s="1"/>
  <c r="N3234" i="4"/>
  <c r="W3234" i="4"/>
  <c r="K3234" i="4"/>
  <c r="P3233" i="4"/>
  <c r="R3233" i="4" s="1"/>
  <c r="M3233" i="4"/>
  <c r="X3233" i="4"/>
  <c r="O3232" i="4"/>
  <c r="Y3232" i="4"/>
  <c r="V3236" i="4"/>
  <c r="J3237" i="4"/>
  <c r="AG3227" i="2"/>
  <c r="AE3227" i="2"/>
  <c r="AC3227" i="2"/>
  <c r="AI3227" i="2"/>
  <c r="V3227" i="2"/>
  <c r="AV3196" i="2"/>
  <c r="AW3196" i="2" s="1"/>
  <c r="Z3221" i="2"/>
  <c r="AF3221" i="2" s="1"/>
  <c r="AA3220" i="2"/>
  <c r="AH3220" i="2" s="1"/>
  <c r="AY3188" i="2" s="1"/>
  <c r="AB3222" i="2"/>
  <c r="X3223" i="2"/>
  <c r="Y3222" i="2"/>
  <c r="AD3222" i="2" s="1"/>
  <c r="AH3231" i="4" l="1"/>
  <c r="AF3231" i="4"/>
  <c r="AE3231" i="4"/>
  <c r="AK3230" i="4"/>
  <c r="H3230" i="4" s="1"/>
  <c r="G3230" i="4" s="1"/>
  <c r="AD3231" i="4"/>
  <c r="AI3231" i="4"/>
  <c r="Q3233" i="4"/>
  <c r="T3233" i="4"/>
  <c r="Z3233" i="4"/>
  <c r="S3232" i="4"/>
  <c r="F3232" i="4" s="1"/>
  <c r="I3232" i="4"/>
  <c r="M3234" i="4"/>
  <c r="P3234" i="4"/>
  <c r="R3234" i="4" s="1"/>
  <c r="X3234" i="4"/>
  <c r="O3233" i="4"/>
  <c r="Y3233" i="4"/>
  <c r="N3235" i="4"/>
  <c r="L3236" i="4"/>
  <c r="W3235" i="4"/>
  <c r="I3233" i="4"/>
  <c r="V3237" i="4"/>
  <c r="J3238" i="4"/>
  <c r="AE3232" i="4"/>
  <c r="AD3232" i="4"/>
  <c r="AH3232" i="4"/>
  <c r="AI3232" i="4"/>
  <c r="AF3232" i="4"/>
  <c r="AG3232" i="4"/>
  <c r="AG3228" i="2"/>
  <c r="AE3228" i="2"/>
  <c r="AC3228" i="2"/>
  <c r="AI3228" i="2"/>
  <c r="V3228" i="2"/>
  <c r="AV3197" i="2"/>
  <c r="AW3197" i="2" s="1"/>
  <c r="X3224" i="2"/>
  <c r="AB3223" i="2"/>
  <c r="Y3223" i="2"/>
  <c r="AD3223" i="2" s="1"/>
  <c r="AA3221" i="2"/>
  <c r="AH3221" i="2" s="1"/>
  <c r="AY3189" i="2" s="1"/>
  <c r="Z3222" i="2"/>
  <c r="AF3222" i="2" s="1"/>
  <c r="AK3231" i="4" l="1"/>
  <c r="H3231" i="4" s="1"/>
  <c r="G3231" i="4" s="1"/>
  <c r="Q3234" i="4"/>
  <c r="T3234" i="4"/>
  <c r="AA3234" i="4" s="1"/>
  <c r="Z3234" i="4"/>
  <c r="S3233" i="4"/>
  <c r="F3233" i="4" s="1"/>
  <c r="AA3233" i="4"/>
  <c r="AI3233" i="4" s="1"/>
  <c r="L3237" i="4"/>
  <c r="N3236" i="4"/>
  <c r="W3236" i="4"/>
  <c r="K3236" i="4"/>
  <c r="P3235" i="4"/>
  <c r="R3235" i="4" s="1"/>
  <c r="M3235" i="4"/>
  <c r="X3235" i="4"/>
  <c r="O3234" i="4"/>
  <c r="Y3234" i="4"/>
  <c r="V3238" i="4"/>
  <c r="J3239" i="4"/>
  <c r="AK3232" i="4"/>
  <c r="H3232" i="4" s="1"/>
  <c r="G3232" i="4" s="1"/>
  <c r="AG3229" i="2"/>
  <c r="AE3229" i="2"/>
  <c r="AC3229" i="2"/>
  <c r="AI3229" i="2"/>
  <c r="V3229" i="2"/>
  <c r="AV3198" i="2"/>
  <c r="AW3198" i="2" s="1"/>
  <c r="Z3223" i="2"/>
  <c r="AF3223" i="2" s="1"/>
  <c r="AA3222" i="2"/>
  <c r="AH3222" i="2" s="1"/>
  <c r="AY3190" i="2" s="1"/>
  <c r="X3225" i="2"/>
  <c r="AB3224" i="2"/>
  <c r="Y3224" i="2"/>
  <c r="AD3224" i="2" s="1"/>
  <c r="Q3235" i="4" l="1"/>
  <c r="T3235" i="4"/>
  <c r="S3235" i="4" s="1"/>
  <c r="Z3235" i="4"/>
  <c r="AD3233" i="4"/>
  <c r="AE3233" i="4"/>
  <c r="AH3233" i="4"/>
  <c r="AF3233" i="4"/>
  <c r="AG3233" i="4"/>
  <c r="S3234" i="4"/>
  <c r="F3234" i="4" s="1"/>
  <c r="I3234" i="4"/>
  <c r="M3236" i="4"/>
  <c r="P3236" i="4"/>
  <c r="R3236" i="4" s="1"/>
  <c r="X3236" i="4"/>
  <c r="O3235" i="4"/>
  <c r="F3235" i="4" s="1"/>
  <c r="Y3235" i="4"/>
  <c r="N3237" i="4"/>
  <c r="L3238" i="4"/>
  <c r="W3237" i="4"/>
  <c r="K3237" i="4"/>
  <c r="AD3234" i="4"/>
  <c r="AH3234" i="4"/>
  <c r="AF3234" i="4"/>
  <c r="AG3234" i="4"/>
  <c r="AI3234" i="4"/>
  <c r="AE3234" i="4"/>
  <c r="V3239" i="4"/>
  <c r="J3240" i="4"/>
  <c r="AG3230" i="2"/>
  <c r="AE3230" i="2"/>
  <c r="AC3230" i="2"/>
  <c r="AI3230" i="2"/>
  <c r="V3230" i="2"/>
  <c r="AV3199" i="2"/>
  <c r="AW3199" i="2" s="1"/>
  <c r="Z3224" i="2"/>
  <c r="AF3224" i="2" s="1"/>
  <c r="AB3225" i="2"/>
  <c r="X3226" i="2"/>
  <c r="Y3225" i="2"/>
  <c r="AD3225" i="2" s="1"/>
  <c r="AA3223" i="2"/>
  <c r="AH3223" i="2" s="1"/>
  <c r="AY3191" i="2" s="1"/>
  <c r="AA3235" i="4" l="1"/>
  <c r="Q3236" i="4"/>
  <c r="T3236" i="4"/>
  <c r="Z3236" i="4"/>
  <c r="AK3233" i="4"/>
  <c r="H3233" i="4" s="1"/>
  <c r="G3233" i="4" s="1"/>
  <c r="I3235" i="4"/>
  <c r="L3239" i="4"/>
  <c r="N3238" i="4"/>
  <c r="W3238" i="4"/>
  <c r="K3238" i="4"/>
  <c r="P3237" i="4"/>
  <c r="R3237" i="4" s="1"/>
  <c r="M3237" i="4"/>
  <c r="X3237" i="4"/>
  <c r="O3236" i="4"/>
  <c r="Y3236" i="4"/>
  <c r="AA3236" i="4"/>
  <c r="AK3234" i="4"/>
  <c r="H3234" i="4" s="1"/>
  <c r="G3234" i="4" s="1"/>
  <c r="AF3235" i="4"/>
  <c r="AI3235" i="4"/>
  <c r="AD3235" i="4"/>
  <c r="AE3235" i="4"/>
  <c r="AG3235" i="4"/>
  <c r="AH3235" i="4"/>
  <c r="V3240" i="4"/>
  <c r="J3241" i="4"/>
  <c r="AG3231" i="2"/>
  <c r="AE3231" i="2"/>
  <c r="AC3231" i="2"/>
  <c r="AI3231" i="2"/>
  <c r="V3231" i="2"/>
  <c r="AV3200" i="2"/>
  <c r="AW3200" i="2" s="1"/>
  <c r="AA3224" i="2"/>
  <c r="AH3224" i="2" s="1"/>
  <c r="AY3192" i="2" s="1"/>
  <c r="X3227" i="2"/>
  <c r="AB3226" i="2"/>
  <c r="Y3226" i="2"/>
  <c r="AD3226" i="2" s="1"/>
  <c r="Z3225" i="2"/>
  <c r="AF3225" i="2" s="1"/>
  <c r="Q3237" i="4" l="1"/>
  <c r="T3237" i="4"/>
  <c r="AA3237" i="4" s="1"/>
  <c r="Z3237" i="4"/>
  <c r="S3236" i="4"/>
  <c r="F3236" i="4" s="1"/>
  <c r="I3236" i="4"/>
  <c r="M3238" i="4"/>
  <c r="P3238" i="4"/>
  <c r="R3238" i="4" s="1"/>
  <c r="X3238" i="4"/>
  <c r="O3237" i="4"/>
  <c r="Y3237" i="4"/>
  <c r="N3239" i="4"/>
  <c r="L3240" i="4"/>
  <c r="W3239" i="4"/>
  <c r="K3239" i="4"/>
  <c r="AF3236" i="4"/>
  <c r="AI3236" i="4"/>
  <c r="AG3236" i="4"/>
  <c r="AE3236" i="4"/>
  <c r="AD3236" i="4"/>
  <c r="AH3236" i="4"/>
  <c r="V3241" i="4"/>
  <c r="J3242" i="4"/>
  <c r="AK3235" i="4"/>
  <c r="H3235" i="4" s="1"/>
  <c r="G3235" i="4" s="1"/>
  <c r="AG3232" i="2"/>
  <c r="AE3232" i="2"/>
  <c r="AC3232" i="2"/>
  <c r="AI3232" i="2"/>
  <c r="V3232" i="2"/>
  <c r="AV3201" i="2"/>
  <c r="AW3201" i="2" s="1"/>
  <c r="AB3227" i="2"/>
  <c r="X3228" i="2"/>
  <c r="Y3227" i="2"/>
  <c r="AD3227" i="2" s="1"/>
  <c r="AA3225" i="2"/>
  <c r="AH3225" i="2" s="1"/>
  <c r="AY3193" i="2" s="1"/>
  <c r="Z3226" i="2"/>
  <c r="AF3226" i="2" s="1"/>
  <c r="Q3238" i="4" l="1"/>
  <c r="T3238" i="4"/>
  <c r="I3238" i="4" s="1"/>
  <c r="Z3238" i="4"/>
  <c r="S3237" i="4"/>
  <c r="F3237" i="4" s="1"/>
  <c r="I3237" i="4"/>
  <c r="L3241" i="4"/>
  <c r="N3240" i="4"/>
  <c r="W3240" i="4"/>
  <c r="K3240" i="4"/>
  <c r="P3239" i="4"/>
  <c r="R3239" i="4" s="1"/>
  <c r="Z3239" i="4" s="1"/>
  <c r="M3239" i="4"/>
  <c r="X3239" i="4"/>
  <c r="O3238" i="4"/>
  <c r="Y3238" i="4"/>
  <c r="V3242" i="4"/>
  <c r="J3243" i="4"/>
  <c r="AK3236" i="4"/>
  <c r="H3236" i="4" s="1"/>
  <c r="G3236" i="4" s="1"/>
  <c r="AG3237" i="4"/>
  <c r="AF3237" i="4"/>
  <c r="AD3237" i="4"/>
  <c r="AE3237" i="4"/>
  <c r="AH3237" i="4"/>
  <c r="AI3237" i="4"/>
  <c r="AG3233" i="2"/>
  <c r="AE3233" i="2"/>
  <c r="AC3233" i="2"/>
  <c r="AI3233" i="2"/>
  <c r="V3233" i="2"/>
  <c r="AV3202" i="2"/>
  <c r="AW3202" i="2" s="1"/>
  <c r="Z3227" i="2"/>
  <c r="AF3227" i="2" s="1"/>
  <c r="AA3226" i="2"/>
  <c r="AH3226" i="2" s="1"/>
  <c r="AY3194" i="2" s="1"/>
  <c r="X3229" i="2"/>
  <c r="AB3228" i="2"/>
  <c r="Y3228" i="2"/>
  <c r="AD3228" i="2" s="1"/>
  <c r="Q3239" i="4" l="1"/>
  <c r="T3239" i="4"/>
  <c r="AA3239" i="4" s="1"/>
  <c r="S3238" i="4"/>
  <c r="F3238" i="4" s="1"/>
  <c r="AA3238" i="4"/>
  <c r="M3240" i="4"/>
  <c r="P3240" i="4"/>
  <c r="X3240" i="4"/>
  <c r="O3239" i="4"/>
  <c r="Y3239" i="4"/>
  <c r="N3241" i="4"/>
  <c r="L3242" i="4"/>
  <c r="W3241" i="4"/>
  <c r="K3241" i="4"/>
  <c r="AK3237" i="4"/>
  <c r="H3237" i="4" s="1"/>
  <c r="G3237" i="4" s="1"/>
  <c r="V3243" i="4"/>
  <c r="J3244" i="4"/>
  <c r="AG3234" i="2"/>
  <c r="AE3234" i="2"/>
  <c r="AC3234" i="2"/>
  <c r="AI3234" i="2"/>
  <c r="V3234" i="2"/>
  <c r="AV3203" i="2"/>
  <c r="AW3203" i="2" s="1"/>
  <c r="Z3228" i="2"/>
  <c r="AF3228" i="2" s="1"/>
  <c r="X3230" i="2"/>
  <c r="AB3229" i="2"/>
  <c r="Y3229" i="2"/>
  <c r="AD3229" i="2" s="1"/>
  <c r="AA3227" i="2"/>
  <c r="AH3227" i="2" s="1"/>
  <c r="AY3195" i="2" s="1"/>
  <c r="AG3238" i="4" l="1"/>
  <c r="AF3238" i="4"/>
  <c r="AD3238" i="4"/>
  <c r="AE3238" i="4"/>
  <c r="AI3238" i="4"/>
  <c r="AH3238" i="4"/>
  <c r="R3240" i="4"/>
  <c r="S3239" i="4"/>
  <c r="F3239" i="4" s="1"/>
  <c r="I3239" i="4"/>
  <c r="AI3239" i="4"/>
  <c r="L3243" i="4"/>
  <c r="N3242" i="4"/>
  <c r="W3242" i="4"/>
  <c r="K3242" i="4"/>
  <c r="P3241" i="4"/>
  <c r="M3241" i="4"/>
  <c r="X3241" i="4"/>
  <c r="O3240" i="4"/>
  <c r="Y3240" i="4"/>
  <c r="AH3239" i="4"/>
  <c r="AG3239" i="4"/>
  <c r="AE3239" i="4"/>
  <c r="AF3239" i="4"/>
  <c r="AD3239" i="4"/>
  <c r="V3244" i="4"/>
  <c r="J3245" i="4"/>
  <c r="AG3235" i="2"/>
  <c r="AE3235" i="2"/>
  <c r="AC3235" i="2"/>
  <c r="AI3235" i="2"/>
  <c r="V3235" i="2"/>
  <c r="AV3204" i="2"/>
  <c r="AW3204" i="2" s="1"/>
  <c r="AB3230" i="2"/>
  <c r="X3231" i="2"/>
  <c r="Y3230" i="2"/>
  <c r="AD3230" i="2" s="1"/>
  <c r="AA3228" i="2"/>
  <c r="AH3228" i="2" s="1"/>
  <c r="AY3196" i="2" s="1"/>
  <c r="Z3229" i="2"/>
  <c r="AF3229" i="2" s="1"/>
  <c r="Q3240" i="4" l="1"/>
  <c r="T3240" i="4"/>
  <c r="Z3240" i="4"/>
  <c r="AK3238" i="4"/>
  <c r="H3238" i="4" s="1"/>
  <c r="G3238" i="4" s="1"/>
  <c r="R3241" i="4"/>
  <c r="O3241" i="4"/>
  <c r="Y3241" i="4"/>
  <c r="M3242" i="4"/>
  <c r="P3242" i="4"/>
  <c r="X3242" i="4"/>
  <c r="N3243" i="4"/>
  <c r="L3244" i="4"/>
  <c r="W3243" i="4"/>
  <c r="K3243" i="4"/>
  <c r="AK3239" i="4"/>
  <c r="H3239" i="4" s="1"/>
  <c r="G3239" i="4" s="1"/>
  <c r="V3245" i="4"/>
  <c r="J3246" i="4"/>
  <c r="AG3236" i="2"/>
  <c r="AE3236" i="2"/>
  <c r="AC3236" i="2"/>
  <c r="AI3236" i="2"/>
  <c r="V3236" i="2"/>
  <c r="AV3205" i="2"/>
  <c r="AW3205" i="2" s="1"/>
  <c r="Z3230" i="2"/>
  <c r="AF3230" i="2" s="1"/>
  <c r="AA3229" i="2"/>
  <c r="AH3229" i="2" s="1"/>
  <c r="AY3197" i="2" s="1"/>
  <c r="X3232" i="2"/>
  <c r="AB3231" i="2"/>
  <c r="Y3231" i="2"/>
  <c r="AD3231" i="2" s="1"/>
  <c r="Q3241" i="4" l="1"/>
  <c r="T3241" i="4"/>
  <c r="Z3241" i="4"/>
  <c r="AH3240" i="4"/>
  <c r="S3240" i="4"/>
  <c r="F3240" i="4" s="1"/>
  <c r="AA3240" i="4"/>
  <c r="AI3240" i="4" s="1"/>
  <c r="R3242" i="4"/>
  <c r="I3240" i="4"/>
  <c r="L3245" i="4"/>
  <c r="N3244" i="4"/>
  <c r="W3244" i="4"/>
  <c r="K3244" i="4"/>
  <c r="P3243" i="4"/>
  <c r="M3243" i="4"/>
  <c r="X3243" i="4"/>
  <c r="O3242" i="4"/>
  <c r="Y3242" i="4"/>
  <c r="V3246" i="4"/>
  <c r="J3247" i="4"/>
  <c r="AG3237" i="2"/>
  <c r="AE3237" i="2"/>
  <c r="AC3237" i="2"/>
  <c r="AI3237" i="2"/>
  <c r="V3237" i="2"/>
  <c r="AV3206" i="2"/>
  <c r="AW3206" i="2" s="1"/>
  <c r="AA3230" i="2"/>
  <c r="AH3230" i="2" s="1"/>
  <c r="AY3198" i="2" s="1"/>
  <c r="Z3231" i="2"/>
  <c r="AF3231" i="2" s="1"/>
  <c r="X3233" i="2"/>
  <c r="AB3232" i="2"/>
  <c r="Y3232" i="2"/>
  <c r="AD3232" i="2" s="1"/>
  <c r="AF3240" i="4" l="1"/>
  <c r="Q3242" i="4"/>
  <c r="T3242" i="4"/>
  <c r="Z3242" i="4"/>
  <c r="S3241" i="4"/>
  <c r="F3241" i="4" s="1"/>
  <c r="AA3241" i="4"/>
  <c r="AD3240" i="4"/>
  <c r="AG3240" i="4"/>
  <c r="AE3240" i="4"/>
  <c r="R3243" i="4"/>
  <c r="I3241" i="4"/>
  <c r="M3244" i="4"/>
  <c r="P3244" i="4"/>
  <c r="X3244" i="4"/>
  <c r="O3243" i="4"/>
  <c r="Y3243" i="4"/>
  <c r="N3245" i="4"/>
  <c r="L3246" i="4"/>
  <c r="W3245" i="4"/>
  <c r="K3245" i="4"/>
  <c r="V3247" i="4"/>
  <c r="J3248" i="4"/>
  <c r="AG3238" i="2"/>
  <c r="AE3238" i="2"/>
  <c r="AC3238" i="2"/>
  <c r="AI3238" i="2"/>
  <c r="V3238" i="2"/>
  <c r="AV3207" i="2"/>
  <c r="AW3207" i="2" s="1"/>
  <c r="AA3231" i="2"/>
  <c r="AH3231" i="2" s="1"/>
  <c r="AY3199" i="2" s="1"/>
  <c r="Z3232" i="2"/>
  <c r="AF3232" i="2" s="1"/>
  <c r="AB3233" i="2"/>
  <c r="X3234" i="2"/>
  <c r="Y3233" i="2"/>
  <c r="AD3233" i="2" s="1"/>
  <c r="R3244" i="4" l="1"/>
  <c r="Q3244" i="4" s="1"/>
  <c r="Q3243" i="4"/>
  <c r="T3243" i="4"/>
  <c r="T3244" i="4" s="1"/>
  <c r="Z3243" i="4"/>
  <c r="AK3240" i="4"/>
  <c r="H3240" i="4" s="1"/>
  <c r="G3240" i="4" s="1"/>
  <c r="S3242" i="4"/>
  <c r="F3242" i="4" s="1"/>
  <c r="AA3242" i="4"/>
  <c r="I3242" i="4"/>
  <c r="AG3241" i="4"/>
  <c r="AE3241" i="4"/>
  <c r="AI3241" i="4"/>
  <c r="AF3241" i="4"/>
  <c r="AD3241" i="4"/>
  <c r="AH3241" i="4"/>
  <c r="L3247" i="4"/>
  <c r="N3246" i="4"/>
  <c r="W3246" i="4"/>
  <c r="K3246" i="4"/>
  <c r="P3245" i="4"/>
  <c r="R3245" i="4" s="1"/>
  <c r="M3245" i="4"/>
  <c r="X3245" i="4"/>
  <c r="O3244" i="4"/>
  <c r="Y3244" i="4"/>
  <c r="V3248" i="4"/>
  <c r="J3249" i="4"/>
  <c r="AG3239" i="2"/>
  <c r="AE3239" i="2"/>
  <c r="AC3239" i="2"/>
  <c r="AI3239" i="2"/>
  <c r="V3239" i="2"/>
  <c r="AV3208" i="2"/>
  <c r="AW3208" i="2" s="1"/>
  <c r="X3235" i="2"/>
  <c r="AB3234" i="2"/>
  <c r="Y3234" i="2"/>
  <c r="AD3234" i="2" s="1"/>
  <c r="AA3232" i="2"/>
  <c r="AH3232" i="2" s="1"/>
  <c r="AY3200" i="2" s="1"/>
  <c r="Z3233" i="2"/>
  <c r="AF3233" i="2" s="1"/>
  <c r="I3244" i="4" l="1"/>
  <c r="Z3244" i="4"/>
  <c r="I3243" i="4"/>
  <c r="Q3245" i="4"/>
  <c r="T3245" i="4"/>
  <c r="Z3245" i="4"/>
  <c r="AE3242" i="4"/>
  <c r="AI3242" i="4"/>
  <c r="AF3242" i="4"/>
  <c r="AG3242" i="4"/>
  <c r="AD3242" i="4"/>
  <c r="AH3242" i="4"/>
  <c r="S3244" i="4"/>
  <c r="F3244" i="4" s="1"/>
  <c r="AA3244" i="4"/>
  <c r="AD3244" i="4" s="1"/>
  <c r="AK3241" i="4"/>
  <c r="H3241" i="4" s="1"/>
  <c r="G3241" i="4" s="1"/>
  <c r="S3243" i="4"/>
  <c r="F3243" i="4" s="1"/>
  <c r="AA3243" i="4"/>
  <c r="O3245" i="4"/>
  <c r="Y3245" i="4"/>
  <c r="M3246" i="4"/>
  <c r="P3246" i="4"/>
  <c r="R3246" i="4" s="1"/>
  <c r="X3246" i="4"/>
  <c r="N3247" i="4"/>
  <c r="L3248" i="4"/>
  <c r="W3247" i="4"/>
  <c r="K3247" i="4"/>
  <c r="V3249" i="4"/>
  <c r="J3250" i="4"/>
  <c r="AA3245" i="4"/>
  <c r="AG3240" i="2"/>
  <c r="AE3240" i="2"/>
  <c r="AC3240" i="2"/>
  <c r="AI3240" i="2"/>
  <c r="V3240" i="2"/>
  <c r="AV3209" i="2"/>
  <c r="AW3209" i="2" s="1"/>
  <c r="Z3234" i="2"/>
  <c r="AF3234" i="2" s="1"/>
  <c r="AA3233" i="2"/>
  <c r="AH3233" i="2" s="1"/>
  <c r="AY3201" i="2" s="1"/>
  <c r="X3236" i="2"/>
  <c r="AB3235" i="2"/>
  <c r="Y3235" i="2"/>
  <c r="AD3235" i="2" s="1"/>
  <c r="AH3244" i="4" l="1"/>
  <c r="AG3244" i="4"/>
  <c r="Q3246" i="4"/>
  <c r="T3246" i="4"/>
  <c r="I3246" i="4" s="1"/>
  <c r="Z3246" i="4"/>
  <c r="AF3243" i="4"/>
  <c r="AD3243" i="4"/>
  <c r="AH3243" i="4"/>
  <c r="AE3243" i="4"/>
  <c r="AG3243" i="4"/>
  <c r="AI3243" i="4"/>
  <c r="AK3242" i="4"/>
  <c r="H3242" i="4" s="1"/>
  <c r="G3242" i="4" s="1"/>
  <c r="AE3244" i="4"/>
  <c r="AF3244" i="4"/>
  <c r="AI3244" i="4"/>
  <c r="S3245" i="4"/>
  <c r="F3245" i="4" s="1"/>
  <c r="I3245" i="4"/>
  <c r="L3249" i="4"/>
  <c r="N3248" i="4"/>
  <c r="W3248" i="4"/>
  <c r="K3248" i="4"/>
  <c r="O3246" i="4"/>
  <c r="Y3246" i="4"/>
  <c r="P3247" i="4"/>
  <c r="M3247" i="4"/>
  <c r="X3247" i="4"/>
  <c r="AG3245" i="4"/>
  <c r="AE3245" i="4"/>
  <c r="AD3245" i="4"/>
  <c r="AI3245" i="4"/>
  <c r="AH3245" i="4"/>
  <c r="AF3245" i="4"/>
  <c r="V3250" i="4"/>
  <c r="J3251" i="4"/>
  <c r="AG3241" i="2"/>
  <c r="AE3241" i="2"/>
  <c r="AC3241" i="2"/>
  <c r="AI3241" i="2"/>
  <c r="V3241" i="2"/>
  <c r="AV3210" i="2"/>
  <c r="AW3210" i="2" s="1"/>
  <c r="Z3235" i="2"/>
  <c r="AF3235" i="2" s="1"/>
  <c r="AB3236" i="2"/>
  <c r="X3237" i="2"/>
  <c r="Y3236" i="2"/>
  <c r="AD3236" i="2" s="1"/>
  <c r="AA3234" i="2"/>
  <c r="AH3234" i="2" s="1"/>
  <c r="AY3202" i="2" s="1"/>
  <c r="AK3244" i="4" l="1"/>
  <c r="H3244" i="4" s="1"/>
  <c r="G3244" i="4" s="1"/>
  <c r="S3246" i="4"/>
  <c r="AA3246" i="4"/>
  <c r="AG3246" i="4" s="1"/>
  <c r="AK3243" i="4"/>
  <c r="H3243" i="4" s="1"/>
  <c r="G3243" i="4" s="1"/>
  <c r="R3247" i="4"/>
  <c r="F3246" i="4"/>
  <c r="O3247" i="4"/>
  <c r="Y3247" i="4"/>
  <c r="M3248" i="4"/>
  <c r="P3248" i="4"/>
  <c r="X3248" i="4"/>
  <c r="N3249" i="4"/>
  <c r="L3250" i="4"/>
  <c r="W3249" i="4"/>
  <c r="K3249" i="4"/>
  <c r="AK3245" i="4"/>
  <c r="H3245" i="4" s="1"/>
  <c r="G3245" i="4" s="1"/>
  <c r="V3251" i="4"/>
  <c r="J3252" i="4"/>
  <c r="AG3242" i="2"/>
  <c r="AE3242" i="2"/>
  <c r="AC3242" i="2"/>
  <c r="AI3242" i="2"/>
  <c r="V3242" i="2"/>
  <c r="AV3211" i="2"/>
  <c r="AW3211" i="2" s="1"/>
  <c r="X3238" i="2"/>
  <c r="AB3237" i="2"/>
  <c r="Y3237" i="2"/>
  <c r="AD3237" i="2" s="1"/>
  <c r="Z3236" i="2"/>
  <c r="AF3236" i="2" s="1"/>
  <c r="AA3235" i="2"/>
  <c r="AH3235" i="2" s="1"/>
  <c r="AY3203" i="2" s="1"/>
  <c r="R3248" i="4" l="1"/>
  <c r="Z3248" i="4" s="1"/>
  <c r="Q3248" i="4"/>
  <c r="Q3247" i="4"/>
  <c r="T3247" i="4"/>
  <c r="T3248" i="4" s="1"/>
  <c r="Z3247" i="4"/>
  <c r="AH3246" i="4"/>
  <c r="AF3246" i="4"/>
  <c r="AI3246" i="4"/>
  <c r="AE3246" i="4"/>
  <c r="AD3246" i="4"/>
  <c r="L3251" i="4"/>
  <c r="N3250" i="4"/>
  <c r="W3250" i="4"/>
  <c r="K3250" i="4"/>
  <c r="O3248" i="4"/>
  <c r="Y3248" i="4"/>
  <c r="P3249" i="4"/>
  <c r="M3249" i="4"/>
  <c r="X3249" i="4"/>
  <c r="V3252" i="4"/>
  <c r="J3253" i="4"/>
  <c r="AG3243" i="2"/>
  <c r="AE3243" i="2"/>
  <c r="AC3243" i="2"/>
  <c r="AI3243" i="2"/>
  <c r="V3243" i="2"/>
  <c r="AV3212" i="2"/>
  <c r="AW3212" i="2" s="1"/>
  <c r="Z3237" i="2"/>
  <c r="AF3237" i="2" s="1"/>
  <c r="AA3236" i="2"/>
  <c r="AH3236" i="2" s="1"/>
  <c r="AY3204" i="2" s="1"/>
  <c r="X3239" i="2"/>
  <c r="AB3238" i="2"/>
  <c r="Y3238" i="2"/>
  <c r="AD3238" i="2" s="1"/>
  <c r="S3248" i="4" l="1"/>
  <c r="F3248" i="4" s="1"/>
  <c r="I3248" i="4"/>
  <c r="AA3248" i="4"/>
  <c r="AG3248" i="4" s="1"/>
  <c r="R3249" i="4"/>
  <c r="AK3246" i="4"/>
  <c r="H3246" i="4" s="1"/>
  <c r="G3246" i="4" s="1"/>
  <c r="S3247" i="4"/>
  <c r="F3247" i="4" s="1"/>
  <c r="AA3247" i="4"/>
  <c r="AD3247" i="4" s="1"/>
  <c r="I3247" i="4"/>
  <c r="O3249" i="4"/>
  <c r="Y3249" i="4"/>
  <c r="M3250" i="4"/>
  <c r="P3250" i="4"/>
  <c r="X3250" i="4"/>
  <c r="N3251" i="4"/>
  <c r="L3252" i="4"/>
  <c r="K3252" i="4" s="1"/>
  <c r="W3251" i="4"/>
  <c r="K3251" i="4"/>
  <c r="V3253" i="4"/>
  <c r="J3254" i="4"/>
  <c r="AG3244" i="2"/>
  <c r="AE3244" i="2"/>
  <c r="AC3244" i="2"/>
  <c r="AI3244" i="2"/>
  <c r="V3244" i="2"/>
  <c r="AV3213" i="2"/>
  <c r="AW3213" i="2" s="1"/>
  <c r="Z3238" i="2"/>
  <c r="AF3238" i="2" s="1"/>
  <c r="AB3239" i="2"/>
  <c r="X3240" i="2"/>
  <c r="Y3239" i="2"/>
  <c r="AD3239" i="2" s="1"/>
  <c r="AA3237" i="2"/>
  <c r="AH3237" i="2" s="1"/>
  <c r="AY3205" i="2" s="1"/>
  <c r="AH3248" i="4" l="1"/>
  <c r="AI3247" i="4"/>
  <c r="AG3247" i="4"/>
  <c r="AI3248" i="4"/>
  <c r="AF3248" i="4"/>
  <c r="AD3248" i="4"/>
  <c r="AE3248" i="4"/>
  <c r="AE3247" i="4"/>
  <c r="R3250" i="4"/>
  <c r="AF3247" i="4"/>
  <c r="AH3247" i="4"/>
  <c r="Q3249" i="4"/>
  <c r="T3249" i="4"/>
  <c r="Z3249" i="4"/>
  <c r="O3250" i="4"/>
  <c r="Y3250" i="4"/>
  <c r="L3253" i="4"/>
  <c r="N3252" i="4"/>
  <c r="W3252" i="4"/>
  <c r="P3251" i="4"/>
  <c r="M3251" i="4"/>
  <c r="X3251" i="4"/>
  <c r="V3254" i="4"/>
  <c r="J3255" i="4"/>
  <c r="AG3245" i="2"/>
  <c r="AE3245" i="2"/>
  <c r="AC3245" i="2"/>
  <c r="AI3245" i="2"/>
  <c r="V3245" i="2"/>
  <c r="AV3214" i="2"/>
  <c r="AW3214" i="2" s="1"/>
  <c r="X3241" i="2"/>
  <c r="AB3240" i="2"/>
  <c r="Y3240" i="2"/>
  <c r="AD3240" i="2" s="1"/>
  <c r="Z3239" i="2"/>
  <c r="AF3239" i="2" s="1"/>
  <c r="AA3238" i="2"/>
  <c r="AH3238" i="2" s="1"/>
  <c r="AY3206" i="2" s="1"/>
  <c r="AK3247" i="4" l="1"/>
  <c r="H3247" i="4" s="1"/>
  <c r="G3247" i="4" s="1"/>
  <c r="R3251" i="4"/>
  <c r="Z3251" i="4" s="1"/>
  <c r="Q3251" i="4"/>
  <c r="S3249" i="4"/>
  <c r="F3249" i="4" s="1"/>
  <c r="I3249" i="4"/>
  <c r="AA3249" i="4"/>
  <c r="Q3250" i="4"/>
  <c r="T3250" i="4"/>
  <c r="T3251" i="4" s="1"/>
  <c r="I3251" i="4" s="1"/>
  <c r="Z3250" i="4"/>
  <c r="AK3248" i="4"/>
  <c r="H3248" i="4" s="1"/>
  <c r="G3248" i="4" s="1"/>
  <c r="M3252" i="4"/>
  <c r="P3252" i="4"/>
  <c r="X3252" i="4"/>
  <c r="N3253" i="4"/>
  <c r="L3254" i="4"/>
  <c r="W3253" i="4"/>
  <c r="O3251" i="4"/>
  <c r="Y3251" i="4"/>
  <c r="K3253" i="4"/>
  <c r="V3255" i="4"/>
  <c r="J3256" i="4"/>
  <c r="AG3246" i="2"/>
  <c r="AE3246" i="2"/>
  <c r="AC3246" i="2"/>
  <c r="AI3246" i="2"/>
  <c r="V3246" i="2"/>
  <c r="AV3215" i="2"/>
  <c r="AW3215" i="2" s="1"/>
  <c r="AA3239" i="2"/>
  <c r="AH3239" i="2" s="1"/>
  <c r="AY3207" i="2" s="1"/>
  <c r="Z3240" i="2"/>
  <c r="AF3240" i="2" s="1"/>
  <c r="X3242" i="2"/>
  <c r="AB3241" i="2"/>
  <c r="Y3241" i="2"/>
  <c r="AD3241" i="2" s="1"/>
  <c r="AE3249" i="4" l="1"/>
  <c r="AH3249" i="4"/>
  <c r="AI3249" i="4"/>
  <c r="AG3249" i="4"/>
  <c r="AF3249" i="4"/>
  <c r="AD3249" i="4"/>
  <c r="S3251" i="4"/>
  <c r="F3251" i="4" s="1"/>
  <c r="AA3251" i="4"/>
  <c r="AE3251" i="4" s="1"/>
  <c r="R3252" i="4"/>
  <c r="S3250" i="4"/>
  <c r="F3250" i="4" s="1"/>
  <c r="AA3250" i="4"/>
  <c r="I3250" i="4"/>
  <c r="O3252" i="4"/>
  <c r="Y3252" i="4"/>
  <c r="L3255" i="4"/>
  <c r="K3255" i="4" s="1"/>
  <c r="N3254" i="4"/>
  <c r="W3254" i="4"/>
  <c r="K3254" i="4"/>
  <c r="P3253" i="4"/>
  <c r="M3253" i="4"/>
  <c r="X3253" i="4"/>
  <c r="V3256" i="4"/>
  <c r="J3257" i="4"/>
  <c r="AG3247" i="2"/>
  <c r="AE3247" i="2"/>
  <c r="AC3247" i="2"/>
  <c r="AI3247" i="2"/>
  <c r="V3247" i="2"/>
  <c r="AV3216" i="2"/>
  <c r="AW3216" i="2" s="1"/>
  <c r="Z3241" i="2"/>
  <c r="AF3241" i="2" s="1"/>
  <c r="AA3240" i="2"/>
  <c r="AH3240" i="2" s="1"/>
  <c r="AY3208" i="2" s="1"/>
  <c r="AB3242" i="2"/>
  <c r="X3243" i="2"/>
  <c r="Y3242" i="2"/>
  <c r="AD3242" i="2" s="1"/>
  <c r="AH3251" i="4" l="1"/>
  <c r="R3253" i="4"/>
  <c r="Z3253" i="4" s="1"/>
  <c r="AD3251" i="4"/>
  <c r="AF3251" i="4"/>
  <c r="AK3249" i="4"/>
  <c r="H3249" i="4" s="1"/>
  <c r="G3249" i="4" s="1"/>
  <c r="Q3253" i="4"/>
  <c r="Q3252" i="4"/>
  <c r="T3252" i="4"/>
  <c r="T3253" i="4" s="1"/>
  <c r="Z3252" i="4"/>
  <c r="AF3250" i="4"/>
  <c r="AE3250" i="4"/>
  <c r="AG3250" i="4"/>
  <c r="AH3250" i="4"/>
  <c r="AI3250" i="4"/>
  <c r="AD3250" i="4"/>
  <c r="AI3251" i="4"/>
  <c r="AG3251" i="4"/>
  <c r="M3254" i="4"/>
  <c r="P3254" i="4"/>
  <c r="R3254" i="4" s="1"/>
  <c r="X3254" i="4"/>
  <c r="N3255" i="4"/>
  <c r="L3256" i="4"/>
  <c r="W3255" i="4"/>
  <c r="O3253" i="4"/>
  <c r="Y3253" i="4"/>
  <c r="V3257" i="4"/>
  <c r="J3258" i="4"/>
  <c r="AG3248" i="2"/>
  <c r="AE3248" i="2"/>
  <c r="AC3248" i="2"/>
  <c r="AI3248" i="2"/>
  <c r="V3248" i="2"/>
  <c r="AV3217" i="2"/>
  <c r="AW3217" i="2" s="1"/>
  <c r="X3244" i="2"/>
  <c r="AB3243" i="2"/>
  <c r="Y3243" i="2"/>
  <c r="AD3243" i="2" s="1"/>
  <c r="Z3242" i="2"/>
  <c r="AF3242" i="2" s="1"/>
  <c r="AA3241" i="2"/>
  <c r="AH3241" i="2" s="1"/>
  <c r="AY3209" i="2" s="1"/>
  <c r="AK3251" i="4" l="1"/>
  <c r="H3251" i="4" s="1"/>
  <c r="G3251" i="4" s="1"/>
  <c r="S3253" i="4"/>
  <c r="AA3253" i="4"/>
  <c r="AI3253" i="4" s="1"/>
  <c r="I3253" i="4"/>
  <c r="AH3253" i="4"/>
  <c r="S3252" i="4"/>
  <c r="F3252" i="4" s="1"/>
  <c r="AA3252" i="4"/>
  <c r="AG3252" i="4" s="1"/>
  <c r="F3253" i="4"/>
  <c r="AK3250" i="4"/>
  <c r="H3250" i="4" s="1"/>
  <c r="G3250" i="4" s="1"/>
  <c r="Q3254" i="4"/>
  <c r="T3254" i="4"/>
  <c r="I3254" i="4" s="1"/>
  <c r="Z3254" i="4"/>
  <c r="AG3253" i="4"/>
  <c r="I3252" i="4"/>
  <c r="AE3253" i="4"/>
  <c r="AF3253" i="4"/>
  <c r="P3255" i="4"/>
  <c r="R3255" i="4" s="1"/>
  <c r="M3255" i="4"/>
  <c r="X3255" i="4"/>
  <c r="O3254" i="4"/>
  <c r="Y3254" i="4"/>
  <c r="L3257" i="4"/>
  <c r="N3256" i="4"/>
  <c r="W3256" i="4"/>
  <c r="K3256" i="4"/>
  <c r="V3258" i="4"/>
  <c r="J3259" i="4"/>
  <c r="AG3249" i="2"/>
  <c r="AE3249" i="2"/>
  <c r="AC3249" i="2"/>
  <c r="AI3249" i="2"/>
  <c r="V3249" i="2"/>
  <c r="AV3218" i="2"/>
  <c r="AW3218" i="2" s="1"/>
  <c r="Z3243" i="2"/>
  <c r="AF3243" i="2" s="1"/>
  <c r="AA3242" i="2"/>
  <c r="AH3242" i="2" s="1"/>
  <c r="AY3210" i="2" s="1"/>
  <c r="X3245" i="2"/>
  <c r="AB3244" i="2"/>
  <c r="Y3244" i="2"/>
  <c r="AD3244" i="2" s="1"/>
  <c r="AD3253" i="4" l="1"/>
  <c r="AK3253" i="4" s="1"/>
  <c r="AF3252" i="4"/>
  <c r="AI3252" i="4"/>
  <c r="AD3252" i="4"/>
  <c r="AH3252" i="4"/>
  <c r="Q3255" i="4"/>
  <c r="T3255" i="4"/>
  <c r="I3255" i="4" s="1"/>
  <c r="Z3255" i="4"/>
  <c r="S3254" i="4"/>
  <c r="F3254" i="4" s="1"/>
  <c r="AA3254" i="4"/>
  <c r="AH3254" i="4" s="1"/>
  <c r="AE3252" i="4"/>
  <c r="M3256" i="4"/>
  <c r="P3256" i="4"/>
  <c r="R3256" i="4" s="1"/>
  <c r="X3256" i="4"/>
  <c r="N3257" i="4"/>
  <c r="L3258" i="4"/>
  <c r="W3257" i="4"/>
  <c r="K3257" i="4"/>
  <c r="O3255" i="4"/>
  <c r="Y3255" i="4"/>
  <c r="V3259" i="4"/>
  <c r="J3260" i="4"/>
  <c r="AG3250" i="2"/>
  <c r="AE3250" i="2"/>
  <c r="AC3250" i="2"/>
  <c r="AI3250" i="2"/>
  <c r="V3250" i="2"/>
  <c r="AV3219" i="2"/>
  <c r="AW3219" i="2" s="1"/>
  <c r="Z3244" i="2"/>
  <c r="AF3244" i="2" s="1"/>
  <c r="AB3245" i="2"/>
  <c r="X3246" i="2"/>
  <c r="Y3245" i="2"/>
  <c r="AD3245" i="2" s="1"/>
  <c r="AA3243" i="2"/>
  <c r="AH3243" i="2" s="1"/>
  <c r="AY3211" i="2" s="1"/>
  <c r="H3253" i="4" l="1"/>
  <c r="G3253" i="4" s="1"/>
  <c r="AE3254" i="4"/>
  <c r="AI3254" i="4"/>
  <c r="AF3254" i="4"/>
  <c r="Q3256" i="4"/>
  <c r="T3256" i="4"/>
  <c r="I3256" i="4" s="1"/>
  <c r="Z3256" i="4"/>
  <c r="S3255" i="4"/>
  <c r="F3255" i="4" s="1"/>
  <c r="AA3255" i="4"/>
  <c r="AH3255" i="4" s="1"/>
  <c r="AK3252" i="4"/>
  <c r="H3252" i="4" s="1"/>
  <c r="G3252" i="4" s="1"/>
  <c r="AD3254" i="4"/>
  <c r="AG3254" i="4"/>
  <c r="AF3255" i="4"/>
  <c r="L3259" i="4"/>
  <c r="N3258" i="4"/>
  <c r="W3258" i="4"/>
  <c r="K3258" i="4"/>
  <c r="O3256" i="4"/>
  <c r="Y3256" i="4"/>
  <c r="P3257" i="4"/>
  <c r="R3257" i="4" s="1"/>
  <c r="M3257" i="4"/>
  <c r="X3257" i="4"/>
  <c r="V3260" i="4"/>
  <c r="J3261" i="4"/>
  <c r="AG3251" i="2"/>
  <c r="AE3251" i="2"/>
  <c r="AC3251" i="2"/>
  <c r="AI3251" i="2"/>
  <c r="V3251" i="2"/>
  <c r="AV3220" i="2"/>
  <c r="AW3220" i="2" s="1"/>
  <c r="X3247" i="2"/>
  <c r="AB3246" i="2"/>
  <c r="Y3246" i="2"/>
  <c r="AD3246" i="2" s="1"/>
  <c r="AA3244" i="2"/>
  <c r="AH3244" i="2" s="1"/>
  <c r="AY3212" i="2" s="1"/>
  <c r="Z3245" i="2"/>
  <c r="AF3245" i="2" s="1"/>
  <c r="AE3255" i="4" l="1"/>
  <c r="AI3255" i="4"/>
  <c r="AK3254" i="4"/>
  <c r="H3254" i="4" s="1"/>
  <c r="G3254" i="4" s="1"/>
  <c r="AD3255" i="4"/>
  <c r="AG3255" i="4"/>
  <c r="Q3257" i="4"/>
  <c r="T3257" i="4"/>
  <c r="I3257" i="4" s="1"/>
  <c r="Z3257" i="4"/>
  <c r="S3256" i="4"/>
  <c r="F3256" i="4" s="1"/>
  <c r="AA3256" i="4"/>
  <c r="AI3256" i="4" s="1"/>
  <c r="O3257" i="4"/>
  <c r="Y3257" i="4"/>
  <c r="M3258" i="4"/>
  <c r="P3258" i="4"/>
  <c r="R3258" i="4" s="1"/>
  <c r="X3258" i="4"/>
  <c r="N3259" i="4"/>
  <c r="L3260" i="4"/>
  <c r="K3260" i="4" s="1"/>
  <c r="K3259" i="4"/>
  <c r="W3259" i="4"/>
  <c r="V3261" i="4"/>
  <c r="J3262" i="4"/>
  <c r="AG3252" i="2"/>
  <c r="AE3252" i="2"/>
  <c r="AC3252" i="2"/>
  <c r="AI3252" i="2"/>
  <c r="V3252" i="2"/>
  <c r="AV3221" i="2"/>
  <c r="AW3221" i="2" s="1"/>
  <c r="Z3246" i="2"/>
  <c r="AF3246" i="2" s="1"/>
  <c r="AA3245" i="2"/>
  <c r="AH3245" i="2" s="1"/>
  <c r="AY3213" i="2" s="1"/>
  <c r="AB3247" i="2"/>
  <c r="X3248" i="2"/>
  <c r="Y3247" i="2"/>
  <c r="AD3247" i="2" s="1"/>
  <c r="AK3255" i="4" l="1"/>
  <c r="H3255" i="4" s="1"/>
  <c r="G3255" i="4" s="1"/>
  <c r="AF3256" i="4"/>
  <c r="AG3256" i="4"/>
  <c r="AD3256" i="4"/>
  <c r="AE3256" i="4"/>
  <c r="AH3256" i="4"/>
  <c r="Q3258" i="4"/>
  <c r="T3258" i="4"/>
  <c r="I3258" i="4" s="1"/>
  <c r="Z3258" i="4"/>
  <c r="S3257" i="4"/>
  <c r="F3257" i="4" s="1"/>
  <c r="AA3257" i="4"/>
  <c r="AD3257" i="4" s="1"/>
  <c r="O3258" i="4"/>
  <c r="Y3258" i="4"/>
  <c r="L3261" i="4"/>
  <c r="N3260" i="4"/>
  <c r="W3260" i="4"/>
  <c r="P3259" i="4"/>
  <c r="M3259" i="4"/>
  <c r="X3259" i="4"/>
  <c r="V3262" i="4"/>
  <c r="J3263" i="4"/>
  <c r="AG3253" i="2"/>
  <c r="AE3253" i="2"/>
  <c r="AC3253" i="2"/>
  <c r="AI3253" i="2"/>
  <c r="V3253" i="2"/>
  <c r="AV3222" i="2"/>
  <c r="AW3222" i="2" s="1"/>
  <c r="AB3248" i="2"/>
  <c r="X3249" i="2"/>
  <c r="Y3248" i="2"/>
  <c r="AD3248" i="2" s="1"/>
  <c r="AA3246" i="2"/>
  <c r="AH3246" i="2" s="1"/>
  <c r="AY3214" i="2" s="1"/>
  <c r="Z3247" i="2"/>
  <c r="AF3247" i="2" s="1"/>
  <c r="AK3256" i="4" l="1"/>
  <c r="H3256" i="4" s="1"/>
  <c r="G3256" i="4" s="1"/>
  <c r="AE3257" i="4"/>
  <c r="AI3257" i="4"/>
  <c r="AF3257" i="4"/>
  <c r="S3258" i="4"/>
  <c r="F3258" i="4" s="1"/>
  <c r="AA3258" i="4"/>
  <c r="AE3258" i="4" s="1"/>
  <c r="R3259" i="4"/>
  <c r="AH3257" i="4"/>
  <c r="AG3257" i="4"/>
  <c r="AI3258" i="4"/>
  <c r="M3260" i="4"/>
  <c r="P3260" i="4"/>
  <c r="R3260" i="4" s="1"/>
  <c r="X3260" i="4"/>
  <c r="N3261" i="4"/>
  <c r="L3262" i="4"/>
  <c r="K3261" i="4"/>
  <c r="W3261" i="4"/>
  <c r="O3259" i="4"/>
  <c r="Y3259" i="4"/>
  <c r="V3263" i="4"/>
  <c r="J3264" i="4"/>
  <c r="AG3254" i="2"/>
  <c r="AE3254" i="2"/>
  <c r="AC3254" i="2"/>
  <c r="AI3254" i="2"/>
  <c r="V3254" i="2"/>
  <c r="AV3223" i="2"/>
  <c r="AW3223" i="2" s="1"/>
  <c r="Z3248" i="2"/>
  <c r="AF3248" i="2" s="1"/>
  <c r="AA3247" i="2"/>
  <c r="AH3247" i="2" s="1"/>
  <c r="AY3215" i="2" s="1"/>
  <c r="AB3249" i="2"/>
  <c r="X3250" i="2"/>
  <c r="Y3249" i="2"/>
  <c r="AD3249" i="2" s="1"/>
  <c r="AG3258" i="4" l="1"/>
  <c r="AK3257" i="4"/>
  <c r="H3257" i="4" s="1"/>
  <c r="G3257" i="4" s="1"/>
  <c r="AH3258" i="4"/>
  <c r="AF3258" i="4"/>
  <c r="Q3260" i="4"/>
  <c r="Z3260" i="4"/>
  <c r="Q3259" i="4"/>
  <c r="T3259" i="4"/>
  <c r="T3260" i="4" s="1"/>
  <c r="Z3259" i="4"/>
  <c r="AD3258" i="4"/>
  <c r="P3261" i="4"/>
  <c r="R3261" i="4" s="1"/>
  <c r="M3261" i="4"/>
  <c r="X3261" i="4"/>
  <c r="O3260" i="4"/>
  <c r="Y3260" i="4"/>
  <c r="L3263" i="4"/>
  <c r="N3262" i="4"/>
  <c r="W3262" i="4"/>
  <c r="K3262" i="4"/>
  <c r="V3264" i="4"/>
  <c r="J3265" i="4"/>
  <c r="AG3255" i="2"/>
  <c r="AE3255" i="2"/>
  <c r="AC3255" i="2"/>
  <c r="AI3255" i="2"/>
  <c r="V3255" i="2"/>
  <c r="AV3224" i="2"/>
  <c r="AW3224" i="2" s="1"/>
  <c r="Z3249" i="2"/>
  <c r="AF3249" i="2" s="1"/>
  <c r="X3251" i="2"/>
  <c r="AB3250" i="2"/>
  <c r="Y3250" i="2"/>
  <c r="AD3250" i="2" s="1"/>
  <c r="AA3248" i="2"/>
  <c r="AH3248" i="2" s="1"/>
  <c r="AY3216" i="2" s="1"/>
  <c r="AK3258" i="4" l="1"/>
  <c r="H3258" i="4" s="1"/>
  <c r="G3258" i="4" s="1"/>
  <c r="S3260" i="4"/>
  <c r="AA3260" i="4"/>
  <c r="AD3260" i="4" s="1"/>
  <c r="I3260" i="4"/>
  <c r="Q3261" i="4"/>
  <c r="T3261" i="4"/>
  <c r="S3261" i="4" s="1"/>
  <c r="Z3261" i="4"/>
  <c r="S3259" i="4"/>
  <c r="F3259" i="4" s="1"/>
  <c r="AA3259" i="4"/>
  <c r="AH3259" i="4" s="1"/>
  <c r="F3260" i="4"/>
  <c r="I3259" i="4"/>
  <c r="AF3260" i="4"/>
  <c r="M3262" i="4"/>
  <c r="P3262" i="4"/>
  <c r="R3262" i="4" s="1"/>
  <c r="X3262" i="4"/>
  <c r="N3263" i="4"/>
  <c r="L3264" i="4"/>
  <c r="W3263" i="4"/>
  <c r="K3263" i="4"/>
  <c r="O3261" i="4"/>
  <c r="F3261" i="4" s="1"/>
  <c r="Y3261" i="4"/>
  <c r="AA3261" i="4"/>
  <c r="V3265" i="4"/>
  <c r="J3266" i="4"/>
  <c r="AG3256" i="2"/>
  <c r="AE3256" i="2"/>
  <c r="AC3256" i="2"/>
  <c r="AI3256" i="2"/>
  <c r="V3256" i="2"/>
  <c r="AV3225" i="2"/>
  <c r="AW3225" i="2" s="1"/>
  <c r="X3252" i="2"/>
  <c r="AB3251" i="2"/>
  <c r="Y3251" i="2"/>
  <c r="AD3251" i="2" s="1"/>
  <c r="Z3250" i="2"/>
  <c r="AF3250" i="2" s="1"/>
  <c r="AA3249" i="2"/>
  <c r="AH3249" i="2" s="1"/>
  <c r="AY3217" i="2" s="1"/>
  <c r="AI3259" i="4" l="1"/>
  <c r="AD3259" i="4"/>
  <c r="AE3259" i="4"/>
  <c r="AG3259" i="4"/>
  <c r="Q3262" i="4"/>
  <c r="T3262" i="4"/>
  <c r="AA3262" i="4" s="1"/>
  <c r="Z3262" i="4"/>
  <c r="I3261" i="4"/>
  <c r="AH3260" i="4"/>
  <c r="AG3260" i="4"/>
  <c r="AI3260" i="4"/>
  <c r="AE3260" i="4"/>
  <c r="AF3259" i="4"/>
  <c r="P3263" i="4"/>
  <c r="R3263" i="4" s="1"/>
  <c r="M3263" i="4"/>
  <c r="X3263" i="4"/>
  <c r="O3262" i="4"/>
  <c r="Y3262" i="4"/>
  <c r="L3265" i="4"/>
  <c r="N3264" i="4"/>
  <c r="W3264" i="4"/>
  <c r="K3264" i="4"/>
  <c r="V3266" i="4"/>
  <c r="J3267" i="4"/>
  <c r="AE3261" i="4"/>
  <c r="AD3261" i="4"/>
  <c r="AI3261" i="4"/>
  <c r="AF3261" i="4"/>
  <c r="AH3261" i="4"/>
  <c r="AG3261" i="4"/>
  <c r="AG3257" i="2"/>
  <c r="AE3257" i="2"/>
  <c r="AC3257" i="2"/>
  <c r="AI3257" i="2"/>
  <c r="V3257" i="2"/>
  <c r="AV3226" i="2"/>
  <c r="AW3226" i="2" s="1"/>
  <c r="Z3251" i="2"/>
  <c r="AF3251" i="2" s="1"/>
  <c r="AA3250" i="2"/>
  <c r="AH3250" i="2" s="1"/>
  <c r="AY3218" i="2" s="1"/>
  <c r="X3253" i="2"/>
  <c r="AB3252" i="2"/>
  <c r="Y3252" i="2"/>
  <c r="AD3252" i="2" s="1"/>
  <c r="AK3260" i="4" l="1"/>
  <c r="H3260" i="4" s="1"/>
  <c r="G3260" i="4" s="1"/>
  <c r="Q3263" i="4"/>
  <c r="T3263" i="4"/>
  <c r="AA3263" i="4" s="1"/>
  <c r="Z3263" i="4"/>
  <c r="S3262" i="4"/>
  <c r="F3262" i="4" s="1"/>
  <c r="I3262" i="4"/>
  <c r="AK3259" i="4"/>
  <c r="H3259" i="4" s="1"/>
  <c r="G3259" i="4" s="1"/>
  <c r="M3264" i="4"/>
  <c r="P3264" i="4"/>
  <c r="R3264" i="4" s="1"/>
  <c r="X3264" i="4"/>
  <c r="N3265" i="4"/>
  <c r="L3266" i="4"/>
  <c r="W3265" i="4"/>
  <c r="K3265" i="4"/>
  <c r="O3263" i="4"/>
  <c r="Y3263" i="4"/>
  <c r="AI3262" i="4"/>
  <c r="AF3262" i="4"/>
  <c r="AH3262" i="4"/>
  <c r="AD3262" i="4"/>
  <c r="AG3262" i="4"/>
  <c r="AE3262" i="4"/>
  <c r="V3267" i="4"/>
  <c r="J3268" i="4"/>
  <c r="AK3261" i="4"/>
  <c r="H3261" i="4" s="1"/>
  <c r="G3261" i="4" s="1"/>
  <c r="AG3258" i="2"/>
  <c r="AE3258" i="2"/>
  <c r="AC3258" i="2"/>
  <c r="AI3258" i="2"/>
  <c r="V3258" i="2"/>
  <c r="AV3227" i="2"/>
  <c r="AW3227" i="2" s="1"/>
  <c r="Z3252" i="2"/>
  <c r="AF3252" i="2" s="1"/>
  <c r="AB3253" i="2"/>
  <c r="X3254" i="2"/>
  <c r="Y3253" i="2"/>
  <c r="AD3253" i="2" s="1"/>
  <c r="AA3251" i="2"/>
  <c r="AH3251" i="2" s="1"/>
  <c r="AY3219" i="2" s="1"/>
  <c r="Q3264" i="4" l="1"/>
  <c r="T3264" i="4"/>
  <c r="Z3264" i="4"/>
  <c r="S3263" i="4"/>
  <c r="F3263" i="4" s="1"/>
  <c r="I3263" i="4"/>
  <c r="P3265" i="4"/>
  <c r="R3265" i="4" s="1"/>
  <c r="M3265" i="4"/>
  <c r="X3265" i="4"/>
  <c r="O3264" i="4"/>
  <c r="Y3264" i="4"/>
  <c r="L3267" i="4"/>
  <c r="N3266" i="4"/>
  <c r="W3266" i="4"/>
  <c r="K3266" i="4"/>
  <c r="AK3262" i="4"/>
  <c r="H3262" i="4" s="1"/>
  <c r="G3262" i="4" s="1"/>
  <c r="AD3263" i="4"/>
  <c r="AG3263" i="4"/>
  <c r="AE3263" i="4"/>
  <c r="AI3263" i="4"/>
  <c r="AF3263" i="4"/>
  <c r="AH3263" i="4"/>
  <c r="V3268" i="4"/>
  <c r="J3269" i="4"/>
  <c r="AA3264" i="4"/>
  <c r="AG3259" i="2"/>
  <c r="AE3259" i="2"/>
  <c r="AC3259" i="2"/>
  <c r="AI3259" i="2"/>
  <c r="V3259" i="2"/>
  <c r="AV3228" i="2"/>
  <c r="AW3228" i="2" s="1"/>
  <c r="AA3252" i="2"/>
  <c r="AH3252" i="2" s="1"/>
  <c r="AY3220" i="2" s="1"/>
  <c r="X3255" i="2"/>
  <c r="AB3254" i="2"/>
  <c r="Y3254" i="2"/>
  <c r="AD3254" i="2" s="1"/>
  <c r="Z3253" i="2"/>
  <c r="AF3253" i="2" s="1"/>
  <c r="Q3265" i="4" l="1"/>
  <c r="T3265" i="4"/>
  <c r="Z3265" i="4"/>
  <c r="S3264" i="4"/>
  <c r="F3264" i="4" s="1"/>
  <c r="I3264" i="4"/>
  <c r="M3266" i="4"/>
  <c r="P3266" i="4"/>
  <c r="R3266" i="4" s="1"/>
  <c r="X3266" i="4"/>
  <c r="N3267" i="4"/>
  <c r="L3268" i="4"/>
  <c r="W3267" i="4"/>
  <c r="K3267" i="4"/>
  <c r="O3265" i="4"/>
  <c r="Y3265" i="4"/>
  <c r="V3269" i="4"/>
  <c r="J3270" i="4"/>
  <c r="AK3263" i="4"/>
  <c r="H3263" i="4" s="1"/>
  <c r="G3263" i="4" s="1"/>
  <c r="AA3265" i="4"/>
  <c r="AD3264" i="4"/>
  <c r="AI3264" i="4"/>
  <c r="AG3264" i="4"/>
  <c r="AE3264" i="4"/>
  <c r="AH3264" i="4"/>
  <c r="AF3264" i="4"/>
  <c r="AG3260" i="2"/>
  <c r="AE3260" i="2"/>
  <c r="AC3260" i="2"/>
  <c r="AI3260" i="2"/>
  <c r="V3260" i="2"/>
  <c r="AV3229" i="2"/>
  <c r="AW3229" i="2" s="1"/>
  <c r="AB3255" i="2"/>
  <c r="X3256" i="2"/>
  <c r="Y3255" i="2"/>
  <c r="AD3255" i="2" s="1"/>
  <c r="AA3253" i="2"/>
  <c r="AH3253" i="2" s="1"/>
  <c r="AY3221" i="2" s="1"/>
  <c r="Z3254" i="2"/>
  <c r="AF3254" i="2" s="1"/>
  <c r="Q3266" i="4" l="1"/>
  <c r="T3266" i="4"/>
  <c r="I3266" i="4" s="1"/>
  <c r="Z3266" i="4"/>
  <c r="S3265" i="4"/>
  <c r="F3265" i="4" s="1"/>
  <c r="I3265" i="4"/>
  <c r="P3267" i="4"/>
  <c r="R3267" i="4" s="1"/>
  <c r="M3267" i="4"/>
  <c r="X3267" i="4"/>
  <c r="O3266" i="4"/>
  <c r="Y3266" i="4"/>
  <c r="L3269" i="4"/>
  <c r="N3268" i="4"/>
  <c r="W3268" i="4"/>
  <c r="K3268" i="4"/>
  <c r="AK3264" i="4"/>
  <c r="H3264" i="4" s="1"/>
  <c r="G3264" i="4" s="1"/>
  <c r="V3270" i="4"/>
  <c r="J3271" i="4"/>
  <c r="AD3265" i="4"/>
  <c r="AF3265" i="4"/>
  <c r="AG3265" i="4"/>
  <c r="AI3265" i="4"/>
  <c r="AH3265" i="4"/>
  <c r="AE3265" i="4"/>
  <c r="AG3261" i="2"/>
  <c r="AE3261" i="2"/>
  <c r="AC3261" i="2"/>
  <c r="AI3261" i="2"/>
  <c r="V3261" i="2"/>
  <c r="AV3230" i="2"/>
  <c r="AW3230" i="2" s="1"/>
  <c r="Z3255" i="2"/>
  <c r="AF3255" i="2" s="1"/>
  <c r="X3257" i="2"/>
  <c r="AB3256" i="2"/>
  <c r="Y3256" i="2"/>
  <c r="AD3256" i="2" s="1"/>
  <c r="AA3254" i="2"/>
  <c r="AH3254" i="2" s="1"/>
  <c r="AY3222" i="2" s="1"/>
  <c r="Q3267" i="4" l="1"/>
  <c r="T3267" i="4"/>
  <c r="AA3267" i="4" s="1"/>
  <c r="Z3267" i="4"/>
  <c r="S3266" i="4"/>
  <c r="F3266" i="4" s="1"/>
  <c r="AA3266" i="4"/>
  <c r="AE3266" i="4" s="1"/>
  <c r="M3268" i="4"/>
  <c r="P3268" i="4"/>
  <c r="X3268" i="4"/>
  <c r="N3269" i="4"/>
  <c r="L3270" i="4"/>
  <c r="W3269" i="4"/>
  <c r="K3269" i="4"/>
  <c r="O3267" i="4"/>
  <c r="Y3267" i="4"/>
  <c r="AK3265" i="4"/>
  <c r="H3265" i="4" s="1"/>
  <c r="G3265" i="4" s="1"/>
  <c r="V3271" i="4"/>
  <c r="J3272" i="4"/>
  <c r="AG3262" i="2"/>
  <c r="AE3262" i="2"/>
  <c r="AC3262" i="2"/>
  <c r="AI3262" i="2"/>
  <c r="V3262" i="2"/>
  <c r="AV3231" i="2"/>
  <c r="AW3231" i="2" s="1"/>
  <c r="AB3257" i="2"/>
  <c r="X3258" i="2"/>
  <c r="Y3257" i="2"/>
  <c r="AD3257" i="2" s="1"/>
  <c r="Z3256" i="2"/>
  <c r="AF3256" i="2" s="1"/>
  <c r="AA3255" i="2"/>
  <c r="AH3255" i="2" s="1"/>
  <c r="AY3223" i="2" s="1"/>
  <c r="S3267" i="4" l="1"/>
  <c r="I3267" i="4"/>
  <c r="AD3266" i="4"/>
  <c r="AH3266" i="4"/>
  <c r="AI3266" i="4"/>
  <c r="AG3266" i="4"/>
  <c r="F3267" i="4"/>
  <c r="R3268" i="4"/>
  <c r="AF3266" i="4"/>
  <c r="P3269" i="4"/>
  <c r="M3269" i="4"/>
  <c r="X3269" i="4"/>
  <c r="O3268" i="4"/>
  <c r="Y3268" i="4"/>
  <c r="L3271" i="4"/>
  <c r="N3270" i="4"/>
  <c r="W3270" i="4"/>
  <c r="K3270" i="4"/>
  <c r="V3272" i="4"/>
  <c r="J3273" i="4"/>
  <c r="AI3267" i="4"/>
  <c r="AG3267" i="4"/>
  <c r="AH3267" i="4"/>
  <c r="AF3267" i="4"/>
  <c r="AD3267" i="4"/>
  <c r="AE3267" i="4"/>
  <c r="AG3263" i="2"/>
  <c r="AE3263" i="2"/>
  <c r="AC3263" i="2"/>
  <c r="AI3263" i="2"/>
  <c r="V3263" i="2"/>
  <c r="AV3232" i="2"/>
  <c r="AW3232" i="2" s="1"/>
  <c r="Z3257" i="2"/>
  <c r="AF3257" i="2" s="1"/>
  <c r="X3259" i="2"/>
  <c r="AB3258" i="2"/>
  <c r="Y3258" i="2"/>
  <c r="AD3258" i="2" s="1"/>
  <c r="AA3256" i="2"/>
  <c r="AH3256" i="2" s="1"/>
  <c r="AY3224" i="2" s="1"/>
  <c r="R3269" i="4" l="1"/>
  <c r="Z3269" i="4" s="1"/>
  <c r="Q3269" i="4"/>
  <c r="AK3266" i="4"/>
  <c r="H3266" i="4" s="1"/>
  <c r="G3266" i="4" s="1"/>
  <c r="Q3268" i="4"/>
  <c r="T3268" i="4"/>
  <c r="Z3268" i="4"/>
  <c r="M3270" i="4"/>
  <c r="P3270" i="4"/>
  <c r="R3270" i="4" s="1"/>
  <c r="X3270" i="4"/>
  <c r="N3271" i="4"/>
  <c r="L3272" i="4"/>
  <c r="K3272" i="4" s="1"/>
  <c r="W3271" i="4"/>
  <c r="K3271" i="4"/>
  <c r="O3269" i="4"/>
  <c r="Y3269" i="4"/>
  <c r="AK3267" i="4"/>
  <c r="H3267" i="4" s="1"/>
  <c r="G3267" i="4" s="1"/>
  <c r="V3273" i="4"/>
  <c r="J3274" i="4"/>
  <c r="AG3264" i="2"/>
  <c r="AE3264" i="2"/>
  <c r="AC3264" i="2"/>
  <c r="AI3264" i="2"/>
  <c r="V3264" i="2"/>
  <c r="AV3233" i="2"/>
  <c r="AW3233" i="2" s="1"/>
  <c r="AB3259" i="2"/>
  <c r="X3260" i="2"/>
  <c r="Y3259" i="2"/>
  <c r="AD3259" i="2" s="1"/>
  <c r="AA3257" i="2"/>
  <c r="AH3257" i="2" s="1"/>
  <c r="AY3225" i="2" s="1"/>
  <c r="Z3258" i="2"/>
  <c r="AF3258" i="2" s="1"/>
  <c r="S3268" i="4" l="1"/>
  <c r="F3268" i="4" s="1"/>
  <c r="AA3268" i="4"/>
  <c r="I3268" i="4"/>
  <c r="T3269" i="4"/>
  <c r="T3270" i="4" s="1"/>
  <c r="Q3270" i="4"/>
  <c r="Z3270" i="4"/>
  <c r="P3271" i="4"/>
  <c r="R3271" i="4" s="1"/>
  <c r="M3271" i="4"/>
  <c r="X3271" i="4"/>
  <c r="O3270" i="4"/>
  <c r="Y3270" i="4"/>
  <c r="L3273" i="4"/>
  <c r="N3272" i="4"/>
  <c r="W3272" i="4"/>
  <c r="V3274" i="4"/>
  <c r="J3275" i="4"/>
  <c r="AG3265" i="2"/>
  <c r="AE3265" i="2"/>
  <c r="AC3265" i="2"/>
  <c r="AI3265" i="2"/>
  <c r="V3265" i="2"/>
  <c r="AV3234" i="2"/>
  <c r="AW3234" i="2" s="1"/>
  <c r="Z3259" i="2"/>
  <c r="AF3259" i="2" s="1"/>
  <c r="X3261" i="2"/>
  <c r="AB3260" i="2"/>
  <c r="Y3260" i="2"/>
  <c r="AD3260" i="2" s="1"/>
  <c r="AA3258" i="2"/>
  <c r="AH3258" i="2" s="1"/>
  <c r="AY3226" i="2" s="1"/>
  <c r="S3270" i="4" l="1"/>
  <c r="AA3270" i="4"/>
  <c r="I3270" i="4"/>
  <c r="AD3268" i="4"/>
  <c r="AI3268" i="4"/>
  <c r="AE3268" i="4"/>
  <c r="AH3268" i="4"/>
  <c r="AG3268" i="4"/>
  <c r="AF3268" i="4"/>
  <c r="Q3271" i="4"/>
  <c r="T3271" i="4"/>
  <c r="Z3271" i="4"/>
  <c r="F3270" i="4"/>
  <c r="S3269" i="4"/>
  <c r="F3269" i="4" s="1"/>
  <c r="AA3269" i="4"/>
  <c r="I3269" i="4"/>
  <c r="M3272" i="4"/>
  <c r="P3272" i="4"/>
  <c r="R3272" i="4" s="1"/>
  <c r="X3272" i="4"/>
  <c r="N3273" i="4"/>
  <c r="L3274" i="4"/>
  <c r="K3273" i="4"/>
  <c r="W3273" i="4"/>
  <c r="O3271" i="4"/>
  <c r="Y3271" i="4"/>
  <c r="V3275" i="4"/>
  <c r="J3276" i="4"/>
  <c r="AG3266" i="2"/>
  <c r="AE3266" i="2"/>
  <c r="AC3266" i="2"/>
  <c r="AI3266" i="2"/>
  <c r="V3266" i="2"/>
  <c r="AV3235" i="2"/>
  <c r="AW3235" i="2" s="1"/>
  <c r="AB3261" i="2"/>
  <c r="X3262" i="2"/>
  <c r="Y3261" i="2"/>
  <c r="AD3261" i="2" s="1"/>
  <c r="AA3259" i="2"/>
  <c r="AH3259" i="2" s="1"/>
  <c r="AY3227" i="2" s="1"/>
  <c r="Z3260" i="2"/>
  <c r="AF3260" i="2" s="1"/>
  <c r="AK3268" i="4" l="1"/>
  <c r="H3268" i="4" s="1"/>
  <c r="G3268" i="4" s="1"/>
  <c r="AF3269" i="4"/>
  <c r="AG3269" i="4"/>
  <c r="AD3269" i="4"/>
  <c r="AE3269" i="4"/>
  <c r="AI3269" i="4"/>
  <c r="AH3269" i="4"/>
  <c r="S3271" i="4"/>
  <c r="I3271" i="4"/>
  <c r="AA3271" i="4"/>
  <c r="AF3271" i="4" s="1"/>
  <c r="Q3272" i="4"/>
  <c r="T3272" i="4"/>
  <c r="Z3272" i="4"/>
  <c r="AD3270" i="4"/>
  <c r="AG3270" i="4"/>
  <c r="AI3270" i="4"/>
  <c r="AH3270" i="4"/>
  <c r="AE3270" i="4"/>
  <c r="AF3270" i="4"/>
  <c r="F3271" i="4"/>
  <c r="L3275" i="4"/>
  <c r="N3274" i="4"/>
  <c r="W3274" i="4"/>
  <c r="K3274" i="4"/>
  <c r="O3272" i="4"/>
  <c r="Y3272" i="4"/>
  <c r="P3273" i="4"/>
  <c r="R3273" i="4" s="1"/>
  <c r="M3273" i="4"/>
  <c r="X3273" i="4"/>
  <c r="V3276" i="4"/>
  <c r="J3277" i="4"/>
  <c r="AG3267" i="2"/>
  <c r="AC3267" i="2"/>
  <c r="AE3267" i="2"/>
  <c r="AI3267" i="2"/>
  <c r="V3267" i="2"/>
  <c r="AV3236" i="2"/>
  <c r="AW3236" i="2" s="1"/>
  <c r="Z3261" i="2"/>
  <c r="AF3261" i="2" s="1"/>
  <c r="AA3260" i="2"/>
  <c r="AH3260" i="2" s="1"/>
  <c r="AY3228" i="2" s="1"/>
  <c r="X3263" i="2"/>
  <c r="AB3262" i="2"/>
  <c r="Y3262" i="2"/>
  <c r="AD3262" i="2" s="1"/>
  <c r="AH3271" i="4" l="1"/>
  <c r="AE3271" i="4"/>
  <c r="AK3270" i="4"/>
  <c r="H3270" i="4" s="1"/>
  <c r="G3270" i="4" s="1"/>
  <c r="Q3273" i="4"/>
  <c r="T3273" i="4"/>
  <c r="S3273" i="4" s="1"/>
  <c r="Z3273" i="4"/>
  <c r="AG3271" i="4"/>
  <c r="AD3271" i="4"/>
  <c r="S3272" i="4"/>
  <c r="F3272" i="4" s="1"/>
  <c r="I3272" i="4"/>
  <c r="AA3272" i="4"/>
  <c r="AG3272" i="4" s="1"/>
  <c r="AK3269" i="4"/>
  <c r="H3269" i="4" s="1"/>
  <c r="G3269" i="4" s="1"/>
  <c r="AI3271" i="4"/>
  <c r="O3273" i="4"/>
  <c r="Y3273" i="4"/>
  <c r="M3274" i="4"/>
  <c r="P3274" i="4"/>
  <c r="X3274" i="4"/>
  <c r="N3275" i="4"/>
  <c r="L3276" i="4"/>
  <c r="W3275" i="4"/>
  <c r="K3275" i="4"/>
  <c r="V3277" i="4"/>
  <c r="J3278" i="4"/>
  <c r="AG3268" i="2"/>
  <c r="AE3268" i="2"/>
  <c r="AC3268" i="2"/>
  <c r="AI3268" i="2"/>
  <c r="V3268" i="2"/>
  <c r="AV3237" i="2"/>
  <c r="AW3237" i="2" s="1"/>
  <c r="AA3261" i="2"/>
  <c r="AH3261" i="2" s="1"/>
  <c r="AY3229" i="2" s="1"/>
  <c r="Z3262" i="2"/>
  <c r="AF3262" i="2" s="1"/>
  <c r="AB3263" i="2"/>
  <c r="X3264" i="2"/>
  <c r="Y3263" i="2"/>
  <c r="AD3263" i="2" s="1"/>
  <c r="F3273" i="4" l="1"/>
  <c r="AA3273" i="4"/>
  <c r="AD3273" i="4" s="1"/>
  <c r="I3273" i="4"/>
  <c r="AD3272" i="4"/>
  <c r="AH3272" i="4"/>
  <c r="AI3272" i="4"/>
  <c r="AE3272" i="4"/>
  <c r="AF3272" i="4"/>
  <c r="AK3271" i="4"/>
  <c r="H3271" i="4" s="1"/>
  <c r="G3271" i="4" s="1"/>
  <c r="R3274" i="4"/>
  <c r="O3274" i="4"/>
  <c r="Y3274" i="4"/>
  <c r="L3277" i="4"/>
  <c r="N3276" i="4"/>
  <c r="K3276" i="4"/>
  <c r="W3276" i="4"/>
  <c r="P3275" i="4"/>
  <c r="M3275" i="4"/>
  <c r="X3275" i="4"/>
  <c r="V3278" i="4"/>
  <c r="J3279" i="4"/>
  <c r="AG3269" i="2"/>
  <c r="AE3269" i="2"/>
  <c r="AC3269" i="2"/>
  <c r="AI3269" i="2"/>
  <c r="V3269" i="2"/>
  <c r="AV3238" i="2"/>
  <c r="AW3238" i="2" s="1"/>
  <c r="AA3262" i="2"/>
  <c r="AH3262" i="2" s="1"/>
  <c r="AY3230" i="2" s="1"/>
  <c r="Z3263" i="2"/>
  <c r="AF3263" i="2" s="1"/>
  <c r="AB3264" i="2"/>
  <c r="X3265" i="2"/>
  <c r="Y3264" i="2"/>
  <c r="AD3264" i="2" s="1"/>
  <c r="AF3273" i="4" l="1"/>
  <c r="AI3273" i="4"/>
  <c r="AH3273" i="4"/>
  <c r="AG3273" i="4"/>
  <c r="AE3273" i="4"/>
  <c r="AK3272" i="4"/>
  <c r="H3272" i="4" s="1"/>
  <c r="G3272" i="4" s="1"/>
  <c r="R3275" i="4"/>
  <c r="Q3274" i="4"/>
  <c r="T3274" i="4"/>
  <c r="I3274" i="4" s="1"/>
  <c r="Z3274" i="4"/>
  <c r="P3276" i="4"/>
  <c r="R3276" i="4" s="1"/>
  <c r="M3276" i="4"/>
  <c r="X3276" i="4"/>
  <c r="O3275" i="4"/>
  <c r="Y3275" i="4"/>
  <c r="N3277" i="4"/>
  <c r="L3278" i="4"/>
  <c r="W3277" i="4"/>
  <c r="K3277" i="4"/>
  <c r="V3279" i="4"/>
  <c r="J3280" i="4"/>
  <c r="AG3270" i="2"/>
  <c r="AE3270" i="2"/>
  <c r="AC3270" i="2"/>
  <c r="AI3270" i="2"/>
  <c r="V3270" i="2"/>
  <c r="AV3239" i="2"/>
  <c r="AW3239" i="2" s="1"/>
  <c r="AB3265" i="2"/>
  <c r="X3266" i="2"/>
  <c r="Y3265" i="2"/>
  <c r="AD3265" i="2" s="1"/>
  <c r="AA3263" i="2"/>
  <c r="AH3263" i="2" s="1"/>
  <c r="AY3231" i="2" s="1"/>
  <c r="Z3264" i="2"/>
  <c r="AF3264" i="2" s="1"/>
  <c r="AK3273" i="4" l="1"/>
  <c r="H3273" i="4" s="1"/>
  <c r="G3273" i="4" s="1"/>
  <c r="S3274" i="4"/>
  <c r="AA3274" i="4"/>
  <c r="AG3274" i="4" s="1"/>
  <c r="F3274" i="4"/>
  <c r="Q3276" i="4"/>
  <c r="Z3276" i="4"/>
  <c r="Q3275" i="4"/>
  <c r="T3275" i="4"/>
  <c r="Z3275" i="4"/>
  <c r="L3279" i="4"/>
  <c r="N3278" i="4"/>
  <c r="W3278" i="4"/>
  <c r="K3278" i="4"/>
  <c r="P3277" i="4"/>
  <c r="M3277" i="4"/>
  <c r="X3277" i="4"/>
  <c r="O3276" i="4"/>
  <c r="Y3276" i="4"/>
  <c r="V3280" i="4"/>
  <c r="J3281" i="4"/>
  <c r="AG3271" i="2"/>
  <c r="AE3271" i="2"/>
  <c r="AC3271" i="2"/>
  <c r="AI3271" i="2"/>
  <c r="V3271" i="2"/>
  <c r="AV3240" i="2"/>
  <c r="AW3240" i="2" s="1"/>
  <c r="Z3265" i="2"/>
  <c r="AF3265" i="2" s="1"/>
  <c r="X3267" i="2"/>
  <c r="AB3266" i="2"/>
  <c r="Y3266" i="2"/>
  <c r="AD3266" i="2" s="1"/>
  <c r="AA3264" i="2"/>
  <c r="AH3264" i="2" s="1"/>
  <c r="AY3232" i="2" s="1"/>
  <c r="AI3274" i="4" l="1"/>
  <c r="AD3274" i="4"/>
  <c r="S3275" i="4"/>
  <c r="F3275" i="4" s="1"/>
  <c r="AA3275" i="4"/>
  <c r="AG3275" i="4" s="1"/>
  <c r="I3275" i="4"/>
  <c r="AH3274" i="4"/>
  <c r="AF3274" i="4"/>
  <c r="AE3274" i="4"/>
  <c r="R3277" i="4"/>
  <c r="T3276" i="4"/>
  <c r="M3278" i="4"/>
  <c r="P3278" i="4"/>
  <c r="R3278" i="4" s="1"/>
  <c r="X3278" i="4"/>
  <c r="O3277" i="4"/>
  <c r="Y3277" i="4"/>
  <c r="L3280" i="4"/>
  <c r="N3279" i="4"/>
  <c r="W3279" i="4"/>
  <c r="K3279" i="4"/>
  <c r="V3281" i="4"/>
  <c r="J3282" i="4"/>
  <c r="AG3272" i="2"/>
  <c r="AE3272" i="2"/>
  <c r="AC3272" i="2"/>
  <c r="AI3272" i="2"/>
  <c r="V3272" i="2"/>
  <c r="AV3241" i="2"/>
  <c r="AW3241" i="2" s="1"/>
  <c r="AB3267" i="2"/>
  <c r="X3268" i="2"/>
  <c r="Y3267" i="2"/>
  <c r="AD3267" i="2" s="1"/>
  <c r="AA3265" i="2"/>
  <c r="AH3265" i="2" s="1"/>
  <c r="AY3233" i="2" s="1"/>
  <c r="Z3266" i="2"/>
  <c r="AF3266" i="2" s="1"/>
  <c r="AD3275" i="4" l="1"/>
  <c r="AF3275" i="4"/>
  <c r="AH3275" i="4"/>
  <c r="AE3275" i="4"/>
  <c r="AI3275" i="4"/>
  <c r="AK3274" i="4"/>
  <c r="H3274" i="4" s="1"/>
  <c r="G3274" i="4" s="1"/>
  <c r="S3276" i="4"/>
  <c r="F3276" i="4" s="1"/>
  <c r="I3276" i="4"/>
  <c r="AA3276" i="4"/>
  <c r="Q3277" i="4"/>
  <c r="T3277" i="4"/>
  <c r="T3278" i="4" s="1"/>
  <c r="Z3277" i="4"/>
  <c r="Q3278" i="4"/>
  <c r="Z3278" i="4"/>
  <c r="P3279" i="4"/>
  <c r="R3279" i="4" s="1"/>
  <c r="M3279" i="4"/>
  <c r="X3279" i="4"/>
  <c r="L3281" i="4"/>
  <c r="N3280" i="4"/>
  <c r="W3280" i="4"/>
  <c r="K3280" i="4"/>
  <c r="O3278" i="4"/>
  <c r="Y3278" i="4"/>
  <c r="V3282" i="4"/>
  <c r="J3283" i="4"/>
  <c r="AG3273" i="2"/>
  <c r="AE3273" i="2"/>
  <c r="AC3273" i="2"/>
  <c r="AI3273" i="2"/>
  <c r="V3273" i="2"/>
  <c r="AV3242" i="2"/>
  <c r="AW3242" i="2" s="1"/>
  <c r="Z3267" i="2"/>
  <c r="AF3267" i="2" s="1"/>
  <c r="AA3266" i="2"/>
  <c r="AH3266" i="2" s="1"/>
  <c r="AY3234" i="2" s="1"/>
  <c r="AB3268" i="2"/>
  <c r="X3269" i="2"/>
  <c r="Y3268" i="2"/>
  <c r="AD3268" i="2" s="1"/>
  <c r="AK3275" i="4" l="1"/>
  <c r="H3275" i="4" s="1"/>
  <c r="G3275" i="4" s="1"/>
  <c r="S3278" i="4"/>
  <c r="I3278" i="4"/>
  <c r="AA3278" i="4"/>
  <c r="AI3278" i="4" s="1"/>
  <c r="Q3279" i="4"/>
  <c r="T3279" i="4"/>
  <c r="AA3279" i="4" s="1"/>
  <c r="Z3279" i="4"/>
  <c r="I3277" i="4"/>
  <c r="AH3276" i="4"/>
  <c r="AD3276" i="4"/>
  <c r="AF3276" i="4"/>
  <c r="AG3276" i="4"/>
  <c r="AE3276" i="4"/>
  <c r="AI3276" i="4"/>
  <c r="F3278" i="4"/>
  <c r="S3277" i="4"/>
  <c r="F3277" i="4" s="1"/>
  <c r="AA3277" i="4"/>
  <c r="N3281" i="4"/>
  <c r="L3282" i="4"/>
  <c r="W3281" i="4"/>
  <c r="K3281" i="4"/>
  <c r="M3280" i="4"/>
  <c r="P3280" i="4"/>
  <c r="X3280" i="4"/>
  <c r="O3279" i="4"/>
  <c r="Y3279" i="4"/>
  <c r="V3283" i="4"/>
  <c r="J3284" i="4"/>
  <c r="AG3274" i="2"/>
  <c r="AE3274" i="2"/>
  <c r="AC3274" i="2"/>
  <c r="AI3274" i="2"/>
  <c r="V3274" i="2"/>
  <c r="AV3243" i="2"/>
  <c r="AW3243" i="2" s="1"/>
  <c r="AB3269" i="2"/>
  <c r="X3270" i="2"/>
  <c r="Y3269" i="2"/>
  <c r="AD3269" i="2" s="1"/>
  <c r="AA3267" i="2"/>
  <c r="AH3267" i="2" s="1"/>
  <c r="AY3235" i="2" s="1"/>
  <c r="Z3268" i="2"/>
  <c r="AF3268" i="2" s="1"/>
  <c r="AD3278" i="4" l="1"/>
  <c r="AE3278" i="4"/>
  <c r="AF3278" i="4"/>
  <c r="AG3278" i="4"/>
  <c r="AH3278" i="4"/>
  <c r="AH3277" i="4"/>
  <c r="AF3277" i="4"/>
  <c r="AI3277" i="4"/>
  <c r="AD3277" i="4"/>
  <c r="AG3277" i="4"/>
  <c r="AE3277" i="4"/>
  <c r="R3280" i="4"/>
  <c r="AK3276" i="4"/>
  <c r="H3276" i="4" s="1"/>
  <c r="G3276" i="4" s="1"/>
  <c r="S3279" i="4"/>
  <c r="F3279" i="4" s="1"/>
  <c r="I3279" i="4"/>
  <c r="O3280" i="4"/>
  <c r="Y3280" i="4"/>
  <c r="L3283" i="4"/>
  <c r="N3282" i="4"/>
  <c r="W3282" i="4"/>
  <c r="K3282" i="4"/>
  <c r="M3281" i="4"/>
  <c r="P3281" i="4"/>
  <c r="R3281" i="4" s="1"/>
  <c r="X3281" i="4"/>
  <c r="AF3279" i="4"/>
  <c r="AE3279" i="4"/>
  <c r="AG3279" i="4"/>
  <c r="AI3279" i="4"/>
  <c r="AH3279" i="4"/>
  <c r="AD3279" i="4"/>
  <c r="V3284" i="4"/>
  <c r="J3285" i="4"/>
  <c r="AG3275" i="2"/>
  <c r="AE3275" i="2"/>
  <c r="AC3275" i="2"/>
  <c r="AI3275" i="2"/>
  <c r="V3275" i="2"/>
  <c r="AV3244" i="2"/>
  <c r="AW3244" i="2" s="1"/>
  <c r="Z3269" i="2"/>
  <c r="AF3269" i="2" s="1"/>
  <c r="X3271" i="2"/>
  <c r="AB3270" i="2"/>
  <c r="Y3270" i="2"/>
  <c r="AD3270" i="2" s="1"/>
  <c r="AA3268" i="2"/>
  <c r="AH3268" i="2" s="1"/>
  <c r="AY3236" i="2" s="1"/>
  <c r="AK3278" i="4" l="1"/>
  <c r="H3278" i="4" s="1"/>
  <c r="G3278" i="4" s="1"/>
  <c r="Q3281" i="4"/>
  <c r="Z3281" i="4"/>
  <c r="Q3280" i="4"/>
  <c r="T3280" i="4"/>
  <c r="T3281" i="4" s="1"/>
  <c r="Z3280" i="4"/>
  <c r="AK3277" i="4"/>
  <c r="H3277" i="4" s="1"/>
  <c r="G3277" i="4" s="1"/>
  <c r="O3281" i="4"/>
  <c r="Y3281" i="4"/>
  <c r="M3282" i="4"/>
  <c r="P3282" i="4"/>
  <c r="R3282" i="4" s="1"/>
  <c r="X3282" i="4"/>
  <c r="N3283" i="4"/>
  <c r="L3284" i="4"/>
  <c r="W3283" i="4"/>
  <c r="K3283" i="4"/>
  <c r="AK3279" i="4"/>
  <c r="H3279" i="4" s="1"/>
  <c r="G3279" i="4" s="1"/>
  <c r="V3285" i="4"/>
  <c r="J3286" i="4"/>
  <c r="AG3276" i="2"/>
  <c r="AE3276" i="2"/>
  <c r="AC3276" i="2"/>
  <c r="AI3276" i="2"/>
  <c r="V3276" i="2"/>
  <c r="AV3245" i="2"/>
  <c r="AW3245" i="2" s="1"/>
  <c r="AB3271" i="2"/>
  <c r="X3272" i="2"/>
  <c r="Y3271" i="2"/>
  <c r="AD3271" i="2" s="1"/>
  <c r="AA3269" i="2"/>
  <c r="AH3269" i="2" s="1"/>
  <c r="AY3237" i="2" s="1"/>
  <c r="Z3270" i="2"/>
  <c r="AF3270" i="2" s="1"/>
  <c r="S3281" i="4" l="1"/>
  <c r="F3281" i="4" s="1"/>
  <c r="I3281" i="4"/>
  <c r="AA3281" i="4"/>
  <c r="AF3281" i="4" s="1"/>
  <c r="Q3282" i="4"/>
  <c r="T3282" i="4"/>
  <c r="I3282" i="4" s="1"/>
  <c r="Z3282" i="4"/>
  <c r="S3280" i="4"/>
  <c r="F3280" i="4" s="1"/>
  <c r="AA3280" i="4"/>
  <c r="I3280" i="4"/>
  <c r="O3282" i="4"/>
  <c r="Y3282" i="4"/>
  <c r="N3284" i="4"/>
  <c r="L3285" i="4"/>
  <c r="K3285" i="4" s="1"/>
  <c r="W3284" i="4"/>
  <c r="K3284" i="4"/>
  <c r="P3283" i="4"/>
  <c r="R3283" i="4" s="1"/>
  <c r="M3283" i="4"/>
  <c r="X3283" i="4"/>
  <c r="V3286" i="4"/>
  <c r="J3287" i="4"/>
  <c r="AG3277" i="2"/>
  <c r="AE3277" i="2"/>
  <c r="AC3277" i="2"/>
  <c r="AI3277" i="2"/>
  <c r="V3277" i="2"/>
  <c r="AV3246" i="2"/>
  <c r="AW3246" i="2" s="1"/>
  <c r="Z3271" i="2"/>
  <c r="AF3271" i="2" s="1"/>
  <c r="AB3272" i="2"/>
  <c r="X3273" i="2"/>
  <c r="Y3272" i="2"/>
  <c r="AD3272" i="2" s="1"/>
  <c r="AA3270" i="2"/>
  <c r="AH3270" i="2" s="1"/>
  <c r="AY3238" i="2" s="1"/>
  <c r="AI3281" i="4" l="1"/>
  <c r="AD3281" i="4"/>
  <c r="AH3281" i="4"/>
  <c r="AE3281" i="4"/>
  <c r="AG3281" i="4"/>
  <c r="S3282" i="4"/>
  <c r="F3282" i="4" s="1"/>
  <c r="AA3282" i="4"/>
  <c r="AD3282" i="4" s="1"/>
  <c r="Q3283" i="4"/>
  <c r="T3283" i="4"/>
  <c r="Z3283" i="4"/>
  <c r="AF3280" i="4"/>
  <c r="AD3280" i="4"/>
  <c r="AG3280" i="4"/>
  <c r="AI3280" i="4"/>
  <c r="AH3280" i="4"/>
  <c r="AE3280" i="4"/>
  <c r="O3283" i="4"/>
  <c r="Y3283" i="4"/>
  <c r="M3284" i="4"/>
  <c r="P3284" i="4"/>
  <c r="X3284" i="4"/>
  <c r="N3285" i="4"/>
  <c r="L3286" i="4"/>
  <c r="W3285" i="4"/>
  <c r="V3287" i="4"/>
  <c r="J3288" i="4"/>
  <c r="AG3278" i="2"/>
  <c r="AE3278" i="2"/>
  <c r="AC3278" i="2"/>
  <c r="AI3278" i="2"/>
  <c r="V3278" i="2"/>
  <c r="AV3247" i="2"/>
  <c r="AW3247" i="2" s="1"/>
  <c r="AB3273" i="2"/>
  <c r="X3274" i="2"/>
  <c r="Y3273" i="2"/>
  <c r="AD3273" i="2" s="1"/>
  <c r="AA3271" i="2"/>
  <c r="AH3271" i="2" s="1"/>
  <c r="AY3239" i="2" s="1"/>
  <c r="Z3272" i="2"/>
  <c r="AF3272" i="2" s="1"/>
  <c r="AF3282" i="4" l="1"/>
  <c r="AK3281" i="4"/>
  <c r="H3281" i="4" s="1"/>
  <c r="G3281" i="4" s="1"/>
  <c r="R3284" i="4"/>
  <c r="S3283" i="4"/>
  <c r="F3283" i="4" s="1"/>
  <c r="AA3283" i="4"/>
  <c r="AG3283" i="4" s="1"/>
  <c r="AK3280" i="4"/>
  <c r="H3280" i="4" s="1"/>
  <c r="G3280" i="4" s="1"/>
  <c r="AH3282" i="4"/>
  <c r="AE3282" i="4"/>
  <c r="I3283" i="4"/>
  <c r="AI3282" i="4"/>
  <c r="AG3282" i="4"/>
  <c r="L3287" i="4"/>
  <c r="N3286" i="4"/>
  <c r="K3286" i="4"/>
  <c r="W3286" i="4"/>
  <c r="O3284" i="4"/>
  <c r="Y3284" i="4"/>
  <c r="M3285" i="4"/>
  <c r="P3285" i="4"/>
  <c r="R3285" i="4" s="1"/>
  <c r="X3285" i="4"/>
  <c r="V3288" i="4"/>
  <c r="J3289" i="4"/>
  <c r="AG3279" i="2"/>
  <c r="AE3279" i="2"/>
  <c r="AC3279" i="2"/>
  <c r="AI3279" i="2"/>
  <c r="V3279" i="2"/>
  <c r="AV3248" i="2"/>
  <c r="AW3248" i="2" s="1"/>
  <c r="Z3273" i="2"/>
  <c r="AF3273" i="2" s="1"/>
  <c r="AB3274" i="2"/>
  <c r="X3275" i="2"/>
  <c r="Y3274" i="2"/>
  <c r="AD3274" i="2" s="1"/>
  <c r="AA3272" i="2"/>
  <c r="AH3272" i="2" s="1"/>
  <c r="AY3240" i="2" s="1"/>
  <c r="Q3285" i="4" l="1"/>
  <c r="Z3285" i="4"/>
  <c r="AK3282" i="4"/>
  <c r="H3282" i="4" s="1"/>
  <c r="G3282" i="4" s="1"/>
  <c r="AD3283" i="4"/>
  <c r="AF3283" i="4"/>
  <c r="AH3283" i="4"/>
  <c r="AE3283" i="4"/>
  <c r="AI3283" i="4"/>
  <c r="Q3284" i="4"/>
  <c r="T3284" i="4"/>
  <c r="Z3284" i="4"/>
  <c r="O3285" i="4"/>
  <c r="Y3285" i="4"/>
  <c r="M3286" i="4"/>
  <c r="P3286" i="4"/>
  <c r="R3286" i="4" s="1"/>
  <c r="X3286" i="4"/>
  <c r="N3287" i="4"/>
  <c r="L3288" i="4"/>
  <c r="W3287" i="4"/>
  <c r="K3287" i="4"/>
  <c r="V3289" i="4"/>
  <c r="J3290" i="4"/>
  <c r="AG3280" i="2"/>
  <c r="AE3280" i="2"/>
  <c r="AC3280" i="2"/>
  <c r="AI3280" i="2"/>
  <c r="V3280" i="2"/>
  <c r="AV3249" i="2"/>
  <c r="AW3249" i="2" s="1"/>
  <c r="AA3273" i="2"/>
  <c r="AH3273" i="2" s="1"/>
  <c r="AY3241" i="2" s="1"/>
  <c r="AB3275" i="2"/>
  <c r="X3276" i="2"/>
  <c r="Y3275" i="2"/>
  <c r="AD3275" i="2" s="1"/>
  <c r="Z3274" i="2"/>
  <c r="AF3274" i="2" s="1"/>
  <c r="S3284" i="4" l="1"/>
  <c r="F3284" i="4" s="1"/>
  <c r="AA3284" i="4"/>
  <c r="AG3284" i="4" s="1"/>
  <c r="Q3286" i="4"/>
  <c r="Z3286" i="4"/>
  <c r="T3285" i="4"/>
  <c r="T3286" i="4" s="1"/>
  <c r="AA3286" i="4" s="1"/>
  <c r="I3284" i="4"/>
  <c r="AK3283" i="4"/>
  <c r="H3283" i="4" s="1"/>
  <c r="G3283" i="4" s="1"/>
  <c r="N3288" i="4"/>
  <c r="L3289" i="4"/>
  <c r="K3289" i="4" s="1"/>
  <c r="W3288" i="4"/>
  <c r="K3288" i="4"/>
  <c r="P3287" i="4"/>
  <c r="R3287" i="4" s="1"/>
  <c r="M3287" i="4"/>
  <c r="X3287" i="4"/>
  <c r="O3286" i="4"/>
  <c r="Y3286" i="4"/>
  <c r="V3290" i="4"/>
  <c r="J3291" i="4"/>
  <c r="AG3281" i="2"/>
  <c r="AE3281" i="2"/>
  <c r="AC3281" i="2"/>
  <c r="AI3281" i="2"/>
  <c r="V3281" i="2"/>
  <c r="AV3250" i="2"/>
  <c r="AW3250" i="2" s="1"/>
  <c r="AB3276" i="2"/>
  <c r="X3277" i="2"/>
  <c r="Y3276" i="2"/>
  <c r="AD3276" i="2" s="1"/>
  <c r="AA3274" i="2"/>
  <c r="AH3274" i="2" s="1"/>
  <c r="AY3242" i="2" s="1"/>
  <c r="Z3275" i="2"/>
  <c r="AF3275" i="2" s="1"/>
  <c r="AH3284" i="4" l="1"/>
  <c r="AE3286" i="4"/>
  <c r="S3286" i="4"/>
  <c r="F3286" i="4" s="1"/>
  <c r="I3286" i="4"/>
  <c r="Q3287" i="4"/>
  <c r="T3287" i="4"/>
  <c r="AA3287" i="4" s="1"/>
  <c r="Z3287" i="4"/>
  <c r="S3285" i="4"/>
  <c r="F3285" i="4" s="1"/>
  <c r="AA3285" i="4"/>
  <c r="I3285" i="4"/>
  <c r="AF3284" i="4"/>
  <c r="AI3284" i="4"/>
  <c r="AE3284" i="4"/>
  <c r="AD3284" i="4"/>
  <c r="AD3286" i="4"/>
  <c r="AG3286" i="4"/>
  <c r="AH3286" i="4"/>
  <c r="AF3286" i="4"/>
  <c r="AI3286" i="4"/>
  <c r="N3289" i="4"/>
  <c r="L3290" i="4"/>
  <c r="K3290" i="4" s="1"/>
  <c r="W3289" i="4"/>
  <c r="O3287" i="4"/>
  <c r="Y3287" i="4"/>
  <c r="P3288" i="4"/>
  <c r="M3288" i="4"/>
  <c r="X3288" i="4"/>
  <c r="V3291" i="4"/>
  <c r="J3292" i="4"/>
  <c r="AG3282" i="2"/>
  <c r="AE3282" i="2"/>
  <c r="AC3282" i="2"/>
  <c r="AI3282" i="2"/>
  <c r="V3282" i="2"/>
  <c r="AV3251" i="2"/>
  <c r="AW3251" i="2" s="1"/>
  <c r="Z3276" i="2"/>
  <c r="AF3276" i="2" s="1"/>
  <c r="AB3277" i="2"/>
  <c r="X3278" i="2"/>
  <c r="Y3277" i="2"/>
  <c r="AD3277" i="2" s="1"/>
  <c r="AA3275" i="2"/>
  <c r="AH3275" i="2" s="1"/>
  <c r="AY3243" i="2" s="1"/>
  <c r="AI3285" i="4" l="1"/>
  <c r="AF3285" i="4"/>
  <c r="AH3285" i="4"/>
  <c r="AG3285" i="4"/>
  <c r="AE3285" i="4"/>
  <c r="AD3285" i="4"/>
  <c r="R3288" i="4"/>
  <c r="AK3284" i="4"/>
  <c r="H3284" i="4" s="1"/>
  <c r="G3284" i="4" s="1"/>
  <c r="S3287" i="4"/>
  <c r="F3287" i="4" s="1"/>
  <c r="I3287" i="4"/>
  <c r="AK3286" i="4"/>
  <c r="O3288" i="4"/>
  <c r="Y3288" i="4"/>
  <c r="L3291" i="4"/>
  <c r="N3290" i="4"/>
  <c r="W3290" i="4"/>
  <c r="P3289" i="4"/>
  <c r="M3289" i="4"/>
  <c r="X3289" i="4"/>
  <c r="V3292" i="4"/>
  <c r="J3293" i="4"/>
  <c r="AG3287" i="4"/>
  <c r="AH3287" i="4"/>
  <c r="AI3287" i="4"/>
  <c r="AF3287" i="4"/>
  <c r="AE3287" i="4"/>
  <c r="AD3287" i="4"/>
  <c r="AG3283" i="2"/>
  <c r="AC3283" i="2"/>
  <c r="AE3283" i="2"/>
  <c r="AI3283" i="2"/>
  <c r="V3283" i="2"/>
  <c r="AV3252" i="2"/>
  <c r="AW3252" i="2" s="1"/>
  <c r="AA3276" i="2"/>
  <c r="AH3276" i="2" s="1"/>
  <c r="AY3244" i="2" s="1"/>
  <c r="X3279" i="2"/>
  <c r="AB3278" i="2"/>
  <c r="Y3278" i="2"/>
  <c r="AD3278" i="2" s="1"/>
  <c r="Z3277" i="2"/>
  <c r="AF3277" i="2" s="1"/>
  <c r="R3289" i="4" l="1"/>
  <c r="Z3289" i="4" s="1"/>
  <c r="Q3289" i="4"/>
  <c r="AK3285" i="4"/>
  <c r="H3285" i="4" s="1"/>
  <c r="G3285" i="4" s="1"/>
  <c r="Q3288" i="4"/>
  <c r="T3288" i="4"/>
  <c r="Z3288" i="4"/>
  <c r="M3290" i="4"/>
  <c r="P3290" i="4"/>
  <c r="R3290" i="4" s="1"/>
  <c r="X3290" i="4"/>
  <c r="O3289" i="4"/>
  <c r="Y3289" i="4"/>
  <c r="L3292" i="4"/>
  <c r="N3291" i="4"/>
  <c r="W3291" i="4"/>
  <c r="K3291" i="4"/>
  <c r="V3293" i="4"/>
  <c r="J3294" i="4"/>
  <c r="AK3287" i="4"/>
  <c r="H3287" i="4" s="1"/>
  <c r="G3287" i="4" s="1"/>
  <c r="AG3284" i="2"/>
  <c r="AE3284" i="2"/>
  <c r="AC3284" i="2"/>
  <c r="AI3284" i="2"/>
  <c r="V3284" i="2"/>
  <c r="AV3253" i="2"/>
  <c r="AW3253" i="2" s="1"/>
  <c r="X3280" i="2"/>
  <c r="AB3279" i="2"/>
  <c r="Y3279" i="2"/>
  <c r="AD3279" i="2" s="1"/>
  <c r="AA3277" i="2"/>
  <c r="AH3277" i="2" s="1"/>
  <c r="AY3245" i="2" s="1"/>
  <c r="Z3278" i="2"/>
  <c r="AF3278" i="2" s="1"/>
  <c r="H3286" i="4" l="1"/>
  <c r="G3286" i="4" s="1"/>
  <c r="S3288" i="4"/>
  <c r="F3288" i="4" s="1"/>
  <c r="AA3288" i="4"/>
  <c r="I3288" i="4"/>
  <c r="T3289" i="4"/>
  <c r="T3290" i="4" s="1"/>
  <c r="Q3290" i="4"/>
  <c r="Z3290" i="4"/>
  <c r="P3291" i="4"/>
  <c r="R3291" i="4" s="1"/>
  <c r="M3291" i="4"/>
  <c r="X3291" i="4"/>
  <c r="L3293" i="4"/>
  <c r="N3292" i="4"/>
  <c r="K3292" i="4"/>
  <c r="W3292" i="4"/>
  <c r="O3290" i="4"/>
  <c r="Y3290" i="4"/>
  <c r="V3294" i="4"/>
  <c r="J3295" i="4"/>
  <c r="AG3285" i="2"/>
  <c r="AE3285" i="2"/>
  <c r="AC3285" i="2"/>
  <c r="AI3285" i="2"/>
  <c r="V3285" i="2"/>
  <c r="AV3254" i="2"/>
  <c r="AW3254" i="2" s="1"/>
  <c r="Z3279" i="2"/>
  <c r="AF3279" i="2" s="1"/>
  <c r="AA3278" i="2"/>
  <c r="AH3278" i="2" s="1"/>
  <c r="AY3246" i="2" s="1"/>
  <c r="AB3280" i="2"/>
  <c r="X3281" i="2"/>
  <c r="Y3280" i="2"/>
  <c r="AD3280" i="2" s="1"/>
  <c r="S3290" i="4" l="1"/>
  <c r="F3290" i="4" s="1"/>
  <c r="I3290" i="4"/>
  <c r="AF3288" i="4"/>
  <c r="AI3288" i="4"/>
  <c r="AG3288" i="4"/>
  <c r="AH3288" i="4"/>
  <c r="AD3288" i="4"/>
  <c r="AE3288" i="4"/>
  <c r="Q3291" i="4"/>
  <c r="T3291" i="4"/>
  <c r="Z3291" i="4"/>
  <c r="S3289" i="4"/>
  <c r="F3289" i="4" s="1"/>
  <c r="AA3289" i="4"/>
  <c r="I3289" i="4"/>
  <c r="AA3290" i="4"/>
  <c r="AI3290" i="4" s="1"/>
  <c r="N3293" i="4"/>
  <c r="L3294" i="4"/>
  <c r="W3293" i="4"/>
  <c r="K3293" i="4"/>
  <c r="P3292" i="4"/>
  <c r="R3292" i="4" s="1"/>
  <c r="M3292" i="4"/>
  <c r="X3292" i="4"/>
  <c r="O3291" i="4"/>
  <c r="Y3291" i="4"/>
  <c r="K3294" i="4"/>
  <c r="I3291" i="4"/>
  <c r="V3295" i="4"/>
  <c r="J3296" i="4"/>
  <c r="AG3286" i="2"/>
  <c r="AE3286" i="2"/>
  <c r="AC3286" i="2"/>
  <c r="AI3286" i="2"/>
  <c r="V3286" i="2"/>
  <c r="AV3255" i="2"/>
  <c r="AW3255" i="2" s="1"/>
  <c r="Z3280" i="2"/>
  <c r="AF3280" i="2" s="1"/>
  <c r="AB3281" i="2"/>
  <c r="X3282" i="2"/>
  <c r="Y3281" i="2"/>
  <c r="AD3281" i="2" s="1"/>
  <c r="AA3279" i="2"/>
  <c r="AH3279" i="2" s="1"/>
  <c r="AY3247" i="2" s="1"/>
  <c r="AH3290" i="4" l="1"/>
  <c r="AE3290" i="4"/>
  <c r="AG3290" i="4"/>
  <c r="AF3290" i="4"/>
  <c r="AD3290" i="4"/>
  <c r="AK3288" i="4"/>
  <c r="H3288" i="4" s="1"/>
  <c r="G3288" i="4" s="1"/>
  <c r="S3291" i="4"/>
  <c r="F3291" i="4" s="1"/>
  <c r="AA3291" i="4"/>
  <c r="AH3291" i="4" s="1"/>
  <c r="Q3292" i="4"/>
  <c r="T3292" i="4"/>
  <c r="Z3292" i="4"/>
  <c r="AE3289" i="4"/>
  <c r="AF3289" i="4"/>
  <c r="AD3289" i="4"/>
  <c r="AG3289" i="4"/>
  <c r="AH3289" i="4"/>
  <c r="AI3289" i="4"/>
  <c r="O3292" i="4"/>
  <c r="Y3292" i="4"/>
  <c r="L3295" i="4"/>
  <c r="N3294" i="4"/>
  <c r="W3294" i="4"/>
  <c r="P3293" i="4"/>
  <c r="R3293" i="4" s="1"/>
  <c r="M3293" i="4"/>
  <c r="X3293" i="4"/>
  <c r="V3296" i="4"/>
  <c r="J3297" i="4"/>
  <c r="AG3287" i="2"/>
  <c r="AE3287" i="2"/>
  <c r="AC3287" i="2"/>
  <c r="AI3287" i="2"/>
  <c r="V3287" i="2"/>
  <c r="AV3256" i="2"/>
  <c r="AW3256" i="2" s="1"/>
  <c r="X3283" i="2"/>
  <c r="AB3282" i="2"/>
  <c r="Y3282" i="2"/>
  <c r="AD3282" i="2" s="1"/>
  <c r="AA3280" i="2"/>
  <c r="AH3280" i="2" s="1"/>
  <c r="AY3248" i="2" s="1"/>
  <c r="Z3281" i="2"/>
  <c r="AF3281" i="2" s="1"/>
  <c r="AK3290" i="4" l="1"/>
  <c r="H3290" i="4" s="1"/>
  <c r="G3290" i="4" s="1"/>
  <c r="AK3289" i="4"/>
  <c r="H3289" i="4" s="1"/>
  <c r="G3289" i="4" s="1"/>
  <c r="S3292" i="4"/>
  <c r="F3292" i="4" s="1"/>
  <c r="AA3292" i="4"/>
  <c r="AE3292" i="4" s="1"/>
  <c r="Q3293" i="4"/>
  <c r="T3293" i="4"/>
  <c r="AA3293" i="4" s="1"/>
  <c r="Z3293" i="4"/>
  <c r="I3292" i="4"/>
  <c r="AD3291" i="4"/>
  <c r="AI3291" i="4"/>
  <c r="AF3291" i="4"/>
  <c r="AG3291" i="4"/>
  <c r="AE3291" i="4"/>
  <c r="O3293" i="4"/>
  <c r="Y3293" i="4"/>
  <c r="M3294" i="4"/>
  <c r="P3294" i="4"/>
  <c r="R3294" i="4" s="1"/>
  <c r="X3294" i="4"/>
  <c r="L3296" i="4"/>
  <c r="N3295" i="4"/>
  <c r="W3295" i="4"/>
  <c r="K3295" i="4"/>
  <c r="V3297" i="4"/>
  <c r="J3298" i="4"/>
  <c r="AG3288" i="2"/>
  <c r="AE3288" i="2"/>
  <c r="AC3288" i="2"/>
  <c r="AI3288" i="2"/>
  <c r="V3288" i="2"/>
  <c r="AV3257" i="2"/>
  <c r="AW3257" i="2" s="1"/>
  <c r="Z3282" i="2"/>
  <c r="AF3282" i="2" s="1"/>
  <c r="AA3281" i="2"/>
  <c r="AH3281" i="2" s="1"/>
  <c r="AY3249" i="2" s="1"/>
  <c r="AB3283" i="2"/>
  <c r="X3284" i="2"/>
  <c r="Y3283" i="2"/>
  <c r="AD3283" i="2" s="1"/>
  <c r="AK3291" i="4" l="1"/>
  <c r="H3291" i="4" s="1"/>
  <c r="G3291" i="4" s="1"/>
  <c r="S3293" i="4"/>
  <c r="F3293" i="4" s="1"/>
  <c r="I3293" i="4"/>
  <c r="Q3294" i="4"/>
  <c r="T3294" i="4"/>
  <c r="S3294" i="4" s="1"/>
  <c r="F3294" i="4" s="1"/>
  <c r="Z3294" i="4"/>
  <c r="AF3292" i="4"/>
  <c r="AH3292" i="4"/>
  <c r="AD3292" i="4"/>
  <c r="AG3292" i="4"/>
  <c r="AI3292" i="4"/>
  <c r="O3294" i="4"/>
  <c r="Y3294" i="4"/>
  <c r="P3295" i="4"/>
  <c r="M3295" i="4"/>
  <c r="X3295" i="4"/>
  <c r="L3297" i="4"/>
  <c r="N3296" i="4"/>
  <c r="W3296" i="4"/>
  <c r="K3296" i="4"/>
  <c r="AG3293" i="4"/>
  <c r="AE3293" i="4"/>
  <c r="AH3293" i="4"/>
  <c r="AD3293" i="4"/>
  <c r="AF3293" i="4"/>
  <c r="AI3293" i="4"/>
  <c r="V3298" i="4"/>
  <c r="J3299" i="4"/>
  <c r="AA3294" i="4"/>
  <c r="AG3289" i="2"/>
  <c r="AE3289" i="2"/>
  <c r="AC3289" i="2"/>
  <c r="AI3289" i="2"/>
  <c r="V3289" i="2"/>
  <c r="AV3258" i="2"/>
  <c r="AW3258" i="2" s="1"/>
  <c r="Z3283" i="2"/>
  <c r="AF3283" i="2" s="1"/>
  <c r="AB3284" i="2"/>
  <c r="X3285" i="2"/>
  <c r="Y3284" i="2"/>
  <c r="AD3284" i="2" s="1"/>
  <c r="AA3282" i="2"/>
  <c r="AH3282" i="2" s="1"/>
  <c r="AY3250" i="2" s="1"/>
  <c r="AK3292" i="4" l="1"/>
  <c r="H3292" i="4" s="1"/>
  <c r="G3292" i="4" s="1"/>
  <c r="R3295" i="4"/>
  <c r="I3294" i="4"/>
  <c r="M3296" i="4"/>
  <c r="P3296" i="4"/>
  <c r="R3296" i="4" s="1"/>
  <c r="Z3296" i="4" s="1"/>
  <c r="X3296" i="4"/>
  <c r="O3295" i="4"/>
  <c r="Y3295" i="4"/>
  <c r="N3297" i="4"/>
  <c r="L3298" i="4"/>
  <c r="W3297" i="4"/>
  <c r="K3297" i="4"/>
  <c r="AG3294" i="4"/>
  <c r="AF3294" i="4"/>
  <c r="AD3294" i="4"/>
  <c r="AH3294" i="4"/>
  <c r="AI3294" i="4"/>
  <c r="AE3294" i="4"/>
  <c r="V3299" i="4"/>
  <c r="J3300" i="4"/>
  <c r="AK3293" i="4"/>
  <c r="H3293" i="4" s="1"/>
  <c r="G3293" i="4" s="1"/>
  <c r="AG3290" i="2"/>
  <c r="AE3290" i="2"/>
  <c r="AC3290" i="2"/>
  <c r="AI3290" i="2"/>
  <c r="V3290" i="2"/>
  <c r="AV3259" i="2"/>
  <c r="AW3259" i="2" s="1"/>
  <c r="AB3285" i="2"/>
  <c r="X3286" i="2"/>
  <c r="Y3285" i="2"/>
  <c r="AD3285" i="2" s="1"/>
  <c r="AA3283" i="2"/>
  <c r="AH3283" i="2" s="1"/>
  <c r="AY3251" i="2" s="1"/>
  <c r="Z3284" i="2"/>
  <c r="AF3284" i="2" s="1"/>
  <c r="Q3295" i="4" l="1"/>
  <c r="T3295" i="4"/>
  <c r="I3295" i="4" s="1"/>
  <c r="Z3295" i="4"/>
  <c r="Q3296" i="4"/>
  <c r="L3299" i="4"/>
  <c r="N3298" i="4"/>
  <c r="W3298" i="4"/>
  <c r="K3298" i="4"/>
  <c r="M3297" i="4"/>
  <c r="P3297" i="4"/>
  <c r="R3297" i="4" s="1"/>
  <c r="X3297" i="4"/>
  <c r="O3296" i="4"/>
  <c r="Y3296" i="4"/>
  <c r="AK3294" i="4"/>
  <c r="H3294" i="4" s="1"/>
  <c r="G3294" i="4" s="1"/>
  <c r="V3300" i="4"/>
  <c r="J3301" i="4"/>
  <c r="AG3291" i="2"/>
  <c r="AE3291" i="2"/>
  <c r="AC3291" i="2"/>
  <c r="AI3291" i="2"/>
  <c r="V3291" i="2"/>
  <c r="AV3260" i="2"/>
  <c r="AW3260" i="2" s="1"/>
  <c r="Z3285" i="2"/>
  <c r="AF3285" i="2" s="1"/>
  <c r="AB3286" i="2"/>
  <c r="X3287" i="2"/>
  <c r="Y3286" i="2"/>
  <c r="AD3286" i="2" s="1"/>
  <c r="AA3284" i="2"/>
  <c r="AH3284" i="2" s="1"/>
  <c r="AY3252" i="2" s="1"/>
  <c r="S3295" i="4" l="1"/>
  <c r="F3295" i="4" s="1"/>
  <c r="AA3295" i="4"/>
  <c r="T3296" i="4"/>
  <c r="T3297" i="4" s="1"/>
  <c r="AA3297" i="4" s="1"/>
  <c r="Q3297" i="4"/>
  <c r="Z3297" i="4"/>
  <c r="O3297" i="4"/>
  <c r="Y3297" i="4"/>
  <c r="M3298" i="4"/>
  <c r="P3298" i="4"/>
  <c r="X3298" i="4"/>
  <c r="N3299" i="4"/>
  <c r="L3300" i="4"/>
  <c r="W3299" i="4"/>
  <c r="K3299" i="4"/>
  <c r="V3301" i="4"/>
  <c r="J3302" i="4"/>
  <c r="AG3292" i="2"/>
  <c r="AE3292" i="2"/>
  <c r="AC3292" i="2"/>
  <c r="AI3292" i="2"/>
  <c r="V3292" i="2"/>
  <c r="AV3261" i="2"/>
  <c r="AW3261" i="2" s="1"/>
  <c r="AA3285" i="2"/>
  <c r="AH3285" i="2" s="1"/>
  <c r="AY3253" i="2" s="1"/>
  <c r="X3288" i="2"/>
  <c r="AB3287" i="2"/>
  <c r="Y3287" i="2"/>
  <c r="AD3287" i="2" s="1"/>
  <c r="Z3286" i="2"/>
  <c r="AF3286" i="2" s="1"/>
  <c r="R3298" i="4" l="1"/>
  <c r="AD3295" i="4"/>
  <c r="AF3295" i="4"/>
  <c r="AE3295" i="4"/>
  <c r="AI3295" i="4"/>
  <c r="AH3295" i="4"/>
  <c r="AG3295" i="4"/>
  <c r="S3297" i="4"/>
  <c r="F3297" i="4" s="1"/>
  <c r="I3297" i="4"/>
  <c r="S3296" i="4"/>
  <c r="F3296" i="4" s="1"/>
  <c r="I3296" i="4"/>
  <c r="AA3296" i="4"/>
  <c r="O3298" i="4"/>
  <c r="Y3298" i="4"/>
  <c r="N3300" i="4"/>
  <c r="L3301" i="4"/>
  <c r="W3300" i="4"/>
  <c r="K3300" i="4"/>
  <c r="P3299" i="4"/>
  <c r="R3299" i="4" s="1"/>
  <c r="M3299" i="4"/>
  <c r="X3299" i="4"/>
  <c r="AG3297" i="4"/>
  <c r="AD3297" i="4"/>
  <c r="AH3297" i="4"/>
  <c r="AF3297" i="4"/>
  <c r="AI3297" i="4"/>
  <c r="AE3297" i="4"/>
  <c r="V3302" i="4"/>
  <c r="J3303" i="4"/>
  <c r="AG3293" i="2"/>
  <c r="AE3293" i="2"/>
  <c r="AC3293" i="2"/>
  <c r="AI3293" i="2"/>
  <c r="V3293" i="2"/>
  <c r="AV3262" i="2"/>
  <c r="AW3262" i="2" s="1"/>
  <c r="AA3286" i="2"/>
  <c r="AH3286" i="2" s="1"/>
  <c r="AY3254" i="2" s="1"/>
  <c r="AB3288" i="2"/>
  <c r="X3289" i="2"/>
  <c r="Y3288" i="2"/>
  <c r="AD3288" i="2" s="1"/>
  <c r="Z3287" i="2"/>
  <c r="AF3287" i="2" s="1"/>
  <c r="Q3299" i="4" l="1"/>
  <c r="Z3299" i="4"/>
  <c r="AK3295" i="4"/>
  <c r="H3295" i="4" s="1"/>
  <c r="G3295" i="4" s="1"/>
  <c r="Q3298" i="4"/>
  <c r="T3298" i="4"/>
  <c r="Z3298" i="4"/>
  <c r="AH3296" i="4"/>
  <c r="AI3296" i="4"/>
  <c r="AE3296" i="4"/>
  <c r="AF3296" i="4"/>
  <c r="AD3296" i="4"/>
  <c r="AG3296" i="4"/>
  <c r="I3298" i="4"/>
  <c r="N3301" i="4"/>
  <c r="L3302" i="4"/>
  <c r="K3302" i="4" s="1"/>
  <c r="W3301" i="4"/>
  <c r="K3301" i="4"/>
  <c r="O3299" i="4"/>
  <c r="Y3299" i="4"/>
  <c r="M3300" i="4"/>
  <c r="P3300" i="4"/>
  <c r="X3300" i="4"/>
  <c r="V3303" i="4"/>
  <c r="J3304" i="4"/>
  <c r="AK3297" i="4"/>
  <c r="AG3294" i="2"/>
  <c r="AE3294" i="2"/>
  <c r="AC3294" i="2"/>
  <c r="AI3294" i="2"/>
  <c r="V3294" i="2"/>
  <c r="AV3263" i="2"/>
  <c r="AW3263" i="2" s="1"/>
  <c r="AA3287" i="2"/>
  <c r="AH3287" i="2" s="1"/>
  <c r="AY3255" i="2" s="1"/>
  <c r="X3290" i="2"/>
  <c r="AB3289" i="2"/>
  <c r="Y3289" i="2"/>
  <c r="AD3289" i="2" s="1"/>
  <c r="Z3288" i="2"/>
  <c r="AF3288" i="2" s="1"/>
  <c r="H3297" i="4" l="1"/>
  <c r="G3297" i="4" s="1"/>
  <c r="AK3296" i="4"/>
  <c r="H3296" i="4" s="1"/>
  <c r="G3296" i="4" s="1"/>
  <c r="R3300" i="4"/>
  <c r="S3298" i="4"/>
  <c r="F3298" i="4" s="1"/>
  <c r="AA3298" i="4"/>
  <c r="T3299" i="4"/>
  <c r="O3300" i="4"/>
  <c r="Y3300" i="4"/>
  <c r="L3303" i="4"/>
  <c r="N3302" i="4"/>
  <c r="W3302" i="4"/>
  <c r="M3301" i="4"/>
  <c r="P3301" i="4"/>
  <c r="X3301" i="4"/>
  <c r="V3304" i="4"/>
  <c r="J3305" i="4"/>
  <c r="AG3295" i="2"/>
  <c r="AE3295" i="2"/>
  <c r="AC3295" i="2"/>
  <c r="AI3295" i="2"/>
  <c r="V3295" i="2"/>
  <c r="AV3264" i="2"/>
  <c r="AW3264" i="2" s="1"/>
  <c r="AA3288" i="2"/>
  <c r="AH3288" i="2" s="1"/>
  <c r="AY3256" i="2" s="1"/>
  <c r="X3291" i="2"/>
  <c r="AB3290" i="2"/>
  <c r="Y3290" i="2"/>
  <c r="AD3290" i="2" s="1"/>
  <c r="Z3289" i="2"/>
  <c r="AF3289" i="2" s="1"/>
  <c r="Q3300" i="4" l="1"/>
  <c r="T3300" i="4"/>
  <c r="I3300" i="4" s="1"/>
  <c r="Z3300" i="4"/>
  <c r="S3299" i="4"/>
  <c r="F3299" i="4" s="1"/>
  <c r="AA3299" i="4"/>
  <c r="I3299" i="4"/>
  <c r="R3301" i="4"/>
  <c r="AD3298" i="4"/>
  <c r="AF3298" i="4"/>
  <c r="AI3298" i="4"/>
  <c r="AG3298" i="4"/>
  <c r="AH3298" i="4"/>
  <c r="AE3298" i="4"/>
  <c r="M3302" i="4"/>
  <c r="P3302" i="4"/>
  <c r="R3302" i="4" s="1"/>
  <c r="X3302" i="4"/>
  <c r="O3301" i="4"/>
  <c r="Y3301" i="4"/>
  <c r="N3303" i="4"/>
  <c r="L3304" i="4"/>
  <c r="W3303" i="4"/>
  <c r="K3303" i="4"/>
  <c r="V3305" i="4"/>
  <c r="J3306" i="4"/>
  <c r="AG3296" i="2"/>
  <c r="AE3296" i="2"/>
  <c r="AC3296" i="2"/>
  <c r="AI3296" i="2"/>
  <c r="V3296" i="2"/>
  <c r="AV3265" i="2"/>
  <c r="AW3265" i="2" s="1"/>
  <c r="AA3289" i="2"/>
  <c r="AH3289" i="2" s="1"/>
  <c r="AY3257" i="2" s="1"/>
  <c r="X3292" i="2"/>
  <c r="AB3291" i="2"/>
  <c r="Y3291" i="2"/>
  <c r="AD3291" i="2" s="1"/>
  <c r="Z3290" i="2"/>
  <c r="AF3290" i="2" s="1"/>
  <c r="AK3298" i="4" l="1"/>
  <c r="H3298" i="4" s="1"/>
  <c r="G3298" i="4" s="1"/>
  <c r="S3300" i="4"/>
  <c r="F3300" i="4" s="1"/>
  <c r="AA3300" i="4"/>
  <c r="Q3302" i="4"/>
  <c r="T3302" i="4"/>
  <c r="AA3302" i="4" s="1"/>
  <c r="Z3302" i="4"/>
  <c r="Q3301" i="4"/>
  <c r="T3301" i="4"/>
  <c r="Z3301" i="4"/>
  <c r="AH3299" i="4"/>
  <c r="AE3299" i="4"/>
  <c r="AF3299" i="4"/>
  <c r="AG3299" i="4"/>
  <c r="AI3299" i="4"/>
  <c r="AD3299" i="4"/>
  <c r="I3301" i="4"/>
  <c r="L3305" i="4"/>
  <c r="K3305" i="4" s="1"/>
  <c r="N3304" i="4"/>
  <c r="W3304" i="4"/>
  <c r="K3304" i="4"/>
  <c r="P3303" i="4"/>
  <c r="R3303" i="4" s="1"/>
  <c r="M3303" i="4"/>
  <c r="X3303" i="4"/>
  <c r="O3302" i="4"/>
  <c r="Y3302" i="4"/>
  <c r="V3306" i="4"/>
  <c r="J3307" i="4"/>
  <c r="AG3297" i="2"/>
  <c r="AE3297" i="2"/>
  <c r="AC3297" i="2"/>
  <c r="AI3297" i="2"/>
  <c r="V3297" i="2"/>
  <c r="AV3266" i="2"/>
  <c r="AW3266" i="2" s="1"/>
  <c r="AA3290" i="2"/>
  <c r="AH3290" i="2" s="1"/>
  <c r="AY3258" i="2" s="1"/>
  <c r="X3293" i="2"/>
  <c r="AB3292" i="2"/>
  <c r="Y3292" i="2"/>
  <c r="AD3292" i="2" s="1"/>
  <c r="Z3291" i="2"/>
  <c r="AF3291" i="2" s="1"/>
  <c r="AK3299" i="4" l="1"/>
  <c r="H3299" i="4" s="1"/>
  <c r="G3299" i="4" s="1"/>
  <c r="Q3303" i="4"/>
  <c r="T3303" i="4"/>
  <c r="S3301" i="4"/>
  <c r="F3301" i="4" s="1"/>
  <c r="AA3301" i="4"/>
  <c r="AF3301" i="4" s="1"/>
  <c r="S3302" i="4"/>
  <c r="F3302" i="4" s="1"/>
  <c r="I3302" i="4"/>
  <c r="Z3303" i="4"/>
  <c r="AG3300" i="4"/>
  <c r="AF3300" i="4"/>
  <c r="AH3300" i="4"/>
  <c r="AE3300" i="4"/>
  <c r="AI3300" i="4"/>
  <c r="AD3300" i="4"/>
  <c r="M3304" i="4"/>
  <c r="P3304" i="4"/>
  <c r="R3304" i="4" s="1"/>
  <c r="X3304" i="4"/>
  <c r="O3303" i="4"/>
  <c r="Y3303" i="4"/>
  <c r="L3306" i="4"/>
  <c r="N3305" i="4"/>
  <c r="W3305" i="4"/>
  <c r="I3303" i="4"/>
  <c r="AI3302" i="4"/>
  <c r="AF3302" i="4"/>
  <c r="AE3302" i="4"/>
  <c r="AG3302" i="4"/>
  <c r="AD3302" i="4"/>
  <c r="AH3302" i="4"/>
  <c r="V3307" i="4"/>
  <c r="J3308" i="4"/>
  <c r="AG3298" i="2"/>
  <c r="AE3298" i="2"/>
  <c r="AC3298" i="2"/>
  <c r="AI3298" i="2"/>
  <c r="V3298" i="2"/>
  <c r="AV3267" i="2"/>
  <c r="AW3267" i="2" s="1"/>
  <c r="AA3291" i="2"/>
  <c r="AH3291" i="2" s="1"/>
  <c r="AY3259" i="2" s="1"/>
  <c r="AB3293" i="2"/>
  <c r="X3294" i="2"/>
  <c r="Y3293" i="2"/>
  <c r="AD3293" i="2" s="1"/>
  <c r="Z3292" i="2"/>
  <c r="AF3292" i="2" s="1"/>
  <c r="Q3304" i="4" l="1"/>
  <c r="T3304" i="4"/>
  <c r="I3304" i="4" s="1"/>
  <c r="Z3304" i="4"/>
  <c r="AD3301" i="4"/>
  <c r="AH3301" i="4"/>
  <c r="AE3301" i="4"/>
  <c r="AK3300" i="4"/>
  <c r="H3300" i="4" s="1"/>
  <c r="G3300" i="4" s="1"/>
  <c r="AG3301" i="4"/>
  <c r="AI3301" i="4"/>
  <c r="S3303" i="4"/>
  <c r="F3303" i="4" s="1"/>
  <c r="AA3303" i="4"/>
  <c r="AE3303" i="4" s="1"/>
  <c r="P3305" i="4"/>
  <c r="R3305" i="4" s="1"/>
  <c r="M3305" i="4"/>
  <c r="X3305" i="4"/>
  <c r="L3307" i="4"/>
  <c r="N3306" i="4"/>
  <c r="W3306" i="4"/>
  <c r="K3306" i="4"/>
  <c r="O3304" i="4"/>
  <c r="Y3304" i="4"/>
  <c r="AK3302" i="4"/>
  <c r="V3308" i="4"/>
  <c r="J3309" i="4"/>
  <c r="AG3299" i="2"/>
  <c r="AE3299" i="2"/>
  <c r="AC3299" i="2"/>
  <c r="AI3299" i="2"/>
  <c r="V3299" i="2"/>
  <c r="AV3268" i="2"/>
  <c r="AW3268" i="2" s="1"/>
  <c r="X3295" i="2"/>
  <c r="AB3294" i="2"/>
  <c r="Y3294" i="2"/>
  <c r="AD3294" i="2" s="1"/>
  <c r="AA3292" i="2"/>
  <c r="AH3292" i="2" s="1"/>
  <c r="AY3260" i="2" s="1"/>
  <c r="Z3293" i="2"/>
  <c r="AF3293" i="2" s="1"/>
  <c r="H3302" i="4" l="1"/>
  <c r="G3302" i="4" s="1"/>
  <c r="Q3305" i="4"/>
  <c r="T3305" i="4"/>
  <c r="S3305" i="4" s="1"/>
  <c r="Z3305" i="4"/>
  <c r="AI3303" i="4"/>
  <c r="AG3303" i="4"/>
  <c r="AD3303" i="4"/>
  <c r="S3304" i="4"/>
  <c r="F3304" i="4" s="1"/>
  <c r="AA3304" i="4"/>
  <c r="AH3304" i="4" s="1"/>
  <c r="AH3303" i="4"/>
  <c r="AK3301" i="4"/>
  <c r="H3301" i="4" s="1"/>
  <c r="G3301" i="4" s="1"/>
  <c r="AF3303" i="4"/>
  <c r="N3307" i="4"/>
  <c r="L3308" i="4"/>
  <c r="W3307" i="4"/>
  <c r="K3307" i="4"/>
  <c r="P3306" i="4"/>
  <c r="R3306" i="4" s="1"/>
  <c r="M3306" i="4"/>
  <c r="X3306" i="4"/>
  <c r="O3305" i="4"/>
  <c r="Y3305" i="4"/>
  <c r="V3309" i="4"/>
  <c r="J3310" i="4"/>
  <c r="AG3300" i="2"/>
  <c r="AE3300" i="2"/>
  <c r="AC3300" i="2"/>
  <c r="AI3300" i="2"/>
  <c r="V3300" i="2"/>
  <c r="AV3269" i="2"/>
  <c r="AW3269" i="2" s="1"/>
  <c r="AA3293" i="2"/>
  <c r="AH3293" i="2" s="1"/>
  <c r="AY3261" i="2" s="1"/>
  <c r="Z3294" i="2"/>
  <c r="AF3294" i="2" s="1"/>
  <c r="AB3295" i="2"/>
  <c r="X3296" i="2"/>
  <c r="Y3295" i="2"/>
  <c r="AD3295" i="2" s="1"/>
  <c r="AA3305" i="4" l="1"/>
  <c r="AG3305" i="4" s="1"/>
  <c r="F3305" i="4"/>
  <c r="I3305" i="4"/>
  <c r="AF3304" i="4"/>
  <c r="AK3303" i="4"/>
  <c r="H3303" i="4" s="1"/>
  <c r="G3303" i="4" s="1"/>
  <c r="Q3306" i="4"/>
  <c r="T3306" i="4"/>
  <c r="I3306" i="4" s="1"/>
  <c r="Z3306" i="4"/>
  <c r="AI3304" i="4"/>
  <c r="AG3304" i="4"/>
  <c r="AE3304" i="4"/>
  <c r="AD3304" i="4"/>
  <c r="L3309" i="4"/>
  <c r="N3308" i="4"/>
  <c r="W3308" i="4"/>
  <c r="K3308" i="4"/>
  <c r="O3306" i="4"/>
  <c r="Y3306" i="4"/>
  <c r="P3307" i="4"/>
  <c r="M3307" i="4"/>
  <c r="X3307" i="4"/>
  <c r="V3310" i="4"/>
  <c r="J3311" i="4"/>
  <c r="AH3305" i="4"/>
  <c r="AD3305" i="4"/>
  <c r="AF3305" i="4"/>
  <c r="AE3305" i="4"/>
  <c r="AI3305" i="4"/>
  <c r="AG3301" i="2"/>
  <c r="AE3301" i="2"/>
  <c r="AC3301" i="2"/>
  <c r="AI3301" i="2"/>
  <c r="V3301" i="2"/>
  <c r="AV3270" i="2"/>
  <c r="AW3270" i="2" s="1"/>
  <c r="AA3294" i="2"/>
  <c r="AH3294" i="2" s="1"/>
  <c r="AY3262" i="2" s="1"/>
  <c r="Z3295" i="2"/>
  <c r="AF3295" i="2" s="1"/>
  <c r="X3297" i="2"/>
  <c r="AB3296" i="2"/>
  <c r="Y3296" i="2"/>
  <c r="AD3296" i="2" s="1"/>
  <c r="AK3304" i="4" l="1"/>
  <c r="H3304" i="4" s="1"/>
  <c r="G3304" i="4" s="1"/>
  <c r="R3307" i="4"/>
  <c r="S3306" i="4"/>
  <c r="F3306" i="4" s="1"/>
  <c r="AA3306" i="4"/>
  <c r="AD3306" i="4" s="1"/>
  <c r="O3307" i="4"/>
  <c r="Y3307" i="4"/>
  <c r="M3308" i="4"/>
  <c r="P3308" i="4"/>
  <c r="R3308" i="4" s="1"/>
  <c r="X3308" i="4"/>
  <c r="L3310" i="4"/>
  <c r="K3310" i="4" s="1"/>
  <c r="N3309" i="4"/>
  <c r="K3309" i="4"/>
  <c r="W3309" i="4"/>
  <c r="AK3305" i="4"/>
  <c r="H3305" i="4" s="1"/>
  <c r="G3305" i="4" s="1"/>
  <c r="V3311" i="4"/>
  <c r="J3312" i="4"/>
  <c r="AG3302" i="2"/>
  <c r="AE3302" i="2"/>
  <c r="AC3302" i="2"/>
  <c r="AI3302" i="2"/>
  <c r="V3302" i="2"/>
  <c r="AV3271" i="2"/>
  <c r="AW3271" i="2" s="1"/>
  <c r="AA3295" i="2"/>
  <c r="AH3295" i="2" s="1"/>
  <c r="AY3263" i="2" s="1"/>
  <c r="Z3296" i="2"/>
  <c r="AF3296" i="2" s="1"/>
  <c r="X3298" i="2"/>
  <c r="AB3297" i="2"/>
  <c r="Y3297" i="2"/>
  <c r="AD3297" i="2" s="1"/>
  <c r="Q3308" i="4" l="1"/>
  <c r="Z3308" i="4"/>
  <c r="Q3307" i="4"/>
  <c r="T3307" i="4"/>
  <c r="T3308" i="4" s="1"/>
  <c r="Z3307" i="4"/>
  <c r="AG3306" i="4"/>
  <c r="AH3306" i="4"/>
  <c r="AE3306" i="4"/>
  <c r="AI3306" i="4"/>
  <c r="AF3306" i="4"/>
  <c r="O3308" i="4"/>
  <c r="Y3308" i="4"/>
  <c r="P3309" i="4"/>
  <c r="M3309" i="4"/>
  <c r="X3309" i="4"/>
  <c r="L3311" i="4"/>
  <c r="N3310" i="4"/>
  <c r="W3310" i="4"/>
  <c r="V3312" i="4"/>
  <c r="J3313" i="4"/>
  <c r="AG3303" i="2"/>
  <c r="AE3303" i="2"/>
  <c r="AC3303" i="2"/>
  <c r="AI3303" i="2"/>
  <c r="V3303" i="2"/>
  <c r="AV3272" i="2"/>
  <c r="AW3272" i="2" s="1"/>
  <c r="AA3296" i="2"/>
  <c r="AH3296" i="2" s="1"/>
  <c r="AY3264" i="2" s="1"/>
  <c r="Z3297" i="2"/>
  <c r="AF3297" i="2" s="1"/>
  <c r="X3299" i="2"/>
  <c r="AB3298" i="2"/>
  <c r="Y3298" i="2"/>
  <c r="AD3298" i="2" s="1"/>
  <c r="AK3306" i="4" l="1"/>
  <c r="H3306" i="4" s="1"/>
  <c r="G3306" i="4" s="1"/>
  <c r="I3307" i="4"/>
  <c r="S3308" i="4"/>
  <c r="F3308" i="4" s="1"/>
  <c r="AA3308" i="4"/>
  <c r="AI3308" i="4" s="1"/>
  <c r="I3308" i="4"/>
  <c r="R3309" i="4"/>
  <c r="S3307" i="4"/>
  <c r="F3307" i="4" s="1"/>
  <c r="AA3307" i="4"/>
  <c r="P3310" i="4"/>
  <c r="M3310" i="4"/>
  <c r="X3310" i="4"/>
  <c r="O3309" i="4"/>
  <c r="Y3309" i="4"/>
  <c r="N3311" i="4"/>
  <c r="L3312" i="4"/>
  <c r="W3311" i="4"/>
  <c r="K3311" i="4"/>
  <c r="V3313" i="4"/>
  <c r="J3314" i="4"/>
  <c r="AG3304" i="2"/>
  <c r="AE3304" i="2"/>
  <c r="AC3304" i="2"/>
  <c r="AI3304" i="2"/>
  <c r="V3304" i="2"/>
  <c r="AV3273" i="2"/>
  <c r="AW3273" i="2" s="1"/>
  <c r="Z3298" i="2"/>
  <c r="AF3298" i="2" s="1"/>
  <c r="AA3297" i="2"/>
  <c r="AH3297" i="2" s="1"/>
  <c r="AY3265" i="2" s="1"/>
  <c r="AB3299" i="2"/>
  <c r="X3300" i="2"/>
  <c r="Y3299" i="2"/>
  <c r="AD3299" i="2" s="1"/>
  <c r="AH3308" i="4" l="1"/>
  <c r="R3310" i="4"/>
  <c r="AD3307" i="4"/>
  <c r="AE3307" i="4"/>
  <c r="AI3307" i="4"/>
  <c r="AF3307" i="4"/>
  <c r="AH3307" i="4"/>
  <c r="AG3307" i="4"/>
  <c r="Q3310" i="4"/>
  <c r="Z3310" i="4"/>
  <c r="AE3308" i="4"/>
  <c r="AD3308" i="4"/>
  <c r="AG3308" i="4"/>
  <c r="AF3308" i="4"/>
  <c r="Q3309" i="4"/>
  <c r="T3309" i="4"/>
  <c r="T3310" i="4" s="1"/>
  <c r="Z3309" i="4"/>
  <c r="L3313" i="4"/>
  <c r="N3312" i="4"/>
  <c r="W3312" i="4"/>
  <c r="K3312" i="4"/>
  <c r="P3311" i="4"/>
  <c r="R3311" i="4" s="1"/>
  <c r="M3311" i="4"/>
  <c r="X3311" i="4"/>
  <c r="O3310" i="4"/>
  <c r="Y3310" i="4"/>
  <c r="V3314" i="4"/>
  <c r="J3315" i="4"/>
  <c r="AG3305" i="2"/>
  <c r="AE3305" i="2"/>
  <c r="AC3305" i="2"/>
  <c r="AI3305" i="2"/>
  <c r="V3305" i="2"/>
  <c r="AV3274" i="2"/>
  <c r="AW3274" i="2" s="1"/>
  <c r="Z3299" i="2"/>
  <c r="AF3299" i="2" s="1"/>
  <c r="AB3300" i="2"/>
  <c r="X3301" i="2"/>
  <c r="Y3300" i="2"/>
  <c r="AD3300" i="2" s="1"/>
  <c r="AA3298" i="2"/>
  <c r="AH3298" i="2" s="1"/>
  <c r="AY3266" i="2" s="1"/>
  <c r="AK3308" i="4" l="1"/>
  <c r="H3308" i="4" s="1"/>
  <c r="G3308" i="4" s="1"/>
  <c r="S3310" i="4"/>
  <c r="I3310" i="4"/>
  <c r="AA3310" i="4"/>
  <c r="AF3310" i="4" s="1"/>
  <c r="F3309" i="4"/>
  <c r="S3309" i="4"/>
  <c r="AA3309" i="4"/>
  <c r="I3309" i="4"/>
  <c r="Q3311" i="4"/>
  <c r="T3311" i="4"/>
  <c r="Z3311" i="4"/>
  <c r="F3310" i="4"/>
  <c r="AK3307" i="4"/>
  <c r="H3307" i="4" s="1"/>
  <c r="G3307" i="4" s="1"/>
  <c r="M3312" i="4"/>
  <c r="P3312" i="4"/>
  <c r="R3312" i="4" s="1"/>
  <c r="X3312" i="4"/>
  <c r="O3311" i="4"/>
  <c r="Y3311" i="4"/>
  <c r="L3314" i="4"/>
  <c r="N3313" i="4"/>
  <c r="W3313" i="4"/>
  <c r="K3313" i="4"/>
  <c r="V3315" i="4"/>
  <c r="J3316" i="4"/>
  <c r="AG3306" i="2"/>
  <c r="AE3306" i="2"/>
  <c r="AC3306" i="2"/>
  <c r="AI3306" i="2"/>
  <c r="V3306" i="2"/>
  <c r="AV3275" i="2"/>
  <c r="AW3275" i="2" s="1"/>
  <c r="AA3299" i="2"/>
  <c r="AH3299" i="2" s="1"/>
  <c r="AY3267" i="2" s="1"/>
  <c r="X3302" i="2"/>
  <c r="AB3301" i="2"/>
  <c r="Y3301" i="2"/>
  <c r="AD3301" i="2" s="1"/>
  <c r="Z3300" i="2"/>
  <c r="AF3300" i="2" s="1"/>
  <c r="AD3310" i="4" l="1"/>
  <c r="AH3310" i="4"/>
  <c r="AE3310" i="4"/>
  <c r="AG3310" i="4"/>
  <c r="AI3310" i="4"/>
  <c r="Q3312" i="4"/>
  <c r="T3312" i="4"/>
  <c r="AA3312" i="4" s="1"/>
  <c r="Z3312" i="4"/>
  <c r="AF3309" i="4"/>
  <c r="AD3309" i="4"/>
  <c r="AI3309" i="4"/>
  <c r="AH3309" i="4"/>
  <c r="AE3309" i="4"/>
  <c r="AG3309" i="4"/>
  <c r="S3311" i="4"/>
  <c r="F3311" i="4" s="1"/>
  <c r="I3311" i="4"/>
  <c r="AA3311" i="4"/>
  <c r="AI3311" i="4" s="1"/>
  <c r="P3313" i="4"/>
  <c r="R3313" i="4" s="1"/>
  <c r="M3313" i="4"/>
  <c r="X3313" i="4"/>
  <c r="L3315" i="4"/>
  <c r="N3314" i="4"/>
  <c r="W3314" i="4"/>
  <c r="K3314" i="4"/>
  <c r="O3312" i="4"/>
  <c r="Y3312" i="4"/>
  <c r="V3316" i="4"/>
  <c r="J3317" i="4"/>
  <c r="AG3307" i="2"/>
  <c r="AE3307" i="2"/>
  <c r="AC3307" i="2"/>
  <c r="AI3307" i="2"/>
  <c r="V3307" i="2"/>
  <c r="AV3276" i="2"/>
  <c r="AW3276" i="2" s="1"/>
  <c r="AA3300" i="2"/>
  <c r="AH3300" i="2" s="1"/>
  <c r="AY3268" i="2" s="1"/>
  <c r="X3303" i="2"/>
  <c r="AB3302" i="2"/>
  <c r="Y3302" i="2"/>
  <c r="AD3302" i="2" s="1"/>
  <c r="Z3301" i="2"/>
  <c r="AF3301" i="2" s="1"/>
  <c r="AK3310" i="4" l="1"/>
  <c r="H3310" i="4" s="1"/>
  <c r="G3310" i="4" s="1"/>
  <c r="Q3313" i="4"/>
  <c r="T3313" i="4"/>
  <c r="AA3313" i="4" s="1"/>
  <c r="Z3313" i="4"/>
  <c r="AE3311" i="4"/>
  <c r="AF3311" i="4"/>
  <c r="AG3311" i="4"/>
  <c r="AD3311" i="4"/>
  <c r="AH3311" i="4"/>
  <c r="S3312" i="4"/>
  <c r="F3312" i="4" s="1"/>
  <c r="I3312" i="4"/>
  <c r="AK3309" i="4"/>
  <c r="H3309" i="4" s="1"/>
  <c r="G3309" i="4" s="1"/>
  <c r="N3315" i="4"/>
  <c r="L3316" i="4"/>
  <c r="W3315" i="4"/>
  <c r="K3315" i="4"/>
  <c r="P3314" i="4"/>
  <c r="R3314" i="4" s="1"/>
  <c r="M3314" i="4"/>
  <c r="X3314" i="4"/>
  <c r="O3313" i="4"/>
  <c r="Y3313" i="4"/>
  <c r="V3317" i="4"/>
  <c r="J3318" i="4"/>
  <c r="AG3312" i="4"/>
  <c r="AD3312" i="4"/>
  <c r="AF3312" i="4"/>
  <c r="AI3312" i="4"/>
  <c r="AH3312" i="4"/>
  <c r="AE3312" i="4"/>
  <c r="AG3308" i="2"/>
  <c r="AE3308" i="2"/>
  <c r="AC3308" i="2"/>
  <c r="AI3308" i="2"/>
  <c r="V3308" i="2"/>
  <c r="AV3277" i="2"/>
  <c r="AW3277" i="2" s="1"/>
  <c r="AA3301" i="2"/>
  <c r="AH3301" i="2" s="1"/>
  <c r="AY3269" i="2" s="1"/>
  <c r="AB3303" i="2"/>
  <c r="X3304" i="2"/>
  <c r="Y3303" i="2"/>
  <c r="AD3303" i="2" s="1"/>
  <c r="Z3302" i="2"/>
  <c r="AF3302" i="2" s="1"/>
  <c r="AK3311" i="4" l="1"/>
  <c r="H3311" i="4" s="1"/>
  <c r="G3311" i="4" s="1"/>
  <c r="S3313" i="4"/>
  <c r="F3313" i="4" s="1"/>
  <c r="I3313" i="4"/>
  <c r="Q3314" i="4"/>
  <c r="T3314" i="4"/>
  <c r="AA3314" i="4" s="1"/>
  <c r="Z3314" i="4"/>
  <c r="L3317" i="4"/>
  <c r="N3316" i="4"/>
  <c r="K3316" i="4"/>
  <c r="W3316" i="4"/>
  <c r="O3314" i="4"/>
  <c r="Y3314" i="4"/>
  <c r="P3315" i="4"/>
  <c r="R3315" i="4" s="1"/>
  <c r="M3315" i="4"/>
  <c r="X3315" i="4"/>
  <c r="V3318" i="4"/>
  <c r="J3319" i="4"/>
  <c r="AK3312" i="4"/>
  <c r="H3312" i="4" s="1"/>
  <c r="G3312" i="4" s="1"/>
  <c r="AF3313" i="4"/>
  <c r="AH3313" i="4"/>
  <c r="AD3313" i="4"/>
  <c r="AG3313" i="4"/>
  <c r="AE3313" i="4"/>
  <c r="AI3313" i="4"/>
  <c r="AG3309" i="2"/>
  <c r="AE3309" i="2"/>
  <c r="AC3309" i="2"/>
  <c r="AI3309" i="2"/>
  <c r="V3309" i="2"/>
  <c r="AV3278" i="2"/>
  <c r="AW3278" i="2" s="1"/>
  <c r="X3305" i="2"/>
  <c r="AB3304" i="2"/>
  <c r="Y3304" i="2"/>
  <c r="AD3304" i="2" s="1"/>
  <c r="AA3302" i="2"/>
  <c r="AH3302" i="2" s="1"/>
  <c r="AY3270" i="2" s="1"/>
  <c r="Z3303" i="2"/>
  <c r="AF3303" i="2" s="1"/>
  <c r="Q3315" i="4" l="1"/>
  <c r="T3315" i="4"/>
  <c r="AA3315" i="4" s="1"/>
  <c r="Z3315" i="4"/>
  <c r="S3314" i="4"/>
  <c r="F3314" i="4" s="1"/>
  <c r="I3314" i="4"/>
  <c r="O3315" i="4"/>
  <c r="Y3315" i="4"/>
  <c r="M3316" i="4"/>
  <c r="P3316" i="4"/>
  <c r="X3316" i="4"/>
  <c r="L3318" i="4"/>
  <c r="N3317" i="4"/>
  <c r="W3317" i="4"/>
  <c r="K3317" i="4"/>
  <c r="V3319" i="4"/>
  <c r="J3320" i="4"/>
  <c r="AI3314" i="4"/>
  <c r="AG3314" i="4"/>
  <c r="AD3314" i="4"/>
  <c r="AF3314" i="4"/>
  <c r="AE3314" i="4"/>
  <c r="AH3314" i="4"/>
  <c r="AK3313" i="4"/>
  <c r="H3313" i="4" s="1"/>
  <c r="G3313" i="4" s="1"/>
  <c r="AG3310" i="2"/>
  <c r="AE3310" i="2"/>
  <c r="AC3310" i="2"/>
  <c r="AI3310" i="2"/>
  <c r="V3310" i="2"/>
  <c r="AV3279" i="2"/>
  <c r="AW3279" i="2" s="1"/>
  <c r="Z3304" i="2"/>
  <c r="AF3304" i="2" s="1"/>
  <c r="AA3303" i="2"/>
  <c r="AH3303" i="2" s="1"/>
  <c r="AY3271" i="2" s="1"/>
  <c r="AB3305" i="2"/>
  <c r="X3306" i="2"/>
  <c r="Y3305" i="2"/>
  <c r="AD3305" i="2" s="1"/>
  <c r="S3315" i="4" l="1"/>
  <c r="F3315" i="4" s="1"/>
  <c r="I3315" i="4"/>
  <c r="R3316" i="4"/>
  <c r="O3316" i="4"/>
  <c r="Y3316" i="4"/>
  <c r="P3317" i="4"/>
  <c r="M3317" i="4"/>
  <c r="X3317" i="4"/>
  <c r="L3319" i="4"/>
  <c r="N3318" i="4"/>
  <c r="W3318" i="4"/>
  <c r="K3318" i="4"/>
  <c r="AI3315" i="4"/>
  <c r="AF3315" i="4"/>
  <c r="AE3315" i="4"/>
  <c r="AG3315" i="4"/>
  <c r="AD3315" i="4"/>
  <c r="AH3315" i="4"/>
  <c r="V3320" i="4"/>
  <c r="J3321" i="4"/>
  <c r="AK3314" i="4"/>
  <c r="H3314" i="4" s="1"/>
  <c r="G3314" i="4" s="1"/>
  <c r="AG3311" i="2"/>
  <c r="AE3311" i="2"/>
  <c r="AC3311" i="2"/>
  <c r="AI3311" i="2"/>
  <c r="V3311" i="2"/>
  <c r="AV3280" i="2"/>
  <c r="AW3280" i="2" s="1"/>
  <c r="AB3306" i="2"/>
  <c r="X3307" i="2"/>
  <c r="Y3306" i="2"/>
  <c r="AD3306" i="2" s="1"/>
  <c r="AA3304" i="2"/>
  <c r="AH3304" i="2" s="1"/>
  <c r="AY3272" i="2" s="1"/>
  <c r="Z3305" i="2"/>
  <c r="AF3305" i="2" s="1"/>
  <c r="R3317" i="4" l="1"/>
  <c r="Z3317" i="4" s="1"/>
  <c r="Q3316" i="4"/>
  <c r="T3316" i="4"/>
  <c r="T3317" i="4" s="1"/>
  <c r="AA3317" i="4" s="1"/>
  <c r="Z3316" i="4"/>
  <c r="Q3317" i="4"/>
  <c r="P3318" i="4"/>
  <c r="R3318" i="4" s="1"/>
  <c r="M3318" i="4"/>
  <c r="X3318" i="4"/>
  <c r="O3317" i="4"/>
  <c r="Y3317" i="4"/>
  <c r="N3319" i="4"/>
  <c r="L3320" i="4"/>
  <c r="W3319" i="4"/>
  <c r="K3319" i="4"/>
  <c r="V3321" i="4"/>
  <c r="J3322" i="4"/>
  <c r="AK3315" i="4"/>
  <c r="H3315" i="4" s="1"/>
  <c r="G3315" i="4" s="1"/>
  <c r="AG3312" i="2"/>
  <c r="AE3312" i="2"/>
  <c r="AC3312" i="2"/>
  <c r="AI3312" i="2"/>
  <c r="V3312" i="2"/>
  <c r="AV3281" i="2"/>
  <c r="AW3281" i="2" s="1"/>
  <c r="Z3306" i="2"/>
  <c r="AF3306" i="2" s="1"/>
  <c r="AA3305" i="2"/>
  <c r="AH3305" i="2" s="1"/>
  <c r="AY3273" i="2" s="1"/>
  <c r="AB3307" i="2"/>
  <c r="X3308" i="2"/>
  <c r="Y3307" i="2"/>
  <c r="AD3307" i="2" s="1"/>
  <c r="I3316" i="4" l="1"/>
  <c r="Q3318" i="4"/>
  <c r="T3318" i="4"/>
  <c r="Z3318" i="4"/>
  <c r="S3316" i="4"/>
  <c r="AA3316" i="4"/>
  <c r="S3317" i="4"/>
  <c r="F3317" i="4" s="1"/>
  <c r="I3317" i="4"/>
  <c r="F3316" i="4"/>
  <c r="L3321" i="4"/>
  <c r="N3320" i="4"/>
  <c r="W3320" i="4"/>
  <c r="K3320" i="4"/>
  <c r="P3319" i="4"/>
  <c r="R3319" i="4" s="1"/>
  <c r="M3319" i="4"/>
  <c r="X3319" i="4"/>
  <c r="O3318" i="4"/>
  <c r="Y3318" i="4"/>
  <c r="AA3318" i="4"/>
  <c r="V3322" i="4"/>
  <c r="J3323" i="4"/>
  <c r="AH3317" i="4"/>
  <c r="AE3317" i="4"/>
  <c r="AI3317" i="4"/>
  <c r="AG3317" i="4"/>
  <c r="AD3317" i="4"/>
  <c r="AF3317" i="4"/>
  <c r="AG3313" i="2"/>
  <c r="AE3313" i="2"/>
  <c r="AC3313" i="2"/>
  <c r="AI3313" i="2"/>
  <c r="V3313" i="2"/>
  <c r="AV3282" i="2"/>
  <c r="AW3282" i="2" s="1"/>
  <c r="X3309" i="2"/>
  <c r="AB3308" i="2"/>
  <c r="Y3308" i="2"/>
  <c r="AD3308" i="2" s="1"/>
  <c r="AA3306" i="2"/>
  <c r="AH3306" i="2" s="1"/>
  <c r="AY3274" i="2" s="1"/>
  <c r="Z3307" i="2"/>
  <c r="AF3307" i="2" s="1"/>
  <c r="Q3319" i="4" l="1"/>
  <c r="T3319" i="4"/>
  <c r="Z3319" i="4"/>
  <c r="AH3316" i="4"/>
  <c r="AE3316" i="4"/>
  <c r="AI3316" i="4"/>
  <c r="AD3316" i="4"/>
  <c r="AG3316" i="4"/>
  <c r="AF3316" i="4"/>
  <c r="S3318" i="4"/>
  <c r="I3318" i="4"/>
  <c r="F3318" i="4"/>
  <c r="M3320" i="4"/>
  <c r="P3320" i="4"/>
  <c r="R3320" i="4" s="1"/>
  <c r="X3320" i="4"/>
  <c r="O3319" i="4"/>
  <c r="Y3319" i="4"/>
  <c r="L3322" i="4"/>
  <c r="N3321" i="4"/>
  <c r="K3321" i="4"/>
  <c r="W3321" i="4"/>
  <c r="AK3317" i="4"/>
  <c r="H3317" i="4" s="1"/>
  <c r="G3317" i="4" s="1"/>
  <c r="V3323" i="4"/>
  <c r="J3324" i="4"/>
  <c r="AE3318" i="4"/>
  <c r="AD3318" i="4"/>
  <c r="AF3318" i="4"/>
  <c r="AG3318" i="4"/>
  <c r="AI3318" i="4"/>
  <c r="AH3318" i="4"/>
  <c r="AA3319" i="4"/>
  <c r="AG3314" i="2"/>
  <c r="AE3314" i="2"/>
  <c r="AC3314" i="2"/>
  <c r="AI3314" i="2"/>
  <c r="V3314" i="2"/>
  <c r="AV3283" i="2"/>
  <c r="AW3283" i="2" s="1"/>
  <c r="Z3308" i="2"/>
  <c r="AF3308" i="2" s="1"/>
  <c r="AA3307" i="2"/>
  <c r="AH3307" i="2" s="1"/>
  <c r="AY3275" i="2" s="1"/>
  <c r="X3310" i="2"/>
  <c r="AB3309" i="2"/>
  <c r="Y3309" i="2"/>
  <c r="AD3309" i="2" s="1"/>
  <c r="AK3316" i="4" l="1"/>
  <c r="H3316" i="4" s="1"/>
  <c r="G3316" i="4" s="1"/>
  <c r="Q3320" i="4"/>
  <c r="T3320" i="4"/>
  <c r="I3320" i="4" s="1"/>
  <c r="Z3320" i="4"/>
  <c r="S3319" i="4"/>
  <c r="F3319" i="4" s="1"/>
  <c r="I3319" i="4"/>
  <c r="P3321" i="4"/>
  <c r="R3321" i="4" s="1"/>
  <c r="M3321" i="4"/>
  <c r="X3321" i="4"/>
  <c r="L3323" i="4"/>
  <c r="N3322" i="4"/>
  <c r="W3322" i="4"/>
  <c r="K3322" i="4"/>
  <c r="O3320" i="4"/>
  <c r="Y3320" i="4"/>
  <c r="V3324" i="4"/>
  <c r="J3325" i="4"/>
  <c r="AE3319" i="4"/>
  <c r="AG3319" i="4"/>
  <c r="AD3319" i="4"/>
  <c r="AH3319" i="4"/>
  <c r="AF3319" i="4"/>
  <c r="AI3319" i="4"/>
  <c r="AK3318" i="4"/>
  <c r="H3318" i="4" s="1"/>
  <c r="G3318" i="4" s="1"/>
  <c r="AG3315" i="2"/>
  <c r="AE3315" i="2"/>
  <c r="AC3315" i="2"/>
  <c r="AI3315" i="2"/>
  <c r="V3315" i="2"/>
  <c r="AV3284" i="2"/>
  <c r="AW3284" i="2" s="1"/>
  <c r="Z3309" i="2"/>
  <c r="AF3309" i="2" s="1"/>
  <c r="AA3308" i="2"/>
  <c r="AH3308" i="2" s="1"/>
  <c r="AY3276" i="2" s="1"/>
  <c r="X3311" i="2"/>
  <c r="AB3310" i="2"/>
  <c r="Y3310" i="2"/>
  <c r="AD3310" i="2" s="1"/>
  <c r="Q3321" i="4" l="1"/>
  <c r="T3321" i="4"/>
  <c r="Z3321" i="4"/>
  <c r="S3320" i="4"/>
  <c r="F3320" i="4" s="1"/>
  <c r="AA3320" i="4"/>
  <c r="P3322" i="4"/>
  <c r="R3322" i="4" s="1"/>
  <c r="M3322" i="4"/>
  <c r="X3322" i="4"/>
  <c r="O3321" i="4"/>
  <c r="Y3321" i="4"/>
  <c r="N3323" i="4"/>
  <c r="L3324" i="4"/>
  <c r="W3323" i="4"/>
  <c r="K3323" i="4"/>
  <c r="I3321" i="4"/>
  <c r="AK3319" i="4"/>
  <c r="H3319" i="4" s="1"/>
  <c r="G3319" i="4" s="1"/>
  <c r="V3325" i="4"/>
  <c r="J3326" i="4"/>
  <c r="AG3316" i="2"/>
  <c r="AE3316" i="2"/>
  <c r="AC3316" i="2"/>
  <c r="AI3316" i="2"/>
  <c r="V3316" i="2"/>
  <c r="AV3285" i="2"/>
  <c r="AW3285" i="2" s="1"/>
  <c r="AA3309" i="2"/>
  <c r="AH3309" i="2" s="1"/>
  <c r="AY3277" i="2" s="1"/>
  <c r="Z3310" i="2"/>
  <c r="AF3310" i="2" s="1"/>
  <c r="AB3311" i="2"/>
  <c r="X3312" i="2"/>
  <c r="Y3311" i="2"/>
  <c r="AD3311" i="2" s="1"/>
  <c r="Q3322" i="4" l="1"/>
  <c r="T3322" i="4"/>
  <c r="Z3322" i="4"/>
  <c r="S3321" i="4"/>
  <c r="F3321" i="4" s="1"/>
  <c r="AA3321" i="4"/>
  <c r="AE3321" i="4" s="1"/>
  <c r="AF3321" i="4"/>
  <c r="AG3320" i="4"/>
  <c r="AH3320" i="4"/>
  <c r="AF3320" i="4"/>
  <c r="AI3320" i="4"/>
  <c r="AD3320" i="4"/>
  <c r="AD3321" i="4"/>
  <c r="AE3320" i="4"/>
  <c r="L3325" i="4"/>
  <c r="N3324" i="4"/>
  <c r="W3324" i="4"/>
  <c r="K3324" i="4"/>
  <c r="P3323" i="4"/>
  <c r="R3323" i="4" s="1"/>
  <c r="M3323" i="4"/>
  <c r="X3323" i="4"/>
  <c r="O3322" i="4"/>
  <c r="Y3322" i="4"/>
  <c r="AA3322" i="4"/>
  <c r="V3326" i="4"/>
  <c r="J3327" i="4"/>
  <c r="AG3317" i="2"/>
  <c r="AE3317" i="2"/>
  <c r="AC3317" i="2"/>
  <c r="AI3317" i="2"/>
  <c r="V3317" i="2"/>
  <c r="AV3286" i="2"/>
  <c r="AW3286" i="2" s="1"/>
  <c r="AA3310" i="2"/>
  <c r="AH3310" i="2" s="1"/>
  <c r="AY3278" i="2" s="1"/>
  <c r="X3313" i="2"/>
  <c r="AB3312" i="2"/>
  <c r="Y3312" i="2"/>
  <c r="AD3312" i="2" s="1"/>
  <c r="Z3311" i="2"/>
  <c r="AF3311" i="2" s="1"/>
  <c r="Q3323" i="4" l="1"/>
  <c r="T3323" i="4"/>
  <c r="S3323" i="4" s="1"/>
  <c r="Z3323" i="4"/>
  <c r="S3322" i="4"/>
  <c r="F3322" i="4" s="1"/>
  <c r="I3322" i="4"/>
  <c r="I3323" i="4"/>
  <c r="AI3321" i="4"/>
  <c r="AG3321" i="4"/>
  <c r="AK3320" i="4"/>
  <c r="H3320" i="4" s="1"/>
  <c r="G3320" i="4" s="1"/>
  <c r="AH3321" i="4"/>
  <c r="M3324" i="4"/>
  <c r="P3324" i="4"/>
  <c r="R3324" i="4" s="1"/>
  <c r="X3324" i="4"/>
  <c r="O3323" i="4"/>
  <c r="F3323" i="4" s="1"/>
  <c r="Y3323" i="4"/>
  <c r="L3326" i="4"/>
  <c r="N3325" i="4"/>
  <c r="W3325" i="4"/>
  <c r="K3325" i="4"/>
  <c r="AI3322" i="4"/>
  <c r="AF3322" i="4"/>
  <c r="AG3322" i="4"/>
  <c r="AD3322" i="4"/>
  <c r="AH3322" i="4"/>
  <c r="AE3322" i="4"/>
  <c r="AA3323" i="4"/>
  <c r="V3327" i="4"/>
  <c r="J3328" i="4"/>
  <c r="AG3318" i="2"/>
  <c r="AE3318" i="2"/>
  <c r="AC3318" i="2"/>
  <c r="AI3318" i="2"/>
  <c r="V3318" i="2"/>
  <c r="AV3287" i="2"/>
  <c r="AW3287" i="2" s="1"/>
  <c r="AA3311" i="2"/>
  <c r="AH3311" i="2" s="1"/>
  <c r="AY3279" i="2" s="1"/>
  <c r="AB3313" i="2"/>
  <c r="X3314" i="2"/>
  <c r="Y3313" i="2"/>
  <c r="AD3313" i="2" s="1"/>
  <c r="Z3312" i="2"/>
  <c r="AF3312" i="2" s="1"/>
  <c r="Q3324" i="4" l="1"/>
  <c r="T3324" i="4"/>
  <c r="Z3324" i="4"/>
  <c r="AK3321" i="4"/>
  <c r="H3321" i="4" s="1"/>
  <c r="G3321" i="4" s="1"/>
  <c r="P3325" i="4"/>
  <c r="R3325" i="4" s="1"/>
  <c r="M3325" i="4"/>
  <c r="X3325" i="4"/>
  <c r="L3327" i="4"/>
  <c r="N3326" i="4"/>
  <c r="W3326" i="4"/>
  <c r="K3326" i="4"/>
  <c r="O3324" i="4"/>
  <c r="Y3324" i="4"/>
  <c r="V3328" i="4"/>
  <c r="J3329" i="4"/>
  <c r="AF3323" i="4"/>
  <c r="AE3323" i="4"/>
  <c r="AH3323" i="4"/>
  <c r="AD3323" i="4"/>
  <c r="AG3323" i="4"/>
  <c r="AI3323" i="4"/>
  <c r="AK3322" i="4"/>
  <c r="H3322" i="4" s="1"/>
  <c r="G3322" i="4" s="1"/>
  <c r="AG3319" i="2"/>
  <c r="AE3319" i="2"/>
  <c r="AC3319" i="2"/>
  <c r="AI3319" i="2"/>
  <c r="V3319" i="2"/>
  <c r="AV3288" i="2"/>
  <c r="AW3288" i="2" s="1"/>
  <c r="AA3312" i="2"/>
  <c r="AH3312" i="2" s="1"/>
  <c r="AY3280" i="2" s="1"/>
  <c r="AB3314" i="2"/>
  <c r="X3315" i="2"/>
  <c r="Y3314" i="2"/>
  <c r="AD3314" i="2" s="1"/>
  <c r="Z3313" i="2"/>
  <c r="AF3313" i="2" s="1"/>
  <c r="S3324" i="4" l="1"/>
  <c r="F3324" i="4" s="1"/>
  <c r="I3324" i="4"/>
  <c r="AA3324" i="4"/>
  <c r="AF3324" i="4" s="1"/>
  <c r="Q3325" i="4"/>
  <c r="T3325" i="4"/>
  <c r="Z3325" i="4"/>
  <c r="P3326" i="4"/>
  <c r="M3326" i="4"/>
  <c r="X3326" i="4"/>
  <c r="N3327" i="4"/>
  <c r="L3328" i="4"/>
  <c r="W3327" i="4"/>
  <c r="K3327" i="4"/>
  <c r="O3325" i="4"/>
  <c r="Y3325" i="4"/>
  <c r="AK3323" i="4"/>
  <c r="H3323" i="4" s="1"/>
  <c r="G3323" i="4" s="1"/>
  <c r="V3329" i="4"/>
  <c r="J3330" i="4"/>
  <c r="AG3320" i="2"/>
  <c r="AE3320" i="2"/>
  <c r="AC3320" i="2"/>
  <c r="AI3320" i="2"/>
  <c r="V3320" i="2"/>
  <c r="AV3289" i="2"/>
  <c r="AW3289" i="2" s="1"/>
  <c r="AB3315" i="2"/>
  <c r="X3316" i="2"/>
  <c r="Y3315" i="2"/>
  <c r="AD3315" i="2" s="1"/>
  <c r="AA3313" i="2"/>
  <c r="AH3313" i="2" s="1"/>
  <c r="AY3281" i="2" s="1"/>
  <c r="Z3314" i="2"/>
  <c r="AF3314" i="2" s="1"/>
  <c r="AE3324" i="4" l="1"/>
  <c r="AD3324" i="4"/>
  <c r="AG3324" i="4"/>
  <c r="R3326" i="4"/>
  <c r="S3325" i="4"/>
  <c r="F3325" i="4" s="1"/>
  <c r="AA3325" i="4"/>
  <c r="AI3325" i="4" s="1"/>
  <c r="I3325" i="4"/>
  <c r="AI3324" i="4"/>
  <c r="AH3324" i="4"/>
  <c r="L3329" i="4"/>
  <c r="N3328" i="4"/>
  <c r="W3328" i="4"/>
  <c r="K3328" i="4"/>
  <c r="P3327" i="4"/>
  <c r="M3327" i="4"/>
  <c r="X3327" i="4"/>
  <c r="O3326" i="4"/>
  <c r="Y3326" i="4"/>
  <c r="V3330" i="4"/>
  <c r="J3331" i="4"/>
  <c r="AG3321" i="2"/>
  <c r="AE3321" i="2"/>
  <c r="AC3321" i="2"/>
  <c r="AI3321" i="2"/>
  <c r="V3321" i="2"/>
  <c r="AV3290" i="2"/>
  <c r="AW3290" i="2" s="1"/>
  <c r="X3317" i="2"/>
  <c r="AB3316" i="2"/>
  <c r="Y3316" i="2"/>
  <c r="AD3316" i="2" s="1"/>
  <c r="AA3314" i="2"/>
  <c r="AH3314" i="2" s="1"/>
  <c r="AY3282" i="2" s="1"/>
  <c r="Z3315" i="2"/>
  <c r="AF3315" i="2" s="1"/>
  <c r="AK3324" i="4" l="1"/>
  <c r="H3324" i="4" s="1"/>
  <c r="G3324" i="4" s="1"/>
  <c r="AF3325" i="4"/>
  <c r="AE3325" i="4"/>
  <c r="AH3325" i="4"/>
  <c r="R3327" i="4"/>
  <c r="AD3325" i="4"/>
  <c r="AG3325" i="4"/>
  <c r="Q3326" i="4"/>
  <c r="T3326" i="4"/>
  <c r="I3326" i="4" s="1"/>
  <c r="Z3326" i="4"/>
  <c r="M3328" i="4"/>
  <c r="P3328" i="4"/>
  <c r="X3328" i="4"/>
  <c r="O3327" i="4"/>
  <c r="Y3327" i="4"/>
  <c r="L3330" i="4"/>
  <c r="K3330" i="4" s="1"/>
  <c r="N3329" i="4"/>
  <c r="W3329" i="4"/>
  <c r="K3329" i="4"/>
  <c r="V3331" i="4"/>
  <c r="J3332" i="4"/>
  <c r="AG3322" i="2"/>
  <c r="AE3322" i="2"/>
  <c r="AC3322" i="2"/>
  <c r="AI3322" i="2"/>
  <c r="V3322" i="2"/>
  <c r="AV3291" i="2"/>
  <c r="AW3291" i="2" s="1"/>
  <c r="AA3315" i="2"/>
  <c r="AH3315" i="2" s="1"/>
  <c r="AY3283" i="2" s="1"/>
  <c r="Z3316" i="2"/>
  <c r="AF3316" i="2" s="1"/>
  <c r="AB3317" i="2"/>
  <c r="X3318" i="2"/>
  <c r="Y3317" i="2"/>
  <c r="AD3317" i="2" s="1"/>
  <c r="AK3325" i="4" l="1"/>
  <c r="H3325" i="4" s="1"/>
  <c r="G3325" i="4" s="1"/>
  <c r="R3328" i="4"/>
  <c r="S3326" i="4"/>
  <c r="F3326" i="4" s="1"/>
  <c r="AA3326" i="4"/>
  <c r="AG3326" i="4" s="1"/>
  <c r="Q3327" i="4"/>
  <c r="T3327" i="4"/>
  <c r="I3327" i="4" s="1"/>
  <c r="Z3327" i="4"/>
  <c r="AI3326" i="4"/>
  <c r="P3329" i="4"/>
  <c r="R3329" i="4" s="1"/>
  <c r="M3329" i="4"/>
  <c r="X3329" i="4"/>
  <c r="L3331" i="4"/>
  <c r="N3330" i="4"/>
  <c r="W3330" i="4"/>
  <c r="O3328" i="4"/>
  <c r="Y3328" i="4"/>
  <c r="V3332" i="4"/>
  <c r="J3333" i="4"/>
  <c r="AG3323" i="2"/>
  <c r="AE3323" i="2"/>
  <c r="AC3323" i="2"/>
  <c r="AI3323" i="2"/>
  <c r="V3323" i="2"/>
  <c r="AV3292" i="2"/>
  <c r="AW3292" i="2" s="1"/>
  <c r="AA3316" i="2"/>
  <c r="AH3316" i="2" s="1"/>
  <c r="AY3284" i="2" s="1"/>
  <c r="Z3317" i="2"/>
  <c r="AF3317" i="2" s="1"/>
  <c r="X3319" i="2"/>
  <c r="AB3318" i="2"/>
  <c r="Y3318" i="2"/>
  <c r="AD3318" i="2" s="1"/>
  <c r="S3327" i="4" l="1"/>
  <c r="F3327" i="4" s="1"/>
  <c r="AA3327" i="4"/>
  <c r="AH3327" i="4" s="1"/>
  <c r="Q3328" i="4"/>
  <c r="T3328" i="4"/>
  <c r="I3328" i="4" s="1"/>
  <c r="Z3328" i="4"/>
  <c r="Q3329" i="4"/>
  <c r="Z3329" i="4"/>
  <c r="AG3327" i="4"/>
  <c r="AH3326" i="4"/>
  <c r="AD3326" i="4"/>
  <c r="AE3326" i="4"/>
  <c r="AF3326" i="4"/>
  <c r="N3331" i="4"/>
  <c r="L3332" i="4"/>
  <c r="W3331" i="4"/>
  <c r="K3331" i="4"/>
  <c r="P3330" i="4"/>
  <c r="R3330" i="4" s="1"/>
  <c r="M3330" i="4"/>
  <c r="X3330" i="4"/>
  <c r="O3329" i="4"/>
  <c r="Y3329" i="4"/>
  <c r="V3333" i="4"/>
  <c r="J3334" i="4"/>
  <c r="AG3324" i="2"/>
  <c r="AE3324" i="2"/>
  <c r="AC3324" i="2"/>
  <c r="AI3324" i="2"/>
  <c r="V3324" i="2"/>
  <c r="AV3293" i="2"/>
  <c r="AW3293" i="2" s="1"/>
  <c r="AA3317" i="2"/>
  <c r="AH3317" i="2" s="1"/>
  <c r="AY3285" i="2" s="1"/>
  <c r="Z3318" i="2"/>
  <c r="AF3318" i="2" s="1"/>
  <c r="AB3319" i="2"/>
  <c r="X3320" i="2"/>
  <c r="Y3319" i="2"/>
  <c r="AD3319" i="2" s="1"/>
  <c r="T3329" i="4" l="1"/>
  <c r="AA3329" i="4" s="1"/>
  <c r="AD3329" i="4" s="1"/>
  <c r="AD3327" i="4"/>
  <c r="AI3327" i="4"/>
  <c r="AF3327" i="4"/>
  <c r="AK3326" i="4"/>
  <c r="H3326" i="4" s="1"/>
  <c r="G3326" i="4" s="1"/>
  <c r="Q3330" i="4"/>
  <c r="T3330" i="4"/>
  <c r="Z3330" i="4"/>
  <c r="S3328" i="4"/>
  <c r="F3328" i="4" s="1"/>
  <c r="AA3328" i="4"/>
  <c r="AE3327" i="4"/>
  <c r="S3329" i="4"/>
  <c r="F3329" i="4" s="1"/>
  <c r="I3329" i="4"/>
  <c r="L3333" i="4"/>
  <c r="N3332" i="4"/>
  <c r="W3332" i="4"/>
  <c r="K3332" i="4"/>
  <c r="O3330" i="4"/>
  <c r="Y3330" i="4"/>
  <c r="P3331" i="4"/>
  <c r="R3331" i="4" s="1"/>
  <c r="M3331" i="4"/>
  <c r="X3331" i="4"/>
  <c r="AH3329" i="4"/>
  <c r="AI3329" i="4"/>
  <c r="AE3329" i="4"/>
  <c r="AG3329" i="4"/>
  <c r="AF3329" i="4"/>
  <c r="V3334" i="4"/>
  <c r="J3335" i="4"/>
  <c r="AG3325" i="2"/>
  <c r="AE3325" i="2"/>
  <c r="AC3325" i="2"/>
  <c r="AI3325" i="2"/>
  <c r="V3325" i="2"/>
  <c r="AV3294" i="2"/>
  <c r="AW3294" i="2" s="1"/>
  <c r="AA3318" i="2"/>
  <c r="AH3318" i="2" s="1"/>
  <c r="AY3286" i="2" s="1"/>
  <c r="Z3319" i="2"/>
  <c r="AF3319" i="2" s="1"/>
  <c r="AB3320" i="2"/>
  <c r="X3321" i="2"/>
  <c r="Y3320" i="2"/>
  <c r="AD3320" i="2" s="1"/>
  <c r="Q3331" i="4" l="1"/>
  <c r="T3331" i="4"/>
  <c r="Z3331" i="4"/>
  <c r="S3330" i="4"/>
  <c r="F3330" i="4" s="1"/>
  <c r="I3330" i="4"/>
  <c r="AA3330" i="4"/>
  <c r="AG3330" i="4" s="1"/>
  <c r="AD3328" i="4"/>
  <c r="AI3328" i="4"/>
  <c r="AF3328" i="4"/>
  <c r="AG3328" i="4"/>
  <c r="AH3328" i="4"/>
  <c r="AE3328" i="4"/>
  <c r="AK3327" i="4"/>
  <c r="H3327" i="4" s="1"/>
  <c r="G3327" i="4" s="1"/>
  <c r="AF3330" i="4"/>
  <c r="O3331" i="4"/>
  <c r="Y3331" i="4"/>
  <c r="M3332" i="4"/>
  <c r="P3332" i="4"/>
  <c r="R3332" i="4" s="1"/>
  <c r="X3332" i="4"/>
  <c r="L3334" i="4"/>
  <c r="N3333" i="4"/>
  <c r="W3333" i="4"/>
  <c r="K3333" i="4"/>
  <c r="AK3329" i="4"/>
  <c r="V3335" i="4"/>
  <c r="J3336" i="4"/>
  <c r="AG3326" i="2"/>
  <c r="AE3326" i="2"/>
  <c r="AC3326" i="2"/>
  <c r="AI3326" i="2"/>
  <c r="V3326" i="2"/>
  <c r="AV3295" i="2"/>
  <c r="AW3295" i="2" s="1"/>
  <c r="Z3320" i="2"/>
  <c r="AF3320" i="2" s="1"/>
  <c r="X3322" i="2"/>
  <c r="AB3321" i="2"/>
  <c r="Y3321" i="2"/>
  <c r="AD3321" i="2" s="1"/>
  <c r="AA3319" i="2"/>
  <c r="AH3319" i="2" s="1"/>
  <c r="AY3287" i="2" s="1"/>
  <c r="AH3330" i="4" l="1"/>
  <c r="H3329" i="4"/>
  <c r="G3329" i="4" s="1"/>
  <c r="AI3330" i="4"/>
  <c r="Q3332" i="4"/>
  <c r="T3332" i="4"/>
  <c r="I3332" i="4" s="1"/>
  <c r="Z3332" i="4"/>
  <c r="AE3330" i="4"/>
  <c r="S3331" i="4"/>
  <c r="F3331" i="4" s="1"/>
  <c r="I3331" i="4"/>
  <c r="AA3331" i="4"/>
  <c r="AE3331" i="4" s="1"/>
  <c r="AD3330" i="4"/>
  <c r="AK3328" i="4"/>
  <c r="H3328" i="4" s="1"/>
  <c r="G3328" i="4" s="1"/>
  <c r="L3335" i="4"/>
  <c r="N3334" i="4"/>
  <c r="W3334" i="4"/>
  <c r="K3334" i="4"/>
  <c r="P3333" i="4"/>
  <c r="M3333" i="4"/>
  <c r="X3333" i="4"/>
  <c r="O3332" i="4"/>
  <c r="Y3332" i="4"/>
  <c r="V3336" i="4"/>
  <c r="J3337" i="4"/>
  <c r="AG3327" i="2"/>
  <c r="AE3327" i="2"/>
  <c r="AC3327" i="2"/>
  <c r="AI3327" i="2"/>
  <c r="V3327" i="2"/>
  <c r="AV3296" i="2"/>
  <c r="AW3296" i="2" s="1"/>
  <c r="AB3322" i="2"/>
  <c r="X3323" i="2"/>
  <c r="Y3322" i="2"/>
  <c r="AD3322" i="2" s="1"/>
  <c r="AA3320" i="2"/>
  <c r="AH3320" i="2" s="1"/>
  <c r="AY3288" i="2" s="1"/>
  <c r="Z3321" i="2"/>
  <c r="AF3321" i="2" s="1"/>
  <c r="AK3330" i="4" l="1"/>
  <c r="H3330" i="4" s="1"/>
  <c r="G3330" i="4" s="1"/>
  <c r="R3333" i="4"/>
  <c r="AF3331" i="4"/>
  <c r="AG3331" i="4"/>
  <c r="AH3331" i="4"/>
  <c r="AD3331" i="4"/>
  <c r="S3332" i="4"/>
  <c r="F3332" i="4" s="1"/>
  <c r="AA3332" i="4"/>
  <c r="AH3332" i="4" s="1"/>
  <c r="AI3331" i="4"/>
  <c r="O3333" i="4"/>
  <c r="Y3333" i="4"/>
  <c r="P3334" i="4"/>
  <c r="R3334" i="4" s="1"/>
  <c r="M3334" i="4"/>
  <c r="X3334" i="4"/>
  <c r="N3335" i="4"/>
  <c r="L3336" i="4"/>
  <c r="W3335" i="4"/>
  <c r="K3335" i="4"/>
  <c r="V3337" i="4"/>
  <c r="J3338" i="4"/>
  <c r="AG3328" i="2"/>
  <c r="AE3328" i="2"/>
  <c r="AC3328" i="2"/>
  <c r="AI3328" i="2"/>
  <c r="V3328" i="2"/>
  <c r="AV3297" i="2"/>
  <c r="AW3297" i="2" s="1"/>
  <c r="Z3322" i="2"/>
  <c r="AF3322" i="2" s="1"/>
  <c r="AB3323" i="2"/>
  <c r="X3324" i="2"/>
  <c r="Y3323" i="2"/>
  <c r="AD3323" i="2" s="1"/>
  <c r="AA3321" i="2"/>
  <c r="AH3321" i="2" s="1"/>
  <c r="AY3289" i="2" s="1"/>
  <c r="AI3332" i="4" l="1"/>
  <c r="AF3332" i="4"/>
  <c r="AG3332" i="4"/>
  <c r="AE3332" i="4"/>
  <c r="AK3331" i="4"/>
  <c r="H3331" i="4" s="1"/>
  <c r="G3331" i="4" s="1"/>
  <c r="Q3333" i="4"/>
  <c r="T3333" i="4"/>
  <c r="I3333" i="4" s="1"/>
  <c r="Z3333" i="4"/>
  <c r="Q3334" i="4"/>
  <c r="Z3334" i="4"/>
  <c r="AD3332" i="4"/>
  <c r="L3337" i="4"/>
  <c r="N3336" i="4"/>
  <c r="W3336" i="4"/>
  <c r="K3336" i="4"/>
  <c r="O3334" i="4"/>
  <c r="Y3334" i="4"/>
  <c r="P3335" i="4"/>
  <c r="M3335" i="4"/>
  <c r="X3335" i="4"/>
  <c r="V3338" i="4"/>
  <c r="J3339" i="4"/>
  <c r="AG3329" i="2"/>
  <c r="AE3329" i="2"/>
  <c r="AC3329" i="2"/>
  <c r="AI3329" i="2"/>
  <c r="V3329" i="2"/>
  <c r="AV3298" i="2"/>
  <c r="AW3298" i="2" s="1"/>
  <c r="AA3322" i="2"/>
  <c r="AH3322" i="2" s="1"/>
  <c r="AY3290" i="2" s="1"/>
  <c r="AB3324" i="2"/>
  <c r="X3325" i="2"/>
  <c r="Y3324" i="2"/>
  <c r="AD3324" i="2" s="1"/>
  <c r="Z3323" i="2"/>
  <c r="AF3323" i="2" s="1"/>
  <c r="T3334" i="4" l="1"/>
  <c r="AK3332" i="4"/>
  <c r="H3332" i="4" s="1"/>
  <c r="G3332" i="4" s="1"/>
  <c r="S3333" i="4"/>
  <c r="AA3333" i="4"/>
  <c r="R3335" i="4"/>
  <c r="F3333" i="4"/>
  <c r="O3335" i="4"/>
  <c r="Y3335" i="4"/>
  <c r="M3336" i="4"/>
  <c r="P3336" i="4"/>
  <c r="X3336" i="4"/>
  <c r="L3338" i="4"/>
  <c r="N3337" i="4"/>
  <c r="K3337" i="4"/>
  <c r="W3337" i="4"/>
  <c r="V3339" i="4"/>
  <c r="J3340" i="4"/>
  <c r="AG3330" i="2"/>
  <c r="AE3330" i="2"/>
  <c r="AC3330" i="2"/>
  <c r="AI3330" i="2"/>
  <c r="V3330" i="2"/>
  <c r="AV3299" i="2"/>
  <c r="AW3299" i="2" s="1"/>
  <c r="AB3325" i="2"/>
  <c r="X3326" i="2"/>
  <c r="Y3325" i="2"/>
  <c r="AD3325" i="2" s="1"/>
  <c r="AA3323" i="2"/>
  <c r="AH3323" i="2" s="1"/>
  <c r="AY3291" i="2" s="1"/>
  <c r="Z3324" i="2"/>
  <c r="AF3324" i="2" s="1"/>
  <c r="S3334" i="4" l="1"/>
  <c r="F3334" i="4" s="1"/>
  <c r="I3334" i="4"/>
  <c r="AA3334" i="4"/>
  <c r="Q3335" i="4"/>
  <c r="T3335" i="4"/>
  <c r="I3335" i="4" s="1"/>
  <c r="Z3335" i="4"/>
  <c r="AH3333" i="4"/>
  <c r="AI3333" i="4"/>
  <c r="AD3333" i="4"/>
  <c r="AG3333" i="4"/>
  <c r="AF3333" i="4"/>
  <c r="AE3333" i="4"/>
  <c r="R3336" i="4"/>
  <c r="O3336" i="4"/>
  <c r="Y3336" i="4"/>
  <c r="P3337" i="4"/>
  <c r="M3337" i="4"/>
  <c r="X3337" i="4"/>
  <c r="L3339" i="4"/>
  <c r="N3338" i="4"/>
  <c r="W3338" i="4"/>
  <c r="K3338" i="4"/>
  <c r="V3340" i="4"/>
  <c r="J3341" i="4"/>
  <c r="AG3331" i="2"/>
  <c r="AC3331" i="2"/>
  <c r="AE3331" i="2"/>
  <c r="AI3331" i="2"/>
  <c r="V3331" i="2"/>
  <c r="AV3300" i="2"/>
  <c r="AW3300" i="2" s="1"/>
  <c r="Z3325" i="2"/>
  <c r="AF3325" i="2" s="1"/>
  <c r="AA3324" i="2"/>
  <c r="AH3324" i="2" s="1"/>
  <c r="AY3292" i="2" s="1"/>
  <c r="AB3326" i="2"/>
  <c r="X3327" i="2"/>
  <c r="Y3326" i="2"/>
  <c r="AD3326" i="2" s="1"/>
  <c r="AD3334" i="4" l="1"/>
  <c r="AE3334" i="4"/>
  <c r="AH3334" i="4"/>
  <c r="AF3334" i="4"/>
  <c r="AI3334" i="4"/>
  <c r="AG3334" i="4"/>
  <c r="Q3336" i="4"/>
  <c r="T3336" i="4"/>
  <c r="Z3336" i="4"/>
  <c r="R3337" i="4"/>
  <c r="AK3333" i="4"/>
  <c r="H3333" i="4" s="1"/>
  <c r="G3333" i="4" s="1"/>
  <c r="S3335" i="4"/>
  <c r="F3335" i="4" s="1"/>
  <c r="AA3335" i="4"/>
  <c r="P3338" i="4"/>
  <c r="R3338" i="4" s="1"/>
  <c r="M3338" i="4"/>
  <c r="X3338" i="4"/>
  <c r="O3337" i="4"/>
  <c r="Y3337" i="4"/>
  <c r="N3339" i="4"/>
  <c r="L3340" i="4"/>
  <c r="W3339" i="4"/>
  <c r="K3339" i="4"/>
  <c r="V3341" i="4"/>
  <c r="J3342" i="4"/>
  <c r="AG3332" i="2"/>
  <c r="AE3332" i="2"/>
  <c r="AC3332" i="2"/>
  <c r="AI3332" i="2"/>
  <c r="V3332" i="2"/>
  <c r="AV3301" i="2"/>
  <c r="AW3301" i="2" s="1"/>
  <c r="Z3326" i="2"/>
  <c r="AF3326" i="2" s="1"/>
  <c r="X3328" i="2"/>
  <c r="AB3327" i="2"/>
  <c r="Y3327" i="2"/>
  <c r="AD3327" i="2" s="1"/>
  <c r="AA3325" i="2"/>
  <c r="AH3325" i="2" s="1"/>
  <c r="AY3293" i="2" s="1"/>
  <c r="AK3334" i="4" l="1"/>
  <c r="H3334" i="4" s="1"/>
  <c r="G3334" i="4" s="1"/>
  <c r="AE3335" i="4"/>
  <c r="AD3335" i="4"/>
  <c r="AG3335" i="4"/>
  <c r="AF3335" i="4"/>
  <c r="AH3335" i="4"/>
  <c r="AI3335" i="4"/>
  <c r="Q3337" i="4"/>
  <c r="T3337" i="4"/>
  <c r="T3338" i="4" s="1"/>
  <c r="Z3337" i="4"/>
  <c r="S3336" i="4"/>
  <c r="F3336" i="4" s="1"/>
  <c r="AA3336" i="4"/>
  <c r="Q3338" i="4"/>
  <c r="Z3338" i="4"/>
  <c r="I3336" i="4"/>
  <c r="L3341" i="4"/>
  <c r="N3340" i="4"/>
  <c r="W3340" i="4"/>
  <c r="K3340" i="4"/>
  <c r="P3339" i="4"/>
  <c r="R3339" i="4" s="1"/>
  <c r="M3339" i="4"/>
  <c r="X3339" i="4"/>
  <c r="O3338" i="4"/>
  <c r="Y3338" i="4"/>
  <c r="V3342" i="4"/>
  <c r="J3343" i="4"/>
  <c r="AG3333" i="2"/>
  <c r="AE3333" i="2"/>
  <c r="AC3333" i="2"/>
  <c r="AI3333" i="2"/>
  <c r="V3333" i="2"/>
  <c r="AV3302" i="2"/>
  <c r="AW3302" i="2" s="1"/>
  <c r="AB3328" i="2"/>
  <c r="X3329" i="2"/>
  <c r="Y3328" i="2"/>
  <c r="AD3328" i="2" s="1"/>
  <c r="AA3326" i="2"/>
  <c r="AH3326" i="2" s="1"/>
  <c r="AY3294" i="2" s="1"/>
  <c r="Z3327" i="2"/>
  <c r="AF3327" i="2" s="1"/>
  <c r="S3338" i="4" l="1"/>
  <c r="F3338" i="4" s="1"/>
  <c r="AA3338" i="4"/>
  <c r="AH3338" i="4" s="1"/>
  <c r="AK3335" i="4"/>
  <c r="H3335" i="4" s="1"/>
  <c r="G3335" i="4" s="1"/>
  <c r="Q3339" i="4"/>
  <c r="T3339" i="4"/>
  <c r="Z3339" i="4"/>
  <c r="AG3338" i="4"/>
  <c r="AG3337" i="4"/>
  <c r="S3337" i="4"/>
  <c r="F3337" i="4" s="1"/>
  <c r="AA3337" i="4"/>
  <c r="AI3337" i="4" s="1"/>
  <c r="I3337" i="4"/>
  <c r="AE3337" i="4"/>
  <c r="I3338" i="4"/>
  <c r="AE3336" i="4"/>
  <c r="AH3336" i="4"/>
  <c r="AG3336" i="4"/>
  <c r="AI3336" i="4"/>
  <c r="AD3336" i="4"/>
  <c r="AF3336" i="4"/>
  <c r="M3340" i="4"/>
  <c r="P3340" i="4"/>
  <c r="R3340" i="4" s="1"/>
  <c r="X3340" i="4"/>
  <c r="O3339" i="4"/>
  <c r="Y3339" i="4"/>
  <c r="L3342" i="4"/>
  <c r="N3341" i="4"/>
  <c r="W3341" i="4"/>
  <c r="K3341" i="4"/>
  <c r="V3343" i="4"/>
  <c r="J3344" i="4"/>
  <c r="AG3334" i="2"/>
  <c r="AE3334" i="2"/>
  <c r="AC3334" i="2"/>
  <c r="AI3334" i="2"/>
  <c r="V3334" i="2"/>
  <c r="AV3303" i="2"/>
  <c r="AW3303" i="2" s="1"/>
  <c r="Z3328" i="2"/>
  <c r="AF3328" i="2" s="1"/>
  <c r="AB3329" i="2"/>
  <c r="X3330" i="2"/>
  <c r="Y3329" i="2"/>
  <c r="AD3329" i="2" s="1"/>
  <c r="AA3327" i="2"/>
  <c r="AH3327" i="2" s="1"/>
  <c r="AY3295" i="2" s="1"/>
  <c r="AD3338" i="4" l="1"/>
  <c r="AD3337" i="4"/>
  <c r="AK3336" i="4"/>
  <c r="H3336" i="4" s="1"/>
  <c r="G3336" i="4" s="1"/>
  <c r="Q3340" i="4"/>
  <c r="T3340" i="4"/>
  <c r="S3340" i="4" s="1"/>
  <c r="Z3340" i="4"/>
  <c r="S3339" i="4"/>
  <c r="F3339" i="4" s="1"/>
  <c r="I3339" i="4"/>
  <c r="AF3337" i="4"/>
  <c r="AI3338" i="4"/>
  <c r="AF3338" i="4"/>
  <c r="AA3339" i="4"/>
  <c r="AF3339" i="4" s="1"/>
  <c r="AH3337" i="4"/>
  <c r="AE3338" i="4"/>
  <c r="P3341" i="4"/>
  <c r="R3341" i="4" s="1"/>
  <c r="M3341" i="4"/>
  <c r="X3341" i="4"/>
  <c r="L3343" i="4"/>
  <c r="N3342" i="4"/>
  <c r="W3342" i="4"/>
  <c r="K3342" i="4"/>
  <c r="O3340" i="4"/>
  <c r="Y3340" i="4"/>
  <c r="V3344" i="4"/>
  <c r="J3345" i="4"/>
  <c r="AG3335" i="2"/>
  <c r="AE3335" i="2"/>
  <c r="AC3335" i="2"/>
  <c r="AI3335" i="2"/>
  <c r="V3335" i="2"/>
  <c r="AV3304" i="2"/>
  <c r="AW3304" i="2" s="1"/>
  <c r="AA3328" i="2"/>
  <c r="AH3328" i="2" s="1"/>
  <c r="AY3296" i="2" s="1"/>
  <c r="X3331" i="2"/>
  <c r="AB3330" i="2"/>
  <c r="Y3330" i="2"/>
  <c r="AD3330" i="2" s="1"/>
  <c r="Z3329" i="2"/>
  <c r="AF3329" i="2" s="1"/>
  <c r="F3340" i="4" l="1"/>
  <c r="AA3340" i="4"/>
  <c r="AI3340" i="4" s="1"/>
  <c r="AK3337" i="4"/>
  <c r="H3337" i="4" s="1"/>
  <c r="G3337" i="4" s="1"/>
  <c r="I3340" i="4"/>
  <c r="AI3339" i="4"/>
  <c r="AG3339" i="4"/>
  <c r="AD3339" i="4"/>
  <c r="AH3339" i="4"/>
  <c r="AE3339" i="4"/>
  <c r="Q3341" i="4"/>
  <c r="T3341" i="4"/>
  <c r="AA3341" i="4" s="1"/>
  <c r="Z3341" i="4"/>
  <c r="AK3338" i="4"/>
  <c r="H3338" i="4" s="1"/>
  <c r="G3338" i="4" s="1"/>
  <c r="N3343" i="4"/>
  <c r="L3344" i="4"/>
  <c r="K3344" i="4" s="1"/>
  <c r="K3343" i="4"/>
  <c r="W3343" i="4"/>
  <c r="P3342" i="4"/>
  <c r="R3342" i="4" s="1"/>
  <c r="M3342" i="4"/>
  <c r="X3342" i="4"/>
  <c r="O3341" i="4"/>
  <c r="Y3341" i="4"/>
  <c r="V3345" i="4"/>
  <c r="J3346" i="4"/>
  <c r="AG3336" i="2"/>
  <c r="AE3336" i="2"/>
  <c r="AC3336" i="2"/>
  <c r="AI3336" i="2"/>
  <c r="V3336" i="2"/>
  <c r="AV3305" i="2"/>
  <c r="AW3305" i="2" s="1"/>
  <c r="AB3331" i="2"/>
  <c r="X3332" i="2"/>
  <c r="Y3331" i="2"/>
  <c r="AD3331" i="2" s="1"/>
  <c r="AA3329" i="2"/>
  <c r="AH3329" i="2" s="1"/>
  <c r="AY3297" i="2" s="1"/>
  <c r="Z3330" i="2"/>
  <c r="AF3330" i="2" s="1"/>
  <c r="AF3340" i="4" l="1"/>
  <c r="AG3340" i="4"/>
  <c r="AH3340" i="4"/>
  <c r="AE3340" i="4"/>
  <c r="AD3340" i="4"/>
  <c r="AK3339" i="4"/>
  <c r="H3339" i="4" s="1"/>
  <c r="G3339" i="4" s="1"/>
  <c r="S3341" i="4"/>
  <c r="F3341" i="4" s="1"/>
  <c r="I3341" i="4"/>
  <c r="Q3342" i="4"/>
  <c r="T3342" i="4"/>
  <c r="AA3342" i="4" s="1"/>
  <c r="Z3342" i="4"/>
  <c r="L3345" i="4"/>
  <c r="N3344" i="4"/>
  <c r="W3344" i="4"/>
  <c r="O3342" i="4"/>
  <c r="Y3342" i="4"/>
  <c r="P3343" i="4"/>
  <c r="R3343" i="4" s="1"/>
  <c r="M3343" i="4"/>
  <c r="X3343" i="4"/>
  <c r="AF3341" i="4"/>
  <c r="AH3341" i="4"/>
  <c r="AG3341" i="4"/>
  <c r="AD3341" i="4"/>
  <c r="AE3341" i="4"/>
  <c r="AI3341" i="4"/>
  <c r="V3346" i="4"/>
  <c r="J3347" i="4"/>
  <c r="AG3337" i="2"/>
  <c r="AE3337" i="2"/>
  <c r="AC3337" i="2"/>
  <c r="AI3337" i="2"/>
  <c r="V3337" i="2"/>
  <c r="AV3306" i="2"/>
  <c r="AW3306" i="2" s="1"/>
  <c r="Z3331" i="2"/>
  <c r="AF3331" i="2" s="1"/>
  <c r="X3333" i="2"/>
  <c r="AB3332" i="2"/>
  <c r="Y3332" i="2"/>
  <c r="AD3332" i="2" s="1"/>
  <c r="AA3330" i="2"/>
  <c r="AH3330" i="2" s="1"/>
  <c r="AY3298" i="2" s="1"/>
  <c r="AK3340" i="4" l="1"/>
  <c r="H3340" i="4" s="1"/>
  <c r="G3340" i="4" s="1"/>
  <c r="Q3343" i="4"/>
  <c r="T3343" i="4"/>
  <c r="I3343" i="4" s="1"/>
  <c r="Z3343" i="4"/>
  <c r="S3342" i="4"/>
  <c r="F3342" i="4" s="1"/>
  <c r="I3342" i="4"/>
  <c r="O3343" i="4"/>
  <c r="Y3343" i="4"/>
  <c r="M3344" i="4"/>
  <c r="P3344" i="4"/>
  <c r="X3344" i="4"/>
  <c r="L3346" i="4"/>
  <c r="N3345" i="4"/>
  <c r="W3345" i="4"/>
  <c r="K3345" i="4"/>
  <c r="V3347" i="4"/>
  <c r="J3348" i="4"/>
  <c r="AF3342" i="4"/>
  <c r="AE3342" i="4"/>
  <c r="AD3342" i="4"/>
  <c r="AI3342" i="4"/>
  <c r="AH3342" i="4"/>
  <c r="AG3342" i="4"/>
  <c r="AK3341" i="4"/>
  <c r="H3341" i="4" s="1"/>
  <c r="G3341" i="4" s="1"/>
  <c r="AG3338" i="2"/>
  <c r="AE3338" i="2"/>
  <c r="AC3338" i="2"/>
  <c r="AI3338" i="2"/>
  <c r="V3338" i="2"/>
  <c r="AV3307" i="2"/>
  <c r="AW3307" i="2" s="1"/>
  <c r="AB3333" i="2"/>
  <c r="X3334" i="2"/>
  <c r="Y3333" i="2"/>
  <c r="AD3333" i="2" s="1"/>
  <c r="AA3331" i="2"/>
  <c r="AH3331" i="2" s="1"/>
  <c r="AY3299" i="2" s="1"/>
  <c r="Z3332" i="2"/>
  <c r="AF3332" i="2" s="1"/>
  <c r="S3343" i="4" l="1"/>
  <c r="F3343" i="4" s="1"/>
  <c r="AA3343" i="4"/>
  <c r="AG3343" i="4" s="1"/>
  <c r="R3344" i="4"/>
  <c r="P3345" i="4"/>
  <c r="M3345" i="4"/>
  <c r="X3345" i="4"/>
  <c r="L3347" i="4"/>
  <c r="N3346" i="4"/>
  <c r="W3346" i="4"/>
  <c r="K3346" i="4"/>
  <c r="O3344" i="4"/>
  <c r="Y3344" i="4"/>
  <c r="AK3342" i="4"/>
  <c r="H3342" i="4" s="1"/>
  <c r="G3342" i="4" s="1"/>
  <c r="V3348" i="4"/>
  <c r="J3349" i="4"/>
  <c r="AG3339" i="2"/>
  <c r="AE3339" i="2"/>
  <c r="AC3339" i="2"/>
  <c r="AI3339" i="2"/>
  <c r="V3339" i="2"/>
  <c r="AV3308" i="2"/>
  <c r="AW3308" i="2" s="1"/>
  <c r="Z3333" i="2"/>
  <c r="AF3333" i="2" s="1"/>
  <c r="AB3334" i="2"/>
  <c r="X3335" i="2"/>
  <c r="Y3334" i="2"/>
  <c r="AD3334" i="2" s="1"/>
  <c r="AA3332" i="2"/>
  <c r="AH3332" i="2" s="1"/>
  <c r="AY3300" i="2" s="1"/>
  <c r="R3345" i="4" l="1"/>
  <c r="Q3345" i="4" s="1"/>
  <c r="AH3343" i="4"/>
  <c r="AF3343" i="4"/>
  <c r="AI3343" i="4"/>
  <c r="AD3343" i="4"/>
  <c r="Q3344" i="4"/>
  <c r="T3344" i="4"/>
  <c r="Z3344" i="4"/>
  <c r="AE3343" i="4"/>
  <c r="N3347" i="4"/>
  <c r="L3348" i="4"/>
  <c r="W3347" i="4"/>
  <c r="K3347" i="4"/>
  <c r="P3346" i="4"/>
  <c r="R3346" i="4" s="1"/>
  <c r="M3346" i="4"/>
  <c r="X3346" i="4"/>
  <c r="O3345" i="4"/>
  <c r="Y3345" i="4"/>
  <c r="V3349" i="4"/>
  <c r="J3350" i="4"/>
  <c r="AG3340" i="2"/>
  <c r="AE3340" i="2"/>
  <c r="AC3340" i="2"/>
  <c r="AI3340" i="2"/>
  <c r="V3340" i="2"/>
  <c r="AV3309" i="2"/>
  <c r="AW3309" i="2" s="1"/>
  <c r="AA3333" i="2"/>
  <c r="AH3333" i="2" s="1"/>
  <c r="AY3301" i="2" s="1"/>
  <c r="AB3335" i="2"/>
  <c r="X3336" i="2"/>
  <c r="Y3335" i="2"/>
  <c r="AD3335" i="2" s="1"/>
  <c r="Z3334" i="2"/>
  <c r="AF3334" i="2" s="1"/>
  <c r="Z3345" i="4" l="1"/>
  <c r="AK3343" i="4"/>
  <c r="H3343" i="4" s="1"/>
  <c r="G3343" i="4" s="1"/>
  <c r="S3344" i="4"/>
  <c r="F3344" i="4" s="1"/>
  <c r="AA3344" i="4"/>
  <c r="I3344" i="4"/>
  <c r="T3345" i="4"/>
  <c r="T3346" i="4" s="1"/>
  <c r="Q3346" i="4"/>
  <c r="Z3346" i="4"/>
  <c r="O3346" i="4"/>
  <c r="Y3346" i="4"/>
  <c r="L3349" i="4"/>
  <c r="N3348" i="4"/>
  <c r="W3348" i="4"/>
  <c r="K3348" i="4"/>
  <c r="P3347" i="4"/>
  <c r="R3347" i="4" s="1"/>
  <c r="M3347" i="4"/>
  <c r="X3347" i="4"/>
  <c r="V3350" i="4"/>
  <c r="J3351" i="4"/>
  <c r="AG3341" i="2"/>
  <c r="AE3341" i="2"/>
  <c r="AC3341" i="2"/>
  <c r="AI3341" i="2"/>
  <c r="V3341" i="2"/>
  <c r="AV3310" i="2"/>
  <c r="AW3310" i="2" s="1"/>
  <c r="AB3336" i="2"/>
  <c r="X3337" i="2"/>
  <c r="Y3336" i="2"/>
  <c r="AD3336" i="2" s="1"/>
  <c r="AA3334" i="2"/>
  <c r="AH3334" i="2" s="1"/>
  <c r="AY3302" i="2" s="1"/>
  <c r="Z3335" i="2"/>
  <c r="AF3335" i="2" s="1"/>
  <c r="S3346" i="4" l="1"/>
  <c r="F3346" i="4" s="1"/>
  <c r="I3346" i="4"/>
  <c r="AA3346" i="4"/>
  <c r="AE3346" i="4" s="1"/>
  <c r="Q3347" i="4"/>
  <c r="T3347" i="4"/>
  <c r="Z3347" i="4"/>
  <c r="S3345" i="4"/>
  <c r="F3345" i="4" s="1"/>
  <c r="AA3345" i="4"/>
  <c r="I3345" i="4"/>
  <c r="AE3344" i="4"/>
  <c r="AI3344" i="4"/>
  <c r="AF3344" i="4"/>
  <c r="AD3344" i="4"/>
  <c r="AG3344" i="4"/>
  <c r="AH3344" i="4"/>
  <c r="M3348" i="4"/>
  <c r="P3348" i="4"/>
  <c r="R3348" i="4" s="1"/>
  <c r="X3348" i="4"/>
  <c r="L3350" i="4"/>
  <c r="N3349" i="4"/>
  <c r="W3349" i="4"/>
  <c r="K3349" i="4"/>
  <c r="O3347" i="4"/>
  <c r="Y3347" i="4"/>
  <c r="AA3347" i="4"/>
  <c r="V3351" i="4"/>
  <c r="J3352" i="4"/>
  <c r="AG3342" i="2"/>
  <c r="AE3342" i="2"/>
  <c r="AC3342" i="2"/>
  <c r="AI3342" i="2"/>
  <c r="V3342" i="2"/>
  <c r="AV3311" i="2"/>
  <c r="AW3311" i="2" s="1"/>
  <c r="Z3336" i="2"/>
  <c r="AF3336" i="2" s="1"/>
  <c r="X3338" i="2"/>
  <c r="AB3337" i="2"/>
  <c r="Y3337" i="2"/>
  <c r="AD3337" i="2" s="1"/>
  <c r="AA3335" i="2"/>
  <c r="AH3335" i="2" s="1"/>
  <c r="AY3303" i="2" s="1"/>
  <c r="AD3346" i="4" l="1"/>
  <c r="AH3346" i="4"/>
  <c r="AG3346" i="4"/>
  <c r="AI3346" i="4"/>
  <c r="AF3346" i="4"/>
  <c r="AH3345" i="4"/>
  <c r="AG3345" i="4"/>
  <c r="AE3345" i="4"/>
  <c r="AD3345" i="4"/>
  <c r="AF3345" i="4"/>
  <c r="AI3345" i="4"/>
  <c r="Q3348" i="4"/>
  <c r="T3348" i="4"/>
  <c r="AA3348" i="4" s="1"/>
  <c r="Z3348" i="4"/>
  <c r="AK3344" i="4"/>
  <c r="H3344" i="4" s="1"/>
  <c r="G3344" i="4" s="1"/>
  <c r="S3347" i="4"/>
  <c r="F3347" i="4" s="1"/>
  <c r="I3347" i="4"/>
  <c r="L3351" i="4"/>
  <c r="N3350" i="4"/>
  <c r="W3350" i="4"/>
  <c r="K3350" i="4"/>
  <c r="O3348" i="4"/>
  <c r="Y3348" i="4"/>
  <c r="P3349" i="4"/>
  <c r="R3349" i="4" s="1"/>
  <c r="M3349" i="4"/>
  <c r="X3349" i="4"/>
  <c r="AD3347" i="4"/>
  <c r="AG3347" i="4"/>
  <c r="AE3347" i="4"/>
  <c r="AI3347" i="4"/>
  <c r="AH3347" i="4"/>
  <c r="AF3347" i="4"/>
  <c r="V3352" i="4"/>
  <c r="J3353" i="4"/>
  <c r="AG3343" i="2"/>
  <c r="AE3343" i="2"/>
  <c r="AC3343" i="2"/>
  <c r="AI3343" i="2"/>
  <c r="V3343" i="2"/>
  <c r="AV3312" i="2"/>
  <c r="AW3312" i="2" s="1"/>
  <c r="AB3338" i="2"/>
  <c r="X3339" i="2"/>
  <c r="Y3338" i="2"/>
  <c r="AD3338" i="2" s="1"/>
  <c r="AA3336" i="2"/>
  <c r="AH3336" i="2" s="1"/>
  <c r="AY3304" i="2" s="1"/>
  <c r="Z3337" i="2"/>
  <c r="AF3337" i="2" s="1"/>
  <c r="AK3346" i="4" l="1"/>
  <c r="H3346" i="4" s="1"/>
  <c r="G3346" i="4" s="1"/>
  <c r="Q3349" i="4"/>
  <c r="T3349" i="4"/>
  <c r="I3349" i="4" s="1"/>
  <c r="Z3349" i="4"/>
  <c r="S3348" i="4"/>
  <c r="F3348" i="4" s="1"/>
  <c r="I3348" i="4"/>
  <c r="AK3345" i="4"/>
  <c r="H3345" i="4" s="1"/>
  <c r="G3345" i="4" s="1"/>
  <c r="O3349" i="4"/>
  <c r="Y3349" i="4"/>
  <c r="P3350" i="4"/>
  <c r="R3350" i="4" s="1"/>
  <c r="M3350" i="4"/>
  <c r="X3350" i="4"/>
  <c r="N3351" i="4"/>
  <c r="L3352" i="4"/>
  <c r="W3351" i="4"/>
  <c r="K3351" i="4"/>
  <c r="V3353" i="4"/>
  <c r="J3354" i="4"/>
  <c r="AH3348" i="4"/>
  <c r="AD3348" i="4"/>
  <c r="AE3348" i="4"/>
  <c r="AI3348" i="4"/>
  <c r="AG3348" i="4"/>
  <c r="AF3348" i="4"/>
  <c r="AK3347" i="4"/>
  <c r="H3347" i="4" s="1"/>
  <c r="G3347" i="4" s="1"/>
  <c r="AG3344" i="2"/>
  <c r="AE3344" i="2"/>
  <c r="AC3344" i="2"/>
  <c r="AI3344" i="2"/>
  <c r="V3344" i="2"/>
  <c r="AV3313" i="2"/>
  <c r="AW3313" i="2" s="1"/>
  <c r="Z3338" i="2"/>
  <c r="AF3338" i="2" s="1"/>
  <c r="AB3339" i="2"/>
  <c r="X3340" i="2"/>
  <c r="Y3339" i="2"/>
  <c r="AD3339" i="2" s="1"/>
  <c r="AA3337" i="2"/>
  <c r="AH3337" i="2" s="1"/>
  <c r="AY3305" i="2" s="1"/>
  <c r="S3349" i="4" l="1"/>
  <c r="F3349" i="4" s="1"/>
  <c r="AA3349" i="4"/>
  <c r="Q3350" i="4"/>
  <c r="T3350" i="4"/>
  <c r="S3350" i="4" s="1"/>
  <c r="F3350" i="4" s="1"/>
  <c r="Z3350" i="4"/>
  <c r="L3353" i="4"/>
  <c r="K3353" i="4" s="1"/>
  <c r="N3352" i="4"/>
  <c r="W3352" i="4"/>
  <c r="K3352" i="4"/>
  <c r="O3350" i="4"/>
  <c r="Y3350" i="4"/>
  <c r="P3351" i="4"/>
  <c r="R3351" i="4" s="1"/>
  <c r="M3351" i="4"/>
  <c r="X3351" i="4"/>
  <c r="V3354" i="4"/>
  <c r="J3355" i="4"/>
  <c r="AK3348" i="4"/>
  <c r="H3348" i="4" s="1"/>
  <c r="G3348" i="4" s="1"/>
  <c r="AG3345" i="2"/>
  <c r="AE3345" i="2"/>
  <c r="AC3345" i="2"/>
  <c r="AI3345" i="2"/>
  <c r="V3345" i="2"/>
  <c r="AV3314" i="2"/>
  <c r="AW3314" i="2" s="1"/>
  <c r="AA3338" i="2"/>
  <c r="AH3338" i="2" s="1"/>
  <c r="AY3306" i="2" s="1"/>
  <c r="X3341" i="2"/>
  <c r="AB3340" i="2"/>
  <c r="Y3340" i="2"/>
  <c r="AD3340" i="2" s="1"/>
  <c r="Z3339" i="2"/>
  <c r="AF3339" i="2" s="1"/>
  <c r="AD3349" i="4" l="1"/>
  <c r="AG3349" i="4"/>
  <c r="AI3349" i="4"/>
  <c r="AH3349" i="4"/>
  <c r="Q3351" i="4"/>
  <c r="T3351" i="4"/>
  <c r="Z3351" i="4"/>
  <c r="I3350" i="4"/>
  <c r="AA3350" i="4"/>
  <c r="AD3350" i="4" s="1"/>
  <c r="AE3349" i="4"/>
  <c r="AF3349" i="4"/>
  <c r="O3351" i="4"/>
  <c r="Y3351" i="4"/>
  <c r="M3352" i="4"/>
  <c r="P3352" i="4"/>
  <c r="R3352" i="4" s="1"/>
  <c r="X3352" i="4"/>
  <c r="L3354" i="4"/>
  <c r="N3353" i="4"/>
  <c r="W3353" i="4"/>
  <c r="I3351" i="4"/>
  <c r="V3355" i="4"/>
  <c r="J3356" i="4"/>
  <c r="AG3346" i="2"/>
  <c r="AE3346" i="2"/>
  <c r="AC3346" i="2"/>
  <c r="AI3346" i="2"/>
  <c r="V3346" i="2"/>
  <c r="AV3315" i="2"/>
  <c r="AW3315" i="2" s="1"/>
  <c r="AA3339" i="2"/>
  <c r="AH3339" i="2" s="1"/>
  <c r="AY3307" i="2" s="1"/>
  <c r="AB3341" i="2"/>
  <c r="X3342" i="2"/>
  <c r="Y3341" i="2"/>
  <c r="AD3341" i="2" s="1"/>
  <c r="Z3340" i="2"/>
  <c r="AF3340" i="2" s="1"/>
  <c r="AI3350" i="4" l="1"/>
  <c r="AE3350" i="4"/>
  <c r="AF3350" i="4"/>
  <c r="AG3350" i="4"/>
  <c r="AH3350" i="4"/>
  <c r="Q3352" i="4"/>
  <c r="T3352" i="4"/>
  <c r="AA3352" i="4" s="1"/>
  <c r="Z3352" i="4"/>
  <c r="S3351" i="4"/>
  <c r="F3351" i="4" s="1"/>
  <c r="AA3351" i="4"/>
  <c r="AD3351" i="4" s="1"/>
  <c r="AK3349" i="4"/>
  <c r="H3349" i="4" s="1"/>
  <c r="G3349" i="4" s="1"/>
  <c r="P3353" i="4"/>
  <c r="R3353" i="4" s="1"/>
  <c r="M3353" i="4"/>
  <c r="X3353" i="4"/>
  <c r="L3355" i="4"/>
  <c r="N3354" i="4"/>
  <c r="W3354" i="4"/>
  <c r="K3354" i="4"/>
  <c r="AE3351" i="4"/>
  <c r="O3352" i="4"/>
  <c r="Y3352" i="4"/>
  <c r="V3356" i="4"/>
  <c r="J3357" i="4"/>
  <c r="AG3347" i="2"/>
  <c r="AC3347" i="2"/>
  <c r="AE3347" i="2"/>
  <c r="AI3347" i="2"/>
  <c r="V3347" i="2"/>
  <c r="AV3316" i="2"/>
  <c r="AW3316" i="2" s="1"/>
  <c r="AB3342" i="2"/>
  <c r="X3343" i="2"/>
  <c r="Y3342" i="2"/>
  <c r="AD3342" i="2" s="1"/>
  <c r="AA3340" i="2"/>
  <c r="AH3340" i="2" s="1"/>
  <c r="AY3308" i="2" s="1"/>
  <c r="Z3341" i="2"/>
  <c r="AF3341" i="2" s="1"/>
  <c r="AK3350" i="4" l="1"/>
  <c r="H3350" i="4" s="1"/>
  <c r="G3350" i="4" s="1"/>
  <c r="Q3353" i="4"/>
  <c r="T3353" i="4"/>
  <c r="Z3353" i="4"/>
  <c r="S3352" i="4"/>
  <c r="F3352" i="4" s="1"/>
  <c r="I3352" i="4"/>
  <c r="AI3351" i="4"/>
  <c r="AH3351" i="4"/>
  <c r="AF3351" i="4"/>
  <c r="AG3351" i="4"/>
  <c r="N3355" i="4"/>
  <c r="L3356" i="4"/>
  <c r="W3355" i="4"/>
  <c r="K3355" i="4"/>
  <c r="P3354" i="4"/>
  <c r="R3354" i="4" s="1"/>
  <c r="M3354" i="4"/>
  <c r="X3354" i="4"/>
  <c r="O3353" i="4"/>
  <c r="Y3353" i="4"/>
  <c r="I3353" i="4"/>
  <c r="AE3352" i="4"/>
  <c r="AG3352" i="4"/>
  <c r="AF3352" i="4"/>
  <c r="AD3352" i="4"/>
  <c r="AH3352" i="4"/>
  <c r="AI3352" i="4"/>
  <c r="V3357" i="4"/>
  <c r="J3358" i="4"/>
  <c r="AG3348" i="2"/>
  <c r="AE3348" i="2"/>
  <c r="AC3348" i="2"/>
  <c r="AI3348" i="2"/>
  <c r="V3348" i="2"/>
  <c r="AV3317" i="2"/>
  <c r="AW3317" i="2" s="1"/>
  <c r="AB3343" i="2"/>
  <c r="X3344" i="2"/>
  <c r="Y3343" i="2"/>
  <c r="AD3343" i="2" s="1"/>
  <c r="AA3341" i="2"/>
  <c r="AH3341" i="2" s="1"/>
  <c r="AY3309" i="2" s="1"/>
  <c r="Z3342" i="2"/>
  <c r="AF3342" i="2" s="1"/>
  <c r="AK3351" i="4" l="1"/>
  <c r="H3351" i="4" s="1"/>
  <c r="G3351" i="4" s="1"/>
  <c r="Q3354" i="4"/>
  <c r="T3354" i="4"/>
  <c r="AA3354" i="4" s="1"/>
  <c r="Z3354" i="4"/>
  <c r="S3353" i="4"/>
  <c r="F3353" i="4" s="1"/>
  <c r="AA3353" i="4"/>
  <c r="AF3353" i="4" s="1"/>
  <c r="O3354" i="4"/>
  <c r="Y3354" i="4"/>
  <c r="L3357" i="4"/>
  <c r="N3356" i="4"/>
  <c r="K3356" i="4"/>
  <c r="W3356" i="4"/>
  <c r="P3355" i="4"/>
  <c r="R3355" i="4" s="1"/>
  <c r="M3355" i="4"/>
  <c r="X3355" i="4"/>
  <c r="V3358" i="4"/>
  <c r="J3359" i="4"/>
  <c r="AK3352" i="4"/>
  <c r="H3352" i="4" s="1"/>
  <c r="G3352" i="4" s="1"/>
  <c r="AG3349" i="2"/>
  <c r="AE3349" i="2"/>
  <c r="AC3349" i="2"/>
  <c r="AI3349" i="2"/>
  <c r="V3349" i="2"/>
  <c r="AV3318" i="2"/>
  <c r="AW3318" i="2" s="1"/>
  <c r="Z3343" i="2"/>
  <c r="AF3343" i="2" s="1"/>
  <c r="AB3344" i="2"/>
  <c r="X3345" i="2"/>
  <c r="Y3344" i="2"/>
  <c r="AD3344" i="2" s="1"/>
  <c r="AA3342" i="2"/>
  <c r="AH3342" i="2" s="1"/>
  <c r="AY3310" i="2" s="1"/>
  <c r="AE3353" i="4" l="1"/>
  <c r="AI3353" i="4"/>
  <c r="AD3353" i="4"/>
  <c r="S3354" i="4"/>
  <c r="F3354" i="4" s="1"/>
  <c r="I3354" i="4"/>
  <c r="Q3355" i="4"/>
  <c r="T3355" i="4"/>
  <c r="Z3355" i="4"/>
  <c r="AG3353" i="4"/>
  <c r="AH3353" i="4"/>
  <c r="M3356" i="4"/>
  <c r="P3356" i="4"/>
  <c r="R3356" i="4" s="1"/>
  <c r="X3356" i="4"/>
  <c r="L3358" i="4"/>
  <c r="N3357" i="4"/>
  <c r="W3357" i="4"/>
  <c r="K3357" i="4"/>
  <c r="O3355" i="4"/>
  <c r="Y3355" i="4"/>
  <c r="I3355" i="4"/>
  <c r="AI3354" i="4"/>
  <c r="AE3354" i="4"/>
  <c r="AG3354" i="4"/>
  <c r="AH3354" i="4"/>
  <c r="AD3354" i="4"/>
  <c r="AF3354" i="4"/>
  <c r="V3359" i="4"/>
  <c r="J3360" i="4"/>
  <c r="AG3350" i="2"/>
  <c r="AE3350" i="2"/>
  <c r="AC3350" i="2"/>
  <c r="AI3350" i="2"/>
  <c r="V3350" i="2"/>
  <c r="AV3319" i="2"/>
  <c r="AW3319" i="2" s="1"/>
  <c r="AA3343" i="2"/>
  <c r="AH3343" i="2" s="1"/>
  <c r="AY3311" i="2" s="1"/>
  <c r="X3346" i="2"/>
  <c r="AB3345" i="2"/>
  <c r="Y3345" i="2"/>
  <c r="AD3345" i="2" s="1"/>
  <c r="Z3344" i="2"/>
  <c r="AF3344" i="2" s="1"/>
  <c r="Q3356" i="4" l="1"/>
  <c r="T3356" i="4"/>
  <c r="Z3356" i="4"/>
  <c r="S3355" i="4"/>
  <c r="F3355" i="4" s="1"/>
  <c r="AA3355" i="4"/>
  <c r="AD3355" i="4" s="1"/>
  <c r="AK3353" i="4"/>
  <c r="H3353" i="4" s="1"/>
  <c r="G3353" i="4" s="1"/>
  <c r="L3359" i="4"/>
  <c r="N3358" i="4"/>
  <c r="W3358" i="4"/>
  <c r="K3358" i="4"/>
  <c r="O3356" i="4"/>
  <c r="Y3356" i="4"/>
  <c r="P3357" i="4"/>
  <c r="M3357" i="4"/>
  <c r="X3357" i="4"/>
  <c r="I3356" i="4"/>
  <c r="V3360" i="4"/>
  <c r="J3361" i="4"/>
  <c r="AK3354" i="4"/>
  <c r="H3354" i="4" s="1"/>
  <c r="G3354" i="4" s="1"/>
  <c r="AG3351" i="2"/>
  <c r="AE3351" i="2"/>
  <c r="AC3351" i="2"/>
  <c r="AI3351" i="2"/>
  <c r="V3351" i="2"/>
  <c r="AV3320" i="2"/>
  <c r="AW3320" i="2" s="1"/>
  <c r="AA3344" i="2"/>
  <c r="AH3344" i="2" s="1"/>
  <c r="AY3312" i="2" s="1"/>
  <c r="AB3346" i="2"/>
  <c r="X3347" i="2"/>
  <c r="Y3346" i="2"/>
  <c r="AD3346" i="2" s="1"/>
  <c r="Z3345" i="2"/>
  <c r="AF3345" i="2" s="1"/>
  <c r="AG3355" i="4" l="1"/>
  <c r="R3357" i="4"/>
  <c r="AE3355" i="4"/>
  <c r="AF3355" i="4"/>
  <c r="AH3355" i="4"/>
  <c r="AI3355" i="4"/>
  <c r="S3356" i="4"/>
  <c r="F3356" i="4" s="1"/>
  <c r="AA3356" i="4"/>
  <c r="AE3356" i="4" s="1"/>
  <c r="O3357" i="4"/>
  <c r="Y3357" i="4"/>
  <c r="P3358" i="4"/>
  <c r="R3358" i="4" s="1"/>
  <c r="M3358" i="4"/>
  <c r="X3358" i="4"/>
  <c r="N3359" i="4"/>
  <c r="L3360" i="4"/>
  <c r="W3359" i="4"/>
  <c r="K3359" i="4"/>
  <c r="V3361" i="4"/>
  <c r="J3362" i="4"/>
  <c r="AG3352" i="2"/>
  <c r="AE3352" i="2"/>
  <c r="AC3352" i="2"/>
  <c r="AI3352" i="2"/>
  <c r="V3352" i="2"/>
  <c r="AV3321" i="2"/>
  <c r="AW3321" i="2" s="1"/>
  <c r="AA3345" i="2"/>
  <c r="AH3345" i="2" s="1"/>
  <c r="AY3313" i="2" s="1"/>
  <c r="AB3347" i="2"/>
  <c r="X3348" i="2"/>
  <c r="Y3347" i="2"/>
  <c r="AD3347" i="2" s="1"/>
  <c r="Z3346" i="2"/>
  <c r="AF3346" i="2" s="1"/>
  <c r="AK3355" i="4" l="1"/>
  <c r="H3355" i="4" s="1"/>
  <c r="G3355" i="4" s="1"/>
  <c r="Q3357" i="4"/>
  <c r="T3357" i="4"/>
  <c r="I3357" i="4" s="1"/>
  <c r="Z3357" i="4"/>
  <c r="AH3356" i="4"/>
  <c r="AF3356" i="4"/>
  <c r="AI3356" i="4"/>
  <c r="AG3356" i="4"/>
  <c r="AD3356" i="4"/>
  <c r="Q3358" i="4"/>
  <c r="T3358" i="4"/>
  <c r="AA3358" i="4" s="1"/>
  <c r="Z3358" i="4"/>
  <c r="L3361" i="4"/>
  <c r="N3360" i="4"/>
  <c r="K3360" i="4"/>
  <c r="W3360" i="4"/>
  <c r="O3358" i="4"/>
  <c r="Y3358" i="4"/>
  <c r="P3359" i="4"/>
  <c r="R3359" i="4" s="1"/>
  <c r="M3359" i="4"/>
  <c r="X3359" i="4"/>
  <c r="V3362" i="4"/>
  <c r="J3363" i="4"/>
  <c r="AG3353" i="2"/>
  <c r="AE3353" i="2"/>
  <c r="AC3353" i="2"/>
  <c r="AI3353" i="2"/>
  <c r="V3353" i="2"/>
  <c r="AV3322" i="2"/>
  <c r="AW3322" i="2" s="1"/>
  <c r="AA3346" i="2"/>
  <c r="AH3346" i="2" s="1"/>
  <c r="AY3314" i="2" s="1"/>
  <c r="AB3348" i="2"/>
  <c r="X3349" i="2"/>
  <c r="Y3348" i="2"/>
  <c r="AD3348" i="2" s="1"/>
  <c r="Z3347" i="2"/>
  <c r="AF3347" i="2" s="1"/>
  <c r="AK3356" i="4" l="1"/>
  <c r="H3356" i="4" s="1"/>
  <c r="G3356" i="4" s="1"/>
  <c r="Q3359" i="4"/>
  <c r="T3359" i="4"/>
  <c r="S3359" i="4" s="1"/>
  <c r="Z3359" i="4"/>
  <c r="S3358" i="4"/>
  <c r="F3358" i="4" s="1"/>
  <c r="I3358" i="4"/>
  <c r="S3357" i="4"/>
  <c r="F3357" i="4" s="1"/>
  <c r="AA3357" i="4"/>
  <c r="O3359" i="4"/>
  <c r="F3359" i="4" s="1"/>
  <c r="Y3359" i="4"/>
  <c r="M3360" i="4"/>
  <c r="P3360" i="4"/>
  <c r="X3360" i="4"/>
  <c r="L3362" i="4"/>
  <c r="N3361" i="4"/>
  <c r="W3361" i="4"/>
  <c r="K3361" i="4"/>
  <c r="AG3358" i="4"/>
  <c r="AI3358" i="4"/>
  <c r="AF3358" i="4"/>
  <c r="AH3358" i="4"/>
  <c r="AD3358" i="4"/>
  <c r="AE3358" i="4"/>
  <c r="V3363" i="4"/>
  <c r="J3364" i="4"/>
  <c r="AG3354" i="2"/>
  <c r="AE3354" i="2"/>
  <c r="AC3354" i="2"/>
  <c r="AI3354" i="2"/>
  <c r="V3354" i="2"/>
  <c r="AV3323" i="2"/>
  <c r="AW3323" i="2" s="1"/>
  <c r="AA3347" i="2"/>
  <c r="AH3347" i="2" s="1"/>
  <c r="AY3315" i="2" s="1"/>
  <c r="AB3349" i="2"/>
  <c r="X3350" i="2"/>
  <c r="Y3349" i="2"/>
  <c r="AD3349" i="2" s="1"/>
  <c r="Z3348" i="2"/>
  <c r="AF3348" i="2" s="1"/>
  <c r="I3359" i="4" l="1"/>
  <c r="AA3359" i="4"/>
  <c r="AD3357" i="4"/>
  <c r="AF3357" i="4"/>
  <c r="AG3357" i="4"/>
  <c r="AH3357" i="4"/>
  <c r="AI3357" i="4"/>
  <c r="AE3357" i="4"/>
  <c r="R3360" i="4"/>
  <c r="P3361" i="4"/>
  <c r="M3361" i="4"/>
  <c r="X3361" i="4"/>
  <c r="O3360" i="4"/>
  <c r="Y3360" i="4"/>
  <c r="L3363" i="4"/>
  <c r="N3362" i="4"/>
  <c r="W3362" i="4"/>
  <c r="K3362" i="4"/>
  <c r="V3364" i="4"/>
  <c r="J3365" i="4"/>
  <c r="AK3358" i="4"/>
  <c r="H3358" i="4" s="1"/>
  <c r="G3358" i="4" s="1"/>
  <c r="AH3359" i="4"/>
  <c r="AE3359" i="4"/>
  <c r="AD3359" i="4"/>
  <c r="AF3359" i="4"/>
  <c r="AI3359" i="4"/>
  <c r="AG3359" i="4"/>
  <c r="AG3355" i="2"/>
  <c r="AE3355" i="2"/>
  <c r="AC3355" i="2"/>
  <c r="AI3355" i="2"/>
  <c r="V3355" i="2"/>
  <c r="AV3324" i="2"/>
  <c r="AW3324" i="2" s="1"/>
  <c r="AB3350" i="2"/>
  <c r="X3351" i="2"/>
  <c r="Y3350" i="2"/>
  <c r="AD3350" i="2" s="1"/>
  <c r="AA3348" i="2"/>
  <c r="AH3348" i="2" s="1"/>
  <c r="AY3316" i="2" s="1"/>
  <c r="Z3349" i="2"/>
  <c r="AF3349" i="2" s="1"/>
  <c r="Q3360" i="4" l="1"/>
  <c r="T3360" i="4"/>
  <c r="Z3360" i="4"/>
  <c r="I3360" i="4"/>
  <c r="R3361" i="4"/>
  <c r="AK3357" i="4"/>
  <c r="H3357" i="4" s="1"/>
  <c r="G3357" i="4" s="1"/>
  <c r="P3362" i="4"/>
  <c r="R3362" i="4" s="1"/>
  <c r="M3362" i="4"/>
  <c r="X3362" i="4"/>
  <c r="N3363" i="4"/>
  <c r="L3364" i="4"/>
  <c r="K3363" i="4"/>
  <c r="W3363" i="4"/>
  <c r="O3361" i="4"/>
  <c r="Y3361" i="4"/>
  <c r="AK3359" i="4"/>
  <c r="H3359" i="4" s="1"/>
  <c r="G3359" i="4" s="1"/>
  <c r="V3365" i="4"/>
  <c r="J3366" i="4"/>
  <c r="AG3356" i="2"/>
  <c r="AE3356" i="2"/>
  <c r="AC3356" i="2"/>
  <c r="AI3356" i="2"/>
  <c r="V3356" i="2"/>
  <c r="AV3325" i="2"/>
  <c r="AW3325" i="2" s="1"/>
  <c r="Z3350" i="2"/>
  <c r="AF3350" i="2" s="1"/>
  <c r="X3352" i="2"/>
  <c r="AB3351" i="2"/>
  <c r="Y3351" i="2"/>
  <c r="AD3351" i="2" s="1"/>
  <c r="AA3349" i="2"/>
  <c r="AH3349" i="2" s="1"/>
  <c r="AY3317" i="2" s="1"/>
  <c r="Q3362" i="4" l="1"/>
  <c r="Z3362" i="4"/>
  <c r="S3360" i="4"/>
  <c r="F3360" i="4" s="1"/>
  <c r="AA3360" i="4"/>
  <c r="Q3361" i="4"/>
  <c r="T3361" i="4"/>
  <c r="Z3361" i="4"/>
  <c r="P3363" i="4"/>
  <c r="R3363" i="4" s="1"/>
  <c r="M3363" i="4"/>
  <c r="X3363" i="4"/>
  <c r="L3365" i="4"/>
  <c r="N3364" i="4"/>
  <c r="W3364" i="4"/>
  <c r="K3364" i="4"/>
  <c r="O3362" i="4"/>
  <c r="Y3362" i="4"/>
  <c r="V3366" i="4"/>
  <c r="J3367" i="4"/>
  <c r="AG3357" i="2"/>
  <c r="AE3357" i="2"/>
  <c r="AC3357" i="2"/>
  <c r="AI3357" i="2"/>
  <c r="V3357" i="2"/>
  <c r="AV3326" i="2"/>
  <c r="AW3326" i="2" s="1"/>
  <c r="AA3350" i="2"/>
  <c r="AH3350" i="2" s="1"/>
  <c r="AY3318" i="2" s="1"/>
  <c r="AB3352" i="2"/>
  <c r="X3353" i="2"/>
  <c r="Y3352" i="2"/>
  <c r="AD3352" i="2" s="1"/>
  <c r="Z3351" i="2"/>
  <c r="AF3351" i="2" s="1"/>
  <c r="Q3363" i="4" l="1"/>
  <c r="Z3363" i="4"/>
  <c r="S3361" i="4"/>
  <c r="F3361" i="4" s="1"/>
  <c r="AA3361" i="4"/>
  <c r="I3361" i="4"/>
  <c r="T3362" i="4"/>
  <c r="AG3360" i="4"/>
  <c r="AE3360" i="4"/>
  <c r="AD3360" i="4"/>
  <c r="AH3360" i="4"/>
  <c r="AI3360" i="4"/>
  <c r="AF3360" i="4"/>
  <c r="M3364" i="4"/>
  <c r="P3364" i="4"/>
  <c r="R3364" i="4" s="1"/>
  <c r="X3364" i="4"/>
  <c r="L3366" i="4"/>
  <c r="N3365" i="4"/>
  <c r="W3365" i="4"/>
  <c r="K3365" i="4"/>
  <c r="O3363" i="4"/>
  <c r="Y3363" i="4"/>
  <c r="V3367" i="4"/>
  <c r="J3368" i="4"/>
  <c r="AG3358" i="2"/>
  <c r="AE3358" i="2"/>
  <c r="AC3358" i="2"/>
  <c r="AI3358" i="2"/>
  <c r="V3358" i="2"/>
  <c r="AV3327" i="2"/>
  <c r="AW3327" i="2" s="1"/>
  <c r="AB3353" i="2"/>
  <c r="X3354" i="2"/>
  <c r="Y3353" i="2"/>
  <c r="AD3353" i="2" s="1"/>
  <c r="AA3351" i="2"/>
  <c r="AH3351" i="2" s="1"/>
  <c r="AY3319" i="2" s="1"/>
  <c r="Z3352" i="2"/>
  <c r="AF3352" i="2" s="1"/>
  <c r="Q3364" i="4" l="1"/>
  <c r="Z3364" i="4"/>
  <c r="S3362" i="4"/>
  <c r="F3362" i="4" s="1"/>
  <c r="I3362" i="4"/>
  <c r="AA3362" i="4"/>
  <c r="AK3360" i="4"/>
  <c r="H3360" i="4" s="1"/>
  <c r="G3360" i="4" s="1"/>
  <c r="T3363" i="4"/>
  <c r="AI3361" i="4"/>
  <c r="AH3361" i="4"/>
  <c r="AE3361" i="4"/>
  <c r="AG3361" i="4"/>
  <c r="AF3361" i="4"/>
  <c r="AD3361" i="4"/>
  <c r="O3364" i="4"/>
  <c r="Y3364" i="4"/>
  <c r="P3365" i="4"/>
  <c r="R3365" i="4" s="1"/>
  <c r="M3365" i="4"/>
  <c r="X3365" i="4"/>
  <c r="L3367" i="4"/>
  <c r="N3366" i="4"/>
  <c r="K3366" i="4"/>
  <c r="W3366" i="4"/>
  <c r="V3368" i="4"/>
  <c r="J3369" i="4"/>
  <c r="AG3359" i="2"/>
  <c r="AE3359" i="2"/>
  <c r="AC3359" i="2"/>
  <c r="AI3359" i="2"/>
  <c r="V3359" i="2"/>
  <c r="AV3328" i="2"/>
  <c r="AW3328" i="2" s="1"/>
  <c r="AB3354" i="2"/>
  <c r="X3355" i="2"/>
  <c r="Y3354" i="2"/>
  <c r="AD3354" i="2" s="1"/>
  <c r="AA3352" i="2"/>
  <c r="AH3352" i="2" s="1"/>
  <c r="AY3320" i="2" s="1"/>
  <c r="Z3353" i="2"/>
  <c r="AF3353" i="2" s="1"/>
  <c r="S3363" i="4" l="1"/>
  <c r="F3363" i="4" s="1"/>
  <c r="AA3363" i="4"/>
  <c r="I3363" i="4"/>
  <c r="Q3365" i="4"/>
  <c r="Z3365" i="4"/>
  <c r="AD3362" i="4"/>
  <c r="AE3362" i="4"/>
  <c r="AF3362" i="4"/>
  <c r="AH3362" i="4"/>
  <c r="AG3362" i="4"/>
  <c r="AI3362" i="4"/>
  <c r="T3364" i="4"/>
  <c r="AK3361" i="4"/>
  <c r="H3361" i="4" s="1"/>
  <c r="G3361" i="4" s="1"/>
  <c r="P3366" i="4"/>
  <c r="M3366" i="4"/>
  <c r="X3366" i="4"/>
  <c r="N3367" i="4"/>
  <c r="L3368" i="4"/>
  <c r="W3367" i="4"/>
  <c r="K3367" i="4"/>
  <c r="O3365" i="4"/>
  <c r="Y3365" i="4"/>
  <c r="V3369" i="4"/>
  <c r="J3370" i="4"/>
  <c r="AG3360" i="2"/>
  <c r="AE3360" i="2"/>
  <c r="AC3360" i="2"/>
  <c r="AI3360" i="2"/>
  <c r="V3360" i="2"/>
  <c r="AV3329" i="2"/>
  <c r="AW3329" i="2" s="1"/>
  <c r="AA3353" i="2"/>
  <c r="AH3353" i="2" s="1"/>
  <c r="AY3321" i="2" s="1"/>
  <c r="AB3355" i="2"/>
  <c r="X3356" i="2"/>
  <c r="Y3355" i="2"/>
  <c r="AD3355" i="2" s="1"/>
  <c r="Z3354" i="2"/>
  <c r="AF3354" i="2" s="1"/>
  <c r="AK3362" i="4" l="1"/>
  <c r="H3362" i="4" s="1"/>
  <c r="G3362" i="4" s="1"/>
  <c r="AH3363" i="4"/>
  <c r="AD3363" i="4"/>
  <c r="AG3363" i="4"/>
  <c r="AE3363" i="4"/>
  <c r="AI3363" i="4"/>
  <c r="AF3363" i="4"/>
  <c r="R3366" i="4"/>
  <c r="S3364" i="4"/>
  <c r="F3364" i="4" s="1"/>
  <c r="AA3364" i="4"/>
  <c r="I3364" i="4"/>
  <c r="T3365" i="4"/>
  <c r="L3369" i="4"/>
  <c r="N3368" i="4"/>
  <c r="W3368" i="4"/>
  <c r="K3368" i="4"/>
  <c r="P3367" i="4"/>
  <c r="M3367" i="4"/>
  <c r="X3367" i="4"/>
  <c r="O3366" i="4"/>
  <c r="Y3366" i="4"/>
  <c r="V3370" i="4"/>
  <c r="J3371" i="4"/>
  <c r="AG3361" i="2"/>
  <c r="AE3361" i="2"/>
  <c r="AC3361" i="2"/>
  <c r="AI3361" i="2"/>
  <c r="V3361" i="2"/>
  <c r="AV3330" i="2"/>
  <c r="AW3330" i="2" s="1"/>
  <c r="AB3356" i="2"/>
  <c r="X3357" i="2"/>
  <c r="Y3356" i="2"/>
  <c r="AD3356" i="2" s="1"/>
  <c r="AA3354" i="2"/>
  <c r="AH3354" i="2" s="1"/>
  <c r="AY3322" i="2" s="1"/>
  <c r="Z3355" i="2"/>
  <c r="AF3355" i="2" s="1"/>
  <c r="R3367" i="4" l="1"/>
  <c r="S3365" i="4"/>
  <c r="F3365" i="4" s="1"/>
  <c r="AA3365" i="4"/>
  <c r="I3365" i="4"/>
  <c r="AF3364" i="4"/>
  <c r="AE3364" i="4"/>
  <c r="AI3364" i="4"/>
  <c r="AG3364" i="4"/>
  <c r="AD3364" i="4"/>
  <c r="AH3364" i="4"/>
  <c r="AK3363" i="4"/>
  <c r="H3363" i="4" s="1"/>
  <c r="G3363" i="4" s="1"/>
  <c r="Q3366" i="4"/>
  <c r="T3366" i="4"/>
  <c r="Z3366" i="4"/>
  <c r="M3368" i="4"/>
  <c r="P3368" i="4"/>
  <c r="R3368" i="4" s="1"/>
  <c r="X3368" i="4"/>
  <c r="O3367" i="4"/>
  <c r="Y3367" i="4"/>
  <c r="L3370" i="4"/>
  <c r="N3369" i="4"/>
  <c r="W3369" i="4"/>
  <c r="K3369" i="4"/>
  <c r="V3371" i="4"/>
  <c r="J3372" i="4"/>
  <c r="AG3362" i="2"/>
  <c r="AE3362" i="2"/>
  <c r="AC3362" i="2"/>
  <c r="AI3362" i="2"/>
  <c r="V3362" i="2"/>
  <c r="AV3331" i="2"/>
  <c r="AW3331" i="2" s="1"/>
  <c r="Z3356" i="2"/>
  <c r="AF3356" i="2" s="1"/>
  <c r="AB3357" i="2"/>
  <c r="X3358" i="2"/>
  <c r="Y3357" i="2"/>
  <c r="AD3357" i="2" s="1"/>
  <c r="AA3355" i="2"/>
  <c r="AH3355" i="2" s="1"/>
  <c r="AY3323" i="2" s="1"/>
  <c r="AK3364" i="4" l="1"/>
  <c r="H3364" i="4" s="1"/>
  <c r="G3364" i="4" s="1"/>
  <c r="Q3368" i="4"/>
  <c r="Z3368" i="4"/>
  <c r="Q3367" i="4"/>
  <c r="T3367" i="4"/>
  <c r="T3368" i="4" s="1"/>
  <c r="Z3367" i="4"/>
  <c r="S3366" i="4"/>
  <c r="F3366" i="4" s="1"/>
  <c r="AA3366" i="4"/>
  <c r="AG3365" i="4"/>
  <c r="AD3365" i="4"/>
  <c r="AF3365" i="4"/>
  <c r="AE3365" i="4"/>
  <c r="AI3365" i="4"/>
  <c r="AH3365" i="4"/>
  <c r="I3366" i="4"/>
  <c r="P3369" i="4"/>
  <c r="R3369" i="4" s="1"/>
  <c r="M3369" i="4"/>
  <c r="X3369" i="4"/>
  <c r="L3371" i="4"/>
  <c r="N3370" i="4"/>
  <c r="W3370" i="4"/>
  <c r="K3370" i="4"/>
  <c r="O3368" i="4"/>
  <c r="Y3368" i="4"/>
  <c r="V3372" i="4"/>
  <c r="J3373" i="4"/>
  <c r="AG3363" i="2"/>
  <c r="AE3363" i="2"/>
  <c r="AC3363" i="2"/>
  <c r="AI3363" i="2"/>
  <c r="V3363" i="2"/>
  <c r="AV3332" i="2"/>
  <c r="AW3332" i="2" s="1"/>
  <c r="AA3356" i="2"/>
  <c r="AH3356" i="2" s="1"/>
  <c r="AY3324" i="2" s="1"/>
  <c r="AB3358" i="2"/>
  <c r="X3359" i="2"/>
  <c r="Y3358" i="2"/>
  <c r="AD3358" i="2" s="1"/>
  <c r="Z3357" i="2"/>
  <c r="AF3357" i="2" s="1"/>
  <c r="I3367" i="4" l="1"/>
  <c r="S3368" i="4"/>
  <c r="AA3368" i="4"/>
  <c r="AI3368" i="4" s="1"/>
  <c r="I3368" i="4"/>
  <c r="Q3369" i="4"/>
  <c r="T3369" i="4"/>
  <c r="S3369" i="4" s="1"/>
  <c r="Z3369" i="4"/>
  <c r="F3368" i="4"/>
  <c r="AF3366" i="4"/>
  <c r="AD3366" i="4"/>
  <c r="AG3366" i="4"/>
  <c r="AI3366" i="4"/>
  <c r="AE3366" i="4"/>
  <c r="AH3366" i="4"/>
  <c r="S3367" i="4"/>
  <c r="F3367" i="4" s="1"/>
  <c r="AA3367" i="4"/>
  <c r="AK3365" i="4"/>
  <c r="H3365" i="4" s="1"/>
  <c r="G3365" i="4" s="1"/>
  <c r="N3371" i="4"/>
  <c r="L3372" i="4"/>
  <c r="W3371" i="4"/>
  <c r="K3371" i="4"/>
  <c r="P3370" i="4"/>
  <c r="R3370" i="4" s="1"/>
  <c r="M3370" i="4"/>
  <c r="X3370" i="4"/>
  <c r="O3369" i="4"/>
  <c r="F3369" i="4" s="1"/>
  <c r="Y3369" i="4"/>
  <c r="AF3368" i="4"/>
  <c r="V3373" i="4"/>
  <c r="J3374" i="4"/>
  <c r="AG3364" i="2"/>
  <c r="AE3364" i="2"/>
  <c r="AC3364" i="2"/>
  <c r="AI3364" i="2"/>
  <c r="V3364" i="2"/>
  <c r="AV3333" i="2"/>
  <c r="AW3333" i="2" s="1"/>
  <c r="AA3357" i="2"/>
  <c r="AH3357" i="2" s="1"/>
  <c r="AY3325" i="2" s="1"/>
  <c r="AB3359" i="2"/>
  <c r="X3360" i="2"/>
  <c r="Y3359" i="2"/>
  <c r="AD3359" i="2" s="1"/>
  <c r="Z3358" i="2"/>
  <c r="AF3358" i="2" s="1"/>
  <c r="AA3369" i="4" l="1"/>
  <c r="AD3369" i="4" s="1"/>
  <c r="I3369" i="4"/>
  <c r="AE3368" i="4"/>
  <c r="AG3368" i="4"/>
  <c r="AH3368" i="4"/>
  <c r="AD3368" i="4"/>
  <c r="AF3367" i="4"/>
  <c r="AI3367" i="4"/>
  <c r="AD3367" i="4"/>
  <c r="AE3367" i="4"/>
  <c r="AH3367" i="4"/>
  <c r="AG3367" i="4"/>
  <c r="Q3370" i="4"/>
  <c r="T3370" i="4"/>
  <c r="Z3370" i="4"/>
  <c r="AK3366" i="4"/>
  <c r="H3366" i="4" s="1"/>
  <c r="G3366" i="4" s="1"/>
  <c r="L3373" i="4"/>
  <c r="N3372" i="4"/>
  <c r="W3372" i="4"/>
  <c r="K3372" i="4"/>
  <c r="O3370" i="4"/>
  <c r="Y3370" i="4"/>
  <c r="P3371" i="4"/>
  <c r="R3371" i="4" s="1"/>
  <c r="M3371" i="4"/>
  <c r="X3371" i="4"/>
  <c r="AH3369" i="4"/>
  <c r="AF3369" i="4"/>
  <c r="AI3369" i="4"/>
  <c r="AG3369" i="4"/>
  <c r="V3374" i="4"/>
  <c r="J3375" i="4"/>
  <c r="AG3365" i="2"/>
  <c r="AE3365" i="2"/>
  <c r="AC3365" i="2"/>
  <c r="AI3365" i="2"/>
  <c r="V3365" i="2"/>
  <c r="AV3334" i="2"/>
  <c r="AW3334" i="2" s="1"/>
  <c r="X3361" i="2"/>
  <c r="AB3360" i="2"/>
  <c r="Y3360" i="2"/>
  <c r="AD3360" i="2" s="1"/>
  <c r="AA3358" i="2"/>
  <c r="AH3358" i="2" s="1"/>
  <c r="AY3326" i="2" s="1"/>
  <c r="Z3359" i="2"/>
  <c r="AF3359" i="2" s="1"/>
  <c r="AE3369" i="4" l="1"/>
  <c r="AK3368" i="4"/>
  <c r="H3368" i="4" s="1"/>
  <c r="G3368" i="4" s="1"/>
  <c r="S3370" i="4"/>
  <c r="F3370" i="4" s="1"/>
  <c r="AA3370" i="4"/>
  <c r="AD3370" i="4" s="1"/>
  <c r="I3370" i="4"/>
  <c r="AK3367" i="4"/>
  <c r="H3367" i="4" s="1"/>
  <c r="G3367" i="4" s="1"/>
  <c r="Q3371" i="4"/>
  <c r="T3371" i="4"/>
  <c r="S3371" i="4" s="1"/>
  <c r="Z3371" i="4"/>
  <c r="O3371" i="4"/>
  <c r="Y3371" i="4"/>
  <c r="M3372" i="4"/>
  <c r="P3372" i="4"/>
  <c r="R3372" i="4" s="1"/>
  <c r="X3372" i="4"/>
  <c r="L3374" i="4"/>
  <c r="N3373" i="4"/>
  <c r="W3373" i="4"/>
  <c r="K3373" i="4"/>
  <c r="V3375" i="4"/>
  <c r="J3376" i="4"/>
  <c r="AK3369" i="4"/>
  <c r="H3369" i="4" s="1"/>
  <c r="G3369" i="4" s="1"/>
  <c r="AG3366" i="2"/>
  <c r="AE3366" i="2"/>
  <c r="AC3366" i="2"/>
  <c r="AI3366" i="2"/>
  <c r="V3366" i="2"/>
  <c r="AV3335" i="2"/>
  <c r="AW3335" i="2" s="1"/>
  <c r="AA3359" i="2"/>
  <c r="AH3359" i="2" s="1"/>
  <c r="AY3327" i="2" s="1"/>
  <c r="Z3360" i="2"/>
  <c r="AF3360" i="2" s="1"/>
  <c r="AB3361" i="2"/>
  <c r="X3362" i="2"/>
  <c r="Y3361" i="2"/>
  <c r="AD3361" i="2" s="1"/>
  <c r="AI3370" i="4" l="1"/>
  <c r="AF3370" i="4"/>
  <c r="F3371" i="4"/>
  <c r="AA3371" i="4"/>
  <c r="AE3371" i="4" s="1"/>
  <c r="Q3372" i="4"/>
  <c r="T3372" i="4"/>
  <c r="S3372" i="4" s="1"/>
  <c r="Z3372" i="4"/>
  <c r="AH3370" i="4"/>
  <c r="AE3370" i="4"/>
  <c r="I3371" i="4"/>
  <c r="AG3370" i="4"/>
  <c r="O3372" i="4"/>
  <c r="Y3372" i="4"/>
  <c r="L3375" i="4"/>
  <c r="N3374" i="4"/>
  <c r="W3374" i="4"/>
  <c r="K3374" i="4"/>
  <c r="I3372" i="4"/>
  <c r="P3373" i="4"/>
  <c r="R3373" i="4" s="1"/>
  <c r="M3373" i="4"/>
  <c r="X3373" i="4"/>
  <c r="V3376" i="4"/>
  <c r="J3377" i="4"/>
  <c r="AG3367" i="2"/>
  <c r="AE3367" i="2"/>
  <c r="AC3367" i="2"/>
  <c r="AI3367" i="2"/>
  <c r="V3367" i="2"/>
  <c r="AV3336" i="2"/>
  <c r="AW3336" i="2" s="1"/>
  <c r="AA3360" i="2"/>
  <c r="AH3360" i="2" s="1"/>
  <c r="AY3328" i="2" s="1"/>
  <c r="Z3361" i="2"/>
  <c r="AF3361" i="2" s="1"/>
  <c r="X3363" i="2"/>
  <c r="AB3362" i="2"/>
  <c r="Y3362" i="2"/>
  <c r="AD3362" i="2" s="1"/>
  <c r="AD3371" i="4" l="1"/>
  <c r="F3372" i="4"/>
  <c r="AI3371" i="4"/>
  <c r="AF3371" i="4"/>
  <c r="AH3371" i="4"/>
  <c r="AG3371" i="4"/>
  <c r="AA3372" i="4"/>
  <c r="AG3372" i="4" s="1"/>
  <c r="AK3370" i="4"/>
  <c r="H3370" i="4" s="1"/>
  <c r="G3370" i="4" s="1"/>
  <c r="Q3373" i="4"/>
  <c r="T3373" i="4"/>
  <c r="S3373" i="4" s="1"/>
  <c r="Z3373" i="4"/>
  <c r="O3373" i="4"/>
  <c r="Y3373" i="4"/>
  <c r="P3374" i="4"/>
  <c r="M3374" i="4"/>
  <c r="X3374" i="4"/>
  <c r="N3375" i="4"/>
  <c r="L3376" i="4"/>
  <c r="W3375" i="4"/>
  <c r="K3375" i="4"/>
  <c r="V3377" i="4"/>
  <c r="J3378" i="4"/>
  <c r="AG3368" i="2"/>
  <c r="AE3368" i="2"/>
  <c r="AC3368" i="2"/>
  <c r="AI3368" i="2"/>
  <c r="V3368" i="2"/>
  <c r="AV3337" i="2"/>
  <c r="AW3337" i="2" s="1"/>
  <c r="AB3363" i="2"/>
  <c r="X3364" i="2"/>
  <c r="Y3363" i="2"/>
  <c r="AD3363" i="2" s="1"/>
  <c r="AA3361" i="2"/>
  <c r="AH3361" i="2" s="1"/>
  <c r="AY3329" i="2" s="1"/>
  <c r="Z3362" i="2"/>
  <c r="AF3362" i="2" s="1"/>
  <c r="AH3372" i="4" l="1"/>
  <c r="AF3372" i="4"/>
  <c r="AI3372" i="4"/>
  <c r="AE3372" i="4"/>
  <c r="AD3372" i="4"/>
  <c r="AK3371" i="4"/>
  <c r="H3371" i="4" s="1"/>
  <c r="G3371" i="4" s="1"/>
  <c r="F3373" i="4"/>
  <c r="I3373" i="4"/>
  <c r="AA3373" i="4"/>
  <c r="AE3373" i="4" s="1"/>
  <c r="R3374" i="4"/>
  <c r="L3377" i="4"/>
  <c r="N3376" i="4"/>
  <c r="W3376" i="4"/>
  <c r="K3376" i="4"/>
  <c r="O3374" i="4"/>
  <c r="Y3374" i="4"/>
  <c r="P3375" i="4"/>
  <c r="M3375" i="4"/>
  <c r="X3375" i="4"/>
  <c r="V3378" i="4"/>
  <c r="J3379" i="4"/>
  <c r="AG3369" i="2"/>
  <c r="AE3369" i="2"/>
  <c r="AC3369" i="2"/>
  <c r="AI3369" i="2"/>
  <c r="V3369" i="2"/>
  <c r="AV3338" i="2"/>
  <c r="AW3338" i="2" s="1"/>
  <c r="AA3362" i="2"/>
  <c r="AH3362" i="2" s="1"/>
  <c r="AY3330" i="2" s="1"/>
  <c r="Z3363" i="2"/>
  <c r="AF3363" i="2" s="1"/>
  <c r="X3365" i="2"/>
  <c r="AB3364" i="2"/>
  <c r="Y3364" i="2"/>
  <c r="AD3364" i="2" s="1"/>
  <c r="AK3372" i="4" l="1"/>
  <c r="H3372" i="4" s="1"/>
  <c r="G3372" i="4" s="1"/>
  <c r="AF3373" i="4"/>
  <c r="AD3373" i="4"/>
  <c r="AH3373" i="4"/>
  <c r="AI3373" i="4"/>
  <c r="AG3373" i="4"/>
  <c r="R3375" i="4"/>
  <c r="Q3374" i="4"/>
  <c r="T3374" i="4"/>
  <c r="Z3374" i="4"/>
  <c r="O3375" i="4"/>
  <c r="Y3375" i="4"/>
  <c r="M3376" i="4"/>
  <c r="P3376" i="4"/>
  <c r="X3376" i="4"/>
  <c r="L3378" i="4"/>
  <c r="N3377" i="4"/>
  <c r="W3377" i="4"/>
  <c r="K3377" i="4"/>
  <c r="V3379" i="4"/>
  <c r="J3380" i="4"/>
  <c r="AG3370" i="2"/>
  <c r="AE3370" i="2"/>
  <c r="AC3370" i="2"/>
  <c r="AI3370" i="2"/>
  <c r="V3370" i="2"/>
  <c r="AV3339" i="2"/>
  <c r="AW3339" i="2" s="1"/>
  <c r="AA3363" i="2"/>
  <c r="AH3363" i="2" s="1"/>
  <c r="AY3331" i="2" s="1"/>
  <c r="Z3364" i="2"/>
  <c r="AF3364" i="2" s="1"/>
  <c r="AB3365" i="2"/>
  <c r="X3366" i="2"/>
  <c r="Y3365" i="2"/>
  <c r="AD3365" i="2" s="1"/>
  <c r="R3376" i="4" l="1"/>
  <c r="AK3373" i="4"/>
  <c r="H3373" i="4" s="1"/>
  <c r="G3373" i="4" s="1"/>
  <c r="S3374" i="4"/>
  <c r="AA3374" i="4"/>
  <c r="Q3376" i="4"/>
  <c r="Z3376" i="4"/>
  <c r="F3374" i="4"/>
  <c r="I3374" i="4"/>
  <c r="Q3375" i="4"/>
  <c r="T3375" i="4"/>
  <c r="I3375" i="4" s="1"/>
  <c r="Z3375" i="4"/>
  <c r="O3376" i="4"/>
  <c r="Y3376" i="4"/>
  <c r="P3377" i="4"/>
  <c r="R3377" i="4" s="1"/>
  <c r="M3377" i="4"/>
  <c r="X3377" i="4"/>
  <c r="L3379" i="4"/>
  <c r="N3378" i="4"/>
  <c r="K3378" i="4"/>
  <c r="W3378" i="4"/>
  <c r="V3380" i="4"/>
  <c r="J3381" i="4"/>
  <c r="AG3371" i="2"/>
  <c r="AE3371" i="2"/>
  <c r="AC3371" i="2"/>
  <c r="AI3371" i="2"/>
  <c r="V3371" i="2"/>
  <c r="AV3340" i="2"/>
  <c r="AW3340" i="2" s="1"/>
  <c r="AA3364" i="2"/>
  <c r="AH3364" i="2" s="1"/>
  <c r="AY3332" i="2" s="1"/>
  <c r="Z3365" i="2"/>
  <c r="AF3365" i="2" s="1"/>
  <c r="X3367" i="2"/>
  <c r="AB3366" i="2"/>
  <c r="Y3366" i="2"/>
  <c r="AD3366" i="2" s="1"/>
  <c r="Q3377" i="4" l="1"/>
  <c r="Z3377" i="4"/>
  <c r="AH3374" i="4"/>
  <c r="AG3374" i="4"/>
  <c r="AI3374" i="4"/>
  <c r="AF3374" i="4"/>
  <c r="AE3374" i="4"/>
  <c r="AD3374" i="4"/>
  <c r="S3375" i="4"/>
  <c r="F3375" i="4" s="1"/>
  <c r="AA3375" i="4"/>
  <c r="T3376" i="4"/>
  <c r="P3378" i="4"/>
  <c r="M3378" i="4"/>
  <c r="X3378" i="4"/>
  <c r="O3377" i="4"/>
  <c r="Y3377" i="4"/>
  <c r="N3379" i="4"/>
  <c r="L3380" i="4"/>
  <c r="K3380" i="4" s="1"/>
  <c r="K3379" i="4"/>
  <c r="W3379" i="4"/>
  <c r="V3381" i="4"/>
  <c r="J3382" i="4"/>
  <c r="AG3372" i="2"/>
  <c r="AE3372" i="2"/>
  <c r="AC3372" i="2"/>
  <c r="AI3372" i="2"/>
  <c r="V3372" i="2"/>
  <c r="AV3341" i="2"/>
  <c r="AW3341" i="2" s="1"/>
  <c r="AA3365" i="2"/>
  <c r="AH3365" i="2" s="1"/>
  <c r="AY3333" i="2" s="1"/>
  <c r="Z3366" i="2"/>
  <c r="AF3366" i="2" s="1"/>
  <c r="AB3367" i="2"/>
  <c r="X3368" i="2"/>
  <c r="Y3367" i="2"/>
  <c r="AD3367" i="2" s="1"/>
  <c r="S3376" i="4" l="1"/>
  <c r="F3376" i="4" s="1"/>
  <c r="AA3376" i="4"/>
  <c r="I3376" i="4"/>
  <c r="T3377" i="4"/>
  <c r="R3378" i="4"/>
  <c r="AK3374" i="4"/>
  <c r="H3374" i="4" s="1"/>
  <c r="G3374" i="4" s="1"/>
  <c r="AF3375" i="4"/>
  <c r="AD3375" i="4"/>
  <c r="AE3375" i="4"/>
  <c r="AI3375" i="4"/>
  <c r="AH3375" i="4"/>
  <c r="AG3375" i="4"/>
  <c r="L3381" i="4"/>
  <c r="N3380" i="4"/>
  <c r="W3380" i="4"/>
  <c r="P3379" i="4"/>
  <c r="R3379" i="4" s="1"/>
  <c r="M3379" i="4"/>
  <c r="X3379" i="4"/>
  <c r="O3378" i="4"/>
  <c r="Y3378" i="4"/>
  <c r="V3382" i="4"/>
  <c r="J3383" i="4"/>
  <c r="AG3373" i="2"/>
  <c r="AE3373" i="2"/>
  <c r="AC3373" i="2"/>
  <c r="AI3373" i="2"/>
  <c r="V3373" i="2"/>
  <c r="AV3342" i="2"/>
  <c r="AW3342" i="2" s="1"/>
  <c r="Z3367" i="2"/>
  <c r="AF3367" i="2" s="1"/>
  <c r="AA3366" i="2"/>
  <c r="AH3366" i="2" s="1"/>
  <c r="AY3334" i="2" s="1"/>
  <c r="AB3368" i="2"/>
  <c r="X3369" i="2"/>
  <c r="Y3368" i="2"/>
  <c r="AD3368" i="2" s="1"/>
  <c r="S3377" i="4" l="1"/>
  <c r="F3377" i="4" s="1"/>
  <c r="AA3377" i="4"/>
  <c r="I3377" i="4"/>
  <c r="AK3375" i="4"/>
  <c r="H3375" i="4" s="1"/>
  <c r="G3375" i="4" s="1"/>
  <c r="Q3378" i="4"/>
  <c r="T3378" i="4"/>
  <c r="I3378" i="4" s="1"/>
  <c r="Z3378" i="4"/>
  <c r="Q3379" i="4"/>
  <c r="T3379" i="4"/>
  <c r="Z3379" i="4"/>
  <c r="AE3376" i="4"/>
  <c r="AG3376" i="4"/>
  <c r="AF3376" i="4"/>
  <c r="AI3376" i="4"/>
  <c r="AH3376" i="4"/>
  <c r="AD3376" i="4"/>
  <c r="M3380" i="4"/>
  <c r="P3380" i="4"/>
  <c r="R3380" i="4" s="1"/>
  <c r="X3380" i="4"/>
  <c r="O3379" i="4"/>
  <c r="Y3379" i="4"/>
  <c r="L3382" i="4"/>
  <c r="N3381" i="4"/>
  <c r="K3381" i="4"/>
  <c r="W3381" i="4"/>
  <c r="I3379" i="4"/>
  <c r="V3383" i="4"/>
  <c r="J3384" i="4"/>
  <c r="AG3374" i="2"/>
  <c r="AE3374" i="2"/>
  <c r="AC3374" i="2"/>
  <c r="AI3374" i="2"/>
  <c r="V3374" i="2"/>
  <c r="AV3343" i="2"/>
  <c r="AW3343" i="2" s="1"/>
  <c r="Z3368" i="2"/>
  <c r="AF3368" i="2" s="1"/>
  <c r="AB3369" i="2"/>
  <c r="X3370" i="2"/>
  <c r="Y3369" i="2"/>
  <c r="AD3369" i="2" s="1"/>
  <c r="AA3367" i="2"/>
  <c r="AH3367" i="2" s="1"/>
  <c r="AY3335" i="2" s="1"/>
  <c r="AK3376" i="4" l="1"/>
  <c r="H3376" i="4" s="1"/>
  <c r="G3376" i="4" s="1"/>
  <c r="S3378" i="4"/>
  <c r="AA3378" i="4"/>
  <c r="AE3377" i="4"/>
  <c r="AG3377" i="4"/>
  <c r="AI3377" i="4"/>
  <c r="AH3377" i="4"/>
  <c r="AF3377" i="4"/>
  <c r="AD3377" i="4"/>
  <c r="Q3380" i="4"/>
  <c r="T3380" i="4"/>
  <c r="Z3380" i="4"/>
  <c r="S3379" i="4"/>
  <c r="F3379" i="4" s="1"/>
  <c r="AA3379" i="4"/>
  <c r="F3378" i="4"/>
  <c r="P3381" i="4"/>
  <c r="R3381" i="4" s="1"/>
  <c r="M3381" i="4"/>
  <c r="X3381" i="4"/>
  <c r="L3383" i="4"/>
  <c r="N3382" i="4"/>
  <c r="W3382" i="4"/>
  <c r="K3382" i="4"/>
  <c r="O3380" i="4"/>
  <c r="Y3380" i="4"/>
  <c r="V3384" i="4"/>
  <c r="J3385" i="4"/>
  <c r="AG3375" i="2"/>
  <c r="AE3375" i="2"/>
  <c r="AC3375" i="2"/>
  <c r="AI3375" i="2"/>
  <c r="V3375" i="2"/>
  <c r="AV3344" i="2"/>
  <c r="AW3344" i="2" s="1"/>
  <c r="AA3368" i="2"/>
  <c r="AH3368" i="2" s="1"/>
  <c r="AY3336" i="2" s="1"/>
  <c r="AB3370" i="2"/>
  <c r="X3371" i="2"/>
  <c r="Y3370" i="2"/>
  <c r="AD3370" i="2" s="1"/>
  <c r="Z3369" i="2"/>
  <c r="AF3369" i="2" s="1"/>
  <c r="AD3379" i="4" l="1"/>
  <c r="AF3379" i="4"/>
  <c r="AH3379" i="4"/>
  <c r="AE3379" i="4"/>
  <c r="AI3379" i="4"/>
  <c r="S3380" i="4"/>
  <c r="F3380" i="4" s="1"/>
  <c r="AA3380" i="4"/>
  <c r="AD3380" i="4" s="1"/>
  <c r="I3380" i="4"/>
  <c r="AK3377" i="4"/>
  <c r="H3377" i="4" s="1"/>
  <c r="G3377" i="4" s="1"/>
  <c r="Q3381" i="4"/>
  <c r="T3381" i="4"/>
  <c r="AA3381" i="4" s="1"/>
  <c r="Z3381" i="4"/>
  <c r="AG3379" i="4"/>
  <c r="AD3378" i="4"/>
  <c r="AE3378" i="4"/>
  <c r="AH3378" i="4"/>
  <c r="AI3378" i="4"/>
  <c r="AF3378" i="4"/>
  <c r="AG3378" i="4"/>
  <c r="N3383" i="4"/>
  <c r="L3384" i="4"/>
  <c r="W3383" i="4"/>
  <c r="K3383" i="4"/>
  <c r="P3382" i="4"/>
  <c r="R3382" i="4" s="1"/>
  <c r="M3382" i="4"/>
  <c r="X3382" i="4"/>
  <c r="O3381" i="4"/>
  <c r="Y3381" i="4"/>
  <c r="V3385" i="4"/>
  <c r="J3386" i="4"/>
  <c r="AG3376" i="2"/>
  <c r="AE3376" i="2"/>
  <c r="AC3376" i="2"/>
  <c r="AI3376" i="2"/>
  <c r="V3376" i="2"/>
  <c r="AV3345" i="2"/>
  <c r="AW3345" i="2" s="1"/>
  <c r="AB3371" i="2"/>
  <c r="X3372" i="2"/>
  <c r="Y3371" i="2"/>
  <c r="AD3371" i="2" s="1"/>
  <c r="AA3369" i="2"/>
  <c r="AH3369" i="2" s="1"/>
  <c r="AY3337" i="2" s="1"/>
  <c r="Z3370" i="2"/>
  <c r="AF3370" i="2" s="1"/>
  <c r="Q3382" i="4" l="1"/>
  <c r="T3382" i="4"/>
  <c r="Z3382" i="4"/>
  <c r="AK3378" i="4"/>
  <c r="H3378" i="4" s="1"/>
  <c r="G3378" i="4" s="1"/>
  <c r="AF3380" i="4"/>
  <c r="AH3380" i="4"/>
  <c r="AI3380" i="4"/>
  <c r="AG3380" i="4"/>
  <c r="AE3380" i="4"/>
  <c r="AK3379" i="4"/>
  <c r="H3379" i="4" s="1"/>
  <c r="G3379" i="4" s="1"/>
  <c r="S3381" i="4"/>
  <c r="F3381" i="4" s="1"/>
  <c r="I3381" i="4"/>
  <c r="L3385" i="4"/>
  <c r="N3384" i="4"/>
  <c r="W3384" i="4"/>
  <c r="K3384" i="4"/>
  <c r="O3382" i="4"/>
  <c r="Y3382" i="4"/>
  <c r="P3383" i="4"/>
  <c r="M3383" i="4"/>
  <c r="X3383" i="4"/>
  <c r="I3382" i="4"/>
  <c r="AI3381" i="4"/>
  <c r="AF3381" i="4"/>
  <c r="AD3381" i="4"/>
  <c r="AG3381" i="4"/>
  <c r="AH3381" i="4"/>
  <c r="AE3381" i="4"/>
  <c r="V3386" i="4"/>
  <c r="J3387" i="4"/>
  <c r="AG3377" i="2"/>
  <c r="AE3377" i="2"/>
  <c r="AC3377" i="2"/>
  <c r="AI3377" i="2"/>
  <c r="V3377" i="2"/>
  <c r="AV3346" i="2"/>
  <c r="AW3346" i="2" s="1"/>
  <c r="Z3371" i="2"/>
  <c r="AF3371" i="2" s="1"/>
  <c r="X3373" i="2"/>
  <c r="AB3372" i="2"/>
  <c r="Y3372" i="2"/>
  <c r="AD3372" i="2" s="1"/>
  <c r="AA3370" i="2"/>
  <c r="AH3370" i="2" s="1"/>
  <c r="AY3338" i="2" s="1"/>
  <c r="S3382" i="4" l="1"/>
  <c r="AA3382" i="4"/>
  <c r="AI3382" i="4" s="1"/>
  <c r="R3383" i="4"/>
  <c r="F3382" i="4"/>
  <c r="AK3380" i="4"/>
  <c r="H3380" i="4" s="1"/>
  <c r="G3380" i="4" s="1"/>
  <c r="AG3382" i="4"/>
  <c r="O3383" i="4"/>
  <c r="Y3383" i="4"/>
  <c r="M3384" i="4"/>
  <c r="P3384" i="4"/>
  <c r="X3384" i="4"/>
  <c r="L3386" i="4"/>
  <c r="N3385" i="4"/>
  <c r="W3385" i="4"/>
  <c r="K3385" i="4"/>
  <c r="AK3381" i="4"/>
  <c r="H3381" i="4" s="1"/>
  <c r="G3381" i="4" s="1"/>
  <c r="V3387" i="4"/>
  <c r="J3388" i="4"/>
  <c r="AG3378" i="2"/>
  <c r="AE3378" i="2"/>
  <c r="AC3378" i="2"/>
  <c r="AI3378" i="2"/>
  <c r="V3378" i="2"/>
  <c r="AV3347" i="2"/>
  <c r="AW3347" i="2" s="1"/>
  <c r="AB3373" i="2"/>
  <c r="X3374" i="2"/>
  <c r="Y3373" i="2"/>
  <c r="AD3373" i="2" s="1"/>
  <c r="AA3371" i="2"/>
  <c r="AH3371" i="2" s="1"/>
  <c r="AY3339" i="2" s="1"/>
  <c r="Z3372" i="2"/>
  <c r="AF3372" i="2" s="1"/>
  <c r="R3384" i="4" l="1"/>
  <c r="AF3382" i="4"/>
  <c r="AD3382" i="4"/>
  <c r="AH3382" i="4"/>
  <c r="Q3383" i="4"/>
  <c r="T3383" i="4"/>
  <c r="Z3383" i="4"/>
  <c r="AE3382" i="4"/>
  <c r="O3384" i="4"/>
  <c r="Y3384" i="4"/>
  <c r="P3385" i="4"/>
  <c r="M3385" i="4"/>
  <c r="X3385" i="4"/>
  <c r="L3387" i="4"/>
  <c r="K3387" i="4" s="1"/>
  <c r="N3386" i="4"/>
  <c r="W3386" i="4"/>
  <c r="K3386" i="4"/>
  <c r="V3388" i="4"/>
  <c r="J3389" i="4"/>
  <c r="AG3379" i="2"/>
  <c r="AE3379" i="2"/>
  <c r="AC3379" i="2"/>
  <c r="AI3379" i="2"/>
  <c r="V3379" i="2"/>
  <c r="AV3348" i="2"/>
  <c r="AW3348" i="2" s="1"/>
  <c r="AA3372" i="2"/>
  <c r="AH3372" i="2" s="1"/>
  <c r="AY3340" i="2" s="1"/>
  <c r="Z3373" i="2"/>
  <c r="AF3373" i="2" s="1"/>
  <c r="AB3374" i="2"/>
  <c r="X3375" i="2"/>
  <c r="Y3374" i="2"/>
  <c r="AD3374" i="2" s="1"/>
  <c r="AK3382" i="4" l="1"/>
  <c r="H3382" i="4" s="1"/>
  <c r="G3382" i="4" s="1"/>
  <c r="S3383" i="4"/>
  <c r="F3383" i="4" s="1"/>
  <c r="I3383" i="4"/>
  <c r="AA3383" i="4"/>
  <c r="Q3384" i="4"/>
  <c r="T3384" i="4"/>
  <c r="I3384" i="4" s="1"/>
  <c r="Z3384" i="4"/>
  <c r="R3385" i="4"/>
  <c r="P3386" i="4"/>
  <c r="M3386" i="4"/>
  <c r="X3386" i="4"/>
  <c r="O3385" i="4"/>
  <c r="Y3385" i="4"/>
  <c r="N3387" i="4"/>
  <c r="L3388" i="4"/>
  <c r="W3387" i="4"/>
  <c r="V3389" i="4"/>
  <c r="J3390" i="4"/>
  <c r="AG3380" i="2"/>
  <c r="AE3380" i="2"/>
  <c r="AC3380" i="2"/>
  <c r="AI3380" i="2"/>
  <c r="V3380" i="2"/>
  <c r="AV3349" i="2"/>
  <c r="AW3349" i="2" s="1"/>
  <c r="AA3373" i="2"/>
  <c r="AH3373" i="2" s="1"/>
  <c r="AY3341" i="2" s="1"/>
  <c r="AB3375" i="2"/>
  <c r="X3376" i="2"/>
  <c r="Y3375" i="2"/>
  <c r="AD3375" i="2" s="1"/>
  <c r="Z3374" i="2"/>
  <c r="AF3374" i="2" s="1"/>
  <c r="R3386" i="4" l="1"/>
  <c r="AF3383" i="4"/>
  <c r="AH3383" i="4"/>
  <c r="AI3383" i="4"/>
  <c r="AG3383" i="4"/>
  <c r="AE3383" i="4"/>
  <c r="AD3383" i="4"/>
  <c r="S3384" i="4"/>
  <c r="F3384" i="4" s="1"/>
  <c r="AA3384" i="4"/>
  <c r="Q3385" i="4"/>
  <c r="T3385" i="4"/>
  <c r="Z3385" i="4"/>
  <c r="L3389" i="4"/>
  <c r="N3388" i="4"/>
  <c r="K3388" i="4"/>
  <c r="W3388" i="4"/>
  <c r="P3387" i="4"/>
  <c r="R3387" i="4" s="1"/>
  <c r="M3387" i="4"/>
  <c r="X3387" i="4"/>
  <c r="O3386" i="4"/>
  <c r="Y3386" i="4"/>
  <c r="V3390" i="4"/>
  <c r="J3391" i="4"/>
  <c r="AG3381" i="2"/>
  <c r="AE3381" i="2"/>
  <c r="AC3381" i="2"/>
  <c r="AI3381" i="2"/>
  <c r="V3381" i="2"/>
  <c r="AV3350" i="2"/>
  <c r="AW3350" i="2" s="1"/>
  <c r="AB3376" i="2"/>
  <c r="X3377" i="2"/>
  <c r="Y3376" i="2"/>
  <c r="AD3376" i="2" s="1"/>
  <c r="AA3374" i="2"/>
  <c r="AH3374" i="2" s="1"/>
  <c r="AY3342" i="2" s="1"/>
  <c r="Z3375" i="2"/>
  <c r="AF3375" i="2" s="1"/>
  <c r="Q3387" i="4" l="1"/>
  <c r="Z3387" i="4"/>
  <c r="AF3385" i="4"/>
  <c r="Q3386" i="4"/>
  <c r="T3386" i="4"/>
  <c r="T3387" i="4" s="1"/>
  <c r="Z3386" i="4"/>
  <c r="AE3385" i="4"/>
  <c r="S3385" i="4"/>
  <c r="F3385" i="4" s="1"/>
  <c r="AA3385" i="4"/>
  <c r="AG3385" i="4" s="1"/>
  <c r="I3385" i="4"/>
  <c r="AK3383" i="4"/>
  <c r="H3383" i="4" s="1"/>
  <c r="G3383" i="4" s="1"/>
  <c r="AI3385" i="4"/>
  <c r="AH3385" i="4"/>
  <c r="AI3384" i="4"/>
  <c r="AH3384" i="4"/>
  <c r="AD3384" i="4"/>
  <c r="AF3384" i="4"/>
  <c r="AE3384" i="4"/>
  <c r="AG3384" i="4"/>
  <c r="M3388" i="4"/>
  <c r="P3388" i="4"/>
  <c r="R3388" i="4" s="1"/>
  <c r="X3388" i="4"/>
  <c r="O3387" i="4"/>
  <c r="Y3387" i="4"/>
  <c r="L3390" i="4"/>
  <c r="N3389" i="4"/>
  <c r="W3389" i="4"/>
  <c r="K3389" i="4"/>
  <c r="V3391" i="4"/>
  <c r="J3392" i="4"/>
  <c r="AG3382" i="2"/>
  <c r="AE3382" i="2"/>
  <c r="AC3382" i="2"/>
  <c r="AI3382" i="2"/>
  <c r="V3382" i="2"/>
  <c r="AV3351" i="2"/>
  <c r="AW3351" i="2" s="1"/>
  <c r="Z3376" i="2"/>
  <c r="AF3376" i="2" s="1"/>
  <c r="AB3377" i="2"/>
  <c r="X3378" i="2"/>
  <c r="Y3377" i="2"/>
  <c r="AD3377" i="2" s="1"/>
  <c r="AA3375" i="2"/>
  <c r="AH3375" i="2" s="1"/>
  <c r="AY3343" i="2" s="1"/>
  <c r="I3386" i="4" l="1"/>
  <c r="S3387" i="4"/>
  <c r="F3387" i="4" s="1"/>
  <c r="AA3387" i="4"/>
  <c r="AD3387" i="4" s="1"/>
  <c r="I3387" i="4"/>
  <c r="Q3388" i="4"/>
  <c r="T3388" i="4"/>
  <c r="S3388" i="4" s="1"/>
  <c r="Z3388" i="4"/>
  <c r="AK3384" i="4"/>
  <c r="H3384" i="4" s="1"/>
  <c r="G3384" i="4" s="1"/>
  <c r="AD3385" i="4"/>
  <c r="AK3385" i="4" s="1"/>
  <c r="H3385" i="4" s="1"/>
  <c r="G3385" i="4" s="1"/>
  <c r="I3388" i="4"/>
  <c r="S3386" i="4"/>
  <c r="F3386" i="4" s="1"/>
  <c r="AA3386" i="4"/>
  <c r="AE3386" i="4" s="1"/>
  <c r="P3389" i="4"/>
  <c r="R3389" i="4" s="1"/>
  <c r="M3389" i="4"/>
  <c r="X3389" i="4"/>
  <c r="L3391" i="4"/>
  <c r="N3390" i="4"/>
  <c r="W3390" i="4"/>
  <c r="K3390" i="4"/>
  <c r="O3388" i="4"/>
  <c r="F3388" i="4" s="1"/>
  <c r="Y3388" i="4"/>
  <c r="AH3387" i="4"/>
  <c r="V3392" i="4"/>
  <c r="J3393" i="4"/>
  <c r="AG3383" i="2"/>
  <c r="AE3383" i="2"/>
  <c r="AC3383" i="2"/>
  <c r="AI3383" i="2"/>
  <c r="V3383" i="2"/>
  <c r="AV3352" i="2"/>
  <c r="AW3352" i="2" s="1"/>
  <c r="AA3376" i="2"/>
  <c r="AH3376" i="2" s="1"/>
  <c r="AY3344" i="2" s="1"/>
  <c r="AB3378" i="2"/>
  <c r="X3379" i="2"/>
  <c r="Y3378" i="2"/>
  <c r="AD3378" i="2" s="1"/>
  <c r="Z3377" i="2"/>
  <c r="AF3377" i="2" s="1"/>
  <c r="AG3387" i="4" l="1"/>
  <c r="AI3387" i="4"/>
  <c r="AF3387" i="4"/>
  <c r="AE3387" i="4"/>
  <c r="AK3387" i="4" s="1"/>
  <c r="AA3388" i="4"/>
  <c r="AF3388" i="4" s="1"/>
  <c r="Q3389" i="4"/>
  <c r="T3389" i="4"/>
  <c r="Z3389" i="4"/>
  <c r="AH3386" i="4"/>
  <c r="AI3386" i="4"/>
  <c r="AD3386" i="4"/>
  <c r="AG3386" i="4"/>
  <c r="AF3386" i="4"/>
  <c r="N3391" i="4"/>
  <c r="L3392" i="4"/>
  <c r="W3391" i="4"/>
  <c r="K3391" i="4"/>
  <c r="P3390" i="4"/>
  <c r="R3390" i="4" s="1"/>
  <c r="M3390" i="4"/>
  <c r="X3390" i="4"/>
  <c r="O3389" i="4"/>
  <c r="Y3389" i="4"/>
  <c r="AA3389" i="4"/>
  <c r="V3393" i="4"/>
  <c r="J3394" i="4"/>
  <c r="AG3384" i="2"/>
  <c r="AE3384" i="2"/>
  <c r="AC3384" i="2"/>
  <c r="AI3384" i="2"/>
  <c r="V3384" i="2"/>
  <c r="AV3353" i="2"/>
  <c r="AW3353" i="2" s="1"/>
  <c r="AB3379" i="2"/>
  <c r="X3380" i="2"/>
  <c r="Y3379" i="2"/>
  <c r="AD3379" i="2" s="1"/>
  <c r="AA3377" i="2"/>
  <c r="AH3377" i="2" s="1"/>
  <c r="AY3345" i="2" s="1"/>
  <c r="Z3378" i="2"/>
  <c r="AF3378" i="2" s="1"/>
  <c r="AI3388" i="4" l="1"/>
  <c r="AH3388" i="4"/>
  <c r="AG3388" i="4"/>
  <c r="AE3388" i="4"/>
  <c r="AD3388" i="4"/>
  <c r="H3387" i="4"/>
  <c r="G3387" i="4" s="1"/>
  <c r="AK3386" i="4"/>
  <c r="H3386" i="4" s="1"/>
  <c r="G3386" i="4" s="1"/>
  <c r="S3389" i="4"/>
  <c r="F3389" i="4" s="1"/>
  <c r="I3389" i="4"/>
  <c r="Q3390" i="4"/>
  <c r="T3390" i="4"/>
  <c r="AA3390" i="4" s="1"/>
  <c r="Z3390" i="4"/>
  <c r="L3393" i="4"/>
  <c r="N3392" i="4"/>
  <c r="W3392" i="4"/>
  <c r="K3392" i="4"/>
  <c r="O3390" i="4"/>
  <c r="Y3390" i="4"/>
  <c r="P3391" i="4"/>
  <c r="R3391" i="4" s="1"/>
  <c r="M3391" i="4"/>
  <c r="X3391" i="4"/>
  <c r="AF3389" i="4"/>
  <c r="AE3389" i="4"/>
  <c r="AG3389" i="4"/>
  <c r="AD3389" i="4"/>
  <c r="AH3389" i="4"/>
  <c r="AI3389" i="4"/>
  <c r="V3394" i="4"/>
  <c r="J3395" i="4"/>
  <c r="AG3385" i="2"/>
  <c r="AE3385" i="2"/>
  <c r="AC3385" i="2"/>
  <c r="AI3385" i="2"/>
  <c r="V3385" i="2"/>
  <c r="AV3354" i="2"/>
  <c r="AW3354" i="2" s="1"/>
  <c r="Z3379" i="2"/>
  <c r="AF3379" i="2" s="1"/>
  <c r="AB3380" i="2"/>
  <c r="X3381" i="2"/>
  <c r="Y3380" i="2"/>
  <c r="AD3380" i="2" s="1"/>
  <c r="AA3378" i="2"/>
  <c r="AH3378" i="2" s="1"/>
  <c r="AY3346" i="2" s="1"/>
  <c r="AK3388" i="4" l="1"/>
  <c r="H3388" i="4" s="1"/>
  <c r="G3388" i="4" s="1"/>
  <c r="Q3391" i="4"/>
  <c r="T3391" i="4"/>
  <c r="I3391" i="4" s="1"/>
  <c r="Z3391" i="4"/>
  <c r="S3390" i="4"/>
  <c r="F3390" i="4" s="1"/>
  <c r="I3390" i="4"/>
  <c r="O3391" i="4"/>
  <c r="Y3391" i="4"/>
  <c r="M3392" i="4"/>
  <c r="P3392" i="4"/>
  <c r="R3392" i="4" s="1"/>
  <c r="X3392" i="4"/>
  <c r="L3394" i="4"/>
  <c r="N3393" i="4"/>
  <c r="W3393" i="4"/>
  <c r="K3393" i="4"/>
  <c r="AE3390" i="4"/>
  <c r="AF3390" i="4"/>
  <c r="AD3390" i="4"/>
  <c r="AH3390" i="4"/>
  <c r="AG3390" i="4"/>
  <c r="AI3390" i="4"/>
  <c r="AK3389" i="4"/>
  <c r="H3389" i="4" s="1"/>
  <c r="G3389" i="4" s="1"/>
  <c r="V3395" i="4"/>
  <c r="J3396" i="4"/>
  <c r="AG3386" i="2"/>
  <c r="AE3386" i="2"/>
  <c r="AC3386" i="2"/>
  <c r="AI3386" i="2"/>
  <c r="V3386" i="2"/>
  <c r="AV3355" i="2"/>
  <c r="AW3355" i="2" s="1"/>
  <c r="AB3381" i="2"/>
  <c r="X3382" i="2"/>
  <c r="Y3381" i="2"/>
  <c r="AD3381" i="2" s="1"/>
  <c r="AA3379" i="2"/>
  <c r="AH3379" i="2" s="1"/>
  <c r="AY3347" i="2" s="1"/>
  <c r="Z3380" i="2"/>
  <c r="AF3380" i="2" s="1"/>
  <c r="S3391" i="4" l="1"/>
  <c r="F3391" i="4" s="1"/>
  <c r="AA3391" i="4"/>
  <c r="Q3392" i="4"/>
  <c r="T3392" i="4"/>
  <c r="S3392" i="4" s="1"/>
  <c r="Z3392" i="4"/>
  <c r="P3393" i="4"/>
  <c r="R3393" i="4" s="1"/>
  <c r="M3393" i="4"/>
  <c r="X3393" i="4"/>
  <c r="O3392" i="4"/>
  <c r="Y3392" i="4"/>
  <c r="L3395" i="4"/>
  <c r="N3394" i="4"/>
  <c r="W3394" i="4"/>
  <c r="K3394" i="4"/>
  <c r="V3396" i="4"/>
  <c r="J3397" i="4"/>
  <c r="AK3390" i="4"/>
  <c r="H3390" i="4" s="1"/>
  <c r="G3390" i="4" s="1"/>
  <c r="AG3387" i="2"/>
  <c r="AE3387" i="2"/>
  <c r="AC3387" i="2"/>
  <c r="AI3387" i="2"/>
  <c r="V3387" i="2"/>
  <c r="AV3356" i="2"/>
  <c r="AW3356" i="2" s="1"/>
  <c r="Z3381" i="2"/>
  <c r="AF3381" i="2" s="1"/>
  <c r="AB3382" i="2"/>
  <c r="X3383" i="2"/>
  <c r="Y3382" i="2"/>
  <c r="AD3382" i="2" s="1"/>
  <c r="AA3380" i="2"/>
  <c r="AH3380" i="2" s="1"/>
  <c r="AY3348" i="2" s="1"/>
  <c r="I3392" i="4" l="1"/>
  <c r="AA3392" i="4"/>
  <c r="AH3392" i="4" s="1"/>
  <c r="Q3393" i="4"/>
  <c r="T3393" i="4"/>
  <c r="AA3393" i="4" s="1"/>
  <c r="Z3393" i="4"/>
  <c r="AG3391" i="4"/>
  <c r="AF3391" i="4"/>
  <c r="AE3391" i="4"/>
  <c r="AI3391" i="4"/>
  <c r="AD3391" i="4"/>
  <c r="AH3391" i="4"/>
  <c r="F3392" i="4"/>
  <c r="P3394" i="4"/>
  <c r="R3394" i="4" s="1"/>
  <c r="M3394" i="4"/>
  <c r="X3394" i="4"/>
  <c r="N3395" i="4"/>
  <c r="L3396" i="4"/>
  <c r="W3395" i="4"/>
  <c r="K3395" i="4"/>
  <c r="O3393" i="4"/>
  <c r="Y3393" i="4"/>
  <c r="V3397" i="4"/>
  <c r="J3398" i="4"/>
  <c r="AG3392" i="4"/>
  <c r="AG3388" i="2"/>
  <c r="AE3388" i="2"/>
  <c r="AC3388" i="2"/>
  <c r="AI3388" i="2"/>
  <c r="V3388" i="2"/>
  <c r="AV3357" i="2"/>
  <c r="AW3357" i="2" s="1"/>
  <c r="AA3381" i="2"/>
  <c r="AH3381" i="2" s="1"/>
  <c r="AY3349" i="2" s="1"/>
  <c r="AB3383" i="2"/>
  <c r="X3384" i="2"/>
  <c r="Y3383" i="2"/>
  <c r="AD3383" i="2" s="1"/>
  <c r="Z3382" i="2"/>
  <c r="AF3382" i="2" s="1"/>
  <c r="AD3392" i="4" l="1"/>
  <c r="AI3392" i="4"/>
  <c r="AF3392" i="4"/>
  <c r="AE3392" i="4"/>
  <c r="AK3391" i="4"/>
  <c r="H3391" i="4" s="1"/>
  <c r="G3391" i="4" s="1"/>
  <c r="Q3394" i="4"/>
  <c r="T3394" i="4"/>
  <c r="S3394" i="4" s="1"/>
  <c r="Z3394" i="4"/>
  <c r="F3393" i="4"/>
  <c r="S3393" i="4"/>
  <c r="I3393" i="4"/>
  <c r="P3395" i="4"/>
  <c r="R3395" i="4" s="1"/>
  <c r="Z3395" i="4" s="1"/>
  <c r="M3395" i="4"/>
  <c r="X3395" i="4"/>
  <c r="L3397" i="4"/>
  <c r="N3396" i="4"/>
  <c r="W3396" i="4"/>
  <c r="K3396" i="4"/>
  <c r="O3394" i="4"/>
  <c r="F3394" i="4" s="1"/>
  <c r="Y3394" i="4"/>
  <c r="AF3393" i="4"/>
  <c r="AH3393" i="4"/>
  <c r="AD3393" i="4"/>
  <c r="AG3393" i="4"/>
  <c r="AI3393" i="4"/>
  <c r="AE3393" i="4"/>
  <c r="V3398" i="4"/>
  <c r="J3399" i="4"/>
  <c r="AG3389" i="2"/>
  <c r="AE3389" i="2"/>
  <c r="AC3389" i="2"/>
  <c r="AI3389" i="2"/>
  <c r="V3389" i="2"/>
  <c r="AV3358" i="2"/>
  <c r="AW3358" i="2" s="1"/>
  <c r="AB3384" i="2"/>
  <c r="X3385" i="2"/>
  <c r="Y3384" i="2"/>
  <c r="AD3384" i="2" s="1"/>
  <c r="AA3382" i="2"/>
  <c r="AH3382" i="2" s="1"/>
  <c r="AY3350" i="2" s="1"/>
  <c r="Z3383" i="2"/>
  <c r="AF3383" i="2" s="1"/>
  <c r="AK3392" i="4" l="1"/>
  <c r="H3392" i="4" s="1"/>
  <c r="G3392" i="4" s="1"/>
  <c r="I3394" i="4"/>
  <c r="AA3394" i="4"/>
  <c r="AE3394" i="4" s="1"/>
  <c r="Q3395" i="4"/>
  <c r="T3395" i="4"/>
  <c r="I3395" i="4" s="1"/>
  <c r="L3398" i="4"/>
  <c r="N3397" i="4"/>
  <c r="K3397" i="4"/>
  <c r="W3397" i="4"/>
  <c r="M3396" i="4"/>
  <c r="P3396" i="4"/>
  <c r="R3396" i="4" s="1"/>
  <c r="X3396" i="4"/>
  <c r="O3395" i="4"/>
  <c r="Y3395" i="4"/>
  <c r="V3399" i="4"/>
  <c r="J3400" i="4"/>
  <c r="AK3393" i="4"/>
  <c r="H3393" i="4" s="1"/>
  <c r="G3393" i="4" s="1"/>
  <c r="AG3390" i="2"/>
  <c r="AE3390" i="2"/>
  <c r="AC3390" i="2"/>
  <c r="AI3390" i="2"/>
  <c r="V3390" i="2"/>
  <c r="AV3359" i="2"/>
  <c r="AW3359" i="2" s="1"/>
  <c r="Z3384" i="2"/>
  <c r="AF3384" i="2" s="1"/>
  <c r="AB3385" i="2"/>
  <c r="X3386" i="2"/>
  <c r="Y3385" i="2"/>
  <c r="AD3385" i="2" s="1"/>
  <c r="AA3383" i="2"/>
  <c r="AH3383" i="2" s="1"/>
  <c r="AY3351" i="2" s="1"/>
  <c r="AI3394" i="4" l="1"/>
  <c r="AF3394" i="4"/>
  <c r="AH3394" i="4"/>
  <c r="AD3394" i="4"/>
  <c r="AG3394" i="4"/>
  <c r="Q3396" i="4"/>
  <c r="T3396" i="4"/>
  <c r="I3396" i="4" s="1"/>
  <c r="Z3396" i="4"/>
  <c r="S3395" i="4"/>
  <c r="F3395" i="4" s="1"/>
  <c r="AA3395" i="4"/>
  <c r="AE3395" i="4" s="1"/>
  <c r="O3396" i="4"/>
  <c r="Y3396" i="4"/>
  <c r="P3397" i="4"/>
  <c r="R3397" i="4" s="1"/>
  <c r="M3397" i="4"/>
  <c r="X3397" i="4"/>
  <c r="L3399" i="4"/>
  <c r="N3398" i="4"/>
  <c r="W3398" i="4"/>
  <c r="K3398" i="4"/>
  <c r="V3400" i="4"/>
  <c r="J3401" i="4"/>
  <c r="AG3391" i="2"/>
  <c r="AE3391" i="2"/>
  <c r="AC3391" i="2"/>
  <c r="AI3391" i="2"/>
  <c r="V3391" i="2"/>
  <c r="AV3360" i="2"/>
  <c r="AW3360" i="2" s="1"/>
  <c r="AA3384" i="2"/>
  <c r="AH3384" i="2" s="1"/>
  <c r="AY3352" i="2" s="1"/>
  <c r="AB3386" i="2"/>
  <c r="X3387" i="2"/>
  <c r="Y3386" i="2"/>
  <c r="AD3386" i="2" s="1"/>
  <c r="Z3385" i="2"/>
  <c r="AF3385" i="2" s="1"/>
  <c r="AK3394" i="4" l="1"/>
  <c r="H3394" i="4" s="1"/>
  <c r="G3394" i="4" s="1"/>
  <c r="S3396" i="4"/>
  <c r="F3396" i="4" s="1"/>
  <c r="AA3396" i="4"/>
  <c r="AG3396" i="4" s="1"/>
  <c r="Q3397" i="4"/>
  <c r="T3397" i="4"/>
  <c r="I3397" i="4" s="1"/>
  <c r="Z3397" i="4"/>
  <c r="AF3395" i="4"/>
  <c r="AG3395" i="4"/>
  <c r="AD3395" i="4"/>
  <c r="AI3395" i="4"/>
  <c r="AI3396" i="4"/>
  <c r="AH3395" i="4"/>
  <c r="P3398" i="4"/>
  <c r="R3398" i="4" s="1"/>
  <c r="M3398" i="4"/>
  <c r="X3398" i="4"/>
  <c r="O3397" i="4"/>
  <c r="Y3397" i="4"/>
  <c r="N3399" i="4"/>
  <c r="L3400" i="4"/>
  <c r="W3399" i="4"/>
  <c r="K3399" i="4"/>
  <c r="V3401" i="4"/>
  <c r="J3402" i="4"/>
  <c r="AG3392" i="2"/>
  <c r="AE3392" i="2"/>
  <c r="AC3392" i="2"/>
  <c r="AI3392" i="2"/>
  <c r="V3392" i="2"/>
  <c r="AV3361" i="2"/>
  <c r="AW3361" i="2" s="1"/>
  <c r="AB3387" i="2"/>
  <c r="X3388" i="2"/>
  <c r="Y3387" i="2"/>
  <c r="AD3387" i="2" s="1"/>
  <c r="AA3385" i="2"/>
  <c r="AH3385" i="2" s="1"/>
  <c r="AY3353" i="2" s="1"/>
  <c r="Z3386" i="2"/>
  <c r="AF3386" i="2" s="1"/>
  <c r="AK3395" i="4" l="1"/>
  <c r="H3395" i="4" s="1"/>
  <c r="G3395" i="4" s="1"/>
  <c r="S3397" i="4"/>
  <c r="AA3397" i="4"/>
  <c r="AE3396" i="4"/>
  <c r="AH3396" i="4"/>
  <c r="AF3396" i="4"/>
  <c r="AD3396" i="4"/>
  <c r="F3397" i="4"/>
  <c r="Q3398" i="4"/>
  <c r="T3398" i="4"/>
  <c r="AA3398" i="4" s="1"/>
  <c r="Z3398" i="4"/>
  <c r="L3401" i="4"/>
  <c r="N3400" i="4"/>
  <c r="W3400" i="4"/>
  <c r="K3400" i="4"/>
  <c r="P3399" i="4"/>
  <c r="R3399" i="4" s="1"/>
  <c r="M3399" i="4"/>
  <c r="X3399" i="4"/>
  <c r="O3398" i="4"/>
  <c r="Y3398" i="4"/>
  <c r="V3402" i="4"/>
  <c r="J3403" i="4"/>
  <c r="AG3393" i="2"/>
  <c r="AE3393" i="2"/>
  <c r="AC3393" i="2"/>
  <c r="AI3393" i="2"/>
  <c r="V3393" i="2"/>
  <c r="AV3362" i="2"/>
  <c r="AW3362" i="2" s="1"/>
  <c r="Z3387" i="2"/>
  <c r="AF3387" i="2" s="1"/>
  <c r="AA3386" i="2"/>
  <c r="AH3386" i="2" s="1"/>
  <c r="AY3354" i="2" s="1"/>
  <c r="X3389" i="2"/>
  <c r="AB3388" i="2"/>
  <c r="Y3388" i="2"/>
  <c r="AD3388" i="2" s="1"/>
  <c r="Q3399" i="4" l="1"/>
  <c r="T3399" i="4"/>
  <c r="S3399" i="4" s="1"/>
  <c r="Z3399" i="4"/>
  <c r="AK3396" i="4"/>
  <c r="H3396" i="4" s="1"/>
  <c r="G3396" i="4" s="1"/>
  <c r="AH3397" i="4"/>
  <c r="AD3397" i="4"/>
  <c r="AI3397" i="4"/>
  <c r="AE3397" i="4"/>
  <c r="AG3397" i="4"/>
  <c r="I3399" i="4"/>
  <c r="S3398" i="4"/>
  <c r="F3398" i="4" s="1"/>
  <c r="I3398" i="4"/>
  <c r="AF3397" i="4"/>
  <c r="M3400" i="4"/>
  <c r="P3400" i="4"/>
  <c r="R3400" i="4" s="1"/>
  <c r="X3400" i="4"/>
  <c r="O3399" i="4"/>
  <c r="Y3399" i="4"/>
  <c r="L3402" i="4"/>
  <c r="N3401" i="4"/>
  <c r="K3401" i="4"/>
  <c r="W3401" i="4"/>
  <c r="AF3398" i="4"/>
  <c r="AD3398" i="4"/>
  <c r="AH3398" i="4"/>
  <c r="AE3398" i="4"/>
  <c r="AI3398" i="4"/>
  <c r="AG3398" i="4"/>
  <c r="V3403" i="4"/>
  <c r="J3404" i="4"/>
  <c r="F3399" i="4"/>
  <c r="AG3394" i="2"/>
  <c r="AE3394" i="2"/>
  <c r="AC3394" i="2"/>
  <c r="AI3394" i="2"/>
  <c r="V3394" i="2"/>
  <c r="AV3363" i="2"/>
  <c r="AW3363" i="2" s="1"/>
  <c r="AA3387" i="2"/>
  <c r="AH3387" i="2" s="1"/>
  <c r="AY3355" i="2" s="1"/>
  <c r="Z3388" i="2"/>
  <c r="AF3388" i="2" s="1"/>
  <c r="AB3389" i="2"/>
  <c r="X3390" i="2"/>
  <c r="Y3389" i="2"/>
  <c r="AD3389" i="2" s="1"/>
  <c r="AA3399" i="4" l="1"/>
  <c r="AH3399" i="4" s="1"/>
  <c r="Q3400" i="4"/>
  <c r="T3400" i="4"/>
  <c r="S3400" i="4" s="1"/>
  <c r="Z3400" i="4"/>
  <c r="AK3397" i="4"/>
  <c r="H3397" i="4" s="1"/>
  <c r="G3397" i="4" s="1"/>
  <c r="P3401" i="4"/>
  <c r="R3401" i="4" s="1"/>
  <c r="M3401" i="4"/>
  <c r="X3401" i="4"/>
  <c r="L3403" i="4"/>
  <c r="N3402" i="4"/>
  <c r="W3402" i="4"/>
  <c r="K3402" i="4"/>
  <c r="O3400" i="4"/>
  <c r="Y3400" i="4"/>
  <c r="V3404" i="4"/>
  <c r="J3405" i="4"/>
  <c r="AK3398" i="4"/>
  <c r="H3398" i="4" s="1"/>
  <c r="G3398" i="4" s="1"/>
  <c r="AG3395" i="2"/>
  <c r="AC3395" i="2"/>
  <c r="AE3395" i="2"/>
  <c r="AI3395" i="2"/>
  <c r="V3395" i="2"/>
  <c r="AV3364" i="2"/>
  <c r="AW3364" i="2" s="1"/>
  <c r="AA3388" i="2"/>
  <c r="AH3388" i="2" s="1"/>
  <c r="AY3356" i="2" s="1"/>
  <c r="Z3389" i="2"/>
  <c r="AF3389" i="2" s="1"/>
  <c r="AB3390" i="2"/>
  <c r="X3391" i="2"/>
  <c r="Y3390" i="2"/>
  <c r="AD3390" i="2" s="1"/>
  <c r="AI3399" i="4" l="1"/>
  <c r="AA3400" i="4"/>
  <c r="AD3399" i="4"/>
  <c r="AE3399" i="4"/>
  <c r="AF3399" i="4"/>
  <c r="AG3399" i="4"/>
  <c r="F3400" i="4"/>
  <c r="I3400" i="4"/>
  <c r="Q3401" i="4"/>
  <c r="T3401" i="4"/>
  <c r="I3401" i="4" s="1"/>
  <c r="Z3401" i="4"/>
  <c r="N3403" i="4"/>
  <c r="L3404" i="4"/>
  <c r="W3403" i="4"/>
  <c r="K3403" i="4"/>
  <c r="P3402" i="4"/>
  <c r="R3402" i="4" s="1"/>
  <c r="M3402" i="4"/>
  <c r="X3402" i="4"/>
  <c r="O3401" i="4"/>
  <c r="Y3401" i="4"/>
  <c r="V3405" i="4"/>
  <c r="J3406" i="4"/>
  <c r="AF3400" i="4"/>
  <c r="AE3400" i="4"/>
  <c r="AD3400" i="4"/>
  <c r="AH3400" i="4"/>
  <c r="AG3400" i="4"/>
  <c r="AI3400" i="4"/>
  <c r="AG3396" i="2"/>
  <c r="AE3396" i="2"/>
  <c r="AC3396" i="2"/>
  <c r="AI3396" i="2"/>
  <c r="V3396" i="2"/>
  <c r="AV3365" i="2"/>
  <c r="AW3365" i="2" s="1"/>
  <c r="AA3389" i="2"/>
  <c r="AH3389" i="2" s="1"/>
  <c r="AY3357" i="2" s="1"/>
  <c r="Z3390" i="2"/>
  <c r="AF3390" i="2" s="1"/>
  <c r="AB3391" i="2"/>
  <c r="X3392" i="2"/>
  <c r="Y3391" i="2"/>
  <c r="AD3391" i="2" s="1"/>
  <c r="AK3399" i="4" l="1"/>
  <c r="H3399" i="4" s="1"/>
  <c r="G3399" i="4" s="1"/>
  <c r="Q3402" i="4"/>
  <c r="T3402" i="4"/>
  <c r="I3402" i="4" s="1"/>
  <c r="Z3402" i="4"/>
  <c r="S3401" i="4"/>
  <c r="F3401" i="4" s="1"/>
  <c r="AA3401" i="4"/>
  <c r="AF3401" i="4"/>
  <c r="O3402" i="4"/>
  <c r="Y3402" i="4"/>
  <c r="L3405" i="4"/>
  <c r="N3404" i="4"/>
  <c r="W3404" i="4"/>
  <c r="K3404" i="4"/>
  <c r="P3403" i="4"/>
  <c r="R3403" i="4" s="1"/>
  <c r="M3403" i="4"/>
  <c r="X3403" i="4"/>
  <c r="AK3400" i="4"/>
  <c r="H3400" i="4" s="1"/>
  <c r="G3400" i="4" s="1"/>
  <c r="V3406" i="4"/>
  <c r="J3407" i="4"/>
  <c r="AG3397" i="2"/>
  <c r="AE3397" i="2"/>
  <c r="AC3397" i="2"/>
  <c r="AI3397" i="2"/>
  <c r="V3397" i="2"/>
  <c r="AV3366" i="2"/>
  <c r="AW3366" i="2" s="1"/>
  <c r="AA3390" i="2"/>
  <c r="AH3390" i="2" s="1"/>
  <c r="AY3358" i="2" s="1"/>
  <c r="Z3391" i="2"/>
  <c r="AF3391" i="2" s="1"/>
  <c r="AB3392" i="2"/>
  <c r="X3393" i="2"/>
  <c r="Y3392" i="2"/>
  <c r="AD3392" i="2" s="1"/>
  <c r="Q3403" i="4" l="1"/>
  <c r="T3403" i="4"/>
  <c r="Z3403" i="4"/>
  <c r="AI3401" i="4"/>
  <c r="AE3401" i="4"/>
  <c r="S3402" i="4"/>
  <c r="F3402" i="4" s="1"/>
  <c r="AA3402" i="4"/>
  <c r="AG3402" i="4"/>
  <c r="AH3401" i="4"/>
  <c r="AD3401" i="4"/>
  <c r="AG3401" i="4"/>
  <c r="AH3402" i="4"/>
  <c r="O3403" i="4"/>
  <c r="Y3403" i="4"/>
  <c r="L3406" i="4"/>
  <c r="N3405" i="4"/>
  <c r="K3405" i="4"/>
  <c r="W3405" i="4"/>
  <c r="M3404" i="4"/>
  <c r="P3404" i="4"/>
  <c r="R3404" i="4" s="1"/>
  <c r="X3404" i="4"/>
  <c r="V3407" i="4"/>
  <c r="J3408" i="4"/>
  <c r="AG3398" i="2"/>
  <c r="AE3398" i="2"/>
  <c r="AC3398" i="2"/>
  <c r="AI3398" i="2"/>
  <c r="V3398" i="2"/>
  <c r="AV3367" i="2"/>
  <c r="AW3367" i="2" s="1"/>
  <c r="Z3392" i="2"/>
  <c r="AF3392" i="2" s="1"/>
  <c r="AB3393" i="2"/>
  <c r="X3394" i="2"/>
  <c r="Y3393" i="2"/>
  <c r="AD3393" i="2" s="1"/>
  <c r="AA3391" i="2"/>
  <c r="AH3391" i="2" s="1"/>
  <c r="AY3359" i="2" s="1"/>
  <c r="AK3401" i="4" l="1"/>
  <c r="H3401" i="4" s="1"/>
  <c r="G3401" i="4" s="1"/>
  <c r="S3403" i="4"/>
  <c r="F3403" i="4" s="1"/>
  <c r="AA3403" i="4"/>
  <c r="AG3403" i="4" s="1"/>
  <c r="I3403" i="4"/>
  <c r="Q3404" i="4"/>
  <c r="T3404" i="4"/>
  <c r="Z3404" i="4"/>
  <c r="AE3403" i="4"/>
  <c r="AD3402" i="4"/>
  <c r="AF3402" i="4"/>
  <c r="AI3402" i="4"/>
  <c r="AE3402" i="4"/>
  <c r="P3405" i="4"/>
  <c r="M3405" i="4"/>
  <c r="X3405" i="4"/>
  <c r="L3407" i="4"/>
  <c r="N3406" i="4"/>
  <c r="W3406" i="4"/>
  <c r="K3406" i="4"/>
  <c r="O3404" i="4"/>
  <c r="Y3404" i="4"/>
  <c r="AA3404" i="4"/>
  <c r="V3408" i="4"/>
  <c r="J3409" i="4"/>
  <c r="AG3399" i="2"/>
  <c r="AE3399" i="2"/>
  <c r="AC3399" i="2"/>
  <c r="AI3399" i="2"/>
  <c r="V3399" i="2"/>
  <c r="AV3368" i="2"/>
  <c r="AW3368" i="2" s="1"/>
  <c r="AA3392" i="2"/>
  <c r="AH3392" i="2" s="1"/>
  <c r="AY3360" i="2" s="1"/>
  <c r="AB3394" i="2"/>
  <c r="X3395" i="2"/>
  <c r="Y3394" i="2"/>
  <c r="AD3394" i="2" s="1"/>
  <c r="Z3393" i="2"/>
  <c r="AF3393" i="2" s="1"/>
  <c r="AI3403" i="4" l="1"/>
  <c r="AH3403" i="4"/>
  <c r="AD3403" i="4"/>
  <c r="AF3403" i="4"/>
  <c r="AK3402" i="4"/>
  <c r="H3402" i="4" s="1"/>
  <c r="G3402" i="4" s="1"/>
  <c r="R3405" i="4"/>
  <c r="S3404" i="4"/>
  <c r="F3404" i="4" s="1"/>
  <c r="I3404" i="4"/>
  <c r="N3407" i="4"/>
  <c r="L3408" i="4"/>
  <c r="W3407" i="4"/>
  <c r="K3407" i="4"/>
  <c r="P3406" i="4"/>
  <c r="R3406" i="4" s="1"/>
  <c r="M3406" i="4"/>
  <c r="X3406" i="4"/>
  <c r="O3405" i="4"/>
  <c r="Y3405" i="4"/>
  <c r="V3409" i="4"/>
  <c r="J3410" i="4"/>
  <c r="AH3404" i="4"/>
  <c r="AG3404" i="4"/>
  <c r="AI3404" i="4"/>
  <c r="AF3404" i="4"/>
  <c r="AE3404" i="4"/>
  <c r="AD3404" i="4"/>
  <c r="AG3400" i="2"/>
  <c r="AE3400" i="2"/>
  <c r="AC3400" i="2"/>
  <c r="AI3400" i="2"/>
  <c r="V3400" i="2"/>
  <c r="AV3369" i="2"/>
  <c r="AW3369" i="2" s="1"/>
  <c r="AB3395" i="2"/>
  <c r="X3396" i="2"/>
  <c r="Y3395" i="2"/>
  <c r="AD3395" i="2" s="1"/>
  <c r="AA3393" i="2"/>
  <c r="AH3393" i="2" s="1"/>
  <c r="AY3361" i="2" s="1"/>
  <c r="Z3394" i="2"/>
  <c r="AF3394" i="2" s="1"/>
  <c r="AK3403" i="4" l="1"/>
  <c r="H3403" i="4" s="1"/>
  <c r="G3403" i="4" s="1"/>
  <c r="Q3406" i="4"/>
  <c r="Z3406" i="4"/>
  <c r="Q3405" i="4"/>
  <c r="T3405" i="4"/>
  <c r="T3406" i="4" s="1"/>
  <c r="Z3405" i="4"/>
  <c r="L3409" i="4"/>
  <c r="N3408" i="4"/>
  <c r="W3408" i="4"/>
  <c r="K3408" i="4"/>
  <c r="O3406" i="4"/>
  <c r="Y3406" i="4"/>
  <c r="P3407" i="4"/>
  <c r="R3407" i="4" s="1"/>
  <c r="M3407" i="4"/>
  <c r="X3407" i="4"/>
  <c r="AK3404" i="4"/>
  <c r="H3404" i="4" s="1"/>
  <c r="G3404" i="4" s="1"/>
  <c r="V3410" i="4"/>
  <c r="J3411" i="4"/>
  <c r="AG3401" i="2"/>
  <c r="AE3401" i="2"/>
  <c r="AC3401" i="2"/>
  <c r="AI3401" i="2"/>
  <c r="V3401" i="2"/>
  <c r="AV3370" i="2"/>
  <c r="AW3370" i="2" s="1"/>
  <c r="Z3395" i="2"/>
  <c r="AF3395" i="2" s="1"/>
  <c r="AA3394" i="2"/>
  <c r="AH3394" i="2" s="1"/>
  <c r="AY3362" i="2" s="1"/>
  <c r="AB3396" i="2"/>
  <c r="X3397" i="2"/>
  <c r="Y3396" i="2"/>
  <c r="AD3396" i="2" s="1"/>
  <c r="I3405" i="4" l="1"/>
  <c r="S3406" i="4"/>
  <c r="F3406" i="4" s="1"/>
  <c r="AA3406" i="4"/>
  <c r="I3406" i="4"/>
  <c r="Q3407" i="4"/>
  <c r="T3407" i="4"/>
  <c r="I3407" i="4" s="1"/>
  <c r="Z3407" i="4"/>
  <c r="S3405" i="4"/>
  <c r="F3405" i="4" s="1"/>
  <c r="AA3405" i="4"/>
  <c r="O3407" i="4"/>
  <c r="Y3407" i="4"/>
  <c r="M3408" i="4"/>
  <c r="P3408" i="4"/>
  <c r="R3408" i="4" s="1"/>
  <c r="X3408" i="4"/>
  <c r="L3410" i="4"/>
  <c r="N3409" i="4"/>
  <c r="W3409" i="4"/>
  <c r="K3409" i="4"/>
  <c r="AH3406" i="4"/>
  <c r="AG3406" i="4"/>
  <c r="V3411" i="4"/>
  <c r="J3412" i="4"/>
  <c r="AG3402" i="2"/>
  <c r="AE3402" i="2"/>
  <c r="AC3402" i="2"/>
  <c r="AI3402" i="2"/>
  <c r="V3402" i="2"/>
  <c r="AV3371" i="2"/>
  <c r="AW3371" i="2" s="1"/>
  <c r="AA3395" i="2"/>
  <c r="AH3395" i="2" s="1"/>
  <c r="AY3363" i="2" s="1"/>
  <c r="Z3396" i="2"/>
  <c r="AF3396" i="2" s="1"/>
  <c r="AB3397" i="2"/>
  <c r="X3398" i="2"/>
  <c r="Y3397" i="2"/>
  <c r="AD3397" i="2" s="1"/>
  <c r="Q3408" i="4" l="1"/>
  <c r="T3408" i="4"/>
  <c r="I3408" i="4" s="1"/>
  <c r="Z3408" i="4"/>
  <c r="S3407" i="4"/>
  <c r="F3407" i="4" s="1"/>
  <c r="AA3407" i="4"/>
  <c r="AE3406" i="4"/>
  <c r="AI3406" i="4"/>
  <c r="AD3406" i="4"/>
  <c r="AF3406" i="4"/>
  <c r="AG3405" i="4"/>
  <c r="AF3405" i="4"/>
  <c r="AD3405" i="4"/>
  <c r="AI3405" i="4"/>
  <c r="AE3405" i="4"/>
  <c r="AH3405" i="4"/>
  <c r="P3409" i="4"/>
  <c r="R3409" i="4" s="1"/>
  <c r="M3409" i="4"/>
  <c r="X3409" i="4"/>
  <c r="L3411" i="4"/>
  <c r="N3410" i="4"/>
  <c r="W3410" i="4"/>
  <c r="K3410" i="4"/>
  <c r="O3408" i="4"/>
  <c r="Y3408" i="4"/>
  <c r="V3412" i="4"/>
  <c r="J3413" i="4"/>
  <c r="AG3403" i="2"/>
  <c r="AE3403" i="2"/>
  <c r="AC3403" i="2"/>
  <c r="AI3403" i="2"/>
  <c r="V3403" i="2"/>
  <c r="AV3372" i="2"/>
  <c r="AW3372" i="2" s="1"/>
  <c r="AA3396" i="2"/>
  <c r="AH3396" i="2" s="1"/>
  <c r="AY3364" i="2" s="1"/>
  <c r="Z3397" i="2"/>
  <c r="AF3397" i="2" s="1"/>
  <c r="X3399" i="2"/>
  <c r="AB3398" i="2"/>
  <c r="Y3398" i="2"/>
  <c r="AD3398" i="2" s="1"/>
  <c r="AK3406" i="4" l="1"/>
  <c r="S3408" i="4"/>
  <c r="F3408" i="4" s="1"/>
  <c r="AA3408" i="4"/>
  <c r="AH3408" i="4" s="1"/>
  <c r="Q3409" i="4"/>
  <c r="T3409" i="4"/>
  <c r="I3409" i="4" s="1"/>
  <c r="Z3409" i="4"/>
  <c r="AK3405" i="4"/>
  <c r="H3405" i="4" s="1"/>
  <c r="G3405" i="4" s="1"/>
  <c r="AG3407" i="4"/>
  <c r="AD3407" i="4"/>
  <c r="AF3407" i="4"/>
  <c r="AH3407" i="4"/>
  <c r="AI3407" i="4"/>
  <c r="AE3407" i="4"/>
  <c r="N3411" i="4"/>
  <c r="L3412" i="4"/>
  <c r="W3411" i="4"/>
  <c r="K3411" i="4"/>
  <c r="P3410" i="4"/>
  <c r="R3410" i="4" s="1"/>
  <c r="M3410" i="4"/>
  <c r="X3410" i="4"/>
  <c r="O3409" i="4"/>
  <c r="Y3409" i="4"/>
  <c r="V3413" i="4"/>
  <c r="J3414" i="4"/>
  <c r="AG3404" i="2"/>
  <c r="AE3404" i="2"/>
  <c r="AC3404" i="2"/>
  <c r="AI3404" i="2"/>
  <c r="V3404" i="2"/>
  <c r="AV3373" i="2"/>
  <c r="AW3373" i="2" s="1"/>
  <c r="AA3397" i="2"/>
  <c r="AH3397" i="2" s="1"/>
  <c r="AY3365" i="2" s="1"/>
  <c r="Z3398" i="2"/>
  <c r="AF3398" i="2" s="1"/>
  <c r="X3400" i="2"/>
  <c r="AB3399" i="2"/>
  <c r="Y3399" i="2"/>
  <c r="AD3399" i="2" s="1"/>
  <c r="AE3408" i="4" l="1"/>
  <c r="AD3408" i="4"/>
  <c r="AF3408" i="4"/>
  <c r="AI3408" i="4"/>
  <c r="AG3408" i="4"/>
  <c r="AK3407" i="4"/>
  <c r="H3407" i="4" s="1"/>
  <c r="G3407" i="4" s="1"/>
  <c r="S3409" i="4"/>
  <c r="F3409" i="4" s="1"/>
  <c r="AA3409" i="4"/>
  <c r="AI3409" i="4" s="1"/>
  <c r="H3406" i="4"/>
  <c r="G3406" i="4" s="1"/>
  <c r="Q3410" i="4"/>
  <c r="T3410" i="4"/>
  <c r="AA3410" i="4" s="1"/>
  <c r="Z3410" i="4"/>
  <c r="P3411" i="4"/>
  <c r="R3411" i="4" s="1"/>
  <c r="M3411" i="4"/>
  <c r="X3411" i="4"/>
  <c r="O3410" i="4"/>
  <c r="Y3410" i="4"/>
  <c r="L3413" i="4"/>
  <c r="N3412" i="4"/>
  <c r="W3412" i="4"/>
  <c r="K3412" i="4"/>
  <c r="V3414" i="4"/>
  <c r="J3415" i="4"/>
  <c r="AG3405" i="2"/>
  <c r="AE3405" i="2"/>
  <c r="AC3405" i="2"/>
  <c r="AI3405" i="2"/>
  <c r="V3405" i="2"/>
  <c r="AV3374" i="2"/>
  <c r="AW3374" i="2" s="1"/>
  <c r="AB3400" i="2"/>
  <c r="X3401" i="2"/>
  <c r="Y3400" i="2"/>
  <c r="AD3400" i="2" s="1"/>
  <c r="AA3398" i="2"/>
  <c r="AH3398" i="2" s="1"/>
  <c r="AY3366" i="2" s="1"/>
  <c r="Z3399" i="2"/>
  <c r="AF3399" i="2" s="1"/>
  <c r="AD3409" i="4" l="1"/>
  <c r="AK3408" i="4"/>
  <c r="H3408" i="4" s="1"/>
  <c r="G3408" i="4" s="1"/>
  <c r="AG3409" i="4"/>
  <c r="AF3409" i="4"/>
  <c r="AE3409" i="4"/>
  <c r="AH3409" i="4"/>
  <c r="S3410" i="4"/>
  <c r="F3410" i="4" s="1"/>
  <c r="I3410" i="4"/>
  <c r="Q3411" i="4"/>
  <c r="T3411" i="4"/>
  <c r="S3411" i="4" s="1"/>
  <c r="Z3411" i="4"/>
  <c r="M3412" i="4"/>
  <c r="P3412" i="4"/>
  <c r="R3412" i="4" s="1"/>
  <c r="X3412" i="4"/>
  <c r="L3414" i="4"/>
  <c r="N3413" i="4"/>
  <c r="W3413" i="4"/>
  <c r="K3413" i="4"/>
  <c r="O3411" i="4"/>
  <c r="Y3411" i="4"/>
  <c r="AI3410" i="4"/>
  <c r="AG3410" i="4"/>
  <c r="AF3410" i="4"/>
  <c r="AD3410" i="4"/>
  <c r="AE3410" i="4"/>
  <c r="AH3410" i="4"/>
  <c r="V3415" i="4"/>
  <c r="J3416" i="4"/>
  <c r="AG3406" i="2"/>
  <c r="AE3406" i="2"/>
  <c r="AC3406" i="2"/>
  <c r="AI3406" i="2"/>
  <c r="V3406" i="2"/>
  <c r="AV3375" i="2"/>
  <c r="AW3375" i="2" s="1"/>
  <c r="Z3400" i="2"/>
  <c r="AF3400" i="2" s="1"/>
  <c r="AA3399" i="2"/>
  <c r="AH3399" i="2" s="1"/>
  <c r="AY3367" i="2" s="1"/>
  <c r="AB3401" i="2"/>
  <c r="X3402" i="2"/>
  <c r="Y3401" i="2"/>
  <c r="AD3401" i="2" s="1"/>
  <c r="AK3409" i="4" l="1"/>
  <c r="H3409" i="4" s="1"/>
  <c r="G3409" i="4" s="1"/>
  <c r="F3411" i="4"/>
  <c r="AA3411" i="4"/>
  <c r="AG3411" i="4" s="1"/>
  <c r="I3411" i="4"/>
  <c r="Q3412" i="4"/>
  <c r="T3412" i="4"/>
  <c r="Z3412" i="4"/>
  <c r="L3415" i="4"/>
  <c r="N3414" i="4"/>
  <c r="W3414" i="4"/>
  <c r="K3414" i="4"/>
  <c r="O3412" i="4"/>
  <c r="Y3412" i="4"/>
  <c r="P3413" i="4"/>
  <c r="R3413" i="4" s="1"/>
  <c r="M3413" i="4"/>
  <c r="X3413" i="4"/>
  <c r="AK3410" i="4"/>
  <c r="H3410" i="4" s="1"/>
  <c r="G3410" i="4" s="1"/>
  <c r="V3416" i="4"/>
  <c r="J3417" i="4"/>
  <c r="AG3407" i="2"/>
  <c r="AE3407" i="2"/>
  <c r="AC3407" i="2"/>
  <c r="AI3407" i="2"/>
  <c r="V3407" i="2"/>
  <c r="AV3376" i="2"/>
  <c r="AW3376" i="2" s="1"/>
  <c r="Z3401" i="2"/>
  <c r="AF3401" i="2" s="1"/>
  <c r="AB3402" i="2"/>
  <c r="X3403" i="2"/>
  <c r="Y3402" i="2"/>
  <c r="AD3402" i="2" s="1"/>
  <c r="AA3400" i="2"/>
  <c r="AH3400" i="2" s="1"/>
  <c r="AY3368" i="2" s="1"/>
  <c r="AI3411" i="4" l="1"/>
  <c r="AH3411" i="4"/>
  <c r="AD3411" i="4"/>
  <c r="AF3411" i="4"/>
  <c r="AE3411" i="4"/>
  <c r="Q3413" i="4"/>
  <c r="T3413" i="4"/>
  <c r="AA3413" i="4" s="1"/>
  <c r="Z3413" i="4"/>
  <c r="S3412" i="4"/>
  <c r="F3412" i="4" s="1"/>
  <c r="AA3412" i="4"/>
  <c r="AF3412" i="4" s="1"/>
  <c r="I3412" i="4"/>
  <c r="O3413" i="4"/>
  <c r="Y3413" i="4"/>
  <c r="P3414" i="4"/>
  <c r="M3414" i="4"/>
  <c r="X3414" i="4"/>
  <c r="N3415" i="4"/>
  <c r="L3416" i="4"/>
  <c r="W3415" i="4"/>
  <c r="K3415" i="4"/>
  <c r="V3417" i="4"/>
  <c r="J3418" i="4"/>
  <c r="AG3408" i="2"/>
  <c r="AE3408" i="2"/>
  <c r="AC3408" i="2"/>
  <c r="AI3408" i="2"/>
  <c r="V3408" i="2"/>
  <c r="AV3377" i="2"/>
  <c r="AW3377" i="2" s="1"/>
  <c r="AB3403" i="2"/>
  <c r="X3404" i="2"/>
  <c r="Y3403" i="2"/>
  <c r="AD3403" i="2" s="1"/>
  <c r="AA3401" i="2"/>
  <c r="AH3401" i="2" s="1"/>
  <c r="AY3369" i="2" s="1"/>
  <c r="Z3402" i="2"/>
  <c r="AF3402" i="2" s="1"/>
  <c r="AK3411" i="4" l="1"/>
  <c r="H3411" i="4" s="1"/>
  <c r="G3411" i="4" s="1"/>
  <c r="AD3412" i="4"/>
  <c r="AE3412" i="4"/>
  <c r="AH3412" i="4"/>
  <c r="AG3412" i="4"/>
  <c r="AF3413" i="4"/>
  <c r="S3413" i="4"/>
  <c r="F3413" i="4" s="1"/>
  <c r="I3413" i="4"/>
  <c r="R3414" i="4"/>
  <c r="AI3412" i="4"/>
  <c r="L3417" i="4"/>
  <c r="N3416" i="4"/>
  <c r="W3416" i="4"/>
  <c r="K3416" i="4"/>
  <c r="O3414" i="4"/>
  <c r="Y3414" i="4"/>
  <c r="P3415" i="4"/>
  <c r="R3415" i="4" s="1"/>
  <c r="M3415" i="4"/>
  <c r="X3415" i="4"/>
  <c r="AH3413" i="4"/>
  <c r="AD3413" i="4"/>
  <c r="AI3413" i="4"/>
  <c r="AE3413" i="4"/>
  <c r="AG3413" i="4"/>
  <c r="V3418" i="4"/>
  <c r="J3419" i="4"/>
  <c r="AG3409" i="2"/>
  <c r="AE3409" i="2"/>
  <c r="AC3409" i="2"/>
  <c r="AI3409" i="2"/>
  <c r="V3409" i="2"/>
  <c r="AV3378" i="2"/>
  <c r="AW3378" i="2" s="1"/>
  <c r="Z3403" i="2"/>
  <c r="AF3403" i="2" s="1"/>
  <c r="AB3404" i="2"/>
  <c r="X3405" i="2"/>
  <c r="Y3404" i="2"/>
  <c r="AD3404" i="2" s="1"/>
  <c r="AA3402" i="2"/>
  <c r="AH3402" i="2" s="1"/>
  <c r="AY3370" i="2" s="1"/>
  <c r="AK3412" i="4" l="1"/>
  <c r="H3412" i="4" s="1"/>
  <c r="G3412" i="4" s="1"/>
  <c r="Q3415" i="4"/>
  <c r="Z3415" i="4"/>
  <c r="Q3414" i="4"/>
  <c r="T3414" i="4"/>
  <c r="T3415" i="4" s="1"/>
  <c r="Z3414" i="4"/>
  <c r="O3415" i="4"/>
  <c r="Y3415" i="4"/>
  <c r="M3416" i="4"/>
  <c r="P3416" i="4"/>
  <c r="R3416" i="4" s="1"/>
  <c r="X3416" i="4"/>
  <c r="L3418" i="4"/>
  <c r="N3417" i="4"/>
  <c r="W3417" i="4"/>
  <c r="K3417" i="4"/>
  <c r="AK3413" i="4"/>
  <c r="H3413" i="4" s="1"/>
  <c r="G3413" i="4" s="1"/>
  <c r="V3419" i="4"/>
  <c r="J3420" i="4"/>
  <c r="AG3410" i="2"/>
  <c r="AE3410" i="2"/>
  <c r="AC3410" i="2"/>
  <c r="AI3410" i="2"/>
  <c r="V3410" i="2"/>
  <c r="AV3379" i="2"/>
  <c r="AW3379" i="2" s="1"/>
  <c r="AB3405" i="2"/>
  <c r="X3406" i="2"/>
  <c r="Y3405" i="2"/>
  <c r="AD3405" i="2" s="1"/>
  <c r="AA3403" i="2"/>
  <c r="AH3403" i="2" s="1"/>
  <c r="AY3371" i="2" s="1"/>
  <c r="Z3404" i="2"/>
  <c r="AF3404" i="2" s="1"/>
  <c r="S3415" i="4" l="1"/>
  <c r="F3415" i="4" s="1"/>
  <c r="I3415" i="4"/>
  <c r="AA3415" i="4"/>
  <c r="AH3415" i="4" s="1"/>
  <c r="Q3416" i="4"/>
  <c r="T3416" i="4"/>
  <c r="Z3416" i="4"/>
  <c r="S3414" i="4"/>
  <c r="F3414" i="4" s="1"/>
  <c r="AA3414" i="4"/>
  <c r="I3414" i="4"/>
  <c r="O3416" i="4"/>
  <c r="Y3416" i="4"/>
  <c r="P3417" i="4"/>
  <c r="M3417" i="4"/>
  <c r="X3417" i="4"/>
  <c r="L3419" i="4"/>
  <c r="N3418" i="4"/>
  <c r="W3418" i="4"/>
  <c r="K3418" i="4"/>
  <c r="AI3415" i="4"/>
  <c r="AE3415" i="4"/>
  <c r="I3416" i="4"/>
  <c r="V3420" i="4"/>
  <c r="J3421" i="4"/>
  <c r="AG3411" i="2"/>
  <c r="AC3411" i="2"/>
  <c r="AE3411" i="2"/>
  <c r="AI3411" i="2"/>
  <c r="V3411" i="2"/>
  <c r="AV3380" i="2"/>
  <c r="AW3380" i="2" s="1"/>
  <c r="Z3405" i="2"/>
  <c r="AF3405" i="2" s="1"/>
  <c r="AA3404" i="2"/>
  <c r="AH3404" i="2" s="1"/>
  <c r="AY3372" i="2" s="1"/>
  <c r="AB3406" i="2"/>
  <c r="X3407" i="2"/>
  <c r="Y3406" i="2"/>
  <c r="AD3406" i="2" s="1"/>
  <c r="AF3415" i="4" l="1"/>
  <c r="AG3415" i="4"/>
  <c r="AD3415" i="4"/>
  <c r="S3416" i="4"/>
  <c r="F3416" i="4" s="1"/>
  <c r="AA3416" i="4"/>
  <c r="R3417" i="4"/>
  <c r="AI3414" i="4"/>
  <c r="AH3414" i="4"/>
  <c r="AE3414" i="4"/>
  <c r="AG3414" i="4"/>
  <c r="AD3414" i="4"/>
  <c r="AF3414" i="4"/>
  <c r="P3418" i="4"/>
  <c r="R3418" i="4" s="1"/>
  <c r="M3418" i="4"/>
  <c r="X3418" i="4"/>
  <c r="O3417" i="4"/>
  <c r="Y3417" i="4"/>
  <c r="N3419" i="4"/>
  <c r="L3420" i="4"/>
  <c r="W3419" i="4"/>
  <c r="K3419" i="4"/>
  <c r="V3421" i="4"/>
  <c r="J3422" i="4"/>
  <c r="AG3412" i="2"/>
  <c r="AE3412" i="2"/>
  <c r="AC3412" i="2"/>
  <c r="AI3412" i="2"/>
  <c r="V3412" i="2"/>
  <c r="AV3381" i="2"/>
  <c r="AW3381" i="2" s="1"/>
  <c r="Z3406" i="2"/>
  <c r="AF3406" i="2" s="1"/>
  <c r="AB3407" i="2"/>
  <c r="X3408" i="2"/>
  <c r="Y3407" i="2"/>
  <c r="AD3407" i="2" s="1"/>
  <c r="AA3405" i="2"/>
  <c r="AH3405" i="2" s="1"/>
  <c r="AY3373" i="2" s="1"/>
  <c r="AK3415" i="4" l="1"/>
  <c r="H3415" i="4" s="1"/>
  <c r="G3415" i="4" s="1"/>
  <c r="Q3417" i="4"/>
  <c r="T3417" i="4"/>
  <c r="T3418" i="4" s="1"/>
  <c r="Z3417" i="4"/>
  <c r="Q3418" i="4"/>
  <c r="Z3418" i="4"/>
  <c r="AD3416" i="4"/>
  <c r="AI3416" i="4"/>
  <c r="AF3416" i="4"/>
  <c r="AG3416" i="4"/>
  <c r="AH3416" i="4"/>
  <c r="AE3416" i="4"/>
  <c r="AK3414" i="4"/>
  <c r="H3414" i="4" s="1"/>
  <c r="G3414" i="4" s="1"/>
  <c r="L3421" i="4"/>
  <c r="N3420" i="4"/>
  <c r="W3420" i="4"/>
  <c r="K3420" i="4"/>
  <c r="P3419" i="4"/>
  <c r="R3419" i="4" s="1"/>
  <c r="M3419" i="4"/>
  <c r="X3419" i="4"/>
  <c r="O3418" i="4"/>
  <c r="Y3418" i="4"/>
  <c r="V3422" i="4"/>
  <c r="J3423" i="4"/>
  <c r="AG3413" i="2"/>
  <c r="AE3413" i="2"/>
  <c r="AC3413" i="2"/>
  <c r="AI3413" i="2"/>
  <c r="V3413" i="2"/>
  <c r="AV3382" i="2"/>
  <c r="AW3382" i="2" s="1"/>
  <c r="X3409" i="2"/>
  <c r="AB3408" i="2"/>
  <c r="Y3408" i="2"/>
  <c r="AD3408" i="2" s="1"/>
  <c r="AA3406" i="2"/>
  <c r="AH3406" i="2" s="1"/>
  <c r="AY3374" i="2" s="1"/>
  <c r="Z3407" i="2"/>
  <c r="AF3407" i="2" s="1"/>
  <c r="I3417" i="4" l="1"/>
  <c r="S3418" i="4"/>
  <c r="F3418" i="4" s="1"/>
  <c r="AA3418" i="4"/>
  <c r="AF3418" i="4" s="1"/>
  <c r="I3418" i="4"/>
  <c r="S3417" i="4"/>
  <c r="AA3417" i="4"/>
  <c r="Q3419" i="4"/>
  <c r="T3419" i="4"/>
  <c r="I3419" i="4" s="1"/>
  <c r="Z3419" i="4"/>
  <c r="AK3416" i="4"/>
  <c r="H3416" i="4" s="1"/>
  <c r="G3416" i="4" s="1"/>
  <c r="F3417" i="4"/>
  <c r="M3420" i="4"/>
  <c r="P3420" i="4"/>
  <c r="R3420" i="4" s="1"/>
  <c r="X3420" i="4"/>
  <c r="O3419" i="4"/>
  <c r="Y3419" i="4"/>
  <c r="L3422" i="4"/>
  <c r="N3421" i="4"/>
  <c r="W3421" i="4"/>
  <c r="K3421" i="4"/>
  <c r="V3423" i="4"/>
  <c r="J3424" i="4"/>
  <c r="AH3418" i="4"/>
  <c r="AG3414" i="2"/>
  <c r="AE3414" i="2"/>
  <c r="AC3414" i="2"/>
  <c r="AI3414" i="2"/>
  <c r="V3414" i="2"/>
  <c r="AV3383" i="2"/>
  <c r="AW3383" i="2" s="1"/>
  <c r="AA3407" i="2"/>
  <c r="AH3407" i="2" s="1"/>
  <c r="AY3375" i="2" s="1"/>
  <c r="Z3408" i="2"/>
  <c r="AF3408" i="2" s="1"/>
  <c r="AB3409" i="2"/>
  <c r="X3410" i="2"/>
  <c r="Y3409" i="2"/>
  <c r="AD3409" i="2" s="1"/>
  <c r="AD3418" i="4" l="1"/>
  <c r="AI3418" i="4"/>
  <c r="AG3418" i="4"/>
  <c r="AE3418" i="4"/>
  <c r="AI3417" i="4"/>
  <c r="AE3417" i="4"/>
  <c r="AD3417" i="4"/>
  <c r="AF3417" i="4"/>
  <c r="AH3417" i="4"/>
  <c r="AG3417" i="4"/>
  <c r="Q3420" i="4"/>
  <c r="T3420" i="4"/>
  <c r="I3420" i="4" s="1"/>
  <c r="Z3420" i="4"/>
  <c r="S3419" i="4"/>
  <c r="F3419" i="4" s="1"/>
  <c r="AA3419" i="4"/>
  <c r="AF3419" i="4" s="1"/>
  <c r="P3421" i="4"/>
  <c r="R3421" i="4" s="1"/>
  <c r="M3421" i="4"/>
  <c r="X3421" i="4"/>
  <c r="L3423" i="4"/>
  <c r="N3422" i="4"/>
  <c r="W3422" i="4"/>
  <c r="K3422" i="4"/>
  <c r="O3420" i="4"/>
  <c r="Y3420" i="4"/>
  <c r="V3424" i="4"/>
  <c r="J3425" i="4"/>
  <c r="AG3415" i="2"/>
  <c r="AE3415" i="2"/>
  <c r="AC3415" i="2"/>
  <c r="AI3415" i="2"/>
  <c r="V3415" i="2"/>
  <c r="AV3384" i="2"/>
  <c r="AW3384" i="2" s="1"/>
  <c r="X3411" i="2"/>
  <c r="AB3410" i="2"/>
  <c r="Y3410" i="2"/>
  <c r="AD3410" i="2" s="1"/>
  <c r="AA3408" i="2"/>
  <c r="AH3408" i="2" s="1"/>
  <c r="AY3376" i="2" s="1"/>
  <c r="Z3409" i="2"/>
  <c r="AF3409" i="2" s="1"/>
  <c r="AK3418" i="4" l="1"/>
  <c r="H3418" i="4" s="1"/>
  <c r="G3418" i="4" s="1"/>
  <c r="AK3417" i="4"/>
  <c r="H3417" i="4" s="1"/>
  <c r="G3417" i="4" s="1"/>
  <c r="Q3421" i="4"/>
  <c r="T3421" i="4"/>
  <c r="I3421" i="4" s="1"/>
  <c r="Z3421" i="4"/>
  <c r="AG3419" i="4"/>
  <c r="AD3419" i="4"/>
  <c r="AE3419" i="4"/>
  <c r="AI3419" i="4"/>
  <c r="AH3419" i="4"/>
  <c r="S3420" i="4"/>
  <c r="F3420" i="4" s="1"/>
  <c r="AA3420" i="4"/>
  <c r="N3423" i="4"/>
  <c r="L3424" i="4"/>
  <c r="W3423" i="4"/>
  <c r="K3423" i="4"/>
  <c r="P3422" i="4"/>
  <c r="R3422" i="4" s="1"/>
  <c r="M3422" i="4"/>
  <c r="X3422" i="4"/>
  <c r="O3421" i="4"/>
  <c r="Y3421" i="4"/>
  <c r="V3425" i="4"/>
  <c r="J3426" i="4"/>
  <c r="AG3416" i="2"/>
  <c r="AE3416" i="2"/>
  <c r="AC3416" i="2"/>
  <c r="AI3416" i="2"/>
  <c r="V3416" i="2"/>
  <c r="AV3385" i="2"/>
  <c r="AW3385" i="2" s="1"/>
  <c r="Z3410" i="2"/>
  <c r="AF3410" i="2" s="1"/>
  <c r="AA3409" i="2"/>
  <c r="AH3409" i="2" s="1"/>
  <c r="AY3377" i="2" s="1"/>
  <c r="AB3411" i="2"/>
  <c r="X3412" i="2"/>
  <c r="Y3411" i="2"/>
  <c r="AD3411" i="2" s="1"/>
  <c r="Q3422" i="4" l="1"/>
  <c r="T3422" i="4"/>
  <c r="Z3422" i="4"/>
  <c r="AH3420" i="4"/>
  <c r="AE3420" i="4"/>
  <c r="AI3420" i="4"/>
  <c r="AD3420" i="4"/>
  <c r="AG3420" i="4"/>
  <c r="AF3420" i="4"/>
  <c r="S3421" i="4"/>
  <c r="F3421" i="4" s="1"/>
  <c r="AA3421" i="4"/>
  <c r="AE3421" i="4" s="1"/>
  <c r="AK3419" i="4"/>
  <c r="H3419" i="4" s="1"/>
  <c r="G3419" i="4" s="1"/>
  <c r="O3422" i="4"/>
  <c r="Y3422" i="4"/>
  <c r="L3425" i="4"/>
  <c r="N3424" i="4"/>
  <c r="W3424" i="4"/>
  <c r="K3424" i="4"/>
  <c r="P3423" i="4"/>
  <c r="R3423" i="4" s="1"/>
  <c r="M3423" i="4"/>
  <c r="X3423" i="4"/>
  <c r="I3422" i="4"/>
  <c r="V3426" i="4"/>
  <c r="J3427" i="4"/>
  <c r="AG3417" i="2"/>
  <c r="AE3417" i="2"/>
  <c r="AC3417" i="2"/>
  <c r="AI3417" i="2"/>
  <c r="V3417" i="2"/>
  <c r="AV3386" i="2"/>
  <c r="AW3386" i="2" s="1"/>
  <c r="AB3412" i="2"/>
  <c r="X3413" i="2"/>
  <c r="Y3412" i="2"/>
  <c r="AD3412" i="2" s="1"/>
  <c r="AA3410" i="2"/>
  <c r="AH3410" i="2" s="1"/>
  <c r="AY3378" i="2" s="1"/>
  <c r="Z3411" i="2"/>
  <c r="AF3411" i="2" s="1"/>
  <c r="AK3420" i="4" l="1"/>
  <c r="H3420" i="4" s="1"/>
  <c r="G3420" i="4" s="1"/>
  <c r="AH3421" i="4"/>
  <c r="AF3421" i="4"/>
  <c r="S3422" i="4"/>
  <c r="F3422" i="4" s="1"/>
  <c r="AA3422" i="4"/>
  <c r="AF3422" i="4" s="1"/>
  <c r="Q3423" i="4"/>
  <c r="T3423" i="4"/>
  <c r="I3423" i="4" s="1"/>
  <c r="Z3423" i="4"/>
  <c r="AD3421" i="4"/>
  <c r="AI3421" i="4"/>
  <c r="AG3421" i="4"/>
  <c r="O3423" i="4"/>
  <c r="Y3423" i="4"/>
  <c r="L3426" i="4"/>
  <c r="N3425" i="4"/>
  <c r="W3425" i="4"/>
  <c r="K3425" i="4"/>
  <c r="M3424" i="4"/>
  <c r="P3424" i="4"/>
  <c r="R3424" i="4" s="1"/>
  <c r="X3424" i="4"/>
  <c r="V3427" i="4"/>
  <c r="J3428" i="4"/>
  <c r="AG3418" i="2"/>
  <c r="AE3418" i="2"/>
  <c r="AC3418" i="2"/>
  <c r="AI3418" i="2"/>
  <c r="V3418" i="2"/>
  <c r="AV3387" i="2"/>
  <c r="AW3387" i="2" s="1"/>
  <c r="Z3412" i="2"/>
  <c r="AF3412" i="2" s="1"/>
  <c r="AB3413" i="2"/>
  <c r="X3414" i="2"/>
  <c r="Y3413" i="2"/>
  <c r="AD3413" i="2" s="1"/>
  <c r="AA3411" i="2"/>
  <c r="AH3411" i="2" s="1"/>
  <c r="AY3379" i="2" s="1"/>
  <c r="AD3422" i="4" l="1"/>
  <c r="AI3422" i="4"/>
  <c r="AH3422" i="4"/>
  <c r="AE3422" i="4"/>
  <c r="AK3421" i="4"/>
  <c r="H3421" i="4" s="1"/>
  <c r="G3421" i="4" s="1"/>
  <c r="Q3424" i="4"/>
  <c r="T3424" i="4"/>
  <c r="I3424" i="4" s="1"/>
  <c r="Z3424" i="4"/>
  <c r="AG3422" i="4"/>
  <c r="S3423" i="4"/>
  <c r="F3423" i="4" s="1"/>
  <c r="AA3423" i="4"/>
  <c r="AE3423" i="4" s="1"/>
  <c r="P3425" i="4"/>
  <c r="R3425" i="4" s="1"/>
  <c r="M3425" i="4"/>
  <c r="X3425" i="4"/>
  <c r="L3427" i="4"/>
  <c r="N3426" i="4"/>
  <c r="W3426" i="4"/>
  <c r="K3426" i="4"/>
  <c r="O3424" i="4"/>
  <c r="Y3424" i="4"/>
  <c r="V3428" i="4"/>
  <c r="J3429" i="4"/>
  <c r="AG3419" i="2"/>
  <c r="AE3419" i="2"/>
  <c r="AC3419" i="2"/>
  <c r="AI3419" i="2"/>
  <c r="V3419" i="2"/>
  <c r="AV3388" i="2"/>
  <c r="AW3388" i="2" s="1"/>
  <c r="AB3414" i="2"/>
  <c r="X3415" i="2"/>
  <c r="Y3414" i="2"/>
  <c r="AD3414" i="2" s="1"/>
  <c r="AA3412" i="2"/>
  <c r="AH3412" i="2" s="1"/>
  <c r="AY3380" i="2" s="1"/>
  <c r="Z3413" i="2"/>
  <c r="AF3413" i="2" s="1"/>
  <c r="AK3422" i="4" l="1"/>
  <c r="H3422" i="4" s="1"/>
  <c r="G3422" i="4" s="1"/>
  <c r="AG3423" i="4"/>
  <c r="S3424" i="4"/>
  <c r="F3424" i="4" s="1"/>
  <c r="AA3424" i="4"/>
  <c r="AG3424" i="4" s="1"/>
  <c r="AD3423" i="4"/>
  <c r="AH3423" i="4"/>
  <c r="AI3423" i="4"/>
  <c r="AH3424" i="4"/>
  <c r="Q3425" i="4"/>
  <c r="T3425" i="4"/>
  <c r="AA3425" i="4" s="1"/>
  <c r="Z3425" i="4"/>
  <c r="AF3423" i="4"/>
  <c r="N3427" i="4"/>
  <c r="L3428" i="4"/>
  <c r="W3427" i="4"/>
  <c r="K3427" i="4"/>
  <c r="P3426" i="4"/>
  <c r="R3426" i="4" s="1"/>
  <c r="M3426" i="4"/>
  <c r="X3426" i="4"/>
  <c r="O3425" i="4"/>
  <c r="Y3425" i="4"/>
  <c r="V3429" i="4"/>
  <c r="J3430" i="4"/>
  <c r="AG3420" i="2"/>
  <c r="AE3420" i="2"/>
  <c r="AC3420" i="2"/>
  <c r="AI3420" i="2"/>
  <c r="V3420" i="2"/>
  <c r="AV3389" i="2"/>
  <c r="AW3389" i="2" s="1"/>
  <c r="Z3414" i="2"/>
  <c r="AF3414" i="2" s="1"/>
  <c r="X3416" i="2"/>
  <c r="AB3415" i="2"/>
  <c r="Y3415" i="2"/>
  <c r="AD3415" i="2" s="1"/>
  <c r="AA3413" i="2"/>
  <c r="AH3413" i="2" s="1"/>
  <c r="AY3381" i="2" s="1"/>
  <c r="AE3424" i="4" l="1"/>
  <c r="AF3424" i="4"/>
  <c r="AI3424" i="4"/>
  <c r="AK3423" i="4"/>
  <c r="H3423" i="4" s="1"/>
  <c r="G3423" i="4" s="1"/>
  <c r="AD3424" i="4"/>
  <c r="Q3426" i="4"/>
  <c r="T3426" i="4"/>
  <c r="I3426" i="4" s="1"/>
  <c r="Z3426" i="4"/>
  <c r="S3425" i="4"/>
  <c r="F3425" i="4" s="1"/>
  <c r="I3425" i="4"/>
  <c r="L3429" i="4"/>
  <c r="N3428" i="4"/>
  <c r="W3428" i="4"/>
  <c r="K3428" i="4"/>
  <c r="O3426" i="4"/>
  <c r="Y3426" i="4"/>
  <c r="P3427" i="4"/>
  <c r="R3427" i="4" s="1"/>
  <c r="M3427" i="4"/>
  <c r="X3427" i="4"/>
  <c r="AI3425" i="4"/>
  <c r="AG3425" i="4"/>
  <c r="AD3425" i="4"/>
  <c r="AF3425" i="4"/>
  <c r="AE3425" i="4"/>
  <c r="AH3425" i="4"/>
  <c r="V3430" i="4"/>
  <c r="J3431" i="4"/>
  <c r="AG3421" i="2"/>
  <c r="AE3421" i="2"/>
  <c r="AC3421" i="2"/>
  <c r="AI3421" i="2"/>
  <c r="V3421" i="2"/>
  <c r="AV3390" i="2"/>
  <c r="AW3390" i="2" s="1"/>
  <c r="AB3416" i="2"/>
  <c r="X3417" i="2"/>
  <c r="Y3416" i="2"/>
  <c r="AD3416" i="2" s="1"/>
  <c r="AA3414" i="2"/>
  <c r="AH3414" i="2" s="1"/>
  <c r="AY3382" i="2" s="1"/>
  <c r="Z3415" i="2"/>
  <c r="AF3415" i="2" s="1"/>
  <c r="AK3424" i="4" l="1"/>
  <c r="H3424" i="4" s="1"/>
  <c r="G3424" i="4" s="1"/>
  <c r="Q3427" i="4"/>
  <c r="T3427" i="4"/>
  <c r="I3427" i="4" s="1"/>
  <c r="Z3427" i="4"/>
  <c r="S3426" i="4"/>
  <c r="F3426" i="4" s="1"/>
  <c r="AA3426" i="4"/>
  <c r="AF3426" i="4" s="1"/>
  <c r="AE3426" i="4"/>
  <c r="AI3426" i="4"/>
  <c r="AH3426" i="4"/>
  <c r="O3427" i="4"/>
  <c r="Y3427" i="4"/>
  <c r="M3428" i="4"/>
  <c r="P3428" i="4"/>
  <c r="R3428" i="4" s="1"/>
  <c r="X3428" i="4"/>
  <c r="L3430" i="4"/>
  <c r="N3429" i="4"/>
  <c r="K3429" i="4"/>
  <c r="W3429" i="4"/>
  <c r="V3431" i="4"/>
  <c r="J3432" i="4"/>
  <c r="AK3425" i="4"/>
  <c r="H3425" i="4" s="1"/>
  <c r="G3425" i="4" s="1"/>
  <c r="AG3422" i="2"/>
  <c r="AE3422" i="2"/>
  <c r="AC3422" i="2"/>
  <c r="AI3422" i="2"/>
  <c r="V3422" i="2"/>
  <c r="AV3391" i="2"/>
  <c r="AW3391" i="2" s="1"/>
  <c r="Z3416" i="2"/>
  <c r="AF3416" i="2" s="1"/>
  <c r="X3418" i="2"/>
  <c r="AB3417" i="2"/>
  <c r="Y3417" i="2"/>
  <c r="AD3417" i="2" s="1"/>
  <c r="AA3415" i="2"/>
  <c r="AH3415" i="2" s="1"/>
  <c r="AY3383" i="2" s="1"/>
  <c r="Q3428" i="4" l="1"/>
  <c r="T3428" i="4"/>
  <c r="I3428" i="4" s="1"/>
  <c r="Z3428" i="4"/>
  <c r="S3427" i="4"/>
  <c r="F3427" i="4" s="1"/>
  <c r="AA3427" i="4"/>
  <c r="AG3426" i="4"/>
  <c r="AD3426" i="4"/>
  <c r="P3429" i="4"/>
  <c r="R3429" i="4" s="1"/>
  <c r="M3429" i="4"/>
  <c r="X3429" i="4"/>
  <c r="L3431" i="4"/>
  <c r="N3430" i="4"/>
  <c r="W3430" i="4"/>
  <c r="K3430" i="4"/>
  <c r="O3428" i="4"/>
  <c r="Y3428" i="4"/>
  <c r="V3432" i="4"/>
  <c r="J3433" i="4"/>
  <c r="AG3423" i="2"/>
  <c r="AE3423" i="2"/>
  <c r="AC3423" i="2"/>
  <c r="AI3423" i="2"/>
  <c r="V3423" i="2"/>
  <c r="AV3392" i="2"/>
  <c r="AW3392" i="2" s="1"/>
  <c r="AB3418" i="2"/>
  <c r="X3419" i="2"/>
  <c r="Y3418" i="2"/>
  <c r="AD3418" i="2" s="1"/>
  <c r="AA3416" i="2"/>
  <c r="AH3416" i="2" s="1"/>
  <c r="AY3384" i="2" s="1"/>
  <c r="Z3417" i="2"/>
  <c r="AF3417" i="2" s="1"/>
  <c r="AK3426" i="4" l="1"/>
  <c r="H3426" i="4" s="1"/>
  <c r="G3426" i="4" s="1"/>
  <c r="Q3429" i="4"/>
  <c r="T3429" i="4"/>
  <c r="S3429" i="4" s="1"/>
  <c r="Z3429" i="4"/>
  <c r="S3428" i="4"/>
  <c r="F3428" i="4" s="1"/>
  <c r="AA3428" i="4"/>
  <c r="AG3428" i="4" s="1"/>
  <c r="I3429" i="4"/>
  <c r="AD3427" i="4"/>
  <c r="AG3427" i="4"/>
  <c r="AH3427" i="4"/>
  <c r="AE3427" i="4"/>
  <c r="AI3427" i="4"/>
  <c r="AF3427" i="4"/>
  <c r="N3431" i="4"/>
  <c r="L3432" i="4"/>
  <c r="K3431" i="4"/>
  <c r="W3431" i="4"/>
  <c r="P3430" i="4"/>
  <c r="M3430" i="4"/>
  <c r="X3430" i="4"/>
  <c r="O3429" i="4"/>
  <c r="F3429" i="4" s="1"/>
  <c r="Y3429" i="4"/>
  <c r="V3433" i="4"/>
  <c r="J3434" i="4"/>
  <c r="AA3429" i="4"/>
  <c r="AG3424" i="2"/>
  <c r="AE3424" i="2"/>
  <c r="AC3424" i="2"/>
  <c r="AI3424" i="2"/>
  <c r="V3424" i="2"/>
  <c r="AV3393" i="2"/>
  <c r="AW3393" i="2" s="1"/>
  <c r="AA3417" i="2"/>
  <c r="AH3417" i="2" s="1"/>
  <c r="AY3385" i="2" s="1"/>
  <c r="Z3418" i="2"/>
  <c r="AF3418" i="2" s="1"/>
  <c r="AB3419" i="2"/>
  <c r="X3420" i="2"/>
  <c r="Y3419" i="2"/>
  <c r="AD3419" i="2" s="1"/>
  <c r="AE3428" i="4" l="1"/>
  <c r="AF3428" i="4"/>
  <c r="AI3428" i="4"/>
  <c r="AK3427" i="4"/>
  <c r="H3427" i="4" s="1"/>
  <c r="G3427" i="4" s="1"/>
  <c r="R3430" i="4"/>
  <c r="AH3428" i="4"/>
  <c r="AD3428" i="4"/>
  <c r="L3433" i="4"/>
  <c r="N3432" i="4"/>
  <c r="W3432" i="4"/>
  <c r="K3432" i="4"/>
  <c r="O3430" i="4"/>
  <c r="Y3430" i="4"/>
  <c r="P3431" i="4"/>
  <c r="R3431" i="4" s="1"/>
  <c r="M3431" i="4"/>
  <c r="X3431" i="4"/>
  <c r="AE3429" i="4"/>
  <c r="AD3429" i="4"/>
  <c r="AF3429" i="4"/>
  <c r="AG3429" i="4"/>
  <c r="AI3429" i="4"/>
  <c r="AH3429" i="4"/>
  <c r="V3434" i="4"/>
  <c r="J3435" i="4"/>
  <c r="AG3425" i="2"/>
  <c r="AE3425" i="2"/>
  <c r="AC3425" i="2"/>
  <c r="AI3425" i="2"/>
  <c r="V3425" i="2"/>
  <c r="AV3394" i="2"/>
  <c r="AW3394" i="2" s="1"/>
  <c r="AA3418" i="2"/>
  <c r="AH3418" i="2" s="1"/>
  <c r="AY3386" i="2" s="1"/>
  <c r="Z3419" i="2"/>
  <c r="AF3419" i="2" s="1"/>
  <c r="AB3420" i="2"/>
  <c r="X3421" i="2"/>
  <c r="Y3420" i="2"/>
  <c r="AD3420" i="2" s="1"/>
  <c r="AK3428" i="4" l="1"/>
  <c r="H3428" i="4" s="1"/>
  <c r="G3428" i="4" s="1"/>
  <c r="Q3431" i="4"/>
  <c r="Z3431" i="4"/>
  <c r="Q3430" i="4"/>
  <c r="T3430" i="4"/>
  <c r="T3431" i="4" s="1"/>
  <c r="Z3430" i="4"/>
  <c r="O3431" i="4"/>
  <c r="Y3431" i="4"/>
  <c r="M3432" i="4"/>
  <c r="P3432" i="4"/>
  <c r="R3432" i="4" s="1"/>
  <c r="X3432" i="4"/>
  <c r="L3434" i="4"/>
  <c r="N3433" i="4"/>
  <c r="W3433" i="4"/>
  <c r="K3433" i="4"/>
  <c r="AK3429" i="4"/>
  <c r="H3429" i="4" s="1"/>
  <c r="G3429" i="4" s="1"/>
  <c r="V3435" i="4"/>
  <c r="J3436" i="4"/>
  <c r="AG3426" i="2"/>
  <c r="AE3426" i="2"/>
  <c r="AC3426" i="2"/>
  <c r="AI3426" i="2"/>
  <c r="V3426" i="2"/>
  <c r="AV3395" i="2"/>
  <c r="AW3395" i="2" s="1"/>
  <c r="AA3419" i="2"/>
  <c r="AH3419" i="2" s="1"/>
  <c r="AY3387" i="2" s="1"/>
  <c r="Z3420" i="2"/>
  <c r="AF3420" i="2" s="1"/>
  <c r="AB3421" i="2"/>
  <c r="X3422" i="2"/>
  <c r="Y3421" i="2"/>
  <c r="AD3421" i="2" s="1"/>
  <c r="I3430" i="4" l="1"/>
  <c r="S3431" i="4"/>
  <c r="F3431" i="4" s="1"/>
  <c r="AA3431" i="4"/>
  <c r="AF3431" i="4" s="1"/>
  <c r="I3431" i="4"/>
  <c r="Q3432" i="4"/>
  <c r="T3432" i="4"/>
  <c r="I3432" i="4" s="1"/>
  <c r="Z3432" i="4"/>
  <c r="S3430" i="4"/>
  <c r="F3430" i="4" s="1"/>
  <c r="AA3430" i="4"/>
  <c r="L3435" i="4"/>
  <c r="N3434" i="4"/>
  <c r="W3434" i="4"/>
  <c r="K3434" i="4"/>
  <c r="O3432" i="4"/>
  <c r="Y3432" i="4"/>
  <c r="P3433" i="4"/>
  <c r="R3433" i="4" s="1"/>
  <c r="M3433" i="4"/>
  <c r="X3433" i="4"/>
  <c r="V3436" i="4"/>
  <c r="J3437" i="4"/>
  <c r="AG3427" i="2"/>
  <c r="AE3427" i="2"/>
  <c r="AC3427" i="2"/>
  <c r="AI3427" i="2"/>
  <c r="V3427" i="2"/>
  <c r="AV3396" i="2"/>
  <c r="AW3396" i="2" s="1"/>
  <c r="AA3420" i="2"/>
  <c r="AH3420" i="2" s="1"/>
  <c r="AY3388" i="2" s="1"/>
  <c r="Z3421" i="2"/>
  <c r="AF3421" i="2" s="1"/>
  <c r="AB3422" i="2"/>
  <c r="X3423" i="2"/>
  <c r="Y3422" i="2"/>
  <c r="AD3422" i="2" s="1"/>
  <c r="AE3431" i="4" l="1"/>
  <c r="AG3431" i="4"/>
  <c r="AF3430" i="4"/>
  <c r="AG3430" i="4"/>
  <c r="AE3430" i="4"/>
  <c r="AI3430" i="4"/>
  <c r="AD3430" i="4"/>
  <c r="AH3430" i="4"/>
  <c r="AI3431" i="4"/>
  <c r="AH3431" i="4"/>
  <c r="AD3431" i="4"/>
  <c r="Q3433" i="4"/>
  <c r="T3433" i="4"/>
  <c r="S3433" i="4" s="1"/>
  <c r="Z3433" i="4"/>
  <c r="S3432" i="4"/>
  <c r="F3432" i="4" s="1"/>
  <c r="AA3432" i="4"/>
  <c r="AH3432" i="4" s="1"/>
  <c r="O3433" i="4"/>
  <c r="Y3433" i="4"/>
  <c r="P3434" i="4"/>
  <c r="R3434" i="4" s="1"/>
  <c r="M3434" i="4"/>
  <c r="X3434" i="4"/>
  <c r="N3435" i="4"/>
  <c r="L3436" i="4"/>
  <c r="K3435" i="4"/>
  <c r="W3435" i="4"/>
  <c r="V3437" i="4"/>
  <c r="J3438" i="4"/>
  <c r="AG3428" i="2"/>
  <c r="AE3428" i="2"/>
  <c r="AC3428" i="2"/>
  <c r="AI3428" i="2"/>
  <c r="V3428" i="2"/>
  <c r="AV3397" i="2"/>
  <c r="AW3397" i="2" s="1"/>
  <c r="AA3421" i="2"/>
  <c r="AH3421" i="2" s="1"/>
  <c r="AY3389" i="2" s="1"/>
  <c r="Z3422" i="2"/>
  <c r="AF3422" i="2" s="1"/>
  <c r="AB3423" i="2"/>
  <c r="X3424" i="2"/>
  <c r="Y3423" i="2"/>
  <c r="AD3423" i="2" s="1"/>
  <c r="AI3432" i="4" l="1"/>
  <c r="AG3432" i="4"/>
  <c r="I3433" i="4"/>
  <c r="AA3433" i="4"/>
  <c r="AF3433" i="4" s="1"/>
  <c r="AK3431" i="4"/>
  <c r="H3431" i="4" s="1"/>
  <c r="G3431" i="4" s="1"/>
  <c r="AD3432" i="4"/>
  <c r="F3433" i="4"/>
  <c r="AF3432" i="4"/>
  <c r="AE3432" i="4"/>
  <c r="Q3434" i="4"/>
  <c r="T3434" i="4"/>
  <c r="S3434" i="4" s="1"/>
  <c r="Z3434" i="4"/>
  <c r="AK3430" i="4"/>
  <c r="H3430" i="4" s="1"/>
  <c r="G3430" i="4" s="1"/>
  <c r="L3437" i="4"/>
  <c r="N3436" i="4"/>
  <c r="W3436" i="4"/>
  <c r="K3436" i="4"/>
  <c r="O3434" i="4"/>
  <c r="Y3434" i="4"/>
  <c r="P3435" i="4"/>
  <c r="R3435" i="4" s="1"/>
  <c r="M3435" i="4"/>
  <c r="X3435" i="4"/>
  <c r="V3438" i="4"/>
  <c r="J3439" i="4"/>
  <c r="AG3429" i="2"/>
  <c r="AE3429" i="2"/>
  <c r="AC3429" i="2"/>
  <c r="AI3429" i="2"/>
  <c r="V3429" i="2"/>
  <c r="AV3398" i="2"/>
  <c r="AW3398" i="2" s="1"/>
  <c r="AA3422" i="2"/>
  <c r="AH3422" i="2" s="1"/>
  <c r="AY3390" i="2" s="1"/>
  <c r="Z3423" i="2"/>
  <c r="AF3423" i="2" s="1"/>
  <c r="AB3424" i="2"/>
  <c r="X3425" i="2"/>
  <c r="Y3424" i="2"/>
  <c r="AD3424" i="2" s="1"/>
  <c r="AK3432" i="4" l="1"/>
  <c r="H3432" i="4" s="1"/>
  <c r="G3432" i="4" s="1"/>
  <c r="AD3433" i="4"/>
  <c r="AE3433" i="4"/>
  <c r="AH3433" i="4"/>
  <c r="AI3433" i="4"/>
  <c r="I3434" i="4"/>
  <c r="AG3433" i="4"/>
  <c r="AA3434" i="4"/>
  <c r="AD3434" i="4" s="1"/>
  <c r="F3434" i="4"/>
  <c r="Q3435" i="4"/>
  <c r="T3435" i="4"/>
  <c r="I3435" i="4" s="1"/>
  <c r="Z3435" i="4"/>
  <c r="O3435" i="4"/>
  <c r="Y3435" i="4"/>
  <c r="M3436" i="4"/>
  <c r="P3436" i="4"/>
  <c r="X3436" i="4"/>
  <c r="L3438" i="4"/>
  <c r="N3437" i="4"/>
  <c r="W3437" i="4"/>
  <c r="K3437" i="4"/>
  <c r="V3439" i="4"/>
  <c r="J3440" i="4"/>
  <c r="AG3430" i="2"/>
  <c r="AE3430" i="2"/>
  <c r="AC3430" i="2"/>
  <c r="AI3430" i="2"/>
  <c r="V3430" i="2"/>
  <c r="AV3399" i="2"/>
  <c r="AW3399" i="2" s="1"/>
  <c r="AB3425" i="2"/>
  <c r="X3426" i="2"/>
  <c r="Y3425" i="2"/>
  <c r="AD3425" i="2" s="1"/>
  <c r="AA3423" i="2"/>
  <c r="AH3423" i="2" s="1"/>
  <c r="AY3391" i="2" s="1"/>
  <c r="Z3424" i="2"/>
  <c r="AF3424" i="2" s="1"/>
  <c r="AK3433" i="4" l="1"/>
  <c r="H3433" i="4" s="1"/>
  <c r="G3433" i="4" s="1"/>
  <c r="AH3434" i="4"/>
  <c r="AE3434" i="4"/>
  <c r="AG3434" i="4"/>
  <c r="AI3434" i="4"/>
  <c r="AF3434" i="4"/>
  <c r="R3436" i="4"/>
  <c r="S3435" i="4"/>
  <c r="F3435" i="4" s="1"/>
  <c r="AA3435" i="4"/>
  <c r="P3437" i="4"/>
  <c r="M3437" i="4"/>
  <c r="X3437" i="4"/>
  <c r="O3436" i="4"/>
  <c r="Y3436" i="4"/>
  <c r="L3439" i="4"/>
  <c r="N3438" i="4"/>
  <c r="K3438" i="4"/>
  <c r="W3438" i="4"/>
  <c r="V3440" i="4"/>
  <c r="J3441" i="4"/>
  <c r="AG3431" i="2"/>
  <c r="AE3431" i="2"/>
  <c r="AC3431" i="2"/>
  <c r="AI3431" i="2"/>
  <c r="V3431" i="2"/>
  <c r="AV3400" i="2"/>
  <c r="AW3400" i="2" s="1"/>
  <c r="Z3425" i="2"/>
  <c r="AF3425" i="2" s="1"/>
  <c r="AB3426" i="2"/>
  <c r="X3427" i="2"/>
  <c r="Y3426" i="2"/>
  <c r="AD3426" i="2" s="1"/>
  <c r="AA3424" i="2"/>
  <c r="AH3424" i="2" s="1"/>
  <c r="AY3392" i="2" s="1"/>
  <c r="AK3434" i="4" l="1"/>
  <c r="H3434" i="4" s="1"/>
  <c r="G3434" i="4" s="1"/>
  <c r="R3437" i="4"/>
  <c r="Z3437" i="4" s="1"/>
  <c r="Q3436" i="4"/>
  <c r="T3436" i="4"/>
  <c r="T3437" i="4" s="1"/>
  <c r="AA3437" i="4" s="1"/>
  <c r="Z3436" i="4"/>
  <c r="Q3437" i="4"/>
  <c r="AF3435" i="4"/>
  <c r="AE3435" i="4"/>
  <c r="AD3435" i="4"/>
  <c r="AH3435" i="4"/>
  <c r="AG3435" i="4"/>
  <c r="AI3435" i="4"/>
  <c r="P3438" i="4"/>
  <c r="R3438" i="4" s="1"/>
  <c r="M3438" i="4"/>
  <c r="X3438" i="4"/>
  <c r="N3439" i="4"/>
  <c r="L3440" i="4"/>
  <c r="K3440" i="4" s="1"/>
  <c r="K3439" i="4"/>
  <c r="W3439" i="4"/>
  <c r="O3437" i="4"/>
  <c r="Y3437" i="4"/>
  <c r="V3441" i="4"/>
  <c r="J3442" i="4"/>
  <c r="AG3432" i="2"/>
  <c r="AE3432" i="2"/>
  <c r="AC3432" i="2"/>
  <c r="AI3432" i="2"/>
  <c r="V3432" i="2"/>
  <c r="AV3401" i="2"/>
  <c r="AW3401" i="2" s="1"/>
  <c r="AB3427" i="2"/>
  <c r="X3428" i="2"/>
  <c r="Y3427" i="2"/>
  <c r="AD3427" i="2" s="1"/>
  <c r="AA3425" i="2"/>
  <c r="AH3425" i="2" s="1"/>
  <c r="AY3393" i="2" s="1"/>
  <c r="Z3426" i="2"/>
  <c r="AF3426" i="2" s="1"/>
  <c r="I3436" i="4" l="1"/>
  <c r="Q3438" i="4"/>
  <c r="T3438" i="4"/>
  <c r="Z3438" i="4"/>
  <c r="AK3435" i="4"/>
  <c r="H3435" i="4" s="1"/>
  <c r="G3435" i="4" s="1"/>
  <c r="S3436" i="4"/>
  <c r="AA3436" i="4"/>
  <c r="S3437" i="4"/>
  <c r="F3437" i="4" s="1"/>
  <c r="I3437" i="4"/>
  <c r="F3436" i="4"/>
  <c r="P3439" i="4"/>
  <c r="R3439" i="4" s="1"/>
  <c r="M3439" i="4"/>
  <c r="X3439" i="4"/>
  <c r="L3441" i="4"/>
  <c r="N3440" i="4"/>
  <c r="W3440" i="4"/>
  <c r="O3438" i="4"/>
  <c r="Y3438" i="4"/>
  <c r="AA3438" i="4"/>
  <c r="V3442" i="4"/>
  <c r="J3443" i="4"/>
  <c r="AH3437" i="4"/>
  <c r="AF3437" i="4"/>
  <c r="AI3437" i="4"/>
  <c r="AD3437" i="4"/>
  <c r="AG3437" i="4"/>
  <c r="AE3437" i="4"/>
  <c r="AG3433" i="2"/>
  <c r="AE3433" i="2"/>
  <c r="AC3433" i="2"/>
  <c r="AI3433" i="2"/>
  <c r="V3433" i="2"/>
  <c r="AV3402" i="2"/>
  <c r="AW3402" i="2" s="1"/>
  <c r="AA3426" i="2"/>
  <c r="AH3426" i="2" s="1"/>
  <c r="AY3394" i="2" s="1"/>
  <c r="Z3427" i="2"/>
  <c r="AF3427" i="2" s="1"/>
  <c r="AB3428" i="2"/>
  <c r="X3429" i="2"/>
  <c r="Y3428" i="2"/>
  <c r="AD3428" i="2" s="1"/>
  <c r="Q3439" i="4" l="1"/>
  <c r="T3439" i="4"/>
  <c r="Z3439" i="4"/>
  <c r="AE3436" i="4"/>
  <c r="AG3436" i="4"/>
  <c r="AF3436" i="4"/>
  <c r="AD3436" i="4"/>
  <c r="AI3436" i="4"/>
  <c r="AH3436" i="4"/>
  <c r="S3438" i="4"/>
  <c r="I3438" i="4"/>
  <c r="F3438" i="4"/>
  <c r="L3442" i="4"/>
  <c r="N3441" i="4"/>
  <c r="W3441" i="4"/>
  <c r="K3441" i="4"/>
  <c r="M3440" i="4"/>
  <c r="P3440" i="4"/>
  <c r="R3440" i="4" s="1"/>
  <c r="X3440" i="4"/>
  <c r="O3439" i="4"/>
  <c r="Y3439" i="4"/>
  <c r="AD3438" i="4"/>
  <c r="AI3438" i="4"/>
  <c r="AH3438" i="4"/>
  <c r="AE3438" i="4"/>
  <c r="AG3438" i="4"/>
  <c r="AF3438" i="4"/>
  <c r="AA3439" i="4"/>
  <c r="AK3437" i="4"/>
  <c r="V3443" i="4"/>
  <c r="J3444" i="4"/>
  <c r="AG3434" i="2"/>
  <c r="AE3434" i="2"/>
  <c r="AC3434" i="2"/>
  <c r="AI3434" i="2"/>
  <c r="V3434" i="2"/>
  <c r="AV3403" i="2"/>
  <c r="AW3403" i="2" s="1"/>
  <c r="AA3427" i="2"/>
  <c r="AH3427" i="2" s="1"/>
  <c r="AY3395" i="2" s="1"/>
  <c r="Z3428" i="2"/>
  <c r="AF3428" i="2" s="1"/>
  <c r="AB3429" i="2"/>
  <c r="X3430" i="2"/>
  <c r="Y3429" i="2"/>
  <c r="AD3429" i="2" s="1"/>
  <c r="H3437" i="4" l="1"/>
  <c r="G3437" i="4" s="1"/>
  <c r="AK3436" i="4"/>
  <c r="H3436" i="4" s="1"/>
  <c r="G3436" i="4" s="1"/>
  <c r="Q3440" i="4"/>
  <c r="T3440" i="4"/>
  <c r="Z3440" i="4"/>
  <c r="S3439" i="4"/>
  <c r="F3439" i="4" s="1"/>
  <c r="I3439" i="4"/>
  <c r="O3440" i="4"/>
  <c r="Y3440" i="4"/>
  <c r="P3441" i="4"/>
  <c r="M3441" i="4"/>
  <c r="X3441" i="4"/>
  <c r="L3443" i="4"/>
  <c r="N3442" i="4"/>
  <c r="W3442" i="4"/>
  <c r="K3442" i="4"/>
  <c r="V3444" i="4"/>
  <c r="J3445" i="4"/>
  <c r="AG3439" i="4"/>
  <c r="AF3439" i="4"/>
  <c r="AI3439" i="4"/>
  <c r="AE3439" i="4"/>
  <c r="AD3439" i="4"/>
  <c r="AH3439" i="4"/>
  <c r="AK3438" i="4"/>
  <c r="H3438" i="4" s="1"/>
  <c r="G3438" i="4" s="1"/>
  <c r="AG3435" i="2"/>
  <c r="AE3435" i="2"/>
  <c r="AC3435" i="2"/>
  <c r="AI3435" i="2"/>
  <c r="V3435" i="2"/>
  <c r="AV3404" i="2"/>
  <c r="AW3404" i="2" s="1"/>
  <c r="AA3428" i="2"/>
  <c r="AH3428" i="2" s="1"/>
  <c r="AY3396" i="2" s="1"/>
  <c r="Z3429" i="2"/>
  <c r="AF3429" i="2" s="1"/>
  <c r="X3431" i="2"/>
  <c r="AB3430" i="2"/>
  <c r="Y3430" i="2"/>
  <c r="AD3430" i="2" s="1"/>
  <c r="S3440" i="4" l="1"/>
  <c r="F3440" i="4" s="1"/>
  <c r="I3440" i="4"/>
  <c r="AA3440" i="4"/>
  <c r="AH3440" i="4" s="1"/>
  <c r="AD3440" i="4"/>
  <c r="R3441" i="4"/>
  <c r="P3442" i="4"/>
  <c r="M3442" i="4"/>
  <c r="X3442" i="4"/>
  <c r="O3441" i="4"/>
  <c r="Y3441" i="4"/>
  <c r="N3443" i="4"/>
  <c r="L3444" i="4"/>
  <c r="W3443" i="4"/>
  <c r="K3443" i="4"/>
  <c r="AG3440" i="4"/>
  <c r="AK3439" i="4"/>
  <c r="H3439" i="4" s="1"/>
  <c r="G3439" i="4" s="1"/>
  <c r="V3445" i="4"/>
  <c r="J3446" i="4"/>
  <c r="AG3436" i="2"/>
  <c r="AE3436" i="2"/>
  <c r="AC3436" i="2"/>
  <c r="AI3436" i="2"/>
  <c r="V3436" i="2"/>
  <c r="AV3405" i="2"/>
  <c r="AW3405" i="2" s="1"/>
  <c r="AA3429" i="2"/>
  <c r="AH3429" i="2" s="1"/>
  <c r="AY3397" i="2" s="1"/>
  <c r="Z3430" i="2"/>
  <c r="AF3430" i="2" s="1"/>
  <c r="AB3431" i="2"/>
  <c r="X3432" i="2"/>
  <c r="Y3431" i="2"/>
  <c r="AD3431" i="2" s="1"/>
  <c r="R3442" i="4" l="1"/>
  <c r="AI3440" i="4"/>
  <c r="Q3442" i="4"/>
  <c r="Z3442" i="4"/>
  <c r="AF3440" i="4"/>
  <c r="Q3441" i="4"/>
  <c r="T3441" i="4"/>
  <c r="T3442" i="4" s="1"/>
  <c r="AA3442" i="4" s="1"/>
  <c r="Z3441" i="4"/>
  <c r="AE3440" i="4"/>
  <c r="L3445" i="4"/>
  <c r="N3444" i="4"/>
  <c r="W3444" i="4"/>
  <c r="K3444" i="4"/>
  <c r="P3443" i="4"/>
  <c r="R3443" i="4" s="1"/>
  <c r="M3443" i="4"/>
  <c r="X3443" i="4"/>
  <c r="O3442" i="4"/>
  <c r="Y3442" i="4"/>
  <c r="V3446" i="4"/>
  <c r="J3447" i="4"/>
  <c r="AG3437" i="2"/>
  <c r="AE3437" i="2"/>
  <c r="AC3437" i="2"/>
  <c r="AI3437" i="2"/>
  <c r="V3437" i="2"/>
  <c r="AV3406" i="2"/>
  <c r="AW3406" i="2" s="1"/>
  <c r="AA3430" i="2"/>
  <c r="AH3430" i="2" s="1"/>
  <c r="AY3398" i="2" s="1"/>
  <c r="Z3431" i="2"/>
  <c r="AF3431" i="2" s="1"/>
  <c r="X3433" i="2"/>
  <c r="AB3432" i="2"/>
  <c r="Y3432" i="2"/>
  <c r="AD3432" i="2" s="1"/>
  <c r="AK3440" i="4" l="1"/>
  <c r="H3440" i="4" s="1"/>
  <c r="G3440" i="4" s="1"/>
  <c r="S3442" i="4"/>
  <c r="F3442" i="4" s="1"/>
  <c r="I3442" i="4"/>
  <c r="Q3443" i="4"/>
  <c r="T3443" i="4"/>
  <c r="I3443" i="4" s="1"/>
  <c r="Z3443" i="4"/>
  <c r="S3441" i="4"/>
  <c r="F3441" i="4" s="1"/>
  <c r="AA3441" i="4"/>
  <c r="AE3441" i="4" s="1"/>
  <c r="I3441" i="4"/>
  <c r="M3444" i="4"/>
  <c r="P3444" i="4"/>
  <c r="R3444" i="4" s="1"/>
  <c r="X3444" i="4"/>
  <c r="O3443" i="4"/>
  <c r="Y3443" i="4"/>
  <c r="L3446" i="4"/>
  <c r="K3446" i="4" s="1"/>
  <c r="N3445" i="4"/>
  <c r="W3445" i="4"/>
  <c r="K3445" i="4"/>
  <c r="V3447" i="4"/>
  <c r="J3448" i="4"/>
  <c r="AE3442" i="4"/>
  <c r="AF3442" i="4"/>
  <c r="AD3442" i="4"/>
  <c r="AH3442" i="4"/>
  <c r="AG3442" i="4"/>
  <c r="AI3442" i="4"/>
  <c r="AG3438" i="2"/>
  <c r="AE3438" i="2"/>
  <c r="AC3438" i="2"/>
  <c r="AI3438" i="2"/>
  <c r="V3438" i="2"/>
  <c r="AV3407" i="2"/>
  <c r="AW3407" i="2" s="1"/>
  <c r="AA3431" i="2"/>
  <c r="AH3431" i="2" s="1"/>
  <c r="AY3399" i="2" s="1"/>
  <c r="Z3432" i="2"/>
  <c r="AF3432" i="2" s="1"/>
  <c r="X3434" i="2"/>
  <c r="AB3433" i="2"/>
  <c r="Y3433" i="2"/>
  <c r="AD3433" i="2" s="1"/>
  <c r="AH3441" i="4" l="1"/>
  <c r="AI3441" i="4"/>
  <c r="S3443" i="4"/>
  <c r="F3443" i="4" s="1"/>
  <c r="AA3443" i="4"/>
  <c r="AF3443" i="4" s="1"/>
  <c r="AD3441" i="4"/>
  <c r="Q3444" i="4"/>
  <c r="T3444" i="4"/>
  <c r="Z3444" i="4"/>
  <c r="AF3441" i="4"/>
  <c r="AG3441" i="4"/>
  <c r="P3445" i="4"/>
  <c r="R3445" i="4" s="1"/>
  <c r="Z3445" i="4" s="1"/>
  <c r="M3445" i="4"/>
  <c r="X3445" i="4"/>
  <c r="L3447" i="4"/>
  <c r="N3446" i="4"/>
  <c r="W3446" i="4"/>
  <c r="O3444" i="4"/>
  <c r="Y3444" i="4"/>
  <c r="I3444" i="4"/>
  <c r="AK3442" i="4"/>
  <c r="V3448" i="4"/>
  <c r="J3449" i="4"/>
  <c r="AG3439" i="2"/>
  <c r="AE3439" i="2"/>
  <c r="AC3439" i="2"/>
  <c r="AI3439" i="2"/>
  <c r="V3439" i="2"/>
  <c r="AV3408" i="2"/>
  <c r="AW3408" i="2" s="1"/>
  <c r="AA3432" i="2"/>
  <c r="AH3432" i="2" s="1"/>
  <c r="AY3400" i="2" s="1"/>
  <c r="Z3433" i="2"/>
  <c r="AF3433" i="2" s="1"/>
  <c r="AB3434" i="2"/>
  <c r="X3435" i="2"/>
  <c r="Y3434" i="2"/>
  <c r="AD3434" i="2" s="1"/>
  <c r="AK3441" i="4" l="1"/>
  <c r="H3441" i="4" s="1"/>
  <c r="G3441" i="4" s="1"/>
  <c r="H3442" i="4"/>
  <c r="G3442" i="4" s="1"/>
  <c r="Q3445" i="4"/>
  <c r="T3445" i="4"/>
  <c r="AA3445" i="4" s="1"/>
  <c r="S3444" i="4"/>
  <c r="F3444" i="4" s="1"/>
  <c r="AA3444" i="4"/>
  <c r="AH3443" i="4"/>
  <c r="AE3443" i="4"/>
  <c r="AI3443" i="4"/>
  <c r="AG3443" i="4"/>
  <c r="AD3443" i="4"/>
  <c r="P3446" i="4"/>
  <c r="R3446" i="4" s="1"/>
  <c r="M3446" i="4"/>
  <c r="X3446" i="4"/>
  <c r="N3447" i="4"/>
  <c r="L3448" i="4"/>
  <c r="K3447" i="4"/>
  <c r="W3447" i="4"/>
  <c r="O3445" i="4"/>
  <c r="Y3445" i="4"/>
  <c r="V3449" i="4"/>
  <c r="J3450" i="4"/>
  <c r="AG3440" i="2"/>
  <c r="AE3440" i="2"/>
  <c r="AC3440" i="2"/>
  <c r="AI3440" i="2"/>
  <c r="V3440" i="2"/>
  <c r="AV3409" i="2"/>
  <c r="AW3409" i="2" s="1"/>
  <c r="AB3435" i="2"/>
  <c r="X3436" i="2"/>
  <c r="Y3435" i="2"/>
  <c r="AD3435" i="2" s="1"/>
  <c r="AA3433" i="2"/>
  <c r="AH3433" i="2" s="1"/>
  <c r="AY3401" i="2" s="1"/>
  <c r="Z3434" i="2"/>
  <c r="AF3434" i="2" s="1"/>
  <c r="AK3443" i="4" l="1"/>
  <c r="H3443" i="4" s="1"/>
  <c r="G3443" i="4" s="1"/>
  <c r="AG3444" i="4"/>
  <c r="AI3444" i="4"/>
  <c r="AH3444" i="4"/>
  <c r="AD3444" i="4"/>
  <c r="AF3444" i="4"/>
  <c r="Q3446" i="4"/>
  <c r="T3446" i="4"/>
  <c r="I3446" i="4" s="1"/>
  <c r="Z3446" i="4"/>
  <c r="S3445" i="4"/>
  <c r="F3445" i="4" s="1"/>
  <c r="I3445" i="4"/>
  <c r="AE3444" i="4"/>
  <c r="P3447" i="4"/>
  <c r="R3447" i="4" s="1"/>
  <c r="M3447" i="4"/>
  <c r="X3447" i="4"/>
  <c r="L3449" i="4"/>
  <c r="N3448" i="4"/>
  <c r="W3448" i="4"/>
  <c r="K3448" i="4"/>
  <c r="O3446" i="4"/>
  <c r="Y3446" i="4"/>
  <c r="AE3445" i="4"/>
  <c r="AI3445" i="4"/>
  <c r="AH3445" i="4"/>
  <c r="AF3445" i="4"/>
  <c r="AG3445" i="4"/>
  <c r="AD3445" i="4"/>
  <c r="V3450" i="4"/>
  <c r="J3451" i="4"/>
  <c r="AG3441" i="2"/>
  <c r="AE3441" i="2"/>
  <c r="AC3441" i="2"/>
  <c r="AI3441" i="2"/>
  <c r="V3441" i="2"/>
  <c r="AV3410" i="2"/>
  <c r="AW3410" i="2" s="1"/>
  <c r="Z3435" i="2"/>
  <c r="AF3435" i="2" s="1"/>
  <c r="AB3436" i="2"/>
  <c r="X3437" i="2"/>
  <c r="Y3436" i="2"/>
  <c r="AD3436" i="2" s="1"/>
  <c r="AA3434" i="2"/>
  <c r="AH3434" i="2" s="1"/>
  <c r="AY3402" i="2" s="1"/>
  <c r="AK3444" i="4" l="1"/>
  <c r="H3444" i="4" s="1"/>
  <c r="G3444" i="4" s="1"/>
  <c r="Q3447" i="4"/>
  <c r="T3447" i="4"/>
  <c r="S3447" i="4" s="1"/>
  <c r="Z3447" i="4"/>
  <c r="S3446" i="4"/>
  <c r="F3446" i="4" s="1"/>
  <c r="AA3446" i="4"/>
  <c r="AG3446" i="4" s="1"/>
  <c r="M3448" i="4"/>
  <c r="P3448" i="4"/>
  <c r="X3448" i="4"/>
  <c r="L3450" i="4"/>
  <c r="N3449" i="4"/>
  <c r="W3449" i="4"/>
  <c r="K3449" i="4"/>
  <c r="O3447" i="4"/>
  <c r="Y3447" i="4"/>
  <c r="V3451" i="4"/>
  <c r="J3452" i="4"/>
  <c r="AK3445" i="4"/>
  <c r="H3445" i="4" s="1"/>
  <c r="G3445" i="4" s="1"/>
  <c r="AG3442" i="2"/>
  <c r="AE3442" i="2"/>
  <c r="AC3442" i="2"/>
  <c r="AI3442" i="2"/>
  <c r="V3442" i="2"/>
  <c r="AV3411" i="2"/>
  <c r="AW3411" i="2" s="1"/>
  <c r="AB3437" i="2"/>
  <c r="X3438" i="2"/>
  <c r="Y3437" i="2"/>
  <c r="AD3437" i="2" s="1"/>
  <c r="AA3435" i="2"/>
  <c r="AH3435" i="2" s="1"/>
  <c r="AY3403" i="2" s="1"/>
  <c r="Z3436" i="2"/>
  <c r="AF3436" i="2" s="1"/>
  <c r="AA3447" i="4" l="1"/>
  <c r="F3447" i="4"/>
  <c r="AD3446" i="4"/>
  <c r="AF3446" i="4"/>
  <c r="AE3446" i="4"/>
  <c r="AH3446" i="4"/>
  <c r="AI3446" i="4"/>
  <c r="R3448" i="4"/>
  <c r="I3447" i="4"/>
  <c r="L3451" i="4"/>
  <c r="N3450" i="4"/>
  <c r="W3450" i="4"/>
  <c r="K3450" i="4"/>
  <c r="O3448" i="4"/>
  <c r="Y3448" i="4"/>
  <c r="P3449" i="4"/>
  <c r="R3449" i="4" s="1"/>
  <c r="M3449" i="4"/>
  <c r="X3449" i="4"/>
  <c r="AE3447" i="4"/>
  <c r="AI3447" i="4"/>
  <c r="AH3447" i="4"/>
  <c r="AD3447" i="4"/>
  <c r="AF3447" i="4"/>
  <c r="AG3447" i="4"/>
  <c r="V3452" i="4"/>
  <c r="J3453" i="4"/>
  <c r="AG3443" i="2"/>
  <c r="AE3443" i="2"/>
  <c r="AC3443" i="2"/>
  <c r="AI3443" i="2"/>
  <c r="V3443" i="2"/>
  <c r="AV3412" i="2"/>
  <c r="AW3412" i="2" s="1"/>
  <c r="Z3437" i="2"/>
  <c r="AF3437" i="2" s="1"/>
  <c r="AB3438" i="2"/>
  <c r="X3439" i="2"/>
  <c r="Y3438" i="2"/>
  <c r="AD3438" i="2" s="1"/>
  <c r="AA3436" i="2"/>
  <c r="AH3436" i="2" s="1"/>
  <c r="AY3404" i="2" s="1"/>
  <c r="AK3446" i="4" l="1"/>
  <c r="H3446" i="4" s="1"/>
  <c r="G3446" i="4" s="1"/>
  <c r="Q3449" i="4"/>
  <c r="Z3449" i="4"/>
  <c r="Q3448" i="4"/>
  <c r="T3448" i="4"/>
  <c r="T3449" i="4" s="1"/>
  <c r="AA3449" i="4" s="1"/>
  <c r="Z3448" i="4"/>
  <c r="O3449" i="4"/>
  <c r="Y3449" i="4"/>
  <c r="P3450" i="4"/>
  <c r="M3450" i="4"/>
  <c r="X3450" i="4"/>
  <c r="N3451" i="4"/>
  <c r="L3452" i="4"/>
  <c r="W3451" i="4"/>
  <c r="K3451" i="4"/>
  <c r="V3453" i="4"/>
  <c r="J3454" i="4"/>
  <c r="AK3447" i="4"/>
  <c r="H3447" i="4" s="1"/>
  <c r="G3447" i="4" s="1"/>
  <c r="AG3444" i="2"/>
  <c r="AE3444" i="2"/>
  <c r="AC3444" i="2"/>
  <c r="AI3444" i="2"/>
  <c r="V3444" i="2"/>
  <c r="AV3413" i="2"/>
  <c r="AW3413" i="2" s="1"/>
  <c r="AB3439" i="2"/>
  <c r="X3440" i="2"/>
  <c r="Y3439" i="2"/>
  <c r="AD3439" i="2" s="1"/>
  <c r="AA3437" i="2"/>
  <c r="AH3437" i="2" s="1"/>
  <c r="AY3405" i="2" s="1"/>
  <c r="Z3438" i="2"/>
  <c r="AF3438" i="2" s="1"/>
  <c r="I3448" i="4" l="1"/>
  <c r="R3450" i="4"/>
  <c r="S3449" i="4"/>
  <c r="F3449" i="4" s="1"/>
  <c r="I3449" i="4"/>
  <c r="S3448" i="4"/>
  <c r="F3448" i="4" s="1"/>
  <c r="AA3448" i="4"/>
  <c r="L3453" i="4"/>
  <c r="N3452" i="4"/>
  <c r="W3452" i="4"/>
  <c r="K3452" i="4"/>
  <c r="O3450" i="4"/>
  <c r="Y3450" i="4"/>
  <c r="P3451" i="4"/>
  <c r="R3451" i="4" s="1"/>
  <c r="M3451" i="4"/>
  <c r="X3451" i="4"/>
  <c r="V3454" i="4"/>
  <c r="J3455" i="4"/>
  <c r="AE3449" i="4"/>
  <c r="AF3449" i="4"/>
  <c r="AH3449" i="4"/>
  <c r="AG3449" i="4"/>
  <c r="AI3449" i="4"/>
  <c r="AD3449" i="4"/>
  <c r="AG3445" i="2"/>
  <c r="AE3445" i="2"/>
  <c r="AC3445" i="2"/>
  <c r="AI3445" i="2"/>
  <c r="V3445" i="2"/>
  <c r="AV3414" i="2"/>
  <c r="AW3414" i="2" s="1"/>
  <c r="AA3438" i="2"/>
  <c r="AH3438" i="2" s="1"/>
  <c r="AY3406" i="2" s="1"/>
  <c r="Z3439" i="2"/>
  <c r="AF3439" i="2" s="1"/>
  <c r="AB3440" i="2"/>
  <c r="X3441" i="2"/>
  <c r="Y3440" i="2"/>
  <c r="AD3440" i="2" s="1"/>
  <c r="AD3448" i="4" l="1"/>
  <c r="AH3448" i="4"/>
  <c r="AG3448" i="4"/>
  <c r="AF3448" i="4"/>
  <c r="AE3448" i="4"/>
  <c r="AI3448" i="4"/>
  <c r="Q3450" i="4"/>
  <c r="T3450" i="4"/>
  <c r="T3451" i="4" s="1"/>
  <c r="Z3450" i="4"/>
  <c r="Q3451" i="4"/>
  <c r="Z3451" i="4"/>
  <c r="O3451" i="4"/>
  <c r="Y3451" i="4"/>
  <c r="M3452" i="4"/>
  <c r="P3452" i="4"/>
  <c r="R3452" i="4" s="1"/>
  <c r="X3452" i="4"/>
  <c r="L3454" i="4"/>
  <c r="N3453" i="4"/>
  <c r="W3453" i="4"/>
  <c r="K3453" i="4"/>
  <c r="AK3449" i="4"/>
  <c r="V3455" i="4"/>
  <c r="J3456" i="4"/>
  <c r="AG3446" i="2"/>
  <c r="AE3446" i="2"/>
  <c r="AC3446" i="2"/>
  <c r="AI3446" i="2"/>
  <c r="V3446" i="2"/>
  <c r="AV3415" i="2"/>
  <c r="AW3415" i="2" s="1"/>
  <c r="AB3441" i="2"/>
  <c r="X3442" i="2"/>
  <c r="Y3441" i="2"/>
  <c r="AD3441" i="2" s="1"/>
  <c r="AA3439" i="2"/>
  <c r="AH3439" i="2" s="1"/>
  <c r="AY3407" i="2" s="1"/>
  <c r="Z3440" i="2"/>
  <c r="AF3440" i="2" s="1"/>
  <c r="H3449" i="4" l="1"/>
  <c r="G3449" i="4" s="1"/>
  <c r="S3450" i="4"/>
  <c r="F3450" i="4" s="1"/>
  <c r="AA3450" i="4"/>
  <c r="S3451" i="4"/>
  <c r="F3451" i="4" s="1"/>
  <c r="AA3451" i="4"/>
  <c r="AH3451" i="4" s="1"/>
  <c r="I3451" i="4"/>
  <c r="Q3452" i="4"/>
  <c r="T3452" i="4"/>
  <c r="I3452" i="4" s="1"/>
  <c r="Z3452" i="4"/>
  <c r="I3450" i="4"/>
  <c r="AK3448" i="4"/>
  <c r="H3448" i="4" s="1"/>
  <c r="G3448" i="4" s="1"/>
  <c r="P3453" i="4"/>
  <c r="R3453" i="4" s="1"/>
  <c r="M3453" i="4"/>
  <c r="X3453" i="4"/>
  <c r="O3452" i="4"/>
  <c r="Y3452" i="4"/>
  <c r="L3455" i="4"/>
  <c r="N3454" i="4"/>
  <c r="W3454" i="4"/>
  <c r="K3454" i="4"/>
  <c r="V3456" i="4"/>
  <c r="J3457" i="4"/>
  <c r="AG3447" i="2"/>
  <c r="AE3447" i="2"/>
  <c r="AC3447" i="2"/>
  <c r="AI3447" i="2"/>
  <c r="V3447" i="2"/>
  <c r="AV3416" i="2"/>
  <c r="AW3416" i="2" s="1"/>
  <c r="Z3441" i="2"/>
  <c r="AF3441" i="2" s="1"/>
  <c r="AB3442" i="2"/>
  <c r="X3443" i="2"/>
  <c r="Y3442" i="2"/>
  <c r="AD3442" i="2" s="1"/>
  <c r="AA3440" i="2"/>
  <c r="AH3440" i="2" s="1"/>
  <c r="AY3408" i="2" s="1"/>
  <c r="AE3451" i="4" l="1"/>
  <c r="AG3451" i="4"/>
  <c r="AF3451" i="4"/>
  <c r="Q3453" i="4"/>
  <c r="T3453" i="4"/>
  <c r="AA3453" i="4" s="1"/>
  <c r="Z3453" i="4"/>
  <c r="S3452" i="4"/>
  <c r="F3452" i="4" s="1"/>
  <c r="AA3452" i="4"/>
  <c r="AI3452" i="4" s="1"/>
  <c r="AI3450" i="4"/>
  <c r="AF3450" i="4"/>
  <c r="AH3450" i="4"/>
  <c r="AG3450" i="4"/>
  <c r="AE3450" i="4"/>
  <c r="AD3450" i="4"/>
  <c r="AD3451" i="4"/>
  <c r="AI3451" i="4"/>
  <c r="P3454" i="4"/>
  <c r="R3454" i="4" s="1"/>
  <c r="M3454" i="4"/>
  <c r="X3454" i="4"/>
  <c r="N3455" i="4"/>
  <c r="L3456" i="4"/>
  <c r="W3455" i="4"/>
  <c r="K3455" i="4"/>
  <c r="O3453" i="4"/>
  <c r="Y3453" i="4"/>
  <c r="V3457" i="4"/>
  <c r="J3458" i="4"/>
  <c r="AG3448" i="2"/>
  <c r="AE3448" i="2"/>
  <c r="AC3448" i="2"/>
  <c r="AI3448" i="2"/>
  <c r="V3448" i="2"/>
  <c r="AV3417" i="2"/>
  <c r="AW3417" i="2" s="1"/>
  <c r="AB3443" i="2"/>
  <c r="X3444" i="2"/>
  <c r="Y3443" i="2"/>
  <c r="AD3443" i="2" s="1"/>
  <c r="AA3441" i="2"/>
  <c r="AH3441" i="2" s="1"/>
  <c r="AY3409" i="2" s="1"/>
  <c r="Z3442" i="2"/>
  <c r="AF3442" i="2" s="1"/>
  <c r="AD3452" i="4" l="1"/>
  <c r="AH3452" i="4"/>
  <c r="AE3452" i="4"/>
  <c r="AF3452" i="4"/>
  <c r="AK3451" i="4"/>
  <c r="H3451" i="4" s="1"/>
  <c r="G3451" i="4" s="1"/>
  <c r="Q3454" i="4"/>
  <c r="T3454" i="4"/>
  <c r="Z3454" i="4"/>
  <c r="F3453" i="4"/>
  <c r="S3453" i="4"/>
  <c r="I3453" i="4"/>
  <c r="AK3450" i="4"/>
  <c r="H3450" i="4" s="1"/>
  <c r="G3450" i="4" s="1"/>
  <c r="AG3452" i="4"/>
  <c r="P3455" i="4"/>
  <c r="R3455" i="4" s="1"/>
  <c r="M3455" i="4"/>
  <c r="X3455" i="4"/>
  <c r="L3457" i="4"/>
  <c r="N3456" i="4"/>
  <c r="W3456" i="4"/>
  <c r="K3456" i="4"/>
  <c r="O3454" i="4"/>
  <c r="Y3454" i="4"/>
  <c r="I3454" i="4"/>
  <c r="AE3453" i="4"/>
  <c r="AG3453" i="4"/>
  <c r="AH3453" i="4"/>
  <c r="AI3453" i="4"/>
  <c r="AD3453" i="4"/>
  <c r="AF3453" i="4"/>
  <c r="V3458" i="4"/>
  <c r="J3459" i="4"/>
  <c r="AG3449" i="2"/>
  <c r="AE3449" i="2"/>
  <c r="AC3449" i="2"/>
  <c r="AI3449" i="2"/>
  <c r="V3449" i="2"/>
  <c r="AV3418" i="2"/>
  <c r="AW3418" i="2" s="1"/>
  <c r="Z3443" i="2"/>
  <c r="AF3443" i="2" s="1"/>
  <c r="AB3444" i="2"/>
  <c r="X3445" i="2"/>
  <c r="Y3444" i="2"/>
  <c r="AD3444" i="2" s="1"/>
  <c r="AA3442" i="2"/>
  <c r="AH3442" i="2" s="1"/>
  <c r="AY3410" i="2" s="1"/>
  <c r="AK3452" i="4" l="1"/>
  <c r="H3452" i="4" s="1"/>
  <c r="G3452" i="4" s="1"/>
  <c r="S3454" i="4"/>
  <c r="F3454" i="4" s="1"/>
  <c r="AA3454" i="4"/>
  <c r="Q3455" i="4"/>
  <c r="T3455" i="4"/>
  <c r="AA3455" i="4" s="1"/>
  <c r="Z3455" i="4"/>
  <c r="AD3454" i="4"/>
  <c r="M3456" i="4"/>
  <c r="P3456" i="4"/>
  <c r="R3456" i="4" s="1"/>
  <c r="X3456" i="4"/>
  <c r="L3458" i="4"/>
  <c r="N3457" i="4"/>
  <c r="W3457" i="4"/>
  <c r="K3457" i="4"/>
  <c r="O3455" i="4"/>
  <c r="Y3455" i="4"/>
  <c r="AK3453" i="4"/>
  <c r="H3453" i="4" s="1"/>
  <c r="G3453" i="4" s="1"/>
  <c r="V3459" i="4"/>
  <c r="J3460" i="4"/>
  <c r="AG3450" i="2"/>
  <c r="AE3450" i="2"/>
  <c r="AC3450" i="2"/>
  <c r="AI3450" i="2"/>
  <c r="V3450" i="2"/>
  <c r="AV3419" i="2"/>
  <c r="AW3419" i="2" s="1"/>
  <c r="X3446" i="2"/>
  <c r="AB3445" i="2"/>
  <c r="Y3445" i="2"/>
  <c r="AD3445" i="2" s="1"/>
  <c r="AA3443" i="2"/>
  <c r="AH3443" i="2" s="1"/>
  <c r="AY3411" i="2" s="1"/>
  <c r="Z3444" i="2"/>
  <c r="AF3444" i="2" s="1"/>
  <c r="AH3454" i="4" l="1"/>
  <c r="AF3454" i="4"/>
  <c r="AI3454" i="4"/>
  <c r="AG3454" i="4"/>
  <c r="Q3456" i="4"/>
  <c r="T3456" i="4"/>
  <c r="Z3456" i="4"/>
  <c r="S3455" i="4"/>
  <c r="F3455" i="4" s="1"/>
  <c r="I3455" i="4"/>
  <c r="AE3454" i="4"/>
  <c r="L3459" i="4"/>
  <c r="K3459" i="4" s="1"/>
  <c r="N3458" i="4"/>
  <c r="W3458" i="4"/>
  <c r="K3458" i="4"/>
  <c r="O3456" i="4"/>
  <c r="Y3456" i="4"/>
  <c r="P3457" i="4"/>
  <c r="R3457" i="4" s="1"/>
  <c r="M3457" i="4"/>
  <c r="X3457" i="4"/>
  <c r="I3456" i="4"/>
  <c r="AE3455" i="4"/>
  <c r="AF3455" i="4"/>
  <c r="AH3455" i="4"/>
  <c r="AG3455" i="4"/>
  <c r="AD3455" i="4"/>
  <c r="AI3455" i="4"/>
  <c r="V3460" i="4"/>
  <c r="J3461" i="4"/>
  <c r="AG3451" i="2"/>
  <c r="AE3451" i="2"/>
  <c r="AC3451" i="2"/>
  <c r="AI3451" i="2"/>
  <c r="V3451" i="2"/>
  <c r="AV3420" i="2"/>
  <c r="AW3420" i="2" s="1"/>
  <c r="Z3445" i="2"/>
  <c r="AF3445" i="2" s="1"/>
  <c r="AA3444" i="2"/>
  <c r="AH3444" i="2" s="1"/>
  <c r="AY3412" i="2" s="1"/>
  <c r="X3447" i="2"/>
  <c r="AB3446" i="2"/>
  <c r="Y3446" i="2"/>
  <c r="AD3446" i="2" s="1"/>
  <c r="AK3454" i="4" l="1"/>
  <c r="H3454" i="4" s="1"/>
  <c r="G3454" i="4" s="1"/>
  <c r="Q3457" i="4"/>
  <c r="T3457" i="4"/>
  <c r="Z3457" i="4"/>
  <c r="S3456" i="4"/>
  <c r="F3456" i="4" s="1"/>
  <c r="AA3456" i="4"/>
  <c r="AH3456" i="4" s="1"/>
  <c r="O3457" i="4"/>
  <c r="Y3457" i="4"/>
  <c r="P3458" i="4"/>
  <c r="M3458" i="4"/>
  <c r="X3458" i="4"/>
  <c r="N3459" i="4"/>
  <c r="L3460" i="4"/>
  <c r="W3459" i="4"/>
  <c r="I3457" i="4"/>
  <c r="V3461" i="4"/>
  <c r="J3462" i="4"/>
  <c r="AK3455" i="4"/>
  <c r="H3455" i="4" s="1"/>
  <c r="G3455" i="4" s="1"/>
  <c r="AG3452" i="2"/>
  <c r="AE3452" i="2"/>
  <c r="AC3452" i="2"/>
  <c r="AI3452" i="2"/>
  <c r="V3452" i="2"/>
  <c r="AV3421" i="2"/>
  <c r="AW3421" i="2" s="1"/>
  <c r="AA3445" i="2"/>
  <c r="AH3445" i="2" s="1"/>
  <c r="AY3413" i="2" s="1"/>
  <c r="Z3446" i="2"/>
  <c r="AF3446" i="2" s="1"/>
  <c r="AB3447" i="2"/>
  <c r="X3448" i="2"/>
  <c r="Y3447" i="2"/>
  <c r="AD3447" i="2" s="1"/>
  <c r="R3458" i="4" l="1"/>
  <c r="S3457" i="4"/>
  <c r="F3457" i="4" s="1"/>
  <c r="AA3457" i="4"/>
  <c r="AE3457" i="4" s="1"/>
  <c r="AI3456" i="4"/>
  <c r="AD3456" i="4"/>
  <c r="AE3456" i="4"/>
  <c r="AG3456" i="4"/>
  <c r="AF3456" i="4"/>
  <c r="L3461" i="4"/>
  <c r="N3460" i="4"/>
  <c r="W3460" i="4"/>
  <c r="K3460" i="4"/>
  <c r="P3459" i="4"/>
  <c r="R3459" i="4" s="1"/>
  <c r="M3459" i="4"/>
  <c r="X3459" i="4"/>
  <c r="O3458" i="4"/>
  <c r="Y3458" i="4"/>
  <c r="V3462" i="4"/>
  <c r="J3463" i="4"/>
  <c r="AG3453" i="2"/>
  <c r="AE3453" i="2"/>
  <c r="AC3453" i="2"/>
  <c r="AI3453" i="2"/>
  <c r="V3453" i="2"/>
  <c r="AV3422" i="2"/>
  <c r="AW3422" i="2" s="1"/>
  <c r="AA3446" i="2"/>
  <c r="AH3446" i="2" s="1"/>
  <c r="AY3414" i="2" s="1"/>
  <c r="Z3447" i="2"/>
  <c r="AF3447" i="2" s="1"/>
  <c r="AB3448" i="2"/>
  <c r="X3449" i="2"/>
  <c r="Y3448" i="2"/>
  <c r="AD3448" i="2" s="1"/>
  <c r="AH3457" i="4" l="1"/>
  <c r="AD3457" i="4"/>
  <c r="AG3457" i="4"/>
  <c r="AK3456" i="4"/>
  <c r="H3456" i="4" s="1"/>
  <c r="G3456" i="4" s="1"/>
  <c r="Q3458" i="4"/>
  <c r="T3458" i="4"/>
  <c r="I3458" i="4" s="1"/>
  <c r="Z3458" i="4"/>
  <c r="Q3459" i="4"/>
  <c r="Z3459" i="4"/>
  <c r="AI3457" i="4"/>
  <c r="AF3457" i="4"/>
  <c r="M3460" i="4"/>
  <c r="P3460" i="4"/>
  <c r="X3460" i="4"/>
  <c r="O3459" i="4"/>
  <c r="Y3459" i="4"/>
  <c r="L3462" i="4"/>
  <c r="N3461" i="4"/>
  <c r="W3461" i="4"/>
  <c r="K3461" i="4"/>
  <c r="V3463" i="4"/>
  <c r="J3464" i="4"/>
  <c r="AG3454" i="2"/>
  <c r="AE3454" i="2"/>
  <c r="AC3454" i="2"/>
  <c r="AI3454" i="2"/>
  <c r="V3454" i="2"/>
  <c r="AV3423" i="2"/>
  <c r="AW3423" i="2" s="1"/>
  <c r="AB3449" i="2"/>
  <c r="X3450" i="2"/>
  <c r="Y3449" i="2"/>
  <c r="AD3449" i="2" s="1"/>
  <c r="AA3447" i="2"/>
  <c r="AH3447" i="2" s="1"/>
  <c r="AY3415" i="2" s="1"/>
  <c r="Z3448" i="2"/>
  <c r="AF3448" i="2" s="1"/>
  <c r="AK3457" i="4" l="1"/>
  <c r="H3457" i="4" s="1"/>
  <c r="G3457" i="4" s="1"/>
  <c r="T3459" i="4"/>
  <c r="I3459" i="4" s="1"/>
  <c r="S3458" i="4"/>
  <c r="F3458" i="4" s="1"/>
  <c r="AA3458" i="4"/>
  <c r="R3460" i="4"/>
  <c r="S3459" i="4"/>
  <c r="F3459" i="4" s="1"/>
  <c r="P3461" i="4"/>
  <c r="M3461" i="4"/>
  <c r="X3461" i="4"/>
  <c r="L3463" i="4"/>
  <c r="N3462" i="4"/>
  <c r="W3462" i="4"/>
  <c r="K3462" i="4"/>
  <c r="O3460" i="4"/>
  <c r="Y3460" i="4"/>
  <c r="V3464" i="4"/>
  <c r="J3465" i="4"/>
  <c r="AG3455" i="2"/>
  <c r="AE3455" i="2"/>
  <c r="AC3455" i="2"/>
  <c r="AI3455" i="2"/>
  <c r="V3455" i="2"/>
  <c r="AV3424" i="2"/>
  <c r="AW3424" i="2" s="1"/>
  <c r="AA3448" i="2"/>
  <c r="AH3448" i="2" s="1"/>
  <c r="AY3416" i="2" s="1"/>
  <c r="Z3449" i="2"/>
  <c r="AF3449" i="2" s="1"/>
  <c r="X3451" i="2"/>
  <c r="AB3450" i="2"/>
  <c r="Y3450" i="2"/>
  <c r="AD3450" i="2" s="1"/>
  <c r="AA3459" i="4" l="1"/>
  <c r="AD3459" i="4" s="1"/>
  <c r="AE3459" i="4"/>
  <c r="AI3459" i="4"/>
  <c r="AG3459" i="4"/>
  <c r="AF3459" i="4"/>
  <c r="AH3459" i="4"/>
  <c r="Q3460" i="4"/>
  <c r="T3460" i="4"/>
  <c r="I3460" i="4" s="1"/>
  <c r="Z3460" i="4"/>
  <c r="R3461" i="4"/>
  <c r="AG3458" i="4"/>
  <c r="AE3458" i="4"/>
  <c r="AH3458" i="4"/>
  <c r="AI3458" i="4"/>
  <c r="AD3458" i="4"/>
  <c r="AF3458" i="4"/>
  <c r="N3463" i="4"/>
  <c r="L3464" i="4"/>
  <c r="K3463" i="4"/>
  <c r="W3463" i="4"/>
  <c r="P3462" i="4"/>
  <c r="M3462" i="4"/>
  <c r="X3462" i="4"/>
  <c r="O3461" i="4"/>
  <c r="Y3461" i="4"/>
  <c r="V3465" i="4"/>
  <c r="J3466" i="4"/>
  <c r="AG3456" i="2"/>
  <c r="AE3456" i="2"/>
  <c r="AC3456" i="2"/>
  <c r="AI3456" i="2"/>
  <c r="V3456" i="2"/>
  <c r="AV3425" i="2"/>
  <c r="AW3425" i="2" s="1"/>
  <c r="AB3451" i="2"/>
  <c r="X3452" i="2"/>
  <c r="Y3451" i="2"/>
  <c r="AD3451" i="2" s="1"/>
  <c r="AA3449" i="2"/>
  <c r="AH3449" i="2" s="1"/>
  <c r="AY3417" i="2" s="1"/>
  <c r="Z3450" i="2"/>
  <c r="AF3450" i="2" s="1"/>
  <c r="R3462" i="4" l="1"/>
  <c r="Z3462" i="4" s="1"/>
  <c r="AK3459" i="4"/>
  <c r="H3459" i="4" s="1"/>
  <c r="G3459" i="4" s="1"/>
  <c r="AK3458" i="4"/>
  <c r="H3458" i="4" s="1"/>
  <c r="G3458" i="4" s="1"/>
  <c r="Q3462" i="4"/>
  <c r="Q3461" i="4"/>
  <c r="T3461" i="4"/>
  <c r="Z3461" i="4"/>
  <c r="S3460" i="4"/>
  <c r="F3460" i="4" s="1"/>
  <c r="AA3460" i="4"/>
  <c r="O3462" i="4"/>
  <c r="Y3462" i="4"/>
  <c r="L3465" i="4"/>
  <c r="N3464" i="4"/>
  <c r="W3464" i="4"/>
  <c r="K3464" i="4"/>
  <c r="P3463" i="4"/>
  <c r="R3463" i="4" s="1"/>
  <c r="M3463" i="4"/>
  <c r="X3463" i="4"/>
  <c r="V3466" i="4"/>
  <c r="J3467" i="4"/>
  <c r="AG3457" i="2"/>
  <c r="AE3457" i="2"/>
  <c r="AC3457" i="2"/>
  <c r="AI3457" i="2"/>
  <c r="V3457" i="2"/>
  <c r="AV3426" i="2"/>
  <c r="AW3426" i="2" s="1"/>
  <c r="AA3450" i="2"/>
  <c r="AH3450" i="2" s="1"/>
  <c r="AY3418" i="2" s="1"/>
  <c r="Z3451" i="2"/>
  <c r="AF3451" i="2" s="1"/>
  <c r="AB3452" i="2"/>
  <c r="X3453" i="2"/>
  <c r="Y3452" i="2"/>
  <c r="AD3452" i="2" s="1"/>
  <c r="Q3463" i="4" l="1"/>
  <c r="Z3463" i="4"/>
  <c r="S3461" i="4"/>
  <c r="F3461" i="4" s="1"/>
  <c r="AA3461" i="4"/>
  <c r="AD3461" i="4" s="1"/>
  <c r="I3461" i="4"/>
  <c r="AF3460" i="4"/>
  <c r="AG3460" i="4"/>
  <c r="AD3460" i="4"/>
  <c r="AH3460" i="4"/>
  <c r="AE3460" i="4"/>
  <c r="AI3460" i="4"/>
  <c r="AG3461" i="4"/>
  <c r="T3462" i="4"/>
  <c r="T3463" i="4" s="1"/>
  <c r="I3463" i="4" s="1"/>
  <c r="M3464" i="4"/>
  <c r="P3464" i="4"/>
  <c r="R3464" i="4" s="1"/>
  <c r="X3464" i="4"/>
  <c r="O3463" i="4"/>
  <c r="Y3463" i="4"/>
  <c r="L3466" i="4"/>
  <c r="N3465" i="4"/>
  <c r="W3465" i="4"/>
  <c r="K3465" i="4"/>
  <c r="V3467" i="4"/>
  <c r="J3468" i="4"/>
  <c r="AG3458" i="2"/>
  <c r="AE3458" i="2"/>
  <c r="AC3458" i="2"/>
  <c r="AI3458" i="2"/>
  <c r="V3458" i="2"/>
  <c r="AV3427" i="2"/>
  <c r="AW3427" i="2" s="1"/>
  <c r="AA3451" i="2"/>
  <c r="AH3451" i="2" s="1"/>
  <c r="AY3419" i="2" s="1"/>
  <c r="Z3452" i="2"/>
  <c r="AF3452" i="2" s="1"/>
  <c r="AB3453" i="2"/>
  <c r="X3454" i="2"/>
  <c r="Y3453" i="2"/>
  <c r="AD3453" i="2" s="1"/>
  <c r="AK3460" i="4" l="1"/>
  <c r="H3460" i="4" s="1"/>
  <c r="G3460" i="4" s="1"/>
  <c r="S3463" i="4"/>
  <c r="AA3463" i="4"/>
  <c r="AG3463" i="4" s="1"/>
  <c r="AH3461" i="4"/>
  <c r="F3463" i="4"/>
  <c r="AI3461" i="4"/>
  <c r="Q3464" i="4"/>
  <c r="T3464" i="4"/>
  <c r="Z3464" i="4"/>
  <c r="S3462" i="4"/>
  <c r="F3462" i="4" s="1"/>
  <c r="AA3462" i="4"/>
  <c r="I3462" i="4"/>
  <c r="AF3461" i="4"/>
  <c r="AE3461" i="4"/>
  <c r="AF3463" i="4"/>
  <c r="AD3463" i="4"/>
  <c r="P3465" i="4"/>
  <c r="R3465" i="4" s="1"/>
  <c r="M3465" i="4"/>
  <c r="X3465" i="4"/>
  <c r="L3467" i="4"/>
  <c r="N3466" i="4"/>
  <c r="W3466" i="4"/>
  <c r="K3466" i="4"/>
  <c r="O3464" i="4"/>
  <c r="Y3464" i="4"/>
  <c r="V3468" i="4"/>
  <c r="J3469" i="4"/>
  <c r="AG3459" i="2"/>
  <c r="AC3459" i="2"/>
  <c r="AE3459" i="2"/>
  <c r="AI3459" i="2"/>
  <c r="V3459" i="2"/>
  <c r="AV3428" i="2"/>
  <c r="AW3428" i="2" s="1"/>
  <c r="AA3452" i="2"/>
  <c r="AH3452" i="2" s="1"/>
  <c r="AY3420" i="2" s="1"/>
  <c r="Z3453" i="2"/>
  <c r="AF3453" i="2" s="1"/>
  <c r="AB3454" i="2"/>
  <c r="X3455" i="2"/>
  <c r="Y3454" i="2"/>
  <c r="AD3454" i="2" s="1"/>
  <c r="AK3461" i="4" l="1"/>
  <c r="H3461" i="4" s="1"/>
  <c r="G3461" i="4" s="1"/>
  <c r="AH3463" i="4"/>
  <c r="AI3463" i="4"/>
  <c r="AE3463" i="4"/>
  <c r="Q3465" i="4"/>
  <c r="T3465" i="4"/>
  <c r="S3465" i="4" s="1"/>
  <c r="Z3465" i="4"/>
  <c r="AG3462" i="4"/>
  <c r="AE3462" i="4"/>
  <c r="AF3462" i="4"/>
  <c r="AH3462" i="4"/>
  <c r="AD3462" i="4"/>
  <c r="AI3462" i="4"/>
  <c r="S3464" i="4"/>
  <c r="F3464" i="4" s="1"/>
  <c r="AA3464" i="4"/>
  <c r="AI3464" i="4" s="1"/>
  <c r="I3464" i="4"/>
  <c r="P3466" i="4"/>
  <c r="R3466" i="4" s="1"/>
  <c r="M3466" i="4"/>
  <c r="X3466" i="4"/>
  <c r="O3465" i="4"/>
  <c r="F3465" i="4" s="1"/>
  <c r="Y3465" i="4"/>
  <c r="N3467" i="4"/>
  <c r="L3468" i="4"/>
  <c r="W3467" i="4"/>
  <c r="K3467" i="4"/>
  <c r="V3469" i="4"/>
  <c r="J3470" i="4"/>
  <c r="AG3460" i="2"/>
  <c r="AE3460" i="2"/>
  <c r="AC3460" i="2"/>
  <c r="AI3460" i="2"/>
  <c r="V3460" i="2"/>
  <c r="AV3429" i="2"/>
  <c r="AW3429" i="2" s="1"/>
  <c r="AA3453" i="2"/>
  <c r="AH3453" i="2" s="1"/>
  <c r="AY3421" i="2" s="1"/>
  <c r="Z3454" i="2"/>
  <c r="AF3454" i="2" s="1"/>
  <c r="AB3455" i="2"/>
  <c r="X3456" i="2"/>
  <c r="Y3455" i="2"/>
  <c r="AD3455" i="2" s="1"/>
  <c r="I3465" i="4" l="1"/>
  <c r="AA3465" i="4"/>
  <c r="AF3465" i="4" s="1"/>
  <c r="AK3463" i="4"/>
  <c r="H3463" i="4" s="1"/>
  <c r="G3463" i="4" s="1"/>
  <c r="AG3464" i="4"/>
  <c r="Q3466" i="4"/>
  <c r="T3466" i="4"/>
  <c r="Z3466" i="4"/>
  <c r="AE3464" i="4"/>
  <c r="AH3464" i="4"/>
  <c r="AF3464" i="4"/>
  <c r="AK3462" i="4"/>
  <c r="H3462" i="4" s="1"/>
  <c r="G3462" i="4" s="1"/>
  <c r="AD3464" i="4"/>
  <c r="L3469" i="4"/>
  <c r="N3468" i="4"/>
  <c r="W3468" i="4"/>
  <c r="K3468" i="4"/>
  <c r="P3467" i="4"/>
  <c r="R3467" i="4" s="1"/>
  <c r="M3467" i="4"/>
  <c r="X3467" i="4"/>
  <c r="O3466" i="4"/>
  <c r="Y3466" i="4"/>
  <c r="I3466" i="4"/>
  <c r="V3470" i="4"/>
  <c r="J3471" i="4"/>
  <c r="AD3465" i="4"/>
  <c r="AG3465" i="4"/>
  <c r="AE3465" i="4"/>
  <c r="AI3465" i="4"/>
  <c r="AH3465" i="4"/>
  <c r="AG3461" i="2"/>
  <c r="AE3461" i="2"/>
  <c r="AC3461" i="2"/>
  <c r="AI3461" i="2"/>
  <c r="V3461" i="2"/>
  <c r="AV3430" i="2"/>
  <c r="AW3430" i="2" s="1"/>
  <c r="AA3454" i="2"/>
  <c r="AH3454" i="2" s="1"/>
  <c r="AY3422" i="2" s="1"/>
  <c r="Z3455" i="2"/>
  <c r="AF3455" i="2" s="1"/>
  <c r="AB3456" i="2"/>
  <c r="X3457" i="2"/>
  <c r="Y3456" i="2"/>
  <c r="AD3456" i="2" s="1"/>
  <c r="AK3464" i="4" l="1"/>
  <c r="H3464" i="4" s="1"/>
  <c r="G3464" i="4" s="1"/>
  <c r="S3466" i="4"/>
  <c r="AA3466" i="4"/>
  <c r="AD3466" i="4" s="1"/>
  <c r="F3466" i="4"/>
  <c r="Q3467" i="4"/>
  <c r="T3467" i="4"/>
  <c r="Z3467" i="4"/>
  <c r="O3467" i="4"/>
  <c r="Y3467" i="4"/>
  <c r="M3468" i="4"/>
  <c r="P3468" i="4"/>
  <c r="R3468" i="4" s="1"/>
  <c r="X3468" i="4"/>
  <c r="L3470" i="4"/>
  <c r="N3469" i="4"/>
  <c r="W3469" i="4"/>
  <c r="K3469" i="4"/>
  <c r="V3471" i="4"/>
  <c r="J3472" i="4"/>
  <c r="AA3467" i="4"/>
  <c r="AK3465" i="4"/>
  <c r="H3465" i="4" s="1"/>
  <c r="G3465" i="4" s="1"/>
  <c r="AG3462" i="2"/>
  <c r="AE3462" i="2"/>
  <c r="AC3462" i="2"/>
  <c r="AI3462" i="2"/>
  <c r="V3462" i="2"/>
  <c r="AV3431" i="2"/>
  <c r="AW3431" i="2" s="1"/>
  <c r="AB3457" i="2"/>
  <c r="X3458" i="2"/>
  <c r="Y3457" i="2"/>
  <c r="AD3457" i="2" s="1"/>
  <c r="AA3455" i="2"/>
  <c r="AH3455" i="2" s="1"/>
  <c r="AY3423" i="2" s="1"/>
  <c r="Z3456" i="2"/>
  <c r="AF3456" i="2" s="1"/>
  <c r="Q3468" i="4" l="1"/>
  <c r="T3468" i="4"/>
  <c r="S3468" i="4" s="1"/>
  <c r="Z3468" i="4"/>
  <c r="S3467" i="4"/>
  <c r="F3467" i="4" s="1"/>
  <c r="I3467" i="4"/>
  <c r="AI3466" i="4"/>
  <c r="AF3466" i="4"/>
  <c r="AH3466" i="4"/>
  <c r="AE3466" i="4"/>
  <c r="AG3466" i="4"/>
  <c r="O3468" i="4"/>
  <c r="Y3468" i="4"/>
  <c r="P3469" i="4"/>
  <c r="R3469" i="4" s="1"/>
  <c r="M3469" i="4"/>
  <c r="X3469" i="4"/>
  <c r="L3471" i="4"/>
  <c r="N3470" i="4"/>
  <c r="W3470" i="4"/>
  <c r="K3470" i="4"/>
  <c r="I3468" i="4"/>
  <c r="AH3467" i="4"/>
  <c r="AG3467" i="4"/>
  <c r="AF3467" i="4"/>
  <c r="AI3467" i="4"/>
  <c r="AD3467" i="4"/>
  <c r="AE3467" i="4"/>
  <c r="V3472" i="4"/>
  <c r="J3473" i="4"/>
  <c r="F3468" i="4"/>
  <c r="AG3463" i="2"/>
  <c r="AE3463" i="2"/>
  <c r="AC3463" i="2"/>
  <c r="AI3463" i="2"/>
  <c r="V3463" i="2"/>
  <c r="AV3432" i="2"/>
  <c r="AW3432" i="2" s="1"/>
  <c r="Z3457" i="2"/>
  <c r="AF3457" i="2" s="1"/>
  <c r="X3459" i="2"/>
  <c r="AB3458" i="2"/>
  <c r="Y3458" i="2"/>
  <c r="AD3458" i="2" s="1"/>
  <c r="AA3456" i="2"/>
  <c r="AH3456" i="2" s="1"/>
  <c r="AY3424" i="2" s="1"/>
  <c r="AA3468" i="4" l="1"/>
  <c r="AK3466" i="4"/>
  <c r="H3466" i="4" s="1"/>
  <c r="G3466" i="4" s="1"/>
  <c r="Q3469" i="4"/>
  <c r="T3469" i="4"/>
  <c r="S3469" i="4" s="1"/>
  <c r="Z3469" i="4"/>
  <c r="P3470" i="4"/>
  <c r="R3470" i="4" s="1"/>
  <c r="M3470" i="4"/>
  <c r="X3470" i="4"/>
  <c r="O3469" i="4"/>
  <c r="F3469" i="4" s="1"/>
  <c r="Y3469" i="4"/>
  <c r="N3471" i="4"/>
  <c r="L3472" i="4"/>
  <c r="W3471" i="4"/>
  <c r="K3471" i="4"/>
  <c r="AK3467" i="4"/>
  <c r="H3467" i="4" s="1"/>
  <c r="G3467" i="4" s="1"/>
  <c r="V3473" i="4"/>
  <c r="J3474" i="4"/>
  <c r="AE3468" i="4"/>
  <c r="AH3468" i="4"/>
  <c r="AI3468" i="4"/>
  <c r="AG3468" i="4"/>
  <c r="AF3468" i="4"/>
  <c r="AD3468" i="4"/>
  <c r="AA3469" i="4"/>
  <c r="AG3464" i="2"/>
  <c r="AE3464" i="2"/>
  <c r="AC3464" i="2"/>
  <c r="AI3464" i="2"/>
  <c r="V3464" i="2"/>
  <c r="AV3433" i="2"/>
  <c r="AW3433" i="2" s="1"/>
  <c r="X3460" i="2"/>
  <c r="AB3459" i="2"/>
  <c r="Y3459" i="2"/>
  <c r="AD3459" i="2" s="1"/>
  <c r="AA3457" i="2"/>
  <c r="AH3457" i="2" s="1"/>
  <c r="AY3425" i="2" s="1"/>
  <c r="Z3458" i="2"/>
  <c r="AF3458" i="2" s="1"/>
  <c r="I3469" i="4" l="1"/>
  <c r="Q3470" i="4"/>
  <c r="T3470" i="4"/>
  <c r="I3470" i="4" s="1"/>
  <c r="Z3470" i="4"/>
  <c r="L3473" i="4"/>
  <c r="N3472" i="4"/>
  <c r="W3472" i="4"/>
  <c r="K3472" i="4"/>
  <c r="P3471" i="4"/>
  <c r="R3471" i="4" s="1"/>
  <c r="M3471" i="4"/>
  <c r="X3471" i="4"/>
  <c r="O3470" i="4"/>
  <c r="Y3470" i="4"/>
  <c r="V3474" i="4"/>
  <c r="J3475" i="4"/>
  <c r="AK3468" i="4"/>
  <c r="H3468" i="4" s="1"/>
  <c r="G3468" i="4" s="1"/>
  <c r="AF3469" i="4"/>
  <c r="AG3469" i="4"/>
  <c r="AD3469" i="4"/>
  <c r="AI3469" i="4"/>
  <c r="AH3469" i="4"/>
  <c r="AE3469" i="4"/>
  <c r="AG3465" i="2"/>
  <c r="AE3465" i="2"/>
  <c r="AC3465" i="2"/>
  <c r="AI3465" i="2"/>
  <c r="V3465" i="2"/>
  <c r="AV3434" i="2"/>
  <c r="AW3434" i="2" s="1"/>
  <c r="Z3459" i="2"/>
  <c r="AF3459" i="2" s="1"/>
  <c r="AA3458" i="2"/>
  <c r="AH3458" i="2" s="1"/>
  <c r="AY3426" i="2" s="1"/>
  <c r="X3461" i="2"/>
  <c r="AB3460" i="2"/>
  <c r="Y3460" i="2"/>
  <c r="AD3460" i="2" s="1"/>
  <c r="Q3471" i="4" l="1"/>
  <c r="T3471" i="4"/>
  <c r="I3471" i="4" s="1"/>
  <c r="Z3471" i="4"/>
  <c r="S3470" i="4"/>
  <c r="F3470" i="4" s="1"/>
  <c r="AA3470" i="4"/>
  <c r="AG3470" i="4" s="1"/>
  <c r="M3472" i="4"/>
  <c r="P3472" i="4"/>
  <c r="R3472" i="4" s="1"/>
  <c r="X3472" i="4"/>
  <c r="O3471" i="4"/>
  <c r="Y3471" i="4"/>
  <c r="L3474" i="4"/>
  <c r="N3473" i="4"/>
  <c r="W3473" i="4"/>
  <c r="K3473" i="4"/>
  <c r="AK3469" i="4"/>
  <c r="H3469" i="4" s="1"/>
  <c r="G3469" i="4" s="1"/>
  <c r="V3475" i="4"/>
  <c r="J3476" i="4"/>
  <c r="AG3466" i="2"/>
  <c r="AE3466" i="2"/>
  <c r="AC3466" i="2"/>
  <c r="AI3466" i="2"/>
  <c r="V3466" i="2"/>
  <c r="AV3435" i="2"/>
  <c r="AW3435" i="2" s="1"/>
  <c r="AA3459" i="2"/>
  <c r="AH3459" i="2" s="1"/>
  <c r="AY3427" i="2" s="1"/>
  <c r="Z3460" i="2"/>
  <c r="AF3460" i="2" s="1"/>
  <c r="AB3461" i="2"/>
  <c r="X3462" i="2"/>
  <c r="Y3461" i="2"/>
  <c r="AD3461" i="2" s="1"/>
  <c r="AI3470" i="4" l="1"/>
  <c r="S3471" i="4"/>
  <c r="F3471" i="4" s="1"/>
  <c r="AA3471" i="4"/>
  <c r="AI3471" i="4" s="1"/>
  <c r="Q3472" i="4"/>
  <c r="T3472" i="4"/>
  <c r="Z3472" i="4"/>
  <c r="AD3470" i="4"/>
  <c r="AF3470" i="4"/>
  <c r="AH3470" i="4"/>
  <c r="AE3470" i="4"/>
  <c r="AG3471" i="4"/>
  <c r="P3473" i="4"/>
  <c r="R3473" i="4" s="1"/>
  <c r="M3473" i="4"/>
  <c r="X3473" i="4"/>
  <c r="L3475" i="4"/>
  <c r="N3474" i="4"/>
  <c r="W3474" i="4"/>
  <c r="K3474" i="4"/>
  <c r="O3472" i="4"/>
  <c r="Y3472" i="4"/>
  <c r="I3472" i="4"/>
  <c r="V3476" i="4"/>
  <c r="J3477" i="4"/>
  <c r="AG3467" i="2"/>
  <c r="AE3467" i="2"/>
  <c r="AC3467" i="2"/>
  <c r="AI3467" i="2"/>
  <c r="V3467" i="2"/>
  <c r="AV3436" i="2"/>
  <c r="AW3436" i="2" s="1"/>
  <c r="AA3460" i="2"/>
  <c r="AH3460" i="2" s="1"/>
  <c r="AY3428" i="2" s="1"/>
  <c r="Z3461" i="2"/>
  <c r="AF3461" i="2" s="1"/>
  <c r="AB3462" i="2"/>
  <c r="X3463" i="2"/>
  <c r="Y3462" i="2"/>
  <c r="AD3462" i="2" s="1"/>
  <c r="Q3473" i="4" l="1"/>
  <c r="T3473" i="4"/>
  <c r="S3473" i="4" s="1"/>
  <c r="Z3473" i="4"/>
  <c r="S3472" i="4"/>
  <c r="F3472" i="4" s="1"/>
  <c r="AA3472" i="4"/>
  <c r="AE3472" i="4" s="1"/>
  <c r="I3473" i="4"/>
  <c r="AH3472" i="4"/>
  <c r="AK3470" i="4"/>
  <c r="H3470" i="4" s="1"/>
  <c r="G3470" i="4" s="1"/>
  <c r="AH3471" i="4"/>
  <c r="AD3471" i="4"/>
  <c r="AF3471" i="4"/>
  <c r="AE3471" i="4"/>
  <c r="AD3472" i="4"/>
  <c r="AG3472" i="4"/>
  <c r="AF3472" i="4"/>
  <c r="N3475" i="4"/>
  <c r="L3476" i="4"/>
  <c r="W3475" i="4"/>
  <c r="K3475" i="4"/>
  <c r="P3474" i="4"/>
  <c r="R3474" i="4" s="1"/>
  <c r="M3474" i="4"/>
  <c r="X3474" i="4"/>
  <c r="O3473" i="4"/>
  <c r="Y3473" i="4"/>
  <c r="V3477" i="4"/>
  <c r="J3478" i="4"/>
  <c r="F3473" i="4"/>
  <c r="AG3468" i="2"/>
  <c r="AE3468" i="2"/>
  <c r="AC3468" i="2"/>
  <c r="AI3468" i="2"/>
  <c r="V3468" i="2"/>
  <c r="AV3437" i="2"/>
  <c r="AW3437" i="2" s="1"/>
  <c r="AA3461" i="2"/>
  <c r="AH3461" i="2" s="1"/>
  <c r="AY3429" i="2" s="1"/>
  <c r="Z3462" i="2"/>
  <c r="AF3462" i="2" s="1"/>
  <c r="X3464" i="2"/>
  <c r="AB3463" i="2"/>
  <c r="Y3463" i="2"/>
  <c r="AD3463" i="2" s="1"/>
  <c r="AA3473" i="4" l="1"/>
  <c r="AI3472" i="4"/>
  <c r="AK3472" i="4" s="1"/>
  <c r="H3472" i="4" s="1"/>
  <c r="G3472" i="4" s="1"/>
  <c r="Q3474" i="4"/>
  <c r="T3474" i="4"/>
  <c r="Z3474" i="4"/>
  <c r="AK3471" i="4"/>
  <c r="H3471" i="4" s="1"/>
  <c r="G3471" i="4" s="1"/>
  <c r="L3477" i="4"/>
  <c r="N3476" i="4"/>
  <c r="W3476" i="4"/>
  <c r="K3476" i="4"/>
  <c r="O3474" i="4"/>
  <c r="Y3474" i="4"/>
  <c r="P3475" i="4"/>
  <c r="M3475" i="4"/>
  <c r="X3475" i="4"/>
  <c r="I3474" i="4"/>
  <c r="AI3473" i="4"/>
  <c r="AF3473" i="4"/>
  <c r="AH3473" i="4"/>
  <c r="AD3473" i="4"/>
  <c r="AE3473" i="4"/>
  <c r="AG3473" i="4"/>
  <c r="V3478" i="4"/>
  <c r="J3479" i="4"/>
  <c r="AG3469" i="2"/>
  <c r="AE3469" i="2"/>
  <c r="AC3469" i="2"/>
  <c r="AI3469" i="2"/>
  <c r="V3469" i="2"/>
  <c r="AV3438" i="2"/>
  <c r="AW3438" i="2" s="1"/>
  <c r="AA3462" i="2"/>
  <c r="AH3462" i="2" s="1"/>
  <c r="AY3430" i="2" s="1"/>
  <c r="Z3463" i="2"/>
  <c r="AF3463" i="2" s="1"/>
  <c r="AB3464" i="2"/>
  <c r="X3465" i="2"/>
  <c r="Y3464" i="2"/>
  <c r="AD3464" i="2" s="1"/>
  <c r="R3475" i="4" l="1"/>
  <c r="S3474" i="4"/>
  <c r="F3474" i="4" s="1"/>
  <c r="AA3474" i="4"/>
  <c r="AG3474" i="4" s="1"/>
  <c r="O3475" i="4"/>
  <c r="Y3475" i="4"/>
  <c r="M3476" i="4"/>
  <c r="P3476" i="4"/>
  <c r="R3476" i="4" s="1"/>
  <c r="X3476" i="4"/>
  <c r="L3478" i="4"/>
  <c r="N3477" i="4"/>
  <c r="W3477" i="4"/>
  <c r="K3477" i="4"/>
  <c r="AK3473" i="4"/>
  <c r="H3473" i="4" s="1"/>
  <c r="G3473" i="4" s="1"/>
  <c r="V3479" i="4"/>
  <c r="J3480" i="4"/>
  <c r="AG3470" i="2"/>
  <c r="AE3470" i="2"/>
  <c r="AC3470" i="2"/>
  <c r="AI3470" i="2"/>
  <c r="V3470" i="2"/>
  <c r="AV3439" i="2"/>
  <c r="AW3439" i="2" s="1"/>
  <c r="AA3463" i="2"/>
  <c r="AH3463" i="2" s="1"/>
  <c r="AY3431" i="2" s="1"/>
  <c r="AB3465" i="2"/>
  <c r="X3466" i="2"/>
  <c r="Y3465" i="2"/>
  <c r="AD3465" i="2" s="1"/>
  <c r="Z3464" i="2"/>
  <c r="AF3464" i="2" s="1"/>
  <c r="AD3474" i="4" l="1"/>
  <c r="AF3474" i="4"/>
  <c r="Q3476" i="4"/>
  <c r="Z3476" i="4"/>
  <c r="Q3475" i="4"/>
  <c r="T3475" i="4"/>
  <c r="T3476" i="4" s="1"/>
  <c r="I3476" i="4" s="1"/>
  <c r="Z3475" i="4"/>
  <c r="AH3474" i="4"/>
  <c r="AI3474" i="4"/>
  <c r="AE3474" i="4"/>
  <c r="L3479" i="4"/>
  <c r="N3478" i="4"/>
  <c r="W3478" i="4"/>
  <c r="K3478" i="4"/>
  <c r="O3476" i="4"/>
  <c r="Y3476" i="4"/>
  <c r="P3477" i="4"/>
  <c r="M3477" i="4"/>
  <c r="X3477" i="4"/>
  <c r="V3480" i="4"/>
  <c r="J3481" i="4"/>
  <c r="AG3471" i="2"/>
  <c r="AE3471" i="2"/>
  <c r="AC3471" i="2"/>
  <c r="AI3471" i="2"/>
  <c r="V3471" i="2"/>
  <c r="AV3440" i="2"/>
  <c r="AW3440" i="2" s="1"/>
  <c r="AB3466" i="2"/>
  <c r="X3467" i="2"/>
  <c r="Y3466" i="2"/>
  <c r="AD3466" i="2" s="1"/>
  <c r="AA3464" i="2"/>
  <c r="AH3464" i="2" s="1"/>
  <c r="AY3432" i="2" s="1"/>
  <c r="Z3465" i="2"/>
  <c r="AF3465" i="2" s="1"/>
  <c r="AK3474" i="4" l="1"/>
  <c r="H3474" i="4" s="1"/>
  <c r="G3474" i="4" s="1"/>
  <c r="S3476" i="4"/>
  <c r="F3476" i="4" s="1"/>
  <c r="AA3476" i="4"/>
  <c r="AH3476" i="4" s="1"/>
  <c r="S3475" i="4"/>
  <c r="F3475" i="4" s="1"/>
  <c r="AA3475" i="4"/>
  <c r="AI3475" i="4" s="1"/>
  <c r="R3477" i="4"/>
  <c r="I3475" i="4"/>
  <c r="AD3476" i="4"/>
  <c r="P3478" i="4"/>
  <c r="M3478" i="4"/>
  <c r="X3478" i="4"/>
  <c r="O3477" i="4"/>
  <c r="Y3477" i="4"/>
  <c r="N3479" i="4"/>
  <c r="L3480" i="4"/>
  <c r="W3479" i="4"/>
  <c r="K3479" i="4"/>
  <c r="V3481" i="4"/>
  <c r="J3482" i="4"/>
  <c r="AG3472" i="2"/>
  <c r="AE3472" i="2"/>
  <c r="AC3472" i="2"/>
  <c r="AI3472" i="2"/>
  <c r="V3472" i="2"/>
  <c r="AV3441" i="2"/>
  <c r="AW3441" i="2" s="1"/>
  <c r="Z3466" i="2"/>
  <c r="AF3466" i="2" s="1"/>
  <c r="AB3467" i="2"/>
  <c r="X3468" i="2"/>
  <c r="Y3467" i="2"/>
  <c r="AD3467" i="2" s="1"/>
  <c r="AA3465" i="2"/>
  <c r="AH3465" i="2" s="1"/>
  <c r="AY3433" i="2" s="1"/>
  <c r="AI3476" i="4" l="1"/>
  <c r="AG3476" i="4"/>
  <c r="AE3476" i="4"/>
  <c r="AF3476" i="4"/>
  <c r="AF3475" i="4"/>
  <c r="AG3475" i="4"/>
  <c r="R3478" i="4"/>
  <c r="Q3477" i="4"/>
  <c r="T3477" i="4"/>
  <c r="I3477" i="4" s="1"/>
  <c r="Z3477" i="4"/>
  <c r="AE3475" i="4"/>
  <c r="AH3475" i="4"/>
  <c r="AD3475" i="4"/>
  <c r="P3479" i="4"/>
  <c r="M3479" i="4"/>
  <c r="X3479" i="4"/>
  <c r="L3481" i="4"/>
  <c r="N3480" i="4"/>
  <c r="W3480" i="4"/>
  <c r="K3480" i="4"/>
  <c r="O3478" i="4"/>
  <c r="Y3478" i="4"/>
  <c r="V3482" i="4"/>
  <c r="J3483" i="4"/>
  <c r="AG3473" i="2"/>
  <c r="AE3473" i="2"/>
  <c r="AC3473" i="2"/>
  <c r="AI3473" i="2"/>
  <c r="V3473" i="2"/>
  <c r="AV3442" i="2"/>
  <c r="AW3442" i="2" s="1"/>
  <c r="X3469" i="2"/>
  <c r="AB3468" i="2"/>
  <c r="Y3468" i="2"/>
  <c r="AD3468" i="2" s="1"/>
  <c r="AA3466" i="2"/>
  <c r="AH3466" i="2" s="1"/>
  <c r="AY3434" i="2" s="1"/>
  <c r="Z3467" i="2"/>
  <c r="AF3467" i="2" s="1"/>
  <c r="R3479" i="4" l="1"/>
  <c r="Z3479" i="4" s="1"/>
  <c r="AK3476" i="4"/>
  <c r="H3476" i="4" s="1"/>
  <c r="G3476" i="4" s="1"/>
  <c r="AK3475" i="4"/>
  <c r="H3475" i="4" s="1"/>
  <c r="G3475" i="4" s="1"/>
  <c r="Q3478" i="4"/>
  <c r="T3478" i="4"/>
  <c r="T3479" i="4" s="1"/>
  <c r="Z3478" i="4"/>
  <c r="Q3479" i="4"/>
  <c r="S3477" i="4"/>
  <c r="F3477" i="4" s="1"/>
  <c r="AA3477" i="4"/>
  <c r="L3482" i="4"/>
  <c r="N3481" i="4"/>
  <c r="W3481" i="4"/>
  <c r="K3481" i="4"/>
  <c r="M3480" i="4"/>
  <c r="P3480" i="4"/>
  <c r="R3480" i="4" s="1"/>
  <c r="X3480" i="4"/>
  <c r="O3479" i="4"/>
  <c r="Y3479" i="4"/>
  <c r="V3483" i="4"/>
  <c r="J3484" i="4"/>
  <c r="AG3474" i="2"/>
  <c r="AE3474" i="2"/>
  <c r="AC3474" i="2"/>
  <c r="AI3474" i="2"/>
  <c r="V3474" i="2"/>
  <c r="AV3443" i="2"/>
  <c r="AW3443" i="2" s="1"/>
  <c r="Z3468" i="2"/>
  <c r="AF3468" i="2" s="1"/>
  <c r="AA3467" i="2"/>
  <c r="AH3467" i="2" s="1"/>
  <c r="AY3435" i="2" s="1"/>
  <c r="X3470" i="2"/>
  <c r="AB3469" i="2"/>
  <c r="Y3469" i="2"/>
  <c r="AD3469" i="2" s="1"/>
  <c r="S3479" i="4" l="1"/>
  <c r="AA3479" i="4"/>
  <c r="AI3479" i="4" s="1"/>
  <c r="S3478" i="4"/>
  <c r="F3478" i="4" s="1"/>
  <c r="AA3478" i="4"/>
  <c r="F3479" i="4"/>
  <c r="AD3477" i="4"/>
  <c r="AG3477" i="4"/>
  <c r="AF3477" i="4"/>
  <c r="AE3477" i="4"/>
  <c r="AI3477" i="4"/>
  <c r="I3479" i="4"/>
  <c r="Q3480" i="4"/>
  <c r="T3480" i="4"/>
  <c r="AA3480" i="4" s="1"/>
  <c r="Z3480" i="4"/>
  <c r="I3478" i="4"/>
  <c r="AH3477" i="4"/>
  <c r="O3480" i="4"/>
  <c r="Y3480" i="4"/>
  <c r="P3481" i="4"/>
  <c r="R3481" i="4" s="1"/>
  <c r="M3481" i="4"/>
  <c r="X3481" i="4"/>
  <c r="L3483" i="4"/>
  <c r="K3483" i="4" s="1"/>
  <c r="N3482" i="4"/>
  <c r="K3482" i="4"/>
  <c r="W3482" i="4"/>
  <c r="V3484" i="4"/>
  <c r="J3485" i="4"/>
  <c r="AG3475" i="2"/>
  <c r="AC3475" i="2"/>
  <c r="AE3475" i="2"/>
  <c r="AI3475" i="2"/>
  <c r="V3475" i="2"/>
  <c r="AV3444" i="2"/>
  <c r="AW3444" i="2" s="1"/>
  <c r="Z3469" i="2"/>
  <c r="AF3469" i="2" s="1"/>
  <c r="AA3468" i="2"/>
  <c r="AH3468" i="2" s="1"/>
  <c r="AY3436" i="2" s="1"/>
  <c r="AB3470" i="2"/>
  <c r="X3471" i="2"/>
  <c r="Y3470" i="2"/>
  <c r="AD3470" i="2" s="1"/>
  <c r="AF3479" i="4" l="1"/>
  <c r="AG3479" i="4"/>
  <c r="AH3479" i="4"/>
  <c r="AK3477" i="4"/>
  <c r="H3477" i="4" s="1"/>
  <c r="G3477" i="4" s="1"/>
  <c r="AF3478" i="4"/>
  <c r="AG3478" i="4"/>
  <c r="AD3478" i="4"/>
  <c r="AI3478" i="4"/>
  <c r="AE3478" i="4"/>
  <c r="AH3478" i="4"/>
  <c r="Q3481" i="4"/>
  <c r="T3481" i="4"/>
  <c r="Z3481" i="4"/>
  <c r="S3480" i="4"/>
  <c r="F3480" i="4" s="1"/>
  <c r="I3480" i="4"/>
  <c r="AE3479" i="4"/>
  <c r="AD3479" i="4"/>
  <c r="P3482" i="4"/>
  <c r="R3482" i="4" s="1"/>
  <c r="Z3482" i="4" s="1"/>
  <c r="M3482" i="4"/>
  <c r="X3482" i="4"/>
  <c r="O3481" i="4"/>
  <c r="Y3481" i="4"/>
  <c r="N3483" i="4"/>
  <c r="L3484" i="4"/>
  <c r="W3483" i="4"/>
  <c r="AE3480" i="4"/>
  <c r="AF3480" i="4"/>
  <c r="AI3480" i="4"/>
  <c r="AH3480" i="4"/>
  <c r="AD3480" i="4"/>
  <c r="AG3480" i="4"/>
  <c r="V3485" i="4"/>
  <c r="J3486" i="4"/>
  <c r="AG3476" i="2"/>
  <c r="AE3476" i="2"/>
  <c r="AC3476" i="2"/>
  <c r="AI3476" i="2"/>
  <c r="V3476" i="2"/>
  <c r="AV3445" i="2"/>
  <c r="AW3445" i="2" s="1"/>
  <c r="Z3470" i="2"/>
  <c r="AF3470" i="2" s="1"/>
  <c r="AB3471" i="2"/>
  <c r="X3472" i="2"/>
  <c r="Y3471" i="2"/>
  <c r="AD3471" i="2" s="1"/>
  <c r="AA3469" i="2"/>
  <c r="AH3469" i="2" s="1"/>
  <c r="AY3437" i="2" s="1"/>
  <c r="AK3478" i="4" l="1"/>
  <c r="H3478" i="4" s="1"/>
  <c r="G3478" i="4" s="1"/>
  <c r="S3481" i="4"/>
  <c r="F3481" i="4" s="1"/>
  <c r="AA3481" i="4"/>
  <c r="AI3481" i="4" s="1"/>
  <c r="Q3482" i="4"/>
  <c r="T3482" i="4"/>
  <c r="I3482" i="4" s="1"/>
  <c r="I3481" i="4"/>
  <c r="AK3479" i="4"/>
  <c r="H3479" i="4" s="1"/>
  <c r="G3479" i="4" s="1"/>
  <c r="AF3481" i="4"/>
  <c r="L3485" i="4"/>
  <c r="N3484" i="4"/>
  <c r="W3484" i="4"/>
  <c r="P3483" i="4"/>
  <c r="M3483" i="4"/>
  <c r="X3483" i="4"/>
  <c r="O3482" i="4"/>
  <c r="Y3482" i="4"/>
  <c r="K3484" i="4"/>
  <c r="V3486" i="4"/>
  <c r="J3487" i="4"/>
  <c r="AK3480" i="4"/>
  <c r="H3480" i="4" s="1"/>
  <c r="G3480" i="4" s="1"/>
  <c r="AG3477" i="2"/>
  <c r="AE3477" i="2"/>
  <c r="AC3477" i="2"/>
  <c r="AI3477" i="2"/>
  <c r="V3477" i="2"/>
  <c r="AV3446" i="2"/>
  <c r="AW3446" i="2" s="1"/>
  <c r="AA3470" i="2"/>
  <c r="AH3470" i="2" s="1"/>
  <c r="AY3438" i="2" s="1"/>
  <c r="AB3472" i="2"/>
  <c r="X3473" i="2"/>
  <c r="Y3472" i="2"/>
  <c r="AD3472" i="2" s="1"/>
  <c r="Z3471" i="2"/>
  <c r="AF3471" i="2" s="1"/>
  <c r="AE3481" i="4" l="1"/>
  <c r="AD3481" i="4"/>
  <c r="AG3481" i="4"/>
  <c r="AH3481" i="4"/>
  <c r="R3483" i="4"/>
  <c r="S3482" i="4"/>
  <c r="F3482" i="4" s="1"/>
  <c r="AA3482" i="4"/>
  <c r="AI3482" i="4" s="1"/>
  <c r="O3483" i="4"/>
  <c r="Y3483" i="4"/>
  <c r="M3484" i="4"/>
  <c r="P3484" i="4"/>
  <c r="X3484" i="4"/>
  <c r="L3486" i="4"/>
  <c r="N3485" i="4"/>
  <c r="W3485" i="4"/>
  <c r="K3485" i="4"/>
  <c r="V3487" i="4"/>
  <c r="J3488" i="4"/>
  <c r="AG3478" i="2"/>
  <c r="AE3478" i="2"/>
  <c r="AC3478" i="2"/>
  <c r="AI3478" i="2"/>
  <c r="V3478" i="2"/>
  <c r="AV3447" i="2"/>
  <c r="AW3447" i="2" s="1"/>
  <c r="AB3473" i="2"/>
  <c r="X3474" i="2"/>
  <c r="Y3473" i="2"/>
  <c r="AD3473" i="2" s="1"/>
  <c r="AA3471" i="2"/>
  <c r="AH3471" i="2" s="1"/>
  <c r="AY3439" i="2" s="1"/>
  <c r="Z3472" i="2"/>
  <c r="AF3472" i="2" s="1"/>
  <c r="AK3481" i="4" l="1"/>
  <c r="H3481" i="4" s="1"/>
  <c r="G3481" i="4" s="1"/>
  <c r="R3484" i="4"/>
  <c r="AH3482" i="4"/>
  <c r="AF3482" i="4"/>
  <c r="AD3482" i="4"/>
  <c r="AG3482" i="4"/>
  <c r="AE3482" i="4"/>
  <c r="Q3483" i="4"/>
  <c r="T3483" i="4"/>
  <c r="Z3483" i="4"/>
  <c r="Q3484" i="4"/>
  <c r="Z3484" i="4"/>
  <c r="O3484" i="4"/>
  <c r="Y3484" i="4"/>
  <c r="P3485" i="4"/>
  <c r="R3485" i="4" s="1"/>
  <c r="M3485" i="4"/>
  <c r="X3485" i="4"/>
  <c r="L3487" i="4"/>
  <c r="N3486" i="4"/>
  <c r="W3486" i="4"/>
  <c r="K3486" i="4"/>
  <c r="V3488" i="4"/>
  <c r="J3489" i="4"/>
  <c r="AG3479" i="2"/>
  <c r="AE3479" i="2"/>
  <c r="AC3479" i="2"/>
  <c r="AI3479" i="2"/>
  <c r="V3479" i="2"/>
  <c r="AV3448" i="2"/>
  <c r="AW3448" i="2" s="1"/>
  <c r="Z3473" i="2"/>
  <c r="AF3473" i="2" s="1"/>
  <c r="AB3474" i="2"/>
  <c r="X3475" i="2"/>
  <c r="Y3474" i="2"/>
  <c r="AD3474" i="2" s="1"/>
  <c r="AA3472" i="2"/>
  <c r="AH3472" i="2" s="1"/>
  <c r="AY3440" i="2" s="1"/>
  <c r="AK3482" i="4" l="1"/>
  <c r="H3482" i="4" s="1"/>
  <c r="G3482" i="4" s="1"/>
  <c r="Q3485" i="4"/>
  <c r="Z3485" i="4"/>
  <c r="S3483" i="4"/>
  <c r="F3483" i="4" s="1"/>
  <c r="AA3483" i="4"/>
  <c r="T3484" i="4"/>
  <c r="I3483" i="4"/>
  <c r="P3486" i="4"/>
  <c r="R3486" i="4" s="1"/>
  <c r="M3486" i="4"/>
  <c r="X3486" i="4"/>
  <c r="O3485" i="4"/>
  <c r="Y3485" i="4"/>
  <c r="N3487" i="4"/>
  <c r="L3488" i="4"/>
  <c r="K3487" i="4"/>
  <c r="W3487" i="4"/>
  <c r="V3489" i="4"/>
  <c r="J3490" i="4"/>
  <c r="AG3480" i="2"/>
  <c r="AE3480" i="2"/>
  <c r="AC3480" i="2"/>
  <c r="AI3480" i="2"/>
  <c r="V3480" i="2"/>
  <c r="AV3449" i="2"/>
  <c r="AW3449" i="2" s="1"/>
  <c r="AB3475" i="2"/>
  <c r="X3476" i="2"/>
  <c r="Y3475" i="2"/>
  <c r="AD3475" i="2" s="1"/>
  <c r="AA3473" i="2"/>
  <c r="AH3473" i="2" s="1"/>
  <c r="AY3441" i="2" s="1"/>
  <c r="Z3474" i="2"/>
  <c r="AF3474" i="2" s="1"/>
  <c r="S3484" i="4" l="1"/>
  <c r="F3484" i="4" s="1"/>
  <c r="I3484" i="4"/>
  <c r="AA3484" i="4"/>
  <c r="T3485" i="4"/>
  <c r="T3486" i="4" s="1"/>
  <c r="AA3486" i="4" s="1"/>
  <c r="AE3483" i="4"/>
  <c r="AG3483" i="4"/>
  <c r="AH3483" i="4"/>
  <c r="AI3483" i="4"/>
  <c r="AF3483" i="4"/>
  <c r="AD3483" i="4"/>
  <c r="Q3486" i="4"/>
  <c r="Z3486" i="4"/>
  <c r="L3489" i="4"/>
  <c r="N3488" i="4"/>
  <c r="K3488" i="4"/>
  <c r="W3488" i="4"/>
  <c r="P3487" i="4"/>
  <c r="R3487" i="4" s="1"/>
  <c r="M3487" i="4"/>
  <c r="X3487" i="4"/>
  <c r="O3486" i="4"/>
  <c r="Y3486" i="4"/>
  <c r="V3490" i="4"/>
  <c r="J3491" i="4"/>
  <c r="AG3481" i="2"/>
  <c r="AE3481" i="2"/>
  <c r="AC3481" i="2"/>
  <c r="AI3481" i="2"/>
  <c r="V3481" i="2"/>
  <c r="AV3450" i="2"/>
  <c r="AW3450" i="2" s="1"/>
  <c r="Z3475" i="2"/>
  <c r="AF3475" i="2" s="1"/>
  <c r="AB3476" i="2"/>
  <c r="X3477" i="2"/>
  <c r="Y3476" i="2"/>
  <c r="AD3476" i="2" s="1"/>
  <c r="AA3474" i="2"/>
  <c r="AH3474" i="2" s="1"/>
  <c r="AY3442" i="2" s="1"/>
  <c r="AK3483" i="4" l="1"/>
  <c r="H3483" i="4" s="1"/>
  <c r="G3483" i="4" s="1"/>
  <c r="Q3487" i="4"/>
  <c r="T3487" i="4"/>
  <c r="I3487" i="4" s="1"/>
  <c r="Z3487" i="4"/>
  <c r="AH3484" i="4"/>
  <c r="AF3484" i="4"/>
  <c r="AE3484" i="4"/>
  <c r="AI3484" i="4"/>
  <c r="AG3484" i="4"/>
  <c r="AD3484" i="4"/>
  <c r="S3486" i="4"/>
  <c r="I3486" i="4"/>
  <c r="F3486" i="4"/>
  <c r="S3485" i="4"/>
  <c r="F3485" i="4" s="1"/>
  <c r="AA3485" i="4"/>
  <c r="I3485" i="4"/>
  <c r="M3488" i="4"/>
  <c r="P3488" i="4"/>
  <c r="R3488" i="4" s="1"/>
  <c r="Z3488" i="4" s="1"/>
  <c r="X3488" i="4"/>
  <c r="O3487" i="4"/>
  <c r="Y3487" i="4"/>
  <c r="L3490" i="4"/>
  <c r="N3489" i="4"/>
  <c r="W3489" i="4"/>
  <c r="K3489" i="4"/>
  <c r="V3491" i="4"/>
  <c r="J3492" i="4"/>
  <c r="AD3486" i="4"/>
  <c r="AI3486" i="4"/>
  <c r="AF3486" i="4"/>
  <c r="AG3486" i="4"/>
  <c r="AE3486" i="4"/>
  <c r="AH3486" i="4"/>
  <c r="AG3482" i="2"/>
  <c r="AE3482" i="2"/>
  <c r="AC3482" i="2"/>
  <c r="AI3482" i="2"/>
  <c r="V3482" i="2"/>
  <c r="AV3451" i="2"/>
  <c r="AW3451" i="2" s="1"/>
  <c r="X3478" i="2"/>
  <c r="AB3477" i="2"/>
  <c r="Y3477" i="2"/>
  <c r="AD3477" i="2" s="1"/>
  <c r="AA3475" i="2"/>
  <c r="AH3475" i="2" s="1"/>
  <c r="AY3443" i="2" s="1"/>
  <c r="Z3476" i="2"/>
  <c r="AF3476" i="2" s="1"/>
  <c r="AF3485" i="4" l="1"/>
  <c r="AG3485" i="4"/>
  <c r="AH3485" i="4"/>
  <c r="AD3485" i="4"/>
  <c r="AE3485" i="4"/>
  <c r="AI3485" i="4"/>
  <c r="S3487" i="4"/>
  <c r="F3487" i="4" s="1"/>
  <c r="AA3487" i="4"/>
  <c r="AG3487" i="4" s="1"/>
  <c r="Q3488" i="4"/>
  <c r="T3488" i="4"/>
  <c r="I3488" i="4" s="1"/>
  <c r="AK3484" i="4"/>
  <c r="H3484" i="4" s="1"/>
  <c r="G3484" i="4" s="1"/>
  <c r="P3489" i="4"/>
  <c r="R3489" i="4" s="1"/>
  <c r="M3489" i="4"/>
  <c r="X3489" i="4"/>
  <c r="L3491" i="4"/>
  <c r="N3490" i="4"/>
  <c r="W3490" i="4"/>
  <c r="K3490" i="4"/>
  <c r="O3488" i="4"/>
  <c r="Y3488" i="4"/>
  <c r="V3492" i="4"/>
  <c r="J3493" i="4"/>
  <c r="AK3486" i="4"/>
  <c r="AG3483" i="2"/>
  <c r="AE3483" i="2"/>
  <c r="AC3483" i="2"/>
  <c r="AI3483" i="2"/>
  <c r="V3483" i="2"/>
  <c r="AV3452" i="2"/>
  <c r="AW3452" i="2" s="1"/>
  <c r="Z3477" i="2"/>
  <c r="AF3477" i="2" s="1"/>
  <c r="AA3476" i="2"/>
  <c r="AH3476" i="2" s="1"/>
  <c r="AY3444" i="2" s="1"/>
  <c r="X3479" i="2"/>
  <c r="AB3478" i="2"/>
  <c r="Y3478" i="2"/>
  <c r="AD3478" i="2" s="1"/>
  <c r="H3486" i="4" l="1"/>
  <c r="G3486" i="4" s="1"/>
  <c r="Q3489" i="4"/>
  <c r="T3489" i="4"/>
  <c r="AA3489" i="4" s="1"/>
  <c r="Z3489" i="4"/>
  <c r="AH3487" i="4"/>
  <c r="AF3487" i="4"/>
  <c r="AK3485" i="4"/>
  <c r="H3485" i="4" s="1"/>
  <c r="G3485" i="4" s="1"/>
  <c r="AE3487" i="4"/>
  <c r="AD3487" i="4"/>
  <c r="S3488" i="4"/>
  <c r="F3488" i="4" s="1"/>
  <c r="AA3488" i="4"/>
  <c r="AI3488" i="4" s="1"/>
  <c r="AI3487" i="4"/>
  <c r="N3491" i="4"/>
  <c r="L3492" i="4"/>
  <c r="W3491" i="4"/>
  <c r="K3491" i="4"/>
  <c r="P3490" i="4"/>
  <c r="R3490" i="4" s="1"/>
  <c r="M3490" i="4"/>
  <c r="X3490" i="4"/>
  <c r="O3489" i="4"/>
  <c r="Y3489" i="4"/>
  <c r="V3493" i="4"/>
  <c r="J3494" i="4"/>
  <c r="AG3484" i="2"/>
  <c r="AE3484" i="2"/>
  <c r="AC3484" i="2"/>
  <c r="AI3484" i="2"/>
  <c r="V3484" i="2"/>
  <c r="AV3453" i="2"/>
  <c r="AW3453" i="2" s="1"/>
  <c r="Z3478" i="2"/>
  <c r="AF3478" i="2" s="1"/>
  <c r="AA3477" i="2"/>
  <c r="AH3477" i="2" s="1"/>
  <c r="AY3445" i="2" s="1"/>
  <c r="AB3479" i="2"/>
  <c r="X3480" i="2"/>
  <c r="Y3479" i="2"/>
  <c r="AD3479" i="2" s="1"/>
  <c r="AK3487" i="4" l="1"/>
  <c r="H3487" i="4" s="1"/>
  <c r="G3487" i="4" s="1"/>
  <c r="S3489" i="4"/>
  <c r="I3489" i="4"/>
  <c r="F3489" i="4"/>
  <c r="Q3490" i="4"/>
  <c r="T3490" i="4"/>
  <c r="S3490" i="4" s="1"/>
  <c r="Z3490" i="4"/>
  <c r="AE3488" i="4"/>
  <c r="AD3488" i="4"/>
  <c r="AF3488" i="4"/>
  <c r="AH3488" i="4"/>
  <c r="AG3488" i="4"/>
  <c r="L3493" i="4"/>
  <c r="N3492" i="4"/>
  <c r="W3492" i="4"/>
  <c r="K3492" i="4"/>
  <c r="O3490" i="4"/>
  <c r="Y3490" i="4"/>
  <c r="P3491" i="4"/>
  <c r="M3491" i="4"/>
  <c r="X3491" i="4"/>
  <c r="V3494" i="4"/>
  <c r="J3495" i="4"/>
  <c r="AG3489" i="4"/>
  <c r="AE3489" i="4"/>
  <c r="AD3489" i="4"/>
  <c r="AH3489" i="4"/>
  <c r="AI3489" i="4"/>
  <c r="AF3489" i="4"/>
  <c r="AG3485" i="2"/>
  <c r="AE3485" i="2"/>
  <c r="AC3485" i="2"/>
  <c r="AI3485" i="2"/>
  <c r="V3485" i="2"/>
  <c r="AV3454" i="2"/>
  <c r="AW3454" i="2" s="1"/>
  <c r="Z3479" i="2"/>
  <c r="AF3479" i="2" s="1"/>
  <c r="X3481" i="2"/>
  <c r="AB3480" i="2"/>
  <c r="Y3480" i="2"/>
  <c r="AD3480" i="2" s="1"/>
  <c r="AA3478" i="2"/>
  <c r="AH3478" i="2" s="1"/>
  <c r="AY3446" i="2" s="1"/>
  <c r="I3490" i="4" l="1"/>
  <c r="AK3488" i="4"/>
  <c r="H3488" i="4" s="1"/>
  <c r="G3488" i="4" s="1"/>
  <c r="AA3490" i="4"/>
  <c r="AD3490" i="4" s="1"/>
  <c r="F3490" i="4"/>
  <c r="R3491" i="4"/>
  <c r="O3491" i="4"/>
  <c r="Y3491" i="4"/>
  <c r="M3492" i="4"/>
  <c r="P3492" i="4"/>
  <c r="R3492" i="4" s="1"/>
  <c r="X3492" i="4"/>
  <c r="L3494" i="4"/>
  <c r="N3493" i="4"/>
  <c r="W3493" i="4"/>
  <c r="K3493" i="4"/>
  <c r="V3495" i="4"/>
  <c r="J3496" i="4"/>
  <c r="AK3489" i="4"/>
  <c r="H3489" i="4" s="1"/>
  <c r="G3489" i="4" s="1"/>
  <c r="AG3486" i="2"/>
  <c r="AE3486" i="2"/>
  <c r="AC3486" i="2"/>
  <c r="AI3486" i="2"/>
  <c r="V3486" i="2"/>
  <c r="AV3455" i="2"/>
  <c r="AW3455" i="2" s="1"/>
  <c r="X3482" i="2"/>
  <c r="AB3481" i="2"/>
  <c r="Y3481" i="2"/>
  <c r="AD3481" i="2" s="1"/>
  <c r="AA3479" i="2"/>
  <c r="AH3479" i="2" s="1"/>
  <c r="AY3447" i="2" s="1"/>
  <c r="Z3480" i="2"/>
  <c r="AF3480" i="2" s="1"/>
  <c r="AE3490" i="4" l="1"/>
  <c r="AH3490" i="4"/>
  <c r="AF3490" i="4"/>
  <c r="AI3490" i="4"/>
  <c r="AG3490" i="4"/>
  <c r="Q3492" i="4"/>
  <c r="Z3492" i="4"/>
  <c r="Q3491" i="4"/>
  <c r="T3491" i="4"/>
  <c r="T3492" i="4" s="1"/>
  <c r="I3492" i="4" s="1"/>
  <c r="Z3491" i="4"/>
  <c r="O3492" i="4"/>
  <c r="Y3492" i="4"/>
  <c r="P3493" i="4"/>
  <c r="R3493" i="4" s="1"/>
  <c r="M3493" i="4"/>
  <c r="X3493" i="4"/>
  <c r="L3495" i="4"/>
  <c r="N3494" i="4"/>
  <c r="W3494" i="4"/>
  <c r="K3494" i="4"/>
  <c r="V3496" i="4"/>
  <c r="J3497" i="4"/>
  <c r="AG3487" i="2"/>
  <c r="AE3487" i="2"/>
  <c r="AC3487" i="2"/>
  <c r="AI3487" i="2"/>
  <c r="V3487" i="2"/>
  <c r="AV3456" i="2"/>
  <c r="AW3456" i="2" s="1"/>
  <c r="Z3481" i="2"/>
  <c r="AF3481" i="2" s="1"/>
  <c r="AA3480" i="2"/>
  <c r="AH3480" i="2" s="1"/>
  <c r="AY3448" i="2" s="1"/>
  <c r="AB3482" i="2"/>
  <c r="X3483" i="2"/>
  <c r="Y3482" i="2"/>
  <c r="AD3482" i="2" s="1"/>
  <c r="AK3490" i="4" l="1"/>
  <c r="H3490" i="4" s="1"/>
  <c r="G3490" i="4" s="1"/>
  <c r="I3491" i="4"/>
  <c r="Q3493" i="4"/>
  <c r="T3493" i="4"/>
  <c r="I3493" i="4" s="1"/>
  <c r="Z3493" i="4"/>
  <c r="S3492" i="4"/>
  <c r="F3492" i="4" s="1"/>
  <c r="AA3492" i="4"/>
  <c r="AD3492" i="4" s="1"/>
  <c r="S3491" i="4"/>
  <c r="F3491" i="4" s="1"/>
  <c r="AA3491" i="4"/>
  <c r="P3494" i="4"/>
  <c r="R3494" i="4" s="1"/>
  <c r="M3494" i="4"/>
  <c r="X3494" i="4"/>
  <c r="N3495" i="4"/>
  <c r="L3496" i="4"/>
  <c r="W3495" i="4"/>
  <c r="K3495" i="4"/>
  <c r="O3493" i="4"/>
  <c r="Y3493" i="4"/>
  <c r="V3497" i="4"/>
  <c r="J3498" i="4"/>
  <c r="AG3488" i="2"/>
  <c r="AE3488" i="2"/>
  <c r="AC3488" i="2"/>
  <c r="AI3488" i="2"/>
  <c r="V3488" i="2"/>
  <c r="AV3457" i="2"/>
  <c r="AW3457" i="2" s="1"/>
  <c r="Z3482" i="2"/>
  <c r="AF3482" i="2" s="1"/>
  <c r="X3484" i="2"/>
  <c r="AB3483" i="2"/>
  <c r="Y3483" i="2"/>
  <c r="AD3483" i="2" s="1"/>
  <c r="AA3481" i="2"/>
  <c r="AH3481" i="2" s="1"/>
  <c r="AY3449" i="2" s="1"/>
  <c r="AG3492" i="4" l="1"/>
  <c r="AF3492" i="4"/>
  <c r="S3493" i="4"/>
  <c r="F3493" i="4" s="1"/>
  <c r="AA3493" i="4"/>
  <c r="AI3493" i="4" s="1"/>
  <c r="AH3492" i="4"/>
  <c r="AE3492" i="4"/>
  <c r="AI3492" i="4"/>
  <c r="AE3491" i="4"/>
  <c r="AF3491" i="4"/>
  <c r="AH3491" i="4"/>
  <c r="AI3491" i="4"/>
  <c r="AG3491" i="4"/>
  <c r="AD3491" i="4"/>
  <c r="Q3494" i="4"/>
  <c r="T3494" i="4"/>
  <c r="I3494" i="4" s="1"/>
  <c r="Z3494" i="4"/>
  <c r="L3497" i="4"/>
  <c r="N3496" i="4"/>
  <c r="W3496" i="4"/>
  <c r="K3496" i="4"/>
  <c r="O3494" i="4"/>
  <c r="Y3494" i="4"/>
  <c r="P3495" i="4"/>
  <c r="R3495" i="4" s="1"/>
  <c r="M3495" i="4"/>
  <c r="X3495" i="4"/>
  <c r="V3498" i="4"/>
  <c r="J3499" i="4"/>
  <c r="AG3489" i="2"/>
  <c r="AE3489" i="2"/>
  <c r="AC3489" i="2"/>
  <c r="AI3489" i="2"/>
  <c r="V3489" i="2"/>
  <c r="AV3458" i="2"/>
  <c r="AW3458" i="2" s="1"/>
  <c r="AB3484" i="2"/>
  <c r="X3485" i="2"/>
  <c r="Y3484" i="2"/>
  <c r="AD3484" i="2" s="1"/>
  <c r="AA3482" i="2"/>
  <c r="AH3482" i="2" s="1"/>
  <c r="AY3450" i="2" s="1"/>
  <c r="Z3483" i="2"/>
  <c r="AF3483" i="2" s="1"/>
  <c r="AH3493" i="4" l="1"/>
  <c r="AF3493" i="4"/>
  <c r="AK3491" i="4"/>
  <c r="H3491" i="4" s="1"/>
  <c r="G3491" i="4" s="1"/>
  <c r="S3494" i="4"/>
  <c r="F3494" i="4" s="1"/>
  <c r="AA3494" i="4"/>
  <c r="AD3494" i="4" s="1"/>
  <c r="AE3493" i="4"/>
  <c r="AG3493" i="4"/>
  <c r="AD3493" i="4"/>
  <c r="Q3495" i="4"/>
  <c r="T3495" i="4"/>
  <c r="Z3495" i="4"/>
  <c r="AK3492" i="4"/>
  <c r="H3492" i="4" s="1"/>
  <c r="G3492" i="4" s="1"/>
  <c r="AG3494" i="4"/>
  <c r="M3496" i="4"/>
  <c r="P3496" i="4"/>
  <c r="R3496" i="4" s="1"/>
  <c r="X3496" i="4"/>
  <c r="O3495" i="4"/>
  <c r="Y3495" i="4"/>
  <c r="L3498" i="4"/>
  <c r="N3497" i="4"/>
  <c r="W3497" i="4"/>
  <c r="K3497" i="4"/>
  <c r="V3499" i="4"/>
  <c r="J3500" i="4"/>
  <c r="AG3490" i="2"/>
  <c r="AE3490" i="2"/>
  <c r="AC3490" i="2"/>
  <c r="AI3490" i="2"/>
  <c r="V3490" i="2"/>
  <c r="AV3459" i="2"/>
  <c r="AW3459" i="2" s="1"/>
  <c r="AA3483" i="2"/>
  <c r="AH3483" i="2" s="1"/>
  <c r="AY3451" i="2" s="1"/>
  <c r="Z3484" i="2"/>
  <c r="AF3484" i="2" s="1"/>
  <c r="AB3485" i="2"/>
  <c r="X3486" i="2"/>
  <c r="Y3485" i="2"/>
  <c r="AD3485" i="2" s="1"/>
  <c r="AK3493" i="4" l="1"/>
  <c r="H3493" i="4" s="1"/>
  <c r="G3493" i="4" s="1"/>
  <c r="Q3496" i="4"/>
  <c r="T3496" i="4"/>
  <c r="I3496" i="4" s="1"/>
  <c r="Z3496" i="4"/>
  <c r="S3495" i="4"/>
  <c r="F3495" i="4" s="1"/>
  <c r="I3495" i="4"/>
  <c r="AI3494" i="4"/>
  <c r="AE3494" i="4"/>
  <c r="AA3495" i="4"/>
  <c r="AF3495" i="4" s="1"/>
  <c r="AF3494" i="4"/>
  <c r="AH3494" i="4"/>
  <c r="L3499" i="4"/>
  <c r="N3498" i="4"/>
  <c r="W3498" i="4"/>
  <c r="K3498" i="4"/>
  <c r="O3496" i="4"/>
  <c r="Y3496" i="4"/>
  <c r="P3497" i="4"/>
  <c r="R3497" i="4" s="1"/>
  <c r="M3497" i="4"/>
  <c r="X3497" i="4"/>
  <c r="V3500" i="4"/>
  <c r="J3501" i="4"/>
  <c r="AG3491" i="2"/>
  <c r="AE3491" i="2"/>
  <c r="AC3491" i="2"/>
  <c r="AI3491" i="2"/>
  <c r="V3491" i="2"/>
  <c r="AV3460" i="2"/>
  <c r="AW3460" i="2" s="1"/>
  <c r="AB3486" i="2"/>
  <c r="X3487" i="2"/>
  <c r="Y3486" i="2"/>
  <c r="AD3486" i="2" s="1"/>
  <c r="AA3484" i="2"/>
  <c r="AH3484" i="2" s="1"/>
  <c r="AY3452" i="2" s="1"/>
  <c r="Z3485" i="2"/>
  <c r="AF3485" i="2" s="1"/>
  <c r="AH3495" i="4" l="1"/>
  <c r="AK3494" i="4"/>
  <c r="H3494" i="4" s="1"/>
  <c r="G3494" i="4" s="1"/>
  <c r="AG3495" i="4"/>
  <c r="AD3495" i="4"/>
  <c r="AI3495" i="4"/>
  <c r="AE3495" i="4"/>
  <c r="Q3497" i="4"/>
  <c r="T3497" i="4"/>
  <c r="I3497" i="4" s="1"/>
  <c r="Z3497" i="4"/>
  <c r="S3496" i="4"/>
  <c r="F3496" i="4" s="1"/>
  <c r="AA3496" i="4"/>
  <c r="AH3496" i="4" s="1"/>
  <c r="O3497" i="4"/>
  <c r="Y3497" i="4"/>
  <c r="P3498" i="4"/>
  <c r="M3498" i="4"/>
  <c r="X3498" i="4"/>
  <c r="N3499" i="4"/>
  <c r="L3500" i="4"/>
  <c r="W3499" i="4"/>
  <c r="K3499" i="4"/>
  <c r="V3501" i="4"/>
  <c r="J3502" i="4"/>
  <c r="AG3492" i="2"/>
  <c r="AE3492" i="2"/>
  <c r="AC3492" i="2"/>
  <c r="AI3492" i="2"/>
  <c r="V3492" i="2"/>
  <c r="AV3461" i="2"/>
  <c r="AW3461" i="2" s="1"/>
  <c r="Z3486" i="2"/>
  <c r="AF3486" i="2" s="1"/>
  <c r="AB3487" i="2"/>
  <c r="X3488" i="2"/>
  <c r="Y3487" i="2"/>
  <c r="AD3487" i="2" s="1"/>
  <c r="AA3485" i="2"/>
  <c r="AH3485" i="2" s="1"/>
  <c r="AY3453" i="2" s="1"/>
  <c r="AK3495" i="4" l="1"/>
  <c r="H3495" i="4" s="1"/>
  <c r="G3495" i="4" s="1"/>
  <c r="AG3496" i="4"/>
  <c r="R3498" i="4"/>
  <c r="AE3496" i="4"/>
  <c r="AF3496" i="4"/>
  <c r="AI3496" i="4"/>
  <c r="S3497" i="4"/>
  <c r="F3497" i="4" s="1"/>
  <c r="AA3497" i="4"/>
  <c r="AG3497" i="4" s="1"/>
  <c r="AD3496" i="4"/>
  <c r="L3501" i="4"/>
  <c r="N3500" i="4"/>
  <c r="W3500" i="4"/>
  <c r="K3500" i="4"/>
  <c r="P3499" i="4"/>
  <c r="R3499" i="4" s="1"/>
  <c r="M3499" i="4"/>
  <c r="X3499" i="4"/>
  <c r="O3498" i="4"/>
  <c r="Y3498" i="4"/>
  <c r="V3502" i="4"/>
  <c r="J3503" i="4"/>
  <c r="AG3493" i="2"/>
  <c r="AE3493" i="2"/>
  <c r="AC3493" i="2"/>
  <c r="AI3493" i="2"/>
  <c r="V3493" i="2"/>
  <c r="AV3462" i="2"/>
  <c r="AW3462" i="2" s="1"/>
  <c r="AB3488" i="2"/>
  <c r="X3489" i="2"/>
  <c r="Y3488" i="2"/>
  <c r="AD3488" i="2" s="1"/>
  <c r="AA3486" i="2"/>
  <c r="AH3486" i="2" s="1"/>
  <c r="AY3454" i="2" s="1"/>
  <c r="Z3487" i="2"/>
  <c r="AF3487" i="2" s="1"/>
  <c r="AH3497" i="4" l="1"/>
  <c r="AE3497" i="4"/>
  <c r="AK3496" i="4"/>
  <c r="H3496" i="4" s="1"/>
  <c r="G3496" i="4" s="1"/>
  <c r="AI3497" i="4"/>
  <c r="Q3498" i="4"/>
  <c r="T3498" i="4"/>
  <c r="I3498" i="4" s="1"/>
  <c r="Z3498" i="4"/>
  <c r="AF3497" i="4"/>
  <c r="Q3499" i="4"/>
  <c r="Z3499" i="4"/>
  <c r="AD3497" i="4"/>
  <c r="M3500" i="4"/>
  <c r="P3500" i="4"/>
  <c r="R3500" i="4" s="1"/>
  <c r="X3500" i="4"/>
  <c r="O3499" i="4"/>
  <c r="Y3499" i="4"/>
  <c r="L3502" i="4"/>
  <c r="N3501" i="4"/>
  <c r="W3501" i="4"/>
  <c r="K3501" i="4"/>
  <c r="V3503" i="4"/>
  <c r="J3504" i="4"/>
  <c r="AG3494" i="2"/>
  <c r="AE3494" i="2"/>
  <c r="AC3494" i="2"/>
  <c r="AI3494" i="2"/>
  <c r="V3494" i="2"/>
  <c r="AV3463" i="2"/>
  <c r="AW3463" i="2" s="1"/>
  <c r="X3490" i="2"/>
  <c r="AB3489" i="2"/>
  <c r="Y3489" i="2"/>
  <c r="AD3489" i="2" s="1"/>
  <c r="AA3487" i="2"/>
  <c r="AH3487" i="2" s="1"/>
  <c r="AY3455" i="2" s="1"/>
  <c r="Z3488" i="2"/>
  <c r="AF3488" i="2" s="1"/>
  <c r="S3498" i="4" l="1"/>
  <c r="F3498" i="4" s="1"/>
  <c r="AA3498" i="4"/>
  <c r="AK3497" i="4"/>
  <c r="H3497" i="4" s="1"/>
  <c r="G3497" i="4" s="1"/>
  <c r="Q3500" i="4"/>
  <c r="Z3500" i="4"/>
  <c r="T3499" i="4"/>
  <c r="P3501" i="4"/>
  <c r="R3501" i="4" s="1"/>
  <c r="M3501" i="4"/>
  <c r="X3501" i="4"/>
  <c r="L3503" i="4"/>
  <c r="N3502" i="4"/>
  <c r="W3502" i="4"/>
  <c r="K3502" i="4"/>
  <c r="O3500" i="4"/>
  <c r="Y3500" i="4"/>
  <c r="V3504" i="4"/>
  <c r="J3505" i="4"/>
  <c r="AG3495" i="2"/>
  <c r="AE3495" i="2"/>
  <c r="AC3495" i="2"/>
  <c r="AI3495" i="2"/>
  <c r="V3495" i="2"/>
  <c r="AV3464" i="2"/>
  <c r="AW3464" i="2" s="1"/>
  <c r="AA3488" i="2"/>
  <c r="AH3488" i="2" s="1"/>
  <c r="AY3456" i="2" s="1"/>
  <c r="Z3489" i="2"/>
  <c r="AF3489" i="2" s="1"/>
  <c r="AB3490" i="2"/>
  <c r="X3491" i="2"/>
  <c r="Y3490" i="2"/>
  <c r="AD3490" i="2" s="1"/>
  <c r="AF3498" i="4" l="1"/>
  <c r="AD3498" i="4"/>
  <c r="AG3498" i="4"/>
  <c r="AE3498" i="4"/>
  <c r="AH3498" i="4"/>
  <c r="AI3498" i="4"/>
  <c r="S3499" i="4"/>
  <c r="F3499" i="4" s="1"/>
  <c r="I3499" i="4"/>
  <c r="AA3499" i="4"/>
  <c r="T3500" i="4"/>
  <c r="Q3501" i="4"/>
  <c r="Z3501" i="4"/>
  <c r="N3503" i="4"/>
  <c r="L3504" i="4"/>
  <c r="W3503" i="4"/>
  <c r="K3503" i="4"/>
  <c r="P3502" i="4"/>
  <c r="R3502" i="4" s="1"/>
  <c r="M3502" i="4"/>
  <c r="X3502" i="4"/>
  <c r="O3501" i="4"/>
  <c r="Y3501" i="4"/>
  <c r="V3505" i="4"/>
  <c r="J3506" i="4"/>
  <c r="AG3496" i="2"/>
  <c r="AE3496" i="2"/>
  <c r="AC3496" i="2"/>
  <c r="AI3496" i="2"/>
  <c r="V3496" i="2"/>
  <c r="AV3465" i="2"/>
  <c r="AW3465" i="2" s="1"/>
  <c r="AA3489" i="2"/>
  <c r="AH3489" i="2" s="1"/>
  <c r="AY3457" i="2" s="1"/>
  <c r="Z3490" i="2"/>
  <c r="AF3490" i="2" s="1"/>
  <c r="X3492" i="2"/>
  <c r="AB3491" i="2"/>
  <c r="Y3491" i="2"/>
  <c r="AD3491" i="2" s="1"/>
  <c r="Q3502" i="4" l="1"/>
  <c r="Z3502" i="4"/>
  <c r="S3500" i="4"/>
  <c r="F3500" i="4" s="1"/>
  <c r="AA3500" i="4"/>
  <c r="I3500" i="4"/>
  <c r="AK3498" i="4"/>
  <c r="H3498" i="4" s="1"/>
  <c r="G3498" i="4" s="1"/>
  <c r="AG3499" i="4"/>
  <c r="AE3499" i="4"/>
  <c r="AI3499" i="4"/>
  <c r="AH3499" i="4"/>
  <c r="AF3499" i="4"/>
  <c r="AD3499" i="4"/>
  <c r="T3501" i="4"/>
  <c r="T3502" i="4" s="1"/>
  <c r="O3502" i="4"/>
  <c r="Y3502" i="4"/>
  <c r="L3505" i="4"/>
  <c r="N3504" i="4"/>
  <c r="W3504" i="4"/>
  <c r="K3504" i="4"/>
  <c r="P3503" i="4"/>
  <c r="R3503" i="4" s="1"/>
  <c r="M3503" i="4"/>
  <c r="X3503" i="4"/>
  <c r="V3506" i="4"/>
  <c r="J3507" i="4"/>
  <c r="AG3497" i="2"/>
  <c r="AE3497" i="2"/>
  <c r="AC3497" i="2"/>
  <c r="AI3497" i="2"/>
  <c r="V3497" i="2"/>
  <c r="AV3466" i="2"/>
  <c r="AW3466" i="2" s="1"/>
  <c r="AA3490" i="2"/>
  <c r="AH3490" i="2" s="1"/>
  <c r="AY3458" i="2" s="1"/>
  <c r="Z3491" i="2"/>
  <c r="AF3491" i="2" s="1"/>
  <c r="AB3492" i="2"/>
  <c r="X3493" i="2"/>
  <c r="Y3492" i="2"/>
  <c r="AD3492" i="2" s="1"/>
  <c r="S3502" i="4" l="1"/>
  <c r="F3502" i="4" s="1"/>
  <c r="AA3502" i="4"/>
  <c r="AG3502" i="4" s="1"/>
  <c r="I3502" i="4"/>
  <c r="AK3499" i="4"/>
  <c r="H3499" i="4" s="1"/>
  <c r="G3499" i="4" s="1"/>
  <c r="AI3500" i="4"/>
  <c r="AG3500" i="4"/>
  <c r="AF3500" i="4"/>
  <c r="AE3500" i="4"/>
  <c r="AD3500" i="4"/>
  <c r="AH3500" i="4"/>
  <c r="AF3502" i="4"/>
  <c r="AH3502" i="4"/>
  <c r="Q3503" i="4"/>
  <c r="T3503" i="4"/>
  <c r="Z3503" i="4"/>
  <c r="S3501" i="4"/>
  <c r="F3501" i="4" s="1"/>
  <c r="AA3501" i="4"/>
  <c r="I3501" i="4"/>
  <c r="AD3502" i="4"/>
  <c r="AE3502" i="4"/>
  <c r="O3503" i="4"/>
  <c r="Y3503" i="4"/>
  <c r="L3506" i="4"/>
  <c r="N3505" i="4"/>
  <c r="W3505" i="4"/>
  <c r="K3505" i="4"/>
  <c r="M3504" i="4"/>
  <c r="P3504" i="4"/>
  <c r="X3504" i="4"/>
  <c r="I3503" i="4"/>
  <c r="V3507" i="4"/>
  <c r="J3508" i="4"/>
  <c r="AG3498" i="2"/>
  <c r="AE3498" i="2"/>
  <c r="AC3498" i="2"/>
  <c r="AI3498" i="2"/>
  <c r="V3498" i="2"/>
  <c r="AV3467" i="2"/>
  <c r="AW3467" i="2" s="1"/>
  <c r="AA3491" i="2"/>
  <c r="AH3491" i="2" s="1"/>
  <c r="AY3459" i="2" s="1"/>
  <c r="Z3492" i="2"/>
  <c r="AF3492" i="2" s="1"/>
  <c r="AB3493" i="2"/>
  <c r="X3494" i="2"/>
  <c r="Y3493" i="2"/>
  <c r="AD3493" i="2" s="1"/>
  <c r="AI3502" i="4" l="1"/>
  <c r="AK3502" i="4" s="1"/>
  <c r="H3502" i="4" s="1"/>
  <c r="G3502" i="4" s="1"/>
  <c r="R3504" i="4"/>
  <c r="S3503" i="4"/>
  <c r="F3503" i="4" s="1"/>
  <c r="AA3503" i="4"/>
  <c r="AG3503" i="4" s="1"/>
  <c r="AK3500" i="4"/>
  <c r="H3500" i="4" s="1"/>
  <c r="G3500" i="4" s="1"/>
  <c r="AD3501" i="4"/>
  <c r="AH3501" i="4"/>
  <c r="AG3501" i="4"/>
  <c r="AI3501" i="4"/>
  <c r="AF3501" i="4"/>
  <c r="AE3501" i="4"/>
  <c r="P3505" i="4"/>
  <c r="R3505" i="4" s="1"/>
  <c r="M3505" i="4"/>
  <c r="X3505" i="4"/>
  <c r="L3507" i="4"/>
  <c r="N3506" i="4"/>
  <c r="K3506" i="4"/>
  <c r="W3506" i="4"/>
  <c r="O3504" i="4"/>
  <c r="Y3504" i="4"/>
  <c r="V3508" i="4"/>
  <c r="J3509" i="4"/>
  <c r="AG3499" i="2"/>
  <c r="AE3499" i="2"/>
  <c r="AC3499" i="2"/>
  <c r="AI3499" i="2"/>
  <c r="V3499" i="2"/>
  <c r="AV3468" i="2"/>
  <c r="AW3468" i="2" s="1"/>
  <c r="Z3493" i="2"/>
  <c r="AF3493" i="2" s="1"/>
  <c r="AA3492" i="2"/>
  <c r="AH3492" i="2" s="1"/>
  <c r="AY3460" i="2" s="1"/>
  <c r="AB3494" i="2"/>
  <c r="X3495" i="2"/>
  <c r="Y3494" i="2"/>
  <c r="AD3494" i="2" s="1"/>
  <c r="AK3501" i="4" l="1"/>
  <c r="H3501" i="4" s="1"/>
  <c r="G3501" i="4" s="1"/>
  <c r="AE3503" i="4"/>
  <c r="AF3503" i="4"/>
  <c r="Q3504" i="4"/>
  <c r="T3504" i="4"/>
  <c r="T3505" i="4" s="1"/>
  <c r="Z3504" i="4"/>
  <c r="AD3503" i="4"/>
  <c r="Q3505" i="4"/>
  <c r="Z3505" i="4"/>
  <c r="AH3503" i="4"/>
  <c r="AI3503" i="4"/>
  <c r="N3507" i="4"/>
  <c r="L3508" i="4"/>
  <c r="K3507" i="4"/>
  <c r="W3507" i="4"/>
  <c r="P3506" i="4"/>
  <c r="R3506" i="4" s="1"/>
  <c r="M3506" i="4"/>
  <c r="X3506" i="4"/>
  <c r="O3505" i="4"/>
  <c r="Y3505" i="4"/>
  <c r="V3509" i="4"/>
  <c r="J3510" i="4"/>
  <c r="AG3500" i="2"/>
  <c r="AE3500" i="2"/>
  <c r="AC3500" i="2"/>
  <c r="AI3500" i="2"/>
  <c r="V3500" i="2"/>
  <c r="AV3469" i="2"/>
  <c r="AW3469" i="2" s="1"/>
  <c r="Z3494" i="2"/>
  <c r="AF3494" i="2" s="1"/>
  <c r="X3496" i="2"/>
  <c r="AB3495" i="2"/>
  <c r="Y3495" i="2"/>
  <c r="AD3495" i="2" s="1"/>
  <c r="AA3493" i="2"/>
  <c r="AH3493" i="2" s="1"/>
  <c r="AY3461" i="2" s="1"/>
  <c r="S3505" i="4" l="1"/>
  <c r="AA3505" i="4"/>
  <c r="AE3505" i="4" s="1"/>
  <c r="F3505" i="4"/>
  <c r="I3504" i="4"/>
  <c r="Q3506" i="4"/>
  <c r="T3506" i="4"/>
  <c r="AA3506" i="4" s="1"/>
  <c r="Z3506" i="4"/>
  <c r="I3505" i="4"/>
  <c r="AK3503" i="4"/>
  <c r="H3503" i="4" s="1"/>
  <c r="G3503" i="4" s="1"/>
  <c r="S3504" i="4"/>
  <c r="F3504" i="4" s="1"/>
  <c r="AA3504" i="4"/>
  <c r="L3509" i="4"/>
  <c r="N3508" i="4"/>
  <c r="W3508" i="4"/>
  <c r="K3508" i="4"/>
  <c r="O3506" i="4"/>
  <c r="Y3506" i="4"/>
  <c r="P3507" i="4"/>
  <c r="M3507" i="4"/>
  <c r="X3507" i="4"/>
  <c r="V3510" i="4"/>
  <c r="J3511" i="4"/>
  <c r="AI3505" i="4"/>
  <c r="AF3505" i="4"/>
  <c r="AD3505" i="4"/>
  <c r="AG3505" i="4"/>
  <c r="AG3501" i="2"/>
  <c r="AE3501" i="2"/>
  <c r="AC3501" i="2"/>
  <c r="AI3501" i="2"/>
  <c r="V3501" i="2"/>
  <c r="AV3470" i="2"/>
  <c r="AW3470" i="2" s="1"/>
  <c r="AA3494" i="2"/>
  <c r="AH3494" i="2" s="1"/>
  <c r="AY3462" i="2" s="1"/>
  <c r="X3497" i="2"/>
  <c r="AB3496" i="2"/>
  <c r="Y3496" i="2"/>
  <c r="AD3496" i="2" s="1"/>
  <c r="Z3495" i="2"/>
  <c r="AF3495" i="2" s="1"/>
  <c r="AH3505" i="4" l="1"/>
  <c r="AG3504" i="4"/>
  <c r="AI3504" i="4"/>
  <c r="AE3504" i="4"/>
  <c r="AD3504" i="4"/>
  <c r="AH3504" i="4"/>
  <c r="AF3504" i="4"/>
  <c r="R3507" i="4"/>
  <c r="S3506" i="4"/>
  <c r="F3506" i="4" s="1"/>
  <c r="I3506" i="4"/>
  <c r="O3507" i="4"/>
  <c r="Y3507" i="4"/>
  <c r="M3508" i="4"/>
  <c r="P3508" i="4"/>
  <c r="X3508" i="4"/>
  <c r="L3510" i="4"/>
  <c r="N3509" i="4"/>
  <c r="W3509" i="4"/>
  <c r="K3509" i="4"/>
  <c r="AI3506" i="4"/>
  <c r="AD3506" i="4"/>
  <c r="AE3506" i="4"/>
  <c r="AH3506" i="4"/>
  <c r="AF3506" i="4"/>
  <c r="AG3506" i="4"/>
  <c r="AK3505" i="4"/>
  <c r="H3505" i="4" s="1"/>
  <c r="G3505" i="4" s="1"/>
  <c r="V3511" i="4"/>
  <c r="J3512" i="4"/>
  <c r="AG3502" i="2"/>
  <c r="AE3502" i="2"/>
  <c r="AC3502" i="2"/>
  <c r="AI3502" i="2"/>
  <c r="V3502" i="2"/>
  <c r="AV3471" i="2"/>
  <c r="AW3471" i="2" s="1"/>
  <c r="AA3495" i="2"/>
  <c r="AH3495" i="2" s="1"/>
  <c r="AY3463" i="2" s="1"/>
  <c r="X3498" i="2"/>
  <c r="AB3497" i="2"/>
  <c r="Y3497" i="2"/>
  <c r="AD3497" i="2" s="1"/>
  <c r="Z3496" i="2"/>
  <c r="AF3496" i="2" s="1"/>
  <c r="AK3504" i="4" l="1"/>
  <c r="H3504" i="4" s="1"/>
  <c r="G3504" i="4" s="1"/>
  <c r="R3508" i="4"/>
  <c r="Q3507" i="4"/>
  <c r="T3507" i="4"/>
  <c r="Z3507" i="4"/>
  <c r="O3508" i="4"/>
  <c r="Y3508" i="4"/>
  <c r="P3509" i="4"/>
  <c r="M3509" i="4"/>
  <c r="X3509" i="4"/>
  <c r="L3511" i="4"/>
  <c r="N3510" i="4"/>
  <c r="W3510" i="4"/>
  <c r="K3510" i="4"/>
  <c r="V3512" i="4"/>
  <c r="J3513" i="4"/>
  <c r="AK3506" i="4"/>
  <c r="H3506" i="4" s="1"/>
  <c r="G3506" i="4" s="1"/>
  <c r="AG3503" i="2"/>
  <c r="AE3503" i="2"/>
  <c r="AC3503" i="2"/>
  <c r="AI3503" i="2"/>
  <c r="V3503" i="2"/>
  <c r="AV3472" i="2"/>
  <c r="AW3472" i="2" s="1"/>
  <c r="AA3496" i="2"/>
  <c r="AH3496" i="2" s="1"/>
  <c r="AY3464" i="2" s="1"/>
  <c r="AB3498" i="2"/>
  <c r="X3499" i="2"/>
  <c r="Y3498" i="2"/>
  <c r="AD3498" i="2" s="1"/>
  <c r="Z3497" i="2"/>
  <c r="AF3497" i="2" s="1"/>
  <c r="Q3508" i="4" l="1"/>
  <c r="T3508" i="4"/>
  <c r="Z3508" i="4"/>
  <c r="R3509" i="4"/>
  <c r="S3507" i="4"/>
  <c r="F3507" i="4" s="1"/>
  <c r="AA3507" i="4"/>
  <c r="I3507" i="4"/>
  <c r="P3510" i="4"/>
  <c r="R3510" i="4" s="1"/>
  <c r="M3510" i="4"/>
  <c r="X3510" i="4"/>
  <c r="O3509" i="4"/>
  <c r="Y3509" i="4"/>
  <c r="N3511" i="4"/>
  <c r="L3512" i="4"/>
  <c r="K3511" i="4"/>
  <c r="W3511" i="4"/>
  <c r="V3513" i="4"/>
  <c r="J3514" i="4"/>
  <c r="AG3504" i="2"/>
  <c r="AE3504" i="2"/>
  <c r="AC3504" i="2"/>
  <c r="AI3504" i="2"/>
  <c r="V3504" i="2"/>
  <c r="AV3473" i="2"/>
  <c r="AW3473" i="2" s="1"/>
  <c r="X3500" i="2"/>
  <c r="AB3499" i="2"/>
  <c r="Y3499" i="2"/>
  <c r="AD3499" i="2" s="1"/>
  <c r="AA3497" i="2"/>
  <c r="AH3497" i="2" s="1"/>
  <c r="AY3465" i="2" s="1"/>
  <c r="Z3498" i="2"/>
  <c r="AF3498" i="2" s="1"/>
  <c r="AI3507" i="4" l="1"/>
  <c r="AH3507" i="4"/>
  <c r="AD3507" i="4"/>
  <c r="AF3507" i="4"/>
  <c r="AE3507" i="4"/>
  <c r="AG3507" i="4"/>
  <c r="Q3510" i="4"/>
  <c r="Z3510" i="4"/>
  <c r="S3508" i="4"/>
  <c r="AA3508" i="4"/>
  <c r="F3508" i="4"/>
  <c r="Q3509" i="4"/>
  <c r="T3509" i="4"/>
  <c r="T3510" i="4" s="1"/>
  <c r="S3510" i="4" s="1"/>
  <c r="Z3509" i="4"/>
  <c r="I3508" i="4"/>
  <c r="L3513" i="4"/>
  <c r="N3512" i="4"/>
  <c r="W3512" i="4"/>
  <c r="K3512" i="4"/>
  <c r="P3511" i="4"/>
  <c r="R3511" i="4" s="1"/>
  <c r="M3511" i="4"/>
  <c r="X3511" i="4"/>
  <c r="O3510" i="4"/>
  <c r="Y3510" i="4"/>
  <c r="V3514" i="4"/>
  <c r="J3515" i="4"/>
  <c r="AG3505" i="2"/>
  <c r="AE3505" i="2"/>
  <c r="AC3505" i="2"/>
  <c r="AI3505" i="2"/>
  <c r="V3505" i="2"/>
  <c r="AV3474" i="2"/>
  <c r="AW3474" i="2" s="1"/>
  <c r="Z3499" i="2"/>
  <c r="AF3499" i="2" s="1"/>
  <c r="AA3498" i="2"/>
  <c r="AH3498" i="2" s="1"/>
  <c r="AY3466" i="2" s="1"/>
  <c r="AB3500" i="2"/>
  <c r="X3501" i="2"/>
  <c r="Y3500" i="2"/>
  <c r="AD3500" i="2" s="1"/>
  <c r="I3509" i="4" l="1"/>
  <c r="Q3511" i="4"/>
  <c r="T3511" i="4"/>
  <c r="S3511" i="4" s="1"/>
  <c r="Z3511" i="4"/>
  <c r="F3510" i="4"/>
  <c r="AI3508" i="4"/>
  <c r="AE3508" i="4"/>
  <c r="AD3508" i="4"/>
  <c r="AH3508" i="4"/>
  <c r="AF3508" i="4"/>
  <c r="AG3508" i="4"/>
  <c r="AK3507" i="4"/>
  <c r="H3507" i="4" s="1"/>
  <c r="G3507" i="4" s="1"/>
  <c r="S3509" i="4"/>
  <c r="F3509" i="4" s="1"/>
  <c r="AA3509" i="4"/>
  <c r="AA3510" i="4"/>
  <c r="AE3510" i="4" s="1"/>
  <c r="I3510" i="4"/>
  <c r="M3512" i="4"/>
  <c r="P3512" i="4"/>
  <c r="R3512" i="4" s="1"/>
  <c r="X3512" i="4"/>
  <c r="O3511" i="4"/>
  <c r="F3511" i="4" s="1"/>
  <c r="Y3511" i="4"/>
  <c r="L3514" i="4"/>
  <c r="N3513" i="4"/>
  <c r="W3513" i="4"/>
  <c r="K3513" i="4"/>
  <c r="V3515" i="4"/>
  <c r="J3516" i="4"/>
  <c r="AG3506" i="2"/>
  <c r="AE3506" i="2"/>
  <c r="AC3506" i="2"/>
  <c r="AI3506" i="2"/>
  <c r="V3506" i="2"/>
  <c r="AV3475" i="2"/>
  <c r="AW3475" i="2" s="1"/>
  <c r="Z3500" i="2"/>
  <c r="AF3500" i="2" s="1"/>
  <c r="AB3501" i="2"/>
  <c r="X3502" i="2"/>
  <c r="Y3501" i="2"/>
  <c r="AD3501" i="2" s="1"/>
  <c r="AA3499" i="2"/>
  <c r="AH3499" i="2" s="1"/>
  <c r="AY3467" i="2" s="1"/>
  <c r="AA3511" i="4" l="1"/>
  <c r="I3511" i="4"/>
  <c r="AD3510" i="4"/>
  <c r="AG3510" i="4"/>
  <c r="AH3510" i="4"/>
  <c r="AF3510" i="4"/>
  <c r="AI3510" i="4"/>
  <c r="AK3508" i="4"/>
  <c r="H3508" i="4" s="1"/>
  <c r="G3508" i="4" s="1"/>
  <c r="Q3512" i="4"/>
  <c r="T3512" i="4"/>
  <c r="I3512" i="4" s="1"/>
  <c r="Z3512" i="4"/>
  <c r="AG3509" i="4"/>
  <c r="AF3509" i="4"/>
  <c r="AI3509" i="4"/>
  <c r="AE3509" i="4"/>
  <c r="AH3509" i="4"/>
  <c r="AD3509" i="4"/>
  <c r="P3513" i="4"/>
  <c r="R3513" i="4" s="1"/>
  <c r="M3513" i="4"/>
  <c r="X3513" i="4"/>
  <c r="L3515" i="4"/>
  <c r="N3514" i="4"/>
  <c r="W3514" i="4"/>
  <c r="K3514" i="4"/>
  <c r="O3512" i="4"/>
  <c r="Y3512" i="4"/>
  <c r="V3516" i="4"/>
  <c r="J3517" i="4"/>
  <c r="AH3511" i="4"/>
  <c r="AG3511" i="4"/>
  <c r="AI3511" i="4"/>
  <c r="AD3511" i="4"/>
  <c r="AE3511" i="4"/>
  <c r="AF3511" i="4"/>
  <c r="AG3507" i="2"/>
  <c r="AE3507" i="2"/>
  <c r="AC3507" i="2"/>
  <c r="AI3507" i="2"/>
  <c r="V3507" i="2"/>
  <c r="AV3476" i="2"/>
  <c r="AW3476" i="2" s="1"/>
  <c r="AA3500" i="2"/>
  <c r="AH3500" i="2" s="1"/>
  <c r="AY3468" i="2" s="1"/>
  <c r="X3503" i="2"/>
  <c r="AB3502" i="2"/>
  <c r="Y3502" i="2"/>
  <c r="AD3502" i="2" s="1"/>
  <c r="Z3501" i="2"/>
  <c r="AF3501" i="2" s="1"/>
  <c r="AK3510" i="4" l="1"/>
  <c r="H3510" i="4" s="1"/>
  <c r="G3510" i="4" s="1"/>
  <c r="AK3509" i="4"/>
  <c r="H3509" i="4" s="1"/>
  <c r="G3509" i="4" s="1"/>
  <c r="Q3513" i="4"/>
  <c r="T3513" i="4"/>
  <c r="Z3513" i="4"/>
  <c r="S3512" i="4"/>
  <c r="F3512" i="4" s="1"/>
  <c r="AA3512" i="4"/>
  <c r="N3515" i="4"/>
  <c r="L3516" i="4"/>
  <c r="K3515" i="4"/>
  <c r="W3515" i="4"/>
  <c r="P3514" i="4"/>
  <c r="R3514" i="4" s="1"/>
  <c r="M3514" i="4"/>
  <c r="X3514" i="4"/>
  <c r="O3513" i="4"/>
  <c r="Y3513" i="4"/>
  <c r="AK3511" i="4"/>
  <c r="H3511" i="4" s="1"/>
  <c r="G3511" i="4" s="1"/>
  <c r="V3517" i="4"/>
  <c r="J3518" i="4"/>
  <c r="AG3508" i="2"/>
  <c r="AE3508" i="2"/>
  <c r="AC3508" i="2"/>
  <c r="AI3508" i="2"/>
  <c r="V3508" i="2"/>
  <c r="AV3477" i="2"/>
  <c r="AW3477" i="2" s="1"/>
  <c r="AA3501" i="2"/>
  <c r="AH3501" i="2" s="1"/>
  <c r="AY3469" i="2" s="1"/>
  <c r="X3504" i="2"/>
  <c r="AB3503" i="2"/>
  <c r="Y3503" i="2"/>
  <c r="AD3503" i="2" s="1"/>
  <c r="Z3502" i="2"/>
  <c r="AF3502" i="2" s="1"/>
  <c r="S3513" i="4" l="1"/>
  <c r="I3513" i="4"/>
  <c r="F3513" i="4"/>
  <c r="AE3512" i="4"/>
  <c r="AF3512" i="4"/>
  <c r="AI3512" i="4"/>
  <c r="AH3512" i="4"/>
  <c r="AD3512" i="4"/>
  <c r="AG3512" i="4"/>
  <c r="Q3514" i="4"/>
  <c r="T3514" i="4"/>
  <c r="Z3514" i="4"/>
  <c r="AA3513" i="4"/>
  <c r="AD3513" i="4" s="1"/>
  <c r="L3517" i="4"/>
  <c r="N3516" i="4"/>
  <c r="K3516" i="4"/>
  <c r="W3516" i="4"/>
  <c r="O3514" i="4"/>
  <c r="Y3514" i="4"/>
  <c r="P3515" i="4"/>
  <c r="R3515" i="4" s="1"/>
  <c r="M3515" i="4"/>
  <c r="X3515" i="4"/>
  <c r="I3514" i="4"/>
  <c r="V3518" i="4"/>
  <c r="J3519" i="4"/>
  <c r="AG3513" i="4"/>
  <c r="AG3509" i="2"/>
  <c r="AE3509" i="2"/>
  <c r="AC3509" i="2"/>
  <c r="AI3509" i="2"/>
  <c r="V3509" i="2"/>
  <c r="AV3478" i="2"/>
  <c r="AW3478" i="2" s="1"/>
  <c r="AB3504" i="2"/>
  <c r="X3505" i="2"/>
  <c r="Y3504" i="2"/>
  <c r="AD3504" i="2" s="1"/>
  <c r="AA3502" i="2"/>
  <c r="AH3502" i="2" s="1"/>
  <c r="AY3470" i="2" s="1"/>
  <c r="Z3503" i="2"/>
  <c r="AF3503" i="2" s="1"/>
  <c r="AF3513" i="4" l="1"/>
  <c r="AH3513" i="4"/>
  <c r="AI3513" i="4"/>
  <c r="AE3513" i="4"/>
  <c r="AK3512" i="4"/>
  <c r="H3512" i="4" s="1"/>
  <c r="G3512" i="4" s="1"/>
  <c r="S3514" i="4"/>
  <c r="F3514" i="4" s="1"/>
  <c r="AA3514" i="4"/>
  <c r="AH3514" i="4" s="1"/>
  <c r="Q3515" i="4"/>
  <c r="T3515" i="4"/>
  <c r="I3515" i="4" s="1"/>
  <c r="Z3515" i="4"/>
  <c r="AI3514" i="4"/>
  <c r="O3515" i="4"/>
  <c r="Y3515" i="4"/>
  <c r="M3516" i="4"/>
  <c r="P3516" i="4"/>
  <c r="X3516" i="4"/>
  <c r="L3518" i="4"/>
  <c r="N3517" i="4"/>
  <c r="W3517" i="4"/>
  <c r="K3517" i="4"/>
  <c r="V3519" i="4"/>
  <c r="J3520" i="4"/>
  <c r="AG3510" i="2"/>
  <c r="AE3510" i="2"/>
  <c r="AC3510" i="2"/>
  <c r="AI3510" i="2"/>
  <c r="V3510" i="2"/>
  <c r="AV3479" i="2"/>
  <c r="AW3479" i="2" s="1"/>
  <c r="AA3503" i="2"/>
  <c r="AH3503" i="2" s="1"/>
  <c r="AY3471" i="2" s="1"/>
  <c r="Z3504" i="2"/>
  <c r="AF3504" i="2" s="1"/>
  <c r="AB3505" i="2"/>
  <c r="X3506" i="2"/>
  <c r="Y3505" i="2"/>
  <c r="AD3505" i="2" s="1"/>
  <c r="AK3513" i="4" l="1"/>
  <c r="H3513" i="4" s="1"/>
  <c r="G3513" i="4" s="1"/>
  <c r="AD3514" i="4"/>
  <c r="AF3514" i="4"/>
  <c r="AE3514" i="4"/>
  <c r="AG3514" i="4"/>
  <c r="S3515" i="4"/>
  <c r="F3515" i="4" s="1"/>
  <c r="AA3515" i="4"/>
  <c r="AG3515" i="4" s="1"/>
  <c r="R3516" i="4"/>
  <c r="P3517" i="4"/>
  <c r="M3517" i="4"/>
  <c r="X3517" i="4"/>
  <c r="O3516" i="4"/>
  <c r="Y3516" i="4"/>
  <c r="L3519" i="4"/>
  <c r="N3518" i="4"/>
  <c r="W3518" i="4"/>
  <c r="K3518" i="4"/>
  <c r="V3520" i="4"/>
  <c r="J3521" i="4"/>
  <c r="AG3511" i="2"/>
  <c r="AE3511" i="2"/>
  <c r="AC3511" i="2"/>
  <c r="AI3511" i="2"/>
  <c r="V3511" i="2"/>
  <c r="AV3480" i="2"/>
  <c r="AW3480" i="2" s="1"/>
  <c r="AA3504" i="2"/>
  <c r="AH3504" i="2" s="1"/>
  <c r="AY3472" i="2" s="1"/>
  <c r="Z3505" i="2"/>
  <c r="AF3505" i="2" s="1"/>
  <c r="AB3506" i="2"/>
  <c r="X3507" i="2"/>
  <c r="Y3506" i="2"/>
  <c r="AD3506" i="2" s="1"/>
  <c r="AI3515" i="4" l="1"/>
  <c r="AD3515" i="4"/>
  <c r="AE3515" i="4"/>
  <c r="AK3514" i="4"/>
  <c r="H3514" i="4" s="1"/>
  <c r="G3514" i="4" s="1"/>
  <c r="AF3515" i="4"/>
  <c r="AH3515" i="4"/>
  <c r="R3517" i="4"/>
  <c r="Z3517" i="4" s="1"/>
  <c r="Q3517" i="4"/>
  <c r="Q3516" i="4"/>
  <c r="T3516" i="4"/>
  <c r="Z3516" i="4"/>
  <c r="P3518" i="4"/>
  <c r="R3518" i="4" s="1"/>
  <c r="M3518" i="4"/>
  <c r="X3518" i="4"/>
  <c r="N3519" i="4"/>
  <c r="L3520" i="4"/>
  <c r="K3520" i="4" s="1"/>
  <c r="W3519" i="4"/>
  <c r="K3519" i="4"/>
  <c r="O3517" i="4"/>
  <c r="Y3517" i="4"/>
  <c r="V3521" i="4"/>
  <c r="J3522" i="4"/>
  <c r="AG3512" i="2"/>
  <c r="AE3512" i="2"/>
  <c r="AC3512" i="2"/>
  <c r="AI3512" i="2"/>
  <c r="V3512" i="2"/>
  <c r="AV3481" i="2"/>
  <c r="AW3481" i="2" s="1"/>
  <c r="AA3505" i="2"/>
  <c r="AH3505" i="2" s="1"/>
  <c r="AY3473" i="2" s="1"/>
  <c r="Z3506" i="2"/>
  <c r="AF3506" i="2" s="1"/>
  <c r="AB3507" i="2"/>
  <c r="X3508" i="2"/>
  <c r="Y3507" i="2"/>
  <c r="AD3507" i="2" s="1"/>
  <c r="AK3515" i="4" l="1"/>
  <c r="H3515" i="4" s="1"/>
  <c r="G3515" i="4" s="1"/>
  <c r="S3516" i="4"/>
  <c r="F3516" i="4" s="1"/>
  <c r="AA3516" i="4"/>
  <c r="AD3516" i="4" s="1"/>
  <c r="I3516" i="4"/>
  <c r="T3517" i="4"/>
  <c r="T3518" i="4" s="1"/>
  <c r="Q3518" i="4"/>
  <c r="Z3518" i="4"/>
  <c r="P3519" i="4"/>
  <c r="R3519" i="4" s="1"/>
  <c r="M3519" i="4"/>
  <c r="X3519" i="4"/>
  <c r="L3521" i="4"/>
  <c r="N3520" i="4"/>
  <c r="W3520" i="4"/>
  <c r="O3518" i="4"/>
  <c r="Y3518" i="4"/>
  <c r="V3522" i="4"/>
  <c r="J3523" i="4"/>
  <c r="AG3513" i="2"/>
  <c r="AE3513" i="2"/>
  <c r="AC3513" i="2"/>
  <c r="AI3513" i="2"/>
  <c r="V3513" i="2"/>
  <c r="AV3482" i="2"/>
  <c r="AW3482" i="2" s="1"/>
  <c r="AA3506" i="2"/>
  <c r="AH3506" i="2" s="1"/>
  <c r="AY3474" i="2" s="1"/>
  <c r="Z3507" i="2"/>
  <c r="AF3507" i="2" s="1"/>
  <c r="AB3508" i="2"/>
  <c r="X3509" i="2"/>
  <c r="Y3508" i="2"/>
  <c r="AD3508" i="2" s="1"/>
  <c r="AF3516" i="4" l="1"/>
  <c r="AI3516" i="4"/>
  <c r="S3518" i="4"/>
  <c r="I3518" i="4"/>
  <c r="AA3518" i="4"/>
  <c r="AI3518" i="4" s="1"/>
  <c r="Q3519" i="4"/>
  <c r="T3519" i="4"/>
  <c r="I3519" i="4" s="1"/>
  <c r="Z3519" i="4"/>
  <c r="AE3516" i="4"/>
  <c r="AG3516" i="4"/>
  <c r="AH3516" i="4"/>
  <c r="F3518" i="4"/>
  <c r="S3517" i="4"/>
  <c r="F3517" i="4" s="1"/>
  <c r="I3517" i="4"/>
  <c r="AA3517" i="4"/>
  <c r="L3522" i="4"/>
  <c r="N3521" i="4"/>
  <c r="K3521" i="4"/>
  <c r="W3521" i="4"/>
  <c r="M3520" i="4"/>
  <c r="P3520" i="4"/>
  <c r="R3520" i="4" s="1"/>
  <c r="X3520" i="4"/>
  <c r="O3519" i="4"/>
  <c r="Y3519" i="4"/>
  <c r="AD3518" i="4"/>
  <c r="AE3518" i="4"/>
  <c r="AF3518" i="4"/>
  <c r="AH3518" i="4"/>
  <c r="V3523" i="4"/>
  <c r="J3524" i="4"/>
  <c r="AG3514" i="2"/>
  <c r="AE3514" i="2"/>
  <c r="AC3514" i="2"/>
  <c r="AI3514" i="2"/>
  <c r="V3514" i="2"/>
  <c r="AV3483" i="2"/>
  <c r="AW3483" i="2" s="1"/>
  <c r="AA3507" i="2"/>
  <c r="AH3507" i="2" s="1"/>
  <c r="AY3475" i="2" s="1"/>
  <c r="Z3508" i="2"/>
  <c r="AF3508" i="2" s="1"/>
  <c r="AB3509" i="2"/>
  <c r="X3510" i="2"/>
  <c r="Y3509" i="2"/>
  <c r="AD3509" i="2" s="1"/>
  <c r="AG3518" i="4" l="1"/>
  <c r="AK3516" i="4"/>
  <c r="H3516" i="4" s="1"/>
  <c r="G3516" i="4" s="1"/>
  <c r="Q3520" i="4"/>
  <c r="T3520" i="4"/>
  <c r="I3520" i="4" s="1"/>
  <c r="Z3520" i="4"/>
  <c r="AF3517" i="4"/>
  <c r="AG3517" i="4"/>
  <c r="AE3517" i="4"/>
  <c r="AI3517" i="4"/>
  <c r="AD3517" i="4"/>
  <c r="AH3517" i="4"/>
  <c r="S3519" i="4"/>
  <c r="F3519" i="4" s="1"/>
  <c r="AA3519" i="4"/>
  <c r="AE3519" i="4" s="1"/>
  <c r="O3520" i="4"/>
  <c r="Y3520" i="4"/>
  <c r="P3521" i="4"/>
  <c r="R3521" i="4" s="1"/>
  <c r="M3521" i="4"/>
  <c r="X3521" i="4"/>
  <c r="L3523" i="4"/>
  <c r="N3522" i="4"/>
  <c r="W3522" i="4"/>
  <c r="K3522" i="4"/>
  <c r="V3524" i="4"/>
  <c r="J3525" i="4"/>
  <c r="AK3518" i="4"/>
  <c r="H3518" i="4" s="1"/>
  <c r="G3518" i="4" s="1"/>
  <c r="AG3515" i="2"/>
  <c r="AE3515" i="2"/>
  <c r="AC3515" i="2"/>
  <c r="AI3515" i="2"/>
  <c r="V3515" i="2"/>
  <c r="AV3484" i="2"/>
  <c r="AW3484" i="2" s="1"/>
  <c r="AA3508" i="2"/>
  <c r="AH3508" i="2" s="1"/>
  <c r="AY3476" i="2" s="1"/>
  <c r="AB3510" i="2"/>
  <c r="X3511" i="2"/>
  <c r="Y3510" i="2"/>
  <c r="AD3510" i="2" s="1"/>
  <c r="Z3509" i="2"/>
  <c r="AF3509" i="2" s="1"/>
  <c r="AH3519" i="4" l="1"/>
  <c r="AK3517" i="4"/>
  <c r="H3517" i="4" s="1"/>
  <c r="G3517" i="4" s="1"/>
  <c r="S3520" i="4"/>
  <c r="F3520" i="4" s="1"/>
  <c r="AA3520" i="4"/>
  <c r="AG3519" i="4"/>
  <c r="AF3519" i="4"/>
  <c r="AI3519" i="4"/>
  <c r="AD3519" i="4"/>
  <c r="Q3521" i="4"/>
  <c r="T3521" i="4"/>
  <c r="I3521" i="4" s="1"/>
  <c r="Z3521" i="4"/>
  <c r="N3523" i="4"/>
  <c r="L3524" i="4"/>
  <c r="W3523" i="4"/>
  <c r="K3523" i="4"/>
  <c r="O3521" i="4"/>
  <c r="Y3521" i="4"/>
  <c r="P3522" i="4"/>
  <c r="M3522" i="4"/>
  <c r="X3522" i="4"/>
  <c r="V3525" i="4"/>
  <c r="J3526" i="4"/>
  <c r="AG3516" i="2"/>
  <c r="AE3516" i="2"/>
  <c r="AC3516" i="2"/>
  <c r="AI3516" i="2"/>
  <c r="V3516" i="2"/>
  <c r="AV3485" i="2"/>
  <c r="AW3485" i="2" s="1"/>
  <c r="AB3511" i="2"/>
  <c r="X3512" i="2"/>
  <c r="Y3511" i="2"/>
  <c r="AD3511" i="2" s="1"/>
  <c r="AA3509" i="2"/>
  <c r="AH3509" i="2" s="1"/>
  <c r="AY3477" i="2" s="1"/>
  <c r="Z3510" i="2"/>
  <c r="AF3510" i="2" s="1"/>
  <c r="AK3519" i="4" l="1"/>
  <c r="H3519" i="4" s="1"/>
  <c r="G3519" i="4" s="1"/>
  <c r="R3522" i="4"/>
  <c r="AI3520" i="4"/>
  <c r="AH3520" i="4"/>
  <c r="AD3520" i="4"/>
  <c r="AF3520" i="4"/>
  <c r="S3521" i="4"/>
  <c r="F3521" i="4" s="1"/>
  <c r="AA3521" i="4"/>
  <c r="AD3521" i="4" s="1"/>
  <c r="AE3520" i="4"/>
  <c r="AG3520" i="4"/>
  <c r="O3522" i="4"/>
  <c r="Y3522" i="4"/>
  <c r="L3525" i="4"/>
  <c r="N3524" i="4"/>
  <c r="W3524" i="4"/>
  <c r="K3524" i="4"/>
  <c r="P3523" i="4"/>
  <c r="M3523" i="4"/>
  <c r="X3523" i="4"/>
  <c r="V3526" i="4"/>
  <c r="J3527" i="4"/>
  <c r="AG3517" i="2"/>
  <c r="AE3517" i="2"/>
  <c r="AC3517" i="2"/>
  <c r="AI3517" i="2"/>
  <c r="V3517" i="2"/>
  <c r="AV3486" i="2"/>
  <c r="AW3486" i="2" s="1"/>
  <c r="Z3511" i="2"/>
  <c r="AF3511" i="2" s="1"/>
  <c r="X3513" i="2"/>
  <c r="AB3512" i="2"/>
  <c r="Y3512" i="2"/>
  <c r="AD3512" i="2" s="1"/>
  <c r="AA3510" i="2"/>
  <c r="AH3510" i="2" s="1"/>
  <c r="AY3478" i="2" s="1"/>
  <c r="AE3521" i="4" l="1"/>
  <c r="AF3521" i="4"/>
  <c r="AI3521" i="4"/>
  <c r="AG3521" i="4"/>
  <c r="AH3521" i="4"/>
  <c r="R3523" i="4"/>
  <c r="Q3522" i="4"/>
  <c r="T3522" i="4"/>
  <c r="I3522" i="4" s="1"/>
  <c r="Z3522" i="4"/>
  <c r="AK3520" i="4"/>
  <c r="H3520" i="4" s="1"/>
  <c r="G3520" i="4" s="1"/>
  <c r="M3524" i="4"/>
  <c r="P3524" i="4"/>
  <c r="R3524" i="4" s="1"/>
  <c r="X3524" i="4"/>
  <c r="L3526" i="4"/>
  <c r="N3525" i="4"/>
  <c r="W3525" i="4"/>
  <c r="K3525" i="4"/>
  <c r="O3523" i="4"/>
  <c r="Y3523" i="4"/>
  <c r="V3527" i="4"/>
  <c r="J3528" i="4"/>
  <c r="AG3518" i="2"/>
  <c r="AE3518" i="2"/>
  <c r="AC3518" i="2"/>
  <c r="AI3518" i="2"/>
  <c r="V3518" i="2"/>
  <c r="AV3487" i="2"/>
  <c r="AW3487" i="2" s="1"/>
  <c r="AB3513" i="2"/>
  <c r="X3514" i="2"/>
  <c r="Y3513" i="2"/>
  <c r="AD3513" i="2" s="1"/>
  <c r="AA3511" i="2"/>
  <c r="AH3511" i="2" s="1"/>
  <c r="AY3479" i="2" s="1"/>
  <c r="Z3512" i="2"/>
  <c r="AF3512" i="2" s="1"/>
  <c r="AK3521" i="4" l="1"/>
  <c r="H3521" i="4" s="1"/>
  <c r="G3521" i="4" s="1"/>
  <c r="S3522" i="4"/>
  <c r="AA3522" i="4"/>
  <c r="F3522" i="4"/>
  <c r="Q3523" i="4"/>
  <c r="T3523" i="4"/>
  <c r="I3523" i="4" s="1"/>
  <c r="Z3523" i="4"/>
  <c r="Q3524" i="4"/>
  <c r="T3524" i="4"/>
  <c r="Z3524" i="4"/>
  <c r="L3527" i="4"/>
  <c r="N3526" i="4"/>
  <c r="W3526" i="4"/>
  <c r="K3526" i="4"/>
  <c r="O3524" i="4"/>
  <c r="Y3524" i="4"/>
  <c r="P3525" i="4"/>
  <c r="M3525" i="4"/>
  <c r="X3525" i="4"/>
  <c r="V3528" i="4"/>
  <c r="J3529" i="4"/>
  <c r="AG3519" i="2"/>
  <c r="AE3519" i="2"/>
  <c r="AC3519" i="2"/>
  <c r="AI3519" i="2"/>
  <c r="V3519" i="2"/>
  <c r="AV3488" i="2"/>
  <c r="AW3488" i="2" s="1"/>
  <c r="AA3512" i="2"/>
  <c r="AH3512" i="2" s="1"/>
  <c r="AY3480" i="2" s="1"/>
  <c r="Z3513" i="2"/>
  <c r="AF3513" i="2" s="1"/>
  <c r="AB3514" i="2"/>
  <c r="X3515" i="2"/>
  <c r="Y3514" i="2"/>
  <c r="AD3514" i="2" s="1"/>
  <c r="R3525" i="4" l="1"/>
  <c r="S3523" i="4"/>
  <c r="F3523" i="4" s="1"/>
  <c r="AA3523" i="4"/>
  <c r="AI3522" i="4"/>
  <c r="AD3522" i="4"/>
  <c r="AE3522" i="4"/>
  <c r="AH3522" i="4"/>
  <c r="AF3522" i="4"/>
  <c r="AG3522" i="4"/>
  <c r="S3524" i="4"/>
  <c r="F3524" i="4" s="1"/>
  <c r="I3524" i="4"/>
  <c r="AA3524" i="4"/>
  <c r="AH3524" i="4" s="1"/>
  <c r="O3525" i="4"/>
  <c r="Y3525" i="4"/>
  <c r="P3526" i="4"/>
  <c r="R3526" i="4" s="1"/>
  <c r="M3526" i="4"/>
  <c r="X3526" i="4"/>
  <c r="N3527" i="4"/>
  <c r="L3528" i="4"/>
  <c r="K3527" i="4"/>
  <c r="W3527" i="4"/>
  <c r="V3529" i="4"/>
  <c r="J3530" i="4"/>
  <c r="AG3520" i="2"/>
  <c r="AE3520" i="2"/>
  <c r="AC3520" i="2"/>
  <c r="AI3520" i="2"/>
  <c r="V3520" i="2"/>
  <c r="AV3489" i="2"/>
  <c r="AW3489" i="2" s="1"/>
  <c r="Z3514" i="2"/>
  <c r="AF3514" i="2" s="1"/>
  <c r="AB3515" i="2"/>
  <c r="X3516" i="2"/>
  <c r="Y3515" i="2"/>
  <c r="AD3515" i="2" s="1"/>
  <c r="AA3513" i="2"/>
  <c r="AH3513" i="2" s="1"/>
  <c r="AY3481" i="2" s="1"/>
  <c r="AD3524" i="4" l="1"/>
  <c r="Q3526" i="4"/>
  <c r="Z3526" i="4"/>
  <c r="AF3524" i="4"/>
  <c r="AE3524" i="4"/>
  <c r="AI3524" i="4"/>
  <c r="AK3522" i="4"/>
  <c r="H3522" i="4" s="1"/>
  <c r="G3522" i="4" s="1"/>
  <c r="Q3525" i="4"/>
  <c r="T3525" i="4"/>
  <c r="Z3525" i="4"/>
  <c r="AG3524" i="4"/>
  <c r="AF3523" i="4"/>
  <c r="AH3523" i="4"/>
  <c r="AI3523" i="4"/>
  <c r="AD3523" i="4"/>
  <c r="AE3523" i="4"/>
  <c r="AG3523" i="4"/>
  <c r="L3529" i="4"/>
  <c r="N3528" i="4"/>
  <c r="W3528" i="4"/>
  <c r="K3528" i="4"/>
  <c r="O3526" i="4"/>
  <c r="Y3526" i="4"/>
  <c r="P3527" i="4"/>
  <c r="R3527" i="4" s="1"/>
  <c r="M3527" i="4"/>
  <c r="X3527" i="4"/>
  <c r="V3530" i="4"/>
  <c r="J3531" i="4"/>
  <c r="AG3521" i="2"/>
  <c r="AE3521" i="2"/>
  <c r="AC3521" i="2"/>
  <c r="AI3521" i="2"/>
  <c r="V3521" i="2"/>
  <c r="AV3490" i="2"/>
  <c r="AW3490" i="2" s="1"/>
  <c r="AB3516" i="2"/>
  <c r="X3517" i="2"/>
  <c r="Y3516" i="2"/>
  <c r="AD3516" i="2" s="1"/>
  <c r="AA3514" i="2"/>
  <c r="AH3514" i="2" s="1"/>
  <c r="AY3482" i="2" s="1"/>
  <c r="Z3515" i="2"/>
  <c r="AF3515" i="2" s="1"/>
  <c r="AK3524" i="4" l="1"/>
  <c r="H3524" i="4" s="1"/>
  <c r="G3524" i="4" s="1"/>
  <c r="Q3527" i="4"/>
  <c r="Z3527" i="4"/>
  <c r="AK3523" i="4"/>
  <c r="H3523" i="4" s="1"/>
  <c r="G3523" i="4" s="1"/>
  <c r="S3525" i="4"/>
  <c r="F3525" i="4" s="1"/>
  <c r="AA3525" i="4"/>
  <c r="AG3525" i="4" s="1"/>
  <c r="T3526" i="4"/>
  <c r="T3527" i="4" s="1"/>
  <c r="I3525" i="4"/>
  <c r="O3527" i="4"/>
  <c r="Y3527" i="4"/>
  <c r="M3528" i="4"/>
  <c r="P3528" i="4"/>
  <c r="R3528" i="4" s="1"/>
  <c r="X3528" i="4"/>
  <c r="L3530" i="4"/>
  <c r="N3529" i="4"/>
  <c r="W3529" i="4"/>
  <c r="K3529" i="4"/>
  <c r="V3531" i="4"/>
  <c r="J3532" i="4"/>
  <c r="AG3522" i="2"/>
  <c r="AE3522" i="2"/>
  <c r="AC3522" i="2"/>
  <c r="AI3522" i="2"/>
  <c r="V3522" i="2"/>
  <c r="AV3491" i="2"/>
  <c r="AW3491" i="2" s="1"/>
  <c r="AB3517" i="2"/>
  <c r="X3518" i="2"/>
  <c r="Y3517" i="2"/>
  <c r="AD3517" i="2" s="1"/>
  <c r="AA3515" i="2"/>
  <c r="AH3515" i="2" s="1"/>
  <c r="AY3483" i="2" s="1"/>
  <c r="Z3516" i="2"/>
  <c r="AF3516" i="2" s="1"/>
  <c r="S3527" i="4" l="1"/>
  <c r="F3527" i="4" s="1"/>
  <c r="AA3527" i="4"/>
  <c r="I3527" i="4"/>
  <c r="AI3525" i="4"/>
  <c r="AF3525" i="4"/>
  <c r="AE3525" i="4"/>
  <c r="AH3525" i="4"/>
  <c r="AD3525" i="4"/>
  <c r="Q3528" i="4"/>
  <c r="T3528" i="4"/>
  <c r="Z3528" i="4"/>
  <c r="S3526" i="4"/>
  <c r="F3526" i="4" s="1"/>
  <c r="AA3526" i="4"/>
  <c r="I3526" i="4"/>
  <c r="P3529" i="4"/>
  <c r="R3529" i="4" s="1"/>
  <c r="M3529" i="4"/>
  <c r="X3529" i="4"/>
  <c r="O3528" i="4"/>
  <c r="Y3528" i="4"/>
  <c r="L3531" i="4"/>
  <c r="N3530" i="4"/>
  <c r="W3530" i="4"/>
  <c r="K3530" i="4"/>
  <c r="I3528" i="4"/>
  <c r="V3532" i="4"/>
  <c r="J3533" i="4"/>
  <c r="AG3523" i="2"/>
  <c r="AC3523" i="2"/>
  <c r="AE3523" i="2"/>
  <c r="AI3523" i="2"/>
  <c r="V3523" i="2"/>
  <c r="AV3492" i="2"/>
  <c r="AW3492" i="2" s="1"/>
  <c r="Z3517" i="2"/>
  <c r="AF3517" i="2" s="1"/>
  <c r="AA3516" i="2"/>
  <c r="AH3516" i="2" s="1"/>
  <c r="AY3484" i="2" s="1"/>
  <c r="AB3518" i="2"/>
  <c r="X3519" i="2"/>
  <c r="Y3518" i="2"/>
  <c r="AD3518" i="2" s="1"/>
  <c r="Q3529" i="4" l="1"/>
  <c r="T3529" i="4"/>
  <c r="Z3529" i="4"/>
  <c r="S3528" i="4"/>
  <c r="F3528" i="4" s="1"/>
  <c r="AA3528" i="4"/>
  <c r="AD3528" i="4" s="1"/>
  <c r="AH3527" i="4"/>
  <c r="AG3527" i="4"/>
  <c r="AF3527" i="4"/>
  <c r="AD3527" i="4"/>
  <c r="AI3527" i="4"/>
  <c r="AE3527" i="4"/>
  <c r="AI3526" i="4"/>
  <c r="AH3526" i="4"/>
  <c r="AF3526" i="4"/>
  <c r="AD3526" i="4"/>
  <c r="AG3526" i="4"/>
  <c r="AE3526" i="4"/>
  <c r="AK3525" i="4"/>
  <c r="H3525" i="4" s="1"/>
  <c r="G3525" i="4" s="1"/>
  <c r="P3530" i="4"/>
  <c r="R3530" i="4" s="1"/>
  <c r="M3530" i="4"/>
  <c r="X3530" i="4"/>
  <c r="N3531" i="4"/>
  <c r="L3532" i="4"/>
  <c r="W3531" i="4"/>
  <c r="K3531" i="4"/>
  <c r="O3529" i="4"/>
  <c r="Y3529" i="4"/>
  <c r="V3533" i="4"/>
  <c r="J3534" i="4"/>
  <c r="AA3529" i="4"/>
  <c r="AG3524" i="2"/>
  <c r="AE3524" i="2"/>
  <c r="AC3524" i="2"/>
  <c r="AI3524" i="2"/>
  <c r="V3524" i="2"/>
  <c r="AV3493" i="2"/>
  <c r="AW3493" i="2" s="1"/>
  <c r="Z3518" i="2"/>
  <c r="AF3518" i="2" s="1"/>
  <c r="X3520" i="2"/>
  <c r="AB3519" i="2"/>
  <c r="Y3519" i="2"/>
  <c r="AD3519" i="2" s="1"/>
  <c r="AA3517" i="2"/>
  <c r="AH3517" i="2" s="1"/>
  <c r="AY3485" i="2" s="1"/>
  <c r="AF3528" i="4" l="1"/>
  <c r="AG3528" i="4"/>
  <c r="AH3528" i="4"/>
  <c r="AI3528" i="4"/>
  <c r="S3529" i="4"/>
  <c r="F3529" i="4" s="1"/>
  <c r="I3529" i="4"/>
  <c r="Q3530" i="4"/>
  <c r="T3530" i="4"/>
  <c r="I3530" i="4" s="1"/>
  <c r="Z3530" i="4"/>
  <c r="AK3526" i="4"/>
  <c r="H3526" i="4" s="1"/>
  <c r="G3526" i="4" s="1"/>
  <c r="AK3527" i="4"/>
  <c r="H3527" i="4" s="1"/>
  <c r="G3527" i="4" s="1"/>
  <c r="AE3528" i="4"/>
  <c r="P3531" i="4"/>
  <c r="R3531" i="4" s="1"/>
  <c r="M3531" i="4"/>
  <c r="X3531" i="4"/>
  <c r="L3533" i="4"/>
  <c r="N3532" i="4"/>
  <c r="W3532" i="4"/>
  <c r="K3532" i="4"/>
  <c r="O3530" i="4"/>
  <c r="Y3530" i="4"/>
  <c r="V3534" i="4"/>
  <c r="J3535" i="4"/>
  <c r="AG3529" i="4"/>
  <c r="AD3529" i="4"/>
  <c r="AI3529" i="4"/>
  <c r="AE3529" i="4"/>
  <c r="AH3529" i="4"/>
  <c r="AF3529" i="4"/>
  <c r="AG3525" i="2"/>
  <c r="AE3525" i="2"/>
  <c r="AC3525" i="2"/>
  <c r="AI3525" i="2"/>
  <c r="V3525" i="2"/>
  <c r="AV3494" i="2"/>
  <c r="AW3494" i="2" s="1"/>
  <c r="AB3520" i="2"/>
  <c r="X3521" i="2"/>
  <c r="Y3520" i="2"/>
  <c r="AD3520" i="2" s="1"/>
  <c r="AA3518" i="2"/>
  <c r="AH3518" i="2" s="1"/>
  <c r="AY3486" i="2" s="1"/>
  <c r="Z3519" i="2"/>
  <c r="AF3519" i="2" s="1"/>
  <c r="AK3528" i="4" l="1"/>
  <c r="H3528" i="4" s="1"/>
  <c r="G3528" i="4" s="1"/>
  <c r="Q3531" i="4"/>
  <c r="T3531" i="4"/>
  <c r="Z3531" i="4"/>
  <c r="S3530" i="4"/>
  <c r="F3530" i="4" s="1"/>
  <c r="AA3530" i="4"/>
  <c r="AD3530" i="4" s="1"/>
  <c r="M3532" i="4"/>
  <c r="P3532" i="4"/>
  <c r="R3532" i="4" s="1"/>
  <c r="X3532" i="4"/>
  <c r="L3534" i="4"/>
  <c r="N3533" i="4"/>
  <c r="W3533" i="4"/>
  <c r="K3533" i="4"/>
  <c r="O3531" i="4"/>
  <c r="Y3531" i="4"/>
  <c r="V3535" i="4"/>
  <c r="J3536" i="4"/>
  <c r="AA3531" i="4"/>
  <c r="AK3529" i="4"/>
  <c r="H3529" i="4" s="1"/>
  <c r="G3529" i="4" s="1"/>
  <c r="AG3526" i="2"/>
  <c r="AE3526" i="2"/>
  <c r="AC3526" i="2"/>
  <c r="AI3526" i="2"/>
  <c r="V3526" i="2"/>
  <c r="AV3495" i="2"/>
  <c r="AW3495" i="2" s="1"/>
  <c r="Z3520" i="2"/>
  <c r="AF3520" i="2" s="1"/>
  <c r="AA3519" i="2"/>
  <c r="AH3519" i="2" s="1"/>
  <c r="AY3487" i="2" s="1"/>
  <c r="AB3521" i="2"/>
  <c r="X3522" i="2"/>
  <c r="Y3521" i="2"/>
  <c r="AD3521" i="2" s="1"/>
  <c r="AG3530" i="4" l="1"/>
  <c r="AF3530" i="4"/>
  <c r="S3531" i="4"/>
  <c r="I3531" i="4"/>
  <c r="F3531" i="4"/>
  <c r="AI3530" i="4"/>
  <c r="AE3530" i="4"/>
  <c r="Q3532" i="4"/>
  <c r="T3532" i="4"/>
  <c r="Z3532" i="4"/>
  <c r="AH3530" i="4"/>
  <c r="L3535" i="4"/>
  <c r="N3534" i="4"/>
  <c r="W3534" i="4"/>
  <c r="K3534" i="4"/>
  <c r="O3532" i="4"/>
  <c r="Y3532" i="4"/>
  <c r="P3533" i="4"/>
  <c r="R3533" i="4" s="1"/>
  <c r="M3533" i="4"/>
  <c r="X3533" i="4"/>
  <c r="I3532" i="4"/>
  <c r="AG3531" i="4"/>
  <c r="AI3531" i="4"/>
  <c r="AH3531" i="4"/>
  <c r="AF3531" i="4"/>
  <c r="AD3531" i="4"/>
  <c r="AE3531" i="4"/>
  <c r="V3536" i="4"/>
  <c r="J3537" i="4"/>
  <c r="AG3527" i="2"/>
  <c r="AE3527" i="2"/>
  <c r="AC3527" i="2"/>
  <c r="AI3527" i="2"/>
  <c r="V3527" i="2"/>
  <c r="AV3496" i="2"/>
  <c r="AW3496" i="2" s="1"/>
  <c r="AB3522" i="2"/>
  <c r="X3523" i="2"/>
  <c r="Y3522" i="2"/>
  <c r="AD3522" i="2" s="1"/>
  <c r="AA3520" i="2"/>
  <c r="AH3520" i="2" s="1"/>
  <c r="AY3488" i="2" s="1"/>
  <c r="Z3521" i="2"/>
  <c r="AF3521" i="2" s="1"/>
  <c r="AK3530" i="4" l="1"/>
  <c r="H3530" i="4" s="1"/>
  <c r="G3530" i="4" s="1"/>
  <c r="S3532" i="4"/>
  <c r="F3532" i="4" s="1"/>
  <c r="AA3532" i="4"/>
  <c r="AE3532" i="4" s="1"/>
  <c r="Q3533" i="4"/>
  <c r="T3533" i="4"/>
  <c r="S3533" i="4" s="1"/>
  <c r="F3533" i="4" s="1"/>
  <c r="Z3533" i="4"/>
  <c r="P3534" i="4"/>
  <c r="R3534" i="4" s="1"/>
  <c r="M3534" i="4"/>
  <c r="X3534" i="4"/>
  <c r="N3535" i="4"/>
  <c r="L3536" i="4"/>
  <c r="W3535" i="4"/>
  <c r="K3535" i="4"/>
  <c r="O3533" i="4"/>
  <c r="Y3533" i="4"/>
  <c r="AF3532" i="4"/>
  <c r="V3537" i="4"/>
  <c r="J3538" i="4"/>
  <c r="AK3531" i="4"/>
  <c r="H3531" i="4" s="1"/>
  <c r="G3531" i="4" s="1"/>
  <c r="AG3528" i="2"/>
  <c r="AE3528" i="2"/>
  <c r="AC3528" i="2"/>
  <c r="AI3528" i="2"/>
  <c r="V3528" i="2"/>
  <c r="AV3497" i="2"/>
  <c r="AW3497" i="2" s="1"/>
  <c r="Z3522" i="2"/>
  <c r="AF3522" i="2" s="1"/>
  <c r="X3524" i="2"/>
  <c r="AB3523" i="2"/>
  <c r="Y3523" i="2"/>
  <c r="AD3523" i="2" s="1"/>
  <c r="AA3521" i="2"/>
  <c r="AH3521" i="2" s="1"/>
  <c r="AY3489" i="2" s="1"/>
  <c r="I3533" i="4" l="1"/>
  <c r="AI3532" i="4"/>
  <c r="AG3532" i="4"/>
  <c r="AD3532" i="4"/>
  <c r="AA3533" i="4"/>
  <c r="AF3533" i="4" s="1"/>
  <c r="Q3534" i="4"/>
  <c r="T3534" i="4"/>
  <c r="Z3534" i="4"/>
  <c r="AH3532" i="4"/>
  <c r="L3537" i="4"/>
  <c r="N3536" i="4"/>
  <c r="K3536" i="4"/>
  <c r="W3536" i="4"/>
  <c r="P3535" i="4"/>
  <c r="R3535" i="4" s="1"/>
  <c r="M3535" i="4"/>
  <c r="X3535" i="4"/>
  <c r="O3534" i="4"/>
  <c r="Y3534" i="4"/>
  <c r="I3534" i="4"/>
  <c r="V3538" i="4"/>
  <c r="J3539" i="4"/>
  <c r="AI3533" i="4"/>
  <c r="AG3533" i="4"/>
  <c r="AH3533" i="4"/>
  <c r="AG3529" i="2"/>
  <c r="AE3529" i="2"/>
  <c r="AC3529" i="2"/>
  <c r="AI3529" i="2"/>
  <c r="V3529" i="2"/>
  <c r="AV3498" i="2"/>
  <c r="AW3498" i="2" s="1"/>
  <c r="AB3524" i="2"/>
  <c r="X3525" i="2"/>
  <c r="Y3524" i="2"/>
  <c r="AD3524" i="2" s="1"/>
  <c r="AA3522" i="2"/>
  <c r="AH3522" i="2" s="1"/>
  <c r="AY3490" i="2" s="1"/>
  <c r="Z3523" i="2"/>
  <c r="AF3523" i="2" s="1"/>
  <c r="AE3533" i="4" l="1"/>
  <c r="AD3533" i="4"/>
  <c r="AK3532" i="4"/>
  <c r="H3532" i="4" s="1"/>
  <c r="G3532" i="4" s="1"/>
  <c r="Q3535" i="4"/>
  <c r="T3535" i="4"/>
  <c r="Z3535" i="4"/>
  <c r="S3534" i="4"/>
  <c r="F3534" i="4" s="1"/>
  <c r="AA3534" i="4"/>
  <c r="M3536" i="4"/>
  <c r="P3536" i="4"/>
  <c r="R3536" i="4" s="1"/>
  <c r="X3536" i="4"/>
  <c r="O3535" i="4"/>
  <c r="Y3535" i="4"/>
  <c r="L3538" i="4"/>
  <c r="N3537" i="4"/>
  <c r="K3537" i="4"/>
  <c r="W3537" i="4"/>
  <c r="V3539" i="4"/>
  <c r="J3540" i="4"/>
  <c r="AK3533" i="4"/>
  <c r="H3533" i="4" s="1"/>
  <c r="G3533" i="4" s="1"/>
  <c r="AG3530" i="2"/>
  <c r="AE3530" i="2"/>
  <c r="AC3530" i="2"/>
  <c r="AI3530" i="2"/>
  <c r="V3530" i="2"/>
  <c r="AV3499" i="2"/>
  <c r="AW3499" i="2" s="1"/>
  <c r="Z3524" i="2"/>
  <c r="AF3524" i="2" s="1"/>
  <c r="X3526" i="2"/>
  <c r="AB3525" i="2"/>
  <c r="Y3525" i="2"/>
  <c r="AD3525" i="2" s="1"/>
  <c r="AA3523" i="2"/>
  <c r="AH3523" i="2" s="1"/>
  <c r="AY3491" i="2" s="1"/>
  <c r="S3535" i="4" l="1"/>
  <c r="F3535" i="4" s="1"/>
  <c r="I3535" i="4"/>
  <c r="AA3535" i="4"/>
  <c r="AF3535" i="4" s="1"/>
  <c r="AE3534" i="4"/>
  <c r="AF3534" i="4"/>
  <c r="AD3534" i="4"/>
  <c r="AH3534" i="4"/>
  <c r="AG3534" i="4"/>
  <c r="Q3536" i="4"/>
  <c r="T3536" i="4"/>
  <c r="Z3536" i="4"/>
  <c r="AI3534" i="4"/>
  <c r="P3537" i="4"/>
  <c r="R3537" i="4" s="1"/>
  <c r="M3537" i="4"/>
  <c r="X3537" i="4"/>
  <c r="L3539" i="4"/>
  <c r="N3538" i="4"/>
  <c r="W3538" i="4"/>
  <c r="K3538" i="4"/>
  <c r="O3536" i="4"/>
  <c r="Y3536" i="4"/>
  <c r="V3540" i="4"/>
  <c r="J3541" i="4"/>
  <c r="AG3531" i="2"/>
  <c r="AE3531" i="2"/>
  <c r="AC3531" i="2"/>
  <c r="AI3531" i="2"/>
  <c r="V3531" i="2"/>
  <c r="AV3500" i="2"/>
  <c r="AW3500" i="2" s="1"/>
  <c r="AB3526" i="2"/>
  <c r="X3527" i="2"/>
  <c r="Y3526" i="2"/>
  <c r="AD3526" i="2" s="1"/>
  <c r="AA3524" i="2"/>
  <c r="AH3524" i="2" s="1"/>
  <c r="AY3492" i="2" s="1"/>
  <c r="Z3525" i="2"/>
  <c r="AF3525" i="2" s="1"/>
  <c r="AD3535" i="4" l="1"/>
  <c r="AE3535" i="4"/>
  <c r="AI3535" i="4"/>
  <c r="AG3535" i="4"/>
  <c r="AK3534" i="4"/>
  <c r="H3534" i="4" s="1"/>
  <c r="G3534" i="4" s="1"/>
  <c r="Q3537" i="4"/>
  <c r="T3537" i="4"/>
  <c r="I3537" i="4" s="1"/>
  <c r="Z3537" i="4"/>
  <c r="S3536" i="4"/>
  <c r="F3536" i="4" s="1"/>
  <c r="AA3536" i="4"/>
  <c r="AD3536" i="4" s="1"/>
  <c r="I3536" i="4"/>
  <c r="AH3535" i="4"/>
  <c r="P3538" i="4"/>
  <c r="R3538" i="4" s="1"/>
  <c r="M3538" i="4"/>
  <c r="X3538" i="4"/>
  <c r="N3539" i="4"/>
  <c r="L3540" i="4"/>
  <c r="W3539" i="4"/>
  <c r="K3539" i="4"/>
  <c r="O3537" i="4"/>
  <c r="Y3537" i="4"/>
  <c r="V3541" i="4"/>
  <c r="J3542" i="4"/>
  <c r="AG3532" i="2"/>
  <c r="AE3532" i="2"/>
  <c r="AC3532" i="2"/>
  <c r="AI3532" i="2"/>
  <c r="V3532" i="2"/>
  <c r="AV3501" i="2"/>
  <c r="AW3501" i="2" s="1"/>
  <c r="Z3526" i="2"/>
  <c r="AF3526" i="2" s="1"/>
  <c r="X3528" i="2"/>
  <c r="AB3527" i="2"/>
  <c r="Y3527" i="2"/>
  <c r="AD3527" i="2" s="1"/>
  <c r="AA3525" i="2"/>
  <c r="AH3525" i="2" s="1"/>
  <c r="AY3493" i="2" s="1"/>
  <c r="AE3536" i="4" l="1"/>
  <c r="AK3535" i="4"/>
  <c r="H3535" i="4" s="1"/>
  <c r="G3535" i="4" s="1"/>
  <c r="AH3536" i="4"/>
  <c r="AI3536" i="4"/>
  <c r="Q3538" i="4"/>
  <c r="T3538" i="4"/>
  <c r="S3538" i="4" s="1"/>
  <c r="Z3538" i="4"/>
  <c r="AF3536" i="4"/>
  <c r="AG3536" i="4"/>
  <c r="S3537" i="4"/>
  <c r="F3537" i="4" s="1"/>
  <c r="AA3537" i="4"/>
  <c r="AE3537" i="4" s="1"/>
  <c r="P3539" i="4"/>
  <c r="M3539" i="4"/>
  <c r="X3539" i="4"/>
  <c r="L3541" i="4"/>
  <c r="N3540" i="4"/>
  <c r="W3540" i="4"/>
  <c r="K3540" i="4"/>
  <c r="O3538" i="4"/>
  <c r="Y3538" i="4"/>
  <c r="V3542" i="4"/>
  <c r="J3543" i="4"/>
  <c r="AG3533" i="2"/>
  <c r="AE3533" i="2"/>
  <c r="AC3533" i="2"/>
  <c r="AI3533" i="2"/>
  <c r="V3533" i="2"/>
  <c r="AV3502" i="2"/>
  <c r="AW3502" i="2" s="1"/>
  <c r="X3529" i="2"/>
  <c r="AB3528" i="2"/>
  <c r="Y3528" i="2"/>
  <c r="AD3528" i="2" s="1"/>
  <c r="AA3526" i="2"/>
  <c r="AH3526" i="2" s="1"/>
  <c r="AY3494" i="2" s="1"/>
  <c r="Z3527" i="2"/>
  <c r="AF3527" i="2" s="1"/>
  <c r="AF3537" i="4" l="1"/>
  <c r="AK3536" i="4"/>
  <c r="H3536" i="4" s="1"/>
  <c r="G3536" i="4" s="1"/>
  <c r="AI3537" i="4"/>
  <c r="F3538" i="4"/>
  <c r="AH3537" i="4"/>
  <c r="AA3538" i="4"/>
  <c r="AG3538" i="4" s="1"/>
  <c r="I3538" i="4"/>
  <c r="AG3537" i="4"/>
  <c r="AD3537" i="4"/>
  <c r="R3539" i="4"/>
  <c r="L3542" i="4"/>
  <c r="N3541" i="4"/>
  <c r="W3541" i="4"/>
  <c r="K3541" i="4"/>
  <c r="M3540" i="4"/>
  <c r="P3540" i="4"/>
  <c r="X3540" i="4"/>
  <c r="O3539" i="4"/>
  <c r="Y3539" i="4"/>
  <c r="V3543" i="4"/>
  <c r="J3544" i="4"/>
  <c r="AG3534" i="2"/>
  <c r="AE3534" i="2"/>
  <c r="AC3534" i="2"/>
  <c r="AI3534" i="2"/>
  <c r="V3534" i="2"/>
  <c r="AV3503" i="2"/>
  <c r="AW3503" i="2" s="1"/>
  <c r="Z3528" i="2"/>
  <c r="AF3528" i="2" s="1"/>
  <c r="AA3527" i="2"/>
  <c r="AH3527" i="2" s="1"/>
  <c r="AY3495" i="2" s="1"/>
  <c r="AB3529" i="2"/>
  <c r="X3530" i="2"/>
  <c r="Y3529" i="2"/>
  <c r="AD3529" i="2" s="1"/>
  <c r="AH3538" i="4" l="1"/>
  <c r="AD3538" i="4"/>
  <c r="AI3538" i="4"/>
  <c r="AE3538" i="4"/>
  <c r="AF3538" i="4"/>
  <c r="R3540" i="4"/>
  <c r="Z3540" i="4" s="1"/>
  <c r="AK3537" i="4"/>
  <c r="H3537" i="4" s="1"/>
  <c r="G3537" i="4" s="1"/>
  <c r="Q3539" i="4"/>
  <c r="T3539" i="4"/>
  <c r="I3539" i="4" s="1"/>
  <c r="Z3539" i="4"/>
  <c r="Q3540" i="4"/>
  <c r="O3540" i="4"/>
  <c r="Y3540" i="4"/>
  <c r="P3541" i="4"/>
  <c r="R3541" i="4" s="1"/>
  <c r="M3541" i="4"/>
  <c r="X3541" i="4"/>
  <c r="L3543" i="4"/>
  <c r="N3542" i="4"/>
  <c r="W3542" i="4"/>
  <c r="K3542" i="4"/>
  <c r="V3544" i="4"/>
  <c r="J3545" i="4"/>
  <c r="AG3535" i="2"/>
  <c r="AE3535" i="2"/>
  <c r="AC3535" i="2"/>
  <c r="AI3535" i="2"/>
  <c r="V3535" i="2"/>
  <c r="AV3504" i="2"/>
  <c r="AW3504" i="2" s="1"/>
  <c r="Z3529" i="2"/>
  <c r="AF3529" i="2" s="1"/>
  <c r="AB3530" i="2"/>
  <c r="X3531" i="2"/>
  <c r="Y3530" i="2"/>
  <c r="AD3530" i="2" s="1"/>
  <c r="AA3528" i="2"/>
  <c r="AH3528" i="2" s="1"/>
  <c r="AY3496" i="2" s="1"/>
  <c r="AK3538" i="4" l="1"/>
  <c r="H3538" i="4" s="1"/>
  <c r="G3538" i="4" s="1"/>
  <c r="Q3541" i="4"/>
  <c r="Z3541" i="4"/>
  <c r="S3539" i="4"/>
  <c r="F3539" i="4" s="1"/>
  <c r="AA3539" i="4"/>
  <c r="T3540" i="4"/>
  <c r="P3542" i="4"/>
  <c r="R3542" i="4" s="1"/>
  <c r="M3542" i="4"/>
  <c r="X3542" i="4"/>
  <c r="N3543" i="4"/>
  <c r="L3544" i="4"/>
  <c r="K3544" i="4" s="1"/>
  <c r="W3543" i="4"/>
  <c r="K3543" i="4"/>
  <c r="O3541" i="4"/>
  <c r="Y3541" i="4"/>
  <c r="V3545" i="4"/>
  <c r="J3546" i="4"/>
  <c r="AG3536" i="2"/>
  <c r="AE3536" i="2"/>
  <c r="AC3536" i="2"/>
  <c r="AI3536" i="2"/>
  <c r="V3536" i="2"/>
  <c r="AV3505" i="2"/>
  <c r="AW3505" i="2" s="1"/>
  <c r="AB3531" i="2"/>
  <c r="X3532" i="2"/>
  <c r="Y3531" i="2"/>
  <c r="AD3531" i="2" s="1"/>
  <c r="AA3529" i="2"/>
  <c r="AH3529" i="2" s="1"/>
  <c r="AY3497" i="2" s="1"/>
  <c r="Z3530" i="2"/>
  <c r="AF3530" i="2" s="1"/>
  <c r="S3540" i="4" l="1"/>
  <c r="F3540" i="4" s="1"/>
  <c r="AA3540" i="4"/>
  <c r="I3540" i="4"/>
  <c r="T3541" i="4"/>
  <c r="AI3539" i="4"/>
  <c r="AD3539" i="4"/>
  <c r="AF3539" i="4"/>
  <c r="AG3539" i="4"/>
  <c r="AH3539" i="4"/>
  <c r="AE3539" i="4"/>
  <c r="Q3542" i="4"/>
  <c r="T3542" i="4"/>
  <c r="AA3542" i="4" s="1"/>
  <c r="Z3542" i="4"/>
  <c r="P3543" i="4"/>
  <c r="R3543" i="4" s="1"/>
  <c r="M3543" i="4"/>
  <c r="X3543" i="4"/>
  <c r="L3545" i="4"/>
  <c r="N3544" i="4"/>
  <c r="W3544" i="4"/>
  <c r="O3542" i="4"/>
  <c r="Y3542" i="4"/>
  <c r="V3546" i="4"/>
  <c r="J3547" i="4"/>
  <c r="AG3537" i="2"/>
  <c r="AE3537" i="2"/>
  <c r="AC3537" i="2"/>
  <c r="AI3537" i="2"/>
  <c r="V3537" i="2"/>
  <c r="AV3506" i="2"/>
  <c r="AW3506" i="2" s="1"/>
  <c r="Z3531" i="2"/>
  <c r="AF3531" i="2" s="1"/>
  <c r="AB3532" i="2"/>
  <c r="X3533" i="2"/>
  <c r="Y3532" i="2"/>
  <c r="AD3532" i="2" s="1"/>
  <c r="AA3530" i="2"/>
  <c r="AH3530" i="2" s="1"/>
  <c r="AY3498" i="2" s="1"/>
  <c r="Q3543" i="4" l="1"/>
  <c r="T3543" i="4"/>
  <c r="I3543" i="4" s="1"/>
  <c r="Z3543" i="4"/>
  <c r="AK3539" i="4"/>
  <c r="H3539" i="4" s="1"/>
  <c r="G3539" i="4" s="1"/>
  <c r="AD3540" i="4"/>
  <c r="AI3540" i="4"/>
  <c r="AG3540" i="4"/>
  <c r="AH3540" i="4"/>
  <c r="AE3540" i="4"/>
  <c r="AF3540" i="4"/>
  <c r="S3542" i="4"/>
  <c r="F3542" i="4" s="1"/>
  <c r="I3542" i="4"/>
  <c r="S3541" i="4"/>
  <c r="F3541" i="4" s="1"/>
  <c r="I3541" i="4"/>
  <c r="AA3541" i="4"/>
  <c r="L3546" i="4"/>
  <c r="N3545" i="4"/>
  <c r="W3545" i="4"/>
  <c r="K3545" i="4"/>
  <c r="M3544" i="4"/>
  <c r="P3544" i="4"/>
  <c r="R3544" i="4" s="1"/>
  <c r="X3544" i="4"/>
  <c r="O3543" i="4"/>
  <c r="Y3543" i="4"/>
  <c r="AE3542" i="4"/>
  <c r="AH3542" i="4"/>
  <c r="AI3542" i="4"/>
  <c r="AF3542" i="4"/>
  <c r="AG3542" i="4"/>
  <c r="AD3542" i="4"/>
  <c r="V3547" i="4"/>
  <c r="J3548" i="4"/>
  <c r="AG3538" i="2"/>
  <c r="AE3538" i="2"/>
  <c r="AC3538" i="2"/>
  <c r="AI3538" i="2"/>
  <c r="V3538" i="2"/>
  <c r="AV3507" i="2"/>
  <c r="AW3507" i="2" s="1"/>
  <c r="AA3531" i="2"/>
  <c r="AH3531" i="2" s="1"/>
  <c r="AY3499" i="2" s="1"/>
  <c r="AB3533" i="2"/>
  <c r="X3534" i="2"/>
  <c r="Y3533" i="2"/>
  <c r="AD3533" i="2" s="1"/>
  <c r="Z3532" i="2"/>
  <c r="AF3532" i="2" s="1"/>
  <c r="AG3541" i="4" l="1"/>
  <c r="AI3541" i="4"/>
  <c r="AE3541" i="4"/>
  <c r="AF3541" i="4"/>
  <c r="AD3541" i="4"/>
  <c r="AH3541" i="4"/>
  <c r="Q3544" i="4"/>
  <c r="T3544" i="4"/>
  <c r="AA3544" i="4" s="1"/>
  <c r="Z3544" i="4"/>
  <c r="S3543" i="4"/>
  <c r="F3543" i="4" s="1"/>
  <c r="AA3543" i="4"/>
  <c r="AK3540" i="4"/>
  <c r="H3540" i="4" s="1"/>
  <c r="G3540" i="4" s="1"/>
  <c r="O3544" i="4"/>
  <c r="Y3544" i="4"/>
  <c r="P3545" i="4"/>
  <c r="R3545" i="4" s="1"/>
  <c r="M3545" i="4"/>
  <c r="X3545" i="4"/>
  <c r="L3547" i="4"/>
  <c r="N3546" i="4"/>
  <c r="W3546" i="4"/>
  <c r="K3546" i="4"/>
  <c r="V3548" i="4"/>
  <c r="J3549" i="4"/>
  <c r="AK3542" i="4"/>
  <c r="AG3539" i="2"/>
  <c r="AC3539" i="2"/>
  <c r="AE3539" i="2"/>
  <c r="AI3539" i="2"/>
  <c r="V3539" i="2"/>
  <c r="AV3508" i="2"/>
  <c r="AW3508" i="2" s="1"/>
  <c r="AB3534" i="2"/>
  <c r="X3535" i="2"/>
  <c r="Y3534" i="2"/>
  <c r="AD3534" i="2" s="1"/>
  <c r="AA3532" i="2"/>
  <c r="AH3532" i="2" s="1"/>
  <c r="AY3500" i="2" s="1"/>
  <c r="Z3533" i="2"/>
  <c r="AF3533" i="2" s="1"/>
  <c r="H3542" i="4" l="1"/>
  <c r="G3542" i="4" s="1"/>
  <c r="AF3543" i="4"/>
  <c r="AE3543" i="4"/>
  <c r="AG3543" i="4"/>
  <c r="AH3543" i="4"/>
  <c r="AI3543" i="4"/>
  <c r="AK3541" i="4"/>
  <c r="H3541" i="4" s="1"/>
  <c r="G3541" i="4" s="1"/>
  <c r="Q3545" i="4"/>
  <c r="T3545" i="4"/>
  <c r="S3545" i="4" s="1"/>
  <c r="Z3545" i="4"/>
  <c r="AD3543" i="4"/>
  <c r="S3544" i="4"/>
  <c r="F3544" i="4" s="1"/>
  <c r="I3544" i="4"/>
  <c r="P3546" i="4"/>
  <c r="R3546" i="4" s="1"/>
  <c r="M3546" i="4"/>
  <c r="X3546" i="4"/>
  <c r="O3545" i="4"/>
  <c r="F3545" i="4" s="1"/>
  <c r="Y3545" i="4"/>
  <c r="N3547" i="4"/>
  <c r="L3548" i="4"/>
  <c r="W3547" i="4"/>
  <c r="K3547" i="4"/>
  <c r="V3549" i="4"/>
  <c r="J3550" i="4"/>
  <c r="AE3544" i="4"/>
  <c r="AD3544" i="4"/>
  <c r="AH3544" i="4"/>
  <c r="AG3544" i="4"/>
  <c r="AI3544" i="4"/>
  <c r="AF3544" i="4"/>
  <c r="AG3540" i="2"/>
  <c r="AE3540" i="2"/>
  <c r="AC3540" i="2"/>
  <c r="AI3540" i="2"/>
  <c r="V3540" i="2"/>
  <c r="AV3509" i="2"/>
  <c r="AW3509" i="2" s="1"/>
  <c r="AA3533" i="2"/>
  <c r="AH3533" i="2" s="1"/>
  <c r="AY3501" i="2" s="1"/>
  <c r="Z3534" i="2"/>
  <c r="AF3534" i="2" s="1"/>
  <c r="AB3535" i="2"/>
  <c r="X3536" i="2"/>
  <c r="Y3535" i="2"/>
  <c r="AD3535" i="2" s="1"/>
  <c r="AA3545" i="4" l="1"/>
  <c r="I3545" i="4"/>
  <c r="AK3543" i="4"/>
  <c r="H3543" i="4" s="1"/>
  <c r="G3543" i="4" s="1"/>
  <c r="Q3546" i="4"/>
  <c r="T3546" i="4"/>
  <c r="Z3546" i="4"/>
  <c r="L3549" i="4"/>
  <c r="N3548" i="4"/>
  <c r="K3548" i="4"/>
  <c r="W3548" i="4"/>
  <c r="P3547" i="4"/>
  <c r="R3547" i="4" s="1"/>
  <c r="M3547" i="4"/>
  <c r="X3547" i="4"/>
  <c r="O3546" i="4"/>
  <c r="Y3546" i="4"/>
  <c r="V3550" i="4"/>
  <c r="J3551" i="4"/>
  <c r="AA3546" i="4"/>
  <c r="AK3544" i="4"/>
  <c r="H3544" i="4" s="1"/>
  <c r="G3544" i="4" s="1"/>
  <c r="AG3545" i="4"/>
  <c r="AH3545" i="4"/>
  <c r="AE3545" i="4"/>
  <c r="AD3545" i="4"/>
  <c r="AF3545" i="4"/>
  <c r="AI3545" i="4"/>
  <c r="AG3541" i="2"/>
  <c r="AE3541" i="2"/>
  <c r="AC3541" i="2"/>
  <c r="AI3541" i="2"/>
  <c r="V3541" i="2"/>
  <c r="AV3510" i="2"/>
  <c r="AW3510" i="2" s="1"/>
  <c r="AB3536" i="2"/>
  <c r="X3537" i="2"/>
  <c r="Y3536" i="2"/>
  <c r="AD3536" i="2" s="1"/>
  <c r="AA3534" i="2"/>
  <c r="AH3534" i="2" s="1"/>
  <c r="AY3502" i="2" s="1"/>
  <c r="Z3535" i="2"/>
  <c r="AF3535" i="2" s="1"/>
  <c r="Q3547" i="4" l="1"/>
  <c r="T3547" i="4"/>
  <c r="I3547" i="4" s="1"/>
  <c r="Z3547" i="4"/>
  <c r="S3546" i="4"/>
  <c r="F3546" i="4" s="1"/>
  <c r="I3546" i="4"/>
  <c r="M3548" i="4"/>
  <c r="P3548" i="4"/>
  <c r="R3548" i="4" s="1"/>
  <c r="X3548" i="4"/>
  <c r="O3547" i="4"/>
  <c r="Y3547" i="4"/>
  <c r="L3550" i="4"/>
  <c r="N3549" i="4"/>
  <c r="W3549" i="4"/>
  <c r="K3549" i="4"/>
  <c r="AK3545" i="4"/>
  <c r="H3545" i="4" s="1"/>
  <c r="G3545" i="4" s="1"/>
  <c r="V3551" i="4"/>
  <c r="J3552" i="4"/>
  <c r="AE3546" i="4"/>
  <c r="AI3546" i="4"/>
  <c r="AG3546" i="4"/>
  <c r="AF3546" i="4"/>
  <c r="AD3546" i="4"/>
  <c r="AH3546" i="4"/>
  <c r="AG3542" i="2"/>
  <c r="AE3542" i="2"/>
  <c r="AC3542" i="2"/>
  <c r="AI3542" i="2"/>
  <c r="V3542" i="2"/>
  <c r="AV3511" i="2"/>
  <c r="AW3511" i="2" s="1"/>
  <c r="AA3535" i="2"/>
  <c r="AH3535" i="2" s="1"/>
  <c r="AY3503" i="2" s="1"/>
  <c r="Z3536" i="2"/>
  <c r="AF3536" i="2" s="1"/>
  <c r="X3538" i="2"/>
  <c r="AB3537" i="2"/>
  <c r="Y3537" i="2"/>
  <c r="AD3537" i="2" s="1"/>
  <c r="Q3548" i="4" l="1"/>
  <c r="T3548" i="4"/>
  <c r="AA3548" i="4" s="1"/>
  <c r="Z3548" i="4"/>
  <c r="S3547" i="4"/>
  <c r="F3547" i="4" s="1"/>
  <c r="AA3547" i="4"/>
  <c r="AF3547" i="4" s="1"/>
  <c r="P3549" i="4"/>
  <c r="R3549" i="4" s="1"/>
  <c r="M3549" i="4"/>
  <c r="X3549" i="4"/>
  <c r="L3551" i="4"/>
  <c r="N3550" i="4"/>
  <c r="W3550" i="4"/>
  <c r="K3550" i="4"/>
  <c r="O3548" i="4"/>
  <c r="Y3548" i="4"/>
  <c r="V3552" i="4"/>
  <c r="J3553" i="4"/>
  <c r="AK3546" i="4"/>
  <c r="H3546" i="4" s="1"/>
  <c r="G3546" i="4" s="1"/>
  <c r="AG3543" i="2"/>
  <c r="AE3543" i="2"/>
  <c r="AC3543" i="2"/>
  <c r="AI3543" i="2"/>
  <c r="V3543" i="2"/>
  <c r="AV3512" i="2"/>
  <c r="AW3512" i="2" s="1"/>
  <c r="AA3536" i="2"/>
  <c r="AH3536" i="2" s="1"/>
  <c r="AY3504" i="2" s="1"/>
  <c r="Z3537" i="2"/>
  <c r="AF3537" i="2" s="1"/>
  <c r="AB3538" i="2"/>
  <c r="X3539" i="2"/>
  <c r="Y3538" i="2"/>
  <c r="AD3538" i="2" s="1"/>
  <c r="Q3549" i="4" l="1"/>
  <c r="T3549" i="4"/>
  <c r="Z3549" i="4"/>
  <c r="S3548" i="4"/>
  <c r="F3548" i="4" s="1"/>
  <c r="I3548" i="4"/>
  <c r="AD3547" i="4"/>
  <c r="AG3547" i="4"/>
  <c r="AE3547" i="4"/>
  <c r="AH3547" i="4"/>
  <c r="AI3547" i="4"/>
  <c r="N3551" i="4"/>
  <c r="L3552" i="4"/>
  <c r="W3551" i="4"/>
  <c r="K3551" i="4"/>
  <c r="P3550" i="4"/>
  <c r="R3550" i="4" s="1"/>
  <c r="M3550" i="4"/>
  <c r="X3550" i="4"/>
  <c r="O3549" i="4"/>
  <c r="Y3549" i="4"/>
  <c r="AA3549" i="4"/>
  <c r="AD3548" i="4"/>
  <c r="AI3548" i="4"/>
  <c r="AE3548" i="4"/>
  <c r="AG3548" i="4"/>
  <c r="AF3548" i="4"/>
  <c r="AH3548" i="4"/>
  <c r="V3553" i="4"/>
  <c r="J3554" i="4"/>
  <c r="AG3544" i="2"/>
  <c r="AE3544" i="2"/>
  <c r="AC3544" i="2"/>
  <c r="AI3544" i="2"/>
  <c r="V3544" i="2"/>
  <c r="AV3513" i="2"/>
  <c r="AW3513" i="2" s="1"/>
  <c r="AB3539" i="2"/>
  <c r="X3540" i="2"/>
  <c r="Y3539" i="2"/>
  <c r="AD3539" i="2" s="1"/>
  <c r="AA3537" i="2"/>
  <c r="AH3537" i="2" s="1"/>
  <c r="AY3505" i="2" s="1"/>
  <c r="Z3538" i="2"/>
  <c r="AF3538" i="2" s="1"/>
  <c r="Q3550" i="4" l="1"/>
  <c r="T3550" i="4"/>
  <c r="AA3550" i="4" s="1"/>
  <c r="Z3550" i="4"/>
  <c r="AK3547" i="4"/>
  <c r="H3547" i="4" s="1"/>
  <c r="G3547" i="4" s="1"/>
  <c r="S3549" i="4"/>
  <c r="F3549" i="4" s="1"/>
  <c r="I3549" i="4"/>
  <c r="L3553" i="4"/>
  <c r="N3552" i="4"/>
  <c r="W3552" i="4"/>
  <c r="K3552" i="4"/>
  <c r="O3550" i="4"/>
  <c r="Y3550" i="4"/>
  <c r="P3551" i="4"/>
  <c r="R3551" i="4" s="1"/>
  <c r="M3551" i="4"/>
  <c r="X3551" i="4"/>
  <c r="AK3548" i="4"/>
  <c r="H3548" i="4" s="1"/>
  <c r="G3548" i="4" s="1"/>
  <c r="AH3549" i="4"/>
  <c r="AE3549" i="4"/>
  <c r="AF3549" i="4"/>
  <c r="AG3549" i="4"/>
  <c r="AI3549" i="4"/>
  <c r="AD3549" i="4"/>
  <c r="V3554" i="4"/>
  <c r="J3555" i="4"/>
  <c r="AG3545" i="2"/>
  <c r="AE3545" i="2"/>
  <c r="AC3545" i="2"/>
  <c r="AI3545" i="2"/>
  <c r="V3545" i="2"/>
  <c r="AV3514" i="2"/>
  <c r="AW3514" i="2" s="1"/>
  <c r="Z3539" i="2"/>
  <c r="AF3539" i="2" s="1"/>
  <c r="AB3540" i="2"/>
  <c r="X3541" i="2"/>
  <c r="Y3540" i="2"/>
  <c r="AD3540" i="2" s="1"/>
  <c r="AA3538" i="2"/>
  <c r="AH3538" i="2" s="1"/>
  <c r="AY3506" i="2" s="1"/>
  <c r="S3550" i="4" l="1"/>
  <c r="F3550" i="4" s="1"/>
  <c r="I3550" i="4"/>
  <c r="Q3551" i="4"/>
  <c r="T3551" i="4"/>
  <c r="AA3551" i="4" s="1"/>
  <c r="Z3551" i="4"/>
  <c r="O3551" i="4"/>
  <c r="Y3551" i="4"/>
  <c r="M3552" i="4"/>
  <c r="P3552" i="4"/>
  <c r="X3552" i="4"/>
  <c r="L3554" i="4"/>
  <c r="N3553" i="4"/>
  <c r="W3553" i="4"/>
  <c r="K3553" i="4"/>
  <c r="AK3549" i="4"/>
  <c r="H3549" i="4" s="1"/>
  <c r="G3549" i="4" s="1"/>
  <c r="V3555" i="4"/>
  <c r="J3556" i="4"/>
  <c r="AF3550" i="4"/>
  <c r="AG3550" i="4"/>
  <c r="AD3550" i="4"/>
  <c r="AH3550" i="4"/>
  <c r="AI3550" i="4"/>
  <c r="AE3550" i="4"/>
  <c r="K3554" i="4"/>
  <c r="AG3546" i="2"/>
  <c r="AE3546" i="2"/>
  <c r="AC3546" i="2"/>
  <c r="AI3546" i="2"/>
  <c r="V3546" i="2"/>
  <c r="AV3515" i="2"/>
  <c r="AW3515" i="2" s="1"/>
  <c r="AB3541" i="2"/>
  <c r="X3542" i="2"/>
  <c r="Y3541" i="2"/>
  <c r="AD3541" i="2" s="1"/>
  <c r="AA3539" i="2"/>
  <c r="AH3539" i="2" s="1"/>
  <c r="AY3507" i="2" s="1"/>
  <c r="Z3540" i="2"/>
  <c r="AF3540" i="2" s="1"/>
  <c r="S3551" i="4" l="1"/>
  <c r="F3551" i="4" s="1"/>
  <c r="I3551" i="4"/>
  <c r="R3552" i="4"/>
  <c r="O3552" i="4"/>
  <c r="Y3552" i="4"/>
  <c r="P3553" i="4"/>
  <c r="M3553" i="4"/>
  <c r="X3553" i="4"/>
  <c r="L3555" i="4"/>
  <c r="K3555" i="4" s="1"/>
  <c r="N3554" i="4"/>
  <c r="W3554" i="4"/>
  <c r="AK3550" i="4"/>
  <c r="H3550" i="4" s="1"/>
  <c r="G3550" i="4" s="1"/>
  <c r="AG3551" i="4"/>
  <c r="AD3551" i="4"/>
  <c r="AI3551" i="4"/>
  <c r="AH3551" i="4"/>
  <c r="AF3551" i="4"/>
  <c r="AE3551" i="4"/>
  <c r="V3556" i="4"/>
  <c r="J3557" i="4"/>
  <c r="AG3547" i="2"/>
  <c r="AE3547" i="2"/>
  <c r="AC3547" i="2"/>
  <c r="AI3547" i="2"/>
  <c r="V3547" i="2"/>
  <c r="AV3516" i="2"/>
  <c r="AW3516" i="2" s="1"/>
  <c r="Z3541" i="2"/>
  <c r="AF3541" i="2" s="1"/>
  <c r="X3543" i="2"/>
  <c r="AB3542" i="2"/>
  <c r="Y3542" i="2"/>
  <c r="AD3542" i="2" s="1"/>
  <c r="AA3540" i="2"/>
  <c r="AH3540" i="2" s="1"/>
  <c r="AY3508" i="2" s="1"/>
  <c r="Q3552" i="4" l="1"/>
  <c r="T3552" i="4"/>
  <c r="I3552" i="4" s="1"/>
  <c r="Z3552" i="4"/>
  <c r="R3553" i="4"/>
  <c r="P3554" i="4"/>
  <c r="M3554" i="4"/>
  <c r="X3554" i="4"/>
  <c r="O3553" i="4"/>
  <c r="Y3553" i="4"/>
  <c r="N3555" i="4"/>
  <c r="L3556" i="4"/>
  <c r="W3555" i="4"/>
  <c r="V3557" i="4"/>
  <c r="J3558" i="4"/>
  <c r="AK3551" i="4"/>
  <c r="H3551" i="4" s="1"/>
  <c r="G3551" i="4" s="1"/>
  <c r="AG3548" i="2"/>
  <c r="AE3548" i="2"/>
  <c r="AC3548" i="2"/>
  <c r="AI3548" i="2"/>
  <c r="V3548" i="2"/>
  <c r="AV3517" i="2"/>
  <c r="AW3517" i="2" s="1"/>
  <c r="X3544" i="2"/>
  <c r="AB3543" i="2"/>
  <c r="Y3543" i="2"/>
  <c r="AD3543" i="2" s="1"/>
  <c r="AA3541" i="2"/>
  <c r="AH3541" i="2" s="1"/>
  <c r="AY3509" i="2" s="1"/>
  <c r="Z3542" i="2"/>
  <c r="AF3542" i="2" s="1"/>
  <c r="R3554" i="4" l="1"/>
  <c r="Q3554" i="4" s="1"/>
  <c r="S3552" i="4"/>
  <c r="F3552" i="4" s="1"/>
  <c r="AA3552" i="4"/>
  <c r="AE3552" i="4" s="1"/>
  <c r="Q3553" i="4"/>
  <c r="T3553" i="4"/>
  <c r="T3554" i="4" s="1"/>
  <c r="Z3553" i="4"/>
  <c r="L3557" i="4"/>
  <c r="N3556" i="4"/>
  <c r="W3556" i="4"/>
  <c r="K3556" i="4"/>
  <c r="P3555" i="4"/>
  <c r="R3555" i="4" s="1"/>
  <c r="M3555" i="4"/>
  <c r="X3555" i="4"/>
  <c r="O3554" i="4"/>
  <c r="Y3554" i="4"/>
  <c r="V3558" i="4"/>
  <c r="J3559" i="4"/>
  <c r="AG3549" i="2"/>
  <c r="AE3549" i="2"/>
  <c r="AC3549" i="2"/>
  <c r="AI3549" i="2"/>
  <c r="V3549" i="2"/>
  <c r="AV3518" i="2"/>
  <c r="AW3518" i="2" s="1"/>
  <c r="Z3543" i="2"/>
  <c r="AF3543" i="2" s="1"/>
  <c r="AA3542" i="2"/>
  <c r="AH3542" i="2" s="1"/>
  <c r="AY3510" i="2" s="1"/>
  <c r="AB3544" i="2"/>
  <c r="X3545" i="2"/>
  <c r="Y3544" i="2"/>
  <c r="AD3544" i="2" s="1"/>
  <c r="Z3554" i="4" l="1"/>
  <c r="AG3552" i="4"/>
  <c r="AH3552" i="4"/>
  <c r="S3554" i="4"/>
  <c r="F3554" i="4" s="1"/>
  <c r="I3554" i="4"/>
  <c r="AA3554" i="4"/>
  <c r="AE3554" i="4" s="1"/>
  <c r="Q3555" i="4"/>
  <c r="T3555" i="4"/>
  <c r="I3555" i="4" s="1"/>
  <c r="Z3555" i="4"/>
  <c r="S3553" i="4"/>
  <c r="F3553" i="4" s="1"/>
  <c r="AA3553" i="4"/>
  <c r="I3553" i="4"/>
  <c r="AF3552" i="4"/>
  <c r="AI3552" i="4"/>
  <c r="AD3552" i="4"/>
  <c r="M3556" i="4"/>
  <c r="P3556" i="4"/>
  <c r="X3556" i="4"/>
  <c r="AD3554" i="4"/>
  <c r="O3555" i="4"/>
  <c r="Y3555" i="4"/>
  <c r="L3558" i="4"/>
  <c r="N3557" i="4"/>
  <c r="W3557" i="4"/>
  <c r="K3557" i="4"/>
  <c r="V3559" i="4"/>
  <c r="J3560" i="4"/>
  <c r="AG3550" i="2"/>
  <c r="AE3550" i="2"/>
  <c r="AC3550" i="2"/>
  <c r="AI3550" i="2"/>
  <c r="V3550" i="2"/>
  <c r="AV3519" i="2"/>
  <c r="AW3519" i="2" s="1"/>
  <c r="X3546" i="2"/>
  <c r="AB3545" i="2"/>
  <c r="Y3545" i="2"/>
  <c r="AD3545" i="2" s="1"/>
  <c r="AA3543" i="2"/>
  <c r="AH3543" i="2" s="1"/>
  <c r="AY3511" i="2" s="1"/>
  <c r="Z3544" i="2"/>
  <c r="AF3544" i="2" s="1"/>
  <c r="AG3554" i="4" l="1"/>
  <c r="AI3554" i="4"/>
  <c r="AK3552" i="4"/>
  <c r="H3552" i="4" s="1"/>
  <c r="G3552" i="4" s="1"/>
  <c r="R3556" i="4"/>
  <c r="AF3554" i="4"/>
  <c r="AH3554" i="4"/>
  <c r="S3555" i="4"/>
  <c r="F3555" i="4" s="1"/>
  <c r="AA3555" i="4"/>
  <c r="AH3555" i="4" s="1"/>
  <c r="AI3553" i="4"/>
  <c r="AF3553" i="4"/>
  <c r="AE3553" i="4"/>
  <c r="AD3553" i="4"/>
  <c r="AG3553" i="4"/>
  <c r="AH3553" i="4"/>
  <c r="L3559" i="4"/>
  <c r="N3558" i="4"/>
  <c r="K3558" i="4"/>
  <c r="W3558" i="4"/>
  <c r="O3556" i="4"/>
  <c r="Y3556" i="4"/>
  <c r="P3557" i="4"/>
  <c r="M3557" i="4"/>
  <c r="X3557" i="4"/>
  <c r="V3560" i="4"/>
  <c r="J3561" i="4"/>
  <c r="AG3551" i="2"/>
  <c r="AE3551" i="2"/>
  <c r="AC3551" i="2"/>
  <c r="AI3551" i="2"/>
  <c r="V3551" i="2"/>
  <c r="AV3520" i="2"/>
  <c r="AW3520" i="2" s="1"/>
  <c r="AA3544" i="2"/>
  <c r="AH3544" i="2" s="1"/>
  <c r="AY3512" i="2" s="1"/>
  <c r="Z3545" i="2"/>
  <c r="AF3545" i="2" s="1"/>
  <c r="X3547" i="2"/>
  <c r="AB3546" i="2"/>
  <c r="Y3546" i="2"/>
  <c r="AD3546" i="2" s="1"/>
  <c r="AF3555" i="4" l="1"/>
  <c r="AK3554" i="4"/>
  <c r="H3554" i="4" s="1"/>
  <c r="G3554" i="4" s="1"/>
  <c r="R3557" i="4"/>
  <c r="AK3553" i="4"/>
  <c r="H3553" i="4" s="1"/>
  <c r="G3553" i="4" s="1"/>
  <c r="Q3556" i="4"/>
  <c r="T3556" i="4"/>
  <c r="I3556" i="4" s="1"/>
  <c r="Z3556" i="4"/>
  <c r="AG3555" i="4"/>
  <c r="AE3555" i="4"/>
  <c r="AI3555" i="4"/>
  <c r="AD3555" i="4"/>
  <c r="P3558" i="4"/>
  <c r="R3558" i="4" s="1"/>
  <c r="M3558" i="4"/>
  <c r="X3558" i="4"/>
  <c r="O3557" i="4"/>
  <c r="Y3557" i="4"/>
  <c r="N3559" i="4"/>
  <c r="L3560" i="4"/>
  <c r="W3559" i="4"/>
  <c r="K3559" i="4"/>
  <c r="V3561" i="4"/>
  <c r="J3562" i="4"/>
  <c r="AG3552" i="2"/>
  <c r="AE3552" i="2"/>
  <c r="AC3552" i="2"/>
  <c r="AI3552" i="2"/>
  <c r="V3552" i="2"/>
  <c r="AV3521" i="2"/>
  <c r="AW3521" i="2" s="1"/>
  <c r="AA3545" i="2"/>
  <c r="AH3545" i="2" s="1"/>
  <c r="AY3513" i="2" s="1"/>
  <c r="Z3546" i="2"/>
  <c r="AF3546" i="2" s="1"/>
  <c r="AB3547" i="2"/>
  <c r="X3548" i="2"/>
  <c r="Y3547" i="2"/>
  <c r="AD3547" i="2" s="1"/>
  <c r="AK3555" i="4" l="1"/>
  <c r="H3555" i="4" s="1"/>
  <c r="G3555" i="4" s="1"/>
  <c r="Q3557" i="4"/>
  <c r="T3557" i="4"/>
  <c r="T3558" i="4" s="1"/>
  <c r="Z3557" i="4"/>
  <c r="Q3558" i="4"/>
  <c r="Z3558" i="4"/>
  <c r="S3556" i="4"/>
  <c r="F3556" i="4" s="1"/>
  <c r="AA3556" i="4"/>
  <c r="L3561" i="4"/>
  <c r="N3560" i="4"/>
  <c r="W3560" i="4"/>
  <c r="K3560" i="4"/>
  <c r="P3559" i="4"/>
  <c r="M3559" i="4"/>
  <c r="X3559" i="4"/>
  <c r="O3558" i="4"/>
  <c r="Y3558" i="4"/>
  <c r="V3562" i="4"/>
  <c r="J3563" i="4"/>
  <c r="AG3553" i="2"/>
  <c r="AE3553" i="2"/>
  <c r="AC3553" i="2"/>
  <c r="AI3553" i="2"/>
  <c r="V3553" i="2"/>
  <c r="AV3522" i="2"/>
  <c r="AW3522" i="2" s="1"/>
  <c r="AA3546" i="2"/>
  <c r="AH3546" i="2" s="1"/>
  <c r="AY3514" i="2" s="1"/>
  <c r="Z3547" i="2"/>
  <c r="AF3547" i="2" s="1"/>
  <c r="X3549" i="2"/>
  <c r="AB3548" i="2"/>
  <c r="Y3548" i="2"/>
  <c r="AD3548" i="2" s="1"/>
  <c r="I3557" i="4" l="1"/>
  <c r="S3558" i="4"/>
  <c r="F3558" i="4" s="1"/>
  <c r="AA3558" i="4"/>
  <c r="AF3558" i="4" s="1"/>
  <c r="S3557" i="4"/>
  <c r="F3557" i="4" s="1"/>
  <c r="AA3557" i="4"/>
  <c r="AG3557" i="4" s="1"/>
  <c r="AG3556" i="4"/>
  <c r="AH3556" i="4"/>
  <c r="AE3556" i="4"/>
  <c r="AI3556" i="4"/>
  <c r="AD3556" i="4"/>
  <c r="AF3556" i="4"/>
  <c r="I3558" i="4"/>
  <c r="R3559" i="4"/>
  <c r="M3560" i="4"/>
  <c r="P3560" i="4"/>
  <c r="X3560" i="4"/>
  <c r="O3559" i="4"/>
  <c r="Y3559" i="4"/>
  <c r="L3562" i="4"/>
  <c r="N3561" i="4"/>
  <c r="W3561" i="4"/>
  <c r="K3561" i="4"/>
  <c r="V3563" i="4"/>
  <c r="J3564" i="4"/>
  <c r="AG3554" i="2"/>
  <c r="AE3554" i="2"/>
  <c r="AC3554" i="2"/>
  <c r="AI3554" i="2"/>
  <c r="V3554" i="2"/>
  <c r="AV3523" i="2"/>
  <c r="AW3523" i="2" s="1"/>
  <c r="AA3547" i="2"/>
  <c r="AH3547" i="2" s="1"/>
  <c r="AY3515" i="2" s="1"/>
  <c r="Z3548" i="2"/>
  <c r="AF3548" i="2" s="1"/>
  <c r="X3550" i="2"/>
  <c r="AB3549" i="2"/>
  <c r="Y3549" i="2"/>
  <c r="AD3549" i="2" s="1"/>
  <c r="AH3558" i="4" l="1"/>
  <c r="AG3558" i="4"/>
  <c r="AH3557" i="4"/>
  <c r="AF3557" i="4"/>
  <c r="AI3557" i="4"/>
  <c r="AE3557" i="4"/>
  <c r="AK3556" i="4"/>
  <c r="H3556" i="4" s="1"/>
  <c r="G3556" i="4" s="1"/>
  <c r="R3560" i="4"/>
  <c r="Z3560" i="4" s="1"/>
  <c r="AD3557" i="4"/>
  <c r="Q3559" i="4"/>
  <c r="T3559" i="4"/>
  <c r="Z3559" i="4"/>
  <c r="AD3558" i="4"/>
  <c r="AE3558" i="4"/>
  <c r="AI3558" i="4"/>
  <c r="P3561" i="4"/>
  <c r="R3561" i="4" s="1"/>
  <c r="M3561" i="4"/>
  <c r="X3561" i="4"/>
  <c r="L3563" i="4"/>
  <c r="N3562" i="4"/>
  <c r="W3562" i="4"/>
  <c r="K3562" i="4"/>
  <c r="O3560" i="4"/>
  <c r="Y3560" i="4"/>
  <c r="V3564" i="4"/>
  <c r="J3565" i="4"/>
  <c r="AG3555" i="2"/>
  <c r="AE3555" i="2"/>
  <c r="AC3555" i="2"/>
  <c r="AI3555" i="2"/>
  <c r="V3555" i="2"/>
  <c r="AV3524" i="2"/>
  <c r="AW3524" i="2" s="1"/>
  <c r="AA3548" i="2"/>
  <c r="AH3548" i="2" s="1"/>
  <c r="AY3516" i="2" s="1"/>
  <c r="Z3549" i="2"/>
  <c r="AF3549" i="2" s="1"/>
  <c r="AB3550" i="2"/>
  <c r="X3551" i="2"/>
  <c r="Y3550" i="2"/>
  <c r="AD3550" i="2" s="1"/>
  <c r="Q3560" i="4" l="1"/>
  <c r="AK3557" i="4"/>
  <c r="H3557" i="4" s="1"/>
  <c r="G3557" i="4" s="1"/>
  <c r="AK3558" i="4"/>
  <c r="H3558" i="4" s="1"/>
  <c r="G3558" i="4" s="1"/>
  <c r="Q3561" i="4"/>
  <c r="Z3561" i="4"/>
  <c r="S3559" i="4"/>
  <c r="F3559" i="4" s="1"/>
  <c r="AA3559" i="4"/>
  <c r="I3559" i="4"/>
  <c r="T3560" i="4"/>
  <c r="T3561" i="4" s="1"/>
  <c r="AA3561" i="4" s="1"/>
  <c r="N3563" i="4"/>
  <c r="L3564" i="4"/>
  <c r="W3563" i="4"/>
  <c r="K3563" i="4"/>
  <c r="P3562" i="4"/>
  <c r="M3562" i="4"/>
  <c r="X3562" i="4"/>
  <c r="O3561" i="4"/>
  <c r="Y3561" i="4"/>
  <c r="V3565" i="4"/>
  <c r="J3566" i="4"/>
  <c r="AG3556" i="2"/>
  <c r="AE3556" i="2"/>
  <c r="AC3556" i="2"/>
  <c r="AI3556" i="2"/>
  <c r="V3556" i="2"/>
  <c r="AV3525" i="2"/>
  <c r="AW3525" i="2" s="1"/>
  <c r="AA3549" i="2"/>
  <c r="AH3549" i="2" s="1"/>
  <c r="AY3517" i="2" s="1"/>
  <c r="Z3550" i="2"/>
  <c r="AF3550" i="2" s="1"/>
  <c r="AB3551" i="2"/>
  <c r="X3552" i="2"/>
  <c r="Y3551" i="2"/>
  <c r="AD3551" i="2" s="1"/>
  <c r="AH3559" i="4" l="1"/>
  <c r="AG3559" i="4"/>
  <c r="AF3559" i="4"/>
  <c r="AI3559" i="4"/>
  <c r="AD3559" i="4"/>
  <c r="AE3559" i="4"/>
  <c r="S3561" i="4"/>
  <c r="F3561" i="4" s="1"/>
  <c r="I3561" i="4"/>
  <c r="R3562" i="4"/>
  <c r="S3560" i="4"/>
  <c r="F3560" i="4" s="1"/>
  <c r="I3560" i="4"/>
  <c r="AA3560" i="4"/>
  <c r="L3565" i="4"/>
  <c r="N3564" i="4"/>
  <c r="W3564" i="4"/>
  <c r="K3564" i="4"/>
  <c r="O3562" i="4"/>
  <c r="Y3562" i="4"/>
  <c r="P3563" i="4"/>
  <c r="R3563" i="4" s="1"/>
  <c r="M3563" i="4"/>
  <c r="X3563" i="4"/>
  <c r="AI3561" i="4"/>
  <c r="AE3561" i="4"/>
  <c r="AD3561" i="4"/>
  <c r="AG3561" i="4"/>
  <c r="AF3561" i="4"/>
  <c r="AH3561" i="4"/>
  <c r="V3566" i="4"/>
  <c r="J3567" i="4"/>
  <c r="AG3557" i="2"/>
  <c r="AE3557" i="2"/>
  <c r="AC3557" i="2"/>
  <c r="AI3557" i="2"/>
  <c r="V3557" i="2"/>
  <c r="AV3526" i="2"/>
  <c r="AW3526" i="2" s="1"/>
  <c r="AA3550" i="2"/>
  <c r="AH3550" i="2" s="1"/>
  <c r="AY3518" i="2" s="1"/>
  <c r="Z3551" i="2"/>
  <c r="AF3551" i="2" s="1"/>
  <c r="X3553" i="2"/>
  <c r="AB3552" i="2"/>
  <c r="Y3552" i="2"/>
  <c r="AD3552" i="2" s="1"/>
  <c r="AF3560" i="4" l="1"/>
  <c r="AE3560" i="4"/>
  <c r="AH3560" i="4"/>
  <c r="AI3560" i="4"/>
  <c r="AD3560" i="4"/>
  <c r="AG3560" i="4"/>
  <c r="Q3562" i="4"/>
  <c r="T3562" i="4"/>
  <c r="Z3562" i="4"/>
  <c r="Q3563" i="4"/>
  <c r="Z3563" i="4"/>
  <c r="I3562" i="4"/>
  <c r="AK3559" i="4"/>
  <c r="H3559" i="4" s="1"/>
  <c r="G3559" i="4" s="1"/>
  <c r="O3563" i="4"/>
  <c r="Y3563" i="4"/>
  <c r="M3564" i="4"/>
  <c r="P3564" i="4"/>
  <c r="X3564" i="4"/>
  <c r="L3566" i="4"/>
  <c r="N3565" i="4"/>
  <c r="W3565" i="4"/>
  <c r="K3565" i="4"/>
  <c r="AK3561" i="4"/>
  <c r="H3561" i="4" s="1"/>
  <c r="G3561" i="4" s="1"/>
  <c r="V3567" i="4"/>
  <c r="J3568" i="4"/>
  <c r="AG3558" i="2"/>
  <c r="AE3558" i="2"/>
  <c r="AC3558" i="2"/>
  <c r="AI3558" i="2"/>
  <c r="V3558" i="2"/>
  <c r="AV3527" i="2"/>
  <c r="AW3527" i="2" s="1"/>
  <c r="AA3551" i="2"/>
  <c r="AH3551" i="2" s="1"/>
  <c r="AY3519" i="2" s="1"/>
  <c r="Z3552" i="2"/>
  <c r="AF3552" i="2" s="1"/>
  <c r="AB3553" i="2"/>
  <c r="X3554" i="2"/>
  <c r="Y3553" i="2"/>
  <c r="AD3553" i="2" s="1"/>
  <c r="R3564" i="4" l="1"/>
  <c r="AK3560" i="4"/>
  <c r="H3560" i="4" s="1"/>
  <c r="G3560" i="4" s="1"/>
  <c r="S3562" i="4"/>
  <c r="F3562" i="4" s="1"/>
  <c r="AA3562" i="4"/>
  <c r="AD3562" i="4" s="1"/>
  <c r="T3563" i="4"/>
  <c r="P3565" i="4"/>
  <c r="M3565" i="4"/>
  <c r="X3565" i="4"/>
  <c r="L3567" i="4"/>
  <c r="N3566" i="4"/>
  <c r="W3566" i="4"/>
  <c r="K3566" i="4"/>
  <c r="O3564" i="4"/>
  <c r="Y3564" i="4"/>
  <c r="V3568" i="4"/>
  <c r="J3569" i="4"/>
  <c r="AG3559" i="2"/>
  <c r="AE3559" i="2"/>
  <c r="AC3559" i="2"/>
  <c r="AI3559" i="2"/>
  <c r="V3559" i="2"/>
  <c r="AV3528" i="2"/>
  <c r="AW3528" i="2" s="1"/>
  <c r="AB3554" i="2"/>
  <c r="X3555" i="2"/>
  <c r="Y3554" i="2"/>
  <c r="AD3554" i="2" s="1"/>
  <c r="AA3552" i="2"/>
  <c r="AH3552" i="2" s="1"/>
  <c r="AY3520" i="2" s="1"/>
  <c r="Z3553" i="2"/>
  <c r="AF3553" i="2" s="1"/>
  <c r="AE3562" i="4" l="1"/>
  <c r="AG3562" i="4"/>
  <c r="AI3562" i="4"/>
  <c r="AF3562" i="4"/>
  <c r="AH3562" i="4"/>
  <c r="Q3564" i="4"/>
  <c r="T3564" i="4"/>
  <c r="I3564" i="4" s="1"/>
  <c r="Z3564" i="4"/>
  <c r="R3565" i="4"/>
  <c r="S3563" i="4"/>
  <c r="F3563" i="4" s="1"/>
  <c r="AA3563" i="4"/>
  <c r="I3563" i="4"/>
  <c r="P3566" i="4"/>
  <c r="M3566" i="4"/>
  <c r="X3566" i="4"/>
  <c r="O3565" i="4"/>
  <c r="Y3565" i="4"/>
  <c r="N3567" i="4"/>
  <c r="L3568" i="4"/>
  <c r="K3567" i="4"/>
  <c r="W3567" i="4"/>
  <c r="V3569" i="4"/>
  <c r="J3570" i="4"/>
  <c r="AG3560" i="2"/>
  <c r="AE3560" i="2"/>
  <c r="AC3560" i="2"/>
  <c r="AI3560" i="2"/>
  <c r="V3560" i="2"/>
  <c r="AV3529" i="2"/>
  <c r="AW3529" i="2" s="1"/>
  <c r="Z3554" i="2"/>
  <c r="AF3554" i="2" s="1"/>
  <c r="AB3555" i="2"/>
  <c r="X3556" i="2"/>
  <c r="Y3555" i="2"/>
  <c r="AD3555" i="2" s="1"/>
  <c r="AA3553" i="2"/>
  <c r="AH3553" i="2" s="1"/>
  <c r="AY3521" i="2" s="1"/>
  <c r="Q3565" i="4" l="1"/>
  <c r="T3565" i="4"/>
  <c r="Z3565" i="4"/>
  <c r="S3564" i="4"/>
  <c r="F3564" i="4" s="1"/>
  <c r="AA3564" i="4"/>
  <c r="R3566" i="4"/>
  <c r="AD3564" i="4"/>
  <c r="AE3563" i="4"/>
  <c r="AF3563" i="4"/>
  <c r="AD3563" i="4"/>
  <c r="AI3563" i="4"/>
  <c r="AG3563" i="4"/>
  <c r="AH3563" i="4"/>
  <c r="AK3562" i="4"/>
  <c r="H3562" i="4" s="1"/>
  <c r="G3562" i="4" s="1"/>
  <c r="L3569" i="4"/>
  <c r="N3568" i="4"/>
  <c r="X3568" i="4" s="1"/>
  <c r="W3568" i="4"/>
  <c r="K3568" i="4"/>
  <c r="P3567" i="4"/>
  <c r="R3567" i="4" s="1"/>
  <c r="M3567" i="4"/>
  <c r="X3567" i="4"/>
  <c r="O3566" i="4"/>
  <c r="Y3566" i="4"/>
  <c r="V3570" i="4"/>
  <c r="J3571" i="4"/>
  <c r="AG3561" i="2"/>
  <c r="AE3561" i="2"/>
  <c r="AC3561" i="2"/>
  <c r="AI3561" i="2"/>
  <c r="V3561" i="2"/>
  <c r="AV3530" i="2"/>
  <c r="AW3530" i="2" s="1"/>
  <c r="AA3554" i="2"/>
  <c r="AH3554" i="2" s="1"/>
  <c r="AY3522" i="2" s="1"/>
  <c r="AB3556" i="2"/>
  <c r="X3557" i="2"/>
  <c r="Y3556" i="2"/>
  <c r="AD3556" i="2" s="1"/>
  <c r="Z3555" i="2"/>
  <c r="AF3555" i="2" s="1"/>
  <c r="Q3567" i="4" l="1"/>
  <c r="AG3564" i="4"/>
  <c r="AE3564" i="4"/>
  <c r="AF3564" i="4"/>
  <c r="AH3564" i="4"/>
  <c r="S3565" i="4"/>
  <c r="F3565" i="4" s="1"/>
  <c r="AA3565" i="4"/>
  <c r="Q3566" i="4"/>
  <c r="T3566" i="4"/>
  <c r="Z3566" i="4"/>
  <c r="I3565" i="4"/>
  <c r="AK3563" i="4"/>
  <c r="H3563" i="4" s="1"/>
  <c r="G3563" i="4" s="1"/>
  <c r="I3566" i="4"/>
  <c r="AI3564" i="4"/>
  <c r="M3568" i="4"/>
  <c r="P3568" i="4"/>
  <c r="O3567" i="4"/>
  <c r="Y3567" i="4"/>
  <c r="L3570" i="4"/>
  <c r="N3569" i="4"/>
  <c r="W3569" i="4"/>
  <c r="K3569" i="4"/>
  <c r="Z3567" i="4"/>
  <c r="V3571" i="4"/>
  <c r="J3572" i="4"/>
  <c r="AG3562" i="2"/>
  <c r="AE3562" i="2"/>
  <c r="AC3562" i="2"/>
  <c r="AI3562" i="2"/>
  <c r="V3562" i="2"/>
  <c r="AV3531" i="2"/>
  <c r="AW3531" i="2" s="1"/>
  <c r="AB3557" i="2"/>
  <c r="X3558" i="2"/>
  <c r="Y3557" i="2"/>
  <c r="AD3557" i="2" s="1"/>
  <c r="AA3555" i="2"/>
  <c r="AH3555" i="2" s="1"/>
  <c r="AY3523" i="2" s="1"/>
  <c r="Z3556" i="2"/>
  <c r="AF3556" i="2" s="1"/>
  <c r="R3568" i="4" l="1"/>
  <c r="S3566" i="4"/>
  <c r="F3566" i="4" s="1"/>
  <c r="AA3566" i="4"/>
  <c r="T3567" i="4"/>
  <c r="AF3565" i="4"/>
  <c r="AD3565" i="4"/>
  <c r="AI3565" i="4"/>
  <c r="AH3565" i="4"/>
  <c r="AG3565" i="4"/>
  <c r="AE3565" i="4"/>
  <c r="AK3564" i="4"/>
  <c r="H3564" i="4" s="1"/>
  <c r="G3564" i="4" s="1"/>
  <c r="P3569" i="4"/>
  <c r="R3569" i="4" s="1"/>
  <c r="M3569" i="4"/>
  <c r="X3569" i="4"/>
  <c r="O3568" i="4"/>
  <c r="Y3568" i="4"/>
  <c r="L3571" i="4"/>
  <c r="N3570" i="4"/>
  <c r="K3570" i="4"/>
  <c r="W3570" i="4"/>
  <c r="V3572" i="4"/>
  <c r="J3573" i="4"/>
  <c r="AG3563" i="2"/>
  <c r="AE3563" i="2"/>
  <c r="AC3563" i="2"/>
  <c r="AI3563" i="2"/>
  <c r="V3563" i="2"/>
  <c r="AV3532" i="2"/>
  <c r="AW3532" i="2" s="1"/>
  <c r="Z3557" i="2"/>
  <c r="AF3557" i="2" s="1"/>
  <c r="AB3558" i="2"/>
  <c r="X3559" i="2"/>
  <c r="Y3558" i="2"/>
  <c r="AD3558" i="2" s="1"/>
  <c r="AA3556" i="2"/>
  <c r="AH3556" i="2" s="1"/>
  <c r="AY3524" i="2" s="1"/>
  <c r="AK3565" i="4" l="1"/>
  <c r="H3565" i="4" s="1"/>
  <c r="G3565" i="4" s="1"/>
  <c r="AF3566" i="4"/>
  <c r="AI3566" i="4"/>
  <c r="AG3566" i="4"/>
  <c r="AE3566" i="4"/>
  <c r="Q3569" i="4"/>
  <c r="Z3569" i="4"/>
  <c r="AH3566" i="4"/>
  <c r="Q3568" i="4"/>
  <c r="T3568" i="4"/>
  <c r="Z3568" i="4"/>
  <c r="S3567" i="4"/>
  <c r="F3567" i="4" s="1"/>
  <c r="I3567" i="4"/>
  <c r="AA3567" i="4"/>
  <c r="AD3566" i="4"/>
  <c r="P3570" i="4"/>
  <c r="R3570" i="4" s="1"/>
  <c r="M3570" i="4"/>
  <c r="X3570" i="4"/>
  <c r="N3571" i="4"/>
  <c r="L3572" i="4"/>
  <c r="W3571" i="4"/>
  <c r="K3571" i="4"/>
  <c r="O3569" i="4"/>
  <c r="Y3569" i="4"/>
  <c r="V3573" i="4"/>
  <c r="J3574" i="4"/>
  <c r="AG3564" i="2"/>
  <c r="AE3564" i="2"/>
  <c r="AC3564" i="2"/>
  <c r="AI3564" i="2"/>
  <c r="V3564" i="2"/>
  <c r="AV3533" i="2"/>
  <c r="AW3533" i="2" s="1"/>
  <c r="AB3559" i="2"/>
  <c r="X3560" i="2"/>
  <c r="Y3559" i="2"/>
  <c r="AD3559" i="2" s="1"/>
  <c r="AA3557" i="2"/>
  <c r="AH3557" i="2" s="1"/>
  <c r="AY3525" i="2" s="1"/>
  <c r="Z3558" i="2"/>
  <c r="AF3558" i="2" s="1"/>
  <c r="Q3570" i="4" l="1"/>
  <c r="Z3570" i="4"/>
  <c r="AK3566" i="4"/>
  <c r="H3566" i="4" s="1"/>
  <c r="G3566" i="4" s="1"/>
  <c r="S3568" i="4"/>
  <c r="F3568" i="4" s="1"/>
  <c r="AA3568" i="4"/>
  <c r="AF3568" i="4" s="1"/>
  <c r="I3568" i="4"/>
  <c r="AG3568" i="4"/>
  <c r="AD3568" i="4"/>
  <c r="AH3568" i="4"/>
  <c r="AE3568" i="4"/>
  <c r="AI3568" i="4"/>
  <c r="AF3567" i="4"/>
  <c r="AD3567" i="4"/>
  <c r="AI3567" i="4"/>
  <c r="AE3567" i="4"/>
  <c r="AH3567" i="4"/>
  <c r="AG3567" i="4"/>
  <c r="T3569" i="4"/>
  <c r="P3571" i="4"/>
  <c r="R3571" i="4" s="1"/>
  <c r="M3571" i="4"/>
  <c r="X3571" i="4"/>
  <c r="L3573" i="4"/>
  <c r="N3572" i="4"/>
  <c r="W3572" i="4"/>
  <c r="K3572" i="4"/>
  <c r="O3570" i="4"/>
  <c r="Y3570" i="4"/>
  <c r="V3574" i="4"/>
  <c r="J3575" i="4"/>
  <c r="AG3565" i="2"/>
  <c r="AE3565" i="2"/>
  <c r="AC3565" i="2"/>
  <c r="AI3565" i="2"/>
  <c r="V3565" i="2"/>
  <c r="AV3534" i="2"/>
  <c r="AW3534" i="2" s="1"/>
  <c r="AA3558" i="2"/>
  <c r="AH3558" i="2" s="1"/>
  <c r="AY3526" i="2" s="1"/>
  <c r="Z3559" i="2"/>
  <c r="AF3559" i="2" s="1"/>
  <c r="AB3560" i="2"/>
  <c r="X3561" i="2"/>
  <c r="Y3560" i="2"/>
  <c r="AD3560" i="2" s="1"/>
  <c r="Q3571" i="4" l="1"/>
  <c r="Z3571" i="4"/>
  <c r="AK3568" i="4"/>
  <c r="H3568" i="4" s="1"/>
  <c r="G3568" i="4" s="1"/>
  <c r="S3569" i="4"/>
  <c r="F3569" i="4" s="1"/>
  <c r="I3569" i="4"/>
  <c r="AA3569" i="4"/>
  <c r="AK3567" i="4"/>
  <c r="H3567" i="4" s="1"/>
  <c r="G3567" i="4" s="1"/>
  <c r="T3570" i="4"/>
  <c r="T3571" i="4" s="1"/>
  <c r="M3572" i="4"/>
  <c r="P3572" i="4"/>
  <c r="X3572" i="4"/>
  <c r="L3574" i="4"/>
  <c r="N3573" i="4"/>
  <c r="W3573" i="4"/>
  <c r="K3573" i="4"/>
  <c r="O3571" i="4"/>
  <c r="Y3571" i="4"/>
  <c r="V3575" i="4"/>
  <c r="J3576" i="4"/>
  <c r="AG3566" i="2"/>
  <c r="AE3566" i="2"/>
  <c r="AC3566" i="2"/>
  <c r="AI3566" i="2"/>
  <c r="V3566" i="2"/>
  <c r="AV3535" i="2"/>
  <c r="AW3535" i="2" s="1"/>
  <c r="AB3561" i="2"/>
  <c r="X3562" i="2"/>
  <c r="Y3561" i="2"/>
  <c r="AD3561" i="2" s="1"/>
  <c r="AA3559" i="2"/>
  <c r="AH3559" i="2" s="1"/>
  <c r="AY3527" i="2" s="1"/>
  <c r="Z3560" i="2"/>
  <c r="AF3560" i="2" s="1"/>
  <c r="S3571" i="4" l="1"/>
  <c r="I3571" i="4"/>
  <c r="AA3571" i="4"/>
  <c r="AI3571" i="4" s="1"/>
  <c r="F3571" i="4"/>
  <c r="AH3569" i="4"/>
  <c r="AF3569" i="4"/>
  <c r="AI3569" i="4"/>
  <c r="AD3569" i="4"/>
  <c r="AE3569" i="4"/>
  <c r="AG3569" i="4"/>
  <c r="AE3571" i="4"/>
  <c r="R3572" i="4"/>
  <c r="S3570" i="4"/>
  <c r="F3570" i="4" s="1"/>
  <c r="AA3570" i="4"/>
  <c r="I3570" i="4"/>
  <c r="AF3571" i="4"/>
  <c r="P3573" i="4"/>
  <c r="M3573" i="4"/>
  <c r="X3573" i="4"/>
  <c r="O3572" i="4"/>
  <c r="Y3572" i="4"/>
  <c r="L3575" i="4"/>
  <c r="N3574" i="4"/>
  <c r="W3574" i="4"/>
  <c r="K3574" i="4"/>
  <c r="V3576" i="4"/>
  <c r="J3577" i="4"/>
  <c r="AG3567" i="2"/>
  <c r="AE3567" i="2"/>
  <c r="AC3567" i="2"/>
  <c r="AI3567" i="2"/>
  <c r="V3567" i="2"/>
  <c r="AV3536" i="2"/>
  <c r="AW3536" i="2" s="1"/>
  <c r="Z3561" i="2"/>
  <c r="AF3561" i="2" s="1"/>
  <c r="AB3562" i="2"/>
  <c r="X3563" i="2"/>
  <c r="Y3562" i="2"/>
  <c r="AD3562" i="2" s="1"/>
  <c r="AA3560" i="2"/>
  <c r="AH3560" i="2" s="1"/>
  <c r="AY3528" i="2" s="1"/>
  <c r="AK3569" i="4" l="1"/>
  <c r="H3569" i="4" s="1"/>
  <c r="G3569" i="4" s="1"/>
  <c r="AG3571" i="4"/>
  <c r="AD3571" i="4"/>
  <c r="AH3571" i="4"/>
  <c r="R3573" i="4"/>
  <c r="Q3573" i="4" s="1"/>
  <c r="AG3570" i="4"/>
  <c r="AE3570" i="4"/>
  <c r="AD3570" i="4"/>
  <c r="AF3570" i="4"/>
  <c r="AH3570" i="4"/>
  <c r="AI3570" i="4"/>
  <c r="Q3572" i="4"/>
  <c r="T3572" i="4"/>
  <c r="Z3572" i="4"/>
  <c r="P3574" i="4"/>
  <c r="M3574" i="4"/>
  <c r="X3574" i="4"/>
  <c r="N3575" i="4"/>
  <c r="L3576" i="4"/>
  <c r="W3575" i="4"/>
  <c r="K3575" i="4"/>
  <c r="O3573" i="4"/>
  <c r="Y3573" i="4"/>
  <c r="V3577" i="4"/>
  <c r="J3578" i="4"/>
  <c r="AG3568" i="2"/>
  <c r="AE3568" i="2"/>
  <c r="AC3568" i="2"/>
  <c r="AI3568" i="2"/>
  <c r="V3568" i="2"/>
  <c r="AV3537" i="2"/>
  <c r="AW3537" i="2" s="1"/>
  <c r="AB3563" i="2"/>
  <c r="X3564" i="2"/>
  <c r="Y3563" i="2"/>
  <c r="AD3563" i="2" s="1"/>
  <c r="AA3561" i="2"/>
  <c r="AH3561" i="2" s="1"/>
  <c r="AY3529" i="2" s="1"/>
  <c r="Z3562" i="2"/>
  <c r="AF3562" i="2" s="1"/>
  <c r="AK3571" i="4" l="1"/>
  <c r="H3571" i="4" s="1"/>
  <c r="G3571" i="4" s="1"/>
  <c r="Z3573" i="4"/>
  <c r="R3574" i="4"/>
  <c r="Z3574" i="4" s="1"/>
  <c r="S3572" i="4"/>
  <c r="F3572" i="4" s="1"/>
  <c r="AA3572" i="4"/>
  <c r="I3572" i="4"/>
  <c r="T3573" i="4"/>
  <c r="T3574" i="4" s="1"/>
  <c r="I3574" i="4" s="1"/>
  <c r="Q3574" i="4"/>
  <c r="AK3570" i="4"/>
  <c r="H3570" i="4" s="1"/>
  <c r="G3570" i="4" s="1"/>
  <c r="P3575" i="4"/>
  <c r="R3575" i="4" s="1"/>
  <c r="M3575" i="4"/>
  <c r="X3575" i="4"/>
  <c r="L3577" i="4"/>
  <c r="N3576" i="4"/>
  <c r="W3576" i="4"/>
  <c r="K3576" i="4"/>
  <c r="O3574" i="4"/>
  <c r="Y3574" i="4"/>
  <c r="V3578" i="4"/>
  <c r="J3579" i="4"/>
  <c r="AG3569" i="2"/>
  <c r="AE3569" i="2"/>
  <c r="AC3569" i="2"/>
  <c r="AI3569" i="2"/>
  <c r="V3569" i="2"/>
  <c r="AV3538" i="2"/>
  <c r="AW3538" i="2" s="1"/>
  <c r="Z3563" i="2"/>
  <c r="AF3563" i="2" s="1"/>
  <c r="AB3564" i="2"/>
  <c r="X3565" i="2"/>
  <c r="Y3564" i="2"/>
  <c r="AD3564" i="2" s="1"/>
  <c r="AA3562" i="2"/>
  <c r="AH3562" i="2" s="1"/>
  <c r="AY3530" i="2" s="1"/>
  <c r="Q3575" i="4" l="1"/>
  <c r="T3575" i="4"/>
  <c r="Z3575" i="4"/>
  <c r="S3574" i="4"/>
  <c r="F3574" i="4" s="1"/>
  <c r="AA3574" i="4"/>
  <c r="AG3574" i="4" s="1"/>
  <c r="AI3572" i="4"/>
  <c r="AH3572" i="4"/>
  <c r="AG3572" i="4"/>
  <c r="AE3572" i="4"/>
  <c r="AF3572" i="4"/>
  <c r="AD3572" i="4"/>
  <c r="AF3574" i="4"/>
  <c r="AE3574" i="4"/>
  <c r="S3573" i="4"/>
  <c r="F3573" i="4" s="1"/>
  <c r="I3573" i="4"/>
  <c r="AA3573" i="4"/>
  <c r="AI3574" i="4"/>
  <c r="AH3574" i="4"/>
  <c r="M3576" i="4"/>
  <c r="P3576" i="4"/>
  <c r="X3576" i="4"/>
  <c r="L3578" i="4"/>
  <c r="N3577" i="4"/>
  <c r="W3577" i="4"/>
  <c r="K3577" i="4"/>
  <c r="O3575" i="4"/>
  <c r="Y3575" i="4"/>
  <c r="AA3575" i="4"/>
  <c r="V3579" i="4"/>
  <c r="J3580" i="4"/>
  <c r="AG3570" i="2"/>
  <c r="AE3570" i="2"/>
  <c r="AC3570" i="2"/>
  <c r="AI3570" i="2"/>
  <c r="V3570" i="2"/>
  <c r="AV3539" i="2"/>
  <c r="AW3539" i="2" s="1"/>
  <c r="AB3565" i="2"/>
  <c r="X3566" i="2"/>
  <c r="Y3565" i="2"/>
  <c r="AD3565" i="2" s="1"/>
  <c r="AA3563" i="2"/>
  <c r="AH3563" i="2" s="1"/>
  <c r="AY3531" i="2" s="1"/>
  <c r="Z3564" i="2"/>
  <c r="AF3564" i="2" s="1"/>
  <c r="AK3572" i="4" l="1"/>
  <c r="H3572" i="4" s="1"/>
  <c r="G3572" i="4" s="1"/>
  <c r="S3575" i="4"/>
  <c r="F3575" i="4" s="1"/>
  <c r="I3575" i="4"/>
  <c r="R3576" i="4"/>
  <c r="AI3573" i="4"/>
  <c r="AF3573" i="4"/>
  <c r="AH3573" i="4"/>
  <c r="AE3573" i="4"/>
  <c r="AD3573" i="4"/>
  <c r="AG3573" i="4"/>
  <c r="AD3574" i="4"/>
  <c r="AK3574" i="4" s="1"/>
  <c r="L3579" i="4"/>
  <c r="N3578" i="4"/>
  <c r="W3578" i="4"/>
  <c r="K3578" i="4"/>
  <c r="O3576" i="4"/>
  <c r="Y3576" i="4"/>
  <c r="P3577" i="4"/>
  <c r="R3577" i="4" s="1"/>
  <c r="M3577" i="4"/>
  <c r="X3577" i="4"/>
  <c r="AF3575" i="4"/>
  <c r="AG3575" i="4"/>
  <c r="AH3575" i="4"/>
  <c r="AD3575" i="4"/>
  <c r="AI3575" i="4"/>
  <c r="AE3575" i="4"/>
  <c r="V3580" i="4"/>
  <c r="J3581" i="4"/>
  <c r="AG3571" i="2"/>
  <c r="AE3571" i="2"/>
  <c r="AC3571" i="2"/>
  <c r="AI3571" i="2"/>
  <c r="V3571" i="2"/>
  <c r="AV3540" i="2"/>
  <c r="AW3540" i="2" s="1"/>
  <c r="Z3565" i="2"/>
  <c r="AF3565" i="2" s="1"/>
  <c r="X3567" i="2"/>
  <c r="AB3566" i="2"/>
  <c r="Y3566" i="2"/>
  <c r="AD3566" i="2" s="1"/>
  <c r="AA3564" i="2"/>
  <c r="AH3564" i="2" s="1"/>
  <c r="AY3532" i="2" s="1"/>
  <c r="H3574" i="4" l="1"/>
  <c r="G3574" i="4" s="1"/>
  <c r="Q3577" i="4"/>
  <c r="Z3577" i="4"/>
  <c r="AK3573" i="4"/>
  <c r="H3573" i="4" s="1"/>
  <c r="G3573" i="4" s="1"/>
  <c r="Q3576" i="4"/>
  <c r="T3576" i="4"/>
  <c r="Z3576" i="4"/>
  <c r="O3577" i="4"/>
  <c r="Y3577" i="4"/>
  <c r="P3578" i="4"/>
  <c r="M3578" i="4"/>
  <c r="X3578" i="4"/>
  <c r="N3579" i="4"/>
  <c r="L3580" i="4"/>
  <c r="W3579" i="4"/>
  <c r="K3579" i="4"/>
  <c r="V3581" i="4"/>
  <c r="J3582" i="4"/>
  <c r="AK3575" i="4"/>
  <c r="H3575" i="4" s="1"/>
  <c r="G3575" i="4" s="1"/>
  <c r="AG3572" i="2"/>
  <c r="AE3572" i="2"/>
  <c r="AC3572" i="2"/>
  <c r="AI3572" i="2"/>
  <c r="V3572" i="2"/>
  <c r="AV3541" i="2"/>
  <c r="AW3541" i="2" s="1"/>
  <c r="AB3567" i="2"/>
  <c r="X3568" i="2"/>
  <c r="Y3567" i="2"/>
  <c r="AD3567" i="2" s="1"/>
  <c r="AA3565" i="2"/>
  <c r="AH3565" i="2" s="1"/>
  <c r="AY3533" i="2" s="1"/>
  <c r="Z3566" i="2"/>
  <c r="AF3566" i="2" s="1"/>
  <c r="R3578" i="4" l="1"/>
  <c r="S3576" i="4"/>
  <c r="F3576" i="4" s="1"/>
  <c r="AA3576" i="4"/>
  <c r="I3576" i="4"/>
  <c r="T3577" i="4"/>
  <c r="P3579" i="4"/>
  <c r="M3579" i="4"/>
  <c r="X3579" i="4"/>
  <c r="L3581" i="4"/>
  <c r="N3580" i="4"/>
  <c r="W3580" i="4"/>
  <c r="K3580" i="4"/>
  <c r="O3578" i="4"/>
  <c r="Y3578" i="4"/>
  <c r="V3582" i="4"/>
  <c r="J3583" i="4"/>
  <c r="AG3573" i="2"/>
  <c r="AE3573" i="2"/>
  <c r="AC3573" i="2"/>
  <c r="AI3573" i="2"/>
  <c r="V3573" i="2"/>
  <c r="AV3542" i="2"/>
  <c r="AW3542" i="2" s="1"/>
  <c r="Z3567" i="2"/>
  <c r="AF3567" i="2" s="1"/>
  <c r="X3569" i="2"/>
  <c r="AB3568" i="2"/>
  <c r="Y3568" i="2"/>
  <c r="AD3568" i="2" s="1"/>
  <c r="AA3566" i="2"/>
  <c r="AH3566" i="2" s="1"/>
  <c r="AY3534" i="2" s="1"/>
  <c r="S3577" i="4" l="1"/>
  <c r="F3577" i="4" s="1"/>
  <c r="AA3577" i="4"/>
  <c r="I3577" i="4"/>
  <c r="Q3578" i="4"/>
  <c r="T3578" i="4"/>
  <c r="I3578" i="4" s="1"/>
  <c r="Z3578" i="4"/>
  <c r="R3579" i="4"/>
  <c r="AE3576" i="4"/>
  <c r="AH3576" i="4"/>
  <c r="AG3576" i="4"/>
  <c r="AI3576" i="4"/>
  <c r="AD3576" i="4"/>
  <c r="AF3576" i="4"/>
  <c r="L3582" i="4"/>
  <c r="N3581" i="4"/>
  <c r="K3581" i="4"/>
  <c r="W3581" i="4"/>
  <c r="M3580" i="4"/>
  <c r="P3580" i="4"/>
  <c r="R3580" i="4" s="1"/>
  <c r="X3580" i="4"/>
  <c r="O3579" i="4"/>
  <c r="Y3579" i="4"/>
  <c r="V3583" i="4"/>
  <c r="J3584" i="4"/>
  <c r="AG3574" i="2"/>
  <c r="AE3574" i="2"/>
  <c r="AC3574" i="2"/>
  <c r="AI3574" i="2"/>
  <c r="V3574" i="2"/>
  <c r="AV3543" i="2"/>
  <c r="AW3543" i="2" s="1"/>
  <c r="AB3569" i="2"/>
  <c r="X3570" i="2"/>
  <c r="Y3569" i="2"/>
  <c r="AD3569" i="2" s="1"/>
  <c r="AA3567" i="2"/>
  <c r="AH3567" i="2" s="1"/>
  <c r="AY3535" i="2" s="1"/>
  <c r="Z3568" i="2"/>
  <c r="AF3568" i="2" s="1"/>
  <c r="AK3576" i="4" l="1"/>
  <c r="H3576" i="4" s="1"/>
  <c r="G3576" i="4" s="1"/>
  <c r="Q3579" i="4"/>
  <c r="T3579" i="4"/>
  <c r="Z3579" i="4"/>
  <c r="AH3577" i="4"/>
  <c r="AG3577" i="4"/>
  <c r="AF3577" i="4"/>
  <c r="AI3577" i="4"/>
  <c r="AE3577" i="4"/>
  <c r="AD3577" i="4"/>
  <c r="S3578" i="4"/>
  <c r="F3578" i="4" s="1"/>
  <c r="AA3578" i="4"/>
  <c r="Q3580" i="4"/>
  <c r="T3580" i="4"/>
  <c r="Z3580" i="4"/>
  <c r="O3580" i="4"/>
  <c r="Y3580" i="4"/>
  <c r="P3581" i="4"/>
  <c r="R3581" i="4" s="1"/>
  <c r="M3581" i="4"/>
  <c r="X3581" i="4"/>
  <c r="L3583" i="4"/>
  <c r="N3582" i="4"/>
  <c r="W3582" i="4"/>
  <c r="K3582" i="4"/>
  <c r="V3584" i="4"/>
  <c r="J3585" i="4"/>
  <c r="AG3575" i="2"/>
  <c r="AE3575" i="2"/>
  <c r="AC3575" i="2"/>
  <c r="AI3575" i="2"/>
  <c r="V3575" i="2"/>
  <c r="AV3544" i="2"/>
  <c r="AW3544" i="2" s="1"/>
  <c r="Z3569" i="2"/>
  <c r="AF3569" i="2" s="1"/>
  <c r="AB3570" i="2"/>
  <c r="X3571" i="2"/>
  <c r="Y3570" i="2"/>
  <c r="AD3570" i="2" s="1"/>
  <c r="AA3568" i="2"/>
  <c r="AH3568" i="2" s="1"/>
  <c r="AY3536" i="2" s="1"/>
  <c r="AK3577" i="4" l="1"/>
  <c r="H3577" i="4" s="1"/>
  <c r="G3577" i="4" s="1"/>
  <c r="Q3581" i="4"/>
  <c r="T3581" i="4"/>
  <c r="AA3581" i="4" s="1"/>
  <c r="Z3581" i="4"/>
  <c r="S3580" i="4"/>
  <c r="F3580" i="4" s="1"/>
  <c r="AA3580" i="4"/>
  <c r="AF3580" i="4" s="1"/>
  <c r="I3580" i="4"/>
  <c r="AE3578" i="4"/>
  <c r="AG3578" i="4"/>
  <c r="AD3578" i="4"/>
  <c r="AH3578" i="4"/>
  <c r="AI3578" i="4"/>
  <c r="AF3578" i="4"/>
  <c r="S3579" i="4"/>
  <c r="F3579" i="4" s="1"/>
  <c r="AA3579" i="4"/>
  <c r="I3579" i="4"/>
  <c r="N3583" i="4"/>
  <c r="L3584" i="4"/>
  <c r="K3584" i="4" s="1"/>
  <c r="W3583" i="4"/>
  <c r="K3583" i="4"/>
  <c r="O3581" i="4"/>
  <c r="Y3581" i="4"/>
  <c r="P3582" i="4"/>
  <c r="M3582" i="4"/>
  <c r="X3582" i="4"/>
  <c r="V3585" i="4"/>
  <c r="J3586" i="4"/>
  <c r="AG3576" i="2"/>
  <c r="AE3576" i="2"/>
  <c r="AC3576" i="2"/>
  <c r="AI3576" i="2"/>
  <c r="V3576" i="2"/>
  <c r="AV3545" i="2"/>
  <c r="AW3545" i="2" s="1"/>
  <c r="AA3569" i="2"/>
  <c r="AH3569" i="2" s="1"/>
  <c r="AY3537" i="2" s="1"/>
  <c r="AB3571" i="2"/>
  <c r="X3572" i="2"/>
  <c r="Y3571" i="2"/>
  <c r="AD3571" i="2" s="1"/>
  <c r="Z3570" i="2"/>
  <c r="AF3570" i="2" s="1"/>
  <c r="AE3580" i="4" l="1"/>
  <c r="AG3580" i="4"/>
  <c r="AH3580" i="4"/>
  <c r="AI3580" i="4"/>
  <c r="AD3580" i="4"/>
  <c r="S3581" i="4"/>
  <c r="F3581" i="4" s="1"/>
  <c r="I3581" i="4"/>
  <c r="R3582" i="4"/>
  <c r="AH3579" i="4"/>
  <c r="AI3579" i="4"/>
  <c r="AF3579" i="4"/>
  <c r="AD3579" i="4"/>
  <c r="AG3579" i="4"/>
  <c r="AK3578" i="4"/>
  <c r="H3578" i="4" s="1"/>
  <c r="G3578" i="4" s="1"/>
  <c r="AE3579" i="4"/>
  <c r="O3582" i="4"/>
  <c r="Y3582" i="4"/>
  <c r="L3585" i="4"/>
  <c r="K3585" i="4" s="1"/>
  <c r="N3584" i="4"/>
  <c r="W3584" i="4"/>
  <c r="P3583" i="4"/>
  <c r="R3583" i="4" s="1"/>
  <c r="M3583" i="4"/>
  <c r="X3583" i="4"/>
  <c r="AI3581" i="4"/>
  <c r="AH3581" i="4"/>
  <c r="AG3581" i="4"/>
  <c r="AF3581" i="4"/>
  <c r="AD3581" i="4"/>
  <c r="AE3581" i="4"/>
  <c r="V3586" i="4"/>
  <c r="J3587" i="4"/>
  <c r="AG3577" i="2"/>
  <c r="AE3577" i="2"/>
  <c r="AC3577" i="2"/>
  <c r="AI3577" i="2"/>
  <c r="V3577" i="2"/>
  <c r="AV3546" i="2"/>
  <c r="AW3546" i="2" s="1"/>
  <c r="AB3572" i="2"/>
  <c r="X3573" i="2"/>
  <c r="Y3572" i="2"/>
  <c r="AD3572" i="2" s="1"/>
  <c r="AA3570" i="2"/>
  <c r="AH3570" i="2" s="1"/>
  <c r="AY3538" i="2" s="1"/>
  <c r="Z3571" i="2"/>
  <c r="AF3571" i="2" s="1"/>
  <c r="AK3580" i="4" l="1"/>
  <c r="H3580" i="4" s="1"/>
  <c r="G3580" i="4" s="1"/>
  <c r="AK3579" i="4"/>
  <c r="H3579" i="4" s="1"/>
  <c r="G3579" i="4" s="1"/>
  <c r="Q3582" i="4"/>
  <c r="T3582" i="4"/>
  <c r="I3582" i="4" s="1"/>
  <c r="Z3582" i="4"/>
  <c r="Q3583" i="4"/>
  <c r="T3583" i="4"/>
  <c r="I3583" i="4" s="1"/>
  <c r="Z3583" i="4"/>
  <c r="M3584" i="4"/>
  <c r="P3584" i="4"/>
  <c r="R3584" i="4" s="1"/>
  <c r="X3584" i="4"/>
  <c r="L3586" i="4"/>
  <c r="N3585" i="4"/>
  <c r="W3585" i="4"/>
  <c r="O3583" i="4"/>
  <c r="Y3583" i="4"/>
  <c r="V3587" i="4"/>
  <c r="J3588" i="4"/>
  <c r="AK3581" i="4"/>
  <c r="H3581" i="4" s="1"/>
  <c r="G3581" i="4" s="1"/>
  <c r="AG3578" i="2"/>
  <c r="AE3578" i="2"/>
  <c r="AC3578" i="2"/>
  <c r="AI3578" i="2"/>
  <c r="V3578" i="2"/>
  <c r="AV3547" i="2"/>
  <c r="AW3547" i="2" s="1"/>
  <c r="Z3572" i="2"/>
  <c r="AF3572" i="2" s="1"/>
  <c r="AB3573" i="2"/>
  <c r="X3574" i="2"/>
  <c r="Y3573" i="2"/>
  <c r="AD3573" i="2" s="1"/>
  <c r="AA3571" i="2"/>
  <c r="AH3571" i="2" s="1"/>
  <c r="AY3539" i="2" s="1"/>
  <c r="S3583" i="4" l="1"/>
  <c r="F3583" i="4" s="1"/>
  <c r="AA3583" i="4"/>
  <c r="AE3583" i="4" s="1"/>
  <c r="S3582" i="4"/>
  <c r="F3582" i="4" s="1"/>
  <c r="AA3582" i="4"/>
  <c r="Q3584" i="4"/>
  <c r="T3584" i="4"/>
  <c r="Z3584" i="4"/>
  <c r="AD3583" i="4"/>
  <c r="O3584" i="4"/>
  <c r="Y3584" i="4"/>
  <c r="P3585" i="4"/>
  <c r="R3585" i="4" s="1"/>
  <c r="M3585" i="4"/>
  <c r="X3585" i="4"/>
  <c r="L3587" i="4"/>
  <c r="K3587" i="4" s="1"/>
  <c r="N3586" i="4"/>
  <c r="W3586" i="4"/>
  <c r="K3586" i="4"/>
  <c r="V3588" i="4"/>
  <c r="J3589" i="4"/>
  <c r="AG3579" i="2"/>
  <c r="AE3579" i="2"/>
  <c r="AC3579" i="2"/>
  <c r="AI3579" i="2"/>
  <c r="V3579" i="2"/>
  <c r="AV3548" i="2"/>
  <c r="AW3548" i="2" s="1"/>
  <c r="AA3572" i="2"/>
  <c r="AH3572" i="2" s="1"/>
  <c r="AY3540" i="2" s="1"/>
  <c r="AB3574" i="2"/>
  <c r="X3575" i="2"/>
  <c r="Y3574" i="2"/>
  <c r="AD3574" i="2" s="1"/>
  <c r="Z3573" i="2"/>
  <c r="AF3573" i="2" s="1"/>
  <c r="AH3583" i="4" l="1"/>
  <c r="AI3583" i="4"/>
  <c r="S3584" i="4"/>
  <c r="I3584" i="4"/>
  <c r="AA3584" i="4"/>
  <c r="AG3584" i="4" s="1"/>
  <c r="AF3582" i="4"/>
  <c r="AH3582" i="4"/>
  <c r="AD3582" i="4"/>
  <c r="AI3582" i="4"/>
  <c r="AG3582" i="4"/>
  <c r="AE3582" i="4"/>
  <c r="F3584" i="4"/>
  <c r="Q3585" i="4"/>
  <c r="T3585" i="4"/>
  <c r="I3585" i="4" s="1"/>
  <c r="Z3585" i="4"/>
  <c r="AG3583" i="4"/>
  <c r="AF3583" i="4"/>
  <c r="P3586" i="4"/>
  <c r="M3586" i="4"/>
  <c r="X3586" i="4"/>
  <c r="O3585" i="4"/>
  <c r="Y3585" i="4"/>
  <c r="N3587" i="4"/>
  <c r="L3588" i="4"/>
  <c r="W3587" i="4"/>
  <c r="V3589" i="4"/>
  <c r="J3590" i="4"/>
  <c r="AG3580" i="2"/>
  <c r="AE3580" i="2"/>
  <c r="AC3580" i="2"/>
  <c r="AI3580" i="2"/>
  <c r="V3580" i="2"/>
  <c r="AV3549" i="2"/>
  <c r="AW3549" i="2" s="1"/>
  <c r="AB3575" i="2"/>
  <c r="X3576" i="2"/>
  <c r="Y3575" i="2"/>
  <c r="AD3575" i="2" s="1"/>
  <c r="AA3573" i="2"/>
  <c r="AH3573" i="2" s="1"/>
  <c r="AY3541" i="2" s="1"/>
  <c r="Z3574" i="2"/>
  <c r="AF3574" i="2" s="1"/>
  <c r="AE3584" i="4" l="1"/>
  <c r="AF3584" i="4"/>
  <c r="AH3584" i="4"/>
  <c r="AD3584" i="4"/>
  <c r="AI3584" i="4"/>
  <c r="AK3583" i="4"/>
  <c r="H3583" i="4" s="1"/>
  <c r="G3583" i="4" s="1"/>
  <c r="AK3582" i="4"/>
  <c r="H3582" i="4" s="1"/>
  <c r="G3582" i="4" s="1"/>
  <c r="S3585" i="4"/>
  <c r="F3585" i="4" s="1"/>
  <c r="AA3585" i="4"/>
  <c r="AI3585" i="4" s="1"/>
  <c r="R3586" i="4"/>
  <c r="L3589" i="4"/>
  <c r="N3588" i="4"/>
  <c r="W3588" i="4"/>
  <c r="K3588" i="4"/>
  <c r="P3587" i="4"/>
  <c r="M3587" i="4"/>
  <c r="X3587" i="4"/>
  <c r="O3586" i="4"/>
  <c r="Y3586" i="4"/>
  <c r="V3590" i="4"/>
  <c r="J3591" i="4"/>
  <c r="AG3581" i="2"/>
  <c r="AE3581" i="2"/>
  <c r="AC3581" i="2"/>
  <c r="AI3581" i="2"/>
  <c r="V3581" i="2"/>
  <c r="AV3550" i="2"/>
  <c r="AW3550" i="2" s="1"/>
  <c r="Z3575" i="2"/>
  <c r="AF3575" i="2" s="1"/>
  <c r="AB3576" i="2"/>
  <c r="X3577" i="2"/>
  <c r="Y3576" i="2"/>
  <c r="AD3576" i="2" s="1"/>
  <c r="AA3574" i="2"/>
  <c r="AH3574" i="2" s="1"/>
  <c r="AY3542" i="2" s="1"/>
  <c r="AK3584" i="4" l="1"/>
  <c r="H3584" i="4" s="1"/>
  <c r="G3584" i="4" s="1"/>
  <c r="R3587" i="4"/>
  <c r="AF3585" i="4"/>
  <c r="AG3585" i="4"/>
  <c r="AE3585" i="4"/>
  <c r="Q3586" i="4"/>
  <c r="T3586" i="4"/>
  <c r="T3587" i="4" s="1"/>
  <c r="I3587" i="4" s="1"/>
  <c r="Z3586" i="4"/>
  <c r="Q3587" i="4"/>
  <c r="Z3587" i="4"/>
  <c r="AH3585" i="4"/>
  <c r="AD3585" i="4"/>
  <c r="M3588" i="4"/>
  <c r="P3588" i="4"/>
  <c r="X3588" i="4"/>
  <c r="O3587" i="4"/>
  <c r="Y3587" i="4"/>
  <c r="L3590" i="4"/>
  <c r="N3589" i="4"/>
  <c r="W3589" i="4"/>
  <c r="K3589" i="4"/>
  <c r="V3591" i="4"/>
  <c r="J3592" i="4"/>
  <c r="AG3582" i="2"/>
  <c r="AE3582" i="2"/>
  <c r="AC3582" i="2"/>
  <c r="AI3582" i="2"/>
  <c r="V3582" i="2"/>
  <c r="AV3551" i="2"/>
  <c r="AW3551" i="2" s="1"/>
  <c r="AB3577" i="2"/>
  <c r="X3578" i="2"/>
  <c r="Y3577" i="2"/>
  <c r="AD3577" i="2" s="1"/>
  <c r="AA3575" i="2"/>
  <c r="AH3575" i="2" s="1"/>
  <c r="AY3543" i="2" s="1"/>
  <c r="Z3576" i="2"/>
  <c r="AF3576" i="2" s="1"/>
  <c r="AK3585" i="4" l="1"/>
  <c r="H3585" i="4" s="1"/>
  <c r="G3585" i="4" s="1"/>
  <c r="S3587" i="4"/>
  <c r="F3587" i="4" s="1"/>
  <c r="AA3587" i="4"/>
  <c r="AH3587" i="4" s="1"/>
  <c r="S3586" i="4"/>
  <c r="F3586" i="4" s="1"/>
  <c r="AA3586" i="4"/>
  <c r="I3586" i="4"/>
  <c r="R3588" i="4"/>
  <c r="P3589" i="4"/>
  <c r="M3589" i="4"/>
  <c r="X3589" i="4"/>
  <c r="L3591" i="4"/>
  <c r="N3590" i="4"/>
  <c r="W3590" i="4"/>
  <c r="O3588" i="4"/>
  <c r="Y3588" i="4"/>
  <c r="K3590" i="4"/>
  <c r="V3592" i="4"/>
  <c r="J3593" i="4"/>
  <c r="AG3583" i="2"/>
  <c r="AE3583" i="2"/>
  <c r="AC3583" i="2"/>
  <c r="AI3583" i="2"/>
  <c r="V3583" i="2"/>
  <c r="AV3552" i="2"/>
  <c r="AW3552" i="2" s="1"/>
  <c r="Z3577" i="2"/>
  <c r="AF3577" i="2" s="1"/>
  <c r="AB3578" i="2"/>
  <c r="X3579" i="2"/>
  <c r="Y3578" i="2"/>
  <c r="AD3578" i="2" s="1"/>
  <c r="AA3576" i="2"/>
  <c r="AH3576" i="2" s="1"/>
  <c r="AY3544" i="2" s="1"/>
  <c r="AI3587" i="4" l="1"/>
  <c r="AF3587" i="4"/>
  <c r="AE3587" i="4"/>
  <c r="AG3587" i="4"/>
  <c r="R3589" i="4"/>
  <c r="AI3586" i="4"/>
  <c r="AG3586" i="4"/>
  <c r="AH3586" i="4"/>
  <c r="AF3586" i="4"/>
  <c r="AE3586" i="4"/>
  <c r="AD3587" i="4"/>
  <c r="Q3588" i="4"/>
  <c r="T3588" i="4"/>
  <c r="Z3588" i="4"/>
  <c r="AD3586" i="4"/>
  <c r="N3591" i="4"/>
  <c r="L3592" i="4"/>
  <c r="K3591" i="4"/>
  <c r="W3591" i="4"/>
  <c r="P3590" i="4"/>
  <c r="M3590" i="4"/>
  <c r="X3590" i="4"/>
  <c r="O3589" i="4"/>
  <c r="Y3589" i="4"/>
  <c r="V3593" i="4"/>
  <c r="J3594" i="4"/>
  <c r="AG3584" i="2"/>
  <c r="AE3584" i="2"/>
  <c r="AC3584" i="2"/>
  <c r="AI3584" i="2"/>
  <c r="V3584" i="2"/>
  <c r="AV3553" i="2"/>
  <c r="AW3553" i="2" s="1"/>
  <c r="AA3577" i="2"/>
  <c r="AH3577" i="2" s="1"/>
  <c r="AY3545" i="2" s="1"/>
  <c r="AB3579" i="2"/>
  <c r="X3580" i="2"/>
  <c r="Y3579" i="2"/>
  <c r="AD3579" i="2" s="1"/>
  <c r="Z3578" i="2"/>
  <c r="AF3578" i="2" s="1"/>
  <c r="R3590" i="4" l="1"/>
  <c r="AK3587" i="4"/>
  <c r="H3587" i="4" s="1"/>
  <c r="G3587" i="4" s="1"/>
  <c r="AK3586" i="4"/>
  <c r="H3586" i="4" s="1"/>
  <c r="G3586" i="4" s="1"/>
  <c r="S3588" i="4"/>
  <c r="F3588" i="4" s="1"/>
  <c r="AA3588" i="4"/>
  <c r="I3588" i="4"/>
  <c r="Q3589" i="4"/>
  <c r="T3589" i="4"/>
  <c r="I3589" i="4" s="1"/>
  <c r="Z3589" i="4"/>
  <c r="Q3590" i="4"/>
  <c r="Z3590" i="4"/>
  <c r="L3593" i="4"/>
  <c r="K3593" i="4" s="1"/>
  <c r="N3592" i="4"/>
  <c r="W3592" i="4"/>
  <c r="K3592" i="4"/>
  <c r="O3590" i="4"/>
  <c r="Y3590" i="4"/>
  <c r="P3591" i="4"/>
  <c r="R3591" i="4" s="1"/>
  <c r="Z3591" i="4" s="1"/>
  <c r="M3591" i="4"/>
  <c r="X3591" i="4"/>
  <c r="V3594" i="4"/>
  <c r="J3595" i="4"/>
  <c r="AG3585" i="2"/>
  <c r="AE3585" i="2"/>
  <c r="AC3585" i="2"/>
  <c r="AI3585" i="2"/>
  <c r="V3585" i="2"/>
  <c r="AV3554" i="2"/>
  <c r="AW3554" i="2" s="1"/>
  <c r="X3581" i="2"/>
  <c r="AB3580" i="2"/>
  <c r="Y3580" i="2"/>
  <c r="AD3580" i="2" s="1"/>
  <c r="AA3578" i="2"/>
  <c r="AH3578" i="2" s="1"/>
  <c r="AY3546" i="2" s="1"/>
  <c r="Z3579" i="2"/>
  <c r="AF3579" i="2" s="1"/>
  <c r="AF3588" i="4" l="1"/>
  <c r="AH3588" i="4"/>
  <c r="AD3588" i="4"/>
  <c r="AI3588" i="4"/>
  <c r="AG3588" i="4"/>
  <c r="AE3588" i="4"/>
  <c r="Q3591" i="4"/>
  <c r="S3589" i="4"/>
  <c r="F3589" i="4" s="1"/>
  <c r="AA3589" i="4"/>
  <c r="T3590" i="4"/>
  <c r="O3591" i="4"/>
  <c r="Y3591" i="4"/>
  <c r="M3592" i="4"/>
  <c r="P3592" i="4"/>
  <c r="R3592" i="4" s="1"/>
  <c r="X3592" i="4"/>
  <c r="L3594" i="4"/>
  <c r="N3593" i="4"/>
  <c r="W3593" i="4"/>
  <c r="V3595" i="4"/>
  <c r="J3596" i="4"/>
  <c r="AG3586" i="2"/>
  <c r="AE3586" i="2"/>
  <c r="AC3586" i="2"/>
  <c r="AI3586" i="2"/>
  <c r="V3586" i="2"/>
  <c r="AV3555" i="2"/>
  <c r="AW3555" i="2" s="1"/>
  <c r="Z3580" i="2"/>
  <c r="AF3580" i="2" s="1"/>
  <c r="AA3579" i="2"/>
  <c r="AH3579" i="2" s="1"/>
  <c r="AY3547" i="2" s="1"/>
  <c r="AB3581" i="2"/>
  <c r="X3582" i="2"/>
  <c r="Y3581" i="2"/>
  <c r="AD3581" i="2" s="1"/>
  <c r="AK3588" i="4" l="1"/>
  <c r="H3588" i="4" s="1"/>
  <c r="G3588" i="4" s="1"/>
  <c r="S3590" i="4"/>
  <c r="F3590" i="4" s="1"/>
  <c r="I3590" i="4"/>
  <c r="AA3590" i="4"/>
  <c r="AE3589" i="4"/>
  <c r="AG3589" i="4"/>
  <c r="AH3589" i="4"/>
  <c r="AD3589" i="4"/>
  <c r="AF3589" i="4"/>
  <c r="AI3589" i="4"/>
  <c r="Q3592" i="4"/>
  <c r="Z3592" i="4"/>
  <c r="T3591" i="4"/>
  <c r="T3592" i="4" s="1"/>
  <c r="I3592" i="4" s="1"/>
  <c r="O3592" i="4"/>
  <c r="Y3592" i="4"/>
  <c r="P3593" i="4"/>
  <c r="M3593" i="4"/>
  <c r="X3593" i="4"/>
  <c r="L3595" i="4"/>
  <c r="N3594" i="4"/>
  <c r="W3594" i="4"/>
  <c r="K3594" i="4"/>
  <c r="V3596" i="4"/>
  <c r="J3597" i="4"/>
  <c r="AG3587" i="2"/>
  <c r="AC3587" i="2"/>
  <c r="AE3587" i="2"/>
  <c r="AI3587" i="2"/>
  <c r="V3587" i="2"/>
  <c r="AV3556" i="2"/>
  <c r="AW3556" i="2" s="1"/>
  <c r="Z3581" i="2"/>
  <c r="AF3581" i="2" s="1"/>
  <c r="AB3582" i="2"/>
  <c r="X3583" i="2"/>
  <c r="Y3582" i="2"/>
  <c r="AD3582" i="2" s="1"/>
  <c r="AA3580" i="2"/>
  <c r="AH3580" i="2" s="1"/>
  <c r="AY3548" i="2" s="1"/>
  <c r="R3593" i="4" l="1"/>
  <c r="S3592" i="4"/>
  <c r="F3592" i="4" s="1"/>
  <c r="AA3592" i="4"/>
  <c r="AK3589" i="4"/>
  <c r="H3589" i="4" s="1"/>
  <c r="G3589" i="4" s="1"/>
  <c r="AI3590" i="4"/>
  <c r="AF3590" i="4"/>
  <c r="AD3590" i="4"/>
  <c r="AH3590" i="4"/>
  <c r="AE3590" i="4"/>
  <c r="AG3590" i="4"/>
  <c r="AE3592" i="4"/>
  <c r="S3591" i="4"/>
  <c r="F3591" i="4" s="1"/>
  <c r="AA3591" i="4"/>
  <c r="I3591" i="4"/>
  <c r="AH3592" i="4"/>
  <c r="P3594" i="4"/>
  <c r="R3594" i="4" s="1"/>
  <c r="M3594" i="4"/>
  <c r="X3594" i="4"/>
  <c r="O3593" i="4"/>
  <c r="Y3593" i="4"/>
  <c r="N3595" i="4"/>
  <c r="L3596" i="4"/>
  <c r="K3595" i="4"/>
  <c r="W3595" i="4"/>
  <c r="V3597" i="4"/>
  <c r="J3598" i="4"/>
  <c r="AG3588" i="2"/>
  <c r="AE3588" i="2"/>
  <c r="AC3588" i="2"/>
  <c r="AI3588" i="2"/>
  <c r="V3588" i="2"/>
  <c r="AV3557" i="2"/>
  <c r="AW3557" i="2" s="1"/>
  <c r="AA3581" i="2"/>
  <c r="AH3581" i="2" s="1"/>
  <c r="AY3549" i="2" s="1"/>
  <c r="AB3583" i="2"/>
  <c r="X3584" i="2"/>
  <c r="Y3583" i="2"/>
  <c r="AD3583" i="2" s="1"/>
  <c r="Z3582" i="2"/>
  <c r="AF3582" i="2" s="1"/>
  <c r="AF3591" i="4" l="1"/>
  <c r="AG3591" i="4"/>
  <c r="AE3591" i="4"/>
  <c r="AH3591" i="4"/>
  <c r="AD3591" i="4"/>
  <c r="AI3591" i="4"/>
  <c r="Q3593" i="4"/>
  <c r="T3593" i="4"/>
  <c r="T3594" i="4" s="1"/>
  <c r="I3594" i="4" s="1"/>
  <c r="Z3593" i="4"/>
  <c r="Q3594" i="4"/>
  <c r="Z3594" i="4"/>
  <c r="AK3590" i="4"/>
  <c r="H3590" i="4" s="1"/>
  <c r="G3590" i="4" s="1"/>
  <c r="AG3592" i="4"/>
  <c r="AF3592" i="4"/>
  <c r="AI3592" i="4"/>
  <c r="AD3592" i="4"/>
  <c r="AK3592" i="4" s="1"/>
  <c r="L3597" i="4"/>
  <c r="K3597" i="4" s="1"/>
  <c r="N3596" i="4"/>
  <c r="K3596" i="4"/>
  <c r="W3596" i="4"/>
  <c r="P3595" i="4"/>
  <c r="R3595" i="4" s="1"/>
  <c r="M3595" i="4"/>
  <c r="X3595" i="4"/>
  <c r="O3594" i="4"/>
  <c r="Y3594" i="4"/>
  <c r="V3598" i="4"/>
  <c r="J3599" i="4"/>
  <c r="AG3589" i="2"/>
  <c r="AE3589" i="2"/>
  <c r="AC3589" i="2"/>
  <c r="AI3589" i="2"/>
  <c r="V3589" i="2"/>
  <c r="AV3558" i="2"/>
  <c r="AW3558" i="2" s="1"/>
  <c r="AB3584" i="2"/>
  <c r="X3585" i="2"/>
  <c r="Y3584" i="2"/>
  <c r="AD3584" i="2" s="1"/>
  <c r="AA3582" i="2"/>
  <c r="AH3582" i="2" s="1"/>
  <c r="AY3550" i="2" s="1"/>
  <c r="Z3583" i="2"/>
  <c r="AF3583" i="2" s="1"/>
  <c r="H3592" i="4" l="1"/>
  <c r="G3592" i="4" s="1"/>
  <c r="Q3595" i="4"/>
  <c r="T3595" i="4"/>
  <c r="AA3595" i="4" s="1"/>
  <c r="Z3595" i="4"/>
  <c r="S3594" i="4"/>
  <c r="F3594" i="4" s="1"/>
  <c r="AA3594" i="4"/>
  <c r="S3593" i="4"/>
  <c r="F3593" i="4" s="1"/>
  <c r="AA3593" i="4"/>
  <c r="I3593" i="4"/>
  <c r="AK3591" i="4"/>
  <c r="H3591" i="4" s="1"/>
  <c r="G3591" i="4" s="1"/>
  <c r="AG3594" i="4"/>
  <c r="AD3594" i="4"/>
  <c r="M3596" i="4"/>
  <c r="P3596" i="4"/>
  <c r="X3596" i="4"/>
  <c r="O3595" i="4"/>
  <c r="Y3595" i="4"/>
  <c r="L3598" i="4"/>
  <c r="N3597" i="4"/>
  <c r="W3597" i="4"/>
  <c r="V3599" i="4"/>
  <c r="J3600" i="4"/>
  <c r="AG3590" i="2"/>
  <c r="AE3590" i="2"/>
  <c r="AC3590" i="2"/>
  <c r="AI3590" i="2"/>
  <c r="V3590" i="2"/>
  <c r="AV3559" i="2"/>
  <c r="AW3559" i="2" s="1"/>
  <c r="Z3584" i="2"/>
  <c r="AF3584" i="2" s="1"/>
  <c r="AB3585" i="2"/>
  <c r="X3586" i="2"/>
  <c r="Y3585" i="2"/>
  <c r="AD3585" i="2" s="1"/>
  <c r="AA3583" i="2"/>
  <c r="AH3583" i="2" s="1"/>
  <c r="AY3551" i="2" s="1"/>
  <c r="AH3595" i="4" l="1"/>
  <c r="S3595" i="4"/>
  <c r="I3595" i="4"/>
  <c r="AI3594" i="4"/>
  <c r="AH3594" i="4"/>
  <c r="AF3594" i="4"/>
  <c r="R3596" i="4"/>
  <c r="F3595" i="4"/>
  <c r="AE3594" i="4"/>
  <c r="AD3593" i="4"/>
  <c r="AG3593" i="4"/>
  <c r="AE3593" i="4"/>
  <c r="AI3593" i="4"/>
  <c r="AH3593" i="4"/>
  <c r="AF3593" i="4"/>
  <c r="AI3595" i="4"/>
  <c r="AF3595" i="4"/>
  <c r="AD3595" i="4"/>
  <c r="P3597" i="4"/>
  <c r="R3597" i="4" s="1"/>
  <c r="M3597" i="4"/>
  <c r="X3597" i="4"/>
  <c r="L3599" i="4"/>
  <c r="N3598" i="4"/>
  <c r="W3598" i="4"/>
  <c r="K3598" i="4"/>
  <c r="O3596" i="4"/>
  <c r="Y3596" i="4"/>
  <c r="AE3595" i="4"/>
  <c r="AG3595" i="4"/>
  <c r="V3600" i="4"/>
  <c r="J3601" i="4"/>
  <c r="AG3591" i="2"/>
  <c r="AE3591" i="2"/>
  <c r="AC3591" i="2"/>
  <c r="AI3591" i="2"/>
  <c r="V3591" i="2"/>
  <c r="AV3560" i="2"/>
  <c r="AW3560" i="2" s="1"/>
  <c r="AA3584" i="2"/>
  <c r="AH3584" i="2" s="1"/>
  <c r="AY3552" i="2" s="1"/>
  <c r="AB3586" i="2"/>
  <c r="X3587" i="2"/>
  <c r="Y3586" i="2"/>
  <c r="AD3586" i="2" s="1"/>
  <c r="Z3585" i="2"/>
  <c r="AF3585" i="2" s="1"/>
  <c r="AK3594" i="4" l="1"/>
  <c r="H3594" i="4" s="1"/>
  <c r="G3594" i="4" s="1"/>
  <c r="AK3593" i="4"/>
  <c r="H3593" i="4" s="1"/>
  <c r="G3593" i="4" s="1"/>
  <c r="Q3596" i="4"/>
  <c r="T3596" i="4"/>
  <c r="T3597" i="4" s="1"/>
  <c r="Z3596" i="4"/>
  <c r="Q3597" i="4"/>
  <c r="Z3597" i="4"/>
  <c r="N3599" i="4"/>
  <c r="L3600" i="4"/>
  <c r="W3599" i="4"/>
  <c r="K3599" i="4"/>
  <c r="P3598" i="4"/>
  <c r="R3598" i="4" s="1"/>
  <c r="M3598" i="4"/>
  <c r="X3598" i="4"/>
  <c r="O3597" i="4"/>
  <c r="Y3597" i="4"/>
  <c r="AK3595" i="4"/>
  <c r="H3595" i="4" s="1"/>
  <c r="G3595" i="4" s="1"/>
  <c r="V3601" i="4"/>
  <c r="J3602" i="4"/>
  <c r="AG3592" i="2"/>
  <c r="AE3592" i="2"/>
  <c r="AC3592" i="2"/>
  <c r="AI3592" i="2"/>
  <c r="V3592" i="2"/>
  <c r="AV3561" i="2"/>
  <c r="AW3561" i="2" s="1"/>
  <c r="AB3587" i="2"/>
  <c r="X3588" i="2"/>
  <c r="Y3587" i="2"/>
  <c r="AD3587" i="2" s="1"/>
  <c r="AA3585" i="2"/>
  <c r="AH3585" i="2" s="1"/>
  <c r="AY3553" i="2" s="1"/>
  <c r="Z3586" i="2"/>
  <c r="AF3586" i="2" s="1"/>
  <c r="Q3598" i="4" l="1"/>
  <c r="T3598" i="4"/>
  <c r="I3598" i="4" s="1"/>
  <c r="Z3598" i="4"/>
  <c r="S3596" i="4"/>
  <c r="F3596" i="4" s="1"/>
  <c r="AA3596" i="4"/>
  <c r="S3597" i="4"/>
  <c r="F3597" i="4" s="1"/>
  <c r="AA3597" i="4"/>
  <c r="AG3597" i="4" s="1"/>
  <c r="I3597" i="4"/>
  <c r="I3596" i="4"/>
  <c r="O3598" i="4"/>
  <c r="Y3598" i="4"/>
  <c r="L3601" i="4"/>
  <c r="K3601" i="4" s="1"/>
  <c r="N3600" i="4"/>
  <c r="W3600" i="4"/>
  <c r="K3600" i="4"/>
  <c r="P3599" i="4"/>
  <c r="M3599" i="4"/>
  <c r="X3599" i="4"/>
  <c r="V3602" i="4"/>
  <c r="J3603" i="4"/>
  <c r="AG3593" i="2"/>
  <c r="AE3593" i="2"/>
  <c r="AC3593" i="2"/>
  <c r="AI3593" i="2"/>
  <c r="V3593" i="2"/>
  <c r="AV3562" i="2"/>
  <c r="AW3562" i="2" s="1"/>
  <c r="Z3587" i="2"/>
  <c r="AF3587" i="2" s="1"/>
  <c r="AA3586" i="2"/>
  <c r="AH3586" i="2" s="1"/>
  <c r="AY3554" i="2" s="1"/>
  <c r="AB3588" i="2"/>
  <c r="X3589" i="2"/>
  <c r="Y3588" i="2"/>
  <c r="AD3588" i="2" s="1"/>
  <c r="AH3597" i="4" l="1"/>
  <c r="AF3597" i="4"/>
  <c r="S3598" i="4"/>
  <c r="F3598" i="4" s="1"/>
  <c r="AA3598" i="4"/>
  <c r="AE3598" i="4" s="1"/>
  <c r="R3599" i="4"/>
  <c r="AI3596" i="4"/>
  <c r="AD3596" i="4"/>
  <c r="AG3596" i="4"/>
  <c r="AE3596" i="4"/>
  <c r="AF3596" i="4"/>
  <c r="AH3596" i="4"/>
  <c r="AE3597" i="4"/>
  <c r="AD3597" i="4"/>
  <c r="AI3597" i="4"/>
  <c r="M3600" i="4"/>
  <c r="P3600" i="4"/>
  <c r="R3600" i="4" s="1"/>
  <c r="X3600" i="4"/>
  <c r="O3599" i="4"/>
  <c r="Y3599" i="4"/>
  <c r="L3602" i="4"/>
  <c r="N3601" i="4"/>
  <c r="W3601" i="4"/>
  <c r="V3603" i="4"/>
  <c r="J3604" i="4"/>
  <c r="AG3594" i="2"/>
  <c r="AE3594" i="2"/>
  <c r="AC3594" i="2"/>
  <c r="AI3594" i="2"/>
  <c r="V3594" i="2"/>
  <c r="AV3563" i="2"/>
  <c r="AW3563" i="2" s="1"/>
  <c r="AA3587" i="2"/>
  <c r="AH3587" i="2" s="1"/>
  <c r="AY3555" i="2" s="1"/>
  <c r="Z3588" i="2"/>
  <c r="AF3588" i="2" s="1"/>
  <c r="X3590" i="2"/>
  <c r="AB3589" i="2"/>
  <c r="Y3589" i="2"/>
  <c r="AD3589" i="2" s="1"/>
  <c r="AI3598" i="4" l="1"/>
  <c r="AF3598" i="4"/>
  <c r="AD3598" i="4"/>
  <c r="AG3598" i="4"/>
  <c r="AH3598" i="4"/>
  <c r="AK3597" i="4"/>
  <c r="H3597" i="4" s="1"/>
  <c r="G3597" i="4" s="1"/>
  <c r="Q3599" i="4"/>
  <c r="T3599" i="4"/>
  <c r="I3599" i="4" s="1"/>
  <c r="Z3599" i="4"/>
  <c r="AK3596" i="4"/>
  <c r="H3596" i="4" s="1"/>
  <c r="G3596" i="4" s="1"/>
  <c r="Q3600" i="4"/>
  <c r="T3600" i="4"/>
  <c r="I3600" i="4" s="1"/>
  <c r="Z3600" i="4"/>
  <c r="O3600" i="4"/>
  <c r="Y3600" i="4"/>
  <c r="P3601" i="4"/>
  <c r="R3601" i="4" s="1"/>
  <c r="M3601" i="4"/>
  <c r="X3601" i="4"/>
  <c r="L3603" i="4"/>
  <c r="N3602" i="4"/>
  <c r="W3602" i="4"/>
  <c r="K3602" i="4"/>
  <c r="V3604" i="4"/>
  <c r="J3605" i="4"/>
  <c r="AG3595" i="2"/>
  <c r="AE3595" i="2"/>
  <c r="AC3595" i="2"/>
  <c r="AI3595" i="2"/>
  <c r="V3595" i="2"/>
  <c r="AV3564" i="2"/>
  <c r="AW3564" i="2" s="1"/>
  <c r="AA3588" i="2"/>
  <c r="AH3588" i="2" s="1"/>
  <c r="AY3556" i="2" s="1"/>
  <c r="Z3589" i="2"/>
  <c r="AF3589" i="2" s="1"/>
  <c r="AB3590" i="2"/>
  <c r="X3591" i="2"/>
  <c r="Y3590" i="2"/>
  <c r="AD3590" i="2" s="1"/>
  <c r="AK3598" i="4" l="1"/>
  <c r="H3598" i="4" s="1"/>
  <c r="G3598" i="4" s="1"/>
  <c r="S3600" i="4"/>
  <c r="F3600" i="4" s="1"/>
  <c r="AA3600" i="4"/>
  <c r="AD3600" i="4" s="1"/>
  <c r="S3599" i="4"/>
  <c r="F3599" i="4" s="1"/>
  <c r="AA3599" i="4"/>
  <c r="Q3601" i="4"/>
  <c r="T3601" i="4"/>
  <c r="I3601" i="4" s="1"/>
  <c r="Z3601" i="4"/>
  <c r="P3602" i="4"/>
  <c r="R3602" i="4" s="1"/>
  <c r="M3602" i="4"/>
  <c r="X3602" i="4"/>
  <c r="O3601" i="4"/>
  <c r="Y3601" i="4"/>
  <c r="N3603" i="4"/>
  <c r="L3604" i="4"/>
  <c r="K3603" i="4"/>
  <c r="W3603" i="4"/>
  <c r="V3605" i="4"/>
  <c r="J3606" i="4"/>
  <c r="AG3596" i="2"/>
  <c r="AE3596" i="2"/>
  <c r="AC3596" i="2"/>
  <c r="AI3596" i="2"/>
  <c r="V3596" i="2"/>
  <c r="AV3565" i="2"/>
  <c r="AW3565" i="2" s="1"/>
  <c r="AA3589" i="2"/>
  <c r="AH3589" i="2" s="1"/>
  <c r="AY3557" i="2" s="1"/>
  <c r="Z3590" i="2"/>
  <c r="AF3590" i="2" s="1"/>
  <c r="X3592" i="2"/>
  <c r="AB3591" i="2"/>
  <c r="Y3591" i="2"/>
  <c r="AD3591" i="2" s="1"/>
  <c r="AF3600" i="4" l="1"/>
  <c r="AI3600" i="4"/>
  <c r="AE3600" i="4"/>
  <c r="AH3600" i="4"/>
  <c r="S3601" i="4"/>
  <c r="F3601" i="4" s="1"/>
  <c r="AA3601" i="4"/>
  <c r="Q3602" i="4"/>
  <c r="T3602" i="4"/>
  <c r="I3602" i="4" s="1"/>
  <c r="Z3602" i="4"/>
  <c r="AG3600" i="4"/>
  <c r="AD3599" i="4"/>
  <c r="AF3599" i="4"/>
  <c r="AH3599" i="4"/>
  <c r="AI3599" i="4"/>
  <c r="AE3599" i="4"/>
  <c r="AG3599" i="4"/>
  <c r="L3605" i="4"/>
  <c r="N3604" i="4"/>
  <c r="K3604" i="4"/>
  <c r="W3604" i="4"/>
  <c r="P3603" i="4"/>
  <c r="R3603" i="4" s="1"/>
  <c r="M3603" i="4"/>
  <c r="X3603" i="4"/>
  <c r="O3602" i="4"/>
  <c r="Y3602" i="4"/>
  <c r="V3606" i="4"/>
  <c r="J3607" i="4"/>
  <c r="AG3597" i="2"/>
  <c r="AE3597" i="2"/>
  <c r="AC3597" i="2"/>
  <c r="AI3597" i="2"/>
  <c r="V3597" i="2"/>
  <c r="AV3566" i="2"/>
  <c r="AW3566" i="2" s="1"/>
  <c r="AA3590" i="2"/>
  <c r="AH3590" i="2" s="1"/>
  <c r="AY3558" i="2" s="1"/>
  <c r="Z3591" i="2"/>
  <c r="AF3591" i="2" s="1"/>
  <c r="X3593" i="2"/>
  <c r="AB3592" i="2"/>
  <c r="Y3592" i="2"/>
  <c r="AD3592" i="2" s="1"/>
  <c r="AK3600" i="4" l="1"/>
  <c r="H3600" i="4" s="1"/>
  <c r="G3600" i="4" s="1"/>
  <c r="AK3599" i="4"/>
  <c r="H3599" i="4" s="1"/>
  <c r="G3599" i="4" s="1"/>
  <c r="Q3603" i="4"/>
  <c r="T3603" i="4"/>
  <c r="S3603" i="4" s="1"/>
  <c r="Z3603" i="4"/>
  <c r="AD3601" i="4"/>
  <c r="AE3601" i="4"/>
  <c r="AG3601" i="4"/>
  <c r="AH3601" i="4"/>
  <c r="AF3601" i="4"/>
  <c r="S3602" i="4"/>
  <c r="F3602" i="4" s="1"/>
  <c r="AA3602" i="4"/>
  <c r="AD3602" i="4" s="1"/>
  <c r="AI3601" i="4"/>
  <c r="O3603" i="4"/>
  <c r="F3603" i="4" s="1"/>
  <c r="Y3603" i="4"/>
  <c r="M3604" i="4"/>
  <c r="P3604" i="4"/>
  <c r="R3604" i="4" s="1"/>
  <c r="X3604" i="4"/>
  <c r="L3606" i="4"/>
  <c r="N3605" i="4"/>
  <c r="W3605" i="4"/>
  <c r="K3605" i="4"/>
  <c r="V3607" i="4"/>
  <c r="J3608" i="4"/>
  <c r="AG3598" i="2"/>
  <c r="AE3598" i="2"/>
  <c r="AC3598" i="2"/>
  <c r="AI3598" i="2"/>
  <c r="V3598" i="2"/>
  <c r="AV3567" i="2"/>
  <c r="AW3567" i="2" s="1"/>
  <c r="AA3591" i="2"/>
  <c r="AH3591" i="2" s="1"/>
  <c r="AY3559" i="2" s="1"/>
  <c r="Z3592" i="2"/>
  <c r="AF3592" i="2" s="1"/>
  <c r="AB3593" i="2"/>
  <c r="X3594" i="2"/>
  <c r="Y3593" i="2"/>
  <c r="AD3593" i="2" s="1"/>
  <c r="AA3603" i="4" l="1"/>
  <c r="AI3603" i="4" s="1"/>
  <c r="I3603" i="4"/>
  <c r="Q3604" i="4"/>
  <c r="T3604" i="4"/>
  <c r="S3604" i="4" s="1"/>
  <c r="Z3604" i="4"/>
  <c r="AH3602" i="4"/>
  <c r="AF3602" i="4"/>
  <c r="AE3602" i="4"/>
  <c r="AG3602" i="4"/>
  <c r="AK3601" i="4"/>
  <c r="H3601" i="4" s="1"/>
  <c r="G3601" i="4" s="1"/>
  <c r="AI3602" i="4"/>
  <c r="O3604" i="4"/>
  <c r="F3604" i="4" s="1"/>
  <c r="Y3604" i="4"/>
  <c r="P3605" i="4"/>
  <c r="R3605" i="4" s="1"/>
  <c r="M3605" i="4"/>
  <c r="X3605" i="4"/>
  <c r="L3607" i="4"/>
  <c r="N3606" i="4"/>
  <c r="K3606" i="4"/>
  <c r="W3606" i="4"/>
  <c r="V3608" i="4"/>
  <c r="J3609" i="4"/>
  <c r="AG3603" i="4"/>
  <c r="AF3603" i="4"/>
  <c r="AD3603" i="4"/>
  <c r="AH3603" i="4"/>
  <c r="AE3603" i="4"/>
  <c r="AG3599" i="2"/>
  <c r="AE3599" i="2"/>
  <c r="AC3599" i="2"/>
  <c r="AI3599" i="2"/>
  <c r="V3599" i="2"/>
  <c r="AV3568" i="2"/>
  <c r="AW3568" i="2" s="1"/>
  <c r="AB3594" i="2"/>
  <c r="X3595" i="2"/>
  <c r="Y3594" i="2"/>
  <c r="AD3594" i="2" s="1"/>
  <c r="AA3592" i="2"/>
  <c r="AH3592" i="2" s="1"/>
  <c r="AY3560" i="2" s="1"/>
  <c r="Z3593" i="2"/>
  <c r="AF3593" i="2" s="1"/>
  <c r="AA3604" i="4" l="1"/>
  <c r="I3604" i="4"/>
  <c r="AK3602" i="4"/>
  <c r="H3602" i="4" s="1"/>
  <c r="G3602" i="4" s="1"/>
  <c r="Q3605" i="4"/>
  <c r="T3605" i="4"/>
  <c r="I3605" i="4" s="1"/>
  <c r="Z3605" i="4"/>
  <c r="P3606" i="4"/>
  <c r="M3606" i="4"/>
  <c r="X3606" i="4"/>
  <c r="O3605" i="4"/>
  <c r="Y3605" i="4"/>
  <c r="N3607" i="4"/>
  <c r="L3608" i="4"/>
  <c r="W3607" i="4"/>
  <c r="K3607" i="4"/>
  <c r="AK3603" i="4"/>
  <c r="H3603" i="4" s="1"/>
  <c r="G3603" i="4" s="1"/>
  <c r="V3609" i="4"/>
  <c r="J3610" i="4"/>
  <c r="AI3604" i="4"/>
  <c r="AG3604" i="4"/>
  <c r="AD3604" i="4"/>
  <c r="AF3604" i="4"/>
  <c r="AH3604" i="4"/>
  <c r="AE3604" i="4"/>
  <c r="AG3600" i="2"/>
  <c r="AE3600" i="2"/>
  <c r="AC3600" i="2"/>
  <c r="AI3600" i="2"/>
  <c r="V3600" i="2"/>
  <c r="AV3569" i="2"/>
  <c r="AW3569" i="2" s="1"/>
  <c r="Z3594" i="2"/>
  <c r="AF3594" i="2" s="1"/>
  <c r="AB3595" i="2"/>
  <c r="X3596" i="2"/>
  <c r="Y3595" i="2"/>
  <c r="AD3595" i="2" s="1"/>
  <c r="AA3593" i="2"/>
  <c r="AH3593" i="2" s="1"/>
  <c r="AY3561" i="2" s="1"/>
  <c r="R3606" i="4" l="1"/>
  <c r="S3605" i="4"/>
  <c r="F3605" i="4" s="1"/>
  <c r="AA3605" i="4"/>
  <c r="AE3605" i="4" s="1"/>
  <c r="AG3605" i="4"/>
  <c r="L3609" i="4"/>
  <c r="N3608" i="4"/>
  <c r="W3608" i="4"/>
  <c r="K3608" i="4"/>
  <c r="P3607" i="4"/>
  <c r="M3607" i="4"/>
  <c r="X3607" i="4"/>
  <c r="O3606" i="4"/>
  <c r="Y3606" i="4"/>
  <c r="AK3604" i="4"/>
  <c r="H3604" i="4" s="1"/>
  <c r="G3604" i="4" s="1"/>
  <c r="V3610" i="4"/>
  <c r="J3611" i="4"/>
  <c r="AG3601" i="2"/>
  <c r="AE3601" i="2"/>
  <c r="AC3601" i="2"/>
  <c r="AI3601" i="2"/>
  <c r="V3601" i="2"/>
  <c r="AV3570" i="2"/>
  <c r="AW3570" i="2" s="1"/>
  <c r="AA3594" i="2"/>
  <c r="AH3594" i="2" s="1"/>
  <c r="AY3562" i="2" s="1"/>
  <c r="AB3596" i="2"/>
  <c r="X3597" i="2"/>
  <c r="Y3596" i="2"/>
  <c r="AD3596" i="2" s="1"/>
  <c r="Z3595" i="2"/>
  <c r="AF3595" i="2" s="1"/>
  <c r="AH3605" i="4" l="1"/>
  <c r="AF3605" i="4"/>
  <c r="AD3605" i="4"/>
  <c r="Q3606" i="4"/>
  <c r="T3606" i="4"/>
  <c r="I3606" i="4" s="1"/>
  <c r="Z3606" i="4"/>
  <c r="R3607" i="4"/>
  <c r="AI3605" i="4"/>
  <c r="M3608" i="4"/>
  <c r="P3608" i="4"/>
  <c r="X3608" i="4"/>
  <c r="O3607" i="4"/>
  <c r="Y3607" i="4"/>
  <c r="L3610" i="4"/>
  <c r="N3609" i="4"/>
  <c r="W3609" i="4"/>
  <c r="K3609" i="4"/>
  <c r="V3611" i="4"/>
  <c r="J3612" i="4"/>
  <c r="AG3602" i="2"/>
  <c r="AE3602" i="2"/>
  <c r="AC3602" i="2"/>
  <c r="AI3602" i="2"/>
  <c r="V3602" i="2"/>
  <c r="AV3571" i="2"/>
  <c r="AW3571" i="2" s="1"/>
  <c r="AB3597" i="2"/>
  <c r="X3598" i="2"/>
  <c r="Y3597" i="2"/>
  <c r="AD3597" i="2" s="1"/>
  <c r="AA3595" i="2"/>
  <c r="AH3595" i="2" s="1"/>
  <c r="AY3563" i="2" s="1"/>
  <c r="Z3596" i="2"/>
  <c r="AF3596" i="2" s="1"/>
  <c r="AK3605" i="4" l="1"/>
  <c r="H3605" i="4" s="1"/>
  <c r="G3605" i="4" s="1"/>
  <c r="R3608" i="4"/>
  <c r="Z3608" i="4" s="1"/>
  <c r="Q3608" i="4"/>
  <c r="S3606" i="4"/>
  <c r="F3606" i="4" s="1"/>
  <c r="AA3606" i="4"/>
  <c r="Q3607" i="4"/>
  <c r="T3607" i="4"/>
  <c r="T3608" i="4" s="1"/>
  <c r="Z3607" i="4"/>
  <c r="P3609" i="4"/>
  <c r="M3609" i="4"/>
  <c r="X3609" i="4"/>
  <c r="L3611" i="4"/>
  <c r="N3610" i="4"/>
  <c r="W3610" i="4"/>
  <c r="K3610" i="4"/>
  <c r="O3608" i="4"/>
  <c r="Y3608" i="4"/>
  <c r="V3612" i="4"/>
  <c r="J3613" i="4"/>
  <c r="AG3603" i="2"/>
  <c r="AC3603" i="2"/>
  <c r="AE3603" i="2"/>
  <c r="AI3603" i="2"/>
  <c r="V3603" i="2"/>
  <c r="AV3572" i="2"/>
  <c r="AW3572" i="2" s="1"/>
  <c r="AA3596" i="2"/>
  <c r="AH3596" i="2" s="1"/>
  <c r="AY3564" i="2" s="1"/>
  <c r="Z3597" i="2"/>
  <c r="AF3597" i="2" s="1"/>
  <c r="AB3598" i="2"/>
  <c r="X3599" i="2"/>
  <c r="Y3598" i="2"/>
  <c r="AD3598" i="2" s="1"/>
  <c r="S3608" i="4" l="1"/>
  <c r="AA3608" i="4"/>
  <c r="AG3608" i="4" s="1"/>
  <c r="I3608" i="4"/>
  <c r="AE3608" i="4"/>
  <c r="F3608" i="4"/>
  <c r="AE3606" i="4"/>
  <c r="AD3606" i="4"/>
  <c r="AG3606" i="4"/>
  <c r="AI3606" i="4"/>
  <c r="AH3606" i="4"/>
  <c r="AF3606" i="4"/>
  <c r="AI3608" i="4"/>
  <c r="R3609" i="4"/>
  <c r="S3607" i="4"/>
  <c r="F3607" i="4" s="1"/>
  <c r="AA3607" i="4"/>
  <c r="I3607" i="4"/>
  <c r="N3611" i="4"/>
  <c r="L3612" i="4"/>
  <c r="W3611" i="4"/>
  <c r="K3611" i="4"/>
  <c r="P3610" i="4"/>
  <c r="R3610" i="4" s="1"/>
  <c r="M3610" i="4"/>
  <c r="X3610" i="4"/>
  <c r="O3609" i="4"/>
  <c r="Y3609" i="4"/>
  <c r="V3613" i="4"/>
  <c r="J3614" i="4"/>
  <c r="AG3604" i="2"/>
  <c r="AE3604" i="2"/>
  <c r="AC3604" i="2"/>
  <c r="AI3604" i="2"/>
  <c r="V3604" i="2"/>
  <c r="AV3573" i="2"/>
  <c r="AW3573" i="2" s="1"/>
  <c r="AA3597" i="2"/>
  <c r="AH3597" i="2" s="1"/>
  <c r="AY3565" i="2" s="1"/>
  <c r="Z3598" i="2"/>
  <c r="AF3598" i="2" s="1"/>
  <c r="AB3599" i="2"/>
  <c r="X3600" i="2"/>
  <c r="Y3599" i="2"/>
  <c r="AD3599" i="2" s="1"/>
  <c r="AD3608" i="4" l="1"/>
  <c r="AH3608" i="4"/>
  <c r="AF3608" i="4"/>
  <c r="AF3607" i="4"/>
  <c r="AG3607" i="4"/>
  <c r="AE3607" i="4"/>
  <c r="AD3607" i="4"/>
  <c r="AK3606" i="4"/>
  <c r="H3606" i="4" s="1"/>
  <c r="G3606" i="4" s="1"/>
  <c r="AI3607" i="4"/>
  <c r="Q3609" i="4"/>
  <c r="T3609" i="4"/>
  <c r="T3610" i="4" s="1"/>
  <c r="Z3609" i="4"/>
  <c r="Q3610" i="4"/>
  <c r="Z3610" i="4"/>
  <c r="I3609" i="4"/>
  <c r="AH3607" i="4"/>
  <c r="O3610" i="4"/>
  <c r="Y3610" i="4"/>
  <c r="L3613" i="4"/>
  <c r="N3612" i="4"/>
  <c r="W3612" i="4"/>
  <c r="K3612" i="4"/>
  <c r="P3611" i="4"/>
  <c r="M3611" i="4"/>
  <c r="X3611" i="4"/>
  <c r="V3614" i="4"/>
  <c r="J3615" i="4"/>
  <c r="AG3605" i="2"/>
  <c r="AE3605" i="2"/>
  <c r="AC3605" i="2"/>
  <c r="AI3605" i="2"/>
  <c r="V3605" i="2"/>
  <c r="AV3574" i="2"/>
  <c r="AW3574" i="2" s="1"/>
  <c r="AA3598" i="2"/>
  <c r="AH3598" i="2" s="1"/>
  <c r="AY3566" i="2" s="1"/>
  <c r="Z3599" i="2"/>
  <c r="AF3599" i="2" s="1"/>
  <c r="X3601" i="2"/>
  <c r="AB3600" i="2"/>
  <c r="Y3600" i="2"/>
  <c r="AD3600" i="2" s="1"/>
  <c r="AK3608" i="4" l="1"/>
  <c r="H3608" i="4" s="1"/>
  <c r="G3608" i="4" s="1"/>
  <c r="S3610" i="4"/>
  <c r="F3610" i="4" s="1"/>
  <c r="AA3610" i="4"/>
  <c r="AE3610" i="4" s="1"/>
  <c r="AK3607" i="4"/>
  <c r="H3607" i="4" s="1"/>
  <c r="G3607" i="4" s="1"/>
  <c r="I3610" i="4"/>
  <c r="S3609" i="4"/>
  <c r="F3609" i="4" s="1"/>
  <c r="AA3609" i="4"/>
  <c r="R3611" i="4"/>
  <c r="M3612" i="4"/>
  <c r="P3612" i="4"/>
  <c r="X3612" i="4"/>
  <c r="L3614" i="4"/>
  <c r="N3613" i="4"/>
  <c r="W3613" i="4"/>
  <c r="K3613" i="4"/>
  <c r="O3611" i="4"/>
  <c r="Y3611" i="4"/>
  <c r="V3615" i="4"/>
  <c r="J3616" i="4"/>
  <c r="AG3610" i="4"/>
  <c r="AG3606" i="2"/>
  <c r="AE3606" i="2"/>
  <c r="AC3606" i="2"/>
  <c r="AI3606" i="2"/>
  <c r="V3606" i="2"/>
  <c r="AV3575" i="2"/>
  <c r="AW3575" i="2" s="1"/>
  <c r="AA3599" i="2"/>
  <c r="AH3599" i="2" s="1"/>
  <c r="AY3567" i="2" s="1"/>
  <c r="Z3600" i="2"/>
  <c r="AF3600" i="2" s="1"/>
  <c r="AB3601" i="2"/>
  <c r="X3602" i="2"/>
  <c r="Y3601" i="2"/>
  <c r="AD3601" i="2" s="1"/>
  <c r="AH3610" i="4" l="1"/>
  <c r="AF3610" i="4"/>
  <c r="AI3610" i="4"/>
  <c r="AD3610" i="4"/>
  <c r="R3612" i="4"/>
  <c r="Q3611" i="4"/>
  <c r="T3611" i="4"/>
  <c r="Z3611" i="4"/>
  <c r="AI3609" i="4"/>
  <c r="AE3609" i="4"/>
  <c r="AD3609" i="4"/>
  <c r="AF3609" i="4"/>
  <c r="AG3609" i="4"/>
  <c r="AH3609" i="4"/>
  <c r="Q3612" i="4"/>
  <c r="T3612" i="4"/>
  <c r="AA3612" i="4" s="1"/>
  <c r="Z3612" i="4"/>
  <c r="L3615" i="4"/>
  <c r="N3614" i="4"/>
  <c r="W3614" i="4"/>
  <c r="K3614" i="4"/>
  <c r="O3612" i="4"/>
  <c r="Y3612" i="4"/>
  <c r="P3613" i="4"/>
  <c r="R3613" i="4" s="1"/>
  <c r="M3613" i="4"/>
  <c r="X3613" i="4"/>
  <c r="V3616" i="4"/>
  <c r="J3617" i="4"/>
  <c r="AG3607" i="2"/>
  <c r="AE3607" i="2"/>
  <c r="AC3607" i="2"/>
  <c r="AI3607" i="2"/>
  <c r="V3607" i="2"/>
  <c r="AV3576" i="2"/>
  <c r="AW3576" i="2" s="1"/>
  <c r="AB3602" i="2"/>
  <c r="X3603" i="2"/>
  <c r="Y3602" i="2"/>
  <c r="AD3602" i="2" s="1"/>
  <c r="AA3600" i="2"/>
  <c r="AH3600" i="2" s="1"/>
  <c r="AY3568" i="2" s="1"/>
  <c r="Z3601" i="2"/>
  <c r="AF3601" i="2" s="1"/>
  <c r="AK3610" i="4" l="1"/>
  <c r="H3610" i="4" s="1"/>
  <c r="G3610" i="4" s="1"/>
  <c r="Q3613" i="4"/>
  <c r="T3613" i="4"/>
  <c r="Z3613" i="4"/>
  <c r="S3612" i="4"/>
  <c r="F3612" i="4" s="1"/>
  <c r="I3612" i="4"/>
  <c r="AK3609" i="4"/>
  <c r="H3609" i="4" s="1"/>
  <c r="G3609" i="4" s="1"/>
  <c r="S3611" i="4"/>
  <c r="F3611" i="4" s="1"/>
  <c r="AA3611" i="4"/>
  <c r="I3611" i="4"/>
  <c r="O3613" i="4"/>
  <c r="Y3613" i="4"/>
  <c r="P3614" i="4"/>
  <c r="M3614" i="4"/>
  <c r="X3614" i="4"/>
  <c r="N3615" i="4"/>
  <c r="L3616" i="4"/>
  <c r="W3615" i="4"/>
  <c r="K3615" i="4"/>
  <c r="I3613" i="4"/>
  <c r="V3617" i="4"/>
  <c r="J3618" i="4"/>
  <c r="AE3612" i="4"/>
  <c r="AF3612" i="4"/>
  <c r="AH3612" i="4"/>
  <c r="AD3612" i="4"/>
  <c r="AI3612" i="4"/>
  <c r="AG3612" i="4"/>
  <c r="AG3608" i="2"/>
  <c r="AE3608" i="2"/>
  <c r="AC3608" i="2"/>
  <c r="AI3608" i="2"/>
  <c r="V3608" i="2"/>
  <c r="AV3577" i="2"/>
  <c r="AW3577" i="2" s="1"/>
  <c r="Z3602" i="2"/>
  <c r="AF3602" i="2" s="1"/>
  <c r="AB3603" i="2"/>
  <c r="X3604" i="2"/>
  <c r="Y3603" i="2"/>
  <c r="AD3603" i="2" s="1"/>
  <c r="AA3601" i="2"/>
  <c r="AH3601" i="2" s="1"/>
  <c r="AY3569" i="2" s="1"/>
  <c r="R3614" i="4" l="1"/>
  <c r="AE3611" i="4"/>
  <c r="AH3611" i="4"/>
  <c r="AF3611" i="4"/>
  <c r="AD3611" i="4"/>
  <c r="AI3611" i="4"/>
  <c r="AG3611" i="4"/>
  <c r="S3613" i="4"/>
  <c r="F3613" i="4" s="1"/>
  <c r="AA3613" i="4"/>
  <c r="AI3613" i="4" s="1"/>
  <c r="L3617" i="4"/>
  <c r="N3616" i="4"/>
  <c r="K3616" i="4"/>
  <c r="W3616" i="4"/>
  <c r="P3615" i="4"/>
  <c r="R3615" i="4" s="1"/>
  <c r="M3615" i="4"/>
  <c r="X3615" i="4"/>
  <c r="O3614" i="4"/>
  <c r="Y3614" i="4"/>
  <c r="AK3612" i="4"/>
  <c r="H3612" i="4" s="1"/>
  <c r="G3612" i="4" s="1"/>
  <c r="V3618" i="4"/>
  <c r="J3619" i="4"/>
  <c r="AG3609" i="2"/>
  <c r="AE3609" i="2"/>
  <c r="AC3609" i="2"/>
  <c r="AI3609" i="2"/>
  <c r="V3609" i="2"/>
  <c r="AV3578" i="2"/>
  <c r="AW3578" i="2" s="1"/>
  <c r="AA3602" i="2"/>
  <c r="AH3602" i="2" s="1"/>
  <c r="AY3570" i="2" s="1"/>
  <c r="AB3604" i="2"/>
  <c r="X3605" i="2"/>
  <c r="Y3604" i="2"/>
  <c r="AD3604" i="2" s="1"/>
  <c r="Z3603" i="2"/>
  <c r="AF3603" i="2" s="1"/>
  <c r="AG3613" i="4" l="1"/>
  <c r="AF3613" i="4"/>
  <c r="AK3611" i="4"/>
  <c r="H3611" i="4" s="1"/>
  <c r="G3611" i="4" s="1"/>
  <c r="Q3614" i="4"/>
  <c r="T3614" i="4"/>
  <c r="I3614" i="4" s="1"/>
  <c r="Z3614" i="4"/>
  <c r="AD3613" i="4"/>
  <c r="AE3613" i="4"/>
  <c r="Q3615" i="4"/>
  <c r="T3615" i="4"/>
  <c r="Z3615" i="4"/>
  <c r="AH3613" i="4"/>
  <c r="M3616" i="4"/>
  <c r="P3616" i="4"/>
  <c r="R3616" i="4" s="1"/>
  <c r="X3616" i="4"/>
  <c r="O3615" i="4"/>
  <c r="Y3615" i="4"/>
  <c r="L3618" i="4"/>
  <c r="N3617" i="4"/>
  <c r="K3617" i="4"/>
  <c r="W3617" i="4"/>
  <c r="I3615" i="4"/>
  <c r="V3619" i="4"/>
  <c r="J3620" i="4"/>
  <c r="AG3610" i="2"/>
  <c r="AE3610" i="2"/>
  <c r="AC3610" i="2"/>
  <c r="AI3610" i="2"/>
  <c r="V3610" i="2"/>
  <c r="AV3579" i="2"/>
  <c r="AW3579" i="2" s="1"/>
  <c r="AB3605" i="2"/>
  <c r="X3606" i="2"/>
  <c r="Y3605" i="2"/>
  <c r="AD3605" i="2" s="1"/>
  <c r="AA3603" i="2"/>
  <c r="AH3603" i="2" s="1"/>
  <c r="AY3571" i="2" s="1"/>
  <c r="Z3604" i="2"/>
  <c r="AF3604" i="2" s="1"/>
  <c r="AK3613" i="4" l="1"/>
  <c r="H3613" i="4" s="1"/>
  <c r="G3613" i="4" s="1"/>
  <c r="Q3616" i="4"/>
  <c r="T3616" i="4"/>
  <c r="I3616" i="4" s="1"/>
  <c r="Z3616" i="4"/>
  <c r="F3614" i="4"/>
  <c r="S3615" i="4"/>
  <c r="AA3615" i="4"/>
  <c r="AE3615" i="4" s="1"/>
  <c r="F3615" i="4"/>
  <c r="S3614" i="4"/>
  <c r="AA3614" i="4"/>
  <c r="P3617" i="4"/>
  <c r="R3617" i="4" s="1"/>
  <c r="M3617" i="4"/>
  <c r="X3617" i="4"/>
  <c r="L3619" i="4"/>
  <c r="K3619" i="4" s="1"/>
  <c r="N3618" i="4"/>
  <c r="W3618" i="4"/>
  <c r="K3618" i="4"/>
  <c r="O3616" i="4"/>
  <c r="Y3616" i="4"/>
  <c r="V3620" i="4"/>
  <c r="J3621" i="4"/>
  <c r="AG3611" i="2"/>
  <c r="AE3611" i="2"/>
  <c r="AC3611" i="2"/>
  <c r="AI3611" i="2"/>
  <c r="V3611" i="2"/>
  <c r="AV3580" i="2"/>
  <c r="AW3580" i="2" s="1"/>
  <c r="Z3605" i="2"/>
  <c r="AF3605" i="2" s="1"/>
  <c r="AB3606" i="2"/>
  <c r="X3607" i="2"/>
  <c r="Y3606" i="2"/>
  <c r="AD3606" i="2" s="1"/>
  <c r="AA3604" i="2"/>
  <c r="AH3604" i="2" s="1"/>
  <c r="AY3572" i="2" s="1"/>
  <c r="AD3615" i="4" l="1"/>
  <c r="AH3615" i="4"/>
  <c r="AI3615" i="4"/>
  <c r="AG3615" i="4"/>
  <c r="AF3615" i="4"/>
  <c r="AI3614" i="4"/>
  <c r="AF3614" i="4"/>
  <c r="AH3614" i="4"/>
  <c r="AD3614" i="4"/>
  <c r="AG3614" i="4"/>
  <c r="AE3614" i="4"/>
  <c r="S3616" i="4"/>
  <c r="F3616" i="4" s="1"/>
  <c r="AA3616" i="4"/>
  <c r="AF3616" i="4" s="1"/>
  <c r="Q3617" i="4"/>
  <c r="T3617" i="4"/>
  <c r="I3617" i="4" s="1"/>
  <c r="Z3617" i="4"/>
  <c r="P3618" i="4"/>
  <c r="M3618" i="4"/>
  <c r="X3618" i="4"/>
  <c r="N3619" i="4"/>
  <c r="L3620" i="4"/>
  <c r="W3619" i="4"/>
  <c r="O3617" i="4"/>
  <c r="Y3617" i="4"/>
  <c r="V3621" i="4"/>
  <c r="J3622" i="4"/>
  <c r="AG3612" i="2"/>
  <c r="AE3612" i="2"/>
  <c r="AC3612" i="2"/>
  <c r="AI3612" i="2"/>
  <c r="V3612" i="2"/>
  <c r="AV3581" i="2"/>
  <c r="AW3581" i="2" s="1"/>
  <c r="AB3607" i="2"/>
  <c r="X3608" i="2"/>
  <c r="Y3607" i="2"/>
  <c r="AD3607" i="2" s="1"/>
  <c r="AA3605" i="2"/>
  <c r="AH3605" i="2" s="1"/>
  <c r="AY3573" i="2" s="1"/>
  <c r="Z3606" i="2"/>
  <c r="AF3606" i="2" s="1"/>
  <c r="AK3615" i="4" l="1"/>
  <c r="H3615" i="4" s="1"/>
  <c r="G3615" i="4" s="1"/>
  <c r="AE3616" i="4"/>
  <c r="AG3616" i="4"/>
  <c r="AI3616" i="4"/>
  <c r="AK3614" i="4"/>
  <c r="H3614" i="4" s="1"/>
  <c r="G3614" i="4" s="1"/>
  <c r="R3618" i="4"/>
  <c r="AH3616" i="4"/>
  <c r="S3617" i="4"/>
  <c r="F3617" i="4" s="1"/>
  <c r="AA3617" i="4"/>
  <c r="AH3617" i="4" s="1"/>
  <c r="AD3616" i="4"/>
  <c r="L3621" i="4"/>
  <c r="N3620" i="4"/>
  <c r="W3620" i="4"/>
  <c r="K3620" i="4"/>
  <c r="P3619" i="4"/>
  <c r="M3619" i="4"/>
  <c r="X3619" i="4"/>
  <c r="O3618" i="4"/>
  <c r="Y3618" i="4"/>
  <c r="V3622" i="4"/>
  <c r="J3623" i="4"/>
  <c r="AG3613" i="2"/>
  <c r="AE3613" i="2"/>
  <c r="AC3613" i="2"/>
  <c r="AI3613" i="2"/>
  <c r="V3613" i="2"/>
  <c r="AV3582" i="2"/>
  <c r="AW3582" i="2" s="1"/>
  <c r="Z3607" i="2"/>
  <c r="AF3607" i="2" s="1"/>
  <c r="AB3608" i="2"/>
  <c r="X3609" i="2"/>
  <c r="Y3608" i="2"/>
  <c r="AD3608" i="2" s="1"/>
  <c r="AA3606" i="2"/>
  <c r="AH3606" i="2" s="1"/>
  <c r="AY3574" i="2" s="1"/>
  <c r="R3619" i="4" l="1"/>
  <c r="AF3617" i="4"/>
  <c r="AK3616" i="4"/>
  <c r="H3616" i="4" s="1"/>
  <c r="G3616" i="4" s="1"/>
  <c r="Q3619" i="4"/>
  <c r="Z3619" i="4"/>
  <c r="AE3617" i="4"/>
  <c r="AG3617" i="4"/>
  <c r="AI3617" i="4"/>
  <c r="AD3617" i="4"/>
  <c r="Q3618" i="4"/>
  <c r="T3618" i="4"/>
  <c r="T3619" i="4" s="1"/>
  <c r="Z3618" i="4"/>
  <c r="M3620" i="4"/>
  <c r="P3620" i="4"/>
  <c r="R3620" i="4" s="1"/>
  <c r="X3620" i="4"/>
  <c r="O3619" i="4"/>
  <c r="Y3619" i="4"/>
  <c r="L3622" i="4"/>
  <c r="N3621" i="4"/>
  <c r="W3621" i="4"/>
  <c r="K3621" i="4"/>
  <c r="V3623" i="4"/>
  <c r="J3624" i="4"/>
  <c r="AG3614" i="2"/>
  <c r="AE3614" i="2"/>
  <c r="AC3614" i="2"/>
  <c r="AI3614" i="2"/>
  <c r="V3614" i="2"/>
  <c r="AV3583" i="2"/>
  <c r="AW3583" i="2" s="1"/>
  <c r="AA3607" i="2"/>
  <c r="AH3607" i="2" s="1"/>
  <c r="AY3575" i="2" s="1"/>
  <c r="AB3609" i="2"/>
  <c r="X3610" i="2"/>
  <c r="Y3609" i="2"/>
  <c r="AD3609" i="2" s="1"/>
  <c r="Z3608" i="2"/>
  <c r="AF3608" i="2" s="1"/>
  <c r="I3618" i="4" l="1"/>
  <c r="AK3617" i="4"/>
  <c r="H3617" i="4" s="1"/>
  <c r="G3617" i="4" s="1"/>
  <c r="S3619" i="4"/>
  <c r="F3619" i="4" s="1"/>
  <c r="I3619" i="4"/>
  <c r="AA3619" i="4"/>
  <c r="Q3620" i="4"/>
  <c r="T3620" i="4"/>
  <c r="Z3620" i="4"/>
  <c r="S3618" i="4"/>
  <c r="F3618" i="4" s="1"/>
  <c r="AA3618" i="4"/>
  <c r="AD3618" i="4" s="1"/>
  <c r="P3621" i="4"/>
  <c r="R3621" i="4" s="1"/>
  <c r="M3621" i="4"/>
  <c r="X3621" i="4"/>
  <c r="L3623" i="4"/>
  <c r="N3622" i="4"/>
  <c r="W3622" i="4"/>
  <c r="K3622" i="4"/>
  <c r="O3620" i="4"/>
  <c r="Y3620" i="4"/>
  <c r="AH3619" i="4"/>
  <c r="AE3619" i="4"/>
  <c r="AD3619" i="4"/>
  <c r="AF3619" i="4"/>
  <c r="AI3619" i="4"/>
  <c r="AG3619" i="4"/>
  <c r="V3624" i="4"/>
  <c r="J3625" i="4"/>
  <c r="AA3620" i="4"/>
  <c r="AG3615" i="2"/>
  <c r="AE3615" i="2"/>
  <c r="AC3615" i="2"/>
  <c r="AI3615" i="2"/>
  <c r="V3615" i="2"/>
  <c r="AV3584" i="2"/>
  <c r="AW3584" i="2" s="1"/>
  <c r="AB3610" i="2"/>
  <c r="X3611" i="2"/>
  <c r="Y3610" i="2"/>
  <c r="AD3610" i="2" s="1"/>
  <c r="AA3608" i="2"/>
  <c r="AH3608" i="2" s="1"/>
  <c r="AY3576" i="2" s="1"/>
  <c r="Z3609" i="2"/>
  <c r="AF3609" i="2" s="1"/>
  <c r="Q3621" i="4" l="1"/>
  <c r="T3621" i="4"/>
  <c r="I3621" i="4" s="1"/>
  <c r="Z3621" i="4"/>
  <c r="AI3618" i="4"/>
  <c r="AG3618" i="4"/>
  <c r="AF3618" i="4"/>
  <c r="AE3618" i="4"/>
  <c r="AH3618" i="4"/>
  <c r="S3620" i="4"/>
  <c r="F3620" i="4" s="1"/>
  <c r="I3620" i="4"/>
  <c r="N3623" i="4"/>
  <c r="L3624" i="4"/>
  <c r="W3623" i="4"/>
  <c r="K3623" i="4"/>
  <c r="P3622" i="4"/>
  <c r="R3622" i="4" s="1"/>
  <c r="M3622" i="4"/>
  <c r="X3622" i="4"/>
  <c r="O3621" i="4"/>
  <c r="Y3621" i="4"/>
  <c r="AF3620" i="4"/>
  <c r="AH3620" i="4"/>
  <c r="AG3620" i="4"/>
  <c r="AI3620" i="4"/>
  <c r="AD3620" i="4"/>
  <c r="AE3620" i="4"/>
  <c r="V3625" i="4"/>
  <c r="J3626" i="4"/>
  <c r="AK3619" i="4"/>
  <c r="H3619" i="4" s="1"/>
  <c r="G3619" i="4" s="1"/>
  <c r="AG3616" i="2"/>
  <c r="AE3616" i="2"/>
  <c r="AC3616" i="2"/>
  <c r="AI3616" i="2"/>
  <c r="V3616" i="2"/>
  <c r="AV3585" i="2"/>
  <c r="AW3585" i="2" s="1"/>
  <c r="Z3610" i="2"/>
  <c r="AF3610" i="2" s="1"/>
  <c r="AB3611" i="2"/>
  <c r="X3612" i="2"/>
  <c r="Y3611" i="2"/>
  <c r="AD3611" i="2" s="1"/>
  <c r="AA3609" i="2"/>
  <c r="AH3609" i="2" s="1"/>
  <c r="AY3577" i="2" s="1"/>
  <c r="AK3618" i="4" l="1"/>
  <c r="H3618" i="4" s="1"/>
  <c r="G3618" i="4" s="1"/>
  <c r="Q3622" i="4"/>
  <c r="T3622" i="4"/>
  <c r="S3622" i="4" s="1"/>
  <c r="Z3622" i="4"/>
  <c r="S3621" i="4"/>
  <c r="F3621" i="4" s="1"/>
  <c r="AA3621" i="4"/>
  <c r="AH3621" i="4" s="1"/>
  <c r="O3622" i="4"/>
  <c r="F3622" i="4" s="1"/>
  <c r="Y3622" i="4"/>
  <c r="L3625" i="4"/>
  <c r="N3624" i="4"/>
  <c r="W3624" i="4"/>
  <c r="K3624" i="4"/>
  <c r="P3623" i="4"/>
  <c r="R3623" i="4" s="1"/>
  <c r="M3623" i="4"/>
  <c r="X3623" i="4"/>
  <c r="AK3620" i="4"/>
  <c r="H3620" i="4" s="1"/>
  <c r="G3620" i="4" s="1"/>
  <c r="V3626" i="4"/>
  <c r="J3627" i="4"/>
  <c r="AG3617" i="2"/>
  <c r="AE3617" i="2"/>
  <c r="AC3617" i="2"/>
  <c r="AI3617" i="2"/>
  <c r="V3617" i="2"/>
  <c r="AV3586" i="2"/>
  <c r="AW3586" i="2" s="1"/>
  <c r="AA3610" i="2"/>
  <c r="AH3610" i="2" s="1"/>
  <c r="AY3578" i="2" s="1"/>
  <c r="AB3612" i="2"/>
  <c r="X3613" i="2"/>
  <c r="Y3612" i="2"/>
  <c r="AD3612" i="2" s="1"/>
  <c r="Z3611" i="2"/>
  <c r="AF3611" i="2" s="1"/>
  <c r="I3622" i="4" l="1"/>
  <c r="AG3621" i="4"/>
  <c r="AI3621" i="4"/>
  <c r="AA3622" i="4"/>
  <c r="AF3622" i="4" s="1"/>
  <c r="AD3621" i="4"/>
  <c r="AF3621" i="4"/>
  <c r="AE3621" i="4"/>
  <c r="Q3623" i="4"/>
  <c r="T3623" i="4"/>
  <c r="I3623" i="4" s="1"/>
  <c r="Z3623" i="4"/>
  <c r="M3624" i="4"/>
  <c r="P3624" i="4"/>
  <c r="R3624" i="4" s="1"/>
  <c r="X3624" i="4"/>
  <c r="O3623" i="4"/>
  <c r="Y3623" i="4"/>
  <c r="L3626" i="4"/>
  <c r="N3625" i="4"/>
  <c r="W3625" i="4"/>
  <c r="K3625" i="4"/>
  <c r="V3627" i="4"/>
  <c r="J3628" i="4"/>
  <c r="AG3618" i="2"/>
  <c r="AE3618" i="2"/>
  <c r="AC3618" i="2"/>
  <c r="AI3618" i="2"/>
  <c r="V3618" i="2"/>
  <c r="AV3587" i="2"/>
  <c r="AW3587" i="2" s="1"/>
  <c r="AB3613" i="2"/>
  <c r="X3614" i="2"/>
  <c r="Y3613" i="2"/>
  <c r="AD3613" i="2" s="1"/>
  <c r="AA3611" i="2"/>
  <c r="AH3611" i="2" s="1"/>
  <c r="AY3579" i="2" s="1"/>
  <c r="Z3612" i="2"/>
  <c r="AF3612" i="2" s="1"/>
  <c r="AG3622" i="4" l="1"/>
  <c r="AD3622" i="4"/>
  <c r="AH3622" i="4"/>
  <c r="AI3622" i="4"/>
  <c r="AE3622" i="4"/>
  <c r="AK3621" i="4"/>
  <c r="H3621" i="4" s="1"/>
  <c r="G3621" i="4" s="1"/>
  <c r="Q3624" i="4"/>
  <c r="T3624" i="4"/>
  <c r="I3624" i="4" s="1"/>
  <c r="Z3624" i="4"/>
  <c r="S3623" i="4"/>
  <c r="F3623" i="4" s="1"/>
  <c r="AA3623" i="4"/>
  <c r="AI3623" i="4" s="1"/>
  <c r="P3625" i="4"/>
  <c r="R3625" i="4" s="1"/>
  <c r="M3625" i="4"/>
  <c r="X3625" i="4"/>
  <c r="L3627" i="4"/>
  <c r="N3626" i="4"/>
  <c r="W3626" i="4"/>
  <c r="K3626" i="4"/>
  <c r="O3624" i="4"/>
  <c r="Y3624" i="4"/>
  <c r="V3628" i="4"/>
  <c r="J3629" i="4"/>
  <c r="AG3619" i="2"/>
  <c r="AE3619" i="2"/>
  <c r="AC3619" i="2"/>
  <c r="AI3619" i="2"/>
  <c r="V3619" i="2"/>
  <c r="AV3588" i="2"/>
  <c r="AW3588" i="2" s="1"/>
  <c r="Z3613" i="2"/>
  <c r="AF3613" i="2" s="1"/>
  <c r="AB3614" i="2"/>
  <c r="X3615" i="2"/>
  <c r="Y3614" i="2"/>
  <c r="AD3614" i="2" s="1"/>
  <c r="AA3612" i="2"/>
  <c r="AH3612" i="2" s="1"/>
  <c r="AY3580" i="2" s="1"/>
  <c r="AK3622" i="4" l="1"/>
  <c r="H3622" i="4" s="1"/>
  <c r="G3622" i="4" s="1"/>
  <c r="AE3623" i="4"/>
  <c r="AD3623" i="4"/>
  <c r="AF3623" i="4"/>
  <c r="AH3623" i="4"/>
  <c r="AG3623" i="4"/>
  <c r="Q3625" i="4"/>
  <c r="T3625" i="4"/>
  <c r="AA3625" i="4" s="1"/>
  <c r="Z3625" i="4"/>
  <c r="S3624" i="4"/>
  <c r="F3624" i="4" s="1"/>
  <c r="AA3624" i="4"/>
  <c r="AD3624" i="4" s="1"/>
  <c r="N3627" i="4"/>
  <c r="L3628" i="4"/>
  <c r="K3627" i="4"/>
  <c r="W3627" i="4"/>
  <c r="P3626" i="4"/>
  <c r="R3626" i="4" s="1"/>
  <c r="M3626" i="4"/>
  <c r="X3626" i="4"/>
  <c r="O3625" i="4"/>
  <c r="Y3625" i="4"/>
  <c r="V3629" i="4"/>
  <c r="J3630" i="4"/>
  <c r="AG3620" i="2"/>
  <c r="AE3620" i="2"/>
  <c r="AC3620" i="2"/>
  <c r="AI3620" i="2"/>
  <c r="V3620" i="2"/>
  <c r="AV3589" i="2"/>
  <c r="AW3589" i="2" s="1"/>
  <c r="AA3613" i="2"/>
  <c r="AH3613" i="2" s="1"/>
  <c r="AY3581" i="2" s="1"/>
  <c r="AB3615" i="2"/>
  <c r="X3616" i="2"/>
  <c r="Y3615" i="2"/>
  <c r="AD3615" i="2" s="1"/>
  <c r="Z3614" i="2"/>
  <c r="AF3614" i="2" s="1"/>
  <c r="AK3623" i="4" l="1"/>
  <c r="H3623" i="4" s="1"/>
  <c r="G3623" i="4" s="1"/>
  <c r="AH3624" i="4"/>
  <c r="Q3626" i="4"/>
  <c r="T3626" i="4"/>
  <c r="AA3626" i="4" s="1"/>
  <c r="Z3626" i="4"/>
  <c r="AI3624" i="4"/>
  <c r="AG3624" i="4"/>
  <c r="AF3624" i="4"/>
  <c r="S3625" i="4"/>
  <c r="F3625" i="4" s="1"/>
  <c r="I3625" i="4"/>
  <c r="AE3624" i="4"/>
  <c r="L3629" i="4"/>
  <c r="N3628" i="4"/>
  <c r="W3628" i="4"/>
  <c r="K3628" i="4"/>
  <c r="O3626" i="4"/>
  <c r="Y3626" i="4"/>
  <c r="P3627" i="4"/>
  <c r="R3627" i="4" s="1"/>
  <c r="M3627" i="4"/>
  <c r="X3627" i="4"/>
  <c r="V3630" i="4"/>
  <c r="J3631" i="4"/>
  <c r="AE3625" i="4"/>
  <c r="AI3625" i="4"/>
  <c r="AH3625" i="4"/>
  <c r="AG3625" i="4"/>
  <c r="AD3625" i="4"/>
  <c r="AF3625" i="4"/>
  <c r="AG3621" i="2"/>
  <c r="AE3621" i="2"/>
  <c r="AC3621" i="2"/>
  <c r="AI3621" i="2"/>
  <c r="V3621" i="2"/>
  <c r="AV3590" i="2"/>
  <c r="AW3590" i="2" s="1"/>
  <c r="AB3616" i="2"/>
  <c r="X3617" i="2"/>
  <c r="Y3616" i="2"/>
  <c r="AD3616" i="2" s="1"/>
  <c r="AA3614" i="2"/>
  <c r="AH3614" i="2" s="1"/>
  <c r="AY3582" i="2" s="1"/>
  <c r="Z3615" i="2"/>
  <c r="AF3615" i="2" s="1"/>
  <c r="AK3624" i="4" l="1"/>
  <c r="H3624" i="4" s="1"/>
  <c r="G3624" i="4" s="1"/>
  <c r="S3626" i="4"/>
  <c r="F3626" i="4" s="1"/>
  <c r="I3626" i="4"/>
  <c r="Q3627" i="4"/>
  <c r="T3627" i="4"/>
  <c r="I3627" i="4" s="1"/>
  <c r="Z3627" i="4"/>
  <c r="O3627" i="4"/>
  <c r="Y3627" i="4"/>
  <c r="M3628" i="4"/>
  <c r="P3628" i="4"/>
  <c r="X3628" i="4"/>
  <c r="L3630" i="4"/>
  <c r="N3629" i="4"/>
  <c r="W3629" i="4"/>
  <c r="K3629" i="4"/>
  <c r="AH3626" i="4"/>
  <c r="AI3626" i="4"/>
  <c r="AG3626" i="4"/>
  <c r="AF3626" i="4"/>
  <c r="AE3626" i="4"/>
  <c r="AD3626" i="4"/>
  <c r="AK3625" i="4"/>
  <c r="H3625" i="4" s="1"/>
  <c r="G3625" i="4" s="1"/>
  <c r="V3631" i="4"/>
  <c r="J3632" i="4"/>
  <c r="AG3622" i="2"/>
  <c r="AE3622" i="2"/>
  <c r="AC3622" i="2"/>
  <c r="AI3622" i="2"/>
  <c r="V3622" i="2"/>
  <c r="AV3591" i="2"/>
  <c r="AW3591" i="2" s="1"/>
  <c r="Z3616" i="2"/>
  <c r="AF3616" i="2" s="1"/>
  <c r="AB3617" i="2"/>
  <c r="X3618" i="2"/>
  <c r="Y3617" i="2"/>
  <c r="AD3617" i="2" s="1"/>
  <c r="AA3615" i="2"/>
  <c r="AH3615" i="2" s="1"/>
  <c r="AY3583" i="2" s="1"/>
  <c r="S3627" i="4" l="1"/>
  <c r="F3627" i="4" s="1"/>
  <c r="AA3627" i="4"/>
  <c r="AI3627" i="4" s="1"/>
  <c r="R3628" i="4"/>
  <c r="O3628" i="4"/>
  <c r="Y3628" i="4"/>
  <c r="P3629" i="4"/>
  <c r="M3629" i="4"/>
  <c r="X3629" i="4"/>
  <c r="L3631" i="4"/>
  <c r="N3630" i="4"/>
  <c r="W3630" i="4"/>
  <c r="K3630" i="4"/>
  <c r="AK3626" i="4"/>
  <c r="H3626" i="4" s="1"/>
  <c r="G3626" i="4" s="1"/>
  <c r="V3632" i="4"/>
  <c r="J3633" i="4"/>
  <c r="AG3623" i="2"/>
  <c r="AE3623" i="2"/>
  <c r="AC3623" i="2"/>
  <c r="AI3623" i="2"/>
  <c r="V3623" i="2"/>
  <c r="AV3592" i="2"/>
  <c r="AW3592" i="2" s="1"/>
  <c r="AA3616" i="2"/>
  <c r="AH3616" i="2" s="1"/>
  <c r="AY3584" i="2" s="1"/>
  <c r="AB3618" i="2"/>
  <c r="X3619" i="2"/>
  <c r="Y3618" i="2"/>
  <c r="AD3618" i="2" s="1"/>
  <c r="Z3617" i="2"/>
  <c r="AF3617" i="2" s="1"/>
  <c r="AF3627" i="4" l="1"/>
  <c r="AH3627" i="4"/>
  <c r="AD3627" i="4"/>
  <c r="AE3627" i="4"/>
  <c r="AG3627" i="4"/>
  <c r="R3629" i="4"/>
  <c r="Q3628" i="4"/>
  <c r="T3628" i="4"/>
  <c r="Z3628" i="4"/>
  <c r="P3630" i="4"/>
  <c r="R3630" i="4" s="1"/>
  <c r="M3630" i="4"/>
  <c r="X3630" i="4"/>
  <c r="O3629" i="4"/>
  <c r="Y3629" i="4"/>
  <c r="N3631" i="4"/>
  <c r="L3632" i="4"/>
  <c r="W3631" i="4"/>
  <c r="K3631" i="4"/>
  <c r="V3633" i="4"/>
  <c r="J3634" i="4"/>
  <c r="AG3624" i="2"/>
  <c r="AE3624" i="2"/>
  <c r="AC3624" i="2"/>
  <c r="AI3624" i="2"/>
  <c r="V3624" i="2"/>
  <c r="AV3593" i="2"/>
  <c r="AW3593" i="2" s="1"/>
  <c r="AB3619" i="2"/>
  <c r="X3620" i="2"/>
  <c r="Y3619" i="2"/>
  <c r="AD3619" i="2" s="1"/>
  <c r="AA3617" i="2"/>
  <c r="AH3617" i="2" s="1"/>
  <c r="AY3585" i="2" s="1"/>
  <c r="Z3618" i="2"/>
  <c r="AF3618" i="2" s="1"/>
  <c r="AK3627" i="4" l="1"/>
  <c r="H3627" i="4" s="1"/>
  <c r="G3627" i="4" s="1"/>
  <c r="Q3630" i="4"/>
  <c r="Z3630" i="4"/>
  <c r="AF3628" i="4"/>
  <c r="S3628" i="4"/>
  <c r="F3628" i="4" s="1"/>
  <c r="AA3628" i="4"/>
  <c r="AE3628" i="4" s="1"/>
  <c r="I3628" i="4"/>
  <c r="Q3629" i="4"/>
  <c r="T3629" i="4"/>
  <c r="I3629" i="4" s="1"/>
  <c r="Z3629" i="4"/>
  <c r="L3633" i="4"/>
  <c r="N3632" i="4"/>
  <c r="K3632" i="4"/>
  <c r="W3632" i="4"/>
  <c r="P3631" i="4"/>
  <c r="R3631" i="4" s="1"/>
  <c r="M3631" i="4"/>
  <c r="X3631" i="4"/>
  <c r="O3630" i="4"/>
  <c r="Y3630" i="4"/>
  <c r="V3634" i="4"/>
  <c r="J3635" i="4"/>
  <c r="AG3625" i="2"/>
  <c r="AE3625" i="2"/>
  <c r="AC3625" i="2"/>
  <c r="AI3625" i="2"/>
  <c r="V3625" i="2"/>
  <c r="AV3594" i="2"/>
  <c r="AW3594" i="2" s="1"/>
  <c r="Z3619" i="2"/>
  <c r="AF3619" i="2" s="1"/>
  <c r="AA3618" i="2"/>
  <c r="AH3618" i="2" s="1"/>
  <c r="AY3586" i="2" s="1"/>
  <c r="AB3620" i="2"/>
  <c r="X3621" i="2"/>
  <c r="Y3620" i="2"/>
  <c r="AD3620" i="2" s="1"/>
  <c r="AH3628" i="4" l="1"/>
  <c r="AG3628" i="4"/>
  <c r="AD3628" i="4"/>
  <c r="AI3628" i="4"/>
  <c r="S3629" i="4"/>
  <c r="F3629" i="4" s="1"/>
  <c r="AA3629" i="4"/>
  <c r="AD3629" i="4" s="1"/>
  <c r="T3630" i="4"/>
  <c r="T3631" i="4" s="1"/>
  <c r="AA3631" i="4" s="1"/>
  <c r="Q3631" i="4"/>
  <c r="Z3631" i="4"/>
  <c r="AE3629" i="4"/>
  <c r="AG3629" i="4"/>
  <c r="O3631" i="4"/>
  <c r="Y3631" i="4"/>
  <c r="M3632" i="4"/>
  <c r="P3632" i="4"/>
  <c r="R3632" i="4" s="1"/>
  <c r="X3632" i="4"/>
  <c r="L3634" i="4"/>
  <c r="N3633" i="4"/>
  <c r="W3633" i="4"/>
  <c r="K3633" i="4"/>
  <c r="V3635" i="4"/>
  <c r="J3636" i="4"/>
  <c r="AG3626" i="2"/>
  <c r="AE3626" i="2"/>
  <c r="AC3626" i="2"/>
  <c r="AI3626" i="2"/>
  <c r="V3626" i="2"/>
  <c r="AV3595" i="2"/>
  <c r="AW3595" i="2" s="1"/>
  <c r="AB3621" i="2"/>
  <c r="X3622" i="2"/>
  <c r="Y3621" i="2"/>
  <c r="AD3621" i="2" s="1"/>
  <c r="AA3619" i="2"/>
  <c r="AH3619" i="2" s="1"/>
  <c r="AY3587" i="2" s="1"/>
  <c r="Z3620" i="2"/>
  <c r="AF3620" i="2" s="1"/>
  <c r="AK3628" i="4" l="1"/>
  <c r="H3628" i="4" s="1"/>
  <c r="G3628" i="4" s="1"/>
  <c r="AH3629" i="4"/>
  <c r="AF3629" i="4"/>
  <c r="Q3632" i="4"/>
  <c r="T3632" i="4"/>
  <c r="S3632" i="4" s="1"/>
  <c r="Z3632" i="4"/>
  <c r="AI3629" i="4"/>
  <c r="S3631" i="4"/>
  <c r="F3631" i="4" s="1"/>
  <c r="I3631" i="4"/>
  <c r="S3630" i="4"/>
  <c r="F3630" i="4" s="1"/>
  <c r="AA3630" i="4"/>
  <c r="I3630" i="4"/>
  <c r="O3632" i="4"/>
  <c r="Y3632" i="4"/>
  <c r="L3635" i="4"/>
  <c r="N3634" i="4"/>
  <c r="K3634" i="4"/>
  <c r="W3634" i="4"/>
  <c r="P3633" i="4"/>
  <c r="R3633" i="4" s="1"/>
  <c r="M3633" i="4"/>
  <c r="X3633" i="4"/>
  <c r="AF3631" i="4"/>
  <c r="AD3631" i="4"/>
  <c r="AE3631" i="4"/>
  <c r="AI3631" i="4"/>
  <c r="AG3631" i="4"/>
  <c r="AH3631" i="4"/>
  <c r="V3636" i="4"/>
  <c r="J3637" i="4"/>
  <c r="AG3627" i="2"/>
  <c r="AE3627" i="2"/>
  <c r="AC3627" i="2"/>
  <c r="AI3627" i="2"/>
  <c r="V3627" i="2"/>
  <c r="AV3596" i="2"/>
  <c r="AW3596" i="2" s="1"/>
  <c r="Z3621" i="2"/>
  <c r="AF3621" i="2" s="1"/>
  <c r="AB3622" i="2"/>
  <c r="X3623" i="2"/>
  <c r="Y3622" i="2"/>
  <c r="AD3622" i="2" s="1"/>
  <c r="AA3620" i="2"/>
  <c r="AH3620" i="2" s="1"/>
  <c r="AY3588" i="2" s="1"/>
  <c r="F3632" i="4" l="1"/>
  <c r="I3632" i="4"/>
  <c r="AK3629" i="4"/>
  <c r="H3629" i="4" s="1"/>
  <c r="G3629" i="4" s="1"/>
  <c r="AA3632" i="4"/>
  <c r="AI3632" i="4" s="1"/>
  <c r="AE3630" i="4"/>
  <c r="AH3630" i="4"/>
  <c r="AI3630" i="4"/>
  <c r="AD3630" i="4"/>
  <c r="AF3630" i="4"/>
  <c r="AG3630" i="4"/>
  <c r="Q3633" i="4"/>
  <c r="T3633" i="4"/>
  <c r="S3633" i="4" s="1"/>
  <c r="Z3633" i="4"/>
  <c r="O3633" i="4"/>
  <c r="Y3633" i="4"/>
  <c r="P3634" i="4"/>
  <c r="R3634" i="4" s="1"/>
  <c r="M3634" i="4"/>
  <c r="X3634" i="4"/>
  <c r="N3635" i="4"/>
  <c r="L3636" i="4"/>
  <c r="W3635" i="4"/>
  <c r="K3635" i="4"/>
  <c r="AK3631" i="4"/>
  <c r="V3637" i="4"/>
  <c r="J3638" i="4"/>
  <c r="AG3628" i="2"/>
  <c r="AE3628" i="2"/>
  <c r="AC3628" i="2"/>
  <c r="AI3628" i="2"/>
  <c r="V3628" i="2"/>
  <c r="AV3597" i="2"/>
  <c r="AW3597" i="2" s="1"/>
  <c r="AA3621" i="2"/>
  <c r="AH3621" i="2" s="1"/>
  <c r="AY3589" i="2" s="1"/>
  <c r="AB3623" i="2"/>
  <c r="X3624" i="2"/>
  <c r="Y3623" i="2"/>
  <c r="AD3623" i="2" s="1"/>
  <c r="Z3622" i="2"/>
  <c r="AF3622" i="2" s="1"/>
  <c r="H3631" i="4" l="1"/>
  <c r="G3631" i="4" s="1"/>
  <c r="AE3632" i="4"/>
  <c r="AH3632" i="4"/>
  <c r="AF3632" i="4"/>
  <c r="AG3632" i="4"/>
  <c r="AD3632" i="4"/>
  <c r="F3633" i="4"/>
  <c r="AK3630" i="4"/>
  <c r="H3630" i="4" s="1"/>
  <c r="G3630" i="4" s="1"/>
  <c r="AA3633" i="4"/>
  <c r="AG3633" i="4" s="1"/>
  <c r="I3633" i="4"/>
  <c r="Q3634" i="4"/>
  <c r="T3634" i="4"/>
  <c r="I3634" i="4" s="1"/>
  <c r="Z3634" i="4"/>
  <c r="L3637" i="4"/>
  <c r="N3636" i="4"/>
  <c r="W3636" i="4"/>
  <c r="K3636" i="4"/>
  <c r="O3634" i="4"/>
  <c r="Y3634" i="4"/>
  <c r="P3635" i="4"/>
  <c r="R3635" i="4" s="1"/>
  <c r="M3635" i="4"/>
  <c r="X3635" i="4"/>
  <c r="V3638" i="4"/>
  <c r="J3639" i="4"/>
  <c r="AG3629" i="2"/>
  <c r="AE3629" i="2"/>
  <c r="AC3629" i="2"/>
  <c r="AI3629" i="2"/>
  <c r="V3629" i="2"/>
  <c r="AV3598" i="2"/>
  <c r="AW3598" i="2" s="1"/>
  <c r="AB3624" i="2"/>
  <c r="X3625" i="2"/>
  <c r="Y3624" i="2"/>
  <c r="AD3624" i="2" s="1"/>
  <c r="AA3622" i="2"/>
  <c r="AH3622" i="2" s="1"/>
  <c r="AY3590" i="2" s="1"/>
  <c r="Z3623" i="2"/>
  <c r="AF3623" i="2" s="1"/>
  <c r="AI3633" i="4" l="1"/>
  <c r="AH3633" i="4"/>
  <c r="AK3632" i="4"/>
  <c r="H3632" i="4" s="1"/>
  <c r="G3632" i="4" s="1"/>
  <c r="AE3633" i="4"/>
  <c r="AD3633" i="4"/>
  <c r="AF3633" i="4"/>
  <c r="S3634" i="4"/>
  <c r="F3634" i="4" s="1"/>
  <c r="AA3634" i="4"/>
  <c r="AE3634" i="4" s="1"/>
  <c r="Q3635" i="4"/>
  <c r="T3635" i="4"/>
  <c r="I3635" i="4" s="1"/>
  <c r="Z3635" i="4"/>
  <c r="AH3634" i="4"/>
  <c r="O3635" i="4"/>
  <c r="Y3635" i="4"/>
  <c r="M3636" i="4"/>
  <c r="P3636" i="4"/>
  <c r="R3636" i="4" s="1"/>
  <c r="X3636" i="4"/>
  <c r="L3638" i="4"/>
  <c r="N3637" i="4"/>
  <c r="W3637" i="4"/>
  <c r="K3637" i="4"/>
  <c r="V3639" i="4"/>
  <c r="J3640" i="4"/>
  <c r="AG3630" i="2"/>
  <c r="AE3630" i="2"/>
  <c r="AC3630" i="2"/>
  <c r="AI3630" i="2"/>
  <c r="V3630" i="2"/>
  <c r="AV3599" i="2"/>
  <c r="AW3599" i="2" s="1"/>
  <c r="Z3624" i="2"/>
  <c r="AF3624" i="2" s="1"/>
  <c r="AB3625" i="2"/>
  <c r="X3626" i="2"/>
  <c r="Y3625" i="2"/>
  <c r="AD3625" i="2" s="1"/>
  <c r="AA3623" i="2"/>
  <c r="AH3623" i="2" s="1"/>
  <c r="AY3591" i="2" s="1"/>
  <c r="AK3633" i="4" l="1"/>
  <c r="H3633" i="4" s="1"/>
  <c r="G3633" i="4" s="1"/>
  <c r="AG3634" i="4"/>
  <c r="AF3634" i="4"/>
  <c r="AD3634" i="4"/>
  <c r="AI3634" i="4"/>
  <c r="S3635" i="4"/>
  <c r="F3635" i="4" s="1"/>
  <c r="AA3635" i="4"/>
  <c r="Q3636" i="4"/>
  <c r="T3636" i="4"/>
  <c r="Z3636" i="4"/>
  <c r="O3636" i="4"/>
  <c r="Y3636" i="4"/>
  <c r="L3639" i="4"/>
  <c r="N3638" i="4"/>
  <c r="W3638" i="4"/>
  <c r="K3638" i="4"/>
  <c r="P3637" i="4"/>
  <c r="R3637" i="4" s="1"/>
  <c r="M3637" i="4"/>
  <c r="X3637" i="4"/>
  <c r="V3640" i="4"/>
  <c r="J3641" i="4"/>
  <c r="AG3631" i="2"/>
  <c r="AE3631" i="2"/>
  <c r="AC3631" i="2"/>
  <c r="AI3631" i="2"/>
  <c r="V3631" i="2"/>
  <c r="AV3600" i="2"/>
  <c r="AW3600" i="2" s="1"/>
  <c r="AA3624" i="2"/>
  <c r="AH3624" i="2" s="1"/>
  <c r="AY3592" i="2" s="1"/>
  <c r="AB3626" i="2"/>
  <c r="X3627" i="2"/>
  <c r="Y3626" i="2"/>
  <c r="AD3626" i="2" s="1"/>
  <c r="Z3625" i="2"/>
  <c r="AF3625" i="2" s="1"/>
  <c r="AK3634" i="4" l="1"/>
  <c r="H3634" i="4" s="1"/>
  <c r="G3634" i="4" s="1"/>
  <c r="S3636" i="4"/>
  <c r="F3636" i="4" s="1"/>
  <c r="AA3636" i="4"/>
  <c r="AD3636" i="4" s="1"/>
  <c r="AF3635" i="4"/>
  <c r="AI3635" i="4"/>
  <c r="AH3635" i="4"/>
  <c r="AG3635" i="4"/>
  <c r="AD3635" i="4"/>
  <c r="AE3635" i="4"/>
  <c r="Q3637" i="4"/>
  <c r="T3637" i="4"/>
  <c r="Z3637" i="4"/>
  <c r="I3636" i="4"/>
  <c r="O3637" i="4"/>
  <c r="Y3637" i="4"/>
  <c r="P3638" i="4"/>
  <c r="R3638" i="4" s="1"/>
  <c r="M3638" i="4"/>
  <c r="X3638" i="4"/>
  <c r="N3639" i="4"/>
  <c r="L3640" i="4"/>
  <c r="K3639" i="4"/>
  <c r="W3639" i="4"/>
  <c r="I3637" i="4"/>
  <c r="V3641" i="4"/>
  <c r="J3642" i="4"/>
  <c r="AG3632" i="2"/>
  <c r="AE3632" i="2"/>
  <c r="AC3632" i="2"/>
  <c r="AI3632" i="2"/>
  <c r="V3632" i="2"/>
  <c r="AV3601" i="2"/>
  <c r="AW3601" i="2" s="1"/>
  <c r="AA3625" i="2"/>
  <c r="AH3625" i="2" s="1"/>
  <c r="AY3593" i="2" s="1"/>
  <c r="AB3627" i="2"/>
  <c r="X3628" i="2"/>
  <c r="Y3627" i="2"/>
  <c r="AD3627" i="2" s="1"/>
  <c r="Z3626" i="2"/>
  <c r="AF3626" i="2" s="1"/>
  <c r="AE3636" i="4" l="1"/>
  <c r="AF3636" i="4"/>
  <c r="AI3636" i="4"/>
  <c r="AG3636" i="4"/>
  <c r="AK3635" i="4"/>
  <c r="H3635" i="4" s="1"/>
  <c r="G3635" i="4" s="1"/>
  <c r="S3637" i="4"/>
  <c r="F3637" i="4" s="1"/>
  <c r="AA3637" i="4"/>
  <c r="AG3637" i="4" s="1"/>
  <c r="Q3638" i="4"/>
  <c r="T3638" i="4"/>
  <c r="S3638" i="4" s="1"/>
  <c r="Z3638" i="4"/>
  <c r="AH3636" i="4"/>
  <c r="AD3637" i="4"/>
  <c r="L3641" i="4"/>
  <c r="N3640" i="4"/>
  <c r="W3640" i="4"/>
  <c r="K3640" i="4"/>
  <c r="O3638" i="4"/>
  <c r="Y3638" i="4"/>
  <c r="P3639" i="4"/>
  <c r="R3639" i="4" s="1"/>
  <c r="M3639" i="4"/>
  <c r="X3639" i="4"/>
  <c r="V3642" i="4"/>
  <c r="J3643" i="4"/>
  <c r="AG3633" i="2"/>
  <c r="AE3633" i="2"/>
  <c r="AC3633" i="2"/>
  <c r="AI3633" i="2"/>
  <c r="V3633" i="2"/>
  <c r="AV3602" i="2"/>
  <c r="AW3602" i="2" s="1"/>
  <c r="AB3628" i="2"/>
  <c r="X3629" i="2"/>
  <c r="Y3628" i="2"/>
  <c r="AD3628" i="2" s="1"/>
  <c r="AA3626" i="2"/>
  <c r="AH3626" i="2" s="1"/>
  <c r="AY3594" i="2" s="1"/>
  <c r="Z3627" i="2"/>
  <c r="AF3627" i="2" s="1"/>
  <c r="AI3637" i="4" l="1"/>
  <c r="F3638" i="4"/>
  <c r="AK3636" i="4"/>
  <c r="H3636" i="4" s="1"/>
  <c r="G3636" i="4" s="1"/>
  <c r="AH3637" i="4"/>
  <c r="AF3637" i="4"/>
  <c r="AE3637" i="4"/>
  <c r="AA3638" i="4"/>
  <c r="AE3638" i="4" s="1"/>
  <c r="I3638" i="4"/>
  <c r="Q3639" i="4"/>
  <c r="T3639" i="4"/>
  <c r="S3639" i="4" s="1"/>
  <c r="Z3639" i="4"/>
  <c r="O3639" i="4"/>
  <c r="Y3639" i="4"/>
  <c r="M3640" i="4"/>
  <c r="P3640" i="4"/>
  <c r="R3640" i="4" s="1"/>
  <c r="X3640" i="4"/>
  <c r="L3642" i="4"/>
  <c r="N3641" i="4"/>
  <c r="W3641" i="4"/>
  <c r="K3641" i="4"/>
  <c r="V3643" i="4"/>
  <c r="J3644" i="4"/>
  <c r="AH3638" i="4"/>
  <c r="AG3634" i="2"/>
  <c r="AE3634" i="2"/>
  <c r="AC3634" i="2"/>
  <c r="AI3634" i="2"/>
  <c r="V3634" i="2"/>
  <c r="AV3603" i="2"/>
  <c r="AW3603" i="2" s="1"/>
  <c r="Z3628" i="2"/>
  <c r="AF3628" i="2" s="1"/>
  <c r="X3630" i="2"/>
  <c r="AB3629" i="2"/>
  <c r="Y3629" i="2"/>
  <c r="AD3629" i="2" s="1"/>
  <c r="AA3627" i="2"/>
  <c r="AH3627" i="2" s="1"/>
  <c r="AY3595" i="2" s="1"/>
  <c r="F3639" i="4" l="1"/>
  <c r="AK3637" i="4"/>
  <c r="H3637" i="4" s="1"/>
  <c r="G3637" i="4" s="1"/>
  <c r="AI3638" i="4"/>
  <c r="AD3638" i="4"/>
  <c r="AF3638" i="4"/>
  <c r="AG3638" i="4"/>
  <c r="AA3639" i="4"/>
  <c r="AH3639" i="4" s="1"/>
  <c r="I3639" i="4"/>
  <c r="Q3640" i="4"/>
  <c r="T3640" i="4"/>
  <c r="I3640" i="4" s="1"/>
  <c r="Z3640" i="4"/>
  <c r="O3640" i="4"/>
  <c r="Y3640" i="4"/>
  <c r="P3641" i="4"/>
  <c r="R3641" i="4" s="1"/>
  <c r="M3641" i="4"/>
  <c r="X3641" i="4"/>
  <c r="L3643" i="4"/>
  <c r="N3642" i="4"/>
  <c r="W3642" i="4"/>
  <c r="K3642" i="4"/>
  <c r="V3644" i="4"/>
  <c r="J3645" i="4"/>
  <c r="AG3635" i="2"/>
  <c r="AE3635" i="2"/>
  <c r="AC3635" i="2"/>
  <c r="AI3635" i="2"/>
  <c r="V3635" i="2"/>
  <c r="AV3604" i="2"/>
  <c r="AW3604" i="2" s="1"/>
  <c r="AB3630" i="2"/>
  <c r="X3631" i="2"/>
  <c r="Y3630" i="2"/>
  <c r="AD3630" i="2" s="1"/>
  <c r="AA3628" i="2"/>
  <c r="AH3628" i="2" s="1"/>
  <c r="AY3596" i="2" s="1"/>
  <c r="Z3629" i="2"/>
  <c r="AF3629" i="2" s="1"/>
  <c r="AI3639" i="4" l="1"/>
  <c r="AE3639" i="4"/>
  <c r="AK3638" i="4"/>
  <c r="H3638" i="4" s="1"/>
  <c r="G3638" i="4" s="1"/>
  <c r="AG3639" i="4"/>
  <c r="AD3639" i="4"/>
  <c r="AF3639" i="4"/>
  <c r="Q3641" i="4"/>
  <c r="T3641" i="4"/>
  <c r="AA3641" i="4" s="1"/>
  <c r="Z3641" i="4"/>
  <c r="S3640" i="4"/>
  <c r="F3640" i="4" s="1"/>
  <c r="AA3640" i="4"/>
  <c r="P3642" i="4"/>
  <c r="R3642" i="4" s="1"/>
  <c r="M3642" i="4"/>
  <c r="X3642" i="4"/>
  <c r="O3641" i="4"/>
  <c r="Y3641" i="4"/>
  <c r="N3643" i="4"/>
  <c r="L3644" i="4"/>
  <c r="W3643" i="4"/>
  <c r="K3643" i="4"/>
  <c r="V3645" i="4"/>
  <c r="J3646" i="4"/>
  <c r="AG3636" i="2"/>
  <c r="AE3636" i="2"/>
  <c r="AC3636" i="2"/>
  <c r="AI3636" i="2"/>
  <c r="V3636" i="2"/>
  <c r="AV3605" i="2"/>
  <c r="AW3605" i="2" s="1"/>
  <c r="Z3630" i="2"/>
  <c r="AF3630" i="2" s="1"/>
  <c r="AB3631" i="2"/>
  <c r="X3632" i="2"/>
  <c r="Y3631" i="2"/>
  <c r="AD3631" i="2" s="1"/>
  <c r="AA3629" i="2"/>
  <c r="AH3629" i="2" s="1"/>
  <c r="AY3597" i="2" s="1"/>
  <c r="AK3639" i="4" l="1"/>
  <c r="H3639" i="4" s="1"/>
  <c r="G3639" i="4" s="1"/>
  <c r="Q3642" i="4"/>
  <c r="T3642" i="4"/>
  <c r="AA3642" i="4" s="1"/>
  <c r="Z3642" i="4"/>
  <c r="S3641" i="4"/>
  <c r="F3641" i="4" s="1"/>
  <c r="I3641" i="4"/>
  <c r="AG3640" i="4"/>
  <c r="AI3640" i="4"/>
  <c r="AE3640" i="4"/>
  <c r="AH3640" i="4"/>
  <c r="AD3640" i="4"/>
  <c r="AF3640" i="4"/>
  <c r="L3645" i="4"/>
  <c r="N3644" i="4"/>
  <c r="W3644" i="4"/>
  <c r="K3644" i="4"/>
  <c r="P3643" i="4"/>
  <c r="M3643" i="4"/>
  <c r="X3643" i="4"/>
  <c r="O3642" i="4"/>
  <c r="Y3642" i="4"/>
  <c r="AH3641" i="4"/>
  <c r="AE3641" i="4"/>
  <c r="AD3641" i="4"/>
  <c r="AF3641" i="4"/>
  <c r="AI3641" i="4"/>
  <c r="AG3641" i="4"/>
  <c r="V3646" i="4"/>
  <c r="J3647" i="4"/>
  <c r="AG3637" i="2"/>
  <c r="AE3637" i="2"/>
  <c r="AC3637" i="2"/>
  <c r="AI3637" i="2"/>
  <c r="V3637" i="2"/>
  <c r="AV3606" i="2"/>
  <c r="AW3606" i="2" s="1"/>
  <c r="AA3630" i="2"/>
  <c r="AH3630" i="2" s="1"/>
  <c r="AY3598" i="2" s="1"/>
  <c r="AB3632" i="2"/>
  <c r="X3633" i="2"/>
  <c r="Y3632" i="2"/>
  <c r="AD3632" i="2" s="1"/>
  <c r="Z3631" i="2"/>
  <c r="AF3631" i="2" s="1"/>
  <c r="AK3640" i="4" l="1"/>
  <c r="H3640" i="4" s="1"/>
  <c r="G3640" i="4" s="1"/>
  <c r="S3642" i="4"/>
  <c r="F3642" i="4" s="1"/>
  <c r="I3642" i="4"/>
  <c r="R3643" i="4"/>
  <c r="M3644" i="4"/>
  <c r="P3644" i="4"/>
  <c r="X3644" i="4"/>
  <c r="O3643" i="4"/>
  <c r="Y3643" i="4"/>
  <c r="L3646" i="4"/>
  <c r="N3645" i="4"/>
  <c r="W3645" i="4"/>
  <c r="K3645" i="4"/>
  <c r="V3647" i="4"/>
  <c r="J3648" i="4"/>
  <c r="AG3642" i="4"/>
  <c r="AF3642" i="4"/>
  <c r="AD3642" i="4"/>
  <c r="AH3642" i="4"/>
  <c r="AI3642" i="4"/>
  <c r="AE3642" i="4"/>
  <c r="AK3641" i="4"/>
  <c r="H3641" i="4" s="1"/>
  <c r="G3641" i="4" s="1"/>
  <c r="AG3638" i="2"/>
  <c r="AE3638" i="2"/>
  <c r="AC3638" i="2"/>
  <c r="AI3638" i="2"/>
  <c r="V3638" i="2"/>
  <c r="AV3607" i="2"/>
  <c r="AW3607" i="2" s="1"/>
  <c r="AB3633" i="2"/>
  <c r="X3634" i="2"/>
  <c r="Y3633" i="2"/>
  <c r="AD3633" i="2" s="1"/>
  <c r="AA3631" i="2"/>
  <c r="AH3631" i="2" s="1"/>
  <c r="AY3599" i="2" s="1"/>
  <c r="Z3632" i="2"/>
  <c r="AF3632" i="2" s="1"/>
  <c r="R3644" i="4" l="1"/>
  <c r="Q3644" i="4" s="1"/>
  <c r="Q3643" i="4"/>
  <c r="T3643" i="4"/>
  <c r="T3644" i="4" s="1"/>
  <c r="Z3643" i="4"/>
  <c r="P3645" i="4"/>
  <c r="M3645" i="4"/>
  <c r="X3645" i="4"/>
  <c r="L3647" i="4"/>
  <c r="N3646" i="4"/>
  <c r="W3646" i="4"/>
  <c r="K3646" i="4"/>
  <c r="O3644" i="4"/>
  <c r="Y3644" i="4"/>
  <c r="AK3642" i="4"/>
  <c r="H3642" i="4" s="1"/>
  <c r="G3642" i="4" s="1"/>
  <c r="V3648" i="4"/>
  <c r="J3649" i="4"/>
  <c r="AG3639" i="2"/>
  <c r="AE3639" i="2"/>
  <c r="AC3639" i="2"/>
  <c r="AI3639" i="2"/>
  <c r="V3639" i="2"/>
  <c r="AV3608" i="2"/>
  <c r="AW3608" i="2" s="1"/>
  <c r="Z3633" i="2"/>
  <c r="AF3633" i="2" s="1"/>
  <c r="AA3632" i="2"/>
  <c r="AH3632" i="2" s="1"/>
  <c r="AY3600" i="2" s="1"/>
  <c r="AB3634" i="2"/>
  <c r="X3635" i="2"/>
  <c r="Y3634" i="2"/>
  <c r="AD3634" i="2" s="1"/>
  <c r="R3645" i="4" l="1"/>
  <c r="Z3645" i="4" s="1"/>
  <c r="Z3644" i="4"/>
  <c r="S3644" i="4"/>
  <c r="F3644" i="4" s="1"/>
  <c r="AA3644" i="4"/>
  <c r="I3644" i="4"/>
  <c r="Q3645" i="4"/>
  <c r="T3645" i="4"/>
  <c r="AA3645" i="4" s="1"/>
  <c r="S3643" i="4"/>
  <c r="F3643" i="4" s="1"/>
  <c r="I3643" i="4"/>
  <c r="AA3643" i="4"/>
  <c r="P3646" i="4"/>
  <c r="R3646" i="4" s="1"/>
  <c r="M3646" i="4"/>
  <c r="X3646" i="4"/>
  <c r="N3647" i="4"/>
  <c r="L3648" i="4"/>
  <c r="W3647" i="4"/>
  <c r="K3647" i="4"/>
  <c r="O3645" i="4"/>
  <c r="Y3645" i="4"/>
  <c r="V3649" i="4"/>
  <c r="J3650" i="4"/>
  <c r="AG3640" i="2"/>
  <c r="AE3640" i="2"/>
  <c r="AC3640" i="2"/>
  <c r="AI3640" i="2"/>
  <c r="V3640" i="2"/>
  <c r="AV3609" i="2"/>
  <c r="AW3609" i="2" s="1"/>
  <c r="AB3635" i="2"/>
  <c r="X3636" i="2"/>
  <c r="Y3635" i="2"/>
  <c r="AD3635" i="2" s="1"/>
  <c r="AA3633" i="2"/>
  <c r="AH3633" i="2" s="1"/>
  <c r="AY3601" i="2" s="1"/>
  <c r="Z3634" i="2"/>
  <c r="AF3634" i="2" s="1"/>
  <c r="AE3644" i="4" l="1"/>
  <c r="AI3644" i="4"/>
  <c r="AF3644" i="4"/>
  <c r="AH3644" i="4"/>
  <c r="AD3644" i="4"/>
  <c r="AG3644" i="4"/>
  <c r="AH3643" i="4"/>
  <c r="AF3643" i="4"/>
  <c r="AD3643" i="4"/>
  <c r="AI3643" i="4"/>
  <c r="AE3643" i="4"/>
  <c r="AG3643" i="4"/>
  <c r="S3645" i="4"/>
  <c r="F3645" i="4" s="1"/>
  <c r="I3645" i="4"/>
  <c r="Q3646" i="4"/>
  <c r="T3646" i="4"/>
  <c r="AA3646" i="4" s="1"/>
  <c r="Z3646" i="4"/>
  <c r="P3647" i="4"/>
  <c r="R3647" i="4" s="1"/>
  <c r="M3647" i="4"/>
  <c r="X3647" i="4"/>
  <c r="L3649" i="4"/>
  <c r="N3648" i="4"/>
  <c r="W3648" i="4"/>
  <c r="K3648" i="4"/>
  <c r="O3646" i="4"/>
  <c r="Y3646" i="4"/>
  <c r="V3650" i="4"/>
  <c r="J3651" i="4"/>
  <c r="AD3645" i="4"/>
  <c r="AI3645" i="4"/>
  <c r="AG3645" i="4"/>
  <c r="AF3645" i="4"/>
  <c r="AH3645" i="4"/>
  <c r="AE3645" i="4"/>
  <c r="AG3641" i="2"/>
  <c r="AE3641" i="2"/>
  <c r="AC3641" i="2"/>
  <c r="AI3641" i="2"/>
  <c r="V3641" i="2"/>
  <c r="AV3610" i="2"/>
  <c r="AW3610" i="2" s="1"/>
  <c r="Z3635" i="2"/>
  <c r="AF3635" i="2" s="1"/>
  <c r="AB3636" i="2"/>
  <c r="X3637" i="2"/>
  <c r="Y3636" i="2"/>
  <c r="AD3636" i="2" s="1"/>
  <c r="AA3634" i="2"/>
  <c r="AH3634" i="2" s="1"/>
  <c r="AY3602" i="2" s="1"/>
  <c r="AK3644" i="4" l="1"/>
  <c r="H3644" i="4" s="1"/>
  <c r="G3644" i="4" s="1"/>
  <c r="AK3643" i="4"/>
  <c r="H3643" i="4" s="1"/>
  <c r="G3643" i="4" s="1"/>
  <c r="S3646" i="4"/>
  <c r="F3646" i="4" s="1"/>
  <c r="I3646" i="4"/>
  <c r="Q3647" i="4"/>
  <c r="T3647" i="4"/>
  <c r="I3647" i="4" s="1"/>
  <c r="Z3647" i="4"/>
  <c r="L3650" i="4"/>
  <c r="N3649" i="4"/>
  <c r="W3649" i="4"/>
  <c r="K3649" i="4"/>
  <c r="M3648" i="4"/>
  <c r="P3648" i="4"/>
  <c r="R3648" i="4" s="1"/>
  <c r="X3648" i="4"/>
  <c r="O3647" i="4"/>
  <c r="Y3647" i="4"/>
  <c r="AG3646" i="4"/>
  <c r="AE3646" i="4"/>
  <c r="AF3646" i="4"/>
  <c r="AD3646" i="4"/>
  <c r="AI3646" i="4"/>
  <c r="AH3646" i="4"/>
  <c r="AK3645" i="4"/>
  <c r="H3645" i="4" s="1"/>
  <c r="G3645" i="4" s="1"/>
  <c r="V3651" i="4"/>
  <c r="J3652" i="4"/>
  <c r="AG3642" i="2"/>
  <c r="AE3642" i="2"/>
  <c r="AC3642" i="2"/>
  <c r="AI3642" i="2"/>
  <c r="V3642" i="2"/>
  <c r="AV3611" i="2"/>
  <c r="AW3611" i="2" s="1"/>
  <c r="AA3635" i="2"/>
  <c r="AH3635" i="2" s="1"/>
  <c r="AY3603" i="2" s="1"/>
  <c r="AB3637" i="2"/>
  <c r="X3638" i="2"/>
  <c r="Y3637" i="2"/>
  <c r="AD3637" i="2" s="1"/>
  <c r="Z3636" i="2"/>
  <c r="AF3636" i="2" s="1"/>
  <c r="Q3648" i="4" l="1"/>
  <c r="T3648" i="4"/>
  <c r="Z3648" i="4"/>
  <c r="AE3647" i="4"/>
  <c r="S3647" i="4"/>
  <c r="F3647" i="4" s="1"/>
  <c r="AA3647" i="4"/>
  <c r="O3648" i="4"/>
  <c r="Y3648" i="4"/>
  <c r="P3649" i="4"/>
  <c r="M3649" i="4"/>
  <c r="X3649" i="4"/>
  <c r="L3651" i="4"/>
  <c r="N3650" i="4"/>
  <c r="W3650" i="4"/>
  <c r="K3650" i="4"/>
  <c r="AK3646" i="4"/>
  <c r="H3646" i="4" s="1"/>
  <c r="G3646" i="4" s="1"/>
  <c r="V3652" i="4"/>
  <c r="J3653" i="4"/>
  <c r="AA3648" i="4"/>
  <c r="AG3643" i="2"/>
  <c r="AE3643" i="2"/>
  <c r="AC3643" i="2"/>
  <c r="AI3643" i="2"/>
  <c r="V3643" i="2"/>
  <c r="AV3612" i="2"/>
  <c r="AW3612" i="2" s="1"/>
  <c r="AB3638" i="2"/>
  <c r="X3639" i="2"/>
  <c r="Y3638" i="2"/>
  <c r="AD3638" i="2" s="1"/>
  <c r="AA3636" i="2"/>
  <c r="AH3636" i="2" s="1"/>
  <c r="AY3604" i="2" s="1"/>
  <c r="Z3637" i="2"/>
  <c r="AF3637" i="2" s="1"/>
  <c r="AH3647" i="4" l="1"/>
  <c r="AI3647" i="4"/>
  <c r="AG3647" i="4"/>
  <c r="AD3647" i="4"/>
  <c r="S3648" i="4"/>
  <c r="F3648" i="4" s="1"/>
  <c r="I3648" i="4"/>
  <c r="R3649" i="4"/>
  <c r="AF3647" i="4"/>
  <c r="P3650" i="4"/>
  <c r="M3650" i="4"/>
  <c r="X3650" i="4"/>
  <c r="O3649" i="4"/>
  <c r="Y3649" i="4"/>
  <c r="N3651" i="4"/>
  <c r="L3652" i="4"/>
  <c r="W3651" i="4"/>
  <c r="K3651" i="4"/>
  <c r="V3653" i="4"/>
  <c r="J3654" i="4"/>
  <c r="AF3648" i="4"/>
  <c r="AI3648" i="4"/>
  <c r="AD3648" i="4"/>
  <c r="AE3648" i="4"/>
  <c r="AH3648" i="4"/>
  <c r="AG3648" i="4"/>
  <c r="AG3644" i="2"/>
  <c r="AE3644" i="2"/>
  <c r="AC3644" i="2"/>
  <c r="AI3644" i="2"/>
  <c r="V3644" i="2"/>
  <c r="AV3613" i="2"/>
  <c r="AW3613" i="2" s="1"/>
  <c r="Z3638" i="2"/>
  <c r="AF3638" i="2" s="1"/>
  <c r="AB3639" i="2"/>
  <c r="X3640" i="2"/>
  <c r="Y3639" i="2"/>
  <c r="AD3639" i="2" s="1"/>
  <c r="AA3637" i="2"/>
  <c r="AH3637" i="2" s="1"/>
  <c r="AY3605" i="2" s="1"/>
  <c r="R3650" i="4" l="1"/>
  <c r="Q3650" i="4" s="1"/>
  <c r="Q3649" i="4"/>
  <c r="T3649" i="4"/>
  <c r="Z3649" i="4"/>
  <c r="AK3647" i="4"/>
  <c r="H3647" i="4" s="1"/>
  <c r="G3647" i="4" s="1"/>
  <c r="L3653" i="4"/>
  <c r="K3653" i="4" s="1"/>
  <c r="N3652" i="4"/>
  <c r="K3652" i="4"/>
  <c r="W3652" i="4"/>
  <c r="P3651" i="4"/>
  <c r="R3651" i="4" s="1"/>
  <c r="M3651" i="4"/>
  <c r="X3651" i="4"/>
  <c r="O3650" i="4"/>
  <c r="Y3650" i="4"/>
  <c r="AK3648" i="4"/>
  <c r="H3648" i="4" s="1"/>
  <c r="G3648" i="4" s="1"/>
  <c r="V3654" i="4"/>
  <c r="J3655" i="4"/>
  <c r="AG3645" i="2"/>
  <c r="AE3645" i="2"/>
  <c r="AC3645" i="2"/>
  <c r="AI3645" i="2"/>
  <c r="V3645" i="2"/>
  <c r="AV3614" i="2"/>
  <c r="AW3614" i="2" s="1"/>
  <c r="AA3638" i="2"/>
  <c r="AH3638" i="2" s="1"/>
  <c r="AY3606" i="2" s="1"/>
  <c r="AB3640" i="2"/>
  <c r="X3641" i="2"/>
  <c r="Y3640" i="2"/>
  <c r="AD3640" i="2" s="1"/>
  <c r="Z3639" i="2"/>
  <c r="AF3639" i="2" s="1"/>
  <c r="Z3650" i="4" l="1"/>
  <c r="S3649" i="4"/>
  <c r="F3649" i="4" s="1"/>
  <c r="AA3649" i="4"/>
  <c r="I3649" i="4"/>
  <c r="T3650" i="4"/>
  <c r="T3651" i="4" s="1"/>
  <c r="AA3651" i="4" s="1"/>
  <c r="Q3651" i="4"/>
  <c r="Z3651" i="4"/>
  <c r="M3652" i="4"/>
  <c r="P3652" i="4"/>
  <c r="R3652" i="4" s="1"/>
  <c r="X3652" i="4"/>
  <c r="O3651" i="4"/>
  <c r="Y3651" i="4"/>
  <c r="L3654" i="4"/>
  <c r="N3653" i="4"/>
  <c r="W3653" i="4"/>
  <c r="V3655" i="4"/>
  <c r="J3656" i="4"/>
  <c r="AG3646" i="2"/>
  <c r="AE3646" i="2"/>
  <c r="AC3646" i="2"/>
  <c r="AI3646" i="2"/>
  <c r="V3646" i="2"/>
  <c r="AV3615" i="2"/>
  <c r="AW3615" i="2" s="1"/>
  <c r="AB3641" i="2"/>
  <c r="X3642" i="2"/>
  <c r="Y3641" i="2"/>
  <c r="AD3641" i="2" s="1"/>
  <c r="AA3639" i="2"/>
  <c r="AH3639" i="2" s="1"/>
  <c r="AY3607" i="2" s="1"/>
  <c r="Z3640" i="2"/>
  <c r="AF3640" i="2" s="1"/>
  <c r="Q3652" i="4" l="1"/>
  <c r="T3652" i="4"/>
  <c r="AA3652" i="4" s="1"/>
  <c r="Z3652" i="4"/>
  <c r="S3651" i="4"/>
  <c r="I3651" i="4"/>
  <c r="AF3649" i="4"/>
  <c r="AH3649" i="4"/>
  <c r="AG3649" i="4"/>
  <c r="AI3649" i="4"/>
  <c r="AE3649" i="4"/>
  <c r="AD3649" i="4"/>
  <c r="F3651" i="4"/>
  <c r="S3650" i="4"/>
  <c r="F3650" i="4" s="1"/>
  <c r="AA3650" i="4"/>
  <c r="I3650" i="4"/>
  <c r="P3653" i="4"/>
  <c r="R3653" i="4" s="1"/>
  <c r="M3653" i="4"/>
  <c r="X3653" i="4"/>
  <c r="L3655" i="4"/>
  <c r="N3654" i="4"/>
  <c r="W3654" i="4"/>
  <c r="K3654" i="4"/>
  <c r="O3652" i="4"/>
  <c r="Y3652" i="4"/>
  <c r="AE3651" i="4"/>
  <c r="AG3651" i="4"/>
  <c r="AH3651" i="4"/>
  <c r="AF3651" i="4"/>
  <c r="AI3651" i="4"/>
  <c r="AD3651" i="4"/>
  <c r="V3656" i="4"/>
  <c r="J3657" i="4"/>
  <c r="AG3647" i="2"/>
  <c r="AE3647" i="2"/>
  <c r="AC3647" i="2"/>
  <c r="AI3647" i="2"/>
  <c r="V3647" i="2"/>
  <c r="AV3616" i="2"/>
  <c r="AW3616" i="2" s="1"/>
  <c r="Z3641" i="2"/>
  <c r="AF3641" i="2" s="1"/>
  <c r="AB3642" i="2"/>
  <c r="X3643" i="2"/>
  <c r="Y3642" i="2"/>
  <c r="AD3642" i="2" s="1"/>
  <c r="AA3640" i="2"/>
  <c r="AH3640" i="2" s="1"/>
  <c r="AY3608" i="2" s="1"/>
  <c r="Q3653" i="4" l="1"/>
  <c r="T3653" i="4"/>
  <c r="S3653" i="4" s="1"/>
  <c r="Z3653" i="4"/>
  <c r="AK3649" i="4"/>
  <c r="H3649" i="4" s="1"/>
  <c r="G3649" i="4" s="1"/>
  <c r="AF3650" i="4"/>
  <c r="AG3650" i="4"/>
  <c r="AE3650" i="4"/>
  <c r="AI3650" i="4"/>
  <c r="AH3650" i="4"/>
  <c r="AD3650" i="4"/>
  <c r="S3652" i="4"/>
  <c r="F3652" i="4" s="1"/>
  <c r="I3652" i="4"/>
  <c r="N3655" i="4"/>
  <c r="L3656" i="4"/>
  <c r="W3655" i="4"/>
  <c r="K3655" i="4"/>
  <c r="P3654" i="4"/>
  <c r="R3654" i="4" s="1"/>
  <c r="M3654" i="4"/>
  <c r="X3654" i="4"/>
  <c r="O3653" i="4"/>
  <c r="F3653" i="4" s="1"/>
  <c r="Y3653" i="4"/>
  <c r="V3657" i="4"/>
  <c r="J3658" i="4"/>
  <c r="AF3652" i="4"/>
  <c r="AI3652" i="4"/>
  <c r="AH3652" i="4"/>
  <c r="AE3652" i="4"/>
  <c r="AG3652" i="4"/>
  <c r="AD3652" i="4"/>
  <c r="AK3651" i="4"/>
  <c r="AA3653" i="4"/>
  <c r="AG3648" i="2"/>
  <c r="AE3648" i="2"/>
  <c r="AC3648" i="2"/>
  <c r="AI3648" i="2"/>
  <c r="V3648" i="2"/>
  <c r="AV3617" i="2"/>
  <c r="AW3617" i="2" s="1"/>
  <c r="AA3641" i="2"/>
  <c r="AH3641" i="2" s="1"/>
  <c r="AY3609" i="2" s="1"/>
  <c r="AB3643" i="2"/>
  <c r="X3644" i="2"/>
  <c r="Y3643" i="2"/>
  <c r="AD3643" i="2" s="1"/>
  <c r="Z3642" i="2"/>
  <c r="AF3642" i="2" s="1"/>
  <c r="I3653" i="4" l="1"/>
  <c r="H3651" i="4"/>
  <c r="G3651" i="4" s="1"/>
  <c r="AK3650" i="4"/>
  <c r="H3650" i="4" s="1"/>
  <c r="G3650" i="4" s="1"/>
  <c r="Q3654" i="4"/>
  <c r="T3654" i="4"/>
  <c r="AA3654" i="4" s="1"/>
  <c r="Z3654" i="4"/>
  <c r="L3657" i="4"/>
  <c r="N3656" i="4"/>
  <c r="K3656" i="4"/>
  <c r="W3656" i="4"/>
  <c r="O3654" i="4"/>
  <c r="Y3654" i="4"/>
  <c r="P3655" i="4"/>
  <c r="R3655" i="4" s="1"/>
  <c r="M3655" i="4"/>
  <c r="X3655" i="4"/>
  <c r="V3658" i="4"/>
  <c r="J3659" i="4"/>
  <c r="AG3653" i="4"/>
  <c r="AI3653" i="4"/>
  <c r="AF3653" i="4"/>
  <c r="AH3653" i="4"/>
  <c r="AE3653" i="4"/>
  <c r="AD3653" i="4"/>
  <c r="AK3652" i="4"/>
  <c r="H3652" i="4" s="1"/>
  <c r="G3652" i="4" s="1"/>
  <c r="AG3649" i="2"/>
  <c r="AE3649" i="2"/>
  <c r="AC3649" i="2"/>
  <c r="AI3649" i="2"/>
  <c r="V3649" i="2"/>
  <c r="AV3618" i="2"/>
  <c r="AW3618" i="2" s="1"/>
  <c r="AB3644" i="2"/>
  <c r="X3645" i="2"/>
  <c r="Y3644" i="2"/>
  <c r="AD3644" i="2" s="1"/>
  <c r="AA3642" i="2"/>
  <c r="AH3642" i="2" s="1"/>
  <c r="AY3610" i="2" s="1"/>
  <c r="Z3643" i="2"/>
  <c r="AF3643" i="2" s="1"/>
  <c r="Q3655" i="4" l="1"/>
  <c r="T3655" i="4"/>
  <c r="I3655" i="4" s="1"/>
  <c r="Z3655" i="4"/>
  <c r="S3654" i="4"/>
  <c r="F3654" i="4" s="1"/>
  <c r="I3654" i="4"/>
  <c r="O3655" i="4"/>
  <c r="Y3655" i="4"/>
  <c r="M3656" i="4"/>
  <c r="P3656" i="4"/>
  <c r="X3656" i="4"/>
  <c r="L3658" i="4"/>
  <c r="N3657" i="4"/>
  <c r="W3657" i="4"/>
  <c r="K3657" i="4"/>
  <c r="AE3654" i="4"/>
  <c r="AD3654" i="4"/>
  <c r="AG3654" i="4"/>
  <c r="AH3654" i="4"/>
  <c r="AF3654" i="4"/>
  <c r="AI3654" i="4"/>
  <c r="V3659" i="4"/>
  <c r="J3660" i="4"/>
  <c r="AK3653" i="4"/>
  <c r="H3653" i="4" s="1"/>
  <c r="G3653" i="4" s="1"/>
  <c r="AG3650" i="2"/>
  <c r="AE3650" i="2"/>
  <c r="AC3650" i="2"/>
  <c r="AI3650" i="2"/>
  <c r="V3650" i="2"/>
  <c r="AV3619" i="2"/>
  <c r="AW3619" i="2" s="1"/>
  <c r="Z3644" i="2"/>
  <c r="AF3644" i="2" s="1"/>
  <c r="X3646" i="2"/>
  <c r="AB3645" i="2"/>
  <c r="Y3645" i="2"/>
  <c r="AD3645" i="2" s="1"/>
  <c r="AA3643" i="2"/>
  <c r="AH3643" i="2" s="1"/>
  <c r="AY3611" i="2" s="1"/>
  <c r="S3655" i="4" l="1"/>
  <c r="F3655" i="4" s="1"/>
  <c r="AA3655" i="4"/>
  <c r="R3656" i="4"/>
  <c r="P3657" i="4"/>
  <c r="R3657" i="4" s="1"/>
  <c r="M3657" i="4"/>
  <c r="X3657" i="4"/>
  <c r="O3656" i="4"/>
  <c r="Y3656" i="4"/>
  <c r="L3659" i="4"/>
  <c r="N3658" i="4"/>
  <c r="W3658" i="4"/>
  <c r="K3658" i="4"/>
  <c r="V3660" i="4"/>
  <c r="J3661" i="4"/>
  <c r="AK3654" i="4"/>
  <c r="H3654" i="4" s="1"/>
  <c r="G3654" i="4" s="1"/>
  <c r="AG3651" i="2"/>
  <c r="AC3651" i="2"/>
  <c r="AE3651" i="2"/>
  <c r="AI3651" i="2"/>
  <c r="V3651" i="2"/>
  <c r="AV3620" i="2"/>
  <c r="AW3620" i="2" s="1"/>
  <c r="AB3646" i="2"/>
  <c r="X3647" i="2"/>
  <c r="Y3646" i="2"/>
  <c r="AD3646" i="2" s="1"/>
  <c r="AA3644" i="2"/>
  <c r="AH3644" i="2" s="1"/>
  <c r="AY3612" i="2" s="1"/>
  <c r="Z3645" i="2"/>
  <c r="AF3645" i="2" s="1"/>
  <c r="AE3655" i="4" l="1"/>
  <c r="AH3655" i="4"/>
  <c r="AG3655" i="4"/>
  <c r="AI3655" i="4"/>
  <c r="AD3655" i="4"/>
  <c r="Q3657" i="4"/>
  <c r="Z3657" i="4"/>
  <c r="Q3656" i="4"/>
  <c r="T3656" i="4"/>
  <c r="T3657" i="4" s="1"/>
  <c r="AA3657" i="4" s="1"/>
  <c r="Z3656" i="4"/>
  <c r="AF3655" i="4"/>
  <c r="P3658" i="4"/>
  <c r="R3658" i="4" s="1"/>
  <c r="M3658" i="4"/>
  <c r="X3658" i="4"/>
  <c r="N3659" i="4"/>
  <c r="L3660" i="4"/>
  <c r="W3659" i="4"/>
  <c r="K3659" i="4"/>
  <c r="O3657" i="4"/>
  <c r="Y3657" i="4"/>
  <c r="V3661" i="4"/>
  <c r="J3662" i="4"/>
  <c r="AG3652" i="2"/>
  <c r="AE3652" i="2"/>
  <c r="AC3652" i="2"/>
  <c r="AI3652" i="2"/>
  <c r="V3652" i="2"/>
  <c r="AV3621" i="2"/>
  <c r="AW3621" i="2" s="1"/>
  <c r="Z3646" i="2"/>
  <c r="AF3646" i="2" s="1"/>
  <c r="AB3647" i="2"/>
  <c r="X3648" i="2"/>
  <c r="Y3647" i="2"/>
  <c r="AD3647" i="2" s="1"/>
  <c r="AA3645" i="2"/>
  <c r="AH3645" i="2" s="1"/>
  <c r="AY3613" i="2" s="1"/>
  <c r="S3657" i="4" l="1"/>
  <c r="F3657" i="4" s="1"/>
  <c r="I3657" i="4"/>
  <c r="S3656" i="4"/>
  <c r="F3656" i="4" s="1"/>
  <c r="AA3656" i="4"/>
  <c r="I3656" i="4"/>
  <c r="Q3658" i="4"/>
  <c r="T3658" i="4"/>
  <c r="Z3658" i="4"/>
  <c r="AK3655" i="4"/>
  <c r="H3655" i="4" s="1"/>
  <c r="G3655" i="4" s="1"/>
  <c r="P3659" i="4"/>
  <c r="R3659" i="4" s="1"/>
  <c r="M3659" i="4"/>
  <c r="X3659" i="4"/>
  <c r="L3661" i="4"/>
  <c r="N3660" i="4"/>
  <c r="W3660" i="4"/>
  <c r="K3660" i="4"/>
  <c r="O3658" i="4"/>
  <c r="Y3658" i="4"/>
  <c r="AE3657" i="4"/>
  <c r="AF3657" i="4"/>
  <c r="AI3657" i="4"/>
  <c r="AD3657" i="4"/>
  <c r="AH3657" i="4"/>
  <c r="AG3657" i="4"/>
  <c r="V3662" i="4"/>
  <c r="J3663" i="4"/>
  <c r="AG3653" i="2"/>
  <c r="AE3653" i="2"/>
  <c r="AC3653" i="2"/>
  <c r="AI3653" i="2"/>
  <c r="V3653" i="2"/>
  <c r="AV3622" i="2"/>
  <c r="AW3622" i="2" s="1"/>
  <c r="AA3646" i="2"/>
  <c r="AH3646" i="2" s="1"/>
  <c r="AY3614" i="2" s="1"/>
  <c r="X3649" i="2"/>
  <c r="AB3648" i="2"/>
  <c r="Y3648" i="2"/>
  <c r="AD3648" i="2" s="1"/>
  <c r="Z3647" i="2"/>
  <c r="AF3647" i="2" s="1"/>
  <c r="AE3656" i="4" l="1"/>
  <c r="AI3656" i="4"/>
  <c r="AF3656" i="4"/>
  <c r="AG3656" i="4"/>
  <c r="AD3656" i="4"/>
  <c r="AH3656" i="4"/>
  <c r="Q3659" i="4"/>
  <c r="T3659" i="4"/>
  <c r="I3659" i="4" s="1"/>
  <c r="Z3659" i="4"/>
  <c r="S3658" i="4"/>
  <c r="I3658" i="4"/>
  <c r="F3658" i="4"/>
  <c r="AA3658" i="4"/>
  <c r="AE3658" i="4" s="1"/>
  <c r="L3662" i="4"/>
  <c r="N3661" i="4"/>
  <c r="W3661" i="4"/>
  <c r="K3661" i="4"/>
  <c r="M3660" i="4"/>
  <c r="P3660" i="4"/>
  <c r="R3660" i="4" s="1"/>
  <c r="X3660" i="4"/>
  <c r="O3659" i="4"/>
  <c r="Y3659" i="4"/>
  <c r="AK3657" i="4"/>
  <c r="H3657" i="4" s="1"/>
  <c r="G3657" i="4" s="1"/>
  <c r="AH3658" i="4"/>
  <c r="AD3658" i="4"/>
  <c r="AI3658" i="4"/>
  <c r="AF3658" i="4"/>
  <c r="V3663" i="4"/>
  <c r="J3664" i="4"/>
  <c r="AG3654" i="2"/>
  <c r="AE3654" i="2"/>
  <c r="AC3654" i="2"/>
  <c r="AI3654" i="2"/>
  <c r="V3654" i="2"/>
  <c r="AV3623" i="2"/>
  <c r="AW3623" i="2" s="1"/>
  <c r="X3650" i="2"/>
  <c r="AB3649" i="2"/>
  <c r="Y3649" i="2"/>
  <c r="AD3649" i="2" s="1"/>
  <c r="AA3647" i="2"/>
  <c r="AH3647" i="2" s="1"/>
  <c r="AY3615" i="2" s="1"/>
  <c r="Z3648" i="2"/>
  <c r="AF3648" i="2" s="1"/>
  <c r="AG3658" i="4" l="1"/>
  <c r="AK3658" i="4" s="1"/>
  <c r="H3658" i="4" s="1"/>
  <c r="G3658" i="4" s="1"/>
  <c r="S3659" i="4"/>
  <c r="AA3659" i="4"/>
  <c r="Q3660" i="4"/>
  <c r="T3660" i="4"/>
  <c r="Z3660" i="4"/>
  <c r="AD3659" i="4"/>
  <c r="F3659" i="4"/>
  <c r="AK3656" i="4"/>
  <c r="H3656" i="4" s="1"/>
  <c r="G3656" i="4" s="1"/>
  <c r="O3660" i="4"/>
  <c r="Y3660" i="4"/>
  <c r="P3661" i="4"/>
  <c r="R3661" i="4" s="1"/>
  <c r="M3661" i="4"/>
  <c r="X3661" i="4"/>
  <c r="AF3659" i="4"/>
  <c r="L3663" i="4"/>
  <c r="N3662" i="4"/>
  <c r="K3662" i="4"/>
  <c r="W3662" i="4"/>
  <c r="V3664" i="4"/>
  <c r="J3665" i="4"/>
  <c r="AG3655" i="2"/>
  <c r="AE3655" i="2"/>
  <c r="AC3655" i="2"/>
  <c r="AI3655" i="2"/>
  <c r="V3655" i="2"/>
  <c r="AV3624" i="2"/>
  <c r="AW3624" i="2" s="1"/>
  <c r="Z3649" i="2"/>
  <c r="AF3649" i="2" s="1"/>
  <c r="AA3648" i="2"/>
  <c r="AH3648" i="2" s="1"/>
  <c r="AY3616" i="2" s="1"/>
  <c r="AB3650" i="2"/>
  <c r="X3651" i="2"/>
  <c r="Y3650" i="2"/>
  <c r="AD3650" i="2" s="1"/>
  <c r="S3660" i="4" l="1"/>
  <c r="F3660" i="4" s="1"/>
  <c r="I3660" i="4"/>
  <c r="Q3661" i="4"/>
  <c r="T3661" i="4"/>
  <c r="Z3661" i="4"/>
  <c r="AA3660" i="4"/>
  <c r="AI3660" i="4" s="1"/>
  <c r="AE3659" i="4"/>
  <c r="AH3659" i="4"/>
  <c r="AI3659" i="4"/>
  <c r="AG3659" i="4"/>
  <c r="N3663" i="4"/>
  <c r="L3664" i="4"/>
  <c r="W3663" i="4"/>
  <c r="K3663" i="4"/>
  <c r="O3661" i="4"/>
  <c r="Y3661" i="4"/>
  <c r="P3662" i="4"/>
  <c r="M3662" i="4"/>
  <c r="X3662" i="4"/>
  <c r="I3661" i="4"/>
  <c r="V3665" i="4"/>
  <c r="J3666" i="4"/>
  <c r="AD3660" i="4"/>
  <c r="AE3660" i="4"/>
  <c r="AF3660" i="4"/>
  <c r="AH3660" i="4"/>
  <c r="AG3656" i="2"/>
  <c r="AE3656" i="2"/>
  <c r="AC3656" i="2"/>
  <c r="AI3656" i="2"/>
  <c r="V3656" i="2"/>
  <c r="AV3625" i="2"/>
  <c r="AW3625" i="2" s="1"/>
  <c r="AB3651" i="2"/>
  <c r="X3652" i="2"/>
  <c r="Y3651" i="2"/>
  <c r="AD3651" i="2" s="1"/>
  <c r="AA3649" i="2"/>
  <c r="AH3649" i="2" s="1"/>
  <c r="AY3617" i="2" s="1"/>
  <c r="Z3650" i="2"/>
  <c r="AF3650" i="2" s="1"/>
  <c r="AG3660" i="4" l="1"/>
  <c r="AK3659" i="4"/>
  <c r="H3659" i="4" s="1"/>
  <c r="G3659" i="4" s="1"/>
  <c r="S3661" i="4"/>
  <c r="F3661" i="4" s="1"/>
  <c r="AA3661" i="4"/>
  <c r="AD3661" i="4" s="1"/>
  <c r="R3662" i="4"/>
  <c r="O3662" i="4"/>
  <c r="Y3662" i="4"/>
  <c r="L3665" i="4"/>
  <c r="N3664" i="4"/>
  <c r="W3664" i="4"/>
  <c r="K3664" i="4"/>
  <c r="P3663" i="4"/>
  <c r="M3663" i="4"/>
  <c r="X3663" i="4"/>
  <c r="AK3660" i="4"/>
  <c r="H3660" i="4" s="1"/>
  <c r="G3660" i="4" s="1"/>
  <c r="V3666" i="4"/>
  <c r="J3667" i="4"/>
  <c r="AG3657" i="2"/>
  <c r="AE3657" i="2"/>
  <c r="AC3657" i="2"/>
  <c r="AI3657" i="2"/>
  <c r="V3657" i="2"/>
  <c r="AV3626" i="2"/>
  <c r="AW3626" i="2" s="1"/>
  <c r="Z3651" i="2"/>
  <c r="AF3651" i="2" s="1"/>
  <c r="AB3652" i="2"/>
  <c r="X3653" i="2"/>
  <c r="Y3652" i="2"/>
  <c r="AD3652" i="2" s="1"/>
  <c r="AA3650" i="2"/>
  <c r="AH3650" i="2" s="1"/>
  <c r="AY3618" i="2" s="1"/>
  <c r="AI3661" i="4" l="1"/>
  <c r="R3663" i="4"/>
  <c r="Z3663" i="4" s="1"/>
  <c r="AE3661" i="4"/>
  <c r="AH3661" i="4"/>
  <c r="AF3661" i="4"/>
  <c r="Q3663" i="4"/>
  <c r="Q3662" i="4"/>
  <c r="T3662" i="4"/>
  <c r="Z3662" i="4"/>
  <c r="AG3661" i="4"/>
  <c r="L3666" i="4"/>
  <c r="N3665" i="4"/>
  <c r="W3665" i="4"/>
  <c r="K3665" i="4"/>
  <c r="O3663" i="4"/>
  <c r="Y3663" i="4"/>
  <c r="M3664" i="4"/>
  <c r="P3664" i="4"/>
  <c r="R3664" i="4" s="1"/>
  <c r="X3664" i="4"/>
  <c r="V3667" i="4"/>
  <c r="J3668" i="4"/>
  <c r="AG3658" i="2"/>
  <c r="AE3658" i="2"/>
  <c r="AC3658" i="2"/>
  <c r="AI3658" i="2"/>
  <c r="V3658" i="2"/>
  <c r="AV3627" i="2"/>
  <c r="AW3627" i="2" s="1"/>
  <c r="X3654" i="2"/>
  <c r="AB3653" i="2"/>
  <c r="Y3653" i="2"/>
  <c r="AD3653" i="2" s="1"/>
  <c r="Z3652" i="2"/>
  <c r="AF3652" i="2" s="1"/>
  <c r="AA3651" i="2"/>
  <c r="AH3651" i="2" s="1"/>
  <c r="AY3619" i="2" s="1"/>
  <c r="S3662" i="4" l="1"/>
  <c r="AA3662" i="4"/>
  <c r="F3662" i="4"/>
  <c r="I3662" i="4"/>
  <c r="Q3664" i="4"/>
  <c r="Z3664" i="4"/>
  <c r="T3663" i="4"/>
  <c r="T3664" i="4" s="1"/>
  <c r="AK3661" i="4"/>
  <c r="H3661" i="4" s="1"/>
  <c r="G3661" i="4" s="1"/>
  <c r="P3665" i="4"/>
  <c r="R3665" i="4" s="1"/>
  <c r="M3665" i="4"/>
  <c r="X3665" i="4"/>
  <c r="O3664" i="4"/>
  <c r="Y3664" i="4"/>
  <c r="L3667" i="4"/>
  <c r="N3666" i="4"/>
  <c r="W3666" i="4"/>
  <c r="K3666" i="4"/>
  <c r="V3668" i="4"/>
  <c r="J3669" i="4"/>
  <c r="AG3659" i="2"/>
  <c r="AE3659" i="2"/>
  <c r="AC3659" i="2"/>
  <c r="AI3659" i="2"/>
  <c r="V3659" i="2"/>
  <c r="AV3628" i="2"/>
  <c r="AW3628" i="2" s="1"/>
  <c r="Z3653" i="2"/>
  <c r="AF3653" i="2" s="1"/>
  <c r="AA3652" i="2"/>
  <c r="AH3652" i="2" s="1"/>
  <c r="AY3620" i="2" s="1"/>
  <c r="AB3654" i="2"/>
  <c r="X3655" i="2"/>
  <c r="Y3654" i="2"/>
  <c r="AD3654" i="2" s="1"/>
  <c r="S3664" i="4" l="1"/>
  <c r="F3664" i="4" s="1"/>
  <c r="AA3664" i="4"/>
  <c r="AE3664" i="4" s="1"/>
  <c r="I3664" i="4"/>
  <c r="AG3664" i="4"/>
  <c r="Q3665" i="4"/>
  <c r="T3665" i="4"/>
  <c r="Z3665" i="4"/>
  <c r="AE3662" i="4"/>
  <c r="AD3662" i="4"/>
  <c r="AI3662" i="4"/>
  <c r="AH3662" i="4"/>
  <c r="AF3662" i="4"/>
  <c r="AG3662" i="4"/>
  <c r="AH3664" i="4"/>
  <c r="S3663" i="4"/>
  <c r="F3663" i="4" s="1"/>
  <c r="AA3663" i="4"/>
  <c r="I3663" i="4"/>
  <c r="AF3664" i="4"/>
  <c r="AI3664" i="4"/>
  <c r="AD3664" i="4"/>
  <c r="P3666" i="4"/>
  <c r="R3666" i="4" s="1"/>
  <c r="M3666" i="4"/>
  <c r="X3666" i="4"/>
  <c r="N3667" i="4"/>
  <c r="L3668" i="4"/>
  <c r="W3667" i="4"/>
  <c r="K3667" i="4"/>
  <c r="O3665" i="4"/>
  <c r="Y3665" i="4"/>
  <c r="I3665" i="4"/>
  <c r="V3669" i="4"/>
  <c r="J3670" i="4"/>
  <c r="AG3660" i="2"/>
  <c r="AE3660" i="2"/>
  <c r="AC3660" i="2"/>
  <c r="AI3660" i="2"/>
  <c r="V3660" i="2"/>
  <c r="AV3629" i="2"/>
  <c r="AW3629" i="2" s="1"/>
  <c r="AB3655" i="2"/>
  <c r="X3656" i="2"/>
  <c r="Y3655" i="2"/>
  <c r="AD3655" i="2" s="1"/>
  <c r="AA3653" i="2"/>
  <c r="AH3653" i="2" s="1"/>
  <c r="AY3621" i="2" s="1"/>
  <c r="Z3654" i="2"/>
  <c r="AF3654" i="2" s="1"/>
  <c r="AI3663" i="4" l="1"/>
  <c r="AE3663" i="4"/>
  <c r="AG3663" i="4"/>
  <c r="AD3663" i="4"/>
  <c r="AF3663" i="4"/>
  <c r="AH3663" i="4"/>
  <c r="Q3666" i="4"/>
  <c r="T3666" i="4"/>
  <c r="S3666" i="4" s="1"/>
  <c r="Z3666" i="4"/>
  <c r="S3665" i="4"/>
  <c r="F3665" i="4" s="1"/>
  <c r="AA3665" i="4"/>
  <c r="AG3665" i="4" s="1"/>
  <c r="AK3662" i="4"/>
  <c r="H3662" i="4" s="1"/>
  <c r="G3662" i="4" s="1"/>
  <c r="AK3664" i="4"/>
  <c r="H3664" i="4" s="1"/>
  <c r="G3664" i="4" s="1"/>
  <c r="P3667" i="4"/>
  <c r="R3667" i="4" s="1"/>
  <c r="M3667" i="4"/>
  <c r="X3667" i="4"/>
  <c r="L3669" i="4"/>
  <c r="N3668" i="4"/>
  <c r="W3668" i="4"/>
  <c r="K3668" i="4"/>
  <c r="O3666" i="4"/>
  <c r="Y3666" i="4"/>
  <c r="V3670" i="4"/>
  <c r="J3671" i="4"/>
  <c r="AG3661" i="2"/>
  <c r="AE3661" i="2"/>
  <c r="AC3661" i="2"/>
  <c r="AI3661" i="2"/>
  <c r="V3661" i="2"/>
  <c r="AV3630" i="2"/>
  <c r="AW3630" i="2" s="1"/>
  <c r="Z3655" i="2"/>
  <c r="AF3655" i="2" s="1"/>
  <c r="X3657" i="2"/>
  <c r="AB3656" i="2"/>
  <c r="Y3656" i="2"/>
  <c r="AD3656" i="2" s="1"/>
  <c r="AA3654" i="2"/>
  <c r="AH3654" i="2" s="1"/>
  <c r="AY3622" i="2" s="1"/>
  <c r="AA3666" i="4" l="1"/>
  <c r="AF3666" i="4" s="1"/>
  <c r="AI3665" i="4"/>
  <c r="I3666" i="4"/>
  <c r="AK3663" i="4"/>
  <c r="H3663" i="4" s="1"/>
  <c r="G3663" i="4" s="1"/>
  <c r="AD3665" i="4"/>
  <c r="Q3667" i="4"/>
  <c r="T3667" i="4"/>
  <c r="I3667" i="4" s="1"/>
  <c r="Z3667" i="4"/>
  <c r="F3666" i="4"/>
  <c r="AH3665" i="4"/>
  <c r="AE3665" i="4"/>
  <c r="AF3665" i="4"/>
  <c r="L3670" i="4"/>
  <c r="N3669" i="4"/>
  <c r="K3669" i="4"/>
  <c r="W3669" i="4"/>
  <c r="M3668" i="4"/>
  <c r="P3668" i="4"/>
  <c r="X3668" i="4"/>
  <c r="O3667" i="4"/>
  <c r="Y3667" i="4"/>
  <c r="V3671" i="4"/>
  <c r="J3672" i="4"/>
  <c r="AD3666" i="4"/>
  <c r="AI3666" i="4"/>
  <c r="AH3666" i="4"/>
  <c r="AG3666" i="4"/>
  <c r="AE3666" i="4"/>
  <c r="AG3662" i="2"/>
  <c r="AE3662" i="2"/>
  <c r="AC3662" i="2"/>
  <c r="AI3662" i="2"/>
  <c r="V3662" i="2"/>
  <c r="AV3631" i="2"/>
  <c r="AW3631" i="2" s="1"/>
  <c r="X3658" i="2"/>
  <c r="AB3657" i="2"/>
  <c r="Y3657" i="2"/>
  <c r="AD3657" i="2" s="1"/>
  <c r="Z3656" i="2"/>
  <c r="AF3656" i="2" s="1"/>
  <c r="AA3655" i="2"/>
  <c r="AH3655" i="2" s="1"/>
  <c r="AY3623" i="2" s="1"/>
  <c r="AK3665" i="4" l="1"/>
  <c r="H3665" i="4" s="1"/>
  <c r="G3665" i="4" s="1"/>
  <c r="R3668" i="4"/>
  <c r="S3667" i="4"/>
  <c r="F3667" i="4" s="1"/>
  <c r="AA3667" i="4"/>
  <c r="AF3667" i="4" s="1"/>
  <c r="O3668" i="4"/>
  <c r="Y3668" i="4"/>
  <c r="P3669" i="4"/>
  <c r="R3669" i="4" s="1"/>
  <c r="M3669" i="4"/>
  <c r="X3669" i="4"/>
  <c r="L3671" i="4"/>
  <c r="N3670" i="4"/>
  <c r="K3670" i="4"/>
  <c r="W3670" i="4"/>
  <c r="AK3666" i="4"/>
  <c r="H3666" i="4" s="1"/>
  <c r="G3666" i="4" s="1"/>
  <c r="V3672" i="4"/>
  <c r="J3673" i="4"/>
  <c r="AG3663" i="2"/>
  <c r="AE3663" i="2"/>
  <c r="AC3663" i="2"/>
  <c r="AI3663" i="2"/>
  <c r="V3663" i="2"/>
  <c r="AV3632" i="2"/>
  <c r="AW3632" i="2" s="1"/>
  <c r="Z3657" i="2"/>
  <c r="AF3657" i="2" s="1"/>
  <c r="AA3656" i="2"/>
  <c r="AH3656" i="2" s="1"/>
  <c r="AY3624" i="2" s="1"/>
  <c r="AB3658" i="2"/>
  <c r="X3659" i="2"/>
  <c r="Y3658" i="2"/>
  <c r="AD3658" i="2" s="1"/>
  <c r="AD3667" i="4" l="1"/>
  <c r="AH3667" i="4"/>
  <c r="AI3667" i="4"/>
  <c r="AG3667" i="4"/>
  <c r="Q3668" i="4"/>
  <c r="T3668" i="4"/>
  <c r="T3669" i="4" s="1"/>
  <c r="Z3668" i="4"/>
  <c r="Q3669" i="4"/>
  <c r="Z3669" i="4"/>
  <c r="AE3667" i="4"/>
  <c r="P3670" i="4"/>
  <c r="R3670" i="4" s="1"/>
  <c r="M3670" i="4"/>
  <c r="X3670" i="4"/>
  <c r="N3671" i="4"/>
  <c r="L3672" i="4"/>
  <c r="K3671" i="4"/>
  <c r="W3671" i="4"/>
  <c r="O3669" i="4"/>
  <c r="Y3669" i="4"/>
  <c r="V3673" i="4"/>
  <c r="J3674" i="4"/>
  <c r="AG3664" i="2"/>
  <c r="AE3664" i="2"/>
  <c r="AC3664" i="2"/>
  <c r="AI3664" i="2"/>
  <c r="V3664" i="2"/>
  <c r="AV3633" i="2"/>
  <c r="AW3633" i="2" s="1"/>
  <c r="AB3659" i="2"/>
  <c r="X3660" i="2"/>
  <c r="Y3659" i="2"/>
  <c r="AD3659" i="2" s="1"/>
  <c r="AA3657" i="2"/>
  <c r="AH3657" i="2" s="1"/>
  <c r="AY3625" i="2" s="1"/>
  <c r="Z3658" i="2"/>
  <c r="AF3658" i="2" s="1"/>
  <c r="AK3667" i="4" l="1"/>
  <c r="H3667" i="4" s="1"/>
  <c r="G3667" i="4" s="1"/>
  <c r="I3668" i="4"/>
  <c r="Q3670" i="4"/>
  <c r="T3670" i="4"/>
  <c r="I3670" i="4" s="1"/>
  <c r="Z3670" i="4"/>
  <c r="S3668" i="4"/>
  <c r="AA3668" i="4"/>
  <c r="S3669" i="4"/>
  <c r="F3669" i="4" s="1"/>
  <c r="AA3669" i="4"/>
  <c r="AE3669" i="4" s="1"/>
  <c r="F3668" i="4"/>
  <c r="I3669" i="4"/>
  <c r="P3671" i="4"/>
  <c r="R3671" i="4" s="1"/>
  <c r="M3671" i="4"/>
  <c r="X3671" i="4"/>
  <c r="L3673" i="4"/>
  <c r="N3672" i="4"/>
  <c r="W3672" i="4"/>
  <c r="K3672" i="4"/>
  <c r="O3670" i="4"/>
  <c r="Y3670" i="4"/>
  <c r="V3674" i="4"/>
  <c r="J3675" i="4"/>
  <c r="AG3665" i="2"/>
  <c r="AE3665" i="2"/>
  <c r="AC3665" i="2"/>
  <c r="AI3665" i="2"/>
  <c r="V3665" i="2"/>
  <c r="AV3634" i="2"/>
  <c r="AW3634" i="2" s="1"/>
  <c r="Z3659" i="2"/>
  <c r="AF3659" i="2" s="1"/>
  <c r="AB3660" i="2"/>
  <c r="X3661" i="2"/>
  <c r="Y3660" i="2"/>
  <c r="AD3660" i="2" s="1"/>
  <c r="AA3658" i="2"/>
  <c r="AH3658" i="2" s="1"/>
  <c r="AY3626" i="2" s="1"/>
  <c r="AF3669" i="4" l="1"/>
  <c r="AI3669" i="4"/>
  <c r="AD3669" i="4"/>
  <c r="AG3669" i="4"/>
  <c r="S3670" i="4"/>
  <c r="F3670" i="4" s="1"/>
  <c r="AA3670" i="4"/>
  <c r="AI3670" i="4" s="1"/>
  <c r="AH3668" i="4"/>
  <c r="AG3668" i="4"/>
  <c r="AF3668" i="4"/>
  <c r="AI3668" i="4"/>
  <c r="AE3668" i="4"/>
  <c r="AD3668" i="4"/>
  <c r="Q3671" i="4"/>
  <c r="T3671" i="4"/>
  <c r="AA3671" i="4" s="1"/>
  <c r="Z3671" i="4"/>
  <c r="AH3669" i="4"/>
  <c r="M3672" i="4"/>
  <c r="P3672" i="4"/>
  <c r="R3672" i="4" s="1"/>
  <c r="X3672" i="4"/>
  <c r="AG3670" i="4"/>
  <c r="L3674" i="4"/>
  <c r="N3673" i="4"/>
  <c r="W3673" i="4"/>
  <c r="K3673" i="4"/>
  <c r="O3671" i="4"/>
  <c r="Y3671" i="4"/>
  <c r="V3675" i="4"/>
  <c r="J3676" i="4"/>
  <c r="AG3666" i="2"/>
  <c r="AE3666" i="2"/>
  <c r="AC3666" i="2"/>
  <c r="AI3666" i="2"/>
  <c r="V3666" i="2"/>
  <c r="AV3635" i="2"/>
  <c r="AW3635" i="2" s="1"/>
  <c r="AA3659" i="2"/>
  <c r="AH3659" i="2" s="1"/>
  <c r="AY3627" i="2" s="1"/>
  <c r="AB3661" i="2"/>
  <c r="X3662" i="2"/>
  <c r="Y3661" i="2"/>
  <c r="AD3661" i="2" s="1"/>
  <c r="Z3660" i="2"/>
  <c r="AF3660" i="2" s="1"/>
  <c r="AD3670" i="4" l="1"/>
  <c r="AE3670" i="4"/>
  <c r="AH3670" i="4"/>
  <c r="AK3669" i="4"/>
  <c r="H3669" i="4" s="1"/>
  <c r="G3669" i="4" s="1"/>
  <c r="AF3670" i="4"/>
  <c r="Q3672" i="4"/>
  <c r="T3672" i="4"/>
  <c r="I3672" i="4" s="1"/>
  <c r="Z3672" i="4"/>
  <c r="AK3668" i="4"/>
  <c r="H3668" i="4" s="1"/>
  <c r="G3668" i="4" s="1"/>
  <c r="S3671" i="4"/>
  <c r="F3671" i="4" s="1"/>
  <c r="I3671" i="4"/>
  <c r="P3673" i="4"/>
  <c r="R3673" i="4" s="1"/>
  <c r="M3673" i="4"/>
  <c r="X3673" i="4"/>
  <c r="L3675" i="4"/>
  <c r="N3674" i="4"/>
  <c r="W3674" i="4"/>
  <c r="K3674" i="4"/>
  <c r="O3672" i="4"/>
  <c r="Y3672" i="4"/>
  <c r="AD3671" i="4"/>
  <c r="AG3671" i="4"/>
  <c r="AF3671" i="4"/>
  <c r="AE3671" i="4"/>
  <c r="AI3671" i="4"/>
  <c r="AH3671" i="4"/>
  <c r="V3676" i="4"/>
  <c r="J3677" i="4"/>
  <c r="AG3667" i="2"/>
  <c r="AC3667" i="2"/>
  <c r="AE3667" i="2"/>
  <c r="AI3667" i="2"/>
  <c r="V3667" i="2"/>
  <c r="AV3636" i="2"/>
  <c r="AW3636" i="2" s="1"/>
  <c r="X3663" i="2"/>
  <c r="AB3662" i="2"/>
  <c r="Y3662" i="2"/>
  <c r="AD3662" i="2" s="1"/>
  <c r="AA3660" i="2"/>
  <c r="AH3660" i="2" s="1"/>
  <c r="AY3628" i="2" s="1"/>
  <c r="Z3661" i="2"/>
  <c r="AF3661" i="2" s="1"/>
  <c r="AK3670" i="4" l="1"/>
  <c r="H3670" i="4" s="1"/>
  <c r="G3670" i="4" s="1"/>
  <c r="S3672" i="4"/>
  <c r="F3672" i="4" s="1"/>
  <c r="AA3672" i="4"/>
  <c r="AE3672" i="4" s="1"/>
  <c r="Q3673" i="4"/>
  <c r="T3673" i="4"/>
  <c r="S3673" i="4" s="1"/>
  <c r="Z3673" i="4"/>
  <c r="AG3672" i="4"/>
  <c r="P3674" i="4"/>
  <c r="M3674" i="4"/>
  <c r="X3674" i="4"/>
  <c r="N3675" i="4"/>
  <c r="L3676" i="4"/>
  <c r="W3675" i="4"/>
  <c r="K3675" i="4"/>
  <c r="O3673" i="4"/>
  <c r="Y3673" i="4"/>
  <c r="V3677" i="4"/>
  <c r="J3678" i="4"/>
  <c r="AK3671" i="4"/>
  <c r="H3671" i="4" s="1"/>
  <c r="G3671" i="4" s="1"/>
  <c r="AG3668" i="2"/>
  <c r="AE3668" i="2"/>
  <c r="AC3668" i="2"/>
  <c r="AI3668" i="2"/>
  <c r="V3668" i="2"/>
  <c r="AV3637" i="2"/>
  <c r="AW3637" i="2" s="1"/>
  <c r="Z3662" i="2"/>
  <c r="AF3662" i="2" s="1"/>
  <c r="AA3661" i="2"/>
  <c r="AH3661" i="2" s="1"/>
  <c r="AY3629" i="2" s="1"/>
  <c r="X3664" i="2"/>
  <c r="AB3663" i="2"/>
  <c r="Y3663" i="2"/>
  <c r="AD3663" i="2" s="1"/>
  <c r="AA3673" i="4" l="1"/>
  <c r="AD3672" i="4"/>
  <c r="F3673" i="4"/>
  <c r="AH3672" i="4"/>
  <c r="AF3672" i="4"/>
  <c r="I3673" i="4"/>
  <c r="R3674" i="4"/>
  <c r="AI3672" i="4"/>
  <c r="P3675" i="4"/>
  <c r="M3675" i="4"/>
  <c r="X3675" i="4"/>
  <c r="L3677" i="4"/>
  <c r="N3676" i="4"/>
  <c r="W3676" i="4"/>
  <c r="K3676" i="4"/>
  <c r="O3674" i="4"/>
  <c r="Y3674" i="4"/>
  <c r="V3678" i="4"/>
  <c r="J3679" i="4"/>
  <c r="AF3673" i="4"/>
  <c r="AI3673" i="4"/>
  <c r="AD3673" i="4"/>
  <c r="AE3673" i="4"/>
  <c r="AG3673" i="4"/>
  <c r="AH3673" i="4"/>
  <c r="AG3669" i="2"/>
  <c r="AE3669" i="2"/>
  <c r="AC3669" i="2"/>
  <c r="AI3669" i="2"/>
  <c r="V3669" i="2"/>
  <c r="AV3638" i="2"/>
  <c r="AW3638" i="2" s="1"/>
  <c r="AA3662" i="2"/>
  <c r="AH3662" i="2" s="1"/>
  <c r="AY3630" i="2" s="1"/>
  <c r="Z3663" i="2"/>
  <c r="AF3663" i="2" s="1"/>
  <c r="X3665" i="2"/>
  <c r="AB3664" i="2"/>
  <c r="Y3664" i="2"/>
  <c r="AD3664" i="2" s="1"/>
  <c r="AK3672" i="4" l="1"/>
  <c r="H3672" i="4" s="1"/>
  <c r="G3672" i="4" s="1"/>
  <c r="Q3674" i="4"/>
  <c r="T3674" i="4"/>
  <c r="Z3674" i="4"/>
  <c r="R3675" i="4"/>
  <c r="L3678" i="4"/>
  <c r="N3677" i="4"/>
  <c r="W3677" i="4"/>
  <c r="K3677" i="4"/>
  <c r="M3676" i="4"/>
  <c r="P3676" i="4"/>
  <c r="X3676" i="4"/>
  <c r="O3675" i="4"/>
  <c r="Y3675" i="4"/>
  <c r="AK3673" i="4"/>
  <c r="H3673" i="4" s="1"/>
  <c r="G3673" i="4" s="1"/>
  <c r="V3679" i="4"/>
  <c r="J3680" i="4"/>
  <c r="AG3670" i="2"/>
  <c r="AE3670" i="2"/>
  <c r="AC3670" i="2"/>
  <c r="AI3670" i="2"/>
  <c r="V3670" i="2"/>
  <c r="AV3639" i="2"/>
  <c r="AW3639" i="2" s="1"/>
  <c r="AA3663" i="2"/>
  <c r="AH3663" i="2" s="1"/>
  <c r="AY3631" i="2" s="1"/>
  <c r="Z3664" i="2"/>
  <c r="AF3664" i="2" s="1"/>
  <c r="AB3665" i="2"/>
  <c r="X3666" i="2"/>
  <c r="Y3665" i="2"/>
  <c r="AD3665" i="2" s="1"/>
  <c r="R3676" i="4" l="1"/>
  <c r="Z3676" i="4" s="1"/>
  <c r="Q3676" i="4"/>
  <c r="S3674" i="4"/>
  <c r="F3674" i="4" s="1"/>
  <c r="AA3674" i="4"/>
  <c r="Q3675" i="4"/>
  <c r="T3675" i="4"/>
  <c r="T3676" i="4" s="1"/>
  <c r="Z3675" i="4"/>
  <c r="I3674" i="4"/>
  <c r="O3676" i="4"/>
  <c r="Y3676" i="4"/>
  <c r="P3677" i="4"/>
  <c r="R3677" i="4" s="1"/>
  <c r="M3677" i="4"/>
  <c r="X3677" i="4"/>
  <c r="L3679" i="4"/>
  <c r="N3678" i="4"/>
  <c r="W3678" i="4"/>
  <c r="K3678" i="4"/>
  <c r="V3680" i="4"/>
  <c r="J3681" i="4"/>
  <c r="AG3671" i="2"/>
  <c r="AE3671" i="2"/>
  <c r="AC3671" i="2"/>
  <c r="AI3671" i="2"/>
  <c r="V3671" i="2"/>
  <c r="AV3640" i="2"/>
  <c r="AW3640" i="2" s="1"/>
  <c r="Z3665" i="2"/>
  <c r="AF3665" i="2" s="1"/>
  <c r="AB3666" i="2"/>
  <c r="X3667" i="2"/>
  <c r="Y3666" i="2"/>
  <c r="AD3666" i="2" s="1"/>
  <c r="AA3664" i="2"/>
  <c r="AH3664" i="2" s="1"/>
  <c r="AY3632" i="2" s="1"/>
  <c r="S3676" i="4" l="1"/>
  <c r="F3676" i="4" s="1"/>
  <c r="I3676" i="4"/>
  <c r="AA3676" i="4"/>
  <c r="AI3676" i="4" s="1"/>
  <c r="Q3677" i="4"/>
  <c r="T3677" i="4"/>
  <c r="Z3677" i="4"/>
  <c r="AE3674" i="4"/>
  <c r="AH3674" i="4"/>
  <c r="AF3674" i="4"/>
  <c r="AI3674" i="4"/>
  <c r="AG3674" i="4"/>
  <c r="AD3674" i="4"/>
  <c r="S3675" i="4"/>
  <c r="F3675" i="4" s="1"/>
  <c r="AA3675" i="4"/>
  <c r="AE3675" i="4" s="1"/>
  <c r="I3675" i="4"/>
  <c r="P3678" i="4"/>
  <c r="R3678" i="4" s="1"/>
  <c r="M3678" i="4"/>
  <c r="X3678" i="4"/>
  <c r="O3677" i="4"/>
  <c r="Y3677" i="4"/>
  <c r="N3679" i="4"/>
  <c r="L3680" i="4"/>
  <c r="W3679" i="4"/>
  <c r="K3679" i="4"/>
  <c r="I3677" i="4"/>
  <c r="AF3676" i="4"/>
  <c r="V3681" i="4"/>
  <c r="J3682" i="4"/>
  <c r="AG3672" i="2"/>
  <c r="AE3672" i="2"/>
  <c r="AC3672" i="2"/>
  <c r="AI3672" i="2"/>
  <c r="V3672" i="2"/>
  <c r="AV3641" i="2"/>
  <c r="AW3641" i="2" s="1"/>
  <c r="AB3667" i="2"/>
  <c r="X3668" i="2"/>
  <c r="Y3667" i="2"/>
  <c r="AD3667" i="2" s="1"/>
  <c r="AA3665" i="2"/>
  <c r="AH3665" i="2" s="1"/>
  <c r="AY3633" i="2" s="1"/>
  <c r="Z3666" i="2"/>
  <c r="AF3666" i="2" s="1"/>
  <c r="AE3676" i="4" l="1"/>
  <c r="AD3676" i="4"/>
  <c r="AH3675" i="4"/>
  <c r="AH3676" i="4"/>
  <c r="AG3676" i="4"/>
  <c r="AI3675" i="4"/>
  <c r="AF3675" i="4"/>
  <c r="AG3675" i="4"/>
  <c r="Q3678" i="4"/>
  <c r="T3678" i="4"/>
  <c r="AA3678" i="4" s="1"/>
  <c r="Z3678" i="4"/>
  <c r="AD3675" i="4"/>
  <c r="AK3674" i="4"/>
  <c r="H3674" i="4" s="1"/>
  <c r="G3674" i="4" s="1"/>
  <c r="S3677" i="4"/>
  <c r="F3677" i="4" s="1"/>
  <c r="AA3677" i="4"/>
  <c r="L3681" i="4"/>
  <c r="N3680" i="4"/>
  <c r="W3680" i="4"/>
  <c r="K3680" i="4"/>
  <c r="P3679" i="4"/>
  <c r="R3679" i="4" s="1"/>
  <c r="M3679" i="4"/>
  <c r="X3679" i="4"/>
  <c r="O3678" i="4"/>
  <c r="Y3678" i="4"/>
  <c r="V3682" i="4"/>
  <c r="J3683" i="4"/>
  <c r="AG3673" i="2"/>
  <c r="AE3673" i="2"/>
  <c r="AC3673" i="2"/>
  <c r="AI3673" i="2"/>
  <c r="V3673" i="2"/>
  <c r="AV3642" i="2"/>
  <c r="AW3642" i="2" s="1"/>
  <c r="Z3667" i="2"/>
  <c r="AF3667" i="2" s="1"/>
  <c r="AB3668" i="2"/>
  <c r="X3669" i="2"/>
  <c r="Y3668" i="2"/>
  <c r="AD3668" i="2" s="1"/>
  <c r="AA3666" i="2"/>
  <c r="AH3666" i="2" s="1"/>
  <c r="AY3634" i="2" s="1"/>
  <c r="AK3676" i="4" l="1"/>
  <c r="H3676" i="4"/>
  <c r="G3676" i="4" s="1"/>
  <c r="AK3675" i="4"/>
  <c r="H3675" i="4" s="1"/>
  <c r="G3675" i="4" s="1"/>
  <c r="AD3677" i="4"/>
  <c r="AG3677" i="4"/>
  <c r="AI3677" i="4"/>
  <c r="AE3677" i="4"/>
  <c r="Q3679" i="4"/>
  <c r="T3679" i="4"/>
  <c r="AA3679" i="4" s="1"/>
  <c r="Z3679" i="4"/>
  <c r="S3678" i="4"/>
  <c r="F3678" i="4" s="1"/>
  <c r="I3678" i="4"/>
  <c r="AF3677" i="4"/>
  <c r="AH3677" i="4"/>
  <c r="M3680" i="4"/>
  <c r="P3680" i="4"/>
  <c r="R3680" i="4" s="1"/>
  <c r="X3680" i="4"/>
  <c r="O3679" i="4"/>
  <c r="Y3679" i="4"/>
  <c r="L3682" i="4"/>
  <c r="N3681" i="4"/>
  <c r="W3681" i="4"/>
  <c r="K3681" i="4"/>
  <c r="V3683" i="4"/>
  <c r="J3684" i="4"/>
  <c r="AH3678" i="4"/>
  <c r="AD3678" i="4"/>
  <c r="AG3678" i="4"/>
  <c r="AF3678" i="4"/>
  <c r="AE3678" i="4"/>
  <c r="AI3678" i="4"/>
  <c r="AG3674" i="2"/>
  <c r="AE3674" i="2"/>
  <c r="AC3674" i="2"/>
  <c r="AI3674" i="2"/>
  <c r="V3674" i="2"/>
  <c r="AV3643" i="2"/>
  <c r="AW3643" i="2" s="1"/>
  <c r="AA3667" i="2"/>
  <c r="AH3667" i="2" s="1"/>
  <c r="AY3635" i="2" s="1"/>
  <c r="AB3669" i="2"/>
  <c r="X3670" i="2"/>
  <c r="Y3669" i="2"/>
  <c r="AD3669" i="2" s="1"/>
  <c r="Z3668" i="2"/>
  <c r="AF3668" i="2" s="1"/>
  <c r="S3679" i="4" l="1"/>
  <c r="F3679" i="4" s="1"/>
  <c r="I3679" i="4"/>
  <c r="Q3680" i="4"/>
  <c r="T3680" i="4"/>
  <c r="Z3680" i="4"/>
  <c r="AK3677" i="4"/>
  <c r="H3677" i="4" s="1"/>
  <c r="G3677" i="4" s="1"/>
  <c r="P3681" i="4"/>
  <c r="R3681" i="4" s="1"/>
  <c r="M3681" i="4"/>
  <c r="X3681" i="4"/>
  <c r="L3683" i="4"/>
  <c r="N3682" i="4"/>
  <c r="W3682" i="4"/>
  <c r="K3682" i="4"/>
  <c r="O3680" i="4"/>
  <c r="Y3680" i="4"/>
  <c r="I3680" i="4"/>
  <c r="AI3679" i="4"/>
  <c r="AF3679" i="4"/>
  <c r="AD3679" i="4"/>
  <c r="AG3679" i="4"/>
  <c r="AH3679" i="4"/>
  <c r="AE3679" i="4"/>
  <c r="V3684" i="4"/>
  <c r="J3685" i="4"/>
  <c r="AK3678" i="4"/>
  <c r="H3678" i="4" s="1"/>
  <c r="G3678" i="4" s="1"/>
  <c r="AG3675" i="2"/>
  <c r="AE3675" i="2"/>
  <c r="AC3675" i="2"/>
  <c r="AI3675" i="2"/>
  <c r="V3675" i="2"/>
  <c r="AV3644" i="2"/>
  <c r="AW3644" i="2" s="1"/>
  <c r="AB3670" i="2"/>
  <c r="X3671" i="2"/>
  <c r="Y3670" i="2"/>
  <c r="AD3670" i="2" s="1"/>
  <c r="AA3668" i="2"/>
  <c r="AH3668" i="2" s="1"/>
  <c r="AY3636" i="2" s="1"/>
  <c r="Z3669" i="2"/>
  <c r="AF3669" i="2" s="1"/>
  <c r="Q3681" i="4" l="1"/>
  <c r="T3681" i="4"/>
  <c r="I3681" i="4" s="1"/>
  <c r="Z3681" i="4"/>
  <c r="AE3680" i="4"/>
  <c r="S3680" i="4"/>
  <c r="F3680" i="4" s="1"/>
  <c r="AA3680" i="4"/>
  <c r="AG3680" i="4" s="1"/>
  <c r="P3682" i="4"/>
  <c r="R3682" i="4" s="1"/>
  <c r="M3682" i="4"/>
  <c r="X3682" i="4"/>
  <c r="N3683" i="4"/>
  <c r="L3684" i="4"/>
  <c r="W3683" i="4"/>
  <c r="K3683" i="4"/>
  <c r="O3681" i="4"/>
  <c r="Y3681" i="4"/>
  <c r="V3685" i="4"/>
  <c r="J3686" i="4"/>
  <c r="AK3679" i="4"/>
  <c r="H3679" i="4" s="1"/>
  <c r="G3679" i="4" s="1"/>
  <c r="AG3676" i="2"/>
  <c r="AE3676" i="2"/>
  <c r="AC3676" i="2"/>
  <c r="AI3676" i="2"/>
  <c r="V3676" i="2"/>
  <c r="AV3645" i="2"/>
  <c r="AW3645" i="2" s="1"/>
  <c r="Z3670" i="2"/>
  <c r="AF3670" i="2" s="1"/>
  <c r="AB3671" i="2"/>
  <c r="X3672" i="2"/>
  <c r="Y3671" i="2"/>
  <c r="AD3671" i="2" s="1"/>
  <c r="AA3669" i="2"/>
  <c r="AH3669" i="2" s="1"/>
  <c r="AY3637" i="2" s="1"/>
  <c r="AF3680" i="4" l="1"/>
  <c r="AH3680" i="4"/>
  <c r="AI3680" i="4"/>
  <c r="S3681" i="4"/>
  <c r="F3681" i="4" s="1"/>
  <c r="AA3681" i="4"/>
  <c r="AI3681" i="4" s="1"/>
  <c r="Q3682" i="4"/>
  <c r="T3682" i="4"/>
  <c r="Z3682" i="4"/>
  <c r="AH3681" i="4"/>
  <c r="AD3680" i="4"/>
  <c r="L3685" i="4"/>
  <c r="N3684" i="4"/>
  <c r="W3684" i="4"/>
  <c r="K3684" i="4"/>
  <c r="O3682" i="4"/>
  <c r="Y3682" i="4"/>
  <c r="P3683" i="4"/>
  <c r="R3683" i="4" s="1"/>
  <c r="M3683" i="4"/>
  <c r="X3683" i="4"/>
  <c r="AA3682" i="4"/>
  <c r="V3686" i="4"/>
  <c r="J3687" i="4"/>
  <c r="AG3677" i="2"/>
  <c r="AE3677" i="2"/>
  <c r="AC3677" i="2"/>
  <c r="AI3677" i="2"/>
  <c r="V3677" i="2"/>
  <c r="AV3646" i="2"/>
  <c r="AW3646" i="2" s="1"/>
  <c r="AB3672" i="2"/>
  <c r="X3673" i="2"/>
  <c r="Y3672" i="2"/>
  <c r="AD3672" i="2" s="1"/>
  <c r="AA3670" i="2"/>
  <c r="AH3670" i="2" s="1"/>
  <c r="AY3638" i="2" s="1"/>
  <c r="Z3671" i="2"/>
  <c r="AF3671" i="2" s="1"/>
  <c r="AK3680" i="4" l="1"/>
  <c r="H3680" i="4" s="1"/>
  <c r="G3680" i="4" s="1"/>
  <c r="AG3681" i="4"/>
  <c r="AE3681" i="4"/>
  <c r="Q3683" i="4"/>
  <c r="T3683" i="4"/>
  <c r="S3683" i="4" s="1"/>
  <c r="Z3683" i="4"/>
  <c r="AF3681" i="4"/>
  <c r="S3682" i="4"/>
  <c r="F3682" i="4" s="1"/>
  <c r="I3682" i="4"/>
  <c r="AD3681" i="4"/>
  <c r="O3683" i="4"/>
  <c r="Y3683" i="4"/>
  <c r="I3683" i="4"/>
  <c r="M3684" i="4"/>
  <c r="P3684" i="4"/>
  <c r="R3684" i="4" s="1"/>
  <c r="X3684" i="4"/>
  <c r="L3686" i="4"/>
  <c r="N3685" i="4"/>
  <c r="W3685" i="4"/>
  <c r="K3685" i="4"/>
  <c r="AH3682" i="4"/>
  <c r="AD3682" i="4"/>
  <c r="AG3682" i="4"/>
  <c r="AI3682" i="4"/>
  <c r="AE3682" i="4"/>
  <c r="AF3682" i="4"/>
  <c r="V3687" i="4"/>
  <c r="J3688" i="4"/>
  <c r="F3683" i="4"/>
  <c r="AG3678" i="2"/>
  <c r="AE3678" i="2"/>
  <c r="AC3678" i="2"/>
  <c r="AI3678" i="2"/>
  <c r="V3678" i="2"/>
  <c r="AV3647" i="2"/>
  <c r="AW3647" i="2" s="1"/>
  <c r="Z3672" i="2"/>
  <c r="AF3672" i="2" s="1"/>
  <c r="AB3673" i="2"/>
  <c r="X3674" i="2"/>
  <c r="Y3673" i="2"/>
  <c r="AD3673" i="2" s="1"/>
  <c r="AA3671" i="2"/>
  <c r="AH3671" i="2" s="1"/>
  <c r="AY3639" i="2" s="1"/>
  <c r="AA3683" i="4" l="1"/>
  <c r="Q3684" i="4"/>
  <c r="T3684" i="4"/>
  <c r="I3684" i="4" s="1"/>
  <c r="Z3684" i="4"/>
  <c r="AK3681" i="4"/>
  <c r="H3681" i="4" s="1"/>
  <c r="G3681" i="4" s="1"/>
  <c r="L3687" i="4"/>
  <c r="N3686" i="4"/>
  <c r="W3686" i="4"/>
  <c r="K3686" i="4"/>
  <c r="P3685" i="4"/>
  <c r="R3685" i="4" s="1"/>
  <c r="M3685" i="4"/>
  <c r="X3685" i="4"/>
  <c r="O3684" i="4"/>
  <c r="Y3684" i="4"/>
  <c r="V3688" i="4"/>
  <c r="J3689" i="4"/>
  <c r="AD3683" i="4"/>
  <c r="AG3683" i="4"/>
  <c r="AE3683" i="4"/>
  <c r="AI3683" i="4"/>
  <c r="AH3683" i="4"/>
  <c r="AF3683" i="4"/>
  <c r="AK3682" i="4"/>
  <c r="H3682" i="4" s="1"/>
  <c r="G3682" i="4" s="1"/>
  <c r="AG3679" i="2"/>
  <c r="AE3679" i="2"/>
  <c r="AC3679" i="2"/>
  <c r="AI3679" i="2"/>
  <c r="V3679" i="2"/>
  <c r="AV3648" i="2"/>
  <c r="AW3648" i="2" s="1"/>
  <c r="AA3672" i="2"/>
  <c r="AH3672" i="2" s="1"/>
  <c r="AY3640" i="2" s="1"/>
  <c r="AB3674" i="2"/>
  <c r="X3675" i="2"/>
  <c r="Y3674" i="2"/>
  <c r="AD3674" i="2" s="1"/>
  <c r="Z3673" i="2"/>
  <c r="AF3673" i="2" s="1"/>
  <c r="Q3685" i="4" l="1"/>
  <c r="T3685" i="4"/>
  <c r="Z3685" i="4"/>
  <c r="S3684" i="4"/>
  <c r="F3684" i="4" s="1"/>
  <c r="AA3684" i="4"/>
  <c r="AG3684" i="4" s="1"/>
  <c r="P3686" i="4"/>
  <c r="R3686" i="4" s="1"/>
  <c r="M3686" i="4"/>
  <c r="X3686" i="4"/>
  <c r="O3685" i="4"/>
  <c r="Y3685" i="4"/>
  <c r="N3687" i="4"/>
  <c r="L3688" i="4"/>
  <c r="W3687" i="4"/>
  <c r="K3687" i="4"/>
  <c r="AK3683" i="4"/>
  <c r="H3683" i="4" s="1"/>
  <c r="G3683" i="4" s="1"/>
  <c r="V3689" i="4"/>
  <c r="J3690" i="4"/>
  <c r="AG3680" i="2"/>
  <c r="AE3680" i="2"/>
  <c r="AC3680" i="2"/>
  <c r="AI3680" i="2"/>
  <c r="V3680" i="2"/>
  <c r="AV3649" i="2"/>
  <c r="AW3649" i="2" s="1"/>
  <c r="AB3675" i="2"/>
  <c r="X3676" i="2"/>
  <c r="Y3675" i="2"/>
  <c r="AD3675" i="2" s="1"/>
  <c r="AA3673" i="2"/>
  <c r="AH3673" i="2" s="1"/>
  <c r="AY3641" i="2" s="1"/>
  <c r="Z3674" i="2"/>
  <c r="AF3674" i="2" s="1"/>
  <c r="AH3684" i="4" l="1"/>
  <c r="S3685" i="4"/>
  <c r="F3685" i="4" s="1"/>
  <c r="AA3685" i="4"/>
  <c r="AF3685" i="4" s="1"/>
  <c r="Q3686" i="4"/>
  <c r="T3686" i="4"/>
  <c r="AA3686" i="4" s="1"/>
  <c r="Z3686" i="4"/>
  <c r="AF3684" i="4"/>
  <c r="AI3684" i="4"/>
  <c r="AE3684" i="4"/>
  <c r="I3685" i="4"/>
  <c r="AD3684" i="4"/>
  <c r="L3689" i="4"/>
  <c r="N3688" i="4"/>
  <c r="W3688" i="4"/>
  <c r="K3688" i="4"/>
  <c r="P3687" i="4"/>
  <c r="R3687" i="4" s="1"/>
  <c r="M3687" i="4"/>
  <c r="X3687" i="4"/>
  <c r="O3686" i="4"/>
  <c r="Y3686" i="4"/>
  <c r="V3690" i="4"/>
  <c r="J3691" i="4"/>
  <c r="AG3681" i="2"/>
  <c r="AE3681" i="2"/>
  <c r="AC3681" i="2"/>
  <c r="AI3681" i="2"/>
  <c r="V3681" i="2"/>
  <c r="AV3650" i="2"/>
  <c r="AW3650" i="2" s="1"/>
  <c r="Z3675" i="2"/>
  <c r="AF3675" i="2" s="1"/>
  <c r="AB3676" i="2"/>
  <c r="X3677" i="2"/>
  <c r="Y3676" i="2"/>
  <c r="AD3676" i="2" s="1"/>
  <c r="AA3674" i="2"/>
  <c r="AH3674" i="2" s="1"/>
  <c r="AY3642" i="2" s="1"/>
  <c r="AG3685" i="4" l="1"/>
  <c r="AD3685" i="4"/>
  <c r="AH3685" i="4"/>
  <c r="AI3685" i="4"/>
  <c r="AE3685" i="4"/>
  <c r="AK3684" i="4"/>
  <c r="H3684" i="4" s="1"/>
  <c r="G3684" i="4" s="1"/>
  <c r="S3686" i="4"/>
  <c r="F3686" i="4" s="1"/>
  <c r="I3686" i="4"/>
  <c r="Q3687" i="4"/>
  <c r="T3687" i="4"/>
  <c r="I3687" i="4" s="1"/>
  <c r="Z3687" i="4"/>
  <c r="M3688" i="4"/>
  <c r="P3688" i="4"/>
  <c r="R3688" i="4" s="1"/>
  <c r="X3688" i="4"/>
  <c r="O3687" i="4"/>
  <c r="Y3687" i="4"/>
  <c r="L3690" i="4"/>
  <c r="N3689" i="4"/>
  <c r="W3689" i="4"/>
  <c r="K3689" i="4"/>
  <c r="V3691" i="4"/>
  <c r="J3692" i="4"/>
  <c r="AF3686" i="4"/>
  <c r="AE3686" i="4"/>
  <c r="AD3686" i="4"/>
  <c r="AG3686" i="4"/>
  <c r="AH3686" i="4"/>
  <c r="AI3686" i="4"/>
  <c r="AG3682" i="2"/>
  <c r="AE3682" i="2"/>
  <c r="AC3682" i="2"/>
  <c r="AI3682" i="2"/>
  <c r="V3682" i="2"/>
  <c r="AV3651" i="2"/>
  <c r="AW3651" i="2" s="1"/>
  <c r="AA3675" i="2"/>
  <c r="AH3675" i="2" s="1"/>
  <c r="AY3643" i="2" s="1"/>
  <c r="AB3677" i="2"/>
  <c r="X3678" i="2"/>
  <c r="Y3677" i="2"/>
  <c r="AD3677" i="2" s="1"/>
  <c r="Z3676" i="2"/>
  <c r="AF3676" i="2" s="1"/>
  <c r="AK3685" i="4" l="1"/>
  <c r="H3685" i="4" s="1"/>
  <c r="G3685" i="4" s="1"/>
  <c r="Q3688" i="4"/>
  <c r="T3688" i="4"/>
  <c r="AA3688" i="4" s="1"/>
  <c r="Z3688" i="4"/>
  <c r="S3687" i="4"/>
  <c r="F3687" i="4" s="1"/>
  <c r="AA3687" i="4"/>
  <c r="AH3687" i="4" s="1"/>
  <c r="P3689" i="4"/>
  <c r="R3689" i="4" s="1"/>
  <c r="M3689" i="4"/>
  <c r="X3689" i="4"/>
  <c r="L3691" i="4"/>
  <c r="N3690" i="4"/>
  <c r="W3690" i="4"/>
  <c r="K3690" i="4"/>
  <c r="O3688" i="4"/>
  <c r="Y3688" i="4"/>
  <c r="AK3686" i="4"/>
  <c r="H3686" i="4" s="1"/>
  <c r="G3686" i="4" s="1"/>
  <c r="V3692" i="4"/>
  <c r="J3693" i="4"/>
  <c r="AG3683" i="2"/>
  <c r="AE3683" i="2"/>
  <c r="AC3683" i="2"/>
  <c r="AI3683" i="2"/>
  <c r="V3683" i="2"/>
  <c r="AV3652" i="2"/>
  <c r="AW3652" i="2" s="1"/>
  <c r="AA3676" i="2"/>
  <c r="AH3676" i="2" s="1"/>
  <c r="AY3644" i="2" s="1"/>
  <c r="AB3678" i="2"/>
  <c r="X3679" i="2"/>
  <c r="Y3678" i="2"/>
  <c r="AD3678" i="2" s="1"/>
  <c r="Z3677" i="2"/>
  <c r="AF3677" i="2" s="1"/>
  <c r="Q3689" i="4" l="1"/>
  <c r="T3689" i="4"/>
  <c r="Z3689" i="4"/>
  <c r="AF3687" i="4"/>
  <c r="AI3687" i="4"/>
  <c r="AE3687" i="4"/>
  <c r="AD3687" i="4"/>
  <c r="AG3687" i="4"/>
  <c r="S3688" i="4"/>
  <c r="F3688" i="4" s="1"/>
  <c r="I3688" i="4"/>
  <c r="N3691" i="4"/>
  <c r="L3692" i="4"/>
  <c r="W3691" i="4"/>
  <c r="K3691" i="4"/>
  <c r="P3690" i="4"/>
  <c r="R3690" i="4" s="1"/>
  <c r="M3690" i="4"/>
  <c r="X3690" i="4"/>
  <c r="O3689" i="4"/>
  <c r="Y3689" i="4"/>
  <c r="V3693" i="4"/>
  <c r="J3694" i="4"/>
  <c r="AE3688" i="4"/>
  <c r="AF3688" i="4"/>
  <c r="AH3688" i="4"/>
  <c r="AG3688" i="4"/>
  <c r="AI3688" i="4"/>
  <c r="AD3688" i="4"/>
  <c r="AA3689" i="4"/>
  <c r="AG3684" i="2"/>
  <c r="AE3684" i="2"/>
  <c r="AC3684" i="2"/>
  <c r="AI3684" i="2"/>
  <c r="V3684" i="2"/>
  <c r="AV3653" i="2"/>
  <c r="AW3653" i="2" s="1"/>
  <c r="X3680" i="2"/>
  <c r="AB3679" i="2"/>
  <c r="Y3679" i="2"/>
  <c r="AD3679" i="2" s="1"/>
  <c r="AA3677" i="2"/>
  <c r="AH3677" i="2" s="1"/>
  <c r="AY3645" i="2" s="1"/>
  <c r="Z3678" i="2"/>
  <c r="AF3678" i="2" s="1"/>
  <c r="AK3687" i="4" l="1"/>
  <c r="H3687" i="4" s="1"/>
  <c r="G3687" i="4" s="1"/>
  <c r="Q3690" i="4"/>
  <c r="T3690" i="4"/>
  <c r="I3690" i="4" s="1"/>
  <c r="Z3690" i="4"/>
  <c r="S3689" i="4"/>
  <c r="F3689" i="4" s="1"/>
  <c r="I3689" i="4"/>
  <c r="L3693" i="4"/>
  <c r="K3693" i="4" s="1"/>
  <c r="N3692" i="4"/>
  <c r="W3692" i="4"/>
  <c r="K3692" i="4"/>
  <c r="O3690" i="4"/>
  <c r="Y3690" i="4"/>
  <c r="P3691" i="4"/>
  <c r="M3691" i="4"/>
  <c r="X3691" i="4"/>
  <c r="AK3688" i="4"/>
  <c r="H3688" i="4" s="1"/>
  <c r="G3688" i="4" s="1"/>
  <c r="AI3689" i="4"/>
  <c r="AH3689" i="4"/>
  <c r="AE3689" i="4"/>
  <c r="AG3689" i="4"/>
  <c r="AF3689" i="4"/>
  <c r="AD3689" i="4"/>
  <c r="V3694" i="4"/>
  <c r="J3695" i="4"/>
  <c r="AG3685" i="2"/>
  <c r="AE3685" i="2"/>
  <c r="AC3685" i="2"/>
  <c r="AI3685" i="2"/>
  <c r="V3685" i="2"/>
  <c r="AV3654" i="2"/>
  <c r="AW3654" i="2" s="1"/>
  <c r="Z3679" i="2"/>
  <c r="AF3679" i="2" s="1"/>
  <c r="AA3678" i="2"/>
  <c r="AH3678" i="2" s="1"/>
  <c r="AY3646" i="2" s="1"/>
  <c r="X3681" i="2"/>
  <c r="AB3680" i="2"/>
  <c r="Y3680" i="2"/>
  <c r="AD3680" i="2" s="1"/>
  <c r="S3690" i="4" l="1"/>
  <c r="F3690" i="4" s="1"/>
  <c r="AA3690" i="4"/>
  <c r="AD3690" i="4" s="1"/>
  <c r="R3691" i="4"/>
  <c r="O3691" i="4"/>
  <c r="Y3691" i="4"/>
  <c r="M3692" i="4"/>
  <c r="P3692" i="4"/>
  <c r="R3692" i="4" s="1"/>
  <c r="X3692" i="4"/>
  <c r="L3694" i="4"/>
  <c r="N3693" i="4"/>
  <c r="W3693" i="4"/>
  <c r="V3695" i="4"/>
  <c r="J3696" i="4"/>
  <c r="AK3689" i="4"/>
  <c r="H3689" i="4" s="1"/>
  <c r="G3689" i="4" s="1"/>
  <c r="AG3686" i="2"/>
  <c r="AE3686" i="2"/>
  <c r="AC3686" i="2"/>
  <c r="AI3686" i="2"/>
  <c r="V3686" i="2"/>
  <c r="AV3655" i="2"/>
  <c r="AW3655" i="2" s="1"/>
  <c r="AA3679" i="2"/>
  <c r="AH3679" i="2" s="1"/>
  <c r="AY3647" i="2" s="1"/>
  <c r="Z3680" i="2"/>
  <c r="AF3680" i="2" s="1"/>
  <c r="X3682" i="2"/>
  <c r="AB3681" i="2"/>
  <c r="Y3681" i="2"/>
  <c r="AD3681" i="2" s="1"/>
  <c r="AH3690" i="4" l="1"/>
  <c r="Q3692" i="4"/>
  <c r="Z3692" i="4"/>
  <c r="AI3690" i="4"/>
  <c r="AG3690" i="4"/>
  <c r="AE3690" i="4"/>
  <c r="Q3691" i="4"/>
  <c r="T3691" i="4"/>
  <c r="T3692" i="4" s="1"/>
  <c r="Z3691" i="4"/>
  <c r="AF3690" i="4"/>
  <c r="O3692" i="4"/>
  <c r="Y3692" i="4"/>
  <c r="P3693" i="4"/>
  <c r="R3693" i="4" s="1"/>
  <c r="M3693" i="4"/>
  <c r="X3693" i="4"/>
  <c r="L3695" i="4"/>
  <c r="N3694" i="4"/>
  <c r="W3694" i="4"/>
  <c r="K3694" i="4"/>
  <c r="V3696" i="4"/>
  <c r="J3697" i="4"/>
  <c r="AG3687" i="2"/>
  <c r="AE3687" i="2"/>
  <c r="AC3687" i="2"/>
  <c r="AI3687" i="2"/>
  <c r="V3687" i="2"/>
  <c r="AV3656" i="2"/>
  <c r="AW3656" i="2" s="1"/>
  <c r="AA3680" i="2"/>
  <c r="AH3680" i="2" s="1"/>
  <c r="AY3648" i="2" s="1"/>
  <c r="Z3681" i="2"/>
  <c r="AF3681" i="2" s="1"/>
  <c r="AB3682" i="2"/>
  <c r="X3683" i="2"/>
  <c r="Y3682" i="2"/>
  <c r="AD3682" i="2" s="1"/>
  <c r="AK3690" i="4" l="1"/>
  <c r="H3690" i="4" s="1"/>
  <c r="G3690" i="4" s="1"/>
  <c r="S3692" i="4"/>
  <c r="F3692" i="4" s="1"/>
  <c r="AA3692" i="4"/>
  <c r="I3692" i="4"/>
  <c r="Q3693" i="4"/>
  <c r="T3693" i="4"/>
  <c r="AA3693" i="4" s="1"/>
  <c r="Z3693" i="4"/>
  <c r="AD3692" i="4"/>
  <c r="S3691" i="4"/>
  <c r="F3691" i="4" s="1"/>
  <c r="AA3691" i="4"/>
  <c r="I3691" i="4"/>
  <c r="AF3692" i="4"/>
  <c r="P3694" i="4"/>
  <c r="R3694" i="4" s="1"/>
  <c r="M3694" i="4"/>
  <c r="X3694" i="4"/>
  <c r="O3693" i="4"/>
  <c r="Y3693" i="4"/>
  <c r="N3695" i="4"/>
  <c r="L3696" i="4"/>
  <c r="W3695" i="4"/>
  <c r="K3695" i="4"/>
  <c r="V3697" i="4"/>
  <c r="J3698" i="4"/>
  <c r="AG3688" i="2"/>
  <c r="AE3688" i="2"/>
  <c r="AC3688" i="2"/>
  <c r="AI3688" i="2"/>
  <c r="V3688" i="2"/>
  <c r="AV3657" i="2"/>
  <c r="AW3657" i="2" s="1"/>
  <c r="AB3683" i="2"/>
  <c r="X3684" i="2"/>
  <c r="Y3683" i="2"/>
  <c r="AD3683" i="2" s="1"/>
  <c r="AA3681" i="2"/>
  <c r="AH3681" i="2" s="1"/>
  <c r="AY3649" i="2" s="1"/>
  <c r="Z3682" i="2"/>
  <c r="AF3682" i="2" s="1"/>
  <c r="AH3691" i="4" l="1"/>
  <c r="AF3691" i="4"/>
  <c r="AD3691" i="4"/>
  <c r="AE3691" i="4"/>
  <c r="AI3691" i="4"/>
  <c r="AG3691" i="4"/>
  <c r="S3693" i="4"/>
  <c r="F3693" i="4" s="1"/>
  <c r="I3693" i="4"/>
  <c r="AI3692" i="4"/>
  <c r="AH3692" i="4"/>
  <c r="AE3692" i="4"/>
  <c r="AG3692" i="4"/>
  <c r="Q3694" i="4"/>
  <c r="T3694" i="4"/>
  <c r="AA3694" i="4" s="1"/>
  <c r="Z3694" i="4"/>
  <c r="L3697" i="4"/>
  <c r="N3696" i="4"/>
  <c r="W3696" i="4"/>
  <c r="K3696" i="4"/>
  <c r="P3695" i="4"/>
  <c r="R3695" i="4" s="1"/>
  <c r="M3695" i="4"/>
  <c r="X3695" i="4"/>
  <c r="O3694" i="4"/>
  <c r="Y3694" i="4"/>
  <c r="V3698" i="4"/>
  <c r="J3699" i="4"/>
  <c r="AH3693" i="4"/>
  <c r="AI3693" i="4"/>
  <c r="AF3693" i="4"/>
  <c r="AE3693" i="4"/>
  <c r="AG3693" i="4"/>
  <c r="AD3693" i="4"/>
  <c r="AG3689" i="2"/>
  <c r="AE3689" i="2"/>
  <c r="AC3689" i="2"/>
  <c r="AI3689" i="2"/>
  <c r="V3689" i="2"/>
  <c r="AV3658" i="2"/>
  <c r="AW3658" i="2" s="1"/>
  <c r="Z3683" i="2"/>
  <c r="AF3683" i="2" s="1"/>
  <c r="AB3684" i="2"/>
  <c r="X3685" i="2"/>
  <c r="Y3684" i="2"/>
  <c r="AD3684" i="2" s="1"/>
  <c r="AA3682" i="2"/>
  <c r="AH3682" i="2" s="1"/>
  <c r="AY3650" i="2" s="1"/>
  <c r="AK3692" i="4" l="1"/>
  <c r="H3692" i="4" s="1"/>
  <c r="G3692" i="4" s="1"/>
  <c r="AK3691" i="4"/>
  <c r="H3691" i="4" s="1"/>
  <c r="G3691" i="4" s="1"/>
  <c r="S3694" i="4"/>
  <c r="F3694" i="4" s="1"/>
  <c r="I3694" i="4"/>
  <c r="Q3695" i="4"/>
  <c r="T3695" i="4"/>
  <c r="AA3695" i="4" s="1"/>
  <c r="Z3695" i="4"/>
  <c r="M3696" i="4"/>
  <c r="P3696" i="4"/>
  <c r="R3696" i="4" s="1"/>
  <c r="X3696" i="4"/>
  <c r="O3695" i="4"/>
  <c r="Y3695" i="4"/>
  <c r="L3698" i="4"/>
  <c r="N3697" i="4"/>
  <c r="W3697" i="4"/>
  <c r="K3697" i="4"/>
  <c r="V3699" i="4"/>
  <c r="J3700" i="4"/>
  <c r="AK3693" i="4"/>
  <c r="H3693" i="4" s="1"/>
  <c r="G3693" i="4" s="1"/>
  <c r="AF3694" i="4"/>
  <c r="AE3694" i="4"/>
  <c r="AI3694" i="4"/>
  <c r="AH3694" i="4"/>
  <c r="AD3694" i="4"/>
  <c r="AG3694" i="4"/>
  <c r="AG3690" i="2"/>
  <c r="AE3690" i="2"/>
  <c r="AC3690" i="2"/>
  <c r="AI3690" i="2"/>
  <c r="V3690" i="2"/>
  <c r="AV3659" i="2"/>
  <c r="AW3659" i="2" s="1"/>
  <c r="AB3685" i="2"/>
  <c r="X3686" i="2"/>
  <c r="Y3685" i="2"/>
  <c r="AD3685" i="2" s="1"/>
  <c r="AA3683" i="2"/>
  <c r="AH3683" i="2" s="1"/>
  <c r="AY3651" i="2" s="1"/>
  <c r="Z3684" i="2"/>
  <c r="AF3684" i="2" s="1"/>
  <c r="Q3696" i="4" l="1"/>
  <c r="T3696" i="4"/>
  <c r="I3696" i="4" s="1"/>
  <c r="Z3696" i="4"/>
  <c r="S3695" i="4"/>
  <c r="F3695" i="4" s="1"/>
  <c r="I3695" i="4"/>
  <c r="P3697" i="4"/>
  <c r="R3697" i="4" s="1"/>
  <c r="M3697" i="4"/>
  <c r="X3697" i="4"/>
  <c r="L3699" i="4"/>
  <c r="N3698" i="4"/>
  <c r="W3698" i="4"/>
  <c r="K3698" i="4"/>
  <c r="O3696" i="4"/>
  <c r="Y3696" i="4"/>
  <c r="V3700" i="4"/>
  <c r="J3701" i="4"/>
  <c r="AK3694" i="4"/>
  <c r="H3694" i="4" s="1"/>
  <c r="G3694" i="4" s="1"/>
  <c r="AH3695" i="4"/>
  <c r="AI3695" i="4"/>
  <c r="AG3695" i="4"/>
  <c r="AD3695" i="4"/>
  <c r="AE3695" i="4"/>
  <c r="AF3695" i="4"/>
  <c r="AG3691" i="2"/>
  <c r="AE3691" i="2"/>
  <c r="AC3691" i="2"/>
  <c r="AI3691" i="2"/>
  <c r="V3691" i="2"/>
  <c r="AV3660" i="2"/>
  <c r="AW3660" i="2" s="1"/>
  <c r="Z3685" i="2"/>
  <c r="AF3685" i="2" s="1"/>
  <c r="AB3686" i="2"/>
  <c r="X3687" i="2"/>
  <c r="Y3686" i="2"/>
  <c r="AD3686" i="2" s="1"/>
  <c r="AA3684" i="2"/>
  <c r="AH3684" i="2" s="1"/>
  <c r="AY3652" i="2" s="1"/>
  <c r="Q3697" i="4" l="1"/>
  <c r="T3697" i="4"/>
  <c r="Z3697" i="4"/>
  <c r="S3696" i="4"/>
  <c r="F3696" i="4" s="1"/>
  <c r="AA3696" i="4"/>
  <c r="AG3696" i="4" s="1"/>
  <c r="N3699" i="4"/>
  <c r="L3700" i="4"/>
  <c r="W3699" i="4"/>
  <c r="K3699" i="4"/>
  <c r="P3698" i="4"/>
  <c r="R3698" i="4" s="1"/>
  <c r="M3698" i="4"/>
  <c r="X3698" i="4"/>
  <c r="O3697" i="4"/>
  <c r="Y3697" i="4"/>
  <c r="AK3695" i="4"/>
  <c r="H3695" i="4" s="1"/>
  <c r="G3695" i="4" s="1"/>
  <c r="V3701" i="4"/>
  <c r="J3702" i="4"/>
  <c r="AA3697" i="4"/>
  <c r="AG3692" i="2"/>
  <c r="AE3692" i="2"/>
  <c r="AC3692" i="2"/>
  <c r="AI3692" i="2"/>
  <c r="V3692" i="2"/>
  <c r="AV3661" i="2"/>
  <c r="AW3661" i="2" s="1"/>
  <c r="AA3685" i="2"/>
  <c r="AH3685" i="2" s="1"/>
  <c r="AY3653" i="2" s="1"/>
  <c r="X3688" i="2"/>
  <c r="AB3687" i="2"/>
  <c r="Y3687" i="2"/>
  <c r="AD3687" i="2" s="1"/>
  <c r="Z3686" i="2"/>
  <c r="AF3686" i="2" s="1"/>
  <c r="AD3696" i="4" l="1"/>
  <c r="S3697" i="4"/>
  <c r="F3697" i="4" s="1"/>
  <c r="I3697" i="4"/>
  <c r="AE3696" i="4"/>
  <c r="AH3696" i="4"/>
  <c r="AF3696" i="4"/>
  <c r="Q3698" i="4"/>
  <c r="T3698" i="4"/>
  <c r="I3698" i="4" s="1"/>
  <c r="Z3698" i="4"/>
  <c r="AI3696" i="4"/>
  <c r="L3701" i="4"/>
  <c r="N3700" i="4"/>
  <c r="W3700" i="4"/>
  <c r="K3700" i="4"/>
  <c r="O3698" i="4"/>
  <c r="Y3698" i="4"/>
  <c r="P3699" i="4"/>
  <c r="M3699" i="4"/>
  <c r="X3699" i="4"/>
  <c r="V3702" i="4"/>
  <c r="J3703" i="4"/>
  <c r="AG3697" i="4"/>
  <c r="AD3697" i="4"/>
  <c r="AF3697" i="4"/>
  <c r="AI3697" i="4"/>
  <c r="AE3697" i="4"/>
  <c r="AH3697" i="4"/>
  <c r="AG3693" i="2"/>
  <c r="AE3693" i="2"/>
  <c r="AC3693" i="2"/>
  <c r="AI3693" i="2"/>
  <c r="V3693" i="2"/>
  <c r="AV3662" i="2"/>
  <c r="AW3662" i="2" s="1"/>
  <c r="AB3688" i="2"/>
  <c r="X3689" i="2"/>
  <c r="Y3688" i="2"/>
  <c r="AD3688" i="2" s="1"/>
  <c r="AA3686" i="2"/>
  <c r="AH3686" i="2" s="1"/>
  <c r="AY3654" i="2" s="1"/>
  <c r="Z3687" i="2"/>
  <c r="AF3687" i="2" s="1"/>
  <c r="AK3696" i="4" l="1"/>
  <c r="H3696" i="4" s="1"/>
  <c r="G3696" i="4" s="1"/>
  <c r="R3699" i="4"/>
  <c r="S3698" i="4"/>
  <c r="F3698" i="4" s="1"/>
  <c r="AA3698" i="4"/>
  <c r="AD3698" i="4" s="1"/>
  <c r="O3699" i="4"/>
  <c r="Y3699" i="4"/>
  <c r="M3700" i="4"/>
  <c r="P3700" i="4"/>
  <c r="X3700" i="4"/>
  <c r="L3702" i="4"/>
  <c r="N3701" i="4"/>
  <c r="W3701" i="4"/>
  <c r="K3701" i="4"/>
  <c r="V3703" i="4"/>
  <c r="J3704" i="4"/>
  <c r="AK3697" i="4"/>
  <c r="H3697" i="4" s="1"/>
  <c r="G3697" i="4" s="1"/>
  <c r="AG3694" i="2"/>
  <c r="AE3694" i="2"/>
  <c r="AC3694" i="2"/>
  <c r="AI3694" i="2"/>
  <c r="V3694" i="2"/>
  <c r="AV3663" i="2"/>
  <c r="AW3663" i="2" s="1"/>
  <c r="Z3688" i="2"/>
  <c r="AF3688" i="2" s="1"/>
  <c r="AB3689" i="2"/>
  <c r="X3690" i="2"/>
  <c r="Y3689" i="2"/>
  <c r="AD3689" i="2" s="1"/>
  <c r="AA3687" i="2"/>
  <c r="AH3687" i="2" s="1"/>
  <c r="AY3655" i="2" s="1"/>
  <c r="Q3699" i="4" l="1"/>
  <c r="T3699" i="4"/>
  <c r="Z3699" i="4"/>
  <c r="R3700" i="4"/>
  <c r="AI3698" i="4"/>
  <c r="AG3698" i="4"/>
  <c r="AF3698" i="4"/>
  <c r="AE3698" i="4"/>
  <c r="AH3698" i="4"/>
  <c r="I3699" i="4"/>
  <c r="O3700" i="4"/>
  <c r="Y3700" i="4"/>
  <c r="P3701" i="4"/>
  <c r="M3701" i="4"/>
  <c r="X3701" i="4"/>
  <c r="L3703" i="4"/>
  <c r="N3702" i="4"/>
  <c r="W3702" i="4"/>
  <c r="K3702" i="4"/>
  <c r="V3704" i="4"/>
  <c r="J3705" i="4"/>
  <c r="AG3695" i="2"/>
  <c r="AE3695" i="2"/>
  <c r="AC3695" i="2"/>
  <c r="AI3695" i="2"/>
  <c r="V3695" i="2"/>
  <c r="AV3664" i="2"/>
  <c r="AW3664" i="2" s="1"/>
  <c r="AA3688" i="2"/>
  <c r="AH3688" i="2" s="1"/>
  <c r="AY3656" i="2" s="1"/>
  <c r="X3691" i="2"/>
  <c r="AB3690" i="2"/>
  <c r="Y3690" i="2"/>
  <c r="AD3690" i="2" s="1"/>
  <c r="Z3689" i="2"/>
  <c r="AF3689" i="2" s="1"/>
  <c r="R3701" i="4" l="1"/>
  <c r="AK3698" i="4"/>
  <c r="H3698" i="4" s="1"/>
  <c r="G3698" i="4" s="1"/>
  <c r="Q3701" i="4"/>
  <c r="Z3701" i="4"/>
  <c r="Q3700" i="4"/>
  <c r="T3700" i="4"/>
  <c r="Z3700" i="4"/>
  <c r="S3699" i="4"/>
  <c r="F3699" i="4" s="1"/>
  <c r="AA3699" i="4"/>
  <c r="P3702" i="4"/>
  <c r="R3702" i="4" s="1"/>
  <c r="M3702" i="4"/>
  <c r="X3702" i="4"/>
  <c r="O3701" i="4"/>
  <c r="Y3701" i="4"/>
  <c r="N3703" i="4"/>
  <c r="L3704" i="4"/>
  <c r="W3703" i="4"/>
  <c r="K3703" i="4"/>
  <c r="V3705" i="4"/>
  <c r="J3706" i="4"/>
  <c r="AG3696" i="2"/>
  <c r="AE3696" i="2"/>
  <c r="AC3696" i="2"/>
  <c r="AI3696" i="2"/>
  <c r="V3696" i="2"/>
  <c r="AV3665" i="2"/>
  <c r="AW3665" i="2" s="1"/>
  <c r="AB3691" i="2"/>
  <c r="X3692" i="2"/>
  <c r="Y3691" i="2"/>
  <c r="AD3691" i="2" s="1"/>
  <c r="AA3689" i="2"/>
  <c r="AH3689" i="2" s="1"/>
  <c r="AY3657" i="2" s="1"/>
  <c r="Z3690" i="2"/>
  <c r="AF3690" i="2" s="1"/>
  <c r="AD3699" i="4" l="1"/>
  <c r="AG3699" i="4"/>
  <c r="AE3699" i="4"/>
  <c r="AF3699" i="4"/>
  <c r="AI3699" i="4"/>
  <c r="AH3699" i="4"/>
  <c r="S3700" i="4"/>
  <c r="F3700" i="4" s="1"/>
  <c r="AA3700" i="4"/>
  <c r="AE3700" i="4" s="1"/>
  <c r="I3700" i="4"/>
  <c r="T3701" i="4"/>
  <c r="T3702" i="4" s="1"/>
  <c r="I3702" i="4" s="1"/>
  <c r="Q3702" i="4"/>
  <c r="Z3702" i="4"/>
  <c r="L3705" i="4"/>
  <c r="N3704" i="4"/>
  <c r="W3704" i="4"/>
  <c r="K3704" i="4"/>
  <c r="P3703" i="4"/>
  <c r="R3703" i="4" s="1"/>
  <c r="M3703" i="4"/>
  <c r="X3703" i="4"/>
  <c r="O3702" i="4"/>
  <c r="Y3702" i="4"/>
  <c r="V3706" i="4"/>
  <c r="J3707" i="4"/>
  <c r="AG3697" i="2"/>
  <c r="AE3697" i="2"/>
  <c r="AC3697" i="2"/>
  <c r="AI3697" i="2"/>
  <c r="V3697" i="2"/>
  <c r="AV3666" i="2"/>
  <c r="AW3666" i="2" s="1"/>
  <c r="AA3690" i="2"/>
  <c r="AH3690" i="2" s="1"/>
  <c r="AY3658" i="2" s="1"/>
  <c r="Z3691" i="2"/>
  <c r="AF3691" i="2" s="1"/>
  <c r="AB3692" i="2"/>
  <c r="X3693" i="2"/>
  <c r="Y3692" i="2"/>
  <c r="AD3692" i="2" s="1"/>
  <c r="AG3700" i="4" l="1"/>
  <c r="AI3700" i="4"/>
  <c r="AF3700" i="4"/>
  <c r="AD3700" i="4"/>
  <c r="AH3700" i="4"/>
  <c r="S3701" i="4"/>
  <c r="F3701" i="4" s="1"/>
  <c r="I3701" i="4"/>
  <c r="AA3701" i="4"/>
  <c r="Q3703" i="4"/>
  <c r="T3703" i="4"/>
  <c r="Z3703" i="4"/>
  <c r="S3702" i="4"/>
  <c r="F3702" i="4" s="1"/>
  <c r="AA3702" i="4"/>
  <c r="AH3702" i="4" s="1"/>
  <c r="AK3699" i="4"/>
  <c r="H3699" i="4" s="1"/>
  <c r="G3699" i="4" s="1"/>
  <c r="M3704" i="4"/>
  <c r="P3704" i="4"/>
  <c r="R3704" i="4" s="1"/>
  <c r="X3704" i="4"/>
  <c r="O3703" i="4"/>
  <c r="Y3703" i="4"/>
  <c r="L3706" i="4"/>
  <c r="N3705" i="4"/>
  <c r="W3705" i="4"/>
  <c r="K3705" i="4"/>
  <c r="V3707" i="4"/>
  <c r="J3708" i="4"/>
  <c r="AG3698" i="2"/>
  <c r="AE3698" i="2"/>
  <c r="AC3698" i="2"/>
  <c r="AI3698" i="2"/>
  <c r="V3698" i="2"/>
  <c r="AV3667" i="2"/>
  <c r="AW3667" i="2" s="1"/>
  <c r="X3694" i="2"/>
  <c r="AB3693" i="2"/>
  <c r="Y3693" i="2"/>
  <c r="AD3693" i="2" s="1"/>
  <c r="AA3691" i="2"/>
  <c r="AH3691" i="2" s="1"/>
  <c r="AY3659" i="2" s="1"/>
  <c r="Z3692" i="2"/>
  <c r="AF3692" i="2" s="1"/>
  <c r="AK3700" i="4" l="1"/>
  <c r="H3700" i="4" s="1"/>
  <c r="G3700" i="4" s="1"/>
  <c r="AI3702" i="4"/>
  <c r="AD3702" i="4"/>
  <c r="AE3702" i="4"/>
  <c r="Q3704" i="4"/>
  <c r="T3704" i="4"/>
  <c r="AA3704" i="4" s="1"/>
  <c r="Z3704" i="4"/>
  <c r="AH3701" i="4"/>
  <c r="AD3701" i="4"/>
  <c r="AE3701" i="4"/>
  <c r="AF3701" i="4"/>
  <c r="AG3701" i="4"/>
  <c r="AI3701" i="4"/>
  <c r="S3703" i="4"/>
  <c r="F3703" i="4" s="1"/>
  <c r="AA3703" i="4"/>
  <c r="I3703" i="4"/>
  <c r="AF3702" i="4"/>
  <c r="AG3702" i="4"/>
  <c r="P3705" i="4"/>
  <c r="R3705" i="4" s="1"/>
  <c r="M3705" i="4"/>
  <c r="X3705" i="4"/>
  <c r="L3707" i="4"/>
  <c r="N3706" i="4"/>
  <c r="K3706" i="4"/>
  <c r="W3706" i="4"/>
  <c r="O3704" i="4"/>
  <c r="Y3704" i="4"/>
  <c r="V3708" i="4"/>
  <c r="J3709" i="4"/>
  <c r="AG3699" i="2"/>
  <c r="AE3699" i="2"/>
  <c r="AC3699" i="2"/>
  <c r="AI3699" i="2"/>
  <c r="V3699" i="2"/>
  <c r="AV3668" i="2"/>
  <c r="AW3668" i="2" s="1"/>
  <c r="Z3693" i="2"/>
  <c r="AF3693" i="2" s="1"/>
  <c r="AA3692" i="2"/>
  <c r="AH3692" i="2" s="1"/>
  <c r="AY3660" i="2" s="1"/>
  <c r="AB3694" i="2"/>
  <c r="X3695" i="2"/>
  <c r="Y3694" i="2"/>
  <c r="AD3694" i="2" s="1"/>
  <c r="AK3702" i="4" l="1"/>
  <c r="H3702" i="4" s="1"/>
  <c r="G3702" i="4" s="1"/>
  <c r="S3704" i="4"/>
  <c r="I3704" i="4"/>
  <c r="AK3701" i="4"/>
  <c r="H3701" i="4" s="1"/>
  <c r="G3701" i="4" s="1"/>
  <c r="Q3705" i="4"/>
  <c r="T3705" i="4"/>
  <c r="Z3705" i="4"/>
  <c r="F3704" i="4"/>
  <c r="AD3703" i="4"/>
  <c r="AF3703" i="4"/>
  <c r="AG3703" i="4"/>
  <c r="AI3703" i="4"/>
  <c r="AH3703" i="4"/>
  <c r="AE3703" i="4"/>
  <c r="N3707" i="4"/>
  <c r="L3708" i="4"/>
  <c r="W3707" i="4"/>
  <c r="K3707" i="4"/>
  <c r="P3706" i="4"/>
  <c r="R3706" i="4" s="1"/>
  <c r="M3706" i="4"/>
  <c r="X3706" i="4"/>
  <c r="O3705" i="4"/>
  <c r="Y3705" i="4"/>
  <c r="AH3704" i="4"/>
  <c r="AD3704" i="4"/>
  <c r="AF3704" i="4"/>
  <c r="AE3704" i="4"/>
  <c r="AI3704" i="4"/>
  <c r="AG3704" i="4"/>
  <c r="AA3705" i="4"/>
  <c r="V3709" i="4"/>
  <c r="J3710" i="4"/>
  <c r="AG3700" i="2"/>
  <c r="AE3700" i="2"/>
  <c r="AC3700" i="2"/>
  <c r="AI3700" i="2"/>
  <c r="V3700" i="2"/>
  <c r="AV3669" i="2"/>
  <c r="AW3669" i="2" s="1"/>
  <c r="X3696" i="2"/>
  <c r="AB3695" i="2"/>
  <c r="Y3695" i="2"/>
  <c r="AD3695" i="2" s="1"/>
  <c r="AA3693" i="2"/>
  <c r="AH3693" i="2" s="1"/>
  <c r="AY3661" i="2" s="1"/>
  <c r="Z3694" i="2"/>
  <c r="AF3694" i="2" s="1"/>
  <c r="AK3703" i="4" l="1"/>
  <c r="H3703" i="4" s="1"/>
  <c r="G3703" i="4" s="1"/>
  <c r="Q3706" i="4"/>
  <c r="T3706" i="4"/>
  <c r="I3706" i="4" s="1"/>
  <c r="Z3706" i="4"/>
  <c r="S3705" i="4"/>
  <c r="F3705" i="4" s="1"/>
  <c r="I3705" i="4"/>
  <c r="L3709" i="4"/>
  <c r="N3708" i="4"/>
  <c r="W3708" i="4"/>
  <c r="K3708" i="4"/>
  <c r="O3706" i="4"/>
  <c r="Y3706" i="4"/>
  <c r="P3707" i="4"/>
  <c r="R3707" i="4" s="1"/>
  <c r="M3707" i="4"/>
  <c r="X3707" i="4"/>
  <c r="V3710" i="4"/>
  <c r="J3711" i="4"/>
  <c r="AF3705" i="4"/>
  <c r="AD3705" i="4"/>
  <c r="AH3705" i="4"/>
  <c r="AE3705" i="4"/>
  <c r="AI3705" i="4"/>
  <c r="AG3705" i="4"/>
  <c r="AK3704" i="4"/>
  <c r="H3704" i="4" s="1"/>
  <c r="G3704" i="4" s="1"/>
  <c r="AG3701" i="2"/>
  <c r="AE3701" i="2"/>
  <c r="AC3701" i="2"/>
  <c r="AI3701" i="2"/>
  <c r="V3701" i="2"/>
  <c r="AV3670" i="2"/>
  <c r="AW3670" i="2" s="1"/>
  <c r="Z3695" i="2"/>
  <c r="AF3695" i="2" s="1"/>
  <c r="AA3694" i="2"/>
  <c r="AH3694" i="2" s="1"/>
  <c r="AY3662" i="2" s="1"/>
  <c r="X3697" i="2"/>
  <c r="AB3696" i="2"/>
  <c r="Y3696" i="2"/>
  <c r="AD3696" i="2" s="1"/>
  <c r="Q3707" i="4" l="1"/>
  <c r="T3707" i="4"/>
  <c r="S3707" i="4" s="1"/>
  <c r="Z3707" i="4"/>
  <c r="S3706" i="4"/>
  <c r="F3706" i="4" s="1"/>
  <c r="AA3706" i="4"/>
  <c r="AI3706" i="4" s="1"/>
  <c r="O3707" i="4"/>
  <c r="Y3707" i="4"/>
  <c r="M3708" i="4"/>
  <c r="P3708" i="4"/>
  <c r="X3708" i="4"/>
  <c r="L3710" i="4"/>
  <c r="N3709" i="4"/>
  <c r="W3709" i="4"/>
  <c r="K3709" i="4"/>
  <c r="V3711" i="4"/>
  <c r="J3712" i="4"/>
  <c r="F3707" i="4"/>
  <c r="AK3705" i="4"/>
  <c r="H3705" i="4" s="1"/>
  <c r="G3705" i="4" s="1"/>
  <c r="AG3702" i="2"/>
  <c r="AE3702" i="2"/>
  <c r="AC3702" i="2"/>
  <c r="AI3702" i="2"/>
  <c r="V3702" i="2"/>
  <c r="AV3671" i="2"/>
  <c r="AW3671" i="2" s="1"/>
  <c r="AA3695" i="2"/>
  <c r="AH3695" i="2" s="1"/>
  <c r="AY3663" i="2" s="1"/>
  <c r="Z3696" i="2"/>
  <c r="AF3696" i="2" s="1"/>
  <c r="X3698" i="2"/>
  <c r="AB3697" i="2"/>
  <c r="Y3697" i="2"/>
  <c r="AD3697" i="2" s="1"/>
  <c r="AG3706" i="4" l="1"/>
  <c r="I3707" i="4"/>
  <c r="AA3707" i="4"/>
  <c r="AI3707" i="4" s="1"/>
  <c r="AE3706" i="4"/>
  <c r="AF3706" i="4"/>
  <c r="AH3706" i="4"/>
  <c r="R3708" i="4"/>
  <c r="AD3706" i="4"/>
  <c r="O3708" i="4"/>
  <c r="Y3708" i="4"/>
  <c r="P3709" i="4"/>
  <c r="M3709" i="4"/>
  <c r="X3709" i="4"/>
  <c r="L3711" i="4"/>
  <c r="N3710" i="4"/>
  <c r="W3710" i="4"/>
  <c r="K3710" i="4"/>
  <c r="V3712" i="4"/>
  <c r="J3713" i="4"/>
  <c r="AG3707" i="4"/>
  <c r="AG3703" i="2"/>
  <c r="AE3703" i="2"/>
  <c r="AC3703" i="2"/>
  <c r="AI3703" i="2"/>
  <c r="V3703" i="2"/>
  <c r="AV3672" i="2"/>
  <c r="AW3672" i="2" s="1"/>
  <c r="AA3696" i="2"/>
  <c r="AH3696" i="2" s="1"/>
  <c r="AY3664" i="2" s="1"/>
  <c r="Z3697" i="2"/>
  <c r="AF3697" i="2" s="1"/>
  <c r="X3699" i="2"/>
  <c r="AB3698" i="2"/>
  <c r="Y3698" i="2"/>
  <c r="AD3698" i="2" s="1"/>
  <c r="AH3707" i="4" l="1"/>
  <c r="AD3707" i="4"/>
  <c r="AF3707" i="4"/>
  <c r="AE3707" i="4"/>
  <c r="AK3707" i="4" s="1"/>
  <c r="H3707" i="4" s="1"/>
  <c r="G3707" i="4" s="1"/>
  <c r="AK3706" i="4"/>
  <c r="H3706" i="4" s="1"/>
  <c r="G3706" i="4" s="1"/>
  <c r="R3709" i="4"/>
  <c r="Q3708" i="4"/>
  <c r="T3708" i="4"/>
  <c r="Z3708" i="4"/>
  <c r="P3710" i="4"/>
  <c r="R3710" i="4" s="1"/>
  <c r="M3710" i="4"/>
  <c r="X3710" i="4"/>
  <c r="O3709" i="4"/>
  <c r="Y3709" i="4"/>
  <c r="N3711" i="4"/>
  <c r="L3712" i="4"/>
  <c r="W3711" i="4"/>
  <c r="K3711" i="4"/>
  <c r="V3713" i="4"/>
  <c r="J3714" i="4"/>
  <c r="AG3704" i="2"/>
  <c r="AE3704" i="2"/>
  <c r="AC3704" i="2"/>
  <c r="AI3704" i="2"/>
  <c r="V3704" i="2"/>
  <c r="AV3673" i="2"/>
  <c r="AW3673" i="2" s="1"/>
  <c r="AA3697" i="2"/>
  <c r="AH3697" i="2" s="1"/>
  <c r="AY3665" i="2" s="1"/>
  <c r="Z3698" i="2"/>
  <c r="AF3698" i="2" s="1"/>
  <c r="X3700" i="2"/>
  <c r="AB3699" i="2"/>
  <c r="Y3699" i="2"/>
  <c r="AD3699" i="2" s="1"/>
  <c r="S3708" i="4" l="1"/>
  <c r="F3708" i="4" s="1"/>
  <c r="I3708" i="4"/>
  <c r="AA3708" i="4"/>
  <c r="Q3710" i="4"/>
  <c r="Z3710" i="4"/>
  <c r="Q3709" i="4"/>
  <c r="T3709" i="4"/>
  <c r="T3710" i="4" s="1"/>
  <c r="I3710" i="4" s="1"/>
  <c r="Z3709" i="4"/>
  <c r="L3713" i="4"/>
  <c r="N3712" i="4"/>
  <c r="W3712" i="4"/>
  <c r="K3712" i="4"/>
  <c r="P3711" i="4"/>
  <c r="R3711" i="4" s="1"/>
  <c r="M3711" i="4"/>
  <c r="X3711" i="4"/>
  <c r="O3710" i="4"/>
  <c r="Y3710" i="4"/>
  <c r="V3714" i="4"/>
  <c r="J3715" i="4"/>
  <c r="AG3705" i="2"/>
  <c r="AE3705" i="2"/>
  <c r="AC3705" i="2"/>
  <c r="AI3705" i="2"/>
  <c r="V3705" i="2"/>
  <c r="AV3674" i="2"/>
  <c r="AW3674" i="2" s="1"/>
  <c r="AA3698" i="2"/>
  <c r="AH3698" i="2" s="1"/>
  <c r="AY3666" i="2" s="1"/>
  <c r="Z3699" i="2"/>
  <c r="AF3699" i="2" s="1"/>
  <c r="X3701" i="2"/>
  <c r="AB3700" i="2"/>
  <c r="Y3700" i="2"/>
  <c r="AD3700" i="2" s="1"/>
  <c r="I3709" i="4" l="1"/>
  <c r="Q3711" i="4"/>
  <c r="T3711" i="4"/>
  <c r="S3711" i="4" s="1"/>
  <c r="Z3711" i="4"/>
  <c r="AD3708" i="4"/>
  <c r="AF3708" i="4"/>
  <c r="AH3708" i="4"/>
  <c r="AI3708" i="4"/>
  <c r="AG3708" i="4"/>
  <c r="AE3708" i="4"/>
  <c r="I3711" i="4"/>
  <c r="S3710" i="4"/>
  <c r="F3710" i="4" s="1"/>
  <c r="AA3710" i="4"/>
  <c r="AG3710" i="4" s="1"/>
  <c r="S3709" i="4"/>
  <c r="F3709" i="4" s="1"/>
  <c r="AA3709" i="4"/>
  <c r="AD3710" i="4"/>
  <c r="M3712" i="4"/>
  <c r="P3712" i="4"/>
  <c r="X3712" i="4"/>
  <c r="O3711" i="4"/>
  <c r="F3711" i="4" s="1"/>
  <c r="Y3711" i="4"/>
  <c r="L3714" i="4"/>
  <c r="N3713" i="4"/>
  <c r="W3713" i="4"/>
  <c r="K3713" i="4"/>
  <c r="V3715" i="4"/>
  <c r="J3716" i="4"/>
  <c r="AG3706" i="2"/>
  <c r="AE3706" i="2"/>
  <c r="AC3706" i="2"/>
  <c r="AI3706" i="2"/>
  <c r="V3706" i="2"/>
  <c r="AV3675" i="2"/>
  <c r="AW3675" i="2" s="1"/>
  <c r="AA3699" i="2"/>
  <c r="AH3699" i="2" s="1"/>
  <c r="AY3667" i="2" s="1"/>
  <c r="Z3700" i="2"/>
  <c r="AF3700" i="2" s="1"/>
  <c r="AB3701" i="2"/>
  <c r="X3702" i="2"/>
  <c r="Y3701" i="2"/>
  <c r="AD3701" i="2" s="1"/>
  <c r="AA3711" i="4" l="1"/>
  <c r="AE3710" i="4"/>
  <c r="AF3710" i="4"/>
  <c r="AI3710" i="4"/>
  <c r="R3712" i="4"/>
  <c r="AK3708" i="4"/>
  <c r="H3708" i="4" s="1"/>
  <c r="G3708" i="4" s="1"/>
  <c r="AH3710" i="4"/>
  <c r="AH3709" i="4"/>
  <c r="AI3709" i="4"/>
  <c r="AF3709" i="4"/>
  <c r="AE3709" i="4"/>
  <c r="AD3709" i="4"/>
  <c r="AG3709" i="4"/>
  <c r="P3713" i="4"/>
  <c r="R3713" i="4" s="1"/>
  <c r="M3713" i="4"/>
  <c r="X3713" i="4"/>
  <c r="L3715" i="4"/>
  <c r="N3714" i="4"/>
  <c r="W3714" i="4"/>
  <c r="K3714" i="4"/>
  <c r="O3712" i="4"/>
  <c r="Y3712" i="4"/>
  <c r="V3716" i="4"/>
  <c r="J3717" i="4"/>
  <c r="AH3711" i="4"/>
  <c r="AE3711" i="4"/>
  <c r="AF3711" i="4"/>
  <c r="AG3711" i="4"/>
  <c r="AI3711" i="4"/>
  <c r="AD3711" i="4"/>
  <c r="AG3707" i="2"/>
  <c r="AE3707" i="2"/>
  <c r="AC3707" i="2"/>
  <c r="AI3707" i="2"/>
  <c r="V3707" i="2"/>
  <c r="AV3676" i="2"/>
  <c r="AW3676" i="2" s="1"/>
  <c r="AA3700" i="2"/>
  <c r="AH3700" i="2" s="1"/>
  <c r="AY3668" i="2" s="1"/>
  <c r="X3703" i="2"/>
  <c r="AB3702" i="2"/>
  <c r="Y3702" i="2"/>
  <c r="AD3702" i="2" s="1"/>
  <c r="Z3701" i="2"/>
  <c r="AF3701" i="2" s="1"/>
  <c r="AK3710" i="4" l="1"/>
  <c r="H3710" i="4" s="1"/>
  <c r="G3710" i="4" s="1"/>
  <c r="Q3713" i="4"/>
  <c r="Z3713" i="4"/>
  <c r="Q3712" i="4"/>
  <c r="T3712" i="4"/>
  <c r="Z3712" i="4"/>
  <c r="AK3709" i="4"/>
  <c r="H3709" i="4" s="1"/>
  <c r="G3709" i="4" s="1"/>
  <c r="N3715" i="4"/>
  <c r="L3716" i="4"/>
  <c r="W3715" i="4"/>
  <c r="K3715" i="4"/>
  <c r="P3714" i="4"/>
  <c r="R3714" i="4" s="1"/>
  <c r="M3714" i="4"/>
  <c r="X3714" i="4"/>
  <c r="O3713" i="4"/>
  <c r="Y3713" i="4"/>
  <c r="V3717" i="4"/>
  <c r="J3718" i="4"/>
  <c r="AK3711" i="4"/>
  <c r="H3711" i="4" s="1"/>
  <c r="G3711" i="4" s="1"/>
  <c r="AG3708" i="2"/>
  <c r="AE3708" i="2"/>
  <c r="AC3708" i="2"/>
  <c r="AI3708" i="2"/>
  <c r="V3708" i="2"/>
  <c r="AV3677" i="2"/>
  <c r="AW3677" i="2" s="1"/>
  <c r="X3704" i="2"/>
  <c r="AB3703" i="2"/>
  <c r="Y3703" i="2"/>
  <c r="AD3703" i="2" s="1"/>
  <c r="AA3701" i="2"/>
  <c r="AH3701" i="2" s="1"/>
  <c r="AY3669" i="2" s="1"/>
  <c r="Z3702" i="2"/>
  <c r="AF3702" i="2" s="1"/>
  <c r="Q3714" i="4" l="1"/>
  <c r="Z3714" i="4"/>
  <c r="S3712" i="4"/>
  <c r="F3712" i="4" s="1"/>
  <c r="AA3712" i="4"/>
  <c r="T3713" i="4"/>
  <c r="I3712" i="4"/>
  <c r="O3714" i="4"/>
  <c r="Y3714" i="4"/>
  <c r="L3717" i="4"/>
  <c r="N3716" i="4"/>
  <c r="W3716" i="4"/>
  <c r="K3716" i="4"/>
  <c r="P3715" i="4"/>
  <c r="M3715" i="4"/>
  <c r="X3715" i="4"/>
  <c r="V3718" i="4"/>
  <c r="J3719" i="4"/>
  <c r="AG3709" i="2"/>
  <c r="AE3709" i="2"/>
  <c r="AC3709" i="2"/>
  <c r="AI3709" i="2"/>
  <c r="V3709" i="2"/>
  <c r="AV3678" i="2"/>
  <c r="AW3678" i="2" s="1"/>
  <c r="Z3703" i="2"/>
  <c r="AF3703" i="2" s="1"/>
  <c r="AA3702" i="2"/>
  <c r="AH3702" i="2" s="1"/>
  <c r="AY3670" i="2" s="1"/>
  <c r="AB3704" i="2"/>
  <c r="X3705" i="2"/>
  <c r="Y3704" i="2"/>
  <c r="AD3704" i="2" s="1"/>
  <c r="S3713" i="4" l="1"/>
  <c r="F3713" i="4" s="1"/>
  <c r="AA3713" i="4"/>
  <c r="I3713" i="4"/>
  <c r="T3714" i="4"/>
  <c r="R3715" i="4"/>
  <c r="AI3712" i="4"/>
  <c r="AG3712" i="4"/>
  <c r="AH3712" i="4"/>
  <c r="AE3712" i="4"/>
  <c r="AD3712" i="4"/>
  <c r="AF3712" i="4"/>
  <c r="M3716" i="4"/>
  <c r="P3716" i="4"/>
  <c r="R3716" i="4" s="1"/>
  <c r="X3716" i="4"/>
  <c r="O3715" i="4"/>
  <c r="Y3715" i="4"/>
  <c r="L3718" i="4"/>
  <c r="N3717" i="4"/>
  <c r="W3717" i="4"/>
  <c r="K3717" i="4"/>
  <c r="V3719" i="4"/>
  <c r="J3720" i="4"/>
  <c r="AG3710" i="2"/>
  <c r="AE3710" i="2"/>
  <c r="AC3710" i="2"/>
  <c r="AI3710" i="2"/>
  <c r="V3710" i="2"/>
  <c r="AV3679" i="2"/>
  <c r="AW3679" i="2" s="1"/>
  <c r="AB3705" i="2"/>
  <c r="X3706" i="2"/>
  <c r="Y3705" i="2"/>
  <c r="AD3705" i="2" s="1"/>
  <c r="AA3703" i="2"/>
  <c r="AH3703" i="2" s="1"/>
  <c r="AY3671" i="2" s="1"/>
  <c r="Z3704" i="2"/>
  <c r="AF3704" i="2" s="1"/>
  <c r="S3714" i="4" l="1"/>
  <c r="F3714" i="4" s="1"/>
  <c r="I3714" i="4"/>
  <c r="AA3714" i="4"/>
  <c r="AK3712" i="4"/>
  <c r="H3712" i="4" s="1"/>
  <c r="G3712" i="4" s="1"/>
  <c r="Q3716" i="4"/>
  <c r="Z3716" i="4"/>
  <c r="Q3715" i="4"/>
  <c r="T3715" i="4"/>
  <c r="T3716" i="4" s="1"/>
  <c r="Z3715" i="4"/>
  <c r="AD3713" i="4"/>
  <c r="AG3713" i="4"/>
  <c r="AE3713" i="4"/>
  <c r="AH3713" i="4"/>
  <c r="AI3713" i="4"/>
  <c r="AF3713" i="4"/>
  <c r="P3717" i="4"/>
  <c r="R3717" i="4" s="1"/>
  <c r="M3717" i="4"/>
  <c r="X3717" i="4"/>
  <c r="L3719" i="4"/>
  <c r="N3718" i="4"/>
  <c r="W3718" i="4"/>
  <c r="K3718" i="4"/>
  <c r="O3716" i="4"/>
  <c r="Y3716" i="4"/>
  <c r="V3720" i="4"/>
  <c r="J3721" i="4"/>
  <c r="AG3711" i="2"/>
  <c r="AE3711" i="2"/>
  <c r="AC3711" i="2"/>
  <c r="AI3711" i="2"/>
  <c r="V3711" i="2"/>
  <c r="AV3680" i="2"/>
  <c r="AW3680" i="2" s="1"/>
  <c r="Z3705" i="2"/>
  <c r="AF3705" i="2" s="1"/>
  <c r="AB3706" i="2"/>
  <c r="X3707" i="2"/>
  <c r="Y3706" i="2"/>
  <c r="AD3706" i="2" s="1"/>
  <c r="AA3704" i="2"/>
  <c r="AH3704" i="2" s="1"/>
  <c r="AY3672" i="2" s="1"/>
  <c r="S3716" i="4" l="1"/>
  <c r="F3716" i="4" s="1"/>
  <c r="AA3716" i="4"/>
  <c r="I3716" i="4"/>
  <c r="AK3713" i="4"/>
  <c r="H3713" i="4" s="1"/>
  <c r="G3713" i="4" s="1"/>
  <c r="AG3714" i="4"/>
  <c r="AE3714" i="4"/>
  <c r="AF3714" i="4"/>
  <c r="AD3714" i="4"/>
  <c r="AK3714" i="4" s="1"/>
  <c r="H3714" i="4" s="1"/>
  <c r="G3714" i="4" s="1"/>
  <c r="AH3714" i="4"/>
  <c r="AI3714" i="4"/>
  <c r="AE3716" i="4"/>
  <c r="Q3717" i="4"/>
  <c r="T3717" i="4"/>
  <c r="Z3717" i="4"/>
  <c r="S3715" i="4"/>
  <c r="F3715" i="4" s="1"/>
  <c r="I3715" i="4"/>
  <c r="AA3715" i="4"/>
  <c r="N3719" i="4"/>
  <c r="L3720" i="4"/>
  <c r="K3719" i="4"/>
  <c r="W3719" i="4"/>
  <c r="P3718" i="4"/>
  <c r="R3718" i="4" s="1"/>
  <c r="M3718" i="4"/>
  <c r="X3718" i="4"/>
  <c r="O3717" i="4"/>
  <c r="Y3717" i="4"/>
  <c r="AA3717" i="4"/>
  <c r="V3721" i="4"/>
  <c r="J3722" i="4"/>
  <c r="AG3712" i="2"/>
  <c r="AE3712" i="2"/>
  <c r="AC3712" i="2"/>
  <c r="AI3712" i="2"/>
  <c r="V3712" i="2"/>
  <c r="AV3681" i="2"/>
  <c r="AW3681" i="2" s="1"/>
  <c r="AA3705" i="2"/>
  <c r="AH3705" i="2" s="1"/>
  <c r="AY3673" i="2" s="1"/>
  <c r="AB3707" i="2"/>
  <c r="X3708" i="2"/>
  <c r="Y3707" i="2"/>
  <c r="AD3707" i="2" s="1"/>
  <c r="Z3706" i="2"/>
  <c r="AF3706" i="2" s="1"/>
  <c r="Q3718" i="4" l="1"/>
  <c r="T3718" i="4"/>
  <c r="Z3718" i="4"/>
  <c r="AH3715" i="4"/>
  <c r="AE3715" i="4"/>
  <c r="AD3715" i="4"/>
  <c r="AF3715" i="4"/>
  <c r="AG3715" i="4"/>
  <c r="AI3715" i="4"/>
  <c r="S3717" i="4"/>
  <c r="F3717" i="4" s="1"/>
  <c r="I3717" i="4"/>
  <c r="AG3716" i="4"/>
  <c r="AH3716" i="4"/>
  <c r="AF3716" i="4"/>
  <c r="AI3716" i="4"/>
  <c r="AD3716" i="4"/>
  <c r="L3721" i="4"/>
  <c r="N3720" i="4"/>
  <c r="W3720" i="4"/>
  <c r="K3720" i="4"/>
  <c r="O3718" i="4"/>
  <c r="Y3718" i="4"/>
  <c r="P3719" i="4"/>
  <c r="R3719" i="4" s="1"/>
  <c r="M3719" i="4"/>
  <c r="X3719" i="4"/>
  <c r="AF3717" i="4"/>
  <c r="AH3717" i="4"/>
  <c r="AI3717" i="4"/>
  <c r="AG3717" i="4"/>
  <c r="AD3717" i="4"/>
  <c r="AE3717" i="4"/>
  <c r="V3722" i="4"/>
  <c r="J3723" i="4"/>
  <c r="AG3713" i="2"/>
  <c r="AE3713" i="2"/>
  <c r="AC3713" i="2"/>
  <c r="AI3713" i="2"/>
  <c r="V3713" i="2"/>
  <c r="AV3682" i="2"/>
  <c r="AW3682" i="2" s="1"/>
  <c r="AA3706" i="2"/>
  <c r="AH3706" i="2" s="1"/>
  <c r="AY3674" i="2" s="1"/>
  <c r="AB3708" i="2"/>
  <c r="X3709" i="2"/>
  <c r="Y3708" i="2"/>
  <c r="AD3708" i="2" s="1"/>
  <c r="Z3707" i="2"/>
  <c r="AF3707" i="2" s="1"/>
  <c r="Q3719" i="4" l="1"/>
  <c r="T3719" i="4"/>
  <c r="Z3719" i="4"/>
  <c r="AK3715" i="4"/>
  <c r="H3715" i="4" s="1"/>
  <c r="G3715" i="4" s="1"/>
  <c r="S3718" i="4"/>
  <c r="AA3718" i="4"/>
  <c r="AH3718" i="4" s="1"/>
  <c r="I3718" i="4"/>
  <c r="F3718" i="4"/>
  <c r="AK3716" i="4"/>
  <c r="H3716" i="4" s="1"/>
  <c r="G3716" i="4" s="1"/>
  <c r="AD3718" i="4"/>
  <c r="O3719" i="4"/>
  <c r="Y3719" i="4"/>
  <c r="M3720" i="4"/>
  <c r="P3720" i="4"/>
  <c r="X3720" i="4"/>
  <c r="I3719" i="4"/>
  <c r="L3722" i="4"/>
  <c r="N3721" i="4"/>
  <c r="W3721" i="4"/>
  <c r="K3721" i="4"/>
  <c r="AK3717" i="4"/>
  <c r="H3717" i="4" s="1"/>
  <c r="G3717" i="4" s="1"/>
  <c r="V3723" i="4"/>
  <c r="J3724" i="4"/>
  <c r="AG3714" i="2"/>
  <c r="AE3714" i="2"/>
  <c r="AC3714" i="2"/>
  <c r="AI3714" i="2"/>
  <c r="V3714" i="2"/>
  <c r="AV3683" i="2"/>
  <c r="AW3683" i="2" s="1"/>
  <c r="AA3707" i="2"/>
  <c r="AH3707" i="2" s="1"/>
  <c r="AY3675" i="2" s="1"/>
  <c r="AB3709" i="2"/>
  <c r="X3710" i="2"/>
  <c r="Y3709" i="2"/>
  <c r="AD3709" i="2" s="1"/>
  <c r="Z3708" i="2"/>
  <c r="AF3708" i="2" s="1"/>
  <c r="AE3718" i="4" l="1"/>
  <c r="AF3718" i="4"/>
  <c r="AI3718" i="4"/>
  <c r="AG3718" i="4"/>
  <c r="S3719" i="4"/>
  <c r="F3719" i="4" s="1"/>
  <c r="AA3719" i="4"/>
  <c r="R3720" i="4"/>
  <c r="L3723" i="4"/>
  <c r="K3723" i="4" s="1"/>
  <c r="N3722" i="4"/>
  <c r="K3722" i="4"/>
  <c r="W3722" i="4"/>
  <c r="O3720" i="4"/>
  <c r="Y3720" i="4"/>
  <c r="P3721" i="4"/>
  <c r="M3721" i="4"/>
  <c r="X3721" i="4"/>
  <c r="V3724" i="4"/>
  <c r="J3725" i="4"/>
  <c r="AG3715" i="2"/>
  <c r="AC3715" i="2"/>
  <c r="AE3715" i="2"/>
  <c r="AI3715" i="2"/>
  <c r="V3715" i="2"/>
  <c r="AV3684" i="2"/>
  <c r="AW3684" i="2" s="1"/>
  <c r="AB3710" i="2"/>
  <c r="X3711" i="2"/>
  <c r="Y3710" i="2"/>
  <c r="AD3710" i="2" s="1"/>
  <c r="AA3708" i="2"/>
  <c r="AH3708" i="2" s="1"/>
  <c r="AY3676" i="2" s="1"/>
  <c r="Z3709" i="2"/>
  <c r="AF3709" i="2" s="1"/>
  <c r="AK3718" i="4" l="1"/>
  <c r="H3718" i="4" s="1"/>
  <c r="G3718" i="4" s="1"/>
  <c r="R3721" i="4"/>
  <c r="AG3719" i="4"/>
  <c r="AF3719" i="4"/>
  <c r="AH3719" i="4"/>
  <c r="AI3719" i="4"/>
  <c r="AE3719" i="4"/>
  <c r="AD3719" i="4"/>
  <c r="Q3721" i="4"/>
  <c r="Z3721" i="4"/>
  <c r="Q3720" i="4"/>
  <c r="T3720" i="4"/>
  <c r="Z3720" i="4"/>
  <c r="O3721" i="4"/>
  <c r="Y3721" i="4"/>
  <c r="P3722" i="4"/>
  <c r="R3722" i="4" s="1"/>
  <c r="M3722" i="4"/>
  <c r="X3722" i="4"/>
  <c r="N3723" i="4"/>
  <c r="L3724" i="4"/>
  <c r="W3723" i="4"/>
  <c r="V3725" i="4"/>
  <c r="J3726" i="4"/>
  <c r="AG3716" i="2"/>
  <c r="AE3716" i="2"/>
  <c r="AC3716" i="2"/>
  <c r="AI3716" i="2"/>
  <c r="V3716" i="2"/>
  <c r="AV3685" i="2"/>
  <c r="AW3685" i="2" s="1"/>
  <c r="Z3710" i="2"/>
  <c r="AF3710" i="2" s="1"/>
  <c r="AB3711" i="2"/>
  <c r="X3712" i="2"/>
  <c r="Y3711" i="2"/>
  <c r="AD3711" i="2" s="1"/>
  <c r="AA3709" i="2"/>
  <c r="AH3709" i="2" s="1"/>
  <c r="AY3677" i="2" s="1"/>
  <c r="AK3719" i="4" l="1"/>
  <c r="H3719" i="4" s="1"/>
  <c r="G3719" i="4" s="1"/>
  <c r="S3720" i="4"/>
  <c r="F3720" i="4" s="1"/>
  <c r="I3720" i="4"/>
  <c r="AA3720" i="4"/>
  <c r="T3721" i="4"/>
  <c r="Q3722" i="4"/>
  <c r="Z3722" i="4"/>
  <c r="P3723" i="4"/>
  <c r="M3723" i="4"/>
  <c r="X3723" i="4"/>
  <c r="O3722" i="4"/>
  <c r="Y3722" i="4"/>
  <c r="L3725" i="4"/>
  <c r="N3724" i="4"/>
  <c r="W3724" i="4"/>
  <c r="K3724" i="4"/>
  <c r="V3726" i="4"/>
  <c r="J3727" i="4"/>
  <c r="AG3717" i="2"/>
  <c r="AE3717" i="2"/>
  <c r="AC3717" i="2"/>
  <c r="AI3717" i="2"/>
  <c r="V3717" i="2"/>
  <c r="AV3686" i="2"/>
  <c r="AW3686" i="2" s="1"/>
  <c r="AB3712" i="2"/>
  <c r="X3713" i="2"/>
  <c r="Y3712" i="2"/>
  <c r="AD3712" i="2" s="1"/>
  <c r="AA3710" i="2"/>
  <c r="AH3710" i="2" s="1"/>
  <c r="AY3678" i="2" s="1"/>
  <c r="Z3711" i="2"/>
  <c r="AF3711" i="2" s="1"/>
  <c r="S3721" i="4" l="1"/>
  <c r="F3721" i="4" s="1"/>
  <c r="AA3721" i="4"/>
  <c r="I3721" i="4"/>
  <c r="R3723" i="4"/>
  <c r="AI3720" i="4"/>
  <c r="AD3720" i="4"/>
  <c r="AE3720" i="4"/>
  <c r="AF3720" i="4"/>
  <c r="AH3720" i="4"/>
  <c r="T3722" i="4"/>
  <c r="AG3720" i="4"/>
  <c r="L3726" i="4"/>
  <c r="N3725" i="4"/>
  <c r="W3725" i="4"/>
  <c r="K3725" i="4"/>
  <c r="M3724" i="4"/>
  <c r="P3724" i="4"/>
  <c r="X3724" i="4"/>
  <c r="O3723" i="4"/>
  <c r="Y3723" i="4"/>
  <c r="V3727" i="4"/>
  <c r="J3728" i="4"/>
  <c r="AG3718" i="2"/>
  <c r="AE3718" i="2"/>
  <c r="AC3718" i="2"/>
  <c r="AI3718" i="2"/>
  <c r="V3718" i="2"/>
  <c r="AV3687" i="2"/>
  <c r="AW3687" i="2" s="1"/>
  <c r="Z3712" i="2"/>
  <c r="AF3712" i="2" s="1"/>
  <c r="X3714" i="2"/>
  <c r="AB3713" i="2"/>
  <c r="Y3713" i="2"/>
  <c r="AD3713" i="2" s="1"/>
  <c r="AA3711" i="2"/>
  <c r="AH3711" i="2" s="1"/>
  <c r="AY3679" i="2" s="1"/>
  <c r="AH3721" i="4" l="1"/>
  <c r="AF3721" i="4"/>
  <c r="AG3721" i="4"/>
  <c r="AE3721" i="4"/>
  <c r="AD3721" i="4"/>
  <c r="AI3721" i="4"/>
  <c r="Q3723" i="4"/>
  <c r="T3723" i="4"/>
  <c r="I3723" i="4" s="1"/>
  <c r="Z3723" i="4"/>
  <c r="S3722" i="4"/>
  <c r="F3722" i="4" s="1"/>
  <c r="AA3722" i="4"/>
  <c r="I3722" i="4"/>
  <c r="R3724" i="4"/>
  <c r="AK3720" i="4"/>
  <c r="H3720" i="4" s="1"/>
  <c r="G3720" i="4" s="1"/>
  <c r="O3724" i="4"/>
  <c r="Y3724" i="4"/>
  <c r="P3725" i="4"/>
  <c r="R3725" i="4" s="1"/>
  <c r="M3725" i="4"/>
  <c r="X3725" i="4"/>
  <c r="L3727" i="4"/>
  <c r="N3726" i="4"/>
  <c r="W3726" i="4"/>
  <c r="K3726" i="4"/>
  <c r="V3728" i="4"/>
  <c r="J3729" i="4"/>
  <c r="AG3719" i="2"/>
  <c r="AE3719" i="2"/>
  <c r="AC3719" i="2"/>
  <c r="AI3719" i="2"/>
  <c r="V3719" i="2"/>
  <c r="AV3688" i="2"/>
  <c r="AW3688" i="2" s="1"/>
  <c r="AB3714" i="2"/>
  <c r="X3715" i="2"/>
  <c r="Y3714" i="2"/>
  <c r="AD3714" i="2" s="1"/>
  <c r="AA3712" i="2"/>
  <c r="AH3712" i="2" s="1"/>
  <c r="AY3680" i="2" s="1"/>
  <c r="Z3713" i="2"/>
  <c r="AF3713" i="2" s="1"/>
  <c r="Q3725" i="4" l="1"/>
  <c r="Z3725" i="4"/>
  <c r="Q3724" i="4"/>
  <c r="T3724" i="4"/>
  <c r="T3725" i="4" s="1"/>
  <c r="Z3724" i="4"/>
  <c r="AD3722" i="4"/>
  <c r="AE3722" i="4"/>
  <c r="AG3722" i="4"/>
  <c r="AI3722" i="4"/>
  <c r="AF3722" i="4"/>
  <c r="AH3722" i="4"/>
  <c r="I3724" i="4"/>
  <c r="AK3721" i="4"/>
  <c r="H3721" i="4" s="1"/>
  <c r="G3721" i="4" s="1"/>
  <c r="S3723" i="4"/>
  <c r="F3723" i="4" s="1"/>
  <c r="AA3723" i="4"/>
  <c r="P3726" i="4"/>
  <c r="R3726" i="4" s="1"/>
  <c r="M3726" i="4"/>
  <c r="X3726" i="4"/>
  <c r="O3725" i="4"/>
  <c r="Y3725" i="4"/>
  <c r="N3727" i="4"/>
  <c r="L3728" i="4"/>
  <c r="W3727" i="4"/>
  <c r="K3727" i="4"/>
  <c r="V3729" i="4"/>
  <c r="J3730" i="4"/>
  <c r="AG3720" i="2"/>
  <c r="AE3720" i="2"/>
  <c r="AC3720" i="2"/>
  <c r="AI3720" i="2"/>
  <c r="V3720" i="2"/>
  <c r="AV3689" i="2"/>
  <c r="AW3689" i="2" s="1"/>
  <c r="Z3714" i="2"/>
  <c r="AF3714" i="2" s="1"/>
  <c r="AA3713" i="2"/>
  <c r="AH3713" i="2" s="1"/>
  <c r="AY3681" i="2" s="1"/>
  <c r="X3716" i="2"/>
  <c r="AB3715" i="2"/>
  <c r="Y3715" i="2"/>
  <c r="AD3715" i="2" s="1"/>
  <c r="AK3722" i="4" l="1"/>
  <c r="H3722" i="4" s="1"/>
  <c r="G3722" i="4" s="1"/>
  <c r="S3725" i="4"/>
  <c r="AA3725" i="4"/>
  <c r="AE3725" i="4" s="1"/>
  <c r="I3725" i="4"/>
  <c r="Q3726" i="4"/>
  <c r="T3726" i="4"/>
  <c r="Z3726" i="4"/>
  <c r="S3724" i="4"/>
  <c r="F3724" i="4" s="1"/>
  <c r="AA3724" i="4"/>
  <c r="F3725" i="4"/>
  <c r="AG3723" i="4"/>
  <c r="AD3723" i="4"/>
  <c r="AF3723" i="4"/>
  <c r="AE3723" i="4"/>
  <c r="AI3723" i="4"/>
  <c r="AH3723" i="4"/>
  <c r="L3729" i="4"/>
  <c r="N3728" i="4"/>
  <c r="W3728" i="4"/>
  <c r="K3728" i="4"/>
  <c r="P3727" i="4"/>
  <c r="R3727" i="4" s="1"/>
  <c r="M3727" i="4"/>
  <c r="X3727" i="4"/>
  <c r="O3726" i="4"/>
  <c r="Y3726" i="4"/>
  <c r="I3726" i="4"/>
  <c r="V3730" i="4"/>
  <c r="J3731" i="4"/>
  <c r="AG3721" i="2"/>
  <c r="AE3721" i="2"/>
  <c r="AC3721" i="2"/>
  <c r="AI3721" i="2"/>
  <c r="V3721" i="2"/>
  <c r="AV3690" i="2"/>
  <c r="AW3690" i="2" s="1"/>
  <c r="AA3714" i="2"/>
  <c r="AH3714" i="2" s="1"/>
  <c r="AY3682" i="2" s="1"/>
  <c r="Z3715" i="2"/>
  <c r="AF3715" i="2" s="1"/>
  <c r="AB3716" i="2"/>
  <c r="X3717" i="2"/>
  <c r="Y3716" i="2"/>
  <c r="AD3716" i="2" s="1"/>
  <c r="AK3723" i="4" l="1"/>
  <c r="H3723" i="4" s="1"/>
  <c r="G3723" i="4" s="1"/>
  <c r="Q3727" i="4"/>
  <c r="T3727" i="4"/>
  <c r="Z3727" i="4"/>
  <c r="S3726" i="4"/>
  <c r="F3726" i="4" s="1"/>
  <c r="AA3726" i="4"/>
  <c r="AE3726" i="4" s="1"/>
  <c r="AI3725" i="4"/>
  <c r="AD3725" i="4"/>
  <c r="AG3725" i="4"/>
  <c r="AH3725" i="4"/>
  <c r="AF3725" i="4"/>
  <c r="AE3724" i="4"/>
  <c r="AH3724" i="4"/>
  <c r="AG3724" i="4"/>
  <c r="AD3724" i="4"/>
  <c r="AI3724" i="4"/>
  <c r="AF3724" i="4"/>
  <c r="AH3726" i="4"/>
  <c r="AG3726" i="4"/>
  <c r="AD3726" i="4"/>
  <c r="M3728" i="4"/>
  <c r="P3728" i="4"/>
  <c r="R3728" i="4" s="1"/>
  <c r="X3728" i="4"/>
  <c r="O3727" i="4"/>
  <c r="Y3727" i="4"/>
  <c r="L3730" i="4"/>
  <c r="N3729" i="4"/>
  <c r="W3729" i="4"/>
  <c r="K3729" i="4"/>
  <c r="V3731" i="4"/>
  <c r="J3732" i="4"/>
  <c r="AG3722" i="2"/>
  <c r="AE3722" i="2"/>
  <c r="AC3722" i="2"/>
  <c r="AI3722" i="2"/>
  <c r="V3722" i="2"/>
  <c r="AV3691" i="2"/>
  <c r="AW3691" i="2" s="1"/>
  <c r="AB3717" i="2"/>
  <c r="X3718" i="2"/>
  <c r="Y3717" i="2"/>
  <c r="AD3717" i="2" s="1"/>
  <c r="AA3715" i="2"/>
  <c r="AH3715" i="2" s="1"/>
  <c r="AY3683" i="2" s="1"/>
  <c r="Z3716" i="2"/>
  <c r="AF3716" i="2" s="1"/>
  <c r="AI3726" i="4" l="1"/>
  <c r="AK3724" i="4"/>
  <c r="H3724" i="4" s="1"/>
  <c r="G3724" i="4" s="1"/>
  <c r="AK3725" i="4"/>
  <c r="H3725" i="4" s="1"/>
  <c r="G3725" i="4" s="1"/>
  <c r="Q3728" i="4"/>
  <c r="T3728" i="4"/>
  <c r="AA3728" i="4" s="1"/>
  <c r="Z3728" i="4"/>
  <c r="S3727" i="4"/>
  <c r="F3727" i="4" s="1"/>
  <c r="I3727" i="4"/>
  <c r="AA3727" i="4"/>
  <c r="AD3727" i="4" s="1"/>
  <c r="AF3726" i="4"/>
  <c r="P3729" i="4"/>
  <c r="R3729" i="4" s="1"/>
  <c r="M3729" i="4"/>
  <c r="X3729" i="4"/>
  <c r="L3731" i="4"/>
  <c r="N3730" i="4"/>
  <c r="W3730" i="4"/>
  <c r="K3730" i="4"/>
  <c r="O3728" i="4"/>
  <c r="Y3728" i="4"/>
  <c r="V3732" i="4"/>
  <c r="J3733" i="4"/>
  <c r="AG3723" i="2"/>
  <c r="AE3723" i="2"/>
  <c r="AC3723" i="2"/>
  <c r="AI3723" i="2"/>
  <c r="V3723" i="2"/>
  <c r="AV3692" i="2"/>
  <c r="AW3692" i="2" s="1"/>
  <c r="Z3717" i="2"/>
  <c r="AF3717" i="2" s="1"/>
  <c r="X3719" i="2"/>
  <c r="AB3718" i="2"/>
  <c r="Y3718" i="2"/>
  <c r="AD3718" i="2" s="1"/>
  <c r="AA3716" i="2"/>
  <c r="AH3716" i="2" s="1"/>
  <c r="AY3684" i="2" s="1"/>
  <c r="AK3726" i="4" l="1"/>
  <c r="H3726" i="4" s="1"/>
  <c r="G3726" i="4" s="1"/>
  <c r="AH3727" i="4"/>
  <c r="AE3727" i="4"/>
  <c r="AI3727" i="4"/>
  <c r="AF3727" i="4"/>
  <c r="AG3727" i="4"/>
  <c r="Q3729" i="4"/>
  <c r="T3729" i="4"/>
  <c r="S3729" i="4" s="1"/>
  <c r="Z3729" i="4"/>
  <c r="S3728" i="4"/>
  <c r="F3728" i="4" s="1"/>
  <c r="I3728" i="4"/>
  <c r="I3729" i="4"/>
  <c r="N3731" i="4"/>
  <c r="L3732" i="4"/>
  <c r="W3731" i="4"/>
  <c r="K3731" i="4"/>
  <c r="P3730" i="4"/>
  <c r="R3730" i="4" s="1"/>
  <c r="M3730" i="4"/>
  <c r="X3730" i="4"/>
  <c r="O3729" i="4"/>
  <c r="F3729" i="4" s="1"/>
  <c r="Y3729" i="4"/>
  <c r="V3733" i="4"/>
  <c r="J3734" i="4"/>
  <c r="AI3728" i="4"/>
  <c r="AF3728" i="4"/>
  <c r="AH3728" i="4"/>
  <c r="AD3728" i="4"/>
  <c r="AG3728" i="4"/>
  <c r="AE3728" i="4"/>
  <c r="AG3724" i="2"/>
  <c r="AE3724" i="2"/>
  <c r="AC3724" i="2"/>
  <c r="AI3724" i="2"/>
  <c r="V3724" i="2"/>
  <c r="AV3693" i="2"/>
  <c r="AW3693" i="2" s="1"/>
  <c r="X3720" i="2"/>
  <c r="AB3719" i="2"/>
  <c r="Y3719" i="2"/>
  <c r="AD3719" i="2" s="1"/>
  <c r="AA3717" i="2"/>
  <c r="AH3717" i="2" s="1"/>
  <c r="AY3685" i="2" s="1"/>
  <c r="Z3718" i="2"/>
  <c r="AF3718" i="2" s="1"/>
  <c r="AA3729" i="4" l="1"/>
  <c r="AK3727" i="4"/>
  <c r="H3727" i="4" s="1"/>
  <c r="G3727" i="4" s="1"/>
  <c r="Q3730" i="4"/>
  <c r="T3730" i="4"/>
  <c r="AA3730" i="4" s="1"/>
  <c r="Z3730" i="4"/>
  <c r="L3733" i="4"/>
  <c r="K3733" i="4" s="1"/>
  <c r="N3732" i="4"/>
  <c r="W3732" i="4"/>
  <c r="K3732" i="4"/>
  <c r="O3730" i="4"/>
  <c r="Y3730" i="4"/>
  <c r="P3731" i="4"/>
  <c r="R3731" i="4" s="1"/>
  <c r="M3731" i="4"/>
  <c r="X3731" i="4"/>
  <c r="X3732" i="4"/>
  <c r="AK3728" i="4"/>
  <c r="H3728" i="4" s="1"/>
  <c r="G3728" i="4" s="1"/>
  <c r="V3734" i="4"/>
  <c r="J3735" i="4"/>
  <c r="AE3729" i="4"/>
  <c r="AF3729" i="4"/>
  <c r="AG3729" i="4"/>
  <c r="AH3729" i="4"/>
  <c r="AD3729" i="4"/>
  <c r="AI3729" i="4"/>
  <c r="AG3725" i="2"/>
  <c r="AE3725" i="2"/>
  <c r="AC3725" i="2"/>
  <c r="AI3725" i="2"/>
  <c r="V3725" i="2"/>
  <c r="AV3694" i="2"/>
  <c r="AW3694" i="2" s="1"/>
  <c r="Z3719" i="2"/>
  <c r="AF3719" i="2" s="1"/>
  <c r="AA3718" i="2"/>
  <c r="AH3718" i="2" s="1"/>
  <c r="AY3686" i="2" s="1"/>
  <c r="X3721" i="2"/>
  <c r="AB3720" i="2"/>
  <c r="Y3720" i="2"/>
  <c r="AD3720" i="2" s="1"/>
  <c r="Q3731" i="4" l="1"/>
  <c r="T3731" i="4"/>
  <c r="I3731" i="4" s="1"/>
  <c r="Z3731" i="4"/>
  <c r="S3730" i="4"/>
  <c r="F3730" i="4" s="1"/>
  <c r="I3730" i="4"/>
  <c r="O3731" i="4"/>
  <c r="Y3731" i="4"/>
  <c r="M3732" i="4"/>
  <c r="P3732" i="4"/>
  <c r="R3732" i="4" s="1"/>
  <c r="L3734" i="4"/>
  <c r="N3733" i="4"/>
  <c r="W3733" i="4"/>
  <c r="V3735" i="4"/>
  <c r="J3736" i="4"/>
  <c r="AD3730" i="4"/>
  <c r="AG3730" i="4"/>
  <c r="AF3730" i="4"/>
  <c r="AE3730" i="4"/>
  <c r="AH3730" i="4"/>
  <c r="AI3730" i="4"/>
  <c r="AK3729" i="4"/>
  <c r="H3729" i="4" s="1"/>
  <c r="G3729" i="4" s="1"/>
  <c r="AG3726" i="2"/>
  <c r="AE3726" i="2"/>
  <c r="AC3726" i="2"/>
  <c r="AI3726" i="2"/>
  <c r="V3726" i="2"/>
  <c r="AV3695" i="2"/>
  <c r="AW3695" i="2" s="1"/>
  <c r="AA3719" i="2"/>
  <c r="AH3719" i="2" s="1"/>
  <c r="AY3687" i="2" s="1"/>
  <c r="Z3720" i="2"/>
  <c r="AF3720" i="2" s="1"/>
  <c r="X3722" i="2"/>
  <c r="AB3721" i="2"/>
  <c r="Y3721" i="2"/>
  <c r="AD3721" i="2" s="1"/>
  <c r="Q3732" i="4" l="1"/>
  <c r="T3732" i="4"/>
  <c r="I3732" i="4" s="1"/>
  <c r="Z3732" i="4"/>
  <c r="S3731" i="4"/>
  <c r="F3731" i="4" s="1"/>
  <c r="AA3731" i="4"/>
  <c r="AF3731" i="4" s="1"/>
  <c r="P3733" i="4"/>
  <c r="R3733" i="4" s="1"/>
  <c r="M3733" i="4"/>
  <c r="X3733" i="4"/>
  <c r="L3735" i="4"/>
  <c r="N3734" i="4"/>
  <c r="W3734" i="4"/>
  <c r="K3734" i="4"/>
  <c r="O3732" i="4"/>
  <c r="Y3732" i="4"/>
  <c r="AK3730" i="4"/>
  <c r="H3730" i="4" s="1"/>
  <c r="G3730" i="4" s="1"/>
  <c r="V3736" i="4"/>
  <c r="J3737" i="4"/>
  <c r="AG3727" i="2"/>
  <c r="AE3727" i="2"/>
  <c r="AC3727" i="2"/>
  <c r="AI3727" i="2"/>
  <c r="V3727" i="2"/>
  <c r="AV3696" i="2"/>
  <c r="AW3696" i="2" s="1"/>
  <c r="AA3720" i="2"/>
  <c r="AH3720" i="2" s="1"/>
  <c r="AY3688" i="2" s="1"/>
  <c r="Z3721" i="2"/>
  <c r="AF3721" i="2" s="1"/>
  <c r="AB3722" i="2"/>
  <c r="X3723" i="2"/>
  <c r="Y3722" i="2"/>
  <c r="AD3722" i="2" s="1"/>
  <c r="Q3733" i="4" l="1"/>
  <c r="T3733" i="4"/>
  <c r="I3733" i="4" s="1"/>
  <c r="Z3733" i="4"/>
  <c r="S3732" i="4"/>
  <c r="F3732" i="4" s="1"/>
  <c r="AA3732" i="4"/>
  <c r="AF3732" i="4"/>
  <c r="AI3731" i="4"/>
  <c r="AG3731" i="4"/>
  <c r="AH3731" i="4"/>
  <c r="AD3731" i="4"/>
  <c r="AE3731" i="4"/>
  <c r="P3734" i="4"/>
  <c r="R3734" i="4" s="1"/>
  <c r="M3734" i="4"/>
  <c r="X3734" i="4"/>
  <c r="O3733" i="4"/>
  <c r="Y3733" i="4"/>
  <c r="AH3732" i="4"/>
  <c r="AD3732" i="4"/>
  <c r="N3735" i="4"/>
  <c r="L3736" i="4"/>
  <c r="K3735" i="4"/>
  <c r="W3735" i="4"/>
  <c r="V3737" i="4"/>
  <c r="J3738" i="4"/>
  <c r="AG3728" i="2"/>
  <c r="AE3728" i="2"/>
  <c r="AC3728" i="2"/>
  <c r="AI3728" i="2"/>
  <c r="V3728" i="2"/>
  <c r="AV3697" i="2"/>
  <c r="AW3697" i="2" s="1"/>
  <c r="AB3723" i="2"/>
  <c r="X3724" i="2"/>
  <c r="Y3723" i="2"/>
  <c r="AD3723" i="2" s="1"/>
  <c r="AA3721" i="2"/>
  <c r="AH3721" i="2" s="1"/>
  <c r="AY3689" i="2" s="1"/>
  <c r="Z3722" i="2"/>
  <c r="AF3722" i="2" s="1"/>
  <c r="AK3731" i="4" l="1"/>
  <c r="H3731" i="4" s="1"/>
  <c r="G3731" i="4" s="1"/>
  <c r="S3733" i="4"/>
  <c r="F3733" i="4" s="1"/>
  <c r="AA3733" i="4"/>
  <c r="AI3733" i="4" s="1"/>
  <c r="AI3732" i="4"/>
  <c r="AE3732" i="4"/>
  <c r="Q3734" i="4"/>
  <c r="T3734" i="4"/>
  <c r="AA3734" i="4" s="1"/>
  <c r="Z3734" i="4"/>
  <c r="AG3732" i="4"/>
  <c r="L3737" i="4"/>
  <c r="N3736" i="4"/>
  <c r="W3736" i="4"/>
  <c r="K3736" i="4"/>
  <c r="O3734" i="4"/>
  <c r="Y3734" i="4"/>
  <c r="P3735" i="4"/>
  <c r="R3735" i="4" s="1"/>
  <c r="M3735" i="4"/>
  <c r="X3735" i="4"/>
  <c r="V3738" i="4"/>
  <c r="J3739" i="4"/>
  <c r="AG3729" i="2"/>
  <c r="AE3729" i="2"/>
  <c r="AC3729" i="2"/>
  <c r="AI3729" i="2"/>
  <c r="V3729" i="2"/>
  <c r="AV3698" i="2"/>
  <c r="AW3698" i="2" s="1"/>
  <c r="Z3723" i="2"/>
  <c r="AF3723" i="2" s="1"/>
  <c r="AB3724" i="2"/>
  <c r="X3725" i="2"/>
  <c r="Y3724" i="2"/>
  <c r="AD3724" i="2" s="1"/>
  <c r="AA3722" i="2"/>
  <c r="AH3722" i="2" s="1"/>
  <c r="AY3690" i="2" s="1"/>
  <c r="AK3732" i="4" l="1"/>
  <c r="H3732" i="4" s="1"/>
  <c r="G3732" i="4" s="1"/>
  <c r="AF3733" i="4"/>
  <c r="AE3733" i="4"/>
  <c r="AH3733" i="4"/>
  <c r="AD3733" i="4"/>
  <c r="AG3733" i="4"/>
  <c r="Q3735" i="4"/>
  <c r="T3735" i="4"/>
  <c r="I3735" i="4" s="1"/>
  <c r="Z3735" i="4"/>
  <c r="S3734" i="4"/>
  <c r="F3734" i="4" s="1"/>
  <c r="I3734" i="4"/>
  <c r="O3735" i="4"/>
  <c r="Y3735" i="4"/>
  <c r="M3736" i="4"/>
  <c r="P3736" i="4"/>
  <c r="X3736" i="4"/>
  <c r="L3738" i="4"/>
  <c r="N3737" i="4"/>
  <c r="W3737" i="4"/>
  <c r="K3737" i="4"/>
  <c r="AD3734" i="4"/>
  <c r="AG3734" i="4"/>
  <c r="AF3734" i="4"/>
  <c r="AH3734" i="4"/>
  <c r="AE3734" i="4"/>
  <c r="AI3734" i="4"/>
  <c r="V3739" i="4"/>
  <c r="J3740" i="4"/>
  <c r="AG3730" i="2"/>
  <c r="AE3730" i="2"/>
  <c r="AC3730" i="2"/>
  <c r="AI3730" i="2"/>
  <c r="V3730" i="2"/>
  <c r="AV3699" i="2"/>
  <c r="AW3699" i="2" s="1"/>
  <c r="X3726" i="2"/>
  <c r="AB3725" i="2"/>
  <c r="Y3725" i="2"/>
  <c r="AD3725" i="2" s="1"/>
  <c r="AA3723" i="2"/>
  <c r="AH3723" i="2" s="1"/>
  <c r="AY3691" i="2" s="1"/>
  <c r="Z3724" i="2"/>
  <c r="AF3724" i="2" s="1"/>
  <c r="AK3733" i="4" l="1"/>
  <c r="H3733" i="4" s="1"/>
  <c r="G3733" i="4" s="1"/>
  <c r="S3735" i="4"/>
  <c r="F3735" i="4" s="1"/>
  <c r="AA3735" i="4"/>
  <c r="AF3735" i="4" s="1"/>
  <c r="R3736" i="4"/>
  <c r="P3737" i="4"/>
  <c r="M3737" i="4"/>
  <c r="X3737" i="4"/>
  <c r="O3736" i="4"/>
  <c r="Y3736" i="4"/>
  <c r="L3739" i="4"/>
  <c r="N3738" i="4"/>
  <c r="W3738" i="4"/>
  <c r="K3738" i="4"/>
  <c r="AK3734" i="4"/>
  <c r="H3734" i="4" s="1"/>
  <c r="G3734" i="4" s="1"/>
  <c r="V3740" i="4"/>
  <c r="J3741" i="4"/>
  <c r="AG3731" i="2"/>
  <c r="AC3731" i="2"/>
  <c r="AE3731" i="2"/>
  <c r="AI3731" i="2"/>
  <c r="V3731" i="2"/>
  <c r="AV3700" i="2"/>
  <c r="AW3700" i="2" s="1"/>
  <c r="Z3725" i="2"/>
  <c r="AF3725" i="2" s="1"/>
  <c r="AA3724" i="2"/>
  <c r="AH3724" i="2" s="1"/>
  <c r="AY3692" i="2" s="1"/>
  <c r="X3727" i="2"/>
  <c r="AB3726" i="2"/>
  <c r="Y3726" i="2"/>
  <c r="AD3726" i="2" s="1"/>
  <c r="Q3736" i="4" l="1"/>
  <c r="T3736" i="4"/>
  <c r="Z3736" i="4"/>
  <c r="I3736" i="4"/>
  <c r="R3737" i="4"/>
  <c r="AI3735" i="4"/>
  <c r="AD3735" i="4"/>
  <c r="AE3735" i="4"/>
  <c r="AG3735" i="4"/>
  <c r="AH3735" i="4"/>
  <c r="P3738" i="4"/>
  <c r="R3738" i="4" s="1"/>
  <c r="M3738" i="4"/>
  <c r="X3738" i="4"/>
  <c r="N3739" i="4"/>
  <c r="L3740" i="4"/>
  <c r="W3739" i="4"/>
  <c r="K3739" i="4"/>
  <c r="O3737" i="4"/>
  <c r="Y3737" i="4"/>
  <c r="V3741" i="4"/>
  <c r="J3742" i="4"/>
  <c r="AG3732" i="2"/>
  <c r="AE3732" i="2"/>
  <c r="AC3732" i="2"/>
  <c r="AI3732" i="2"/>
  <c r="V3732" i="2"/>
  <c r="AV3701" i="2"/>
  <c r="AW3701" i="2" s="1"/>
  <c r="AA3725" i="2"/>
  <c r="AH3725" i="2" s="1"/>
  <c r="AY3693" i="2" s="1"/>
  <c r="Z3726" i="2"/>
  <c r="AF3726" i="2" s="1"/>
  <c r="AB3727" i="2"/>
  <c r="X3728" i="2"/>
  <c r="Y3727" i="2"/>
  <c r="AD3727" i="2" s="1"/>
  <c r="Q3738" i="4" l="1"/>
  <c r="Z3738" i="4"/>
  <c r="AK3735" i="4"/>
  <c r="H3735" i="4" s="1"/>
  <c r="G3735" i="4" s="1"/>
  <c r="S3736" i="4"/>
  <c r="F3736" i="4" s="1"/>
  <c r="AA3736" i="4"/>
  <c r="Q3737" i="4"/>
  <c r="T3737" i="4"/>
  <c r="T3738" i="4" s="1"/>
  <c r="Z3737" i="4"/>
  <c r="P3739" i="4"/>
  <c r="R3739" i="4" s="1"/>
  <c r="M3739" i="4"/>
  <c r="X3739" i="4"/>
  <c r="L3741" i="4"/>
  <c r="N3740" i="4"/>
  <c r="W3740" i="4"/>
  <c r="K3740" i="4"/>
  <c r="O3738" i="4"/>
  <c r="Y3738" i="4"/>
  <c r="V3742" i="4"/>
  <c r="J3743" i="4"/>
  <c r="AG3733" i="2"/>
  <c r="AE3733" i="2"/>
  <c r="AC3733" i="2"/>
  <c r="AI3733" i="2"/>
  <c r="V3733" i="2"/>
  <c r="AV3702" i="2"/>
  <c r="AW3702" i="2" s="1"/>
  <c r="AB3728" i="2"/>
  <c r="X3729" i="2"/>
  <c r="Y3728" i="2"/>
  <c r="AD3728" i="2" s="1"/>
  <c r="AA3726" i="2"/>
  <c r="AH3726" i="2" s="1"/>
  <c r="AY3694" i="2" s="1"/>
  <c r="Z3727" i="2"/>
  <c r="AF3727" i="2" s="1"/>
  <c r="S3738" i="4" l="1"/>
  <c r="I3738" i="4"/>
  <c r="AA3738" i="4"/>
  <c r="AH3738" i="4" s="1"/>
  <c r="Q3739" i="4"/>
  <c r="T3739" i="4"/>
  <c r="Z3739" i="4"/>
  <c r="F3738" i="4"/>
  <c r="I3737" i="4"/>
  <c r="AD3736" i="4"/>
  <c r="AH3736" i="4"/>
  <c r="AF3736" i="4"/>
  <c r="AI3736" i="4"/>
  <c r="AE3736" i="4"/>
  <c r="AG3736" i="4"/>
  <c r="S3737" i="4"/>
  <c r="F3737" i="4" s="1"/>
  <c r="AA3737" i="4"/>
  <c r="L3742" i="4"/>
  <c r="N3741" i="4"/>
  <c r="W3741" i="4"/>
  <c r="K3741" i="4"/>
  <c r="M3740" i="4"/>
  <c r="P3740" i="4"/>
  <c r="R3740" i="4" s="1"/>
  <c r="X3740" i="4"/>
  <c r="O3739" i="4"/>
  <c r="Y3739" i="4"/>
  <c r="I3739" i="4"/>
  <c r="AG3738" i="4"/>
  <c r="AD3738" i="4"/>
  <c r="V3743" i="4"/>
  <c r="J3744" i="4"/>
  <c r="AG3734" i="2"/>
  <c r="AE3734" i="2"/>
  <c r="AC3734" i="2"/>
  <c r="AI3734" i="2"/>
  <c r="V3734" i="2"/>
  <c r="AV3703" i="2"/>
  <c r="AW3703" i="2" s="1"/>
  <c r="Z3728" i="2"/>
  <c r="AF3728" i="2" s="1"/>
  <c r="AA3727" i="2"/>
  <c r="AH3727" i="2" s="1"/>
  <c r="AY3695" i="2" s="1"/>
  <c r="X3730" i="2"/>
  <c r="AB3729" i="2"/>
  <c r="Y3729" i="2"/>
  <c r="AD3729" i="2" s="1"/>
  <c r="AF3738" i="4" l="1"/>
  <c r="AI3738" i="4"/>
  <c r="AE3738" i="4"/>
  <c r="Q3740" i="4"/>
  <c r="T3740" i="4"/>
  <c r="Z3740" i="4"/>
  <c r="AK3736" i="4"/>
  <c r="H3736" i="4" s="1"/>
  <c r="G3736" i="4" s="1"/>
  <c r="AI3737" i="4"/>
  <c r="AG3737" i="4"/>
  <c r="AH3737" i="4"/>
  <c r="AD3737" i="4"/>
  <c r="AE3737" i="4"/>
  <c r="AF3737" i="4"/>
  <c r="S3739" i="4"/>
  <c r="F3739" i="4" s="1"/>
  <c r="AA3739" i="4"/>
  <c r="AG3739" i="4" s="1"/>
  <c r="O3740" i="4"/>
  <c r="Y3740" i="4"/>
  <c r="P3741" i="4"/>
  <c r="R3741" i="4" s="1"/>
  <c r="M3741" i="4"/>
  <c r="X3741" i="4"/>
  <c r="L3743" i="4"/>
  <c r="N3742" i="4"/>
  <c r="W3742" i="4"/>
  <c r="K3742" i="4"/>
  <c r="I3740" i="4"/>
  <c r="V3744" i="4"/>
  <c r="J3745" i="4"/>
  <c r="AK3738" i="4"/>
  <c r="AG3735" i="2"/>
  <c r="AE3735" i="2"/>
  <c r="AC3735" i="2"/>
  <c r="AI3735" i="2"/>
  <c r="V3735" i="2"/>
  <c r="AV3704" i="2"/>
  <c r="AW3704" i="2" s="1"/>
  <c r="AB3730" i="2"/>
  <c r="X3731" i="2"/>
  <c r="Y3730" i="2"/>
  <c r="AD3730" i="2" s="1"/>
  <c r="Z3729" i="2"/>
  <c r="AF3729" i="2" s="1"/>
  <c r="AA3728" i="2"/>
  <c r="AH3728" i="2" s="1"/>
  <c r="AY3696" i="2" s="1"/>
  <c r="H3738" i="4" l="1"/>
  <c r="G3738" i="4" s="1"/>
  <c r="AI3739" i="4"/>
  <c r="Q3741" i="4"/>
  <c r="T3741" i="4"/>
  <c r="I3741" i="4" s="1"/>
  <c r="Z3741" i="4"/>
  <c r="AF3739" i="4"/>
  <c r="AE3739" i="4"/>
  <c r="AH3739" i="4"/>
  <c r="AK3737" i="4"/>
  <c r="H3737" i="4" s="1"/>
  <c r="G3737" i="4" s="1"/>
  <c r="AD3739" i="4"/>
  <c r="S3740" i="4"/>
  <c r="F3740" i="4" s="1"/>
  <c r="AA3740" i="4"/>
  <c r="AI3740" i="4" s="1"/>
  <c r="P3742" i="4"/>
  <c r="R3742" i="4" s="1"/>
  <c r="M3742" i="4"/>
  <c r="X3742" i="4"/>
  <c r="O3741" i="4"/>
  <c r="Y3741" i="4"/>
  <c r="N3743" i="4"/>
  <c r="L3744" i="4"/>
  <c r="W3743" i="4"/>
  <c r="K3743" i="4"/>
  <c r="V3745" i="4"/>
  <c r="J3746" i="4"/>
  <c r="AG3736" i="2"/>
  <c r="AE3736" i="2"/>
  <c r="AC3736" i="2"/>
  <c r="AI3736" i="2"/>
  <c r="V3736" i="2"/>
  <c r="AV3705" i="2"/>
  <c r="AW3705" i="2" s="1"/>
  <c r="Z3730" i="2"/>
  <c r="AF3730" i="2" s="1"/>
  <c r="X3732" i="2"/>
  <c r="AB3731" i="2"/>
  <c r="Y3731" i="2"/>
  <c r="AD3731" i="2" s="1"/>
  <c r="AA3729" i="2"/>
  <c r="AH3729" i="2" s="1"/>
  <c r="AY3697" i="2" s="1"/>
  <c r="AD3740" i="4" l="1"/>
  <c r="AG3740" i="4"/>
  <c r="AF3740" i="4"/>
  <c r="AE3740" i="4"/>
  <c r="S3741" i="4"/>
  <c r="F3741" i="4" s="1"/>
  <c r="AA3741" i="4"/>
  <c r="AG3741" i="4" s="1"/>
  <c r="Q3742" i="4"/>
  <c r="T3742" i="4"/>
  <c r="AA3742" i="4" s="1"/>
  <c r="Z3742" i="4"/>
  <c r="AH3740" i="4"/>
  <c r="AK3739" i="4"/>
  <c r="H3739" i="4" s="1"/>
  <c r="G3739" i="4" s="1"/>
  <c r="AI3741" i="4"/>
  <c r="L3745" i="4"/>
  <c r="N3744" i="4"/>
  <c r="W3744" i="4"/>
  <c r="K3744" i="4"/>
  <c r="P3743" i="4"/>
  <c r="R3743" i="4" s="1"/>
  <c r="M3743" i="4"/>
  <c r="X3743" i="4"/>
  <c r="O3742" i="4"/>
  <c r="Y3742" i="4"/>
  <c r="V3746" i="4"/>
  <c r="J3747" i="4"/>
  <c r="AG3737" i="2"/>
  <c r="AE3737" i="2"/>
  <c r="AC3737" i="2"/>
  <c r="AI3737" i="2"/>
  <c r="V3737" i="2"/>
  <c r="AV3706" i="2"/>
  <c r="AW3706" i="2" s="1"/>
  <c r="AB3732" i="2"/>
  <c r="X3733" i="2"/>
  <c r="Y3732" i="2"/>
  <c r="AD3732" i="2" s="1"/>
  <c r="AA3730" i="2"/>
  <c r="AH3730" i="2" s="1"/>
  <c r="AY3698" i="2" s="1"/>
  <c r="Z3731" i="2"/>
  <c r="AF3731" i="2" s="1"/>
  <c r="AD3741" i="4" l="1"/>
  <c r="AK3740" i="4"/>
  <c r="H3740" i="4" s="1"/>
  <c r="G3740" i="4" s="1"/>
  <c r="Q3743" i="4"/>
  <c r="T3743" i="4"/>
  <c r="Z3743" i="4"/>
  <c r="S3742" i="4"/>
  <c r="F3742" i="4" s="1"/>
  <c r="I3742" i="4"/>
  <c r="AE3741" i="4"/>
  <c r="AF3741" i="4"/>
  <c r="AH3741" i="4"/>
  <c r="M3744" i="4"/>
  <c r="P3744" i="4"/>
  <c r="R3744" i="4" s="1"/>
  <c r="X3744" i="4"/>
  <c r="O3743" i="4"/>
  <c r="Y3743" i="4"/>
  <c r="L3746" i="4"/>
  <c r="N3745" i="4"/>
  <c r="W3745" i="4"/>
  <c r="K3745" i="4"/>
  <c r="I3743" i="4"/>
  <c r="V3747" i="4"/>
  <c r="J3748" i="4"/>
  <c r="AI3742" i="4"/>
  <c r="AD3742" i="4"/>
  <c r="AH3742" i="4"/>
  <c r="AE3742" i="4"/>
  <c r="AF3742" i="4"/>
  <c r="AG3742" i="4"/>
  <c r="AG3738" i="2"/>
  <c r="AE3738" i="2"/>
  <c r="AC3738" i="2"/>
  <c r="AI3738" i="2"/>
  <c r="V3738" i="2"/>
  <c r="AV3707" i="2"/>
  <c r="AW3707" i="2" s="1"/>
  <c r="Z3732" i="2"/>
  <c r="AF3732" i="2" s="1"/>
  <c r="X3734" i="2"/>
  <c r="AB3733" i="2"/>
  <c r="Y3733" i="2"/>
  <c r="AD3733" i="2" s="1"/>
  <c r="AA3731" i="2"/>
  <c r="AH3731" i="2" s="1"/>
  <c r="AY3699" i="2" s="1"/>
  <c r="AK3741" i="4" l="1"/>
  <c r="H3741" i="4" s="1"/>
  <c r="G3741" i="4" s="1"/>
  <c r="Q3744" i="4"/>
  <c r="T3744" i="4"/>
  <c r="Z3744" i="4"/>
  <c r="S3743" i="4"/>
  <c r="F3743" i="4" s="1"/>
  <c r="AA3743" i="4"/>
  <c r="AD3743" i="4" s="1"/>
  <c r="P3745" i="4"/>
  <c r="R3745" i="4" s="1"/>
  <c r="M3745" i="4"/>
  <c r="X3745" i="4"/>
  <c r="L3747" i="4"/>
  <c r="N3746" i="4"/>
  <c r="W3746" i="4"/>
  <c r="K3746" i="4"/>
  <c r="O3744" i="4"/>
  <c r="Y3744" i="4"/>
  <c r="I3744" i="4"/>
  <c r="V3748" i="4"/>
  <c r="J3749" i="4"/>
  <c r="AK3742" i="4"/>
  <c r="H3742" i="4" s="1"/>
  <c r="G3742" i="4" s="1"/>
  <c r="AG3739" i="2"/>
  <c r="AE3739" i="2"/>
  <c r="AC3739" i="2"/>
  <c r="AI3739" i="2"/>
  <c r="V3739" i="2"/>
  <c r="AV3708" i="2"/>
  <c r="AW3708" i="2" s="1"/>
  <c r="X3735" i="2"/>
  <c r="AB3734" i="2"/>
  <c r="Y3734" i="2"/>
  <c r="AD3734" i="2" s="1"/>
  <c r="AA3732" i="2"/>
  <c r="AH3732" i="2" s="1"/>
  <c r="AY3700" i="2" s="1"/>
  <c r="Z3733" i="2"/>
  <c r="AF3733" i="2" s="1"/>
  <c r="Q3745" i="4" l="1"/>
  <c r="T3745" i="4"/>
  <c r="Z3745" i="4"/>
  <c r="AG3743" i="4"/>
  <c r="AH3743" i="4"/>
  <c r="AE3743" i="4"/>
  <c r="AF3743" i="4"/>
  <c r="AI3743" i="4"/>
  <c r="S3744" i="4"/>
  <c r="F3744" i="4" s="1"/>
  <c r="AA3744" i="4"/>
  <c r="AD3744" i="4" s="1"/>
  <c r="P3746" i="4"/>
  <c r="R3746" i="4" s="1"/>
  <c r="M3746" i="4"/>
  <c r="X3746" i="4"/>
  <c r="N3747" i="4"/>
  <c r="L3748" i="4"/>
  <c r="W3747" i="4"/>
  <c r="K3747" i="4"/>
  <c r="O3745" i="4"/>
  <c r="Y3745" i="4"/>
  <c r="V3749" i="4"/>
  <c r="J3750" i="4"/>
  <c r="AG3740" i="2"/>
  <c r="AE3740" i="2"/>
  <c r="AC3740" i="2"/>
  <c r="AI3740" i="2"/>
  <c r="V3740" i="2"/>
  <c r="AV3709" i="2"/>
  <c r="AW3709" i="2" s="1"/>
  <c r="Z3734" i="2"/>
  <c r="AF3734" i="2" s="1"/>
  <c r="AA3733" i="2"/>
  <c r="AH3733" i="2" s="1"/>
  <c r="AY3701" i="2" s="1"/>
  <c r="AB3735" i="2"/>
  <c r="X3736" i="2"/>
  <c r="Y3735" i="2"/>
  <c r="AD3735" i="2" s="1"/>
  <c r="AK3743" i="4" l="1"/>
  <c r="H3743" i="4" s="1"/>
  <c r="G3743" i="4" s="1"/>
  <c r="AF3744" i="4"/>
  <c r="AG3744" i="4"/>
  <c r="AH3744" i="4"/>
  <c r="AI3744" i="4"/>
  <c r="S3745" i="4"/>
  <c r="F3745" i="4" s="1"/>
  <c r="AA3745" i="4"/>
  <c r="I3745" i="4"/>
  <c r="Q3746" i="4"/>
  <c r="T3746" i="4"/>
  <c r="Z3746" i="4"/>
  <c r="AE3744" i="4"/>
  <c r="L3749" i="4"/>
  <c r="N3748" i="4"/>
  <c r="W3748" i="4"/>
  <c r="K3748" i="4"/>
  <c r="O3746" i="4"/>
  <c r="Y3746" i="4"/>
  <c r="P3747" i="4"/>
  <c r="R3747" i="4" s="1"/>
  <c r="M3747" i="4"/>
  <c r="X3747" i="4"/>
  <c r="I3746" i="4"/>
  <c r="V3750" i="4"/>
  <c r="J3751" i="4"/>
  <c r="AG3741" i="2"/>
  <c r="AE3741" i="2"/>
  <c r="AC3741" i="2"/>
  <c r="AI3741" i="2"/>
  <c r="V3741" i="2"/>
  <c r="AV3710" i="2"/>
  <c r="AW3710" i="2" s="1"/>
  <c r="Z3735" i="2"/>
  <c r="AF3735" i="2" s="1"/>
  <c r="AB3736" i="2"/>
  <c r="X3737" i="2"/>
  <c r="Y3736" i="2"/>
  <c r="AD3736" i="2" s="1"/>
  <c r="AA3734" i="2"/>
  <c r="AH3734" i="2" s="1"/>
  <c r="AY3702" i="2" s="1"/>
  <c r="AK3744" i="4" l="1"/>
  <c r="H3744" i="4" s="1"/>
  <c r="G3744" i="4" s="1"/>
  <c r="S3746" i="4"/>
  <c r="F3746" i="4" s="1"/>
  <c r="AA3746" i="4"/>
  <c r="AF3746" i="4" s="1"/>
  <c r="AD3745" i="4"/>
  <c r="AF3745" i="4"/>
  <c r="AI3745" i="4"/>
  <c r="AH3745" i="4"/>
  <c r="AG3745" i="4"/>
  <c r="Q3747" i="4"/>
  <c r="T3747" i="4"/>
  <c r="I3747" i="4" s="1"/>
  <c r="Z3747" i="4"/>
  <c r="AE3745" i="4"/>
  <c r="O3747" i="4"/>
  <c r="Y3747" i="4"/>
  <c r="M3748" i="4"/>
  <c r="P3748" i="4"/>
  <c r="R3748" i="4" s="1"/>
  <c r="X3748" i="4"/>
  <c r="L3750" i="4"/>
  <c r="N3749" i="4"/>
  <c r="W3749" i="4"/>
  <c r="K3749" i="4"/>
  <c r="V3751" i="4"/>
  <c r="J3752" i="4"/>
  <c r="AG3742" i="2"/>
  <c r="AE3742" i="2"/>
  <c r="AC3742" i="2"/>
  <c r="AI3742" i="2"/>
  <c r="V3742" i="2"/>
  <c r="AV3711" i="2"/>
  <c r="AW3711" i="2" s="1"/>
  <c r="AB3737" i="2"/>
  <c r="X3738" i="2"/>
  <c r="Y3737" i="2"/>
  <c r="AD3737" i="2" s="1"/>
  <c r="AA3735" i="2"/>
  <c r="AH3735" i="2" s="1"/>
  <c r="AY3703" i="2" s="1"/>
  <c r="Z3736" i="2"/>
  <c r="AF3736" i="2" s="1"/>
  <c r="AI3746" i="4" l="1"/>
  <c r="AH3746" i="4"/>
  <c r="AG3746" i="4"/>
  <c r="AD3746" i="4"/>
  <c r="AK3745" i="4"/>
  <c r="H3745" i="4" s="1"/>
  <c r="G3745" i="4" s="1"/>
  <c r="S3747" i="4"/>
  <c r="F3747" i="4" s="1"/>
  <c r="AA3747" i="4"/>
  <c r="AD3747" i="4" s="1"/>
  <c r="Q3748" i="4"/>
  <c r="T3748" i="4"/>
  <c r="I3748" i="4" s="1"/>
  <c r="Z3748" i="4"/>
  <c r="AE3746" i="4"/>
  <c r="P3749" i="4"/>
  <c r="R3749" i="4" s="1"/>
  <c r="M3749" i="4"/>
  <c r="X3749" i="4"/>
  <c r="O3748" i="4"/>
  <c r="Y3748" i="4"/>
  <c r="L3751" i="4"/>
  <c r="N3750" i="4"/>
  <c r="W3750" i="4"/>
  <c r="K3750" i="4"/>
  <c r="V3752" i="4"/>
  <c r="J3753" i="4"/>
  <c r="AG3743" i="2"/>
  <c r="AE3743" i="2"/>
  <c r="AC3743" i="2"/>
  <c r="AI3743" i="2"/>
  <c r="V3743" i="2"/>
  <c r="AV3712" i="2"/>
  <c r="AW3712" i="2" s="1"/>
  <c r="Z3737" i="2"/>
  <c r="AF3737" i="2" s="1"/>
  <c r="AA3736" i="2"/>
  <c r="AH3736" i="2" s="1"/>
  <c r="AY3704" i="2" s="1"/>
  <c r="AB3738" i="2"/>
  <c r="X3739" i="2"/>
  <c r="Y3738" i="2"/>
  <c r="AD3738" i="2" s="1"/>
  <c r="AK3746" i="4" l="1"/>
  <c r="H3746" i="4" s="1"/>
  <c r="G3746" i="4" s="1"/>
  <c r="AI3747" i="4"/>
  <c r="AG3747" i="4"/>
  <c r="AF3747" i="4"/>
  <c r="AE3747" i="4"/>
  <c r="Q3749" i="4"/>
  <c r="T3749" i="4"/>
  <c r="I3749" i="4" s="1"/>
  <c r="Z3749" i="4"/>
  <c r="AH3747" i="4"/>
  <c r="S3748" i="4"/>
  <c r="F3748" i="4" s="1"/>
  <c r="AA3748" i="4"/>
  <c r="AD3748" i="4" s="1"/>
  <c r="P3750" i="4"/>
  <c r="R3750" i="4" s="1"/>
  <c r="M3750" i="4"/>
  <c r="X3750" i="4"/>
  <c r="N3751" i="4"/>
  <c r="L3752" i="4"/>
  <c r="W3751" i="4"/>
  <c r="K3751" i="4"/>
  <c r="O3749" i="4"/>
  <c r="Y3749" i="4"/>
  <c r="V3753" i="4"/>
  <c r="J3754" i="4"/>
  <c r="AG3744" i="2"/>
  <c r="AE3744" i="2"/>
  <c r="AC3744" i="2"/>
  <c r="AI3744" i="2"/>
  <c r="V3744" i="2"/>
  <c r="AV3713" i="2"/>
  <c r="AW3713" i="2" s="1"/>
  <c r="Z3738" i="2"/>
  <c r="AF3738" i="2" s="1"/>
  <c r="X3740" i="2"/>
  <c r="AB3739" i="2"/>
  <c r="Y3739" i="2"/>
  <c r="AD3739" i="2" s="1"/>
  <c r="AA3737" i="2"/>
  <c r="AH3737" i="2" s="1"/>
  <c r="AY3705" i="2" s="1"/>
  <c r="AH3748" i="4" l="1"/>
  <c r="AK3747" i="4"/>
  <c r="H3747" i="4" s="1"/>
  <c r="G3747" i="4" s="1"/>
  <c r="AF3748" i="4"/>
  <c r="AI3748" i="4"/>
  <c r="S3749" i="4"/>
  <c r="F3749" i="4" s="1"/>
  <c r="AA3749" i="4"/>
  <c r="AE3749" i="4" s="1"/>
  <c r="AE3748" i="4"/>
  <c r="Q3750" i="4"/>
  <c r="T3750" i="4"/>
  <c r="AA3750" i="4" s="1"/>
  <c r="Z3750" i="4"/>
  <c r="AG3748" i="4"/>
  <c r="P3751" i="4"/>
  <c r="R3751" i="4" s="1"/>
  <c r="M3751" i="4"/>
  <c r="X3751" i="4"/>
  <c r="L3753" i="4"/>
  <c r="N3752" i="4"/>
  <c r="W3752" i="4"/>
  <c r="K3752" i="4"/>
  <c r="O3750" i="4"/>
  <c r="Y3750" i="4"/>
  <c r="V3754" i="4"/>
  <c r="J3755" i="4"/>
  <c r="AG3745" i="2"/>
  <c r="AE3745" i="2"/>
  <c r="AC3745" i="2"/>
  <c r="AI3745" i="2"/>
  <c r="V3745" i="2"/>
  <c r="AV3714" i="2"/>
  <c r="AW3714" i="2" s="1"/>
  <c r="X3741" i="2"/>
  <c r="AB3740" i="2"/>
  <c r="Y3740" i="2"/>
  <c r="AD3740" i="2" s="1"/>
  <c r="Z3739" i="2"/>
  <c r="AF3739" i="2" s="1"/>
  <c r="AA3738" i="2"/>
  <c r="AH3738" i="2" s="1"/>
  <c r="AY3706" i="2" s="1"/>
  <c r="AG3749" i="4" l="1"/>
  <c r="AK3748" i="4"/>
  <c r="H3748" i="4" s="1"/>
  <c r="G3748" i="4" s="1"/>
  <c r="AF3749" i="4"/>
  <c r="AD3749" i="4"/>
  <c r="AI3749" i="4"/>
  <c r="AH3749" i="4"/>
  <c r="Q3751" i="4"/>
  <c r="T3751" i="4"/>
  <c r="Z3751" i="4"/>
  <c r="S3750" i="4"/>
  <c r="F3750" i="4" s="1"/>
  <c r="I3750" i="4"/>
  <c r="L3754" i="4"/>
  <c r="N3753" i="4"/>
  <c r="W3753" i="4"/>
  <c r="K3753" i="4"/>
  <c r="M3752" i="4"/>
  <c r="P3752" i="4"/>
  <c r="R3752" i="4" s="1"/>
  <c r="X3752" i="4"/>
  <c r="O3751" i="4"/>
  <c r="Y3751" i="4"/>
  <c r="V3755" i="4"/>
  <c r="J3756" i="4"/>
  <c r="AD3750" i="4"/>
  <c r="AI3750" i="4"/>
  <c r="AH3750" i="4"/>
  <c r="AG3750" i="4"/>
  <c r="AE3750" i="4"/>
  <c r="AF3750" i="4"/>
  <c r="AG3746" i="2"/>
  <c r="AE3746" i="2"/>
  <c r="AC3746" i="2"/>
  <c r="AI3746" i="2"/>
  <c r="V3746" i="2"/>
  <c r="AV3715" i="2"/>
  <c r="AW3715" i="2" s="1"/>
  <c r="Z3740" i="2"/>
  <c r="AF3740" i="2" s="1"/>
  <c r="AA3739" i="2"/>
  <c r="AH3739" i="2" s="1"/>
  <c r="AY3707" i="2" s="1"/>
  <c r="AB3741" i="2"/>
  <c r="X3742" i="2"/>
  <c r="Y3741" i="2"/>
  <c r="AD3741" i="2" s="1"/>
  <c r="AK3749" i="4" l="1"/>
  <c r="H3749" i="4" s="1"/>
  <c r="G3749" i="4" s="1"/>
  <c r="S3751" i="4"/>
  <c r="F3751" i="4" s="1"/>
  <c r="AA3751" i="4"/>
  <c r="AH3751" i="4" s="1"/>
  <c r="I3751" i="4"/>
  <c r="Q3752" i="4"/>
  <c r="T3752" i="4"/>
  <c r="AA3752" i="4" s="1"/>
  <c r="Z3752" i="4"/>
  <c r="AF3751" i="4"/>
  <c r="O3752" i="4"/>
  <c r="Y3752" i="4"/>
  <c r="P3753" i="4"/>
  <c r="R3753" i="4" s="1"/>
  <c r="M3753" i="4"/>
  <c r="X3753" i="4"/>
  <c r="L3755" i="4"/>
  <c r="N3754" i="4"/>
  <c r="X3754" i="4" s="1"/>
  <c r="W3754" i="4"/>
  <c r="K3754" i="4"/>
  <c r="AK3750" i="4"/>
  <c r="H3750" i="4" s="1"/>
  <c r="G3750" i="4" s="1"/>
  <c r="V3756" i="4"/>
  <c r="J3757" i="4"/>
  <c r="AG3747" i="2"/>
  <c r="AE3747" i="2"/>
  <c r="AC3747" i="2"/>
  <c r="AI3747" i="2"/>
  <c r="V3747" i="2"/>
  <c r="AV3716" i="2"/>
  <c r="AW3716" i="2" s="1"/>
  <c r="Z3741" i="2"/>
  <c r="AF3741" i="2" s="1"/>
  <c r="AB3742" i="2"/>
  <c r="X3743" i="2"/>
  <c r="Y3742" i="2"/>
  <c r="AD3742" i="2" s="1"/>
  <c r="AA3740" i="2"/>
  <c r="AH3740" i="2" s="1"/>
  <c r="AY3708" i="2" s="1"/>
  <c r="S3752" i="4" l="1"/>
  <c r="F3752" i="4" s="1"/>
  <c r="I3752" i="4"/>
  <c r="AE3751" i="4"/>
  <c r="AD3751" i="4"/>
  <c r="Q3753" i="4"/>
  <c r="T3753" i="4"/>
  <c r="Z3753" i="4"/>
  <c r="AI3751" i="4"/>
  <c r="AG3751" i="4"/>
  <c r="P3754" i="4"/>
  <c r="R3754" i="4" s="1"/>
  <c r="M3754" i="4"/>
  <c r="O3753" i="4"/>
  <c r="Y3753" i="4"/>
  <c r="N3755" i="4"/>
  <c r="L3756" i="4"/>
  <c r="W3755" i="4"/>
  <c r="K3755" i="4"/>
  <c r="AA3753" i="4"/>
  <c r="V3757" i="4"/>
  <c r="J3758" i="4"/>
  <c r="AF3752" i="4"/>
  <c r="AD3752" i="4"/>
  <c r="AH3752" i="4"/>
  <c r="AE3752" i="4"/>
  <c r="AG3752" i="4"/>
  <c r="AI3752" i="4"/>
  <c r="AG3748" i="2"/>
  <c r="AE3748" i="2"/>
  <c r="AC3748" i="2"/>
  <c r="AI3748" i="2"/>
  <c r="V3748" i="2"/>
  <c r="AV3717" i="2"/>
  <c r="AW3717" i="2" s="1"/>
  <c r="X3744" i="2"/>
  <c r="AB3743" i="2"/>
  <c r="Y3743" i="2"/>
  <c r="AD3743" i="2" s="1"/>
  <c r="Z3742" i="2"/>
  <c r="AF3742" i="2" s="1"/>
  <c r="AA3741" i="2"/>
  <c r="AH3741" i="2" s="1"/>
  <c r="AY3709" i="2" s="1"/>
  <c r="Q3754" i="4" l="1"/>
  <c r="T3754" i="4"/>
  <c r="AA3754" i="4" s="1"/>
  <c r="Z3754" i="4"/>
  <c r="S3753" i="4"/>
  <c r="F3753" i="4" s="1"/>
  <c r="I3753" i="4"/>
  <c r="AK3751" i="4"/>
  <c r="H3751" i="4" s="1"/>
  <c r="G3751" i="4" s="1"/>
  <c r="L3757" i="4"/>
  <c r="N3756" i="4"/>
  <c r="W3756" i="4"/>
  <c r="K3756" i="4"/>
  <c r="P3755" i="4"/>
  <c r="R3755" i="4" s="1"/>
  <c r="M3755" i="4"/>
  <c r="X3755" i="4"/>
  <c r="O3754" i="4"/>
  <c r="Y3754" i="4"/>
  <c r="AK3752" i="4"/>
  <c r="H3752" i="4" s="1"/>
  <c r="G3752" i="4" s="1"/>
  <c r="AF3753" i="4"/>
  <c r="AI3753" i="4"/>
  <c r="AD3753" i="4"/>
  <c r="AG3753" i="4"/>
  <c r="AE3753" i="4"/>
  <c r="AH3753" i="4"/>
  <c r="V3758" i="4"/>
  <c r="J3759" i="4"/>
  <c r="AG3749" i="2"/>
  <c r="AE3749" i="2"/>
  <c r="AC3749" i="2"/>
  <c r="AI3749" i="2"/>
  <c r="V3749" i="2"/>
  <c r="AV3718" i="2"/>
  <c r="AW3718" i="2" s="1"/>
  <c r="Z3743" i="2"/>
  <c r="AF3743" i="2" s="1"/>
  <c r="AA3742" i="2"/>
  <c r="AH3742" i="2" s="1"/>
  <c r="AY3710" i="2" s="1"/>
  <c r="X3745" i="2"/>
  <c r="AB3744" i="2"/>
  <c r="Y3744" i="2"/>
  <c r="AD3744" i="2" s="1"/>
  <c r="Q3755" i="4" l="1"/>
  <c r="T3755" i="4"/>
  <c r="AA3755" i="4" s="1"/>
  <c r="Z3755" i="4"/>
  <c r="F3754" i="4"/>
  <c r="S3754" i="4"/>
  <c r="I3754" i="4"/>
  <c r="M3756" i="4"/>
  <c r="P3756" i="4"/>
  <c r="R3756" i="4" s="1"/>
  <c r="X3756" i="4"/>
  <c r="O3755" i="4"/>
  <c r="Y3755" i="4"/>
  <c r="L3758" i="4"/>
  <c r="N3757" i="4"/>
  <c r="W3757" i="4"/>
  <c r="K3757" i="4"/>
  <c r="AK3753" i="4"/>
  <c r="H3753" i="4" s="1"/>
  <c r="G3753" i="4" s="1"/>
  <c r="AE3754" i="4"/>
  <c r="AH3754" i="4"/>
  <c r="AD3754" i="4"/>
  <c r="AG3754" i="4"/>
  <c r="AI3754" i="4"/>
  <c r="AF3754" i="4"/>
  <c r="V3759" i="4"/>
  <c r="J3760" i="4"/>
  <c r="AG3750" i="2"/>
  <c r="AE3750" i="2"/>
  <c r="AC3750" i="2"/>
  <c r="AI3750" i="2"/>
  <c r="V3750" i="2"/>
  <c r="AV3719" i="2"/>
  <c r="AW3719" i="2" s="1"/>
  <c r="Z3744" i="2"/>
  <c r="AF3744" i="2" s="1"/>
  <c r="AB3745" i="2"/>
  <c r="X3746" i="2"/>
  <c r="Y3745" i="2"/>
  <c r="AD3745" i="2" s="1"/>
  <c r="AA3743" i="2"/>
  <c r="AH3743" i="2" s="1"/>
  <c r="AY3711" i="2" s="1"/>
  <c r="Q3756" i="4" l="1"/>
  <c r="T3756" i="4"/>
  <c r="Z3756" i="4"/>
  <c r="S3755" i="4"/>
  <c r="F3755" i="4" s="1"/>
  <c r="I3755" i="4"/>
  <c r="P3757" i="4"/>
  <c r="R3757" i="4" s="1"/>
  <c r="M3757" i="4"/>
  <c r="X3757" i="4"/>
  <c r="L3759" i="4"/>
  <c r="N3758" i="4"/>
  <c r="W3758" i="4"/>
  <c r="K3758" i="4"/>
  <c r="O3756" i="4"/>
  <c r="Y3756" i="4"/>
  <c r="V3760" i="4"/>
  <c r="J3761" i="4"/>
  <c r="AD3755" i="4"/>
  <c r="AG3755" i="4"/>
  <c r="AF3755" i="4"/>
  <c r="AE3755" i="4"/>
  <c r="AH3755" i="4"/>
  <c r="AI3755" i="4"/>
  <c r="AA3756" i="4"/>
  <c r="AK3754" i="4"/>
  <c r="H3754" i="4" s="1"/>
  <c r="G3754" i="4" s="1"/>
  <c r="AG3751" i="2"/>
  <c r="AE3751" i="2"/>
  <c r="AC3751" i="2"/>
  <c r="AI3751" i="2"/>
  <c r="V3751" i="2"/>
  <c r="AV3720" i="2"/>
  <c r="AW3720" i="2" s="1"/>
  <c r="AB3746" i="2"/>
  <c r="X3747" i="2"/>
  <c r="Y3746" i="2"/>
  <c r="AD3746" i="2" s="1"/>
  <c r="Z3745" i="2"/>
  <c r="AF3745" i="2" s="1"/>
  <c r="AA3744" i="2"/>
  <c r="AH3744" i="2" s="1"/>
  <c r="AY3712" i="2" s="1"/>
  <c r="Q3757" i="4" l="1"/>
  <c r="T3757" i="4"/>
  <c r="Z3757" i="4"/>
  <c r="S3756" i="4"/>
  <c r="F3756" i="4" s="1"/>
  <c r="I3756" i="4"/>
  <c r="N3759" i="4"/>
  <c r="L3760" i="4"/>
  <c r="K3760" i="4" s="1"/>
  <c r="W3759" i="4"/>
  <c r="K3759" i="4"/>
  <c r="P3758" i="4"/>
  <c r="R3758" i="4" s="1"/>
  <c r="M3758" i="4"/>
  <c r="X3758" i="4"/>
  <c r="O3757" i="4"/>
  <c r="Y3757" i="4"/>
  <c r="AK3755" i="4"/>
  <c r="H3755" i="4" s="1"/>
  <c r="G3755" i="4" s="1"/>
  <c r="AH3756" i="4"/>
  <c r="AD3756" i="4"/>
  <c r="AG3756" i="4"/>
  <c r="AE3756" i="4"/>
  <c r="AF3756" i="4"/>
  <c r="AI3756" i="4"/>
  <c r="V3761" i="4"/>
  <c r="J3762" i="4"/>
  <c r="AA3757" i="4"/>
  <c r="AG3752" i="2"/>
  <c r="AE3752" i="2"/>
  <c r="AC3752" i="2"/>
  <c r="AI3752" i="2"/>
  <c r="V3752" i="2"/>
  <c r="AV3721" i="2"/>
  <c r="AW3721" i="2" s="1"/>
  <c r="Z3746" i="2"/>
  <c r="AF3746" i="2" s="1"/>
  <c r="AA3745" i="2"/>
  <c r="AH3745" i="2" s="1"/>
  <c r="AY3713" i="2" s="1"/>
  <c r="AB3747" i="2"/>
  <c r="X3748" i="2"/>
  <c r="Y3747" i="2"/>
  <c r="AD3747" i="2" s="1"/>
  <c r="Q3758" i="4" l="1"/>
  <c r="T3758" i="4"/>
  <c r="Z3758" i="4"/>
  <c r="F3757" i="4"/>
  <c r="S3757" i="4"/>
  <c r="I3757" i="4"/>
  <c r="L3761" i="4"/>
  <c r="N3760" i="4"/>
  <c r="W3760" i="4"/>
  <c r="O3758" i="4"/>
  <c r="Y3758" i="4"/>
  <c r="P3759" i="4"/>
  <c r="R3759" i="4" s="1"/>
  <c r="M3759" i="4"/>
  <c r="X3759" i="4"/>
  <c r="I3758" i="4"/>
  <c r="V3762" i="4"/>
  <c r="J3763" i="4"/>
  <c r="AE3757" i="4"/>
  <c r="AG3757" i="4"/>
  <c r="AI3757" i="4"/>
  <c r="AH3757" i="4"/>
  <c r="AF3757" i="4"/>
  <c r="AD3757" i="4"/>
  <c r="AK3756" i="4"/>
  <c r="H3756" i="4" s="1"/>
  <c r="G3756" i="4" s="1"/>
  <c r="AG3753" i="2"/>
  <c r="AE3753" i="2"/>
  <c r="AC3753" i="2"/>
  <c r="AI3753" i="2"/>
  <c r="V3753" i="2"/>
  <c r="AV3722" i="2"/>
  <c r="AW3722" i="2" s="1"/>
  <c r="Z3747" i="2"/>
  <c r="AF3747" i="2" s="1"/>
  <c r="AB3748" i="2"/>
  <c r="X3749" i="2"/>
  <c r="Y3748" i="2"/>
  <c r="AD3748" i="2" s="1"/>
  <c r="AA3746" i="2"/>
  <c r="AH3746" i="2" s="1"/>
  <c r="AY3714" i="2" s="1"/>
  <c r="Q3759" i="4" l="1"/>
  <c r="T3759" i="4"/>
  <c r="I3759" i="4" s="1"/>
  <c r="Z3759" i="4"/>
  <c r="S3758" i="4"/>
  <c r="F3758" i="4" s="1"/>
  <c r="AA3758" i="4"/>
  <c r="AG3758" i="4" s="1"/>
  <c r="O3759" i="4"/>
  <c r="Y3759" i="4"/>
  <c r="M3760" i="4"/>
  <c r="P3760" i="4"/>
  <c r="X3760" i="4"/>
  <c r="L3762" i="4"/>
  <c r="N3761" i="4"/>
  <c r="W3761" i="4"/>
  <c r="K3761" i="4"/>
  <c r="AK3757" i="4"/>
  <c r="H3757" i="4" s="1"/>
  <c r="G3757" i="4" s="1"/>
  <c r="V3763" i="4"/>
  <c r="J3764" i="4"/>
  <c r="AG3754" i="2"/>
  <c r="AE3754" i="2"/>
  <c r="AC3754" i="2"/>
  <c r="AI3754" i="2"/>
  <c r="V3754" i="2"/>
  <c r="AV3723" i="2"/>
  <c r="AW3723" i="2" s="1"/>
  <c r="AB3749" i="2"/>
  <c r="X3750" i="2"/>
  <c r="Y3749" i="2"/>
  <c r="AD3749" i="2" s="1"/>
  <c r="Z3748" i="2"/>
  <c r="AF3748" i="2" s="1"/>
  <c r="AA3747" i="2"/>
  <c r="AH3747" i="2" s="1"/>
  <c r="AY3715" i="2" s="1"/>
  <c r="R3760" i="4" l="1"/>
  <c r="AD3758" i="4"/>
  <c r="AI3758" i="4"/>
  <c r="AH3758" i="4"/>
  <c r="AF3758" i="4"/>
  <c r="AE3758" i="4"/>
  <c r="S3759" i="4"/>
  <c r="F3759" i="4" s="1"/>
  <c r="AA3759" i="4"/>
  <c r="O3760" i="4"/>
  <c r="Y3760" i="4"/>
  <c r="P3761" i="4"/>
  <c r="R3761" i="4" s="1"/>
  <c r="M3761" i="4"/>
  <c r="X3761" i="4"/>
  <c r="L3763" i="4"/>
  <c r="N3762" i="4"/>
  <c r="W3762" i="4"/>
  <c r="K3762" i="4"/>
  <c r="V3764" i="4"/>
  <c r="J3765" i="4"/>
  <c r="AG3755" i="2"/>
  <c r="AE3755" i="2"/>
  <c r="AC3755" i="2"/>
  <c r="AI3755" i="2"/>
  <c r="V3755" i="2"/>
  <c r="AV3724" i="2"/>
  <c r="AW3724" i="2" s="1"/>
  <c r="Z3749" i="2"/>
  <c r="AF3749" i="2" s="1"/>
  <c r="AB3750" i="2"/>
  <c r="X3751" i="2"/>
  <c r="Y3750" i="2"/>
  <c r="AD3750" i="2" s="1"/>
  <c r="AA3748" i="2"/>
  <c r="AH3748" i="2" s="1"/>
  <c r="AY3716" i="2" s="1"/>
  <c r="Q3761" i="4" l="1"/>
  <c r="Z3761" i="4"/>
  <c r="AI3759" i="4"/>
  <c r="AF3759" i="4"/>
  <c r="AH3759" i="4"/>
  <c r="AK3758" i="4"/>
  <c r="H3758" i="4" s="1"/>
  <c r="G3758" i="4" s="1"/>
  <c r="AE3759" i="4"/>
  <c r="AD3759" i="4"/>
  <c r="Q3760" i="4"/>
  <c r="T3760" i="4"/>
  <c r="T3761" i="4" s="1"/>
  <c r="Z3760" i="4"/>
  <c r="AG3759" i="4"/>
  <c r="P3762" i="4"/>
  <c r="R3762" i="4" s="1"/>
  <c r="M3762" i="4"/>
  <c r="X3762" i="4"/>
  <c r="O3761" i="4"/>
  <c r="Y3761" i="4"/>
  <c r="N3763" i="4"/>
  <c r="L3764" i="4"/>
  <c r="W3763" i="4"/>
  <c r="K3763" i="4"/>
  <c r="V3765" i="4"/>
  <c r="J3766" i="4"/>
  <c r="AG3756" i="2"/>
  <c r="AE3756" i="2"/>
  <c r="AC3756" i="2"/>
  <c r="AI3756" i="2"/>
  <c r="V3756" i="2"/>
  <c r="AV3725" i="2"/>
  <c r="AW3725" i="2" s="1"/>
  <c r="AB3751" i="2"/>
  <c r="X3752" i="2"/>
  <c r="Y3751" i="2"/>
  <c r="AD3751" i="2" s="1"/>
  <c r="Z3750" i="2"/>
  <c r="AF3750" i="2" s="1"/>
  <c r="AA3749" i="2"/>
  <c r="AH3749" i="2" s="1"/>
  <c r="AY3717" i="2" s="1"/>
  <c r="S3761" i="4" l="1"/>
  <c r="F3761" i="4" s="1"/>
  <c r="AA3761" i="4"/>
  <c r="AH3761" i="4" s="1"/>
  <c r="I3761" i="4"/>
  <c r="Q3762" i="4"/>
  <c r="T3762" i="4"/>
  <c r="Z3762" i="4"/>
  <c r="S3760" i="4"/>
  <c r="F3760" i="4" s="1"/>
  <c r="AA3760" i="4"/>
  <c r="I3760" i="4"/>
  <c r="AK3759" i="4"/>
  <c r="H3759" i="4" s="1"/>
  <c r="G3759" i="4" s="1"/>
  <c r="L3765" i="4"/>
  <c r="N3764" i="4"/>
  <c r="W3764" i="4"/>
  <c r="K3764" i="4"/>
  <c r="P3763" i="4"/>
  <c r="R3763" i="4" s="1"/>
  <c r="M3763" i="4"/>
  <c r="X3763" i="4"/>
  <c r="O3762" i="4"/>
  <c r="Y3762" i="4"/>
  <c r="V3766" i="4"/>
  <c r="J3767" i="4"/>
  <c r="AG3761" i="4"/>
  <c r="AE3761" i="4"/>
  <c r="AI3761" i="4"/>
  <c r="AG3757" i="2"/>
  <c r="AE3757" i="2"/>
  <c r="AC3757" i="2"/>
  <c r="AI3757" i="2"/>
  <c r="V3757" i="2"/>
  <c r="AV3726" i="2"/>
  <c r="AW3726" i="2" s="1"/>
  <c r="Z3751" i="2"/>
  <c r="AF3751" i="2" s="1"/>
  <c r="AB3752" i="2"/>
  <c r="X3753" i="2"/>
  <c r="Y3752" i="2"/>
  <c r="AD3752" i="2" s="1"/>
  <c r="AA3750" i="2"/>
  <c r="AH3750" i="2" s="1"/>
  <c r="AY3718" i="2" s="1"/>
  <c r="AD3761" i="4" l="1"/>
  <c r="AF3761" i="4"/>
  <c r="Q3763" i="4"/>
  <c r="T3763" i="4"/>
  <c r="I3763" i="4" s="1"/>
  <c r="Z3763" i="4"/>
  <c r="AI3760" i="4"/>
  <c r="AE3760" i="4"/>
  <c r="AH3760" i="4"/>
  <c r="AF3760" i="4"/>
  <c r="AD3760" i="4"/>
  <c r="AG3760" i="4"/>
  <c r="S3762" i="4"/>
  <c r="F3762" i="4" s="1"/>
  <c r="AA3762" i="4"/>
  <c r="I3762" i="4"/>
  <c r="M3764" i="4"/>
  <c r="P3764" i="4"/>
  <c r="R3764" i="4" s="1"/>
  <c r="X3764" i="4"/>
  <c r="O3763" i="4"/>
  <c r="Y3763" i="4"/>
  <c r="L3766" i="4"/>
  <c r="K3766" i="4" s="1"/>
  <c r="N3765" i="4"/>
  <c r="W3765" i="4"/>
  <c r="K3765" i="4"/>
  <c r="AK3761" i="4"/>
  <c r="H3761" i="4" s="1"/>
  <c r="G3761" i="4" s="1"/>
  <c r="V3767" i="4"/>
  <c r="J3768" i="4"/>
  <c r="AG3758" i="2"/>
  <c r="AE3758" i="2"/>
  <c r="AC3758" i="2"/>
  <c r="AI3758" i="2"/>
  <c r="V3758" i="2"/>
  <c r="AV3727" i="2"/>
  <c r="AW3727" i="2" s="1"/>
  <c r="X3754" i="2"/>
  <c r="AB3753" i="2"/>
  <c r="Y3753" i="2"/>
  <c r="AD3753" i="2" s="1"/>
  <c r="Z3752" i="2"/>
  <c r="AF3752" i="2" s="1"/>
  <c r="AA3751" i="2"/>
  <c r="AH3751" i="2" s="1"/>
  <c r="AY3719" i="2" s="1"/>
  <c r="AF3762" i="4" l="1"/>
  <c r="AE3762" i="4"/>
  <c r="AG3762" i="4"/>
  <c r="Q3764" i="4"/>
  <c r="T3764" i="4"/>
  <c r="I3764" i="4" s="1"/>
  <c r="Z3764" i="4"/>
  <c r="AD3762" i="4"/>
  <c r="S3763" i="4"/>
  <c r="F3763" i="4" s="1"/>
  <c r="AA3763" i="4"/>
  <c r="AF3763" i="4" s="1"/>
  <c r="AI3762" i="4"/>
  <c r="AK3760" i="4"/>
  <c r="H3760" i="4" s="1"/>
  <c r="G3760" i="4" s="1"/>
  <c r="AH3762" i="4"/>
  <c r="P3765" i="4"/>
  <c r="R3765" i="4" s="1"/>
  <c r="M3765" i="4"/>
  <c r="X3765" i="4"/>
  <c r="L3767" i="4"/>
  <c r="N3766" i="4"/>
  <c r="W3766" i="4"/>
  <c r="O3764" i="4"/>
  <c r="Y3764" i="4"/>
  <c r="V3768" i="4"/>
  <c r="J3769" i="4"/>
  <c r="AG3759" i="2"/>
  <c r="AE3759" i="2"/>
  <c r="AC3759" i="2"/>
  <c r="AI3759" i="2"/>
  <c r="V3759" i="2"/>
  <c r="AV3728" i="2"/>
  <c r="AW3728" i="2" s="1"/>
  <c r="Z3753" i="2"/>
  <c r="AF3753" i="2" s="1"/>
  <c r="AA3752" i="2"/>
  <c r="AH3752" i="2" s="1"/>
  <c r="AY3720" i="2" s="1"/>
  <c r="AB3754" i="2"/>
  <c r="X3755" i="2"/>
  <c r="Y3754" i="2"/>
  <c r="AD3754" i="2" s="1"/>
  <c r="AI3763" i="4" l="1"/>
  <c r="AK3762" i="4"/>
  <c r="H3762" i="4" s="1"/>
  <c r="G3762" i="4" s="1"/>
  <c r="Q3765" i="4"/>
  <c r="T3765" i="4"/>
  <c r="Z3765" i="4"/>
  <c r="AD3763" i="4"/>
  <c r="AG3763" i="4"/>
  <c r="AE3763" i="4"/>
  <c r="AH3763" i="4"/>
  <c r="S3764" i="4"/>
  <c r="F3764" i="4" s="1"/>
  <c r="AA3764" i="4"/>
  <c r="AE3764" i="4" s="1"/>
  <c r="P3766" i="4"/>
  <c r="M3766" i="4"/>
  <c r="X3766" i="4"/>
  <c r="O3765" i="4"/>
  <c r="Y3765" i="4"/>
  <c r="N3767" i="4"/>
  <c r="L3768" i="4"/>
  <c r="W3767" i="4"/>
  <c r="K3767" i="4"/>
  <c r="V3769" i="4"/>
  <c r="J3770" i="4"/>
  <c r="AG3760" i="2"/>
  <c r="AE3760" i="2"/>
  <c r="AC3760" i="2"/>
  <c r="AI3760" i="2"/>
  <c r="V3760" i="2"/>
  <c r="AV3729" i="2"/>
  <c r="AW3729" i="2" s="1"/>
  <c r="Z3754" i="2"/>
  <c r="AF3754" i="2" s="1"/>
  <c r="AB3755" i="2"/>
  <c r="X3756" i="2"/>
  <c r="Y3755" i="2"/>
  <c r="AD3755" i="2" s="1"/>
  <c r="AA3753" i="2"/>
  <c r="AH3753" i="2" s="1"/>
  <c r="AY3721" i="2" s="1"/>
  <c r="AG3764" i="4" l="1"/>
  <c r="AI3764" i="4"/>
  <c r="AD3764" i="4"/>
  <c r="AK3763" i="4"/>
  <c r="H3763" i="4" s="1"/>
  <c r="G3763" i="4" s="1"/>
  <c r="AH3764" i="4"/>
  <c r="R3766" i="4"/>
  <c r="AF3764" i="4"/>
  <c r="S3765" i="4"/>
  <c r="F3765" i="4" s="1"/>
  <c r="I3765" i="4"/>
  <c r="AA3765" i="4"/>
  <c r="AE3765" i="4" s="1"/>
  <c r="L3769" i="4"/>
  <c r="N3768" i="4"/>
  <c r="W3768" i="4"/>
  <c r="K3768" i="4"/>
  <c r="P3767" i="4"/>
  <c r="M3767" i="4"/>
  <c r="X3767" i="4"/>
  <c r="O3766" i="4"/>
  <c r="Y3766" i="4"/>
  <c r="V3770" i="4"/>
  <c r="J3771" i="4"/>
  <c r="AG3761" i="2"/>
  <c r="AE3761" i="2"/>
  <c r="AC3761" i="2"/>
  <c r="AI3761" i="2"/>
  <c r="V3761" i="2"/>
  <c r="AV3730" i="2"/>
  <c r="AW3730" i="2" s="1"/>
  <c r="X3757" i="2"/>
  <c r="AB3756" i="2"/>
  <c r="Y3756" i="2"/>
  <c r="AD3756" i="2" s="1"/>
  <c r="Z3755" i="2"/>
  <c r="AF3755" i="2" s="1"/>
  <c r="AA3754" i="2"/>
  <c r="AH3754" i="2" s="1"/>
  <c r="AY3722" i="2" s="1"/>
  <c r="AI3765" i="4" l="1"/>
  <c r="AD3765" i="4"/>
  <c r="AK3764" i="4"/>
  <c r="H3764" i="4" s="1"/>
  <c r="G3764" i="4" s="1"/>
  <c r="AF3765" i="4"/>
  <c r="AH3765" i="4"/>
  <c r="AG3765" i="4"/>
  <c r="Q3766" i="4"/>
  <c r="T3766" i="4"/>
  <c r="Z3766" i="4"/>
  <c r="R3767" i="4"/>
  <c r="M3768" i="4"/>
  <c r="P3768" i="4"/>
  <c r="X3768" i="4"/>
  <c r="O3767" i="4"/>
  <c r="Y3767" i="4"/>
  <c r="L3770" i="4"/>
  <c r="N3769" i="4"/>
  <c r="K3769" i="4"/>
  <c r="W3769" i="4"/>
  <c r="V3771" i="4"/>
  <c r="J3772" i="4"/>
  <c r="AG3762" i="2"/>
  <c r="AE3762" i="2"/>
  <c r="AC3762" i="2"/>
  <c r="AI3762" i="2"/>
  <c r="V3762" i="2"/>
  <c r="AV3731" i="2"/>
  <c r="AW3731" i="2" s="1"/>
  <c r="Z3756" i="2"/>
  <c r="AF3756" i="2" s="1"/>
  <c r="AA3755" i="2"/>
  <c r="AH3755" i="2" s="1"/>
  <c r="AY3723" i="2" s="1"/>
  <c r="AB3757" i="2"/>
  <c r="X3758" i="2"/>
  <c r="Y3757" i="2"/>
  <c r="AD3757" i="2" s="1"/>
  <c r="AK3765" i="4" l="1"/>
  <c r="H3765" i="4" s="1"/>
  <c r="G3765" i="4" s="1"/>
  <c r="Q3767" i="4"/>
  <c r="T3767" i="4"/>
  <c r="Z3767" i="4"/>
  <c r="I3767" i="4"/>
  <c r="R3768" i="4"/>
  <c r="S3766" i="4"/>
  <c r="F3766" i="4" s="1"/>
  <c r="AA3766" i="4"/>
  <c r="I3766" i="4"/>
  <c r="P3769" i="4"/>
  <c r="R3769" i="4" s="1"/>
  <c r="M3769" i="4"/>
  <c r="X3769" i="4"/>
  <c r="L3771" i="4"/>
  <c r="N3770" i="4"/>
  <c r="W3770" i="4"/>
  <c r="K3770" i="4"/>
  <c r="O3768" i="4"/>
  <c r="Y3768" i="4"/>
  <c r="Z3769" i="4"/>
  <c r="V3772" i="4"/>
  <c r="J3773" i="4"/>
  <c r="AG3763" i="2"/>
  <c r="AE3763" i="2"/>
  <c r="AC3763" i="2"/>
  <c r="AI3763" i="2"/>
  <c r="V3763" i="2"/>
  <c r="AV3732" i="2"/>
  <c r="AW3732" i="2" s="1"/>
  <c r="Z3757" i="2"/>
  <c r="AF3757" i="2" s="1"/>
  <c r="AB3758" i="2"/>
  <c r="X3759" i="2"/>
  <c r="Y3758" i="2"/>
  <c r="AD3758" i="2" s="1"/>
  <c r="AA3756" i="2"/>
  <c r="AH3756" i="2" s="1"/>
  <c r="AY3724" i="2" s="1"/>
  <c r="Q3769" i="4" l="1"/>
  <c r="AI3766" i="4"/>
  <c r="AD3766" i="4"/>
  <c r="AG3766" i="4"/>
  <c r="AH3766" i="4"/>
  <c r="AE3766" i="4"/>
  <c r="AF3766" i="4"/>
  <c r="AG3767" i="4"/>
  <c r="S3767" i="4"/>
  <c r="F3767" i="4" s="1"/>
  <c r="AA3767" i="4"/>
  <c r="Q3768" i="4"/>
  <c r="T3768" i="4"/>
  <c r="Z3768" i="4"/>
  <c r="P3770" i="4"/>
  <c r="M3770" i="4"/>
  <c r="X3770" i="4"/>
  <c r="N3771" i="4"/>
  <c r="L3772" i="4"/>
  <c r="K3771" i="4"/>
  <c r="W3771" i="4"/>
  <c r="O3769" i="4"/>
  <c r="Y3769" i="4"/>
  <c r="V3773" i="4"/>
  <c r="J3774" i="4"/>
  <c r="AG3764" i="2"/>
  <c r="AE3764" i="2"/>
  <c r="AC3764" i="2"/>
  <c r="AI3764" i="2"/>
  <c r="V3764" i="2"/>
  <c r="AV3733" i="2"/>
  <c r="AW3733" i="2" s="1"/>
  <c r="AB3759" i="2"/>
  <c r="X3760" i="2"/>
  <c r="Y3759" i="2"/>
  <c r="AD3759" i="2" s="1"/>
  <c r="Z3758" i="2"/>
  <c r="AF3758" i="2" s="1"/>
  <c r="AA3757" i="2"/>
  <c r="AH3757" i="2" s="1"/>
  <c r="AY3725" i="2" s="1"/>
  <c r="S3768" i="4" l="1"/>
  <c r="F3768" i="4" s="1"/>
  <c r="AA3768" i="4"/>
  <c r="AI3768" i="4" s="1"/>
  <c r="R3770" i="4"/>
  <c r="T3769" i="4"/>
  <c r="I3768" i="4"/>
  <c r="AI3767" i="4"/>
  <c r="AF3767" i="4"/>
  <c r="AE3767" i="4"/>
  <c r="AH3767" i="4"/>
  <c r="AD3767" i="4"/>
  <c r="AK3766" i="4"/>
  <c r="H3766" i="4" s="1"/>
  <c r="G3766" i="4" s="1"/>
  <c r="P3771" i="4"/>
  <c r="M3771" i="4"/>
  <c r="X3771" i="4"/>
  <c r="L3773" i="4"/>
  <c r="N3772" i="4"/>
  <c r="X3772" i="4" s="1"/>
  <c r="W3772" i="4"/>
  <c r="K3772" i="4"/>
  <c r="O3770" i="4"/>
  <c r="Y3770" i="4"/>
  <c r="V3774" i="4"/>
  <c r="J3775" i="4"/>
  <c r="AG3765" i="2"/>
  <c r="AE3765" i="2"/>
  <c r="AC3765" i="2"/>
  <c r="AI3765" i="2"/>
  <c r="V3765" i="2"/>
  <c r="AV3734" i="2"/>
  <c r="AW3734" i="2" s="1"/>
  <c r="Z3759" i="2"/>
  <c r="AF3759" i="2" s="1"/>
  <c r="AA3758" i="2"/>
  <c r="AH3758" i="2" s="1"/>
  <c r="AY3726" i="2" s="1"/>
  <c r="AB3760" i="2"/>
  <c r="X3761" i="2"/>
  <c r="Y3760" i="2"/>
  <c r="AD3760" i="2" s="1"/>
  <c r="AK3767" i="4" l="1"/>
  <c r="H3767" i="4" s="1"/>
  <c r="G3767" i="4" s="1"/>
  <c r="R3771" i="4"/>
  <c r="Z3771" i="4" s="1"/>
  <c r="Q3770" i="4"/>
  <c r="T3770" i="4"/>
  <c r="I3770" i="4" s="1"/>
  <c r="Z3770" i="4"/>
  <c r="Q3771" i="4"/>
  <c r="AH3768" i="4"/>
  <c r="AG3768" i="4"/>
  <c r="AE3768" i="4"/>
  <c r="AF3768" i="4"/>
  <c r="AD3768" i="4"/>
  <c r="S3769" i="4"/>
  <c r="F3769" i="4" s="1"/>
  <c r="AA3769" i="4"/>
  <c r="I3769" i="4"/>
  <c r="L3774" i="4"/>
  <c r="K3774" i="4" s="1"/>
  <c r="N3773" i="4"/>
  <c r="W3773" i="4"/>
  <c r="K3773" i="4"/>
  <c r="M3772" i="4"/>
  <c r="P3772" i="4"/>
  <c r="R3772" i="4" s="1"/>
  <c r="O3771" i="4"/>
  <c r="Y3771" i="4"/>
  <c r="V3775" i="4"/>
  <c r="J3776" i="4"/>
  <c r="AG3766" i="2"/>
  <c r="AE3766" i="2"/>
  <c r="AC3766" i="2"/>
  <c r="AI3766" i="2"/>
  <c r="V3766" i="2"/>
  <c r="AV3735" i="2"/>
  <c r="AW3735" i="2" s="1"/>
  <c r="Z3760" i="2"/>
  <c r="AF3760" i="2" s="1"/>
  <c r="AB3761" i="2"/>
  <c r="X3762" i="2"/>
  <c r="Y3761" i="2"/>
  <c r="AD3761" i="2" s="1"/>
  <c r="AA3759" i="2"/>
  <c r="AH3759" i="2" s="1"/>
  <c r="AY3727" i="2" s="1"/>
  <c r="T3771" i="4" l="1"/>
  <c r="AA3771" i="4" s="1"/>
  <c r="AE3771" i="4" s="1"/>
  <c r="Q3772" i="4"/>
  <c r="T3772" i="4"/>
  <c r="Z3772" i="4"/>
  <c r="AG3769" i="4"/>
  <c r="AH3769" i="4"/>
  <c r="AD3769" i="4"/>
  <c r="AE3769" i="4"/>
  <c r="AI3769" i="4"/>
  <c r="AF3769" i="4"/>
  <c r="S3771" i="4"/>
  <c r="F3771" i="4" s="1"/>
  <c r="I3771" i="4"/>
  <c r="AK3768" i="4"/>
  <c r="H3768" i="4" s="1"/>
  <c r="G3768" i="4" s="1"/>
  <c r="S3770" i="4"/>
  <c r="F3770" i="4" s="1"/>
  <c r="AA3770" i="4"/>
  <c r="O3772" i="4"/>
  <c r="Y3772" i="4"/>
  <c r="P3773" i="4"/>
  <c r="R3773" i="4" s="1"/>
  <c r="M3773" i="4"/>
  <c r="X3773" i="4"/>
  <c r="L3775" i="4"/>
  <c r="N3774" i="4"/>
  <c r="W3774" i="4"/>
  <c r="I3772" i="4"/>
  <c r="AI3771" i="4"/>
  <c r="AF3771" i="4"/>
  <c r="AD3771" i="4"/>
  <c r="AG3771" i="4"/>
  <c r="V3776" i="4"/>
  <c r="J3777" i="4"/>
  <c r="AG3767" i="2"/>
  <c r="AE3767" i="2"/>
  <c r="AC3767" i="2"/>
  <c r="AI3767" i="2"/>
  <c r="V3767" i="2"/>
  <c r="AV3736" i="2"/>
  <c r="AW3736" i="2" s="1"/>
  <c r="AB3762" i="2"/>
  <c r="X3763" i="2"/>
  <c r="Y3762" i="2"/>
  <c r="AD3762" i="2" s="1"/>
  <c r="Z3761" i="2"/>
  <c r="AF3761" i="2" s="1"/>
  <c r="AA3760" i="2"/>
  <c r="AH3760" i="2" s="1"/>
  <c r="AY3728" i="2" s="1"/>
  <c r="AH3771" i="4" l="1"/>
  <c r="AH3770" i="4"/>
  <c r="AG3770" i="4"/>
  <c r="AD3770" i="4"/>
  <c r="AE3770" i="4"/>
  <c r="AF3770" i="4"/>
  <c r="AI3770" i="4"/>
  <c r="AK3769" i="4"/>
  <c r="H3769" i="4" s="1"/>
  <c r="G3769" i="4" s="1"/>
  <c r="S3772" i="4"/>
  <c r="F3772" i="4" s="1"/>
  <c r="AA3772" i="4"/>
  <c r="AH3772" i="4" s="1"/>
  <c r="Q3773" i="4"/>
  <c r="T3773" i="4"/>
  <c r="I3773" i="4" s="1"/>
  <c r="Z3773" i="4"/>
  <c r="AF3772" i="4"/>
  <c r="AI3772" i="4"/>
  <c r="AD3772" i="4"/>
  <c r="P3774" i="4"/>
  <c r="M3774" i="4"/>
  <c r="X3774" i="4"/>
  <c r="O3773" i="4"/>
  <c r="Y3773" i="4"/>
  <c r="N3775" i="4"/>
  <c r="L3776" i="4"/>
  <c r="W3775" i="4"/>
  <c r="K3775" i="4"/>
  <c r="V3777" i="4"/>
  <c r="J3778" i="4"/>
  <c r="AK3771" i="4"/>
  <c r="H3771" i="4" s="1"/>
  <c r="G3771" i="4" s="1"/>
  <c r="AG3768" i="2"/>
  <c r="AE3768" i="2"/>
  <c r="AC3768" i="2"/>
  <c r="AI3768" i="2"/>
  <c r="V3768" i="2"/>
  <c r="AV3737" i="2"/>
  <c r="AW3737" i="2" s="1"/>
  <c r="Z3762" i="2"/>
  <c r="AF3762" i="2" s="1"/>
  <c r="AA3761" i="2"/>
  <c r="AH3761" i="2" s="1"/>
  <c r="AY3729" i="2" s="1"/>
  <c r="AB3763" i="2"/>
  <c r="X3764" i="2"/>
  <c r="Y3763" i="2"/>
  <c r="AD3763" i="2" s="1"/>
  <c r="AE3772" i="4" l="1"/>
  <c r="AK3770" i="4"/>
  <c r="H3770" i="4" s="1"/>
  <c r="G3770" i="4" s="1"/>
  <c r="R3774" i="4"/>
  <c r="S3773" i="4"/>
  <c r="F3773" i="4" s="1"/>
  <c r="AA3773" i="4"/>
  <c r="AE3773" i="4" s="1"/>
  <c r="AG3772" i="4"/>
  <c r="AK3772" i="4" s="1"/>
  <c r="H3772" i="4" s="1"/>
  <c r="G3772" i="4" s="1"/>
  <c r="L3777" i="4"/>
  <c r="N3776" i="4"/>
  <c r="W3776" i="4"/>
  <c r="K3776" i="4"/>
  <c r="P3775" i="4"/>
  <c r="R3775" i="4" s="1"/>
  <c r="M3775" i="4"/>
  <c r="X3775" i="4"/>
  <c r="O3774" i="4"/>
  <c r="Y3774" i="4"/>
  <c r="V3778" i="4"/>
  <c r="J3779" i="4"/>
  <c r="AG3769" i="2"/>
  <c r="AE3769" i="2"/>
  <c r="AC3769" i="2"/>
  <c r="AI3769" i="2"/>
  <c r="V3769" i="2"/>
  <c r="AV3738" i="2"/>
  <c r="AW3738" i="2" s="1"/>
  <c r="AB3764" i="2"/>
  <c r="X3765" i="2"/>
  <c r="Y3764" i="2"/>
  <c r="AD3764" i="2" s="1"/>
  <c r="Z3763" i="2"/>
  <c r="AF3763" i="2" s="1"/>
  <c r="AA3762" i="2"/>
  <c r="AH3762" i="2" s="1"/>
  <c r="AY3730" i="2" s="1"/>
  <c r="AG3773" i="4" l="1"/>
  <c r="AF3773" i="4"/>
  <c r="AD3773" i="4"/>
  <c r="Q3774" i="4"/>
  <c r="T3774" i="4"/>
  <c r="I3774" i="4" s="1"/>
  <c r="Z3774" i="4"/>
  <c r="Q3775" i="4"/>
  <c r="Z3775" i="4"/>
  <c r="AH3773" i="4"/>
  <c r="AI3773" i="4"/>
  <c r="M3776" i="4"/>
  <c r="P3776" i="4"/>
  <c r="R3776" i="4" s="1"/>
  <c r="X3776" i="4"/>
  <c r="O3775" i="4"/>
  <c r="Y3775" i="4"/>
  <c r="L3778" i="4"/>
  <c r="N3777" i="4"/>
  <c r="W3777" i="4"/>
  <c r="K3777" i="4"/>
  <c r="V3779" i="4"/>
  <c r="J3780" i="4"/>
  <c r="AG3770" i="2"/>
  <c r="AE3770" i="2"/>
  <c r="AC3770" i="2"/>
  <c r="AI3770" i="2"/>
  <c r="V3770" i="2"/>
  <c r="AV3739" i="2"/>
  <c r="AW3739" i="2" s="1"/>
  <c r="Z3764" i="2"/>
  <c r="AF3764" i="2" s="1"/>
  <c r="AB3765" i="2"/>
  <c r="X3766" i="2"/>
  <c r="Y3765" i="2"/>
  <c r="AD3765" i="2" s="1"/>
  <c r="AA3763" i="2"/>
  <c r="AH3763" i="2" s="1"/>
  <c r="AY3731" i="2" s="1"/>
  <c r="T3775" i="4" l="1"/>
  <c r="I3775" i="4" s="1"/>
  <c r="AK3773" i="4"/>
  <c r="H3773" i="4" s="1"/>
  <c r="G3773" i="4" s="1"/>
  <c r="S3775" i="4"/>
  <c r="F3775" i="4" s="1"/>
  <c r="AA3775" i="4"/>
  <c r="S3774" i="4"/>
  <c r="F3774" i="4" s="1"/>
  <c r="AA3774" i="4"/>
  <c r="Q3776" i="4"/>
  <c r="T3776" i="4"/>
  <c r="AA3776" i="4" s="1"/>
  <c r="Z3776" i="4"/>
  <c r="P3777" i="4"/>
  <c r="R3777" i="4" s="1"/>
  <c r="M3777" i="4"/>
  <c r="X3777" i="4"/>
  <c r="L3779" i="4"/>
  <c r="N3778" i="4"/>
  <c r="W3778" i="4"/>
  <c r="K3778" i="4"/>
  <c r="O3776" i="4"/>
  <c r="Y3776" i="4"/>
  <c r="V3780" i="4"/>
  <c r="J3781" i="4"/>
  <c r="AG3771" i="2"/>
  <c r="AE3771" i="2"/>
  <c r="AC3771" i="2"/>
  <c r="AI3771" i="2"/>
  <c r="V3771" i="2"/>
  <c r="AV3740" i="2"/>
  <c r="AW3740" i="2" s="1"/>
  <c r="AB3766" i="2"/>
  <c r="X3767" i="2"/>
  <c r="Y3766" i="2"/>
  <c r="AD3766" i="2" s="1"/>
  <c r="Z3765" i="2"/>
  <c r="AF3765" i="2" s="1"/>
  <c r="AA3764" i="2"/>
  <c r="AH3764" i="2" s="1"/>
  <c r="AY3732" i="2" s="1"/>
  <c r="S3776" i="4" l="1"/>
  <c r="I3776" i="4"/>
  <c r="AE3775" i="4"/>
  <c r="AD3775" i="4"/>
  <c r="AF3775" i="4"/>
  <c r="AI3775" i="4"/>
  <c r="Q3777" i="4"/>
  <c r="T3777" i="4"/>
  <c r="Z3777" i="4"/>
  <c r="AE3774" i="4"/>
  <c r="AF3774" i="4"/>
  <c r="AI3774" i="4"/>
  <c r="AD3774" i="4"/>
  <c r="AH3774" i="4"/>
  <c r="AG3774" i="4"/>
  <c r="AH3775" i="4"/>
  <c r="F3776" i="4"/>
  <c r="AG3775" i="4"/>
  <c r="N3779" i="4"/>
  <c r="L3780" i="4"/>
  <c r="K3779" i="4"/>
  <c r="W3779" i="4"/>
  <c r="P3778" i="4"/>
  <c r="R3778" i="4" s="1"/>
  <c r="M3778" i="4"/>
  <c r="X3778" i="4"/>
  <c r="O3777" i="4"/>
  <c r="Y3777" i="4"/>
  <c r="I3777" i="4"/>
  <c r="AD3776" i="4"/>
  <c r="AI3776" i="4"/>
  <c r="AE3776" i="4"/>
  <c r="AH3776" i="4"/>
  <c r="AF3776" i="4"/>
  <c r="AG3776" i="4"/>
  <c r="V3781" i="4"/>
  <c r="J3782" i="4"/>
  <c r="AG3772" i="2"/>
  <c r="AE3772" i="2"/>
  <c r="AC3772" i="2"/>
  <c r="AI3772" i="2"/>
  <c r="V3772" i="2"/>
  <c r="AV3741" i="2"/>
  <c r="AW3741" i="2" s="1"/>
  <c r="Z3766" i="2"/>
  <c r="AF3766" i="2" s="1"/>
  <c r="AB3767" i="2"/>
  <c r="X3768" i="2"/>
  <c r="Y3767" i="2"/>
  <c r="AD3767" i="2" s="1"/>
  <c r="AA3765" i="2"/>
  <c r="AH3765" i="2" s="1"/>
  <c r="AY3733" i="2" s="1"/>
  <c r="S3777" i="4" l="1"/>
  <c r="F3777" i="4" s="1"/>
  <c r="AA3777" i="4"/>
  <c r="AD3777" i="4" s="1"/>
  <c r="AK3775" i="4"/>
  <c r="H3775" i="4" s="1"/>
  <c r="G3775" i="4" s="1"/>
  <c r="Q3778" i="4"/>
  <c r="T3778" i="4"/>
  <c r="Z3778" i="4"/>
  <c r="AI3777" i="4"/>
  <c r="AF3777" i="4"/>
  <c r="AK3774" i="4"/>
  <c r="H3774" i="4" s="1"/>
  <c r="G3774" i="4" s="1"/>
  <c r="O3778" i="4"/>
  <c r="Y3778" i="4"/>
  <c r="L3781" i="4"/>
  <c r="N3780" i="4"/>
  <c r="W3780" i="4"/>
  <c r="K3780" i="4"/>
  <c r="P3779" i="4"/>
  <c r="R3779" i="4" s="1"/>
  <c r="Z3779" i="4" s="1"/>
  <c r="M3779" i="4"/>
  <c r="X3779" i="4"/>
  <c r="I3778" i="4"/>
  <c r="AK3776" i="4"/>
  <c r="H3776" i="4" s="1"/>
  <c r="G3776" i="4" s="1"/>
  <c r="V3782" i="4"/>
  <c r="J3783" i="4"/>
  <c r="AG3773" i="2"/>
  <c r="AE3773" i="2"/>
  <c r="AC3773" i="2"/>
  <c r="AI3773" i="2"/>
  <c r="V3773" i="2"/>
  <c r="AV3742" i="2"/>
  <c r="AW3742" i="2" s="1"/>
  <c r="AB3768" i="2"/>
  <c r="X3769" i="2"/>
  <c r="Y3768" i="2"/>
  <c r="AD3768" i="2" s="1"/>
  <c r="Z3767" i="2"/>
  <c r="AF3767" i="2" s="1"/>
  <c r="AA3766" i="2"/>
  <c r="AH3766" i="2" s="1"/>
  <c r="AY3734" i="2" s="1"/>
  <c r="AE3777" i="4" l="1"/>
  <c r="AG3777" i="4"/>
  <c r="Q3779" i="4"/>
  <c r="T3779" i="4"/>
  <c r="I3779" i="4" s="1"/>
  <c r="S3778" i="4"/>
  <c r="F3778" i="4" s="1"/>
  <c r="AA3778" i="4"/>
  <c r="AE3778" i="4" s="1"/>
  <c r="AH3777" i="4"/>
  <c r="O3779" i="4"/>
  <c r="Y3779" i="4"/>
  <c r="L3782" i="4"/>
  <c r="N3781" i="4"/>
  <c r="W3781" i="4"/>
  <c r="K3781" i="4"/>
  <c r="M3780" i="4"/>
  <c r="P3780" i="4"/>
  <c r="X3780" i="4"/>
  <c r="V3783" i="4"/>
  <c r="J3784" i="4"/>
  <c r="AG3774" i="2"/>
  <c r="AE3774" i="2"/>
  <c r="AC3774" i="2"/>
  <c r="AI3774" i="2"/>
  <c r="V3774" i="2"/>
  <c r="AV3743" i="2"/>
  <c r="AW3743" i="2" s="1"/>
  <c r="Z3768" i="2"/>
  <c r="AF3768" i="2" s="1"/>
  <c r="AB3769" i="2"/>
  <c r="X3770" i="2"/>
  <c r="Y3769" i="2"/>
  <c r="AD3769" i="2" s="1"/>
  <c r="AA3767" i="2"/>
  <c r="AH3767" i="2" s="1"/>
  <c r="AY3735" i="2" s="1"/>
  <c r="R3780" i="4" l="1"/>
  <c r="S3779" i="4"/>
  <c r="F3779" i="4" s="1"/>
  <c r="AA3779" i="4"/>
  <c r="AI3778" i="4"/>
  <c r="AF3778" i="4"/>
  <c r="AD3778" i="4"/>
  <c r="AH3778" i="4"/>
  <c r="AG3778" i="4"/>
  <c r="AK3777" i="4"/>
  <c r="H3777" i="4" s="1"/>
  <c r="G3777" i="4" s="1"/>
  <c r="O3780" i="4"/>
  <c r="Y3780" i="4"/>
  <c r="P3781" i="4"/>
  <c r="M3781" i="4"/>
  <c r="X3781" i="4"/>
  <c r="L3783" i="4"/>
  <c r="N3782" i="4"/>
  <c r="W3782" i="4"/>
  <c r="K3782" i="4"/>
  <c r="V3784" i="4"/>
  <c r="J3785" i="4"/>
  <c r="AG3775" i="2"/>
  <c r="AE3775" i="2"/>
  <c r="AC3775" i="2"/>
  <c r="AI3775" i="2"/>
  <c r="V3775" i="2"/>
  <c r="AV3744" i="2"/>
  <c r="AW3744" i="2" s="1"/>
  <c r="AB3770" i="2"/>
  <c r="X3771" i="2"/>
  <c r="Y3770" i="2"/>
  <c r="AD3770" i="2" s="1"/>
  <c r="Z3769" i="2"/>
  <c r="AF3769" i="2" s="1"/>
  <c r="AA3768" i="2"/>
  <c r="AH3768" i="2" s="1"/>
  <c r="AY3736" i="2" s="1"/>
  <c r="AK3778" i="4" l="1"/>
  <c r="H3778" i="4" s="1"/>
  <c r="G3778" i="4" s="1"/>
  <c r="AE3779" i="4"/>
  <c r="AF3779" i="4"/>
  <c r="AI3779" i="4"/>
  <c r="AD3779" i="4"/>
  <c r="AG3779" i="4"/>
  <c r="Q3780" i="4"/>
  <c r="T3780" i="4"/>
  <c r="Z3780" i="4"/>
  <c r="R3781" i="4"/>
  <c r="AH3779" i="4"/>
  <c r="I3780" i="4"/>
  <c r="P3782" i="4"/>
  <c r="M3782" i="4"/>
  <c r="X3782" i="4"/>
  <c r="O3781" i="4"/>
  <c r="Y3781" i="4"/>
  <c r="N3783" i="4"/>
  <c r="L3784" i="4"/>
  <c r="K3783" i="4"/>
  <c r="W3783" i="4"/>
  <c r="V3785" i="4"/>
  <c r="J3786" i="4"/>
  <c r="AG3776" i="2"/>
  <c r="AE3776" i="2"/>
  <c r="AC3776" i="2"/>
  <c r="AI3776" i="2"/>
  <c r="V3776" i="2"/>
  <c r="AV3745" i="2"/>
  <c r="AW3745" i="2" s="1"/>
  <c r="Z3770" i="2"/>
  <c r="AF3770" i="2" s="1"/>
  <c r="AB3771" i="2"/>
  <c r="X3772" i="2"/>
  <c r="Y3771" i="2"/>
  <c r="AD3771" i="2" s="1"/>
  <c r="AA3769" i="2"/>
  <c r="AH3769" i="2" s="1"/>
  <c r="AY3737" i="2" s="1"/>
  <c r="AK3779" i="4" l="1"/>
  <c r="H3779" i="4" s="1"/>
  <c r="G3779" i="4" s="1"/>
  <c r="Q3781" i="4"/>
  <c r="T3781" i="4"/>
  <c r="I3781" i="4" s="1"/>
  <c r="Z3781" i="4"/>
  <c r="R3782" i="4"/>
  <c r="S3780" i="4"/>
  <c r="F3780" i="4" s="1"/>
  <c r="AA3780" i="4"/>
  <c r="AH3780" i="4" s="1"/>
  <c r="L3785" i="4"/>
  <c r="N3784" i="4"/>
  <c r="W3784" i="4"/>
  <c r="K3784" i="4"/>
  <c r="P3783" i="4"/>
  <c r="M3783" i="4"/>
  <c r="X3783" i="4"/>
  <c r="O3782" i="4"/>
  <c r="Y3782" i="4"/>
  <c r="V3786" i="4"/>
  <c r="J3787" i="4"/>
  <c r="AG3777" i="2"/>
  <c r="AE3777" i="2"/>
  <c r="AC3777" i="2"/>
  <c r="AI3777" i="2"/>
  <c r="V3777" i="2"/>
  <c r="AV3746" i="2"/>
  <c r="AW3746" i="2" s="1"/>
  <c r="AB3772" i="2"/>
  <c r="X3773" i="2"/>
  <c r="Y3772" i="2"/>
  <c r="AD3772" i="2" s="1"/>
  <c r="Z3771" i="2"/>
  <c r="AF3771" i="2" s="1"/>
  <c r="AA3770" i="2"/>
  <c r="AH3770" i="2" s="1"/>
  <c r="AY3738" i="2" s="1"/>
  <c r="R3783" i="4" l="1"/>
  <c r="AF3780" i="4"/>
  <c r="AE3780" i="4"/>
  <c r="Q3783" i="4"/>
  <c r="Z3783" i="4"/>
  <c r="Q3782" i="4"/>
  <c r="T3782" i="4"/>
  <c r="Z3782" i="4"/>
  <c r="AD3780" i="4"/>
  <c r="AI3780" i="4"/>
  <c r="AG3780" i="4"/>
  <c r="S3781" i="4"/>
  <c r="F3781" i="4" s="1"/>
  <c r="AA3781" i="4"/>
  <c r="M3784" i="4"/>
  <c r="P3784" i="4"/>
  <c r="R3784" i="4" s="1"/>
  <c r="X3784" i="4"/>
  <c r="O3783" i="4"/>
  <c r="Y3783" i="4"/>
  <c r="L3786" i="4"/>
  <c r="N3785" i="4"/>
  <c r="W3785" i="4"/>
  <c r="K3785" i="4"/>
  <c r="V3787" i="4"/>
  <c r="J3788" i="4"/>
  <c r="AG3778" i="2"/>
  <c r="AE3778" i="2"/>
  <c r="AC3778" i="2"/>
  <c r="AI3778" i="2"/>
  <c r="V3778" i="2"/>
  <c r="AV3747" i="2"/>
  <c r="AW3747" i="2" s="1"/>
  <c r="Z3772" i="2"/>
  <c r="AF3772" i="2" s="1"/>
  <c r="AB3773" i="2"/>
  <c r="X3774" i="2"/>
  <c r="Y3773" i="2"/>
  <c r="AD3773" i="2" s="1"/>
  <c r="AA3771" i="2"/>
  <c r="AH3771" i="2" s="1"/>
  <c r="AY3739" i="2" s="1"/>
  <c r="Q3784" i="4" l="1"/>
  <c r="S3782" i="4"/>
  <c r="F3782" i="4" s="1"/>
  <c r="AA3782" i="4"/>
  <c r="I3782" i="4"/>
  <c r="Z3784" i="4"/>
  <c r="AD3781" i="4"/>
  <c r="AH3781" i="4"/>
  <c r="AF3781" i="4"/>
  <c r="AI3781" i="4"/>
  <c r="AE3781" i="4"/>
  <c r="AG3781" i="4"/>
  <c r="AK3780" i="4"/>
  <c r="H3780" i="4" s="1"/>
  <c r="G3780" i="4" s="1"/>
  <c r="T3783" i="4"/>
  <c r="P3785" i="4"/>
  <c r="R3785" i="4" s="1"/>
  <c r="M3785" i="4"/>
  <c r="X3785" i="4"/>
  <c r="L3787" i="4"/>
  <c r="N3786" i="4"/>
  <c r="W3786" i="4"/>
  <c r="K3786" i="4"/>
  <c r="O3784" i="4"/>
  <c r="Y3784" i="4"/>
  <c r="V3788" i="4"/>
  <c r="J3789" i="4"/>
  <c r="AG3779" i="2"/>
  <c r="AE3779" i="2"/>
  <c r="AC3779" i="2"/>
  <c r="AI3779" i="2"/>
  <c r="V3779" i="2"/>
  <c r="AV3748" i="2"/>
  <c r="AW3748" i="2" s="1"/>
  <c r="AB3774" i="2"/>
  <c r="X3775" i="2"/>
  <c r="Y3774" i="2"/>
  <c r="AD3774" i="2" s="1"/>
  <c r="Z3773" i="2"/>
  <c r="AF3773" i="2" s="1"/>
  <c r="AA3772" i="2"/>
  <c r="AH3772" i="2" s="1"/>
  <c r="AY3740" i="2" s="1"/>
  <c r="S3783" i="4" l="1"/>
  <c r="F3783" i="4" s="1"/>
  <c r="AA3783" i="4"/>
  <c r="I3783" i="4"/>
  <c r="AK3781" i="4"/>
  <c r="H3781" i="4" s="1"/>
  <c r="G3781" i="4" s="1"/>
  <c r="T3784" i="4"/>
  <c r="T3785" i="4" s="1"/>
  <c r="I3785" i="4" s="1"/>
  <c r="Q3785" i="4"/>
  <c r="Z3785" i="4"/>
  <c r="AD3782" i="4"/>
  <c r="AG3782" i="4"/>
  <c r="AE3782" i="4"/>
  <c r="AI3782" i="4"/>
  <c r="AF3782" i="4"/>
  <c r="AH3782" i="4"/>
  <c r="N3787" i="4"/>
  <c r="L3788" i="4"/>
  <c r="W3787" i="4"/>
  <c r="K3787" i="4"/>
  <c r="P3786" i="4"/>
  <c r="R3786" i="4" s="1"/>
  <c r="M3786" i="4"/>
  <c r="X3786" i="4"/>
  <c r="O3785" i="4"/>
  <c r="Y3785" i="4"/>
  <c r="V3789" i="4"/>
  <c r="J3790" i="4"/>
  <c r="AG3780" i="2"/>
  <c r="AE3780" i="2"/>
  <c r="AC3780" i="2"/>
  <c r="AI3780" i="2"/>
  <c r="V3780" i="2"/>
  <c r="AV3749" i="2"/>
  <c r="AW3749" i="2" s="1"/>
  <c r="Z3774" i="2"/>
  <c r="AF3774" i="2" s="1"/>
  <c r="AA3773" i="2"/>
  <c r="AH3773" i="2" s="1"/>
  <c r="AY3741" i="2" s="1"/>
  <c r="AB3775" i="2"/>
  <c r="X3776" i="2"/>
  <c r="Y3775" i="2"/>
  <c r="AD3775" i="2" s="1"/>
  <c r="S3785" i="4" l="1"/>
  <c r="AA3785" i="4"/>
  <c r="AG3785" i="4" s="1"/>
  <c r="AE3783" i="4"/>
  <c r="AD3783" i="4"/>
  <c r="AF3783" i="4"/>
  <c r="AI3783" i="4"/>
  <c r="AG3783" i="4"/>
  <c r="AH3783" i="4"/>
  <c r="F3785" i="4"/>
  <c r="AE3785" i="4"/>
  <c r="Q3786" i="4"/>
  <c r="T3786" i="4"/>
  <c r="AA3786" i="4" s="1"/>
  <c r="Z3786" i="4"/>
  <c r="AK3782" i="4"/>
  <c r="H3782" i="4" s="1"/>
  <c r="G3782" i="4" s="1"/>
  <c r="S3784" i="4"/>
  <c r="F3784" i="4" s="1"/>
  <c r="AA3784" i="4"/>
  <c r="I3784" i="4"/>
  <c r="AI3785" i="4"/>
  <c r="AF3785" i="4"/>
  <c r="AH3785" i="4"/>
  <c r="AD3785" i="4"/>
  <c r="O3786" i="4"/>
  <c r="Y3786" i="4"/>
  <c r="L3789" i="4"/>
  <c r="N3788" i="4"/>
  <c r="W3788" i="4"/>
  <c r="K3788" i="4"/>
  <c r="P3787" i="4"/>
  <c r="M3787" i="4"/>
  <c r="X3787" i="4"/>
  <c r="V3790" i="4"/>
  <c r="J3791" i="4"/>
  <c r="AG3781" i="2"/>
  <c r="AE3781" i="2"/>
  <c r="AC3781" i="2"/>
  <c r="AI3781" i="2"/>
  <c r="V3781" i="2"/>
  <c r="AV3750" i="2"/>
  <c r="AW3750" i="2" s="1"/>
  <c r="AB3776" i="2"/>
  <c r="X3777" i="2"/>
  <c r="Y3776" i="2"/>
  <c r="AD3776" i="2" s="1"/>
  <c r="Z3775" i="2"/>
  <c r="AF3775" i="2" s="1"/>
  <c r="AA3774" i="2"/>
  <c r="AH3774" i="2" s="1"/>
  <c r="AY3742" i="2" s="1"/>
  <c r="AF3784" i="4" l="1"/>
  <c r="AH3784" i="4"/>
  <c r="AD3784" i="4"/>
  <c r="AE3784" i="4"/>
  <c r="AG3784" i="4"/>
  <c r="AI3784" i="4"/>
  <c r="S3786" i="4"/>
  <c r="F3786" i="4" s="1"/>
  <c r="I3786" i="4"/>
  <c r="AK3783" i="4"/>
  <c r="H3783" i="4" s="1"/>
  <c r="G3783" i="4" s="1"/>
  <c r="R3787" i="4"/>
  <c r="AK3785" i="4"/>
  <c r="L3790" i="4"/>
  <c r="N3789" i="4"/>
  <c r="W3789" i="4"/>
  <c r="K3789" i="4"/>
  <c r="M3788" i="4"/>
  <c r="P3788" i="4"/>
  <c r="R3788" i="4" s="1"/>
  <c r="X3788" i="4"/>
  <c r="O3787" i="4"/>
  <c r="Y3787" i="4"/>
  <c r="V3791" i="4"/>
  <c r="J3792" i="4"/>
  <c r="AD3786" i="4"/>
  <c r="AI3786" i="4"/>
  <c r="AG3786" i="4"/>
  <c r="AF3786" i="4"/>
  <c r="AH3786" i="4"/>
  <c r="AE3786" i="4"/>
  <c r="AG3782" i="2"/>
  <c r="AE3782" i="2"/>
  <c r="AC3782" i="2"/>
  <c r="AI3782" i="2"/>
  <c r="V3782" i="2"/>
  <c r="AV3751" i="2"/>
  <c r="AW3751" i="2" s="1"/>
  <c r="Z3776" i="2"/>
  <c r="AF3776" i="2" s="1"/>
  <c r="AA3775" i="2"/>
  <c r="AH3775" i="2" s="1"/>
  <c r="AY3743" i="2" s="1"/>
  <c r="AB3777" i="2"/>
  <c r="X3778" i="2"/>
  <c r="Y3777" i="2"/>
  <c r="AD3777" i="2" s="1"/>
  <c r="H3785" i="4" l="1"/>
  <c r="G3785" i="4" s="1"/>
  <c r="Q3787" i="4"/>
  <c r="T3787" i="4"/>
  <c r="Z3787" i="4"/>
  <c r="AK3784" i="4"/>
  <c r="H3784" i="4" s="1"/>
  <c r="G3784" i="4" s="1"/>
  <c r="Q3788" i="4"/>
  <c r="T3788" i="4"/>
  <c r="S3788" i="4" s="1"/>
  <c r="Z3788" i="4"/>
  <c r="O3788" i="4"/>
  <c r="Y3788" i="4"/>
  <c r="P3789" i="4"/>
  <c r="M3789" i="4"/>
  <c r="X3789" i="4"/>
  <c r="L3791" i="4"/>
  <c r="N3790" i="4"/>
  <c r="W3790" i="4"/>
  <c r="K3790" i="4"/>
  <c r="V3792" i="4"/>
  <c r="J3793" i="4"/>
  <c r="AA3788" i="4"/>
  <c r="F3788" i="4"/>
  <c r="AK3786" i="4"/>
  <c r="H3786" i="4" s="1"/>
  <c r="G3786" i="4" s="1"/>
  <c r="AG3783" i="2"/>
  <c r="AE3783" i="2"/>
  <c r="AC3783" i="2"/>
  <c r="AI3783" i="2"/>
  <c r="V3783" i="2"/>
  <c r="AV3752" i="2"/>
  <c r="AW3752" i="2" s="1"/>
  <c r="AB3778" i="2"/>
  <c r="X3779" i="2"/>
  <c r="Y3778" i="2"/>
  <c r="AD3778" i="2" s="1"/>
  <c r="Z3777" i="2"/>
  <c r="AF3777" i="2" s="1"/>
  <c r="AA3776" i="2"/>
  <c r="AH3776" i="2" s="1"/>
  <c r="AY3744" i="2" s="1"/>
  <c r="R3789" i="4" l="1"/>
  <c r="S3787" i="4"/>
  <c r="F3787" i="4" s="1"/>
  <c r="I3787" i="4"/>
  <c r="AA3787" i="4"/>
  <c r="I3788" i="4"/>
  <c r="P3790" i="4"/>
  <c r="R3790" i="4" s="1"/>
  <c r="M3790" i="4"/>
  <c r="X3790" i="4"/>
  <c r="O3789" i="4"/>
  <c r="Y3789" i="4"/>
  <c r="N3791" i="4"/>
  <c r="L3792" i="4"/>
  <c r="K3791" i="4"/>
  <c r="W3791" i="4"/>
  <c r="AE3788" i="4"/>
  <c r="AD3788" i="4"/>
  <c r="AF3788" i="4"/>
  <c r="AI3788" i="4"/>
  <c r="AG3788" i="4"/>
  <c r="AH3788" i="4"/>
  <c r="V3793" i="4"/>
  <c r="J3794" i="4"/>
  <c r="AG3784" i="2"/>
  <c r="AE3784" i="2"/>
  <c r="AC3784" i="2"/>
  <c r="AI3784" i="2"/>
  <c r="V3784" i="2"/>
  <c r="AV3753" i="2"/>
  <c r="AW3753" i="2" s="1"/>
  <c r="Z3778" i="2"/>
  <c r="AF3778" i="2" s="1"/>
  <c r="AA3777" i="2"/>
  <c r="AH3777" i="2" s="1"/>
  <c r="AY3745" i="2" s="1"/>
  <c r="AB3779" i="2"/>
  <c r="X3780" i="2"/>
  <c r="Y3779" i="2"/>
  <c r="AD3779" i="2" s="1"/>
  <c r="Q3790" i="4" l="1"/>
  <c r="Z3790" i="4"/>
  <c r="Q3789" i="4"/>
  <c r="T3789" i="4"/>
  <c r="T3790" i="4" s="1"/>
  <c r="I3790" i="4" s="1"/>
  <c r="Z3789" i="4"/>
  <c r="AI3787" i="4"/>
  <c r="AE3787" i="4"/>
  <c r="AD3787" i="4"/>
  <c r="AF3787" i="4"/>
  <c r="AH3787" i="4"/>
  <c r="AG3787" i="4"/>
  <c r="I3789" i="4"/>
  <c r="L3793" i="4"/>
  <c r="N3792" i="4"/>
  <c r="W3792" i="4"/>
  <c r="K3792" i="4"/>
  <c r="P3791" i="4"/>
  <c r="R3791" i="4" s="1"/>
  <c r="M3791" i="4"/>
  <c r="X3791" i="4"/>
  <c r="O3790" i="4"/>
  <c r="Y3790" i="4"/>
  <c r="V3794" i="4"/>
  <c r="J3795" i="4"/>
  <c r="AK3788" i="4"/>
  <c r="AG3785" i="2"/>
  <c r="AE3785" i="2"/>
  <c r="AC3785" i="2"/>
  <c r="AI3785" i="2"/>
  <c r="V3785" i="2"/>
  <c r="AV3754" i="2"/>
  <c r="AW3754" i="2" s="1"/>
  <c r="Z3779" i="2"/>
  <c r="AF3779" i="2" s="1"/>
  <c r="AB3780" i="2"/>
  <c r="X3781" i="2"/>
  <c r="Y3780" i="2"/>
  <c r="AD3780" i="2" s="1"/>
  <c r="AA3778" i="2"/>
  <c r="AH3778" i="2" s="1"/>
  <c r="AY3746" i="2" s="1"/>
  <c r="H3788" i="4" l="1"/>
  <c r="G3788" i="4" s="1"/>
  <c r="Q3791" i="4"/>
  <c r="T3791" i="4"/>
  <c r="S3791" i="4" s="1"/>
  <c r="Z3791" i="4"/>
  <c r="S3790" i="4"/>
  <c r="F3790" i="4" s="1"/>
  <c r="AA3790" i="4"/>
  <c r="AK3787" i="4"/>
  <c r="H3787" i="4" s="1"/>
  <c r="G3787" i="4" s="1"/>
  <c r="S3789" i="4"/>
  <c r="F3789" i="4" s="1"/>
  <c r="AA3789" i="4"/>
  <c r="M3792" i="4"/>
  <c r="P3792" i="4"/>
  <c r="R3792" i="4" s="1"/>
  <c r="X3792" i="4"/>
  <c r="O3791" i="4"/>
  <c r="Y3791" i="4"/>
  <c r="L3794" i="4"/>
  <c r="K3794" i="4" s="1"/>
  <c r="N3793" i="4"/>
  <c r="W3793" i="4"/>
  <c r="K3793" i="4"/>
  <c r="AA3791" i="4"/>
  <c r="I3791" i="4"/>
  <c r="V3795" i="4"/>
  <c r="J3796" i="4"/>
  <c r="AG3786" i="2"/>
  <c r="AE3786" i="2"/>
  <c r="AC3786" i="2"/>
  <c r="AI3786" i="2"/>
  <c r="V3786" i="2"/>
  <c r="AV3755" i="2"/>
  <c r="AW3755" i="2" s="1"/>
  <c r="AB3781" i="2"/>
  <c r="X3782" i="2"/>
  <c r="Y3781" i="2"/>
  <c r="AD3781" i="2" s="1"/>
  <c r="Z3780" i="2"/>
  <c r="AF3780" i="2" s="1"/>
  <c r="AA3779" i="2"/>
  <c r="AH3779" i="2" s="1"/>
  <c r="AY3747" i="2" s="1"/>
  <c r="Q3792" i="4" l="1"/>
  <c r="T3792" i="4"/>
  <c r="AA3792" i="4" s="1"/>
  <c r="Z3792" i="4"/>
  <c r="F3791" i="4"/>
  <c r="AI3789" i="4"/>
  <c r="AD3789" i="4"/>
  <c r="AF3789" i="4"/>
  <c r="AG3789" i="4"/>
  <c r="AE3789" i="4"/>
  <c r="AH3789" i="4"/>
  <c r="AI3790" i="4"/>
  <c r="AF3790" i="4"/>
  <c r="AH3790" i="4"/>
  <c r="AD3790" i="4"/>
  <c r="AG3790" i="4"/>
  <c r="AE3790" i="4"/>
  <c r="P3793" i="4"/>
  <c r="R3793" i="4" s="1"/>
  <c r="M3793" i="4"/>
  <c r="X3793" i="4"/>
  <c r="L3795" i="4"/>
  <c r="N3794" i="4"/>
  <c r="W3794" i="4"/>
  <c r="O3792" i="4"/>
  <c r="Y3792" i="4"/>
  <c r="AI3791" i="4"/>
  <c r="AH3791" i="4"/>
  <c r="AD3791" i="4"/>
  <c r="AE3791" i="4"/>
  <c r="AG3791" i="4"/>
  <c r="AF3791" i="4"/>
  <c r="V3796" i="4"/>
  <c r="J3797" i="4"/>
  <c r="AG3787" i="2"/>
  <c r="AE3787" i="2"/>
  <c r="AC3787" i="2"/>
  <c r="AI3787" i="2"/>
  <c r="V3787" i="2"/>
  <c r="AV3756" i="2"/>
  <c r="AW3756" i="2" s="1"/>
  <c r="Z3781" i="2"/>
  <c r="AF3781" i="2" s="1"/>
  <c r="AB3782" i="2"/>
  <c r="X3783" i="2"/>
  <c r="Y3782" i="2"/>
  <c r="AD3782" i="2" s="1"/>
  <c r="AA3780" i="2"/>
  <c r="AH3780" i="2" s="1"/>
  <c r="AY3748" i="2" s="1"/>
  <c r="AK3790" i="4" l="1"/>
  <c r="H3790" i="4" s="1"/>
  <c r="G3790" i="4" s="1"/>
  <c r="AK3789" i="4"/>
  <c r="H3789" i="4" s="1"/>
  <c r="G3789" i="4" s="1"/>
  <c r="S3792" i="4"/>
  <c r="F3792" i="4" s="1"/>
  <c r="I3792" i="4"/>
  <c r="Q3793" i="4"/>
  <c r="T3793" i="4"/>
  <c r="Z3793" i="4"/>
  <c r="N3795" i="4"/>
  <c r="X3795" i="4" s="1"/>
  <c r="L3796" i="4"/>
  <c r="W3795" i="4"/>
  <c r="K3795" i="4"/>
  <c r="P3794" i="4"/>
  <c r="R3794" i="4" s="1"/>
  <c r="M3794" i="4"/>
  <c r="X3794" i="4"/>
  <c r="O3793" i="4"/>
  <c r="Y3793" i="4"/>
  <c r="AK3791" i="4"/>
  <c r="H3791" i="4" s="1"/>
  <c r="G3791" i="4" s="1"/>
  <c r="V3797" i="4"/>
  <c r="J3798" i="4"/>
  <c r="AG3792" i="4"/>
  <c r="AH3792" i="4"/>
  <c r="AF3792" i="4"/>
  <c r="AD3792" i="4"/>
  <c r="AI3792" i="4"/>
  <c r="AE3792" i="4"/>
  <c r="AG3788" i="2"/>
  <c r="AE3788" i="2"/>
  <c r="AC3788" i="2"/>
  <c r="AI3788" i="2"/>
  <c r="V3788" i="2"/>
  <c r="AV3757" i="2"/>
  <c r="AW3757" i="2" s="1"/>
  <c r="AA3781" i="2"/>
  <c r="AH3781" i="2" s="1"/>
  <c r="AY3749" i="2" s="1"/>
  <c r="AB3783" i="2"/>
  <c r="X3784" i="2"/>
  <c r="Y3783" i="2"/>
  <c r="AD3783" i="2" s="1"/>
  <c r="Z3782" i="2"/>
  <c r="AF3782" i="2" s="1"/>
  <c r="S3793" i="4" l="1"/>
  <c r="I3793" i="4"/>
  <c r="F3793" i="4"/>
  <c r="AA3793" i="4"/>
  <c r="AF3793" i="4" s="1"/>
  <c r="Q3794" i="4"/>
  <c r="T3794" i="4"/>
  <c r="AA3794" i="4" s="1"/>
  <c r="Z3794" i="4"/>
  <c r="L3797" i="4"/>
  <c r="N3796" i="4"/>
  <c r="W3796" i="4"/>
  <c r="K3796" i="4"/>
  <c r="O3794" i="4"/>
  <c r="Y3794" i="4"/>
  <c r="P3795" i="4"/>
  <c r="R3795" i="4" s="1"/>
  <c r="M3795" i="4"/>
  <c r="V3798" i="4"/>
  <c r="J3799" i="4"/>
  <c r="AK3792" i="4"/>
  <c r="H3792" i="4" s="1"/>
  <c r="G3792" i="4" s="1"/>
  <c r="AG3789" i="2"/>
  <c r="AE3789" i="2"/>
  <c r="AC3789" i="2"/>
  <c r="AI3789" i="2"/>
  <c r="V3789" i="2"/>
  <c r="AV3758" i="2"/>
  <c r="AW3758" i="2" s="1"/>
  <c r="X3785" i="2"/>
  <c r="AB3784" i="2"/>
  <c r="Y3784" i="2"/>
  <c r="AD3784" i="2" s="1"/>
  <c r="AA3782" i="2"/>
  <c r="AH3782" i="2" s="1"/>
  <c r="AY3750" i="2" s="1"/>
  <c r="Z3783" i="2"/>
  <c r="AF3783" i="2" s="1"/>
  <c r="AG3793" i="4" l="1"/>
  <c r="AH3793" i="4"/>
  <c r="AE3793" i="4"/>
  <c r="AI3793" i="4"/>
  <c r="AD3793" i="4"/>
  <c r="Q3795" i="4"/>
  <c r="T3795" i="4"/>
  <c r="Z3795" i="4"/>
  <c r="S3794" i="4"/>
  <c r="F3794" i="4" s="1"/>
  <c r="I3794" i="4"/>
  <c r="O3795" i="4"/>
  <c r="Y3795" i="4"/>
  <c r="M3796" i="4"/>
  <c r="P3796" i="4"/>
  <c r="X3796" i="4"/>
  <c r="L3798" i="4"/>
  <c r="N3797" i="4"/>
  <c r="W3797" i="4"/>
  <c r="K3797" i="4"/>
  <c r="V3799" i="4"/>
  <c r="J3800" i="4"/>
  <c r="AF3794" i="4"/>
  <c r="AI3794" i="4"/>
  <c r="AE3794" i="4"/>
  <c r="AH3794" i="4"/>
  <c r="AG3794" i="4"/>
  <c r="AD3794" i="4"/>
  <c r="AA3795" i="4"/>
  <c r="AG3790" i="2"/>
  <c r="AE3790" i="2"/>
  <c r="AC3790" i="2"/>
  <c r="AI3790" i="2"/>
  <c r="V3790" i="2"/>
  <c r="AV3759" i="2"/>
  <c r="AW3759" i="2" s="1"/>
  <c r="Z3784" i="2"/>
  <c r="AF3784" i="2" s="1"/>
  <c r="AA3783" i="2"/>
  <c r="AH3783" i="2" s="1"/>
  <c r="AY3751" i="2" s="1"/>
  <c r="X3786" i="2"/>
  <c r="AB3785" i="2"/>
  <c r="Y3785" i="2"/>
  <c r="AD3785" i="2" s="1"/>
  <c r="AK3793" i="4" l="1"/>
  <c r="H3793" i="4" s="1"/>
  <c r="G3793" i="4" s="1"/>
  <c r="S3795" i="4"/>
  <c r="F3795" i="4" s="1"/>
  <c r="I3795" i="4"/>
  <c r="R3796" i="4"/>
  <c r="O3796" i="4"/>
  <c r="Y3796" i="4"/>
  <c r="P3797" i="4"/>
  <c r="M3797" i="4"/>
  <c r="X3797" i="4"/>
  <c r="L3799" i="4"/>
  <c r="N3798" i="4"/>
  <c r="W3798" i="4"/>
  <c r="K3798" i="4"/>
  <c r="AH3795" i="4"/>
  <c r="AG3795" i="4"/>
  <c r="AF3795" i="4"/>
  <c r="AE3795" i="4"/>
  <c r="AI3795" i="4"/>
  <c r="AD3795" i="4"/>
  <c r="V3800" i="4"/>
  <c r="J3801" i="4"/>
  <c r="AK3794" i="4"/>
  <c r="H3794" i="4" s="1"/>
  <c r="G3794" i="4" s="1"/>
  <c r="AG3791" i="2"/>
  <c r="AE3791" i="2"/>
  <c r="AC3791" i="2"/>
  <c r="AI3791" i="2"/>
  <c r="V3791" i="2"/>
  <c r="AV3760" i="2"/>
  <c r="AW3760" i="2" s="1"/>
  <c r="Z3785" i="2"/>
  <c r="AF3785" i="2" s="1"/>
  <c r="AB3786" i="2"/>
  <c r="X3787" i="2"/>
  <c r="Y3786" i="2"/>
  <c r="AD3786" i="2" s="1"/>
  <c r="AA3784" i="2"/>
  <c r="AH3784" i="2" s="1"/>
  <c r="AY3752" i="2" s="1"/>
  <c r="Q3796" i="4" l="1"/>
  <c r="T3796" i="4"/>
  <c r="I3796" i="4" s="1"/>
  <c r="Z3796" i="4"/>
  <c r="R3797" i="4"/>
  <c r="P3798" i="4"/>
  <c r="M3798" i="4"/>
  <c r="X3798" i="4"/>
  <c r="O3797" i="4"/>
  <c r="Y3797" i="4"/>
  <c r="N3799" i="4"/>
  <c r="L3800" i="4"/>
  <c r="W3799" i="4"/>
  <c r="K3799" i="4"/>
  <c r="V3801" i="4"/>
  <c r="J3802" i="4"/>
  <c r="AK3795" i="4"/>
  <c r="H3795" i="4" s="1"/>
  <c r="G3795" i="4" s="1"/>
  <c r="AG3792" i="2"/>
  <c r="AE3792" i="2"/>
  <c r="AC3792" i="2"/>
  <c r="AI3792" i="2"/>
  <c r="V3792" i="2"/>
  <c r="AV3761" i="2"/>
  <c r="AW3761" i="2" s="1"/>
  <c r="Z3786" i="2"/>
  <c r="AF3786" i="2" s="1"/>
  <c r="AA3785" i="2"/>
  <c r="AH3785" i="2" s="1"/>
  <c r="AY3753" i="2" s="1"/>
  <c r="AB3787" i="2"/>
  <c r="X3788" i="2"/>
  <c r="Y3787" i="2"/>
  <c r="AD3787" i="2" s="1"/>
  <c r="R3798" i="4" l="1"/>
  <c r="Q3798" i="4" s="1"/>
  <c r="S3796" i="4"/>
  <c r="F3796" i="4" s="1"/>
  <c r="AA3796" i="4"/>
  <c r="Q3797" i="4"/>
  <c r="T3797" i="4"/>
  <c r="Z3797" i="4"/>
  <c r="L3801" i="4"/>
  <c r="N3800" i="4"/>
  <c r="W3800" i="4"/>
  <c r="K3800" i="4"/>
  <c r="P3799" i="4"/>
  <c r="R3799" i="4" s="1"/>
  <c r="M3799" i="4"/>
  <c r="X3799" i="4"/>
  <c r="O3798" i="4"/>
  <c r="Y3798" i="4"/>
  <c r="V3802" i="4"/>
  <c r="J3803" i="4"/>
  <c r="AG3793" i="2"/>
  <c r="AE3793" i="2"/>
  <c r="AC3793" i="2"/>
  <c r="AI3793" i="2"/>
  <c r="V3793" i="2"/>
  <c r="AV3762" i="2"/>
  <c r="AW3762" i="2" s="1"/>
  <c r="Z3787" i="2"/>
  <c r="AF3787" i="2" s="1"/>
  <c r="AB3788" i="2"/>
  <c r="X3789" i="2"/>
  <c r="Y3788" i="2"/>
  <c r="AD3788" i="2" s="1"/>
  <c r="AA3786" i="2"/>
  <c r="AH3786" i="2" s="1"/>
  <c r="AY3754" i="2" s="1"/>
  <c r="Z3798" i="4" l="1"/>
  <c r="S3797" i="4"/>
  <c r="AA3797" i="4"/>
  <c r="AG3797" i="4" s="1"/>
  <c r="I3797" i="4"/>
  <c r="Q3799" i="4"/>
  <c r="Z3799" i="4"/>
  <c r="F3797" i="4"/>
  <c r="T3798" i="4"/>
  <c r="T3799" i="4" s="1"/>
  <c r="I3799" i="4" s="1"/>
  <c r="AI3796" i="4"/>
  <c r="AG3796" i="4"/>
  <c r="AH3796" i="4"/>
  <c r="AE3796" i="4"/>
  <c r="AD3796" i="4"/>
  <c r="AF3796" i="4"/>
  <c r="M3800" i="4"/>
  <c r="P3800" i="4"/>
  <c r="R3800" i="4" s="1"/>
  <c r="X3800" i="4"/>
  <c r="O3799" i="4"/>
  <c r="Y3799" i="4"/>
  <c r="L3802" i="4"/>
  <c r="K3802" i="4" s="1"/>
  <c r="N3801" i="4"/>
  <c r="W3801" i="4"/>
  <c r="K3801" i="4"/>
  <c r="V3803" i="4"/>
  <c r="J3804" i="4"/>
  <c r="AG3794" i="2"/>
  <c r="AE3794" i="2"/>
  <c r="AC3794" i="2"/>
  <c r="AI3794" i="2"/>
  <c r="V3794" i="2"/>
  <c r="AV3763" i="2"/>
  <c r="AW3763" i="2" s="1"/>
  <c r="AB3789" i="2"/>
  <c r="X3790" i="2"/>
  <c r="Y3789" i="2"/>
  <c r="AD3789" i="2" s="1"/>
  <c r="Z3788" i="2"/>
  <c r="AF3788" i="2" s="1"/>
  <c r="AA3787" i="2"/>
  <c r="AH3787" i="2" s="1"/>
  <c r="AY3755" i="2" s="1"/>
  <c r="AK3796" i="4" l="1"/>
  <c r="H3796" i="4" s="1"/>
  <c r="G3796" i="4" s="1"/>
  <c r="AH3797" i="4"/>
  <c r="AD3797" i="4"/>
  <c r="AE3797" i="4"/>
  <c r="AI3797" i="4"/>
  <c r="Q3800" i="4"/>
  <c r="T3800" i="4"/>
  <c r="Z3800" i="4"/>
  <c r="S3799" i="4"/>
  <c r="F3799" i="4" s="1"/>
  <c r="AA3799" i="4"/>
  <c r="AI3799" i="4" s="1"/>
  <c r="S3798" i="4"/>
  <c r="F3798" i="4" s="1"/>
  <c r="I3798" i="4"/>
  <c r="AA3798" i="4"/>
  <c r="AF3797" i="4"/>
  <c r="P3801" i="4"/>
  <c r="R3801" i="4" s="1"/>
  <c r="M3801" i="4"/>
  <c r="X3801" i="4"/>
  <c r="L3803" i="4"/>
  <c r="K3803" i="4" s="1"/>
  <c r="N3802" i="4"/>
  <c r="W3802" i="4"/>
  <c r="O3800" i="4"/>
  <c r="Y3800" i="4"/>
  <c r="V3804" i="4"/>
  <c r="J3805" i="4"/>
  <c r="AG3795" i="2"/>
  <c r="AE3795" i="2"/>
  <c r="AC3795" i="2"/>
  <c r="AI3795" i="2"/>
  <c r="V3795" i="2"/>
  <c r="AV3764" i="2"/>
  <c r="AW3764" i="2" s="1"/>
  <c r="Z3789" i="2"/>
  <c r="AF3789" i="2" s="1"/>
  <c r="AA3788" i="2"/>
  <c r="AH3788" i="2" s="1"/>
  <c r="AY3756" i="2" s="1"/>
  <c r="X3791" i="2"/>
  <c r="AB3790" i="2"/>
  <c r="Y3790" i="2"/>
  <c r="AD3790" i="2" s="1"/>
  <c r="S3800" i="4" l="1"/>
  <c r="AA3800" i="4"/>
  <c r="AK3797" i="4"/>
  <c r="H3797" i="4" s="1"/>
  <c r="G3797" i="4" s="1"/>
  <c r="F3800" i="4"/>
  <c r="I3800" i="4"/>
  <c r="AD3798" i="4"/>
  <c r="AE3798" i="4"/>
  <c r="AG3798" i="4"/>
  <c r="AI3798" i="4"/>
  <c r="AH3798" i="4"/>
  <c r="AF3798" i="4"/>
  <c r="AG3799" i="4"/>
  <c r="AD3799" i="4"/>
  <c r="AE3799" i="4"/>
  <c r="AH3799" i="4"/>
  <c r="AF3799" i="4"/>
  <c r="Q3801" i="4"/>
  <c r="T3801" i="4"/>
  <c r="Z3801" i="4"/>
  <c r="P3802" i="4"/>
  <c r="R3802" i="4" s="1"/>
  <c r="M3802" i="4"/>
  <c r="X3802" i="4"/>
  <c r="N3803" i="4"/>
  <c r="L3804" i="4"/>
  <c r="W3803" i="4"/>
  <c r="O3801" i="4"/>
  <c r="Y3801" i="4"/>
  <c r="I3801" i="4"/>
  <c r="V3805" i="4"/>
  <c r="J3806" i="4"/>
  <c r="AG3796" i="2"/>
  <c r="AE3796" i="2"/>
  <c r="AC3796" i="2"/>
  <c r="AI3796" i="2"/>
  <c r="V3796" i="2"/>
  <c r="AV3765" i="2"/>
  <c r="AW3765" i="2" s="1"/>
  <c r="AB3791" i="2"/>
  <c r="X3792" i="2"/>
  <c r="Y3791" i="2"/>
  <c r="AD3791" i="2" s="1"/>
  <c r="Z3790" i="2"/>
  <c r="AF3790" i="2" s="1"/>
  <c r="AA3789" i="2"/>
  <c r="AH3789" i="2" s="1"/>
  <c r="AY3757" i="2" s="1"/>
  <c r="Q3802" i="4" l="1"/>
  <c r="T3802" i="4"/>
  <c r="AA3802" i="4" s="1"/>
  <c r="Z3802" i="4"/>
  <c r="S3801" i="4"/>
  <c r="F3801" i="4" s="1"/>
  <c r="AA3801" i="4"/>
  <c r="AH3801" i="4" s="1"/>
  <c r="AK3798" i="4"/>
  <c r="H3798" i="4" s="1"/>
  <c r="G3798" i="4" s="1"/>
  <c r="AE3800" i="4"/>
  <c r="AD3800" i="4"/>
  <c r="AG3800" i="4"/>
  <c r="AF3800" i="4"/>
  <c r="AI3800" i="4"/>
  <c r="AH3800" i="4"/>
  <c r="AI3801" i="4"/>
  <c r="AK3799" i="4"/>
  <c r="H3799" i="4" s="1"/>
  <c r="G3799" i="4" s="1"/>
  <c r="L3805" i="4"/>
  <c r="N3804" i="4"/>
  <c r="W3804" i="4"/>
  <c r="K3804" i="4"/>
  <c r="P3803" i="4"/>
  <c r="R3803" i="4" s="1"/>
  <c r="M3803" i="4"/>
  <c r="X3803" i="4"/>
  <c r="O3802" i="4"/>
  <c r="Y3802" i="4"/>
  <c r="V3806" i="4"/>
  <c r="J3807" i="4"/>
  <c r="AG3797" i="2"/>
  <c r="AE3797" i="2"/>
  <c r="AC3797" i="2"/>
  <c r="AI3797" i="2"/>
  <c r="V3797" i="2"/>
  <c r="AV3766" i="2"/>
  <c r="AW3766" i="2" s="1"/>
  <c r="AB3792" i="2"/>
  <c r="X3793" i="2"/>
  <c r="Y3792" i="2"/>
  <c r="AD3792" i="2" s="1"/>
  <c r="AA3790" i="2"/>
  <c r="AH3790" i="2" s="1"/>
  <c r="AY3758" i="2" s="1"/>
  <c r="Z3791" i="2"/>
  <c r="AF3791" i="2" s="1"/>
  <c r="AD3801" i="4" l="1"/>
  <c r="AG3801" i="4"/>
  <c r="Q3803" i="4"/>
  <c r="T3803" i="4"/>
  <c r="S3803" i="4" s="1"/>
  <c r="Z3803" i="4"/>
  <c r="AK3800" i="4"/>
  <c r="H3800" i="4" s="1"/>
  <c r="G3800" i="4" s="1"/>
  <c r="S3802" i="4"/>
  <c r="F3802" i="4" s="1"/>
  <c r="I3802" i="4"/>
  <c r="AF3801" i="4"/>
  <c r="AE3801" i="4"/>
  <c r="AK3801" i="4" s="1"/>
  <c r="H3801" i="4" s="1"/>
  <c r="G3801" i="4" s="1"/>
  <c r="M3804" i="4"/>
  <c r="P3804" i="4"/>
  <c r="R3804" i="4" s="1"/>
  <c r="X3804" i="4"/>
  <c r="O3803" i="4"/>
  <c r="F3803" i="4" s="1"/>
  <c r="Y3803" i="4"/>
  <c r="L3806" i="4"/>
  <c r="N3805" i="4"/>
  <c r="W3805" i="4"/>
  <c r="K3805" i="4"/>
  <c r="AD3802" i="4"/>
  <c r="AF3802" i="4"/>
  <c r="AE3802" i="4"/>
  <c r="AG3802" i="4"/>
  <c r="AH3802" i="4"/>
  <c r="AI3802" i="4"/>
  <c r="V3807" i="4"/>
  <c r="J3808" i="4"/>
  <c r="AG3798" i="2"/>
  <c r="AE3798" i="2"/>
  <c r="AC3798" i="2"/>
  <c r="AI3798" i="2"/>
  <c r="V3798" i="2"/>
  <c r="AV3767" i="2"/>
  <c r="AW3767" i="2" s="1"/>
  <c r="AA3791" i="2"/>
  <c r="AH3791" i="2" s="1"/>
  <c r="AY3759" i="2" s="1"/>
  <c r="AB3793" i="2"/>
  <c r="X3794" i="2"/>
  <c r="Y3793" i="2"/>
  <c r="AD3793" i="2" s="1"/>
  <c r="Z3792" i="2"/>
  <c r="AF3792" i="2" s="1"/>
  <c r="AA3803" i="4" l="1"/>
  <c r="AI3803" i="4" s="1"/>
  <c r="I3803" i="4"/>
  <c r="Q3804" i="4"/>
  <c r="T3804" i="4"/>
  <c r="S3804" i="4" s="1"/>
  <c r="Z3804" i="4"/>
  <c r="P3805" i="4"/>
  <c r="R3805" i="4" s="1"/>
  <c r="M3805" i="4"/>
  <c r="X3805" i="4"/>
  <c r="L3807" i="4"/>
  <c r="N3806" i="4"/>
  <c r="W3806" i="4"/>
  <c r="K3806" i="4"/>
  <c r="O3804" i="4"/>
  <c r="Y3804" i="4"/>
  <c r="AF3803" i="4"/>
  <c r="AD3803" i="4"/>
  <c r="AE3803" i="4"/>
  <c r="AH3803" i="4"/>
  <c r="AK3802" i="4"/>
  <c r="H3802" i="4" s="1"/>
  <c r="G3802" i="4" s="1"/>
  <c r="V3808" i="4"/>
  <c r="J3809" i="4"/>
  <c r="AG3799" i="2"/>
  <c r="AE3799" i="2"/>
  <c r="AC3799" i="2"/>
  <c r="AI3799" i="2"/>
  <c r="V3799" i="2"/>
  <c r="AV3768" i="2"/>
  <c r="AW3768" i="2" s="1"/>
  <c r="X3795" i="2"/>
  <c r="AB3794" i="2"/>
  <c r="Y3794" i="2"/>
  <c r="AD3794" i="2" s="1"/>
  <c r="AA3792" i="2"/>
  <c r="AH3792" i="2" s="1"/>
  <c r="AY3760" i="2" s="1"/>
  <c r="Z3793" i="2"/>
  <c r="AF3793" i="2" s="1"/>
  <c r="AG3803" i="4" l="1"/>
  <c r="F3804" i="4"/>
  <c r="AA3804" i="4"/>
  <c r="AD3804" i="4" s="1"/>
  <c r="I3804" i="4"/>
  <c r="Q3805" i="4"/>
  <c r="T3805" i="4"/>
  <c r="AA3805" i="4" s="1"/>
  <c r="Z3805" i="4"/>
  <c r="N3807" i="4"/>
  <c r="L3808" i="4"/>
  <c r="W3807" i="4"/>
  <c r="K3807" i="4"/>
  <c r="P3806" i="4"/>
  <c r="R3806" i="4" s="1"/>
  <c r="M3806" i="4"/>
  <c r="X3806" i="4"/>
  <c r="O3805" i="4"/>
  <c r="Y3805" i="4"/>
  <c r="V3809" i="4"/>
  <c r="J3810" i="4"/>
  <c r="AK3803" i="4"/>
  <c r="H3803" i="4" s="1"/>
  <c r="G3803" i="4" s="1"/>
  <c r="AH3804" i="4"/>
  <c r="AG3800" i="2"/>
  <c r="AE3800" i="2"/>
  <c r="AC3800" i="2"/>
  <c r="AI3800" i="2"/>
  <c r="V3800" i="2"/>
  <c r="AV3769" i="2"/>
  <c r="AW3769" i="2" s="1"/>
  <c r="Z3794" i="2"/>
  <c r="AF3794" i="2" s="1"/>
  <c r="AA3793" i="2"/>
  <c r="AH3793" i="2" s="1"/>
  <c r="AY3761" i="2" s="1"/>
  <c r="AB3795" i="2"/>
  <c r="X3796" i="2"/>
  <c r="Y3795" i="2"/>
  <c r="AD3795" i="2" s="1"/>
  <c r="AE3804" i="4" l="1"/>
  <c r="AI3804" i="4"/>
  <c r="AF3804" i="4"/>
  <c r="AG3804" i="4"/>
  <c r="Q3806" i="4"/>
  <c r="T3806" i="4"/>
  <c r="AA3806" i="4" s="1"/>
  <c r="Z3806" i="4"/>
  <c r="S3805" i="4"/>
  <c r="F3805" i="4" s="1"/>
  <c r="I3805" i="4"/>
  <c r="L3809" i="4"/>
  <c r="N3808" i="4"/>
  <c r="W3808" i="4"/>
  <c r="K3808" i="4"/>
  <c r="O3806" i="4"/>
  <c r="Y3806" i="4"/>
  <c r="P3807" i="4"/>
  <c r="R3807" i="4" s="1"/>
  <c r="M3807" i="4"/>
  <c r="X3807" i="4"/>
  <c r="V3810" i="4"/>
  <c r="J3811" i="4"/>
  <c r="AD3805" i="4"/>
  <c r="AH3805" i="4"/>
  <c r="AE3805" i="4"/>
  <c r="AG3805" i="4"/>
  <c r="AF3805" i="4"/>
  <c r="AI3805" i="4"/>
  <c r="AG3801" i="2"/>
  <c r="AE3801" i="2"/>
  <c r="AC3801" i="2"/>
  <c r="AI3801" i="2"/>
  <c r="V3801" i="2"/>
  <c r="AV3770" i="2"/>
  <c r="AW3770" i="2" s="1"/>
  <c r="Z3795" i="2"/>
  <c r="AF3795" i="2" s="1"/>
  <c r="AB3796" i="2"/>
  <c r="X3797" i="2"/>
  <c r="Y3796" i="2"/>
  <c r="AD3796" i="2" s="1"/>
  <c r="AA3794" i="2"/>
  <c r="AH3794" i="2" s="1"/>
  <c r="AY3762" i="2" s="1"/>
  <c r="AK3804" i="4" l="1"/>
  <c r="H3804" i="4" s="1"/>
  <c r="G3804" i="4" s="1"/>
  <c r="S3806" i="4"/>
  <c r="F3806" i="4" s="1"/>
  <c r="I3806" i="4"/>
  <c r="Q3807" i="4"/>
  <c r="T3807" i="4"/>
  <c r="I3807" i="4" s="1"/>
  <c r="Z3807" i="4"/>
  <c r="O3807" i="4"/>
  <c r="Y3807" i="4"/>
  <c r="M3808" i="4"/>
  <c r="P3808" i="4"/>
  <c r="X3808" i="4"/>
  <c r="L3810" i="4"/>
  <c r="N3809" i="4"/>
  <c r="W3809" i="4"/>
  <c r="K3809" i="4"/>
  <c r="AK3805" i="4"/>
  <c r="H3805" i="4" s="1"/>
  <c r="G3805" i="4" s="1"/>
  <c r="AF3806" i="4"/>
  <c r="AE3806" i="4"/>
  <c r="AG3806" i="4"/>
  <c r="AH3806" i="4"/>
  <c r="AI3806" i="4"/>
  <c r="AD3806" i="4"/>
  <c r="V3811" i="4"/>
  <c r="J3812" i="4"/>
  <c r="AG3802" i="2"/>
  <c r="AE3802" i="2"/>
  <c r="AC3802" i="2"/>
  <c r="AI3802" i="2"/>
  <c r="V3802" i="2"/>
  <c r="AV3771" i="2"/>
  <c r="AW3771" i="2" s="1"/>
  <c r="AB3797" i="2"/>
  <c r="X3798" i="2"/>
  <c r="Y3797" i="2"/>
  <c r="AD3797" i="2" s="1"/>
  <c r="Z3796" i="2"/>
  <c r="AF3796" i="2" s="1"/>
  <c r="AA3795" i="2"/>
  <c r="AH3795" i="2" s="1"/>
  <c r="AY3763" i="2" s="1"/>
  <c r="S3807" i="4" l="1"/>
  <c r="F3807" i="4" s="1"/>
  <c r="AA3807" i="4"/>
  <c r="AD3807" i="4"/>
  <c r="R3808" i="4"/>
  <c r="P3809" i="4"/>
  <c r="M3809" i="4"/>
  <c r="X3809" i="4"/>
  <c r="O3808" i="4"/>
  <c r="Y3808" i="4"/>
  <c r="L3811" i="4"/>
  <c r="N3810" i="4"/>
  <c r="W3810" i="4"/>
  <c r="K3810" i="4"/>
  <c r="AK3806" i="4"/>
  <c r="H3806" i="4" s="1"/>
  <c r="G3806" i="4" s="1"/>
  <c r="V3812" i="4"/>
  <c r="J3813" i="4"/>
  <c r="AG3803" i="2"/>
  <c r="AE3803" i="2"/>
  <c r="AC3803" i="2"/>
  <c r="AI3803" i="2"/>
  <c r="V3803" i="2"/>
  <c r="AV3772" i="2"/>
  <c r="AW3772" i="2" s="1"/>
  <c r="AB3798" i="2"/>
  <c r="X3799" i="2"/>
  <c r="Y3798" i="2"/>
  <c r="AD3798" i="2" s="1"/>
  <c r="AA3796" i="2"/>
  <c r="AH3796" i="2" s="1"/>
  <c r="AY3764" i="2" s="1"/>
  <c r="Z3797" i="2"/>
  <c r="AF3797" i="2" s="1"/>
  <c r="R3809" i="4" l="1"/>
  <c r="Q3809" i="4"/>
  <c r="Z3809" i="4"/>
  <c r="AH3807" i="4"/>
  <c r="AG3807" i="4"/>
  <c r="AF3807" i="4"/>
  <c r="AI3807" i="4"/>
  <c r="AE3807" i="4"/>
  <c r="Q3808" i="4"/>
  <c r="T3808" i="4"/>
  <c r="Z3808" i="4"/>
  <c r="P3810" i="4"/>
  <c r="R3810" i="4" s="1"/>
  <c r="M3810" i="4"/>
  <c r="X3810" i="4"/>
  <c r="N3811" i="4"/>
  <c r="L3812" i="4"/>
  <c r="W3811" i="4"/>
  <c r="K3811" i="4"/>
  <c r="O3809" i="4"/>
  <c r="Y3809" i="4"/>
  <c r="V3813" i="4"/>
  <c r="J3814" i="4"/>
  <c r="AG3804" i="2"/>
  <c r="AE3804" i="2"/>
  <c r="AC3804" i="2"/>
  <c r="AI3804" i="2"/>
  <c r="V3804" i="2"/>
  <c r="AV3773" i="2"/>
  <c r="AW3773" i="2" s="1"/>
  <c r="AB3799" i="2"/>
  <c r="X3800" i="2"/>
  <c r="Y3799" i="2"/>
  <c r="AD3799" i="2" s="1"/>
  <c r="Z3798" i="2"/>
  <c r="AF3798" i="2" s="1"/>
  <c r="AA3797" i="2"/>
  <c r="AH3797" i="2" s="1"/>
  <c r="AY3765" i="2" s="1"/>
  <c r="AK3807" i="4" l="1"/>
  <c r="H3807" i="4" s="1"/>
  <c r="G3807" i="4" s="1"/>
  <c r="S3808" i="4"/>
  <c r="AA3808" i="4"/>
  <c r="I3808" i="4"/>
  <c r="T3809" i="4"/>
  <c r="T3810" i="4" s="1"/>
  <c r="I3810" i="4" s="1"/>
  <c r="F3808" i="4"/>
  <c r="AG3808" i="4"/>
  <c r="Q3810" i="4"/>
  <c r="Z3810" i="4"/>
  <c r="L3813" i="4"/>
  <c r="N3812" i="4"/>
  <c r="W3812" i="4"/>
  <c r="K3812" i="4"/>
  <c r="O3810" i="4"/>
  <c r="Y3810" i="4"/>
  <c r="P3811" i="4"/>
  <c r="R3811" i="4" s="1"/>
  <c r="M3811" i="4"/>
  <c r="X3811" i="4"/>
  <c r="V3814" i="4"/>
  <c r="J3815" i="4"/>
  <c r="AG3805" i="2"/>
  <c r="AE3805" i="2"/>
  <c r="AC3805" i="2"/>
  <c r="AI3805" i="2"/>
  <c r="V3805" i="2"/>
  <c r="AV3774" i="2"/>
  <c r="AW3774" i="2" s="1"/>
  <c r="AB3800" i="2"/>
  <c r="X3801" i="2"/>
  <c r="Y3800" i="2"/>
  <c r="AD3800" i="2" s="1"/>
  <c r="AA3798" i="2"/>
  <c r="AH3798" i="2" s="1"/>
  <c r="AY3766" i="2" s="1"/>
  <c r="Z3799" i="2"/>
  <c r="AF3799" i="2" s="1"/>
  <c r="AF3808" i="4" l="1"/>
  <c r="AH3808" i="4"/>
  <c r="AD3808" i="4"/>
  <c r="AI3808" i="4"/>
  <c r="Q3811" i="4"/>
  <c r="T3811" i="4"/>
  <c r="S3811" i="4" s="1"/>
  <c r="Z3811" i="4"/>
  <c r="S3810" i="4"/>
  <c r="F3810" i="4" s="1"/>
  <c r="AA3810" i="4"/>
  <c r="AI3810" i="4" s="1"/>
  <c r="S3809" i="4"/>
  <c r="F3809" i="4" s="1"/>
  <c r="AA3809" i="4"/>
  <c r="I3809" i="4"/>
  <c r="AE3808" i="4"/>
  <c r="O3811" i="4"/>
  <c r="F3811" i="4" s="1"/>
  <c r="Y3811" i="4"/>
  <c r="M3812" i="4"/>
  <c r="P3812" i="4"/>
  <c r="R3812" i="4" s="1"/>
  <c r="X3812" i="4"/>
  <c r="L3814" i="4"/>
  <c r="N3813" i="4"/>
  <c r="W3813" i="4"/>
  <c r="K3813" i="4"/>
  <c r="AF3810" i="4"/>
  <c r="AD3810" i="4"/>
  <c r="V3815" i="4"/>
  <c r="J3816" i="4"/>
  <c r="AG3806" i="2"/>
  <c r="AE3806" i="2"/>
  <c r="AC3806" i="2"/>
  <c r="AI3806" i="2"/>
  <c r="V3806" i="2"/>
  <c r="AV3775" i="2"/>
  <c r="AW3775" i="2" s="1"/>
  <c r="Z3800" i="2"/>
  <c r="AF3800" i="2" s="1"/>
  <c r="AA3799" i="2"/>
  <c r="AH3799" i="2" s="1"/>
  <c r="AY3767" i="2" s="1"/>
  <c r="X3802" i="2"/>
  <c r="AB3801" i="2"/>
  <c r="Y3801" i="2"/>
  <c r="AD3801" i="2" s="1"/>
  <c r="AA3811" i="4" l="1"/>
  <c r="I3811" i="4"/>
  <c r="AK3808" i="4"/>
  <c r="H3808" i="4" s="1"/>
  <c r="G3808" i="4" s="1"/>
  <c r="AE3810" i="4"/>
  <c r="AH3810" i="4"/>
  <c r="AG3810" i="4"/>
  <c r="Q3812" i="4"/>
  <c r="T3812" i="4"/>
  <c r="I3812" i="4" s="1"/>
  <c r="Z3812" i="4"/>
  <c r="AF3809" i="4"/>
  <c r="AD3809" i="4"/>
  <c r="AH3809" i="4"/>
  <c r="AG3809" i="4"/>
  <c r="AE3809" i="4"/>
  <c r="AI3809" i="4"/>
  <c r="O3812" i="4"/>
  <c r="Y3812" i="4"/>
  <c r="L3815" i="4"/>
  <c r="N3814" i="4"/>
  <c r="W3814" i="4"/>
  <c r="K3814" i="4"/>
  <c r="P3813" i="4"/>
  <c r="R3813" i="4" s="1"/>
  <c r="M3813" i="4"/>
  <c r="X3813" i="4"/>
  <c r="AE3811" i="4"/>
  <c r="AI3811" i="4"/>
  <c r="AF3811" i="4"/>
  <c r="AG3811" i="4"/>
  <c r="AD3811" i="4"/>
  <c r="AH3811" i="4"/>
  <c r="V3816" i="4"/>
  <c r="J3817" i="4"/>
  <c r="AG3807" i="2"/>
  <c r="AE3807" i="2"/>
  <c r="AC3807" i="2"/>
  <c r="AI3807" i="2"/>
  <c r="V3807" i="2"/>
  <c r="AV3776" i="2"/>
  <c r="AW3776" i="2" s="1"/>
  <c r="Z3801" i="2"/>
  <c r="AF3801" i="2" s="1"/>
  <c r="X3803" i="2"/>
  <c r="AB3802" i="2"/>
  <c r="Y3802" i="2"/>
  <c r="AD3802" i="2" s="1"/>
  <c r="AA3800" i="2"/>
  <c r="AH3800" i="2" s="1"/>
  <c r="AY3768" i="2" s="1"/>
  <c r="AK3810" i="4" l="1"/>
  <c r="H3810" i="4" s="1"/>
  <c r="G3810" i="4" s="1"/>
  <c r="S3812" i="4"/>
  <c r="F3812" i="4" s="1"/>
  <c r="AA3812" i="4"/>
  <c r="Q3813" i="4"/>
  <c r="T3813" i="4"/>
  <c r="I3813" i="4" s="1"/>
  <c r="Z3813" i="4"/>
  <c r="AK3809" i="4"/>
  <c r="H3809" i="4" s="1"/>
  <c r="G3809" i="4" s="1"/>
  <c r="O3813" i="4"/>
  <c r="Y3813" i="4"/>
  <c r="N3815" i="4"/>
  <c r="L3816" i="4"/>
  <c r="K3815" i="4"/>
  <c r="W3815" i="4"/>
  <c r="AK3811" i="4"/>
  <c r="H3811" i="4" s="1"/>
  <c r="G3811" i="4" s="1"/>
  <c r="P3814" i="4"/>
  <c r="R3814" i="4" s="1"/>
  <c r="M3814" i="4"/>
  <c r="X3814" i="4"/>
  <c r="V3817" i="4"/>
  <c r="J3818" i="4"/>
  <c r="AG3808" i="2"/>
  <c r="AE3808" i="2"/>
  <c r="AC3808" i="2"/>
  <c r="AI3808" i="2"/>
  <c r="V3808" i="2"/>
  <c r="AV3777" i="2"/>
  <c r="AW3777" i="2" s="1"/>
  <c r="AB3803" i="2"/>
  <c r="X3804" i="2"/>
  <c r="Y3803" i="2"/>
  <c r="AD3803" i="2" s="1"/>
  <c r="Z3802" i="2"/>
  <c r="AF3802" i="2" s="1"/>
  <c r="AA3801" i="2"/>
  <c r="AH3801" i="2" s="1"/>
  <c r="AY3769" i="2" s="1"/>
  <c r="S3813" i="4" l="1"/>
  <c r="F3813" i="4" s="1"/>
  <c r="AA3813" i="4"/>
  <c r="Q3814" i="4"/>
  <c r="T3814" i="4"/>
  <c r="I3814" i="4" s="1"/>
  <c r="Z3814" i="4"/>
  <c r="AG3812" i="4"/>
  <c r="AE3812" i="4"/>
  <c r="AI3812" i="4"/>
  <c r="AD3812" i="4"/>
  <c r="AH3812" i="4"/>
  <c r="AF3812" i="4"/>
  <c r="L3817" i="4"/>
  <c r="N3816" i="4"/>
  <c r="W3816" i="4"/>
  <c r="K3816" i="4"/>
  <c r="P3815" i="4"/>
  <c r="R3815" i="4" s="1"/>
  <c r="M3815" i="4"/>
  <c r="X3815" i="4"/>
  <c r="O3814" i="4"/>
  <c r="Y3814" i="4"/>
  <c r="V3818" i="4"/>
  <c r="J3819" i="4"/>
  <c r="AG3809" i="2"/>
  <c r="AE3809" i="2"/>
  <c r="AC3809" i="2"/>
  <c r="AI3809" i="2"/>
  <c r="V3809" i="2"/>
  <c r="AV3778" i="2"/>
  <c r="AW3778" i="2" s="1"/>
  <c r="AB3804" i="2"/>
  <c r="X3805" i="2"/>
  <c r="Y3804" i="2"/>
  <c r="AD3804" i="2" s="1"/>
  <c r="AA3802" i="2"/>
  <c r="AH3802" i="2" s="1"/>
  <c r="AY3770" i="2" s="1"/>
  <c r="Z3803" i="2"/>
  <c r="AF3803" i="2" s="1"/>
  <c r="AH3813" i="4" l="1"/>
  <c r="AF3813" i="4"/>
  <c r="AD3813" i="4"/>
  <c r="AE3813" i="4"/>
  <c r="AG3813" i="4"/>
  <c r="AK3812" i="4"/>
  <c r="H3812" i="4" s="1"/>
  <c r="G3812" i="4" s="1"/>
  <c r="Q3815" i="4"/>
  <c r="T3815" i="4"/>
  <c r="I3815" i="4" s="1"/>
  <c r="Z3815" i="4"/>
  <c r="S3814" i="4"/>
  <c r="F3814" i="4" s="1"/>
  <c r="AA3814" i="4"/>
  <c r="AG3814" i="4" s="1"/>
  <c r="AI3813" i="4"/>
  <c r="M3816" i="4"/>
  <c r="P3816" i="4"/>
  <c r="R3816" i="4" s="1"/>
  <c r="X3816" i="4"/>
  <c r="O3815" i="4"/>
  <c r="Y3815" i="4"/>
  <c r="L3818" i="4"/>
  <c r="N3817" i="4"/>
  <c r="W3817" i="4"/>
  <c r="K3817" i="4"/>
  <c r="V3819" i="4"/>
  <c r="J3820" i="4"/>
  <c r="AG3810" i="2"/>
  <c r="AE3810" i="2"/>
  <c r="AC3810" i="2"/>
  <c r="AI3810" i="2"/>
  <c r="V3810" i="2"/>
  <c r="AV3779" i="2"/>
  <c r="AW3779" i="2" s="1"/>
  <c r="AA3803" i="2"/>
  <c r="AH3803" i="2" s="1"/>
  <c r="AY3771" i="2" s="1"/>
  <c r="AB3805" i="2"/>
  <c r="X3806" i="2"/>
  <c r="Y3805" i="2"/>
  <c r="AD3805" i="2" s="1"/>
  <c r="Z3804" i="2"/>
  <c r="AF3804" i="2" s="1"/>
  <c r="AD3814" i="4" l="1"/>
  <c r="AK3813" i="4"/>
  <c r="H3813" i="4" s="1"/>
  <c r="G3813" i="4" s="1"/>
  <c r="S3815" i="4"/>
  <c r="F3815" i="4" s="1"/>
  <c r="AA3815" i="4"/>
  <c r="AH3815" i="4" s="1"/>
  <c r="Q3816" i="4"/>
  <c r="T3816" i="4"/>
  <c r="I3816" i="4" s="1"/>
  <c r="Z3816" i="4"/>
  <c r="AI3815" i="4"/>
  <c r="AF3814" i="4"/>
  <c r="AH3814" i="4"/>
  <c r="AI3814" i="4"/>
  <c r="AE3814" i="4"/>
  <c r="P3817" i="4"/>
  <c r="M3817" i="4"/>
  <c r="X3817" i="4"/>
  <c r="L3819" i="4"/>
  <c r="N3818" i="4"/>
  <c r="W3818" i="4"/>
  <c r="K3818" i="4"/>
  <c r="O3816" i="4"/>
  <c r="Y3816" i="4"/>
  <c r="V3820" i="4"/>
  <c r="J3821" i="4"/>
  <c r="AG3811" i="2"/>
  <c r="AE3811" i="2"/>
  <c r="AC3811" i="2"/>
  <c r="AI3811" i="2"/>
  <c r="V3811" i="2"/>
  <c r="AV3780" i="2"/>
  <c r="AW3780" i="2" s="1"/>
  <c r="AB3806" i="2"/>
  <c r="X3807" i="2"/>
  <c r="Y3806" i="2"/>
  <c r="AD3806" i="2" s="1"/>
  <c r="AA3804" i="2"/>
  <c r="AH3804" i="2" s="1"/>
  <c r="AY3772" i="2" s="1"/>
  <c r="Z3805" i="2"/>
  <c r="AF3805" i="2" s="1"/>
  <c r="AE3815" i="4" l="1"/>
  <c r="AD3815" i="4"/>
  <c r="AK3814" i="4"/>
  <c r="H3814" i="4" s="1"/>
  <c r="G3814" i="4" s="1"/>
  <c r="S3816" i="4"/>
  <c r="F3816" i="4" s="1"/>
  <c r="AA3816" i="4"/>
  <c r="AI3816" i="4" s="1"/>
  <c r="AF3815" i="4"/>
  <c r="R3817" i="4"/>
  <c r="AG3815" i="4"/>
  <c r="AF3816" i="4"/>
  <c r="N3819" i="4"/>
  <c r="L3820" i="4"/>
  <c r="W3819" i="4"/>
  <c r="K3819" i="4"/>
  <c r="P3818" i="4"/>
  <c r="M3818" i="4"/>
  <c r="X3818" i="4"/>
  <c r="O3817" i="4"/>
  <c r="Y3817" i="4"/>
  <c r="V3821" i="4"/>
  <c r="J3822" i="4"/>
  <c r="AG3812" i="2"/>
  <c r="AE3812" i="2"/>
  <c r="AC3812" i="2"/>
  <c r="AI3812" i="2"/>
  <c r="V3812" i="2"/>
  <c r="AV3781" i="2"/>
  <c r="AW3781" i="2" s="1"/>
  <c r="Z3806" i="2"/>
  <c r="AF3806" i="2" s="1"/>
  <c r="AA3805" i="2"/>
  <c r="AH3805" i="2" s="1"/>
  <c r="AY3773" i="2" s="1"/>
  <c r="X3808" i="2"/>
  <c r="AB3807" i="2"/>
  <c r="Y3807" i="2"/>
  <c r="AD3807" i="2" s="1"/>
  <c r="AH3816" i="4" l="1"/>
  <c r="AD3816" i="4"/>
  <c r="AE3816" i="4"/>
  <c r="AK3815" i="4"/>
  <c r="H3815" i="4" s="1"/>
  <c r="G3815" i="4" s="1"/>
  <c r="R3818" i="4"/>
  <c r="Z3818" i="4" s="1"/>
  <c r="Q3818" i="4"/>
  <c r="Q3817" i="4"/>
  <c r="T3817" i="4"/>
  <c r="T3818" i="4" s="1"/>
  <c r="I3818" i="4" s="1"/>
  <c r="Z3817" i="4"/>
  <c r="AG3816" i="4"/>
  <c r="L3821" i="4"/>
  <c r="N3820" i="4"/>
  <c r="W3820" i="4"/>
  <c r="K3820" i="4"/>
  <c r="O3818" i="4"/>
  <c r="Y3818" i="4"/>
  <c r="P3819" i="4"/>
  <c r="R3819" i="4" s="1"/>
  <c r="M3819" i="4"/>
  <c r="X3819" i="4"/>
  <c r="V3822" i="4"/>
  <c r="J3823" i="4"/>
  <c r="AG3813" i="2"/>
  <c r="AE3813" i="2"/>
  <c r="AC3813" i="2"/>
  <c r="AI3813" i="2"/>
  <c r="V3813" i="2"/>
  <c r="AV3782" i="2"/>
  <c r="AW3782" i="2" s="1"/>
  <c r="Z3807" i="2"/>
  <c r="AF3807" i="2" s="1"/>
  <c r="X3809" i="2"/>
  <c r="AB3808" i="2"/>
  <c r="Y3808" i="2"/>
  <c r="AD3808" i="2" s="1"/>
  <c r="AA3806" i="2"/>
  <c r="AH3806" i="2" s="1"/>
  <c r="AY3774" i="2" s="1"/>
  <c r="AK3816" i="4" l="1"/>
  <c r="H3816" i="4" s="1"/>
  <c r="G3816" i="4" s="1"/>
  <c r="I3817" i="4"/>
  <c r="S3818" i="4"/>
  <c r="F3818" i="4" s="1"/>
  <c r="AA3818" i="4"/>
  <c r="AG3818" i="4" s="1"/>
  <c r="Q3819" i="4"/>
  <c r="T3819" i="4"/>
  <c r="I3819" i="4" s="1"/>
  <c r="Z3819" i="4"/>
  <c r="S3817" i="4"/>
  <c r="F3817" i="4" s="1"/>
  <c r="AA3817" i="4"/>
  <c r="O3819" i="4"/>
  <c r="Y3819" i="4"/>
  <c r="M3820" i="4"/>
  <c r="P3820" i="4"/>
  <c r="X3820" i="4"/>
  <c r="L3822" i="4"/>
  <c r="N3821" i="4"/>
  <c r="W3821" i="4"/>
  <c r="K3821" i="4"/>
  <c r="V3823" i="4"/>
  <c r="J3824" i="4"/>
  <c r="AG3814" i="2"/>
  <c r="AE3814" i="2"/>
  <c r="AC3814" i="2"/>
  <c r="AI3814" i="2"/>
  <c r="V3814" i="2"/>
  <c r="AV3783" i="2"/>
  <c r="AW3783" i="2" s="1"/>
  <c r="AB3809" i="2"/>
  <c r="X3810" i="2"/>
  <c r="Y3809" i="2"/>
  <c r="AD3809" i="2" s="1"/>
  <c r="Z3808" i="2"/>
  <c r="AF3808" i="2" s="1"/>
  <c r="AA3807" i="2"/>
  <c r="AH3807" i="2" s="1"/>
  <c r="AY3775" i="2" s="1"/>
  <c r="AI3818" i="4" l="1"/>
  <c r="AE3818" i="4"/>
  <c r="AD3818" i="4"/>
  <c r="AF3818" i="4"/>
  <c r="AH3818" i="4"/>
  <c r="S3819" i="4"/>
  <c r="F3819" i="4" s="1"/>
  <c r="AA3819" i="4"/>
  <c r="AE3819" i="4" s="1"/>
  <c r="AF3817" i="4"/>
  <c r="AD3817" i="4"/>
  <c r="AH3817" i="4"/>
  <c r="AG3817" i="4"/>
  <c r="AI3817" i="4"/>
  <c r="AE3817" i="4"/>
  <c r="R3820" i="4"/>
  <c r="P3821" i="4"/>
  <c r="M3821" i="4"/>
  <c r="X3821" i="4"/>
  <c r="L3823" i="4"/>
  <c r="N3822" i="4"/>
  <c r="W3822" i="4"/>
  <c r="K3822" i="4"/>
  <c r="O3820" i="4"/>
  <c r="Y3820" i="4"/>
  <c r="V3824" i="4"/>
  <c r="J3825" i="4"/>
  <c r="AG3815" i="2"/>
  <c r="AE3815" i="2"/>
  <c r="AC3815" i="2"/>
  <c r="AI3815" i="2"/>
  <c r="V3815" i="2"/>
  <c r="AV3784" i="2"/>
  <c r="AW3784" i="2" s="1"/>
  <c r="AA3808" i="2"/>
  <c r="AH3808" i="2" s="1"/>
  <c r="AY3776" i="2" s="1"/>
  <c r="AB3810" i="2"/>
  <c r="X3811" i="2"/>
  <c r="Y3810" i="2"/>
  <c r="AD3810" i="2" s="1"/>
  <c r="Z3809" i="2"/>
  <c r="AF3809" i="2" s="1"/>
  <c r="AK3818" i="4" l="1"/>
  <c r="H3818" i="4" s="1"/>
  <c r="G3818" i="4" s="1"/>
  <c r="Q3820" i="4"/>
  <c r="T3820" i="4"/>
  <c r="I3820" i="4" s="1"/>
  <c r="Z3820" i="4"/>
  <c r="AG3819" i="4"/>
  <c r="AH3819" i="4"/>
  <c r="AI3819" i="4"/>
  <c r="AD3819" i="4"/>
  <c r="R3821" i="4"/>
  <c r="AK3817" i="4"/>
  <c r="H3817" i="4" s="1"/>
  <c r="G3817" i="4" s="1"/>
  <c r="AF3819" i="4"/>
  <c r="N3823" i="4"/>
  <c r="L3824" i="4"/>
  <c r="W3823" i="4"/>
  <c r="K3823" i="4"/>
  <c r="P3822" i="4"/>
  <c r="M3822" i="4"/>
  <c r="X3822" i="4"/>
  <c r="O3821" i="4"/>
  <c r="Y3821" i="4"/>
  <c r="V3825" i="4"/>
  <c r="J3826" i="4"/>
  <c r="AG3816" i="2"/>
  <c r="AE3816" i="2"/>
  <c r="AC3816" i="2"/>
  <c r="AI3816" i="2"/>
  <c r="V3816" i="2"/>
  <c r="AV3785" i="2"/>
  <c r="AW3785" i="2" s="1"/>
  <c r="X3812" i="2"/>
  <c r="AB3811" i="2"/>
  <c r="Y3811" i="2"/>
  <c r="AD3811" i="2" s="1"/>
  <c r="AA3809" i="2"/>
  <c r="AH3809" i="2" s="1"/>
  <c r="AY3777" i="2" s="1"/>
  <c r="Z3810" i="2"/>
  <c r="AF3810" i="2" s="1"/>
  <c r="Q3821" i="4" l="1"/>
  <c r="T3821" i="4"/>
  <c r="Z3821" i="4"/>
  <c r="I3821" i="4"/>
  <c r="S3820" i="4"/>
  <c r="F3820" i="4" s="1"/>
  <c r="AA3820" i="4"/>
  <c r="AH3820" i="4" s="1"/>
  <c r="R3822" i="4"/>
  <c r="AK3819" i="4"/>
  <c r="H3819" i="4" s="1"/>
  <c r="G3819" i="4" s="1"/>
  <c r="L3825" i="4"/>
  <c r="N3824" i="4"/>
  <c r="W3824" i="4"/>
  <c r="K3824" i="4"/>
  <c r="O3822" i="4"/>
  <c r="Y3822" i="4"/>
  <c r="P3823" i="4"/>
  <c r="R3823" i="4" s="1"/>
  <c r="M3823" i="4"/>
  <c r="X3823" i="4"/>
  <c r="V3826" i="4"/>
  <c r="J3827" i="4"/>
  <c r="AG3817" i="2"/>
  <c r="AE3817" i="2"/>
  <c r="AC3817" i="2"/>
  <c r="AI3817" i="2"/>
  <c r="V3817" i="2"/>
  <c r="AV3786" i="2"/>
  <c r="AW3786" i="2" s="1"/>
  <c r="Z3811" i="2"/>
  <c r="AF3811" i="2" s="1"/>
  <c r="AA3810" i="2"/>
  <c r="AH3810" i="2" s="1"/>
  <c r="AY3778" i="2" s="1"/>
  <c r="AB3812" i="2"/>
  <c r="X3813" i="2"/>
  <c r="Y3812" i="2"/>
  <c r="AD3812" i="2" s="1"/>
  <c r="Q3823" i="4" l="1"/>
  <c r="Z3823" i="4"/>
  <c r="Q3822" i="4"/>
  <c r="T3822" i="4"/>
  <c r="T3823" i="4" s="1"/>
  <c r="Z3822" i="4"/>
  <c r="S3821" i="4"/>
  <c r="F3821" i="4" s="1"/>
  <c r="AA3821" i="4"/>
  <c r="AI3820" i="4"/>
  <c r="AD3820" i="4"/>
  <c r="AF3820" i="4"/>
  <c r="AG3820" i="4"/>
  <c r="AE3820" i="4"/>
  <c r="O3823" i="4"/>
  <c r="Y3823" i="4"/>
  <c r="M3824" i="4"/>
  <c r="P3824" i="4"/>
  <c r="R3824" i="4" s="1"/>
  <c r="X3824" i="4"/>
  <c r="L3826" i="4"/>
  <c r="N3825" i="4"/>
  <c r="W3825" i="4"/>
  <c r="K3825" i="4"/>
  <c r="V3827" i="4"/>
  <c r="J3828" i="4"/>
  <c r="AG3818" i="2"/>
  <c r="AE3818" i="2"/>
  <c r="AC3818" i="2"/>
  <c r="AI3818" i="2"/>
  <c r="V3818" i="2"/>
  <c r="AV3787" i="2"/>
  <c r="AW3787" i="2" s="1"/>
  <c r="Z3812" i="2"/>
  <c r="AF3812" i="2" s="1"/>
  <c r="X3814" i="2"/>
  <c r="AB3813" i="2"/>
  <c r="Y3813" i="2"/>
  <c r="AD3813" i="2" s="1"/>
  <c r="AA3811" i="2"/>
  <c r="AH3811" i="2" s="1"/>
  <c r="AY3779" i="2" s="1"/>
  <c r="I3822" i="4" l="1"/>
  <c r="S3823" i="4"/>
  <c r="F3823" i="4" s="1"/>
  <c r="I3823" i="4"/>
  <c r="AA3823" i="4"/>
  <c r="AI3823" i="4" s="1"/>
  <c r="AK3820" i="4"/>
  <c r="H3820" i="4" s="1"/>
  <c r="G3820" i="4" s="1"/>
  <c r="AH3821" i="4"/>
  <c r="AG3821" i="4"/>
  <c r="AD3821" i="4"/>
  <c r="AI3821" i="4"/>
  <c r="AE3821" i="4"/>
  <c r="AF3821" i="4"/>
  <c r="Q3824" i="4"/>
  <c r="T3824" i="4"/>
  <c r="Z3824" i="4"/>
  <c r="S3822" i="4"/>
  <c r="F3822" i="4" s="1"/>
  <c r="AA3822" i="4"/>
  <c r="AI3822" i="4" s="1"/>
  <c r="O3824" i="4"/>
  <c r="Y3824" i="4"/>
  <c r="P3825" i="4"/>
  <c r="R3825" i="4" s="1"/>
  <c r="M3825" i="4"/>
  <c r="X3825" i="4"/>
  <c r="L3827" i="4"/>
  <c r="N3826" i="4"/>
  <c r="W3826" i="4"/>
  <c r="K3826" i="4"/>
  <c r="V3828" i="4"/>
  <c r="J3829" i="4"/>
  <c r="AG3819" i="2"/>
  <c r="AE3819" i="2"/>
  <c r="AC3819" i="2"/>
  <c r="AI3819" i="2"/>
  <c r="V3819" i="2"/>
  <c r="AV3788" i="2"/>
  <c r="AW3788" i="2" s="1"/>
  <c r="AB3814" i="2"/>
  <c r="X3815" i="2"/>
  <c r="Y3814" i="2"/>
  <c r="AD3814" i="2" s="1"/>
  <c r="Z3813" i="2"/>
  <c r="AF3813" i="2" s="1"/>
  <c r="AA3812" i="2"/>
  <c r="AH3812" i="2" s="1"/>
  <c r="AY3780" i="2" s="1"/>
  <c r="AH3823" i="4" l="1"/>
  <c r="AF3823" i="4"/>
  <c r="AD3823" i="4"/>
  <c r="AE3823" i="4"/>
  <c r="AG3823" i="4"/>
  <c r="AG3822" i="4"/>
  <c r="S3824" i="4"/>
  <c r="F3824" i="4" s="1"/>
  <c r="AA3824" i="4"/>
  <c r="AF3824" i="4" s="1"/>
  <c r="AK3821" i="4"/>
  <c r="H3821" i="4" s="1"/>
  <c r="G3821" i="4" s="1"/>
  <c r="I3824" i="4"/>
  <c r="AF3822" i="4"/>
  <c r="AH3822" i="4"/>
  <c r="AD3822" i="4"/>
  <c r="Q3825" i="4"/>
  <c r="T3825" i="4"/>
  <c r="S3825" i="4" s="1"/>
  <c r="Z3825" i="4"/>
  <c r="AE3822" i="4"/>
  <c r="P3826" i="4"/>
  <c r="M3826" i="4"/>
  <c r="X3826" i="4"/>
  <c r="O3825" i="4"/>
  <c r="F3825" i="4" s="1"/>
  <c r="Y3825" i="4"/>
  <c r="N3827" i="4"/>
  <c r="L3828" i="4"/>
  <c r="W3827" i="4"/>
  <c r="K3827" i="4"/>
  <c r="V3829" i="4"/>
  <c r="J3830" i="4"/>
  <c r="AG3820" i="2"/>
  <c r="AE3820" i="2"/>
  <c r="AC3820" i="2"/>
  <c r="AI3820" i="2"/>
  <c r="V3820" i="2"/>
  <c r="AV3789" i="2"/>
  <c r="AW3789" i="2" s="1"/>
  <c r="Z3814" i="2"/>
  <c r="AF3814" i="2" s="1"/>
  <c r="X3816" i="2"/>
  <c r="AB3815" i="2"/>
  <c r="Y3815" i="2"/>
  <c r="AD3815" i="2" s="1"/>
  <c r="AA3813" i="2"/>
  <c r="AH3813" i="2" s="1"/>
  <c r="AY3781" i="2" s="1"/>
  <c r="AK3823" i="4" l="1"/>
  <c r="H3823" i="4" s="1"/>
  <c r="G3823" i="4" s="1"/>
  <c r="AD3824" i="4"/>
  <c r="AA3825" i="4"/>
  <c r="AG3825" i="4" s="1"/>
  <c r="AH3824" i="4"/>
  <c r="AI3824" i="4"/>
  <c r="AK3822" i="4"/>
  <c r="H3822" i="4" s="1"/>
  <c r="G3822" i="4" s="1"/>
  <c r="R3826" i="4"/>
  <c r="I3825" i="4"/>
  <c r="AE3824" i="4"/>
  <c r="AG3824" i="4"/>
  <c r="L3829" i="4"/>
  <c r="N3828" i="4"/>
  <c r="W3828" i="4"/>
  <c r="K3828" i="4"/>
  <c r="P3827" i="4"/>
  <c r="R3827" i="4" s="1"/>
  <c r="M3827" i="4"/>
  <c r="X3827" i="4"/>
  <c r="O3826" i="4"/>
  <c r="Y3826" i="4"/>
  <c r="V3830" i="4"/>
  <c r="J3831" i="4"/>
  <c r="AH3825" i="4"/>
  <c r="AF3825" i="4"/>
  <c r="AE3825" i="4"/>
  <c r="AG3821" i="2"/>
  <c r="AE3821" i="2"/>
  <c r="AC3821" i="2"/>
  <c r="AI3821" i="2"/>
  <c r="V3821" i="2"/>
  <c r="AV3790" i="2"/>
  <c r="AW3790" i="2" s="1"/>
  <c r="AB3816" i="2"/>
  <c r="X3817" i="2"/>
  <c r="Y3816" i="2"/>
  <c r="AD3816" i="2" s="1"/>
  <c r="Z3815" i="2"/>
  <c r="AF3815" i="2" s="1"/>
  <c r="AA3814" i="2"/>
  <c r="AH3814" i="2" s="1"/>
  <c r="AY3782" i="2" s="1"/>
  <c r="AI3825" i="4" l="1"/>
  <c r="AD3825" i="4"/>
  <c r="AK3824" i="4"/>
  <c r="H3824" i="4" s="1"/>
  <c r="G3824" i="4" s="1"/>
  <c r="Q3827" i="4"/>
  <c r="Z3827" i="4"/>
  <c r="Q3826" i="4"/>
  <c r="T3826" i="4"/>
  <c r="T3827" i="4" s="1"/>
  <c r="Z3826" i="4"/>
  <c r="M3828" i="4"/>
  <c r="P3828" i="4"/>
  <c r="X3828" i="4"/>
  <c r="O3827" i="4"/>
  <c r="Y3827" i="4"/>
  <c r="L3830" i="4"/>
  <c r="N3829" i="4"/>
  <c r="W3829" i="4"/>
  <c r="K3829" i="4"/>
  <c r="AK3825" i="4"/>
  <c r="H3825" i="4" s="1"/>
  <c r="G3825" i="4" s="1"/>
  <c r="V3831" i="4"/>
  <c r="J3832" i="4"/>
  <c r="AG3822" i="2"/>
  <c r="AE3822" i="2"/>
  <c r="AC3822" i="2"/>
  <c r="AI3822" i="2"/>
  <c r="V3822" i="2"/>
  <c r="AV3791" i="2"/>
  <c r="AW3791" i="2" s="1"/>
  <c r="AB3817" i="2"/>
  <c r="X3818" i="2"/>
  <c r="Y3817" i="2"/>
  <c r="AD3817" i="2" s="1"/>
  <c r="Z3816" i="2"/>
  <c r="AF3816" i="2" s="1"/>
  <c r="AA3815" i="2"/>
  <c r="AH3815" i="2" s="1"/>
  <c r="AY3783" i="2" s="1"/>
  <c r="I3826" i="4" l="1"/>
  <c r="S3827" i="4"/>
  <c r="F3827" i="4" s="1"/>
  <c r="I3827" i="4"/>
  <c r="AA3827" i="4"/>
  <c r="AH3827" i="4" s="1"/>
  <c r="R3828" i="4"/>
  <c r="S3826" i="4"/>
  <c r="F3826" i="4" s="1"/>
  <c r="AA3826" i="4"/>
  <c r="P3829" i="4"/>
  <c r="M3829" i="4"/>
  <c r="X3829" i="4"/>
  <c r="L3831" i="4"/>
  <c r="N3830" i="4"/>
  <c r="W3830" i="4"/>
  <c r="K3830" i="4"/>
  <c r="O3828" i="4"/>
  <c r="Y3828" i="4"/>
  <c r="V3832" i="4"/>
  <c r="J3833" i="4"/>
  <c r="AG3823" i="2"/>
  <c r="AE3823" i="2"/>
  <c r="AC3823" i="2"/>
  <c r="AI3823" i="2"/>
  <c r="V3823" i="2"/>
  <c r="AV3792" i="2"/>
  <c r="AW3792" i="2" s="1"/>
  <c r="AA3816" i="2"/>
  <c r="AH3816" i="2" s="1"/>
  <c r="AY3784" i="2" s="1"/>
  <c r="Z3817" i="2"/>
  <c r="AF3817" i="2" s="1"/>
  <c r="AB3818" i="2"/>
  <c r="X3819" i="2"/>
  <c r="Y3818" i="2"/>
  <c r="AD3818" i="2" s="1"/>
  <c r="AF3827" i="4" l="1"/>
  <c r="AI3827" i="4"/>
  <c r="AG3827" i="4"/>
  <c r="AE3827" i="4"/>
  <c r="AD3827" i="4"/>
  <c r="R3829" i="4"/>
  <c r="Q3829" i="4" s="1"/>
  <c r="AH3826" i="4"/>
  <c r="AD3826" i="4"/>
  <c r="AG3826" i="4"/>
  <c r="AF3826" i="4"/>
  <c r="AI3826" i="4"/>
  <c r="AE3826" i="4"/>
  <c r="Q3828" i="4"/>
  <c r="T3828" i="4"/>
  <c r="I3828" i="4" s="1"/>
  <c r="Z3828" i="4"/>
  <c r="N3831" i="4"/>
  <c r="L3832" i="4"/>
  <c r="W3831" i="4"/>
  <c r="K3831" i="4"/>
  <c r="P3830" i="4"/>
  <c r="R3830" i="4" s="1"/>
  <c r="M3830" i="4"/>
  <c r="X3830" i="4"/>
  <c r="O3829" i="4"/>
  <c r="Y3829" i="4"/>
  <c r="V3833" i="4"/>
  <c r="J3834" i="4"/>
  <c r="AG3824" i="2"/>
  <c r="AE3824" i="2"/>
  <c r="AC3824" i="2"/>
  <c r="AI3824" i="2"/>
  <c r="V3824" i="2"/>
  <c r="AV3793" i="2"/>
  <c r="AW3793" i="2" s="1"/>
  <c r="Z3818" i="2"/>
  <c r="AF3818" i="2" s="1"/>
  <c r="AA3817" i="2"/>
  <c r="AH3817" i="2" s="1"/>
  <c r="AY3785" i="2" s="1"/>
  <c r="AB3819" i="2"/>
  <c r="X3820" i="2"/>
  <c r="Y3819" i="2"/>
  <c r="AD3819" i="2" s="1"/>
  <c r="AK3827" i="4" l="1"/>
  <c r="H3827" i="4" s="1"/>
  <c r="G3827" i="4" s="1"/>
  <c r="Z3829" i="4"/>
  <c r="T3829" i="4"/>
  <c r="AA3829" i="4" s="1"/>
  <c r="S3829" i="4"/>
  <c r="F3829" i="4" s="1"/>
  <c r="Q3830" i="4"/>
  <c r="Z3830" i="4"/>
  <c r="S3828" i="4"/>
  <c r="F3828" i="4" s="1"/>
  <c r="AA3828" i="4"/>
  <c r="AK3826" i="4"/>
  <c r="H3826" i="4" s="1"/>
  <c r="G3826" i="4" s="1"/>
  <c r="L3833" i="4"/>
  <c r="K3833" i="4" s="1"/>
  <c r="N3832" i="4"/>
  <c r="K3832" i="4"/>
  <c r="W3832" i="4"/>
  <c r="O3830" i="4"/>
  <c r="Y3830" i="4"/>
  <c r="P3831" i="4"/>
  <c r="R3831" i="4" s="1"/>
  <c r="M3831" i="4"/>
  <c r="X3831" i="4"/>
  <c r="AD3829" i="4"/>
  <c r="AI3829" i="4"/>
  <c r="V3834" i="4"/>
  <c r="J3835" i="4"/>
  <c r="AG3825" i="2"/>
  <c r="AE3825" i="2"/>
  <c r="AC3825" i="2"/>
  <c r="AI3825" i="2"/>
  <c r="V3825" i="2"/>
  <c r="AV3794" i="2"/>
  <c r="AW3794" i="2" s="1"/>
  <c r="Z3819" i="2"/>
  <c r="AF3819" i="2" s="1"/>
  <c r="AB3820" i="2"/>
  <c r="X3821" i="2"/>
  <c r="Y3820" i="2"/>
  <c r="AD3820" i="2" s="1"/>
  <c r="AA3818" i="2"/>
  <c r="AH3818" i="2" s="1"/>
  <c r="AY3786" i="2" s="1"/>
  <c r="AE3829" i="4" l="1"/>
  <c r="AH3829" i="4"/>
  <c r="AF3829" i="4"/>
  <c r="AK3829" i="4" s="1"/>
  <c r="I3829" i="4"/>
  <c r="T3830" i="4"/>
  <c r="AA3830" i="4" s="1"/>
  <c r="AD3830" i="4" s="1"/>
  <c r="AG3829" i="4"/>
  <c r="Q3831" i="4"/>
  <c r="T3831" i="4"/>
  <c r="Z3831" i="4"/>
  <c r="AI3828" i="4"/>
  <c r="AF3828" i="4"/>
  <c r="AG3828" i="4"/>
  <c r="AH3828" i="4"/>
  <c r="AD3828" i="4"/>
  <c r="AE3828" i="4"/>
  <c r="S3830" i="4"/>
  <c r="F3830" i="4" s="1"/>
  <c r="I3830" i="4"/>
  <c r="O3831" i="4"/>
  <c r="Y3831" i="4"/>
  <c r="M3832" i="4"/>
  <c r="P3832" i="4"/>
  <c r="X3832" i="4"/>
  <c r="L3834" i="4"/>
  <c r="N3833" i="4"/>
  <c r="W3833" i="4"/>
  <c r="V3835" i="4"/>
  <c r="J3836" i="4"/>
  <c r="AG3830" i="4"/>
  <c r="AG3826" i="2"/>
  <c r="AE3826" i="2"/>
  <c r="AC3826" i="2"/>
  <c r="AI3826" i="2"/>
  <c r="V3826" i="2"/>
  <c r="AV3795" i="2"/>
  <c r="AW3795" i="2" s="1"/>
  <c r="AB3821" i="2"/>
  <c r="X3822" i="2"/>
  <c r="Y3821" i="2"/>
  <c r="AD3821" i="2" s="1"/>
  <c r="Z3820" i="2"/>
  <c r="AF3820" i="2" s="1"/>
  <c r="AA3819" i="2"/>
  <c r="AH3819" i="2" s="1"/>
  <c r="AY3787" i="2" s="1"/>
  <c r="AI3830" i="4" l="1"/>
  <c r="AH3830" i="4"/>
  <c r="AF3830" i="4"/>
  <c r="AE3830" i="4"/>
  <c r="H3829" i="4"/>
  <c r="G3829" i="4" s="1"/>
  <c r="AK3828" i="4"/>
  <c r="H3828" i="4" s="1"/>
  <c r="G3828" i="4" s="1"/>
  <c r="R3832" i="4"/>
  <c r="S3831" i="4"/>
  <c r="F3831" i="4" s="1"/>
  <c r="I3831" i="4"/>
  <c r="AA3831" i="4"/>
  <c r="AI3831" i="4" s="1"/>
  <c r="P3833" i="4"/>
  <c r="R3833" i="4" s="1"/>
  <c r="M3833" i="4"/>
  <c r="X3833" i="4"/>
  <c r="L3835" i="4"/>
  <c r="N3834" i="4"/>
  <c r="W3834" i="4"/>
  <c r="K3834" i="4"/>
  <c r="AH3831" i="4"/>
  <c r="O3832" i="4"/>
  <c r="Y3832" i="4"/>
  <c r="V3836" i="4"/>
  <c r="J3837" i="4"/>
  <c r="AG3827" i="2"/>
  <c r="AE3827" i="2"/>
  <c r="AC3827" i="2"/>
  <c r="AI3827" i="2"/>
  <c r="V3827" i="2"/>
  <c r="AV3796" i="2"/>
  <c r="AW3796" i="2" s="1"/>
  <c r="AA3820" i="2"/>
  <c r="AH3820" i="2" s="1"/>
  <c r="AY3788" i="2" s="1"/>
  <c r="Z3821" i="2"/>
  <c r="AF3821" i="2" s="1"/>
  <c r="AB3822" i="2"/>
  <c r="X3823" i="2"/>
  <c r="Y3822" i="2"/>
  <c r="AD3822" i="2" s="1"/>
  <c r="AK3830" i="4" l="1"/>
  <c r="H3830" i="4" s="1"/>
  <c r="G3830" i="4" s="1"/>
  <c r="Q3833" i="4"/>
  <c r="Z3833" i="4"/>
  <c r="Q3832" i="4"/>
  <c r="T3832" i="4"/>
  <c r="I3832" i="4" s="1"/>
  <c r="Z3832" i="4"/>
  <c r="AG3831" i="4"/>
  <c r="AD3831" i="4"/>
  <c r="AE3831" i="4"/>
  <c r="AF3831" i="4"/>
  <c r="N3835" i="4"/>
  <c r="L3836" i="4"/>
  <c r="W3835" i="4"/>
  <c r="K3835" i="4"/>
  <c r="P3834" i="4"/>
  <c r="R3834" i="4" s="1"/>
  <c r="M3834" i="4"/>
  <c r="X3834" i="4"/>
  <c r="O3833" i="4"/>
  <c r="Y3833" i="4"/>
  <c r="V3837" i="4"/>
  <c r="J3838" i="4"/>
  <c r="AG3828" i="2"/>
  <c r="AE3828" i="2"/>
  <c r="AC3828" i="2"/>
  <c r="AI3828" i="2"/>
  <c r="V3828" i="2"/>
  <c r="AV3797" i="2"/>
  <c r="AW3797" i="2" s="1"/>
  <c r="Z3822" i="2"/>
  <c r="AF3822" i="2" s="1"/>
  <c r="AA3821" i="2"/>
  <c r="AH3821" i="2" s="1"/>
  <c r="AY3789" i="2" s="1"/>
  <c r="AB3823" i="2"/>
  <c r="X3824" i="2"/>
  <c r="Y3823" i="2"/>
  <c r="AD3823" i="2" s="1"/>
  <c r="Q3834" i="4" l="1"/>
  <c r="Z3834" i="4"/>
  <c r="AK3831" i="4"/>
  <c r="H3831" i="4" s="1"/>
  <c r="G3831" i="4" s="1"/>
  <c r="S3832" i="4"/>
  <c r="F3832" i="4" s="1"/>
  <c r="AA3832" i="4"/>
  <c r="T3833" i="4"/>
  <c r="T3834" i="4" s="1"/>
  <c r="AA3834" i="4" s="1"/>
  <c r="L3837" i="4"/>
  <c r="N3836" i="4"/>
  <c r="W3836" i="4"/>
  <c r="K3836" i="4"/>
  <c r="O3834" i="4"/>
  <c r="Y3834" i="4"/>
  <c r="P3835" i="4"/>
  <c r="R3835" i="4" s="1"/>
  <c r="M3835" i="4"/>
  <c r="X3835" i="4"/>
  <c r="V3838" i="4"/>
  <c r="J3839" i="4"/>
  <c r="AG3829" i="2"/>
  <c r="AE3829" i="2"/>
  <c r="AC3829" i="2"/>
  <c r="AI3829" i="2"/>
  <c r="V3829" i="2"/>
  <c r="AV3798" i="2"/>
  <c r="AW3798" i="2" s="1"/>
  <c r="Z3823" i="2"/>
  <c r="AF3823" i="2" s="1"/>
  <c r="AB3824" i="2"/>
  <c r="X3825" i="2"/>
  <c r="Y3824" i="2"/>
  <c r="AD3824" i="2" s="1"/>
  <c r="AA3822" i="2"/>
  <c r="AH3822" i="2" s="1"/>
  <c r="AY3790" i="2" s="1"/>
  <c r="Q3835" i="4" l="1"/>
  <c r="T3835" i="4"/>
  <c r="Z3835" i="4"/>
  <c r="AG3832" i="4"/>
  <c r="AI3832" i="4"/>
  <c r="AH3832" i="4"/>
  <c r="AF3832" i="4"/>
  <c r="AD3832" i="4"/>
  <c r="S3834" i="4"/>
  <c r="F3834" i="4" s="1"/>
  <c r="I3834" i="4"/>
  <c r="S3833" i="4"/>
  <c r="F3833" i="4" s="1"/>
  <c r="AA3833" i="4"/>
  <c r="I3833" i="4"/>
  <c r="AE3832" i="4"/>
  <c r="O3835" i="4"/>
  <c r="Y3835" i="4"/>
  <c r="M3836" i="4"/>
  <c r="P3836" i="4"/>
  <c r="R3836" i="4" s="1"/>
  <c r="X3836" i="4"/>
  <c r="L3838" i="4"/>
  <c r="N3837" i="4"/>
  <c r="K3837" i="4"/>
  <c r="W3837" i="4"/>
  <c r="I3835" i="4"/>
  <c r="V3839" i="4"/>
  <c r="J3840" i="4"/>
  <c r="AI3834" i="4"/>
  <c r="AE3834" i="4"/>
  <c r="AD3834" i="4"/>
  <c r="AG3834" i="4"/>
  <c r="AF3834" i="4"/>
  <c r="AH3834" i="4"/>
  <c r="AG3830" i="2"/>
  <c r="AE3830" i="2"/>
  <c r="AC3830" i="2"/>
  <c r="AI3830" i="2"/>
  <c r="V3830" i="2"/>
  <c r="AV3799" i="2"/>
  <c r="AW3799" i="2" s="1"/>
  <c r="X3826" i="2"/>
  <c r="AB3825" i="2"/>
  <c r="Y3825" i="2"/>
  <c r="AD3825" i="2" s="1"/>
  <c r="Z3824" i="2"/>
  <c r="AF3824" i="2" s="1"/>
  <c r="AA3823" i="2"/>
  <c r="AH3823" i="2" s="1"/>
  <c r="AY3791" i="2" s="1"/>
  <c r="AI3833" i="4" l="1"/>
  <c r="AH3833" i="4"/>
  <c r="AF3833" i="4"/>
  <c r="AD3833" i="4"/>
  <c r="AE3833" i="4"/>
  <c r="AG3833" i="4"/>
  <c r="AK3832" i="4"/>
  <c r="H3832" i="4" s="1"/>
  <c r="G3832" i="4" s="1"/>
  <c r="Q3836" i="4"/>
  <c r="T3836" i="4"/>
  <c r="I3836" i="4" s="1"/>
  <c r="Z3836" i="4"/>
  <c r="S3835" i="4"/>
  <c r="F3835" i="4" s="1"/>
  <c r="AA3835" i="4"/>
  <c r="AH3835" i="4" s="1"/>
  <c r="P3837" i="4"/>
  <c r="R3837" i="4" s="1"/>
  <c r="M3837" i="4"/>
  <c r="X3837" i="4"/>
  <c r="O3836" i="4"/>
  <c r="Y3836" i="4"/>
  <c r="L3839" i="4"/>
  <c r="N3838" i="4"/>
  <c r="W3838" i="4"/>
  <c r="K3838" i="4"/>
  <c r="V3840" i="4"/>
  <c r="J3841" i="4"/>
  <c r="AK3834" i="4"/>
  <c r="AG3831" i="2"/>
  <c r="AE3831" i="2"/>
  <c r="AC3831" i="2"/>
  <c r="AI3831" i="2"/>
  <c r="V3831" i="2"/>
  <c r="AV3800" i="2"/>
  <c r="AW3800" i="2" s="1"/>
  <c r="AA3824" i="2"/>
  <c r="AH3824" i="2" s="1"/>
  <c r="AY3792" i="2" s="1"/>
  <c r="Z3825" i="2"/>
  <c r="AF3825" i="2" s="1"/>
  <c r="AB3826" i="2"/>
  <c r="X3827" i="2"/>
  <c r="Y3826" i="2"/>
  <c r="AD3826" i="2" s="1"/>
  <c r="H3834" i="4" l="1"/>
  <c r="G3834" i="4" s="1"/>
  <c r="AE3835" i="4"/>
  <c r="AI3835" i="4"/>
  <c r="S3836" i="4"/>
  <c r="F3836" i="4" s="1"/>
  <c r="AA3836" i="4"/>
  <c r="AE3836" i="4" s="1"/>
  <c r="Q3837" i="4"/>
  <c r="T3837" i="4"/>
  <c r="Z3837" i="4"/>
  <c r="AD3835" i="4"/>
  <c r="AF3835" i="4"/>
  <c r="AG3835" i="4"/>
  <c r="AK3833" i="4"/>
  <c r="H3833" i="4" s="1"/>
  <c r="G3833" i="4" s="1"/>
  <c r="AF3836" i="4"/>
  <c r="P3838" i="4"/>
  <c r="M3838" i="4"/>
  <c r="X3838" i="4"/>
  <c r="N3839" i="4"/>
  <c r="L3840" i="4"/>
  <c r="W3839" i="4"/>
  <c r="K3839" i="4"/>
  <c r="O3837" i="4"/>
  <c r="Y3837" i="4"/>
  <c r="I3837" i="4"/>
  <c r="V3841" i="4"/>
  <c r="J3842" i="4"/>
  <c r="AG3832" i="2"/>
  <c r="AE3832" i="2"/>
  <c r="AC3832" i="2"/>
  <c r="AI3832" i="2"/>
  <c r="V3832" i="2"/>
  <c r="AV3801" i="2"/>
  <c r="AW3801" i="2" s="1"/>
  <c r="AB3827" i="2"/>
  <c r="X3828" i="2"/>
  <c r="Y3827" i="2"/>
  <c r="AD3827" i="2" s="1"/>
  <c r="Z3826" i="2"/>
  <c r="AF3826" i="2" s="1"/>
  <c r="AA3825" i="2"/>
  <c r="AH3825" i="2" s="1"/>
  <c r="AY3793" i="2" s="1"/>
  <c r="AK3835" i="4" l="1"/>
  <c r="H3835" i="4" s="1"/>
  <c r="G3835" i="4" s="1"/>
  <c r="AH3836" i="4"/>
  <c r="AG3836" i="4"/>
  <c r="S3837" i="4"/>
  <c r="F3837" i="4" s="1"/>
  <c r="AA3837" i="4"/>
  <c r="AE3837" i="4" s="1"/>
  <c r="R3838" i="4"/>
  <c r="AD3836" i="4"/>
  <c r="AI3836" i="4"/>
  <c r="P3839" i="4"/>
  <c r="M3839" i="4"/>
  <c r="X3839" i="4"/>
  <c r="L3841" i="4"/>
  <c r="N3840" i="4"/>
  <c r="W3840" i="4"/>
  <c r="K3840" i="4"/>
  <c r="O3838" i="4"/>
  <c r="Y3838" i="4"/>
  <c r="V3842" i="4"/>
  <c r="J3843" i="4"/>
  <c r="AG3833" i="2"/>
  <c r="AE3833" i="2"/>
  <c r="AC3833" i="2"/>
  <c r="AI3833" i="2"/>
  <c r="V3833" i="2"/>
  <c r="AV3802" i="2"/>
  <c r="AW3802" i="2" s="1"/>
  <c r="AB3828" i="2"/>
  <c r="X3829" i="2"/>
  <c r="Y3828" i="2"/>
  <c r="AD3828" i="2" s="1"/>
  <c r="AA3826" i="2"/>
  <c r="AH3826" i="2" s="1"/>
  <c r="AY3794" i="2" s="1"/>
  <c r="Z3827" i="2"/>
  <c r="AF3827" i="2" s="1"/>
  <c r="AH3837" i="4" l="1"/>
  <c r="AK3836" i="4"/>
  <c r="H3836" i="4" s="1"/>
  <c r="G3836" i="4" s="1"/>
  <c r="AG3837" i="4"/>
  <c r="AD3837" i="4"/>
  <c r="AI3837" i="4"/>
  <c r="AF3837" i="4"/>
  <c r="R3839" i="4"/>
  <c r="Q3838" i="4"/>
  <c r="T3838" i="4"/>
  <c r="Z3838" i="4"/>
  <c r="L3842" i="4"/>
  <c r="N3841" i="4"/>
  <c r="K3841" i="4"/>
  <c r="W3841" i="4"/>
  <c r="M3840" i="4"/>
  <c r="P3840" i="4"/>
  <c r="X3840" i="4"/>
  <c r="O3839" i="4"/>
  <c r="Y3839" i="4"/>
  <c r="V3843" i="4"/>
  <c r="J3844" i="4"/>
  <c r="AG3834" i="2"/>
  <c r="AE3834" i="2"/>
  <c r="AC3834" i="2"/>
  <c r="AI3834" i="2"/>
  <c r="V3834" i="2"/>
  <c r="AV3803" i="2"/>
  <c r="AW3803" i="2" s="1"/>
  <c r="AB3829" i="2"/>
  <c r="X3830" i="2"/>
  <c r="Y3829" i="2"/>
  <c r="AD3829" i="2" s="1"/>
  <c r="Z3828" i="2"/>
  <c r="AF3828" i="2" s="1"/>
  <c r="AA3827" i="2"/>
  <c r="AH3827" i="2" s="1"/>
  <c r="AY3795" i="2" s="1"/>
  <c r="AK3837" i="4" l="1"/>
  <c r="H3837" i="4" s="1"/>
  <c r="G3837" i="4" s="1"/>
  <c r="Q3839" i="4"/>
  <c r="T3839" i="4"/>
  <c r="Z3839" i="4"/>
  <c r="R3840" i="4"/>
  <c r="S3838" i="4"/>
  <c r="F3838" i="4" s="1"/>
  <c r="AA3838" i="4"/>
  <c r="I3838" i="4"/>
  <c r="O3840" i="4"/>
  <c r="Y3840" i="4"/>
  <c r="P3841" i="4"/>
  <c r="M3841" i="4"/>
  <c r="X3841" i="4"/>
  <c r="L3843" i="4"/>
  <c r="N3842" i="4"/>
  <c r="W3842" i="4"/>
  <c r="K3842" i="4"/>
  <c r="V3844" i="4"/>
  <c r="J3845" i="4"/>
  <c r="AG3835" i="2"/>
  <c r="AE3835" i="2"/>
  <c r="AC3835" i="2"/>
  <c r="AI3835" i="2"/>
  <c r="V3835" i="2"/>
  <c r="AV3804" i="2"/>
  <c r="AW3804" i="2" s="1"/>
  <c r="AA3828" i="2"/>
  <c r="AH3828" i="2" s="1"/>
  <c r="AY3796" i="2" s="1"/>
  <c r="Z3829" i="2"/>
  <c r="AF3829" i="2" s="1"/>
  <c r="X3831" i="2"/>
  <c r="AB3830" i="2"/>
  <c r="Y3830" i="2"/>
  <c r="AD3830" i="2" s="1"/>
  <c r="S3839" i="4" l="1"/>
  <c r="F3839" i="4" s="1"/>
  <c r="AA3839" i="4"/>
  <c r="Q3840" i="4"/>
  <c r="T3840" i="4"/>
  <c r="I3840" i="4" s="1"/>
  <c r="Z3840" i="4"/>
  <c r="I3839" i="4"/>
  <c r="R3841" i="4"/>
  <c r="AD3838" i="4"/>
  <c r="AH3838" i="4"/>
  <c r="AE3838" i="4"/>
  <c r="AG3838" i="4"/>
  <c r="AI3838" i="4"/>
  <c r="AF3838" i="4"/>
  <c r="P3842" i="4"/>
  <c r="M3842" i="4"/>
  <c r="X3842" i="4"/>
  <c r="O3841" i="4"/>
  <c r="Y3841" i="4"/>
  <c r="N3843" i="4"/>
  <c r="L3844" i="4"/>
  <c r="W3843" i="4"/>
  <c r="K3843" i="4"/>
  <c r="V3845" i="4"/>
  <c r="J3846" i="4"/>
  <c r="AG3836" i="2"/>
  <c r="AE3836" i="2"/>
  <c r="AC3836" i="2"/>
  <c r="AI3836" i="2"/>
  <c r="V3836" i="2"/>
  <c r="AV3805" i="2"/>
  <c r="AW3805" i="2" s="1"/>
  <c r="AB3831" i="2"/>
  <c r="X3832" i="2"/>
  <c r="Y3831" i="2"/>
  <c r="AD3831" i="2" s="1"/>
  <c r="Z3830" i="2"/>
  <c r="AF3830" i="2" s="1"/>
  <c r="AA3829" i="2"/>
  <c r="AH3829" i="2" s="1"/>
  <c r="AY3797" i="2" s="1"/>
  <c r="R3842" i="4" l="1"/>
  <c r="Z3842" i="4" s="1"/>
  <c r="AD3839" i="4"/>
  <c r="AI3839" i="4"/>
  <c r="AF3839" i="4"/>
  <c r="AH3839" i="4"/>
  <c r="AG3839" i="4"/>
  <c r="AE3839" i="4"/>
  <c r="AK3838" i="4"/>
  <c r="H3838" i="4" s="1"/>
  <c r="G3838" i="4" s="1"/>
  <c r="Q3841" i="4"/>
  <c r="T3841" i="4"/>
  <c r="T3842" i="4" s="1"/>
  <c r="Z3841" i="4"/>
  <c r="S3840" i="4"/>
  <c r="F3840" i="4" s="1"/>
  <c r="AA3840" i="4"/>
  <c r="Q3842" i="4"/>
  <c r="L3845" i="4"/>
  <c r="K3845" i="4" s="1"/>
  <c r="N3844" i="4"/>
  <c r="W3844" i="4"/>
  <c r="K3844" i="4"/>
  <c r="P3843" i="4"/>
  <c r="R3843" i="4" s="1"/>
  <c r="Z3843" i="4" s="1"/>
  <c r="M3843" i="4"/>
  <c r="X3843" i="4"/>
  <c r="O3842" i="4"/>
  <c r="Y3842" i="4"/>
  <c r="V3846" i="4"/>
  <c r="J3847" i="4"/>
  <c r="AG3837" i="2"/>
  <c r="AE3837" i="2"/>
  <c r="AC3837" i="2"/>
  <c r="AI3837" i="2"/>
  <c r="V3837" i="2"/>
  <c r="AV3806" i="2"/>
  <c r="AW3806" i="2" s="1"/>
  <c r="AA3830" i="2"/>
  <c r="AH3830" i="2" s="1"/>
  <c r="AY3798" i="2" s="1"/>
  <c r="Z3831" i="2"/>
  <c r="AF3831" i="2" s="1"/>
  <c r="AB3832" i="2"/>
  <c r="X3833" i="2"/>
  <c r="Y3832" i="2"/>
  <c r="AD3832" i="2" s="1"/>
  <c r="S3842" i="4" l="1"/>
  <c r="F3842" i="4" s="1"/>
  <c r="AA3842" i="4"/>
  <c r="AH3842" i="4" s="1"/>
  <c r="I3842" i="4"/>
  <c r="AI3841" i="4"/>
  <c r="S3841" i="4"/>
  <c r="F3841" i="4" s="1"/>
  <c r="AA3841" i="4"/>
  <c r="AE3841" i="4" s="1"/>
  <c r="I3841" i="4"/>
  <c r="AK3839" i="4"/>
  <c r="H3839" i="4" s="1"/>
  <c r="G3839" i="4" s="1"/>
  <c r="Q3843" i="4"/>
  <c r="T3843" i="4"/>
  <c r="AH3840" i="4"/>
  <c r="AG3840" i="4"/>
  <c r="AI3840" i="4"/>
  <c r="AF3840" i="4"/>
  <c r="AE3840" i="4"/>
  <c r="AD3840" i="4"/>
  <c r="O3843" i="4"/>
  <c r="Y3843" i="4"/>
  <c r="M3844" i="4"/>
  <c r="P3844" i="4"/>
  <c r="R3844" i="4" s="1"/>
  <c r="X3844" i="4"/>
  <c r="L3846" i="4"/>
  <c r="N3845" i="4"/>
  <c r="W3845" i="4"/>
  <c r="V3847" i="4"/>
  <c r="J3848" i="4"/>
  <c r="AG3838" i="2"/>
  <c r="AE3838" i="2"/>
  <c r="AC3838" i="2"/>
  <c r="AI3838" i="2"/>
  <c r="V3838" i="2"/>
  <c r="AV3807" i="2"/>
  <c r="AW3807" i="2" s="1"/>
  <c r="Z3832" i="2"/>
  <c r="AF3832" i="2" s="1"/>
  <c r="AA3831" i="2"/>
  <c r="AH3831" i="2" s="1"/>
  <c r="AY3799" i="2" s="1"/>
  <c r="AB3833" i="2"/>
  <c r="X3834" i="2"/>
  <c r="Y3833" i="2"/>
  <c r="AD3833" i="2" s="1"/>
  <c r="AH3841" i="4" l="1"/>
  <c r="AF3841" i="4"/>
  <c r="AD3841" i="4"/>
  <c r="AD3842" i="4"/>
  <c r="AG3842" i="4"/>
  <c r="AF3842" i="4"/>
  <c r="S3843" i="4"/>
  <c r="F3843" i="4" s="1"/>
  <c r="AA3843" i="4"/>
  <c r="AD3843" i="4" s="1"/>
  <c r="I3843" i="4"/>
  <c r="AG3841" i="4"/>
  <c r="AE3842" i="4"/>
  <c r="AI3842" i="4"/>
  <c r="Q3844" i="4"/>
  <c r="T3844" i="4"/>
  <c r="I3844" i="4" s="1"/>
  <c r="Z3844" i="4"/>
  <c r="AK3840" i="4"/>
  <c r="H3840" i="4" s="1"/>
  <c r="G3840" i="4" s="1"/>
  <c r="O3844" i="4"/>
  <c r="Y3844" i="4"/>
  <c r="P3845" i="4"/>
  <c r="M3845" i="4"/>
  <c r="X3845" i="4"/>
  <c r="L3847" i="4"/>
  <c r="N3846" i="4"/>
  <c r="W3846" i="4"/>
  <c r="K3846" i="4"/>
  <c r="V3848" i="4"/>
  <c r="J3849" i="4"/>
  <c r="AG3839" i="2"/>
  <c r="AE3839" i="2"/>
  <c r="AC3839" i="2"/>
  <c r="AI3839" i="2"/>
  <c r="V3839" i="2"/>
  <c r="AV3808" i="2"/>
  <c r="AW3808" i="2" s="1"/>
  <c r="AB3834" i="2"/>
  <c r="X3835" i="2"/>
  <c r="Y3834" i="2"/>
  <c r="AD3834" i="2" s="1"/>
  <c r="Z3833" i="2"/>
  <c r="AF3833" i="2" s="1"/>
  <c r="AA3832" i="2"/>
  <c r="AH3832" i="2" s="1"/>
  <c r="AY3800" i="2" s="1"/>
  <c r="AG3843" i="4" l="1"/>
  <c r="AF3843" i="4"/>
  <c r="AK3841" i="4"/>
  <c r="H3841" i="4" s="1"/>
  <c r="G3841" i="4" s="1"/>
  <c r="AE3843" i="4"/>
  <c r="AI3843" i="4"/>
  <c r="AH3843" i="4"/>
  <c r="R3845" i="4"/>
  <c r="S3844" i="4"/>
  <c r="F3844" i="4" s="1"/>
  <c r="AA3844" i="4"/>
  <c r="AE3844" i="4" s="1"/>
  <c r="AK3842" i="4"/>
  <c r="H3842" i="4" s="1"/>
  <c r="G3842" i="4" s="1"/>
  <c r="P3846" i="4"/>
  <c r="M3846" i="4"/>
  <c r="X3846" i="4"/>
  <c r="N3847" i="4"/>
  <c r="L3848" i="4"/>
  <c r="W3847" i="4"/>
  <c r="K3847" i="4"/>
  <c r="O3845" i="4"/>
  <c r="Y3845" i="4"/>
  <c r="V3849" i="4"/>
  <c r="J3850" i="4"/>
  <c r="AG3840" i="2"/>
  <c r="AE3840" i="2"/>
  <c r="AC3840" i="2"/>
  <c r="AI3840" i="2"/>
  <c r="V3840" i="2"/>
  <c r="AV3809" i="2"/>
  <c r="AW3809" i="2" s="1"/>
  <c r="AA3833" i="2"/>
  <c r="AH3833" i="2" s="1"/>
  <c r="AY3801" i="2" s="1"/>
  <c r="AB3835" i="2"/>
  <c r="X3836" i="2"/>
  <c r="Y3835" i="2"/>
  <c r="AD3835" i="2" s="1"/>
  <c r="Z3834" i="2"/>
  <c r="AF3834" i="2" s="1"/>
  <c r="AK3843" i="4" l="1"/>
  <c r="H3843" i="4" s="1"/>
  <c r="G3843" i="4" s="1"/>
  <c r="Q3845" i="4"/>
  <c r="T3845" i="4"/>
  <c r="Z3845" i="4"/>
  <c r="AD3844" i="4"/>
  <c r="AG3844" i="4"/>
  <c r="AI3844" i="4"/>
  <c r="AH3844" i="4"/>
  <c r="AF3844" i="4"/>
  <c r="R3846" i="4"/>
  <c r="P3847" i="4"/>
  <c r="M3847" i="4"/>
  <c r="X3847" i="4"/>
  <c r="L3849" i="4"/>
  <c r="N3848" i="4"/>
  <c r="W3848" i="4"/>
  <c r="K3848" i="4"/>
  <c r="O3846" i="4"/>
  <c r="Y3846" i="4"/>
  <c r="V3850" i="4"/>
  <c r="J3851" i="4"/>
  <c r="AG3841" i="2"/>
  <c r="AE3841" i="2"/>
  <c r="AC3841" i="2"/>
  <c r="AI3841" i="2"/>
  <c r="V3841" i="2"/>
  <c r="AV3810" i="2"/>
  <c r="AW3810" i="2" s="1"/>
  <c r="X3837" i="2"/>
  <c r="AB3836" i="2"/>
  <c r="Y3836" i="2"/>
  <c r="AD3836" i="2" s="1"/>
  <c r="AA3834" i="2"/>
  <c r="AH3834" i="2" s="1"/>
  <c r="AY3802" i="2" s="1"/>
  <c r="Z3835" i="2"/>
  <c r="AF3835" i="2" s="1"/>
  <c r="R3847" i="4" l="1"/>
  <c r="Q3847" i="4" s="1"/>
  <c r="Q3846" i="4"/>
  <c r="T3846" i="4"/>
  <c r="T3847" i="4" s="1"/>
  <c r="Z3846" i="4"/>
  <c r="S3845" i="4"/>
  <c r="F3845" i="4" s="1"/>
  <c r="AA3845" i="4"/>
  <c r="AK3844" i="4"/>
  <c r="H3844" i="4" s="1"/>
  <c r="G3844" i="4" s="1"/>
  <c r="I3845" i="4"/>
  <c r="M3848" i="4"/>
  <c r="P3848" i="4"/>
  <c r="R3848" i="4" s="1"/>
  <c r="X3848" i="4"/>
  <c r="L3850" i="4"/>
  <c r="N3849" i="4"/>
  <c r="W3849" i="4"/>
  <c r="K3849" i="4"/>
  <c r="O3847" i="4"/>
  <c r="Y3847" i="4"/>
  <c r="V3851" i="4"/>
  <c r="J3852" i="4"/>
  <c r="AG3842" i="2"/>
  <c r="AE3842" i="2"/>
  <c r="AC3842" i="2"/>
  <c r="AI3842" i="2"/>
  <c r="V3842" i="2"/>
  <c r="AV3811" i="2"/>
  <c r="AW3811" i="2" s="1"/>
  <c r="Z3836" i="2"/>
  <c r="AF3836" i="2" s="1"/>
  <c r="AA3835" i="2"/>
  <c r="AH3835" i="2" s="1"/>
  <c r="AY3803" i="2" s="1"/>
  <c r="AB3837" i="2"/>
  <c r="X3838" i="2"/>
  <c r="Y3837" i="2"/>
  <c r="AD3837" i="2" s="1"/>
  <c r="Z3847" i="4" l="1"/>
  <c r="S3847" i="4"/>
  <c r="I3847" i="4"/>
  <c r="AA3847" i="4"/>
  <c r="AI3847" i="4" s="1"/>
  <c r="S3846" i="4"/>
  <c r="F3846" i="4" s="1"/>
  <c r="AA3846" i="4"/>
  <c r="AH3846" i="4" s="1"/>
  <c r="I3846" i="4"/>
  <c r="AD3845" i="4"/>
  <c r="AH3845" i="4"/>
  <c r="AI3845" i="4"/>
  <c r="AF3845" i="4"/>
  <c r="AE3845" i="4"/>
  <c r="AG3845" i="4"/>
  <c r="F3847" i="4"/>
  <c r="Q3848" i="4"/>
  <c r="T3848" i="4"/>
  <c r="AA3848" i="4" s="1"/>
  <c r="Z3848" i="4"/>
  <c r="O3848" i="4"/>
  <c r="Y3848" i="4"/>
  <c r="L3851" i="4"/>
  <c r="N3850" i="4"/>
  <c r="W3850" i="4"/>
  <c r="K3850" i="4"/>
  <c r="P3849" i="4"/>
  <c r="R3849" i="4" s="1"/>
  <c r="M3849" i="4"/>
  <c r="X3849" i="4"/>
  <c r="V3852" i="4"/>
  <c r="J3853" i="4"/>
  <c r="AG3843" i="2"/>
  <c r="AE3843" i="2"/>
  <c r="AC3843" i="2"/>
  <c r="AI3843" i="2"/>
  <c r="V3843" i="2"/>
  <c r="AV3812" i="2"/>
  <c r="AW3812" i="2" s="1"/>
  <c r="AB3838" i="2"/>
  <c r="X3839" i="2"/>
  <c r="Y3838" i="2"/>
  <c r="AD3838" i="2" s="1"/>
  <c r="Z3837" i="2"/>
  <c r="AF3837" i="2" s="1"/>
  <c r="AA3836" i="2"/>
  <c r="AH3836" i="2" s="1"/>
  <c r="AY3804" i="2" s="1"/>
  <c r="AI3846" i="4" l="1"/>
  <c r="AE3847" i="4"/>
  <c r="AD3847" i="4"/>
  <c r="AF3847" i="4"/>
  <c r="AG3847" i="4"/>
  <c r="AH3847" i="4"/>
  <c r="AE3846" i="4"/>
  <c r="Q3849" i="4"/>
  <c r="T3849" i="4"/>
  <c r="S3849" i="4" s="1"/>
  <c r="Z3849" i="4"/>
  <c r="S3848" i="4"/>
  <c r="F3848" i="4" s="1"/>
  <c r="I3848" i="4"/>
  <c r="AK3845" i="4"/>
  <c r="H3845" i="4" s="1"/>
  <c r="G3845" i="4" s="1"/>
  <c r="AF3846" i="4"/>
  <c r="AG3846" i="4"/>
  <c r="AD3846" i="4"/>
  <c r="P3850" i="4"/>
  <c r="R3850" i="4" s="1"/>
  <c r="M3850" i="4"/>
  <c r="X3850" i="4"/>
  <c r="O3849" i="4"/>
  <c r="Y3849" i="4"/>
  <c r="N3851" i="4"/>
  <c r="L3852" i="4"/>
  <c r="W3851" i="4"/>
  <c r="K3851" i="4"/>
  <c r="AH3848" i="4"/>
  <c r="AD3848" i="4"/>
  <c r="AF3848" i="4"/>
  <c r="AE3848" i="4"/>
  <c r="AI3848" i="4"/>
  <c r="AG3848" i="4"/>
  <c r="V3853" i="4"/>
  <c r="J3854" i="4"/>
  <c r="AG3844" i="2"/>
  <c r="AE3844" i="2"/>
  <c r="AC3844" i="2"/>
  <c r="AI3844" i="2"/>
  <c r="V3844" i="2"/>
  <c r="AV3813" i="2"/>
  <c r="AW3813" i="2" s="1"/>
  <c r="AA3837" i="2"/>
  <c r="AH3837" i="2" s="1"/>
  <c r="AY3805" i="2" s="1"/>
  <c r="AB3839" i="2"/>
  <c r="X3840" i="2"/>
  <c r="Y3839" i="2"/>
  <c r="AD3839" i="2" s="1"/>
  <c r="Z3838" i="2"/>
  <c r="AF3838" i="2" s="1"/>
  <c r="AK3847" i="4" l="1"/>
  <c r="H3847" i="4" s="1"/>
  <c r="G3847" i="4" s="1"/>
  <c r="AA3849" i="4"/>
  <c r="AH3849" i="4" s="1"/>
  <c r="F3849" i="4"/>
  <c r="I3849" i="4"/>
  <c r="AK3846" i="4"/>
  <c r="H3846" i="4" s="1"/>
  <c r="G3846" i="4" s="1"/>
  <c r="Q3850" i="4"/>
  <c r="T3850" i="4"/>
  <c r="AA3850" i="4" s="1"/>
  <c r="Z3850" i="4"/>
  <c r="L3853" i="4"/>
  <c r="N3852" i="4"/>
  <c r="W3852" i="4"/>
  <c r="K3852" i="4"/>
  <c r="P3851" i="4"/>
  <c r="R3851" i="4" s="1"/>
  <c r="M3851" i="4"/>
  <c r="X3851" i="4"/>
  <c r="O3850" i="4"/>
  <c r="Y3850" i="4"/>
  <c r="AK3848" i="4"/>
  <c r="H3848" i="4" s="1"/>
  <c r="G3848" i="4" s="1"/>
  <c r="V3854" i="4"/>
  <c r="J3855" i="4"/>
  <c r="AG3845" i="2"/>
  <c r="AE3845" i="2"/>
  <c r="AC3845" i="2"/>
  <c r="AI3845" i="2"/>
  <c r="V3845" i="2"/>
  <c r="AV3814" i="2"/>
  <c r="AW3814" i="2" s="1"/>
  <c r="AB3840" i="2"/>
  <c r="X3841" i="2"/>
  <c r="Y3840" i="2"/>
  <c r="AD3840" i="2" s="1"/>
  <c r="AA3838" i="2"/>
  <c r="AH3838" i="2" s="1"/>
  <c r="AY3806" i="2" s="1"/>
  <c r="Z3839" i="2"/>
  <c r="AF3839" i="2" s="1"/>
  <c r="AF3849" i="4" l="1"/>
  <c r="AI3849" i="4"/>
  <c r="AD3849" i="4"/>
  <c r="AG3849" i="4"/>
  <c r="AE3849" i="4"/>
  <c r="Q3851" i="4"/>
  <c r="T3851" i="4"/>
  <c r="AA3851" i="4" s="1"/>
  <c r="Z3851" i="4"/>
  <c r="S3850" i="4"/>
  <c r="F3850" i="4" s="1"/>
  <c r="I3850" i="4"/>
  <c r="M3852" i="4"/>
  <c r="P3852" i="4"/>
  <c r="R3852" i="4" s="1"/>
  <c r="Z3852" i="4" s="1"/>
  <c r="X3852" i="4"/>
  <c r="O3851" i="4"/>
  <c r="Y3851" i="4"/>
  <c r="L3854" i="4"/>
  <c r="N3853" i="4"/>
  <c r="W3853" i="4"/>
  <c r="K3853" i="4"/>
  <c r="AD3850" i="4"/>
  <c r="AF3850" i="4"/>
  <c r="AG3850" i="4"/>
  <c r="AH3850" i="4"/>
  <c r="AI3850" i="4"/>
  <c r="AE3850" i="4"/>
  <c r="V3855" i="4"/>
  <c r="J3856" i="4"/>
  <c r="AG3846" i="2"/>
  <c r="AE3846" i="2"/>
  <c r="AC3846" i="2"/>
  <c r="AI3846" i="2"/>
  <c r="V3846" i="2"/>
  <c r="AV3815" i="2"/>
  <c r="AW3815" i="2" s="1"/>
  <c r="Z3840" i="2"/>
  <c r="AF3840" i="2" s="1"/>
  <c r="AB3841" i="2"/>
  <c r="X3842" i="2"/>
  <c r="Y3841" i="2"/>
  <c r="AD3841" i="2" s="1"/>
  <c r="AA3839" i="2"/>
  <c r="AH3839" i="2" s="1"/>
  <c r="AY3807" i="2" s="1"/>
  <c r="AK3849" i="4" l="1"/>
  <c r="H3849" i="4" s="1"/>
  <c r="G3849" i="4" s="1"/>
  <c r="Q3852" i="4"/>
  <c r="T3852" i="4"/>
  <c r="S3851" i="4"/>
  <c r="F3851" i="4" s="1"/>
  <c r="I3851" i="4"/>
  <c r="P3853" i="4"/>
  <c r="R3853" i="4" s="1"/>
  <c r="M3853" i="4"/>
  <c r="X3853" i="4"/>
  <c r="L3855" i="4"/>
  <c r="K3855" i="4" s="1"/>
  <c r="N3854" i="4"/>
  <c r="W3854" i="4"/>
  <c r="K3854" i="4"/>
  <c r="O3852" i="4"/>
  <c r="Y3852" i="4"/>
  <c r="I3852" i="4"/>
  <c r="V3856" i="4"/>
  <c r="J3857" i="4"/>
  <c r="AD3851" i="4"/>
  <c r="AF3851" i="4"/>
  <c r="AI3851" i="4"/>
  <c r="AE3851" i="4"/>
  <c r="AH3851" i="4"/>
  <c r="AG3851" i="4"/>
  <c r="AK3850" i="4"/>
  <c r="H3850" i="4" s="1"/>
  <c r="G3850" i="4" s="1"/>
  <c r="AG3847" i="2"/>
  <c r="AE3847" i="2"/>
  <c r="AC3847" i="2"/>
  <c r="AI3847" i="2"/>
  <c r="V3847" i="2"/>
  <c r="AV3816" i="2"/>
  <c r="AW3816" i="2" s="1"/>
  <c r="AB3842" i="2"/>
  <c r="X3843" i="2"/>
  <c r="Y3842" i="2"/>
  <c r="AD3842" i="2" s="1"/>
  <c r="Z3841" i="2"/>
  <c r="AF3841" i="2" s="1"/>
  <c r="AA3840" i="2"/>
  <c r="AH3840" i="2" s="1"/>
  <c r="AY3808" i="2" s="1"/>
  <c r="S3852" i="4" l="1"/>
  <c r="F3852" i="4" s="1"/>
  <c r="AA3852" i="4"/>
  <c r="Q3853" i="4"/>
  <c r="T3853" i="4"/>
  <c r="I3853" i="4" s="1"/>
  <c r="Z3853" i="4"/>
  <c r="N3855" i="4"/>
  <c r="L3856" i="4"/>
  <c r="W3855" i="4"/>
  <c r="P3854" i="4"/>
  <c r="R3854" i="4" s="1"/>
  <c r="M3854" i="4"/>
  <c r="X3854" i="4"/>
  <c r="O3853" i="4"/>
  <c r="Y3853" i="4"/>
  <c r="V3857" i="4"/>
  <c r="J3858" i="4"/>
  <c r="AK3851" i="4"/>
  <c r="H3851" i="4" s="1"/>
  <c r="G3851" i="4" s="1"/>
  <c r="AG3848" i="2"/>
  <c r="AE3848" i="2"/>
  <c r="AC3848" i="2"/>
  <c r="AI3848" i="2"/>
  <c r="V3848" i="2"/>
  <c r="AV3817" i="2"/>
  <c r="AW3817" i="2" s="1"/>
  <c r="Z3842" i="2"/>
  <c r="AF3842" i="2" s="1"/>
  <c r="AB3843" i="2"/>
  <c r="X3844" i="2"/>
  <c r="Y3843" i="2"/>
  <c r="AD3843" i="2" s="1"/>
  <c r="AA3841" i="2"/>
  <c r="AH3841" i="2" s="1"/>
  <c r="AY3809" i="2" s="1"/>
  <c r="S3853" i="4" l="1"/>
  <c r="AA3853" i="4"/>
  <c r="Q3854" i="4"/>
  <c r="T3854" i="4"/>
  <c r="I3854" i="4" s="1"/>
  <c r="Z3854" i="4"/>
  <c r="AF3852" i="4"/>
  <c r="AD3852" i="4"/>
  <c r="AG3852" i="4"/>
  <c r="AE3852" i="4"/>
  <c r="AH3852" i="4"/>
  <c r="AI3852" i="4"/>
  <c r="F3853" i="4"/>
  <c r="L3857" i="4"/>
  <c r="N3856" i="4"/>
  <c r="W3856" i="4"/>
  <c r="K3856" i="4"/>
  <c r="O3854" i="4"/>
  <c r="Y3854" i="4"/>
  <c r="P3855" i="4"/>
  <c r="R3855" i="4" s="1"/>
  <c r="M3855" i="4"/>
  <c r="X3855" i="4"/>
  <c r="V3858" i="4"/>
  <c r="J3859" i="4"/>
  <c r="AG3849" i="2"/>
  <c r="AE3849" i="2"/>
  <c r="AC3849" i="2"/>
  <c r="AI3849" i="2"/>
  <c r="V3849" i="2"/>
  <c r="AV3818" i="2"/>
  <c r="AW3818" i="2" s="1"/>
  <c r="AB3844" i="2"/>
  <c r="X3845" i="2"/>
  <c r="Y3844" i="2"/>
  <c r="AD3844" i="2" s="1"/>
  <c r="Z3843" i="2"/>
  <c r="AF3843" i="2" s="1"/>
  <c r="AA3842" i="2"/>
  <c r="AH3842" i="2" s="1"/>
  <c r="AY3810" i="2" s="1"/>
  <c r="Q3855" i="4" l="1"/>
  <c r="T3855" i="4"/>
  <c r="S3855" i="4" s="1"/>
  <c r="Z3855" i="4"/>
  <c r="AK3852" i="4"/>
  <c r="H3852" i="4" s="1"/>
  <c r="G3852" i="4" s="1"/>
  <c r="AE3853" i="4"/>
  <c r="AG3853" i="4"/>
  <c r="AF3853" i="4"/>
  <c r="AI3853" i="4"/>
  <c r="AD3853" i="4"/>
  <c r="I3855" i="4"/>
  <c r="S3854" i="4"/>
  <c r="F3854" i="4" s="1"/>
  <c r="AA3854" i="4"/>
  <c r="AI3854" i="4" s="1"/>
  <c r="AH3853" i="4"/>
  <c r="O3855" i="4"/>
  <c r="Y3855" i="4"/>
  <c r="M3856" i="4"/>
  <c r="P3856" i="4"/>
  <c r="X3856" i="4"/>
  <c r="L3858" i="4"/>
  <c r="N3857" i="4"/>
  <c r="W3857" i="4"/>
  <c r="K3857" i="4"/>
  <c r="F3855" i="4"/>
  <c r="AA3855" i="4"/>
  <c r="V3859" i="4"/>
  <c r="J3860" i="4"/>
  <c r="AG3850" i="2"/>
  <c r="AE3850" i="2"/>
  <c r="AC3850" i="2"/>
  <c r="AI3850" i="2"/>
  <c r="V3850" i="2"/>
  <c r="AV3819" i="2"/>
  <c r="AW3819" i="2" s="1"/>
  <c r="Z3844" i="2"/>
  <c r="AF3844" i="2" s="1"/>
  <c r="X3846" i="2"/>
  <c r="AB3845" i="2"/>
  <c r="Y3845" i="2"/>
  <c r="AD3845" i="2" s="1"/>
  <c r="AA3843" i="2"/>
  <c r="AH3843" i="2" s="1"/>
  <c r="AY3811" i="2" s="1"/>
  <c r="AD3854" i="4" l="1"/>
  <c r="AE3854" i="4"/>
  <c r="AG3854" i="4"/>
  <c r="R3856" i="4"/>
  <c r="AK3853" i="4"/>
  <c r="H3853" i="4" s="1"/>
  <c r="G3853" i="4" s="1"/>
  <c r="AF3854" i="4"/>
  <c r="AH3854" i="4"/>
  <c r="O3856" i="4"/>
  <c r="Y3856" i="4"/>
  <c r="L3859" i="4"/>
  <c r="N3858" i="4"/>
  <c r="W3858" i="4"/>
  <c r="K3858" i="4"/>
  <c r="P3857" i="4"/>
  <c r="M3857" i="4"/>
  <c r="X3857" i="4"/>
  <c r="V3860" i="4"/>
  <c r="J3861" i="4"/>
  <c r="AE3855" i="4"/>
  <c r="AI3855" i="4"/>
  <c r="AH3855" i="4"/>
  <c r="AG3855" i="4"/>
  <c r="AD3855" i="4"/>
  <c r="AF3855" i="4"/>
  <c r="AG3851" i="2"/>
  <c r="AE3851" i="2"/>
  <c r="AC3851" i="2"/>
  <c r="AI3851" i="2"/>
  <c r="V3851" i="2"/>
  <c r="AV3820" i="2"/>
  <c r="AW3820" i="2" s="1"/>
  <c r="AB3846" i="2"/>
  <c r="X3847" i="2"/>
  <c r="Y3846" i="2"/>
  <c r="AD3846" i="2" s="1"/>
  <c r="Z3845" i="2"/>
  <c r="AF3845" i="2" s="1"/>
  <c r="AA3844" i="2"/>
  <c r="AH3844" i="2" s="1"/>
  <c r="AY3812" i="2" s="1"/>
  <c r="AK3854" i="4" l="1"/>
  <c r="H3854" i="4" s="1"/>
  <c r="G3854" i="4" s="1"/>
  <c r="Q3856" i="4"/>
  <c r="T3856" i="4"/>
  <c r="I3856" i="4" s="1"/>
  <c r="Z3856" i="4"/>
  <c r="R3857" i="4"/>
  <c r="P3858" i="4"/>
  <c r="M3858" i="4"/>
  <c r="X3858" i="4"/>
  <c r="O3857" i="4"/>
  <c r="Y3857" i="4"/>
  <c r="N3859" i="4"/>
  <c r="L3860" i="4"/>
  <c r="W3859" i="4"/>
  <c r="K3859" i="4"/>
  <c r="AK3855" i="4"/>
  <c r="H3855" i="4" s="1"/>
  <c r="G3855" i="4" s="1"/>
  <c r="V3861" i="4"/>
  <c r="J3862" i="4"/>
  <c r="AG3852" i="2"/>
  <c r="AE3852" i="2"/>
  <c r="AC3852" i="2"/>
  <c r="AI3852" i="2"/>
  <c r="V3852" i="2"/>
  <c r="AV3821" i="2"/>
  <c r="AW3821" i="2" s="1"/>
  <c r="Z3846" i="2"/>
  <c r="AF3846" i="2" s="1"/>
  <c r="AB3847" i="2"/>
  <c r="X3848" i="2"/>
  <c r="Y3847" i="2"/>
  <c r="AD3847" i="2" s="1"/>
  <c r="AA3845" i="2"/>
  <c r="AH3845" i="2" s="1"/>
  <c r="AY3813" i="2" s="1"/>
  <c r="R3858" i="4" l="1"/>
  <c r="Z3858" i="4" s="1"/>
  <c r="Q3858" i="4"/>
  <c r="S3856" i="4"/>
  <c r="F3856" i="4" s="1"/>
  <c r="AA3856" i="4"/>
  <c r="Q3857" i="4"/>
  <c r="T3857" i="4"/>
  <c r="Z3857" i="4"/>
  <c r="L3861" i="4"/>
  <c r="N3860" i="4"/>
  <c r="K3860" i="4"/>
  <c r="W3860" i="4"/>
  <c r="P3859" i="4"/>
  <c r="R3859" i="4" s="1"/>
  <c r="M3859" i="4"/>
  <c r="X3859" i="4"/>
  <c r="O3858" i="4"/>
  <c r="Y3858" i="4"/>
  <c r="V3862" i="4"/>
  <c r="J3863" i="4"/>
  <c r="AG3853" i="2"/>
  <c r="AE3853" i="2"/>
  <c r="AC3853" i="2"/>
  <c r="AI3853" i="2"/>
  <c r="V3853" i="2"/>
  <c r="AV3822" i="2"/>
  <c r="AW3822" i="2" s="1"/>
  <c r="AB3848" i="2"/>
  <c r="X3849" i="2"/>
  <c r="Y3848" i="2"/>
  <c r="AD3848" i="2" s="1"/>
  <c r="Z3847" i="2"/>
  <c r="AF3847" i="2" s="1"/>
  <c r="AA3846" i="2"/>
  <c r="AH3846" i="2" s="1"/>
  <c r="AY3814" i="2" s="1"/>
  <c r="S3857" i="4" l="1"/>
  <c r="F3857" i="4" s="1"/>
  <c r="AA3857" i="4"/>
  <c r="I3857" i="4"/>
  <c r="Q3859" i="4"/>
  <c r="Z3859" i="4"/>
  <c r="T3858" i="4"/>
  <c r="T3859" i="4" s="1"/>
  <c r="AG3857" i="4"/>
  <c r="AE3856" i="4"/>
  <c r="AH3856" i="4"/>
  <c r="AD3856" i="4"/>
  <c r="AI3856" i="4"/>
  <c r="AG3856" i="4"/>
  <c r="AF3856" i="4"/>
  <c r="M3860" i="4"/>
  <c r="P3860" i="4"/>
  <c r="R3860" i="4" s="1"/>
  <c r="X3860" i="4"/>
  <c r="O3859" i="4"/>
  <c r="Y3859" i="4"/>
  <c r="L3862" i="4"/>
  <c r="N3861" i="4"/>
  <c r="W3861" i="4"/>
  <c r="K3861" i="4"/>
  <c r="V3863" i="4"/>
  <c r="J3864" i="4"/>
  <c r="AG3854" i="2"/>
  <c r="AE3854" i="2"/>
  <c r="AC3854" i="2"/>
  <c r="AI3854" i="2"/>
  <c r="V3854" i="2"/>
  <c r="AV3823" i="2"/>
  <c r="AW3823" i="2" s="1"/>
  <c r="AB3849" i="2"/>
  <c r="X3850" i="2"/>
  <c r="Y3849" i="2"/>
  <c r="AD3849" i="2" s="1"/>
  <c r="AA3847" i="2"/>
  <c r="AH3847" i="2" s="1"/>
  <c r="AY3815" i="2" s="1"/>
  <c r="Z3848" i="2"/>
  <c r="AF3848" i="2" s="1"/>
  <c r="S3859" i="4" l="1"/>
  <c r="F3859" i="4" s="1"/>
  <c r="AA3859" i="4"/>
  <c r="AH3859" i="4" s="1"/>
  <c r="I3859" i="4"/>
  <c r="Q3860" i="4"/>
  <c r="T3860" i="4"/>
  <c r="Z3860" i="4"/>
  <c r="AK3856" i="4"/>
  <c r="H3856" i="4" s="1"/>
  <c r="G3856" i="4" s="1"/>
  <c r="AF3857" i="4"/>
  <c r="AI3857" i="4"/>
  <c r="AH3857" i="4"/>
  <c r="AD3857" i="4"/>
  <c r="S3858" i="4"/>
  <c r="F3858" i="4" s="1"/>
  <c r="AA3858" i="4"/>
  <c r="I3858" i="4"/>
  <c r="AE3857" i="4"/>
  <c r="P3861" i="4"/>
  <c r="R3861" i="4" s="1"/>
  <c r="M3861" i="4"/>
  <c r="X3861" i="4"/>
  <c r="O3860" i="4"/>
  <c r="Y3860" i="4"/>
  <c r="L3863" i="4"/>
  <c r="N3862" i="4"/>
  <c r="W3862" i="4"/>
  <c r="K3862" i="4"/>
  <c r="I3860" i="4"/>
  <c r="V3864" i="4"/>
  <c r="J3865" i="4"/>
  <c r="AI3859" i="4"/>
  <c r="AD3859" i="4"/>
  <c r="AG3859" i="4"/>
  <c r="AG3855" i="2"/>
  <c r="AE3855" i="2"/>
  <c r="AC3855" i="2"/>
  <c r="AI3855" i="2"/>
  <c r="V3855" i="2"/>
  <c r="AV3824" i="2"/>
  <c r="AW3824" i="2" s="1"/>
  <c r="Z3849" i="2"/>
  <c r="AF3849" i="2" s="1"/>
  <c r="AA3848" i="2"/>
  <c r="AH3848" i="2" s="1"/>
  <c r="AY3816" i="2" s="1"/>
  <c r="X3851" i="2"/>
  <c r="AB3850" i="2"/>
  <c r="Y3850" i="2"/>
  <c r="AD3850" i="2" s="1"/>
  <c r="AF3859" i="4" l="1"/>
  <c r="AE3859" i="4"/>
  <c r="AK3859" i="4" s="1"/>
  <c r="H3859" i="4" s="1"/>
  <c r="G3859" i="4" s="1"/>
  <c r="AK3857" i="4"/>
  <c r="H3857" i="4" s="1"/>
  <c r="G3857" i="4" s="1"/>
  <c r="Q3861" i="4"/>
  <c r="T3861" i="4"/>
  <c r="Z3861" i="4"/>
  <c r="AI3858" i="4"/>
  <c r="AD3858" i="4"/>
  <c r="AE3858" i="4"/>
  <c r="AG3858" i="4"/>
  <c r="AH3858" i="4"/>
  <c r="AF3858" i="4"/>
  <c r="S3860" i="4"/>
  <c r="F3860" i="4" s="1"/>
  <c r="AA3860" i="4"/>
  <c r="P3862" i="4"/>
  <c r="R3862" i="4" s="1"/>
  <c r="M3862" i="4"/>
  <c r="X3862" i="4"/>
  <c r="N3863" i="4"/>
  <c r="L3864" i="4"/>
  <c r="W3863" i="4"/>
  <c r="K3863" i="4"/>
  <c r="O3861" i="4"/>
  <c r="Y3861" i="4"/>
  <c r="V3865" i="4"/>
  <c r="J3866" i="4"/>
  <c r="AG3856" i="2"/>
  <c r="AE3856" i="2"/>
  <c r="AC3856" i="2"/>
  <c r="AI3856" i="2"/>
  <c r="V3856" i="2"/>
  <c r="AV3825" i="2"/>
  <c r="AW3825" i="2" s="1"/>
  <c r="Z3850" i="2"/>
  <c r="AF3850" i="2" s="1"/>
  <c r="AB3851" i="2"/>
  <c r="X3852" i="2"/>
  <c r="Y3851" i="2"/>
  <c r="AD3851" i="2" s="1"/>
  <c r="AA3849" i="2"/>
  <c r="AH3849" i="2" s="1"/>
  <c r="AY3817" i="2" s="1"/>
  <c r="S3861" i="4" l="1"/>
  <c r="F3861" i="4" s="1"/>
  <c r="I3861" i="4"/>
  <c r="AA3861" i="4"/>
  <c r="AF3861" i="4" s="1"/>
  <c r="AK3858" i="4"/>
  <c r="H3858" i="4" s="1"/>
  <c r="G3858" i="4" s="1"/>
  <c r="AH3860" i="4"/>
  <c r="AF3860" i="4"/>
  <c r="AD3860" i="4"/>
  <c r="AG3860" i="4"/>
  <c r="AE3860" i="4"/>
  <c r="Q3862" i="4"/>
  <c r="T3862" i="4"/>
  <c r="I3862" i="4" s="1"/>
  <c r="Z3862" i="4"/>
  <c r="AI3860" i="4"/>
  <c r="P3863" i="4"/>
  <c r="R3863" i="4" s="1"/>
  <c r="M3863" i="4"/>
  <c r="X3863" i="4"/>
  <c r="L3865" i="4"/>
  <c r="N3864" i="4"/>
  <c r="W3864" i="4"/>
  <c r="K3864" i="4"/>
  <c r="O3862" i="4"/>
  <c r="Y3862" i="4"/>
  <c r="V3866" i="4"/>
  <c r="J3867" i="4"/>
  <c r="AG3857" i="2"/>
  <c r="AE3857" i="2"/>
  <c r="AC3857" i="2"/>
  <c r="AI3857" i="2"/>
  <c r="V3857" i="2"/>
  <c r="AV3826" i="2"/>
  <c r="AW3826" i="2" s="1"/>
  <c r="AB3852" i="2"/>
  <c r="X3853" i="2"/>
  <c r="Y3852" i="2"/>
  <c r="AD3852" i="2" s="1"/>
  <c r="Z3851" i="2"/>
  <c r="AF3851" i="2" s="1"/>
  <c r="AA3850" i="2"/>
  <c r="AH3850" i="2" s="1"/>
  <c r="AY3818" i="2" s="1"/>
  <c r="AD3861" i="4" l="1"/>
  <c r="AI3861" i="4"/>
  <c r="AE3861" i="4"/>
  <c r="AH3861" i="4"/>
  <c r="AG3861" i="4"/>
  <c r="S3862" i="4"/>
  <c r="F3862" i="4" s="1"/>
  <c r="AA3862" i="4"/>
  <c r="AD3862" i="4" s="1"/>
  <c r="Q3863" i="4"/>
  <c r="T3863" i="4"/>
  <c r="AA3863" i="4" s="1"/>
  <c r="Z3863" i="4"/>
  <c r="AK3860" i="4"/>
  <c r="H3860" i="4" s="1"/>
  <c r="G3860" i="4" s="1"/>
  <c r="M3864" i="4"/>
  <c r="P3864" i="4"/>
  <c r="R3864" i="4" s="1"/>
  <c r="X3864" i="4"/>
  <c r="L3866" i="4"/>
  <c r="N3865" i="4"/>
  <c r="W3865" i="4"/>
  <c r="K3865" i="4"/>
  <c r="O3863" i="4"/>
  <c r="Y3863" i="4"/>
  <c r="V3867" i="4"/>
  <c r="J3868" i="4"/>
  <c r="AG3858" i="2"/>
  <c r="AE3858" i="2"/>
  <c r="AC3858" i="2"/>
  <c r="AI3858" i="2"/>
  <c r="V3858" i="2"/>
  <c r="AV3827" i="2"/>
  <c r="AW3827" i="2" s="1"/>
  <c r="Z3852" i="2"/>
  <c r="AF3852" i="2" s="1"/>
  <c r="AB3853" i="2"/>
  <c r="X3854" i="2"/>
  <c r="Y3853" i="2"/>
  <c r="AD3853" i="2" s="1"/>
  <c r="AA3851" i="2"/>
  <c r="AH3851" i="2" s="1"/>
  <c r="AY3819" i="2" s="1"/>
  <c r="AK3861" i="4" l="1"/>
  <c r="H3861" i="4" s="1"/>
  <c r="G3861" i="4" s="1"/>
  <c r="AI3862" i="4"/>
  <c r="AH3862" i="4"/>
  <c r="AE3862" i="4"/>
  <c r="AF3862" i="4"/>
  <c r="Q3864" i="4"/>
  <c r="T3864" i="4"/>
  <c r="S3864" i="4" s="1"/>
  <c r="Z3864" i="4"/>
  <c r="S3863" i="4"/>
  <c r="F3863" i="4" s="1"/>
  <c r="I3863" i="4"/>
  <c r="AG3862" i="4"/>
  <c r="O3864" i="4"/>
  <c r="F3864" i="4" s="1"/>
  <c r="Y3864" i="4"/>
  <c r="P3865" i="4"/>
  <c r="R3865" i="4" s="1"/>
  <c r="M3865" i="4"/>
  <c r="X3865" i="4"/>
  <c r="L3867" i="4"/>
  <c r="N3866" i="4"/>
  <c r="W3866" i="4"/>
  <c r="K3866" i="4"/>
  <c r="AI3863" i="4"/>
  <c r="AE3863" i="4"/>
  <c r="AD3863" i="4"/>
  <c r="AH3863" i="4"/>
  <c r="AG3863" i="4"/>
  <c r="AF3863" i="4"/>
  <c r="V3868" i="4"/>
  <c r="J3869" i="4"/>
  <c r="AG3859" i="2"/>
  <c r="AE3859" i="2"/>
  <c r="AC3859" i="2"/>
  <c r="AI3859" i="2"/>
  <c r="V3859" i="2"/>
  <c r="AV3828" i="2"/>
  <c r="AW3828" i="2" s="1"/>
  <c r="AB3854" i="2"/>
  <c r="X3855" i="2"/>
  <c r="Y3854" i="2"/>
  <c r="AD3854" i="2" s="1"/>
  <c r="Z3853" i="2"/>
  <c r="AF3853" i="2" s="1"/>
  <c r="AA3852" i="2"/>
  <c r="AH3852" i="2" s="1"/>
  <c r="AY3820" i="2" s="1"/>
  <c r="AA3864" i="4" l="1"/>
  <c r="AK3862" i="4"/>
  <c r="H3862" i="4" s="1"/>
  <c r="G3862" i="4" s="1"/>
  <c r="I3864" i="4"/>
  <c r="Q3865" i="4"/>
  <c r="T3865" i="4"/>
  <c r="I3865" i="4" s="1"/>
  <c r="Z3865" i="4"/>
  <c r="N3867" i="4"/>
  <c r="L3868" i="4"/>
  <c r="W3867" i="4"/>
  <c r="K3867" i="4"/>
  <c r="O3865" i="4"/>
  <c r="Y3865" i="4"/>
  <c r="P3866" i="4"/>
  <c r="M3866" i="4"/>
  <c r="X3866" i="4"/>
  <c r="V3869" i="4"/>
  <c r="J3870" i="4"/>
  <c r="AK3863" i="4"/>
  <c r="H3863" i="4" s="1"/>
  <c r="G3863" i="4" s="1"/>
  <c r="AF3864" i="4"/>
  <c r="AG3864" i="4"/>
  <c r="AD3864" i="4"/>
  <c r="AH3864" i="4"/>
  <c r="AI3864" i="4"/>
  <c r="AE3864" i="4"/>
  <c r="AG3860" i="2"/>
  <c r="AE3860" i="2"/>
  <c r="AC3860" i="2"/>
  <c r="AI3860" i="2"/>
  <c r="V3860" i="2"/>
  <c r="AV3829" i="2"/>
  <c r="AW3829" i="2" s="1"/>
  <c r="AA3853" i="2"/>
  <c r="AH3853" i="2" s="1"/>
  <c r="AY3821" i="2" s="1"/>
  <c r="AB3855" i="2"/>
  <c r="X3856" i="2"/>
  <c r="Y3855" i="2"/>
  <c r="AD3855" i="2" s="1"/>
  <c r="Z3854" i="2"/>
  <c r="AF3854" i="2" s="1"/>
  <c r="R3866" i="4" l="1"/>
  <c r="S3865" i="4"/>
  <c r="F3865" i="4" s="1"/>
  <c r="AA3865" i="4"/>
  <c r="AI3865" i="4"/>
  <c r="O3866" i="4"/>
  <c r="Y3866" i="4"/>
  <c r="L3869" i="4"/>
  <c r="N3868" i="4"/>
  <c r="W3868" i="4"/>
  <c r="K3868" i="4"/>
  <c r="P3867" i="4"/>
  <c r="M3867" i="4"/>
  <c r="X3867" i="4"/>
  <c r="AK3864" i="4"/>
  <c r="H3864" i="4" s="1"/>
  <c r="G3864" i="4" s="1"/>
  <c r="V3870" i="4"/>
  <c r="J3871" i="4"/>
  <c r="AG3861" i="2"/>
  <c r="AE3861" i="2"/>
  <c r="AC3861" i="2"/>
  <c r="AI3861" i="2"/>
  <c r="V3861" i="2"/>
  <c r="AV3830" i="2"/>
  <c r="AW3830" i="2" s="1"/>
  <c r="AA3854" i="2"/>
  <c r="AH3854" i="2" s="1"/>
  <c r="AY3822" i="2" s="1"/>
  <c r="AB3856" i="2"/>
  <c r="X3857" i="2"/>
  <c r="Y3856" i="2"/>
  <c r="AD3856" i="2" s="1"/>
  <c r="Z3855" i="2"/>
  <c r="AF3855" i="2" s="1"/>
  <c r="AE3865" i="4" l="1"/>
  <c r="AD3865" i="4"/>
  <c r="AH3865" i="4"/>
  <c r="R3867" i="4"/>
  <c r="AF3865" i="4"/>
  <c r="Q3866" i="4"/>
  <c r="T3866" i="4"/>
  <c r="I3866" i="4" s="1"/>
  <c r="Z3866" i="4"/>
  <c r="AG3865" i="4"/>
  <c r="M3868" i="4"/>
  <c r="P3868" i="4"/>
  <c r="X3868" i="4"/>
  <c r="L3870" i="4"/>
  <c r="N3869" i="4"/>
  <c r="W3869" i="4"/>
  <c r="K3869" i="4"/>
  <c r="O3867" i="4"/>
  <c r="Y3867" i="4"/>
  <c r="V3871" i="4"/>
  <c r="J3872" i="4"/>
  <c r="AG3862" i="2"/>
  <c r="AE3862" i="2"/>
  <c r="AC3862" i="2"/>
  <c r="AI3862" i="2"/>
  <c r="V3862" i="2"/>
  <c r="AV3831" i="2"/>
  <c r="AW3831" i="2" s="1"/>
  <c r="X3858" i="2"/>
  <c r="AB3857" i="2"/>
  <c r="Y3857" i="2"/>
  <c r="AD3857" i="2" s="1"/>
  <c r="AA3855" i="2"/>
  <c r="AH3855" i="2" s="1"/>
  <c r="AY3823" i="2" s="1"/>
  <c r="Z3856" i="2"/>
  <c r="AF3856" i="2" s="1"/>
  <c r="AK3865" i="4" l="1"/>
  <c r="H3865" i="4" s="1"/>
  <c r="G3865" i="4" s="1"/>
  <c r="R3868" i="4"/>
  <c r="Q3867" i="4"/>
  <c r="T3867" i="4"/>
  <c r="Z3867" i="4"/>
  <c r="S3866" i="4"/>
  <c r="F3866" i="4" s="1"/>
  <c r="AA3866" i="4"/>
  <c r="I3867" i="4"/>
  <c r="O3868" i="4"/>
  <c r="Y3868" i="4"/>
  <c r="L3871" i="4"/>
  <c r="N3870" i="4"/>
  <c r="W3870" i="4"/>
  <c r="K3870" i="4"/>
  <c r="P3869" i="4"/>
  <c r="R3869" i="4" s="1"/>
  <c r="M3869" i="4"/>
  <c r="X3869" i="4"/>
  <c r="V3872" i="4"/>
  <c r="J3873" i="4"/>
  <c r="AG3863" i="2"/>
  <c r="AE3863" i="2"/>
  <c r="AC3863" i="2"/>
  <c r="AI3863" i="2"/>
  <c r="V3863" i="2"/>
  <c r="AV3832" i="2"/>
  <c r="AW3832" i="2" s="1"/>
  <c r="Z3857" i="2"/>
  <c r="AF3857" i="2" s="1"/>
  <c r="AA3856" i="2"/>
  <c r="AH3856" i="2" s="1"/>
  <c r="AY3824" i="2" s="1"/>
  <c r="AB3858" i="2"/>
  <c r="X3859" i="2"/>
  <c r="Y3858" i="2"/>
  <c r="AD3858" i="2" s="1"/>
  <c r="Q3868" i="4" l="1"/>
  <c r="T3868" i="4"/>
  <c r="Z3868" i="4"/>
  <c r="S3867" i="4"/>
  <c r="F3867" i="4" s="1"/>
  <c r="AA3867" i="4"/>
  <c r="Q3869" i="4"/>
  <c r="Z3869" i="4"/>
  <c r="AI3866" i="4"/>
  <c r="AD3866" i="4"/>
  <c r="AE3866" i="4"/>
  <c r="AH3866" i="4"/>
  <c r="AF3866" i="4"/>
  <c r="AG3866" i="4"/>
  <c r="N3871" i="4"/>
  <c r="L3872" i="4"/>
  <c r="W3871" i="4"/>
  <c r="K3871" i="4"/>
  <c r="P3870" i="4"/>
  <c r="R3870" i="4" s="1"/>
  <c r="M3870" i="4"/>
  <c r="X3870" i="4"/>
  <c r="O3869" i="4"/>
  <c r="Y3869" i="4"/>
  <c r="V3873" i="4"/>
  <c r="J3874" i="4"/>
  <c r="AG3864" i="2"/>
  <c r="AE3864" i="2"/>
  <c r="AC3864" i="2"/>
  <c r="AI3864" i="2"/>
  <c r="V3864" i="2"/>
  <c r="AV3833" i="2"/>
  <c r="AW3833" i="2" s="1"/>
  <c r="Z3858" i="2"/>
  <c r="AF3858" i="2" s="1"/>
  <c r="AB3859" i="2"/>
  <c r="X3860" i="2"/>
  <c r="Y3859" i="2"/>
  <c r="AD3859" i="2" s="1"/>
  <c r="AA3857" i="2"/>
  <c r="AH3857" i="2" s="1"/>
  <c r="AY3825" i="2" s="1"/>
  <c r="AF3867" i="4" l="1"/>
  <c r="AD3867" i="4"/>
  <c r="AI3867" i="4"/>
  <c r="AG3867" i="4"/>
  <c r="AH3867" i="4"/>
  <c r="AE3867" i="4"/>
  <c r="S3868" i="4"/>
  <c r="F3868" i="4" s="1"/>
  <c r="AA3868" i="4"/>
  <c r="Q3870" i="4"/>
  <c r="Z3870" i="4"/>
  <c r="T3869" i="4"/>
  <c r="T3870" i="4" s="1"/>
  <c r="I3868" i="4"/>
  <c r="AK3866" i="4"/>
  <c r="H3866" i="4" s="1"/>
  <c r="G3866" i="4" s="1"/>
  <c r="O3870" i="4"/>
  <c r="Y3870" i="4"/>
  <c r="L3873" i="4"/>
  <c r="N3872" i="4"/>
  <c r="W3872" i="4"/>
  <c r="K3872" i="4"/>
  <c r="P3871" i="4"/>
  <c r="R3871" i="4" s="1"/>
  <c r="M3871" i="4"/>
  <c r="X3871" i="4"/>
  <c r="V3874" i="4"/>
  <c r="J3875" i="4"/>
  <c r="AG3865" i="2"/>
  <c r="AE3865" i="2"/>
  <c r="AC3865" i="2"/>
  <c r="AI3865" i="2"/>
  <c r="V3865" i="2"/>
  <c r="AV3834" i="2"/>
  <c r="AW3834" i="2" s="1"/>
  <c r="AB3860" i="2"/>
  <c r="X3861" i="2"/>
  <c r="Y3860" i="2"/>
  <c r="AD3860" i="2" s="1"/>
  <c r="Z3859" i="2"/>
  <c r="AF3859" i="2" s="1"/>
  <c r="AA3858" i="2"/>
  <c r="AH3858" i="2" s="1"/>
  <c r="AY3826" i="2" s="1"/>
  <c r="S3870" i="4" l="1"/>
  <c r="F3870" i="4" s="1"/>
  <c r="AA3870" i="4"/>
  <c r="AK3867" i="4"/>
  <c r="H3867" i="4" s="1"/>
  <c r="G3867" i="4" s="1"/>
  <c r="S3869" i="4"/>
  <c r="F3869" i="4" s="1"/>
  <c r="AA3869" i="4"/>
  <c r="I3869" i="4"/>
  <c r="Q3871" i="4"/>
  <c r="T3871" i="4"/>
  <c r="Z3871" i="4"/>
  <c r="AF3870" i="4"/>
  <c r="AG3870" i="4"/>
  <c r="I3870" i="4"/>
  <c r="AI3868" i="4"/>
  <c r="AH3868" i="4"/>
  <c r="AF3868" i="4"/>
  <c r="AD3868" i="4"/>
  <c r="AG3868" i="4"/>
  <c r="AE3868" i="4"/>
  <c r="L3874" i="4"/>
  <c r="N3873" i="4"/>
  <c r="W3873" i="4"/>
  <c r="K3873" i="4"/>
  <c r="O3871" i="4"/>
  <c r="Y3871" i="4"/>
  <c r="M3872" i="4"/>
  <c r="P3872" i="4"/>
  <c r="R3872" i="4" s="1"/>
  <c r="X3872" i="4"/>
  <c r="I3871" i="4"/>
  <c r="V3875" i="4"/>
  <c r="J3876" i="4"/>
  <c r="AG3866" i="2"/>
  <c r="AE3866" i="2"/>
  <c r="AC3866" i="2"/>
  <c r="AI3866" i="2"/>
  <c r="V3866" i="2"/>
  <c r="AV3835" i="2"/>
  <c r="AW3835" i="2" s="1"/>
  <c r="Z3860" i="2"/>
  <c r="AF3860" i="2" s="1"/>
  <c r="AA3859" i="2"/>
  <c r="AH3859" i="2" s="1"/>
  <c r="AY3827" i="2" s="1"/>
  <c r="AB3861" i="2"/>
  <c r="X3862" i="2"/>
  <c r="Y3861" i="2"/>
  <c r="AD3861" i="2" s="1"/>
  <c r="AD3870" i="4" l="1"/>
  <c r="AH3870" i="4"/>
  <c r="AI3870" i="4"/>
  <c r="Q3872" i="4"/>
  <c r="T3872" i="4"/>
  <c r="I3872" i="4" s="1"/>
  <c r="Z3872" i="4"/>
  <c r="AG3869" i="4"/>
  <c r="AE3869" i="4"/>
  <c r="AF3869" i="4"/>
  <c r="AI3869" i="4"/>
  <c r="AH3869" i="4"/>
  <c r="AD3869" i="4"/>
  <c r="AK3868" i="4"/>
  <c r="H3868" i="4" s="1"/>
  <c r="G3868" i="4" s="1"/>
  <c r="S3871" i="4"/>
  <c r="F3871" i="4" s="1"/>
  <c r="AA3871" i="4"/>
  <c r="AF3871" i="4" s="1"/>
  <c r="AE3870" i="4"/>
  <c r="P3873" i="4"/>
  <c r="M3873" i="4"/>
  <c r="X3873" i="4"/>
  <c r="O3872" i="4"/>
  <c r="Y3872" i="4"/>
  <c r="L3875" i="4"/>
  <c r="N3874" i="4"/>
  <c r="W3874" i="4"/>
  <c r="K3874" i="4"/>
  <c r="V3876" i="4"/>
  <c r="J3877" i="4"/>
  <c r="AG3867" i="2"/>
  <c r="AE3867" i="2"/>
  <c r="AC3867" i="2"/>
  <c r="AI3867" i="2"/>
  <c r="V3867" i="2"/>
  <c r="AV3836" i="2"/>
  <c r="AW3836" i="2" s="1"/>
  <c r="Z3861" i="2"/>
  <c r="AF3861" i="2" s="1"/>
  <c r="AB3862" i="2"/>
  <c r="X3863" i="2"/>
  <c r="Y3862" i="2"/>
  <c r="AD3862" i="2" s="1"/>
  <c r="AA3860" i="2"/>
  <c r="AH3860" i="2" s="1"/>
  <c r="AY3828" i="2" s="1"/>
  <c r="AE3871" i="4" l="1"/>
  <c r="AH3871" i="4"/>
  <c r="S3872" i="4"/>
  <c r="F3872" i="4" s="1"/>
  <c r="AA3872" i="4"/>
  <c r="AE3872" i="4" s="1"/>
  <c r="AK3870" i="4"/>
  <c r="H3870" i="4" s="1"/>
  <c r="G3870" i="4" s="1"/>
  <c r="R3873" i="4"/>
  <c r="AI3871" i="4"/>
  <c r="AD3871" i="4"/>
  <c r="AG3871" i="4"/>
  <c r="AK3869" i="4"/>
  <c r="H3869" i="4" s="1"/>
  <c r="G3869" i="4" s="1"/>
  <c r="P3874" i="4"/>
  <c r="R3874" i="4" s="1"/>
  <c r="M3874" i="4"/>
  <c r="X3874" i="4"/>
  <c r="N3875" i="4"/>
  <c r="L3876" i="4"/>
  <c r="W3875" i="4"/>
  <c r="K3875" i="4"/>
  <c r="O3873" i="4"/>
  <c r="Y3873" i="4"/>
  <c r="V3877" i="4"/>
  <c r="J3878" i="4"/>
  <c r="AG3868" i="2"/>
  <c r="AE3868" i="2"/>
  <c r="AC3868" i="2"/>
  <c r="AI3868" i="2"/>
  <c r="V3868" i="2"/>
  <c r="AV3837" i="2"/>
  <c r="AW3837" i="2" s="1"/>
  <c r="AB3863" i="2"/>
  <c r="X3864" i="2"/>
  <c r="Y3863" i="2"/>
  <c r="AD3863" i="2" s="1"/>
  <c r="Z3862" i="2"/>
  <c r="AF3862" i="2" s="1"/>
  <c r="AA3861" i="2"/>
  <c r="AH3861" i="2" s="1"/>
  <c r="AY3829" i="2" s="1"/>
  <c r="AG3872" i="4" l="1"/>
  <c r="AK3871" i="4"/>
  <c r="H3871" i="4" s="1"/>
  <c r="G3871" i="4" s="1"/>
  <c r="AD3872" i="4"/>
  <c r="AF3872" i="4"/>
  <c r="AH3872" i="4"/>
  <c r="AI3872" i="4"/>
  <c r="Q3873" i="4"/>
  <c r="T3873" i="4"/>
  <c r="T3874" i="4" s="1"/>
  <c r="AA3874" i="4" s="1"/>
  <c r="Z3873" i="4"/>
  <c r="Q3874" i="4"/>
  <c r="Z3874" i="4"/>
  <c r="I3873" i="4"/>
  <c r="P3875" i="4"/>
  <c r="M3875" i="4"/>
  <c r="X3875" i="4"/>
  <c r="L3877" i="4"/>
  <c r="N3876" i="4"/>
  <c r="W3876" i="4"/>
  <c r="K3876" i="4"/>
  <c r="O3874" i="4"/>
  <c r="Y3874" i="4"/>
  <c r="V3878" i="4"/>
  <c r="J3879" i="4"/>
  <c r="AG3869" i="2"/>
  <c r="AE3869" i="2"/>
  <c r="AC3869" i="2"/>
  <c r="AI3869" i="2"/>
  <c r="V3869" i="2"/>
  <c r="AV3838" i="2"/>
  <c r="AW3838" i="2" s="1"/>
  <c r="Z3863" i="2"/>
  <c r="AF3863" i="2" s="1"/>
  <c r="AA3862" i="2"/>
  <c r="AH3862" i="2" s="1"/>
  <c r="AY3830" i="2" s="1"/>
  <c r="AB3864" i="2"/>
  <c r="X3865" i="2"/>
  <c r="Y3864" i="2"/>
  <c r="AD3864" i="2" s="1"/>
  <c r="AK3872" i="4" l="1"/>
  <c r="H3872" i="4" s="1"/>
  <c r="G3872" i="4" s="1"/>
  <c r="R3875" i="4"/>
  <c r="S3873" i="4"/>
  <c r="F3873" i="4" s="1"/>
  <c r="AA3873" i="4"/>
  <c r="S3874" i="4"/>
  <c r="F3874" i="4" s="1"/>
  <c r="I3874" i="4"/>
  <c r="M3876" i="4"/>
  <c r="P3876" i="4"/>
  <c r="X3876" i="4"/>
  <c r="L3878" i="4"/>
  <c r="N3877" i="4"/>
  <c r="W3877" i="4"/>
  <c r="K3877" i="4"/>
  <c r="O3875" i="4"/>
  <c r="Y3875" i="4"/>
  <c r="V3879" i="4"/>
  <c r="J3880" i="4"/>
  <c r="AG3874" i="4"/>
  <c r="AD3874" i="4"/>
  <c r="AH3874" i="4"/>
  <c r="AI3874" i="4"/>
  <c r="AF3874" i="4"/>
  <c r="AE3874" i="4"/>
  <c r="AG3870" i="2"/>
  <c r="AE3870" i="2"/>
  <c r="AC3870" i="2"/>
  <c r="AI3870" i="2"/>
  <c r="V3870" i="2"/>
  <c r="AV3839" i="2"/>
  <c r="AW3839" i="2" s="1"/>
  <c r="AB3865" i="2"/>
  <c r="X3866" i="2"/>
  <c r="Y3865" i="2"/>
  <c r="AD3865" i="2" s="1"/>
  <c r="Z3864" i="2"/>
  <c r="AF3864" i="2" s="1"/>
  <c r="AA3863" i="2"/>
  <c r="AH3863" i="2" s="1"/>
  <c r="AY3831" i="2" s="1"/>
  <c r="Q3875" i="4" l="1"/>
  <c r="T3875" i="4"/>
  <c r="Z3875" i="4"/>
  <c r="R3876" i="4"/>
  <c r="AH3873" i="4"/>
  <c r="AD3873" i="4"/>
  <c r="AF3873" i="4"/>
  <c r="AG3873" i="4"/>
  <c r="AE3873" i="4"/>
  <c r="AI3873" i="4"/>
  <c r="O3876" i="4"/>
  <c r="Y3876" i="4"/>
  <c r="P3877" i="4"/>
  <c r="M3877" i="4"/>
  <c r="X3877" i="4"/>
  <c r="L3879" i="4"/>
  <c r="K3879" i="4" s="1"/>
  <c r="N3878" i="4"/>
  <c r="K3878" i="4"/>
  <c r="W3878" i="4"/>
  <c r="V3880" i="4"/>
  <c r="J3881" i="4"/>
  <c r="AK3874" i="4"/>
  <c r="AG3871" i="2"/>
  <c r="AE3871" i="2"/>
  <c r="AC3871" i="2"/>
  <c r="AI3871" i="2"/>
  <c r="V3871" i="2"/>
  <c r="AV3840" i="2"/>
  <c r="AW3840" i="2" s="1"/>
  <c r="Z3865" i="2"/>
  <c r="AF3865" i="2" s="1"/>
  <c r="AB3866" i="2"/>
  <c r="X3867" i="2"/>
  <c r="Y3866" i="2"/>
  <c r="AD3866" i="2" s="1"/>
  <c r="AA3864" i="2"/>
  <c r="AH3864" i="2" s="1"/>
  <c r="AY3832" i="2" s="1"/>
  <c r="H3874" i="4" l="1"/>
  <c r="G3874" i="4" s="1"/>
  <c r="S3875" i="4"/>
  <c r="F3875" i="4" s="1"/>
  <c r="AA3875" i="4"/>
  <c r="Q3876" i="4"/>
  <c r="T3876" i="4"/>
  <c r="I3876" i="4" s="1"/>
  <c r="Z3876" i="4"/>
  <c r="I3875" i="4"/>
  <c r="R3877" i="4"/>
  <c r="AK3873" i="4"/>
  <c r="H3873" i="4" s="1"/>
  <c r="G3873" i="4" s="1"/>
  <c r="P3878" i="4"/>
  <c r="M3878" i="4"/>
  <c r="X3878" i="4"/>
  <c r="O3877" i="4"/>
  <c r="Y3877" i="4"/>
  <c r="N3879" i="4"/>
  <c r="L3880" i="4"/>
  <c r="W3879" i="4"/>
  <c r="V3881" i="4"/>
  <c r="J3882" i="4"/>
  <c r="AG3872" i="2"/>
  <c r="AE3872" i="2"/>
  <c r="AC3872" i="2"/>
  <c r="AI3872" i="2"/>
  <c r="V3872" i="2"/>
  <c r="AV3841" i="2"/>
  <c r="AW3841" i="2" s="1"/>
  <c r="AB3867" i="2"/>
  <c r="X3868" i="2"/>
  <c r="Y3867" i="2"/>
  <c r="AD3867" i="2" s="1"/>
  <c r="Z3866" i="2"/>
  <c r="AF3866" i="2" s="1"/>
  <c r="AA3865" i="2"/>
  <c r="AH3865" i="2" s="1"/>
  <c r="AY3833" i="2" s="1"/>
  <c r="AE3875" i="4" l="1"/>
  <c r="AD3875" i="4"/>
  <c r="AF3875" i="4"/>
  <c r="AI3875" i="4"/>
  <c r="AH3875" i="4"/>
  <c r="Q3877" i="4"/>
  <c r="T3877" i="4"/>
  <c r="I3877" i="4" s="1"/>
  <c r="Z3877" i="4"/>
  <c r="R3878" i="4"/>
  <c r="S3876" i="4"/>
  <c r="F3876" i="4" s="1"/>
  <c r="AA3876" i="4"/>
  <c r="AG3875" i="4"/>
  <c r="L3881" i="4"/>
  <c r="N3880" i="4"/>
  <c r="K3880" i="4"/>
  <c r="W3880" i="4"/>
  <c r="P3879" i="4"/>
  <c r="R3879" i="4" s="1"/>
  <c r="M3879" i="4"/>
  <c r="X3879" i="4"/>
  <c r="O3878" i="4"/>
  <c r="Y3878" i="4"/>
  <c r="V3882" i="4"/>
  <c r="J3883" i="4"/>
  <c r="AG3873" i="2"/>
  <c r="AE3873" i="2"/>
  <c r="AC3873" i="2"/>
  <c r="AI3873" i="2"/>
  <c r="V3873" i="2"/>
  <c r="AV3842" i="2"/>
  <c r="AW3842" i="2" s="1"/>
  <c r="Z3867" i="2"/>
  <c r="AF3867" i="2" s="1"/>
  <c r="AA3866" i="2"/>
  <c r="AH3866" i="2" s="1"/>
  <c r="AY3834" i="2" s="1"/>
  <c r="AB3868" i="2"/>
  <c r="X3869" i="2"/>
  <c r="Y3868" i="2"/>
  <c r="AD3868" i="2" s="1"/>
  <c r="Q3879" i="4" l="1"/>
  <c r="Z3879" i="4"/>
  <c r="AG3876" i="4"/>
  <c r="AI3876" i="4"/>
  <c r="AF3876" i="4"/>
  <c r="AD3876" i="4"/>
  <c r="AE3876" i="4"/>
  <c r="AH3876" i="4"/>
  <c r="S3877" i="4"/>
  <c r="F3877" i="4" s="1"/>
  <c r="AA3877" i="4"/>
  <c r="AK3875" i="4"/>
  <c r="H3875" i="4" s="1"/>
  <c r="G3875" i="4" s="1"/>
  <c r="Q3878" i="4"/>
  <c r="T3878" i="4"/>
  <c r="T3879" i="4" s="1"/>
  <c r="Z3878" i="4"/>
  <c r="M3880" i="4"/>
  <c r="P3880" i="4"/>
  <c r="R3880" i="4" s="1"/>
  <c r="Z3880" i="4" s="1"/>
  <c r="X3880" i="4"/>
  <c r="O3879" i="4"/>
  <c r="Y3879" i="4"/>
  <c r="L3882" i="4"/>
  <c r="N3881" i="4"/>
  <c r="W3881" i="4"/>
  <c r="K3881" i="4"/>
  <c r="V3883" i="4"/>
  <c r="J3884" i="4"/>
  <c r="AG3874" i="2"/>
  <c r="AE3874" i="2"/>
  <c r="AC3874" i="2"/>
  <c r="AI3874" i="2"/>
  <c r="V3874" i="2"/>
  <c r="AV3843" i="2"/>
  <c r="AW3843" i="2" s="1"/>
  <c r="Z3868" i="2"/>
  <c r="AF3868" i="2" s="1"/>
  <c r="AB3869" i="2"/>
  <c r="X3870" i="2"/>
  <c r="Y3869" i="2"/>
  <c r="AD3869" i="2" s="1"/>
  <c r="AA3867" i="2"/>
  <c r="AH3867" i="2" s="1"/>
  <c r="AY3835" i="2" s="1"/>
  <c r="I3878" i="4" l="1"/>
  <c r="S3879" i="4"/>
  <c r="F3879" i="4" s="1"/>
  <c r="I3879" i="4"/>
  <c r="AA3879" i="4"/>
  <c r="AF3879" i="4" s="1"/>
  <c r="AE3877" i="4"/>
  <c r="AF3877" i="4"/>
  <c r="AH3877" i="4"/>
  <c r="AI3877" i="4"/>
  <c r="AG3877" i="4"/>
  <c r="AD3877" i="4"/>
  <c r="Q3880" i="4"/>
  <c r="T3880" i="4"/>
  <c r="AA3880" i="4" s="1"/>
  <c r="S3878" i="4"/>
  <c r="F3878" i="4" s="1"/>
  <c r="AA3878" i="4"/>
  <c r="AK3876" i="4"/>
  <c r="H3876" i="4" s="1"/>
  <c r="G3876" i="4" s="1"/>
  <c r="L3883" i="4"/>
  <c r="N3882" i="4"/>
  <c r="K3882" i="4"/>
  <c r="W3882" i="4"/>
  <c r="O3880" i="4"/>
  <c r="Y3880" i="4"/>
  <c r="P3881" i="4"/>
  <c r="M3881" i="4"/>
  <c r="X3881" i="4"/>
  <c r="V3884" i="4"/>
  <c r="J3885" i="4"/>
  <c r="AG3875" i="2"/>
  <c r="AE3875" i="2"/>
  <c r="AC3875" i="2"/>
  <c r="AI3875" i="2"/>
  <c r="V3875" i="2"/>
  <c r="AV3844" i="2"/>
  <c r="AW3844" i="2" s="1"/>
  <c r="AB3870" i="2"/>
  <c r="X3871" i="2"/>
  <c r="Y3870" i="2"/>
  <c r="AD3870" i="2" s="1"/>
  <c r="Z3869" i="2"/>
  <c r="AF3869" i="2" s="1"/>
  <c r="AA3868" i="2"/>
  <c r="AH3868" i="2" s="1"/>
  <c r="AY3836" i="2" s="1"/>
  <c r="AI3879" i="4" l="1"/>
  <c r="AG3879" i="4"/>
  <c r="AE3879" i="4"/>
  <c r="AD3879" i="4"/>
  <c r="AK3879" i="4" s="1"/>
  <c r="AH3879" i="4"/>
  <c r="AK3877" i="4"/>
  <c r="H3877" i="4" s="1"/>
  <c r="G3877" i="4" s="1"/>
  <c r="AD3878" i="4"/>
  <c r="AG3878" i="4"/>
  <c r="AI3878" i="4"/>
  <c r="AF3878" i="4"/>
  <c r="AF3880" i="4"/>
  <c r="R3881" i="4"/>
  <c r="AH3878" i="4"/>
  <c r="S3880" i="4"/>
  <c r="F3880" i="4" s="1"/>
  <c r="I3880" i="4"/>
  <c r="AE3878" i="4"/>
  <c r="O3881" i="4"/>
  <c r="Y3881" i="4"/>
  <c r="P3882" i="4"/>
  <c r="M3882" i="4"/>
  <c r="X3882" i="4"/>
  <c r="N3883" i="4"/>
  <c r="L3884" i="4"/>
  <c r="K3883" i="4"/>
  <c r="W3883" i="4"/>
  <c r="AH3880" i="4"/>
  <c r="V3885" i="4"/>
  <c r="J3886" i="4"/>
  <c r="AG3880" i="4"/>
  <c r="AE3880" i="4"/>
  <c r="AD3880" i="4"/>
  <c r="AI3880" i="4"/>
  <c r="AG3876" i="2"/>
  <c r="AE3876" i="2"/>
  <c r="AC3876" i="2"/>
  <c r="AI3876" i="2"/>
  <c r="V3876" i="2"/>
  <c r="AV3845" i="2"/>
  <c r="AW3845" i="2" s="1"/>
  <c r="Z3870" i="2"/>
  <c r="AF3870" i="2" s="1"/>
  <c r="AA3869" i="2"/>
  <c r="AH3869" i="2" s="1"/>
  <c r="AY3837" i="2" s="1"/>
  <c r="AB3871" i="2"/>
  <c r="X3872" i="2"/>
  <c r="Y3871" i="2"/>
  <c r="AD3871" i="2" s="1"/>
  <c r="H3879" i="4" l="1"/>
  <c r="G3879" i="4" s="1"/>
  <c r="R3882" i="4"/>
  <c r="Z3882" i="4" s="1"/>
  <c r="Q3881" i="4"/>
  <c r="T3881" i="4"/>
  <c r="T3882" i="4" s="1"/>
  <c r="AA3882" i="4" s="1"/>
  <c r="Z3881" i="4"/>
  <c r="Q3882" i="4"/>
  <c r="AK3878" i="4"/>
  <c r="H3878" i="4" s="1"/>
  <c r="G3878" i="4" s="1"/>
  <c r="L3885" i="4"/>
  <c r="N3884" i="4"/>
  <c r="W3884" i="4"/>
  <c r="K3884" i="4"/>
  <c r="O3882" i="4"/>
  <c r="Y3882" i="4"/>
  <c r="P3883" i="4"/>
  <c r="R3883" i="4" s="1"/>
  <c r="M3883" i="4"/>
  <c r="X3883" i="4"/>
  <c r="AK3880" i="4"/>
  <c r="H3880" i="4" s="1"/>
  <c r="G3880" i="4" s="1"/>
  <c r="V3886" i="4"/>
  <c r="J3887" i="4"/>
  <c r="AG3877" i="2"/>
  <c r="AE3877" i="2"/>
  <c r="AC3877" i="2"/>
  <c r="AI3877" i="2"/>
  <c r="V3877" i="2"/>
  <c r="AV3846" i="2"/>
  <c r="AW3846" i="2" s="1"/>
  <c r="Z3871" i="2"/>
  <c r="AF3871" i="2" s="1"/>
  <c r="AB3872" i="2"/>
  <c r="X3873" i="2"/>
  <c r="Y3872" i="2"/>
  <c r="AD3872" i="2" s="1"/>
  <c r="AA3870" i="2"/>
  <c r="AH3870" i="2" s="1"/>
  <c r="AY3838" i="2" s="1"/>
  <c r="I3881" i="4" l="1"/>
  <c r="Q3883" i="4"/>
  <c r="T3883" i="4"/>
  <c r="Z3883" i="4"/>
  <c r="S3881" i="4"/>
  <c r="AA3881" i="4"/>
  <c r="S3882" i="4"/>
  <c r="F3882" i="4" s="1"/>
  <c r="I3882" i="4"/>
  <c r="F3881" i="4"/>
  <c r="O3883" i="4"/>
  <c r="Y3883" i="4"/>
  <c r="M3884" i="4"/>
  <c r="P3884" i="4"/>
  <c r="R3884" i="4" s="1"/>
  <c r="X3884" i="4"/>
  <c r="L3886" i="4"/>
  <c r="N3885" i="4"/>
  <c r="W3885" i="4"/>
  <c r="K3885" i="4"/>
  <c r="I3883" i="4"/>
  <c r="V3887" i="4"/>
  <c r="J3888" i="4"/>
  <c r="AH3882" i="4"/>
  <c r="AI3882" i="4"/>
  <c r="AF3882" i="4"/>
  <c r="AE3882" i="4"/>
  <c r="AG3882" i="4"/>
  <c r="AD3882" i="4"/>
  <c r="AG3878" i="2"/>
  <c r="AE3878" i="2"/>
  <c r="AC3878" i="2"/>
  <c r="AI3878" i="2"/>
  <c r="V3878" i="2"/>
  <c r="AV3847" i="2"/>
  <c r="AW3847" i="2" s="1"/>
  <c r="X3874" i="2"/>
  <c r="AB3873" i="2"/>
  <c r="Y3873" i="2"/>
  <c r="AD3873" i="2" s="1"/>
  <c r="Z3872" i="2"/>
  <c r="AF3872" i="2" s="1"/>
  <c r="AA3871" i="2"/>
  <c r="AH3871" i="2" s="1"/>
  <c r="AY3839" i="2" s="1"/>
  <c r="S3883" i="4" l="1"/>
  <c r="F3883" i="4" s="1"/>
  <c r="AA3883" i="4"/>
  <c r="AD3883" i="4" s="1"/>
  <c r="AF3881" i="4"/>
  <c r="AH3881" i="4"/>
  <c r="AI3881" i="4"/>
  <c r="AE3881" i="4"/>
  <c r="AG3881" i="4"/>
  <c r="AD3881" i="4"/>
  <c r="Q3884" i="4"/>
  <c r="T3884" i="4"/>
  <c r="I3884" i="4" s="1"/>
  <c r="Z3884" i="4"/>
  <c r="AI3883" i="4"/>
  <c r="AF3883" i="4"/>
  <c r="P3885" i="4"/>
  <c r="R3885" i="4" s="1"/>
  <c r="M3885" i="4"/>
  <c r="X3885" i="4"/>
  <c r="L3887" i="4"/>
  <c r="N3886" i="4"/>
  <c r="W3886" i="4"/>
  <c r="K3886" i="4"/>
  <c r="O3884" i="4"/>
  <c r="Y3884" i="4"/>
  <c r="V3888" i="4"/>
  <c r="J3889" i="4"/>
  <c r="AK3882" i="4"/>
  <c r="AG3879" i="2"/>
  <c r="AE3879" i="2"/>
  <c r="AC3879" i="2"/>
  <c r="AI3879" i="2"/>
  <c r="V3879" i="2"/>
  <c r="AV3848" i="2"/>
  <c r="AW3848" i="2" s="1"/>
  <c r="AA3872" i="2"/>
  <c r="AH3872" i="2" s="1"/>
  <c r="AY3840" i="2" s="1"/>
  <c r="Z3873" i="2"/>
  <c r="AF3873" i="2" s="1"/>
  <c r="AB3874" i="2"/>
  <c r="X3875" i="2"/>
  <c r="Y3874" i="2"/>
  <c r="AD3874" i="2" s="1"/>
  <c r="AH3883" i="4" l="1"/>
  <c r="AE3883" i="4"/>
  <c r="H3882" i="4"/>
  <c r="G3882" i="4" s="1"/>
  <c r="S3884" i="4"/>
  <c r="F3884" i="4" s="1"/>
  <c r="AA3884" i="4"/>
  <c r="AI3884" i="4" s="1"/>
  <c r="Q3885" i="4"/>
  <c r="T3885" i="4"/>
  <c r="I3885" i="4" s="1"/>
  <c r="Z3885" i="4"/>
  <c r="AK3881" i="4"/>
  <c r="H3881" i="4" s="1"/>
  <c r="G3881" i="4" s="1"/>
  <c r="AG3883" i="4"/>
  <c r="AK3883" i="4" s="1"/>
  <c r="H3883" i="4" s="1"/>
  <c r="G3883" i="4" s="1"/>
  <c r="N3887" i="4"/>
  <c r="L3888" i="4"/>
  <c r="W3887" i="4"/>
  <c r="K3887" i="4"/>
  <c r="P3886" i="4"/>
  <c r="R3886" i="4" s="1"/>
  <c r="M3886" i="4"/>
  <c r="X3886" i="4"/>
  <c r="O3885" i="4"/>
  <c r="Y3885" i="4"/>
  <c r="V3889" i="4"/>
  <c r="J3890" i="4"/>
  <c r="AG3880" i="2"/>
  <c r="AE3880" i="2"/>
  <c r="AC3880" i="2"/>
  <c r="AI3880" i="2"/>
  <c r="V3880" i="2"/>
  <c r="AV3849" i="2"/>
  <c r="AW3849" i="2" s="1"/>
  <c r="AA3873" i="2"/>
  <c r="AH3873" i="2" s="1"/>
  <c r="AY3841" i="2" s="1"/>
  <c r="Z3874" i="2"/>
  <c r="AF3874" i="2" s="1"/>
  <c r="AB3875" i="2"/>
  <c r="X3876" i="2"/>
  <c r="Y3875" i="2"/>
  <c r="AD3875" i="2" s="1"/>
  <c r="AD3884" i="4" l="1"/>
  <c r="AF3884" i="4"/>
  <c r="AH3884" i="4"/>
  <c r="AE3884" i="4"/>
  <c r="AG3884" i="4"/>
  <c r="S3885" i="4"/>
  <c r="F3885" i="4" s="1"/>
  <c r="AA3885" i="4"/>
  <c r="AF3885" i="4" s="1"/>
  <c r="Q3886" i="4"/>
  <c r="T3886" i="4"/>
  <c r="Z3886" i="4"/>
  <c r="AH3885" i="4"/>
  <c r="O3886" i="4"/>
  <c r="Y3886" i="4"/>
  <c r="L3889" i="4"/>
  <c r="N3888" i="4"/>
  <c r="W3888" i="4"/>
  <c r="K3888" i="4"/>
  <c r="P3887" i="4"/>
  <c r="R3887" i="4" s="1"/>
  <c r="M3887" i="4"/>
  <c r="X3887" i="4"/>
  <c r="I3886" i="4"/>
  <c r="V3890" i="4"/>
  <c r="J3891" i="4"/>
  <c r="AG3881" i="2"/>
  <c r="AE3881" i="2"/>
  <c r="AC3881" i="2"/>
  <c r="AI3881" i="2"/>
  <c r="V3881" i="2"/>
  <c r="AV3850" i="2"/>
  <c r="AW3850" i="2" s="1"/>
  <c r="AA3874" i="2"/>
  <c r="AH3874" i="2" s="1"/>
  <c r="AY3842" i="2" s="1"/>
  <c r="Z3875" i="2"/>
  <c r="AF3875" i="2" s="1"/>
  <c r="AB3876" i="2"/>
  <c r="X3877" i="2"/>
  <c r="Y3876" i="2"/>
  <c r="AD3876" i="2" s="1"/>
  <c r="AK3884" i="4" l="1"/>
  <c r="H3884" i="4" s="1"/>
  <c r="G3884" i="4" s="1"/>
  <c r="AI3885" i="4"/>
  <c r="AE3885" i="4"/>
  <c r="AG3885" i="4"/>
  <c r="AD3885" i="4"/>
  <c r="S3886" i="4"/>
  <c r="F3886" i="4" s="1"/>
  <c r="AA3886" i="4"/>
  <c r="AD3886" i="4" s="1"/>
  <c r="Q3887" i="4"/>
  <c r="T3887" i="4"/>
  <c r="I3887" i="4" s="1"/>
  <c r="Z3887" i="4"/>
  <c r="O3887" i="4"/>
  <c r="Y3887" i="4"/>
  <c r="M3888" i="4"/>
  <c r="P3888" i="4"/>
  <c r="X3888" i="4"/>
  <c r="L3890" i="4"/>
  <c r="N3889" i="4"/>
  <c r="W3889" i="4"/>
  <c r="K3889" i="4"/>
  <c r="V3891" i="4"/>
  <c r="J3892" i="4"/>
  <c r="AG3882" i="2"/>
  <c r="AE3882" i="2"/>
  <c r="AC3882" i="2"/>
  <c r="AI3882" i="2"/>
  <c r="V3882" i="2"/>
  <c r="AV3851" i="2"/>
  <c r="AW3851" i="2" s="1"/>
  <c r="Z3876" i="2"/>
  <c r="AF3876" i="2" s="1"/>
  <c r="AB3877" i="2"/>
  <c r="X3878" i="2"/>
  <c r="Y3877" i="2"/>
  <c r="AD3877" i="2" s="1"/>
  <c r="AA3875" i="2"/>
  <c r="AH3875" i="2" s="1"/>
  <c r="AY3843" i="2" s="1"/>
  <c r="AH3886" i="4" l="1"/>
  <c r="AF3886" i="4"/>
  <c r="AK3885" i="4"/>
  <c r="H3885" i="4" s="1"/>
  <c r="G3885" i="4" s="1"/>
  <c r="AG3886" i="4"/>
  <c r="R3888" i="4"/>
  <c r="AI3886" i="4"/>
  <c r="AE3886" i="4"/>
  <c r="S3887" i="4"/>
  <c r="F3887" i="4" s="1"/>
  <c r="AA3887" i="4"/>
  <c r="AG3887" i="4" s="1"/>
  <c r="O3888" i="4"/>
  <c r="Y3888" i="4"/>
  <c r="P3889" i="4"/>
  <c r="M3889" i="4"/>
  <c r="X3889" i="4"/>
  <c r="L3891" i="4"/>
  <c r="K3891" i="4" s="1"/>
  <c r="N3890" i="4"/>
  <c r="W3890" i="4"/>
  <c r="K3890" i="4"/>
  <c r="V3892" i="4"/>
  <c r="J3893" i="4"/>
  <c r="AG3883" i="2"/>
  <c r="AE3883" i="2"/>
  <c r="AC3883" i="2"/>
  <c r="AI3883" i="2"/>
  <c r="V3883" i="2"/>
  <c r="AV3852" i="2"/>
  <c r="AW3852" i="2" s="1"/>
  <c r="AB3878" i="2"/>
  <c r="X3879" i="2"/>
  <c r="Y3878" i="2"/>
  <c r="AD3878" i="2" s="1"/>
  <c r="Z3877" i="2"/>
  <c r="AF3877" i="2" s="1"/>
  <c r="AA3876" i="2"/>
  <c r="AH3876" i="2" s="1"/>
  <c r="AY3844" i="2" s="1"/>
  <c r="AD3887" i="4" l="1"/>
  <c r="AF3887" i="4"/>
  <c r="AK3886" i="4"/>
  <c r="H3886" i="4" s="1"/>
  <c r="G3886" i="4" s="1"/>
  <c r="Q3888" i="4"/>
  <c r="T3888" i="4"/>
  <c r="I3888" i="4" s="1"/>
  <c r="Z3888" i="4"/>
  <c r="AI3887" i="4"/>
  <c r="AH3887" i="4"/>
  <c r="AE3887" i="4"/>
  <c r="R3889" i="4"/>
  <c r="P3890" i="4"/>
  <c r="M3890" i="4"/>
  <c r="X3890" i="4"/>
  <c r="O3889" i="4"/>
  <c r="Y3889" i="4"/>
  <c r="N3891" i="4"/>
  <c r="L3892" i="4"/>
  <c r="W3891" i="4"/>
  <c r="V3893" i="4"/>
  <c r="J3894" i="4"/>
  <c r="AG3884" i="2"/>
  <c r="AE3884" i="2"/>
  <c r="AC3884" i="2"/>
  <c r="AI3884" i="2"/>
  <c r="V3884" i="2"/>
  <c r="AV3853" i="2"/>
  <c r="AW3853" i="2" s="1"/>
  <c r="Z3878" i="2"/>
  <c r="AF3878" i="2" s="1"/>
  <c r="AB3879" i="2"/>
  <c r="X3880" i="2"/>
  <c r="Y3879" i="2"/>
  <c r="AD3879" i="2" s="1"/>
  <c r="AA3877" i="2"/>
  <c r="AH3877" i="2" s="1"/>
  <c r="AY3845" i="2" s="1"/>
  <c r="AK3887" i="4" l="1"/>
  <c r="H3887" i="4" s="1"/>
  <c r="G3887" i="4" s="1"/>
  <c r="R3890" i="4"/>
  <c r="Q3890" i="4" s="1"/>
  <c r="S3888" i="4"/>
  <c r="F3888" i="4" s="1"/>
  <c r="AA3888" i="4"/>
  <c r="Q3889" i="4"/>
  <c r="T3889" i="4"/>
  <c r="I3889" i="4" s="1"/>
  <c r="Z3889" i="4"/>
  <c r="L3893" i="4"/>
  <c r="N3892" i="4"/>
  <c r="W3892" i="4"/>
  <c r="K3892" i="4"/>
  <c r="P3891" i="4"/>
  <c r="R3891" i="4" s="1"/>
  <c r="M3891" i="4"/>
  <c r="X3891" i="4"/>
  <c r="O3890" i="4"/>
  <c r="Y3890" i="4"/>
  <c r="V3894" i="4"/>
  <c r="J3895" i="4"/>
  <c r="AG3885" i="2"/>
  <c r="AE3885" i="2"/>
  <c r="AC3885" i="2"/>
  <c r="AI3885" i="2"/>
  <c r="V3885" i="2"/>
  <c r="AV3854" i="2"/>
  <c r="AW3854" i="2" s="1"/>
  <c r="AB3880" i="2"/>
  <c r="X3881" i="2"/>
  <c r="Y3880" i="2"/>
  <c r="AD3880" i="2" s="1"/>
  <c r="Z3879" i="2"/>
  <c r="AF3879" i="2" s="1"/>
  <c r="AA3878" i="2"/>
  <c r="AH3878" i="2" s="1"/>
  <c r="AY3846" i="2" s="1"/>
  <c r="Z3890" i="4" l="1"/>
  <c r="T3890" i="4"/>
  <c r="AA3890" i="4" s="1"/>
  <c r="S3890" i="4"/>
  <c r="F3890" i="4" s="1"/>
  <c r="I3890" i="4"/>
  <c r="Q3891" i="4"/>
  <c r="T3891" i="4"/>
  <c r="S3891" i="4" s="1"/>
  <c r="Z3891" i="4"/>
  <c r="AD3888" i="4"/>
  <c r="AG3888" i="4"/>
  <c r="AH3888" i="4"/>
  <c r="AI3888" i="4"/>
  <c r="AF3888" i="4"/>
  <c r="AE3888" i="4"/>
  <c r="S3889" i="4"/>
  <c r="F3889" i="4" s="1"/>
  <c r="AA3889" i="4"/>
  <c r="AH3889" i="4" s="1"/>
  <c r="I3891" i="4"/>
  <c r="M3892" i="4"/>
  <c r="P3892" i="4"/>
  <c r="X3892" i="4"/>
  <c r="O3891" i="4"/>
  <c r="F3891" i="4" s="1"/>
  <c r="Y3891" i="4"/>
  <c r="L3894" i="4"/>
  <c r="N3893" i="4"/>
  <c r="X3893" i="4" s="1"/>
  <c r="W3893" i="4"/>
  <c r="K3893" i="4"/>
  <c r="AA3891" i="4"/>
  <c r="V3895" i="4"/>
  <c r="J3896" i="4"/>
  <c r="AG3886" i="2"/>
  <c r="AE3886" i="2"/>
  <c r="AC3886" i="2"/>
  <c r="AI3886" i="2"/>
  <c r="V3886" i="2"/>
  <c r="AV3855" i="2"/>
  <c r="AW3855" i="2" s="1"/>
  <c r="Z3880" i="2"/>
  <c r="AF3880" i="2" s="1"/>
  <c r="AA3879" i="2"/>
  <c r="AH3879" i="2" s="1"/>
  <c r="AY3847" i="2" s="1"/>
  <c r="AB3881" i="2"/>
  <c r="X3882" i="2"/>
  <c r="Y3881" i="2"/>
  <c r="AD3881" i="2" s="1"/>
  <c r="AE3890" i="4" l="1"/>
  <c r="AI3890" i="4"/>
  <c r="AF3890" i="4"/>
  <c r="AG3890" i="4"/>
  <c r="AH3890" i="4"/>
  <c r="AD3890" i="4"/>
  <c r="AI3889" i="4"/>
  <c r="AG3889" i="4"/>
  <c r="AF3889" i="4"/>
  <c r="AE3889" i="4"/>
  <c r="R3892" i="4"/>
  <c r="AD3889" i="4"/>
  <c r="AK3888" i="4"/>
  <c r="H3888" i="4" s="1"/>
  <c r="G3888" i="4" s="1"/>
  <c r="P3893" i="4"/>
  <c r="M3893" i="4"/>
  <c r="L3895" i="4"/>
  <c r="N3894" i="4"/>
  <c r="W3894" i="4"/>
  <c r="K3894" i="4"/>
  <c r="O3892" i="4"/>
  <c r="Y3892" i="4"/>
  <c r="V3896" i="4"/>
  <c r="J3897" i="4"/>
  <c r="AI3891" i="4"/>
  <c r="AG3891" i="4"/>
  <c r="AF3891" i="4"/>
  <c r="AE3891" i="4"/>
  <c r="AD3891" i="4"/>
  <c r="AH3891" i="4"/>
  <c r="AG3887" i="2"/>
  <c r="AE3887" i="2"/>
  <c r="AC3887" i="2"/>
  <c r="AI3887" i="2"/>
  <c r="V3887" i="2"/>
  <c r="AV3856" i="2"/>
  <c r="AW3856" i="2" s="1"/>
  <c r="Z3881" i="2"/>
  <c r="AF3881" i="2" s="1"/>
  <c r="AB3882" i="2"/>
  <c r="X3883" i="2"/>
  <c r="Y3882" i="2"/>
  <c r="AD3882" i="2" s="1"/>
  <c r="AA3880" i="2"/>
  <c r="AH3880" i="2" s="1"/>
  <c r="AY3848" i="2" s="1"/>
  <c r="R3893" i="4" l="1"/>
  <c r="AK3890" i="4"/>
  <c r="H3890" i="4" s="1"/>
  <c r="G3890" i="4" s="1"/>
  <c r="Q3892" i="4"/>
  <c r="T3892" i="4"/>
  <c r="T3893" i="4" s="1"/>
  <c r="I3893" i="4" s="1"/>
  <c r="Z3892" i="4"/>
  <c r="Q3893" i="4"/>
  <c r="Z3893" i="4"/>
  <c r="AK3889" i="4"/>
  <c r="H3889" i="4" s="1"/>
  <c r="G3889" i="4" s="1"/>
  <c r="P3894" i="4"/>
  <c r="R3894" i="4" s="1"/>
  <c r="M3894" i="4"/>
  <c r="X3894" i="4"/>
  <c r="N3895" i="4"/>
  <c r="L3896" i="4"/>
  <c r="W3895" i="4"/>
  <c r="K3895" i="4"/>
  <c r="O3893" i="4"/>
  <c r="Y3893" i="4"/>
  <c r="AK3891" i="4"/>
  <c r="H3891" i="4" s="1"/>
  <c r="G3891" i="4" s="1"/>
  <c r="V3897" i="4"/>
  <c r="J3898" i="4"/>
  <c r="AG3888" i="2"/>
  <c r="AE3888" i="2"/>
  <c r="AC3888" i="2"/>
  <c r="AI3888" i="2"/>
  <c r="V3888" i="2"/>
  <c r="AV3857" i="2"/>
  <c r="AW3857" i="2" s="1"/>
  <c r="AB3883" i="2"/>
  <c r="X3884" i="2"/>
  <c r="Y3883" i="2"/>
  <c r="AD3883" i="2" s="1"/>
  <c r="Z3882" i="2"/>
  <c r="AF3882" i="2" s="1"/>
  <c r="AA3881" i="2"/>
  <c r="AH3881" i="2" s="1"/>
  <c r="AY3849" i="2" s="1"/>
  <c r="I3892" i="4" l="1"/>
  <c r="S3892" i="4"/>
  <c r="F3892" i="4" s="1"/>
  <c r="AA3892" i="4"/>
  <c r="Q3894" i="4"/>
  <c r="T3894" i="4"/>
  <c r="AA3894" i="4" s="1"/>
  <c r="Z3894" i="4"/>
  <c r="S3893" i="4"/>
  <c r="F3893" i="4" s="1"/>
  <c r="AA3893" i="4"/>
  <c r="P3895" i="4"/>
  <c r="M3895" i="4"/>
  <c r="X3895" i="4"/>
  <c r="L3897" i="4"/>
  <c r="N3896" i="4"/>
  <c r="W3896" i="4"/>
  <c r="K3896" i="4"/>
  <c r="O3894" i="4"/>
  <c r="Y3894" i="4"/>
  <c r="V3898" i="4"/>
  <c r="J3899" i="4"/>
  <c r="AG3889" i="2"/>
  <c r="AE3889" i="2"/>
  <c r="AC3889" i="2"/>
  <c r="AI3889" i="2"/>
  <c r="V3889" i="2"/>
  <c r="AV3858" i="2"/>
  <c r="AW3858" i="2" s="1"/>
  <c r="Z3883" i="2"/>
  <c r="AF3883" i="2" s="1"/>
  <c r="AB3884" i="2"/>
  <c r="X3885" i="2"/>
  <c r="Y3884" i="2"/>
  <c r="AD3884" i="2" s="1"/>
  <c r="AA3882" i="2"/>
  <c r="AH3882" i="2" s="1"/>
  <c r="AY3850" i="2" s="1"/>
  <c r="AD3893" i="4" l="1"/>
  <c r="AE3893" i="4"/>
  <c r="AF3893" i="4"/>
  <c r="AI3893" i="4"/>
  <c r="AE3892" i="4"/>
  <c r="AI3892" i="4"/>
  <c r="AD3892" i="4"/>
  <c r="AF3892" i="4"/>
  <c r="AH3892" i="4"/>
  <c r="AG3892" i="4"/>
  <c r="AG3893" i="4"/>
  <c r="R3895" i="4"/>
  <c r="S3894" i="4"/>
  <c r="F3894" i="4" s="1"/>
  <c r="I3894" i="4"/>
  <c r="AH3893" i="4"/>
  <c r="L3898" i="4"/>
  <c r="N3897" i="4"/>
  <c r="W3897" i="4"/>
  <c r="K3897" i="4"/>
  <c r="M3896" i="4"/>
  <c r="P3896" i="4"/>
  <c r="X3896" i="4"/>
  <c r="O3895" i="4"/>
  <c r="Y3895" i="4"/>
  <c r="V3899" i="4"/>
  <c r="J3900" i="4"/>
  <c r="AD3894" i="4"/>
  <c r="AF3894" i="4"/>
  <c r="AH3894" i="4"/>
  <c r="AI3894" i="4"/>
  <c r="AE3894" i="4"/>
  <c r="AG3894" i="4"/>
  <c r="AG3890" i="2"/>
  <c r="AE3890" i="2"/>
  <c r="AC3890" i="2"/>
  <c r="AI3890" i="2"/>
  <c r="V3890" i="2"/>
  <c r="AV3859" i="2"/>
  <c r="AW3859" i="2" s="1"/>
  <c r="AA3883" i="2"/>
  <c r="AH3883" i="2" s="1"/>
  <c r="AY3851" i="2" s="1"/>
  <c r="Z3884" i="2"/>
  <c r="AF3884" i="2" s="1"/>
  <c r="AB3885" i="2"/>
  <c r="X3886" i="2"/>
  <c r="Y3885" i="2"/>
  <c r="AD3885" i="2" s="1"/>
  <c r="R3896" i="4" l="1"/>
  <c r="AK3892" i="4"/>
  <c r="H3892" i="4" s="1"/>
  <c r="G3892" i="4" s="1"/>
  <c r="Q3896" i="4"/>
  <c r="Z3896" i="4"/>
  <c r="Q3895" i="4"/>
  <c r="T3895" i="4"/>
  <c r="I3895" i="4" s="1"/>
  <c r="Z3895" i="4"/>
  <c r="AK3893" i="4"/>
  <c r="H3893" i="4" s="1"/>
  <c r="G3893" i="4" s="1"/>
  <c r="O3896" i="4"/>
  <c r="Y3896" i="4"/>
  <c r="P3897" i="4"/>
  <c r="M3897" i="4"/>
  <c r="X3897" i="4"/>
  <c r="L3899" i="4"/>
  <c r="N3898" i="4"/>
  <c r="W3898" i="4"/>
  <c r="K3898" i="4"/>
  <c r="V3900" i="4"/>
  <c r="J3901" i="4"/>
  <c r="AK3894" i="4"/>
  <c r="H3894" i="4" s="1"/>
  <c r="G3894" i="4" s="1"/>
  <c r="AG3891" i="2"/>
  <c r="AE3891" i="2"/>
  <c r="AC3891" i="2"/>
  <c r="AI3891" i="2"/>
  <c r="V3891" i="2"/>
  <c r="AV3860" i="2"/>
  <c r="AW3860" i="2" s="1"/>
  <c r="Z3885" i="2"/>
  <c r="AF3885" i="2" s="1"/>
  <c r="AA3884" i="2"/>
  <c r="AH3884" i="2" s="1"/>
  <c r="AY3852" i="2" s="1"/>
  <c r="AB3886" i="2"/>
  <c r="X3887" i="2"/>
  <c r="Y3886" i="2"/>
  <c r="AD3886" i="2" s="1"/>
  <c r="T3896" i="4" l="1"/>
  <c r="I3896" i="4" s="1"/>
  <c r="R3897" i="4"/>
  <c r="AG3896" i="4"/>
  <c r="S3896" i="4"/>
  <c r="F3896" i="4" s="1"/>
  <c r="AA3896" i="4"/>
  <c r="S3895" i="4"/>
  <c r="F3895" i="4" s="1"/>
  <c r="AA3895" i="4"/>
  <c r="P3898" i="4"/>
  <c r="R3898" i="4" s="1"/>
  <c r="M3898" i="4"/>
  <c r="X3898" i="4"/>
  <c r="O3897" i="4"/>
  <c r="Y3897" i="4"/>
  <c r="N3899" i="4"/>
  <c r="L3900" i="4"/>
  <c r="K3899" i="4"/>
  <c r="W3899" i="4"/>
  <c r="V3901" i="4"/>
  <c r="J3902" i="4"/>
  <c r="AG3892" i="2"/>
  <c r="AE3892" i="2"/>
  <c r="AC3892" i="2"/>
  <c r="AI3892" i="2"/>
  <c r="V3892" i="2"/>
  <c r="AV3861" i="2"/>
  <c r="AW3861" i="2" s="1"/>
  <c r="AB3887" i="2"/>
  <c r="X3888" i="2"/>
  <c r="Y3887" i="2"/>
  <c r="AD3887" i="2" s="1"/>
  <c r="Z3886" i="2"/>
  <c r="AF3886" i="2" s="1"/>
  <c r="AA3885" i="2"/>
  <c r="AH3885" i="2" s="1"/>
  <c r="AY3853" i="2" s="1"/>
  <c r="AH3896" i="4" l="1"/>
  <c r="AI3896" i="4"/>
  <c r="AE3896" i="4"/>
  <c r="AD3896" i="4"/>
  <c r="AF3896" i="4"/>
  <c r="Q3897" i="4"/>
  <c r="T3897" i="4"/>
  <c r="Z3897" i="4"/>
  <c r="Q3898" i="4"/>
  <c r="Z3898" i="4"/>
  <c r="I3897" i="4"/>
  <c r="AG3895" i="4"/>
  <c r="AH3895" i="4"/>
  <c r="AE3895" i="4"/>
  <c r="AF3895" i="4"/>
  <c r="AI3895" i="4"/>
  <c r="AD3895" i="4"/>
  <c r="L3901" i="4"/>
  <c r="N3900" i="4"/>
  <c r="W3900" i="4"/>
  <c r="K3900" i="4"/>
  <c r="P3899" i="4"/>
  <c r="R3899" i="4" s="1"/>
  <c r="Z3899" i="4" s="1"/>
  <c r="M3899" i="4"/>
  <c r="X3899" i="4"/>
  <c r="O3898" i="4"/>
  <c r="Y3898" i="4"/>
  <c r="V3902" i="4"/>
  <c r="J3903" i="4"/>
  <c r="AG3893" i="2"/>
  <c r="AE3893" i="2"/>
  <c r="AC3893" i="2"/>
  <c r="AI3893" i="2"/>
  <c r="V3893" i="2"/>
  <c r="AV3862" i="2"/>
  <c r="AW3862" i="2" s="1"/>
  <c r="Z3887" i="2"/>
  <c r="AF3887" i="2" s="1"/>
  <c r="AB3888" i="2"/>
  <c r="X3889" i="2"/>
  <c r="Y3888" i="2"/>
  <c r="AD3888" i="2" s="1"/>
  <c r="AA3886" i="2"/>
  <c r="AH3886" i="2" s="1"/>
  <c r="AY3854" i="2" s="1"/>
  <c r="AK3896" i="4" l="1"/>
  <c r="H3896" i="4" s="1"/>
  <c r="G3896" i="4" s="1"/>
  <c r="AK3895" i="4"/>
  <c r="H3895" i="4" s="1"/>
  <c r="G3895" i="4" s="1"/>
  <c r="S3897" i="4"/>
  <c r="F3897" i="4" s="1"/>
  <c r="AA3897" i="4"/>
  <c r="AF3897" i="4" s="1"/>
  <c r="T3898" i="4"/>
  <c r="Q3899" i="4"/>
  <c r="M3900" i="4"/>
  <c r="P3900" i="4"/>
  <c r="R3900" i="4" s="1"/>
  <c r="X3900" i="4"/>
  <c r="O3899" i="4"/>
  <c r="Y3899" i="4"/>
  <c r="L3902" i="4"/>
  <c r="N3901" i="4"/>
  <c r="W3901" i="4"/>
  <c r="K3901" i="4"/>
  <c r="V3903" i="4"/>
  <c r="J3904" i="4"/>
  <c r="AG3894" i="2"/>
  <c r="AE3894" i="2"/>
  <c r="AC3894" i="2"/>
  <c r="AI3894" i="2"/>
  <c r="V3894" i="2"/>
  <c r="AV3863" i="2"/>
  <c r="AW3863" i="2" s="1"/>
  <c r="AB3889" i="2"/>
  <c r="X3890" i="2"/>
  <c r="Y3889" i="2"/>
  <c r="AD3889" i="2" s="1"/>
  <c r="Z3888" i="2"/>
  <c r="AF3888" i="2" s="1"/>
  <c r="AA3887" i="2"/>
  <c r="AH3887" i="2" s="1"/>
  <c r="AY3855" i="2" s="1"/>
  <c r="AH3897" i="4" l="1"/>
  <c r="AE3897" i="4"/>
  <c r="S3898" i="4"/>
  <c r="F3898" i="4" s="1"/>
  <c r="I3898" i="4"/>
  <c r="AA3898" i="4"/>
  <c r="T3899" i="4"/>
  <c r="T3900" i="4" s="1"/>
  <c r="Q3900" i="4"/>
  <c r="Z3900" i="4"/>
  <c r="AG3897" i="4"/>
  <c r="AI3897" i="4"/>
  <c r="AD3897" i="4"/>
  <c r="P3901" i="4"/>
  <c r="M3901" i="4"/>
  <c r="X3901" i="4"/>
  <c r="L3903" i="4"/>
  <c r="N3902" i="4"/>
  <c r="W3902" i="4"/>
  <c r="K3902" i="4"/>
  <c r="O3900" i="4"/>
  <c r="Y3900" i="4"/>
  <c r="V3904" i="4"/>
  <c r="J3905" i="4"/>
  <c r="AG3895" i="2"/>
  <c r="AE3895" i="2"/>
  <c r="AC3895" i="2"/>
  <c r="AI3895" i="2"/>
  <c r="V3895" i="2"/>
  <c r="AV3864" i="2"/>
  <c r="AW3864" i="2" s="1"/>
  <c r="AA3888" i="2"/>
  <c r="AH3888" i="2" s="1"/>
  <c r="AY3856" i="2" s="1"/>
  <c r="Z3889" i="2"/>
  <c r="AF3889" i="2" s="1"/>
  <c r="AB3890" i="2"/>
  <c r="X3891" i="2"/>
  <c r="Y3890" i="2"/>
  <c r="AD3890" i="2" s="1"/>
  <c r="AK3897" i="4" l="1"/>
  <c r="H3897" i="4" s="1"/>
  <c r="G3897" i="4" s="1"/>
  <c r="S3900" i="4"/>
  <c r="AA3900" i="4"/>
  <c r="AH3900" i="4" s="1"/>
  <c r="I3900" i="4"/>
  <c r="AE3898" i="4"/>
  <c r="AG3898" i="4"/>
  <c r="AD3898" i="4"/>
  <c r="AH3898" i="4"/>
  <c r="AI3898" i="4"/>
  <c r="AF3898" i="4"/>
  <c r="AE3900" i="4"/>
  <c r="R3901" i="4"/>
  <c r="S3899" i="4"/>
  <c r="F3899" i="4" s="1"/>
  <c r="AA3899" i="4"/>
  <c r="I3899" i="4"/>
  <c r="F3900" i="4"/>
  <c r="AD3900" i="4"/>
  <c r="P3902" i="4"/>
  <c r="M3902" i="4"/>
  <c r="X3902" i="4"/>
  <c r="O3901" i="4"/>
  <c r="Y3901" i="4"/>
  <c r="N3903" i="4"/>
  <c r="L3904" i="4"/>
  <c r="W3903" i="4"/>
  <c r="K3903" i="4"/>
  <c r="V3905" i="4"/>
  <c r="J3906" i="4"/>
  <c r="AG3896" i="2"/>
  <c r="AE3896" i="2"/>
  <c r="AC3896" i="2"/>
  <c r="AI3896" i="2"/>
  <c r="V3896" i="2"/>
  <c r="AV3865" i="2"/>
  <c r="AW3865" i="2" s="1"/>
  <c r="AA3889" i="2"/>
  <c r="AH3889" i="2" s="1"/>
  <c r="AY3857" i="2" s="1"/>
  <c r="Z3890" i="2"/>
  <c r="AF3890" i="2" s="1"/>
  <c r="X3892" i="2"/>
  <c r="AB3891" i="2"/>
  <c r="Y3891" i="2"/>
  <c r="AD3891" i="2" s="1"/>
  <c r="AF3900" i="4" l="1"/>
  <c r="AG3900" i="4"/>
  <c r="AI3900" i="4"/>
  <c r="Q3901" i="4"/>
  <c r="T3901" i="4"/>
  <c r="I3901" i="4" s="1"/>
  <c r="Z3901" i="4"/>
  <c r="R3902" i="4"/>
  <c r="AG3899" i="4"/>
  <c r="AI3899" i="4"/>
  <c r="AE3899" i="4"/>
  <c r="AF3899" i="4"/>
  <c r="AH3899" i="4"/>
  <c r="AD3899" i="4"/>
  <c r="AK3898" i="4"/>
  <c r="H3898" i="4" s="1"/>
  <c r="G3898" i="4" s="1"/>
  <c r="L3905" i="4"/>
  <c r="N3904" i="4"/>
  <c r="W3904" i="4"/>
  <c r="K3904" i="4"/>
  <c r="P3903" i="4"/>
  <c r="R3903" i="4" s="1"/>
  <c r="Z3903" i="4" s="1"/>
  <c r="M3903" i="4"/>
  <c r="X3903" i="4"/>
  <c r="O3902" i="4"/>
  <c r="Y3902" i="4"/>
  <c r="V3906" i="4"/>
  <c r="J3907" i="4"/>
  <c r="AG3897" i="2"/>
  <c r="AE3897" i="2"/>
  <c r="AC3897" i="2"/>
  <c r="AI3897" i="2"/>
  <c r="V3897" i="2"/>
  <c r="AV3866" i="2"/>
  <c r="AW3866" i="2" s="1"/>
  <c r="AA3890" i="2"/>
  <c r="AH3890" i="2" s="1"/>
  <c r="AY3858" i="2" s="1"/>
  <c r="Z3891" i="2"/>
  <c r="AF3891" i="2" s="1"/>
  <c r="X3893" i="2"/>
  <c r="AB3892" i="2"/>
  <c r="Y3892" i="2"/>
  <c r="AD3892" i="2" s="1"/>
  <c r="AK3900" i="4" l="1"/>
  <c r="H3900" i="4" s="1"/>
  <c r="G3900" i="4" s="1"/>
  <c r="AK3899" i="4"/>
  <c r="H3899" i="4" s="1"/>
  <c r="G3899" i="4" s="1"/>
  <c r="Q3902" i="4"/>
  <c r="T3902" i="4"/>
  <c r="T3903" i="4" s="1"/>
  <c r="I3903" i="4" s="1"/>
  <c r="Z3902" i="4"/>
  <c r="S3901" i="4"/>
  <c r="F3901" i="4" s="1"/>
  <c r="AA3901" i="4"/>
  <c r="Q3903" i="4"/>
  <c r="M3904" i="4"/>
  <c r="P3904" i="4"/>
  <c r="R3904" i="4" s="1"/>
  <c r="Z3904" i="4" s="1"/>
  <c r="X3904" i="4"/>
  <c r="O3903" i="4"/>
  <c r="Y3903" i="4"/>
  <c r="L3906" i="4"/>
  <c r="N3905" i="4"/>
  <c r="W3905" i="4"/>
  <c r="K3905" i="4"/>
  <c r="V3907" i="4"/>
  <c r="J3908" i="4"/>
  <c r="AG3898" i="2"/>
  <c r="AE3898" i="2"/>
  <c r="AC3898" i="2"/>
  <c r="AI3898" i="2"/>
  <c r="V3898" i="2"/>
  <c r="AV3867" i="2"/>
  <c r="AW3867" i="2" s="1"/>
  <c r="AA3891" i="2"/>
  <c r="AH3891" i="2" s="1"/>
  <c r="AY3859" i="2" s="1"/>
  <c r="Z3892" i="2"/>
  <c r="AF3892" i="2" s="1"/>
  <c r="AB3893" i="2"/>
  <c r="X3894" i="2"/>
  <c r="Y3893" i="2"/>
  <c r="AD3893" i="2" s="1"/>
  <c r="AI3901" i="4" l="1"/>
  <c r="AE3901" i="4"/>
  <c r="AG3901" i="4"/>
  <c r="AD3901" i="4"/>
  <c r="AH3901" i="4"/>
  <c r="Q3904" i="4"/>
  <c r="T3904" i="4"/>
  <c r="S3903" i="4"/>
  <c r="F3903" i="4" s="1"/>
  <c r="AA3903" i="4"/>
  <c r="AD3903" i="4" s="1"/>
  <c r="S3902" i="4"/>
  <c r="F3902" i="4" s="1"/>
  <c r="AA3902" i="4"/>
  <c r="I3902" i="4"/>
  <c r="AF3901" i="4"/>
  <c r="AE3903" i="4"/>
  <c r="AH3903" i="4"/>
  <c r="AI3903" i="4"/>
  <c r="AG3903" i="4"/>
  <c r="P3905" i="4"/>
  <c r="R3905" i="4" s="1"/>
  <c r="M3905" i="4"/>
  <c r="X3905" i="4"/>
  <c r="L3907" i="4"/>
  <c r="N3906" i="4"/>
  <c r="W3906" i="4"/>
  <c r="K3906" i="4"/>
  <c r="O3904" i="4"/>
  <c r="Y3904" i="4"/>
  <c r="I3904" i="4"/>
  <c r="V3908" i="4"/>
  <c r="J3909" i="4"/>
  <c r="AG3899" i="2"/>
  <c r="AE3899" i="2"/>
  <c r="AC3899" i="2"/>
  <c r="AI3899" i="2"/>
  <c r="V3899" i="2"/>
  <c r="AV3868" i="2"/>
  <c r="AW3868" i="2" s="1"/>
  <c r="AA3892" i="2"/>
  <c r="AH3892" i="2" s="1"/>
  <c r="AY3860" i="2" s="1"/>
  <c r="X3895" i="2"/>
  <c r="AB3894" i="2"/>
  <c r="Y3894" i="2"/>
  <c r="AD3894" i="2" s="1"/>
  <c r="Z3893" i="2"/>
  <c r="AF3893" i="2" s="1"/>
  <c r="AF3903" i="4" l="1"/>
  <c r="AK3903" i="4" s="1"/>
  <c r="H3903" i="4" s="1"/>
  <c r="G3903" i="4" s="1"/>
  <c r="Q3905" i="4"/>
  <c r="T3905" i="4"/>
  <c r="Z3905" i="4"/>
  <c r="AG3902" i="4"/>
  <c r="AD3902" i="4"/>
  <c r="AI3902" i="4"/>
  <c r="AF3902" i="4"/>
  <c r="AE3902" i="4"/>
  <c r="AH3902" i="4"/>
  <c r="AK3901" i="4"/>
  <c r="H3901" i="4" s="1"/>
  <c r="G3901" i="4" s="1"/>
  <c r="S3904" i="4"/>
  <c r="F3904" i="4" s="1"/>
  <c r="AA3904" i="4"/>
  <c r="N3907" i="4"/>
  <c r="L3908" i="4"/>
  <c r="W3907" i="4"/>
  <c r="K3907" i="4"/>
  <c r="P3906" i="4"/>
  <c r="R3906" i="4" s="1"/>
  <c r="M3906" i="4"/>
  <c r="X3906" i="4"/>
  <c r="O3905" i="4"/>
  <c r="Y3905" i="4"/>
  <c r="I3905" i="4"/>
  <c r="V3909" i="4"/>
  <c r="J3910" i="4"/>
  <c r="AG3900" i="2"/>
  <c r="AE3900" i="2"/>
  <c r="AC3900" i="2"/>
  <c r="AI3900" i="2"/>
  <c r="V3900" i="2"/>
  <c r="AV3869" i="2"/>
  <c r="AW3869" i="2" s="1"/>
  <c r="X3896" i="2"/>
  <c r="AB3895" i="2"/>
  <c r="Y3895" i="2"/>
  <c r="AD3895" i="2" s="1"/>
  <c r="AA3893" i="2"/>
  <c r="AH3893" i="2" s="1"/>
  <c r="AY3861" i="2" s="1"/>
  <c r="Z3894" i="2"/>
  <c r="AF3894" i="2" s="1"/>
  <c r="Q3906" i="4" l="1"/>
  <c r="T3906" i="4"/>
  <c r="AA3906" i="4" s="1"/>
  <c r="Z3906" i="4"/>
  <c r="AK3902" i="4"/>
  <c r="H3902" i="4" s="1"/>
  <c r="G3902" i="4" s="1"/>
  <c r="AI3904" i="4"/>
  <c r="AF3904" i="4"/>
  <c r="AG3904" i="4"/>
  <c r="AH3904" i="4"/>
  <c r="AD3904" i="4"/>
  <c r="S3905" i="4"/>
  <c r="F3905" i="4" s="1"/>
  <c r="AA3905" i="4"/>
  <c r="AF3905" i="4" s="1"/>
  <c r="AE3904" i="4"/>
  <c r="O3906" i="4"/>
  <c r="Y3906" i="4"/>
  <c r="L3909" i="4"/>
  <c r="N3908" i="4"/>
  <c r="W3908" i="4"/>
  <c r="K3908" i="4"/>
  <c r="P3907" i="4"/>
  <c r="M3907" i="4"/>
  <c r="X3907" i="4"/>
  <c r="V3910" i="4"/>
  <c r="J3911" i="4"/>
  <c r="AG3901" i="2"/>
  <c r="AE3901" i="2"/>
  <c r="AC3901" i="2"/>
  <c r="AI3901" i="2"/>
  <c r="V3901" i="2"/>
  <c r="AV3870" i="2"/>
  <c r="AW3870" i="2" s="1"/>
  <c r="AA3894" i="2"/>
  <c r="AH3894" i="2" s="1"/>
  <c r="AY3862" i="2" s="1"/>
  <c r="Z3895" i="2"/>
  <c r="AF3895" i="2" s="1"/>
  <c r="X3897" i="2"/>
  <c r="AB3896" i="2"/>
  <c r="Y3896" i="2"/>
  <c r="AD3896" i="2" s="1"/>
  <c r="AI3905" i="4" l="1"/>
  <c r="R3907" i="4"/>
  <c r="AD3905" i="4"/>
  <c r="AH3905" i="4"/>
  <c r="AG3905" i="4"/>
  <c r="AK3904" i="4"/>
  <c r="H3904" i="4" s="1"/>
  <c r="G3904" i="4" s="1"/>
  <c r="S3906" i="4"/>
  <c r="F3906" i="4" s="1"/>
  <c r="I3906" i="4"/>
  <c r="AE3905" i="4"/>
  <c r="M3908" i="4"/>
  <c r="P3908" i="4"/>
  <c r="R3908" i="4" s="1"/>
  <c r="X3908" i="4"/>
  <c r="L3910" i="4"/>
  <c r="N3909" i="4"/>
  <c r="W3909" i="4"/>
  <c r="K3909" i="4"/>
  <c r="O3907" i="4"/>
  <c r="Y3907" i="4"/>
  <c r="AD3906" i="4"/>
  <c r="AI3906" i="4"/>
  <c r="AF3906" i="4"/>
  <c r="AE3906" i="4"/>
  <c r="AG3906" i="4"/>
  <c r="AH3906" i="4"/>
  <c r="V3911" i="4"/>
  <c r="J3912" i="4"/>
  <c r="AG3902" i="2"/>
  <c r="AE3902" i="2"/>
  <c r="AC3902" i="2"/>
  <c r="AI3902" i="2"/>
  <c r="V3902" i="2"/>
  <c r="AV3871" i="2"/>
  <c r="AW3871" i="2" s="1"/>
  <c r="Z3896" i="2"/>
  <c r="AF3896" i="2" s="1"/>
  <c r="AA3895" i="2"/>
  <c r="AH3895" i="2" s="1"/>
  <c r="AY3863" i="2" s="1"/>
  <c r="X3898" i="2"/>
  <c r="AB3897" i="2"/>
  <c r="Y3897" i="2"/>
  <c r="AD3897" i="2" s="1"/>
  <c r="AK3905" i="4" l="1"/>
  <c r="H3905" i="4" s="1"/>
  <c r="G3905" i="4" s="1"/>
  <c r="Q3907" i="4"/>
  <c r="T3907" i="4"/>
  <c r="I3907" i="4" s="1"/>
  <c r="Z3907" i="4"/>
  <c r="Q3908" i="4"/>
  <c r="Z3908" i="4"/>
  <c r="L3911" i="4"/>
  <c r="N3910" i="4"/>
  <c r="W3910" i="4"/>
  <c r="K3910" i="4"/>
  <c r="O3908" i="4"/>
  <c r="Y3908" i="4"/>
  <c r="P3909" i="4"/>
  <c r="M3909" i="4"/>
  <c r="X3909" i="4"/>
  <c r="V3912" i="4"/>
  <c r="J3913" i="4"/>
  <c r="AK3906" i="4"/>
  <c r="H3906" i="4" s="1"/>
  <c r="G3906" i="4" s="1"/>
  <c r="AG3903" i="2"/>
  <c r="AE3903" i="2"/>
  <c r="AC3903" i="2"/>
  <c r="AI3903" i="2"/>
  <c r="V3903" i="2"/>
  <c r="AV3872" i="2"/>
  <c r="AW3872" i="2" s="1"/>
  <c r="Z3897" i="2"/>
  <c r="AF3897" i="2" s="1"/>
  <c r="X3899" i="2"/>
  <c r="AB3898" i="2"/>
  <c r="Y3898" i="2"/>
  <c r="AD3898" i="2" s="1"/>
  <c r="AA3896" i="2"/>
  <c r="AH3896" i="2" s="1"/>
  <c r="AY3864" i="2" s="1"/>
  <c r="T3908" i="4" l="1"/>
  <c r="I3908" i="4" s="1"/>
  <c r="R3909" i="4"/>
  <c r="S3907" i="4"/>
  <c r="F3907" i="4" s="1"/>
  <c r="AA3907" i="4"/>
  <c r="S3908" i="4"/>
  <c r="F3908" i="4" s="1"/>
  <c r="O3909" i="4"/>
  <c r="Y3909" i="4"/>
  <c r="P3910" i="4"/>
  <c r="R3910" i="4" s="1"/>
  <c r="M3910" i="4"/>
  <c r="X3910" i="4"/>
  <c r="N3911" i="4"/>
  <c r="L3912" i="4"/>
  <c r="W3911" i="4"/>
  <c r="K3911" i="4"/>
  <c r="V3913" i="4"/>
  <c r="J3914" i="4"/>
  <c r="AG3904" i="2"/>
  <c r="AE3904" i="2"/>
  <c r="AC3904" i="2"/>
  <c r="AI3904" i="2"/>
  <c r="V3904" i="2"/>
  <c r="AV3873" i="2"/>
  <c r="AW3873" i="2" s="1"/>
  <c r="X3900" i="2"/>
  <c r="AB3899" i="2"/>
  <c r="Y3899" i="2"/>
  <c r="AD3899" i="2" s="1"/>
  <c r="Z3898" i="2"/>
  <c r="AF3898" i="2" s="1"/>
  <c r="AA3897" i="2"/>
  <c r="AH3897" i="2" s="1"/>
  <c r="AY3865" i="2" s="1"/>
  <c r="AA3908" i="4" l="1"/>
  <c r="AF3908" i="4"/>
  <c r="AI3908" i="4"/>
  <c r="AE3907" i="4"/>
  <c r="AI3907" i="4"/>
  <c r="AF3907" i="4"/>
  <c r="AD3907" i="4"/>
  <c r="AG3907" i="4"/>
  <c r="AH3907" i="4"/>
  <c r="Q3909" i="4"/>
  <c r="T3909" i="4"/>
  <c r="T3910" i="4" s="1"/>
  <c r="Z3909" i="4"/>
  <c r="Q3910" i="4"/>
  <c r="Z3910" i="4"/>
  <c r="AE3908" i="4"/>
  <c r="AD3908" i="4"/>
  <c r="L3913" i="4"/>
  <c r="N3912" i="4"/>
  <c r="W3912" i="4"/>
  <c r="K3912" i="4"/>
  <c r="O3910" i="4"/>
  <c r="Y3910" i="4"/>
  <c r="P3911" i="4"/>
  <c r="R3911" i="4" s="1"/>
  <c r="M3911" i="4"/>
  <c r="X3911" i="4"/>
  <c r="V3914" i="4"/>
  <c r="J3915" i="4"/>
  <c r="AG3905" i="2"/>
  <c r="AE3905" i="2"/>
  <c r="AC3905" i="2"/>
  <c r="AI3905" i="2"/>
  <c r="V3905" i="2"/>
  <c r="AV3874" i="2"/>
  <c r="AW3874" i="2" s="1"/>
  <c r="Z3899" i="2"/>
  <c r="AF3899" i="2" s="1"/>
  <c r="AA3898" i="2"/>
  <c r="AH3898" i="2" s="1"/>
  <c r="AY3866" i="2" s="1"/>
  <c r="X3901" i="2"/>
  <c r="AB3900" i="2"/>
  <c r="Y3900" i="2"/>
  <c r="AD3900" i="2" s="1"/>
  <c r="AH3908" i="4" l="1"/>
  <c r="AG3908" i="4"/>
  <c r="AK3908" i="4" s="1"/>
  <c r="H3908" i="4" s="1"/>
  <c r="G3908" i="4" s="1"/>
  <c r="I3909" i="4"/>
  <c r="S3910" i="4"/>
  <c r="F3910" i="4" s="1"/>
  <c r="AA3910" i="4"/>
  <c r="AH3910" i="4" s="1"/>
  <c r="I3910" i="4"/>
  <c r="Q3911" i="4"/>
  <c r="T3911" i="4"/>
  <c r="I3911" i="4" s="1"/>
  <c r="Z3911" i="4"/>
  <c r="S3909" i="4"/>
  <c r="F3909" i="4" s="1"/>
  <c r="AA3909" i="4"/>
  <c r="AK3907" i="4"/>
  <c r="H3907" i="4" s="1"/>
  <c r="G3907" i="4" s="1"/>
  <c r="O3911" i="4"/>
  <c r="Y3911" i="4"/>
  <c r="M3912" i="4"/>
  <c r="P3912" i="4"/>
  <c r="R3912" i="4" s="1"/>
  <c r="X3912" i="4"/>
  <c r="L3914" i="4"/>
  <c r="N3913" i="4"/>
  <c r="W3913" i="4"/>
  <c r="K3913" i="4"/>
  <c r="V3915" i="4"/>
  <c r="J3916" i="4"/>
  <c r="AG3906" i="2"/>
  <c r="AE3906" i="2"/>
  <c r="AC3906" i="2"/>
  <c r="AI3906" i="2"/>
  <c r="V3906" i="2"/>
  <c r="AV3875" i="2"/>
  <c r="AW3875" i="2" s="1"/>
  <c r="Z3900" i="2"/>
  <c r="AF3900" i="2" s="1"/>
  <c r="X3902" i="2"/>
  <c r="AB3901" i="2"/>
  <c r="Y3901" i="2"/>
  <c r="AD3901" i="2" s="1"/>
  <c r="AA3899" i="2"/>
  <c r="AH3899" i="2" s="1"/>
  <c r="AY3867" i="2" s="1"/>
  <c r="Q3912" i="4" l="1"/>
  <c r="T3912" i="4"/>
  <c r="AA3912" i="4" s="1"/>
  <c r="Z3912" i="4"/>
  <c r="AD3909" i="4"/>
  <c r="AI3909" i="4"/>
  <c r="AG3909" i="4"/>
  <c r="AF3909" i="4"/>
  <c r="AH3909" i="4"/>
  <c r="AE3909" i="4"/>
  <c r="S3911" i="4"/>
  <c r="F3911" i="4" s="1"/>
  <c r="AA3911" i="4"/>
  <c r="AG3911" i="4" s="1"/>
  <c r="AI3910" i="4"/>
  <c r="AF3910" i="4"/>
  <c r="AD3910" i="4"/>
  <c r="AG3910" i="4"/>
  <c r="AE3910" i="4"/>
  <c r="P3913" i="4"/>
  <c r="R3913" i="4" s="1"/>
  <c r="M3913" i="4"/>
  <c r="X3913" i="4"/>
  <c r="L3915" i="4"/>
  <c r="N3914" i="4"/>
  <c r="W3914" i="4"/>
  <c r="K3914" i="4"/>
  <c r="O3912" i="4"/>
  <c r="Y3912" i="4"/>
  <c r="V3916" i="4"/>
  <c r="J3917" i="4"/>
  <c r="AG3907" i="2"/>
  <c r="AE3907" i="2"/>
  <c r="AC3907" i="2"/>
  <c r="AI3907" i="2"/>
  <c r="V3907" i="2"/>
  <c r="AV3876" i="2"/>
  <c r="AW3876" i="2" s="1"/>
  <c r="X3903" i="2"/>
  <c r="AB3902" i="2"/>
  <c r="Y3902" i="2"/>
  <c r="AD3902" i="2" s="1"/>
  <c r="Z3901" i="2"/>
  <c r="AF3901" i="2" s="1"/>
  <c r="AA3900" i="2"/>
  <c r="AH3900" i="2" s="1"/>
  <c r="AY3868" i="2" s="1"/>
  <c r="AK3910" i="4" l="1"/>
  <c r="H3910" i="4" s="1"/>
  <c r="G3910" i="4" s="1"/>
  <c r="Q3913" i="4"/>
  <c r="T3913" i="4"/>
  <c r="I3913" i="4" s="1"/>
  <c r="Z3913" i="4"/>
  <c r="AH3911" i="4"/>
  <c r="AE3911" i="4"/>
  <c r="AI3911" i="4"/>
  <c r="S3912" i="4"/>
  <c r="F3912" i="4" s="1"/>
  <c r="I3912" i="4"/>
  <c r="AF3911" i="4"/>
  <c r="AK3909" i="4"/>
  <c r="H3909" i="4" s="1"/>
  <c r="G3909" i="4" s="1"/>
  <c r="AD3911" i="4"/>
  <c r="N3915" i="4"/>
  <c r="L3916" i="4"/>
  <c r="W3915" i="4"/>
  <c r="K3915" i="4"/>
  <c r="P3914" i="4"/>
  <c r="R3914" i="4" s="1"/>
  <c r="M3914" i="4"/>
  <c r="X3914" i="4"/>
  <c r="O3913" i="4"/>
  <c r="Y3913" i="4"/>
  <c r="V3917" i="4"/>
  <c r="J3918" i="4"/>
  <c r="AI3912" i="4"/>
  <c r="AG3912" i="4"/>
  <c r="AE3912" i="4"/>
  <c r="AH3912" i="4"/>
  <c r="AF3912" i="4"/>
  <c r="AD3912" i="4"/>
  <c r="AG3908" i="2"/>
  <c r="AE3908" i="2"/>
  <c r="AC3908" i="2"/>
  <c r="AI3908" i="2"/>
  <c r="V3908" i="2"/>
  <c r="AV3877" i="2"/>
  <c r="AW3877" i="2" s="1"/>
  <c r="Z3902" i="2"/>
  <c r="AF3902" i="2" s="1"/>
  <c r="AA3901" i="2"/>
  <c r="AH3901" i="2" s="1"/>
  <c r="AY3869" i="2" s="1"/>
  <c r="X3904" i="2"/>
  <c r="AB3903" i="2"/>
  <c r="Y3903" i="2"/>
  <c r="AD3903" i="2" s="1"/>
  <c r="AK3911" i="4" l="1"/>
  <c r="H3911" i="4" s="1"/>
  <c r="G3911" i="4" s="1"/>
  <c r="S3913" i="4"/>
  <c r="F3913" i="4" s="1"/>
  <c r="AA3913" i="4"/>
  <c r="AD3913" i="4" s="1"/>
  <c r="Q3914" i="4"/>
  <c r="T3914" i="4"/>
  <c r="I3914" i="4" s="1"/>
  <c r="Z3914" i="4"/>
  <c r="O3914" i="4"/>
  <c r="Y3914" i="4"/>
  <c r="L3917" i="4"/>
  <c r="N3916" i="4"/>
  <c r="W3916" i="4"/>
  <c r="K3916" i="4"/>
  <c r="P3915" i="4"/>
  <c r="R3915" i="4" s="1"/>
  <c r="Z3915" i="4" s="1"/>
  <c r="M3915" i="4"/>
  <c r="X3915" i="4"/>
  <c r="AK3912" i="4"/>
  <c r="H3912" i="4" s="1"/>
  <c r="G3912" i="4" s="1"/>
  <c r="V3918" i="4"/>
  <c r="J3919" i="4"/>
  <c r="AG3909" i="2"/>
  <c r="AE3909" i="2"/>
  <c r="AC3909" i="2"/>
  <c r="AI3909" i="2"/>
  <c r="V3909" i="2"/>
  <c r="AV3878" i="2"/>
  <c r="AW3878" i="2" s="1"/>
  <c r="Z3903" i="2"/>
  <c r="AF3903" i="2" s="1"/>
  <c r="X3905" i="2"/>
  <c r="AB3904" i="2"/>
  <c r="Y3904" i="2"/>
  <c r="AD3904" i="2" s="1"/>
  <c r="AA3902" i="2"/>
  <c r="AH3902" i="2" s="1"/>
  <c r="AY3870" i="2" s="1"/>
  <c r="AI3913" i="4" l="1"/>
  <c r="AH3913" i="4"/>
  <c r="AE3913" i="4"/>
  <c r="AG3913" i="4"/>
  <c r="AF3913" i="4"/>
  <c r="Q3915" i="4"/>
  <c r="T3915" i="4"/>
  <c r="S3915" i="4" s="1"/>
  <c r="F3915" i="4" s="1"/>
  <c r="S3914" i="4"/>
  <c r="F3914" i="4" s="1"/>
  <c r="AA3914" i="4"/>
  <c r="AH3914" i="4" s="1"/>
  <c r="O3915" i="4"/>
  <c r="Y3915" i="4"/>
  <c r="L3918" i="4"/>
  <c r="N3917" i="4"/>
  <c r="W3917" i="4"/>
  <c r="K3917" i="4"/>
  <c r="I3915" i="4"/>
  <c r="M3916" i="4"/>
  <c r="P3916" i="4"/>
  <c r="X3916" i="4"/>
  <c r="V3919" i="4"/>
  <c r="J3920" i="4"/>
  <c r="AG3910" i="2"/>
  <c r="AE3910" i="2"/>
  <c r="AC3910" i="2"/>
  <c r="AI3910" i="2"/>
  <c r="V3910" i="2"/>
  <c r="AV3879" i="2"/>
  <c r="AW3879" i="2" s="1"/>
  <c r="X3906" i="2"/>
  <c r="AB3905" i="2"/>
  <c r="Y3905" i="2"/>
  <c r="AD3905" i="2" s="1"/>
  <c r="Z3904" i="2"/>
  <c r="AF3904" i="2" s="1"/>
  <c r="AA3903" i="2"/>
  <c r="AH3903" i="2" s="1"/>
  <c r="AY3871" i="2" s="1"/>
  <c r="AA3915" i="4" l="1"/>
  <c r="R3916" i="4"/>
  <c r="AE3914" i="4"/>
  <c r="AF3914" i="4"/>
  <c r="AK3913" i="4"/>
  <c r="H3913" i="4" s="1"/>
  <c r="G3913" i="4" s="1"/>
  <c r="AG3914" i="4"/>
  <c r="AD3914" i="4"/>
  <c r="AI3914" i="4"/>
  <c r="AI3915" i="4"/>
  <c r="P3917" i="4"/>
  <c r="R3917" i="4" s="1"/>
  <c r="M3917" i="4"/>
  <c r="X3917" i="4"/>
  <c r="L3919" i="4"/>
  <c r="N3918" i="4"/>
  <c r="W3918" i="4"/>
  <c r="K3918" i="4"/>
  <c r="O3916" i="4"/>
  <c r="Y3916" i="4"/>
  <c r="AE3915" i="4"/>
  <c r="AG3915" i="4"/>
  <c r="AD3915" i="4"/>
  <c r="V3920" i="4"/>
  <c r="J3921" i="4"/>
  <c r="AH3915" i="4"/>
  <c r="AF3915" i="4"/>
  <c r="AG3911" i="2"/>
  <c r="AE3911" i="2"/>
  <c r="AC3911" i="2"/>
  <c r="AI3911" i="2"/>
  <c r="V3911" i="2"/>
  <c r="AV3880" i="2"/>
  <c r="AW3880" i="2" s="1"/>
  <c r="Z3905" i="2"/>
  <c r="AF3905" i="2" s="1"/>
  <c r="AA3904" i="2"/>
  <c r="AH3904" i="2" s="1"/>
  <c r="AY3872" i="2" s="1"/>
  <c r="X3907" i="2"/>
  <c r="AB3906" i="2"/>
  <c r="Y3906" i="2"/>
  <c r="AD3906" i="2" s="1"/>
  <c r="AK3914" i="4" l="1"/>
  <c r="H3914" i="4" s="1"/>
  <c r="G3914" i="4" s="1"/>
  <c r="Q3917" i="4"/>
  <c r="Z3917" i="4"/>
  <c r="Q3916" i="4"/>
  <c r="T3916" i="4"/>
  <c r="T3917" i="4" s="1"/>
  <c r="Z3916" i="4"/>
  <c r="N3919" i="4"/>
  <c r="L3920" i="4"/>
  <c r="W3919" i="4"/>
  <c r="K3919" i="4"/>
  <c r="P3918" i="4"/>
  <c r="R3918" i="4" s="1"/>
  <c r="Z3918" i="4" s="1"/>
  <c r="M3918" i="4"/>
  <c r="X3918" i="4"/>
  <c r="O3917" i="4"/>
  <c r="Y3917" i="4"/>
  <c r="AK3915" i="4"/>
  <c r="H3915" i="4" s="1"/>
  <c r="G3915" i="4" s="1"/>
  <c r="V3921" i="4"/>
  <c r="J3922" i="4"/>
  <c r="AG3912" i="2"/>
  <c r="AE3912" i="2"/>
  <c r="AC3912" i="2"/>
  <c r="AI3912" i="2"/>
  <c r="V3912" i="2"/>
  <c r="AV3881" i="2"/>
  <c r="AW3881" i="2" s="1"/>
  <c r="Z3906" i="2"/>
  <c r="AF3906" i="2" s="1"/>
  <c r="X3908" i="2"/>
  <c r="AB3907" i="2"/>
  <c r="Y3907" i="2"/>
  <c r="AD3907" i="2" s="1"/>
  <c r="AA3905" i="2"/>
  <c r="AH3905" i="2" s="1"/>
  <c r="AY3873" i="2" s="1"/>
  <c r="S3916" i="4" l="1"/>
  <c r="F3916" i="4" s="1"/>
  <c r="AA3916" i="4"/>
  <c r="AE3916" i="4" s="1"/>
  <c r="S3917" i="4"/>
  <c r="F3917" i="4" s="1"/>
  <c r="AA3917" i="4"/>
  <c r="AE3917" i="4" s="1"/>
  <c r="Q3918" i="4"/>
  <c r="T3918" i="4"/>
  <c r="AI3916" i="4"/>
  <c r="AG3916" i="4"/>
  <c r="I3917" i="4"/>
  <c r="I3916" i="4"/>
  <c r="O3918" i="4"/>
  <c r="Y3918" i="4"/>
  <c r="L3921" i="4"/>
  <c r="N3920" i="4"/>
  <c r="W3920" i="4"/>
  <c r="K3920" i="4"/>
  <c r="P3919" i="4"/>
  <c r="M3919" i="4"/>
  <c r="X3919" i="4"/>
  <c r="I3918" i="4"/>
  <c r="V3922" i="4"/>
  <c r="J3923" i="4"/>
  <c r="AG3913" i="2"/>
  <c r="AE3913" i="2"/>
  <c r="AC3913" i="2"/>
  <c r="AI3913" i="2"/>
  <c r="V3913" i="2"/>
  <c r="AV3882" i="2"/>
  <c r="AW3882" i="2" s="1"/>
  <c r="AB3908" i="2"/>
  <c r="X3909" i="2"/>
  <c r="Y3908" i="2"/>
  <c r="AD3908" i="2" s="1"/>
  <c r="Z3907" i="2"/>
  <c r="AF3907" i="2" s="1"/>
  <c r="AA3906" i="2"/>
  <c r="AH3906" i="2" s="1"/>
  <c r="AY3874" i="2" s="1"/>
  <c r="AH3917" i="4" l="1"/>
  <c r="AI3917" i="4"/>
  <c r="AH3916" i="4"/>
  <c r="AG3917" i="4"/>
  <c r="R3919" i="4"/>
  <c r="AD3916" i="4"/>
  <c r="AF3916" i="4"/>
  <c r="AF3917" i="4"/>
  <c r="AD3917" i="4"/>
  <c r="S3918" i="4"/>
  <c r="F3918" i="4" s="1"/>
  <c r="AA3918" i="4"/>
  <c r="AI3918" i="4" s="1"/>
  <c r="M3920" i="4"/>
  <c r="P3920" i="4"/>
  <c r="R3920" i="4" s="1"/>
  <c r="X3920" i="4"/>
  <c r="O3919" i="4"/>
  <c r="Y3919" i="4"/>
  <c r="L3922" i="4"/>
  <c r="N3921" i="4"/>
  <c r="W3921" i="4"/>
  <c r="K3921" i="4"/>
  <c r="V3923" i="4"/>
  <c r="J3924" i="4"/>
  <c r="AG3914" i="2"/>
  <c r="AE3914" i="2"/>
  <c r="AC3914" i="2"/>
  <c r="AI3914" i="2"/>
  <c r="V3914" i="2"/>
  <c r="AV3883" i="2"/>
  <c r="AW3883" i="2" s="1"/>
  <c r="AA3907" i="2"/>
  <c r="AH3907" i="2" s="1"/>
  <c r="AY3875" i="2" s="1"/>
  <c r="Z3908" i="2"/>
  <c r="AF3908" i="2" s="1"/>
  <c r="X3910" i="2"/>
  <c r="AB3909" i="2"/>
  <c r="Y3909" i="2"/>
  <c r="AD3909" i="2" s="1"/>
  <c r="AK3916" i="4" l="1"/>
  <c r="H3916" i="4" s="1"/>
  <c r="G3916" i="4" s="1"/>
  <c r="AK3917" i="4"/>
  <c r="H3917" i="4" s="1"/>
  <c r="G3917" i="4" s="1"/>
  <c r="Q3919" i="4"/>
  <c r="T3919" i="4"/>
  <c r="T3920" i="4" s="1"/>
  <c r="I3920" i="4" s="1"/>
  <c r="Z3919" i="4"/>
  <c r="Q3920" i="4"/>
  <c r="Z3920" i="4"/>
  <c r="AE3918" i="4"/>
  <c r="AD3918" i="4"/>
  <c r="AH3918" i="4"/>
  <c r="AG3918" i="4"/>
  <c r="AF3918" i="4"/>
  <c r="P3921" i="4"/>
  <c r="R3921" i="4" s="1"/>
  <c r="M3921" i="4"/>
  <c r="X3921" i="4"/>
  <c r="L3923" i="4"/>
  <c r="N3922" i="4"/>
  <c r="K3922" i="4"/>
  <c r="W3922" i="4"/>
  <c r="O3920" i="4"/>
  <c r="Y3920" i="4"/>
  <c r="V3924" i="4"/>
  <c r="J3925" i="4"/>
  <c r="AG3915" i="2"/>
  <c r="AE3915" i="2"/>
  <c r="AC3915" i="2"/>
  <c r="AI3915" i="2"/>
  <c r="V3915" i="2"/>
  <c r="AV3884" i="2"/>
  <c r="AW3884" i="2" s="1"/>
  <c r="Z3909" i="2"/>
  <c r="AF3909" i="2" s="1"/>
  <c r="AA3908" i="2"/>
  <c r="AH3908" i="2" s="1"/>
  <c r="AY3876" i="2" s="1"/>
  <c r="X3911" i="2"/>
  <c r="AB3910" i="2"/>
  <c r="Y3910" i="2"/>
  <c r="AD3910" i="2" s="1"/>
  <c r="I3919" i="4" l="1"/>
  <c r="AK3918" i="4"/>
  <c r="H3918" i="4" s="1"/>
  <c r="G3918" i="4" s="1"/>
  <c r="S3919" i="4"/>
  <c r="AA3919" i="4"/>
  <c r="Q3921" i="4"/>
  <c r="T3921" i="4"/>
  <c r="Z3921" i="4"/>
  <c r="S3920" i="4"/>
  <c r="F3920" i="4" s="1"/>
  <c r="AA3920" i="4"/>
  <c r="AF3920" i="4" s="1"/>
  <c r="F3919" i="4"/>
  <c r="P3922" i="4"/>
  <c r="R3922" i="4" s="1"/>
  <c r="M3922" i="4"/>
  <c r="X3922" i="4"/>
  <c r="N3923" i="4"/>
  <c r="L3924" i="4"/>
  <c r="W3923" i="4"/>
  <c r="K3923" i="4"/>
  <c r="O3921" i="4"/>
  <c r="Y3921" i="4"/>
  <c r="V3925" i="4"/>
  <c r="J3926" i="4"/>
  <c r="AG3916" i="2"/>
  <c r="AE3916" i="2"/>
  <c r="AC3916" i="2"/>
  <c r="AI3916" i="2"/>
  <c r="V3916" i="2"/>
  <c r="AV3885" i="2"/>
  <c r="AW3885" i="2" s="1"/>
  <c r="Z3910" i="2"/>
  <c r="AF3910" i="2" s="1"/>
  <c r="X3912" i="2"/>
  <c r="AB3911" i="2"/>
  <c r="Y3911" i="2"/>
  <c r="AD3911" i="2" s="1"/>
  <c r="AA3909" i="2"/>
  <c r="AH3909" i="2" s="1"/>
  <c r="AY3877" i="2" s="1"/>
  <c r="AG3920" i="4" l="1"/>
  <c r="AH3920" i="4"/>
  <c r="AD3920" i="4"/>
  <c r="Q3922" i="4"/>
  <c r="T3922" i="4"/>
  <c r="Z3922" i="4"/>
  <c r="AD3919" i="4"/>
  <c r="AF3919" i="4"/>
  <c r="AH3919" i="4"/>
  <c r="AE3919" i="4"/>
  <c r="AG3919" i="4"/>
  <c r="AI3919" i="4"/>
  <c r="S3921" i="4"/>
  <c r="F3921" i="4" s="1"/>
  <c r="I3921" i="4"/>
  <c r="AA3921" i="4"/>
  <c r="AE3921" i="4" s="1"/>
  <c r="I3922" i="4"/>
  <c r="AE3920" i="4"/>
  <c r="AI3920" i="4"/>
  <c r="L3925" i="4"/>
  <c r="N3924" i="4"/>
  <c r="W3924" i="4"/>
  <c r="K3924" i="4"/>
  <c r="P3923" i="4"/>
  <c r="M3923" i="4"/>
  <c r="X3923" i="4"/>
  <c r="O3922" i="4"/>
  <c r="Y3922" i="4"/>
  <c r="V3926" i="4"/>
  <c r="J3927" i="4"/>
  <c r="AG3917" i="2"/>
  <c r="AE3917" i="2"/>
  <c r="AC3917" i="2"/>
  <c r="AI3917" i="2"/>
  <c r="V3917" i="2"/>
  <c r="AV3886" i="2"/>
  <c r="AW3886" i="2" s="1"/>
  <c r="X3913" i="2"/>
  <c r="AB3912" i="2"/>
  <c r="Y3912" i="2"/>
  <c r="AD3912" i="2" s="1"/>
  <c r="Z3911" i="2"/>
  <c r="AF3911" i="2" s="1"/>
  <c r="AA3910" i="2"/>
  <c r="AH3910" i="2" s="1"/>
  <c r="AY3878" i="2" s="1"/>
  <c r="AF3921" i="4" l="1"/>
  <c r="AK3920" i="4"/>
  <c r="H3920" i="4" s="1"/>
  <c r="G3920" i="4" s="1"/>
  <c r="AI3921" i="4"/>
  <c r="S3922" i="4"/>
  <c r="F3922" i="4" s="1"/>
  <c r="AA3922" i="4"/>
  <c r="AF3922" i="4" s="1"/>
  <c r="R3923" i="4"/>
  <c r="AG3921" i="4"/>
  <c r="AH3921" i="4"/>
  <c r="AD3921" i="4"/>
  <c r="AK3919" i="4"/>
  <c r="H3919" i="4" s="1"/>
  <c r="G3919" i="4" s="1"/>
  <c r="AI3922" i="4"/>
  <c r="AG3922" i="4"/>
  <c r="O3923" i="4"/>
  <c r="Y3923" i="4"/>
  <c r="M3924" i="4"/>
  <c r="P3924" i="4"/>
  <c r="R3924" i="4" s="1"/>
  <c r="X3924" i="4"/>
  <c r="L3926" i="4"/>
  <c r="N3925" i="4"/>
  <c r="W3925" i="4"/>
  <c r="K3925" i="4"/>
  <c r="V3927" i="4"/>
  <c r="J3928" i="4"/>
  <c r="AG3918" i="2"/>
  <c r="AE3918" i="2"/>
  <c r="AC3918" i="2"/>
  <c r="AI3918" i="2"/>
  <c r="V3918" i="2"/>
  <c r="AV3887" i="2"/>
  <c r="AW3887" i="2" s="1"/>
  <c r="AA3911" i="2"/>
  <c r="AH3911" i="2" s="1"/>
  <c r="AY3879" i="2" s="1"/>
  <c r="Z3912" i="2"/>
  <c r="AF3912" i="2" s="1"/>
  <c r="X3914" i="2"/>
  <c r="AB3913" i="2"/>
  <c r="Y3913" i="2"/>
  <c r="AD3913" i="2" s="1"/>
  <c r="AH3922" i="4" l="1"/>
  <c r="AD3922" i="4"/>
  <c r="AK3921" i="4"/>
  <c r="H3921" i="4" s="1"/>
  <c r="G3921" i="4" s="1"/>
  <c r="AE3922" i="4"/>
  <c r="AK3922" i="4" s="1"/>
  <c r="H3922" i="4" s="1"/>
  <c r="G3922" i="4" s="1"/>
  <c r="Q3924" i="4"/>
  <c r="Z3924" i="4"/>
  <c r="Q3923" i="4"/>
  <c r="T3923" i="4"/>
  <c r="T3924" i="4" s="1"/>
  <c r="Z3923" i="4"/>
  <c r="O3924" i="4"/>
  <c r="Y3924" i="4"/>
  <c r="P3925" i="4"/>
  <c r="R3925" i="4" s="1"/>
  <c r="M3925" i="4"/>
  <c r="X3925" i="4"/>
  <c r="L3927" i="4"/>
  <c r="N3926" i="4"/>
  <c r="W3926" i="4"/>
  <c r="K3926" i="4"/>
  <c r="V3928" i="4"/>
  <c r="J3929" i="4"/>
  <c r="AG3919" i="2"/>
  <c r="AE3919" i="2"/>
  <c r="AC3919" i="2"/>
  <c r="AI3919" i="2"/>
  <c r="V3919" i="2"/>
  <c r="AV3888" i="2"/>
  <c r="AW3888" i="2" s="1"/>
  <c r="AA3912" i="2"/>
  <c r="AH3912" i="2" s="1"/>
  <c r="AY3880" i="2" s="1"/>
  <c r="Z3913" i="2"/>
  <c r="AF3913" i="2" s="1"/>
  <c r="X3915" i="2"/>
  <c r="AB3914" i="2"/>
  <c r="Y3914" i="2"/>
  <c r="AD3914" i="2" s="1"/>
  <c r="I3923" i="4" l="1"/>
  <c r="S3924" i="4"/>
  <c r="F3924" i="4" s="1"/>
  <c r="AA3924" i="4"/>
  <c r="AF3924" i="4" s="1"/>
  <c r="I3924" i="4"/>
  <c r="Q3925" i="4"/>
  <c r="T3925" i="4"/>
  <c r="I3925" i="4" s="1"/>
  <c r="Z3925" i="4"/>
  <c r="S3923" i="4"/>
  <c r="F3923" i="4" s="1"/>
  <c r="AA3923" i="4"/>
  <c r="P3926" i="4"/>
  <c r="R3926" i="4" s="1"/>
  <c r="M3926" i="4"/>
  <c r="X3926" i="4"/>
  <c r="O3925" i="4"/>
  <c r="Y3925" i="4"/>
  <c r="N3927" i="4"/>
  <c r="L3928" i="4"/>
  <c r="W3927" i="4"/>
  <c r="K3927" i="4"/>
  <c r="V3929" i="4"/>
  <c r="J3930" i="4"/>
  <c r="AG3920" i="2"/>
  <c r="AE3920" i="2"/>
  <c r="AC3920" i="2"/>
  <c r="AI3920" i="2"/>
  <c r="V3920" i="2"/>
  <c r="AV3889" i="2"/>
  <c r="AW3889" i="2" s="1"/>
  <c r="X3916" i="2"/>
  <c r="AB3915" i="2"/>
  <c r="Y3915" i="2"/>
  <c r="AD3915" i="2" s="1"/>
  <c r="Z3914" i="2"/>
  <c r="AF3914" i="2" s="1"/>
  <c r="AA3913" i="2"/>
  <c r="AH3913" i="2" s="1"/>
  <c r="AY3881" i="2" s="1"/>
  <c r="Q3926" i="4" l="1"/>
  <c r="T3926" i="4"/>
  <c r="Z3926" i="4"/>
  <c r="AH3923" i="4"/>
  <c r="AF3923" i="4"/>
  <c r="AE3923" i="4"/>
  <c r="AG3923" i="4"/>
  <c r="AD3923" i="4"/>
  <c r="AI3923" i="4"/>
  <c r="S3925" i="4"/>
  <c r="F3925" i="4" s="1"/>
  <c r="AA3925" i="4"/>
  <c r="AG3924" i="4"/>
  <c r="AD3924" i="4"/>
  <c r="AI3924" i="4"/>
  <c r="AH3924" i="4"/>
  <c r="AE3924" i="4"/>
  <c r="L3929" i="4"/>
  <c r="N3928" i="4"/>
  <c r="W3928" i="4"/>
  <c r="K3928" i="4"/>
  <c r="P3927" i="4"/>
  <c r="R3927" i="4" s="1"/>
  <c r="M3927" i="4"/>
  <c r="X3927" i="4"/>
  <c r="O3926" i="4"/>
  <c r="Y3926" i="4"/>
  <c r="V3930" i="4"/>
  <c r="J3931" i="4"/>
  <c r="AA3926" i="4"/>
  <c r="AG3921" i="2"/>
  <c r="AE3921" i="2"/>
  <c r="AC3921" i="2"/>
  <c r="AI3921" i="2"/>
  <c r="V3921" i="2"/>
  <c r="AV3890" i="2"/>
  <c r="AW3890" i="2" s="1"/>
  <c r="Z3915" i="2"/>
  <c r="AF3915" i="2" s="1"/>
  <c r="AA3914" i="2"/>
  <c r="AH3914" i="2" s="1"/>
  <c r="AY3882" i="2" s="1"/>
  <c r="X3917" i="2"/>
  <c r="AB3916" i="2"/>
  <c r="Y3916" i="2"/>
  <c r="AD3916" i="2" s="1"/>
  <c r="AE3925" i="4" l="1"/>
  <c r="AI3925" i="4"/>
  <c r="AG3925" i="4"/>
  <c r="AF3925" i="4"/>
  <c r="S3926" i="4"/>
  <c r="I3926" i="4"/>
  <c r="Q3927" i="4"/>
  <c r="T3927" i="4"/>
  <c r="S3927" i="4" s="1"/>
  <c r="Z3927" i="4"/>
  <c r="F3926" i="4"/>
  <c r="AD3925" i="4"/>
  <c r="AK3924" i="4"/>
  <c r="H3924" i="4" s="1"/>
  <c r="G3924" i="4" s="1"/>
  <c r="AK3923" i="4"/>
  <c r="H3923" i="4" s="1"/>
  <c r="G3923" i="4" s="1"/>
  <c r="AH3925" i="4"/>
  <c r="M3928" i="4"/>
  <c r="P3928" i="4"/>
  <c r="R3928" i="4" s="1"/>
  <c r="X3928" i="4"/>
  <c r="O3927" i="4"/>
  <c r="Y3927" i="4"/>
  <c r="L3930" i="4"/>
  <c r="N3929" i="4"/>
  <c r="W3929" i="4"/>
  <c r="K3929" i="4"/>
  <c r="AH3926" i="4"/>
  <c r="AG3926" i="4"/>
  <c r="AF3926" i="4"/>
  <c r="AE3926" i="4"/>
  <c r="AD3926" i="4"/>
  <c r="AI3926" i="4"/>
  <c r="V3931" i="4"/>
  <c r="J3932" i="4"/>
  <c r="AA3927" i="4"/>
  <c r="AG3922" i="2"/>
  <c r="AE3922" i="2"/>
  <c r="AC3922" i="2"/>
  <c r="AI3922" i="2"/>
  <c r="V3922" i="2"/>
  <c r="AV3891" i="2"/>
  <c r="AW3891" i="2" s="1"/>
  <c r="Z3916" i="2"/>
  <c r="AF3916" i="2" s="1"/>
  <c r="X3918" i="2"/>
  <c r="AB3917" i="2"/>
  <c r="Y3917" i="2"/>
  <c r="AD3917" i="2" s="1"/>
  <c r="AA3915" i="2"/>
  <c r="AH3915" i="2" s="1"/>
  <c r="AY3883" i="2" s="1"/>
  <c r="F3927" i="4" l="1"/>
  <c r="Q3928" i="4"/>
  <c r="T3928" i="4"/>
  <c r="AA3928" i="4" s="1"/>
  <c r="Z3928" i="4"/>
  <c r="AK3925" i="4"/>
  <c r="H3925" i="4" s="1"/>
  <c r="G3925" i="4" s="1"/>
  <c r="I3927" i="4"/>
  <c r="P3929" i="4"/>
  <c r="R3929" i="4" s="1"/>
  <c r="M3929" i="4"/>
  <c r="X3929" i="4"/>
  <c r="L3931" i="4"/>
  <c r="N3930" i="4"/>
  <c r="W3930" i="4"/>
  <c r="K3930" i="4"/>
  <c r="O3928" i="4"/>
  <c r="Y3928" i="4"/>
  <c r="AI3927" i="4"/>
  <c r="AH3927" i="4"/>
  <c r="AG3927" i="4"/>
  <c r="AD3927" i="4"/>
  <c r="AF3927" i="4"/>
  <c r="AE3927" i="4"/>
  <c r="V3932" i="4"/>
  <c r="J3933" i="4"/>
  <c r="AK3926" i="4"/>
  <c r="H3926" i="4" s="1"/>
  <c r="G3926" i="4" s="1"/>
  <c r="AG3923" i="2"/>
  <c r="AE3923" i="2"/>
  <c r="AC3923" i="2"/>
  <c r="AI3923" i="2"/>
  <c r="V3923" i="2"/>
  <c r="AV3892" i="2"/>
  <c r="AW3892" i="2" s="1"/>
  <c r="X3919" i="2"/>
  <c r="AB3918" i="2"/>
  <c r="Y3918" i="2"/>
  <c r="AD3918" i="2" s="1"/>
  <c r="Z3917" i="2"/>
  <c r="AF3917" i="2" s="1"/>
  <c r="AA3916" i="2"/>
  <c r="AH3916" i="2" s="1"/>
  <c r="AY3884" i="2" s="1"/>
  <c r="Q3929" i="4" l="1"/>
  <c r="T3929" i="4"/>
  <c r="Z3929" i="4"/>
  <c r="S3928" i="4"/>
  <c r="F3928" i="4" s="1"/>
  <c r="I3928" i="4"/>
  <c r="N3931" i="4"/>
  <c r="L3932" i="4"/>
  <c r="K3931" i="4"/>
  <c r="W3931" i="4"/>
  <c r="P3930" i="4"/>
  <c r="R3930" i="4" s="1"/>
  <c r="M3930" i="4"/>
  <c r="X3930" i="4"/>
  <c r="O3929" i="4"/>
  <c r="Y3929" i="4"/>
  <c r="AK3927" i="4"/>
  <c r="H3927" i="4" s="1"/>
  <c r="G3927" i="4" s="1"/>
  <c r="I3929" i="4"/>
  <c r="AF3928" i="4"/>
  <c r="AE3928" i="4"/>
  <c r="AG3928" i="4"/>
  <c r="AD3928" i="4"/>
  <c r="AH3928" i="4"/>
  <c r="AI3928" i="4"/>
  <c r="V3933" i="4"/>
  <c r="J3934" i="4"/>
  <c r="AG3924" i="2"/>
  <c r="AE3924" i="2"/>
  <c r="AC3924" i="2"/>
  <c r="AI3924" i="2"/>
  <c r="V3924" i="2"/>
  <c r="AV3893" i="2"/>
  <c r="AW3893" i="2" s="1"/>
  <c r="AA3917" i="2"/>
  <c r="AH3917" i="2" s="1"/>
  <c r="AY3885" i="2" s="1"/>
  <c r="Z3918" i="2"/>
  <c r="AF3918" i="2" s="1"/>
  <c r="X3920" i="2"/>
  <c r="AB3919" i="2"/>
  <c r="Y3919" i="2"/>
  <c r="AD3919" i="2" s="1"/>
  <c r="Q3930" i="4" l="1"/>
  <c r="T3930" i="4"/>
  <c r="I3930" i="4" s="1"/>
  <c r="Z3930" i="4"/>
  <c r="S3929" i="4"/>
  <c r="F3929" i="4" s="1"/>
  <c r="AA3929" i="4"/>
  <c r="O3930" i="4"/>
  <c r="Y3930" i="4"/>
  <c r="L3933" i="4"/>
  <c r="N3932" i="4"/>
  <c r="W3932" i="4"/>
  <c r="K3932" i="4"/>
  <c r="P3931" i="4"/>
  <c r="R3931" i="4" s="1"/>
  <c r="M3931" i="4"/>
  <c r="X3931" i="4"/>
  <c r="AK3928" i="4"/>
  <c r="H3928" i="4" s="1"/>
  <c r="G3928" i="4" s="1"/>
  <c r="V3934" i="4"/>
  <c r="J3935" i="4"/>
  <c r="AG3925" i="2"/>
  <c r="AE3925" i="2"/>
  <c r="AC3925" i="2"/>
  <c r="AI3925" i="2"/>
  <c r="V3925" i="2"/>
  <c r="AV3894" i="2"/>
  <c r="AW3894" i="2" s="1"/>
  <c r="Z3919" i="2"/>
  <c r="AF3919" i="2" s="1"/>
  <c r="AA3918" i="2"/>
  <c r="AH3918" i="2" s="1"/>
  <c r="AY3886" i="2" s="1"/>
  <c r="AB3920" i="2"/>
  <c r="X3921" i="2"/>
  <c r="Y3920" i="2"/>
  <c r="AD3920" i="2" s="1"/>
  <c r="Q3931" i="4" l="1"/>
  <c r="T3931" i="4"/>
  <c r="I3931" i="4" s="1"/>
  <c r="Z3931" i="4"/>
  <c r="S3930" i="4"/>
  <c r="F3930" i="4" s="1"/>
  <c r="AA3930" i="4"/>
  <c r="AD3929" i="4"/>
  <c r="AG3929" i="4"/>
  <c r="AF3929" i="4"/>
  <c r="AH3929" i="4"/>
  <c r="AI3929" i="4"/>
  <c r="AE3929" i="4"/>
  <c r="O3931" i="4"/>
  <c r="Y3931" i="4"/>
  <c r="M3932" i="4"/>
  <c r="P3932" i="4"/>
  <c r="R3932" i="4" s="1"/>
  <c r="X3932" i="4"/>
  <c r="L3934" i="4"/>
  <c r="N3933" i="4"/>
  <c r="K3933" i="4"/>
  <c r="W3933" i="4"/>
  <c r="V3935" i="4"/>
  <c r="J3936" i="4"/>
  <c r="AG3926" i="2"/>
  <c r="AE3926" i="2"/>
  <c r="AC3926" i="2"/>
  <c r="AI3926" i="2"/>
  <c r="V3926" i="2"/>
  <c r="AV3895" i="2"/>
  <c r="AW3895" i="2" s="1"/>
  <c r="Z3920" i="2"/>
  <c r="AF3920" i="2" s="1"/>
  <c r="X3922" i="2"/>
  <c r="AB3921" i="2"/>
  <c r="Y3921" i="2"/>
  <c r="AD3921" i="2" s="1"/>
  <c r="AA3919" i="2"/>
  <c r="AH3919" i="2" s="1"/>
  <c r="AY3887" i="2" s="1"/>
  <c r="Q3932" i="4" l="1"/>
  <c r="T3932" i="4"/>
  <c r="S3932" i="4" s="1"/>
  <c r="Z3932" i="4"/>
  <c r="AK3929" i="4"/>
  <c r="H3929" i="4" s="1"/>
  <c r="G3929" i="4" s="1"/>
  <c r="S3931" i="4"/>
  <c r="F3931" i="4" s="1"/>
  <c r="AA3931" i="4"/>
  <c r="AH3931" i="4" s="1"/>
  <c r="AH3930" i="4"/>
  <c r="AF3930" i="4"/>
  <c r="AE3930" i="4"/>
  <c r="AG3930" i="4"/>
  <c r="AD3930" i="4"/>
  <c r="AI3930" i="4"/>
  <c r="O3932" i="4"/>
  <c r="Y3932" i="4"/>
  <c r="P3933" i="4"/>
  <c r="M3933" i="4"/>
  <c r="X3933" i="4"/>
  <c r="L3935" i="4"/>
  <c r="N3934" i="4"/>
  <c r="W3934" i="4"/>
  <c r="K3934" i="4"/>
  <c r="V3936" i="4"/>
  <c r="J3937" i="4"/>
  <c r="AG3927" i="2"/>
  <c r="AE3927" i="2"/>
  <c r="AC3927" i="2"/>
  <c r="AI3927" i="2"/>
  <c r="V3927" i="2"/>
  <c r="AV3896" i="2"/>
  <c r="AW3896" i="2" s="1"/>
  <c r="X3923" i="2"/>
  <c r="AB3922" i="2"/>
  <c r="Y3922" i="2"/>
  <c r="AD3922" i="2" s="1"/>
  <c r="Z3921" i="2"/>
  <c r="AF3921" i="2" s="1"/>
  <c r="AA3920" i="2"/>
  <c r="AH3920" i="2" s="1"/>
  <c r="AY3888" i="2" s="1"/>
  <c r="AD3931" i="4" l="1"/>
  <c r="AK3930" i="4"/>
  <c r="H3930" i="4" s="1"/>
  <c r="G3930" i="4" s="1"/>
  <c r="F3932" i="4"/>
  <c r="AI3931" i="4"/>
  <c r="AA3932" i="4"/>
  <c r="AI3932" i="4" s="1"/>
  <c r="R3933" i="4"/>
  <c r="AG3931" i="4"/>
  <c r="AF3931" i="4"/>
  <c r="AE3931" i="4"/>
  <c r="I3932" i="4"/>
  <c r="N3935" i="4"/>
  <c r="L3936" i="4"/>
  <c r="W3935" i="4"/>
  <c r="K3935" i="4"/>
  <c r="O3933" i="4"/>
  <c r="Y3933" i="4"/>
  <c r="P3934" i="4"/>
  <c r="M3934" i="4"/>
  <c r="X3934" i="4"/>
  <c r="AH3932" i="4"/>
  <c r="AG3932" i="4"/>
  <c r="AF3932" i="4"/>
  <c r="V3937" i="4"/>
  <c r="J3938" i="4"/>
  <c r="AG3928" i="2"/>
  <c r="AE3928" i="2"/>
  <c r="AC3928" i="2"/>
  <c r="AI3928" i="2"/>
  <c r="V3928" i="2"/>
  <c r="AV3897" i="2"/>
  <c r="AW3897" i="2" s="1"/>
  <c r="Z3922" i="2"/>
  <c r="AF3922" i="2" s="1"/>
  <c r="AA3921" i="2"/>
  <c r="AH3921" i="2" s="1"/>
  <c r="AY3889" i="2" s="1"/>
  <c r="X3924" i="2"/>
  <c r="AB3923" i="2"/>
  <c r="Y3923" i="2"/>
  <c r="AD3923" i="2" s="1"/>
  <c r="AD3932" i="4" l="1"/>
  <c r="AE3932" i="4"/>
  <c r="Q3933" i="4"/>
  <c r="T3933" i="4"/>
  <c r="I3933" i="4" s="1"/>
  <c r="Z3933" i="4"/>
  <c r="R3934" i="4"/>
  <c r="AK3931" i="4"/>
  <c r="H3931" i="4" s="1"/>
  <c r="G3931" i="4" s="1"/>
  <c r="O3934" i="4"/>
  <c r="Y3934" i="4"/>
  <c r="L3937" i="4"/>
  <c r="N3936" i="4"/>
  <c r="W3936" i="4"/>
  <c r="K3936" i="4"/>
  <c r="P3935" i="4"/>
  <c r="R3935" i="4" s="1"/>
  <c r="M3935" i="4"/>
  <c r="X3935" i="4"/>
  <c r="V3938" i="4"/>
  <c r="J3939" i="4"/>
  <c r="AK3932" i="4"/>
  <c r="H3932" i="4" s="1"/>
  <c r="G3932" i="4" s="1"/>
  <c r="AG3929" i="2"/>
  <c r="AE3929" i="2"/>
  <c r="AC3929" i="2"/>
  <c r="AI3929" i="2"/>
  <c r="V3929" i="2"/>
  <c r="AV3898" i="2"/>
  <c r="AW3898" i="2" s="1"/>
  <c r="Z3923" i="2"/>
  <c r="AF3923" i="2" s="1"/>
  <c r="X3925" i="2"/>
  <c r="AB3924" i="2"/>
  <c r="Y3924" i="2"/>
  <c r="AD3924" i="2" s="1"/>
  <c r="AA3922" i="2"/>
  <c r="AH3922" i="2" s="1"/>
  <c r="AY3890" i="2" s="1"/>
  <c r="Q3935" i="4" l="1"/>
  <c r="Z3935" i="4"/>
  <c r="Q3934" i="4"/>
  <c r="T3934" i="4"/>
  <c r="T3935" i="4" s="1"/>
  <c r="Z3934" i="4"/>
  <c r="S3933" i="4"/>
  <c r="F3933" i="4" s="1"/>
  <c r="AA3933" i="4"/>
  <c r="M3936" i="4"/>
  <c r="P3936" i="4"/>
  <c r="R3936" i="4" s="1"/>
  <c r="X3936" i="4"/>
  <c r="O3935" i="4"/>
  <c r="Y3935" i="4"/>
  <c r="L3938" i="4"/>
  <c r="N3937" i="4"/>
  <c r="K3937" i="4"/>
  <c r="W3937" i="4"/>
  <c r="V3939" i="4"/>
  <c r="J3940" i="4"/>
  <c r="AG3930" i="2"/>
  <c r="AE3930" i="2"/>
  <c r="AC3930" i="2"/>
  <c r="AI3930" i="2"/>
  <c r="V3930" i="2"/>
  <c r="AV3899" i="2"/>
  <c r="AW3899" i="2" s="1"/>
  <c r="X3926" i="2"/>
  <c r="AB3925" i="2"/>
  <c r="Y3925" i="2"/>
  <c r="AD3925" i="2" s="1"/>
  <c r="Z3924" i="2"/>
  <c r="AF3924" i="2" s="1"/>
  <c r="AA3923" i="2"/>
  <c r="AH3923" i="2" s="1"/>
  <c r="AY3891" i="2" s="1"/>
  <c r="S3935" i="4" l="1"/>
  <c r="AA3935" i="4"/>
  <c r="AH3935" i="4" s="1"/>
  <c r="I3935" i="4"/>
  <c r="Q3936" i="4"/>
  <c r="T3936" i="4"/>
  <c r="Z3936" i="4"/>
  <c r="AI3935" i="4"/>
  <c r="F3935" i="4"/>
  <c r="S3934" i="4"/>
  <c r="F3934" i="4" s="1"/>
  <c r="I3934" i="4"/>
  <c r="AA3934" i="4"/>
  <c r="AE3935" i="4"/>
  <c r="AI3933" i="4"/>
  <c r="AH3933" i="4"/>
  <c r="AF3933" i="4"/>
  <c r="AE3933" i="4"/>
  <c r="AD3933" i="4"/>
  <c r="AG3933" i="4"/>
  <c r="P3937" i="4"/>
  <c r="R3937" i="4" s="1"/>
  <c r="M3937" i="4"/>
  <c r="X3937" i="4"/>
  <c r="L3939" i="4"/>
  <c r="N3938" i="4"/>
  <c r="W3938" i="4"/>
  <c r="K3938" i="4"/>
  <c r="O3936" i="4"/>
  <c r="Y3936" i="4"/>
  <c r="AF3935" i="4"/>
  <c r="AA3936" i="4"/>
  <c r="V3940" i="4"/>
  <c r="J3941" i="4"/>
  <c r="AG3931" i="2"/>
  <c r="AE3931" i="2"/>
  <c r="AC3931" i="2"/>
  <c r="AI3931" i="2"/>
  <c r="V3931" i="2"/>
  <c r="AV3900" i="2"/>
  <c r="AW3900" i="2" s="1"/>
  <c r="AA3924" i="2"/>
  <c r="AH3924" i="2" s="1"/>
  <c r="AY3892" i="2" s="1"/>
  <c r="Z3925" i="2"/>
  <c r="AF3925" i="2" s="1"/>
  <c r="X3927" i="2"/>
  <c r="AB3926" i="2"/>
  <c r="Y3926" i="2"/>
  <c r="AD3926" i="2" s="1"/>
  <c r="AE3934" i="4" l="1"/>
  <c r="AI3934" i="4"/>
  <c r="AD3934" i="4"/>
  <c r="AG3934" i="4"/>
  <c r="AF3934" i="4"/>
  <c r="AH3934" i="4"/>
  <c r="AK3933" i="4"/>
  <c r="H3933" i="4" s="1"/>
  <c r="G3933" i="4" s="1"/>
  <c r="AD3935" i="4"/>
  <c r="AG3935" i="4"/>
  <c r="S3936" i="4"/>
  <c r="F3936" i="4" s="1"/>
  <c r="I3936" i="4"/>
  <c r="Q3937" i="4"/>
  <c r="T3937" i="4"/>
  <c r="I3937" i="4" s="1"/>
  <c r="Z3937" i="4"/>
  <c r="N3939" i="4"/>
  <c r="L3940" i="4"/>
  <c r="W3939" i="4"/>
  <c r="K3939" i="4"/>
  <c r="P3938" i="4"/>
  <c r="R3938" i="4" s="1"/>
  <c r="M3938" i="4"/>
  <c r="X3938" i="4"/>
  <c r="O3937" i="4"/>
  <c r="Y3937" i="4"/>
  <c r="AE3936" i="4"/>
  <c r="AD3936" i="4"/>
  <c r="AG3936" i="4"/>
  <c r="AH3936" i="4"/>
  <c r="AF3936" i="4"/>
  <c r="AI3936" i="4"/>
  <c r="V3941" i="4"/>
  <c r="J3942" i="4"/>
  <c r="AG3932" i="2"/>
  <c r="AE3932" i="2"/>
  <c r="AC3932" i="2"/>
  <c r="AI3932" i="2"/>
  <c r="V3932" i="2"/>
  <c r="AV3901" i="2"/>
  <c r="AW3901" i="2" s="1"/>
  <c r="AA3925" i="2"/>
  <c r="AH3925" i="2" s="1"/>
  <c r="AY3893" i="2" s="1"/>
  <c r="Z3926" i="2"/>
  <c r="AF3926" i="2" s="1"/>
  <c r="X3928" i="2"/>
  <c r="AB3927" i="2"/>
  <c r="Y3927" i="2"/>
  <c r="AD3927" i="2" s="1"/>
  <c r="AK3935" i="4" l="1"/>
  <c r="H3935" i="4" s="1"/>
  <c r="G3935" i="4" s="1"/>
  <c r="AK3934" i="4"/>
  <c r="H3934" i="4" s="1"/>
  <c r="G3934" i="4" s="1"/>
  <c r="S3937" i="4"/>
  <c r="F3937" i="4" s="1"/>
  <c r="AA3937" i="4"/>
  <c r="AH3937" i="4" s="1"/>
  <c r="Q3938" i="4"/>
  <c r="T3938" i="4"/>
  <c r="I3938" i="4" s="1"/>
  <c r="Z3938" i="4"/>
  <c r="L3941" i="4"/>
  <c r="N3940" i="4"/>
  <c r="K3940" i="4"/>
  <c r="W3940" i="4"/>
  <c r="O3938" i="4"/>
  <c r="Y3938" i="4"/>
  <c r="P3939" i="4"/>
  <c r="R3939" i="4" s="1"/>
  <c r="M3939" i="4"/>
  <c r="X3939" i="4"/>
  <c r="AK3936" i="4"/>
  <c r="H3936" i="4" s="1"/>
  <c r="G3936" i="4" s="1"/>
  <c r="V3942" i="4"/>
  <c r="J3943" i="4"/>
  <c r="AG3933" i="2"/>
  <c r="AE3933" i="2"/>
  <c r="AC3933" i="2"/>
  <c r="AI3933" i="2"/>
  <c r="V3933" i="2"/>
  <c r="AV3902" i="2"/>
  <c r="AW3902" i="2" s="1"/>
  <c r="Z3927" i="2"/>
  <c r="AF3927" i="2" s="1"/>
  <c r="AA3926" i="2"/>
  <c r="AH3926" i="2" s="1"/>
  <c r="AY3894" i="2" s="1"/>
  <c r="X3929" i="2"/>
  <c r="AB3928" i="2"/>
  <c r="Y3928" i="2"/>
  <c r="AD3928" i="2" s="1"/>
  <c r="AI3937" i="4" l="1"/>
  <c r="AG3937" i="4"/>
  <c r="AF3937" i="4"/>
  <c r="AE3937" i="4"/>
  <c r="AD3937" i="4"/>
  <c r="Q3939" i="4"/>
  <c r="T3939" i="4"/>
  <c r="I3939" i="4" s="1"/>
  <c r="Z3939" i="4"/>
  <c r="S3938" i="4"/>
  <c r="F3938" i="4" s="1"/>
  <c r="AA3938" i="4"/>
  <c r="AI3938" i="4" s="1"/>
  <c r="O3939" i="4"/>
  <c r="Y3939" i="4"/>
  <c r="M3940" i="4"/>
  <c r="P3940" i="4"/>
  <c r="X3940" i="4"/>
  <c r="L3942" i="4"/>
  <c r="N3941" i="4"/>
  <c r="W3941" i="4"/>
  <c r="K3941" i="4"/>
  <c r="V3943" i="4"/>
  <c r="J3944" i="4"/>
  <c r="AG3934" i="2"/>
  <c r="AE3934" i="2"/>
  <c r="AC3934" i="2"/>
  <c r="AI3934" i="2"/>
  <c r="V3934" i="2"/>
  <c r="AV3903" i="2"/>
  <c r="AW3903" i="2" s="1"/>
  <c r="Z3928" i="2"/>
  <c r="AF3928" i="2" s="1"/>
  <c r="X3930" i="2"/>
  <c r="AB3929" i="2"/>
  <c r="Y3929" i="2"/>
  <c r="AD3929" i="2" s="1"/>
  <c r="AA3927" i="2"/>
  <c r="AH3927" i="2" s="1"/>
  <c r="AY3895" i="2" s="1"/>
  <c r="AE3938" i="4" l="1"/>
  <c r="AK3937" i="4"/>
  <c r="H3937" i="4" s="1"/>
  <c r="G3937" i="4" s="1"/>
  <c r="AD3938" i="4"/>
  <c r="AH3938" i="4"/>
  <c r="S3939" i="4"/>
  <c r="F3939" i="4" s="1"/>
  <c r="AA3939" i="4"/>
  <c r="AH3939" i="4" s="1"/>
  <c r="R3940" i="4"/>
  <c r="AG3938" i="4"/>
  <c r="AF3938" i="4"/>
  <c r="L3943" i="4"/>
  <c r="N3942" i="4"/>
  <c r="W3942" i="4"/>
  <c r="K3942" i="4"/>
  <c r="P3941" i="4"/>
  <c r="R3941" i="4" s="1"/>
  <c r="M3941" i="4"/>
  <c r="X3941" i="4"/>
  <c r="O3940" i="4"/>
  <c r="Y3940" i="4"/>
  <c r="V3944" i="4"/>
  <c r="J3945" i="4"/>
  <c r="AG3935" i="2"/>
  <c r="AE3935" i="2"/>
  <c r="AC3935" i="2"/>
  <c r="AI3935" i="2"/>
  <c r="V3935" i="2"/>
  <c r="AV3904" i="2"/>
  <c r="AW3904" i="2" s="1"/>
  <c r="AB3930" i="2"/>
  <c r="X3931" i="2"/>
  <c r="Y3930" i="2"/>
  <c r="AD3930" i="2" s="1"/>
  <c r="Z3929" i="2"/>
  <c r="AF3929" i="2" s="1"/>
  <c r="AA3928" i="2"/>
  <c r="AH3928" i="2" s="1"/>
  <c r="AY3896" i="2" s="1"/>
  <c r="AK3938" i="4" l="1"/>
  <c r="H3938" i="4" s="1"/>
  <c r="G3938" i="4" s="1"/>
  <c r="AD3939" i="4"/>
  <c r="AG3939" i="4"/>
  <c r="AE3939" i="4"/>
  <c r="AI3939" i="4"/>
  <c r="Q3941" i="4"/>
  <c r="Z3941" i="4"/>
  <c r="Q3940" i="4"/>
  <c r="T3940" i="4"/>
  <c r="Z3940" i="4"/>
  <c r="AF3939" i="4"/>
  <c r="P3942" i="4"/>
  <c r="R3942" i="4" s="1"/>
  <c r="M3942" i="4"/>
  <c r="X3942" i="4"/>
  <c r="O3941" i="4"/>
  <c r="Y3941" i="4"/>
  <c r="N3943" i="4"/>
  <c r="L3944" i="4"/>
  <c r="W3943" i="4"/>
  <c r="K3943" i="4"/>
  <c r="V3945" i="4"/>
  <c r="J3946" i="4"/>
  <c r="AG3936" i="2"/>
  <c r="AE3936" i="2"/>
  <c r="AC3936" i="2"/>
  <c r="AI3936" i="2"/>
  <c r="V3936" i="2"/>
  <c r="AV3905" i="2"/>
  <c r="AW3905" i="2" s="1"/>
  <c r="AA3929" i="2"/>
  <c r="AH3929" i="2" s="1"/>
  <c r="AY3897" i="2" s="1"/>
  <c r="Z3930" i="2"/>
  <c r="AF3930" i="2" s="1"/>
  <c r="X3932" i="2"/>
  <c r="AB3931" i="2"/>
  <c r="Y3931" i="2"/>
  <c r="AD3931" i="2" s="1"/>
  <c r="S3940" i="4" l="1"/>
  <c r="F3940" i="4" s="1"/>
  <c r="AA3940" i="4"/>
  <c r="I3940" i="4"/>
  <c r="T3941" i="4"/>
  <c r="T3942" i="4" s="1"/>
  <c r="AA3942" i="4" s="1"/>
  <c r="Q3942" i="4"/>
  <c r="Z3942" i="4"/>
  <c r="AK3939" i="4"/>
  <c r="H3939" i="4" s="1"/>
  <c r="G3939" i="4" s="1"/>
  <c r="L3945" i="4"/>
  <c r="N3944" i="4"/>
  <c r="W3944" i="4"/>
  <c r="K3944" i="4"/>
  <c r="P3943" i="4"/>
  <c r="R3943" i="4" s="1"/>
  <c r="M3943" i="4"/>
  <c r="X3943" i="4"/>
  <c r="O3942" i="4"/>
  <c r="Y3942" i="4"/>
  <c r="V3946" i="4"/>
  <c r="J3947" i="4"/>
  <c r="AG3937" i="2"/>
  <c r="AE3937" i="2"/>
  <c r="AC3937" i="2"/>
  <c r="AI3937" i="2"/>
  <c r="V3937" i="2"/>
  <c r="AV3906" i="2"/>
  <c r="AW3906" i="2" s="1"/>
  <c r="AA3930" i="2"/>
  <c r="AH3930" i="2" s="1"/>
  <c r="AY3898" i="2" s="1"/>
  <c r="Z3931" i="2"/>
  <c r="AF3931" i="2" s="1"/>
  <c r="X3933" i="2"/>
  <c r="AB3932" i="2"/>
  <c r="Y3932" i="2"/>
  <c r="AD3932" i="2" s="1"/>
  <c r="Q3943" i="4" l="1"/>
  <c r="T3943" i="4"/>
  <c r="I3943" i="4" s="1"/>
  <c r="Z3943" i="4"/>
  <c r="S3942" i="4"/>
  <c r="I3942" i="4"/>
  <c r="AD3940" i="4"/>
  <c r="AH3940" i="4"/>
  <c r="AF3940" i="4"/>
  <c r="AI3940" i="4"/>
  <c r="AE3940" i="4"/>
  <c r="AG3940" i="4"/>
  <c r="F3942" i="4"/>
  <c r="S3941" i="4"/>
  <c r="F3941" i="4" s="1"/>
  <c r="AA3941" i="4"/>
  <c r="I3941" i="4"/>
  <c r="M3944" i="4"/>
  <c r="P3944" i="4"/>
  <c r="R3944" i="4" s="1"/>
  <c r="X3944" i="4"/>
  <c r="O3943" i="4"/>
  <c r="Y3943" i="4"/>
  <c r="L3946" i="4"/>
  <c r="N3945" i="4"/>
  <c r="W3945" i="4"/>
  <c r="K3945" i="4"/>
  <c r="AD3942" i="4"/>
  <c r="AE3942" i="4"/>
  <c r="AG3942" i="4"/>
  <c r="AF3942" i="4"/>
  <c r="AH3942" i="4"/>
  <c r="AI3942" i="4"/>
  <c r="V3947" i="4"/>
  <c r="J3948" i="4"/>
  <c r="Z3944" i="4"/>
  <c r="AG3938" i="2"/>
  <c r="AE3938" i="2"/>
  <c r="AC3938" i="2"/>
  <c r="AI3938" i="2"/>
  <c r="V3938" i="2"/>
  <c r="AV3907" i="2"/>
  <c r="AW3907" i="2" s="1"/>
  <c r="AA3931" i="2"/>
  <c r="AH3931" i="2" s="1"/>
  <c r="AY3899" i="2" s="1"/>
  <c r="Z3932" i="2"/>
  <c r="AF3932" i="2" s="1"/>
  <c r="X3934" i="2"/>
  <c r="AB3933" i="2"/>
  <c r="Y3933" i="2"/>
  <c r="AD3933" i="2" s="1"/>
  <c r="AF3941" i="4" l="1"/>
  <c r="AG3941" i="4"/>
  <c r="AI3941" i="4"/>
  <c r="AE3941" i="4"/>
  <c r="AH3941" i="4"/>
  <c r="AD3941" i="4"/>
  <c r="AK3940" i="4"/>
  <c r="H3940" i="4" s="1"/>
  <c r="G3940" i="4" s="1"/>
  <c r="S3943" i="4"/>
  <c r="F3943" i="4" s="1"/>
  <c r="AA3943" i="4"/>
  <c r="AD3943" i="4" s="1"/>
  <c r="Q3944" i="4"/>
  <c r="T3944" i="4"/>
  <c r="AG3943" i="4"/>
  <c r="AF3943" i="4"/>
  <c r="AI3943" i="4"/>
  <c r="AH3943" i="4"/>
  <c r="AE3943" i="4"/>
  <c r="P3945" i="4"/>
  <c r="M3945" i="4"/>
  <c r="X3945" i="4"/>
  <c r="L3947" i="4"/>
  <c r="N3946" i="4"/>
  <c r="W3946" i="4"/>
  <c r="K3946" i="4"/>
  <c r="O3944" i="4"/>
  <c r="Y3944" i="4"/>
  <c r="V3948" i="4"/>
  <c r="J3949" i="4"/>
  <c r="AK3942" i="4"/>
  <c r="AG3939" i="2"/>
  <c r="AE3939" i="2"/>
  <c r="AC3939" i="2"/>
  <c r="AI3939" i="2"/>
  <c r="V3939" i="2"/>
  <c r="AV3908" i="2"/>
  <c r="AW3908" i="2" s="1"/>
  <c r="AA3932" i="2"/>
  <c r="AH3932" i="2" s="1"/>
  <c r="AY3900" i="2" s="1"/>
  <c r="Z3933" i="2"/>
  <c r="AF3933" i="2" s="1"/>
  <c r="AB3934" i="2"/>
  <c r="X3935" i="2"/>
  <c r="Y3934" i="2"/>
  <c r="AD3934" i="2" s="1"/>
  <c r="H3942" i="4" l="1"/>
  <c r="G3942" i="4" s="1"/>
  <c r="AK3941" i="4"/>
  <c r="H3941" i="4" s="1"/>
  <c r="G3941" i="4" s="1"/>
  <c r="S3944" i="4"/>
  <c r="I3944" i="4"/>
  <c r="R3945" i="4"/>
  <c r="AK3943" i="4"/>
  <c r="H3943" i="4" s="1"/>
  <c r="G3943" i="4" s="1"/>
  <c r="AA3944" i="4"/>
  <c r="AH3944" i="4" s="1"/>
  <c r="F3944" i="4"/>
  <c r="N3947" i="4"/>
  <c r="L3948" i="4"/>
  <c r="W3947" i="4"/>
  <c r="K3947" i="4"/>
  <c r="P3946" i="4"/>
  <c r="R3946" i="4" s="1"/>
  <c r="M3946" i="4"/>
  <c r="X3946" i="4"/>
  <c r="O3945" i="4"/>
  <c r="Y3945" i="4"/>
  <c r="AE3944" i="4"/>
  <c r="AI3944" i="4"/>
  <c r="V3949" i="4"/>
  <c r="J3950" i="4"/>
  <c r="AG3940" i="2"/>
  <c r="AE3940" i="2"/>
  <c r="AC3940" i="2"/>
  <c r="AI3940" i="2"/>
  <c r="V3940" i="2"/>
  <c r="AV3909" i="2"/>
  <c r="AW3909" i="2" s="1"/>
  <c r="AA3933" i="2"/>
  <c r="AH3933" i="2" s="1"/>
  <c r="AY3901" i="2" s="1"/>
  <c r="Z3934" i="2"/>
  <c r="AF3934" i="2" s="1"/>
  <c r="X3936" i="2"/>
  <c r="AB3935" i="2"/>
  <c r="Y3935" i="2"/>
  <c r="AD3935" i="2" s="1"/>
  <c r="AF3944" i="4" l="1"/>
  <c r="AD3944" i="4"/>
  <c r="AG3944" i="4"/>
  <c r="Q3946" i="4"/>
  <c r="Z3946" i="4"/>
  <c r="Q3945" i="4"/>
  <c r="T3945" i="4"/>
  <c r="Z3945" i="4"/>
  <c r="L3949" i="4"/>
  <c r="N3948" i="4"/>
  <c r="W3948" i="4"/>
  <c r="K3948" i="4"/>
  <c r="O3946" i="4"/>
  <c r="Y3946" i="4"/>
  <c r="P3947" i="4"/>
  <c r="R3947" i="4" s="1"/>
  <c r="M3947" i="4"/>
  <c r="X3947" i="4"/>
  <c r="V3950" i="4"/>
  <c r="J3951" i="4"/>
  <c r="AG3941" i="2"/>
  <c r="AE3941" i="2"/>
  <c r="AC3941" i="2"/>
  <c r="AI3941" i="2"/>
  <c r="V3941" i="2"/>
  <c r="AV3910" i="2"/>
  <c r="AW3910" i="2" s="1"/>
  <c r="AA3934" i="2"/>
  <c r="AH3934" i="2" s="1"/>
  <c r="AY3902" i="2" s="1"/>
  <c r="Z3935" i="2"/>
  <c r="AF3935" i="2" s="1"/>
  <c r="X3937" i="2"/>
  <c r="AB3936" i="2"/>
  <c r="Y3936" i="2"/>
  <c r="AD3936" i="2" s="1"/>
  <c r="AK3944" i="4" l="1"/>
  <c r="H3944" i="4" s="1"/>
  <c r="G3944" i="4" s="1"/>
  <c r="Q3947" i="4"/>
  <c r="Z3947" i="4"/>
  <c r="S3945" i="4"/>
  <c r="F3945" i="4" s="1"/>
  <c r="AA3945" i="4"/>
  <c r="T3946" i="4"/>
  <c r="I3945" i="4"/>
  <c r="O3947" i="4"/>
  <c r="Y3947" i="4"/>
  <c r="M3948" i="4"/>
  <c r="P3948" i="4"/>
  <c r="R3948" i="4" s="1"/>
  <c r="X3948" i="4"/>
  <c r="L3950" i="4"/>
  <c r="N3949" i="4"/>
  <c r="W3949" i="4"/>
  <c r="K3949" i="4"/>
  <c r="V3951" i="4"/>
  <c r="J3952" i="4"/>
  <c r="AG3942" i="2"/>
  <c r="AE3942" i="2"/>
  <c r="AC3942" i="2"/>
  <c r="AI3942" i="2"/>
  <c r="V3942" i="2"/>
  <c r="AV3911" i="2"/>
  <c r="AW3911" i="2" s="1"/>
  <c r="AA3935" i="2"/>
  <c r="AH3935" i="2" s="1"/>
  <c r="AY3903" i="2" s="1"/>
  <c r="Z3936" i="2"/>
  <c r="AF3936" i="2" s="1"/>
  <c r="X3938" i="2"/>
  <c r="AB3937" i="2"/>
  <c r="Y3937" i="2"/>
  <c r="AD3937" i="2" s="1"/>
  <c r="S3946" i="4" l="1"/>
  <c r="F3946" i="4" s="1"/>
  <c r="AA3946" i="4"/>
  <c r="I3946" i="4"/>
  <c r="Q3948" i="4"/>
  <c r="Z3948" i="4"/>
  <c r="T3947" i="4"/>
  <c r="AH3945" i="4"/>
  <c r="AI3945" i="4"/>
  <c r="AG3945" i="4"/>
  <c r="AD3945" i="4"/>
  <c r="AF3945" i="4"/>
  <c r="AE3945" i="4"/>
  <c r="L3951" i="4"/>
  <c r="N3950" i="4"/>
  <c r="W3950" i="4"/>
  <c r="K3950" i="4"/>
  <c r="O3948" i="4"/>
  <c r="Y3948" i="4"/>
  <c r="P3949" i="4"/>
  <c r="M3949" i="4"/>
  <c r="X3949" i="4"/>
  <c r="V3952" i="4"/>
  <c r="J3953" i="4"/>
  <c r="AG3943" i="2"/>
  <c r="AE3943" i="2"/>
  <c r="AC3943" i="2"/>
  <c r="AI3943" i="2"/>
  <c r="V3943" i="2"/>
  <c r="AV3912" i="2"/>
  <c r="AW3912" i="2" s="1"/>
  <c r="AA3936" i="2"/>
  <c r="AH3936" i="2" s="1"/>
  <c r="AY3904" i="2" s="1"/>
  <c r="Z3937" i="2"/>
  <c r="AF3937" i="2" s="1"/>
  <c r="X3939" i="2"/>
  <c r="AB3938" i="2"/>
  <c r="Y3938" i="2"/>
  <c r="AD3938" i="2" s="1"/>
  <c r="AK3945" i="4" l="1"/>
  <c r="H3945" i="4" s="1"/>
  <c r="G3945" i="4" s="1"/>
  <c r="S3947" i="4"/>
  <c r="F3947" i="4" s="1"/>
  <c r="I3947" i="4"/>
  <c r="AA3947" i="4"/>
  <c r="AI3946" i="4"/>
  <c r="AF3946" i="4"/>
  <c r="AG3946" i="4"/>
  <c r="AE3946" i="4"/>
  <c r="AD3946" i="4"/>
  <c r="AH3946" i="4"/>
  <c r="R3949" i="4"/>
  <c r="T3948" i="4"/>
  <c r="O3949" i="4"/>
  <c r="Y3949" i="4"/>
  <c r="P3950" i="4"/>
  <c r="R3950" i="4" s="1"/>
  <c r="M3950" i="4"/>
  <c r="X3950" i="4"/>
  <c r="N3951" i="4"/>
  <c r="L3952" i="4"/>
  <c r="K3952" i="4" s="1"/>
  <c r="W3951" i="4"/>
  <c r="K3951" i="4"/>
  <c r="V3953" i="4"/>
  <c r="J3954" i="4"/>
  <c r="AG3944" i="2"/>
  <c r="AE3944" i="2"/>
  <c r="AC3944" i="2"/>
  <c r="AI3944" i="2"/>
  <c r="V3944" i="2"/>
  <c r="AV3913" i="2"/>
  <c r="AW3913" i="2" s="1"/>
  <c r="AA3937" i="2"/>
  <c r="AH3937" i="2" s="1"/>
  <c r="AY3905" i="2" s="1"/>
  <c r="Z3938" i="2"/>
  <c r="AF3938" i="2" s="1"/>
  <c r="X3940" i="2"/>
  <c r="AB3939" i="2"/>
  <c r="Y3939" i="2"/>
  <c r="AD3939" i="2" s="1"/>
  <c r="Q3950" i="4" l="1"/>
  <c r="Z3950" i="4"/>
  <c r="Q3949" i="4"/>
  <c r="T3949" i="4"/>
  <c r="T3950" i="4" s="1"/>
  <c r="AA3950" i="4" s="1"/>
  <c r="Z3949" i="4"/>
  <c r="AK3946" i="4"/>
  <c r="H3946" i="4" s="1"/>
  <c r="G3946" i="4" s="1"/>
  <c r="AH3947" i="4"/>
  <c r="AI3947" i="4"/>
  <c r="AG3947" i="4"/>
  <c r="AF3947" i="4"/>
  <c r="AE3947" i="4"/>
  <c r="AD3947" i="4"/>
  <c r="S3948" i="4"/>
  <c r="F3948" i="4" s="1"/>
  <c r="I3948" i="4"/>
  <c r="AA3948" i="4"/>
  <c r="L3953" i="4"/>
  <c r="N3952" i="4"/>
  <c r="W3952" i="4"/>
  <c r="O3950" i="4"/>
  <c r="Y3950" i="4"/>
  <c r="P3951" i="4"/>
  <c r="M3951" i="4"/>
  <c r="X3951" i="4"/>
  <c r="V3954" i="4"/>
  <c r="J3955" i="4"/>
  <c r="AG3945" i="2"/>
  <c r="AE3945" i="2"/>
  <c r="AC3945" i="2"/>
  <c r="AI3945" i="2"/>
  <c r="V3945" i="2"/>
  <c r="AV3914" i="2"/>
  <c r="AW3914" i="2" s="1"/>
  <c r="Z3939" i="2"/>
  <c r="AF3939" i="2" s="1"/>
  <c r="AA3938" i="2"/>
  <c r="AH3938" i="2" s="1"/>
  <c r="AY3906" i="2" s="1"/>
  <c r="X3941" i="2"/>
  <c r="AB3940" i="2"/>
  <c r="Y3940" i="2"/>
  <c r="AD3940" i="2" s="1"/>
  <c r="I3949" i="4" l="1"/>
  <c r="R3951" i="4"/>
  <c r="S3950" i="4"/>
  <c r="F3950" i="4" s="1"/>
  <c r="I3950" i="4"/>
  <c r="AH3948" i="4"/>
  <c r="AI3948" i="4"/>
  <c r="AD3948" i="4"/>
  <c r="AG3948" i="4"/>
  <c r="AE3948" i="4"/>
  <c r="AF3948" i="4"/>
  <c r="AK3947" i="4"/>
  <c r="H3947" i="4" s="1"/>
  <c r="G3947" i="4" s="1"/>
  <c r="S3949" i="4"/>
  <c r="F3949" i="4" s="1"/>
  <c r="AA3949" i="4"/>
  <c r="O3951" i="4"/>
  <c r="Y3951" i="4"/>
  <c r="M3952" i="4"/>
  <c r="P3952" i="4"/>
  <c r="X3952" i="4"/>
  <c r="L3954" i="4"/>
  <c r="N3953" i="4"/>
  <c r="W3953" i="4"/>
  <c r="K3953" i="4"/>
  <c r="AI3950" i="4"/>
  <c r="AH3950" i="4"/>
  <c r="AG3950" i="4"/>
  <c r="AD3950" i="4"/>
  <c r="AF3950" i="4"/>
  <c r="AE3950" i="4"/>
  <c r="V3955" i="4"/>
  <c r="J3956" i="4"/>
  <c r="AG3946" i="2"/>
  <c r="AE3946" i="2"/>
  <c r="AC3946" i="2"/>
  <c r="AI3946" i="2"/>
  <c r="V3946" i="2"/>
  <c r="AV3915" i="2"/>
  <c r="AW3915" i="2" s="1"/>
  <c r="Z3940" i="2"/>
  <c r="AF3940" i="2" s="1"/>
  <c r="X3942" i="2"/>
  <c r="AB3941" i="2"/>
  <c r="Y3941" i="2"/>
  <c r="AD3941" i="2" s="1"/>
  <c r="AA3939" i="2"/>
  <c r="AH3939" i="2" s="1"/>
  <c r="AY3907" i="2" s="1"/>
  <c r="R3952" i="4" l="1"/>
  <c r="AH3949" i="4"/>
  <c r="AE3949" i="4"/>
  <c r="AD3949" i="4"/>
  <c r="AF3949" i="4"/>
  <c r="AG3949" i="4"/>
  <c r="AI3949" i="4"/>
  <c r="Q3951" i="4"/>
  <c r="T3951" i="4"/>
  <c r="Z3951" i="4"/>
  <c r="I3951" i="4"/>
  <c r="AK3948" i="4"/>
  <c r="H3948" i="4" s="1"/>
  <c r="G3948" i="4" s="1"/>
  <c r="P3953" i="4"/>
  <c r="R3953" i="4" s="1"/>
  <c r="M3953" i="4"/>
  <c r="X3953" i="4"/>
  <c r="L3955" i="4"/>
  <c r="N3954" i="4"/>
  <c r="W3954" i="4"/>
  <c r="K3954" i="4"/>
  <c r="O3952" i="4"/>
  <c r="Y3952" i="4"/>
  <c r="V3956" i="4"/>
  <c r="J3957" i="4"/>
  <c r="AK3950" i="4"/>
  <c r="H3950" i="4" s="1"/>
  <c r="G3950" i="4" s="1"/>
  <c r="AG3947" i="2"/>
  <c r="AE3947" i="2"/>
  <c r="AC3947" i="2"/>
  <c r="AI3947" i="2"/>
  <c r="V3947" i="2"/>
  <c r="AV3916" i="2"/>
  <c r="AW3916" i="2" s="1"/>
  <c r="X3943" i="2"/>
  <c r="AB3942" i="2"/>
  <c r="Y3942" i="2"/>
  <c r="AD3942" i="2" s="1"/>
  <c r="Z3941" i="2"/>
  <c r="AF3941" i="2" s="1"/>
  <c r="AA3940" i="2"/>
  <c r="AH3940" i="2" s="1"/>
  <c r="AY3908" i="2" s="1"/>
  <c r="S3951" i="4" l="1"/>
  <c r="F3951" i="4" s="1"/>
  <c r="AA3951" i="4"/>
  <c r="AI3951" i="4" s="1"/>
  <c r="Q3952" i="4"/>
  <c r="T3952" i="4"/>
  <c r="I3952" i="4" s="1"/>
  <c r="Z3952" i="4"/>
  <c r="Q3953" i="4"/>
  <c r="Z3953" i="4"/>
  <c r="AK3949" i="4"/>
  <c r="H3949" i="4" s="1"/>
  <c r="G3949" i="4" s="1"/>
  <c r="N3955" i="4"/>
  <c r="L3956" i="4"/>
  <c r="W3955" i="4"/>
  <c r="K3955" i="4"/>
  <c r="P3954" i="4"/>
  <c r="R3954" i="4" s="1"/>
  <c r="M3954" i="4"/>
  <c r="X3954" i="4"/>
  <c r="O3953" i="4"/>
  <c r="Y3953" i="4"/>
  <c r="V3957" i="4"/>
  <c r="J3958" i="4"/>
  <c r="AG3948" i="2"/>
  <c r="AE3948" i="2"/>
  <c r="AC3948" i="2"/>
  <c r="AI3948" i="2"/>
  <c r="V3948" i="2"/>
  <c r="AV3917" i="2"/>
  <c r="AW3917" i="2" s="1"/>
  <c r="AA3941" i="2"/>
  <c r="AH3941" i="2" s="1"/>
  <c r="AY3909" i="2" s="1"/>
  <c r="Z3942" i="2"/>
  <c r="AF3942" i="2" s="1"/>
  <c r="X3944" i="2"/>
  <c r="AB3943" i="2"/>
  <c r="Y3943" i="2"/>
  <c r="AD3943" i="2" s="1"/>
  <c r="AE3951" i="4" l="1"/>
  <c r="AF3951" i="4"/>
  <c r="AH3951" i="4"/>
  <c r="AD3951" i="4"/>
  <c r="AG3951" i="4"/>
  <c r="S3952" i="4"/>
  <c r="F3952" i="4" s="1"/>
  <c r="AA3952" i="4"/>
  <c r="Q3954" i="4"/>
  <c r="Z3954" i="4"/>
  <c r="T3953" i="4"/>
  <c r="T3954" i="4" s="1"/>
  <c r="L3957" i="4"/>
  <c r="N3956" i="4"/>
  <c r="W3956" i="4"/>
  <c r="K3956" i="4"/>
  <c r="O3954" i="4"/>
  <c r="Y3954" i="4"/>
  <c r="P3955" i="4"/>
  <c r="R3955" i="4" s="1"/>
  <c r="M3955" i="4"/>
  <c r="X3955" i="4"/>
  <c r="V3958" i="4"/>
  <c r="J3959" i="4"/>
  <c r="AG3949" i="2"/>
  <c r="AE3949" i="2"/>
  <c r="AC3949" i="2"/>
  <c r="AI3949" i="2"/>
  <c r="V3949" i="2"/>
  <c r="AV3918" i="2"/>
  <c r="AW3918" i="2" s="1"/>
  <c r="AA3942" i="2"/>
  <c r="AH3942" i="2" s="1"/>
  <c r="AY3910" i="2" s="1"/>
  <c r="Z3943" i="2"/>
  <c r="AF3943" i="2" s="1"/>
  <c r="X3945" i="2"/>
  <c r="AB3944" i="2"/>
  <c r="Y3944" i="2"/>
  <c r="AD3944" i="2" s="1"/>
  <c r="AK3951" i="4" l="1"/>
  <c r="H3951" i="4" s="1"/>
  <c r="G3951" i="4" s="1"/>
  <c r="S3954" i="4"/>
  <c r="F3954" i="4" s="1"/>
  <c r="AA3954" i="4"/>
  <c r="AI3954" i="4" s="1"/>
  <c r="I3954" i="4"/>
  <c r="Q3955" i="4"/>
  <c r="T3955" i="4"/>
  <c r="Z3955" i="4"/>
  <c r="AD3952" i="4"/>
  <c r="AH3952" i="4"/>
  <c r="AG3952" i="4"/>
  <c r="AI3952" i="4"/>
  <c r="AF3952" i="4"/>
  <c r="AE3952" i="4"/>
  <c r="S3953" i="4"/>
  <c r="F3953" i="4" s="1"/>
  <c r="I3953" i="4"/>
  <c r="AA3953" i="4"/>
  <c r="O3955" i="4"/>
  <c r="Y3955" i="4"/>
  <c r="M3956" i="4"/>
  <c r="P3956" i="4"/>
  <c r="R3956" i="4" s="1"/>
  <c r="X3956" i="4"/>
  <c r="L3958" i="4"/>
  <c r="N3957" i="4"/>
  <c r="W3957" i="4"/>
  <c r="K3957" i="4"/>
  <c r="I3955" i="4"/>
  <c r="V3959" i="4"/>
  <c r="J3960" i="4"/>
  <c r="AG3950" i="2"/>
  <c r="AE3950" i="2"/>
  <c r="AC3950" i="2"/>
  <c r="AI3950" i="2"/>
  <c r="V3950" i="2"/>
  <c r="AV3919" i="2"/>
  <c r="AW3919" i="2" s="1"/>
  <c r="AA3943" i="2"/>
  <c r="AH3943" i="2" s="1"/>
  <c r="AY3911" i="2" s="1"/>
  <c r="Z3944" i="2"/>
  <c r="AF3944" i="2" s="1"/>
  <c r="X3946" i="2"/>
  <c r="AB3945" i="2"/>
  <c r="Y3945" i="2"/>
  <c r="AD3945" i="2" s="1"/>
  <c r="AF3954" i="4" l="1"/>
  <c r="AE3954" i="4"/>
  <c r="AH3953" i="4"/>
  <c r="AG3953" i="4"/>
  <c r="AD3953" i="4"/>
  <c r="AF3953" i="4"/>
  <c r="AI3953" i="4"/>
  <c r="AE3953" i="4"/>
  <c r="AK3952" i="4"/>
  <c r="H3952" i="4" s="1"/>
  <c r="G3952" i="4" s="1"/>
  <c r="Q3956" i="4"/>
  <c r="T3956" i="4"/>
  <c r="S3956" i="4" s="1"/>
  <c r="Z3956" i="4"/>
  <c r="AH3954" i="4"/>
  <c r="AD3954" i="4"/>
  <c r="AG3954" i="4"/>
  <c r="S3955" i="4"/>
  <c r="F3955" i="4" s="1"/>
  <c r="AA3955" i="4"/>
  <c r="AI3955" i="4" s="1"/>
  <c r="P3957" i="4"/>
  <c r="R3957" i="4" s="1"/>
  <c r="M3957" i="4"/>
  <c r="X3957" i="4"/>
  <c r="O3956" i="4"/>
  <c r="Y3956" i="4"/>
  <c r="L3959" i="4"/>
  <c r="N3958" i="4"/>
  <c r="K3958" i="4"/>
  <c r="W3958" i="4"/>
  <c r="I3956" i="4"/>
  <c r="V3960" i="4"/>
  <c r="J3961" i="4"/>
  <c r="AG3951" i="2"/>
  <c r="AE3951" i="2"/>
  <c r="AC3951" i="2"/>
  <c r="AI3951" i="2"/>
  <c r="V3951" i="2"/>
  <c r="AV3920" i="2"/>
  <c r="AW3920" i="2" s="1"/>
  <c r="AA3944" i="2"/>
  <c r="AH3944" i="2" s="1"/>
  <c r="AY3912" i="2" s="1"/>
  <c r="Z3945" i="2"/>
  <c r="AF3945" i="2" s="1"/>
  <c r="X3947" i="2"/>
  <c r="AB3946" i="2"/>
  <c r="Y3946" i="2"/>
  <c r="AD3946" i="2" s="1"/>
  <c r="AA3956" i="4" l="1"/>
  <c r="F3956" i="4"/>
  <c r="AF3955" i="4"/>
  <c r="AK3953" i="4"/>
  <c r="H3953" i="4" s="1"/>
  <c r="G3953" i="4" s="1"/>
  <c r="Q3957" i="4"/>
  <c r="T3957" i="4"/>
  <c r="Z3957" i="4"/>
  <c r="AK3954" i="4"/>
  <c r="H3954" i="4" s="1"/>
  <c r="G3954" i="4" s="1"/>
  <c r="AE3955" i="4"/>
  <c r="AH3955" i="4"/>
  <c r="AD3955" i="4"/>
  <c r="AG3955" i="4"/>
  <c r="P3958" i="4"/>
  <c r="R3958" i="4" s="1"/>
  <c r="M3958" i="4"/>
  <c r="X3958" i="4"/>
  <c r="N3959" i="4"/>
  <c r="L3960" i="4"/>
  <c r="K3959" i="4"/>
  <c r="W3959" i="4"/>
  <c r="O3957" i="4"/>
  <c r="Y3957" i="4"/>
  <c r="I3957" i="4"/>
  <c r="AG3956" i="4"/>
  <c r="AD3956" i="4"/>
  <c r="AE3956" i="4"/>
  <c r="AF3956" i="4"/>
  <c r="AI3956" i="4"/>
  <c r="AH3956" i="4"/>
  <c r="V3961" i="4"/>
  <c r="J3962" i="4"/>
  <c r="AG3952" i="2"/>
  <c r="AE3952" i="2"/>
  <c r="AC3952" i="2"/>
  <c r="AI3952" i="2"/>
  <c r="V3952" i="2"/>
  <c r="AV3921" i="2"/>
  <c r="AW3921" i="2" s="1"/>
  <c r="Z3946" i="2"/>
  <c r="AF3946" i="2" s="1"/>
  <c r="AA3945" i="2"/>
  <c r="AH3945" i="2" s="1"/>
  <c r="AY3913" i="2" s="1"/>
  <c r="X3948" i="2"/>
  <c r="AB3947" i="2"/>
  <c r="Y3947" i="2"/>
  <c r="AD3947" i="2" s="1"/>
  <c r="AK3955" i="4" l="1"/>
  <c r="H3955" i="4" s="1"/>
  <c r="G3955" i="4" s="1"/>
  <c r="Q3958" i="4"/>
  <c r="T3958" i="4"/>
  <c r="AA3958" i="4" s="1"/>
  <c r="Z3958" i="4"/>
  <c r="S3957" i="4"/>
  <c r="F3957" i="4" s="1"/>
  <c r="AA3957" i="4"/>
  <c r="AG3957" i="4" s="1"/>
  <c r="AE3957" i="4"/>
  <c r="L3961" i="4"/>
  <c r="N3960" i="4"/>
  <c r="W3960" i="4"/>
  <c r="K3960" i="4"/>
  <c r="O3958" i="4"/>
  <c r="Y3958" i="4"/>
  <c r="P3959" i="4"/>
  <c r="R3959" i="4" s="1"/>
  <c r="M3959" i="4"/>
  <c r="X3959" i="4"/>
  <c r="AF3957" i="4"/>
  <c r="V3962" i="4"/>
  <c r="J3963" i="4"/>
  <c r="AK3956" i="4"/>
  <c r="H3956" i="4" s="1"/>
  <c r="G3956" i="4" s="1"/>
  <c r="AG3953" i="2"/>
  <c r="AE3953" i="2"/>
  <c r="AC3953" i="2"/>
  <c r="AI3953" i="2"/>
  <c r="V3953" i="2"/>
  <c r="AV3922" i="2"/>
  <c r="AW3922" i="2" s="1"/>
  <c r="Z3947" i="2"/>
  <c r="AF3947" i="2" s="1"/>
  <c r="X3949" i="2"/>
  <c r="AB3948" i="2"/>
  <c r="Y3948" i="2"/>
  <c r="AD3948" i="2" s="1"/>
  <c r="AA3946" i="2"/>
  <c r="AH3946" i="2" s="1"/>
  <c r="AY3914" i="2" s="1"/>
  <c r="Q3959" i="4" l="1"/>
  <c r="T3959" i="4"/>
  <c r="Z3959" i="4"/>
  <c r="S3958" i="4"/>
  <c r="F3958" i="4" s="1"/>
  <c r="I3958" i="4"/>
  <c r="AD3957" i="4"/>
  <c r="AH3957" i="4"/>
  <c r="AI3957" i="4"/>
  <c r="M3960" i="4"/>
  <c r="P3960" i="4"/>
  <c r="R3960" i="4" s="1"/>
  <c r="X3960" i="4"/>
  <c r="L3962" i="4"/>
  <c r="N3961" i="4"/>
  <c r="W3961" i="4"/>
  <c r="K3961" i="4"/>
  <c r="O3959" i="4"/>
  <c r="Y3959" i="4"/>
  <c r="V3963" i="4"/>
  <c r="J3964" i="4"/>
  <c r="AA3959" i="4"/>
  <c r="AE3958" i="4"/>
  <c r="AD3958" i="4"/>
  <c r="AI3958" i="4"/>
  <c r="AG3958" i="4"/>
  <c r="AF3958" i="4"/>
  <c r="AH3958" i="4"/>
  <c r="AG3954" i="2"/>
  <c r="AE3954" i="2"/>
  <c r="AC3954" i="2"/>
  <c r="AI3954" i="2"/>
  <c r="V3954" i="2"/>
  <c r="AV3923" i="2"/>
  <c r="AW3923" i="2" s="1"/>
  <c r="X3950" i="2"/>
  <c r="AB3949" i="2"/>
  <c r="Y3949" i="2"/>
  <c r="AD3949" i="2" s="1"/>
  <c r="Z3948" i="2"/>
  <c r="AF3948" i="2" s="1"/>
  <c r="AA3947" i="2"/>
  <c r="AH3947" i="2" s="1"/>
  <c r="AY3915" i="2" s="1"/>
  <c r="AK3957" i="4" l="1"/>
  <c r="H3957" i="4" s="1"/>
  <c r="G3957" i="4" s="1"/>
  <c r="Q3960" i="4"/>
  <c r="T3960" i="4"/>
  <c r="AA3960" i="4" s="1"/>
  <c r="Z3960" i="4"/>
  <c r="S3959" i="4"/>
  <c r="F3959" i="4" s="1"/>
  <c r="I3959" i="4"/>
  <c r="L3963" i="4"/>
  <c r="N3962" i="4"/>
  <c r="W3962" i="4"/>
  <c r="K3962" i="4"/>
  <c r="O3960" i="4"/>
  <c r="Y3960" i="4"/>
  <c r="P3961" i="4"/>
  <c r="R3961" i="4" s="1"/>
  <c r="M3961" i="4"/>
  <c r="X3961" i="4"/>
  <c r="V3964" i="4"/>
  <c r="J3965" i="4"/>
  <c r="AK3958" i="4"/>
  <c r="H3958" i="4" s="1"/>
  <c r="G3958" i="4" s="1"/>
  <c r="AH3959" i="4"/>
  <c r="AE3959" i="4"/>
  <c r="AF3959" i="4"/>
  <c r="AD3959" i="4"/>
  <c r="AI3959" i="4"/>
  <c r="AG3959" i="4"/>
  <c r="AG3955" i="2"/>
  <c r="AE3955" i="2"/>
  <c r="AC3955" i="2"/>
  <c r="AI3955" i="2"/>
  <c r="V3955" i="2"/>
  <c r="AV3924" i="2"/>
  <c r="AW3924" i="2" s="1"/>
  <c r="Z3949" i="2"/>
  <c r="AF3949" i="2" s="1"/>
  <c r="AA3948" i="2"/>
  <c r="AH3948" i="2" s="1"/>
  <c r="AY3916" i="2" s="1"/>
  <c r="X3951" i="2"/>
  <c r="AB3950" i="2"/>
  <c r="Y3950" i="2"/>
  <c r="AD3950" i="2" s="1"/>
  <c r="S3960" i="4" l="1"/>
  <c r="F3960" i="4" s="1"/>
  <c r="I3960" i="4"/>
  <c r="Q3961" i="4"/>
  <c r="T3961" i="4"/>
  <c r="I3961" i="4" s="1"/>
  <c r="Z3961" i="4"/>
  <c r="O3961" i="4"/>
  <c r="Y3961" i="4"/>
  <c r="P3962" i="4"/>
  <c r="R3962" i="4" s="1"/>
  <c r="M3962" i="4"/>
  <c r="X3962" i="4"/>
  <c r="N3963" i="4"/>
  <c r="L3964" i="4"/>
  <c r="W3963" i="4"/>
  <c r="K3963" i="4"/>
  <c r="AK3959" i="4"/>
  <c r="H3959" i="4" s="1"/>
  <c r="G3959" i="4" s="1"/>
  <c r="V3965" i="4"/>
  <c r="J3966" i="4"/>
  <c r="AG3960" i="4"/>
  <c r="AD3960" i="4"/>
  <c r="AI3960" i="4"/>
  <c r="AF3960" i="4"/>
  <c r="AE3960" i="4"/>
  <c r="AH3960" i="4"/>
  <c r="AG3956" i="2"/>
  <c r="AE3956" i="2"/>
  <c r="AC3956" i="2"/>
  <c r="AI3956" i="2"/>
  <c r="V3956" i="2"/>
  <c r="AV3925" i="2"/>
  <c r="AW3925" i="2" s="1"/>
  <c r="Z3950" i="2"/>
  <c r="AF3950" i="2" s="1"/>
  <c r="X3952" i="2"/>
  <c r="AB3951" i="2"/>
  <c r="Y3951" i="2"/>
  <c r="AD3951" i="2" s="1"/>
  <c r="AA3949" i="2"/>
  <c r="AH3949" i="2" s="1"/>
  <c r="AY3917" i="2" s="1"/>
  <c r="S3961" i="4" l="1"/>
  <c r="F3961" i="4" s="1"/>
  <c r="AA3961" i="4"/>
  <c r="Q3962" i="4"/>
  <c r="T3962" i="4"/>
  <c r="I3962" i="4" s="1"/>
  <c r="Z3962" i="4"/>
  <c r="L3965" i="4"/>
  <c r="N3964" i="4"/>
  <c r="W3964" i="4"/>
  <c r="K3964" i="4"/>
  <c r="O3962" i="4"/>
  <c r="Y3962" i="4"/>
  <c r="P3963" i="4"/>
  <c r="R3963" i="4" s="1"/>
  <c r="M3963" i="4"/>
  <c r="X3963" i="4"/>
  <c r="V3966" i="4"/>
  <c r="J3967" i="4"/>
  <c r="AK3960" i="4"/>
  <c r="H3960" i="4" s="1"/>
  <c r="G3960" i="4" s="1"/>
  <c r="AG3957" i="2"/>
  <c r="AE3957" i="2"/>
  <c r="AC3957" i="2"/>
  <c r="AI3957" i="2"/>
  <c r="V3957" i="2"/>
  <c r="AV3926" i="2"/>
  <c r="AW3926" i="2" s="1"/>
  <c r="X3953" i="2"/>
  <c r="AB3952" i="2"/>
  <c r="Y3952" i="2"/>
  <c r="AD3952" i="2" s="1"/>
  <c r="Z3951" i="2"/>
  <c r="AF3951" i="2" s="1"/>
  <c r="AA3950" i="2"/>
  <c r="AH3950" i="2" s="1"/>
  <c r="AY3918" i="2" s="1"/>
  <c r="Q3963" i="4" l="1"/>
  <c r="T3963" i="4"/>
  <c r="Z3963" i="4"/>
  <c r="S3962" i="4"/>
  <c r="F3962" i="4" s="1"/>
  <c r="AA3962" i="4"/>
  <c r="AI3962" i="4"/>
  <c r="AF3961" i="4"/>
  <c r="AG3961" i="4"/>
  <c r="AH3961" i="4"/>
  <c r="AI3961" i="4"/>
  <c r="AD3961" i="4"/>
  <c r="AE3961" i="4"/>
  <c r="AD3962" i="4"/>
  <c r="AH3962" i="4"/>
  <c r="O3963" i="4"/>
  <c r="Y3963" i="4"/>
  <c r="M3964" i="4"/>
  <c r="P3964" i="4"/>
  <c r="R3964" i="4" s="1"/>
  <c r="X3964" i="4"/>
  <c r="L3966" i="4"/>
  <c r="N3965" i="4"/>
  <c r="W3965" i="4"/>
  <c r="K3965" i="4"/>
  <c r="I3963" i="4"/>
  <c r="V3967" i="4"/>
  <c r="J3968" i="4"/>
  <c r="AG3958" i="2"/>
  <c r="AE3958" i="2"/>
  <c r="AC3958" i="2"/>
  <c r="AI3958" i="2"/>
  <c r="V3958" i="2"/>
  <c r="AV3927" i="2"/>
  <c r="AW3927" i="2" s="1"/>
  <c r="Z3952" i="2"/>
  <c r="AF3952" i="2" s="1"/>
  <c r="AA3951" i="2"/>
  <c r="AH3951" i="2" s="1"/>
  <c r="AY3919" i="2" s="1"/>
  <c r="X3954" i="2"/>
  <c r="AB3953" i="2"/>
  <c r="Y3953" i="2"/>
  <c r="AD3953" i="2" s="1"/>
  <c r="AK3961" i="4" l="1"/>
  <c r="H3961" i="4" s="1"/>
  <c r="G3961" i="4" s="1"/>
  <c r="Q3964" i="4"/>
  <c r="T3964" i="4"/>
  <c r="S3964" i="4" s="1"/>
  <c r="Z3964" i="4"/>
  <c r="S3963" i="4"/>
  <c r="F3963" i="4" s="1"/>
  <c r="AA3963" i="4"/>
  <c r="AG3963" i="4" s="1"/>
  <c r="AE3962" i="4"/>
  <c r="AG3962" i="4"/>
  <c r="AF3962" i="4"/>
  <c r="AE3963" i="4"/>
  <c r="AI3963" i="4"/>
  <c r="AD3963" i="4"/>
  <c r="P3965" i="4"/>
  <c r="M3965" i="4"/>
  <c r="X3965" i="4"/>
  <c r="O3964" i="4"/>
  <c r="F3964" i="4" s="1"/>
  <c r="Y3964" i="4"/>
  <c r="L3967" i="4"/>
  <c r="N3966" i="4"/>
  <c r="W3966" i="4"/>
  <c r="K3966" i="4"/>
  <c r="V3968" i="4"/>
  <c r="J3969" i="4"/>
  <c r="AG3959" i="2"/>
  <c r="AE3959" i="2"/>
  <c r="AC3959" i="2"/>
  <c r="AI3959" i="2"/>
  <c r="V3959" i="2"/>
  <c r="AV3928" i="2"/>
  <c r="AW3928" i="2" s="1"/>
  <c r="Z3953" i="2"/>
  <c r="AF3953" i="2" s="1"/>
  <c r="X3955" i="2"/>
  <c r="AB3954" i="2"/>
  <c r="Y3954" i="2"/>
  <c r="AD3954" i="2" s="1"/>
  <c r="AA3952" i="2"/>
  <c r="AH3952" i="2" s="1"/>
  <c r="AY3920" i="2" s="1"/>
  <c r="AA3964" i="4" l="1"/>
  <c r="I3964" i="4"/>
  <c r="R3965" i="4"/>
  <c r="AH3963" i="4"/>
  <c r="AK3962" i="4"/>
  <c r="H3962" i="4" s="1"/>
  <c r="G3962" i="4" s="1"/>
  <c r="AF3963" i="4"/>
  <c r="P3966" i="4"/>
  <c r="R3966" i="4" s="1"/>
  <c r="M3966" i="4"/>
  <c r="X3966" i="4"/>
  <c r="N3967" i="4"/>
  <c r="L3968" i="4"/>
  <c r="W3967" i="4"/>
  <c r="K3967" i="4"/>
  <c r="O3965" i="4"/>
  <c r="Y3965" i="4"/>
  <c r="V3969" i="4"/>
  <c r="J3970" i="4"/>
  <c r="AE3964" i="4"/>
  <c r="AF3964" i="4"/>
  <c r="AI3964" i="4"/>
  <c r="AH3964" i="4"/>
  <c r="AD3964" i="4"/>
  <c r="AG3964" i="4"/>
  <c r="AG3960" i="2"/>
  <c r="AE3960" i="2"/>
  <c r="AC3960" i="2"/>
  <c r="AI3960" i="2"/>
  <c r="V3960" i="2"/>
  <c r="AV3929" i="2"/>
  <c r="AW3929" i="2" s="1"/>
  <c r="X3956" i="2"/>
  <c r="AB3955" i="2"/>
  <c r="Y3955" i="2"/>
  <c r="AD3955" i="2" s="1"/>
  <c r="Z3954" i="2"/>
  <c r="AF3954" i="2" s="1"/>
  <c r="AA3953" i="2"/>
  <c r="AH3953" i="2" s="1"/>
  <c r="AY3921" i="2" s="1"/>
  <c r="AK3963" i="4" l="1"/>
  <c r="H3963" i="4" s="1"/>
  <c r="G3963" i="4" s="1"/>
  <c r="Q3966" i="4"/>
  <c r="Z3966" i="4"/>
  <c r="Q3965" i="4"/>
  <c r="T3965" i="4"/>
  <c r="T3966" i="4" s="1"/>
  <c r="AA3966" i="4" s="1"/>
  <c r="Z3965" i="4"/>
  <c r="L3969" i="4"/>
  <c r="N3968" i="4"/>
  <c r="W3968" i="4"/>
  <c r="K3968" i="4"/>
  <c r="P3967" i="4"/>
  <c r="M3967" i="4"/>
  <c r="X3967" i="4"/>
  <c r="O3966" i="4"/>
  <c r="Y3966" i="4"/>
  <c r="AK3964" i="4"/>
  <c r="H3964" i="4" s="1"/>
  <c r="G3964" i="4" s="1"/>
  <c r="V3970" i="4"/>
  <c r="J3971" i="4"/>
  <c r="AG3961" i="2"/>
  <c r="AE3961" i="2"/>
  <c r="AC3961" i="2"/>
  <c r="AI3961" i="2"/>
  <c r="V3961" i="2"/>
  <c r="AV3930" i="2"/>
  <c r="AW3930" i="2" s="1"/>
  <c r="Z3955" i="2"/>
  <c r="AF3955" i="2" s="1"/>
  <c r="AA3954" i="2"/>
  <c r="AH3954" i="2" s="1"/>
  <c r="AY3922" i="2" s="1"/>
  <c r="X3957" i="2"/>
  <c r="AB3956" i="2"/>
  <c r="Y3956" i="2"/>
  <c r="AD3956" i="2" s="1"/>
  <c r="I3965" i="4" l="1"/>
  <c r="S3966" i="4"/>
  <c r="F3966" i="4" s="1"/>
  <c r="I3966" i="4"/>
  <c r="R3967" i="4"/>
  <c r="S3965" i="4"/>
  <c r="F3965" i="4" s="1"/>
  <c r="AA3965" i="4"/>
  <c r="AD3965" i="4" s="1"/>
  <c r="M3968" i="4"/>
  <c r="P3968" i="4"/>
  <c r="X3968" i="4"/>
  <c r="O3967" i="4"/>
  <c r="Y3967" i="4"/>
  <c r="L3970" i="4"/>
  <c r="N3969" i="4"/>
  <c r="W3969" i="4"/>
  <c r="K3969" i="4"/>
  <c r="AI3966" i="4"/>
  <c r="AF3966" i="4"/>
  <c r="AE3966" i="4"/>
  <c r="AH3966" i="4"/>
  <c r="AD3966" i="4"/>
  <c r="AG3966" i="4"/>
  <c r="V3971" i="4"/>
  <c r="J3972" i="4"/>
  <c r="AG3962" i="2"/>
  <c r="AE3962" i="2"/>
  <c r="AC3962" i="2"/>
  <c r="AI3962" i="2"/>
  <c r="V3962" i="2"/>
  <c r="AV3931" i="2"/>
  <c r="AW3931" i="2" s="1"/>
  <c r="Z3956" i="2"/>
  <c r="AF3956" i="2" s="1"/>
  <c r="X3958" i="2"/>
  <c r="AB3957" i="2"/>
  <c r="Y3957" i="2"/>
  <c r="AD3957" i="2" s="1"/>
  <c r="AA3955" i="2"/>
  <c r="AH3955" i="2" s="1"/>
  <c r="AY3923" i="2" s="1"/>
  <c r="R3968" i="4" l="1"/>
  <c r="AF3965" i="4"/>
  <c r="AH3965" i="4"/>
  <c r="AI3965" i="4"/>
  <c r="AG3965" i="4"/>
  <c r="AE3965" i="4"/>
  <c r="Q3968" i="4"/>
  <c r="Z3968" i="4"/>
  <c r="Q3967" i="4"/>
  <c r="T3967" i="4"/>
  <c r="T3968" i="4" s="1"/>
  <c r="Z3967" i="4"/>
  <c r="P3969" i="4"/>
  <c r="R3969" i="4" s="1"/>
  <c r="M3969" i="4"/>
  <c r="X3969" i="4"/>
  <c r="L3971" i="4"/>
  <c r="N3970" i="4"/>
  <c r="W3970" i="4"/>
  <c r="K3970" i="4"/>
  <c r="O3968" i="4"/>
  <c r="Y3968" i="4"/>
  <c r="V3972" i="4"/>
  <c r="J3973" i="4"/>
  <c r="AK3966" i="4"/>
  <c r="H3966" i="4" s="1"/>
  <c r="G3966" i="4" s="1"/>
  <c r="AG3963" i="2"/>
  <c r="AE3963" i="2"/>
  <c r="AC3963" i="2"/>
  <c r="AI3963" i="2"/>
  <c r="V3963" i="2"/>
  <c r="AV3932" i="2"/>
  <c r="AW3932" i="2" s="1"/>
  <c r="X3959" i="2"/>
  <c r="AB3958" i="2"/>
  <c r="Y3958" i="2"/>
  <c r="AD3958" i="2" s="1"/>
  <c r="Z3957" i="2"/>
  <c r="AF3957" i="2" s="1"/>
  <c r="AA3956" i="2"/>
  <c r="AH3956" i="2" s="1"/>
  <c r="AY3924" i="2" s="1"/>
  <c r="S3968" i="4" l="1"/>
  <c r="F3968" i="4" s="1"/>
  <c r="I3968" i="4"/>
  <c r="AA3968" i="4"/>
  <c r="AE3968" i="4" s="1"/>
  <c r="Q3969" i="4"/>
  <c r="T3969" i="4"/>
  <c r="Z3969" i="4"/>
  <c r="S3967" i="4"/>
  <c r="F3967" i="4" s="1"/>
  <c r="AA3967" i="4"/>
  <c r="I3967" i="4"/>
  <c r="AK3965" i="4"/>
  <c r="H3965" i="4" s="1"/>
  <c r="G3965" i="4" s="1"/>
  <c r="N3971" i="4"/>
  <c r="L3972" i="4"/>
  <c r="W3971" i="4"/>
  <c r="K3971" i="4"/>
  <c r="P3970" i="4"/>
  <c r="R3970" i="4" s="1"/>
  <c r="M3970" i="4"/>
  <c r="X3970" i="4"/>
  <c r="O3969" i="4"/>
  <c r="Y3969" i="4"/>
  <c r="V3973" i="4"/>
  <c r="J3974" i="4"/>
  <c r="AA3969" i="4"/>
  <c r="AH3968" i="4"/>
  <c r="AG3964" i="2"/>
  <c r="AE3964" i="2"/>
  <c r="AC3964" i="2"/>
  <c r="AI3964" i="2"/>
  <c r="V3964" i="2"/>
  <c r="AV3933" i="2"/>
  <c r="AW3933" i="2" s="1"/>
  <c r="AA3957" i="2"/>
  <c r="AH3957" i="2" s="1"/>
  <c r="AY3925" i="2" s="1"/>
  <c r="Z3958" i="2"/>
  <c r="AF3958" i="2" s="1"/>
  <c r="X3960" i="2"/>
  <c r="AB3959" i="2"/>
  <c r="Y3959" i="2"/>
  <c r="AD3959" i="2" s="1"/>
  <c r="AG3968" i="4" l="1"/>
  <c r="AF3968" i="4"/>
  <c r="AD3968" i="4"/>
  <c r="AI3968" i="4"/>
  <c r="Q3970" i="4"/>
  <c r="T3970" i="4"/>
  <c r="AA3970" i="4" s="1"/>
  <c r="Z3970" i="4"/>
  <c r="S3969" i="4"/>
  <c r="F3969" i="4" s="1"/>
  <c r="I3969" i="4"/>
  <c r="AI3967" i="4"/>
  <c r="AH3967" i="4"/>
  <c r="AD3967" i="4"/>
  <c r="AE3967" i="4"/>
  <c r="AG3967" i="4"/>
  <c r="AF3967" i="4"/>
  <c r="L3973" i="4"/>
  <c r="N3972" i="4"/>
  <c r="W3972" i="4"/>
  <c r="K3972" i="4"/>
  <c r="O3970" i="4"/>
  <c r="Y3970" i="4"/>
  <c r="P3971" i="4"/>
  <c r="M3971" i="4"/>
  <c r="X3971" i="4"/>
  <c r="AF3969" i="4"/>
  <c r="AH3969" i="4"/>
  <c r="AE3969" i="4"/>
  <c r="AD3969" i="4"/>
  <c r="AG3969" i="4"/>
  <c r="AI3969" i="4"/>
  <c r="V3974" i="4"/>
  <c r="J3975" i="4"/>
  <c r="AG3965" i="2"/>
  <c r="AE3965" i="2"/>
  <c r="AC3965" i="2"/>
  <c r="AI3965" i="2"/>
  <c r="V3965" i="2"/>
  <c r="AV3934" i="2"/>
  <c r="AW3934" i="2" s="1"/>
  <c r="AA3958" i="2"/>
  <c r="AH3958" i="2" s="1"/>
  <c r="AY3926" i="2" s="1"/>
  <c r="Z3959" i="2"/>
  <c r="AF3959" i="2" s="1"/>
  <c r="X3961" i="2"/>
  <c r="AB3960" i="2"/>
  <c r="Y3960" i="2"/>
  <c r="AD3960" i="2" s="1"/>
  <c r="AK3968" i="4" l="1"/>
  <c r="H3968" i="4" s="1"/>
  <c r="G3968" i="4" s="1"/>
  <c r="R3971" i="4"/>
  <c r="S3970" i="4"/>
  <c r="F3970" i="4" s="1"/>
  <c r="I3970" i="4"/>
  <c r="AK3967" i="4"/>
  <c r="H3967" i="4" s="1"/>
  <c r="G3967" i="4" s="1"/>
  <c r="O3971" i="4"/>
  <c r="Y3971" i="4"/>
  <c r="M3972" i="4"/>
  <c r="P3972" i="4"/>
  <c r="X3972" i="4"/>
  <c r="L3974" i="4"/>
  <c r="N3973" i="4"/>
  <c r="W3973" i="4"/>
  <c r="K3973" i="4"/>
  <c r="AK3969" i="4"/>
  <c r="H3969" i="4" s="1"/>
  <c r="G3969" i="4" s="1"/>
  <c r="AG3970" i="4"/>
  <c r="AE3970" i="4"/>
  <c r="AI3970" i="4"/>
  <c r="AF3970" i="4"/>
  <c r="AD3970" i="4"/>
  <c r="AH3970" i="4"/>
  <c r="V3975" i="4"/>
  <c r="J3976" i="4"/>
  <c r="AG3966" i="2"/>
  <c r="AE3966" i="2"/>
  <c r="AC3966" i="2"/>
  <c r="AI3966" i="2"/>
  <c r="V3966" i="2"/>
  <c r="AV3935" i="2"/>
  <c r="AW3935" i="2" s="1"/>
  <c r="Z3960" i="2"/>
  <c r="AF3960" i="2" s="1"/>
  <c r="AA3959" i="2"/>
  <c r="AH3959" i="2" s="1"/>
  <c r="AY3927" i="2" s="1"/>
  <c r="X3962" i="2"/>
  <c r="AB3961" i="2"/>
  <c r="Y3961" i="2"/>
  <c r="AD3961" i="2" s="1"/>
  <c r="R3972" i="4" l="1"/>
  <c r="Q3971" i="4"/>
  <c r="T3971" i="4"/>
  <c r="Z3971" i="4"/>
  <c r="O3972" i="4"/>
  <c r="Y3972" i="4"/>
  <c r="P3973" i="4"/>
  <c r="M3973" i="4"/>
  <c r="X3973" i="4"/>
  <c r="L3975" i="4"/>
  <c r="N3974" i="4"/>
  <c r="W3974" i="4"/>
  <c r="K3974" i="4"/>
  <c r="AK3970" i="4"/>
  <c r="H3970" i="4" s="1"/>
  <c r="G3970" i="4" s="1"/>
  <c r="V3976" i="4"/>
  <c r="J3977" i="4"/>
  <c r="AG3967" i="2"/>
  <c r="AE3967" i="2"/>
  <c r="AC3967" i="2"/>
  <c r="AI3967" i="2"/>
  <c r="V3967" i="2"/>
  <c r="AV3936" i="2"/>
  <c r="AW3936" i="2" s="1"/>
  <c r="Z3961" i="2"/>
  <c r="AF3961" i="2" s="1"/>
  <c r="X3963" i="2"/>
  <c r="AB3962" i="2"/>
  <c r="Y3962" i="2"/>
  <c r="AD3962" i="2" s="1"/>
  <c r="AA3960" i="2"/>
  <c r="AH3960" i="2" s="1"/>
  <c r="AY3928" i="2" s="1"/>
  <c r="S3971" i="4" l="1"/>
  <c r="AA3971" i="4"/>
  <c r="F3971" i="4"/>
  <c r="I3971" i="4"/>
  <c r="Q3972" i="4"/>
  <c r="T3972" i="4"/>
  <c r="I3972" i="4" s="1"/>
  <c r="Z3972" i="4"/>
  <c r="R3973" i="4"/>
  <c r="P3974" i="4"/>
  <c r="M3974" i="4"/>
  <c r="X3974" i="4"/>
  <c r="O3973" i="4"/>
  <c r="Y3973" i="4"/>
  <c r="N3975" i="4"/>
  <c r="L3976" i="4"/>
  <c r="K3975" i="4"/>
  <c r="W3975" i="4"/>
  <c r="V3977" i="4"/>
  <c r="J3978" i="4"/>
  <c r="AG3968" i="2"/>
  <c r="AE3968" i="2"/>
  <c r="AC3968" i="2"/>
  <c r="AI3968" i="2"/>
  <c r="V3968" i="2"/>
  <c r="AV3937" i="2"/>
  <c r="AW3937" i="2" s="1"/>
  <c r="X3964" i="2"/>
  <c r="AB3963" i="2"/>
  <c r="Y3963" i="2"/>
  <c r="AD3963" i="2" s="1"/>
  <c r="Z3962" i="2"/>
  <c r="AF3962" i="2" s="1"/>
  <c r="AA3961" i="2"/>
  <c r="AH3961" i="2" s="1"/>
  <c r="AY3929" i="2" s="1"/>
  <c r="R3974" i="4" l="1"/>
  <c r="Q3974" i="4" s="1"/>
  <c r="S3972" i="4"/>
  <c r="F3972" i="4" s="1"/>
  <c r="AA3972" i="4"/>
  <c r="AH3972" i="4" s="1"/>
  <c r="AE3971" i="4"/>
  <c r="AF3971" i="4"/>
  <c r="AD3971" i="4"/>
  <c r="AI3971" i="4"/>
  <c r="AG3971" i="4"/>
  <c r="AH3971" i="4"/>
  <c r="Q3973" i="4"/>
  <c r="T3973" i="4"/>
  <c r="T3974" i="4" s="1"/>
  <c r="AA3974" i="4" s="1"/>
  <c r="Z3973" i="4"/>
  <c r="L3977" i="4"/>
  <c r="N3976" i="4"/>
  <c r="W3976" i="4"/>
  <c r="K3976" i="4"/>
  <c r="P3975" i="4"/>
  <c r="R3975" i="4" s="1"/>
  <c r="M3975" i="4"/>
  <c r="X3975" i="4"/>
  <c r="O3974" i="4"/>
  <c r="Y3974" i="4"/>
  <c r="V3978" i="4"/>
  <c r="J3979" i="4"/>
  <c r="AG3969" i="2"/>
  <c r="AE3969" i="2"/>
  <c r="AC3969" i="2"/>
  <c r="AI3969" i="2"/>
  <c r="V3969" i="2"/>
  <c r="AV3938" i="2"/>
  <c r="AW3938" i="2" s="1"/>
  <c r="AA3962" i="2"/>
  <c r="AH3962" i="2" s="1"/>
  <c r="AY3930" i="2" s="1"/>
  <c r="Z3963" i="2"/>
  <c r="AF3963" i="2" s="1"/>
  <c r="X3965" i="2"/>
  <c r="AB3964" i="2"/>
  <c r="Y3964" i="2"/>
  <c r="AD3964" i="2" s="1"/>
  <c r="Z3974" i="4" l="1"/>
  <c r="S3974" i="4"/>
  <c r="F3974" i="4" s="1"/>
  <c r="I3974" i="4"/>
  <c r="Q3975" i="4"/>
  <c r="T3975" i="4"/>
  <c r="S3975" i="4" s="1"/>
  <c r="Z3975" i="4"/>
  <c r="AG3972" i="4"/>
  <c r="AF3972" i="4"/>
  <c r="AI3972" i="4"/>
  <c r="AD3972" i="4"/>
  <c r="AK3971" i="4"/>
  <c r="H3971" i="4" s="1"/>
  <c r="G3971" i="4" s="1"/>
  <c r="S3973" i="4"/>
  <c r="F3973" i="4" s="1"/>
  <c r="AA3973" i="4"/>
  <c r="AH3973" i="4" s="1"/>
  <c r="I3973" i="4"/>
  <c r="AE3972" i="4"/>
  <c r="M3976" i="4"/>
  <c r="P3976" i="4"/>
  <c r="R3976" i="4" s="1"/>
  <c r="Z3976" i="4" s="1"/>
  <c r="X3976" i="4"/>
  <c r="O3975" i="4"/>
  <c r="Y3975" i="4"/>
  <c r="L3978" i="4"/>
  <c r="N3977" i="4"/>
  <c r="K3977" i="4"/>
  <c r="W3977" i="4"/>
  <c r="AH3974" i="4"/>
  <c r="AF3974" i="4"/>
  <c r="AD3974" i="4"/>
  <c r="AE3974" i="4"/>
  <c r="AI3974" i="4"/>
  <c r="AG3974" i="4"/>
  <c r="V3979" i="4"/>
  <c r="J3980" i="4"/>
  <c r="AG3970" i="2"/>
  <c r="AE3970" i="2"/>
  <c r="AC3970" i="2"/>
  <c r="AI3970" i="2"/>
  <c r="V3970" i="2"/>
  <c r="AV3939" i="2"/>
  <c r="AW3939" i="2" s="1"/>
  <c r="Z3964" i="2"/>
  <c r="AF3964" i="2" s="1"/>
  <c r="AA3963" i="2"/>
  <c r="AH3963" i="2" s="1"/>
  <c r="AY3931" i="2" s="1"/>
  <c r="X3966" i="2"/>
  <c r="AB3965" i="2"/>
  <c r="Y3965" i="2"/>
  <c r="AD3965" i="2" s="1"/>
  <c r="AA3975" i="4" l="1"/>
  <c r="F3975" i="4"/>
  <c r="I3975" i="4"/>
  <c r="Q3976" i="4"/>
  <c r="T3976" i="4"/>
  <c r="AE3973" i="4"/>
  <c r="AG3973" i="4"/>
  <c r="AD3973" i="4"/>
  <c r="AF3973" i="4"/>
  <c r="AI3973" i="4"/>
  <c r="AK3972" i="4"/>
  <c r="H3972" i="4" s="1"/>
  <c r="G3972" i="4" s="1"/>
  <c r="P3977" i="4"/>
  <c r="R3977" i="4" s="1"/>
  <c r="M3977" i="4"/>
  <c r="X3977" i="4"/>
  <c r="L3979" i="4"/>
  <c r="N3978" i="4"/>
  <c r="W3978" i="4"/>
  <c r="K3978" i="4"/>
  <c r="O3976" i="4"/>
  <c r="Y3976" i="4"/>
  <c r="I3976" i="4"/>
  <c r="AI3975" i="4"/>
  <c r="AF3975" i="4"/>
  <c r="AH3975" i="4"/>
  <c r="AD3975" i="4"/>
  <c r="AG3975" i="4"/>
  <c r="AE3975" i="4"/>
  <c r="AK3974" i="4"/>
  <c r="V3980" i="4"/>
  <c r="J3981" i="4"/>
  <c r="AG3971" i="2"/>
  <c r="AE3971" i="2"/>
  <c r="AC3971" i="2"/>
  <c r="AI3971" i="2"/>
  <c r="V3971" i="2"/>
  <c r="AV3940" i="2"/>
  <c r="AW3940" i="2" s="1"/>
  <c r="Z3965" i="2"/>
  <c r="AF3965" i="2" s="1"/>
  <c r="X3967" i="2"/>
  <c r="AB3966" i="2"/>
  <c r="Y3966" i="2"/>
  <c r="AD3966" i="2" s="1"/>
  <c r="AA3964" i="2"/>
  <c r="AH3964" i="2" s="1"/>
  <c r="AY3932" i="2" s="1"/>
  <c r="H3974" i="4" l="1"/>
  <c r="G3974" i="4" s="1"/>
  <c r="S3976" i="4"/>
  <c r="F3976" i="4" s="1"/>
  <c r="AA3976" i="4"/>
  <c r="Q3977" i="4"/>
  <c r="T3977" i="4"/>
  <c r="Z3977" i="4"/>
  <c r="AK3973" i="4"/>
  <c r="H3973" i="4" s="1"/>
  <c r="G3973" i="4" s="1"/>
  <c r="N3979" i="4"/>
  <c r="L3980" i="4"/>
  <c r="K3979" i="4"/>
  <c r="W3979" i="4"/>
  <c r="P3978" i="4"/>
  <c r="R3978" i="4" s="1"/>
  <c r="M3978" i="4"/>
  <c r="X3978" i="4"/>
  <c r="O3977" i="4"/>
  <c r="Y3977" i="4"/>
  <c r="I3977" i="4"/>
  <c r="V3981" i="4"/>
  <c r="J3982" i="4"/>
  <c r="AK3975" i="4"/>
  <c r="H3975" i="4" s="1"/>
  <c r="G3975" i="4" s="1"/>
  <c r="AG3972" i="2"/>
  <c r="AE3972" i="2"/>
  <c r="AC3972" i="2"/>
  <c r="AI3972" i="2"/>
  <c r="V3972" i="2"/>
  <c r="AV3941" i="2"/>
  <c r="AW3941" i="2" s="1"/>
  <c r="X3968" i="2"/>
  <c r="AB3967" i="2"/>
  <c r="Y3967" i="2"/>
  <c r="AD3967" i="2" s="1"/>
  <c r="Z3966" i="2"/>
  <c r="AF3966" i="2" s="1"/>
  <c r="AA3965" i="2"/>
  <c r="AH3965" i="2" s="1"/>
  <c r="AY3933" i="2" s="1"/>
  <c r="Q3978" i="4" l="1"/>
  <c r="T3978" i="4"/>
  <c r="I3978" i="4" s="1"/>
  <c r="Z3978" i="4"/>
  <c r="AE3976" i="4"/>
  <c r="AF3976" i="4"/>
  <c r="AI3976" i="4"/>
  <c r="AD3976" i="4"/>
  <c r="AG3976" i="4"/>
  <c r="AH3976" i="4"/>
  <c r="S3977" i="4"/>
  <c r="F3977" i="4" s="1"/>
  <c r="AA3977" i="4"/>
  <c r="AG3977" i="4" s="1"/>
  <c r="O3978" i="4"/>
  <c r="Y3978" i="4"/>
  <c r="L3981" i="4"/>
  <c r="N3980" i="4"/>
  <c r="W3980" i="4"/>
  <c r="K3980" i="4"/>
  <c r="P3979" i="4"/>
  <c r="R3979" i="4" s="1"/>
  <c r="M3979" i="4"/>
  <c r="X3979" i="4"/>
  <c r="V3982" i="4"/>
  <c r="J3983" i="4"/>
  <c r="AG3973" i="2"/>
  <c r="AE3973" i="2"/>
  <c r="AC3973" i="2"/>
  <c r="AI3973" i="2"/>
  <c r="V3973" i="2"/>
  <c r="AV3942" i="2"/>
  <c r="AW3942" i="2" s="1"/>
  <c r="AA3966" i="2"/>
  <c r="AH3966" i="2" s="1"/>
  <c r="AY3934" i="2" s="1"/>
  <c r="Z3967" i="2"/>
  <c r="AF3967" i="2" s="1"/>
  <c r="X3969" i="2"/>
  <c r="AB3968" i="2"/>
  <c r="Y3968" i="2"/>
  <c r="AD3968" i="2" s="1"/>
  <c r="AH3977" i="4" l="1"/>
  <c r="AF3977" i="4"/>
  <c r="AE3977" i="4"/>
  <c r="AD3977" i="4"/>
  <c r="AI3977" i="4"/>
  <c r="AK3976" i="4"/>
  <c r="H3976" i="4" s="1"/>
  <c r="G3976" i="4" s="1"/>
  <c r="S3978" i="4"/>
  <c r="F3978" i="4" s="1"/>
  <c r="AA3978" i="4"/>
  <c r="AG3978" i="4" s="1"/>
  <c r="Q3979" i="4"/>
  <c r="T3979" i="4"/>
  <c r="I3979" i="4" s="1"/>
  <c r="Z3979" i="4"/>
  <c r="AD3978" i="4"/>
  <c r="O3979" i="4"/>
  <c r="Y3979" i="4"/>
  <c r="L3982" i="4"/>
  <c r="N3981" i="4"/>
  <c r="W3981" i="4"/>
  <c r="K3981" i="4"/>
  <c r="M3980" i="4"/>
  <c r="P3980" i="4"/>
  <c r="X3980" i="4"/>
  <c r="V3983" i="4"/>
  <c r="J3984" i="4"/>
  <c r="AG3974" i="2"/>
  <c r="AE3974" i="2"/>
  <c r="AC3974" i="2"/>
  <c r="AI3974" i="2"/>
  <c r="V3974" i="2"/>
  <c r="AV3943" i="2"/>
  <c r="AW3943" i="2" s="1"/>
  <c r="AA3967" i="2"/>
  <c r="AH3967" i="2" s="1"/>
  <c r="AY3935" i="2" s="1"/>
  <c r="Z3968" i="2"/>
  <c r="AF3968" i="2" s="1"/>
  <c r="X3970" i="2"/>
  <c r="AB3969" i="2"/>
  <c r="Y3969" i="2"/>
  <c r="AD3969" i="2" s="1"/>
  <c r="AH3978" i="4" l="1"/>
  <c r="AK3977" i="4"/>
  <c r="H3977" i="4" s="1"/>
  <c r="G3977" i="4" s="1"/>
  <c r="AE3978" i="4"/>
  <c r="AF3978" i="4"/>
  <c r="R3980" i="4"/>
  <c r="AI3978" i="4"/>
  <c r="S3979" i="4"/>
  <c r="F3979" i="4" s="1"/>
  <c r="AA3979" i="4"/>
  <c r="AD3979" i="4" s="1"/>
  <c r="P3981" i="4"/>
  <c r="M3981" i="4"/>
  <c r="X3981" i="4"/>
  <c r="L3983" i="4"/>
  <c r="N3982" i="4"/>
  <c r="W3982" i="4"/>
  <c r="K3982" i="4"/>
  <c r="O3980" i="4"/>
  <c r="Y3980" i="4"/>
  <c r="V3984" i="4"/>
  <c r="J3985" i="4"/>
  <c r="AG3975" i="2"/>
  <c r="AE3975" i="2"/>
  <c r="AC3975" i="2"/>
  <c r="AI3975" i="2"/>
  <c r="V3975" i="2"/>
  <c r="AV3944" i="2"/>
  <c r="AW3944" i="2" s="1"/>
  <c r="AA3968" i="2"/>
  <c r="AH3968" i="2" s="1"/>
  <c r="AY3936" i="2" s="1"/>
  <c r="Z3969" i="2"/>
  <c r="AF3969" i="2" s="1"/>
  <c r="X3971" i="2"/>
  <c r="AB3970" i="2"/>
  <c r="Y3970" i="2"/>
  <c r="AD3970" i="2" s="1"/>
  <c r="AH3979" i="4" l="1"/>
  <c r="AF3979" i="4"/>
  <c r="AE3979" i="4"/>
  <c r="AG3979" i="4"/>
  <c r="AK3978" i="4"/>
  <c r="H3978" i="4" s="1"/>
  <c r="G3978" i="4" s="1"/>
  <c r="Q3980" i="4"/>
  <c r="T3980" i="4"/>
  <c r="I3980" i="4" s="1"/>
  <c r="Z3980" i="4"/>
  <c r="R3981" i="4"/>
  <c r="AI3979" i="4"/>
  <c r="N3983" i="4"/>
  <c r="L3984" i="4"/>
  <c r="W3983" i="4"/>
  <c r="K3983" i="4"/>
  <c r="P3982" i="4"/>
  <c r="M3982" i="4"/>
  <c r="X3982" i="4"/>
  <c r="O3981" i="4"/>
  <c r="Y3981" i="4"/>
  <c r="V3985" i="4"/>
  <c r="J3986" i="4"/>
  <c r="AG3976" i="2"/>
  <c r="AE3976" i="2"/>
  <c r="AC3976" i="2"/>
  <c r="AI3976" i="2"/>
  <c r="V3976" i="2"/>
  <c r="AV3945" i="2"/>
  <c r="AW3945" i="2" s="1"/>
  <c r="AA3969" i="2"/>
  <c r="AH3969" i="2" s="1"/>
  <c r="AY3937" i="2" s="1"/>
  <c r="Z3970" i="2"/>
  <c r="AF3970" i="2" s="1"/>
  <c r="X3972" i="2"/>
  <c r="AB3971" i="2"/>
  <c r="Y3971" i="2"/>
  <c r="AD3971" i="2" s="1"/>
  <c r="AK3979" i="4" l="1"/>
  <c r="H3979" i="4" s="1"/>
  <c r="G3979" i="4" s="1"/>
  <c r="Q3981" i="4"/>
  <c r="T3981" i="4"/>
  <c r="I3981" i="4" s="1"/>
  <c r="Z3981" i="4"/>
  <c r="R3982" i="4"/>
  <c r="S3980" i="4"/>
  <c r="F3980" i="4" s="1"/>
  <c r="AA3980" i="4"/>
  <c r="L3985" i="4"/>
  <c r="N3984" i="4"/>
  <c r="W3984" i="4"/>
  <c r="K3984" i="4"/>
  <c r="O3982" i="4"/>
  <c r="Y3982" i="4"/>
  <c r="P3983" i="4"/>
  <c r="M3983" i="4"/>
  <c r="X3983" i="4"/>
  <c r="V3986" i="4"/>
  <c r="J3987" i="4"/>
  <c r="AG3977" i="2"/>
  <c r="AE3977" i="2"/>
  <c r="AC3977" i="2"/>
  <c r="AI3977" i="2"/>
  <c r="V3977" i="2"/>
  <c r="AV3946" i="2"/>
  <c r="AW3946" i="2" s="1"/>
  <c r="AA3970" i="2"/>
  <c r="AH3970" i="2" s="1"/>
  <c r="AY3938" i="2" s="1"/>
  <c r="Z3971" i="2"/>
  <c r="AF3971" i="2" s="1"/>
  <c r="X3973" i="2"/>
  <c r="AB3972" i="2"/>
  <c r="Y3972" i="2"/>
  <c r="AD3972" i="2" s="1"/>
  <c r="R3983" i="4" l="1"/>
  <c r="Q3983" i="4" s="1"/>
  <c r="AG3980" i="4"/>
  <c r="AF3980" i="4"/>
  <c r="AI3980" i="4"/>
  <c r="AE3980" i="4"/>
  <c r="AH3980" i="4"/>
  <c r="AD3980" i="4"/>
  <c r="S3981" i="4"/>
  <c r="F3981" i="4" s="1"/>
  <c r="AA3981" i="4"/>
  <c r="Q3982" i="4"/>
  <c r="T3982" i="4"/>
  <c r="Z3982" i="4"/>
  <c r="O3983" i="4"/>
  <c r="Y3983" i="4"/>
  <c r="M3984" i="4"/>
  <c r="P3984" i="4"/>
  <c r="R3984" i="4" s="1"/>
  <c r="X3984" i="4"/>
  <c r="L3986" i="4"/>
  <c r="K3986" i="4" s="1"/>
  <c r="N3985" i="4"/>
  <c r="W3985" i="4"/>
  <c r="K3985" i="4"/>
  <c r="V3987" i="4"/>
  <c r="J3988" i="4"/>
  <c r="AG3978" i="2"/>
  <c r="AE3978" i="2"/>
  <c r="AC3978" i="2"/>
  <c r="AI3978" i="2"/>
  <c r="V3978" i="2"/>
  <c r="AV3947" i="2"/>
  <c r="AW3947" i="2" s="1"/>
  <c r="Z3972" i="2"/>
  <c r="AF3972" i="2" s="1"/>
  <c r="AA3971" i="2"/>
  <c r="AH3971" i="2" s="1"/>
  <c r="AY3939" i="2" s="1"/>
  <c r="X3974" i="2"/>
  <c r="AB3973" i="2"/>
  <c r="Y3973" i="2"/>
  <c r="AD3973" i="2" s="1"/>
  <c r="Z3983" i="4" l="1"/>
  <c r="S3982" i="4"/>
  <c r="F3982" i="4" s="1"/>
  <c r="AA3982" i="4"/>
  <c r="AF3982" i="4" s="1"/>
  <c r="I3982" i="4"/>
  <c r="T3983" i="4"/>
  <c r="T3984" i="4" s="1"/>
  <c r="Q3984" i="4"/>
  <c r="Z3984" i="4"/>
  <c r="AF3981" i="4"/>
  <c r="AE3981" i="4"/>
  <c r="AD3981" i="4"/>
  <c r="AG3981" i="4"/>
  <c r="AI3981" i="4"/>
  <c r="AH3981" i="4"/>
  <c r="AK3980" i="4"/>
  <c r="H3980" i="4" s="1"/>
  <c r="G3980" i="4" s="1"/>
  <c r="O3984" i="4"/>
  <c r="Y3984" i="4"/>
  <c r="P3985" i="4"/>
  <c r="R3985" i="4" s="1"/>
  <c r="M3985" i="4"/>
  <c r="X3985" i="4"/>
  <c r="L3987" i="4"/>
  <c r="N3986" i="4"/>
  <c r="W3986" i="4"/>
  <c r="V3988" i="4"/>
  <c r="J3989" i="4"/>
  <c r="AG3979" i="2"/>
  <c r="AE3979" i="2"/>
  <c r="AC3979" i="2"/>
  <c r="AI3979" i="2"/>
  <c r="V3979" i="2"/>
  <c r="AV3948" i="2"/>
  <c r="AW3948" i="2" s="1"/>
  <c r="Z3973" i="2"/>
  <c r="AF3973" i="2" s="1"/>
  <c r="AA3972" i="2"/>
  <c r="AH3972" i="2" s="1"/>
  <c r="AY3940" i="2" s="1"/>
  <c r="X3975" i="2"/>
  <c r="AB3974" i="2"/>
  <c r="Y3974" i="2"/>
  <c r="AD3974" i="2" s="1"/>
  <c r="AE3982" i="4" l="1"/>
  <c r="AK3981" i="4"/>
  <c r="H3981" i="4" s="1"/>
  <c r="G3981" i="4" s="1"/>
  <c r="S3983" i="4"/>
  <c r="F3983" i="4" s="1"/>
  <c r="AA3983" i="4"/>
  <c r="I3983" i="4"/>
  <c r="AI3982" i="4"/>
  <c r="S3984" i="4"/>
  <c r="F3984" i="4" s="1"/>
  <c r="AA3984" i="4"/>
  <c r="AD3982" i="4"/>
  <c r="Q3985" i="4"/>
  <c r="T3985" i="4"/>
  <c r="I3985" i="4" s="1"/>
  <c r="Z3985" i="4"/>
  <c r="AH3982" i="4"/>
  <c r="I3984" i="4"/>
  <c r="AG3982" i="4"/>
  <c r="P3986" i="4"/>
  <c r="R3986" i="4" s="1"/>
  <c r="M3986" i="4"/>
  <c r="X3986" i="4"/>
  <c r="O3985" i="4"/>
  <c r="Y3985" i="4"/>
  <c r="N3987" i="4"/>
  <c r="L3988" i="4"/>
  <c r="K3987" i="4"/>
  <c r="W3987" i="4"/>
  <c r="V3989" i="4"/>
  <c r="J3990" i="4"/>
  <c r="AG3980" i="2"/>
  <c r="AE3980" i="2"/>
  <c r="AC3980" i="2"/>
  <c r="AI3980" i="2"/>
  <c r="V3980" i="2"/>
  <c r="AV3949" i="2"/>
  <c r="AW3949" i="2" s="1"/>
  <c r="Z3974" i="2"/>
  <c r="AF3974" i="2" s="1"/>
  <c r="X3976" i="2"/>
  <c r="AB3975" i="2"/>
  <c r="Y3975" i="2"/>
  <c r="AD3975" i="2" s="1"/>
  <c r="AA3973" i="2"/>
  <c r="AH3973" i="2" s="1"/>
  <c r="AY3941" i="2" s="1"/>
  <c r="AK3982" i="4" l="1"/>
  <c r="H3982" i="4" s="1"/>
  <c r="G3982" i="4" s="1"/>
  <c r="Q3986" i="4"/>
  <c r="T3986" i="4"/>
  <c r="AA3986" i="4" s="1"/>
  <c r="Z3986" i="4"/>
  <c r="AI3984" i="4"/>
  <c r="AG3984" i="4"/>
  <c r="AD3984" i="4"/>
  <c r="AE3984" i="4"/>
  <c r="AF3984" i="4"/>
  <c r="AH3984" i="4"/>
  <c r="AE3983" i="4"/>
  <c r="AH3983" i="4"/>
  <c r="AF3983" i="4"/>
  <c r="AD3983" i="4"/>
  <c r="AG3983" i="4"/>
  <c r="AI3983" i="4"/>
  <c r="S3985" i="4"/>
  <c r="F3985" i="4" s="1"/>
  <c r="AA3985" i="4"/>
  <c r="P3987" i="4"/>
  <c r="R3987" i="4" s="1"/>
  <c r="M3987" i="4"/>
  <c r="X3987" i="4"/>
  <c r="O3986" i="4"/>
  <c r="Y3986" i="4"/>
  <c r="L3989" i="4"/>
  <c r="N3988" i="4"/>
  <c r="W3988" i="4"/>
  <c r="K3988" i="4"/>
  <c r="V3990" i="4"/>
  <c r="J3991" i="4"/>
  <c r="AG3981" i="2"/>
  <c r="AE3981" i="2"/>
  <c r="AC3981" i="2"/>
  <c r="AI3981" i="2"/>
  <c r="V3981" i="2"/>
  <c r="AV3950" i="2"/>
  <c r="AW3950" i="2" s="1"/>
  <c r="X3977" i="2"/>
  <c r="AB3976" i="2"/>
  <c r="Y3976" i="2"/>
  <c r="AD3976" i="2" s="1"/>
  <c r="AA3974" i="2"/>
  <c r="AH3974" i="2" s="1"/>
  <c r="AY3942" i="2" s="1"/>
  <c r="Z3975" i="2"/>
  <c r="AF3975" i="2" s="1"/>
  <c r="AI3985" i="4" l="1"/>
  <c r="AD3985" i="4"/>
  <c r="AH3985" i="4"/>
  <c r="AG3985" i="4"/>
  <c r="AF3985" i="4"/>
  <c r="AK3983" i="4"/>
  <c r="H3983" i="4" s="1"/>
  <c r="G3983" i="4" s="1"/>
  <c r="AE3985" i="4"/>
  <c r="Q3987" i="4"/>
  <c r="T3987" i="4"/>
  <c r="Z3987" i="4"/>
  <c r="AK3984" i="4"/>
  <c r="H3984" i="4" s="1"/>
  <c r="G3984" i="4" s="1"/>
  <c r="S3986" i="4"/>
  <c r="F3986" i="4" s="1"/>
  <c r="I3986" i="4"/>
  <c r="M3988" i="4"/>
  <c r="P3988" i="4"/>
  <c r="R3988" i="4" s="1"/>
  <c r="X3988" i="4"/>
  <c r="L3990" i="4"/>
  <c r="N3989" i="4"/>
  <c r="W3989" i="4"/>
  <c r="K3989" i="4"/>
  <c r="O3987" i="4"/>
  <c r="Y3987" i="4"/>
  <c r="I3987" i="4"/>
  <c r="AD3986" i="4"/>
  <c r="AF3986" i="4"/>
  <c r="AI3986" i="4"/>
  <c r="AG3986" i="4"/>
  <c r="AE3986" i="4"/>
  <c r="AH3986" i="4"/>
  <c r="V3991" i="4"/>
  <c r="J3992" i="4"/>
  <c r="AG3982" i="2"/>
  <c r="AE3982" i="2"/>
  <c r="AC3982" i="2"/>
  <c r="AI3982" i="2"/>
  <c r="V3982" i="2"/>
  <c r="AV3951" i="2"/>
  <c r="AW3951" i="2" s="1"/>
  <c r="Z3976" i="2"/>
  <c r="AF3976" i="2" s="1"/>
  <c r="AA3975" i="2"/>
  <c r="AH3975" i="2" s="1"/>
  <c r="AY3943" i="2" s="1"/>
  <c r="X3978" i="2"/>
  <c r="AB3977" i="2"/>
  <c r="Y3977" i="2"/>
  <c r="AD3977" i="2" s="1"/>
  <c r="AK3985" i="4" l="1"/>
  <c r="H3985" i="4" s="1"/>
  <c r="G3985" i="4" s="1"/>
  <c r="Q3988" i="4"/>
  <c r="T3988" i="4"/>
  <c r="Z3988" i="4"/>
  <c r="AD3987" i="4"/>
  <c r="S3987" i="4"/>
  <c r="F3987" i="4" s="1"/>
  <c r="AA3987" i="4"/>
  <c r="AI3987" i="4" s="1"/>
  <c r="P3989" i="4"/>
  <c r="R3989" i="4" s="1"/>
  <c r="M3989" i="4"/>
  <c r="X3989" i="4"/>
  <c r="O3988" i="4"/>
  <c r="Y3988" i="4"/>
  <c r="L3991" i="4"/>
  <c r="N3990" i="4"/>
  <c r="W3990" i="4"/>
  <c r="K3990" i="4"/>
  <c r="I3988" i="4"/>
  <c r="V3992" i="4"/>
  <c r="J3993" i="4"/>
  <c r="AK3986" i="4"/>
  <c r="H3986" i="4" s="1"/>
  <c r="G3986" i="4" s="1"/>
  <c r="AG3983" i="2"/>
  <c r="AE3983" i="2"/>
  <c r="AC3983" i="2"/>
  <c r="AI3983" i="2"/>
  <c r="V3983" i="2"/>
  <c r="AV3952" i="2"/>
  <c r="AW3952" i="2" s="1"/>
  <c r="Z3977" i="2"/>
  <c r="AF3977" i="2" s="1"/>
  <c r="AA3976" i="2"/>
  <c r="AH3976" i="2" s="1"/>
  <c r="AY3944" i="2" s="1"/>
  <c r="X3979" i="2"/>
  <c r="AB3978" i="2"/>
  <c r="Y3978" i="2"/>
  <c r="AD3978" i="2" s="1"/>
  <c r="AH3987" i="4" l="1"/>
  <c r="AG3987" i="4"/>
  <c r="AF3987" i="4"/>
  <c r="AE3987" i="4"/>
  <c r="AK3987" i="4" s="1"/>
  <c r="H3987" i="4" s="1"/>
  <c r="G3987" i="4" s="1"/>
  <c r="S3988" i="4"/>
  <c r="F3988" i="4" s="1"/>
  <c r="AA3988" i="4"/>
  <c r="AF3988" i="4" s="1"/>
  <c r="Q3989" i="4"/>
  <c r="T3989" i="4"/>
  <c r="Z3989" i="4"/>
  <c r="AI3988" i="4"/>
  <c r="N3991" i="4"/>
  <c r="L3992" i="4"/>
  <c r="W3991" i="4"/>
  <c r="K3991" i="4"/>
  <c r="P3990" i="4"/>
  <c r="R3990" i="4" s="1"/>
  <c r="M3990" i="4"/>
  <c r="X3990" i="4"/>
  <c r="O3989" i="4"/>
  <c r="Y3989" i="4"/>
  <c r="I3989" i="4"/>
  <c r="V3993" i="4"/>
  <c r="J3994" i="4"/>
  <c r="AG3984" i="2"/>
  <c r="AE3984" i="2"/>
  <c r="AC3984" i="2"/>
  <c r="AI3984" i="2"/>
  <c r="V3984" i="2"/>
  <c r="AV3953" i="2"/>
  <c r="AW3953" i="2" s="1"/>
  <c r="Z3978" i="2"/>
  <c r="AF3978" i="2" s="1"/>
  <c r="AA3977" i="2"/>
  <c r="AH3977" i="2" s="1"/>
  <c r="AY3945" i="2" s="1"/>
  <c r="X3980" i="2"/>
  <c r="AB3979" i="2"/>
  <c r="Y3979" i="2"/>
  <c r="AD3979" i="2" s="1"/>
  <c r="AD3988" i="4" l="1"/>
  <c r="AE3988" i="4"/>
  <c r="AH3988" i="4"/>
  <c r="S3989" i="4"/>
  <c r="F3989" i="4" s="1"/>
  <c r="AA3989" i="4"/>
  <c r="AD3989" i="4" s="1"/>
  <c r="Q3990" i="4"/>
  <c r="T3990" i="4"/>
  <c r="AA3990" i="4" s="1"/>
  <c r="Z3990" i="4"/>
  <c r="AG3988" i="4"/>
  <c r="L3993" i="4"/>
  <c r="N3992" i="4"/>
  <c r="W3992" i="4"/>
  <c r="K3992" i="4"/>
  <c r="O3990" i="4"/>
  <c r="Y3990" i="4"/>
  <c r="P3991" i="4"/>
  <c r="M3991" i="4"/>
  <c r="X3991" i="4"/>
  <c r="V3994" i="4"/>
  <c r="J3995" i="4"/>
  <c r="AG3985" i="2"/>
  <c r="AE3985" i="2"/>
  <c r="AC3985" i="2"/>
  <c r="AI3985" i="2"/>
  <c r="V3985" i="2"/>
  <c r="AV3954" i="2"/>
  <c r="AW3954" i="2" s="1"/>
  <c r="Z3979" i="2"/>
  <c r="AF3979" i="2" s="1"/>
  <c r="AA3978" i="2"/>
  <c r="AH3978" i="2" s="1"/>
  <c r="AY3946" i="2" s="1"/>
  <c r="X3981" i="2"/>
  <c r="AB3980" i="2"/>
  <c r="Y3980" i="2"/>
  <c r="AD3980" i="2" s="1"/>
  <c r="AK3988" i="4" l="1"/>
  <c r="H3988" i="4" s="1"/>
  <c r="G3988" i="4" s="1"/>
  <c r="AI3989" i="4"/>
  <c r="AH3989" i="4"/>
  <c r="S3990" i="4"/>
  <c r="F3990" i="4" s="1"/>
  <c r="I3990" i="4"/>
  <c r="AE3989" i="4"/>
  <c r="R3991" i="4"/>
  <c r="AF3989" i="4"/>
  <c r="AG3989" i="4"/>
  <c r="O3991" i="4"/>
  <c r="Y3991" i="4"/>
  <c r="M3992" i="4"/>
  <c r="P3992" i="4"/>
  <c r="X3992" i="4"/>
  <c r="L3994" i="4"/>
  <c r="N3993" i="4"/>
  <c r="W3993" i="4"/>
  <c r="K3993" i="4"/>
  <c r="AD3990" i="4"/>
  <c r="AI3990" i="4"/>
  <c r="AH3990" i="4"/>
  <c r="AG3990" i="4"/>
  <c r="AF3990" i="4"/>
  <c r="AE3990" i="4"/>
  <c r="V3995" i="4"/>
  <c r="J3996" i="4"/>
  <c r="AG3986" i="2"/>
  <c r="AE3986" i="2"/>
  <c r="AC3986" i="2"/>
  <c r="AI3986" i="2"/>
  <c r="V3986" i="2"/>
  <c r="AV3955" i="2"/>
  <c r="AW3955" i="2" s="1"/>
  <c r="Z3980" i="2"/>
  <c r="AF3980" i="2" s="1"/>
  <c r="X3982" i="2"/>
  <c r="AB3981" i="2"/>
  <c r="Y3981" i="2"/>
  <c r="AD3981" i="2" s="1"/>
  <c r="AA3979" i="2"/>
  <c r="AH3979" i="2" s="1"/>
  <c r="AY3947" i="2" s="1"/>
  <c r="R3992" i="4" l="1"/>
  <c r="Q3992" i="4" s="1"/>
  <c r="AK3989" i="4"/>
  <c r="H3989" i="4" s="1"/>
  <c r="G3989" i="4" s="1"/>
  <c r="Q3991" i="4"/>
  <c r="T3991" i="4"/>
  <c r="I3991" i="4" s="1"/>
  <c r="Z3991" i="4"/>
  <c r="O3992" i="4"/>
  <c r="Y3992" i="4"/>
  <c r="P3993" i="4"/>
  <c r="M3993" i="4"/>
  <c r="X3993" i="4"/>
  <c r="L3995" i="4"/>
  <c r="N3994" i="4"/>
  <c r="W3994" i="4"/>
  <c r="K3994" i="4"/>
  <c r="AK3990" i="4"/>
  <c r="H3990" i="4" s="1"/>
  <c r="G3990" i="4" s="1"/>
  <c r="V3996" i="4"/>
  <c r="J3997" i="4"/>
  <c r="AG3987" i="2"/>
  <c r="AE3987" i="2"/>
  <c r="AC3987" i="2"/>
  <c r="AI3987" i="2"/>
  <c r="V3987" i="2"/>
  <c r="AV3956" i="2"/>
  <c r="AW3956" i="2" s="1"/>
  <c r="X3983" i="2"/>
  <c r="AB3982" i="2"/>
  <c r="Y3982" i="2"/>
  <c r="AD3982" i="2" s="1"/>
  <c r="AA3980" i="2"/>
  <c r="AH3980" i="2" s="1"/>
  <c r="AY3948" i="2" s="1"/>
  <c r="Z3981" i="2"/>
  <c r="AF3981" i="2" s="1"/>
  <c r="Z3992" i="4" l="1"/>
  <c r="R3993" i="4"/>
  <c r="S3991" i="4"/>
  <c r="F3991" i="4" s="1"/>
  <c r="AA3991" i="4"/>
  <c r="T3992" i="4"/>
  <c r="P3994" i="4"/>
  <c r="M3994" i="4"/>
  <c r="X3994" i="4"/>
  <c r="O3993" i="4"/>
  <c r="Y3993" i="4"/>
  <c r="N3995" i="4"/>
  <c r="L3996" i="4"/>
  <c r="W3995" i="4"/>
  <c r="K3995" i="4"/>
  <c r="V3997" i="4"/>
  <c r="J3998" i="4"/>
  <c r="AG3988" i="2"/>
  <c r="AE3988" i="2"/>
  <c r="AC3988" i="2"/>
  <c r="AI3988" i="2"/>
  <c r="V3988" i="2"/>
  <c r="AV3957" i="2"/>
  <c r="AW3957" i="2" s="1"/>
  <c r="Z3982" i="2"/>
  <c r="AF3982" i="2" s="1"/>
  <c r="AA3981" i="2"/>
  <c r="AH3981" i="2" s="1"/>
  <c r="AY3949" i="2" s="1"/>
  <c r="X3984" i="2"/>
  <c r="AB3983" i="2"/>
  <c r="Y3983" i="2"/>
  <c r="AD3983" i="2" s="1"/>
  <c r="R3994" i="4" l="1"/>
  <c r="Z3994" i="4" s="1"/>
  <c r="Q3994" i="4"/>
  <c r="S3992" i="4"/>
  <c r="F3992" i="4" s="1"/>
  <c r="AA3992" i="4"/>
  <c r="I3992" i="4"/>
  <c r="Q3993" i="4"/>
  <c r="T3993" i="4"/>
  <c r="Z3993" i="4"/>
  <c r="AD3991" i="4"/>
  <c r="AG3991" i="4"/>
  <c r="AH3991" i="4"/>
  <c r="AF3991" i="4"/>
  <c r="AE3991" i="4"/>
  <c r="AI3991" i="4"/>
  <c r="I3993" i="4"/>
  <c r="L3997" i="4"/>
  <c r="N3996" i="4"/>
  <c r="W3996" i="4"/>
  <c r="K3996" i="4"/>
  <c r="P3995" i="4"/>
  <c r="R3995" i="4" s="1"/>
  <c r="M3995" i="4"/>
  <c r="X3995" i="4"/>
  <c r="O3994" i="4"/>
  <c r="Y3994" i="4"/>
  <c r="V3998" i="4"/>
  <c r="J3999" i="4"/>
  <c r="AG3989" i="2"/>
  <c r="AE3989" i="2"/>
  <c r="AC3989" i="2"/>
  <c r="AI3989" i="2"/>
  <c r="V3989" i="2"/>
  <c r="AV3958" i="2"/>
  <c r="AW3958" i="2" s="1"/>
  <c r="Z3983" i="2"/>
  <c r="AF3983" i="2" s="1"/>
  <c r="AA3982" i="2"/>
  <c r="AH3982" i="2" s="1"/>
  <c r="AY3950" i="2" s="1"/>
  <c r="AB3984" i="2"/>
  <c r="X3985" i="2"/>
  <c r="Y3984" i="2"/>
  <c r="AD3984" i="2" s="1"/>
  <c r="S3993" i="4" l="1"/>
  <c r="AA3993" i="4"/>
  <c r="F3993" i="4"/>
  <c r="Q3995" i="4"/>
  <c r="Z3995" i="4"/>
  <c r="AK3991" i="4"/>
  <c r="H3991" i="4" s="1"/>
  <c r="G3991" i="4" s="1"/>
  <c r="T3994" i="4"/>
  <c r="T3995" i="4" s="1"/>
  <c r="AE3992" i="4"/>
  <c r="AG3992" i="4"/>
  <c r="AF3992" i="4"/>
  <c r="AD3992" i="4"/>
  <c r="AI3992" i="4"/>
  <c r="AH3992" i="4"/>
  <c r="M3996" i="4"/>
  <c r="P3996" i="4"/>
  <c r="R3996" i="4" s="1"/>
  <c r="X3996" i="4"/>
  <c r="O3995" i="4"/>
  <c r="Y3995" i="4"/>
  <c r="L3998" i="4"/>
  <c r="N3997" i="4"/>
  <c r="W3997" i="4"/>
  <c r="K3997" i="4"/>
  <c r="V3999" i="4"/>
  <c r="J4000" i="4"/>
  <c r="AG3990" i="2"/>
  <c r="AE3990" i="2"/>
  <c r="AC3990" i="2"/>
  <c r="AI3990" i="2"/>
  <c r="V3990" i="2"/>
  <c r="AV3959" i="2"/>
  <c r="AW3959" i="2" s="1"/>
  <c r="X3986" i="2"/>
  <c r="AB3985" i="2"/>
  <c r="Y3985" i="2"/>
  <c r="AD3985" i="2" s="1"/>
  <c r="Z3984" i="2"/>
  <c r="AF3984" i="2" s="1"/>
  <c r="AA3983" i="2"/>
  <c r="AH3983" i="2" s="1"/>
  <c r="AY3951" i="2" s="1"/>
  <c r="S3995" i="4" l="1"/>
  <c r="AA3995" i="4"/>
  <c r="AD3995" i="4" s="1"/>
  <c r="I3995" i="4"/>
  <c r="F3995" i="4"/>
  <c r="AH3993" i="4"/>
  <c r="AI3993" i="4"/>
  <c r="AF3993" i="4"/>
  <c r="AD3993" i="4"/>
  <c r="AG3993" i="4"/>
  <c r="AE3993" i="4"/>
  <c r="AI3995" i="4"/>
  <c r="Q3996" i="4"/>
  <c r="T3996" i="4"/>
  <c r="Z3996" i="4"/>
  <c r="AK3992" i="4"/>
  <c r="H3992" i="4" s="1"/>
  <c r="G3992" i="4" s="1"/>
  <c r="S3994" i="4"/>
  <c r="F3994" i="4" s="1"/>
  <c r="AA3994" i="4"/>
  <c r="I3994" i="4"/>
  <c r="P3997" i="4"/>
  <c r="R3997" i="4" s="1"/>
  <c r="M3997" i="4"/>
  <c r="X3997" i="4"/>
  <c r="L3999" i="4"/>
  <c r="N3998" i="4"/>
  <c r="W3998" i="4"/>
  <c r="K3998" i="4"/>
  <c r="O3996" i="4"/>
  <c r="Y3996" i="4"/>
  <c r="I3996" i="4"/>
  <c r="V4000" i="4"/>
  <c r="J4001" i="4"/>
  <c r="AG3991" i="2"/>
  <c r="AE3991" i="2"/>
  <c r="AC3991" i="2"/>
  <c r="AI3991" i="2"/>
  <c r="V3991" i="2"/>
  <c r="AV3960" i="2"/>
  <c r="AW3960" i="2" s="1"/>
  <c r="Z3985" i="2"/>
  <c r="AF3985" i="2" s="1"/>
  <c r="AA3984" i="2"/>
  <c r="AH3984" i="2" s="1"/>
  <c r="AY3952" i="2" s="1"/>
  <c r="X3987" i="2"/>
  <c r="AB3986" i="2"/>
  <c r="Y3986" i="2"/>
  <c r="AD3986" i="2" s="1"/>
  <c r="AG3995" i="4" l="1"/>
  <c r="AF3995" i="4"/>
  <c r="AE3994" i="4"/>
  <c r="AH3994" i="4"/>
  <c r="AF3994" i="4"/>
  <c r="AG3994" i="4"/>
  <c r="AD3994" i="4"/>
  <c r="AI3994" i="4"/>
  <c r="S3996" i="4"/>
  <c r="F3996" i="4" s="1"/>
  <c r="AA3996" i="4"/>
  <c r="AH3996" i="4" s="1"/>
  <c r="Q3997" i="4"/>
  <c r="T3997" i="4"/>
  <c r="I3997" i="4" s="1"/>
  <c r="Z3997" i="4"/>
  <c r="AK3993" i="4"/>
  <c r="H3993" i="4" s="1"/>
  <c r="G3993" i="4" s="1"/>
  <c r="AH3995" i="4"/>
  <c r="AE3995" i="4"/>
  <c r="N3999" i="4"/>
  <c r="L4000" i="4"/>
  <c r="W3999" i="4"/>
  <c r="K3999" i="4"/>
  <c r="P3998" i="4"/>
  <c r="M3998" i="4"/>
  <c r="X3998" i="4"/>
  <c r="O3997" i="4"/>
  <c r="Y3997" i="4"/>
  <c r="V4001" i="4"/>
  <c r="J4002" i="4"/>
  <c r="AG3992" i="2"/>
  <c r="AE3992" i="2"/>
  <c r="AC3992" i="2"/>
  <c r="AI3992" i="2"/>
  <c r="V3992" i="2"/>
  <c r="AV3961" i="2"/>
  <c r="AW3961" i="2" s="1"/>
  <c r="Z3986" i="2"/>
  <c r="AF3986" i="2" s="1"/>
  <c r="AA3985" i="2"/>
  <c r="AH3985" i="2" s="1"/>
  <c r="AY3953" i="2" s="1"/>
  <c r="X3988" i="2"/>
  <c r="AB3987" i="2"/>
  <c r="Y3987" i="2"/>
  <c r="AD3987" i="2" s="1"/>
  <c r="AK3995" i="4" l="1"/>
  <c r="H3995" i="4" s="1"/>
  <c r="G3995" i="4" s="1"/>
  <c r="AI3996" i="4"/>
  <c r="AG3996" i="4"/>
  <c r="AF3996" i="4"/>
  <c r="AE3996" i="4"/>
  <c r="AD3996" i="4"/>
  <c r="R3998" i="4"/>
  <c r="S3997" i="4"/>
  <c r="F3997" i="4" s="1"/>
  <c r="AA3997" i="4"/>
  <c r="AH3997" i="4" s="1"/>
  <c r="AK3994" i="4"/>
  <c r="H3994" i="4" s="1"/>
  <c r="G3994" i="4" s="1"/>
  <c r="O3998" i="4"/>
  <c r="Y3998" i="4"/>
  <c r="L4001" i="4"/>
  <c r="N4000" i="4"/>
  <c r="W4000" i="4"/>
  <c r="K4000" i="4"/>
  <c r="P3999" i="4"/>
  <c r="R3999" i="4" s="1"/>
  <c r="M3999" i="4"/>
  <c r="X3999" i="4"/>
  <c r="V4002" i="4"/>
  <c r="J4003" i="4"/>
  <c r="AG3993" i="2"/>
  <c r="AE3993" i="2"/>
  <c r="AC3993" i="2"/>
  <c r="AI3993" i="2"/>
  <c r="V3993" i="2"/>
  <c r="AV3962" i="2"/>
  <c r="AW3962" i="2" s="1"/>
  <c r="Z3987" i="2"/>
  <c r="AF3987" i="2" s="1"/>
  <c r="AA3986" i="2"/>
  <c r="AH3986" i="2" s="1"/>
  <c r="AY3954" i="2" s="1"/>
  <c r="AB3988" i="2"/>
  <c r="X3989" i="2"/>
  <c r="Y3988" i="2"/>
  <c r="AD3988" i="2" s="1"/>
  <c r="AK3996" i="4" l="1"/>
  <c r="H3996" i="4" s="1"/>
  <c r="G3996" i="4" s="1"/>
  <c r="AD3997" i="4"/>
  <c r="AF3997" i="4"/>
  <c r="AE3997" i="4"/>
  <c r="AG3997" i="4"/>
  <c r="AI3997" i="4"/>
  <c r="Q3999" i="4"/>
  <c r="Z3999" i="4"/>
  <c r="Q3998" i="4"/>
  <c r="T3998" i="4"/>
  <c r="T3999" i="4" s="1"/>
  <c r="Z3998" i="4"/>
  <c r="M4000" i="4"/>
  <c r="P4000" i="4"/>
  <c r="R4000" i="4" s="1"/>
  <c r="X4000" i="4"/>
  <c r="L4002" i="4"/>
  <c r="N4001" i="4"/>
  <c r="W4001" i="4"/>
  <c r="K4001" i="4"/>
  <c r="O3999" i="4"/>
  <c r="Y3999" i="4"/>
  <c r="V4003" i="4"/>
  <c r="J4004" i="4"/>
  <c r="AG3994" i="2"/>
  <c r="AE3994" i="2"/>
  <c r="AC3994" i="2"/>
  <c r="AI3994" i="2"/>
  <c r="V3994" i="2"/>
  <c r="AV3963" i="2"/>
  <c r="AW3963" i="2" s="1"/>
  <c r="AA3987" i="2"/>
  <c r="AH3987" i="2" s="1"/>
  <c r="AY3955" i="2" s="1"/>
  <c r="Z3988" i="2"/>
  <c r="AF3988" i="2" s="1"/>
  <c r="AB3989" i="2"/>
  <c r="X3990" i="2"/>
  <c r="Y3989" i="2"/>
  <c r="AD3989" i="2" s="1"/>
  <c r="AK3997" i="4" l="1"/>
  <c r="H3997" i="4" s="1"/>
  <c r="G3997" i="4" s="1"/>
  <c r="S3999" i="4"/>
  <c r="F3999" i="4" s="1"/>
  <c r="I3999" i="4"/>
  <c r="AA3999" i="4"/>
  <c r="AD3999" i="4" s="1"/>
  <c r="Q4000" i="4"/>
  <c r="T4000" i="4"/>
  <c r="Z4000" i="4"/>
  <c r="S3998" i="4"/>
  <c r="F3998" i="4" s="1"/>
  <c r="AA3998" i="4"/>
  <c r="I3998" i="4"/>
  <c r="L4003" i="4"/>
  <c r="N4002" i="4"/>
  <c r="W4002" i="4"/>
  <c r="K4002" i="4"/>
  <c r="O4000" i="4"/>
  <c r="Y4000" i="4"/>
  <c r="P4001" i="4"/>
  <c r="R4001" i="4" s="1"/>
  <c r="M4001" i="4"/>
  <c r="X4001" i="4"/>
  <c r="AI3999" i="4"/>
  <c r="AF3999" i="4"/>
  <c r="V4004" i="4"/>
  <c r="J4005" i="4"/>
  <c r="AA4000" i="4"/>
  <c r="AG3995" i="2"/>
  <c r="AE3995" i="2"/>
  <c r="AC3995" i="2"/>
  <c r="AI3995" i="2"/>
  <c r="V3995" i="2"/>
  <c r="AV3964" i="2"/>
  <c r="AW3964" i="2" s="1"/>
  <c r="AA3988" i="2"/>
  <c r="AH3988" i="2" s="1"/>
  <c r="AY3956" i="2" s="1"/>
  <c r="Z3989" i="2"/>
  <c r="AF3989" i="2" s="1"/>
  <c r="X3991" i="2"/>
  <c r="AB3990" i="2"/>
  <c r="Y3990" i="2"/>
  <c r="AD3990" i="2" s="1"/>
  <c r="AE3999" i="4" l="1"/>
  <c r="AH3999" i="4"/>
  <c r="AG3999" i="4"/>
  <c r="S4000" i="4"/>
  <c r="F4000" i="4" s="1"/>
  <c r="I4000" i="4"/>
  <c r="Q4001" i="4"/>
  <c r="T4001" i="4"/>
  <c r="S4001" i="4" s="1"/>
  <c r="Z4001" i="4"/>
  <c r="AH3998" i="4"/>
  <c r="AI3998" i="4"/>
  <c r="AD3998" i="4"/>
  <c r="AE3998" i="4"/>
  <c r="AG3998" i="4"/>
  <c r="AF3998" i="4"/>
  <c r="O4001" i="4"/>
  <c r="Y4001" i="4"/>
  <c r="P4002" i="4"/>
  <c r="R4002" i="4" s="1"/>
  <c r="M4002" i="4"/>
  <c r="X4002" i="4"/>
  <c r="N4003" i="4"/>
  <c r="L4004" i="4"/>
  <c r="W4003" i="4"/>
  <c r="K4003" i="4"/>
  <c r="V4005" i="4"/>
  <c r="J4006" i="4"/>
  <c r="AF4000" i="4"/>
  <c r="AE4000" i="4"/>
  <c r="AH4000" i="4"/>
  <c r="AI4000" i="4"/>
  <c r="AD4000" i="4"/>
  <c r="AG4000" i="4"/>
  <c r="AG3996" i="2"/>
  <c r="AE3996" i="2"/>
  <c r="AC3996" i="2"/>
  <c r="AI3996" i="2"/>
  <c r="V3996" i="2"/>
  <c r="AV3965" i="2"/>
  <c r="AW3965" i="2" s="1"/>
  <c r="AA3989" i="2"/>
  <c r="AH3989" i="2" s="1"/>
  <c r="AY3957" i="2" s="1"/>
  <c r="Z3990" i="2"/>
  <c r="AF3990" i="2" s="1"/>
  <c r="X3992" i="2"/>
  <c r="AB3991" i="2"/>
  <c r="Y3991" i="2"/>
  <c r="AD3991" i="2" s="1"/>
  <c r="AK3999" i="4" l="1"/>
  <c r="H3999" i="4" s="1"/>
  <c r="G3999" i="4" s="1"/>
  <c r="F4001" i="4"/>
  <c r="AA4001" i="4"/>
  <c r="AI4001" i="4" s="1"/>
  <c r="I4001" i="4"/>
  <c r="Q4002" i="4"/>
  <c r="T4002" i="4"/>
  <c r="Z4002" i="4"/>
  <c r="AK3998" i="4"/>
  <c r="H3998" i="4" s="1"/>
  <c r="G3998" i="4" s="1"/>
  <c r="P4003" i="4"/>
  <c r="R4003" i="4" s="1"/>
  <c r="M4003" i="4"/>
  <c r="X4003" i="4"/>
  <c r="O4002" i="4"/>
  <c r="Y4002" i="4"/>
  <c r="L4005" i="4"/>
  <c r="N4004" i="4"/>
  <c r="W4004" i="4"/>
  <c r="K4004" i="4"/>
  <c r="I4002" i="4"/>
  <c r="AK4000" i="4"/>
  <c r="H4000" i="4" s="1"/>
  <c r="G4000" i="4" s="1"/>
  <c r="V4006" i="4"/>
  <c r="J4007" i="4"/>
  <c r="AG4001" i="4"/>
  <c r="AE4001" i="4"/>
  <c r="AH4001" i="4"/>
  <c r="AD4001" i="4"/>
  <c r="AG3997" i="2"/>
  <c r="AE3997" i="2"/>
  <c r="AC3997" i="2"/>
  <c r="AI3997" i="2"/>
  <c r="V3997" i="2"/>
  <c r="AV3966" i="2"/>
  <c r="AW3966" i="2" s="1"/>
  <c r="Z3991" i="2"/>
  <c r="AF3991" i="2" s="1"/>
  <c r="AA3990" i="2"/>
  <c r="AH3990" i="2" s="1"/>
  <c r="AY3958" i="2" s="1"/>
  <c r="X3993" i="2"/>
  <c r="AB3992" i="2"/>
  <c r="Y3992" i="2"/>
  <c r="AD3992" i="2" s="1"/>
  <c r="AF4001" i="4" l="1"/>
  <c r="S4002" i="4"/>
  <c r="F4002" i="4" s="1"/>
  <c r="AA4002" i="4"/>
  <c r="AG4002" i="4" s="1"/>
  <c r="Q4003" i="4"/>
  <c r="T4003" i="4"/>
  <c r="Z4003" i="4"/>
  <c r="M4004" i="4"/>
  <c r="P4004" i="4"/>
  <c r="X4004" i="4"/>
  <c r="L4006" i="4"/>
  <c r="N4005" i="4"/>
  <c r="K4005" i="4"/>
  <c r="W4005" i="4"/>
  <c r="O4003" i="4"/>
  <c r="Y4003" i="4"/>
  <c r="AK4001" i="4"/>
  <c r="H4001" i="4" s="1"/>
  <c r="G4001" i="4" s="1"/>
  <c r="I4003" i="4"/>
  <c r="V4007" i="4"/>
  <c r="J4008" i="4"/>
  <c r="AG3998" i="2"/>
  <c r="AE3998" i="2"/>
  <c r="AC3998" i="2"/>
  <c r="AI3998" i="2"/>
  <c r="V3998" i="2"/>
  <c r="AV3967" i="2"/>
  <c r="AW3967" i="2" s="1"/>
  <c r="Z3992" i="2"/>
  <c r="AF3992" i="2" s="1"/>
  <c r="X3994" i="2"/>
  <c r="AB3993" i="2"/>
  <c r="Y3993" i="2"/>
  <c r="AD3993" i="2" s="1"/>
  <c r="AA3991" i="2"/>
  <c r="AH3991" i="2" s="1"/>
  <c r="AY3959" i="2" s="1"/>
  <c r="AE4002" i="4" l="1"/>
  <c r="AF4002" i="4"/>
  <c r="R4004" i="4"/>
  <c r="AH4002" i="4"/>
  <c r="AD4002" i="4"/>
  <c r="AI4002" i="4"/>
  <c r="S4003" i="4"/>
  <c r="F4003" i="4" s="1"/>
  <c r="AA4003" i="4"/>
  <c r="AE4003" i="4" s="1"/>
  <c r="L4007" i="4"/>
  <c r="N4006" i="4"/>
  <c r="W4006" i="4"/>
  <c r="K4006" i="4"/>
  <c r="O4004" i="4"/>
  <c r="Y4004" i="4"/>
  <c r="P4005" i="4"/>
  <c r="R4005" i="4" s="1"/>
  <c r="M4005" i="4"/>
  <c r="X4005" i="4"/>
  <c r="V4008" i="4"/>
  <c r="J4009" i="4"/>
  <c r="AG3999" i="2"/>
  <c r="AE3999" i="2"/>
  <c r="AC3999" i="2"/>
  <c r="AI3999" i="2"/>
  <c r="V3999" i="2"/>
  <c r="AV3968" i="2"/>
  <c r="AW3968" i="2" s="1"/>
  <c r="X3995" i="2"/>
  <c r="AB3994" i="2"/>
  <c r="Y3994" i="2"/>
  <c r="AD3994" i="2" s="1"/>
  <c r="AA3992" i="2"/>
  <c r="AH3992" i="2" s="1"/>
  <c r="AY3960" i="2" s="1"/>
  <c r="Z3993" i="2"/>
  <c r="AF3993" i="2" s="1"/>
  <c r="AD4003" i="4" l="1"/>
  <c r="AF4003" i="4"/>
  <c r="AI4003" i="4"/>
  <c r="AH4003" i="4"/>
  <c r="AK4002" i="4"/>
  <c r="H4002" i="4" s="1"/>
  <c r="G4002" i="4" s="1"/>
  <c r="AG4003" i="4"/>
  <c r="Q4004" i="4"/>
  <c r="T4004" i="4"/>
  <c r="T4005" i="4" s="1"/>
  <c r="I4005" i="4" s="1"/>
  <c r="Z4004" i="4"/>
  <c r="Q4005" i="4"/>
  <c r="Z4005" i="4"/>
  <c r="O4005" i="4"/>
  <c r="Y4005" i="4"/>
  <c r="P4006" i="4"/>
  <c r="M4006" i="4"/>
  <c r="X4006" i="4"/>
  <c r="N4007" i="4"/>
  <c r="L4008" i="4"/>
  <c r="W4007" i="4"/>
  <c r="K4007" i="4"/>
  <c r="V4009" i="4"/>
  <c r="J4010" i="4"/>
  <c r="AG4000" i="2"/>
  <c r="AE4000" i="2"/>
  <c r="AC4000" i="2"/>
  <c r="AI4000" i="2"/>
  <c r="V4000" i="2"/>
  <c r="AV3969" i="2"/>
  <c r="AW3969" i="2" s="1"/>
  <c r="Z3994" i="2"/>
  <c r="AF3994" i="2" s="1"/>
  <c r="AA3993" i="2"/>
  <c r="AH3993" i="2" s="1"/>
  <c r="AY3961" i="2" s="1"/>
  <c r="X3996" i="2"/>
  <c r="AB3995" i="2"/>
  <c r="Y3995" i="2"/>
  <c r="AD3995" i="2" s="1"/>
  <c r="AK4003" i="4" l="1"/>
  <c r="H4003" i="4" s="1"/>
  <c r="G4003" i="4" s="1"/>
  <c r="R4006" i="4"/>
  <c r="S4005" i="4"/>
  <c r="F4005" i="4" s="1"/>
  <c r="AA4005" i="4"/>
  <c r="AD4005" i="4" s="1"/>
  <c r="S4004" i="4"/>
  <c r="F4004" i="4" s="1"/>
  <c r="AA4004" i="4"/>
  <c r="I4004" i="4"/>
  <c r="L4009" i="4"/>
  <c r="N4008" i="4"/>
  <c r="W4008" i="4"/>
  <c r="K4008" i="4"/>
  <c r="O4006" i="4"/>
  <c r="Y4006" i="4"/>
  <c r="P4007" i="4"/>
  <c r="R4007" i="4" s="1"/>
  <c r="M4007" i="4"/>
  <c r="X4007" i="4"/>
  <c r="V4010" i="4"/>
  <c r="J4011" i="4"/>
  <c r="AG4001" i="2"/>
  <c r="AE4001" i="2"/>
  <c r="AC4001" i="2"/>
  <c r="AI4001" i="2"/>
  <c r="V4001" i="2"/>
  <c r="AV3970" i="2"/>
  <c r="AW3970" i="2" s="1"/>
  <c r="AA3994" i="2"/>
  <c r="AH3994" i="2" s="1"/>
  <c r="AY3962" i="2" s="1"/>
  <c r="Z3995" i="2"/>
  <c r="AF3995" i="2" s="1"/>
  <c r="X3997" i="2"/>
  <c r="AB3996" i="2"/>
  <c r="Y3996" i="2"/>
  <c r="AD3996" i="2" s="1"/>
  <c r="AE4004" i="4" l="1"/>
  <c r="AF4004" i="4"/>
  <c r="AG4004" i="4"/>
  <c r="AI4004" i="4"/>
  <c r="AD4004" i="4"/>
  <c r="AH4004" i="4"/>
  <c r="Q4006" i="4"/>
  <c r="T4006" i="4"/>
  <c r="I4006" i="4" s="1"/>
  <c r="Z4006" i="4"/>
  <c r="Q4007" i="4"/>
  <c r="Z4007" i="4"/>
  <c r="AF4005" i="4"/>
  <c r="AG4005" i="4"/>
  <c r="AI4005" i="4"/>
  <c r="AE4005" i="4"/>
  <c r="AH4005" i="4"/>
  <c r="O4007" i="4"/>
  <c r="Y4007" i="4"/>
  <c r="M4008" i="4"/>
  <c r="P4008" i="4"/>
  <c r="R4008" i="4" s="1"/>
  <c r="X4008" i="4"/>
  <c r="L4010" i="4"/>
  <c r="N4009" i="4"/>
  <c r="W4009" i="4"/>
  <c r="K4009" i="4"/>
  <c r="V4011" i="4"/>
  <c r="J4012" i="4"/>
  <c r="AG4002" i="2"/>
  <c r="AE4002" i="2"/>
  <c r="AC4002" i="2"/>
  <c r="AI4002" i="2"/>
  <c r="V4002" i="2"/>
  <c r="AV3971" i="2"/>
  <c r="AW3971" i="2" s="1"/>
  <c r="Z3996" i="2"/>
  <c r="AF3996" i="2" s="1"/>
  <c r="AA3995" i="2"/>
  <c r="AH3995" i="2" s="1"/>
  <c r="AY3963" i="2" s="1"/>
  <c r="X3998" i="2"/>
  <c r="AB3997" i="2"/>
  <c r="Y3997" i="2"/>
  <c r="AD3997" i="2" s="1"/>
  <c r="AK4005" i="4" l="1"/>
  <c r="H4005" i="4" s="1"/>
  <c r="G4005" i="4" s="1"/>
  <c r="T4007" i="4"/>
  <c r="I4007" i="4" s="1"/>
  <c r="AK4004" i="4"/>
  <c r="H4004" i="4" s="1"/>
  <c r="G4004" i="4" s="1"/>
  <c r="Q4008" i="4"/>
  <c r="T4008" i="4"/>
  <c r="I4008" i="4" s="1"/>
  <c r="Z4008" i="4"/>
  <c r="S4007" i="4"/>
  <c r="F4007" i="4" s="1"/>
  <c r="S4006" i="4"/>
  <c r="F4006" i="4" s="1"/>
  <c r="AA4006" i="4"/>
  <c r="AH4006" i="4" s="1"/>
  <c r="P4009" i="4"/>
  <c r="M4009" i="4"/>
  <c r="X4009" i="4"/>
  <c r="L4011" i="4"/>
  <c r="N4010" i="4"/>
  <c r="W4010" i="4"/>
  <c r="K4010" i="4"/>
  <c r="O4008" i="4"/>
  <c r="Y4008" i="4"/>
  <c r="V4012" i="4"/>
  <c r="J4013" i="4"/>
  <c r="AG4003" i="2"/>
  <c r="AE4003" i="2"/>
  <c r="AC4003" i="2"/>
  <c r="AI4003" i="2"/>
  <c r="V4003" i="2"/>
  <c r="AV3972" i="2"/>
  <c r="AW3972" i="2" s="1"/>
  <c r="AA3996" i="2"/>
  <c r="AH3996" i="2" s="1"/>
  <c r="AY3964" i="2" s="1"/>
  <c r="Z3997" i="2"/>
  <c r="AF3997" i="2" s="1"/>
  <c r="X3999" i="2"/>
  <c r="AB3998" i="2"/>
  <c r="Y3998" i="2"/>
  <c r="AD3998" i="2" s="1"/>
  <c r="AA4007" i="4" l="1"/>
  <c r="AD4007" i="4"/>
  <c r="AG4007" i="4"/>
  <c r="AI4007" i="4"/>
  <c r="S4008" i="4"/>
  <c r="F4008" i="4" s="1"/>
  <c r="AA4008" i="4"/>
  <c r="AD4008" i="4" s="1"/>
  <c r="R4009" i="4"/>
  <c r="AG4006" i="4"/>
  <c r="AI4006" i="4"/>
  <c r="AE4006" i="4"/>
  <c r="AD4006" i="4"/>
  <c r="AF4006" i="4"/>
  <c r="AF4007" i="4"/>
  <c r="AI4008" i="4"/>
  <c r="AG4008" i="4"/>
  <c r="AH4008" i="4"/>
  <c r="N4011" i="4"/>
  <c r="L4012" i="4"/>
  <c r="W4011" i="4"/>
  <c r="K4011" i="4"/>
  <c r="P4010" i="4"/>
  <c r="M4010" i="4"/>
  <c r="X4010" i="4"/>
  <c r="O4009" i="4"/>
  <c r="Y4009" i="4"/>
  <c r="V4013" i="4"/>
  <c r="J4014" i="4"/>
  <c r="AG4004" i="2"/>
  <c r="AE4004" i="2"/>
  <c r="AC4004" i="2"/>
  <c r="AI4004" i="2"/>
  <c r="V4004" i="2"/>
  <c r="AV3973" i="2"/>
  <c r="AW3973" i="2" s="1"/>
  <c r="Z3998" i="2"/>
  <c r="AF3998" i="2" s="1"/>
  <c r="AA3997" i="2"/>
  <c r="AH3997" i="2" s="1"/>
  <c r="AY3965" i="2" s="1"/>
  <c r="X4000" i="2"/>
  <c r="AB3999" i="2"/>
  <c r="Y3999" i="2"/>
  <c r="AD3999" i="2" s="1"/>
  <c r="R4010" i="4" l="1"/>
  <c r="AE4007" i="4"/>
  <c r="AH4007" i="4"/>
  <c r="AE4008" i="4"/>
  <c r="AF4008" i="4"/>
  <c r="Q4010" i="4"/>
  <c r="Z4010" i="4"/>
  <c r="AK4006" i="4"/>
  <c r="H4006" i="4" s="1"/>
  <c r="G4006" i="4" s="1"/>
  <c r="Q4009" i="4"/>
  <c r="T4009" i="4"/>
  <c r="Z4009" i="4"/>
  <c r="L4013" i="4"/>
  <c r="K4013" i="4" s="1"/>
  <c r="N4012" i="4"/>
  <c r="W4012" i="4"/>
  <c r="K4012" i="4"/>
  <c r="O4010" i="4"/>
  <c r="Y4010" i="4"/>
  <c r="P4011" i="4"/>
  <c r="R4011" i="4" s="1"/>
  <c r="M4011" i="4"/>
  <c r="X4011" i="4"/>
  <c r="V4014" i="4"/>
  <c r="J4015" i="4"/>
  <c r="AG4005" i="2"/>
  <c r="AE4005" i="2"/>
  <c r="AC4005" i="2"/>
  <c r="AI4005" i="2"/>
  <c r="V4005" i="2"/>
  <c r="AV3974" i="2"/>
  <c r="AW3974" i="2" s="1"/>
  <c r="AA3998" i="2"/>
  <c r="AH3998" i="2" s="1"/>
  <c r="AY3966" i="2" s="1"/>
  <c r="Z3999" i="2"/>
  <c r="AF3999" i="2" s="1"/>
  <c r="X4001" i="2"/>
  <c r="AB4000" i="2"/>
  <c r="Y4000" i="2"/>
  <c r="AD4000" i="2" s="1"/>
  <c r="AK4008" i="4" l="1"/>
  <c r="H4008" i="4" s="1"/>
  <c r="G4008" i="4" s="1"/>
  <c r="AK4007" i="4"/>
  <c r="H4007" i="4" s="1"/>
  <c r="G4007" i="4" s="1"/>
  <c r="Q4011" i="4"/>
  <c r="Z4011" i="4"/>
  <c r="S4009" i="4"/>
  <c r="F4009" i="4" s="1"/>
  <c r="AA4009" i="4"/>
  <c r="AE4009" i="4" s="1"/>
  <c r="I4009" i="4"/>
  <c r="T4010" i="4"/>
  <c r="T4011" i="4" s="1"/>
  <c r="O4011" i="4"/>
  <c r="Y4011" i="4"/>
  <c r="M4012" i="4"/>
  <c r="P4012" i="4"/>
  <c r="X4012" i="4"/>
  <c r="L4014" i="4"/>
  <c r="N4013" i="4"/>
  <c r="W4013" i="4"/>
  <c r="V4015" i="4"/>
  <c r="J4016" i="4"/>
  <c r="AG4006" i="2"/>
  <c r="AE4006" i="2"/>
  <c r="AC4006" i="2"/>
  <c r="AI4006" i="2"/>
  <c r="V4006" i="2"/>
  <c r="AV3975" i="2"/>
  <c r="AW3975" i="2" s="1"/>
  <c r="AA3999" i="2"/>
  <c r="AH3999" i="2" s="1"/>
  <c r="AY3967" i="2" s="1"/>
  <c r="Z4000" i="2"/>
  <c r="AF4000" i="2" s="1"/>
  <c r="X4002" i="2"/>
  <c r="AB4001" i="2"/>
  <c r="Y4001" i="2"/>
  <c r="AD4001" i="2" s="1"/>
  <c r="AD4009" i="4" l="1"/>
  <c r="S4011" i="4"/>
  <c r="F4011" i="4" s="1"/>
  <c r="AA4011" i="4"/>
  <c r="AI4011" i="4" s="1"/>
  <c r="I4011" i="4"/>
  <c r="S4010" i="4"/>
  <c r="F4010" i="4" s="1"/>
  <c r="AA4010" i="4"/>
  <c r="I4010" i="4"/>
  <c r="R4012" i="4"/>
  <c r="AI4009" i="4"/>
  <c r="AH4009" i="4"/>
  <c r="AG4009" i="4"/>
  <c r="AF4009" i="4"/>
  <c r="P4013" i="4"/>
  <c r="M4013" i="4"/>
  <c r="X4013" i="4"/>
  <c r="L4015" i="4"/>
  <c r="N4014" i="4"/>
  <c r="W4014" i="4"/>
  <c r="K4014" i="4"/>
  <c r="O4012" i="4"/>
  <c r="Y4012" i="4"/>
  <c r="V4016" i="4"/>
  <c r="J4017" i="4"/>
  <c r="AG4007" i="2"/>
  <c r="AE4007" i="2"/>
  <c r="AC4007" i="2"/>
  <c r="AI4007" i="2"/>
  <c r="V4007" i="2"/>
  <c r="AV3976" i="2"/>
  <c r="AW3976" i="2" s="1"/>
  <c r="Z4001" i="2"/>
  <c r="AF4001" i="2" s="1"/>
  <c r="AA4000" i="2"/>
  <c r="AH4000" i="2" s="1"/>
  <c r="AY3968" i="2" s="1"/>
  <c r="X4003" i="2"/>
  <c r="AB4002" i="2"/>
  <c r="Y4002" i="2"/>
  <c r="AD4002" i="2" s="1"/>
  <c r="AG4011" i="4" l="1"/>
  <c r="AF4011" i="4"/>
  <c r="AD4011" i="4"/>
  <c r="AH4011" i="4"/>
  <c r="AE4011" i="4"/>
  <c r="R4013" i="4"/>
  <c r="AG4010" i="4"/>
  <c r="AD4010" i="4"/>
  <c r="AF4010" i="4"/>
  <c r="AE4010" i="4"/>
  <c r="AI4010" i="4"/>
  <c r="AH4010" i="4"/>
  <c r="Q4013" i="4"/>
  <c r="Z4013" i="4"/>
  <c r="AK4009" i="4"/>
  <c r="H4009" i="4" s="1"/>
  <c r="G4009" i="4" s="1"/>
  <c r="Q4012" i="4"/>
  <c r="T4012" i="4"/>
  <c r="T4013" i="4" s="1"/>
  <c r="Z4012" i="4"/>
  <c r="N4015" i="4"/>
  <c r="L4016" i="4"/>
  <c r="W4015" i="4"/>
  <c r="K4015" i="4"/>
  <c r="P4014" i="4"/>
  <c r="R4014" i="4" s="1"/>
  <c r="M4014" i="4"/>
  <c r="X4014" i="4"/>
  <c r="O4013" i="4"/>
  <c r="Y4013" i="4"/>
  <c r="V4017" i="4"/>
  <c r="J4018" i="4"/>
  <c r="AG4008" i="2"/>
  <c r="AE4008" i="2"/>
  <c r="AC4008" i="2"/>
  <c r="AI4008" i="2"/>
  <c r="V4008" i="2"/>
  <c r="AV3977" i="2"/>
  <c r="AW3977" i="2" s="1"/>
  <c r="Z4002" i="2"/>
  <c r="AF4002" i="2" s="1"/>
  <c r="X4004" i="2"/>
  <c r="AB4003" i="2"/>
  <c r="Y4003" i="2"/>
  <c r="AD4003" i="2" s="1"/>
  <c r="AA4001" i="2"/>
  <c r="AH4001" i="2" s="1"/>
  <c r="AY3969" i="2" s="1"/>
  <c r="AK4011" i="4" l="1"/>
  <c r="H4011" i="4" s="1"/>
  <c r="G4011" i="4" s="1"/>
  <c r="AK4010" i="4"/>
  <c r="H4010" i="4" s="1"/>
  <c r="G4010" i="4" s="1"/>
  <c r="Q4014" i="4"/>
  <c r="T4014" i="4"/>
  <c r="S4014" i="4" s="1"/>
  <c r="Z4014" i="4"/>
  <c r="S4013" i="4"/>
  <c r="F4013" i="4" s="1"/>
  <c r="AA4013" i="4"/>
  <c r="AF4013" i="4" s="1"/>
  <c r="I4014" i="4"/>
  <c r="I4013" i="4"/>
  <c r="S4012" i="4"/>
  <c r="F4012" i="4" s="1"/>
  <c r="AA4012" i="4"/>
  <c r="I4012" i="4"/>
  <c r="AD4013" i="4"/>
  <c r="AH4013" i="4"/>
  <c r="O4014" i="4"/>
  <c r="Y4014" i="4"/>
  <c r="L4017" i="4"/>
  <c r="K4017" i="4" s="1"/>
  <c r="N4016" i="4"/>
  <c r="W4016" i="4"/>
  <c r="K4016" i="4"/>
  <c r="P4015" i="4"/>
  <c r="R4015" i="4" s="1"/>
  <c r="M4015" i="4"/>
  <c r="X4015" i="4"/>
  <c r="V4018" i="4"/>
  <c r="J4019" i="4"/>
  <c r="F4014" i="4"/>
  <c r="AG4009" i="2"/>
  <c r="AE4009" i="2"/>
  <c r="AC4009" i="2"/>
  <c r="AI4009" i="2"/>
  <c r="V4009" i="2"/>
  <c r="AV3978" i="2"/>
  <c r="AW3978" i="2" s="1"/>
  <c r="X4005" i="2"/>
  <c r="AB4004" i="2"/>
  <c r="Y4004" i="2"/>
  <c r="AD4004" i="2" s="1"/>
  <c r="AA4002" i="2"/>
  <c r="AH4002" i="2" s="1"/>
  <c r="AY3970" i="2" s="1"/>
  <c r="Z4003" i="2"/>
  <c r="AF4003" i="2" s="1"/>
  <c r="AA4014" i="4" l="1"/>
  <c r="AI4013" i="4"/>
  <c r="AG4013" i="4"/>
  <c r="AE4013" i="4"/>
  <c r="AE4012" i="4"/>
  <c r="AI4012" i="4"/>
  <c r="AF4012" i="4"/>
  <c r="AD4012" i="4"/>
  <c r="AG4012" i="4"/>
  <c r="AH4012" i="4"/>
  <c r="Q4015" i="4"/>
  <c r="T4015" i="4"/>
  <c r="Z4015" i="4"/>
  <c r="M4016" i="4"/>
  <c r="P4016" i="4"/>
  <c r="R4016" i="4" s="1"/>
  <c r="X4016" i="4"/>
  <c r="O4015" i="4"/>
  <c r="Y4015" i="4"/>
  <c r="L4018" i="4"/>
  <c r="N4017" i="4"/>
  <c r="W4017" i="4"/>
  <c r="V4019" i="4"/>
  <c r="J4020" i="4"/>
  <c r="AG4014" i="4"/>
  <c r="AI4014" i="4"/>
  <c r="AD4014" i="4"/>
  <c r="AF4014" i="4"/>
  <c r="AH4014" i="4"/>
  <c r="AE4014" i="4"/>
  <c r="AG4010" i="2"/>
  <c r="AE4010" i="2"/>
  <c r="AC4010" i="2"/>
  <c r="AI4010" i="2"/>
  <c r="V4010" i="2"/>
  <c r="AV3979" i="2"/>
  <c r="AW3979" i="2" s="1"/>
  <c r="AA4003" i="2"/>
  <c r="AH4003" i="2" s="1"/>
  <c r="AY3971" i="2" s="1"/>
  <c r="Z4004" i="2"/>
  <c r="AF4004" i="2" s="1"/>
  <c r="X4006" i="2"/>
  <c r="AB4005" i="2"/>
  <c r="Y4005" i="2"/>
  <c r="AD4005" i="2" s="1"/>
  <c r="AK4013" i="4" l="1"/>
  <c r="H4013" i="4" s="1"/>
  <c r="G4013" i="4" s="1"/>
  <c r="AK4012" i="4"/>
  <c r="H4012" i="4" s="1"/>
  <c r="G4012" i="4" s="1"/>
  <c r="Q4016" i="4"/>
  <c r="T4016" i="4"/>
  <c r="S4016" i="4" s="1"/>
  <c r="Z4016" i="4"/>
  <c r="S4015" i="4"/>
  <c r="F4015" i="4" s="1"/>
  <c r="I4015" i="4"/>
  <c r="AA4015" i="4"/>
  <c r="AF4015" i="4" s="1"/>
  <c r="P4017" i="4"/>
  <c r="R4017" i="4" s="1"/>
  <c r="M4017" i="4"/>
  <c r="X4017" i="4"/>
  <c r="L4019" i="4"/>
  <c r="N4018" i="4"/>
  <c r="W4018" i="4"/>
  <c r="K4018" i="4"/>
  <c r="O4016" i="4"/>
  <c r="F4016" i="4" s="1"/>
  <c r="Y4016" i="4"/>
  <c r="V4020" i="4"/>
  <c r="J4021" i="4"/>
  <c r="AK4014" i="4"/>
  <c r="H4014" i="4" s="1"/>
  <c r="G4014" i="4" s="1"/>
  <c r="AG4011" i="2"/>
  <c r="AE4011" i="2"/>
  <c r="AC4011" i="2"/>
  <c r="AI4011" i="2"/>
  <c r="V4011" i="2"/>
  <c r="AV3980" i="2"/>
  <c r="AW3980" i="2" s="1"/>
  <c r="Z4005" i="2"/>
  <c r="AF4005" i="2" s="1"/>
  <c r="AA4004" i="2"/>
  <c r="AH4004" i="2" s="1"/>
  <c r="AY3972" i="2" s="1"/>
  <c r="X4007" i="2"/>
  <c r="AB4006" i="2"/>
  <c r="Y4006" i="2"/>
  <c r="AD4006" i="2" s="1"/>
  <c r="AH4015" i="4" l="1"/>
  <c r="I4016" i="4"/>
  <c r="AE4015" i="4"/>
  <c r="AG4015" i="4"/>
  <c r="AD4015" i="4"/>
  <c r="Q4017" i="4"/>
  <c r="T4017" i="4"/>
  <c r="I4017" i="4" s="1"/>
  <c r="Z4017" i="4"/>
  <c r="AI4015" i="4"/>
  <c r="AA4016" i="4"/>
  <c r="AF4016" i="4" s="1"/>
  <c r="N4019" i="4"/>
  <c r="L4020" i="4"/>
  <c r="W4019" i="4"/>
  <c r="K4019" i="4"/>
  <c r="P4018" i="4"/>
  <c r="R4018" i="4" s="1"/>
  <c r="M4018" i="4"/>
  <c r="X4018" i="4"/>
  <c r="O4017" i="4"/>
  <c r="Y4017" i="4"/>
  <c r="V4021" i="4"/>
  <c r="J4022" i="4"/>
  <c r="AG4012" i="2"/>
  <c r="AE4012" i="2"/>
  <c r="AC4012" i="2"/>
  <c r="AI4012" i="2"/>
  <c r="V4012" i="2"/>
  <c r="AV3981" i="2"/>
  <c r="AW3981" i="2" s="1"/>
  <c r="AA4005" i="2"/>
  <c r="AH4005" i="2" s="1"/>
  <c r="AY3973" i="2" s="1"/>
  <c r="Z4006" i="2"/>
  <c r="AF4006" i="2" s="1"/>
  <c r="X4008" i="2"/>
  <c r="AB4007" i="2"/>
  <c r="Y4007" i="2"/>
  <c r="AD4007" i="2" s="1"/>
  <c r="AG4016" i="4" l="1"/>
  <c r="AD4016" i="4"/>
  <c r="AK4015" i="4"/>
  <c r="H4015" i="4" s="1"/>
  <c r="G4015" i="4" s="1"/>
  <c r="AI4016" i="4"/>
  <c r="Q4018" i="4"/>
  <c r="T4018" i="4"/>
  <c r="S4018" i="4" s="1"/>
  <c r="Z4018" i="4"/>
  <c r="S4017" i="4"/>
  <c r="F4017" i="4" s="1"/>
  <c r="AA4017" i="4"/>
  <c r="AH4017" i="4" s="1"/>
  <c r="AE4016" i="4"/>
  <c r="AH4016" i="4"/>
  <c r="AE4017" i="4"/>
  <c r="O4018" i="4"/>
  <c r="F4018" i="4" s="1"/>
  <c r="Y4018" i="4"/>
  <c r="L4021" i="4"/>
  <c r="N4020" i="4"/>
  <c r="W4020" i="4"/>
  <c r="K4020" i="4"/>
  <c r="AF4017" i="4"/>
  <c r="P4019" i="4"/>
  <c r="R4019" i="4" s="1"/>
  <c r="M4019" i="4"/>
  <c r="X4019" i="4"/>
  <c r="V4022" i="4"/>
  <c r="J4023" i="4"/>
  <c r="AG4013" i="2"/>
  <c r="AE4013" i="2"/>
  <c r="AC4013" i="2"/>
  <c r="AI4013" i="2"/>
  <c r="V4013" i="2"/>
  <c r="AV3982" i="2"/>
  <c r="AW3982" i="2" s="1"/>
  <c r="Z4007" i="2"/>
  <c r="AF4007" i="2" s="1"/>
  <c r="AA4006" i="2"/>
  <c r="AH4006" i="2" s="1"/>
  <c r="AY3974" i="2" s="1"/>
  <c r="X4009" i="2"/>
  <c r="AB4008" i="2"/>
  <c r="Y4008" i="2"/>
  <c r="AD4008" i="2" s="1"/>
  <c r="AD4017" i="4" l="1"/>
  <c r="AG4017" i="4"/>
  <c r="AI4017" i="4"/>
  <c r="I4018" i="4"/>
  <c r="AK4016" i="4"/>
  <c r="H4016" i="4" s="1"/>
  <c r="G4016" i="4" s="1"/>
  <c r="Q4019" i="4"/>
  <c r="T4019" i="4"/>
  <c r="I4019" i="4" s="1"/>
  <c r="Z4019" i="4"/>
  <c r="AA4018" i="4"/>
  <c r="AE4018" i="4" s="1"/>
  <c r="M4020" i="4"/>
  <c r="P4020" i="4"/>
  <c r="R4020" i="4" s="1"/>
  <c r="X4020" i="4"/>
  <c r="L4022" i="4"/>
  <c r="N4021" i="4"/>
  <c r="W4021" i="4"/>
  <c r="K4021" i="4"/>
  <c r="O4019" i="4"/>
  <c r="Y4019" i="4"/>
  <c r="V4023" i="4"/>
  <c r="J4024" i="4"/>
  <c r="AG4014" i="2"/>
  <c r="AE4014" i="2"/>
  <c r="AC4014" i="2"/>
  <c r="AI4014" i="2"/>
  <c r="V4014" i="2"/>
  <c r="AV3983" i="2"/>
  <c r="AW3983" i="2" s="1"/>
  <c r="Z4008" i="2"/>
  <c r="AF4008" i="2" s="1"/>
  <c r="AA4007" i="2"/>
  <c r="AH4007" i="2" s="1"/>
  <c r="AY3975" i="2" s="1"/>
  <c r="X4010" i="2"/>
  <c r="AB4009" i="2"/>
  <c r="Y4009" i="2"/>
  <c r="AD4009" i="2" s="1"/>
  <c r="AK4017" i="4" l="1"/>
  <c r="H4017" i="4" s="1"/>
  <c r="G4017" i="4" s="1"/>
  <c r="AD4018" i="4"/>
  <c r="AG4018" i="4"/>
  <c r="AF4018" i="4"/>
  <c r="AH4018" i="4"/>
  <c r="Q4020" i="4"/>
  <c r="T4020" i="4"/>
  <c r="Z4020" i="4"/>
  <c r="AI4018" i="4"/>
  <c r="S4019" i="4"/>
  <c r="F4019" i="4" s="1"/>
  <c r="AA4019" i="4"/>
  <c r="AE4019" i="4" s="1"/>
  <c r="L4023" i="4"/>
  <c r="N4022" i="4"/>
  <c r="W4022" i="4"/>
  <c r="K4022" i="4"/>
  <c r="O4020" i="4"/>
  <c r="Y4020" i="4"/>
  <c r="P4021" i="4"/>
  <c r="R4021" i="4" s="1"/>
  <c r="M4021" i="4"/>
  <c r="X4021" i="4"/>
  <c r="V4024" i="4"/>
  <c r="J4025" i="4"/>
  <c r="AG4015" i="2"/>
  <c r="AE4015" i="2"/>
  <c r="AC4015" i="2"/>
  <c r="AI4015" i="2"/>
  <c r="V4015" i="2"/>
  <c r="AV3984" i="2"/>
  <c r="AW3984" i="2" s="1"/>
  <c r="Z4009" i="2"/>
  <c r="AF4009" i="2" s="1"/>
  <c r="AA4008" i="2"/>
  <c r="AH4008" i="2" s="1"/>
  <c r="AY3976" i="2" s="1"/>
  <c r="X4011" i="2"/>
  <c r="AB4010" i="2"/>
  <c r="Y4010" i="2"/>
  <c r="AD4010" i="2" s="1"/>
  <c r="AK4018" i="4" l="1"/>
  <c r="H4018" i="4" s="1"/>
  <c r="G4018" i="4" s="1"/>
  <c r="AH4019" i="4"/>
  <c r="AD4019" i="4"/>
  <c r="AF4019" i="4"/>
  <c r="AI4019" i="4"/>
  <c r="AG4019" i="4"/>
  <c r="S4020" i="4"/>
  <c r="F4020" i="4" s="1"/>
  <c r="I4020" i="4"/>
  <c r="AA4020" i="4"/>
  <c r="AG4020" i="4" s="1"/>
  <c r="Q4021" i="4"/>
  <c r="T4021" i="4"/>
  <c r="I4021" i="4" s="1"/>
  <c r="Z4021" i="4"/>
  <c r="AF4020" i="4"/>
  <c r="O4021" i="4"/>
  <c r="Y4021" i="4"/>
  <c r="P4022" i="4"/>
  <c r="R4022" i="4" s="1"/>
  <c r="M4022" i="4"/>
  <c r="X4022" i="4"/>
  <c r="N4023" i="4"/>
  <c r="L4024" i="4"/>
  <c r="W4023" i="4"/>
  <c r="K4023" i="4"/>
  <c r="V4025" i="4"/>
  <c r="J4026" i="4"/>
  <c r="AG4016" i="2"/>
  <c r="AE4016" i="2"/>
  <c r="AC4016" i="2"/>
  <c r="AI4016" i="2"/>
  <c r="V4016" i="2"/>
  <c r="AV3985" i="2"/>
  <c r="AW3985" i="2" s="1"/>
  <c r="AA4009" i="2"/>
  <c r="AH4009" i="2" s="1"/>
  <c r="AY3977" i="2" s="1"/>
  <c r="Z4010" i="2"/>
  <c r="AF4010" i="2" s="1"/>
  <c r="X4012" i="2"/>
  <c r="AB4011" i="2"/>
  <c r="Y4011" i="2"/>
  <c r="AD4011" i="2" s="1"/>
  <c r="AK4019" i="4" l="1"/>
  <c r="H4019" i="4" s="1"/>
  <c r="G4019" i="4" s="1"/>
  <c r="AD4020" i="4"/>
  <c r="AH4020" i="4"/>
  <c r="AI4020" i="4"/>
  <c r="AE4020" i="4"/>
  <c r="S4021" i="4"/>
  <c r="F4021" i="4" s="1"/>
  <c r="AA4021" i="4"/>
  <c r="AF4021" i="4" s="1"/>
  <c r="Q4022" i="4"/>
  <c r="T4022" i="4"/>
  <c r="S4022" i="4" s="1"/>
  <c r="Z4022" i="4"/>
  <c r="AD4021" i="4"/>
  <c r="AE4021" i="4"/>
  <c r="P4023" i="4"/>
  <c r="M4023" i="4"/>
  <c r="X4023" i="4"/>
  <c r="O4022" i="4"/>
  <c r="Y4022" i="4"/>
  <c r="L4025" i="4"/>
  <c r="K4025" i="4" s="1"/>
  <c r="N4024" i="4"/>
  <c r="W4024" i="4"/>
  <c r="K4024" i="4"/>
  <c r="V4026" i="4"/>
  <c r="J4027" i="4"/>
  <c r="AG4017" i="2"/>
  <c r="AE4017" i="2"/>
  <c r="AC4017" i="2"/>
  <c r="AI4017" i="2"/>
  <c r="V4017" i="2"/>
  <c r="AV3986" i="2"/>
  <c r="AW3986" i="2" s="1"/>
  <c r="Z4011" i="2"/>
  <c r="AF4011" i="2" s="1"/>
  <c r="AA4010" i="2"/>
  <c r="AH4010" i="2" s="1"/>
  <c r="AY3978" i="2" s="1"/>
  <c r="X4013" i="2"/>
  <c r="AB4012" i="2"/>
  <c r="Y4012" i="2"/>
  <c r="AD4012" i="2" s="1"/>
  <c r="AK4020" i="4" l="1"/>
  <c r="H4020" i="4" s="1"/>
  <c r="G4020" i="4" s="1"/>
  <c r="F4022" i="4"/>
  <c r="AH4021" i="4"/>
  <c r="AG4021" i="4"/>
  <c r="AI4021" i="4"/>
  <c r="R4023" i="4"/>
  <c r="I4022" i="4"/>
  <c r="AA4022" i="4"/>
  <c r="AH4022" i="4" s="1"/>
  <c r="M4024" i="4"/>
  <c r="P4024" i="4"/>
  <c r="R4024" i="4" s="1"/>
  <c r="X4024" i="4"/>
  <c r="L4026" i="4"/>
  <c r="N4025" i="4"/>
  <c r="X4025" i="4" s="1"/>
  <c r="W4025" i="4"/>
  <c r="O4023" i="4"/>
  <c r="Y4023" i="4"/>
  <c r="V4027" i="4"/>
  <c r="J4028" i="4"/>
  <c r="AG4018" i="2"/>
  <c r="AE4018" i="2"/>
  <c r="AC4018" i="2"/>
  <c r="AI4018" i="2"/>
  <c r="V4018" i="2"/>
  <c r="AV3987" i="2"/>
  <c r="AW3987" i="2" s="1"/>
  <c r="AA4011" i="2"/>
  <c r="AH4011" i="2" s="1"/>
  <c r="AY3979" i="2" s="1"/>
  <c r="Z4012" i="2"/>
  <c r="AF4012" i="2" s="1"/>
  <c r="X4014" i="2"/>
  <c r="AB4013" i="2"/>
  <c r="Y4013" i="2"/>
  <c r="AD4013" i="2" s="1"/>
  <c r="AE4022" i="4" l="1"/>
  <c r="AG4022" i="4"/>
  <c r="AK4021" i="4"/>
  <c r="H4021" i="4" s="1"/>
  <c r="G4021" i="4" s="1"/>
  <c r="AF4022" i="4"/>
  <c r="AD4022" i="4"/>
  <c r="Q4023" i="4"/>
  <c r="T4023" i="4"/>
  <c r="Z4023" i="4"/>
  <c r="AI4022" i="4"/>
  <c r="Q4024" i="4"/>
  <c r="T4024" i="4"/>
  <c r="AA4024" i="4" s="1"/>
  <c r="Z4024" i="4"/>
  <c r="L4027" i="4"/>
  <c r="N4026" i="4"/>
  <c r="K4026" i="4"/>
  <c r="W4026" i="4"/>
  <c r="O4024" i="4"/>
  <c r="Y4024" i="4"/>
  <c r="P4025" i="4"/>
  <c r="R4025" i="4" s="1"/>
  <c r="M4025" i="4"/>
  <c r="V4028" i="4"/>
  <c r="J4029" i="4"/>
  <c r="AG4019" i="2"/>
  <c r="AE4019" i="2"/>
  <c r="AC4019" i="2"/>
  <c r="AI4019" i="2"/>
  <c r="V4019" i="2"/>
  <c r="AV3988" i="2"/>
  <c r="AW3988" i="2" s="1"/>
  <c r="AA4012" i="2"/>
  <c r="AH4012" i="2" s="1"/>
  <c r="AY3980" i="2" s="1"/>
  <c r="Z4013" i="2"/>
  <c r="AF4013" i="2" s="1"/>
  <c r="X4015" i="2"/>
  <c r="AB4014" i="2"/>
  <c r="Y4014" i="2"/>
  <c r="AD4014" i="2" s="1"/>
  <c r="AK4022" i="4" l="1"/>
  <c r="H4022" i="4" s="1"/>
  <c r="G4022" i="4" s="1"/>
  <c r="Q4025" i="4"/>
  <c r="T4025" i="4"/>
  <c r="AA4025" i="4" s="1"/>
  <c r="Z4025" i="4"/>
  <c r="S4024" i="4"/>
  <c r="F4024" i="4" s="1"/>
  <c r="I4024" i="4"/>
  <c r="S4023" i="4"/>
  <c r="F4023" i="4" s="1"/>
  <c r="AA4023" i="4"/>
  <c r="I4023" i="4"/>
  <c r="O4025" i="4"/>
  <c r="Y4025" i="4"/>
  <c r="P4026" i="4"/>
  <c r="R4026" i="4" s="1"/>
  <c r="M4026" i="4"/>
  <c r="X4026" i="4"/>
  <c r="N4027" i="4"/>
  <c r="L4028" i="4"/>
  <c r="W4027" i="4"/>
  <c r="K4027" i="4"/>
  <c r="AF4024" i="4"/>
  <c r="AI4024" i="4"/>
  <c r="AE4024" i="4"/>
  <c r="AH4024" i="4"/>
  <c r="AG4024" i="4"/>
  <c r="AD4024" i="4"/>
  <c r="V4029" i="4"/>
  <c r="J4030" i="4"/>
  <c r="AG4020" i="2"/>
  <c r="AE4020" i="2"/>
  <c r="AC4020" i="2"/>
  <c r="AI4020" i="2"/>
  <c r="V4020" i="2"/>
  <c r="AV3989" i="2"/>
  <c r="AW3989" i="2" s="1"/>
  <c r="AA4013" i="2"/>
  <c r="AH4013" i="2" s="1"/>
  <c r="AY3981" i="2" s="1"/>
  <c r="Z4014" i="2"/>
  <c r="AF4014" i="2" s="1"/>
  <c r="X4016" i="2"/>
  <c r="AB4015" i="2"/>
  <c r="Y4015" i="2"/>
  <c r="AD4015" i="2" s="1"/>
  <c r="Q4026" i="4" l="1"/>
  <c r="T4026" i="4"/>
  <c r="S4026" i="4" s="1"/>
  <c r="Z4026" i="4"/>
  <c r="AE4023" i="4"/>
  <c r="AG4023" i="4"/>
  <c r="AI4023" i="4"/>
  <c r="AH4023" i="4"/>
  <c r="AF4023" i="4"/>
  <c r="AD4023" i="4"/>
  <c r="S4025" i="4"/>
  <c r="F4025" i="4" s="1"/>
  <c r="I4025" i="4"/>
  <c r="L4029" i="4"/>
  <c r="N4028" i="4"/>
  <c r="W4028" i="4"/>
  <c r="K4028" i="4"/>
  <c r="O4026" i="4"/>
  <c r="F4026" i="4" s="1"/>
  <c r="Y4026" i="4"/>
  <c r="P4027" i="4"/>
  <c r="R4027" i="4" s="1"/>
  <c r="Z4027" i="4" s="1"/>
  <c r="M4027" i="4"/>
  <c r="X4027" i="4"/>
  <c r="AK4024" i="4"/>
  <c r="AA4026" i="4"/>
  <c r="V4030" i="4"/>
  <c r="J4031" i="4"/>
  <c r="AF4025" i="4"/>
  <c r="AD4025" i="4"/>
  <c r="AE4025" i="4"/>
  <c r="AG4025" i="4"/>
  <c r="AI4025" i="4"/>
  <c r="AH4025" i="4"/>
  <c r="AG4021" i="2"/>
  <c r="AE4021" i="2"/>
  <c r="AC4021" i="2"/>
  <c r="AI4021" i="2"/>
  <c r="V4021" i="2"/>
  <c r="AV3990" i="2"/>
  <c r="AW3990" i="2" s="1"/>
  <c r="AA4014" i="2"/>
  <c r="AH4014" i="2" s="1"/>
  <c r="AY3982" i="2" s="1"/>
  <c r="Z4015" i="2"/>
  <c r="AF4015" i="2" s="1"/>
  <c r="X4017" i="2"/>
  <c r="AB4016" i="2"/>
  <c r="Y4016" i="2"/>
  <c r="AD4016" i="2" s="1"/>
  <c r="I4026" i="4" l="1"/>
  <c r="H4024" i="4"/>
  <c r="G4024" i="4" s="1"/>
  <c r="Q4027" i="4"/>
  <c r="T4027" i="4"/>
  <c r="AA4027" i="4" s="1"/>
  <c r="AK4023" i="4"/>
  <c r="H4023" i="4" s="1"/>
  <c r="G4023" i="4" s="1"/>
  <c r="O4027" i="4"/>
  <c r="Y4027" i="4"/>
  <c r="M4028" i="4"/>
  <c r="P4028" i="4"/>
  <c r="X4028" i="4"/>
  <c r="L4030" i="4"/>
  <c r="N4029" i="4"/>
  <c r="W4029" i="4"/>
  <c r="K4029" i="4"/>
  <c r="AH4026" i="4"/>
  <c r="AE4026" i="4"/>
  <c r="AG4026" i="4"/>
  <c r="AF4026" i="4"/>
  <c r="AD4026" i="4"/>
  <c r="AI4026" i="4"/>
  <c r="V4031" i="4"/>
  <c r="J4032" i="4"/>
  <c r="AK4025" i="4"/>
  <c r="H4025" i="4" s="1"/>
  <c r="G4025" i="4" s="1"/>
  <c r="AG4022" i="2"/>
  <c r="AE4022" i="2"/>
  <c r="AC4022" i="2"/>
  <c r="AI4022" i="2"/>
  <c r="V4022" i="2"/>
  <c r="AV3991" i="2"/>
  <c r="AW3991" i="2" s="1"/>
  <c r="AA4015" i="2"/>
  <c r="AH4015" i="2" s="1"/>
  <c r="AY3983" i="2" s="1"/>
  <c r="Z4016" i="2"/>
  <c r="AF4016" i="2" s="1"/>
  <c r="X4018" i="2"/>
  <c r="AB4017" i="2"/>
  <c r="Y4017" i="2"/>
  <c r="AD4017" i="2" s="1"/>
  <c r="R4028" i="4" l="1"/>
  <c r="S4027" i="4"/>
  <c r="F4027" i="4" s="1"/>
  <c r="I4027" i="4"/>
  <c r="O4028" i="4"/>
  <c r="Y4028" i="4"/>
  <c r="P4029" i="4"/>
  <c r="R4029" i="4" s="1"/>
  <c r="M4029" i="4"/>
  <c r="X4029" i="4"/>
  <c r="L4031" i="4"/>
  <c r="N4030" i="4"/>
  <c r="W4030" i="4"/>
  <c r="K4030" i="4"/>
  <c r="AI4027" i="4"/>
  <c r="AE4027" i="4"/>
  <c r="AH4027" i="4"/>
  <c r="AG4027" i="4"/>
  <c r="AF4027" i="4"/>
  <c r="AD4027" i="4"/>
  <c r="V4032" i="4"/>
  <c r="J4033" i="4"/>
  <c r="AK4026" i="4"/>
  <c r="H4026" i="4" s="1"/>
  <c r="G4026" i="4" s="1"/>
  <c r="AG4023" i="2"/>
  <c r="AE4023" i="2"/>
  <c r="AC4023" i="2"/>
  <c r="AI4023" i="2"/>
  <c r="V4023" i="2"/>
  <c r="AV3992" i="2"/>
  <c r="AW3992" i="2" s="1"/>
  <c r="Z4017" i="2"/>
  <c r="AF4017" i="2" s="1"/>
  <c r="AA4016" i="2"/>
  <c r="AH4016" i="2" s="1"/>
  <c r="AY3984" i="2" s="1"/>
  <c r="X4019" i="2"/>
  <c r="AB4018" i="2"/>
  <c r="Y4018" i="2"/>
  <c r="AD4018" i="2" s="1"/>
  <c r="Q4029" i="4" l="1"/>
  <c r="Z4029" i="4"/>
  <c r="Q4028" i="4"/>
  <c r="T4028" i="4"/>
  <c r="T4029" i="4" s="1"/>
  <c r="I4029" i="4" s="1"/>
  <c r="Z4028" i="4"/>
  <c r="P4030" i="4"/>
  <c r="R4030" i="4" s="1"/>
  <c r="M4030" i="4"/>
  <c r="X4030" i="4"/>
  <c r="O4029" i="4"/>
  <c r="Y4029" i="4"/>
  <c r="N4031" i="4"/>
  <c r="L4032" i="4"/>
  <c r="W4031" i="4"/>
  <c r="K4031" i="4"/>
  <c r="AK4027" i="4"/>
  <c r="H4027" i="4" s="1"/>
  <c r="G4027" i="4" s="1"/>
  <c r="V4033" i="4"/>
  <c r="J4034" i="4"/>
  <c r="AG4024" i="2"/>
  <c r="AE4024" i="2"/>
  <c r="AC4024" i="2"/>
  <c r="AI4024" i="2"/>
  <c r="V4024" i="2"/>
  <c r="AV3993" i="2"/>
  <c r="AW3993" i="2" s="1"/>
  <c r="Z4018" i="2"/>
  <c r="AF4018" i="2" s="1"/>
  <c r="X4020" i="2"/>
  <c r="AB4019" i="2"/>
  <c r="Y4019" i="2"/>
  <c r="AD4019" i="2" s="1"/>
  <c r="AA4017" i="2"/>
  <c r="AH4017" i="2" s="1"/>
  <c r="AY3985" i="2" s="1"/>
  <c r="I4028" i="4" l="1"/>
  <c r="Q4030" i="4"/>
  <c r="T4030" i="4"/>
  <c r="Z4030" i="4"/>
  <c r="S4029" i="4"/>
  <c r="F4029" i="4" s="1"/>
  <c r="AA4029" i="4"/>
  <c r="AE4029" i="4" s="1"/>
  <c r="AF4029" i="4"/>
  <c r="S4028" i="4"/>
  <c r="F4028" i="4" s="1"/>
  <c r="AA4028" i="4"/>
  <c r="P4031" i="4"/>
  <c r="R4031" i="4" s="1"/>
  <c r="M4031" i="4"/>
  <c r="X4031" i="4"/>
  <c r="O4030" i="4"/>
  <c r="Y4030" i="4"/>
  <c r="L4033" i="4"/>
  <c r="K4033" i="4" s="1"/>
  <c r="N4032" i="4"/>
  <c r="W4032" i="4"/>
  <c r="K4032" i="4"/>
  <c r="AA4030" i="4"/>
  <c r="V4034" i="4"/>
  <c r="J4035" i="4"/>
  <c r="AG4025" i="2"/>
  <c r="AE4025" i="2"/>
  <c r="AC4025" i="2"/>
  <c r="AI4025" i="2"/>
  <c r="V4025" i="2"/>
  <c r="AV3994" i="2"/>
  <c r="AW3994" i="2" s="1"/>
  <c r="X4021" i="2"/>
  <c r="AB4020" i="2"/>
  <c r="Y4020" i="2"/>
  <c r="AD4020" i="2" s="1"/>
  <c r="AA4018" i="2"/>
  <c r="AH4018" i="2" s="1"/>
  <c r="AY3986" i="2" s="1"/>
  <c r="Z4019" i="2"/>
  <c r="AF4019" i="2" s="1"/>
  <c r="AD4029" i="4" l="1"/>
  <c r="Q4031" i="4"/>
  <c r="T4031" i="4"/>
  <c r="S4031" i="4" s="1"/>
  <c r="Z4031" i="4"/>
  <c r="AG4029" i="4"/>
  <c r="AG4028" i="4"/>
  <c r="AH4028" i="4"/>
  <c r="AE4028" i="4"/>
  <c r="AI4028" i="4"/>
  <c r="AD4028" i="4"/>
  <c r="AF4028" i="4"/>
  <c r="AH4029" i="4"/>
  <c r="S4030" i="4"/>
  <c r="F4030" i="4" s="1"/>
  <c r="I4030" i="4"/>
  <c r="I4031" i="4"/>
  <c r="AI4029" i="4"/>
  <c r="M4032" i="4"/>
  <c r="P4032" i="4"/>
  <c r="R4032" i="4" s="1"/>
  <c r="X4032" i="4"/>
  <c r="L4034" i="4"/>
  <c r="N4033" i="4"/>
  <c r="W4033" i="4"/>
  <c r="O4031" i="4"/>
  <c r="F4031" i="4" s="1"/>
  <c r="Y4031" i="4"/>
  <c r="AF4030" i="4"/>
  <c r="AH4030" i="4"/>
  <c r="AG4030" i="4"/>
  <c r="AE4030" i="4"/>
  <c r="AI4030" i="4"/>
  <c r="AD4030" i="4"/>
  <c r="V4035" i="4"/>
  <c r="J4036" i="4"/>
  <c r="AG4026" i="2"/>
  <c r="AE4026" i="2"/>
  <c r="AC4026" i="2"/>
  <c r="AI4026" i="2"/>
  <c r="V4026" i="2"/>
  <c r="AV3995" i="2"/>
  <c r="AW3995" i="2" s="1"/>
  <c r="AA4019" i="2"/>
  <c r="AH4019" i="2" s="1"/>
  <c r="AY3987" i="2" s="1"/>
  <c r="Z4020" i="2"/>
  <c r="AF4020" i="2" s="1"/>
  <c r="X4022" i="2"/>
  <c r="AB4021" i="2"/>
  <c r="Y4021" i="2"/>
  <c r="AD4021" i="2" s="1"/>
  <c r="AA4031" i="4" l="1"/>
  <c r="AK4029" i="4"/>
  <c r="H4029" i="4" s="1"/>
  <c r="G4029" i="4" s="1"/>
  <c r="Q4032" i="4"/>
  <c r="T4032" i="4"/>
  <c r="AA4032" i="4" s="1"/>
  <c r="Z4032" i="4"/>
  <c r="AK4028" i="4"/>
  <c r="H4028" i="4" s="1"/>
  <c r="G4028" i="4" s="1"/>
  <c r="L4035" i="4"/>
  <c r="N4034" i="4"/>
  <c r="K4034" i="4"/>
  <c r="W4034" i="4"/>
  <c r="O4032" i="4"/>
  <c r="Y4032" i="4"/>
  <c r="P4033" i="4"/>
  <c r="R4033" i="4" s="1"/>
  <c r="M4033" i="4"/>
  <c r="X4033" i="4"/>
  <c r="V4036" i="4"/>
  <c r="J4037" i="4"/>
  <c r="AD4031" i="4"/>
  <c r="AF4031" i="4"/>
  <c r="AG4031" i="4"/>
  <c r="AE4031" i="4"/>
  <c r="AI4031" i="4"/>
  <c r="AH4031" i="4"/>
  <c r="AK4030" i="4"/>
  <c r="H4030" i="4" s="1"/>
  <c r="G4030" i="4" s="1"/>
  <c r="AG4027" i="2"/>
  <c r="AE4027" i="2"/>
  <c r="AC4027" i="2"/>
  <c r="AI4027" i="2"/>
  <c r="V4027" i="2"/>
  <c r="AV3996" i="2"/>
  <c r="AW3996" i="2" s="1"/>
  <c r="AA4020" i="2"/>
  <c r="AH4020" i="2" s="1"/>
  <c r="AY3988" i="2" s="1"/>
  <c r="Z4021" i="2"/>
  <c r="AF4021" i="2" s="1"/>
  <c r="X4023" i="2"/>
  <c r="AB4022" i="2"/>
  <c r="Y4022" i="2"/>
  <c r="AD4022" i="2" s="1"/>
  <c r="Q4033" i="4" l="1"/>
  <c r="T4033" i="4"/>
  <c r="I4033" i="4" s="1"/>
  <c r="Z4033" i="4"/>
  <c r="S4032" i="4"/>
  <c r="F4032" i="4" s="1"/>
  <c r="I4032" i="4"/>
  <c r="O4033" i="4"/>
  <c r="Y4033" i="4"/>
  <c r="P4034" i="4"/>
  <c r="R4034" i="4" s="1"/>
  <c r="M4034" i="4"/>
  <c r="X4034" i="4"/>
  <c r="N4035" i="4"/>
  <c r="L4036" i="4"/>
  <c r="W4035" i="4"/>
  <c r="K4035" i="4"/>
  <c r="AK4031" i="4"/>
  <c r="H4031" i="4" s="1"/>
  <c r="G4031" i="4" s="1"/>
  <c r="AE4032" i="4"/>
  <c r="AH4032" i="4"/>
  <c r="AG4032" i="4"/>
  <c r="AF4032" i="4"/>
  <c r="AI4032" i="4"/>
  <c r="AD4032" i="4"/>
  <c r="V4037" i="4"/>
  <c r="J4038" i="4"/>
  <c r="AG4028" i="2"/>
  <c r="AE4028" i="2"/>
  <c r="AC4028" i="2"/>
  <c r="AI4028" i="2"/>
  <c r="V4028" i="2"/>
  <c r="AV3997" i="2"/>
  <c r="AW3997" i="2" s="1"/>
  <c r="AA4021" i="2"/>
  <c r="AH4021" i="2" s="1"/>
  <c r="AY3989" i="2" s="1"/>
  <c r="Z4022" i="2"/>
  <c r="AF4022" i="2" s="1"/>
  <c r="X4024" i="2"/>
  <c r="AB4023" i="2"/>
  <c r="Y4023" i="2"/>
  <c r="AD4023" i="2" s="1"/>
  <c r="Q4034" i="4" l="1"/>
  <c r="T4034" i="4"/>
  <c r="AA4034" i="4" s="1"/>
  <c r="Z4034" i="4"/>
  <c r="AD4033" i="4"/>
  <c r="S4033" i="4"/>
  <c r="F4033" i="4" s="1"/>
  <c r="AA4033" i="4"/>
  <c r="AE4033" i="4" s="1"/>
  <c r="AG4033" i="4"/>
  <c r="AH4033" i="4"/>
  <c r="L4037" i="4"/>
  <c r="N4036" i="4"/>
  <c r="W4036" i="4"/>
  <c r="K4036" i="4"/>
  <c r="P4035" i="4"/>
  <c r="R4035" i="4" s="1"/>
  <c r="M4035" i="4"/>
  <c r="X4035" i="4"/>
  <c r="O4034" i="4"/>
  <c r="Y4034" i="4"/>
  <c r="AK4032" i="4"/>
  <c r="H4032" i="4" s="1"/>
  <c r="G4032" i="4" s="1"/>
  <c r="V4038" i="4"/>
  <c r="J4039" i="4"/>
  <c r="AG4029" i="2"/>
  <c r="AE4029" i="2"/>
  <c r="AC4029" i="2"/>
  <c r="AI4029" i="2"/>
  <c r="V4029" i="2"/>
  <c r="AV3998" i="2"/>
  <c r="AW3998" i="2" s="1"/>
  <c r="Z4023" i="2"/>
  <c r="AF4023" i="2" s="1"/>
  <c r="AA4022" i="2"/>
  <c r="AH4022" i="2" s="1"/>
  <c r="AY3990" i="2" s="1"/>
  <c r="X4025" i="2"/>
  <c r="AB4024" i="2"/>
  <c r="Y4024" i="2"/>
  <c r="AD4024" i="2" s="1"/>
  <c r="AI4033" i="4" l="1"/>
  <c r="AF4033" i="4"/>
  <c r="Q4035" i="4"/>
  <c r="T4035" i="4"/>
  <c r="I4035" i="4" s="1"/>
  <c r="Z4035" i="4"/>
  <c r="S4034" i="4"/>
  <c r="F4034" i="4" s="1"/>
  <c r="I4034" i="4"/>
  <c r="M4036" i="4"/>
  <c r="P4036" i="4"/>
  <c r="R4036" i="4" s="1"/>
  <c r="X4036" i="4"/>
  <c r="O4035" i="4"/>
  <c r="Y4035" i="4"/>
  <c r="L4038" i="4"/>
  <c r="N4037" i="4"/>
  <c r="W4037" i="4"/>
  <c r="K4037" i="4"/>
  <c r="AI4034" i="4"/>
  <c r="AG4034" i="4"/>
  <c r="AF4034" i="4"/>
  <c r="AH4034" i="4"/>
  <c r="AE4034" i="4"/>
  <c r="AD4034" i="4"/>
  <c r="V4039" i="4"/>
  <c r="J4040" i="4"/>
  <c r="AG4030" i="2"/>
  <c r="AE4030" i="2"/>
  <c r="AC4030" i="2"/>
  <c r="AI4030" i="2"/>
  <c r="V4030" i="2"/>
  <c r="AV3999" i="2"/>
  <c r="AW3999" i="2" s="1"/>
  <c r="AA4023" i="2"/>
  <c r="AH4023" i="2" s="1"/>
  <c r="AY3991" i="2" s="1"/>
  <c r="Z4024" i="2"/>
  <c r="AF4024" i="2" s="1"/>
  <c r="X4026" i="2"/>
  <c r="AB4025" i="2"/>
  <c r="Y4025" i="2"/>
  <c r="AD4025" i="2" s="1"/>
  <c r="AK4033" i="4" l="1"/>
  <c r="H4033" i="4" s="1"/>
  <c r="G4033" i="4" s="1"/>
  <c r="Q4036" i="4"/>
  <c r="T4036" i="4"/>
  <c r="AA4036" i="4" s="1"/>
  <c r="Z4036" i="4"/>
  <c r="S4035" i="4"/>
  <c r="AA4035" i="4"/>
  <c r="AH4035" i="4" s="1"/>
  <c r="F4035" i="4"/>
  <c r="P4037" i="4"/>
  <c r="R4037" i="4" s="1"/>
  <c r="M4037" i="4"/>
  <c r="X4037" i="4"/>
  <c r="L4039" i="4"/>
  <c r="N4038" i="4"/>
  <c r="W4038" i="4"/>
  <c r="K4038" i="4"/>
  <c r="O4036" i="4"/>
  <c r="Y4036" i="4"/>
  <c r="AK4034" i="4"/>
  <c r="H4034" i="4" s="1"/>
  <c r="G4034" i="4" s="1"/>
  <c r="V4040" i="4"/>
  <c r="J4041" i="4"/>
  <c r="AG4031" i="2"/>
  <c r="AE4031" i="2"/>
  <c r="AC4031" i="2"/>
  <c r="AI4031" i="2"/>
  <c r="V4031" i="2"/>
  <c r="AV4000" i="2"/>
  <c r="AW4000" i="2" s="1"/>
  <c r="Z4025" i="2"/>
  <c r="AF4025" i="2" s="1"/>
  <c r="AA4024" i="2"/>
  <c r="AH4024" i="2" s="1"/>
  <c r="AY3992" i="2" s="1"/>
  <c r="X4027" i="2"/>
  <c r="AB4026" i="2"/>
  <c r="Y4026" i="2"/>
  <c r="AD4026" i="2" s="1"/>
  <c r="Q4037" i="4" l="1"/>
  <c r="T4037" i="4"/>
  <c r="S4037" i="4" s="1"/>
  <c r="Z4037" i="4"/>
  <c r="AD4035" i="4"/>
  <c r="AF4035" i="4"/>
  <c r="AI4035" i="4"/>
  <c r="AG4035" i="4"/>
  <c r="AE4035" i="4"/>
  <c r="S4036" i="4"/>
  <c r="F4036" i="4" s="1"/>
  <c r="I4036" i="4"/>
  <c r="N4039" i="4"/>
  <c r="L4040" i="4"/>
  <c r="W4039" i="4"/>
  <c r="K4039" i="4"/>
  <c r="P4038" i="4"/>
  <c r="R4038" i="4" s="1"/>
  <c r="M4038" i="4"/>
  <c r="X4038" i="4"/>
  <c r="O4037" i="4"/>
  <c r="Y4037" i="4"/>
  <c r="V4041" i="4"/>
  <c r="J4042" i="4"/>
  <c r="AI4036" i="4"/>
  <c r="AF4036" i="4"/>
  <c r="AE4036" i="4"/>
  <c r="AD4036" i="4"/>
  <c r="AG4036" i="4"/>
  <c r="AH4036" i="4"/>
  <c r="AG4032" i="2"/>
  <c r="AE4032" i="2"/>
  <c r="AC4032" i="2"/>
  <c r="AI4032" i="2"/>
  <c r="V4032" i="2"/>
  <c r="AV4001" i="2"/>
  <c r="AW4001" i="2" s="1"/>
  <c r="AA4025" i="2"/>
  <c r="AH4025" i="2" s="1"/>
  <c r="AY3993" i="2" s="1"/>
  <c r="Z4026" i="2"/>
  <c r="AF4026" i="2" s="1"/>
  <c r="X4028" i="2"/>
  <c r="AB4027" i="2"/>
  <c r="Y4027" i="2"/>
  <c r="AD4027" i="2" s="1"/>
  <c r="I4037" i="4" l="1"/>
  <c r="F4037" i="4"/>
  <c r="AA4037" i="4"/>
  <c r="AH4037" i="4" s="1"/>
  <c r="Q4038" i="4"/>
  <c r="T4038" i="4"/>
  <c r="Z4038" i="4"/>
  <c r="AK4035" i="4"/>
  <c r="H4035" i="4" s="1"/>
  <c r="G4035" i="4" s="1"/>
  <c r="L4041" i="4"/>
  <c r="N4040" i="4"/>
  <c r="W4040" i="4"/>
  <c r="K4040" i="4"/>
  <c r="O4038" i="4"/>
  <c r="Y4038" i="4"/>
  <c r="P4039" i="4"/>
  <c r="R4039" i="4" s="1"/>
  <c r="M4039" i="4"/>
  <c r="X4039" i="4"/>
  <c r="I4038" i="4"/>
  <c r="V4042" i="4"/>
  <c r="J4043" i="4"/>
  <c r="AK4036" i="4"/>
  <c r="H4036" i="4" s="1"/>
  <c r="G4036" i="4" s="1"/>
  <c r="AG4033" i="2"/>
  <c r="AE4033" i="2"/>
  <c r="AC4033" i="2"/>
  <c r="AI4033" i="2"/>
  <c r="V4033" i="2"/>
  <c r="AV4002" i="2"/>
  <c r="AW4002" i="2" s="1"/>
  <c r="AA4026" i="2"/>
  <c r="AH4026" i="2" s="1"/>
  <c r="AY3994" i="2" s="1"/>
  <c r="Z4027" i="2"/>
  <c r="AF4027" i="2" s="1"/>
  <c r="X4029" i="2"/>
  <c r="AB4028" i="2"/>
  <c r="Y4028" i="2"/>
  <c r="AD4028" i="2" s="1"/>
  <c r="AD4037" i="4" l="1"/>
  <c r="AG4037" i="4"/>
  <c r="AF4037" i="4"/>
  <c r="AI4037" i="4"/>
  <c r="AE4037" i="4"/>
  <c r="Q4039" i="4"/>
  <c r="T4039" i="4"/>
  <c r="S4039" i="4" s="1"/>
  <c r="Z4039" i="4"/>
  <c r="S4038" i="4"/>
  <c r="F4038" i="4" s="1"/>
  <c r="AA4038" i="4"/>
  <c r="AE4038" i="4" s="1"/>
  <c r="O4039" i="4"/>
  <c r="F4039" i="4" s="1"/>
  <c r="Y4039" i="4"/>
  <c r="M4040" i="4"/>
  <c r="P4040" i="4"/>
  <c r="R4040" i="4" s="1"/>
  <c r="X4040" i="4"/>
  <c r="L4042" i="4"/>
  <c r="N4041" i="4"/>
  <c r="W4041" i="4"/>
  <c r="K4041" i="4"/>
  <c r="V4043" i="4"/>
  <c r="J4044" i="4"/>
  <c r="AG4034" i="2"/>
  <c r="AE4034" i="2"/>
  <c r="AC4034" i="2"/>
  <c r="AI4034" i="2"/>
  <c r="V4034" i="2"/>
  <c r="AV4003" i="2"/>
  <c r="AW4003" i="2" s="1"/>
  <c r="Z4028" i="2"/>
  <c r="AF4028" i="2" s="1"/>
  <c r="AA4027" i="2"/>
  <c r="AH4027" i="2" s="1"/>
  <c r="AY3995" i="2" s="1"/>
  <c r="X4030" i="2"/>
  <c r="AB4029" i="2"/>
  <c r="Y4029" i="2"/>
  <c r="AD4029" i="2" s="1"/>
  <c r="AK4037" i="4" l="1"/>
  <c r="H4037" i="4" s="1"/>
  <c r="G4037" i="4" s="1"/>
  <c r="AA4039" i="4"/>
  <c r="AF4038" i="4"/>
  <c r="AG4038" i="4"/>
  <c r="I4039" i="4"/>
  <c r="Q4040" i="4"/>
  <c r="T4040" i="4"/>
  <c r="I4040" i="4" s="1"/>
  <c r="Z4040" i="4"/>
  <c r="AH4038" i="4"/>
  <c r="AD4038" i="4"/>
  <c r="AI4038" i="4"/>
  <c r="AG4039" i="4"/>
  <c r="P4041" i="4"/>
  <c r="R4041" i="4" s="1"/>
  <c r="M4041" i="4"/>
  <c r="X4041" i="4"/>
  <c r="O4040" i="4"/>
  <c r="Y4040" i="4"/>
  <c r="L4043" i="4"/>
  <c r="N4042" i="4"/>
  <c r="W4042" i="4"/>
  <c r="K4042" i="4"/>
  <c r="AF4039" i="4"/>
  <c r="AI4039" i="4"/>
  <c r="AE4039" i="4"/>
  <c r="AD4039" i="4"/>
  <c r="AH4039" i="4"/>
  <c r="V4044" i="4"/>
  <c r="J4045" i="4"/>
  <c r="AG4035" i="2"/>
  <c r="AE4035" i="2"/>
  <c r="AC4035" i="2"/>
  <c r="AI4035" i="2"/>
  <c r="V4035" i="2"/>
  <c r="AV4004" i="2"/>
  <c r="AW4004" i="2" s="1"/>
  <c r="AA4028" i="2"/>
  <c r="AH4028" i="2" s="1"/>
  <c r="AY3996" i="2" s="1"/>
  <c r="Z4029" i="2"/>
  <c r="AF4029" i="2" s="1"/>
  <c r="X4031" i="2"/>
  <c r="AB4030" i="2"/>
  <c r="Y4030" i="2"/>
  <c r="AD4030" i="2" s="1"/>
  <c r="AK4038" i="4" l="1"/>
  <c r="H4038" i="4" s="1"/>
  <c r="G4038" i="4" s="1"/>
  <c r="S4040" i="4"/>
  <c r="F4040" i="4" s="1"/>
  <c r="AA4040" i="4"/>
  <c r="Q4041" i="4"/>
  <c r="T4041" i="4"/>
  <c r="Z4041" i="4"/>
  <c r="P4042" i="4"/>
  <c r="R4042" i="4" s="1"/>
  <c r="M4042" i="4"/>
  <c r="X4042" i="4"/>
  <c r="N4043" i="4"/>
  <c r="L4044" i="4"/>
  <c r="W4043" i="4"/>
  <c r="K4043" i="4"/>
  <c r="O4041" i="4"/>
  <c r="Y4041" i="4"/>
  <c r="AK4039" i="4"/>
  <c r="H4039" i="4" s="1"/>
  <c r="G4039" i="4" s="1"/>
  <c r="V4045" i="4"/>
  <c r="J4046" i="4"/>
  <c r="AG4036" i="2"/>
  <c r="AE4036" i="2"/>
  <c r="AC4036" i="2"/>
  <c r="AI4036" i="2"/>
  <c r="V4036" i="2"/>
  <c r="AV4005" i="2"/>
  <c r="AW4005" i="2" s="1"/>
  <c r="Z4030" i="2"/>
  <c r="AF4030" i="2" s="1"/>
  <c r="AA4029" i="2"/>
  <c r="AH4029" i="2" s="1"/>
  <c r="AY3997" i="2" s="1"/>
  <c r="X4032" i="2"/>
  <c r="AB4031" i="2"/>
  <c r="Y4031" i="2"/>
  <c r="AD4031" i="2" s="1"/>
  <c r="Q4042" i="4" l="1"/>
  <c r="T4042" i="4"/>
  <c r="Z4042" i="4"/>
  <c r="AD4040" i="4"/>
  <c r="AE4040" i="4"/>
  <c r="AH4040" i="4"/>
  <c r="AF4040" i="4"/>
  <c r="AG4040" i="4"/>
  <c r="AI4040" i="4"/>
  <c r="S4041" i="4"/>
  <c r="F4041" i="4" s="1"/>
  <c r="I4041" i="4"/>
  <c r="AA4041" i="4"/>
  <c r="AH4041" i="4" s="1"/>
  <c r="P4043" i="4"/>
  <c r="R4043" i="4" s="1"/>
  <c r="M4043" i="4"/>
  <c r="X4043" i="4"/>
  <c r="L4045" i="4"/>
  <c r="N4044" i="4"/>
  <c r="W4044" i="4"/>
  <c r="K4044" i="4"/>
  <c r="O4042" i="4"/>
  <c r="Y4042" i="4"/>
  <c r="AA4042" i="4"/>
  <c r="V4046" i="4"/>
  <c r="J4047" i="4"/>
  <c r="AG4037" i="2"/>
  <c r="AE4037" i="2"/>
  <c r="AC4037" i="2"/>
  <c r="AI4037" i="2"/>
  <c r="V4037" i="2"/>
  <c r="AV4006" i="2"/>
  <c r="AW4006" i="2" s="1"/>
  <c r="AA4030" i="2"/>
  <c r="AH4030" i="2" s="1"/>
  <c r="AY3998" i="2" s="1"/>
  <c r="Z4031" i="2"/>
  <c r="AF4031" i="2" s="1"/>
  <c r="X4033" i="2"/>
  <c r="AB4032" i="2"/>
  <c r="Y4032" i="2"/>
  <c r="AD4032" i="2" s="1"/>
  <c r="AG4041" i="4" l="1"/>
  <c r="AF4041" i="4"/>
  <c r="S4042" i="4"/>
  <c r="F4042" i="4" s="1"/>
  <c r="I4042" i="4"/>
  <c r="AD4041" i="4"/>
  <c r="AE4041" i="4"/>
  <c r="Q4043" i="4"/>
  <c r="T4043" i="4"/>
  <c r="I4043" i="4" s="1"/>
  <c r="Z4043" i="4"/>
  <c r="AK4040" i="4"/>
  <c r="H4040" i="4" s="1"/>
  <c r="G4040" i="4" s="1"/>
  <c r="AI4041" i="4"/>
  <c r="L4046" i="4"/>
  <c r="N4045" i="4"/>
  <c r="W4045" i="4"/>
  <c r="K4045" i="4"/>
  <c r="M4044" i="4"/>
  <c r="P4044" i="4"/>
  <c r="R4044" i="4" s="1"/>
  <c r="X4044" i="4"/>
  <c r="O4043" i="4"/>
  <c r="Y4043" i="4"/>
  <c r="AG4042" i="4"/>
  <c r="AI4042" i="4"/>
  <c r="AH4042" i="4"/>
  <c r="AE4042" i="4"/>
  <c r="AD4042" i="4"/>
  <c r="AF4042" i="4"/>
  <c r="V4047" i="4"/>
  <c r="J4048" i="4"/>
  <c r="AG4038" i="2"/>
  <c r="AE4038" i="2"/>
  <c r="AC4038" i="2"/>
  <c r="AI4038" i="2"/>
  <c r="V4038" i="2"/>
  <c r="AV4007" i="2"/>
  <c r="AW4007" i="2" s="1"/>
  <c r="Z4032" i="2"/>
  <c r="AF4032" i="2" s="1"/>
  <c r="AA4031" i="2"/>
  <c r="AH4031" i="2" s="1"/>
  <c r="AY3999" i="2" s="1"/>
  <c r="X4034" i="2"/>
  <c r="AB4033" i="2"/>
  <c r="Y4033" i="2"/>
  <c r="AD4033" i="2" s="1"/>
  <c r="AK4041" i="4" l="1"/>
  <c r="H4041" i="4" s="1"/>
  <c r="G4041" i="4" s="1"/>
  <c r="Q4044" i="4"/>
  <c r="T4044" i="4"/>
  <c r="AA4044" i="4" s="1"/>
  <c r="Z4044" i="4"/>
  <c r="S4043" i="4"/>
  <c r="F4043" i="4" s="1"/>
  <c r="AA4043" i="4"/>
  <c r="AH4043" i="4" s="1"/>
  <c r="O4044" i="4"/>
  <c r="Y4044" i="4"/>
  <c r="AG4043" i="4"/>
  <c r="P4045" i="4"/>
  <c r="R4045" i="4" s="1"/>
  <c r="M4045" i="4"/>
  <c r="X4045" i="4"/>
  <c r="L4047" i="4"/>
  <c r="N4046" i="4"/>
  <c r="W4046" i="4"/>
  <c r="K4046" i="4"/>
  <c r="AK4042" i="4"/>
  <c r="H4042" i="4" s="1"/>
  <c r="G4042" i="4" s="1"/>
  <c r="V4048" i="4"/>
  <c r="J4049" i="4"/>
  <c r="AG4039" i="2"/>
  <c r="AE4039" i="2"/>
  <c r="AC4039" i="2"/>
  <c r="AI4039" i="2"/>
  <c r="V4039" i="2"/>
  <c r="AV4008" i="2"/>
  <c r="AW4008" i="2" s="1"/>
  <c r="Z4033" i="2"/>
  <c r="AF4033" i="2" s="1"/>
  <c r="AA4032" i="2"/>
  <c r="AH4032" i="2" s="1"/>
  <c r="AY4000" i="2" s="1"/>
  <c r="X4035" i="2"/>
  <c r="AB4034" i="2"/>
  <c r="Y4034" i="2"/>
  <c r="AD4034" i="2" s="1"/>
  <c r="AD4043" i="4" l="1"/>
  <c r="AI4043" i="4"/>
  <c r="AE4043" i="4"/>
  <c r="AF4043" i="4"/>
  <c r="S4044" i="4"/>
  <c r="F4044" i="4" s="1"/>
  <c r="I4044" i="4"/>
  <c r="Q4045" i="4"/>
  <c r="T4045" i="4"/>
  <c r="AA4045" i="4" s="1"/>
  <c r="Z4045" i="4"/>
  <c r="P4046" i="4"/>
  <c r="R4046" i="4" s="1"/>
  <c r="M4046" i="4"/>
  <c r="X4046" i="4"/>
  <c r="N4047" i="4"/>
  <c r="L4048" i="4"/>
  <c r="W4047" i="4"/>
  <c r="K4047" i="4"/>
  <c r="O4045" i="4"/>
  <c r="Y4045" i="4"/>
  <c r="V4049" i="4"/>
  <c r="J4050" i="4"/>
  <c r="AD4044" i="4"/>
  <c r="AG4044" i="4"/>
  <c r="AF4044" i="4"/>
  <c r="AE4044" i="4"/>
  <c r="AI4044" i="4"/>
  <c r="AH4044" i="4"/>
  <c r="AG4040" i="2"/>
  <c r="AE4040" i="2"/>
  <c r="AC4040" i="2"/>
  <c r="AI4040" i="2"/>
  <c r="V4040" i="2"/>
  <c r="AV4009" i="2"/>
  <c r="AW4009" i="2" s="1"/>
  <c r="AA4033" i="2"/>
  <c r="AH4033" i="2" s="1"/>
  <c r="AY4001" i="2" s="1"/>
  <c r="Z4034" i="2"/>
  <c r="AF4034" i="2" s="1"/>
  <c r="X4036" i="2"/>
  <c r="AB4035" i="2"/>
  <c r="Y4035" i="2"/>
  <c r="AD4035" i="2" s="1"/>
  <c r="AK4043" i="4" l="1"/>
  <c r="H4043" i="4" s="1"/>
  <c r="G4043" i="4" s="1"/>
  <c r="S4045" i="4"/>
  <c r="I4045" i="4"/>
  <c r="Q4046" i="4"/>
  <c r="T4046" i="4"/>
  <c r="AA4046" i="4" s="1"/>
  <c r="Z4046" i="4"/>
  <c r="F4045" i="4"/>
  <c r="P4047" i="4"/>
  <c r="R4047" i="4" s="1"/>
  <c r="M4047" i="4"/>
  <c r="X4047" i="4"/>
  <c r="L4049" i="4"/>
  <c r="N4048" i="4"/>
  <c r="X4048" i="4" s="1"/>
  <c r="K4048" i="4"/>
  <c r="W4048" i="4"/>
  <c r="O4046" i="4"/>
  <c r="Y4046" i="4"/>
  <c r="AD4045" i="4"/>
  <c r="AE4045" i="4"/>
  <c r="AI4045" i="4"/>
  <c r="AG4045" i="4"/>
  <c r="AF4045" i="4"/>
  <c r="AH4045" i="4"/>
  <c r="V4050" i="4"/>
  <c r="J4051" i="4"/>
  <c r="AK4044" i="4"/>
  <c r="H4044" i="4" s="1"/>
  <c r="G4044" i="4" s="1"/>
  <c r="AG4041" i="2"/>
  <c r="AE4041" i="2"/>
  <c r="AC4041" i="2"/>
  <c r="AI4041" i="2"/>
  <c r="V4041" i="2"/>
  <c r="AV4010" i="2"/>
  <c r="AW4010" i="2" s="1"/>
  <c r="Z4035" i="2"/>
  <c r="AF4035" i="2" s="1"/>
  <c r="AA4034" i="2"/>
  <c r="AH4034" i="2" s="1"/>
  <c r="AY4002" i="2" s="1"/>
  <c r="X4037" i="2"/>
  <c r="AB4036" i="2"/>
  <c r="Y4036" i="2"/>
  <c r="AD4036" i="2" s="1"/>
  <c r="S4046" i="4" l="1"/>
  <c r="F4046" i="4" s="1"/>
  <c r="I4046" i="4"/>
  <c r="Q4047" i="4"/>
  <c r="T4047" i="4"/>
  <c r="AA4047" i="4" s="1"/>
  <c r="Z4047" i="4"/>
  <c r="L4050" i="4"/>
  <c r="K4050" i="4" s="1"/>
  <c r="N4049" i="4"/>
  <c r="W4049" i="4"/>
  <c r="K4049" i="4"/>
  <c r="M4048" i="4"/>
  <c r="P4048" i="4"/>
  <c r="R4048" i="4" s="1"/>
  <c r="O4047" i="4"/>
  <c r="Y4047" i="4"/>
  <c r="AK4045" i="4"/>
  <c r="H4045" i="4" s="1"/>
  <c r="G4045" i="4" s="1"/>
  <c r="V4051" i="4"/>
  <c r="J4052" i="4"/>
  <c r="AI4046" i="4"/>
  <c r="AE4046" i="4"/>
  <c r="AG4046" i="4"/>
  <c r="AF4046" i="4"/>
  <c r="AD4046" i="4"/>
  <c r="AH4046" i="4"/>
  <c r="AG4042" i="2"/>
  <c r="AE4042" i="2"/>
  <c r="AC4042" i="2"/>
  <c r="AI4042" i="2"/>
  <c r="V4042" i="2"/>
  <c r="AV4011" i="2"/>
  <c r="AW4011" i="2" s="1"/>
  <c r="Z4036" i="2"/>
  <c r="AF4036" i="2" s="1"/>
  <c r="AA4035" i="2"/>
  <c r="AH4035" i="2" s="1"/>
  <c r="AY4003" i="2" s="1"/>
  <c r="X4038" i="2"/>
  <c r="AB4037" i="2"/>
  <c r="Y4037" i="2"/>
  <c r="AD4037" i="2" s="1"/>
  <c r="Q4048" i="4" l="1"/>
  <c r="T4048" i="4"/>
  <c r="S4048" i="4" s="1"/>
  <c r="Z4048" i="4"/>
  <c r="S4047" i="4"/>
  <c r="F4047" i="4" s="1"/>
  <c r="I4047" i="4"/>
  <c r="O4048" i="4"/>
  <c r="Y4048" i="4"/>
  <c r="P4049" i="4"/>
  <c r="R4049" i="4" s="1"/>
  <c r="Z4049" i="4" s="1"/>
  <c r="M4049" i="4"/>
  <c r="X4049" i="4"/>
  <c r="L4051" i="4"/>
  <c r="K4051" i="4" s="1"/>
  <c r="N4050" i="4"/>
  <c r="W4050" i="4"/>
  <c r="AF4047" i="4"/>
  <c r="AH4047" i="4"/>
  <c r="AI4047" i="4"/>
  <c r="AE4047" i="4"/>
  <c r="AG4047" i="4"/>
  <c r="AD4047" i="4"/>
  <c r="F4048" i="4"/>
  <c r="AK4046" i="4"/>
  <c r="H4046" i="4" s="1"/>
  <c r="G4046" i="4" s="1"/>
  <c r="V4052" i="4"/>
  <c r="J4053" i="4"/>
  <c r="AG4043" i="2"/>
  <c r="AE4043" i="2"/>
  <c r="AC4043" i="2"/>
  <c r="AI4043" i="2"/>
  <c r="V4043" i="2"/>
  <c r="AV4012" i="2"/>
  <c r="AW4012" i="2" s="1"/>
  <c r="Z4037" i="2"/>
  <c r="AF4037" i="2" s="1"/>
  <c r="X4039" i="2"/>
  <c r="AB4038" i="2"/>
  <c r="Y4038" i="2"/>
  <c r="AD4038" i="2" s="1"/>
  <c r="AA4036" i="2"/>
  <c r="AH4036" i="2" s="1"/>
  <c r="AY4004" i="2" s="1"/>
  <c r="AA4048" i="4" l="1"/>
  <c r="Q4049" i="4"/>
  <c r="T4049" i="4"/>
  <c r="I4049" i="4" s="1"/>
  <c r="I4048" i="4"/>
  <c r="P4050" i="4"/>
  <c r="R4050" i="4" s="1"/>
  <c r="M4050" i="4"/>
  <c r="X4050" i="4"/>
  <c r="O4049" i="4"/>
  <c r="Y4049" i="4"/>
  <c r="N4051" i="4"/>
  <c r="L4052" i="4"/>
  <c r="W4051" i="4"/>
  <c r="AK4047" i="4"/>
  <c r="H4047" i="4" s="1"/>
  <c r="G4047" i="4" s="1"/>
  <c r="AI4048" i="4"/>
  <c r="AH4048" i="4"/>
  <c r="AF4048" i="4"/>
  <c r="AE4048" i="4"/>
  <c r="AD4048" i="4"/>
  <c r="AG4048" i="4"/>
  <c r="V4053" i="4"/>
  <c r="J4054" i="4"/>
  <c r="AG4044" i="2"/>
  <c r="AE4044" i="2"/>
  <c r="AC4044" i="2"/>
  <c r="AI4044" i="2"/>
  <c r="V4044" i="2"/>
  <c r="AV4013" i="2"/>
  <c r="AW4013" i="2" s="1"/>
  <c r="X4040" i="2"/>
  <c r="AB4039" i="2"/>
  <c r="Y4039" i="2"/>
  <c r="AD4039" i="2" s="1"/>
  <c r="AA4037" i="2"/>
  <c r="AH4037" i="2" s="1"/>
  <c r="AY4005" i="2" s="1"/>
  <c r="Z4038" i="2"/>
  <c r="AF4038" i="2" s="1"/>
  <c r="Q4050" i="4" l="1"/>
  <c r="T4050" i="4"/>
  <c r="Z4050" i="4"/>
  <c r="S4049" i="4"/>
  <c r="F4049" i="4" s="1"/>
  <c r="AA4049" i="4"/>
  <c r="N4052" i="4"/>
  <c r="L4053" i="4"/>
  <c r="W4052" i="4"/>
  <c r="P4051" i="4"/>
  <c r="M4051" i="4"/>
  <c r="X4051" i="4"/>
  <c r="K4052" i="4"/>
  <c r="O4050" i="4"/>
  <c r="Y4050" i="4"/>
  <c r="I4050" i="4"/>
  <c r="AK4048" i="4"/>
  <c r="H4048" i="4" s="1"/>
  <c r="G4048" i="4" s="1"/>
  <c r="V4054" i="4"/>
  <c r="J4055" i="4"/>
  <c r="AG4045" i="2"/>
  <c r="AE4045" i="2"/>
  <c r="AC4045" i="2"/>
  <c r="AI4045" i="2"/>
  <c r="V4045" i="2"/>
  <c r="AV4014" i="2"/>
  <c r="AW4014" i="2" s="1"/>
  <c r="AA4038" i="2"/>
  <c r="AH4038" i="2" s="1"/>
  <c r="AY4006" i="2" s="1"/>
  <c r="Z4039" i="2"/>
  <c r="AF4039" i="2" s="1"/>
  <c r="X4041" i="2"/>
  <c r="AB4040" i="2"/>
  <c r="Y4040" i="2"/>
  <c r="AD4040" i="2" s="1"/>
  <c r="R4051" i="4" l="1"/>
  <c r="AD4049" i="4"/>
  <c r="AG4049" i="4"/>
  <c r="AF4049" i="4"/>
  <c r="S4050" i="4"/>
  <c r="F4050" i="4" s="1"/>
  <c r="AA4050" i="4"/>
  <c r="AI4049" i="4"/>
  <c r="AE4049" i="4"/>
  <c r="AH4049" i="4"/>
  <c r="AI4050" i="4"/>
  <c r="O4051" i="4"/>
  <c r="Y4051" i="4"/>
  <c r="L4054" i="4"/>
  <c r="N4053" i="4"/>
  <c r="W4053" i="4"/>
  <c r="K4053" i="4"/>
  <c r="M4052" i="4"/>
  <c r="P4052" i="4"/>
  <c r="R4052" i="4" s="1"/>
  <c r="X4052" i="4"/>
  <c r="V4055" i="4"/>
  <c r="J4056" i="4"/>
  <c r="AG4046" i="2"/>
  <c r="AE4046" i="2"/>
  <c r="AC4046" i="2"/>
  <c r="AI4046" i="2"/>
  <c r="V4046" i="2"/>
  <c r="AV4015" i="2"/>
  <c r="AW4015" i="2" s="1"/>
  <c r="Z4040" i="2"/>
  <c r="AF4040" i="2" s="1"/>
  <c r="AA4039" i="2"/>
  <c r="AH4039" i="2" s="1"/>
  <c r="AY4007" i="2" s="1"/>
  <c r="X4042" i="2"/>
  <c r="AB4041" i="2"/>
  <c r="Y4041" i="2"/>
  <c r="AD4041" i="2" s="1"/>
  <c r="AG4050" i="4" l="1"/>
  <c r="AD4050" i="4"/>
  <c r="AH4050" i="4"/>
  <c r="AF4050" i="4"/>
  <c r="AK4049" i="4"/>
  <c r="H4049" i="4" s="1"/>
  <c r="G4049" i="4" s="1"/>
  <c r="Q4051" i="4"/>
  <c r="T4051" i="4"/>
  <c r="T4052" i="4" s="1"/>
  <c r="Z4051" i="4"/>
  <c r="Q4052" i="4"/>
  <c r="Z4052" i="4"/>
  <c r="AE4050" i="4"/>
  <c r="M4053" i="4"/>
  <c r="P4053" i="4"/>
  <c r="R4053" i="4" s="1"/>
  <c r="X4053" i="4"/>
  <c r="L4055" i="4"/>
  <c r="N4054" i="4"/>
  <c r="W4054" i="4"/>
  <c r="K4054" i="4"/>
  <c r="O4052" i="4"/>
  <c r="Y4052" i="4"/>
  <c r="V4056" i="4"/>
  <c r="J4057" i="4"/>
  <c r="AG4047" i="2"/>
  <c r="AE4047" i="2"/>
  <c r="AC4047" i="2"/>
  <c r="AI4047" i="2"/>
  <c r="V4047" i="2"/>
  <c r="AV4016" i="2"/>
  <c r="AW4016" i="2" s="1"/>
  <c r="Z4041" i="2"/>
  <c r="AF4041" i="2" s="1"/>
  <c r="AA4040" i="2"/>
  <c r="AH4040" i="2" s="1"/>
  <c r="AY4008" i="2" s="1"/>
  <c r="X4043" i="2"/>
  <c r="AB4042" i="2"/>
  <c r="Y4042" i="2"/>
  <c r="AD4042" i="2" s="1"/>
  <c r="I4051" i="4" l="1"/>
  <c r="S4052" i="4"/>
  <c r="AA4052" i="4"/>
  <c r="AH4052" i="4" s="1"/>
  <c r="F4052" i="4"/>
  <c r="Q4053" i="4"/>
  <c r="T4053" i="4"/>
  <c r="AA4053" i="4" s="1"/>
  <c r="Z4053" i="4"/>
  <c r="S4051" i="4"/>
  <c r="F4051" i="4" s="1"/>
  <c r="AA4051" i="4"/>
  <c r="AK4050" i="4"/>
  <c r="H4050" i="4" s="1"/>
  <c r="G4050" i="4" s="1"/>
  <c r="I4052" i="4"/>
  <c r="N4055" i="4"/>
  <c r="L4056" i="4"/>
  <c r="W4055" i="4"/>
  <c r="K4055" i="4"/>
  <c r="O4053" i="4"/>
  <c r="Y4053" i="4"/>
  <c r="P4054" i="4"/>
  <c r="M4054" i="4"/>
  <c r="X4054" i="4"/>
  <c r="V4057" i="4"/>
  <c r="J4058" i="4"/>
  <c r="AG4048" i="2"/>
  <c r="AE4048" i="2"/>
  <c r="AC4048" i="2"/>
  <c r="AI4048" i="2"/>
  <c r="V4048" i="2"/>
  <c r="AV4017" i="2"/>
  <c r="AW4017" i="2" s="1"/>
  <c r="Z4042" i="2"/>
  <c r="AF4042" i="2" s="1"/>
  <c r="X4044" i="2"/>
  <c r="AB4043" i="2"/>
  <c r="Y4043" i="2"/>
  <c r="AD4043" i="2" s="1"/>
  <c r="AA4041" i="2"/>
  <c r="AH4041" i="2" s="1"/>
  <c r="AY4009" i="2" s="1"/>
  <c r="AI4052" i="4" l="1"/>
  <c r="AF4052" i="4"/>
  <c r="AD4052" i="4"/>
  <c r="AE4052" i="4"/>
  <c r="AG4052" i="4"/>
  <c r="R4054" i="4"/>
  <c r="S4053" i="4"/>
  <c r="F4053" i="4" s="1"/>
  <c r="I4053" i="4"/>
  <c r="AI4051" i="4"/>
  <c r="AH4051" i="4"/>
  <c r="AG4051" i="4"/>
  <c r="AF4051" i="4"/>
  <c r="AE4051" i="4"/>
  <c r="AD4051" i="4"/>
  <c r="O4054" i="4"/>
  <c r="Y4054" i="4"/>
  <c r="N4056" i="4"/>
  <c r="L4057" i="4"/>
  <c r="W4056" i="4"/>
  <c r="K4056" i="4"/>
  <c r="P4055" i="4"/>
  <c r="M4055" i="4"/>
  <c r="X4055" i="4"/>
  <c r="AF4053" i="4"/>
  <c r="AG4053" i="4"/>
  <c r="AE4053" i="4"/>
  <c r="AI4053" i="4"/>
  <c r="AD4053" i="4"/>
  <c r="AH4053" i="4"/>
  <c r="V4058" i="4"/>
  <c r="J4059" i="4"/>
  <c r="AK4052" i="4"/>
  <c r="H4052" i="4" s="1"/>
  <c r="G4052" i="4" s="1"/>
  <c r="AG4049" i="2"/>
  <c r="AE4049" i="2"/>
  <c r="AC4049" i="2"/>
  <c r="AI4049" i="2"/>
  <c r="V4049" i="2"/>
  <c r="AV4018" i="2"/>
  <c r="AW4018" i="2" s="1"/>
  <c r="AA4042" i="2"/>
  <c r="AH4042" i="2" s="1"/>
  <c r="AY4010" i="2" s="1"/>
  <c r="X4045" i="2"/>
  <c r="AB4044" i="2"/>
  <c r="Y4044" i="2"/>
  <c r="AD4044" i="2" s="1"/>
  <c r="Z4043" i="2"/>
  <c r="AF4043" i="2" s="1"/>
  <c r="AK4051" i="4" l="1"/>
  <c r="H4051" i="4" s="1"/>
  <c r="G4051" i="4" s="1"/>
  <c r="Q4054" i="4"/>
  <c r="T4054" i="4"/>
  <c r="I4054" i="4" s="1"/>
  <c r="Z4054" i="4"/>
  <c r="R4055" i="4"/>
  <c r="L4058" i="4"/>
  <c r="N4057" i="4"/>
  <c r="W4057" i="4"/>
  <c r="K4057" i="4"/>
  <c r="O4055" i="4"/>
  <c r="Y4055" i="4"/>
  <c r="P4056" i="4"/>
  <c r="M4056" i="4"/>
  <c r="X4056" i="4"/>
  <c r="V4059" i="4"/>
  <c r="J4060" i="4"/>
  <c r="K4058" i="4"/>
  <c r="AK4053" i="4"/>
  <c r="H4053" i="4" s="1"/>
  <c r="G4053" i="4" s="1"/>
  <c r="AG4050" i="2"/>
  <c r="AE4050" i="2"/>
  <c r="AC4050" i="2"/>
  <c r="AI4050" i="2"/>
  <c r="V4050" i="2"/>
  <c r="AV4019" i="2"/>
  <c r="AW4019" i="2" s="1"/>
  <c r="X4046" i="2"/>
  <c r="AB4045" i="2"/>
  <c r="Y4045" i="2"/>
  <c r="AD4045" i="2" s="1"/>
  <c r="AA4043" i="2"/>
  <c r="AH4043" i="2" s="1"/>
  <c r="AY4011" i="2" s="1"/>
  <c r="Z4044" i="2"/>
  <c r="AF4044" i="2" s="1"/>
  <c r="R4056" i="4" l="1"/>
  <c r="Z4056" i="4" s="1"/>
  <c r="S4054" i="4"/>
  <c r="F4054" i="4" s="1"/>
  <c r="AA4054" i="4"/>
  <c r="Q4056" i="4"/>
  <c r="Q4055" i="4"/>
  <c r="T4055" i="4"/>
  <c r="Z4055" i="4"/>
  <c r="O4056" i="4"/>
  <c r="Y4056" i="4"/>
  <c r="M4057" i="4"/>
  <c r="P4057" i="4"/>
  <c r="R4057" i="4" s="1"/>
  <c r="X4057" i="4"/>
  <c r="L4059" i="4"/>
  <c r="N4058" i="4"/>
  <c r="W4058" i="4"/>
  <c r="V4060" i="4"/>
  <c r="J4061" i="4"/>
  <c r="AG4051" i="2"/>
  <c r="AE4051" i="2"/>
  <c r="AC4051" i="2"/>
  <c r="AI4051" i="2"/>
  <c r="V4051" i="2"/>
  <c r="AV4020" i="2"/>
  <c r="AW4020" i="2" s="1"/>
  <c r="AA4044" i="2"/>
  <c r="AH4044" i="2" s="1"/>
  <c r="AY4012" i="2" s="1"/>
  <c r="Z4045" i="2"/>
  <c r="AF4045" i="2" s="1"/>
  <c r="X4047" i="2"/>
  <c r="AB4046" i="2"/>
  <c r="Y4046" i="2"/>
  <c r="AD4046" i="2" s="1"/>
  <c r="Q4057" i="4" l="1"/>
  <c r="Z4057" i="4"/>
  <c r="S4055" i="4"/>
  <c r="AA4055" i="4"/>
  <c r="I4055" i="4"/>
  <c r="AI4054" i="4"/>
  <c r="AH4054" i="4"/>
  <c r="AF4054" i="4"/>
  <c r="AG4054" i="4"/>
  <c r="AD4054" i="4"/>
  <c r="AE4054" i="4"/>
  <c r="F4055" i="4"/>
  <c r="T4056" i="4"/>
  <c r="T4057" i="4" s="1"/>
  <c r="O4057" i="4"/>
  <c r="Y4057" i="4"/>
  <c r="P4058" i="4"/>
  <c r="M4058" i="4"/>
  <c r="X4058" i="4"/>
  <c r="L4060" i="4"/>
  <c r="N4059" i="4"/>
  <c r="W4059" i="4"/>
  <c r="K4059" i="4"/>
  <c r="V4061" i="4"/>
  <c r="J4062" i="4"/>
  <c r="AG4052" i="2"/>
  <c r="AE4052" i="2"/>
  <c r="AC4052" i="2"/>
  <c r="AI4052" i="2"/>
  <c r="V4052" i="2"/>
  <c r="AV4021" i="2"/>
  <c r="AW4021" i="2" s="1"/>
  <c r="AA4045" i="2"/>
  <c r="AH4045" i="2" s="1"/>
  <c r="AY4013" i="2" s="1"/>
  <c r="Z4046" i="2"/>
  <c r="AF4046" i="2" s="1"/>
  <c r="X4048" i="2"/>
  <c r="AB4047" i="2"/>
  <c r="Y4047" i="2"/>
  <c r="AD4047" i="2" s="1"/>
  <c r="AK4054" i="4" l="1"/>
  <c r="H4054" i="4" s="1"/>
  <c r="G4054" i="4" s="1"/>
  <c r="S4057" i="4"/>
  <c r="F4057" i="4" s="1"/>
  <c r="AA4057" i="4"/>
  <c r="AE4057" i="4" s="1"/>
  <c r="I4057" i="4"/>
  <c r="S4056" i="4"/>
  <c r="F4056" i="4" s="1"/>
  <c r="AA4056" i="4"/>
  <c r="I4056" i="4"/>
  <c r="AH4055" i="4"/>
  <c r="AD4055" i="4"/>
  <c r="AI4055" i="4"/>
  <c r="AF4055" i="4"/>
  <c r="AG4055" i="4"/>
  <c r="R4058" i="4"/>
  <c r="AE4055" i="4"/>
  <c r="AI4057" i="4"/>
  <c r="P4059" i="4"/>
  <c r="R4059" i="4" s="1"/>
  <c r="M4059" i="4"/>
  <c r="X4059" i="4"/>
  <c r="N4060" i="4"/>
  <c r="L4061" i="4"/>
  <c r="W4060" i="4"/>
  <c r="K4060" i="4"/>
  <c r="O4058" i="4"/>
  <c r="Y4058" i="4"/>
  <c r="V4062" i="4"/>
  <c r="J4063" i="4"/>
  <c r="AG4053" i="2"/>
  <c r="AE4053" i="2"/>
  <c r="AC4053" i="2"/>
  <c r="AI4053" i="2"/>
  <c r="V4053" i="2"/>
  <c r="AV4022" i="2"/>
  <c r="AW4022" i="2" s="1"/>
  <c r="X4049" i="2"/>
  <c r="AB4048" i="2"/>
  <c r="Y4048" i="2"/>
  <c r="AD4048" i="2" s="1"/>
  <c r="AA4046" i="2"/>
  <c r="AH4046" i="2" s="1"/>
  <c r="AY4014" i="2" s="1"/>
  <c r="Z4047" i="2"/>
  <c r="AF4047" i="2" s="1"/>
  <c r="AG4057" i="4" l="1"/>
  <c r="Q4059" i="4"/>
  <c r="Z4059" i="4"/>
  <c r="Q4058" i="4"/>
  <c r="T4058" i="4"/>
  <c r="T4059" i="4" s="1"/>
  <c r="I4059" i="4" s="1"/>
  <c r="Z4058" i="4"/>
  <c r="AD4056" i="4"/>
  <c r="AG4056" i="4"/>
  <c r="AE4056" i="4"/>
  <c r="AH4056" i="4"/>
  <c r="AI4056" i="4"/>
  <c r="AF4056" i="4"/>
  <c r="AH4057" i="4"/>
  <c r="AD4057" i="4"/>
  <c r="AF4057" i="4"/>
  <c r="AK4055" i="4"/>
  <c r="H4055" i="4" s="1"/>
  <c r="G4055" i="4" s="1"/>
  <c r="P4060" i="4"/>
  <c r="R4060" i="4" s="1"/>
  <c r="M4060" i="4"/>
  <c r="X4060" i="4"/>
  <c r="L4062" i="4"/>
  <c r="N4061" i="4"/>
  <c r="K4061" i="4"/>
  <c r="W4061" i="4"/>
  <c r="O4059" i="4"/>
  <c r="Y4059" i="4"/>
  <c r="V4063" i="4"/>
  <c r="J4064" i="4"/>
  <c r="AG4054" i="2"/>
  <c r="AE4054" i="2"/>
  <c r="AC4054" i="2"/>
  <c r="AI4054" i="2"/>
  <c r="V4054" i="2"/>
  <c r="AV4023" i="2"/>
  <c r="AW4023" i="2" s="1"/>
  <c r="AA4047" i="2"/>
  <c r="AH4047" i="2" s="1"/>
  <c r="AY4015" i="2" s="1"/>
  <c r="Z4048" i="2"/>
  <c r="AF4048" i="2" s="1"/>
  <c r="X4050" i="2"/>
  <c r="AB4049" i="2"/>
  <c r="Y4049" i="2"/>
  <c r="AD4049" i="2" s="1"/>
  <c r="AK4056" i="4" l="1"/>
  <c r="H4056" i="4" s="1"/>
  <c r="G4056" i="4" s="1"/>
  <c r="Q4060" i="4"/>
  <c r="T4060" i="4"/>
  <c r="Z4060" i="4"/>
  <c r="AK4057" i="4"/>
  <c r="H4057" i="4" s="1"/>
  <c r="G4057" i="4" s="1"/>
  <c r="S4059" i="4"/>
  <c r="F4059" i="4" s="1"/>
  <c r="AA4059" i="4"/>
  <c r="AH4059" i="4" s="1"/>
  <c r="S4058" i="4"/>
  <c r="F4058" i="4" s="1"/>
  <c r="I4058" i="4"/>
  <c r="AA4058" i="4"/>
  <c r="AI4059" i="4"/>
  <c r="AE4059" i="4"/>
  <c r="AD4059" i="4"/>
  <c r="M4061" i="4"/>
  <c r="P4061" i="4"/>
  <c r="R4061" i="4" s="1"/>
  <c r="X4061" i="4"/>
  <c r="L4063" i="4"/>
  <c r="N4062" i="4"/>
  <c r="W4062" i="4"/>
  <c r="K4062" i="4"/>
  <c r="O4060" i="4"/>
  <c r="Y4060" i="4"/>
  <c r="AA4060" i="4"/>
  <c r="V4064" i="4"/>
  <c r="J4065" i="4"/>
  <c r="AG4055" i="2"/>
  <c r="AE4055" i="2"/>
  <c r="AC4055" i="2"/>
  <c r="AI4055" i="2"/>
  <c r="V4055" i="2"/>
  <c r="AV4024" i="2"/>
  <c r="AW4024" i="2" s="1"/>
  <c r="Z4049" i="2"/>
  <c r="AF4049" i="2" s="1"/>
  <c r="AA4048" i="2"/>
  <c r="AH4048" i="2" s="1"/>
  <c r="AY4016" i="2" s="1"/>
  <c r="X4051" i="2"/>
  <c r="AB4050" i="2"/>
  <c r="Y4050" i="2"/>
  <c r="AD4050" i="2" s="1"/>
  <c r="AF4059" i="4" l="1"/>
  <c r="AG4059" i="4"/>
  <c r="AF4058" i="4"/>
  <c r="AI4058" i="4"/>
  <c r="AH4058" i="4"/>
  <c r="AD4058" i="4"/>
  <c r="AG4058" i="4"/>
  <c r="AE4058" i="4"/>
  <c r="Q4061" i="4"/>
  <c r="T4061" i="4"/>
  <c r="I4061" i="4" s="1"/>
  <c r="Z4061" i="4"/>
  <c r="S4060" i="4"/>
  <c r="F4060" i="4" s="1"/>
  <c r="I4060" i="4"/>
  <c r="AK4059" i="4"/>
  <c r="H4059" i="4" s="1"/>
  <c r="G4059" i="4" s="1"/>
  <c r="P4062" i="4"/>
  <c r="R4062" i="4" s="1"/>
  <c r="M4062" i="4"/>
  <c r="X4062" i="4"/>
  <c r="L4064" i="4"/>
  <c r="N4063" i="4"/>
  <c r="W4063" i="4"/>
  <c r="K4063" i="4"/>
  <c r="O4061" i="4"/>
  <c r="Y4061" i="4"/>
  <c r="AG4060" i="4"/>
  <c r="AD4060" i="4"/>
  <c r="AE4060" i="4"/>
  <c r="AH4060" i="4"/>
  <c r="AF4060" i="4"/>
  <c r="AI4060" i="4"/>
  <c r="V4065" i="4"/>
  <c r="J4066" i="4"/>
  <c r="AG4056" i="2"/>
  <c r="AE4056" i="2"/>
  <c r="AC4056" i="2"/>
  <c r="AI4056" i="2"/>
  <c r="V4056" i="2"/>
  <c r="AV4025" i="2"/>
  <c r="AW4025" i="2" s="1"/>
  <c r="Z4050" i="2"/>
  <c r="AF4050" i="2" s="1"/>
  <c r="X4052" i="2"/>
  <c r="AB4051" i="2"/>
  <c r="Y4051" i="2"/>
  <c r="AD4051" i="2" s="1"/>
  <c r="AA4049" i="2"/>
  <c r="AH4049" i="2" s="1"/>
  <c r="AY4017" i="2" s="1"/>
  <c r="AK4058" i="4" l="1"/>
  <c r="H4058" i="4" s="1"/>
  <c r="G4058" i="4" s="1"/>
  <c r="S4061" i="4"/>
  <c r="AA4061" i="4"/>
  <c r="AE4061" i="4" s="1"/>
  <c r="F4061" i="4"/>
  <c r="Q4062" i="4"/>
  <c r="T4062" i="4"/>
  <c r="AA4062" i="4" s="1"/>
  <c r="Z4062" i="4"/>
  <c r="N4064" i="4"/>
  <c r="L4065" i="4"/>
  <c r="W4064" i="4"/>
  <c r="K4064" i="4"/>
  <c r="AD4061" i="4"/>
  <c r="M4063" i="4"/>
  <c r="P4063" i="4"/>
  <c r="R4063" i="4" s="1"/>
  <c r="X4063" i="4"/>
  <c r="O4062" i="4"/>
  <c r="Y4062" i="4"/>
  <c r="V4066" i="4"/>
  <c r="J4067" i="4"/>
  <c r="AK4060" i="4"/>
  <c r="H4060" i="4" s="1"/>
  <c r="G4060" i="4" s="1"/>
  <c r="AG4057" i="2"/>
  <c r="AE4057" i="2"/>
  <c r="AC4057" i="2"/>
  <c r="AI4057" i="2"/>
  <c r="V4057" i="2"/>
  <c r="AV4026" i="2"/>
  <c r="AW4026" i="2" s="1"/>
  <c r="AA4050" i="2"/>
  <c r="AH4050" i="2" s="1"/>
  <c r="AY4018" i="2" s="1"/>
  <c r="X4053" i="2"/>
  <c r="AB4052" i="2"/>
  <c r="Y4052" i="2"/>
  <c r="AD4052" i="2" s="1"/>
  <c r="Z4051" i="2"/>
  <c r="AF4051" i="2" s="1"/>
  <c r="AF4061" i="4" l="1"/>
  <c r="Q4063" i="4"/>
  <c r="T4063" i="4"/>
  <c r="S4063" i="4" s="1"/>
  <c r="Z4063" i="4"/>
  <c r="AG4061" i="4"/>
  <c r="AH4061" i="4"/>
  <c r="S4062" i="4"/>
  <c r="F4062" i="4" s="1"/>
  <c r="I4062" i="4"/>
  <c r="AI4061" i="4"/>
  <c r="L4066" i="4"/>
  <c r="N4065" i="4"/>
  <c r="K4065" i="4"/>
  <c r="W4065" i="4"/>
  <c r="O4063" i="4"/>
  <c r="F4063" i="4" s="1"/>
  <c r="Y4063" i="4"/>
  <c r="M4064" i="4"/>
  <c r="P4064" i="4"/>
  <c r="R4064" i="4" s="1"/>
  <c r="X4064" i="4"/>
  <c r="V4067" i="4"/>
  <c r="J4068" i="4"/>
  <c r="AF4062" i="4"/>
  <c r="AG4062" i="4"/>
  <c r="AE4062" i="4"/>
  <c r="AD4062" i="4"/>
  <c r="AI4062" i="4"/>
  <c r="AH4062" i="4"/>
  <c r="AG4058" i="2"/>
  <c r="AE4058" i="2"/>
  <c r="AC4058" i="2"/>
  <c r="AI4058" i="2"/>
  <c r="V4058" i="2"/>
  <c r="AV4027" i="2"/>
  <c r="AW4027" i="2" s="1"/>
  <c r="AA4051" i="2"/>
  <c r="AH4051" i="2" s="1"/>
  <c r="AY4019" i="2" s="1"/>
  <c r="X4054" i="2"/>
  <c r="AB4053" i="2"/>
  <c r="Y4053" i="2"/>
  <c r="AD4053" i="2" s="1"/>
  <c r="Z4052" i="2"/>
  <c r="AF4052" i="2" s="1"/>
  <c r="I4063" i="4" l="1"/>
  <c r="AK4061" i="4"/>
  <c r="H4061" i="4" s="1"/>
  <c r="G4061" i="4" s="1"/>
  <c r="AA4063" i="4"/>
  <c r="AF4063" i="4" s="1"/>
  <c r="Q4064" i="4"/>
  <c r="T4064" i="4"/>
  <c r="I4064" i="4" s="1"/>
  <c r="Z4064" i="4"/>
  <c r="O4064" i="4"/>
  <c r="Y4064" i="4"/>
  <c r="M4065" i="4"/>
  <c r="P4065" i="4"/>
  <c r="X4065" i="4"/>
  <c r="N4066" i="4"/>
  <c r="L4067" i="4"/>
  <c r="W4066" i="4"/>
  <c r="K4066" i="4"/>
  <c r="AK4062" i="4"/>
  <c r="H4062" i="4" s="1"/>
  <c r="G4062" i="4" s="1"/>
  <c r="V4068" i="4"/>
  <c r="J4069" i="4"/>
  <c r="AG4059" i="2"/>
  <c r="AE4059" i="2"/>
  <c r="AC4059" i="2"/>
  <c r="AI4059" i="2"/>
  <c r="V4059" i="2"/>
  <c r="AV4028" i="2"/>
  <c r="AW4028" i="2" s="1"/>
  <c r="X4055" i="2"/>
  <c r="AB4054" i="2"/>
  <c r="Y4054" i="2"/>
  <c r="AD4054" i="2" s="1"/>
  <c r="AA4052" i="2"/>
  <c r="AH4052" i="2" s="1"/>
  <c r="AY4020" i="2" s="1"/>
  <c r="Z4053" i="2"/>
  <c r="AF4053" i="2" s="1"/>
  <c r="AG4063" i="4" l="1"/>
  <c r="AE4063" i="4"/>
  <c r="AH4063" i="4"/>
  <c r="AI4063" i="4"/>
  <c r="AD4063" i="4"/>
  <c r="R4065" i="4"/>
  <c r="S4064" i="4"/>
  <c r="F4064" i="4" s="1"/>
  <c r="AA4064" i="4"/>
  <c r="AI4064" i="4" s="1"/>
  <c r="N4067" i="4"/>
  <c r="L4068" i="4"/>
  <c r="W4067" i="4"/>
  <c r="K4067" i="4"/>
  <c r="O4065" i="4"/>
  <c r="Y4065" i="4"/>
  <c r="P4066" i="4"/>
  <c r="R4066" i="4" s="1"/>
  <c r="Z4066" i="4" s="1"/>
  <c r="M4066" i="4"/>
  <c r="X4066" i="4"/>
  <c r="V4069" i="4"/>
  <c r="J4070" i="4"/>
  <c r="AG4060" i="2"/>
  <c r="AE4060" i="2"/>
  <c r="AC4060" i="2"/>
  <c r="AI4060" i="2"/>
  <c r="V4060" i="2"/>
  <c r="AV4029" i="2"/>
  <c r="AW4029" i="2" s="1"/>
  <c r="Z4054" i="2"/>
  <c r="AF4054" i="2" s="1"/>
  <c r="AA4053" i="2"/>
  <c r="AH4053" i="2" s="1"/>
  <c r="AY4021" i="2" s="1"/>
  <c r="X4056" i="2"/>
  <c r="AB4055" i="2"/>
  <c r="Y4055" i="2"/>
  <c r="AD4055" i="2" s="1"/>
  <c r="AK4063" i="4" l="1"/>
  <c r="H4063" i="4" s="1"/>
  <c r="G4063" i="4" s="1"/>
  <c r="AH4064" i="4"/>
  <c r="AE4064" i="4"/>
  <c r="AG4064" i="4"/>
  <c r="Q4066" i="4"/>
  <c r="AD4064" i="4"/>
  <c r="Q4065" i="4"/>
  <c r="T4065" i="4"/>
  <c r="I4065" i="4" s="1"/>
  <c r="Z4065" i="4"/>
  <c r="AF4064" i="4"/>
  <c r="O4066" i="4"/>
  <c r="Y4066" i="4"/>
  <c r="N4068" i="4"/>
  <c r="L4069" i="4"/>
  <c r="W4068" i="4"/>
  <c r="K4068" i="4"/>
  <c r="M4067" i="4"/>
  <c r="P4067" i="4"/>
  <c r="X4067" i="4"/>
  <c r="V4070" i="4"/>
  <c r="J4071" i="4"/>
  <c r="AG4061" i="2"/>
  <c r="AE4061" i="2"/>
  <c r="AC4061" i="2"/>
  <c r="AI4061" i="2"/>
  <c r="V4061" i="2"/>
  <c r="AV4030" i="2"/>
  <c r="AW4030" i="2" s="1"/>
  <c r="Z4055" i="2"/>
  <c r="AF4055" i="2" s="1"/>
  <c r="AA4054" i="2"/>
  <c r="AH4054" i="2" s="1"/>
  <c r="AY4022" i="2" s="1"/>
  <c r="X4057" i="2"/>
  <c r="AB4056" i="2"/>
  <c r="Y4056" i="2"/>
  <c r="AD4056" i="2" s="1"/>
  <c r="S4065" i="4" l="1"/>
  <c r="AA4065" i="4"/>
  <c r="R4067" i="4"/>
  <c r="F4065" i="4"/>
  <c r="AK4064" i="4"/>
  <c r="H4064" i="4" s="1"/>
  <c r="G4064" i="4" s="1"/>
  <c r="T4066" i="4"/>
  <c r="O4067" i="4"/>
  <c r="Y4067" i="4"/>
  <c r="L4070" i="4"/>
  <c r="N4069" i="4"/>
  <c r="K4069" i="4"/>
  <c r="W4069" i="4"/>
  <c r="M4068" i="4"/>
  <c r="P4068" i="4"/>
  <c r="X4068" i="4"/>
  <c r="V4071" i="4"/>
  <c r="J4072" i="4"/>
  <c r="AG4062" i="2"/>
  <c r="AE4062" i="2"/>
  <c r="AC4062" i="2"/>
  <c r="AI4062" i="2"/>
  <c r="V4062" i="2"/>
  <c r="AV4031" i="2"/>
  <c r="AW4031" i="2" s="1"/>
  <c r="Z4056" i="2"/>
  <c r="AF4056" i="2" s="1"/>
  <c r="AA4055" i="2"/>
  <c r="AH4055" i="2" s="1"/>
  <c r="AY4023" i="2" s="1"/>
  <c r="X4058" i="2"/>
  <c r="AB4057" i="2"/>
  <c r="Y4057" i="2"/>
  <c r="AD4057" i="2" s="1"/>
  <c r="S4066" i="4" l="1"/>
  <c r="F4066" i="4" s="1"/>
  <c r="AA4066" i="4"/>
  <c r="I4066" i="4"/>
  <c r="Q4067" i="4"/>
  <c r="T4067" i="4"/>
  <c r="I4067" i="4" s="1"/>
  <c r="Z4067" i="4"/>
  <c r="AI4065" i="4"/>
  <c r="AH4065" i="4"/>
  <c r="AG4065" i="4"/>
  <c r="AD4065" i="4"/>
  <c r="AE4065" i="4"/>
  <c r="AF4065" i="4"/>
  <c r="R4068" i="4"/>
  <c r="O4068" i="4"/>
  <c r="Y4068" i="4"/>
  <c r="M4069" i="4"/>
  <c r="P4069" i="4"/>
  <c r="R4069" i="4" s="1"/>
  <c r="X4069" i="4"/>
  <c r="N4070" i="4"/>
  <c r="L4071" i="4"/>
  <c r="K4070" i="4"/>
  <c r="W4070" i="4"/>
  <c r="V4072" i="4"/>
  <c r="J4073" i="4"/>
  <c r="AG4063" i="2"/>
  <c r="AE4063" i="2"/>
  <c r="AC4063" i="2"/>
  <c r="AI4063" i="2"/>
  <c r="V4063" i="2"/>
  <c r="AV4032" i="2"/>
  <c r="AW4032" i="2" s="1"/>
  <c r="Z4057" i="2"/>
  <c r="AF4057" i="2" s="1"/>
  <c r="AA4056" i="2"/>
  <c r="AH4056" i="2" s="1"/>
  <c r="AY4024" i="2" s="1"/>
  <c r="X4059" i="2"/>
  <c r="AB4058" i="2"/>
  <c r="Y4058" i="2"/>
  <c r="AD4058" i="2" s="1"/>
  <c r="Q4069" i="4" l="1"/>
  <c r="Z4069" i="4"/>
  <c r="Q4068" i="4"/>
  <c r="T4068" i="4"/>
  <c r="T4069" i="4" s="1"/>
  <c r="I4069" i="4" s="1"/>
  <c r="Z4068" i="4"/>
  <c r="AK4065" i="4"/>
  <c r="H4065" i="4" s="1"/>
  <c r="G4065" i="4" s="1"/>
  <c r="AF4066" i="4"/>
  <c r="AI4066" i="4"/>
  <c r="AG4066" i="4"/>
  <c r="AE4066" i="4"/>
  <c r="AH4066" i="4"/>
  <c r="AD4066" i="4"/>
  <c r="S4067" i="4"/>
  <c r="F4067" i="4" s="1"/>
  <c r="AA4067" i="4"/>
  <c r="O4069" i="4"/>
  <c r="Y4069" i="4"/>
  <c r="N4071" i="4"/>
  <c r="L4072" i="4"/>
  <c r="W4071" i="4"/>
  <c r="K4071" i="4"/>
  <c r="P4070" i="4"/>
  <c r="R4070" i="4" s="1"/>
  <c r="M4070" i="4"/>
  <c r="X4070" i="4"/>
  <c r="V4073" i="4"/>
  <c r="J4074" i="4"/>
  <c r="AG4064" i="2"/>
  <c r="AE4064" i="2"/>
  <c r="AC4064" i="2"/>
  <c r="AI4064" i="2"/>
  <c r="V4064" i="2"/>
  <c r="AV4033" i="2"/>
  <c r="AW4033" i="2" s="1"/>
  <c r="Z4058" i="2"/>
  <c r="AF4058" i="2" s="1"/>
  <c r="AA4057" i="2"/>
  <c r="AH4057" i="2" s="1"/>
  <c r="AY4025" i="2" s="1"/>
  <c r="X4060" i="2"/>
  <c r="AB4059" i="2"/>
  <c r="Y4059" i="2"/>
  <c r="AD4059" i="2" s="1"/>
  <c r="I4068" i="4" l="1"/>
  <c r="AK4066" i="4"/>
  <c r="H4066" i="4" s="1"/>
  <c r="G4066" i="4" s="1"/>
  <c r="S4069" i="4"/>
  <c r="F4069" i="4" s="1"/>
  <c r="AA4069" i="4"/>
  <c r="S4068" i="4"/>
  <c r="F4068" i="4" s="1"/>
  <c r="AA4068" i="4"/>
  <c r="Q4070" i="4"/>
  <c r="T4070" i="4"/>
  <c r="I4070" i="4" s="1"/>
  <c r="Z4070" i="4"/>
  <c r="AD4067" i="4"/>
  <c r="AF4067" i="4"/>
  <c r="AE4067" i="4"/>
  <c r="AG4067" i="4"/>
  <c r="AI4067" i="4"/>
  <c r="AH4067" i="4"/>
  <c r="O4070" i="4"/>
  <c r="Y4070" i="4"/>
  <c r="N4072" i="4"/>
  <c r="L4073" i="4"/>
  <c r="W4072" i="4"/>
  <c r="K4072" i="4"/>
  <c r="P4071" i="4"/>
  <c r="R4071" i="4" s="1"/>
  <c r="M4071" i="4"/>
  <c r="X4071" i="4"/>
  <c r="V4074" i="4"/>
  <c r="J4075" i="4"/>
  <c r="AG4065" i="2"/>
  <c r="AE4065" i="2"/>
  <c r="AC4065" i="2"/>
  <c r="AI4065" i="2"/>
  <c r="V4065" i="2"/>
  <c r="AV4034" i="2"/>
  <c r="AW4034" i="2" s="1"/>
  <c r="Z4059" i="2"/>
  <c r="AF4059" i="2" s="1"/>
  <c r="AA4058" i="2"/>
  <c r="AH4058" i="2" s="1"/>
  <c r="AY4026" i="2" s="1"/>
  <c r="X4061" i="2"/>
  <c r="AB4060" i="2"/>
  <c r="Y4060" i="2"/>
  <c r="AD4060" i="2" s="1"/>
  <c r="Q4071" i="4" l="1"/>
  <c r="T4071" i="4"/>
  <c r="AD4069" i="4"/>
  <c r="AH4069" i="4"/>
  <c r="AE4069" i="4"/>
  <c r="AI4069" i="4"/>
  <c r="AG4069" i="4"/>
  <c r="Z4071" i="4"/>
  <c r="AK4067" i="4"/>
  <c r="H4067" i="4" s="1"/>
  <c r="G4067" i="4" s="1"/>
  <c r="AD4068" i="4"/>
  <c r="AH4068" i="4"/>
  <c r="AI4068" i="4"/>
  <c r="AF4068" i="4"/>
  <c r="AG4068" i="4"/>
  <c r="AE4068" i="4"/>
  <c r="S4070" i="4"/>
  <c r="F4070" i="4" s="1"/>
  <c r="AA4070" i="4"/>
  <c r="AE4070" i="4" s="1"/>
  <c r="AF4069" i="4"/>
  <c r="L4074" i="4"/>
  <c r="N4073" i="4"/>
  <c r="W4073" i="4"/>
  <c r="K4073" i="4"/>
  <c r="O4071" i="4"/>
  <c r="Y4071" i="4"/>
  <c r="P4072" i="4"/>
  <c r="M4072" i="4"/>
  <c r="X4072" i="4"/>
  <c r="I4071" i="4"/>
  <c r="V4075" i="4"/>
  <c r="J4076" i="4"/>
  <c r="AG4066" i="2"/>
  <c r="AE4066" i="2"/>
  <c r="AC4066" i="2"/>
  <c r="AI4066" i="2"/>
  <c r="V4066" i="2"/>
  <c r="AV4035" i="2"/>
  <c r="AW4035" i="2" s="1"/>
  <c r="Z4060" i="2"/>
  <c r="AF4060" i="2" s="1"/>
  <c r="AA4059" i="2"/>
  <c r="AH4059" i="2" s="1"/>
  <c r="AY4027" i="2" s="1"/>
  <c r="X4062" i="2"/>
  <c r="AB4061" i="2"/>
  <c r="Y4061" i="2"/>
  <c r="AD4061" i="2" s="1"/>
  <c r="S4071" i="4" l="1"/>
  <c r="F4071" i="4" s="1"/>
  <c r="AA4071" i="4"/>
  <c r="AI4071" i="4" s="1"/>
  <c r="AI4070" i="4"/>
  <c r="AH4070" i="4"/>
  <c r="AD4070" i="4"/>
  <c r="R4072" i="4"/>
  <c r="AF4070" i="4"/>
  <c r="AG4071" i="4"/>
  <c r="AK4068" i="4"/>
  <c r="H4068" i="4" s="1"/>
  <c r="G4068" i="4" s="1"/>
  <c r="AK4069" i="4"/>
  <c r="H4069" i="4" s="1"/>
  <c r="G4069" i="4" s="1"/>
  <c r="AG4070" i="4"/>
  <c r="AF4071" i="4"/>
  <c r="AE4071" i="4"/>
  <c r="AH4071" i="4"/>
  <c r="AD4071" i="4"/>
  <c r="O4072" i="4"/>
  <c r="Y4072" i="4"/>
  <c r="M4073" i="4"/>
  <c r="P4073" i="4"/>
  <c r="X4073" i="4"/>
  <c r="L4075" i="4"/>
  <c r="N4074" i="4"/>
  <c r="W4074" i="4"/>
  <c r="K4074" i="4"/>
  <c r="V4076" i="4"/>
  <c r="J4077" i="4"/>
  <c r="AG4067" i="2"/>
  <c r="AE4067" i="2"/>
  <c r="AC4067" i="2"/>
  <c r="AI4067" i="2"/>
  <c r="V4067" i="2"/>
  <c r="AV4036" i="2"/>
  <c r="AW4036" i="2" s="1"/>
  <c r="Z4061" i="2"/>
  <c r="AF4061" i="2" s="1"/>
  <c r="AA4060" i="2"/>
  <c r="AH4060" i="2" s="1"/>
  <c r="AY4028" i="2" s="1"/>
  <c r="X4063" i="2"/>
  <c r="AB4062" i="2"/>
  <c r="Y4062" i="2"/>
  <c r="AD4062" i="2" s="1"/>
  <c r="Q4072" i="4" l="1"/>
  <c r="T4072" i="4"/>
  <c r="Z4072" i="4"/>
  <c r="AK4070" i="4"/>
  <c r="H4070" i="4" s="1"/>
  <c r="G4070" i="4" s="1"/>
  <c r="R4073" i="4"/>
  <c r="AK4071" i="4"/>
  <c r="H4071" i="4" s="1"/>
  <c r="G4071" i="4" s="1"/>
  <c r="O4073" i="4"/>
  <c r="Y4073" i="4"/>
  <c r="L4076" i="4"/>
  <c r="N4075" i="4"/>
  <c r="W4075" i="4"/>
  <c r="K4075" i="4"/>
  <c r="P4074" i="4"/>
  <c r="M4074" i="4"/>
  <c r="X4074" i="4"/>
  <c r="V4077" i="4"/>
  <c r="J4078" i="4"/>
  <c r="AG4068" i="2"/>
  <c r="AE4068" i="2"/>
  <c r="AC4068" i="2"/>
  <c r="AI4068" i="2"/>
  <c r="V4068" i="2"/>
  <c r="AV4037" i="2"/>
  <c r="AW4037" i="2" s="1"/>
  <c r="Z4062" i="2"/>
  <c r="AF4062" i="2" s="1"/>
  <c r="AA4061" i="2"/>
  <c r="AH4061" i="2" s="1"/>
  <c r="AY4029" i="2" s="1"/>
  <c r="AB4063" i="2"/>
  <c r="X4064" i="2"/>
  <c r="Y4063" i="2"/>
  <c r="AD4063" i="2" s="1"/>
  <c r="R4074" i="4" l="1"/>
  <c r="Q4073" i="4"/>
  <c r="T4073" i="4"/>
  <c r="I4073" i="4" s="1"/>
  <c r="Z4073" i="4"/>
  <c r="S4072" i="4"/>
  <c r="F4072" i="4" s="1"/>
  <c r="AA4072" i="4"/>
  <c r="I4072" i="4"/>
  <c r="P4075" i="4"/>
  <c r="R4075" i="4" s="1"/>
  <c r="M4075" i="4"/>
  <c r="X4075" i="4"/>
  <c r="O4074" i="4"/>
  <c r="Y4074" i="4"/>
  <c r="N4076" i="4"/>
  <c r="L4077" i="4"/>
  <c r="W4076" i="4"/>
  <c r="K4076" i="4"/>
  <c r="V4078" i="4"/>
  <c r="J4079" i="4"/>
  <c r="AG4069" i="2"/>
  <c r="AE4069" i="2"/>
  <c r="AC4069" i="2"/>
  <c r="AI4069" i="2"/>
  <c r="V4069" i="2"/>
  <c r="AV4038" i="2"/>
  <c r="AW4038" i="2" s="1"/>
  <c r="Z4063" i="2"/>
  <c r="AF4063" i="2" s="1"/>
  <c r="X4065" i="2"/>
  <c r="AB4064" i="2"/>
  <c r="Y4064" i="2"/>
  <c r="AD4064" i="2" s="1"/>
  <c r="AA4062" i="2"/>
  <c r="AH4062" i="2" s="1"/>
  <c r="AY4030" i="2" s="1"/>
  <c r="Q4075" i="4" l="1"/>
  <c r="Z4075" i="4"/>
  <c r="Q4074" i="4"/>
  <c r="T4074" i="4"/>
  <c r="T4075" i="4" s="1"/>
  <c r="I4075" i="4" s="1"/>
  <c r="Z4074" i="4"/>
  <c r="AH4072" i="4"/>
  <c r="AE4072" i="4"/>
  <c r="AF4072" i="4"/>
  <c r="AG4072" i="4"/>
  <c r="AI4072" i="4"/>
  <c r="AD4072" i="4"/>
  <c r="S4073" i="4"/>
  <c r="F4073" i="4" s="1"/>
  <c r="AA4073" i="4"/>
  <c r="L4078" i="4"/>
  <c r="N4077" i="4"/>
  <c r="W4077" i="4"/>
  <c r="K4077" i="4"/>
  <c r="P4076" i="4"/>
  <c r="R4076" i="4" s="1"/>
  <c r="M4076" i="4"/>
  <c r="X4076" i="4"/>
  <c r="O4075" i="4"/>
  <c r="Y4075" i="4"/>
  <c r="V4079" i="4"/>
  <c r="J4080" i="4"/>
  <c r="AG4070" i="2"/>
  <c r="AE4070" i="2"/>
  <c r="AC4070" i="2"/>
  <c r="AI4070" i="2"/>
  <c r="V4070" i="2"/>
  <c r="AV4039" i="2"/>
  <c r="AW4039" i="2" s="1"/>
  <c r="Z4064" i="2"/>
  <c r="AF4064" i="2" s="1"/>
  <c r="X4066" i="2"/>
  <c r="AB4065" i="2"/>
  <c r="Y4065" i="2"/>
  <c r="AD4065" i="2" s="1"/>
  <c r="AA4063" i="2"/>
  <c r="AH4063" i="2" s="1"/>
  <c r="AY4031" i="2" s="1"/>
  <c r="I4074" i="4" l="1"/>
  <c r="AE4073" i="4"/>
  <c r="AH4073" i="4"/>
  <c r="AD4073" i="4"/>
  <c r="AG4073" i="4"/>
  <c r="AI4073" i="4"/>
  <c r="AF4073" i="4"/>
  <c r="S4075" i="4"/>
  <c r="F4075" i="4" s="1"/>
  <c r="AA4075" i="4"/>
  <c r="AK4072" i="4"/>
  <c r="H4072" i="4" s="1"/>
  <c r="G4072" i="4" s="1"/>
  <c r="S4074" i="4"/>
  <c r="F4074" i="4" s="1"/>
  <c r="AA4074" i="4"/>
  <c r="AF4075" i="4"/>
  <c r="Q4076" i="4"/>
  <c r="T4076" i="4"/>
  <c r="Z4076" i="4"/>
  <c r="M4077" i="4"/>
  <c r="P4077" i="4"/>
  <c r="R4077" i="4" s="1"/>
  <c r="X4077" i="4"/>
  <c r="O4076" i="4"/>
  <c r="Y4076" i="4"/>
  <c r="L4079" i="4"/>
  <c r="N4078" i="4"/>
  <c r="W4078" i="4"/>
  <c r="K4078" i="4"/>
  <c r="AH4075" i="4"/>
  <c r="V4080" i="4"/>
  <c r="J4081" i="4"/>
  <c r="AG4071" i="2"/>
  <c r="AE4071" i="2"/>
  <c r="AC4071" i="2"/>
  <c r="AI4071" i="2"/>
  <c r="V4071" i="2"/>
  <c r="AV4040" i="2"/>
  <c r="AW4040" i="2" s="1"/>
  <c r="AA4064" i="2"/>
  <c r="AH4064" i="2" s="1"/>
  <c r="AY4032" i="2" s="1"/>
  <c r="X4067" i="2"/>
  <c r="AB4066" i="2"/>
  <c r="Y4066" i="2"/>
  <c r="AD4066" i="2" s="1"/>
  <c r="Z4065" i="2"/>
  <c r="AF4065" i="2" s="1"/>
  <c r="AK4073" i="4" l="1"/>
  <c r="H4073" i="4" s="1"/>
  <c r="G4073" i="4" s="1"/>
  <c r="Q4077" i="4"/>
  <c r="T4077" i="4"/>
  <c r="Z4077" i="4"/>
  <c r="S4076" i="4"/>
  <c r="F4076" i="4" s="1"/>
  <c r="AA4076" i="4"/>
  <c r="AI4076" i="4" s="1"/>
  <c r="I4076" i="4"/>
  <c r="AF4074" i="4"/>
  <c r="AD4074" i="4"/>
  <c r="AH4074" i="4"/>
  <c r="AI4074" i="4"/>
  <c r="AG4074" i="4"/>
  <c r="AE4074" i="4"/>
  <c r="AD4076" i="4"/>
  <c r="AF4076" i="4"/>
  <c r="AG4075" i="4"/>
  <c r="AI4075" i="4"/>
  <c r="AE4075" i="4"/>
  <c r="AD4075" i="4"/>
  <c r="P4078" i="4"/>
  <c r="R4078" i="4" s="1"/>
  <c r="M4078" i="4"/>
  <c r="X4078" i="4"/>
  <c r="L4080" i="4"/>
  <c r="N4079" i="4"/>
  <c r="W4079" i="4"/>
  <c r="K4079" i="4"/>
  <c r="O4077" i="4"/>
  <c r="Y4077" i="4"/>
  <c r="V4081" i="4"/>
  <c r="J4082" i="4"/>
  <c r="AG4072" i="2"/>
  <c r="AE4072" i="2"/>
  <c r="AC4072" i="2"/>
  <c r="AI4072" i="2"/>
  <c r="V4072" i="2"/>
  <c r="AV4041" i="2"/>
  <c r="AW4041" i="2" s="1"/>
  <c r="AA4065" i="2"/>
  <c r="AH4065" i="2" s="1"/>
  <c r="AY4033" i="2" s="1"/>
  <c r="AB4067" i="2"/>
  <c r="X4068" i="2"/>
  <c r="Y4067" i="2"/>
  <c r="AD4067" i="2" s="1"/>
  <c r="Z4066" i="2"/>
  <c r="AF4066" i="2" s="1"/>
  <c r="AH4076" i="4" l="1"/>
  <c r="AK4075" i="4"/>
  <c r="H4075" i="4" s="1"/>
  <c r="G4075" i="4" s="1"/>
  <c r="AE4076" i="4"/>
  <c r="S4077" i="4"/>
  <c r="F4077" i="4" s="1"/>
  <c r="I4077" i="4"/>
  <c r="AA4077" i="4"/>
  <c r="AG4076" i="4"/>
  <c r="AK4076" i="4" s="1"/>
  <c r="H4076" i="4" s="1"/>
  <c r="G4076" i="4" s="1"/>
  <c r="Q4078" i="4"/>
  <c r="T4078" i="4"/>
  <c r="AA4078" i="4" s="1"/>
  <c r="Z4078" i="4"/>
  <c r="AK4074" i="4"/>
  <c r="H4074" i="4" s="1"/>
  <c r="G4074" i="4" s="1"/>
  <c r="N4080" i="4"/>
  <c r="L4081" i="4"/>
  <c r="W4080" i="4"/>
  <c r="K4080" i="4"/>
  <c r="M4079" i="4"/>
  <c r="P4079" i="4"/>
  <c r="R4079" i="4" s="1"/>
  <c r="X4079" i="4"/>
  <c r="O4078" i="4"/>
  <c r="Y4078" i="4"/>
  <c r="V4082" i="4"/>
  <c r="J4083" i="4"/>
  <c r="AG4073" i="2"/>
  <c r="AE4073" i="2"/>
  <c r="AC4073" i="2"/>
  <c r="AI4073" i="2"/>
  <c r="V4073" i="2"/>
  <c r="AV4042" i="2"/>
  <c r="AW4042" i="2" s="1"/>
  <c r="AA4066" i="2"/>
  <c r="AH4066" i="2" s="1"/>
  <c r="AY4034" i="2" s="1"/>
  <c r="X4069" i="2"/>
  <c r="AB4068" i="2"/>
  <c r="Y4068" i="2"/>
  <c r="AD4068" i="2" s="1"/>
  <c r="Z4067" i="2"/>
  <c r="AF4067" i="2" s="1"/>
  <c r="AD4077" i="4" l="1"/>
  <c r="AF4077" i="4"/>
  <c r="AH4077" i="4"/>
  <c r="AG4077" i="4"/>
  <c r="AI4077" i="4"/>
  <c r="AE4077" i="4"/>
  <c r="Q4079" i="4"/>
  <c r="T4079" i="4"/>
  <c r="Z4079" i="4"/>
  <c r="S4078" i="4"/>
  <c r="I4078" i="4"/>
  <c r="F4078" i="4"/>
  <c r="O4079" i="4"/>
  <c r="Y4079" i="4"/>
  <c r="L4082" i="4"/>
  <c r="N4081" i="4"/>
  <c r="W4081" i="4"/>
  <c r="K4081" i="4"/>
  <c r="M4080" i="4"/>
  <c r="P4080" i="4"/>
  <c r="R4080" i="4" s="1"/>
  <c r="Z4080" i="4" s="1"/>
  <c r="X4080" i="4"/>
  <c r="V4083" i="4"/>
  <c r="J4084" i="4"/>
  <c r="AF4078" i="4"/>
  <c r="AD4078" i="4"/>
  <c r="AI4078" i="4"/>
  <c r="AE4078" i="4"/>
  <c r="AG4078" i="4"/>
  <c r="AH4078" i="4"/>
  <c r="AG4074" i="2"/>
  <c r="AE4074" i="2"/>
  <c r="AC4074" i="2"/>
  <c r="AI4074" i="2"/>
  <c r="V4074" i="2"/>
  <c r="AV4043" i="2"/>
  <c r="AW4043" i="2" s="1"/>
  <c r="AA4067" i="2"/>
  <c r="AH4067" i="2" s="1"/>
  <c r="AY4035" i="2" s="1"/>
  <c r="X4070" i="2"/>
  <c r="AB4069" i="2"/>
  <c r="Y4069" i="2"/>
  <c r="AD4069" i="2" s="1"/>
  <c r="Z4068" i="2"/>
  <c r="AF4068" i="2" s="1"/>
  <c r="S4079" i="4" l="1"/>
  <c r="F4079" i="4" s="1"/>
  <c r="I4079" i="4"/>
  <c r="AA4079" i="4"/>
  <c r="AE4079" i="4" s="1"/>
  <c r="Q4080" i="4"/>
  <c r="T4080" i="4"/>
  <c r="AK4077" i="4"/>
  <c r="H4077" i="4" s="1"/>
  <c r="G4077" i="4" s="1"/>
  <c r="O4080" i="4"/>
  <c r="Y4080" i="4"/>
  <c r="M4081" i="4"/>
  <c r="P4081" i="4"/>
  <c r="X4081" i="4"/>
  <c r="N4082" i="4"/>
  <c r="L4083" i="4"/>
  <c r="W4082" i="4"/>
  <c r="K4082" i="4"/>
  <c r="I4080" i="4"/>
  <c r="V4084" i="4"/>
  <c r="J4085" i="4"/>
  <c r="AD4079" i="4"/>
  <c r="AK4078" i="4"/>
  <c r="H4078" i="4" s="1"/>
  <c r="G4078" i="4" s="1"/>
  <c r="AG4075" i="2"/>
  <c r="AE4075" i="2"/>
  <c r="AC4075" i="2"/>
  <c r="AI4075" i="2"/>
  <c r="V4075" i="2"/>
  <c r="AV4044" i="2"/>
  <c r="AW4044" i="2" s="1"/>
  <c r="X4071" i="2"/>
  <c r="AB4070" i="2"/>
  <c r="Y4070" i="2"/>
  <c r="AD4070" i="2" s="1"/>
  <c r="AA4068" i="2"/>
  <c r="AH4068" i="2" s="1"/>
  <c r="AY4036" i="2" s="1"/>
  <c r="Z4069" i="2"/>
  <c r="AF4069" i="2" s="1"/>
  <c r="AG4079" i="4" l="1"/>
  <c r="AF4079" i="4"/>
  <c r="AH4079" i="4"/>
  <c r="AI4079" i="4"/>
  <c r="AK4079" i="4" s="1"/>
  <c r="H4079" i="4" s="1"/>
  <c r="G4079" i="4" s="1"/>
  <c r="R4081" i="4"/>
  <c r="S4080" i="4"/>
  <c r="F4080" i="4" s="1"/>
  <c r="AA4080" i="4"/>
  <c r="O4081" i="4"/>
  <c r="Y4081" i="4"/>
  <c r="N4083" i="4"/>
  <c r="L4084" i="4"/>
  <c r="W4083" i="4"/>
  <c r="K4083" i="4"/>
  <c r="P4082" i="4"/>
  <c r="M4082" i="4"/>
  <c r="X4082" i="4"/>
  <c r="V4085" i="4"/>
  <c r="J4086" i="4"/>
  <c r="AG4076" i="2"/>
  <c r="AE4076" i="2"/>
  <c r="AC4076" i="2"/>
  <c r="AI4076" i="2"/>
  <c r="V4076" i="2"/>
  <c r="AV4045" i="2"/>
  <c r="AW4045" i="2" s="1"/>
  <c r="AA4069" i="2"/>
  <c r="AH4069" i="2" s="1"/>
  <c r="AY4037" i="2" s="1"/>
  <c r="Z4070" i="2"/>
  <c r="AF4070" i="2" s="1"/>
  <c r="X4072" i="2"/>
  <c r="AB4071" i="2"/>
  <c r="Y4071" i="2"/>
  <c r="AD4071" i="2" s="1"/>
  <c r="Q4081" i="4" l="1"/>
  <c r="T4081" i="4"/>
  <c r="Z4081" i="4"/>
  <c r="I4081" i="4"/>
  <c r="R4082" i="4"/>
  <c r="AI4080" i="4"/>
  <c r="AH4080" i="4"/>
  <c r="AF4080" i="4"/>
  <c r="AD4080" i="4"/>
  <c r="AG4080" i="4"/>
  <c r="AE4080" i="4"/>
  <c r="N4084" i="4"/>
  <c r="L4085" i="4"/>
  <c r="K4084" i="4"/>
  <c r="W4084" i="4"/>
  <c r="M4083" i="4"/>
  <c r="P4083" i="4"/>
  <c r="R4083" i="4" s="1"/>
  <c r="X4083" i="4"/>
  <c r="O4082" i="4"/>
  <c r="Y4082" i="4"/>
  <c r="V4086" i="4"/>
  <c r="J4087" i="4"/>
  <c r="AG4077" i="2"/>
  <c r="AE4077" i="2"/>
  <c r="AC4077" i="2"/>
  <c r="AI4077" i="2"/>
  <c r="V4077" i="2"/>
  <c r="AV4046" i="2"/>
  <c r="AW4046" i="2" s="1"/>
  <c r="AA4070" i="2"/>
  <c r="AH4070" i="2" s="1"/>
  <c r="AY4038" i="2" s="1"/>
  <c r="Z4071" i="2"/>
  <c r="AF4071" i="2" s="1"/>
  <c r="X4073" i="2"/>
  <c r="AB4072" i="2"/>
  <c r="Y4072" i="2"/>
  <c r="AD4072" i="2" s="1"/>
  <c r="Q4083" i="4" l="1"/>
  <c r="Z4083" i="4"/>
  <c r="AK4080" i="4"/>
  <c r="H4080" i="4" s="1"/>
  <c r="G4080" i="4" s="1"/>
  <c r="Q4082" i="4"/>
  <c r="T4082" i="4"/>
  <c r="Z4082" i="4"/>
  <c r="S4081" i="4"/>
  <c r="F4081" i="4" s="1"/>
  <c r="AA4081" i="4"/>
  <c r="I4082" i="4"/>
  <c r="O4083" i="4"/>
  <c r="Y4083" i="4"/>
  <c r="L4086" i="4"/>
  <c r="N4085" i="4"/>
  <c r="W4085" i="4"/>
  <c r="K4085" i="4"/>
  <c r="M4084" i="4"/>
  <c r="P4084" i="4"/>
  <c r="R4084" i="4" s="1"/>
  <c r="X4084" i="4"/>
  <c r="V4087" i="4"/>
  <c r="J4088" i="4"/>
  <c r="AG4078" i="2"/>
  <c r="AE4078" i="2"/>
  <c r="AC4078" i="2"/>
  <c r="AI4078" i="2"/>
  <c r="V4078" i="2"/>
  <c r="AV4047" i="2"/>
  <c r="AW4047" i="2" s="1"/>
  <c r="Z4072" i="2"/>
  <c r="AF4072" i="2" s="1"/>
  <c r="AA4071" i="2"/>
  <c r="AH4071" i="2" s="1"/>
  <c r="AY4039" i="2" s="1"/>
  <c r="X4074" i="2"/>
  <c r="AB4073" i="2"/>
  <c r="Y4073" i="2"/>
  <c r="AD4073" i="2" s="1"/>
  <c r="S4082" i="4" l="1"/>
  <c r="F4082" i="4" s="1"/>
  <c r="AA4082" i="4"/>
  <c r="AE4082" i="4" s="1"/>
  <c r="T4083" i="4"/>
  <c r="T4084" i="4" s="1"/>
  <c r="Q4084" i="4"/>
  <c r="Z4084" i="4"/>
  <c r="AI4081" i="4"/>
  <c r="AD4081" i="4"/>
  <c r="AG4081" i="4"/>
  <c r="AH4081" i="4"/>
  <c r="AE4081" i="4"/>
  <c r="AF4081" i="4"/>
  <c r="M4085" i="4"/>
  <c r="P4085" i="4"/>
  <c r="R4085" i="4" s="1"/>
  <c r="X4085" i="4"/>
  <c r="N4086" i="4"/>
  <c r="L4087" i="4"/>
  <c r="K4086" i="4"/>
  <c r="W4086" i="4"/>
  <c r="O4084" i="4"/>
  <c r="Y4084" i="4"/>
  <c r="V4088" i="4"/>
  <c r="J4089" i="4"/>
  <c r="AG4079" i="2"/>
  <c r="AE4079" i="2"/>
  <c r="AC4079" i="2"/>
  <c r="AI4079" i="2"/>
  <c r="V4079" i="2"/>
  <c r="AV4048" i="2"/>
  <c r="AW4048" i="2" s="1"/>
  <c r="AA4072" i="2"/>
  <c r="AH4072" i="2" s="1"/>
  <c r="AY4040" i="2" s="1"/>
  <c r="Z4073" i="2"/>
  <c r="AF4073" i="2" s="1"/>
  <c r="X4075" i="2"/>
  <c r="AB4074" i="2"/>
  <c r="Y4074" i="2"/>
  <c r="AD4074" i="2" s="1"/>
  <c r="AH4082" i="4" l="1"/>
  <c r="AI4082" i="4"/>
  <c r="S4084" i="4"/>
  <c r="AA4084" i="4"/>
  <c r="AE4084" i="4" s="1"/>
  <c r="AD4082" i="4"/>
  <c r="AF4082" i="4"/>
  <c r="AK4081" i="4"/>
  <c r="H4081" i="4" s="1"/>
  <c r="G4081" i="4" s="1"/>
  <c r="F4084" i="4"/>
  <c r="S4083" i="4"/>
  <c r="F4083" i="4" s="1"/>
  <c r="I4083" i="4"/>
  <c r="AA4083" i="4"/>
  <c r="I4084" i="4"/>
  <c r="Q4085" i="4"/>
  <c r="T4085" i="4"/>
  <c r="AA4085" i="4" s="1"/>
  <c r="Z4085" i="4"/>
  <c r="AG4082" i="4"/>
  <c r="P4086" i="4"/>
  <c r="R4086" i="4" s="1"/>
  <c r="M4086" i="4"/>
  <c r="X4086" i="4"/>
  <c r="O4085" i="4"/>
  <c r="Y4085" i="4"/>
  <c r="N4087" i="4"/>
  <c r="L4088" i="4"/>
  <c r="W4087" i="4"/>
  <c r="K4087" i="4"/>
  <c r="V4089" i="4"/>
  <c r="J4090" i="4"/>
  <c r="AG4080" i="2"/>
  <c r="AE4080" i="2"/>
  <c r="AC4080" i="2"/>
  <c r="AI4080" i="2"/>
  <c r="V4080" i="2"/>
  <c r="AV4049" i="2"/>
  <c r="AW4049" i="2" s="1"/>
  <c r="Z4074" i="2"/>
  <c r="AF4074" i="2" s="1"/>
  <c r="AA4073" i="2"/>
  <c r="AH4073" i="2" s="1"/>
  <c r="AY4041" i="2" s="1"/>
  <c r="X4076" i="2"/>
  <c r="AB4075" i="2"/>
  <c r="Y4075" i="2"/>
  <c r="AD4075" i="2" s="1"/>
  <c r="AF4084" i="4" l="1"/>
  <c r="AG4084" i="4"/>
  <c r="AI4084" i="4"/>
  <c r="AD4084" i="4"/>
  <c r="AH4084" i="4"/>
  <c r="AK4082" i="4"/>
  <c r="H4082" i="4" s="1"/>
  <c r="G4082" i="4" s="1"/>
  <c r="Q4086" i="4"/>
  <c r="T4086" i="4"/>
  <c r="I4086" i="4" s="1"/>
  <c r="Z4086" i="4"/>
  <c r="AF4083" i="4"/>
  <c r="AG4083" i="4"/>
  <c r="AD4083" i="4"/>
  <c r="AE4083" i="4"/>
  <c r="AI4083" i="4"/>
  <c r="AH4083" i="4"/>
  <c r="S4085" i="4"/>
  <c r="F4085" i="4" s="1"/>
  <c r="I4085" i="4"/>
  <c r="L4089" i="4"/>
  <c r="N4088" i="4"/>
  <c r="W4088" i="4"/>
  <c r="K4088" i="4"/>
  <c r="P4087" i="4"/>
  <c r="R4087" i="4" s="1"/>
  <c r="M4087" i="4"/>
  <c r="X4087" i="4"/>
  <c r="O4086" i="4"/>
  <c r="Y4086" i="4"/>
  <c r="V4090" i="4"/>
  <c r="J4091" i="4"/>
  <c r="AD4085" i="4"/>
  <c r="AH4085" i="4"/>
  <c r="AG4085" i="4"/>
  <c r="AE4085" i="4"/>
  <c r="AF4085" i="4"/>
  <c r="AI4085" i="4"/>
  <c r="AG4081" i="2"/>
  <c r="AE4081" i="2"/>
  <c r="AC4081" i="2"/>
  <c r="AI4081" i="2"/>
  <c r="V4081" i="2"/>
  <c r="AV4050" i="2"/>
  <c r="AW4050" i="2" s="1"/>
  <c r="AA4074" i="2"/>
  <c r="AH4074" i="2" s="1"/>
  <c r="AY4042" i="2" s="1"/>
  <c r="Z4075" i="2"/>
  <c r="AF4075" i="2" s="1"/>
  <c r="X4077" i="2"/>
  <c r="AB4076" i="2"/>
  <c r="Y4076" i="2"/>
  <c r="AD4076" i="2" s="1"/>
  <c r="AK4084" i="4" l="1"/>
  <c r="H4084" i="4" s="1"/>
  <c r="G4084" i="4" s="1"/>
  <c r="Q4087" i="4"/>
  <c r="T4087" i="4"/>
  <c r="Z4087" i="4"/>
  <c r="AK4083" i="4"/>
  <c r="H4083" i="4" s="1"/>
  <c r="G4083" i="4" s="1"/>
  <c r="S4086" i="4"/>
  <c r="F4086" i="4" s="1"/>
  <c r="AA4086" i="4"/>
  <c r="AD4086" i="4" s="1"/>
  <c r="AI4086" i="4"/>
  <c r="M4088" i="4"/>
  <c r="P4088" i="4"/>
  <c r="X4088" i="4"/>
  <c r="AF4086" i="4"/>
  <c r="O4087" i="4"/>
  <c r="Y4087" i="4"/>
  <c r="L4090" i="4"/>
  <c r="N4089" i="4"/>
  <c r="K4089" i="4"/>
  <c r="W4089" i="4"/>
  <c r="V4091" i="4"/>
  <c r="J4092" i="4"/>
  <c r="AA4087" i="4"/>
  <c r="AK4085" i="4"/>
  <c r="H4085" i="4" s="1"/>
  <c r="G4085" i="4" s="1"/>
  <c r="AG4082" i="2"/>
  <c r="AE4082" i="2"/>
  <c r="AC4082" i="2"/>
  <c r="AI4082" i="2"/>
  <c r="V4082" i="2"/>
  <c r="AV4051" i="2"/>
  <c r="AW4051" i="2" s="1"/>
  <c r="Z4076" i="2"/>
  <c r="AF4076" i="2" s="1"/>
  <c r="AA4075" i="2"/>
  <c r="AH4075" i="2" s="1"/>
  <c r="AY4043" i="2" s="1"/>
  <c r="X4078" i="2"/>
  <c r="AB4077" i="2"/>
  <c r="Y4077" i="2"/>
  <c r="AD4077" i="2" s="1"/>
  <c r="R4088" i="4" l="1"/>
  <c r="AG4086" i="4"/>
  <c r="AE4086" i="4"/>
  <c r="AH4086" i="4"/>
  <c r="S4087" i="4"/>
  <c r="F4087" i="4" s="1"/>
  <c r="I4087" i="4"/>
  <c r="L4091" i="4"/>
  <c r="N4090" i="4"/>
  <c r="W4090" i="4"/>
  <c r="K4090" i="4"/>
  <c r="O4088" i="4"/>
  <c r="Y4088" i="4"/>
  <c r="P4089" i="4"/>
  <c r="R4089" i="4" s="1"/>
  <c r="M4089" i="4"/>
  <c r="X4089" i="4"/>
  <c r="V4092" i="4"/>
  <c r="J4093" i="4"/>
  <c r="AI4087" i="4"/>
  <c r="AE4087" i="4"/>
  <c r="AF4087" i="4"/>
  <c r="AD4087" i="4"/>
  <c r="AH4087" i="4"/>
  <c r="AG4087" i="4"/>
  <c r="AG4083" i="2"/>
  <c r="AE4083" i="2"/>
  <c r="AC4083" i="2"/>
  <c r="AI4083" i="2"/>
  <c r="V4083" i="2"/>
  <c r="AV4052" i="2"/>
  <c r="AW4052" i="2" s="1"/>
  <c r="Z4077" i="2"/>
  <c r="AF4077" i="2" s="1"/>
  <c r="AA4076" i="2"/>
  <c r="AH4076" i="2" s="1"/>
  <c r="AY4044" i="2" s="1"/>
  <c r="X4079" i="2"/>
  <c r="AB4078" i="2"/>
  <c r="Y4078" i="2"/>
  <c r="AD4078" i="2" s="1"/>
  <c r="AK4086" i="4" l="1"/>
  <c r="H4086" i="4" s="1"/>
  <c r="G4086" i="4" s="1"/>
  <c r="Q4089" i="4"/>
  <c r="Z4089" i="4"/>
  <c r="Q4088" i="4"/>
  <c r="T4088" i="4"/>
  <c r="T4089" i="4" s="1"/>
  <c r="Z4088" i="4"/>
  <c r="O4089" i="4"/>
  <c r="Y4089" i="4"/>
  <c r="P4090" i="4"/>
  <c r="R4090" i="4" s="1"/>
  <c r="M4090" i="4"/>
  <c r="X4090" i="4"/>
  <c r="N4091" i="4"/>
  <c r="L4092" i="4"/>
  <c r="W4091" i="4"/>
  <c r="K4091" i="4"/>
  <c r="V4093" i="4"/>
  <c r="J4094" i="4"/>
  <c r="AK4087" i="4"/>
  <c r="H4087" i="4" s="1"/>
  <c r="G4087" i="4" s="1"/>
  <c r="AG4084" i="2"/>
  <c r="AE4084" i="2"/>
  <c r="AC4084" i="2"/>
  <c r="AI4084" i="2"/>
  <c r="V4084" i="2"/>
  <c r="AV4053" i="2"/>
  <c r="AW4053" i="2" s="1"/>
  <c r="AA4077" i="2"/>
  <c r="AH4077" i="2" s="1"/>
  <c r="AY4045" i="2" s="1"/>
  <c r="Z4078" i="2"/>
  <c r="AF4078" i="2" s="1"/>
  <c r="X4080" i="2"/>
  <c r="AB4079" i="2"/>
  <c r="Y4079" i="2"/>
  <c r="AD4079" i="2" s="1"/>
  <c r="I4088" i="4" l="1"/>
  <c r="S4089" i="4"/>
  <c r="F4089" i="4" s="1"/>
  <c r="AA4089" i="4"/>
  <c r="I4089" i="4"/>
  <c r="Q4090" i="4"/>
  <c r="T4090" i="4"/>
  <c r="Z4090" i="4"/>
  <c r="S4088" i="4"/>
  <c r="F4088" i="4" s="1"/>
  <c r="AA4088" i="4"/>
  <c r="P4091" i="4"/>
  <c r="R4091" i="4" s="1"/>
  <c r="M4091" i="4"/>
  <c r="X4091" i="4"/>
  <c r="O4090" i="4"/>
  <c r="Y4090" i="4"/>
  <c r="L4093" i="4"/>
  <c r="N4092" i="4"/>
  <c r="W4092" i="4"/>
  <c r="K4092" i="4"/>
  <c r="V4094" i="4"/>
  <c r="J4095" i="4"/>
  <c r="AG4085" i="2"/>
  <c r="AE4085" i="2"/>
  <c r="AC4085" i="2"/>
  <c r="AI4085" i="2"/>
  <c r="V4085" i="2"/>
  <c r="AV4054" i="2"/>
  <c r="AW4054" i="2" s="1"/>
  <c r="Z4079" i="2"/>
  <c r="AF4079" i="2" s="1"/>
  <c r="AA4078" i="2"/>
  <c r="AH4078" i="2" s="1"/>
  <c r="AY4046" i="2" s="1"/>
  <c r="X4081" i="2"/>
  <c r="AB4080" i="2"/>
  <c r="Y4080" i="2"/>
  <c r="AD4080" i="2" s="1"/>
  <c r="Q4091" i="4" l="1"/>
  <c r="T4091" i="4"/>
  <c r="Z4091" i="4"/>
  <c r="S4090" i="4"/>
  <c r="F4090" i="4" s="1"/>
  <c r="AA4090" i="4"/>
  <c r="AE4088" i="4"/>
  <c r="AH4088" i="4"/>
  <c r="AI4088" i="4"/>
  <c r="AF4088" i="4"/>
  <c r="AD4088" i="4"/>
  <c r="AG4088" i="4"/>
  <c r="AG4089" i="4"/>
  <c r="AI4089" i="4"/>
  <c r="AE4089" i="4"/>
  <c r="AF4089" i="4"/>
  <c r="AD4089" i="4"/>
  <c r="AH4089" i="4"/>
  <c r="I4090" i="4"/>
  <c r="L4094" i="4"/>
  <c r="N4093" i="4"/>
  <c r="W4093" i="4"/>
  <c r="K4093" i="4"/>
  <c r="M4092" i="4"/>
  <c r="P4092" i="4"/>
  <c r="X4092" i="4"/>
  <c r="O4091" i="4"/>
  <c r="Y4091" i="4"/>
  <c r="V4095" i="4"/>
  <c r="J4096" i="4"/>
  <c r="AG4086" i="2"/>
  <c r="AE4086" i="2"/>
  <c r="AC4086" i="2"/>
  <c r="AI4086" i="2"/>
  <c r="V4086" i="2"/>
  <c r="AV4055" i="2"/>
  <c r="AW4055" i="2" s="1"/>
  <c r="Z4080" i="2"/>
  <c r="AF4080" i="2" s="1"/>
  <c r="AA4079" i="2"/>
  <c r="AH4079" i="2" s="1"/>
  <c r="AY4047" i="2" s="1"/>
  <c r="X4082" i="2"/>
  <c r="AB4081" i="2"/>
  <c r="Y4081" i="2"/>
  <c r="AD4081" i="2" s="1"/>
  <c r="AK4088" i="4" l="1"/>
  <c r="H4088" i="4" s="1"/>
  <c r="G4088" i="4" s="1"/>
  <c r="S4091" i="4"/>
  <c r="F4091" i="4" s="1"/>
  <c r="AA4091" i="4"/>
  <c r="AF4091" i="4" s="1"/>
  <c r="I4091" i="4"/>
  <c r="R4092" i="4"/>
  <c r="AK4089" i="4"/>
  <c r="H4089" i="4" s="1"/>
  <c r="G4089" i="4" s="1"/>
  <c r="AH4090" i="4"/>
  <c r="AF4090" i="4"/>
  <c r="AE4090" i="4"/>
  <c r="AG4090" i="4"/>
  <c r="AD4090" i="4"/>
  <c r="AI4090" i="4"/>
  <c r="O4092" i="4"/>
  <c r="Y4092" i="4"/>
  <c r="AD4091" i="4"/>
  <c r="AG4091" i="4"/>
  <c r="P4093" i="4"/>
  <c r="M4093" i="4"/>
  <c r="X4093" i="4"/>
  <c r="L4095" i="4"/>
  <c r="N4094" i="4"/>
  <c r="W4094" i="4"/>
  <c r="K4094" i="4"/>
  <c r="V4096" i="4"/>
  <c r="J4097" i="4"/>
  <c r="AG4087" i="2"/>
  <c r="AE4087" i="2"/>
  <c r="AC4087" i="2"/>
  <c r="AI4087" i="2"/>
  <c r="V4087" i="2"/>
  <c r="AV4056" i="2"/>
  <c r="AW4056" i="2" s="1"/>
  <c r="Z4081" i="2"/>
  <c r="AF4081" i="2" s="1"/>
  <c r="AA4080" i="2"/>
  <c r="AH4080" i="2" s="1"/>
  <c r="AY4048" i="2" s="1"/>
  <c r="X4083" i="2"/>
  <c r="AB4082" i="2"/>
  <c r="Y4082" i="2"/>
  <c r="AD4082" i="2" s="1"/>
  <c r="AI4091" i="4" l="1"/>
  <c r="AE4091" i="4"/>
  <c r="AH4091" i="4"/>
  <c r="AK4091" i="4" s="1"/>
  <c r="H4091" i="4" s="1"/>
  <c r="G4091" i="4" s="1"/>
  <c r="R4093" i="4"/>
  <c r="Z4093" i="4" s="1"/>
  <c r="AK4090" i="4"/>
  <c r="H4090" i="4" s="1"/>
  <c r="G4090" i="4" s="1"/>
  <c r="Q4092" i="4"/>
  <c r="T4092" i="4"/>
  <c r="T4093" i="4" s="1"/>
  <c r="Z4092" i="4"/>
  <c r="Q4093" i="4"/>
  <c r="O4093" i="4"/>
  <c r="Y4093" i="4"/>
  <c r="P4094" i="4"/>
  <c r="R4094" i="4" s="1"/>
  <c r="M4094" i="4"/>
  <c r="X4094" i="4"/>
  <c r="N4095" i="4"/>
  <c r="L4096" i="4"/>
  <c r="K4095" i="4"/>
  <c r="W4095" i="4"/>
  <c r="V4097" i="4"/>
  <c r="J4098" i="4"/>
  <c r="AG4088" i="2"/>
  <c r="AE4088" i="2"/>
  <c r="AC4088" i="2"/>
  <c r="AI4088" i="2"/>
  <c r="V4088" i="2"/>
  <c r="AV4057" i="2"/>
  <c r="AW4057" i="2" s="1"/>
  <c r="Z4082" i="2"/>
  <c r="AF4082" i="2" s="1"/>
  <c r="AA4081" i="2"/>
  <c r="AH4081" i="2" s="1"/>
  <c r="AY4049" i="2" s="1"/>
  <c r="X4084" i="2"/>
  <c r="AB4083" i="2"/>
  <c r="Y4083" i="2"/>
  <c r="AD4083" i="2" s="1"/>
  <c r="S4093" i="4" l="1"/>
  <c r="AA4093" i="4"/>
  <c r="AG4093" i="4" s="1"/>
  <c r="F4093" i="4"/>
  <c r="S4092" i="4"/>
  <c r="F4092" i="4" s="1"/>
  <c r="AA4092" i="4"/>
  <c r="AG4092" i="4" s="1"/>
  <c r="I4092" i="4"/>
  <c r="Q4094" i="4"/>
  <c r="T4094" i="4"/>
  <c r="S4094" i="4" s="1"/>
  <c r="Z4094" i="4"/>
  <c r="I4093" i="4"/>
  <c r="AE4092" i="4"/>
  <c r="AH4092" i="4"/>
  <c r="AI4092" i="4"/>
  <c r="AF4092" i="4"/>
  <c r="AD4092" i="4"/>
  <c r="P4095" i="4"/>
  <c r="R4095" i="4" s="1"/>
  <c r="M4095" i="4"/>
  <c r="X4095" i="4"/>
  <c r="O4094" i="4"/>
  <c r="Y4094" i="4"/>
  <c r="L4097" i="4"/>
  <c r="N4096" i="4"/>
  <c r="W4096" i="4"/>
  <c r="K4096" i="4"/>
  <c r="V4098" i="4"/>
  <c r="J4099" i="4"/>
  <c r="AD4093" i="4"/>
  <c r="AH4093" i="4"/>
  <c r="AI4093" i="4"/>
  <c r="AF4093" i="4"/>
  <c r="AE4093" i="4"/>
  <c r="AG4089" i="2"/>
  <c r="AE4089" i="2"/>
  <c r="AC4089" i="2"/>
  <c r="AI4089" i="2"/>
  <c r="V4089" i="2"/>
  <c r="AV4058" i="2"/>
  <c r="AW4058" i="2" s="1"/>
  <c r="Z4083" i="2"/>
  <c r="AF4083" i="2" s="1"/>
  <c r="AA4082" i="2"/>
  <c r="AH4082" i="2" s="1"/>
  <c r="AY4050" i="2" s="1"/>
  <c r="X4085" i="2"/>
  <c r="AB4084" i="2"/>
  <c r="Y4084" i="2"/>
  <c r="AD4084" i="2" s="1"/>
  <c r="F4094" i="4" l="1"/>
  <c r="AA4094" i="4"/>
  <c r="AG4094" i="4" s="1"/>
  <c r="I4094" i="4"/>
  <c r="Q4095" i="4"/>
  <c r="T4095" i="4"/>
  <c r="Z4095" i="4"/>
  <c r="AK4092" i="4"/>
  <c r="H4092" i="4" s="1"/>
  <c r="G4092" i="4" s="1"/>
  <c r="M4096" i="4"/>
  <c r="P4096" i="4"/>
  <c r="R4096" i="4" s="1"/>
  <c r="X4096" i="4"/>
  <c r="L4098" i="4"/>
  <c r="N4097" i="4"/>
  <c r="W4097" i="4"/>
  <c r="K4097" i="4"/>
  <c r="O4095" i="4"/>
  <c r="Y4095" i="4"/>
  <c r="AA4095" i="4"/>
  <c r="AF4094" i="4"/>
  <c r="AE4094" i="4"/>
  <c r="AI4094" i="4"/>
  <c r="AK4093" i="4"/>
  <c r="H4093" i="4" s="1"/>
  <c r="G4093" i="4" s="1"/>
  <c r="V4099" i="4"/>
  <c r="J4100" i="4"/>
  <c r="AG4090" i="2"/>
  <c r="AE4090" i="2"/>
  <c r="AC4090" i="2"/>
  <c r="AI4090" i="2"/>
  <c r="V4090" i="2"/>
  <c r="AV4059" i="2"/>
  <c r="AW4059" i="2" s="1"/>
  <c r="Z4084" i="2"/>
  <c r="AF4084" i="2" s="1"/>
  <c r="X4086" i="2"/>
  <c r="AB4085" i="2"/>
  <c r="Y4085" i="2"/>
  <c r="AD4085" i="2" s="1"/>
  <c r="AA4083" i="2"/>
  <c r="AH4083" i="2" s="1"/>
  <c r="AY4051" i="2" s="1"/>
  <c r="AD4094" i="4" l="1"/>
  <c r="AH4094" i="4"/>
  <c r="Q4096" i="4"/>
  <c r="T4096" i="4"/>
  <c r="S4096" i="4" s="1"/>
  <c r="Z4096" i="4"/>
  <c r="S4095" i="4"/>
  <c r="F4095" i="4" s="1"/>
  <c r="I4095" i="4"/>
  <c r="L4099" i="4"/>
  <c r="N4098" i="4"/>
  <c r="W4098" i="4"/>
  <c r="K4098" i="4"/>
  <c r="O4096" i="4"/>
  <c r="F4096" i="4" s="1"/>
  <c r="Y4096" i="4"/>
  <c r="P4097" i="4"/>
  <c r="M4097" i="4"/>
  <c r="X4097" i="4"/>
  <c r="AH4095" i="4"/>
  <c r="AF4095" i="4"/>
  <c r="AE4095" i="4"/>
  <c r="AI4095" i="4"/>
  <c r="AD4095" i="4"/>
  <c r="AG4095" i="4"/>
  <c r="V4100" i="4"/>
  <c r="J4101" i="4"/>
  <c r="AK4094" i="4"/>
  <c r="H4094" i="4" s="1"/>
  <c r="G4094" i="4" s="1"/>
  <c r="AG4091" i="2"/>
  <c r="AE4091" i="2"/>
  <c r="AC4091" i="2"/>
  <c r="AI4091" i="2"/>
  <c r="V4091" i="2"/>
  <c r="AV4060" i="2"/>
  <c r="AW4060" i="2" s="1"/>
  <c r="AA4084" i="2"/>
  <c r="AH4084" i="2" s="1"/>
  <c r="AY4052" i="2" s="1"/>
  <c r="X4087" i="2"/>
  <c r="AB4086" i="2"/>
  <c r="Y4086" i="2"/>
  <c r="AD4086" i="2" s="1"/>
  <c r="Z4085" i="2"/>
  <c r="AF4085" i="2" s="1"/>
  <c r="I4096" i="4" l="1"/>
  <c r="AA4096" i="4"/>
  <c r="R4097" i="4"/>
  <c r="O4097" i="4"/>
  <c r="Y4097" i="4"/>
  <c r="P4098" i="4"/>
  <c r="R4098" i="4" s="1"/>
  <c r="M4098" i="4"/>
  <c r="X4098" i="4"/>
  <c r="N4099" i="4"/>
  <c r="L4100" i="4"/>
  <c r="W4099" i="4"/>
  <c r="K4099" i="4"/>
  <c r="AK4095" i="4"/>
  <c r="H4095" i="4" s="1"/>
  <c r="G4095" i="4" s="1"/>
  <c r="AE4096" i="4"/>
  <c r="AH4096" i="4"/>
  <c r="AF4096" i="4"/>
  <c r="AD4096" i="4"/>
  <c r="AI4096" i="4"/>
  <c r="AG4096" i="4"/>
  <c r="V4101" i="4"/>
  <c r="J4102" i="4"/>
  <c r="AG4092" i="2"/>
  <c r="AE4092" i="2"/>
  <c r="AC4092" i="2"/>
  <c r="AI4092" i="2"/>
  <c r="V4092" i="2"/>
  <c r="AV4061" i="2"/>
  <c r="AW4061" i="2" s="1"/>
  <c r="X4088" i="2"/>
  <c r="AB4087" i="2"/>
  <c r="Y4087" i="2"/>
  <c r="AD4087" i="2" s="1"/>
  <c r="AA4085" i="2"/>
  <c r="AH4085" i="2" s="1"/>
  <c r="AY4053" i="2" s="1"/>
  <c r="Z4086" i="2"/>
  <c r="AF4086" i="2" s="1"/>
  <c r="Q4097" i="4" l="1"/>
  <c r="T4097" i="4"/>
  <c r="T4098" i="4" s="1"/>
  <c r="Z4097" i="4"/>
  <c r="Q4098" i="4"/>
  <c r="Z4098" i="4"/>
  <c r="L4101" i="4"/>
  <c r="K4101" i="4" s="1"/>
  <c r="N4100" i="4"/>
  <c r="W4100" i="4"/>
  <c r="K4100" i="4"/>
  <c r="O4098" i="4"/>
  <c r="Y4098" i="4"/>
  <c r="P4099" i="4"/>
  <c r="M4099" i="4"/>
  <c r="X4099" i="4"/>
  <c r="V4102" i="4"/>
  <c r="J4103" i="4"/>
  <c r="AK4096" i="4"/>
  <c r="H4096" i="4" s="1"/>
  <c r="G4096" i="4" s="1"/>
  <c r="AG4093" i="2"/>
  <c r="AE4093" i="2"/>
  <c r="AC4093" i="2"/>
  <c r="AI4093" i="2"/>
  <c r="V4093" i="2"/>
  <c r="AV4062" i="2"/>
  <c r="AW4062" i="2" s="1"/>
  <c r="Z4087" i="2"/>
  <c r="AF4087" i="2" s="1"/>
  <c r="AA4086" i="2"/>
  <c r="AH4086" i="2" s="1"/>
  <c r="AY4054" i="2" s="1"/>
  <c r="X4089" i="2"/>
  <c r="AB4088" i="2"/>
  <c r="Y4088" i="2"/>
  <c r="AD4088" i="2" s="1"/>
  <c r="S4098" i="4" l="1"/>
  <c r="I4098" i="4"/>
  <c r="AA4098" i="4"/>
  <c r="AI4098" i="4" s="1"/>
  <c r="S4097" i="4"/>
  <c r="F4097" i="4" s="1"/>
  <c r="AA4097" i="4"/>
  <c r="AE4097" i="4" s="1"/>
  <c r="F4098" i="4"/>
  <c r="I4097" i="4"/>
  <c r="R4099" i="4"/>
  <c r="O4099" i="4"/>
  <c r="Y4099" i="4"/>
  <c r="M4100" i="4"/>
  <c r="P4100" i="4"/>
  <c r="X4100" i="4"/>
  <c r="L4102" i="4"/>
  <c r="N4101" i="4"/>
  <c r="W4101" i="4"/>
  <c r="V4103" i="4"/>
  <c r="J4104" i="4"/>
  <c r="AG4094" i="2"/>
  <c r="AE4094" i="2"/>
  <c r="AC4094" i="2"/>
  <c r="AI4094" i="2"/>
  <c r="V4094" i="2"/>
  <c r="AV4063" i="2"/>
  <c r="AW4063" i="2" s="1"/>
  <c r="Z4088" i="2"/>
  <c r="AF4088" i="2" s="1"/>
  <c r="AA4087" i="2"/>
  <c r="AH4087" i="2" s="1"/>
  <c r="AY4055" i="2" s="1"/>
  <c r="X4090" i="2"/>
  <c r="AB4089" i="2"/>
  <c r="Y4089" i="2"/>
  <c r="AD4089" i="2" s="1"/>
  <c r="AE4098" i="4" l="1"/>
  <c r="R4100" i="4"/>
  <c r="AF4097" i="4"/>
  <c r="AD4097" i="4"/>
  <c r="AG4098" i="4"/>
  <c r="Q4099" i="4"/>
  <c r="T4099" i="4"/>
  <c r="I4099" i="4" s="1"/>
  <c r="Z4099" i="4"/>
  <c r="AI4097" i="4"/>
  <c r="AG4097" i="4"/>
  <c r="Q4100" i="4"/>
  <c r="Z4100" i="4"/>
  <c r="AH4097" i="4"/>
  <c r="AH4098" i="4"/>
  <c r="AF4098" i="4"/>
  <c r="AD4098" i="4"/>
  <c r="O4100" i="4"/>
  <c r="Y4100" i="4"/>
  <c r="P4101" i="4"/>
  <c r="R4101" i="4" s="1"/>
  <c r="M4101" i="4"/>
  <c r="X4101" i="4"/>
  <c r="L4103" i="4"/>
  <c r="N4102" i="4"/>
  <c r="W4102" i="4"/>
  <c r="K4102" i="4"/>
  <c r="V4104" i="4"/>
  <c r="J4105" i="4"/>
  <c r="AG4095" i="2"/>
  <c r="AE4095" i="2"/>
  <c r="AC4095" i="2"/>
  <c r="AI4095" i="2"/>
  <c r="V4095" i="2"/>
  <c r="AV4064" i="2"/>
  <c r="AW4064" i="2" s="1"/>
  <c r="AA4088" i="2"/>
  <c r="AH4088" i="2" s="1"/>
  <c r="AY4056" i="2" s="1"/>
  <c r="Z4089" i="2"/>
  <c r="AF4089" i="2" s="1"/>
  <c r="X4091" i="2"/>
  <c r="AB4090" i="2"/>
  <c r="Y4090" i="2"/>
  <c r="AD4090" i="2" s="1"/>
  <c r="AK4097" i="4" l="1"/>
  <c r="H4097" i="4" s="1"/>
  <c r="G4097" i="4" s="1"/>
  <c r="T4100" i="4"/>
  <c r="AK4098" i="4"/>
  <c r="H4098" i="4" s="1"/>
  <c r="G4098" i="4" s="1"/>
  <c r="Q4101" i="4"/>
  <c r="T4101" i="4"/>
  <c r="I4101" i="4" s="1"/>
  <c r="Z4101" i="4"/>
  <c r="S4099" i="4"/>
  <c r="F4099" i="4" s="1"/>
  <c r="AA4099" i="4"/>
  <c r="P4102" i="4"/>
  <c r="R4102" i="4" s="1"/>
  <c r="M4102" i="4"/>
  <c r="X4102" i="4"/>
  <c r="O4101" i="4"/>
  <c r="Y4101" i="4"/>
  <c r="N4103" i="4"/>
  <c r="L4104" i="4"/>
  <c r="W4103" i="4"/>
  <c r="K4103" i="4"/>
  <c r="V4105" i="4"/>
  <c r="J4106" i="4"/>
  <c r="AG4096" i="2"/>
  <c r="AE4096" i="2"/>
  <c r="AC4096" i="2"/>
  <c r="AI4096" i="2"/>
  <c r="V4096" i="2"/>
  <c r="AV4065" i="2"/>
  <c r="AW4065" i="2" s="1"/>
  <c r="AA4089" i="2"/>
  <c r="AH4089" i="2" s="1"/>
  <c r="AY4057" i="2" s="1"/>
  <c r="Z4090" i="2"/>
  <c r="AF4090" i="2" s="1"/>
  <c r="X4092" i="2"/>
  <c r="AB4091" i="2"/>
  <c r="Y4091" i="2"/>
  <c r="AD4091" i="2" s="1"/>
  <c r="S4100" i="4" l="1"/>
  <c r="F4100" i="4" s="1"/>
  <c r="AA4100" i="4"/>
  <c r="I4100" i="4"/>
  <c r="S4101" i="4"/>
  <c r="F4101" i="4" s="1"/>
  <c r="AA4101" i="4"/>
  <c r="AE4099" i="4"/>
  <c r="AD4099" i="4"/>
  <c r="AG4099" i="4"/>
  <c r="AI4099" i="4"/>
  <c r="AF4099" i="4"/>
  <c r="Q4102" i="4"/>
  <c r="T4102" i="4"/>
  <c r="Z4102" i="4"/>
  <c r="AH4099" i="4"/>
  <c r="P4103" i="4"/>
  <c r="R4103" i="4" s="1"/>
  <c r="M4103" i="4"/>
  <c r="X4103" i="4"/>
  <c r="L4105" i="4"/>
  <c r="N4104" i="4"/>
  <c r="W4104" i="4"/>
  <c r="K4104" i="4"/>
  <c r="O4102" i="4"/>
  <c r="Y4102" i="4"/>
  <c r="V4106" i="4"/>
  <c r="J4107" i="4"/>
  <c r="AG4097" i="2"/>
  <c r="AE4097" i="2"/>
  <c r="AC4097" i="2"/>
  <c r="AI4097" i="2"/>
  <c r="V4097" i="2"/>
  <c r="AV4066" i="2"/>
  <c r="AW4066" i="2" s="1"/>
  <c r="AA4090" i="2"/>
  <c r="AH4090" i="2" s="1"/>
  <c r="AY4058" i="2" s="1"/>
  <c r="Z4091" i="2"/>
  <c r="AF4091" i="2" s="1"/>
  <c r="X4093" i="2"/>
  <c r="AB4092" i="2"/>
  <c r="Y4092" i="2"/>
  <c r="AD4092" i="2" s="1"/>
  <c r="AH4100" i="4" l="1"/>
  <c r="AI4100" i="4"/>
  <c r="AD4100" i="4"/>
  <c r="AF4100" i="4"/>
  <c r="AE4100" i="4"/>
  <c r="AG4100" i="4"/>
  <c r="Q4103" i="4"/>
  <c r="T4103" i="4"/>
  <c r="Z4103" i="4"/>
  <c r="AK4099" i="4"/>
  <c r="H4099" i="4" s="1"/>
  <c r="G4099" i="4" s="1"/>
  <c r="AD4101" i="4"/>
  <c r="AF4101" i="4"/>
  <c r="AH4101" i="4"/>
  <c r="AG4101" i="4"/>
  <c r="AI4101" i="4"/>
  <c r="AE4101" i="4"/>
  <c r="S4102" i="4"/>
  <c r="F4102" i="4" s="1"/>
  <c r="I4102" i="4"/>
  <c r="AA4102" i="4"/>
  <c r="AH4102" i="4" s="1"/>
  <c r="M4104" i="4"/>
  <c r="P4104" i="4"/>
  <c r="R4104" i="4" s="1"/>
  <c r="X4104" i="4"/>
  <c r="O4103" i="4"/>
  <c r="Y4103" i="4"/>
  <c r="L4106" i="4"/>
  <c r="N4105" i="4"/>
  <c r="K4105" i="4"/>
  <c r="W4105" i="4"/>
  <c r="V4107" i="4"/>
  <c r="J4108" i="4"/>
  <c r="AG4098" i="2"/>
  <c r="AE4098" i="2"/>
  <c r="AC4098" i="2"/>
  <c r="AI4098" i="2"/>
  <c r="V4098" i="2"/>
  <c r="AV4067" i="2"/>
  <c r="AW4067" i="2" s="1"/>
  <c r="AA4091" i="2"/>
  <c r="AH4091" i="2" s="1"/>
  <c r="AY4059" i="2" s="1"/>
  <c r="Z4092" i="2"/>
  <c r="AF4092" i="2" s="1"/>
  <c r="X4094" i="2"/>
  <c r="AB4093" i="2"/>
  <c r="Y4093" i="2"/>
  <c r="AD4093" i="2" s="1"/>
  <c r="AI4102" i="4" l="1"/>
  <c r="AK4100" i="4"/>
  <c r="H4100" i="4" s="1"/>
  <c r="G4100" i="4" s="1"/>
  <c r="AG4102" i="4"/>
  <c r="AE4102" i="4"/>
  <c r="AD4102" i="4"/>
  <c r="AK4101" i="4"/>
  <c r="H4101" i="4" s="1"/>
  <c r="G4101" i="4" s="1"/>
  <c r="Q4104" i="4"/>
  <c r="T4104" i="4"/>
  <c r="Z4104" i="4"/>
  <c r="AF4102" i="4"/>
  <c r="S4103" i="4"/>
  <c r="F4103" i="4" s="1"/>
  <c r="I4103" i="4"/>
  <c r="AA4103" i="4"/>
  <c r="O4104" i="4"/>
  <c r="Y4104" i="4"/>
  <c r="P4105" i="4"/>
  <c r="R4105" i="4" s="1"/>
  <c r="M4105" i="4"/>
  <c r="X4105" i="4"/>
  <c r="AI4103" i="4"/>
  <c r="L4107" i="4"/>
  <c r="N4106" i="4"/>
  <c r="W4106" i="4"/>
  <c r="K4106" i="4"/>
  <c r="AA4104" i="4"/>
  <c r="V4108" i="4"/>
  <c r="J4109" i="4"/>
  <c r="AG4099" i="2"/>
  <c r="AE4099" i="2"/>
  <c r="AC4099" i="2"/>
  <c r="AI4099" i="2"/>
  <c r="V4099" i="2"/>
  <c r="AV4068" i="2"/>
  <c r="AW4068" i="2" s="1"/>
  <c r="AA4092" i="2"/>
  <c r="AH4092" i="2" s="1"/>
  <c r="AY4060" i="2" s="1"/>
  <c r="Z4093" i="2"/>
  <c r="AF4093" i="2" s="1"/>
  <c r="X4095" i="2"/>
  <c r="AB4094" i="2"/>
  <c r="Y4094" i="2"/>
  <c r="AD4094" i="2" s="1"/>
  <c r="AK4102" i="4" l="1"/>
  <c r="H4102" i="4" s="1"/>
  <c r="G4102" i="4" s="1"/>
  <c r="AG4103" i="4"/>
  <c r="AE4103" i="4"/>
  <c r="AF4103" i="4"/>
  <c r="AD4103" i="4"/>
  <c r="AH4103" i="4"/>
  <c r="S4104" i="4"/>
  <c r="F4104" i="4" s="1"/>
  <c r="I4104" i="4"/>
  <c r="AH4104" i="4"/>
  <c r="Q4105" i="4"/>
  <c r="T4105" i="4"/>
  <c r="S4105" i="4" s="1"/>
  <c r="Z4105" i="4"/>
  <c r="P4106" i="4"/>
  <c r="M4106" i="4"/>
  <c r="X4106" i="4"/>
  <c r="N4107" i="4"/>
  <c r="L4108" i="4"/>
  <c r="W4107" i="4"/>
  <c r="K4107" i="4"/>
  <c r="O4105" i="4"/>
  <c r="Y4105" i="4"/>
  <c r="AG4104" i="4"/>
  <c r="AD4104" i="4"/>
  <c r="AI4104" i="4"/>
  <c r="AE4104" i="4"/>
  <c r="AF4104" i="4"/>
  <c r="V4109" i="4"/>
  <c r="J4110" i="4"/>
  <c r="AG4100" i="2"/>
  <c r="AE4100" i="2"/>
  <c r="AC4100" i="2"/>
  <c r="AI4100" i="2"/>
  <c r="V4100" i="2"/>
  <c r="AV4069" i="2"/>
  <c r="AW4069" i="2" s="1"/>
  <c r="Z4094" i="2"/>
  <c r="AF4094" i="2" s="1"/>
  <c r="AA4093" i="2"/>
  <c r="AH4093" i="2" s="1"/>
  <c r="AY4061" i="2" s="1"/>
  <c r="X4096" i="2"/>
  <c r="AB4095" i="2"/>
  <c r="Y4095" i="2"/>
  <c r="AD4095" i="2" s="1"/>
  <c r="AK4103" i="4" l="1"/>
  <c r="H4103" i="4" s="1"/>
  <c r="G4103" i="4" s="1"/>
  <c r="R4106" i="4"/>
  <c r="AA4105" i="4"/>
  <c r="AI4105" i="4" s="1"/>
  <c r="I4105" i="4"/>
  <c r="F4105" i="4"/>
  <c r="P4107" i="4"/>
  <c r="R4107" i="4" s="1"/>
  <c r="M4107" i="4"/>
  <c r="X4107" i="4"/>
  <c r="L4109" i="4"/>
  <c r="N4108" i="4"/>
  <c r="W4108" i="4"/>
  <c r="K4108" i="4"/>
  <c r="O4106" i="4"/>
  <c r="Y4106" i="4"/>
  <c r="AK4104" i="4"/>
  <c r="H4104" i="4" s="1"/>
  <c r="G4104" i="4" s="1"/>
  <c r="AF4105" i="4"/>
  <c r="AH4105" i="4"/>
  <c r="V4110" i="4"/>
  <c r="J4111" i="4"/>
  <c r="AG4101" i="2"/>
  <c r="AE4101" i="2"/>
  <c r="AC4101" i="2"/>
  <c r="AI4101" i="2"/>
  <c r="V4101" i="2"/>
  <c r="AV4070" i="2"/>
  <c r="AW4070" i="2" s="1"/>
  <c r="Z4095" i="2"/>
  <c r="AF4095" i="2" s="1"/>
  <c r="X4097" i="2"/>
  <c r="AB4096" i="2"/>
  <c r="Y4096" i="2"/>
  <c r="AD4096" i="2" s="1"/>
  <c r="AA4094" i="2"/>
  <c r="AH4094" i="2" s="1"/>
  <c r="AY4062" i="2" s="1"/>
  <c r="AE4105" i="4" l="1"/>
  <c r="AD4105" i="4"/>
  <c r="AG4105" i="4"/>
  <c r="AK4105" i="4" s="1"/>
  <c r="H4105" i="4" s="1"/>
  <c r="G4105" i="4" s="1"/>
  <c r="Q4107" i="4"/>
  <c r="Z4107" i="4"/>
  <c r="Q4106" i="4"/>
  <c r="T4106" i="4"/>
  <c r="T4107" i="4" s="1"/>
  <c r="I4107" i="4" s="1"/>
  <c r="Z4106" i="4"/>
  <c r="L4110" i="4"/>
  <c r="N4109" i="4"/>
  <c r="W4109" i="4"/>
  <c r="K4109" i="4"/>
  <c r="M4108" i="4"/>
  <c r="P4108" i="4"/>
  <c r="R4108" i="4" s="1"/>
  <c r="X4108" i="4"/>
  <c r="O4107" i="4"/>
  <c r="Y4107" i="4"/>
  <c r="V4111" i="4"/>
  <c r="J4112" i="4"/>
  <c r="AG4102" i="2"/>
  <c r="AE4102" i="2"/>
  <c r="AC4102" i="2"/>
  <c r="AI4102" i="2"/>
  <c r="V4102" i="2"/>
  <c r="AV4071" i="2"/>
  <c r="AW4071" i="2" s="1"/>
  <c r="AA4095" i="2"/>
  <c r="AH4095" i="2" s="1"/>
  <c r="AY4063" i="2" s="1"/>
  <c r="X4098" i="2"/>
  <c r="AB4097" i="2"/>
  <c r="Y4097" i="2"/>
  <c r="AD4097" i="2" s="1"/>
  <c r="Z4096" i="2"/>
  <c r="AF4096" i="2" s="1"/>
  <c r="I4106" i="4" l="1"/>
  <c r="Q4108" i="4"/>
  <c r="T4108" i="4"/>
  <c r="Z4108" i="4"/>
  <c r="S4107" i="4"/>
  <c r="F4107" i="4" s="1"/>
  <c r="AA4107" i="4"/>
  <c r="AH4107" i="4"/>
  <c r="S4106" i="4"/>
  <c r="F4106" i="4" s="1"/>
  <c r="AA4106" i="4"/>
  <c r="AG4107" i="4"/>
  <c r="O4108" i="4"/>
  <c r="Y4108" i="4"/>
  <c r="P4109" i="4"/>
  <c r="R4109" i="4" s="1"/>
  <c r="M4109" i="4"/>
  <c r="X4109" i="4"/>
  <c r="L4111" i="4"/>
  <c r="N4110" i="4"/>
  <c r="W4110" i="4"/>
  <c r="K4110" i="4"/>
  <c r="AA4108" i="4"/>
  <c r="V4112" i="4"/>
  <c r="J4113" i="4"/>
  <c r="AG4103" i="2"/>
  <c r="AE4103" i="2"/>
  <c r="AC4103" i="2"/>
  <c r="AI4103" i="2"/>
  <c r="V4103" i="2"/>
  <c r="AV4072" i="2"/>
  <c r="AW4072" i="2" s="1"/>
  <c r="AA4096" i="2"/>
  <c r="AH4096" i="2" s="1"/>
  <c r="AY4064" i="2" s="1"/>
  <c r="X4099" i="2"/>
  <c r="AB4098" i="2"/>
  <c r="Y4098" i="2"/>
  <c r="AD4098" i="2" s="1"/>
  <c r="Z4097" i="2"/>
  <c r="AF4097" i="2" s="1"/>
  <c r="S4108" i="4" l="1"/>
  <c r="F4108" i="4" s="1"/>
  <c r="I4108" i="4"/>
  <c r="AF4107" i="4"/>
  <c r="AD4107" i="4"/>
  <c r="AI4107" i="4"/>
  <c r="AE4107" i="4"/>
  <c r="Q4109" i="4"/>
  <c r="T4109" i="4"/>
  <c r="I4109" i="4" s="1"/>
  <c r="Z4109" i="4"/>
  <c r="AE4106" i="4"/>
  <c r="AH4106" i="4"/>
  <c r="AG4106" i="4"/>
  <c r="AF4106" i="4"/>
  <c r="AD4106" i="4"/>
  <c r="AI4106" i="4"/>
  <c r="P4110" i="4"/>
  <c r="R4110" i="4" s="1"/>
  <c r="M4110" i="4"/>
  <c r="X4110" i="4"/>
  <c r="O4109" i="4"/>
  <c r="Y4109" i="4"/>
  <c r="N4111" i="4"/>
  <c r="L4112" i="4"/>
  <c r="W4111" i="4"/>
  <c r="K4111" i="4"/>
  <c r="V4113" i="4"/>
  <c r="J4114" i="4"/>
  <c r="AF4108" i="4"/>
  <c r="AI4108" i="4"/>
  <c r="AG4108" i="4"/>
  <c r="AD4108" i="4"/>
  <c r="AH4108" i="4"/>
  <c r="AE4108" i="4"/>
  <c r="AG4104" i="2"/>
  <c r="AE4104" i="2"/>
  <c r="AC4104" i="2"/>
  <c r="AI4104" i="2"/>
  <c r="V4104" i="2"/>
  <c r="AV4073" i="2"/>
  <c r="AW4073" i="2" s="1"/>
  <c r="AA4097" i="2"/>
  <c r="AH4097" i="2" s="1"/>
  <c r="AY4065" i="2" s="1"/>
  <c r="X4100" i="2"/>
  <c r="AB4099" i="2"/>
  <c r="Y4099" i="2"/>
  <c r="AD4099" i="2" s="1"/>
  <c r="Z4098" i="2"/>
  <c r="AF4098" i="2" s="1"/>
  <c r="AK4106" i="4" l="1"/>
  <c r="H4106" i="4" s="1"/>
  <c r="G4106" i="4" s="1"/>
  <c r="Q4110" i="4"/>
  <c r="T4110" i="4"/>
  <c r="I4110" i="4" s="1"/>
  <c r="Z4110" i="4"/>
  <c r="S4109" i="4"/>
  <c r="F4109" i="4" s="1"/>
  <c r="AA4109" i="4"/>
  <c r="AK4107" i="4"/>
  <c r="H4107" i="4" s="1"/>
  <c r="G4107" i="4" s="1"/>
  <c r="L4113" i="4"/>
  <c r="N4112" i="4"/>
  <c r="W4112" i="4"/>
  <c r="K4112" i="4"/>
  <c r="P4111" i="4"/>
  <c r="R4111" i="4" s="1"/>
  <c r="M4111" i="4"/>
  <c r="X4111" i="4"/>
  <c r="O4110" i="4"/>
  <c r="Y4110" i="4"/>
  <c r="AK4108" i="4"/>
  <c r="H4108" i="4" s="1"/>
  <c r="G4108" i="4" s="1"/>
  <c r="V4114" i="4"/>
  <c r="J4115" i="4"/>
  <c r="AG4105" i="2"/>
  <c r="AE4105" i="2"/>
  <c r="AC4105" i="2"/>
  <c r="AI4105" i="2"/>
  <c r="V4105" i="2"/>
  <c r="AV4074" i="2"/>
  <c r="AW4074" i="2" s="1"/>
  <c r="AA4098" i="2"/>
  <c r="AH4098" i="2" s="1"/>
  <c r="AY4066" i="2" s="1"/>
  <c r="X4101" i="2"/>
  <c r="AB4100" i="2"/>
  <c r="Y4100" i="2"/>
  <c r="AD4100" i="2" s="1"/>
  <c r="Z4099" i="2"/>
  <c r="AF4099" i="2" s="1"/>
  <c r="S4110" i="4" l="1"/>
  <c r="F4110" i="4" s="1"/>
  <c r="AA4110" i="4"/>
  <c r="AI4110" i="4" s="1"/>
  <c r="AI4109" i="4"/>
  <c r="AG4109" i="4"/>
  <c r="AD4109" i="4"/>
  <c r="AH4109" i="4"/>
  <c r="AE4109" i="4"/>
  <c r="AF4109" i="4"/>
  <c r="Q4111" i="4"/>
  <c r="T4111" i="4"/>
  <c r="AA4111" i="4" s="1"/>
  <c r="Z4111" i="4"/>
  <c r="M4112" i="4"/>
  <c r="P4112" i="4"/>
  <c r="R4112" i="4" s="1"/>
  <c r="X4112" i="4"/>
  <c r="O4111" i="4"/>
  <c r="Y4111" i="4"/>
  <c r="L4114" i="4"/>
  <c r="N4113" i="4"/>
  <c r="W4113" i="4"/>
  <c r="K4113" i="4"/>
  <c r="V4115" i="4"/>
  <c r="J4116" i="4"/>
  <c r="AG4106" i="2"/>
  <c r="AE4106" i="2"/>
  <c r="AC4106" i="2"/>
  <c r="AI4106" i="2"/>
  <c r="V4106" i="2"/>
  <c r="AV4075" i="2"/>
  <c r="AW4075" i="2" s="1"/>
  <c r="X4102" i="2"/>
  <c r="AB4101" i="2"/>
  <c r="Y4101" i="2"/>
  <c r="AD4101" i="2" s="1"/>
  <c r="AA4099" i="2"/>
  <c r="AH4099" i="2" s="1"/>
  <c r="AY4067" i="2" s="1"/>
  <c r="Z4100" i="2"/>
  <c r="AF4100" i="2" s="1"/>
  <c r="S4111" i="4" l="1"/>
  <c r="F4111" i="4" s="1"/>
  <c r="I4111" i="4"/>
  <c r="Q4112" i="4"/>
  <c r="T4112" i="4"/>
  <c r="AA4112" i="4" s="1"/>
  <c r="Z4112" i="4"/>
  <c r="AD4110" i="4"/>
  <c r="AE4110" i="4"/>
  <c r="AH4110" i="4"/>
  <c r="AG4110" i="4"/>
  <c r="AF4110" i="4"/>
  <c r="AK4109" i="4"/>
  <c r="H4109" i="4" s="1"/>
  <c r="G4109" i="4" s="1"/>
  <c r="P4113" i="4"/>
  <c r="R4113" i="4" s="1"/>
  <c r="M4113" i="4"/>
  <c r="X4113" i="4"/>
  <c r="L4115" i="4"/>
  <c r="N4114" i="4"/>
  <c r="W4114" i="4"/>
  <c r="K4114" i="4"/>
  <c r="O4112" i="4"/>
  <c r="Y4112" i="4"/>
  <c r="V4116" i="4"/>
  <c r="J4117" i="4"/>
  <c r="AF4111" i="4"/>
  <c r="AH4111" i="4"/>
  <c r="AD4111" i="4"/>
  <c r="AG4111" i="4"/>
  <c r="AI4111" i="4"/>
  <c r="AE4111" i="4"/>
  <c r="AG4107" i="2"/>
  <c r="AE4107" i="2"/>
  <c r="AC4107" i="2"/>
  <c r="AI4107" i="2"/>
  <c r="V4107" i="2"/>
  <c r="AV4076" i="2"/>
  <c r="AW4076" i="2" s="1"/>
  <c r="Z4101" i="2"/>
  <c r="AF4101" i="2" s="1"/>
  <c r="AA4100" i="2"/>
  <c r="AH4100" i="2" s="1"/>
  <c r="AY4068" i="2" s="1"/>
  <c r="X4103" i="2"/>
  <c r="AB4102" i="2"/>
  <c r="Y4102" i="2"/>
  <c r="AD4102" i="2" s="1"/>
  <c r="AK4110" i="4" l="1"/>
  <c r="H4110" i="4" s="1"/>
  <c r="G4110" i="4" s="1"/>
  <c r="Q4113" i="4"/>
  <c r="T4113" i="4"/>
  <c r="I4113" i="4" s="1"/>
  <c r="Z4113" i="4"/>
  <c r="S4112" i="4"/>
  <c r="F4112" i="4" s="1"/>
  <c r="I4112" i="4"/>
  <c r="N4115" i="4"/>
  <c r="L4116" i="4"/>
  <c r="W4115" i="4"/>
  <c r="K4115" i="4"/>
  <c r="P4114" i="4"/>
  <c r="R4114" i="4" s="1"/>
  <c r="M4114" i="4"/>
  <c r="X4114" i="4"/>
  <c r="O4113" i="4"/>
  <c r="Y4113" i="4"/>
  <c r="AK4111" i="4"/>
  <c r="H4111" i="4" s="1"/>
  <c r="G4111" i="4" s="1"/>
  <c r="AF4112" i="4"/>
  <c r="AH4112" i="4"/>
  <c r="AI4112" i="4"/>
  <c r="AE4112" i="4"/>
  <c r="AD4112" i="4"/>
  <c r="AG4112" i="4"/>
  <c r="V4117" i="4"/>
  <c r="J4118" i="4"/>
  <c r="AG4108" i="2"/>
  <c r="AE4108" i="2"/>
  <c r="AC4108" i="2"/>
  <c r="AI4108" i="2"/>
  <c r="V4108" i="2"/>
  <c r="AV4077" i="2"/>
  <c r="AW4077" i="2" s="1"/>
  <c r="Z4102" i="2"/>
  <c r="AF4102" i="2" s="1"/>
  <c r="AA4101" i="2"/>
  <c r="AH4101" i="2" s="1"/>
  <c r="AY4069" i="2" s="1"/>
  <c r="X4104" i="2"/>
  <c r="AB4103" i="2"/>
  <c r="Y4103" i="2"/>
  <c r="AD4103" i="2" s="1"/>
  <c r="Q4114" i="4" l="1"/>
  <c r="T4114" i="4"/>
  <c r="Z4114" i="4"/>
  <c r="S4113" i="4"/>
  <c r="F4113" i="4" s="1"/>
  <c r="AA4113" i="4"/>
  <c r="AI4113" i="4"/>
  <c r="AF4113" i="4"/>
  <c r="O4114" i="4"/>
  <c r="Y4114" i="4"/>
  <c r="L4117" i="4"/>
  <c r="N4116" i="4"/>
  <c r="W4116" i="4"/>
  <c r="K4116" i="4"/>
  <c r="P4115" i="4"/>
  <c r="R4115" i="4" s="1"/>
  <c r="M4115" i="4"/>
  <c r="X4115" i="4"/>
  <c r="AK4112" i="4"/>
  <c r="H4112" i="4" s="1"/>
  <c r="G4112" i="4" s="1"/>
  <c r="V4118" i="4"/>
  <c r="J4119" i="4"/>
  <c r="AA4114" i="4"/>
  <c r="AG4109" i="2"/>
  <c r="AE4109" i="2"/>
  <c r="AC4109" i="2"/>
  <c r="AI4109" i="2"/>
  <c r="V4109" i="2"/>
  <c r="AV4078" i="2"/>
  <c r="AW4078" i="2" s="1"/>
  <c r="Z4103" i="2"/>
  <c r="AF4103" i="2" s="1"/>
  <c r="AA4102" i="2"/>
  <c r="AH4102" i="2" s="1"/>
  <c r="AY4070" i="2" s="1"/>
  <c r="X4105" i="2"/>
  <c r="AB4104" i="2"/>
  <c r="Y4104" i="2"/>
  <c r="AD4104" i="2" s="1"/>
  <c r="Q4115" i="4" l="1"/>
  <c r="T4115" i="4"/>
  <c r="I4115" i="4" s="1"/>
  <c r="Z4115" i="4"/>
  <c r="S4114" i="4"/>
  <c r="F4114" i="4" s="1"/>
  <c r="I4114" i="4"/>
  <c r="AG4113" i="4"/>
  <c r="AD4113" i="4"/>
  <c r="AE4113" i="4"/>
  <c r="AH4113" i="4"/>
  <c r="M4116" i="4"/>
  <c r="P4116" i="4"/>
  <c r="R4116" i="4" s="1"/>
  <c r="X4116" i="4"/>
  <c r="O4115" i="4"/>
  <c r="Y4115" i="4"/>
  <c r="L4118" i="4"/>
  <c r="N4117" i="4"/>
  <c r="W4117" i="4"/>
  <c r="K4117" i="4"/>
  <c r="V4119" i="4"/>
  <c r="J4120" i="4"/>
  <c r="AH4114" i="4"/>
  <c r="AF4114" i="4"/>
  <c r="AG4114" i="4"/>
  <c r="AI4114" i="4"/>
  <c r="AE4114" i="4"/>
  <c r="AD4114" i="4"/>
  <c r="AG4110" i="2"/>
  <c r="AE4110" i="2"/>
  <c r="AC4110" i="2"/>
  <c r="AI4110" i="2"/>
  <c r="V4110" i="2"/>
  <c r="AV4079" i="2"/>
  <c r="AW4079" i="2" s="1"/>
  <c r="Z4104" i="2"/>
  <c r="AF4104" i="2" s="1"/>
  <c r="X4106" i="2"/>
  <c r="AB4105" i="2"/>
  <c r="Y4105" i="2"/>
  <c r="AD4105" i="2" s="1"/>
  <c r="AA4103" i="2"/>
  <c r="AH4103" i="2" s="1"/>
  <c r="AY4071" i="2" s="1"/>
  <c r="Q4116" i="4" l="1"/>
  <c r="T4116" i="4"/>
  <c r="Z4116" i="4"/>
  <c r="AK4113" i="4"/>
  <c r="H4113" i="4" s="1"/>
  <c r="G4113" i="4" s="1"/>
  <c r="S4115" i="4"/>
  <c r="F4115" i="4" s="1"/>
  <c r="AA4115" i="4"/>
  <c r="P4117" i="4"/>
  <c r="R4117" i="4" s="1"/>
  <c r="M4117" i="4"/>
  <c r="X4117" i="4"/>
  <c r="L4119" i="4"/>
  <c r="N4118" i="4"/>
  <c r="W4118" i="4"/>
  <c r="K4118" i="4"/>
  <c r="O4116" i="4"/>
  <c r="Y4116" i="4"/>
  <c r="I4116" i="4"/>
  <c r="AK4114" i="4"/>
  <c r="H4114" i="4" s="1"/>
  <c r="G4114" i="4" s="1"/>
  <c r="V4120" i="4"/>
  <c r="J4121" i="4"/>
  <c r="AG4111" i="2"/>
  <c r="AE4111" i="2"/>
  <c r="AC4111" i="2"/>
  <c r="AI4111" i="2"/>
  <c r="V4111" i="2"/>
  <c r="AA4104" i="2"/>
  <c r="AH4104" i="2" s="1"/>
  <c r="AY4072" i="2" s="1"/>
  <c r="X4107" i="2"/>
  <c r="AB4106" i="2"/>
  <c r="Y4106" i="2"/>
  <c r="AD4106" i="2" s="1"/>
  <c r="Z4105" i="2"/>
  <c r="AF4105" i="2" s="1"/>
  <c r="AF4115" i="4" l="1"/>
  <c r="AD4115" i="4"/>
  <c r="AI4115" i="4"/>
  <c r="AE4115" i="4"/>
  <c r="AH4115" i="4"/>
  <c r="Q4117" i="4"/>
  <c r="T4117" i="4"/>
  <c r="I4117" i="4" s="1"/>
  <c r="Z4117" i="4"/>
  <c r="S4116" i="4"/>
  <c r="F4116" i="4" s="1"/>
  <c r="AA4116" i="4"/>
  <c r="AE4116" i="4" s="1"/>
  <c r="AG4115" i="4"/>
  <c r="N4119" i="4"/>
  <c r="L4120" i="4"/>
  <c r="W4119" i="4"/>
  <c r="K4119" i="4"/>
  <c r="P4118" i="4"/>
  <c r="R4118" i="4" s="1"/>
  <c r="M4118" i="4"/>
  <c r="X4118" i="4"/>
  <c r="O4117" i="4"/>
  <c r="Y4117" i="4"/>
  <c r="V4121" i="4"/>
  <c r="J4122" i="4"/>
  <c r="AA4105" i="2"/>
  <c r="AH4105" i="2" s="1"/>
  <c r="AY4073" i="2" s="1"/>
  <c r="AB4107" i="2"/>
  <c r="X4108" i="2"/>
  <c r="Y4107" i="2"/>
  <c r="AD4107" i="2" s="1"/>
  <c r="Z4106" i="2"/>
  <c r="AF4106" i="2" s="1"/>
  <c r="AH4116" i="4" l="1"/>
  <c r="AI4116" i="4"/>
  <c r="AK4115" i="4"/>
  <c r="H4115" i="4" s="1"/>
  <c r="G4115" i="4" s="1"/>
  <c r="Q4118" i="4"/>
  <c r="T4118" i="4"/>
  <c r="I4118" i="4" s="1"/>
  <c r="Z4118" i="4"/>
  <c r="AD4116" i="4"/>
  <c r="AF4116" i="4"/>
  <c r="S4117" i="4"/>
  <c r="F4117" i="4" s="1"/>
  <c r="AA4117" i="4"/>
  <c r="AG4117" i="4" s="1"/>
  <c r="AG4116" i="4"/>
  <c r="O4118" i="4"/>
  <c r="Y4118" i="4"/>
  <c r="L4121" i="4"/>
  <c r="N4120" i="4"/>
  <c r="W4120" i="4"/>
  <c r="K4120" i="4"/>
  <c r="AI4117" i="4"/>
  <c r="P4119" i="4"/>
  <c r="M4119" i="4"/>
  <c r="X4119" i="4"/>
  <c r="V4122" i="4"/>
  <c r="J4123" i="4"/>
  <c r="AB4108" i="2"/>
  <c r="X4109" i="2"/>
  <c r="Y4108" i="2"/>
  <c r="AD4108" i="2" s="1"/>
  <c r="AA4106" i="2"/>
  <c r="AH4106" i="2" s="1"/>
  <c r="AY4074" i="2" s="1"/>
  <c r="Z4107" i="2"/>
  <c r="AF4107" i="2" s="1"/>
  <c r="R4119" i="4" l="1"/>
  <c r="AK4116" i="4"/>
  <c r="H4116" i="4" s="1"/>
  <c r="G4116" i="4" s="1"/>
  <c r="AH4117" i="4"/>
  <c r="AF4117" i="4"/>
  <c r="AD4117" i="4"/>
  <c r="AE4117" i="4"/>
  <c r="S4118" i="4"/>
  <c r="F4118" i="4" s="1"/>
  <c r="AA4118" i="4"/>
  <c r="AG4118" i="4" s="1"/>
  <c r="O4119" i="4"/>
  <c r="Y4119" i="4"/>
  <c r="M4120" i="4"/>
  <c r="P4120" i="4"/>
  <c r="R4120" i="4" s="1"/>
  <c r="X4120" i="4"/>
  <c r="L4122" i="4"/>
  <c r="K4122" i="4" s="1"/>
  <c r="N4121" i="4"/>
  <c r="W4121" i="4"/>
  <c r="K4121" i="4"/>
  <c r="V4123" i="4"/>
  <c r="J4124" i="4"/>
  <c r="Z4108" i="2"/>
  <c r="AF4108" i="2" s="1"/>
  <c r="X4110" i="2"/>
  <c r="AB4109" i="2"/>
  <c r="Y4109" i="2"/>
  <c r="AD4109" i="2" s="1"/>
  <c r="AA4107" i="2"/>
  <c r="AH4107" i="2" s="1"/>
  <c r="AY4075" i="2" s="1"/>
  <c r="AK4117" i="4" l="1"/>
  <c r="H4117" i="4" s="1"/>
  <c r="G4117" i="4" s="1"/>
  <c r="Q4119" i="4"/>
  <c r="T4119" i="4"/>
  <c r="I4119" i="4" s="1"/>
  <c r="Z4119" i="4"/>
  <c r="Q4120" i="4"/>
  <c r="Z4120" i="4"/>
  <c r="AF4118" i="4"/>
  <c r="AD4118" i="4"/>
  <c r="AE4118" i="4"/>
  <c r="AH4118" i="4"/>
  <c r="AI4118" i="4"/>
  <c r="O4120" i="4"/>
  <c r="Y4120" i="4"/>
  <c r="P4121" i="4"/>
  <c r="M4121" i="4"/>
  <c r="X4121" i="4"/>
  <c r="L4123" i="4"/>
  <c r="N4122" i="4"/>
  <c r="W4122" i="4"/>
  <c r="V4124" i="4"/>
  <c r="J4125" i="4"/>
  <c r="X4111" i="2"/>
  <c r="AB4110" i="2"/>
  <c r="Y4110" i="2"/>
  <c r="AD4110" i="2" s="1"/>
  <c r="AA4108" i="2"/>
  <c r="AH4108" i="2" s="1"/>
  <c r="AY4076" i="2" s="1"/>
  <c r="Z4109" i="2"/>
  <c r="AF4109" i="2" s="1"/>
  <c r="T4120" i="4" l="1"/>
  <c r="I4120" i="4" s="1"/>
  <c r="R4121" i="4"/>
  <c r="S4120" i="4"/>
  <c r="F4120" i="4" s="1"/>
  <c r="AA4120" i="4"/>
  <c r="AG4120" i="4" s="1"/>
  <c r="S4119" i="4"/>
  <c r="F4119" i="4" s="1"/>
  <c r="AA4119" i="4"/>
  <c r="AK4118" i="4"/>
  <c r="H4118" i="4" s="1"/>
  <c r="G4118" i="4" s="1"/>
  <c r="P4122" i="4"/>
  <c r="M4122" i="4"/>
  <c r="X4122" i="4"/>
  <c r="O4121" i="4"/>
  <c r="Y4121" i="4"/>
  <c r="N4123" i="4"/>
  <c r="L4124" i="4"/>
  <c r="K4123" i="4"/>
  <c r="W4123" i="4"/>
  <c r="V4125" i="4"/>
  <c r="J4126" i="4"/>
  <c r="Z4110" i="2"/>
  <c r="AF4110" i="2" s="1"/>
  <c r="AA4109" i="2"/>
  <c r="AH4109" i="2" s="1"/>
  <c r="AY4077" i="2" s="1"/>
  <c r="AB4111" i="2"/>
  <c r="Y4111" i="2"/>
  <c r="AD4111" i="2" s="1"/>
  <c r="AH4119" i="4" l="1"/>
  <c r="AE4119" i="4"/>
  <c r="AF4119" i="4"/>
  <c r="AG4119" i="4"/>
  <c r="AD4119" i="4"/>
  <c r="AI4119" i="4"/>
  <c r="Q4121" i="4"/>
  <c r="T4121" i="4"/>
  <c r="I4121" i="4" s="1"/>
  <c r="Z4121" i="4"/>
  <c r="R4122" i="4"/>
  <c r="AF4120" i="4"/>
  <c r="AH4120" i="4"/>
  <c r="AD4120" i="4"/>
  <c r="AE4120" i="4"/>
  <c r="AI4120" i="4"/>
  <c r="L4125" i="4"/>
  <c r="N4124" i="4"/>
  <c r="W4124" i="4"/>
  <c r="K4124" i="4"/>
  <c r="P4123" i="4"/>
  <c r="M4123" i="4"/>
  <c r="X4123" i="4"/>
  <c r="O4122" i="4"/>
  <c r="Y4122" i="4"/>
  <c r="V4126" i="4"/>
  <c r="J4127" i="4"/>
  <c r="Z4111" i="2"/>
  <c r="AF4111" i="2" s="1"/>
  <c r="AA4110" i="2"/>
  <c r="AH4110" i="2" s="1"/>
  <c r="AY4078" i="2" s="1"/>
  <c r="Q4122" i="4" l="1"/>
  <c r="T4122" i="4"/>
  <c r="Z4122" i="4"/>
  <c r="R4123" i="4"/>
  <c r="AK4120" i="4"/>
  <c r="H4120" i="4" s="1"/>
  <c r="G4120" i="4" s="1"/>
  <c r="S4121" i="4"/>
  <c r="F4121" i="4" s="1"/>
  <c r="AA4121" i="4"/>
  <c r="AK4119" i="4"/>
  <c r="H4119" i="4" s="1"/>
  <c r="G4119" i="4" s="1"/>
  <c r="M4124" i="4"/>
  <c r="P4124" i="4"/>
  <c r="X4124" i="4"/>
  <c r="O4123" i="4"/>
  <c r="Y4123" i="4"/>
  <c r="L4126" i="4"/>
  <c r="N4125" i="4"/>
  <c r="W4125" i="4"/>
  <c r="K4125" i="4"/>
  <c r="V4127" i="4"/>
  <c r="J4128" i="4"/>
  <c r="AA4111" i="2"/>
  <c r="AH4111" i="2" s="1"/>
  <c r="AY4079" i="2" s="1"/>
  <c r="S4122" i="4" l="1"/>
  <c r="F4122" i="4" s="1"/>
  <c r="AA4122" i="4"/>
  <c r="AD4121" i="4"/>
  <c r="AG4121" i="4"/>
  <c r="AF4121" i="4"/>
  <c r="AH4121" i="4"/>
  <c r="AI4121" i="4"/>
  <c r="AE4121" i="4"/>
  <c r="Q4123" i="4"/>
  <c r="T4123" i="4"/>
  <c r="Z4123" i="4"/>
  <c r="I4123" i="4"/>
  <c r="R4124" i="4"/>
  <c r="I4122" i="4"/>
  <c r="P4125" i="4"/>
  <c r="M4125" i="4"/>
  <c r="X4125" i="4"/>
  <c r="L4127" i="4"/>
  <c r="N4126" i="4"/>
  <c r="W4126" i="4"/>
  <c r="K4126" i="4"/>
  <c r="O4124" i="4"/>
  <c r="Y4124" i="4"/>
  <c r="V4128" i="4"/>
  <c r="J4129" i="4"/>
  <c r="R4125" i="4" l="1"/>
  <c r="Q4125" i="4"/>
  <c r="Z4125" i="4"/>
  <c r="AG4122" i="4"/>
  <c r="AE4122" i="4"/>
  <c r="AF4122" i="4"/>
  <c r="AH4122" i="4"/>
  <c r="AI4122" i="4"/>
  <c r="AD4122" i="4"/>
  <c r="AK4121" i="4"/>
  <c r="H4121" i="4" s="1"/>
  <c r="G4121" i="4" s="1"/>
  <c r="Q4124" i="4"/>
  <c r="T4124" i="4"/>
  <c r="T4125" i="4" s="1"/>
  <c r="Z4124" i="4"/>
  <c r="S4123" i="4"/>
  <c r="F4123" i="4" s="1"/>
  <c r="AA4123" i="4"/>
  <c r="AH4123" i="4" s="1"/>
  <c r="N4127" i="4"/>
  <c r="L4128" i="4"/>
  <c r="W4127" i="4"/>
  <c r="K4127" i="4"/>
  <c r="P4126" i="4"/>
  <c r="R4126" i="4" s="1"/>
  <c r="M4126" i="4"/>
  <c r="X4126" i="4"/>
  <c r="O4125" i="4"/>
  <c r="Y4125" i="4"/>
  <c r="V4129" i="4"/>
  <c r="J4130" i="4"/>
  <c r="S4125" i="4" l="1"/>
  <c r="I4125" i="4"/>
  <c r="AA4125" i="4"/>
  <c r="AF4125" i="4" s="1"/>
  <c r="AI4123" i="4"/>
  <c r="AD4123" i="4"/>
  <c r="AF4123" i="4"/>
  <c r="AK4122" i="4"/>
  <c r="H4122" i="4" s="1"/>
  <c r="G4122" i="4" s="1"/>
  <c r="S4124" i="4"/>
  <c r="F4124" i="4" s="1"/>
  <c r="I4124" i="4"/>
  <c r="AA4124" i="4"/>
  <c r="Q4126" i="4"/>
  <c r="T4126" i="4"/>
  <c r="S4126" i="4" s="1"/>
  <c r="Z4126" i="4"/>
  <c r="AG4123" i="4"/>
  <c r="F4125" i="4"/>
  <c r="AE4123" i="4"/>
  <c r="L4129" i="4"/>
  <c r="N4128" i="4"/>
  <c r="W4128" i="4"/>
  <c r="K4128" i="4"/>
  <c r="O4126" i="4"/>
  <c r="Y4126" i="4"/>
  <c r="P4127" i="4"/>
  <c r="R4127" i="4" s="1"/>
  <c r="M4127" i="4"/>
  <c r="X4127" i="4"/>
  <c r="V4130" i="4"/>
  <c r="J4131" i="4"/>
  <c r="AI4125" i="4" l="1"/>
  <c r="AE4125" i="4"/>
  <c r="AD4125" i="4"/>
  <c r="AG4125" i="4"/>
  <c r="AH4125" i="4"/>
  <c r="I4126" i="4"/>
  <c r="AA4126" i="4"/>
  <c r="F4126" i="4"/>
  <c r="Q4127" i="4"/>
  <c r="T4127" i="4"/>
  <c r="S4127" i="4" s="1"/>
  <c r="Z4127" i="4"/>
  <c r="AE4124" i="4"/>
  <c r="AG4124" i="4"/>
  <c r="AF4124" i="4"/>
  <c r="AH4124" i="4"/>
  <c r="AI4124" i="4"/>
  <c r="AD4124" i="4"/>
  <c r="AK4123" i="4"/>
  <c r="H4123" i="4" s="1"/>
  <c r="G4123" i="4" s="1"/>
  <c r="AD4126" i="4"/>
  <c r="AH4126" i="4"/>
  <c r="O4127" i="4"/>
  <c r="Y4127" i="4"/>
  <c r="M4128" i="4"/>
  <c r="P4128" i="4"/>
  <c r="R4128" i="4" s="1"/>
  <c r="X4128" i="4"/>
  <c r="L4130" i="4"/>
  <c r="N4129" i="4"/>
  <c r="W4129" i="4"/>
  <c r="K4129" i="4"/>
  <c r="V4131" i="4"/>
  <c r="J4132" i="4"/>
  <c r="AK4125" i="4" l="1"/>
  <c r="H4125" i="4" s="1"/>
  <c r="G4125" i="4" s="1"/>
  <c r="F4127" i="4"/>
  <c r="AA4127" i="4"/>
  <c r="AI4127" i="4" s="1"/>
  <c r="I4127" i="4"/>
  <c r="AG4126" i="4"/>
  <c r="AF4126" i="4"/>
  <c r="AE4126" i="4"/>
  <c r="AI4126" i="4"/>
  <c r="AK4124" i="4"/>
  <c r="H4124" i="4" s="1"/>
  <c r="G4124" i="4" s="1"/>
  <c r="Q4128" i="4"/>
  <c r="T4128" i="4"/>
  <c r="I4128" i="4" s="1"/>
  <c r="Z4128" i="4"/>
  <c r="O4128" i="4"/>
  <c r="Y4128" i="4"/>
  <c r="P4129" i="4"/>
  <c r="M4129" i="4"/>
  <c r="X4129" i="4"/>
  <c r="L4131" i="4"/>
  <c r="N4130" i="4"/>
  <c r="W4130" i="4"/>
  <c r="K4130" i="4"/>
  <c r="V4132" i="4"/>
  <c r="J4133" i="4"/>
  <c r="AE4127" i="4"/>
  <c r="AG4127" i="4"/>
  <c r="AH4127" i="4"/>
  <c r="AF4127" i="4" l="1"/>
  <c r="AD4127" i="4"/>
  <c r="AK4126" i="4"/>
  <c r="H4126" i="4" s="1"/>
  <c r="G4126" i="4" s="1"/>
  <c r="R4129" i="4"/>
  <c r="S4128" i="4"/>
  <c r="F4128" i="4" s="1"/>
  <c r="AA4128" i="4"/>
  <c r="P4130" i="4"/>
  <c r="R4130" i="4" s="1"/>
  <c r="M4130" i="4"/>
  <c r="X4130" i="4"/>
  <c r="O4129" i="4"/>
  <c r="Y4129" i="4"/>
  <c r="N4131" i="4"/>
  <c r="L4132" i="4"/>
  <c r="W4131" i="4"/>
  <c r="K4131" i="4"/>
  <c r="V4133" i="4"/>
  <c r="J4134" i="4"/>
  <c r="AK4127" i="4"/>
  <c r="H4127" i="4" s="1"/>
  <c r="G4127" i="4" s="1"/>
  <c r="AG4128" i="4" l="1"/>
  <c r="AE4128" i="4"/>
  <c r="AF4128" i="4"/>
  <c r="AD4128" i="4"/>
  <c r="AH4128" i="4"/>
  <c r="AI4128" i="4"/>
  <c r="Q4130" i="4"/>
  <c r="Z4130" i="4"/>
  <c r="Q4129" i="4"/>
  <c r="T4129" i="4"/>
  <c r="T4130" i="4" s="1"/>
  <c r="AA4130" i="4" s="1"/>
  <c r="Z4129" i="4"/>
  <c r="L4133" i="4"/>
  <c r="N4132" i="4"/>
  <c r="W4132" i="4"/>
  <c r="K4132" i="4"/>
  <c r="P4131" i="4"/>
  <c r="R4131" i="4" s="1"/>
  <c r="M4131" i="4"/>
  <c r="X4131" i="4"/>
  <c r="O4130" i="4"/>
  <c r="Y4130" i="4"/>
  <c r="V4134" i="4"/>
  <c r="J4135" i="4"/>
  <c r="AK4128" i="4" l="1"/>
  <c r="H4128" i="4" s="1"/>
  <c r="G4128" i="4" s="1"/>
  <c r="Q4131" i="4"/>
  <c r="T4131" i="4"/>
  <c r="S4131" i="4" s="1"/>
  <c r="Z4131" i="4"/>
  <c r="S4129" i="4"/>
  <c r="F4129" i="4" s="1"/>
  <c r="AA4129" i="4"/>
  <c r="I4129" i="4"/>
  <c r="S4130" i="4"/>
  <c r="F4130" i="4" s="1"/>
  <c r="I4130" i="4"/>
  <c r="AG4129" i="4"/>
  <c r="M4132" i="4"/>
  <c r="P4132" i="4"/>
  <c r="R4132" i="4" s="1"/>
  <c r="X4132" i="4"/>
  <c r="O4131" i="4"/>
  <c r="F4131" i="4" s="1"/>
  <c r="Y4131" i="4"/>
  <c r="L4134" i="4"/>
  <c r="N4133" i="4"/>
  <c r="W4133" i="4"/>
  <c r="K4133" i="4"/>
  <c r="AH4130" i="4"/>
  <c r="AG4130" i="4"/>
  <c r="AF4130" i="4"/>
  <c r="AI4130" i="4"/>
  <c r="AE4130" i="4"/>
  <c r="AD4130" i="4"/>
  <c r="V4135" i="4"/>
  <c r="J4136" i="4"/>
  <c r="AA4131" i="4" l="1"/>
  <c r="I4131" i="4"/>
  <c r="AF4129" i="4"/>
  <c r="AE4129" i="4"/>
  <c r="AD4129" i="4"/>
  <c r="Q4132" i="4"/>
  <c r="T4132" i="4"/>
  <c r="AA4132" i="4" s="1"/>
  <c r="Z4132" i="4"/>
  <c r="AH4129" i="4"/>
  <c r="AI4129" i="4"/>
  <c r="P4133" i="4"/>
  <c r="R4133" i="4" s="1"/>
  <c r="Z4133" i="4" s="1"/>
  <c r="M4133" i="4"/>
  <c r="X4133" i="4"/>
  <c r="L4135" i="4"/>
  <c r="N4134" i="4"/>
  <c r="W4134" i="4"/>
  <c r="K4134" i="4"/>
  <c r="O4132" i="4"/>
  <c r="Y4132" i="4"/>
  <c r="AK4130" i="4"/>
  <c r="AH4131" i="4"/>
  <c r="AE4131" i="4"/>
  <c r="AF4131" i="4"/>
  <c r="AI4131" i="4"/>
  <c r="AD4131" i="4"/>
  <c r="AG4131" i="4"/>
  <c r="V4136" i="4"/>
  <c r="J4137" i="4"/>
  <c r="H4130" i="4" l="1"/>
  <c r="G4130" i="4" s="1"/>
  <c r="AK4129" i="4"/>
  <c r="H4129" i="4" s="1"/>
  <c r="G4129" i="4" s="1"/>
  <c r="Q4133" i="4"/>
  <c r="T4133" i="4"/>
  <c r="I4133" i="4" s="1"/>
  <c r="S4132" i="4"/>
  <c r="F4132" i="4" s="1"/>
  <c r="I4132" i="4"/>
  <c r="N4135" i="4"/>
  <c r="L4136" i="4"/>
  <c r="W4135" i="4"/>
  <c r="K4135" i="4"/>
  <c r="P4134" i="4"/>
  <c r="R4134" i="4" s="1"/>
  <c r="M4134" i="4"/>
  <c r="X4134" i="4"/>
  <c r="O4133" i="4"/>
  <c r="Y4133" i="4"/>
  <c r="Z4134" i="4"/>
  <c r="V4137" i="4"/>
  <c r="J4138" i="4"/>
  <c r="AF4132" i="4"/>
  <c r="AG4132" i="4"/>
  <c r="AD4132" i="4"/>
  <c r="AH4132" i="4"/>
  <c r="AI4132" i="4"/>
  <c r="AE4132" i="4"/>
  <c r="AK4131" i="4"/>
  <c r="H4131" i="4" s="1"/>
  <c r="G4131" i="4" s="1"/>
  <c r="S4133" i="4" l="1"/>
  <c r="AA4133" i="4"/>
  <c r="Q4134" i="4"/>
  <c r="T4134" i="4"/>
  <c r="AA4134" i="4" s="1"/>
  <c r="AH4134" i="4" s="1"/>
  <c r="F4133" i="4"/>
  <c r="L4137" i="4"/>
  <c r="N4136" i="4"/>
  <c r="W4136" i="4"/>
  <c r="K4136" i="4"/>
  <c r="O4134" i="4"/>
  <c r="Y4134" i="4"/>
  <c r="P4135" i="4"/>
  <c r="R4135" i="4" s="1"/>
  <c r="M4135" i="4"/>
  <c r="X4135" i="4"/>
  <c r="AK4132" i="4"/>
  <c r="H4132" i="4" s="1"/>
  <c r="G4132" i="4" s="1"/>
  <c r="V4138" i="4"/>
  <c r="J4139" i="4"/>
  <c r="AG4134" i="4" l="1"/>
  <c r="Q4135" i="4"/>
  <c r="T4135" i="4"/>
  <c r="I4135" i="4" s="1"/>
  <c r="Z4135" i="4"/>
  <c r="S4134" i="4"/>
  <c r="F4134" i="4" s="1"/>
  <c r="I4134" i="4"/>
  <c r="AI4133" i="4"/>
  <c r="AD4133" i="4"/>
  <c r="AF4133" i="4"/>
  <c r="AG4133" i="4"/>
  <c r="AE4133" i="4"/>
  <c r="AH4133" i="4"/>
  <c r="AE4134" i="4"/>
  <c r="AD4134" i="4"/>
  <c r="O4135" i="4"/>
  <c r="Y4135" i="4"/>
  <c r="M4136" i="4"/>
  <c r="P4136" i="4"/>
  <c r="R4136" i="4" s="1"/>
  <c r="X4136" i="4"/>
  <c r="AF4134" i="4"/>
  <c r="AI4134" i="4"/>
  <c r="L4138" i="4"/>
  <c r="N4137" i="4"/>
  <c r="W4137" i="4"/>
  <c r="K4137" i="4"/>
  <c r="V4139" i="4"/>
  <c r="J4140" i="4"/>
  <c r="AK4133" i="4" l="1"/>
  <c r="H4133" i="4" s="1"/>
  <c r="G4133" i="4" s="1"/>
  <c r="Q4136" i="4"/>
  <c r="T4136" i="4"/>
  <c r="I4136" i="4" s="1"/>
  <c r="Z4136" i="4"/>
  <c r="S4135" i="4"/>
  <c r="F4135" i="4" s="1"/>
  <c r="AA4135" i="4"/>
  <c r="AF4135" i="4" s="1"/>
  <c r="AK4134" i="4"/>
  <c r="H4134" i="4" s="1"/>
  <c r="G4134" i="4" s="1"/>
  <c r="O4136" i="4"/>
  <c r="Y4136" i="4"/>
  <c r="L4139" i="4"/>
  <c r="N4138" i="4"/>
  <c r="W4138" i="4"/>
  <c r="K4138" i="4"/>
  <c r="P4137" i="4"/>
  <c r="R4137" i="4" s="1"/>
  <c r="M4137" i="4"/>
  <c r="X4137" i="4"/>
  <c r="V4140" i="4"/>
  <c r="J4141" i="4"/>
  <c r="AE4135" i="4" l="1"/>
  <c r="AD4135" i="4"/>
  <c r="AH4135" i="4"/>
  <c r="Q4137" i="4"/>
  <c r="T4137" i="4"/>
  <c r="I4137" i="4" s="1"/>
  <c r="AG4135" i="4"/>
  <c r="Z4137" i="4"/>
  <c r="AI4135" i="4"/>
  <c r="S4136" i="4"/>
  <c r="F4136" i="4" s="1"/>
  <c r="AA4136" i="4"/>
  <c r="AF4136" i="4" s="1"/>
  <c r="O4137" i="4"/>
  <c r="Y4137" i="4"/>
  <c r="N4139" i="4"/>
  <c r="L4140" i="4"/>
  <c r="W4139" i="4"/>
  <c r="K4139" i="4"/>
  <c r="P4138" i="4"/>
  <c r="R4138" i="4" s="1"/>
  <c r="M4138" i="4"/>
  <c r="X4138" i="4"/>
  <c r="V4141" i="4"/>
  <c r="J4142" i="4"/>
  <c r="AI4136" i="4" l="1"/>
  <c r="AH4136" i="4"/>
  <c r="AK4135" i="4"/>
  <c r="H4135" i="4" s="1"/>
  <c r="G4135" i="4" s="1"/>
  <c r="AD4136" i="4"/>
  <c r="Q4138" i="4"/>
  <c r="T4138" i="4"/>
  <c r="I4138" i="4" s="1"/>
  <c r="Z4138" i="4"/>
  <c r="AG4136" i="4"/>
  <c r="AE4136" i="4"/>
  <c r="S4137" i="4"/>
  <c r="F4137" i="4" s="1"/>
  <c r="AA4137" i="4"/>
  <c r="AI4137" i="4" s="1"/>
  <c r="L4141" i="4"/>
  <c r="N4140" i="4"/>
  <c r="K4140" i="4"/>
  <c r="W4140" i="4"/>
  <c r="O4138" i="4"/>
  <c r="Y4138" i="4"/>
  <c r="P4139" i="4"/>
  <c r="R4139" i="4" s="1"/>
  <c r="M4139" i="4"/>
  <c r="X4139" i="4"/>
  <c r="V4142" i="4"/>
  <c r="J4143" i="4"/>
  <c r="AK4136" i="4" l="1"/>
  <c r="H4136" i="4" s="1"/>
  <c r="G4136" i="4" s="1"/>
  <c r="AD4137" i="4"/>
  <c r="AE4137" i="4"/>
  <c r="AF4137" i="4"/>
  <c r="AH4137" i="4"/>
  <c r="AG4137" i="4"/>
  <c r="Q4139" i="4"/>
  <c r="T4139" i="4"/>
  <c r="I4139" i="4" s="1"/>
  <c r="Z4139" i="4"/>
  <c r="S4138" i="4"/>
  <c r="F4138" i="4" s="1"/>
  <c r="AA4138" i="4"/>
  <c r="AF4138" i="4" s="1"/>
  <c r="AD4138" i="4"/>
  <c r="O4139" i="4"/>
  <c r="Y4139" i="4"/>
  <c r="M4140" i="4"/>
  <c r="P4140" i="4"/>
  <c r="R4140" i="4" s="1"/>
  <c r="X4140" i="4"/>
  <c r="L4142" i="4"/>
  <c r="N4141" i="4"/>
  <c r="K4141" i="4"/>
  <c r="W4141" i="4"/>
  <c r="V4143" i="4"/>
  <c r="J4144" i="4"/>
  <c r="AH4138" i="4" l="1"/>
  <c r="AK4137" i="4"/>
  <c r="H4137" i="4" s="1"/>
  <c r="G4137" i="4" s="1"/>
  <c r="AI4138" i="4"/>
  <c r="AG4138" i="4"/>
  <c r="AE4138" i="4"/>
  <c r="Q4140" i="4"/>
  <c r="F4140" i="4" s="1"/>
  <c r="T4140" i="4"/>
  <c r="S4140" i="4" s="1"/>
  <c r="Z4140" i="4"/>
  <c r="S4139" i="4"/>
  <c r="F4139" i="4" s="1"/>
  <c r="AA4139" i="4"/>
  <c r="AD4139" i="4" s="1"/>
  <c r="O4140" i="4"/>
  <c r="Y4140" i="4"/>
  <c r="P4141" i="4"/>
  <c r="R4141" i="4" s="1"/>
  <c r="M4141" i="4"/>
  <c r="X4141" i="4"/>
  <c r="L4143" i="4"/>
  <c r="K4143" i="4" s="1"/>
  <c r="N4142" i="4"/>
  <c r="W4142" i="4"/>
  <c r="K4142" i="4"/>
  <c r="I4140" i="4"/>
  <c r="V4144" i="4"/>
  <c r="J4145" i="4"/>
  <c r="AA4140" i="4"/>
  <c r="AK4138" i="4" l="1"/>
  <c r="H4138" i="4" s="1"/>
  <c r="G4138" i="4" s="1"/>
  <c r="AE4139" i="4"/>
  <c r="AF4139" i="4"/>
  <c r="Q4141" i="4"/>
  <c r="T4141" i="4"/>
  <c r="S4141" i="4" s="1"/>
  <c r="Z4141" i="4"/>
  <c r="AG4139" i="4"/>
  <c r="AH4139" i="4"/>
  <c r="AI4139" i="4"/>
  <c r="P4142" i="4"/>
  <c r="R4142" i="4" s="1"/>
  <c r="M4142" i="4"/>
  <c r="X4142" i="4"/>
  <c r="O4141" i="4"/>
  <c r="F4141" i="4" s="1"/>
  <c r="Y4141" i="4"/>
  <c r="N4143" i="4"/>
  <c r="L4144" i="4"/>
  <c r="W4143" i="4"/>
  <c r="V4145" i="4"/>
  <c r="J4146" i="4"/>
  <c r="AI4140" i="4"/>
  <c r="AE4140" i="4"/>
  <c r="AH4140" i="4"/>
  <c r="AD4140" i="4"/>
  <c r="AF4140" i="4"/>
  <c r="AG4140" i="4"/>
  <c r="AA4141" i="4" l="1"/>
  <c r="AG4141" i="4" s="1"/>
  <c r="I4141" i="4"/>
  <c r="AK4139" i="4"/>
  <c r="H4139" i="4" s="1"/>
  <c r="G4139" i="4" s="1"/>
  <c r="T4142" i="4"/>
  <c r="Q4142" i="4"/>
  <c r="Z4142" i="4"/>
  <c r="L4145" i="4"/>
  <c r="N4144" i="4"/>
  <c r="W4144" i="4"/>
  <c r="K4144" i="4"/>
  <c r="P4143" i="4"/>
  <c r="R4143" i="4" s="1"/>
  <c r="Z4143" i="4" s="1"/>
  <c r="M4143" i="4"/>
  <c r="X4143" i="4"/>
  <c r="O4142" i="4"/>
  <c r="Y4142" i="4"/>
  <c r="AA4142" i="4"/>
  <c r="AK4140" i="4"/>
  <c r="H4140" i="4" s="1"/>
  <c r="G4140" i="4" s="1"/>
  <c r="AE4141" i="4"/>
  <c r="AH4141" i="4"/>
  <c r="AI4141" i="4"/>
  <c r="AD4141" i="4"/>
  <c r="V4146" i="4"/>
  <c r="J4147" i="4"/>
  <c r="AF4141" i="4" l="1"/>
  <c r="Q4143" i="4"/>
  <c r="T4143" i="4"/>
  <c r="S4142" i="4"/>
  <c r="F4142" i="4" s="1"/>
  <c r="I4142" i="4"/>
  <c r="M4144" i="4"/>
  <c r="P4144" i="4"/>
  <c r="R4144" i="4" s="1"/>
  <c r="X4144" i="4"/>
  <c r="O4143" i="4"/>
  <c r="Y4143" i="4"/>
  <c r="L4146" i="4"/>
  <c r="N4145" i="4"/>
  <c r="W4145" i="4"/>
  <c r="K4145" i="4"/>
  <c r="I4143" i="4"/>
  <c r="AK4141" i="4"/>
  <c r="H4141" i="4" s="1"/>
  <c r="G4141" i="4" s="1"/>
  <c r="V4147" i="4"/>
  <c r="J4148" i="4"/>
  <c r="AD4142" i="4"/>
  <c r="AG4142" i="4"/>
  <c r="AH4142" i="4"/>
  <c r="AF4142" i="4"/>
  <c r="AI4142" i="4"/>
  <c r="AE4142" i="4"/>
  <c r="Q4144" i="4" l="1"/>
  <c r="T4144" i="4"/>
  <c r="Z4144" i="4"/>
  <c r="S4143" i="4"/>
  <c r="F4143" i="4" s="1"/>
  <c r="AA4143" i="4"/>
  <c r="P4145" i="4"/>
  <c r="R4145" i="4" s="1"/>
  <c r="M4145" i="4"/>
  <c r="X4145" i="4"/>
  <c r="L4147" i="4"/>
  <c r="N4146" i="4"/>
  <c r="W4146" i="4"/>
  <c r="K4146" i="4"/>
  <c r="O4144" i="4"/>
  <c r="Y4144" i="4"/>
  <c r="AK4142" i="4"/>
  <c r="H4142" i="4" s="1"/>
  <c r="G4142" i="4" s="1"/>
  <c r="V4148" i="4"/>
  <c r="J4149" i="4"/>
  <c r="AA4144" i="4"/>
  <c r="Q4145" i="4" l="1"/>
  <c r="T4145" i="4"/>
  <c r="I4145" i="4" s="1"/>
  <c r="Z4145" i="4"/>
  <c r="S4144" i="4"/>
  <c r="F4144" i="4" s="1"/>
  <c r="I4144" i="4"/>
  <c r="AF4143" i="4"/>
  <c r="AG4143" i="4"/>
  <c r="AD4143" i="4"/>
  <c r="AI4143" i="4"/>
  <c r="AE4143" i="4"/>
  <c r="AH4143" i="4"/>
  <c r="N4147" i="4"/>
  <c r="L4148" i="4"/>
  <c r="W4147" i="4"/>
  <c r="K4147" i="4"/>
  <c r="P4146" i="4"/>
  <c r="R4146" i="4" s="1"/>
  <c r="M4146" i="4"/>
  <c r="X4146" i="4"/>
  <c r="O4145" i="4"/>
  <c r="Y4145" i="4"/>
  <c r="AF4144" i="4"/>
  <c r="AD4144" i="4"/>
  <c r="AI4144" i="4"/>
  <c r="AG4144" i="4"/>
  <c r="AE4144" i="4"/>
  <c r="AH4144" i="4"/>
  <c r="V4149" i="4"/>
  <c r="J4150" i="4"/>
  <c r="T4146" i="4" l="1"/>
  <c r="Q4146" i="4"/>
  <c r="Z4146" i="4"/>
  <c r="S4145" i="4"/>
  <c r="F4145" i="4" s="1"/>
  <c r="AA4145" i="4"/>
  <c r="AK4143" i="4"/>
  <c r="H4143" i="4" s="1"/>
  <c r="G4143" i="4" s="1"/>
  <c r="O4146" i="4"/>
  <c r="Y4146" i="4"/>
  <c r="L4149" i="4"/>
  <c r="N4148" i="4"/>
  <c r="W4148" i="4"/>
  <c r="K4148" i="4"/>
  <c r="P4147" i="4"/>
  <c r="R4147" i="4" s="1"/>
  <c r="M4147" i="4"/>
  <c r="X4147" i="4"/>
  <c r="I4146" i="4"/>
  <c r="V4150" i="4"/>
  <c r="J4151" i="4"/>
  <c r="AK4144" i="4"/>
  <c r="H4144" i="4" s="1"/>
  <c r="G4144" i="4" s="1"/>
  <c r="Q4147" i="4" l="1"/>
  <c r="T4147" i="4"/>
  <c r="I4147" i="4" s="1"/>
  <c r="Z4147" i="4"/>
  <c r="AG4145" i="4"/>
  <c r="AH4145" i="4"/>
  <c r="AD4145" i="4"/>
  <c r="AE4145" i="4"/>
  <c r="AF4145" i="4"/>
  <c r="S4146" i="4"/>
  <c r="F4146" i="4" s="1"/>
  <c r="AA4146" i="4"/>
  <c r="AG4146" i="4" s="1"/>
  <c r="AI4145" i="4"/>
  <c r="O4147" i="4"/>
  <c r="Y4147" i="4"/>
  <c r="M4148" i="4"/>
  <c r="P4148" i="4"/>
  <c r="X4148" i="4"/>
  <c r="L4150" i="4"/>
  <c r="N4149" i="4"/>
  <c r="W4149" i="4"/>
  <c r="K4149" i="4"/>
  <c r="V4151" i="4"/>
  <c r="J4152" i="4"/>
  <c r="AD4146" i="4" l="1"/>
  <c r="AI4146" i="4"/>
  <c r="AE4146" i="4"/>
  <c r="AH4146" i="4"/>
  <c r="AK4145" i="4"/>
  <c r="H4145" i="4" s="1"/>
  <c r="G4145" i="4" s="1"/>
  <c r="S4147" i="4"/>
  <c r="F4147" i="4" s="1"/>
  <c r="AA4147" i="4"/>
  <c r="R4148" i="4"/>
  <c r="AF4146" i="4"/>
  <c r="O4148" i="4"/>
  <c r="Y4148" i="4"/>
  <c r="P4149" i="4"/>
  <c r="M4149" i="4"/>
  <c r="X4149" i="4"/>
  <c r="L4151" i="4"/>
  <c r="N4150" i="4"/>
  <c r="W4150" i="4"/>
  <c r="K4150" i="4"/>
  <c r="V4152" i="4"/>
  <c r="J4153" i="4"/>
  <c r="R4149" i="4" l="1"/>
  <c r="AD4147" i="4"/>
  <c r="AH4147" i="4"/>
  <c r="AG4147" i="4"/>
  <c r="AF4147" i="4"/>
  <c r="AE4147" i="4"/>
  <c r="AK4146" i="4"/>
  <c r="H4146" i="4" s="1"/>
  <c r="G4146" i="4" s="1"/>
  <c r="Q4149" i="4"/>
  <c r="Z4149" i="4"/>
  <c r="Q4148" i="4"/>
  <c r="T4148" i="4"/>
  <c r="Z4148" i="4"/>
  <c r="AI4147" i="4"/>
  <c r="O4149" i="4"/>
  <c r="Y4149" i="4"/>
  <c r="P4150" i="4"/>
  <c r="R4150" i="4" s="1"/>
  <c r="M4150" i="4"/>
  <c r="X4150" i="4"/>
  <c r="N4151" i="4"/>
  <c r="L4152" i="4"/>
  <c r="W4151" i="4"/>
  <c r="K4151" i="4"/>
  <c r="V4153" i="4"/>
  <c r="J4154" i="4"/>
  <c r="S4148" i="4" l="1"/>
  <c r="F4148" i="4" s="1"/>
  <c r="AA4148" i="4"/>
  <c r="T4149" i="4"/>
  <c r="T4150" i="4" s="1"/>
  <c r="I4150" i="4" s="1"/>
  <c r="Q4150" i="4"/>
  <c r="Z4150" i="4"/>
  <c r="I4148" i="4"/>
  <c r="AK4147" i="4"/>
  <c r="H4147" i="4" s="1"/>
  <c r="G4147" i="4" s="1"/>
  <c r="L4153" i="4"/>
  <c r="N4152" i="4"/>
  <c r="W4152" i="4"/>
  <c r="K4152" i="4"/>
  <c r="O4150" i="4"/>
  <c r="Y4150" i="4"/>
  <c r="P4151" i="4"/>
  <c r="R4151" i="4" s="1"/>
  <c r="M4151" i="4"/>
  <c r="X4151" i="4"/>
  <c r="V4154" i="4"/>
  <c r="J4155" i="4"/>
  <c r="AE4148" i="4" l="1"/>
  <c r="AG4148" i="4"/>
  <c r="AF4148" i="4"/>
  <c r="AH4148" i="4"/>
  <c r="AD4148" i="4"/>
  <c r="AI4148" i="4"/>
  <c r="S4150" i="4"/>
  <c r="F4150" i="4" s="1"/>
  <c r="AA4150" i="4"/>
  <c r="AF4150" i="4" s="1"/>
  <c r="Q4151" i="4"/>
  <c r="T4151" i="4"/>
  <c r="I4151" i="4" s="1"/>
  <c r="Z4151" i="4"/>
  <c r="AG4150" i="4"/>
  <c r="S4149" i="4"/>
  <c r="F4149" i="4" s="1"/>
  <c r="AA4149" i="4"/>
  <c r="I4149" i="4"/>
  <c r="O4151" i="4"/>
  <c r="Y4151" i="4"/>
  <c r="M4152" i="4"/>
  <c r="P4152" i="4"/>
  <c r="R4152" i="4" s="1"/>
  <c r="X4152" i="4"/>
  <c r="L4154" i="4"/>
  <c r="N4153" i="4"/>
  <c r="W4153" i="4"/>
  <c r="K4153" i="4"/>
  <c r="V4155" i="4"/>
  <c r="J4156" i="4"/>
  <c r="S4151" i="4" l="1"/>
  <c r="F4151" i="4" s="1"/>
  <c r="AA4151" i="4"/>
  <c r="AH4151" i="4" s="1"/>
  <c r="AK4148" i="4"/>
  <c r="H4148" i="4" s="1"/>
  <c r="G4148" i="4" s="1"/>
  <c r="AI4149" i="4"/>
  <c r="AD4149" i="4"/>
  <c r="AE4149" i="4"/>
  <c r="AF4149" i="4"/>
  <c r="AH4149" i="4"/>
  <c r="AG4149" i="4"/>
  <c r="AF4151" i="4"/>
  <c r="T4152" i="4"/>
  <c r="I4152" i="4" s="1"/>
  <c r="Q4152" i="4"/>
  <c r="Z4152" i="4"/>
  <c r="AD4150" i="4"/>
  <c r="AE4150" i="4"/>
  <c r="AH4150" i="4"/>
  <c r="AI4150" i="4"/>
  <c r="AE4151" i="4"/>
  <c r="P4153" i="4"/>
  <c r="R4153" i="4" s="1"/>
  <c r="M4153" i="4"/>
  <c r="X4153" i="4"/>
  <c r="O4152" i="4"/>
  <c r="Y4152" i="4"/>
  <c r="L4155" i="4"/>
  <c r="N4154" i="4"/>
  <c r="W4154" i="4"/>
  <c r="K4154" i="4"/>
  <c r="V4156" i="4"/>
  <c r="J4157" i="4"/>
  <c r="AI4151" i="4" l="1"/>
  <c r="Q4153" i="4"/>
  <c r="T4153" i="4"/>
  <c r="Z4153" i="4"/>
  <c r="S4152" i="4"/>
  <c r="F4152" i="4" s="1"/>
  <c r="AA4152" i="4"/>
  <c r="AE4152" i="4" s="1"/>
  <c r="AK4149" i="4"/>
  <c r="H4149" i="4" s="1"/>
  <c r="G4149" i="4" s="1"/>
  <c r="AK4150" i="4"/>
  <c r="H4150" i="4" s="1"/>
  <c r="G4150" i="4" s="1"/>
  <c r="AG4151" i="4"/>
  <c r="AD4151" i="4"/>
  <c r="P4154" i="4"/>
  <c r="R4154" i="4" s="1"/>
  <c r="M4154" i="4"/>
  <c r="X4154" i="4"/>
  <c r="N4155" i="4"/>
  <c r="L4156" i="4"/>
  <c r="W4155" i="4"/>
  <c r="K4155" i="4"/>
  <c r="O4153" i="4"/>
  <c r="Y4153" i="4"/>
  <c r="I4153" i="4"/>
  <c r="V4157" i="4"/>
  <c r="J4158" i="4"/>
  <c r="AG4152" i="4" l="1"/>
  <c r="AI4152" i="4"/>
  <c r="AF4152" i="4"/>
  <c r="Q4154" i="4"/>
  <c r="T4154" i="4"/>
  <c r="I4154" i="4" s="1"/>
  <c r="Z4154" i="4"/>
  <c r="AK4151" i="4"/>
  <c r="H4151" i="4" s="1"/>
  <c r="G4151" i="4" s="1"/>
  <c r="S4153" i="4"/>
  <c r="F4153" i="4" s="1"/>
  <c r="AA4153" i="4"/>
  <c r="AI4153" i="4" s="1"/>
  <c r="AD4152" i="4"/>
  <c r="AH4152" i="4"/>
  <c r="AH4153" i="4"/>
  <c r="P4155" i="4"/>
  <c r="R4155" i="4" s="1"/>
  <c r="M4155" i="4"/>
  <c r="X4155" i="4"/>
  <c r="L4157" i="4"/>
  <c r="N4156" i="4"/>
  <c r="K4156" i="4"/>
  <c r="W4156" i="4"/>
  <c r="O4154" i="4"/>
  <c r="Y4154" i="4"/>
  <c r="V4158" i="4"/>
  <c r="J4159" i="4"/>
  <c r="AE4153" i="4" l="1"/>
  <c r="AF4153" i="4"/>
  <c r="S4154" i="4"/>
  <c r="F4154" i="4" s="1"/>
  <c r="AA4154" i="4"/>
  <c r="AF4154" i="4" s="1"/>
  <c r="Q4155" i="4"/>
  <c r="T4155" i="4"/>
  <c r="I4155" i="4" s="1"/>
  <c r="Z4155" i="4"/>
  <c r="AG4153" i="4"/>
  <c r="AK4152" i="4"/>
  <c r="H4152" i="4" s="1"/>
  <c r="G4152" i="4" s="1"/>
  <c r="AD4153" i="4"/>
  <c r="M4156" i="4"/>
  <c r="P4156" i="4"/>
  <c r="R4156" i="4" s="1"/>
  <c r="X4156" i="4"/>
  <c r="L4158" i="4"/>
  <c r="N4157" i="4"/>
  <c r="K4157" i="4"/>
  <c r="W4157" i="4"/>
  <c r="O4155" i="4"/>
  <c r="Y4155" i="4"/>
  <c r="V4159" i="4"/>
  <c r="J4160" i="4"/>
  <c r="AI4154" i="4" l="1"/>
  <c r="AE4154" i="4"/>
  <c r="AH4154" i="4"/>
  <c r="AD4154" i="4"/>
  <c r="AG4154" i="4"/>
  <c r="AK4153" i="4"/>
  <c r="H4153" i="4" s="1"/>
  <c r="G4153" i="4" s="1"/>
  <c r="T4156" i="4"/>
  <c r="I4156" i="4" s="1"/>
  <c r="Q4156" i="4"/>
  <c r="Z4156" i="4"/>
  <c r="S4155" i="4"/>
  <c r="F4155" i="4" s="1"/>
  <c r="AA4155" i="4"/>
  <c r="AG4155" i="4" s="1"/>
  <c r="O4156" i="4"/>
  <c r="Y4156" i="4"/>
  <c r="P4157" i="4"/>
  <c r="R4157" i="4" s="1"/>
  <c r="M4157" i="4"/>
  <c r="X4157" i="4"/>
  <c r="L4159" i="4"/>
  <c r="N4158" i="4"/>
  <c r="W4158" i="4"/>
  <c r="K4158" i="4"/>
  <c r="V4160" i="4"/>
  <c r="J4161" i="4"/>
  <c r="AK4154" i="4" l="1"/>
  <c r="H4154" i="4" s="1"/>
  <c r="G4154" i="4" s="1"/>
  <c r="AD4155" i="4"/>
  <c r="AE4155" i="4"/>
  <c r="AH4155" i="4"/>
  <c r="AI4155" i="4"/>
  <c r="Q4157" i="4"/>
  <c r="T4157" i="4"/>
  <c r="I4157" i="4" s="1"/>
  <c r="Z4157" i="4"/>
  <c r="S4156" i="4"/>
  <c r="F4156" i="4" s="1"/>
  <c r="AA4156" i="4"/>
  <c r="AI4156" i="4" s="1"/>
  <c r="AF4155" i="4"/>
  <c r="P4158" i="4"/>
  <c r="R4158" i="4" s="1"/>
  <c r="M4158" i="4"/>
  <c r="X4158" i="4"/>
  <c r="O4157" i="4"/>
  <c r="Y4157" i="4"/>
  <c r="N4159" i="4"/>
  <c r="L4160" i="4"/>
  <c r="W4159" i="4"/>
  <c r="K4159" i="4"/>
  <c r="V4161" i="4"/>
  <c r="J4162" i="4"/>
  <c r="AD4156" i="4" l="1"/>
  <c r="AK4155" i="4"/>
  <c r="H4155" i="4" s="1"/>
  <c r="G4155" i="4" s="1"/>
  <c r="Q4158" i="4"/>
  <c r="T4158" i="4"/>
  <c r="I4158" i="4" s="1"/>
  <c r="Z4158" i="4"/>
  <c r="S4157" i="4"/>
  <c r="F4157" i="4" s="1"/>
  <c r="AA4157" i="4"/>
  <c r="AH4157" i="4" s="1"/>
  <c r="AH4156" i="4"/>
  <c r="AF4156" i="4"/>
  <c r="AE4156" i="4"/>
  <c r="AG4156" i="4"/>
  <c r="L4161" i="4"/>
  <c r="N4160" i="4"/>
  <c r="W4160" i="4"/>
  <c r="K4160" i="4"/>
  <c r="P4159" i="4"/>
  <c r="R4159" i="4" s="1"/>
  <c r="Z4159" i="4" s="1"/>
  <c r="M4159" i="4"/>
  <c r="X4159" i="4"/>
  <c r="O4158" i="4"/>
  <c r="Y4158" i="4"/>
  <c r="V4162" i="4"/>
  <c r="J4163" i="4"/>
  <c r="AI4157" i="4" l="1"/>
  <c r="AF4157" i="4"/>
  <c r="S4158" i="4"/>
  <c r="AA4158" i="4"/>
  <c r="AH4158" i="4" s="1"/>
  <c r="T4159" i="4"/>
  <c r="Q4159" i="4"/>
  <c r="AG4157" i="4"/>
  <c r="AD4157" i="4"/>
  <c r="F4158" i="4"/>
  <c r="AK4156" i="4"/>
  <c r="H4156" i="4" s="1"/>
  <c r="G4156" i="4" s="1"/>
  <c r="AE4157" i="4"/>
  <c r="AF4158" i="4"/>
  <c r="O4159" i="4"/>
  <c r="Y4159" i="4"/>
  <c r="M4160" i="4"/>
  <c r="P4160" i="4"/>
  <c r="R4160" i="4" s="1"/>
  <c r="X4160" i="4"/>
  <c r="L4162" i="4"/>
  <c r="N4161" i="4"/>
  <c r="K4161" i="4"/>
  <c r="W4161" i="4"/>
  <c r="I4159" i="4"/>
  <c r="V4163" i="4"/>
  <c r="J4164" i="4"/>
  <c r="AD4158" i="4" l="1"/>
  <c r="AI4158" i="4"/>
  <c r="AE4158" i="4"/>
  <c r="AG4158" i="4"/>
  <c r="AK4157" i="4"/>
  <c r="H4157" i="4" s="1"/>
  <c r="G4157" i="4" s="1"/>
  <c r="Q4160" i="4"/>
  <c r="T4160" i="4"/>
  <c r="Z4160" i="4"/>
  <c r="S4159" i="4"/>
  <c r="F4159" i="4" s="1"/>
  <c r="AA4159" i="4"/>
  <c r="AF4159" i="4" s="1"/>
  <c r="AH4159" i="4"/>
  <c r="AE4159" i="4"/>
  <c r="O4160" i="4"/>
  <c r="Y4160" i="4"/>
  <c r="P4161" i="4"/>
  <c r="M4161" i="4"/>
  <c r="X4161" i="4"/>
  <c r="L4163" i="4"/>
  <c r="N4162" i="4"/>
  <c r="W4162" i="4"/>
  <c r="K4162" i="4"/>
  <c r="V4164" i="4"/>
  <c r="J4165" i="4"/>
  <c r="AA4160" i="4"/>
  <c r="AD4159" i="4" l="1"/>
  <c r="AG4159" i="4"/>
  <c r="AI4159" i="4"/>
  <c r="AK4159" i="4" s="1"/>
  <c r="H4159" i="4" s="1"/>
  <c r="G4159" i="4" s="1"/>
  <c r="AK4158" i="4"/>
  <c r="H4158" i="4" s="1"/>
  <c r="G4158" i="4" s="1"/>
  <c r="R4161" i="4"/>
  <c r="S4160" i="4"/>
  <c r="F4160" i="4" s="1"/>
  <c r="I4160" i="4"/>
  <c r="P4162" i="4"/>
  <c r="R4162" i="4" s="1"/>
  <c r="M4162" i="4"/>
  <c r="X4162" i="4"/>
  <c r="O4161" i="4"/>
  <c r="Y4161" i="4"/>
  <c r="N4163" i="4"/>
  <c r="L4164" i="4"/>
  <c r="W4163" i="4"/>
  <c r="K4163" i="4"/>
  <c r="V4165" i="4"/>
  <c r="J4166" i="4"/>
  <c r="AH4160" i="4"/>
  <c r="AG4160" i="4"/>
  <c r="AI4160" i="4"/>
  <c r="AF4160" i="4"/>
  <c r="AE4160" i="4"/>
  <c r="AD4160" i="4"/>
  <c r="Q4162" i="4" l="1"/>
  <c r="Z4162" i="4"/>
  <c r="Q4161" i="4"/>
  <c r="T4161" i="4"/>
  <c r="I4161" i="4" s="1"/>
  <c r="Z4161" i="4"/>
  <c r="L4165" i="4"/>
  <c r="N4164" i="4"/>
  <c r="W4164" i="4"/>
  <c r="K4164" i="4"/>
  <c r="P4163" i="4"/>
  <c r="R4163" i="4" s="1"/>
  <c r="M4163" i="4"/>
  <c r="X4163" i="4"/>
  <c r="O4162" i="4"/>
  <c r="Y4162" i="4"/>
  <c r="V4166" i="4"/>
  <c r="J4167" i="4"/>
  <c r="AK4160" i="4"/>
  <c r="H4160" i="4" s="1"/>
  <c r="G4160" i="4" s="1"/>
  <c r="Q4163" i="4" l="1"/>
  <c r="Z4163" i="4"/>
  <c r="S4161" i="4"/>
  <c r="F4161" i="4" s="1"/>
  <c r="AA4161" i="4"/>
  <c r="AG4161" i="4" s="1"/>
  <c r="T4162" i="4"/>
  <c r="M4164" i="4"/>
  <c r="P4164" i="4"/>
  <c r="X4164" i="4"/>
  <c r="O4163" i="4"/>
  <c r="Y4163" i="4"/>
  <c r="L4166" i="4"/>
  <c r="N4165" i="4"/>
  <c r="W4165" i="4"/>
  <c r="K4165" i="4"/>
  <c r="V4167" i="4"/>
  <c r="J4168" i="4"/>
  <c r="AE4161" i="4" l="1"/>
  <c r="S4162" i="4"/>
  <c r="F4162" i="4" s="1"/>
  <c r="I4162" i="4"/>
  <c r="AA4162" i="4"/>
  <c r="T4163" i="4"/>
  <c r="AI4161" i="4"/>
  <c r="AD4161" i="4"/>
  <c r="AF4161" i="4"/>
  <c r="R4164" i="4"/>
  <c r="AH4161" i="4"/>
  <c r="L4167" i="4"/>
  <c r="N4166" i="4"/>
  <c r="W4166" i="4"/>
  <c r="K4166" i="4"/>
  <c r="O4164" i="4"/>
  <c r="Y4164" i="4"/>
  <c r="P4165" i="4"/>
  <c r="R4165" i="4" s="1"/>
  <c r="M4165" i="4"/>
  <c r="X4165" i="4"/>
  <c r="V4168" i="4"/>
  <c r="J4169" i="4"/>
  <c r="AK4161" i="4" l="1"/>
  <c r="H4161" i="4" s="1"/>
  <c r="G4161" i="4" s="1"/>
  <c r="S4163" i="4"/>
  <c r="F4163" i="4" s="1"/>
  <c r="AA4163" i="4"/>
  <c r="I4163" i="4"/>
  <c r="Q4165" i="4"/>
  <c r="Z4165" i="4"/>
  <c r="T4164" i="4"/>
  <c r="Q4164" i="4"/>
  <c r="Z4164" i="4"/>
  <c r="AD4162" i="4"/>
  <c r="AF4162" i="4"/>
  <c r="AI4162" i="4"/>
  <c r="AH4162" i="4"/>
  <c r="AE4162" i="4"/>
  <c r="AG4162" i="4"/>
  <c r="P4166" i="4"/>
  <c r="M4166" i="4"/>
  <c r="X4166" i="4"/>
  <c r="O4165" i="4"/>
  <c r="Y4165" i="4"/>
  <c r="N4167" i="4"/>
  <c r="L4168" i="4"/>
  <c r="W4167" i="4"/>
  <c r="K4167" i="4"/>
  <c r="V4169" i="4"/>
  <c r="J4170" i="4"/>
  <c r="S4164" i="4" l="1"/>
  <c r="F4164" i="4" s="1"/>
  <c r="AA4164" i="4"/>
  <c r="AI4164" i="4" s="1"/>
  <c r="AG4163" i="4"/>
  <c r="AF4163" i="4"/>
  <c r="AH4163" i="4"/>
  <c r="AE4163" i="4"/>
  <c r="AI4163" i="4"/>
  <c r="AD4163" i="4"/>
  <c r="I4164" i="4"/>
  <c r="R4166" i="4"/>
  <c r="AK4162" i="4"/>
  <c r="H4162" i="4" s="1"/>
  <c r="G4162" i="4" s="1"/>
  <c r="T4165" i="4"/>
  <c r="L4169" i="4"/>
  <c r="N4168" i="4"/>
  <c r="W4168" i="4"/>
  <c r="K4168" i="4"/>
  <c r="P4167" i="4"/>
  <c r="R4167" i="4" s="1"/>
  <c r="M4167" i="4"/>
  <c r="X4167" i="4"/>
  <c r="O4166" i="4"/>
  <c r="Y4166" i="4"/>
  <c r="V4170" i="4"/>
  <c r="J4171" i="4"/>
  <c r="AK4163" i="4" l="1"/>
  <c r="H4163" i="4" s="1"/>
  <c r="G4163" i="4" s="1"/>
  <c r="Q4166" i="4"/>
  <c r="T4166" i="4"/>
  <c r="I4166" i="4" s="1"/>
  <c r="Z4166" i="4"/>
  <c r="T4167" i="4"/>
  <c r="I4167" i="4" s="1"/>
  <c r="Q4167" i="4"/>
  <c r="Z4167" i="4"/>
  <c r="S4165" i="4"/>
  <c r="F4165" i="4" s="1"/>
  <c r="AA4165" i="4"/>
  <c r="I4165" i="4"/>
  <c r="AG4164" i="4"/>
  <c r="AH4164" i="4"/>
  <c r="AF4164" i="4"/>
  <c r="AE4164" i="4"/>
  <c r="AD4164" i="4"/>
  <c r="M4168" i="4"/>
  <c r="P4168" i="4"/>
  <c r="R4168" i="4" s="1"/>
  <c r="X4168" i="4"/>
  <c r="O4167" i="4"/>
  <c r="Y4167" i="4"/>
  <c r="L4170" i="4"/>
  <c r="N4169" i="4"/>
  <c r="W4169" i="4"/>
  <c r="K4169" i="4"/>
  <c r="V4171" i="4"/>
  <c r="J4172" i="4"/>
  <c r="AK4164" i="4" l="1"/>
  <c r="H4164" i="4" s="1"/>
  <c r="G4164" i="4" s="1"/>
  <c r="S4167" i="4"/>
  <c r="F4167" i="4" s="1"/>
  <c r="AA4167" i="4"/>
  <c r="AH4167" i="4" s="1"/>
  <c r="Q4168" i="4"/>
  <c r="T4168" i="4"/>
  <c r="AA4168" i="4" s="1"/>
  <c r="Z4168" i="4"/>
  <c r="AD4165" i="4"/>
  <c r="AG4165" i="4"/>
  <c r="AH4165" i="4"/>
  <c r="AF4165" i="4"/>
  <c r="AE4165" i="4"/>
  <c r="AI4165" i="4"/>
  <c r="S4166" i="4"/>
  <c r="F4166" i="4" s="1"/>
  <c r="AA4166" i="4"/>
  <c r="AE4167" i="4"/>
  <c r="P4169" i="4"/>
  <c r="R4169" i="4" s="1"/>
  <c r="M4169" i="4"/>
  <c r="X4169" i="4"/>
  <c r="L4171" i="4"/>
  <c r="N4170" i="4"/>
  <c r="W4170" i="4"/>
  <c r="K4170" i="4"/>
  <c r="O4168" i="4"/>
  <c r="Y4168" i="4"/>
  <c r="V4172" i="4"/>
  <c r="J4173" i="4"/>
  <c r="Q4169" i="4" l="1"/>
  <c r="T4169" i="4"/>
  <c r="Z4169" i="4"/>
  <c r="AI4167" i="4"/>
  <c r="AD4167" i="4"/>
  <c r="AG4167" i="4"/>
  <c r="AF4167" i="4"/>
  <c r="AG4166" i="4"/>
  <c r="AH4166" i="4"/>
  <c r="AI4166" i="4"/>
  <c r="AF4166" i="4"/>
  <c r="AE4166" i="4"/>
  <c r="AD4166" i="4"/>
  <c r="AK4165" i="4"/>
  <c r="H4165" i="4" s="1"/>
  <c r="G4165" i="4" s="1"/>
  <c r="S4168" i="4"/>
  <c r="F4168" i="4" s="1"/>
  <c r="I4168" i="4"/>
  <c r="N4171" i="4"/>
  <c r="L4172" i="4"/>
  <c r="W4171" i="4"/>
  <c r="K4171" i="4"/>
  <c r="P4170" i="4"/>
  <c r="R4170" i="4" s="1"/>
  <c r="M4170" i="4"/>
  <c r="X4170" i="4"/>
  <c r="O4169" i="4"/>
  <c r="Y4169" i="4"/>
  <c r="I4169" i="4"/>
  <c r="AF4168" i="4"/>
  <c r="AE4168" i="4"/>
  <c r="AI4168" i="4"/>
  <c r="AG4168" i="4"/>
  <c r="AH4168" i="4"/>
  <c r="AD4168" i="4"/>
  <c r="V4173" i="4"/>
  <c r="J4174" i="4"/>
  <c r="AK4167" i="4" l="1"/>
  <c r="H4167" i="4" s="1"/>
  <c r="G4167" i="4" s="1"/>
  <c r="T4170" i="4"/>
  <c r="I4170" i="4" s="1"/>
  <c r="Q4170" i="4"/>
  <c r="Z4170" i="4"/>
  <c r="AK4166" i="4"/>
  <c r="H4166" i="4" s="1"/>
  <c r="G4166" i="4" s="1"/>
  <c r="S4169" i="4"/>
  <c r="F4169" i="4" s="1"/>
  <c r="AA4169" i="4"/>
  <c r="AE4169" i="4" s="1"/>
  <c r="O4170" i="4"/>
  <c r="Y4170" i="4"/>
  <c r="L4173" i="4"/>
  <c r="N4172" i="4"/>
  <c r="W4172" i="4"/>
  <c r="K4172" i="4"/>
  <c r="P4171" i="4"/>
  <c r="M4171" i="4"/>
  <c r="X4171" i="4"/>
  <c r="AK4168" i="4"/>
  <c r="H4168" i="4" s="1"/>
  <c r="G4168" i="4" s="1"/>
  <c r="V4174" i="4"/>
  <c r="J4175" i="4"/>
  <c r="AH4169" i="4" l="1"/>
  <c r="AI4169" i="4"/>
  <c r="R4171" i="4"/>
  <c r="AF4169" i="4"/>
  <c r="AG4169" i="4"/>
  <c r="S4170" i="4"/>
  <c r="F4170" i="4" s="1"/>
  <c r="AA4170" i="4"/>
  <c r="AD4169" i="4"/>
  <c r="O4171" i="4"/>
  <c r="Y4171" i="4"/>
  <c r="L4174" i="4"/>
  <c r="N4173" i="4"/>
  <c r="W4173" i="4"/>
  <c r="K4173" i="4"/>
  <c r="M4172" i="4"/>
  <c r="P4172" i="4"/>
  <c r="R4172" i="4" s="1"/>
  <c r="X4172" i="4"/>
  <c r="V4175" i="4"/>
  <c r="J4176" i="4"/>
  <c r="AF4170" i="4" l="1"/>
  <c r="AI4170" i="4"/>
  <c r="AH4170" i="4"/>
  <c r="AG4170" i="4"/>
  <c r="AE4170" i="4"/>
  <c r="Q4171" i="4"/>
  <c r="T4171" i="4"/>
  <c r="Z4171" i="4"/>
  <c r="AK4169" i="4"/>
  <c r="H4169" i="4" s="1"/>
  <c r="G4169" i="4" s="1"/>
  <c r="Q4172" i="4"/>
  <c r="T4172" i="4"/>
  <c r="S4172" i="4" s="1"/>
  <c r="Z4172" i="4"/>
  <c r="AD4170" i="4"/>
  <c r="P4173" i="4"/>
  <c r="R4173" i="4" s="1"/>
  <c r="M4173" i="4"/>
  <c r="X4173" i="4"/>
  <c r="O4172" i="4"/>
  <c r="Y4172" i="4"/>
  <c r="L4175" i="4"/>
  <c r="N4174" i="4"/>
  <c r="W4174" i="4"/>
  <c r="K4174" i="4"/>
  <c r="AA4172" i="4"/>
  <c r="V4176" i="4"/>
  <c r="J4177" i="4"/>
  <c r="AK4170" i="4" l="1"/>
  <c r="H4170" i="4" s="1"/>
  <c r="G4170" i="4" s="1"/>
  <c r="T4173" i="4"/>
  <c r="I4173" i="4" s="1"/>
  <c r="Q4173" i="4"/>
  <c r="Z4173" i="4"/>
  <c r="S4171" i="4"/>
  <c r="F4171" i="4" s="1"/>
  <c r="AA4171" i="4"/>
  <c r="F4172" i="4"/>
  <c r="I4171" i="4"/>
  <c r="I4172" i="4"/>
  <c r="P4174" i="4"/>
  <c r="R4174" i="4" s="1"/>
  <c r="M4174" i="4"/>
  <c r="X4174" i="4"/>
  <c r="N4175" i="4"/>
  <c r="L4176" i="4"/>
  <c r="W4175" i="4"/>
  <c r="K4175" i="4"/>
  <c r="O4173" i="4"/>
  <c r="Y4173" i="4"/>
  <c r="V4177" i="4"/>
  <c r="J4178" i="4"/>
  <c r="AG4172" i="4"/>
  <c r="AF4172" i="4"/>
  <c r="AE4172" i="4"/>
  <c r="AD4172" i="4"/>
  <c r="AI4172" i="4"/>
  <c r="AH4172" i="4"/>
  <c r="Q4174" i="4" l="1"/>
  <c r="T4174" i="4"/>
  <c r="I4174" i="4" s="1"/>
  <c r="Z4174" i="4"/>
  <c r="AF4171" i="4"/>
  <c r="AH4171" i="4"/>
  <c r="AG4171" i="4"/>
  <c r="AD4171" i="4"/>
  <c r="AI4171" i="4"/>
  <c r="AE4171" i="4"/>
  <c r="S4173" i="4"/>
  <c r="F4173" i="4" s="1"/>
  <c r="AA4173" i="4"/>
  <c r="P4175" i="4"/>
  <c r="R4175" i="4" s="1"/>
  <c r="M4175" i="4"/>
  <c r="X4175" i="4"/>
  <c r="L4177" i="4"/>
  <c r="N4176" i="4"/>
  <c r="W4176" i="4"/>
  <c r="K4176" i="4"/>
  <c r="O4174" i="4"/>
  <c r="Y4174" i="4"/>
  <c r="AK4172" i="4"/>
  <c r="H4172" i="4" s="1"/>
  <c r="G4172" i="4" s="1"/>
  <c r="V4178" i="4"/>
  <c r="J4179" i="4"/>
  <c r="AK4171" i="4" l="1"/>
  <c r="H4171" i="4" s="1"/>
  <c r="G4171" i="4" s="1"/>
  <c r="S4174" i="4"/>
  <c r="F4174" i="4" s="1"/>
  <c r="AA4174" i="4"/>
  <c r="AI4174" i="4" s="1"/>
  <c r="AH4174" i="4"/>
  <c r="Q4175" i="4"/>
  <c r="T4175" i="4"/>
  <c r="AA4175" i="4" s="1"/>
  <c r="Z4175" i="4"/>
  <c r="AI4173" i="4"/>
  <c r="AD4173" i="4"/>
  <c r="AE4173" i="4"/>
  <c r="AF4173" i="4"/>
  <c r="AF4174" i="4"/>
  <c r="AH4173" i="4"/>
  <c r="AG4173" i="4"/>
  <c r="AD4174" i="4"/>
  <c r="AG4174" i="4"/>
  <c r="AE4174" i="4"/>
  <c r="M4176" i="4"/>
  <c r="P4176" i="4"/>
  <c r="R4176" i="4" s="1"/>
  <c r="X4176" i="4"/>
  <c r="L4178" i="4"/>
  <c r="N4177" i="4"/>
  <c r="W4177" i="4"/>
  <c r="K4177" i="4"/>
  <c r="O4175" i="4"/>
  <c r="Y4175" i="4"/>
  <c r="V4179" i="4"/>
  <c r="J4180" i="4"/>
  <c r="AK4174" i="4" l="1"/>
  <c r="H4174" i="4" s="1"/>
  <c r="G4174" i="4" s="1"/>
  <c r="AK4173" i="4"/>
  <c r="H4173" i="4" s="1"/>
  <c r="G4173" i="4" s="1"/>
  <c r="T4176" i="4"/>
  <c r="I4176" i="4" s="1"/>
  <c r="Q4176" i="4"/>
  <c r="Z4176" i="4"/>
  <c r="S4175" i="4"/>
  <c r="F4175" i="4" s="1"/>
  <c r="I4175" i="4"/>
  <c r="L4179" i="4"/>
  <c r="N4178" i="4"/>
  <c r="W4178" i="4"/>
  <c r="K4178" i="4"/>
  <c r="O4176" i="4"/>
  <c r="Y4176" i="4"/>
  <c r="P4177" i="4"/>
  <c r="R4177" i="4" s="1"/>
  <c r="M4177" i="4"/>
  <c r="X4177" i="4"/>
  <c r="AG4175" i="4"/>
  <c r="AI4175" i="4"/>
  <c r="AF4175" i="4"/>
  <c r="AD4175" i="4"/>
  <c r="AH4175" i="4"/>
  <c r="AE4175" i="4"/>
  <c r="V4180" i="4"/>
  <c r="J4181" i="4"/>
  <c r="Q4177" i="4" l="1"/>
  <c r="T4177" i="4"/>
  <c r="Z4177" i="4"/>
  <c r="S4176" i="4"/>
  <c r="F4176" i="4" s="1"/>
  <c r="AA4176" i="4"/>
  <c r="AG4176" i="4" s="1"/>
  <c r="AE4176" i="4"/>
  <c r="AI4176" i="4"/>
  <c r="O4177" i="4"/>
  <c r="Y4177" i="4"/>
  <c r="P4178" i="4"/>
  <c r="R4178" i="4" s="1"/>
  <c r="M4178" i="4"/>
  <c r="X4178" i="4"/>
  <c r="N4179" i="4"/>
  <c r="L4180" i="4"/>
  <c r="W4179" i="4"/>
  <c r="K4179" i="4"/>
  <c r="I4177" i="4"/>
  <c r="V4181" i="4"/>
  <c r="J4182" i="4"/>
  <c r="AK4175" i="4"/>
  <c r="H4175" i="4" s="1"/>
  <c r="G4175" i="4" s="1"/>
  <c r="AH4176" i="4" l="1"/>
  <c r="AF4176" i="4"/>
  <c r="S4177" i="4"/>
  <c r="F4177" i="4" s="1"/>
  <c r="AA4177" i="4"/>
  <c r="AG4177" i="4" s="1"/>
  <c r="Q4178" i="4"/>
  <c r="T4178" i="4"/>
  <c r="I4178" i="4" s="1"/>
  <c r="Z4178" i="4"/>
  <c r="AD4176" i="4"/>
  <c r="AK4176" i="4" s="1"/>
  <c r="H4176" i="4" s="1"/>
  <c r="G4176" i="4" s="1"/>
  <c r="L4181" i="4"/>
  <c r="N4180" i="4"/>
  <c r="W4180" i="4"/>
  <c r="K4180" i="4"/>
  <c r="P4179" i="4"/>
  <c r="M4179" i="4"/>
  <c r="X4179" i="4"/>
  <c r="O4178" i="4"/>
  <c r="Y4178" i="4"/>
  <c r="V4182" i="4"/>
  <c r="J4183" i="4"/>
  <c r="AH4177" i="4" l="1"/>
  <c r="AF4177" i="4"/>
  <c r="AD4177" i="4"/>
  <c r="AE4177" i="4"/>
  <c r="R4179" i="4"/>
  <c r="S4178" i="4"/>
  <c r="F4178" i="4" s="1"/>
  <c r="AA4178" i="4"/>
  <c r="AH4178" i="4" s="1"/>
  <c r="AI4177" i="4"/>
  <c r="M4180" i="4"/>
  <c r="P4180" i="4"/>
  <c r="R4180" i="4" s="1"/>
  <c r="X4180" i="4"/>
  <c r="O4179" i="4"/>
  <c r="Y4179" i="4"/>
  <c r="L4182" i="4"/>
  <c r="N4181" i="4"/>
  <c r="W4181" i="4"/>
  <c r="K4181" i="4"/>
  <c r="V4183" i="4"/>
  <c r="J4184" i="4"/>
  <c r="AK4177" i="4" l="1"/>
  <c r="H4177" i="4" s="1"/>
  <c r="G4177" i="4" s="1"/>
  <c r="AE4178" i="4"/>
  <c r="AD4178" i="4"/>
  <c r="AG4178" i="4"/>
  <c r="Q4180" i="4"/>
  <c r="Z4180" i="4"/>
  <c r="T4179" i="4"/>
  <c r="T4180" i="4" s="1"/>
  <c r="I4180" i="4" s="1"/>
  <c r="Q4179" i="4"/>
  <c r="Z4179" i="4"/>
  <c r="AF4178" i="4"/>
  <c r="AI4178" i="4"/>
  <c r="I4179" i="4"/>
  <c r="P4181" i="4"/>
  <c r="R4181" i="4" s="1"/>
  <c r="M4181" i="4"/>
  <c r="X4181" i="4"/>
  <c r="L4183" i="4"/>
  <c r="N4182" i="4"/>
  <c r="W4182" i="4"/>
  <c r="K4182" i="4"/>
  <c r="O4180" i="4"/>
  <c r="Y4180" i="4"/>
  <c r="V4184" i="4"/>
  <c r="J4185" i="4"/>
  <c r="AK4178" i="4" l="1"/>
  <c r="H4178" i="4" s="1"/>
  <c r="G4178" i="4" s="1"/>
  <c r="Q4181" i="4"/>
  <c r="T4181" i="4"/>
  <c r="Z4181" i="4"/>
  <c r="S4180" i="4"/>
  <c r="F4180" i="4" s="1"/>
  <c r="AA4180" i="4"/>
  <c r="AF4180" i="4" s="1"/>
  <c r="AE4180" i="4"/>
  <c r="S4179" i="4"/>
  <c r="F4179" i="4" s="1"/>
  <c r="AA4179" i="4"/>
  <c r="N4183" i="4"/>
  <c r="L4184" i="4"/>
  <c r="W4183" i="4"/>
  <c r="K4183" i="4"/>
  <c r="P4182" i="4"/>
  <c r="R4182" i="4" s="1"/>
  <c r="M4182" i="4"/>
  <c r="X4182" i="4"/>
  <c r="O4181" i="4"/>
  <c r="Y4181" i="4"/>
  <c r="I4181" i="4"/>
  <c r="V4185" i="4"/>
  <c r="J4186" i="4"/>
  <c r="AG4180" i="4" l="1"/>
  <c r="AI4180" i="4"/>
  <c r="AH4180" i="4"/>
  <c r="S4181" i="4"/>
  <c r="F4181" i="4" s="1"/>
  <c r="AA4181" i="4"/>
  <c r="AG4181" i="4" s="1"/>
  <c r="T4182" i="4"/>
  <c r="I4182" i="4" s="1"/>
  <c r="Q4182" i="4"/>
  <c r="Z4182" i="4"/>
  <c r="AH4181" i="4"/>
  <c r="AH4179" i="4"/>
  <c r="AI4179" i="4"/>
  <c r="AG4179" i="4"/>
  <c r="AE4179" i="4"/>
  <c r="AD4179" i="4"/>
  <c r="AF4179" i="4"/>
  <c r="AD4180" i="4"/>
  <c r="O4182" i="4"/>
  <c r="Y4182" i="4"/>
  <c r="L4185" i="4"/>
  <c r="N4184" i="4"/>
  <c r="W4184" i="4"/>
  <c r="K4184" i="4"/>
  <c r="P4183" i="4"/>
  <c r="M4183" i="4"/>
  <c r="X4183" i="4"/>
  <c r="V4186" i="4"/>
  <c r="J4187" i="4"/>
  <c r="AK4180" i="4" l="1"/>
  <c r="H4180" i="4" s="1"/>
  <c r="G4180" i="4" s="1"/>
  <c r="AF4181" i="4"/>
  <c r="AE4181" i="4"/>
  <c r="AI4181" i="4"/>
  <c r="AD4181" i="4"/>
  <c r="AK4179" i="4"/>
  <c r="H4179" i="4" s="1"/>
  <c r="G4179" i="4" s="1"/>
  <c r="R4183" i="4"/>
  <c r="S4182" i="4"/>
  <c r="F4182" i="4" s="1"/>
  <c r="AA4182" i="4"/>
  <c r="AF4182" i="4" s="1"/>
  <c r="O4183" i="4"/>
  <c r="Y4183" i="4"/>
  <c r="L4186" i="4"/>
  <c r="N4185" i="4"/>
  <c r="K4185" i="4"/>
  <c r="W4185" i="4"/>
  <c r="M4184" i="4"/>
  <c r="P4184" i="4"/>
  <c r="R4184" i="4" s="1"/>
  <c r="X4184" i="4"/>
  <c r="V4187" i="4"/>
  <c r="J4188" i="4"/>
  <c r="AK4181" i="4" l="1"/>
  <c r="H4181" i="4" s="1"/>
  <c r="G4181" i="4" s="1"/>
  <c r="AE4182" i="4"/>
  <c r="Q4184" i="4"/>
  <c r="Z4184" i="4"/>
  <c r="T4183" i="4"/>
  <c r="T4184" i="4" s="1"/>
  <c r="Q4183" i="4"/>
  <c r="Z4183" i="4"/>
  <c r="AI4182" i="4"/>
  <c r="AG4182" i="4"/>
  <c r="AH4182" i="4"/>
  <c r="AD4182" i="4"/>
  <c r="P4185" i="4"/>
  <c r="R4185" i="4" s="1"/>
  <c r="M4185" i="4"/>
  <c r="X4185" i="4"/>
  <c r="L4187" i="4"/>
  <c r="N4186" i="4"/>
  <c r="W4186" i="4"/>
  <c r="K4186" i="4"/>
  <c r="O4184" i="4"/>
  <c r="Y4184" i="4"/>
  <c r="V4188" i="4"/>
  <c r="J4189" i="4"/>
  <c r="I4183" i="4" l="1"/>
  <c r="S4184" i="4"/>
  <c r="F4184" i="4" s="1"/>
  <c r="AA4184" i="4"/>
  <c r="I4184" i="4"/>
  <c r="AK4182" i="4"/>
  <c r="H4182" i="4" s="1"/>
  <c r="G4182" i="4" s="1"/>
  <c r="T4185" i="4"/>
  <c r="I4185" i="4" s="1"/>
  <c r="Q4185" i="4"/>
  <c r="Z4185" i="4"/>
  <c r="S4183" i="4"/>
  <c r="F4183" i="4" s="1"/>
  <c r="AA4183" i="4"/>
  <c r="P4186" i="4"/>
  <c r="R4186" i="4" s="1"/>
  <c r="M4186" i="4"/>
  <c r="X4186" i="4"/>
  <c r="N4187" i="4"/>
  <c r="L4188" i="4"/>
  <c r="W4187" i="4"/>
  <c r="K4187" i="4"/>
  <c r="O4185" i="4"/>
  <c r="Y4185" i="4"/>
  <c r="V4189" i="4"/>
  <c r="J4190" i="4"/>
  <c r="T4186" i="4" l="1"/>
  <c r="Q4186" i="4"/>
  <c r="Z4186" i="4"/>
  <c r="AG4184" i="4"/>
  <c r="AI4184" i="4"/>
  <c r="AH4184" i="4"/>
  <c r="AE4184" i="4"/>
  <c r="AD4184" i="4"/>
  <c r="AF4184" i="4"/>
  <c r="AH4183" i="4"/>
  <c r="AD4183" i="4"/>
  <c r="AE4183" i="4"/>
  <c r="AG4183" i="4"/>
  <c r="AF4183" i="4"/>
  <c r="AI4183" i="4"/>
  <c r="S4185" i="4"/>
  <c r="F4185" i="4" s="1"/>
  <c r="AA4185" i="4"/>
  <c r="L4189" i="4"/>
  <c r="N4188" i="4"/>
  <c r="W4188" i="4"/>
  <c r="K4188" i="4"/>
  <c r="O4186" i="4"/>
  <c r="Y4186" i="4"/>
  <c r="P4187" i="4"/>
  <c r="R4187" i="4" s="1"/>
  <c r="M4187" i="4"/>
  <c r="X4187" i="4"/>
  <c r="V4190" i="4"/>
  <c r="J4191" i="4"/>
  <c r="AA4186" i="4"/>
  <c r="S4186" i="4" l="1"/>
  <c r="F4186" i="4" s="1"/>
  <c r="I4186" i="4"/>
  <c r="AE4185" i="4"/>
  <c r="AG4185" i="4"/>
  <c r="AD4185" i="4"/>
  <c r="AH4185" i="4"/>
  <c r="AI4185" i="4"/>
  <c r="T4187" i="4"/>
  <c r="S4187" i="4" s="1"/>
  <c r="Q4187" i="4"/>
  <c r="Z4187" i="4"/>
  <c r="AK4183" i="4"/>
  <c r="H4183" i="4" s="1"/>
  <c r="G4183" i="4" s="1"/>
  <c r="AK4184" i="4"/>
  <c r="H4184" i="4" s="1"/>
  <c r="G4184" i="4" s="1"/>
  <c r="AF4185" i="4"/>
  <c r="O4187" i="4"/>
  <c r="Y4187" i="4"/>
  <c r="M4188" i="4"/>
  <c r="P4188" i="4"/>
  <c r="X4188" i="4"/>
  <c r="L4190" i="4"/>
  <c r="N4189" i="4"/>
  <c r="W4189" i="4"/>
  <c r="K4189" i="4"/>
  <c r="AF4186" i="4"/>
  <c r="AH4186" i="4"/>
  <c r="AG4186" i="4"/>
  <c r="AI4186" i="4"/>
  <c r="AD4186" i="4"/>
  <c r="AE4186" i="4"/>
  <c r="V4191" i="4"/>
  <c r="J4192" i="4"/>
  <c r="AA4187" i="4" l="1"/>
  <c r="AF4187" i="4" s="1"/>
  <c r="I4187" i="4"/>
  <c r="F4187" i="4"/>
  <c r="R4188" i="4"/>
  <c r="AK4185" i="4"/>
  <c r="H4185" i="4" s="1"/>
  <c r="G4185" i="4" s="1"/>
  <c r="O4188" i="4"/>
  <c r="Y4188" i="4"/>
  <c r="P4189" i="4"/>
  <c r="M4189" i="4"/>
  <c r="X4189" i="4"/>
  <c r="L4191" i="4"/>
  <c r="N4190" i="4"/>
  <c r="K4190" i="4"/>
  <c r="W4190" i="4"/>
  <c r="V4192" i="4"/>
  <c r="J4193" i="4"/>
  <c r="AE4187" i="4"/>
  <c r="AI4187" i="4"/>
  <c r="AK4186" i="4"/>
  <c r="H4186" i="4" s="1"/>
  <c r="G4186" i="4" s="1"/>
  <c r="AG4187" i="4" l="1"/>
  <c r="AH4187" i="4"/>
  <c r="AD4187" i="4"/>
  <c r="R4189" i="4"/>
  <c r="T4188" i="4"/>
  <c r="I4188" i="4" s="1"/>
  <c r="Q4188" i="4"/>
  <c r="Z4188" i="4"/>
  <c r="P4190" i="4"/>
  <c r="R4190" i="4" s="1"/>
  <c r="M4190" i="4"/>
  <c r="X4190" i="4"/>
  <c r="N4191" i="4"/>
  <c r="L4192" i="4"/>
  <c r="W4191" i="4"/>
  <c r="K4191" i="4"/>
  <c r="O4189" i="4"/>
  <c r="Y4189" i="4"/>
  <c r="V4193" i="4"/>
  <c r="J4194" i="4"/>
  <c r="AK4187" i="4" l="1"/>
  <c r="H4187" i="4" s="1"/>
  <c r="G4187" i="4" s="1"/>
  <c r="S4188" i="4"/>
  <c r="F4188" i="4" s="1"/>
  <c r="AA4188" i="4"/>
  <c r="AE4188" i="4" s="1"/>
  <c r="T4189" i="4"/>
  <c r="T4190" i="4" s="1"/>
  <c r="AA4190" i="4" s="1"/>
  <c r="Q4189" i="4"/>
  <c r="Z4189" i="4"/>
  <c r="Q4190" i="4"/>
  <c r="Z4190" i="4"/>
  <c r="P4191" i="4"/>
  <c r="M4191" i="4"/>
  <c r="X4191" i="4"/>
  <c r="L4193" i="4"/>
  <c r="N4192" i="4"/>
  <c r="W4192" i="4"/>
  <c r="K4192" i="4"/>
  <c r="O4190" i="4"/>
  <c r="Y4190" i="4"/>
  <c r="V4194" i="4"/>
  <c r="J4195" i="4"/>
  <c r="AH4188" i="4" l="1"/>
  <c r="AD4188" i="4"/>
  <c r="AG4188" i="4"/>
  <c r="AI4188" i="4"/>
  <c r="AF4188" i="4"/>
  <c r="S4189" i="4"/>
  <c r="F4189" i="4" s="1"/>
  <c r="AA4189" i="4"/>
  <c r="AG4189" i="4" s="1"/>
  <c r="S4190" i="4"/>
  <c r="F4190" i="4" s="1"/>
  <c r="I4190" i="4"/>
  <c r="R4191" i="4"/>
  <c r="I4189" i="4"/>
  <c r="M4192" i="4"/>
  <c r="P4192" i="4"/>
  <c r="X4192" i="4"/>
  <c r="L4194" i="4"/>
  <c r="N4193" i="4"/>
  <c r="W4193" i="4"/>
  <c r="K4193" i="4"/>
  <c r="O4191" i="4"/>
  <c r="Y4191" i="4"/>
  <c r="AE4190" i="4"/>
  <c r="AF4190" i="4"/>
  <c r="AI4190" i="4"/>
  <c r="AD4190" i="4"/>
  <c r="AH4190" i="4"/>
  <c r="AG4190" i="4"/>
  <c r="V4195" i="4"/>
  <c r="J4196" i="4"/>
  <c r="AK4188" i="4" l="1"/>
  <c r="H4188" i="4" s="1"/>
  <c r="G4188" i="4" s="1"/>
  <c r="T4191" i="4"/>
  <c r="I4191" i="4" s="1"/>
  <c r="Q4191" i="4"/>
  <c r="Z4191" i="4"/>
  <c r="AE4189" i="4"/>
  <c r="AF4189" i="4"/>
  <c r="AH4189" i="4"/>
  <c r="AI4189" i="4"/>
  <c r="AD4189" i="4"/>
  <c r="R4192" i="4"/>
  <c r="O4192" i="4"/>
  <c r="Y4192" i="4"/>
  <c r="P4193" i="4"/>
  <c r="M4193" i="4"/>
  <c r="X4193" i="4"/>
  <c r="L4195" i="4"/>
  <c r="N4194" i="4"/>
  <c r="W4194" i="4"/>
  <c r="K4194" i="4"/>
  <c r="AK4190" i="4"/>
  <c r="H4190" i="4" s="1"/>
  <c r="G4190" i="4" s="1"/>
  <c r="V4196" i="4"/>
  <c r="J4197" i="4"/>
  <c r="R4193" i="4" l="1"/>
  <c r="AK4189" i="4"/>
  <c r="H4189" i="4" s="1"/>
  <c r="G4189" i="4" s="1"/>
  <c r="S4191" i="4"/>
  <c r="F4191" i="4" s="1"/>
  <c r="AA4191" i="4"/>
  <c r="T4192" i="4"/>
  <c r="I4192" i="4" s="1"/>
  <c r="Q4192" i="4"/>
  <c r="Z4192" i="4"/>
  <c r="AG4191" i="4"/>
  <c r="P4194" i="4"/>
  <c r="R4194" i="4" s="1"/>
  <c r="M4194" i="4"/>
  <c r="X4194" i="4"/>
  <c r="O4193" i="4"/>
  <c r="Y4193" i="4"/>
  <c r="N4195" i="4"/>
  <c r="L4196" i="4"/>
  <c r="K4196" i="4" s="1"/>
  <c r="W4195" i="4"/>
  <c r="K4195" i="4"/>
  <c r="V4197" i="4"/>
  <c r="J4198" i="4"/>
  <c r="T4193" i="4" l="1"/>
  <c r="Q4193" i="4"/>
  <c r="Z4193" i="4"/>
  <c r="AD4191" i="4"/>
  <c r="AF4191" i="4"/>
  <c r="AI4191" i="4"/>
  <c r="AH4191" i="4"/>
  <c r="I4193" i="4"/>
  <c r="S4192" i="4"/>
  <c r="F4192" i="4" s="1"/>
  <c r="AA4192" i="4"/>
  <c r="T4194" i="4"/>
  <c r="Q4194" i="4"/>
  <c r="Z4194" i="4"/>
  <c r="AE4191" i="4"/>
  <c r="L4197" i="4"/>
  <c r="N4196" i="4"/>
  <c r="W4196" i="4"/>
  <c r="P4195" i="4"/>
  <c r="R4195" i="4" s="1"/>
  <c r="Z4195" i="4" s="1"/>
  <c r="M4195" i="4"/>
  <c r="X4195" i="4"/>
  <c r="O4194" i="4"/>
  <c r="Y4194" i="4"/>
  <c r="I4194" i="4"/>
  <c r="V4198" i="4"/>
  <c r="J4199" i="4"/>
  <c r="S4194" i="4" l="1"/>
  <c r="F4194" i="4" s="1"/>
  <c r="AA4194" i="4"/>
  <c r="AF4194" i="4" s="1"/>
  <c r="T4195" i="4"/>
  <c r="I4195" i="4" s="1"/>
  <c r="Q4195" i="4"/>
  <c r="AH4192" i="4"/>
  <c r="AD4192" i="4"/>
  <c r="AI4192" i="4"/>
  <c r="AG4192" i="4"/>
  <c r="AE4192" i="4"/>
  <c r="AF4192" i="4"/>
  <c r="AK4191" i="4"/>
  <c r="H4191" i="4" s="1"/>
  <c r="G4191" i="4" s="1"/>
  <c r="S4193" i="4"/>
  <c r="F4193" i="4" s="1"/>
  <c r="AA4193" i="4"/>
  <c r="AG4194" i="4"/>
  <c r="AD4194" i="4"/>
  <c r="AE4194" i="4"/>
  <c r="O4195" i="4"/>
  <c r="Y4195" i="4"/>
  <c r="AI4194" i="4"/>
  <c r="AH4194" i="4"/>
  <c r="M4196" i="4"/>
  <c r="P4196" i="4"/>
  <c r="X4196" i="4"/>
  <c r="L4198" i="4"/>
  <c r="N4197" i="4"/>
  <c r="K4197" i="4"/>
  <c r="W4197" i="4"/>
  <c r="V4199" i="4"/>
  <c r="J4200" i="4"/>
  <c r="S4195" i="4" l="1"/>
  <c r="F4195" i="4" s="1"/>
  <c r="AA4195" i="4"/>
  <c r="AD4195" i="4" s="1"/>
  <c r="R4196" i="4"/>
  <c r="AK4192" i="4"/>
  <c r="H4192" i="4" s="1"/>
  <c r="G4192" i="4" s="1"/>
  <c r="AF4193" i="4"/>
  <c r="AD4193" i="4"/>
  <c r="AH4193" i="4"/>
  <c r="AI4193" i="4"/>
  <c r="AE4193" i="4"/>
  <c r="AG4193" i="4"/>
  <c r="AK4194" i="4"/>
  <c r="H4194" i="4" s="1"/>
  <c r="G4194" i="4" s="1"/>
  <c r="AG4195" i="4"/>
  <c r="AE4195" i="4"/>
  <c r="L4199" i="4"/>
  <c r="N4198" i="4"/>
  <c r="W4198" i="4"/>
  <c r="K4198" i="4"/>
  <c r="O4196" i="4"/>
  <c r="Y4196" i="4"/>
  <c r="P4197" i="4"/>
  <c r="R4197" i="4" s="1"/>
  <c r="M4197" i="4"/>
  <c r="X4197" i="4"/>
  <c r="V4200" i="4"/>
  <c r="J4201" i="4"/>
  <c r="AI4195" i="4" l="1"/>
  <c r="AF4195" i="4"/>
  <c r="AH4195" i="4"/>
  <c r="AK4195" i="4" s="1"/>
  <c r="H4195" i="4" s="1"/>
  <c r="G4195" i="4" s="1"/>
  <c r="T4196" i="4"/>
  <c r="I4196" i="4" s="1"/>
  <c r="Q4196" i="4"/>
  <c r="Z4196" i="4"/>
  <c r="Q4197" i="4"/>
  <c r="Z4197" i="4"/>
  <c r="AK4193" i="4"/>
  <c r="H4193" i="4" s="1"/>
  <c r="G4193" i="4" s="1"/>
  <c r="O4197" i="4"/>
  <c r="Y4197" i="4"/>
  <c r="P4198" i="4"/>
  <c r="M4198" i="4"/>
  <c r="X4198" i="4"/>
  <c r="N4199" i="4"/>
  <c r="L4200" i="4"/>
  <c r="K4199" i="4"/>
  <c r="W4199" i="4"/>
  <c r="V4201" i="4"/>
  <c r="J4202" i="4"/>
  <c r="R4198" i="4" l="1"/>
  <c r="S4196" i="4"/>
  <c r="F4196" i="4" s="1"/>
  <c r="AA4196" i="4"/>
  <c r="T4197" i="4"/>
  <c r="L4201" i="4"/>
  <c r="N4200" i="4"/>
  <c r="W4200" i="4"/>
  <c r="K4200" i="4"/>
  <c r="O4198" i="4"/>
  <c r="Y4198" i="4"/>
  <c r="P4199" i="4"/>
  <c r="M4199" i="4"/>
  <c r="X4199" i="4"/>
  <c r="V4202" i="4"/>
  <c r="J4203" i="4"/>
  <c r="T4198" i="4" l="1"/>
  <c r="Q4198" i="4"/>
  <c r="Z4198" i="4"/>
  <c r="S4197" i="4"/>
  <c r="F4197" i="4" s="1"/>
  <c r="AA4197" i="4"/>
  <c r="I4197" i="4"/>
  <c r="I4198" i="4"/>
  <c r="R4199" i="4"/>
  <c r="AE4196" i="4"/>
  <c r="AG4196" i="4"/>
  <c r="AI4196" i="4"/>
  <c r="AF4196" i="4"/>
  <c r="AD4196" i="4"/>
  <c r="AH4196" i="4"/>
  <c r="O4199" i="4"/>
  <c r="Y4199" i="4"/>
  <c r="M4200" i="4"/>
  <c r="P4200" i="4"/>
  <c r="X4200" i="4"/>
  <c r="L4202" i="4"/>
  <c r="N4201" i="4"/>
  <c r="K4201" i="4"/>
  <c r="W4201" i="4"/>
  <c r="V4203" i="4"/>
  <c r="J4204" i="4"/>
  <c r="R4200" i="4" l="1"/>
  <c r="Z4200" i="4" s="1"/>
  <c r="Q4200" i="4"/>
  <c r="AK4196" i="4"/>
  <c r="H4196" i="4" s="1"/>
  <c r="G4196" i="4" s="1"/>
  <c r="AI4197" i="4"/>
  <c r="AG4197" i="4"/>
  <c r="AF4197" i="4"/>
  <c r="AD4197" i="4"/>
  <c r="AH4197" i="4"/>
  <c r="AE4197" i="4"/>
  <c r="S4198" i="4"/>
  <c r="F4198" i="4" s="1"/>
  <c r="AA4198" i="4"/>
  <c r="T4199" i="4"/>
  <c r="I4199" i="4" s="1"/>
  <c r="Q4199" i="4"/>
  <c r="Z4199" i="4"/>
  <c r="O4200" i="4"/>
  <c r="Y4200" i="4"/>
  <c r="P4201" i="4"/>
  <c r="R4201" i="4" s="1"/>
  <c r="M4201" i="4"/>
  <c r="X4201" i="4"/>
  <c r="L4203" i="4"/>
  <c r="N4202" i="4"/>
  <c r="W4202" i="4"/>
  <c r="K4202" i="4"/>
  <c r="V4204" i="4"/>
  <c r="J4205" i="4"/>
  <c r="AK4197" i="4" l="1"/>
  <c r="H4197" i="4" s="1"/>
  <c r="G4197" i="4" s="1"/>
  <c r="AE4198" i="4"/>
  <c r="AH4198" i="4"/>
  <c r="AI4198" i="4"/>
  <c r="AG4198" i="4"/>
  <c r="AF4198" i="4"/>
  <c r="AD4198" i="4"/>
  <c r="S4199" i="4"/>
  <c r="F4199" i="4" s="1"/>
  <c r="AA4199" i="4"/>
  <c r="T4200" i="4"/>
  <c r="Q4201" i="4"/>
  <c r="Z4201" i="4"/>
  <c r="P4202" i="4"/>
  <c r="R4202" i="4" s="1"/>
  <c r="M4202" i="4"/>
  <c r="X4202" i="4"/>
  <c r="O4201" i="4"/>
  <c r="Y4201" i="4"/>
  <c r="N4203" i="4"/>
  <c r="L4204" i="4"/>
  <c r="W4203" i="4"/>
  <c r="K4203" i="4"/>
  <c r="V4205" i="4"/>
  <c r="J4206" i="4"/>
  <c r="AK4198" i="4" l="1"/>
  <c r="H4198" i="4" s="1"/>
  <c r="G4198" i="4" s="1"/>
  <c r="Q4202" i="4"/>
  <c r="Z4202" i="4"/>
  <c r="AD4199" i="4"/>
  <c r="AH4199" i="4"/>
  <c r="AE4199" i="4"/>
  <c r="AF4199" i="4"/>
  <c r="AG4199" i="4"/>
  <c r="AI4199" i="4"/>
  <c r="S4200" i="4"/>
  <c r="F4200" i="4" s="1"/>
  <c r="AA4200" i="4"/>
  <c r="I4200" i="4"/>
  <c r="T4201" i="4"/>
  <c r="T4202" i="4" s="1"/>
  <c r="L4205" i="4"/>
  <c r="N4204" i="4"/>
  <c r="K4204" i="4"/>
  <c r="W4204" i="4"/>
  <c r="P4203" i="4"/>
  <c r="R4203" i="4" s="1"/>
  <c r="M4203" i="4"/>
  <c r="X4203" i="4"/>
  <c r="O4202" i="4"/>
  <c r="Y4202" i="4"/>
  <c r="V4206" i="4"/>
  <c r="J4207" i="4"/>
  <c r="S4202" i="4" l="1"/>
  <c r="I4202" i="4"/>
  <c r="AA4202" i="4"/>
  <c r="AF4202" i="4" s="1"/>
  <c r="AK4199" i="4"/>
  <c r="H4199" i="4" s="1"/>
  <c r="G4199" i="4" s="1"/>
  <c r="T4203" i="4"/>
  <c r="I4203" i="4" s="1"/>
  <c r="Q4203" i="4"/>
  <c r="Z4203" i="4"/>
  <c r="F4202" i="4"/>
  <c r="S4201" i="4"/>
  <c r="F4201" i="4" s="1"/>
  <c r="AA4201" i="4"/>
  <c r="I4201" i="4"/>
  <c r="AG4200" i="4"/>
  <c r="AH4200" i="4"/>
  <c r="AE4200" i="4"/>
  <c r="AD4200" i="4"/>
  <c r="AI4200" i="4"/>
  <c r="AF4200" i="4"/>
  <c r="M4204" i="4"/>
  <c r="P4204" i="4"/>
  <c r="R4204" i="4" s="1"/>
  <c r="X4204" i="4"/>
  <c r="O4203" i="4"/>
  <c r="Y4203" i="4"/>
  <c r="L4206" i="4"/>
  <c r="K4206" i="4" s="1"/>
  <c r="N4205" i="4"/>
  <c r="K4205" i="4"/>
  <c r="W4205" i="4"/>
  <c r="V4207" i="4"/>
  <c r="J4208" i="4"/>
  <c r="AI4202" i="4" l="1"/>
  <c r="AD4202" i="4"/>
  <c r="AE4202" i="4"/>
  <c r="AH4202" i="4"/>
  <c r="AK4202" i="4" s="1"/>
  <c r="H4202" i="4" s="1"/>
  <c r="G4202" i="4" s="1"/>
  <c r="AG4202" i="4"/>
  <c r="T4204" i="4"/>
  <c r="Q4204" i="4"/>
  <c r="Z4204" i="4"/>
  <c r="AK4200" i="4"/>
  <c r="H4200" i="4" s="1"/>
  <c r="G4200" i="4" s="1"/>
  <c r="AD4201" i="4"/>
  <c r="AH4201" i="4"/>
  <c r="AG4201" i="4"/>
  <c r="AI4201" i="4"/>
  <c r="AE4201" i="4"/>
  <c r="AF4201" i="4"/>
  <c r="S4203" i="4"/>
  <c r="F4203" i="4" s="1"/>
  <c r="AA4203" i="4"/>
  <c r="P4205" i="4"/>
  <c r="R4205" i="4" s="1"/>
  <c r="M4205" i="4"/>
  <c r="X4205" i="4"/>
  <c r="L4207" i="4"/>
  <c r="K4207" i="4" s="1"/>
  <c r="N4206" i="4"/>
  <c r="W4206" i="4"/>
  <c r="O4204" i="4"/>
  <c r="Y4204" i="4"/>
  <c r="AA4204" i="4"/>
  <c r="V4208" i="4"/>
  <c r="J4209" i="4"/>
  <c r="AK4201" i="4" l="1"/>
  <c r="H4201" i="4" s="1"/>
  <c r="G4201" i="4" s="1"/>
  <c r="T4205" i="4"/>
  <c r="Q4205" i="4"/>
  <c r="Z4205" i="4"/>
  <c r="AF4203" i="4"/>
  <c r="AG4203" i="4"/>
  <c r="AI4203" i="4"/>
  <c r="AE4203" i="4"/>
  <c r="AH4203" i="4"/>
  <c r="AD4203" i="4"/>
  <c r="S4204" i="4"/>
  <c r="F4204" i="4" s="1"/>
  <c r="I4204" i="4"/>
  <c r="N4207" i="4"/>
  <c r="L4208" i="4"/>
  <c r="W4207" i="4"/>
  <c r="P4206" i="4"/>
  <c r="R4206" i="4" s="1"/>
  <c r="M4206" i="4"/>
  <c r="X4206" i="4"/>
  <c r="O4205" i="4"/>
  <c r="Y4205" i="4"/>
  <c r="I4205" i="4"/>
  <c r="V4209" i="4"/>
  <c r="J4210" i="4"/>
  <c r="AH4204" i="4"/>
  <c r="AF4204" i="4"/>
  <c r="AI4204" i="4"/>
  <c r="AD4204" i="4"/>
  <c r="AE4204" i="4"/>
  <c r="AG4204" i="4"/>
  <c r="AK4203" i="4" l="1"/>
  <c r="H4203" i="4" s="1"/>
  <c r="G4203" i="4" s="1"/>
  <c r="S4205" i="4"/>
  <c r="AA4205" i="4"/>
  <c r="AE4205" i="4" s="1"/>
  <c r="T4206" i="4"/>
  <c r="S4206" i="4" s="1"/>
  <c r="Q4206" i="4"/>
  <c r="Z4206" i="4"/>
  <c r="F4205" i="4"/>
  <c r="L4209" i="4"/>
  <c r="N4208" i="4"/>
  <c r="W4208" i="4"/>
  <c r="K4208" i="4"/>
  <c r="O4206" i="4"/>
  <c r="Y4206" i="4"/>
  <c r="P4207" i="4"/>
  <c r="R4207" i="4" s="1"/>
  <c r="M4207" i="4"/>
  <c r="X4207" i="4"/>
  <c r="AK4204" i="4"/>
  <c r="H4204" i="4" s="1"/>
  <c r="G4204" i="4" s="1"/>
  <c r="V4210" i="4"/>
  <c r="J4211" i="4"/>
  <c r="F4206" i="4" l="1"/>
  <c r="AA4206" i="4"/>
  <c r="AF4206" i="4" s="1"/>
  <c r="I4206" i="4"/>
  <c r="AH4205" i="4"/>
  <c r="AF4205" i="4"/>
  <c r="AG4205" i="4"/>
  <c r="T4207" i="4"/>
  <c r="S4207" i="4" s="1"/>
  <c r="Q4207" i="4"/>
  <c r="Z4207" i="4"/>
  <c r="AI4205" i="4"/>
  <c r="AD4205" i="4"/>
  <c r="O4207" i="4"/>
  <c r="F4207" i="4" s="1"/>
  <c r="Y4207" i="4"/>
  <c r="M4208" i="4"/>
  <c r="P4208" i="4"/>
  <c r="R4208" i="4" s="1"/>
  <c r="X4208" i="4"/>
  <c r="L4210" i="4"/>
  <c r="N4209" i="4"/>
  <c r="K4209" i="4"/>
  <c r="W4209" i="4"/>
  <c r="V4211" i="4"/>
  <c r="J4212" i="4"/>
  <c r="AD4206" i="4" l="1"/>
  <c r="AI4206" i="4"/>
  <c r="AG4206" i="4"/>
  <c r="AH4206" i="4"/>
  <c r="AE4206" i="4"/>
  <c r="I4207" i="4"/>
  <c r="AK4205" i="4"/>
  <c r="H4205" i="4" s="1"/>
  <c r="G4205" i="4" s="1"/>
  <c r="T4208" i="4"/>
  <c r="I4208" i="4" s="1"/>
  <c r="Q4208" i="4"/>
  <c r="Z4208" i="4"/>
  <c r="AA4207" i="4"/>
  <c r="O4208" i="4"/>
  <c r="Y4208" i="4"/>
  <c r="P4209" i="4"/>
  <c r="R4209" i="4" s="1"/>
  <c r="M4209" i="4"/>
  <c r="X4209" i="4"/>
  <c r="L4211" i="4"/>
  <c r="N4210" i="4"/>
  <c r="W4210" i="4"/>
  <c r="K4210" i="4"/>
  <c r="V4212" i="4"/>
  <c r="J4213" i="4"/>
  <c r="AK4206" i="4" l="1"/>
  <c r="H4206" i="4" s="1"/>
  <c r="G4206" i="4" s="1"/>
  <c r="T4209" i="4"/>
  <c r="AA4209" i="4" s="1"/>
  <c r="Q4209" i="4"/>
  <c r="Z4209" i="4"/>
  <c r="AE4207" i="4"/>
  <c r="AG4207" i="4"/>
  <c r="AD4207" i="4"/>
  <c r="AF4207" i="4"/>
  <c r="AH4207" i="4"/>
  <c r="AI4207" i="4"/>
  <c r="S4208" i="4"/>
  <c r="F4208" i="4" s="1"/>
  <c r="AA4208" i="4"/>
  <c r="AD4208" i="4" s="1"/>
  <c r="P4210" i="4"/>
  <c r="R4210" i="4" s="1"/>
  <c r="M4210" i="4"/>
  <c r="X4210" i="4"/>
  <c r="N4211" i="4"/>
  <c r="L4212" i="4"/>
  <c r="W4211" i="4"/>
  <c r="K4211" i="4"/>
  <c r="O4209" i="4"/>
  <c r="Y4209" i="4"/>
  <c r="V4213" i="4"/>
  <c r="J4214" i="4"/>
  <c r="T4210" i="4" l="1"/>
  <c r="Q4210" i="4"/>
  <c r="Z4210" i="4"/>
  <c r="AF4208" i="4"/>
  <c r="AI4208" i="4"/>
  <c r="AH4208" i="4"/>
  <c r="AK4207" i="4"/>
  <c r="H4207" i="4" s="1"/>
  <c r="G4207" i="4" s="1"/>
  <c r="AG4208" i="4"/>
  <c r="AE4208" i="4"/>
  <c r="S4209" i="4"/>
  <c r="F4209" i="4" s="1"/>
  <c r="I4209" i="4"/>
  <c r="P4211" i="4"/>
  <c r="R4211" i="4" s="1"/>
  <c r="M4211" i="4"/>
  <c r="X4211" i="4"/>
  <c r="L4213" i="4"/>
  <c r="N4212" i="4"/>
  <c r="W4212" i="4"/>
  <c r="K4212" i="4"/>
  <c r="O4210" i="4"/>
  <c r="Y4210" i="4"/>
  <c r="I4210" i="4"/>
  <c r="AD4209" i="4"/>
  <c r="AI4209" i="4"/>
  <c r="AH4209" i="4"/>
  <c r="AF4209" i="4"/>
  <c r="AE4209" i="4"/>
  <c r="AG4209" i="4"/>
  <c r="V4214" i="4"/>
  <c r="J4215" i="4"/>
  <c r="AK4208" i="4" l="1"/>
  <c r="H4208" i="4" s="1"/>
  <c r="G4208" i="4" s="1"/>
  <c r="T4211" i="4"/>
  <c r="Q4211" i="4"/>
  <c r="Z4211" i="4"/>
  <c r="S4210" i="4"/>
  <c r="F4210" i="4" s="1"/>
  <c r="AA4210" i="4"/>
  <c r="AF4210" i="4" s="1"/>
  <c r="M4212" i="4"/>
  <c r="P4212" i="4"/>
  <c r="R4212" i="4" s="1"/>
  <c r="X4212" i="4"/>
  <c r="L4214" i="4"/>
  <c r="N4213" i="4"/>
  <c r="W4213" i="4"/>
  <c r="K4213" i="4"/>
  <c r="O4211" i="4"/>
  <c r="Y4211" i="4"/>
  <c r="V4215" i="4"/>
  <c r="J4216" i="4"/>
  <c r="AK4209" i="4"/>
  <c r="H4209" i="4" s="1"/>
  <c r="G4209" i="4" s="1"/>
  <c r="AI4210" i="4" l="1"/>
  <c r="T4212" i="4"/>
  <c r="Q4212" i="4"/>
  <c r="Z4212" i="4"/>
  <c r="AH4210" i="4"/>
  <c r="AE4210" i="4"/>
  <c r="S4211" i="4"/>
  <c r="F4211" i="4" s="1"/>
  <c r="AA4211" i="4"/>
  <c r="AH4211" i="4" s="1"/>
  <c r="I4211" i="4"/>
  <c r="AD4210" i="4"/>
  <c r="AG4210" i="4"/>
  <c r="AG4211" i="4"/>
  <c r="P4213" i="4"/>
  <c r="M4213" i="4"/>
  <c r="X4213" i="4"/>
  <c r="O4212" i="4"/>
  <c r="Y4212" i="4"/>
  <c r="L4215" i="4"/>
  <c r="N4214" i="4"/>
  <c r="W4214" i="4"/>
  <c r="K4214" i="4"/>
  <c r="V4216" i="4"/>
  <c r="J4217" i="4"/>
  <c r="AF4211" i="4" l="1"/>
  <c r="AK4210" i="4"/>
  <c r="H4210" i="4" s="1"/>
  <c r="G4210" i="4" s="1"/>
  <c r="AI4211" i="4"/>
  <c r="R4213" i="4"/>
  <c r="AE4211" i="4"/>
  <c r="AD4211" i="4"/>
  <c r="S4212" i="4"/>
  <c r="F4212" i="4" s="1"/>
  <c r="AA4212" i="4"/>
  <c r="AF4212" i="4" s="1"/>
  <c r="I4212" i="4"/>
  <c r="P4214" i="4"/>
  <c r="R4214" i="4" s="1"/>
  <c r="M4214" i="4"/>
  <c r="X4214" i="4"/>
  <c r="N4215" i="4"/>
  <c r="L4216" i="4"/>
  <c r="W4215" i="4"/>
  <c r="K4215" i="4"/>
  <c r="O4213" i="4"/>
  <c r="Y4213" i="4"/>
  <c r="V4217" i="4"/>
  <c r="J4218" i="4"/>
  <c r="AH4212" i="4" l="1"/>
  <c r="AK4211" i="4"/>
  <c r="H4211" i="4" s="1"/>
  <c r="G4211" i="4" s="1"/>
  <c r="AD4212" i="4"/>
  <c r="AE4212" i="4"/>
  <c r="T4213" i="4"/>
  <c r="I4213" i="4" s="1"/>
  <c r="Q4213" i="4"/>
  <c r="Z4213" i="4"/>
  <c r="AI4212" i="4"/>
  <c r="T4214" i="4"/>
  <c r="I4214" i="4" s="1"/>
  <c r="Q4214" i="4"/>
  <c r="Z4214" i="4"/>
  <c r="AG4212" i="4"/>
  <c r="P4215" i="4"/>
  <c r="R4215" i="4" s="1"/>
  <c r="Z4215" i="4" s="1"/>
  <c r="M4215" i="4"/>
  <c r="X4215" i="4"/>
  <c r="L4217" i="4"/>
  <c r="N4216" i="4"/>
  <c r="W4216" i="4"/>
  <c r="K4216" i="4"/>
  <c r="O4214" i="4"/>
  <c r="Y4214" i="4"/>
  <c r="V4218" i="4"/>
  <c r="J4219" i="4"/>
  <c r="AK4212" i="4" l="1"/>
  <c r="H4212" i="4" s="1"/>
  <c r="G4212" i="4" s="1"/>
  <c r="T4215" i="4"/>
  <c r="Q4215" i="4"/>
  <c r="S4214" i="4"/>
  <c r="F4214" i="4" s="1"/>
  <c r="AA4214" i="4"/>
  <c r="AE4214" i="4" s="1"/>
  <c r="S4213" i="4"/>
  <c r="F4213" i="4" s="1"/>
  <c r="AA4213" i="4"/>
  <c r="M4216" i="4"/>
  <c r="P4216" i="4"/>
  <c r="R4216" i="4" s="1"/>
  <c r="X4216" i="4"/>
  <c r="L4218" i="4"/>
  <c r="N4217" i="4"/>
  <c r="W4217" i="4"/>
  <c r="K4217" i="4"/>
  <c r="O4215" i="4"/>
  <c r="Y4215" i="4"/>
  <c r="I4215" i="4"/>
  <c r="V4219" i="4"/>
  <c r="J4220" i="4"/>
  <c r="AD4214" i="4" l="1"/>
  <c r="T4216" i="4"/>
  <c r="S4216" i="4" s="1"/>
  <c r="Q4216" i="4"/>
  <c r="Z4216" i="4"/>
  <c r="S4215" i="4"/>
  <c r="AA4215" i="4"/>
  <c r="AI4215" i="4" s="1"/>
  <c r="I4216" i="4"/>
  <c r="AE4215" i="4"/>
  <c r="AH4213" i="4"/>
  <c r="AE4213" i="4"/>
  <c r="AF4213" i="4"/>
  <c r="AD4213" i="4"/>
  <c r="AI4213" i="4"/>
  <c r="AG4213" i="4"/>
  <c r="AG4214" i="4"/>
  <c r="AH4214" i="4"/>
  <c r="F4215" i="4"/>
  <c r="AI4214" i="4"/>
  <c r="AF4214" i="4"/>
  <c r="AF4215" i="4"/>
  <c r="AD4215" i="4"/>
  <c r="L4219" i="4"/>
  <c r="N4218" i="4"/>
  <c r="W4218" i="4"/>
  <c r="K4218" i="4"/>
  <c r="O4216" i="4"/>
  <c r="F4216" i="4" s="1"/>
  <c r="Y4216" i="4"/>
  <c r="P4217" i="4"/>
  <c r="R4217" i="4" s="1"/>
  <c r="M4217" i="4"/>
  <c r="X4217" i="4"/>
  <c r="V4220" i="4"/>
  <c r="J4221" i="4"/>
  <c r="AG4215" i="4" l="1"/>
  <c r="AA4216" i="4"/>
  <c r="AD4216" i="4" s="1"/>
  <c r="AH4215" i="4"/>
  <c r="AK4215" i="4" s="1"/>
  <c r="H4215" i="4" s="1"/>
  <c r="G4215" i="4" s="1"/>
  <c r="AK4213" i="4"/>
  <c r="H4213" i="4" s="1"/>
  <c r="G4213" i="4" s="1"/>
  <c r="T4217" i="4"/>
  <c r="S4217" i="4" s="1"/>
  <c r="F4217" i="4" s="1"/>
  <c r="Q4217" i="4"/>
  <c r="Z4217" i="4"/>
  <c r="AK4214" i="4"/>
  <c r="H4214" i="4" s="1"/>
  <c r="G4214" i="4" s="1"/>
  <c r="O4217" i="4"/>
  <c r="Y4217" i="4"/>
  <c r="P4218" i="4"/>
  <c r="R4218" i="4" s="1"/>
  <c r="M4218" i="4"/>
  <c r="X4218" i="4"/>
  <c r="N4219" i="4"/>
  <c r="L4220" i="4"/>
  <c r="W4219" i="4"/>
  <c r="K4219" i="4"/>
  <c r="V4221" i="4"/>
  <c r="J4222" i="4"/>
  <c r="AH4216" i="4"/>
  <c r="AE4216" i="4"/>
  <c r="AF4216" i="4"/>
  <c r="AG4216" i="4"/>
  <c r="AI4216" i="4" l="1"/>
  <c r="AA4217" i="4"/>
  <c r="I4217" i="4"/>
  <c r="T4218" i="4"/>
  <c r="Q4218" i="4"/>
  <c r="Z4218" i="4"/>
  <c r="L4221" i="4"/>
  <c r="N4220" i="4"/>
  <c r="W4220" i="4"/>
  <c r="K4220" i="4"/>
  <c r="P4219" i="4"/>
  <c r="R4219" i="4" s="1"/>
  <c r="M4219" i="4"/>
  <c r="X4219" i="4"/>
  <c r="O4218" i="4"/>
  <c r="Y4218" i="4"/>
  <c r="I4218" i="4"/>
  <c r="V4222" i="4"/>
  <c r="J4223" i="4"/>
  <c r="AD4217" i="4"/>
  <c r="AG4217" i="4"/>
  <c r="AF4217" i="4"/>
  <c r="AE4217" i="4"/>
  <c r="AI4217" i="4"/>
  <c r="AH4217" i="4"/>
  <c r="AK4216" i="4"/>
  <c r="H4216" i="4" s="1"/>
  <c r="G4216" i="4" s="1"/>
  <c r="T4219" i="4" l="1"/>
  <c r="Q4219" i="4"/>
  <c r="Z4219" i="4"/>
  <c r="I4219" i="4"/>
  <c r="S4218" i="4"/>
  <c r="F4218" i="4" s="1"/>
  <c r="AA4218" i="4"/>
  <c r="AF4218" i="4" s="1"/>
  <c r="M4220" i="4"/>
  <c r="P4220" i="4"/>
  <c r="R4220" i="4" s="1"/>
  <c r="X4220" i="4"/>
  <c r="O4219" i="4"/>
  <c r="Y4219" i="4"/>
  <c r="L4222" i="4"/>
  <c r="N4221" i="4"/>
  <c r="K4221" i="4"/>
  <c r="W4221" i="4"/>
  <c r="V4223" i="4"/>
  <c r="J4224" i="4"/>
  <c r="AK4217" i="4"/>
  <c r="H4217" i="4" s="1"/>
  <c r="G4217" i="4" s="1"/>
  <c r="AH4218" i="4" l="1"/>
  <c r="AG4218" i="4"/>
  <c r="T4220" i="4"/>
  <c r="I4220" i="4" s="1"/>
  <c r="Q4220" i="4"/>
  <c r="Z4220" i="4"/>
  <c r="AI4218" i="4"/>
  <c r="S4219" i="4"/>
  <c r="F4219" i="4" s="1"/>
  <c r="AA4219" i="4"/>
  <c r="AI4219" i="4" s="1"/>
  <c r="AD4218" i="4"/>
  <c r="AE4218" i="4"/>
  <c r="L4223" i="4"/>
  <c r="N4222" i="4"/>
  <c r="W4222" i="4"/>
  <c r="K4222" i="4"/>
  <c r="O4220" i="4"/>
  <c r="Y4220" i="4"/>
  <c r="P4221" i="4"/>
  <c r="M4221" i="4"/>
  <c r="X4221" i="4"/>
  <c r="V4224" i="4"/>
  <c r="J4225" i="4"/>
  <c r="AH4219" i="4" l="1"/>
  <c r="AD4219" i="4"/>
  <c r="AK4218" i="4"/>
  <c r="H4218" i="4" s="1"/>
  <c r="G4218" i="4" s="1"/>
  <c r="AG4219" i="4"/>
  <c r="AE4219" i="4"/>
  <c r="AF4219" i="4"/>
  <c r="R4221" i="4"/>
  <c r="S4220" i="4"/>
  <c r="F4220" i="4" s="1"/>
  <c r="AA4220" i="4"/>
  <c r="AI4220" i="4" s="1"/>
  <c r="P4222" i="4"/>
  <c r="M4222" i="4"/>
  <c r="X4222" i="4"/>
  <c r="O4221" i="4"/>
  <c r="Y4221" i="4"/>
  <c r="N4223" i="4"/>
  <c r="L4224" i="4"/>
  <c r="W4223" i="4"/>
  <c r="K4223" i="4"/>
  <c r="V4225" i="4"/>
  <c r="J4226" i="4"/>
  <c r="AD4220" i="4" l="1"/>
  <c r="AF4220" i="4"/>
  <c r="AG4220" i="4"/>
  <c r="AK4219" i="4"/>
  <c r="H4219" i="4" s="1"/>
  <c r="G4219" i="4" s="1"/>
  <c r="AE4220" i="4"/>
  <c r="R4222" i="4"/>
  <c r="Z4222" i="4" s="1"/>
  <c r="AH4220" i="4"/>
  <c r="T4221" i="4"/>
  <c r="I4221" i="4" s="1"/>
  <c r="Q4221" i="4"/>
  <c r="Z4221" i="4"/>
  <c r="L4225" i="4"/>
  <c r="N4224" i="4"/>
  <c r="W4224" i="4"/>
  <c r="K4224" i="4"/>
  <c r="P4223" i="4"/>
  <c r="M4223" i="4"/>
  <c r="X4223" i="4"/>
  <c r="O4222" i="4"/>
  <c r="Y4222" i="4"/>
  <c r="V4226" i="4"/>
  <c r="J4227" i="4"/>
  <c r="R4223" i="4" l="1"/>
  <c r="Q4223" i="4" s="1"/>
  <c r="Q4222" i="4"/>
  <c r="AK4220" i="4"/>
  <c r="H4220" i="4" s="1"/>
  <c r="G4220" i="4" s="1"/>
  <c r="Z4223" i="4"/>
  <c r="S4221" i="4"/>
  <c r="F4221" i="4" s="1"/>
  <c r="AA4221" i="4"/>
  <c r="T4222" i="4"/>
  <c r="O4223" i="4"/>
  <c r="Y4223" i="4"/>
  <c r="M4224" i="4"/>
  <c r="P4224" i="4"/>
  <c r="X4224" i="4"/>
  <c r="L4226" i="4"/>
  <c r="N4225" i="4"/>
  <c r="W4225" i="4"/>
  <c r="K4225" i="4"/>
  <c r="V4227" i="4"/>
  <c r="J4228" i="4"/>
  <c r="T4223" i="4" l="1"/>
  <c r="AA4223" i="4" s="1"/>
  <c r="S4223" i="4"/>
  <c r="F4223" i="4" s="1"/>
  <c r="R4224" i="4"/>
  <c r="AF4221" i="4"/>
  <c r="AD4221" i="4"/>
  <c r="AG4221" i="4"/>
  <c r="AH4221" i="4"/>
  <c r="AI4221" i="4"/>
  <c r="S4222" i="4"/>
  <c r="F4222" i="4" s="1"/>
  <c r="AA4222" i="4"/>
  <c r="I4222" i="4"/>
  <c r="AE4221" i="4"/>
  <c r="P4225" i="4"/>
  <c r="M4225" i="4"/>
  <c r="X4225" i="4"/>
  <c r="L4227" i="4"/>
  <c r="N4226" i="4"/>
  <c r="W4226" i="4"/>
  <c r="K4226" i="4"/>
  <c r="O4224" i="4"/>
  <c r="Y4224" i="4"/>
  <c r="V4228" i="4"/>
  <c r="J4229" i="4"/>
  <c r="AF4223" i="4" l="1"/>
  <c r="AD4223" i="4"/>
  <c r="AI4223" i="4"/>
  <c r="I4223" i="4"/>
  <c r="R4225" i="4"/>
  <c r="AK4221" i="4"/>
  <c r="H4221" i="4" s="1"/>
  <c r="G4221" i="4" s="1"/>
  <c r="AH4223" i="4"/>
  <c r="AG4223" i="4"/>
  <c r="AE4223" i="4"/>
  <c r="AG4222" i="4"/>
  <c r="AF4222" i="4"/>
  <c r="AH4222" i="4"/>
  <c r="AE4222" i="4"/>
  <c r="AI4222" i="4"/>
  <c r="AD4222" i="4"/>
  <c r="T4224" i="4"/>
  <c r="Q4224" i="4"/>
  <c r="Z4224" i="4"/>
  <c r="N4227" i="4"/>
  <c r="L4228" i="4"/>
  <c r="W4227" i="4"/>
  <c r="K4227" i="4"/>
  <c r="P4226" i="4"/>
  <c r="R4226" i="4" s="1"/>
  <c r="M4226" i="4"/>
  <c r="X4226" i="4"/>
  <c r="O4225" i="4"/>
  <c r="Y4225" i="4"/>
  <c r="V4229" i="4"/>
  <c r="J4230" i="4"/>
  <c r="AK4223" i="4" l="1"/>
  <c r="H4223" i="4" s="1"/>
  <c r="G4223" i="4" s="1"/>
  <c r="S4224" i="4"/>
  <c r="F4224" i="4" s="1"/>
  <c r="AA4224" i="4"/>
  <c r="I4224" i="4"/>
  <c r="Q4226" i="4"/>
  <c r="Z4226" i="4"/>
  <c r="AK4222" i="4"/>
  <c r="H4222" i="4" s="1"/>
  <c r="G4222" i="4" s="1"/>
  <c r="T4225" i="4"/>
  <c r="I4225" i="4" s="1"/>
  <c r="Q4225" i="4"/>
  <c r="Z4225" i="4"/>
  <c r="L4229" i="4"/>
  <c r="N4228" i="4"/>
  <c r="W4228" i="4"/>
  <c r="K4228" i="4"/>
  <c r="O4226" i="4"/>
  <c r="Y4226" i="4"/>
  <c r="P4227" i="4"/>
  <c r="R4227" i="4" s="1"/>
  <c r="M4227" i="4"/>
  <c r="X4227" i="4"/>
  <c r="V4230" i="4"/>
  <c r="J4231" i="4"/>
  <c r="AE4224" i="4" l="1"/>
  <c r="AH4224" i="4"/>
  <c r="AG4224" i="4"/>
  <c r="AI4224" i="4"/>
  <c r="AF4224" i="4"/>
  <c r="AD4224" i="4"/>
  <c r="Q4227" i="4"/>
  <c r="Z4227" i="4"/>
  <c r="S4225" i="4"/>
  <c r="F4225" i="4" s="1"/>
  <c r="AA4225" i="4"/>
  <c r="T4226" i="4"/>
  <c r="T4227" i="4" s="1"/>
  <c r="I4227" i="4" s="1"/>
  <c r="O4227" i="4"/>
  <c r="Y4227" i="4"/>
  <c r="M4228" i="4"/>
  <c r="P4228" i="4"/>
  <c r="R4228" i="4" s="1"/>
  <c r="X4228" i="4"/>
  <c r="L4230" i="4"/>
  <c r="N4229" i="4"/>
  <c r="K4229" i="4"/>
  <c r="W4229" i="4"/>
  <c r="V4231" i="4"/>
  <c r="J4232" i="4"/>
  <c r="T4228" i="4" l="1"/>
  <c r="Q4228" i="4"/>
  <c r="Z4228" i="4"/>
  <c r="AG4225" i="4"/>
  <c r="AD4225" i="4"/>
  <c r="AH4225" i="4"/>
  <c r="AE4225" i="4"/>
  <c r="AI4225" i="4"/>
  <c r="AF4225" i="4"/>
  <c r="S4227" i="4"/>
  <c r="F4227" i="4" s="1"/>
  <c r="AA4227" i="4"/>
  <c r="AH4227" i="4" s="1"/>
  <c r="AK4224" i="4"/>
  <c r="H4224" i="4" s="1"/>
  <c r="G4224" i="4" s="1"/>
  <c r="S4226" i="4"/>
  <c r="F4226" i="4" s="1"/>
  <c r="AA4226" i="4"/>
  <c r="I4226" i="4"/>
  <c r="AF4227" i="4"/>
  <c r="P4229" i="4"/>
  <c r="R4229" i="4" s="1"/>
  <c r="M4229" i="4"/>
  <c r="X4229" i="4"/>
  <c r="O4228" i="4"/>
  <c r="Y4228" i="4"/>
  <c r="L4231" i="4"/>
  <c r="N4230" i="4"/>
  <c r="K4230" i="4"/>
  <c r="W4230" i="4"/>
  <c r="I4228" i="4"/>
  <c r="V4232" i="4"/>
  <c r="J4233" i="4"/>
  <c r="AE4227" i="4" l="1"/>
  <c r="T4229" i="4"/>
  <c r="Q4229" i="4"/>
  <c r="Z4229" i="4"/>
  <c r="AH4226" i="4"/>
  <c r="AD4226" i="4"/>
  <c r="AF4226" i="4"/>
  <c r="AI4226" i="4"/>
  <c r="AE4226" i="4"/>
  <c r="AG4226" i="4"/>
  <c r="AD4227" i="4"/>
  <c r="AI4227" i="4"/>
  <c r="AG4227" i="4"/>
  <c r="AK4225" i="4"/>
  <c r="H4225" i="4" s="1"/>
  <c r="G4225" i="4" s="1"/>
  <c r="S4228" i="4"/>
  <c r="F4228" i="4" s="1"/>
  <c r="AA4228" i="4"/>
  <c r="AI4228" i="4" s="1"/>
  <c r="P4230" i="4"/>
  <c r="R4230" i="4" s="1"/>
  <c r="M4230" i="4"/>
  <c r="X4230" i="4"/>
  <c r="N4231" i="4"/>
  <c r="L4232" i="4"/>
  <c r="W4231" i="4"/>
  <c r="K4231" i="4"/>
  <c r="O4229" i="4"/>
  <c r="Y4229" i="4"/>
  <c r="I4229" i="4"/>
  <c r="V4233" i="4"/>
  <c r="J4234" i="4"/>
  <c r="AK4227" i="4" l="1"/>
  <c r="H4227" i="4" s="1"/>
  <c r="G4227" i="4" s="1"/>
  <c r="AF4228" i="4"/>
  <c r="AD4228" i="4"/>
  <c r="AE4228" i="4"/>
  <c r="AH4228" i="4"/>
  <c r="T4230" i="4"/>
  <c r="AA4230" i="4" s="1"/>
  <c r="Q4230" i="4"/>
  <c r="Z4230" i="4"/>
  <c r="AK4226" i="4"/>
  <c r="H4226" i="4" s="1"/>
  <c r="G4226" i="4" s="1"/>
  <c r="S4229" i="4"/>
  <c r="F4229" i="4" s="1"/>
  <c r="AA4229" i="4"/>
  <c r="AE4229" i="4" s="1"/>
  <c r="AG4228" i="4"/>
  <c r="AF4229" i="4"/>
  <c r="L4233" i="4"/>
  <c r="N4232" i="4"/>
  <c r="K4232" i="4"/>
  <c r="W4232" i="4"/>
  <c r="P4231" i="4"/>
  <c r="R4231" i="4" s="1"/>
  <c r="M4231" i="4"/>
  <c r="X4231" i="4"/>
  <c r="O4230" i="4"/>
  <c r="Y4230" i="4"/>
  <c r="V4234" i="4"/>
  <c r="J4235" i="4"/>
  <c r="AK4228" i="4" l="1"/>
  <c r="H4228" i="4" s="1"/>
  <c r="G4228" i="4" s="1"/>
  <c r="AG4229" i="4"/>
  <c r="AD4229" i="4"/>
  <c r="AI4229" i="4"/>
  <c r="AH4229" i="4"/>
  <c r="T4231" i="4"/>
  <c r="I4231" i="4" s="1"/>
  <c r="Q4231" i="4"/>
  <c r="Z4231" i="4"/>
  <c r="S4230" i="4"/>
  <c r="F4230" i="4" s="1"/>
  <c r="I4230" i="4"/>
  <c r="M4232" i="4"/>
  <c r="P4232" i="4"/>
  <c r="R4232" i="4" s="1"/>
  <c r="X4232" i="4"/>
  <c r="O4231" i="4"/>
  <c r="Y4231" i="4"/>
  <c r="L4234" i="4"/>
  <c r="N4233" i="4"/>
  <c r="W4233" i="4"/>
  <c r="K4233" i="4"/>
  <c r="AG4230" i="4"/>
  <c r="AE4230" i="4"/>
  <c r="AD4230" i="4"/>
  <c r="AH4230" i="4"/>
  <c r="AF4230" i="4"/>
  <c r="AI4230" i="4"/>
  <c r="V4235" i="4"/>
  <c r="J4236" i="4"/>
  <c r="AK4229" i="4" l="1"/>
  <c r="H4229" i="4" s="1"/>
  <c r="G4229" i="4" s="1"/>
  <c r="T4232" i="4"/>
  <c r="I4232" i="4" s="1"/>
  <c r="Q4232" i="4"/>
  <c r="Z4232" i="4"/>
  <c r="S4231" i="4"/>
  <c r="F4231" i="4" s="1"/>
  <c r="AA4231" i="4"/>
  <c r="AF4231" i="4" s="1"/>
  <c r="P4233" i="4"/>
  <c r="M4233" i="4"/>
  <c r="X4233" i="4"/>
  <c r="L4235" i="4"/>
  <c r="N4234" i="4"/>
  <c r="W4234" i="4"/>
  <c r="K4234" i="4"/>
  <c r="O4232" i="4"/>
  <c r="Y4232" i="4"/>
  <c r="AK4230" i="4"/>
  <c r="H4230" i="4" s="1"/>
  <c r="G4230" i="4" s="1"/>
  <c r="V4236" i="4"/>
  <c r="J4237" i="4"/>
  <c r="AE4231" i="4" l="1"/>
  <c r="AG4231" i="4"/>
  <c r="AD4231" i="4"/>
  <c r="AI4231" i="4"/>
  <c r="AH4231" i="4"/>
  <c r="R4233" i="4"/>
  <c r="S4232" i="4"/>
  <c r="F4232" i="4" s="1"/>
  <c r="AA4232" i="4"/>
  <c r="AE4232" i="4" s="1"/>
  <c r="N4235" i="4"/>
  <c r="L4236" i="4"/>
  <c r="W4235" i="4"/>
  <c r="K4235" i="4"/>
  <c r="P4234" i="4"/>
  <c r="M4234" i="4"/>
  <c r="X4234" i="4"/>
  <c r="O4233" i="4"/>
  <c r="Y4233" i="4"/>
  <c r="V4237" i="4"/>
  <c r="J4238" i="4"/>
  <c r="AH4232" i="4" l="1"/>
  <c r="AF4232" i="4"/>
  <c r="AG4232" i="4"/>
  <c r="AI4232" i="4"/>
  <c r="AD4232" i="4"/>
  <c r="T4233" i="4"/>
  <c r="I4233" i="4" s="1"/>
  <c r="Q4233" i="4"/>
  <c r="Z4233" i="4"/>
  <c r="R4234" i="4"/>
  <c r="AK4231" i="4"/>
  <c r="H4231" i="4" s="1"/>
  <c r="G4231" i="4" s="1"/>
  <c r="O4234" i="4"/>
  <c r="Y4234" i="4"/>
  <c r="L4237" i="4"/>
  <c r="N4236" i="4"/>
  <c r="W4236" i="4"/>
  <c r="K4236" i="4"/>
  <c r="P4235" i="4"/>
  <c r="R4235" i="4" s="1"/>
  <c r="M4235" i="4"/>
  <c r="X4235" i="4"/>
  <c r="V4238" i="4"/>
  <c r="J4239" i="4"/>
  <c r="AK4232" i="4" l="1"/>
  <c r="H4232" i="4" s="1"/>
  <c r="G4232" i="4" s="1"/>
  <c r="T4234" i="4"/>
  <c r="I4234" i="4" s="1"/>
  <c r="Q4234" i="4"/>
  <c r="Z4234" i="4"/>
  <c r="T4235" i="4"/>
  <c r="I4235" i="4" s="1"/>
  <c r="Q4235" i="4"/>
  <c r="Z4235" i="4"/>
  <c r="S4233" i="4"/>
  <c r="F4233" i="4" s="1"/>
  <c r="AA4233" i="4"/>
  <c r="L4238" i="4"/>
  <c r="K4238" i="4" s="1"/>
  <c r="N4237" i="4"/>
  <c r="W4237" i="4"/>
  <c r="M4236" i="4"/>
  <c r="P4236" i="4"/>
  <c r="R4236" i="4" s="1"/>
  <c r="X4236" i="4"/>
  <c r="K4237" i="4"/>
  <c r="O4235" i="4"/>
  <c r="Y4235" i="4"/>
  <c r="V4239" i="4"/>
  <c r="J4240" i="4"/>
  <c r="T4236" i="4" l="1"/>
  <c r="Q4236" i="4"/>
  <c r="Z4236" i="4"/>
  <c r="AD4233" i="4"/>
  <c r="AH4233" i="4"/>
  <c r="AI4233" i="4"/>
  <c r="AG4233" i="4"/>
  <c r="AF4233" i="4"/>
  <c r="S4235" i="4"/>
  <c r="F4235" i="4" s="1"/>
  <c r="AA4235" i="4"/>
  <c r="AG4235" i="4" s="1"/>
  <c r="S4234" i="4"/>
  <c r="F4234" i="4" s="1"/>
  <c r="AA4234" i="4"/>
  <c r="AE4233" i="4"/>
  <c r="P4237" i="4"/>
  <c r="R4237" i="4" s="1"/>
  <c r="M4237" i="4"/>
  <c r="X4237" i="4"/>
  <c r="O4236" i="4"/>
  <c r="Y4236" i="4"/>
  <c r="L4239" i="4"/>
  <c r="N4238" i="4"/>
  <c r="W4238" i="4"/>
  <c r="V4240" i="4"/>
  <c r="J4241" i="4"/>
  <c r="S4236" i="4" l="1"/>
  <c r="I4236" i="4"/>
  <c r="AH4235" i="4"/>
  <c r="AI4235" i="4"/>
  <c r="AD4235" i="4"/>
  <c r="AE4235" i="4"/>
  <c r="AF4235" i="4"/>
  <c r="AF4234" i="4"/>
  <c r="AI4234" i="4"/>
  <c r="AE4234" i="4"/>
  <c r="AH4234" i="4"/>
  <c r="AD4234" i="4"/>
  <c r="AG4234" i="4"/>
  <c r="AK4233" i="4"/>
  <c r="H4233" i="4" s="1"/>
  <c r="G4233" i="4" s="1"/>
  <c r="F4236" i="4"/>
  <c r="AA4236" i="4"/>
  <c r="AF4236" i="4" s="1"/>
  <c r="T4237" i="4"/>
  <c r="Q4237" i="4"/>
  <c r="Z4237" i="4"/>
  <c r="P4238" i="4"/>
  <c r="R4238" i="4" s="1"/>
  <c r="M4238" i="4"/>
  <c r="X4238" i="4"/>
  <c r="N4239" i="4"/>
  <c r="L4240" i="4"/>
  <c r="K4239" i="4"/>
  <c r="W4239" i="4"/>
  <c r="O4237" i="4"/>
  <c r="Y4237" i="4"/>
  <c r="I4237" i="4"/>
  <c r="V4241" i="4"/>
  <c r="J4242" i="4"/>
  <c r="AG4236" i="4"/>
  <c r="AK4234" i="4" l="1"/>
  <c r="H4234" i="4" s="1"/>
  <c r="G4234" i="4" s="1"/>
  <c r="AH4236" i="4"/>
  <c r="AE4236" i="4"/>
  <c r="T4238" i="4"/>
  <c r="I4238" i="4" s="1"/>
  <c r="Q4238" i="4"/>
  <c r="Z4238" i="4"/>
  <c r="AI4236" i="4"/>
  <c r="AD4236" i="4"/>
  <c r="S4237" i="4"/>
  <c r="F4237" i="4" s="1"/>
  <c r="AA4237" i="4"/>
  <c r="AD4237" i="4" s="1"/>
  <c r="AK4235" i="4"/>
  <c r="H4235" i="4" s="1"/>
  <c r="G4235" i="4" s="1"/>
  <c r="L4241" i="4"/>
  <c r="N4240" i="4"/>
  <c r="W4240" i="4"/>
  <c r="K4240" i="4"/>
  <c r="P4239" i="4"/>
  <c r="R4239" i="4" s="1"/>
  <c r="M4239" i="4"/>
  <c r="X4239" i="4"/>
  <c r="O4238" i="4"/>
  <c r="Y4238" i="4"/>
  <c r="V4242" i="4"/>
  <c r="J4243" i="4"/>
  <c r="AI4237" i="4" l="1"/>
  <c r="AK4236" i="4"/>
  <c r="H4236" i="4" s="1"/>
  <c r="G4236" i="4" s="1"/>
  <c r="AH4237" i="4"/>
  <c r="AE4237" i="4"/>
  <c r="T4239" i="4"/>
  <c r="Q4239" i="4"/>
  <c r="Z4239" i="4"/>
  <c r="AF4237" i="4"/>
  <c r="AG4237" i="4"/>
  <c r="S4238" i="4"/>
  <c r="F4238" i="4" s="1"/>
  <c r="AA4238" i="4"/>
  <c r="AG4238" i="4" s="1"/>
  <c r="AF4238" i="4"/>
  <c r="O4239" i="4"/>
  <c r="Y4239" i="4"/>
  <c r="M4240" i="4"/>
  <c r="P4240" i="4"/>
  <c r="R4240" i="4" s="1"/>
  <c r="X4240" i="4"/>
  <c r="L4242" i="4"/>
  <c r="N4241" i="4"/>
  <c r="W4241" i="4"/>
  <c r="K4241" i="4"/>
  <c r="I4239" i="4"/>
  <c r="V4243" i="4"/>
  <c r="J4244" i="4"/>
  <c r="AD4238" i="4" l="1"/>
  <c r="AE4238" i="4"/>
  <c r="AI4238" i="4"/>
  <c r="AH4238" i="4"/>
  <c r="T4240" i="4"/>
  <c r="I4240" i="4" s="1"/>
  <c r="Q4240" i="4"/>
  <c r="Z4240" i="4"/>
  <c r="AK4237" i="4"/>
  <c r="H4237" i="4" s="1"/>
  <c r="G4237" i="4" s="1"/>
  <c r="S4239" i="4"/>
  <c r="F4239" i="4" s="1"/>
  <c r="AA4239" i="4"/>
  <c r="AH4239" i="4" s="1"/>
  <c r="P4241" i="4"/>
  <c r="R4241" i="4" s="1"/>
  <c r="M4241" i="4"/>
  <c r="X4241" i="4"/>
  <c r="L4243" i="4"/>
  <c r="N4242" i="4"/>
  <c r="W4242" i="4"/>
  <c r="K4242" i="4"/>
  <c r="O4240" i="4"/>
  <c r="Y4240" i="4"/>
  <c r="V4244" i="4"/>
  <c r="J4245" i="4"/>
  <c r="AK4238" i="4" l="1"/>
  <c r="H4238" i="4" s="1"/>
  <c r="G4238" i="4" s="1"/>
  <c r="AI4239" i="4"/>
  <c r="AE4239" i="4"/>
  <c r="AD4239" i="4"/>
  <c r="AG4239" i="4"/>
  <c r="AF4239" i="4"/>
  <c r="T4241" i="4"/>
  <c r="I4241" i="4" s="1"/>
  <c r="Q4241" i="4"/>
  <c r="Z4241" i="4"/>
  <c r="S4240" i="4"/>
  <c r="F4240" i="4" s="1"/>
  <c r="AA4240" i="4"/>
  <c r="AH4240" i="4" s="1"/>
  <c r="N4243" i="4"/>
  <c r="L4244" i="4"/>
  <c r="W4243" i="4"/>
  <c r="K4243" i="4"/>
  <c r="P4242" i="4"/>
  <c r="M4242" i="4"/>
  <c r="X4242" i="4"/>
  <c r="O4241" i="4"/>
  <c r="Y4241" i="4"/>
  <c r="V4245" i="4"/>
  <c r="J4246" i="4"/>
  <c r="AK4239" i="4" l="1"/>
  <c r="H4239" i="4" s="1"/>
  <c r="G4239" i="4" s="1"/>
  <c r="AF4240" i="4"/>
  <c r="AG4240" i="4"/>
  <c r="AE4240" i="4"/>
  <c r="S4241" i="4"/>
  <c r="F4241" i="4" s="1"/>
  <c r="AA4241" i="4"/>
  <c r="AG4241" i="4" s="1"/>
  <c r="AD4240" i="4"/>
  <c r="R4242" i="4"/>
  <c r="AI4240" i="4"/>
  <c r="AE4241" i="4"/>
  <c r="O4242" i="4"/>
  <c r="Y4242" i="4"/>
  <c r="L4245" i="4"/>
  <c r="N4244" i="4"/>
  <c r="W4244" i="4"/>
  <c r="K4244" i="4"/>
  <c r="P4243" i="4"/>
  <c r="M4243" i="4"/>
  <c r="X4243" i="4"/>
  <c r="V4246" i="4"/>
  <c r="J4247" i="4"/>
  <c r="AD4241" i="4" l="1"/>
  <c r="AI4241" i="4"/>
  <c r="AK4240" i="4"/>
  <c r="H4240" i="4" s="1"/>
  <c r="G4240" i="4" s="1"/>
  <c r="R4243" i="4"/>
  <c r="T4242" i="4"/>
  <c r="Q4242" i="4"/>
  <c r="Z4242" i="4"/>
  <c r="AF4241" i="4"/>
  <c r="AH4241" i="4"/>
  <c r="M4244" i="4"/>
  <c r="P4244" i="4"/>
  <c r="X4244" i="4"/>
  <c r="L4246" i="4"/>
  <c r="N4245" i="4"/>
  <c r="W4245" i="4"/>
  <c r="K4245" i="4"/>
  <c r="O4243" i="4"/>
  <c r="Y4243" i="4"/>
  <c r="V4247" i="4"/>
  <c r="J4248" i="4"/>
  <c r="R4244" i="4" l="1"/>
  <c r="AK4241" i="4"/>
  <c r="H4241" i="4" s="1"/>
  <c r="G4241" i="4" s="1"/>
  <c r="Q4244" i="4"/>
  <c r="Z4244" i="4"/>
  <c r="S4242" i="4"/>
  <c r="F4242" i="4" s="1"/>
  <c r="AA4242" i="4"/>
  <c r="I4242" i="4"/>
  <c r="T4243" i="4"/>
  <c r="Q4243" i="4"/>
  <c r="Z4243" i="4"/>
  <c r="L4247" i="4"/>
  <c r="N4246" i="4"/>
  <c r="W4246" i="4"/>
  <c r="K4246" i="4"/>
  <c r="O4244" i="4"/>
  <c r="Y4244" i="4"/>
  <c r="P4245" i="4"/>
  <c r="R4245" i="4" s="1"/>
  <c r="M4245" i="4"/>
  <c r="X4245" i="4"/>
  <c r="V4248" i="4"/>
  <c r="J4249" i="4"/>
  <c r="S4243" i="4" l="1"/>
  <c r="F4243" i="4" s="1"/>
  <c r="AA4243" i="4"/>
  <c r="Q4245" i="4"/>
  <c r="Z4245" i="4"/>
  <c r="I4243" i="4"/>
  <c r="AE4242" i="4"/>
  <c r="AG4242" i="4"/>
  <c r="AI4242" i="4"/>
  <c r="AH4242" i="4"/>
  <c r="AF4242" i="4"/>
  <c r="AD4242" i="4"/>
  <c r="T4244" i="4"/>
  <c r="T4245" i="4" s="1"/>
  <c r="O4245" i="4"/>
  <c r="Y4245" i="4"/>
  <c r="P4246" i="4"/>
  <c r="R4246" i="4" s="1"/>
  <c r="M4246" i="4"/>
  <c r="X4246" i="4"/>
  <c r="N4247" i="4"/>
  <c r="L4248" i="4"/>
  <c r="W4247" i="4"/>
  <c r="K4247" i="4"/>
  <c r="V4249" i="4"/>
  <c r="J4250" i="4"/>
  <c r="S4245" i="4" l="1"/>
  <c r="F4245" i="4" s="1"/>
  <c r="AA4245" i="4"/>
  <c r="AG4245" i="4" s="1"/>
  <c r="I4245" i="4"/>
  <c r="AG4243" i="4"/>
  <c r="AH4243" i="4"/>
  <c r="AD4243" i="4"/>
  <c r="AF4243" i="4"/>
  <c r="AE4243" i="4"/>
  <c r="AI4243" i="4"/>
  <c r="S4244" i="4"/>
  <c r="F4244" i="4" s="1"/>
  <c r="AA4244" i="4"/>
  <c r="I4244" i="4"/>
  <c r="T4246" i="4"/>
  <c r="Q4246" i="4"/>
  <c r="Z4246" i="4"/>
  <c r="AK4242" i="4"/>
  <c r="H4242" i="4" s="1"/>
  <c r="G4242" i="4" s="1"/>
  <c r="L4249" i="4"/>
  <c r="N4248" i="4"/>
  <c r="W4248" i="4"/>
  <c r="K4248" i="4"/>
  <c r="O4246" i="4"/>
  <c r="Y4246" i="4"/>
  <c r="P4247" i="4"/>
  <c r="R4247" i="4" s="1"/>
  <c r="M4247" i="4"/>
  <c r="X4247" i="4"/>
  <c r="V4250" i="4"/>
  <c r="J4251" i="4"/>
  <c r="AF4245" i="4" l="1"/>
  <c r="AE4245" i="4"/>
  <c r="AK4243" i="4"/>
  <c r="H4243" i="4" s="1"/>
  <c r="G4243" i="4" s="1"/>
  <c r="S4246" i="4"/>
  <c r="F4246" i="4" s="1"/>
  <c r="I4246" i="4"/>
  <c r="AA4246" i="4"/>
  <c r="AD4246" i="4" s="1"/>
  <c r="T4247" i="4"/>
  <c r="AA4247" i="4" s="1"/>
  <c r="Q4247" i="4"/>
  <c r="Z4247" i="4"/>
  <c r="AD4245" i="4"/>
  <c r="AH4245" i="4"/>
  <c r="AI4245" i="4"/>
  <c r="AI4244" i="4"/>
  <c r="AH4244" i="4"/>
  <c r="AF4244" i="4"/>
  <c r="AE4244" i="4"/>
  <c r="AD4244" i="4"/>
  <c r="AG4244" i="4"/>
  <c r="O4247" i="4"/>
  <c r="Y4247" i="4"/>
  <c r="M4248" i="4"/>
  <c r="P4248" i="4"/>
  <c r="R4248" i="4" s="1"/>
  <c r="X4248" i="4"/>
  <c r="L4250" i="4"/>
  <c r="N4249" i="4"/>
  <c r="W4249" i="4"/>
  <c r="K4249" i="4"/>
  <c r="V4251" i="4"/>
  <c r="J4252" i="4"/>
  <c r="AE4246" i="4" l="1"/>
  <c r="AF4246" i="4"/>
  <c r="AI4246" i="4"/>
  <c r="AG4246" i="4"/>
  <c r="AH4246" i="4"/>
  <c r="AK4245" i="4"/>
  <c r="H4245" i="4" s="1"/>
  <c r="G4245" i="4" s="1"/>
  <c r="AK4244" i="4"/>
  <c r="H4244" i="4" s="1"/>
  <c r="G4244" i="4" s="1"/>
  <c r="T4248" i="4"/>
  <c r="I4248" i="4" s="1"/>
  <c r="Q4248" i="4"/>
  <c r="Z4248" i="4"/>
  <c r="S4247" i="4"/>
  <c r="F4247" i="4" s="1"/>
  <c r="I4247" i="4"/>
  <c r="O4248" i="4"/>
  <c r="Y4248" i="4"/>
  <c r="P4249" i="4"/>
  <c r="M4249" i="4"/>
  <c r="X4249" i="4"/>
  <c r="L4251" i="4"/>
  <c r="N4250" i="4"/>
  <c r="W4250" i="4"/>
  <c r="K4250" i="4"/>
  <c r="V4252" i="4"/>
  <c r="J4253" i="4"/>
  <c r="AH4247" i="4"/>
  <c r="AG4247" i="4"/>
  <c r="AE4247" i="4"/>
  <c r="AF4247" i="4"/>
  <c r="AD4247" i="4"/>
  <c r="AI4247" i="4"/>
  <c r="AK4246" i="4" l="1"/>
  <c r="H4246" i="4" s="1"/>
  <c r="G4246" i="4" s="1"/>
  <c r="R4249" i="4"/>
  <c r="S4248" i="4"/>
  <c r="F4248" i="4" s="1"/>
  <c r="AA4248" i="4"/>
  <c r="AG4248" i="4" s="1"/>
  <c r="P4250" i="4"/>
  <c r="R4250" i="4" s="1"/>
  <c r="M4250" i="4"/>
  <c r="X4250" i="4"/>
  <c r="O4249" i="4"/>
  <c r="Y4249" i="4"/>
  <c r="N4251" i="4"/>
  <c r="L4252" i="4"/>
  <c r="W4251" i="4"/>
  <c r="K4251" i="4"/>
  <c r="AK4247" i="4"/>
  <c r="H4247" i="4" s="1"/>
  <c r="G4247" i="4" s="1"/>
  <c r="V4253" i="4"/>
  <c r="J4254" i="4"/>
  <c r="Q4250" i="4" l="1"/>
  <c r="Z4250" i="4"/>
  <c r="T4249" i="4"/>
  <c r="T4250" i="4" s="1"/>
  <c r="Q4249" i="4"/>
  <c r="Z4249" i="4"/>
  <c r="AI4248" i="4"/>
  <c r="AD4248" i="4"/>
  <c r="AE4248" i="4"/>
  <c r="AH4248" i="4"/>
  <c r="AF4248" i="4"/>
  <c r="L4253" i="4"/>
  <c r="N4252" i="4"/>
  <c r="W4252" i="4"/>
  <c r="K4252" i="4"/>
  <c r="P4251" i="4"/>
  <c r="R4251" i="4" s="1"/>
  <c r="M4251" i="4"/>
  <c r="X4251" i="4"/>
  <c r="O4250" i="4"/>
  <c r="Y4250" i="4"/>
  <c r="V4254" i="4"/>
  <c r="J4255" i="4"/>
  <c r="AK4248" i="4" l="1"/>
  <c r="H4248" i="4" s="1"/>
  <c r="G4248" i="4" s="1"/>
  <c r="I4249" i="4"/>
  <c r="S4250" i="4"/>
  <c r="F4250" i="4" s="1"/>
  <c r="AA4250" i="4"/>
  <c r="I4250" i="4"/>
  <c r="T4251" i="4"/>
  <c r="AA4251" i="4" s="1"/>
  <c r="Q4251" i="4"/>
  <c r="Z4251" i="4"/>
  <c r="S4249" i="4"/>
  <c r="F4249" i="4" s="1"/>
  <c r="AA4249" i="4"/>
  <c r="AF4249" i="4" s="1"/>
  <c r="M4252" i="4"/>
  <c r="P4252" i="4"/>
  <c r="X4252" i="4"/>
  <c r="O4251" i="4"/>
  <c r="Y4251" i="4"/>
  <c r="L4254" i="4"/>
  <c r="N4253" i="4"/>
  <c r="W4253" i="4"/>
  <c r="K4253" i="4"/>
  <c r="V4255" i="4"/>
  <c r="J4256" i="4"/>
  <c r="AD4249" i="4" l="1"/>
  <c r="AG4249" i="4"/>
  <c r="AF4250" i="4"/>
  <c r="AI4250" i="4"/>
  <c r="R4252" i="4"/>
  <c r="AE4249" i="4"/>
  <c r="AI4249" i="4"/>
  <c r="AD4250" i="4"/>
  <c r="AH4249" i="4"/>
  <c r="AG4250" i="4"/>
  <c r="S4251" i="4"/>
  <c r="F4251" i="4" s="1"/>
  <c r="I4251" i="4"/>
  <c r="AE4250" i="4"/>
  <c r="AH4250" i="4"/>
  <c r="P4253" i="4"/>
  <c r="M4253" i="4"/>
  <c r="X4253" i="4"/>
  <c r="L4255" i="4"/>
  <c r="N4254" i="4"/>
  <c r="W4254" i="4"/>
  <c r="K4254" i="4"/>
  <c r="O4252" i="4"/>
  <c r="Y4252" i="4"/>
  <c r="AI4251" i="4"/>
  <c r="AE4251" i="4"/>
  <c r="AD4251" i="4"/>
  <c r="AF4251" i="4"/>
  <c r="AH4251" i="4"/>
  <c r="AG4251" i="4"/>
  <c r="V4256" i="4"/>
  <c r="J4257" i="4"/>
  <c r="R4253" i="4" l="1"/>
  <c r="AK4249" i="4"/>
  <c r="H4249" i="4" s="1"/>
  <c r="G4249" i="4" s="1"/>
  <c r="T4252" i="4"/>
  <c r="Q4252" i="4"/>
  <c r="Z4252" i="4"/>
  <c r="Q4253" i="4"/>
  <c r="Z4253" i="4"/>
  <c r="AK4250" i="4"/>
  <c r="H4250" i="4" s="1"/>
  <c r="G4250" i="4" s="1"/>
  <c r="N4255" i="4"/>
  <c r="L4256" i="4"/>
  <c r="W4255" i="4"/>
  <c r="K4255" i="4"/>
  <c r="P4254" i="4"/>
  <c r="R4254" i="4" s="1"/>
  <c r="M4254" i="4"/>
  <c r="X4254" i="4"/>
  <c r="O4253" i="4"/>
  <c r="Y4253" i="4"/>
  <c r="V4257" i="4"/>
  <c r="J4258" i="4"/>
  <c r="AK4251" i="4"/>
  <c r="H4251" i="4" s="1"/>
  <c r="G4251" i="4" s="1"/>
  <c r="Q4254" i="4" l="1"/>
  <c r="Z4254" i="4"/>
  <c r="S4252" i="4"/>
  <c r="F4252" i="4" s="1"/>
  <c r="AA4252" i="4"/>
  <c r="I4252" i="4"/>
  <c r="T4253" i="4"/>
  <c r="T4254" i="4" s="1"/>
  <c r="O4254" i="4"/>
  <c r="Y4254" i="4"/>
  <c r="L4257" i="4"/>
  <c r="N4256" i="4"/>
  <c r="W4256" i="4"/>
  <c r="K4256" i="4"/>
  <c r="P4255" i="4"/>
  <c r="R4255" i="4" s="1"/>
  <c r="M4255" i="4"/>
  <c r="X4255" i="4"/>
  <c r="V4258" i="4"/>
  <c r="J4259" i="4"/>
  <c r="S4254" i="4" l="1"/>
  <c r="I4254" i="4"/>
  <c r="AA4254" i="4"/>
  <c r="AI4254" i="4" s="1"/>
  <c r="F4254" i="4"/>
  <c r="AG4252" i="4"/>
  <c r="AE4252" i="4"/>
  <c r="AH4252" i="4"/>
  <c r="AD4252" i="4"/>
  <c r="AI4252" i="4"/>
  <c r="AF4252" i="4"/>
  <c r="S4253" i="4"/>
  <c r="F4253" i="4" s="1"/>
  <c r="AA4253" i="4"/>
  <c r="I4253" i="4"/>
  <c r="T4255" i="4"/>
  <c r="Q4255" i="4"/>
  <c r="Z4255" i="4"/>
  <c r="M4256" i="4"/>
  <c r="P4256" i="4"/>
  <c r="R4256" i="4" s="1"/>
  <c r="X4256" i="4"/>
  <c r="L4258" i="4"/>
  <c r="N4257" i="4"/>
  <c r="W4257" i="4"/>
  <c r="K4257" i="4"/>
  <c r="O4255" i="4"/>
  <c r="Y4255" i="4"/>
  <c r="I4255" i="4"/>
  <c r="V4259" i="4"/>
  <c r="J4260" i="4"/>
  <c r="AF4254" i="4" l="1"/>
  <c r="AE4254" i="4"/>
  <c r="AG4254" i="4"/>
  <c r="AH4254" i="4"/>
  <c r="AD4254" i="4"/>
  <c r="AK4252" i="4"/>
  <c r="H4252" i="4" s="1"/>
  <c r="G4252" i="4" s="1"/>
  <c r="AI4253" i="4"/>
  <c r="AG4253" i="4"/>
  <c r="AD4253" i="4"/>
  <c r="AF4253" i="4"/>
  <c r="AH4253" i="4"/>
  <c r="AE4253" i="4"/>
  <c r="T4256" i="4"/>
  <c r="I4256" i="4" s="1"/>
  <c r="Q4256" i="4"/>
  <c r="Z4256" i="4"/>
  <c r="S4255" i="4"/>
  <c r="F4255" i="4" s="1"/>
  <c r="AA4255" i="4"/>
  <c r="AI4255" i="4" s="1"/>
  <c r="L4259" i="4"/>
  <c r="N4258" i="4"/>
  <c r="W4258" i="4"/>
  <c r="K4258" i="4"/>
  <c r="O4256" i="4"/>
  <c r="Y4256" i="4"/>
  <c r="P4257" i="4"/>
  <c r="M4257" i="4"/>
  <c r="X4257" i="4"/>
  <c r="V4260" i="4"/>
  <c r="J4261" i="4"/>
  <c r="AK4254" i="4" l="1"/>
  <c r="H4254" i="4" s="1"/>
  <c r="G4254" i="4" s="1"/>
  <c r="AH4255" i="4"/>
  <c r="AK4253" i="4"/>
  <c r="H4253" i="4" s="1"/>
  <c r="G4253" i="4" s="1"/>
  <c r="R4257" i="4"/>
  <c r="AE4255" i="4"/>
  <c r="AD4255" i="4"/>
  <c r="S4256" i="4"/>
  <c r="F4256" i="4" s="1"/>
  <c r="AA4256" i="4"/>
  <c r="AG4256" i="4" s="1"/>
  <c r="AF4255" i="4"/>
  <c r="AG4255" i="4"/>
  <c r="O4257" i="4"/>
  <c r="Y4257" i="4"/>
  <c r="P4258" i="4"/>
  <c r="R4258" i="4" s="1"/>
  <c r="M4258" i="4"/>
  <c r="X4258" i="4"/>
  <c r="N4259" i="4"/>
  <c r="L4260" i="4"/>
  <c r="W4259" i="4"/>
  <c r="K4259" i="4"/>
  <c r="V4261" i="4"/>
  <c r="J4262" i="4"/>
  <c r="AI4256" i="4" l="1"/>
  <c r="AE4256" i="4"/>
  <c r="AH4256" i="4"/>
  <c r="AD4256" i="4"/>
  <c r="T4257" i="4"/>
  <c r="T4258" i="4" s="1"/>
  <c r="Q4257" i="4"/>
  <c r="Z4257" i="4"/>
  <c r="Q4258" i="4"/>
  <c r="Z4258" i="4"/>
  <c r="AF4256" i="4"/>
  <c r="AK4255" i="4"/>
  <c r="H4255" i="4" s="1"/>
  <c r="G4255" i="4" s="1"/>
  <c r="L4261" i="4"/>
  <c r="K4261" i="4" s="1"/>
  <c r="N4260" i="4"/>
  <c r="W4260" i="4"/>
  <c r="K4260" i="4"/>
  <c r="O4258" i="4"/>
  <c r="Y4258" i="4"/>
  <c r="P4259" i="4"/>
  <c r="R4259" i="4" s="1"/>
  <c r="M4259" i="4"/>
  <c r="X4259" i="4"/>
  <c r="V4262" i="4"/>
  <c r="J4263" i="4"/>
  <c r="AK4256" i="4" l="1"/>
  <c r="H4256" i="4" s="1"/>
  <c r="G4256" i="4" s="1"/>
  <c r="S4258" i="4"/>
  <c r="F4258" i="4" s="1"/>
  <c r="AA4258" i="4"/>
  <c r="AH4258" i="4" s="1"/>
  <c r="I4258" i="4"/>
  <c r="S4257" i="4"/>
  <c r="F4257" i="4" s="1"/>
  <c r="AA4257" i="4"/>
  <c r="T4259" i="4"/>
  <c r="Q4259" i="4"/>
  <c r="Z4259" i="4"/>
  <c r="I4257" i="4"/>
  <c r="O4259" i="4"/>
  <c r="Y4259" i="4"/>
  <c r="M4260" i="4"/>
  <c r="P4260" i="4"/>
  <c r="R4260" i="4" s="1"/>
  <c r="X4260" i="4"/>
  <c r="L4262" i="4"/>
  <c r="N4261" i="4"/>
  <c r="W4261" i="4"/>
  <c r="AG4258" i="4"/>
  <c r="AE4258" i="4"/>
  <c r="AI4258" i="4"/>
  <c r="V4263" i="4"/>
  <c r="J4264" i="4"/>
  <c r="AF4258" i="4" l="1"/>
  <c r="AD4258" i="4"/>
  <c r="T4260" i="4"/>
  <c r="Q4260" i="4"/>
  <c r="Z4260" i="4"/>
  <c r="F4259" i="4"/>
  <c r="S4259" i="4"/>
  <c r="AA4259" i="4"/>
  <c r="AE4257" i="4"/>
  <c r="AH4257" i="4"/>
  <c r="AD4257" i="4"/>
  <c r="AF4257" i="4"/>
  <c r="AG4257" i="4"/>
  <c r="AI4257" i="4"/>
  <c r="I4260" i="4"/>
  <c r="I4259" i="4"/>
  <c r="P4261" i="4"/>
  <c r="R4261" i="4" s="1"/>
  <c r="M4261" i="4"/>
  <c r="X4261" i="4"/>
  <c r="L4263" i="4"/>
  <c r="N4262" i="4"/>
  <c r="K4262" i="4"/>
  <c r="W4262" i="4"/>
  <c r="O4260" i="4"/>
  <c r="Y4260" i="4"/>
  <c r="AK4258" i="4"/>
  <c r="H4258" i="4" s="1"/>
  <c r="G4258" i="4" s="1"/>
  <c r="V4264" i="4"/>
  <c r="J4265" i="4"/>
  <c r="T4261" i="4" l="1"/>
  <c r="Q4261" i="4"/>
  <c r="Z4261" i="4"/>
  <c r="AH4259" i="4"/>
  <c r="AI4259" i="4"/>
  <c r="AF4259" i="4"/>
  <c r="AG4259" i="4"/>
  <c r="AE4259" i="4"/>
  <c r="AD4259" i="4"/>
  <c r="AK4257" i="4"/>
  <c r="H4257" i="4" s="1"/>
  <c r="G4257" i="4" s="1"/>
  <c r="S4260" i="4"/>
  <c r="F4260" i="4" s="1"/>
  <c r="AA4260" i="4"/>
  <c r="AD4260" i="4" s="1"/>
  <c r="N4263" i="4"/>
  <c r="L4264" i="4"/>
  <c r="K4264" i="4" s="1"/>
  <c r="W4263" i="4"/>
  <c r="K4263" i="4"/>
  <c r="P4262" i="4"/>
  <c r="M4262" i="4"/>
  <c r="X4262" i="4"/>
  <c r="O4261" i="4"/>
  <c r="Y4261" i="4"/>
  <c r="AA4261" i="4"/>
  <c r="V4265" i="4"/>
  <c r="J4266" i="4"/>
  <c r="AH4260" i="4" l="1"/>
  <c r="AG4260" i="4"/>
  <c r="AK4259" i="4"/>
  <c r="H4259" i="4" s="1"/>
  <c r="G4259" i="4" s="1"/>
  <c r="R4262" i="4"/>
  <c r="AI4260" i="4"/>
  <c r="AF4260" i="4"/>
  <c r="S4261" i="4"/>
  <c r="F4261" i="4" s="1"/>
  <c r="I4261" i="4"/>
  <c r="AE4260" i="4"/>
  <c r="L4265" i="4"/>
  <c r="K4265" i="4" s="1"/>
  <c r="N4264" i="4"/>
  <c r="W4264" i="4"/>
  <c r="O4262" i="4"/>
  <c r="Y4262" i="4"/>
  <c r="P4263" i="4"/>
  <c r="M4263" i="4"/>
  <c r="X4263" i="4"/>
  <c r="AE4261" i="4"/>
  <c r="AI4261" i="4"/>
  <c r="AD4261" i="4"/>
  <c r="AG4261" i="4"/>
  <c r="AH4261" i="4"/>
  <c r="AF4261" i="4"/>
  <c r="V4266" i="4"/>
  <c r="J4267" i="4"/>
  <c r="R4263" i="4" l="1"/>
  <c r="AK4260" i="4"/>
  <c r="H4260" i="4" s="1"/>
  <c r="G4260" i="4" s="1"/>
  <c r="Q4263" i="4"/>
  <c r="Z4263" i="4"/>
  <c r="T4262" i="4"/>
  <c r="I4262" i="4" s="1"/>
  <c r="Q4262" i="4"/>
  <c r="Z4262" i="4"/>
  <c r="O4263" i="4"/>
  <c r="Y4263" i="4"/>
  <c r="M4264" i="4"/>
  <c r="P4264" i="4"/>
  <c r="X4264" i="4"/>
  <c r="L4266" i="4"/>
  <c r="N4265" i="4"/>
  <c r="W4265" i="4"/>
  <c r="V4267" i="4"/>
  <c r="J4268" i="4"/>
  <c r="AK4261" i="4"/>
  <c r="H4261" i="4" s="1"/>
  <c r="G4261" i="4" s="1"/>
  <c r="R4264" i="4" l="1"/>
  <c r="S4262" i="4"/>
  <c r="F4262" i="4" s="1"/>
  <c r="AA4262" i="4"/>
  <c r="T4263" i="4"/>
  <c r="O4264" i="4"/>
  <c r="Y4264" i="4"/>
  <c r="P4265" i="4"/>
  <c r="M4265" i="4"/>
  <c r="X4265" i="4"/>
  <c r="L4267" i="4"/>
  <c r="K4267" i="4" s="1"/>
  <c r="N4266" i="4"/>
  <c r="W4266" i="4"/>
  <c r="K4266" i="4"/>
  <c r="V4268" i="4"/>
  <c r="J4269" i="4"/>
  <c r="AF4262" i="4" l="1"/>
  <c r="AG4262" i="4"/>
  <c r="AE4262" i="4"/>
  <c r="AI4262" i="4"/>
  <c r="AH4262" i="4"/>
  <c r="AD4262" i="4"/>
  <c r="S4263" i="4"/>
  <c r="F4263" i="4" s="1"/>
  <c r="I4263" i="4"/>
  <c r="AA4263" i="4"/>
  <c r="T4264" i="4"/>
  <c r="Q4264" i="4"/>
  <c r="Z4264" i="4"/>
  <c r="R4265" i="4"/>
  <c r="I4264" i="4"/>
  <c r="P4266" i="4"/>
  <c r="M4266" i="4"/>
  <c r="X4266" i="4"/>
  <c r="O4265" i="4"/>
  <c r="Y4265" i="4"/>
  <c r="N4267" i="4"/>
  <c r="L4268" i="4"/>
  <c r="W4267" i="4"/>
  <c r="V4269" i="4"/>
  <c r="J4270" i="4"/>
  <c r="T4265" i="4" l="1"/>
  <c r="I4265" i="4" s="1"/>
  <c r="Q4265" i="4"/>
  <c r="Z4265" i="4"/>
  <c r="S4264" i="4"/>
  <c r="F4264" i="4" s="1"/>
  <c r="AA4264" i="4"/>
  <c r="AI4263" i="4"/>
  <c r="AE4263" i="4"/>
  <c r="AG4263" i="4"/>
  <c r="AH4263" i="4"/>
  <c r="AF4263" i="4"/>
  <c r="AD4263" i="4"/>
  <c r="AK4262" i="4"/>
  <c r="H4262" i="4" s="1"/>
  <c r="G4262" i="4" s="1"/>
  <c r="R4266" i="4"/>
  <c r="L4269" i="4"/>
  <c r="N4268" i="4"/>
  <c r="W4268" i="4"/>
  <c r="K4268" i="4"/>
  <c r="P4267" i="4"/>
  <c r="R4267" i="4" s="1"/>
  <c r="M4267" i="4"/>
  <c r="X4267" i="4"/>
  <c r="O4266" i="4"/>
  <c r="Y4266" i="4"/>
  <c r="V4270" i="4"/>
  <c r="J4271" i="4"/>
  <c r="Q4267" i="4" l="1"/>
  <c r="Z4267" i="4"/>
  <c r="AK4263" i="4"/>
  <c r="H4263" i="4" s="1"/>
  <c r="G4263" i="4" s="1"/>
  <c r="AI4264" i="4"/>
  <c r="AH4264" i="4"/>
  <c r="AE4264" i="4"/>
  <c r="AD4264" i="4"/>
  <c r="AF4264" i="4"/>
  <c r="AG4264" i="4"/>
  <c r="S4265" i="4"/>
  <c r="F4265" i="4" s="1"/>
  <c r="AA4265" i="4"/>
  <c r="T4266" i="4"/>
  <c r="Q4266" i="4"/>
  <c r="Z4266" i="4"/>
  <c r="M4268" i="4"/>
  <c r="P4268" i="4"/>
  <c r="R4268" i="4" s="1"/>
  <c r="X4268" i="4"/>
  <c r="O4267" i="4"/>
  <c r="Y4267" i="4"/>
  <c r="L4270" i="4"/>
  <c r="N4269" i="4"/>
  <c r="W4269" i="4"/>
  <c r="K4269" i="4"/>
  <c r="V4271" i="4"/>
  <c r="J4272" i="4"/>
  <c r="AK4264" i="4" l="1"/>
  <c r="H4264" i="4" s="1"/>
  <c r="G4264" i="4" s="1"/>
  <c r="AD4265" i="4"/>
  <c r="AG4265" i="4"/>
  <c r="AF4265" i="4"/>
  <c r="AE4265" i="4"/>
  <c r="AH4265" i="4"/>
  <c r="AI4265" i="4"/>
  <c r="Q4268" i="4"/>
  <c r="Z4268" i="4"/>
  <c r="S4266" i="4"/>
  <c r="F4266" i="4" s="1"/>
  <c r="AA4266" i="4"/>
  <c r="AE4266" i="4" s="1"/>
  <c r="I4266" i="4"/>
  <c r="T4267" i="4"/>
  <c r="P4269" i="4"/>
  <c r="R4269" i="4" s="1"/>
  <c r="M4269" i="4"/>
  <c r="X4269" i="4"/>
  <c r="L4271" i="4"/>
  <c r="N4270" i="4"/>
  <c r="W4270" i="4"/>
  <c r="K4270" i="4"/>
  <c r="O4268" i="4"/>
  <c r="Y4268" i="4"/>
  <c r="V4272" i="4"/>
  <c r="J4273" i="4"/>
  <c r="AD4266" i="4" l="1"/>
  <c r="S4267" i="4"/>
  <c r="F4267" i="4" s="1"/>
  <c r="I4267" i="4"/>
  <c r="AA4267" i="4"/>
  <c r="T4268" i="4"/>
  <c r="AK4265" i="4"/>
  <c r="H4265" i="4" s="1"/>
  <c r="G4265" i="4" s="1"/>
  <c r="AG4266" i="4"/>
  <c r="AH4266" i="4"/>
  <c r="AF4266" i="4"/>
  <c r="T4269" i="4"/>
  <c r="AA4269" i="4" s="1"/>
  <c r="Q4269" i="4"/>
  <c r="Z4269" i="4"/>
  <c r="AI4266" i="4"/>
  <c r="P4270" i="4"/>
  <c r="R4270" i="4" s="1"/>
  <c r="M4270" i="4"/>
  <c r="X4270" i="4"/>
  <c r="O4269" i="4"/>
  <c r="Y4269" i="4"/>
  <c r="N4271" i="4"/>
  <c r="L4272" i="4"/>
  <c r="W4271" i="4"/>
  <c r="K4271" i="4"/>
  <c r="V4273" i="4"/>
  <c r="J4274" i="4"/>
  <c r="AK4266" i="4" l="1"/>
  <c r="H4266" i="4" s="1"/>
  <c r="G4266" i="4" s="1"/>
  <c r="T4270" i="4"/>
  <c r="Q4270" i="4"/>
  <c r="Z4270" i="4"/>
  <c r="S4269" i="4"/>
  <c r="F4269" i="4" s="1"/>
  <c r="I4269" i="4"/>
  <c r="AF4267" i="4"/>
  <c r="AI4267" i="4"/>
  <c r="AE4267" i="4"/>
  <c r="AG4267" i="4"/>
  <c r="AH4267" i="4"/>
  <c r="AD4267" i="4"/>
  <c r="S4268" i="4"/>
  <c r="F4268" i="4" s="1"/>
  <c r="AA4268" i="4"/>
  <c r="I4268" i="4"/>
  <c r="L4273" i="4"/>
  <c r="N4272" i="4"/>
  <c r="W4272" i="4"/>
  <c r="K4272" i="4"/>
  <c r="P4271" i="4"/>
  <c r="R4271" i="4" s="1"/>
  <c r="M4271" i="4"/>
  <c r="X4271" i="4"/>
  <c r="O4270" i="4"/>
  <c r="Y4270" i="4"/>
  <c r="I4270" i="4"/>
  <c r="AH4269" i="4"/>
  <c r="AE4269" i="4"/>
  <c r="AD4269" i="4"/>
  <c r="AI4269" i="4"/>
  <c r="AF4269" i="4"/>
  <c r="AG4269" i="4"/>
  <c r="V4274" i="4"/>
  <c r="J4275" i="4"/>
  <c r="T4271" i="4" l="1"/>
  <c r="Q4271" i="4"/>
  <c r="Z4271" i="4"/>
  <c r="AK4267" i="4"/>
  <c r="H4267" i="4" s="1"/>
  <c r="G4267" i="4" s="1"/>
  <c r="AH4268" i="4"/>
  <c r="AF4268" i="4"/>
  <c r="AG4268" i="4"/>
  <c r="AI4268" i="4"/>
  <c r="AE4268" i="4"/>
  <c r="AD4268" i="4"/>
  <c r="S4270" i="4"/>
  <c r="F4270" i="4" s="1"/>
  <c r="AA4270" i="4"/>
  <c r="M4272" i="4"/>
  <c r="P4272" i="4"/>
  <c r="X4272" i="4"/>
  <c r="O4271" i="4"/>
  <c r="Y4271" i="4"/>
  <c r="L4274" i="4"/>
  <c r="N4273" i="4"/>
  <c r="W4273" i="4"/>
  <c r="K4273" i="4"/>
  <c r="V4275" i="4"/>
  <c r="J4276" i="4"/>
  <c r="AK4269" i="4"/>
  <c r="H4269" i="4" s="1"/>
  <c r="G4269" i="4" s="1"/>
  <c r="AA4271" i="4"/>
  <c r="AK4268" i="4" l="1"/>
  <c r="H4268" i="4" s="1"/>
  <c r="G4268" i="4" s="1"/>
  <c r="R4272" i="4"/>
  <c r="AH4270" i="4"/>
  <c r="AG4270" i="4"/>
  <c r="AI4270" i="4"/>
  <c r="AE4270" i="4"/>
  <c r="S4271" i="4"/>
  <c r="F4271" i="4" s="1"/>
  <c r="I4271" i="4"/>
  <c r="AD4270" i="4"/>
  <c r="AF4270" i="4"/>
  <c r="P4273" i="4"/>
  <c r="M4273" i="4"/>
  <c r="X4273" i="4"/>
  <c r="L4275" i="4"/>
  <c r="N4274" i="4"/>
  <c r="K4274" i="4"/>
  <c r="W4274" i="4"/>
  <c r="O4272" i="4"/>
  <c r="Y4272" i="4"/>
  <c r="AH4271" i="4"/>
  <c r="AD4271" i="4"/>
  <c r="AG4271" i="4"/>
  <c r="AF4271" i="4"/>
  <c r="AI4271" i="4"/>
  <c r="AE4271" i="4"/>
  <c r="V4276" i="4"/>
  <c r="J4277" i="4"/>
  <c r="R4273" i="4" l="1"/>
  <c r="Q4273" i="4" s="1"/>
  <c r="AK4270" i="4"/>
  <c r="H4270" i="4" s="1"/>
  <c r="G4270" i="4" s="1"/>
  <c r="T4272" i="4"/>
  <c r="I4272" i="4" s="1"/>
  <c r="Q4272" i="4"/>
  <c r="Z4272" i="4"/>
  <c r="N4275" i="4"/>
  <c r="L4276" i="4"/>
  <c r="W4275" i="4"/>
  <c r="K4275" i="4"/>
  <c r="P4274" i="4"/>
  <c r="R4274" i="4" s="1"/>
  <c r="M4274" i="4"/>
  <c r="X4274" i="4"/>
  <c r="O4273" i="4"/>
  <c r="Y4273" i="4"/>
  <c r="V4277" i="4"/>
  <c r="J4278" i="4"/>
  <c r="AK4271" i="4"/>
  <c r="H4271" i="4" s="1"/>
  <c r="G4271" i="4" s="1"/>
  <c r="Z4273" i="4" l="1"/>
  <c r="Q4274" i="4"/>
  <c r="Z4274" i="4"/>
  <c r="S4272" i="4"/>
  <c r="F4272" i="4" s="1"/>
  <c r="AA4272" i="4"/>
  <c r="T4273" i="4"/>
  <c r="L4277" i="4"/>
  <c r="N4276" i="4"/>
  <c r="W4276" i="4"/>
  <c r="K4276" i="4"/>
  <c r="O4274" i="4"/>
  <c r="Y4274" i="4"/>
  <c r="P4275" i="4"/>
  <c r="R4275" i="4" s="1"/>
  <c r="M4275" i="4"/>
  <c r="X4275" i="4"/>
  <c r="V4278" i="4"/>
  <c r="J4279" i="4"/>
  <c r="S4273" i="4" l="1"/>
  <c r="F4273" i="4" s="1"/>
  <c r="I4273" i="4"/>
  <c r="AA4273" i="4"/>
  <c r="Q4275" i="4"/>
  <c r="Z4275" i="4"/>
  <c r="AG4272" i="4"/>
  <c r="AH4272" i="4"/>
  <c r="AI4272" i="4"/>
  <c r="AD4272" i="4"/>
  <c r="AE4272" i="4"/>
  <c r="AF4272" i="4"/>
  <c r="T4274" i="4"/>
  <c r="O4275" i="4"/>
  <c r="Y4275" i="4"/>
  <c r="M4276" i="4"/>
  <c r="P4276" i="4"/>
  <c r="R4276" i="4" s="1"/>
  <c r="X4276" i="4"/>
  <c r="L4278" i="4"/>
  <c r="N4277" i="4"/>
  <c r="W4277" i="4"/>
  <c r="K4277" i="4"/>
  <c r="V4279" i="4"/>
  <c r="J4280" i="4"/>
  <c r="AD4273" i="4" l="1"/>
  <c r="AF4273" i="4"/>
  <c r="AG4273" i="4"/>
  <c r="AI4273" i="4"/>
  <c r="AE4273" i="4"/>
  <c r="AH4273" i="4"/>
  <c r="Q4276" i="4"/>
  <c r="Z4276" i="4"/>
  <c r="AK4272" i="4"/>
  <c r="H4272" i="4" s="1"/>
  <c r="G4272" i="4" s="1"/>
  <c r="S4274" i="4"/>
  <c r="F4274" i="4" s="1"/>
  <c r="I4274" i="4"/>
  <c r="AA4274" i="4"/>
  <c r="T4275" i="4"/>
  <c r="T4276" i="4" s="1"/>
  <c r="L4279" i="4"/>
  <c r="N4278" i="4"/>
  <c r="W4278" i="4"/>
  <c r="K4278" i="4"/>
  <c r="O4276" i="4"/>
  <c r="Y4276" i="4"/>
  <c r="P4277" i="4"/>
  <c r="M4277" i="4"/>
  <c r="X4277" i="4"/>
  <c r="V4280" i="4"/>
  <c r="J4281" i="4"/>
  <c r="S4276" i="4" l="1"/>
  <c r="F4276" i="4" s="1"/>
  <c r="AA4276" i="4"/>
  <c r="AE4276" i="4" s="1"/>
  <c r="I4276" i="4"/>
  <c r="AF4276" i="4"/>
  <c r="AI4274" i="4"/>
  <c r="AD4274" i="4"/>
  <c r="AG4274" i="4"/>
  <c r="AF4274" i="4"/>
  <c r="AE4274" i="4"/>
  <c r="AH4274" i="4"/>
  <c r="AK4273" i="4"/>
  <c r="H4273" i="4" s="1"/>
  <c r="G4273" i="4" s="1"/>
  <c r="R4277" i="4"/>
  <c r="S4275" i="4"/>
  <c r="F4275" i="4" s="1"/>
  <c r="AA4275" i="4"/>
  <c r="I4275" i="4"/>
  <c r="AH4276" i="4"/>
  <c r="AI4276" i="4"/>
  <c r="AG4276" i="4"/>
  <c r="P4278" i="4"/>
  <c r="M4278" i="4"/>
  <c r="X4278" i="4"/>
  <c r="O4277" i="4"/>
  <c r="Y4277" i="4"/>
  <c r="N4279" i="4"/>
  <c r="L4280" i="4"/>
  <c r="K4279" i="4"/>
  <c r="W4279" i="4"/>
  <c r="V4281" i="4"/>
  <c r="J4282" i="4"/>
  <c r="R4278" i="4" l="1"/>
  <c r="AD4276" i="4"/>
  <c r="AK4276" i="4" s="1"/>
  <c r="Q4278" i="4"/>
  <c r="Z4278" i="4"/>
  <c r="AK4274" i="4"/>
  <c r="H4274" i="4" s="1"/>
  <c r="G4274" i="4" s="1"/>
  <c r="AH4275" i="4"/>
  <c r="AF4275" i="4"/>
  <c r="AG4275" i="4"/>
  <c r="AI4275" i="4"/>
  <c r="AD4275" i="4"/>
  <c r="AE4275" i="4"/>
  <c r="T4277" i="4"/>
  <c r="Q4277" i="4"/>
  <c r="Z4277" i="4"/>
  <c r="P4279" i="4"/>
  <c r="R4279" i="4" s="1"/>
  <c r="M4279" i="4"/>
  <c r="X4279" i="4"/>
  <c r="L4281" i="4"/>
  <c r="N4280" i="4"/>
  <c r="W4280" i="4"/>
  <c r="K4280" i="4"/>
  <c r="O4278" i="4"/>
  <c r="Y4278" i="4"/>
  <c r="V4282" i="4"/>
  <c r="J4283" i="4"/>
  <c r="H4276" i="4" l="1"/>
  <c r="G4276" i="4" s="1"/>
  <c r="S4277" i="4"/>
  <c r="F4277" i="4" s="1"/>
  <c r="AA4277" i="4"/>
  <c r="I4277" i="4"/>
  <c r="Q4279" i="4"/>
  <c r="Z4279" i="4"/>
  <c r="AK4275" i="4"/>
  <c r="H4275" i="4" s="1"/>
  <c r="G4275" i="4" s="1"/>
  <c r="T4278" i="4"/>
  <c r="M4280" i="4"/>
  <c r="P4280" i="4"/>
  <c r="R4280" i="4" s="1"/>
  <c r="X4280" i="4"/>
  <c r="O4279" i="4"/>
  <c r="Y4279" i="4"/>
  <c r="L4282" i="4"/>
  <c r="N4281" i="4"/>
  <c r="W4281" i="4"/>
  <c r="K4281" i="4"/>
  <c r="V4283" i="4"/>
  <c r="J4284" i="4"/>
  <c r="S4278" i="4" l="1"/>
  <c r="F4278" i="4" s="1"/>
  <c r="AA4278" i="4"/>
  <c r="I4278" i="4"/>
  <c r="AG4277" i="4"/>
  <c r="AH4277" i="4"/>
  <c r="AD4277" i="4"/>
  <c r="AE4277" i="4"/>
  <c r="AI4277" i="4"/>
  <c r="AF4277" i="4"/>
  <c r="T4279" i="4"/>
  <c r="T4280" i="4" s="1"/>
  <c r="AA4280" i="4" s="1"/>
  <c r="Q4280" i="4"/>
  <c r="Z4280" i="4"/>
  <c r="P4281" i="4"/>
  <c r="R4281" i="4" s="1"/>
  <c r="M4281" i="4"/>
  <c r="X4281" i="4"/>
  <c r="L4283" i="4"/>
  <c r="N4282" i="4"/>
  <c r="W4282" i="4"/>
  <c r="K4282" i="4"/>
  <c r="O4280" i="4"/>
  <c r="Y4280" i="4"/>
  <c r="V4284" i="4"/>
  <c r="J4285" i="4"/>
  <c r="S4280" i="4" l="1"/>
  <c r="I4280" i="4"/>
  <c r="T4281" i="4"/>
  <c r="S4281" i="4" s="1"/>
  <c r="Q4281" i="4"/>
  <c r="Z4281" i="4"/>
  <c r="S4279" i="4"/>
  <c r="F4279" i="4" s="1"/>
  <c r="I4279" i="4"/>
  <c r="AA4279" i="4"/>
  <c r="AK4277" i="4"/>
  <c r="H4277" i="4" s="1"/>
  <c r="G4277" i="4" s="1"/>
  <c r="AF4278" i="4"/>
  <c r="AH4278" i="4"/>
  <c r="AD4278" i="4"/>
  <c r="AE4278" i="4"/>
  <c r="AI4278" i="4"/>
  <c r="AG4278" i="4"/>
  <c r="F4280" i="4"/>
  <c r="N4283" i="4"/>
  <c r="L4284" i="4"/>
  <c r="W4283" i="4"/>
  <c r="K4283" i="4"/>
  <c r="P4282" i="4"/>
  <c r="R4282" i="4" s="1"/>
  <c r="Z4282" i="4" s="1"/>
  <c r="M4282" i="4"/>
  <c r="X4282" i="4"/>
  <c r="O4281" i="4"/>
  <c r="F4281" i="4" s="1"/>
  <c r="Y4281" i="4"/>
  <c r="AF4280" i="4"/>
  <c r="AH4280" i="4"/>
  <c r="AG4280" i="4"/>
  <c r="AD4280" i="4"/>
  <c r="AI4280" i="4"/>
  <c r="AE4280" i="4"/>
  <c r="AA4281" i="4"/>
  <c r="V4285" i="4"/>
  <c r="J4286" i="4"/>
  <c r="I4281" i="4" l="1"/>
  <c r="AK4278" i="4"/>
  <c r="H4278" i="4" s="1"/>
  <c r="G4278" i="4" s="1"/>
  <c r="AH4279" i="4"/>
  <c r="AE4279" i="4"/>
  <c r="AG4279" i="4"/>
  <c r="AI4279" i="4"/>
  <c r="AD4279" i="4"/>
  <c r="AF4279" i="4"/>
  <c r="T4282" i="4"/>
  <c r="Q4282" i="4"/>
  <c r="L4285" i="4"/>
  <c r="N4284" i="4"/>
  <c r="W4284" i="4"/>
  <c r="K4284" i="4"/>
  <c r="O4282" i="4"/>
  <c r="Y4282" i="4"/>
  <c r="P4283" i="4"/>
  <c r="R4283" i="4" s="1"/>
  <c r="M4283" i="4"/>
  <c r="X4283" i="4"/>
  <c r="AE4281" i="4"/>
  <c r="AD4281" i="4"/>
  <c r="AF4281" i="4"/>
  <c r="AG4281" i="4"/>
  <c r="AH4281" i="4"/>
  <c r="AI4281" i="4"/>
  <c r="AK4280" i="4"/>
  <c r="V4286" i="4"/>
  <c r="J4287" i="4"/>
  <c r="AA4282" i="4"/>
  <c r="H4280" i="4" l="1"/>
  <c r="G4280" i="4" s="1"/>
  <c r="AH4282" i="4"/>
  <c r="T4283" i="4"/>
  <c r="AA4283" i="4" s="1"/>
  <c r="Q4283" i="4"/>
  <c r="Z4283" i="4"/>
  <c r="S4282" i="4"/>
  <c r="F4282" i="4" s="1"/>
  <c r="I4282" i="4"/>
  <c r="AK4279" i="4"/>
  <c r="H4279" i="4" s="1"/>
  <c r="G4279" i="4" s="1"/>
  <c r="O4283" i="4"/>
  <c r="Y4283" i="4"/>
  <c r="M4284" i="4"/>
  <c r="P4284" i="4"/>
  <c r="X4284" i="4"/>
  <c r="L4286" i="4"/>
  <c r="N4285" i="4"/>
  <c r="W4285" i="4"/>
  <c r="K4285" i="4"/>
  <c r="AE4282" i="4"/>
  <c r="AK4281" i="4"/>
  <c r="H4281" i="4" s="1"/>
  <c r="G4281" i="4" s="1"/>
  <c r="AF4282" i="4"/>
  <c r="AG4282" i="4"/>
  <c r="V4287" i="4"/>
  <c r="J4288" i="4"/>
  <c r="AD4282" i="4"/>
  <c r="AI4282" i="4"/>
  <c r="R4284" i="4" l="1"/>
  <c r="S4283" i="4"/>
  <c r="F4283" i="4" s="1"/>
  <c r="I4283" i="4"/>
  <c r="O4284" i="4"/>
  <c r="Y4284" i="4"/>
  <c r="P4285" i="4"/>
  <c r="M4285" i="4"/>
  <c r="X4285" i="4"/>
  <c r="L4287" i="4"/>
  <c r="N4286" i="4"/>
  <c r="W4286" i="4"/>
  <c r="K4286" i="4"/>
  <c r="AH4283" i="4"/>
  <c r="AF4283" i="4"/>
  <c r="AD4283" i="4"/>
  <c r="AG4283" i="4"/>
  <c r="AE4283" i="4"/>
  <c r="AI4283" i="4"/>
  <c r="AK4282" i="4"/>
  <c r="H4282" i="4" s="1"/>
  <c r="G4282" i="4" s="1"/>
  <c r="V4288" i="4"/>
  <c r="J4289" i="4"/>
  <c r="R4285" i="4" l="1"/>
  <c r="T4284" i="4"/>
  <c r="I4284" i="4" s="1"/>
  <c r="Q4284" i="4"/>
  <c r="Z4284" i="4"/>
  <c r="P4286" i="4"/>
  <c r="R4286" i="4" s="1"/>
  <c r="M4286" i="4"/>
  <c r="X4286" i="4"/>
  <c r="O4285" i="4"/>
  <c r="Y4285" i="4"/>
  <c r="N4287" i="4"/>
  <c r="L4288" i="4"/>
  <c r="W4287" i="4"/>
  <c r="K4287" i="4"/>
  <c r="AK4283" i="4"/>
  <c r="H4283" i="4" s="1"/>
  <c r="G4283" i="4" s="1"/>
  <c r="V4289" i="4"/>
  <c r="J4290" i="4"/>
  <c r="Q4286" i="4" l="1"/>
  <c r="Z4286" i="4"/>
  <c r="S4284" i="4"/>
  <c r="F4284" i="4" s="1"/>
  <c r="AA4284" i="4"/>
  <c r="T4285" i="4"/>
  <c r="Q4285" i="4"/>
  <c r="Z4285" i="4"/>
  <c r="I4285" i="4"/>
  <c r="L4289" i="4"/>
  <c r="N4288" i="4"/>
  <c r="W4288" i="4"/>
  <c r="K4288" i="4"/>
  <c r="P4287" i="4"/>
  <c r="R4287" i="4" s="1"/>
  <c r="M4287" i="4"/>
  <c r="X4287" i="4"/>
  <c r="O4286" i="4"/>
  <c r="Y4286" i="4"/>
  <c r="V4290" i="4"/>
  <c r="J4291" i="4"/>
  <c r="S4285" i="4" l="1"/>
  <c r="F4285" i="4" s="1"/>
  <c r="AA4285" i="4"/>
  <c r="AH4284" i="4"/>
  <c r="AF4284" i="4"/>
  <c r="AG4284" i="4"/>
  <c r="AD4284" i="4"/>
  <c r="AE4284" i="4"/>
  <c r="AI4284" i="4"/>
  <c r="Q4287" i="4"/>
  <c r="Z4287" i="4"/>
  <c r="T4286" i="4"/>
  <c r="T4287" i="4" s="1"/>
  <c r="M4288" i="4"/>
  <c r="P4288" i="4"/>
  <c r="R4288" i="4" s="1"/>
  <c r="X4288" i="4"/>
  <c r="O4287" i="4"/>
  <c r="Y4287" i="4"/>
  <c r="L4290" i="4"/>
  <c r="N4289" i="4"/>
  <c r="W4289" i="4"/>
  <c r="K4289" i="4"/>
  <c r="V4291" i="4"/>
  <c r="J4292" i="4"/>
  <c r="S4287" i="4" l="1"/>
  <c r="AA4287" i="4"/>
  <c r="AF4287" i="4" s="1"/>
  <c r="I4287" i="4"/>
  <c r="AK4284" i="4"/>
  <c r="H4284" i="4" s="1"/>
  <c r="G4284" i="4" s="1"/>
  <c r="AF4285" i="4"/>
  <c r="AI4285" i="4"/>
  <c r="AE4285" i="4"/>
  <c r="AG4285" i="4"/>
  <c r="AD4285" i="4"/>
  <c r="F4287" i="4"/>
  <c r="S4286" i="4"/>
  <c r="F4286" i="4" s="1"/>
  <c r="AA4286" i="4"/>
  <c r="I4286" i="4"/>
  <c r="T4288" i="4"/>
  <c r="Q4288" i="4"/>
  <c r="Z4288" i="4"/>
  <c r="AH4285" i="4"/>
  <c r="P4289" i="4"/>
  <c r="M4289" i="4"/>
  <c r="X4289" i="4"/>
  <c r="L4291" i="4"/>
  <c r="N4290" i="4"/>
  <c r="W4290" i="4"/>
  <c r="K4290" i="4"/>
  <c r="O4288" i="4"/>
  <c r="Y4288" i="4"/>
  <c r="V4292" i="4"/>
  <c r="J4293" i="4"/>
  <c r="AD4287" i="4" l="1"/>
  <c r="AI4287" i="4"/>
  <c r="AE4287" i="4"/>
  <c r="S4288" i="4"/>
  <c r="F4288" i="4" s="1"/>
  <c r="AA4288" i="4"/>
  <c r="AD4288" i="4" s="1"/>
  <c r="I4288" i="4"/>
  <c r="AI4286" i="4"/>
  <c r="AG4286" i="4"/>
  <c r="AD4286" i="4"/>
  <c r="AH4286" i="4"/>
  <c r="AE4286" i="4"/>
  <c r="AF4286" i="4"/>
  <c r="AH4288" i="4"/>
  <c r="R4289" i="4"/>
  <c r="AK4285" i="4"/>
  <c r="H4285" i="4" s="1"/>
  <c r="G4285" i="4" s="1"/>
  <c r="AH4287" i="4"/>
  <c r="AG4287" i="4"/>
  <c r="AG4288" i="4"/>
  <c r="AF4288" i="4"/>
  <c r="N4291" i="4"/>
  <c r="L4292" i="4"/>
  <c r="K4291" i="4"/>
  <c r="W4291" i="4"/>
  <c r="P4290" i="4"/>
  <c r="R4290" i="4" s="1"/>
  <c r="M4290" i="4"/>
  <c r="X4290" i="4"/>
  <c r="O4289" i="4"/>
  <c r="Y4289" i="4"/>
  <c r="V4293" i="4"/>
  <c r="J4294" i="4"/>
  <c r="AE4288" i="4" l="1"/>
  <c r="AI4288" i="4"/>
  <c r="AK4287" i="4"/>
  <c r="H4287" i="4" s="1"/>
  <c r="G4287" i="4" s="1"/>
  <c r="AK4286" i="4"/>
  <c r="H4286" i="4" s="1"/>
  <c r="G4286" i="4" s="1"/>
  <c r="T4289" i="4"/>
  <c r="Q4289" i="4"/>
  <c r="Z4289" i="4"/>
  <c r="Q4290" i="4"/>
  <c r="Z4290" i="4"/>
  <c r="O4290" i="4"/>
  <c r="Y4290" i="4"/>
  <c r="L4293" i="4"/>
  <c r="N4292" i="4"/>
  <c r="W4292" i="4"/>
  <c r="K4292" i="4"/>
  <c r="P4291" i="4"/>
  <c r="M4291" i="4"/>
  <c r="X4291" i="4"/>
  <c r="V4294" i="4"/>
  <c r="J4295" i="4"/>
  <c r="AK4288" i="4" l="1"/>
  <c r="H4288" i="4" s="1"/>
  <c r="G4288" i="4" s="1"/>
  <c r="S4289" i="4"/>
  <c r="F4289" i="4" s="1"/>
  <c r="AA4289" i="4"/>
  <c r="T4290" i="4"/>
  <c r="R4291" i="4"/>
  <c r="I4289" i="4"/>
  <c r="O4291" i="4"/>
  <c r="Y4291" i="4"/>
  <c r="L4294" i="4"/>
  <c r="N4293" i="4"/>
  <c r="W4293" i="4"/>
  <c r="K4293" i="4"/>
  <c r="M4292" i="4"/>
  <c r="P4292" i="4"/>
  <c r="X4292" i="4"/>
  <c r="V4295" i="4"/>
  <c r="J4296" i="4"/>
  <c r="R4292" i="4" l="1"/>
  <c r="Z4292" i="4" s="1"/>
  <c r="AE4289" i="4"/>
  <c r="AG4289" i="4"/>
  <c r="AF4289" i="4"/>
  <c r="AH4289" i="4"/>
  <c r="AD4289" i="4"/>
  <c r="T4291" i="4"/>
  <c r="I4291" i="4" s="1"/>
  <c r="Q4291" i="4"/>
  <c r="Z4291" i="4"/>
  <c r="Q4292" i="4"/>
  <c r="S4290" i="4"/>
  <c r="F4290" i="4" s="1"/>
  <c r="AA4290" i="4"/>
  <c r="I4290" i="4"/>
  <c r="AI4289" i="4"/>
  <c r="O4292" i="4"/>
  <c r="Y4292" i="4"/>
  <c r="L4295" i="4"/>
  <c r="N4294" i="4"/>
  <c r="W4294" i="4"/>
  <c r="K4294" i="4"/>
  <c r="P4293" i="4"/>
  <c r="M4293" i="4"/>
  <c r="X4293" i="4"/>
  <c r="V4296" i="4"/>
  <c r="J4297" i="4"/>
  <c r="T4292" i="4" l="1"/>
  <c r="R4293" i="4"/>
  <c r="AH4290" i="4"/>
  <c r="AF4290" i="4"/>
  <c r="AI4290" i="4"/>
  <c r="AE4290" i="4"/>
  <c r="AD4290" i="4"/>
  <c r="AG4290" i="4"/>
  <c r="S4291" i="4"/>
  <c r="F4291" i="4" s="1"/>
  <c r="AA4291" i="4"/>
  <c r="AK4289" i="4"/>
  <c r="H4289" i="4" s="1"/>
  <c r="G4289" i="4" s="1"/>
  <c r="O4293" i="4"/>
  <c r="Y4293" i="4"/>
  <c r="N4295" i="4"/>
  <c r="L4296" i="4"/>
  <c r="W4295" i="4"/>
  <c r="K4295" i="4"/>
  <c r="P4294" i="4"/>
  <c r="M4294" i="4"/>
  <c r="X4294" i="4"/>
  <c r="V4297" i="4"/>
  <c r="J4298" i="4"/>
  <c r="S4292" i="4" l="1"/>
  <c r="F4292" i="4" s="1"/>
  <c r="I4292" i="4"/>
  <c r="AA4292" i="4"/>
  <c r="R4294" i="4"/>
  <c r="AI4291" i="4"/>
  <c r="AF4291" i="4"/>
  <c r="AG4291" i="4"/>
  <c r="AE4291" i="4"/>
  <c r="AD4291" i="4"/>
  <c r="AH4291" i="4"/>
  <c r="T4293" i="4"/>
  <c r="I4293" i="4" s="1"/>
  <c r="Q4293" i="4"/>
  <c r="Z4293" i="4"/>
  <c r="AK4290" i="4"/>
  <c r="H4290" i="4" s="1"/>
  <c r="G4290" i="4" s="1"/>
  <c r="O4294" i="4"/>
  <c r="Y4294" i="4"/>
  <c r="P4295" i="4"/>
  <c r="M4295" i="4"/>
  <c r="X4295" i="4"/>
  <c r="L4297" i="4"/>
  <c r="N4296" i="4"/>
  <c r="K4296" i="4"/>
  <c r="W4296" i="4"/>
  <c r="V4298" i="4"/>
  <c r="J4299" i="4"/>
  <c r="R4295" i="4" l="1"/>
  <c r="AI4292" i="4"/>
  <c r="AH4292" i="4"/>
  <c r="AF4292" i="4"/>
  <c r="AG4292" i="4"/>
  <c r="AE4292" i="4"/>
  <c r="AD4292" i="4"/>
  <c r="Q4295" i="4"/>
  <c r="Z4295" i="4"/>
  <c r="AK4291" i="4"/>
  <c r="H4291" i="4" s="1"/>
  <c r="G4291" i="4" s="1"/>
  <c r="S4293" i="4"/>
  <c r="F4293" i="4" s="1"/>
  <c r="AA4293" i="4"/>
  <c r="T4294" i="4"/>
  <c r="T4295" i="4" s="1"/>
  <c r="Q4294" i="4"/>
  <c r="Z4294" i="4"/>
  <c r="M4296" i="4"/>
  <c r="P4296" i="4"/>
  <c r="R4296" i="4" s="1"/>
  <c r="X4296" i="4"/>
  <c r="O4295" i="4"/>
  <c r="Y4295" i="4"/>
  <c r="L4298" i="4"/>
  <c r="N4297" i="4"/>
  <c r="W4297" i="4"/>
  <c r="K4297" i="4"/>
  <c r="V4299" i="4"/>
  <c r="J4300" i="4"/>
  <c r="I4294" i="4" l="1"/>
  <c r="AK4292" i="4"/>
  <c r="H4292" i="4" s="1"/>
  <c r="G4292" i="4" s="1"/>
  <c r="S4295" i="4"/>
  <c r="F4295" i="4" s="1"/>
  <c r="AA4295" i="4"/>
  <c r="I4295" i="4"/>
  <c r="AE4293" i="4"/>
  <c r="AD4293" i="4"/>
  <c r="AG4293" i="4"/>
  <c r="AF4293" i="4"/>
  <c r="AI4293" i="4"/>
  <c r="AH4293" i="4"/>
  <c r="T4296" i="4"/>
  <c r="Q4296" i="4"/>
  <c r="Z4296" i="4"/>
  <c r="S4294" i="4"/>
  <c r="F4294" i="4" s="1"/>
  <c r="AA4294" i="4"/>
  <c r="L4299" i="4"/>
  <c r="N4298" i="4"/>
  <c r="W4298" i="4"/>
  <c r="K4298" i="4"/>
  <c r="O4296" i="4"/>
  <c r="Y4296" i="4"/>
  <c r="P4297" i="4"/>
  <c r="R4297" i="4" s="1"/>
  <c r="M4297" i="4"/>
  <c r="X4297" i="4"/>
  <c r="V4300" i="4"/>
  <c r="J4301" i="4"/>
  <c r="S4296" i="4" l="1"/>
  <c r="I4296" i="4"/>
  <c r="AA4296" i="4"/>
  <c r="AG4296" i="4" s="1"/>
  <c r="T4297" i="4"/>
  <c r="I4297" i="4" s="1"/>
  <c r="Q4297" i="4"/>
  <c r="Z4297" i="4"/>
  <c r="AK4293" i="4"/>
  <c r="H4293" i="4" s="1"/>
  <c r="G4293" i="4" s="1"/>
  <c r="AI4295" i="4"/>
  <c r="AF4295" i="4"/>
  <c r="AD4295" i="4"/>
  <c r="AE4295" i="4"/>
  <c r="AH4295" i="4"/>
  <c r="AG4295" i="4"/>
  <c r="AD4294" i="4"/>
  <c r="AF4294" i="4"/>
  <c r="AI4294" i="4"/>
  <c r="AH4294" i="4"/>
  <c r="AE4294" i="4"/>
  <c r="AG4294" i="4"/>
  <c r="F4296" i="4"/>
  <c r="O4297" i="4"/>
  <c r="Y4297" i="4"/>
  <c r="P4298" i="4"/>
  <c r="R4298" i="4" s="1"/>
  <c r="M4298" i="4"/>
  <c r="X4298" i="4"/>
  <c r="N4299" i="4"/>
  <c r="L4300" i="4"/>
  <c r="K4300" i="4" s="1"/>
  <c r="W4299" i="4"/>
  <c r="K4299" i="4"/>
  <c r="V4301" i="4"/>
  <c r="J4302" i="4"/>
  <c r="AE4296" i="4"/>
  <c r="AI4296" i="4"/>
  <c r="AH4296" i="4" l="1"/>
  <c r="AD4296" i="4"/>
  <c r="AF4296" i="4"/>
  <c r="AK4296" i="4" s="1"/>
  <c r="H4296" i="4" s="1"/>
  <c r="G4296" i="4" s="1"/>
  <c r="S4297" i="4"/>
  <c r="F4297" i="4" s="1"/>
  <c r="AA4297" i="4"/>
  <c r="T4298" i="4"/>
  <c r="I4298" i="4" s="1"/>
  <c r="Q4298" i="4"/>
  <c r="Z4298" i="4"/>
  <c r="AI4297" i="4"/>
  <c r="AK4294" i="4"/>
  <c r="H4294" i="4" s="1"/>
  <c r="G4294" i="4" s="1"/>
  <c r="AK4295" i="4"/>
  <c r="H4295" i="4" s="1"/>
  <c r="G4295" i="4" s="1"/>
  <c r="L4301" i="4"/>
  <c r="N4300" i="4"/>
  <c r="W4300" i="4"/>
  <c r="O4298" i="4"/>
  <c r="Y4298" i="4"/>
  <c r="P4299" i="4"/>
  <c r="R4299" i="4" s="1"/>
  <c r="M4299" i="4"/>
  <c r="X4299" i="4"/>
  <c r="V4302" i="4"/>
  <c r="J4303" i="4"/>
  <c r="S4298" i="4" l="1"/>
  <c r="AA4298" i="4"/>
  <c r="T4299" i="4"/>
  <c r="I4299" i="4" s="1"/>
  <c r="Q4299" i="4"/>
  <c r="Z4299" i="4"/>
  <c r="AH4297" i="4"/>
  <c r="AG4297" i="4"/>
  <c r="AF4297" i="4"/>
  <c r="AD4297" i="4"/>
  <c r="AE4297" i="4"/>
  <c r="F4298" i="4"/>
  <c r="O4299" i="4"/>
  <c r="Y4299" i="4"/>
  <c r="M4300" i="4"/>
  <c r="P4300" i="4"/>
  <c r="R4300" i="4" s="1"/>
  <c r="X4300" i="4"/>
  <c r="L4302" i="4"/>
  <c r="N4301" i="4"/>
  <c r="K4301" i="4"/>
  <c r="W4301" i="4"/>
  <c r="V4303" i="4"/>
  <c r="J4304" i="4"/>
  <c r="T4300" i="4" l="1"/>
  <c r="S4300" i="4" s="1"/>
  <c r="Q4300" i="4"/>
  <c r="Z4300" i="4"/>
  <c r="S4299" i="4"/>
  <c r="F4299" i="4" s="1"/>
  <c r="AA4299" i="4"/>
  <c r="AD4298" i="4"/>
  <c r="AH4298" i="4"/>
  <c r="AE4298" i="4"/>
  <c r="AF4298" i="4"/>
  <c r="AI4298" i="4"/>
  <c r="AG4298" i="4"/>
  <c r="AK4297" i="4"/>
  <c r="H4297" i="4" s="1"/>
  <c r="G4297" i="4" s="1"/>
  <c r="P4301" i="4"/>
  <c r="R4301" i="4" s="1"/>
  <c r="M4301" i="4"/>
  <c r="X4301" i="4"/>
  <c r="O4300" i="4"/>
  <c r="F4300" i="4" s="1"/>
  <c r="Y4300" i="4"/>
  <c r="L4303" i="4"/>
  <c r="N4302" i="4"/>
  <c r="K4302" i="4"/>
  <c r="W4302" i="4"/>
  <c r="I4300" i="4"/>
  <c r="V4304" i="4"/>
  <c r="J4305" i="4"/>
  <c r="AA4300" i="4"/>
  <c r="AK4298" i="4" l="1"/>
  <c r="H4298" i="4" s="1"/>
  <c r="G4298" i="4" s="1"/>
  <c r="T4301" i="4"/>
  <c r="I4301" i="4" s="1"/>
  <c r="Q4301" i="4"/>
  <c r="Z4301" i="4"/>
  <c r="AH4299" i="4"/>
  <c r="AD4299" i="4"/>
  <c r="AG4299" i="4"/>
  <c r="AF4299" i="4"/>
  <c r="AE4299" i="4"/>
  <c r="AI4299" i="4"/>
  <c r="P4302" i="4"/>
  <c r="R4302" i="4" s="1"/>
  <c r="M4302" i="4"/>
  <c r="X4302" i="4"/>
  <c r="N4303" i="4"/>
  <c r="L4304" i="4"/>
  <c r="K4304" i="4" s="1"/>
  <c r="W4303" i="4"/>
  <c r="K4303" i="4"/>
  <c r="O4301" i="4"/>
  <c r="Y4301" i="4"/>
  <c r="AF4300" i="4"/>
  <c r="AI4300" i="4"/>
  <c r="AH4300" i="4"/>
  <c r="AE4300" i="4"/>
  <c r="AG4300" i="4"/>
  <c r="AD4300" i="4"/>
  <c r="V4305" i="4"/>
  <c r="J4306" i="4"/>
  <c r="T4302" i="4" l="1"/>
  <c r="Q4302" i="4"/>
  <c r="Z4302" i="4"/>
  <c r="AK4299" i="4"/>
  <c r="H4299" i="4" s="1"/>
  <c r="G4299" i="4" s="1"/>
  <c r="S4301" i="4"/>
  <c r="F4301" i="4" s="1"/>
  <c r="AA4301" i="4"/>
  <c r="L4305" i="4"/>
  <c r="N4304" i="4"/>
  <c r="W4304" i="4"/>
  <c r="P4303" i="4"/>
  <c r="R4303" i="4" s="1"/>
  <c r="M4303" i="4"/>
  <c r="X4303" i="4"/>
  <c r="O4302" i="4"/>
  <c r="Y4302" i="4"/>
  <c r="AK4300" i="4"/>
  <c r="H4300" i="4" s="1"/>
  <c r="G4300" i="4" s="1"/>
  <c r="Z4303" i="4"/>
  <c r="V4306" i="4"/>
  <c r="J4307" i="4"/>
  <c r="AA4302" i="4"/>
  <c r="AH4301" i="4" l="1"/>
  <c r="AI4301" i="4"/>
  <c r="AE4301" i="4"/>
  <c r="AD4301" i="4"/>
  <c r="S4302" i="4"/>
  <c r="F4302" i="4" s="1"/>
  <c r="I4302" i="4"/>
  <c r="T4303" i="4"/>
  <c r="Q4303" i="4"/>
  <c r="AG4301" i="4"/>
  <c r="AF4301" i="4"/>
  <c r="O4303" i="4"/>
  <c r="Y4303" i="4"/>
  <c r="M4304" i="4"/>
  <c r="P4304" i="4"/>
  <c r="R4304" i="4" s="1"/>
  <c r="X4304" i="4"/>
  <c r="L4306" i="4"/>
  <c r="N4305" i="4"/>
  <c r="W4305" i="4"/>
  <c r="K4305" i="4"/>
  <c r="V4307" i="4"/>
  <c r="J4308" i="4"/>
  <c r="AD4302" i="4"/>
  <c r="AI4302" i="4"/>
  <c r="AF4302" i="4"/>
  <c r="AH4302" i="4"/>
  <c r="AE4302" i="4"/>
  <c r="AG4302" i="4"/>
  <c r="S4303" i="4" l="1"/>
  <c r="F4303" i="4" s="1"/>
  <c r="I4303" i="4"/>
  <c r="T4304" i="4"/>
  <c r="S4304" i="4" s="1"/>
  <c r="Q4304" i="4"/>
  <c r="Z4304" i="4"/>
  <c r="AA4303" i="4"/>
  <c r="AE4303" i="4" s="1"/>
  <c r="AK4301" i="4"/>
  <c r="H4301" i="4" s="1"/>
  <c r="G4301" i="4" s="1"/>
  <c r="O4304" i="4"/>
  <c r="Y4304" i="4"/>
  <c r="L4307" i="4"/>
  <c r="N4306" i="4"/>
  <c r="W4306" i="4"/>
  <c r="K4306" i="4"/>
  <c r="P4305" i="4"/>
  <c r="R4305" i="4" s="1"/>
  <c r="M4305" i="4"/>
  <c r="X4305" i="4"/>
  <c r="V4308" i="4"/>
  <c r="J4309" i="4"/>
  <c r="AI4303" i="4"/>
  <c r="AK4302" i="4"/>
  <c r="H4302" i="4" s="1"/>
  <c r="G4302" i="4" s="1"/>
  <c r="AF4303" i="4" l="1"/>
  <c r="AG4303" i="4"/>
  <c r="AH4303" i="4"/>
  <c r="AD4303" i="4"/>
  <c r="T4305" i="4"/>
  <c r="I4305" i="4" s="1"/>
  <c r="Q4305" i="4"/>
  <c r="Z4305" i="4"/>
  <c r="I4304" i="4"/>
  <c r="AA4304" i="4"/>
  <c r="AF4304" i="4" s="1"/>
  <c r="F4304" i="4"/>
  <c r="P4306" i="4"/>
  <c r="R4306" i="4" s="1"/>
  <c r="M4306" i="4"/>
  <c r="X4306" i="4"/>
  <c r="O4305" i="4"/>
  <c r="Y4305" i="4"/>
  <c r="N4307" i="4"/>
  <c r="L4308" i="4"/>
  <c r="W4307" i="4"/>
  <c r="K4307" i="4"/>
  <c r="V4309" i="4"/>
  <c r="J4310" i="4"/>
  <c r="AK4303" i="4" l="1"/>
  <c r="H4303" i="4" s="1"/>
  <c r="G4303" i="4" s="1"/>
  <c r="AD4304" i="4"/>
  <c r="AI4304" i="4"/>
  <c r="AG4304" i="4"/>
  <c r="AE4304" i="4"/>
  <c r="AH4304" i="4"/>
  <c r="T4306" i="4"/>
  <c r="AA4306" i="4" s="1"/>
  <c r="Q4306" i="4"/>
  <c r="Z4306" i="4"/>
  <c r="S4305" i="4"/>
  <c r="F4305" i="4" s="1"/>
  <c r="AA4305" i="4"/>
  <c r="AH4305" i="4" s="1"/>
  <c r="L4309" i="4"/>
  <c r="N4308" i="4"/>
  <c r="W4308" i="4"/>
  <c r="K4308" i="4"/>
  <c r="P4307" i="4"/>
  <c r="R4307" i="4" s="1"/>
  <c r="M4307" i="4"/>
  <c r="X4307" i="4"/>
  <c r="O4306" i="4"/>
  <c r="Y4306" i="4"/>
  <c r="V4310" i="4"/>
  <c r="J4311" i="4"/>
  <c r="AK4304" i="4" l="1"/>
  <c r="H4304" i="4" s="1"/>
  <c r="G4304" i="4" s="1"/>
  <c r="AI4305" i="4"/>
  <c r="T4307" i="4"/>
  <c r="I4307" i="4" s="1"/>
  <c r="Q4307" i="4"/>
  <c r="Z4307" i="4"/>
  <c r="S4306" i="4"/>
  <c r="F4306" i="4" s="1"/>
  <c r="I4306" i="4"/>
  <c r="AE4305" i="4"/>
  <c r="AF4305" i="4"/>
  <c r="AG4305" i="4"/>
  <c r="AD4305" i="4"/>
  <c r="M4308" i="4"/>
  <c r="P4308" i="4"/>
  <c r="R4308" i="4" s="1"/>
  <c r="X4308" i="4"/>
  <c r="O4307" i="4"/>
  <c r="Y4307" i="4"/>
  <c r="L4310" i="4"/>
  <c r="N4309" i="4"/>
  <c r="W4309" i="4"/>
  <c r="K4309" i="4"/>
  <c r="AI4306" i="4"/>
  <c r="AE4306" i="4"/>
  <c r="AF4306" i="4"/>
  <c r="AH4306" i="4"/>
  <c r="AD4306" i="4"/>
  <c r="AG4306" i="4"/>
  <c r="V4311" i="4"/>
  <c r="J4312" i="4"/>
  <c r="T4308" i="4" l="1"/>
  <c r="I4308" i="4" s="1"/>
  <c r="Q4308" i="4"/>
  <c r="Z4308" i="4"/>
  <c r="AK4305" i="4"/>
  <c r="H4305" i="4" s="1"/>
  <c r="G4305" i="4" s="1"/>
  <c r="S4307" i="4"/>
  <c r="F4307" i="4" s="1"/>
  <c r="AA4307" i="4"/>
  <c r="AD4307" i="4" s="1"/>
  <c r="P4309" i="4"/>
  <c r="R4309" i="4" s="1"/>
  <c r="M4309" i="4"/>
  <c r="X4309" i="4"/>
  <c r="L4311" i="4"/>
  <c r="N4310" i="4"/>
  <c r="W4310" i="4"/>
  <c r="K4310" i="4"/>
  <c r="O4308" i="4"/>
  <c r="Y4308" i="4"/>
  <c r="V4312" i="4"/>
  <c r="J4313" i="4"/>
  <c r="AK4306" i="4"/>
  <c r="H4306" i="4" s="1"/>
  <c r="G4306" i="4" s="1"/>
  <c r="AI4307" i="4" l="1"/>
  <c r="T4309" i="4"/>
  <c r="Q4309" i="4"/>
  <c r="Z4309" i="4"/>
  <c r="AF4307" i="4"/>
  <c r="AG4307" i="4"/>
  <c r="AE4307" i="4"/>
  <c r="S4308" i="4"/>
  <c r="F4308" i="4" s="1"/>
  <c r="AA4308" i="4"/>
  <c r="AI4308" i="4" s="1"/>
  <c r="AH4307" i="4"/>
  <c r="N4311" i="4"/>
  <c r="L4312" i="4"/>
  <c r="K4311" i="4"/>
  <c r="W4311" i="4"/>
  <c r="P4310" i="4"/>
  <c r="R4310" i="4" s="1"/>
  <c r="M4310" i="4"/>
  <c r="X4310" i="4"/>
  <c r="O4309" i="4"/>
  <c r="Y4309" i="4"/>
  <c r="I4309" i="4"/>
  <c r="V4313" i="4"/>
  <c r="J4314" i="4"/>
  <c r="AK4307" i="4" l="1"/>
  <c r="H4307" i="4" s="1"/>
  <c r="G4307" i="4" s="1"/>
  <c r="AH4308" i="4"/>
  <c r="AF4308" i="4"/>
  <c r="AG4308" i="4"/>
  <c r="T4310" i="4"/>
  <c r="Q4310" i="4"/>
  <c r="Z4310" i="4"/>
  <c r="AD4308" i="4"/>
  <c r="AE4308" i="4"/>
  <c r="S4309" i="4"/>
  <c r="F4309" i="4" s="1"/>
  <c r="AA4309" i="4"/>
  <c r="L4313" i="4"/>
  <c r="N4312" i="4"/>
  <c r="W4312" i="4"/>
  <c r="K4312" i="4"/>
  <c r="O4310" i="4"/>
  <c r="Y4310" i="4"/>
  <c r="P4311" i="4"/>
  <c r="R4311" i="4" s="1"/>
  <c r="M4311" i="4"/>
  <c r="X4311" i="4"/>
  <c r="I4310" i="4"/>
  <c r="V4314" i="4"/>
  <c r="J4315" i="4"/>
  <c r="AK4308" i="4" l="1"/>
  <c r="H4308" i="4" s="1"/>
  <c r="G4308" i="4" s="1"/>
  <c r="T4311" i="4"/>
  <c r="Q4311" i="4"/>
  <c r="Z4311" i="4"/>
  <c r="AE4309" i="4"/>
  <c r="AI4309" i="4"/>
  <c r="AH4309" i="4"/>
  <c r="AG4309" i="4"/>
  <c r="AF4309" i="4"/>
  <c r="S4310" i="4"/>
  <c r="F4310" i="4" s="1"/>
  <c r="AA4310" i="4"/>
  <c r="AD4309" i="4"/>
  <c r="AH4310" i="4"/>
  <c r="O4311" i="4"/>
  <c r="Y4311" i="4"/>
  <c r="M4312" i="4"/>
  <c r="P4312" i="4"/>
  <c r="R4312" i="4" s="1"/>
  <c r="X4312" i="4"/>
  <c r="L4314" i="4"/>
  <c r="N4313" i="4"/>
  <c r="W4313" i="4"/>
  <c r="K4313" i="4"/>
  <c r="I4311" i="4"/>
  <c r="V4315" i="4"/>
  <c r="J4316" i="4"/>
  <c r="AK4309" i="4" l="1"/>
  <c r="H4309" i="4" s="1"/>
  <c r="G4309" i="4" s="1"/>
  <c r="AG4310" i="4"/>
  <c r="AE4310" i="4"/>
  <c r="S4311" i="4"/>
  <c r="F4311" i="4" s="1"/>
  <c r="AA4311" i="4"/>
  <c r="AF4311" i="4" s="1"/>
  <c r="T4312" i="4"/>
  <c r="I4312" i="4" s="1"/>
  <c r="Q4312" i="4"/>
  <c r="Z4312" i="4"/>
  <c r="AI4310" i="4"/>
  <c r="AF4310" i="4"/>
  <c r="AD4310" i="4"/>
  <c r="P4313" i="4"/>
  <c r="R4313" i="4" s="1"/>
  <c r="M4313" i="4"/>
  <c r="X4313" i="4"/>
  <c r="L4315" i="4"/>
  <c r="N4314" i="4"/>
  <c r="W4314" i="4"/>
  <c r="K4314" i="4"/>
  <c r="O4312" i="4"/>
  <c r="Y4312" i="4"/>
  <c r="V4316" i="4"/>
  <c r="J4317" i="4"/>
  <c r="AI4311" i="4" l="1"/>
  <c r="AD4311" i="4"/>
  <c r="AK4310" i="4"/>
  <c r="H4310" i="4" s="1"/>
  <c r="G4310" i="4" s="1"/>
  <c r="AE4311" i="4"/>
  <c r="AG4311" i="4"/>
  <c r="S4312" i="4"/>
  <c r="F4312" i="4" s="1"/>
  <c r="AA4312" i="4"/>
  <c r="AH4312" i="4" s="1"/>
  <c r="T4313" i="4"/>
  <c r="AA4313" i="4" s="1"/>
  <c r="Q4313" i="4"/>
  <c r="Z4313" i="4"/>
  <c r="AH4311" i="4"/>
  <c r="P4314" i="4"/>
  <c r="R4314" i="4" s="1"/>
  <c r="M4314" i="4"/>
  <c r="X4314" i="4"/>
  <c r="N4315" i="4"/>
  <c r="L4316" i="4"/>
  <c r="W4315" i="4"/>
  <c r="K4315" i="4"/>
  <c r="O4313" i="4"/>
  <c r="Y4313" i="4"/>
  <c r="V4317" i="4"/>
  <c r="J4318" i="4"/>
  <c r="AI4312" i="4" l="1"/>
  <c r="AK4311" i="4"/>
  <c r="H4311" i="4" s="1"/>
  <c r="G4311" i="4" s="1"/>
  <c r="AE4312" i="4"/>
  <c r="AG4312" i="4"/>
  <c r="AD4312" i="4"/>
  <c r="AF4312" i="4"/>
  <c r="T4314" i="4"/>
  <c r="AA4314" i="4" s="1"/>
  <c r="Q4314" i="4"/>
  <c r="Z4314" i="4"/>
  <c r="S4313" i="4"/>
  <c r="F4313" i="4" s="1"/>
  <c r="I4313" i="4"/>
  <c r="P4315" i="4"/>
  <c r="R4315" i="4" s="1"/>
  <c r="M4315" i="4"/>
  <c r="X4315" i="4"/>
  <c r="L4317" i="4"/>
  <c r="N4316" i="4"/>
  <c r="W4316" i="4"/>
  <c r="K4316" i="4"/>
  <c r="O4314" i="4"/>
  <c r="Y4314" i="4"/>
  <c r="V4318" i="4"/>
  <c r="J4319" i="4"/>
  <c r="AE4313" i="4"/>
  <c r="AH4313" i="4"/>
  <c r="AD4313" i="4"/>
  <c r="AI4313" i="4"/>
  <c r="AG4313" i="4"/>
  <c r="AF4313" i="4"/>
  <c r="AK4312" i="4" l="1"/>
  <c r="H4312" i="4" s="1"/>
  <c r="G4312" i="4" s="1"/>
  <c r="T4315" i="4"/>
  <c r="AA4315" i="4" s="1"/>
  <c r="Q4315" i="4"/>
  <c r="Z4315" i="4"/>
  <c r="F4314" i="4"/>
  <c r="S4314" i="4"/>
  <c r="I4314" i="4"/>
  <c r="L4318" i="4"/>
  <c r="K4318" i="4" s="1"/>
  <c r="N4317" i="4"/>
  <c r="W4317" i="4"/>
  <c r="K4317" i="4"/>
  <c r="M4316" i="4"/>
  <c r="P4316" i="4"/>
  <c r="R4316" i="4" s="1"/>
  <c r="X4316" i="4"/>
  <c r="O4315" i="4"/>
  <c r="Y4315" i="4"/>
  <c r="V4319" i="4"/>
  <c r="J4320" i="4"/>
  <c r="AG4314" i="4"/>
  <c r="AF4314" i="4"/>
  <c r="AE4314" i="4"/>
  <c r="AD4314" i="4"/>
  <c r="AH4314" i="4"/>
  <c r="AI4314" i="4"/>
  <c r="AK4313" i="4"/>
  <c r="H4313" i="4" s="1"/>
  <c r="G4313" i="4" s="1"/>
  <c r="T4316" i="4" l="1"/>
  <c r="I4316" i="4" s="1"/>
  <c r="Q4316" i="4"/>
  <c r="Z4316" i="4"/>
  <c r="F4315" i="4"/>
  <c r="S4315" i="4"/>
  <c r="I4315" i="4"/>
  <c r="O4316" i="4"/>
  <c r="Y4316" i="4"/>
  <c r="P4317" i="4"/>
  <c r="M4317" i="4"/>
  <c r="X4317" i="4"/>
  <c r="L4319" i="4"/>
  <c r="N4318" i="4"/>
  <c r="W4318" i="4"/>
  <c r="AI4315" i="4"/>
  <c r="AE4315" i="4"/>
  <c r="AH4315" i="4"/>
  <c r="AD4315" i="4"/>
  <c r="AG4315" i="4"/>
  <c r="AF4315" i="4"/>
  <c r="V4320" i="4"/>
  <c r="J4321" i="4"/>
  <c r="AK4314" i="4"/>
  <c r="H4314" i="4" s="1"/>
  <c r="G4314" i="4" s="1"/>
  <c r="R4317" i="4" l="1"/>
  <c r="S4316" i="4"/>
  <c r="F4316" i="4" s="1"/>
  <c r="AA4316" i="4"/>
  <c r="P4318" i="4"/>
  <c r="R4318" i="4" s="1"/>
  <c r="M4318" i="4"/>
  <c r="X4318" i="4"/>
  <c r="O4317" i="4"/>
  <c r="Y4317" i="4"/>
  <c r="N4319" i="4"/>
  <c r="L4320" i="4"/>
  <c r="K4319" i="4"/>
  <c r="W4319" i="4"/>
  <c r="V4321" i="4"/>
  <c r="J4322" i="4"/>
  <c r="AK4315" i="4"/>
  <c r="H4315" i="4" s="1"/>
  <c r="G4315" i="4" s="1"/>
  <c r="T4317" i="4" l="1"/>
  <c r="I4317" i="4" s="1"/>
  <c r="Q4317" i="4"/>
  <c r="Z4317" i="4"/>
  <c r="T4318" i="4"/>
  <c r="AA4318" i="4" s="1"/>
  <c r="Q4318" i="4"/>
  <c r="Z4318" i="4"/>
  <c r="AI4316" i="4"/>
  <c r="AH4316" i="4"/>
  <c r="AE4316" i="4"/>
  <c r="AD4316" i="4"/>
  <c r="AG4316" i="4"/>
  <c r="AF4316" i="4"/>
  <c r="L4321" i="4"/>
  <c r="N4320" i="4"/>
  <c r="W4320" i="4"/>
  <c r="K4320" i="4"/>
  <c r="P4319" i="4"/>
  <c r="R4319" i="4" s="1"/>
  <c r="M4319" i="4"/>
  <c r="X4319" i="4"/>
  <c r="O4318" i="4"/>
  <c r="Y4318" i="4"/>
  <c r="V4322" i="4"/>
  <c r="J4323" i="4"/>
  <c r="AK4316" i="4" l="1"/>
  <c r="H4316" i="4" s="1"/>
  <c r="G4316" i="4" s="1"/>
  <c r="S4318" i="4"/>
  <c r="I4318" i="4"/>
  <c r="F4318" i="4"/>
  <c r="T4319" i="4"/>
  <c r="Q4319" i="4"/>
  <c r="Z4319" i="4"/>
  <c r="S4317" i="4"/>
  <c r="F4317" i="4" s="1"/>
  <c r="AA4317" i="4"/>
  <c r="M4320" i="4"/>
  <c r="P4320" i="4"/>
  <c r="R4320" i="4" s="1"/>
  <c r="X4320" i="4"/>
  <c r="O4319" i="4"/>
  <c r="Y4319" i="4"/>
  <c r="L4322" i="4"/>
  <c r="N4321" i="4"/>
  <c r="W4321" i="4"/>
  <c r="K4321" i="4"/>
  <c r="AE4318" i="4"/>
  <c r="AH4318" i="4"/>
  <c r="AG4318" i="4"/>
  <c r="AD4318" i="4"/>
  <c r="AI4318" i="4"/>
  <c r="AF4318" i="4"/>
  <c r="V4323" i="4"/>
  <c r="J4324" i="4"/>
  <c r="AH4317" i="4" l="1"/>
  <c r="AE4317" i="4"/>
  <c r="AI4317" i="4"/>
  <c r="AD4317" i="4"/>
  <c r="AG4317" i="4"/>
  <c r="AF4317" i="4"/>
  <c r="S4319" i="4"/>
  <c r="F4319" i="4" s="1"/>
  <c r="AA4319" i="4"/>
  <c r="AH4319" i="4" s="1"/>
  <c r="I4319" i="4"/>
  <c r="T4320" i="4"/>
  <c r="Q4320" i="4"/>
  <c r="Z4320" i="4"/>
  <c r="P4321" i="4"/>
  <c r="R4321" i="4" s="1"/>
  <c r="M4321" i="4"/>
  <c r="X4321" i="4"/>
  <c r="L4323" i="4"/>
  <c r="N4322" i="4"/>
  <c r="W4322" i="4"/>
  <c r="K4322" i="4"/>
  <c r="O4320" i="4"/>
  <c r="Y4320" i="4"/>
  <c r="I4320" i="4"/>
  <c r="AK4318" i="4"/>
  <c r="H4318" i="4" s="1"/>
  <c r="G4318" i="4" s="1"/>
  <c r="V4324" i="4"/>
  <c r="J4325" i="4"/>
  <c r="AD4319" i="4" l="1"/>
  <c r="T4321" i="4"/>
  <c r="AA4321" i="4" s="1"/>
  <c r="Q4321" i="4"/>
  <c r="Z4321" i="4"/>
  <c r="S4320" i="4"/>
  <c r="F4320" i="4" s="1"/>
  <c r="AA4320" i="4"/>
  <c r="AI4319" i="4"/>
  <c r="AG4319" i="4"/>
  <c r="AE4319" i="4"/>
  <c r="AF4319" i="4"/>
  <c r="AK4317" i="4"/>
  <c r="H4317" i="4" s="1"/>
  <c r="G4317" i="4" s="1"/>
  <c r="N4323" i="4"/>
  <c r="L4324" i="4"/>
  <c r="W4323" i="4"/>
  <c r="K4323" i="4"/>
  <c r="P4322" i="4"/>
  <c r="R4322" i="4" s="1"/>
  <c r="M4322" i="4"/>
  <c r="X4322" i="4"/>
  <c r="O4321" i="4"/>
  <c r="Y4321" i="4"/>
  <c r="V4325" i="4"/>
  <c r="J4326" i="4"/>
  <c r="AK4319" i="4" l="1"/>
  <c r="H4319" i="4" s="1"/>
  <c r="G4319" i="4" s="1"/>
  <c r="T4322" i="4"/>
  <c r="AA4322" i="4" s="1"/>
  <c r="Q4322" i="4"/>
  <c r="Z4322" i="4"/>
  <c r="AE4320" i="4"/>
  <c r="AD4320" i="4"/>
  <c r="AI4320" i="4"/>
  <c r="AG4320" i="4"/>
  <c r="AF4320" i="4"/>
  <c r="AH4320" i="4"/>
  <c r="S4321" i="4"/>
  <c r="F4321" i="4" s="1"/>
  <c r="I4321" i="4"/>
  <c r="L4325" i="4"/>
  <c r="N4324" i="4"/>
  <c r="W4324" i="4"/>
  <c r="K4324" i="4"/>
  <c r="O4322" i="4"/>
  <c r="Y4322" i="4"/>
  <c r="P4323" i="4"/>
  <c r="R4323" i="4" s="1"/>
  <c r="M4323" i="4"/>
  <c r="X4323" i="4"/>
  <c r="AE4321" i="4"/>
  <c r="AF4321" i="4"/>
  <c r="AH4321" i="4"/>
  <c r="AD4321" i="4"/>
  <c r="AI4321" i="4"/>
  <c r="AG4321" i="4"/>
  <c r="V4326" i="4"/>
  <c r="J4327" i="4"/>
  <c r="T4323" i="4" l="1"/>
  <c r="Q4323" i="4"/>
  <c r="Z4323" i="4"/>
  <c r="AK4320" i="4"/>
  <c r="H4320" i="4" s="1"/>
  <c r="G4320" i="4" s="1"/>
  <c r="S4322" i="4"/>
  <c r="F4322" i="4" s="1"/>
  <c r="I4322" i="4"/>
  <c r="O4323" i="4"/>
  <c r="Y4323" i="4"/>
  <c r="M4324" i="4"/>
  <c r="P4324" i="4"/>
  <c r="R4324" i="4" s="1"/>
  <c r="X4324" i="4"/>
  <c r="L4326" i="4"/>
  <c r="N4325" i="4"/>
  <c r="K4325" i="4"/>
  <c r="W4325" i="4"/>
  <c r="I4323" i="4"/>
  <c r="AG4322" i="4"/>
  <c r="AF4322" i="4"/>
  <c r="AH4322" i="4"/>
  <c r="AI4322" i="4"/>
  <c r="AD4322" i="4"/>
  <c r="AE4322" i="4"/>
  <c r="V4327" i="4"/>
  <c r="J4328" i="4"/>
  <c r="AK4321" i="4"/>
  <c r="H4321" i="4" s="1"/>
  <c r="G4321" i="4" s="1"/>
  <c r="T4324" i="4" l="1"/>
  <c r="Q4324" i="4"/>
  <c r="Z4324" i="4"/>
  <c r="AD4323" i="4"/>
  <c r="S4323" i="4"/>
  <c r="F4323" i="4" s="1"/>
  <c r="AA4323" i="4"/>
  <c r="AG4323" i="4" s="1"/>
  <c r="P4325" i="4"/>
  <c r="R4325" i="4" s="1"/>
  <c r="M4325" i="4"/>
  <c r="X4325" i="4"/>
  <c r="L4327" i="4"/>
  <c r="N4326" i="4"/>
  <c r="W4326" i="4"/>
  <c r="K4326" i="4"/>
  <c r="AH4323" i="4"/>
  <c r="AI4323" i="4"/>
  <c r="AE4323" i="4"/>
  <c r="O4324" i="4"/>
  <c r="Y4324" i="4"/>
  <c r="AK4322" i="4"/>
  <c r="H4322" i="4" s="1"/>
  <c r="G4322" i="4" s="1"/>
  <c r="I4324" i="4"/>
  <c r="V4328" i="4"/>
  <c r="J4329" i="4"/>
  <c r="AF4323" i="4" l="1"/>
  <c r="AK4323" i="4" s="1"/>
  <c r="H4323" i="4" s="1"/>
  <c r="G4323" i="4" s="1"/>
  <c r="T4325" i="4"/>
  <c r="Q4325" i="4"/>
  <c r="Z4325" i="4"/>
  <c r="S4324" i="4"/>
  <c r="F4324" i="4" s="1"/>
  <c r="AA4324" i="4"/>
  <c r="AG4324" i="4" s="1"/>
  <c r="AF4324" i="4"/>
  <c r="AD4324" i="4"/>
  <c r="AE4324" i="4"/>
  <c r="AH4324" i="4"/>
  <c r="AI4324" i="4"/>
  <c r="P4326" i="4"/>
  <c r="R4326" i="4" s="1"/>
  <c r="M4326" i="4"/>
  <c r="X4326" i="4"/>
  <c r="O4325" i="4"/>
  <c r="Y4325" i="4"/>
  <c r="N4327" i="4"/>
  <c r="L4328" i="4"/>
  <c r="W4327" i="4"/>
  <c r="K4327" i="4"/>
  <c r="AA4325" i="4"/>
  <c r="V4329" i="4"/>
  <c r="J4330" i="4"/>
  <c r="T4326" i="4" l="1"/>
  <c r="Q4326" i="4"/>
  <c r="Z4326" i="4"/>
  <c r="S4325" i="4"/>
  <c r="F4325" i="4" s="1"/>
  <c r="I4325" i="4"/>
  <c r="AK4324" i="4"/>
  <c r="H4324" i="4" s="1"/>
  <c r="G4324" i="4" s="1"/>
  <c r="L4329" i="4"/>
  <c r="N4328" i="4"/>
  <c r="W4328" i="4"/>
  <c r="K4328" i="4"/>
  <c r="P4327" i="4"/>
  <c r="M4327" i="4"/>
  <c r="X4327" i="4"/>
  <c r="O4326" i="4"/>
  <c r="Y4326" i="4"/>
  <c r="V4330" i="4"/>
  <c r="J4331" i="4"/>
  <c r="AA4326" i="4"/>
  <c r="AF4325" i="4"/>
  <c r="AG4325" i="4"/>
  <c r="AD4325" i="4"/>
  <c r="AI4325" i="4"/>
  <c r="AE4325" i="4"/>
  <c r="AH4325" i="4"/>
  <c r="R4327" i="4" l="1"/>
  <c r="S4326" i="4"/>
  <c r="F4326" i="4" s="1"/>
  <c r="I4326" i="4"/>
  <c r="M4328" i="4"/>
  <c r="P4328" i="4"/>
  <c r="X4328" i="4"/>
  <c r="O4327" i="4"/>
  <c r="Y4327" i="4"/>
  <c r="L4330" i="4"/>
  <c r="N4329" i="4"/>
  <c r="W4329" i="4"/>
  <c r="K4329" i="4"/>
  <c r="AK4325" i="4"/>
  <c r="H4325" i="4" s="1"/>
  <c r="G4325" i="4" s="1"/>
  <c r="V4331" i="4"/>
  <c r="J4332" i="4"/>
  <c r="AF4326" i="4"/>
  <c r="AE4326" i="4"/>
  <c r="AI4326" i="4"/>
  <c r="AH4326" i="4"/>
  <c r="AG4326" i="4"/>
  <c r="AD4326" i="4"/>
  <c r="R4328" i="4" l="1"/>
  <c r="T4327" i="4"/>
  <c r="I4327" i="4" s="1"/>
  <c r="Q4327" i="4"/>
  <c r="Z4327" i="4"/>
  <c r="P4329" i="4"/>
  <c r="R4329" i="4" s="1"/>
  <c r="M4329" i="4"/>
  <c r="X4329" i="4"/>
  <c r="L4331" i="4"/>
  <c r="N4330" i="4"/>
  <c r="W4330" i="4"/>
  <c r="K4330" i="4"/>
  <c r="O4328" i="4"/>
  <c r="Y4328" i="4"/>
  <c r="AK4326" i="4"/>
  <c r="H4326" i="4" s="1"/>
  <c r="G4326" i="4" s="1"/>
  <c r="V4332" i="4"/>
  <c r="J4333" i="4"/>
  <c r="Q4329" i="4" l="1"/>
  <c r="Z4329" i="4"/>
  <c r="S4327" i="4"/>
  <c r="F4327" i="4" s="1"/>
  <c r="AA4327" i="4"/>
  <c r="T4328" i="4"/>
  <c r="Q4328" i="4"/>
  <c r="Z4328" i="4"/>
  <c r="I4328" i="4"/>
  <c r="N4331" i="4"/>
  <c r="L4332" i="4"/>
  <c r="W4331" i="4"/>
  <c r="K4331" i="4"/>
  <c r="P4330" i="4"/>
  <c r="R4330" i="4" s="1"/>
  <c r="M4330" i="4"/>
  <c r="X4330" i="4"/>
  <c r="O4329" i="4"/>
  <c r="Y4329" i="4"/>
  <c r="V4333" i="4"/>
  <c r="J4334" i="4"/>
  <c r="Q4330" i="4" l="1"/>
  <c r="Z4330" i="4"/>
  <c r="S4328" i="4"/>
  <c r="F4328" i="4" s="1"/>
  <c r="AA4328" i="4"/>
  <c r="AI4327" i="4"/>
  <c r="AH4327" i="4"/>
  <c r="AE4327" i="4"/>
  <c r="AD4327" i="4"/>
  <c r="AF4327" i="4"/>
  <c r="AG4327" i="4"/>
  <c r="T4329" i="4"/>
  <c r="L4333" i="4"/>
  <c r="N4332" i="4"/>
  <c r="W4332" i="4"/>
  <c r="K4332" i="4"/>
  <c r="O4330" i="4"/>
  <c r="Y4330" i="4"/>
  <c r="P4331" i="4"/>
  <c r="M4331" i="4"/>
  <c r="X4331" i="4"/>
  <c r="V4334" i="4"/>
  <c r="J4335" i="4"/>
  <c r="AK4327" i="4" l="1"/>
  <c r="H4327" i="4" s="1"/>
  <c r="G4327" i="4" s="1"/>
  <c r="S4329" i="4"/>
  <c r="F4329" i="4" s="1"/>
  <c r="I4329" i="4"/>
  <c r="AA4329" i="4"/>
  <c r="AF4328" i="4"/>
  <c r="AD4328" i="4"/>
  <c r="AI4328" i="4"/>
  <c r="AE4328" i="4"/>
  <c r="AH4328" i="4"/>
  <c r="AG4328" i="4"/>
  <c r="T4330" i="4"/>
  <c r="R4331" i="4"/>
  <c r="O4331" i="4"/>
  <c r="Y4331" i="4"/>
  <c r="M4332" i="4"/>
  <c r="P4332" i="4"/>
  <c r="X4332" i="4"/>
  <c r="L4334" i="4"/>
  <c r="N4333" i="4"/>
  <c r="W4333" i="4"/>
  <c r="K4333" i="4"/>
  <c r="V4335" i="4"/>
  <c r="J4336" i="4"/>
  <c r="AF4329" i="4" l="1"/>
  <c r="AG4329" i="4"/>
  <c r="AD4329" i="4"/>
  <c r="AI4329" i="4"/>
  <c r="AE4329" i="4"/>
  <c r="AH4329" i="4"/>
  <c r="S4330" i="4"/>
  <c r="F4330" i="4" s="1"/>
  <c r="I4330" i="4"/>
  <c r="AA4330" i="4"/>
  <c r="AK4328" i="4"/>
  <c r="H4328" i="4" s="1"/>
  <c r="G4328" i="4" s="1"/>
  <c r="R4332" i="4"/>
  <c r="T4331" i="4"/>
  <c r="Q4331" i="4"/>
  <c r="Z4331" i="4"/>
  <c r="O4332" i="4"/>
  <c r="Y4332" i="4"/>
  <c r="P4333" i="4"/>
  <c r="M4333" i="4"/>
  <c r="X4333" i="4"/>
  <c r="L4335" i="4"/>
  <c r="N4334" i="4"/>
  <c r="W4334" i="4"/>
  <c r="K4334" i="4"/>
  <c r="V4336" i="4"/>
  <c r="J4337" i="4"/>
  <c r="AK4329" i="4" l="1"/>
  <c r="H4329" i="4" s="1"/>
  <c r="G4329" i="4" s="1"/>
  <c r="S4331" i="4"/>
  <c r="F4331" i="4" s="1"/>
  <c r="AA4331" i="4"/>
  <c r="AI4331" i="4" s="1"/>
  <c r="I4331" i="4"/>
  <c r="R4333" i="4"/>
  <c r="T4332" i="4"/>
  <c r="Q4332" i="4"/>
  <c r="Z4332" i="4"/>
  <c r="AI4330" i="4"/>
  <c r="AD4330" i="4"/>
  <c r="AF4330" i="4"/>
  <c r="AH4330" i="4"/>
  <c r="AE4330" i="4"/>
  <c r="AG4330" i="4"/>
  <c r="P4334" i="4"/>
  <c r="M4334" i="4"/>
  <c r="X4334" i="4"/>
  <c r="O4333" i="4"/>
  <c r="Y4333" i="4"/>
  <c r="N4335" i="4"/>
  <c r="L4336" i="4"/>
  <c r="W4335" i="4"/>
  <c r="K4335" i="4"/>
  <c r="V4337" i="4"/>
  <c r="J4338" i="4"/>
  <c r="R4334" i="4" l="1"/>
  <c r="Z4334" i="4" s="1"/>
  <c r="T4333" i="4"/>
  <c r="Q4333" i="4"/>
  <c r="Z4333" i="4"/>
  <c r="Q4334" i="4"/>
  <c r="AK4330" i="4"/>
  <c r="H4330" i="4" s="1"/>
  <c r="G4330" i="4" s="1"/>
  <c r="S4332" i="4"/>
  <c r="F4332" i="4" s="1"/>
  <c r="AA4332" i="4"/>
  <c r="I4332" i="4"/>
  <c r="AG4331" i="4"/>
  <c r="AF4331" i="4"/>
  <c r="AD4331" i="4"/>
  <c r="AH4331" i="4"/>
  <c r="AE4331" i="4"/>
  <c r="L4337" i="4"/>
  <c r="N4336" i="4"/>
  <c r="K4336" i="4"/>
  <c r="W4336" i="4"/>
  <c r="P4335" i="4"/>
  <c r="R4335" i="4" s="1"/>
  <c r="M4335" i="4"/>
  <c r="X4335" i="4"/>
  <c r="O4334" i="4"/>
  <c r="Y4334" i="4"/>
  <c r="V4338" i="4"/>
  <c r="J4339" i="4"/>
  <c r="AK4331" i="4" l="1"/>
  <c r="H4331" i="4" s="1"/>
  <c r="G4331" i="4" s="1"/>
  <c r="AH4332" i="4"/>
  <c r="AF4332" i="4"/>
  <c r="AE4332" i="4"/>
  <c r="AD4332" i="4"/>
  <c r="AG4332" i="4"/>
  <c r="S4333" i="4"/>
  <c r="F4333" i="4" s="1"/>
  <c r="I4333" i="4"/>
  <c r="AA4333" i="4"/>
  <c r="Q4335" i="4"/>
  <c r="Z4335" i="4"/>
  <c r="T4334" i="4"/>
  <c r="T4335" i="4" s="1"/>
  <c r="AI4332" i="4"/>
  <c r="M4336" i="4"/>
  <c r="P4336" i="4"/>
  <c r="X4336" i="4"/>
  <c r="O4335" i="4"/>
  <c r="Y4335" i="4"/>
  <c r="L4338" i="4"/>
  <c r="N4337" i="4"/>
  <c r="W4337" i="4"/>
  <c r="K4337" i="4"/>
  <c r="V4339" i="4"/>
  <c r="J4340" i="4"/>
  <c r="S4335" i="4" l="1"/>
  <c r="AA4335" i="4"/>
  <c r="AH4335" i="4" s="1"/>
  <c r="I4335" i="4"/>
  <c r="F4335" i="4"/>
  <c r="S4334" i="4"/>
  <c r="F4334" i="4" s="1"/>
  <c r="I4334" i="4"/>
  <c r="AA4334" i="4"/>
  <c r="AF4333" i="4"/>
  <c r="AD4333" i="4"/>
  <c r="AG4333" i="4"/>
  <c r="AH4333" i="4"/>
  <c r="AE4333" i="4"/>
  <c r="AI4333" i="4"/>
  <c r="AK4332" i="4"/>
  <c r="H4332" i="4" s="1"/>
  <c r="G4332" i="4" s="1"/>
  <c r="R4336" i="4"/>
  <c r="P4337" i="4"/>
  <c r="M4337" i="4"/>
  <c r="X4337" i="4"/>
  <c r="L4339" i="4"/>
  <c r="N4338" i="4"/>
  <c r="W4338" i="4"/>
  <c r="K4338" i="4"/>
  <c r="O4336" i="4"/>
  <c r="Y4336" i="4"/>
  <c r="AD4335" i="4"/>
  <c r="AE4335" i="4"/>
  <c r="AI4335" i="4"/>
  <c r="V4340" i="4"/>
  <c r="J4341" i="4"/>
  <c r="AF4335" i="4" l="1"/>
  <c r="AG4335" i="4"/>
  <c r="T4336" i="4"/>
  <c r="I4336" i="4" s="1"/>
  <c r="Q4336" i="4"/>
  <c r="Z4336" i="4"/>
  <c r="AF4334" i="4"/>
  <c r="AH4334" i="4"/>
  <c r="AG4334" i="4"/>
  <c r="AD4334" i="4"/>
  <c r="AE4334" i="4"/>
  <c r="AI4334" i="4"/>
  <c r="R4337" i="4"/>
  <c r="AK4333" i="4"/>
  <c r="H4333" i="4" s="1"/>
  <c r="G4333" i="4" s="1"/>
  <c r="N4339" i="4"/>
  <c r="L4340" i="4"/>
  <c r="W4339" i="4"/>
  <c r="K4339" i="4"/>
  <c r="P4338" i="4"/>
  <c r="M4338" i="4"/>
  <c r="X4338" i="4"/>
  <c r="O4337" i="4"/>
  <c r="Y4337" i="4"/>
  <c r="V4341" i="4"/>
  <c r="J4342" i="4"/>
  <c r="AK4335" i="4"/>
  <c r="H4335" i="4" s="1"/>
  <c r="G4335" i="4" s="1"/>
  <c r="R4338" i="4" l="1"/>
  <c r="T4337" i="4"/>
  <c r="I4337" i="4" s="1"/>
  <c r="Q4337" i="4"/>
  <c r="Z4337" i="4"/>
  <c r="Q4338" i="4"/>
  <c r="Z4338" i="4"/>
  <c r="AK4334" i="4"/>
  <c r="H4334" i="4" s="1"/>
  <c r="G4334" i="4" s="1"/>
  <c r="S4336" i="4"/>
  <c r="F4336" i="4" s="1"/>
  <c r="AA4336" i="4"/>
  <c r="L4341" i="4"/>
  <c r="N4340" i="4"/>
  <c r="K4340" i="4"/>
  <c r="W4340" i="4"/>
  <c r="O4338" i="4"/>
  <c r="Y4338" i="4"/>
  <c r="P4339" i="4"/>
  <c r="M4339" i="4"/>
  <c r="X4339" i="4"/>
  <c r="V4342" i="4"/>
  <c r="J4343" i="4"/>
  <c r="T4338" i="4" l="1"/>
  <c r="AA4338" i="4" s="1"/>
  <c r="AG4336" i="4"/>
  <c r="AD4336" i="4"/>
  <c r="AE4336" i="4"/>
  <c r="AF4336" i="4"/>
  <c r="AH4336" i="4"/>
  <c r="AI4336" i="4"/>
  <c r="R4339" i="4"/>
  <c r="S4338" i="4"/>
  <c r="F4338" i="4" s="1"/>
  <c r="I4338" i="4"/>
  <c r="S4337" i="4"/>
  <c r="F4337" i="4" s="1"/>
  <c r="AA4337" i="4"/>
  <c r="O4339" i="4"/>
  <c r="Y4339" i="4"/>
  <c r="M4340" i="4"/>
  <c r="P4340" i="4"/>
  <c r="R4340" i="4" s="1"/>
  <c r="X4340" i="4"/>
  <c r="L4342" i="4"/>
  <c r="N4341" i="4"/>
  <c r="W4341" i="4"/>
  <c r="K4341" i="4"/>
  <c r="AF4338" i="4"/>
  <c r="AH4338" i="4"/>
  <c r="AI4338" i="4"/>
  <c r="AE4338" i="4"/>
  <c r="AG4338" i="4"/>
  <c r="AD4338" i="4"/>
  <c r="V4343" i="4"/>
  <c r="J4344" i="4"/>
  <c r="AK4336" i="4" l="1"/>
  <c r="H4336" i="4" s="1"/>
  <c r="G4336" i="4" s="1"/>
  <c r="Q4340" i="4"/>
  <c r="Z4340" i="4"/>
  <c r="AF4337" i="4"/>
  <c r="AE4337" i="4"/>
  <c r="AD4337" i="4"/>
  <c r="AG4337" i="4"/>
  <c r="AH4337" i="4"/>
  <c r="AI4337" i="4"/>
  <c r="T4339" i="4"/>
  <c r="Q4339" i="4"/>
  <c r="Z4339" i="4"/>
  <c r="O4340" i="4"/>
  <c r="Y4340" i="4"/>
  <c r="P4341" i="4"/>
  <c r="M4341" i="4"/>
  <c r="X4341" i="4"/>
  <c r="L4343" i="4"/>
  <c r="N4342" i="4"/>
  <c r="W4342" i="4"/>
  <c r="K4342" i="4"/>
  <c r="AK4338" i="4"/>
  <c r="H4338" i="4" s="1"/>
  <c r="G4338" i="4" s="1"/>
  <c r="V4344" i="4"/>
  <c r="J4345" i="4"/>
  <c r="S4339" i="4" l="1"/>
  <c r="F4339" i="4" s="1"/>
  <c r="AA4339" i="4"/>
  <c r="I4339" i="4"/>
  <c r="AK4337" i="4"/>
  <c r="H4337" i="4" s="1"/>
  <c r="G4337" i="4" s="1"/>
  <c r="R4341" i="4"/>
  <c r="T4340" i="4"/>
  <c r="P4342" i="4"/>
  <c r="R4342" i="4" s="1"/>
  <c r="M4342" i="4"/>
  <c r="X4342" i="4"/>
  <c r="O4341" i="4"/>
  <c r="Y4341" i="4"/>
  <c r="N4343" i="4"/>
  <c r="L4344" i="4"/>
  <c r="K4344" i="4" s="1"/>
  <c r="W4343" i="4"/>
  <c r="K4343" i="4"/>
  <c r="V4345" i="4"/>
  <c r="J4346" i="4"/>
  <c r="S4340" i="4" l="1"/>
  <c r="F4340" i="4" s="1"/>
  <c r="AA4340" i="4"/>
  <c r="I4340" i="4"/>
  <c r="Q4342" i="4"/>
  <c r="Z4342" i="4"/>
  <c r="T4341" i="4"/>
  <c r="Q4341" i="4"/>
  <c r="Z4341" i="4"/>
  <c r="AE4339" i="4"/>
  <c r="AH4339" i="4"/>
  <c r="AI4339" i="4"/>
  <c r="AG4339" i="4"/>
  <c r="AD4339" i="4"/>
  <c r="AF4339" i="4"/>
  <c r="L4345" i="4"/>
  <c r="N4344" i="4"/>
  <c r="W4344" i="4"/>
  <c r="P4343" i="4"/>
  <c r="R4343" i="4" s="1"/>
  <c r="M4343" i="4"/>
  <c r="X4343" i="4"/>
  <c r="O4342" i="4"/>
  <c r="Y4342" i="4"/>
  <c r="V4346" i="4"/>
  <c r="J4347" i="4"/>
  <c r="S4341" i="4" l="1"/>
  <c r="F4341" i="4" s="1"/>
  <c r="I4341" i="4"/>
  <c r="AA4341" i="4"/>
  <c r="AK4339" i="4"/>
  <c r="H4339" i="4" s="1"/>
  <c r="G4339" i="4" s="1"/>
  <c r="AI4340" i="4"/>
  <c r="AH4340" i="4"/>
  <c r="AG4340" i="4"/>
  <c r="AE4340" i="4"/>
  <c r="AD4340" i="4"/>
  <c r="AF4340" i="4"/>
  <c r="Q4343" i="4"/>
  <c r="Z4343" i="4"/>
  <c r="T4342" i="4"/>
  <c r="M4344" i="4"/>
  <c r="P4344" i="4"/>
  <c r="R4344" i="4" s="1"/>
  <c r="X4344" i="4"/>
  <c r="O4343" i="4"/>
  <c r="Y4343" i="4"/>
  <c r="L4346" i="4"/>
  <c r="N4345" i="4"/>
  <c r="W4345" i="4"/>
  <c r="K4345" i="4"/>
  <c r="V4347" i="4"/>
  <c r="J4348" i="4"/>
  <c r="S4342" i="4" l="1"/>
  <c r="F4342" i="4" s="1"/>
  <c r="AA4342" i="4"/>
  <c r="I4342" i="4"/>
  <c r="AK4340" i="4"/>
  <c r="H4340" i="4" s="1"/>
  <c r="G4340" i="4" s="1"/>
  <c r="Q4344" i="4"/>
  <c r="Z4344" i="4"/>
  <c r="T4343" i="4"/>
  <c r="AE4341" i="4"/>
  <c r="AD4341" i="4"/>
  <c r="AF4341" i="4"/>
  <c r="AI4341" i="4"/>
  <c r="AG4341" i="4"/>
  <c r="AH4341" i="4"/>
  <c r="P4345" i="4"/>
  <c r="R4345" i="4" s="1"/>
  <c r="M4345" i="4"/>
  <c r="X4345" i="4"/>
  <c r="L4347" i="4"/>
  <c r="N4346" i="4"/>
  <c r="W4346" i="4"/>
  <c r="K4346" i="4"/>
  <c r="O4344" i="4"/>
  <c r="Y4344" i="4"/>
  <c r="V4348" i="4"/>
  <c r="J4349" i="4"/>
  <c r="AE4342" i="4" l="1"/>
  <c r="AH4342" i="4"/>
  <c r="AI4342" i="4"/>
  <c r="AF4342" i="4"/>
  <c r="AG4342" i="4"/>
  <c r="AD4342" i="4"/>
  <c r="S4343" i="4"/>
  <c r="F4343" i="4" s="1"/>
  <c r="AA4343" i="4"/>
  <c r="I4343" i="4"/>
  <c r="T4344" i="4"/>
  <c r="T4345" i="4"/>
  <c r="AA4345" i="4" s="1"/>
  <c r="Q4345" i="4"/>
  <c r="Z4345" i="4"/>
  <c r="AK4341" i="4"/>
  <c r="H4341" i="4" s="1"/>
  <c r="G4341" i="4" s="1"/>
  <c r="N4347" i="4"/>
  <c r="L4348" i="4"/>
  <c r="W4347" i="4"/>
  <c r="K4347" i="4"/>
  <c r="P4346" i="4"/>
  <c r="R4346" i="4" s="1"/>
  <c r="M4346" i="4"/>
  <c r="X4346" i="4"/>
  <c r="O4345" i="4"/>
  <c r="Y4345" i="4"/>
  <c r="V4349" i="4"/>
  <c r="J4350" i="4"/>
  <c r="T4346" i="4" l="1"/>
  <c r="I4346" i="4" s="1"/>
  <c r="Q4346" i="4"/>
  <c r="Z4346" i="4"/>
  <c r="AD4343" i="4"/>
  <c r="AE4343" i="4"/>
  <c r="AI4343" i="4"/>
  <c r="AH4343" i="4"/>
  <c r="AG4343" i="4"/>
  <c r="AF4343" i="4"/>
  <c r="S4345" i="4"/>
  <c r="I4345" i="4"/>
  <c r="F4345" i="4"/>
  <c r="S4344" i="4"/>
  <c r="F4344" i="4" s="1"/>
  <c r="I4344" i="4"/>
  <c r="AA4344" i="4"/>
  <c r="AK4342" i="4"/>
  <c r="H4342" i="4" s="1"/>
  <c r="G4342" i="4" s="1"/>
  <c r="L4349" i="4"/>
  <c r="N4348" i="4"/>
  <c r="W4348" i="4"/>
  <c r="K4348" i="4"/>
  <c r="O4346" i="4"/>
  <c r="Y4346" i="4"/>
  <c r="P4347" i="4"/>
  <c r="M4347" i="4"/>
  <c r="X4347" i="4"/>
  <c r="AG4345" i="4"/>
  <c r="AD4345" i="4"/>
  <c r="AF4345" i="4"/>
  <c r="AE4345" i="4"/>
  <c r="AI4345" i="4"/>
  <c r="AH4345" i="4"/>
  <c r="V4350" i="4"/>
  <c r="J4351" i="4"/>
  <c r="AK4343" i="4" l="1"/>
  <c r="H4343" i="4" s="1"/>
  <c r="G4343" i="4" s="1"/>
  <c r="AG4344" i="4"/>
  <c r="AI4344" i="4"/>
  <c r="AD4344" i="4"/>
  <c r="AE4344" i="4"/>
  <c r="AH4344" i="4"/>
  <c r="AF4344" i="4"/>
  <c r="F4346" i="4"/>
  <c r="R4347" i="4"/>
  <c r="S4346" i="4"/>
  <c r="AA4346" i="4"/>
  <c r="AE4346" i="4" s="1"/>
  <c r="O4347" i="4"/>
  <c r="Y4347" i="4"/>
  <c r="M4348" i="4"/>
  <c r="P4348" i="4"/>
  <c r="X4348" i="4"/>
  <c r="L4350" i="4"/>
  <c r="N4349" i="4"/>
  <c r="W4349" i="4"/>
  <c r="K4349" i="4"/>
  <c r="AK4345" i="4"/>
  <c r="H4345" i="4" s="1"/>
  <c r="G4345" i="4" s="1"/>
  <c r="V4351" i="4"/>
  <c r="J4352" i="4"/>
  <c r="AF4346" i="4" l="1"/>
  <c r="AK4344" i="4"/>
  <c r="H4344" i="4" s="1"/>
  <c r="G4344" i="4" s="1"/>
  <c r="R4348" i="4"/>
  <c r="Z4348" i="4" s="1"/>
  <c r="T4347" i="4"/>
  <c r="Q4347" i="4"/>
  <c r="Z4347" i="4"/>
  <c r="AG4346" i="4"/>
  <c r="I4347" i="4"/>
  <c r="AD4346" i="4"/>
  <c r="AH4346" i="4"/>
  <c r="AI4346" i="4"/>
  <c r="P4349" i="4"/>
  <c r="M4349" i="4"/>
  <c r="X4349" i="4"/>
  <c r="L4351" i="4"/>
  <c r="N4350" i="4"/>
  <c r="W4350" i="4"/>
  <c r="K4350" i="4"/>
  <c r="O4348" i="4"/>
  <c r="Y4348" i="4"/>
  <c r="V4352" i="4"/>
  <c r="J4353" i="4"/>
  <c r="Q4348" i="4" l="1"/>
  <c r="R4349" i="4"/>
  <c r="AK4346" i="4"/>
  <c r="H4346" i="4" s="1"/>
  <c r="G4346" i="4" s="1"/>
  <c r="S4347" i="4"/>
  <c r="F4347" i="4" s="1"/>
  <c r="AA4347" i="4"/>
  <c r="AF4347" i="4" s="1"/>
  <c r="T4348" i="4"/>
  <c r="Q4349" i="4"/>
  <c r="Z4349" i="4"/>
  <c r="AG4347" i="4"/>
  <c r="N4351" i="4"/>
  <c r="L4352" i="4"/>
  <c r="K4352" i="4" s="1"/>
  <c r="W4351" i="4"/>
  <c r="K4351" i="4"/>
  <c r="P4350" i="4"/>
  <c r="R4350" i="4" s="1"/>
  <c r="M4350" i="4"/>
  <c r="X4350" i="4"/>
  <c r="O4349" i="4"/>
  <c r="Y4349" i="4"/>
  <c r="V4353" i="4"/>
  <c r="J4354" i="4"/>
  <c r="Q4350" i="4" l="1"/>
  <c r="Z4350" i="4"/>
  <c r="S4348" i="4"/>
  <c r="F4348" i="4" s="1"/>
  <c r="I4348" i="4"/>
  <c r="AA4348" i="4"/>
  <c r="AD4347" i="4"/>
  <c r="AI4347" i="4"/>
  <c r="AE4347" i="4"/>
  <c r="AH4347" i="4"/>
  <c r="T4349" i="4"/>
  <c r="L4353" i="4"/>
  <c r="N4352" i="4"/>
  <c r="W4352" i="4"/>
  <c r="O4350" i="4"/>
  <c r="Y4350" i="4"/>
  <c r="P4351" i="4"/>
  <c r="R4351" i="4" s="1"/>
  <c r="M4351" i="4"/>
  <c r="X4351" i="4"/>
  <c r="V4354" i="4"/>
  <c r="J4355" i="4"/>
  <c r="AK4347" i="4" l="1"/>
  <c r="H4347" i="4" s="1"/>
  <c r="G4347" i="4" s="1"/>
  <c r="Q4351" i="4"/>
  <c r="Z4351" i="4"/>
  <c r="AI4348" i="4"/>
  <c r="AH4348" i="4"/>
  <c r="AD4348" i="4"/>
  <c r="AE4348" i="4"/>
  <c r="AG4348" i="4"/>
  <c r="AF4348" i="4"/>
  <c r="S4349" i="4"/>
  <c r="F4349" i="4" s="1"/>
  <c r="I4349" i="4"/>
  <c r="AA4349" i="4"/>
  <c r="T4350" i="4"/>
  <c r="O4351" i="4"/>
  <c r="Y4351" i="4"/>
  <c r="M4352" i="4"/>
  <c r="P4352" i="4"/>
  <c r="R4352" i="4" s="1"/>
  <c r="X4352" i="4"/>
  <c r="L4354" i="4"/>
  <c r="N4353" i="4"/>
  <c r="K4353" i="4"/>
  <c r="W4353" i="4"/>
  <c r="V4355" i="4"/>
  <c r="J4356" i="4"/>
  <c r="Q4352" i="4" l="1"/>
  <c r="Z4352" i="4"/>
  <c r="AK4348" i="4"/>
  <c r="H4348" i="4" s="1"/>
  <c r="G4348" i="4" s="1"/>
  <c r="S4350" i="4"/>
  <c r="F4350" i="4" s="1"/>
  <c r="I4350" i="4"/>
  <c r="AA4350" i="4"/>
  <c r="AE4349" i="4"/>
  <c r="AH4349" i="4"/>
  <c r="AD4349" i="4"/>
  <c r="AI4349" i="4"/>
  <c r="AG4349" i="4"/>
  <c r="AF4349" i="4"/>
  <c r="T4351" i="4"/>
  <c r="O4352" i="4"/>
  <c r="Y4352" i="4"/>
  <c r="P4353" i="4"/>
  <c r="R4353" i="4" s="1"/>
  <c r="M4353" i="4"/>
  <c r="X4353" i="4"/>
  <c r="L4355" i="4"/>
  <c r="N4354" i="4"/>
  <c r="W4354" i="4"/>
  <c r="K4354" i="4"/>
  <c r="V4356" i="4"/>
  <c r="J4357" i="4"/>
  <c r="AG4350" i="4" l="1"/>
  <c r="AH4350" i="4"/>
  <c r="AE4350" i="4"/>
  <c r="AD4350" i="4"/>
  <c r="AF4350" i="4"/>
  <c r="AI4350" i="4"/>
  <c r="S4351" i="4"/>
  <c r="F4351" i="4" s="1"/>
  <c r="I4351" i="4"/>
  <c r="AA4351" i="4"/>
  <c r="AK4349" i="4"/>
  <c r="H4349" i="4" s="1"/>
  <c r="G4349" i="4" s="1"/>
  <c r="Q4353" i="4"/>
  <c r="Z4353" i="4"/>
  <c r="T4352" i="4"/>
  <c r="T4353" i="4" s="1"/>
  <c r="I4353" i="4" s="1"/>
  <c r="P4354" i="4"/>
  <c r="R4354" i="4" s="1"/>
  <c r="M4354" i="4"/>
  <c r="X4354" i="4"/>
  <c r="O4353" i="4"/>
  <c r="Y4353" i="4"/>
  <c r="N4355" i="4"/>
  <c r="L4356" i="4"/>
  <c r="W4355" i="4"/>
  <c r="K4355" i="4"/>
  <c r="V4357" i="4"/>
  <c r="J4358" i="4"/>
  <c r="T4354" i="4" l="1"/>
  <c r="S4354" i="4" s="1"/>
  <c r="Q4354" i="4"/>
  <c r="Z4354" i="4"/>
  <c r="S4352" i="4"/>
  <c r="F4352" i="4" s="1"/>
  <c r="AA4352" i="4"/>
  <c r="I4352" i="4"/>
  <c r="AI4351" i="4"/>
  <c r="AD4351" i="4"/>
  <c r="AG4351" i="4"/>
  <c r="AE4351" i="4"/>
  <c r="AF4351" i="4"/>
  <c r="AH4351" i="4"/>
  <c r="S4353" i="4"/>
  <c r="F4353" i="4" s="1"/>
  <c r="AA4353" i="4"/>
  <c r="AE4353" i="4" s="1"/>
  <c r="AK4350" i="4"/>
  <c r="H4350" i="4" s="1"/>
  <c r="G4350" i="4" s="1"/>
  <c r="L4357" i="4"/>
  <c r="N4356" i="4"/>
  <c r="W4356" i="4"/>
  <c r="K4356" i="4"/>
  <c r="P4355" i="4"/>
  <c r="R4355" i="4" s="1"/>
  <c r="M4355" i="4"/>
  <c r="X4355" i="4"/>
  <c r="O4354" i="4"/>
  <c r="F4354" i="4" s="1"/>
  <c r="Y4354" i="4"/>
  <c r="V4358" i="4"/>
  <c r="J4359" i="4"/>
  <c r="AA4354" i="4" l="1"/>
  <c r="AI4353" i="4"/>
  <c r="I4354" i="4"/>
  <c r="AD4353" i="4"/>
  <c r="AD4352" i="4"/>
  <c r="AE4352" i="4"/>
  <c r="AI4352" i="4"/>
  <c r="AH4352" i="4"/>
  <c r="AG4352" i="4"/>
  <c r="AF4352" i="4"/>
  <c r="T4355" i="4"/>
  <c r="Q4355" i="4"/>
  <c r="Z4355" i="4"/>
  <c r="AK4351" i="4"/>
  <c r="H4351" i="4" s="1"/>
  <c r="G4351" i="4" s="1"/>
  <c r="AG4353" i="4"/>
  <c r="AH4353" i="4"/>
  <c r="AF4353" i="4"/>
  <c r="M4356" i="4"/>
  <c r="P4356" i="4"/>
  <c r="R4356" i="4" s="1"/>
  <c r="X4356" i="4"/>
  <c r="O4355" i="4"/>
  <c r="Y4355" i="4"/>
  <c r="L4358" i="4"/>
  <c r="N4357" i="4"/>
  <c r="W4357" i="4"/>
  <c r="K4357" i="4"/>
  <c r="I4355" i="4"/>
  <c r="V4359" i="4"/>
  <c r="J4360" i="4"/>
  <c r="AG4354" i="4"/>
  <c r="AI4354" i="4"/>
  <c r="AH4354" i="4"/>
  <c r="AF4354" i="4"/>
  <c r="AE4354" i="4"/>
  <c r="AD4354" i="4"/>
  <c r="T4356" i="4" l="1"/>
  <c r="S4356" i="4" s="1"/>
  <c r="Q4356" i="4"/>
  <c r="Z4356" i="4"/>
  <c r="S4355" i="4"/>
  <c r="F4355" i="4" s="1"/>
  <c r="AA4355" i="4"/>
  <c r="AG4355" i="4" s="1"/>
  <c r="AK4353" i="4"/>
  <c r="H4353" i="4" s="1"/>
  <c r="G4353" i="4" s="1"/>
  <c r="AK4352" i="4"/>
  <c r="H4352" i="4" s="1"/>
  <c r="G4352" i="4" s="1"/>
  <c r="P4357" i="4"/>
  <c r="R4357" i="4" s="1"/>
  <c r="M4357" i="4"/>
  <c r="X4357" i="4"/>
  <c r="L4359" i="4"/>
  <c r="N4358" i="4"/>
  <c r="K4358" i="4"/>
  <c r="W4358" i="4"/>
  <c r="O4356" i="4"/>
  <c r="Y4356" i="4"/>
  <c r="AK4354" i="4"/>
  <c r="H4354" i="4" s="1"/>
  <c r="G4354" i="4" s="1"/>
  <c r="V4360" i="4"/>
  <c r="J4361" i="4"/>
  <c r="AA4356" i="4"/>
  <c r="I4356" i="4" l="1"/>
  <c r="AH4355" i="4"/>
  <c r="T4357" i="4"/>
  <c r="Q4357" i="4"/>
  <c r="Z4357" i="4"/>
  <c r="F4356" i="4"/>
  <c r="AE4355" i="4"/>
  <c r="AF4355" i="4"/>
  <c r="AD4355" i="4"/>
  <c r="AI4355" i="4"/>
  <c r="N4359" i="4"/>
  <c r="L4360" i="4"/>
  <c r="W4359" i="4"/>
  <c r="K4359" i="4"/>
  <c r="P4358" i="4"/>
  <c r="R4358" i="4" s="1"/>
  <c r="M4358" i="4"/>
  <c r="X4358" i="4"/>
  <c r="O4357" i="4"/>
  <c r="Y4357" i="4"/>
  <c r="I4357" i="4"/>
  <c r="V4361" i="4"/>
  <c r="J4362" i="4"/>
  <c r="AH4356" i="4"/>
  <c r="AG4356" i="4"/>
  <c r="AF4356" i="4"/>
  <c r="AD4356" i="4"/>
  <c r="AE4356" i="4"/>
  <c r="AI4356" i="4"/>
  <c r="T4358" i="4" l="1"/>
  <c r="Q4358" i="4"/>
  <c r="Z4358" i="4"/>
  <c r="AK4355" i="4"/>
  <c r="H4355" i="4" s="1"/>
  <c r="G4355" i="4" s="1"/>
  <c r="S4357" i="4"/>
  <c r="F4357" i="4" s="1"/>
  <c r="AA4357" i="4"/>
  <c r="AF4357" i="4" s="1"/>
  <c r="O4358" i="4"/>
  <c r="Y4358" i="4"/>
  <c r="L4361" i="4"/>
  <c r="N4360" i="4"/>
  <c r="W4360" i="4"/>
  <c r="K4360" i="4"/>
  <c r="P4359" i="4"/>
  <c r="R4359" i="4" s="1"/>
  <c r="M4359" i="4"/>
  <c r="X4359" i="4"/>
  <c r="V4362" i="4"/>
  <c r="J4363" i="4"/>
  <c r="AK4356" i="4"/>
  <c r="H4356" i="4" s="1"/>
  <c r="G4356" i="4" s="1"/>
  <c r="AE4357" i="4" l="1"/>
  <c r="AD4357" i="4"/>
  <c r="S4358" i="4"/>
  <c r="F4358" i="4" s="1"/>
  <c r="AA4358" i="4"/>
  <c r="AI4358" i="4" s="1"/>
  <c r="I4358" i="4"/>
  <c r="T4359" i="4"/>
  <c r="S4359" i="4" s="1"/>
  <c r="Q4359" i="4"/>
  <c r="Z4359" i="4"/>
  <c r="AI4357" i="4"/>
  <c r="AG4357" i="4"/>
  <c r="AH4357" i="4"/>
  <c r="O4359" i="4"/>
  <c r="Y4359" i="4"/>
  <c r="M4360" i="4"/>
  <c r="P4360" i="4"/>
  <c r="R4360" i="4" s="1"/>
  <c r="X4360" i="4"/>
  <c r="L4362" i="4"/>
  <c r="N4361" i="4"/>
  <c r="W4361" i="4"/>
  <c r="K4361" i="4"/>
  <c r="V4363" i="4"/>
  <c r="J4364" i="4"/>
  <c r="AK4357" i="4" l="1"/>
  <c r="H4357" i="4" s="1"/>
  <c r="G4357" i="4" s="1"/>
  <c r="F4359" i="4"/>
  <c r="AE4358" i="4"/>
  <c r="AG4358" i="4"/>
  <c r="AD4358" i="4"/>
  <c r="T4360" i="4"/>
  <c r="Q4360" i="4"/>
  <c r="Z4360" i="4"/>
  <c r="AF4358" i="4"/>
  <c r="AA4359" i="4"/>
  <c r="AF4359" i="4" s="1"/>
  <c r="I4359" i="4"/>
  <c r="AH4358" i="4"/>
  <c r="O4360" i="4"/>
  <c r="Y4360" i="4"/>
  <c r="L4363" i="4"/>
  <c r="N4362" i="4"/>
  <c r="W4362" i="4"/>
  <c r="K4362" i="4"/>
  <c r="P4361" i="4"/>
  <c r="R4361" i="4" s="1"/>
  <c r="M4361" i="4"/>
  <c r="X4361" i="4"/>
  <c r="I4360" i="4"/>
  <c r="AH4359" i="4"/>
  <c r="V4364" i="4"/>
  <c r="J4365" i="4"/>
  <c r="AD4359" i="4" l="1"/>
  <c r="AG4359" i="4"/>
  <c r="AE4359" i="4"/>
  <c r="AI4359" i="4"/>
  <c r="T4361" i="4"/>
  <c r="I4361" i="4" s="1"/>
  <c r="Q4361" i="4"/>
  <c r="Z4361" i="4"/>
  <c r="AF4360" i="4"/>
  <c r="S4360" i="4"/>
  <c r="F4360" i="4" s="1"/>
  <c r="AA4360" i="4"/>
  <c r="AH4360" i="4" s="1"/>
  <c r="AK4358" i="4"/>
  <c r="H4358" i="4" s="1"/>
  <c r="G4358" i="4" s="1"/>
  <c r="AI4360" i="4"/>
  <c r="O4361" i="4"/>
  <c r="Y4361" i="4"/>
  <c r="N4363" i="4"/>
  <c r="L4364" i="4"/>
  <c r="W4363" i="4"/>
  <c r="K4363" i="4"/>
  <c r="P4362" i="4"/>
  <c r="R4362" i="4" s="1"/>
  <c r="M4362" i="4"/>
  <c r="X4362" i="4"/>
  <c r="V4365" i="4"/>
  <c r="J4366" i="4"/>
  <c r="AK4359" i="4"/>
  <c r="H4359" i="4" s="1"/>
  <c r="G4359" i="4" s="1"/>
  <c r="AE4360" i="4" l="1"/>
  <c r="AG4360" i="4"/>
  <c r="AD4360" i="4"/>
  <c r="T4362" i="4"/>
  <c r="S4362" i="4" s="1"/>
  <c r="Q4362" i="4"/>
  <c r="Z4362" i="4"/>
  <c r="S4361" i="4"/>
  <c r="F4361" i="4" s="1"/>
  <c r="AA4361" i="4"/>
  <c r="AH4361" i="4" s="1"/>
  <c r="O4362" i="4"/>
  <c r="Y4362" i="4"/>
  <c r="L4365" i="4"/>
  <c r="N4364" i="4"/>
  <c r="W4364" i="4"/>
  <c r="K4364" i="4"/>
  <c r="P4363" i="4"/>
  <c r="R4363" i="4" s="1"/>
  <c r="M4363" i="4"/>
  <c r="X4363" i="4"/>
  <c r="V4366" i="4"/>
  <c r="J4367" i="4"/>
  <c r="AA4362" i="4" l="1"/>
  <c r="AD4361" i="4"/>
  <c r="AG4361" i="4"/>
  <c r="F4362" i="4"/>
  <c r="AE4361" i="4"/>
  <c r="AF4361" i="4"/>
  <c r="AI4361" i="4"/>
  <c r="I4362" i="4"/>
  <c r="T4363" i="4"/>
  <c r="I4363" i="4" s="1"/>
  <c r="Q4363" i="4"/>
  <c r="Z4363" i="4"/>
  <c r="AK4360" i="4"/>
  <c r="H4360" i="4" s="1"/>
  <c r="G4360" i="4" s="1"/>
  <c r="M4364" i="4"/>
  <c r="P4364" i="4"/>
  <c r="R4364" i="4" s="1"/>
  <c r="X4364" i="4"/>
  <c r="O4363" i="4"/>
  <c r="Y4363" i="4"/>
  <c r="L4366" i="4"/>
  <c r="N4365" i="4"/>
  <c r="W4365" i="4"/>
  <c r="K4365" i="4"/>
  <c r="AF4362" i="4"/>
  <c r="AE4362" i="4"/>
  <c r="AG4362" i="4"/>
  <c r="AI4362" i="4"/>
  <c r="AD4362" i="4"/>
  <c r="AH4362" i="4"/>
  <c r="V4367" i="4"/>
  <c r="J4368" i="4"/>
  <c r="AK4361" i="4" l="1"/>
  <c r="H4361" i="4" s="1"/>
  <c r="G4361" i="4" s="1"/>
  <c r="T4364" i="4"/>
  <c r="AA4364" i="4" s="1"/>
  <c r="Q4364" i="4"/>
  <c r="Z4364" i="4"/>
  <c r="S4363" i="4"/>
  <c r="F4363" i="4" s="1"/>
  <c r="AA4363" i="4"/>
  <c r="P4365" i="4"/>
  <c r="R4365" i="4" s="1"/>
  <c r="M4365" i="4"/>
  <c r="X4365" i="4"/>
  <c r="L4367" i="4"/>
  <c r="N4366" i="4"/>
  <c r="W4366" i="4"/>
  <c r="K4366" i="4"/>
  <c r="O4364" i="4"/>
  <c r="Y4364" i="4"/>
  <c r="AK4362" i="4"/>
  <c r="H4362" i="4" s="1"/>
  <c r="G4362" i="4" s="1"/>
  <c r="V4368" i="4"/>
  <c r="J4369" i="4"/>
  <c r="T4365" i="4" l="1"/>
  <c r="Q4365" i="4"/>
  <c r="Z4365" i="4"/>
  <c r="AG4363" i="4"/>
  <c r="AD4363" i="4"/>
  <c r="AI4363" i="4"/>
  <c r="AH4363" i="4"/>
  <c r="AE4363" i="4"/>
  <c r="S4364" i="4"/>
  <c r="F4364" i="4" s="1"/>
  <c r="I4364" i="4"/>
  <c r="AF4363" i="4"/>
  <c r="N4367" i="4"/>
  <c r="L4368" i="4"/>
  <c r="W4367" i="4"/>
  <c r="K4367" i="4"/>
  <c r="P4366" i="4"/>
  <c r="R4366" i="4" s="1"/>
  <c r="M4366" i="4"/>
  <c r="X4366" i="4"/>
  <c r="O4365" i="4"/>
  <c r="Y4365" i="4"/>
  <c r="I4365" i="4"/>
  <c r="AF4364" i="4"/>
  <c r="AI4364" i="4"/>
  <c r="AH4364" i="4"/>
  <c r="AD4364" i="4"/>
  <c r="AG4364" i="4"/>
  <c r="AE4364" i="4"/>
  <c r="V4369" i="4"/>
  <c r="J4370" i="4"/>
  <c r="AK4363" i="4" l="1"/>
  <c r="H4363" i="4" s="1"/>
  <c r="G4363" i="4" s="1"/>
  <c r="T4366" i="4"/>
  <c r="AA4366" i="4" s="1"/>
  <c r="Q4366" i="4"/>
  <c r="Z4366" i="4"/>
  <c r="S4365" i="4"/>
  <c r="F4365" i="4" s="1"/>
  <c r="AA4365" i="4"/>
  <c r="L4369" i="4"/>
  <c r="N4368" i="4"/>
  <c r="W4368" i="4"/>
  <c r="K4368" i="4"/>
  <c r="O4366" i="4"/>
  <c r="Y4366" i="4"/>
  <c r="P4367" i="4"/>
  <c r="M4367" i="4"/>
  <c r="X4367" i="4"/>
  <c r="AK4364" i="4"/>
  <c r="H4364" i="4" s="1"/>
  <c r="G4364" i="4" s="1"/>
  <c r="V4370" i="4"/>
  <c r="J4371" i="4"/>
  <c r="AF4365" i="4" l="1"/>
  <c r="AE4365" i="4"/>
  <c r="AD4365" i="4"/>
  <c r="AH4365" i="4"/>
  <c r="AG4365" i="4"/>
  <c r="AI4365" i="4"/>
  <c r="S4366" i="4"/>
  <c r="F4366" i="4" s="1"/>
  <c r="I4366" i="4"/>
  <c r="R4367" i="4"/>
  <c r="O4367" i="4"/>
  <c r="Y4367" i="4"/>
  <c r="M4368" i="4"/>
  <c r="P4368" i="4"/>
  <c r="X4368" i="4"/>
  <c r="L4370" i="4"/>
  <c r="N4369" i="4"/>
  <c r="W4369" i="4"/>
  <c r="K4369" i="4"/>
  <c r="V4371" i="4"/>
  <c r="J4372" i="4"/>
  <c r="AI4366" i="4"/>
  <c r="AH4366" i="4"/>
  <c r="AE4366" i="4"/>
  <c r="AF4366" i="4"/>
  <c r="AG4366" i="4"/>
  <c r="AD4366" i="4"/>
  <c r="R4368" i="4" l="1"/>
  <c r="AK4365" i="4"/>
  <c r="H4365" i="4" s="1"/>
  <c r="G4365" i="4" s="1"/>
  <c r="T4367" i="4"/>
  <c r="I4367" i="4" s="1"/>
  <c r="Q4367" i="4"/>
  <c r="Z4367" i="4"/>
  <c r="O4368" i="4"/>
  <c r="Y4368" i="4"/>
  <c r="L4371" i="4"/>
  <c r="N4370" i="4"/>
  <c r="W4370" i="4"/>
  <c r="K4370" i="4"/>
  <c r="P4369" i="4"/>
  <c r="R4369" i="4" s="1"/>
  <c r="M4369" i="4"/>
  <c r="X4369" i="4"/>
  <c r="V4372" i="4"/>
  <c r="J4373" i="4"/>
  <c r="AK4366" i="4"/>
  <c r="H4366" i="4" s="1"/>
  <c r="G4366" i="4" s="1"/>
  <c r="Q4369" i="4" l="1"/>
  <c r="Z4369" i="4"/>
  <c r="T4368" i="4"/>
  <c r="T4369" i="4" s="1"/>
  <c r="Q4368" i="4"/>
  <c r="Z4368" i="4"/>
  <c r="S4367" i="4"/>
  <c r="F4367" i="4" s="1"/>
  <c r="AA4367" i="4"/>
  <c r="P4370" i="4"/>
  <c r="R4370" i="4" s="1"/>
  <c r="M4370" i="4"/>
  <c r="X4370" i="4"/>
  <c r="O4369" i="4"/>
  <c r="Y4369" i="4"/>
  <c r="N4371" i="4"/>
  <c r="L4372" i="4"/>
  <c r="W4371" i="4"/>
  <c r="K4371" i="4"/>
  <c r="V4373" i="4"/>
  <c r="J4374" i="4"/>
  <c r="S4369" i="4" l="1"/>
  <c r="AA4369" i="4"/>
  <c r="AG4369" i="4" s="1"/>
  <c r="I4369" i="4"/>
  <c r="I4368" i="4"/>
  <c r="F4369" i="4"/>
  <c r="AH4367" i="4"/>
  <c r="AF4367" i="4"/>
  <c r="AI4367" i="4"/>
  <c r="AE4367" i="4"/>
  <c r="AG4367" i="4"/>
  <c r="AD4367" i="4"/>
  <c r="T4370" i="4"/>
  <c r="Q4370" i="4"/>
  <c r="Z4370" i="4"/>
  <c r="S4368" i="4"/>
  <c r="F4368" i="4" s="1"/>
  <c r="AA4368" i="4"/>
  <c r="L4373" i="4"/>
  <c r="N4372" i="4"/>
  <c r="K4372" i="4"/>
  <c r="W4372" i="4"/>
  <c r="P4371" i="4"/>
  <c r="R4371" i="4" s="1"/>
  <c r="M4371" i="4"/>
  <c r="X4371" i="4"/>
  <c r="O4370" i="4"/>
  <c r="Y4370" i="4"/>
  <c r="AF4369" i="4"/>
  <c r="AH4369" i="4"/>
  <c r="AI4369" i="4"/>
  <c r="AE4369" i="4"/>
  <c r="V4374" i="4"/>
  <c r="J4375" i="4"/>
  <c r="AD4369" i="4" l="1"/>
  <c r="S4370" i="4"/>
  <c r="F4370" i="4" s="1"/>
  <c r="AA4370" i="4"/>
  <c r="AH4370" i="4" s="1"/>
  <c r="I4370" i="4"/>
  <c r="AG4368" i="4"/>
  <c r="AH4368" i="4"/>
  <c r="AI4368" i="4"/>
  <c r="AD4368" i="4"/>
  <c r="AF4368" i="4"/>
  <c r="AE4368" i="4"/>
  <c r="AK4367" i="4"/>
  <c r="H4367" i="4" s="1"/>
  <c r="G4367" i="4" s="1"/>
  <c r="T4371" i="4"/>
  <c r="Q4371" i="4"/>
  <c r="Z4371" i="4"/>
  <c r="M4372" i="4"/>
  <c r="P4372" i="4"/>
  <c r="R4372" i="4" s="1"/>
  <c r="X4372" i="4"/>
  <c r="O4371" i="4"/>
  <c r="Y4371" i="4"/>
  <c r="L4374" i="4"/>
  <c r="N4373" i="4"/>
  <c r="W4373" i="4"/>
  <c r="K4373" i="4"/>
  <c r="V4375" i="4"/>
  <c r="J4376" i="4"/>
  <c r="AK4369" i="4"/>
  <c r="H4369" i="4" s="1"/>
  <c r="G4369" i="4" s="1"/>
  <c r="AK4368" i="4" l="1"/>
  <c r="H4368" i="4" s="1"/>
  <c r="G4368" i="4" s="1"/>
  <c r="S4371" i="4"/>
  <c r="F4371" i="4" s="1"/>
  <c r="I4371" i="4"/>
  <c r="T4372" i="4"/>
  <c r="Q4372" i="4"/>
  <c r="Z4372" i="4"/>
  <c r="AA4371" i="4"/>
  <c r="AF4371" i="4" s="1"/>
  <c r="AI4370" i="4"/>
  <c r="AD4370" i="4"/>
  <c r="AG4370" i="4"/>
  <c r="AE4370" i="4"/>
  <c r="AF4370" i="4"/>
  <c r="P4373" i="4"/>
  <c r="M4373" i="4"/>
  <c r="X4373" i="4"/>
  <c r="L4375" i="4"/>
  <c r="N4374" i="4"/>
  <c r="W4374" i="4"/>
  <c r="K4374" i="4"/>
  <c r="O4372" i="4"/>
  <c r="Y4372" i="4"/>
  <c r="V4376" i="4"/>
  <c r="J4377" i="4"/>
  <c r="AD4371" i="4" l="1"/>
  <c r="AG4371" i="4"/>
  <c r="AI4371" i="4"/>
  <c r="AE4371" i="4"/>
  <c r="AH4371" i="4"/>
  <c r="S4372" i="4"/>
  <c r="F4372" i="4" s="1"/>
  <c r="AA4372" i="4"/>
  <c r="AH4372" i="4" s="1"/>
  <c r="I4372" i="4"/>
  <c r="R4373" i="4"/>
  <c r="AK4370" i="4"/>
  <c r="H4370" i="4" s="1"/>
  <c r="G4370" i="4" s="1"/>
  <c r="AF4372" i="4"/>
  <c r="P4374" i="4"/>
  <c r="M4374" i="4"/>
  <c r="X4374" i="4"/>
  <c r="O4373" i="4"/>
  <c r="Y4373" i="4"/>
  <c r="N4375" i="4"/>
  <c r="L4376" i="4"/>
  <c r="W4375" i="4"/>
  <c r="K4375" i="4"/>
  <c r="V4377" i="4"/>
  <c r="J4378" i="4"/>
  <c r="AK4371" i="4" l="1"/>
  <c r="H4371" i="4" s="1"/>
  <c r="G4371" i="4" s="1"/>
  <c r="AD4372" i="4"/>
  <c r="AG4372" i="4"/>
  <c r="AE4372" i="4"/>
  <c r="AI4372" i="4"/>
  <c r="T4373" i="4"/>
  <c r="Q4373" i="4"/>
  <c r="Z4373" i="4"/>
  <c r="R4374" i="4"/>
  <c r="L4377" i="4"/>
  <c r="K4377" i="4" s="1"/>
  <c r="N4376" i="4"/>
  <c r="W4376" i="4"/>
  <c r="K4376" i="4"/>
  <c r="P4375" i="4"/>
  <c r="M4375" i="4"/>
  <c r="X4375" i="4"/>
  <c r="O4374" i="4"/>
  <c r="Y4374" i="4"/>
  <c r="V4378" i="4"/>
  <c r="J4379" i="4"/>
  <c r="AK4372" i="4" l="1"/>
  <c r="H4372" i="4" s="1"/>
  <c r="G4372" i="4" s="1"/>
  <c r="R4375" i="4"/>
  <c r="T4374" i="4"/>
  <c r="T4375" i="4" s="1"/>
  <c r="I4375" i="4" s="1"/>
  <c r="Q4374" i="4"/>
  <c r="Z4374" i="4"/>
  <c r="S4373" i="4"/>
  <c r="F4373" i="4" s="1"/>
  <c r="AA4373" i="4"/>
  <c r="AI4373" i="4" s="1"/>
  <c r="I4373" i="4"/>
  <c r="Q4375" i="4"/>
  <c r="Z4375" i="4"/>
  <c r="AF4373" i="4"/>
  <c r="I4374" i="4"/>
  <c r="O4375" i="4"/>
  <c r="Y4375" i="4"/>
  <c r="M4376" i="4"/>
  <c r="P4376" i="4"/>
  <c r="X4376" i="4"/>
  <c r="L4378" i="4"/>
  <c r="N4377" i="4"/>
  <c r="W4377" i="4"/>
  <c r="V4379" i="4"/>
  <c r="J4380" i="4"/>
  <c r="AG4373" i="4" l="1"/>
  <c r="AD4373" i="4"/>
  <c r="AH4373" i="4"/>
  <c r="AE4373" i="4"/>
  <c r="S4375" i="4"/>
  <c r="F4375" i="4" s="1"/>
  <c r="AA4375" i="4"/>
  <c r="AE4375" i="4" s="1"/>
  <c r="R4376" i="4"/>
  <c r="S4374" i="4"/>
  <c r="F4374" i="4" s="1"/>
  <c r="AA4374" i="4"/>
  <c r="AE4374" i="4" s="1"/>
  <c r="AD4375" i="4"/>
  <c r="P4377" i="4"/>
  <c r="M4377" i="4"/>
  <c r="X4377" i="4"/>
  <c r="L4379" i="4"/>
  <c r="N4378" i="4"/>
  <c r="W4378" i="4"/>
  <c r="O4376" i="4"/>
  <c r="Y4376" i="4"/>
  <c r="K4378" i="4"/>
  <c r="V4380" i="4"/>
  <c r="J4381" i="4"/>
  <c r="AG4374" i="4" l="1"/>
  <c r="AF4375" i="4"/>
  <c r="R4377" i="4"/>
  <c r="Z4377" i="4" s="1"/>
  <c r="AI4375" i="4"/>
  <c r="AH4375" i="4"/>
  <c r="AK4373" i="4"/>
  <c r="H4373" i="4" s="1"/>
  <c r="G4373" i="4" s="1"/>
  <c r="AD4374" i="4"/>
  <c r="AF4374" i="4"/>
  <c r="AH4374" i="4"/>
  <c r="AG4375" i="4"/>
  <c r="Q4377" i="4"/>
  <c r="T4376" i="4"/>
  <c r="Q4376" i="4"/>
  <c r="Z4376" i="4"/>
  <c r="AI4374" i="4"/>
  <c r="N4379" i="4"/>
  <c r="L4380" i="4"/>
  <c r="K4379" i="4"/>
  <c r="W4379" i="4"/>
  <c r="P4378" i="4"/>
  <c r="R4378" i="4" s="1"/>
  <c r="M4378" i="4"/>
  <c r="X4378" i="4"/>
  <c r="O4377" i="4"/>
  <c r="Y4377" i="4"/>
  <c r="V4381" i="4"/>
  <c r="J4382" i="4"/>
  <c r="AK4375" i="4" l="1"/>
  <c r="H4375" i="4" s="1"/>
  <c r="G4375" i="4" s="1"/>
  <c r="AK4374" i="4"/>
  <c r="H4374" i="4" s="1"/>
  <c r="G4374" i="4" s="1"/>
  <c r="S4376" i="4"/>
  <c r="F4376" i="4" s="1"/>
  <c r="AA4376" i="4"/>
  <c r="I4376" i="4"/>
  <c r="T4377" i="4"/>
  <c r="T4378" i="4" s="1"/>
  <c r="I4378" i="4" s="1"/>
  <c r="Q4378" i="4"/>
  <c r="Z4378" i="4"/>
  <c r="O4378" i="4"/>
  <c r="Y4378" i="4"/>
  <c r="L4381" i="4"/>
  <c r="N4380" i="4"/>
  <c r="W4380" i="4"/>
  <c r="K4380" i="4"/>
  <c r="P4379" i="4"/>
  <c r="R4379" i="4" s="1"/>
  <c r="M4379" i="4"/>
  <c r="X4379" i="4"/>
  <c r="V4382" i="4"/>
  <c r="J4383" i="4"/>
  <c r="AE4376" i="4" l="1"/>
  <c r="AH4376" i="4"/>
  <c r="AF4376" i="4"/>
  <c r="AG4376" i="4"/>
  <c r="AI4376" i="4"/>
  <c r="AD4376" i="4"/>
  <c r="S4378" i="4"/>
  <c r="F4378" i="4" s="1"/>
  <c r="AA4378" i="4"/>
  <c r="AE4378" i="4" s="1"/>
  <c r="T4379" i="4"/>
  <c r="Q4379" i="4"/>
  <c r="Z4379" i="4"/>
  <c r="S4377" i="4"/>
  <c r="F4377" i="4" s="1"/>
  <c r="AA4377" i="4"/>
  <c r="I4377" i="4"/>
  <c r="O4379" i="4"/>
  <c r="Y4379" i="4"/>
  <c r="M4380" i="4"/>
  <c r="P4380" i="4"/>
  <c r="X4380" i="4"/>
  <c r="L4382" i="4"/>
  <c r="N4381" i="4"/>
  <c r="W4381" i="4"/>
  <c r="K4381" i="4"/>
  <c r="I4379" i="4"/>
  <c r="V4383" i="4"/>
  <c r="J4384" i="4"/>
  <c r="AK4376" i="4" l="1"/>
  <c r="H4376" i="4" s="1"/>
  <c r="G4376" i="4" s="1"/>
  <c r="AI4378" i="4"/>
  <c r="AH4378" i="4"/>
  <c r="R4380" i="4"/>
  <c r="AG4378" i="4"/>
  <c r="AD4377" i="4"/>
  <c r="AF4377" i="4"/>
  <c r="AH4377" i="4"/>
  <c r="AE4377" i="4"/>
  <c r="AI4377" i="4"/>
  <c r="AG4377" i="4"/>
  <c r="S4379" i="4"/>
  <c r="F4379" i="4" s="1"/>
  <c r="AA4379" i="4"/>
  <c r="AE4379" i="4" s="1"/>
  <c r="AF4378" i="4"/>
  <c r="AD4378" i="4"/>
  <c r="O4380" i="4"/>
  <c r="Y4380" i="4"/>
  <c r="P4381" i="4"/>
  <c r="M4381" i="4"/>
  <c r="X4381" i="4"/>
  <c r="L4383" i="4"/>
  <c r="N4382" i="4"/>
  <c r="W4382" i="4"/>
  <c r="K4382" i="4"/>
  <c r="V4384" i="4"/>
  <c r="J4385" i="4"/>
  <c r="AK4378" i="4" l="1"/>
  <c r="H4378" i="4" s="1"/>
  <c r="G4378" i="4" s="1"/>
  <c r="AG4379" i="4"/>
  <c r="R4381" i="4"/>
  <c r="AK4377" i="4"/>
  <c r="H4377" i="4" s="1"/>
  <c r="G4377" i="4" s="1"/>
  <c r="AD4379" i="4"/>
  <c r="AH4379" i="4"/>
  <c r="AI4379" i="4"/>
  <c r="T4380" i="4"/>
  <c r="Q4380" i="4"/>
  <c r="Z4380" i="4"/>
  <c r="AF4379" i="4"/>
  <c r="O4381" i="4"/>
  <c r="Y4381" i="4"/>
  <c r="N4383" i="4"/>
  <c r="L4384" i="4"/>
  <c r="K4383" i="4"/>
  <c r="W4383" i="4"/>
  <c r="P4382" i="4"/>
  <c r="M4382" i="4"/>
  <c r="X4382" i="4"/>
  <c r="V4385" i="4"/>
  <c r="J4386" i="4"/>
  <c r="R4382" i="4" l="1"/>
  <c r="Q4382" i="4"/>
  <c r="Z4382" i="4"/>
  <c r="T4381" i="4"/>
  <c r="T4382" i="4" s="1"/>
  <c r="I4382" i="4" s="1"/>
  <c r="Q4381" i="4"/>
  <c r="Z4381" i="4"/>
  <c r="S4380" i="4"/>
  <c r="F4380" i="4" s="1"/>
  <c r="AA4380" i="4"/>
  <c r="I4380" i="4"/>
  <c r="AK4379" i="4"/>
  <c r="H4379" i="4" s="1"/>
  <c r="G4379" i="4" s="1"/>
  <c r="L4385" i="4"/>
  <c r="N4384" i="4"/>
  <c r="W4384" i="4"/>
  <c r="K4384" i="4"/>
  <c r="O4382" i="4"/>
  <c r="Y4382" i="4"/>
  <c r="P4383" i="4"/>
  <c r="R4383" i="4" s="1"/>
  <c r="M4383" i="4"/>
  <c r="X4383" i="4"/>
  <c r="V4386" i="4"/>
  <c r="J4387" i="4"/>
  <c r="I4381" i="4" l="1"/>
  <c r="T4383" i="4"/>
  <c r="S4383" i="4" s="1"/>
  <c r="Q4383" i="4"/>
  <c r="Z4383" i="4"/>
  <c r="AI4380" i="4"/>
  <c r="AH4380" i="4"/>
  <c r="AF4380" i="4"/>
  <c r="AG4380" i="4"/>
  <c r="AE4380" i="4"/>
  <c r="AD4380" i="4"/>
  <c r="S4382" i="4"/>
  <c r="F4382" i="4" s="1"/>
  <c r="AA4382" i="4"/>
  <c r="AH4382" i="4" s="1"/>
  <c r="S4381" i="4"/>
  <c r="F4381" i="4" s="1"/>
  <c r="AA4381" i="4"/>
  <c r="O4383" i="4"/>
  <c r="F4383" i="4" s="1"/>
  <c r="Y4383" i="4"/>
  <c r="M4384" i="4"/>
  <c r="P4384" i="4"/>
  <c r="X4384" i="4"/>
  <c r="L4386" i="4"/>
  <c r="N4385" i="4"/>
  <c r="W4385" i="4"/>
  <c r="K4385" i="4"/>
  <c r="V4387" i="4"/>
  <c r="J4388" i="4"/>
  <c r="I4383" i="4" l="1"/>
  <c r="AA4383" i="4"/>
  <c r="AI4382" i="4"/>
  <c r="AD4382" i="4"/>
  <c r="AF4382" i="4"/>
  <c r="AH4381" i="4"/>
  <c r="AE4381" i="4"/>
  <c r="AI4381" i="4"/>
  <c r="AF4381" i="4"/>
  <c r="AD4381" i="4"/>
  <c r="AG4381" i="4"/>
  <c r="R4384" i="4"/>
  <c r="AK4380" i="4"/>
  <c r="H4380" i="4" s="1"/>
  <c r="G4380" i="4" s="1"/>
  <c r="AG4382" i="4"/>
  <c r="AE4382" i="4"/>
  <c r="AH4383" i="4"/>
  <c r="L4387" i="4"/>
  <c r="N4386" i="4"/>
  <c r="W4386" i="4"/>
  <c r="K4386" i="4"/>
  <c r="P4385" i="4"/>
  <c r="R4385" i="4" s="1"/>
  <c r="M4385" i="4"/>
  <c r="X4385" i="4"/>
  <c r="O4384" i="4"/>
  <c r="Y4384" i="4"/>
  <c r="AG4383" i="4"/>
  <c r="AD4383" i="4"/>
  <c r="AI4383" i="4"/>
  <c r="AF4383" i="4"/>
  <c r="AE4383" i="4"/>
  <c r="V4388" i="4"/>
  <c r="J4389" i="4"/>
  <c r="AK4382" i="4" l="1"/>
  <c r="H4382" i="4" s="1"/>
  <c r="G4382" i="4" s="1"/>
  <c r="Q4385" i="4"/>
  <c r="Z4385" i="4"/>
  <c r="T4384" i="4"/>
  <c r="Q4384" i="4"/>
  <c r="Z4384" i="4"/>
  <c r="AK4381" i="4"/>
  <c r="H4381" i="4" s="1"/>
  <c r="G4381" i="4" s="1"/>
  <c r="P4386" i="4"/>
  <c r="R4386" i="4" s="1"/>
  <c r="M4386" i="4"/>
  <c r="X4386" i="4"/>
  <c r="O4385" i="4"/>
  <c r="Y4385" i="4"/>
  <c r="N4387" i="4"/>
  <c r="L4388" i="4"/>
  <c r="W4387" i="4"/>
  <c r="K4387" i="4"/>
  <c r="AK4383" i="4"/>
  <c r="H4383" i="4" s="1"/>
  <c r="G4383" i="4" s="1"/>
  <c r="V4389" i="4"/>
  <c r="J4390" i="4"/>
  <c r="Q4386" i="4" l="1"/>
  <c r="Z4386" i="4"/>
  <c r="S4384" i="4"/>
  <c r="F4384" i="4" s="1"/>
  <c r="AA4384" i="4"/>
  <c r="I4384" i="4"/>
  <c r="T4385" i="4"/>
  <c r="L4389" i="4"/>
  <c r="N4388" i="4"/>
  <c r="W4388" i="4"/>
  <c r="K4388" i="4"/>
  <c r="P4387" i="4"/>
  <c r="R4387" i="4" s="1"/>
  <c r="M4387" i="4"/>
  <c r="X4387" i="4"/>
  <c r="O4386" i="4"/>
  <c r="Y4386" i="4"/>
  <c r="V4390" i="4"/>
  <c r="J4391" i="4"/>
  <c r="S4385" i="4" l="1"/>
  <c r="F4385" i="4" s="1"/>
  <c r="AA4385" i="4"/>
  <c r="I4385" i="4"/>
  <c r="AF4384" i="4"/>
  <c r="AE4384" i="4"/>
  <c r="AD4384" i="4"/>
  <c r="AI4384" i="4"/>
  <c r="AG4384" i="4"/>
  <c r="AH4384" i="4"/>
  <c r="T4386" i="4"/>
  <c r="Q4387" i="4"/>
  <c r="Z4387" i="4"/>
  <c r="M4388" i="4"/>
  <c r="P4388" i="4"/>
  <c r="R4388" i="4" s="1"/>
  <c r="X4388" i="4"/>
  <c r="O4387" i="4"/>
  <c r="Y4387" i="4"/>
  <c r="L4390" i="4"/>
  <c r="N4389" i="4"/>
  <c r="K4389" i="4"/>
  <c r="W4389" i="4"/>
  <c r="V4391" i="4"/>
  <c r="J4392" i="4"/>
  <c r="S4386" i="4" l="1"/>
  <c r="F4386" i="4" s="1"/>
  <c r="AA4386" i="4"/>
  <c r="I4386" i="4"/>
  <c r="AK4384" i="4"/>
  <c r="H4384" i="4" s="1"/>
  <c r="G4384" i="4" s="1"/>
  <c r="AD4385" i="4"/>
  <c r="AI4385" i="4"/>
  <c r="AG4385" i="4"/>
  <c r="AE4385" i="4"/>
  <c r="AF4385" i="4"/>
  <c r="AH4385" i="4"/>
  <c r="T4388" i="4"/>
  <c r="Q4388" i="4"/>
  <c r="Z4388" i="4"/>
  <c r="T4387" i="4"/>
  <c r="P4389" i="4"/>
  <c r="R4389" i="4" s="1"/>
  <c r="M4389" i="4"/>
  <c r="X4389" i="4"/>
  <c r="O4388" i="4"/>
  <c r="Y4388" i="4"/>
  <c r="L4391" i="4"/>
  <c r="N4390" i="4"/>
  <c r="X4390" i="4" s="1"/>
  <c r="W4390" i="4"/>
  <c r="K4390" i="4"/>
  <c r="I4388" i="4"/>
  <c r="V4392" i="4"/>
  <c r="J4393" i="4"/>
  <c r="T4389" i="4" l="1"/>
  <c r="Q4389" i="4"/>
  <c r="Z4389" i="4"/>
  <c r="S4388" i="4"/>
  <c r="F4388" i="4" s="1"/>
  <c r="AA4388" i="4"/>
  <c r="AI4388" i="4" s="1"/>
  <c r="S4387" i="4"/>
  <c r="F4387" i="4" s="1"/>
  <c r="I4387" i="4"/>
  <c r="AA4387" i="4"/>
  <c r="AH4386" i="4"/>
  <c r="AI4386" i="4"/>
  <c r="AD4386" i="4"/>
  <c r="AF4386" i="4"/>
  <c r="AE4386" i="4"/>
  <c r="AG4386" i="4"/>
  <c r="AK4385" i="4"/>
  <c r="H4385" i="4" s="1"/>
  <c r="G4385" i="4" s="1"/>
  <c r="P4390" i="4"/>
  <c r="R4390" i="4" s="1"/>
  <c r="Z4390" i="4" s="1"/>
  <c r="M4390" i="4"/>
  <c r="N4391" i="4"/>
  <c r="X4391" i="4" s="1"/>
  <c r="L4392" i="4"/>
  <c r="W4391" i="4"/>
  <c r="K4391" i="4"/>
  <c r="O4389" i="4"/>
  <c r="Y4389" i="4"/>
  <c r="I4389" i="4"/>
  <c r="V4393" i="4"/>
  <c r="J4394" i="4"/>
  <c r="T4390" i="4" l="1"/>
  <c r="S4390" i="4" s="1"/>
  <c r="Q4390" i="4"/>
  <c r="AI4387" i="4"/>
  <c r="AD4387" i="4"/>
  <c r="AH4387" i="4"/>
  <c r="AG4387" i="4"/>
  <c r="AE4387" i="4"/>
  <c r="AF4387" i="4"/>
  <c r="AG4388" i="4"/>
  <c r="AE4388" i="4"/>
  <c r="AF4388" i="4"/>
  <c r="AD4388" i="4"/>
  <c r="S4389" i="4"/>
  <c r="F4389" i="4" s="1"/>
  <c r="AA4389" i="4"/>
  <c r="AK4386" i="4"/>
  <c r="H4386" i="4" s="1"/>
  <c r="G4386" i="4" s="1"/>
  <c r="AH4388" i="4"/>
  <c r="L4393" i="4"/>
  <c r="N4392" i="4"/>
  <c r="W4392" i="4"/>
  <c r="K4392" i="4"/>
  <c r="P4391" i="4"/>
  <c r="R4391" i="4" s="1"/>
  <c r="M4391" i="4"/>
  <c r="O4390" i="4"/>
  <c r="F4390" i="4" s="1"/>
  <c r="Y4390" i="4"/>
  <c r="I4390" i="4"/>
  <c r="V4394" i="4"/>
  <c r="J4395" i="4"/>
  <c r="AA4390" i="4"/>
  <c r="AF4389" i="4" l="1"/>
  <c r="AI4389" i="4"/>
  <c r="AD4389" i="4"/>
  <c r="AH4389" i="4"/>
  <c r="AG4389" i="4"/>
  <c r="T4391" i="4"/>
  <c r="Q4391" i="4"/>
  <c r="Z4391" i="4"/>
  <c r="AK4388" i="4"/>
  <c r="H4388" i="4" s="1"/>
  <c r="G4388" i="4" s="1"/>
  <c r="AK4387" i="4"/>
  <c r="H4387" i="4" s="1"/>
  <c r="G4387" i="4" s="1"/>
  <c r="AE4389" i="4"/>
  <c r="M4392" i="4"/>
  <c r="P4392" i="4"/>
  <c r="R4392" i="4" s="1"/>
  <c r="X4392" i="4"/>
  <c r="O4391" i="4"/>
  <c r="Y4391" i="4"/>
  <c r="L4394" i="4"/>
  <c r="N4393" i="4"/>
  <c r="W4393" i="4"/>
  <c r="K4393" i="4"/>
  <c r="AA4391" i="4"/>
  <c r="V4395" i="4"/>
  <c r="J4396" i="4"/>
  <c r="AE4390" i="4"/>
  <c r="AI4390" i="4"/>
  <c r="AF4390" i="4"/>
  <c r="AD4390" i="4"/>
  <c r="AG4390" i="4"/>
  <c r="AH4390" i="4"/>
  <c r="T4392" i="4" l="1"/>
  <c r="Q4392" i="4"/>
  <c r="Z4392" i="4"/>
  <c r="AK4389" i="4"/>
  <c r="H4389" i="4" s="1"/>
  <c r="G4389" i="4" s="1"/>
  <c r="S4391" i="4"/>
  <c r="F4391" i="4" s="1"/>
  <c r="I4391" i="4"/>
  <c r="P4393" i="4"/>
  <c r="R4393" i="4" s="1"/>
  <c r="M4393" i="4"/>
  <c r="X4393" i="4"/>
  <c r="L4395" i="4"/>
  <c r="N4394" i="4"/>
  <c r="K4394" i="4"/>
  <c r="W4394" i="4"/>
  <c r="O4392" i="4"/>
  <c r="Y4392" i="4"/>
  <c r="I4392" i="4"/>
  <c r="AD4391" i="4"/>
  <c r="AG4391" i="4"/>
  <c r="AI4391" i="4"/>
  <c r="AF4391" i="4"/>
  <c r="AE4391" i="4"/>
  <c r="AH4391" i="4"/>
  <c r="AK4390" i="4"/>
  <c r="H4390" i="4" s="1"/>
  <c r="G4390" i="4" s="1"/>
  <c r="V4396" i="4"/>
  <c r="J4397" i="4"/>
  <c r="T4393" i="4" l="1"/>
  <c r="Q4393" i="4"/>
  <c r="Z4393" i="4"/>
  <c r="I4393" i="4"/>
  <c r="S4392" i="4"/>
  <c r="F4392" i="4" s="1"/>
  <c r="AA4392" i="4"/>
  <c r="AI4392" i="4" s="1"/>
  <c r="P4394" i="4"/>
  <c r="R4394" i="4" s="1"/>
  <c r="M4394" i="4"/>
  <c r="X4394" i="4"/>
  <c r="O4393" i="4"/>
  <c r="Y4393" i="4"/>
  <c r="N4395" i="4"/>
  <c r="L4396" i="4"/>
  <c r="W4395" i="4"/>
  <c r="K4395" i="4"/>
  <c r="V4397" i="4"/>
  <c r="J4398" i="4"/>
  <c r="AK4391" i="4"/>
  <c r="H4391" i="4" s="1"/>
  <c r="G4391" i="4" s="1"/>
  <c r="T4394" i="4" l="1"/>
  <c r="Q4394" i="4"/>
  <c r="Z4394" i="4"/>
  <c r="AI4393" i="4"/>
  <c r="AH4392" i="4"/>
  <c r="AD4392" i="4"/>
  <c r="AG4392" i="4"/>
  <c r="S4393" i="4"/>
  <c r="F4393" i="4" s="1"/>
  <c r="AA4393" i="4"/>
  <c r="AE4393" i="4" s="1"/>
  <c r="AF4392" i="4"/>
  <c r="AE4392" i="4"/>
  <c r="L4397" i="4"/>
  <c r="N4396" i="4"/>
  <c r="W4396" i="4"/>
  <c r="K4396" i="4"/>
  <c r="P4395" i="4"/>
  <c r="R4395" i="4" s="1"/>
  <c r="M4395" i="4"/>
  <c r="X4395" i="4"/>
  <c r="O4394" i="4"/>
  <c r="Y4394" i="4"/>
  <c r="AA4394" i="4"/>
  <c r="V4398" i="4"/>
  <c r="J4399" i="4"/>
  <c r="AD4393" i="4" l="1"/>
  <c r="AH4393" i="4"/>
  <c r="AF4393" i="4"/>
  <c r="AG4393" i="4"/>
  <c r="AI4394" i="4"/>
  <c r="AD4394" i="4"/>
  <c r="AK4392" i="4"/>
  <c r="H4392" i="4" s="1"/>
  <c r="G4392" i="4" s="1"/>
  <c r="AE4394" i="4"/>
  <c r="T4395" i="4"/>
  <c r="Q4395" i="4"/>
  <c r="Z4395" i="4"/>
  <c r="S4394" i="4"/>
  <c r="F4394" i="4" s="1"/>
  <c r="I4394" i="4"/>
  <c r="M4396" i="4"/>
  <c r="P4396" i="4"/>
  <c r="R4396" i="4" s="1"/>
  <c r="X4396" i="4"/>
  <c r="AG4394" i="4"/>
  <c r="AH4394" i="4"/>
  <c r="O4395" i="4"/>
  <c r="Y4395" i="4"/>
  <c r="N4397" i="4"/>
  <c r="L4398" i="4"/>
  <c r="W4397" i="4"/>
  <c r="K4397" i="4"/>
  <c r="AF4394" i="4"/>
  <c r="V4399" i="4"/>
  <c r="J4400" i="4"/>
  <c r="AK4393" i="4" l="1"/>
  <c r="H4393" i="4" s="1"/>
  <c r="G4393" i="4" s="1"/>
  <c r="S4395" i="4"/>
  <c r="AA4395" i="4"/>
  <c r="AI4395" i="4" s="1"/>
  <c r="I4395" i="4"/>
  <c r="F4395" i="4"/>
  <c r="T4396" i="4"/>
  <c r="I4396" i="4" s="1"/>
  <c r="Q4396" i="4"/>
  <c r="Z4396" i="4"/>
  <c r="AK4394" i="4"/>
  <c r="H4394" i="4" s="1"/>
  <c r="G4394" i="4" s="1"/>
  <c r="L4399" i="4"/>
  <c r="N4398" i="4"/>
  <c r="W4398" i="4"/>
  <c r="K4398" i="4"/>
  <c r="O4396" i="4"/>
  <c r="Y4396" i="4"/>
  <c r="P4397" i="4"/>
  <c r="M4397" i="4"/>
  <c r="X4397" i="4"/>
  <c r="V4400" i="4"/>
  <c r="J4401" i="4"/>
  <c r="AH4395" i="4" l="1"/>
  <c r="AF4395" i="4"/>
  <c r="AE4395" i="4"/>
  <c r="AG4395" i="4"/>
  <c r="AD4395" i="4"/>
  <c r="R4397" i="4"/>
  <c r="S4396" i="4"/>
  <c r="F4396" i="4" s="1"/>
  <c r="AA4396" i="4"/>
  <c r="AE4396" i="4" s="1"/>
  <c r="N4399" i="4"/>
  <c r="L4400" i="4"/>
  <c r="W4399" i="4"/>
  <c r="K4399" i="4"/>
  <c r="O4397" i="4"/>
  <c r="Y4397" i="4"/>
  <c r="M4398" i="4"/>
  <c r="P4398" i="4"/>
  <c r="X4398" i="4"/>
  <c r="V4401" i="4"/>
  <c r="J4402" i="4"/>
  <c r="AK4395" i="4" l="1"/>
  <c r="H4395" i="4" s="1"/>
  <c r="G4395" i="4" s="1"/>
  <c r="T4397" i="4"/>
  <c r="Q4397" i="4"/>
  <c r="Z4397" i="4"/>
  <c r="AF4396" i="4"/>
  <c r="AI4396" i="4"/>
  <c r="AH4396" i="4"/>
  <c r="AG4396" i="4"/>
  <c r="AD4396" i="4"/>
  <c r="I4397" i="4"/>
  <c r="R4398" i="4"/>
  <c r="O4398" i="4"/>
  <c r="Y4398" i="4"/>
  <c r="L4401" i="4"/>
  <c r="N4400" i="4"/>
  <c r="W4400" i="4"/>
  <c r="K4400" i="4"/>
  <c r="P4399" i="4"/>
  <c r="M4399" i="4"/>
  <c r="X4399" i="4"/>
  <c r="V4402" i="4"/>
  <c r="J4403" i="4"/>
  <c r="AK4396" i="4" l="1"/>
  <c r="H4396" i="4" s="1"/>
  <c r="G4396" i="4" s="1"/>
  <c r="T4398" i="4"/>
  <c r="Q4398" i="4"/>
  <c r="Z4398" i="4"/>
  <c r="R4399" i="4"/>
  <c r="S4397" i="4"/>
  <c r="F4397" i="4" s="1"/>
  <c r="AA4397" i="4"/>
  <c r="M4400" i="4"/>
  <c r="P4400" i="4"/>
  <c r="X4400" i="4"/>
  <c r="N4401" i="4"/>
  <c r="L4402" i="4"/>
  <c r="W4401" i="4"/>
  <c r="K4401" i="4"/>
  <c r="O4399" i="4"/>
  <c r="Y4399" i="4"/>
  <c r="V4403" i="4"/>
  <c r="J4404" i="4"/>
  <c r="R4400" i="4" l="1"/>
  <c r="T4399" i="4"/>
  <c r="I4399" i="4" s="1"/>
  <c r="Q4399" i="4"/>
  <c r="Z4399" i="4"/>
  <c r="S4398" i="4"/>
  <c r="F4398" i="4" s="1"/>
  <c r="AA4398" i="4"/>
  <c r="AI4397" i="4"/>
  <c r="AG4397" i="4"/>
  <c r="AF4397" i="4"/>
  <c r="AH4397" i="4"/>
  <c r="AD4397" i="4"/>
  <c r="AE4397" i="4"/>
  <c r="I4398" i="4"/>
  <c r="P4401" i="4"/>
  <c r="R4401" i="4" s="1"/>
  <c r="M4401" i="4"/>
  <c r="X4401" i="4"/>
  <c r="O4400" i="4"/>
  <c r="Y4400" i="4"/>
  <c r="L4403" i="4"/>
  <c r="N4402" i="4"/>
  <c r="W4402" i="4"/>
  <c r="K4402" i="4"/>
  <c r="V4404" i="4"/>
  <c r="J4405" i="4"/>
  <c r="AG4398" i="4" l="1"/>
  <c r="AH4398" i="4"/>
  <c r="AI4398" i="4"/>
  <c r="AD4398" i="4"/>
  <c r="AK4398" i="4" s="1"/>
  <c r="H4398" i="4" s="1"/>
  <c r="G4398" i="4" s="1"/>
  <c r="AF4398" i="4"/>
  <c r="AE4398" i="4"/>
  <c r="S4399" i="4"/>
  <c r="F4399" i="4" s="1"/>
  <c r="AA4399" i="4"/>
  <c r="T4400" i="4"/>
  <c r="Q4400" i="4"/>
  <c r="Z4400" i="4"/>
  <c r="T4401" i="4"/>
  <c r="Q4401" i="4"/>
  <c r="Z4401" i="4"/>
  <c r="AK4397" i="4"/>
  <c r="H4397" i="4" s="1"/>
  <c r="G4397" i="4" s="1"/>
  <c r="I4400" i="4"/>
  <c r="M4402" i="4"/>
  <c r="P4402" i="4"/>
  <c r="R4402" i="4" s="1"/>
  <c r="X4402" i="4"/>
  <c r="N4403" i="4"/>
  <c r="L4404" i="4"/>
  <c r="W4403" i="4"/>
  <c r="K4403" i="4"/>
  <c r="O4401" i="4"/>
  <c r="Y4401" i="4"/>
  <c r="V4405" i="4"/>
  <c r="J4406" i="4"/>
  <c r="AG4399" i="4" l="1"/>
  <c r="AH4399" i="4"/>
  <c r="AD4399" i="4"/>
  <c r="AF4399" i="4"/>
  <c r="AI4399" i="4"/>
  <c r="AE4399" i="4"/>
  <c r="T4402" i="4"/>
  <c r="AA4402" i="4" s="1"/>
  <c r="Q4402" i="4"/>
  <c r="Z4402" i="4"/>
  <c r="S4401" i="4"/>
  <c r="F4401" i="4" s="1"/>
  <c r="AA4401" i="4"/>
  <c r="AH4401" i="4" s="1"/>
  <c r="I4401" i="4"/>
  <c r="S4400" i="4"/>
  <c r="F4400" i="4" s="1"/>
  <c r="AA4400" i="4"/>
  <c r="AG4401" i="4"/>
  <c r="P4403" i="4"/>
  <c r="M4403" i="4"/>
  <c r="X4403" i="4"/>
  <c r="O4402" i="4"/>
  <c r="Y4402" i="4"/>
  <c r="L4405" i="4"/>
  <c r="N4404" i="4"/>
  <c r="K4404" i="4"/>
  <c r="W4404" i="4"/>
  <c r="V4406" i="4"/>
  <c r="J4407" i="4"/>
  <c r="AF4401" i="4" l="1"/>
  <c r="AI4401" i="4"/>
  <c r="AD4401" i="4"/>
  <c r="AE4401" i="4"/>
  <c r="AF4400" i="4"/>
  <c r="AG4400" i="4"/>
  <c r="AD4400" i="4"/>
  <c r="AE4400" i="4"/>
  <c r="AH4400" i="4"/>
  <c r="AI4400" i="4"/>
  <c r="S4402" i="4"/>
  <c r="F4402" i="4" s="1"/>
  <c r="I4402" i="4"/>
  <c r="AK4399" i="4"/>
  <c r="H4399" i="4" s="1"/>
  <c r="G4399" i="4" s="1"/>
  <c r="R4403" i="4"/>
  <c r="M4404" i="4"/>
  <c r="P4404" i="4"/>
  <c r="X4404" i="4"/>
  <c r="N4405" i="4"/>
  <c r="L4406" i="4"/>
  <c r="W4405" i="4"/>
  <c r="K4405" i="4"/>
  <c r="O4403" i="4"/>
  <c r="Y4403" i="4"/>
  <c r="V4407" i="4"/>
  <c r="J4408" i="4"/>
  <c r="AH4402" i="4"/>
  <c r="AI4402" i="4"/>
  <c r="AE4402" i="4"/>
  <c r="AF4402" i="4"/>
  <c r="AD4402" i="4"/>
  <c r="AG4402" i="4"/>
  <c r="AK4400" i="4" l="1"/>
  <c r="H4400" i="4" s="1"/>
  <c r="G4400" i="4" s="1"/>
  <c r="AK4401" i="4"/>
  <c r="H4401" i="4" s="1"/>
  <c r="G4401" i="4" s="1"/>
  <c r="R4404" i="4"/>
  <c r="T4403" i="4"/>
  <c r="Q4403" i="4"/>
  <c r="Z4403" i="4"/>
  <c r="P4405" i="4"/>
  <c r="R4405" i="4" s="1"/>
  <c r="M4405" i="4"/>
  <c r="X4405" i="4"/>
  <c r="O4404" i="4"/>
  <c r="Y4404" i="4"/>
  <c r="L4407" i="4"/>
  <c r="N4406" i="4"/>
  <c r="W4406" i="4"/>
  <c r="K4406" i="4"/>
  <c r="V4408" i="4"/>
  <c r="J4409" i="4"/>
  <c r="AK4402" i="4"/>
  <c r="H4402" i="4" s="1"/>
  <c r="G4402" i="4" s="1"/>
  <c r="S4403" i="4" l="1"/>
  <c r="F4403" i="4" s="1"/>
  <c r="AA4403" i="4"/>
  <c r="I4403" i="4"/>
  <c r="Q4405" i="4"/>
  <c r="Z4405" i="4"/>
  <c r="T4404" i="4"/>
  <c r="I4404" i="4" s="1"/>
  <c r="Q4404" i="4"/>
  <c r="Z4404" i="4"/>
  <c r="M4406" i="4"/>
  <c r="P4406" i="4"/>
  <c r="R4406" i="4" s="1"/>
  <c r="Z4406" i="4" s="1"/>
  <c r="X4406" i="4"/>
  <c r="N4407" i="4"/>
  <c r="L4408" i="4"/>
  <c r="K4407" i="4"/>
  <c r="W4407" i="4"/>
  <c r="O4405" i="4"/>
  <c r="Y4405" i="4"/>
  <c r="V4409" i="4"/>
  <c r="J4410" i="4"/>
  <c r="S4404" i="4" l="1"/>
  <c r="F4404" i="4" s="1"/>
  <c r="AA4404" i="4"/>
  <c r="AH4403" i="4"/>
  <c r="AD4403" i="4"/>
  <c r="AG4403" i="4"/>
  <c r="AI4403" i="4"/>
  <c r="AF4403" i="4"/>
  <c r="AE4403" i="4"/>
  <c r="Q4406" i="4"/>
  <c r="T4405" i="4"/>
  <c r="T4406" i="4" s="1"/>
  <c r="I4406" i="4" s="1"/>
  <c r="L4409" i="4"/>
  <c r="N4408" i="4"/>
  <c r="W4408" i="4"/>
  <c r="K4408" i="4"/>
  <c r="O4406" i="4"/>
  <c r="Y4406" i="4"/>
  <c r="P4407" i="4"/>
  <c r="R4407" i="4" s="1"/>
  <c r="M4407" i="4"/>
  <c r="X4407" i="4"/>
  <c r="V4410" i="4"/>
  <c r="J4411" i="4"/>
  <c r="S4406" i="4" l="1"/>
  <c r="F4406" i="4" s="1"/>
  <c r="AA4406" i="4"/>
  <c r="AD4406" i="4" s="1"/>
  <c r="AD4404" i="4"/>
  <c r="AI4404" i="4"/>
  <c r="AE4404" i="4"/>
  <c r="AF4404" i="4"/>
  <c r="AH4404" i="4"/>
  <c r="AG4404" i="4"/>
  <c r="T4407" i="4"/>
  <c r="S4407" i="4" s="1"/>
  <c r="Q4407" i="4"/>
  <c r="Z4407" i="4"/>
  <c r="AI4406" i="4"/>
  <c r="S4405" i="4"/>
  <c r="F4405" i="4" s="1"/>
  <c r="AA4405" i="4"/>
  <c r="I4405" i="4"/>
  <c r="AK4403" i="4"/>
  <c r="H4403" i="4" s="1"/>
  <c r="G4403" i="4" s="1"/>
  <c r="AE4406" i="4"/>
  <c r="O4407" i="4"/>
  <c r="F4407" i="4" s="1"/>
  <c r="Y4407" i="4"/>
  <c r="M4408" i="4"/>
  <c r="P4408" i="4"/>
  <c r="R4408" i="4" s="1"/>
  <c r="X4408" i="4"/>
  <c r="N4409" i="4"/>
  <c r="L4410" i="4"/>
  <c r="W4409" i="4"/>
  <c r="K4409" i="4"/>
  <c r="I4407" i="4"/>
  <c r="AG4406" i="4"/>
  <c r="V4411" i="4"/>
  <c r="J4412" i="4"/>
  <c r="AF4406" i="4" l="1"/>
  <c r="AA4407" i="4"/>
  <c r="AH4406" i="4"/>
  <c r="AK4406" i="4" s="1"/>
  <c r="H4406" i="4" s="1"/>
  <c r="G4406" i="4" s="1"/>
  <c r="T4408" i="4"/>
  <c r="S4408" i="4" s="1"/>
  <c r="Q4408" i="4"/>
  <c r="Z4408" i="4"/>
  <c r="AK4404" i="4"/>
  <c r="H4404" i="4" s="1"/>
  <c r="G4404" i="4" s="1"/>
  <c r="AD4405" i="4"/>
  <c r="AG4405" i="4"/>
  <c r="AI4405" i="4"/>
  <c r="AF4405" i="4"/>
  <c r="AE4405" i="4"/>
  <c r="AH4405" i="4"/>
  <c r="O4408" i="4"/>
  <c r="F4408" i="4" s="1"/>
  <c r="Y4408" i="4"/>
  <c r="P4409" i="4"/>
  <c r="M4409" i="4"/>
  <c r="X4409" i="4"/>
  <c r="L4411" i="4"/>
  <c r="N4410" i="4"/>
  <c r="W4410" i="4"/>
  <c r="K4410" i="4"/>
  <c r="V4412" i="4"/>
  <c r="J4413" i="4"/>
  <c r="AI4407" i="4"/>
  <c r="AF4407" i="4"/>
  <c r="AH4407" i="4"/>
  <c r="AE4407" i="4"/>
  <c r="AD4407" i="4"/>
  <c r="AG4407" i="4"/>
  <c r="I4408" i="4" l="1"/>
  <c r="AA4408" i="4"/>
  <c r="AG4408" i="4" s="1"/>
  <c r="R4409" i="4"/>
  <c r="AK4405" i="4"/>
  <c r="H4405" i="4" s="1"/>
  <c r="G4405" i="4" s="1"/>
  <c r="M4410" i="4"/>
  <c r="P4410" i="4"/>
  <c r="X4410" i="4"/>
  <c r="O4409" i="4"/>
  <c r="Y4409" i="4"/>
  <c r="N4411" i="4"/>
  <c r="L4412" i="4"/>
  <c r="W4411" i="4"/>
  <c r="K4411" i="4"/>
  <c r="AE4408" i="4"/>
  <c r="AF4408" i="4"/>
  <c r="AD4408" i="4"/>
  <c r="AH4408" i="4"/>
  <c r="V4413" i="4"/>
  <c r="J4414" i="4"/>
  <c r="AK4407" i="4"/>
  <c r="H4407" i="4" s="1"/>
  <c r="G4407" i="4" s="1"/>
  <c r="AI4408" i="4" l="1"/>
  <c r="AK4408" i="4" s="1"/>
  <c r="H4408" i="4" s="1"/>
  <c r="G4408" i="4" s="1"/>
  <c r="T4409" i="4"/>
  <c r="Q4409" i="4"/>
  <c r="Z4409" i="4"/>
  <c r="R4410" i="4"/>
  <c r="I4409" i="4"/>
  <c r="L4413" i="4"/>
  <c r="N4412" i="4"/>
  <c r="W4412" i="4"/>
  <c r="K4412" i="4"/>
  <c r="P4411" i="4"/>
  <c r="M4411" i="4"/>
  <c r="X4411" i="4"/>
  <c r="O4410" i="4"/>
  <c r="Y4410" i="4"/>
  <c r="V4414" i="4"/>
  <c r="J4415" i="4"/>
  <c r="R4411" i="4" l="1"/>
  <c r="Q4411" i="4" s="1"/>
  <c r="T4410" i="4"/>
  <c r="I4410" i="4" s="1"/>
  <c r="Q4410" i="4"/>
  <c r="Z4410" i="4"/>
  <c r="S4409" i="4"/>
  <c r="F4409" i="4" s="1"/>
  <c r="AA4409" i="4"/>
  <c r="M4412" i="4"/>
  <c r="P4412" i="4"/>
  <c r="R4412" i="4" s="1"/>
  <c r="X4412" i="4"/>
  <c r="O4411" i="4"/>
  <c r="Y4411" i="4"/>
  <c r="N4413" i="4"/>
  <c r="L4414" i="4"/>
  <c r="W4413" i="4"/>
  <c r="K4413" i="4"/>
  <c r="V4415" i="4"/>
  <c r="J4416" i="4"/>
  <c r="Z4411" i="4" l="1"/>
  <c r="Q4412" i="4"/>
  <c r="Z4412" i="4"/>
  <c r="AE4409" i="4"/>
  <c r="AH4409" i="4"/>
  <c r="AI4409" i="4"/>
  <c r="AF4409" i="4"/>
  <c r="AD4409" i="4"/>
  <c r="AG4409" i="4"/>
  <c r="S4410" i="4"/>
  <c r="F4410" i="4" s="1"/>
  <c r="AA4410" i="4"/>
  <c r="T4411" i="4"/>
  <c r="L4415" i="4"/>
  <c r="N4414" i="4"/>
  <c r="W4414" i="4"/>
  <c r="K4414" i="4"/>
  <c r="P4413" i="4"/>
  <c r="R4413" i="4" s="1"/>
  <c r="M4413" i="4"/>
  <c r="X4413" i="4"/>
  <c r="O4412" i="4"/>
  <c r="Y4412" i="4"/>
  <c r="V4416" i="4"/>
  <c r="J4417" i="4"/>
  <c r="AD4410" i="4" l="1"/>
  <c r="AF4410" i="4"/>
  <c r="AE4410" i="4"/>
  <c r="AG4410" i="4"/>
  <c r="AH4410" i="4"/>
  <c r="AI4410" i="4"/>
  <c r="Q4413" i="4"/>
  <c r="Z4413" i="4"/>
  <c r="S4411" i="4"/>
  <c r="F4411" i="4" s="1"/>
  <c r="AA4411" i="4"/>
  <c r="I4411" i="4"/>
  <c r="AK4409" i="4"/>
  <c r="H4409" i="4" s="1"/>
  <c r="G4409" i="4" s="1"/>
  <c r="T4412" i="4"/>
  <c r="M4414" i="4"/>
  <c r="P4414" i="4"/>
  <c r="R4414" i="4" s="1"/>
  <c r="X4414" i="4"/>
  <c r="O4413" i="4"/>
  <c r="Y4413" i="4"/>
  <c r="N4415" i="4"/>
  <c r="L4416" i="4"/>
  <c r="K4415" i="4"/>
  <c r="W4415" i="4"/>
  <c r="V4417" i="4"/>
  <c r="J4418" i="4"/>
  <c r="AE4411" i="4" l="1"/>
  <c r="AI4411" i="4"/>
  <c r="AF4411" i="4"/>
  <c r="AG4411" i="4"/>
  <c r="AH4411" i="4"/>
  <c r="AD4411" i="4"/>
  <c r="S4412" i="4"/>
  <c r="F4412" i="4" s="1"/>
  <c r="I4412" i="4"/>
  <c r="AA4412" i="4"/>
  <c r="T4413" i="4"/>
  <c r="T4414" i="4"/>
  <c r="Q4414" i="4"/>
  <c r="Z4414" i="4"/>
  <c r="AK4410" i="4"/>
  <c r="H4410" i="4" s="1"/>
  <c r="G4410" i="4" s="1"/>
  <c r="L4417" i="4"/>
  <c r="N4416" i="4"/>
  <c r="W4416" i="4"/>
  <c r="K4416" i="4"/>
  <c r="P4415" i="4"/>
  <c r="R4415" i="4" s="1"/>
  <c r="M4415" i="4"/>
  <c r="X4415" i="4"/>
  <c r="O4414" i="4"/>
  <c r="Y4414" i="4"/>
  <c r="V4418" i="4"/>
  <c r="J4419" i="4"/>
  <c r="T4415" i="4" l="1"/>
  <c r="S4415" i="4" s="1"/>
  <c r="Q4415" i="4"/>
  <c r="Z4415" i="4"/>
  <c r="S4414" i="4"/>
  <c r="F4414" i="4" s="1"/>
  <c r="AA4414" i="4"/>
  <c r="AI4414" i="4" s="1"/>
  <c r="S4413" i="4"/>
  <c r="F4413" i="4" s="1"/>
  <c r="I4413" i="4"/>
  <c r="AA4413" i="4"/>
  <c r="I4415" i="4"/>
  <c r="I4414" i="4"/>
  <c r="AG4412" i="4"/>
  <c r="AH4412" i="4"/>
  <c r="AE4412" i="4"/>
  <c r="AI4412" i="4"/>
  <c r="AF4412" i="4"/>
  <c r="AD4412" i="4"/>
  <c r="AK4411" i="4"/>
  <c r="H4411" i="4" s="1"/>
  <c r="G4411" i="4" s="1"/>
  <c r="M4416" i="4"/>
  <c r="P4416" i="4"/>
  <c r="R4416" i="4" s="1"/>
  <c r="X4416" i="4"/>
  <c r="O4415" i="4"/>
  <c r="F4415" i="4" s="1"/>
  <c r="Y4415" i="4"/>
  <c r="N4417" i="4"/>
  <c r="L4418" i="4"/>
  <c r="K4417" i="4"/>
  <c r="W4417" i="4"/>
  <c r="V4419" i="4"/>
  <c r="J4420" i="4"/>
  <c r="AH4414" i="4" l="1"/>
  <c r="AG4414" i="4"/>
  <c r="AA4415" i="4"/>
  <c r="AI4415" i="4" s="1"/>
  <c r="AF4414" i="4"/>
  <c r="AK4412" i="4"/>
  <c r="H4412" i="4" s="1"/>
  <c r="G4412" i="4" s="1"/>
  <c r="AD4413" i="4"/>
  <c r="AE4413" i="4"/>
  <c r="AH4413" i="4"/>
  <c r="AI4413" i="4"/>
  <c r="AG4413" i="4"/>
  <c r="AF4413" i="4"/>
  <c r="T4416" i="4"/>
  <c r="Q4416" i="4"/>
  <c r="Z4416" i="4"/>
  <c r="AD4414" i="4"/>
  <c r="AE4414" i="4"/>
  <c r="L4419" i="4"/>
  <c r="N4418" i="4"/>
  <c r="W4418" i="4"/>
  <c r="K4418" i="4"/>
  <c r="P4417" i="4"/>
  <c r="R4417" i="4" s="1"/>
  <c r="M4417" i="4"/>
  <c r="X4417" i="4"/>
  <c r="O4416" i="4"/>
  <c r="Y4416" i="4"/>
  <c r="AH4415" i="4"/>
  <c r="AG4415" i="4"/>
  <c r="AF4415" i="4"/>
  <c r="V4420" i="4"/>
  <c r="J4421" i="4"/>
  <c r="AE4415" i="4" l="1"/>
  <c r="AD4415" i="4"/>
  <c r="S4416" i="4"/>
  <c r="F4416" i="4" s="1"/>
  <c r="AA4416" i="4"/>
  <c r="AG4416" i="4" s="1"/>
  <c r="AK4414" i="4"/>
  <c r="H4414" i="4" s="1"/>
  <c r="G4414" i="4" s="1"/>
  <c r="T4417" i="4"/>
  <c r="S4417" i="4" s="1"/>
  <c r="Q4417" i="4"/>
  <c r="Z4417" i="4"/>
  <c r="I4416" i="4"/>
  <c r="AK4413" i="4"/>
  <c r="H4413" i="4" s="1"/>
  <c r="G4413" i="4" s="1"/>
  <c r="M4418" i="4"/>
  <c r="P4418" i="4"/>
  <c r="X4418" i="4"/>
  <c r="O4417" i="4"/>
  <c r="F4417" i="4" s="1"/>
  <c r="Y4417" i="4"/>
  <c r="N4419" i="4"/>
  <c r="L4420" i="4"/>
  <c r="W4419" i="4"/>
  <c r="K4419" i="4"/>
  <c r="AA4417" i="4"/>
  <c r="I4417" i="4"/>
  <c r="V4421" i="4"/>
  <c r="J4422" i="4"/>
  <c r="AK4415" i="4"/>
  <c r="H4415" i="4" s="1"/>
  <c r="G4415" i="4" s="1"/>
  <c r="AD4416" i="4" l="1"/>
  <c r="AH4416" i="4"/>
  <c r="AI4416" i="4"/>
  <c r="AF4416" i="4"/>
  <c r="AE4416" i="4"/>
  <c r="AD4417" i="4"/>
  <c r="R4418" i="4"/>
  <c r="AG4417" i="4"/>
  <c r="L4421" i="4"/>
  <c r="N4420" i="4"/>
  <c r="W4420" i="4"/>
  <c r="K4420" i="4"/>
  <c r="P4419" i="4"/>
  <c r="R4419" i="4" s="1"/>
  <c r="M4419" i="4"/>
  <c r="X4419" i="4"/>
  <c r="O4418" i="4"/>
  <c r="Y4418" i="4"/>
  <c r="AH4417" i="4"/>
  <c r="AF4417" i="4"/>
  <c r="AI4417" i="4"/>
  <c r="AE4417" i="4"/>
  <c r="V4422" i="4"/>
  <c r="J4423" i="4"/>
  <c r="AK4416" i="4" l="1"/>
  <c r="H4416" i="4" s="1"/>
  <c r="G4416" i="4" s="1"/>
  <c r="Q4419" i="4"/>
  <c r="Z4419" i="4"/>
  <c r="T4418" i="4"/>
  <c r="I4418" i="4" s="1"/>
  <c r="Q4418" i="4"/>
  <c r="Z4418" i="4"/>
  <c r="M4420" i="4"/>
  <c r="P4420" i="4"/>
  <c r="R4420" i="4" s="1"/>
  <c r="X4420" i="4"/>
  <c r="AK4417" i="4"/>
  <c r="H4417" i="4" s="1"/>
  <c r="G4417" i="4" s="1"/>
  <c r="O4419" i="4"/>
  <c r="Y4419" i="4"/>
  <c r="N4421" i="4"/>
  <c r="L4422" i="4"/>
  <c r="W4421" i="4"/>
  <c r="K4421" i="4"/>
  <c r="V4423" i="4"/>
  <c r="J4424" i="4"/>
  <c r="Q4420" i="4" l="1"/>
  <c r="Z4420" i="4"/>
  <c r="S4418" i="4"/>
  <c r="F4418" i="4" s="1"/>
  <c r="AA4418" i="4"/>
  <c r="T4419" i="4"/>
  <c r="P4421" i="4"/>
  <c r="R4421" i="4" s="1"/>
  <c r="M4421" i="4"/>
  <c r="X4421" i="4"/>
  <c r="L4423" i="4"/>
  <c r="N4422" i="4"/>
  <c r="W4422" i="4"/>
  <c r="K4422" i="4"/>
  <c r="O4420" i="4"/>
  <c r="Y4420" i="4"/>
  <c r="V4424" i="4"/>
  <c r="J4425" i="4"/>
  <c r="Q4421" i="4" l="1"/>
  <c r="Z4421" i="4"/>
  <c r="S4419" i="4"/>
  <c r="F4419" i="4" s="1"/>
  <c r="AA4419" i="4"/>
  <c r="I4419" i="4"/>
  <c r="AD4418" i="4"/>
  <c r="AI4418" i="4"/>
  <c r="AF4418" i="4"/>
  <c r="AG4418" i="4"/>
  <c r="AH4418" i="4"/>
  <c r="AE4418" i="4"/>
  <c r="T4420" i="4"/>
  <c r="T4421" i="4" s="1"/>
  <c r="N4423" i="4"/>
  <c r="L4424" i="4"/>
  <c r="W4423" i="4"/>
  <c r="K4423" i="4"/>
  <c r="M4422" i="4"/>
  <c r="P4422" i="4"/>
  <c r="R4422" i="4" s="1"/>
  <c r="X4422" i="4"/>
  <c r="O4421" i="4"/>
  <c r="Y4421" i="4"/>
  <c r="V4425" i="4"/>
  <c r="J4426" i="4"/>
  <c r="S4421" i="4" l="1"/>
  <c r="F4421" i="4" s="1"/>
  <c r="AA4421" i="4"/>
  <c r="AH4421" i="4" s="1"/>
  <c r="I4421" i="4"/>
  <c r="AK4418" i="4"/>
  <c r="H4418" i="4" s="1"/>
  <c r="G4418" i="4" s="1"/>
  <c r="AH4419" i="4"/>
  <c r="AF4419" i="4"/>
  <c r="AI4419" i="4"/>
  <c r="AG4419" i="4"/>
  <c r="AE4419" i="4"/>
  <c r="AD4419" i="4"/>
  <c r="T4422" i="4"/>
  <c r="I4422" i="4" s="1"/>
  <c r="Q4422" i="4"/>
  <c r="Z4422" i="4"/>
  <c r="AD4421" i="4"/>
  <c r="S4420" i="4"/>
  <c r="F4420" i="4" s="1"/>
  <c r="I4420" i="4"/>
  <c r="AA4420" i="4"/>
  <c r="AG4421" i="4"/>
  <c r="AI4421" i="4"/>
  <c r="AF4421" i="4"/>
  <c r="O4422" i="4"/>
  <c r="Y4422" i="4"/>
  <c r="L4425" i="4"/>
  <c r="N4424" i="4"/>
  <c r="W4424" i="4"/>
  <c r="K4424" i="4"/>
  <c r="P4423" i="4"/>
  <c r="R4423" i="4" s="1"/>
  <c r="M4423" i="4"/>
  <c r="X4423" i="4"/>
  <c r="V4426" i="4"/>
  <c r="J4427" i="4"/>
  <c r="AE4421" i="4" l="1"/>
  <c r="S4422" i="4"/>
  <c r="F4422" i="4" s="1"/>
  <c r="AA4422" i="4"/>
  <c r="AI4422" i="4" s="1"/>
  <c r="T4423" i="4"/>
  <c r="S4423" i="4" s="1"/>
  <c r="Q4423" i="4"/>
  <c r="Z4423" i="4"/>
  <c r="AK4421" i="4"/>
  <c r="H4421" i="4" s="1"/>
  <c r="G4421" i="4" s="1"/>
  <c r="AK4419" i="4"/>
  <c r="H4419" i="4" s="1"/>
  <c r="G4419" i="4" s="1"/>
  <c r="AE4420" i="4"/>
  <c r="AF4420" i="4"/>
  <c r="AI4420" i="4"/>
  <c r="AH4420" i="4"/>
  <c r="AD4420" i="4"/>
  <c r="AG4420" i="4"/>
  <c r="O4423" i="4"/>
  <c r="F4423" i="4" s="1"/>
  <c r="Y4423" i="4"/>
  <c r="N4425" i="4"/>
  <c r="L4426" i="4"/>
  <c r="K4425" i="4"/>
  <c r="W4425" i="4"/>
  <c r="M4424" i="4"/>
  <c r="P4424" i="4"/>
  <c r="X4424" i="4"/>
  <c r="V4427" i="4"/>
  <c r="J4428" i="4"/>
  <c r="AH4422" i="4" l="1"/>
  <c r="AF4422" i="4"/>
  <c r="AA4423" i="4"/>
  <c r="AI4423" i="4" s="1"/>
  <c r="I4423" i="4"/>
  <c r="AE4422" i="4"/>
  <c r="AK4420" i="4"/>
  <c r="H4420" i="4" s="1"/>
  <c r="G4420" i="4" s="1"/>
  <c r="R4424" i="4"/>
  <c r="AG4422" i="4"/>
  <c r="AD4422" i="4"/>
  <c r="L4427" i="4"/>
  <c r="N4426" i="4"/>
  <c r="W4426" i="4"/>
  <c r="K4426" i="4"/>
  <c r="P4425" i="4"/>
  <c r="R4425" i="4" s="1"/>
  <c r="M4425" i="4"/>
  <c r="X4425" i="4"/>
  <c r="O4424" i="4"/>
  <c r="Y4424" i="4"/>
  <c r="V4428" i="4"/>
  <c r="J4429" i="4"/>
  <c r="AD4423" i="4" l="1"/>
  <c r="AH4423" i="4"/>
  <c r="AG4423" i="4"/>
  <c r="AE4423" i="4"/>
  <c r="AK4423" i="4" s="1"/>
  <c r="H4423" i="4" s="1"/>
  <c r="G4423" i="4" s="1"/>
  <c r="AF4423" i="4"/>
  <c r="AK4422" i="4"/>
  <c r="H4422" i="4" s="1"/>
  <c r="G4422" i="4" s="1"/>
  <c r="T4424" i="4"/>
  <c r="I4424" i="4" s="1"/>
  <c r="Q4424" i="4"/>
  <c r="Z4424" i="4"/>
  <c r="T4425" i="4"/>
  <c r="AA4425" i="4" s="1"/>
  <c r="Q4425" i="4"/>
  <c r="Z4425" i="4"/>
  <c r="M4426" i="4"/>
  <c r="P4426" i="4"/>
  <c r="R4426" i="4" s="1"/>
  <c r="X4426" i="4"/>
  <c r="O4425" i="4"/>
  <c r="Y4425" i="4"/>
  <c r="N4427" i="4"/>
  <c r="L4428" i="4"/>
  <c r="W4427" i="4"/>
  <c r="K4427" i="4"/>
  <c r="V4429" i="4"/>
  <c r="J4430" i="4"/>
  <c r="T4426" i="4" l="1"/>
  <c r="Q4426" i="4"/>
  <c r="Z4426" i="4"/>
  <c r="S4425" i="4"/>
  <c r="F4425" i="4" s="1"/>
  <c r="I4425" i="4"/>
  <c r="S4424" i="4"/>
  <c r="F4424" i="4" s="1"/>
  <c r="AA4424" i="4"/>
  <c r="L4429" i="4"/>
  <c r="N4428" i="4"/>
  <c r="K4428" i="4"/>
  <c r="W4428" i="4"/>
  <c r="P4427" i="4"/>
  <c r="R4427" i="4" s="1"/>
  <c r="M4427" i="4"/>
  <c r="X4427" i="4"/>
  <c r="O4426" i="4"/>
  <c r="Y4426" i="4"/>
  <c r="V4430" i="4"/>
  <c r="J4431" i="4"/>
  <c r="AA4426" i="4"/>
  <c r="AH4425" i="4"/>
  <c r="AF4425" i="4"/>
  <c r="AG4425" i="4"/>
  <c r="AI4425" i="4"/>
  <c r="AE4425" i="4"/>
  <c r="AD4425" i="4"/>
  <c r="AE4424" i="4" l="1"/>
  <c r="AG4424" i="4"/>
  <c r="AD4424" i="4"/>
  <c r="AF4424" i="4"/>
  <c r="AH4424" i="4"/>
  <c r="AI4424" i="4"/>
  <c r="S4426" i="4"/>
  <c r="F4426" i="4" s="1"/>
  <c r="I4426" i="4"/>
  <c r="T4427" i="4"/>
  <c r="AA4427" i="4" s="1"/>
  <c r="Q4427" i="4"/>
  <c r="Z4427" i="4"/>
  <c r="M4428" i="4"/>
  <c r="P4428" i="4"/>
  <c r="R4428" i="4" s="1"/>
  <c r="X4428" i="4"/>
  <c r="O4427" i="4"/>
  <c r="Y4427" i="4"/>
  <c r="N4429" i="4"/>
  <c r="L4430" i="4"/>
  <c r="W4429" i="4"/>
  <c r="K4429" i="4"/>
  <c r="AK4425" i="4"/>
  <c r="AD4426" i="4"/>
  <c r="AF4426" i="4"/>
  <c r="AG4426" i="4"/>
  <c r="AH4426" i="4"/>
  <c r="AI4426" i="4"/>
  <c r="AE4426" i="4"/>
  <c r="V4431" i="4"/>
  <c r="J4432" i="4"/>
  <c r="H4425" i="4" l="1"/>
  <c r="G4425" i="4" s="1"/>
  <c r="AK4424" i="4"/>
  <c r="H4424" i="4" s="1"/>
  <c r="G4424" i="4" s="1"/>
  <c r="T4428" i="4"/>
  <c r="I4428" i="4" s="1"/>
  <c r="Q4428" i="4"/>
  <c r="Z4428" i="4"/>
  <c r="S4427" i="4"/>
  <c r="F4427" i="4" s="1"/>
  <c r="I4427" i="4"/>
  <c r="L4431" i="4"/>
  <c r="N4430" i="4"/>
  <c r="K4430" i="4"/>
  <c r="W4430" i="4"/>
  <c r="P4429" i="4"/>
  <c r="R4429" i="4" s="1"/>
  <c r="M4429" i="4"/>
  <c r="X4429" i="4"/>
  <c r="O4428" i="4"/>
  <c r="Y4428" i="4"/>
  <c r="V4432" i="4"/>
  <c r="J4433" i="4"/>
  <c r="AK4426" i="4"/>
  <c r="H4426" i="4" s="1"/>
  <c r="G4426" i="4" s="1"/>
  <c r="AG4427" i="4"/>
  <c r="AE4427" i="4"/>
  <c r="AD4427" i="4"/>
  <c r="AH4427" i="4"/>
  <c r="AI4427" i="4"/>
  <c r="AF4427" i="4"/>
  <c r="T4429" i="4" l="1"/>
  <c r="AA4429" i="4" s="1"/>
  <c r="Q4429" i="4"/>
  <c r="Z4429" i="4"/>
  <c r="F4428" i="4"/>
  <c r="S4428" i="4"/>
  <c r="AA4428" i="4"/>
  <c r="M4430" i="4"/>
  <c r="P4430" i="4"/>
  <c r="R4430" i="4" s="1"/>
  <c r="X4430" i="4"/>
  <c r="O4429" i="4"/>
  <c r="Y4429" i="4"/>
  <c r="N4431" i="4"/>
  <c r="L4432" i="4"/>
  <c r="W4431" i="4"/>
  <c r="K4431" i="4"/>
  <c r="V4433" i="4"/>
  <c r="J4434" i="4"/>
  <c r="AK4427" i="4"/>
  <c r="H4427" i="4" s="1"/>
  <c r="G4427" i="4" s="1"/>
  <c r="AE4428" i="4" l="1"/>
  <c r="AF4428" i="4"/>
  <c r="AH4428" i="4"/>
  <c r="AG4428" i="4"/>
  <c r="AI4428" i="4"/>
  <c r="AD4428" i="4"/>
  <c r="T4430" i="4"/>
  <c r="I4430" i="4" s="1"/>
  <c r="Q4430" i="4"/>
  <c r="Z4430" i="4"/>
  <c r="S4429" i="4"/>
  <c r="F4429" i="4" s="1"/>
  <c r="I4429" i="4"/>
  <c r="L4433" i="4"/>
  <c r="N4432" i="4"/>
  <c r="W4432" i="4"/>
  <c r="K4432" i="4"/>
  <c r="P4431" i="4"/>
  <c r="R4431" i="4" s="1"/>
  <c r="M4431" i="4"/>
  <c r="X4431" i="4"/>
  <c r="O4430" i="4"/>
  <c r="Y4430" i="4"/>
  <c r="V4434" i="4"/>
  <c r="J4435" i="4"/>
  <c r="AG4429" i="4"/>
  <c r="AI4429" i="4"/>
  <c r="AE4429" i="4"/>
  <c r="AF4429" i="4"/>
  <c r="AH4429" i="4"/>
  <c r="AD4429" i="4"/>
  <c r="S4430" i="4" l="1"/>
  <c r="F4430" i="4" s="1"/>
  <c r="AA4430" i="4"/>
  <c r="AK4428" i="4"/>
  <c r="H4428" i="4" s="1"/>
  <c r="G4428" i="4" s="1"/>
  <c r="T4431" i="4"/>
  <c r="AA4431" i="4" s="1"/>
  <c r="Q4431" i="4"/>
  <c r="Z4431" i="4"/>
  <c r="M4432" i="4"/>
  <c r="P4432" i="4"/>
  <c r="R4432" i="4" s="1"/>
  <c r="X4432" i="4"/>
  <c r="O4431" i="4"/>
  <c r="Y4431" i="4"/>
  <c r="N4433" i="4"/>
  <c r="L4434" i="4"/>
  <c r="W4433" i="4"/>
  <c r="K4433" i="4"/>
  <c r="V4435" i="4"/>
  <c r="J4436" i="4"/>
  <c r="AK4429" i="4"/>
  <c r="H4429" i="4" s="1"/>
  <c r="G4429" i="4" s="1"/>
  <c r="AI4430" i="4" l="1"/>
  <c r="AF4430" i="4"/>
  <c r="AE4430" i="4"/>
  <c r="AG4430" i="4"/>
  <c r="S4431" i="4"/>
  <c r="F4431" i="4" s="1"/>
  <c r="I4431" i="4"/>
  <c r="T4432" i="4"/>
  <c r="Q4432" i="4"/>
  <c r="Z4432" i="4"/>
  <c r="AD4430" i="4"/>
  <c r="AH4430" i="4"/>
  <c r="L4435" i="4"/>
  <c r="N4434" i="4"/>
  <c r="W4434" i="4"/>
  <c r="K4434" i="4"/>
  <c r="P4433" i="4"/>
  <c r="R4433" i="4" s="1"/>
  <c r="M4433" i="4"/>
  <c r="X4433" i="4"/>
  <c r="O4432" i="4"/>
  <c r="Y4432" i="4"/>
  <c r="V4436" i="4"/>
  <c r="J4437" i="4"/>
  <c r="AG4431" i="4"/>
  <c r="AH4431" i="4"/>
  <c r="AF4431" i="4"/>
  <c r="AD4431" i="4"/>
  <c r="AI4431" i="4"/>
  <c r="AE4431" i="4"/>
  <c r="S4432" i="4" l="1"/>
  <c r="I4432" i="4"/>
  <c r="AK4430" i="4"/>
  <c r="H4430" i="4" s="1"/>
  <c r="G4430" i="4" s="1"/>
  <c r="F4432" i="4"/>
  <c r="AA4432" i="4"/>
  <c r="T4433" i="4"/>
  <c r="Q4433" i="4"/>
  <c r="Z4433" i="4"/>
  <c r="M4434" i="4"/>
  <c r="P4434" i="4"/>
  <c r="X4434" i="4"/>
  <c r="O4433" i="4"/>
  <c r="Y4433" i="4"/>
  <c r="N4435" i="4"/>
  <c r="L4436" i="4"/>
  <c r="W4435" i="4"/>
  <c r="K4435" i="4"/>
  <c r="AK4431" i="4"/>
  <c r="H4431" i="4" s="1"/>
  <c r="G4431" i="4" s="1"/>
  <c r="AD4432" i="4"/>
  <c r="AI4432" i="4"/>
  <c r="AF4432" i="4"/>
  <c r="AG4432" i="4"/>
  <c r="AE4432" i="4"/>
  <c r="AH4432" i="4"/>
  <c r="V4437" i="4"/>
  <c r="J4438" i="4"/>
  <c r="AA4433" i="4"/>
  <c r="R4434" i="4" l="1"/>
  <c r="S4433" i="4"/>
  <c r="F4433" i="4" s="1"/>
  <c r="I4433" i="4"/>
  <c r="L4437" i="4"/>
  <c r="N4436" i="4"/>
  <c r="W4436" i="4"/>
  <c r="K4436" i="4"/>
  <c r="P4435" i="4"/>
  <c r="R4435" i="4" s="1"/>
  <c r="M4435" i="4"/>
  <c r="X4435" i="4"/>
  <c r="O4434" i="4"/>
  <c r="Y4434" i="4"/>
  <c r="V4438" i="4"/>
  <c r="J4439" i="4"/>
  <c r="AK4432" i="4"/>
  <c r="H4432" i="4" s="1"/>
  <c r="G4432" i="4" s="1"/>
  <c r="AG4433" i="4"/>
  <c r="AD4433" i="4"/>
  <c r="AE4433" i="4"/>
  <c r="AI4433" i="4"/>
  <c r="AH4433" i="4"/>
  <c r="AF4433" i="4"/>
  <c r="T4434" i="4" l="1"/>
  <c r="Q4434" i="4"/>
  <c r="Z4434" i="4"/>
  <c r="T4435" i="4"/>
  <c r="I4435" i="4" s="1"/>
  <c r="Q4435" i="4"/>
  <c r="Z4435" i="4"/>
  <c r="I4434" i="4"/>
  <c r="M4436" i="4"/>
  <c r="P4436" i="4"/>
  <c r="R4436" i="4" s="1"/>
  <c r="X4436" i="4"/>
  <c r="O4435" i="4"/>
  <c r="Y4435" i="4"/>
  <c r="N4437" i="4"/>
  <c r="L4438" i="4"/>
  <c r="K4437" i="4"/>
  <c r="W4437" i="4"/>
  <c r="V4439" i="4"/>
  <c r="J4440" i="4"/>
  <c r="AK4433" i="4"/>
  <c r="H4433" i="4" s="1"/>
  <c r="G4433" i="4" s="1"/>
  <c r="S4435" i="4" l="1"/>
  <c r="F4435" i="4" s="1"/>
  <c r="AA4435" i="4"/>
  <c r="T4436" i="4"/>
  <c r="I4436" i="4" s="1"/>
  <c r="Q4436" i="4"/>
  <c r="Z4436" i="4"/>
  <c r="AI4435" i="4"/>
  <c r="S4434" i="4"/>
  <c r="F4434" i="4" s="1"/>
  <c r="AA4434" i="4"/>
  <c r="L4439" i="4"/>
  <c r="N4438" i="4"/>
  <c r="W4438" i="4"/>
  <c r="K4438" i="4"/>
  <c r="P4437" i="4"/>
  <c r="R4437" i="4" s="1"/>
  <c r="M4437" i="4"/>
  <c r="X4437" i="4"/>
  <c r="O4436" i="4"/>
  <c r="Y4436" i="4"/>
  <c r="V4440" i="4"/>
  <c r="J4441" i="4"/>
  <c r="S4436" i="4" l="1"/>
  <c r="F4436" i="4" s="1"/>
  <c r="AA4436" i="4"/>
  <c r="AD4436" i="4" s="1"/>
  <c r="AF4435" i="4"/>
  <c r="AD4435" i="4"/>
  <c r="AE4435" i="4"/>
  <c r="AG4435" i="4"/>
  <c r="AH4435" i="4"/>
  <c r="T4437" i="4"/>
  <c r="I4437" i="4" s="1"/>
  <c r="Q4437" i="4"/>
  <c r="Z4437" i="4"/>
  <c r="AE4436" i="4"/>
  <c r="AD4434" i="4"/>
  <c r="AH4434" i="4"/>
  <c r="AE4434" i="4"/>
  <c r="AG4434" i="4"/>
  <c r="AF4434" i="4"/>
  <c r="AI4434" i="4"/>
  <c r="AG4436" i="4"/>
  <c r="AH4436" i="4"/>
  <c r="AI4436" i="4"/>
  <c r="M4438" i="4"/>
  <c r="P4438" i="4"/>
  <c r="R4438" i="4" s="1"/>
  <c r="X4438" i="4"/>
  <c r="O4437" i="4"/>
  <c r="Y4437" i="4"/>
  <c r="N4439" i="4"/>
  <c r="L4440" i="4"/>
  <c r="W4439" i="4"/>
  <c r="K4439" i="4"/>
  <c r="V4441" i="4"/>
  <c r="J4442" i="4"/>
  <c r="AF4436" i="4" l="1"/>
  <c r="AK4435" i="4"/>
  <c r="H4435" i="4" s="1"/>
  <c r="G4435" i="4" s="1"/>
  <c r="T4438" i="4"/>
  <c r="AA4438" i="4" s="1"/>
  <c r="Q4438" i="4"/>
  <c r="Z4438" i="4"/>
  <c r="S4437" i="4"/>
  <c r="F4437" i="4" s="1"/>
  <c r="AA4437" i="4"/>
  <c r="AH4437" i="4" s="1"/>
  <c r="AK4434" i="4"/>
  <c r="H4434" i="4" s="1"/>
  <c r="G4434" i="4" s="1"/>
  <c r="AK4436" i="4"/>
  <c r="H4436" i="4" s="1"/>
  <c r="G4436" i="4" s="1"/>
  <c r="L4441" i="4"/>
  <c r="N4440" i="4"/>
  <c r="W4440" i="4"/>
  <c r="K4440" i="4"/>
  <c r="P4439" i="4"/>
  <c r="R4439" i="4" s="1"/>
  <c r="M4439" i="4"/>
  <c r="X4439" i="4"/>
  <c r="O4438" i="4"/>
  <c r="Y4438" i="4"/>
  <c r="AG4437" i="4"/>
  <c r="V4442" i="4"/>
  <c r="J4443" i="4"/>
  <c r="T4439" i="4" l="1"/>
  <c r="I4439" i="4" s="1"/>
  <c r="Q4439" i="4"/>
  <c r="Z4439" i="4"/>
  <c r="AE4437" i="4"/>
  <c r="AD4437" i="4"/>
  <c r="AF4437" i="4"/>
  <c r="AI4437" i="4"/>
  <c r="S4438" i="4"/>
  <c r="F4438" i="4" s="1"/>
  <c r="I4438" i="4"/>
  <c r="M4440" i="4"/>
  <c r="P4440" i="4"/>
  <c r="R4440" i="4" s="1"/>
  <c r="X4440" i="4"/>
  <c r="O4439" i="4"/>
  <c r="Y4439" i="4"/>
  <c r="N4441" i="4"/>
  <c r="L4442" i="4"/>
  <c r="K4442" i="4" s="1"/>
  <c r="W4441" i="4"/>
  <c r="K4441" i="4"/>
  <c r="AE4438" i="4"/>
  <c r="AF4438" i="4"/>
  <c r="AD4438" i="4"/>
  <c r="AG4438" i="4"/>
  <c r="AI4438" i="4"/>
  <c r="AH4438" i="4"/>
  <c r="V4443" i="4"/>
  <c r="J4444" i="4"/>
  <c r="AK4437" i="4" l="1"/>
  <c r="H4437" i="4" s="1"/>
  <c r="G4437" i="4" s="1"/>
  <c r="S4439" i="4"/>
  <c r="F4439" i="4" s="1"/>
  <c r="AA4439" i="4"/>
  <c r="AG4439" i="4" s="1"/>
  <c r="AE4439" i="4"/>
  <c r="AF4439" i="4"/>
  <c r="T4440" i="4"/>
  <c r="Q4440" i="4"/>
  <c r="Z4440" i="4"/>
  <c r="L4443" i="4"/>
  <c r="K4443" i="4" s="1"/>
  <c r="N4442" i="4"/>
  <c r="W4442" i="4"/>
  <c r="P4441" i="4"/>
  <c r="R4441" i="4" s="1"/>
  <c r="M4441" i="4"/>
  <c r="X4441" i="4"/>
  <c r="O4440" i="4"/>
  <c r="Y4440" i="4"/>
  <c r="AK4438" i="4"/>
  <c r="H4438" i="4" s="1"/>
  <c r="G4438" i="4" s="1"/>
  <c r="AA4440" i="4"/>
  <c r="V4444" i="4"/>
  <c r="J4445" i="4"/>
  <c r="T4441" i="4" l="1"/>
  <c r="Q4441" i="4"/>
  <c r="Z4441" i="4"/>
  <c r="AI4439" i="4"/>
  <c r="S4440" i="4"/>
  <c r="F4440" i="4" s="1"/>
  <c r="I4440" i="4"/>
  <c r="AH4439" i="4"/>
  <c r="AD4439" i="4"/>
  <c r="O4441" i="4"/>
  <c r="Y4441" i="4"/>
  <c r="M4442" i="4"/>
  <c r="P4442" i="4"/>
  <c r="R4442" i="4" s="1"/>
  <c r="X4442" i="4"/>
  <c r="N4443" i="4"/>
  <c r="L4444" i="4"/>
  <c r="W4443" i="4"/>
  <c r="I4441" i="4"/>
  <c r="V4445" i="4"/>
  <c r="J4446" i="4"/>
  <c r="AF4440" i="4"/>
  <c r="AE4440" i="4"/>
  <c r="AI4440" i="4"/>
  <c r="AD4440" i="4"/>
  <c r="AH4440" i="4"/>
  <c r="AG4440" i="4"/>
  <c r="T4442" i="4" l="1"/>
  <c r="Q4442" i="4"/>
  <c r="Z4442" i="4"/>
  <c r="AK4439" i="4"/>
  <c r="H4439" i="4" s="1"/>
  <c r="G4439" i="4" s="1"/>
  <c r="S4441" i="4"/>
  <c r="F4441" i="4" s="1"/>
  <c r="AA4441" i="4"/>
  <c r="L4445" i="4"/>
  <c r="N4444" i="4"/>
  <c r="W4444" i="4"/>
  <c r="K4444" i="4"/>
  <c r="P4443" i="4"/>
  <c r="R4443" i="4" s="1"/>
  <c r="M4443" i="4"/>
  <c r="X4443" i="4"/>
  <c r="O4442" i="4"/>
  <c r="Y4442" i="4"/>
  <c r="I4442" i="4"/>
  <c r="AK4440" i="4"/>
  <c r="H4440" i="4" s="1"/>
  <c r="G4440" i="4" s="1"/>
  <c r="V4446" i="4"/>
  <c r="J4447" i="4"/>
  <c r="T4443" i="4" l="1"/>
  <c r="AA4443" i="4" s="1"/>
  <c r="Q4443" i="4"/>
  <c r="Z4443" i="4"/>
  <c r="AG4441" i="4"/>
  <c r="AI4441" i="4"/>
  <c r="AD4441" i="4"/>
  <c r="AE4441" i="4"/>
  <c r="AF4441" i="4"/>
  <c r="AH4441" i="4"/>
  <c r="S4442" i="4"/>
  <c r="F4442" i="4" s="1"/>
  <c r="AA4442" i="4"/>
  <c r="AH4442" i="4" s="1"/>
  <c r="AD4442" i="4"/>
  <c r="M4444" i="4"/>
  <c r="P4444" i="4"/>
  <c r="X4444" i="4"/>
  <c r="O4443" i="4"/>
  <c r="Y4443" i="4"/>
  <c r="N4445" i="4"/>
  <c r="L4446" i="4"/>
  <c r="W4445" i="4"/>
  <c r="K4445" i="4"/>
  <c r="V4447" i="4"/>
  <c r="J4448" i="4"/>
  <c r="AI4442" i="4" l="1"/>
  <c r="AK4441" i="4"/>
  <c r="H4441" i="4" s="1"/>
  <c r="G4441" i="4" s="1"/>
  <c r="AE4442" i="4"/>
  <c r="S4443" i="4"/>
  <c r="F4443" i="4" s="1"/>
  <c r="I4443" i="4"/>
  <c r="R4444" i="4"/>
  <c r="AG4442" i="4"/>
  <c r="AF4442" i="4"/>
  <c r="L4447" i="4"/>
  <c r="N4446" i="4"/>
  <c r="W4446" i="4"/>
  <c r="K4446" i="4"/>
  <c r="P4445" i="4"/>
  <c r="M4445" i="4"/>
  <c r="X4445" i="4"/>
  <c r="O4444" i="4"/>
  <c r="Y4444" i="4"/>
  <c r="V4448" i="4"/>
  <c r="J4449" i="4"/>
  <c r="AI4443" i="4"/>
  <c r="AD4443" i="4"/>
  <c r="AE4443" i="4"/>
  <c r="AG4443" i="4"/>
  <c r="AH4443" i="4"/>
  <c r="AF4443" i="4"/>
  <c r="R4445" i="4" l="1"/>
  <c r="AK4442" i="4"/>
  <c r="H4442" i="4" s="1"/>
  <c r="G4442" i="4" s="1"/>
  <c r="Q4445" i="4"/>
  <c r="Z4445" i="4"/>
  <c r="T4444" i="4"/>
  <c r="Q4444" i="4"/>
  <c r="Z4444" i="4"/>
  <c r="M4446" i="4"/>
  <c r="P4446" i="4"/>
  <c r="R4446" i="4" s="1"/>
  <c r="Z4446" i="4" s="1"/>
  <c r="X4446" i="4"/>
  <c r="O4445" i="4"/>
  <c r="Y4445" i="4"/>
  <c r="N4447" i="4"/>
  <c r="L4448" i="4"/>
  <c r="W4447" i="4"/>
  <c r="K4447" i="4"/>
  <c r="AK4443" i="4"/>
  <c r="H4443" i="4" s="1"/>
  <c r="G4443" i="4" s="1"/>
  <c r="V4449" i="4"/>
  <c r="J4450" i="4"/>
  <c r="S4444" i="4" l="1"/>
  <c r="F4444" i="4" s="1"/>
  <c r="I4444" i="4"/>
  <c r="AA4444" i="4"/>
  <c r="Q4446" i="4"/>
  <c r="T4445" i="4"/>
  <c r="L4449" i="4"/>
  <c r="N4448" i="4"/>
  <c r="W4448" i="4"/>
  <c r="K4448" i="4"/>
  <c r="P4447" i="4"/>
  <c r="R4447" i="4" s="1"/>
  <c r="M4447" i="4"/>
  <c r="X4447" i="4"/>
  <c r="O4446" i="4"/>
  <c r="Y4446" i="4"/>
  <c r="V4450" i="4"/>
  <c r="J4451" i="4"/>
  <c r="Q4447" i="4" l="1"/>
  <c r="Z4447" i="4"/>
  <c r="AD4444" i="4"/>
  <c r="AF4444" i="4"/>
  <c r="AG4444" i="4"/>
  <c r="AH4444" i="4"/>
  <c r="AI4444" i="4"/>
  <c r="AE4444" i="4"/>
  <c r="S4445" i="4"/>
  <c r="F4445" i="4" s="1"/>
  <c r="AA4445" i="4"/>
  <c r="I4445" i="4"/>
  <c r="T4446" i="4"/>
  <c r="M4448" i="4"/>
  <c r="P4448" i="4"/>
  <c r="R4448" i="4" s="1"/>
  <c r="X4448" i="4"/>
  <c r="O4447" i="4"/>
  <c r="Y4447" i="4"/>
  <c r="N4449" i="4"/>
  <c r="L4450" i="4"/>
  <c r="W4449" i="4"/>
  <c r="K4449" i="4"/>
  <c r="V4451" i="4"/>
  <c r="J4452" i="4"/>
  <c r="Q4448" i="4" l="1"/>
  <c r="Z4448" i="4"/>
  <c r="AG4445" i="4"/>
  <c r="AF4445" i="4"/>
  <c r="AE4445" i="4"/>
  <c r="AD4445" i="4"/>
  <c r="AH4445" i="4"/>
  <c r="AI4445" i="4"/>
  <c r="AK4444" i="4"/>
  <c r="H4444" i="4" s="1"/>
  <c r="G4444" i="4" s="1"/>
  <c r="S4446" i="4"/>
  <c r="F4446" i="4" s="1"/>
  <c r="I4446" i="4"/>
  <c r="AA4446" i="4"/>
  <c r="T4447" i="4"/>
  <c r="T4448" i="4" s="1"/>
  <c r="L4451" i="4"/>
  <c r="N4450" i="4"/>
  <c r="W4450" i="4"/>
  <c r="P4449" i="4"/>
  <c r="R4449" i="4" s="1"/>
  <c r="M4449" i="4"/>
  <c r="X4449" i="4"/>
  <c r="O4448" i="4"/>
  <c r="Y4448" i="4"/>
  <c r="K4450" i="4"/>
  <c r="V4452" i="4"/>
  <c r="J4453" i="4"/>
  <c r="S4448" i="4" l="1"/>
  <c r="AA4448" i="4"/>
  <c r="AG4448" i="4" s="1"/>
  <c r="I4448" i="4"/>
  <c r="T4449" i="4"/>
  <c r="I4449" i="4" s="1"/>
  <c r="Q4449" i="4"/>
  <c r="Z4449" i="4"/>
  <c r="AD4446" i="4"/>
  <c r="AF4446" i="4"/>
  <c r="AE4446" i="4"/>
  <c r="AG4446" i="4"/>
  <c r="AI4446" i="4"/>
  <c r="AH4446" i="4"/>
  <c r="AK4445" i="4"/>
  <c r="H4445" i="4" s="1"/>
  <c r="G4445" i="4" s="1"/>
  <c r="F4448" i="4"/>
  <c r="S4447" i="4"/>
  <c r="F4447" i="4" s="1"/>
  <c r="AA4447" i="4"/>
  <c r="I4447" i="4"/>
  <c r="M4450" i="4"/>
  <c r="P4450" i="4"/>
  <c r="R4450" i="4" s="1"/>
  <c r="X4450" i="4"/>
  <c r="O4449" i="4"/>
  <c r="Y4449" i="4"/>
  <c r="N4451" i="4"/>
  <c r="L4452" i="4"/>
  <c r="K4451" i="4"/>
  <c r="W4451" i="4"/>
  <c r="V4453" i="4"/>
  <c r="J4454" i="4"/>
  <c r="AK4446" i="4" l="1"/>
  <c r="H4446" i="4" s="1"/>
  <c r="G4446" i="4" s="1"/>
  <c r="AI4448" i="4"/>
  <c r="AD4448" i="4"/>
  <c r="AF4448" i="4"/>
  <c r="AE4448" i="4"/>
  <c r="AD4447" i="4"/>
  <c r="AH4447" i="4"/>
  <c r="AF4447" i="4"/>
  <c r="AG4447" i="4"/>
  <c r="AI4447" i="4"/>
  <c r="AE4447" i="4"/>
  <c r="T4450" i="4"/>
  <c r="AA4450" i="4" s="1"/>
  <c r="Q4450" i="4"/>
  <c r="Z4450" i="4"/>
  <c r="S4449" i="4"/>
  <c r="F4449" i="4" s="1"/>
  <c r="AA4449" i="4"/>
  <c r="AE4449" i="4" s="1"/>
  <c r="AH4448" i="4"/>
  <c r="L4453" i="4"/>
  <c r="N4452" i="4"/>
  <c r="W4452" i="4"/>
  <c r="K4452" i="4"/>
  <c r="P4451" i="4"/>
  <c r="R4451" i="4" s="1"/>
  <c r="M4451" i="4"/>
  <c r="X4451" i="4"/>
  <c r="O4450" i="4"/>
  <c r="Y4450" i="4"/>
  <c r="V4454" i="4"/>
  <c r="J4455" i="4"/>
  <c r="AI4449" i="4" l="1"/>
  <c r="S4450" i="4"/>
  <c r="I4450" i="4"/>
  <c r="AK4447" i="4"/>
  <c r="H4447" i="4" s="1"/>
  <c r="G4447" i="4" s="1"/>
  <c r="AD4449" i="4"/>
  <c r="AG4449" i="4"/>
  <c r="F4450" i="4"/>
  <c r="T4451" i="4"/>
  <c r="AA4451" i="4" s="1"/>
  <c r="Q4451" i="4"/>
  <c r="Z4451" i="4"/>
  <c r="AH4449" i="4"/>
  <c r="AF4449" i="4"/>
  <c r="AK4449" i="4" s="1"/>
  <c r="H4449" i="4" s="1"/>
  <c r="G4449" i="4" s="1"/>
  <c r="AK4448" i="4"/>
  <c r="H4448" i="4" s="1"/>
  <c r="G4448" i="4" s="1"/>
  <c r="M4452" i="4"/>
  <c r="P4452" i="4"/>
  <c r="R4452" i="4" s="1"/>
  <c r="X4452" i="4"/>
  <c r="O4451" i="4"/>
  <c r="Y4451" i="4"/>
  <c r="N4453" i="4"/>
  <c r="L4454" i="4"/>
  <c r="W4453" i="4"/>
  <c r="K4453" i="4"/>
  <c r="AG4450" i="4"/>
  <c r="AD4450" i="4"/>
  <c r="AE4450" i="4"/>
  <c r="AF4450" i="4"/>
  <c r="AI4450" i="4"/>
  <c r="AH4450" i="4"/>
  <c r="V4455" i="4"/>
  <c r="J4456" i="4"/>
  <c r="S4451" i="4" l="1"/>
  <c r="F4451" i="4" s="1"/>
  <c r="I4451" i="4"/>
  <c r="T4452" i="4"/>
  <c r="Q4452" i="4"/>
  <c r="Z4452" i="4"/>
  <c r="L4455" i="4"/>
  <c r="N4454" i="4"/>
  <c r="W4454" i="4"/>
  <c r="K4454" i="4"/>
  <c r="P4453" i="4"/>
  <c r="R4453" i="4" s="1"/>
  <c r="M4453" i="4"/>
  <c r="X4453" i="4"/>
  <c r="O4452" i="4"/>
  <c r="Y4452" i="4"/>
  <c r="I4452" i="4"/>
  <c r="AH4451" i="4"/>
  <c r="AI4451" i="4"/>
  <c r="AE4451" i="4"/>
  <c r="AF4451" i="4"/>
  <c r="AG4451" i="4"/>
  <c r="AD4451" i="4"/>
  <c r="AK4450" i="4"/>
  <c r="H4450" i="4" s="1"/>
  <c r="G4450" i="4" s="1"/>
  <c r="V4456" i="4"/>
  <c r="J4457" i="4"/>
  <c r="S4452" i="4" l="1"/>
  <c r="AA4452" i="4"/>
  <c r="T4453" i="4"/>
  <c r="Q4453" i="4"/>
  <c r="Z4453" i="4"/>
  <c r="F4452" i="4"/>
  <c r="AE4452" i="4"/>
  <c r="M4454" i="4"/>
  <c r="P4454" i="4"/>
  <c r="R4454" i="4" s="1"/>
  <c r="X4454" i="4"/>
  <c r="O4453" i="4"/>
  <c r="Y4453" i="4"/>
  <c r="N4455" i="4"/>
  <c r="L4456" i="4"/>
  <c r="W4455" i="4"/>
  <c r="K4455" i="4"/>
  <c r="AK4451" i="4"/>
  <c r="H4451" i="4" s="1"/>
  <c r="G4451" i="4" s="1"/>
  <c r="V4457" i="4"/>
  <c r="J4458" i="4"/>
  <c r="S4453" i="4" l="1"/>
  <c r="I4453" i="4"/>
  <c r="AA4453" i="4"/>
  <c r="AE4453" i="4" s="1"/>
  <c r="AF4452" i="4"/>
  <c r="AH4452" i="4"/>
  <c r="AD4452" i="4"/>
  <c r="AG4452" i="4"/>
  <c r="F4453" i="4"/>
  <c r="T4454" i="4"/>
  <c r="I4454" i="4" s="1"/>
  <c r="Q4454" i="4"/>
  <c r="Z4454" i="4"/>
  <c r="AI4452" i="4"/>
  <c r="L4457" i="4"/>
  <c r="N4456" i="4"/>
  <c r="W4456" i="4"/>
  <c r="K4456" i="4"/>
  <c r="P4455" i="4"/>
  <c r="R4455" i="4" s="1"/>
  <c r="M4455" i="4"/>
  <c r="X4455" i="4"/>
  <c r="O4454" i="4"/>
  <c r="Y4454" i="4"/>
  <c r="V4458" i="4"/>
  <c r="J4459" i="4"/>
  <c r="AD4453" i="4" l="1"/>
  <c r="AH4453" i="4"/>
  <c r="AF4453" i="4"/>
  <c r="AI4453" i="4"/>
  <c r="AG4453" i="4"/>
  <c r="T4455" i="4"/>
  <c r="S4455" i="4" s="1"/>
  <c r="Q4455" i="4"/>
  <c r="Z4455" i="4"/>
  <c r="AK4452" i="4"/>
  <c r="H4452" i="4" s="1"/>
  <c r="G4452" i="4" s="1"/>
  <c r="S4454" i="4"/>
  <c r="F4454" i="4" s="1"/>
  <c r="AA4454" i="4"/>
  <c r="O4455" i="4"/>
  <c r="Y4455" i="4"/>
  <c r="M4456" i="4"/>
  <c r="P4456" i="4"/>
  <c r="R4456" i="4" s="1"/>
  <c r="X4456" i="4"/>
  <c r="N4457" i="4"/>
  <c r="L4458" i="4"/>
  <c r="W4457" i="4"/>
  <c r="K4457" i="4"/>
  <c r="AA4455" i="4"/>
  <c r="I4455" i="4"/>
  <c r="V4459" i="4"/>
  <c r="J4460" i="4"/>
  <c r="F4455" i="4"/>
  <c r="AI4455" i="4" l="1"/>
  <c r="AD4455" i="4"/>
  <c r="T4456" i="4"/>
  <c r="I4456" i="4" s="1"/>
  <c r="Q4456" i="4"/>
  <c r="AG4454" i="4"/>
  <c r="AD4454" i="4"/>
  <c r="AH4454" i="4"/>
  <c r="AF4454" i="4"/>
  <c r="AI4454" i="4"/>
  <c r="AE4454" i="4"/>
  <c r="Z4456" i="4"/>
  <c r="AK4453" i="4"/>
  <c r="H4453" i="4" s="1"/>
  <c r="G4453" i="4" s="1"/>
  <c r="AE4455" i="4"/>
  <c r="O4456" i="4"/>
  <c r="Y4456" i="4"/>
  <c r="L4459" i="4"/>
  <c r="N4458" i="4"/>
  <c r="W4458" i="4"/>
  <c r="K4458" i="4"/>
  <c r="P4457" i="4"/>
  <c r="R4457" i="4" s="1"/>
  <c r="M4457" i="4"/>
  <c r="X4457" i="4"/>
  <c r="AF4455" i="4"/>
  <c r="AG4455" i="4"/>
  <c r="AH4455" i="4"/>
  <c r="V4460" i="4"/>
  <c r="J4461" i="4"/>
  <c r="AK4454" i="4" l="1"/>
  <c r="H4454" i="4" s="1"/>
  <c r="G4454" i="4" s="1"/>
  <c r="T4457" i="4"/>
  <c r="Q4457" i="4"/>
  <c r="Z4457" i="4"/>
  <c r="AE4456" i="4"/>
  <c r="S4456" i="4"/>
  <c r="F4456" i="4" s="1"/>
  <c r="AA4456" i="4"/>
  <c r="AG4456" i="4" s="1"/>
  <c r="AI4456" i="4"/>
  <c r="AF4456" i="4"/>
  <c r="M4458" i="4"/>
  <c r="P4458" i="4"/>
  <c r="R4458" i="4" s="1"/>
  <c r="X4458" i="4"/>
  <c r="O4457" i="4"/>
  <c r="Y4457" i="4"/>
  <c r="N4459" i="4"/>
  <c r="L4460" i="4"/>
  <c r="W4459" i="4"/>
  <c r="K4459" i="4"/>
  <c r="AK4455" i="4"/>
  <c r="H4455" i="4" s="1"/>
  <c r="G4455" i="4" s="1"/>
  <c r="I4457" i="4"/>
  <c r="V4461" i="4"/>
  <c r="J4462" i="4"/>
  <c r="T4458" i="4" l="1"/>
  <c r="AA4458" i="4" s="1"/>
  <c r="Q4458" i="4"/>
  <c r="Z4458" i="4"/>
  <c r="AD4456" i="4"/>
  <c r="AH4456" i="4"/>
  <c r="S4457" i="4"/>
  <c r="F4457" i="4" s="1"/>
  <c r="AA4457" i="4"/>
  <c r="AG4457" i="4" s="1"/>
  <c r="AI4457" i="4"/>
  <c r="L4461" i="4"/>
  <c r="N4460" i="4"/>
  <c r="W4460" i="4"/>
  <c r="K4460" i="4"/>
  <c r="P4459" i="4"/>
  <c r="R4459" i="4" s="1"/>
  <c r="M4459" i="4"/>
  <c r="X4459" i="4"/>
  <c r="O4458" i="4"/>
  <c r="Y4458" i="4"/>
  <c r="V4462" i="4"/>
  <c r="J4463" i="4"/>
  <c r="AK4456" i="4" l="1"/>
  <c r="H4456" i="4" s="1"/>
  <c r="G4456" i="4" s="1"/>
  <c r="AE4457" i="4"/>
  <c r="AF4457" i="4"/>
  <c r="T4459" i="4"/>
  <c r="Q4459" i="4"/>
  <c r="Z4459" i="4"/>
  <c r="AH4457" i="4"/>
  <c r="AD4457" i="4"/>
  <c r="S4458" i="4"/>
  <c r="F4458" i="4" s="1"/>
  <c r="I4458" i="4"/>
  <c r="M4460" i="4"/>
  <c r="P4460" i="4"/>
  <c r="R4460" i="4" s="1"/>
  <c r="X4460" i="4"/>
  <c r="O4459" i="4"/>
  <c r="Y4459" i="4"/>
  <c r="N4461" i="4"/>
  <c r="L4462" i="4"/>
  <c r="W4461" i="4"/>
  <c r="K4461" i="4"/>
  <c r="I4459" i="4"/>
  <c r="AH4458" i="4"/>
  <c r="AF4458" i="4"/>
  <c r="AE4458" i="4"/>
  <c r="AI4458" i="4"/>
  <c r="AD4458" i="4"/>
  <c r="AG4458" i="4"/>
  <c r="V4463" i="4"/>
  <c r="J4464" i="4"/>
  <c r="AK4457" i="4" l="1"/>
  <c r="H4457" i="4" s="1"/>
  <c r="G4457" i="4" s="1"/>
  <c r="T4460" i="4"/>
  <c r="S4460" i="4" s="1"/>
  <c r="Q4460" i="4"/>
  <c r="Z4460" i="4"/>
  <c r="S4459" i="4"/>
  <c r="F4459" i="4" s="1"/>
  <c r="AA4459" i="4"/>
  <c r="AI4459" i="4" s="1"/>
  <c r="L4463" i="4"/>
  <c r="N4462" i="4"/>
  <c r="K4462" i="4"/>
  <c r="W4462" i="4"/>
  <c r="P4461" i="4"/>
  <c r="M4461" i="4"/>
  <c r="X4461" i="4"/>
  <c r="O4460" i="4"/>
  <c r="F4460" i="4" s="1"/>
  <c r="Y4460" i="4"/>
  <c r="V4464" i="4"/>
  <c r="J4465" i="4"/>
  <c r="AK4458" i="4"/>
  <c r="H4458" i="4" s="1"/>
  <c r="G4458" i="4" s="1"/>
  <c r="AA4460" i="4" l="1"/>
  <c r="I4460" i="4"/>
  <c r="AF4459" i="4"/>
  <c r="AH4459" i="4"/>
  <c r="AG4459" i="4"/>
  <c r="R4461" i="4"/>
  <c r="AE4459" i="4"/>
  <c r="AD4459" i="4"/>
  <c r="M4462" i="4"/>
  <c r="P4462" i="4"/>
  <c r="R4462" i="4" s="1"/>
  <c r="X4462" i="4"/>
  <c r="O4461" i="4"/>
  <c r="Y4461" i="4"/>
  <c r="N4463" i="4"/>
  <c r="L4464" i="4"/>
  <c r="W4463" i="4"/>
  <c r="K4463" i="4"/>
  <c r="V4465" i="4"/>
  <c r="J4466" i="4"/>
  <c r="AG4460" i="4"/>
  <c r="AD4460" i="4"/>
  <c r="AI4460" i="4"/>
  <c r="AH4460" i="4"/>
  <c r="AF4460" i="4"/>
  <c r="AE4460" i="4"/>
  <c r="AK4459" i="4" l="1"/>
  <c r="H4459" i="4" s="1"/>
  <c r="G4459" i="4" s="1"/>
  <c r="Q4462" i="4"/>
  <c r="Z4462" i="4"/>
  <c r="T4461" i="4"/>
  <c r="I4461" i="4" s="1"/>
  <c r="Q4461" i="4"/>
  <c r="Z4461" i="4"/>
  <c r="L4465" i="4"/>
  <c r="N4464" i="4"/>
  <c r="W4464" i="4"/>
  <c r="K4464" i="4"/>
  <c r="P4463" i="4"/>
  <c r="R4463" i="4" s="1"/>
  <c r="M4463" i="4"/>
  <c r="X4463" i="4"/>
  <c r="O4462" i="4"/>
  <c r="Y4462" i="4"/>
  <c r="AK4460" i="4"/>
  <c r="H4460" i="4" s="1"/>
  <c r="G4460" i="4" s="1"/>
  <c r="V4466" i="4"/>
  <c r="J4467" i="4"/>
  <c r="S4461" i="4" l="1"/>
  <c r="F4461" i="4" s="1"/>
  <c r="AA4461" i="4"/>
  <c r="AH4461" i="4" s="1"/>
  <c r="Q4463" i="4"/>
  <c r="Z4463" i="4"/>
  <c r="T4462" i="4"/>
  <c r="T4463" i="4" s="1"/>
  <c r="O4463" i="4"/>
  <c r="Y4463" i="4"/>
  <c r="M4464" i="4"/>
  <c r="P4464" i="4"/>
  <c r="X4464" i="4"/>
  <c r="N4465" i="4"/>
  <c r="L4466" i="4"/>
  <c r="W4465" i="4"/>
  <c r="K4465" i="4"/>
  <c r="V4467" i="4"/>
  <c r="J4468" i="4"/>
  <c r="AG4461" i="4" l="1"/>
  <c r="AD4461" i="4"/>
  <c r="AF4461" i="4"/>
  <c r="AI4461" i="4"/>
  <c r="AE4461" i="4"/>
  <c r="S4463" i="4"/>
  <c r="F4463" i="4" s="1"/>
  <c r="AA4463" i="4"/>
  <c r="AG4463" i="4" s="1"/>
  <c r="I4463" i="4"/>
  <c r="R4464" i="4"/>
  <c r="S4462" i="4"/>
  <c r="F4462" i="4" s="1"/>
  <c r="AA4462" i="4"/>
  <c r="I4462" i="4"/>
  <c r="L4467" i="4"/>
  <c r="N4466" i="4"/>
  <c r="W4466" i="4"/>
  <c r="K4466" i="4"/>
  <c r="P4465" i="4"/>
  <c r="M4465" i="4"/>
  <c r="X4465" i="4"/>
  <c r="O4464" i="4"/>
  <c r="Y4464" i="4"/>
  <c r="V4468" i="4"/>
  <c r="J4469" i="4"/>
  <c r="AK4461" i="4" l="1"/>
  <c r="H4461" i="4" s="1"/>
  <c r="G4461" i="4" s="1"/>
  <c r="AI4463" i="4"/>
  <c r="AF4463" i="4"/>
  <c r="AE4463" i="4"/>
  <c r="AH4463" i="4"/>
  <c r="AD4463" i="4"/>
  <c r="R4465" i="4"/>
  <c r="AD4462" i="4"/>
  <c r="AE4462" i="4"/>
  <c r="AF4462" i="4"/>
  <c r="AH4462" i="4"/>
  <c r="AI4462" i="4"/>
  <c r="AG4462" i="4"/>
  <c r="T4464" i="4"/>
  <c r="I4464" i="4" s="1"/>
  <c r="Q4464" i="4"/>
  <c r="Z4464" i="4"/>
  <c r="M4466" i="4"/>
  <c r="P4466" i="4"/>
  <c r="X4466" i="4"/>
  <c r="O4465" i="4"/>
  <c r="Y4465" i="4"/>
  <c r="N4467" i="4"/>
  <c r="L4468" i="4"/>
  <c r="W4467" i="4"/>
  <c r="K4467" i="4"/>
  <c r="V4469" i="4"/>
  <c r="J4470" i="4"/>
  <c r="AK4463" i="4" l="1"/>
  <c r="H4463" i="4" s="1"/>
  <c r="G4463" i="4" s="1"/>
  <c r="AK4462" i="4"/>
  <c r="H4462" i="4" s="1"/>
  <c r="G4462" i="4" s="1"/>
  <c r="T4465" i="4"/>
  <c r="I4465" i="4" s="1"/>
  <c r="Q4465" i="4"/>
  <c r="Z4465" i="4"/>
  <c r="S4464" i="4"/>
  <c r="F4464" i="4" s="1"/>
  <c r="AA4464" i="4"/>
  <c r="AF4464" i="4" s="1"/>
  <c r="R4466" i="4"/>
  <c r="L4469" i="4"/>
  <c r="K4469" i="4" s="1"/>
  <c r="N4468" i="4"/>
  <c r="K4468" i="4"/>
  <c r="W4468" i="4"/>
  <c r="P4467" i="4"/>
  <c r="M4467" i="4"/>
  <c r="X4467" i="4"/>
  <c r="O4466" i="4"/>
  <c r="Y4466" i="4"/>
  <c r="V4470" i="4"/>
  <c r="J4471" i="4"/>
  <c r="AH4464" i="4" l="1"/>
  <c r="AG4464" i="4"/>
  <c r="T4466" i="4"/>
  <c r="Q4466" i="4"/>
  <c r="Z4466" i="4"/>
  <c r="R4467" i="4"/>
  <c r="I4466" i="4"/>
  <c r="AI4464" i="4"/>
  <c r="AE4464" i="4"/>
  <c r="S4465" i="4"/>
  <c r="F4465" i="4" s="1"/>
  <c r="AA4465" i="4"/>
  <c r="AD4464" i="4"/>
  <c r="M4468" i="4"/>
  <c r="P4468" i="4"/>
  <c r="R4468" i="4" s="1"/>
  <c r="X4468" i="4"/>
  <c r="O4467" i="4"/>
  <c r="Y4467" i="4"/>
  <c r="N4469" i="4"/>
  <c r="L4470" i="4"/>
  <c r="W4469" i="4"/>
  <c r="V4471" i="4"/>
  <c r="J4472" i="4"/>
  <c r="AK4464" i="4" l="1"/>
  <c r="H4464" i="4" s="1"/>
  <c r="G4464" i="4" s="1"/>
  <c r="AF4465" i="4"/>
  <c r="AE4465" i="4"/>
  <c r="AD4465" i="4"/>
  <c r="T4467" i="4"/>
  <c r="I4467" i="4" s="1"/>
  <c r="Q4467" i="4"/>
  <c r="Z4467" i="4"/>
  <c r="S4466" i="4"/>
  <c r="F4466" i="4" s="1"/>
  <c r="AA4466" i="4"/>
  <c r="AI4465" i="4"/>
  <c r="Q4468" i="4"/>
  <c r="Z4468" i="4"/>
  <c r="AH4465" i="4"/>
  <c r="AG4465" i="4"/>
  <c r="L4471" i="4"/>
  <c r="N4470" i="4"/>
  <c r="K4470" i="4"/>
  <c r="W4470" i="4"/>
  <c r="P4469" i="4"/>
  <c r="M4469" i="4"/>
  <c r="X4469" i="4"/>
  <c r="O4468" i="4"/>
  <c r="Y4468" i="4"/>
  <c r="V4472" i="4"/>
  <c r="J4473" i="4"/>
  <c r="T4468" i="4" l="1"/>
  <c r="I4468" i="4" s="1"/>
  <c r="AK4465" i="4"/>
  <c r="H4465" i="4" s="1"/>
  <c r="G4465" i="4" s="1"/>
  <c r="R4469" i="4"/>
  <c r="S4468" i="4"/>
  <c r="F4468" i="4" s="1"/>
  <c r="AA4468" i="4"/>
  <c r="AG4468" i="4" s="1"/>
  <c r="AD4466" i="4"/>
  <c r="AE4466" i="4"/>
  <c r="AH4466" i="4"/>
  <c r="AF4466" i="4"/>
  <c r="AG4466" i="4"/>
  <c r="AI4466" i="4"/>
  <c r="S4467" i="4"/>
  <c r="F4467" i="4" s="1"/>
  <c r="AA4467" i="4"/>
  <c r="AD4467" i="4" s="1"/>
  <c r="AE4468" i="4"/>
  <c r="M4470" i="4"/>
  <c r="P4470" i="4"/>
  <c r="X4470" i="4"/>
  <c r="O4469" i="4"/>
  <c r="Y4469" i="4"/>
  <c r="N4471" i="4"/>
  <c r="L4472" i="4"/>
  <c r="K4471" i="4"/>
  <c r="W4471" i="4"/>
  <c r="V4473" i="4"/>
  <c r="J4474" i="4"/>
  <c r="AI4468" i="4" l="1"/>
  <c r="AF4468" i="4"/>
  <c r="AE4467" i="4"/>
  <c r="AD4468" i="4"/>
  <c r="AK4466" i="4"/>
  <c r="H4466" i="4" s="1"/>
  <c r="G4466" i="4" s="1"/>
  <c r="AH4467" i="4"/>
  <c r="AG4467" i="4"/>
  <c r="AF4467" i="4"/>
  <c r="R4470" i="4"/>
  <c r="AH4468" i="4"/>
  <c r="T4469" i="4"/>
  <c r="Q4469" i="4"/>
  <c r="Z4469" i="4"/>
  <c r="AI4467" i="4"/>
  <c r="L4473" i="4"/>
  <c r="N4472" i="4"/>
  <c r="W4472" i="4"/>
  <c r="K4472" i="4"/>
  <c r="P4471" i="4"/>
  <c r="M4471" i="4"/>
  <c r="X4471" i="4"/>
  <c r="O4470" i="4"/>
  <c r="Y4470" i="4"/>
  <c r="V4474" i="4"/>
  <c r="J4475" i="4"/>
  <c r="AK4467" i="4" l="1"/>
  <c r="H4467" i="4" s="1"/>
  <c r="G4467" i="4" s="1"/>
  <c r="AK4468" i="4"/>
  <c r="H4468" i="4" s="1"/>
  <c r="G4468" i="4" s="1"/>
  <c r="R4471" i="4"/>
  <c r="T4470" i="4"/>
  <c r="T4471" i="4" s="1"/>
  <c r="I4471" i="4" s="1"/>
  <c r="Q4470" i="4"/>
  <c r="Z4470" i="4"/>
  <c r="Q4471" i="4"/>
  <c r="Z4471" i="4"/>
  <c r="S4469" i="4"/>
  <c r="F4469" i="4" s="1"/>
  <c r="AA4469" i="4"/>
  <c r="I4469" i="4"/>
  <c r="M4472" i="4"/>
  <c r="P4472" i="4"/>
  <c r="R4472" i="4" s="1"/>
  <c r="X4472" i="4"/>
  <c r="O4471" i="4"/>
  <c r="Y4471" i="4"/>
  <c r="N4473" i="4"/>
  <c r="L4474" i="4"/>
  <c r="W4473" i="4"/>
  <c r="K4473" i="4"/>
  <c r="V4475" i="4"/>
  <c r="J4476" i="4"/>
  <c r="AF4469" i="4" l="1"/>
  <c r="AH4469" i="4"/>
  <c r="AD4469" i="4"/>
  <c r="AE4469" i="4"/>
  <c r="S4470" i="4"/>
  <c r="F4470" i="4" s="1"/>
  <c r="I4470" i="4"/>
  <c r="AA4470" i="4"/>
  <c r="S4471" i="4"/>
  <c r="F4471" i="4" s="1"/>
  <c r="AA4471" i="4"/>
  <c r="AI4469" i="4"/>
  <c r="T4472" i="4"/>
  <c r="I4472" i="4" s="1"/>
  <c r="Q4472" i="4"/>
  <c r="Z4472" i="4"/>
  <c r="AG4469" i="4"/>
  <c r="AH4471" i="4"/>
  <c r="AD4471" i="4"/>
  <c r="L4475" i="4"/>
  <c r="N4474" i="4"/>
  <c r="W4474" i="4"/>
  <c r="K4474" i="4"/>
  <c r="P4473" i="4"/>
  <c r="M4473" i="4"/>
  <c r="X4473" i="4"/>
  <c r="O4472" i="4"/>
  <c r="Y4472" i="4"/>
  <c r="V4476" i="4"/>
  <c r="J4477" i="4"/>
  <c r="AG4471" i="4" l="1"/>
  <c r="AF4471" i="4"/>
  <c r="AI4471" i="4"/>
  <c r="S4472" i="4"/>
  <c r="F4472" i="4" s="1"/>
  <c r="AA4472" i="4"/>
  <c r="AD4470" i="4"/>
  <c r="AG4470" i="4"/>
  <c r="AI4470" i="4"/>
  <c r="AF4470" i="4"/>
  <c r="AH4470" i="4"/>
  <c r="AE4470" i="4"/>
  <c r="AK4469" i="4"/>
  <c r="H4469" i="4" s="1"/>
  <c r="G4469" i="4" s="1"/>
  <c r="AH4472" i="4"/>
  <c r="R4473" i="4"/>
  <c r="AE4471" i="4"/>
  <c r="AI4472" i="4"/>
  <c r="AE4472" i="4"/>
  <c r="AG4472" i="4"/>
  <c r="AF4472" i="4"/>
  <c r="AD4472" i="4"/>
  <c r="O4473" i="4"/>
  <c r="Y4473" i="4"/>
  <c r="M4474" i="4"/>
  <c r="P4474" i="4"/>
  <c r="X4474" i="4"/>
  <c r="N4475" i="4"/>
  <c r="L4476" i="4"/>
  <c r="W4475" i="4"/>
  <c r="K4475" i="4"/>
  <c r="V4477" i="4"/>
  <c r="J4478" i="4"/>
  <c r="AK4471" i="4" l="1"/>
  <c r="H4471" i="4" s="1"/>
  <c r="G4471" i="4" s="1"/>
  <c r="T4473" i="4"/>
  <c r="Q4473" i="4"/>
  <c r="Z4473" i="4"/>
  <c r="R4474" i="4"/>
  <c r="AK4470" i="4"/>
  <c r="H4470" i="4" s="1"/>
  <c r="G4470" i="4" s="1"/>
  <c r="AK4472" i="4"/>
  <c r="H4472" i="4" s="1"/>
  <c r="G4472" i="4" s="1"/>
  <c r="O4474" i="4"/>
  <c r="Y4474" i="4"/>
  <c r="P4475" i="4"/>
  <c r="R4475" i="4" s="1"/>
  <c r="Z4475" i="4" s="1"/>
  <c r="M4475" i="4"/>
  <c r="X4475" i="4"/>
  <c r="L4477" i="4"/>
  <c r="N4476" i="4"/>
  <c r="W4476" i="4"/>
  <c r="K4476" i="4"/>
  <c r="V4478" i="4"/>
  <c r="J4479" i="4"/>
  <c r="T4474" i="4" l="1"/>
  <c r="Q4474" i="4"/>
  <c r="Z4474" i="4"/>
  <c r="S4473" i="4"/>
  <c r="F4473" i="4" s="1"/>
  <c r="AA4473" i="4"/>
  <c r="T4475" i="4"/>
  <c r="Q4475" i="4"/>
  <c r="I4473" i="4"/>
  <c r="M4476" i="4"/>
  <c r="P4476" i="4"/>
  <c r="X4476" i="4"/>
  <c r="O4475" i="4"/>
  <c r="Y4475" i="4"/>
  <c r="N4477" i="4"/>
  <c r="L4478" i="4"/>
  <c r="W4477" i="4"/>
  <c r="K4477" i="4"/>
  <c r="V4479" i="4"/>
  <c r="J4480" i="4"/>
  <c r="S4475" i="4" l="1"/>
  <c r="F4475" i="4" s="1"/>
  <c r="AA4475" i="4"/>
  <c r="AG4475" i="4" s="1"/>
  <c r="AF4473" i="4"/>
  <c r="AD4473" i="4"/>
  <c r="AE4473" i="4"/>
  <c r="AG4473" i="4"/>
  <c r="AH4473" i="4"/>
  <c r="AI4473" i="4"/>
  <c r="S4474" i="4"/>
  <c r="F4474" i="4" s="1"/>
  <c r="AA4474" i="4"/>
  <c r="AD4474" i="4" s="1"/>
  <c r="I4474" i="4"/>
  <c r="I4475" i="4"/>
  <c r="R4476" i="4"/>
  <c r="AD4475" i="4"/>
  <c r="AI4474" i="4"/>
  <c r="AF4475" i="4"/>
  <c r="AI4475" i="4"/>
  <c r="AH4475" i="4"/>
  <c r="L4479" i="4"/>
  <c r="N4478" i="4"/>
  <c r="W4478" i="4"/>
  <c r="K4478" i="4"/>
  <c r="P4477" i="4"/>
  <c r="M4477" i="4"/>
  <c r="X4477" i="4"/>
  <c r="O4476" i="4"/>
  <c r="Y4476" i="4"/>
  <c r="V4480" i="4"/>
  <c r="J4481" i="4"/>
  <c r="AE4475" i="4" l="1"/>
  <c r="AF4474" i="4"/>
  <c r="AH4474" i="4"/>
  <c r="R4477" i="4"/>
  <c r="AK4473" i="4"/>
  <c r="H4473" i="4" s="1"/>
  <c r="G4473" i="4" s="1"/>
  <c r="T4476" i="4"/>
  <c r="Q4476" i="4"/>
  <c r="Z4476" i="4"/>
  <c r="AG4474" i="4"/>
  <c r="AE4474" i="4"/>
  <c r="AK4475" i="4"/>
  <c r="M4478" i="4"/>
  <c r="P4478" i="4"/>
  <c r="R4478" i="4" s="1"/>
  <c r="Z4478" i="4" s="1"/>
  <c r="X4478" i="4"/>
  <c r="O4477" i="4"/>
  <c r="Y4477" i="4"/>
  <c r="N4479" i="4"/>
  <c r="L4480" i="4"/>
  <c r="W4479" i="4"/>
  <c r="K4479" i="4"/>
  <c r="V4481" i="4"/>
  <c r="J4482" i="4"/>
  <c r="H4475" i="4" l="1"/>
  <c r="G4475" i="4" s="1"/>
  <c r="AK4474" i="4"/>
  <c r="H4474" i="4" s="1"/>
  <c r="G4474" i="4" s="1"/>
  <c r="T4477" i="4"/>
  <c r="I4477" i="4" s="1"/>
  <c r="Q4477" i="4"/>
  <c r="Z4477" i="4"/>
  <c r="S4476" i="4"/>
  <c r="F4476" i="4" s="1"/>
  <c r="AA4476" i="4"/>
  <c r="AF4476" i="4" s="1"/>
  <c r="I4476" i="4"/>
  <c r="T4478" i="4"/>
  <c r="AA4478" i="4" s="1"/>
  <c r="Q4478" i="4"/>
  <c r="L4481" i="4"/>
  <c r="N4480" i="4"/>
  <c r="W4480" i="4"/>
  <c r="K4480" i="4"/>
  <c r="P4479" i="4"/>
  <c r="M4479" i="4"/>
  <c r="X4479" i="4"/>
  <c r="O4478" i="4"/>
  <c r="Y4478" i="4"/>
  <c r="V4482" i="4"/>
  <c r="J4483" i="4"/>
  <c r="AE4476" i="4" l="1"/>
  <c r="AI4478" i="4"/>
  <c r="AH4476" i="4"/>
  <c r="AG4476" i="4"/>
  <c r="S4478" i="4"/>
  <c r="F4478" i="4" s="1"/>
  <c r="I4478" i="4"/>
  <c r="S4477" i="4"/>
  <c r="F4477" i="4" s="1"/>
  <c r="AA4477" i="4"/>
  <c r="AI4476" i="4"/>
  <c r="R4479" i="4"/>
  <c r="AD4476" i="4"/>
  <c r="M4480" i="4"/>
  <c r="P4480" i="4"/>
  <c r="R4480" i="4" s="1"/>
  <c r="X4480" i="4"/>
  <c r="O4479" i="4"/>
  <c r="Y4479" i="4"/>
  <c r="N4481" i="4"/>
  <c r="L4482" i="4"/>
  <c r="W4481" i="4"/>
  <c r="K4481" i="4"/>
  <c r="AD4478" i="4"/>
  <c r="AG4478" i="4"/>
  <c r="AH4478" i="4"/>
  <c r="AF4478" i="4"/>
  <c r="AE4478" i="4"/>
  <c r="V4483" i="4"/>
  <c r="J4484" i="4"/>
  <c r="Q4480" i="4" l="1"/>
  <c r="Z4480" i="4"/>
  <c r="AK4476" i="4"/>
  <c r="H4476" i="4" s="1"/>
  <c r="G4476" i="4" s="1"/>
  <c r="AH4477" i="4"/>
  <c r="AD4477" i="4"/>
  <c r="AF4477" i="4"/>
  <c r="AE4477" i="4"/>
  <c r="AI4477" i="4"/>
  <c r="AG4477" i="4"/>
  <c r="T4479" i="4"/>
  <c r="Q4479" i="4"/>
  <c r="Z4479" i="4"/>
  <c r="L4483" i="4"/>
  <c r="N4482" i="4"/>
  <c r="W4482" i="4"/>
  <c r="K4482" i="4"/>
  <c r="P4481" i="4"/>
  <c r="R4481" i="4" s="1"/>
  <c r="M4481" i="4"/>
  <c r="X4481" i="4"/>
  <c r="O4480" i="4"/>
  <c r="Y4480" i="4"/>
  <c r="AK4478" i="4"/>
  <c r="V4484" i="4"/>
  <c r="J4485" i="4"/>
  <c r="H4478" i="4" l="1"/>
  <c r="G4478" i="4" s="1"/>
  <c r="S4479" i="4"/>
  <c r="F4479" i="4" s="1"/>
  <c r="AA4479" i="4"/>
  <c r="I4479" i="4"/>
  <c r="AK4477" i="4"/>
  <c r="H4477" i="4" s="1"/>
  <c r="G4477" i="4" s="1"/>
  <c r="Q4481" i="4"/>
  <c r="Z4481" i="4"/>
  <c r="T4480" i="4"/>
  <c r="M4482" i="4"/>
  <c r="P4482" i="4"/>
  <c r="R4482" i="4" s="1"/>
  <c r="X4482" i="4"/>
  <c r="O4481" i="4"/>
  <c r="Y4481" i="4"/>
  <c r="N4483" i="4"/>
  <c r="L4484" i="4"/>
  <c r="W4483" i="4"/>
  <c r="K4483" i="4"/>
  <c r="V4485" i="4"/>
  <c r="J4486" i="4"/>
  <c r="Q4482" i="4" l="1"/>
  <c r="Z4482" i="4"/>
  <c r="S4480" i="4"/>
  <c r="F4480" i="4" s="1"/>
  <c r="AA4480" i="4"/>
  <c r="I4480" i="4"/>
  <c r="T4481" i="4"/>
  <c r="AH4479" i="4"/>
  <c r="AE4479" i="4"/>
  <c r="AD4479" i="4"/>
  <c r="AI4479" i="4"/>
  <c r="AG4479" i="4"/>
  <c r="AF4479" i="4"/>
  <c r="L4485" i="4"/>
  <c r="N4484" i="4"/>
  <c r="W4484" i="4"/>
  <c r="K4484" i="4"/>
  <c r="P4483" i="4"/>
  <c r="R4483" i="4" s="1"/>
  <c r="M4483" i="4"/>
  <c r="X4483" i="4"/>
  <c r="O4482" i="4"/>
  <c r="Y4482" i="4"/>
  <c r="V4486" i="4"/>
  <c r="J4487" i="4"/>
  <c r="S4481" i="4" l="1"/>
  <c r="F4481" i="4" s="1"/>
  <c r="I4481" i="4"/>
  <c r="AA4481" i="4"/>
  <c r="Q4483" i="4"/>
  <c r="Z4483" i="4"/>
  <c r="AK4479" i="4"/>
  <c r="H4479" i="4" s="1"/>
  <c r="G4479" i="4" s="1"/>
  <c r="AH4480" i="4"/>
  <c r="AD4480" i="4"/>
  <c r="AF4480" i="4"/>
  <c r="AI4480" i="4"/>
  <c r="AG4480" i="4"/>
  <c r="AE4480" i="4"/>
  <c r="T4482" i="4"/>
  <c r="M4484" i="4"/>
  <c r="P4484" i="4"/>
  <c r="R4484" i="4" s="1"/>
  <c r="X4484" i="4"/>
  <c r="O4483" i="4"/>
  <c r="Y4483" i="4"/>
  <c r="N4485" i="4"/>
  <c r="L4486" i="4"/>
  <c r="W4485" i="4"/>
  <c r="K4485" i="4"/>
  <c r="V4487" i="4"/>
  <c r="J4488" i="4"/>
  <c r="AK4480" i="4" l="1"/>
  <c r="H4480" i="4" s="1"/>
  <c r="G4480" i="4" s="1"/>
  <c r="AF4481" i="4"/>
  <c r="AD4481" i="4"/>
  <c r="AI4481" i="4"/>
  <c r="AH4481" i="4"/>
  <c r="AG4481" i="4"/>
  <c r="AE4481" i="4"/>
  <c r="T4484" i="4"/>
  <c r="AA4484" i="4" s="1"/>
  <c r="Q4484" i="4"/>
  <c r="Z4484" i="4"/>
  <c r="S4482" i="4"/>
  <c r="F4482" i="4" s="1"/>
  <c r="AA4482" i="4"/>
  <c r="I4482" i="4"/>
  <c r="T4483" i="4"/>
  <c r="L4487" i="4"/>
  <c r="K4487" i="4" s="1"/>
  <c r="N4486" i="4"/>
  <c r="K4486" i="4"/>
  <c r="W4486" i="4"/>
  <c r="O4484" i="4"/>
  <c r="Y4484" i="4"/>
  <c r="P4485" i="4"/>
  <c r="M4485" i="4"/>
  <c r="X4485" i="4"/>
  <c r="V4488" i="4"/>
  <c r="J4489" i="4"/>
  <c r="AI4482" i="4" l="1"/>
  <c r="AF4482" i="4"/>
  <c r="AD4482" i="4"/>
  <c r="AE4482" i="4"/>
  <c r="AH4482" i="4"/>
  <c r="AG4482" i="4"/>
  <c r="S4483" i="4"/>
  <c r="F4483" i="4" s="1"/>
  <c r="I4483" i="4"/>
  <c r="AA4483" i="4"/>
  <c r="AK4481" i="4"/>
  <c r="H4481" i="4" s="1"/>
  <c r="G4481" i="4" s="1"/>
  <c r="S4484" i="4"/>
  <c r="F4484" i="4" s="1"/>
  <c r="I4484" i="4"/>
  <c r="R4485" i="4"/>
  <c r="O4485" i="4"/>
  <c r="Y4485" i="4"/>
  <c r="M4486" i="4"/>
  <c r="P4486" i="4"/>
  <c r="X4486" i="4"/>
  <c r="N4487" i="4"/>
  <c r="L4488" i="4"/>
  <c r="W4487" i="4"/>
  <c r="V4489" i="4"/>
  <c r="J4490" i="4"/>
  <c r="AG4484" i="4"/>
  <c r="AI4484" i="4"/>
  <c r="AF4484" i="4"/>
  <c r="AE4484" i="4"/>
  <c r="AD4484" i="4"/>
  <c r="AH4484" i="4"/>
  <c r="AK4482" i="4" l="1"/>
  <c r="H4482" i="4" s="1"/>
  <c r="G4482" i="4" s="1"/>
  <c r="R4486" i="4"/>
  <c r="AG4483" i="4"/>
  <c r="AD4483" i="4"/>
  <c r="AE4483" i="4"/>
  <c r="AH4483" i="4"/>
  <c r="AF4483" i="4"/>
  <c r="AI4483" i="4"/>
  <c r="T4485" i="4"/>
  <c r="Q4485" i="4"/>
  <c r="Z4485" i="4"/>
  <c r="O4486" i="4"/>
  <c r="Y4486" i="4"/>
  <c r="L4489" i="4"/>
  <c r="N4488" i="4"/>
  <c r="K4488" i="4"/>
  <c r="W4488" i="4"/>
  <c r="P4487" i="4"/>
  <c r="M4487" i="4"/>
  <c r="X4487" i="4"/>
  <c r="AK4484" i="4"/>
  <c r="H4484" i="4" s="1"/>
  <c r="G4484" i="4" s="1"/>
  <c r="V4490" i="4"/>
  <c r="J4491" i="4"/>
  <c r="AK4483" i="4" l="1"/>
  <c r="H4483" i="4" s="1"/>
  <c r="G4483" i="4" s="1"/>
  <c r="S4485" i="4"/>
  <c r="F4485" i="4" s="1"/>
  <c r="AA4485" i="4"/>
  <c r="R4487" i="4"/>
  <c r="T4486" i="4"/>
  <c r="Q4486" i="4"/>
  <c r="Z4486" i="4"/>
  <c r="I4485" i="4"/>
  <c r="M4488" i="4"/>
  <c r="P4488" i="4"/>
  <c r="X4488" i="4"/>
  <c r="O4487" i="4"/>
  <c r="Y4487" i="4"/>
  <c r="N4489" i="4"/>
  <c r="L4490" i="4"/>
  <c r="W4489" i="4"/>
  <c r="K4489" i="4"/>
  <c r="V4491" i="4"/>
  <c r="J4492" i="4"/>
  <c r="R4488" i="4" l="1"/>
  <c r="S4486" i="4"/>
  <c r="F4486" i="4" s="1"/>
  <c r="AA4486" i="4"/>
  <c r="I4486" i="4"/>
  <c r="AD4485" i="4"/>
  <c r="AI4485" i="4"/>
  <c r="AH4485" i="4"/>
  <c r="AG4485" i="4"/>
  <c r="AF4485" i="4"/>
  <c r="AE4485" i="4"/>
  <c r="T4487" i="4"/>
  <c r="I4487" i="4" s="1"/>
  <c r="Q4487" i="4"/>
  <c r="Z4487" i="4"/>
  <c r="T4488" i="4"/>
  <c r="S4488" i="4" s="1"/>
  <c r="Q4488" i="4"/>
  <c r="Z4488" i="4"/>
  <c r="L4491" i="4"/>
  <c r="N4490" i="4"/>
  <c r="W4490" i="4"/>
  <c r="K4490" i="4"/>
  <c r="P4489" i="4"/>
  <c r="R4489" i="4" s="1"/>
  <c r="M4489" i="4"/>
  <c r="X4489" i="4"/>
  <c r="O4488" i="4"/>
  <c r="Y4488" i="4"/>
  <c r="V4492" i="4"/>
  <c r="J4493" i="4"/>
  <c r="AA4488" i="4"/>
  <c r="T4489" i="4" l="1"/>
  <c r="S4489" i="4" s="1"/>
  <c r="Q4489" i="4"/>
  <c r="Z4489" i="4"/>
  <c r="F4488" i="4"/>
  <c r="I4488" i="4"/>
  <c r="AE4486" i="4"/>
  <c r="AD4486" i="4"/>
  <c r="AH4486" i="4"/>
  <c r="AI4486" i="4"/>
  <c r="AG4486" i="4"/>
  <c r="AF4486" i="4"/>
  <c r="S4487" i="4"/>
  <c r="F4487" i="4" s="1"/>
  <c r="AA4487" i="4"/>
  <c r="AK4485" i="4"/>
  <c r="H4485" i="4" s="1"/>
  <c r="G4485" i="4" s="1"/>
  <c r="M4490" i="4"/>
  <c r="P4490" i="4"/>
  <c r="R4490" i="4" s="1"/>
  <c r="X4490" i="4"/>
  <c r="O4489" i="4"/>
  <c r="F4489" i="4" s="1"/>
  <c r="Y4489" i="4"/>
  <c r="N4491" i="4"/>
  <c r="L4492" i="4"/>
  <c r="W4491" i="4"/>
  <c r="K4491" i="4"/>
  <c r="AF4488" i="4"/>
  <c r="AG4488" i="4"/>
  <c r="AI4488" i="4"/>
  <c r="AD4488" i="4"/>
  <c r="AH4488" i="4"/>
  <c r="AE4488" i="4"/>
  <c r="V4493" i="4"/>
  <c r="J4494" i="4"/>
  <c r="AA4489" i="4" l="1"/>
  <c r="I4489" i="4"/>
  <c r="AK4486" i="4"/>
  <c r="H4486" i="4" s="1"/>
  <c r="G4486" i="4" s="1"/>
  <c r="AE4487" i="4"/>
  <c r="AI4487" i="4"/>
  <c r="AD4487" i="4"/>
  <c r="AG4487" i="4"/>
  <c r="AF4487" i="4"/>
  <c r="AH4487" i="4"/>
  <c r="T4490" i="4"/>
  <c r="I4490" i="4" s="1"/>
  <c r="Q4490" i="4"/>
  <c r="Z4490" i="4"/>
  <c r="L4493" i="4"/>
  <c r="N4492" i="4"/>
  <c r="W4492" i="4"/>
  <c r="K4492" i="4"/>
  <c r="P4491" i="4"/>
  <c r="R4491" i="4" s="1"/>
  <c r="M4491" i="4"/>
  <c r="X4491" i="4"/>
  <c r="O4490" i="4"/>
  <c r="Y4490" i="4"/>
  <c r="AH4489" i="4"/>
  <c r="AE4489" i="4"/>
  <c r="AG4489" i="4"/>
  <c r="AD4489" i="4"/>
  <c r="AI4489" i="4"/>
  <c r="AF4489" i="4"/>
  <c r="V4494" i="4"/>
  <c r="J4495" i="4"/>
  <c r="AK4488" i="4"/>
  <c r="H4488" i="4" s="1"/>
  <c r="G4488" i="4" s="1"/>
  <c r="S4490" i="4" l="1"/>
  <c r="F4490" i="4" s="1"/>
  <c r="AA4490" i="4"/>
  <c r="AK4487" i="4"/>
  <c r="H4487" i="4" s="1"/>
  <c r="G4487" i="4" s="1"/>
  <c r="T4491" i="4"/>
  <c r="I4491" i="4" s="1"/>
  <c r="Q4491" i="4"/>
  <c r="Z4491" i="4"/>
  <c r="O4491" i="4"/>
  <c r="Y4491" i="4"/>
  <c r="M4492" i="4"/>
  <c r="P4492" i="4"/>
  <c r="R4492" i="4" s="1"/>
  <c r="X4492" i="4"/>
  <c r="N4493" i="4"/>
  <c r="L4494" i="4"/>
  <c r="W4493" i="4"/>
  <c r="K4493" i="4"/>
  <c r="V4495" i="4"/>
  <c r="J4496" i="4"/>
  <c r="AK4489" i="4"/>
  <c r="H4489" i="4" s="1"/>
  <c r="G4489" i="4" s="1"/>
  <c r="AH4490" i="4" l="1"/>
  <c r="AD4490" i="4"/>
  <c r="AF4490" i="4"/>
  <c r="AG4490" i="4"/>
  <c r="S4491" i="4"/>
  <c r="F4491" i="4" s="1"/>
  <c r="AA4491" i="4"/>
  <c r="AE4491" i="4" s="1"/>
  <c r="T4492" i="4"/>
  <c r="I4492" i="4" s="1"/>
  <c r="Q4492" i="4"/>
  <c r="Z4492" i="4"/>
  <c r="AE4490" i="4"/>
  <c r="AI4490" i="4"/>
  <c r="AH4491" i="4"/>
  <c r="L4495" i="4"/>
  <c r="N4494" i="4"/>
  <c r="W4494" i="4"/>
  <c r="K4494" i="4"/>
  <c r="O4492" i="4"/>
  <c r="Y4492" i="4"/>
  <c r="P4493" i="4"/>
  <c r="R4493" i="4" s="1"/>
  <c r="M4493" i="4"/>
  <c r="X4493" i="4"/>
  <c r="V4496" i="4"/>
  <c r="J4497" i="4"/>
  <c r="AD4491" i="4" l="1"/>
  <c r="AK4490" i="4"/>
  <c r="H4490" i="4" s="1"/>
  <c r="G4490" i="4" s="1"/>
  <c r="AI4491" i="4"/>
  <c r="AG4491" i="4"/>
  <c r="T4493" i="4"/>
  <c r="S4493" i="4" s="1"/>
  <c r="Q4493" i="4"/>
  <c r="Z4493" i="4"/>
  <c r="AF4491" i="4"/>
  <c r="S4492" i="4"/>
  <c r="F4492" i="4" s="1"/>
  <c r="AA4492" i="4"/>
  <c r="AI4492" i="4" s="1"/>
  <c r="O4493" i="4"/>
  <c r="Y4493" i="4"/>
  <c r="M4494" i="4"/>
  <c r="P4494" i="4"/>
  <c r="R4494" i="4" s="1"/>
  <c r="X4494" i="4"/>
  <c r="N4495" i="4"/>
  <c r="L4496" i="4"/>
  <c r="W4495" i="4"/>
  <c r="K4495" i="4"/>
  <c r="V4497" i="4"/>
  <c r="J4498" i="4"/>
  <c r="AF4492" i="4" l="1"/>
  <c r="AD4492" i="4"/>
  <c r="AG4492" i="4"/>
  <c r="AK4491" i="4"/>
  <c r="H4491" i="4" s="1"/>
  <c r="G4491" i="4" s="1"/>
  <c r="AE4492" i="4"/>
  <c r="I4493" i="4"/>
  <c r="AA4493" i="4"/>
  <c r="AG4493" i="4" s="1"/>
  <c r="F4493" i="4"/>
  <c r="AH4492" i="4"/>
  <c r="T4494" i="4"/>
  <c r="AA4494" i="4" s="1"/>
  <c r="Q4494" i="4"/>
  <c r="Z4494" i="4"/>
  <c r="L4497" i="4"/>
  <c r="N4496" i="4"/>
  <c r="W4496" i="4"/>
  <c r="K4496" i="4"/>
  <c r="P4495" i="4"/>
  <c r="R4495" i="4" s="1"/>
  <c r="Z4495" i="4" s="1"/>
  <c r="M4495" i="4"/>
  <c r="X4495" i="4"/>
  <c r="O4494" i="4"/>
  <c r="Y4494" i="4"/>
  <c r="V4498" i="4"/>
  <c r="J4499" i="4"/>
  <c r="AE4493" i="4" l="1"/>
  <c r="AD4493" i="4"/>
  <c r="AI4493" i="4"/>
  <c r="AH4493" i="4"/>
  <c r="AK4493" i="4" s="1"/>
  <c r="H4493" i="4" s="1"/>
  <c r="G4493" i="4" s="1"/>
  <c r="AF4493" i="4"/>
  <c r="AK4492" i="4"/>
  <c r="H4492" i="4" s="1"/>
  <c r="G4492" i="4" s="1"/>
  <c r="S4494" i="4"/>
  <c r="I4494" i="4"/>
  <c r="T4495" i="4"/>
  <c r="Q4495" i="4"/>
  <c r="F4494" i="4"/>
  <c r="M4496" i="4"/>
  <c r="P4496" i="4"/>
  <c r="R4496" i="4" s="1"/>
  <c r="X4496" i="4"/>
  <c r="O4495" i="4"/>
  <c r="Y4495" i="4"/>
  <c r="N4497" i="4"/>
  <c r="L4498" i="4"/>
  <c r="W4497" i="4"/>
  <c r="K4497" i="4"/>
  <c r="I4495" i="4"/>
  <c r="AE4494" i="4"/>
  <c r="AG4494" i="4"/>
  <c r="AI4494" i="4"/>
  <c r="AF4494" i="4"/>
  <c r="AD4494" i="4"/>
  <c r="AH4494" i="4"/>
  <c r="V4499" i="4"/>
  <c r="J4500" i="4"/>
  <c r="T4496" i="4" l="1"/>
  <c r="Q4496" i="4"/>
  <c r="Z4496" i="4"/>
  <c r="S4495" i="4"/>
  <c r="F4495" i="4" s="1"/>
  <c r="AA4495" i="4"/>
  <c r="L4499" i="4"/>
  <c r="N4498" i="4"/>
  <c r="W4498" i="4"/>
  <c r="K4498" i="4"/>
  <c r="P4497" i="4"/>
  <c r="R4497" i="4" s="1"/>
  <c r="M4497" i="4"/>
  <c r="X4497" i="4"/>
  <c r="O4496" i="4"/>
  <c r="Y4496" i="4"/>
  <c r="AK4494" i="4"/>
  <c r="H4494" i="4" s="1"/>
  <c r="G4494" i="4" s="1"/>
  <c r="V4500" i="4"/>
  <c r="J4501" i="4"/>
  <c r="AA4496" i="4"/>
  <c r="T4497" i="4" l="1"/>
  <c r="S4497" i="4" s="1"/>
  <c r="Q4497" i="4"/>
  <c r="Z4497" i="4"/>
  <c r="AI4495" i="4"/>
  <c r="AF4495" i="4"/>
  <c r="AH4495" i="4"/>
  <c r="AG4495" i="4"/>
  <c r="AD4495" i="4"/>
  <c r="AE4495" i="4"/>
  <c r="S4496" i="4"/>
  <c r="F4496" i="4" s="1"/>
  <c r="I4496" i="4"/>
  <c r="M4498" i="4"/>
  <c r="P4498" i="4"/>
  <c r="R4498" i="4" s="1"/>
  <c r="X4498" i="4"/>
  <c r="O4497" i="4"/>
  <c r="Y4497" i="4"/>
  <c r="N4499" i="4"/>
  <c r="L4500" i="4"/>
  <c r="W4499" i="4"/>
  <c r="K4499" i="4"/>
  <c r="AA4497" i="4"/>
  <c r="AG4496" i="4"/>
  <c r="AD4496" i="4"/>
  <c r="AF4496" i="4"/>
  <c r="AE4496" i="4"/>
  <c r="AI4496" i="4"/>
  <c r="AH4496" i="4"/>
  <c r="V4501" i="4"/>
  <c r="J4502" i="4"/>
  <c r="F4497" i="4" l="1"/>
  <c r="I4497" i="4"/>
  <c r="T4498" i="4"/>
  <c r="AA4498" i="4" s="1"/>
  <c r="Q4498" i="4"/>
  <c r="Z4498" i="4"/>
  <c r="AK4495" i="4"/>
  <c r="H4495" i="4" s="1"/>
  <c r="G4495" i="4" s="1"/>
  <c r="L4501" i="4"/>
  <c r="N4500" i="4"/>
  <c r="W4500" i="4"/>
  <c r="K4500" i="4"/>
  <c r="P4499" i="4"/>
  <c r="R4499" i="4" s="1"/>
  <c r="M4499" i="4"/>
  <c r="X4499" i="4"/>
  <c r="O4498" i="4"/>
  <c r="Y4498" i="4"/>
  <c r="V4502" i="4"/>
  <c r="J4503" i="4"/>
  <c r="AK4496" i="4"/>
  <c r="H4496" i="4" s="1"/>
  <c r="G4496" i="4" s="1"/>
  <c r="AG4497" i="4"/>
  <c r="AE4497" i="4"/>
  <c r="AF4497" i="4"/>
  <c r="AI4497" i="4"/>
  <c r="AH4497" i="4"/>
  <c r="AD4497" i="4"/>
  <c r="T4499" i="4" l="1"/>
  <c r="S4499" i="4" s="1"/>
  <c r="Q4499" i="4"/>
  <c r="Z4499" i="4"/>
  <c r="S4498" i="4"/>
  <c r="F4498" i="4" s="1"/>
  <c r="I4498" i="4"/>
  <c r="M4500" i="4"/>
  <c r="P4500" i="4"/>
  <c r="R4500" i="4" s="1"/>
  <c r="X4500" i="4"/>
  <c r="O4499" i="4"/>
  <c r="Y4499" i="4"/>
  <c r="N4501" i="4"/>
  <c r="L4502" i="4"/>
  <c r="K4502" i="4" s="1"/>
  <c r="W4501" i="4"/>
  <c r="K4501" i="4"/>
  <c r="AK4497" i="4"/>
  <c r="H4497" i="4" s="1"/>
  <c r="G4497" i="4" s="1"/>
  <c r="AG4498" i="4"/>
  <c r="AI4498" i="4"/>
  <c r="AF4498" i="4"/>
  <c r="AH4498" i="4"/>
  <c r="AE4498" i="4"/>
  <c r="AD4498" i="4"/>
  <c r="V4503" i="4"/>
  <c r="J4504" i="4"/>
  <c r="F4499" i="4"/>
  <c r="AA4499" i="4" l="1"/>
  <c r="I4499" i="4"/>
  <c r="AI4499" i="4"/>
  <c r="AH4499" i="4"/>
  <c r="AF4499" i="4"/>
  <c r="AD4499" i="4"/>
  <c r="T4500" i="4"/>
  <c r="I4500" i="4" s="1"/>
  <c r="Q4500" i="4"/>
  <c r="Z4500" i="4"/>
  <c r="AG4499" i="4"/>
  <c r="AE4499" i="4"/>
  <c r="L4503" i="4"/>
  <c r="N4502" i="4"/>
  <c r="W4502" i="4"/>
  <c r="P4501" i="4"/>
  <c r="M4501" i="4"/>
  <c r="X4501" i="4"/>
  <c r="O4500" i="4"/>
  <c r="Y4500" i="4"/>
  <c r="AK4498" i="4"/>
  <c r="H4498" i="4" s="1"/>
  <c r="G4498" i="4" s="1"/>
  <c r="V4504" i="4"/>
  <c r="J4505" i="4"/>
  <c r="R4501" i="4" l="1"/>
  <c r="S4500" i="4"/>
  <c r="F4500" i="4" s="1"/>
  <c r="AA4500" i="4"/>
  <c r="AD4500" i="4" s="1"/>
  <c r="AK4499" i="4"/>
  <c r="H4499" i="4" s="1"/>
  <c r="G4499" i="4" s="1"/>
  <c r="M4502" i="4"/>
  <c r="P4502" i="4"/>
  <c r="R4502" i="4" s="1"/>
  <c r="X4502" i="4"/>
  <c r="O4501" i="4"/>
  <c r="Y4501" i="4"/>
  <c r="N4503" i="4"/>
  <c r="L4504" i="4"/>
  <c r="K4503" i="4"/>
  <c r="W4503" i="4"/>
  <c r="V4505" i="4"/>
  <c r="J4506" i="4"/>
  <c r="AI4500" i="4" l="1"/>
  <c r="AH4500" i="4"/>
  <c r="AG4500" i="4"/>
  <c r="AE4500" i="4"/>
  <c r="Q4502" i="4"/>
  <c r="Z4502" i="4"/>
  <c r="T4501" i="4"/>
  <c r="T4502" i="4" s="1"/>
  <c r="Q4501" i="4"/>
  <c r="Z4501" i="4"/>
  <c r="AF4500" i="4"/>
  <c r="L4505" i="4"/>
  <c r="N4504" i="4"/>
  <c r="W4504" i="4"/>
  <c r="K4504" i="4"/>
  <c r="O4502" i="4"/>
  <c r="Y4502" i="4"/>
  <c r="P4503" i="4"/>
  <c r="R4503" i="4" s="1"/>
  <c r="M4503" i="4"/>
  <c r="X4503" i="4"/>
  <c r="V4506" i="4"/>
  <c r="J4507" i="4"/>
  <c r="AK4500" i="4" l="1"/>
  <c r="H4500" i="4" s="1"/>
  <c r="G4500" i="4" s="1"/>
  <c r="S4502" i="4"/>
  <c r="F4502" i="4" s="1"/>
  <c r="AA4502" i="4"/>
  <c r="AG4502" i="4" s="1"/>
  <c r="I4502" i="4"/>
  <c r="T4503" i="4"/>
  <c r="I4503" i="4" s="1"/>
  <c r="Q4503" i="4"/>
  <c r="Z4503" i="4"/>
  <c r="AE4502" i="4"/>
  <c r="S4501" i="4"/>
  <c r="F4501" i="4" s="1"/>
  <c r="AA4501" i="4"/>
  <c r="I4501" i="4"/>
  <c r="AI4502" i="4"/>
  <c r="AF4502" i="4"/>
  <c r="O4503" i="4"/>
  <c r="Y4503" i="4"/>
  <c r="M4504" i="4"/>
  <c r="P4504" i="4"/>
  <c r="R4504" i="4" s="1"/>
  <c r="X4504" i="4"/>
  <c r="N4505" i="4"/>
  <c r="L4506" i="4"/>
  <c r="W4505" i="4"/>
  <c r="K4505" i="4"/>
  <c r="V4507" i="4"/>
  <c r="J4508" i="4"/>
  <c r="T4504" i="4" l="1"/>
  <c r="Q4504" i="4"/>
  <c r="Z4504" i="4"/>
  <c r="AH4502" i="4"/>
  <c r="AK4502" i="4" s="1"/>
  <c r="H4502" i="4" s="1"/>
  <c r="G4502" i="4" s="1"/>
  <c r="AD4502" i="4"/>
  <c r="AE4501" i="4"/>
  <c r="AH4501" i="4"/>
  <c r="AF4501" i="4"/>
  <c r="AD4501" i="4"/>
  <c r="AI4501" i="4"/>
  <c r="AG4501" i="4"/>
  <c r="S4503" i="4"/>
  <c r="F4503" i="4" s="1"/>
  <c r="AA4503" i="4"/>
  <c r="AD4503" i="4" s="1"/>
  <c r="L4507" i="4"/>
  <c r="N4506" i="4"/>
  <c r="W4506" i="4"/>
  <c r="K4506" i="4"/>
  <c r="P4505" i="4"/>
  <c r="R4505" i="4" s="1"/>
  <c r="M4505" i="4"/>
  <c r="X4505" i="4"/>
  <c r="O4504" i="4"/>
  <c r="Y4504" i="4"/>
  <c r="I4504" i="4"/>
  <c r="V4508" i="4"/>
  <c r="J4509" i="4"/>
  <c r="AF4503" i="4" l="1"/>
  <c r="AK4501" i="4"/>
  <c r="H4501" i="4" s="1"/>
  <c r="G4501" i="4" s="1"/>
  <c r="AE4503" i="4"/>
  <c r="T4505" i="4"/>
  <c r="AA4505" i="4" s="1"/>
  <c r="Q4505" i="4"/>
  <c r="Z4505" i="4"/>
  <c r="S4504" i="4"/>
  <c r="F4504" i="4" s="1"/>
  <c r="AA4504" i="4"/>
  <c r="AG4504" i="4" s="1"/>
  <c r="AI4503" i="4"/>
  <c r="AG4503" i="4"/>
  <c r="AH4503" i="4"/>
  <c r="M4506" i="4"/>
  <c r="P4506" i="4"/>
  <c r="R4506" i="4" s="1"/>
  <c r="X4506" i="4"/>
  <c r="O4505" i="4"/>
  <c r="Y4505" i="4"/>
  <c r="N4507" i="4"/>
  <c r="L4508" i="4"/>
  <c r="W4507" i="4"/>
  <c r="K4507" i="4"/>
  <c r="V4509" i="4"/>
  <c r="J4510" i="4"/>
  <c r="AD4504" i="4" l="1"/>
  <c r="AI4504" i="4"/>
  <c r="AE4504" i="4"/>
  <c r="AH4504" i="4"/>
  <c r="AF4504" i="4"/>
  <c r="AK4503" i="4"/>
  <c r="H4503" i="4" s="1"/>
  <c r="G4503" i="4" s="1"/>
  <c r="T4506" i="4"/>
  <c r="I4506" i="4" s="1"/>
  <c r="Q4506" i="4"/>
  <c r="Z4506" i="4"/>
  <c r="S4505" i="4"/>
  <c r="F4505" i="4" s="1"/>
  <c r="I4505" i="4"/>
  <c r="L4509" i="4"/>
  <c r="N4508" i="4"/>
  <c r="W4508" i="4"/>
  <c r="K4508" i="4"/>
  <c r="P4507" i="4"/>
  <c r="R4507" i="4" s="1"/>
  <c r="M4507" i="4"/>
  <c r="X4507" i="4"/>
  <c r="O4506" i="4"/>
  <c r="Y4506" i="4"/>
  <c r="V4510" i="4"/>
  <c r="J4511" i="4"/>
  <c r="AH4505" i="4"/>
  <c r="AG4505" i="4"/>
  <c r="AF4505" i="4"/>
  <c r="AE4505" i="4"/>
  <c r="AI4505" i="4"/>
  <c r="AD4505" i="4"/>
  <c r="AK4504" i="4" l="1"/>
  <c r="H4504" i="4" s="1"/>
  <c r="G4504" i="4" s="1"/>
  <c r="T4507" i="4"/>
  <c r="Q4507" i="4"/>
  <c r="Z4507" i="4"/>
  <c r="S4506" i="4"/>
  <c r="F4506" i="4" s="1"/>
  <c r="AA4506" i="4"/>
  <c r="O4507" i="4"/>
  <c r="Y4507" i="4"/>
  <c r="M4508" i="4"/>
  <c r="P4508" i="4"/>
  <c r="R4508" i="4" s="1"/>
  <c r="X4508" i="4"/>
  <c r="N4509" i="4"/>
  <c r="L4510" i="4"/>
  <c r="W4509" i="4"/>
  <c r="K4509" i="4"/>
  <c r="V4511" i="4"/>
  <c r="J4512" i="4"/>
  <c r="AA4507" i="4"/>
  <c r="AK4505" i="4"/>
  <c r="H4505" i="4" s="1"/>
  <c r="G4505" i="4" s="1"/>
  <c r="T4508" i="4" l="1"/>
  <c r="S4508" i="4" s="1"/>
  <c r="Q4508" i="4"/>
  <c r="Z4508" i="4"/>
  <c r="AG4506" i="4"/>
  <c r="AF4506" i="4"/>
  <c r="AD4506" i="4"/>
  <c r="AH4506" i="4"/>
  <c r="AE4506" i="4"/>
  <c r="S4507" i="4"/>
  <c r="F4507" i="4" s="1"/>
  <c r="I4507" i="4"/>
  <c r="AI4506" i="4"/>
  <c r="O4508" i="4"/>
  <c r="Y4508" i="4"/>
  <c r="L4511" i="4"/>
  <c r="N4510" i="4"/>
  <c r="W4510" i="4"/>
  <c r="K4510" i="4"/>
  <c r="P4509" i="4"/>
  <c r="R4509" i="4" s="1"/>
  <c r="M4509" i="4"/>
  <c r="X4509" i="4"/>
  <c r="I4508" i="4"/>
  <c r="AA4508" i="4"/>
  <c r="AG4507" i="4"/>
  <c r="AF4507" i="4"/>
  <c r="AD4507" i="4"/>
  <c r="AI4507" i="4"/>
  <c r="AH4507" i="4"/>
  <c r="AE4507" i="4"/>
  <c r="V4512" i="4"/>
  <c r="J4513" i="4"/>
  <c r="F4508" i="4" l="1"/>
  <c r="T4509" i="4"/>
  <c r="AA4509" i="4" s="1"/>
  <c r="Q4509" i="4"/>
  <c r="Z4509" i="4"/>
  <c r="AK4506" i="4"/>
  <c r="H4506" i="4" s="1"/>
  <c r="G4506" i="4" s="1"/>
  <c r="M4510" i="4"/>
  <c r="P4510" i="4"/>
  <c r="X4510" i="4"/>
  <c r="O4509" i="4"/>
  <c r="Y4509" i="4"/>
  <c r="N4511" i="4"/>
  <c r="L4512" i="4"/>
  <c r="W4511" i="4"/>
  <c r="K4511" i="4"/>
  <c r="AK4507" i="4"/>
  <c r="H4507" i="4" s="1"/>
  <c r="G4507" i="4" s="1"/>
  <c r="V4513" i="4"/>
  <c r="J4514" i="4"/>
  <c r="AH4508" i="4"/>
  <c r="AD4508" i="4"/>
  <c r="AG4508" i="4"/>
  <c r="AE4508" i="4"/>
  <c r="AF4508" i="4"/>
  <c r="AI4508" i="4"/>
  <c r="AE4509" i="4" l="1"/>
  <c r="R4510" i="4"/>
  <c r="S4509" i="4"/>
  <c r="F4509" i="4" s="1"/>
  <c r="I4509" i="4"/>
  <c r="AG4509" i="4"/>
  <c r="AD4509" i="4"/>
  <c r="AH4509" i="4"/>
  <c r="L4513" i="4"/>
  <c r="N4512" i="4"/>
  <c r="W4512" i="4"/>
  <c r="K4512" i="4"/>
  <c r="P4511" i="4"/>
  <c r="M4511" i="4"/>
  <c r="X4511" i="4"/>
  <c r="O4510" i="4"/>
  <c r="Y4510" i="4"/>
  <c r="AI4509" i="4"/>
  <c r="AF4509" i="4"/>
  <c r="AK4508" i="4"/>
  <c r="H4508" i="4" s="1"/>
  <c r="G4508" i="4" s="1"/>
  <c r="V4514" i="4"/>
  <c r="J4515" i="4"/>
  <c r="T4510" i="4" l="1"/>
  <c r="Q4510" i="4"/>
  <c r="Z4510" i="4"/>
  <c r="R4511" i="4"/>
  <c r="AK4509" i="4"/>
  <c r="H4509" i="4" s="1"/>
  <c r="G4509" i="4" s="1"/>
  <c r="O4511" i="4"/>
  <c r="Y4511" i="4"/>
  <c r="M4512" i="4"/>
  <c r="P4512" i="4"/>
  <c r="R4512" i="4" s="1"/>
  <c r="X4512" i="4"/>
  <c r="N4513" i="4"/>
  <c r="L4514" i="4"/>
  <c r="W4513" i="4"/>
  <c r="K4513" i="4"/>
  <c r="V4515" i="4"/>
  <c r="J4516" i="4"/>
  <c r="T4511" i="4" l="1"/>
  <c r="Q4511" i="4"/>
  <c r="Z4511" i="4"/>
  <c r="AI4510" i="4"/>
  <c r="S4510" i="4"/>
  <c r="F4510" i="4" s="1"/>
  <c r="AA4510" i="4"/>
  <c r="AE4510" i="4" s="1"/>
  <c r="T4512" i="4"/>
  <c r="S4512" i="4" s="1"/>
  <c r="Q4512" i="4"/>
  <c r="Z4512" i="4"/>
  <c r="AD4510" i="4"/>
  <c r="I4510" i="4"/>
  <c r="O4512" i="4"/>
  <c r="Y4512" i="4"/>
  <c r="L4515" i="4"/>
  <c r="N4514" i="4"/>
  <c r="X4514" i="4" s="1"/>
  <c r="W4514" i="4"/>
  <c r="K4514" i="4"/>
  <c r="P4513" i="4"/>
  <c r="R4513" i="4" s="1"/>
  <c r="M4513" i="4"/>
  <c r="X4513" i="4"/>
  <c r="V4516" i="4"/>
  <c r="J4517" i="4"/>
  <c r="F4512" i="4" l="1"/>
  <c r="S4511" i="4"/>
  <c r="F4511" i="4" s="1"/>
  <c r="AA4511" i="4"/>
  <c r="T4513" i="4"/>
  <c r="S4513" i="4" s="1"/>
  <c r="Q4513" i="4"/>
  <c r="Z4513" i="4"/>
  <c r="AF4510" i="4"/>
  <c r="AH4510" i="4"/>
  <c r="I4511" i="4"/>
  <c r="AA4512" i="4"/>
  <c r="AF4512" i="4" s="1"/>
  <c r="I4512" i="4"/>
  <c r="AG4510" i="4"/>
  <c r="M4514" i="4"/>
  <c r="P4514" i="4"/>
  <c r="R4514" i="4" s="1"/>
  <c r="N4515" i="4"/>
  <c r="L4516" i="4"/>
  <c r="W4515" i="4"/>
  <c r="K4515" i="4"/>
  <c r="O4513" i="4"/>
  <c r="Y4513" i="4"/>
  <c r="V4517" i="4"/>
  <c r="J4518" i="4"/>
  <c r="AD4512" i="4"/>
  <c r="AI4512" i="4"/>
  <c r="AE4512" i="4" l="1"/>
  <c r="AH4512" i="4"/>
  <c r="AA4513" i="4"/>
  <c r="AG4513" i="4" s="1"/>
  <c r="F4513" i="4"/>
  <c r="AG4512" i="4"/>
  <c r="AK4510" i="4"/>
  <c r="H4510" i="4" s="1"/>
  <c r="G4510" i="4" s="1"/>
  <c r="I4513" i="4"/>
  <c r="AH4511" i="4"/>
  <c r="AD4511" i="4"/>
  <c r="AI4511" i="4"/>
  <c r="AF4511" i="4"/>
  <c r="AG4511" i="4"/>
  <c r="AE4511" i="4"/>
  <c r="T4514" i="4"/>
  <c r="AA4514" i="4" s="1"/>
  <c r="Q4514" i="4"/>
  <c r="Z4514" i="4"/>
  <c r="L4517" i="4"/>
  <c r="N4516" i="4"/>
  <c r="W4516" i="4"/>
  <c r="K4516" i="4"/>
  <c r="P4515" i="4"/>
  <c r="R4515" i="4" s="1"/>
  <c r="M4515" i="4"/>
  <c r="X4515" i="4"/>
  <c r="O4514" i="4"/>
  <c r="Y4514" i="4"/>
  <c r="AF4513" i="4"/>
  <c r="V4518" i="4"/>
  <c r="J4519" i="4"/>
  <c r="AD4513" i="4" l="1"/>
  <c r="AE4513" i="4"/>
  <c r="AH4513" i="4"/>
  <c r="AI4513" i="4"/>
  <c r="AK4512" i="4"/>
  <c r="H4512" i="4" s="1"/>
  <c r="G4512" i="4" s="1"/>
  <c r="S4514" i="4"/>
  <c r="I4514" i="4"/>
  <c r="T4515" i="4"/>
  <c r="Q4515" i="4"/>
  <c r="Z4515" i="4"/>
  <c r="AK4511" i="4"/>
  <c r="H4511" i="4" s="1"/>
  <c r="G4511" i="4" s="1"/>
  <c r="F4514" i="4"/>
  <c r="M4516" i="4"/>
  <c r="P4516" i="4"/>
  <c r="R4516" i="4" s="1"/>
  <c r="X4516" i="4"/>
  <c r="O4515" i="4"/>
  <c r="Y4515" i="4"/>
  <c r="N4517" i="4"/>
  <c r="L4518" i="4"/>
  <c r="W4517" i="4"/>
  <c r="K4517" i="4"/>
  <c r="AE4514" i="4"/>
  <c r="AF4514" i="4"/>
  <c r="AG4514" i="4"/>
  <c r="AH4514" i="4"/>
  <c r="AI4514" i="4"/>
  <c r="AD4514" i="4"/>
  <c r="V4519" i="4"/>
  <c r="J4520" i="4"/>
  <c r="AK4513" i="4" l="1"/>
  <c r="H4513" i="4" s="1"/>
  <c r="G4513" i="4" s="1"/>
  <c r="S4515" i="4"/>
  <c r="F4515" i="4" s="1"/>
  <c r="AA4515" i="4"/>
  <c r="AG4515" i="4" s="1"/>
  <c r="I4515" i="4"/>
  <c r="T4516" i="4"/>
  <c r="Q4516" i="4"/>
  <c r="Z4516" i="4"/>
  <c r="AI4515" i="4"/>
  <c r="AD4515" i="4"/>
  <c r="L4519" i="4"/>
  <c r="N4518" i="4"/>
  <c r="W4518" i="4"/>
  <c r="K4518" i="4"/>
  <c r="P4517" i="4"/>
  <c r="R4517" i="4" s="1"/>
  <c r="M4517" i="4"/>
  <c r="X4517" i="4"/>
  <c r="O4516" i="4"/>
  <c r="Y4516" i="4"/>
  <c r="AK4514" i="4"/>
  <c r="H4514" i="4" s="1"/>
  <c r="G4514" i="4" s="1"/>
  <c r="V4520" i="4"/>
  <c r="J4521" i="4"/>
  <c r="S4516" i="4" l="1"/>
  <c r="AA4516" i="4"/>
  <c r="AH4516" i="4" s="1"/>
  <c r="I4516" i="4"/>
  <c r="T4517" i="4"/>
  <c r="I4517" i="4" s="1"/>
  <c r="Q4517" i="4"/>
  <c r="Z4517" i="4"/>
  <c r="AH4515" i="4"/>
  <c r="AE4515" i="4"/>
  <c r="F4516" i="4"/>
  <c r="AF4515" i="4"/>
  <c r="AG4516" i="4"/>
  <c r="AE4516" i="4"/>
  <c r="M4518" i="4"/>
  <c r="P4518" i="4"/>
  <c r="R4518" i="4" s="1"/>
  <c r="X4518" i="4"/>
  <c r="O4517" i="4"/>
  <c r="Y4517" i="4"/>
  <c r="N4519" i="4"/>
  <c r="L4520" i="4"/>
  <c r="W4519" i="4"/>
  <c r="K4519" i="4"/>
  <c r="V4521" i="4"/>
  <c r="J4522" i="4"/>
  <c r="AI4516" i="4" l="1"/>
  <c r="AF4516" i="4"/>
  <c r="AD4516" i="4"/>
  <c r="AK4515" i="4"/>
  <c r="H4515" i="4" s="1"/>
  <c r="G4515" i="4" s="1"/>
  <c r="S4517" i="4"/>
  <c r="F4517" i="4" s="1"/>
  <c r="AA4517" i="4"/>
  <c r="AI4517" i="4" s="1"/>
  <c r="T4518" i="4"/>
  <c r="Q4518" i="4"/>
  <c r="Z4518" i="4"/>
  <c r="AH4517" i="4"/>
  <c r="L4521" i="4"/>
  <c r="K4521" i="4" s="1"/>
  <c r="N4520" i="4"/>
  <c r="W4520" i="4"/>
  <c r="K4520" i="4"/>
  <c r="P4519" i="4"/>
  <c r="M4519" i="4"/>
  <c r="X4519" i="4"/>
  <c r="O4518" i="4"/>
  <c r="Y4518" i="4"/>
  <c r="V4522" i="4"/>
  <c r="J4523" i="4"/>
  <c r="AD4517" i="4" l="1"/>
  <c r="AK4516" i="4"/>
  <c r="H4516" i="4" s="1"/>
  <c r="G4516" i="4" s="1"/>
  <c r="AE4517" i="4"/>
  <c r="AG4517" i="4"/>
  <c r="AF4517" i="4"/>
  <c r="S4518" i="4"/>
  <c r="F4518" i="4" s="1"/>
  <c r="I4518" i="4"/>
  <c r="AA4518" i="4"/>
  <c r="AE4518" i="4" s="1"/>
  <c r="R4519" i="4"/>
  <c r="M4520" i="4"/>
  <c r="P4520" i="4"/>
  <c r="X4520" i="4"/>
  <c r="O4519" i="4"/>
  <c r="Y4519" i="4"/>
  <c r="N4521" i="4"/>
  <c r="L4522" i="4"/>
  <c r="W4521" i="4"/>
  <c r="V4523" i="4"/>
  <c r="J4524" i="4"/>
  <c r="AK4517" i="4" l="1"/>
  <c r="H4517" i="4" s="1"/>
  <c r="G4517" i="4" s="1"/>
  <c r="AI4518" i="4"/>
  <c r="AD4518" i="4"/>
  <c r="AH4518" i="4"/>
  <c r="AF4518" i="4"/>
  <c r="AG4518" i="4"/>
  <c r="R4520" i="4"/>
  <c r="T4519" i="4"/>
  <c r="Q4519" i="4"/>
  <c r="Z4519" i="4"/>
  <c r="L4523" i="4"/>
  <c r="K4523" i="4" s="1"/>
  <c r="N4522" i="4"/>
  <c r="X4522" i="4" s="1"/>
  <c r="W4522" i="4"/>
  <c r="P4521" i="4"/>
  <c r="M4521" i="4"/>
  <c r="X4521" i="4"/>
  <c r="O4520" i="4"/>
  <c r="Y4520" i="4"/>
  <c r="K4522" i="4"/>
  <c r="V4524" i="4"/>
  <c r="J4525" i="4"/>
  <c r="R4521" i="4" l="1"/>
  <c r="AK4518" i="4"/>
  <c r="H4518" i="4" s="1"/>
  <c r="G4518" i="4" s="1"/>
  <c r="S4519" i="4"/>
  <c r="F4519" i="4" s="1"/>
  <c r="AA4519" i="4"/>
  <c r="Q4521" i="4"/>
  <c r="Z4521" i="4"/>
  <c r="I4519" i="4"/>
  <c r="T4520" i="4"/>
  <c r="I4520" i="4" s="1"/>
  <c r="Q4520" i="4"/>
  <c r="Z4520" i="4"/>
  <c r="O4521" i="4"/>
  <c r="Y4521" i="4"/>
  <c r="M4522" i="4"/>
  <c r="P4522" i="4"/>
  <c r="R4522" i="4" s="1"/>
  <c r="N4523" i="4"/>
  <c r="L4524" i="4"/>
  <c r="W4523" i="4"/>
  <c r="V4525" i="4"/>
  <c r="J4526" i="4"/>
  <c r="T4521" i="4" l="1"/>
  <c r="S4521" i="4" s="1"/>
  <c r="F4521" i="4" s="1"/>
  <c r="AF4519" i="4"/>
  <c r="AI4519" i="4"/>
  <c r="AG4519" i="4"/>
  <c r="AE4519" i="4"/>
  <c r="AH4519" i="4"/>
  <c r="AD4519" i="4"/>
  <c r="I4521" i="4"/>
  <c r="T4522" i="4"/>
  <c r="Q4522" i="4"/>
  <c r="Z4522" i="4"/>
  <c r="S4520" i="4"/>
  <c r="F4520" i="4" s="1"/>
  <c r="AA4520" i="4"/>
  <c r="L4525" i="4"/>
  <c r="N4524" i="4"/>
  <c r="W4524" i="4"/>
  <c r="K4524" i="4"/>
  <c r="P4523" i="4"/>
  <c r="R4523" i="4" s="1"/>
  <c r="M4523" i="4"/>
  <c r="X4523" i="4"/>
  <c r="O4522" i="4"/>
  <c r="Y4522" i="4"/>
  <c r="V4526" i="4"/>
  <c r="J4527" i="4"/>
  <c r="AA4521" i="4" l="1"/>
  <c r="AH4521" i="4" s="1"/>
  <c r="AG4520" i="4"/>
  <c r="AD4520" i="4"/>
  <c r="AI4520" i="4"/>
  <c r="AE4520" i="4"/>
  <c r="AF4520" i="4"/>
  <c r="AH4520" i="4"/>
  <c r="S4522" i="4"/>
  <c r="F4522" i="4" s="1"/>
  <c r="I4522" i="4"/>
  <c r="AI4521" i="4"/>
  <c r="T4523" i="4"/>
  <c r="Q4523" i="4"/>
  <c r="Z4523" i="4"/>
  <c r="AA4522" i="4"/>
  <c r="AH4522" i="4" s="1"/>
  <c r="AK4519" i="4"/>
  <c r="H4519" i="4" s="1"/>
  <c r="G4519" i="4" s="1"/>
  <c r="M4524" i="4"/>
  <c r="P4524" i="4"/>
  <c r="R4524" i="4" s="1"/>
  <c r="X4524" i="4"/>
  <c r="O4523" i="4"/>
  <c r="Y4523" i="4"/>
  <c r="N4525" i="4"/>
  <c r="L4526" i="4"/>
  <c r="W4525" i="4"/>
  <c r="K4525" i="4"/>
  <c r="V4527" i="4"/>
  <c r="J4528" i="4"/>
  <c r="AG4521" i="4" l="1"/>
  <c r="AE4521" i="4"/>
  <c r="AD4521" i="4"/>
  <c r="AF4521" i="4"/>
  <c r="AG4522" i="4"/>
  <c r="AF4522" i="4"/>
  <c r="AD4522" i="4"/>
  <c r="AE4522" i="4"/>
  <c r="AI4522" i="4"/>
  <c r="S4523" i="4"/>
  <c r="F4523" i="4" s="1"/>
  <c r="AA4523" i="4"/>
  <c r="AD4523" i="4" s="1"/>
  <c r="AK4520" i="4"/>
  <c r="H4520" i="4" s="1"/>
  <c r="G4520" i="4" s="1"/>
  <c r="I4523" i="4"/>
  <c r="T4524" i="4"/>
  <c r="Q4524" i="4"/>
  <c r="Z4524" i="4"/>
  <c r="L4527" i="4"/>
  <c r="N4526" i="4"/>
  <c r="W4526" i="4"/>
  <c r="K4526" i="4"/>
  <c r="P4525" i="4"/>
  <c r="R4525" i="4" s="1"/>
  <c r="M4525" i="4"/>
  <c r="X4525" i="4"/>
  <c r="O4524" i="4"/>
  <c r="Y4524" i="4"/>
  <c r="I4524" i="4"/>
  <c r="V4528" i="4"/>
  <c r="J4529" i="4"/>
  <c r="AK4521" i="4" l="1"/>
  <c r="H4521" i="4" s="1"/>
  <c r="G4521" i="4" s="1"/>
  <c r="AK4522" i="4"/>
  <c r="H4522" i="4" s="1"/>
  <c r="G4522" i="4" s="1"/>
  <c r="T4525" i="4"/>
  <c r="I4525" i="4" s="1"/>
  <c r="Q4525" i="4"/>
  <c r="Z4525" i="4"/>
  <c r="S4524" i="4"/>
  <c r="F4524" i="4" s="1"/>
  <c r="AA4524" i="4"/>
  <c r="AE4524" i="4" s="1"/>
  <c r="AI4523" i="4"/>
  <c r="AH4523" i="4"/>
  <c r="AG4523" i="4"/>
  <c r="AE4523" i="4"/>
  <c r="AF4523" i="4"/>
  <c r="M4526" i="4"/>
  <c r="P4526" i="4"/>
  <c r="R4526" i="4" s="1"/>
  <c r="X4526" i="4"/>
  <c r="O4525" i="4"/>
  <c r="Y4525" i="4"/>
  <c r="N4527" i="4"/>
  <c r="L4528" i="4"/>
  <c r="W4527" i="4"/>
  <c r="K4527" i="4"/>
  <c r="V4529" i="4"/>
  <c r="J4530" i="4"/>
  <c r="AG4524" i="4" l="1"/>
  <c r="AK4523" i="4"/>
  <c r="H4523" i="4" s="1"/>
  <c r="G4523" i="4" s="1"/>
  <c r="S4525" i="4"/>
  <c r="F4525" i="4" s="1"/>
  <c r="AA4525" i="4"/>
  <c r="AE4525" i="4" s="1"/>
  <c r="AF4524" i="4"/>
  <c r="AI4524" i="4"/>
  <c r="AH4524" i="4"/>
  <c r="T4526" i="4"/>
  <c r="S4526" i="4" s="1"/>
  <c r="Q4526" i="4"/>
  <c r="Z4526" i="4"/>
  <c r="AD4524" i="4"/>
  <c r="L4529" i="4"/>
  <c r="N4528" i="4"/>
  <c r="W4528" i="4"/>
  <c r="K4528" i="4"/>
  <c r="P4527" i="4"/>
  <c r="R4527" i="4" s="1"/>
  <c r="M4527" i="4"/>
  <c r="X4527" i="4"/>
  <c r="O4526" i="4"/>
  <c r="Y4526" i="4"/>
  <c r="V4530" i="4"/>
  <c r="J4531" i="4"/>
  <c r="F4526" i="4" l="1"/>
  <c r="AD4525" i="4"/>
  <c r="AA4526" i="4"/>
  <c r="AF4526" i="4" s="1"/>
  <c r="AF4525" i="4"/>
  <c r="I4526" i="4"/>
  <c r="AH4525" i="4"/>
  <c r="AK4524" i="4"/>
  <c r="H4524" i="4" s="1"/>
  <c r="G4524" i="4" s="1"/>
  <c r="T4527" i="4"/>
  <c r="S4527" i="4" s="1"/>
  <c r="Q4527" i="4"/>
  <c r="Z4527" i="4"/>
  <c r="AG4525" i="4"/>
  <c r="AI4525" i="4"/>
  <c r="M4528" i="4"/>
  <c r="P4528" i="4"/>
  <c r="R4528" i="4" s="1"/>
  <c r="X4528" i="4"/>
  <c r="O4527" i="4"/>
  <c r="Y4527" i="4"/>
  <c r="N4529" i="4"/>
  <c r="L4530" i="4"/>
  <c r="W4529" i="4"/>
  <c r="K4529" i="4"/>
  <c r="V4531" i="4"/>
  <c r="J4532" i="4"/>
  <c r="AD4526" i="4"/>
  <c r="F4527" i="4" l="1"/>
  <c r="AG4526" i="4"/>
  <c r="AH4526" i="4"/>
  <c r="AI4526" i="4"/>
  <c r="AE4526" i="4"/>
  <c r="AA4527" i="4"/>
  <c r="AE4527" i="4" s="1"/>
  <c r="AK4525" i="4"/>
  <c r="H4525" i="4" s="1"/>
  <c r="G4525" i="4" s="1"/>
  <c r="I4527" i="4"/>
  <c r="T4528" i="4"/>
  <c r="Q4528" i="4"/>
  <c r="Z4528" i="4"/>
  <c r="L4531" i="4"/>
  <c r="N4530" i="4"/>
  <c r="W4530" i="4"/>
  <c r="K4530" i="4"/>
  <c r="P4529" i="4"/>
  <c r="R4529" i="4" s="1"/>
  <c r="M4529" i="4"/>
  <c r="X4529" i="4"/>
  <c r="O4528" i="4"/>
  <c r="Y4528" i="4"/>
  <c r="V4532" i="4"/>
  <c r="J4533" i="4"/>
  <c r="AF4527" i="4"/>
  <c r="AK4526" i="4"/>
  <c r="H4526" i="4" s="1"/>
  <c r="G4526" i="4" s="1"/>
  <c r="AI4527" i="4" l="1"/>
  <c r="AD4527" i="4"/>
  <c r="AH4527" i="4"/>
  <c r="AG4527" i="4"/>
  <c r="S4528" i="4"/>
  <c r="F4528" i="4" s="1"/>
  <c r="I4528" i="4"/>
  <c r="AA4528" i="4"/>
  <c r="T4529" i="4"/>
  <c r="AA4529" i="4" s="1"/>
  <c r="Q4529" i="4"/>
  <c r="Z4529" i="4"/>
  <c r="M4530" i="4"/>
  <c r="P4530" i="4"/>
  <c r="X4530" i="4"/>
  <c r="O4529" i="4"/>
  <c r="Y4529" i="4"/>
  <c r="N4531" i="4"/>
  <c r="L4532" i="4"/>
  <c r="W4531" i="4"/>
  <c r="K4531" i="4"/>
  <c r="V4533" i="4"/>
  <c r="J4534" i="4"/>
  <c r="AK4527" i="4" l="1"/>
  <c r="H4527" i="4" s="1"/>
  <c r="G4527" i="4" s="1"/>
  <c r="AH4528" i="4"/>
  <c r="AI4528" i="4"/>
  <c r="AF4528" i="4"/>
  <c r="AG4528" i="4"/>
  <c r="AD4528" i="4"/>
  <c r="R4530" i="4"/>
  <c r="S4529" i="4"/>
  <c r="F4529" i="4" s="1"/>
  <c r="I4529" i="4"/>
  <c r="AE4528" i="4"/>
  <c r="L4533" i="4"/>
  <c r="N4532" i="4"/>
  <c r="W4532" i="4"/>
  <c r="K4532" i="4"/>
  <c r="P4531" i="4"/>
  <c r="R4531" i="4" s="1"/>
  <c r="M4531" i="4"/>
  <c r="X4531" i="4"/>
  <c r="O4530" i="4"/>
  <c r="Y4530" i="4"/>
  <c r="AD4529" i="4"/>
  <c r="AE4529" i="4"/>
  <c r="AF4529" i="4"/>
  <c r="AH4529" i="4"/>
  <c r="AI4529" i="4"/>
  <c r="AG4529" i="4"/>
  <c r="V4534" i="4"/>
  <c r="J4535" i="4"/>
  <c r="Q4531" i="4" l="1"/>
  <c r="Z4531" i="4"/>
  <c r="T4530" i="4"/>
  <c r="Q4530" i="4"/>
  <c r="Z4530" i="4"/>
  <c r="AK4528" i="4"/>
  <c r="H4528" i="4" s="1"/>
  <c r="G4528" i="4" s="1"/>
  <c r="M4532" i="4"/>
  <c r="P4532" i="4"/>
  <c r="R4532" i="4" s="1"/>
  <c r="X4532" i="4"/>
  <c r="O4531" i="4"/>
  <c r="Y4531" i="4"/>
  <c r="N4533" i="4"/>
  <c r="L4534" i="4"/>
  <c r="W4533" i="4"/>
  <c r="K4533" i="4"/>
  <c r="AK4529" i="4"/>
  <c r="H4529" i="4" s="1"/>
  <c r="G4529" i="4" s="1"/>
  <c r="V4535" i="4"/>
  <c r="J4536" i="4"/>
  <c r="S4530" i="4" l="1"/>
  <c r="F4530" i="4" s="1"/>
  <c r="AA4530" i="4"/>
  <c r="I4530" i="4"/>
  <c r="Q4532" i="4"/>
  <c r="Z4532" i="4"/>
  <c r="T4531" i="4"/>
  <c r="L4535" i="4"/>
  <c r="N4534" i="4"/>
  <c r="W4534" i="4"/>
  <c r="K4534" i="4"/>
  <c r="P4533" i="4"/>
  <c r="R4533" i="4" s="1"/>
  <c r="M4533" i="4"/>
  <c r="X4533" i="4"/>
  <c r="O4532" i="4"/>
  <c r="Y4532" i="4"/>
  <c r="V4536" i="4"/>
  <c r="J4537" i="4"/>
  <c r="S4531" i="4" l="1"/>
  <c r="F4531" i="4" s="1"/>
  <c r="I4531" i="4"/>
  <c r="AA4531" i="4"/>
  <c r="Q4533" i="4"/>
  <c r="Z4533" i="4"/>
  <c r="AH4530" i="4"/>
  <c r="AI4530" i="4"/>
  <c r="AF4530" i="4"/>
  <c r="AD4530" i="4"/>
  <c r="AG4530" i="4"/>
  <c r="AE4530" i="4"/>
  <c r="T4532" i="4"/>
  <c r="M4534" i="4"/>
  <c r="P4534" i="4"/>
  <c r="X4534" i="4"/>
  <c r="O4533" i="4"/>
  <c r="Y4533" i="4"/>
  <c r="N4535" i="4"/>
  <c r="L4536" i="4"/>
  <c r="W4535" i="4"/>
  <c r="K4535" i="4"/>
  <c r="V4537" i="4"/>
  <c r="J4538" i="4"/>
  <c r="S4532" i="4" l="1"/>
  <c r="F4532" i="4" s="1"/>
  <c r="AA4532" i="4"/>
  <c r="I4532" i="4"/>
  <c r="AK4530" i="4"/>
  <c r="H4530" i="4" s="1"/>
  <c r="G4530" i="4" s="1"/>
  <c r="AF4531" i="4"/>
  <c r="AE4531" i="4"/>
  <c r="AI4531" i="4"/>
  <c r="AH4531" i="4"/>
  <c r="AD4531" i="4"/>
  <c r="AG4531" i="4"/>
  <c r="R4534" i="4"/>
  <c r="T4533" i="4"/>
  <c r="L4537" i="4"/>
  <c r="N4536" i="4"/>
  <c r="W4536" i="4"/>
  <c r="K4536" i="4"/>
  <c r="P4535" i="4"/>
  <c r="M4535" i="4"/>
  <c r="X4535" i="4"/>
  <c r="O4534" i="4"/>
  <c r="Y4534" i="4"/>
  <c r="V4538" i="4"/>
  <c r="J4539" i="4"/>
  <c r="R4535" i="4" l="1"/>
  <c r="AK4531" i="4"/>
  <c r="H4531" i="4" s="1"/>
  <c r="G4531" i="4" s="1"/>
  <c r="Q4535" i="4"/>
  <c r="Z4535" i="4"/>
  <c r="AI4532" i="4"/>
  <c r="AD4532" i="4"/>
  <c r="AH4532" i="4"/>
  <c r="AE4532" i="4"/>
  <c r="AG4532" i="4"/>
  <c r="AF4532" i="4"/>
  <c r="S4533" i="4"/>
  <c r="F4533" i="4" s="1"/>
  <c r="AA4533" i="4"/>
  <c r="I4533" i="4"/>
  <c r="T4534" i="4"/>
  <c r="Q4534" i="4"/>
  <c r="Z4534" i="4"/>
  <c r="M4536" i="4"/>
  <c r="P4536" i="4"/>
  <c r="R4536" i="4" s="1"/>
  <c r="X4536" i="4"/>
  <c r="O4535" i="4"/>
  <c r="Y4535" i="4"/>
  <c r="N4537" i="4"/>
  <c r="L4538" i="4"/>
  <c r="W4537" i="4"/>
  <c r="K4537" i="4"/>
  <c r="V4539" i="4"/>
  <c r="J4540" i="4"/>
  <c r="AG4533" i="4" l="1"/>
  <c r="AD4533" i="4"/>
  <c r="AF4533" i="4"/>
  <c r="AI4533" i="4"/>
  <c r="AH4533" i="4"/>
  <c r="AE4533" i="4"/>
  <c r="Q4536" i="4"/>
  <c r="Z4536" i="4"/>
  <c r="S4534" i="4"/>
  <c r="F4534" i="4" s="1"/>
  <c r="AA4534" i="4"/>
  <c r="I4534" i="4"/>
  <c r="AK4532" i="4"/>
  <c r="H4532" i="4" s="1"/>
  <c r="G4532" i="4" s="1"/>
  <c r="T4535" i="4"/>
  <c r="P4537" i="4"/>
  <c r="R4537" i="4" s="1"/>
  <c r="M4537" i="4"/>
  <c r="X4537" i="4"/>
  <c r="O4536" i="4"/>
  <c r="Y4536" i="4"/>
  <c r="L4539" i="4"/>
  <c r="N4538" i="4"/>
  <c r="W4538" i="4"/>
  <c r="K4538" i="4"/>
  <c r="V4540" i="4"/>
  <c r="J4541" i="4"/>
  <c r="S4535" i="4" l="1"/>
  <c r="F4535" i="4" s="1"/>
  <c r="AA4535" i="4"/>
  <c r="I4535" i="4"/>
  <c r="AG4534" i="4"/>
  <c r="AI4534" i="4"/>
  <c r="AH4534" i="4"/>
  <c r="AD4534" i="4"/>
  <c r="AF4534" i="4"/>
  <c r="AE4534" i="4"/>
  <c r="T4536" i="4"/>
  <c r="AK4533" i="4"/>
  <c r="H4533" i="4" s="1"/>
  <c r="G4533" i="4" s="1"/>
  <c r="T4537" i="4"/>
  <c r="I4537" i="4" s="1"/>
  <c r="Q4537" i="4"/>
  <c r="Z4537" i="4"/>
  <c r="M4538" i="4"/>
  <c r="P4538" i="4"/>
  <c r="R4538" i="4" s="1"/>
  <c r="X4538" i="4"/>
  <c r="N4539" i="4"/>
  <c r="L4540" i="4"/>
  <c r="W4539" i="4"/>
  <c r="K4539" i="4"/>
  <c r="O4537" i="4"/>
  <c r="Y4537" i="4"/>
  <c r="V4541" i="4"/>
  <c r="J4542" i="4"/>
  <c r="AK4534" i="4" l="1"/>
  <c r="H4534" i="4" s="1"/>
  <c r="G4534" i="4" s="1"/>
  <c r="T4538" i="4"/>
  <c r="I4538" i="4" s="1"/>
  <c r="Q4538" i="4"/>
  <c r="Z4538" i="4"/>
  <c r="S4536" i="4"/>
  <c r="F4536" i="4" s="1"/>
  <c r="AA4536" i="4"/>
  <c r="I4536" i="4"/>
  <c r="AH4535" i="4"/>
  <c r="AG4535" i="4"/>
  <c r="AF4535" i="4"/>
  <c r="AI4535" i="4"/>
  <c r="AE4535" i="4"/>
  <c r="AD4535" i="4"/>
  <c r="S4537" i="4"/>
  <c r="F4537" i="4" s="1"/>
  <c r="AA4537" i="4"/>
  <c r="AH4537" i="4" s="1"/>
  <c r="P4539" i="4"/>
  <c r="M4539" i="4"/>
  <c r="X4539" i="4"/>
  <c r="O4538" i="4"/>
  <c r="Y4538" i="4"/>
  <c r="L4541" i="4"/>
  <c r="N4540" i="4"/>
  <c r="W4540" i="4"/>
  <c r="K4540" i="4"/>
  <c r="V4542" i="4"/>
  <c r="J4543" i="4"/>
  <c r="AD4537" i="4" l="1"/>
  <c r="R4539" i="4"/>
  <c r="AE4537" i="4"/>
  <c r="AI4537" i="4"/>
  <c r="AD4536" i="4"/>
  <c r="AH4536" i="4"/>
  <c r="AG4536" i="4"/>
  <c r="AI4536" i="4"/>
  <c r="AE4536" i="4"/>
  <c r="AF4536" i="4"/>
  <c r="S4538" i="4"/>
  <c r="F4538" i="4" s="1"/>
  <c r="AA4538" i="4"/>
  <c r="AD4538" i="4" s="1"/>
  <c r="AG4537" i="4"/>
  <c r="AK4535" i="4"/>
  <c r="H4535" i="4" s="1"/>
  <c r="G4535" i="4" s="1"/>
  <c r="AF4537" i="4"/>
  <c r="M4540" i="4"/>
  <c r="P4540" i="4"/>
  <c r="R4540" i="4" s="1"/>
  <c r="X4540" i="4"/>
  <c r="N4541" i="4"/>
  <c r="L4542" i="4"/>
  <c r="W4541" i="4"/>
  <c r="K4541" i="4"/>
  <c r="O4539" i="4"/>
  <c r="Y4539" i="4"/>
  <c r="V4543" i="4"/>
  <c r="J4544" i="4"/>
  <c r="AH4538" i="4" l="1"/>
  <c r="AK4537" i="4"/>
  <c r="H4537" i="4" s="1"/>
  <c r="G4537" i="4" s="1"/>
  <c r="AG4538" i="4"/>
  <c r="AF4538" i="4"/>
  <c r="AE4538" i="4"/>
  <c r="AI4538" i="4"/>
  <c r="T4539" i="4"/>
  <c r="Q4539" i="4"/>
  <c r="Z4539" i="4"/>
  <c r="AK4536" i="4"/>
  <c r="H4536" i="4" s="1"/>
  <c r="G4536" i="4" s="1"/>
  <c r="I4539" i="4"/>
  <c r="T4540" i="4"/>
  <c r="I4540" i="4" s="1"/>
  <c r="Q4540" i="4"/>
  <c r="Z4540" i="4"/>
  <c r="P4541" i="4"/>
  <c r="R4541" i="4" s="1"/>
  <c r="M4541" i="4"/>
  <c r="X4541" i="4"/>
  <c r="O4540" i="4"/>
  <c r="Y4540" i="4"/>
  <c r="L4543" i="4"/>
  <c r="N4542" i="4"/>
  <c r="W4542" i="4"/>
  <c r="K4542" i="4"/>
  <c r="V4544" i="4"/>
  <c r="J4545" i="4"/>
  <c r="AK4538" i="4" l="1"/>
  <c r="H4538" i="4" s="1"/>
  <c r="G4538" i="4" s="1"/>
  <c r="T4541" i="4"/>
  <c r="Q4541" i="4"/>
  <c r="Z4541" i="4"/>
  <c r="S4540" i="4"/>
  <c r="F4540" i="4" s="1"/>
  <c r="AA4540" i="4"/>
  <c r="AD4540" i="4" s="1"/>
  <c r="S4539" i="4"/>
  <c r="F4539" i="4" s="1"/>
  <c r="AA4539" i="4"/>
  <c r="AF4540" i="4"/>
  <c r="M4542" i="4"/>
  <c r="P4542" i="4"/>
  <c r="X4542" i="4"/>
  <c r="N4543" i="4"/>
  <c r="L4544" i="4"/>
  <c r="W4543" i="4"/>
  <c r="K4543" i="4"/>
  <c r="O4541" i="4"/>
  <c r="Y4541" i="4"/>
  <c r="I4541" i="4"/>
  <c r="V4545" i="4"/>
  <c r="J4546" i="4"/>
  <c r="AH4540" i="4" l="1"/>
  <c r="AF4539" i="4"/>
  <c r="AI4539" i="4"/>
  <c r="AG4539" i="4"/>
  <c r="AE4539" i="4"/>
  <c r="AH4539" i="4"/>
  <c r="AD4539" i="4"/>
  <c r="AG4540" i="4"/>
  <c r="AI4540" i="4"/>
  <c r="S4541" i="4"/>
  <c r="F4541" i="4" s="1"/>
  <c r="AA4541" i="4"/>
  <c r="AD4541" i="4" s="1"/>
  <c r="R4542" i="4"/>
  <c r="AE4540" i="4"/>
  <c r="P4543" i="4"/>
  <c r="M4543" i="4"/>
  <c r="X4543" i="4"/>
  <c r="O4542" i="4"/>
  <c r="Y4542" i="4"/>
  <c r="L4545" i="4"/>
  <c r="N4544" i="4"/>
  <c r="W4544" i="4"/>
  <c r="K4544" i="4"/>
  <c r="V4546" i="4"/>
  <c r="J4547" i="4"/>
  <c r="AK4540" i="4" l="1"/>
  <c r="H4540" i="4" s="1"/>
  <c r="G4540" i="4" s="1"/>
  <c r="AG4541" i="4"/>
  <c r="AH4541" i="4"/>
  <c r="AI4541" i="4"/>
  <c r="AK4539" i="4"/>
  <c r="H4539" i="4" s="1"/>
  <c r="G4539" i="4" s="1"/>
  <c r="R4543" i="4"/>
  <c r="AE4541" i="4"/>
  <c r="T4542" i="4"/>
  <c r="Q4542" i="4"/>
  <c r="Z4542" i="4"/>
  <c r="AF4541" i="4"/>
  <c r="M4544" i="4"/>
  <c r="P4544" i="4"/>
  <c r="R4544" i="4" s="1"/>
  <c r="X4544" i="4"/>
  <c r="N4545" i="4"/>
  <c r="L4546" i="4"/>
  <c r="W4545" i="4"/>
  <c r="K4545" i="4"/>
  <c r="O4543" i="4"/>
  <c r="Y4543" i="4"/>
  <c r="V4547" i="4"/>
  <c r="J4548" i="4"/>
  <c r="AK4541" i="4" l="1"/>
  <c r="H4541" i="4" s="1"/>
  <c r="G4541" i="4" s="1"/>
  <c r="T4543" i="4"/>
  <c r="I4543" i="4" s="1"/>
  <c r="Q4543" i="4"/>
  <c r="Z4543" i="4"/>
  <c r="T4544" i="4"/>
  <c r="I4544" i="4" s="1"/>
  <c r="Q4544" i="4"/>
  <c r="Z4544" i="4"/>
  <c r="S4542" i="4"/>
  <c r="F4542" i="4" s="1"/>
  <c r="AA4542" i="4"/>
  <c r="I4542" i="4"/>
  <c r="P4545" i="4"/>
  <c r="R4545" i="4" s="1"/>
  <c r="M4545" i="4"/>
  <c r="X4545" i="4"/>
  <c r="O4544" i="4"/>
  <c r="Y4544" i="4"/>
  <c r="L4547" i="4"/>
  <c r="N4546" i="4"/>
  <c r="W4546" i="4"/>
  <c r="K4546" i="4"/>
  <c r="V4548" i="4"/>
  <c r="J4549" i="4"/>
  <c r="S4544" i="4" l="1"/>
  <c r="F4544" i="4" s="1"/>
  <c r="AA4544" i="4"/>
  <c r="AE4544" i="4" s="1"/>
  <c r="AD4542" i="4"/>
  <c r="AE4542" i="4"/>
  <c r="AG4542" i="4"/>
  <c r="AI4542" i="4"/>
  <c r="AF4542" i="4"/>
  <c r="AH4542" i="4"/>
  <c r="T4545" i="4"/>
  <c r="Q4545" i="4"/>
  <c r="Z4545" i="4"/>
  <c r="S4543" i="4"/>
  <c r="F4543" i="4" s="1"/>
  <c r="AA4543" i="4"/>
  <c r="M4546" i="4"/>
  <c r="P4546" i="4"/>
  <c r="R4546" i="4" s="1"/>
  <c r="X4546" i="4"/>
  <c r="N4547" i="4"/>
  <c r="L4548" i="4"/>
  <c r="W4547" i="4"/>
  <c r="K4547" i="4"/>
  <c r="O4545" i="4"/>
  <c r="Y4545" i="4"/>
  <c r="I4545" i="4"/>
  <c r="V4549" i="4"/>
  <c r="J4550" i="4"/>
  <c r="T4546" i="4" l="1"/>
  <c r="Q4546" i="4"/>
  <c r="Z4546" i="4"/>
  <c r="AK4542" i="4"/>
  <c r="H4542" i="4" s="1"/>
  <c r="G4542" i="4" s="1"/>
  <c r="AG4543" i="4"/>
  <c r="AF4543" i="4"/>
  <c r="AH4543" i="4"/>
  <c r="AI4543" i="4"/>
  <c r="AE4543" i="4"/>
  <c r="AD4543" i="4"/>
  <c r="S4545" i="4"/>
  <c r="F4545" i="4" s="1"/>
  <c r="AA4545" i="4"/>
  <c r="AD4545" i="4" s="1"/>
  <c r="AH4544" i="4"/>
  <c r="AF4544" i="4"/>
  <c r="AI4544" i="4"/>
  <c r="AD4544" i="4"/>
  <c r="AG4544" i="4"/>
  <c r="P4547" i="4"/>
  <c r="R4547" i="4" s="1"/>
  <c r="M4547" i="4"/>
  <c r="X4547" i="4"/>
  <c r="O4546" i="4"/>
  <c r="Y4546" i="4"/>
  <c r="L4549" i="4"/>
  <c r="N4548" i="4"/>
  <c r="W4548" i="4"/>
  <c r="K4548" i="4"/>
  <c r="I4546" i="4"/>
  <c r="V4550" i="4"/>
  <c r="J4551" i="4"/>
  <c r="AK4543" i="4" l="1"/>
  <c r="H4543" i="4" s="1"/>
  <c r="G4543" i="4" s="1"/>
  <c r="AK4544" i="4"/>
  <c r="H4544" i="4" s="1"/>
  <c r="G4544" i="4" s="1"/>
  <c r="AH4545" i="4"/>
  <c r="AF4545" i="4"/>
  <c r="AI4545" i="4"/>
  <c r="AG4545" i="4"/>
  <c r="T4547" i="4"/>
  <c r="I4547" i="4" s="1"/>
  <c r="Q4547" i="4"/>
  <c r="Z4547" i="4"/>
  <c r="AE4545" i="4"/>
  <c r="S4546" i="4"/>
  <c r="F4546" i="4" s="1"/>
  <c r="AA4546" i="4"/>
  <c r="M4548" i="4"/>
  <c r="P4548" i="4"/>
  <c r="X4548" i="4"/>
  <c r="N4549" i="4"/>
  <c r="L4550" i="4"/>
  <c r="W4549" i="4"/>
  <c r="K4549" i="4"/>
  <c r="O4547" i="4"/>
  <c r="Y4547" i="4"/>
  <c r="V4551" i="4"/>
  <c r="J4552" i="4"/>
  <c r="AK4545" i="4" l="1"/>
  <c r="H4545" i="4" s="1"/>
  <c r="G4545" i="4" s="1"/>
  <c r="AF4546" i="4"/>
  <c r="AD4546" i="4"/>
  <c r="AI4546" i="4"/>
  <c r="AH4546" i="4"/>
  <c r="AE4546" i="4"/>
  <c r="AG4546" i="4"/>
  <c r="R4548" i="4"/>
  <c r="AH4547" i="4"/>
  <c r="S4547" i="4"/>
  <c r="F4547" i="4" s="1"/>
  <c r="AA4547" i="4"/>
  <c r="P4549" i="4"/>
  <c r="R4549" i="4" s="1"/>
  <c r="M4549" i="4"/>
  <c r="X4549" i="4"/>
  <c r="O4548" i="4"/>
  <c r="Y4548" i="4"/>
  <c r="L4551" i="4"/>
  <c r="N4550" i="4"/>
  <c r="W4550" i="4"/>
  <c r="K4550" i="4"/>
  <c r="V4552" i="4"/>
  <c r="J4553" i="4"/>
  <c r="Q4549" i="4" l="1"/>
  <c r="Z4549" i="4"/>
  <c r="AF4547" i="4"/>
  <c r="AD4547" i="4"/>
  <c r="T4548" i="4"/>
  <c r="Q4548" i="4"/>
  <c r="Z4548" i="4"/>
  <c r="AG4547" i="4"/>
  <c r="AI4547" i="4"/>
  <c r="AK4546" i="4"/>
  <c r="H4546" i="4" s="1"/>
  <c r="G4546" i="4" s="1"/>
  <c r="AE4547" i="4"/>
  <c r="N4551" i="4"/>
  <c r="L4552" i="4"/>
  <c r="W4551" i="4"/>
  <c r="K4551" i="4"/>
  <c r="M4550" i="4"/>
  <c r="P4550" i="4"/>
  <c r="R4550" i="4" s="1"/>
  <c r="X4550" i="4"/>
  <c r="O4549" i="4"/>
  <c r="Y4549" i="4"/>
  <c r="V4553" i="4"/>
  <c r="J4554" i="4"/>
  <c r="S4548" i="4" l="1"/>
  <c r="F4548" i="4" s="1"/>
  <c r="AA4548" i="4"/>
  <c r="I4548" i="4"/>
  <c r="Q4550" i="4"/>
  <c r="Z4550" i="4"/>
  <c r="AK4547" i="4"/>
  <c r="H4547" i="4" s="1"/>
  <c r="G4547" i="4" s="1"/>
  <c r="T4549" i="4"/>
  <c r="O4550" i="4"/>
  <c r="Y4550" i="4"/>
  <c r="L4553" i="4"/>
  <c r="N4552" i="4"/>
  <c r="W4552" i="4"/>
  <c r="K4552" i="4"/>
  <c r="P4551" i="4"/>
  <c r="R4551" i="4" s="1"/>
  <c r="Z4551" i="4" s="1"/>
  <c r="M4551" i="4"/>
  <c r="X4551" i="4"/>
  <c r="V4554" i="4"/>
  <c r="J4555" i="4"/>
  <c r="AI4548" i="4" l="1"/>
  <c r="AH4548" i="4"/>
  <c r="AD4548" i="4"/>
  <c r="AF4548" i="4"/>
  <c r="AE4548" i="4"/>
  <c r="AG4548" i="4"/>
  <c r="Q4551" i="4"/>
  <c r="S4549" i="4"/>
  <c r="F4549" i="4" s="1"/>
  <c r="I4549" i="4"/>
  <c r="AA4549" i="4"/>
  <c r="T4550" i="4"/>
  <c r="O4551" i="4"/>
  <c r="Y4551" i="4"/>
  <c r="N4553" i="4"/>
  <c r="L4554" i="4"/>
  <c r="W4553" i="4"/>
  <c r="K4553" i="4"/>
  <c r="M4552" i="4"/>
  <c r="P4552" i="4"/>
  <c r="R4552" i="4" s="1"/>
  <c r="Z4552" i="4" s="1"/>
  <c r="X4552" i="4"/>
  <c r="V4555" i="4"/>
  <c r="J4556" i="4"/>
  <c r="S4550" i="4" l="1"/>
  <c r="F4550" i="4" s="1"/>
  <c r="AA4550" i="4"/>
  <c r="I4550" i="4"/>
  <c r="AE4549" i="4"/>
  <c r="AI4549" i="4"/>
  <c r="AG4549" i="4"/>
  <c r="AD4549" i="4"/>
  <c r="AH4549" i="4"/>
  <c r="AF4549" i="4"/>
  <c r="T4551" i="4"/>
  <c r="AK4548" i="4"/>
  <c r="H4548" i="4" s="1"/>
  <c r="G4548" i="4" s="1"/>
  <c r="Q4552" i="4"/>
  <c r="N4554" i="4"/>
  <c r="L4555" i="4"/>
  <c r="K4554" i="4"/>
  <c r="W4554" i="4"/>
  <c r="P4553" i="4"/>
  <c r="R4553" i="4" s="1"/>
  <c r="Z4553" i="4" s="1"/>
  <c r="M4553" i="4"/>
  <c r="X4553" i="4"/>
  <c r="O4552" i="4"/>
  <c r="Y4552" i="4"/>
  <c r="V4556" i="4"/>
  <c r="J4557" i="4"/>
  <c r="AK4549" i="4" l="1"/>
  <c r="H4549" i="4" s="1"/>
  <c r="G4549" i="4" s="1"/>
  <c r="S4551" i="4"/>
  <c r="F4551" i="4" s="1"/>
  <c r="AA4551" i="4"/>
  <c r="I4551" i="4"/>
  <c r="Q4553" i="4"/>
  <c r="AE4550" i="4"/>
  <c r="AD4550" i="4"/>
  <c r="AF4550" i="4"/>
  <c r="AG4550" i="4"/>
  <c r="AH4550" i="4"/>
  <c r="AI4550" i="4"/>
  <c r="T4552" i="4"/>
  <c r="T4553" i="4" s="1"/>
  <c r="N4555" i="4"/>
  <c r="L4556" i="4"/>
  <c r="W4555" i="4"/>
  <c r="K4555" i="4"/>
  <c r="O4553" i="4"/>
  <c r="Y4553" i="4"/>
  <c r="M4554" i="4"/>
  <c r="P4554" i="4"/>
  <c r="R4554" i="4" s="1"/>
  <c r="X4554" i="4"/>
  <c r="V4557" i="4"/>
  <c r="J4558" i="4"/>
  <c r="S4553" i="4" l="1"/>
  <c r="F4553" i="4" s="1"/>
  <c r="AA4553" i="4"/>
  <c r="AG4553" i="4" s="1"/>
  <c r="I4553" i="4"/>
  <c r="AK4550" i="4"/>
  <c r="H4550" i="4" s="1"/>
  <c r="G4550" i="4" s="1"/>
  <c r="T4554" i="4"/>
  <c r="Q4554" i="4"/>
  <c r="Z4554" i="4"/>
  <c r="AD4551" i="4"/>
  <c r="AG4551" i="4"/>
  <c r="AE4551" i="4"/>
  <c r="AF4551" i="4"/>
  <c r="AI4551" i="4"/>
  <c r="AH4551" i="4"/>
  <c r="AE4553" i="4"/>
  <c r="S4552" i="4"/>
  <c r="F4552" i="4" s="1"/>
  <c r="AA4552" i="4"/>
  <c r="I4552" i="4"/>
  <c r="AH4553" i="4"/>
  <c r="L4557" i="4"/>
  <c r="N4556" i="4"/>
  <c r="K4556" i="4"/>
  <c r="W4556" i="4"/>
  <c r="O4554" i="4"/>
  <c r="Y4554" i="4"/>
  <c r="M4555" i="4"/>
  <c r="P4555" i="4"/>
  <c r="R4555" i="4" s="1"/>
  <c r="X4555" i="4"/>
  <c r="I4554" i="4"/>
  <c r="V4558" i="4"/>
  <c r="J4559" i="4"/>
  <c r="T4555" i="4" l="1"/>
  <c r="Q4555" i="4"/>
  <c r="Z4555" i="4"/>
  <c r="S4554" i="4"/>
  <c r="F4554" i="4" s="1"/>
  <c r="AA4554" i="4"/>
  <c r="AD4554" i="4" s="1"/>
  <c r="AD4553" i="4"/>
  <c r="AF4553" i="4"/>
  <c r="AI4553" i="4"/>
  <c r="AH4554" i="4"/>
  <c r="AG4552" i="4"/>
  <c r="AF4552" i="4"/>
  <c r="AD4552" i="4"/>
  <c r="AH4552" i="4"/>
  <c r="AE4552" i="4"/>
  <c r="AI4552" i="4"/>
  <c r="AK4551" i="4"/>
  <c r="H4551" i="4" s="1"/>
  <c r="G4551" i="4" s="1"/>
  <c r="M4556" i="4"/>
  <c r="P4556" i="4"/>
  <c r="R4556" i="4" s="1"/>
  <c r="X4556" i="4"/>
  <c r="AI4554" i="4"/>
  <c r="AF4554" i="4"/>
  <c r="N4557" i="4"/>
  <c r="L4558" i="4"/>
  <c r="K4558" i="4" s="1"/>
  <c r="W4557" i="4"/>
  <c r="K4557" i="4"/>
  <c r="AE4554" i="4"/>
  <c r="AG4554" i="4"/>
  <c r="O4555" i="4"/>
  <c r="Y4555" i="4"/>
  <c r="I4555" i="4"/>
  <c r="V4559" i="4"/>
  <c r="J4560" i="4"/>
  <c r="T4556" i="4" l="1"/>
  <c r="S4556" i="4" s="1"/>
  <c r="Q4556" i="4"/>
  <c r="Z4556" i="4"/>
  <c r="AK4553" i="4"/>
  <c r="H4553" i="4" s="1"/>
  <c r="G4553" i="4" s="1"/>
  <c r="I4556" i="4"/>
  <c r="S4555" i="4"/>
  <c r="F4555" i="4" s="1"/>
  <c r="AA4555" i="4"/>
  <c r="AK4552" i="4"/>
  <c r="H4552" i="4" s="1"/>
  <c r="G4552" i="4" s="1"/>
  <c r="AK4554" i="4"/>
  <c r="H4554" i="4" s="1"/>
  <c r="G4554" i="4" s="1"/>
  <c r="N4558" i="4"/>
  <c r="L4559" i="4"/>
  <c r="W4558" i="4"/>
  <c r="P4557" i="4"/>
  <c r="R4557" i="4" s="1"/>
  <c r="M4557" i="4"/>
  <c r="X4557" i="4"/>
  <c r="O4556" i="4"/>
  <c r="Y4556" i="4"/>
  <c r="V4560" i="4"/>
  <c r="J4561" i="4"/>
  <c r="AA4556" i="4"/>
  <c r="F4556" i="4"/>
  <c r="AI4555" i="4" l="1"/>
  <c r="AF4555" i="4"/>
  <c r="AG4555" i="4"/>
  <c r="AH4555" i="4"/>
  <c r="T4557" i="4"/>
  <c r="Q4557" i="4"/>
  <c r="Z4557" i="4"/>
  <c r="AD4555" i="4"/>
  <c r="AE4555" i="4"/>
  <c r="O4557" i="4"/>
  <c r="Y4557" i="4"/>
  <c r="N4559" i="4"/>
  <c r="L4560" i="4"/>
  <c r="K4560" i="4" s="1"/>
  <c r="W4559" i="4"/>
  <c r="K4559" i="4"/>
  <c r="P4558" i="4"/>
  <c r="R4558" i="4" s="1"/>
  <c r="M4558" i="4"/>
  <c r="X4558" i="4"/>
  <c r="I4557" i="4"/>
  <c r="AE4556" i="4"/>
  <c r="AH4556" i="4"/>
  <c r="AI4556" i="4"/>
  <c r="AD4556" i="4"/>
  <c r="AG4556" i="4"/>
  <c r="AF4556" i="4"/>
  <c r="V4561" i="4"/>
  <c r="J4562" i="4"/>
  <c r="AK4555" i="4" l="1"/>
  <c r="H4555" i="4" s="1"/>
  <c r="G4555" i="4" s="1"/>
  <c r="T4558" i="4"/>
  <c r="S4558" i="4" s="1"/>
  <c r="Q4558" i="4"/>
  <c r="Z4558" i="4"/>
  <c r="S4557" i="4"/>
  <c r="F4557" i="4" s="1"/>
  <c r="AA4557" i="4"/>
  <c r="O4558" i="4"/>
  <c r="Y4558" i="4"/>
  <c r="L4561" i="4"/>
  <c r="N4560" i="4"/>
  <c r="W4560" i="4"/>
  <c r="P4559" i="4"/>
  <c r="R4559" i="4" s="1"/>
  <c r="M4559" i="4"/>
  <c r="X4559" i="4"/>
  <c r="I4558" i="4"/>
  <c r="AA4558" i="4"/>
  <c r="AK4556" i="4"/>
  <c r="H4556" i="4" s="1"/>
  <c r="G4556" i="4" s="1"/>
  <c r="V4562" i="4"/>
  <c r="J4563" i="4"/>
  <c r="F4558" i="4" l="1"/>
  <c r="T4559" i="4"/>
  <c r="Q4559" i="4"/>
  <c r="Z4559" i="4"/>
  <c r="AD4557" i="4"/>
  <c r="AH4557" i="4"/>
  <c r="AG4557" i="4"/>
  <c r="AI4557" i="4"/>
  <c r="AE4557" i="4"/>
  <c r="AF4557" i="4"/>
  <c r="M4560" i="4"/>
  <c r="P4560" i="4"/>
  <c r="R4560" i="4" s="1"/>
  <c r="Z4560" i="4" s="1"/>
  <c r="X4560" i="4"/>
  <c r="L4562" i="4"/>
  <c r="K4562" i="4" s="1"/>
  <c r="N4561" i="4"/>
  <c r="W4561" i="4"/>
  <c r="K4561" i="4"/>
  <c r="O4559" i="4"/>
  <c r="Y4559" i="4"/>
  <c r="I4559" i="4"/>
  <c r="AD4558" i="4"/>
  <c r="AF4558" i="4"/>
  <c r="AG4558" i="4"/>
  <c r="AE4558" i="4"/>
  <c r="AI4558" i="4"/>
  <c r="AH4558" i="4"/>
  <c r="V4563" i="4"/>
  <c r="J4564" i="4"/>
  <c r="AK4557" i="4" l="1"/>
  <c r="H4557" i="4" s="1"/>
  <c r="G4557" i="4" s="1"/>
  <c r="T4560" i="4"/>
  <c r="I4560" i="4" s="1"/>
  <c r="Q4560" i="4"/>
  <c r="S4559" i="4"/>
  <c r="F4559" i="4" s="1"/>
  <c r="AA4559" i="4"/>
  <c r="AE4559" i="4" s="1"/>
  <c r="P4561" i="4"/>
  <c r="R4561" i="4" s="1"/>
  <c r="M4561" i="4"/>
  <c r="X4561" i="4"/>
  <c r="O4560" i="4"/>
  <c r="Y4560" i="4"/>
  <c r="L4563" i="4"/>
  <c r="N4562" i="4"/>
  <c r="W4562" i="4"/>
  <c r="V4564" i="4"/>
  <c r="J4565" i="4"/>
  <c r="AK4558" i="4"/>
  <c r="H4558" i="4" s="1"/>
  <c r="G4558" i="4" s="1"/>
  <c r="AF4559" i="4" l="1"/>
  <c r="AH4559" i="4"/>
  <c r="AG4559" i="4"/>
  <c r="T4561" i="4"/>
  <c r="S4561" i="4" s="1"/>
  <c r="Q4561" i="4"/>
  <c r="Z4561" i="4"/>
  <c r="AF4560" i="4"/>
  <c r="S4560" i="4"/>
  <c r="F4560" i="4" s="1"/>
  <c r="AA4560" i="4"/>
  <c r="AI4560" i="4" s="1"/>
  <c r="AI4559" i="4"/>
  <c r="AD4559" i="4"/>
  <c r="AK4559" i="4" s="1"/>
  <c r="H4559" i="4" s="1"/>
  <c r="G4559" i="4" s="1"/>
  <c r="P4562" i="4"/>
  <c r="R4562" i="4" s="1"/>
  <c r="M4562" i="4"/>
  <c r="X4562" i="4"/>
  <c r="N4563" i="4"/>
  <c r="L4564" i="4"/>
  <c r="W4563" i="4"/>
  <c r="K4563" i="4"/>
  <c r="O4561" i="4"/>
  <c r="F4561" i="4" s="1"/>
  <c r="Y4561" i="4"/>
  <c r="V4565" i="4"/>
  <c r="J4566" i="4"/>
  <c r="AD4560" i="4" l="1"/>
  <c r="AG4560" i="4"/>
  <c r="AH4560" i="4"/>
  <c r="I4561" i="4"/>
  <c r="AA4561" i="4"/>
  <c r="AH4561" i="4" s="1"/>
  <c r="T4562" i="4"/>
  <c r="Q4562" i="4"/>
  <c r="Z4562" i="4"/>
  <c r="AE4560" i="4"/>
  <c r="P4563" i="4"/>
  <c r="R4563" i="4" s="1"/>
  <c r="M4563" i="4"/>
  <c r="X4563" i="4"/>
  <c r="L4565" i="4"/>
  <c r="N4564" i="4"/>
  <c r="K4564" i="4"/>
  <c r="W4564" i="4"/>
  <c r="O4562" i="4"/>
  <c r="Y4562" i="4"/>
  <c r="AA4562" i="4"/>
  <c r="V4566" i="4"/>
  <c r="J4567" i="4"/>
  <c r="AK4560" i="4" l="1"/>
  <c r="H4560" i="4" s="1"/>
  <c r="G4560" i="4" s="1"/>
  <c r="AF4561" i="4"/>
  <c r="AE4561" i="4"/>
  <c r="AD4561" i="4"/>
  <c r="AG4561" i="4"/>
  <c r="AI4561" i="4"/>
  <c r="T4563" i="4"/>
  <c r="Q4563" i="4"/>
  <c r="Z4563" i="4"/>
  <c r="S4562" i="4"/>
  <c r="F4562" i="4" s="1"/>
  <c r="I4562" i="4"/>
  <c r="L4566" i="4"/>
  <c r="N4565" i="4"/>
  <c r="W4565" i="4"/>
  <c r="K4565" i="4"/>
  <c r="M4564" i="4"/>
  <c r="P4564" i="4"/>
  <c r="R4564" i="4" s="1"/>
  <c r="X4564" i="4"/>
  <c r="O4563" i="4"/>
  <c r="Y4563" i="4"/>
  <c r="I4563" i="4"/>
  <c r="AF4562" i="4"/>
  <c r="AD4562" i="4"/>
  <c r="AG4562" i="4"/>
  <c r="AI4562" i="4"/>
  <c r="AE4562" i="4"/>
  <c r="AH4562" i="4"/>
  <c r="V4567" i="4"/>
  <c r="J4568" i="4"/>
  <c r="AK4561" i="4" l="1"/>
  <c r="H4561" i="4" s="1"/>
  <c r="G4561" i="4" s="1"/>
  <c r="T4564" i="4"/>
  <c r="Q4564" i="4"/>
  <c r="Z4564" i="4"/>
  <c r="S4563" i="4"/>
  <c r="F4563" i="4" s="1"/>
  <c r="AA4563" i="4"/>
  <c r="O4564" i="4"/>
  <c r="Y4564" i="4"/>
  <c r="P4565" i="4"/>
  <c r="R4565" i="4" s="1"/>
  <c r="M4565" i="4"/>
  <c r="X4565" i="4"/>
  <c r="L4567" i="4"/>
  <c r="N4566" i="4"/>
  <c r="W4566" i="4"/>
  <c r="K4566" i="4"/>
  <c r="I4564" i="4"/>
  <c r="V4568" i="4"/>
  <c r="J4569" i="4"/>
  <c r="AK4562" i="4"/>
  <c r="H4562" i="4" s="1"/>
  <c r="G4562" i="4" s="1"/>
  <c r="AE4563" i="4" l="1"/>
  <c r="AG4563" i="4"/>
  <c r="AF4563" i="4"/>
  <c r="AD4563" i="4"/>
  <c r="AI4563" i="4"/>
  <c r="S4564" i="4"/>
  <c r="F4564" i="4" s="1"/>
  <c r="AA4564" i="4"/>
  <c r="T4565" i="4"/>
  <c r="AA4565" i="4" s="1"/>
  <c r="Q4565" i="4"/>
  <c r="Z4565" i="4"/>
  <c r="AH4563" i="4"/>
  <c r="M4566" i="4"/>
  <c r="P4566" i="4"/>
  <c r="R4566" i="4" s="1"/>
  <c r="X4566" i="4"/>
  <c r="O4565" i="4"/>
  <c r="Y4565" i="4"/>
  <c r="N4567" i="4"/>
  <c r="L4568" i="4"/>
  <c r="W4567" i="4"/>
  <c r="K4567" i="4"/>
  <c r="V4569" i="4"/>
  <c r="J4570" i="4"/>
  <c r="AK4563" i="4" l="1"/>
  <c r="H4563" i="4" s="1"/>
  <c r="G4563" i="4" s="1"/>
  <c r="AH4564" i="4"/>
  <c r="AI4564" i="4"/>
  <c r="AF4564" i="4"/>
  <c r="AD4564" i="4"/>
  <c r="AG4564" i="4"/>
  <c r="AE4564" i="4"/>
  <c r="S4565" i="4"/>
  <c r="F4565" i="4" s="1"/>
  <c r="I4565" i="4"/>
  <c r="T4566" i="4"/>
  <c r="Q4566" i="4"/>
  <c r="Z4566" i="4"/>
  <c r="L4569" i="4"/>
  <c r="N4568" i="4"/>
  <c r="W4568" i="4"/>
  <c r="K4568" i="4"/>
  <c r="O4566" i="4"/>
  <c r="Y4566" i="4"/>
  <c r="M4567" i="4"/>
  <c r="P4567" i="4"/>
  <c r="R4567" i="4" s="1"/>
  <c r="Z4567" i="4" s="1"/>
  <c r="X4567" i="4"/>
  <c r="I4566" i="4"/>
  <c r="V4570" i="4"/>
  <c r="J4571" i="4"/>
  <c r="AE4565" i="4"/>
  <c r="AI4565" i="4"/>
  <c r="AG4565" i="4"/>
  <c r="AH4565" i="4"/>
  <c r="AD4565" i="4"/>
  <c r="AF4565" i="4"/>
  <c r="S4566" i="4" l="1"/>
  <c r="F4566" i="4" s="1"/>
  <c r="AA4566" i="4"/>
  <c r="T4567" i="4"/>
  <c r="AA4567" i="4" s="1"/>
  <c r="AF4567" i="4" s="1"/>
  <c r="Q4567" i="4"/>
  <c r="AK4564" i="4"/>
  <c r="H4564" i="4" s="1"/>
  <c r="G4564" i="4" s="1"/>
  <c r="M4568" i="4"/>
  <c r="P4568" i="4"/>
  <c r="R4568" i="4" s="1"/>
  <c r="X4568" i="4"/>
  <c r="O4567" i="4"/>
  <c r="Y4567" i="4"/>
  <c r="N4569" i="4"/>
  <c r="L4570" i="4"/>
  <c r="W4569" i="4"/>
  <c r="K4569" i="4"/>
  <c r="AK4565" i="4"/>
  <c r="H4565" i="4" s="1"/>
  <c r="G4565" i="4" s="1"/>
  <c r="V4571" i="4"/>
  <c r="J4572" i="4"/>
  <c r="T4568" i="4" l="1"/>
  <c r="Q4568" i="4"/>
  <c r="Z4568" i="4"/>
  <c r="S4567" i="4"/>
  <c r="F4567" i="4" s="1"/>
  <c r="I4567" i="4"/>
  <c r="AD4566" i="4"/>
  <c r="AI4566" i="4"/>
  <c r="AF4566" i="4"/>
  <c r="AH4566" i="4"/>
  <c r="AG4566" i="4"/>
  <c r="AE4566" i="4"/>
  <c r="N4570" i="4"/>
  <c r="L4571" i="4"/>
  <c r="W4570" i="4"/>
  <c r="K4570" i="4"/>
  <c r="P4569" i="4"/>
  <c r="R4569" i="4" s="1"/>
  <c r="M4569" i="4"/>
  <c r="X4569" i="4"/>
  <c r="O4568" i="4"/>
  <c r="Y4568" i="4"/>
  <c r="AE4567" i="4"/>
  <c r="AG4567" i="4"/>
  <c r="I4568" i="4"/>
  <c r="AD4567" i="4"/>
  <c r="AH4567" i="4"/>
  <c r="AI4567" i="4"/>
  <c r="V4572" i="4"/>
  <c r="J4573" i="4"/>
  <c r="AK4566" i="4" l="1"/>
  <c r="H4566" i="4" s="1"/>
  <c r="G4566" i="4" s="1"/>
  <c r="S4568" i="4"/>
  <c r="F4568" i="4" s="1"/>
  <c r="AA4568" i="4"/>
  <c r="T4569" i="4"/>
  <c r="Q4569" i="4"/>
  <c r="Z4569" i="4"/>
  <c r="N4571" i="4"/>
  <c r="L4572" i="4"/>
  <c r="W4571" i="4"/>
  <c r="K4571" i="4"/>
  <c r="O4569" i="4"/>
  <c r="Y4569" i="4"/>
  <c r="M4570" i="4"/>
  <c r="P4570" i="4"/>
  <c r="R4570" i="4" s="1"/>
  <c r="X4570" i="4"/>
  <c r="I4569" i="4"/>
  <c r="AK4567" i="4"/>
  <c r="H4567" i="4" s="1"/>
  <c r="G4567" i="4" s="1"/>
  <c r="V4573" i="4"/>
  <c r="J4574" i="4"/>
  <c r="S4569" i="4" l="1"/>
  <c r="F4569" i="4" s="1"/>
  <c r="AA4569" i="4"/>
  <c r="AI4568" i="4"/>
  <c r="AF4568" i="4"/>
  <c r="AH4568" i="4"/>
  <c r="AE4568" i="4"/>
  <c r="AG4568" i="4"/>
  <c r="AD4568" i="4"/>
  <c r="T4570" i="4"/>
  <c r="Q4570" i="4"/>
  <c r="Z4570" i="4"/>
  <c r="L4573" i="4"/>
  <c r="N4572" i="4"/>
  <c r="K4572" i="4"/>
  <c r="W4572" i="4"/>
  <c r="O4570" i="4"/>
  <c r="Y4570" i="4"/>
  <c r="M4571" i="4"/>
  <c r="P4571" i="4"/>
  <c r="X4571" i="4"/>
  <c r="I4570" i="4"/>
  <c r="V4574" i="4"/>
  <c r="J4575" i="4"/>
  <c r="AG4569" i="4" l="1"/>
  <c r="AH4569" i="4"/>
  <c r="AI4569" i="4"/>
  <c r="AD4569" i="4"/>
  <c r="AF4569" i="4"/>
  <c r="S4570" i="4"/>
  <c r="F4570" i="4" s="1"/>
  <c r="AA4570" i="4"/>
  <c r="AD4570" i="4" s="1"/>
  <c r="AK4568" i="4"/>
  <c r="H4568" i="4" s="1"/>
  <c r="G4568" i="4" s="1"/>
  <c r="AE4569" i="4"/>
  <c r="R4571" i="4"/>
  <c r="O4571" i="4"/>
  <c r="Y4571" i="4"/>
  <c r="M4572" i="4"/>
  <c r="P4572" i="4"/>
  <c r="R4572" i="4" s="1"/>
  <c r="X4572" i="4"/>
  <c r="N4573" i="4"/>
  <c r="L4574" i="4"/>
  <c r="W4573" i="4"/>
  <c r="K4573" i="4"/>
  <c r="V4575" i="4"/>
  <c r="J4576" i="4"/>
  <c r="AF4570" i="4" l="1"/>
  <c r="AH4570" i="4"/>
  <c r="AI4570" i="4"/>
  <c r="AE4570" i="4"/>
  <c r="AG4570" i="4"/>
  <c r="T4571" i="4"/>
  <c r="I4571" i="4" s="1"/>
  <c r="Q4571" i="4"/>
  <c r="Z4571" i="4"/>
  <c r="Q4572" i="4"/>
  <c r="Z4572" i="4"/>
  <c r="AK4569" i="4"/>
  <c r="H4569" i="4" s="1"/>
  <c r="G4569" i="4" s="1"/>
  <c r="O4572" i="4"/>
  <c r="Y4572" i="4"/>
  <c r="N4574" i="4"/>
  <c r="L4575" i="4"/>
  <c r="W4574" i="4"/>
  <c r="K4574" i="4"/>
  <c r="P4573" i="4"/>
  <c r="R4573" i="4" s="1"/>
  <c r="M4573" i="4"/>
  <c r="X4573" i="4"/>
  <c r="V4576" i="4"/>
  <c r="J4577" i="4"/>
  <c r="T4572" i="4" l="1"/>
  <c r="I4572" i="4" s="1"/>
  <c r="AK4570" i="4"/>
  <c r="H4570" i="4" s="1"/>
  <c r="G4570" i="4" s="1"/>
  <c r="S4572" i="4"/>
  <c r="F4572" i="4" s="1"/>
  <c r="AA4572" i="4"/>
  <c r="AF4572" i="4" s="1"/>
  <c r="T4573" i="4"/>
  <c r="I4573" i="4" s="1"/>
  <c r="Q4573" i="4"/>
  <c r="Z4573" i="4"/>
  <c r="S4571" i="4"/>
  <c r="F4571" i="4" s="1"/>
  <c r="AA4571" i="4"/>
  <c r="N4575" i="4"/>
  <c r="L4576" i="4"/>
  <c r="W4575" i="4"/>
  <c r="K4575" i="4"/>
  <c r="O4573" i="4"/>
  <c r="Y4573" i="4"/>
  <c r="P4574" i="4"/>
  <c r="M4574" i="4"/>
  <c r="X4574" i="4"/>
  <c r="V4577" i="4"/>
  <c r="J4578" i="4"/>
  <c r="AI4572" i="4" l="1"/>
  <c r="AF4571" i="4"/>
  <c r="AH4571" i="4"/>
  <c r="AD4571" i="4"/>
  <c r="AE4571" i="4"/>
  <c r="AG4571" i="4"/>
  <c r="AI4571" i="4"/>
  <c r="S4573" i="4"/>
  <c r="F4573" i="4" s="1"/>
  <c r="AA4573" i="4"/>
  <c r="AE4573" i="4" s="1"/>
  <c r="R4574" i="4"/>
  <c r="AE4572" i="4"/>
  <c r="AD4572" i="4"/>
  <c r="AG4572" i="4"/>
  <c r="AH4572" i="4"/>
  <c r="O4574" i="4"/>
  <c r="Y4574" i="4"/>
  <c r="L4577" i="4"/>
  <c r="N4576" i="4"/>
  <c r="W4576" i="4"/>
  <c r="K4576" i="4"/>
  <c r="P4575" i="4"/>
  <c r="M4575" i="4"/>
  <c r="X4575" i="4"/>
  <c r="V4578" i="4"/>
  <c r="J4579" i="4"/>
  <c r="AK4571" i="4" l="1"/>
  <c r="H4571" i="4" s="1"/>
  <c r="G4571" i="4" s="1"/>
  <c r="AD4573" i="4"/>
  <c r="T4574" i="4"/>
  <c r="Q4574" i="4"/>
  <c r="Z4574" i="4"/>
  <c r="AK4572" i="4"/>
  <c r="H4572" i="4" s="1"/>
  <c r="G4572" i="4" s="1"/>
  <c r="I4574" i="4"/>
  <c r="R4575" i="4"/>
  <c r="AH4573" i="4"/>
  <c r="AG4573" i="4"/>
  <c r="AI4573" i="4"/>
  <c r="AF4573" i="4"/>
  <c r="M4576" i="4"/>
  <c r="P4576" i="4"/>
  <c r="X4576" i="4"/>
  <c r="O4575" i="4"/>
  <c r="Y4575" i="4"/>
  <c r="L4578" i="4"/>
  <c r="N4577" i="4"/>
  <c r="W4577" i="4"/>
  <c r="K4577" i="4"/>
  <c r="V4579" i="4"/>
  <c r="J4580" i="4"/>
  <c r="AK4573" i="4" l="1"/>
  <c r="H4573" i="4" s="1"/>
  <c r="G4573" i="4" s="1"/>
  <c r="T4575" i="4"/>
  <c r="Q4575" i="4"/>
  <c r="Z4575" i="4"/>
  <c r="R4576" i="4"/>
  <c r="S4574" i="4"/>
  <c r="F4574" i="4" s="1"/>
  <c r="AA4574" i="4"/>
  <c r="P4577" i="4"/>
  <c r="M4577" i="4"/>
  <c r="X4577" i="4"/>
  <c r="L4579" i="4"/>
  <c r="N4578" i="4"/>
  <c r="W4578" i="4"/>
  <c r="K4578" i="4"/>
  <c r="O4576" i="4"/>
  <c r="Y4576" i="4"/>
  <c r="V4580" i="4"/>
  <c r="J4581" i="4"/>
  <c r="AE4574" i="4" l="1"/>
  <c r="AF4574" i="4"/>
  <c r="AI4574" i="4"/>
  <c r="AD4574" i="4"/>
  <c r="AG4574" i="4"/>
  <c r="AH4574" i="4"/>
  <c r="T4576" i="4"/>
  <c r="I4576" i="4" s="1"/>
  <c r="Q4576" i="4"/>
  <c r="Z4576" i="4"/>
  <c r="S4575" i="4"/>
  <c r="F4575" i="4" s="1"/>
  <c r="AA4575" i="4"/>
  <c r="I4575" i="4"/>
  <c r="R4577" i="4"/>
  <c r="N4579" i="4"/>
  <c r="L4580" i="4"/>
  <c r="W4579" i="4"/>
  <c r="K4579" i="4"/>
  <c r="P4578" i="4"/>
  <c r="M4578" i="4"/>
  <c r="X4578" i="4"/>
  <c r="O4577" i="4"/>
  <c r="Y4577" i="4"/>
  <c r="V4581" i="4"/>
  <c r="J4582" i="4"/>
  <c r="T4577" i="4" l="1"/>
  <c r="Q4577" i="4"/>
  <c r="Z4577" i="4"/>
  <c r="AE4575" i="4"/>
  <c r="AD4575" i="4"/>
  <c r="AF4575" i="4"/>
  <c r="AI4575" i="4"/>
  <c r="AH4575" i="4"/>
  <c r="AG4575" i="4"/>
  <c r="AK4574" i="4"/>
  <c r="H4574" i="4" s="1"/>
  <c r="G4574" i="4" s="1"/>
  <c r="R4578" i="4"/>
  <c r="S4576" i="4"/>
  <c r="F4576" i="4" s="1"/>
  <c r="AA4576" i="4"/>
  <c r="L4581" i="4"/>
  <c r="N4580" i="4"/>
  <c r="W4580" i="4"/>
  <c r="K4580" i="4"/>
  <c r="O4578" i="4"/>
  <c r="Y4578" i="4"/>
  <c r="P4579" i="4"/>
  <c r="M4579" i="4"/>
  <c r="X4579" i="4"/>
  <c r="V4582" i="4"/>
  <c r="J4583" i="4"/>
  <c r="R4579" i="4" l="1"/>
  <c r="T4578" i="4"/>
  <c r="I4578" i="4" s="1"/>
  <c r="Q4578" i="4"/>
  <c r="Z4578" i="4"/>
  <c r="AK4575" i="4"/>
  <c r="H4575" i="4" s="1"/>
  <c r="G4575" i="4" s="1"/>
  <c r="S4577" i="4"/>
  <c r="F4577" i="4" s="1"/>
  <c r="AA4577" i="4"/>
  <c r="AG4577" i="4" s="1"/>
  <c r="AF4576" i="4"/>
  <c r="AI4576" i="4"/>
  <c r="AH4576" i="4"/>
  <c r="AG4576" i="4"/>
  <c r="AE4576" i="4"/>
  <c r="AD4576" i="4"/>
  <c r="I4577" i="4"/>
  <c r="O4579" i="4"/>
  <c r="Y4579" i="4"/>
  <c r="M4580" i="4"/>
  <c r="P4580" i="4"/>
  <c r="R4580" i="4" s="1"/>
  <c r="X4580" i="4"/>
  <c r="L4582" i="4"/>
  <c r="N4581" i="4"/>
  <c r="W4581" i="4"/>
  <c r="K4581" i="4"/>
  <c r="V4583" i="4"/>
  <c r="J4584" i="4"/>
  <c r="AF4577" i="4" l="1"/>
  <c r="AK4576" i="4"/>
  <c r="H4576" i="4" s="1"/>
  <c r="G4576" i="4" s="1"/>
  <c r="T4579" i="4"/>
  <c r="I4579" i="4" s="1"/>
  <c r="Q4579" i="4"/>
  <c r="Z4579" i="4"/>
  <c r="AH4577" i="4"/>
  <c r="AI4577" i="4"/>
  <c r="AE4577" i="4"/>
  <c r="Q4580" i="4"/>
  <c r="Z4580" i="4"/>
  <c r="S4578" i="4"/>
  <c r="F4578" i="4" s="1"/>
  <c r="AA4578" i="4"/>
  <c r="AI4578" i="4" s="1"/>
  <c r="AD4577" i="4"/>
  <c r="O4580" i="4"/>
  <c r="Y4580" i="4"/>
  <c r="P4581" i="4"/>
  <c r="M4581" i="4"/>
  <c r="X4581" i="4"/>
  <c r="L4583" i="4"/>
  <c r="N4582" i="4"/>
  <c r="W4582" i="4"/>
  <c r="K4582" i="4"/>
  <c r="V4584" i="4"/>
  <c r="J4585" i="4"/>
  <c r="T4580" i="4" l="1"/>
  <c r="R4581" i="4"/>
  <c r="AH4578" i="4"/>
  <c r="AF4578" i="4"/>
  <c r="AG4578" i="4"/>
  <c r="AE4578" i="4"/>
  <c r="AD4578" i="4"/>
  <c r="AK4577" i="4"/>
  <c r="H4577" i="4" s="1"/>
  <c r="G4577" i="4" s="1"/>
  <c r="S4579" i="4"/>
  <c r="F4579" i="4" s="1"/>
  <c r="AA4579" i="4"/>
  <c r="AH4579" i="4" s="1"/>
  <c r="M4582" i="4"/>
  <c r="P4582" i="4"/>
  <c r="X4582" i="4"/>
  <c r="O4581" i="4"/>
  <c r="Y4581" i="4"/>
  <c r="N4583" i="4"/>
  <c r="L4584" i="4"/>
  <c r="W4583" i="4"/>
  <c r="K4583" i="4"/>
  <c r="V4585" i="4"/>
  <c r="J4586" i="4"/>
  <c r="S4580" i="4" l="1"/>
  <c r="F4580" i="4" s="1"/>
  <c r="AA4580" i="4"/>
  <c r="I4580" i="4"/>
  <c r="AK4578" i="4"/>
  <c r="H4578" i="4" s="1"/>
  <c r="G4578" i="4" s="1"/>
  <c r="AE4579" i="4"/>
  <c r="AF4579" i="4"/>
  <c r="T4581" i="4"/>
  <c r="Q4581" i="4"/>
  <c r="Z4581" i="4"/>
  <c r="AG4579" i="4"/>
  <c r="I4581" i="4"/>
  <c r="R4582" i="4"/>
  <c r="AD4579" i="4"/>
  <c r="AI4579" i="4"/>
  <c r="L4585" i="4"/>
  <c r="N4584" i="4"/>
  <c r="W4584" i="4"/>
  <c r="K4584" i="4"/>
  <c r="M4583" i="4"/>
  <c r="P4583" i="4"/>
  <c r="R4583" i="4" s="1"/>
  <c r="X4583" i="4"/>
  <c r="O4582" i="4"/>
  <c r="Y4582" i="4"/>
  <c r="V4586" i="4"/>
  <c r="J4587" i="4"/>
  <c r="AF4580" i="4" l="1"/>
  <c r="AD4580" i="4"/>
  <c r="AE4580" i="4"/>
  <c r="AI4580" i="4"/>
  <c r="AH4580" i="4"/>
  <c r="AG4580" i="4"/>
  <c r="AK4579" i="4"/>
  <c r="H4579" i="4" s="1"/>
  <c r="G4579" i="4" s="1"/>
  <c r="S4581" i="4"/>
  <c r="F4581" i="4" s="1"/>
  <c r="AA4581" i="4"/>
  <c r="AF4581" i="4" s="1"/>
  <c r="Q4583" i="4"/>
  <c r="Z4583" i="4"/>
  <c r="T4582" i="4"/>
  <c r="T4583" i="4" s="1"/>
  <c r="AA4583" i="4" s="1"/>
  <c r="Q4582" i="4"/>
  <c r="Z4582" i="4"/>
  <c r="O4583" i="4"/>
  <c r="Y4583" i="4"/>
  <c r="M4584" i="4"/>
  <c r="P4584" i="4"/>
  <c r="R4584" i="4" s="1"/>
  <c r="X4584" i="4"/>
  <c r="N4585" i="4"/>
  <c r="L4586" i="4"/>
  <c r="W4585" i="4"/>
  <c r="K4585" i="4"/>
  <c r="V4587" i="4"/>
  <c r="J4588" i="4"/>
  <c r="AH4581" i="4" l="1"/>
  <c r="AK4580" i="4"/>
  <c r="H4580" i="4" s="1"/>
  <c r="G4580" i="4" s="1"/>
  <c r="S4583" i="4"/>
  <c r="I4583" i="4"/>
  <c r="AG4581" i="4"/>
  <c r="AF4582" i="4"/>
  <c r="F4583" i="4"/>
  <c r="S4582" i="4"/>
  <c r="F4582" i="4" s="1"/>
  <c r="AA4582" i="4"/>
  <c r="AG4582" i="4" s="1"/>
  <c r="I4582" i="4"/>
  <c r="AI4581" i="4"/>
  <c r="T4584" i="4"/>
  <c r="I4584" i="4" s="1"/>
  <c r="Q4584" i="4"/>
  <c r="Z4584" i="4"/>
  <c r="AD4581" i="4"/>
  <c r="AE4581" i="4"/>
  <c r="AI4582" i="4"/>
  <c r="O4584" i="4"/>
  <c r="Y4584" i="4"/>
  <c r="N4586" i="4"/>
  <c r="L4587" i="4"/>
  <c r="W4586" i="4"/>
  <c r="K4586" i="4"/>
  <c r="P4585" i="4"/>
  <c r="R4585" i="4" s="1"/>
  <c r="Z4585" i="4" s="1"/>
  <c r="M4585" i="4"/>
  <c r="X4585" i="4"/>
  <c r="AE4583" i="4"/>
  <c r="AI4583" i="4"/>
  <c r="AF4583" i="4"/>
  <c r="AH4583" i="4"/>
  <c r="AD4583" i="4"/>
  <c r="AG4583" i="4"/>
  <c r="V4588" i="4"/>
  <c r="J4589" i="4"/>
  <c r="AE4582" i="4" l="1"/>
  <c r="AH4582" i="4"/>
  <c r="AD4582" i="4"/>
  <c r="T4585" i="4"/>
  <c r="AA4585" i="4" s="1"/>
  <c r="Q4585" i="4"/>
  <c r="S4584" i="4"/>
  <c r="F4584" i="4" s="1"/>
  <c r="AA4584" i="4"/>
  <c r="AI4584" i="4" s="1"/>
  <c r="AK4581" i="4"/>
  <c r="H4581" i="4" s="1"/>
  <c r="G4581" i="4" s="1"/>
  <c r="N4587" i="4"/>
  <c r="L4588" i="4"/>
  <c r="W4587" i="4"/>
  <c r="K4587" i="4"/>
  <c r="O4585" i="4"/>
  <c r="Y4585" i="4"/>
  <c r="M4586" i="4"/>
  <c r="P4586" i="4"/>
  <c r="R4586" i="4" s="1"/>
  <c r="X4586" i="4"/>
  <c r="V4589" i="4"/>
  <c r="J4590" i="4"/>
  <c r="AK4583" i="4"/>
  <c r="H4583" i="4" s="1"/>
  <c r="G4583" i="4" s="1"/>
  <c r="AK4582" i="4" l="1"/>
  <c r="H4582" i="4" s="1"/>
  <c r="G4582" i="4" s="1"/>
  <c r="AH4584" i="4"/>
  <c r="S4585" i="4"/>
  <c r="F4585" i="4" s="1"/>
  <c r="I4585" i="4"/>
  <c r="AF4584" i="4"/>
  <c r="AE4584" i="4"/>
  <c r="AD4584" i="4"/>
  <c r="T4586" i="4"/>
  <c r="I4586" i="4" s="1"/>
  <c r="Q4586" i="4"/>
  <c r="Z4586" i="4"/>
  <c r="AG4584" i="4"/>
  <c r="O4586" i="4"/>
  <c r="Y4586" i="4"/>
  <c r="L4589" i="4"/>
  <c r="N4588" i="4"/>
  <c r="W4588" i="4"/>
  <c r="K4588" i="4"/>
  <c r="M4587" i="4"/>
  <c r="P4587" i="4"/>
  <c r="R4587" i="4" s="1"/>
  <c r="X4587" i="4"/>
  <c r="V4590" i="4"/>
  <c r="J4591" i="4"/>
  <c r="AH4585" i="4"/>
  <c r="AD4585" i="4"/>
  <c r="AG4585" i="4"/>
  <c r="AF4585" i="4"/>
  <c r="AE4585" i="4"/>
  <c r="AI4585" i="4"/>
  <c r="S4586" i="4" l="1"/>
  <c r="F4586" i="4" s="1"/>
  <c r="AA4586" i="4"/>
  <c r="AF4586" i="4" s="1"/>
  <c r="T4587" i="4"/>
  <c r="Q4587" i="4"/>
  <c r="Z4587" i="4"/>
  <c r="AK4584" i="4"/>
  <c r="H4584" i="4" s="1"/>
  <c r="G4584" i="4" s="1"/>
  <c r="N4589" i="4"/>
  <c r="L4590" i="4"/>
  <c r="W4589" i="4"/>
  <c r="K4589" i="4"/>
  <c r="AE4586" i="4"/>
  <c r="AG4586" i="4"/>
  <c r="O4587" i="4"/>
  <c r="Y4587" i="4"/>
  <c r="M4588" i="4"/>
  <c r="P4588" i="4"/>
  <c r="R4588" i="4" s="1"/>
  <c r="X4588" i="4"/>
  <c r="AK4585" i="4"/>
  <c r="H4585" i="4" s="1"/>
  <c r="G4585" i="4" s="1"/>
  <c r="AA4587" i="4"/>
  <c r="V4591" i="4"/>
  <c r="J4592" i="4"/>
  <c r="AI4586" i="4" l="1"/>
  <c r="T4588" i="4"/>
  <c r="Q4588" i="4"/>
  <c r="Z4588" i="4"/>
  <c r="AD4586" i="4"/>
  <c r="S4587" i="4"/>
  <c r="F4587" i="4" s="1"/>
  <c r="I4587" i="4"/>
  <c r="AH4586" i="4"/>
  <c r="O4588" i="4"/>
  <c r="Y4588" i="4"/>
  <c r="N4590" i="4"/>
  <c r="L4591" i="4"/>
  <c r="W4590" i="4"/>
  <c r="K4590" i="4"/>
  <c r="P4589" i="4"/>
  <c r="R4589" i="4" s="1"/>
  <c r="M4589" i="4"/>
  <c r="X4589" i="4"/>
  <c r="I4588" i="4"/>
  <c r="V4592" i="4"/>
  <c r="J4593" i="4"/>
  <c r="AG4587" i="4"/>
  <c r="AF4587" i="4"/>
  <c r="AI4587" i="4"/>
  <c r="AH4587" i="4"/>
  <c r="AE4587" i="4"/>
  <c r="AD4587" i="4"/>
  <c r="AK4586" i="4" l="1"/>
  <c r="H4586" i="4" s="1"/>
  <c r="G4586" i="4" s="1"/>
  <c r="T4589" i="4"/>
  <c r="S4589" i="4" s="1"/>
  <c r="Q4589" i="4"/>
  <c r="Z4589" i="4"/>
  <c r="S4588" i="4"/>
  <c r="F4588" i="4" s="1"/>
  <c r="AA4588" i="4"/>
  <c r="O4589" i="4"/>
  <c r="Y4589" i="4"/>
  <c r="N4591" i="4"/>
  <c r="L4592" i="4"/>
  <c r="W4591" i="4"/>
  <c r="K4591" i="4"/>
  <c r="P4590" i="4"/>
  <c r="R4590" i="4" s="1"/>
  <c r="M4590" i="4"/>
  <c r="X4590" i="4"/>
  <c r="AK4587" i="4"/>
  <c r="H4587" i="4" s="1"/>
  <c r="G4587" i="4" s="1"/>
  <c r="V4593" i="4"/>
  <c r="J4594" i="4"/>
  <c r="F4589" i="4"/>
  <c r="AA4589" i="4" l="1"/>
  <c r="I4589" i="4"/>
  <c r="AD4588" i="4"/>
  <c r="AE4588" i="4"/>
  <c r="AI4588" i="4"/>
  <c r="AH4588" i="4"/>
  <c r="AG4588" i="4"/>
  <c r="T4590" i="4"/>
  <c r="I4590" i="4" s="1"/>
  <c r="Q4590" i="4"/>
  <c r="Z4590" i="4"/>
  <c r="AF4588" i="4"/>
  <c r="L4593" i="4"/>
  <c r="N4592" i="4"/>
  <c r="K4592" i="4"/>
  <c r="W4592" i="4"/>
  <c r="O4590" i="4"/>
  <c r="Y4590" i="4"/>
  <c r="P4591" i="4"/>
  <c r="R4591" i="4" s="1"/>
  <c r="M4591" i="4"/>
  <c r="X4591" i="4"/>
  <c r="V4594" i="4"/>
  <c r="J4595" i="4"/>
  <c r="AH4589" i="4"/>
  <c r="AD4589" i="4"/>
  <c r="AF4589" i="4"/>
  <c r="AE4589" i="4"/>
  <c r="AI4589" i="4"/>
  <c r="AG4589" i="4"/>
  <c r="T4591" i="4" l="1"/>
  <c r="I4591" i="4" s="1"/>
  <c r="Q4591" i="4"/>
  <c r="Z4591" i="4"/>
  <c r="F4590" i="4"/>
  <c r="S4590" i="4"/>
  <c r="AA4590" i="4"/>
  <c r="AD4590" i="4" s="1"/>
  <c r="AK4588" i="4"/>
  <c r="H4588" i="4" s="1"/>
  <c r="G4588" i="4" s="1"/>
  <c r="O4591" i="4"/>
  <c r="Y4591" i="4"/>
  <c r="AF4590" i="4"/>
  <c r="AI4590" i="4"/>
  <c r="AE4590" i="4"/>
  <c r="M4592" i="4"/>
  <c r="P4592" i="4"/>
  <c r="R4592" i="4" s="1"/>
  <c r="X4592" i="4"/>
  <c r="L4594" i="4"/>
  <c r="N4593" i="4"/>
  <c r="W4593" i="4"/>
  <c r="K4593" i="4"/>
  <c r="AK4589" i="4"/>
  <c r="H4589" i="4" s="1"/>
  <c r="G4589" i="4" s="1"/>
  <c r="V4595" i="4"/>
  <c r="J4596" i="4"/>
  <c r="AG4590" i="4" l="1"/>
  <c r="AH4590" i="4"/>
  <c r="T4592" i="4"/>
  <c r="AA4592" i="4" s="1"/>
  <c r="Q4592" i="4"/>
  <c r="Z4592" i="4"/>
  <c r="S4591" i="4"/>
  <c r="F4591" i="4" s="1"/>
  <c r="AA4591" i="4"/>
  <c r="P4593" i="4"/>
  <c r="R4593" i="4" s="1"/>
  <c r="M4593" i="4"/>
  <c r="X4593" i="4"/>
  <c r="O4592" i="4"/>
  <c r="Y4592" i="4"/>
  <c r="L4595" i="4"/>
  <c r="N4594" i="4"/>
  <c r="W4594" i="4"/>
  <c r="K4594" i="4"/>
  <c r="V4596" i="4"/>
  <c r="J4597" i="4"/>
  <c r="AK4590" i="4" l="1"/>
  <c r="H4590" i="4" s="1"/>
  <c r="G4590" i="4" s="1"/>
  <c r="T4593" i="4"/>
  <c r="S4593" i="4" s="1"/>
  <c r="Q4593" i="4"/>
  <c r="Z4593" i="4"/>
  <c r="AD4591" i="4"/>
  <c r="AI4591" i="4"/>
  <c r="AE4591" i="4"/>
  <c r="AF4591" i="4"/>
  <c r="AG4591" i="4"/>
  <c r="AH4591" i="4"/>
  <c r="S4592" i="4"/>
  <c r="F4592" i="4" s="1"/>
  <c r="I4592" i="4"/>
  <c r="I4593" i="4"/>
  <c r="P4594" i="4"/>
  <c r="R4594" i="4" s="1"/>
  <c r="M4594" i="4"/>
  <c r="X4594" i="4"/>
  <c r="N4595" i="4"/>
  <c r="L4596" i="4"/>
  <c r="W4595" i="4"/>
  <c r="K4595" i="4"/>
  <c r="O4593" i="4"/>
  <c r="F4593" i="4" s="1"/>
  <c r="Y4593" i="4"/>
  <c r="V4597" i="4"/>
  <c r="J4598" i="4"/>
  <c r="AA4593" i="4"/>
  <c r="AG4592" i="4"/>
  <c r="AE4592" i="4"/>
  <c r="AH4592" i="4"/>
  <c r="AI4592" i="4"/>
  <c r="AF4592" i="4"/>
  <c r="AD4592" i="4"/>
  <c r="T4594" i="4" l="1"/>
  <c r="Q4594" i="4"/>
  <c r="Z4594" i="4"/>
  <c r="AK4591" i="4"/>
  <c r="H4591" i="4" s="1"/>
  <c r="G4591" i="4" s="1"/>
  <c r="P4595" i="4"/>
  <c r="R4595" i="4" s="1"/>
  <c r="M4595" i="4"/>
  <c r="X4595" i="4"/>
  <c r="L4597" i="4"/>
  <c r="N4596" i="4"/>
  <c r="W4596" i="4"/>
  <c r="K4596" i="4"/>
  <c r="O4594" i="4"/>
  <c r="Y4594" i="4"/>
  <c r="AG4593" i="4"/>
  <c r="AE4593" i="4"/>
  <c r="AH4593" i="4"/>
  <c r="AI4593" i="4"/>
  <c r="AD4593" i="4"/>
  <c r="AF4593" i="4"/>
  <c r="AK4592" i="4"/>
  <c r="H4592" i="4" s="1"/>
  <c r="G4592" i="4" s="1"/>
  <c r="V4598" i="4"/>
  <c r="J4599" i="4"/>
  <c r="AA4594" i="4"/>
  <c r="T4595" i="4" l="1"/>
  <c r="I4595" i="4" s="1"/>
  <c r="Q4595" i="4"/>
  <c r="Z4595" i="4"/>
  <c r="S4594" i="4"/>
  <c r="F4594" i="4" s="1"/>
  <c r="I4594" i="4"/>
  <c r="L4598" i="4"/>
  <c r="N4597" i="4"/>
  <c r="K4597" i="4"/>
  <c r="W4597" i="4"/>
  <c r="M4596" i="4"/>
  <c r="P4596" i="4"/>
  <c r="R4596" i="4" s="1"/>
  <c r="X4596" i="4"/>
  <c r="O4595" i="4"/>
  <c r="Y4595" i="4"/>
  <c r="AK4593" i="4"/>
  <c r="H4593" i="4" s="1"/>
  <c r="G4593" i="4" s="1"/>
  <c r="AH4594" i="4"/>
  <c r="AE4594" i="4"/>
  <c r="AI4594" i="4"/>
  <c r="AF4594" i="4"/>
  <c r="AG4594" i="4"/>
  <c r="AD4594" i="4"/>
  <c r="V4599" i="4"/>
  <c r="J4600" i="4"/>
  <c r="T4596" i="4" l="1"/>
  <c r="Q4596" i="4"/>
  <c r="Z4596" i="4"/>
  <c r="S4595" i="4"/>
  <c r="F4595" i="4" s="1"/>
  <c r="AA4595" i="4"/>
  <c r="O4596" i="4"/>
  <c r="Y4596" i="4"/>
  <c r="P4597" i="4"/>
  <c r="M4597" i="4"/>
  <c r="X4597" i="4"/>
  <c r="L4599" i="4"/>
  <c r="N4598" i="4"/>
  <c r="W4598" i="4"/>
  <c r="K4598" i="4"/>
  <c r="I4596" i="4"/>
  <c r="V4600" i="4"/>
  <c r="J4601" i="4"/>
  <c r="AK4594" i="4"/>
  <c r="H4594" i="4" s="1"/>
  <c r="G4594" i="4" s="1"/>
  <c r="R4597" i="4" l="1"/>
  <c r="AF4595" i="4"/>
  <c r="AH4595" i="4"/>
  <c r="AI4595" i="4"/>
  <c r="AG4595" i="4"/>
  <c r="AD4595" i="4"/>
  <c r="AE4595" i="4"/>
  <c r="S4596" i="4"/>
  <c r="F4596" i="4" s="1"/>
  <c r="AA4596" i="4"/>
  <c r="M4598" i="4"/>
  <c r="P4598" i="4"/>
  <c r="X4598" i="4"/>
  <c r="O4597" i="4"/>
  <c r="Y4597" i="4"/>
  <c r="N4599" i="4"/>
  <c r="L4600" i="4"/>
  <c r="W4599" i="4"/>
  <c r="K4599" i="4"/>
  <c r="V4601" i="4"/>
  <c r="J4602" i="4"/>
  <c r="R4598" i="4" l="1"/>
  <c r="AF4596" i="4"/>
  <c r="AH4596" i="4"/>
  <c r="AG4596" i="4"/>
  <c r="T4597" i="4"/>
  <c r="Q4597" i="4"/>
  <c r="Z4597" i="4"/>
  <c r="AD4596" i="4"/>
  <c r="I4597" i="4"/>
  <c r="AI4596" i="4"/>
  <c r="AK4595" i="4"/>
  <c r="H4595" i="4" s="1"/>
  <c r="G4595" i="4" s="1"/>
  <c r="AE4596" i="4"/>
  <c r="L4601" i="4"/>
  <c r="N4600" i="4"/>
  <c r="W4600" i="4"/>
  <c r="K4600" i="4"/>
  <c r="M4599" i="4"/>
  <c r="P4599" i="4"/>
  <c r="R4599" i="4" s="1"/>
  <c r="X4599" i="4"/>
  <c r="O4598" i="4"/>
  <c r="Y4598" i="4"/>
  <c r="V4602" i="4"/>
  <c r="J4603" i="4"/>
  <c r="Q4599" i="4" l="1"/>
  <c r="Z4599" i="4"/>
  <c r="AK4596" i="4"/>
  <c r="H4596" i="4" s="1"/>
  <c r="G4596" i="4" s="1"/>
  <c r="S4597" i="4"/>
  <c r="F4597" i="4" s="1"/>
  <c r="AA4597" i="4"/>
  <c r="T4598" i="4"/>
  <c r="T4599" i="4" s="1"/>
  <c r="Q4598" i="4"/>
  <c r="Z4598" i="4"/>
  <c r="O4599" i="4"/>
  <c r="Y4599" i="4"/>
  <c r="M4600" i="4"/>
  <c r="P4600" i="4"/>
  <c r="R4600" i="4" s="1"/>
  <c r="X4600" i="4"/>
  <c r="N4601" i="4"/>
  <c r="L4602" i="4"/>
  <c r="W4601" i="4"/>
  <c r="K4601" i="4"/>
  <c r="V4603" i="4"/>
  <c r="J4604" i="4"/>
  <c r="I4598" i="4" l="1"/>
  <c r="S4599" i="4"/>
  <c r="F4599" i="4" s="1"/>
  <c r="AA4599" i="4"/>
  <c r="AI4599" i="4" s="1"/>
  <c r="I4599" i="4"/>
  <c r="T4600" i="4"/>
  <c r="Q4600" i="4"/>
  <c r="Z4600" i="4"/>
  <c r="AF4597" i="4"/>
  <c r="AD4597" i="4"/>
  <c r="AE4597" i="4"/>
  <c r="AG4597" i="4"/>
  <c r="AI4597" i="4"/>
  <c r="AH4597" i="4"/>
  <c r="S4598" i="4"/>
  <c r="F4598" i="4" s="1"/>
  <c r="AA4598" i="4"/>
  <c r="N4602" i="4"/>
  <c r="L4603" i="4"/>
  <c r="W4602" i="4"/>
  <c r="K4602" i="4"/>
  <c r="P4601" i="4"/>
  <c r="R4601" i="4" s="1"/>
  <c r="M4601" i="4"/>
  <c r="X4601" i="4"/>
  <c r="O4600" i="4"/>
  <c r="Y4600" i="4"/>
  <c r="I4600" i="4"/>
  <c r="V4604" i="4"/>
  <c r="J4605" i="4"/>
  <c r="AH4599" i="4" l="1"/>
  <c r="AF4599" i="4"/>
  <c r="T4601" i="4"/>
  <c r="Q4601" i="4"/>
  <c r="Z4601" i="4"/>
  <c r="AG4599" i="4"/>
  <c r="AD4599" i="4"/>
  <c r="AE4599" i="4"/>
  <c r="AG4598" i="4"/>
  <c r="AF4598" i="4"/>
  <c r="AE4598" i="4"/>
  <c r="AH4598" i="4"/>
  <c r="AI4598" i="4"/>
  <c r="AK4597" i="4"/>
  <c r="H4597" i="4" s="1"/>
  <c r="G4597" i="4" s="1"/>
  <c r="S4600" i="4"/>
  <c r="F4600" i="4" s="1"/>
  <c r="AA4600" i="4"/>
  <c r="AE4600" i="4" s="1"/>
  <c r="AD4598" i="4"/>
  <c r="N4603" i="4"/>
  <c r="L4604" i="4"/>
  <c r="W4603" i="4"/>
  <c r="K4603" i="4"/>
  <c r="O4601" i="4"/>
  <c r="Y4601" i="4"/>
  <c r="M4602" i="4"/>
  <c r="P4602" i="4"/>
  <c r="R4602" i="4" s="1"/>
  <c r="X4602" i="4"/>
  <c r="AA4601" i="4"/>
  <c r="V4605" i="4"/>
  <c r="J4606" i="4"/>
  <c r="AD4600" i="4" l="1"/>
  <c r="AG4600" i="4"/>
  <c r="AH4600" i="4"/>
  <c r="AI4600" i="4"/>
  <c r="AK4598" i="4"/>
  <c r="H4598" i="4" s="1"/>
  <c r="G4598" i="4" s="1"/>
  <c r="T4602" i="4"/>
  <c r="S4602" i="4" s="1"/>
  <c r="Q4602" i="4"/>
  <c r="Z4602" i="4"/>
  <c r="AK4599" i="4"/>
  <c r="H4599" i="4" s="1"/>
  <c r="G4599" i="4" s="1"/>
  <c r="S4601" i="4"/>
  <c r="F4601" i="4" s="1"/>
  <c r="I4601" i="4"/>
  <c r="AF4600" i="4"/>
  <c r="AK4600" i="4" s="1"/>
  <c r="H4600" i="4" s="1"/>
  <c r="G4600" i="4" s="1"/>
  <c r="O4602" i="4"/>
  <c r="F4602" i="4" s="1"/>
  <c r="Y4602" i="4"/>
  <c r="L4605" i="4"/>
  <c r="N4604" i="4"/>
  <c r="W4604" i="4"/>
  <c r="K4604" i="4"/>
  <c r="M4603" i="4"/>
  <c r="P4603" i="4"/>
  <c r="R4603" i="4" s="1"/>
  <c r="X4603" i="4"/>
  <c r="V4606" i="4"/>
  <c r="J4607" i="4"/>
  <c r="AG4601" i="4"/>
  <c r="AH4601" i="4"/>
  <c r="AD4601" i="4"/>
  <c r="AE4601" i="4"/>
  <c r="AI4601" i="4"/>
  <c r="AF4601" i="4"/>
  <c r="AA4602" i="4"/>
  <c r="I4602" i="4" l="1"/>
  <c r="T4603" i="4"/>
  <c r="Q4603" i="4"/>
  <c r="Z4603" i="4"/>
  <c r="M4604" i="4"/>
  <c r="P4604" i="4"/>
  <c r="R4604" i="4" s="1"/>
  <c r="X4604" i="4"/>
  <c r="N4605" i="4"/>
  <c r="L4606" i="4"/>
  <c r="W4605" i="4"/>
  <c r="K4605" i="4"/>
  <c r="O4603" i="4"/>
  <c r="Y4603" i="4"/>
  <c r="AK4601" i="4"/>
  <c r="H4601" i="4" s="1"/>
  <c r="G4601" i="4" s="1"/>
  <c r="AI4602" i="4"/>
  <c r="AH4602" i="4"/>
  <c r="AD4602" i="4"/>
  <c r="AG4602" i="4"/>
  <c r="AE4602" i="4"/>
  <c r="AF4602" i="4"/>
  <c r="V4607" i="4"/>
  <c r="J4608" i="4"/>
  <c r="AA4603" i="4"/>
  <c r="T4604" i="4" l="1"/>
  <c r="Q4604" i="4"/>
  <c r="Z4604" i="4"/>
  <c r="S4603" i="4"/>
  <c r="F4603" i="4" s="1"/>
  <c r="I4603" i="4"/>
  <c r="O4604" i="4"/>
  <c r="Y4604" i="4"/>
  <c r="P4605" i="4"/>
  <c r="R4605" i="4" s="1"/>
  <c r="M4605" i="4"/>
  <c r="X4605" i="4"/>
  <c r="N4606" i="4"/>
  <c r="L4607" i="4"/>
  <c r="W4606" i="4"/>
  <c r="K4606" i="4"/>
  <c r="I4604" i="4"/>
  <c r="AG4603" i="4"/>
  <c r="AD4603" i="4"/>
  <c r="AF4603" i="4"/>
  <c r="AI4603" i="4"/>
  <c r="AH4603" i="4"/>
  <c r="AE4603" i="4"/>
  <c r="V4608" i="4"/>
  <c r="J4609" i="4"/>
  <c r="AK4602" i="4"/>
  <c r="H4602" i="4" s="1"/>
  <c r="G4602" i="4" s="1"/>
  <c r="S4604" i="4" l="1"/>
  <c r="F4604" i="4" s="1"/>
  <c r="AA4604" i="4"/>
  <c r="T4605" i="4"/>
  <c r="AA4605" i="4" s="1"/>
  <c r="Q4605" i="4"/>
  <c r="Z4605" i="4"/>
  <c r="N4607" i="4"/>
  <c r="L4608" i="4"/>
  <c r="W4607" i="4"/>
  <c r="K4607" i="4"/>
  <c r="P4606" i="4"/>
  <c r="R4606" i="4" s="1"/>
  <c r="M4606" i="4"/>
  <c r="X4606" i="4"/>
  <c r="O4605" i="4"/>
  <c r="Y4605" i="4"/>
  <c r="V4609" i="4"/>
  <c r="J4610" i="4"/>
  <c r="AK4603" i="4"/>
  <c r="H4603" i="4" s="1"/>
  <c r="G4603" i="4" s="1"/>
  <c r="S4605" i="4" l="1"/>
  <c r="I4605" i="4"/>
  <c r="T4606" i="4"/>
  <c r="I4606" i="4" s="1"/>
  <c r="Q4606" i="4"/>
  <c r="Z4606" i="4"/>
  <c r="AF4604" i="4"/>
  <c r="AG4604" i="4"/>
  <c r="AI4604" i="4"/>
  <c r="AH4604" i="4"/>
  <c r="AE4604" i="4"/>
  <c r="AD4604" i="4"/>
  <c r="F4605" i="4"/>
  <c r="L4609" i="4"/>
  <c r="N4608" i="4"/>
  <c r="W4608" i="4"/>
  <c r="K4608" i="4"/>
  <c r="O4606" i="4"/>
  <c r="Y4606" i="4"/>
  <c r="P4607" i="4"/>
  <c r="R4607" i="4" s="1"/>
  <c r="M4607" i="4"/>
  <c r="X4607" i="4"/>
  <c r="AE4605" i="4"/>
  <c r="AH4605" i="4"/>
  <c r="AI4605" i="4"/>
  <c r="AF4605" i="4"/>
  <c r="AD4605" i="4"/>
  <c r="AG4605" i="4"/>
  <c r="V4610" i="4"/>
  <c r="J4611" i="4"/>
  <c r="T4607" i="4" l="1"/>
  <c r="Q4607" i="4"/>
  <c r="Z4607" i="4"/>
  <c r="AK4604" i="4"/>
  <c r="H4604" i="4" s="1"/>
  <c r="G4604" i="4" s="1"/>
  <c r="S4606" i="4"/>
  <c r="F4606" i="4" s="1"/>
  <c r="AA4606" i="4"/>
  <c r="AD4606" i="4" s="1"/>
  <c r="O4607" i="4"/>
  <c r="Y4607" i="4"/>
  <c r="M4608" i="4"/>
  <c r="P4608" i="4"/>
  <c r="R4608" i="4" s="1"/>
  <c r="X4608" i="4"/>
  <c r="AH4606" i="4"/>
  <c r="L4610" i="4"/>
  <c r="N4609" i="4"/>
  <c r="W4609" i="4"/>
  <c r="K4609" i="4"/>
  <c r="I4607" i="4"/>
  <c r="V4611" i="4"/>
  <c r="J4612" i="4"/>
  <c r="AK4605" i="4"/>
  <c r="H4605" i="4" s="1"/>
  <c r="G4605" i="4" s="1"/>
  <c r="AE4606" i="4" l="1"/>
  <c r="AF4606" i="4"/>
  <c r="AG4606" i="4"/>
  <c r="AI4606" i="4"/>
  <c r="T4608" i="4"/>
  <c r="I4608" i="4" s="1"/>
  <c r="Q4608" i="4"/>
  <c r="Z4608" i="4"/>
  <c r="S4607" i="4"/>
  <c r="F4607" i="4" s="1"/>
  <c r="AA4607" i="4"/>
  <c r="AD4607" i="4" s="1"/>
  <c r="P4609" i="4"/>
  <c r="R4609" i="4" s="1"/>
  <c r="M4609" i="4"/>
  <c r="X4609" i="4"/>
  <c r="O4608" i="4"/>
  <c r="Y4608" i="4"/>
  <c r="L4611" i="4"/>
  <c r="N4610" i="4"/>
  <c r="W4610" i="4"/>
  <c r="K4610" i="4"/>
  <c r="V4612" i="4"/>
  <c r="J4613" i="4"/>
  <c r="AG4607" i="4" l="1"/>
  <c r="AF4607" i="4"/>
  <c r="AH4607" i="4"/>
  <c r="AK4606" i="4"/>
  <c r="H4606" i="4" s="1"/>
  <c r="G4606" i="4" s="1"/>
  <c r="S4608" i="4"/>
  <c r="F4608" i="4" s="1"/>
  <c r="AA4608" i="4"/>
  <c r="AI4608" i="4" s="1"/>
  <c r="AI4607" i="4"/>
  <c r="T4609" i="4"/>
  <c r="I4609" i="4" s="1"/>
  <c r="Q4609" i="4"/>
  <c r="Z4609" i="4"/>
  <c r="AE4607" i="4"/>
  <c r="AH4608" i="4"/>
  <c r="P4610" i="4"/>
  <c r="M4610" i="4"/>
  <c r="X4610" i="4"/>
  <c r="N4611" i="4"/>
  <c r="L4612" i="4"/>
  <c r="W4611" i="4"/>
  <c r="K4611" i="4"/>
  <c r="O4609" i="4"/>
  <c r="Y4609" i="4"/>
  <c r="V4613" i="4"/>
  <c r="J4614" i="4"/>
  <c r="AF4608" i="4" l="1"/>
  <c r="AE4608" i="4"/>
  <c r="AG4608" i="4"/>
  <c r="AD4608" i="4"/>
  <c r="AK4607" i="4"/>
  <c r="H4607" i="4" s="1"/>
  <c r="G4607" i="4" s="1"/>
  <c r="R4610" i="4"/>
  <c r="S4609" i="4"/>
  <c r="F4609" i="4" s="1"/>
  <c r="AA4609" i="4"/>
  <c r="AE4609" i="4" s="1"/>
  <c r="P4611" i="4"/>
  <c r="R4611" i="4" s="1"/>
  <c r="M4611" i="4"/>
  <c r="X4611" i="4"/>
  <c r="L4613" i="4"/>
  <c r="N4612" i="4"/>
  <c r="W4612" i="4"/>
  <c r="K4612" i="4"/>
  <c r="O4610" i="4"/>
  <c r="Y4610" i="4"/>
  <c r="V4614" i="4"/>
  <c r="J4615" i="4"/>
  <c r="AF4609" i="4" l="1"/>
  <c r="AK4608" i="4"/>
  <c r="H4608" i="4" s="1"/>
  <c r="G4608" i="4" s="1"/>
  <c r="AG4609" i="4"/>
  <c r="AH4609" i="4"/>
  <c r="AI4609" i="4"/>
  <c r="Q4611" i="4"/>
  <c r="Z4611" i="4"/>
  <c r="T4610" i="4"/>
  <c r="I4610" i="4" s="1"/>
  <c r="Q4610" i="4"/>
  <c r="Z4610" i="4"/>
  <c r="AD4609" i="4"/>
  <c r="L4614" i="4"/>
  <c r="N4613" i="4"/>
  <c r="W4613" i="4"/>
  <c r="K4613" i="4"/>
  <c r="M4612" i="4"/>
  <c r="P4612" i="4"/>
  <c r="R4612" i="4" s="1"/>
  <c r="X4612" i="4"/>
  <c r="O4611" i="4"/>
  <c r="Y4611" i="4"/>
  <c r="V4615" i="4"/>
  <c r="J4616" i="4"/>
  <c r="AK4609" i="4" l="1"/>
  <c r="H4609" i="4" s="1"/>
  <c r="G4609" i="4" s="1"/>
  <c r="Q4612" i="4"/>
  <c r="Z4612" i="4"/>
  <c r="S4610" i="4"/>
  <c r="F4610" i="4" s="1"/>
  <c r="AA4610" i="4"/>
  <c r="T4611" i="4"/>
  <c r="O4612" i="4"/>
  <c r="Y4612" i="4"/>
  <c r="P4613" i="4"/>
  <c r="R4613" i="4" s="1"/>
  <c r="M4613" i="4"/>
  <c r="X4613" i="4"/>
  <c r="L4615" i="4"/>
  <c r="N4614" i="4"/>
  <c r="W4614" i="4"/>
  <c r="K4614" i="4"/>
  <c r="V4616" i="4"/>
  <c r="J4617" i="4"/>
  <c r="S4611" i="4" l="1"/>
  <c r="F4611" i="4" s="1"/>
  <c r="AA4611" i="4"/>
  <c r="I4611" i="4"/>
  <c r="Q4613" i="4"/>
  <c r="Z4613" i="4"/>
  <c r="AE4610" i="4"/>
  <c r="AI4610" i="4"/>
  <c r="AD4610" i="4"/>
  <c r="AG4610" i="4"/>
  <c r="AF4610" i="4"/>
  <c r="AH4610" i="4"/>
  <c r="T4612" i="4"/>
  <c r="T4613" i="4" s="1"/>
  <c r="AA4613" i="4" s="1"/>
  <c r="M4614" i="4"/>
  <c r="P4614" i="4"/>
  <c r="R4614" i="4" s="1"/>
  <c r="X4614" i="4"/>
  <c r="N4615" i="4"/>
  <c r="L4616" i="4"/>
  <c r="W4615" i="4"/>
  <c r="K4615" i="4"/>
  <c r="O4613" i="4"/>
  <c r="Y4613" i="4"/>
  <c r="V4617" i="4"/>
  <c r="J4618" i="4"/>
  <c r="S4613" i="4" l="1"/>
  <c r="I4613" i="4"/>
  <c r="F4613" i="4"/>
  <c r="S4612" i="4"/>
  <c r="F4612" i="4" s="1"/>
  <c r="AA4612" i="4"/>
  <c r="I4612" i="4"/>
  <c r="AE4611" i="4"/>
  <c r="AH4611" i="4"/>
  <c r="AD4611" i="4"/>
  <c r="AF4611" i="4"/>
  <c r="AI4611" i="4"/>
  <c r="AG4611" i="4"/>
  <c r="T4614" i="4"/>
  <c r="Q4614" i="4"/>
  <c r="Z4614" i="4"/>
  <c r="AK4610" i="4"/>
  <c r="H4610" i="4" s="1"/>
  <c r="G4610" i="4" s="1"/>
  <c r="M4615" i="4"/>
  <c r="P4615" i="4"/>
  <c r="R4615" i="4" s="1"/>
  <c r="X4615" i="4"/>
  <c r="O4614" i="4"/>
  <c r="Y4614" i="4"/>
  <c r="L4617" i="4"/>
  <c r="N4616" i="4"/>
  <c r="W4616" i="4"/>
  <c r="K4616" i="4"/>
  <c r="I4614" i="4"/>
  <c r="AD4613" i="4"/>
  <c r="AG4613" i="4"/>
  <c r="AH4613" i="4"/>
  <c r="AF4613" i="4"/>
  <c r="AE4613" i="4"/>
  <c r="AI4613" i="4"/>
  <c r="V4618" i="4"/>
  <c r="J4619" i="4"/>
  <c r="T4615" i="4" l="1"/>
  <c r="Q4615" i="4"/>
  <c r="Z4615" i="4"/>
  <c r="S4614" i="4"/>
  <c r="F4614" i="4" s="1"/>
  <c r="AA4614" i="4"/>
  <c r="AK4611" i="4"/>
  <c r="H4611" i="4" s="1"/>
  <c r="G4611" i="4" s="1"/>
  <c r="AH4612" i="4"/>
  <c r="AD4612" i="4"/>
  <c r="AI4612" i="4"/>
  <c r="AG4612" i="4"/>
  <c r="AE4612" i="4"/>
  <c r="AF4612" i="4"/>
  <c r="M4616" i="4"/>
  <c r="P4616" i="4"/>
  <c r="R4616" i="4" s="1"/>
  <c r="X4616" i="4"/>
  <c r="N4617" i="4"/>
  <c r="L4618" i="4"/>
  <c r="W4617" i="4"/>
  <c r="K4617" i="4"/>
  <c r="O4615" i="4"/>
  <c r="Y4615" i="4"/>
  <c r="I4615" i="4"/>
  <c r="AK4613" i="4"/>
  <c r="H4613" i="4" s="1"/>
  <c r="G4613" i="4" s="1"/>
  <c r="V4619" i="4"/>
  <c r="J4620" i="4"/>
  <c r="AH4614" i="4" l="1"/>
  <c r="AE4614" i="4"/>
  <c r="AD4614" i="4"/>
  <c r="AI4614" i="4"/>
  <c r="AG4614" i="4"/>
  <c r="T4616" i="4"/>
  <c r="S4616" i="4" s="1"/>
  <c r="Q4616" i="4"/>
  <c r="Z4616" i="4"/>
  <c r="AK4612" i="4"/>
  <c r="H4612" i="4" s="1"/>
  <c r="G4612" i="4" s="1"/>
  <c r="S4615" i="4"/>
  <c r="F4615" i="4" s="1"/>
  <c r="AA4615" i="4"/>
  <c r="AE4615" i="4" s="1"/>
  <c r="AF4614" i="4"/>
  <c r="P4617" i="4"/>
  <c r="R4617" i="4" s="1"/>
  <c r="M4617" i="4"/>
  <c r="X4617" i="4"/>
  <c r="O4616" i="4"/>
  <c r="Y4616" i="4"/>
  <c r="N4618" i="4"/>
  <c r="L4619" i="4"/>
  <c r="W4618" i="4"/>
  <c r="K4618" i="4"/>
  <c r="AA4616" i="4"/>
  <c r="V4620" i="4"/>
  <c r="J4621" i="4"/>
  <c r="AH4615" i="4" l="1"/>
  <c r="AD4615" i="4"/>
  <c r="F4616" i="4"/>
  <c r="AG4615" i="4"/>
  <c r="AF4615" i="4"/>
  <c r="AK4614" i="4"/>
  <c r="H4614" i="4" s="1"/>
  <c r="G4614" i="4" s="1"/>
  <c r="T4617" i="4"/>
  <c r="Q4617" i="4"/>
  <c r="Z4617" i="4"/>
  <c r="I4616" i="4"/>
  <c r="AI4615" i="4"/>
  <c r="N4619" i="4"/>
  <c r="L4620" i="4"/>
  <c r="W4619" i="4"/>
  <c r="K4619" i="4"/>
  <c r="M4618" i="4"/>
  <c r="P4618" i="4"/>
  <c r="R4618" i="4" s="1"/>
  <c r="X4618" i="4"/>
  <c r="O4617" i="4"/>
  <c r="Y4617" i="4"/>
  <c r="V4621" i="4"/>
  <c r="J4622" i="4"/>
  <c r="AH4616" i="4"/>
  <c r="AF4616" i="4"/>
  <c r="AD4616" i="4"/>
  <c r="AI4616" i="4"/>
  <c r="AE4616" i="4"/>
  <c r="AG4616" i="4"/>
  <c r="AK4615" i="4" l="1"/>
  <c r="H4615" i="4" s="1"/>
  <c r="G4615" i="4" s="1"/>
  <c r="S4617" i="4"/>
  <c r="AA4617" i="4"/>
  <c r="AE4617" i="4" s="1"/>
  <c r="F4617" i="4"/>
  <c r="I4617" i="4"/>
  <c r="T4618" i="4"/>
  <c r="Q4618" i="4"/>
  <c r="Z4618" i="4"/>
  <c r="O4618" i="4"/>
  <c r="Y4618" i="4"/>
  <c r="L4621" i="4"/>
  <c r="N4620" i="4"/>
  <c r="W4620" i="4"/>
  <c r="K4620" i="4"/>
  <c r="AF4617" i="4"/>
  <c r="AH4617" i="4"/>
  <c r="M4619" i="4"/>
  <c r="P4619" i="4"/>
  <c r="R4619" i="4" s="1"/>
  <c r="X4619" i="4"/>
  <c r="AG4617" i="4"/>
  <c r="AK4616" i="4"/>
  <c r="H4616" i="4" s="1"/>
  <c r="G4616" i="4" s="1"/>
  <c r="V4622" i="4"/>
  <c r="J4623" i="4"/>
  <c r="AD4617" i="4" l="1"/>
  <c r="AI4617" i="4"/>
  <c r="AK4617" i="4" s="1"/>
  <c r="H4617" i="4" s="1"/>
  <c r="G4617" i="4" s="1"/>
  <c r="T4619" i="4"/>
  <c r="AA4619" i="4" s="1"/>
  <c r="Q4619" i="4"/>
  <c r="Z4619" i="4"/>
  <c r="S4618" i="4"/>
  <c r="F4618" i="4" s="1"/>
  <c r="AA4618" i="4"/>
  <c r="AG4618" i="4" s="1"/>
  <c r="I4618" i="4"/>
  <c r="N4621" i="4"/>
  <c r="L4622" i="4"/>
  <c r="W4621" i="4"/>
  <c r="K4621" i="4"/>
  <c r="O4619" i="4"/>
  <c r="Y4619" i="4"/>
  <c r="M4620" i="4"/>
  <c r="P4620" i="4"/>
  <c r="X4620" i="4"/>
  <c r="V4623" i="4"/>
  <c r="J4624" i="4"/>
  <c r="AE4618" i="4" l="1"/>
  <c r="AH4618" i="4"/>
  <c r="AI4618" i="4"/>
  <c r="S4619" i="4"/>
  <c r="I4619" i="4"/>
  <c r="R4620" i="4"/>
  <c r="F4619" i="4"/>
  <c r="AD4618" i="4"/>
  <c r="AF4618" i="4"/>
  <c r="N4622" i="4"/>
  <c r="L4623" i="4"/>
  <c r="W4622" i="4"/>
  <c r="K4622" i="4"/>
  <c r="O4620" i="4"/>
  <c r="Y4620" i="4"/>
  <c r="P4621" i="4"/>
  <c r="M4621" i="4"/>
  <c r="X4621" i="4"/>
  <c r="AI4619" i="4"/>
  <c r="AH4619" i="4"/>
  <c r="AF4619" i="4"/>
  <c r="AE4619" i="4"/>
  <c r="AG4619" i="4"/>
  <c r="AD4619" i="4"/>
  <c r="V4624" i="4"/>
  <c r="J4625" i="4"/>
  <c r="R4621" i="4" l="1"/>
  <c r="AK4618" i="4"/>
  <c r="H4618" i="4" s="1"/>
  <c r="G4618" i="4" s="1"/>
  <c r="Q4621" i="4"/>
  <c r="Z4621" i="4"/>
  <c r="T4620" i="4"/>
  <c r="Q4620" i="4"/>
  <c r="Z4620" i="4"/>
  <c r="O4621" i="4"/>
  <c r="Y4621" i="4"/>
  <c r="N4623" i="4"/>
  <c r="L4624" i="4"/>
  <c r="W4623" i="4"/>
  <c r="K4623" i="4"/>
  <c r="P4622" i="4"/>
  <c r="R4622" i="4" s="1"/>
  <c r="M4622" i="4"/>
  <c r="X4622" i="4"/>
  <c r="AK4619" i="4"/>
  <c r="H4619" i="4" s="1"/>
  <c r="G4619" i="4" s="1"/>
  <c r="V4625" i="4"/>
  <c r="J4626" i="4"/>
  <c r="Q4622" i="4" l="1"/>
  <c r="Z4622" i="4"/>
  <c r="S4620" i="4"/>
  <c r="F4620" i="4" s="1"/>
  <c r="AA4620" i="4"/>
  <c r="I4620" i="4"/>
  <c r="T4621" i="4"/>
  <c r="L4625" i="4"/>
  <c r="N4624" i="4"/>
  <c r="W4624" i="4"/>
  <c r="K4624" i="4"/>
  <c r="O4622" i="4"/>
  <c r="Y4622" i="4"/>
  <c r="P4623" i="4"/>
  <c r="R4623" i="4" s="1"/>
  <c r="M4623" i="4"/>
  <c r="X4623" i="4"/>
  <c r="V4626" i="4"/>
  <c r="J4627" i="4"/>
  <c r="S4621" i="4" l="1"/>
  <c r="F4621" i="4" s="1"/>
  <c r="I4621" i="4"/>
  <c r="AA4621" i="4"/>
  <c r="Q4623" i="4"/>
  <c r="Z4623" i="4"/>
  <c r="AG4620" i="4"/>
  <c r="AD4620" i="4"/>
  <c r="AH4620" i="4"/>
  <c r="AF4620" i="4"/>
  <c r="AE4620" i="4"/>
  <c r="AI4620" i="4"/>
  <c r="T4622" i="4"/>
  <c r="T4623" i="4" s="1"/>
  <c r="O4623" i="4"/>
  <c r="Y4623" i="4"/>
  <c r="M4624" i="4"/>
  <c r="P4624" i="4"/>
  <c r="R4624" i="4" s="1"/>
  <c r="X4624" i="4"/>
  <c r="L4626" i="4"/>
  <c r="N4625" i="4"/>
  <c r="W4625" i="4"/>
  <c r="K4625" i="4"/>
  <c r="V4627" i="4"/>
  <c r="J4628" i="4"/>
  <c r="S4623" i="4" l="1"/>
  <c r="I4623" i="4"/>
  <c r="AA4623" i="4"/>
  <c r="AD4623" i="4" s="1"/>
  <c r="F4623" i="4"/>
  <c r="AE4621" i="4"/>
  <c r="AH4621" i="4"/>
  <c r="AG4621" i="4"/>
  <c r="AD4621" i="4"/>
  <c r="AF4621" i="4"/>
  <c r="AI4621" i="4"/>
  <c r="T4624" i="4"/>
  <c r="Q4624" i="4"/>
  <c r="Z4624" i="4"/>
  <c r="S4622" i="4"/>
  <c r="F4622" i="4" s="1"/>
  <c r="AA4622" i="4"/>
  <c r="I4622" i="4"/>
  <c r="AK4620" i="4"/>
  <c r="H4620" i="4" s="1"/>
  <c r="G4620" i="4" s="1"/>
  <c r="P4625" i="4"/>
  <c r="R4625" i="4" s="1"/>
  <c r="M4625" i="4"/>
  <c r="X4625" i="4"/>
  <c r="O4624" i="4"/>
  <c r="Y4624" i="4"/>
  <c r="L4627" i="4"/>
  <c r="N4626" i="4"/>
  <c r="W4626" i="4"/>
  <c r="K4626" i="4"/>
  <c r="I4624" i="4"/>
  <c r="AI4623" i="4"/>
  <c r="AF4623" i="4"/>
  <c r="AE4623" i="4"/>
  <c r="V4628" i="4"/>
  <c r="J4629" i="4"/>
  <c r="AH4623" i="4" l="1"/>
  <c r="AG4623" i="4"/>
  <c r="AK4621" i="4"/>
  <c r="H4621" i="4" s="1"/>
  <c r="G4621" i="4" s="1"/>
  <c r="T4625" i="4"/>
  <c r="Q4625" i="4"/>
  <c r="Z4625" i="4"/>
  <c r="AF4622" i="4"/>
  <c r="AH4622" i="4"/>
  <c r="AI4622" i="4"/>
  <c r="AD4622" i="4"/>
  <c r="AE4622" i="4"/>
  <c r="AG4622" i="4"/>
  <c r="S4624" i="4"/>
  <c r="F4624" i="4" s="1"/>
  <c r="AA4624" i="4"/>
  <c r="P4626" i="4"/>
  <c r="R4626" i="4" s="1"/>
  <c r="M4626" i="4"/>
  <c r="X4626" i="4"/>
  <c r="N4627" i="4"/>
  <c r="L4628" i="4"/>
  <c r="W4627" i="4"/>
  <c r="K4627" i="4"/>
  <c r="O4625" i="4"/>
  <c r="Y4625" i="4"/>
  <c r="I4625" i="4"/>
  <c r="V4629" i="4"/>
  <c r="J4630" i="4"/>
  <c r="AK4623" i="4"/>
  <c r="H4623" i="4" s="1"/>
  <c r="G4623" i="4" s="1"/>
  <c r="AI4624" i="4" l="1"/>
  <c r="AF4624" i="4"/>
  <c r="AE4624" i="4"/>
  <c r="AG4624" i="4"/>
  <c r="AD4624" i="4"/>
  <c r="AH4624" i="4"/>
  <c r="AK4622" i="4"/>
  <c r="H4622" i="4" s="1"/>
  <c r="G4622" i="4" s="1"/>
  <c r="T4626" i="4"/>
  <c r="AA4626" i="4" s="1"/>
  <c r="Q4626" i="4"/>
  <c r="Z4626" i="4"/>
  <c r="S4625" i="4"/>
  <c r="F4625" i="4" s="1"/>
  <c r="AA4625" i="4"/>
  <c r="AG4625" i="4" s="1"/>
  <c r="P4627" i="4"/>
  <c r="R4627" i="4" s="1"/>
  <c r="M4627" i="4"/>
  <c r="X4627" i="4"/>
  <c r="L4629" i="4"/>
  <c r="N4628" i="4"/>
  <c r="W4628" i="4"/>
  <c r="K4628" i="4"/>
  <c r="O4626" i="4"/>
  <c r="Y4626" i="4"/>
  <c r="V4630" i="4"/>
  <c r="J4631" i="4"/>
  <c r="AE4625" i="4" l="1"/>
  <c r="AD4625" i="4"/>
  <c r="T4627" i="4"/>
  <c r="I4627" i="4" s="1"/>
  <c r="Q4627" i="4"/>
  <c r="Z4627" i="4"/>
  <c r="AH4625" i="4"/>
  <c r="AF4625" i="4"/>
  <c r="AI4625" i="4"/>
  <c r="S4626" i="4"/>
  <c r="F4626" i="4" s="1"/>
  <c r="I4626" i="4"/>
  <c r="AK4624" i="4"/>
  <c r="H4624" i="4" s="1"/>
  <c r="G4624" i="4" s="1"/>
  <c r="L4630" i="4"/>
  <c r="N4629" i="4"/>
  <c r="W4629" i="4"/>
  <c r="K4629" i="4"/>
  <c r="M4628" i="4"/>
  <c r="P4628" i="4"/>
  <c r="R4628" i="4" s="1"/>
  <c r="X4628" i="4"/>
  <c r="O4627" i="4"/>
  <c r="Y4627" i="4"/>
  <c r="V4631" i="4"/>
  <c r="J4632" i="4"/>
  <c r="AI4626" i="4"/>
  <c r="AE4626" i="4"/>
  <c r="AG4626" i="4"/>
  <c r="AD4626" i="4"/>
  <c r="AF4626" i="4"/>
  <c r="AH4626" i="4"/>
  <c r="AK4625" i="4" l="1"/>
  <c r="H4625" i="4" s="1"/>
  <c r="G4625" i="4" s="1"/>
  <c r="S4627" i="4"/>
  <c r="F4627" i="4" s="1"/>
  <c r="AA4627" i="4"/>
  <c r="AE4627" i="4" s="1"/>
  <c r="T4628" i="4"/>
  <c r="I4628" i="4" s="1"/>
  <c r="Q4628" i="4"/>
  <c r="Z4628" i="4"/>
  <c r="O4628" i="4"/>
  <c r="Y4628" i="4"/>
  <c r="P4629" i="4"/>
  <c r="M4629" i="4"/>
  <c r="X4629" i="4"/>
  <c r="L4631" i="4"/>
  <c r="N4630" i="4"/>
  <c r="W4630" i="4"/>
  <c r="K4630" i="4"/>
  <c r="AK4626" i="4"/>
  <c r="H4626" i="4" s="1"/>
  <c r="G4626" i="4" s="1"/>
  <c r="V4632" i="4"/>
  <c r="J4633" i="4"/>
  <c r="AG4627" i="4" l="1"/>
  <c r="AD4627" i="4"/>
  <c r="AF4627" i="4"/>
  <c r="AH4627" i="4"/>
  <c r="R4629" i="4"/>
  <c r="AI4627" i="4"/>
  <c r="S4628" i="4"/>
  <c r="F4628" i="4" s="1"/>
  <c r="AA4628" i="4"/>
  <c r="AI4628" i="4" s="1"/>
  <c r="M4630" i="4"/>
  <c r="P4630" i="4"/>
  <c r="X4630" i="4"/>
  <c r="O4629" i="4"/>
  <c r="Y4629" i="4"/>
  <c r="N4631" i="4"/>
  <c r="L4632" i="4"/>
  <c r="W4631" i="4"/>
  <c r="K4631" i="4"/>
  <c r="V4633" i="4"/>
  <c r="J4634" i="4"/>
  <c r="AH4628" i="4" l="1"/>
  <c r="AF4628" i="4"/>
  <c r="AK4627" i="4"/>
  <c r="H4627" i="4" s="1"/>
  <c r="G4627" i="4" s="1"/>
  <c r="AD4628" i="4"/>
  <c r="T4629" i="4"/>
  <c r="Q4629" i="4"/>
  <c r="Z4629" i="4"/>
  <c r="R4630" i="4"/>
  <c r="AE4628" i="4"/>
  <c r="AG4628" i="4"/>
  <c r="L4633" i="4"/>
  <c r="N4632" i="4"/>
  <c r="W4632" i="4"/>
  <c r="K4632" i="4"/>
  <c r="M4631" i="4"/>
  <c r="P4631" i="4"/>
  <c r="X4631" i="4"/>
  <c r="O4630" i="4"/>
  <c r="Y4630" i="4"/>
  <c r="V4634" i="4"/>
  <c r="J4635" i="4"/>
  <c r="R4631" i="4" l="1"/>
  <c r="AK4628" i="4"/>
  <c r="H4628" i="4" s="1"/>
  <c r="G4628" i="4" s="1"/>
  <c r="Q4631" i="4"/>
  <c r="Z4631" i="4"/>
  <c r="T4630" i="4"/>
  <c r="T4631" i="4" s="1"/>
  <c r="AA4631" i="4" s="1"/>
  <c r="Q4630" i="4"/>
  <c r="Z4630" i="4"/>
  <c r="S4629" i="4"/>
  <c r="F4629" i="4" s="1"/>
  <c r="AA4629" i="4"/>
  <c r="I4629" i="4"/>
  <c r="O4631" i="4"/>
  <c r="Y4631" i="4"/>
  <c r="M4632" i="4"/>
  <c r="P4632" i="4"/>
  <c r="X4632" i="4"/>
  <c r="N4633" i="4"/>
  <c r="L4634" i="4"/>
  <c r="W4633" i="4"/>
  <c r="K4633" i="4"/>
  <c r="V4635" i="4"/>
  <c r="J4636" i="4"/>
  <c r="AH4629" i="4" l="1"/>
  <c r="AI4629" i="4"/>
  <c r="AG4629" i="4"/>
  <c r="AF4629" i="4"/>
  <c r="AD4629" i="4"/>
  <c r="AE4629" i="4"/>
  <c r="S4631" i="4"/>
  <c r="F4631" i="4" s="1"/>
  <c r="I4631" i="4"/>
  <c r="R4632" i="4"/>
  <c r="S4630" i="4"/>
  <c r="F4630" i="4" s="1"/>
  <c r="AA4630" i="4"/>
  <c r="AI4630" i="4" s="1"/>
  <c r="I4630" i="4"/>
  <c r="N4634" i="4"/>
  <c r="L4635" i="4"/>
  <c r="W4634" i="4"/>
  <c r="K4634" i="4"/>
  <c r="O4632" i="4"/>
  <c r="Y4632" i="4"/>
  <c r="P4633" i="4"/>
  <c r="M4633" i="4"/>
  <c r="X4633" i="4"/>
  <c r="V4636" i="4"/>
  <c r="J4637" i="4"/>
  <c r="AF4631" i="4"/>
  <c r="AG4631" i="4"/>
  <c r="AI4631" i="4"/>
  <c r="AE4631" i="4"/>
  <c r="AH4631" i="4"/>
  <c r="AD4631" i="4"/>
  <c r="T4632" i="4" l="1"/>
  <c r="Q4632" i="4"/>
  <c r="Z4632" i="4"/>
  <c r="AE4630" i="4"/>
  <c r="R4633" i="4"/>
  <c r="I4632" i="4"/>
  <c r="AG4630" i="4"/>
  <c r="AK4629" i="4"/>
  <c r="H4629" i="4" s="1"/>
  <c r="G4629" i="4" s="1"/>
  <c r="AH4630" i="4"/>
  <c r="AF4630" i="4"/>
  <c r="AD4630" i="4"/>
  <c r="O4633" i="4"/>
  <c r="Y4633" i="4"/>
  <c r="N4635" i="4"/>
  <c r="L4636" i="4"/>
  <c r="W4635" i="4"/>
  <c r="K4635" i="4"/>
  <c r="M4634" i="4"/>
  <c r="P4634" i="4"/>
  <c r="R4634" i="4" s="1"/>
  <c r="X4634" i="4"/>
  <c r="V4637" i="4"/>
  <c r="J4638" i="4"/>
  <c r="AK4631" i="4"/>
  <c r="H4631" i="4" s="1"/>
  <c r="G4631" i="4" s="1"/>
  <c r="AK4630" i="4" l="1"/>
  <c r="H4630" i="4" s="1"/>
  <c r="G4630" i="4" s="1"/>
  <c r="Q4634" i="4"/>
  <c r="Z4634" i="4"/>
  <c r="T4633" i="4"/>
  <c r="Q4633" i="4"/>
  <c r="Z4633" i="4"/>
  <c r="S4632" i="4"/>
  <c r="F4632" i="4" s="1"/>
  <c r="AA4632" i="4"/>
  <c r="L4637" i="4"/>
  <c r="N4636" i="4"/>
  <c r="W4636" i="4"/>
  <c r="K4636" i="4"/>
  <c r="M4635" i="4"/>
  <c r="P4635" i="4"/>
  <c r="R4635" i="4" s="1"/>
  <c r="X4635" i="4"/>
  <c r="O4634" i="4"/>
  <c r="Y4634" i="4"/>
  <c r="V4638" i="4"/>
  <c r="J4639" i="4"/>
  <c r="AH4632" i="4" l="1"/>
  <c r="AI4632" i="4"/>
  <c r="AG4632" i="4"/>
  <c r="AD4632" i="4"/>
  <c r="AE4632" i="4"/>
  <c r="AF4632" i="4"/>
  <c r="Q4635" i="4"/>
  <c r="Z4635" i="4"/>
  <c r="S4633" i="4"/>
  <c r="F4633" i="4" s="1"/>
  <c r="AA4633" i="4"/>
  <c r="AG4633" i="4" s="1"/>
  <c r="I4633" i="4"/>
  <c r="T4634" i="4"/>
  <c r="T4635" i="4" s="1"/>
  <c r="I4635" i="4" s="1"/>
  <c r="O4635" i="4"/>
  <c r="Y4635" i="4"/>
  <c r="M4636" i="4"/>
  <c r="P4636" i="4"/>
  <c r="R4636" i="4" s="1"/>
  <c r="X4636" i="4"/>
  <c r="N4637" i="4"/>
  <c r="L4638" i="4"/>
  <c r="W4637" i="4"/>
  <c r="K4637" i="4"/>
  <c r="V4639" i="4"/>
  <c r="J4640" i="4"/>
  <c r="AF4633" i="4" l="1"/>
  <c r="AH4633" i="4"/>
  <c r="AE4633" i="4"/>
  <c r="AI4633" i="4"/>
  <c r="S4635" i="4"/>
  <c r="F4635" i="4" s="1"/>
  <c r="AA4635" i="4"/>
  <c r="AF4635" i="4" s="1"/>
  <c r="AD4633" i="4"/>
  <c r="T4636" i="4"/>
  <c r="S4636" i="4" s="1"/>
  <c r="Q4636" i="4"/>
  <c r="Z4636" i="4"/>
  <c r="S4634" i="4"/>
  <c r="F4634" i="4" s="1"/>
  <c r="I4634" i="4"/>
  <c r="AA4634" i="4"/>
  <c r="AK4632" i="4"/>
  <c r="H4632" i="4" s="1"/>
  <c r="G4632" i="4" s="1"/>
  <c r="AD4635" i="4"/>
  <c r="AH4635" i="4"/>
  <c r="N4638" i="4"/>
  <c r="L4639" i="4"/>
  <c r="W4638" i="4"/>
  <c r="K4638" i="4"/>
  <c r="O4636" i="4"/>
  <c r="F4636" i="4" s="1"/>
  <c r="Y4636" i="4"/>
  <c r="P4637" i="4"/>
  <c r="R4637" i="4" s="1"/>
  <c r="M4637" i="4"/>
  <c r="X4637" i="4"/>
  <c r="V4640" i="4"/>
  <c r="J4641" i="4"/>
  <c r="AE4635" i="4" l="1"/>
  <c r="AA4636" i="4"/>
  <c r="AE4636" i="4" s="1"/>
  <c r="AG4635" i="4"/>
  <c r="AK4633" i="4"/>
  <c r="H4633" i="4" s="1"/>
  <c r="G4633" i="4" s="1"/>
  <c r="AI4635" i="4"/>
  <c r="I4636" i="4"/>
  <c r="AI4634" i="4"/>
  <c r="AG4634" i="4"/>
  <c r="AD4634" i="4"/>
  <c r="AE4634" i="4"/>
  <c r="AH4634" i="4"/>
  <c r="AF4634" i="4"/>
  <c r="T4637" i="4"/>
  <c r="I4637" i="4" s="1"/>
  <c r="Q4637" i="4"/>
  <c r="Z4637" i="4"/>
  <c r="O4637" i="4"/>
  <c r="Y4637" i="4"/>
  <c r="N4639" i="4"/>
  <c r="L4640" i="4"/>
  <c r="W4639" i="4"/>
  <c r="K4639" i="4"/>
  <c r="P4638" i="4"/>
  <c r="R4638" i="4" s="1"/>
  <c r="M4638" i="4"/>
  <c r="X4638" i="4"/>
  <c r="V4641" i="4"/>
  <c r="J4642" i="4"/>
  <c r="AI4636" i="4"/>
  <c r="AH4636" i="4"/>
  <c r="AG4636" i="4"/>
  <c r="AF4636" i="4"/>
  <c r="AD4636" i="4"/>
  <c r="AK4635" i="4" l="1"/>
  <c r="H4635" i="4" s="1"/>
  <c r="G4635" i="4" s="1"/>
  <c r="S4637" i="4"/>
  <c r="F4637" i="4" s="1"/>
  <c r="AA4637" i="4"/>
  <c r="AF4637" i="4" s="1"/>
  <c r="AK4634" i="4"/>
  <c r="H4634" i="4" s="1"/>
  <c r="G4634" i="4" s="1"/>
  <c r="T4638" i="4"/>
  <c r="S4638" i="4" s="1"/>
  <c r="Q4638" i="4"/>
  <c r="Z4638" i="4"/>
  <c r="O4638" i="4"/>
  <c r="Y4638" i="4"/>
  <c r="P4639" i="4"/>
  <c r="M4639" i="4"/>
  <c r="X4639" i="4"/>
  <c r="L4641" i="4"/>
  <c r="N4640" i="4"/>
  <c r="K4640" i="4"/>
  <c r="W4640" i="4"/>
  <c r="AK4636" i="4"/>
  <c r="H4636" i="4" s="1"/>
  <c r="G4636" i="4" s="1"/>
  <c r="V4642" i="4"/>
  <c r="J4643" i="4"/>
  <c r="F4638" i="4" l="1"/>
  <c r="AA4638" i="4"/>
  <c r="AE4638" i="4" s="1"/>
  <c r="I4638" i="4"/>
  <c r="R4639" i="4"/>
  <c r="AD4637" i="4"/>
  <c r="AE4637" i="4"/>
  <c r="AI4637" i="4"/>
  <c r="AH4637" i="4"/>
  <c r="AG4637" i="4"/>
  <c r="M4640" i="4"/>
  <c r="P4640" i="4"/>
  <c r="R4640" i="4" s="1"/>
  <c r="X4640" i="4"/>
  <c r="L4642" i="4"/>
  <c r="N4641" i="4"/>
  <c r="W4641" i="4"/>
  <c r="K4641" i="4"/>
  <c r="O4639" i="4"/>
  <c r="Y4639" i="4"/>
  <c r="V4643" i="4"/>
  <c r="J4644" i="4"/>
  <c r="AD4638" i="4"/>
  <c r="AF4638" i="4"/>
  <c r="AH4638" i="4" l="1"/>
  <c r="AI4638" i="4"/>
  <c r="AG4638" i="4"/>
  <c r="AK4637" i="4"/>
  <c r="H4637" i="4" s="1"/>
  <c r="G4637" i="4" s="1"/>
  <c r="T4639" i="4"/>
  <c r="I4639" i="4" s="1"/>
  <c r="Q4639" i="4"/>
  <c r="Z4639" i="4"/>
  <c r="T4640" i="4"/>
  <c r="S4640" i="4" s="1"/>
  <c r="Q4640" i="4"/>
  <c r="Z4640" i="4"/>
  <c r="L4643" i="4"/>
  <c r="N4642" i="4"/>
  <c r="W4642" i="4"/>
  <c r="K4642" i="4"/>
  <c r="O4640" i="4"/>
  <c r="F4640" i="4" s="1"/>
  <c r="Y4640" i="4"/>
  <c r="P4641" i="4"/>
  <c r="R4641" i="4" s="1"/>
  <c r="M4641" i="4"/>
  <c r="X4641" i="4"/>
  <c r="AK4638" i="4"/>
  <c r="H4638" i="4" s="1"/>
  <c r="G4638" i="4" s="1"/>
  <c r="V4644" i="4"/>
  <c r="J4645" i="4"/>
  <c r="I4640" i="4" l="1"/>
  <c r="AA4640" i="4"/>
  <c r="AD4640" i="4" s="1"/>
  <c r="T4641" i="4"/>
  <c r="AA4641" i="4" s="1"/>
  <c r="Q4641" i="4"/>
  <c r="Z4641" i="4"/>
  <c r="S4639" i="4"/>
  <c r="F4639" i="4" s="1"/>
  <c r="AA4639" i="4"/>
  <c r="O4641" i="4"/>
  <c r="Y4641" i="4"/>
  <c r="P4642" i="4"/>
  <c r="M4642" i="4"/>
  <c r="X4642" i="4"/>
  <c r="N4643" i="4"/>
  <c r="L4644" i="4"/>
  <c r="W4643" i="4"/>
  <c r="K4643" i="4"/>
  <c r="V4645" i="4"/>
  <c r="J4646" i="4"/>
  <c r="AG4640" i="4" l="1"/>
  <c r="AI4640" i="4"/>
  <c r="AE4640" i="4"/>
  <c r="AF4640" i="4"/>
  <c r="AH4640" i="4"/>
  <c r="R4642" i="4"/>
  <c r="AD4639" i="4"/>
  <c r="AF4639" i="4"/>
  <c r="AH4639" i="4"/>
  <c r="AE4639" i="4"/>
  <c r="AI4639" i="4"/>
  <c r="AG4639" i="4"/>
  <c r="S4641" i="4"/>
  <c r="F4641" i="4" s="1"/>
  <c r="I4641" i="4"/>
  <c r="L4645" i="4"/>
  <c r="N4644" i="4"/>
  <c r="W4644" i="4"/>
  <c r="K4644" i="4"/>
  <c r="O4642" i="4"/>
  <c r="Y4642" i="4"/>
  <c r="P4643" i="4"/>
  <c r="M4643" i="4"/>
  <c r="X4643" i="4"/>
  <c r="AG4641" i="4"/>
  <c r="AI4641" i="4"/>
  <c r="AD4641" i="4"/>
  <c r="AF4641" i="4"/>
  <c r="AH4641" i="4"/>
  <c r="AE4641" i="4"/>
  <c r="V4646" i="4"/>
  <c r="J4647" i="4"/>
  <c r="AK4640" i="4" l="1"/>
  <c r="H4640" i="4" s="1"/>
  <c r="G4640" i="4" s="1"/>
  <c r="AK4639" i="4"/>
  <c r="H4639" i="4" s="1"/>
  <c r="G4639" i="4" s="1"/>
  <c r="R4643" i="4"/>
  <c r="T4642" i="4"/>
  <c r="Q4642" i="4"/>
  <c r="Z4642" i="4"/>
  <c r="O4643" i="4"/>
  <c r="Y4643" i="4"/>
  <c r="M4644" i="4"/>
  <c r="P4644" i="4"/>
  <c r="R4644" i="4" s="1"/>
  <c r="X4644" i="4"/>
  <c r="L4646" i="4"/>
  <c r="N4645" i="4"/>
  <c r="W4645" i="4"/>
  <c r="K4645" i="4"/>
  <c r="AK4641" i="4"/>
  <c r="H4641" i="4" s="1"/>
  <c r="G4641" i="4" s="1"/>
  <c r="V4647" i="4"/>
  <c r="J4648" i="4"/>
  <c r="S4642" i="4" l="1"/>
  <c r="AA4642" i="4"/>
  <c r="F4642" i="4"/>
  <c r="Q4644" i="4"/>
  <c r="Z4644" i="4"/>
  <c r="I4642" i="4"/>
  <c r="T4643" i="4"/>
  <c r="I4643" i="4" s="1"/>
  <c r="Q4643" i="4"/>
  <c r="Z4643" i="4"/>
  <c r="O4644" i="4"/>
  <c r="Y4644" i="4"/>
  <c r="P4645" i="4"/>
  <c r="M4645" i="4"/>
  <c r="X4645" i="4"/>
  <c r="L4647" i="4"/>
  <c r="N4646" i="4"/>
  <c r="W4646" i="4"/>
  <c r="K4646" i="4"/>
  <c r="V4648" i="4"/>
  <c r="J4649" i="4"/>
  <c r="R4645" i="4" l="1"/>
  <c r="AH4642" i="4"/>
  <c r="AD4642" i="4"/>
  <c r="AI4642" i="4"/>
  <c r="AG4642" i="4"/>
  <c r="AE4642" i="4"/>
  <c r="AF4642" i="4"/>
  <c r="S4643" i="4"/>
  <c r="F4643" i="4" s="1"/>
  <c r="AA4643" i="4"/>
  <c r="T4644" i="4"/>
  <c r="M4646" i="4"/>
  <c r="P4646" i="4"/>
  <c r="R4646" i="4" s="1"/>
  <c r="X4646" i="4"/>
  <c r="N4647" i="4"/>
  <c r="L4648" i="4"/>
  <c r="W4647" i="4"/>
  <c r="K4647" i="4"/>
  <c r="O4645" i="4"/>
  <c r="Y4645" i="4"/>
  <c r="V4649" i="4"/>
  <c r="J4650" i="4"/>
  <c r="AI4643" i="4" l="1"/>
  <c r="AF4643" i="4"/>
  <c r="AG4643" i="4"/>
  <c r="AH4643" i="4"/>
  <c r="AD4643" i="4"/>
  <c r="AE4643" i="4"/>
  <c r="Q4646" i="4"/>
  <c r="Z4646" i="4"/>
  <c r="T4645" i="4"/>
  <c r="T4646" i="4" s="1"/>
  <c r="Q4645" i="4"/>
  <c r="Z4645" i="4"/>
  <c r="S4644" i="4"/>
  <c r="F4644" i="4" s="1"/>
  <c r="I4644" i="4"/>
  <c r="AA4644" i="4"/>
  <c r="AK4642" i="4"/>
  <c r="H4642" i="4" s="1"/>
  <c r="G4642" i="4" s="1"/>
  <c r="M4647" i="4"/>
  <c r="P4647" i="4"/>
  <c r="X4647" i="4"/>
  <c r="O4646" i="4"/>
  <c r="Y4646" i="4"/>
  <c r="L4649" i="4"/>
  <c r="N4648" i="4"/>
  <c r="K4648" i="4"/>
  <c r="W4648" i="4"/>
  <c r="V4650" i="4"/>
  <c r="J4651" i="4"/>
  <c r="S4646" i="4" l="1"/>
  <c r="F4646" i="4" s="1"/>
  <c r="AA4646" i="4"/>
  <c r="AG4646" i="4" s="1"/>
  <c r="I4646" i="4"/>
  <c r="R4647" i="4"/>
  <c r="S4645" i="4"/>
  <c r="F4645" i="4" s="1"/>
  <c r="AA4645" i="4"/>
  <c r="AG4645" i="4" s="1"/>
  <c r="AE4644" i="4"/>
  <c r="AD4644" i="4"/>
  <c r="AF4644" i="4"/>
  <c r="AH4644" i="4"/>
  <c r="AG4644" i="4"/>
  <c r="AI4644" i="4"/>
  <c r="I4645" i="4"/>
  <c r="AK4643" i="4"/>
  <c r="H4643" i="4" s="1"/>
  <c r="G4643" i="4" s="1"/>
  <c r="M4648" i="4"/>
  <c r="P4648" i="4"/>
  <c r="X4648" i="4"/>
  <c r="N4649" i="4"/>
  <c r="L4650" i="4"/>
  <c r="W4649" i="4"/>
  <c r="K4649" i="4"/>
  <c r="O4647" i="4"/>
  <c r="Y4647" i="4"/>
  <c r="V4651" i="4"/>
  <c r="J4652" i="4"/>
  <c r="AD4646" i="4" l="1"/>
  <c r="AF4646" i="4"/>
  <c r="AE4646" i="4"/>
  <c r="AI4646" i="4"/>
  <c r="AH4646" i="4"/>
  <c r="T4647" i="4"/>
  <c r="Q4647" i="4"/>
  <c r="Z4647" i="4"/>
  <c r="R4648" i="4"/>
  <c r="AK4644" i="4"/>
  <c r="H4644" i="4" s="1"/>
  <c r="G4644" i="4" s="1"/>
  <c r="AF4645" i="4"/>
  <c r="AD4645" i="4"/>
  <c r="AE4645" i="4"/>
  <c r="AH4645" i="4"/>
  <c r="I4647" i="4"/>
  <c r="AI4645" i="4"/>
  <c r="P4649" i="4"/>
  <c r="R4649" i="4" s="1"/>
  <c r="M4649" i="4"/>
  <c r="X4649" i="4"/>
  <c r="O4648" i="4"/>
  <c r="Y4648" i="4"/>
  <c r="N4650" i="4"/>
  <c r="L4651" i="4"/>
  <c r="W4650" i="4"/>
  <c r="K4650" i="4"/>
  <c r="V4652" i="4"/>
  <c r="J4653" i="4"/>
  <c r="Q4649" i="4" l="1"/>
  <c r="Z4649" i="4"/>
  <c r="T4648" i="4"/>
  <c r="Q4648" i="4"/>
  <c r="Z4648" i="4"/>
  <c r="AK4646" i="4"/>
  <c r="H4646" i="4" s="1"/>
  <c r="G4646" i="4" s="1"/>
  <c r="AK4645" i="4"/>
  <c r="H4645" i="4" s="1"/>
  <c r="G4645" i="4" s="1"/>
  <c r="S4647" i="4"/>
  <c r="F4647" i="4" s="1"/>
  <c r="AA4647" i="4"/>
  <c r="N4651" i="4"/>
  <c r="L4652" i="4"/>
  <c r="W4651" i="4"/>
  <c r="K4651" i="4"/>
  <c r="M4650" i="4"/>
  <c r="P4650" i="4"/>
  <c r="R4650" i="4" s="1"/>
  <c r="Z4650" i="4" s="1"/>
  <c r="X4650" i="4"/>
  <c r="O4649" i="4"/>
  <c r="Y4649" i="4"/>
  <c r="V4653" i="4"/>
  <c r="J4654" i="4"/>
  <c r="AE4647" i="4" l="1"/>
  <c r="AG4647" i="4"/>
  <c r="AD4647" i="4"/>
  <c r="AF4647" i="4"/>
  <c r="AH4647" i="4"/>
  <c r="AI4647" i="4"/>
  <c r="S4648" i="4"/>
  <c r="F4648" i="4" s="1"/>
  <c r="AA4648" i="4"/>
  <c r="Q4650" i="4"/>
  <c r="I4648" i="4"/>
  <c r="T4649" i="4"/>
  <c r="T4650" i="4" s="1"/>
  <c r="O4650" i="4"/>
  <c r="Y4650" i="4"/>
  <c r="L4653" i="4"/>
  <c r="N4652" i="4"/>
  <c r="W4652" i="4"/>
  <c r="K4652" i="4"/>
  <c r="M4651" i="4"/>
  <c r="P4651" i="4"/>
  <c r="R4651" i="4" s="1"/>
  <c r="X4651" i="4"/>
  <c r="V4654" i="4"/>
  <c r="J4655" i="4"/>
  <c r="AK4647" i="4" l="1"/>
  <c r="H4647" i="4" s="1"/>
  <c r="G4647" i="4" s="1"/>
  <c r="S4650" i="4"/>
  <c r="AA4650" i="4"/>
  <c r="I4650" i="4"/>
  <c r="AG4650" i="4"/>
  <c r="F4650" i="4"/>
  <c r="T4651" i="4"/>
  <c r="I4651" i="4" s="1"/>
  <c r="Q4651" i="4"/>
  <c r="Z4651" i="4"/>
  <c r="S4649" i="4"/>
  <c r="F4649" i="4" s="1"/>
  <c r="I4649" i="4"/>
  <c r="AA4649" i="4"/>
  <c r="AH4648" i="4"/>
  <c r="AI4648" i="4"/>
  <c r="AF4648" i="4"/>
  <c r="AE4648" i="4"/>
  <c r="AD4648" i="4"/>
  <c r="AG4648" i="4"/>
  <c r="O4651" i="4"/>
  <c r="Y4651" i="4"/>
  <c r="M4652" i="4"/>
  <c r="P4652" i="4"/>
  <c r="R4652" i="4" s="1"/>
  <c r="X4652" i="4"/>
  <c r="N4653" i="4"/>
  <c r="L4654" i="4"/>
  <c r="W4653" i="4"/>
  <c r="K4653" i="4"/>
  <c r="V4655" i="4"/>
  <c r="J4656" i="4"/>
  <c r="AK4648" i="4" l="1"/>
  <c r="H4648" i="4" s="1"/>
  <c r="G4648" i="4" s="1"/>
  <c r="AF4649" i="4"/>
  <c r="AH4649" i="4"/>
  <c r="AG4649" i="4"/>
  <c r="AI4649" i="4"/>
  <c r="AE4649" i="4"/>
  <c r="AD4649" i="4"/>
  <c r="S4651" i="4"/>
  <c r="F4651" i="4" s="1"/>
  <c r="AA4651" i="4"/>
  <c r="AH4650" i="4"/>
  <c r="AD4650" i="4"/>
  <c r="AE4650" i="4"/>
  <c r="AF4650" i="4"/>
  <c r="AI4650" i="4"/>
  <c r="T4652" i="4"/>
  <c r="AA4652" i="4" s="1"/>
  <c r="Q4652" i="4"/>
  <c r="Z4652" i="4"/>
  <c r="N4654" i="4"/>
  <c r="L4655" i="4"/>
  <c r="W4654" i="4"/>
  <c r="K4654" i="4"/>
  <c r="O4652" i="4"/>
  <c r="Y4652" i="4"/>
  <c r="P4653" i="4"/>
  <c r="R4653" i="4" s="1"/>
  <c r="M4653" i="4"/>
  <c r="X4653" i="4"/>
  <c r="V4656" i="4"/>
  <c r="J4657" i="4"/>
  <c r="AD4651" i="4" l="1"/>
  <c r="AE4651" i="4"/>
  <c r="AG4651" i="4"/>
  <c r="AI4651" i="4"/>
  <c r="AH4651" i="4"/>
  <c r="AF4651" i="4"/>
  <c r="T4653" i="4"/>
  <c r="Q4653" i="4"/>
  <c r="Z4653" i="4"/>
  <c r="S4652" i="4"/>
  <c r="F4652" i="4" s="1"/>
  <c r="I4652" i="4"/>
  <c r="AK4650" i="4"/>
  <c r="H4650" i="4" s="1"/>
  <c r="G4650" i="4" s="1"/>
  <c r="AK4649" i="4"/>
  <c r="H4649" i="4" s="1"/>
  <c r="G4649" i="4" s="1"/>
  <c r="O4653" i="4"/>
  <c r="Y4653" i="4"/>
  <c r="N4655" i="4"/>
  <c r="L4656" i="4"/>
  <c r="W4655" i="4"/>
  <c r="K4655" i="4"/>
  <c r="P4654" i="4"/>
  <c r="R4654" i="4" s="1"/>
  <c r="M4654" i="4"/>
  <c r="X4654" i="4"/>
  <c r="I4653" i="4"/>
  <c r="AG4652" i="4"/>
  <c r="AF4652" i="4"/>
  <c r="AE4652" i="4"/>
  <c r="AH4652" i="4"/>
  <c r="AI4652" i="4"/>
  <c r="AD4652" i="4"/>
  <c r="V4657" i="4"/>
  <c r="J4658" i="4"/>
  <c r="S4653" i="4" l="1"/>
  <c r="AA4653" i="4"/>
  <c r="T4654" i="4"/>
  <c r="I4654" i="4" s="1"/>
  <c r="Q4654" i="4"/>
  <c r="Z4654" i="4"/>
  <c r="F4653" i="4"/>
  <c r="AK4651" i="4"/>
  <c r="H4651" i="4" s="1"/>
  <c r="G4651" i="4" s="1"/>
  <c r="O4654" i="4"/>
  <c r="Y4654" i="4"/>
  <c r="L4657" i="4"/>
  <c r="N4656" i="4"/>
  <c r="W4656" i="4"/>
  <c r="K4656" i="4"/>
  <c r="P4655" i="4"/>
  <c r="R4655" i="4" s="1"/>
  <c r="M4655" i="4"/>
  <c r="X4655" i="4"/>
  <c r="AK4652" i="4"/>
  <c r="H4652" i="4" s="1"/>
  <c r="G4652" i="4" s="1"/>
  <c r="V4658" i="4"/>
  <c r="J4659" i="4"/>
  <c r="T4655" i="4" l="1"/>
  <c r="I4655" i="4" s="1"/>
  <c r="Q4655" i="4"/>
  <c r="Z4655" i="4"/>
  <c r="S4654" i="4"/>
  <c r="F4654" i="4" s="1"/>
  <c r="AA4654" i="4"/>
  <c r="AE4653" i="4"/>
  <c r="AF4653" i="4"/>
  <c r="AD4653" i="4"/>
  <c r="AH4653" i="4"/>
  <c r="AI4653" i="4"/>
  <c r="AG4653" i="4"/>
  <c r="M4656" i="4"/>
  <c r="P4656" i="4"/>
  <c r="X4656" i="4"/>
  <c r="O4655" i="4"/>
  <c r="Y4655" i="4"/>
  <c r="L4658" i="4"/>
  <c r="N4657" i="4"/>
  <c r="W4657" i="4"/>
  <c r="K4657" i="4"/>
  <c r="V4659" i="4"/>
  <c r="J4660" i="4"/>
  <c r="AK4653" i="4" l="1"/>
  <c r="H4653" i="4" s="1"/>
  <c r="G4653" i="4" s="1"/>
  <c r="R4656" i="4"/>
  <c r="AD4654" i="4"/>
  <c r="AG4654" i="4"/>
  <c r="AH4654" i="4"/>
  <c r="AE4654" i="4"/>
  <c r="AF4654" i="4"/>
  <c r="AI4654" i="4"/>
  <c r="S4655" i="4"/>
  <c r="F4655" i="4" s="1"/>
  <c r="AA4655" i="4"/>
  <c r="AI4655" i="4" s="1"/>
  <c r="L4659" i="4"/>
  <c r="N4658" i="4"/>
  <c r="W4658" i="4"/>
  <c r="K4658" i="4"/>
  <c r="P4657" i="4"/>
  <c r="R4657" i="4" s="1"/>
  <c r="M4657" i="4"/>
  <c r="X4657" i="4"/>
  <c r="O4656" i="4"/>
  <c r="Y4656" i="4"/>
  <c r="V4660" i="4"/>
  <c r="J4661" i="4"/>
  <c r="AF4655" i="4" l="1"/>
  <c r="AE4655" i="4"/>
  <c r="AD4655" i="4"/>
  <c r="Q4657" i="4"/>
  <c r="Z4657" i="4"/>
  <c r="AK4654" i="4"/>
  <c r="H4654" i="4" s="1"/>
  <c r="G4654" i="4" s="1"/>
  <c r="T4656" i="4"/>
  <c r="I4656" i="4" s="1"/>
  <c r="Q4656" i="4"/>
  <c r="Z4656" i="4"/>
  <c r="AG4655" i="4"/>
  <c r="AH4655" i="4"/>
  <c r="P4658" i="4"/>
  <c r="R4658" i="4" s="1"/>
  <c r="M4658" i="4"/>
  <c r="X4658" i="4"/>
  <c r="O4657" i="4"/>
  <c r="Y4657" i="4"/>
  <c r="N4659" i="4"/>
  <c r="L4660" i="4"/>
  <c r="W4659" i="4"/>
  <c r="K4659" i="4"/>
  <c r="V4661" i="4"/>
  <c r="J4662" i="4"/>
  <c r="AK4655" i="4" l="1"/>
  <c r="H4655" i="4" s="1"/>
  <c r="G4655" i="4" s="1"/>
  <c r="Q4658" i="4"/>
  <c r="Z4658" i="4"/>
  <c r="S4656" i="4"/>
  <c r="F4656" i="4" s="1"/>
  <c r="AA4656" i="4"/>
  <c r="T4657" i="4"/>
  <c r="L4661" i="4"/>
  <c r="N4660" i="4"/>
  <c r="W4660" i="4"/>
  <c r="K4660" i="4"/>
  <c r="P4659" i="4"/>
  <c r="R4659" i="4" s="1"/>
  <c r="M4659" i="4"/>
  <c r="X4659" i="4"/>
  <c r="O4658" i="4"/>
  <c r="Y4658" i="4"/>
  <c r="V4662" i="4"/>
  <c r="J4663" i="4"/>
  <c r="S4657" i="4" l="1"/>
  <c r="F4657" i="4" s="1"/>
  <c r="AA4657" i="4"/>
  <c r="I4657" i="4"/>
  <c r="Q4659" i="4"/>
  <c r="Z4659" i="4"/>
  <c r="AI4656" i="4"/>
  <c r="AE4656" i="4"/>
  <c r="AF4656" i="4"/>
  <c r="AH4656" i="4"/>
  <c r="AG4656" i="4"/>
  <c r="AD4656" i="4"/>
  <c r="T4658" i="4"/>
  <c r="T4659" i="4" s="1"/>
  <c r="M4660" i="4"/>
  <c r="P4660" i="4"/>
  <c r="R4660" i="4" s="1"/>
  <c r="X4660" i="4"/>
  <c r="O4659" i="4"/>
  <c r="Y4659" i="4"/>
  <c r="L4662" i="4"/>
  <c r="N4661" i="4"/>
  <c r="W4661" i="4"/>
  <c r="K4661" i="4"/>
  <c r="V4663" i="4"/>
  <c r="J4664" i="4"/>
  <c r="AK4656" i="4" l="1"/>
  <c r="H4656" i="4" s="1"/>
  <c r="G4656" i="4" s="1"/>
  <c r="S4659" i="4"/>
  <c r="F4659" i="4" s="1"/>
  <c r="AA4659" i="4"/>
  <c r="AD4659" i="4" s="1"/>
  <c r="I4659" i="4"/>
  <c r="T4660" i="4"/>
  <c r="AA4660" i="4" s="1"/>
  <c r="Q4660" i="4"/>
  <c r="Z4660" i="4"/>
  <c r="AG4659" i="4"/>
  <c r="AF4657" i="4"/>
  <c r="AD4657" i="4"/>
  <c r="AH4657" i="4"/>
  <c r="AG4657" i="4"/>
  <c r="AE4657" i="4"/>
  <c r="AI4657" i="4"/>
  <c r="S4658" i="4"/>
  <c r="F4658" i="4" s="1"/>
  <c r="AA4658" i="4"/>
  <c r="I4658" i="4"/>
  <c r="P4661" i="4"/>
  <c r="R4661" i="4" s="1"/>
  <c r="M4661" i="4"/>
  <c r="X4661" i="4"/>
  <c r="L4663" i="4"/>
  <c r="N4662" i="4"/>
  <c r="W4662" i="4"/>
  <c r="K4662" i="4"/>
  <c r="O4660" i="4"/>
  <c r="Y4660" i="4"/>
  <c r="V4664" i="4"/>
  <c r="J4665" i="4"/>
  <c r="AF4659" i="4" l="1"/>
  <c r="AI4659" i="4"/>
  <c r="AH4659" i="4"/>
  <c r="AE4659" i="4"/>
  <c r="AK4659" i="4" s="1"/>
  <c r="H4659" i="4" s="1"/>
  <c r="G4659" i="4" s="1"/>
  <c r="AK4657" i="4"/>
  <c r="H4657" i="4" s="1"/>
  <c r="G4657" i="4" s="1"/>
  <c r="S4660" i="4"/>
  <c r="F4660" i="4" s="1"/>
  <c r="I4660" i="4"/>
  <c r="T4661" i="4"/>
  <c r="I4661" i="4" s="1"/>
  <c r="Q4661" i="4"/>
  <c r="Z4661" i="4"/>
  <c r="AG4658" i="4"/>
  <c r="AD4658" i="4"/>
  <c r="AF4658" i="4"/>
  <c r="AI4658" i="4"/>
  <c r="AE4658" i="4"/>
  <c r="AH4658" i="4"/>
  <c r="N4663" i="4"/>
  <c r="L4664" i="4"/>
  <c r="W4663" i="4"/>
  <c r="K4663" i="4"/>
  <c r="M4662" i="4"/>
  <c r="P4662" i="4"/>
  <c r="X4662" i="4"/>
  <c r="O4661" i="4"/>
  <c r="Y4661" i="4"/>
  <c r="AG4660" i="4"/>
  <c r="AH4660" i="4"/>
  <c r="AE4660" i="4"/>
  <c r="AD4660" i="4"/>
  <c r="AI4660" i="4"/>
  <c r="AF4660" i="4"/>
  <c r="V4665" i="4"/>
  <c r="J4666" i="4"/>
  <c r="S4661" i="4" l="1"/>
  <c r="AA4661" i="4"/>
  <c r="AD4661" i="4" s="1"/>
  <c r="R4662" i="4"/>
  <c r="F4661" i="4"/>
  <c r="AK4658" i="4"/>
  <c r="H4658" i="4" s="1"/>
  <c r="G4658" i="4" s="1"/>
  <c r="O4662" i="4"/>
  <c r="Y4662" i="4"/>
  <c r="L4665" i="4"/>
  <c r="N4664" i="4"/>
  <c r="W4664" i="4"/>
  <c r="K4664" i="4"/>
  <c r="M4663" i="4"/>
  <c r="P4663" i="4"/>
  <c r="X4663" i="4"/>
  <c r="V4666" i="4"/>
  <c r="J4667" i="4"/>
  <c r="AK4660" i="4"/>
  <c r="H4660" i="4" s="1"/>
  <c r="G4660" i="4" s="1"/>
  <c r="AG4661" i="4" l="1"/>
  <c r="AI4661" i="4"/>
  <c r="AE4661" i="4"/>
  <c r="AF4661" i="4"/>
  <c r="AH4661" i="4"/>
  <c r="T4662" i="4"/>
  <c r="I4662" i="4" s="1"/>
  <c r="Q4662" i="4"/>
  <c r="Z4662" i="4"/>
  <c r="R4663" i="4"/>
  <c r="O4663" i="4"/>
  <c r="Y4663" i="4"/>
  <c r="M4664" i="4"/>
  <c r="P4664" i="4"/>
  <c r="R4664" i="4" s="1"/>
  <c r="X4664" i="4"/>
  <c r="N4665" i="4"/>
  <c r="L4666" i="4"/>
  <c r="W4665" i="4"/>
  <c r="K4665" i="4"/>
  <c r="V4667" i="4"/>
  <c r="J4668" i="4"/>
  <c r="AK4661" i="4" l="1"/>
  <c r="H4661" i="4" s="1"/>
  <c r="G4661" i="4" s="1"/>
  <c r="T4663" i="4"/>
  <c r="Q4663" i="4"/>
  <c r="Z4663" i="4"/>
  <c r="T4664" i="4"/>
  <c r="S4664" i="4" s="1"/>
  <c r="Q4664" i="4"/>
  <c r="Z4664" i="4"/>
  <c r="I4663" i="4"/>
  <c r="S4662" i="4"/>
  <c r="F4662" i="4" s="1"/>
  <c r="AA4662" i="4"/>
  <c r="AG4662" i="4" s="1"/>
  <c r="O4664" i="4"/>
  <c r="Y4664" i="4"/>
  <c r="N4666" i="4"/>
  <c r="L4667" i="4"/>
  <c r="W4666" i="4"/>
  <c r="K4666" i="4"/>
  <c r="I4664" i="4"/>
  <c r="P4665" i="4"/>
  <c r="R4665" i="4" s="1"/>
  <c r="M4665" i="4"/>
  <c r="X4665" i="4"/>
  <c r="AA4664" i="4"/>
  <c r="V4668" i="4"/>
  <c r="J4669" i="4"/>
  <c r="AD4662" i="4" l="1"/>
  <c r="F4664" i="4"/>
  <c r="AH4662" i="4"/>
  <c r="T4665" i="4"/>
  <c r="S4665" i="4" s="1"/>
  <c r="Q4665" i="4"/>
  <c r="Z4665" i="4"/>
  <c r="AF4662" i="4"/>
  <c r="AI4662" i="4"/>
  <c r="AE4662" i="4"/>
  <c r="S4663" i="4"/>
  <c r="F4663" i="4" s="1"/>
  <c r="AA4663" i="4"/>
  <c r="N4667" i="4"/>
  <c r="L4668" i="4"/>
  <c r="W4667" i="4"/>
  <c r="K4667" i="4"/>
  <c r="M4666" i="4"/>
  <c r="P4666" i="4"/>
  <c r="R4666" i="4" s="1"/>
  <c r="X4666" i="4"/>
  <c r="O4665" i="4"/>
  <c r="Y4665" i="4"/>
  <c r="AF4664" i="4"/>
  <c r="AG4664" i="4"/>
  <c r="AD4664" i="4"/>
  <c r="AI4664" i="4"/>
  <c r="AE4664" i="4"/>
  <c r="AH4664" i="4"/>
  <c r="V4669" i="4"/>
  <c r="J4670" i="4"/>
  <c r="I4665" i="4" l="1"/>
  <c r="AK4662" i="4"/>
  <c r="H4662" i="4" s="1"/>
  <c r="G4662" i="4" s="1"/>
  <c r="AA4665" i="4"/>
  <c r="AH4665" i="4" s="1"/>
  <c r="F4665" i="4"/>
  <c r="T4666" i="4"/>
  <c r="Q4666" i="4"/>
  <c r="Z4666" i="4"/>
  <c r="AI4663" i="4"/>
  <c r="AG4663" i="4"/>
  <c r="AD4663" i="4"/>
  <c r="AE4663" i="4"/>
  <c r="AH4663" i="4"/>
  <c r="AF4663" i="4"/>
  <c r="O4666" i="4"/>
  <c r="Y4666" i="4"/>
  <c r="L4669" i="4"/>
  <c r="N4668" i="4"/>
  <c r="K4668" i="4"/>
  <c r="W4668" i="4"/>
  <c r="M4667" i="4"/>
  <c r="P4667" i="4"/>
  <c r="X4667" i="4"/>
  <c r="AK4664" i="4"/>
  <c r="H4664" i="4" s="1"/>
  <c r="G4664" i="4" s="1"/>
  <c r="AG4665" i="4"/>
  <c r="AA4666" i="4"/>
  <c r="V4670" i="4"/>
  <c r="J4671" i="4"/>
  <c r="AF4665" i="4" l="1"/>
  <c r="AI4665" i="4"/>
  <c r="AD4665" i="4"/>
  <c r="AE4665" i="4"/>
  <c r="AK4665" i="4" s="1"/>
  <c r="H4665" i="4" s="1"/>
  <c r="G4665" i="4" s="1"/>
  <c r="AF4666" i="4"/>
  <c r="AK4663" i="4"/>
  <c r="H4663" i="4" s="1"/>
  <c r="G4663" i="4" s="1"/>
  <c r="R4667" i="4"/>
  <c r="S4666" i="4"/>
  <c r="F4666" i="4" s="1"/>
  <c r="I4666" i="4"/>
  <c r="M4668" i="4"/>
  <c r="P4668" i="4"/>
  <c r="X4668" i="4"/>
  <c r="N4669" i="4"/>
  <c r="L4670" i="4"/>
  <c r="W4669" i="4"/>
  <c r="K4669" i="4"/>
  <c r="O4667" i="4"/>
  <c r="Y4667" i="4"/>
  <c r="AD4666" i="4"/>
  <c r="AH4666" i="4"/>
  <c r="AI4666" i="4"/>
  <c r="AG4666" i="4"/>
  <c r="AE4666" i="4"/>
  <c r="V4671" i="4"/>
  <c r="J4672" i="4"/>
  <c r="R4668" i="4" l="1"/>
  <c r="T4667" i="4"/>
  <c r="I4667" i="4" s="1"/>
  <c r="Q4667" i="4"/>
  <c r="Z4667" i="4"/>
  <c r="P4669" i="4"/>
  <c r="R4669" i="4" s="1"/>
  <c r="M4669" i="4"/>
  <c r="X4669" i="4"/>
  <c r="O4668" i="4"/>
  <c r="Y4668" i="4"/>
  <c r="N4670" i="4"/>
  <c r="L4671" i="4"/>
  <c r="W4670" i="4"/>
  <c r="K4670" i="4"/>
  <c r="AK4666" i="4"/>
  <c r="H4666" i="4" s="1"/>
  <c r="G4666" i="4" s="1"/>
  <c r="V4672" i="4"/>
  <c r="J4673" i="4"/>
  <c r="Q4669" i="4" l="1"/>
  <c r="Z4669" i="4"/>
  <c r="S4667" i="4"/>
  <c r="F4667" i="4" s="1"/>
  <c r="AA4667" i="4"/>
  <c r="T4668" i="4"/>
  <c r="T4669" i="4" s="1"/>
  <c r="Q4668" i="4"/>
  <c r="Z4668" i="4"/>
  <c r="N4671" i="4"/>
  <c r="L4672" i="4"/>
  <c r="K4671" i="4"/>
  <c r="W4671" i="4"/>
  <c r="P4670" i="4"/>
  <c r="M4670" i="4"/>
  <c r="X4670" i="4"/>
  <c r="O4669" i="4"/>
  <c r="Y4669" i="4"/>
  <c r="V4673" i="4"/>
  <c r="J4674" i="4"/>
  <c r="I4668" i="4" l="1"/>
  <c r="S4669" i="4"/>
  <c r="F4669" i="4" s="1"/>
  <c r="AA4669" i="4"/>
  <c r="AF4669" i="4" s="1"/>
  <c r="I4669" i="4"/>
  <c r="AG4667" i="4"/>
  <c r="AH4667" i="4"/>
  <c r="AE4667" i="4"/>
  <c r="AF4667" i="4"/>
  <c r="AD4667" i="4"/>
  <c r="AI4667" i="4"/>
  <c r="AG4669" i="4"/>
  <c r="R4670" i="4"/>
  <c r="S4668" i="4"/>
  <c r="F4668" i="4" s="1"/>
  <c r="AA4668" i="4"/>
  <c r="AH4668" i="4" s="1"/>
  <c r="AD4669" i="4"/>
  <c r="AE4669" i="4"/>
  <c r="L4673" i="4"/>
  <c r="N4672" i="4"/>
  <c r="W4672" i="4"/>
  <c r="K4672" i="4"/>
  <c r="O4670" i="4"/>
  <c r="Y4670" i="4"/>
  <c r="P4671" i="4"/>
  <c r="R4671" i="4" s="1"/>
  <c r="M4671" i="4"/>
  <c r="X4671" i="4"/>
  <c r="V4674" i="4"/>
  <c r="J4675" i="4"/>
  <c r="AH4669" i="4" l="1"/>
  <c r="AI4669" i="4"/>
  <c r="AD4668" i="4"/>
  <c r="AF4668" i="4"/>
  <c r="AG4668" i="4"/>
  <c r="T4670" i="4"/>
  <c r="Q4670" i="4"/>
  <c r="Z4670" i="4"/>
  <c r="AK4667" i="4"/>
  <c r="H4667" i="4" s="1"/>
  <c r="G4667" i="4" s="1"/>
  <c r="T4671" i="4"/>
  <c r="S4671" i="4" s="1"/>
  <c r="Q4671" i="4"/>
  <c r="Z4671" i="4"/>
  <c r="AE4668" i="4"/>
  <c r="AI4668" i="4"/>
  <c r="AK4669" i="4"/>
  <c r="H4669" i="4" s="1"/>
  <c r="G4669" i="4" s="1"/>
  <c r="O4671" i="4"/>
  <c r="Y4671" i="4"/>
  <c r="M4672" i="4"/>
  <c r="P4672" i="4"/>
  <c r="R4672" i="4" s="1"/>
  <c r="X4672" i="4"/>
  <c r="L4674" i="4"/>
  <c r="N4673" i="4"/>
  <c r="W4673" i="4"/>
  <c r="K4673" i="4"/>
  <c r="V4675" i="4"/>
  <c r="J4676" i="4"/>
  <c r="AA4671" i="4" l="1"/>
  <c r="F4671" i="4"/>
  <c r="S4670" i="4"/>
  <c r="F4670" i="4" s="1"/>
  <c r="AA4670" i="4"/>
  <c r="AK4668" i="4"/>
  <c r="H4668" i="4" s="1"/>
  <c r="G4668" i="4" s="1"/>
  <c r="T4672" i="4"/>
  <c r="S4672" i="4" s="1"/>
  <c r="Q4672" i="4"/>
  <c r="Z4672" i="4"/>
  <c r="I4671" i="4"/>
  <c r="I4670" i="4"/>
  <c r="O4672" i="4"/>
  <c r="Y4672" i="4"/>
  <c r="L4675" i="4"/>
  <c r="N4674" i="4"/>
  <c r="W4674" i="4"/>
  <c r="K4674" i="4"/>
  <c r="P4673" i="4"/>
  <c r="R4673" i="4" s="1"/>
  <c r="M4673" i="4"/>
  <c r="X4673" i="4"/>
  <c r="AA4672" i="4"/>
  <c r="AD4671" i="4"/>
  <c r="AH4671" i="4"/>
  <c r="AF4671" i="4"/>
  <c r="AE4671" i="4"/>
  <c r="AI4671" i="4"/>
  <c r="AG4671" i="4"/>
  <c r="V4676" i="4"/>
  <c r="J4677" i="4"/>
  <c r="T4673" i="4" l="1"/>
  <c r="Q4673" i="4"/>
  <c r="Z4673" i="4"/>
  <c r="I4672" i="4"/>
  <c r="AD4670" i="4"/>
  <c r="AF4670" i="4"/>
  <c r="AG4670" i="4"/>
  <c r="AH4670" i="4"/>
  <c r="AE4670" i="4"/>
  <c r="AI4670" i="4"/>
  <c r="F4672" i="4"/>
  <c r="P4674" i="4"/>
  <c r="R4674" i="4" s="1"/>
  <c r="M4674" i="4"/>
  <c r="X4674" i="4"/>
  <c r="O4673" i="4"/>
  <c r="Y4673" i="4"/>
  <c r="N4675" i="4"/>
  <c r="L4676" i="4"/>
  <c r="W4675" i="4"/>
  <c r="K4675" i="4"/>
  <c r="I4673" i="4"/>
  <c r="AI4672" i="4"/>
  <c r="AH4672" i="4"/>
  <c r="AF4672" i="4"/>
  <c r="AE4672" i="4"/>
  <c r="AG4672" i="4"/>
  <c r="AD4672" i="4"/>
  <c r="V4677" i="4"/>
  <c r="J4678" i="4"/>
  <c r="AK4671" i="4"/>
  <c r="H4671" i="4" s="1"/>
  <c r="G4671" i="4" s="1"/>
  <c r="T4674" i="4" l="1"/>
  <c r="Q4674" i="4"/>
  <c r="Z4674" i="4"/>
  <c r="AK4670" i="4"/>
  <c r="H4670" i="4" s="1"/>
  <c r="G4670" i="4" s="1"/>
  <c r="S4673" i="4"/>
  <c r="F4673" i="4" s="1"/>
  <c r="AA4673" i="4"/>
  <c r="L4677" i="4"/>
  <c r="N4676" i="4"/>
  <c r="K4676" i="4"/>
  <c r="W4676" i="4"/>
  <c r="P4675" i="4"/>
  <c r="R4675" i="4" s="1"/>
  <c r="M4675" i="4"/>
  <c r="X4675" i="4"/>
  <c r="O4674" i="4"/>
  <c r="Y4674" i="4"/>
  <c r="AK4672" i="4"/>
  <c r="H4672" i="4" s="1"/>
  <c r="G4672" i="4" s="1"/>
  <c r="AA4674" i="4"/>
  <c r="V4678" i="4"/>
  <c r="J4679" i="4"/>
  <c r="AD4673" i="4" l="1"/>
  <c r="AF4673" i="4"/>
  <c r="AE4673" i="4"/>
  <c r="AG4673" i="4"/>
  <c r="S4674" i="4"/>
  <c r="F4674" i="4" s="1"/>
  <c r="I4674" i="4"/>
  <c r="T4675" i="4"/>
  <c r="Q4675" i="4"/>
  <c r="Z4675" i="4"/>
  <c r="AI4673" i="4"/>
  <c r="AH4673" i="4"/>
  <c r="M4676" i="4"/>
  <c r="P4676" i="4"/>
  <c r="R4676" i="4" s="1"/>
  <c r="X4676" i="4"/>
  <c r="O4675" i="4"/>
  <c r="Y4675" i="4"/>
  <c r="L4678" i="4"/>
  <c r="N4677" i="4"/>
  <c r="W4677" i="4"/>
  <c r="K4677" i="4"/>
  <c r="V4679" i="4"/>
  <c r="J4680" i="4"/>
  <c r="AH4674" i="4"/>
  <c r="AF4674" i="4"/>
  <c r="AE4674" i="4"/>
  <c r="AG4674" i="4"/>
  <c r="AI4674" i="4"/>
  <c r="AD4674" i="4"/>
  <c r="S4675" i="4" l="1"/>
  <c r="F4675" i="4" s="1"/>
  <c r="I4675" i="4"/>
  <c r="AA4675" i="4"/>
  <c r="AD4675" i="4" s="1"/>
  <c r="T4676" i="4"/>
  <c r="AA4676" i="4" s="1"/>
  <c r="Q4676" i="4"/>
  <c r="Z4676" i="4"/>
  <c r="AK4673" i="4"/>
  <c r="H4673" i="4" s="1"/>
  <c r="G4673" i="4" s="1"/>
  <c r="P4677" i="4"/>
  <c r="R4677" i="4" s="1"/>
  <c r="M4677" i="4"/>
  <c r="X4677" i="4"/>
  <c r="L4679" i="4"/>
  <c r="N4678" i="4"/>
  <c r="W4678" i="4"/>
  <c r="K4678" i="4"/>
  <c r="O4676" i="4"/>
  <c r="Y4676" i="4"/>
  <c r="V4680" i="4"/>
  <c r="J4681" i="4"/>
  <c r="AK4674" i="4"/>
  <c r="H4674" i="4" s="1"/>
  <c r="G4674" i="4" s="1"/>
  <c r="AF4675" i="4"/>
  <c r="AH4675" i="4" l="1"/>
  <c r="AE4675" i="4"/>
  <c r="AI4675" i="4"/>
  <c r="AG4675" i="4"/>
  <c r="T4677" i="4"/>
  <c r="Q4677" i="4"/>
  <c r="Z4677" i="4"/>
  <c r="S4676" i="4"/>
  <c r="F4676" i="4" s="1"/>
  <c r="I4676" i="4"/>
  <c r="N4679" i="4"/>
  <c r="L4680" i="4"/>
  <c r="W4679" i="4"/>
  <c r="K4679" i="4"/>
  <c r="M4678" i="4"/>
  <c r="P4678" i="4"/>
  <c r="X4678" i="4"/>
  <c r="O4677" i="4"/>
  <c r="Y4677" i="4"/>
  <c r="AE4676" i="4"/>
  <c r="AF4676" i="4"/>
  <c r="AI4676" i="4"/>
  <c r="AH4676" i="4"/>
  <c r="AG4676" i="4"/>
  <c r="AD4676" i="4"/>
  <c r="AA4677" i="4"/>
  <c r="V4681" i="4"/>
  <c r="J4682" i="4"/>
  <c r="AK4675" i="4" l="1"/>
  <c r="H4675" i="4" s="1"/>
  <c r="G4675" i="4" s="1"/>
  <c r="R4678" i="4"/>
  <c r="S4677" i="4"/>
  <c r="F4677" i="4" s="1"/>
  <c r="I4677" i="4"/>
  <c r="O4678" i="4"/>
  <c r="Y4678" i="4"/>
  <c r="L4681" i="4"/>
  <c r="N4680" i="4"/>
  <c r="W4680" i="4"/>
  <c r="K4680" i="4"/>
  <c r="M4679" i="4"/>
  <c r="P4679" i="4"/>
  <c r="R4679" i="4" s="1"/>
  <c r="X4679" i="4"/>
  <c r="V4682" i="4"/>
  <c r="J4683" i="4"/>
  <c r="AK4676" i="4"/>
  <c r="H4676" i="4" s="1"/>
  <c r="G4676" i="4" s="1"/>
  <c r="AD4677" i="4"/>
  <c r="AE4677" i="4"/>
  <c r="AF4677" i="4"/>
  <c r="AG4677" i="4"/>
  <c r="AI4677" i="4"/>
  <c r="AH4677" i="4"/>
  <c r="T4678" i="4" l="1"/>
  <c r="Q4678" i="4"/>
  <c r="Z4678" i="4"/>
  <c r="T4679" i="4"/>
  <c r="I4679" i="4" s="1"/>
  <c r="Q4679" i="4"/>
  <c r="Z4679" i="4"/>
  <c r="I4678" i="4"/>
  <c r="O4679" i="4"/>
  <c r="Y4679" i="4"/>
  <c r="M4680" i="4"/>
  <c r="P4680" i="4"/>
  <c r="R4680" i="4" s="1"/>
  <c r="X4680" i="4"/>
  <c r="N4681" i="4"/>
  <c r="L4682" i="4"/>
  <c r="W4681" i="4"/>
  <c r="K4681" i="4"/>
  <c r="V4683" i="4"/>
  <c r="J4684" i="4"/>
  <c r="AK4677" i="4"/>
  <c r="H4677" i="4" s="1"/>
  <c r="G4677" i="4" s="1"/>
  <c r="S4679" i="4" l="1"/>
  <c r="F4679" i="4" s="1"/>
  <c r="AA4679" i="4"/>
  <c r="T4680" i="4"/>
  <c r="Q4680" i="4"/>
  <c r="Z4680" i="4"/>
  <c r="S4678" i="4"/>
  <c r="F4678" i="4" s="1"/>
  <c r="AA4678" i="4"/>
  <c r="O4680" i="4"/>
  <c r="Y4680" i="4"/>
  <c r="N4682" i="4"/>
  <c r="L4683" i="4"/>
  <c r="W4682" i="4"/>
  <c r="K4682" i="4"/>
  <c r="P4681" i="4"/>
  <c r="R4681" i="4" s="1"/>
  <c r="M4681" i="4"/>
  <c r="X4681" i="4"/>
  <c r="V4684" i="4"/>
  <c r="J4685" i="4"/>
  <c r="AD4679" i="4" l="1"/>
  <c r="AG4679" i="4"/>
  <c r="AE4679" i="4"/>
  <c r="AH4679" i="4"/>
  <c r="AF4679" i="4"/>
  <c r="AE4678" i="4"/>
  <c r="AI4678" i="4"/>
  <c r="AH4678" i="4"/>
  <c r="AG4678" i="4"/>
  <c r="AD4678" i="4"/>
  <c r="AF4678" i="4"/>
  <c r="T4681" i="4"/>
  <c r="Q4681" i="4"/>
  <c r="Z4681" i="4"/>
  <c r="S4680" i="4"/>
  <c r="F4680" i="4" s="1"/>
  <c r="I4680" i="4"/>
  <c r="AA4680" i="4"/>
  <c r="AE4680" i="4" s="1"/>
  <c r="AI4679" i="4"/>
  <c r="N4683" i="4"/>
  <c r="L4684" i="4"/>
  <c r="W4683" i="4"/>
  <c r="K4683" i="4"/>
  <c r="O4681" i="4"/>
  <c r="Y4681" i="4"/>
  <c r="M4682" i="4"/>
  <c r="P4682" i="4"/>
  <c r="R4682" i="4" s="1"/>
  <c r="X4682" i="4"/>
  <c r="I4681" i="4"/>
  <c r="V4685" i="4"/>
  <c r="J4686" i="4"/>
  <c r="AF4680" i="4" l="1"/>
  <c r="AK4678" i="4"/>
  <c r="H4678" i="4" s="1"/>
  <c r="G4678" i="4" s="1"/>
  <c r="S4681" i="4"/>
  <c r="F4681" i="4" s="1"/>
  <c r="AA4681" i="4"/>
  <c r="AG4681" i="4" s="1"/>
  <c r="AK4679" i="4"/>
  <c r="H4679" i="4" s="1"/>
  <c r="G4679" i="4" s="1"/>
  <c r="T4682" i="4"/>
  <c r="S4682" i="4" s="1"/>
  <c r="Q4682" i="4"/>
  <c r="Z4682" i="4"/>
  <c r="AH4680" i="4"/>
  <c r="AG4680" i="4"/>
  <c r="AI4680" i="4"/>
  <c r="AD4680" i="4"/>
  <c r="O4682" i="4"/>
  <c r="Y4682" i="4"/>
  <c r="L4685" i="4"/>
  <c r="N4684" i="4"/>
  <c r="K4684" i="4"/>
  <c r="W4684" i="4"/>
  <c r="M4683" i="4"/>
  <c r="P4683" i="4"/>
  <c r="R4683" i="4" s="1"/>
  <c r="X4683" i="4"/>
  <c r="V4686" i="4"/>
  <c r="J4687" i="4"/>
  <c r="AE4681" i="4" l="1"/>
  <c r="AH4681" i="4"/>
  <c r="AD4681" i="4"/>
  <c r="AI4681" i="4"/>
  <c r="F4682" i="4"/>
  <c r="AF4681" i="4"/>
  <c r="I4682" i="4"/>
  <c r="AA4682" i="4"/>
  <c r="AF4682" i="4" s="1"/>
  <c r="AK4680" i="4"/>
  <c r="H4680" i="4" s="1"/>
  <c r="G4680" i="4" s="1"/>
  <c r="T4683" i="4"/>
  <c r="S4683" i="4" s="1"/>
  <c r="Q4683" i="4"/>
  <c r="Z4683" i="4"/>
  <c r="M4684" i="4"/>
  <c r="P4684" i="4"/>
  <c r="R4684" i="4" s="1"/>
  <c r="X4684" i="4"/>
  <c r="N4685" i="4"/>
  <c r="L4686" i="4"/>
  <c r="W4685" i="4"/>
  <c r="K4685" i="4"/>
  <c r="O4683" i="4"/>
  <c r="Y4683" i="4"/>
  <c r="V4687" i="4"/>
  <c r="J4688" i="4"/>
  <c r="AG4682" i="4" l="1"/>
  <c r="AH4682" i="4"/>
  <c r="AK4681" i="4"/>
  <c r="H4681" i="4" s="1"/>
  <c r="G4681" i="4" s="1"/>
  <c r="AD4682" i="4"/>
  <c r="AA4683" i="4"/>
  <c r="F4683" i="4"/>
  <c r="AE4682" i="4"/>
  <c r="AI4682" i="4"/>
  <c r="T4684" i="4"/>
  <c r="S4684" i="4" s="1"/>
  <c r="Q4684" i="4"/>
  <c r="Z4684" i="4"/>
  <c r="I4683" i="4"/>
  <c r="P4685" i="4"/>
  <c r="R4685" i="4" s="1"/>
  <c r="M4685" i="4"/>
  <c r="X4685" i="4"/>
  <c r="O4684" i="4"/>
  <c r="F4684" i="4" s="1"/>
  <c r="Y4684" i="4"/>
  <c r="N4686" i="4"/>
  <c r="L4687" i="4"/>
  <c r="W4686" i="4"/>
  <c r="K4686" i="4"/>
  <c r="V4688" i="4"/>
  <c r="J4689" i="4"/>
  <c r="AE4683" i="4"/>
  <c r="AI4683" i="4"/>
  <c r="AH4683" i="4"/>
  <c r="AD4683" i="4"/>
  <c r="AF4683" i="4"/>
  <c r="AG4683" i="4"/>
  <c r="AK4682" i="4" l="1"/>
  <c r="H4682" i="4" s="1"/>
  <c r="G4682" i="4" s="1"/>
  <c r="AA4684" i="4"/>
  <c r="I4684" i="4"/>
  <c r="T4685" i="4"/>
  <c r="AA4685" i="4" s="1"/>
  <c r="Q4685" i="4"/>
  <c r="Z4685" i="4"/>
  <c r="N4687" i="4"/>
  <c r="L4688" i="4"/>
  <c r="W4687" i="4"/>
  <c r="K4687" i="4"/>
  <c r="P4686" i="4"/>
  <c r="R4686" i="4" s="1"/>
  <c r="M4686" i="4"/>
  <c r="X4686" i="4"/>
  <c r="O4685" i="4"/>
  <c r="Y4685" i="4"/>
  <c r="V4689" i="4"/>
  <c r="J4690" i="4"/>
  <c r="AK4683" i="4"/>
  <c r="H4683" i="4" s="1"/>
  <c r="G4683" i="4" s="1"/>
  <c r="AE4684" i="4"/>
  <c r="AG4684" i="4"/>
  <c r="AF4684" i="4"/>
  <c r="AH4684" i="4"/>
  <c r="AI4684" i="4"/>
  <c r="AD4684" i="4"/>
  <c r="T4686" i="4" l="1"/>
  <c r="Q4686" i="4"/>
  <c r="Z4686" i="4"/>
  <c r="F4685" i="4"/>
  <c r="S4685" i="4"/>
  <c r="I4685" i="4"/>
  <c r="L4689" i="4"/>
  <c r="N4688" i="4"/>
  <c r="K4688" i="4"/>
  <c r="W4688" i="4"/>
  <c r="O4686" i="4"/>
  <c r="Y4686" i="4"/>
  <c r="P4687" i="4"/>
  <c r="R4687" i="4" s="1"/>
  <c r="M4687" i="4"/>
  <c r="X4687" i="4"/>
  <c r="V4690" i="4"/>
  <c r="J4691" i="4"/>
  <c r="AK4684" i="4"/>
  <c r="H4684" i="4" s="1"/>
  <c r="G4684" i="4" s="1"/>
  <c r="AD4685" i="4"/>
  <c r="AH4685" i="4"/>
  <c r="AE4685" i="4"/>
  <c r="AI4685" i="4"/>
  <c r="AF4685" i="4"/>
  <c r="AG4685" i="4"/>
  <c r="AA4686" i="4"/>
  <c r="T4687" i="4" l="1"/>
  <c r="I4687" i="4" s="1"/>
  <c r="Q4687" i="4"/>
  <c r="Z4687" i="4"/>
  <c r="S4686" i="4"/>
  <c r="F4686" i="4" s="1"/>
  <c r="I4686" i="4"/>
  <c r="O4687" i="4"/>
  <c r="Y4687" i="4"/>
  <c r="M4688" i="4"/>
  <c r="P4688" i="4"/>
  <c r="R4688" i="4" s="1"/>
  <c r="X4688" i="4"/>
  <c r="L4690" i="4"/>
  <c r="N4689" i="4"/>
  <c r="X4689" i="4" s="1"/>
  <c r="W4689" i="4"/>
  <c r="K4689" i="4"/>
  <c r="AF4686" i="4"/>
  <c r="AH4686" i="4"/>
  <c r="AE4686" i="4"/>
  <c r="AG4686" i="4"/>
  <c r="AD4686" i="4"/>
  <c r="AI4686" i="4"/>
  <c r="V4691" i="4"/>
  <c r="J4692" i="4"/>
  <c r="AK4685" i="4"/>
  <c r="H4685" i="4" s="1"/>
  <c r="G4685" i="4" s="1"/>
  <c r="T4688" i="4" l="1"/>
  <c r="Q4688" i="4"/>
  <c r="Z4688" i="4"/>
  <c r="S4687" i="4"/>
  <c r="F4687" i="4" s="1"/>
  <c r="AA4687" i="4"/>
  <c r="AH4687" i="4" s="1"/>
  <c r="AI4687" i="4"/>
  <c r="AE4687" i="4"/>
  <c r="P4689" i="4"/>
  <c r="R4689" i="4" s="1"/>
  <c r="M4689" i="4"/>
  <c r="L4691" i="4"/>
  <c r="N4690" i="4"/>
  <c r="W4690" i="4"/>
  <c r="K4690" i="4"/>
  <c r="O4688" i="4"/>
  <c r="Y4688" i="4"/>
  <c r="I4688" i="4"/>
  <c r="V4692" i="4"/>
  <c r="J4693" i="4"/>
  <c r="AK4686" i="4"/>
  <c r="H4686" i="4" s="1"/>
  <c r="G4686" i="4" s="1"/>
  <c r="T4689" i="4" l="1"/>
  <c r="Q4689" i="4"/>
  <c r="Z4689" i="4"/>
  <c r="S4688" i="4"/>
  <c r="F4688" i="4" s="1"/>
  <c r="AA4688" i="4"/>
  <c r="AD4688" i="4" s="1"/>
  <c r="AF4687" i="4"/>
  <c r="AG4687" i="4"/>
  <c r="AD4687" i="4"/>
  <c r="N4691" i="4"/>
  <c r="L4692" i="4"/>
  <c r="K4692" i="4" s="1"/>
  <c r="W4691" i="4"/>
  <c r="K4691" i="4"/>
  <c r="P4690" i="4"/>
  <c r="R4690" i="4" s="1"/>
  <c r="M4690" i="4"/>
  <c r="X4690" i="4"/>
  <c r="O4689" i="4"/>
  <c r="Y4689" i="4"/>
  <c r="V4693" i="4"/>
  <c r="J4694" i="4"/>
  <c r="AA4689" i="4"/>
  <c r="T4690" i="4" l="1"/>
  <c r="I4690" i="4" s="1"/>
  <c r="Q4690" i="4"/>
  <c r="Z4690" i="4"/>
  <c r="AK4687" i="4"/>
  <c r="H4687" i="4" s="1"/>
  <c r="G4687" i="4" s="1"/>
  <c r="AE4688" i="4"/>
  <c r="AG4688" i="4"/>
  <c r="AH4688" i="4"/>
  <c r="AF4688" i="4"/>
  <c r="S4689" i="4"/>
  <c r="F4689" i="4" s="1"/>
  <c r="I4689" i="4"/>
  <c r="AI4688" i="4"/>
  <c r="L4693" i="4"/>
  <c r="N4692" i="4"/>
  <c r="W4692" i="4"/>
  <c r="O4690" i="4"/>
  <c r="Y4690" i="4"/>
  <c r="P4691" i="4"/>
  <c r="R4691" i="4" s="1"/>
  <c r="M4691" i="4"/>
  <c r="X4691" i="4"/>
  <c r="AH4689" i="4"/>
  <c r="AD4689" i="4"/>
  <c r="AE4689" i="4"/>
  <c r="AF4689" i="4"/>
  <c r="AI4689" i="4"/>
  <c r="AG4689" i="4"/>
  <c r="V4694" i="4"/>
  <c r="J4695" i="4"/>
  <c r="AK4688" i="4" l="1"/>
  <c r="H4688" i="4" s="1"/>
  <c r="G4688" i="4" s="1"/>
  <c r="T4691" i="4"/>
  <c r="Q4691" i="4"/>
  <c r="Z4691" i="4"/>
  <c r="S4690" i="4"/>
  <c r="F4690" i="4" s="1"/>
  <c r="AA4690" i="4"/>
  <c r="AD4690" i="4" s="1"/>
  <c r="AE4690" i="4"/>
  <c r="O4691" i="4"/>
  <c r="Y4691" i="4"/>
  <c r="M4692" i="4"/>
  <c r="P4692" i="4"/>
  <c r="R4692" i="4" s="1"/>
  <c r="X4692" i="4"/>
  <c r="L4694" i="4"/>
  <c r="N4693" i="4"/>
  <c r="W4693" i="4"/>
  <c r="K4693" i="4"/>
  <c r="AK4689" i="4"/>
  <c r="H4689" i="4" s="1"/>
  <c r="G4689" i="4" s="1"/>
  <c r="V4695" i="4"/>
  <c r="J4696" i="4"/>
  <c r="AA4691" i="4"/>
  <c r="AF4690" i="4" l="1"/>
  <c r="AI4690" i="4"/>
  <c r="S4691" i="4"/>
  <c r="F4691" i="4" s="1"/>
  <c r="I4691" i="4"/>
  <c r="T4692" i="4"/>
  <c r="S4692" i="4" s="1"/>
  <c r="Q4692" i="4"/>
  <c r="Z4692" i="4"/>
  <c r="AG4690" i="4"/>
  <c r="AH4690" i="4"/>
  <c r="O4692" i="4"/>
  <c r="Y4692" i="4"/>
  <c r="P4693" i="4"/>
  <c r="R4693" i="4" s="1"/>
  <c r="M4693" i="4"/>
  <c r="X4693" i="4"/>
  <c r="L4695" i="4"/>
  <c r="N4694" i="4"/>
  <c r="W4694" i="4"/>
  <c r="K4694" i="4"/>
  <c r="AH4691" i="4"/>
  <c r="AG4691" i="4"/>
  <c r="AD4691" i="4"/>
  <c r="AI4691" i="4"/>
  <c r="AE4691" i="4"/>
  <c r="AF4691" i="4"/>
  <c r="AA4692" i="4"/>
  <c r="V4696" i="4"/>
  <c r="J4697" i="4"/>
  <c r="I4692" i="4" l="1"/>
  <c r="T4693" i="4"/>
  <c r="I4693" i="4" s="1"/>
  <c r="Q4693" i="4"/>
  <c r="Z4693" i="4"/>
  <c r="AK4690" i="4"/>
  <c r="H4690" i="4" s="1"/>
  <c r="G4690" i="4" s="1"/>
  <c r="F4692" i="4"/>
  <c r="M4694" i="4"/>
  <c r="P4694" i="4"/>
  <c r="R4694" i="4" s="1"/>
  <c r="X4694" i="4"/>
  <c r="O4693" i="4"/>
  <c r="Y4693" i="4"/>
  <c r="N4695" i="4"/>
  <c r="L4696" i="4"/>
  <c r="W4695" i="4"/>
  <c r="K4695" i="4"/>
  <c r="V4697" i="4"/>
  <c r="J4698" i="4"/>
  <c r="AK4691" i="4"/>
  <c r="H4691" i="4" s="1"/>
  <c r="G4691" i="4" s="1"/>
  <c r="AH4692" i="4"/>
  <c r="AI4692" i="4"/>
  <c r="AE4692" i="4"/>
  <c r="AF4692" i="4"/>
  <c r="AG4692" i="4"/>
  <c r="AD4692" i="4"/>
  <c r="T4694" i="4" l="1"/>
  <c r="AA4694" i="4" s="1"/>
  <c r="Q4694" i="4"/>
  <c r="Z4694" i="4"/>
  <c r="S4693" i="4"/>
  <c r="F4693" i="4" s="1"/>
  <c r="AA4693" i="4"/>
  <c r="AH4693" i="4" s="1"/>
  <c r="L4697" i="4"/>
  <c r="N4696" i="4"/>
  <c r="W4696" i="4"/>
  <c r="K4696" i="4"/>
  <c r="M4695" i="4"/>
  <c r="P4695" i="4"/>
  <c r="R4695" i="4" s="1"/>
  <c r="X4695" i="4"/>
  <c r="O4694" i="4"/>
  <c r="Y4694" i="4"/>
  <c r="AK4692" i="4"/>
  <c r="H4692" i="4" s="1"/>
  <c r="G4692" i="4" s="1"/>
  <c r="V4698" i="4"/>
  <c r="J4699" i="4"/>
  <c r="T4695" i="4" l="1"/>
  <c r="I4695" i="4" s="1"/>
  <c r="Q4695" i="4"/>
  <c r="Z4695" i="4"/>
  <c r="AI4693" i="4"/>
  <c r="AE4693" i="4"/>
  <c r="AD4693" i="4"/>
  <c r="AF4693" i="4"/>
  <c r="AG4693" i="4"/>
  <c r="S4694" i="4"/>
  <c r="F4694" i="4" s="1"/>
  <c r="I4694" i="4"/>
  <c r="O4695" i="4"/>
  <c r="Y4695" i="4"/>
  <c r="M4696" i="4"/>
  <c r="P4696" i="4"/>
  <c r="X4696" i="4"/>
  <c r="N4697" i="4"/>
  <c r="L4698" i="4"/>
  <c r="K4697" i="4"/>
  <c r="W4697" i="4"/>
  <c r="V4699" i="4"/>
  <c r="J4700" i="4"/>
  <c r="AG4694" i="4"/>
  <c r="AF4694" i="4"/>
  <c r="AE4694" i="4"/>
  <c r="AD4694" i="4"/>
  <c r="AH4694" i="4"/>
  <c r="AI4694" i="4"/>
  <c r="R4696" i="4" l="1"/>
  <c r="AK4693" i="4"/>
  <c r="H4693" i="4" s="1"/>
  <c r="G4693" i="4" s="1"/>
  <c r="S4695" i="4"/>
  <c r="F4695" i="4" s="1"/>
  <c r="AA4695" i="4"/>
  <c r="AH4695" i="4" s="1"/>
  <c r="N4698" i="4"/>
  <c r="L4699" i="4"/>
  <c r="W4698" i="4"/>
  <c r="K4698" i="4"/>
  <c r="P4697" i="4"/>
  <c r="M4697" i="4"/>
  <c r="X4697" i="4"/>
  <c r="O4696" i="4"/>
  <c r="Y4696" i="4"/>
  <c r="V4700" i="4"/>
  <c r="J4701" i="4"/>
  <c r="AK4694" i="4"/>
  <c r="H4694" i="4" s="1"/>
  <c r="G4694" i="4" s="1"/>
  <c r="AG4695" i="4" l="1"/>
  <c r="AD4695" i="4"/>
  <c r="AF4695" i="4"/>
  <c r="T4696" i="4"/>
  <c r="Q4696" i="4"/>
  <c r="Z4696" i="4"/>
  <c r="R4697" i="4"/>
  <c r="AE4695" i="4"/>
  <c r="AI4695" i="4"/>
  <c r="N4699" i="4"/>
  <c r="L4700" i="4"/>
  <c r="W4699" i="4"/>
  <c r="K4699" i="4"/>
  <c r="O4697" i="4"/>
  <c r="Y4697" i="4"/>
  <c r="M4698" i="4"/>
  <c r="P4698" i="4"/>
  <c r="X4698" i="4"/>
  <c r="V4701" i="4"/>
  <c r="J4702" i="4"/>
  <c r="R4698" i="4" l="1"/>
  <c r="T4697" i="4"/>
  <c r="T4698" i="4" s="1"/>
  <c r="Q4697" i="4"/>
  <c r="Z4697" i="4"/>
  <c r="S4696" i="4"/>
  <c r="F4696" i="4" s="1"/>
  <c r="AA4696" i="4"/>
  <c r="AK4695" i="4"/>
  <c r="H4695" i="4" s="1"/>
  <c r="G4695" i="4" s="1"/>
  <c r="Q4698" i="4"/>
  <c r="Z4698" i="4"/>
  <c r="I4696" i="4"/>
  <c r="O4698" i="4"/>
  <c r="Y4698" i="4"/>
  <c r="L4701" i="4"/>
  <c r="N4700" i="4"/>
  <c r="W4700" i="4"/>
  <c r="K4700" i="4"/>
  <c r="M4699" i="4"/>
  <c r="P4699" i="4"/>
  <c r="R4699" i="4" s="1"/>
  <c r="X4699" i="4"/>
  <c r="V4702" i="4"/>
  <c r="J4703" i="4"/>
  <c r="I4697" i="4" l="1"/>
  <c r="S4698" i="4"/>
  <c r="F4698" i="4" s="1"/>
  <c r="AA4698" i="4"/>
  <c r="AD4698" i="4" s="1"/>
  <c r="AI4696" i="4"/>
  <c r="AF4696" i="4"/>
  <c r="AD4696" i="4"/>
  <c r="AG4696" i="4"/>
  <c r="AH4696" i="4"/>
  <c r="AE4696" i="4"/>
  <c r="S4697" i="4"/>
  <c r="F4697" i="4" s="1"/>
  <c r="AA4697" i="4"/>
  <c r="T4699" i="4"/>
  <c r="I4699" i="4" s="1"/>
  <c r="Q4699" i="4"/>
  <c r="Z4699" i="4"/>
  <c r="I4698" i="4"/>
  <c r="O4699" i="4"/>
  <c r="Y4699" i="4"/>
  <c r="M4700" i="4"/>
  <c r="P4700" i="4"/>
  <c r="X4700" i="4"/>
  <c r="N4701" i="4"/>
  <c r="L4702" i="4"/>
  <c r="K4701" i="4"/>
  <c r="W4701" i="4"/>
  <c r="V4703" i="4"/>
  <c r="J4704" i="4"/>
  <c r="AG4698" i="4"/>
  <c r="AF4698" i="4" l="1"/>
  <c r="AH4698" i="4"/>
  <c r="AE4698" i="4"/>
  <c r="AI4698" i="4"/>
  <c r="AK4698" i="4" s="1"/>
  <c r="H4698" i="4" s="1"/>
  <c r="G4698" i="4" s="1"/>
  <c r="R4700" i="4"/>
  <c r="AF4697" i="4"/>
  <c r="AI4697" i="4"/>
  <c r="AH4697" i="4"/>
  <c r="AD4697" i="4"/>
  <c r="AG4697" i="4"/>
  <c r="AE4697" i="4"/>
  <c r="AK4696" i="4"/>
  <c r="H4696" i="4" s="1"/>
  <c r="G4696" i="4" s="1"/>
  <c r="S4699" i="4"/>
  <c r="F4699" i="4" s="1"/>
  <c r="AA4699" i="4"/>
  <c r="O4700" i="4"/>
  <c r="Y4700" i="4"/>
  <c r="N4702" i="4"/>
  <c r="L4703" i="4"/>
  <c r="W4702" i="4"/>
  <c r="K4702" i="4"/>
  <c r="P4701" i="4"/>
  <c r="R4701" i="4" s="1"/>
  <c r="M4701" i="4"/>
  <c r="X4701" i="4"/>
  <c r="V4704" i="4"/>
  <c r="J4705" i="4"/>
  <c r="AH4699" i="4" l="1"/>
  <c r="AD4699" i="4"/>
  <c r="AI4699" i="4"/>
  <c r="Q4701" i="4"/>
  <c r="Z4701" i="4"/>
  <c r="AF4699" i="4"/>
  <c r="AK4697" i="4"/>
  <c r="H4697" i="4" s="1"/>
  <c r="G4697" i="4" s="1"/>
  <c r="T4700" i="4"/>
  <c r="T4701" i="4" s="1"/>
  <c r="Q4700" i="4"/>
  <c r="Z4700" i="4"/>
  <c r="AG4699" i="4"/>
  <c r="AE4699" i="4"/>
  <c r="N4703" i="4"/>
  <c r="L4704" i="4"/>
  <c r="W4703" i="4"/>
  <c r="K4703" i="4"/>
  <c r="P4702" i="4"/>
  <c r="R4702" i="4" s="1"/>
  <c r="M4702" i="4"/>
  <c r="X4702" i="4"/>
  <c r="O4701" i="4"/>
  <c r="Y4701" i="4"/>
  <c r="V4705" i="4"/>
  <c r="J4706" i="4"/>
  <c r="I4700" i="4" l="1"/>
  <c r="S4701" i="4"/>
  <c r="F4701" i="4" s="1"/>
  <c r="I4701" i="4"/>
  <c r="AA4701" i="4"/>
  <c r="AH4701" i="4" s="1"/>
  <c r="T4702" i="4"/>
  <c r="I4702" i="4" s="1"/>
  <c r="Q4702" i="4"/>
  <c r="Z4702" i="4"/>
  <c r="AK4699" i="4"/>
  <c r="H4699" i="4" s="1"/>
  <c r="G4699" i="4" s="1"/>
  <c r="S4700" i="4"/>
  <c r="F4700" i="4" s="1"/>
  <c r="AA4700" i="4"/>
  <c r="L4705" i="4"/>
  <c r="N4704" i="4"/>
  <c r="K4704" i="4"/>
  <c r="W4704" i="4"/>
  <c r="O4702" i="4"/>
  <c r="Y4702" i="4"/>
  <c r="P4703" i="4"/>
  <c r="R4703" i="4" s="1"/>
  <c r="M4703" i="4"/>
  <c r="X4703" i="4"/>
  <c r="V4706" i="4"/>
  <c r="J4707" i="4"/>
  <c r="AI4701" i="4" l="1"/>
  <c r="AE4701" i="4"/>
  <c r="AG4701" i="4"/>
  <c r="AD4701" i="4"/>
  <c r="AF4701" i="4"/>
  <c r="AF4700" i="4"/>
  <c r="AH4700" i="4"/>
  <c r="AG4700" i="4"/>
  <c r="AI4700" i="4"/>
  <c r="AE4700" i="4"/>
  <c r="AD4700" i="4"/>
  <c r="T4703" i="4"/>
  <c r="Q4703" i="4"/>
  <c r="Z4703" i="4"/>
  <c r="S4702" i="4"/>
  <c r="F4702" i="4" s="1"/>
  <c r="AA4702" i="4"/>
  <c r="AE4702" i="4" s="1"/>
  <c r="O4703" i="4"/>
  <c r="Y4703" i="4"/>
  <c r="M4704" i="4"/>
  <c r="P4704" i="4"/>
  <c r="X4704" i="4"/>
  <c r="L4706" i="4"/>
  <c r="N4705" i="4"/>
  <c r="W4705" i="4"/>
  <c r="K4705" i="4"/>
  <c r="V4707" i="4"/>
  <c r="J4708" i="4"/>
  <c r="AI4702" i="4" l="1"/>
  <c r="AK4701" i="4"/>
  <c r="H4701" i="4" s="1"/>
  <c r="G4701" i="4" s="1"/>
  <c r="AH4702" i="4"/>
  <c r="AF4702" i="4"/>
  <c r="S4703" i="4"/>
  <c r="F4703" i="4" s="1"/>
  <c r="I4703" i="4"/>
  <c r="AA4703" i="4"/>
  <c r="AG4703" i="4" s="1"/>
  <c r="AD4702" i="4"/>
  <c r="R4704" i="4"/>
  <c r="AK4700" i="4"/>
  <c r="H4700" i="4" s="1"/>
  <c r="G4700" i="4" s="1"/>
  <c r="AG4702" i="4"/>
  <c r="P4705" i="4"/>
  <c r="M4705" i="4"/>
  <c r="X4705" i="4"/>
  <c r="L4707" i="4"/>
  <c r="N4706" i="4"/>
  <c r="W4706" i="4"/>
  <c r="K4706" i="4"/>
  <c r="O4704" i="4"/>
  <c r="Y4704" i="4"/>
  <c r="V4708" i="4"/>
  <c r="J4709" i="4"/>
  <c r="R4705" i="4" l="1"/>
  <c r="Z4705" i="4" s="1"/>
  <c r="AK4702" i="4"/>
  <c r="H4702" i="4" s="1"/>
  <c r="G4702" i="4" s="1"/>
  <c r="T4704" i="4"/>
  <c r="T4705" i="4" s="1"/>
  <c r="Q4704" i="4"/>
  <c r="Z4704" i="4"/>
  <c r="Q4705" i="4"/>
  <c r="AF4703" i="4"/>
  <c r="AH4703" i="4"/>
  <c r="AE4703" i="4"/>
  <c r="AI4703" i="4"/>
  <c r="AD4703" i="4"/>
  <c r="P4706" i="4"/>
  <c r="R4706" i="4" s="1"/>
  <c r="Z4706" i="4" s="1"/>
  <c r="M4706" i="4"/>
  <c r="X4706" i="4"/>
  <c r="N4707" i="4"/>
  <c r="L4708" i="4"/>
  <c r="W4707" i="4"/>
  <c r="K4707" i="4"/>
  <c r="O4705" i="4"/>
  <c r="Y4705" i="4"/>
  <c r="V4709" i="4"/>
  <c r="J4710" i="4"/>
  <c r="I4705" i="4" l="1"/>
  <c r="T4706" i="4"/>
  <c r="Q4706" i="4"/>
  <c r="AK4703" i="4"/>
  <c r="H4703" i="4" s="1"/>
  <c r="G4703" i="4" s="1"/>
  <c r="S4705" i="4"/>
  <c r="F4705" i="4" s="1"/>
  <c r="AA4705" i="4"/>
  <c r="AD4705" i="4" s="1"/>
  <c r="S4704" i="4"/>
  <c r="F4704" i="4" s="1"/>
  <c r="AA4704" i="4"/>
  <c r="I4704" i="4"/>
  <c r="AF4705" i="4"/>
  <c r="AG4705" i="4"/>
  <c r="AE4705" i="4"/>
  <c r="L4709" i="4"/>
  <c r="N4708" i="4"/>
  <c r="W4708" i="4"/>
  <c r="K4708" i="4"/>
  <c r="O4706" i="4"/>
  <c r="Y4706" i="4"/>
  <c r="P4707" i="4"/>
  <c r="M4707" i="4"/>
  <c r="X4707" i="4"/>
  <c r="I4706" i="4"/>
  <c r="V4710" i="4"/>
  <c r="J4711" i="4"/>
  <c r="AH4705" i="4" l="1"/>
  <c r="S4706" i="4"/>
  <c r="F4706" i="4" s="1"/>
  <c r="AA4706" i="4"/>
  <c r="AF4706" i="4" s="1"/>
  <c r="R4707" i="4"/>
  <c r="AH4704" i="4"/>
  <c r="AE4704" i="4"/>
  <c r="AI4704" i="4"/>
  <c r="AF4704" i="4"/>
  <c r="AG4704" i="4"/>
  <c r="AI4705" i="4"/>
  <c r="AK4705" i="4" s="1"/>
  <c r="H4705" i="4" s="1"/>
  <c r="G4705" i="4" s="1"/>
  <c r="AD4704" i="4"/>
  <c r="O4707" i="4"/>
  <c r="Y4707" i="4"/>
  <c r="M4708" i="4"/>
  <c r="P4708" i="4"/>
  <c r="X4708" i="4"/>
  <c r="L4710" i="4"/>
  <c r="N4709" i="4"/>
  <c r="W4709" i="4"/>
  <c r="K4709" i="4"/>
  <c r="V4711" i="4"/>
  <c r="J4712" i="4"/>
  <c r="AE4706" i="4" l="1"/>
  <c r="AH4706" i="4"/>
  <c r="AD4706" i="4"/>
  <c r="AI4706" i="4"/>
  <c r="AG4706" i="4"/>
  <c r="R4708" i="4"/>
  <c r="Z4708" i="4" s="1"/>
  <c r="AK4704" i="4"/>
  <c r="H4704" i="4" s="1"/>
  <c r="G4704" i="4" s="1"/>
  <c r="T4707" i="4"/>
  <c r="Q4707" i="4"/>
  <c r="Z4707" i="4"/>
  <c r="O4708" i="4"/>
  <c r="Y4708" i="4"/>
  <c r="P4709" i="4"/>
  <c r="M4709" i="4"/>
  <c r="X4709" i="4"/>
  <c r="L4711" i="4"/>
  <c r="K4711" i="4" s="1"/>
  <c r="N4710" i="4"/>
  <c r="W4710" i="4"/>
  <c r="K4710" i="4"/>
  <c r="V4712" i="4"/>
  <c r="J4713" i="4"/>
  <c r="Q4708" i="4" l="1"/>
  <c r="AK4706" i="4"/>
  <c r="H4706" i="4" s="1"/>
  <c r="G4706" i="4" s="1"/>
  <c r="R4709" i="4"/>
  <c r="S4707" i="4"/>
  <c r="F4707" i="4" s="1"/>
  <c r="AA4707" i="4"/>
  <c r="I4707" i="4"/>
  <c r="T4708" i="4"/>
  <c r="M4710" i="4"/>
  <c r="P4710" i="4"/>
  <c r="X4710" i="4"/>
  <c r="O4709" i="4"/>
  <c r="Y4709" i="4"/>
  <c r="N4711" i="4"/>
  <c r="L4712" i="4"/>
  <c r="W4711" i="4"/>
  <c r="V4713" i="4"/>
  <c r="J4714" i="4"/>
  <c r="R4710" i="4" l="1"/>
  <c r="Q4710" i="4" s="1"/>
  <c r="T4709" i="4"/>
  <c r="I4709" i="4" s="1"/>
  <c r="Q4709" i="4"/>
  <c r="Z4709" i="4"/>
  <c r="S4708" i="4"/>
  <c r="F4708" i="4" s="1"/>
  <c r="AA4708" i="4"/>
  <c r="I4708" i="4"/>
  <c r="Z4710" i="4"/>
  <c r="AI4707" i="4"/>
  <c r="AH4707" i="4"/>
  <c r="AG4707" i="4"/>
  <c r="AF4707" i="4"/>
  <c r="AE4707" i="4"/>
  <c r="AD4707" i="4"/>
  <c r="L4713" i="4"/>
  <c r="N4712" i="4"/>
  <c r="W4712" i="4"/>
  <c r="K4712" i="4"/>
  <c r="M4711" i="4"/>
  <c r="P4711" i="4"/>
  <c r="R4711" i="4" s="1"/>
  <c r="X4711" i="4"/>
  <c r="O4710" i="4"/>
  <c r="Y4710" i="4"/>
  <c r="V4714" i="4"/>
  <c r="J4715" i="4"/>
  <c r="T4710" i="4" l="1"/>
  <c r="I4710" i="4" s="1"/>
  <c r="T4711" i="4"/>
  <c r="Q4711" i="4"/>
  <c r="Z4711" i="4"/>
  <c r="AK4707" i="4"/>
  <c r="H4707" i="4" s="1"/>
  <c r="G4707" i="4" s="1"/>
  <c r="S4710" i="4"/>
  <c r="F4710" i="4" s="1"/>
  <c r="AA4710" i="4"/>
  <c r="AF4710" i="4" s="1"/>
  <c r="AF4708" i="4"/>
  <c r="AE4708" i="4"/>
  <c r="AH4708" i="4"/>
  <c r="AD4708" i="4"/>
  <c r="AG4708" i="4"/>
  <c r="AI4708" i="4"/>
  <c r="S4709" i="4"/>
  <c r="F4709" i="4" s="1"/>
  <c r="AA4709" i="4"/>
  <c r="O4711" i="4"/>
  <c r="Y4711" i="4"/>
  <c r="M4712" i="4"/>
  <c r="P4712" i="4"/>
  <c r="R4712" i="4" s="1"/>
  <c r="X4712" i="4"/>
  <c r="N4713" i="4"/>
  <c r="L4714" i="4"/>
  <c r="W4713" i="4"/>
  <c r="K4713" i="4"/>
  <c r="I4711" i="4"/>
  <c r="V4715" i="4"/>
  <c r="J4716" i="4"/>
  <c r="AH4710" i="4" l="1"/>
  <c r="AK4708" i="4"/>
  <c r="H4708" i="4" s="1"/>
  <c r="G4708" i="4" s="1"/>
  <c r="T4712" i="4"/>
  <c r="S4712" i="4" s="1"/>
  <c r="Q4712" i="4"/>
  <c r="Z4712" i="4"/>
  <c r="AH4709" i="4"/>
  <c r="AF4709" i="4"/>
  <c r="AE4709" i="4"/>
  <c r="AI4709" i="4"/>
  <c r="AG4709" i="4"/>
  <c r="AD4709" i="4"/>
  <c r="AI4710" i="4"/>
  <c r="AD4710" i="4"/>
  <c r="AE4710" i="4"/>
  <c r="AG4710" i="4"/>
  <c r="S4711" i="4"/>
  <c r="F4711" i="4" s="1"/>
  <c r="AA4711" i="4"/>
  <c r="N4714" i="4"/>
  <c r="L4715" i="4"/>
  <c r="W4714" i="4"/>
  <c r="K4714" i="4"/>
  <c r="O4712" i="4"/>
  <c r="Y4712" i="4"/>
  <c r="P4713" i="4"/>
  <c r="R4713" i="4" s="1"/>
  <c r="M4713" i="4"/>
  <c r="X4713" i="4"/>
  <c r="I4712" i="4"/>
  <c r="V4716" i="4"/>
  <c r="J4717" i="4"/>
  <c r="AA4712" i="4" l="1"/>
  <c r="F4712" i="4"/>
  <c r="AF4711" i="4"/>
  <c r="AH4711" i="4"/>
  <c r="AG4711" i="4"/>
  <c r="AE4711" i="4"/>
  <c r="AI4711" i="4"/>
  <c r="AD4711" i="4"/>
  <c r="AK4710" i="4"/>
  <c r="H4710" i="4" s="1"/>
  <c r="G4710" i="4" s="1"/>
  <c r="T4713" i="4"/>
  <c r="Q4713" i="4"/>
  <c r="Z4713" i="4"/>
  <c r="AK4709" i="4"/>
  <c r="H4709" i="4" s="1"/>
  <c r="G4709" i="4" s="1"/>
  <c r="O4713" i="4"/>
  <c r="Y4713" i="4"/>
  <c r="N4715" i="4"/>
  <c r="L4716" i="4"/>
  <c r="W4715" i="4"/>
  <c r="K4715" i="4"/>
  <c r="M4714" i="4"/>
  <c r="P4714" i="4"/>
  <c r="R4714" i="4" s="1"/>
  <c r="X4714" i="4"/>
  <c r="AE4712" i="4"/>
  <c r="AH4712" i="4"/>
  <c r="AF4712" i="4"/>
  <c r="AD4712" i="4"/>
  <c r="AI4712" i="4"/>
  <c r="AG4712" i="4"/>
  <c r="V4717" i="4"/>
  <c r="J4718" i="4"/>
  <c r="S4713" i="4" l="1"/>
  <c r="F4713" i="4" s="1"/>
  <c r="I4713" i="4"/>
  <c r="T4714" i="4"/>
  <c r="S4714" i="4" s="1"/>
  <c r="Q4714" i="4"/>
  <c r="AA4713" i="4"/>
  <c r="AE4713" i="4" s="1"/>
  <c r="AK4711" i="4"/>
  <c r="H4711" i="4" s="1"/>
  <c r="G4711" i="4" s="1"/>
  <c r="Z4714" i="4"/>
  <c r="O4714" i="4"/>
  <c r="Y4714" i="4"/>
  <c r="L4717" i="4"/>
  <c r="N4716" i="4"/>
  <c r="W4716" i="4"/>
  <c r="K4716" i="4"/>
  <c r="M4715" i="4"/>
  <c r="P4715" i="4"/>
  <c r="X4715" i="4"/>
  <c r="V4718" i="4"/>
  <c r="J4719" i="4"/>
  <c r="AK4712" i="4"/>
  <c r="H4712" i="4" s="1"/>
  <c r="G4712" i="4" s="1"/>
  <c r="AD4713" i="4"/>
  <c r="AF4713" i="4"/>
  <c r="AH4713" i="4" l="1"/>
  <c r="AI4713" i="4"/>
  <c r="F4714" i="4"/>
  <c r="AG4713" i="4"/>
  <c r="I4714" i="4"/>
  <c r="AA4714" i="4"/>
  <c r="AG4714" i="4" s="1"/>
  <c r="R4715" i="4"/>
  <c r="O4715" i="4"/>
  <c r="Y4715" i="4"/>
  <c r="M4716" i="4"/>
  <c r="P4716" i="4"/>
  <c r="X4716" i="4"/>
  <c r="N4717" i="4"/>
  <c r="L4718" i="4"/>
  <c r="W4717" i="4"/>
  <c r="K4717" i="4"/>
  <c r="V4719" i="4"/>
  <c r="J4720" i="4"/>
  <c r="AK4713" i="4" l="1"/>
  <c r="H4713" i="4" s="1"/>
  <c r="G4713" i="4" s="1"/>
  <c r="AH4714" i="4"/>
  <c r="AI4714" i="4"/>
  <c r="AF4714" i="4"/>
  <c r="AE4714" i="4"/>
  <c r="AD4714" i="4"/>
  <c r="T4715" i="4"/>
  <c r="I4715" i="4" s="1"/>
  <c r="Q4715" i="4"/>
  <c r="Z4715" i="4"/>
  <c r="R4716" i="4"/>
  <c r="O4716" i="4"/>
  <c r="Y4716" i="4"/>
  <c r="P4717" i="4"/>
  <c r="M4717" i="4"/>
  <c r="X4717" i="4"/>
  <c r="N4718" i="4"/>
  <c r="L4719" i="4"/>
  <c r="W4718" i="4"/>
  <c r="K4718" i="4"/>
  <c r="V4720" i="4"/>
  <c r="J4721" i="4"/>
  <c r="R4717" i="4" l="1"/>
  <c r="Z4717" i="4" s="1"/>
  <c r="AK4714" i="4"/>
  <c r="H4714" i="4" s="1"/>
  <c r="G4714" i="4" s="1"/>
  <c r="Q4717" i="4"/>
  <c r="T4716" i="4"/>
  <c r="T4717" i="4" s="1"/>
  <c r="Q4716" i="4"/>
  <c r="Z4716" i="4"/>
  <c r="S4715" i="4"/>
  <c r="F4715" i="4" s="1"/>
  <c r="AA4715" i="4"/>
  <c r="N4719" i="4"/>
  <c r="L4720" i="4"/>
  <c r="W4719" i="4"/>
  <c r="K4719" i="4"/>
  <c r="O4717" i="4"/>
  <c r="Y4717" i="4"/>
  <c r="P4718" i="4"/>
  <c r="R4718" i="4" s="1"/>
  <c r="M4718" i="4"/>
  <c r="X4718" i="4"/>
  <c r="V4721" i="4"/>
  <c r="J4722" i="4"/>
  <c r="I4716" i="4" l="1"/>
  <c r="S4717" i="4"/>
  <c r="F4717" i="4" s="1"/>
  <c r="AA4717" i="4"/>
  <c r="I4717" i="4"/>
  <c r="T4718" i="4"/>
  <c r="AA4718" i="4" s="1"/>
  <c r="Q4718" i="4"/>
  <c r="Z4718" i="4"/>
  <c r="AE4717" i="4"/>
  <c r="AF4715" i="4"/>
  <c r="AI4715" i="4"/>
  <c r="AH4715" i="4"/>
  <c r="AE4715" i="4"/>
  <c r="AG4715" i="4"/>
  <c r="S4716" i="4"/>
  <c r="F4716" i="4" s="1"/>
  <c r="AA4716" i="4"/>
  <c r="AE4716" i="4" s="1"/>
  <c r="AD4716" i="4"/>
  <c r="AD4715" i="4"/>
  <c r="O4718" i="4"/>
  <c r="Y4718" i="4"/>
  <c r="L4721" i="4"/>
  <c r="N4720" i="4"/>
  <c r="K4720" i="4"/>
  <c r="W4720" i="4"/>
  <c r="P4719" i="4"/>
  <c r="R4719" i="4" s="1"/>
  <c r="M4719" i="4"/>
  <c r="X4719" i="4"/>
  <c r="V4722" i="4"/>
  <c r="J4723" i="4"/>
  <c r="T4719" i="4" l="1"/>
  <c r="Q4719" i="4"/>
  <c r="Z4719" i="4"/>
  <c r="AH4716" i="4"/>
  <c r="AI4716" i="4"/>
  <c r="AF4716" i="4"/>
  <c r="AG4716" i="4"/>
  <c r="AG4717" i="4"/>
  <c r="AI4717" i="4"/>
  <c r="AF4717" i="4"/>
  <c r="AD4717" i="4"/>
  <c r="AH4717" i="4"/>
  <c r="AK4715" i="4"/>
  <c r="H4715" i="4" s="1"/>
  <c r="G4715" i="4" s="1"/>
  <c r="S4718" i="4"/>
  <c r="F4718" i="4" s="1"/>
  <c r="I4718" i="4"/>
  <c r="M4720" i="4"/>
  <c r="P4720" i="4"/>
  <c r="R4720" i="4" s="1"/>
  <c r="X4720" i="4"/>
  <c r="O4719" i="4"/>
  <c r="Y4719" i="4"/>
  <c r="L4722" i="4"/>
  <c r="N4721" i="4"/>
  <c r="W4721" i="4"/>
  <c r="K4721" i="4"/>
  <c r="I4719" i="4"/>
  <c r="AF4718" i="4"/>
  <c r="AG4718" i="4"/>
  <c r="AI4718" i="4"/>
  <c r="AE4718" i="4"/>
  <c r="AH4718" i="4"/>
  <c r="AD4718" i="4"/>
  <c r="V4723" i="4"/>
  <c r="J4724" i="4"/>
  <c r="AK4717" i="4" l="1"/>
  <c r="H4717" i="4" s="1"/>
  <c r="G4717" i="4" s="1"/>
  <c r="AK4716" i="4"/>
  <c r="H4716" i="4" s="1"/>
  <c r="G4716" i="4" s="1"/>
  <c r="S4719" i="4"/>
  <c r="F4719" i="4" s="1"/>
  <c r="AA4719" i="4"/>
  <c r="AF4719" i="4" s="1"/>
  <c r="T4720" i="4"/>
  <c r="Q4720" i="4"/>
  <c r="Z4720" i="4"/>
  <c r="AG4719" i="4"/>
  <c r="P4721" i="4"/>
  <c r="R4721" i="4" s="1"/>
  <c r="M4721" i="4"/>
  <c r="X4721" i="4"/>
  <c r="L4723" i="4"/>
  <c r="N4722" i="4"/>
  <c r="W4722" i="4"/>
  <c r="K4722" i="4"/>
  <c r="O4720" i="4"/>
  <c r="Y4720" i="4"/>
  <c r="V4724" i="4"/>
  <c r="J4725" i="4"/>
  <c r="AK4718" i="4"/>
  <c r="H4718" i="4" s="1"/>
  <c r="G4718" i="4" s="1"/>
  <c r="S4720" i="4" l="1"/>
  <c r="F4720" i="4" s="1"/>
  <c r="I4720" i="4"/>
  <c r="AA4720" i="4"/>
  <c r="AH4720" i="4" s="1"/>
  <c r="AH4719" i="4"/>
  <c r="AD4719" i="4"/>
  <c r="AE4719" i="4"/>
  <c r="AI4719" i="4"/>
  <c r="T4721" i="4"/>
  <c r="Q4721" i="4"/>
  <c r="Z4721" i="4"/>
  <c r="N4723" i="4"/>
  <c r="L4724" i="4"/>
  <c r="W4723" i="4"/>
  <c r="K4723" i="4"/>
  <c r="P4722" i="4"/>
  <c r="R4722" i="4" s="1"/>
  <c r="M4722" i="4"/>
  <c r="X4722" i="4"/>
  <c r="O4721" i="4"/>
  <c r="Y4721" i="4"/>
  <c r="V4725" i="4"/>
  <c r="J4726" i="4"/>
  <c r="AD4720" i="4" l="1"/>
  <c r="AE4720" i="4"/>
  <c r="AF4720" i="4"/>
  <c r="AI4720" i="4"/>
  <c r="AG4720" i="4"/>
  <c r="AK4719" i="4"/>
  <c r="H4719" i="4" s="1"/>
  <c r="G4719" i="4" s="1"/>
  <c r="S4721" i="4"/>
  <c r="I4721" i="4"/>
  <c r="AA4721" i="4"/>
  <c r="AF4721" i="4" s="1"/>
  <c r="T4722" i="4"/>
  <c r="I4722" i="4" s="1"/>
  <c r="Q4722" i="4"/>
  <c r="Z4722" i="4"/>
  <c r="AG4721" i="4"/>
  <c r="AH4721" i="4"/>
  <c r="F4721" i="4"/>
  <c r="O4722" i="4"/>
  <c r="Y4722" i="4"/>
  <c r="L4725" i="4"/>
  <c r="N4724" i="4"/>
  <c r="W4724" i="4"/>
  <c r="K4724" i="4"/>
  <c r="P4723" i="4"/>
  <c r="M4723" i="4"/>
  <c r="X4723" i="4"/>
  <c r="V4726" i="4"/>
  <c r="J4727" i="4"/>
  <c r="AK4720" i="4" l="1"/>
  <c r="H4720" i="4" s="1"/>
  <c r="G4720" i="4" s="1"/>
  <c r="S4722" i="4"/>
  <c r="F4722" i="4" s="1"/>
  <c r="AA4722" i="4"/>
  <c r="AE4722" i="4" s="1"/>
  <c r="R4723" i="4"/>
  <c r="AI4721" i="4"/>
  <c r="AD4721" i="4"/>
  <c r="AE4721" i="4"/>
  <c r="O4723" i="4"/>
  <c r="Y4723" i="4"/>
  <c r="L4726" i="4"/>
  <c r="N4725" i="4"/>
  <c r="W4725" i="4"/>
  <c r="K4725" i="4"/>
  <c r="M4724" i="4"/>
  <c r="P4724" i="4"/>
  <c r="X4724" i="4"/>
  <c r="V4727" i="4"/>
  <c r="J4728" i="4"/>
  <c r="AH4722" i="4" l="1"/>
  <c r="AG4722" i="4"/>
  <c r="AI4722" i="4"/>
  <c r="R4724" i="4"/>
  <c r="AK4721" i="4"/>
  <c r="H4721" i="4" s="1"/>
  <c r="G4721" i="4" s="1"/>
  <c r="AF4722" i="4"/>
  <c r="T4723" i="4"/>
  <c r="Q4723" i="4"/>
  <c r="Z4723" i="4"/>
  <c r="AD4722" i="4"/>
  <c r="P4725" i="4"/>
  <c r="M4725" i="4"/>
  <c r="X4725" i="4"/>
  <c r="L4727" i="4"/>
  <c r="N4726" i="4"/>
  <c r="W4726" i="4"/>
  <c r="K4726" i="4"/>
  <c r="O4724" i="4"/>
  <c r="Y4724" i="4"/>
  <c r="V4728" i="4"/>
  <c r="J4729" i="4"/>
  <c r="R4725" i="4" l="1"/>
  <c r="Q4725" i="4" s="1"/>
  <c r="AK4722" i="4"/>
  <c r="H4722" i="4" s="1"/>
  <c r="G4722" i="4" s="1"/>
  <c r="T4724" i="4"/>
  <c r="I4724" i="4" s="1"/>
  <c r="Q4724" i="4"/>
  <c r="Z4724" i="4"/>
  <c r="S4723" i="4"/>
  <c r="F4723" i="4" s="1"/>
  <c r="AA4723" i="4"/>
  <c r="I4723" i="4"/>
  <c r="N4727" i="4"/>
  <c r="L4728" i="4"/>
  <c r="W4727" i="4"/>
  <c r="K4727" i="4"/>
  <c r="M4726" i="4"/>
  <c r="P4726" i="4"/>
  <c r="X4726" i="4"/>
  <c r="O4725" i="4"/>
  <c r="Y4725" i="4"/>
  <c r="V4729" i="4"/>
  <c r="J4730" i="4"/>
  <c r="Z4725" i="4" l="1"/>
  <c r="R4726" i="4"/>
  <c r="Q4726" i="4" s="1"/>
  <c r="AD4723" i="4"/>
  <c r="AE4723" i="4"/>
  <c r="AI4723" i="4"/>
  <c r="AH4723" i="4"/>
  <c r="S4724" i="4"/>
  <c r="F4724" i="4" s="1"/>
  <c r="AA4724" i="4"/>
  <c r="T4725" i="4"/>
  <c r="AG4723" i="4"/>
  <c r="AF4723" i="4"/>
  <c r="O4726" i="4"/>
  <c r="Y4726" i="4"/>
  <c r="L4729" i="4"/>
  <c r="N4728" i="4"/>
  <c r="W4728" i="4"/>
  <c r="K4728" i="4"/>
  <c r="M4727" i="4"/>
  <c r="P4727" i="4"/>
  <c r="X4727" i="4"/>
  <c r="V4730" i="4"/>
  <c r="J4731" i="4"/>
  <c r="Z4726" i="4" l="1"/>
  <c r="R4727" i="4"/>
  <c r="S4725" i="4"/>
  <c r="F4725" i="4" s="1"/>
  <c r="I4725" i="4"/>
  <c r="AA4725" i="4"/>
  <c r="Q4727" i="4"/>
  <c r="Z4727" i="4"/>
  <c r="AD4724" i="4"/>
  <c r="AH4724" i="4"/>
  <c r="AE4724" i="4"/>
  <c r="AG4724" i="4"/>
  <c r="AI4724" i="4"/>
  <c r="AF4724" i="4"/>
  <c r="T4726" i="4"/>
  <c r="AK4723" i="4"/>
  <c r="H4723" i="4" s="1"/>
  <c r="G4723" i="4" s="1"/>
  <c r="N4729" i="4"/>
  <c r="L4730" i="4"/>
  <c r="W4729" i="4"/>
  <c r="K4729" i="4"/>
  <c r="O4727" i="4"/>
  <c r="Y4727" i="4"/>
  <c r="M4728" i="4"/>
  <c r="P4728" i="4"/>
  <c r="R4728" i="4" s="1"/>
  <c r="X4728" i="4"/>
  <c r="V4731" i="4"/>
  <c r="J4732" i="4"/>
  <c r="AK4724" i="4" l="1"/>
  <c r="H4724" i="4" s="1"/>
  <c r="G4724" i="4" s="1"/>
  <c r="AE4725" i="4"/>
  <c r="AF4725" i="4"/>
  <c r="AG4725" i="4"/>
  <c r="AI4725" i="4"/>
  <c r="AD4725" i="4"/>
  <c r="AH4725" i="4"/>
  <c r="Q4728" i="4"/>
  <c r="Z4728" i="4"/>
  <c r="S4726" i="4"/>
  <c r="F4726" i="4" s="1"/>
  <c r="AA4726" i="4"/>
  <c r="I4726" i="4"/>
  <c r="T4727" i="4"/>
  <c r="T4728" i="4" s="1"/>
  <c r="I4728" i="4" s="1"/>
  <c r="N4730" i="4"/>
  <c r="L4731" i="4"/>
  <c r="W4730" i="4"/>
  <c r="K4730" i="4"/>
  <c r="O4728" i="4"/>
  <c r="Y4728" i="4"/>
  <c r="P4729" i="4"/>
  <c r="R4729" i="4" s="1"/>
  <c r="M4729" i="4"/>
  <c r="X4729" i="4"/>
  <c r="V4732" i="4"/>
  <c r="J4733" i="4"/>
  <c r="S4728" i="4" l="1"/>
  <c r="F4728" i="4" s="1"/>
  <c r="AA4728" i="4"/>
  <c r="AG4728" i="4" s="1"/>
  <c r="AE4726" i="4"/>
  <c r="AH4726" i="4"/>
  <c r="AI4726" i="4"/>
  <c r="AF4726" i="4"/>
  <c r="AG4726" i="4"/>
  <c r="AD4726" i="4"/>
  <c r="S4727" i="4"/>
  <c r="F4727" i="4" s="1"/>
  <c r="AA4727" i="4"/>
  <c r="I4727" i="4"/>
  <c r="T4729" i="4"/>
  <c r="I4729" i="4" s="1"/>
  <c r="Q4729" i="4"/>
  <c r="Z4729" i="4"/>
  <c r="AK4725" i="4"/>
  <c r="H4725" i="4" s="1"/>
  <c r="G4725" i="4" s="1"/>
  <c r="O4729" i="4"/>
  <c r="Y4729" i="4"/>
  <c r="N4731" i="4"/>
  <c r="L4732" i="4"/>
  <c r="W4731" i="4"/>
  <c r="K4731" i="4"/>
  <c r="M4730" i="4"/>
  <c r="P4730" i="4"/>
  <c r="R4730" i="4" s="1"/>
  <c r="X4730" i="4"/>
  <c r="V4733" i="4"/>
  <c r="J4734" i="4"/>
  <c r="AE4728" i="4" l="1"/>
  <c r="AI4728" i="4"/>
  <c r="AH4728" i="4"/>
  <c r="AF4728" i="4"/>
  <c r="AD4728" i="4"/>
  <c r="T4730" i="4"/>
  <c r="I4730" i="4" s="1"/>
  <c r="Q4730" i="4"/>
  <c r="Z4730" i="4"/>
  <c r="S4729" i="4"/>
  <c r="F4729" i="4" s="1"/>
  <c r="AA4729" i="4"/>
  <c r="AH4729" i="4" s="1"/>
  <c r="AF4727" i="4"/>
  <c r="AD4727" i="4"/>
  <c r="AG4727" i="4"/>
  <c r="AH4727" i="4"/>
  <c r="AI4727" i="4"/>
  <c r="AE4727" i="4"/>
  <c r="AK4726" i="4"/>
  <c r="H4726" i="4" s="1"/>
  <c r="G4726" i="4" s="1"/>
  <c r="O4730" i="4"/>
  <c r="Y4730" i="4"/>
  <c r="L4733" i="4"/>
  <c r="N4732" i="4"/>
  <c r="W4732" i="4"/>
  <c r="K4732" i="4"/>
  <c r="M4731" i="4"/>
  <c r="P4731" i="4"/>
  <c r="R4731" i="4" s="1"/>
  <c r="X4731" i="4"/>
  <c r="V4734" i="4"/>
  <c r="J4735" i="4"/>
  <c r="AK4728" i="4" l="1"/>
  <c r="H4728" i="4" s="1"/>
  <c r="G4728" i="4" s="1"/>
  <c r="AE4729" i="4"/>
  <c r="AG4729" i="4"/>
  <c r="AI4729" i="4"/>
  <c r="AF4729" i="4"/>
  <c r="AD4729" i="4"/>
  <c r="AK4727" i="4"/>
  <c r="H4727" i="4" s="1"/>
  <c r="G4727" i="4" s="1"/>
  <c r="T4731" i="4"/>
  <c r="I4731" i="4" s="1"/>
  <c r="Q4731" i="4"/>
  <c r="Z4731" i="4"/>
  <c r="S4730" i="4"/>
  <c r="F4730" i="4" s="1"/>
  <c r="AA4730" i="4"/>
  <c r="AE4730" i="4" s="1"/>
  <c r="O4731" i="4"/>
  <c r="Y4731" i="4"/>
  <c r="M4732" i="4"/>
  <c r="P4732" i="4"/>
  <c r="R4732" i="4" s="1"/>
  <c r="X4732" i="4"/>
  <c r="N4733" i="4"/>
  <c r="L4734" i="4"/>
  <c r="W4733" i="4"/>
  <c r="K4733" i="4"/>
  <c r="V4735" i="4"/>
  <c r="J4736" i="4"/>
  <c r="AI4730" i="4" l="1"/>
  <c r="AK4729" i="4"/>
  <c r="H4729" i="4" s="1"/>
  <c r="G4729" i="4" s="1"/>
  <c r="AD4730" i="4"/>
  <c r="AF4730" i="4"/>
  <c r="S4731" i="4"/>
  <c r="F4731" i="4" s="1"/>
  <c r="AA4731" i="4"/>
  <c r="AE4731" i="4" s="1"/>
  <c r="T4732" i="4"/>
  <c r="S4732" i="4" s="1"/>
  <c r="Q4732" i="4"/>
  <c r="Z4732" i="4"/>
  <c r="AH4731" i="4"/>
  <c r="AG4730" i="4"/>
  <c r="AH4730" i="4"/>
  <c r="O4732" i="4"/>
  <c r="Y4732" i="4"/>
  <c r="N4734" i="4"/>
  <c r="L4735" i="4"/>
  <c r="W4734" i="4"/>
  <c r="K4734" i="4"/>
  <c r="I4732" i="4"/>
  <c r="P4733" i="4"/>
  <c r="R4733" i="4" s="1"/>
  <c r="M4733" i="4"/>
  <c r="X4733" i="4"/>
  <c r="AA4732" i="4"/>
  <c r="V4736" i="4"/>
  <c r="J4737" i="4"/>
  <c r="F4732" i="4" l="1"/>
  <c r="AK4730" i="4"/>
  <c r="H4730" i="4" s="1"/>
  <c r="G4730" i="4" s="1"/>
  <c r="T4733" i="4"/>
  <c r="Q4733" i="4"/>
  <c r="Z4733" i="4"/>
  <c r="AI4731" i="4"/>
  <c r="AD4731" i="4"/>
  <c r="AG4731" i="4"/>
  <c r="AF4731" i="4"/>
  <c r="N4735" i="4"/>
  <c r="L4736" i="4"/>
  <c r="W4735" i="4"/>
  <c r="K4735" i="4"/>
  <c r="P4734" i="4"/>
  <c r="R4734" i="4" s="1"/>
  <c r="M4734" i="4"/>
  <c r="X4734" i="4"/>
  <c r="O4733" i="4"/>
  <c r="Y4733" i="4"/>
  <c r="I4733" i="4"/>
  <c r="AI4732" i="4"/>
  <c r="AG4732" i="4"/>
  <c r="AF4732" i="4"/>
  <c r="AD4732" i="4"/>
  <c r="AE4732" i="4"/>
  <c r="AH4732" i="4"/>
  <c r="V4737" i="4"/>
  <c r="J4738" i="4"/>
  <c r="T4734" i="4" l="1"/>
  <c r="Q4734" i="4"/>
  <c r="Z4734" i="4"/>
  <c r="AK4731" i="4"/>
  <c r="H4731" i="4" s="1"/>
  <c r="G4731" i="4" s="1"/>
  <c r="S4733" i="4"/>
  <c r="F4733" i="4" s="1"/>
  <c r="AA4733" i="4"/>
  <c r="AD4733" i="4" s="1"/>
  <c r="O4734" i="4"/>
  <c r="Y4734" i="4"/>
  <c r="L4737" i="4"/>
  <c r="N4736" i="4"/>
  <c r="W4736" i="4"/>
  <c r="K4736" i="4"/>
  <c r="P4735" i="4"/>
  <c r="R4735" i="4" s="1"/>
  <c r="M4735" i="4"/>
  <c r="X4735" i="4"/>
  <c r="I4734" i="4"/>
  <c r="AK4732" i="4"/>
  <c r="H4732" i="4" s="1"/>
  <c r="G4732" i="4" s="1"/>
  <c r="V4738" i="4"/>
  <c r="J4739" i="4"/>
  <c r="AE4733" i="4" l="1"/>
  <c r="AH4733" i="4"/>
  <c r="AF4733" i="4"/>
  <c r="AI4733" i="4"/>
  <c r="S4734" i="4"/>
  <c r="F4734" i="4" s="1"/>
  <c r="AA4734" i="4"/>
  <c r="AH4734" i="4" s="1"/>
  <c r="T4735" i="4"/>
  <c r="Q4735" i="4"/>
  <c r="Z4735" i="4"/>
  <c r="AG4733" i="4"/>
  <c r="O4735" i="4"/>
  <c r="Y4735" i="4"/>
  <c r="L4738" i="4"/>
  <c r="N4737" i="4"/>
  <c r="W4737" i="4"/>
  <c r="K4737" i="4"/>
  <c r="M4736" i="4"/>
  <c r="P4736" i="4"/>
  <c r="R4736" i="4" s="1"/>
  <c r="X4736" i="4"/>
  <c r="V4739" i="4"/>
  <c r="J4740" i="4"/>
  <c r="AI4734" i="4" l="1"/>
  <c r="AD4734" i="4"/>
  <c r="AG4734" i="4"/>
  <c r="AE4734" i="4"/>
  <c r="T4736" i="4"/>
  <c r="I4736" i="4" s="1"/>
  <c r="Q4736" i="4"/>
  <c r="Z4736" i="4"/>
  <c r="S4735" i="4"/>
  <c r="F4735" i="4" s="1"/>
  <c r="AA4735" i="4"/>
  <c r="AI4735" i="4" s="1"/>
  <c r="I4735" i="4"/>
  <c r="AF4734" i="4"/>
  <c r="AK4733" i="4"/>
  <c r="H4733" i="4" s="1"/>
  <c r="G4733" i="4" s="1"/>
  <c r="AE4735" i="4"/>
  <c r="P4737" i="4"/>
  <c r="M4737" i="4"/>
  <c r="X4737" i="4"/>
  <c r="L4739" i="4"/>
  <c r="N4738" i="4"/>
  <c r="W4738" i="4"/>
  <c r="K4738" i="4"/>
  <c r="O4736" i="4"/>
  <c r="Y4736" i="4"/>
  <c r="V4740" i="4"/>
  <c r="J4741" i="4"/>
  <c r="AK4734" i="4" l="1"/>
  <c r="H4734" i="4" s="1"/>
  <c r="G4734" i="4" s="1"/>
  <c r="AH4735" i="4"/>
  <c r="AG4735" i="4"/>
  <c r="AF4735" i="4"/>
  <c r="AD4735" i="4"/>
  <c r="R4737" i="4"/>
  <c r="S4736" i="4"/>
  <c r="F4736" i="4" s="1"/>
  <c r="AA4736" i="4"/>
  <c r="AH4736" i="4" s="1"/>
  <c r="N4739" i="4"/>
  <c r="L4740" i="4"/>
  <c r="W4739" i="4"/>
  <c r="K4739" i="4"/>
  <c r="P4738" i="4"/>
  <c r="M4738" i="4"/>
  <c r="X4738" i="4"/>
  <c r="O4737" i="4"/>
  <c r="Y4737" i="4"/>
  <c r="V4741" i="4"/>
  <c r="J4742" i="4"/>
  <c r="R4738" i="4" l="1"/>
  <c r="AF4736" i="4"/>
  <c r="AK4735" i="4"/>
  <c r="H4735" i="4" s="1"/>
  <c r="G4735" i="4" s="1"/>
  <c r="AI4736" i="4"/>
  <c r="AG4736" i="4"/>
  <c r="AD4736" i="4"/>
  <c r="AE4736" i="4"/>
  <c r="T4737" i="4"/>
  <c r="T4738" i="4" s="1"/>
  <c r="S4738" i="4" s="1"/>
  <c r="Q4737" i="4"/>
  <c r="Z4737" i="4"/>
  <c r="Q4738" i="4"/>
  <c r="Z4738" i="4"/>
  <c r="L4741" i="4"/>
  <c r="N4740" i="4"/>
  <c r="W4740" i="4"/>
  <c r="K4740" i="4"/>
  <c r="O4738" i="4"/>
  <c r="Y4738" i="4"/>
  <c r="P4739" i="4"/>
  <c r="M4739" i="4"/>
  <c r="X4739" i="4"/>
  <c r="V4742" i="4"/>
  <c r="J4743" i="4"/>
  <c r="AK4736" i="4" l="1"/>
  <c r="H4736" i="4" s="1"/>
  <c r="G4736" i="4" s="1"/>
  <c r="F4738" i="4"/>
  <c r="AA4738" i="4"/>
  <c r="AD4738" i="4" s="1"/>
  <c r="S4737" i="4"/>
  <c r="F4737" i="4" s="1"/>
  <c r="AA4737" i="4"/>
  <c r="R4739" i="4"/>
  <c r="I4737" i="4"/>
  <c r="I4738" i="4"/>
  <c r="O4739" i="4"/>
  <c r="Y4739" i="4"/>
  <c r="M4740" i="4"/>
  <c r="P4740" i="4"/>
  <c r="R4740" i="4" s="1"/>
  <c r="X4740" i="4"/>
  <c r="L4742" i="4"/>
  <c r="N4741" i="4"/>
  <c r="W4741" i="4"/>
  <c r="K4741" i="4"/>
  <c r="V4743" i="4"/>
  <c r="J4744" i="4"/>
  <c r="AE4738" i="4" l="1"/>
  <c r="AI4738" i="4"/>
  <c r="AH4738" i="4"/>
  <c r="AG4738" i="4"/>
  <c r="AF4738" i="4"/>
  <c r="Q4740" i="4"/>
  <c r="Z4740" i="4"/>
  <c r="AH4737" i="4"/>
  <c r="AD4737" i="4"/>
  <c r="AI4737" i="4"/>
  <c r="AG4737" i="4"/>
  <c r="AE4737" i="4"/>
  <c r="AF4737" i="4"/>
  <c r="T4739" i="4"/>
  <c r="Q4739" i="4"/>
  <c r="Z4739" i="4"/>
  <c r="P4741" i="4"/>
  <c r="R4741" i="4" s="1"/>
  <c r="M4741" i="4"/>
  <c r="X4741" i="4"/>
  <c r="O4740" i="4"/>
  <c r="Y4740" i="4"/>
  <c r="L4743" i="4"/>
  <c r="N4742" i="4"/>
  <c r="W4742" i="4"/>
  <c r="K4742" i="4"/>
  <c r="V4744" i="4"/>
  <c r="J4745" i="4"/>
  <c r="AK4738" i="4" l="1"/>
  <c r="S4739" i="4"/>
  <c r="F4739" i="4" s="1"/>
  <c r="AA4739" i="4"/>
  <c r="I4739" i="4"/>
  <c r="Q4741" i="4"/>
  <c r="Z4741" i="4"/>
  <c r="AK4737" i="4"/>
  <c r="H4737" i="4" s="1"/>
  <c r="G4737" i="4" s="1"/>
  <c r="T4740" i="4"/>
  <c r="H4738" i="4"/>
  <c r="G4738" i="4" s="1"/>
  <c r="M4742" i="4"/>
  <c r="P4742" i="4"/>
  <c r="R4742" i="4" s="1"/>
  <c r="X4742" i="4"/>
  <c r="N4743" i="4"/>
  <c r="L4744" i="4"/>
  <c r="W4743" i="4"/>
  <c r="K4743" i="4"/>
  <c r="O4741" i="4"/>
  <c r="Y4741" i="4"/>
  <c r="V4745" i="4"/>
  <c r="J4746" i="4"/>
  <c r="AD4739" i="4" l="1"/>
  <c r="AF4739" i="4"/>
  <c r="AI4739" i="4"/>
  <c r="AG4739" i="4"/>
  <c r="AH4739" i="4"/>
  <c r="AE4739" i="4"/>
  <c r="Q4742" i="4"/>
  <c r="Z4742" i="4"/>
  <c r="S4740" i="4"/>
  <c r="F4740" i="4" s="1"/>
  <c r="I4740" i="4"/>
  <c r="AA4740" i="4"/>
  <c r="T4741" i="4"/>
  <c r="O4742" i="4"/>
  <c r="Y4742" i="4"/>
  <c r="L4745" i="4"/>
  <c r="N4744" i="4"/>
  <c r="W4744" i="4"/>
  <c r="K4744" i="4"/>
  <c r="M4743" i="4"/>
  <c r="P4743" i="4"/>
  <c r="R4743" i="4" s="1"/>
  <c r="X4743" i="4"/>
  <c r="V4746" i="4"/>
  <c r="J4747" i="4"/>
  <c r="S4741" i="4" l="1"/>
  <c r="F4741" i="4" s="1"/>
  <c r="AA4741" i="4"/>
  <c r="I4741" i="4"/>
  <c r="AK4739" i="4"/>
  <c r="H4739" i="4" s="1"/>
  <c r="G4739" i="4" s="1"/>
  <c r="Q4743" i="4"/>
  <c r="Z4743" i="4"/>
  <c r="AE4740" i="4"/>
  <c r="AF4740" i="4"/>
  <c r="AD4740" i="4"/>
  <c r="AG4740" i="4"/>
  <c r="AI4740" i="4"/>
  <c r="AH4740" i="4"/>
  <c r="T4742" i="4"/>
  <c r="M4744" i="4"/>
  <c r="P4744" i="4"/>
  <c r="R4744" i="4" s="1"/>
  <c r="X4744" i="4"/>
  <c r="N4745" i="4"/>
  <c r="L4746" i="4"/>
  <c r="W4745" i="4"/>
  <c r="K4745" i="4"/>
  <c r="O4743" i="4"/>
  <c r="Y4743" i="4"/>
  <c r="V4747" i="4"/>
  <c r="J4748" i="4"/>
  <c r="Q4744" i="4" l="1"/>
  <c r="Z4744" i="4"/>
  <c r="S4742" i="4"/>
  <c r="F4742" i="4" s="1"/>
  <c r="I4742" i="4"/>
  <c r="AA4742" i="4"/>
  <c r="AK4740" i="4"/>
  <c r="H4740" i="4" s="1"/>
  <c r="G4740" i="4" s="1"/>
  <c r="AD4741" i="4"/>
  <c r="AE4741" i="4"/>
  <c r="AF4741" i="4"/>
  <c r="AH4741" i="4"/>
  <c r="AG4741" i="4"/>
  <c r="AI4741" i="4"/>
  <c r="T4743" i="4"/>
  <c r="P4745" i="4"/>
  <c r="R4745" i="4" s="1"/>
  <c r="M4745" i="4"/>
  <c r="X4745" i="4"/>
  <c r="O4744" i="4"/>
  <c r="Y4744" i="4"/>
  <c r="N4746" i="4"/>
  <c r="L4747" i="4"/>
  <c r="W4746" i="4"/>
  <c r="K4746" i="4"/>
  <c r="V4748" i="4"/>
  <c r="J4749" i="4"/>
  <c r="S4743" i="4" l="1"/>
  <c r="F4743" i="4" s="1"/>
  <c r="I4743" i="4"/>
  <c r="AA4743" i="4"/>
  <c r="AI4742" i="4"/>
  <c r="AG4742" i="4"/>
  <c r="AD4742" i="4"/>
  <c r="AE4742" i="4"/>
  <c r="AH4742" i="4"/>
  <c r="AF4742" i="4"/>
  <c r="Q4745" i="4"/>
  <c r="Z4745" i="4"/>
  <c r="AK4741" i="4"/>
  <c r="H4741" i="4" s="1"/>
  <c r="G4741" i="4" s="1"/>
  <c r="T4744" i="4"/>
  <c r="T4745" i="4" s="1"/>
  <c r="N4747" i="4"/>
  <c r="L4748" i="4"/>
  <c r="W4747" i="4"/>
  <c r="K4747" i="4"/>
  <c r="M4746" i="4"/>
  <c r="P4746" i="4"/>
  <c r="R4746" i="4" s="1"/>
  <c r="X4746" i="4"/>
  <c r="O4745" i="4"/>
  <c r="Y4745" i="4"/>
  <c r="V4749" i="4"/>
  <c r="J4750" i="4"/>
  <c r="S4745" i="4" l="1"/>
  <c r="F4745" i="4" s="1"/>
  <c r="AA4745" i="4"/>
  <c r="AG4745" i="4" s="1"/>
  <c r="AI4743" i="4"/>
  <c r="AH4743" i="4"/>
  <c r="AE4743" i="4"/>
  <c r="AF4743" i="4"/>
  <c r="AD4743" i="4"/>
  <c r="AG4743" i="4"/>
  <c r="I4745" i="4"/>
  <c r="AK4742" i="4"/>
  <c r="H4742" i="4" s="1"/>
  <c r="G4742" i="4" s="1"/>
  <c r="T4746" i="4"/>
  <c r="I4746" i="4" s="1"/>
  <c r="Q4746" i="4"/>
  <c r="Z4746" i="4"/>
  <c r="S4744" i="4"/>
  <c r="F4744" i="4" s="1"/>
  <c r="AA4744" i="4"/>
  <c r="I4744" i="4"/>
  <c r="O4746" i="4"/>
  <c r="Y4746" i="4"/>
  <c r="L4749" i="4"/>
  <c r="N4748" i="4"/>
  <c r="W4748" i="4"/>
  <c r="K4748" i="4"/>
  <c r="M4747" i="4"/>
  <c r="P4747" i="4"/>
  <c r="R4747" i="4" s="1"/>
  <c r="X4747" i="4"/>
  <c r="AH4745" i="4"/>
  <c r="AD4745" i="4"/>
  <c r="AI4745" i="4"/>
  <c r="AF4745" i="4"/>
  <c r="V4750" i="4"/>
  <c r="J4751" i="4"/>
  <c r="AE4745" i="4" l="1"/>
  <c r="T4747" i="4"/>
  <c r="S4747" i="4" s="1"/>
  <c r="Q4747" i="4"/>
  <c r="Z4747" i="4"/>
  <c r="AI4744" i="4"/>
  <c r="AD4744" i="4"/>
  <c r="AH4744" i="4"/>
  <c r="AG4744" i="4"/>
  <c r="AF4744" i="4"/>
  <c r="AE4744" i="4"/>
  <c r="S4746" i="4"/>
  <c r="F4746" i="4" s="1"/>
  <c r="AA4746" i="4"/>
  <c r="AI4746" i="4" s="1"/>
  <c r="AK4743" i="4"/>
  <c r="H4743" i="4" s="1"/>
  <c r="G4743" i="4" s="1"/>
  <c r="N4749" i="4"/>
  <c r="L4750" i="4"/>
  <c r="W4749" i="4"/>
  <c r="K4749" i="4"/>
  <c r="O4747" i="4"/>
  <c r="F4747" i="4" s="1"/>
  <c r="Y4747" i="4"/>
  <c r="M4748" i="4"/>
  <c r="P4748" i="4"/>
  <c r="R4748" i="4" s="1"/>
  <c r="X4748" i="4"/>
  <c r="AA4747" i="4"/>
  <c r="I4747" i="4"/>
  <c r="AK4745" i="4"/>
  <c r="H4745" i="4" s="1"/>
  <c r="G4745" i="4" s="1"/>
  <c r="V4751" i="4"/>
  <c r="J4752" i="4"/>
  <c r="AH4746" i="4" l="1"/>
  <c r="AG4746" i="4"/>
  <c r="AF4747" i="4"/>
  <c r="AD4746" i="4"/>
  <c r="AE4746" i="4"/>
  <c r="AK4744" i="4"/>
  <c r="H4744" i="4" s="1"/>
  <c r="G4744" i="4" s="1"/>
  <c r="T4748" i="4"/>
  <c r="Q4748" i="4"/>
  <c r="Z4748" i="4"/>
  <c r="AF4746" i="4"/>
  <c r="O4748" i="4"/>
  <c r="Y4748" i="4"/>
  <c r="N4750" i="4"/>
  <c r="L4751" i="4"/>
  <c r="W4750" i="4"/>
  <c r="K4750" i="4"/>
  <c r="P4749" i="4"/>
  <c r="M4749" i="4"/>
  <c r="X4749" i="4"/>
  <c r="AH4747" i="4"/>
  <c r="AI4747" i="4"/>
  <c r="AD4747" i="4"/>
  <c r="I4748" i="4"/>
  <c r="AG4747" i="4"/>
  <c r="AE4747" i="4"/>
  <c r="V4752" i="4"/>
  <c r="J4753" i="4"/>
  <c r="AK4746" i="4" l="1"/>
  <c r="H4746" i="4" s="1"/>
  <c r="G4746" i="4" s="1"/>
  <c r="R4749" i="4"/>
  <c r="S4748" i="4"/>
  <c r="F4748" i="4" s="1"/>
  <c r="AA4748" i="4"/>
  <c r="AH4748" i="4" s="1"/>
  <c r="O4749" i="4"/>
  <c r="Y4749" i="4"/>
  <c r="P4750" i="4"/>
  <c r="R4750" i="4" s="1"/>
  <c r="M4750" i="4"/>
  <c r="X4750" i="4"/>
  <c r="N4751" i="4"/>
  <c r="L4752" i="4"/>
  <c r="W4751" i="4"/>
  <c r="K4751" i="4"/>
  <c r="AK4747" i="4"/>
  <c r="H4747" i="4" s="1"/>
  <c r="G4747" i="4" s="1"/>
  <c r="V4753" i="4"/>
  <c r="J4754" i="4"/>
  <c r="AF4748" i="4" l="1"/>
  <c r="T4749" i="4"/>
  <c r="I4749" i="4" s="1"/>
  <c r="Q4749" i="4"/>
  <c r="Z4749" i="4"/>
  <c r="T4750" i="4"/>
  <c r="AA4750" i="4" s="1"/>
  <c r="Q4750" i="4"/>
  <c r="Z4750" i="4"/>
  <c r="AI4748" i="4"/>
  <c r="AE4748" i="4"/>
  <c r="AD4748" i="4"/>
  <c r="AG4748" i="4"/>
  <c r="L4753" i="4"/>
  <c r="N4752" i="4"/>
  <c r="K4752" i="4"/>
  <c r="W4752" i="4"/>
  <c r="O4750" i="4"/>
  <c r="Y4750" i="4"/>
  <c r="P4751" i="4"/>
  <c r="R4751" i="4" s="1"/>
  <c r="M4751" i="4"/>
  <c r="X4751" i="4"/>
  <c r="V4754" i="4"/>
  <c r="J4755" i="4"/>
  <c r="S4750" i="4" l="1"/>
  <c r="F4750" i="4" s="1"/>
  <c r="I4750" i="4"/>
  <c r="AK4748" i="4"/>
  <c r="H4748" i="4" s="1"/>
  <c r="G4748" i="4" s="1"/>
  <c r="T4751" i="4"/>
  <c r="I4751" i="4" s="1"/>
  <c r="Q4751" i="4"/>
  <c r="Z4751" i="4"/>
  <c r="S4749" i="4"/>
  <c r="F4749" i="4" s="1"/>
  <c r="AA4749" i="4"/>
  <c r="O4751" i="4"/>
  <c r="Y4751" i="4"/>
  <c r="M4752" i="4"/>
  <c r="P4752" i="4"/>
  <c r="R4752" i="4" s="1"/>
  <c r="X4752" i="4"/>
  <c r="L4754" i="4"/>
  <c r="N4753" i="4"/>
  <c r="W4753" i="4"/>
  <c r="K4753" i="4"/>
  <c r="AI4750" i="4"/>
  <c r="AD4750" i="4"/>
  <c r="AG4750" i="4"/>
  <c r="AE4750" i="4"/>
  <c r="AH4750" i="4"/>
  <c r="AF4750" i="4"/>
  <c r="V4755" i="4"/>
  <c r="J4756" i="4"/>
  <c r="T4752" i="4" l="1"/>
  <c r="Q4752" i="4"/>
  <c r="Z4752" i="4"/>
  <c r="AH4749" i="4"/>
  <c r="AF4749" i="4"/>
  <c r="AG4749" i="4"/>
  <c r="AE4749" i="4"/>
  <c r="AD4749" i="4"/>
  <c r="AI4749" i="4"/>
  <c r="S4751" i="4"/>
  <c r="F4751" i="4" s="1"/>
  <c r="AA4751" i="4"/>
  <c r="AE4751" i="4" s="1"/>
  <c r="P4753" i="4"/>
  <c r="R4753" i="4" s="1"/>
  <c r="M4753" i="4"/>
  <c r="X4753" i="4"/>
  <c r="O4752" i="4"/>
  <c r="Y4752" i="4"/>
  <c r="L4755" i="4"/>
  <c r="N4754" i="4"/>
  <c r="W4754" i="4"/>
  <c r="K4754" i="4"/>
  <c r="I4752" i="4"/>
  <c r="AK4750" i="4"/>
  <c r="H4750" i="4" s="1"/>
  <c r="G4750" i="4" s="1"/>
  <c r="V4756" i="4"/>
  <c r="J4757" i="4"/>
  <c r="AH4751" i="4" l="1"/>
  <c r="AG4751" i="4"/>
  <c r="T4753" i="4"/>
  <c r="I4753" i="4" s="1"/>
  <c r="Q4753" i="4"/>
  <c r="Z4753" i="4"/>
  <c r="S4752" i="4"/>
  <c r="F4752" i="4" s="1"/>
  <c r="AA4752" i="4"/>
  <c r="AF4752" i="4" s="1"/>
  <c r="AK4749" i="4"/>
  <c r="H4749" i="4" s="1"/>
  <c r="G4749" i="4" s="1"/>
  <c r="AF4751" i="4"/>
  <c r="AI4751" i="4"/>
  <c r="AD4751" i="4"/>
  <c r="P4754" i="4"/>
  <c r="R4754" i="4" s="1"/>
  <c r="M4754" i="4"/>
  <c r="X4754" i="4"/>
  <c r="N4755" i="4"/>
  <c r="L4756" i="4"/>
  <c r="W4755" i="4"/>
  <c r="K4755" i="4"/>
  <c r="O4753" i="4"/>
  <c r="Y4753" i="4"/>
  <c r="V4757" i="4"/>
  <c r="J4758" i="4"/>
  <c r="AG4752" i="4" l="1"/>
  <c r="AI4752" i="4"/>
  <c r="AK4751" i="4"/>
  <c r="H4751" i="4" s="1"/>
  <c r="G4751" i="4" s="1"/>
  <c r="AE4752" i="4"/>
  <c r="S4753" i="4"/>
  <c r="F4753" i="4" s="1"/>
  <c r="AA4753" i="4"/>
  <c r="AG4753" i="4" s="1"/>
  <c r="T4754" i="4"/>
  <c r="Q4754" i="4"/>
  <c r="Z4754" i="4"/>
  <c r="AF4753" i="4"/>
  <c r="AH4753" i="4"/>
  <c r="AD4752" i="4"/>
  <c r="AK4752" i="4" s="1"/>
  <c r="H4752" i="4" s="1"/>
  <c r="G4752" i="4" s="1"/>
  <c r="AH4752" i="4"/>
  <c r="AI4753" i="4"/>
  <c r="AD4753" i="4"/>
  <c r="P4755" i="4"/>
  <c r="R4755" i="4" s="1"/>
  <c r="M4755" i="4"/>
  <c r="X4755" i="4"/>
  <c r="L4757" i="4"/>
  <c r="N4756" i="4"/>
  <c r="W4756" i="4"/>
  <c r="K4756" i="4"/>
  <c r="O4754" i="4"/>
  <c r="Y4754" i="4"/>
  <c r="V4758" i="4"/>
  <c r="J4759" i="4"/>
  <c r="AA4754" i="4"/>
  <c r="AE4753" i="4" l="1"/>
  <c r="AK4753" i="4" s="1"/>
  <c r="H4753" i="4" s="1"/>
  <c r="G4753" i="4" s="1"/>
  <c r="T4755" i="4"/>
  <c r="Q4755" i="4"/>
  <c r="Z4755" i="4"/>
  <c r="S4754" i="4"/>
  <c r="F4754" i="4" s="1"/>
  <c r="I4754" i="4"/>
  <c r="M4756" i="4"/>
  <c r="P4756" i="4"/>
  <c r="R4756" i="4" s="1"/>
  <c r="X4756" i="4"/>
  <c r="L4758" i="4"/>
  <c r="N4757" i="4"/>
  <c r="W4757" i="4"/>
  <c r="K4757" i="4"/>
  <c r="O4755" i="4"/>
  <c r="Y4755" i="4"/>
  <c r="V4759" i="4"/>
  <c r="J4760" i="4"/>
  <c r="AA4755" i="4"/>
  <c r="AE4754" i="4"/>
  <c r="AH4754" i="4"/>
  <c r="AG4754" i="4"/>
  <c r="AI4754" i="4"/>
  <c r="AF4754" i="4"/>
  <c r="AD4754" i="4"/>
  <c r="T4756" i="4" l="1"/>
  <c r="Q4756" i="4"/>
  <c r="Z4756" i="4"/>
  <c r="S4755" i="4"/>
  <c r="F4755" i="4" s="1"/>
  <c r="I4755" i="4"/>
  <c r="L4759" i="4"/>
  <c r="N4758" i="4"/>
  <c r="W4758" i="4"/>
  <c r="K4758" i="4"/>
  <c r="O4756" i="4"/>
  <c r="Y4756" i="4"/>
  <c r="P4757" i="4"/>
  <c r="R4757" i="4" s="1"/>
  <c r="M4757" i="4"/>
  <c r="X4757" i="4"/>
  <c r="AH4755" i="4"/>
  <c r="AD4755" i="4"/>
  <c r="AE4755" i="4"/>
  <c r="AF4755" i="4"/>
  <c r="AI4755" i="4"/>
  <c r="AG4755" i="4"/>
  <c r="AA4756" i="4"/>
  <c r="AK4754" i="4"/>
  <c r="H4754" i="4" s="1"/>
  <c r="G4754" i="4" s="1"/>
  <c r="V4760" i="4"/>
  <c r="J4761" i="4"/>
  <c r="S4756" i="4" l="1"/>
  <c r="F4756" i="4" s="1"/>
  <c r="I4756" i="4"/>
  <c r="T4757" i="4"/>
  <c r="I4757" i="4" s="1"/>
  <c r="Q4757" i="4"/>
  <c r="Z4757" i="4"/>
  <c r="O4757" i="4"/>
  <c r="Y4757" i="4"/>
  <c r="M4758" i="4"/>
  <c r="P4758" i="4"/>
  <c r="R4758" i="4" s="1"/>
  <c r="X4758" i="4"/>
  <c r="N4759" i="4"/>
  <c r="L4760" i="4"/>
  <c r="W4759" i="4"/>
  <c r="K4759" i="4"/>
  <c r="V4761" i="4"/>
  <c r="J4762" i="4"/>
  <c r="AD4756" i="4"/>
  <c r="AH4756" i="4"/>
  <c r="AE4756" i="4"/>
  <c r="AF4756" i="4"/>
  <c r="AI4756" i="4"/>
  <c r="AG4756" i="4"/>
  <c r="AK4755" i="4"/>
  <c r="H4755" i="4" s="1"/>
  <c r="G4755" i="4" s="1"/>
  <c r="S4757" i="4" l="1"/>
  <c r="F4757" i="4" s="1"/>
  <c r="AA4757" i="4"/>
  <c r="T4758" i="4"/>
  <c r="AA4758" i="4" s="1"/>
  <c r="Q4758" i="4"/>
  <c r="Z4758" i="4"/>
  <c r="L4761" i="4"/>
  <c r="N4760" i="4"/>
  <c r="W4760" i="4"/>
  <c r="K4760" i="4"/>
  <c r="M4759" i="4"/>
  <c r="P4759" i="4"/>
  <c r="R4759" i="4" s="1"/>
  <c r="X4759" i="4"/>
  <c r="O4758" i="4"/>
  <c r="Y4758" i="4"/>
  <c r="AK4756" i="4"/>
  <c r="H4756" i="4" s="1"/>
  <c r="G4756" i="4" s="1"/>
  <c r="V4762" i="4"/>
  <c r="J4763" i="4"/>
  <c r="T4759" i="4" l="1"/>
  <c r="S4759" i="4" s="1"/>
  <c r="Q4759" i="4"/>
  <c r="Z4759" i="4"/>
  <c r="S4758" i="4"/>
  <c r="I4758" i="4"/>
  <c r="AH4757" i="4"/>
  <c r="AF4757" i="4"/>
  <c r="AE4757" i="4"/>
  <c r="AD4757" i="4"/>
  <c r="AG4757" i="4"/>
  <c r="AI4757" i="4"/>
  <c r="F4758" i="4"/>
  <c r="O4759" i="4"/>
  <c r="F4759" i="4" s="1"/>
  <c r="Y4759" i="4"/>
  <c r="M4760" i="4"/>
  <c r="P4760" i="4"/>
  <c r="X4760" i="4"/>
  <c r="I4759" i="4"/>
  <c r="N4761" i="4"/>
  <c r="L4762" i="4"/>
  <c r="W4761" i="4"/>
  <c r="K4761" i="4"/>
  <c r="AA4759" i="4"/>
  <c r="AH4758" i="4"/>
  <c r="AF4758" i="4"/>
  <c r="AI4758" i="4"/>
  <c r="AG4758" i="4"/>
  <c r="AD4758" i="4"/>
  <c r="AE4758" i="4"/>
  <c r="V4763" i="4"/>
  <c r="J4764" i="4"/>
  <c r="R4760" i="4" l="1"/>
  <c r="AK4757" i="4"/>
  <c r="H4757" i="4" s="1"/>
  <c r="G4757" i="4" s="1"/>
  <c r="N4762" i="4"/>
  <c r="L4763" i="4"/>
  <c r="W4762" i="4"/>
  <c r="K4762" i="4"/>
  <c r="O4760" i="4"/>
  <c r="Y4760" i="4"/>
  <c r="P4761" i="4"/>
  <c r="R4761" i="4" s="1"/>
  <c r="M4761" i="4"/>
  <c r="X4761" i="4"/>
  <c r="AK4758" i="4"/>
  <c r="H4758" i="4" s="1"/>
  <c r="G4758" i="4" s="1"/>
  <c r="AI4759" i="4"/>
  <c r="AG4759" i="4"/>
  <c r="AD4759" i="4"/>
  <c r="AF4759" i="4"/>
  <c r="AH4759" i="4"/>
  <c r="AE4759" i="4"/>
  <c r="V4764" i="4"/>
  <c r="J4765" i="4"/>
  <c r="Q4761" i="4" l="1"/>
  <c r="Z4761" i="4"/>
  <c r="T4760" i="4"/>
  <c r="T4761" i="4" s="1"/>
  <c r="Q4760" i="4"/>
  <c r="Z4760" i="4"/>
  <c r="O4761" i="4"/>
  <c r="Y4761" i="4"/>
  <c r="N4763" i="4"/>
  <c r="L4764" i="4"/>
  <c r="W4763" i="4"/>
  <c r="K4763" i="4"/>
  <c r="M4762" i="4"/>
  <c r="P4762" i="4"/>
  <c r="R4762" i="4" s="1"/>
  <c r="X4762" i="4"/>
  <c r="AK4759" i="4"/>
  <c r="H4759" i="4" s="1"/>
  <c r="G4759" i="4" s="1"/>
  <c r="V4765" i="4"/>
  <c r="J4766" i="4"/>
  <c r="I4760" i="4" l="1"/>
  <c r="S4761" i="4"/>
  <c r="F4761" i="4" s="1"/>
  <c r="AA4761" i="4"/>
  <c r="AE4761" i="4" s="1"/>
  <c r="I4761" i="4"/>
  <c r="T4762" i="4"/>
  <c r="Q4762" i="4"/>
  <c r="Z4762" i="4"/>
  <c r="AG4761" i="4"/>
  <c r="S4760" i="4"/>
  <c r="F4760" i="4" s="1"/>
  <c r="AA4760" i="4"/>
  <c r="AH4760" i="4" s="1"/>
  <c r="AI4761" i="4"/>
  <c r="AD4761" i="4"/>
  <c r="L4765" i="4"/>
  <c r="N4764" i="4"/>
  <c r="W4764" i="4"/>
  <c r="K4764" i="4"/>
  <c r="M4763" i="4"/>
  <c r="P4763" i="4"/>
  <c r="R4763" i="4" s="1"/>
  <c r="X4763" i="4"/>
  <c r="O4762" i="4"/>
  <c r="Y4762" i="4"/>
  <c r="V4766" i="4"/>
  <c r="J4767" i="4"/>
  <c r="AA4762" i="4"/>
  <c r="AH4761" i="4" l="1"/>
  <c r="AF4761" i="4"/>
  <c r="AI4760" i="4"/>
  <c r="T4763" i="4"/>
  <c r="I4763" i="4" s="1"/>
  <c r="Q4763" i="4"/>
  <c r="Z4763" i="4"/>
  <c r="AF4760" i="4"/>
  <c r="AE4760" i="4"/>
  <c r="AD4760" i="4"/>
  <c r="AG4760" i="4"/>
  <c r="S4762" i="4"/>
  <c r="F4762" i="4" s="1"/>
  <c r="I4762" i="4"/>
  <c r="M4764" i="4"/>
  <c r="P4764" i="4"/>
  <c r="R4764" i="4" s="1"/>
  <c r="X4764" i="4"/>
  <c r="O4763" i="4"/>
  <c r="Y4763" i="4"/>
  <c r="N4765" i="4"/>
  <c r="L4766" i="4"/>
  <c r="W4765" i="4"/>
  <c r="K4765" i="4"/>
  <c r="AG4762" i="4"/>
  <c r="AD4762" i="4"/>
  <c r="AF4762" i="4"/>
  <c r="AH4762" i="4"/>
  <c r="AE4762" i="4"/>
  <c r="AI4762" i="4"/>
  <c r="V4767" i="4"/>
  <c r="J4768" i="4"/>
  <c r="AK4761" i="4" l="1"/>
  <c r="H4761" i="4" s="1"/>
  <c r="G4761" i="4" s="1"/>
  <c r="AK4760" i="4"/>
  <c r="H4760" i="4" s="1"/>
  <c r="G4760" i="4" s="1"/>
  <c r="T4764" i="4"/>
  <c r="AA4764" i="4" s="1"/>
  <c r="Q4764" i="4"/>
  <c r="Z4764" i="4"/>
  <c r="S4763" i="4"/>
  <c r="F4763" i="4" s="1"/>
  <c r="AA4763" i="4"/>
  <c r="N4766" i="4"/>
  <c r="L4767" i="4"/>
  <c r="W4766" i="4"/>
  <c r="K4766" i="4"/>
  <c r="P4765" i="4"/>
  <c r="R4765" i="4" s="1"/>
  <c r="M4765" i="4"/>
  <c r="X4765" i="4"/>
  <c r="O4764" i="4"/>
  <c r="Y4764" i="4"/>
  <c r="V4768" i="4"/>
  <c r="J4769" i="4"/>
  <c r="AK4762" i="4"/>
  <c r="H4762" i="4" s="1"/>
  <c r="G4762" i="4" s="1"/>
  <c r="T4765" i="4" l="1"/>
  <c r="S4765" i="4" s="1"/>
  <c r="Q4765" i="4"/>
  <c r="Z4765" i="4"/>
  <c r="AE4763" i="4"/>
  <c r="AD4763" i="4"/>
  <c r="AG4763" i="4"/>
  <c r="AI4763" i="4"/>
  <c r="AF4763" i="4"/>
  <c r="S4764" i="4"/>
  <c r="F4764" i="4" s="1"/>
  <c r="I4764" i="4"/>
  <c r="AH4763" i="4"/>
  <c r="N4767" i="4"/>
  <c r="L4768" i="4"/>
  <c r="W4767" i="4"/>
  <c r="K4767" i="4"/>
  <c r="O4765" i="4"/>
  <c r="F4765" i="4" s="1"/>
  <c r="Y4765" i="4"/>
  <c r="P4766" i="4"/>
  <c r="R4766" i="4" s="1"/>
  <c r="M4766" i="4"/>
  <c r="X4766" i="4"/>
  <c r="V4769" i="4"/>
  <c r="J4770" i="4"/>
  <c r="AE4764" i="4"/>
  <c r="AG4764" i="4"/>
  <c r="AI4764" i="4"/>
  <c r="AF4764" i="4"/>
  <c r="AD4764" i="4"/>
  <c r="AH4764" i="4"/>
  <c r="I4765" i="4" l="1"/>
  <c r="AA4765" i="4"/>
  <c r="AF4765" i="4" s="1"/>
  <c r="T4766" i="4"/>
  <c r="I4766" i="4" s="1"/>
  <c r="Q4766" i="4"/>
  <c r="Z4766" i="4"/>
  <c r="AK4763" i="4"/>
  <c r="H4763" i="4" s="1"/>
  <c r="G4763" i="4" s="1"/>
  <c r="O4766" i="4"/>
  <c r="Y4766" i="4"/>
  <c r="L4769" i="4"/>
  <c r="N4768" i="4"/>
  <c r="W4768" i="4"/>
  <c r="K4768" i="4"/>
  <c r="P4767" i="4"/>
  <c r="R4767" i="4" s="1"/>
  <c r="M4767" i="4"/>
  <c r="X4767" i="4"/>
  <c r="AK4764" i="4"/>
  <c r="H4764" i="4" s="1"/>
  <c r="G4764" i="4" s="1"/>
  <c r="AE4765" i="4"/>
  <c r="V4770" i="4"/>
  <c r="J4771" i="4"/>
  <c r="AD4765" i="4" l="1"/>
  <c r="AG4765" i="4"/>
  <c r="AI4765" i="4"/>
  <c r="AH4765" i="4"/>
  <c r="AK4765" i="4" s="1"/>
  <c r="H4765" i="4" s="1"/>
  <c r="G4765" i="4" s="1"/>
  <c r="T4767" i="4"/>
  <c r="I4767" i="4" s="1"/>
  <c r="Q4767" i="4"/>
  <c r="Z4767" i="4"/>
  <c r="S4766" i="4"/>
  <c r="F4766" i="4" s="1"/>
  <c r="AA4766" i="4"/>
  <c r="O4767" i="4"/>
  <c r="Y4767" i="4"/>
  <c r="M4768" i="4"/>
  <c r="P4768" i="4"/>
  <c r="R4768" i="4" s="1"/>
  <c r="X4768" i="4"/>
  <c r="L4770" i="4"/>
  <c r="N4769" i="4"/>
  <c r="W4769" i="4"/>
  <c r="K4769" i="4"/>
  <c r="V4771" i="4"/>
  <c r="J4772" i="4"/>
  <c r="T4768" i="4" l="1"/>
  <c r="Q4768" i="4"/>
  <c r="Z4768" i="4"/>
  <c r="AI4766" i="4"/>
  <c r="AF4766" i="4"/>
  <c r="AE4766" i="4"/>
  <c r="AD4766" i="4"/>
  <c r="AG4766" i="4"/>
  <c r="S4767" i="4"/>
  <c r="F4767" i="4" s="1"/>
  <c r="AA4767" i="4"/>
  <c r="AH4766" i="4"/>
  <c r="O4768" i="4"/>
  <c r="Y4768" i="4"/>
  <c r="P4769" i="4"/>
  <c r="R4769" i="4" s="1"/>
  <c r="M4769" i="4"/>
  <c r="X4769" i="4"/>
  <c r="L4771" i="4"/>
  <c r="N4770" i="4"/>
  <c r="W4770" i="4"/>
  <c r="K4770" i="4"/>
  <c r="AA4768" i="4"/>
  <c r="V4772" i="4"/>
  <c r="J4773" i="4"/>
  <c r="AK4766" i="4" l="1"/>
  <c r="H4766" i="4" s="1"/>
  <c r="G4766" i="4" s="1"/>
  <c r="T4769" i="4"/>
  <c r="I4769" i="4" s="1"/>
  <c r="Q4769" i="4"/>
  <c r="Z4769" i="4"/>
  <c r="AG4767" i="4"/>
  <c r="AI4767" i="4"/>
  <c r="AH4767" i="4"/>
  <c r="AE4767" i="4"/>
  <c r="AF4767" i="4"/>
  <c r="S4768" i="4"/>
  <c r="I4768" i="4"/>
  <c r="F4768" i="4"/>
  <c r="AD4767" i="4"/>
  <c r="O4769" i="4"/>
  <c r="Y4769" i="4"/>
  <c r="P4770" i="4"/>
  <c r="R4770" i="4" s="1"/>
  <c r="M4770" i="4"/>
  <c r="X4770" i="4"/>
  <c r="N4771" i="4"/>
  <c r="L4772" i="4"/>
  <c r="K4772" i="4" s="1"/>
  <c r="W4771" i="4"/>
  <c r="K4771" i="4"/>
  <c r="AF4768" i="4"/>
  <c r="AE4768" i="4"/>
  <c r="AI4768" i="4"/>
  <c r="AG4768" i="4"/>
  <c r="AH4768" i="4"/>
  <c r="AD4768" i="4"/>
  <c r="V4773" i="4"/>
  <c r="J4774" i="4"/>
  <c r="T4770" i="4" l="1"/>
  <c r="S4770" i="4" s="1"/>
  <c r="Q4770" i="4"/>
  <c r="Z4770" i="4"/>
  <c r="AK4767" i="4"/>
  <c r="H4767" i="4" s="1"/>
  <c r="G4767" i="4" s="1"/>
  <c r="S4769" i="4"/>
  <c r="F4769" i="4" s="1"/>
  <c r="AA4769" i="4"/>
  <c r="L4773" i="4"/>
  <c r="N4772" i="4"/>
  <c r="W4772" i="4"/>
  <c r="O4770" i="4"/>
  <c r="Y4770" i="4"/>
  <c r="P4771" i="4"/>
  <c r="R4771" i="4" s="1"/>
  <c r="M4771" i="4"/>
  <c r="X4771" i="4"/>
  <c r="I4770" i="4"/>
  <c r="AK4768" i="4"/>
  <c r="H4768" i="4" s="1"/>
  <c r="G4768" i="4" s="1"/>
  <c r="V4774" i="4"/>
  <c r="J4775" i="4"/>
  <c r="F4770" i="4"/>
  <c r="AA4770" i="4" l="1"/>
  <c r="AF4770" i="4"/>
  <c r="AH4770" i="4"/>
  <c r="AG4770" i="4"/>
  <c r="AD4770" i="4"/>
  <c r="AE4769" i="4"/>
  <c r="AI4769" i="4"/>
  <c r="AH4769" i="4"/>
  <c r="AF4769" i="4"/>
  <c r="AD4769" i="4"/>
  <c r="AE4770" i="4"/>
  <c r="AI4770" i="4"/>
  <c r="T4771" i="4"/>
  <c r="AA4771" i="4" s="1"/>
  <c r="Q4771" i="4"/>
  <c r="Z4771" i="4"/>
  <c r="AG4769" i="4"/>
  <c r="O4771" i="4"/>
  <c r="Y4771" i="4"/>
  <c r="M4772" i="4"/>
  <c r="P4772" i="4"/>
  <c r="R4772" i="4" s="1"/>
  <c r="X4772" i="4"/>
  <c r="L4774" i="4"/>
  <c r="N4773" i="4"/>
  <c r="K4773" i="4"/>
  <c r="W4773" i="4"/>
  <c r="V4775" i="4"/>
  <c r="J4776" i="4"/>
  <c r="AK4770" i="4" l="1"/>
  <c r="H4770" i="4" s="1"/>
  <c r="G4770" i="4" s="1"/>
  <c r="AK4769" i="4"/>
  <c r="H4769" i="4" s="1"/>
  <c r="G4769" i="4" s="1"/>
  <c r="S4771" i="4"/>
  <c r="F4771" i="4" s="1"/>
  <c r="I4771" i="4"/>
  <c r="T4772" i="4"/>
  <c r="Q4772" i="4"/>
  <c r="Z4772" i="4"/>
  <c r="O4772" i="4"/>
  <c r="Y4772" i="4"/>
  <c r="L4775" i="4"/>
  <c r="N4774" i="4"/>
  <c r="W4774" i="4"/>
  <c r="K4774" i="4"/>
  <c r="P4773" i="4"/>
  <c r="R4773" i="4" s="1"/>
  <c r="M4773" i="4"/>
  <c r="X4773" i="4"/>
  <c r="AF4771" i="4"/>
  <c r="AI4771" i="4"/>
  <c r="AE4771" i="4"/>
  <c r="AG4771" i="4"/>
  <c r="AH4771" i="4"/>
  <c r="AD4771" i="4"/>
  <c r="V4776" i="4"/>
  <c r="J4777" i="4"/>
  <c r="S4772" i="4" l="1"/>
  <c r="AA4772" i="4"/>
  <c r="F4772" i="4"/>
  <c r="T4773" i="4"/>
  <c r="I4773" i="4" s="1"/>
  <c r="Q4773" i="4"/>
  <c r="Z4773" i="4"/>
  <c r="I4772" i="4"/>
  <c r="O4773" i="4"/>
  <c r="Y4773" i="4"/>
  <c r="M4774" i="4"/>
  <c r="P4774" i="4"/>
  <c r="X4774" i="4"/>
  <c r="N4775" i="4"/>
  <c r="L4776" i="4"/>
  <c r="W4775" i="4"/>
  <c r="K4775" i="4"/>
  <c r="AK4771" i="4"/>
  <c r="H4771" i="4" s="1"/>
  <c r="G4771" i="4" s="1"/>
  <c r="V4777" i="4"/>
  <c r="J4778" i="4"/>
  <c r="R4774" i="4" l="1"/>
  <c r="AD4772" i="4"/>
  <c r="AG4772" i="4"/>
  <c r="AE4772" i="4"/>
  <c r="AI4772" i="4"/>
  <c r="AH4772" i="4"/>
  <c r="S4773" i="4"/>
  <c r="F4773" i="4" s="1"/>
  <c r="AA4773" i="4"/>
  <c r="AF4772" i="4"/>
  <c r="O4774" i="4"/>
  <c r="Y4774" i="4"/>
  <c r="L4777" i="4"/>
  <c r="N4776" i="4"/>
  <c r="W4776" i="4"/>
  <c r="K4776" i="4"/>
  <c r="M4775" i="4"/>
  <c r="P4775" i="4"/>
  <c r="R4775" i="4" s="1"/>
  <c r="X4775" i="4"/>
  <c r="V4778" i="4"/>
  <c r="J4779" i="4"/>
  <c r="AK4772" i="4" l="1"/>
  <c r="H4772" i="4" s="1"/>
  <c r="G4772" i="4" s="1"/>
  <c r="Q4775" i="4"/>
  <c r="Z4775" i="4"/>
  <c r="T4774" i="4"/>
  <c r="T4775" i="4" s="1"/>
  <c r="Q4774" i="4"/>
  <c r="Z4774" i="4"/>
  <c r="AD4773" i="4"/>
  <c r="AH4773" i="4"/>
  <c r="AE4773" i="4"/>
  <c r="AG4773" i="4"/>
  <c r="AF4773" i="4"/>
  <c r="AI4773" i="4"/>
  <c r="M4776" i="4"/>
  <c r="P4776" i="4"/>
  <c r="R4776" i="4" s="1"/>
  <c r="X4776" i="4"/>
  <c r="N4777" i="4"/>
  <c r="L4778" i="4"/>
  <c r="W4777" i="4"/>
  <c r="K4777" i="4"/>
  <c r="O4775" i="4"/>
  <c r="Y4775" i="4"/>
  <c r="V4779" i="4"/>
  <c r="J4780" i="4"/>
  <c r="S4775" i="4" l="1"/>
  <c r="AA4775" i="4"/>
  <c r="AE4775" i="4" s="1"/>
  <c r="I4775" i="4"/>
  <c r="F4775" i="4"/>
  <c r="I4774" i="4"/>
  <c r="AG4775" i="4"/>
  <c r="S4774" i="4"/>
  <c r="F4774" i="4" s="1"/>
  <c r="AA4774" i="4"/>
  <c r="T4776" i="4"/>
  <c r="Q4776" i="4"/>
  <c r="Z4776" i="4"/>
  <c r="AK4773" i="4"/>
  <c r="H4773" i="4" s="1"/>
  <c r="G4773" i="4" s="1"/>
  <c r="O4776" i="4"/>
  <c r="Y4776" i="4"/>
  <c r="P4777" i="4"/>
  <c r="R4777" i="4" s="1"/>
  <c r="M4777" i="4"/>
  <c r="X4777" i="4"/>
  <c r="N4778" i="4"/>
  <c r="L4779" i="4"/>
  <c r="W4778" i="4"/>
  <c r="K4778" i="4"/>
  <c r="V4780" i="4"/>
  <c r="J4781" i="4"/>
  <c r="AI4775" i="4" l="1"/>
  <c r="AF4775" i="4"/>
  <c r="S4776" i="4"/>
  <c r="F4776" i="4" s="1"/>
  <c r="I4776" i="4"/>
  <c r="AA4776" i="4"/>
  <c r="AD4776" i="4" s="1"/>
  <c r="T4777" i="4"/>
  <c r="Q4777" i="4"/>
  <c r="Z4777" i="4"/>
  <c r="AF4774" i="4"/>
  <c r="AH4774" i="4"/>
  <c r="AD4774" i="4"/>
  <c r="AE4774" i="4"/>
  <c r="AG4774" i="4"/>
  <c r="AI4774" i="4"/>
  <c r="AH4775" i="4"/>
  <c r="AD4775" i="4"/>
  <c r="N4779" i="4"/>
  <c r="L4780" i="4"/>
  <c r="W4779" i="4"/>
  <c r="K4779" i="4"/>
  <c r="O4777" i="4"/>
  <c r="Y4777" i="4"/>
  <c r="M4778" i="4"/>
  <c r="P4778" i="4"/>
  <c r="R4778" i="4" s="1"/>
  <c r="X4778" i="4"/>
  <c r="I4777" i="4"/>
  <c r="V4781" i="4"/>
  <c r="J4782" i="4"/>
  <c r="AI4776" i="4" l="1"/>
  <c r="AE4776" i="4"/>
  <c r="AH4776" i="4"/>
  <c r="AG4776" i="4"/>
  <c r="AF4776" i="4"/>
  <c r="AK4775" i="4"/>
  <c r="H4775" i="4" s="1"/>
  <c r="G4775" i="4" s="1"/>
  <c r="S4777" i="4"/>
  <c r="AA4777" i="4"/>
  <c r="AF4777" i="4" s="1"/>
  <c r="F4777" i="4"/>
  <c r="T4778" i="4"/>
  <c r="AA4778" i="4" s="1"/>
  <c r="Q4778" i="4"/>
  <c r="Z4778" i="4"/>
  <c r="AK4774" i="4"/>
  <c r="H4774" i="4" s="1"/>
  <c r="G4774" i="4" s="1"/>
  <c r="L4781" i="4"/>
  <c r="N4780" i="4"/>
  <c r="W4780" i="4"/>
  <c r="K4780" i="4"/>
  <c r="O4778" i="4"/>
  <c r="Y4778" i="4"/>
  <c r="M4779" i="4"/>
  <c r="P4779" i="4"/>
  <c r="R4779" i="4" s="1"/>
  <c r="X4779" i="4"/>
  <c r="V4782" i="4"/>
  <c r="J4783" i="4"/>
  <c r="AE4777" i="4" l="1"/>
  <c r="AK4776" i="4"/>
  <c r="H4776" i="4" s="1"/>
  <c r="G4776" i="4" s="1"/>
  <c r="AG4777" i="4"/>
  <c r="AH4777" i="4"/>
  <c r="T4779" i="4"/>
  <c r="S4779" i="4" s="1"/>
  <c r="Q4779" i="4"/>
  <c r="Z4779" i="4"/>
  <c r="AI4777" i="4"/>
  <c r="S4778" i="4"/>
  <c r="F4778" i="4" s="1"/>
  <c r="I4778" i="4"/>
  <c r="AD4777" i="4"/>
  <c r="O4779" i="4"/>
  <c r="Y4779" i="4"/>
  <c r="M4780" i="4"/>
  <c r="P4780" i="4"/>
  <c r="X4780" i="4"/>
  <c r="N4781" i="4"/>
  <c r="L4782" i="4"/>
  <c r="W4781" i="4"/>
  <c r="K4781" i="4"/>
  <c r="AA4779" i="4"/>
  <c r="AD4778" i="4"/>
  <c r="AF4778" i="4"/>
  <c r="AE4778" i="4"/>
  <c r="AG4778" i="4"/>
  <c r="AI4778" i="4"/>
  <c r="AH4778" i="4"/>
  <c r="V4783" i="4"/>
  <c r="J4784" i="4"/>
  <c r="F4779" i="4" l="1"/>
  <c r="AK4777" i="4"/>
  <c r="H4777" i="4" s="1"/>
  <c r="G4777" i="4" s="1"/>
  <c r="R4780" i="4"/>
  <c r="I4779" i="4"/>
  <c r="N4782" i="4"/>
  <c r="L4783" i="4"/>
  <c r="W4782" i="4"/>
  <c r="K4782" i="4"/>
  <c r="P4781" i="4"/>
  <c r="M4781" i="4"/>
  <c r="X4781" i="4"/>
  <c r="O4780" i="4"/>
  <c r="Y4780" i="4"/>
  <c r="AK4778" i="4"/>
  <c r="H4778" i="4" s="1"/>
  <c r="G4778" i="4" s="1"/>
  <c r="V4784" i="4"/>
  <c r="J4785" i="4"/>
  <c r="AI4779" i="4"/>
  <c r="AG4779" i="4"/>
  <c r="AE4779" i="4"/>
  <c r="AH4779" i="4"/>
  <c r="AF4779" i="4"/>
  <c r="AD4779" i="4"/>
  <c r="T4780" i="4" l="1"/>
  <c r="Q4780" i="4"/>
  <c r="Z4780" i="4"/>
  <c r="I4780" i="4"/>
  <c r="R4781" i="4"/>
  <c r="N4783" i="4"/>
  <c r="L4784" i="4"/>
  <c r="W4783" i="4"/>
  <c r="K4783" i="4"/>
  <c r="O4781" i="4"/>
  <c r="Y4781" i="4"/>
  <c r="P4782" i="4"/>
  <c r="R4782" i="4" s="1"/>
  <c r="M4782" i="4"/>
  <c r="X4782" i="4"/>
  <c r="V4785" i="4"/>
  <c r="J4786" i="4"/>
  <c r="AK4779" i="4"/>
  <c r="H4779" i="4" s="1"/>
  <c r="G4779" i="4" s="1"/>
  <c r="T4781" i="4" l="1"/>
  <c r="Q4781" i="4"/>
  <c r="Z4781" i="4"/>
  <c r="T4782" i="4"/>
  <c r="S4782" i="4" s="1"/>
  <c r="Q4782" i="4"/>
  <c r="Z4782" i="4"/>
  <c r="I4781" i="4"/>
  <c r="S4780" i="4"/>
  <c r="F4780" i="4" s="1"/>
  <c r="AA4780" i="4"/>
  <c r="O4782" i="4"/>
  <c r="Y4782" i="4"/>
  <c r="L4785" i="4"/>
  <c r="N4784" i="4"/>
  <c r="W4784" i="4"/>
  <c r="K4784" i="4"/>
  <c r="P4783" i="4"/>
  <c r="R4783" i="4" s="1"/>
  <c r="M4783" i="4"/>
  <c r="X4783" i="4"/>
  <c r="V4786" i="4"/>
  <c r="J4787" i="4"/>
  <c r="I4782" i="4" l="1"/>
  <c r="AA4782" i="4"/>
  <c r="AG4782" i="4" s="1"/>
  <c r="F4782" i="4"/>
  <c r="AE4780" i="4"/>
  <c r="AH4780" i="4"/>
  <c r="AF4780" i="4"/>
  <c r="AI4780" i="4"/>
  <c r="AG4780" i="4"/>
  <c r="S4781" i="4"/>
  <c r="F4781" i="4" s="1"/>
  <c r="AA4781" i="4"/>
  <c r="T4783" i="4"/>
  <c r="Q4783" i="4"/>
  <c r="Z4783" i="4"/>
  <c r="AD4780" i="4"/>
  <c r="AF4782" i="4"/>
  <c r="AH4782" i="4"/>
  <c r="O4783" i="4"/>
  <c r="Y4783" i="4"/>
  <c r="L4786" i="4"/>
  <c r="N4785" i="4"/>
  <c r="W4785" i="4"/>
  <c r="K4785" i="4"/>
  <c r="AI4782" i="4"/>
  <c r="M4784" i="4"/>
  <c r="P4784" i="4"/>
  <c r="X4784" i="4"/>
  <c r="V4787" i="4"/>
  <c r="J4788" i="4"/>
  <c r="AE4782" i="4" l="1"/>
  <c r="AD4782" i="4"/>
  <c r="S4783" i="4"/>
  <c r="I4783" i="4"/>
  <c r="AA4783" i="4"/>
  <c r="AD4783" i="4" s="1"/>
  <c r="F4783" i="4"/>
  <c r="AK4780" i="4"/>
  <c r="H4780" i="4" s="1"/>
  <c r="G4780" i="4" s="1"/>
  <c r="AG4781" i="4"/>
  <c r="AI4781" i="4"/>
  <c r="AE4781" i="4"/>
  <c r="AD4781" i="4"/>
  <c r="AH4781" i="4"/>
  <c r="AF4781" i="4"/>
  <c r="R4784" i="4"/>
  <c r="AK4782" i="4"/>
  <c r="H4782" i="4" s="1"/>
  <c r="G4782" i="4" s="1"/>
  <c r="P4785" i="4"/>
  <c r="M4785" i="4"/>
  <c r="X4785" i="4"/>
  <c r="L4787" i="4"/>
  <c r="N4786" i="4"/>
  <c r="W4786" i="4"/>
  <c r="K4786" i="4"/>
  <c r="O4784" i="4"/>
  <c r="Y4784" i="4"/>
  <c r="V4788" i="4"/>
  <c r="J4789" i="4"/>
  <c r="AI4783" i="4" l="1"/>
  <c r="AH4783" i="4"/>
  <c r="AK4781" i="4"/>
  <c r="H4781" i="4" s="1"/>
  <c r="G4781" i="4" s="1"/>
  <c r="AF4783" i="4"/>
  <c r="AG4783" i="4"/>
  <c r="T4784" i="4"/>
  <c r="Q4784" i="4"/>
  <c r="Z4784" i="4"/>
  <c r="R4785" i="4"/>
  <c r="AE4783" i="4"/>
  <c r="P4786" i="4"/>
  <c r="R4786" i="4" s="1"/>
  <c r="M4786" i="4"/>
  <c r="X4786" i="4"/>
  <c r="O4785" i="4"/>
  <c r="Y4785" i="4"/>
  <c r="N4787" i="4"/>
  <c r="L4788" i="4"/>
  <c r="W4787" i="4"/>
  <c r="K4787" i="4"/>
  <c r="V4789" i="4"/>
  <c r="J4790" i="4"/>
  <c r="AK4783" i="4" l="1"/>
  <c r="H4783" i="4" s="1"/>
  <c r="G4783" i="4" s="1"/>
  <c r="T4785" i="4"/>
  <c r="Q4785" i="4"/>
  <c r="Z4785" i="4"/>
  <c r="S4784" i="4"/>
  <c r="F4784" i="4" s="1"/>
  <c r="AA4784" i="4"/>
  <c r="T4786" i="4"/>
  <c r="Q4786" i="4"/>
  <c r="Z4786" i="4"/>
  <c r="AH4784" i="4"/>
  <c r="I4784" i="4"/>
  <c r="L4789" i="4"/>
  <c r="N4788" i="4"/>
  <c r="W4788" i="4"/>
  <c r="K4788" i="4"/>
  <c r="P4787" i="4"/>
  <c r="R4787" i="4" s="1"/>
  <c r="M4787" i="4"/>
  <c r="X4787" i="4"/>
  <c r="O4786" i="4"/>
  <c r="Y4786" i="4"/>
  <c r="AA4786" i="4"/>
  <c r="V4790" i="4"/>
  <c r="J4791" i="4"/>
  <c r="T4787" i="4" l="1"/>
  <c r="Q4787" i="4"/>
  <c r="Z4787" i="4"/>
  <c r="S4786" i="4"/>
  <c r="F4786" i="4" s="1"/>
  <c r="I4786" i="4"/>
  <c r="AG4784" i="4"/>
  <c r="AF4784" i="4"/>
  <c r="AE4784" i="4"/>
  <c r="AI4784" i="4"/>
  <c r="AD4784" i="4"/>
  <c r="S4785" i="4"/>
  <c r="F4785" i="4" s="1"/>
  <c r="AA4785" i="4"/>
  <c r="I4785" i="4"/>
  <c r="M4788" i="4"/>
  <c r="P4788" i="4"/>
  <c r="R4788" i="4" s="1"/>
  <c r="X4788" i="4"/>
  <c r="O4787" i="4"/>
  <c r="Y4787" i="4"/>
  <c r="L4790" i="4"/>
  <c r="N4789" i="4"/>
  <c r="W4789" i="4"/>
  <c r="K4789" i="4"/>
  <c r="I4787" i="4"/>
  <c r="AF4786" i="4"/>
  <c r="AG4786" i="4"/>
  <c r="AD4786" i="4"/>
  <c r="AI4786" i="4"/>
  <c r="AH4786" i="4"/>
  <c r="AE4786" i="4"/>
  <c r="V4791" i="4"/>
  <c r="J4792" i="4"/>
  <c r="AG4785" i="4" l="1"/>
  <c r="AF4785" i="4"/>
  <c r="AE4785" i="4"/>
  <c r="AH4785" i="4"/>
  <c r="AD4785" i="4"/>
  <c r="T4788" i="4"/>
  <c r="Q4788" i="4"/>
  <c r="Z4788" i="4"/>
  <c r="AK4784" i="4"/>
  <c r="H4784" i="4" s="1"/>
  <c r="G4784" i="4" s="1"/>
  <c r="AI4785" i="4"/>
  <c r="S4787" i="4"/>
  <c r="F4787" i="4" s="1"/>
  <c r="AA4787" i="4"/>
  <c r="P4789" i="4"/>
  <c r="R4789" i="4" s="1"/>
  <c r="M4789" i="4"/>
  <c r="X4789" i="4"/>
  <c r="L4791" i="4"/>
  <c r="N4790" i="4"/>
  <c r="W4790" i="4"/>
  <c r="K4790" i="4"/>
  <c r="O4788" i="4"/>
  <c r="Y4788" i="4"/>
  <c r="I4788" i="4"/>
  <c r="AK4786" i="4"/>
  <c r="H4786" i="4" s="1"/>
  <c r="G4786" i="4" s="1"/>
  <c r="V4792" i="4"/>
  <c r="J4793" i="4"/>
  <c r="T4789" i="4" l="1"/>
  <c r="I4789" i="4" s="1"/>
  <c r="Q4789" i="4"/>
  <c r="Z4789" i="4"/>
  <c r="AE4787" i="4"/>
  <c r="AI4787" i="4"/>
  <c r="AG4787" i="4"/>
  <c r="AH4787" i="4"/>
  <c r="AF4787" i="4"/>
  <c r="AD4787" i="4"/>
  <c r="S4788" i="4"/>
  <c r="F4788" i="4" s="1"/>
  <c r="AA4788" i="4"/>
  <c r="AD4788" i="4" s="1"/>
  <c r="AK4785" i="4"/>
  <c r="H4785" i="4" s="1"/>
  <c r="G4785" i="4" s="1"/>
  <c r="M4790" i="4"/>
  <c r="P4790" i="4"/>
  <c r="R4790" i="4" s="1"/>
  <c r="X4790" i="4"/>
  <c r="O4789" i="4"/>
  <c r="Y4789" i="4"/>
  <c r="N4791" i="4"/>
  <c r="L4792" i="4"/>
  <c r="W4791" i="4"/>
  <c r="K4791" i="4"/>
  <c r="V4793" i="4"/>
  <c r="J4794" i="4"/>
  <c r="AE4788" i="4" l="1"/>
  <c r="AI4788" i="4"/>
  <c r="AG4788" i="4"/>
  <c r="T4790" i="4"/>
  <c r="I4790" i="4" s="1"/>
  <c r="Q4790" i="4"/>
  <c r="Z4790" i="4"/>
  <c r="AF4788" i="4"/>
  <c r="AH4788" i="4"/>
  <c r="AK4787" i="4"/>
  <c r="H4787" i="4" s="1"/>
  <c r="G4787" i="4" s="1"/>
  <c r="S4789" i="4"/>
  <c r="F4789" i="4" s="1"/>
  <c r="AA4789" i="4"/>
  <c r="L4793" i="4"/>
  <c r="N4792" i="4"/>
  <c r="W4792" i="4"/>
  <c r="K4792" i="4"/>
  <c r="M4791" i="4"/>
  <c r="P4791" i="4"/>
  <c r="R4791" i="4" s="1"/>
  <c r="X4791" i="4"/>
  <c r="O4790" i="4"/>
  <c r="Y4790" i="4"/>
  <c r="V4794" i="4"/>
  <c r="J4795" i="4"/>
  <c r="T4791" i="4" l="1"/>
  <c r="I4791" i="4" s="1"/>
  <c r="Q4791" i="4"/>
  <c r="Z4791" i="4"/>
  <c r="AK4788" i="4"/>
  <c r="H4788" i="4" s="1"/>
  <c r="G4788" i="4" s="1"/>
  <c r="AF4789" i="4"/>
  <c r="AE4789" i="4"/>
  <c r="AD4789" i="4"/>
  <c r="AH4789" i="4"/>
  <c r="AG4789" i="4"/>
  <c r="AI4789" i="4"/>
  <c r="S4790" i="4"/>
  <c r="F4790" i="4" s="1"/>
  <c r="AA4790" i="4"/>
  <c r="O4791" i="4"/>
  <c r="Y4791" i="4"/>
  <c r="M4792" i="4"/>
  <c r="P4792" i="4"/>
  <c r="R4792" i="4" s="1"/>
  <c r="X4792" i="4"/>
  <c r="N4793" i="4"/>
  <c r="L4794" i="4"/>
  <c r="W4793" i="4"/>
  <c r="K4793" i="4"/>
  <c r="V4795" i="4"/>
  <c r="J4796" i="4"/>
  <c r="T4792" i="4" l="1"/>
  <c r="Q4792" i="4"/>
  <c r="Z4792" i="4"/>
  <c r="AG4790" i="4"/>
  <c r="AD4790" i="4"/>
  <c r="AF4790" i="4"/>
  <c r="AI4790" i="4"/>
  <c r="AK4789" i="4"/>
  <c r="H4789" i="4" s="1"/>
  <c r="G4789" i="4" s="1"/>
  <c r="AH4790" i="4"/>
  <c r="AE4790" i="4"/>
  <c r="S4791" i="4"/>
  <c r="F4791" i="4" s="1"/>
  <c r="AA4791" i="4"/>
  <c r="AF4791" i="4" s="1"/>
  <c r="N4794" i="4"/>
  <c r="L4795" i="4"/>
  <c r="W4794" i="4"/>
  <c r="K4794" i="4"/>
  <c r="P4793" i="4"/>
  <c r="M4793" i="4"/>
  <c r="X4793" i="4"/>
  <c r="O4792" i="4"/>
  <c r="Y4792" i="4"/>
  <c r="I4792" i="4"/>
  <c r="V4796" i="4"/>
  <c r="J4797" i="4"/>
  <c r="AD4791" i="4" l="1"/>
  <c r="AE4791" i="4"/>
  <c r="R4793" i="4"/>
  <c r="AG4791" i="4"/>
  <c r="AI4791" i="4"/>
  <c r="AH4791" i="4"/>
  <c r="AK4790" i="4"/>
  <c r="H4790" i="4" s="1"/>
  <c r="G4790" i="4" s="1"/>
  <c r="S4792" i="4"/>
  <c r="F4792" i="4" s="1"/>
  <c r="AA4792" i="4"/>
  <c r="AG4792" i="4" s="1"/>
  <c r="O4793" i="4"/>
  <c r="Y4793" i="4"/>
  <c r="N4795" i="4"/>
  <c r="L4796" i="4"/>
  <c r="W4795" i="4"/>
  <c r="K4795" i="4"/>
  <c r="M4794" i="4"/>
  <c r="P4794" i="4"/>
  <c r="X4794" i="4"/>
  <c r="V4797" i="4"/>
  <c r="J4798" i="4"/>
  <c r="R4794" i="4" l="1"/>
  <c r="AI4792" i="4"/>
  <c r="AD4792" i="4"/>
  <c r="AH4792" i="4"/>
  <c r="AE4792" i="4"/>
  <c r="AK4791" i="4"/>
  <c r="H4791" i="4" s="1"/>
  <c r="G4791" i="4" s="1"/>
  <c r="T4793" i="4"/>
  <c r="I4793" i="4" s="1"/>
  <c r="Q4793" i="4"/>
  <c r="Z4793" i="4"/>
  <c r="Q4794" i="4"/>
  <c r="Z4794" i="4"/>
  <c r="AF4792" i="4"/>
  <c r="L4797" i="4"/>
  <c r="N4796" i="4"/>
  <c r="W4796" i="4"/>
  <c r="K4796" i="4"/>
  <c r="M4795" i="4"/>
  <c r="P4795" i="4"/>
  <c r="R4795" i="4" s="1"/>
  <c r="X4795" i="4"/>
  <c r="O4794" i="4"/>
  <c r="Y4794" i="4"/>
  <c r="V4798" i="4"/>
  <c r="J4799" i="4"/>
  <c r="T4794" i="4" l="1"/>
  <c r="I4794" i="4" s="1"/>
  <c r="AK4792" i="4"/>
  <c r="H4792" i="4" s="1"/>
  <c r="G4792" i="4" s="1"/>
  <c r="T4795" i="4"/>
  <c r="Q4795" i="4"/>
  <c r="Z4795" i="4"/>
  <c r="S4793" i="4"/>
  <c r="F4793" i="4" s="1"/>
  <c r="AA4793" i="4"/>
  <c r="S4794" i="4"/>
  <c r="F4794" i="4" s="1"/>
  <c r="AA4794" i="4"/>
  <c r="O4795" i="4"/>
  <c r="Y4795" i="4"/>
  <c r="M4796" i="4"/>
  <c r="P4796" i="4"/>
  <c r="R4796" i="4" s="1"/>
  <c r="X4796" i="4"/>
  <c r="N4797" i="4"/>
  <c r="L4798" i="4"/>
  <c r="W4797" i="4"/>
  <c r="K4797" i="4"/>
  <c r="V4799" i="4"/>
  <c r="J4800" i="4"/>
  <c r="AF4793" i="4" l="1"/>
  <c r="AI4793" i="4"/>
  <c r="AG4793" i="4"/>
  <c r="AE4793" i="4"/>
  <c r="AD4793" i="4"/>
  <c r="AH4793" i="4"/>
  <c r="T4796" i="4"/>
  <c r="Q4796" i="4"/>
  <c r="Z4796" i="4"/>
  <c r="AD4794" i="4"/>
  <c r="AI4794" i="4"/>
  <c r="AF4794" i="4"/>
  <c r="AG4794" i="4"/>
  <c r="S4795" i="4"/>
  <c r="F4795" i="4" s="1"/>
  <c r="I4795" i="4"/>
  <c r="AA4795" i="4"/>
  <c r="AI4795" i="4" s="1"/>
  <c r="AE4794" i="4"/>
  <c r="AH4794" i="4"/>
  <c r="N4798" i="4"/>
  <c r="L4799" i="4"/>
  <c r="W4798" i="4"/>
  <c r="K4798" i="4"/>
  <c r="O4796" i="4"/>
  <c r="Y4796" i="4"/>
  <c r="P4797" i="4"/>
  <c r="R4797" i="4" s="1"/>
  <c r="Z4797" i="4" s="1"/>
  <c r="M4797" i="4"/>
  <c r="X4797" i="4"/>
  <c r="I4796" i="4"/>
  <c r="V4800" i="4"/>
  <c r="J4801" i="4"/>
  <c r="AD4795" i="4" l="1"/>
  <c r="AF4795" i="4"/>
  <c r="S4796" i="4"/>
  <c r="F4796" i="4" s="1"/>
  <c r="AA4796" i="4"/>
  <c r="AI4796" i="4" s="1"/>
  <c r="AK4794" i="4"/>
  <c r="H4794" i="4" s="1"/>
  <c r="G4794" i="4" s="1"/>
  <c r="AK4793" i="4"/>
  <c r="H4793" i="4" s="1"/>
  <c r="G4793" i="4" s="1"/>
  <c r="T4797" i="4"/>
  <c r="I4797" i="4" s="1"/>
  <c r="Q4797" i="4"/>
  <c r="AG4795" i="4"/>
  <c r="AH4795" i="4"/>
  <c r="AE4795" i="4"/>
  <c r="AG4796" i="4"/>
  <c r="O4797" i="4"/>
  <c r="Y4797" i="4"/>
  <c r="N4799" i="4"/>
  <c r="L4800" i="4"/>
  <c r="W4799" i="4"/>
  <c r="K4799" i="4"/>
  <c r="P4798" i="4"/>
  <c r="R4798" i="4" s="1"/>
  <c r="M4798" i="4"/>
  <c r="X4798" i="4"/>
  <c r="V4801" i="4"/>
  <c r="J4802" i="4"/>
  <c r="AH4796" i="4" l="1"/>
  <c r="AE4796" i="4"/>
  <c r="AD4796" i="4"/>
  <c r="AF4796" i="4"/>
  <c r="T4798" i="4"/>
  <c r="I4798" i="4" s="1"/>
  <c r="Q4798" i="4"/>
  <c r="Z4798" i="4"/>
  <c r="AK4795" i="4"/>
  <c r="H4795" i="4" s="1"/>
  <c r="G4795" i="4" s="1"/>
  <c r="S4797" i="4"/>
  <c r="F4797" i="4" s="1"/>
  <c r="AA4797" i="4"/>
  <c r="AE4797" i="4" s="1"/>
  <c r="L4801" i="4"/>
  <c r="N4800" i="4"/>
  <c r="W4800" i="4"/>
  <c r="K4800" i="4"/>
  <c r="O4798" i="4"/>
  <c r="Y4798" i="4"/>
  <c r="P4799" i="4"/>
  <c r="M4799" i="4"/>
  <c r="X4799" i="4"/>
  <c r="V4802" i="4"/>
  <c r="J4803" i="4"/>
  <c r="AK4796" i="4" l="1"/>
  <c r="H4796" i="4" s="1"/>
  <c r="G4796" i="4" s="1"/>
  <c r="AH4797" i="4"/>
  <c r="AF4797" i="4"/>
  <c r="AG4797" i="4"/>
  <c r="AI4797" i="4"/>
  <c r="AD4797" i="4"/>
  <c r="R4799" i="4"/>
  <c r="S4798" i="4"/>
  <c r="F4798" i="4" s="1"/>
  <c r="AA4798" i="4"/>
  <c r="AE4798" i="4" s="1"/>
  <c r="O4799" i="4"/>
  <c r="Y4799" i="4"/>
  <c r="M4800" i="4"/>
  <c r="P4800" i="4"/>
  <c r="X4800" i="4"/>
  <c r="L4802" i="4"/>
  <c r="N4801" i="4"/>
  <c r="W4801" i="4"/>
  <c r="K4801" i="4"/>
  <c r="V4803" i="4"/>
  <c r="J4804" i="4"/>
  <c r="R4800" i="4" l="1"/>
  <c r="AK4797" i="4"/>
  <c r="H4797" i="4" s="1"/>
  <c r="G4797" i="4" s="1"/>
  <c r="AH4798" i="4"/>
  <c r="AG4798" i="4"/>
  <c r="T4799" i="4"/>
  <c r="I4799" i="4" s="1"/>
  <c r="Q4799" i="4"/>
  <c r="Z4799" i="4"/>
  <c r="AD4798" i="4"/>
  <c r="AI4798" i="4"/>
  <c r="T4800" i="4"/>
  <c r="Q4800" i="4"/>
  <c r="Z4800" i="4"/>
  <c r="AF4798" i="4"/>
  <c r="L4803" i="4"/>
  <c r="N4802" i="4"/>
  <c r="W4802" i="4"/>
  <c r="K4802" i="4"/>
  <c r="O4800" i="4"/>
  <c r="Y4800" i="4"/>
  <c r="P4801" i="4"/>
  <c r="M4801" i="4"/>
  <c r="X4801" i="4"/>
  <c r="V4804" i="4"/>
  <c r="J4805" i="4"/>
  <c r="AK4798" i="4" l="1"/>
  <c r="H4798" i="4" s="1"/>
  <c r="G4798" i="4" s="1"/>
  <c r="S4800" i="4"/>
  <c r="F4800" i="4" s="1"/>
  <c r="AA4800" i="4"/>
  <c r="AD4800" i="4" s="1"/>
  <c r="R4801" i="4"/>
  <c r="S4799" i="4"/>
  <c r="F4799" i="4" s="1"/>
  <c r="AA4799" i="4"/>
  <c r="AD4799" i="4" s="1"/>
  <c r="I4800" i="4"/>
  <c r="P4802" i="4"/>
  <c r="M4802" i="4"/>
  <c r="X4802" i="4"/>
  <c r="O4801" i="4"/>
  <c r="Y4801" i="4"/>
  <c r="N4803" i="4"/>
  <c r="L4804" i="4"/>
  <c r="W4803" i="4"/>
  <c r="K4803" i="4"/>
  <c r="V4805" i="4"/>
  <c r="J4806" i="4"/>
  <c r="AH4799" i="4" l="1"/>
  <c r="AG4800" i="4"/>
  <c r="AI4800" i="4"/>
  <c r="AH4800" i="4"/>
  <c r="AF4800" i="4"/>
  <c r="T4801" i="4"/>
  <c r="I4801" i="4" s="1"/>
  <c r="Q4801" i="4"/>
  <c r="Z4801" i="4"/>
  <c r="R4802" i="4"/>
  <c r="AE4800" i="4"/>
  <c r="AI4799" i="4"/>
  <c r="AF4799" i="4"/>
  <c r="AG4799" i="4"/>
  <c r="AE4799" i="4"/>
  <c r="L4805" i="4"/>
  <c r="K4805" i="4" s="1"/>
  <c r="N4804" i="4"/>
  <c r="K4804" i="4"/>
  <c r="W4804" i="4"/>
  <c r="P4803" i="4"/>
  <c r="R4803" i="4" s="1"/>
  <c r="M4803" i="4"/>
  <c r="X4803" i="4"/>
  <c r="O4802" i="4"/>
  <c r="Y4802" i="4"/>
  <c r="V4806" i="4"/>
  <c r="J4807" i="4"/>
  <c r="AK4800" i="4" l="1"/>
  <c r="H4800" i="4" s="1"/>
  <c r="G4800" i="4" s="1"/>
  <c r="AK4799" i="4"/>
  <c r="H4799" i="4" s="1"/>
  <c r="G4799" i="4" s="1"/>
  <c r="Q4803" i="4"/>
  <c r="Z4803" i="4"/>
  <c r="T4802" i="4"/>
  <c r="I4802" i="4" s="1"/>
  <c r="Q4802" i="4"/>
  <c r="Z4802" i="4"/>
  <c r="S4801" i="4"/>
  <c r="F4801" i="4" s="1"/>
  <c r="AA4801" i="4"/>
  <c r="M4804" i="4"/>
  <c r="P4804" i="4"/>
  <c r="R4804" i="4" s="1"/>
  <c r="X4804" i="4"/>
  <c r="O4803" i="4"/>
  <c r="Y4803" i="4"/>
  <c r="L4806" i="4"/>
  <c r="N4805" i="4"/>
  <c r="W4805" i="4"/>
  <c r="V4807" i="4"/>
  <c r="J4808" i="4"/>
  <c r="AE4801" i="4" l="1"/>
  <c r="AH4801" i="4"/>
  <c r="AD4801" i="4"/>
  <c r="AG4801" i="4"/>
  <c r="AI4801" i="4"/>
  <c r="AF4801" i="4"/>
  <c r="S4802" i="4"/>
  <c r="F4802" i="4" s="1"/>
  <c r="AA4802" i="4"/>
  <c r="Q4804" i="4"/>
  <c r="Z4804" i="4"/>
  <c r="T4803" i="4"/>
  <c r="P4805" i="4"/>
  <c r="R4805" i="4" s="1"/>
  <c r="M4805" i="4"/>
  <c r="X4805" i="4"/>
  <c r="L4807" i="4"/>
  <c r="N4806" i="4"/>
  <c r="K4806" i="4"/>
  <c r="W4806" i="4"/>
  <c r="O4804" i="4"/>
  <c r="Y4804" i="4"/>
  <c r="V4808" i="4"/>
  <c r="J4809" i="4"/>
  <c r="Q4805" i="4" l="1"/>
  <c r="Z4805" i="4"/>
  <c r="AF4802" i="4"/>
  <c r="AG4802" i="4"/>
  <c r="AH4802" i="4"/>
  <c r="AE4802" i="4"/>
  <c r="AI4802" i="4"/>
  <c r="AD4802" i="4"/>
  <c r="S4803" i="4"/>
  <c r="F4803" i="4" s="1"/>
  <c r="AA4803" i="4"/>
  <c r="I4803" i="4"/>
  <c r="AK4801" i="4"/>
  <c r="H4801" i="4" s="1"/>
  <c r="G4801" i="4" s="1"/>
  <c r="T4804" i="4"/>
  <c r="N4807" i="4"/>
  <c r="L4808" i="4"/>
  <c r="W4807" i="4"/>
  <c r="K4807" i="4"/>
  <c r="M4806" i="4"/>
  <c r="P4806" i="4"/>
  <c r="R4806" i="4" s="1"/>
  <c r="X4806" i="4"/>
  <c r="O4805" i="4"/>
  <c r="Y4805" i="4"/>
  <c r="V4809" i="4"/>
  <c r="J4810" i="4"/>
  <c r="S4804" i="4" l="1"/>
  <c r="F4804" i="4" s="1"/>
  <c r="I4804" i="4"/>
  <c r="AA4804" i="4"/>
  <c r="AE4803" i="4"/>
  <c r="AH4803" i="4"/>
  <c r="AD4803" i="4"/>
  <c r="AI4803" i="4"/>
  <c r="AG4803" i="4"/>
  <c r="AF4803" i="4"/>
  <c r="Q4806" i="4"/>
  <c r="Z4806" i="4"/>
  <c r="AK4802" i="4"/>
  <c r="H4802" i="4" s="1"/>
  <c r="G4802" i="4" s="1"/>
  <c r="T4805" i="4"/>
  <c r="T4806" i="4" s="1"/>
  <c r="S4806" i="4" s="1"/>
  <c r="O4806" i="4"/>
  <c r="Y4806" i="4"/>
  <c r="L4809" i="4"/>
  <c r="N4808" i="4"/>
  <c r="K4808" i="4"/>
  <c r="W4808" i="4"/>
  <c r="M4807" i="4"/>
  <c r="P4807" i="4"/>
  <c r="R4807" i="4" s="1"/>
  <c r="Z4807" i="4" s="1"/>
  <c r="X4807" i="4"/>
  <c r="V4810" i="4"/>
  <c r="J4811" i="4"/>
  <c r="AK4803" i="4" l="1"/>
  <c r="H4803" i="4" s="1"/>
  <c r="G4803" i="4" s="1"/>
  <c r="AG4804" i="4"/>
  <c r="AF4804" i="4"/>
  <c r="AH4804" i="4"/>
  <c r="AI4804" i="4"/>
  <c r="AE4804" i="4"/>
  <c r="AD4804" i="4"/>
  <c r="T4807" i="4"/>
  <c r="S4807" i="4" s="1"/>
  <c r="Q4807" i="4"/>
  <c r="S4805" i="4"/>
  <c r="F4805" i="4" s="1"/>
  <c r="AA4805" i="4"/>
  <c r="I4805" i="4"/>
  <c r="AA4806" i="4"/>
  <c r="AG4806" i="4" s="1"/>
  <c r="F4806" i="4"/>
  <c r="I4806" i="4"/>
  <c r="O4807" i="4"/>
  <c r="Y4807" i="4"/>
  <c r="M4808" i="4"/>
  <c r="P4808" i="4"/>
  <c r="X4808" i="4"/>
  <c r="N4809" i="4"/>
  <c r="L4810" i="4"/>
  <c r="W4809" i="4"/>
  <c r="K4809" i="4"/>
  <c r="V4811" i="4"/>
  <c r="J4812" i="4"/>
  <c r="I4807" i="4" l="1"/>
  <c r="F4807" i="4"/>
  <c r="AD4806" i="4"/>
  <c r="AH4806" i="4"/>
  <c r="AE4806" i="4"/>
  <c r="AI4806" i="4"/>
  <c r="AF4806" i="4"/>
  <c r="R4808" i="4"/>
  <c r="AG4805" i="4"/>
  <c r="AD4805" i="4"/>
  <c r="AH4805" i="4"/>
  <c r="AI4805" i="4"/>
  <c r="AE4805" i="4"/>
  <c r="AF4805" i="4"/>
  <c r="AK4804" i="4"/>
  <c r="H4804" i="4" s="1"/>
  <c r="G4804" i="4" s="1"/>
  <c r="O4808" i="4"/>
  <c r="Y4808" i="4"/>
  <c r="N4810" i="4"/>
  <c r="L4811" i="4"/>
  <c r="W4810" i="4"/>
  <c r="K4810" i="4"/>
  <c r="P4809" i="4"/>
  <c r="M4809" i="4"/>
  <c r="X4809" i="4"/>
  <c r="AA4807" i="4"/>
  <c r="V4812" i="4"/>
  <c r="J4813" i="4"/>
  <c r="AK4806" i="4" l="1"/>
  <c r="H4806" i="4" s="1"/>
  <c r="G4806" i="4" s="1"/>
  <c r="R4809" i="4"/>
  <c r="T4808" i="4"/>
  <c r="T4809" i="4" s="1"/>
  <c r="I4809" i="4" s="1"/>
  <c r="Q4808" i="4"/>
  <c r="Z4808" i="4"/>
  <c r="Q4809" i="4"/>
  <c r="Z4809" i="4"/>
  <c r="AK4805" i="4"/>
  <c r="H4805" i="4" s="1"/>
  <c r="G4805" i="4" s="1"/>
  <c r="N4811" i="4"/>
  <c r="L4812" i="4"/>
  <c r="W4811" i="4"/>
  <c r="K4811" i="4"/>
  <c r="M4810" i="4"/>
  <c r="P4810" i="4"/>
  <c r="R4810" i="4" s="1"/>
  <c r="Z4810" i="4" s="1"/>
  <c r="X4810" i="4"/>
  <c r="O4809" i="4"/>
  <c r="Y4809" i="4"/>
  <c r="AF4807" i="4"/>
  <c r="AH4807" i="4"/>
  <c r="AD4807" i="4"/>
  <c r="AI4807" i="4"/>
  <c r="AE4807" i="4"/>
  <c r="AG4807" i="4"/>
  <c r="V4813" i="4"/>
  <c r="J4814" i="4"/>
  <c r="T4810" i="4" l="1"/>
  <c r="Q4810" i="4"/>
  <c r="S4809" i="4"/>
  <c r="F4809" i="4" s="1"/>
  <c r="AA4809" i="4"/>
  <c r="S4808" i="4"/>
  <c r="F4808" i="4" s="1"/>
  <c r="AA4808" i="4"/>
  <c r="I4808" i="4"/>
  <c r="O4810" i="4"/>
  <c r="Y4810" i="4"/>
  <c r="L4813" i="4"/>
  <c r="N4812" i="4"/>
  <c r="W4812" i="4"/>
  <c r="K4812" i="4"/>
  <c r="M4811" i="4"/>
  <c r="P4811" i="4"/>
  <c r="R4811" i="4" s="1"/>
  <c r="X4811" i="4"/>
  <c r="I4810" i="4"/>
  <c r="AK4807" i="4"/>
  <c r="H4807" i="4" s="1"/>
  <c r="G4807" i="4" s="1"/>
  <c r="V4814" i="4"/>
  <c r="J4815" i="4"/>
  <c r="AG4809" i="4" l="1"/>
  <c r="AH4809" i="4"/>
  <c r="AF4809" i="4"/>
  <c r="AE4809" i="4"/>
  <c r="AD4809" i="4"/>
  <c r="S4810" i="4"/>
  <c r="F4810" i="4" s="1"/>
  <c r="AA4810" i="4"/>
  <c r="AE4810" i="4" s="1"/>
  <c r="T4811" i="4"/>
  <c r="Q4811" i="4"/>
  <c r="Z4811" i="4"/>
  <c r="AD4810" i="4"/>
  <c r="AH4808" i="4"/>
  <c r="AG4808" i="4"/>
  <c r="AE4808" i="4"/>
  <c r="AD4808" i="4"/>
  <c r="AI4808" i="4"/>
  <c r="AF4808" i="4"/>
  <c r="AI4809" i="4"/>
  <c r="O4811" i="4"/>
  <c r="Y4811" i="4"/>
  <c r="M4812" i="4"/>
  <c r="P4812" i="4"/>
  <c r="R4812" i="4" s="1"/>
  <c r="Z4812" i="4" s="1"/>
  <c r="X4812" i="4"/>
  <c r="N4813" i="4"/>
  <c r="L4814" i="4"/>
  <c r="W4813" i="4"/>
  <c r="K4813" i="4"/>
  <c r="I4811" i="4"/>
  <c r="V4815" i="4"/>
  <c r="J4816" i="4"/>
  <c r="AF4810" i="4" l="1"/>
  <c r="AI4810" i="4"/>
  <c r="AK4808" i="4"/>
  <c r="H4808" i="4" s="1"/>
  <c r="G4808" i="4" s="1"/>
  <c r="S4811" i="4"/>
  <c r="F4811" i="4" s="1"/>
  <c r="AA4811" i="4"/>
  <c r="AK4809" i="4"/>
  <c r="H4809" i="4" s="1"/>
  <c r="G4809" i="4" s="1"/>
  <c r="AG4811" i="4"/>
  <c r="T4812" i="4"/>
  <c r="I4812" i="4" s="1"/>
  <c r="Q4812" i="4"/>
  <c r="AG4810" i="4"/>
  <c r="AD4811" i="4"/>
  <c r="AH4810" i="4"/>
  <c r="N4814" i="4"/>
  <c r="L4815" i="4"/>
  <c r="W4814" i="4"/>
  <c r="K4814" i="4"/>
  <c r="O4812" i="4"/>
  <c r="Y4812" i="4"/>
  <c r="P4813" i="4"/>
  <c r="R4813" i="4" s="1"/>
  <c r="M4813" i="4"/>
  <c r="X4813" i="4"/>
  <c r="V4816" i="4"/>
  <c r="J4817" i="4"/>
  <c r="AK4810" i="4" l="1"/>
  <c r="H4810" i="4" s="1"/>
  <c r="G4810" i="4" s="1"/>
  <c r="AF4811" i="4"/>
  <c r="AE4811" i="4"/>
  <c r="AH4811" i="4"/>
  <c r="S4812" i="4"/>
  <c r="F4812" i="4" s="1"/>
  <c r="AA4812" i="4"/>
  <c r="AD4812" i="4" s="1"/>
  <c r="T4813" i="4"/>
  <c r="S4813" i="4" s="1"/>
  <c r="Q4813" i="4"/>
  <c r="F4813" i="4" s="1"/>
  <c r="Z4813" i="4"/>
  <c r="AI4811" i="4"/>
  <c r="AH4812" i="4"/>
  <c r="AG4812" i="4"/>
  <c r="O4813" i="4"/>
  <c r="Y4813" i="4"/>
  <c r="N4815" i="4"/>
  <c r="L4816" i="4"/>
  <c r="W4815" i="4"/>
  <c r="K4815" i="4"/>
  <c r="P4814" i="4"/>
  <c r="R4814" i="4" s="1"/>
  <c r="M4814" i="4"/>
  <c r="X4814" i="4"/>
  <c r="V4817" i="4"/>
  <c r="J4818" i="4"/>
  <c r="AI4812" i="4" l="1"/>
  <c r="AA4813" i="4"/>
  <c r="AD4813" i="4" s="1"/>
  <c r="AI4813" i="4"/>
  <c r="AE4813" i="4"/>
  <c r="AK4811" i="4"/>
  <c r="H4811" i="4" s="1"/>
  <c r="G4811" i="4" s="1"/>
  <c r="I4813" i="4"/>
  <c r="T4814" i="4"/>
  <c r="S4814" i="4" s="1"/>
  <c r="Q4814" i="4"/>
  <c r="Z4814" i="4"/>
  <c r="AE4812" i="4"/>
  <c r="AF4812" i="4"/>
  <c r="AG4813" i="4"/>
  <c r="AH4813" i="4"/>
  <c r="L4817" i="4"/>
  <c r="N4816" i="4"/>
  <c r="W4816" i="4"/>
  <c r="K4816" i="4"/>
  <c r="O4814" i="4"/>
  <c r="Y4814" i="4"/>
  <c r="P4815" i="4"/>
  <c r="R4815" i="4" s="1"/>
  <c r="M4815" i="4"/>
  <c r="X4815" i="4"/>
  <c r="I4814" i="4"/>
  <c r="AF4813" i="4"/>
  <c r="V4818" i="4"/>
  <c r="J4819" i="4"/>
  <c r="AA4814" i="4"/>
  <c r="F4814" i="4" l="1"/>
  <c r="AK4812" i="4"/>
  <c r="H4812" i="4" s="1"/>
  <c r="G4812" i="4" s="1"/>
  <c r="T4815" i="4"/>
  <c r="I4815" i="4" s="1"/>
  <c r="Q4815" i="4"/>
  <c r="Z4815" i="4"/>
  <c r="AK4813" i="4"/>
  <c r="H4813" i="4" s="1"/>
  <c r="G4813" i="4" s="1"/>
  <c r="O4815" i="4"/>
  <c r="Y4815" i="4"/>
  <c r="M4816" i="4"/>
  <c r="P4816" i="4"/>
  <c r="X4816" i="4"/>
  <c r="L4818" i="4"/>
  <c r="N4817" i="4"/>
  <c r="W4817" i="4"/>
  <c r="K4817" i="4"/>
  <c r="AG4814" i="4"/>
  <c r="AI4814" i="4"/>
  <c r="AH4814" i="4"/>
  <c r="AF4814" i="4"/>
  <c r="AE4814" i="4"/>
  <c r="AD4814" i="4"/>
  <c r="V4819" i="4"/>
  <c r="J4820" i="4"/>
  <c r="R4816" i="4" l="1"/>
  <c r="S4815" i="4"/>
  <c r="F4815" i="4" s="1"/>
  <c r="AA4815" i="4"/>
  <c r="P4817" i="4"/>
  <c r="R4817" i="4" s="1"/>
  <c r="M4817" i="4"/>
  <c r="X4817" i="4"/>
  <c r="O4816" i="4"/>
  <c r="Y4816" i="4"/>
  <c r="L4819" i="4"/>
  <c r="N4818" i="4"/>
  <c r="W4818" i="4"/>
  <c r="K4818" i="4"/>
  <c r="V4820" i="4"/>
  <c r="J4821" i="4"/>
  <c r="AK4814" i="4"/>
  <c r="H4814" i="4" s="1"/>
  <c r="G4814" i="4" s="1"/>
  <c r="AF4815" i="4" l="1"/>
  <c r="AE4815" i="4"/>
  <c r="AH4815" i="4"/>
  <c r="AD4815" i="4"/>
  <c r="AI4815" i="4"/>
  <c r="AG4815" i="4"/>
  <c r="T4816" i="4"/>
  <c r="Q4816" i="4"/>
  <c r="Z4816" i="4"/>
  <c r="Q4817" i="4"/>
  <c r="Z4817" i="4"/>
  <c r="P4818" i="4"/>
  <c r="R4818" i="4" s="1"/>
  <c r="M4818" i="4"/>
  <c r="X4818" i="4"/>
  <c r="N4819" i="4"/>
  <c r="L4820" i="4"/>
  <c r="W4819" i="4"/>
  <c r="K4819" i="4"/>
  <c r="O4817" i="4"/>
  <c r="Y4817" i="4"/>
  <c r="V4821" i="4"/>
  <c r="J4822" i="4"/>
  <c r="S4816" i="4" l="1"/>
  <c r="F4816" i="4" s="1"/>
  <c r="AA4816" i="4"/>
  <c r="Q4818" i="4"/>
  <c r="Z4818" i="4"/>
  <c r="T4817" i="4"/>
  <c r="T4818" i="4" s="1"/>
  <c r="I4816" i="4"/>
  <c r="AK4815" i="4"/>
  <c r="H4815" i="4" s="1"/>
  <c r="G4815" i="4" s="1"/>
  <c r="P4819" i="4"/>
  <c r="R4819" i="4" s="1"/>
  <c r="M4819" i="4"/>
  <c r="X4819" i="4"/>
  <c r="L4821" i="4"/>
  <c r="N4820" i="4"/>
  <c r="W4820" i="4"/>
  <c r="K4820" i="4"/>
  <c r="O4818" i="4"/>
  <c r="Y4818" i="4"/>
  <c r="V4822" i="4"/>
  <c r="J4823" i="4"/>
  <c r="S4818" i="4" l="1"/>
  <c r="I4818" i="4"/>
  <c r="T4819" i="4"/>
  <c r="AA4819" i="4" s="1"/>
  <c r="Q4819" i="4"/>
  <c r="Z4819" i="4"/>
  <c r="S4817" i="4"/>
  <c r="F4817" i="4" s="1"/>
  <c r="I4817" i="4"/>
  <c r="AA4817" i="4"/>
  <c r="AG4816" i="4"/>
  <c r="AF4816" i="4"/>
  <c r="AD4816" i="4"/>
  <c r="AI4816" i="4"/>
  <c r="AH4816" i="4"/>
  <c r="AE4816" i="4"/>
  <c r="F4818" i="4"/>
  <c r="AA4818" i="4"/>
  <c r="AF4818" i="4" s="1"/>
  <c r="L4822" i="4"/>
  <c r="N4821" i="4"/>
  <c r="W4821" i="4"/>
  <c r="K4821" i="4"/>
  <c r="M4820" i="4"/>
  <c r="P4820" i="4"/>
  <c r="R4820" i="4" s="1"/>
  <c r="X4820" i="4"/>
  <c r="O4819" i="4"/>
  <c r="Y4819" i="4"/>
  <c r="V4823" i="4"/>
  <c r="J4824" i="4"/>
  <c r="AD4818" i="4" l="1"/>
  <c r="AG4818" i="4"/>
  <c r="AE4818" i="4"/>
  <c r="AH4818" i="4"/>
  <c r="AE4817" i="4"/>
  <c r="AD4817" i="4"/>
  <c r="AH4817" i="4"/>
  <c r="AG4817" i="4"/>
  <c r="AI4817" i="4"/>
  <c r="AF4817" i="4"/>
  <c r="AK4816" i="4"/>
  <c r="H4816" i="4" s="1"/>
  <c r="G4816" i="4" s="1"/>
  <c r="S4819" i="4"/>
  <c r="F4819" i="4" s="1"/>
  <c r="I4819" i="4"/>
  <c r="T4820" i="4"/>
  <c r="Q4820" i="4"/>
  <c r="Z4820" i="4"/>
  <c r="AI4818" i="4"/>
  <c r="O4820" i="4"/>
  <c r="Y4820" i="4"/>
  <c r="P4821" i="4"/>
  <c r="R4821" i="4" s="1"/>
  <c r="M4821" i="4"/>
  <c r="X4821" i="4"/>
  <c r="L4823" i="4"/>
  <c r="N4822" i="4"/>
  <c r="W4822" i="4"/>
  <c r="K4822" i="4"/>
  <c r="I4820" i="4"/>
  <c r="V4824" i="4"/>
  <c r="J4825" i="4"/>
  <c r="AH4819" i="4"/>
  <c r="AD4819" i="4"/>
  <c r="AE4819" i="4"/>
  <c r="AF4819" i="4"/>
  <c r="AG4819" i="4"/>
  <c r="AI4819" i="4"/>
  <c r="AK4818" i="4" l="1"/>
  <c r="H4818" i="4" s="1"/>
  <c r="G4818" i="4" s="1"/>
  <c r="S4820" i="4"/>
  <c r="F4820" i="4" s="1"/>
  <c r="AA4820" i="4"/>
  <c r="AE4820" i="4" s="1"/>
  <c r="AK4817" i="4"/>
  <c r="H4817" i="4" s="1"/>
  <c r="G4817" i="4" s="1"/>
  <c r="T4821" i="4"/>
  <c r="Q4821" i="4"/>
  <c r="Z4821" i="4"/>
  <c r="M4822" i="4"/>
  <c r="P4822" i="4"/>
  <c r="R4822" i="4" s="1"/>
  <c r="X4822" i="4"/>
  <c r="O4821" i="4"/>
  <c r="Y4821" i="4"/>
  <c r="N4823" i="4"/>
  <c r="L4824" i="4"/>
  <c r="W4823" i="4"/>
  <c r="K4823" i="4"/>
  <c r="AK4819" i="4"/>
  <c r="H4819" i="4" s="1"/>
  <c r="G4819" i="4" s="1"/>
  <c r="V4825" i="4"/>
  <c r="J4826" i="4"/>
  <c r="AI4820" i="4" l="1"/>
  <c r="AG4820" i="4"/>
  <c r="T4822" i="4"/>
  <c r="S4822" i="4" s="1"/>
  <c r="Q4822" i="4"/>
  <c r="Z4822" i="4"/>
  <c r="S4821" i="4"/>
  <c r="F4821" i="4" s="1"/>
  <c r="I4821" i="4"/>
  <c r="AA4821" i="4"/>
  <c r="AG4821" i="4" s="1"/>
  <c r="AD4820" i="4"/>
  <c r="AH4820" i="4"/>
  <c r="AF4820" i="4"/>
  <c r="L4825" i="4"/>
  <c r="N4824" i="4"/>
  <c r="W4824" i="4"/>
  <c r="K4824" i="4"/>
  <c r="M4823" i="4"/>
  <c r="P4823" i="4"/>
  <c r="X4823" i="4"/>
  <c r="O4822" i="4"/>
  <c r="F4822" i="4" s="1"/>
  <c r="Y4822" i="4"/>
  <c r="V4826" i="4"/>
  <c r="J4827" i="4"/>
  <c r="AA4822" i="4" l="1"/>
  <c r="AE4821" i="4"/>
  <c r="AH4821" i="4"/>
  <c r="AI4821" i="4"/>
  <c r="AD4821" i="4"/>
  <c r="AF4821" i="4"/>
  <c r="I4822" i="4"/>
  <c r="R4823" i="4"/>
  <c r="AK4820" i="4"/>
  <c r="H4820" i="4" s="1"/>
  <c r="G4820" i="4" s="1"/>
  <c r="O4823" i="4"/>
  <c r="Y4823" i="4"/>
  <c r="M4824" i="4"/>
  <c r="P4824" i="4"/>
  <c r="R4824" i="4" s="1"/>
  <c r="X4824" i="4"/>
  <c r="N4825" i="4"/>
  <c r="L4826" i="4"/>
  <c r="W4825" i="4"/>
  <c r="K4825" i="4"/>
  <c r="AI4822" i="4"/>
  <c r="AG4822" i="4"/>
  <c r="AE4822" i="4"/>
  <c r="AF4822" i="4"/>
  <c r="AD4822" i="4"/>
  <c r="AH4822" i="4"/>
  <c r="V4827" i="4"/>
  <c r="J4828" i="4"/>
  <c r="AK4821" i="4" l="1"/>
  <c r="H4821" i="4" s="1"/>
  <c r="G4821" i="4" s="1"/>
  <c r="Q4824" i="4"/>
  <c r="Z4824" i="4"/>
  <c r="T4823" i="4"/>
  <c r="T4824" i="4" s="1"/>
  <c r="Q4823" i="4"/>
  <c r="Z4823" i="4"/>
  <c r="O4824" i="4"/>
  <c r="Y4824" i="4"/>
  <c r="N4826" i="4"/>
  <c r="L4827" i="4"/>
  <c r="W4826" i="4"/>
  <c r="K4826" i="4"/>
  <c r="P4825" i="4"/>
  <c r="M4825" i="4"/>
  <c r="X4825" i="4"/>
  <c r="AK4822" i="4"/>
  <c r="H4822" i="4" s="1"/>
  <c r="G4822" i="4" s="1"/>
  <c r="V4828" i="4"/>
  <c r="J4829" i="4"/>
  <c r="I4823" i="4" l="1"/>
  <c r="S4824" i="4"/>
  <c r="I4824" i="4"/>
  <c r="AA4824" i="4"/>
  <c r="AF4824" i="4" s="1"/>
  <c r="R4825" i="4"/>
  <c r="F4824" i="4"/>
  <c r="S4823" i="4"/>
  <c r="F4823" i="4" s="1"/>
  <c r="AA4823" i="4"/>
  <c r="N4827" i="4"/>
  <c r="L4828" i="4"/>
  <c r="W4827" i="4"/>
  <c r="K4827" i="4"/>
  <c r="O4825" i="4"/>
  <c r="Y4825" i="4"/>
  <c r="M4826" i="4"/>
  <c r="P4826" i="4"/>
  <c r="R4826" i="4" s="1"/>
  <c r="X4826" i="4"/>
  <c r="V4829" i="4"/>
  <c r="J4830" i="4"/>
  <c r="AI4824" i="4" l="1"/>
  <c r="AH4824" i="4"/>
  <c r="AD4824" i="4"/>
  <c r="AE4824" i="4"/>
  <c r="AG4824" i="4"/>
  <c r="T4825" i="4"/>
  <c r="T4826" i="4" s="1"/>
  <c r="I4826" i="4" s="1"/>
  <c r="Q4825" i="4"/>
  <c r="Z4825" i="4"/>
  <c r="Q4826" i="4"/>
  <c r="Z4826" i="4"/>
  <c r="AF4823" i="4"/>
  <c r="AE4823" i="4"/>
  <c r="AI4823" i="4"/>
  <c r="AG4823" i="4"/>
  <c r="AD4823" i="4"/>
  <c r="AH4823" i="4"/>
  <c r="O4826" i="4"/>
  <c r="Y4826" i="4"/>
  <c r="L4829" i="4"/>
  <c r="N4828" i="4"/>
  <c r="W4828" i="4"/>
  <c r="K4828" i="4"/>
  <c r="M4827" i="4"/>
  <c r="P4827" i="4"/>
  <c r="R4827" i="4" s="1"/>
  <c r="X4827" i="4"/>
  <c r="V4830" i="4"/>
  <c r="J4831" i="4"/>
  <c r="I4825" i="4" l="1"/>
  <c r="AK4824" i="4"/>
  <c r="H4824" i="4" s="1"/>
  <c r="G4824" i="4" s="1"/>
  <c r="S4826" i="4"/>
  <c r="F4826" i="4" s="1"/>
  <c r="AA4826" i="4"/>
  <c r="T4827" i="4"/>
  <c r="Q4827" i="4"/>
  <c r="Z4827" i="4"/>
  <c r="AK4823" i="4"/>
  <c r="H4823" i="4" s="1"/>
  <c r="G4823" i="4" s="1"/>
  <c r="S4825" i="4"/>
  <c r="F4825" i="4" s="1"/>
  <c r="AA4825" i="4"/>
  <c r="AD4825" i="4" s="1"/>
  <c r="N4829" i="4"/>
  <c r="L4830" i="4"/>
  <c r="W4829" i="4"/>
  <c r="O4827" i="4"/>
  <c r="Y4827" i="4"/>
  <c r="K4829" i="4"/>
  <c r="M4828" i="4"/>
  <c r="P4828" i="4"/>
  <c r="X4828" i="4"/>
  <c r="V4831" i="4"/>
  <c r="J4832" i="4"/>
  <c r="AE4825" i="4" l="1"/>
  <c r="AH4825" i="4"/>
  <c r="AI4825" i="4"/>
  <c r="AF4825" i="4"/>
  <c r="AG4825" i="4"/>
  <c r="S4827" i="4"/>
  <c r="F4827" i="4" s="1"/>
  <c r="I4827" i="4"/>
  <c r="AA4827" i="4"/>
  <c r="AE4827" i="4" s="1"/>
  <c r="R4828" i="4"/>
  <c r="AD4826" i="4"/>
  <c r="AE4826" i="4"/>
  <c r="AH4826" i="4"/>
  <c r="AI4826" i="4"/>
  <c r="AG4826" i="4"/>
  <c r="AF4826" i="4"/>
  <c r="N4830" i="4"/>
  <c r="L4831" i="4"/>
  <c r="K4830" i="4"/>
  <c r="W4830" i="4"/>
  <c r="P4829" i="4"/>
  <c r="M4829" i="4"/>
  <c r="X4829" i="4"/>
  <c r="O4828" i="4"/>
  <c r="Y4828" i="4"/>
  <c r="V4832" i="4"/>
  <c r="J4833" i="4"/>
  <c r="AD4827" i="4" l="1"/>
  <c r="AF4827" i="4"/>
  <c r="R4829" i="4"/>
  <c r="Z4829" i="4" s="1"/>
  <c r="AK4825" i="4"/>
  <c r="H4825" i="4" s="1"/>
  <c r="G4825" i="4" s="1"/>
  <c r="AG4827" i="4"/>
  <c r="AI4827" i="4"/>
  <c r="Q4829" i="4"/>
  <c r="T4828" i="4"/>
  <c r="Q4828" i="4"/>
  <c r="Z4828" i="4"/>
  <c r="AK4826" i="4"/>
  <c r="H4826" i="4" s="1"/>
  <c r="G4826" i="4" s="1"/>
  <c r="I4828" i="4"/>
  <c r="AH4827" i="4"/>
  <c r="N4831" i="4"/>
  <c r="L4832" i="4"/>
  <c r="W4831" i="4"/>
  <c r="K4831" i="4"/>
  <c r="O4829" i="4"/>
  <c r="Y4829" i="4"/>
  <c r="P4830" i="4"/>
  <c r="R4830" i="4" s="1"/>
  <c r="M4830" i="4"/>
  <c r="X4830" i="4"/>
  <c r="V4833" i="4"/>
  <c r="J4834" i="4"/>
  <c r="T4829" i="4" l="1"/>
  <c r="AA4829" i="4" s="1"/>
  <c r="AG4829" i="4" s="1"/>
  <c r="S4829" i="4"/>
  <c r="I4829" i="4"/>
  <c r="T4830" i="4"/>
  <c r="AA4830" i="4" s="1"/>
  <c r="Q4830" i="4"/>
  <c r="Z4830" i="4"/>
  <c r="S4828" i="4"/>
  <c r="F4828" i="4" s="1"/>
  <c r="AA4828" i="4"/>
  <c r="F4829" i="4"/>
  <c r="AK4827" i="4"/>
  <c r="H4827" i="4" s="1"/>
  <c r="G4827" i="4" s="1"/>
  <c r="O4830" i="4"/>
  <c r="Y4830" i="4"/>
  <c r="L4833" i="4"/>
  <c r="N4832" i="4"/>
  <c r="W4832" i="4"/>
  <c r="K4832" i="4"/>
  <c r="P4831" i="4"/>
  <c r="R4831" i="4" s="1"/>
  <c r="M4831" i="4"/>
  <c r="X4831" i="4"/>
  <c r="V4834" i="4"/>
  <c r="J4835" i="4"/>
  <c r="AI4829" i="4" l="1"/>
  <c r="AE4829" i="4"/>
  <c r="AH4829" i="4"/>
  <c r="AD4829" i="4"/>
  <c r="AF4829" i="4"/>
  <c r="T4831" i="4"/>
  <c r="Q4831" i="4"/>
  <c r="Z4831" i="4"/>
  <c r="AD4828" i="4"/>
  <c r="AI4828" i="4"/>
  <c r="AF4828" i="4"/>
  <c r="AH4828" i="4"/>
  <c r="AE4828" i="4"/>
  <c r="AG4828" i="4"/>
  <c r="S4830" i="4"/>
  <c r="F4830" i="4" s="1"/>
  <c r="I4830" i="4"/>
  <c r="M4832" i="4"/>
  <c r="P4832" i="4"/>
  <c r="R4832" i="4" s="1"/>
  <c r="X4832" i="4"/>
  <c r="L4834" i="4"/>
  <c r="N4833" i="4"/>
  <c r="W4833" i="4"/>
  <c r="K4833" i="4"/>
  <c r="O4831" i="4"/>
  <c r="Y4831" i="4"/>
  <c r="AA4831" i="4"/>
  <c r="V4835" i="4"/>
  <c r="J4836" i="4"/>
  <c r="AE4830" i="4"/>
  <c r="AI4830" i="4"/>
  <c r="AG4830" i="4"/>
  <c r="AF4830" i="4"/>
  <c r="AD4830" i="4"/>
  <c r="AH4830" i="4"/>
  <c r="AK4829" i="4" l="1"/>
  <c r="H4829" i="4" s="1"/>
  <c r="G4829" i="4" s="1"/>
  <c r="T4832" i="4"/>
  <c r="Q4832" i="4"/>
  <c r="Z4832" i="4"/>
  <c r="AK4828" i="4"/>
  <c r="H4828" i="4" s="1"/>
  <c r="G4828" i="4" s="1"/>
  <c r="S4831" i="4"/>
  <c r="I4831" i="4"/>
  <c r="F4831" i="4"/>
  <c r="L4835" i="4"/>
  <c r="N4834" i="4"/>
  <c r="W4834" i="4"/>
  <c r="K4834" i="4"/>
  <c r="O4832" i="4"/>
  <c r="Y4832" i="4"/>
  <c r="P4833" i="4"/>
  <c r="R4833" i="4" s="1"/>
  <c r="M4833" i="4"/>
  <c r="X4833" i="4"/>
  <c r="AA4832" i="4"/>
  <c r="V4836" i="4"/>
  <c r="J4837" i="4"/>
  <c r="AK4830" i="4"/>
  <c r="H4830" i="4" s="1"/>
  <c r="G4830" i="4" s="1"/>
  <c r="AD4831" i="4"/>
  <c r="AI4831" i="4"/>
  <c r="AE4831" i="4"/>
  <c r="AH4831" i="4"/>
  <c r="AG4831" i="4"/>
  <c r="AF4831" i="4"/>
  <c r="T4833" i="4" l="1"/>
  <c r="Q4833" i="4"/>
  <c r="Z4833" i="4"/>
  <c r="F4832" i="4"/>
  <c r="S4832" i="4"/>
  <c r="I4832" i="4"/>
  <c r="O4833" i="4"/>
  <c r="Y4833" i="4"/>
  <c r="P4834" i="4"/>
  <c r="R4834" i="4" s="1"/>
  <c r="M4834" i="4"/>
  <c r="X4834" i="4"/>
  <c r="N4835" i="4"/>
  <c r="L4836" i="4"/>
  <c r="W4835" i="4"/>
  <c r="K4835" i="4"/>
  <c r="AK4831" i="4"/>
  <c r="H4831" i="4" s="1"/>
  <c r="G4831" i="4" s="1"/>
  <c r="I4833" i="4"/>
  <c r="V4837" i="4"/>
  <c r="J4838" i="4"/>
  <c r="AG4832" i="4"/>
  <c r="AI4832" i="4"/>
  <c r="AH4832" i="4"/>
  <c r="AF4832" i="4"/>
  <c r="AE4832" i="4"/>
  <c r="AD4832" i="4"/>
  <c r="T4834" i="4" l="1"/>
  <c r="Q4834" i="4"/>
  <c r="Z4834" i="4"/>
  <c r="S4833" i="4"/>
  <c r="F4833" i="4" s="1"/>
  <c r="AA4833" i="4"/>
  <c r="L4837" i="4"/>
  <c r="N4836" i="4"/>
  <c r="W4836" i="4"/>
  <c r="K4836" i="4"/>
  <c r="O4834" i="4"/>
  <c r="Y4834" i="4"/>
  <c r="P4835" i="4"/>
  <c r="R4835" i="4" s="1"/>
  <c r="M4835" i="4"/>
  <c r="X4835" i="4"/>
  <c r="I4834" i="4"/>
  <c r="AK4832" i="4"/>
  <c r="H4832" i="4" s="1"/>
  <c r="G4832" i="4" s="1"/>
  <c r="V4838" i="4"/>
  <c r="J4839" i="4"/>
  <c r="AI4833" i="4" l="1"/>
  <c r="AD4833" i="4"/>
  <c r="AF4833" i="4"/>
  <c r="S4834" i="4"/>
  <c r="F4834" i="4" s="1"/>
  <c r="AA4834" i="4"/>
  <c r="T4835" i="4"/>
  <c r="Q4835" i="4"/>
  <c r="Z4835" i="4"/>
  <c r="AG4834" i="4"/>
  <c r="AE4833" i="4"/>
  <c r="AH4833" i="4"/>
  <c r="AG4833" i="4"/>
  <c r="AH4834" i="4"/>
  <c r="O4835" i="4"/>
  <c r="Y4835" i="4"/>
  <c r="M4836" i="4"/>
  <c r="P4836" i="4"/>
  <c r="R4836" i="4" s="1"/>
  <c r="X4836" i="4"/>
  <c r="L4838" i="4"/>
  <c r="N4837" i="4"/>
  <c r="W4837" i="4"/>
  <c r="K4837" i="4"/>
  <c r="AA4835" i="4"/>
  <c r="V4839" i="4"/>
  <c r="J4840" i="4"/>
  <c r="S4835" i="4" l="1"/>
  <c r="F4835" i="4" s="1"/>
  <c r="I4835" i="4"/>
  <c r="AK4833" i="4"/>
  <c r="H4833" i="4" s="1"/>
  <c r="G4833" i="4" s="1"/>
  <c r="T4836" i="4"/>
  <c r="Q4836" i="4"/>
  <c r="Z4836" i="4"/>
  <c r="AI4834" i="4"/>
  <c r="AD4834" i="4"/>
  <c r="AF4834" i="4"/>
  <c r="AE4834" i="4"/>
  <c r="O4836" i="4"/>
  <c r="Y4836" i="4"/>
  <c r="P4837" i="4"/>
  <c r="R4837" i="4" s="1"/>
  <c r="M4837" i="4"/>
  <c r="X4837" i="4"/>
  <c r="L4839" i="4"/>
  <c r="N4838" i="4"/>
  <c r="W4838" i="4"/>
  <c r="K4838" i="4"/>
  <c r="I4836" i="4"/>
  <c r="V4840" i="4"/>
  <c r="J4841" i="4"/>
  <c r="AF4835" i="4"/>
  <c r="AI4835" i="4"/>
  <c r="AE4835" i="4"/>
  <c r="AG4835" i="4"/>
  <c r="AH4835" i="4"/>
  <c r="AD4835" i="4"/>
  <c r="AK4834" i="4" l="1"/>
  <c r="H4834" i="4" s="1"/>
  <c r="G4834" i="4" s="1"/>
  <c r="S4836" i="4"/>
  <c r="F4836" i="4" s="1"/>
  <c r="AA4836" i="4"/>
  <c r="AI4836" i="4"/>
  <c r="AE4836" i="4"/>
  <c r="T4837" i="4"/>
  <c r="S4837" i="4" s="1"/>
  <c r="Q4837" i="4"/>
  <c r="Z4837" i="4"/>
  <c r="AG4836" i="4"/>
  <c r="M4838" i="4"/>
  <c r="P4838" i="4"/>
  <c r="R4838" i="4" s="1"/>
  <c r="X4838" i="4"/>
  <c r="O4837" i="4"/>
  <c r="F4837" i="4" s="1"/>
  <c r="Y4837" i="4"/>
  <c r="N4839" i="4"/>
  <c r="L4840" i="4"/>
  <c r="W4839" i="4"/>
  <c r="K4839" i="4"/>
  <c r="AK4835" i="4"/>
  <c r="H4835" i="4" s="1"/>
  <c r="G4835" i="4" s="1"/>
  <c r="V4841" i="4"/>
  <c r="J4842" i="4"/>
  <c r="AA4837" i="4" l="1"/>
  <c r="I4837" i="4"/>
  <c r="AH4836" i="4"/>
  <c r="AF4836" i="4"/>
  <c r="T4838" i="4"/>
  <c r="AA4838" i="4" s="1"/>
  <c r="Q4838" i="4"/>
  <c r="Z4838" i="4"/>
  <c r="AD4836" i="4"/>
  <c r="L4841" i="4"/>
  <c r="N4840" i="4"/>
  <c r="W4840" i="4"/>
  <c r="K4840" i="4"/>
  <c r="M4839" i="4"/>
  <c r="P4839" i="4"/>
  <c r="R4839" i="4" s="1"/>
  <c r="X4839" i="4"/>
  <c r="O4838" i="4"/>
  <c r="Y4838" i="4"/>
  <c r="V4842" i="4"/>
  <c r="J4843" i="4"/>
  <c r="AG4837" i="4"/>
  <c r="AE4837" i="4"/>
  <c r="AF4837" i="4"/>
  <c r="AH4837" i="4"/>
  <c r="AD4837" i="4"/>
  <c r="AI4837" i="4"/>
  <c r="AK4836" i="4" l="1"/>
  <c r="H4836" i="4" s="1"/>
  <c r="G4836" i="4" s="1"/>
  <c r="T4839" i="4"/>
  <c r="S4839" i="4" s="1"/>
  <c r="Q4839" i="4"/>
  <c r="Z4839" i="4"/>
  <c r="S4838" i="4"/>
  <c r="F4838" i="4" s="1"/>
  <c r="I4838" i="4"/>
  <c r="O4839" i="4"/>
  <c r="F4839" i="4" s="1"/>
  <c r="Y4839" i="4"/>
  <c r="M4840" i="4"/>
  <c r="P4840" i="4"/>
  <c r="R4840" i="4" s="1"/>
  <c r="X4840" i="4"/>
  <c r="N4841" i="4"/>
  <c r="L4842" i="4"/>
  <c r="W4841" i="4"/>
  <c r="K4841" i="4"/>
  <c r="AA4839" i="4"/>
  <c r="AH4838" i="4"/>
  <c r="AI4838" i="4"/>
  <c r="AE4838" i="4"/>
  <c r="AG4838" i="4"/>
  <c r="AF4838" i="4"/>
  <c r="AD4838" i="4"/>
  <c r="AK4837" i="4"/>
  <c r="H4837" i="4" s="1"/>
  <c r="G4837" i="4" s="1"/>
  <c r="V4843" i="4"/>
  <c r="J4844" i="4"/>
  <c r="I4839" i="4" l="1"/>
  <c r="T4840" i="4"/>
  <c r="Q4840" i="4"/>
  <c r="Z4840" i="4"/>
  <c r="O4840" i="4"/>
  <c r="Y4840" i="4"/>
  <c r="N4842" i="4"/>
  <c r="L4843" i="4"/>
  <c r="W4842" i="4"/>
  <c r="K4842" i="4"/>
  <c r="P4841" i="4"/>
  <c r="R4841" i="4" s="1"/>
  <c r="M4841" i="4"/>
  <c r="X4841" i="4"/>
  <c r="AA4840" i="4"/>
  <c r="V4844" i="4"/>
  <c r="J4845" i="4"/>
  <c r="AK4838" i="4"/>
  <c r="H4838" i="4" s="1"/>
  <c r="G4838" i="4" s="1"/>
  <c r="AH4839" i="4"/>
  <c r="AI4839" i="4"/>
  <c r="AD4839" i="4"/>
  <c r="AE4839" i="4"/>
  <c r="AG4839" i="4"/>
  <c r="AF4839" i="4"/>
  <c r="T4841" i="4" l="1"/>
  <c r="Q4841" i="4"/>
  <c r="Z4841" i="4"/>
  <c r="S4840" i="4"/>
  <c r="F4840" i="4" s="1"/>
  <c r="I4840" i="4"/>
  <c r="N4843" i="4"/>
  <c r="L4844" i="4"/>
  <c r="K4844" i="4" s="1"/>
  <c r="W4843" i="4"/>
  <c r="K4843" i="4"/>
  <c r="O4841" i="4"/>
  <c r="Y4841" i="4"/>
  <c r="M4842" i="4"/>
  <c r="P4842" i="4"/>
  <c r="R4842" i="4" s="1"/>
  <c r="X4842" i="4"/>
  <c r="V4845" i="4"/>
  <c r="J4846" i="4"/>
  <c r="AA4841" i="4"/>
  <c r="AI4840" i="4"/>
  <c r="AH4840" i="4"/>
  <c r="AD4840" i="4"/>
  <c r="AF4840" i="4"/>
  <c r="AE4840" i="4"/>
  <c r="AG4840" i="4"/>
  <c r="AK4839" i="4"/>
  <c r="H4839" i="4" s="1"/>
  <c r="G4839" i="4" s="1"/>
  <c r="T4842" i="4" l="1"/>
  <c r="S4842" i="4" s="1"/>
  <c r="Q4842" i="4"/>
  <c r="Z4842" i="4"/>
  <c r="S4841" i="4"/>
  <c r="F4841" i="4" s="1"/>
  <c r="I4841" i="4"/>
  <c r="O4842" i="4"/>
  <c r="F4842" i="4" s="1"/>
  <c r="Y4842" i="4"/>
  <c r="L4845" i="4"/>
  <c r="N4844" i="4"/>
  <c r="W4844" i="4"/>
  <c r="M4843" i="4"/>
  <c r="P4843" i="4"/>
  <c r="R4843" i="4" s="1"/>
  <c r="X4843" i="4"/>
  <c r="AE4841" i="4"/>
  <c r="AF4841" i="4"/>
  <c r="AH4841" i="4"/>
  <c r="AD4841" i="4"/>
  <c r="AI4841" i="4"/>
  <c r="AG4841" i="4"/>
  <c r="AK4840" i="4"/>
  <c r="H4840" i="4" s="1"/>
  <c r="G4840" i="4" s="1"/>
  <c r="V4846" i="4"/>
  <c r="J4847" i="4"/>
  <c r="AA4842" i="4" l="1"/>
  <c r="I4842" i="4"/>
  <c r="T4843" i="4"/>
  <c r="Q4843" i="4"/>
  <c r="Z4843" i="4"/>
  <c r="O4843" i="4"/>
  <c r="Y4843" i="4"/>
  <c r="N4845" i="4"/>
  <c r="L4846" i="4"/>
  <c r="W4845" i="4"/>
  <c r="K4845" i="4"/>
  <c r="M4844" i="4"/>
  <c r="P4844" i="4"/>
  <c r="X4844" i="4"/>
  <c r="I4843" i="4"/>
  <c r="AK4841" i="4"/>
  <c r="H4841" i="4" s="1"/>
  <c r="G4841" i="4" s="1"/>
  <c r="V4847" i="4"/>
  <c r="J4848" i="4"/>
  <c r="AH4842" i="4"/>
  <c r="AE4842" i="4"/>
  <c r="AG4842" i="4"/>
  <c r="AF4842" i="4"/>
  <c r="AI4842" i="4"/>
  <c r="AD4842" i="4"/>
  <c r="R4844" i="4" l="1"/>
  <c r="S4843" i="4"/>
  <c r="F4843" i="4" s="1"/>
  <c r="AA4843" i="4"/>
  <c r="AD4843" i="4" s="1"/>
  <c r="P4845" i="4"/>
  <c r="R4845" i="4" s="1"/>
  <c r="M4845" i="4"/>
  <c r="X4845" i="4"/>
  <c r="O4844" i="4"/>
  <c r="Y4844" i="4"/>
  <c r="N4846" i="4"/>
  <c r="L4847" i="4"/>
  <c r="W4846" i="4"/>
  <c r="K4846" i="4"/>
  <c r="AK4842" i="4"/>
  <c r="H4842" i="4" s="1"/>
  <c r="G4842" i="4" s="1"/>
  <c r="V4848" i="4"/>
  <c r="J4849" i="4"/>
  <c r="AH4843" i="4" l="1"/>
  <c r="Q4845" i="4"/>
  <c r="Z4845" i="4"/>
  <c r="T4844" i="4"/>
  <c r="T4845" i="4" s="1"/>
  <c r="I4845" i="4" s="1"/>
  <c r="Q4844" i="4"/>
  <c r="Z4844" i="4"/>
  <c r="AF4843" i="4"/>
  <c r="AG4843" i="4"/>
  <c r="AE4843" i="4"/>
  <c r="AI4843" i="4"/>
  <c r="N4847" i="4"/>
  <c r="L4848" i="4"/>
  <c r="W4847" i="4"/>
  <c r="K4847" i="4"/>
  <c r="P4846" i="4"/>
  <c r="R4846" i="4" s="1"/>
  <c r="M4846" i="4"/>
  <c r="X4846" i="4"/>
  <c r="O4845" i="4"/>
  <c r="Y4845" i="4"/>
  <c r="V4849" i="4"/>
  <c r="J4850" i="4"/>
  <c r="I4844" i="4" l="1"/>
  <c r="AK4843" i="4"/>
  <c r="H4843" i="4" s="1"/>
  <c r="G4843" i="4" s="1"/>
  <c r="T4846" i="4"/>
  <c r="Q4846" i="4"/>
  <c r="Z4846" i="4"/>
  <c r="S4845" i="4"/>
  <c r="F4845" i="4" s="1"/>
  <c r="AA4845" i="4"/>
  <c r="AD4845" i="4" s="1"/>
  <c r="AE4845" i="4"/>
  <c r="S4844" i="4"/>
  <c r="F4844" i="4" s="1"/>
  <c r="AA4844" i="4"/>
  <c r="L4849" i="4"/>
  <c r="N4848" i="4"/>
  <c r="K4848" i="4"/>
  <c r="W4848" i="4"/>
  <c r="O4846" i="4"/>
  <c r="Y4846" i="4"/>
  <c r="P4847" i="4"/>
  <c r="M4847" i="4"/>
  <c r="X4847" i="4"/>
  <c r="V4850" i="4"/>
  <c r="J4851" i="4"/>
  <c r="AF4844" i="4" l="1"/>
  <c r="AG4844" i="4"/>
  <c r="AI4844" i="4"/>
  <c r="AE4844" i="4"/>
  <c r="AH4844" i="4"/>
  <c r="AD4844" i="4"/>
  <c r="R4847" i="4"/>
  <c r="AF4845" i="4"/>
  <c r="AH4845" i="4"/>
  <c r="AG4845" i="4"/>
  <c r="S4846" i="4"/>
  <c r="F4846" i="4" s="1"/>
  <c r="I4846" i="4"/>
  <c r="AA4846" i="4"/>
  <c r="AG4846" i="4" s="1"/>
  <c r="AI4845" i="4"/>
  <c r="O4847" i="4"/>
  <c r="Y4847" i="4"/>
  <c r="AF4846" i="4"/>
  <c r="M4848" i="4"/>
  <c r="P4848" i="4"/>
  <c r="R4848" i="4" s="1"/>
  <c r="X4848" i="4"/>
  <c r="L4850" i="4"/>
  <c r="N4849" i="4"/>
  <c r="W4849" i="4"/>
  <c r="K4849" i="4"/>
  <c r="AH4846" i="4"/>
  <c r="AE4846" i="4"/>
  <c r="V4851" i="4"/>
  <c r="J4852" i="4"/>
  <c r="AK4845" i="4" l="1"/>
  <c r="H4845" i="4" s="1"/>
  <c r="G4845" i="4" s="1"/>
  <c r="Q4848" i="4"/>
  <c r="Z4848" i="4"/>
  <c r="AK4844" i="4"/>
  <c r="H4844" i="4" s="1"/>
  <c r="G4844" i="4" s="1"/>
  <c r="T4847" i="4"/>
  <c r="I4847" i="4" s="1"/>
  <c r="Q4847" i="4"/>
  <c r="Z4847" i="4"/>
  <c r="AD4846" i="4"/>
  <c r="AI4846" i="4"/>
  <c r="L4851" i="4"/>
  <c r="N4850" i="4"/>
  <c r="W4850" i="4"/>
  <c r="K4850" i="4"/>
  <c r="O4848" i="4"/>
  <c r="Y4848" i="4"/>
  <c r="P4849" i="4"/>
  <c r="R4849" i="4" s="1"/>
  <c r="M4849" i="4"/>
  <c r="X4849" i="4"/>
  <c r="V4852" i="4"/>
  <c r="J4853" i="4"/>
  <c r="AK4846" i="4" l="1"/>
  <c r="H4846" i="4" s="1"/>
  <c r="G4846" i="4" s="1"/>
  <c r="Q4849" i="4"/>
  <c r="Z4849" i="4"/>
  <c r="S4847" i="4"/>
  <c r="F4847" i="4" s="1"/>
  <c r="AA4847" i="4"/>
  <c r="AD4847" i="4" s="1"/>
  <c r="T4848" i="4"/>
  <c r="T4849" i="4" s="1"/>
  <c r="O4849" i="4"/>
  <c r="Y4849" i="4"/>
  <c r="P4850" i="4"/>
  <c r="R4850" i="4" s="1"/>
  <c r="M4850" i="4"/>
  <c r="X4850" i="4"/>
  <c r="L4852" i="4"/>
  <c r="N4851" i="4"/>
  <c r="W4851" i="4"/>
  <c r="K4851" i="4"/>
  <c r="V4853" i="4"/>
  <c r="J4854" i="4"/>
  <c r="AI4847" i="4" l="1"/>
  <c r="AF4847" i="4"/>
  <c r="AE4847" i="4"/>
  <c r="AG4847" i="4"/>
  <c r="S4849" i="4"/>
  <c r="F4849" i="4" s="1"/>
  <c r="I4849" i="4"/>
  <c r="AA4849" i="4"/>
  <c r="AI4849" i="4" s="1"/>
  <c r="T4850" i="4"/>
  <c r="S4850" i="4" s="1"/>
  <c r="Q4850" i="4"/>
  <c r="Z4850" i="4"/>
  <c r="S4848" i="4"/>
  <c r="F4848" i="4" s="1"/>
  <c r="I4848" i="4"/>
  <c r="AA4848" i="4"/>
  <c r="AH4847" i="4"/>
  <c r="P4851" i="4"/>
  <c r="R4851" i="4" s="1"/>
  <c r="M4851" i="4"/>
  <c r="X4851" i="4"/>
  <c r="O4850" i="4"/>
  <c r="Y4850" i="4"/>
  <c r="N4852" i="4"/>
  <c r="L4853" i="4"/>
  <c r="W4852" i="4"/>
  <c r="K4852" i="4"/>
  <c r="V4854" i="4"/>
  <c r="J4855" i="4"/>
  <c r="AA4850" i="4" l="1"/>
  <c r="AD4849" i="4"/>
  <c r="AE4849" i="4"/>
  <c r="AG4849" i="4"/>
  <c r="AH4849" i="4"/>
  <c r="AF4849" i="4"/>
  <c r="F4850" i="4"/>
  <c r="AK4847" i="4"/>
  <c r="H4847" i="4" s="1"/>
  <c r="G4847" i="4" s="1"/>
  <c r="I4850" i="4"/>
  <c r="AF4848" i="4"/>
  <c r="AH4848" i="4"/>
  <c r="AE4848" i="4"/>
  <c r="AG4848" i="4"/>
  <c r="AI4848" i="4"/>
  <c r="AD4848" i="4"/>
  <c r="T4851" i="4"/>
  <c r="Q4851" i="4"/>
  <c r="Z4851" i="4"/>
  <c r="L4854" i="4"/>
  <c r="N4853" i="4"/>
  <c r="K4853" i="4"/>
  <c r="W4853" i="4"/>
  <c r="P4852" i="4"/>
  <c r="R4852" i="4" s="1"/>
  <c r="M4852" i="4"/>
  <c r="X4852" i="4"/>
  <c r="O4851" i="4"/>
  <c r="Y4851" i="4"/>
  <c r="AK4849" i="4"/>
  <c r="H4849" i="4" s="1"/>
  <c r="G4849" i="4" s="1"/>
  <c r="V4855" i="4"/>
  <c r="J4856" i="4"/>
  <c r="AD4850" i="4"/>
  <c r="AE4850" i="4"/>
  <c r="AH4850" i="4"/>
  <c r="AF4850" i="4"/>
  <c r="AG4850" i="4"/>
  <c r="AI4850" i="4"/>
  <c r="S4851" i="4" l="1"/>
  <c r="I4851" i="4"/>
  <c r="AA4851" i="4"/>
  <c r="AH4851" i="4"/>
  <c r="T4852" i="4"/>
  <c r="I4852" i="4" s="1"/>
  <c r="Q4852" i="4"/>
  <c r="Z4852" i="4"/>
  <c r="AK4848" i="4"/>
  <c r="H4848" i="4" s="1"/>
  <c r="G4848" i="4" s="1"/>
  <c r="F4851" i="4"/>
  <c r="M4853" i="4"/>
  <c r="P4853" i="4"/>
  <c r="R4853" i="4" s="1"/>
  <c r="X4853" i="4"/>
  <c r="O4852" i="4"/>
  <c r="Y4852" i="4"/>
  <c r="L4855" i="4"/>
  <c r="N4854" i="4"/>
  <c r="W4854" i="4"/>
  <c r="K4854" i="4"/>
  <c r="V4856" i="4"/>
  <c r="J4857" i="4"/>
  <c r="AK4850" i="4"/>
  <c r="H4850" i="4" s="1"/>
  <c r="G4850" i="4" s="1"/>
  <c r="T4853" i="4" l="1"/>
  <c r="Q4853" i="4"/>
  <c r="Z4853" i="4"/>
  <c r="AI4851" i="4"/>
  <c r="AG4851" i="4"/>
  <c r="AE4851" i="4"/>
  <c r="AF4851" i="4"/>
  <c r="AD4851" i="4"/>
  <c r="S4852" i="4"/>
  <c r="F4852" i="4" s="1"/>
  <c r="AA4852" i="4"/>
  <c r="L4856" i="4"/>
  <c r="N4855" i="4"/>
  <c r="W4855" i="4"/>
  <c r="K4855" i="4"/>
  <c r="P4854" i="4"/>
  <c r="R4854" i="4" s="1"/>
  <c r="M4854" i="4"/>
  <c r="X4854" i="4"/>
  <c r="O4853" i="4"/>
  <c r="Y4853" i="4"/>
  <c r="I4853" i="4"/>
  <c r="V4857" i="4"/>
  <c r="J4858" i="4"/>
  <c r="AI4852" i="4" l="1"/>
  <c r="AF4852" i="4"/>
  <c r="AH4852" i="4"/>
  <c r="T4854" i="4"/>
  <c r="Q4854" i="4"/>
  <c r="Z4854" i="4"/>
  <c r="AE4852" i="4"/>
  <c r="S4853" i="4"/>
  <c r="F4853" i="4" s="1"/>
  <c r="AA4853" i="4"/>
  <c r="AE4853" i="4" s="1"/>
  <c r="AG4852" i="4"/>
  <c r="AK4851" i="4"/>
  <c r="H4851" i="4" s="1"/>
  <c r="G4851" i="4" s="1"/>
  <c r="AD4852" i="4"/>
  <c r="AD4853" i="4"/>
  <c r="P4855" i="4"/>
  <c r="M4855" i="4"/>
  <c r="X4855" i="4"/>
  <c r="O4854" i="4"/>
  <c r="Y4854" i="4"/>
  <c r="N4856" i="4"/>
  <c r="L4857" i="4"/>
  <c r="W4856" i="4"/>
  <c r="K4856" i="4"/>
  <c r="V4858" i="4"/>
  <c r="J4859" i="4"/>
  <c r="AI4853" i="4" l="1"/>
  <c r="AG4853" i="4"/>
  <c r="AK4852" i="4"/>
  <c r="H4852" i="4" s="1"/>
  <c r="G4852" i="4" s="1"/>
  <c r="AF4853" i="4"/>
  <c r="AH4853" i="4"/>
  <c r="R4855" i="4"/>
  <c r="S4854" i="4"/>
  <c r="F4854" i="4" s="1"/>
  <c r="AA4854" i="4"/>
  <c r="AF4854" i="4" s="1"/>
  <c r="I4854" i="4"/>
  <c r="L4858" i="4"/>
  <c r="N4857" i="4"/>
  <c r="W4857" i="4"/>
  <c r="K4857" i="4"/>
  <c r="P4856" i="4"/>
  <c r="M4856" i="4"/>
  <c r="X4856" i="4"/>
  <c r="O4855" i="4"/>
  <c r="Y4855" i="4"/>
  <c r="V4859" i="4"/>
  <c r="J4860" i="4"/>
  <c r="AH4854" i="4" l="1"/>
  <c r="AG4854" i="4"/>
  <c r="AE4854" i="4"/>
  <c r="AK4853" i="4"/>
  <c r="H4853" i="4" s="1"/>
  <c r="G4853" i="4" s="1"/>
  <c r="AD4854" i="4"/>
  <c r="AI4854" i="4"/>
  <c r="T4855" i="4"/>
  <c r="Q4855" i="4"/>
  <c r="Z4855" i="4"/>
  <c r="R4856" i="4"/>
  <c r="M4857" i="4"/>
  <c r="P4857" i="4"/>
  <c r="R4857" i="4" s="1"/>
  <c r="X4857" i="4"/>
  <c r="O4856" i="4"/>
  <c r="Y4856" i="4"/>
  <c r="L4859" i="4"/>
  <c r="N4858" i="4"/>
  <c r="W4858" i="4"/>
  <c r="K4858" i="4"/>
  <c r="V4860" i="4"/>
  <c r="J4861" i="4"/>
  <c r="AK4854" i="4" l="1"/>
  <c r="H4854" i="4" s="1"/>
  <c r="G4854" i="4" s="1"/>
  <c r="Q4857" i="4"/>
  <c r="Z4857" i="4"/>
  <c r="S4855" i="4"/>
  <c r="F4855" i="4" s="1"/>
  <c r="AA4855" i="4"/>
  <c r="AF4855" i="4" s="1"/>
  <c r="T4856" i="4"/>
  <c r="T4857" i="4" s="1"/>
  <c r="Q4856" i="4"/>
  <c r="Z4856" i="4"/>
  <c r="I4855" i="4"/>
  <c r="P4858" i="4"/>
  <c r="R4858" i="4" s="1"/>
  <c r="M4858" i="4"/>
  <c r="X4858" i="4"/>
  <c r="L4860" i="4"/>
  <c r="N4859" i="4"/>
  <c r="W4859" i="4"/>
  <c r="K4859" i="4"/>
  <c r="O4857" i="4"/>
  <c r="Y4857" i="4"/>
  <c r="V4861" i="4"/>
  <c r="J4862" i="4"/>
  <c r="AD4855" i="4" l="1"/>
  <c r="S4857" i="4"/>
  <c r="AA4857" i="4"/>
  <c r="AE4857" i="4" s="1"/>
  <c r="I4857" i="4"/>
  <c r="F4857" i="4"/>
  <c r="T4858" i="4"/>
  <c r="Q4858" i="4"/>
  <c r="Z4858" i="4"/>
  <c r="S4856" i="4"/>
  <c r="F4856" i="4" s="1"/>
  <c r="AA4856" i="4"/>
  <c r="AI4856" i="4" s="1"/>
  <c r="I4856" i="4"/>
  <c r="AI4855" i="4"/>
  <c r="AG4855" i="4"/>
  <c r="AH4855" i="4"/>
  <c r="AE4855" i="4"/>
  <c r="AD4857" i="4"/>
  <c r="P4859" i="4"/>
  <c r="R4859" i="4" s="1"/>
  <c r="M4859" i="4"/>
  <c r="X4859" i="4"/>
  <c r="N4860" i="4"/>
  <c r="L4861" i="4"/>
  <c r="K4860" i="4"/>
  <c r="W4860" i="4"/>
  <c r="O4858" i="4"/>
  <c r="Y4858" i="4"/>
  <c r="I4858" i="4"/>
  <c r="V4862" i="4"/>
  <c r="J4863" i="4"/>
  <c r="AF4857" i="4" l="1"/>
  <c r="AH4857" i="4"/>
  <c r="AG4857" i="4"/>
  <c r="AI4857" i="4"/>
  <c r="AH4856" i="4"/>
  <c r="AG4856" i="4"/>
  <c r="AD4856" i="4"/>
  <c r="AF4856" i="4"/>
  <c r="AE4856" i="4"/>
  <c r="T4859" i="4"/>
  <c r="I4859" i="4" s="1"/>
  <c r="Q4859" i="4"/>
  <c r="Z4859" i="4"/>
  <c r="AK4855" i="4"/>
  <c r="H4855" i="4" s="1"/>
  <c r="G4855" i="4" s="1"/>
  <c r="S4858" i="4"/>
  <c r="F4858" i="4" s="1"/>
  <c r="AA4858" i="4"/>
  <c r="AH4858" i="4" s="1"/>
  <c r="L4862" i="4"/>
  <c r="N4861" i="4"/>
  <c r="W4861" i="4"/>
  <c r="K4861" i="4"/>
  <c r="O4859" i="4"/>
  <c r="Y4859" i="4"/>
  <c r="P4860" i="4"/>
  <c r="R4860" i="4" s="1"/>
  <c r="M4860" i="4"/>
  <c r="X4860" i="4"/>
  <c r="V4863" i="4"/>
  <c r="J4864" i="4"/>
  <c r="AK4857" i="4" l="1"/>
  <c r="H4857" i="4" s="1"/>
  <c r="G4857" i="4" s="1"/>
  <c r="AE4858" i="4"/>
  <c r="AK4856" i="4"/>
  <c r="H4856" i="4" s="1"/>
  <c r="G4856" i="4" s="1"/>
  <c r="AF4858" i="4"/>
  <c r="AG4858" i="4"/>
  <c r="AI4858" i="4"/>
  <c r="AD4858" i="4"/>
  <c r="T4860" i="4"/>
  <c r="I4860" i="4" s="1"/>
  <c r="Q4860" i="4"/>
  <c r="Z4860" i="4"/>
  <c r="S4859" i="4"/>
  <c r="F4859" i="4" s="1"/>
  <c r="AA4859" i="4"/>
  <c r="AE4859" i="4" s="1"/>
  <c r="O4860" i="4"/>
  <c r="Y4860" i="4"/>
  <c r="M4861" i="4"/>
  <c r="P4861" i="4"/>
  <c r="R4861" i="4" s="1"/>
  <c r="X4861" i="4"/>
  <c r="L4863" i="4"/>
  <c r="N4862" i="4"/>
  <c r="W4862" i="4"/>
  <c r="K4862" i="4"/>
  <c r="V4864" i="4"/>
  <c r="J4865" i="4"/>
  <c r="AD4859" i="4" l="1"/>
  <c r="AK4858" i="4"/>
  <c r="H4858" i="4" s="1"/>
  <c r="G4858" i="4" s="1"/>
  <c r="AH4859" i="4"/>
  <c r="AF4859" i="4"/>
  <c r="AG4859" i="4"/>
  <c r="AI4859" i="4"/>
  <c r="T4861" i="4"/>
  <c r="I4861" i="4" s="1"/>
  <c r="Q4861" i="4"/>
  <c r="Z4861" i="4"/>
  <c r="S4860" i="4"/>
  <c r="F4860" i="4" s="1"/>
  <c r="AA4860" i="4"/>
  <c r="AE4860" i="4" s="1"/>
  <c r="P4862" i="4"/>
  <c r="R4862" i="4" s="1"/>
  <c r="M4862" i="4"/>
  <c r="X4862" i="4"/>
  <c r="L4864" i="4"/>
  <c r="N4863" i="4"/>
  <c r="W4863" i="4"/>
  <c r="K4863" i="4"/>
  <c r="O4861" i="4"/>
  <c r="Y4861" i="4"/>
  <c r="V4865" i="4"/>
  <c r="J4866" i="4"/>
  <c r="AK4859" i="4" l="1"/>
  <c r="H4859" i="4" s="1"/>
  <c r="G4859" i="4" s="1"/>
  <c r="AI4860" i="4"/>
  <c r="AH4860" i="4"/>
  <c r="AG4860" i="4"/>
  <c r="AD4860" i="4"/>
  <c r="AF4860" i="4"/>
  <c r="S4861" i="4"/>
  <c r="F4861" i="4" s="1"/>
  <c r="AA4861" i="4"/>
  <c r="AE4861" i="4" s="1"/>
  <c r="T4862" i="4"/>
  <c r="I4862" i="4" s="1"/>
  <c r="Q4862" i="4"/>
  <c r="Z4862" i="4"/>
  <c r="AI4861" i="4"/>
  <c r="AG4861" i="4"/>
  <c r="N4864" i="4"/>
  <c r="L4865" i="4"/>
  <c r="W4864" i="4"/>
  <c r="K4864" i="4"/>
  <c r="P4863" i="4"/>
  <c r="M4863" i="4"/>
  <c r="X4863" i="4"/>
  <c r="O4862" i="4"/>
  <c r="Y4862" i="4"/>
  <c r="V4866" i="4"/>
  <c r="J4867" i="4"/>
  <c r="AH4861" i="4" l="1"/>
  <c r="AK4860" i="4"/>
  <c r="H4860" i="4" s="1"/>
  <c r="G4860" i="4" s="1"/>
  <c r="AF4861" i="4"/>
  <c r="R4863" i="4"/>
  <c r="AD4861" i="4"/>
  <c r="S4862" i="4"/>
  <c r="F4862" i="4" s="1"/>
  <c r="AA4862" i="4"/>
  <c r="AH4862" i="4" s="1"/>
  <c r="O4863" i="4"/>
  <c r="Y4863" i="4"/>
  <c r="L4866" i="4"/>
  <c r="N4865" i="4"/>
  <c r="W4865" i="4"/>
  <c r="K4865" i="4"/>
  <c r="P4864" i="4"/>
  <c r="R4864" i="4" s="1"/>
  <c r="M4864" i="4"/>
  <c r="X4864" i="4"/>
  <c r="V4867" i="4"/>
  <c r="J4868" i="4"/>
  <c r="AG4862" i="4" l="1"/>
  <c r="AK4861" i="4"/>
  <c r="H4861" i="4" s="1"/>
  <c r="G4861" i="4" s="1"/>
  <c r="AE4862" i="4"/>
  <c r="Q4864" i="4"/>
  <c r="Z4864" i="4"/>
  <c r="AD4862" i="4"/>
  <c r="T4863" i="4"/>
  <c r="Q4863" i="4"/>
  <c r="Z4863" i="4"/>
  <c r="AI4862" i="4"/>
  <c r="AF4862" i="4"/>
  <c r="M4865" i="4"/>
  <c r="P4865" i="4"/>
  <c r="R4865" i="4" s="1"/>
  <c r="X4865" i="4"/>
  <c r="L4867" i="4"/>
  <c r="N4866" i="4"/>
  <c r="W4866" i="4"/>
  <c r="K4866" i="4"/>
  <c r="O4864" i="4"/>
  <c r="Y4864" i="4"/>
  <c r="V4868" i="4"/>
  <c r="J4869" i="4"/>
  <c r="AK4862" i="4" l="1"/>
  <c r="H4862" i="4" s="1"/>
  <c r="G4862" i="4" s="1"/>
  <c r="S4863" i="4"/>
  <c r="F4863" i="4" s="1"/>
  <c r="AA4863" i="4"/>
  <c r="AE4863" i="4" s="1"/>
  <c r="T4864" i="4"/>
  <c r="Q4865" i="4"/>
  <c r="Z4865" i="4"/>
  <c r="I4863" i="4"/>
  <c r="P4866" i="4"/>
  <c r="R4866" i="4" s="1"/>
  <c r="M4866" i="4"/>
  <c r="X4866" i="4"/>
  <c r="O4865" i="4"/>
  <c r="Y4865" i="4"/>
  <c r="L4868" i="4"/>
  <c r="N4867" i="4"/>
  <c r="W4867" i="4"/>
  <c r="K4867" i="4"/>
  <c r="V4869" i="4"/>
  <c r="J4870" i="4"/>
  <c r="AD4863" i="4" l="1"/>
  <c r="AI4863" i="4"/>
  <c r="AH4863" i="4"/>
  <c r="S4864" i="4"/>
  <c r="F4864" i="4" s="1"/>
  <c r="AA4864" i="4"/>
  <c r="I4864" i="4"/>
  <c r="Q4866" i="4"/>
  <c r="Z4866" i="4"/>
  <c r="T4865" i="4"/>
  <c r="AG4863" i="4"/>
  <c r="AF4863" i="4"/>
  <c r="P4867" i="4"/>
  <c r="R4867" i="4" s="1"/>
  <c r="M4867" i="4"/>
  <c r="X4867" i="4"/>
  <c r="N4868" i="4"/>
  <c r="L4869" i="4"/>
  <c r="W4868" i="4"/>
  <c r="K4868" i="4"/>
  <c r="O4866" i="4"/>
  <c r="Y4866" i="4"/>
  <c r="V4870" i="4"/>
  <c r="J4871" i="4"/>
  <c r="AK4863" i="4" l="1"/>
  <c r="H4863" i="4" s="1"/>
  <c r="G4863" i="4" s="1"/>
  <c r="AG4864" i="4"/>
  <c r="AD4864" i="4"/>
  <c r="AH4864" i="4"/>
  <c r="AE4864" i="4"/>
  <c r="AF4864" i="4"/>
  <c r="AI4864" i="4"/>
  <c r="S4865" i="4"/>
  <c r="F4865" i="4" s="1"/>
  <c r="I4865" i="4"/>
  <c r="AA4865" i="4"/>
  <c r="Q4867" i="4"/>
  <c r="Z4867" i="4"/>
  <c r="T4866" i="4"/>
  <c r="L4870" i="4"/>
  <c r="N4869" i="4"/>
  <c r="W4869" i="4"/>
  <c r="K4869" i="4"/>
  <c r="P4868" i="4"/>
  <c r="M4868" i="4"/>
  <c r="X4868" i="4"/>
  <c r="O4867" i="4"/>
  <c r="Y4867" i="4"/>
  <c r="V4871" i="4"/>
  <c r="J4872" i="4"/>
  <c r="AF4865" i="4" l="1"/>
  <c r="AI4865" i="4"/>
  <c r="AG4865" i="4"/>
  <c r="AH4865" i="4"/>
  <c r="AE4865" i="4"/>
  <c r="AD4865" i="4"/>
  <c r="S4866" i="4"/>
  <c r="F4866" i="4" s="1"/>
  <c r="AA4866" i="4"/>
  <c r="I4866" i="4"/>
  <c r="AK4864" i="4"/>
  <c r="H4864" i="4" s="1"/>
  <c r="G4864" i="4" s="1"/>
  <c r="R4868" i="4"/>
  <c r="T4867" i="4"/>
  <c r="M4869" i="4"/>
  <c r="P4869" i="4"/>
  <c r="X4869" i="4"/>
  <c r="O4868" i="4"/>
  <c r="Y4868" i="4"/>
  <c r="L4871" i="4"/>
  <c r="N4870" i="4"/>
  <c r="W4870" i="4"/>
  <c r="K4870" i="4"/>
  <c r="V4872" i="4"/>
  <c r="J4873" i="4"/>
  <c r="R4869" i="4" l="1"/>
  <c r="Z4869" i="4" s="1"/>
  <c r="T4868" i="4"/>
  <c r="I4868" i="4" s="1"/>
  <c r="Q4868" i="4"/>
  <c r="Z4868" i="4"/>
  <c r="AI4866" i="4"/>
  <c r="AF4866" i="4"/>
  <c r="AG4866" i="4"/>
  <c r="AD4866" i="4"/>
  <c r="AH4866" i="4"/>
  <c r="AE4866" i="4"/>
  <c r="S4867" i="4"/>
  <c r="F4867" i="4" s="1"/>
  <c r="I4867" i="4"/>
  <c r="AA4867" i="4"/>
  <c r="AK4865" i="4"/>
  <c r="H4865" i="4" s="1"/>
  <c r="G4865" i="4" s="1"/>
  <c r="T4869" i="4"/>
  <c r="AA4869" i="4" s="1"/>
  <c r="Q4869" i="4"/>
  <c r="P4870" i="4"/>
  <c r="R4870" i="4" s="1"/>
  <c r="M4870" i="4"/>
  <c r="X4870" i="4"/>
  <c r="L4872" i="4"/>
  <c r="N4871" i="4"/>
  <c r="W4871" i="4"/>
  <c r="K4871" i="4"/>
  <c r="O4869" i="4"/>
  <c r="Y4869" i="4"/>
  <c r="V4873" i="4"/>
  <c r="J4874" i="4"/>
  <c r="AK4866" i="4" l="1"/>
  <c r="H4866" i="4" s="1"/>
  <c r="G4866" i="4" s="1"/>
  <c r="S4869" i="4"/>
  <c r="I4869" i="4"/>
  <c r="S4868" i="4"/>
  <c r="F4868" i="4" s="1"/>
  <c r="AA4868" i="4"/>
  <c r="AD4868" i="4" s="1"/>
  <c r="T4870" i="4"/>
  <c r="Q4870" i="4"/>
  <c r="Z4870" i="4"/>
  <c r="F4869" i="4"/>
  <c r="AD4867" i="4"/>
  <c r="AG4867" i="4"/>
  <c r="AH4867" i="4"/>
  <c r="AE4867" i="4"/>
  <c r="AI4867" i="4"/>
  <c r="AF4867" i="4"/>
  <c r="N4872" i="4"/>
  <c r="L4873" i="4"/>
  <c r="K4873" i="4" s="1"/>
  <c r="W4872" i="4"/>
  <c r="K4872" i="4"/>
  <c r="P4871" i="4"/>
  <c r="R4871" i="4" s="1"/>
  <c r="M4871" i="4"/>
  <c r="X4871" i="4"/>
  <c r="O4870" i="4"/>
  <c r="Y4870" i="4"/>
  <c r="I4870" i="4"/>
  <c r="V4874" i="4"/>
  <c r="J4875" i="4"/>
  <c r="AH4869" i="4"/>
  <c r="AG4869" i="4"/>
  <c r="AE4869" i="4"/>
  <c r="AF4869" i="4"/>
  <c r="AD4869" i="4"/>
  <c r="AI4869" i="4"/>
  <c r="AH4868" i="4" l="1"/>
  <c r="AG4868" i="4"/>
  <c r="AF4868" i="4"/>
  <c r="AK4867" i="4"/>
  <c r="H4867" i="4" s="1"/>
  <c r="G4867" i="4" s="1"/>
  <c r="S4870" i="4"/>
  <c r="F4870" i="4" s="1"/>
  <c r="AA4870" i="4"/>
  <c r="AI4870" i="4" s="1"/>
  <c r="AI4868" i="4"/>
  <c r="T4871" i="4"/>
  <c r="AA4871" i="4" s="1"/>
  <c r="Q4871" i="4"/>
  <c r="Z4871" i="4"/>
  <c r="AE4868" i="4"/>
  <c r="O4871" i="4"/>
  <c r="Y4871" i="4"/>
  <c r="L4874" i="4"/>
  <c r="N4873" i="4"/>
  <c r="W4873" i="4"/>
  <c r="P4872" i="4"/>
  <c r="R4872" i="4" s="1"/>
  <c r="M4872" i="4"/>
  <c r="X4872" i="4"/>
  <c r="AK4869" i="4"/>
  <c r="H4869" i="4" s="1"/>
  <c r="G4869" i="4" s="1"/>
  <c r="V4875" i="4"/>
  <c r="J4876" i="4"/>
  <c r="AK4868" i="4" l="1"/>
  <c r="H4868" i="4" s="1"/>
  <c r="G4868" i="4" s="1"/>
  <c r="AH4870" i="4"/>
  <c r="AD4870" i="4"/>
  <c r="AF4870" i="4"/>
  <c r="AG4870" i="4"/>
  <c r="T4872" i="4"/>
  <c r="AA4872" i="4" s="1"/>
  <c r="Q4872" i="4"/>
  <c r="Z4872" i="4"/>
  <c r="S4871" i="4"/>
  <c r="F4871" i="4" s="1"/>
  <c r="I4871" i="4"/>
  <c r="AE4870" i="4"/>
  <c r="M4873" i="4"/>
  <c r="P4873" i="4"/>
  <c r="R4873" i="4" s="1"/>
  <c r="X4873" i="4"/>
  <c r="L4875" i="4"/>
  <c r="N4874" i="4"/>
  <c r="W4874" i="4"/>
  <c r="K4874" i="4"/>
  <c r="O4872" i="4"/>
  <c r="Y4872" i="4"/>
  <c r="V4876" i="4"/>
  <c r="J4877" i="4"/>
  <c r="AD4871" i="4"/>
  <c r="AI4871" i="4"/>
  <c r="AF4871" i="4"/>
  <c r="AH4871" i="4"/>
  <c r="AG4871" i="4"/>
  <c r="AE4871" i="4"/>
  <c r="AK4870" i="4" l="1"/>
  <c r="H4870" i="4" s="1"/>
  <c r="G4870" i="4" s="1"/>
  <c r="T4873" i="4"/>
  <c r="I4873" i="4" s="1"/>
  <c r="Q4873" i="4"/>
  <c r="Z4873" i="4"/>
  <c r="S4872" i="4"/>
  <c r="F4872" i="4" s="1"/>
  <c r="I4872" i="4"/>
  <c r="L4876" i="4"/>
  <c r="N4875" i="4"/>
  <c r="W4875" i="4"/>
  <c r="K4875" i="4"/>
  <c r="O4873" i="4"/>
  <c r="Y4873" i="4"/>
  <c r="P4874" i="4"/>
  <c r="M4874" i="4"/>
  <c r="X4874" i="4"/>
  <c r="V4877" i="4"/>
  <c r="J4878" i="4"/>
  <c r="AK4871" i="4"/>
  <c r="H4871" i="4" s="1"/>
  <c r="G4871" i="4" s="1"/>
  <c r="AG4872" i="4"/>
  <c r="AE4872" i="4"/>
  <c r="AH4872" i="4"/>
  <c r="AD4872" i="4"/>
  <c r="AF4872" i="4"/>
  <c r="AI4872" i="4"/>
  <c r="R4874" i="4" l="1"/>
  <c r="S4873" i="4"/>
  <c r="F4873" i="4" s="1"/>
  <c r="AA4873" i="4"/>
  <c r="AH4873" i="4" s="1"/>
  <c r="AI4873" i="4"/>
  <c r="O4874" i="4"/>
  <c r="Y4874" i="4"/>
  <c r="P4875" i="4"/>
  <c r="M4875" i="4"/>
  <c r="X4875" i="4"/>
  <c r="N4876" i="4"/>
  <c r="L4877" i="4"/>
  <c r="W4876" i="4"/>
  <c r="K4876" i="4"/>
  <c r="V4878" i="4"/>
  <c r="J4879" i="4"/>
  <c r="AK4872" i="4"/>
  <c r="H4872" i="4" s="1"/>
  <c r="G4872" i="4" s="1"/>
  <c r="AE4873" i="4" l="1"/>
  <c r="AG4873" i="4"/>
  <c r="AF4873" i="4"/>
  <c r="AD4873" i="4"/>
  <c r="T4874" i="4"/>
  <c r="I4874" i="4" s="1"/>
  <c r="Q4874" i="4"/>
  <c r="Z4874" i="4"/>
  <c r="R4875" i="4"/>
  <c r="L4878" i="4"/>
  <c r="N4877" i="4"/>
  <c r="W4877" i="4"/>
  <c r="K4877" i="4"/>
  <c r="O4875" i="4"/>
  <c r="Y4875" i="4"/>
  <c r="P4876" i="4"/>
  <c r="M4876" i="4"/>
  <c r="X4876" i="4"/>
  <c r="V4879" i="4"/>
  <c r="J4880" i="4"/>
  <c r="AK4873" i="4" l="1"/>
  <c r="H4873" i="4" s="1"/>
  <c r="G4873" i="4" s="1"/>
  <c r="R4876" i="4"/>
  <c r="Z4876" i="4" s="1"/>
  <c r="Q4876" i="4"/>
  <c r="T4875" i="4"/>
  <c r="Q4875" i="4"/>
  <c r="Z4875" i="4"/>
  <c r="S4874" i="4"/>
  <c r="F4874" i="4" s="1"/>
  <c r="AA4874" i="4"/>
  <c r="O4876" i="4"/>
  <c r="Y4876" i="4"/>
  <c r="M4877" i="4"/>
  <c r="P4877" i="4"/>
  <c r="X4877" i="4"/>
  <c r="L4879" i="4"/>
  <c r="N4878" i="4"/>
  <c r="W4878" i="4"/>
  <c r="K4878" i="4"/>
  <c r="V4880" i="4"/>
  <c r="J4881" i="4"/>
  <c r="AF4874" i="4" l="1"/>
  <c r="AH4874" i="4"/>
  <c r="AE4874" i="4"/>
  <c r="AG4874" i="4"/>
  <c r="AD4874" i="4"/>
  <c r="AI4874" i="4"/>
  <c r="S4875" i="4"/>
  <c r="F4875" i="4" s="1"/>
  <c r="AA4875" i="4"/>
  <c r="AH4875" i="4" s="1"/>
  <c r="I4875" i="4"/>
  <c r="R4877" i="4"/>
  <c r="T4876" i="4"/>
  <c r="P4878" i="4"/>
  <c r="M4878" i="4"/>
  <c r="X4878" i="4"/>
  <c r="O4877" i="4"/>
  <c r="Y4877" i="4"/>
  <c r="L4880" i="4"/>
  <c r="N4879" i="4"/>
  <c r="K4879" i="4"/>
  <c r="W4879" i="4"/>
  <c r="V4881" i="4"/>
  <c r="J4882" i="4"/>
  <c r="AI4875" i="4" l="1"/>
  <c r="R4878" i="4"/>
  <c r="Z4878" i="4" s="1"/>
  <c r="AE4875" i="4"/>
  <c r="Q4878" i="4"/>
  <c r="AK4874" i="4"/>
  <c r="H4874" i="4" s="1"/>
  <c r="G4874" i="4" s="1"/>
  <c r="S4876" i="4"/>
  <c r="F4876" i="4" s="1"/>
  <c r="AA4876" i="4"/>
  <c r="I4876" i="4"/>
  <c r="T4877" i="4"/>
  <c r="Q4877" i="4"/>
  <c r="Z4877" i="4"/>
  <c r="AG4875" i="4"/>
  <c r="AF4875" i="4"/>
  <c r="AD4875" i="4"/>
  <c r="P4879" i="4"/>
  <c r="R4879" i="4" s="1"/>
  <c r="M4879" i="4"/>
  <c r="X4879" i="4"/>
  <c r="N4880" i="4"/>
  <c r="L4881" i="4"/>
  <c r="W4880" i="4"/>
  <c r="K4880" i="4"/>
  <c r="O4878" i="4"/>
  <c r="Y4878" i="4"/>
  <c r="V4882" i="4"/>
  <c r="J4883" i="4"/>
  <c r="AK4875" i="4" l="1"/>
  <c r="H4875" i="4" s="1"/>
  <c r="G4875" i="4" s="1"/>
  <c r="Q4879" i="4"/>
  <c r="Z4879" i="4"/>
  <c r="AD4876" i="4"/>
  <c r="AG4876" i="4"/>
  <c r="AE4876" i="4"/>
  <c r="AF4876" i="4"/>
  <c r="AI4876" i="4"/>
  <c r="AH4876" i="4"/>
  <c r="S4877" i="4"/>
  <c r="F4877" i="4" s="1"/>
  <c r="AA4877" i="4"/>
  <c r="I4877" i="4"/>
  <c r="T4878" i="4"/>
  <c r="L4882" i="4"/>
  <c r="N4881" i="4"/>
  <c r="W4881" i="4"/>
  <c r="K4881" i="4"/>
  <c r="P4880" i="4"/>
  <c r="R4880" i="4" s="1"/>
  <c r="M4880" i="4"/>
  <c r="X4880" i="4"/>
  <c r="O4879" i="4"/>
  <c r="Y4879" i="4"/>
  <c r="V4883" i="4"/>
  <c r="J4884" i="4"/>
  <c r="AK4876" i="4" l="1"/>
  <c r="H4876" i="4" s="1"/>
  <c r="G4876" i="4" s="1"/>
  <c r="AH4877" i="4"/>
  <c r="AD4877" i="4"/>
  <c r="AI4877" i="4"/>
  <c r="AE4877" i="4"/>
  <c r="AG4877" i="4"/>
  <c r="AF4877" i="4"/>
  <c r="Q4880" i="4"/>
  <c r="Z4880" i="4"/>
  <c r="S4878" i="4"/>
  <c r="F4878" i="4" s="1"/>
  <c r="AA4878" i="4"/>
  <c r="I4878" i="4"/>
  <c r="T4879" i="4"/>
  <c r="T4880" i="4" s="1"/>
  <c r="M4881" i="4"/>
  <c r="P4881" i="4"/>
  <c r="R4881" i="4" s="1"/>
  <c r="X4881" i="4"/>
  <c r="O4880" i="4"/>
  <c r="Y4880" i="4"/>
  <c r="L4883" i="4"/>
  <c r="N4882" i="4"/>
  <c r="W4882" i="4"/>
  <c r="K4882" i="4"/>
  <c r="V4884" i="4"/>
  <c r="J4885" i="4"/>
  <c r="AK4877" i="4" l="1"/>
  <c r="H4877" i="4" s="1"/>
  <c r="G4877" i="4" s="1"/>
  <c r="S4880" i="4"/>
  <c r="F4880" i="4" s="1"/>
  <c r="AA4880" i="4"/>
  <c r="AE4880" i="4" s="1"/>
  <c r="I4880" i="4"/>
  <c r="T4881" i="4"/>
  <c r="S4881" i="4" s="1"/>
  <c r="Q4881" i="4"/>
  <c r="Z4881" i="4"/>
  <c r="AE4878" i="4"/>
  <c r="AF4878" i="4"/>
  <c r="AG4878" i="4"/>
  <c r="AI4878" i="4"/>
  <c r="AD4878" i="4"/>
  <c r="AH4878" i="4"/>
  <c r="S4879" i="4"/>
  <c r="F4879" i="4" s="1"/>
  <c r="I4879" i="4"/>
  <c r="AA4879" i="4"/>
  <c r="P4882" i="4"/>
  <c r="M4882" i="4"/>
  <c r="X4882" i="4"/>
  <c r="L4884" i="4"/>
  <c r="N4883" i="4"/>
  <c r="W4883" i="4"/>
  <c r="K4883" i="4"/>
  <c r="O4881" i="4"/>
  <c r="F4881" i="4" s="1"/>
  <c r="Y4881" i="4"/>
  <c r="V4885" i="4"/>
  <c r="J4886" i="4"/>
  <c r="AF4880" i="4" l="1"/>
  <c r="AD4880" i="4"/>
  <c r="AA4881" i="4"/>
  <c r="AF4881" i="4" s="1"/>
  <c r="I4881" i="4"/>
  <c r="AH4880" i="4"/>
  <c r="AG4880" i="4"/>
  <c r="AI4880" i="4"/>
  <c r="AK4878" i="4"/>
  <c r="H4878" i="4" s="1"/>
  <c r="G4878" i="4" s="1"/>
  <c r="R4882" i="4"/>
  <c r="AI4879" i="4"/>
  <c r="AG4879" i="4"/>
  <c r="AF4879" i="4"/>
  <c r="AH4879" i="4"/>
  <c r="AE4879" i="4"/>
  <c r="AD4879" i="4"/>
  <c r="N4884" i="4"/>
  <c r="L4885" i="4"/>
  <c r="W4884" i="4"/>
  <c r="K4884" i="4"/>
  <c r="P4883" i="4"/>
  <c r="R4883" i="4" s="1"/>
  <c r="M4883" i="4"/>
  <c r="X4883" i="4"/>
  <c r="O4882" i="4"/>
  <c r="Y4882" i="4"/>
  <c r="V4886" i="4"/>
  <c r="J4887" i="4"/>
  <c r="AD4881" i="4"/>
  <c r="AH4881" i="4"/>
  <c r="AE4881" i="4" l="1"/>
  <c r="AI4881" i="4"/>
  <c r="AG4881" i="4"/>
  <c r="AK4880" i="4"/>
  <c r="H4880" i="4" s="1"/>
  <c r="G4880" i="4" s="1"/>
  <c r="AK4879" i="4"/>
  <c r="H4879" i="4" s="1"/>
  <c r="G4879" i="4" s="1"/>
  <c r="Q4883" i="4"/>
  <c r="Z4883" i="4"/>
  <c r="T4882" i="4"/>
  <c r="T4883" i="4" s="1"/>
  <c r="Q4882" i="4"/>
  <c r="Z4882" i="4"/>
  <c r="L4886" i="4"/>
  <c r="N4885" i="4"/>
  <c r="W4885" i="4"/>
  <c r="K4885" i="4"/>
  <c r="O4883" i="4"/>
  <c r="Y4883" i="4"/>
  <c r="P4884" i="4"/>
  <c r="M4884" i="4"/>
  <c r="X4884" i="4"/>
  <c r="V4887" i="4"/>
  <c r="J4888" i="4"/>
  <c r="AK4881" i="4" l="1"/>
  <c r="H4881" i="4" s="1"/>
  <c r="G4881" i="4" s="1"/>
  <c r="I4882" i="4"/>
  <c r="S4883" i="4"/>
  <c r="AA4883" i="4"/>
  <c r="AH4883" i="4" s="1"/>
  <c r="I4883" i="4"/>
  <c r="R4884" i="4"/>
  <c r="F4883" i="4"/>
  <c r="S4882" i="4"/>
  <c r="F4882" i="4" s="1"/>
  <c r="AA4882" i="4"/>
  <c r="O4884" i="4"/>
  <c r="Y4884" i="4"/>
  <c r="M4885" i="4"/>
  <c r="P4885" i="4"/>
  <c r="R4885" i="4" s="1"/>
  <c r="X4885" i="4"/>
  <c r="L4887" i="4"/>
  <c r="N4886" i="4"/>
  <c r="W4886" i="4"/>
  <c r="K4886" i="4"/>
  <c r="V4888" i="4"/>
  <c r="J4889" i="4"/>
  <c r="AG4883" i="4" l="1"/>
  <c r="AD4883" i="4"/>
  <c r="AI4883" i="4"/>
  <c r="AF4883" i="4"/>
  <c r="AE4883" i="4"/>
  <c r="AF4882" i="4"/>
  <c r="AD4882" i="4"/>
  <c r="AE4882" i="4"/>
  <c r="AG4882" i="4"/>
  <c r="AH4882" i="4"/>
  <c r="AI4882" i="4"/>
  <c r="T4884" i="4"/>
  <c r="I4884" i="4" s="1"/>
  <c r="Q4884" i="4"/>
  <c r="Z4884" i="4"/>
  <c r="Q4885" i="4"/>
  <c r="Z4885" i="4"/>
  <c r="O4885" i="4"/>
  <c r="Y4885" i="4"/>
  <c r="P4886" i="4"/>
  <c r="R4886" i="4" s="1"/>
  <c r="Z4886" i="4" s="1"/>
  <c r="M4886" i="4"/>
  <c r="X4886" i="4"/>
  <c r="L4888" i="4"/>
  <c r="K4888" i="4" s="1"/>
  <c r="N4887" i="4"/>
  <c r="W4887" i="4"/>
  <c r="K4887" i="4"/>
  <c r="V4889" i="4"/>
  <c r="J4890" i="4"/>
  <c r="AK4883" i="4" l="1"/>
  <c r="H4883" i="4" s="1"/>
  <c r="G4883" i="4" s="1"/>
  <c r="S4884" i="4"/>
  <c r="F4884" i="4" s="1"/>
  <c r="AA4884" i="4"/>
  <c r="Q4886" i="4"/>
  <c r="T4885" i="4"/>
  <c r="T4886" i="4" s="1"/>
  <c r="I4886" i="4" s="1"/>
  <c r="AK4882" i="4"/>
  <c r="H4882" i="4" s="1"/>
  <c r="G4882" i="4" s="1"/>
  <c r="P4887" i="4"/>
  <c r="M4887" i="4"/>
  <c r="X4887" i="4"/>
  <c r="O4886" i="4"/>
  <c r="Y4886" i="4"/>
  <c r="N4888" i="4"/>
  <c r="L4889" i="4"/>
  <c r="W4888" i="4"/>
  <c r="V4890" i="4"/>
  <c r="J4891" i="4"/>
  <c r="S4886" i="4" l="1"/>
  <c r="F4886" i="4" s="1"/>
  <c r="AA4886" i="4"/>
  <c r="AH4886" i="4" s="1"/>
  <c r="AG4884" i="4"/>
  <c r="AH4884" i="4"/>
  <c r="AF4884" i="4"/>
  <c r="AI4884" i="4"/>
  <c r="AE4884" i="4"/>
  <c r="AD4884" i="4"/>
  <c r="R4887" i="4"/>
  <c r="S4885" i="4"/>
  <c r="F4885" i="4" s="1"/>
  <c r="I4885" i="4"/>
  <c r="AA4885" i="4"/>
  <c r="AE4886" i="4"/>
  <c r="L4890" i="4"/>
  <c r="N4889" i="4"/>
  <c r="X4889" i="4" s="1"/>
  <c r="W4889" i="4"/>
  <c r="K4889" i="4"/>
  <c r="P4888" i="4"/>
  <c r="R4888" i="4" s="1"/>
  <c r="M4888" i="4"/>
  <c r="X4888" i="4"/>
  <c r="O4887" i="4"/>
  <c r="Y4887" i="4"/>
  <c r="V4891" i="4"/>
  <c r="J4892" i="4"/>
  <c r="T4887" i="4" l="1"/>
  <c r="Q4887" i="4"/>
  <c r="Z4887" i="4"/>
  <c r="AH4885" i="4"/>
  <c r="AD4885" i="4"/>
  <c r="AF4885" i="4"/>
  <c r="AI4885" i="4"/>
  <c r="AG4885" i="4"/>
  <c r="AE4885" i="4"/>
  <c r="I4887" i="4"/>
  <c r="AD4886" i="4"/>
  <c r="AI4886" i="4"/>
  <c r="AF4886" i="4"/>
  <c r="AG4886" i="4"/>
  <c r="T4888" i="4"/>
  <c r="S4888" i="4" s="1"/>
  <c r="Q4888" i="4"/>
  <c r="Z4888" i="4"/>
  <c r="AK4884" i="4"/>
  <c r="H4884" i="4" s="1"/>
  <c r="G4884" i="4" s="1"/>
  <c r="M4889" i="4"/>
  <c r="P4889" i="4"/>
  <c r="O4888" i="4"/>
  <c r="Y4888" i="4"/>
  <c r="L4891" i="4"/>
  <c r="N4890" i="4"/>
  <c r="W4890" i="4"/>
  <c r="K4890" i="4"/>
  <c r="AA4888" i="4"/>
  <c r="V4892" i="4"/>
  <c r="J4893" i="4"/>
  <c r="F4888" i="4" l="1"/>
  <c r="AK4885" i="4"/>
  <c r="H4885" i="4" s="1"/>
  <c r="G4885" i="4" s="1"/>
  <c r="R4889" i="4"/>
  <c r="AK4886" i="4"/>
  <c r="H4886" i="4" s="1"/>
  <c r="G4886" i="4" s="1"/>
  <c r="I4888" i="4"/>
  <c r="S4887" i="4"/>
  <c r="F4887" i="4" s="1"/>
  <c r="AA4887" i="4"/>
  <c r="P4890" i="4"/>
  <c r="R4890" i="4" s="1"/>
  <c r="M4890" i="4"/>
  <c r="X4890" i="4"/>
  <c r="O4889" i="4"/>
  <c r="Y4889" i="4"/>
  <c r="L4892" i="4"/>
  <c r="N4891" i="4"/>
  <c r="W4891" i="4"/>
  <c r="K4891" i="4"/>
  <c r="V4893" i="4"/>
  <c r="J4894" i="4"/>
  <c r="AG4888" i="4"/>
  <c r="AE4888" i="4"/>
  <c r="AD4888" i="4"/>
  <c r="AI4888" i="4"/>
  <c r="AF4888" i="4"/>
  <c r="AH4888" i="4"/>
  <c r="Q4890" i="4" l="1"/>
  <c r="Z4890" i="4"/>
  <c r="AE4887" i="4"/>
  <c r="AI4887" i="4"/>
  <c r="AG4887" i="4"/>
  <c r="AF4887" i="4"/>
  <c r="AH4887" i="4"/>
  <c r="AD4887" i="4"/>
  <c r="T4889" i="4"/>
  <c r="T4890" i="4" s="1"/>
  <c r="Q4889" i="4"/>
  <c r="Z4889" i="4"/>
  <c r="I4889" i="4"/>
  <c r="P4891" i="4"/>
  <c r="R4891" i="4" s="1"/>
  <c r="M4891" i="4"/>
  <c r="X4891" i="4"/>
  <c r="N4892" i="4"/>
  <c r="L4893" i="4"/>
  <c r="K4892" i="4"/>
  <c r="W4892" i="4"/>
  <c r="O4890" i="4"/>
  <c r="Y4890" i="4"/>
  <c r="V4894" i="4"/>
  <c r="J4895" i="4"/>
  <c r="AK4888" i="4"/>
  <c r="H4888" i="4" s="1"/>
  <c r="G4888" i="4" s="1"/>
  <c r="AK4887" i="4" l="1"/>
  <c r="H4887" i="4" s="1"/>
  <c r="G4887" i="4" s="1"/>
  <c r="S4890" i="4"/>
  <c r="I4890" i="4"/>
  <c r="AA4890" i="4"/>
  <c r="AI4890" i="4" s="1"/>
  <c r="AH4889" i="4"/>
  <c r="T4891" i="4"/>
  <c r="Q4891" i="4"/>
  <c r="Z4891" i="4"/>
  <c r="F4890" i="4"/>
  <c r="S4889" i="4"/>
  <c r="F4889" i="4" s="1"/>
  <c r="AA4889" i="4"/>
  <c r="AI4889" i="4" s="1"/>
  <c r="AE4889" i="4"/>
  <c r="P4892" i="4"/>
  <c r="R4892" i="4" s="1"/>
  <c r="M4892" i="4"/>
  <c r="X4892" i="4"/>
  <c r="L4894" i="4"/>
  <c r="N4893" i="4"/>
  <c r="W4893" i="4"/>
  <c r="K4893" i="4"/>
  <c r="O4891" i="4"/>
  <c r="Y4891" i="4"/>
  <c r="V4895" i="4"/>
  <c r="J4896" i="4"/>
  <c r="AD4890" i="4" l="1"/>
  <c r="AH4890" i="4"/>
  <c r="AE4890" i="4"/>
  <c r="AF4890" i="4"/>
  <c r="AG4890" i="4"/>
  <c r="AD4889" i="4"/>
  <c r="T4892" i="4"/>
  <c r="AA4892" i="4" s="1"/>
  <c r="Q4892" i="4"/>
  <c r="Z4892" i="4"/>
  <c r="S4891" i="4"/>
  <c r="F4891" i="4" s="1"/>
  <c r="I4891" i="4"/>
  <c r="AA4891" i="4"/>
  <c r="AI4891" i="4" s="1"/>
  <c r="AG4889" i="4"/>
  <c r="AF4889" i="4"/>
  <c r="L4895" i="4"/>
  <c r="N4894" i="4"/>
  <c r="W4894" i="4"/>
  <c r="K4894" i="4"/>
  <c r="M4893" i="4"/>
  <c r="P4893" i="4"/>
  <c r="R4893" i="4" s="1"/>
  <c r="X4893" i="4"/>
  <c r="O4892" i="4"/>
  <c r="Y4892" i="4"/>
  <c r="V4896" i="4"/>
  <c r="J4897" i="4"/>
  <c r="AK4890" i="4" l="1"/>
  <c r="H4890" i="4" s="1"/>
  <c r="G4890" i="4" s="1"/>
  <c r="AH4891" i="4"/>
  <c r="AG4891" i="4"/>
  <c r="AF4891" i="4"/>
  <c r="AD4891" i="4"/>
  <c r="AE4891" i="4"/>
  <c r="AK4889" i="4"/>
  <c r="H4889" i="4" s="1"/>
  <c r="G4889" i="4" s="1"/>
  <c r="T4893" i="4"/>
  <c r="I4893" i="4" s="1"/>
  <c r="Q4893" i="4"/>
  <c r="Z4893" i="4"/>
  <c r="S4892" i="4"/>
  <c r="F4892" i="4" s="1"/>
  <c r="I4892" i="4"/>
  <c r="O4893" i="4"/>
  <c r="Y4893" i="4"/>
  <c r="P4894" i="4"/>
  <c r="R4894" i="4" s="1"/>
  <c r="M4894" i="4"/>
  <c r="X4894" i="4"/>
  <c r="L4896" i="4"/>
  <c r="N4895" i="4"/>
  <c r="W4895" i="4"/>
  <c r="K4895" i="4"/>
  <c r="AF4892" i="4"/>
  <c r="AH4892" i="4"/>
  <c r="AE4892" i="4"/>
  <c r="AI4892" i="4"/>
  <c r="AG4892" i="4"/>
  <c r="AD4892" i="4"/>
  <c r="V4897" i="4"/>
  <c r="J4898" i="4"/>
  <c r="AK4891" i="4" l="1"/>
  <c r="H4891" i="4" s="1"/>
  <c r="G4891" i="4" s="1"/>
  <c r="T4894" i="4"/>
  <c r="I4894" i="4" s="1"/>
  <c r="Q4894" i="4"/>
  <c r="Z4894" i="4"/>
  <c r="S4893" i="4"/>
  <c r="F4893" i="4" s="1"/>
  <c r="AA4893" i="4"/>
  <c r="P4895" i="4"/>
  <c r="R4895" i="4" s="1"/>
  <c r="M4895" i="4"/>
  <c r="X4895" i="4"/>
  <c r="O4894" i="4"/>
  <c r="Y4894" i="4"/>
  <c r="N4896" i="4"/>
  <c r="L4897" i="4"/>
  <c r="W4896" i="4"/>
  <c r="K4896" i="4"/>
  <c r="V4898" i="4"/>
  <c r="J4899" i="4"/>
  <c r="AK4892" i="4"/>
  <c r="H4892" i="4" s="1"/>
  <c r="G4892" i="4" s="1"/>
  <c r="T4895" i="4" l="1"/>
  <c r="Q4895" i="4"/>
  <c r="Z4895" i="4"/>
  <c r="AH4893" i="4"/>
  <c r="AI4893" i="4"/>
  <c r="AD4893" i="4"/>
  <c r="AE4893" i="4"/>
  <c r="AF4893" i="4"/>
  <c r="AG4893" i="4"/>
  <c r="S4894" i="4"/>
  <c r="F4894" i="4" s="1"/>
  <c r="AA4894" i="4"/>
  <c r="L4898" i="4"/>
  <c r="N4897" i="4"/>
  <c r="W4897" i="4"/>
  <c r="K4897" i="4"/>
  <c r="M4896" i="4"/>
  <c r="P4896" i="4"/>
  <c r="R4896" i="4" s="1"/>
  <c r="X4896" i="4"/>
  <c r="O4895" i="4"/>
  <c r="Y4895" i="4"/>
  <c r="V4899" i="4"/>
  <c r="J4900" i="4"/>
  <c r="AA4895" i="4"/>
  <c r="AK4893" i="4" l="1"/>
  <c r="H4893" i="4" s="1"/>
  <c r="G4893" i="4" s="1"/>
  <c r="T4896" i="4"/>
  <c r="AA4896" i="4" s="1"/>
  <c r="Q4896" i="4"/>
  <c r="Z4896" i="4"/>
  <c r="AE4894" i="4"/>
  <c r="AH4894" i="4"/>
  <c r="AG4894" i="4"/>
  <c r="AF4894" i="4"/>
  <c r="AI4894" i="4"/>
  <c r="AD4894" i="4"/>
  <c r="S4895" i="4"/>
  <c r="F4895" i="4" s="1"/>
  <c r="I4895" i="4"/>
  <c r="O4896" i="4"/>
  <c r="Y4896" i="4"/>
  <c r="M4897" i="4"/>
  <c r="P4897" i="4"/>
  <c r="X4897" i="4"/>
  <c r="L4899" i="4"/>
  <c r="N4898" i="4"/>
  <c r="W4898" i="4"/>
  <c r="K4898" i="4"/>
  <c r="AE4895" i="4"/>
  <c r="AF4895" i="4"/>
  <c r="AD4895" i="4"/>
  <c r="AH4895" i="4"/>
  <c r="AG4895" i="4"/>
  <c r="AI4895" i="4"/>
  <c r="V4900" i="4"/>
  <c r="J4901" i="4"/>
  <c r="AK4894" i="4" l="1"/>
  <c r="H4894" i="4" s="1"/>
  <c r="G4894" i="4" s="1"/>
  <c r="S4896" i="4"/>
  <c r="I4896" i="4"/>
  <c r="F4896" i="4"/>
  <c r="R4897" i="4"/>
  <c r="O4897" i="4"/>
  <c r="Y4897" i="4"/>
  <c r="P4898" i="4"/>
  <c r="M4898" i="4"/>
  <c r="X4898" i="4"/>
  <c r="N4899" i="4"/>
  <c r="L4900" i="4"/>
  <c r="W4899" i="4"/>
  <c r="K4899" i="4"/>
  <c r="V4901" i="4"/>
  <c r="J4902" i="4"/>
  <c r="AD4896" i="4"/>
  <c r="AE4896" i="4"/>
  <c r="AH4896" i="4"/>
  <c r="AI4896" i="4"/>
  <c r="AG4896" i="4"/>
  <c r="AF4896" i="4"/>
  <c r="AK4895" i="4"/>
  <c r="H4895" i="4" s="1"/>
  <c r="G4895" i="4" s="1"/>
  <c r="R4898" i="4" l="1"/>
  <c r="T4897" i="4"/>
  <c r="Q4897" i="4"/>
  <c r="Z4897" i="4"/>
  <c r="N4900" i="4"/>
  <c r="L4901" i="4"/>
  <c r="W4900" i="4"/>
  <c r="K4900" i="4"/>
  <c r="O4898" i="4"/>
  <c r="Y4898" i="4"/>
  <c r="P4899" i="4"/>
  <c r="R4899" i="4" s="1"/>
  <c r="M4899" i="4"/>
  <c r="X4899" i="4"/>
  <c r="AK4896" i="4"/>
  <c r="H4896" i="4" s="1"/>
  <c r="G4896" i="4" s="1"/>
  <c r="V4902" i="4"/>
  <c r="J4903" i="4"/>
  <c r="S4897" i="4" l="1"/>
  <c r="F4897" i="4" s="1"/>
  <c r="AA4897" i="4"/>
  <c r="I4897" i="4"/>
  <c r="Q4899" i="4"/>
  <c r="Z4899" i="4"/>
  <c r="T4898" i="4"/>
  <c r="Q4898" i="4"/>
  <c r="Z4898" i="4"/>
  <c r="O4899" i="4"/>
  <c r="Y4899" i="4"/>
  <c r="L4902" i="4"/>
  <c r="N4901" i="4"/>
  <c r="W4901" i="4"/>
  <c r="K4901" i="4"/>
  <c r="M4900" i="4"/>
  <c r="P4900" i="4"/>
  <c r="R4900" i="4" s="1"/>
  <c r="X4900" i="4"/>
  <c r="V4903" i="4"/>
  <c r="J4904" i="4"/>
  <c r="S4898" i="4" l="1"/>
  <c r="F4898" i="4" s="1"/>
  <c r="AA4898" i="4"/>
  <c r="Q4900" i="4"/>
  <c r="Z4900" i="4"/>
  <c r="I4898" i="4"/>
  <c r="AH4897" i="4"/>
  <c r="AE4897" i="4"/>
  <c r="AD4897" i="4"/>
  <c r="AF4897" i="4"/>
  <c r="AI4897" i="4"/>
  <c r="AG4897" i="4"/>
  <c r="T4899" i="4"/>
  <c r="O4900" i="4"/>
  <c r="Y4900" i="4"/>
  <c r="M4901" i="4"/>
  <c r="P4901" i="4"/>
  <c r="R4901" i="4" s="1"/>
  <c r="X4901" i="4"/>
  <c r="L4903" i="4"/>
  <c r="N4902" i="4"/>
  <c r="W4902" i="4"/>
  <c r="K4902" i="4"/>
  <c r="V4904" i="4"/>
  <c r="J4905" i="4"/>
  <c r="AD4898" i="4" l="1"/>
  <c r="AH4898" i="4"/>
  <c r="AF4898" i="4"/>
  <c r="AE4898" i="4"/>
  <c r="AI4898" i="4"/>
  <c r="AG4898" i="4"/>
  <c r="Q4901" i="4"/>
  <c r="Z4901" i="4"/>
  <c r="S4899" i="4"/>
  <c r="F4899" i="4" s="1"/>
  <c r="I4899" i="4"/>
  <c r="AA4899" i="4"/>
  <c r="AK4897" i="4"/>
  <c r="H4897" i="4" s="1"/>
  <c r="G4897" i="4" s="1"/>
  <c r="T4900" i="4"/>
  <c r="T4901" i="4" s="1"/>
  <c r="O4901" i="4"/>
  <c r="Y4901" i="4"/>
  <c r="P4902" i="4"/>
  <c r="R4902" i="4" s="1"/>
  <c r="M4902" i="4"/>
  <c r="X4902" i="4"/>
  <c r="N4903" i="4"/>
  <c r="L4904" i="4"/>
  <c r="W4903" i="4"/>
  <c r="K4903" i="4"/>
  <c r="V4905" i="4"/>
  <c r="J4906" i="4"/>
  <c r="S4901" i="4" l="1"/>
  <c r="F4901" i="4" s="1"/>
  <c r="AA4901" i="4"/>
  <c r="AI4901" i="4" s="1"/>
  <c r="I4901" i="4"/>
  <c r="S4900" i="4"/>
  <c r="F4900" i="4" s="1"/>
  <c r="I4900" i="4"/>
  <c r="AA4900" i="4"/>
  <c r="AK4898" i="4"/>
  <c r="H4898" i="4" s="1"/>
  <c r="G4898" i="4" s="1"/>
  <c r="T4902" i="4"/>
  <c r="AA4902" i="4" s="1"/>
  <c r="Q4902" i="4"/>
  <c r="Z4902" i="4"/>
  <c r="AF4899" i="4"/>
  <c r="AG4899" i="4"/>
  <c r="AE4899" i="4"/>
  <c r="AH4899" i="4"/>
  <c r="AD4899" i="4"/>
  <c r="AI4899" i="4"/>
  <c r="N4904" i="4"/>
  <c r="L4905" i="4"/>
  <c r="W4904" i="4"/>
  <c r="K4904" i="4"/>
  <c r="O4902" i="4"/>
  <c r="Y4902" i="4"/>
  <c r="P4903" i="4"/>
  <c r="M4903" i="4"/>
  <c r="X4903" i="4"/>
  <c r="AH4901" i="4"/>
  <c r="V4906" i="4"/>
  <c r="J4907" i="4"/>
  <c r="AG4901" i="4" l="1"/>
  <c r="S4902" i="4"/>
  <c r="F4902" i="4" s="1"/>
  <c r="I4902" i="4"/>
  <c r="AH4900" i="4"/>
  <c r="AE4900" i="4"/>
  <c r="AG4900" i="4"/>
  <c r="AF4900" i="4"/>
  <c r="AD4900" i="4"/>
  <c r="AI4900" i="4"/>
  <c r="AD4901" i="4"/>
  <c r="AF4901" i="4"/>
  <c r="AE4901" i="4"/>
  <c r="AK4899" i="4"/>
  <c r="H4899" i="4" s="1"/>
  <c r="G4899" i="4" s="1"/>
  <c r="R4903" i="4"/>
  <c r="O4903" i="4"/>
  <c r="Y4903" i="4"/>
  <c r="L4906" i="4"/>
  <c r="N4905" i="4"/>
  <c r="W4905" i="4"/>
  <c r="K4905" i="4"/>
  <c r="M4904" i="4"/>
  <c r="P4904" i="4"/>
  <c r="R4904" i="4" s="1"/>
  <c r="X4904" i="4"/>
  <c r="V4907" i="4"/>
  <c r="J4908" i="4"/>
  <c r="AG4902" i="4"/>
  <c r="AD4902" i="4"/>
  <c r="AE4902" i="4"/>
  <c r="AF4902" i="4"/>
  <c r="AH4902" i="4"/>
  <c r="AI4902" i="4"/>
  <c r="AK4901" i="4" l="1"/>
  <c r="H4901" i="4" s="1"/>
  <c r="G4901" i="4" s="1"/>
  <c r="Q4904" i="4"/>
  <c r="Z4904" i="4"/>
  <c r="T4903" i="4"/>
  <c r="Q4903" i="4"/>
  <c r="Z4903" i="4"/>
  <c r="AK4900" i="4"/>
  <c r="H4900" i="4" s="1"/>
  <c r="G4900" i="4" s="1"/>
  <c r="N4906" i="4"/>
  <c r="L4907" i="4"/>
  <c r="W4906" i="4"/>
  <c r="K4906" i="4"/>
  <c r="M4905" i="4"/>
  <c r="P4905" i="4"/>
  <c r="R4905" i="4" s="1"/>
  <c r="X4905" i="4"/>
  <c r="O4904" i="4"/>
  <c r="Y4904" i="4"/>
  <c r="V4908" i="4"/>
  <c r="J4909" i="4"/>
  <c r="AK4902" i="4"/>
  <c r="H4902" i="4" s="1"/>
  <c r="G4902" i="4" s="1"/>
  <c r="S4903" i="4" l="1"/>
  <c r="F4903" i="4" s="1"/>
  <c r="AA4903" i="4"/>
  <c r="I4903" i="4"/>
  <c r="Q4905" i="4"/>
  <c r="Z4905" i="4"/>
  <c r="T4904" i="4"/>
  <c r="T4905" i="4" s="1"/>
  <c r="O4905" i="4"/>
  <c r="Y4905" i="4"/>
  <c r="N4907" i="4"/>
  <c r="L4908" i="4"/>
  <c r="W4907" i="4"/>
  <c r="K4907" i="4"/>
  <c r="P4906" i="4"/>
  <c r="M4906" i="4"/>
  <c r="X4906" i="4"/>
  <c r="V4909" i="4"/>
  <c r="J4910" i="4"/>
  <c r="R4906" i="4" l="1"/>
  <c r="S4904" i="4"/>
  <c r="F4904" i="4" s="1"/>
  <c r="AA4904" i="4"/>
  <c r="I4904" i="4"/>
  <c r="AH4903" i="4"/>
  <c r="AF4903" i="4"/>
  <c r="AG4903" i="4"/>
  <c r="AE4903" i="4"/>
  <c r="AD4903" i="4"/>
  <c r="AI4903" i="4"/>
  <c r="S4905" i="4"/>
  <c r="F4905" i="4" s="1"/>
  <c r="I4905" i="4"/>
  <c r="AA4905" i="4"/>
  <c r="AE4905" i="4" s="1"/>
  <c r="N4908" i="4"/>
  <c r="L4909" i="4"/>
  <c r="W4908" i="4"/>
  <c r="K4908" i="4"/>
  <c r="O4906" i="4"/>
  <c r="Y4906" i="4"/>
  <c r="P4907" i="4"/>
  <c r="R4907" i="4" s="1"/>
  <c r="M4907" i="4"/>
  <c r="X4907" i="4"/>
  <c r="AF4905" i="4"/>
  <c r="AD4905" i="4"/>
  <c r="AH4905" i="4"/>
  <c r="AI4905" i="4"/>
  <c r="AG4905" i="4"/>
  <c r="V4910" i="4"/>
  <c r="J4911" i="4"/>
  <c r="AI4904" i="4" l="1"/>
  <c r="AG4904" i="4"/>
  <c r="AF4904" i="4"/>
  <c r="AD4904" i="4"/>
  <c r="AH4904" i="4"/>
  <c r="AE4904" i="4"/>
  <c r="Q4907" i="4"/>
  <c r="Z4907" i="4"/>
  <c r="AK4903" i="4"/>
  <c r="H4903" i="4" s="1"/>
  <c r="G4903" i="4" s="1"/>
  <c r="T4906" i="4"/>
  <c r="Q4906" i="4"/>
  <c r="Z4906" i="4"/>
  <c r="L4910" i="4"/>
  <c r="N4909" i="4"/>
  <c r="W4909" i="4"/>
  <c r="K4909" i="4"/>
  <c r="O4907" i="4"/>
  <c r="Y4907" i="4"/>
  <c r="P4908" i="4"/>
  <c r="R4908" i="4" s="1"/>
  <c r="M4908" i="4"/>
  <c r="X4908" i="4"/>
  <c r="AK4905" i="4"/>
  <c r="H4905" i="4" s="1"/>
  <c r="G4905" i="4" s="1"/>
  <c r="V4911" i="4"/>
  <c r="J4912" i="4"/>
  <c r="S4906" i="4" l="1"/>
  <c r="F4906" i="4" s="1"/>
  <c r="AA4906" i="4"/>
  <c r="T4907" i="4"/>
  <c r="T4908" i="4" s="1"/>
  <c r="I4906" i="4"/>
  <c r="Q4908" i="4"/>
  <c r="Z4908" i="4"/>
  <c r="AK4904" i="4"/>
  <c r="H4904" i="4" s="1"/>
  <c r="G4904" i="4" s="1"/>
  <c r="M4909" i="4"/>
  <c r="P4909" i="4"/>
  <c r="R4909" i="4" s="1"/>
  <c r="X4909" i="4"/>
  <c r="O4908" i="4"/>
  <c r="Y4908" i="4"/>
  <c r="L4911" i="4"/>
  <c r="N4910" i="4"/>
  <c r="W4910" i="4"/>
  <c r="K4910" i="4"/>
  <c r="V4912" i="4"/>
  <c r="J4913" i="4"/>
  <c r="S4908" i="4" l="1"/>
  <c r="AA4908" i="4"/>
  <c r="AE4908" i="4" s="1"/>
  <c r="I4908" i="4"/>
  <c r="F4908" i="4"/>
  <c r="AG4906" i="4"/>
  <c r="AI4906" i="4"/>
  <c r="AD4906" i="4"/>
  <c r="AE4906" i="4"/>
  <c r="AF4906" i="4"/>
  <c r="AH4906" i="4"/>
  <c r="T4909" i="4"/>
  <c r="I4909" i="4" s="1"/>
  <c r="Q4909" i="4"/>
  <c r="Z4909" i="4"/>
  <c r="S4907" i="4"/>
  <c r="F4907" i="4" s="1"/>
  <c r="AA4907" i="4"/>
  <c r="I4907" i="4"/>
  <c r="P4910" i="4"/>
  <c r="R4910" i="4" s="1"/>
  <c r="M4910" i="4"/>
  <c r="X4910" i="4"/>
  <c r="L4912" i="4"/>
  <c r="N4911" i="4"/>
  <c r="W4911" i="4"/>
  <c r="K4911" i="4"/>
  <c r="O4909" i="4"/>
  <c r="Y4909" i="4"/>
  <c r="AF4908" i="4"/>
  <c r="AH4908" i="4"/>
  <c r="AD4908" i="4"/>
  <c r="V4913" i="4"/>
  <c r="J4914" i="4"/>
  <c r="AI4908" i="4" l="1"/>
  <c r="AG4908" i="4"/>
  <c r="AF4907" i="4"/>
  <c r="AH4907" i="4"/>
  <c r="AI4907" i="4"/>
  <c r="AE4907" i="4"/>
  <c r="AD4907" i="4"/>
  <c r="AG4907" i="4"/>
  <c r="S4909" i="4"/>
  <c r="F4909" i="4" s="1"/>
  <c r="AA4909" i="4"/>
  <c r="AK4906" i="4"/>
  <c r="H4906" i="4" s="1"/>
  <c r="G4906" i="4" s="1"/>
  <c r="T4910" i="4"/>
  <c r="AA4910" i="4" s="1"/>
  <c r="Q4910" i="4"/>
  <c r="Z4910" i="4"/>
  <c r="N4912" i="4"/>
  <c r="L4913" i="4"/>
  <c r="W4912" i="4"/>
  <c r="K4912" i="4"/>
  <c r="P4911" i="4"/>
  <c r="R4911" i="4" s="1"/>
  <c r="M4911" i="4"/>
  <c r="X4911" i="4"/>
  <c r="O4910" i="4"/>
  <c r="Y4910" i="4"/>
  <c r="AK4908" i="4"/>
  <c r="H4908" i="4" s="1"/>
  <c r="G4908" i="4" s="1"/>
  <c r="V4914" i="4"/>
  <c r="J4915" i="4"/>
  <c r="AD4909" i="4" l="1"/>
  <c r="AF4909" i="4"/>
  <c r="AG4909" i="4"/>
  <c r="AI4909" i="4"/>
  <c r="AE4909" i="4"/>
  <c r="S4910" i="4"/>
  <c r="F4910" i="4" s="1"/>
  <c r="I4910" i="4"/>
  <c r="T4911" i="4"/>
  <c r="I4911" i="4" s="1"/>
  <c r="Q4911" i="4"/>
  <c r="Z4911" i="4"/>
  <c r="AH4909" i="4"/>
  <c r="AK4907" i="4"/>
  <c r="H4907" i="4" s="1"/>
  <c r="G4907" i="4" s="1"/>
  <c r="L4914" i="4"/>
  <c r="N4913" i="4"/>
  <c r="W4913" i="4"/>
  <c r="K4913" i="4"/>
  <c r="O4911" i="4"/>
  <c r="Y4911" i="4"/>
  <c r="P4912" i="4"/>
  <c r="R4912" i="4" s="1"/>
  <c r="M4912" i="4"/>
  <c r="X4912" i="4"/>
  <c r="AD4910" i="4"/>
  <c r="AH4910" i="4"/>
  <c r="AF4910" i="4"/>
  <c r="AI4910" i="4"/>
  <c r="AG4910" i="4"/>
  <c r="AE4910" i="4"/>
  <c r="V4915" i="4"/>
  <c r="J4916" i="4"/>
  <c r="T4912" i="4" l="1"/>
  <c r="Q4912" i="4"/>
  <c r="Z4912" i="4"/>
  <c r="AE4911" i="4"/>
  <c r="S4911" i="4"/>
  <c r="F4911" i="4" s="1"/>
  <c r="AA4911" i="4"/>
  <c r="AK4909" i="4"/>
  <c r="H4909" i="4" s="1"/>
  <c r="G4909" i="4" s="1"/>
  <c r="AG4911" i="4"/>
  <c r="O4912" i="4"/>
  <c r="Y4912" i="4"/>
  <c r="M4913" i="4"/>
  <c r="P4913" i="4"/>
  <c r="R4913" i="4" s="1"/>
  <c r="X4913" i="4"/>
  <c r="L4915" i="4"/>
  <c r="N4914" i="4"/>
  <c r="W4914" i="4"/>
  <c r="K4914" i="4"/>
  <c r="AD4911" i="4"/>
  <c r="I4912" i="4"/>
  <c r="V4916" i="4"/>
  <c r="J4917" i="4"/>
  <c r="AK4910" i="4"/>
  <c r="H4910" i="4" s="1"/>
  <c r="G4910" i="4" s="1"/>
  <c r="T4913" i="4" l="1"/>
  <c r="S4913" i="4" s="1"/>
  <c r="Q4913" i="4"/>
  <c r="Z4913" i="4"/>
  <c r="AH4911" i="4"/>
  <c r="AI4911" i="4"/>
  <c r="AF4911" i="4"/>
  <c r="S4912" i="4"/>
  <c r="F4912" i="4" s="1"/>
  <c r="AA4912" i="4"/>
  <c r="AH4912" i="4" s="1"/>
  <c r="P4914" i="4"/>
  <c r="M4914" i="4"/>
  <c r="X4914" i="4"/>
  <c r="O4913" i="4"/>
  <c r="F4913" i="4" s="1"/>
  <c r="Y4913" i="4"/>
  <c r="L4916" i="4"/>
  <c r="N4915" i="4"/>
  <c r="W4915" i="4"/>
  <c r="K4915" i="4"/>
  <c r="V4917" i="4"/>
  <c r="J4918" i="4"/>
  <c r="I4913" i="4" l="1"/>
  <c r="AK4911" i="4"/>
  <c r="H4911" i="4" s="1"/>
  <c r="G4911" i="4" s="1"/>
  <c r="AA4913" i="4"/>
  <c r="AD4913" i="4" s="1"/>
  <c r="AI4912" i="4"/>
  <c r="AG4912" i="4"/>
  <c r="AE4912" i="4"/>
  <c r="AD4912" i="4"/>
  <c r="R4914" i="4"/>
  <c r="AF4912" i="4"/>
  <c r="M4915" i="4"/>
  <c r="P4915" i="4"/>
  <c r="X4915" i="4"/>
  <c r="N4916" i="4"/>
  <c r="L4917" i="4"/>
  <c r="W4916" i="4"/>
  <c r="K4916" i="4"/>
  <c r="O4914" i="4"/>
  <c r="Y4914" i="4"/>
  <c r="V4918" i="4"/>
  <c r="J4919" i="4"/>
  <c r="AI4913" i="4"/>
  <c r="AH4913" i="4"/>
  <c r="AE4913" i="4" l="1"/>
  <c r="AG4913" i="4"/>
  <c r="AF4913" i="4"/>
  <c r="AK4913" i="4" s="1"/>
  <c r="H4913" i="4" s="1"/>
  <c r="G4913" i="4" s="1"/>
  <c r="R4915" i="4"/>
  <c r="Z4915" i="4" s="1"/>
  <c r="AK4912" i="4"/>
  <c r="H4912" i="4" s="1"/>
  <c r="G4912" i="4" s="1"/>
  <c r="Q4915" i="4"/>
  <c r="T4914" i="4"/>
  <c r="I4914" i="4" s="1"/>
  <c r="Q4914" i="4"/>
  <c r="Z4914" i="4"/>
  <c r="M4916" i="4"/>
  <c r="P4916" i="4"/>
  <c r="R4916" i="4" s="1"/>
  <c r="X4916" i="4"/>
  <c r="O4915" i="4"/>
  <c r="Y4915" i="4"/>
  <c r="L4918" i="4"/>
  <c r="N4917" i="4"/>
  <c r="W4917" i="4"/>
  <c r="K4917" i="4"/>
  <c r="V4919" i="4"/>
  <c r="J4920" i="4"/>
  <c r="S4914" i="4" l="1"/>
  <c r="F4914" i="4" s="1"/>
  <c r="AA4914" i="4"/>
  <c r="T4916" i="4"/>
  <c r="Q4916" i="4"/>
  <c r="Z4916" i="4"/>
  <c r="T4915" i="4"/>
  <c r="M4917" i="4"/>
  <c r="P4917" i="4"/>
  <c r="X4917" i="4"/>
  <c r="N4918" i="4"/>
  <c r="L4919" i="4"/>
  <c r="W4918" i="4"/>
  <c r="K4918" i="4"/>
  <c r="O4916" i="4"/>
  <c r="Y4916" i="4"/>
  <c r="V4920" i="4"/>
  <c r="J4921" i="4"/>
  <c r="S4916" i="4" l="1"/>
  <c r="I4916" i="4"/>
  <c r="F4916" i="4"/>
  <c r="S4915" i="4"/>
  <c r="F4915" i="4" s="1"/>
  <c r="I4915" i="4"/>
  <c r="AA4915" i="4"/>
  <c r="AD4914" i="4"/>
  <c r="AF4914" i="4"/>
  <c r="AH4914" i="4"/>
  <c r="AI4914" i="4"/>
  <c r="AG4914" i="4"/>
  <c r="AE4914" i="4"/>
  <c r="AA4916" i="4"/>
  <c r="AD4916" i="4" s="1"/>
  <c r="R4917" i="4"/>
  <c r="AF4916" i="4"/>
  <c r="P4918" i="4"/>
  <c r="M4918" i="4"/>
  <c r="X4918" i="4"/>
  <c r="O4917" i="4"/>
  <c r="Y4917" i="4"/>
  <c r="N4919" i="4"/>
  <c r="L4920" i="4"/>
  <c r="W4919" i="4"/>
  <c r="K4919" i="4"/>
  <c r="AG4916" i="4"/>
  <c r="AH4916" i="4"/>
  <c r="AI4916" i="4"/>
  <c r="V4921" i="4"/>
  <c r="J4922" i="4"/>
  <c r="AE4916" i="4" l="1"/>
  <c r="T4917" i="4"/>
  <c r="Q4917" i="4"/>
  <c r="Z4917" i="4"/>
  <c r="AK4914" i="4"/>
  <c r="H4914" i="4" s="1"/>
  <c r="G4914" i="4" s="1"/>
  <c r="I4917" i="4"/>
  <c r="AE4915" i="4"/>
  <c r="AI4915" i="4"/>
  <c r="AG4915" i="4"/>
  <c r="AF4915" i="4"/>
  <c r="AD4915" i="4"/>
  <c r="AH4915" i="4"/>
  <c r="R4918" i="4"/>
  <c r="N4920" i="4"/>
  <c r="L4921" i="4"/>
  <c r="W4920" i="4"/>
  <c r="K4920" i="4"/>
  <c r="M4919" i="4"/>
  <c r="P4919" i="4"/>
  <c r="X4919" i="4"/>
  <c r="O4918" i="4"/>
  <c r="Y4918" i="4"/>
  <c r="AK4916" i="4"/>
  <c r="H4916" i="4" s="1"/>
  <c r="G4916" i="4" s="1"/>
  <c r="V4922" i="4"/>
  <c r="J4923" i="4"/>
  <c r="R4919" i="4" l="1"/>
  <c r="T4918" i="4"/>
  <c r="Q4918" i="4"/>
  <c r="Z4918" i="4"/>
  <c r="AK4915" i="4"/>
  <c r="H4915" i="4" s="1"/>
  <c r="G4915" i="4" s="1"/>
  <c r="S4917" i="4"/>
  <c r="F4917" i="4" s="1"/>
  <c r="AA4917" i="4"/>
  <c r="AI4917" i="4" s="1"/>
  <c r="N4921" i="4"/>
  <c r="L4922" i="4"/>
  <c r="K4922" i="4" s="1"/>
  <c r="W4921" i="4"/>
  <c r="K4921" i="4"/>
  <c r="O4919" i="4"/>
  <c r="Y4919" i="4"/>
  <c r="M4920" i="4"/>
  <c r="P4920" i="4"/>
  <c r="R4920" i="4" s="1"/>
  <c r="X4920" i="4"/>
  <c r="V4923" i="4"/>
  <c r="J4924" i="4"/>
  <c r="S4918" i="4" l="1"/>
  <c r="F4918" i="4" s="1"/>
  <c r="AA4918" i="4"/>
  <c r="AH4917" i="4"/>
  <c r="I4918" i="4"/>
  <c r="AG4917" i="4"/>
  <c r="AD4917" i="4"/>
  <c r="Q4920" i="4"/>
  <c r="Z4920" i="4"/>
  <c r="AF4917" i="4"/>
  <c r="AE4917" i="4"/>
  <c r="T4919" i="4"/>
  <c r="T4920" i="4" s="1"/>
  <c r="Q4919" i="4"/>
  <c r="Z4919" i="4"/>
  <c r="O4920" i="4"/>
  <c r="Y4920" i="4"/>
  <c r="L4923" i="4"/>
  <c r="N4922" i="4"/>
  <c r="W4922" i="4"/>
  <c r="M4921" i="4"/>
  <c r="P4921" i="4"/>
  <c r="R4921" i="4" s="1"/>
  <c r="Z4921" i="4" s="1"/>
  <c r="X4921" i="4"/>
  <c r="V4924" i="4"/>
  <c r="J4925" i="4"/>
  <c r="S4920" i="4" l="1"/>
  <c r="F4920" i="4" s="1"/>
  <c r="I4920" i="4"/>
  <c r="AK4917" i="4"/>
  <c r="H4917" i="4" s="1"/>
  <c r="G4917" i="4" s="1"/>
  <c r="AE4918" i="4"/>
  <c r="AF4918" i="4"/>
  <c r="AI4918" i="4"/>
  <c r="AG4918" i="4"/>
  <c r="AD4918" i="4"/>
  <c r="AH4918" i="4"/>
  <c r="T4921" i="4"/>
  <c r="S4921" i="4" s="1"/>
  <c r="Q4921" i="4"/>
  <c r="AA4920" i="4"/>
  <c r="AG4920" i="4" s="1"/>
  <c r="S4919" i="4"/>
  <c r="F4919" i="4" s="1"/>
  <c r="I4919" i="4"/>
  <c r="AA4919" i="4"/>
  <c r="M4922" i="4"/>
  <c r="P4922" i="4"/>
  <c r="R4922" i="4" s="1"/>
  <c r="X4922" i="4"/>
  <c r="O4921" i="4"/>
  <c r="F4921" i="4" s="1"/>
  <c r="Y4921" i="4"/>
  <c r="L4924" i="4"/>
  <c r="N4923" i="4"/>
  <c r="W4923" i="4"/>
  <c r="K4923" i="4"/>
  <c r="V4925" i="4"/>
  <c r="J4926" i="4"/>
  <c r="AA4921" i="4"/>
  <c r="AI4920" i="4" l="1"/>
  <c r="AD4920" i="4"/>
  <c r="AF4920" i="4"/>
  <c r="AE4920" i="4"/>
  <c r="I4921" i="4"/>
  <c r="T4922" i="4"/>
  <c r="Q4922" i="4"/>
  <c r="Z4922" i="4"/>
  <c r="AK4918" i="4"/>
  <c r="H4918" i="4" s="1"/>
  <c r="G4918" i="4" s="1"/>
  <c r="AH4919" i="4"/>
  <c r="AF4919" i="4"/>
  <c r="AD4919" i="4"/>
  <c r="AI4919" i="4"/>
  <c r="AE4919" i="4"/>
  <c r="AH4920" i="4"/>
  <c r="AG4919" i="4"/>
  <c r="P4923" i="4"/>
  <c r="R4923" i="4" s="1"/>
  <c r="M4923" i="4"/>
  <c r="X4923" i="4"/>
  <c r="L4925" i="4"/>
  <c r="N4924" i="4"/>
  <c r="K4924" i="4"/>
  <c r="W4924" i="4"/>
  <c r="O4922" i="4"/>
  <c r="Y4922" i="4"/>
  <c r="AG4921" i="4"/>
  <c r="AE4921" i="4"/>
  <c r="AF4921" i="4"/>
  <c r="AD4921" i="4"/>
  <c r="AH4921" i="4"/>
  <c r="AI4921" i="4"/>
  <c r="V4926" i="4"/>
  <c r="J4927" i="4"/>
  <c r="AA4922" i="4"/>
  <c r="AK4920" i="4" l="1"/>
  <c r="H4920" i="4" s="1"/>
  <c r="G4920" i="4" s="1"/>
  <c r="AK4919" i="4"/>
  <c r="H4919" i="4" s="1"/>
  <c r="G4919" i="4" s="1"/>
  <c r="T4923" i="4"/>
  <c r="Q4923" i="4"/>
  <c r="Z4923" i="4"/>
  <c r="S4922" i="4"/>
  <c r="F4922" i="4" s="1"/>
  <c r="I4922" i="4"/>
  <c r="P4924" i="4"/>
  <c r="R4924" i="4" s="1"/>
  <c r="M4924" i="4"/>
  <c r="X4924" i="4"/>
  <c r="N4925" i="4"/>
  <c r="L4926" i="4"/>
  <c r="W4925" i="4"/>
  <c r="K4925" i="4"/>
  <c r="O4923" i="4"/>
  <c r="Y4923" i="4"/>
  <c r="AE4922" i="4"/>
  <c r="AH4922" i="4"/>
  <c r="AD4922" i="4"/>
  <c r="AF4922" i="4"/>
  <c r="AG4922" i="4"/>
  <c r="AI4922" i="4"/>
  <c r="AK4921" i="4"/>
  <c r="H4921" i="4" s="1"/>
  <c r="G4921" i="4" s="1"/>
  <c r="V4927" i="4"/>
  <c r="J4928" i="4"/>
  <c r="T4924" i="4" l="1"/>
  <c r="Q4924" i="4"/>
  <c r="Z4924" i="4"/>
  <c r="S4923" i="4"/>
  <c r="F4923" i="4" s="1"/>
  <c r="AA4923" i="4"/>
  <c r="AF4923" i="4"/>
  <c r="I4923" i="4"/>
  <c r="P4925" i="4"/>
  <c r="R4925" i="4" s="1"/>
  <c r="M4925" i="4"/>
  <c r="X4925" i="4"/>
  <c r="L4927" i="4"/>
  <c r="N4926" i="4"/>
  <c r="K4926" i="4"/>
  <c r="W4926" i="4"/>
  <c r="O4924" i="4"/>
  <c r="Y4924" i="4"/>
  <c r="AK4922" i="4"/>
  <c r="H4922" i="4" s="1"/>
  <c r="G4922" i="4" s="1"/>
  <c r="V4928" i="4"/>
  <c r="J4929" i="4"/>
  <c r="AE4923" i="4" l="1"/>
  <c r="AH4923" i="4"/>
  <c r="AI4923" i="4"/>
  <c r="AG4923" i="4"/>
  <c r="T4925" i="4"/>
  <c r="Q4925" i="4"/>
  <c r="Z4925" i="4"/>
  <c r="S4924" i="4"/>
  <c r="F4924" i="4" s="1"/>
  <c r="I4924" i="4"/>
  <c r="AA4924" i="4"/>
  <c r="AD4923" i="4"/>
  <c r="AG4924" i="4"/>
  <c r="M4926" i="4"/>
  <c r="P4926" i="4"/>
  <c r="X4926" i="4"/>
  <c r="L4928" i="4"/>
  <c r="N4927" i="4"/>
  <c r="W4927" i="4"/>
  <c r="K4927" i="4"/>
  <c r="O4925" i="4"/>
  <c r="Y4925" i="4"/>
  <c r="V4929" i="4"/>
  <c r="J4930" i="4"/>
  <c r="AF4924" i="4" l="1"/>
  <c r="AE4924" i="4"/>
  <c r="AD4924" i="4"/>
  <c r="AI4924" i="4"/>
  <c r="S4925" i="4"/>
  <c r="F4925" i="4" s="1"/>
  <c r="AA4925" i="4"/>
  <c r="AI4925" i="4" s="1"/>
  <c r="I4925" i="4"/>
  <c r="AD4925" i="4"/>
  <c r="R4926" i="4"/>
  <c r="AK4923" i="4"/>
  <c r="H4923" i="4" s="1"/>
  <c r="G4923" i="4" s="1"/>
  <c r="AH4924" i="4"/>
  <c r="AF4925" i="4"/>
  <c r="O4926" i="4"/>
  <c r="Y4926" i="4"/>
  <c r="P4927" i="4"/>
  <c r="M4927" i="4"/>
  <c r="X4927" i="4"/>
  <c r="L4929" i="4"/>
  <c r="N4928" i="4"/>
  <c r="W4928" i="4"/>
  <c r="K4928" i="4"/>
  <c r="V4930" i="4"/>
  <c r="J4931" i="4"/>
  <c r="AK4924" i="4" l="1"/>
  <c r="H4924" i="4" s="1"/>
  <c r="G4924" i="4" s="1"/>
  <c r="AE4925" i="4"/>
  <c r="AH4925" i="4"/>
  <c r="AG4925" i="4"/>
  <c r="T4926" i="4"/>
  <c r="Q4926" i="4"/>
  <c r="Z4926" i="4"/>
  <c r="R4927" i="4"/>
  <c r="P4928" i="4"/>
  <c r="M4928" i="4"/>
  <c r="X4928" i="4"/>
  <c r="O4927" i="4"/>
  <c r="Y4927" i="4"/>
  <c r="N4929" i="4"/>
  <c r="L4930" i="4"/>
  <c r="W4929" i="4"/>
  <c r="K4929" i="4"/>
  <c r="V4931" i="4"/>
  <c r="J4932" i="4"/>
  <c r="AK4925" i="4" l="1"/>
  <c r="H4925" i="4" s="1"/>
  <c r="G4925" i="4" s="1"/>
  <c r="T4927" i="4"/>
  <c r="I4927" i="4" s="1"/>
  <c r="Q4927" i="4"/>
  <c r="Z4927" i="4"/>
  <c r="S4926" i="4"/>
  <c r="F4926" i="4" s="1"/>
  <c r="AA4926" i="4"/>
  <c r="R4928" i="4"/>
  <c r="I4926" i="4"/>
  <c r="L4931" i="4"/>
  <c r="N4930" i="4"/>
  <c r="W4930" i="4"/>
  <c r="K4930" i="4"/>
  <c r="P4929" i="4"/>
  <c r="M4929" i="4"/>
  <c r="X4929" i="4"/>
  <c r="O4928" i="4"/>
  <c r="Y4928" i="4"/>
  <c r="V4932" i="4"/>
  <c r="J4933" i="4"/>
  <c r="R4929" i="4" l="1"/>
  <c r="AD4926" i="4"/>
  <c r="AF4926" i="4"/>
  <c r="AI4926" i="4"/>
  <c r="AE4926" i="4"/>
  <c r="AG4926" i="4"/>
  <c r="AH4926" i="4"/>
  <c r="S4927" i="4"/>
  <c r="F4927" i="4" s="1"/>
  <c r="AA4927" i="4"/>
  <c r="Q4929" i="4"/>
  <c r="Z4929" i="4"/>
  <c r="T4928" i="4"/>
  <c r="I4928" i="4" s="1"/>
  <c r="Q4928" i="4"/>
  <c r="Z4928" i="4"/>
  <c r="M4930" i="4"/>
  <c r="P4930" i="4"/>
  <c r="X4930" i="4"/>
  <c r="O4929" i="4"/>
  <c r="Y4929" i="4"/>
  <c r="L4932" i="4"/>
  <c r="N4931" i="4"/>
  <c r="W4931" i="4"/>
  <c r="K4931" i="4"/>
  <c r="V4933" i="4"/>
  <c r="J4934" i="4"/>
  <c r="R4930" i="4" l="1"/>
  <c r="AH4927" i="4"/>
  <c r="AF4927" i="4"/>
  <c r="AE4927" i="4"/>
  <c r="AD4927" i="4"/>
  <c r="AI4927" i="4"/>
  <c r="AK4926" i="4"/>
  <c r="H4926" i="4" s="1"/>
  <c r="G4926" i="4" s="1"/>
  <c r="AG4927" i="4"/>
  <c r="S4928" i="4"/>
  <c r="F4928" i="4" s="1"/>
  <c r="AA4928" i="4"/>
  <c r="AF4928" i="4" s="1"/>
  <c r="T4929" i="4"/>
  <c r="P4931" i="4"/>
  <c r="M4931" i="4"/>
  <c r="X4931" i="4"/>
  <c r="L4933" i="4"/>
  <c r="N4932" i="4"/>
  <c r="W4932" i="4"/>
  <c r="K4932" i="4"/>
  <c r="O4930" i="4"/>
  <c r="Y4930" i="4"/>
  <c r="V4934" i="4"/>
  <c r="J4935" i="4"/>
  <c r="AD4928" i="4" l="1"/>
  <c r="T4930" i="4"/>
  <c r="Q4930" i="4"/>
  <c r="Z4930" i="4"/>
  <c r="R4931" i="4"/>
  <c r="AE4928" i="4"/>
  <c r="AI4928" i="4"/>
  <c r="AH4928" i="4"/>
  <c r="S4929" i="4"/>
  <c r="F4929" i="4" s="1"/>
  <c r="AA4929" i="4"/>
  <c r="I4929" i="4"/>
  <c r="AK4927" i="4"/>
  <c r="H4927" i="4" s="1"/>
  <c r="G4927" i="4" s="1"/>
  <c r="AG4928" i="4"/>
  <c r="P4932" i="4"/>
  <c r="R4932" i="4" s="1"/>
  <c r="M4932" i="4"/>
  <c r="X4932" i="4"/>
  <c r="O4931" i="4"/>
  <c r="Y4931" i="4"/>
  <c r="N4933" i="4"/>
  <c r="L4934" i="4"/>
  <c r="W4933" i="4"/>
  <c r="K4933" i="4"/>
  <c r="V4935" i="4"/>
  <c r="J4936" i="4"/>
  <c r="AK4928" i="4" l="1"/>
  <c r="H4928" i="4" s="1"/>
  <c r="G4928" i="4" s="1"/>
  <c r="T4931" i="4"/>
  <c r="I4931" i="4" s="1"/>
  <c r="Q4931" i="4"/>
  <c r="Z4931" i="4"/>
  <c r="S4930" i="4"/>
  <c r="F4930" i="4" s="1"/>
  <c r="AA4930" i="4"/>
  <c r="AE4930" i="4" s="1"/>
  <c r="T4932" i="4"/>
  <c r="Q4932" i="4"/>
  <c r="Z4932" i="4"/>
  <c r="AF4930" i="4"/>
  <c r="AF4929" i="4"/>
  <c r="AG4929" i="4"/>
  <c r="AE4929" i="4"/>
  <c r="AI4929" i="4"/>
  <c r="AD4929" i="4"/>
  <c r="AH4929" i="4"/>
  <c r="I4930" i="4"/>
  <c r="P4933" i="4"/>
  <c r="R4933" i="4" s="1"/>
  <c r="M4933" i="4"/>
  <c r="X4933" i="4"/>
  <c r="L4935" i="4"/>
  <c r="N4934" i="4"/>
  <c r="W4934" i="4"/>
  <c r="K4934" i="4"/>
  <c r="O4932" i="4"/>
  <c r="Y4932" i="4"/>
  <c r="I4932" i="4"/>
  <c r="V4936" i="4"/>
  <c r="J4937" i="4"/>
  <c r="S4931" i="4" l="1"/>
  <c r="F4931" i="4" s="1"/>
  <c r="AA4931" i="4"/>
  <c r="T4933" i="4"/>
  <c r="AA4933" i="4" s="1"/>
  <c r="Q4933" i="4"/>
  <c r="Z4933" i="4"/>
  <c r="AK4929" i="4"/>
  <c r="H4929" i="4" s="1"/>
  <c r="G4929" i="4" s="1"/>
  <c r="S4932" i="4"/>
  <c r="F4932" i="4" s="1"/>
  <c r="AA4932" i="4"/>
  <c r="AH4932" i="4" s="1"/>
  <c r="AG4930" i="4"/>
  <c r="AH4930" i="4"/>
  <c r="AI4930" i="4"/>
  <c r="AD4930" i="4"/>
  <c r="M4934" i="4"/>
  <c r="P4934" i="4"/>
  <c r="R4934" i="4" s="1"/>
  <c r="X4934" i="4"/>
  <c r="L4936" i="4"/>
  <c r="N4935" i="4"/>
  <c r="K4935" i="4"/>
  <c r="W4935" i="4"/>
  <c r="O4933" i="4"/>
  <c r="Y4933" i="4"/>
  <c r="V4937" i="4"/>
  <c r="J4938" i="4"/>
  <c r="AG4932" i="4" l="1"/>
  <c r="AF4932" i="4"/>
  <c r="AI4932" i="4"/>
  <c r="T4934" i="4"/>
  <c r="I4934" i="4" s="1"/>
  <c r="Q4934" i="4"/>
  <c r="Z4934" i="4"/>
  <c r="AH4931" i="4"/>
  <c r="AG4931" i="4"/>
  <c r="AE4931" i="4"/>
  <c r="AD4931" i="4"/>
  <c r="AI4931" i="4"/>
  <c r="AF4931" i="4"/>
  <c r="AK4930" i="4"/>
  <c r="H4930" i="4" s="1"/>
  <c r="G4930" i="4" s="1"/>
  <c r="AD4932" i="4"/>
  <c r="AE4932" i="4"/>
  <c r="S4933" i="4"/>
  <c r="F4933" i="4" s="1"/>
  <c r="I4933" i="4"/>
  <c r="L4937" i="4"/>
  <c r="N4936" i="4"/>
  <c r="W4936" i="4"/>
  <c r="K4936" i="4"/>
  <c r="O4934" i="4"/>
  <c r="Y4934" i="4"/>
  <c r="P4935" i="4"/>
  <c r="R4935" i="4" s="1"/>
  <c r="M4935" i="4"/>
  <c r="X4935" i="4"/>
  <c r="V4938" i="4"/>
  <c r="J4939" i="4"/>
  <c r="AG4933" i="4"/>
  <c r="AF4933" i="4"/>
  <c r="AD4933" i="4"/>
  <c r="AI4933" i="4"/>
  <c r="AE4933" i="4"/>
  <c r="AH4933" i="4"/>
  <c r="AK4932" i="4" l="1"/>
  <c r="T4935" i="4"/>
  <c r="I4935" i="4" s="1"/>
  <c r="Q4935" i="4"/>
  <c r="Z4935" i="4"/>
  <c r="AK4931" i="4"/>
  <c r="H4931" i="4" s="1"/>
  <c r="G4931" i="4" s="1"/>
  <c r="S4934" i="4"/>
  <c r="F4934" i="4" s="1"/>
  <c r="AA4934" i="4"/>
  <c r="AF4934" i="4" s="1"/>
  <c r="AG4934" i="4"/>
  <c r="O4935" i="4"/>
  <c r="Y4935" i="4"/>
  <c r="P4936" i="4"/>
  <c r="R4936" i="4" s="1"/>
  <c r="M4936" i="4"/>
  <c r="X4936" i="4"/>
  <c r="N4937" i="4"/>
  <c r="L4938" i="4"/>
  <c r="W4937" i="4"/>
  <c r="K4937" i="4"/>
  <c r="V4939" i="4"/>
  <c r="J4940" i="4"/>
  <c r="AK4933" i="4"/>
  <c r="H4933" i="4" s="1"/>
  <c r="G4933" i="4" s="1"/>
  <c r="AH4934" i="4" l="1"/>
  <c r="H4932" i="4"/>
  <c r="G4932" i="4" s="1"/>
  <c r="AD4934" i="4"/>
  <c r="S4935" i="4"/>
  <c r="F4935" i="4" s="1"/>
  <c r="AA4935" i="4"/>
  <c r="AI4935" i="4" s="1"/>
  <c r="T4936" i="4"/>
  <c r="I4936" i="4" s="1"/>
  <c r="Q4936" i="4"/>
  <c r="Z4936" i="4"/>
  <c r="AE4934" i="4"/>
  <c r="AG4935" i="4"/>
  <c r="AI4934" i="4"/>
  <c r="L4939" i="4"/>
  <c r="N4938" i="4"/>
  <c r="W4938" i="4"/>
  <c r="K4938" i="4"/>
  <c r="O4936" i="4"/>
  <c r="Y4936" i="4"/>
  <c r="P4937" i="4"/>
  <c r="R4937" i="4" s="1"/>
  <c r="M4937" i="4"/>
  <c r="X4937" i="4"/>
  <c r="V4940" i="4"/>
  <c r="J4941" i="4"/>
  <c r="AK4934" i="4" l="1"/>
  <c r="H4934" i="4" s="1"/>
  <c r="G4934" i="4" s="1"/>
  <c r="AH4935" i="4"/>
  <c r="AE4935" i="4"/>
  <c r="AF4935" i="4"/>
  <c r="AD4935" i="4"/>
  <c r="T4937" i="4"/>
  <c r="I4937" i="4" s="1"/>
  <c r="Q4937" i="4"/>
  <c r="Z4937" i="4"/>
  <c r="S4936" i="4"/>
  <c r="F4936" i="4" s="1"/>
  <c r="AA4936" i="4"/>
  <c r="AI4936" i="4" s="1"/>
  <c r="O4937" i="4"/>
  <c r="Y4937" i="4"/>
  <c r="M4938" i="4"/>
  <c r="P4938" i="4"/>
  <c r="X4938" i="4"/>
  <c r="L4940" i="4"/>
  <c r="N4939" i="4"/>
  <c r="K4939" i="4"/>
  <c r="W4939" i="4"/>
  <c r="V4941" i="4"/>
  <c r="J4942" i="4"/>
  <c r="AK4935" i="4" l="1"/>
  <c r="H4935" i="4" s="1"/>
  <c r="G4935" i="4" s="1"/>
  <c r="AG4936" i="4"/>
  <c r="AF4936" i="4"/>
  <c r="AD4936" i="4"/>
  <c r="AH4936" i="4"/>
  <c r="AE4936" i="4"/>
  <c r="R4938" i="4"/>
  <c r="S4937" i="4"/>
  <c r="F4937" i="4" s="1"/>
  <c r="AA4937" i="4"/>
  <c r="AG4937" i="4" s="1"/>
  <c r="P4939" i="4"/>
  <c r="M4939" i="4"/>
  <c r="X4939" i="4"/>
  <c r="O4938" i="4"/>
  <c r="Y4938" i="4"/>
  <c r="L4941" i="4"/>
  <c r="N4940" i="4"/>
  <c r="W4940" i="4"/>
  <c r="K4940" i="4"/>
  <c r="V4942" i="4"/>
  <c r="J4943" i="4"/>
  <c r="R4939" i="4" l="1"/>
  <c r="Z4939" i="4" s="1"/>
  <c r="AK4936" i="4"/>
  <c r="H4936" i="4" s="1"/>
  <c r="G4936" i="4" s="1"/>
  <c r="AF4937" i="4"/>
  <c r="AD4937" i="4"/>
  <c r="AE4937" i="4"/>
  <c r="AH4937" i="4"/>
  <c r="Q4939" i="4"/>
  <c r="T4938" i="4"/>
  <c r="Q4938" i="4"/>
  <c r="Z4938" i="4"/>
  <c r="AI4937" i="4"/>
  <c r="P4940" i="4"/>
  <c r="R4940" i="4" s="1"/>
  <c r="M4940" i="4"/>
  <c r="X4940" i="4"/>
  <c r="N4941" i="4"/>
  <c r="L4942" i="4"/>
  <c r="W4941" i="4"/>
  <c r="K4941" i="4"/>
  <c r="O4939" i="4"/>
  <c r="Y4939" i="4"/>
  <c r="V4943" i="4"/>
  <c r="J4944" i="4"/>
  <c r="AK4937" i="4" l="1"/>
  <c r="H4937" i="4" s="1"/>
  <c r="G4937" i="4" s="1"/>
  <c r="S4938" i="4"/>
  <c r="AA4938" i="4"/>
  <c r="Q4940" i="4"/>
  <c r="Z4940" i="4"/>
  <c r="I4938" i="4"/>
  <c r="F4938" i="4"/>
  <c r="T4939" i="4"/>
  <c r="T4940" i="4" s="1"/>
  <c r="AA4940" i="4" s="1"/>
  <c r="P4941" i="4"/>
  <c r="R4941" i="4" s="1"/>
  <c r="M4941" i="4"/>
  <c r="X4941" i="4"/>
  <c r="L4943" i="4"/>
  <c r="N4942" i="4"/>
  <c r="W4942" i="4"/>
  <c r="K4942" i="4"/>
  <c r="O4940" i="4"/>
  <c r="Y4940" i="4"/>
  <c r="V4944" i="4"/>
  <c r="J4945" i="4"/>
  <c r="S4940" i="4" l="1"/>
  <c r="I4940" i="4"/>
  <c r="T4941" i="4"/>
  <c r="AA4941" i="4" s="1"/>
  <c r="Q4941" i="4"/>
  <c r="Z4941" i="4"/>
  <c r="AF4938" i="4"/>
  <c r="AG4938" i="4"/>
  <c r="AE4938" i="4"/>
  <c r="AD4938" i="4"/>
  <c r="AH4938" i="4"/>
  <c r="AI4938" i="4"/>
  <c r="F4940" i="4"/>
  <c r="S4939" i="4"/>
  <c r="F4939" i="4" s="1"/>
  <c r="AA4939" i="4"/>
  <c r="I4939" i="4"/>
  <c r="L4944" i="4"/>
  <c r="N4943" i="4"/>
  <c r="W4943" i="4"/>
  <c r="K4943" i="4"/>
  <c r="M4942" i="4"/>
  <c r="P4942" i="4"/>
  <c r="R4942" i="4" s="1"/>
  <c r="X4942" i="4"/>
  <c r="O4941" i="4"/>
  <c r="Y4941" i="4"/>
  <c r="AF4940" i="4"/>
  <c r="AG4940" i="4"/>
  <c r="AI4940" i="4"/>
  <c r="AE4940" i="4"/>
  <c r="AD4940" i="4"/>
  <c r="AH4940" i="4"/>
  <c r="V4945" i="4"/>
  <c r="J4946" i="4"/>
  <c r="S4941" i="4" l="1"/>
  <c r="F4941" i="4" s="1"/>
  <c r="I4941" i="4"/>
  <c r="AG4939" i="4"/>
  <c r="AF4939" i="4"/>
  <c r="AI4939" i="4"/>
  <c r="AD4939" i="4"/>
  <c r="AH4939" i="4"/>
  <c r="AE4939" i="4"/>
  <c r="T4942" i="4"/>
  <c r="I4942" i="4" s="1"/>
  <c r="Q4942" i="4"/>
  <c r="Z4942" i="4"/>
  <c r="AK4938" i="4"/>
  <c r="H4938" i="4" s="1"/>
  <c r="G4938" i="4" s="1"/>
  <c r="O4942" i="4"/>
  <c r="Y4942" i="4"/>
  <c r="P4943" i="4"/>
  <c r="R4943" i="4" s="1"/>
  <c r="M4943" i="4"/>
  <c r="X4943" i="4"/>
  <c r="L4945" i="4"/>
  <c r="N4944" i="4"/>
  <c r="W4944" i="4"/>
  <c r="K4944" i="4"/>
  <c r="V4946" i="4"/>
  <c r="J4947" i="4"/>
  <c r="AK4940" i="4"/>
  <c r="AI4941" i="4"/>
  <c r="AG4941" i="4"/>
  <c r="AH4941" i="4"/>
  <c r="AE4941" i="4"/>
  <c r="AF4941" i="4"/>
  <c r="AD4941" i="4"/>
  <c r="T4943" i="4" l="1"/>
  <c r="Q4943" i="4"/>
  <c r="Z4943" i="4"/>
  <c r="AK4939" i="4"/>
  <c r="H4939" i="4" s="1"/>
  <c r="G4939" i="4" s="1"/>
  <c r="S4942" i="4"/>
  <c r="F4942" i="4" s="1"/>
  <c r="AA4942" i="4"/>
  <c r="P4944" i="4"/>
  <c r="R4944" i="4" s="1"/>
  <c r="M4944" i="4"/>
  <c r="X4944" i="4"/>
  <c r="N4945" i="4"/>
  <c r="L4946" i="4"/>
  <c r="K4946" i="4" s="1"/>
  <c r="W4945" i="4"/>
  <c r="K4945" i="4"/>
  <c r="O4943" i="4"/>
  <c r="Y4943" i="4"/>
  <c r="AK4941" i="4"/>
  <c r="H4941" i="4" s="1"/>
  <c r="G4941" i="4" s="1"/>
  <c r="AA4943" i="4"/>
  <c r="V4947" i="4"/>
  <c r="J4948" i="4"/>
  <c r="H4940" i="4" l="1"/>
  <c r="G4940" i="4" s="1"/>
  <c r="T4944" i="4"/>
  <c r="I4944" i="4" s="1"/>
  <c r="Q4944" i="4"/>
  <c r="AI4942" i="4"/>
  <c r="AG4942" i="4"/>
  <c r="AD4942" i="4"/>
  <c r="AH4942" i="4"/>
  <c r="AF4942" i="4"/>
  <c r="Z4944" i="4"/>
  <c r="AE4942" i="4"/>
  <c r="S4943" i="4"/>
  <c r="F4943" i="4" s="1"/>
  <c r="I4943" i="4"/>
  <c r="P4945" i="4"/>
  <c r="R4945" i="4" s="1"/>
  <c r="M4945" i="4"/>
  <c r="X4945" i="4"/>
  <c r="L4947" i="4"/>
  <c r="N4946" i="4"/>
  <c r="W4946" i="4"/>
  <c r="O4944" i="4"/>
  <c r="Y4944" i="4"/>
  <c r="V4948" i="4"/>
  <c r="J4949" i="4"/>
  <c r="AI4943" i="4"/>
  <c r="AF4943" i="4"/>
  <c r="AH4943" i="4"/>
  <c r="AG4943" i="4"/>
  <c r="AE4943" i="4"/>
  <c r="AD4943" i="4"/>
  <c r="T4945" i="4" l="1"/>
  <c r="Q4945" i="4"/>
  <c r="Z4945" i="4"/>
  <c r="AK4942" i="4"/>
  <c r="H4942" i="4" s="1"/>
  <c r="G4942" i="4" s="1"/>
  <c r="S4944" i="4"/>
  <c r="F4944" i="4" s="1"/>
  <c r="AA4944" i="4"/>
  <c r="AG4944" i="4" s="1"/>
  <c r="L4948" i="4"/>
  <c r="N4947" i="4"/>
  <c r="W4947" i="4"/>
  <c r="K4947" i="4"/>
  <c r="AH4944" i="4"/>
  <c r="AD4944" i="4"/>
  <c r="M4946" i="4"/>
  <c r="P4946" i="4"/>
  <c r="X4946" i="4"/>
  <c r="O4945" i="4"/>
  <c r="Y4945" i="4"/>
  <c r="I4945" i="4"/>
  <c r="V4949" i="4"/>
  <c r="J4950" i="4"/>
  <c r="AK4943" i="4"/>
  <c r="H4943" i="4" s="1"/>
  <c r="G4943" i="4" s="1"/>
  <c r="AE4944" i="4" l="1"/>
  <c r="AF4944" i="4"/>
  <c r="AI4944" i="4"/>
  <c r="R4946" i="4"/>
  <c r="S4945" i="4"/>
  <c r="F4945" i="4" s="1"/>
  <c r="AA4945" i="4"/>
  <c r="AD4945" i="4" s="1"/>
  <c r="O4946" i="4"/>
  <c r="Y4946" i="4"/>
  <c r="P4947" i="4"/>
  <c r="M4947" i="4"/>
  <c r="X4947" i="4"/>
  <c r="L4949" i="4"/>
  <c r="N4948" i="4"/>
  <c r="W4948" i="4"/>
  <c r="K4948" i="4"/>
  <c r="V4950" i="4"/>
  <c r="J4951" i="4"/>
  <c r="R4947" i="4" l="1"/>
  <c r="AK4944" i="4"/>
  <c r="H4944" i="4" s="1"/>
  <c r="G4944" i="4" s="1"/>
  <c r="AH4945" i="4"/>
  <c r="AE4945" i="4"/>
  <c r="Q4947" i="4"/>
  <c r="Z4947" i="4"/>
  <c r="AG4945" i="4"/>
  <c r="AF4945" i="4"/>
  <c r="AI4945" i="4"/>
  <c r="T4946" i="4"/>
  <c r="T4947" i="4" s="1"/>
  <c r="Q4946" i="4"/>
  <c r="Z4946" i="4"/>
  <c r="O4947" i="4"/>
  <c r="Y4947" i="4"/>
  <c r="P4948" i="4"/>
  <c r="M4948" i="4"/>
  <c r="X4948" i="4"/>
  <c r="N4949" i="4"/>
  <c r="L4950" i="4"/>
  <c r="W4949" i="4"/>
  <c r="K4949" i="4"/>
  <c r="V4951" i="4"/>
  <c r="J4952" i="4"/>
  <c r="S4947" i="4" l="1"/>
  <c r="AA4947" i="4"/>
  <c r="AE4947" i="4" s="1"/>
  <c r="I4947" i="4"/>
  <c r="AK4945" i="4"/>
  <c r="H4945" i="4" s="1"/>
  <c r="G4945" i="4" s="1"/>
  <c r="R4948" i="4"/>
  <c r="F4947" i="4"/>
  <c r="S4946" i="4"/>
  <c r="F4946" i="4" s="1"/>
  <c r="AA4946" i="4"/>
  <c r="I4946" i="4"/>
  <c r="L4951" i="4"/>
  <c r="N4950" i="4"/>
  <c r="W4950" i="4"/>
  <c r="K4950" i="4"/>
  <c r="O4948" i="4"/>
  <c r="Y4948" i="4"/>
  <c r="P4949" i="4"/>
  <c r="M4949" i="4"/>
  <c r="X4949" i="4"/>
  <c r="V4952" i="4"/>
  <c r="J4953" i="4"/>
  <c r="AI4947" i="4"/>
  <c r="AH4947" i="4"/>
  <c r="AF4947" i="4" l="1"/>
  <c r="AG4947" i="4"/>
  <c r="AD4947" i="4"/>
  <c r="R4949" i="4"/>
  <c r="AF4946" i="4"/>
  <c r="AI4946" i="4"/>
  <c r="AH4946" i="4"/>
  <c r="AE4946" i="4"/>
  <c r="T4948" i="4"/>
  <c r="I4948" i="4" s="1"/>
  <c r="Q4948" i="4"/>
  <c r="Z4948" i="4"/>
  <c r="AG4946" i="4"/>
  <c r="AD4946" i="4"/>
  <c r="O4949" i="4"/>
  <c r="Y4949" i="4"/>
  <c r="M4950" i="4"/>
  <c r="P4950" i="4"/>
  <c r="R4950" i="4" s="1"/>
  <c r="X4950" i="4"/>
  <c r="L4952" i="4"/>
  <c r="N4951" i="4"/>
  <c r="K4951" i="4"/>
  <c r="W4951" i="4"/>
  <c r="AK4947" i="4"/>
  <c r="V4953" i="4"/>
  <c r="J4954" i="4"/>
  <c r="H4947" i="4" l="1"/>
  <c r="G4947" i="4" s="1"/>
  <c r="AK4946" i="4"/>
  <c r="H4946" i="4" s="1"/>
  <c r="G4946" i="4" s="1"/>
  <c r="S4948" i="4"/>
  <c r="F4948" i="4" s="1"/>
  <c r="AA4948" i="4"/>
  <c r="AH4948" i="4" s="1"/>
  <c r="T4949" i="4"/>
  <c r="I4949" i="4" s="1"/>
  <c r="Q4949" i="4"/>
  <c r="Z4949" i="4"/>
  <c r="Q4950" i="4"/>
  <c r="Z4950" i="4"/>
  <c r="P4951" i="4"/>
  <c r="M4951" i="4"/>
  <c r="X4951" i="4"/>
  <c r="O4950" i="4"/>
  <c r="Y4950" i="4"/>
  <c r="L4953" i="4"/>
  <c r="N4952" i="4"/>
  <c r="W4952" i="4"/>
  <c r="K4952" i="4"/>
  <c r="V4954" i="4"/>
  <c r="J4955" i="4"/>
  <c r="S4949" i="4" l="1"/>
  <c r="F4949" i="4" s="1"/>
  <c r="AA4949" i="4"/>
  <c r="AH4949" i="4" s="1"/>
  <c r="AG4948" i="4"/>
  <c r="AD4948" i="4"/>
  <c r="AF4948" i="4"/>
  <c r="AI4948" i="4"/>
  <c r="R4951" i="4"/>
  <c r="AE4948" i="4"/>
  <c r="T4950" i="4"/>
  <c r="P4952" i="4"/>
  <c r="M4952" i="4"/>
  <c r="X4952" i="4"/>
  <c r="N4953" i="4"/>
  <c r="L4954" i="4"/>
  <c r="W4953" i="4"/>
  <c r="K4953" i="4"/>
  <c r="O4951" i="4"/>
  <c r="Y4951" i="4"/>
  <c r="V4955" i="4"/>
  <c r="J4956" i="4"/>
  <c r="AE4949" i="4" l="1"/>
  <c r="AG4949" i="4"/>
  <c r="AD4949" i="4"/>
  <c r="R4952" i="4"/>
  <c r="Z4952" i="4" s="1"/>
  <c r="AF4949" i="4"/>
  <c r="AI4949" i="4"/>
  <c r="T4951" i="4"/>
  <c r="I4951" i="4" s="1"/>
  <c r="Q4951" i="4"/>
  <c r="Z4951" i="4"/>
  <c r="AK4948" i="4"/>
  <c r="H4948" i="4" s="1"/>
  <c r="G4948" i="4" s="1"/>
  <c r="S4950" i="4"/>
  <c r="F4950" i="4" s="1"/>
  <c r="AA4950" i="4"/>
  <c r="I4950" i="4"/>
  <c r="P4953" i="4"/>
  <c r="M4953" i="4"/>
  <c r="X4953" i="4"/>
  <c r="L4955" i="4"/>
  <c r="N4954" i="4"/>
  <c r="W4954" i="4"/>
  <c r="K4954" i="4"/>
  <c r="O4952" i="4"/>
  <c r="Y4952" i="4"/>
  <c r="V4956" i="4"/>
  <c r="J4957" i="4"/>
  <c r="R4953" i="4" l="1"/>
  <c r="Z4953" i="4" s="1"/>
  <c r="AK4949" i="4"/>
  <c r="H4949" i="4" s="1"/>
  <c r="G4949" i="4" s="1"/>
  <c r="T4952" i="4"/>
  <c r="S4952" i="4" s="1"/>
  <c r="F4952" i="4" s="1"/>
  <c r="Q4952" i="4"/>
  <c r="AF4950" i="4"/>
  <c r="AH4950" i="4"/>
  <c r="AE4950" i="4"/>
  <c r="AG4950" i="4"/>
  <c r="AD4950" i="4"/>
  <c r="AI4950" i="4"/>
  <c r="Q4953" i="4"/>
  <c r="S4951" i="4"/>
  <c r="F4951" i="4" s="1"/>
  <c r="AA4951" i="4"/>
  <c r="L4956" i="4"/>
  <c r="N4955" i="4"/>
  <c r="K4955" i="4"/>
  <c r="W4955" i="4"/>
  <c r="M4954" i="4"/>
  <c r="P4954" i="4"/>
  <c r="R4954" i="4" s="1"/>
  <c r="X4954" i="4"/>
  <c r="O4953" i="4"/>
  <c r="Y4953" i="4"/>
  <c r="V4957" i="4"/>
  <c r="J4958" i="4"/>
  <c r="I4952" i="4" l="1"/>
  <c r="T4953" i="4"/>
  <c r="S4953" i="4" s="1"/>
  <c r="AA4952" i="4"/>
  <c r="AH4952" i="4" s="1"/>
  <c r="F4953" i="4"/>
  <c r="AK4950" i="4"/>
  <c r="H4950" i="4" s="1"/>
  <c r="G4950" i="4" s="1"/>
  <c r="AI4951" i="4"/>
  <c r="AH4951" i="4"/>
  <c r="AF4951" i="4"/>
  <c r="AD4951" i="4"/>
  <c r="AG4951" i="4"/>
  <c r="AE4951" i="4"/>
  <c r="T4954" i="4"/>
  <c r="AA4954" i="4" s="1"/>
  <c r="Q4954" i="4"/>
  <c r="Z4954" i="4"/>
  <c r="O4954" i="4"/>
  <c r="Y4954" i="4"/>
  <c r="P4955" i="4"/>
  <c r="M4955" i="4"/>
  <c r="X4955" i="4"/>
  <c r="L4957" i="4"/>
  <c r="N4956" i="4"/>
  <c r="K4956" i="4"/>
  <c r="W4956" i="4"/>
  <c r="V4958" i="4"/>
  <c r="J4959" i="4"/>
  <c r="AG4952" i="4" l="1"/>
  <c r="AA4953" i="4"/>
  <c r="AF4953" i="4" s="1"/>
  <c r="AF4952" i="4"/>
  <c r="I4953" i="4"/>
  <c r="AI4952" i="4"/>
  <c r="AE4952" i="4"/>
  <c r="AD4952" i="4"/>
  <c r="AI4953" i="4"/>
  <c r="R4955" i="4"/>
  <c r="S4954" i="4"/>
  <c r="F4954" i="4" s="1"/>
  <c r="I4954" i="4"/>
  <c r="AK4951" i="4"/>
  <c r="H4951" i="4" s="1"/>
  <c r="G4951" i="4" s="1"/>
  <c r="P4956" i="4"/>
  <c r="R4956" i="4" s="1"/>
  <c r="M4956" i="4"/>
  <c r="X4956" i="4"/>
  <c r="O4955" i="4"/>
  <c r="Y4955" i="4"/>
  <c r="N4957" i="4"/>
  <c r="L4958" i="4"/>
  <c r="K4957" i="4"/>
  <c r="W4957" i="4"/>
  <c r="V4959" i="4"/>
  <c r="J4960" i="4"/>
  <c r="AF4954" i="4"/>
  <c r="AD4954" i="4"/>
  <c r="AG4954" i="4"/>
  <c r="AE4954" i="4"/>
  <c r="AH4954" i="4"/>
  <c r="AI4954" i="4"/>
  <c r="AD4953" i="4" l="1"/>
  <c r="AH4953" i="4"/>
  <c r="AE4953" i="4"/>
  <c r="AG4953" i="4"/>
  <c r="AK4952" i="4"/>
  <c r="H4952" i="4" s="1"/>
  <c r="G4952" i="4" s="1"/>
  <c r="Q4956" i="4"/>
  <c r="Z4956" i="4"/>
  <c r="T4955" i="4"/>
  <c r="T4956" i="4" s="1"/>
  <c r="I4956" i="4" s="1"/>
  <c r="Q4955" i="4"/>
  <c r="Z4955" i="4"/>
  <c r="L4959" i="4"/>
  <c r="N4958" i="4"/>
  <c r="W4958" i="4"/>
  <c r="K4958" i="4"/>
  <c r="P4957" i="4"/>
  <c r="R4957" i="4" s="1"/>
  <c r="M4957" i="4"/>
  <c r="X4957" i="4"/>
  <c r="O4956" i="4"/>
  <c r="Y4956" i="4"/>
  <c r="V4960" i="4"/>
  <c r="J4961" i="4"/>
  <c r="AK4954" i="4"/>
  <c r="H4954" i="4" s="1"/>
  <c r="G4954" i="4" s="1"/>
  <c r="AK4953" i="4" l="1"/>
  <c r="H4953" i="4" s="1"/>
  <c r="G4953" i="4" s="1"/>
  <c r="I4955" i="4"/>
  <c r="S4956" i="4"/>
  <c r="AA4956" i="4"/>
  <c r="F4956" i="4"/>
  <c r="T4957" i="4"/>
  <c r="Q4957" i="4"/>
  <c r="Z4957" i="4"/>
  <c r="S4955" i="4"/>
  <c r="F4955" i="4" s="1"/>
  <c r="AA4955" i="4"/>
  <c r="M4958" i="4"/>
  <c r="P4958" i="4"/>
  <c r="R4958" i="4" s="1"/>
  <c r="X4958" i="4"/>
  <c r="O4957" i="4"/>
  <c r="Y4957" i="4"/>
  <c r="L4960" i="4"/>
  <c r="N4959" i="4"/>
  <c r="W4959" i="4"/>
  <c r="K4959" i="4"/>
  <c r="V4961" i="4"/>
  <c r="J4962" i="4"/>
  <c r="AA4957" i="4"/>
  <c r="T4958" i="4" l="1"/>
  <c r="Q4958" i="4"/>
  <c r="Z4958" i="4"/>
  <c r="AE4956" i="4"/>
  <c r="AG4956" i="4"/>
  <c r="AI4956" i="4"/>
  <c r="AD4956" i="4"/>
  <c r="AF4956" i="4"/>
  <c r="AH4956" i="4"/>
  <c r="AH4955" i="4"/>
  <c r="AF4955" i="4"/>
  <c r="AG4955" i="4"/>
  <c r="AD4955" i="4"/>
  <c r="AI4955" i="4"/>
  <c r="AE4955" i="4"/>
  <c r="S4957" i="4"/>
  <c r="F4957" i="4" s="1"/>
  <c r="I4957" i="4"/>
  <c r="P4959" i="4"/>
  <c r="R4959" i="4" s="1"/>
  <c r="M4959" i="4"/>
  <c r="X4959" i="4"/>
  <c r="L4961" i="4"/>
  <c r="N4960" i="4"/>
  <c r="W4960" i="4"/>
  <c r="K4960" i="4"/>
  <c r="O4958" i="4"/>
  <c r="Y4958" i="4"/>
  <c r="V4962" i="4"/>
  <c r="J4963" i="4"/>
  <c r="AE4957" i="4"/>
  <c r="AI4957" i="4"/>
  <c r="AF4957" i="4"/>
  <c r="AH4957" i="4"/>
  <c r="AD4957" i="4"/>
  <c r="AG4957" i="4"/>
  <c r="AA4958" i="4"/>
  <c r="T4959" i="4" l="1"/>
  <c r="Q4959" i="4"/>
  <c r="Z4959" i="4"/>
  <c r="AK4956" i="4"/>
  <c r="H4956" i="4" s="1"/>
  <c r="G4956" i="4" s="1"/>
  <c r="AK4955" i="4"/>
  <c r="H4955" i="4" s="1"/>
  <c r="G4955" i="4" s="1"/>
  <c r="S4958" i="4"/>
  <c r="F4958" i="4" s="1"/>
  <c r="I4958" i="4"/>
  <c r="N4961" i="4"/>
  <c r="L4962" i="4"/>
  <c r="W4961" i="4"/>
  <c r="K4961" i="4"/>
  <c r="P4960" i="4"/>
  <c r="R4960" i="4" s="1"/>
  <c r="M4960" i="4"/>
  <c r="X4960" i="4"/>
  <c r="O4959" i="4"/>
  <c r="Y4959" i="4"/>
  <c r="I4959" i="4"/>
  <c r="AK4957" i="4"/>
  <c r="H4957" i="4" s="1"/>
  <c r="G4957" i="4" s="1"/>
  <c r="AH4958" i="4"/>
  <c r="AF4958" i="4"/>
  <c r="AD4958" i="4"/>
  <c r="AG4958" i="4"/>
  <c r="AE4958" i="4"/>
  <c r="AI4958" i="4"/>
  <c r="V4963" i="4"/>
  <c r="J4964" i="4"/>
  <c r="T4960" i="4" l="1"/>
  <c r="Q4960" i="4"/>
  <c r="Z4960" i="4"/>
  <c r="S4959" i="4"/>
  <c r="F4959" i="4" s="1"/>
  <c r="AA4959" i="4"/>
  <c r="O4960" i="4"/>
  <c r="Y4960" i="4"/>
  <c r="L4963" i="4"/>
  <c r="N4962" i="4"/>
  <c r="W4962" i="4"/>
  <c r="K4962" i="4"/>
  <c r="AE4959" i="4"/>
  <c r="P4961" i="4"/>
  <c r="M4961" i="4"/>
  <c r="X4961" i="4"/>
  <c r="V4964" i="4"/>
  <c r="J4965" i="4"/>
  <c r="AK4958" i="4"/>
  <c r="H4958" i="4" s="1"/>
  <c r="G4958" i="4" s="1"/>
  <c r="R4961" i="4" l="1"/>
  <c r="AI4959" i="4"/>
  <c r="AD4959" i="4"/>
  <c r="AH4959" i="4"/>
  <c r="AF4959" i="4"/>
  <c r="S4960" i="4"/>
  <c r="F4960" i="4" s="1"/>
  <c r="AA4960" i="4"/>
  <c r="AF4960" i="4" s="1"/>
  <c r="I4960" i="4"/>
  <c r="AG4959" i="4"/>
  <c r="L4964" i="4"/>
  <c r="N4963" i="4"/>
  <c r="W4963" i="4"/>
  <c r="K4963" i="4"/>
  <c r="O4961" i="4"/>
  <c r="Y4961" i="4"/>
  <c r="M4962" i="4"/>
  <c r="P4962" i="4"/>
  <c r="R4962" i="4" s="1"/>
  <c r="Z4962" i="4" s="1"/>
  <c r="X4962" i="4"/>
  <c r="V4965" i="4"/>
  <c r="J4966" i="4"/>
  <c r="AK4959" i="4" l="1"/>
  <c r="H4959" i="4" s="1"/>
  <c r="G4959" i="4" s="1"/>
  <c r="T4961" i="4"/>
  <c r="Q4961" i="4"/>
  <c r="Z4961" i="4"/>
  <c r="I4961" i="4"/>
  <c r="T4962" i="4"/>
  <c r="Q4962" i="4"/>
  <c r="AG4960" i="4"/>
  <c r="AD4960" i="4"/>
  <c r="AI4960" i="4"/>
  <c r="AH4960" i="4"/>
  <c r="AE4960" i="4"/>
  <c r="P4963" i="4"/>
  <c r="R4963" i="4" s="1"/>
  <c r="M4963" i="4"/>
  <c r="X4963" i="4"/>
  <c r="O4962" i="4"/>
  <c r="Y4962" i="4"/>
  <c r="L4965" i="4"/>
  <c r="N4964" i="4"/>
  <c r="W4964" i="4"/>
  <c r="K4964" i="4"/>
  <c r="I4962" i="4"/>
  <c r="V4966" i="4"/>
  <c r="J4967" i="4"/>
  <c r="S4962" i="4" l="1"/>
  <c r="F4962" i="4" s="1"/>
  <c r="AA4962" i="4"/>
  <c r="S4961" i="4"/>
  <c r="F4961" i="4" s="1"/>
  <c r="AA4961" i="4"/>
  <c r="T4963" i="4"/>
  <c r="I4963" i="4" s="1"/>
  <c r="Q4963" i="4"/>
  <c r="Z4963" i="4"/>
  <c r="AK4960" i="4"/>
  <c r="H4960" i="4" s="1"/>
  <c r="G4960" i="4" s="1"/>
  <c r="P4964" i="4"/>
  <c r="R4964" i="4" s="1"/>
  <c r="M4964" i="4"/>
  <c r="X4964" i="4"/>
  <c r="N4965" i="4"/>
  <c r="L4966" i="4"/>
  <c r="W4965" i="4"/>
  <c r="K4965" i="4"/>
  <c r="O4963" i="4"/>
  <c r="Y4963" i="4"/>
  <c r="V4967" i="4"/>
  <c r="J4968" i="4"/>
  <c r="AD4962" i="4" l="1"/>
  <c r="AF4962" i="4"/>
  <c r="AH4962" i="4"/>
  <c r="AE4962" i="4"/>
  <c r="AI4962" i="4"/>
  <c r="AG4962" i="4"/>
  <c r="T4964" i="4"/>
  <c r="I4964" i="4" s="1"/>
  <c r="Q4964" i="4"/>
  <c r="Z4964" i="4"/>
  <c r="S4963" i="4"/>
  <c r="F4963" i="4" s="1"/>
  <c r="AA4963" i="4"/>
  <c r="AE4963" i="4" s="1"/>
  <c r="AG4961" i="4"/>
  <c r="AI4961" i="4"/>
  <c r="AE4961" i="4"/>
  <c r="AD4961" i="4"/>
  <c r="AF4961" i="4"/>
  <c r="AH4961" i="4"/>
  <c r="P4965" i="4"/>
  <c r="R4965" i="4" s="1"/>
  <c r="M4965" i="4"/>
  <c r="X4965" i="4"/>
  <c r="L4967" i="4"/>
  <c r="N4966" i="4"/>
  <c r="W4966" i="4"/>
  <c r="K4966" i="4"/>
  <c r="O4964" i="4"/>
  <c r="Y4964" i="4"/>
  <c r="V4968" i="4"/>
  <c r="J4969" i="4"/>
  <c r="AD4963" i="4" l="1"/>
  <c r="AK4961" i="4"/>
  <c r="H4961" i="4" s="1"/>
  <c r="G4961" i="4" s="1"/>
  <c r="AF4963" i="4"/>
  <c r="AG4963" i="4"/>
  <c r="AI4963" i="4"/>
  <c r="S4964" i="4"/>
  <c r="F4964" i="4" s="1"/>
  <c r="AA4964" i="4"/>
  <c r="AF4964" i="4" s="1"/>
  <c r="AK4962" i="4"/>
  <c r="H4962" i="4" s="1"/>
  <c r="G4962" i="4" s="1"/>
  <c r="T4965" i="4"/>
  <c r="Q4965" i="4"/>
  <c r="Z4965" i="4"/>
  <c r="AH4963" i="4"/>
  <c r="M4966" i="4"/>
  <c r="P4966" i="4"/>
  <c r="R4966" i="4" s="1"/>
  <c r="X4966" i="4"/>
  <c r="L4968" i="4"/>
  <c r="N4967" i="4"/>
  <c r="W4967" i="4"/>
  <c r="K4967" i="4"/>
  <c r="O4965" i="4"/>
  <c r="Y4965" i="4"/>
  <c r="AA4965" i="4"/>
  <c r="V4969" i="4"/>
  <c r="J4970" i="4"/>
  <c r="AH4964" i="4" l="1"/>
  <c r="AD4964" i="4"/>
  <c r="AK4963" i="4"/>
  <c r="H4963" i="4" s="1"/>
  <c r="G4963" i="4" s="1"/>
  <c r="T4966" i="4"/>
  <c r="I4966" i="4" s="1"/>
  <c r="Q4966" i="4"/>
  <c r="Z4966" i="4"/>
  <c r="AE4964" i="4"/>
  <c r="S4965" i="4"/>
  <c r="F4965" i="4" s="1"/>
  <c r="I4965" i="4"/>
  <c r="AG4964" i="4"/>
  <c r="AI4964" i="4"/>
  <c r="L4969" i="4"/>
  <c r="N4968" i="4"/>
  <c r="W4968" i="4"/>
  <c r="K4968" i="4"/>
  <c r="O4966" i="4"/>
  <c r="Y4966" i="4"/>
  <c r="P4967" i="4"/>
  <c r="R4967" i="4" s="1"/>
  <c r="M4967" i="4"/>
  <c r="X4967" i="4"/>
  <c r="V4970" i="4"/>
  <c r="J4971" i="4"/>
  <c r="AD4965" i="4"/>
  <c r="AH4965" i="4"/>
  <c r="AG4965" i="4"/>
  <c r="AF4965" i="4"/>
  <c r="AE4965" i="4"/>
  <c r="AI4965" i="4"/>
  <c r="AK4964" i="4" l="1"/>
  <c r="H4964" i="4" s="1"/>
  <c r="G4964" i="4" s="1"/>
  <c r="S4966" i="4"/>
  <c r="F4966" i="4" s="1"/>
  <c r="AA4966" i="4"/>
  <c r="T4967" i="4"/>
  <c r="Q4967" i="4"/>
  <c r="Z4967" i="4"/>
  <c r="O4967" i="4"/>
  <c r="Y4967" i="4"/>
  <c r="P4968" i="4"/>
  <c r="R4968" i="4" s="1"/>
  <c r="M4968" i="4"/>
  <c r="X4968" i="4"/>
  <c r="N4969" i="4"/>
  <c r="L4970" i="4"/>
  <c r="W4969" i="4"/>
  <c r="K4969" i="4"/>
  <c r="I4967" i="4"/>
  <c r="V4971" i="4"/>
  <c r="J4972" i="4"/>
  <c r="AK4965" i="4"/>
  <c r="H4965" i="4" s="1"/>
  <c r="G4965" i="4" s="1"/>
  <c r="T4968" i="4" l="1"/>
  <c r="Q4968" i="4"/>
  <c r="Z4968" i="4"/>
  <c r="AE4966" i="4"/>
  <c r="AG4966" i="4"/>
  <c r="AI4966" i="4"/>
  <c r="S4967" i="4"/>
  <c r="F4967" i="4" s="1"/>
  <c r="AA4967" i="4"/>
  <c r="AI4967" i="4" s="1"/>
  <c r="AF4966" i="4"/>
  <c r="AH4966" i="4"/>
  <c r="AD4966" i="4"/>
  <c r="L4971" i="4"/>
  <c r="N4970" i="4"/>
  <c r="W4970" i="4"/>
  <c r="K4970" i="4"/>
  <c r="P4969" i="4"/>
  <c r="R4969" i="4" s="1"/>
  <c r="M4969" i="4"/>
  <c r="X4969" i="4"/>
  <c r="O4968" i="4"/>
  <c r="Y4968" i="4"/>
  <c r="V4972" i="4"/>
  <c r="J4973" i="4"/>
  <c r="AF4967" i="4" l="1"/>
  <c r="AD4967" i="4"/>
  <c r="AG4967" i="4"/>
  <c r="AK4966" i="4"/>
  <c r="H4966" i="4" s="1"/>
  <c r="G4966" i="4" s="1"/>
  <c r="T4969" i="4"/>
  <c r="Q4969" i="4"/>
  <c r="Z4969" i="4"/>
  <c r="AH4967" i="4"/>
  <c r="AE4967" i="4"/>
  <c r="S4968" i="4"/>
  <c r="F4968" i="4" s="1"/>
  <c r="I4968" i="4"/>
  <c r="AA4968" i="4"/>
  <c r="AH4968" i="4" s="1"/>
  <c r="O4969" i="4"/>
  <c r="Y4969" i="4"/>
  <c r="M4970" i="4"/>
  <c r="P4970" i="4"/>
  <c r="X4970" i="4"/>
  <c r="L4972" i="4"/>
  <c r="N4971" i="4"/>
  <c r="W4971" i="4"/>
  <c r="K4971" i="4"/>
  <c r="V4973" i="4"/>
  <c r="J4974" i="4"/>
  <c r="AK4967" i="4" l="1"/>
  <c r="H4967" i="4" s="1"/>
  <c r="G4967" i="4" s="1"/>
  <c r="AF4968" i="4"/>
  <c r="AG4968" i="4"/>
  <c r="AI4968" i="4"/>
  <c r="AE4968" i="4"/>
  <c r="R4970" i="4"/>
  <c r="AD4968" i="4"/>
  <c r="S4969" i="4"/>
  <c r="F4969" i="4" s="1"/>
  <c r="I4969" i="4"/>
  <c r="AA4969" i="4"/>
  <c r="AI4969" i="4" s="1"/>
  <c r="P4971" i="4"/>
  <c r="M4971" i="4"/>
  <c r="X4971" i="4"/>
  <c r="L4973" i="4"/>
  <c r="N4972" i="4"/>
  <c r="W4972" i="4"/>
  <c r="K4972" i="4"/>
  <c r="O4970" i="4"/>
  <c r="Y4970" i="4"/>
  <c r="V4974" i="4"/>
  <c r="J4975" i="4"/>
  <c r="AE4969" i="4" l="1"/>
  <c r="AD4969" i="4"/>
  <c r="T4970" i="4"/>
  <c r="I4970" i="4" s="1"/>
  <c r="Q4970" i="4"/>
  <c r="Z4970" i="4"/>
  <c r="AG4969" i="4"/>
  <c r="AF4969" i="4"/>
  <c r="R4971" i="4"/>
  <c r="AH4969" i="4"/>
  <c r="AK4968" i="4"/>
  <c r="H4968" i="4" s="1"/>
  <c r="G4968" i="4" s="1"/>
  <c r="N4973" i="4"/>
  <c r="L4974" i="4"/>
  <c r="W4973" i="4"/>
  <c r="K4973" i="4"/>
  <c r="P4972" i="4"/>
  <c r="R4972" i="4" s="1"/>
  <c r="M4972" i="4"/>
  <c r="X4972" i="4"/>
  <c r="O4971" i="4"/>
  <c r="Y4971" i="4"/>
  <c r="V4975" i="4"/>
  <c r="J4976" i="4"/>
  <c r="AK4969" i="4" l="1"/>
  <c r="H4969" i="4" s="1"/>
  <c r="G4969" i="4" s="1"/>
  <c r="Q4972" i="4"/>
  <c r="Z4972" i="4"/>
  <c r="T4971" i="4"/>
  <c r="T4972" i="4" s="1"/>
  <c r="Q4971" i="4"/>
  <c r="Z4971" i="4"/>
  <c r="S4970" i="4"/>
  <c r="F4970" i="4" s="1"/>
  <c r="AA4970" i="4"/>
  <c r="O4972" i="4"/>
  <c r="Y4972" i="4"/>
  <c r="L4975" i="4"/>
  <c r="N4974" i="4"/>
  <c r="W4974" i="4"/>
  <c r="K4974" i="4"/>
  <c r="P4973" i="4"/>
  <c r="R4973" i="4" s="1"/>
  <c r="M4973" i="4"/>
  <c r="X4973" i="4"/>
  <c r="V4976" i="4"/>
  <c r="J4977" i="4"/>
  <c r="I4971" i="4" l="1"/>
  <c r="S4972" i="4"/>
  <c r="F4972" i="4" s="1"/>
  <c r="I4972" i="4"/>
  <c r="AA4972" i="4"/>
  <c r="AE4972" i="4" s="1"/>
  <c r="AF4970" i="4"/>
  <c r="AD4970" i="4"/>
  <c r="AH4970" i="4"/>
  <c r="AG4970" i="4"/>
  <c r="AI4970" i="4"/>
  <c r="AE4970" i="4"/>
  <c r="T4973" i="4"/>
  <c r="I4973" i="4" s="1"/>
  <c r="Q4973" i="4"/>
  <c r="Z4973" i="4"/>
  <c r="S4971" i="4"/>
  <c r="F4971" i="4" s="1"/>
  <c r="AA4971" i="4"/>
  <c r="M4974" i="4"/>
  <c r="P4974" i="4"/>
  <c r="X4974" i="4"/>
  <c r="O4973" i="4"/>
  <c r="Y4973" i="4"/>
  <c r="L4976" i="4"/>
  <c r="N4975" i="4"/>
  <c r="W4975" i="4"/>
  <c r="K4975" i="4"/>
  <c r="V4977" i="4"/>
  <c r="J4978" i="4"/>
  <c r="AG4972" i="4" l="1"/>
  <c r="AI4972" i="4"/>
  <c r="AH4972" i="4"/>
  <c r="AD4972" i="4"/>
  <c r="AF4972" i="4"/>
  <c r="AF4971" i="4"/>
  <c r="AI4971" i="4"/>
  <c r="AD4971" i="4"/>
  <c r="S4973" i="4"/>
  <c r="F4973" i="4" s="1"/>
  <c r="AA4973" i="4"/>
  <c r="AH4971" i="4"/>
  <c r="R4974" i="4"/>
  <c r="AK4970" i="4"/>
  <c r="H4970" i="4" s="1"/>
  <c r="G4970" i="4" s="1"/>
  <c r="AG4973" i="4"/>
  <c r="AE4971" i="4"/>
  <c r="AG4971" i="4"/>
  <c r="P4975" i="4"/>
  <c r="M4975" i="4"/>
  <c r="X4975" i="4"/>
  <c r="L4977" i="4"/>
  <c r="N4976" i="4"/>
  <c r="K4976" i="4"/>
  <c r="W4976" i="4"/>
  <c r="O4974" i="4"/>
  <c r="Y4974" i="4"/>
  <c r="V4978" i="4"/>
  <c r="J4979" i="4"/>
  <c r="AK4972" i="4" l="1"/>
  <c r="H4972" i="4" s="1"/>
  <c r="G4972" i="4" s="1"/>
  <c r="T4974" i="4"/>
  <c r="I4974" i="4" s="1"/>
  <c r="Q4974" i="4"/>
  <c r="Z4974" i="4"/>
  <c r="AK4971" i="4"/>
  <c r="H4971" i="4" s="1"/>
  <c r="G4971" i="4" s="1"/>
  <c r="R4975" i="4"/>
  <c r="AH4973" i="4"/>
  <c r="AD4973" i="4"/>
  <c r="AE4973" i="4"/>
  <c r="AI4973" i="4"/>
  <c r="AF4973" i="4"/>
  <c r="N4977" i="4"/>
  <c r="L4978" i="4"/>
  <c r="W4977" i="4"/>
  <c r="K4977" i="4"/>
  <c r="P4976" i="4"/>
  <c r="R4976" i="4" s="1"/>
  <c r="Z4976" i="4" s="1"/>
  <c r="M4976" i="4"/>
  <c r="X4976" i="4"/>
  <c r="O4975" i="4"/>
  <c r="Y4975" i="4"/>
  <c r="V4979" i="4"/>
  <c r="J4980" i="4"/>
  <c r="T4975" i="4" l="1"/>
  <c r="Q4975" i="4"/>
  <c r="Z4975" i="4"/>
  <c r="T4976" i="4"/>
  <c r="I4976" i="4" s="1"/>
  <c r="Q4976" i="4"/>
  <c r="AK4973" i="4"/>
  <c r="H4973" i="4" s="1"/>
  <c r="G4973" i="4" s="1"/>
  <c r="S4974" i="4"/>
  <c r="F4974" i="4" s="1"/>
  <c r="AA4974" i="4"/>
  <c r="O4976" i="4"/>
  <c r="Y4976" i="4"/>
  <c r="L4979" i="4"/>
  <c r="N4978" i="4"/>
  <c r="W4978" i="4"/>
  <c r="K4978" i="4"/>
  <c r="P4977" i="4"/>
  <c r="M4977" i="4"/>
  <c r="X4977" i="4"/>
  <c r="V4980" i="4"/>
  <c r="J4981" i="4"/>
  <c r="R4977" i="4" l="1"/>
  <c r="AE4974" i="4"/>
  <c r="AI4974" i="4"/>
  <c r="AF4974" i="4"/>
  <c r="AH4974" i="4"/>
  <c r="AG4974" i="4"/>
  <c r="AD4974" i="4"/>
  <c r="S4976" i="4"/>
  <c r="F4976" i="4" s="1"/>
  <c r="AA4976" i="4"/>
  <c r="AF4976" i="4" s="1"/>
  <c r="S4975" i="4"/>
  <c r="F4975" i="4" s="1"/>
  <c r="AA4975" i="4"/>
  <c r="AD4975" i="4" s="1"/>
  <c r="I4975" i="4"/>
  <c r="AH4976" i="4"/>
  <c r="AG4976" i="4"/>
  <c r="AI4976" i="4"/>
  <c r="AD4976" i="4"/>
  <c r="AE4976" i="4"/>
  <c r="M4978" i="4"/>
  <c r="P4978" i="4"/>
  <c r="R4978" i="4" s="1"/>
  <c r="X4978" i="4"/>
  <c r="O4977" i="4"/>
  <c r="Y4977" i="4"/>
  <c r="L4980" i="4"/>
  <c r="N4979" i="4"/>
  <c r="W4979" i="4"/>
  <c r="K4979" i="4"/>
  <c r="V4981" i="4"/>
  <c r="J4982" i="4"/>
  <c r="AK4974" i="4" l="1"/>
  <c r="H4974" i="4" s="1"/>
  <c r="G4974" i="4" s="1"/>
  <c r="AH4975" i="4"/>
  <c r="Q4978" i="4"/>
  <c r="Z4978" i="4"/>
  <c r="AE4975" i="4"/>
  <c r="AG4975" i="4"/>
  <c r="AK4976" i="4"/>
  <c r="T4977" i="4"/>
  <c r="Q4977" i="4"/>
  <c r="Z4977" i="4"/>
  <c r="AF4975" i="4"/>
  <c r="AI4975" i="4"/>
  <c r="P4979" i="4"/>
  <c r="R4979" i="4" s="1"/>
  <c r="M4979" i="4"/>
  <c r="X4979" i="4"/>
  <c r="L4981" i="4"/>
  <c r="N4980" i="4"/>
  <c r="W4980" i="4"/>
  <c r="K4980" i="4"/>
  <c r="O4978" i="4"/>
  <c r="Y4978" i="4"/>
  <c r="V4982" i="4"/>
  <c r="J4983" i="4"/>
  <c r="H4976" i="4" l="1"/>
  <c r="G4976" i="4" s="1"/>
  <c r="AK4975" i="4"/>
  <c r="H4975" i="4" s="1"/>
  <c r="G4975" i="4" s="1"/>
  <c r="S4977" i="4"/>
  <c r="F4977" i="4" s="1"/>
  <c r="AA4977" i="4"/>
  <c r="AD4977" i="4" s="1"/>
  <c r="I4977" i="4"/>
  <c r="T4978" i="4"/>
  <c r="T4979" i="4" s="1"/>
  <c r="Q4979" i="4"/>
  <c r="Z4979" i="4"/>
  <c r="N4981" i="4"/>
  <c r="L4982" i="4"/>
  <c r="W4981" i="4"/>
  <c r="K4981" i="4"/>
  <c r="P4980" i="4"/>
  <c r="R4980" i="4" s="1"/>
  <c r="M4980" i="4"/>
  <c r="X4980" i="4"/>
  <c r="O4979" i="4"/>
  <c r="Y4979" i="4"/>
  <c r="V4983" i="4"/>
  <c r="J4984" i="4"/>
  <c r="S4979" i="4" l="1"/>
  <c r="AA4979" i="4"/>
  <c r="AI4979" i="4"/>
  <c r="T4980" i="4"/>
  <c r="I4980" i="4" s="1"/>
  <c r="Q4980" i="4"/>
  <c r="Z4980" i="4"/>
  <c r="S4978" i="4"/>
  <c r="F4978" i="4" s="1"/>
  <c r="I4978" i="4"/>
  <c r="AA4978" i="4"/>
  <c r="F4979" i="4"/>
  <c r="AE4979" i="4"/>
  <c r="I4979" i="4"/>
  <c r="AG4977" i="4"/>
  <c r="AH4977" i="4"/>
  <c r="AE4977" i="4"/>
  <c r="AI4977" i="4"/>
  <c r="AF4977" i="4"/>
  <c r="O4980" i="4"/>
  <c r="Y4980" i="4"/>
  <c r="L4983" i="4"/>
  <c r="N4982" i="4"/>
  <c r="W4982" i="4"/>
  <c r="K4982" i="4"/>
  <c r="P4981" i="4"/>
  <c r="R4981" i="4" s="1"/>
  <c r="M4981" i="4"/>
  <c r="X4981" i="4"/>
  <c r="V4984" i="4"/>
  <c r="J4985" i="4"/>
  <c r="AK4977" i="4" l="1"/>
  <c r="H4977" i="4" s="1"/>
  <c r="G4977" i="4" s="1"/>
  <c r="T4981" i="4"/>
  <c r="Q4981" i="4"/>
  <c r="Z4981" i="4"/>
  <c r="S4980" i="4"/>
  <c r="F4980" i="4" s="1"/>
  <c r="AA4980" i="4"/>
  <c r="AG4980" i="4"/>
  <c r="AD4979" i="4"/>
  <c r="AG4979" i="4"/>
  <c r="AH4979" i="4"/>
  <c r="AF4979" i="4"/>
  <c r="AE4980" i="4"/>
  <c r="AH4978" i="4"/>
  <c r="AI4978" i="4"/>
  <c r="AF4978" i="4"/>
  <c r="AG4978" i="4"/>
  <c r="AD4978" i="4"/>
  <c r="AE4978" i="4"/>
  <c r="AD4980" i="4"/>
  <c r="O4981" i="4"/>
  <c r="Y4981" i="4"/>
  <c r="L4984" i="4"/>
  <c r="N4983" i="4"/>
  <c r="W4983" i="4"/>
  <c r="K4983" i="4"/>
  <c r="M4982" i="4"/>
  <c r="P4982" i="4"/>
  <c r="R4982" i="4" s="1"/>
  <c r="X4982" i="4"/>
  <c r="V4985" i="4"/>
  <c r="J4986" i="4"/>
  <c r="AA4981" i="4"/>
  <c r="AK4978" i="4" l="1"/>
  <c r="H4978" i="4" s="1"/>
  <c r="G4978" i="4" s="1"/>
  <c r="AK4979" i="4"/>
  <c r="H4979" i="4" s="1"/>
  <c r="G4979" i="4" s="1"/>
  <c r="T4982" i="4"/>
  <c r="S4982" i="4" s="1"/>
  <c r="Q4982" i="4"/>
  <c r="Z4982" i="4"/>
  <c r="AI4980" i="4"/>
  <c r="AH4980" i="4"/>
  <c r="AF4980" i="4"/>
  <c r="S4981" i="4"/>
  <c r="F4981" i="4" s="1"/>
  <c r="I4981" i="4"/>
  <c r="P4983" i="4"/>
  <c r="R4983" i="4" s="1"/>
  <c r="M4983" i="4"/>
  <c r="X4983" i="4"/>
  <c r="L4985" i="4"/>
  <c r="N4984" i="4"/>
  <c r="W4984" i="4"/>
  <c r="K4984" i="4"/>
  <c r="O4982" i="4"/>
  <c r="F4982" i="4" s="1"/>
  <c r="Y4982" i="4"/>
  <c r="I4982" i="4"/>
  <c r="V4986" i="4"/>
  <c r="J4987" i="4"/>
  <c r="AH4981" i="4"/>
  <c r="AE4981" i="4"/>
  <c r="AD4981" i="4"/>
  <c r="AI4981" i="4"/>
  <c r="AG4981" i="4"/>
  <c r="AF4981" i="4"/>
  <c r="AA4982" i="4" l="1"/>
  <c r="AK4980" i="4"/>
  <c r="H4980" i="4" s="1"/>
  <c r="G4980" i="4" s="1"/>
  <c r="T4983" i="4"/>
  <c r="Q4983" i="4"/>
  <c r="Z4983" i="4"/>
  <c r="N4985" i="4"/>
  <c r="L4986" i="4"/>
  <c r="W4985" i="4"/>
  <c r="K4985" i="4"/>
  <c r="P4984" i="4"/>
  <c r="R4984" i="4" s="1"/>
  <c r="M4984" i="4"/>
  <c r="X4984" i="4"/>
  <c r="O4983" i="4"/>
  <c r="Y4983" i="4"/>
  <c r="I4983" i="4"/>
  <c r="V4987" i="4"/>
  <c r="J4988" i="4"/>
  <c r="AE4982" i="4"/>
  <c r="AH4982" i="4"/>
  <c r="AI4982" i="4"/>
  <c r="AF4982" i="4"/>
  <c r="AD4982" i="4"/>
  <c r="AG4982" i="4"/>
  <c r="AK4981" i="4"/>
  <c r="H4981" i="4" s="1"/>
  <c r="G4981" i="4" s="1"/>
  <c r="T4984" i="4" l="1"/>
  <c r="AA4984" i="4" s="1"/>
  <c r="Q4984" i="4"/>
  <c r="Z4984" i="4"/>
  <c r="AG4983" i="4"/>
  <c r="S4983" i="4"/>
  <c r="F4983" i="4" s="1"/>
  <c r="AA4983" i="4"/>
  <c r="AH4983" i="4" s="1"/>
  <c r="O4984" i="4"/>
  <c r="Y4984" i="4"/>
  <c r="L4987" i="4"/>
  <c r="N4986" i="4"/>
  <c r="W4986" i="4"/>
  <c r="K4986" i="4"/>
  <c r="P4985" i="4"/>
  <c r="R4985" i="4" s="1"/>
  <c r="M4985" i="4"/>
  <c r="X4985" i="4"/>
  <c r="AK4982" i="4"/>
  <c r="H4982" i="4" s="1"/>
  <c r="G4982" i="4" s="1"/>
  <c r="V4988" i="4"/>
  <c r="J4989" i="4"/>
  <c r="T4985" i="4" l="1"/>
  <c r="Q4985" i="4"/>
  <c r="Z4985" i="4"/>
  <c r="AI4983" i="4"/>
  <c r="AE4983" i="4"/>
  <c r="AF4983" i="4"/>
  <c r="S4984" i="4"/>
  <c r="F4984" i="4" s="1"/>
  <c r="I4984" i="4"/>
  <c r="AD4983" i="4"/>
  <c r="L4988" i="4"/>
  <c r="N4987" i="4"/>
  <c r="W4987" i="4"/>
  <c r="K4987" i="4"/>
  <c r="M4986" i="4"/>
  <c r="P4986" i="4"/>
  <c r="R4986" i="4" s="1"/>
  <c r="X4986" i="4"/>
  <c r="O4985" i="4"/>
  <c r="Y4985" i="4"/>
  <c r="I4985" i="4"/>
  <c r="AD4984" i="4"/>
  <c r="AF4984" i="4"/>
  <c r="AE4984" i="4"/>
  <c r="AI4984" i="4"/>
  <c r="AH4984" i="4"/>
  <c r="AG4984" i="4"/>
  <c r="V4989" i="4"/>
  <c r="J4990" i="4"/>
  <c r="T4986" i="4" l="1"/>
  <c r="Q4986" i="4"/>
  <c r="Z4986" i="4"/>
  <c r="AK4983" i="4"/>
  <c r="H4983" i="4" s="1"/>
  <c r="G4983" i="4" s="1"/>
  <c r="S4985" i="4"/>
  <c r="F4985" i="4" s="1"/>
  <c r="AA4985" i="4"/>
  <c r="AG4985" i="4" s="1"/>
  <c r="O4986" i="4"/>
  <c r="Y4986" i="4"/>
  <c r="P4987" i="4"/>
  <c r="R4987" i="4" s="1"/>
  <c r="M4987" i="4"/>
  <c r="X4987" i="4"/>
  <c r="L4989" i="4"/>
  <c r="N4988" i="4"/>
  <c r="W4988" i="4"/>
  <c r="K4988" i="4"/>
  <c r="I4986" i="4"/>
  <c r="V4990" i="4"/>
  <c r="J4991" i="4"/>
  <c r="AK4984" i="4"/>
  <c r="H4984" i="4" s="1"/>
  <c r="G4984" i="4" s="1"/>
  <c r="AF4985" i="4" l="1"/>
  <c r="AE4985" i="4"/>
  <c r="AI4985" i="4"/>
  <c r="AH4985" i="4"/>
  <c r="AD4985" i="4"/>
  <c r="T4987" i="4"/>
  <c r="Q4987" i="4"/>
  <c r="Z4987" i="4"/>
  <c r="S4986" i="4"/>
  <c r="F4986" i="4" s="1"/>
  <c r="AA4986" i="4"/>
  <c r="AD4986" i="4" s="1"/>
  <c r="P4988" i="4"/>
  <c r="R4988" i="4" s="1"/>
  <c r="M4988" i="4"/>
  <c r="X4988" i="4"/>
  <c r="O4987" i="4"/>
  <c r="Y4987" i="4"/>
  <c r="N4989" i="4"/>
  <c r="L4990" i="4"/>
  <c r="W4989" i="4"/>
  <c r="K4989" i="4"/>
  <c r="I4987" i="4"/>
  <c r="V4991" i="4"/>
  <c r="J4992" i="4"/>
  <c r="AK4985" i="4" l="1"/>
  <c r="H4985" i="4" s="1"/>
  <c r="G4985" i="4" s="1"/>
  <c r="T4988" i="4"/>
  <c r="Q4988" i="4"/>
  <c r="Z4988" i="4"/>
  <c r="AE4986" i="4"/>
  <c r="AF4986" i="4"/>
  <c r="AI4986" i="4"/>
  <c r="AG4986" i="4"/>
  <c r="S4987" i="4"/>
  <c r="F4987" i="4" s="1"/>
  <c r="AA4987" i="4"/>
  <c r="AH4986" i="4"/>
  <c r="L4991" i="4"/>
  <c r="N4990" i="4"/>
  <c r="W4990" i="4"/>
  <c r="K4990" i="4"/>
  <c r="P4989" i="4"/>
  <c r="R4989" i="4" s="1"/>
  <c r="M4989" i="4"/>
  <c r="X4989" i="4"/>
  <c r="O4988" i="4"/>
  <c r="Y4988" i="4"/>
  <c r="AA4988" i="4"/>
  <c r="V4992" i="4"/>
  <c r="J4993" i="4"/>
  <c r="AK4986" i="4" l="1"/>
  <c r="H4986" i="4" s="1"/>
  <c r="G4986" i="4" s="1"/>
  <c r="AG4987" i="4"/>
  <c r="AE4987" i="4"/>
  <c r="AF4987" i="4"/>
  <c r="AD4987" i="4"/>
  <c r="AI4987" i="4"/>
  <c r="AH4987" i="4"/>
  <c r="S4988" i="4"/>
  <c r="F4988" i="4" s="1"/>
  <c r="I4988" i="4"/>
  <c r="T4989" i="4"/>
  <c r="I4989" i="4" s="1"/>
  <c r="Q4989" i="4"/>
  <c r="Z4989" i="4"/>
  <c r="M4990" i="4"/>
  <c r="P4990" i="4"/>
  <c r="R4990" i="4" s="1"/>
  <c r="X4990" i="4"/>
  <c r="O4989" i="4"/>
  <c r="Y4989" i="4"/>
  <c r="L4992" i="4"/>
  <c r="N4991" i="4"/>
  <c r="W4991" i="4"/>
  <c r="K4991" i="4"/>
  <c r="K4992" i="4"/>
  <c r="AD4988" i="4"/>
  <c r="AG4988" i="4"/>
  <c r="AE4988" i="4"/>
  <c r="AH4988" i="4"/>
  <c r="AF4988" i="4"/>
  <c r="AI4988" i="4"/>
  <c r="V4993" i="4"/>
  <c r="J4994" i="4"/>
  <c r="AK4987" i="4" l="1"/>
  <c r="H4987" i="4" s="1"/>
  <c r="G4987" i="4" s="1"/>
  <c r="T4990" i="4"/>
  <c r="AA4990" i="4" s="1"/>
  <c r="Q4990" i="4"/>
  <c r="Z4990" i="4"/>
  <c r="S4989" i="4"/>
  <c r="F4989" i="4" s="1"/>
  <c r="AA4989" i="4"/>
  <c r="AG4989" i="4" s="1"/>
  <c r="P4991" i="4"/>
  <c r="M4991" i="4"/>
  <c r="X4991" i="4"/>
  <c r="L4993" i="4"/>
  <c r="N4992" i="4"/>
  <c r="W4992" i="4"/>
  <c r="O4990" i="4"/>
  <c r="Y4990" i="4"/>
  <c r="V4994" i="4"/>
  <c r="J4995" i="4"/>
  <c r="AK4988" i="4"/>
  <c r="H4988" i="4" s="1"/>
  <c r="G4988" i="4" s="1"/>
  <c r="R4991" i="4" l="1"/>
  <c r="AE4989" i="4"/>
  <c r="S4990" i="4"/>
  <c r="F4990" i="4" s="1"/>
  <c r="I4990" i="4"/>
  <c r="AF4989" i="4"/>
  <c r="AH4989" i="4"/>
  <c r="AD4989" i="4"/>
  <c r="AI4989" i="4"/>
  <c r="N4993" i="4"/>
  <c r="L4994" i="4"/>
  <c r="K4994" i="4" s="1"/>
  <c r="W4993" i="4"/>
  <c r="K4993" i="4"/>
  <c r="P4992" i="4"/>
  <c r="R4992" i="4" s="1"/>
  <c r="M4992" i="4"/>
  <c r="X4992" i="4"/>
  <c r="O4991" i="4"/>
  <c r="Y4991" i="4"/>
  <c r="AG4990" i="4"/>
  <c r="AE4990" i="4"/>
  <c r="AD4990" i="4"/>
  <c r="AF4990" i="4"/>
  <c r="AI4990" i="4"/>
  <c r="AH4990" i="4"/>
  <c r="V4995" i="4"/>
  <c r="J4996" i="4"/>
  <c r="Q4992" i="4" l="1"/>
  <c r="Z4992" i="4"/>
  <c r="T4991" i="4"/>
  <c r="Q4991" i="4"/>
  <c r="Z4991" i="4"/>
  <c r="AK4989" i="4"/>
  <c r="H4989" i="4" s="1"/>
  <c r="G4989" i="4" s="1"/>
  <c r="I4991" i="4"/>
  <c r="L4995" i="4"/>
  <c r="N4994" i="4"/>
  <c r="W4994" i="4"/>
  <c r="O4992" i="4"/>
  <c r="Y4992" i="4"/>
  <c r="P4993" i="4"/>
  <c r="R4993" i="4" s="1"/>
  <c r="M4993" i="4"/>
  <c r="X4993" i="4"/>
  <c r="V4996" i="4"/>
  <c r="J4997" i="4"/>
  <c r="AK4990" i="4"/>
  <c r="H4990" i="4" s="1"/>
  <c r="G4990" i="4" s="1"/>
  <c r="S4991" i="4" l="1"/>
  <c r="F4991" i="4" s="1"/>
  <c r="AA4991" i="4"/>
  <c r="AG4991" i="4" s="1"/>
  <c r="T4992" i="4"/>
  <c r="Q4993" i="4"/>
  <c r="Z4993" i="4"/>
  <c r="AH4991" i="4"/>
  <c r="AI4991" i="4"/>
  <c r="O4993" i="4"/>
  <c r="Y4993" i="4"/>
  <c r="M4994" i="4"/>
  <c r="P4994" i="4"/>
  <c r="R4994" i="4" s="1"/>
  <c r="X4994" i="4"/>
  <c r="L4996" i="4"/>
  <c r="K4996" i="4" s="1"/>
  <c r="N4995" i="4"/>
  <c r="K4995" i="4"/>
  <c r="W4995" i="4"/>
  <c r="V4997" i="4"/>
  <c r="J4998" i="4"/>
  <c r="AE4991" i="4" l="1"/>
  <c r="S4992" i="4"/>
  <c r="F4992" i="4" s="1"/>
  <c r="I4992" i="4"/>
  <c r="AA4992" i="4"/>
  <c r="AD4991" i="4"/>
  <c r="Q4994" i="4"/>
  <c r="Z4994" i="4"/>
  <c r="AF4991" i="4"/>
  <c r="T4993" i="4"/>
  <c r="O4994" i="4"/>
  <c r="Y4994" i="4"/>
  <c r="P4995" i="4"/>
  <c r="R4995" i="4" s="1"/>
  <c r="M4995" i="4"/>
  <c r="X4995" i="4"/>
  <c r="L4997" i="4"/>
  <c r="N4996" i="4"/>
  <c r="W4996" i="4"/>
  <c r="V4998" i="4"/>
  <c r="J4999" i="4"/>
  <c r="AK4991" i="4" l="1"/>
  <c r="H4991" i="4" s="1"/>
  <c r="G4991" i="4" s="1"/>
  <c r="AD4992" i="4"/>
  <c r="AH4992" i="4"/>
  <c r="AG4992" i="4"/>
  <c r="AI4992" i="4"/>
  <c r="AF4992" i="4"/>
  <c r="AE4992" i="4"/>
  <c r="S4993" i="4"/>
  <c r="F4993" i="4" s="1"/>
  <c r="I4993" i="4"/>
  <c r="AA4993" i="4"/>
  <c r="T4994" i="4"/>
  <c r="T4995" i="4" s="1"/>
  <c r="AA4995" i="4" s="1"/>
  <c r="Q4995" i="4"/>
  <c r="Z4995" i="4"/>
  <c r="P4996" i="4"/>
  <c r="R4996" i="4" s="1"/>
  <c r="M4996" i="4"/>
  <c r="X4996" i="4"/>
  <c r="O4995" i="4"/>
  <c r="Y4995" i="4"/>
  <c r="N4997" i="4"/>
  <c r="L4998" i="4"/>
  <c r="W4997" i="4"/>
  <c r="K4997" i="4"/>
  <c r="V4999" i="4"/>
  <c r="J5000" i="4"/>
  <c r="T4996" i="4" l="1"/>
  <c r="Q4996" i="4"/>
  <c r="Z4996" i="4"/>
  <c r="S4994" i="4"/>
  <c r="F4994" i="4" s="1"/>
  <c r="I4994" i="4"/>
  <c r="AA4994" i="4"/>
  <c r="S4995" i="4"/>
  <c r="F4995" i="4" s="1"/>
  <c r="I4995" i="4"/>
  <c r="AI4993" i="4"/>
  <c r="AF4993" i="4"/>
  <c r="AH4993" i="4"/>
  <c r="AD4993" i="4"/>
  <c r="AG4993" i="4"/>
  <c r="AE4993" i="4"/>
  <c r="AK4992" i="4"/>
  <c r="H4992" i="4" s="1"/>
  <c r="G4992" i="4" s="1"/>
  <c r="L4999" i="4"/>
  <c r="N4998" i="4"/>
  <c r="W4998" i="4"/>
  <c r="K4998" i="4"/>
  <c r="P4997" i="4"/>
  <c r="R4997" i="4" s="1"/>
  <c r="M4997" i="4"/>
  <c r="X4997" i="4"/>
  <c r="O4996" i="4"/>
  <c r="Y4996" i="4"/>
  <c r="I4996" i="4"/>
  <c r="V5000" i="4"/>
  <c r="J5001" i="4"/>
  <c r="AH4995" i="4"/>
  <c r="AG4995" i="4"/>
  <c r="AD4995" i="4"/>
  <c r="AI4995" i="4"/>
  <c r="AE4995" i="4"/>
  <c r="AF4995" i="4"/>
  <c r="AF4994" i="4" l="1"/>
  <c r="AG4994" i="4"/>
  <c r="AD4994" i="4"/>
  <c r="AI4994" i="4"/>
  <c r="AE4994" i="4"/>
  <c r="AH4994" i="4"/>
  <c r="T4997" i="4"/>
  <c r="AA4997" i="4" s="1"/>
  <c r="Q4997" i="4"/>
  <c r="Z4997" i="4"/>
  <c r="AK4993" i="4"/>
  <c r="H4993" i="4" s="1"/>
  <c r="G4993" i="4" s="1"/>
  <c r="S4996" i="4"/>
  <c r="F4996" i="4" s="1"/>
  <c r="AA4996" i="4"/>
  <c r="AE4996" i="4" s="1"/>
  <c r="O4997" i="4"/>
  <c r="Y4997" i="4"/>
  <c r="M4998" i="4"/>
  <c r="P4998" i="4"/>
  <c r="R4998" i="4" s="1"/>
  <c r="X4998" i="4"/>
  <c r="L5000" i="4"/>
  <c r="N4999" i="4"/>
  <c r="W4999" i="4"/>
  <c r="K4999" i="4"/>
  <c r="AK4995" i="4"/>
  <c r="V5001" i="4"/>
  <c r="J5002" i="4"/>
  <c r="H4995" i="4" l="1"/>
  <c r="G4995" i="4" s="1"/>
  <c r="AF4996" i="4"/>
  <c r="AK4994" i="4"/>
  <c r="H4994" i="4" s="1"/>
  <c r="G4994" i="4" s="1"/>
  <c r="T4998" i="4"/>
  <c r="S4998" i="4" s="1"/>
  <c r="Q4998" i="4"/>
  <c r="Z4998" i="4"/>
  <c r="AD4996" i="4"/>
  <c r="AH4996" i="4"/>
  <c r="AG4996" i="4"/>
  <c r="AI4996" i="4"/>
  <c r="S4997" i="4"/>
  <c r="F4997" i="4" s="1"/>
  <c r="I4997" i="4"/>
  <c r="O4998" i="4"/>
  <c r="F4998" i="4" s="1"/>
  <c r="Y4998" i="4"/>
  <c r="P4999" i="4"/>
  <c r="R4999" i="4" s="1"/>
  <c r="M4999" i="4"/>
  <c r="X4999" i="4"/>
  <c r="L5001" i="4"/>
  <c r="N5000" i="4"/>
  <c r="W5000" i="4"/>
  <c r="K5000" i="4"/>
  <c r="AD4997" i="4"/>
  <c r="AF4997" i="4"/>
  <c r="AI4997" i="4"/>
  <c r="AG4997" i="4"/>
  <c r="AE4997" i="4"/>
  <c r="AH4997" i="4"/>
  <c r="V5002" i="4"/>
  <c r="J5003" i="4"/>
  <c r="AA4998" i="4" l="1"/>
  <c r="I4998" i="4"/>
  <c r="T4999" i="4"/>
  <c r="S4999" i="4" s="1"/>
  <c r="Q4999" i="4"/>
  <c r="Z4999" i="4"/>
  <c r="AK4996" i="4"/>
  <c r="H4996" i="4" s="1"/>
  <c r="G4996" i="4" s="1"/>
  <c r="P5000" i="4"/>
  <c r="R5000" i="4" s="1"/>
  <c r="M5000" i="4"/>
  <c r="X5000" i="4"/>
  <c r="O4999" i="4"/>
  <c r="F4999" i="4" s="1"/>
  <c r="Y4999" i="4"/>
  <c r="N5001" i="4"/>
  <c r="L5002" i="4"/>
  <c r="W5001" i="4"/>
  <c r="K5001" i="4"/>
  <c r="AA4999" i="4"/>
  <c r="AH4999" i="4" s="1"/>
  <c r="AK4997" i="4"/>
  <c r="H4997" i="4" s="1"/>
  <c r="G4997" i="4" s="1"/>
  <c r="V5003" i="4"/>
  <c r="J5004" i="4"/>
  <c r="AF4998" i="4"/>
  <c r="AE4998" i="4"/>
  <c r="AG4998" i="4"/>
  <c r="AD4998" i="4"/>
  <c r="AI4998" i="4"/>
  <c r="AH4998" i="4"/>
  <c r="AE4999" i="4" l="1"/>
  <c r="I4999" i="4"/>
  <c r="T5000" i="4"/>
  <c r="Q5000" i="4"/>
  <c r="Z5000" i="4"/>
  <c r="L5003" i="4"/>
  <c r="N5002" i="4"/>
  <c r="W5002" i="4"/>
  <c r="K5002" i="4"/>
  <c r="P5001" i="4"/>
  <c r="R5001" i="4" s="1"/>
  <c r="M5001" i="4"/>
  <c r="X5001" i="4"/>
  <c r="O5000" i="4"/>
  <c r="Y5000" i="4"/>
  <c r="AG4999" i="4"/>
  <c r="AD4999" i="4"/>
  <c r="AI4999" i="4"/>
  <c r="AF4999" i="4"/>
  <c r="AA5000" i="4"/>
  <c r="AK4998" i="4"/>
  <c r="H4998" i="4" s="1"/>
  <c r="G4998" i="4" s="1"/>
  <c r="V5004" i="4"/>
  <c r="J5005" i="4"/>
  <c r="T5001" i="4" l="1"/>
  <c r="S5001" i="4" s="1"/>
  <c r="Q5001" i="4"/>
  <c r="Z5001" i="4"/>
  <c r="F5000" i="4"/>
  <c r="I5001" i="4"/>
  <c r="S5000" i="4"/>
  <c r="I5000" i="4"/>
  <c r="M5002" i="4"/>
  <c r="P5002" i="4"/>
  <c r="R5002" i="4" s="1"/>
  <c r="X5002" i="4"/>
  <c r="O5001" i="4"/>
  <c r="F5001" i="4" s="1"/>
  <c r="Y5001" i="4"/>
  <c r="L5004" i="4"/>
  <c r="N5003" i="4"/>
  <c r="W5003" i="4"/>
  <c r="K5003" i="4"/>
  <c r="AK4999" i="4"/>
  <c r="H4999" i="4" s="1"/>
  <c r="G4999" i="4" s="1"/>
  <c r="AI5000" i="4"/>
  <c r="AH5000" i="4"/>
  <c r="AD5000" i="4"/>
  <c r="AG5000" i="4"/>
  <c r="AE5000" i="4"/>
  <c r="AF5000" i="4"/>
  <c r="V5005" i="4"/>
  <c r="J5006" i="4"/>
  <c r="AA5001" i="4"/>
  <c r="T5002" i="4" l="1"/>
  <c r="Q5002" i="4"/>
  <c r="Z5002" i="4"/>
  <c r="P5003" i="4"/>
  <c r="R5003" i="4" s="1"/>
  <c r="M5003" i="4"/>
  <c r="X5003" i="4"/>
  <c r="L5005" i="4"/>
  <c r="N5004" i="4"/>
  <c r="W5004" i="4"/>
  <c r="K5004" i="4"/>
  <c r="O5002" i="4"/>
  <c r="Y5002" i="4"/>
  <c r="V5006" i="4"/>
  <c r="J5007" i="4"/>
  <c r="AE5001" i="4"/>
  <c r="AI5001" i="4"/>
  <c r="AG5001" i="4"/>
  <c r="AH5001" i="4"/>
  <c r="AD5001" i="4"/>
  <c r="AF5001" i="4"/>
  <c r="AK5000" i="4"/>
  <c r="H5000" i="4" s="1"/>
  <c r="G5000" i="4" s="1"/>
  <c r="AA5002" i="4"/>
  <c r="T5003" i="4" l="1"/>
  <c r="Q5003" i="4"/>
  <c r="Z5003" i="4"/>
  <c r="F5002" i="4"/>
  <c r="S5002" i="4"/>
  <c r="I5002" i="4"/>
  <c r="N5005" i="4"/>
  <c r="L5006" i="4"/>
  <c r="W5005" i="4"/>
  <c r="K5005" i="4"/>
  <c r="P5004" i="4"/>
  <c r="R5004" i="4" s="1"/>
  <c r="M5004" i="4"/>
  <c r="X5004" i="4"/>
  <c r="O5003" i="4"/>
  <c r="Y5003" i="4"/>
  <c r="I5003" i="4"/>
  <c r="AH5002" i="4"/>
  <c r="AG5002" i="4"/>
  <c r="AI5002" i="4"/>
  <c r="AD5002" i="4"/>
  <c r="AE5002" i="4"/>
  <c r="AF5002" i="4"/>
  <c r="AK5001" i="4"/>
  <c r="H5001" i="4" s="1"/>
  <c r="G5001" i="4" s="1"/>
  <c r="V5007" i="4"/>
  <c r="J5008" i="4"/>
  <c r="T5004" i="4" l="1"/>
  <c r="Q5004" i="4"/>
  <c r="Z5004" i="4"/>
  <c r="S5003" i="4"/>
  <c r="F5003" i="4" s="1"/>
  <c r="AA5003" i="4"/>
  <c r="O5004" i="4"/>
  <c r="Y5004" i="4"/>
  <c r="L5007" i="4"/>
  <c r="N5006" i="4"/>
  <c r="W5006" i="4"/>
  <c r="K5006" i="4"/>
  <c r="P5005" i="4"/>
  <c r="R5005" i="4" s="1"/>
  <c r="M5005" i="4"/>
  <c r="X5005" i="4"/>
  <c r="AK5002" i="4"/>
  <c r="H5002" i="4" s="1"/>
  <c r="G5002" i="4" s="1"/>
  <c r="V5008" i="4"/>
  <c r="J5009" i="4"/>
  <c r="AA5004" i="4"/>
  <c r="AH5003" i="4" l="1"/>
  <c r="AD5003" i="4"/>
  <c r="AI5003" i="4"/>
  <c r="AF5003" i="4"/>
  <c r="T5005" i="4"/>
  <c r="Q5005" i="4"/>
  <c r="Z5005" i="4"/>
  <c r="S5004" i="4"/>
  <c r="F5004" i="4" s="1"/>
  <c r="I5004" i="4"/>
  <c r="AG5003" i="4"/>
  <c r="AE5003" i="4"/>
  <c r="M5006" i="4"/>
  <c r="P5006" i="4"/>
  <c r="R5006" i="4" s="1"/>
  <c r="X5006" i="4"/>
  <c r="L5008" i="4"/>
  <c r="N5007" i="4"/>
  <c r="W5007" i="4"/>
  <c r="K5007" i="4"/>
  <c r="O5005" i="4"/>
  <c r="Y5005" i="4"/>
  <c r="I5005" i="4"/>
  <c r="AI5004" i="4"/>
  <c r="AH5004" i="4"/>
  <c r="AG5004" i="4"/>
  <c r="AE5004" i="4"/>
  <c r="AD5004" i="4"/>
  <c r="AF5004" i="4"/>
  <c r="V5009" i="4"/>
  <c r="J5010" i="4"/>
  <c r="AK5003" i="4" l="1"/>
  <c r="H5003" i="4" s="1"/>
  <c r="G5003" i="4" s="1"/>
  <c r="T5006" i="4"/>
  <c r="Q5006" i="4"/>
  <c r="Z5006" i="4"/>
  <c r="S5005" i="4"/>
  <c r="F5005" i="4" s="1"/>
  <c r="AA5005" i="4"/>
  <c r="AD5005" i="4"/>
  <c r="O5006" i="4"/>
  <c r="Y5006" i="4"/>
  <c r="P5007" i="4"/>
  <c r="R5007" i="4" s="1"/>
  <c r="M5007" i="4"/>
  <c r="X5007" i="4"/>
  <c r="L5009" i="4"/>
  <c r="N5008" i="4"/>
  <c r="W5008" i="4"/>
  <c r="K5008" i="4"/>
  <c r="I5006" i="4"/>
  <c r="V5010" i="4"/>
  <c r="J5011" i="4"/>
  <c r="AK5004" i="4"/>
  <c r="H5004" i="4" s="1"/>
  <c r="G5004" i="4" s="1"/>
  <c r="T5007" i="4" l="1"/>
  <c r="Q5007" i="4"/>
  <c r="Z5007" i="4"/>
  <c r="AF5005" i="4"/>
  <c r="AE5005" i="4"/>
  <c r="AG5005" i="4"/>
  <c r="AI5005" i="4"/>
  <c r="S5006" i="4"/>
  <c r="F5006" i="4" s="1"/>
  <c r="AA5006" i="4"/>
  <c r="AI5006" i="4" s="1"/>
  <c r="AH5005" i="4"/>
  <c r="P5008" i="4"/>
  <c r="R5008" i="4" s="1"/>
  <c r="M5008" i="4"/>
  <c r="X5008" i="4"/>
  <c r="O5007" i="4"/>
  <c r="Y5007" i="4"/>
  <c r="N5009" i="4"/>
  <c r="L5010" i="4"/>
  <c r="W5009" i="4"/>
  <c r="K5009" i="4"/>
  <c r="AA5007" i="4"/>
  <c r="V5011" i="4"/>
  <c r="J5012" i="4"/>
  <c r="AK5005" i="4" l="1"/>
  <c r="H5005" i="4" s="1"/>
  <c r="G5005" i="4" s="1"/>
  <c r="T5008" i="4"/>
  <c r="S5008" i="4" s="1"/>
  <c r="Q5008" i="4"/>
  <c r="Z5008" i="4"/>
  <c r="AF5006" i="4"/>
  <c r="AG5006" i="4"/>
  <c r="AE5006" i="4"/>
  <c r="S5007" i="4"/>
  <c r="F5007" i="4" s="1"/>
  <c r="I5007" i="4"/>
  <c r="AH5006" i="4"/>
  <c r="I5008" i="4"/>
  <c r="AD5006" i="4"/>
  <c r="L5011" i="4"/>
  <c r="N5010" i="4"/>
  <c r="W5010" i="4"/>
  <c r="K5010" i="4"/>
  <c r="P5009" i="4"/>
  <c r="R5009" i="4" s="1"/>
  <c r="M5009" i="4"/>
  <c r="X5009" i="4"/>
  <c r="O5008" i="4"/>
  <c r="F5008" i="4" s="1"/>
  <c r="Y5008" i="4"/>
  <c r="AA5008" i="4"/>
  <c r="AH5007" i="4"/>
  <c r="AF5007" i="4"/>
  <c r="AI5007" i="4"/>
  <c r="AE5007" i="4"/>
  <c r="AG5007" i="4"/>
  <c r="AD5007" i="4"/>
  <c r="V5012" i="4"/>
  <c r="J5013" i="4"/>
  <c r="AK5006" i="4" l="1"/>
  <c r="H5006" i="4" s="1"/>
  <c r="G5006" i="4" s="1"/>
  <c r="T5009" i="4"/>
  <c r="Q5009" i="4"/>
  <c r="Z5009" i="4"/>
  <c r="M5010" i="4"/>
  <c r="P5010" i="4"/>
  <c r="X5010" i="4"/>
  <c r="O5009" i="4"/>
  <c r="Y5009" i="4"/>
  <c r="L5012" i="4"/>
  <c r="N5011" i="4"/>
  <c r="W5011" i="4"/>
  <c r="K5011" i="4"/>
  <c r="I5009" i="4"/>
  <c r="V5013" i="4"/>
  <c r="J5014" i="4"/>
  <c r="AK5007" i="4"/>
  <c r="H5007" i="4" s="1"/>
  <c r="G5007" i="4" s="1"/>
  <c r="AD5008" i="4"/>
  <c r="AH5008" i="4"/>
  <c r="AF5008" i="4"/>
  <c r="AE5008" i="4"/>
  <c r="AG5008" i="4"/>
  <c r="AI5008" i="4"/>
  <c r="R5010" i="4" l="1"/>
  <c r="S5009" i="4"/>
  <c r="F5009" i="4" s="1"/>
  <c r="AA5009" i="4"/>
  <c r="AG5009" i="4" s="1"/>
  <c r="L5013" i="4"/>
  <c r="K5013" i="4" s="1"/>
  <c r="N5012" i="4"/>
  <c r="W5012" i="4"/>
  <c r="K5012" i="4"/>
  <c r="O5010" i="4"/>
  <c r="Y5010" i="4"/>
  <c r="P5011" i="4"/>
  <c r="R5011" i="4" s="1"/>
  <c r="M5011" i="4"/>
  <c r="X5011" i="4"/>
  <c r="V5014" i="4"/>
  <c r="J5015" i="4"/>
  <c r="AK5008" i="4"/>
  <c r="H5008" i="4" s="1"/>
  <c r="G5008" i="4" s="1"/>
  <c r="AH5009" i="4" l="1"/>
  <c r="AI5009" i="4"/>
  <c r="AE5009" i="4"/>
  <c r="AF5009" i="4"/>
  <c r="Q5011" i="4"/>
  <c r="Z5011" i="4"/>
  <c r="T5010" i="4"/>
  <c r="T5011" i="4" s="1"/>
  <c r="Q5010" i="4"/>
  <c r="Z5010" i="4"/>
  <c r="AD5009" i="4"/>
  <c r="O5011" i="4"/>
  <c r="Y5011" i="4"/>
  <c r="P5012" i="4"/>
  <c r="M5012" i="4"/>
  <c r="X5012" i="4"/>
  <c r="N5013" i="4"/>
  <c r="L5014" i="4"/>
  <c r="W5013" i="4"/>
  <c r="V5015" i="4"/>
  <c r="J5016" i="4"/>
  <c r="S5011" i="4" l="1"/>
  <c r="I5011" i="4"/>
  <c r="AA5011" i="4"/>
  <c r="AE5011" i="4" s="1"/>
  <c r="AK5009" i="4"/>
  <c r="H5009" i="4" s="1"/>
  <c r="G5009" i="4" s="1"/>
  <c r="R5012" i="4"/>
  <c r="AI5010" i="4"/>
  <c r="F5011" i="4"/>
  <c r="S5010" i="4"/>
  <c r="F5010" i="4" s="1"/>
  <c r="AA5010" i="4"/>
  <c r="I5010" i="4"/>
  <c r="L5015" i="4"/>
  <c r="N5014" i="4"/>
  <c r="W5014" i="4"/>
  <c r="P5013" i="4"/>
  <c r="M5013" i="4"/>
  <c r="X5013" i="4"/>
  <c r="O5012" i="4"/>
  <c r="Y5012" i="4"/>
  <c r="K5014" i="4"/>
  <c r="V5016" i="4"/>
  <c r="J5017" i="4"/>
  <c r="AD5011" i="4" l="1"/>
  <c r="AG5011" i="4"/>
  <c r="AF5011" i="4"/>
  <c r="AI5011" i="4"/>
  <c r="AH5011" i="4"/>
  <c r="T5012" i="4"/>
  <c r="I5012" i="4" s="1"/>
  <c r="Q5012" i="4"/>
  <c r="Z5012" i="4"/>
  <c r="O5013" i="4"/>
  <c r="R5013" i="4"/>
  <c r="AG5010" i="4"/>
  <c r="AF5010" i="4"/>
  <c r="AH5010" i="4"/>
  <c r="AE5010" i="4"/>
  <c r="AD5010" i="4"/>
  <c r="Y5013" i="4"/>
  <c r="M5014" i="4"/>
  <c r="P5014" i="4"/>
  <c r="R5014" i="4" s="1"/>
  <c r="X5014" i="4"/>
  <c r="L5016" i="4"/>
  <c r="N5015" i="4"/>
  <c r="W5015" i="4"/>
  <c r="K5015" i="4"/>
  <c r="V5017" i="4"/>
  <c r="J5018" i="4"/>
  <c r="AK5011" i="4" l="1"/>
  <c r="H5011" i="4" s="1"/>
  <c r="G5011" i="4" s="1"/>
  <c r="T5013" i="4"/>
  <c r="Q5013" i="4"/>
  <c r="Z5013" i="4"/>
  <c r="S5012" i="4"/>
  <c r="F5012" i="4" s="1"/>
  <c r="AA5012" i="4"/>
  <c r="T5014" i="4"/>
  <c r="I5014" i="4" s="1"/>
  <c r="Q5014" i="4"/>
  <c r="Z5014" i="4"/>
  <c r="AK5010" i="4"/>
  <c r="H5010" i="4" s="1"/>
  <c r="G5010" i="4" s="1"/>
  <c r="P5015" i="4"/>
  <c r="M5015" i="4"/>
  <c r="X5015" i="4"/>
  <c r="O5014" i="4"/>
  <c r="Y5014" i="4"/>
  <c r="L5017" i="4"/>
  <c r="N5016" i="4"/>
  <c r="W5016" i="4"/>
  <c r="K5016" i="4"/>
  <c r="V5018" i="4"/>
  <c r="J5019" i="4"/>
  <c r="R5015" i="4" l="1"/>
  <c r="S5014" i="4"/>
  <c r="AA5014" i="4"/>
  <c r="AE5014" i="4" s="1"/>
  <c r="AI5012" i="4"/>
  <c r="AF5012" i="4"/>
  <c r="AH5012" i="4"/>
  <c r="AE5012" i="4"/>
  <c r="AG5012" i="4"/>
  <c r="AD5012" i="4"/>
  <c r="S5013" i="4"/>
  <c r="F5013" i="4" s="1"/>
  <c r="AA5013" i="4"/>
  <c r="AD5013" i="4" s="1"/>
  <c r="I5013" i="4"/>
  <c r="F5014" i="4"/>
  <c r="P5016" i="4"/>
  <c r="R5016" i="4" s="1"/>
  <c r="M5016" i="4"/>
  <c r="X5016" i="4"/>
  <c r="N5017" i="4"/>
  <c r="L5018" i="4"/>
  <c r="W5017" i="4"/>
  <c r="K5017" i="4"/>
  <c r="O5015" i="4"/>
  <c r="Y5015" i="4"/>
  <c r="V5019" i="4"/>
  <c r="J5020" i="4"/>
  <c r="AH5014" i="4" l="1"/>
  <c r="AF5014" i="4"/>
  <c r="AI5014" i="4"/>
  <c r="AG5014" i="4"/>
  <c r="AD5014" i="4"/>
  <c r="AF5013" i="4"/>
  <c r="Q5016" i="4"/>
  <c r="Z5016" i="4"/>
  <c r="AH5013" i="4"/>
  <c r="AE5013" i="4"/>
  <c r="AK5012" i="4"/>
  <c r="H5012" i="4" s="1"/>
  <c r="G5012" i="4" s="1"/>
  <c r="T5015" i="4"/>
  <c r="T5016" i="4" s="1"/>
  <c r="Q5015" i="4"/>
  <c r="Z5015" i="4"/>
  <c r="AI5013" i="4"/>
  <c r="AG5013" i="4"/>
  <c r="P5017" i="4"/>
  <c r="R5017" i="4" s="1"/>
  <c r="M5017" i="4"/>
  <c r="X5017" i="4"/>
  <c r="L5019" i="4"/>
  <c r="N5018" i="4"/>
  <c r="K5018" i="4"/>
  <c r="W5018" i="4"/>
  <c r="O5016" i="4"/>
  <c r="Y5016" i="4"/>
  <c r="V5020" i="4"/>
  <c r="J5021" i="4"/>
  <c r="AK5014" i="4" l="1"/>
  <c r="H5014" i="4" s="1"/>
  <c r="G5014" i="4" s="1"/>
  <c r="AK5013" i="4"/>
  <c r="H5013" i="4" s="1"/>
  <c r="G5013" i="4" s="1"/>
  <c r="S5016" i="4"/>
  <c r="I5016" i="4"/>
  <c r="AA5016" i="4"/>
  <c r="AH5016" i="4" s="1"/>
  <c r="F5016" i="4"/>
  <c r="T5017" i="4"/>
  <c r="Q5017" i="4"/>
  <c r="Z5017" i="4"/>
  <c r="AF5016" i="4"/>
  <c r="S5015" i="4"/>
  <c r="F5015" i="4" s="1"/>
  <c r="AA5015" i="4"/>
  <c r="AD5015" i="4" s="1"/>
  <c r="I5015" i="4"/>
  <c r="AD5016" i="4"/>
  <c r="M5018" i="4"/>
  <c r="P5018" i="4"/>
  <c r="X5018" i="4"/>
  <c r="AI5016" i="4"/>
  <c r="O5017" i="4"/>
  <c r="Y5017" i="4"/>
  <c r="L5020" i="4"/>
  <c r="N5019" i="4"/>
  <c r="W5019" i="4"/>
  <c r="K5019" i="4"/>
  <c r="V5021" i="4"/>
  <c r="J5022" i="4"/>
  <c r="AG5016" i="4" l="1"/>
  <c r="AE5016" i="4"/>
  <c r="AK5016" i="4" s="1"/>
  <c r="S5017" i="4"/>
  <c r="AA5017" i="4"/>
  <c r="AD5017" i="4" s="1"/>
  <c r="I5017" i="4"/>
  <c r="R5018" i="4"/>
  <c r="AF5015" i="4"/>
  <c r="AG5015" i="4"/>
  <c r="AI5015" i="4"/>
  <c r="AE5015" i="4"/>
  <c r="F5017" i="4"/>
  <c r="AH5015" i="4"/>
  <c r="L5021" i="4"/>
  <c r="K5021" i="4" s="1"/>
  <c r="N5020" i="4"/>
  <c r="W5020" i="4"/>
  <c r="K5020" i="4"/>
  <c r="O5018" i="4"/>
  <c r="Y5018" i="4"/>
  <c r="P5019" i="4"/>
  <c r="M5019" i="4"/>
  <c r="X5019" i="4"/>
  <c r="V5022" i="4"/>
  <c r="H5016" i="4" l="1"/>
  <c r="G5016" i="4" s="1"/>
  <c r="R5019" i="4"/>
  <c r="Z5019" i="4" s="1"/>
  <c r="AH5017" i="4"/>
  <c r="AI5017" i="4"/>
  <c r="AE5017" i="4"/>
  <c r="AG5017" i="4"/>
  <c r="AF5017" i="4"/>
  <c r="AK5015" i="4"/>
  <c r="H5015" i="4" s="1"/>
  <c r="G5015" i="4" s="1"/>
  <c r="T5018" i="4"/>
  <c r="I5018" i="4" s="1"/>
  <c r="Q5018" i="4"/>
  <c r="Z5018" i="4"/>
  <c r="Q5019" i="4"/>
  <c r="O5019" i="4"/>
  <c r="Y5019" i="4"/>
  <c r="P5020" i="4"/>
  <c r="M5020" i="4"/>
  <c r="X5020" i="4"/>
  <c r="N5021" i="4"/>
  <c r="L5022" i="4"/>
  <c r="W5021" i="4"/>
  <c r="AK5017" i="4" l="1"/>
  <c r="H5017" i="4" s="1"/>
  <c r="G5017" i="4" s="1"/>
  <c r="R5020" i="4"/>
  <c r="S5018" i="4"/>
  <c r="F5018" i="4" s="1"/>
  <c r="AA5018" i="4"/>
  <c r="T5019" i="4"/>
  <c r="P5021" i="4"/>
  <c r="R5021" i="4" s="1"/>
  <c r="Z5021" i="4" s="1"/>
  <c r="M5021" i="4"/>
  <c r="X5021" i="4"/>
  <c r="O5020" i="4"/>
  <c r="Y5020" i="4"/>
  <c r="N5022" i="4"/>
  <c r="W5022" i="4"/>
  <c r="K5022" i="4"/>
  <c r="S5019" i="4" l="1"/>
  <c r="F5019" i="4" s="1"/>
  <c r="I5019" i="4"/>
  <c r="AA5019" i="4"/>
  <c r="AH5018" i="4"/>
  <c r="AE5018" i="4"/>
  <c r="AG5018" i="4"/>
  <c r="AF5018" i="4"/>
  <c r="AI5018" i="4"/>
  <c r="AD5018" i="4"/>
  <c r="T5020" i="4"/>
  <c r="I5020" i="4" s="1"/>
  <c r="Q5020" i="4"/>
  <c r="Z5020" i="4"/>
  <c r="Q5021" i="4"/>
  <c r="M5022" i="4"/>
  <c r="P5022" i="4"/>
  <c r="R5022" i="4" s="1"/>
  <c r="X5022" i="4"/>
  <c r="O5021" i="4"/>
  <c r="Y5021" i="4"/>
  <c r="T5021" i="4" l="1"/>
  <c r="I5021" i="4" s="1"/>
  <c r="AE5019" i="4"/>
  <c r="AH5019" i="4"/>
  <c r="AG5019" i="4"/>
  <c r="AI5019" i="4"/>
  <c r="AD5019" i="4"/>
  <c r="AF5019" i="4"/>
  <c r="S5020" i="4"/>
  <c r="F5020" i="4" s="1"/>
  <c r="AA5020" i="4"/>
  <c r="AI5020" i="4" s="1"/>
  <c r="T5022" i="4"/>
  <c r="Q5022" i="4"/>
  <c r="Z5022" i="4"/>
  <c r="S5021" i="4"/>
  <c r="F5021" i="4" s="1"/>
  <c r="AA5021" i="4"/>
  <c r="AG5021" i="4" s="1"/>
  <c r="AK5018" i="4"/>
  <c r="H5018" i="4" s="1"/>
  <c r="G5018" i="4" s="1"/>
  <c r="O5022" i="4"/>
  <c r="Y5022" i="4"/>
  <c r="AA5022" i="4"/>
  <c r="S5022" i="4" l="1"/>
  <c r="F5022" i="4" s="1"/>
  <c r="F21" i="4" s="1"/>
  <c r="I5022" i="4"/>
  <c r="AF5021" i="4"/>
  <c r="AI5021" i="4"/>
  <c r="AE5021" i="4"/>
  <c r="AD5021" i="4"/>
  <c r="AF5020" i="4"/>
  <c r="AD5020" i="4"/>
  <c r="AG5020" i="4"/>
  <c r="AH5020" i="4"/>
  <c r="AE5020" i="4"/>
  <c r="AK5019" i="4"/>
  <c r="H5019" i="4" s="1"/>
  <c r="G5019" i="4" s="1"/>
  <c r="AH5021" i="4"/>
  <c r="AD5022" i="4"/>
  <c r="AH5022" i="4"/>
  <c r="AI5022" i="4"/>
  <c r="AG5022" i="4"/>
  <c r="AF5022" i="4"/>
  <c r="AE5022" i="4"/>
  <c r="AK5021" i="4" l="1"/>
  <c r="H5021" i="4" s="1"/>
  <c r="G5021" i="4" s="1"/>
  <c r="AK5020" i="4"/>
  <c r="H5020" i="4" s="1"/>
  <c r="G5020" i="4" s="1"/>
  <c r="AK5022" i="4"/>
  <c r="H5022" i="4" s="1"/>
  <c r="G5022" i="4" s="1"/>
  <c r="G21" i="4" s="1"/>
</calcChain>
</file>

<file path=xl/sharedStrings.xml><?xml version="1.0" encoding="utf-8"?>
<sst xmlns="http://schemas.openxmlformats.org/spreadsheetml/2006/main" count="191" uniqueCount="120">
  <si>
    <t>k =</t>
  </si>
  <si>
    <r>
      <t>n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=</t>
    </r>
  </si>
  <si>
    <r>
      <t>n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=</t>
    </r>
  </si>
  <si>
    <r>
      <t>n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=</t>
    </r>
  </si>
  <si>
    <r>
      <t>n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=</t>
    </r>
  </si>
  <si>
    <t>Anzahl:</t>
  </si>
  <si>
    <r>
      <t>n</t>
    </r>
    <r>
      <rPr>
        <vertAlign val="subscript"/>
        <sz val="12"/>
        <color theme="1"/>
        <rFont val="Calibri"/>
        <family val="2"/>
        <scheme val="minor"/>
      </rPr>
      <t>1</t>
    </r>
  </si>
  <si>
    <t>∙</t>
  </si>
  <si>
    <r>
      <t>n</t>
    </r>
    <r>
      <rPr>
        <vertAlign val="subscript"/>
        <sz val="12"/>
        <color theme="1"/>
        <rFont val="Calibri"/>
        <family val="2"/>
        <scheme val="minor"/>
      </rPr>
      <t>2</t>
    </r>
  </si>
  <si>
    <r>
      <t>n</t>
    </r>
    <r>
      <rPr>
        <vertAlign val="subscript"/>
        <sz val="12"/>
        <color theme="1"/>
        <rFont val="Calibri"/>
        <family val="2"/>
        <scheme val="minor"/>
      </rPr>
      <t>4</t>
    </r>
  </si>
  <si>
    <r>
      <t>n</t>
    </r>
    <r>
      <rPr>
        <vertAlign val="subscript"/>
        <sz val="12"/>
        <color theme="1"/>
        <rFont val="Calibri"/>
        <family val="2"/>
        <scheme val="minor"/>
      </rPr>
      <t>3</t>
    </r>
  </si>
  <si>
    <t>=</t>
  </si>
  <si>
    <t>a4</t>
  </si>
  <si>
    <t>a5</t>
  </si>
  <si>
    <t>a6</t>
  </si>
  <si>
    <t>a7</t>
  </si>
  <si>
    <t>a8</t>
  </si>
  <si>
    <t>b6</t>
  </si>
  <si>
    <t>b7</t>
  </si>
  <si>
    <t>b8</t>
  </si>
  <si>
    <t>c5</t>
  </si>
  <si>
    <t>c6</t>
  </si>
  <si>
    <t>c7</t>
  </si>
  <si>
    <t>c8</t>
  </si>
  <si>
    <t>d3</t>
  </si>
  <si>
    <t>d4</t>
  </si>
  <si>
    <t>d5</t>
  </si>
  <si>
    <t>d6</t>
  </si>
  <si>
    <t>d7</t>
  </si>
  <si>
    <t>d8</t>
  </si>
  <si>
    <t>Kombinationen:</t>
  </si>
  <si>
    <t>Zählalgorithmus (Produktregel)</t>
  </si>
  <si>
    <t>Salat</t>
  </si>
  <si>
    <t>Suppe</t>
  </si>
  <si>
    <t>Gans</t>
  </si>
  <si>
    <t>Ente</t>
  </si>
  <si>
    <t>Eis</t>
  </si>
  <si>
    <t>Pudding</t>
  </si>
  <si>
    <t>Kompott</t>
  </si>
  <si>
    <t>Sport</t>
  </si>
  <si>
    <t>faul</t>
  </si>
  <si>
    <t>Diät</t>
  </si>
  <si>
    <t>geordnet/
mit Wdh.</t>
  </si>
  <si>
    <t>geordnet/
ohne Wdh.</t>
  </si>
  <si>
    <t>ungeordnet/
ohne Wdh.</t>
  </si>
  <si>
    <t>Dopplung</t>
  </si>
  <si>
    <t>n =</t>
  </si>
  <si>
    <t>sortiert</t>
  </si>
  <si>
    <t>Kombination bisher nicht gleich</t>
  </si>
  <si>
    <t>Spalte5</t>
  </si>
  <si>
    <t>Spalte6</t>
  </si>
  <si>
    <t>Spalte8</t>
  </si>
  <si>
    <t>Spalte10</t>
  </si>
  <si>
    <t>Spalte12</t>
  </si>
  <si>
    <t>Spalte14</t>
  </si>
  <si>
    <t>Spalte16</t>
  </si>
  <si>
    <t>Kugel 1</t>
  </si>
  <si>
    <t>Kugel 2</t>
  </si>
  <si>
    <t>Kugel 3</t>
  </si>
  <si>
    <t>Kugel 4</t>
  </si>
  <si>
    <t>Kugel 5</t>
  </si>
  <si>
    <t>Kugel 6</t>
  </si>
  <si>
    <t>(Ziehungen)</t>
  </si>
  <si>
    <t>(durchnummerierte Kugeln)</t>
  </si>
  <si>
    <t>Möglichkeit</t>
  </si>
  <si>
    <t>geordnet / mit Wiederholung</t>
  </si>
  <si>
    <t>geordnet / ohne Wiederholung</t>
  </si>
  <si>
    <t>ungeordnet / ohne Wiederholung</t>
  </si>
  <si>
    <t>alles</t>
  </si>
  <si>
    <t>Art:</t>
  </si>
  <si>
    <t>Anzahl Anzeige:</t>
  </si>
  <si>
    <t>Anzahl der Möglichkeiten beim Ziehen von Kugeln</t>
  </si>
  <si>
    <t>vegan</t>
  </si>
  <si>
    <t>Formel:</t>
  </si>
  <si>
    <r>
      <t>n</t>
    </r>
    <r>
      <rPr>
        <vertAlign val="superscript"/>
        <sz val="12"/>
        <color theme="1"/>
        <rFont val="Calibri"/>
        <family val="2"/>
        <scheme val="minor"/>
      </rPr>
      <t>k</t>
    </r>
  </si>
  <si>
    <t>____________</t>
  </si>
  <si>
    <t>n!</t>
  </si>
  <si>
    <t>(n - k)!</t>
  </si>
  <si>
    <t>k! ∙ (n - k)!</t>
  </si>
  <si>
    <t>Anzahl möglicher Stichproben vom Umfang k (k&lt;=n)</t>
  </si>
  <si>
    <t>Elemente</t>
  </si>
  <si>
    <t xml:space="preserve">k = </t>
  </si>
  <si>
    <t>Ziehungen</t>
  </si>
  <si>
    <t>geordnet (k-Tupel)
(mit Beachtung der Reihenfolge)</t>
  </si>
  <si>
    <t>ungeordnet
(ohne Beachtung der Reihenfolge)</t>
  </si>
  <si>
    <t>ohne Wiederholung
(ohne Zurücklegen)</t>
  </si>
  <si>
    <t>mit Wiederholung
(mit Zurücklegen)</t>
  </si>
  <si>
    <t>n</t>
  </si>
  <si>
    <t>k</t>
  </si>
  <si>
    <t>________</t>
  </si>
  <si>
    <t>-</t>
  </si>
  <si>
    <t>) !</t>
  </si>
  <si>
    <t>!</t>
  </si>
  <si>
    <t xml:space="preserve"> (</t>
  </si>
  <si>
    <t>!  (</t>
  </si>
  <si>
    <t>_________________</t>
  </si>
  <si>
    <t>_______________</t>
  </si>
  <si>
    <t>k! (n - k)!</t>
  </si>
  <si>
    <t>(Anzahl der k-elementigen Teilmengen 
einer n-elementigen Menge)</t>
  </si>
  <si>
    <t>______________________</t>
  </si>
  <si>
    <t xml:space="preserve"> =</t>
  </si>
  <si>
    <t>k!</t>
  </si>
  <si>
    <t>n ∙ (n - 1) ∙ … ∙ (n - (k - 1))</t>
  </si>
  <si>
    <t xml:space="preserve">n ∙ (n - 1) ∙ … ∙ (n - (k - 1)) </t>
  </si>
  <si>
    <t>Steak</t>
  </si>
  <si>
    <t>(Anzahl der Anordnungen von k Objekten 
aus einer Menge von n Objekten)
(Spezialfall k=n: n! Permutationen 
(Anzahl der Anordnungen von n Objekten))</t>
  </si>
  <si>
    <t>≅</t>
  </si>
  <si>
    <t>r</t>
  </si>
  <si>
    <t>r + s</t>
  </si>
  <si>
    <t>s</t>
  </si>
  <si>
    <t>t</t>
  </si>
  <si>
    <t>k - t</t>
  </si>
  <si>
    <t>P( t rote Kugeln) =</t>
  </si>
  <si>
    <t>rote Kugeln</t>
  </si>
  <si>
    <t>schwarze Kugeln</t>
  </si>
  <si>
    <t>=&gt; Gesamtzahl</t>
  </si>
  <si>
    <t>gezogene Kugeln</t>
  </si>
  <si>
    <t>Treffer (rote Kugeln)</t>
  </si>
  <si>
    <t>:</t>
  </si>
  <si>
    <t>Hypergeometrische Verteilung (Urnenmodell - ohne Zurücklegen, ungeordnet)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</si>
</sst>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0000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8"/>
      <color rgb="FFC00000"/>
      <name val="Calibri"/>
      <family val="2"/>
      <scheme val="minor"/>
    </font>
    <font>
      <sz val="9"/>
      <name val="Calibri"/>
      <family val="2"/>
      <scheme val="minor"/>
    </font>
    <font>
      <sz val="8"/>
      <color rgb="FF000000"/>
      <name val="Segoe UI"/>
      <family val="2"/>
    </font>
    <font>
      <sz val="12"/>
      <color rgb="FFFF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4" fillId="0" borderId="0" xfId="0" applyFont="1"/>
    <xf numFmtId="0" fontId="4" fillId="0" borderId="0" xfId="0" applyFont="1" applyProtection="1">
      <protection locked="0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right"/>
    </xf>
    <xf numFmtId="0" fontId="6" fillId="0" borderId="0" xfId="0" applyFont="1"/>
    <xf numFmtId="0" fontId="1" fillId="2" borderId="0" xfId="0" applyFont="1" applyFill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1" fillId="2" borderId="0" xfId="0" applyFont="1" applyFill="1" applyAlignment="1" applyProtection="1">
      <alignment horizontal="center"/>
      <protection locked="0"/>
    </xf>
    <xf numFmtId="0" fontId="12" fillId="0" borderId="0" xfId="0" applyFont="1" applyAlignment="1"/>
    <xf numFmtId="0" fontId="4" fillId="0" borderId="0" xfId="0" applyFont="1" applyAlignment="1" applyProtection="1">
      <alignment horizontal="center"/>
      <protection locked="0"/>
    </xf>
    <xf numFmtId="3" fontId="1" fillId="5" borderId="0" xfId="0" applyNumberFormat="1" applyFont="1" applyFill="1" applyBorder="1" applyAlignment="1">
      <alignment horizontal="center" wrapText="1"/>
    </xf>
    <xf numFmtId="3" fontId="1" fillId="6" borderId="0" xfId="0" applyNumberFormat="1" applyFont="1" applyFill="1" applyBorder="1" applyAlignment="1">
      <alignment horizontal="center" wrapText="1"/>
    </xf>
    <xf numFmtId="3" fontId="1" fillId="7" borderId="0" xfId="0" applyNumberFormat="1" applyFont="1" applyFill="1" applyBorder="1" applyAlignment="1">
      <alignment horizontal="center" wrapText="1"/>
    </xf>
    <xf numFmtId="0" fontId="1" fillId="6" borderId="0" xfId="0" applyFont="1" applyFill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quotePrefix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quotePrefix="1" applyFont="1" applyBorder="1"/>
    <xf numFmtId="0" fontId="1" fillId="0" borderId="0" xfId="0" quotePrefix="1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quotePrefix="1" applyFont="1" applyBorder="1" applyAlignment="1">
      <alignment horizontal="left"/>
    </xf>
    <xf numFmtId="0" fontId="1" fillId="0" borderId="0" xfId="0" applyFont="1" applyBorder="1" applyAlignment="1">
      <alignment horizontal="right" vertical="center"/>
    </xf>
    <xf numFmtId="0" fontId="1" fillId="2" borderId="0" xfId="0" applyFont="1" applyFill="1" applyBorder="1" applyProtection="1">
      <protection locked="0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164" fontId="0" fillId="0" borderId="0" xfId="0" applyNumberFormat="1" applyAlignment="1">
      <alignment horizontal="left"/>
    </xf>
    <xf numFmtId="0" fontId="14" fillId="0" borderId="0" xfId="0" applyFont="1"/>
    <xf numFmtId="0" fontId="0" fillId="2" borderId="0" xfId="0" applyFill="1" applyProtection="1">
      <protection locked="0"/>
    </xf>
    <xf numFmtId="3" fontId="0" fillId="0" borderId="0" xfId="0" applyNumberFormat="1" applyAlignment="1">
      <alignment horizontal="center" shrinkToFit="1"/>
    </xf>
    <xf numFmtId="0" fontId="0" fillId="3" borderId="0" xfId="0" applyFill="1" applyProtection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0" fillId="2" borderId="0" xfId="0" applyFill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1" fillId="0" borderId="0" xfId="0" applyFont="1" applyAlignment="1">
      <alignment horizontal="left"/>
    </xf>
    <xf numFmtId="0" fontId="1" fillId="2" borderId="0" xfId="0" applyFont="1" applyFill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0" fillId="5" borderId="0" xfId="0" applyFill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quotePrefix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left" vertical="center" shrinkToFit="1"/>
    </xf>
    <xf numFmtId="0" fontId="1" fillId="0" borderId="0" xfId="0" quotePrefix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left" vertical="center" shrinkToFi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 shrinkToFit="1"/>
    </xf>
    <xf numFmtId="0" fontId="15" fillId="0" borderId="0" xfId="0" applyFont="1" applyProtection="1">
      <protection locked="0"/>
    </xf>
  </cellXfs>
  <cellStyles count="1">
    <cellStyle name="Standard" xfId="0" builtinId="0"/>
  </cellStyles>
  <dxfs count="49"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C00000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C00000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C00000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C00000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C00000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AR$3" lockText="1" noThreeD="1"/>
</file>

<file path=xl/ctrlProps/ctrlProp2.xml><?xml version="1.0" encoding="utf-8"?>
<formControlPr xmlns="http://schemas.microsoft.com/office/spreadsheetml/2009/9/main" objectType="CheckBox" fmlaLink="$J$1" lockText="1" noThreeD="1"/>
</file>

<file path=xl/ctrlProps/ctrlProp3.xml><?xml version="1.0" encoding="utf-8"?>
<formControlPr xmlns="http://schemas.microsoft.com/office/spreadsheetml/2009/9/main" objectType="CheckBox" checked="Checked" fmlaLink="$P$1" lockText="1" noThreeD="1"/>
</file>

<file path=xl/ctrlProps/ctrlProp4.xml><?xml version="1.0" encoding="utf-8"?>
<formControlPr xmlns="http://schemas.microsoft.com/office/spreadsheetml/2009/9/main" objectType="CheckBox" fmlaLink="$AD$2" lockText="1" noThreeD="1"/>
</file>

<file path=xl/ctrlProps/ctrlProp5.xml><?xml version="1.0" encoding="utf-8"?>
<formControlPr xmlns="http://schemas.microsoft.com/office/spreadsheetml/2009/9/main" objectType="CheckBox" fmlaLink="$AD$4" lockText="1" noThreeD="1"/>
</file>

<file path=xl/ctrlProps/ctrlProp6.xml><?xml version="1.0" encoding="utf-8"?>
<formControlPr xmlns="http://schemas.microsoft.com/office/spreadsheetml/2009/9/main" objectType="CheckBox" fmlaLink="$X$12" lockText="1" noThreeD="1"/>
</file>

<file path=xl/ctrlProps/ctrlProp7.xml><?xml version="1.0" encoding="utf-8"?>
<formControlPr xmlns="http://schemas.microsoft.com/office/spreadsheetml/2009/9/main" objectType="CheckBox" fmlaLink="$X$14" lockText="1" noThreeD="1"/>
</file>

<file path=xl/ctrlProps/ctrlProp8.xml><?xml version="1.0" encoding="utf-8"?>
<formControlPr xmlns="http://schemas.microsoft.com/office/spreadsheetml/2009/9/main" objectType="CheckBox" fmlaLink="$X$2" lockText="1" noThreeD="1"/>
</file>

<file path=xl/ctrlProps/ctrlProp9.xml><?xml version="1.0" encoding="utf-8"?>
<formControlPr xmlns="http://schemas.microsoft.com/office/spreadsheetml/2009/9/main" objectType="CheckBox" fmlaLink="$X$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</xdr:row>
          <xdr:rowOff>0</xdr:rowOff>
        </xdr:from>
        <xdr:to>
          <xdr:col>45</xdr:col>
          <xdr:colOff>66675</xdr:colOff>
          <xdr:row>4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ausblenden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285750</xdr:colOff>
          <xdr:row>1</xdr:row>
          <xdr:rowOff>0</xdr:rowOff>
        </xdr:from>
        <xdr:to>
          <xdr:col>42</xdr:col>
          <xdr:colOff>76200</xdr:colOff>
          <xdr:row>2</xdr:row>
          <xdr:rowOff>19050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Ergebnisse ausblenden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38100</xdr:colOff>
          <xdr:row>0</xdr:row>
          <xdr:rowOff>190500</xdr:rowOff>
        </xdr:from>
        <xdr:to>
          <xdr:col>51</xdr:col>
          <xdr:colOff>161925</xdr:colOff>
          <xdr:row>2</xdr:row>
          <xdr:rowOff>9525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Formeln ausblenden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155121</xdr:colOff>
      <xdr:row>18</xdr:row>
      <xdr:rowOff>100693</xdr:rowOff>
    </xdr:from>
    <xdr:ext cx="253596" cy="35514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SpPr txBox="1"/>
          </xdr:nvSpPr>
          <xdr:spPr>
            <a:xfrm>
              <a:off x="1828800" y="3618139"/>
              <a:ext cx="253596" cy="3551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de-DE" sz="12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lang="de-DE" sz="1200" i="1">
                                <a:latin typeface="Cambria Math" panose="02040503050406030204" pitchFamily="18" charset="0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sty m:val="p"/>
                                  <m:brk m:alnAt="7"/>
                                </m:rPr>
                                <a:rPr lang="de-DE" sz="1200" b="0" i="0">
                                  <a:latin typeface="Cambria Math" panose="02040503050406030204" pitchFamily="18" charset="0"/>
                                </a:rPr>
                                <m:t>n</m:t>
                              </m:r>
                            </m:e>
                          </m:mr>
                          <m:mr>
                            <m:e>
                              <m:r>
                                <m:rPr>
                                  <m:sty m:val="p"/>
                                </m:rPr>
                                <a:rPr lang="de-DE" sz="1200" b="0" i="0">
                                  <a:latin typeface="Cambria Math" panose="02040503050406030204" pitchFamily="18" charset="0"/>
                                </a:rPr>
                                <m:t>k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lang="de-DE" sz="1200"/>
            </a:p>
          </xdr:txBody>
        </xdr:sp>
      </mc:Choice>
      <mc:Fallback xmlns="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B85D792B-0E41-41F5-80F3-2132B7B2DC44}"/>
                </a:ext>
              </a:extLst>
            </xdr:cNvPr>
            <xdr:cNvSpPr txBox="1"/>
          </xdr:nvSpPr>
          <xdr:spPr>
            <a:xfrm>
              <a:off x="1828800" y="3618139"/>
              <a:ext cx="253596" cy="3551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de-DE" sz="1200" i="0">
                  <a:latin typeface="Cambria Math" panose="02040503050406030204" pitchFamily="18" charset="0"/>
                </a:rPr>
                <a:t>(</a:t>
              </a:r>
              <a:r>
                <a:rPr lang="de-DE" sz="1200" i="0">
                  <a:latin typeface="+mn-lt"/>
                </a:rPr>
                <a:t>■8(</a:t>
              </a:r>
              <a:r>
                <a:rPr lang="de-DE" sz="1200" b="0" i="0">
                  <a:latin typeface="+mn-lt"/>
                </a:rPr>
                <a:t>n@k)</a:t>
              </a:r>
              <a:r>
                <a:rPr lang="de-DE" sz="1200" b="0" i="0">
                  <a:latin typeface="Cambria Math" panose="02040503050406030204" pitchFamily="18" charset="0"/>
                </a:rPr>
                <a:t>)</a:t>
              </a:r>
              <a:endParaRPr lang="de-DE" sz="1200"/>
            </a:p>
          </xdr:txBody>
        </xdr:sp>
      </mc:Fallback>
    </mc:AlternateContent>
    <xdr:clientData/>
  </xdr:oneCellAnchor>
  <xdr:twoCellAnchor>
    <xdr:from>
      <xdr:col>27</xdr:col>
      <xdr:colOff>197304</xdr:colOff>
      <xdr:row>13</xdr:row>
      <xdr:rowOff>127227</xdr:rowOff>
    </xdr:from>
    <xdr:to>
      <xdr:col>28</xdr:col>
      <xdr:colOff>190500</xdr:colOff>
      <xdr:row>15</xdr:row>
      <xdr:rowOff>100013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035143" y="2569709"/>
          <a:ext cx="993321" cy="367393"/>
        </a:xfrm>
        <a:prstGeom prst="ellipse">
          <a:avLst/>
        </a:pr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/>
            <a:t>Modell </a:t>
          </a:r>
          <a:r>
            <a:rPr lang="de-DE" sz="1100" b="1" baseline="0"/>
            <a:t>1</a:t>
          </a:r>
          <a:endParaRPr lang="de-DE" sz="1100" b="1"/>
        </a:p>
      </xdr:txBody>
    </xdr:sp>
    <xdr:clientData/>
  </xdr:twoCellAnchor>
  <xdr:twoCellAnchor>
    <xdr:from>
      <xdr:col>19</xdr:col>
      <xdr:colOff>129949</xdr:colOff>
      <xdr:row>13</xdr:row>
      <xdr:rowOff>127227</xdr:rowOff>
    </xdr:from>
    <xdr:to>
      <xdr:col>19</xdr:col>
      <xdr:colOff>1123270</xdr:colOff>
      <xdr:row>15</xdr:row>
      <xdr:rowOff>100013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321199" y="2569709"/>
          <a:ext cx="993321" cy="367393"/>
        </a:xfrm>
        <a:prstGeom prst="ellipse">
          <a:avLst/>
        </a:pr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/>
            <a:t>Modell </a:t>
          </a:r>
          <a:r>
            <a:rPr lang="de-DE" sz="1100" b="1" baseline="0"/>
            <a:t>2</a:t>
          </a:r>
          <a:endParaRPr lang="de-DE" sz="1100" b="1"/>
        </a:p>
      </xdr:txBody>
    </xdr:sp>
    <xdr:clientData/>
  </xdr:twoCellAnchor>
  <xdr:twoCellAnchor>
    <xdr:from>
      <xdr:col>19</xdr:col>
      <xdr:colOff>129949</xdr:colOff>
      <xdr:row>21</xdr:row>
      <xdr:rowOff>121107</xdr:rowOff>
    </xdr:from>
    <xdr:to>
      <xdr:col>19</xdr:col>
      <xdr:colOff>1123270</xdr:colOff>
      <xdr:row>23</xdr:row>
      <xdr:rowOff>93893</xdr:rowOff>
    </xdr:to>
    <xdr:sp macro="" textlink="">
      <xdr:nvSpPr>
        <xdr:cNvPr id="5" name="Ellips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321199" y="4108000"/>
          <a:ext cx="993321" cy="367393"/>
        </a:xfrm>
        <a:prstGeom prst="ellipse">
          <a:avLst/>
        </a:pr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 b="1"/>
            <a:t>Modell 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1</xdr:row>
          <xdr:rowOff>28575</xdr:rowOff>
        </xdr:from>
        <xdr:to>
          <xdr:col>31</xdr:col>
          <xdr:colOff>561975</xdr:colOff>
          <xdr:row>2</xdr:row>
          <xdr:rowOff>38100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DF55AA27-6EB5-45CF-9DB6-E7C3FD9DFC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Formeln ausblenden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193222</xdr:rowOff>
        </xdr:from>
        <xdr:to>
          <xdr:col>31</xdr:col>
          <xdr:colOff>564696</xdr:colOff>
          <xdr:row>4</xdr:row>
          <xdr:rowOff>5443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8BA8CC08-552A-48B4-ABC2-EDCC0C89D1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Lösungen ausblenden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</xdr:colOff>
      <xdr:row>15</xdr:row>
      <xdr:rowOff>95250</xdr:rowOff>
    </xdr:from>
    <xdr:to>
      <xdr:col>16</xdr:col>
      <xdr:colOff>322036</xdr:colOff>
      <xdr:row>15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2544536" y="1397000"/>
          <a:ext cx="9525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12</xdr:row>
      <xdr:rowOff>149681</xdr:rowOff>
    </xdr:from>
    <xdr:to>
      <xdr:col>14</xdr:col>
      <xdr:colOff>340178</xdr:colOff>
      <xdr:row>15</xdr:row>
      <xdr:rowOff>54431</xdr:rowOff>
    </xdr:to>
    <xdr:sp macro="" textlink="">
      <xdr:nvSpPr>
        <xdr:cNvPr id="4" name="Runde Klammer links/recht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512786" y="893538"/>
          <a:ext cx="340178" cy="462643"/>
        </a:xfrm>
        <a:prstGeom prst="bracketPair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306615</xdr:colOff>
      <xdr:row>12</xdr:row>
      <xdr:rowOff>143331</xdr:rowOff>
    </xdr:from>
    <xdr:to>
      <xdr:col>16</xdr:col>
      <xdr:colOff>333829</xdr:colOff>
      <xdr:row>15</xdr:row>
      <xdr:rowOff>48081</xdr:rowOff>
    </xdr:to>
    <xdr:sp macro="" textlink="">
      <xdr:nvSpPr>
        <xdr:cNvPr id="5" name="Runde Klammer links/rechts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168651" y="887188"/>
          <a:ext cx="340178" cy="462643"/>
        </a:xfrm>
        <a:prstGeom prst="bracketPair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14</xdr:col>
      <xdr:colOff>277582</xdr:colOff>
      <xdr:row>15</xdr:row>
      <xdr:rowOff>150588</xdr:rowOff>
    </xdr:from>
    <xdr:to>
      <xdr:col>16</xdr:col>
      <xdr:colOff>81641</xdr:colOff>
      <xdr:row>18</xdr:row>
      <xdr:rowOff>55338</xdr:rowOff>
    </xdr:to>
    <xdr:sp macro="" textlink="">
      <xdr:nvSpPr>
        <xdr:cNvPr id="6" name="Runde Klammer links/rechts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2790368" y="1452338"/>
          <a:ext cx="325666" cy="462643"/>
        </a:xfrm>
        <a:prstGeom prst="bracketPair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41728</xdr:colOff>
      <xdr:row>13</xdr:row>
      <xdr:rowOff>93889</xdr:rowOff>
    </xdr:from>
    <xdr:ext cx="71686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SpPr txBox="1"/>
          </xdr:nvSpPr>
          <xdr:spPr>
            <a:xfrm>
              <a:off x="2903764" y="1023710"/>
              <a:ext cx="7168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</m:oMath>
                </m:oMathPara>
              </a14:m>
              <a:endParaRPr lang="de-DE" sz="1100"/>
            </a:p>
          </xdr:txBody>
        </xdr:sp>
      </mc:Choice>
      <mc:Fallback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SpPr txBox="1"/>
          </xdr:nvSpPr>
          <xdr:spPr>
            <a:xfrm>
              <a:off x="2903764" y="1023710"/>
              <a:ext cx="7168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19</xdr:col>
      <xdr:colOff>136072</xdr:colOff>
      <xdr:row>14</xdr:row>
      <xdr:rowOff>13607</xdr:rowOff>
    </xdr:from>
    <xdr:ext cx="71686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Textfeld 7">
              <a:extLst>
                <a:ext uri="{FF2B5EF4-FFF2-40B4-BE49-F238E27FC236}">
                  <a16:creationId xmlns:a16="http://schemas.microsoft.com/office/drawing/2014/main" id="{00000000-0008-0000-0300-000008000000}"/>
                </a:ext>
              </a:extLst>
            </xdr:cNvPr>
            <xdr:cNvSpPr txBox="1"/>
          </xdr:nvSpPr>
          <xdr:spPr>
            <a:xfrm>
              <a:off x="4503965" y="1129393"/>
              <a:ext cx="7168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</m:oMath>
                </m:oMathPara>
              </a14:m>
              <a:endParaRPr lang="de-DE" sz="1100"/>
            </a:p>
          </xdr:txBody>
        </xdr:sp>
      </mc:Choice>
      <mc:Fallback>
        <xdr:sp macro="" textlink="">
          <xdr:nvSpPr>
            <xdr:cNvPr id="8" name="Textfeld 7">
              <a:extLst>
                <a:ext uri="{FF2B5EF4-FFF2-40B4-BE49-F238E27FC236}">
                  <a16:creationId xmlns:a16="http://schemas.microsoft.com/office/drawing/2014/main" id="{00000000-0008-0000-0300-000008000000}"/>
                </a:ext>
              </a:extLst>
            </xdr:cNvPr>
            <xdr:cNvSpPr txBox="1"/>
          </xdr:nvSpPr>
          <xdr:spPr>
            <a:xfrm>
              <a:off x="4503965" y="1129393"/>
              <a:ext cx="7168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endParaRPr lang="de-DE" sz="1100"/>
            </a:p>
          </xdr:txBody>
        </xdr:sp>
      </mc:Fallback>
    </mc:AlternateContent>
    <xdr:clientData/>
  </xdr:oneCellAnchor>
  <xdr:twoCellAnchor>
    <xdr:from>
      <xdr:col>18</xdr:col>
      <xdr:colOff>40823</xdr:colOff>
      <xdr:row>15</xdr:row>
      <xdr:rowOff>104321</xdr:rowOff>
    </xdr:from>
    <xdr:to>
      <xdr:col>20</xdr:col>
      <xdr:colOff>734786</xdr:colOff>
      <xdr:row>15</xdr:row>
      <xdr:rowOff>104321</xdr:rowOff>
    </xdr:to>
    <xdr:cxnSp macro="">
      <xdr:nvCxnSpPr>
        <xdr:cNvPr id="9" name="Gerader Verbinde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3510644" y="1437821"/>
          <a:ext cx="1762124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31750</xdr:colOff>
      <xdr:row>15</xdr:row>
      <xdr:rowOff>95250</xdr:rowOff>
    </xdr:from>
    <xdr:to>
      <xdr:col>12</xdr:col>
      <xdr:colOff>322036</xdr:colOff>
      <xdr:row>15</xdr:row>
      <xdr:rowOff>95250</xdr:rowOff>
    </xdr:to>
    <xdr:cxnSp macro="">
      <xdr:nvCxnSpPr>
        <xdr:cNvPr id="15" name="Gerader Verbinder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>
          <a:off x="5882821" y="1047750"/>
          <a:ext cx="786947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12</xdr:row>
      <xdr:rowOff>149681</xdr:rowOff>
    </xdr:from>
    <xdr:to>
      <xdr:col>10</xdr:col>
      <xdr:colOff>340178</xdr:colOff>
      <xdr:row>15</xdr:row>
      <xdr:rowOff>54431</xdr:rowOff>
    </xdr:to>
    <xdr:sp macro="" textlink="">
      <xdr:nvSpPr>
        <xdr:cNvPr id="16" name="Runde Klammer links/rechts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5851071" y="530681"/>
          <a:ext cx="330653" cy="476250"/>
        </a:xfrm>
        <a:prstGeom prst="bracketPair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306615</xdr:colOff>
      <xdr:row>12</xdr:row>
      <xdr:rowOff>143331</xdr:rowOff>
    </xdr:from>
    <xdr:to>
      <xdr:col>12</xdr:col>
      <xdr:colOff>333829</xdr:colOff>
      <xdr:row>15</xdr:row>
      <xdr:rowOff>48081</xdr:rowOff>
    </xdr:to>
    <xdr:sp macro="" textlink="">
      <xdr:nvSpPr>
        <xdr:cNvPr id="17" name="Runde Klammer links/rechts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6348186" y="524331"/>
          <a:ext cx="323850" cy="476250"/>
        </a:xfrm>
        <a:prstGeom prst="bracketPair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10</xdr:col>
      <xdr:colOff>204109</xdr:colOff>
      <xdr:row>15</xdr:row>
      <xdr:rowOff>150588</xdr:rowOff>
    </xdr:from>
    <xdr:to>
      <xdr:col>12</xdr:col>
      <xdr:colOff>156482</xdr:colOff>
      <xdr:row>18</xdr:row>
      <xdr:rowOff>55338</xdr:rowOff>
    </xdr:to>
    <xdr:sp macro="" textlink="">
      <xdr:nvSpPr>
        <xdr:cNvPr id="18" name="Runde Klammer links/rechts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3007180" y="1103088"/>
          <a:ext cx="449034" cy="476250"/>
        </a:xfrm>
        <a:prstGeom prst="bracketPair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11</xdr:col>
      <xdr:colOff>41728</xdr:colOff>
      <xdr:row>13</xdr:row>
      <xdr:rowOff>93889</xdr:rowOff>
    </xdr:from>
    <xdr:ext cx="71686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9" name="Textfeld 18">
              <a:extLst>
                <a:ext uri="{FF2B5EF4-FFF2-40B4-BE49-F238E27FC236}">
                  <a16:creationId xmlns:a16="http://schemas.microsoft.com/office/drawing/2014/main" id="{00000000-0008-0000-0300-000013000000}"/>
                </a:ext>
              </a:extLst>
            </xdr:cNvPr>
            <xdr:cNvSpPr txBox="1"/>
          </xdr:nvSpPr>
          <xdr:spPr>
            <a:xfrm>
              <a:off x="6226174" y="665389"/>
              <a:ext cx="7168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</m:oMath>
                </m:oMathPara>
              </a14:m>
              <a:endParaRPr lang="de-DE" sz="1100"/>
            </a:p>
          </xdr:txBody>
        </xdr:sp>
      </mc:Choice>
      <mc:Fallback>
        <xdr:sp macro="" textlink="">
          <xdr:nvSpPr>
            <xdr:cNvPr id="19" name="Textfeld 18">
              <a:extLst>
                <a:ext uri="{FF2B5EF4-FFF2-40B4-BE49-F238E27FC236}">
                  <a16:creationId xmlns:a16="http://schemas.microsoft.com/office/drawing/2014/main" id="{00000000-0008-0000-0300-000013000000}"/>
                </a:ext>
              </a:extLst>
            </xdr:cNvPr>
            <xdr:cNvSpPr txBox="1"/>
          </xdr:nvSpPr>
          <xdr:spPr>
            <a:xfrm>
              <a:off x="6226174" y="665389"/>
              <a:ext cx="7168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endParaRPr lang="de-DE" sz="1100"/>
            </a:p>
          </xdr:txBody>
        </xdr:sp>
      </mc:Fallback>
    </mc:AlternateContent>
    <xdr:clientData/>
  </xdr:oneCellAnchor>
  <xdr:twoCellAnchor>
    <xdr:from>
      <xdr:col>14</xdr:col>
      <xdr:colOff>31750</xdr:colOff>
      <xdr:row>5</xdr:row>
      <xdr:rowOff>95250</xdr:rowOff>
    </xdr:from>
    <xdr:to>
      <xdr:col>16</xdr:col>
      <xdr:colOff>322036</xdr:colOff>
      <xdr:row>5</xdr:row>
      <xdr:rowOff>95250</xdr:rowOff>
    </xdr:to>
    <xdr:cxnSp macro="">
      <xdr:nvCxnSpPr>
        <xdr:cNvPr id="20" name="Gerader Verbinde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4263571" y="1047750"/>
          <a:ext cx="786947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</xdr:row>
      <xdr:rowOff>149681</xdr:rowOff>
    </xdr:from>
    <xdr:to>
      <xdr:col>14</xdr:col>
      <xdr:colOff>340178</xdr:colOff>
      <xdr:row>5</xdr:row>
      <xdr:rowOff>54431</xdr:rowOff>
    </xdr:to>
    <xdr:sp macro="" textlink="">
      <xdr:nvSpPr>
        <xdr:cNvPr id="21" name="Runde Klammer links/rechts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4231821" y="530681"/>
          <a:ext cx="330653" cy="476250"/>
        </a:xfrm>
        <a:prstGeom prst="bracketPair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306615</xdr:colOff>
      <xdr:row>2</xdr:row>
      <xdr:rowOff>143331</xdr:rowOff>
    </xdr:from>
    <xdr:to>
      <xdr:col>16</xdr:col>
      <xdr:colOff>333829</xdr:colOff>
      <xdr:row>5</xdr:row>
      <xdr:rowOff>48081</xdr:rowOff>
    </xdr:to>
    <xdr:sp macro="" textlink="">
      <xdr:nvSpPr>
        <xdr:cNvPr id="22" name="Runde Klammer links/rechts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4728936" y="524331"/>
          <a:ext cx="323850" cy="476250"/>
        </a:xfrm>
        <a:prstGeom prst="bracketPair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14</xdr:col>
      <xdr:colOff>277582</xdr:colOff>
      <xdr:row>5</xdr:row>
      <xdr:rowOff>150588</xdr:rowOff>
    </xdr:from>
    <xdr:to>
      <xdr:col>16</xdr:col>
      <xdr:colOff>81641</xdr:colOff>
      <xdr:row>8</xdr:row>
      <xdr:rowOff>55338</xdr:rowOff>
    </xdr:to>
    <xdr:sp macro="" textlink="">
      <xdr:nvSpPr>
        <xdr:cNvPr id="23" name="Runde Klammer links/rechts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4509403" y="1103088"/>
          <a:ext cx="300720" cy="476250"/>
        </a:xfrm>
        <a:prstGeom prst="bracketPair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15</xdr:col>
      <xdr:colOff>41728</xdr:colOff>
      <xdr:row>3</xdr:row>
      <xdr:rowOff>93889</xdr:rowOff>
    </xdr:from>
    <xdr:ext cx="7168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Textfeld 23">
              <a:extLst>
                <a:ext uri="{FF2B5EF4-FFF2-40B4-BE49-F238E27FC236}">
                  <a16:creationId xmlns:a16="http://schemas.microsoft.com/office/drawing/2014/main" id="{00000000-0008-0000-0300-000018000000}"/>
                </a:ext>
              </a:extLst>
            </xdr:cNvPr>
            <xdr:cNvSpPr txBox="1"/>
          </xdr:nvSpPr>
          <xdr:spPr>
            <a:xfrm>
              <a:off x="4606924" y="665389"/>
              <a:ext cx="7168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24" name="Textfeld 23">
              <a:extLst>
                <a:ext uri="{FF2B5EF4-FFF2-40B4-BE49-F238E27FC236}">
                  <a16:creationId xmlns:a16="http://schemas.microsoft.com/office/drawing/2014/main" id="{0DA14DEB-7780-4868-BCB3-76D678A4D0A6}"/>
                </a:ext>
              </a:extLst>
            </xdr:cNvPr>
            <xdr:cNvSpPr txBox="1"/>
          </xdr:nvSpPr>
          <xdr:spPr>
            <a:xfrm>
              <a:off x="4606924" y="665389"/>
              <a:ext cx="7168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19</xdr:col>
      <xdr:colOff>136072</xdr:colOff>
      <xdr:row>4</xdr:row>
      <xdr:rowOff>13607</xdr:rowOff>
    </xdr:from>
    <xdr:ext cx="7168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Textfeld 24">
              <a:extLst>
                <a:ext uri="{FF2B5EF4-FFF2-40B4-BE49-F238E27FC236}">
                  <a16:creationId xmlns:a16="http://schemas.microsoft.com/office/drawing/2014/main" id="{00000000-0008-0000-0300-000019000000}"/>
                </a:ext>
              </a:extLst>
            </xdr:cNvPr>
            <xdr:cNvSpPr txBox="1"/>
          </xdr:nvSpPr>
          <xdr:spPr>
            <a:xfrm>
              <a:off x="6000751" y="775607"/>
              <a:ext cx="7168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25" name="Textfeld 24">
              <a:extLst>
                <a:ext uri="{FF2B5EF4-FFF2-40B4-BE49-F238E27FC236}">
                  <a16:creationId xmlns:a16="http://schemas.microsoft.com/office/drawing/2014/main" id="{DE054763-5F2B-4143-8980-A697402B5CB5}"/>
                </a:ext>
              </a:extLst>
            </xdr:cNvPr>
            <xdr:cNvSpPr txBox="1"/>
          </xdr:nvSpPr>
          <xdr:spPr>
            <a:xfrm>
              <a:off x="6000751" y="775607"/>
              <a:ext cx="7168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endParaRPr lang="de-DE" sz="1100"/>
            </a:p>
          </xdr:txBody>
        </xdr:sp>
      </mc:Fallback>
    </mc:AlternateContent>
    <xdr:clientData/>
  </xdr:oneCellAnchor>
  <xdr:twoCellAnchor>
    <xdr:from>
      <xdr:col>18</xdr:col>
      <xdr:colOff>40823</xdr:colOff>
      <xdr:row>5</xdr:row>
      <xdr:rowOff>104321</xdr:rowOff>
    </xdr:from>
    <xdr:to>
      <xdr:col>20</xdr:col>
      <xdr:colOff>734786</xdr:colOff>
      <xdr:row>5</xdr:row>
      <xdr:rowOff>104321</xdr:rowOff>
    </xdr:to>
    <xdr:cxnSp macro="">
      <xdr:nvCxnSpPr>
        <xdr:cNvPr id="26" name="Gerader Verbinder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CxnSpPr/>
      </xdr:nvCxnSpPr>
      <xdr:spPr>
        <a:xfrm>
          <a:off x="5313591" y="1056821"/>
          <a:ext cx="1449159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31750</xdr:colOff>
      <xdr:row>5</xdr:row>
      <xdr:rowOff>95250</xdr:rowOff>
    </xdr:from>
    <xdr:to>
      <xdr:col>12</xdr:col>
      <xdr:colOff>322036</xdr:colOff>
      <xdr:row>5</xdr:row>
      <xdr:rowOff>95250</xdr:rowOff>
    </xdr:to>
    <xdr:cxnSp macro="">
      <xdr:nvCxnSpPr>
        <xdr:cNvPr id="27" name="Gerader Verbinder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3032125" y="1047750"/>
          <a:ext cx="786947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</xdr:row>
      <xdr:rowOff>149681</xdr:rowOff>
    </xdr:from>
    <xdr:to>
      <xdr:col>10</xdr:col>
      <xdr:colOff>340178</xdr:colOff>
      <xdr:row>5</xdr:row>
      <xdr:rowOff>54431</xdr:rowOff>
    </xdr:to>
    <xdr:sp macro="" textlink="">
      <xdr:nvSpPr>
        <xdr:cNvPr id="28" name="Runde Klammer links/rechts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3000375" y="530681"/>
          <a:ext cx="330653" cy="476250"/>
        </a:xfrm>
        <a:prstGeom prst="bracketPair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306615</xdr:colOff>
      <xdr:row>2</xdr:row>
      <xdr:rowOff>143331</xdr:rowOff>
    </xdr:from>
    <xdr:to>
      <xdr:col>12</xdr:col>
      <xdr:colOff>333829</xdr:colOff>
      <xdr:row>5</xdr:row>
      <xdr:rowOff>48081</xdr:rowOff>
    </xdr:to>
    <xdr:sp macro="" textlink="">
      <xdr:nvSpPr>
        <xdr:cNvPr id="29" name="Runde Klammer links/rechts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3497490" y="524331"/>
          <a:ext cx="333375" cy="476250"/>
        </a:xfrm>
        <a:prstGeom prst="bracketPair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10</xdr:col>
      <xdr:colOff>204109</xdr:colOff>
      <xdr:row>5</xdr:row>
      <xdr:rowOff>150588</xdr:rowOff>
    </xdr:from>
    <xdr:to>
      <xdr:col>12</xdr:col>
      <xdr:colOff>156482</xdr:colOff>
      <xdr:row>8</xdr:row>
      <xdr:rowOff>55338</xdr:rowOff>
    </xdr:to>
    <xdr:sp macro="" textlink="">
      <xdr:nvSpPr>
        <xdr:cNvPr id="30" name="Runde Klammer links/rechts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>
        <a:xfrm>
          <a:off x="3204484" y="1103088"/>
          <a:ext cx="449034" cy="476250"/>
        </a:xfrm>
        <a:prstGeom prst="bracketPair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11</xdr:col>
      <xdr:colOff>41728</xdr:colOff>
      <xdr:row>3</xdr:row>
      <xdr:rowOff>93889</xdr:rowOff>
    </xdr:from>
    <xdr:ext cx="7168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Textfeld 30">
              <a:extLst>
                <a:ext uri="{FF2B5EF4-FFF2-40B4-BE49-F238E27FC236}">
                  <a16:creationId xmlns:a16="http://schemas.microsoft.com/office/drawing/2014/main" id="{00000000-0008-0000-0300-00001F000000}"/>
                </a:ext>
              </a:extLst>
            </xdr:cNvPr>
            <xdr:cNvSpPr txBox="1"/>
          </xdr:nvSpPr>
          <xdr:spPr>
            <a:xfrm>
              <a:off x="3375478" y="665389"/>
              <a:ext cx="7168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31" name="Textfeld 30">
              <a:extLst>
                <a:ext uri="{FF2B5EF4-FFF2-40B4-BE49-F238E27FC236}">
                  <a16:creationId xmlns:a16="http://schemas.microsoft.com/office/drawing/2014/main" id="{18D7900D-EEA4-4B67-9F8D-769302FBF8E9}"/>
                </a:ext>
              </a:extLst>
            </xdr:cNvPr>
            <xdr:cNvSpPr txBox="1"/>
          </xdr:nvSpPr>
          <xdr:spPr>
            <a:xfrm>
              <a:off x="3375478" y="665389"/>
              <a:ext cx="7168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endParaRPr lang="de-DE" sz="1100"/>
            </a:p>
          </xdr:txBody>
        </xdr:sp>
      </mc:Fallback>
    </mc:AlternateContent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87085</xdr:colOff>
          <xdr:row>10</xdr:row>
          <xdr:rowOff>180975</xdr:rowOff>
        </xdr:from>
        <xdr:to>
          <xdr:col>26</xdr:col>
          <xdr:colOff>727983</xdr:colOff>
          <xdr:row>12</xdr:row>
          <xdr:rowOff>9525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AB59E271-156A-4FA4-B2C2-07E9135271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Hypergeometrische Verteilung ausblenden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88447</xdr:colOff>
          <xdr:row>13</xdr:row>
          <xdr:rowOff>0</xdr:rowOff>
        </xdr:from>
        <xdr:to>
          <xdr:col>26</xdr:col>
          <xdr:colOff>726622</xdr:colOff>
          <xdr:row>14</xdr:row>
          <xdr:rowOff>19050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A1D92FE4-1DBC-47C3-B296-C871CAB69D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Lösungen ausblenden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88447</xdr:colOff>
          <xdr:row>0</xdr:row>
          <xdr:rowOff>183696</xdr:rowOff>
        </xdr:from>
        <xdr:to>
          <xdr:col>26</xdr:col>
          <xdr:colOff>726622</xdr:colOff>
          <xdr:row>2</xdr:row>
          <xdr:rowOff>12246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58D7BB61-F430-4DFB-9C66-1C6D0EE66B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Lottomodell ausblenden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74839</xdr:colOff>
          <xdr:row>2</xdr:row>
          <xdr:rowOff>186418</xdr:rowOff>
        </xdr:from>
        <xdr:to>
          <xdr:col>26</xdr:col>
          <xdr:colOff>713014</xdr:colOff>
          <xdr:row>4</xdr:row>
          <xdr:rowOff>14968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19CDECBC-A841-4A14-8037-3FB3303076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Lösungen ausblenden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F614CE-38DF-4E8D-B9CB-74282829077E}" name="Tabelle1" displayName="Tabelle1" ref="D22:T5022" totalsRowShown="0" headerRowDxfId="48" dataDxfId="47">
  <autoFilter ref="D22:T5022" xr:uid="{1FA5F36E-CC2A-4DB6-89BA-AC23CC8C67B0}"/>
  <tableColumns count="17">
    <tableColumn id="1" xr3:uid="{4C97E8F8-ABC1-4ACD-9977-F8FFFCE5199E}" name="Möglichkeit" dataDxfId="46"/>
    <tableColumn id="2" xr3:uid="{A29E7EA2-3E7B-447C-8696-64C82DADC143}" name="geordnet/_x000a_mit Wdh." dataDxfId="45">
      <calculatedColumnFormula>IF(D23&lt;=$C$4^$C$6,1,0)</calculatedColumnFormula>
    </tableColumn>
    <tableColumn id="3" xr3:uid="{B1CBF13B-E024-46D5-AF6A-D23C19D0CFAC}" name="geordnet/_x000a_ohne Wdh." dataDxfId="44">
      <calculatedColumnFormula>IF(E23=1,IF(SUM(K23,M23,O23,Q23,S23)=0,1,0),0)</calculatedColumnFormula>
    </tableColumn>
    <tableColumn id="4" xr3:uid="{2DC2CBA4-7366-4538-9492-445125AEBAC7}" name="ungeordnet/_x000a_ohne Wdh." dataDxfId="43">
      <calculatedColumnFormula>IF(SUM(F23,H23)=2,1,0)</calculatedColumnFormula>
    </tableColumn>
    <tableColumn id="5" xr3:uid="{1DA4F4FB-37CE-4A29-813B-D9AD4AD0EBA8}" name="Spalte5" dataDxfId="42">
      <calculatedColumnFormula>_xlfn.IFNA(IF(MATCH(AK23,$AK$22:AK23,0)&gt;0,0,0),1)</calculatedColumnFormula>
    </tableColumn>
    <tableColumn id="6" xr3:uid="{39CEB026-1304-464C-9F49-5B05EAD80ED2}" name="Spalte6" dataDxfId="41">
      <calculatedColumnFormula>SUM(J23,L23,N23,P23,R23,T23)</calculatedColumnFormula>
    </tableColumn>
    <tableColumn id="7" xr3:uid="{451768A9-44CE-466E-92E5-804E7EB6C804}" name="Kugel 1" dataDxfId="40">
      <calculatedColumnFormula>IF(J22&lt;$C$4,J22+1,1)</calculatedColumnFormula>
    </tableColumn>
    <tableColumn id="8" xr3:uid="{643679C7-FE1C-4093-8A3A-8E9E28F67945}" name="Spalte8" dataDxfId="39">
      <calculatedColumnFormula>IF($C$6&gt;1,IF(L23=J23,1,0),0)</calculatedColumnFormula>
    </tableColumn>
    <tableColumn id="9" xr3:uid="{95FCC815-D67C-45C3-A5EF-8F5FC7335D50}" name="Kugel 2" dataDxfId="38">
      <calculatedColumnFormula>IF($C$6&gt;=2,IF(J23&gt;J22,L22,IF(L22&lt;$C$4,L22+1,1)),0)</calculatedColumnFormula>
    </tableColumn>
    <tableColumn id="10" xr3:uid="{CF9BF28E-6938-4F17-9EFC-E8C5A1BD1F7F}" name="Spalte10" dataDxfId="37">
      <calculatedColumnFormula>IF($C$6&gt;2,IF(OR(N23=L23,N23=J23),1,0),0)</calculatedColumnFormula>
    </tableColumn>
    <tableColumn id="11" xr3:uid="{858AD7E4-4E7C-4C24-A904-D0BB467EF420}" name="Kugel 3" dataDxfId="36">
      <calculatedColumnFormula>IF($C$6&gt;=3,IF(L23=L22,N22,IF(L23&lt;L22,IF(N22&lt;$C$4,N22+1,1),N22)),0)</calculatedColumnFormula>
    </tableColumn>
    <tableColumn id="12" xr3:uid="{70EDC9DC-EDA9-447D-B776-3A5F4A0F4ED3}" name="Spalte12" dataDxfId="35">
      <calculatedColumnFormula>IF($C$6&gt;3,IF(OR(P23=N23,P23=L23,P23=J23),1,0),0)</calculatedColumnFormula>
    </tableColumn>
    <tableColumn id="13" xr3:uid="{CA198895-95C2-45D5-840F-C9670C42E4DF}" name="Kugel 4" dataDxfId="34">
      <calculatedColumnFormula>IF($C$6&gt;=4,IF(N23=N22,P22,IF(N23&lt;N22,IF(P22&lt;$C$4,P22+1,1),P22)),0)</calculatedColumnFormula>
    </tableColumn>
    <tableColumn id="14" xr3:uid="{2513AEB1-3F28-496A-A96E-46F661326F08}" name="Spalte14" dataDxfId="33">
      <calculatedColumnFormula>IF($C$6&gt;4,IF(OR(R23=N23,R23=L23,R23=J23,R23=P23),1,0),0)</calculatedColumnFormula>
    </tableColumn>
    <tableColumn id="15" xr3:uid="{D0AE6954-A99C-498D-B742-9786148FC68F}" name="Kugel 5" dataDxfId="32">
      <calculatedColumnFormula>IF($C$6&gt;=5,IF(P23=P22,R22,IF(P23&lt;P22,IF(R22&lt;$C$4,R22+1,1),R22)),0)</calculatedColumnFormula>
    </tableColumn>
    <tableColumn id="16" xr3:uid="{30FE0234-5AD9-4442-91EB-99E99280BDF1}" name="Spalte16" dataDxfId="31">
      <calculatedColumnFormula>IF($C$6&gt;5,IF(OR(T23=N23,T23=L23,T23=J23,T23=P23,T23=R23),1,0),0)</calculatedColumnFormula>
    </tableColumn>
    <tableColumn id="17" xr3:uid="{B479A853-D58B-4DD6-B857-8C6B7962AD24}" name="Kugel 6" dataDxfId="30">
      <calculatedColumnFormula>IF($C$6&gt;=6,IF(R23=R22,T22,IF(R23&lt;R22,IF(T22&lt;$C$4,T22+1,1),T22)),0)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openxmlformats.org/officeDocument/2006/relationships/table" Target="../tables/table1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A9EF8-E35B-4F8C-89BD-CBB3EDD87404}">
  <dimension ref="A3:CR4111"/>
  <sheetViews>
    <sheetView showGridLines="0" showRowColHeaders="0" tabSelected="1" topLeftCell="A3" zoomScale="140" zoomScaleNormal="140" workbookViewId="0">
      <pane ySplit="13" topLeftCell="A16" activePane="bottomLeft" state="frozen"/>
      <selection activeCell="A3" sqref="A3"/>
      <selection pane="bottomLeft" activeCell="C10" sqref="C10"/>
    </sheetView>
  </sheetViews>
  <sheetFormatPr baseColWidth="10" defaultColWidth="11.42578125" defaultRowHeight="15.75" outlineLevelCol="1" x14ac:dyDescent="0.25"/>
  <cols>
    <col min="1" max="1" width="2.85546875" style="1" customWidth="1"/>
    <col min="2" max="2" width="4.85546875" style="1" customWidth="1"/>
    <col min="3" max="3" width="3" style="1" customWidth="1"/>
    <col min="4" max="4" width="25.42578125" style="1" hidden="1" customWidth="1" outlineLevel="1"/>
    <col min="5" max="5" width="8.42578125" style="1" customWidth="1" collapsed="1"/>
    <col min="6" max="6" width="2.7109375" style="3" customWidth="1"/>
    <col min="7" max="7" width="1.5703125" style="3" customWidth="1"/>
    <col min="8" max="8" width="2.7109375" style="3" customWidth="1"/>
    <col min="9" max="9" width="1.5703125" style="3" customWidth="1"/>
    <col min="10" max="10" width="2.7109375" style="3" customWidth="1"/>
    <col min="11" max="11" width="1.5703125" style="3" customWidth="1"/>
    <col min="12" max="12" width="2.7109375" style="3" customWidth="1"/>
    <col min="13" max="13" width="2.140625" style="3" customWidth="1"/>
    <col min="14" max="14" width="2.85546875" style="2" customWidth="1"/>
    <col min="15" max="15" width="1.5703125" style="3" hidden="1" customWidth="1" outlineLevel="1"/>
    <col min="16" max="16" width="2.7109375" style="3" hidden="1" customWidth="1" outlineLevel="1"/>
    <col min="17" max="17" width="1.5703125" style="3" hidden="1" customWidth="1" outlineLevel="1"/>
    <col min="18" max="18" width="2.7109375" style="3" hidden="1" customWidth="1" outlineLevel="1"/>
    <col min="19" max="19" width="1.5703125" style="3" hidden="1" customWidth="1" outlineLevel="1"/>
    <col min="20" max="20" width="2.7109375" style="3" hidden="1" customWidth="1" outlineLevel="1"/>
    <col min="21" max="21" width="1.85546875" style="3" hidden="1" customWidth="1" outlineLevel="1"/>
    <col min="22" max="22" width="1.7109375" style="3" hidden="1" customWidth="1" outlineLevel="1"/>
    <col min="23" max="23" width="11.42578125" style="2" hidden="1" customWidth="1" outlineLevel="1"/>
    <col min="24" max="28" width="11.42578125" style="1" hidden="1" customWidth="1" outlineLevel="1"/>
    <col min="29" max="29" width="1.42578125" style="1" hidden="1" customWidth="1" outlineLevel="1"/>
    <col min="30" max="30" width="11.42578125" style="1" hidden="1" customWidth="1" outlineLevel="1"/>
    <col min="31" max="31" width="1.42578125" style="1" hidden="1" customWidth="1" outlineLevel="1"/>
    <col min="32" max="32" width="11.42578125" style="1" hidden="1" customWidth="1" outlineLevel="1"/>
    <col min="33" max="33" width="1.42578125" style="1" hidden="1" customWidth="1" outlineLevel="1"/>
    <col min="34" max="34" width="11.42578125" style="1" hidden="1" customWidth="1" outlineLevel="1"/>
    <col min="35" max="35" width="1.7109375" style="1" hidden="1" customWidth="1" outlineLevel="1"/>
    <col min="36" max="38" width="11.42578125" style="1" hidden="1" customWidth="1" outlineLevel="1"/>
    <col min="39" max="39" width="8.7109375" style="1" customWidth="1" collapsed="1"/>
    <col min="40" max="41" width="8.7109375" style="1" customWidth="1"/>
    <col min="42" max="42" width="6.42578125" style="1" customWidth="1"/>
    <col min="43" max="43" width="8.7109375" style="1" customWidth="1"/>
    <col min="44" max="44" width="6" style="1" customWidth="1"/>
    <col min="45" max="46" width="8.7109375" style="1" customWidth="1"/>
    <col min="47" max="47" width="12.28515625" style="1" customWidth="1"/>
    <col min="48" max="48" width="5.42578125" style="1" customWidth="1"/>
    <col min="49" max="49" width="11.42578125" style="1"/>
    <col min="50" max="50" width="3.42578125" style="1" customWidth="1"/>
    <col min="51" max="16384" width="11.42578125" style="1"/>
  </cols>
  <sheetData>
    <row r="3" spans="1:96" ht="11.25" customHeight="1" x14ac:dyDescent="0.25">
      <c r="A3" s="14"/>
      <c r="AR3" s="6" t="b">
        <v>0</v>
      </c>
    </row>
    <row r="4" spans="1:96" x14ac:dyDescent="0.25">
      <c r="B4" s="12" t="s">
        <v>31</v>
      </c>
    </row>
    <row r="5" spans="1:96" ht="10.5" customHeight="1" x14ac:dyDescent="0.25"/>
    <row r="6" spans="1:96" x14ac:dyDescent="0.25">
      <c r="B6" s="1" t="s">
        <v>0</v>
      </c>
      <c r="C6" s="13">
        <v>4</v>
      </c>
      <c r="W6" s="1"/>
    </row>
    <row r="7" spans="1:96" ht="10.5" customHeight="1" x14ac:dyDescent="0.25">
      <c r="C7" s="2"/>
      <c r="W7" s="7"/>
      <c r="X7" s="7"/>
      <c r="Y7" s="7"/>
      <c r="Z7" s="7"/>
      <c r="AA7" s="7"/>
      <c r="AC7" s="7"/>
      <c r="AE7" s="7"/>
      <c r="AG7" s="7"/>
      <c r="AM7" s="5">
        <v>1</v>
      </c>
      <c r="AN7" s="5">
        <v>2</v>
      </c>
      <c r="AO7" s="5">
        <v>3</v>
      </c>
      <c r="AP7" s="5">
        <v>4</v>
      </c>
      <c r="AQ7" s="5">
        <v>5</v>
      </c>
      <c r="AR7" s="5">
        <v>6</v>
      </c>
      <c r="AS7" s="5">
        <v>7</v>
      </c>
      <c r="AT7" s="5">
        <v>8</v>
      </c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</row>
    <row r="8" spans="1:96" ht="18.75" x14ac:dyDescent="0.35">
      <c r="B8" s="1" t="s">
        <v>1</v>
      </c>
      <c r="C8" s="13">
        <v>2</v>
      </c>
      <c r="D8" s="7">
        <f>IF($C$6&lt;1,1,C8)</f>
        <v>2</v>
      </c>
      <c r="W8" s="1"/>
      <c r="AM8" s="35" t="s">
        <v>32</v>
      </c>
      <c r="AN8" s="35" t="s">
        <v>33</v>
      </c>
      <c r="AO8" s="35" t="s">
        <v>41</v>
      </c>
      <c r="AP8" s="35" t="s">
        <v>12</v>
      </c>
      <c r="AQ8" s="35" t="s">
        <v>13</v>
      </c>
      <c r="AR8" s="35" t="s">
        <v>14</v>
      </c>
      <c r="AS8" s="35" t="s">
        <v>15</v>
      </c>
      <c r="AT8" s="35" t="s">
        <v>16</v>
      </c>
      <c r="AU8" s="44"/>
    </row>
    <row r="9" spans="1:96" ht="18.75" x14ac:dyDescent="0.35">
      <c r="B9" s="1" t="s">
        <v>2</v>
      </c>
      <c r="C9" s="13">
        <v>4</v>
      </c>
      <c r="D9" s="7">
        <f>IF($C$6&lt;2,1,C9)</f>
        <v>4</v>
      </c>
      <c r="W9" s="1"/>
      <c r="AM9" s="35" t="s">
        <v>104</v>
      </c>
      <c r="AN9" s="35" t="s">
        <v>34</v>
      </c>
      <c r="AO9" s="35" t="s">
        <v>35</v>
      </c>
      <c r="AP9" s="35" t="s">
        <v>72</v>
      </c>
      <c r="AQ9" s="35" t="s">
        <v>41</v>
      </c>
      <c r="AR9" s="35" t="s">
        <v>17</v>
      </c>
      <c r="AS9" s="35" t="s">
        <v>18</v>
      </c>
      <c r="AT9" s="35" t="s">
        <v>19</v>
      </c>
      <c r="AU9" s="44"/>
    </row>
    <row r="10" spans="1:96" ht="18.75" x14ac:dyDescent="0.35">
      <c r="B10" s="1" t="s">
        <v>3</v>
      </c>
      <c r="C10" s="13">
        <v>3</v>
      </c>
      <c r="D10" s="7">
        <f>IF($C$6&lt;3,1,C10)</f>
        <v>3</v>
      </c>
      <c r="W10" s="1"/>
      <c r="AM10" s="35" t="s">
        <v>36</v>
      </c>
      <c r="AN10" s="35" t="s">
        <v>37</v>
      </c>
      <c r="AO10" s="35" t="s">
        <v>38</v>
      </c>
      <c r="AP10" s="35" t="s">
        <v>41</v>
      </c>
      <c r="AQ10" s="35" t="s">
        <v>20</v>
      </c>
      <c r="AR10" s="35" t="s">
        <v>21</v>
      </c>
      <c r="AS10" s="35" t="s">
        <v>22</v>
      </c>
      <c r="AT10" s="35" t="s">
        <v>23</v>
      </c>
      <c r="AU10" s="44"/>
    </row>
    <row r="11" spans="1:96" ht="18.75" x14ac:dyDescent="0.35">
      <c r="B11" s="1" t="s">
        <v>4</v>
      </c>
      <c r="C11" s="13">
        <v>2</v>
      </c>
      <c r="D11" s="7">
        <f>IF($C$6&lt;4,1,C11)</f>
        <v>2</v>
      </c>
      <c r="W11" s="1"/>
      <c r="AM11" s="35" t="s">
        <v>39</v>
      </c>
      <c r="AN11" s="35" t="s">
        <v>40</v>
      </c>
      <c r="AO11" s="35" t="s">
        <v>24</v>
      </c>
      <c r="AP11" s="35" t="s">
        <v>25</v>
      </c>
      <c r="AQ11" s="35" t="s">
        <v>26</v>
      </c>
      <c r="AR11" s="35" t="s">
        <v>27</v>
      </c>
      <c r="AS11" s="35" t="s">
        <v>28</v>
      </c>
      <c r="AT11" s="35" t="s">
        <v>29</v>
      </c>
      <c r="AU11" s="44"/>
    </row>
    <row r="12" spans="1:96" ht="10.5" customHeight="1" x14ac:dyDescent="0.25">
      <c r="B12" s="2"/>
    </row>
    <row r="13" spans="1:96" ht="18.75" x14ac:dyDescent="0.35">
      <c r="B13" s="2" t="s">
        <v>30</v>
      </c>
      <c r="F13" s="3" t="s">
        <v>6</v>
      </c>
      <c r="G13" s="3" t="s">
        <v>7</v>
      </c>
      <c r="H13" s="3" t="s">
        <v>8</v>
      </c>
      <c r="I13" s="3" t="s">
        <v>7</v>
      </c>
      <c r="J13" s="3" t="s">
        <v>10</v>
      </c>
      <c r="K13" s="3" t="s">
        <v>7</v>
      </c>
      <c r="L13" s="3" t="s">
        <v>9</v>
      </c>
      <c r="M13" s="4"/>
      <c r="O13" s="1"/>
      <c r="P13" s="1"/>
      <c r="Q13" s="1"/>
      <c r="R13" s="1"/>
      <c r="S13" s="1"/>
      <c r="T13" s="1"/>
      <c r="U13" s="1"/>
      <c r="V13" s="1"/>
      <c r="W13" s="1"/>
    </row>
    <row r="14" spans="1:96" ht="18.75" customHeight="1" x14ac:dyDescent="0.25">
      <c r="B14" s="2"/>
      <c r="E14" s="11" t="s">
        <v>11</v>
      </c>
      <c r="F14" s="3">
        <f>D8</f>
        <v>2</v>
      </c>
      <c r="G14" s="3" t="s">
        <v>7</v>
      </c>
      <c r="H14" s="3">
        <f>D9</f>
        <v>4</v>
      </c>
      <c r="I14" s="3" t="s">
        <v>7</v>
      </c>
      <c r="J14" s="3">
        <f>D10</f>
        <v>3</v>
      </c>
      <c r="K14" s="3" t="s">
        <v>7</v>
      </c>
      <c r="L14" s="3">
        <f>D11</f>
        <v>2</v>
      </c>
      <c r="M14" s="4" t="s">
        <v>11</v>
      </c>
      <c r="N14" s="80">
        <f>D8*D9*D10*D11</f>
        <v>48</v>
      </c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</row>
    <row r="15" spans="1:96" ht="10.5" customHeight="1" x14ac:dyDescent="0.25"/>
    <row r="16" spans="1:96" x14ac:dyDescent="0.25">
      <c r="E16" s="8">
        <v>1</v>
      </c>
      <c r="F16" s="2" t="str">
        <f>IF(E16&lt;&gt;"",". Möglichkeit: ","")</f>
        <v xml:space="preserve">. Möglichkeit: </v>
      </c>
      <c r="N16" s="2" t="str">
        <f>CONCATENATE(V16,AB16,AC16,AD16,AE16,AF16,AG16,AH16,AI16)</f>
        <v>(Salat, Steak, Eis, Sport)</v>
      </c>
      <c r="V16" s="1" t="str">
        <f t="shared" ref="V16:V31" si="0">IF(E16&lt;&gt;"","(","")</f>
        <v>(</v>
      </c>
      <c r="X16" s="1">
        <v>1</v>
      </c>
      <c r="Y16" s="1">
        <v>1</v>
      </c>
      <c r="Z16" s="1">
        <v>1</v>
      </c>
      <c r="AA16" s="1">
        <v>1</v>
      </c>
      <c r="AB16" s="1" t="str">
        <f t="shared" ref="AB16:AB31" si="1">IF(E16&lt;=$N$14,INDEX($AM$8:$AT$8,1,X16),"")</f>
        <v>Salat</v>
      </c>
      <c r="AC16" s="1" t="str">
        <f t="shared" ref="AC16:AC31" si="2">IF($C$6&gt;1,IF(E16&lt;&gt;"",", ",""),"")</f>
        <v xml:space="preserve">, </v>
      </c>
      <c r="AD16" s="1" t="str">
        <f>IF($C$6&gt;1,IF(E16&lt;=$N$14,INDEX($AM$9:$AT$9,1,Y16),""),"")</f>
        <v>Steak</v>
      </c>
      <c r="AE16" s="1" t="str">
        <f>IF($C$6&gt;2,IF(E16&lt;&gt;"",", ",""),"")</f>
        <v xml:space="preserve">, </v>
      </c>
      <c r="AF16" s="1" t="str">
        <f t="shared" ref="AF16:AF31" si="3">IF($C$6&gt;2,IF(E16&lt;=$N$14,INDEX($AM$10:$AT$10,1,Z16),""),"")</f>
        <v>Eis</v>
      </c>
      <c r="AG16" s="1" t="str">
        <f t="shared" ref="AG16:AG31" si="4">IF($C$6&gt;3,IF(E16&lt;&gt;"",", ",""),"")</f>
        <v xml:space="preserve">, </v>
      </c>
      <c r="AH16" s="1" t="str">
        <f t="shared" ref="AH16:AH31" si="5">IF($C$6&gt;3,IF(E16&lt;=$N$14,INDEX($AM$11:$AT$11,1,AA16),""),"")</f>
        <v>Sport</v>
      </c>
      <c r="AI16" s="1" t="str">
        <f t="shared" ref="AI16:AI31" si="6">IF(E16&lt;&gt;"",")","")</f>
        <v>)</v>
      </c>
      <c r="AP16" s="8">
        <f>IF(E31&lt;$N$14,E31+1,"")</f>
        <v>17</v>
      </c>
      <c r="AQ16" s="2" t="str">
        <f t="shared" ref="AQ16:AQ31" si="7">IF(AP16&lt;&gt;"",". Möglichkeit: ","")</f>
        <v xml:space="preserve">. Möglichkeit: </v>
      </c>
      <c r="AR16" s="3"/>
      <c r="AS16" s="2" t="str">
        <f t="shared" ref="AS16:AS31" si="8">CONCATENATE(V32,AB32,AC32,AD32,AE32,AF32,AG32,AH32,AI32)</f>
        <v>(Salat, Steak, Kompott, Sport)</v>
      </c>
      <c r="AT16" s="3"/>
      <c r="AU16" s="3"/>
      <c r="AV16" s="8">
        <f>IF(AP31&lt;$N$14,AP31+1,"")</f>
        <v>33</v>
      </c>
      <c r="AW16" s="2" t="str">
        <f t="shared" ref="AW16:AW48" si="9">IF(AV16&lt;&gt;"",". Möglichkeit: ","")</f>
        <v xml:space="preserve">. Möglichkeit: </v>
      </c>
      <c r="AX16" s="3"/>
      <c r="AY16" s="2" t="str">
        <f t="shared" ref="AY16:AY79" si="10">CONCATENATE(V48,AB48,AC48,AD48,AE48,AF48,AG48,AH48,AI48)</f>
        <v>(Salat, Steak, Pudding, faul)</v>
      </c>
      <c r="AZ16" s="3"/>
      <c r="BA16" s="3"/>
      <c r="BB16" s="3"/>
      <c r="BC16" s="3"/>
      <c r="BD16" s="3"/>
    </row>
    <row r="17" spans="5:56" x14ac:dyDescent="0.25">
      <c r="E17" s="8">
        <f t="shared" ref="E17:E31" si="11">IF(E16&lt;$N$14,E16+1,"")</f>
        <v>2</v>
      </c>
      <c r="F17" s="2" t="str">
        <f t="shared" ref="F17:F31" si="12">IF(E17&lt;&gt;"",". Möglichkeit: ","")</f>
        <v xml:space="preserve">. Möglichkeit: </v>
      </c>
      <c r="N17" s="2" t="str">
        <f t="shared" ref="N17:N31" si="13">CONCATENATE(V17,AB17,AC17,AD17,AE17,AF17,AG17,AH17,AI17)</f>
        <v>(Suppe, Steak, Eis, Sport)</v>
      </c>
      <c r="V17" s="1" t="str">
        <f t="shared" si="0"/>
        <v>(</v>
      </c>
      <c r="X17" s="1">
        <f t="shared" ref="X17:X31" si="14">IF(E17&lt;=$N$14,IF(X16&lt;$C$8,X16+1,1),"")</f>
        <v>2</v>
      </c>
      <c r="Y17" s="1">
        <f t="shared" ref="Y17:Y31" si="15">IF(E17&lt;=$N$14,IF(X17&gt;X16,Y16,IF(Y16&lt;$C$9,Y16+1,1)),"")</f>
        <v>1</v>
      </c>
      <c r="Z17" s="1">
        <f t="shared" ref="Z17:Z31" si="16">IF(E17&lt;=$N$14,IF(Y17=Y16,Z16,IF(Y17&gt;Y16,Z16,IF(Z16&lt;$C$10,Z16+1,1))),"")</f>
        <v>1</v>
      </c>
      <c r="AA17" s="1">
        <f t="shared" ref="AA17:AA31" si="17">IF(E17&lt;=$N$14,IF(Z17=Z16,AA16,IF(Z17&gt;Z16,AA16,AA16+1)),"")</f>
        <v>1</v>
      </c>
      <c r="AB17" s="1" t="str">
        <f t="shared" si="1"/>
        <v>Suppe</v>
      </c>
      <c r="AC17" s="1" t="str">
        <f t="shared" si="2"/>
        <v xml:space="preserve">, </v>
      </c>
      <c r="AD17" s="1" t="str">
        <f t="shared" ref="AD17:AD31" si="18">IF($C$6&gt;1,IF(E17&lt;=$N$14,INDEX($AM$9:$AT$9,1,Y17),""),"")</f>
        <v>Steak</v>
      </c>
      <c r="AE17" s="1" t="str">
        <f t="shared" ref="AE17:AE31" si="19">IF($C$6&gt;2,IF(E17&lt;&gt;"",", ",""),"")</f>
        <v xml:space="preserve">, </v>
      </c>
      <c r="AF17" s="1" t="str">
        <f t="shared" si="3"/>
        <v>Eis</v>
      </c>
      <c r="AG17" s="1" t="str">
        <f t="shared" si="4"/>
        <v xml:space="preserve">, </v>
      </c>
      <c r="AH17" s="1" t="str">
        <f t="shared" si="5"/>
        <v>Sport</v>
      </c>
      <c r="AI17" s="1" t="str">
        <f t="shared" si="6"/>
        <v>)</v>
      </c>
      <c r="AP17" s="8">
        <f t="shared" ref="AP17:AP31" si="20">IF(AP16&lt;$N$14,AP16+1,"")</f>
        <v>18</v>
      </c>
      <c r="AQ17" s="2" t="str">
        <f t="shared" si="7"/>
        <v xml:space="preserve">. Möglichkeit: </v>
      </c>
      <c r="AR17" s="3"/>
      <c r="AS17" s="2" t="str">
        <f t="shared" si="8"/>
        <v>(Suppe, Steak, Kompott, Sport)</v>
      </c>
      <c r="AT17" s="3"/>
      <c r="AU17" s="3"/>
      <c r="AV17" s="8">
        <f t="shared" ref="AV17:AV80" si="21">IF(AV16&lt;$N$14,AV16+1,"")</f>
        <v>34</v>
      </c>
      <c r="AW17" s="2" t="str">
        <f t="shared" si="9"/>
        <v xml:space="preserve">. Möglichkeit: </v>
      </c>
      <c r="AX17" s="3"/>
      <c r="AY17" s="2" t="str">
        <f t="shared" si="10"/>
        <v>(Suppe, Steak, Pudding, faul)</v>
      </c>
      <c r="AZ17" s="3"/>
      <c r="BA17" s="3"/>
      <c r="BB17" s="3"/>
      <c r="BC17" s="3"/>
      <c r="BD17" s="3"/>
    </row>
    <row r="18" spans="5:56" x14ac:dyDescent="0.25">
      <c r="E18" s="8">
        <f t="shared" si="11"/>
        <v>3</v>
      </c>
      <c r="F18" s="2" t="str">
        <f t="shared" si="12"/>
        <v xml:space="preserve">. Möglichkeit: </v>
      </c>
      <c r="N18" s="2" t="str">
        <f t="shared" si="13"/>
        <v>(Salat, Gans, Eis, Sport)</v>
      </c>
      <c r="V18" s="1" t="str">
        <f t="shared" si="0"/>
        <v>(</v>
      </c>
      <c r="X18" s="1">
        <f t="shared" si="14"/>
        <v>1</v>
      </c>
      <c r="Y18" s="1">
        <f t="shared" si="15"/>
        <v>2</v>
      </c>
      <c r="Z18" s="1">
        <f t="shared" si="16"/>
        <v>1</v>
      </c>
      <c r="AA18" s="1">
        <f t="shared" si="17"/>
        <v>1</v>
      </c>
      <c r="AB18" s="1" t="str">
        <f t="shared" si="1"/>
        <v>Salat</v>
      </c>
      <c r="AC18" s="1" t="str">
        <f t="shared" si="2"/>
        <v xml:space="preserve">, </v>
      </c>
      <c r="AD18" s="1" t="str">
        <f t="shared" si="18"/>
        <v>Gans</v>
      </c>
      <c r="AE18" s="1" t="str">
        <f t="shared" si="19"/>
        <v xml:space="preserve">, </v>
      </c>
      <c r="AF18" s="1" t="str">
        <f t="shared" si="3"/>
        <v>Eis</v>
      </c>
      <c r="AG18" s="1" t="str">
        <f t="shared" si="4"/>
        <v xml:space="preserve">, </v>
      </c>
      <c r="AH18" s="1" t="str">
        <f t="shared" si="5"/>
        <v>Sport</v>
      </c>
      <c r="AI18" s="1" t="str">
        <f t="shared" si="6"/>
        <v>)</v>
      </c>
      <c r="AP18" s="8">
        <f t="shared" si="20"/>
        <v>19</v>
      </c>
      <c r="AQ18" s="2" t="str">
        <f t="shared" si="7"/>
        <v xml:space="preserve">. Möglichkeit: </v>
      </c>
      <c r="AR18" s="3"/>
      <c r="AS18" s="2" t="str">
        <f t="shared" si="8"/>
        <v>(Salat, Gans, Kompott, Sport)</v>
      </c>
      <c r="AT18" s="3"/>
      <c r="AU18" s="3"/>
      <c r="AV18" s="8">
        <f t="shared" si="21"/>
        <v>35</v>
      </c>
      <c r="AW18" s="2" t="str">
        <f t="shared" si="9"/>
        <v xml:space="preserve">. Möglichkeit: </v>
      </c>
      <c r="AX18" s="3"/>
      <c r="AY18" s="2" t="str">
        <f t="shared" si="10"/>
        <v>(Salat, Gans, Pudding, faul)</v>
      </c>
      <c r="AZ18" s="3"/>
      <c r="BA18" s="3"/>
      <c r="BB18" s="3"/>
      <c r="BC18" s="3"/>
      <c r="BD18" s="3"/>
    </row>
    <row r="19" spans="5:56" x14ac:dyDescent="0.25">
      <c r="E19" s="8">
        <f t="shared" si="11"/>
        <v>4</v>
      </c>
      <c r="F19" s="2" t="str">
        <f t="shared" si="12"/>
        <v xml:space="preserve">. Möglichkeit: </v>
      </c>
      <c r="N19" s="2" t="str">
        <f t="shared" si="13"/>
        <v>(Suppe, Gans, Eis, Sport)</v>
      </c>
      <c r="V19" s="1" t="str">
        <f t="shared" si="0"/>
        <v>(</v>
      </c>
      <c r="X19" s="1">
        <f t="shared" si="14"/>
        <v>2</v>
      </c>
      <c r="Y19" s="1">
        <f t="shared" si="15"/>
        <v>2</v>
      </c>
      <c r="Z19" s="1">
        <f t="shared" si="16"/>
        <v>1</v>
      </c>
      <c r="AA19" s="1">
        <f t="shared" si="17"/>
        <v>1</v>
      </c>
      <c r="AB19" s="1" t="str">
        <f t="shared" si="1"/>
        <v>Suppe</v>
      </c>
      <c r="AC19" s="1" t="str">
        <f t="shared" si="2"/>
        <v xml:space="preserve">, </v>
      </c>
      <c r="AD19" s="1" t="str">
        <f t="shared" si="18"/>
        <v>Gans</v>
      </c>
      <c r="AE19" s="1" t="str">
        <f t="shared" si="19"/>
        <v xml:space="preserve">, </v>
      </c>
      <c r="AF19" s="1" t="str">
        <f t="shared" si="3"/>
        <v>Eis</v>
      </c>
      <c r="AG19" s="1" t="str">
        <f t="shared" si="4"/>
        <v xml:space="preserve">, </v>
      </c>
      <c r="AH19" s="1" t="str">
        <f t="shared" si="5"/>
        <v>Sport</v>
      </c>
      <c r="AI19" s="1" t="str">
        <f t="shared" si="6"/>
        <v>)</v>
      </c>
      <c r="AP19" s="8">
        <f t="shared" si="20"/>
        <v>20</v>
      </c>
      <c r="AQ19" s="2" t="str">
        <f t="shared" si="7"/>
        <v xml:space="preserve">. Möglichkeit: </v>
      </c>
      <c r="AR19" s="3"/>
      <c r="AS19" s="2" t="str">
        <f t="shared" si="8"/>
        <v>(Suppe, Gans, Kompott, Sport)</v>
      </c>
      <c r="AT19" s="3"/>
      <c r="AU19" s="3"/>
      <c r="AV19" s="8">
        <f t="shared" si="21"/>
        <v>36</v>
      </c>
      <c r="AW19" s="2" t="str">
        <f t="shared" si="9"/>
        <v xml:space="preserve">. Möglichkeit: </v>
      </c>
      <c r="AX19" s="3"/>
      <c r="AY19" s="2" t="str">
        <f t="shared" si="10"/>
        <v>(Suppe, Gans, Pudding, faul)</v>
      </c>
      <c r="AZ19" s="3"/>
      <c r="BA19" s="3"/>
      <c r="BB19" s="3"/>
      <c r="BC19" s="3"/>
      <c r="BD19" s="3"/>
    </row>
    <row r="20" spans="5:56" x14ac:dyDescent="0.25">
      <c r="E20" s="8">
        <f t="shared" si="11"/>
        <v>5</v>
      </c>
      <c r="F20" s="2" t="str">
        <f t="shared" si="12"/>
        <v xml:space="preserve">. Möglichkeit: </v>
      </c>
      <c r="N20" s="2" t="str">
        <f t="shared" si="13"/>
        <v>(Salat, Ente, Eis, Sport)</v>
      </c>
      <c r="V20" s="1" t="str">
        <f t="shared" si="0"/>
        <v>(</v>
      </c>
      <c r="X20" s="1">
        <f t="shared" si="14"/>
        <v>1</v>
      </c>
      <c r="Y20" s="1">
        <f t="shared" si="15"/>
        <v>3</v>
      </c>
      <c r="Z20" s="1">
        <f t="shared" si="16"/>
        <v>1</v>
      </c>
      <c r="AA20" s="1">
        <f t="shared" si="17"/>
        <v>1</v>
      </c>
      <c r="AB20" s="1" t="str">
        <f t="shared" si="1"/>
        <v>Salat</v>
      </c>
      <c r="AC20" s="1" t="str">
        <f t="shared" si="2"/>
        <v xml:space="preserve">, </v>
      </c>
      <c r="AD20" s="1" t="str">
        <f t="shared" si="18"/>
        <v>Ente</v>
      </c>
      <c r="AE20" s="1" t="str">
        <f t="shared" si="19"/>
        <v xml:space="preserve">, </v>
      </c>
      <c r="AF20" s="1" t="str">
        <f t="shared" si="3"/>
        <v>Eis</v>
      </c>
      <c r="AG20" s="1" t="str">
        <f t="shared" si="4"/>
        <v xml:space="preserve">, </v>
      </c>
      <c r="AH20" s="1" t="str">
        <f t="shared" si="5"/>
        <v>Sport</v>
      </c>
      <c r="AI20" s="1" t="str">
        <f t="shared" si="6"/>
        <v>)</v>
      </c>
      <c r="AP20" s="8">
        <f t="shared" si="20"/>
        <v>21</v>
      </c>
      <c r="AQ20" s="2" t="str">
        <f t="shared" si="7"/>
        <v xml:space="preserve">. Möglichkeit: </v>
      </c>
      <c r="AR20" s="3"/>
      <c r="AS20" s="2" t="str">
        <f t="shared" si="8"/>
        <v>(Salat, Ente, Kompott, Sport)</v>
      </c>
      <c r="AT20" s="3"/>
      <c r="AU20" s="3"/>
      <c r="AV20" s="8">
        <f t="shared" si="21"/>
        <v>37</v>
      </c>
      <c r="AW20" s="2" t="str">
        <f t="shared" si="9"/>
        <v xml:space="preserve">. Möglichkeit: </v>
      </c>
      <c r="AX20" s="3"/>
      <c r="AY20" s="2" t="str">
        <f t="shared" si="10"/>
        <v>(Salat, Ente, Pudding, faul)</v>
      </c>
      <c r="AZ20" s="3"/>
      <c r="BA20" s="3"/>
      <c r="BB20" s="3"/>
      <c r="BC20" s="3"/>
      <c r="BD20" s="3"/>
    </row>
    <row r="21" spans="5:56" x14ac:dyDescent="0.25">
      <c r="E21" s="8">
        <f t="shared" si="11"/>
        <v>6</v>
      </c>
      <c r="F21" s="2" t="str">
        <f t="shared" si="12"/>
        <v xml:space="preserve">. Möglichkeit: </v>
      </c>
      <c r="N21" s="2" t="str">
        <f t="shared" si="13"/>
        <v>(Suppe, Ente, Eis, Sport)</v>
      </c>
      <c r="V21" s="1" t="str">
        <f t="shared" si="0"/>
        <v>(</v>
      </c>
      <c r="X21" s="1">
        <f t="shared" si="14"/>
        <v>2</v>
      </c>
      <c r="Y21" s="1">
        <f t="shared" si="15"/>
        <v>3</v>
      </c>
      <c r="Z21" s="1">
        <f t="shared" si="16"/>
        <v>1</v>
      </c>
      <c r="AA21" s="1">
        <f t="shared" si="17"/>
        <v>1</v>
      </c>
      <c r="AB21" s="1" t="str">
        <f t="shared" si="1"/>
        <v>Suppe</v>
      </c>
      <c r="AC21" s="1" t="str">
        <f t="shared" si="2"/>
        <v xml:space="preserve">, </v>
      </c>
      <c r="AD21" s="1" t="str">
        <f t="shared" si="18"/>
        <v>Ente</v>
      </c>
      <c r="AE21" s="1" t="str">
        <f t="shared" si="19"/>
        <v xml:space="preserve">, </v>
      </c>
      <c r="AF21" s="1" t="str">
        <f t="shared" si="3"/>
        <v>Eis</v>
      </c>
      <c r="AG21" s="1" t="str">
        <f t="shared" si="4"/>
        <v xml:space="preserve">, </v>
      </c>
      <c r="AH21" s="1" t="str">
        <f t="shared" si="5"/>
        <v>Sport</v>
      </c>
      <c r="AI21" s="1" t="str">
        <f t="shared" si="6"/>
        <v>)</v>
      </c>
      <c r="AP21" s="8">
        <f t="shared" si="20"/>
        <v>22</v>
      </c>
      <c r="AQ21" s="2" t="str">
        <f t="shared" si="7"/>
        <v xml:space="preserve">. Möglichkeit: </v>
      </c>
      <c r="AR21" s="3"/>
      <c r="AS21" s="2" t="str">
        <f t="shared" si="8"/>
        <v>(Suppe, Ente, Kompott, Sport)</v>
      </c>
      <c r="AT21" s="3"/>
      <c r="AU21" s="3"/>
      <c r="AV21" s="8">
        <f t="shared" si="21"/>
        <v>38</v>
      </c>
      <c r="AW21" s="2" t="str">
        <f t="shared" si="9"/>
        <v xml:space="preserve">. Möglichkeit: </v>
      </c>
      <c r="AX21" s="3"/>
      <c r="AY21" s="2" t="str">
        <f t="shared" si="10"/>
        <v>(Suppe, Ente, Pudding, faul)</v>
      </c>
      <c r="AZ21" s="3"/>
      <c r="BA21" s="3"/>
      <c r="BB21" s="3"/>
      <c r="BC21" s="3"/>
      <c r="BD21" s="3"/>
    </row>
    <row r="22" spans="5:56" x14ac:dyDescent="0.25">
      <c r="E22" s="8">
        <f t="shared" si="11"/>
        <v>7</v>
      </c>
      <c r="F22" s="2" t="str">
        <f t="shared" si="12"/>
        <v xml:space="preserve">. Möglichkeit: </v>
      </c>
      <c r="N22" s="2" t="str">
        <f t="shared" si="13"/>
        <v>(Salat, vegan, Eis, Sport)</v>
      </c>
      <c r="V22" s="1" t="str">
        <f t="shared" si="0"/>
        <v>(</v>
      </c>
      <c r="X22" s="1">
        <f t="shared" si="14"/>
        <v>1</v>
      </c>
      <c r="Y22" s="1">
        <f t="shared" si="15"/>
        <v>4</v>
      </c>
      <c r="Z22" s="1">
        <f t="shared" si="16"/>
        <v>1</v>
      </c>
      <c r="AA22" s="1">
        <f t="shared" si="17"/>
        <v>1</v>
      </c>
      <c r="AB22" s="1" t="str">
        <f t="shared" si="1"/>
        <v>Salat</v>
      </c>
      <c r="AC22" s="1" t="str">
        <f t="shared" si="2"/>
        <v xml:space="preserve">, </v>
      </c>
      <c r="AD22" s="1" t="str">
        <f t="shared" si="18"/>
        <v>vegan</v>
      </c>
      <c r="AE22" s="1" t="str">
        <f t="shared" si="19"/>
        <v xml:space="preserve">, </v>
      </c>
      <c r="AF22" s="1" t="str">
        <f t="shared" si="3"/>
        <v>Eis</v>
      </c>
      <c r="AG22" s="1" t="str">
        <f t="shared" si="4"/>
        <v xml:space="preserve">, </v>
      </c>
      <c r="AH22" s="1" t="str">
        <f t="shared" si="5"/>
        <v>Sport</v>
      </c>
      <c r="AI22" s="1" t="str">
        <f t="shared" si="6"/>
        <v>)</v>
      </c>
      <c r="AP22" s="8">
        <f t="shared" si="20"/>
        <v>23</v>
      </c>
      <c r="AQ22" s="2" t="str">
        <f t="shared" si="7"/>
        <v xml:space="preserve">. Möglichkeit: </v>
      </c>
      <c r="AR22" s="3"/>
      <c r="AS22" s="2" t="str">
        <f t="shared" si="8"/>
        <v>(Salat, vegan, Kompott, Sport)</v>
      </c>
      <c r="AT22" s="3"/>
      <c r="AU22" s="3"/>
      <c r="AV22" s="8">
        <f t="shared" si="21"/>
        <v>39</v>
      </c>
      <c r="AW22" s="2" t="str">
        <f t="shared" si="9"/>
        <v xml:space="preserve">. Möglichkeit: </v>
      </c>
      <c r="AX22" s="3"/>
      <c r="AY22" s="2" t="str">
        <f t="shared" si="10"/>
        <v>(Salat, vegan, Pudding, faul)</v>
      </c>
      <c r="AZ22" s="3"/>
      <c r="BA22" s="3"/>
      <c r="BB22" s="3"/>
      <c r="BC22" s="3"/>
      <c r="BD22" s="3"/>
    </row>
    <row r="23" spans="5:56" x14ac:dyDescent="0.25">
      <c r="E23" s="8">
        <f t="shared" si="11"/>
        <v>8</v>
      </c>
      <c r="F23" s="2" t="str">
        <f t="shared" si="12"/>
        <v xml:space="preserve">. Möglichkeit: </v>
      </c>
      <c r="N23" s="2" t="str">
        <f t="shared" si="13"/>
        <v>(Suppe, vegan, Eis, Sport)</v>
      </c>
      <c r="V23" s="1" t="str">
        <f t="shared" si="0"/>
        <v>(</v>
      </c>
      <c r="X23" s="1">
        <f t="shared" si="14"/>
        <v>2</v>
      </c>
      <c r="Y23" s="1">
        <f t="shared" si="15"/>
        <v>4</v>
      </c>
      <c r="Z23" s="1">
        <f t="shared" si="16"/>
        <v>1</v>
      </c>
      <c r="AA23" s="1">
        <f t="shared" si="17"/>
        <v>1</v>
      </c>
      <c r="AB23" s="1" t="str">
        <f t="shared" si="1"/>
        <v>Suppe</v>
      </c>
      <c r="AC23" s="1" t="str">
        <f t="shared" si="2"/>
        <v xml:space="preserve">, </v>
      </c>
      <c r="AD23" s="1" t="str">
        <f t="shared" si="18"/>
        <v>vegan</v>
      </c>
      <c r="AE23" s="1" t="str">
        <f t="shared" si="19"/>
        <v xml:space="preserve">, </v>
      </c>
      <c r="AF23" s="1" t="str">
        <f t="shared" si="3"/>
        <v>Eis</v>
      </c>
      <c r="AG23" s="1" t="str">
        <f t="shared" si="4"/>
        <v xml:space="preserve">, </v>
      </c>
      <c r="AH23" s="1" t="str">
        <f t="shared" si="5"/>
        <v>Sport</v>
      </c>
      <c r="AI23" s="1" t="str">
        <f t="shared" si="6"/>
        <v>)</v>
      </c>
      <c r="AP23" s="8">
        <f t="shared" si="20"/>
        <v>24</v>
      </c>
      <c r="AQ23" s="2" t="str">
        <f t="shared" si="7"/>
        <v xml:space="preserve">. Möglichkeit: </v>
      </c>
      <c r="AR23" s="3"/>
      <c r="AS23" s="2" t="str">
        <f t="shared" si="8"/>
        <v>(Suppe, vegan, Kompott, Sport)</v>
      </c>
      <c r="AT23" s="3"/>
      <c r="AU23" s="3"/>
      <c r="AV23" s="8">
        <f t="shared" si="21"/>
        <v>40</v>
      </c>
      <c r="AW23" s="2" t="str">
        <f t="shared" si="9"/>
        <v xml:space="preserve">. Möglichkeit: </v>
      </c>
      <c r="AX23" s="3"/>
      <c r="AY23" s="2" t="str">
        <f t="shared" si="10"/>
        <v>(Suppe, vegan, Pudding, faul)</v>
      </c>
      <c r="AZ23" s="3"/>
      <c r="BA23" s="3"/>
      <c r="BB23" s="3"/>
      <c r="BC23" s="3"/>
      <c r="BD23" s="3"/>
    </row>
    <row r="24" spans="5:56" x14ac:dyDescent="0.25">
      <c r="E24" s="8">
        <f t="shared" si="11"/>
        <v>9</v>
      </c>
      <c r="F24" s="2" t="str">
        <f t="shared" si="12"/>
        <v xml:space="preserve">. Möglichkeit: </v>
      </c>
      <c r="N24" s="2" t="str">
        <f t="shared" si="13"/>
        <v>(Salat, Steak, Pudding, Sport)</v>
      </c>
      <c r="V24" s="1" t="str">
        <f t="shared" si="0"/>
        <v>(</v>
      </c>
      <c r="X24" s="1">
        <f t="shared" si="14"/>
        <v>1</v>
      </c>
      <c r="Y24" s="1">
        <f t="shared" si="15"/>
        <v>1</v>
      </c>
      <c r="Z24" s="1">
        <f t="shared" si="16"/>
        <v>2</v>
      </c>
      <c r="AA24" s="1">
        <f t="shared" si="17"/>
        <v>1</v>
      </c>
      <c r="AB24" s="1" t="str">
        <f t="shared" si="1"/>
        <v>Salat</v>
      </c>
      <c r="AC24" s="1" t="str">
        <f t="shared" si="2"/>
        <v xml:space="preserve">, </v>
      </c>
      <c r="AD24" s="1" t="str">
        <f t="shared" si="18"/>
        <v>Steak</v>
      </c>
      <c r="AE24" s="1" t="str">
        <f t="shared" si="19"/>
        <v xml:space="preserve">, </v>
      </c>
      <c r="AF24" s="1" t="str">
        <f t="shared" si="3"/>
        <v>Pudding</v>
      </c>
      <c r="AG24" s="1" t="str">
        <f t="shared" si="4"/>
        <v xml:space="preserve">, </v>
      </c>
      <c r="AH24" s="1" t="str">
        <f t="shared" si="5"/>
        <v>Sport</v>
      </c>
      <c r="AI24" s="1" t="str">
        <f t="shared" si="6"/>
        <v>)</v>
      </c>
      <c r="AP24" s="8">
        <f t="shared" si="20"/>
        <v>25</v>
      </c>
      <c r="AQ24" s="2" t="str">
        <f t="shared" si="7"/>
        <v xml:space="preserve">. Möglichkeit: </v>
      </c>
      <c r="AR24" s="3"/>
      <c r="AS24" s="2" t="str">
        <f t="shared" si="8"/>
        <v>(Salat, Steak, Eis, faul)</v>
      </c>
      <c r="AT24" s="3"/>
      <c r="AU24" s="3"/>
      <c r="AV24" s="8">
        <f t="shared" si="21"/>
        <v>41</v>
      </c>
      <c r="AW24" s="2" t="str">
        <f t="shared" si="9"/>
        <v xml:space="preserve">. Möglichkeit: </v>
      </c>
      <c r="AX24" s="3"/>
      <c r="AY24" s="2" t="str">
        <f t="shared" si="10"/>
        <v>(Salat, Steak, Kompott, faul)</v>
      </c>
      <c r="AZ24" s="3"/>
      <c r="BA24" s="3"/>
      <c r="BB24" s="3"/>
      <c r="BC24" s="3"/>
      <c r="BD24" s="3"/>
    </row>
    <row r="25" spans="5:56" x14ac:dyDescent="0.25">
      <c r="E25" s="8">
        <f t="shared" si="11"/>
        <v>10</v>
      </c>
      <c r="F25" s="2" t="str">
        <f t="shared" si="12"/>
        <v xml:space="preserve">. Möglichkeit: </v>
      </c>
      <c r="N25" s="2" t="str">
        <f t="shared" si="13"/>
        <v>(Suppe, Steak, Pudding, Sport)</v>
      </c>
      <c r="V25" s="1" t="str">
        <f t="shared" si="0"/>
        <v>(</v>
      </c>
      <c r="X25" s="1">
        <f t="shared" si="14"/>
        <v>2</v>
      </c>
      <c r="Y25" s="1">
        <f t="shared" si="15"/>
        <v>1</v>
      </c>
      <c r="Z25" s="1">
        <f t="shared" si="16"/>
        <v>2</v>
      </c>
      <c r="AA25" s="1">
        <f t="shared" si="17"/>
        <v>1</v>
      </c>
      <c r="AB25" s="1" t="str">
        <f t="shared" si="1"/>
        <v>Suppe</v>
      </c>
      <c r="AC25" s="1" t="str">
        <f t="shared" si="2"/>
        <v xml:space="preserve">, </v>
      </c>
      <c r="AD25" s="1" t="str">
        <f t="shared" si="18"/>
        <v>Steak</v>
      </c>
      <c r="AE25" s="1" t="str">
        <f t="shared" si="19"/>
        <v xml:space="preserve">, </v>
      </c>
      <c r="AF25" s="1" t="str">
        <f t="shared" si="3"/>
        <v>Pudding</v>
      </c>
      <c r="AG25" s="1" t="str">
        <f t="shared" si="4"/>
        <v xml:space="preserve">, </v>
      </c>
      <c r="AH25" s="1" t="str">
        <f t="shared" si="5"/>
        <v>Sport</v>
      </c>
      <c r="AI25" s="1" t="str">
        <f t="shared" si="6"/>
        <v>)</v>
      </c>
      <c r="AP25" s="8">
        <f t="shared" si="20"/>
        <v>26</v>
      </c>
      <c r="AQ25" s="2" t="str">
        <f t="shared" si="7"/>
        <v xml:space="preserve">. Möglichkeit: </v>
      </c>
      <c r="AR25" s="3"/>
      <c r="AS25" s="2" t="str">
        <f t="shared" si="8"/>
        <v>(Suppe, Steak, Eis, faul)</v>
      </c>
      <c r="AT25" s="3"/>
      <c r="AU25" s="3"/>
      <c r="AV25" s="8">
        <f t="shared" si="21"/>
        <v>42</v>
      </c>
      <c r="AW25" s="2" t="str">
        <f t="shared" si="9"/>
        <v xml:space="preserve">. Möglichkeit: </v>
      </c>
      <c r="AX25" s="3"/>
      <c r="AY25" s="2" t="str">
        <f t="shared" si="10"/>
        <v>(Suppe, Steak, Kompott, faul)</v>
      </c>
      <c r="AZ25" s="3"/>
      <c r="BA25" s="3"/>
      <c r="BB25" s="3"/>
      <c r="BC25" s="3"/>
      <c r="BD25" s="3"/>
    </row>
    <row r="26" spans="5:56" x14ac:dyDescent="0.25">
      <c r="E26" s="8">
        <f t="shared" si="11"/>
        <v>11</v>
      </c>
      <c r="F26" s="2" t="str">
        <f t="shared" si="12"/>
        <v xml:space="preserve">. Möglichkeit: </v>
      </c>
      <c r="N26" s="2" t="str">
        <f t="shared" si="13"/>
        <v>(Salat, Gans, Pudding, Sport)</v>
      </c>
      <c r="V26" s="1" t="str">
        <f t="shared" si="0"/>
        <v>(</v>
      </c>
      <c r="X26" s="1">
        <f t="shared" si="14"/>
        <v>1</v>
      </c>
      <c r="Y26" s="1">
        <f t="shared" si="15"/>
        <v>2</v>
      </c>
      <c r="Z26" s="1">
        <f t="shared" si="16"/>
        <v>2</v>
      </c>
      <c r="AA26" s="1">
        <f t="shared" si="17"/>
        <v>1</v>
      </c>
      <c r="AB26" s="1" t="str">
        <f t="shared" si="1"/>
        <v>Salat</v>
      </c>
      <c r="AC26" s="1" t="str">
        <f t="shared" si="2"/>
        <v xml:space="preserve">, </v>
      </c>
      <c r="AD26" s="1" t="str">
        <f t="shared" si="18"/>
        <v>Gans</v>
      </c>
      <c r="AE26" s="1" t="str">
        <f t="shared" si="19"/>
        <v xml:space="preserve">, </v>
      </c>
      <c r="AF26" s="1" t="str">
        <f t="shared" si="3"/>
        <v>Pudding</v>
      </c>
      <c r="AG26" s="1" t="str">
        <f t="shared" si="4"/>
        <v xml:space="preserve">, </v>
      </c>
      <c r="AH26" s="1" t="str">
        <f t="shared" si="5"/>
        <v>Sport</v>
      </c>
      <c r="AI26" s="1" t="str">
        <f t="shared" si="6"/>
        <v>)</v>
      </c>
      <c r="AP26" s="8">
        <f t="shared" si="20"/>
        <v>27</v>
      </c>
      <c r="AQ26" s="2" t="str">
        <f t="shared" si="7"/>
        <v xml:space="preserve">. Möglichkeit: </v>
      </c>
      <c r="AR26" s="3"/>
      <c r="AS26" s="2" t="str">
        <f t="shared" si="8"/>
        <v>(Salat, Gans, Eis, faul)</v>
      </c>
      <c r="AT26" s="3"/>
      <c r="AU26" s="3"/>
      <c r="AV26" s="8">
        <f t="shared" si="21"/>
        <v>43</v>
      </c>
      <c r="AW26" s="2" t="str">
        <f t="shared" si="9"/>
        <v xml:space="preserve">. Möglichkeit: </v>
      </c>
      <c r="AX26" s="3"/>
      <c r="AY26" s="2" t="str">
        <f t="shared" si="10"/>
        <v>(Salat, Gans, Kompott, faul)</v>
      </c>
      <c r="AZ26" s="3"/>
      <c r="BA26" s="3"/>
      <c r="BB26" s="3"/>
      <c r="BC26" s="3"/>
      <c r="BD26" s="3"/>
    </row>
    <row r="27" spans="5:56" x14ac:dyDescent="0.25">
      <c r="E27" s="8">
        <f t="shared" si="11"/>
        <v>12</v>
      </c>
      <c r="F27" s="2" t="str">
        <f t="shared" si="12"/>
        <v xml:space="preserve">. Möglichkeit: </v>
      </c>
      <c r="N27" s="2" t="str">
        <f t="shared" si="13"/>
        <v>(Suppe, Gans, Pudding, Sport)</v>
      </c>
      <c r="V27" s="1" t="str">
        <f t="shared" si="0"/>
        <v>(</v>
      </c>
      <c r="X27" s="1">
        <f t="shared" si="14"/>
        <v>2</v>
      </c>
      <c r="Y27" s="1">
        <f t="shared" si="15"/>
        <v>2</v>
      </c>
      <c r="Z27" s="1">
        <f t="shared" si="16"/>
        <v>2</v>
      </c>
      <c r="AA27" s="1">
        <f t="shared" si="17"/>
        <v>1</v>
      </c>
      <c r="AB27" s="1" t="str">
        <f t="shared" si="1"/>
        <v>Suppe</v>
      </c>
      <c r="AC27" s="1" t="str">
        <f t="shared" si="2"/>
        <v xml:space="preserve">, </v>
      </c>
      <c r="AD27" s="1" t="str">
        <f t="shared" si="18"/>
        <v>Gans</v>
      </c>
      <c r="AE27" s="1" t="str">
        <f t="shared" si="19"/>
        <v xml:space="preserve">, </v>
      </c>
      <c r="AF27" s="1" t="str">
        <f t="shared" si="3"/>
        <v>Pudding</v>
      </c>
      <c r="AG27" s="1" t="str">
        <f t="shared" si="4"/>
        <v xml:space="preserve">, </v>
      </c>
      <c r="AH27" s="1" t="str">
        <f t="shared" si="5"/>
        <v>Sport</v>
      </c>
      <c r="AI27" s="1" t="str">
        <f t="shared" si="6"/>
        <v>)</v>
      </c>
      <c r="AP27" s="8">
        <f t="shared" si="20"/>
        <v>28</v>
      </c>
      <c r="AQ27" s="2" t="str">
        <f t="shared" si="7"/>
        <v xml:space="preserve">. Möglichkeit: </v>
      </c>
      <c r="AR27" s="3"/>
      <c r="AS27" s="2" t="str">
        <f t="shared" si="8"/>
        <v>(Suppe, Gans, Eis, faul)</v>
      </c>
      <c r="AT27" s="3"/>
      <c r="AU27" s="3"/>
      <c r="AV27" s="8">
        <f t="shared" si="21"/>
        <v>44</v>
      </c>
      <c r="AW27" s="2" t="str">
        <f t="shared" si="9"/>
        <v xml:space="preserve">. Möglichkeit: </v>
      </c>
      <c r="AX27" s="3"/>
      <c r="AY27" s="2" t="str">
        <f t="shared" si="10"/>
        <v>(Suppe, Gans, Kompott, faul)</v>
      </c>
      <c r="AZ27" s="3"/>
      <c r="BA27" s="3"/>
      <c r="BB27" s="3"/>
      <c r="BC27" s="3"/>
      <c r="BD27" s="3"/>
    </row>
    <row r="28" spans="5:56" x14ac:dyDescent="0.25">
      <c r="E28" s="8">
        <f t="shared" si="11"/>
        <v>13</v>
      </c>
      <c r="F28" s="2" t="str">
        <f t="shared" si="12"/>
        <v xml:space="preserve">. Möglichkeit: </v>
      </c>
      <c r="N28" s="2" t="str">
        <f t="shared" si="13"/>
        <v>(Salat, Ente, Pudding, Sport)</v>
      </c>
      <c r="V28" s="1" t="str">
        <f t="shared" si="0"/>
        <v>(</v>
      </c>
      <c r="X28" s="1">
        <f t="shared" si="14"/>
        <v>1</v>
      </c>
      <c r="Y28" s="1">
        <f t="shared" si="15"/>
        <v>3</v>
      </c>
      <c r="Z28" s="1">
        <f t="shared" si="16"/>
        <v>2</v>
      </c>
      <c r="AA28" s="1">
        <f t="shared" si="17"/>
        <v>1</v>
      </c>
      <c r="AB28" s="1" t="str">
        <f t="shared" si="1"/>
        <v>Salat</v>
      </c>
      <c r="AC28" s="1" t="str">
        <f t="shared" si="2"/>
        <v xml:space="preserve">, </v>
      </c>
      <c r="AD28" s="1" t="str">
        <f t="shared" si="18"/>
        <v>Ente</v>
      </c>
      <c r="AE28" s="1" t="str">
        <f t="shared" si="19"/>
        <v xml:space="preserve">, </v>
      </c>
      <c r="AF28" s="1" t="str">
        <f t="shared" si="3"/>
        <v>Pudding</v>
      </c>
      <c r="AG28" s="1" t="str">
        <f t="shared" si="4"/>
        <v xml:space="preserve">, </v>
      </c>
      <c r="AH28" s="1" t="str">
        <f t="shared" si="5"/>
        <v>Sport</v>
      </c>
      <c r="AI28" s="1" t="str">
        <f t="shared" si="6"/>
        <v>)</v>
      </c>
      <c r="AP28" s="8">
        <f t="shared" si="20"/>
        <v>29</v>
      </c>
      <c r="AQ28" s="2" t="str">
        <f t="shared" si="7"/>
        <v xml:space="preserve">. Möglichkeit: </v>
      </c>
      <c r="AR28" s="3"/>
      <c r="AS28" s="2" t="str">
        <f t="shared" si="8"/>
        <v>(Salat, Ente, Eis, faul)</v>
      </c>
      <c r="AT28" s="3"/>
      <c r="AU28" s="3"/>
      <c r="AV28" s="8">
        <f t="shared" si="21"/>
        <v>45</v>
      </c>
      <c r="AW28" s="2" t="str">
        <f t="shared" si="9"/>
        <v xml:space="preserve">. Möglichkeit: </v>
      </c>
      <c r="AX28" s="3"/>
      <c r="AY28" s="2" t="str">
        <f t="shared" si="10"/>
        <v>(Salat, Ente, Kompott, faul)</v>
      </c>
      <c r="AZ28" s="3"/>
      <c r="BA28" s="3"/>
      <c r="BB28" s="3"/>
      <c r="BC28" s="3"/>
      <c r="BD28" s="3"/>
    </row>
    <row r="29" spans="5:56" x14ac:dyDescent="0.25">
      <c r="E29" s="8">
        <f t="shared" si="11"/>
        <v>14</v>
      </c>
      <c r="F29" s="2" t="str">
        <f t="shared" si="12"/>
        <v xml:space="preserve">. Möglichkeit: </v>
      </c>
      <c r="N29" s="2" t="str">
        <f t="shared" si="13"/>
        <v>(Suppe, Ente, Pudding, Sport)</v>
      </c>
      <c r="V29" s="1" t="str">
        <f t="shared" si="0"/>
        <v>(</v>
      </c>
      <c r="X29" s="1">
        <f t="shared" si="14"/>
        <v>2</v>
      </c>
      <c r="Y29" s="1">
        <f t="shared" si="15"/>
        <v>3</v>
      </c>
      <c r="Z29" s="1">
        <f t="shared" si="16"/>
        <v>2</v>
      </c>
      <c r="AA29" s="1">
        <f t="shared" si="17"/>
        <v>1</v>
      </c>
      <c r="AB29" s="1" t="str">
        <f t="shared" si="1"/>
        <v>Suppe</v>
      </c>
      <c r="AC29" s="1" t="str">
        <f t="shared" si="2"/>
        <v xml:space="preserve">, </v>
      </c>
      <c r="AD29" s="1" t="str">
        <f t="shared" si="18"/>
        <v>Ente</v>
      </c>
      <c r="AE29" s="1" t="str">
        <f t="shared" si="19"/>
        <v xml:space="preserve">, </v>
      </c>
      <c r="AF29" s="1" t="str">
        <f t="shared" si="3"/>
        <v>Pudding</v>
      </c>
      <c r="AG29" s="1" t="str">
        <f t="shared" si="4"/>
        <v xml:space="preserve">, </v>
      </c>
      <c r="AH29" s="1" t="str">
        <f t="shared" si="5"/>
        <v>Sport</v>
      </c>
      <c r="AI29" s="1" t="str">
        <f t="shared" si="6"/>
        <v>)</v>
      </c>
      <c r="AP29" s="8">
        <f t="shared" si="20"/>
        <v>30</v>
      </c>
      <c r="AQ29" s="2" t="str">
        <f t="shared" si="7"/>
        <v xml:space="preserve">. Möglichkeit: </v>
      </c>
      <c r="AR29" s="3"/>
      <c r="AS29" s="2" t="str">
        <f t="shared" si="8"/>
        <v>(Suppe, Ente, Eis, faul)</v>
      </c>
      <c r="AT29" s="3"/>
      <c r="AU29" s="3"/>
      <c r="AV29" s="8">
        <f t="shared" si="21"/>
        <v>46</v>
      </c>
      <c r="AW29" s="2" t="str">
        <f t="shared" si="9"/>
        <v xml:space="preserve">. Möglichkeit: </v>
      </c>
      <c r="AX29" s="3"/>
      <c r="AY29" s="2" t="str">
        <f t="shared" si="10"/>
        <v>(Suppe, Ente, Kompott, faul)</v>
      </c>
      <c r="AZ29" s="3"/>
      <c r="BA29" s="3"/>
      <c r="BB29" s="3"/>
      <c r="BC29" s="3"/>
      <c r="BD29" s="3"/>
    </row>
    <row r="30" spans="5:56" x14ac:dyDescent="0.25">
      <c r="E30" s="8">
        <f t="shared" si="11"/>
        <v>15</v>
      </c>
      <c r="F30" s="2" t="str">
        <f t="shared" si="12"/>
        <v xml:space="preserve">. Möglichkeit: </v>
      </c>
      <c r="N30" s="2" t="str">
        <f t="shared" si="13"/>
        <v>(Salat, vegan, Pudding, Sport)</v>
      </c>
      <c r="V30" s="1" t="str">
        <f t="shared" si="0"/>
        <v>(</v>
      </c>
      <c r="X30" s="1">
        <f t="shared" si="14"/>
        <v>1</v>
      </c>
      <c r="Y30" s="1">
        <f t="shared" si="15"/>
        <v>4</v>
      </c>
      <c r="Z30" s="1">
        <f t="shared" si="16"/>
        <v>2</v>
      </c>
      <c r="AA30" s="1">
        <f t="shared" si="17"/>
        <v>1</v>
      </c>
      <c r="AB30" s="1" t="str">
        <f t="shared" si="1"/>
        <v>Salat</v>
      </c>
      <c r="AC30" s="1" t="str">
        <f t="shared" si="2"/>
        <v xml:space="preserve">, </v>
      </c>
      <c r="AD30" s="1" t="str">
        <f t="shared" si="18"/>
        <v>vegan</v>
      </c>
      <c r="AE30" s="1" t="str">
        <f t="shared" si="19"/>
        <v xml:space="preserve">, </v>
      </c>
      <c r="AF30" s="1" t="str">
        <f t="shared" si="3"/>
        <v>Pudding</v>
      </c>
      <c r="AG30" s="1" t="str">
        <f t="shared" si="4"/>
        <v xml:space="preserve">, </v>
      </c>
      <c r="AH30" s="1" t="str">
        <f t="shared" si="5"/>
        <v>Sport</v>
      </c>
      <c r="AI30" s="1" t="str">
        <f t="shared" si="6"/>
        <v>)</v>
      </c>
      <c r="AP30" s="8">
        <f t="shared" si="20"/>
        <v>31</v>
      </c>
      <c r="AQ30" s="2" t="str">
        <f t="shared" si="7"/>
        <v xml:space="preserve">. Möglichkeit: </v>
      </c>
      <c r="AR30" s="3"/>
      <c r="AS30" s="2" t="str">
        <f t="shared" si="8"/>
        <v>(Salat, vegan, Eis, faul)</v>
      </c>
      <c r="AT30" s="3"/>
      <c r="AU30" s="3"/>
      <c r="AV30" s="8">
        <f t="shared" si="21"/>
        <v>47</v>
      </c>
      <c r="AW30" s="2" t="str">
        <f t="shared" si="9"/>
        <v xml:space="preserve">. Möglichkeit: </v>
      </c>
      <c r="AX30" s="3"/>
      <c r="AY30" s="2" t="str">
        <f t="shared" si="10"/>
        <v>(Salat, vegan, Kompott, faul)</v>
      </c>
      <c r="AZ30" s="3"/>
      <c r="BA30" s="3"/>
      <c r="BB30" s="3"/>
      <c r="BC30" s="3"/>
      <c r="BD30" s="3"/>
    </row>
    <row r="31" spans="5:56" x14ac:dyDescent="0.25">
      <c r="E31" s="8">
        <f t="shared" si="11"/>
        <v>16</v>
      </c>
      <c r="F31" s="2" t="str">
        <f t="shared" si="12"/>
        <v xml:space="preserve">. Möglichkeit: </v>
      </c>
      <c r="N31" s="2" t="str">
        <f t="shared" si="13"/>
        <v>(Suppe, vegan, Pudding, Sport)</v>
      </c>
      <c r="V31" s="1" t="str">
        <f t="shared" si="0"/>
        <v>(</v>
      </c>
      <c r="X31" s="1">
        <f t="shared" si="14"/>
        <v>2</v>
      </c>
      <c r="Y31" s="1">
        <f t="shared" si="15"/>
        <v>4</v>
      </c>
      <c r="Z31" s="1">
        <f t="shared" si="16"/>
        <v>2</v>
      </c>
      <c r="AA31" s="1">
        <f t="shared" si="17"/>
        <v>1</v>
      </c>
      <c r="AB31" s="1" t="str">
        <f t="shared" si="1"/>
        <v>Suppe</v>
      </c>
      <c r="AC31" s="1" t="str">
        <f t="shared" si="2"/>
        <v xml:space="preserve">, </v>
      </c>
      <c r="AD31" s="1" t="str">
        <f t="shared" si="18"/>
        <v>vegan</v>
      </c>
      <c r="AE31" s="1" t="str">
        <f t="shared" si="19"/>
        <v xml:space="preserve">, </v>
      </c>
      <c r="AF31" s="1" t="str">
        <f t="shared" si="3"/>
        <v>Pudding</v>
      </c>
      <c r="AG31" s="1" t="str">
        <f t="shared" si="4"/>
        <v xml:space="preserve">, </v>
      </c>
      <c r="AH31" s="1" t="str">
        <f t="shared" si="5"/>
        <v>Sport</v>
      </c>
      <c r="AI31" s="1" t="str">
        <f t="shared" si="6"/>
        <v>)</v>
      </c>
      <c r="AP31" s="8">
        <f t="shared" si="20"/>
        <v>32</v>
      </c>
      <c r="AQ31" s="2" t="str">
        <f t="shared" si="7"/>
        <v xml:space="preserve">. Möglichkeit: </v>
      </c>
      <c r="AR31" s="3"/>
      <c r="AS31" s="2" t="str">
        <f t="shared" si="8"/>
        <v>(Suppe, vegan, Eis, faul)</v>
      </c>
      <c r="AT31" s="3"/>
      <c r="AU31" s="3"/>
      <c r="AV31" s="8">
        <f t="shared" si="21"/>
        <v>48</v>
      </c>
      <c r="AW31" s="2" t="str">
        <f t="shared" si="9"/>
        <v xml:space="preserve">. Möglichkeit: </v>
      </c>
      <c r="AX31" s="3"/>
      <c r="AY31" s="2" t="str">
        <f t="shared" si="10"/>
        <v>(Suppe, vegan, Kompott, faul)</v>
      </c>
      <c r="AZ31" s="3"/>
      <c r="BA31" s="3"/>
      <c r="BB31" s="3"/>
      <c r="BC31" s="3"/>
      <c r="BD31" s="3"/>
    </row>
    <row r="32" spans="5:56" x14ac:dyDescent="0.25">
      <c r="V32" s="1" t="str">
        <f t="shared" ref="V32:V47" si="22">IF(AP16&lt;&gt;"","(","")</f>
        <v>(</v>
      </c>
      <c r="X32" s="1">
        <f t="shared" ref="X32:X47" si="23">IF(AP16&lt;=$N$14,IF(X31&lt;$C$8,X31+1,1),"")</f>
        <v>1</v>
      </c>
      <c r="Y32" s="1">
        <f t="shared" ref="Y32:Y47" si="24">IF(AP16&lt;=$N$14,IF(X32&gt;X31,Y31,IF(Y31&lt;$C$9,Y31+1,1)),"")</f>
        <v>1</v>
      </c>
      <c r="Z32" s="1">
        <f t="shared" ref="Z32:Z47" si="25">IF(AP16&lt;=$N$14,IF(Y32=Y31,Z31,IF(Y32&gt;Y31,Z31,IF(Z31&lt;$C$10,Z31+1,1))),"")</f>
        <v>3</v>
      </c>
      <c r="AA32" s="1">
        <f t="shared" ref="AA32:AA47" si="26">IF(AP16&lt;=$N$14,IF(Z32=Z31,AA31,IF(Z32&gt;Z31,AA31,AA31+1)),"")</f>
        <v>1</v>
      </c>
      <c r="AB32" s="1" t="str">
        <f t="shared" ref="AB32:AB47" si="27">IF(AP16&lt;=$N$14,INDEX($AM$8:$AT$8,1,X32),"")</f>
        <v>Salat</v>
      </c>
      <c r="AC32" s="1" t="str">
        <f t="shared" ref="AC32:AC47" si="28">IF($C$6&gt;1,IF(AP16&lt;&gt;"",", ",""),"")</f>
        <v xml:space="preserve">, </v>
      </c>
      <c r="AD32" s="1" t="str">
        <f t="shared" ref="AD32:AD47" si="29">IF($C$6&gt;1,IF(AP16&lt;=$N$14,INDEX($AM$9:$AT$9,1,Y32),""),"")</f>
        <v>Steak</v>
      </c>
      <c r="AE32" s="1" t="str">
        <f t="shared" ref="AE32:AE47" si="30">IF($C$6&gt;2,IF(AP16&lt;&gt;"",", ",""),"")</f>
        <v xml:space="preserve">, </v>
      </c>
      <c r="AF32" s="1" t="str">
        <f t="shared" ref="AF32:AF47" si="31">IF($C$6&gt;2,IF(AP16&lt;=$N$14,INDEX($AM$10:$AT$10,1,Z32),""),"")</f>
        <v>Kompott</v>
      </c>
      <c r="AG32" s="1" t="str">
        <f t="shared" ref="AG32:AG47" si="32">IF($C$6&gt;3,IF(AP16&lt;&gt;"",", ",""),"")</f>
        <v xml:space="preserve">, </v>
      </c>
      <c r="AH32" s="1" t="str">
        <f t="shared" ref="AH32:AH47" si="33">IF($C$6&gt;3,IF(AP16&lt;=$N$14,INDEX($AM$11:$AT$11,1,AA32),""),"")</f>
        <v>Sport</v>
      </c>
      <c r="AI32" s="1" t="str">
        <f t="shared" ref="AI32:AI47" si="34">IF(AP16&lt;&gt;"",")","")</f>
        <v>)</v>
      </c>
      <c r="AV32" s="8" t="str">
        <f t="shared" si="21"/>
        <v/>
      </c>
      <c r="AW32" s="2" t="str">
        <f t="shared" si="9"/>
        <v/>
      </c>
      <c r="AX32" s="3"/>
      <c r="AY32" s="2" t="str">
        <f t="shared" si="10"/>
        <v/>
      </c>
      <c r="AZ32" s="3"/>
      <c r="BA32" s="3"/>
      <c r="BB32" s="3"/>
      <c r="BC32" s="3"/>
      <c r="BD32" s="3"/>
    </row>
    <row r="33" spans="22:56" x14ac:dyDescent="0.25">
      <c r="V33" s="1" t="str">
        <f t="shared" si="22"/>
        <v>(</v>
      </c>
      <c r="X33" s="1">
        <f t="shared" si="23"/>
        <v>2</v>
      </c>
      <c r="Y33" s="1">
        <f t="shared" si="24"/>
        <v>1</v>
      </c>
      <c r="Z33" s="1">
        <f t="shared" si="25"/>
        <v>3</v>
      </c>
      <c r="AA33" s="1">
        <f t="shared" si="26"/>
        <v>1</v>
      </c>
      <c r="AB33" s="1" t="str">
        <f t="shared" si="27"/>
        <v>Suppe</v>
      </c>
      <c r="AC33" s="1" t="str">
        <f t="shared" si="28"/>
        <v xml:space="preserve">, </v>
      </c>
      <c r="AD33" s="1" t="str">
        <f t="shared" si="29"/>
        <v>Steak</v>
      </c>
      <c r="AE33" s="1" t="str">
        <f t="shared" si="30"/>
        <v xml:space="preserve">, </v>
      </c>
      <c r="AF33" s="1" t="str">
        <f t="shared" si="31"/>
        <v>Kompott</v>
      </c>
      <c r="AG33" s="1" t="str">
        <f t="shared" si="32"/>
        <v xml:space="preserve">, </v>
      </c>
      <c r="AH33" s="1" t="str">
        <f t="shared" si="33"/>
        <v>Sport</v>
      </c>
      <c r="AI33" s="1" t="str">
        <f t="shared" si="34"/>
        <v>)</v>
      </c>
      <c r="AV33" s="8" t="str">
        <f t="shared" si="21"/>
        <v/>
      </c>
      <c r="AW33" s="2" t="str">
        <f t="shared" si="9"/>
        <v/>
      </c>
      <c r="AX33" s="3"/>
      <c r="AY33" s="2" t="str">
        <f t="shared" si="10"/>
        <v/>
      </c>
      <c r="AZ33" s="3"/>
      <c r="BA33" s="3"/>
      <c r="BB33" s="3"/>
      <c r="BC33" s="3"/>
      <c r="BD33" s="3"/>
    </row>
    <row r="34" spans="22:56" x14ac:dyDescent="0.25">
      <c r="V34" s="1" t="str">
        <f t="shared" si="22"/>
        <v>(</v>
      </c>
      <c r="X34" s="1">
        <f t="shared" si="23"/>
        <v>1</v>
      </c>
      <c r="Y34" s="1">
        <f t="shared" si="24"/>
        <v>2</v>
      </c>
      <c r="Z34" s="1">
        <f t="shared" si="25"/>
        <v>3</v>
      </c>
      <c r="AA34" s="1">
        <f t="shared" si="26"/>
        <v>1</v>
      </c>
      <c r="AB34" s="1" t="str">
        <f t="shared" si="27"/>
        <v>Salat</v>
      </c>
      <c r="AC34" s="1" t="str">
        <f t="shared" si="28"/>
        <v xml:space="preserve">, </v>
      </c>
      <c r="AD34" s="1" t="str">
        <f t="shared" si="29"/>
        <v>Gans</v>
      </c>
      <c r="AE34" s="1" t="str">
        <f t="shared" si="30"/>
        <v xml:space="preserve">, </v>
      </c>
      <c r="AF34" s="1" t="str">
        <f t="shared" si="31"/>
        <v>Kompott</v>
      </c>
      <c r="AG34" s="1" t="str">
        <f t="shared" si="32"/>
        <v xml:space="preserve">, </v>
      </c>
      <c r="AH34" s="1" t="str">
        <f t="shared" si="33"/>
        <v>Sport</v>
      </c>
      <c r="AI34" s="1" t="str">
        <f t="shared" si="34"/>
        <v>)</v>
      </c>
      <c r="AV34" s="8" t="str">
        <f t="shared" si="21"/>
        <v/>
      </c>
      <c r="AW34" s="2" t="str">
        <f t="shared" si="9"/>
        <v/>
      </c>
      <c r="AX34" s="3"/>
      <c r="AY34" s="2" t="str">
        <f t="shared" si="10"/>
        <v/>
      </c>
      <c r="AZ34" s="3"/>
      <c r="BA34" s="3"/>
      <c r="BB34" s="3"/>
      <c r="BC34" s="3"/>
      <c r="BD34" s="3"/>
    </row>
    <row r="35" spans="22:56" x14ac:dyDescent="0.25">
      <c r="V35" s="1" t="str">
        <f t="shared" si="22"/>
        <v>(</v>
      </c>
      <c r="X35" s="1">
        <f t="shared" si="23"/>
        <v>2</v>
      </c>
      <c r="Y35" s="1">
        <f t="shared" si="24"/>
        <v>2</v>
      </c>
      <c r="Z35" s="1">
        <f t="shared" si="25"/>
        <v>3</v>
      </c>
      <c r="AA35" s="1">
        <f t="shared" si="26"/>
        <v>1</v>
      </c>
      <c r="AB35" s="1" t="str">
        <f t="shared" si="27"/>
        <v>Suppe</v>
      </c>
      <c r="AC35" s="1" t="str">
        <f t="shared" si="28"/>
        <v xml:space="preserve">, </v>
      </c>
      <c r="AD35" s="1" t="str">
        <f t="shared" si="29"/>
        <v>Gans</v>
      </c>
      <c r="AE35" s="1" t="str">
        <f t="shared" si="30"/>
        <v xml:space="preserve">, </v>
      </c>
      <c r="AF35" s="1" t="str">
        <f t="shared" si="31"/>
        <v>Kompott</v>
      </c>
      <c r="AG35" s="1" t="str">
        <f t="shared" si="32"/>
        <v xml:space="preserve">, </v>
      </c>
      <c r="AH35" s="1" t="str">
        <f t="shared" si="33"/>
        <v>Sport</v>
      </c>
      <c r="AI35" s="1" t="str">
        <f t="shared" si="34"/>
        <v>)</v>
      </c>
      <c r="AV35" s="8" t="str">
        <f t="shared" si="21"/>
        <v/>
      </c>
      <c r="AW35" s="2" t="str">
        <f t="shared" si="9"/>
        <v/>
      </c>
      <c r="AX35" s="3"/>
      <c r="AY35" s="2" t="str">
        <f t="shared" si="10"/>
        <v/>
      </c>
      <c r="AZ35" s="3"/>
      <c r="BA35" s="3"/>
      <c r="BB35" s="3"/>
      <c r="BC35" s="3"/>
      <c r="BD35" s="3"/>
    </row>
    <row r="36" spans="22:56" x14ac:dyDescent="0.25">
      <c r="V36" s="1" t="str">
        <f t="shared" si="22"/>
        <v>(</v>
      </c>
      <c r="X36" s="1">
        <f t="shared" si="23"/>
        <v>1</v>
      </c>
      <c r="Y36" s="1">
        <f t="shared" si="24"/>
        <v>3</v>
      </c>
      <c r="Z36" s="1">
        <f t="shared" si="25"/>
        <v>3</v>
      </c>
      <c r="AA36" s="1">
        <f t="shared" si="26"/>
        <v>1</v>
      </c>
      <c r="AB36" s="1" t="str">
        <f t="shared" si="27"/>
        <v>Salat</v>
      </c>
      <c r="AC36" s="1" t="str">
        <f t="shared" si="28"/>
        <v xml:space="preserve">, </v>
      </c>
      <c r="AD36" s="1" t="str">
        <f t="shared" si="29"/>
        <v>Ente</v>
      </c>
      <c r="AE36" s="1" t="str">
        <f t="shared" si="30"/>
        <v xml:space="preserve">, </v>
      </c>
      <c r="AF36" s="1" t="str">
        <f t="shared" si="31"/>
        <v>Kompott</v>
      </c>
      <c r="AG36" s="1" t="str">
        <f t="shared" si="32"/>
        <v xml:space="preserve">, </v>
      </c>
      <c r="AH36" s="1" t="str">
        <f t="shared" si="33"/>
        <v>Sport</v>
      </c>
      <c r="AI36" s="1" t="str">
        <f t="shared" si="34"/>
        <v>)</v>
      </c>
      <c r="AV36" s="8" t="str">
        <f t="shared" si="21"/>
        <v/>
      </c>
      <c r="AW36" s="2" t="str">
        <f t="shared" si="9"/>
        <v/>
      </c>
      <c r="AX36" s="3"/>
      <c r="AY36" s="2" t="str">
        <f t="shared" si="10"/>
        <v/>
      </c>
      <c r="AZ36" s="3"/>
      <c r="BA36" s="3"/>
      <c r="BB36" s="3"/>
      <c r="BC36" s="3"/>
      <c r="BD36" s="3"/>
    </row>
    <row r="37" spans="22:56" x14ac:dyDescent="0.25">
      <c r="V37" s="1" t="str">
        <f t="shared" si="22"/>
        <v>(</v>
      </c>
      <c r="X37" s="1">
        <f t="shared" si="23"/>
        <v>2</v>
      </c>
      <c r="Y37" s="1">
        <f t="shared" si="24"/>
        <v>3</v>
      </c>
      <c r="Z37" s="1">
        <f t="shared" si="25"/>
        <v>3</v>
      </c>
      <c r="AA37" s="1">
        <f t="shared" si="26"/>
        <v>1</v>
      </c>
      <c r="AB37" s="1" t="str">
        <f t="shared" si="27"/>
        <v>Suppe</v>
      </c>
      <c r="AC37" s="1" t="str">
        <f t="shared" si="28"/>
        <v xml:space="preserve">, </v>
      </c>
      <c r="AD37" s="1" t="str">
        <f t="shared" si="29"/>
        <v>Ente</v>
      </c>
      <c r="AE37" s="1" t="str">
        <f t="shared" si="30"/>
        <v xml:space="preserve">, </v>
      </c>
      <c r="AF37" s="1" t="str">
        <f t="shared" si="31"/>
        <v>Kompott</v>
      </c>
      <c r="AG37" s="1" t="str">
        <f t="shared" si="32"/>
        <v xml:space="preserve">, </v>
      </c>
      <c r="AH37" s="1" t="str">
        <f t="shared" si="33"/>
        <v>Sport</v>
      </c>
      <c r="AI37" s="1" t="str">
        <f t="shared" si="34"/>
        <v>)</v>
      </c>
      <c r="AV37" s="8" t="str">
        <f t="shared" si="21"/>
        <v/>
      </c>
      <c r="AW37" s="2" t="str">
        <f t="shared" si="9"/>
        <v/>
      </c>
      <c r="AX37" s="3"/>
      <c r="AY37" s="2" t="str">
        <f t="shared" si="10"/>
        <v/>
      </c>
      <c r="AZ37" s="3"/>
      <c r="BA37" s="3"/>
      <c r="BB37" s="3"/>
      <c r="BC37" s="3"/>
      <c r="BD37" s="3"/>
    </row>
    <row r="38" spans="22:56" x14ac:dyDescent="0.25">
      <c r="V38" s="1" t="str">
        <f t="shared" si="22"/>
        <v>(</v>
      </c>
      <c r="X38" s="1">
        <f t="shared" si="23"/>
        <v>1</v>
      </c>
      <c r="Y38" s="1">
        <f t="shared" si="24"/>
        <v>4</v>
      </c>
      <c r="Z38" s="1">
        <f t="shared" si="25"/>
        <v>3</v>
      </c>
      <c r="AA38" s="1">
        <f t="shared" si="26"/>
        <v>1</v>
      </c>
      <c r="AB38" s="1" t="str">
        <f t="shared" si="27"/>
        <v>Salat</v>
      </c>
      <c r="AC38" s="1" t="str">
        <f t="shared" si="28"/>
        <v xml:space="preserve">, </v>
      </c>
      <c r="AD38" s="1" t="str">
        <f t="shared" si="29"/>
        <v>vegan</v>
      </c>
      <c r="AE38" s="1" t="str">
        <f t="shared" si="30"/>
        <v xml:space="preserve">, </v>
      </c>
      <c r="AF38" s="1" t="str">
        <f t="shared" si="31"/>
        <v>Kompott</v>
      </c>
      <c r="AG38" s="1" t="str">
        <f t="shared" si="32"/>
        <v xml:space="preserve">, </v>
      </c>
      <c r="AH38" s="1" t="str">
        <f t="shared" si="33"/>
        <v>Sport</v>
      </c>
      <c r="AI38" s="1" t="str">
        <f t="shared" si="34"/>
        <v>)</v>
      </c>
      <c r="AV38" s="8" t="str">
        <f t="shared" si="21"/>
        <v/>
      </c>
      <c r="AW38" s="2" t="str">
        <f t="shared" si="9"/>
        <v/>
      </c>
      <c r="AX38" s="3"/>
      <c r="AY38" s="2" t="str">
        <f t="shared" si="10"/>
        <v/>
      </c>
      <c r="AZ38" s="3"/>
      <c r="BA38" s="3"/>
      <c r="BB38" s="3"/>
      <c r="BC38" s="3"/>
      <c r="BD38" s="3"/>
    </row>
    <row r="39" spans="22:56" x14ac:dyDescent="0.25">
      <c r="V39" s="1" t="str">
        <f t="shared" si="22"/>
        <v>(</v>
      </c>
      <c r="X39" s="1">
        <f t="shared" si="23"/>
        <v>2</v>
      </c>
      <c r="Y39" s="1">
        <f t="shared" si="24"/>
        <v>4</v>
      </c>
      <c r="Z39" s="1">
        <f t="shared" si="25"/>
        <v>3</v>
      </c>
      <c r="AA39" s="1">
        <f t="shared" si="26"/>
        <v>1</v>
      </c>
      <c r="AB39" s="1" t="str">
        <f t="shared" si="27"/>
        <v>Suppe</v>
      </c>
      <c r="AC39" s="1" t="str">
        <f t="shared" si="28"/>
        <v xml:space="preserve">, </v>
      </c>
      <c r="AD39" s="1" t="str">
        <f t="shared" si="29"/>
        <v>vegan</v>
      </c>
      <c r="AE39" s="1" t="str">
        <f t="shared" si="30"/>
        <v xml:space="preserve">, </v>
      </c>
      <c r="AF39" s="1" t="str">
        <f t="shared" si="31"/>
        <v>Kompott</v>
      </c>
      <c r="AG39" s="1" t="str">
        <f t="shared" si="32"/>
        <v xml:space="preserve">, </v>
      </c>
      <c r="AH39" s="1" t="str">
        <f t="shared" si="33"/>
        <v>Sport</v>
      </c>
      <c r="AI39" s="1" t="str">
        <f t="shared" si="34"/>
        <v>)</v>
      </c>
      <c r="AV39" s="8" t="str">
        <f t="shared" si="21"/>
        <v/>
      </c>
      <c r="AW39" s="2" t="str">
        <f t="shared" si="9"/>
        <v/>
      </c>
      <c r="AX39" s="3"/>
      <c r="AY39" s="2" t="str">
        <f t="shared" si="10"/>
        <v/>
      </c>
      <c r="AZ39" s="3"/>
      <c r="BA39" s="3"/>
      <c r="BB39" s="3"/>
      <c r="BC39" s="3"/>
      <c r="BD39" s="3"/>
    </row>
    <row r="40" spans="22:56" x14ac:dyDescent="0.25">
      <c r="V40" s="1" t="str">
        <f t="shared" si="22"/>
        <v>(</v>
      </c>
      <c r="X40" s="1">
        <f t="shared" si="23"/>
        <v>1</v>
      </c>
      <c r="Y40" s="1">
        <f t="shared" si="24"/>
        <v>1</v>
      </c>
      <c r="Z40" s="1">
        <f t="shared" si="25"/>
        <v>1</v>
      </c>
      <c r="AA40" s="1">
        <f t="shared" si="26"/>
        <v>2</v>
      </c>
      <c r="AB40" s="1" t="str">
        <f t="shared" si="27"/>
        <v>Salat</v>
      </c>
      <c r="AC40" s="1" t="str">
        <f t="shared" si="28"/>
        <v xml:space="preserve">, </v>
      </c>
      <c r="AD40" s="1" t="str">
        <f t="shared" si="29"/>
        <v>Steak</v>
      </c>
      <c r="AE40" s="1" t="str">
        <f t="shared" si="30"/>
        <v xml:space="preserve">, </v>
      </c>
      <c r="AF40" s="1" t="str">
        <f t="shared" si="31"/>
        <v>Eis</v>
      </c>
      <c r="AG40" s="1" t="str">
        <f t="shared" si="32"/>
        <v xml:space="preserve">, </v>
      </c>
      <c r="AH40" s="1" t="str">
        <f t="shared" si="33"/>
        <v>faul</v>
      </c>
      <c r="AI40" s="1" t="str">
        <f t="shared" si="34"/>
        <v>)</v>
      </c>
      <c r="AV40" s="8" t="str">
        <f t="shared" si="21"/>
        <v/>
      </c>
      <c r="AW40" s="2" t="str">
        <f t="shared" si="9"/>
        <v/>
      </c>
      <c r="AX40" s="3"/>
      <c r="AY40" s="2" t="str">
        <f t="shared" si="10"/>
        <v/>
      </c>
      <c r="AZ40" s="3"/>
      <c r="BA40" s="3"/>
      <c r="BB40" s="3"/>
      <c r="BC40" s="3"/>
      <c r="BD40" s="3"/>
    </row>
    <row r="41" spans="22:56" x14ac:dyDescent="0.25">
      <c r="V41" s="1" t="str">
        <f t="shared" si="22"/>
        <v>(</v>
      </c>
      <c r="X41" s="1">
        <f t="shared" si="23"/>
        <v>2</v>
      </c>
      <c r="Y41" s="1">
        <f t="shared" si="24"/>
        <v>1</v>
      </c>
      <c r="Z41" s="1">
        <f t="shared" si="25"/>
        <v>1</v>
      </c>
      <c r="AA41" s="1">
        <f t="shared" si="26"/>
        <v>2</v>
      </c>
      <c r="AB41" s="1" t="str">
        <f t="shared" si="27"/>
        <v>Suppe</v>
      </c>
      <c r="AC41" s="1" t="str">
        <f t="shared" si="28"/>
        <v xml:space="preserve">, </v>
      </c>
      <c r="AD41" s="1" t="str">
        <f t="shared" si="29"/>
        <v>Steak</v>
      </c>
      <c r="AE41" s="1" t="str">
        <f t="shared" si="30"/>
        <v xml:space="preserve">, </v>
      </c>
      <c r="AF41" s="1" t="str">
        <f t="shared" si="31"/>
        <v>Eis</v>
      </c>
      <c r="AG41" s="1" t="str">
        <f t="shared" si="32"/>
        <v xml:space="preserve">, </v>
      </c>
      <c r="AH41" s="1" t="str">
        <f t="shared" si="33"/>
        <v>faul</v>
      </c>
      <c r="AI41" s="1" t="str">
        <f t="shared" si="34"/>
        <v>)</v>
      </c>
      <c r="AV41" s="8" t="str">
        <f t="shared" si="21"/>
        <v/>
      </c>
      <c r="AW41" s="2" t="str">
        <f t="shared" si="9"/>
        <v/>
      </c>
      <c r="AX41" s="3"/>
      <c r="AY41" s="2" t="str">
        <f t="shared" si="10"/>
        <v/>
      </c>
      <c r="AZ41" s="3"/>
      <c r="BA41" s="3"/>
      <c r="BB41" s="3"/>
      <c r="BC41" s="3"/>
      <c r="BD41" s="3"/>
    </row>
    <row r="42" spans="22:56" x14ac:dyDescent="0.25">
      <c r="V42" s="1" t="str">
        <f t="shared" si="22"/>
        <v>(</v>
      </c>
      <c r="X42" s="1">
        <f t="shared" si="23"/>
        <v>1</v>
      </c>
      <c r="Y42" s="1">
        <f t="shared" si="24"/>
        <v>2</v>
      </c>
      <c r="Z42" s="1">
        <f t="shared" si="25"/>
        <v>1</v>
      </c>
      <c r="AA42" s="1">
        <f t="shared" si="26"/>
        <v>2</v>
      </c>
      <c r="AB42" s="1" t="str">
        <f t="shared" si="27"/>
        <v>Salat</v>
      </c>
      <c r="AC42" s="1" t="str">
        <f t="shared" si="28"/>
        <v xml:space="preserve">, </v>
      </c>
      <c r="AD42" s="1" t="str">
        <f t="shared" si="29"/>
        <v>Gans</v>
      </c>
      <c r="AE42" s="1" t="str">
        <f t="shared" si="30"/>
        <v xml:space="preserve">, </v>
      </c>
      <c r="AF42" s="1" t="str">
        <f t="shared" si="31"/>
        <v>Eis</v>
      </c>
      <c r="AG42" s="1" t="str">
        <f t="shared" si="32"/>
        <v xml:space="preserve">, </v>
      </c>
      <c r="AH42" s="1" t="str">
        <f t="shared" si="33"/>
        <v>faul</v>
      </c>
      <c r="AI42" s="1" t="str">
        <f t="shared" si="34"/>
        <v>)</v>
      </c>
      <c r="AV42" s="8" t="str">
        <f t="shared" si="21"/>
        <v/>
      </c>
      <c r="AW42" s="2" t="str">
        <f t="shared" si="9"/>
        <v/>
      </c>
      <c r="AX42" s="3"/>
      <c r="AY42" s="2" t="str">
        <f t="shared" si="10"/>
        <v/>
      </c>
      <c r="AZ42" s="3"/>
      <c r="BA42" s="3"/>
      <c r="BB42" s="3"/>
      <c r="BC42" s="3"/>
      <c r="BD42" s="3"/>
    </row>
    <row r="43" spans="22:56" x14ac:dyDescent="0.25">
      <c r="V43" s="1" t="str">
        <f t="shared" si="22"/>
        <v>(</v>
      </c>
      <c r="X43" s="1">
        <f t="shared" si="23"/>
        <v>2</v>
      </c>
      <c r="Y43" s="1">
        <f t="shared" si="24"/>
        <v>2</v>
      </c>
      <c r="Z43" s="1">
        <f t="shared" si="25"/>
        <v>1</v>
      </c>
      <c r="AA43" s="1">
        <f t="shared" si="26"/>
        <v>2</v>
      </c>
      <c r="AB43" s="1" t="str">
        <f t="shared" si="27"/>
        <v>Suppe</v>
      </c>
      <c r="AC43" s="1" t="str">
        <f t="shared" si="28"/>
        <v xml:space="preserve">, </v>
      </c>
      <c r="AD43" s="1" t="str">
        <f t="shared" si="29"/>
        <v>Gans</v>
      </c>
      <c r="AE43" s="1" t="str">
        <f t="shared" si="30"/>
        <v xml:space="preserve">, </v>
      </c>
      <c r="AF43" s="1" t="str">
        <f t="shared" si="31"/>
        <v>Eis</v>
      </c>
      <c r="AG43" s="1" t="str">
        <f t="shared" si="32"/>
        <v xml:space="preserve">, </v>
      </c>
      <c r="AH43" s="1" t="str">
        <f t="shared" si="33"/>
        <v>faul</v>
      </c>
      <c r="AI43" s="1" t="str">
        <f t="shared" si="34"/>
        <v>)</v>
      </c>
      <c r="AV43" s="8" t="str">
        <f t="shared" si="21"/>
        <v/>
      </c>
      <c r="AW43" s="2" t="str">
        <f t="shared" si="9"/>
        <v/>
      </c>
      <c r="AX43" s="3"/>
      <c r="AY43" s="2" t="str">
        <f t="shared" si="10"/>
        <v/>
      </c>
      <c r="AZ43" s="3"/>
      <c r="BA43" s="3"/>
      <c r="BB43" s="3"/>
      <c r="BC43" s="3"/>
      <c r="BD43" s="3"/>
    </row>
    <row r="44" spans="22:56" x14ac:dyDescent="0.25">
      <c r="V44" s="1" t="str">
        <f t="shared" si="22"/>
        <v>(</v>
      </c>
      <c r="X44" s="1">
        <f t="shared" si="23"/>
        <v>1</v>
      </c>
      <c r="Y44" s="1">
        <f t="shared" si="24"/>
        <v>3</v>
      </c>
      <c r="Z44" s="1">
        <f t="shared" si="25"/>
        <v>1</v>
      </c>
      <c r="AA44" s="1">
        <f t="shared" si="26"/>
        <v>2</v>
      </c>
      <c r="AB44" s="1" t="str">
        <f t="shared" si="27"/>
        <v>Salat</v>
      </c>
      <c r="AC44" s="1" t="str">
        <f t="shared" si="28"/>
        <v xml:space="preserve">, </v>
      </c>
      <c r="AD44" s="1" t="str">
        <f t="shared" si="29"/>
        <v>Ente</v>
      </c>
      <c r="AE44" s="1" t="str">
        <f t="shared" si="30"/>
        <v xml:space="preserve">, </v>
      </c>
      <c r="AF44" s="1" t="str">
        <f t="shared" si="31"/>
        <v>Eis</v>
      </c>
      <c r="AG44" s="1" t="str">
        <f t="shared" si="32"/>
        <v xml:space="preserve">, </v>
      </c>
      <c r="AH44" s="1" t="str">
        <f t="shared" si="33"/>
        <v>faul</v>
      </c>
      <c r="AI44" s="1" t="str">
        <f t="shared" si="34"/>
        <v>)</v>
      </c>
      <c r="AV44" s="8" t="str">
        <f t="shared" si="21"/>
        <v/>
      </c>
      <c r="AW44" s="2" t="str">
        <f t="shared" si="9"/>
        <v/>
      </c>
      <c r="AX44" s="3"/>
      <c r="AY44" s="2" t="str">
        <f t="shared" si="10"/>
        <v/>
      </c>
      <c r="AZ44" s="3"/>
      <c r="BA44" s="3"/>
      <c r="BB44" s="3"/>
      <c r="BC44" s="3"/>
      <c r="BD44" s="3"/>
    </row>
    <row r="45" spans="22:56" x14ac:dyDescent="0.25">
      <c r="V45" s="1" t="str">
        <f t="shared" si="22"/>
        <v>(</v>
      </c>
      <c r="X45" s="1">
        <f t="shared" si="23"/>
        <v>2</v>
      </c>
      <c r="Y45" s="1">
        <f t="shared" si="24"/>
        <v>3</v>
      </c>
      <c r="Z45" s="1">
        <f t="shared" si="25"/>
        <v>1</v>
      </c>
      <c r="AA45" s="1">
        <f t="shared" si="26"/>
        <v>2</v>
      </c>
      <c r="AB45" s="1" t="str">
        <f t="shared" si="27"/>
        <v>Suppe</v>
      </c>
      <c r="AC45" s="1" t="str">
        <f t="shared" si="28"/>
        <v xml:space="preserve">, </v>
      </c>
      <c r="AD45" s="1" t="str">
        <f t="shared" si="29"/>
        <v>Ente</v>
      </c>
      <c r="AE45" s="1" t="str">
        <f t="shared" si="30"/>
        <v xml:space="preserve">, </v>
      </c>
      <c r="AF45" s="1" t="str">
        <f t="shared" si="31"/>
        <v>Eis</v>
      </c>
      <c r="AG45" s="1" t="str">
        <f t="shared" si="32"/>
        <v xml:space="preserve">, </v>
      </c>
      <c r="AH45" s="1" t="str">
        <f t="shared" si="33"/>
        <v>faul</v>
      </c>
      <c r="AI45" s="1" t="str">
        <f t="shared" si="34"/>
        <v>)</v>
      </c>
      <c r="AV45" s="8" t="str">
        <f t="shared" si="21"/>
        <v/>
      </c>
      <c r="AW45" s="2" t="str">
        <f t="shared" si="9"/>
        <v/>
      </c>
      <c r="AX45" s="3"/>
      <c r="AY45" s="2" t="str">
        <f t="shared" si="10"/>
        <v/>
      </c>
      <c r="AZ45" s="3"/>
      <c r="BA45" s="3"/>
      <c r="BB45" s="3"/>
      <c r="BC45" s="3"/>
      <c r="BD45" s="3"/>
    </row>
    <row r="46" spans="22:56" x14ac:dyDescent="0.25">
      <c r="V46" s="1" t="str">
        <f t="shared" si="22"/>
        <v>(</v>
      </c>
      <c r="X46" s="1">
        <f t="shared" si="23"/>
        <v>1</v>
      </c>
      <c r="Y46" s="1">
        <f t="shared" si="24"/>
        <v>4</v>
      </c>
      <c r="Z46" s="1">
        <f t="shared" si="25"/>
        <v>1</v>
      </c>
      <c r="AA46" s="1">
        <f t="shared" si="26"/>
        <v>2</v>
      </c>
      <c r="AB46" s="1" t="str">
        <f t="shared" si="27"/>
        <v>Salat</v>
      </c>
      <c r="AC46" s="1" t="str">
        <f t="shared" si="28"/>
        <v xml:space="preserve">, </v>
      </c>
      <c r="AD46" s="1" t="str">
        <f t="shared" si="29"/>
        <v>vegan</v>
      </c>
      <c r="AE46" s="1" t="str">
        <f t="shared" si="30"/>
        <v xml:space="preserve">, </v>
      </c>
      <c r="AF46" s="1" t="str">
        <f t="shared" si="31"/>
        <v>Eis</v>
      </c>
      <c r="AG46" s="1" t="str">
        <f t="shared" si="32"/>
        <v xml:space="preserve">, </v>
      </c>
      <c r="AH46" s="1" t="str">
        <f t="shared" si="33"/>
        <v>faul</v>
      </c>
      <c r="AI46" s="1" t="str">
        <f t="shared" si="34"/>
        <v>)</v>
      </c>
      <c r="AV46" s="8" t="str">
        <f t="shared" si="21"/>
        <v/>
      </c>
      <c r="AW46" s="2" t="str">
        <f t="shared" si="9"/>
        <v/>
      </c>
      <c r="AX46" s="3"/>
      <c r="AY46" s="2" t="str">
        <f t="shared" si="10"/>
        <v/>
      </c>
      <c r="AZ46" s="3"/>
      <c r="BA46" s="3"/>
      <c r="BB46" s="3"/>
      <c r="BC46" s="3"/>
      <c r="BD46" s="3"/>
    </row>
    <row r="47" spans="22:56" x14ac:dyDescent="0.25">
      <c r="V47" s="1" t="str">
        <f t="shared" si="22"/>
        <v>(</v>
      </c>
      <c r="X47" s="1">
        <f t="shared" si="23"/>
        <v>2</v>
      </c>
      <c r="Y47" s="1">
        <f t="shared" si="24"/>
        <v>4</v>
      </c>
      <c r="Z47" s="1">
        <f t="shared" si="25"/>
        <v>1</v>
      </c>
      <c r="AA47" s="1">
        <f t="shared" si="26"/>
        <v>2</v>
      </c>
      <c r="AB47" s="1" t="str">
        <f t="shared" si="27"/>
        <v>Suppe</v>
      </c>
      <c r="AC47" s="1" t="str">
        <f t="shared" si="28"/>
        <v xml:space="preserve">, </v>
      </c>
      <c r="AD47" s="1" t="str">
        <f t="shared" si="29"/>
        <v>vegan</v>
      </c>
      <c r="AE47" s="1" t="str">
        <f t="shared" si="30"/>
        <v xml:space="preserve">, </v>
      </c>
      <c r="AF47" s="1" t="str">
        <f t="shared" si="31"/>
        <v>Eis</v>
      </c>
      <c r="AG47" s="1" t="str">
        <f t="shared" si="32"/>
        <v xml:space="preserve">, </v>
      </c>
      <c r="AH47" s="1" t="str">
        <f t="shared" si="33"/>
        <v>faul</v>
      </c>
      <c r="AI47" s="1" t="str">
        <f t="shared" si="34"/>
        <v>)</v>
      </c>
      <c r="AV47" s="8" t="str">
        <f t="shared" si="21"/>
        <v/>
      </c>
      <c r="AW47" s="2" t="str">
        <f t="shared" si="9"/>
        <v/>
      </c>
      <c r="AX47" s="3"/>
      <c r="AY47" s="2" t="str">
        <f t="shared" si="10"/>
        <v/>
      </c>
      <c r="AZ47" s="3"/>
      <c r="BA47" s="3"/>
      <c r="BB47" s="3"/>
      <c r="BC47" s="3"/>
      <c r="BD47" s="3"/>
    </row>
    <row r="48" spans="22:56" x14ac:dyDescent="0.25">
      <c r="V48" s="1" t="str">
        <f t="shared" ref="V48:V111" si="35">IF(AV16&lt;&gt;"","(","")</f>
        <v>(</v>
      </c>
      <c r="X48" s="1">
        <f t="shared" ref="X48:X111" si="36">IF(AV16&lt;=$N$14,IF(X47&lt;$C$8,X47+1,1),"")</f>
        <v>1</v>
      </c>
      <c r="Y48" s="1">
        <f t="shared" ref="Y48:Y111" si="37">IF(AV16&lt;=$N$14,IF(X48&gt;X47,Y47,IF(Y47&lt;$C$9,Y47+1,1)),"")</f>
        <v>1</v>
      </c>
      <c r="Z48" s="1">
        <f t="shared" ref="Z48:Z111" si="38">IF(AV16&lt;=$N$14,IF(Y48=Y47,Z47,IF(Y48&gt;Y47,Z47,IF(Z47&lt;$C$10,Z47+1,1))),"")</f>
        <v>2</v>
      </c>
      <c r="AA48" s="1">
        <f t="shared" ref="AA48:AA111" si="39">IF(AV16&lt;=$N$14,IF(Z48=Z47,AA47,IF(Z48&gt;Z47,AA47,AA47+1)),"")</f>
        <v>2</v>
      </c>
      <c r="AB48" s="1" t="str">
        <f t="shared" ref="AB48:AB111" si="40">IF(AV16&lt;=$N$14,INDEX($AM$8:$AT$8,1,X48),"")</f>
        <v>Salat</v>
      </c>
      <c r="AC48" s="1" t="str">
        <f t="shared" ref="AC48:AC111" si="41">IF($C$6&gt;1,IF(AV16&lt;&gt;"",", ",""),"")</f>
        <v xml:space="preserve">, </v>
      </c>
      <c r="AD48" s="1" t="str">
        <f t="shared" ref="AD48:AD111" si="42">IF($C$6&gt;1,IF(AV16&lt;=$N$14,INDEX($AM$9:$AT$9,1,Y48),""),"")</f>
        <v>Steak</v>
      </c>
      <c r="AE48" s="1" t="str">
        <f t="shared" ref="AE48:AE111" si="43">IF($C$6&gt;2,IF(AV16&lt;&gt;"",", ",""),"")</f>
        <v xml:space="preserve">, </v>
      </c>
      <c r="AF48" s="1" t="str">
        <f t="shared" ref="AF48:AF111" si="44">IF($C$6&gt;2,IF(AV16&lt;=$N$14,INDEX($AM$10:$AT$10,1,Z48),""),"")</f>
        <v>Pudding</v>
      </c>
      <c r="AG48" s="1" t="str">
        <f t="shared" ref="AG48:AG111" si="45">IF($C$6&gt;3,IF(AV16&lt;&gt;"",", ",""),"")</f>
        <v xml:space="preserve">, </v>
      </c>
      <c r="AH48" s="1" t="str">
        <f t="shared" ref="AH48:AH111" si="46">IF($C$6&gt;3,IF(AV16&lt;=$N$14,INDEX($AM$11:$AT$11,1,AA48),""),"")</f>
        <v>faul</v>
      </c>
      <c r="AI48" s="1" t="str">
        <f t="shared" ref="AI48:AI111" si="47">IF(AV16&lt;&gt;"",")","")</f>
        <v>)</v>
      </c>
      <c r="AV48" s="8" t="str">
        <f t="shared" si="21"/>
        <v/>
      </c>
      <c r="AW48" s="2" t="str">
        <f t="shared" si="9"/>
        <v/>
      </c>
      <c r="AX48" s="3"/>
      <c r="AY48" s="2" t="str">
        <f t="shared" si="10"/>
        <v/>
      </c>
      <c r="AZ48" s="3"/>
      <c r="BA48" s="3"/>
      <c r="BB48" s="3"/>
      <c r="BC48" s="3"/>
      <c r="BD48" s="3"/>
    </row>
    <row r="49" spans="22:56" x14ac:dyDescent="0.25">
      <c r="V49" s="1" t="str">
        <f t="shared" si="35"/>
        <v>(</v>
      </c>
      <c r="X49" s="1">
        <f t="shared" si="36"/>
        <v>2</v>
      </c>
      <c r="Y49" s="1">
        <f t="shared" si="37"/>
        <v>1</v>
      </c>
      <c r="Z49" s="1">
        <f t="shared" si="38"/>
        <v>2</v>
      </c>
      <c r="AA49" s="1">
        <f t="shared" si="39"/>
        <v>2</v>
      </c>
      <c r="AB49" s="1" t="str">
        <f t="shared" si="40"/>
        <v>Suppe</v>
      </c>
      <c r="AC49" s="1" t="str">
        <f t="shared" si="41"/>
        <v xml:space="preserve">, </v>
      </c>
      <c r="AD49" s="1" t="str">
        <f t="shared" si="42"/>
        <v>Steak</v>
      </c>
      <c r="AE49" s="1" t="str">
        <f t="shared" si="43"/>
        <v xml:space="preserve">, </v>
      </c>
      <c r="AF49" s="1" t="str">
        <f t="shared" si="44"/>
        <v>Pudding</v>
      </c>
      <c r="AG49" s="1" t="str">
        <f t="shared" si="45"/>
        <v xml:space="preserve">, </v>
      </c>
      <c r="AH49" s="1" t="str">
        <f t="shared" si="46"/>
        <v>faul</v>
      </c>
      <c r="AI49" s="1" t="str">
        <f t="shared" si="47"/>
        <v>)</v>
      </c>
      <c r="AV49" s="8" t="str">
        <f t="shared" si="21"/>
        <v/>
      </c>
      <c r="AW49" s="2" t="str">
        <f t="shared" ref="AW49:AW112" si="48">IF(AV49&lt;&gt;"",". Möglichkeit: ","")</f>
        <v/>
      </c>
      <c r="AX49" s="3"/>
      <c r="AY49" s="2" t="str">
        <f t="shared" si="10"/>
        <v/>
      </c>
      <c r="AZ49" s="3"/>
      <c r="BA49" s="3"/>
      <c r="BB49" s="3"/>
      <c r="BC49" s="3"/>
      <c r="BD49" s="3"/>
    </row>
    <row r="50" spans="22:56" x14ac:dyDescent="0.25">
      <c r="V50" s="1" t="str">
        <f t="shared" si="35"/>
        <v>(</v>
      </c>
      <c r="X50" s="1">
        <f t="shared" si="36"/>
        <v>1</v>
      </c>
      <c r="Y50" s="1">
        <f t="shared" si="37"/>
        <v>2</v>
      </c>
      <c r="Z50" s="1">
        <f t="shared" si="38"/>
        <v>2</v>
      </c>
      <c r="AA50" s="1">
        <f t="shared" si="39"/>
        <v>2</v>
      </c>
      <c r="AB50" s="1" t="str">
        <f t="shared" si="40"/>
        <v>Salat</v>
      </c>
      <c r="AC50" s="1" t="str">
        <f t="shared" si="41"/>
        <v xml:space="preserve">, </v>
      </c>
      <c r="AD50" s="1" t="str">
        <f t="shared" si="42"/>
        <v>Gans</v>
      </c>
      <c r="AE50" s="1" t="str">
        <f t="shared" si="43"/>
        <v xml:space="preserve">, </v>
      </c>
      <c r="AF50" s="1" t="str">
        <f t="shared" si="44"/>
        <v>Pudding</v>
      </c>
      <c r="AG50" s="1" t="str">
        <f t="shared" si="45"/>
        <v xml:space="preserve">, </v>
      </c>
      <c r="AH50" s="1" t="str">
        <f t="shared" si="46"/>
        <v>faul</v>
      </c>
      <c r="AI50" s="1" t="str">
        <f t="shared" si="47"/>
        <v>)</v>
      </c>
      <c r="AV50" s="8" t="str">
        <f t="shared" si="21"/>
        <v/>
      </c>
      <c r="AW50" s="2" t="str">
        <f t="shared" si="48"/>
        <v/>
      </c>
      <c r="AX50" s="3"/>
      <c r="AY50" s="2" t="str">
        <f t="shared" si="10"/>
        <v/>
      </c>
      <c r="AZ50" s="3"/>
      <c r="BA50" s="3"/>
      <c r="BB50" s="3"/>
      <c r="BC50" s="3"/>
      <c r="BD50" s="3"/>
    </row>
    <row r="51" spans="22:56" x14ac:dyDescent="0.25">
      <c r="V51" s="1" t="str">
        <f t="shared" si="35"/>
        <v>(</v>
      </c>
      <c r="X51" s="1">
        <f t="shared" si="36"/>
        <v>2</v>
      </c>
      <c r="Y51" s="1">
        <f t="shared" si="37"/>
        <v>2</v>
      </c>
      <c r="Z51" s="1">
        <f t="shared" si="38"/>
        <v>2</v>
      </c>
      <c r="AA51" s="1">
        <f t="shared" si="39"/>
        <v>2</v>
      </c>
      <c r="AB51" s="1" t="str">
        <f t="shared" si="40"/>
        <v>Suppe</v>
      </c>
      <c r="AC51" s="1" t="str">
        <f t="shared" si="41"/>
        <v xml:space="preserve">, </v>
      </c>
      <c r="AD51" s="1" t="str">
        <f t="shared" si="42"/>
        <v>Gans</v>
      </c>
      <c r="AE51" s="1" t="str">
        <f t="shared" si="43"/>
        <v xml:space="preserve">, </v>
      </c>
      <c r="AF51" s="1" t="str">
        <f t="shared" si="44"/>
        <v>Pudding</v>
      </c>
      <c r="AG51" s="1" t="str">
        <f t="shared" si="45"/>
        <v xml:space="preserve">, </v>
      </c>
      <c r="AH51" s="1" t="str">
        <f t="shared" si="46"/>
        <v>faul</v>
      </c>
      <c r="AI51" s="1" t="str">
        <f t="shared" si="47"/>
        <v>)</v>
      </c>
      <c r="AV51" s="8" t="str">
        <f t="shared" si="21"/>
        <v/>
      </c>
      <c r="AW51" s="2" t="str">
        <f t="shared" si="48"/>
        <v/>
      </c>
      <c r="AX51" s="3"/>
      <c r="AY51" s="2" t="str">
        <f t="shared" si="10"/>
        <v/>
      </c>
      <c r="AZ51" s="3"/>
      <c r="BA51" s="3"/>
      <c r="BB51" s="3"/>
      <c r="BC51" s="3"/>
      <c r="BD51" s="3"/>
    </row>
    <row r="52" spans="22:56" x14ac:dyDescent="0.25">
      <c r="V52" s="1" t="str">
        <f t="shared" si="35"/>
        <v>(</v>
      </c>
      <c r="X52" s="1">
        <f t="shared" si="36"/>
        <v>1</v>
      </c>
      <c r="Y52" s="1">
        <f t="shared" si="37"/>
        <v>3</v>
      </c>
      <c r="Z52" s="1">
        <f t="shared" si="38"/>
        <v>2</v>
      </c>
      <c r="AA52" s="1">
        <f t="shared" si="39"/>
        <v>2</v>
      </c>
      <c r="AB52" s="1" t="str">
        <f t="shared" si="40"/>
        <v>Salat</v>
      </c>
      <c r="AC52" s="1" t="str">
        <f t="shared" si="41"/>
        <v xml:space="preserve">, </v>
      </c>
      <c r="AD52" s="1" t="str">
        <f t="shared" si="42"/>
        <v>Ente</v>
      </c>
      <c r="AE52" s="1" t="str">
        <f t="shared" si="43"/>
        <v xml:space="preserve">, </v>
      </c>
      <c r="AF52" s="1" t="str">
        <f t="shared" si="44"/>
        <v>Pudding</v>
      </c>
      <c r="AG52" s="1" t="str">
        <f t="shared" si="45"/>
        <v xml:space="preserve">, </v>
      </c>
      <c r="AH52" s="1" t="str">
        <f t="shared" si="46"/>
        <v>faul</v>
      </c>
      <c r="AI52" s="1" t="str">
        <f t="shared" si="47"/>
        <v>)</v>
      </c>
      <c r="AV52" s="8" t="str">
        <f t="shared" si="21"/>
        <v/>
      </c>
      <c r="AW52" s="2" t="str">
        <f t="shared" si="48"/>
        <v/>
      </c>
      <c r="AX52" s="3"/>
      <c r="AY52" s="2" t="str">
        <f t="shared" si="10"/>
        <v/>
      </c>
      <c r="AZ52" s="3"/>
      <c r="BA52" s="3"/>
      <c r="BB52" s="3"/>
      <c r="BC52" s="3"/>
      <c r="BD52" s="3"/>
    </row>
    <row r="53" spans="22:56" x14ac:dyDescent="0.25">
      <c r="V53" s="1" t="str">
        <f t="shared" si="35"/>
        <v>(</v>
      </c>
      <c r="X53" s="1">
        <f t="shared" si="36"/>
        <v>2</v>
      </c>
      <c r="Y53" s="1">
        <f t="shared" si="37"/>
        <v>3</v>
      </c>
      <c r="Z53" s="1">
        <f t="shared" si="38"/>
        <v>2</v>
      </c>
      <c r="AA53" s="1">
        <f t="shared" si="39"/>
        <v>2</v>
      </c>
      <c r="AB53" s="1" t="str">
        <f t="shared" si="40"/>
        <v>Suppe</v>
      </c>
      <c r="AC53" s="1" t="str">
        <f t="shared" si="41"/>
        <v xml:space="preserve">, </v>
      </c>
      <c r="AD53" s="1" t="str">
        <f t="shared" si="42"/>
        <v>Ente</v>
      </c>
      <c r="AE53" s="1" t="str">
        <f t="shared" si="43"/>
        <v xml:space="preserve">, </v>
      </c>
      <c r="AF53" s="1" t="str">
        <f t="shared" si="44"/>
        <v>Pudding</v>
      </c>
      <c r="AG53" s="1" t="str">
        <f t="shared" si="45"/>
        <v xml:space="preserve">, </v>
      </c>
      <c r="AH53" s="1" t="str">
        <f t="shared" si="46"/>
        <v>faul</v>
      </c>
      <c r="AI53" s="1" t="str">
        <f t="shared" si="47"/>
        <v>)</v>
      </c>
      <c r="AV53" s="8" t="str">
        <f t="shared" si="21"/>
        <v/>
      </c>
      <c r="AW53" s="2" t="str">
        <f t="shared" si="48"/>
        <v/>
      </c>
      <c r="AX53" s="3"/>
      <c r="AY53" s="2" t="str">
        <f t="shared" si="10"/>
        <v/>
      </c>
      <c r="AZ53" s="3"/>
      <c r="BA53" s="3"/>
      <c r="BB53" s="3"/>
      <c r="BC53" s="3"/>
      <c r="BD53" s="3"/>
    </row>
    <row r="54" spans="22:56" x14ac:dyDescent="0.25">
      <c r="V54" s="1" t="str">
        <f t="shared" si="35"/>
        <v>(</v>
      </c>
      <c r="X54" s="1">
        <f t="shared" si="36"/>
        <v>1</v>
      </c>
      <c r="Y54" s="1">
        <f t="shared" si="37"/>
        <v>4</v>
      </c>
      <c r="Z54" s="1">
        <f t="shared" si="38"/>
        <v>2</v>
      </c>
      <c r="AA54" s="1">
        <f t="shared" si="39"/>
        <v>2</v>
      </c>
      <c r="AB54" s="1" t="str">
        <f t="shared" si="40"/>
        <v>Salat</v>
      </c>
      <c r="AC54" s="1" t="str">
        <f t="shared" si="41"/>
        <v xml:space="preserve">, </v>
      </c>
      <c r="AD54" s="1" t="str">
        <f t="shared" si="42"/>
        <v>vegan</v>
      </c>
      <c r="AE54" s="1" t="str">
        <f t="shared" si="43"/>
        <v xml:space="preserve">, </v>
      </c>
      <c r="AF54" s="1" t="str">
        <f t="shared" si="44"/>
        <v>Pudding</v>
      </c>
      <c r="AG54" s="1" t="str">
        <f t="shared" si="45"/>
        <v xml:space="preserve">, </v>
      </c>
      <c r="AH54" s="1" t="str">
        <f t="shared" si="46"/>
        <v>faul</v>
      </c>
      <c r="AI54" s="1" t="str">
        <f t="shared" si="47"/>
        <v>)</v>
      </c>
      <c r="AV54" s="8" t="str">
        <f t="shared" si="21"/>
        <v/>
      </c>
      <c r="AW54" s="2" t="str">
        <f t="shared" si="48"/>
        <v/>
      </c>
      <c r="AX54" s="3"/>
      <c r="AY54" s="2" t="str">
        <f t="shared" si="10"/>
        <v/>
      </c>
      <c r="AZ54" s="3"/>
      <c r="BA54" s="3"/>
      <c r="BB54" s="3"/>
      <c r="BC54" s="3"/>
      <c r="BD54" s="3"/>
    </row>
    <row r="55" spans="22:56" x14ac:dyDescent="0.25">
      <c r="V55" s="1" t="str">
        <f t="shared" si="35"/>
        <v>(</v>
      </c>
      <c r="X55" s="1">
        <f t="shared" si="36"/>
        <v>2</v>
      </c>
      <c r="Y55" s="1">
        <f t="shared" si="37"/>
        <v>4</v>
      </c>
      <c r="Z55" s="1">
        <f t="shared" si="38"/>
        <v>2</v>
      </c>
      <c r="AA55" s="1">
        <f t="shared" si="39"/>
        <v>2</v>
      </c>
      <c r="AB55" s="1" t="str">
        <f t="shared" si="40"/>
        <v>Suppe</v>
      </c>
      <c r="AC55" s="1" t="str">
        <f t="shared" si="41"/>
        <v xml:space="preserve">, </v>
      </c>
      <c r="AD55" s="1" t="str">
        <f t="shared" si="42"/>
        <v>vegan</v>
      </c>
      <c r="AE55" s="1" t="str">
        <f t="shared" si="43"/>
        <v xml:space="preserve">, </v>
      </c>
      <c r="AF55" s="1" t="str">
        <f t="shared" si="44"/>
        <v>Pudding</v>
      </c>
      <c r="AG55" s="1" t="str">
        <f t="shared" si="45"/>
        <v xml:space="preserve">, </v>
      </c>
      <c r="AH55" s="1" t="str">
        <f t="shared" si="46"/>
        <v>faul</v>
      </c>
      <c r="AI55" s="1" t="str">
        <f t="shared" si="47"/>
        <v>)</v>
      </c>
      <c r="AV55" s="8" t="str">
        <f t="shared" si="21"/>
        <v/>
      </c>
      <c r="AW55" s="2" t="str">
        <f t="shared" si="48"/>
        <v/>
      </c>
      <c r="AX55" s="3"/>
      <c r="AY55" s="2" t="str">
        <f t="shared" si="10"/>
        <v/>
      </c>
      <c r="AZ55" s="3"/>
      <c r="BA55" s="3"/>
      <c r="BB55" s="3"/>
      <c r="BC55" s="3"/>
      <c r="BD55" s="3"/>
    </row>
    <row r="56" spans="22:56" x14ac:dyDescent="0.25">
      <c r="V56" s="1" t="str">
        <f t="shared" si="35"/>
        <v>(</v>
      </c>
      <c r="X56" s="1">
        <f t="shared" si="36"/>
        <v>1</v>
      </c>
      <c r="Y56" s="1">
        <f t="shared" si="37"/>
        <v>1</v>
      </c>
      <c r="Z56" s="1">
        <f t="shared" si="38"/>
        <v>3</v>
      </c>
      <c r="AA56" s="1">
        <f t="shared" si="39"/>
        <v>2</v>
      </c>
      <c r="AB56" s="1" t="str">
        <f t="shared" si="40"/>
        <v>Salat</v>
      </c>
      <c r="AC56" s="1" t="str">
        <f t="shared" si="41"/>
        <v xml:space="preserve">, </v>
      </c>
      <c r="AD56" s="1" t="str">
        <f t="shared" si="42"/>
        <v>Steak</v>
      </c>
      <c r="AE56" s="1" t="str">
        <f t="shared" si="43"/>
        <v xml:space="preserve">, </v>
      </c>
      <c r="AF56" s="1" t="str">
        <f t="shared" si="44"/>
        <v>Kompott</v>
      </c>
      <c r="AG56" s="1" t="str">
        <f t="shared" si="45"/>
        <v xml:space="preserve">, </v>
      </c>
      <c r="AH56" s="1" t="str">
        <f t="shared" si="46"/>
        <v>faul</v>
      </c>
      <c r="AI56" s="1" t="str">
        <f t="shared" si="47"/>
        <v>)</v>
      </c>
      <c r="AV56" s="8" t="str">
        <f t="shared" si="21"/>
        <v/>
      </c>
      <c r="AW56" s="2" t="str">
        <f t="shared" si="48"/>
        <v/>
      </c>
      <c r="AX56" s="3"/>
      <c r="AY56" s="2" t="str">
        <f t="shared" si="10"/>
        <v/>
      </c>
      <c r="AZ56" s="3"/>
      <c r="BA56" s="3"/>
      <c r="BB56" s="3"/>
      <c r="BC56" s="3"/>
      <c r="BD56" s="3"/>
    </row>
    <row r="57" spans="22:56" x14ac:dyDescent="0.25">
      <c r="V57" s="1" t="str">
        <f t="shared" si="35"/>
        <v>(</v>
      </c>
      <c r="X57" s="1">
        <f t="shared" si="36"/>
        <v>2</v>
      </c>
      <c r="Y57" s="1">
        <f t="shared" si="37"/>
        <v>1</v>
      </c>
      <c r="Z57" s="1">
        <f t="shared" si="38"/>
        <v>3</v>
      </c>
      <c r="AA57" s="1">
        <f t="shared" si="39"/>
        <v>2</v>
      </c>
      <c r="AB57" s="1" t="str">
        <f t="shared" si="40"/>
        <v>Suppe</v>
      </c>
      <c r="AC57" s="1" t="str">
        <f t="shared" si="41"/>
        <v xml:space="preserve">, </v>
      </c>
      <c r="AD57" s="1" t="str">
        <f t="shared" si="42"/>
        <v>Steak</v>
      </c>
      <c r="AE57" s="1" t="str">
        <f t="shared" si="43"/>
        <v xml:space="preserve">, </v>
      </c>
      <c r="AF57" s="1" t="str">
        <f t="shared" si="44"/>
        <v>Kompott</v>
      </c>
      <c r="AG57" s="1" t="str">
        <f t="shared" si="45"/>
        <v xml:space="preserve">, </v>
      </c>
      <c r="AH57" s="1" t="str">
        <f t="shared" si="46"/>
        <v>faul</v>
      </c>
      <c r="AI57" s="1" t="str">
        <f t="shared" si="47"/>
        <v>)</v>
      </c>
      <c r="AV57" s="8" t="str">
        <f t="shared" si="21"/>
        <v/>
      </c>
      <c r="AW57" s="2" t="str">
        <f t="shared" si="48"/>
        <v/>
      </c>
      <c r="AX57" s="3"/>
      <c r="AY57" s="2" t="str">
        <f t="shared" si="10"/>
        <v/>
      </c>
      <c r="AZ57" s="3"/>
      <c r="BA57" s="3"/>
      <c r="BB57" s="3"/>
      <c r="BC57" s="3"/>
      <c r="BD57" s="3"/>
    </row>
    <row r="58" spans="22:56" x14ac:dyDescent="0.25">
      <c r="V58" s="1" t="str">
        <f t="shared" si="35"/>
        <v>(</v>
      </c>
      <c r="X58" s="1">
        <f t="shared" si="36"/>
        <v>1</v>
      </c>
      <c r="Y58" s="1">
        <f t="shared" si="37"/>
        <v>2</v>
      </c>
      <c r="Z58" s="1">
        <f t="shared" si="38"/>
        <v>3</v>
      </c>
      <c r="AA58" s="1">
        <f t="shared" si="39"/>
        <v>2</v>
      </c>
      <c r="AB58" s="1" t="str">
        <f t="shared" si="40"/>
        <v>Salat</v>
      </c>
      <c r="AC58" s="1" t="str">
        <f t="shared" si="41"/>
        <v xml:space="preserve">, </v>
      </c>
      <c r="AD58" s="1" t="str">
        <f t="shared" si="42"/>
        <v>Gans</v>
      </c>
      <c r="AE58" s="1" t="str">
        <f t="shared" si="43"/>
        <v xml:space="preserve">, </v>
      </c>
      <c r="AF58" s="1" t="str">
        <f t="shared" si="44"/>
        <v>Kompott</v>
      </c>
      <c r="AG58" s="1" t="str">
        <f t="shared" si="45"/>
        <v xml:space="preserve">, </v>
      </c>
      <c r="AH58" s="1" t="str">
        <f t="shared" si="46"/>
        <v>faul</v>
      </c>
      <c r="AI58" s="1" t="str">
        <f t="shared" si="47"/>
        <v>)</v>
      </c>
      <c r="AV58" s="8" t="str">
        <f t="shared" si="21"/>
        <v/>
      </c>
      <c r="AW58" s="2" t="str">
        <f t="shared" si="48"/>
        <v/>
      </c>
      <c r="AX58" s="3"/>
      <c r="AY58" s="2" t="str">
        <f t="shared" si="10"/>
        <v/>
      </c>
      <c r="AZ58" s="3"/>
      <c r="BA58" s="3"/>
      <c r="BB58" s="3"/>
      <c r="BC58" s="3"/>
      <c r="BD58" s="3"/>
    </row>
    <row r="59" spans="22:56" x14ac:dyDescent="0.25">
      <c r="V59" s="1" t="str">
        <f t="shared" si="35"/>
        <v>(</v>
      </c>
      <c r="X59" s="1">
        <f t="shared" si="36"/>
        <v>2</v>
      </c>
      <c r="Y59" s="1">
        <f t="shared" si="37"/>
        <v>2</v>
      </c>
      <c r="Z59" s="1">
        <f t="shared" si="38"/>
        <v>3</v>
      </c>
      <c r="AA59" s="1">
        <f t="shared" si="39"/>
        <v>2</v>
      </c>
      <c r="AB59" s="1" t="str">
        <f t="shared" si="40"/>
        <v>Suppe</v>
      </c>
      <c r="AC59" s="1" t="str">
        <f t="shared" si="41"/>
        <v xml:space="preserve">, </v>
      </c>
      <c r="AD59" s="1" t="str">
        <f t="shared" si="42"/>
        <v>Gans</v>
      </c>
      <c r="AE59" s="1" t="str">
        <f t="shared" si="43"/>
        <v xml:space="preserve">, </v>
      </c>
      <c r="AF59" s="1" t="str">
        <f t="shared" si="44"/>
        <v>Kompott</v>
      </c>
      <c r="AG59" s="1" t="str">
        <f t="shared" si="45"/>
        <v xml:space="preserve">, </v>
      </c>
      <c r="AH59" s="1" t="str">
        <f t="shared" si="46"/>
        <v>faul</v>
      </c>
      <c r="AI59" s="1" t="str">
        <f t="shared" si="47"/>
        <v>)</v>
      </c>
      <c r="AV59" s="8" t="str">
        <f t="shared" si="21"/>
        <v/>
      </c>
      <c r="AW59" s="2" t="str">
        <f t="shared" si="48"/>
        <v/>
      </c>
      <c r="AX59" s="3"/>
      <c r="AY59" s="2" t="str">
        <f t="shared" si="10"/>
        <v/>
      </c>
      <c r="AZ59" s="3"/>
      <c r="BA59" s="3"/>
      <c r="BB59" s="3"/>
      <c r="BC59" s="3"/>
      <c r="BD59" s="3"/>
    </row>
    <row r="60" spans="22:56" x14ac:dyDescent="0.25">
      <c r="V60" s="1" t="str">
        <f t="shared" si="35"/>
        <v>(</v>
      </c>
      <c r="X60" s="1">
        <f t="shared" si="36"/>
        <v>1</v>
      </c>
      <c r="Y60" s="1">
        <f t="shared" si="37"/>
        <v>3</v>
      </c>
      <c r="Z60" s="1">
        <f t="shared" si="38"/>
        <v>3</v>
      </c>
      <c r="AA60" s="1">
        <f t="shared" si="39"/>
        <v>2</v>
      </c>
      <c r="AB60" s="1" t="str">
        <f t="shared" si="40"/>
        <v>Salat</v>
      </c>
      <c r="AC60" s="1" t="str">
        <f t="shared" si="41"/>
        <v xml:space="preserve">, </v>
      </c>
      <c r="AD60" s="1" t="str">
        <f t="shared" si="42"/>
        <v>Ente</v>
      </c>
      <c r="AE60" s="1" t="str">
        <f t="shared" si="43"/>
        <v xml:space="preserve">, </v>
      </c>
      <c r="AF60" s="1" t="str">
        <f t="shared" si="44"/>
        <v>Kompott</v>
      </c>
      <c r="AG60" s="1" t="str">
        <f t="shared" si="45"/>
        <v xml:space="preserve">, </v>
      </c>
      <c r="AH60" s="1" t="str">
        <f t="shared" si="46"/>
        <v>faul</v>
      </c>
      <c r="AI60" s="1" t="str">
        <f t="shared" si="47"/>
        <v>)</v>
      </c>
      <c r="AV60" s="8" t="str">
        <f t="shared" si="21"/>
        <v/>
      </c>
      <c r="AW60" s="2" t="str">
        <f t="shared" si="48"/>
        <v/>
      </c>
      <c r="AX60" s="3"/>
      <c r="AY60" s="2" t="str">
        <f t="shared" si="10"/>
        <v/>
      </c>
      <c r="AZ60" s="3"/>
      <c r="BA60" s="3"/>
      <c r="BB60" s="3"/>
      <c r="BC60" s="3"/>
      <c r="BD60" s="3"/>
    </row>
    <row r="61" spans="22:56" x14ac:dyDescent="0.25">
      <c r="V61" s="1" t="str">
        <f t="shared" si="35"/>
        <v>(</v>
      </c>
      <c r="X61" s="1">
        <f t="shared" si="36"/>
        <v>2</v>
      </c>
      <c r="Y61" s="1">
        <f t="shared" si="37"/>
        <v>3</v>
      </c>
      <c r="Z61" s="1">
        <f t="shared" si="38"/>
        <v>3</v>
      </c>
      <c r="AA61" s="1">
        <f t="shared" si="39"/>
        <v>2</v>
      </c>
      <c r="AB61" s="1" t="str">
        <f t="shared" si="40"/>
        <v>Suppe</v>
      </c>
      <c r="AC61" s="1" t="str">
        <f t="shared" si="41"/>
        <v xml:space="preserve">, </v>
      </c>
      <c r="AD61" s="1" t="str">
        <f t="shared" si="42"/>
        <v>Ente</v>
      </c>
      <c r="AE61" s="1" t="str">
        <f t="shared" si="43"/>
        <v xml:space="preserve">, </v>
      </c>
      <c r="AF61" s="1" t="str">
        <f t="shared" si="44"/>
        <v>Kompott</v>
      </c>
      <c r="AG61" s="1" t="str">
        <f t="shared" si="45"/>
        <v xml:space="preserve">, </v>
      </c>
      <c r="AH61" s="1" t="str">
        <f t="shared" si="46"/>
        <v>faul</v>
      </c>
      <c r="AI61" s="1" t="str">
        <f t="shared" si="47"/>
        <v>)</v>
      </c>
      <c r="AV61" s="8" t="str">
        <f t="shared" si="21"/>
        <v/>
      </c>
      <c r="AW61" s="2" t="str">
        <f t="shared" si="48"/>
        <v/>
      </c>
      <c r="AX61" s="3"/>
      <c r="AY61" s="2" t="str">
        <f t="shared" si="10"/>
        <v/>
      </c>
      <c r="AZ61" s="3"/>
      <c r="BA61" s="3"/>
      <c r="BB61" s="3"/>
      <c r="BC61" s="3"/>
      <c r="BD61" s="3"/>
    </row>
    <row r="62" spans="22:56" x14ac:dyDescent="0.25">
      <c r="V62" s="1" t="str">
        <f t="shared" si="35"/>
        <v>(</v>
      </c>
      <c r="X62" s="1">
        <f t="shared" si="36"/>
        <v>1</v>
      </c>
      <c r="Y62" s="1">
        <f t="shared" si="37"/>
        <v>4</v>
      </c>
      <c r="Z62" s="1">
        <f t="shared" si="38"/>
        <v>3</v>
      </c>
      <c r="AA62" s="1">
        <f t="shared" si="39"/>
        <v>2</v>
      </c>
      <c r="AB62" s="1" t="str">
        <f t="shared" si="40"/>
        <v>Salat</v>
      </c>
      <c r="AC62" s="1" t="str">
        <f t="shared" si="41"/>
        <v xml:space="preserve">, </v>
      </c>
      <c r="AD62" s="1" t="str">
        <f t="shared" si="42"/>
        <v>vegan</v>
      </c>
      <c r="AE62" s="1" t="str">
        <f t="shared" si="43"/>
        <v xml:space="preserve">, </v>
      </c>
      <c r="AF62" s="1" t="str">
        <f t="shared" si="44"/>
        <v>Kompott</v>
      </c>
      <c r="AG62" s="1" t="str">
        <f t="shared" si="45"/>
        <v xml:space="preserve">, </v>
      </c>
      <c r="AH62" s="1" t="str">
        <f t="shared" si="46"/>
        <v>faul</v>
      </c>
      <c r="AI62" s="1" t="str">
        <f t="shared" si="47"/>
        <v>)</v>
      </c>
      <c r="AV62" s="8" t="str">
        <f t="shared" si="21"/>
        <v/>
      </c>
      <c r="AW62" s="2" t="str">
        <f t="shared" si="48"/>
        <v/>
      </c>
      <c r="AX62" s="3"/>
      <c r="AY62" s="2" t="str">
        <f t="shared" si="10"/>
        <v/>
      </c>
      <c r="AZ62" s="3"/>
      <c r="BA62" s="3"/>
      <c r="BB62" s="3"/>
      <c r="BC62" s="3"/>
      <c r="BD62" s="3"/>
    </row>
    <row r="63" spans="22:56" x14ac:dyDescent="0.25">
      <c r="V63" s="1" t="str">
        <f t="shared" si="35"/>
        <v>(</v>
      </c>
      <c r="X63" s="1">
        <f t="shared" si="36"/>
        <v>2</v>
      </c>
      <c r="Y63" s="1">
        <f t="shared" si="37"/>
        <v>4</v>
      </c>
      <c r="Z63" s="1">
        <f t="shared" si="38"/>
        <v>3</v>
      </c>
      <c r="AA63" s="1">
        <f t="shared" si="39"/>
        <v>2</v>
      </c>
      <c r="AB63" s="1" t="str">
        <f t="shared" si="40"/>
        <v>Suppe</v>
      </c>
      <c r="AC63" s="1" t="str">
        <f t="shared" si="41"/>
        <v xml:space="preserve">, </v>
      </c>
      <c r="AD63" s="1" t="str">
        <f t="shared" si="42"/>
        <v>vegan</v>
      </c>
      <c r="AE63" s="1" t="str">
        <f t="shared" si="43"/>
        <v xml:space="preserve">, </v>
      </c>
      <c r="AF63" s="1" t="str">
        <f t="shared" si="44"/>
        <v>Kompott</v>
      </c>
      <c r="AG63" s="1" t="str">
        <f t="shared" si="45"/>
        <v xml:space="preserve">, </v>
      </c>
      <c r="AH63" s="1" t="str">
        <f t="shared" si="46"/>
        <v>faul</v>
      </c>
      <c r="AI63" s="1" t="str">
        <f t="shared" si="47"/>
        <v>)</v>
      </c>
      <c r="AV63" s="8" t="str">
        <f t="shared" si="21"/>
        <v/>
      </c>
      <c r="AW63" s="2" t="str">
        <f t="shared" si="48"/>
        <v/>
      </c>
      <c r="AX63" s="3"/>
      <c r="AY63" s="2" t="str">
        <f t="shared" si="10"/>
        <v/>
      </c>
      <c r="AZ63" s="3"/>
      <c r="BA63" s="3"/>
      <c r="BB63" s="3"/>
      <c r="BC63" s="3"/>
      <c r="BD63" s="3"/>
    </row>
    <row r="64" spans="22:56" x14ac:dyDescent="0.25">
      <c r="V64" s="1" t="str">
        <f t="shared" si="35"/>
        <v/>
      </c>
      <c r="X64" s="1" t="str">
        <f t="shared" si="36"/>
        <v/>
      </c>
      <c r="Y64" s="1" t="str">
        <f t="shared" si="37"/>
        <v/>
      </c>
      <c r="Z64" s="1" t="str">
        <f t="shared" si="38"/>
        <v/>
      </c>
      <c r="AA64" s="1" t="str">
        <f t="shared" si="39"/>
        <v/>
      </c>
      <c r="AB64" s="1" t="str">
        <f t="shared" si="40"/>
        <v/>
      </c>
      <c r="AC64" s="1" t="str">
        <f t="shared" si="41"/>
        <v/>
      </c>
      <c r="AD64" s="1" t="str">
        <f t="shared" si="42"/>
        <v/>
      </c>
      <c r="AE64" s="1" t="str">
        <f t="shared" si="43"/>
        <v/>
      </c>
      <c r="AF64" s="1" t="str">
        <f t="shared" si="44"/>
        <v/>
      </c>
      <c r="AG64" s="1" t="str">
        <f t="shared" si="45"/>
        <v/>
      </c>
      <c r="AH64" s="1" t="str">
        <f t="shared" si="46"/>
        <v/>
      </c>
      <c r="AI64" s="1" t="str">
        <f t="shared" si="47"/>
        <v/>
      </c>
      <c r="AV64" s="8" t="str">
        <f t="shared" si="21"/>
        <v/>
      </c>
      <c r="AW64" s="2" t="str">
        <f t="shared" si="48"/>
        <v/>
      </c>
      <c r="AX64" s="3"/>
      <c r="AY64" s="2" t="str">
        <f t="shared" si="10"/>
        <v/>
      </c>
      <c r="AZ64" s="3"/>
      <c r="BA64" s="3"/>
      <c r="BB64" s="3"/>
      <c r="BC64" s="3"/>
      <c r="BD64" s="3"/>
    </row>
    <row r="65" spans="22:56" x14ac:dyDescent="0.25">
      <c r="V65" s="1" t="str">
        <f t="shared" si="35"/>
        <v/>
      </c>
      <c r="X65" s="1" t="str">
        <f t="shared" si="36"/>
        <v/>
      </c>
      <c r="Y65" s="1" t="str">
        <f t="shared" si="37"/>
        <v/>
      </c>
      <c r="Z65" s="1" t="str">
        <f t="shared" si="38"/>
        <v/>
      </c>
      <c r="AA65" s="1" t="str">
        <f t="shared" si="39"/>
        <v/>
      </c>
      <c r="AB65" s="1" t="str">
        <f t="shared" si="40"/>
        <v/>
      </c>
      <c r="AC65" s="1" t="str">
        <f t="shared" si="41"/>
        <v/>
      </c>
      <c r="AD65" s="1" t="str">
        <f t="shared" si="42"/>
        <v/>
      </c>
      <c r="AE65" s="1" t="str">
        <f t="shared" si="43"/>
        <v/>
      </c>
      <c r="AF65" s="1" t="str">
        <f t="shared" si="44"/>
        <v/>
      </c>
      <c r="AG65" s="1" t="str">
        <f t="shared" si="45"/>
        <v/>
      </c>
      <c r="AH65" s="1" t="str">
        <f t="shared" si="46"/>
        <v/>
      </c>
      <c r="AI65" s="1" t="str">
        <f t="shared" si="47"/>
        <v/>
      </c>
      <c r="AV65" s="8" t="str">
        <f t="shared" si="21"/>
        <v/>
      </c>
      <c r="AW65" s="2" t="str">
        <f t="shared" si="48"/>
        <v/>
      </c>
      <c r="AX65" s="3"/>
      <c r="AY65" s="2" t="str">
        <f t="shared" si="10"/>
        <v/>
      </c>
      <c r="AZ65" s="3"/>
      <c r="BA65" s="3"/>
      <c r="BB65" s="3"/>
      <c r="BC65" s="3"/>
      <c r="BD65" s="3"/>
    </row>
    <row r="66" spans="22:56" x14ac:dyDescent="0.25">
      <c r="V66" s="1" t="str">
        <f t="shared" si="35"/>
        <v/>
      </c>
      <c r="X66" s="1" t="str">
        <f t="shared" si="36"/>
        <v/>
      </c>
      <c r="Y66" s="1" t="str">
        <f t="shared" si="37"/>
        <v/>
      </c>
      <c r="Z66" s="1" t="str">
        <f t="shared" si="38"/>
        <v/>
      </c>
      <c r="AA66" s="1" t="str">
        <f t="shared" si="39"/>
        <v/>
      </c>
      <c r="AB66" s="1" t="str">
        <f t="shared" si="40"/>
        <v/>
      </c>
      <c r="AC66" s="1" t="str">
        <f t="shared" si="41"/>
        <v/>
      </c>
      <c r="AD66" s="1" t="str">
        <f t="shared" si="42"/>
        <v/>
      </c>
      <c r="AE66" s="1" t="str">
        <f t="shared" si="43"/>
        <v/>
      </c>
      <c r="AF66" s="1" t="str">
        <f t="shared" si="44"/>
        <v/>
      </c>
      <c r="AG66" s="1" t="str">
        <f t="shared" si="45"/>
        <v/>
      </c>
      <c r="AH66" s="1" t="str">
        <f t="shared" si="46"/>
        <v/>
      </c>
      <c r="AI66" s="1" t="str">
        <f t="shared" si="47"/>
        <v/>
      </c>
      <c r="AV66" s="8" t="str">
        <f t="shared" si="21"/>
        <v/>
      </c>
      <c r="AW66" s="2" t="str">
        <f t="shared" si="48"/>
        <v/>
      </c>
      <c r="AX66" s="3"/>
      <c r="AY66" s="2" t="str">
        <f t="shared" si="10"/>
        <v/>
      </c>
      <c r="AZ66" s="3"/>
      <c r="BA66" s="3"/>
      <c r="BB66" s="3"/>
      <c r="BC66" s="3"/>
      <c r="BD66" s="3"/>
    </row>
    <row r="67" spans="22:56" x14ac:dyDescent="0.25">
      <c r="V67" s="1" t="str">
        <f t="shared" si="35"/>
        <v/>
      </c>
      <c r="X67" s="1" t="str">
        <f t="shared" si="36"/>
        <v/>
      </c>
      <c r="Y67" s="1" t="str">
        <f t="shared" si="37"/>
        <v/>
      </c>
      <c r="Z67" s="1" t="str">
        <f t="shared" si="38"/>
        <v/>
      </c>
      <c r="AA67" s="1" t="str">
        <f t="shared" si="39"/>
        <v/>
      </c>
      <c r="AB67" s="1" t="str">
        <f t="shared" si="40"/>
        <v/>
      </c>
      <c r="AC67" s="1" t="str">
        <f t="shared" si="41"/>
        <v/>
      </c>
      <c r="AD67" s="1" t="str">
        <f t="shared" si="42"/>
        <v/>
      </c>
      <c r="AE67" s="1" t="str">
        <f t="shared" si="43"/>
        <v/>
      </c>
      <c r="AF67" s="1" t="str">
        <f t="shared" si="44"/>
        <v/>
      </c>
      <c r="AG67" s="1" t="str">
        <f t="shared" si="45"/>
        <v/>
      </c>
      <c r="AH67" s="1" t="str">
        <f t="shared" si="46"/>
        <v/>
      </c>
      <c r="AI67" s="1" t="str">
        <f t="shared" si="47"/>
        <v/>
      </c>
      <c r="AV67" s="8" t="str">
        <f t="shared" si="21"/>
        <v/>
      </c>
      <c r="AW67" s="2" t="str">
        <f t="shared" si="48"/>
        <v/>
      </c>
      <c r="AX67" s="3"/>
      <c r="AY67" s="2" t="str">
        <f t="shared" si="10"/>
        <v/>
      </c>
      <c r="AZ67" s="3"/>
      <c r="BA67" s="3"/>
      <c r="BB67" s="3"/>
      <c r="BC67" s="3"/>
      <c r="BD67" s="3"/>
    </row>
    <row r="68" spans="22:56" x14ac:dyDescent="0.25">
      <c r="V68" s="1" t="str">
        <f t="shared" si="35"/>
        <v/>
      </c>
      <c r="X68" s="1" t="str">
        <f t="shared" si="36"/>
        <v/>
      </c>
      <c r="Y68" s="1" t="str">
        <f t="shared" si="37"/>
        <v/>
      </c>
      <c r="Z68" s="1" t="str">
        <f t="shared" si="38"/>
        <v/>
      </c>
      <c r="AA68" s="1" t="str">
        <f t="shared" si="39"/>
        <v/>
      </c>
      <c r="AB68" s="1" t="str">
        <f t="shared" si="40"/>
        <v/>
      </c>
      <c r="AC68" s="1" t="str">
        <f t="shared" si="41"/>
        <v/>
      </c>
      <c r="AD68" s="1" t="str">
        <f t="shared" si="42"/>
        <v/>
      </c>
      <c r="AE68" s="1" t="str">
        <f t="shared" si="43"/>
        <v/>
      </c>
      <c r="AF68" s="1" t="str">
        <f t="shared" si="44"/>
        <v/>
      </c>
      <c r="AG68" s="1" t="str">
        <f t="shared" si="45"/>
        <v/>
      </c>
      <c r="AH68" s="1" t="str">
        <f t="shared" si="46"/>
        <v/>
      </c>
      <c r="AI68" s="1" t="str">
        <f t="shared" si="47"/>
        <v/>
      </c>
      <c r="AV68" s="8" t="str">
        <f t="shared" si="21"/>
        <v/>
      </c>
      <c r="AW68" s="2" t="str">
        <f t="shared" si="48"/>
        <v/>
      </c>
      <c r="AX68" s="3"/>
      <c r="AY68" s="2" t="str">
        <f t="shared" si="10"/>
        <v/>
      </c>
      <c r="AZ68" s="3"/>
      <c r="BA68" s="3"/>
      <c r="BB68" s="3"/>
      <c r="BC68" s="3"/>
      <c r="BD68" s="3"/>
    </row>
    <row r="69" spans="22:56" x14ac:dyDescent="0.25">
      <c r="V69" s="1" t="str">
        <f t="shared" si="35"/>
        <v/>
      </c>
      <c r="X69" s="1" t="str">
        <f t="shared" si="36"/>
        <v/>
      </c>
      <c r="Y69" s="1" t="str">
        <f t="shared" si="37"/>
        <v/>
      </c>
      <c r="Z69" s="1" t="str">
        <f t="shared" si="38"/>
        <v/>
      </c>
      <c r="AA69" s="1" t="str">
        <f t="shared" si="39"/>
        <v/>
      </c>
      <c r="AB69" s="1" t="str">
        <f t="shared" si="40"/>
        <v/>
      </c>
      <c r="AC69" s="1" t="str">
        <f t="shared" si="41"/>
        <v/>
      </c>
      <c r="AD69" s="1" t="str">
        <f t="shared" si="42"/>
        <v/>
      </c>
      <c r="AE69" s="1" t="str">
        <f t="shared" si="43"/>
        <v/>
      </c>
      <c r="AF69" s="1" t="str">
        <f t="shared" si="44"/>
        <v/>
      </c>
      <c r="AG69" s="1" t="str">
        <f t="shared" si="45"/>
        <v/>
      </c>
      <c r="AH69" s="1" t="str">
        <f t="shared" si="46"/>
        <v/>
      </c>
      <c r="AI69" s="1" t="str">
        <f t="shared" si="47"/>
        <v/>
      </c>
      <c r="AV69" s="8" t="str">
        <f t="shared" si="21"/>
        <v/>
      </c>
      <c r="AW69" s="2" t="str">
        <f t="shared" si="48"/>
        <v/>
      </c>
      <c r="AX69" s="3"/>
      <c r="AY69" s="2" t="str">
        <f t="shared" si="10"/>
        <v/>
      </c>
      <c r="AZ69" s="3"/>
      <c r="BA69" s="3"/>
      <c r="BB69" s="3"/>
      <c r="BC69" s="3"/>
      <c r="BD69" s="3"/>
    </row>
    <row r="70" spans="22:56" x14ac:dyDescent="0.25">
      <c r="V70" s="1" t="str">
        <f t="shared" si="35"/>
        <v/>
      </c>
      <c r="X70" s="1" t="str">
        <f t="shared" si="36"/>
        <v/>
      </c>
      <c r="Y70" s="1" t="str">
        <f t="shared" si="37"/>
        <v/>
      </c>
      <c r="Z70" s="1" t="str">
        <f t="shared" si="38"/>
        <v/>
      </c>
      <c r="AA70" s="1" t="str">
        <f t="shared" si="39"/>
        <v/>
      </c>
      <c r="AB70" s="1" t="str">
        <f t="shared" si="40"/>
        <v/>
      </c>
      <c r="AC70" s="1" t="str">
        <f t="shared" si="41"/>
        <v/>
      </c>
      <c r="AD70" s="1" t="str">
        <f t="shared" si="42"/>
        <v/>
      </c>
      <c r="AE70" s="1" t="str">
        <f t="shared" si="43"/>
        <v/>
      </c>
      <c r="AF70" s="1" t="str">
        <f t="shared" si="44"/>
        <v/>
      </c>
      <c r="AG70" s="1" t="str">
        <f t="shared" si="45"/>
        <v/>
      </c>
      <c r="AH70" s="1" t="str">
        <f t="shared" si="46"/>
        <v/>
      </c>
      <c r="AI70" s="1" t="str">
        <f t="shared" si="47"/>
        <v/>
      </c>
      <c r="AV70" s="8" t="str">
        <f t="shared" si="21"/>
        <v/>
      </c>
      <c r="AW70" s="2" t="str">
        <f t="shared" si="48"/>
        <v/>
      </c>
      <c r="AX70" s="3"/>
      <c r="AY70" s="2" t="str">
        <f t="shared" si="10"/>
        <v/>
      </c>
      <c r="AZ70" s="3"/>
      <c r="BA70" s="3"/>
      <c r="BB70" s="3"/>
      <c r="BC70" s="3"/>
      <c r="BD70" s="3"/>
    </row>
    <row r="71" spans="22:56" x14ac:dyDescent="0.25">
      <c r="V71" s="1" t="str">
        <f t="shared" si="35"/>
        <v/>
      </c>
      <c r="X71" s="1" t="str">
        <f t="shared" si="36"/>
        <v/>
      </c>
      <c r="Y71" s="1" t="str">
        <f t="shared" si="37"/>
        <v/>
      </c>
      <c r="Z71" s="1" t="str">
        <f t="shared" si="38"/>
        <v/>
      </c>
      <c r="AA71" s="1" t="str">
        <f t="shared" si="39"/>
        <v/>
      </c>
      <c r="AB71" s="1" t="str">
        <f t="shared" si="40"/>
        <v/>
      </c>
      <c r="AC71" s="1" t="str">
        <f t="shared" si="41"/>
        <v/>
      </c>
      <c r="AD71" s="1" t="str">
        <f t="shared" si="42"/>
        <v/>
      </c>
      <c r="AE71" s="1" t="str">
        <f t="shared" si="43"/>
        <v/>
      </c>
      <c r="AF71" s="1" t="str">
        <f t="shared" si="44"/>
        <v/>
      </c>
      <c r="AG71" s="1" t="str">
        <f t="shared" si="45"/>
        <v/>
      </c>
      <c r="AH71" s="1" t="str">
        <f t="shared" si="46"/>
        <v/>
      </c>
      <c r="AI71" s="1" t="str">
        <f t="shared" si="47"/>
        <v/>
      </c>
      <c r="AV71" s="8" t="str">
        <f t="shared" si="21"/>
        <v/>
      </c>
      <c r="AW71" s="2" t="str">
        <f t="shared" si="48"/>
        <v/>
      </c>
      <c r="AX71" s="3"/>
      <c r="AY71" s="2" t="str">
        <f t="shared" si="10"/>
        <v/>
      </c>
      <c r="AZ71" s="3"/>
      <c r="BA71" s="3"/>
      <c r="BB71" s="3"/>
      <c r="BC71" s="3"/>
      <c r="BD71" s="3"/>
    </row>
    <row r="72" spans="22:56" x14ac:dyDescent="0.25">
      <c r="V72" s="1" t="str">
        <f t="shared" si="35"/>
        <v/>
      </c>
      <c r="X72" s="1" t="str">
        <f t="shared" si="36"/>
        <v/>
      </c>
      <c r="Y72" s="1" t="str">
        <f t="shared" si="37"/>
        <v/>
      </c>
      <c r="Z72" s="1" t="str">
        <f t="shared" si="38"/>
        <v/>
      </c>
      <c r="AA72" s="1" t="str">
        <f t="shared" si="39"/>
        <v/>
      </c>
      <c r="AB72" s="1" t="str">
        <f t="shared" si="40"/>
        <v/>
      </c>
      <c r="AC72" s="1" t="str">
        <f t="shared" si="41"/>
        <v/>
      </c>
      <c r="AD72" s="1" t="str">
        <f t="shared" si="42"/>
        <v/>
      </c>
      <c r="AE72" s="1" t="str">
        <f t="shared" si="43"/>
        <v/>
      </c>
      <c r="AF72" s="1" t="str">
        <f t="shared" si="44"/>
        <v/>
      </c>
      <c r="AG72" s="1" t="str">
        <f t="shared" si="45"/>
        <v/>
      </c>
      <c r="AH72" s="1" t="str">
        <f t="shared" si="46"/>
        <v/>
      </c>
      <c r="AI72" s="1" t="str">
        <f t="shared" si="47"/>
        <v/>
      </c>
      <c r="AV72" s="8" t="str">
        <f t="shared" si="21"/>
        <v/>
      </c>
      <c r="AW72" s="2" t="str">
        <f t="shared" si="48"/>
        <v/>
      </c>
      <c r="AX72" s="3"/>
      <c r="AY72" s="2" t="str">
        <f t="shared" si="10"/>
        <v/>
      </c>
      <c r="AZ72" s="3"/>
      <c r="BA72" s="3"/>
      <c r="BB72" s="3"/>
      <c r="BC72" s="3"/>
      <c r="BD72" s="3"/>
    </row>
    <row r="73" spans="22:56" x14ac:dyDescent="0.25">
      <c r="V73" s="1" t="str">
        <f t="shared" si="35"/>
        <v/>
      </c>
      <c r="X73" s="1" t="str">
        <f t="shared" si="36"/>
        <v/>
      </c>
      <c r="Y73" s="1" t="str">
        <f t="shared" si="37"/>
        <v/>
      </c>
      <c r="Z73" s="1" t="str">
        <f t="shared" si="38"/>
        <v/>
      </c>
      <c r="AA73" s="1" t="str">
        <f t="shared" si="39"/>
        <v/>
      </c>
      <c r="AB73" s="1" t="str">
        <f t="shared" si="40"/>
        <v/>
      </c>
      <c r="AC73" s="1" t="str">
        <f t="shared" si="41"/>
        <v/>
      </c>
      <c r="AD73" s="1" t="str">
        <f t="shared" si="42"/>
        <v/>
      </c>
      <c r="AE73" s="1" t="str">
        <f t="shared" si="43"/>
        <v/>
      </c>
      <c r="AF73" s="1" t="str">
        <f t="shared" si="44"/>
        <v/>
      </c>
      <c r="AG73" s="1" t="str">
        <f t="shared" si="45"/>
        <v/>
      </c>
      <c r="AH73" s="1" t="str">
        <f t="shared" si="46"/>
        <v/>
      </c>
      <c r="AI73" s="1" t="str">
        <f t="shared" si="47"/>
        <v/>
      </c>
      <c r="AV73" s="8" t="str">
        <f t="shared" si="21"/>
        <v/>
      </c>
      <c r="AW73" s="2" t="str">
        <f t="shared" si="48"/>
        <v/>
      </c>
      <c r="AX73" s="3"/>
      <c r="AY73" s="2" t="str">
        <f t="shared" si="10"/>
        <v/>
      </c>
      <c r="AZ73" s="3"/>
      <c r="BA73" s="3"/>
      <c r="BB73" s="3"/>
      <c r="BC73" s="3"/>
      <c r="BD73" s="3"/>
    </row>
    <row r="74" spans="22:56" x14ac:dyDescent="0.25">
      <c r="V74" s="1" t="str">
        <f t="shared" si="35"/>
        <v/>
      </c>
      <c r="X74" s="1" t="str">
        <f t="shared" si="36"/>
        <v/>
      </c>
      <c r="Y74" s="1" t="str">
        <f t="shared" si="37"/>
        <v/>
      </c>
      <c r="Z74" s="1" t="str">
        <f t="shared" si="38"/>
        <v/>
      </c>
      <c r="AA74" s="1" t="str">
        <f t="shared" si="39"/>
        <v/>
      </c>
      <c r="AB74" s="1" t="str">
        <f t="shared" si="40"/>
        <v/>
      </c>
      <c r="AC74" s="1" t="str">
        <f t="shared" si="41"/>
        <v/>
      </c>
      <c r="AD74" s="1" t="str">
        <f t="shared" si="42"/>
        <v/>
      </c>
      <c r="AE74" s="1" t="str">
        <f t="shared" si="43"/>
        <v/>
      </c>
      <c r="AF74" s="1" t="str">
        <f t="shared" si="44"/>
        <v/>
      </c>
      <c r="AG74" s="1" t="str">
        <f t="shared" si="45"/>
        <v/>
      </c>
      <c r="AH74" s="1" t="str">
        <f t="shared" si="46"/>
        <v/>
      </c>
      <c r="AI74" s="1" t="str">
        <f t="shared" si="47"/>
        <v/>
      </c>
      <c r="AV74" s="8" t="str">
        <f t="shared" si="21"/>
        <v/>
      </c>
      <c r="AW74" s="2" t="str">
        <f t="shared" si="48"/>
        <v/>
      </c>
      <c r="AX74" s="3"/>
      <c r="AY74" s="2" t="str">
        <f t="shared" si="10"/>
        <v/>
      </c>
      <c r="AZ74" s="3"/>
      <c r="BA74" s="3"/>
      <c r="BB74" s="3"/>
      <c r="BC74" s="3"/>
      <c r="BD74" s="3"/>
    </row>
    <row r="75" spans="22:56" x14ac:dyDescent="0.25">
      <c r="V75" s="1" t="str">
        <f t="shared" si="35"/>
        <v/>
      </c>
      <c r="X75" s="1" t="str">
        <f t="shared" si="36"/>
        <v/>
      </c>
      <c r="Y75" s="1" t="str">
        <f t="shared" si="37"/>
        <v/>
      </c>
      <c r="Z75" s="1" t="str">
        <f t="shared" si="38"/>
        <v/>
      </c>
      <c r="AA75" s="1" t="str">
        <f t="shared" si="39"/>
        <v/>
      </c>
      <c r="AB75" s="1" t="str">
        <f t="shared" si="40"/>
        <v/>
      </c>
      <c r="AC75" s="1" t="str">
        <f t="shared" si="41"/>
        <v/>
      </c>
      <c r="AD75" s="1" t="str">
        <f t="shared" si="42"/>
        <v/>
      </c>
      <c r="AE75" s="1" t="str">
        <f t="shared" si="43"/>
        <v/>
      </c>
      <c r="AF75" s="1" t="str">
        <f t="shared" si="44"/>
        <v/>
      </c>
      <c r="AG75" s="1" t="str">
        <f t="shared" si="45"/>
        <v/>
      </c>
      <c r="AH75" s="1" t="str">
        <f t="shared" si="46"/>
        <v/>
      </c>
      <c r="AI75" s="1" t="str">
        <f t="shared" si="47"/>
        <v/>
      </c>
      <c r="AV75" s="8" t="str">
        <f t="shared" si="21"/>
        <v/>
      </c>
      <c r="AW75" s="2" t="str">
        <f t="shared" si="48"/>
        <v/>
      </c>
      <c r="AX75" s="3"/>
      <c r="AY75" s="2" t="str">
        <f t="shared" si="10"/>
        <v/>
      </c>
      <c r="AZ75" s="3"/>
      <c r="BA75" s="3"/>
      <c r="BB75" s="3"/>
      <c r="BC75" s="3"/>
      <c r="BD75" s="3"/>
    </row>
    <row r="76" spans="22:56" x14ac:dyDescent="0.25">
      <c r="V76" s="1" t="str">
        <f t="shared" si="35"/>
        <v/>
      </c>
      <c r="X76" s="1" t="str">
        <f t="shared" si="36"/>
        <v/>
      </c>
      <c r="Y76" s="1" t="str">
        <f t="shared" si="37"/>
        <v/>
      </c>
      <c r="Z76" s="1" t="str">
        <f t="shared" si="38"/>
        <v/>
      </c>
      <c r="AA76" s="1" t="str">
        <f t="shared" si="39"/>
        <v/>
      </c>
      <c r="AB76" s="1" t="str">
        <f t="shared" si="40"/>
        <v/>
      </c>
      <c r="AC76" s="1" t="str">
        <f t="shared" si="41"/>
        <v/>
      </c>
      <c r="AD76" s="1" t="str">
        <f t="shared" si="42"/>
        <v/>
      </c>
      <c r="AE76" s="1" t="str">
        <f t="shared" si="43"/>
        <v/>
      </c>
      <c r="AF76" s="1" t="str">
        <f t="shared" si="44"/>
        <v/>
      </c>
      <c r="AG76" s="1" t="str">
        <f t="shared" si="45"/>
        <v/>
      </c>
      <c r="AH76" s="1" t="str">
        <f t="shared" si="46"/>
        <v/>
      </c>
      <c r="AI76" s="1" t="str">
        <f t="shared" si="47"/>
        <v/>
      </c>
      <c r="AV76" s="8" t="str">
        <f t="shared" si="21"/>
        <v/>
      </c>
      <c r="AW76" s="2" t="str">
        <f t="shared" si="48"/>
        <v/>
      </c>
      <c r="AX76" s="3"/>
      <c r="AY76" s="2" t="str">
        <f t="shared" si="10"/>
        <v/>
      </c>
      <c r="AZ76" s="3"/>
      <c r="BA76" s="3"/>
      <c r="BB76" s="3"/>
      <c r="BC76" s="3"/>
      <c r="BD76" s="3"/>
    </row>
    <row r="77" spans="22:56" x14ac:dyDescent="0.25">
      <c r="V77" s="1" t="str">
        <f t="shared" si="35"/>
        <v/>
      </c>
      <c r="X77" s="1" t="str">
        <f t="shared" si="36"/>
        <v/>
      </c>
      <c r="Y77" s="1" t="str">
        <f t="shared" si="37"/>
        <v/>
      </c>
      <c r="Z77" s="1" t="str">
        <f t="shared" si="38"/>
        <v/>
      </c>
      <c r="AA77" s="1" t="str">
        <f t="shared" si="39"/>
        <v/>
      </c>
      <c r="AB77" s="1" t="str">
        <f t="shared" si="40"/>
        <v/>
      </c>
      <c r="AC77" s="1" t="str">
        <f t="shared" si="41"/>
        <v/>
      </c>
      <c r="AD77" s="1" t="str">
        <f t="shared" si="42"/>
        <v/>
      </c>
      <c r="AE77" s="1" t="str">
        <f t="shared" si="43"/>
        <v/>
      </c>
      <c r="AF77" s="1" t="str">
        <f t="shared" si="44"/>
        <v/>
      </c>
      <c r="AG77" s="1" t="str">
        <f t="shared" si="45"/>
        <v/>
      </c>
      <c r="AH77" s="1" t="str">
        <f t="shared" si="46"/>
        <v/>
      </c>
      <c r="AI77" s="1" t="str">
        <f t="shared" si="47"/>
        <v/>
      </c>
      <c r="AV77" s="8" t="str">
        <f t="shared" si="21"/>
        <v/>
      </c>
      <c r="AW77" s="2" t="str">
        <f t="shared" si="48"/>
        <v/>
      </c>
      <c r="AX77" s="3"/>
      <c r="AY77" s="2" t="str">
        <f t="shared" si="10"/>
        <v/>
      </c>
      <c r="AZ77" s="3"/>
      <c r="BA77" s="3"/>
      <c r="BB77" s="3"/>
      <c r="BC77" s="3"/>
      <c r="BD77" s="3"/>
    </row>
    <row r="78" spans="22:56" x14ac:dyDescent="0.25">
      <c r="V78" s="1" t="str">
        <f t="shared" si="35"/>
        <v/>
      </c>
      <c r="X78" s="1" t="str">
        <f t="shared" si="36"/>
        <v/>
      </c>
      <c r="Y78" s="1" t="str">
        <f t="shared" si="37"/>
        <v/>
      </c>
      <c r="Z78" s="1" t="str">
        <f t="shared" si="38"/>
        <v/>
      </c>
      <c r="AA78" s="1" t="str">
        <f t="shared" si="39"/>
        <v/>
      </c>
      <c r="AB78" s="1" t="str">
        <f t="shared" si="40"/>
        <v/>
      </c>
      <c r="AC78" s="1" t="str">
        <f t="shared" si="41"/>
        <v/>
      </c>
      <c r="AD78" s="1" t="str">
        <f t="shared" si="42"/>
        <v/>
      </c>
      <c r="AE78" s="1" t="str">
        <f t="shared" si="43"/>
        <v/>
      </c>
      <c r="AF78" s="1" t="str">
        <f t="shared" si="44"/>
        <v/>
      </c>
      <c r="AG78" s="1" t="str">
        <f t="shared" si="45"/>
        <v/>
      </c>
      <c r="AH78" s="1" t="str">
        <f t="shared" si="46"/>
        <v/>
      </c>
      <c r="AI78" s="1" t="str">
        <f t="shared" si="47"/>
        <v/>
      </c>
      <c r="AV78" s="8" t="str">
        <f t="shared" si="21"/>
        <v/>
      </c>
      <c r="AW78" s="2" t="str">
        <f t="shared" si="48"/>
        <v/>
      </c>
      <c r="AX78" s="3"/>
      <c r="AY78" s="2" t="str">
        <f t="shared" si="10"/>
        <v/>
      </c>
      <c r="AZ78" s="3"/>
      <c r="BA78" s="3"/>
      <c r="BB78" s="3"/>
      <c r="BC78" s="3"/>
      <c r="BD78" s="3"/>
    </row>
    <row r="79" spans="22:56" x14ac:dyDescent="0.25">
      <c r="V79" s="1" t="str">
        <f t="shared" si="35"/>
        <v/>
      </c>
      <c r="X79" s="1" t="str">
        <f t="shared" si="36"/>
        <v/>
      </c>
      <c r="Y79" s="1" t="str">
        <f t="shared" si="37"/>
        <v/>
      </c>
      <c r="Z79" s="1" t="str">
        <f t="shared" si="38"/>
        <v/>
      </c>
      <c r="AA79" s="1" t="str">
        <f t="shared" si="39"/>
        <v/>
      </c>
      <c r="AB79" s="1" t="str">
        <f t="shared" si="40"/>
        <v/>
      </c>
      <c r="AC79" s="1" t="str">
        <f t="shared" si="41"/>
        <v/>
      </c>
      <c r="AD79" s="1" t="str">
        <f t="shared" si="42"/>
        <v/>
      </c>
      <c r="AE79" s="1" t="str">
        <f t="shared" si="43"/>
        <v/>
      </c>
      <c r="AF79" s="1" t="str">
        <f t="shared" si="44"/>
        <v/>
      </c>
      <c r="AG79" s="1" t="str">
        <f t="shared" si="45"/>
        <v/>
      </c>
      <c r="AH79" s="1" t="str">
        <f t="shared" si="46"/>
        <v/>
      </c>
      <c r="AI79" s="1" t="str">
        <f t="shared" si="47"/>
        <v/>
      </c>
      <c r="AV79" s="8" t="str">
        <f t="shared" si="21"/>
        <v/>
      </c>
      <c r="AW79" s="2" t="str">
        <f t="shared" si="48"/>
        <v/>
      </c>
      <c r="AX79" s="3"/>
      <c r="AY79" s="2" t="str">
        <f t="shared" si="10"/>
        <v/>
      </c>
      <c r="AZ79" s="3"/>
      <c r="BA79" s="3"/>
      <c r="BB79" s="3"/>
      <c r="BC79" s="3"/>
      <c r="BD79" s="3"/>
    </row>
    <row r="80" spans="22:56" x14ac:dyDescent="0.25">
      <c r="V80" s="1" t="str">
        <f t="shared" si="35"/>
        <v/>
      </c>
      <c r="X80" s="1" t="str">
        <f t="shared" si="36"/>
        <v/>
      </c>
      <c r="Y80" s="1" t="str">
        <f t="shared" si="37"/>
        <v/>
      </c>
      <c r="Z80" s="1" t="str">
        <f t="shared" si="38"/>
        <v/>
      </c>
      <c r="AA80" s="1" t="str">
        <f t="shared" si="39"/>
        <v/>
      </c>
      <c r="AB80" s="1" t="str">
        <f t="shared" si="40"/>
        <v/>
      </c>
      <c r="AC80" s="1" t="str">
        <f t="shared" si="41"/>
        <v/>
      </c>
      <c r="AD80" s="1" t="str">
        <f t="shared" si="42"/>
        <v/>
      </c>
      <c r="AE80" s="1" t="str">
        <f t="shared" si="43"/>
        <v/>
      </c>
      <c r="AF80" s="1" t="str">
        <f t="shared" si="44"/>
        <v/>
      </c>
      <c r="AG80" s="1" t="str">
        <f t="shared" si="45"/>
        <v/>
      </c>
      <c r="AH80" s="1" t="str">
        <f t="shared" si="46"/>
        <v/>
      </c>
      <c r="AI80" s="1" t="str">
        <f t="shared" si="47"/>
        <v/>
      </c>
      <c r="AV80" s="8" t="str">
        <f t="shared" si="21"/>
        <v/>
      </c>
      <c r="AW80" s="2" t="str">
        <f t="shared" si="48"/>
        <v/>
      </c>
      <c r="AX80" s="3"/>
      <c r="AY80" s="2" t="str">
        <f t="shared" ref="AY80:AY143" si="49">CONCATENATE(V112,AB112,AC112,AD112,AE112,AF112,AG112,AH112,AI112)</f>
        <v/>
      </c>
      <c r="AZ80" s="3"/>
      <c r="BA80" s="3"/>
      <c r="BB80" s="3"/>
      <c r="BC80" s="3"/>
      <c r="BD80" s="3"/>
    </row>
    <row r="81" spans="22:56" x14ac:dyDescent="0.25">
      <c r="V81" s="1" t="str">
        <f t="shared" si="35"/>
        <v/>
      </c>
      <c r="X81" s="1" t="str">
        <f t="shared" si="36"/>
        <v/>
      </c>
      <c r="Y81" s="1" t="str">
        <f t="shared" si="37"/>
        <v/>
      </c>
      <c r="Z81" s="1" t="str">
        <f t="shared" si="38"/>
        <v/>
      </c>
      <c r="AA81" s="1" t="str">
        <f t="shared" si="39"/>
        <v/>
      </c>
      <c r="AB81" s="1" t="str">
        <f t="shared" si="40"/>
        <v/>
      </c>
      <c r="AC81" s="1" t="str">
        <f t="shared" si="41"/>
        <v/>
      </c>
      <c r="AD81" s="1" t="str">
        <f t="shared" si="42"/>
        <v/>
      </c>
      <c r="AE81" s="1" t="str">
        <f t="shared" si="43"/>
        <v/>
      </c>
      <c r="AF81" s="1" t="str">
        <f t="shared" si="44"/>
        <v/>
      </c>
      <c r="AG81" s="1" t="str">
        <f t="shared" si="45"/>
        <v/>
      </c>
      <c r="AH81" s="1" t="str">
        <f t="shared" si="46"/>
        <v/>
      </c>
      <c r="AI81" s="1" t="str">
        <f t="shared" si="47"/>
        <v/>
      </c>
      <c r="AV81" s="8" t="str">
        <f t="shared" ref="AV81:AV144" si="50">IF(AV80&lt;$N$14,AV80+1,"")</f>
        <v/>
      </c>
      <c r="AW81" s="2" t="str">
        <f t="shared" si="48"/>
        <v/>
      </c>
      <c r="AX81" s="3"/>
      <c r="AY81" s="2" t="str">
        <f t="shared" si="49"/>
        <v/>
      </c>
      <c r="AZ81" s="3"/>
      <c r="BA81" s="3"/>
      <c r="BB81" s="3"/>
      <c r="BC81" s="3"/>
      <c r="BD81" s="3"/>
    </row>
    <row r="82" spans="22:56" x14ac:dyDescent="0.25">
      <c r="V82" s="1" t="str">
        <f t="shared" si="35"/>
        <v/>
      </c>
      <c r="X82" s="1" t="str">
        <f t="shared" si="36"/>
        <v/>
      </c>
      <c r="Y82" s="1" t="str">
        <f t="shared" si="37"/>
        <v/>
      </c>
      <c r="Z82" s="1" t="str">
        <f t="shared" si="38"/>
        <v/>
      </c>
      <c r="AA82" s="1" t="str">
        <f t="shared" si="39"/>
        <v/>
      </c>
      <c r="AB82" s="1" t="str">
        <f t="shared" si="40"/>
        <v/>
      </c>
      <c r="AC82" s="1" t="str">
        <f t="shared" si="41"/>
        <v/>
      </c>
      <c r="AD82" s="1" t="str">
        <f t="shared" si="42"/>
        <v/>
      </c>
      <c r="AE82" s="1" t="str">
        <f t="shared" si="43"/>
        <v/>
      </c>
      <c r="AF82" s="1" t="str">
        <f t="shared" si="44"/>
        <v/>
      </c>
      <c r="AG82" s="1" t="str">
        <f t="shared" si="45"/>
        <v/>
      </c>
      <c r="AH82" s="1" t="str">
        <f t="shared" si="46"/>
        <v/>
      </c>
      <c r="AI82" s="1" t="str">
        <f t="shared" si="47"/>
        <v/>
      </c>
      <c r="AV82" s="8" t="str">
        <f t="shared" si="50"/>
        <v/>
      </c>
      <c r="AW82" s="2" t="str">
        <f t="shared" si="48"/>
        <v/>
      </c>
      <c r="AX82" s="3"/>
      <c r="AY82" s="2" t="str">
        <f t="shared" si="49"/>
        <v/>
      </c>
      <c r="AZ82" s="3"/>
      <c r="BA82" s="3"/>
      <c r="BB82" s="3"/>
      <c r="BC82" s="3"/>
      <c r="BD82" s="3"/>
    </row>
    <row r="83" spans="22:56" x14ac:dyDescent="0.25">
      <c r="V83" s="1" t="str">
        <f t="shared" si="35"/>
        <v/>
      </c>
      <c r="X83" s="1" t="str">
        <f t="shared" si="36"/>
        <v/>
      </c>
      <c r="Y83" s="1" t="str">
        <f t="shared" si="37"/>
        <v/>
      </c>
      <c r="Z83" s="1" t="str">
        <f t="shared" si="38"/>
        <v/>
      </c>
      <c r="AA83" s="1" t="str">
        <f t="shared" si="39"/>
        <v/>
      </c>
      <c r="AB83" s="1" t="str">
        <f t="shared" si="40"/>
        <v/>
      </c>
      <c r="AC83" s="1" t="str">
        <f t="shared" si="41"/>
        <v/>
      </c>
      <c r="AD83" s="1" t="str">
        <f t="shared" si="42"/>
        <v/>
      </c>
      <c r="AE83" s="1" t="str">
        <f t="shared" si="43"/>
        <v/>
      </c>
      <c r="AF83" s="1" t="str">
        <f t="shared" si="44"/>
        <v/>
      </c>
      <c r="AG83" s="1" t="str">
        <f t="shared" si="45"/>
        <v/>
      </c>
      <c r="AH83" s="1" t="str">
        <f t="shared" si="46"/>
        <v/>
      </c>
      <c r="AI83" s="1" t="str">
        <f t="shared" si="47"/>
        <v/>
      </c>
      <c r="AV83" s="8" t="str">
        <f t="shared" si="50"/>
        <v/>
      </c>
      <c r="AW83" s="2" t="str">
        <f t="shared" si="48"/>
        <v/>
      </c>
      <c r="AX83" s="3"/>
      <c r="AY83" s="2" t="str">
        <f t="shared" si="49"/>
        <v/>
      </c>
      <c r="AZ83" s="3"/>
      <c r="BA83" s="3"/>
      <c r="BB83" s="3"/>
      <c r="BC83" s="3"/>
      <c r="BD83" s="3"/>
    </row>
    <row r="84" spans="22:56" x14ac:dyDescent="0.25">
      <c r="V84" s="1" t="str">
        <f t="shared" si="35"/>
        <v/>
      </c>
      <c r="X84" s="1" t="str">
        <f t="shared" si="36"/>
        <v/>
      </c>
      <c r="Y84" s="1" t="str">
        <f t="shared" si="37"/>
        <v/>
      </c>
      <c r="Z84" s="1" t="str">
        <f t="shared" si="38"/>
        <v/>
      </c>
      <c r="AA84" s="1" t="str">
        <f t="shared" si="39"/>
        <v/>
      </c>
      <c r="AB84" s="1" t="str">
        <f t="shared" si="40"/>
        <v/>
      </c>
      <c r="AC84" s="1" t="str">
        <f t="shared" si="41"/>
        <v/>
      </c>
      <c r="AD84" s="1" t="str">
        <f t="shared" si="42"/>
        <v/>
      </c>
      <c r="AE84" s="1" t="str">
        <f t="shared" si="43"/>
        <v/>
      </c>
      <c r="AF84" s="1" t="str">
        <f t="shared" si="44"/>
        <v/>
      </c>
      <c r="AG84" s="1" t="str">
        <f t="shared" si="45"/>
        <v/>
      </c>
      <c r="AH84" s="1" t="str">
        <f t="shared" si="46"/>
        <v/>
      </c>
      <c r="AI84" s="1" t="str">
        <f t="shared" si="47"/>
        <v/>
      </c>
      <c r="AV84" s="8" t="str">
        <f t="shared" si="50"/>
        <v/>
      </c>
      <c r="AW84" s="2" t="str">
        <f t="shared" si="48"/>
        <v/>
      </c>
      <c r="AX84" s="3"/>
      <c r="AY84" s="2" t="str">
        <f t="shared" si="49"/>
        <v/>
      </c>
      <c r="AZ84" s="3"/>
      <c r="BA84" s="3"/>
      <c r="BB84" s="3"/>
      <c r="BC84" s="3"/>
      <c r="BD84" s="3"/>
    </row>
    <row r="85" spans="22:56" x14ac:dyDescent="0.25">
      <c r="V85" s="1" t="str">
        <f t="shared" si="35"/>
        <v/>
      </c>
      <c r="X85" s="1" t="str">
        <f t="shared" si="36"/>
        <v/>
      </c>
      <c r="Y85" s="1" t="str">
        <f t="shared" si="37"/>
        <v/>
      </c>
      <c r="Z85" s="1" t="str">
        <f t="shared" si="38"/>
        <v/>
      </c>
      <c r="AA85" s="1" t="str">
        <f t="shared" si="39"/>
        <v/>
      </c>
      <c r="AB85" s="1" t="str">
        <f t="shared" si="40"/>
        <v/>
      </c>
      <c r="AC85" s="1" t="str">
        <f t="shared" si="41"/>
        <v/>
      </c>
      <c r="AD85" s="1" t="str">
        <f t="shared" si="42"/>
        <v/>
      </c>
      <c r="AE85" s="1" t="str">
        <f t="shared" si="43"/>
        <v/>
      </c>
      <c r="AF85" s="1" t="str">
        <f t="shared" si="44"/>
        <v/>
      </c>
      <c r="AG85" s="1" t="str">
        <f t="shared" si="45"/>
        <v/>
      </c>
      <c r="AH85" s="1" t="str">
        <f t="shared" si="46"/>
        <v/>
      </c>
      <c r="AI85" s="1" t="str">
        <f t="shared" si="47"/>
        <v/>
      </c>
      <c r="AV85" s="8" t="str">
        <f t="shared" si="50"/>
        <v/>
      </c>
      <c r="AW85" s="2" t="str">
        <f t="shared" si="48"/>
        <v/>
      </c>
      <c r="AX85" s="3"/>
      <c r="AY85" s="2" t="str">
        <f t="shared" si="49"/>
        <v/>
      </c>
      <c r="AZ85" s="3"/>
      <c r="BA85" s="3"/>
      <c r="BB85" s="3"/>
      <c r="BC85" s="3"/>
      <c r="BD85" s="3"/>
    </row>
    <row r="86" spans="22:56" x14ac:dyDescent="0.25">
      <c r="V86" s="1" t="str">
        <f t="shared" si="35"/>
        <v/>
      </c>
      <c r="X86" s="1" t="str">
        <f t="shared" si="36"/>
        <v/>
      </c>
      <c r="Y86" s="1" t="str">
        <f t="shared" si="37"/>
        <v/>
      </c>
      <c r="Z86" s="1" t="str">
        <f t="shared" si="38"/>
        <v/>
      </c>
      <c r="AA86" s="1" t="str">
        <f t="shared" si="39"/>
        <v/>
      </c>
      <c r="AB86" s="1" t="str">
        <f t="shared" si="40"/>
        <v/>
      </c>
      <c r="AC86" s="1" t="str">
        <f t="shared" si="41"/>
        <v/>
      </c>
      <c r="AD86" s="1" t="str">
        <f t="shared" si="42"/>
        <v/>
      </c>
      <c r="AE86" s="1" t="str">
        <f t="shared" si="43"/>
        <v/>
      </c>
      <c r="AF86" s="1" t="str">
        <f t="shared" si="44"/>
        <v/>
      </c>
      <c r="AG86" s="1" t="str">
        <f t="shared" si="45"/>
        <v/>
      </c>
      <c r="AH86" s="1" t="str">
        <f t="shared" si="46"/>
        <v/>
      </c>
      <c r="AI86" s="1" t="str">
        <f t="shared" si="47"/>
        <v/>
      </c>
      <c r="AV86" s="8" t="str">
        <f t="shared" si="50"/>
        <v/>
      </c>
      <c r="AW86" s="2" t="str">
        <f t="shared" si="48"/>
        <v/>
      </c>
      <c r="AX86" s="3"/>
      <c r="AY86" s="2" t="str">
        <f t="shared" si="49"/>
        <v/>
      </c>
      <c r="AZ86" s="3"/>
      <c r="BA86" s="3"/>
      <c r="BB86" s="3"/>
      <c r="BC86" s="3"/>
      <c r="BD86" s="3"/>
    </row>
    <row r="87" spans="22:56" x14ac:dyDescent="0.25">
      <c r="V87" s="1" t="str">
        <f t="shared" si="35"/>
        <v/>
      </c>
      <c r="X87" s="1" t="str">
        <f t="shared" si="36"/>
        <v/>
      </c>
      <c r="Y87" s="1" t="str">
        <f t="shared" si="37"/>
        <v/>
      </c>
      <c r="Z87" s="1" t="str">
        <f t="shared" si="38"/>
        <v/>
      </c>
      <c r="AA87" s="1" t="str">
        <f t="shared" si="39"/>
        <v/>
      </c>
      <c r="AB87" s="1" t="str">
        <f t="shared" si="40"/>
        <v/>
      </c>
      <c r="AC87" s="1" t="str">
        <f t="shared" si="41"/>
        <v/>
      </c>
      <c r="AD87" s="1" t="str">
        <f t="shared" si="42"/>
        <v/>
      </c>
      <c r="AE87" s="1" t="str">
        <f t="shared" si="43"/>
        <v/>
      </c>
      <c r="AF87" s="1" t="str">
        <f t="shared" si="44"/>
        <v/>
      </c>
      <c r="AG87" s="1" t="str">
        <f t="shared" si="45"/>
        <v/>
      </c>
      <c r="AH87" s="1" t="str">
        <f t="shared" si="46"/>
        <v/>
      </c>
      <c r="AI87" s="1" t="str">
        <f t="shared" si="47"/>
        <v/>
      </c>
      <c r="AV87" s="8" t="str">
        <f t="shared" si="50"/>
        <v/>
      </c>
      <c r="AW87" s="2" t="str">
        <f t="shared" si="48"/>
        <v/>
      </c>
      <c r="AX87" s="3"/>
      <c r="AY87" s="2" t="str">
        <f t="shared" si="49"/>
        <v/>
      </c>
      <c r="AZ87" s="3"/>
      <c r="BA87" s="3"/>
      <c r="BB87" s="3"/>
      <c r="BC87" s="3"/>
      <c r="BD87" s="3"/>
    </row>
    <row r="88" spans="22:56" x14ac:dyDescent="0.25">
      <c r="V88" s="1" t="str">
        <f t="shared" si="35"/>
        <v/>
      </c>
      <c r="X88" s="1" t="str">
        <f t="shared" si="36"/>
        <v/>
      </c>
      <c r="Y88" s="1" t="str">
        <f t="shared" si="37"/>
        <v/>
      </c>
      <c r="Z88" s="1" t="str">
        <f t="shared" si="38"/>
        <v/>
      </c>
      <c r="AA88" s="1" t="str">
        <f t="shared" si="39"/>
        <v/>
      </c>
      <c r="AB88" s="1" t="str">
        <f t="shared" si="40"/>
        <v/>
      </c>
      <c r="AC88" s="1" t="str">
        <f t="shared" si="41"/>
        <v/>
      </c>
      <c r="AD88" s="1" t="str">
        <f t="shared" si="42"/>
        <v/>
      </c>
      <c r="AE88" s="1" t="str">
        <f t="shared" si="43"/>
        <v/>
      </c>
      <c r="AF88" s="1" t="str">
        <f t="shared" si="44"/>
        <v/>
      </c>
      <c r="AG88" s="1" t="str">
        <f t="shared" si="45"/>
        <v/>
      </c>
      <c r="AH88" s="1" t="str">
        <f t="shared" si="46"/>
        <v/>
      </c>
      <c r="AI88" s="1" t="str">
        <f t="shared" si="47"/>
        <v/>
      </c>
      <c r="AV88" s="8" t="str">
        <f t="shared" si="50"/>
        <v/>
      </c>
      <c r="AW88" s="2" t="str">
        <f t="shared" si="48"/>
        <v/>
      </c>
      <c r="AX88" s="3"/>
      <c r="AY88" s="2" t="str">
        <f t="shared" si="49"/>
        <v/>
      </c>
      <c r="AZ88" s="3"/>
      <c r="BA88" s="3"/>
      <c r="BB88" s="3"/>
      <c r="BC88" s="3"/>
      <c r="BD88" s="3"/>
    </row>
    <row r="89" spans="22:56" x14ac:dyDescent="0.25">
      <c r="V89" s="1" t="str">
        <f t="shared" si="35"/>
        <v/>
      </c>
      <c r="X89" s="1" t="str">
        <f t="shared" si="36"/>
        <v/>
      </c>
      <c r="Y89" s="1" t="str">
        <f t="shared" si="37"/>
        <v/>
      </c>
      <c r="Z89" s="1" t="str">
        <f t="shared" si="38"/>
        <v/>
      </c>
      <c r="AA89" s="1" t="str">
        <f t="shared" si="39"/>
        <v/>
      </c>
      <c r="AB89" s="1" t="str">
        <f t="shared" si="40"/>
        <v/>
      </c>
      <c r="AC89" s="1" t="str">
        <f t="shared" si="41"/>
        <v/>
      </c>
      <c r="AD89" s="1" t="str">
        <f t="shared" si="42"/>
        <v/>
      </c>
      <c r="AE89" s="1" t="str">
        <f t="shared" si="43"/>
        <v/>
      </c>
      <c r="AF89" s="1" t="str">
        <f t="shared" si="44"/>
        <v/>
      </c>
      <c r="AG89" s="1" t="str">
        <f t="shared" si="45"/>
        <v/>
      </c>
      <c r="AH89" s="1" t="str">
        <f t="shared" si="46"/>
        <v/>
      </c>
      <c r="AI89" s="1" t="str">
        <f t="shared" si="47"/>
        <v/>
      </c>
      <c r="AV89" s="8" t="str">
        <f t="shared" si="50"/>
        <v/>
      </c>
      <c r="AW89" s="2" t="str">
        <f t="shared" si="48"/>
        <v/>
      </c>
      <c r="AX89" s="3"/>
      <c r="AY89" s="2" t="str">
        <f t="shared" si="49"/>
        <v/>
      </c>
      <c r="AZ89" s="3"/>
      <c r="BA89" s="3"/>
      <c r="BB89" s="3"/>
      <c r="BC89" s="3"/>
      <c r="BD89" s="3"/>
    </row>
    <row r="90" spans="22:56" x14ac:dyDescent="0.25">
      <c r="V90" s="1" t="str">
        <f t="shared" si="35"/>
        <v/>
      </c>
      <c r="X90" s="1" t="str">
        <f t="shared" si="36"/>
        <v/>
      </c>
      <c r="Y90" s="1" t="str">
        <f t="shared" si="37"/>
        <v/>
      </c>
      <c r="Z90" s="1" t="str">
        <f t="shared" si="38"/>
        <v/>
      </c>
      <c r="AA90" s="1" t="str">
        <f t="shared" si="39"/>
        <v/>
      </c>
      <c r="AB90" s="1" t="str">
        <f t="shared" si="40"/>
        <v/>
      </c>
      <c r="AC90" s="1" t="str">
        <f t="shared" si="41"/>
        <v/>
      </c>
      <c r="AD90" s="1" t="str">
        <f t="shared" si="42"/>
        <v/>
      </c>
      <c r="AE90" s="1" t="str">
        <f t="shared" si="43"/>
        <v/>
      </c>
      <c r="AF90" s="1" t="str">
        <f t="shared" si="44"/>
        <v/>
      </c>
      <c r="AG90" s="1" t="str">
        <f t="shared" si="45"/>
        <v/>
      </c>
      <c r="AH90" s="1" t="str">
        <f t="shared" si="46"/>
        <v/>
      </c>
      <c r="AI90" s="1" t="str">
        <f t="shared" si="47"/>
        <v/>
      </c>
      <c r="AV90" s="8" t="str">
        <f t="shared" si="50"/>
        <v/>
      </c>
      <c r="AW90" s="2" t="str">
        <f t="shared" si="48"/>
        <v/>
      </c>
      <c r="AX90" s="3"/>
      <c r="AY90" s="2" t="str">
        <f t="shared" si="49"/>
        <v/>
      </c>
      <c r="AZ90" s="3"/>
      <c r="BA90" s="3"/>
      <c r="BB90" s="3"/>
      <c r="BC90" s="3"/>
      <c r="BD90" s="3"/>
    </row>
    <row r="91" spans="22:56" x14ac:dyDescent="0.25">
      <c r="V91" s="1" t="str">
        <f t="shared" si="35"/>
        <v/>
      </c>
      <c r="X91" s="1" t="str">
        <f t="shared" si="36"/>
        <v/>
      </c>
      <c r="Y91" s="1" t="str">
        <f t="shared" si="37"/>
        <v/>
      </c>
      <c r="Z91" s="1" t="str">
        <f t="shared" si="38"/>
        <v/>
      </c>
      <c r="AA91" s="1" t="str">
        <f t="shared" si="39"/>
        <v/>
      </c>
      <c r="AB91" s="1" t="str">
        <f t="shared" si="40"/>
        <v/>
      </c>
      <c r="AC91" s="1" t="str">
        <f t="shared" si="41"/>
        <v/>
      </c>
      <c r="AD91" s="1" t="str">
        <f t="shared" si="42"/>
        <v/>
      </c>
      <c r="AE91" s="1" t="str">
        <f t="shared" si="43"/>
        <v/>
      </c>
      <c r="AF91" s="1" t="str">
        <f t="shared" si="44"/>
        <v/>
      </c>
      <c r="AG91" s="1" t="str">
        <f t="shared" si="45"/>
        <v/>
      </c>
      <c r="AH91" s="1" t="str">
        <f t="shared" si="46"/>
        <v/>
      </c>
      <c r="AI91" s="1" t="str">
        <f t="shared" si="47"/>
        <v/>
      </c>
      <c r="AV91" s="8" t="str">
        <f t="shared" si="50"/>
        <v/>
      </c>
      <c r="AW91" s="2" t="str">
        <f t="shared" si="48"/>
        <v/>
      </c>
      <c r="AX91" s="3"/>
      <c r="AY91" s="2" t="str">
        <f t="shared" si="49"/>
        <v/>
      </c>
      <c r="AZ91" s="3"/>
      <c r="BA91" s="3"/>
      <c r="BB91" s="3"/>
      <c r="BC91" s="3"/>
      <c r="BD91" s="3"/>
    </row>
    <row r="92" spans="22:56" x14ac:dyDescent="0.25">
      <c r="V92" s="1" t="str">
        <f t="shared" si="35"/>
        <v/>
      </c>
      <c r="X92" s="1" t="str">
        <f t="shared" si="36"/>
        <v/>
      </c>
      <c r="Y92" s="1" t="str">
        <f t="shared" si="37"/>
        <v/>
      </c>
      <c r="Z92" s="1" t="str">
        <f t="shared" si="38"/>
        <v/>
      </c>
      <c r="AA92" s="1" t="str">
        <f t="shared" si="39"/>
        <v/>
      </c>
      <c r="AB92" s="1" t="str">
        <f t="shared" si="40"/>
        <v/>
      </c>
      <c r="AC92" s="1" t="str">
        <f t="shared" si="41"/>
        <v/>
      </c>
      <c r="AD92" s="1" t="str">
        <f t="shared" si="42"/>
        <v/>
      </c>
      <c r="AE92" s="1" t="str">
        <f t="shared" si="43"/>
        <v/>
      </c>
      <c r="AF92" s="1" t="str">
        <f t="shared" si="44"/>
        <v/>
      </c>
      <c r="AG92" s="1" t="str">
        <f t="shared" si="45"/>
        <v/>
      </c>
      <c r="AH92" s="1" t="str">
        <f t="shared" si="46"/>
        <v/>
      </c>
      <c r="AI92" s="1" t="str">
        <f t="shared" si="47"/>
        <v/>
      </c>
      <c r="AV92" s="8" t="str">
        <f t="shared" si="50"/>
        <v/>
      </c>
      <c r="AW92" s="2" t="str">
        <f t="shared" si="48"/>
        <v/>
      </c>
      <c r="AX92" s="3"/>
      <c r="AY92" s="2" t="str">
        <f t="shared" si="49"/>
        <v/>
      </c>
      <c r="AZ92" s="3"/>
      <c r="BA92" s="3"/>
      <c r="BB92" s="3"/>
      <c r="BC92" s="3"/>
      <c r="BD92" s="3"/>
    </row>
    <row r="93" spans="22:56" x14ac:dyDescent="0.25">
      <c r="V93" s="1" t="str">
        <f t="shared" si="35"/>
        <v/>
      </c>
      <c r="X93" s="1" t="str">
        <f t="shared" si="36"/>
        <v/>
      </c>
      <c r="Y93" s="1" t="str">
        <f t="shared" si="37"/>
        <v/>
      </c>
      <c r="Z93" s="1" t="str">
        <f t="shared" si="38"/>
        <v/>
      </c>
      <c r="AA93" s="1" t="str">
        <f t="shared" si="39"/>
        <v/>
      </c>
      <c r="AB93" s="1" t="str">
        <f t="shared" si="40"/>
        <v/>
      </c>
      <c r="AC93" s="1" t="str">
        <f t="shared" si="41"/>
        <v/>
      </c>
      <c r="AD93" s="1" t="str">
        <f t="shared" si="42"/>
        <v/>
      </c>
      <c r="AE93" s="1" t="str">
        <f t="shared" si="43"/>
        <v/>
      </c>
      <c r="AF93" s="1" t="str">
        <f t="shared" si="44"/>
        <v/>
      </c>
      <c r="AG93" s="1" t="str">
        <f t="shared" si="45"/>
        <v/>
      </c>
      <c r="AH93" s="1" t="str">
        <f t="shared" si="46"/>
        <v/>
      </c>
      <c r="AI93" s="1" t="str">
        <f t="shared" si="47"/>
        <v/>
      </c>
      <c r="AV93" s="8" t="str">
        <f t="shared" si="50"/>
        <v/>
      </c>
      <c r="AW93" s="2" t="str">
        <f t="shared" si="48"/>
        <v/>
      </c>
      <c r="AX93" s="3"/>
      <c r="AY93" s="2" t="str">
        <f t="shared" si="49"/>
        <v/>
      </c>
      <c r="AZ93" s="3"/>
      <c r="BA93" s="3"/>
      <c r="BB93" s="3"/>
      <c r="BC93" s="3"/>
      <c r="BD93" s="3"/>
    </row>
    <row r="94" spans="22:56" x14ac:dyDescent="0.25">
      <c r="V94" s="1" t="str">
        <f t="shared" si="35"/>
        <v/>
      </c>
      <c r="X94" s="1" t="str">
        <f t="shared" si="36"/>
        <v/>
      </c>
      <c r="Y94" s="1" t="str">
        <f t="shared" si="37"/>
        <v/>
      </c>
      <c r="Z94" s="1" t="str">
        <f t="shared" si="38"/>
        <v/>
      </c>
      <c r="AA94" s="1" t="str">
        <f t="shared" si="39"/>
        <v/>
      </c>
      <c r="AB94" s="1" t="str">
        <f t="shared" si="40"/>
        <v/>
      </c>
      <c r="AC94" s="1" t="str">
        <f t="shared" si="41"/>
        <v/>
      </c>
      <c r="AD94" s="1" t="str">
        <f t="shared" si="42"/>
        <v/>
      </c>
      <c r="AE94" s="1" t="str">
        <f t="shared" si="43"/>
        <v/>
      </c>
      <c r="AF94" s="1" t="str">
        <f t="shared" si="44"/>
        <v/>
      </c>
      <c r="AG94" s="1" t="str">
        <f t="shared" si="45"/>
        <v/>
      </c>
      <c r="AH94" s="1" t="str">
        <f t="shared" si="46"/>
        <v/>
      </c>
      <c r="AI94" s="1" t="str">
        <f t="shared" si="47"/>
        <v/>
      </c>
      <c r="AV94" s="8" t="str">
        <f t="shared" si="50"/>
        <v/>
      </c>
      <c r="AW94" s="2" t="str">
        <f t="shared" si="48"/>
        <v/>
      </c>
      <c r="AX94" s="3"/>
      <c r="AY94" s="2" t="str">
        <f t="shared" si="49"/>
        <v/>
      </c>
      <c r="AZ94" s="3"/>
      <c r="BA94" s="3"/>
      <c r="BB94" s="3"/>
      <c r="BC94" s="3"/>
      <c r="BD94" s="3"/>
    </row>
    <row r="95" spans="22:56" x14ac:dyDescent="0.25">
      <c r="V95" s="1" t="str">
        <f t="shared" si="35"/>
        <v/>
      </c>
      <c r="X95" s="1" t="str">
        <f t="shared" si="36"/>
        <v/>
      </c>
      <c r="Y95" s="1" t="str">
        <f t="shared" si="37"/>
        <v/>
      </c>
      <c r="Z95" s="1" t="str">
        <f t="shared" si="38"/>
        <v/>
      </c>
      <c r="AA95" s="1" t="str">
        <f t="shared" si="39"/>
        <v/>
      </c>
      <c r="AB95" s="1" t="str">
        <f t="shared" si="40"/>
        <v/>
      </c>
      <c r="AC95" s="1" t="str">
        <f t="shared" si="41"/>
        <v/>
      </c>
      <c r="AD95" s="1" t="str">
        <f t="shared" si="42"/>
        <v/>
      </c>
      <c r="AE95" s="1" t="str">
        <f t="shared" si="43"/>
        <v/>
      </c>
      <c r="AF95" s="1" t="str">
        <f t="shared" si="44"/>
        <v/>
      </c>
      <c r="AG95" s="1" t="str">
        <f t="shared" si="45"/>
        <v/>
      </c>
      <c r="AH95" s="1" t="str">
        <f t="shared" si="46"/>
        <v/>
      </c>
      <c r="AI95" s="1" t="str">
        <f t="shared" si="47"/>
        <v/>
      </c>
      <c r="AV95" s="8" t="str">
        <f t="shared" si="50"/>
        <v/>
      </c>
      <c r="AW95" s="2" t="str">
        <f t="shared" si="48"/>
        <v/>
      </c>
      <c r="AX95" s="3"/>
      <c r="AY95" s="2" t="str">
        <f t="shared" si="49"/>
        <v/>
      </c>
      <c r="AZ95" s="3"/>
      <c r="BA95" s="3"/>
      <c r="BB95" s="3"/>
      <c r="BC95" s="3"/>
      <c r="BD95" s="3"/>
    </row>
    <row r="96" spans="22:56" x14ac:dyDescent="0.25">
      <c r="V96" s="1" t="str">
        <f t="shared" si="35"/>
        <v/>
      </c>
      <c r="X96" s="1" t="str">
        <f t="shared" si="36"/>
        <v/>
      </c>
      <c r="Y96" s="1" t="str">
        <f t="shared" si="37"/>
        <v/>
      </c>
      <c r="Z96" s="1" t="str">
        <f t="shared" si="38"/>
        <v/>
      </c>
      <c r="AA96" s="1" t="str">
        <f t="shared" si="39"/>
        <v/>
      </c>
      <c r="AB96" s="1" t="str">
        <f t="shared" si="40"/>
        <v/>
      </c>
      <c r="AC96" s="1" t="str">
        <f t="shared" si="41"/>
        <v/>
      </c>
      <c r="AD96" s="1" t="str">
        <f t="shared" si="42"/>
        <v/>
      </c>
      <c r="AE96" s="1" t="str">
        <f t="shared" si="43"/>
        <v/>
      </c>
      <c r="AF96" s="1" t="str">
        <f t="shared" si="44"/>
        <v/>
      </c>
      <c r="AG96" s="1" t="str">
        <f t="shared" si="45"/>
        <v/>
      </c>
      <c r="AH96" s="1" t="str">
        <f t="shared" si="46"/>
        <v/>
      </c>
      <c r="AI96" s="1" t="str">
        <f t="shared" si="47"/>
        <v/>
      </c>
      <c r="AV96" s="8" t="str">
        <f t="shared" si="50"/>
        <v/>
      </c>
      <c r="AW96" s="2" t="str">
        <f t="shared" si="48"/>
        <v/>
      </c>
      <c r="AX96" s="3"/>
      <c r="AY96" s="2" t="str">
        <f t="shared" si="49"/>
        <v/>
      </c>
      <c r="AZ96" s="3"/>
      <c r="BA96" s="3"/>
      <c r="BB96" s="3"/>
      <c r="BC96" s="3"/>
      <c r="BD96" s="3"/>
    </row>
    <row r="97" spans="22:56" x14ac:dyDescent="0.25">
      <c r="V97" s="1" t="str">
        <f t="shared" si="35"/>
        <v/>
      </c>
      <c r="X97" s="1" t="str">
        <f t="shared" si="36"/>
        <v/>
      </c>
      <c r="Y97" s="1" t="str">
        <f t="shared" si="37"/>
        <v/>
      </c>
      <c r="Z97" s="1" t="str">
        <f t="shared" si="38"/>
        <v/>
      </c>
      <c r="AA97" s="1" t="str">
        <f t="shared" si="39"/>
        <v/>
      </c>
      <c r="AB97" s="1" t="str">
        <f t="shared" si="40"/>
        <v/>
      </c>
      <c r="AC97" s="1" t="str">
        <f t="shared" si="41"/>
        <v/>
      </c>
      <c r="AD97" s="1" t="str">
        <f t="shared" si="42"/>
        <v/>
      </c>
      <c r="AE97" s="1" t="str">
        <f t="shared" si="43"/>
        <v/>
      </c>
      <c r="AF97" s="1" t="str">
        <f t="shared" si="44"/>
        <v/>
      </c>
      <c r="AG97" s="1" t="str">
        <f t="shared" si="45"/>
        <v/>
      </c>
      <c r="AH97" s="1" t="str">
        <f t="shared" si="46"/>
        <v/>
      </c>
      <c r="AI97" s="1" t="str">
        <f t="shared" si="47"/>
        <v/>
      </c>
      <c r="AV97" s="8" t="str">
        <f t="shared" si="50"/>
        <v/>
      </c>
      <c r="AW97" s="2" t="str">
        <f t="shared" si="48"/>
        <v/>
      </c>
      <c r="AX97" s="3"/>
      <c r="AY97" s="2" t="str">
        <f t="shared" si="49"/>
        <v/>
      </c>
      <c r="AZ97" s="3"/>
      <c r="BA97" s="3"/>
      <c r="BB97" s="3"/>
      <c r="BC97" s="3"/>
      <c r="BD97" s="3"/>
    </row>
    <row r="98" spans="22:56" x14ac:dyDescent="0.25">
      <c r="V98" s="1" t="str">
        <f t="shared" si="35"/>
        <v/>
      </c>
      <c r="X98" s="1" t="str">
        <f t="shared" si="36"/>
        <v/>
      </c>
      <c r="Y98" s="1" t="str">
        <f t="shared" si="37"/>
        <v/>
      </c>
      <c r="Z98" s="1" t="str">
        <f t="shared" si="38"/>
        <v/>
      </c>
      <c r="AA98" s="1" t="str">
        <f t="shared" si="39"/>
        <v/>
      </c>
      <c r="AB98" s="1" t="str">
        <f t="shared" si="40"/>
        <v/>
      </c>
      <c r="AC98" s="1" t="str">
        <f t="shared" si="41"/>
        <v/>
      </c>
      <c r="AD98" s="1" t="str">
        <f t="shared" si="42"/>
        <v/>
      </c>
      <c r="AE98" s="1" t="str">
        <f t="shared" si="43"/>
        <v/>
      </c>
      <c r="AF98" s="1" t="str">
        <f t="shared" si="44"/>
        <v/>
      </c>
      <c r="AG98" s="1" t="str">
        <f t="shared" si="45"/>
        <v/>
      </c>
      <c r="AH98" s="1" t="str">
        <f t="shared" si="46"/>
        <v/>
      </c>
      <c r="AI98" s="1" t="str">
        <f t="shared" si="47"/>
        <v/>
      </c>
      <c r="AV98" s="8" t="str">
        <f t="shared" si="50"/>
        <v/>
      </c>
      <c r="AW98" s="2" t="str">
        <f t="shared" si="48"/>
        <v/>
      </c>
      <c r="AX98" s="3"/>
      <c r="AY98" s="2" t="str">
        <f t="shared" si="49"/>
        <v/>
      </c>
      <c r="AZ98" s="3"/>
      <c r="BA98" s="3"/>
      <c r="BB98" s="3"/>
      <c r="BC98" s="3"/>
      <c r="BD98" s="3"/>
    </row>
    <row r="99" spans="22:56" x14ac:dyDescent="0.25">
      <c r="V99" s="1" t="str">
        <f t="shared" si="35"/>
        <v/>
      </c>
      <c r="X99" s="1" t="str">
        <f t="shared" si="36"/>
        <v/>
      </c>
      <c r="Y99" s="1" t="str">
        <f t="shared" si="37"/>
        <v/>
      </c>
      <c r="Z99" s="1" t="str">
        <f t="shared" si="38"/>
        <v/>
      </c>
      <c r="AA99" s="1" t="str">
        <f t="shared" si="39"/>
        <v/>
      </c>
      <c r="AB99" s="1" t="str">
        <f t="shared" si="40"/>
        <v/>
      </c>
      <c r="AC99" s="1" t="str">
        <f t="shared" si="41"/>
        <v/>
      </c>
      <c r="AD99" s="1" t="str">
        <f t="shared" si="42"/>
        <v/>
      </c>
      <c r="AE99" s="1" t="str">
        <f t="shared" si="43"/>
        <v/>
      </c>
      <c r="AF99" s="1" t="str">
        <f t="shared" si="44"/>
        <v/>
      </c>
      <c r="AG99" s="1" t="str">
        <f t="shared" si="45"/>
        <v/>
      </c>
      <c r="AH99" s="1" t="str">
        <f t="shared" si="46"/>
        <v/>
      </c>
      <c r="AI99" s="1" t="str">
        <f t="shared" si="47"/>
        <v/>
      </c>
      <c r="AV99" s="8" t="str">
        <f t="shared" si="50"/>
        <v/>
      </c>
      <c r="AW99" s="2" t="str">
        <f t="shared" si="48"/>
        <v/>
      </c>
      <c r="AX99" s="3"/>
      <c r="AY99" s="2" t="str">
        <f t="shared" si="49"/>
        <v/>
      </c>
      <c r="AZ99" s="3"/>
      <c r="BA99" s="3"/>
      <c r="BB99" s="3"/>
      <c r="BC99" s="3"/>
      <c r="BD99" s="3"/>
    </row>
    <row r="100" spans="22:56" x14ac:dyDescent="0.25">
      <c r="V100" s="1" t="str">
        <f t="shared" si="35"/>
        <v/>
      </c>
      <c r="X100" s="1" t="str">
        <f t="shared" si="36"/>
        <v/>
      </c>
      <c r="Y100" s="1" t="str">
        <f t="shared" si="37"/>
        <v/>
      </c>
      <c r="Z100" s="1" t="str">
        <f t="shared" si="38"/>
        <v/>
      </c>
      <c r="AA100" s="1" t="str">
        <f t="shared" si="39"/>
        <v/>
      </c>
      <c r="AB100" s="1" t="str">
        <f t="shared" si="40"/>
        <v/>
      </c>
      <c r="AC100" s="1" t="str">
        <f t="shared" si="41"/>
        <v/>
      </c>
      <c r="AD100" s="1" t="str">
        <f t="shared" si="42"/>
        <v/>
      </c>
      <c r="AE100" s="1" t="str">
        <f t="shared" si="43"/>
        <v/>
      </c>
      <c r="AF100" s="1" t="str">
        <f t="shared" si="44"/>
        <v/>
      </c>
      <c r="AG100" s="1" t="str">
        <f t="shared" si="45"/>
        <v/>
      </c>
      <c r="AH100" s="1" t="str">
        <f t="shared" si="46"/>
        <v/>
      </c>
      <c r="AI100" s="1" t="str">
        <f t="shared" si="47"/>
        <v/>
      </c>
      <c r="AV100" s="8" t="str">
        <f t="shared" si="50"/>
        <v/>
      </c>
      <c r="AW100" s="2" t="str">
        <f t="shared" si="48"/>
        <v/>
      </c>
      <c r="AX100" s="3"/>
      <c r="AY100" s="2" t="str">
        <f t="shared" si="49"/>
        <v/>
      </c>
      <c r="AZ100" s="3"/>
      <c r="BA100" s="3"/>
      <c r="BB100" s="3"/>
      <c r="BC100" s="3"/>
      <c r="BD100" s="3"/>
    </row>
    <row r="101" spans="22:56" x14ac:dyDescent="0.25">
      <c r="V101" s="1" t="str">
        <f t="shared" si="35"/>
        <v/>
      </c>
      <c r="X101" s="1" t="str">
        <f t="shared" si="36"/>
        <v/>
      </c>
      <c r="Y101" s="1" t="str">
        <f t="shared" si="37"/>
        <v/>
      </c>
      <c r="Z101" s="1" t="str">
        <f t="shared" si="38"/>
        <v/>
      </c>
      <c r="AA101" s="1" t="str">
        <f t="shared" si="39"/>
        <v/>
      </c>
      <c r="AB101" s="1" t="str">
        <f t="shared" si="40"/>
        <v/>
      </c>
      <c r="AC101" s="1" t="str">
        <f t="shared" si="41"/>
        <v/>
      </c>
      <c r="AD101" s="1" t="str">
        <f t="shared" si="42"/>
        <v/>
      </c>
      <c r="AE101" s="1" t="str">
        <f t="shared" si="43"/>
        <v/>
      </c>
      <c r="AF101" s="1" t="str">
        <f t="shared" si="44"/>
        <v/>
      </c>
      <c r="AG101" s="1" t="str">
        <f t="shared" si="45"/>
        <v/>
      </c>
      <c r="AH101" s="1" t="str">
        <f t="shared" si="46"/>
        <v/>
      </c>
      <c r="AI101" s="1" t="str">
        <f t="shared" si="47"/>
        <v/>
      </c>
      <c r="AV101" s="8" t="str">
        <f t="shared" si="50"/>
        <v/>
      </c>
      <c r="AW101" s="2" t="str">
        <f t="shared" si="48"/>
        <v/>
      </c>
      <c r="AX101" s="3"/>
      <c r="AY101" s="2" t="str">
        <f t="shared" si="49"/>
        <v/>
      </c>
      <c r="AZ101" s="3"/>
      <c r="BA101" s="3"/>
      <c r="BB101" s="3"/>
      <c r="BC101" s="3"/>
      <c r="BD101" s="3"/>
    </row>
    <row r="102" spans="22:56" x14ac:dyDescent="0.25">
      <c r="V102" s="1" t="str">
        <f t="shared" si="35"/>
        <v/>
      </c>
      <c r="X102" s="1" t="str">
        <f t="shared" si="36"/>
        <v/>
      </c>
      <c r="Y102" s="1" t="str">
        <f t="shared" si="37"/>
        <v/>
      </c>
      <c r="Z102" s="1" t="str">
        <f t="shared" si="38"/>
        <v/>
      </c>
      <c r="AA102" s="1" t="str">
        <f t="shared" si="39"/>
        <v/>
      </c>
      <c r="AB102" s="1" t="str">
        <f t="shared" si="40"/>
        <v/>
      </c>
      <c r="AC102" s="1" t="str">
        <f t="shared" si="41"/>
        <v/>
      </c>
      <c r="AD102" s="1" t="str">
        <f t="shared" si="42"/>
        <v/>
      </c>
      <c r="AE102" s="1" t="str">
        <f t="shared" si="43"/>
        <v/>
      </c>
      <c r="AF102" s="1" t="str">
        <f t="shared" si="44"/>
        <v/>
      </c>
      <c r="AG102" s="1" t="str">
        <f t="shared" si="45"/>
        <v/>
      </c>
      <c r="AH102" s="1" t="str">
        <f t="shared" si="46"/>
        <v/>
      </c>
      <c r="AI102" s="1" t="str">
        <f t="shared" si="47"/>
        <v/>
      </c>
      <c r="AV102" s="8" t="str">
        <f t="shared" si="50"/>
        <v/>
      </c>
      <c r="AW102" s="2" t="str">
        <f t="shared" si="48"/>
        <v/>
      </c>
      <c r="AX102" s="3"/>
      <c r="AY102" s="2" t="str">
        <f t="shared" si="49"/>
        <v/>
      </c>
      <c r="AZ102" s="3"/>
      <c r="BA102" s="3"/>
      <c r="BB102" s="3"/>
      <c r="BC102" s="3"/>
      <c r="BD102" s="3"/>
    </row>
    <row r="103" spans="22:56" x14ac:dyDescent="0.25">
      <c r="V103" s="1" t="str">
        <f t="shared" si="35"/>
        <v/>
      </c>
      <c r="X103" s="1" t="str">
        <f t="shared" si="36"/>
        <v/>
      </c>
      <c r="Y103" s="1" t="str">
        <f t="shared" si="37"/>
        <v/>
      </c>
      <c r="Z103" s="1" t="str">
        <f t="shared" si="38"/>
        <v/>
      </c>
      <c r="AA103" s="1" t="str">
        <f t="shared" si="39"/>
        <v/>
      </c>
      <c r="AB103" s="1" t="str">
        <f t="shared" si="40"/>
        <v/>
      </c>
      <c r="AC103" s="1" t="str">
        <f t="shared" si="41"/>
        <v/>
      </c>
      <c r="AD103" s="1" t="str">
        <f t="shared" si="42"/>
        <v/>
      </c>
      <c r="AE103" s="1" t="str">
        <f t="shared" si="43"/>
        <v/>
      </c>
      <c r="AF103" s="1" t="str">
        <f t="shared" si="44"/>
        <v/>
      </c>
      <c r="AG103" s="1" t="str">
        <f t="shared" si="45"/>
        <v/>
      </c>
      <c r="AH103" s="1" t="str">
        <f t="shared" si="46"/>
        <v/>
      </c>
      <c r="AI103" s="1" t="str">
        <f t="shared" si="47"/>
        <v/>
      </c>
      <c r="AV103" s="8" t="str">
        <f t="shared" si="50"/>
        <v/>
      </c>
      <c r="AW103" s="2" t="str">
        <f t="shared" si="48"/>
        <v/>
      </c>
      <c r="AX103" s="3"/>
      <c r="AY103" s="2" t="str">
        <f t="shared" si="49"/>
        <v/>
      </c>
      <c r="AZ103" s="3"/>
      <c r="BA103" s="3"/>
      <c r="BB103" s="3"/>
      <c r="BC103" s="3"/>
      <c r="BD103" s="3"/>
    </row>
    <row r="104" spans="22:56" x14ac:dyDescent="0.25">
      <c r="V104" s="1" t="str">
        <f t="shared" si="35"/>
        <v/>
      </c>
      <c r="X104" s="1" t="str">
        <f t="shared" si="36"/>
        <v/>
      </c>
      <c r="Y104" s="1" t="str">
        <f t="shared" si="37"/>
        <v/>
      </c>
      <c r="Z104" s="1" t="str">
        <f t="shared" si="38"/>
        <v/>
      </c>
      <c r="AA104" s="1" t="str">
        <f t="shared" si="39"/>
        <v/>
      </c>
      <c r="AB104" s="1" t="str">
        <f t="shared" si="40"/>
        <v/>
      </c>
      <c r="AC104" s="1" t="str">
        <f t="shared" si="41"/>
        <v/>
      </c>
      <c r="AD104" s="1" t="str">
        <f t="shared" si="42"/>
        <v/>
      </c>
      <c r="AE104" s="1" t="str">
        <f t="shared" si="43"/>
        <v/>
      </c>
      <c r="AF104" s="1" t="str">
        <f t="shared" si="44"/>
        <v/>
      </c>
      <c r="AG104" s="1" t="str">
        <f t="shared" si="45"/>
        <v/>
      </c>
      <c r="AH104" s="1" t="str">
        <f t="shared" si="46"/>
        <v/>
      </c>
      <c r="AI104" s="1" t="str">
        <f t="shared" si="47"/>
        <v/>
      </c>
      <c r="AV104" s="8" t="str">
        <f t="shared" si="50"/>
        <v/>
      </c>
      <c r="AW104" s="2" t="str">
        <f t="shared" si="48"/>
        <v/>
      </c>
      <c r="AX104" s="3"/>
      <c r="AY104" s="2" t="str">
        <f t="shared" si="49"/>
        <v/>
      </c>
      <c r="AZ104" s="3"/>
      <c r="BA104" s="3"/>
      <c r="BB104" s="3"/>
      <c r="BC104" s="3"/>
      <c r="BD104" s="3"/>
    </row>
    <row r="105" spans="22:56" x14ac:dyDescent="0.25">
      <c r="V105" s="1" t="str">
        <f t="shared" si="35"/>
        <v/>
      </c>
      <c r="X105" s="1" t="str">
        <f t="shared" si="36"/>
        <v/>
      </c>
      <c r="Y105" s="1" t="str">
        <f t="shared" si="37"/>
        <v/>
      </c>
      <c r="Z105" s="1" t="str">
        <f t="shared" si="38"/>
        <v/>
      </c>
      <c r="AA105" s="1" t="str">
        <f t="shared" si="39"/>
        <v/>
      </c>
      <c r="AB105" s="1" t="str">
        <f t="shared" si="40"/>
        <v/>
      </c>
      <c r="AC105" s="1" t="str">
        <f t="shared" si="41"/>
        <v/>
      </c>
      <c r="AD105" s="1" t="str">
        <f t="shared" si="42"/>
        <v/>
      </c>
      <c r="AE105" s="1" t="str">
        <f t="shared" si="43"/>
        <v/>
      </c>
      <c r="AF105" s="1" t="str">
        <f t="shared" si="44"/>
        <v/>
      </c>
      <c r="AG105" s="1" t="str">
        <f t="shared" si="45"/>
        <v/>
      </c>
      <c r="AH105" s="1" t="str">
        <f t="shared" si="46"/>
        <v/>
      </c>
      <c r="AI105" s="1" t="str">
        <f t="shared" si="47"/>
        <v/>
      </c>
      <c r="AV105" s="8" t="str">
        <f t="shared" si="50"/>
        <v/>
      </c>
      <c r="AW105" s="2" t="str">
        <f t="shared" si="48"/>
        <v/>
      </c>
      <c r="AX105" s="3"/>
      <c r="AY105" s="2" t="str">
        <f t="shared" si="49"/>
        <v/>
      </c>
      <c r="AZ105" s="3"/>
      <c r="BA105" s="3"/>
      <c r="BB105" s="3"/>
      <c r="BC105" s="3"/>
      <c r="BD105" s="3"/>
    </row>
    <row r="106" spans="22:56" x14ac:dyDescent="0.25">
      <c r="V106" s="1" t="str">
        <f t="shared" si="35"/>
        <v/>
      </c>
      <c r="X106" s="1" t="str">
        <f t="shared" si="36"/>
        <v/>
      </c>
      <c r="Y106" s="1" t="str">
        <f t="shared" si="37"/>
        <v/>
      </c>
      <c r="Z106" s="1" t="str">
        <f t="shared" si="38"/>
        <v/>
      </c>
      <c r="AA106" s="1" t="str">
        <f t="shared" si="39"/>
        <v/>
      </c>
      <c r="AB106" s="1" t="str">
        <f t="shared" si="40"/>
        <v/>
      </c>
      <c r="AC106" s="1" t="str">
        <f t="shared" si="41"/>
        <v/>
      </c>
      <c r="AD106" s="1" t="str">
        <f t="shared" si="42"/>
        <v/>
      </c>
      <c r="AE106" s="1" t="str">
        <f t="shared" si="43"/>
        <v/>
      </c>
      <c r="AF106" s="1" t="str">
        <f t="shared" si="44"/>
        <v/>
      </c>
      <c r="AG106" s="1" t="str">
        <f t="shared" si="45"/>
        <v/>
      </c>
      <c r="AH106" s="1" t="str">
        <f t="shared" si="46"/>
        <v/>
      </c>
      <c r="AI106" s="1" t="str">
        <f t="shared" si="47"/>
        <v/>
      </c>
      <c r="AV106" s="8" t="str">
        <f t="shared" si="50"/>
        <v/>
      </c>
      <c r="AW106" s="2" t="str">
        <f t="shared" si="48"/>
        <v/>
      </c>
      <c r="AX106" s="3"/>
      <c r="AY106" s="2" t="str">
        <f t="shared" si="49"/>
        <v/>
      </c>
      <c r="AZ106" s="3"/>
      <c r="BA106" s="3"/>
      <c r="BB106" s="3"/>
      <c r="BC106" s="3"/>
      <c r="BD106" s="3"/>
    </row>
    <row r="107" spans="22:56" x14ac:dyDescent="0.25">
      <c r="V107" s="1" t="str">
        <f t="shared" si="35"/>
        <v/>
      </c>
      <c r="X107" s="1" t="str">
        <f t="shared" si="36"/>
        <v/>
      </c>
      <c r="Y107" s="1" t="str">
        <f t="shared" si="37"/>
        <v/>
      </c>
      <c r="Z107" s="1" t="str">
        <f t="shared" si="38"/>
        <v/>
      </c>
      <c r="AA107" s="1" t="str">
        <f t="shared" si="39"/>
        <v/>
      </c>
      <c r="AB107" s="1" t="str">
        <f t="shared" si="40"/>
        <v/>
      </c>
      <c r="AC107" s="1" t="str">
        <f t="shared" si="41"/>
        <v/>
      </c>
      <c r="AD107" s="1" t="str">
        <f t="shared" si="42"/>
        <v/>
      </c>
      <c r="AE107" s="1" t="str">
        <f t="shared" si="43"/>
        <v/>
      </c>
      <c r="AF107" s="1" t="str">
        <f t="shared" si="44"/>
        <v/>
      </c>
      <c r="AG107" s="1" t="str">
        <f t="shared" si="45"/>
        <v/>
      </c>
      <c r="AH107" s="1" t="str">
        <f t="shared" si="46"/>
        <v/>
      </c>
      <c r="AI107" s="1" t="str">
        <f t="shared" si="47"/>
        <v/>
      </c>
      <c r="AV107" s="8" t="str">
        <f t="shared" si="50"/>
        <v/>
      </c>
      <c r="AW107" s="2" t="str">
        <f t="shared" si="48"/>
        <v/>
      </c>
      <c r="AX107" s="3"/>
      <c r="AY107" s="2" t="str">
        <f t="shared" si="49"/>
        <v/>
      </c>
      <c r="AZ107" s="3"/>
      <c r="BA107" s="3"/>
      <c r="BB107" s="3"/>
      <c r="BC107" s="3"/>
      <c r="BD107" s="3"/>
    </row>
    <row r="108" spans="22:56" x14ac:dyDescent="0.25">
      <c r="V108" s="1" t="str">
        <f t="shared" si="35"/>
        <v/>
      </c>
      <c r="X108" s="1" t="str">
        <f t="shared" si="36"/>
        <v/>
      </c>
      <c r="Y108" s="1" t="str">
        <f t="shared" si="37"/>
        <v/>
      </c>
      <c r="Z108" s="1" t="str">
        <f t="shared" si="38"/>
        <v/>
      </c>
      <c r="AA108" s="1" t="str">
        <f t="shared" si="39"/>
        <v/>
      </c>
      <c r="AB108" s="1" t="str">
        <f t="shared" si="40"/>
        <v/>
      </c>
      <c r="AC108" s="1" t="str">
        <f t="shared" si="41"/>
        <v/>
      </c>
      <c r="AD108" s="1" t="str">
        <f t="shared" si="42"/>
        <v/>
      </c>
      <c r="AE108" s="1" t="str">
        <f t="shared" si="43"/>
        <v/>
      </c>
      <c r="AF108" s="1" t="str">
        <f t="shared" si="44"/>
        <v/>
      </c>
      <c r="AG108" s="1" t="str">
        <f t="shared" si="45"/>
        <v/>
      </c>
      <c r="AH108" s="1" t="str">
        <f t="shared" si="46"/>
        <v/>
      </c>
      <c r="AI108" s="1" t="str">
        <f t="shared" si="47"/>
        <v/>
      </c>
      <c r="AV108" s="8" t="str">
        <f t="shared" si="50"/>
        <v/>
      </c>
      <c r="AW108" s="2" t="str">
        <f t="shared" si="48"/>
        <v/>
      </c>
      <c r="AX108" s="3"/>
      <c r="AY108" s="2" t="str">
        <f t="shared" si="49"/>
        <v/>
      </c>
      <c r="AZ108" s="3"/>
      <c r="BA108" s="3"/>
      <c r="BB108" s="3"/>
      <c r="BC108" s="3"/>
      <c r="BD108" s="3"/>
    </row>
    <row r="109" spans="22:56" x14ac:dyDescent="0.25">
      <c r="V109" s="1" t="str">
        <f t="shared" si="35"/>
        <v/>
      </c>
      <c r="X109" s="1" t="str">
        <f t="shared" si="36"/>
        <v/>
      </c>
      <c r="Y109" s="1" t="str">
        <f t="shared" si="37"/>
        <v/>
      </c>
      <c r="Z109" s="1" t="str">
        <f t="shared" si="38"/>
        <v/>
      </c>
      <c r="AA109" s="1" t="str">
        <f t="shared" si="39"/>
        <v/>
      </c>
      <c r="AB109" s="1" t="str">
        <f t="shared" si="40"/>
        <v/>
      </c>
      <c r="AC109" s="1" t="str">
        <f t="shared" si="41"/>
        <v/>
      </c>
      <c r="AD109" s="1" t="str">
        <f t="shared" si="42"/>
        <v/>
      </c>
      <c r="AE109" s="1" t="str">
        <f t="shared" si="43"/>
        <v/>
      </c>
      <c r="AF109" s="1" t="str">
        <f t="shared" si="44"/>
        <v/>
      </c>
      <c r="AG109" s="1" t="str">
        <f t="shared" si="45"/>
        <v/>
      </c>
      <c r="AH109" s="1" t="str">
        <f t="shared" si="46"/>
        <v/>
      </c>
      <c r="AI109" s="1" t="str">
        <f t="shared" si="47"/>
        <v/>
      </c>
      <c r="AV109" s="8" t="str">
        <f t="shared" si="50"/>
        <v/>
      </c>
      <c r="AW109" s="2" t="str">
        <f t="shared" si="48"/>
        <v/>
      </c>
      <c r="AX109" s="3"/>
      <c r="AY109" s="2" t="str">
        <f t="shared" si="49"/>
        <v/>
      </c>
      <c r="AZ109" s="3"/>
      <c r="BA109" s="3"/>
      <c r="BB109" s="3"/>
      <c r="BC109" s="3"/>
      <c r="BD109" s="3"/>
    </row>
    <row r="110" spans="22:56" x14ac:dyDescent="0.25">
      <c r="V110" s="1" t="str">
        <f t="shared" si="35"/>
        <v/>
      </c>
      <c r="X110" s="1" t="str">
        <f t="shared" si="36"/>
        <v/>
      </c>
      <c r="Y110" s="1" t="str">
        <f t="shared" si="37"/>
        <v/>
      </c>
      <c r="Z110" s="1" t="str">
        <f t="shared" si="38"/>
        <v/>
      </c>
      <c r="AA110" s="1" t="str">
        <f t="shared" si="39"/>
        <v/>
      </c>
      <c r="AB110" s="1" t="str">
        <f t="shared" si="40"/>
        <v/>
      </c>
      <c r="AC110" s="1" t="str">
        <f t="shared" si="41"/>
        <v/>
      </c>
      <c r="AD110" s="1" t="str">
        <f t="shared" si="42"/>
        <v/>
      </c>
      <c r="AE110" s="1" t="str">
        <f t="shared" si="43"/>
        <v/>
      </c>
      <c r="AF110" s="1" t="str">
        <f t="shared" si="44"/>
        <v/>
      </c>
      <c r="AG110" s="1" t="str">
        <f t="shared" si="45"/>
        <v/>
      </c>
      <c r="AH110" s="1" t="str">
        <f t="shared" si="46"/>
        <v/>
      </c>
      <c r="AI110" s="1" t="str">
        <f t="shared" si="47"/>
        <v/>
      </c>
      <c r="AV110" s="8" t="str">
        <f t="shared" si="50"/>
        <v/>
      </c>
      <c r="AW110" s="2" t="str">
        <f t="shared" si="48"/>
        <v/>
      </c>
      <c r="AX110" s="3"/>
      <c r="AY110" s="2" t="str">
        <f t="shared" si="49"/>
        <v/>
      </c>
      <c r="AZ110" s="3"/>
      <c r="BA110" s="3"/>
      <c r="BB110" s="3"/>
      <c r="BC110" s="3"/>
      <c r="BD110" s="3"/>
    </row>
    <row r="111" spans="22:56" x14ac:dyDescent="0.25">
      <c r="V111" s="1" t="str">
        <f t="shared" si="35"/>
        <v/>
      </c>
      <c r="X111" s="1" t="str">
        <f t="shared" si="36"/>
        <v/>
      </c>
      <c r="Y111" s="1" t="str">
        <f t="shared" si="37"/>
        <v/>
      </c>
      <c r="Z111" s="1" t="str">
        <f t="shared" si="38"/>
        <v/>
      </c>
      <c r="AA111" s="1" t="str">
        <f t="shared" si="39"/>
        <v/>
      </c>
      <c r="AB111" s="1" t="str">
        <f t="shared" si="40"/>
        <v/>
      </c>
      <c r="AC111" s="1" t="str">
        <f t="shared" si="41"/>
        <v/>
      </c>
      <c r="AD111" s="1" t="str">
        <f t="shared" si="42"/>
        <v/>
      </c>
      <c r="AE111" s="1" t="str">
        <f t="shared" si="43"/>
        <v/>
      </c>
      <c r="AF111" s="1" t="str">
        <f t="shared" si="44"/>
        <v/>
      </c>
      <c r="AG111" s="1" t="str">
        <f t="shared" si="45"/>
        <v/>
      </c>
      <c r="AH111" s="1" t="str">
        <f t="shared" si="46"/>
        <v/>
      </c>
      <c r="AI111" s="1" t="str">
        <f t="shared" si="47"/>
        <v/>
      </c>
      <c r="AV111" s="8" t="str">
        <f t="shared" si="50"/>
        <v/>
      </c>
      <c r="AW111" s="2" t="str">
        <f t="shared" si="48"/>
        <v/>
      </c>
      <c r="AX111" s="3"/>
      <c r="AY111" s="2" t="str">
        <f t="shared" si="49"/>
        <v/>
      </c>
      <c r="AZ111" s="3"/>
      <c r="BA111" s="3"/>
      <c r="BB111" s="3"/>
      <c r="BC111" s="3"/>
      <c r="BD111" s="3"/>
    </row>
    <row r="112" spans="22:56" x14ac:dyDescent="0.25">
      <c r="V112" s="1" t="str">
        <f t="shared" ref="V112:V175" si="51">IF(AV80&lt;&gt;"","(","")</f>
        <v/>
      </c>
      <c r="X112" s="1" t="str">
        <f t="shared" ref="X112:X175" si="52">IF(AV80&lt;=$N$14,IF(X111&lt;$C$8,X111+1,1),"")</f>
        <v/>
      </c>
      <c r="Y112" s="1" t="str">
        <f t="shared" ref="Y112:Y175" si="53">IF(AV80&lt;=$N$14,IF(X112&gt;X111,Y111,IF(Y111&lt;$C$9,Y111+1,1)),"")</f>
        <v/>
      </c>
      <c r="Z112" s="1" t="str">
        <f t="shared" ref="Z112:Z175" si="54">IF(AV80&lt;=$N$14,IF(Y112=Y111,Z111,IF(Y112&gt;Y111,Z111,IF(Z111&lt;$C$10,Z111+1,1))),"")</f>
        <v/>
      </c>
      <c r="AA112" s="1" t="str">
        <f t="shared" ref="AA112:AA175" si="55">IF(AV80&lt;=$N$14,IF(Z112=Z111,AA111,IF(Z112&gt;Z111,AA111,AA111+1)),"")</f>
        <v/>
      </c>
      <c r="AB112" s="1" t="str">
        <f t="shared" ref="AB112:AB175" si="56">IF(AV80&lt;=$N$14,INDEX($AM$8:$AT$8,1,X112),"")</f>
        <v/>
      </c>
      <c r="AC112" s="1" t="str">
        <f t="shared" ref="AC112:AC175" si="57">IF($C$6&gt;1,IF(AV80&lt;&gt;"",", ",""),"")</f>
        <v/>
      </c>
      <c r="AD112" s="1" t="str">
        <f t="shared" ref="AD112:AD175" si="58">IF($C$6&gt;1,IF(AV80&lt;=$N$14,INDEX($AM$9:$AT$9,1,Y112),""),"")</f>
        <v/>
      </c>
      <c r="AE112" s="1" t="str">
        <f t="shared" ref="AE112:AE175" si="59">IF($C$6&gt;2,IF(AV80&lt;&gt;"",", ",""),"")</f>
        <v/>
      </c>
      <c r="AF112" s="1" t="str">
        <f t="shared" ref="AF112:AF175" si="60">IF($C$6&gt;2,IF(AV80&lt;=$N$14,INDEX($AM$10:$AT$10,1,Z112),""),"")</f>
        <v/>
      </c>
      <c r="AG112" s="1" t="str">
        <f t="shared" ref="AG112:AG175" si="61">IF($C$6&gt;3,IF(AV80&lt;&gt;"",", ",""),"")</f>
        <v/>
      </c>
      <c r="AH112" s="1" t="str">
        <f t="shared" ref="AH112:AH175" si="62">IF($C$6&gt;3,IF(AV80&lt;=$N$14,INDEX($AM$11:$AT$11,1,AA112),""),"")</f>
        <v/>
      </c>
      <c r="AI112" s="1" t="str">
        <f t="shared" ref="AI112:AI175" si="63">IF(AV80&lt;&gt;"",")","")</f>
        <v/>
      </c>
      <c r="AV112" s="8" t="str">
        <f t="shared" si="50"/>
        <v/>
      </c>
      <c r="AW112" s="2" t="str">
        <f t="shared" si="48"/>
        <v/>
      </c>
      <c r="AX112" s="3"/>
      <c r="AY112" s="2" t="str">
        <f t="shared" si="49"/>
        <v/>
      </c>
      <c r="AZ112" s="3"/>
      <c r="BA112" s="3"/>
      <c r="BB112" s="3"/>
      <c r="BC112" s="3"/>
      <c r="BD112" s="3"/>
    </row>
    <row r="113" spans="22:56" x14ac:dyDescent="0.25">
      <c r="V113" s="1" t="str">
        <f t="shared" si="51"/>
        <v/>
      </c>
      <c r="X113" s="1" t="str">
        <f t="shared" si="52"/>
        <v/>
      </c>
      <c r="Y113" s="1" t="str">
        <f t="shared" si="53"/>
        <v/>
      </c>
      <c r="Z113" s="1" t="str">
        <f t="shared" si="54"/>
        <v/>
      </c>
      <c r="AA113" s="1" t="str">
        <f t="shared" si="55"/>
        <v/>
      </c>
      <c r="AB113" s="1" t="str">
        <f t="shared" si="56"/>
        <v/>
      </c>
      <c r="AC113" s="1" t="str">
        <f t="shared" si="57"/>
        <v/>
      </c>
      <c r="AD113" s="1" t="str">
        <f t="shared" si="58"/>
        <v/>
      </c>
      <c r="AE113" s="1" t="str">
        <f t="shared" si="59"/>
        <v/>
      </c>
      <c r="AF113" s="1" t="str">
        <f t="shared" si="60"/>
        <v/>
      </c>
      <c r="AG113" s="1" t="str">
        <f t="shared" si="61"/>
        <v/>
      </c>
      <c r="AH113" s="1" t="str">
        <f t="shared" si="62"/>
        <v/>
      </c>
      <c r="AI113" s="1" t="str">
        <f t="shared" si="63"/>
        <v/>
      </c>
      <c r="AV113" s="8" t="str">
        <f t="shared" si="50"/>
        <v/>
      </c>
      <c r="AW113" s="2" t="str">
        <f t="shared" ref="AW113:AW176" si="64">IF(AV113&lt;&gt;"",". Möglichkeit: ","")</f>
        <v/>
      </c>
      <c r="AX113" s="3"/>
      <c r="AY113" s="2" t="str">
        <f t="shared" si="49"/>
        <v/>
      </c>
      <c r="AZ113" s="3"/>
      <c r="BA113" s="3"/>
      <c r="BB113" s="3"/>
      <c r="BC113" s="3"/>
      <c r="BD113" s="3"/>
    </row>
    <row r="114" spans="22:56" x14ac:dyDescent="0.25">
      <c r="V114" s="1" t="str">
        <f t="shared" si="51"/>
        <v/>
      </c>
      <c r="X114" s="1" t="str">
        <f t="shared" si="52"/>
        <v/>
      </c>
      <c r="Y114" s="1" t="str">
        <f t="shared" si="53"/>
        <v/>
      </c>
      <c r="Z114" s="1" t="str">
        <f t="shared" si="54"/>
        <v/>
      </c>
      <c r="AA114" s="1" t="str">
        <f t="shared" si="55"/>
        <v/>
      </c>
      <c r="AB114" s="1" t="str">
        <f t="shared" si="56"/>
        <v/>
      </c>
      <c r="AC114" s="1" t="str">
        <f t="shared" si="57"/>
        <v/>
      </c>
      <c r="AD114" s="1" t="str">
        <f t="shared" si="58"/>
        <v/>
      </c>
      <c r="AE114" s="1" t="str">
        <f t="shared" si="59"/>
        <v/>
      </c>
      <c r="AF114" s="1" t="str">
        <f t="shared" si="60"/>
        <v/>
      </c>
      <c r="AG114" s="1" t="str">
        <f t="shared" si="61"/>
        <v/>
      </c>
      <c r="AH114" s="1" t="str">
        <f t="shared" si="62"/>
        <v/>
      </c>
      <c r="AI114" s="1" t="str">
        <f t="shared" si="63"/>
        <v/>
      </c>
      <c r="AV114" s="8" t="str">
        <f t="shared" si="50"/>
        <v/>
      </c>
      <c r="AW114" s="2" t="str">
        <f t="shared" si="64"/>
        <v/>
      </c>
      <c r="AX114" s="3"/>
      <c r="AY114" s="2" t="str">
        <f t="shared" si="49"/>
        <v/>
      </c>
      <c r="AZ114" s="3"/>
      <c r="BA114" s="3"/>
      <c r="BB114" s="3"/>
      <c r="BC114" s="3"/>
      <c r="BD114" s="3"/>
    </row>
    <row r="115" spans="22:56" x14ac:dyDescent="0.25">
      <c r="V115" s="1" t="str">
        <f t="shared" si="51"/>
        <v/>
      </c>
      <c r="X115" s="1" t="str">
        <f t="shared" si="52"/>
        <v/>
      </c>
      <c r="Y115" s="1" t="str">
        <f t="shared" si="53"/>
        <v/>
      </c>
      <c r="Z115" s="1" t="str">
        <f t="shared" si="54"/>
        <v/>
      </c>
      <c r="AA115" s="1" t="str">
        <f t="shared" si="55"/>
        <v/>
      </c>
      <c r="AB115" s="1" t="str">
        <f t="shared" si="56"/>
        <v/>
      </c>
      <c r="AC115" s="1" t="str">
        <f t="shared" si="57"/>
        <v/>
      </c>
      <c r="AD115" s="1" t="str">
        <f t="shared" si="58"/>
        <v/>
      </c>
      <c r="AE115" s="1" t="str">
        <f t="shared" si="59"/>
        <v/>
      </c>
      <c r="AF115" s="1" t="str">
        <f t="shared" si="60"/>
        <v/>
      </c>
      <c r="AG115" s="1" t="str">
        <f t="shared" si="61"/>
        <v/>
      </c>
      <c r="AH115" s="1" t="str">
        <f t="shared" si="62"/>
        <v/>
      </c>
      <c r="AI115" s="1" t="str">
        <f t="shared" si="63"/>
        <v/>
      </c>
      <c r="AV115" s="8" t="str">
        <f t="shared" si="50"/>
        <v/>
      </c>
      <c r="AW115" s="2" t="str">
        <f t="shared" si="64"/>
        <v/>
      </c>
      <c r="AX115" s="3"/>
      <c r="AY115" s="2" t="str">
        <f t="shared" si="49"/>
        <v/>
      </c>
      <c r="AZ115" s="3"/>
      <c r="BA115" s="3"/>
      <c r="BB115" s="3"/>
      <c r="BC115" s="3"/>
      <c r="BD115" s="3"/>
    </row>
    <row r="116" spans="22:56" x14ac:dyDescent="0.25">
      <c r="V116" s="1" t="str">
        <f t="shared" si="51"/>
        <v/>
      </c>
      <c r="X116" s="1" t="str">
        <f t="shared" si="52"/>
        <v/>
      </c>
      <c r="Y116" s="1" t="str">
        <f t="shared" si="53"/>
        <v/>
      </c>
      <c r="Z116" s="1" t="str">
        <f t="shared" si="54"/>
        <v/>
      </c>
      <c r="AA116" s="1" t="str">
        <f t="shared" si="55"/>
        <v/>
      </c>
      <c r="AB116" s="1" t="str">
        <f t="shared" si="56"/>
        <v/>
      </c>
      <c r="AC116" s="1" t="str">
        <f t="shared" si="57"/>
        <v/>
      </c>
      <c r="AD116" s="1" t="str">
        <f t="shared" si="58"/>
        <v/>
      </c>
      <c r="AE116" s="1" t="str">
        <f t="shared" si="59"/>
        <v/>
      </c>
      <c r="AF116" s="1" t="str">
        <f t="shared" si="60"/>
        <v/>
      </c>
      <c r="AG116" s="1" t="str">
        <f t="shared" si="61"/>
        <v/>
      </c>
      <c r="AH116" s="1" t="str">
        <f t="shared" si="62"/>
        <v/>
      </c>
      <c r="AI116" s="1" t="str">
        <f t="shared" si="63"/>
        <v/>
      </c>
      <c r="AV116" s="8" t="str">
        <f t="shared" si="50"/>
        <v/>
      </c>
      <c r="AW116" s="2" t="str">
        <f t="shared" si="64"/>
        <v/>
      </c>
      <c r="AX116" s="3"/>
      <c r="AY116" s="2" t="str">
        <f t="shared" si="49"/>
        <v/>
      </c>
      <c r="AZ116" s="3"/>
      <c r="BA116" s="3"/>
      <c r="BB116" s="3"/>
      <c r="BC116" s="3"/>
      <c r="BD116" s="3"/>
    </row>
    <row r="117" spans="22:56" x14ac:dyDescent="0.25">
      <c r="V117" s="1" t="str">
        <f t="shared" si="51"/>
        <v/>
      </c>
      <c r="X117" s="1" t="str">
        <f t="shared" si="52"/>
        <v/>
      </c>
      <c r="Y117" s="1" t="str">
        <f t="shared" si="53"/>
        <v/>
      </c>
      <c r="Z117" s="1" t="str">
        <f t="shared" si="54"/>
        <v/>
      </c>
      <c r="AA117" s="1" t="str">
        <f t="shared" si="55"/>
        <v/>
      </c>
      <c r="AB117" s="1" t="str">
        <f t="shared" si="56"/>
        <v/>
      </c>
      <c r="AC117" s="1" t="str">
        <f t="shared" si="57"/>
        <v/>
      </c>
      <c r="AD117" s="1" t="str">
        <f t="shared" si="58"/>
        <v/>
      </c>
      <c r="AE117" s="1" t="str">
        <f t="shared" si="59"/>
        <v/>
      </c>
      <c r="AF117" s="1" t="str">
        <f t="shared" si="60"/>
        <v/>
      </c>
      <c r="AG117" s="1" t="str">
        <f t="shared" si="61"/>
        <v/>
      </c>
      <c r="AH117" s="1" t="str">
        <f t="shared" si="62"/>
        <v/>
      </c>
      <c r="AI117" s="1" t="str">
        <f t="shared" si="63"/>
        <v/>
      </c>
      <c r="AV117" s="8" t="str">
        <f t="shared" si="50"/>
        <v/>
      </c>
      <c r="AW117" s="2" t="str">
        <f t="shared" si="64"/>
        <v/>
      </c>
      <c r="AX117" s="3"/>
      <c r="AY117" s="2" t="str">
        <f t="shared" si="49"/>
        <v/>
      </c>
      <c r="AZ117" s="3"/>
      <c r="BA117" s="3"/>
      <c r="BB117" s="3"/>
      <c r="BC117" s="3"/>
      <c r="BD117" s="3"/>
    </row>
    <row r="118" spans="22:56" x14ac:dyDescent="0.25">
      <c r="V118" s="1" t="str">
        <f t="shared" si="51"/>
        <v/>
      </c>
      <c r="X118" s="1" t="str">
        <f t="shared" si="52"/>
        <v/>
      </c>
      <c r="Y118" s="1" t="str">
        <f t="shared" si="53"/>
        <v/>
      </c>
      <c r="Z118" s="1" t="str">
        <f t="shared" si="54"/>
        <v/>
      </c>
      <c r="AA118" s="1" t="str">
        <f t="shared" si="55"/>
        <v/>
      </c>
      <c r="AB118" s="1" t="str">
        <f t="shared" si="56"/>
        <v/>
      </c>
      <c r="AC118" s="1" t="str">
        <f t="shared" si="57"/>
        <v/>
      </c>
      <c r="AD118" s="1" t="str">
        <f t="shared" si="58"/>
        <v/>
      </c>
      <c r="AE118" s="1" t="str">
        <f t="shared" si="59"/>
        <v/>
      </c>
      <c r="AF118" s="1" t="str">
        <f t="shared" si="60"/>
        <v/>
      </c>
      <c r="AG118" s="1" t="str">
        <f t="shared" si="61"/>
        <v/>
      </c>
      <c r="AH118" s="1" t="str">
        <f t="shared" si="62"/>
        <v/>
      </c>
      <c r="AI118" s="1" t="str">
        <f t="shared" si="63"/>
        <v/>
      </c>
      <c r="AV118" s="8" t="str">
        <f t="shared" si="50"/>
        <v/>
      </c>
      <c r="AW118" s="2" t="str">
        <f t="shared" si="64"/>
        <v/>
      </c>
      <c r="AX118" s="3"/>
      <c r="AY118" s="2" t="str">
        <f t="shared" si="49"/>
        <v/>
      </c>
      <c r="AZ118" s="3"/>
      <c r="BA118" s="3"/>
      <c r="BB118" s="3"/>
      <c r="BC118" s="3"/>
      <c r="BD118" s="3"/>
    </row>
    <row r="119" spans="22:56" x14ac:dyDescent="0.25">
      <c r="V119" s="1" t="str">
        <f t="shared" si="51"/>
        <v/>
      </c>
      <c r="X119" s="1" t="str">
        <f t="shared" si="52"/>
        <v/>
      </c>
      <c r="Y119" s="1" t="str">
        <f t="shared" si="53"/>
        <v/>
      </c>
      <c r="Z119" s="1" t="str">
        <f t="shared" si="54"/>
        <v/>
      </c>
      <c r="AA119" s="1" t="str">
        <f t="shared" si="55"/>
        <v/>
      </c>
      <c r="AB119" s="1" t="str">
        <f t="shared" si="56"/>
        <v/>
      </c>
      <c r="AC119" s="1" t="str">
        <f t="shared" si="57"/>
        <v/>
      </c>
      <c r="AD119" s="1" t="str">
        <f t="shared" si="58"/>
        <v/>
      </c>
      <c r="AE119" s="1" t="str">
        <f t="shared" si="59"/>
        <v/>
      </c>
      <c r="AF119" s="1" t="str">
        <f t="shared" si="60"/>
        <v/>
      </c>
      <c r="AG119" s="1" t="str">
        <f t="shared" si="61"/>
        <v/>
      </c>
      <c r="AH119" s="1" t="str">
        <f t="shared" si="62"/>
        <v/>
      </c>
      <c r="AI119" s="1" t="str">
        <f t="shared" si="63"/>
        <v/>
      </c>
      <c r="AV119" s="8" t="str">
        <f t="shared" si="50"/>
        <v/>
      </c>
      <c r="AW119" s="2" t="str">
        <f t="shared" si="64"/>
        <v/>
      </c>
      <c r="AX119" s="3"/>
      <c r="AY119" s="2" t="str">
        <f t="shared" si="49"/>
        <v/>
      </c>
      <c r="AZ119" s="3"/>
      <c r="BA119" s="3"/>
      <c r="BB119" s="3"/>
      <c r="BC119" s="3"/>
      <c r="BD119" s="3"/>
    </row>
    <row r="120" spans="22:56" x14ac:dyDescent="0.25">
      <c r="V120" s="1" t="str">
        <f t="shared" si="51"/>
        <v/>
      </c>
      <c r="X120" s="1" t="str">
        <f t="shared" si="52"/>
        <v/>
      </c>
      <c r="Y120" s="1" t="str">
        <f t="shared" si="53"/>
        <v/>
      </c>
      <c r="Z120" s="1" t="str">
        <f t="shared" si="54"/>
        <v/>
      </c>
      <c r="AA120" s="1" t="str">
        <f t="shared" si="55"/>
        <v/>
      </c>
      <c r="AB120" s="1" t="str">
        <f t="shared" si="56"/>
        <v/>
      </c>
      <c r="AC120" s="1" t="str">
        <f t="shared" si="57"/>
        <v/>
      </c>
      <c r="AD120" s="1" t="str">
        <f t="shared" si="58"/>
        <v/>
      </c>
      <c r="AE120" s="1" t="str">
        <f t="shared" si="59"/>
        <v/>
      </c>
      <c r="AF120" s="1" t="str">
        <f t="shared" si="60"/>
        <v/>
      </c>
      <c r="AG120" s="1" t="str">
        <f t="shared" si="61"/>
        <v/>
      </c>
      <c r="AH120" s="1" t="str">
        <f t="shared" si="62"/>
        <v/>
      </c>
      <c r="AI120" s="1" t="str">
        <f t="shared" si="63"/>
        <v/>
      </c>
      <c r="AV120" s="8" t="str">
        <f t="shared" si="50"/>
        <v/>
      </c>
      <c r="AW120" s="2" t="str">
        <f t="shared" si="64"/>
        <v/>
      </c>
      <c r="AX120" s="3"/>
      <c r="AY120" s="2" t="str">
        <f t="shared" si="49"/>
        <v/>
      </c>
      <c r="AZ120" s="3"/>
      <c r="BA120" s="3"/>
      <c r="BB120" s="3"/>
      <c r="BC120" s="3"/>
      <c r="BD120" s="3"/>
    </row>
    <row r="121" spans="22:56" x14ac:dyDescent="0.25">
      <c r="V121" s="1" t="str">
        <f t="shared" si="51"/>
        <v/>
      </c>
      <c r="X121" s="1" t="str">
        <f t="shared" si="52"/>
        <v/>
      </c>
      <c r="Y121" s="1" t="str">
        <f t="shared" si="53"/>
        <v/>
      </c>
      <c r="Z121" s="1" t="str">
        <f t="shared" si="54"/>
        <v/>
      </c>
      <c r="AA121" s="1" t="str">
        <f t="shared" si="55"/>
        <v/>
      </c>
      <c r="AB121" s="1" t="str">
        <f t="shared" si="56"/>
        <v/>
      </c>
      <c r="AC121" s="1" t="str">
        <f t="shared" si="57"/>
        <v/>
      </c>
      <c r="AD121" s="1" t="str">
        <f t="shared" si="58"/>
        <v/>
      </c>
      <c r="AE121" s="1" t="str">
        <f t="shared" si="59"/>
        <v/>
      </c>
      <c r="AF121" s="1" t="str">
        <f t="shared" si="60"/>
        <v/>
      </c>
      <c r="AG121" s="1" t="str">
        <f t="shared" si="61"/>
        <v/>
      </c>
      <c r="AH121" s="1" t="str">
        <f t="shared" si="62"/>
        <v/>
      </c>
      <c r="AI121" s="1" t="str">
        <f t="shared" si="63"/>
        <v/>
      </c>
      <c r="AV121" s="8" t="str">
        <f t="shared" si="50"/>
        <v/>
      </c>
      <c r="AW121" s="2" t="str">
        <f t="shared" si="64"/>
        <v/>
      </c>
      <c r="AX121" s="3"/>
      <c r="AY121" s="2" t="str">
        <f t="shared" si="49"/>
        <v/>
      </c>
      <c r="AZ121" s="3"/>
      <c r="BA121" s="3"/>
      <c r="BB121" s="3"/>
      <c r="BC121" s="3"/>
      <c r="BD121" s="3"/>
    </row>
    <row r="122" spans="22:56" x14ac:dyDescent="0.25">
      <c r="V122" s="1" t="str">
        <f t="shared" si="51"/>
        <v/>
      </c>
      <c r="X122" s="1" t="str">
        <f t="shared" si="52"/>
        <v/>
      </c>
      <c r="Y122" s="1" t="str">
        <f t="shared" si="53"/>
        <v/>
      </c>
      <c r="Z122" s="1" t="str">
        <f t="shared" si="54"/>
        <v/>
      </c>
      <c r="AA122" s="1" t="str">
        <f t="shared" si="55"/>
        <v/>
      </c>
      <c r="AB122" s="1" t="str">
        <f t="shared" si="56"/>
        <v/>
      </c>
      <c r="AC122" s="1" t="str">
        <f t="shared" si="57"/>
        <v/>
      </c>
      <c r="AD122" s="1" t="str">
        <f t="shared" si="58"/>
        <v/>
      </c>
      <c r="AE122" s="1" t="str">
        <f t="shared" si="59"/>
        <v/>
      </c>
      <c r="AF122" s="1" t="str">
        <f t="shared" si="60"/>
        <v/>
      </c>
      <c r="AG122" s="1" t="str">
        <f t="shared" si="61"/>
        <v/>
      </c>
      <c r="AH122" s="1" t="str">
        <f t="shared" si="62"/>
        <v/>
      </c>
      <c r="AI122" s="1" t="str">
        <f t="shared" si="63"/>
        <v/>
      </c>
      <c r="AV122" s="8" t="str">
        <f t="shared" si="50"/>
        <v/>
      </c>
      <c r="AW122" s="2" t="str">
        <f t="shared" si="64"/>
        <v/>
      </c>
      <c r="AX122" s="3"/>
      <c r="AY122" s="2" t="str">
        <f t="shared" si="49"/>
        <v/>
      </c>
      <c r="AZ122" s="3"/>
      <c r="BA122" s="3"/>
      <c r="BB122" s="3"/>
      <c r="BC122" s="3"/>
      <c r="BD122" s="3"/>
    </row>
    <row r="123" spans="22:56" x14ac:dyDescent="0.25">
      <c r="V123" s="1" t="str">
        <f t="shared" si="51"/>
        <v/>
      </c>
      <c r="X123" s="1" t="str">
        <f t="shared" si="52"/>
        <v/>
      </c>
      <c r="Y123" s="1" t="str">
        <f t="shared" si="53"/>
        <v/>
      </c>
      <c r="Z123" s="1" t="str">
        <f t="shared" si="54"/>
        <v/>
      </c>
      <c r="AA123" s="1" t="str">
        <f t="shared" si="55"/>
        <v/>
      </c>
      <c r="AB123" s="1" t="str">
        <f t="shared" si="56"/>
        <v/>
      </c>
      <c r="AC123" s="1" t="str">
        <f t="shared" si="57"/>
        <v/>
      </c>
      <c r="AD123" s="1" t="str">
        <f t="shared" si="58"/>
        <v/>
      </c>
      <c r="AE123" s="1" t="str">
        <f t="shared" si="59"/>
        <v/>
      </c>
      <c r="AF123" s="1" t="str">
        <f t="shared" si="60"/>
        <v/>
      </c>
      <c r="AG123" s="1" t="str">
        <f t="shared" si="61"/>
        <v/>
      </c>
      <c r="AH123" s="1" t="str">
        <f t="shared" si="62"/>
        <v/>
      </c>
      <c r="AI123" s="1" t="str">
        <f t="shared" si="63"/>
        <v/>
      </c>
      <c r="AV123" s="8" t="str">
        <f t="shared" si="50"/>
        <v/>
      </c>
      <c r="AW123" s="2" t="str">
        <f t="shared" si="64"/>
        <v/>
      </c>
      <c r="AX123" s="3"/>
      <c r="AY123" s="2" t="str">
        <f t="shared" si="49"/>
        <v/>
      </c>
      <c r="AZ123" s="3"/>
      <c r="BA123" s="3"/>
      <c r="BB123" s="3"/>
      <c r="BC123" s="3"/>
      <c r="BD123" s="3"/>
    </row>
    <row r="124" spans="22:56" x14ac:dyDescent="0.25">
      <c r="V124" s="1" t="str">
        <f t="shared" si="51"/>
        <v/>
      </c>
      <c r="X124" s="1" t="str">
        <f t="shared" si="52"/>
        <v/>
      </c>
      <c r="Y124" s="1" t="str">
        <f t="shared" si="53"/>
        <v/>
      </c>
      <c r="Z124" s="1" t="str">
        <f t="shared" si="54"/>
        <v/>
      </c>
      <c r="AA124" s="1" t="str">
        <f t="shared" si="55"/>
        <v/>
      </c>
      <c r="AB124" s="1" t="str">
        <f t="shared" si="56"/>
        <v/>
      </c>
      <c r="AC124" s="1" t="str">
        <f t="shared" si="57"/>
        <v/>
      </c>
      <c r="AD124" s="1" t="str">
        <f t="shared" si="58"/>
        <v/>
      </c>
      <c r="AE124" s="1" t="str">
        <f t="shared" si="59"/>
        <v/>
      </c>
      <c r="AF124" s="1" t="str">
        <f t="shared" si="60"/>
        <v/>
      </c>
      <c r="AG124" s="1" t="str">
        <f t="shared" si="61"/>
        <v/>
      </c>
      <c r="AH124" s="1" t="str">
        <f t="shared" si="62"/>
        <v/>
      </c>
      <c r="AI124" s="1" t="str">
        <f t="shared" si="63"/>
        <v/>
      </c>
      <c r="AV124" s="8" t="str">
        <f t="shared" si="50"/>
        <v/>
      </c>
      <c r="AW124" s="2" t="str">
        <f t="shared" si="64"/>
        <v/>
      </c>
      <c r="AX124" s="3"/>
      <c r="AY124" s="2" t="str">
        <f t="shared" si="49"/>
        <v/>
      </c>
      <c r="AZ124" s="3"/>
      <c r="BA124" s="3"/>
      <c r="BB124" s="3"/>
      <c r="BC124" s="3"/>
      <c r="BD124" s="3"/>
    </row>
    <row r="125" spans="22:56" x14ac:dyDescent="0.25">
      <c r="V125" s="1" t="str">
        <f t="shared" si="51"/>
        <v/>
      </c>
      <c r="X125" s="1" t="str">
        <f t="shared" si="52"/>
        <v/>
      </c>
      <c r="Y125" s="1" t="str">
        <f t="shared" si="53"/>
        <v/>
      </c>
      <c r="Z125" s="1" t="str">
        <f t="shared" si="54"/>
        <v/>
      </c>
      <c r="AA125" s="1" t="str">
        <f t="shared" si="55"/>
        <v/>
      </c>
      <c r="AB125" s="1" t="str">
        <f t="shared" si="56"/>
        <v/>
      </c>
      <c r="AC125" s="1" t="str">
        <f t="shared" si="57"/>
        <v/>
      </c>
      <c r="AD125" s="1" t="str">
        <f t="shared" si="58"/>
        <v/>
      </c>
      <c r="AE125" s="1" t="str">
        <f t="shared" si="59"/>
        <v/>
      </c>
      <c r="AF125" s="1" t="str">
        <f t="shared" si="60"/>
        <v/>
      </c>
      <c r="AG125" s="1" t="str">
        <f t="shared" si="61"/>
        <v/>
      </c>
      <c r="AH125" s="1" t="str">
        <f t="shared" si="62"/>
        <v/>
      </c>
      <c r="AI125" s="1" t="str">
        <f t="shared" si="63"/>
        <v/>
      </c>
      <c r="AV125" s="8" t="str">
        <f t="shared" si="50"/>
        <v/>
      </c>
      <c r="AW125" s="2" t="str">
        <f t="shared" si="64"/>
        <v/>
      </c>
      <c r="AX125" s="3"/>
      <c r="AY125" s="2" t="str">
        <f t="shared" si="49"/>
        <v/>
      </c>
      <c r="AZ125" s="3"/>
      <c r="BA125" s="3"/>
      <c r="BB125" s="3"/>
      <c r="BC125" s="3"/>
      <c r="BD125" s="3"/>
    </row>
    <row r="126" spans="22:56" x14ac:dyDescent="0.25">
      <c r="V126" s="1" t="str">
        <f t="shared" si="51"/>
        <v/>
      </c>
      <c r="X126" s="1" t="str">
        <f t="shared" si="52"/>
        <v/>
      </c>
      <c r="Y126" s="1" t="str">
        <f t="shared" si="53"/>
        <v/>
      </c>
      <c r="Z126" s="1" t="str">
        <f t="shared" si="54"/>
        <v/>
      </c>
      <c r="AA126" s="1" t="str">
        <f t="shared" si="55"/>
        <v/>
      </c>
      <c r="AB126" s="1" t="str">
        <f t="shared" si="56"/>
        <v/>
      </c>
      <c r="AC126" s="1" t="str">
        <f t="shared" si="57"/>
        <v/>
      </c>
      <c r="AD126" s="1" t="str">
        <f t="shared" si="58"/>
        <v/>
      </c>
      <c r="AE126" s="1" t="str">
        <f t="shared" si="59"/>
        <v/>
      </c>
      <c r="AF126" s="1" t="str">
        <f t="shared" si="60"/>
        <v/>
      </c>
      <c r="AG126" s="1" t="str">
        <f t="shared" si="61"/>
        <v/>
      </c>
      <c r="AH126" s="1" t="str">
        <f t="shared" si="62"/>
        <v/>
      </c>
      <c r="AI126" s="1" t="str">
        <f t="shared" si="63"/>
        <v/>
      </c>
      <c r="AV126" s="8" t="str">
        <f t="shared" si="50"/>
        <v/>
      </c>
      <c r="AW126" s="2" t="str">
        <f t="shared" si="64"/>
        <v/>
      </c>
      <c r="AX126" s="3"/>
      <c r="AY126" s="2" t="str">
        <f t="shared" si="49"/>
        <v/>
      </c>
      <c r="AZ126" s="3"/>
      <c r="BA126" s="3"/>
      <c r="BB126" s="3"/>
      <c r="BC126" s="3"/>
      <c r="BD126" s="3"/>
    </row>
    <row r="127" spans="22:56" x14ac:dyDescent="0.25">
      <c r="V127" s="1" t="str">
        <f t="shared" si="51"/>
        <v/>
      </c>
      <c r="X127" s="1" t="str">
        <f t="shared" si="52"/>
        <v/>
      </c>
      <c r="Y127" s="1" t="str">
        <f t="shared" si="53"/>
        <v/>
      </c>
      <c r="Z127" s="1" t="str">
        <f t="shared" si="54"/>
        <v/>
      </c>
      <c r="AA127" s="1" t="str">
        <f t="shared" si="55"/>
        <v/>
      </c>
      <c r="AB127" s="1" t="str">
        <f t="shared" si="56"/>
        <v/>
      </c>
      <c r="AC127" s="1" t="str">
        <f t="shared" si="57"/>
        <v/>
      </c>
      <c r="AD127" s="1" t="str">
        <f t="shared" si="58"/>
        <v/>
      </c>
      <c r="AE127" s="1" t="str">
        <f t="shared" si="59"/>
        <v/>
      </c>
      <c r="AF127" s="1" t="str">
        <f t="shared" si="60"/>
        <v/>
      </c>
      <c r="AG127" s="1" t="str">
        <f t="shared" si="61"/>
        <v/>
      </c>
      <c r="AH127" s="1" t="str">
        <f t="shared" si="62"/>
        <v/>
      </c>
      <c r="AI127" s="1" t="str">
        <f t="shared" si="63"/>
        <v/>
      </c>
      <c r="AV127" s="8" t="str">
        <f t="shared" si="50"/>
        <v/>
      </c>
      <c r="AW127" s="2" t="str">
        <f t="shared" si="64"/>
        <v/>
      </c>
      <c r="AX127" s="3"/>
      <c r="AY127" s="2" t="str">
        <f t="shared" si="49"/>
        <v/>
      </c>
      <c r="AZ127" s="3"/>
      <c r="BA127" s="3"/>
      <c r="BB127" s="3"/>
      <c r="BC127" s="3"/>
      <c r="BD127" s="3"/>
    </row>
    <row r="128" spans="22:56" x14ac:dyDescent="0.25">
      <c r="V128" s="1" t="str">
        <f t="shared" si="51"/>
        <v/>
      </c>
      <c r="X128" s="1" t="str">
        <f t="shared" si="52"/>
        <v/>
      </c>
      <c r="Y128" s="1" t="str">
        <f t="shared" si="53"/>
        <v/>
      </c>
      <c r="Z128" s="1" t="str">
        <f t="shared" si="54"/>
        <v/>
      </c>
      <c r="AA128" s="1" t="str">
        <f t="shared" si="55"/>
        <v/>
      </c>
      <c r="AB128" s="1" t="str">
        <f t="shared" si="56"/>
        <v/>
      </c>
      <c r="AC128" s="1" t="str">
        <f t="shared" si="57"/>
        <v/>
      </c>
      <c r="AD128" s="1" t="str">
        <f t="shared" si="58"/>
        <v/>
      </c>
      <c r="AE128" s="1" t="str">
        <f t="shared" si="59"/>
        <v/>
      </c>
      <c r="AF128" s="1" t="str">
        <f t="shared" si="60"/>
        <v/>
      </c>
      <c r="AG128" s="1" t="str">
        <f t="shared" si="61"/>
        <v/>
      </c>
      <c r="AH128" s="1" t="str">
        <f t="shared" si="62"/>
        <v/>
      </c>
      <c r="AI128" s="1" t="str">
        <f t="shared" si="63"/>
        <v/>
      </c>
      <c r="AV128" s="8" t="str">
        <f t="shared" si="50"/>
        <v/>
      </c>
      <c r="AW128" s="2" t="str">
        <f t="shared" si="64"/>
        <v/>
      </c>
      <c r="AX128" s="3"/>
      <c r="AY128" s="2" t="str">
        <f t="shared" si="49"/>
        <v/>
      </c>
      <c r="AZ128" s="3"/>
      <c r="BA128" s="3"/>
      <c r="BB128" s="3"/>
      <c r="BC128" s="3"/>
      <c r="BD128" s="3"/>
    </row>
    <row r="129" spans="22:56" x14ac:dyDescent="0.25">
      <c r="V129" s="1" t="str">
        <f t="shared" si="51"/>
        <v/>
      </c>
      <c r="X129" s="1" t="str">
        <f t="shared" si="52"/>
        <v/>
      </c>
      <c r="Y129" s="1" t="str">
        <f t="shared" si="53"/>
        <v/>
      </c>
      <c r="Z129" s="1" t="str">
        <f t="shared" si="54"/>
        <v/>
      </c>
      <c r="AA129" s="1" t="str">
        <f t="shared" si="55"/>
        <v/>
      </c>
      <c r="AB129" s="1" t="str">
        <f t="shared" si="56"/>
        <v/>
      </c>
      <c r="AC129" s="1" t="str">
        <f t="shared" si="57"/>
        <v/>
      </c>
      <c r="AD129" s="1" t="str">
        <f t="shared" si="58"/>
        <v/>
      </c>
      <c r="AE129" s="1" t="str">
        <f t="shared" si="59"/>
        <v/>
      </c>
      <c r="AF129" s="1" t="str">
        <f t="shared" si="60"/>
        <v/>
      </c>
      <c r="AG129" s="1" t="str">
        <f t="shared" si="61"/>
        <v/>
      </c>
      <c r="AH129" s="1" t="str">
        <f t="shared" si="62"/>
        <v/>
      </c>
      <c r="AI129" s="1" t="str">
        <f t="shared" si="63"/>
        <v/>
      </c>
      <c r="AV129" s="8" t="str">
        <f t="shared" si="50"/>
        <v/>
      </c>
      <c r="AW129" s="2" t="str">
        <f t="shared" si="64"/>
        <v/>
      </c>
      <c r="AX129" s="3"/>
      <c r="AY129" s="2" t="str">
        <f t="shared" si="49"/>
        <v/>
      </c>
      <c r="AZ129" s="3"/>
      <c r="BA129" s="3"/>
      <c r="BB129" s="3"/>
      <c r="BC129" s="3"/>
      <c r="BD129" s="3"/>
    </row>
    <row r="130" spans="22:56" x14ac:dyDescent="0.25">
      <c r="V130" s="1" t="str">
        <f t="shared" si="51"/>
        <v/>
      </c>
      <c r="X130" s="1" t="str">
        <f t="shared" si="52"/>
        <v/>
      </c>
      <c r="Y130" s="1" t="str">
        <f t="shared" si="53"/>
        <v/>
      </c>
      <c r="Z130" s="1" t="str">
        <f t="shared" si="54"/>
        <v/>
      </c>
      <c r="AA130" s="1" t="str">
        <f t="shared" si="55"/>
        <v/>
      </c>
      <c r="AB130" s="1" t="str">
        <f t="shared" si="56"/>
        <v/>
      </c>
      <c r="AC130" s="1" t="str">
        <f t="shared" si="57"/>
        <v/>
      </c>
      <c r="AD130" s="1" t="str">
        <f t="shared" si="58"/>
        <v/>
      </c>
      <c r="AE130" s="1" t="str">
        <f t="shared" si="59"/>
        <v/>
      </c>
      <c r="AF130" s="1" t="str">
        <f t="shared" si="60"/>
        <v/>
      </c>
      <c r="AG130" s="1" t="str">
        <f t="shared" si="61"/>
        <v/>
      </c>
      <c r="AH130" s="1" t="str">
        <f t="shared" si="62"/>
        <v/>
      </c>
      <c r="AI130" s="1" t="str">
        <f t="shared" si="63"/>
        <v/>
      </c>
      <c r="AV130" s="8" t="str">
        <f t="shared" si="50"/>
        <v/>
      </c>
      <c r="AW130" s="2" t="str">
        <f t="shared" si="64"/>
        <v/>
      </c>
      <c r="AX130" s="3"/>
      <c r="AY130" s="2" t="str">
        <f t="shared" si="49"/>
        <v/>
      </c>
      <c r="AZ130" s="3"/>
      <c r="BA130" s="3"/>
      <c r="BB130" s="3"/>
      <c r="BC130" s="3"/>
      <c r="BD130" s="3"/>
    </row>
    <row r="131" spans="22:56" x14ac:dyDescent="0.25">
      <c r="V131" s="1" t="str">
        <f t="shared" si="51"/>
        <v/>
      </c>
      <c r="X131" s="1" t="str">
        <f t="shared" si="52"/>
        <v/>
      </c>
      <c r="Y131" s="1" t="str">
        <f t="shared" si="53"/>
        <v/>
      </c>
      <c r="Z131" s="1" t="str">
        <f t="shared" si="54"/>
        <v/>
      </c>
      <c r="AA131" s="1" t="str">
        <f t="shared" si="55"/>
        <v/>
      </c>
      <c r="AB131" s="1" t="str">
        <f t="shared" si="56"/>
        <v/>
      </c>
      <c r="AC131" s="1" t="str">
        <f t="shared" si="57"/>
        <v/>
      </c>
      <c r="AD131" s="1" t="str">
        <f t="shared" si="58"/>
        <v/>
      </c>
      <c r="AE131" s="1" t="str">
        <f t="shared" si="59"/>
        <v/>
      </c>
      <c r="AF131" s="1" t="str">
        <f t="shared" si="60"/>
        <v/>
      </c>
      <c r="AG131" s="1" t="str">
        <f t="shared" si="61"/>
        <v/>
      </c>
      <c r="AH131" s="1" t="str">
        <f t="shared" si="62"/>
        <v/>
      </c>
      <c r="AI131" s="1" t="str">
        <f t="shared" si="63"/>
        <v/>
      </c>
      <c r="AV131" s="8" t="str">
        <f t="shared" si="50"/>
        <v/>
      </c>
      <c r="AW131" s="2" t="str">
        <f t="shared" si="64"/>
        <v/>
      </c>
      <c r="AX131" s="3"/>
      <c r="AY131" s="2" t="str">
        <f t="shared" si="49"/>
        <v/>
      </c>
      <c r="AZ131" s="3"/>
      <c r="BA131" s="3"/>
      <c r="BB131" s="3"/>
      <c r="BC131" s="3"/>
      <c r="BD131" s="3"/>
    </row>
    <row r="132" spans="22:56" x14ac:dyDescent="0.25">
      <c r="V132" s="1" t="str">
        <f t="shared" si="51"/>
        <v/>
      </c>
      <c r="X132" s="1" t="str">
        <f t="shared" si="52"/>
        <v/>
      </c>
      <c r="Y132" s="1" t="str">
        <f t="shared" si="53"/>
        <v/>
      </c>
      <c r="Z132" s="1" t="str">
        <f t="shared" si="54"/>
        <v/>
      </c>
      <c r="AA132" s="1" t="str">
        <f t="shared" si="55"/>
        <v/>
      </c>
      <c r="AB132" s="1" t="str">
        <f t="shared" si="56"/>
        <v/>
      </c>
      <c r="AC132" s="1" t="str">
        <f t="shared" si="57"/>
        <v/>
      </c>
      <c r="AD132" s="1" t="str">
        <f t="shared" si="58"/>
        <v/>
      </c>
      <c r="AE132" s="1" t="str">
        <f t="shared" si="59"/>
        <v/>
      </c>
      <c r="AF132" s="1" t="str">
        <f t="shared" si="60"/>
        <v/>
      </c>
      <c r="AG132" s="1" t="str">
        <f t="shared" si="61"/>
        <v/>
      </c>
      <c r="AH132" s="1" t="str">
        <f t="shared" si="62"/>
        <v/>
      </c>
      <c r="AI132" s="1" t="str">
        <f t="shared" si="63"/>
        <v/>
      </c>
      <c r="AV132" s="8" t="str">
        <f t="shared" si="50"/>
        <v/>
      </c>
      <c r="AW132" s="2" t="str">
        <f t="shared" si="64"/>
        <v/>
      </c>
      <c r="AX132" s="3"/>
      <c r="AY132" s="2" t="str">
        <f t="shared" si="49"/>
        <v/>
      </c>
      <c r="AZ132" s="3"/>
      <c r="BA132" s="3"/>
      <c r="BB132" s="3"/>
      <c r="BC132" s="3"/>
      <c r="BD132" s="3"/>
    </row>
    <row r="133" spans="22:56" x14ac:dyDescent="0.25">
      <c r="V133" s="1" t="str">
        <f t="shared" si="51"/>
        <v/>
      </c>
      <c r="X133" s="1" t="str">
        <f t="shared" si="52"/>
        <v/>
      </c>
      <c r="Y133" s="1" t="str">
        <f t="shared" si="53"/>
        <v/>
      </c>
      <c r="Z133" s="1" t="str">
        <f t="shared" si="54"/>
        <v/>
      </c>
      <c r="AA133" s="1" t="str">
        <f t="shared" si="55"/>
        <v/>
      </c>
      <c r="AB133" s="1" t="str">
        <f t="shared" si="56"/>
        <v/>
      </c>
      <c r="AC133" s="1" t="str">
        <f t="shared" si="57"/>
        <v/>
      </c>
      <c r="AD133" s="1" t="str">
        <f t="shared" si="58"/>
        <v/>
      </c>
      <c r="AE133" s="1" t="str">
        <f t="shared" si="59"/>
        <v/>
      </c>
      <c r="AF133" s="1" t="str">
        <f t="shared" si="60"/>
        <v/>
      </c>
      <c r="AG133" s="1" t="str">
        <f t="shared" si="61"/>
        <v/>
      </c>
      <c r="AH133" s="1" t="str">
        <f t="shared" si="62"/>
        <v/>
      </c>
      <c r="AI133" s="1" t="str">
        <f t="shared" si="63"/>
        <v/>
      </c>
      <c r="AV133" s="8" t="str">
        <f t="shared" si="50"/>
        <v/>
      </c>
      <c r="AW133" s="2" t="str">
        <f t="shared" si="64"/>
        <v/>
      </c>
      <c r="AX133" s="3"/>
      <c r="AY133" s="2" t="str">
        <f t="shared" si="49"/>
        <v/>
      </c>
      <c r="AZ133" s="3"/>
      <c r="BA133" s="3"/>
      <c r="BB133" s="3"/>
      <c r="BC133" s="3"/>
      <c r="BD133" s="3"/>
    </row>
    <row r="134" spans="22:56" x14ac:dyDescent="0.25">
      <c r="V134" s="1" t="str">
        <f t="shared" si="51"/>
        <v/>
      </c>
      <c r="X134" s="1" t="str">
        <f t="shared" si="52"/>
        <v/>
      </c>
      <c r="Y134" s="1" t="str">
        <f t="shared" si="53"/>
        <v/>
      </c>
      <c r="Z134" s="1" t="str">
        <f t="shared" si="54"/>
        <v/>
      </c>
      <c r="AA134" s="1" t="str">
        <f t="shared" si="55"/>
        <v/>
      </c>
      <c r="AB134" s="1" t="str">
        <f t="shared" si="56"/>
        <v/>
      </c>
      <c r="AC134" s="1" t="str">
        <f t="shared" si="57"/>
        <v/>
      </c>
      <c r="AD134" s="1" t="str">
        <f t="shared" si="58"/>
        <v/>
      </c>
      <c r="AE134" s="1" t="str">
        <f t="shared" si="59"/>
        <v/>
      </c>
      <c r="AF134" s="1" t="str">
        <f t="shared" si="60"/>
        <v/>
      </c>
      <c r="AG134" s="1" t="str">
        <f t="shared" si="61"/>
        <v/>
      </c>
      <c r="AH134" s="1" t="str">
        <f t="shared" si="62"/>
        <v/>
      </c>
      <c r="AI134" s="1" t="str">
        <f t="shared" si="63"/>
        <v/>
      </c>
      <c r="AV134" s="8" t="str">
        <f t="shared" si="50"/>
        <v/>
      </c>
      <c r="AW134" s="2" t="str">
        <f t="shared" si="64"/>
        <v/>
      </c>
      <c r="AX134" s="3"/>
      <c r="AY134" s="2" t="str">
        <f t="shared" si="49"/>
        <v/>
      </c>
      <c r="AZ134" s="3"/>
      <c r="BA134" s="3"/>
      <c r="BB134" s="3"/>
      <c r="BC134" s="3"/>
      <c r="BD134" s="3"/>
    </row>
    <row r="135" spans="22:56" x14ac:dyDescent="0.25">
      <c r="V135" s="1" t="str">
        <f t="shared" si="51"/>
        <v/>
      </c>
      <c r="X135" s="1" t="str">
        <f t="shared" si="52"/>
        <v/>
      </c>
      <c r="Y135" s="1" t="str">
        <f t="shared" si="53"/>
        <v/>
      </c>
      <c r="Z135" s="1" t="str">
        <f t="shared" si="54"/>
        <v/>
      </c>
      <c r="AA135" s="1" t="str">
        <f t="shared" si="55"/>
        <v/>
      </c>
      <c r="AB135" s="1" t="str">
        <f t="shared" si="56"/>
        <v/>
      </c>
      <c r="AC135" s="1" t="str">
        <f t="shared" si="57"/>
        <v/>
      </c>
      <c r="AD135" s="1" t="str">
        <f t="shared" si="58"/>
        <v/>
      </c>
      <c r="AE135" s="1" t="str">
        <f t="shared" si="59"/>
        <v/>
      </c>
      <c r="AF135" s="1" t="str">
        <f t="shared" si="60"/>
        <v/>
      </c>
      <c r="AG135" s="1" t="str">
        <f t="shared" si="61"/>
        <v/>
      </c>
      <c r="AH135" s="1" t="str">
        <f t="shared" si="62"/>
        <v/>
      </c>
      <c r="AI135" s="1" t="str">
        <f t="shared" si="63"/>
        <v/>
      </c>
      <c r="AV135" s="8" t="str">
        <f t="shared" si="50"/>
        <v/>
      </c>
      <c r="AW135" s="2" t="str">
        <f t="shared" si="64"/>
        <v/>
      </c>
      <c r="AX135" s="3"/>
      <c r="AY135" s="2" t="str">
        <f t="shared" si="49"/>
        <v/>
      </c>
      <c r="AZ135" s="3"/>
      <c r="BA135" s="3"/>
      <c r="BB135" s="3"/>
      <c r="BC135" s="3"/>
      <c r="BD135" s="3"/>
    </row>
    <row r="136" spans="22:56" x14ac:dyDescent="0.25">
      <c r="V136" s="1" t="str">
        <f t="shared" si="51"/>
        <v/>
      </c>
      <c r="X136" s="1" t="str">
        <f t="shared" si="52"/>
        <v/>
      </c>
      <c r="Y136" s="1" t="str">
        <f t="shared" si="53"/>
        <v/>
      </c>
      <c r="Z136" s="1" t="str">
        <f t="shared" si="54"/>
        <v/>
      </c>
      <c r="AA136" s="1" t="str">
        <f t="shared" si="55"/>
        <v/>
      </c>
      <c r="AB136" s="1" t="str">
        <f t="shared" si="56"/>
        <v/>
      </c>
      <c r="AC136" s="1" t="str">
        <f t="shared" si="57"/>
        <v/>
      </c>
      <c r="AD136" s="1" t="str">
        <f t="shared" si="58"/>
        <v/>
      </c>
      <c r="AE136" s="1" t="str">
        <f t="shared" si="59"/>
        <v/>
      </c>
      <c r="AF136" s="1" t="str">
        <f t="shared" si="60"/>
        <v/>
      </c>
      <c r="AG136" s="1" t="str">
        <f t="shared" si="61"/>
        <v/>
      </c>
      <c r="AH136" s="1" t="str">
        <f t="shared" si="62"/>
        <v/>
      </c>
      <c r="AI136" s="1" t="str">
        <f t="shared" si="63"/>
        <v/>
      </c>
      <c r="AV136" s="8" t="str">
        <f t="shared" si="50"/>
        <v/>
      </c>
      <c r="AW136" s="2" t="str">
        <f t="shared" si="64"/>
        <v/>
      </c>
      <c r="AX136" s="3"/>
      <c r="AY136" s="2" t="str">
        <f t="shared" si="49"/>
        <v/>
      </c>
      <c r="AZ136" s="3"/>
      <c r="BA136" s="3"/>
      <c r="BB136" s="3"/>
      <c r="BC136" s="3"/>
      <c r="BD136" s="3"/>
    </row>
    <row r="137" spans="22:56" x14ac:dyDescent="0.25">
      <c r="V137" s="1" t="str">
        <f t="shared" si="51"/>
        <v/>
      </c>
      <c r="X137" s="1" t="str">
        <f t="shared" si="52"/>
        <v/>
      </c>
      <c r="Y137" s="1" t="str">
        <f t="shared" si="53"/>
        <v/>
      </c>
      <c r="Z137" s="1" t="str">
        <f t="shared" si="54"/>
        <v/>
      </c>
      <c r="AA137" s="1" t="str">
        <f t="shared" si="55"/>
        <v/>
      </c>
      <c r="AB137" s="1" t="str">
        <f t="shared" si="56"/>
        <v/>
      </c>
      <c r="AC137" s="1" t="str">
        <f t="shared" si="57"/>
        <v/>
      </c>
      <c r="AD137" s="1" t="str">
        <f t="shared" si="58"/>
        <v/>
      </c>
      <c r="AE137" s="1" t="str">
        <f t="shared" si="59"/>
        <v/>
      </c>
      <c r="AF137" s="1" t="str">
        <f t="shared" si="60"/>
        <v/>
      </c>
      <c r="AG137" s="1" t="str">
        <f t="shared" si="61"/>
        <v/>
      </c>
      <c r="AH137" s="1" t="str">
        <f t="shared" si="62"/>
        <v/>
      </c>
      <c r="AI137" s="1" t="str">
        <f t="shared" si="63"/>
        <v/>
      </c>
      <c r="AV137" s="8" t="str">
        <f t="shared" si="50"/>
        <v/>
      </c>
      <c r="AW137" s="2" t="str">
        <f t="shared" si="64"/>
        <v/>
      </c>
      <c r="AX137" s="3"/>
      <c r="AY137" s="2" t="str">
        <f t="shared" si="49"/>
        <v/>
      </c>
      <c r="AZ137" s="3"/>
      <c r="BA137" s="3"/>
      <c r="BB137" s="3"/>
      <c r="BC137" s="3"/>
      <c r="BD137" s="3"/>
    </row>
    <row r="138" spans="22:56" x14ac:dyDescent="0.25">
      <c r="V138" s="1" t="str">
        <f t="shared" si="51"/>
        <v/>
      </c>
      <c r="X138" s="1" t="str">
        <f t="shared" si="52"/>
        <v/>
      </c>
      <c r="Y138" s="1" t="str">
        <f t="shared" si="53"/>
        <v/>
      </c>
      <c r="Z138" s="1" t="str">
        <f t="shared" si="54"/>
        <v/>
      </c>
      <c r="AA138" s="1" t="str">
        <f t="shared" si="55"/>
        <v/>
      </c>
      <c r="AB138" s="1" t="str">
        <f t="shared" si="56"/>
        <v/>
      </c>
      <c r="AC138" s="1" t="str">
        <f t="shared" si="57"/>
        <v/>
      </c>
      <c r="AD138" s="1" t="str">
        <f t="shared" si="58"/>
        <v/>
      </c>
      <c r="AE138" s="1" t="str">
        <f t="shared" si="59"/>
        <v/>
      </c>
      <c r="AF138" s="1" t="str">
        <f t="shared" si="60"/>
        <v/>
      </c>
      <c r="AG138" s="1" t="str">
        <f t="shared" si="61"/>
        <v/>
      </c>
      <c r="AH138" s="1" t="str">
        <f t="shared" si="62"/>
        <v/>
      </c>
      <c r="AI138" s="1" t="str">
        <f t="shared" si="63"/>
        <v/>
      </c>
      <c r="AV138" s="8" t="str">
        <f t="shared" si="50"/>
        <v/>
      </c>
      <c r="AW138" s="2" t="str">
        <f t="shared" si="64"/>
        <v/>
      </c>
      <c r="AX138" s="3"/>
      <c r="AY138" s="2" t="str">
        <f t="shared" si="49"/>
        <v/>
      </c>
      <c r="AZ138" s="3"/>
      <c r="BA138" s="3"/>
      <c r="BB138" s="3"/>
      <c r="BC138" s="3"/>
      <c r="BD138" s="3"/>
    </row>
    <row r="139" spans="22:56" x14ac:dyDescent="0.25">
      <c r="V139" s="1" t="str">
        <f t="shared" si="51"/>
        <v/>
      </c>
      <c r="X139" s="1" t="str">
        <f t="shared" si="52"/>
        <v/>
      </c>
      <c r="Y139" s="1" t="str">
        <f t="shared" si="53"/>
        <v/>
      </c>
      <c r="Z139" s="1" t="str">
        <f t="shared" si="54"/>
        <v/>
      </c>
      <c r="AA139" s="1" t="str">
        <f t="shared" si="55"/>
        <v/>
      </c>
      <c r="AB139" s="1" t="str">
        <f t="shared" si="56"/>
        <v/>
      </c>
      <c r="AC139" s="1" t="str">
        <f t="shared" si="57"/>
        <v/>
      </c>
      <c r="AD139" s="1" t="str">
        <f t="shared" si="58"/>
        <v/>
      </c>
      <c r="AE139" s="1" t="str">
        <f t="shared" si="59"/>
        <v/>
      </c>
      <c r="AF139" s="1" t="str">
        <f t="shared" si="60"/>
        <v/>
      </c>
      <c r="AG139" s="1" t="str">
        <f t="shared" si="61"/>
        <v/>
      </c>
      <c r="AH139" s="1" t="str">
        <f t="shared" si="62"/>
        <v/>
      </c>
      <c r="AI139" s="1" t="str">
        <f t="shared" si="63"/>
        <v/>
      </c>
      <c r="AV139" s="8" t="str">
        <f t="shared" si="50"/>
        <v/>
      </c>
      <c r="AW139" s="2" t="str">
        <f t="shared" si="64"/>
        <v/>
      </c>
      <c r="AX139" s="3"/>
      <c r="AY139" s="2" t="str">
        <f t="shared" si="49"/>
        <v/>
      </c>
      <c r="AZ139" s="3"/>
      <c r="BA139" s="3"/>
      <c r="BB139" s="3"/>
      <c r="BC139" s="3"/>
      <c r="BD139" s="3"/>
    </row>
    <row r="140" spans="22:56" x14ac:dyDescent="0.25">
      <c r="V140" s="1" t="str">
        <f t="shared" si="51"/>
        <v/>
      </c>
      <c r="X140" s="1" t="str">
        <f t="shared" si="52"/>
        <v/>
      </c>
      <c r="Y140" s="1" t="str">
        <f t="shared" si="53"/>
        <v/>
      </c>
      <c r="Z140" s="1" t="str">
        <f t="shared" si="54"/>
        <v/>
      </c>
      <c r="AA140" s="1" t="str">
        <f t="shared" si="55"/>
        <v/>
      </c>
      <c r="AB140" s="1" t="str">
        <f t="shared" si="56"/>
        <v/>
      </c>
      <c r="AC140" s="1" t="str">
        <f t="shared" si="57"/>
        <v/>
      </c>
      <c r="AD140" s="1" t="str">
        <f t="shared" si="58"/>
        <v/>
      </c>
      <c r="AE140" s="1" t="str">
        <f t="shared" si="59"/>
        <v/>
      </c>
      <c r="AF140" s="1" t="str">
        <f t="shared" si="60"/>
        <v/>
      </c>
      <c r="AG140" s="1" t="str">
        <f t="shared" si="61"/>
        <v/>
      </c>
      <c r="AH140" s="1" t="str">
        <f t="shared" si="62"/>
        <v/>
      </c>
      <c r="AI140" s="1" t="str">
        <f t="shared" si="63"/>
        <v/>
      </c>
      <c r="AV140" s="8" t="str">
        <f t="shared" si="50"/>
        <v/>
      </c>
      <c r="AW140" s="2" t="str">
        <f t="shared" si="64"/>
        <v/>
      </c>
      <c r="AX140" s="3"/>
      <c r="AY140" s="2" t="str">
        <f t="shared" si="49"/>
        <v/>
      </c>
      <c r="AZ140" s="3"/>
      <c r="BA140" s="3"/>
      <c r="BB140" s="3"/>
      <c r="BC140" s="3"/>
      <c r="BD140" s="3"/>
    </row>
    <row r="141" spans="22:56" x14ac:dyDescent="0.25">
      <c r="V141" s="1" t="str">
        <f t="shared" si="51"/>
        <v/>
      </c>
      <c r="X141" s="1" t="str">
        <f t="shared" si="52"/>
        <v/>
      </c>
      <c r="Y141" s="1" t="str">
        <f t="shared" si="53"/>
        <v/>
      </c>
      <c r="Z141" s="1" t="str">
        <f t="shared" si="54"/>
        <v/>
      </c>
      <c r="AA141" s="1" t="str">
        <f t="shared" si="55"/>
        <v/>
      </c>
      <c r="AB141" s="1" t="str">
        <f t="shared" si="56"/>
        <v/>
      </c>
      <c r="AC141" s="1" t="str">
        <f t="shared" si="57"/>
        <v/>
      </c>
      <c r="AD141" s="1" t="str">
        <f t="shared" si="58"/>
        <v/>
      </c>
      <c r="AE141" s="1" t="str">
        <f t="shared" si="59"/>
        <v/>
      </c>
      <c r="AF141" s="1" t="str">
        <f t="shared" si="60"/>
        <v/>
      </c>
      <c r="AG141" s="1" t="str">
        <f t="shared" si="61"/>
        <v/>
      </c>
      <c r="AH141" s="1" t="str">
        <f t="shared" si="62"/>
        <v/>
      </c>
      <c r="AI141" s="1" t="str">
        <f t="shared" si="63"/>
        <v/>
      </c>
      <c r="AV141" s="8" t="str">
        <f t="shared" si="50"/>
        <v/>
      </c>
      <c r="AW141" s="2" t="str">
        <f t="shared" si="64"/>
        <v/>
      </c>
      <c r="AX141" s="3"/>
      <c r="AY141" s="2" t="str">
        <f t="shared" si="49"/>
        <v/>
      </c>
      <c r="AZ141" s="3"/>
      <c r="BA141" s="3"/>
      <c r="BB141" s="3"/>
      <c r="BC141" s="3"/>
      <c r="BD141" s="3"/>
    </row>
    <row r="142" spans="22:56" x14ac:dyDescent="0.25">
      <c r="V142" s="1" t="str">
        <f t="shared" si="51"/>
        <v/>
      </c>
      <c r="X142" s="1" t="str">
        <f t="shared" si="52"/>
        <v/>
      </c>
      <c r="Y142" s="1" t="str">
        <f t="shared" si="53"/>
        <v/>
      </c>
      <c r="Z142" s="1" t="str">
        <f t="shared" si="54"/>
        <v/>
      </c>
      <c r="AA142" s="1" t="str">
        <f t="shared" si="55"/>
        <v/>
      </c>
      <c r="AB142" s="1" t="str">
        <f t="shared" si="56"/>
        <v/>
      </c>
      <c r="AC142" s="1" t="str">
        <f t="shared" si="57"/>
        <v/>
      </c>
      <c r="AD142" s="1" t="str">
        <f t="shared" si="58"/>
        <v/>
      </c>
      <c r="AE142" s="1" t="str">
        <f t="shared" si="59"/>
        <v/>
      </c>
      <c r="AF142" s="1" t="str">
        <f t="shared" si="60"/>
        <v/>
      </c>
      <c r="AG142" s="1" t="str">
        <f t="shared" si="61"/>
        <v/>
      </c>
      <c r="AH142" s="1" t="str">
        <f t="shared" si="62"/>
        <v/>
      </c>
      <c r="AI142" s="1" t="str">
        <f t="shared" si="63"/>
        <v/>
      </c>
      <c r="AV142" s="8" t="str">
        <f t="shared" si="50"/>
        <v/>
      </c>
      <c r="AW142" s="2" t="str">
        <f t="shared" si="64"/>
        <v/>
      </c>
      <c r="AX142" s="3"/>
      <c r="AY142" s="2" t="str">
        <f t="shared" si="49"/>
        <v/>
      </c>
      <c r="AZ142" s="3"/>
      <c r="BA142" s="3"/>
      <c r="BB142" s="3"/>
      <c r="BC142" s="3"/>
      <c r="BD142" s="3"/>
    </row>
    <row r="143" spans="22:56" x14ac:dyDescent="0.25">
      <c r="V143" s="1" t="str">
        <f t="shared" si="51"/>
        <v/>
      </c>
      <c r="X143" s="1" t="str">
        <f t="shared" si="52"/>
        <v/>
      </c>
      <c r="Y143" s="1" t="str">
        <f t="shared" si="53"/>
        <v/>
      </c>
      <c r="Z143" s="1" t="str">
        <f t="shared" si="54"/>
        <v/>
      </c>
      <c r="AA143" s="1" t="str">
        <f t="shared" si="55"/>
        <v/>
      </c>
      <c r="AB143" s="1" t="str">
        <f t="shared" si="56"/>
        <v/>
      </c>
      <c r="AC143" s="1" t="str">
        <f t="shared" si="57"/>
        <v/>
      </c>
      <c r="AD143" s="1" t="str">
        <f t="shared" si="58"/>
        <v/>
      </c>
      <c r="AE143" s="1" t="str">
        <f t="shared" si="59"/>
        <v/>
      </c>
      <c r="AF143" s="1" t="str">
        <f t="shared" si="60"/>
        <v/>
      </c>
      <c r="AG143" s="1" t="str">
        <f t="shared" si="61"/>
        <v/>
      </c>
      <c r="AH143" s="1" t="str">
        <f t="shared" si="62"/>
        <v/>
      </c>
      <c r="AI143" s="1" t="str">
        <f t="shared" si="63"/>
        <v/>
      </c>
      <c r="AV143" s="8" t="str">
        <f t="shared" si="50"/>
        <v/>
      </c>
      <c r="AW143" s="2" t="str">
        <f t="shared" si="64"/>
        <v/>
      </c>
      <c r="AX143" s="3"/>
      <c r="AY143" s="2" t="str">
        <f t="shared" si="49"/>
        <v/>
      </c>
      <c r="AZ143" s="3"/>
      <c r="BA143" s="3"/>
      <c r="BB143" s="3"/>
      <c r="BC143" s="3"/>
      <c r="BD143" s="3"/>
    </row>
    <row r="144" spans="22:56" x14ac:dyDescent="0.25">
      <c r="V144" s="1" t="str">
        <f t="shared" si="51"/>
        <v/>
      </c>
      <c r="X144" s="1" t="str">
        <f t="shared" si="52"/>
        <v/>
      </c>
      <c r="Y144" s="1" t="str">
        <f t="shared" si="53"/>
        <v/>
      </c>
      <c r="Z144" s="1" t="str">
        <f t="shared" si="54"/>
        <v/>
      </c>
      <c r="AA144" s="1" t="str">
        <f t="shared" si="55"/>
        <v/>
      </c>
      <c r="AB144" s="1" t="str">
        <f t="shared" si="56"/>
        <v/>
      </c>
      <c r="AC144" s="1" t="str">
        <f t="shared" si="57"/>
        <v/>
      </c>
      <c r="AD144" s="1" t="str">
        <f t="shared" si="58"/>
        <v/>
      </c>
      <c r="AE144" s="1" t="str">
        <f t="shared" si="59"/>
        <v/>
      </c>
      <c r="AF144" s="1" t="str">
        <f t="shared" si="60"/>
        <v/>
      </c>
      <c r="AG144" s="1" t="str">
        <f t="shared" si="61"/>
        <v/>
      </c>
      <c r="AH144" s="1" t="str">
        <f t="shared" si="62"/>
        <v/>
      </c>
      <c r="AI144" s="1" t="str">
        <f t="shared" si="63"/>
        <v/>
      </c>
      <c r="AV144" s="8" t="str">
        <f t="shared" si="50"/>
        <v/>
      </c>
      <c r="AW144" s="2" t="str">
        <f t="shared" si="64"/>
        <v/>
      </c>
      <c r="AX144" s="3"/>
      <c r="AY144" s="2" t="str">
        <f t="shared" ref="AY144:AY207" si="65">CONCATENATE(V176,AB176,AC176,AD176,AE176,AF176,AG176,AH176,AI176)</f>
        <v/>
      </c>
      <c r="AZ144" s="3"/>
      <c r="BA144" s="3"/>
      <c r="BB144" s="3"/>
      <c r="BC144" s="3"/>
      <c r="BD144" s="3"/>
    </row>
    <row r="145" spans="22:56" x14ac:dyDescent="0.25">
      <c r="V145" s="1" t="str">
        <f t="shared" si="51"/>
        <v/>
      </c>
      <c r="X145" s="1" t="str">
        <f t="shared" si="52"/>
        <v/>
      </c>
      <c r="Y145" s="1" t="str">
        <f t="shared" si="53"/>
        <v/>
      </c>
      <c r="Z145" s="1" t="str">
        <f t="shared" si="54"/>
        <v/>
      </c>
      <c r="AA145" s="1" t="str">
        <f t="shared" si="55"/>
        <v/>
      </c>
      <c r="AB145" s="1" t="str">
        <f t="shared" si="56"/>
        <v/>
      </c>
      <c r="AC145" s="1" t="str">
        <f t="shared" si="57"/>
        <v/>
      </c>
      <c r="AD145" s="1" t="str">
        <f t="shared" si="58"/>
        <v/>
      </c>
      <c r="AE145" s="1" t="str">
        <f t="shared" si="59"/>
        <v/>
      </c>
      <c r="AF145" s="1" t="str">
        <f t="shared" si="60"/>
        <v/>
      </c>
      <c r="AG145" s="1" t="str">
        <f t="shared" si="61"/>
        <v/>
      </c>
      <c r="AH145" s="1" t="str">
        <f t="shared" si="62"/>
        <v/>
      </c>
      <c r="AI145" s="1" t="str">
        <f t="shared" si="63"/>
        <v/>
      </c>
      <c r="AV145" s="8" t="str">
        <f t="shared" ref="AV145:AV208" si="66">IF(AV144&lt;$N$14,AV144+1,"")</f>
        <v/>
      </c>
      <c r="AW145" s="2" t="str">
        <f t="shared" si="64"/>
        <v/>
      </c>
      <c r="AX145" s="3"/>
      <c r="AY145" s="2" t="str">
        <f t="shared" si="65"/>
        <v/>
      </c>
      <c r="AZ145" s="3"/>
      <c r="BA145" s="3"/>
      <c r="BB145" s="3"/>
      <c r="BC145" s="3"/>
      <c r="BD145" s="3"/>
    </row>
    <row r="146" spans="22:56" x14ac:dyDescent="0.25">
      <c r="V146" s="1" t="str">
        <f t="shared" si="51"/>
        <v/>
      </c>
      <c r="X146" s="1" t="str">
        <f t="shared" si="52"/>
        <v/>
      </c>
      <c r="Y146" s="1" t="str">
        <f t="shared" si="53"/>
        <v/>
      </c>
      <c r="Z146" s="1" t="str">
        <f t="shared" si="54"/>
        <v/>
      </c>
      <c r="AA146" s="1" t="str">
        <f t="shared" si="55"/>
        <v/>
      </c>
      <c r="AB146" s="1" t="str">
        <f t="shared" si="56"/>
        <v/>
      </c>
      <c r="AC146" s="1" t="str">
        <f t="shared" si="57"/>
        <v/>
      </c>
      <c r="AD146" s="1" t="str">
        <f t="shared" si="58"/>
        <v/>
      </c>
      <c r="AE146" s="1" t="str">
        <f t="shared" si="59"/>
        <v/>
      </c>
      <c r="AF146" s="1" t="str">
        <f t="shared" si="60"/>
        <v/>
      </c>
      <c r="AG146" s="1" t="str">
        <f t="shared" si="61"/>
        <v/>
      </c>
      <c r="AH146" s="1" t="str">
        <f t="shared" si="62"/>
        <v/>
      </c>
      <c r="AI146" s="1" t="str">
        <f t="shared" si="63"/>
        <v/>
      </c>
      <c r="AV146" s="8" t="str">
        <f t="shared" si="66"/>
        <v/>
      </c>
      <c r="AW146" s="2" t="str">
        <f t="shared" si="64"/>
        <v/>
      </c>
      <c r="AX146" s="3"/>
      <c r="AY146" s="2" t="str">
        <f t="shared" si="65"/>
        <v/>
      </c>
      <c r="AZ146" s="3"/>
      <c r="BA146" s="3"/>
      <c r="BB146" s="3"/>
      <c r="BC146" s="3"/>
      <c r="BD146" s="3"/>
    </row>
    <row r="147" spans="22:56" x14ac:dyDescent="0.25">
      <c r="V147" s="1" t="str">
        <f t="shared" si="51"/>
        <v/>
      </c>
      <c r="X147" s="1" t="str">
        <f t="shared" si="52"/>
        <v/>
      </c>
      <c r="Y147" s="1" t="str">
        <f t="shared" si="53"/>
        <v/>
      </c>
      <c r="Z147" s="1" t="str">
        <f t="shared" si="54"/>
        <v/>
      </c>
      <c r="AA147" s="1" t="str">
        <f t="shared" si="55"/>
        <v/>
      </c>
      <c r="AB147" s="1" t="str">
        <f t="shared" si="56"/>
        <v/>
      </c>
      <c r="AC147" s="1" t="str">
        <f t="shared" si="57"/>
        <v/>
      </c>
      <c r="AD147" s="1" t="str">
        <f t="shared" si="58"/>
        <v/>
      </c>
      <c r="AE147" s="1" t="str">
        <f t="shared" si="59"/>
        <v/>
      </c>
      <c r="AF147" s="1" t="str">
        <f t="shared" si="60"/>
        <v/>
      </c>
      <c r="AG147" s="1" t="str">
        <f t="shared" si="61"/>
        <v/>
      </c>
      <c r="AH147" s="1" t="str">
        <f t="shared" si="62"/>
        <v/>
      </c>
      <c r="AI147" s="1" t="str">
        <f t="shared" si="63"/>
        <v/>
      </c>
      <c r="AV147" s="8" t="str">
        <f t="shared" si="66"/>
        <v/>
      </c>
      <c r="AW147" s="2" t="str">
        <f t="shared" si="64"/>
        <v/>
      </c>
      <c r="AX147" s="3"/>
      <c r="AY147" s="2" t="str">
        <f t="shared" si="65"/>
        <v/>
      </c>
      <c r="AZ147" s="3"/>
      <c r="BA147" s="3"/>
      <c r="BB147" s="3"/>
      <c r="BC147" s="3"/>
      <c r="BD147" s="3"/>
    </row>
    <row r="148" spans="22:56" x14ac:dyDescent="0.25">
      <c r="V148" s="1" t="str">
        <f t="shared" si="51"/>
        <v/>
      </c>
      <c r="X148" s="1" t="str">
        <f t="shared" si="52"/>
        <v/>
      </c>
      <c r="Y148" s="1" t="str">
        <f t="shared" si="53"/>
        <v/>
      </c>
      <c r="Z148" s="1" t="str">
        <f t="shared" si="54"/>
        <v/>
      </c>
      <c r="AA148" s="1" t="str">
        <f t="shared" si="55"/>
        <v/>
      </c>
      <c r="AB148" s="1" t="str">
        <f t="shared" si="56"/>
        <v/>
      </c>
      <c r="AC148" s="1" t="str">
        <f t="shared" si="57"/>
        <v/>
      </c>
      <c r="AD148" s="1" t="str">
        <f t="shared" si="58"/>
        <v/>
      </c>
      <c r="AE148" s="1" t="str">
        <f t="shared" si="59"/>
        <v/>
      </c>
      <c r="AF148" s="1" t="str">
        <f t="shared" si="60"/>
        <v/>
      </c>
      <c r="AG148" s="1" t="str">
        <f t="shared" si="61"/>
        <v/>
      </c>
      <c r="AH148" s="1" t="str">
        <f t="shared" si="62"/>
        <v/>
      </c>
      <c r="AI148" s="1" t="str">
        <f t="shared" si="63"/>
        <v/>
      </c>
      <c r="AV148" s="8" t="str">
        <f t="shared" si="66"/>
        <v/>
      </c>
      <c r="AW148" s="2" t="str">
        <f t="shared" si="64"/>
        <v/>
      </c>
      <c r="AX148" s="3"/>
      <c r="AY148" s="2" t="str">
        <f t="shared" si="65"/>
        <v/>
      </c>
      <c r="AZ148" s="3"/>
      <c r="BA148" s="3"/>
      <c r="BB148" s="3"/>
      <c r="BC148" s="3"/>
      <c r="BD148" s="3"/>
    </row>
    <row r="149" spans="22:56" x14ac:dyDescent="0.25">
      <c r="V149" s="1" t="str">
        <f t="shared" si="51"/>
        <v/>
      </c>
      <c r="X149" s="1" t="str">
        <f t="shared" si="52"/>
        <v/>
      </c>
      <c r="Y149" s="1" t="str">
        <f t="shared" si="53"/>
        <v/>
      </c>
      <c r="Z149" s="1" t="str">
        <f t="shared" si="54"/>
        <v/>
      </c>
      <c r="AA149" s="1" t="str">
        <f t="shared" si="55"/>
        <v/>
      </c>
      <c r="AB149" s="1" t="str">
        <f t="shared" si="56"/>
        <v/>
      </c>
      <c r="AC149" s="1" t="str">
        <f t="shared" si="57"/>
        <v/>
      </c>
      <c r="AD149" s="1" t="str">
        <f t="shared" si="58"/>
        <v/>
      </c>
      <c r="AE149" s="1" t="str">
        <f t="shared" si="59"/>
        <v/>
      </c>
      <c r="AF149" s="1" t="str">
        <f t="shared" si="60"/>
        <v/>
      </c>
      <c r="AG149" s="1" t="str">
        <f t="shared" si="61"/>
        <v/>
      </c>
      <c r="AH149" s="1" t="str">
        <f t="shared" si="62"/>
        <v/>
      </c>
      <c r="AI149" s="1" t="str">
        <f t="shared" si="63"/>
        <v/>
      </c>
      <c r="AV149" s="8" t="str">
        <f t="shared" si="66"/>
        <v/>
      </c>
      <c r="AW149" s="2" t="str">
        <f t="shared" si="64"/>
        <v/>
      </c>
      <c r="AX149" s="3"/>
      <c r="AY149" s="2" t="str">
        <f t="shared" si="65"/>
        <v/>
      </c>
      <c r="AZ149" s="3"/>
      <c r="BA149" s="3"/>
      <c r="BB149" s="3"/>
      <c r="BC149" s="3"/>
      <c r="BD149" s="3"/>
    </row>
    <row r="150" spans="22:56" x14ac:dyDescent="0.25">
      <c r="V150" s="1" t="str">
        <f t="shared" si="51"/>
        <v/>
      </c>
      <c r="X150" s="1" t="str">
        <f t="shared" si="52"/>
        <v/>
      </c>
      <c r="Y150" s="1" t="str">
        <f t="shared" si="53"/>
        <v/>
      </c>
      <c r="Z150" s="1" t="str">
        <f t="shared" si="54"/>
        <v/>
      </c>
      <c r="AA150" s="1" t="str">
        <f t="shared" si="55"/>
        <v/>
      </c>
      <c r="AB150" s="1" t="str">
        <f t="shared" si="56"/>
        <v/>
      </c>
      <c r="AC150" s="1" t="str">
        <f t="shared" si="57"/>
        <v/>
      </c>
      <c r="AD150" s="1" t="str">
        <f t="shared" si="58"/>
        <v/>
      </c>
      <c r="AE150" s="1" t="str">
        <f t="shared" si="59"/>
        <v/>
      </c>
      <c r="AF150" s="1" t="str">
        <f t="shared" si="60"/>
        <v/>
      </c>
      <c r="AG150" s="1" t="str">
        <f t="shared" si="61"/>
        <v/>
      </c>
      <c r="AH150" s="1" t="str">
        <f t="shared" si="62"/>
        <v/>
      </c>
      <c r="AI150" s="1" t="str">
        <f t="shared" si="63"/>
        <v/>
      </c>
      <c r="AV150" s="8" t="str">
        <f t="shared" si="66"/>
        <v/>
      </c>
      <c r="AW150" s="2" t="str">
        <f t="shared" si="64"/>
        <v/>
      </c>
      <c r="AX150" s="3"/>
      <c r="AY150" s="2" t="str">
        <f t="shared" si="65"/>
        <v/>
      </c>
      <c r="AZ150" s="3"/>
      <c r="BA150" s="3"/>
      <c r="BB150" s="3"/>
      <c r="BC150" s="3"/>
      <c r="BD150" s="3"/>
    </row>
    <row r="151" spans="22:56" x14ac:dyDescent="0.25">
      <c r="V151" s="1" t="str">
        <f t="shared" si="51"/>
        <v/>
      </c>
      <c r="X151" s="1" t="str">
        <f t="shared" si="52"/>
        <v/>
      </c>
      <c r="Y151" s="1" t="str">
        <f t="shared" si="53"/>
        <v/>
      </c>
      <c r="Z151" s="1" t="str">
        <f t="shared" si="54"/>
        <v/>
      </c>
      <c r="AA151" s="1" t="str">
        <f t="shared" si="55"/>
        <v/>
      </c>
      <c r="AB151" s="1" t="str">
        <f t="shared" si="56"/>
        <v/>
      </c>
      <c r="AC151" s="1" t="str">
        <f t="shared" si="57"/>
        <v/>
      </c>
      <c r="AD151" s="1" t="str">
        <f t="shared" si="58"/>
        <v/>
      </c>
      <c r="AE151" s="1" t="str">
        <f t="shared" si="59"/>
        <v/>
      </c>
      <c r="AF151" s="1" t="str">
        <f t="shared" si="60"/>
        <v/>
      </c>
      <c r="AG151" s="1" t="str">
        <f t="shared" si="61"/>
        <v/>
      </c>
      <c r="AH151" s="1" t="str">
        <f t="shared" si="62"/>
        <v/>
      </c>
      <c r="AI151" s="1" t="str">
        <f t="shared" si="63"/>
        <v/>
      </c>
      <c r="AV151" s="8" t="str">
        <f t="shared" si="66"/>
        <v/>
      </c>
      <c r="AW151" s="2" t="str">
        <f t="shared" si="64"/>
        <v/>
      </c>
      <c r="AX151" s="3"/>
      <c r="AY151" s="2" t="str">
        <f t="shared" si="65"/>
        <v/>
      </c>
      <c r="AZ151" s="3"/>
      <c r="BA151" s="3"/>
      <c r="BB151" s="3"/>
      <c r="BC151" s="3"/>
      <c r="BD151" s="3"/>
    </row>
    <row r="152" spans="22:56" x14ac:dyDescent="0.25">
      <c r="V152" s="1" t="str">
        <f t="shared" si="51"/>
        <v/>
      </c>
      <c r="X152" s="1" t="str">
        <f t="shared" si="52"/>
        <v/>
      </c>
      <c r="Y152" s="1" t="str">
        <f t="shared" si="53"/>
        <v/>
      </c>
      <c r="Z152" s="1" t="str">
        <f t="shared" si="54"/>
        <v/>
      </c>
      <c r="AA152" s="1" t="str">
        <f t="shared" si="55"/>
        <v/>
      </c>
      <c r="AB152" s="1" t="str">
        <f t="shared" si="56"/>
        <v/>
      </c>
      <c r="AC152" s="1" t="str">
        <f t="shared" si="57"/>
        <v/>
      </c>
      <c r="AD152" s="1" t="str">
        <f t="shared" si="58"/>
        <v/>
      </c>
      <c r="AE152" s="1" t="str">
        <f t="shared" si="59"/>
        <v/>
      </c>
      <c r="AF152" s="1" t="str">
        <f t="shared" si="60"/>
        <v/>
      </c>
      <c r="AG152" s="1" t="str">
        <f t="shared" si="61"/>
        <v/>
      </c>
      <c r="AH152" s="1" t="str">
        <f t="shared" si="62"/>
        <v/>
      </c>
      <c r="AI152" s="1" t="str">
        <f t="shared" si="63"/>
        <v/>
      </c>
      <c r="AV152" s="8" t="str">
        <f t="shared" si="66"/>
        <v/>
      </c>
      <c r="AW152" s="2" t="str">
        <f t="shared" si="64"/>
        <v/>
      </c>
      <c r="AX152" s="3"/>
      <c r="AY152" s="2" t="str">
        <f t="shared" si="65"/>
        <v/>
      </c>
      <c r="AZ152" s="3"/>
      <c r="BA152" s="3"/>
      <c r="BB152" s="3"/>
      <c r="BC152" s="3"/>
      <c r="BD152" s="3"/>
    </row>
    <row r="153" spans="22:56" x14ac:dyDescent="0.25">
      <c r="V153" s="1" t="str">
        <f t="shared" si="51"/>
        <v/>
      </c>
      <c r="X153" s="1" t="str">
        <f t="shared" si="52"/>
        <v/>
      </c>
      <c r="Y153" s="1" t="str">
        <f t="shared" si="53"/>
        <v/>
      </c>
      <c r="Z153" s="1" t="str">
        <f t="shared" si="54"/>
        <v/>
      </c>
      <c r="AA153" s="1" t="str">
        <f t="shared" si="55"/>
        <v/>
      </c>
      <c r="AB153" s="1" t="str">
        <f t="shared" si="56"/>
        <v/>
      </c>
      <c r="AC153" s="1" t="str">
        <f t="shared" si="57"/>
        <v/>
      </c>
      <c r="AD153" s="1" t="str">
        <f t="shared" si="58"/>
        <v/>
      </c>
      <c r="AE153" s="1" t="str">
        <f t="shared" si="59"/>
        <v/>
      </c>
      <c r="AF153" s="1" t="str">
        <f t="shared" si="60"/>
        <v/>
      </c>
      <c r="AG153" s="1" t="str">
        <f t="shared" si="61"/>
        <v/>
      </c>
      <c r="AH153" s="1" t="str">
        <f t="shared" si="62"/>
        <v/>
      </c>
      <c r="AI153" s="1" t="str">
        <f t="shared" si="63"/>
        <v/>
      </c>
      <c r="AV153" s="8" t="str">
        <f t="shared" si="66"/>
        <v/>
      </c>
      <c r="AW153" s="2" t="str">
        <f t="shared" si="64"/>
        <v/>
      </c>
      <c r="AX153" s="3"/>
      <c r="AY153" s="2" t="str">
        <f t="shared" si="65"/>
        <v/>
      </c>
      <c r="AZ153" s="3"/>
      <c r="BA153" s="3"/>
      <c r="BB153" s="3"/>
      <c r="BC153" s="3"/>
      <c r="BD153" s="3"/>
    </row>
    <row r="154" spans="22:56" x14ac:dyDescent="0.25">
      <c r="V154" s="1" t="str">
        <f t="shared" si="51"/>
        <v/>
      </c>
      <c r="X154" s="1" t="str">
        <f t="shared" si="52"/>
        <v/>
      </c>
      <c r="Y154" s="1" t="str">
        <f t="shared" si="53"/>
        <v/>
      </c>
      <c r="Z154" s="1" t="str">
        <f t="shared" si="54"/>
        <v/>
      </c>
      <c r="AA154" s="1" t="str">
        <f t="shared" si="55"/>
        <v/>
      </c>
      <c r="AB154" s="1" t="str">
        <f t="shared" si="56"/>
        <v/>
      </c>
      <c r="AC154" s="1" t="str">
        <f t="shared" si="57"/>
        <v/>
      </c>
      <c r="AD154" s="1" t="str">
        <f t="shared" si="58"/>
        <v/>
      </c>
      <c r="AE154" s="1" t="str">
        <f t="shared" si="59"/>
        <v/>
      </c>
      <c r="AF154" s="1" t="str">
        <f t="shared" si="60"/>
        <v/>
      </c>
      <c r="AG154" s="1" t="str">
        <f t="shared" si="61"/>
        <v/>
      </c>
      <c r="AH154" s="1" t="str">
        <f t="shared" si="62"/>
        <v/>
      </c>
      <c r="AI154" s="1" t="str">
        <f t="shared" si="63"/>
        <v/>
      </c>
      <c r="AV154" s="8" t="str">
        <f t="shared" si="66"/>
        <v/>
      </c>
      <c r="AW154" s="2" t="str">
        <f t="shared" si="64"/>
        <v/>
      </c>
      <c r="AX154" s="3"/>
      <c r="AY154" s="2" t="str">
        <f t="shared" si="65"/>
        <v/>
      </c>
      <c r="AZ154" s="3"/>
      <c r="BA154" s="3"/>
      <c r="BB154" s="3"/>
      <c r="BC154" s="3"/>
      <c r="BD154" s="3"/>
    </row>
    <row r="155" spans="22:56" x14ac:dyDescent="0.25">
      <c r="V155" s="1" t="str">
        <f t="shared" si="51"/>
        <v/>
      </c>
      <c r="X155" s="1" t="str">
        <f t="shared" si="52"/>
        <v/>
      </c>
      <c r="Y155" s="1" t="str">
        <f t="shared" si="53"/>
        <v/>
      </c>
      <c r="Z155" s="1" t="str">
        <f t="shared" si="54"/>
        <v/>
      </c>
      <c r="AA155" s="1" t="str">
        <f t="shared" si="55"/>
        <v/>
      </c>
      <c r="AB155" s="1" t="str">
        <f t="shared" si="56"/>
        <v/>
      </c>
      <c r="AC155" s="1" t="str">
        <f t="shared" si="57"/>
        <v/>
      </c>
      <c r="AD155" s="1" t="str">
        <f t="shared" si="58"/>
        <v/>
      </c>
      <c r="AE155" s="1" t="str">
        <f t="shared" si="59"/>
        <v/>
      </c>
      <c r="AF155" s="1" t="str">
        <f t="shared" si="60"/>
        <v/>
      </c>
      <c r="AG155" s="1" t="str">
        <f t="shared" si="61"/>
        <v/>
      </c>
      <c r="AH155" s="1" t="str">
        <f t="shared" si="62"/>
        <v/>
      </c>
      <c r="AI155" s="1" t="str">
        <f t="shared" si="63"/>
        <v/>
      </c>
      <c r="AV155" s="8" t="str">
        <f t="shared" si="66"/>
        <v/>
      </c>
      <c r="AW155" s="2" t="str">
        <f t="shared" si="64"/>
        <v/>
      </c>
      <c r="AX155" s="3"/>
      <c r="AY155" s="2" t="str">
        <f t="shared" si="65"/>
        <v/>
      </c>
      <c r="AZ155" s="3"/>
      <c r="BA155" s="3"/>
      <c r="BB155" s="3"/>
      <c r="BC155" s="3"/>
      <c r="BD155" s="3"/>
    </row>
    <row r="156" spans="22:56" x14ac:dyDescent="0.25">
      <c r="V156" s="1" t="str">
        <f t="shared" si="51"/>
        <v/>
      </c>
      <c r="X156" s="1" t="str">
        <f t="shared" si="52"/>
        <v/>
      </c>
      <c r="Y156" s="1" t="str">
        <f t="shared" si="53"/>
        <v/>
      </c>
      <c r="Z156" s="1" t="str">
        <f t="shared" si="54"/>
        <v/>
      </c>
      <c r="AA156" s="1" t="str">
        <f t="shared" si="55"/>
        <v/>
      </c>
      <c r="AB156" s="1" t="str">
        <f t="shared" si="56"/>
        <v/>
      </c>
      <c r="AC156" s="1" t="str">
        <f t="shared" si="57"/>
        <v/>
      </c>
      <c r="AD156" s="1" t="str">
        <f t="shared" si="58"/>
        <v/>
      </c>
      <c r="AE156" s="1" t="str">
        <f t="shared" si="59"/>
        <v/>
      </c>
      <c r="AF156" s="1" t="str">
        <f t="shared" si="60"/>
        <v/>
      </c>
      <c r="AG156" s="1" t="str">
        <f t="shared" si="61"/>
        <v/>
      </c>
      <c r="AH156" s="1" t="str">
        <f t="shared" si="62"/>
        <v/>
      </c>
      <c r="AI156" s="1" t="str">
        <f t="shared" si="63"/>
        <v/>
      </c>
      <c r="AV156" s="8" t="str">
        <f t="shared" si="66"/>
        <v/>
      </c>
      <c r="AW156" s="2" t="str">
        <f t="shared" si="64"/>
        <v/>
      </c>
      <c r="AX156" s="3"/>
      <c r="AY156" s="2" t="str">
        <f t="shared" si="65"/>
        <v/>
      </c>
      <c r="AZ156" s="3"/>
      <c r="BA156" s="3"/>
      <c r="BB156" s="3"/>
      <c r="BC156" s="3"/>
      <c r="BD156" s="3"/>
    </row>
    <row r="157" spans="22:56" x14ac:dyDescent="0.25">
      <c r="V157" s="1" t="str">
        <f t="shared" si="51"/>
        <v/>
      </c>
      <c r="X157" s="1" t="str">
        <f t="shared" si="52"/>
        <v/>
      </c>
      <c r="Y157" s="1" t="str">
        <f t="shared" si="53"/>
        <v/>
      </c>
      <c r="Z157" s="1" t="str">
        <f t="shared" si="54"/>
        <v/>
      </c>
      <c r="AA157" s="1" t="str">
        <f t="shared" si="55"/>
        <v/>
      </c>
      <c r="AB157" s="1" t="str">
        <f t="shared" si="56"/>
        <v/>
      </c>
      <c r="AC157" s="1" t="str">
        <f t="shared" si="57"/>
        <v/>
      </c>
      <c r="AD157" s="1" t="str">
        <f t="shared" si="58"/>
        <v/>
      </c>
      <c r="AE157" s="1" t="str">
        <f t="shared" si="59"/>
        <v/>
      </c>
      <c r="AF157" s="1" t="str">
        <f t="shared" si="60"/>
        <v/>
      </c>
      <c r="AG157" s="1" t="str">
        <f t="shared" si="61"/>
        <v/>
      </c>
      <c r="AH157" s="1" t="str">
        <f t="shared" si="62"/>
        <v/>
      </c>
      <c r="AI157" s="1" t="str">
        <f t="shared" si="63"/>
        <v/>
      </c>
      <c r="AV157" s="8" t="str">
        <f t="shared" si="66"/>
        <v/>
      </c>
      <c r="AW157" s="2" t="str">
        <f t="shared" si="64"/>
        <v/>
      </c>
      <c r="AX157" s="3"/>
      <c r="AY157" s="2" t="str">
        <f t="shared" si="65"/>
        <v/>
      </c>
      <c r="AZ157" s="3"/>
      <c r="BA157" s="3"/>
      <c r="BB157" s="3"/>
      <c r="BC157" s="3"/>
      <c r="BD157" s="3"/>
    </row>
    <row r="158" spans="22:56" x14ac:dyDescent="0.25">
      <c r="V158" s="1" t="str">
        <f t="shared" si="51"/>
        <v/>
      </c>
      <c r="X158" s="1" t="str">
        <f t="shared" si="52"/>
        <v/>
      </c>
      <c r="Y158" s="1" t="str">
        <f t="shared" si="53"/>
        <v/>
      </c>
      <c r="Z158" s="1" t="str">
        <f t="shared" si="54"/>
        <v/>
      </c>
      <c r="AA158" s="1" t="str">
        <f t="shared" si="55"/>
        <v/>
      </c>
      <c r="AB158" s="1" t="str">
        <f t="shared" si="56"/>
        <v/>
      </c>
      <c r="AC158" s="1" t="str">
        <f t="shared" si="57"/>
        <v/>
      </c>
      <c r="AD158" s="1" t="str">
        <f t="shared" si="58"/>
        <v/>
      </c>
      <c r="AE158" s="1" t="str">
        <f t="shared" si="59"/>
        <v/>
      </c>
      <c r="AF158" s="1" t="str">
        <f t="shared" si="60"/>
        <v/>
      </c>
      <c r="AG158" s="1" t="str">
        <f t="shared" si="61"/>
        <v/>
      </c>
      <c r="AH158" s="1" t="str">
        <f t="shared" si="62"/>
        <v/>
      </c>
      <c r="AI158" s="1" t="str">
        <f t="shared" si="63"/>
        <v/>
      </c>
      <c r="AV158" s="8" t="str">
        <f t="shared" si="66"/>
        <v/>
      </c>
      <c r="AW158" s="2" t="str">
        <f t="shared" si="64"/>
        <v/>
      </c>
      <c r="AX158" s="3"/>
      <c r="AY158" s="2" t="str">
        <f t="shared" si="65"/>
        <v/>
      </c>
      <c r="AZ158" s="3"/>
      <c r="BA158" s="3"/>
      <c r="BB158" s="3"/>
      <c r="BC158" s="3"/>
      <c r="BD158" s="3"/>
    </row>
    <row r="159" spans="22:56" x14ac:dyDescent="0.25">
      <c r="V159" s="1" t="str">
        <f t="shared" si="51"/>
        <v/>
      </c>
      <c r="X159" s="1" t="str">
        <f t="shared" si="52"/>
        <v/>
      </c>
      <c r="Y159" s="1" t="str">
        <f t="shared" si="53"/>
        <v/>
      </c>
      <c r="Z159" s="1" t="str">
        <f t="shared" si="54"/>
        <v/>
      </c>
      <c r="AA159" s="1" t="str">
        <f t="shared" si="55"/>
        <v/>
      </c>
      <c r="AB159" s="1" t="str">
        <f t="shared" si="56"/>
        <v/>
      </c>
      <c r="AC159" s="1" t="str">
        <f t="shared" si="57"/>
        <v/>
      </c>
      <c r="AD159" s="1" t="str">
        <f t="shared" si="58"/>
        <v/>
      </c>
      <c r="AE159" s="1" t="str">
        <f t="shared" si="59"/>
        <v/>
      </c>
      <c r="AF159" s="1" t="str">
        <f t="shared" si="60"/>
        <v/>
      </c>
      <c r="AG159" s="1" t="str">
        <f t="shared" si="61"/>
        <v/>
      </c>
      <c r="AH159" s="1" t="str">
        <f t="shared" si="62"/>
        <v/>
      </c>
      <c r="AI159" s="1" t="str">
        <f t="shared" si="63"/>
        <v/>
      </c>
      <c r="AV159" s="8" t="str">
        <f t="shared" si="66"/>
        <v/>
      </c>
      <c r="AW159" s="2" t="str">
        <f t="shared" si="64"/>
        <v/>
      </c>
      <c r="AX159" s="3"/>
      <c r="AY159" s="2" t="str">
        <f t="shared" si="65"/>
        <v/>
      </c>
      <c r="AZ159" s="3"/>
      <c r="BA159" s="3"/>
      <c r="BB159" s="3"/>
      <c r="BC159" s="3"/>
      <c r="BD159" s="3"/>
    </row>
    <row r="160" spans="22:56" x14ac:dyDescent="0.25">
      <c r="V160" s="1" t="str">
        <f t="shared" si="51"/>
        <v/>
      </c>
      <c r="X160" s="1" t="str">
        <f t="shared" si="52"/>
        <v/>
      </c>
      <c r="Y160" s="1" t="str">
        <f t="shared" si="53"/>
        <v/>
      </c>
      <c r="Z160" s="1" t="str">
        <f t="shared" si="54"/>
        <v/>
      </c>
      <c r="AA160" s="1" t="str">
        <f t="shared" si="55"/>
        <v/>
      </c>
      <c r="AB160" s="1" t="str">
        <f t="shared" si="56"/>
        <v/>
      </c>
      <c r="AC160" s="1" t="str">
        <f t="shared" si="57"/>
        <v/>
      </c>
      <c r="AD160" s="1" t="str">
        <f t="shared" si="58"/>
        <v/>
      </c>
      <c r="AE160" s="1" t="str">
        <f t="shared" si="59"/>
        <v/>
      </c>
      <c r="AF160" s="1" t="str">
        <f t="shared" si="60"/>
        <v/>
      </c>
      <c r="AG160" s="1" t="str">
        <f t="shared" si="61"/>
        <v/>
      </c>
      <c r="AH160" s="1" t="str">
        <f t="shared" si="62"/>
        <v/>
      </c>
      <c r="AI160" s="1" t="str">
        <f t="shared" si="63"/>
        <v/>
      </c>
      <c r="AV160" s="8" t="str">
        <f t="shared" si="66"/>
        <v/>
      </c>
      <c r="AW160" s="2" t="str">
        <f t="shared" si="64"/>
        <v/>
      </c>
      <c r="AX160" s="3"/>
      <c r="AY160" s="2" t="str">
        <f t="shared" si="65"/>
        <v/>
      </c>
      <c r="AZ160" s="3"/>
      <c r="BA160" s="3"/>
      <c r="BB160" s="3"/>
      <c r="BC160" s="3"/>
      <c r="BD160" s="3"/>
    </row>
    <row r="161" spans="22:56" x14ac:dyDescent="0.25">
      <c r="V161" s="1" t="str">
        <f t="shared" si="51"/>
        <v/>
      </c>
      <c r="X161" s="1" t="str">
        <f t="shared" si="52"/>
        <v/>
      </c>
      <c r="Y161" s="1" t="str">
        <f t="shared" si="53"/>
        <v/>
      </c>
      <c r="Z161" s="1" t="str">
        <f t="shared" si="54"/>
        <v/>
      </c>
      <c r="AA161" s="1" t="str">
        <f t="shared" si="55"/>
        <v/>
      </c>
      <c r="AB161" s="1" t="str">
        <f t="shared" si="56"/>
        <v/>
      </c>
      <c r="AC161" s="1" t="str">
        <f t="shared" si="57"/>
        <v/>
      </c>
      <c r="AD161" s="1" t="str">
        <f t="shared" si="58"/>
        <v/>
      </c>
      <c r="AE161" s="1" t="str">
        <f t="shared" si="59"/>
        <v/>
      </c>
      <c r="AF161" s="1" t="str">
        <f t="shared" si="60"/>
        <v/>
      </c>
      <c r="AG161" s="1" t="str">
        <f t="shared" si="61"/>
        <v/>
      </c>
      <c r="AH161" s="1" t="str">
        <f t="shared" si="62"/>
        <v/>
      </c>
      <c r="AI161" s="1" t="str">
        <f t="shared" si="63"/>
        <v/>
      </c>
      <c r="AV161" s="8" t="str">
        <f t="shared" si="66"/>
        <v/>
      </c>
      <c r="AW161" s="2" t="str">
        <f t="shared" si="64"/>
        <v/>
      </c>
      <c r="AX161" s="3"/>
      <c r="AY161" s="2" t="str">
        <f t="shared" si="65"/>
        <v/>
      </c>
      <c r="AZ161" s="3"/>
      <c r="BA161" s="3"/>
      <c r="BB161" s="3"/>
      <c r="BC161" s="3"/>
      <c r="BD161" s="3"/>
    </row>
    <row r="162" spans="22:56" x14ac:dyDescent="0.25">
      <c r="V162" s="1" t="str">
        <f t="shared" si="51"/>
        <v/>
      </c>
      <c r="X162" s="1" t="str">
        <f t="shared" si="52"/>
        <v/>
      </c>
      <c r="Y162" s="1" t="str">
        <f t="shared" si="53"/>
        <v/>
      </c>
      <c r="Z162" s="1" t="str">
        <f t="shared" si="54"/>
        <v/>
      </c>
      <c r="AA162" s="1" t="str">
        <f t="shared" si="55"/>
        <v/>
      </c>
      <c r="AB162" s="1" t="str">
        <f t="shared" si="56"/>
        <v/>
      </c>
      <c r="AC162" s="1" t="str">
        <f t="shared" si="57"/>
        <v/>
      </c>
      <c r="AD162" s="1" t="str">
        <f t="shared" si="58"/>
        <v/>
      </c>
      <c r="AE162" s="1" t="str">
        <f t="shared" si="59"/>
        <v/>
      </c>
      <c r="AF162" s="1" t="str">
        <f t="shared" si="60"/>
        <v/>
      </c>
      <c r="AG162" s="1" t="str">
        <f t="shared" si="61"/>
        <v/>
      </c>
      <c r="AH162" s="1" t="str">
        <f t="shared" si="62"/>
        <v/>
      </c>
      <c r="AI162" s="1" t="str">
        <f t="shared" si="63"/>
        <v/>
      </c>
      <c r="AV162" s="8" t="str">
        <f t="shared" si="66"/>
        <v/>
      </c>
      <c r="AW162" s="2" t="str">
        <f t="shared" si="64"/>
        <v/>
      </c>
      <c r="AX162" s="3"/>
      <c r="AY162" s="2" t="str">
        <f t="shared" si="65"/>
        <v/>
      </c>
      <c r="AZ162" s="3"/>
      <c r="BA162" s="3"/>
      <c r="BB162" s="3"/>
      <c r="BC162" s="3"/>
      <c r="BD162" s="3"/>
    </row>
    <row r="163" spans="22:56" x14ac:dyDescent="0.25">
      <c r="V163" s="1" t="str">
        <f t="shared" si="51"/>
        <v/>
      </c>
      <c r="X163" s="1" t="str">
        <f t="shared" si="52"/>
        <v/>
      </c>
      <c r="Y163" s="1" t="str">
        <f t="shared" si="53"/>
        <v/>
      </c>
      <c r="Z163" s="1" t="str">
        <f t="shared" si="54"/>
        <v/>
      </c>
      <c r="AA163" s="1" t="str">
        <f t="shared" si="55"/>
        <v/>
      </c>
      <c r="AB163" s="1" t="str">
        <f t="shared" si="56"/>
        <v/>
      </c>
      <c r="AC163" s="1" t="str">
        <f t="shared" si="57"/>
        <v/>
      </c>
      <c r="AD163" s="1" t="str">
        <f t="shared" si="58"/>
        <v/>
      </c>
      <c r="AE163" s="1" t="str">
        <f t="shared" si="59"/>
        <v/>
      </c>
      <c r="AF163" s="1" t="str">
        <f t="shared" si="60"/>
        <v/>
      </c>
      <c r="AG163" s="1" t="str">
        <f t="shared" si="61"/>
        <v/>
      </c>
      <c r="AH163" s="1" t="str">
        <f t="shared" si="62"/>
        <v/>
      </c>
      <c r="AI163" s="1" t="str">
        <f t="shared" si="63"/>
        <v/>
      </c>
      <c r="AV163" s="8" t="str">
        <f t="shared" si="66"/>
        <v/>
      </c>
      <c r="AW163" s="2" t="str">
        <f t="shared" si="64"/>
        <v/>
      </c>
      <c r="AX163" s="3"/>
      <c r="AY163" s="2" t="str">
        <f t="shared" si="65"/>
        <v/>
      </c>
      <c r="AZ163" s="3"/>
      <c r="BA163" s="3"/>
      <c r="BB163" s="3"/>
      <c r="BC163" s="3"/>
      <c r="BD163" s="3"/>
    </row>
    <row r="164" spans="22:56" x14ac:dyDescent="0.25">
      <c r="V164" s="1" t="str">
        <f t="shared" si="51"/>
        <v/>
      </c>
      <c r="X164" s="1" t="str">
        <f t="shared" si="52"/>
        <v/>
      </c>
      <c r="Y164" s="1" t="str">
        <f t="shared" si="53"/>
        <v/>
      </c>
      <c r="Z164" s="1" t="str">
        <f t="shared" si="54"/>
        <v/>
      </c>
      <c r="AA164" s="1" t="str">
        <f t="shared" si="55"/>
        <v/>
      </c>
      <c r="AB164" s="1" t="str">
        <f t="shared" si="56"/>
        <v/>
      </c>
      <c r="AC164" s="1" t="str">
        <f t="shared" si="57"/>
        <v/>
      </c>
      <c r="AD164" s="1" t="str">
        <f t="shared" si="58"/>
        <v/>
      </c>
      <c r="AE164" s="1" t="str">
        <f t="shared" si="59"/>
        <v/>
      </c>
      <c r="AF164" s="1" t="str">
        <f t="shared" si="60"/>
        <v/>
      </c>
      <c r="AG164" s="1" t="str">
        <f t="shared" si="61"/>
        <v/>
      </c>
      <c r="AH164" s="1" t="str">
        <f t="shared" si="62"/>
        <v/>
      </c>
      <c r="AI164" s="1" t="str">
        <f t="shared" si="63"/>
        <v/>
      </c>
      <c r="AV164" s="8" t="str">
        <f t="shared" si="66"/>
        <v/>
      </c>
      <c r="AW164" s="2" t="str">
        <f t="shared" si="64"/>
        <v/>
      </c>
      <c r="AX164" s="3"/>
      <c r="AY164" s="2" t="str">
        <f t="shared" si="65"/>
        <v/>
      </c>
      <c r="AZ164" s="3"/>
      <c r="BA164" s="3"/>
      <c r="BB164" s="3"/>
      <c r="BC164" s="3"/>
      <c r="BD164" s="3"/>
    </row>
    <row r="165" spans="22:56" x14ac:dyDescent="0.25">
      <c r="V165" s="1" t="str">
        <f t="shared" si="51"/>
        <v/>
      </c>
      <c r="X165" s="1" t="str">
        <f t="shared" si="52"/>
        <v/>
      </c>
      <c r="Y165" s="1" t="str">
        <f t="shared" si="53"/>
        <v/>
      </c>
      <c r="Z165" s="1" t="str">
        <f t="shared" si="54"/>
        <v/>
      </c>
      <c r="AA165" s="1" t="str">
        <f t="shared" si="55"/>
        <v/>
      </c>
      <c r="AB165" s="1" t="str">
        <f t="shared" si="56"/>
        <v/>
      </c>
      <c r="AC165" s="1" t="str">
        <f t="shared" si="57"/>
        <v/>
      </c>
      <c r="AD165" s="1" t="str">
        <f t="shared" si="58"/>
        <v/>
      </c>
      <c r="AE165" s="1" t="str">
        <f t="shared" si="59"/>
        <v/>
      </c>
      <c r="AF165" s="1" t="str">
        <f t="shared" si="60"/>
        <v/>
      </c>
      <c r="AG165" s="1" t="str">
        <f t="shared" si="61"/>
        <v/>
      </c>
      <c r="AH165" s="1" t="str">
        <f t="shared" si="62"/>
        <v/>
      </c>
      <c r="AI165" s="1" t="str">
        <f t="shared" si="63"/>
        <v/>
      </c>
      <c r="AV165" s="8" t="str">
        <f t="shared" si="66"/>
        <v/>
      </c>
      <c r="AW165" s="2" t="str">
        <f t="shared" si="64"/>
        <v/>
      </c>
      <c r="AX165" s="3"/>
      <c r="AY165" s="2" t="str">
        <f t="shared" si="65"/>
        <v/>
      </c>
      <c r="AZ165" s="3"/>
      <c r="BA165" s="3"/>
      <c r="BB165" s="3"/>
      <c r="BC165" s="3"/>
      <c r="BD165" s="3"/>
    </row>
    <row r="166" spans="22:56" x14ac:dyDescent="0.25">
      <c r="V166" s="1" t="str">
        <f t="shared" si="51"/>
        <v/>
      </c>
      <c r="X166" s="1" t="str">
        <f t="shared" si="52"/>
        <v/>
      </c>
      <c r="Y166" s="1" t="str">
        <f t="shared" si="53"/>
        <v/>
      </c>
      <c r="Z166" s="1" t="str">
        <f t="shared" si="54"/>
        <v/>
      </c>
      <c r="AA166" s="1" t="str">
        <f t="shared" si="55"/>
        <v/>
      </c>
      <c r="AB166" s="1" t="str">
        <f t="shared" si="56"/>
        <v/>
      </c>
      <c r="AC166" s="1" t="str">
        <f t="shared" si="57"/>
        <v/>
      </c>
      <c r="AD166" s="1" t="str">
        <f t="shared" si="58"/>
        <v/>
      </c>
      <c r="AE166" s="1" t="str">
        <f t="shared" si="59"/>
        <v/>
      </c>
      <c r="AF166" s="1" t="str">
        <f t="shared" si="60"/>
        <v/>
      </c>
      <c r="AG166" s="1" t="str">
        <f t="shared" si="61"/>
        <v/>
      </c>
      <c r="AH166" s="1" t="str">
        <f t="shared" si="62"/>
        <v/>
      </c>
      <c r="AI166" s="1" t="str">
        <f t="shared" si="63"/>
        <v/>
      </c>
      <c r="AV166" s="8" t="str">
        <f t="shared" si="66"/>
        <v/>
      </c>
      <c r="AW166" s="2" t="str">
        <f t="shared" si="64"/>
        <v/>
      </c>
      <c r="AX166" s="3"/>
      <c r="AY166" s="2" t="str">
        <f t="shared" si="65"/>
        <v/>
      </c>
      <c r="AZ166" s="3"/>
      <c r="BA166" s="3"/>
      <c r="BB166" s="3"/>
      <c r="BC166" s="3"/>
      <c r="BD166" s="3"/>
    </row>
    <row r="167" spans="22:56" x14ac:dyDescent="0.25">
      <c r="V167" s="1" t="str">
        <f t="shared" si="51"/>
        <v/>
      </c>
      <c r="X167" s="1" t="str">
        <f t="shared" si="52"/>
        <v/>
      </c>
      <c r="Y167" s="1" t="str">
        <f t="shared" si="53"/>
        <v/>
      </c>
      <c r="Z167" s="1" t="str">
        <f t="shared" si="54"/>
        <v/>
      </c>
      <c r="AA167" s="1" t="str">
        <f t="shared" si="55"/>
        <v/>
      </c>
      <c r="AB167" s="1" t="str">
        <f t="shared" si="56"/>
        <v/>
      </c>
      <c r="AC167" s="1" t="str">
        <f t="shared" si="57"/>
        <v/>
      </c>
      <c r="AD167" s="1" t="str">
        <f t="shared" si="58"/>
        <v/>
      </c>
      <c r="AE167" s="1" t="str">
        <f t="shared" si="59"/>
        <v/>
      </c>
      <c r="AF167" s="1" t="str">
        <f t="shared" si="60"/>
        <v/>
      </c>
      <c r="AG167" s="1" t="str">
        <f t="shared" si="61"/>
        <v/>
      </c>
      <c r="AH167" s="1" t="str">
        <f t="shared" si="62"/>
        <v/>
      </c>
      <c r="AI167" s="1" t="str">
        <f t="shared" si="63"/>
        <v/>
      </c>
      <c r="AV167" s="8" t="str">
        <f t="shared" si="66"/>
        <v/>
      </c>
      <c r="AW167" s="2" t="str">
        <f t="shared" si="64"/>
        <v/>
      </c>
      <c r="AX167" s="3"/>
      <c r="AY167" s="2" t="str">
        <f t="shared" si="65"/>
        <v/>
      </c>
      <c r="AZ167" s="3"/>
      <c r="BA167" s="3"/>
      <c r="BB167" s="3"/>
      <c r="BC167" s="3"/>
      <c r="BD167" s="3"/>
    </row>
    <row r="168" spans="22:56" x14ac:dyDescent="0.25">
      <c r="V168" s="1" t="str">
        <f t="shared" si="51"/>
        <v/>
      </c>
      <c r="X168" s="1" t="str">
        <f t="shared" si="52"/>
        <v/>
      </c>
      <c r="Y168" s="1" t="str">
        <f t="shared" si="53"/>
        <v/>
      </c>
      <c r="Z168" s="1" t="str">
        <f t="shared" si="54"/>
        <v/>
      </c>
      <c r="AA168" s="1" t="str">
        <f t="shared" si="55"/>
        <v/>
      </c>
      <c r="AB168" s="1" t="str">
        <f t="shared" si="56"/>
        <v/>
      </c>
      <c r="AC168" s="1" t="str">
        <f t="shared" si="57"/>
        <v/>
      </c>
      <c r="AD168" s="1" t="str">
        <f t="shared" si="58"/>
        <v/>
      </c>
      <c r="AE168" s="1" t="str">
        <f t="shared" si="59"/>
        <v/>
      </c>
      <c r="AF168" s="1" t="str">
        <f t="shared" si="60"/>
        <v/>
      </c>
      <c r="AG168" s="1" t="str">
        <f t="shared" si="61"/>
        <v/>
      </c>
      <c r="AH168" s="1" t="str">
        <f t="shared" si="62"/>
        <v/>
      </c>
      <c r="AI168" s="1" t="str">
        <f t="shared" si="63"/>
        <v/>
      </c>
      <c r="AV168" s="8" t="str">
        <f t="shared" si="66"/>
        <v/>
      </c>
      <c r="AW168" s="2" t="str">
        <f t="shared" si="64"/>
        <v/>
      </c>
      <c r="AX168" s="3"/>
      <c r="AY168" s="2" t="str">
        <f t="shared" si="65"/>
        <v/>
      </c>
      <c r="AZ168" s="3"/>
      <c r="BA168" s="3"/>
      <c r="BB168" s="3"/>
      <c r="BC168" s="3"/>
      <c r="BD168" s="3"/>
    </row>
    <row r="169" spans="22:56" x14ac:dyDescent="0.25">
      <c r="V169" s="1" t="str">
        <f t="shared" si="51"/>
        <v/>
      </c>
      <c r="X169" s="1" t="str">
        <f t="shared" si="52"/>
        <v/>
      </c>
      <c r="Y169" s="1" t="str">
        <f t="shared" si="53"/>
        <v/>
      </c>
      <c r="Z169" s="1" t="str">
        <f t="shared" si="54"/>
        <v/>
      </c>
      <c r="AA169" s="1" t="str">
        <f t="shared" si="55"/>
        <v/>
      </c>
      <c r="AB169" s="1" t="str">
        <f t="shared" si="56"/>
        <v/>
      </c>
      <c r="AC169" s="1" t="str">
        <f t="shared" si="57"/>
        <v/>
      </c>
      <c r="AD169" s="1" t="str">
        <f t="shared" si="58"/>
        <v/>
      </c>
      <c r="AE169" s="1" t="str">
        <f t="shared" si="59"/>
        <v/>
      </c>
      <c r="AF169" s="1" t="str">
        <f t="shared" si="60"/>
        <v/>
      </c>
      <c r="AG169" s="1" t="str">
        <f t="shared" si="61"/>
        <v/>
      </c>
      <c r="AH169" s="1" t="str">
        <f t="shared" si="62"/>
        <v/>
      </c>
      <c r="AI169" s="1" t="str">
        <f t="shared" si="63"/>
        <v/>
      </c>
      <c r="AV169" s="8" t="str">
        <f t="shared" si="66"/>
        <v/>
      </c>
      <c r="AW169" s="2" t="str">
        <f t="shared" si="64"/>
        <v/>
      </c>
      <c r="AX169" s="3"/>
      <c r="AY169" s="2" t="str">
        <f t="shared" si="65"/>
        <v/>
      </c>
      <c r="AZ169" s="3"/>
      <c r="BA169" s="3"/>
      <c r="BB169" s="3"/>
      <c r="BC169" s="3"/>
      <c r="BD169" s="3"/>
    </row>
    <row r="170" spans="22:56" x14ac:dyDescent="0.25">
      <c r="V170" s="1" t="str">
        <f t="shared" si="51"/>
        <v/>
      </c>
      <c r="X170" s="1" t="str">
        <f t="shared" si="52"/>
        <v/>
      </c>
      <c r="Y170" s="1" t="str">
        <f t="shared" si="53"/>
        <v/>
      </c>
      <c r="Z170" s="1" t="str">
        <f t="shared" si="54"/>
        <v/>
      </c>
      <c r="AA170" s="1" t="str">
        <f t="shared" si="55"/>
        <v/>
      </c>
      <c r="AB170" s="1" t="str">
        <f t="shared" si="56"/>
        <v/>
      </c>
      <c r="AC170" s="1" t="str">
        <f t="shared" si="57"/>
        <v/>
      </c>
      <c r="AD170" s="1" t="str">
        <f t="shared" si="58"/>
        <v/>
      </c>
      <c r="AE170" s="1" t="str">
        <f t="shared" si="59"/>
        <v/>
      </c>
      <c r="AF170" s="1" t="str">
        <f t="shared" si="60"/>
        <v/>
      </c>
      <c r="AG170" s="1" t="str">
        <f t="shared" si="61"/>
        <v/>
      </c>
      <c r="AH170" s="1" t="str">
        <f t="shared" si="62"/>
        <v/>
      </c>
      <c r="AI170" s="1" t="str">
        <f t="shared" si="63"/>
        <v/>
      </c>
      <c r="AV170" s="8" t="str">
        <f t="shared" si="66"/>
        <v/>
      </c>
      <c r="AW170" s="2" t="str">
        <f t="shared" si="64"/>
        <v/>
      </c>
      <c r="AX170" s="3"/>
      <c r="AY170" s="2" t="str">
        <f t="shared" si="65"/>
        <v/>
      </c>
      <c r="AZ170" s="3"/>
      <c r="BA170" s="3"/>
      <c r="BB170" s="3"/>
      <c r="BC170" s="3"/>
      <c r="BD170" s="3"/>
    </row>
    <row r="171" spans="22:56" x14ac:dyDescent="0.25">
      <c r="V171" s="1" t="str">
        <f t="shared" si="51"/>
        <v/>
      </c>
      <c r="X171" s="1" t="str">
        <f t="shared" si="52"/>
        <v/>
      </c>
      <c r="Y171" s="1" t="str">
        <f t="shared" si="53"/>
        <v/>
      </c>
      <c r="Z171" s="1" t="str">
        <f t="shared" si="54"/>
        <v/>
      </c>
      <c r="AA171" s="1" t="str">
        <f t="shared" si="55"/>
        <v/>
      </c>
      <c r="AB171" s="1" t="str">
        <f t="shared" si="56"/>
        <v/>
      </c>
      <c r="AC171" s="1" t="str">
        <f t="shared" si="57"/>
        <v/>
      </c>
      <c r="AD171" s="1" t="str">
        <f t="shared" si="58"/>
        <v/>
      </c>
      <c r="AE171" s="1" t="str">
        <f t="shared" si="59"/>
        <v/>
      </c>
      <c r="AF171" s="1" t="str">
        <f t="shared" si="60"/>
        <v/>
      </c>
      <c r="AG171" s="1" t="str">
        <f t="shared" si="61"/>
        <v/>
      </c>
      <c r="AH171" s="1" t="str">
        <f t="shared" si="62"/>
        <v/>
      </c>
      <c r="AI171" s="1" t="str">
        <f t="shared" si="63"/>
        <v/>
      </c>
      <c r="AV171" s="8" t="str">
        <f t="shared" si="66"/>
        <v/>
      </c>
      <c r="AW171" s="2" t="str">
        <f t="shared" si="64"/>
        <v/>
      </c>
      <c r="AX171" s="3"/>
      <c r="AY171" s="2" t="str">
        <f t="shared" si="65"/>
        <v/>
      </c>
      <c r="AZ171" s="3"/>
      <c r="BA171" s="3"/>
      <c r="BB171" s="3"/>
      <c r="BC171" s="3"/>
      <c r="BD171" s="3"/>
    </row>
    <row r="172" spans="22:56" x14ac:dyDescent="0.25">
      <c r="V172" s="1" t="str">
        <f t="shared" si="51"/>
        <v/>
      </c>
      <c r="X172" s="1" t="str">
        <f t="shared" si="52"/>
        <v/>
      </c>
      <c r="Y172" s="1" t="str">
        <f t="shared" si="53"/>
        <v/>
      </c>
      <c r="Z172" s="1" t="str">
        <f t="shared" si="54"/>
        <v/>
      </c>
      <c r="AA172" s="1" t="str">
        <f t="shared" si="55"/>
        <v/>
      </c>
      <c r="AB172" s="1" t="str">
        <f t="shared" si="56"/>
        <v/>
      </c>
      <c r="AC172" s="1" t="str">
        <f t="shared" si="57"/>
        <v/>
      </c>
      <c r="AD172" s="1" t="str">
        <f t="shared" si="58"/>
        <v/>
      </c>
      <c r="AE172" s="1" t="str">
        <f t="shared" si="59"/>
        <v/>
      </c>
      <c r="AF172" s="1" t="str">
        <f t="shared" si="60"/>
        <v/>
      </c>
      <c r="AG172" s="1" t="str">
        <f t="shared" si="61"/>
        <v/>
      </c>
      <c r="AH172" s="1" t="str">
        <f t="shared" si="62"/>
        <v/>
      </c>
      <c r="AI172" s="1" t="str">
        <f t="shared" si="63"/>
        <v/>
      </c>
      <c r="AV172" s="8" t="str">
        <f t="shared" si="66"/>
        <v/>
      </c>
      <c r="AW172" s="2" t="str">
        <f t="shared" si="64"/>
        <v/>
      </c>
      <c r="AX172" s="3"/>
      <c r="AY172" s="2" t="str">
        <f t="shared" si="65"/>
        <v/>
      </c>
      <c r="AZ172" s="3"/>
      <c r="BA172" s="3"/>
      <c r="BB172" s="3"/>
      <c r="BC172" s="3"/>
      <c r="BD172" s="3"/>
    </row>
    <row r="173" spans="22:56" x14ac:dyDescent="0.25">
      <c r="V173" s="1" t="str">
        <f t="shared" si="51"/>
        <v/>
      </c>
      <c r="X173" s="1" t="str">
        <f t="shared" si="52"/>
        <v/>
      </c>
      <c r="Y173" s="1" t="str">
        <f t="shared" si="53"/>
        <v/>
      </c>
      <c r="Z173" s="1" t="str">
        <f t="shared" si="54"/>
        <v/>
      </c>
      <c r="AA173" s="1" t="str">
        <f t="shared" si="55"/>
        <v/>
      </c>
      <c r="AB173" s="1" t="str">
        <f t="shared" si="56"/>
        <v/>
      </c>
      <c r="AC173" s="1" t="str">
        <f t="shared" si="57"/>
        <v/>
      </c>
      <c r="AD173" s="1" t="str">
        <f t="shared" si="58"/>
        <v/>
      </c>
      <c r="AE173" s="1" t="str">
        <f t="shared" si="59"/>
        <v/>
      </c>
      <c r="AF173" s="1" t="str">
        <f t="shared" si="60"/>
        <v/>
      </c>
      <c r="AG173" s="1" t="str">
        <f t="shared" si="61"/>
        <v/>
      </c>
      <c r="AH173" s="1" t="str">
        <f t="shared" si="62"/>
        <v/>
      </c>
      <c r="AI173" s="1" t="str">
        <f t="shared" si="63"/>
        <v/>
      </c>
      <c r="AV173" s="8" t="str">
        <f t="shared" si="66"/>
        <v/>
      </c>
      <c r="AW173" s="2" t="str">
        <f t="shared" si="64"/>
        <v/>
      </c>
      <c r="AX173" s="3"/>
      <c r="AY173" s="2" t="str">
        <f t="shared" si="65"/>
        <v/>
      </c>
      <c r="AZ173" s="3"/>
      <c r="BA173" s="3"/>
      <c r="BB173" s="3"/>
      <c r="BC173" s="3"/>
      <c r="BD173" s="3"/>
    </row>
    <row r="174" spans="22:56" x14ac:dyDescent="0.25">
      <c r="V174" s="1" t="str">
        <f t="shared" si="51"/>
        <v/>
      </c>
      <c r="X174" s="1" t="str">
        <f t="shared" si="52"/>
        <v/>
      </c>
      <c r="Y174" s="1" t="str">
        <f t="shared" si="53"/>
        <v/>
      </c>
      <c r="Z174" s="1" t="str">
        <f t="shared" si="54"/>
        <v/>
      </c>
      <c r="AA174" s="1" t="str">
        <f t="shared" si="55"/>
        <v/>
      </c>
      <c r="AB174" s="1" t="str">
        <f t="shared" si="56"/>
        <v/>
      </c>
      <c r="AC174" s="1" t="str">
        <f t="shared" si="57"/>
        <v/>
      </c>
      <c r="AD174" s="1" t="str">
        <f t="shared" si="58"/>
        <v/>
      </c>
      <c r="AE174" s="1" t="str">
        <f t="shared" si="59"/>
        <v/>
      </c>
      <c r="AF174" s="1" t="str">
        <f t="shared" si="60"/>
        <v/>
      </c>
      <c r="AG174" s="1" t="str">
        <f t="shared" si="61"/>
        <v/>
      </c>
      <c r="AH174" s="1" t="str">
        <f t="shared" si="62"/>
        <v/>
      </c>
      <c r="AI174" s="1" t="str">
        <f t="shared" si="63"/>
        <v/>
      </c>
      <c r="AV174" s="8" t="str">
        <f t="shared" si="66"/>
        <v/>
      </c>
      <c r="AW174" s="2" t="str">
        <f t="shared" si="64"/>
        <v/>
      </c>
      <c r="AX174" s="3"/>
      <c r="AY174" s="2" t="str">
        <f t="shared" si="65"/>
        <v/>
      </c>
      <c r="AZ174" s="3"/>
      <c r="BA174" s="3"/>
      <c r="BB174" s="3"/>
      <c r="BC174" s="3"/>
      <c r="BD174" s="3"/>
    </row>
    <row r="175" spans="22:56" x14ac:dyDescent="0.25">
      <c r="V175" s="1" t="str">
        <f t="shared" si="51"/>
        <v/>
      </c>
      <c r="X175" s="1" t="str">
        <f t="shared" si="52"/>
        <v/>
      </c>
      <c r="Y175" s="1" t="str">
        <f t="shared" si="53"/>
        <v/>
      </c>
      <c r="Z175" s="1" t="str">
        <f t="shared" si="54"/>
        <v/>
      </c>
      <c r="AA175" s="1" t="str">
        <f t="shared" si="55"/>
        <v/>
      </c>
      <c r="AB175" s="1" t="str">
        <f t="shared" si="56"/>
        <v/>
      </c>
      <c r="AC175" s="1" t="str">
        <f t="shared" si="57"/>
        <v/>
      </c>
      <c r="AD175" s="1" t="str">
        <f t="shared" si="58"/>
        <v/>
      </c>
      <c r="AE175" s="1" t="str">
        <f t="shared" si="59"/>
        <v/>
      </c>
      <c r="AF175" s="1" t="str">
        <f t="shared" si="60"/>
        <v/>
      </c>
      <c r="AG175" s="1" t="str">
        <f t="shared" si="61"/>
        <v/>
      </c>
      <c r="AH175" s="1" t="str">
        <f t="shared" si="62"/>
        <v/>
      </c>
      <c r="AI175" s="1" t="str">
        <f t="shared" si="63"/>
        <v/>
      </c>
      <c r="AV175" s="8" t="str">
        <f t="shared" si="66"/>
        <v/>
      </c>
      <c r="AW175" s="2" t="str">
        <f t="shared" si="64"/>
        <v/>
      </c>
      <c r="AX175" s="3"/>
      <c r="AY175" s="2" t="str">
        <f t="shared" si="65"/>
        <v/>
      </c>
      <c r="AZ175" s="3"/>
      <c r="BA175" s="3"/>
      <c r="BB175" s="3"/>
      <c r="BC175" s="3"/>
      <c r="BD175" s="3"/>
    </row>
    <row r="176" spans="22:56" x14ac:dyDescent="0.25">
      <c r="V176" s="1" t="str">
        <f t="shared" ref="V176:V239" si="67">IF(AV144&lt;&gt;"","(","")</f>
        <v/>
      </c>
      <c r="X176" s="1" t="str">
        <f t="shared" ref="X176:X239" si="68">IF(AV144&lt;=$N$14,IF(X175&lt;$C$8,X175+1,1),"")</f>
        <v/>
      </c>
      <c r="Y176" s="1" t="str">
        <f t="shared" ref="Y176:Y239" si="69">IF(AV144&lt;=$N$14,IF(X176&gt;X175,Y175,IF(Y175&lt;$C$9,Y175+1,1)),"")</f>
        <v/>
      </c>
      <c r="Z176" s="1" t="str">
        <f t="shared" ref="Z176:Z239" si="70">IF(AV144&lt;=$N$14,IF(Y176=Y175,Z175,IF(Y176&gt;Y175,Z175,IF(Z175&lt;$C$10,Z175+1,1))),"")</f>
        <v/>
      </c>
      <c r="AA176" s="1" t="str">
        <f t="shared" ref="AA176:AA239" si="71">IF(AV144&lt;=$N$14,IF(Z176=Z175,AA175,IF(Z176&gt;Z175,AA175,AA175+1)),"")</f>
        <v/>
      </c>
      <c r="AB176" s="1" t="str">
        <f t="shared" ref="AB176:AB239" si="72">IF(AV144&lt;=$N$14,INDEX($AM$8:$AT$8,1,X176),"")</f>
        <v/>
      </c>
      <c r="AC176" s="1" t="str">
        <f t="shared" ref="AC176:AC239" si="73">IF($C$6&gt;1,IF(AV144&lt;&gt;"",", ",""),"")</f>
        <v/>
      </c>
      <c r="AD176" s="1" t="str">
        <f t="shared" ref="AD176:AD239" si="74">IF($C$6&gt;1,IF(AV144&lt;=$N$14,INDEX($AM$9:$AT$9,1,Y176),""),"")</f>
        <v/>
      </c>
      <c r="AE176" s="1" t="str">
        <f t="shared" ref="AE176:AE239" si="75">IF($C$6&gt;2,IF(AV144&lt;&gt;"",", ",""),"")</f>
        <v/>
      </c>
      <c r="AF176" s="1" t="str">
        <f t="shared" ref="AF176:AF239" si="76">IF($C$6&gt;2,IF(AV144&lt;=$N$14,INDEX($AM$10:$AT$10,1,Z176),""),"")</f>
        <v/>
      </c>
      <c r="AG176" s="1" t="str">
        <f t="shared" ref="AG176:AG239" si="77">IF($C$6&gt;3,IF(AV144&lt;&gt;"",", ",""),"")</f>
        <v/>
      </c>
      <c r="AH176" s="1" t="str">
        <f t="shared" ref="AH176:AH239" si="78">IF($C$6&gt;3,IF(AV144&lt;=$N$14,INDEX($AM$11:$AT$11,1,AA176),""),"")</f>
        <v/>
      </c>
      <c r="AI176" s="1" t="str">
        <f t="shared" ref="AI176:AI239" si="79">IF(AV144&lt;&gt;"",")","")</f>
        <v/>
      </c>
      <c r="AV176" s="8" t="str">
        <f t="shared" si="66"/>
        <v/>
      </c>
      <c r="AW176" s="2" t="str">
        <f t="shared" si="64"/>
        <v/>
      </c>
      <c r="AX176" s="3"/>
      <c r="AY176" s="2" t="str">
        <f t="shared" si="65"/>
        <v/>
      </c>
      <c r="AZ176" s="3"/>
      <c r="BA176" s="3"/>
      <c r="BB176" s="3"/>
      <c r="BC176" s="3"/>
      <c r="BD176" s="3"/>
    </row>
    <row r="177" spans="22:56" x14ac:dyDescent="0.25">
      <c r="V177" s="1" t="str">
        <f t="shared" si="67"/>
        <v/>
      </c>
      <c r="X177" s="1" t="str">
        <f t="shared" si="68"/>
        <v/>
      </c>
      <c r="Y177" s="1" t="str">
        <f t="shared" si="69"/>
        <v/>
      </c>
      <c r="Z177" s="1" t="str">
        <f t="shared" si="70"/>
        <v/>
      </c>
      <c r="AA177" s="1" t="str">
        <f t="shared" si="71"/>
        <v/>
      </c>
      <c r="AB177" s="1" t="str">
        <f t="shared" si="72"/>
        <v/>
      </c>
      <c r="AC177" s="1" t="str">
        <f t="shared" si="73"/>
        <v/>
      </c>
      <c r="AD177" s="1" t="str">
        <f t="shared" si="74"/>
        <v/>
      </c>
      <c r="AE177" s="1" t="str">
        <f t="shared" si="75"/>
        <v/>
      </c>
      <c r="AF177" s="1" t="str">
        <f t="shared" si="76"/>
        <v/>
      </c>
      <c r="AG177" s="1" t="str">
        <f t="shared" si="77"/>
        <v/>
      </c>
      <c r="AH177" s="1" t="str">
        <f t="shared" si="78"/>
        <v/>
      </c>
      <c r="AI177" s="1" t="str">
        <f t="shared" si="79"/>
        <v/>
      </c>
      <c r="AV177" s="8" t="str">
        <f t="shared" si="66"/>
        <v/>
      </c>
      <c r="AW177" s="2" t="str">
        <f t="shared" ref="AW177:AW240" si="80">IF(AV177&lt;&gt;"",". Möglichkeit: ","")</f>
        <v/>
      </c>
      <c r="AX177" s="3"/>
      <c r="AY177" s="2" t="str">
        <f t="shared" si="65"/>
        <v/>
      </c>
      <c r="AZ177" s="3"/>
      <c r="BA177" s="3"/>
      <c r="BB177" s="3"/>
      <c r="BC177" s="3"/>
      <c r="BD177" s="3"/>
    </row>
    <row r="178" spans="22:56" x14ac:dyDescent="0.25">
      <c r="V178" s="1" t="str">
        <f t="shared" si="67"/>
        <v/>
      </c>
      <c r="X178" s="1" t="str">
        <f t="shared" si="68"/>
        <v/>
      </c>
      <c r="Y178" s="1" t="str">
        <f t="shared" si="69"/>
        <v/>
      </c>
      <c r="Z178" s="1" t="str">
        <f t="shared" si="70"/>
        <v/>
      </c>
      <c r="AA178" s="1" t="str">
        <f t="shared" si="71"/>
        <v/>
      </c>
      <c r="AB178" s="1" t="str">
        <f t="shared" si="72"/>
        <v/>
      </c>
      <c r="AC178" s="1" t="str">
        <f t="shared" si="73"/>
        <v/>
      </c>
      <c r="AD178" s="1" t="str">
        <f t="shared" si="74"/>
        <v/>
      </c>
      <c r="AE178" s="1" t="str">
        <f t="shared" si="75"/>
        <v/>
      </c>
      <c r="AF178" s="1" t="str">
        <f t="shared" si="76"/>
        <v/>
      </c>
      <c r="AG178" s="1" t="str">
        <f t="shared" si="77"/>
        <v/>
      </c>
      <c r="AH178" s="1" t="str">
        <f t="shared" si="78"/>
        <v/>
      </c>
      <c r="AI178" s="1" t="str">
        <f t="shared" si="79"/>
        <v/>
      </c>
      <c r="AV178" s="8" t="str">
        <f t="shared" si="66"/>
        <v/>
      </c>
      <c r="AW178" s="2" t="str">
        <f t="shared" si="80"/>
        <v/>
      </c>
      <c r="AX178" s="3"/>
      <c r="AY178" s="2" t="str">
        <f t="shared" si="65"/>
        <v/>
      </c>
      <c r="AZ178" s="3"/>
      <c r="BA178" s="3"/>
      <c r="BB178" s="3"/>
      <c r="BC178" s="3"/>
      <c r="BD178" s="3"/>
    </row>
    <row r="179" spans="22:56" x14ac:dyDescent="0.25">
      <c r="V179" s="1" t="str">
        <f t="shared" si="67"/>
        <v/>
      </c>
      <c r="X179" s="1" t="str">
        <f t="shared" si="68"/>
        <v/>
      </c>
      <c r="Y179" s="1" t="str">
        <f t="shared" si="69"/>
        <v/>
      </c>
      <c r="Z179" s="1" t="str">
        <f t="shared" si="70"/>
        <v/>
      </c>
      <c r="AA179" s="1" t="str">
        <f t="shared" si="71"/>
        <v/>
      </c>
      <c r="AB179" s="1" t="str">
        <f t="shared" si="72"/>
        <v/>
      </c>
      <c r="AC179" s="1" t="str">
        <f t="shared" si="73"/>
        <v/>
      </c>
      <c r="AD179" s="1" t="str">
        <f t="shared" si="74"/>
        <v/>
      </c>
      <c r="AE179" s="1" t="str">
        <f t="shared" si="75"/>
        <v/>
      </c>
      <c r="AF179" s="1" t="str">
        <f t="shared" si="76"/>
        <v/>
      </c>
      <c r="AG179" s="1" t="str">
        <f t="shared" si="77"/>
        <v/>
      </c>
      <c r="AH179" s="1" t="str">
        <f t="shared" si="78"/>
        <v/>
      </c>
      <c r="AI179" s="1" t="str">
        <f t="shared" si="79"/>
        <v/>
      </c>
      <c r="AV179" s="8" t="str">
        <f t="shared" si="66"/>
        <v/>
      </c>
      <c r="AW179" s="2" t="str">
        <f t="shared" si="80"/>
        <v/>
      </c>
      <c r="AX179" s="3"/>
      <c r="AY179" s="2" t="str">
        <f t="shared" si="65"/>
        <v/>
      </c>
      <c r="AZ179" s="3"/>
      <c r="BA179" s="3"/>
      <c r="BB179" s="3"/>
      <c r="BC179" s="3"/>
      <c r="BD179" s="3"/>
    </row>
    <row r="180" spans="22:56" x14ac:dyDescent="0.25">
      <c r="V180" s="1" t="str">
        <f t="shared" si="67"/>
        <v/>
      </c>
      <c r="X180" s="1" t="str">
        <f t="shared" si="68"/>
        <v/>
      </c>
      <c r="Y180" s="1" t="str">
        <f t="shared" si="69"/>
        <v/>
      </c>
      <c r="Z180" s="1" t="str">
        <f t="shared" si="70"/>
        <v/>
      </c>
      <c r="AA180" s="1" t="str">
        <f t="shared" si="71"/>
        <v/>
      </c>
      <c r="AB180" s="1" t="str">
        <f t="shared" si="72"/>
        <v/>
      </c>
      <c r="AC180" s="1" t="str">
        <f t="shared" si="73"/>
        <v/>
      </c>
      <c r="AD180" s="1" t="str">
        <f t="shared" si="74"/>
        <v/>
      </c>
      <c r="AE180" s="1" t="str">
        <f t="shared" si="75"/>
        <v/>
      </c>
      <c r="AF180" s="1" t="str">
        <f t="shared" si="76"/>
        <v/>
      </c>
      <c r="AG180" s="1" t="str">
        <f t="shared" si="77"/>
        <v/>
      </c>
      <c r="AH180" s="1" t="str">
        <f t="shared" si="78"/>
        <v/>
      </c>
      <c r="AI180" s="1" t="str">
        <f t="shared" si="79"/>
        <v/>
      </c>
      <c r="AV180" s="8" t="str">
        <f t="shared" si="66"/>
        <v/>
      </c>
      <c r="AW180" s="2" t="str">
        <f t="shared" si="80"/>
        <v/>
      </c>
      <c r="AX180" s="3"/>
      <c r="AY180" s="2" t="str">
        <f t="shared" si="65"/>
        <v/>
      </c>
      <c r="AZ180" s="3"/>
      <c r="BA180" s="3"/>
      <c r="BB180" s="3"/>
      <c r="BC180" s="3"/>
      <c r="BD180" s="3"/>
    </row>
    <row r="181" spans="22:56" x14ac:dyDescent="0.25">
      <c r="V181" s="1" t="str">
        <f t="shared" si="67"/>
        <v/>
      </c>
      <c r="X181" s="1" t="str">
        <f t="shared" si="68"/>
        <v/>
      </c>
      <c r="Y181" s="1" t="str">
        <f t="shared" si="69"/>
        <v/>
      </c>
      <c r="Z181" s="1" t="str">
        <f t="shared" si="70"/>
        <v/>
      </c>
      <c r="AA181" s="1" t="str">
        <f t="shared" si="71"/>
        <v/>
      </c>
      <c r="AB181" s="1" t="str">
        <f t="shared" si="72"/>
        <v/>
      </c>
      <c r="AC181" s="1" t="str">
        <f t="shared" si="73"/>
        <v/>
      </c>
      <c r="AD181" s="1" t="str">
        <f t="shared" si="74"/>
        <v/>
      </c>
      <c r="AE181" s="1" t="str">
        <f t="shared" si="75"/>
        <v/>
      </c>
      <c r="AF181" s="1" t="str">
        <f t="shared" si="76"/>
        <v/>
      </c>
      <c r="AG181" s="1" t="str">
        <f t="shared" si="77"/>
        <v/>
      </c>
      <c r="AH181" s="1" t="str">
        <f t="shared" si="78"/>
        <v/>
      </c>
      <c r="AI181" s="1" t="str">
        <f t="shared" si="79"/>
        <v/>
      </c>
      <c r="AV181" s="8" t="str">
        <f t="shared" si="66"/>
        <v/>
      </c>
      <c r="AW181" s="2" t="str">
        <f t="shared" si="80"/>
        <v/>
      </c>
      <c r="AX181" s="3"/>
      <c r="AY181" s="2" t="str">
        <f t="shared" si="65"/>
        <v/>
      </c>
      <c r="AZ181" s="3"/>
      <c r="BA181" s="3"/>
      <c r="BB181" s="3"/>
      <c r="BC181" s="3"/>
      <c r="BD181" s="3"/>
    </row>
    <row r="182" spans="22:56" x14ac:dyDescent="0.25">
      <c r="V182" s="1" t="str">
        <f t="shared" si="67"/>
        <v/>
      </c>
      <c r="X182" s="1" t="str">
        <f t="shared" si="68"/>
        <v/>
      </c>
      <c r="Y182" s="1" t="str">
        <f t="shared" si="69"/>
        <v/>
      </c>
      <c r="Z182" s="1" t="str">
        <f t="shared" si="70"/>
        <v/>
      </c>
      <c r="AA182" s="1" t="str">
        <f t="shared" si="71"/>
        <v/>
      </c>
      <c r="AB182" s="1" t="str">
        <f t="shared" si="72"/>
        <v/>
      </c>
      <c r="AC182" s="1" t="str">
        <f t="shared" si="73"/>
        <v/>
      </c>
      <c r="AD182" s="1" t="str">
        <f t="shared" si="74"/>
        <v/>
      </c>
      <c r="AE182" s="1" t="str">
        <f t="shared" si="75"/>
        <v/>
      </c>
      <c r="AF182" s="1" t="str">
        <f t="shared" si="76"/>
        <v/>
      </c>
      <c r="AG182" s="1" t="str">
        <f t="shared" si="77"/>
        <v/>
      </c>
      <c r="AH182" s="1" t="str">
        <f t="shared" si="78"/>
        <v/>
      </c>
      <c r="AI182" s="1" t="str">
        <f t="shared" si="79"/>
        <v/>
      </c>
      <c r="AV182" s="8" t="str">
        <f t="shared" si="66"/>
        <v/>
      </c>
      <c r="AW182" s="2" t="str">
        <f t="shared" si="80"/>
        <v/>
      </c>
      <c r="AX182" s="3"/>
      <c r="AY182" s="2" t="str">
        <f t="shared" si="65"/>
        <v/>
      </c>
      <c r="AZ182" s="3"/>
      <c r="BA182" s="3"/>
      <c r="BB182" s="3"/>
      <c r="BC182" s="3"/>
      <c r="BD182" s="3"/>
    </row>
    <row r="183" spans="22:56" x14ac:dyDescent="0.25">
      <c r="V183" s="1" t="str">
        <f t="shared" si="67"/>
        <v/>
      </c>
      <c r="X183" s="1" t="str">
        <f t="shared" si="68"/>
        <v/>
      </c>
      <c r="Y183" s="1" t="str">
        <f t="shared" si="69"/>
        <v/>
      </c>
      <c r="Z183" s="1" t="str">
        <f t="shared" si="70"/>
        <v/>
      </c>
      <c r="AA183" s="1" t="str">
        <f t="shared" si="71"/>
        <v/>
      </c>
      <c r="AB183" s="1" t="str">
        <f t="shared" si="72"/>
        <v/>
      </c>
      <c r="AC183" s="1" t="str">
        <f t="shared" si="73"/>
        <v/>
      </c>
      <c r="AD183" s="1" t="str">
        <f t="shared" si="74"/>
        <v/>
      </c>
      <c r="AE183" s="1" t="str">
        <f t="shared" si="75"/>
        <v/>
      </c>
      <c r="AF183" s="1" t="str">
        <f t="shared" si="76"/>
        <v/>
      </c>
      <c r="AG183" s="1" t="str">
        <f t="shared" si="77"/>
        <v/>
      </c>
      <c r="AH183" s="1" t="str">
        <f t="shared" si="78"/>
        <v/>
      </c>
      <c r="AI183" s="1" t="str">
        <f t="shared" si="79"/>
        <v/>
      </c>
      <c r="AV183" s="8" t="str">
        <f t="shared" si="66"/>
        <v/>
      </c>
      <c r="AW183" s="2" t="str">
        <f t="shared" si="80"/>
        <v/>
      </c>
      <c r="AX183" s="3"/>
      <c r="AY183" s="2" t="str">
        <f t="shared" si="65"/>
        <v/>
      </c>
      <c r="AZ183" s="3"/>
      <c r="BA183" s="3"/>
      <c r="BB183" s="3"/>
      <c r="BC183" s="3"/>
      <c r="BD183" s="3"/>
    </row>
    <row r="184" spans="22:56" x14ac:dyDescent="0.25">
      <c r="V184" s="1" t="str">
        <f t="shared" si="67"/>
        <v/>
      </c>
      <c r="X184" s="1" t="str">
        <f t="shared" si="68"/>
        <v/>
      </c>
      <c r="Y184" s="1" t="str">
        <f t="shared" si="69"/>
        <v/>
      </c>
      <c r="Z184" s="1" t="str">
        <f t="shared" si="70"/>
        <v/>
      </c>
      <c r="AA184" s="1" t="str">
        <f t="shared" si="71"/>
        <v/>
      </c>
      <c r="AB184" s="1" t="str">
        <f t="shared" si="72"/>
        <v/>
      </c>
      <c r="AC184" s="1" t="str">
        <f t="shared" si="73"/>
        <v/>
      </c>
      <c r="AD184" s="1" t="str">
        <f t="shared" si="74"/>
        <v/>
      </c>
      <c r="AE184" s="1" t="str">
        <f t="shared" si="75"/>
        <v/>
      </c>
      <c r="AF184" s="1" t="str">
        <f t="shared" si="76"/>
        <v/>
      </c>
      <c r="AG184" s="1" t="str">
        <f t="shared" si="77"/>
        <v/>
      </c>
      <c r="AH184" s="1" t="str">
        <f t="shared" si="78"/>
        <v/>
      </c>
      <c r="AI184" s="1" t="str">
        <f t="shared" si="79"/>
        <v/>
      </c>
      <c r="AV184" s="8" t="str">
        <f t="shared" si="66"/>
        <v/>
      </c>
      <c r="AW184" s="2" t="str">
        <f t="shared" si="80"/>
        <v/>
      </c>
      <c r="AX184" s="3"/>
      <c r="AY184" s="2" t="str">
        <f t="shared" si="65"/>
        <v/>
      </c>
      <c r="AZ184" s="3"/>
      <c r="BA184" s="3"/>
      <c r="BB184" s="3"/>
      <c r="BC184" s="3"/>
      <c r="BD184" s="3"/>
    </row>
    <row r="185" spans="22:56" x14ac:dyDescent="0.25">
      <c r="V185" s="1" t="str">
        <f t="shared" si="67"/>
        <v/>
      </c>
      <c r="X185" s="1" t="str">
        <f t="shared" si="68"/>
        <v/>
      </c>
      <c r="Y185" s="1" t="str">
        <f t="shared" si="69"/>
        <v/>
      </c>
      <c r="Z185" s="1" t="str">
        <f t="shared" si="70"/>
        <v/>
      </c>
      <c r="AA185" s="1" t="str">
        <f t="shared" si="71"/>
        <v/>
      </c>
      <c r="AB185" s="1" t="str">
        <f t="shared" si="72"/>
        <v/>
      </c>
      <c r="AC185" s="1" t="str">
        <f t="shared" si="73"/>
        <v/>
      </c>
      <c r="AD185" s="1" t="str">
        <f t="shared" si="74"/>
        <v/>
      </c>
      <c r="AE185" s="1" t="str">
        <f t="shared" si="75"/>
        <v/>
      </c>
      <c r="AF185" s="1" t="str">
        <f t="shared" si="76"/>
        <v/>
      </c>
      <c r="AG185" s="1" t="str">
        <f t="shared" si="77"/>
        <v/>
      </c>
      <c r="AH185" s="1" t="str">
        <f t="shared" si="78"/>
        <v/>
      </c>
      <c r="AI185" s="1" t="str">
        <f t="shared" si="79"/>
        <v/>
      </c>
      <c r="AV185" s="8" t="str">
        <f t="shared" si="66"/>
        <v/>
      </c>
      <c r="AW185" s="2" t="str">
        <f t="shared" si="80"/>
        <v/>
      </c>
      <c r="AX185" s="3"/>
      <c r="AY185" s="2" t="str">
        <f t="shared" si="65"/>
        <v/>
      </c>
      <c r="AZ185" s="3"/>
      <c r="BA185" s="3"/>
      <c r="BB185" s="3"/>
      <c r="BC185" s="3"/>
      <c r="BD185" s="3"/>
    </row>
    <row r="186" spans="22:56" x14ac:dyDescent="0.25">
      <c r="V186" s="1" t="str">
        <f t="shared" si="67"/>
        <v/>
      </c>
      <c r="X186" s="1" t="str">
        <f t="shared" si="68"/>
        <v/>
      </c>
      <c r="Y186" s="1" t="str">
        <f t="shared" si="69"/>
        <v/>
      </c>
      <c r="Z186" s="1" t="str">
        <f t="shared" si="70"/>
        <v/>
      </c>
      <c r="AA186" s="1" t="str">
        <f t="shared" si="71"/>
        <v/>
      </c>
      <c r="AB186" s="1" t="str">
        <f t="shared" si="72"/>
        <v/>
      </c>
      <c r="AC186" s="1" t="str">
        <f t="shared" si="73"/>
        <v/>
      </c>
      <c r="AD186" s="1" t="str">
        <f t="shared" si="74"/>
        <v/>
      </c>
      <c r="AE186" s="1" t="str">
        <f t="shared" si="75"/>
        <v/>
      </c>
      <c r="AF186" s="1" t="str">
        <f t="shared" si="76"/>
        <v/>
      </c>
      <c r="AG186" s="1" t="str">
        <f t="shared" si="77"/>
        <v/>
      </c>
      <c r="AH186" s="1" t="str">
        <f t="shared" si="78"/>
        <v/>
      </c>
      <c r="AI186" s="1" t="str">
        <f t="shared" si="79"/>
        <v/>
      </c>
      <c r="AV186" s="8" t="str">
        <f t="shared" si="66"/>
        <v/>
      </c>
      <c r="AW186" s="2" t="str">
        <f t="shared" si="80"/>
        <v/>
      </c>
      <c r="AX186" s="3"/>
      <c r="AY186" s="2" t="str">
        <f t="shared" si="65"/>
        <v/>
      </c>
      <c r="AZ186" s="3"/>
      <c r="BA186" s="3"/>
      <c r="BB186" s="3"/>
      <c r="BC186" s="3"/>
      <c r="BD186" s="3"/>
    </row>
    <row r="187" spans="22:56" x14ac:dyDescent="0.25">
      <c r="V187" s="1" t="str">
        <f t="shared" si="67"/>
        <v/>
      </c>
      <c r="X187" s="1" t="str">
        <f t="shared" si="68"/>
        <v/>
      </c>
      <c r="Y187" s="1" t="str">
        <f t="shared" si="69"/>
        <v/>
      </c>
      <c r="Z187" s="1" t="str">
        <f t="shared" si="70"/>
        <v/>
      </c>
      <c r="AA187" s="1" t="str">
        <f t="shared" si="71"/>
        <v/>
      </c>
      <c r="AB187" s="1" t="str">
        <f t="shared" si="72"/>
        <v/>
      </c>
      <c r="AC187" s="1" t="str">
        <f t="shared" si="73"/>
        <v/>
      </c>
      <c r="AD187" s="1" t="str">
        <f t="shared" si="74"/>
        <v/>
      </c>
      <c r="AE187" s="1" t="str">
        <f t="shared" si="75"/>
        <v/>
      </c>
      <c r="AF187" s="1" t="str">
        <f t="shared" si="76"/>
        <v/>
      </c>
      <c r="AG187" s="1" t="str">
        <f t="shared" si="77"/>
        <v/>
      </c>
      <c r="AH187" s="1" t="str">
        <f t="shared" si="78"/>
        <v/>
      </c>
      <c r="AI187" s="1" t="str">
        <f t="shared" si="79"/>
        <v/>
      </c>
      <c r="AV187" s="8" t="str">
        <f t="shared" si="66"/>
        <v/>
      </c>
      <c r="AW187" s="2" t="str">
        <f t="shared" si="80"/>
        <v/>
      </c>
      <c r="AX187" s="3"/>
      <c r="AY187" s="2" t="str">
        <f t="shared" si="65"/>
        <v/>
      </c>
      <c r="AZ187" s="3"/>
      <c r="BA187" s="3"/>
      <c r="BB187" s="3"/>
      <c r="BC187" s="3"/>
      <c r="BD187" s="3"/>
    </row>
    <row r="188" spans="22:56" x14ac:dyDescent="0.25">
      <c r="V188" s="1" t="str">
        <f t="shared" si="67"/>
        <v/>
      </c>
      <c r="X188" s="1" t="str">
        <f t="shared" si="68"/>
        <v/>
      </c>
      <c r="Y188" s="1" t="str">
        <f t="shared" si="69"/>
        <v/>
      </c>
      <c r="Z188" s="1" t="str">
        <f t="shared" si="70"/>
        <v/>
      </c>
      <c r="AA188" s="1" t="str">
        <f t="shared" si="71"/>
        <v/>
      </c>
      <c r="AB188" s="1" t="str">
        <f t="shared" si="72"/>
        <v/>
      </c>
      <c r="AC188" s="1" t="str">
        <f t="shared" si="73"/>
        <v/>
      </c>
      <c r="AD188" s="1" t="str">
        <f t="shared" si="74"/>
        <v/>
      </c>
      <c r="AE188" s="1" t="str">
        <f t="shared" si="75"/>
        <v/>
      </c>
      <c r="AF188" s="1" t="str">
        <f t="shared" si="76"/>
        <v/>
      </c>
      <c r="AG188" s="1" t="str">
        <f t="shared" si="77"/>
        <v/>
      </c>
      <c r="AH188" s="1" t="str">
        <f t="shared" si="78"/>
        <v/>
      </c>
      <c r="AI188" s="1" t="str">
        <f t="shared" si="79"/>
        <v/>
      </c>
      <c r="AV188" s="8" t="str">
        <f t="shared" si="66"/>
        <v/>
      </c>
      <c r="AW188" s="2" t="str">
        <f t="shared" si="80"/>
        <v/>
      </c>
      <c r="AX188" s="3"/>
      <c r="AY188" s="2" t="str">
        <f t="shared" si="65"/>
        <v/>
      </c>
      <c r="AZ188" s="3"/>
      <c r="BA188" s="3"/>
      <c r="BB188" s="3"/>
      <c r="BC188" s="3"/>
      <c r="BD188" s="3"/>
    </row>
    <row r="189" spans="22:56" x14ac:dyDescent="0.25">
      <c r="V189" s="1" t="str">
        <f t="shared" si="67"/>
        <v/>
      </c>
      <c r="X189" s="1" t="str">
        <f t="shared" si="68"/>
        <v/>
      </c>
      <c r="Y189" s="1" t="str">
        <f t="shared" si="69"/>
        <v/>
      </c>
      <c r="Z189" s="1" t="str">
        <f t="shared" si="70"/>
        <v/>
      </c>
      <c r="AA189" s="1" t="str">
        <f t="shared" si="71"/>
        <v/>
      </c>
      <c r="AB189" s="1" t="str">
        <f t="shared" si="72"/>
        <v/>
      </c>
      <c r="AC189" s="1" t="str">
        <f t="shared" si="73"/>
        <v/>
      </c>
      <c r="AD189" s="1" t="str">
        <f t="shared" si="74"/>
        <v/>
      </c>
      <c r="AE189" s="1" t="str">
        <f t="shared" si="75"/>
        <v/>
      </c>
      <c r="AF189" s="1" t="str">
        <f t="shared" si="76"/>
        <v/>
      </c>
      <c r="AG189" s="1" t="str">
        <f t="shared" si="77"/>
        <v/>
      </c>
      <c r="AH189" s="1" t="str">
        <f t="shared" si="78"/>
        <v/>
      </c>
      <c r="AI189" s="1" t="str">
        <f t="shared" si="79"/>
        <v/>
      </c>
      <c r="AV189" s="8" t="str">
        <f t="shared" si="66"/>
        <v/>
      </c>
      <c r="AW189" s="2" t="str">
        <f t="shared" si="80"/>
        <v/>
      </c>
      <c r="AX189" s="3"/>
      <c r="AY189" s="2" t="str">
        <f t="shared" si="65"/>
        <v/>
      </c>
      <c r="AZ189" s="3"/>
      <c r="BA189" s="3"/>
      <c r="BB189" s="3"/>
      <c r="BC189" s="3"/>
      <c r="BD189" s="3"/>
    </row>
    <row r="190" spans="22:56" x14ac:dyDescent="0.25">
      <c r="V190" s="1" t="str">
        <f t="shared" si="67"/>
        <v/>
      </c>
      <c r="X190" s="1" t="str">
        <f t="shared" si="68"/>
        <v/>
      </c>
      <c r="Y190" s="1" t="str">
        <f t="shared" si="69"/>
        <v/>
      </c>
      <c r="Z190" s="1" t="str">
        <f t="shared" si="70"/>
        <v/>
      </c>
      <c r="AA190" s="1" t="str">
        <f t="shared" si="71"/>
        <v/>
      </c>
      <c r="AB190" s="1" t="str">
        <f t="shared" si="72"/>
        <v/>
      </c>
      <c r="AC190" s="1" t="str">
        <f t="shared" si="73"/>
        <v/>
      </c>
      <c r="AD190" s="1" t="str">
        <f t="shared" si="74"/>
        <v/>
      </c>
      <c r="AE190" s="1" t="str">
        <f t="shared" si="75"/>
        <v/>
      </c>
      <c r="AF190" s="1" t="str">
        <f t="shared" si="76"/>
        <v/>
      </c>
      <c r="AG190" s="1" t="str">
        <f t="shared" si="77"/>
        <v/>
      </c>
      <c r="AH190" s="1" t="str">
        <f t="shared" si="78"/>
        <v/>
      </c>
      <c r="AI190" s="1" t="str">
        <f t="shared" si="79"/>
        <v/>
      </c>
      <c r="AV190" s="8" t="str">
        <f t="shared" si="66"/>
        <v/>
      </c>
      <c r="AW190" s="2" t="str">
        <f t="shared" si="80"/>
        <v/>
      </c>
      <c r="AX190" s="3"/>
      <c r="AY190" s="2" t="str">
        <f t="shared" si="65"/>
        <v/>
      </c>
      <c r="AZ190" s="3"/>
      <c r="BA190" s="3"/>
      <c r="BB190" s="3"/>
      <c r="BC190" s="3"/>
      <c r="BD190" s="3"/>
    </row>
    <row r="191" spans="22:56" x14ac:dyDescent="0.25">
      <c r="V191" s="1" t="str">
        <f t="shared" si="67"/>
        <v/>
      </c>
      <c r="X191" s="1" t="str">
        <f t="shared" si="68"/>
        <v/>
      </c>
      <c r="Y191" s="1" t="str">
        <f t="shared" si="69"/>
        <v/>
      </c>
      <c r="Z191" s="1" t="str">
        <f t="shared" si="70"/>
        <v/>
      </c>
      <c r="AA191" s="1" t="str">
        <f t="shared" si="71"/>
        <v/>
      </c>
      <c r="AB191" s="1" t="str">
        <f t="shared" si="72"/>
        <v/>
      </c>
      <c r="AC191" s="1" t="str">
        <f t="shared" si="73"/>
        <v/>
      </c>
      <c r="AD191" s="1" t="str">
        <f t="shared" si="74"/>
        <v/>
      </c>
      <c r="AE191" s="1" t="str">
        <f t="shared" si="75"/>
        <v/>
      </c>
      <c r="AF191" s="1" t="str">
        <f t="shared" si="76"/>
        <v/>
      </c>
      <c r="AG191" s="1" t="str">
        <f t="shared" si="77"/>
        <v/>
      </c>
      <c r="AH191" s="1" t="str">
        <f t="shared" si="78"/>
        <v/>
      </c>
      <c r="AI191" s="1" t="str">
        <f t="shared" si="79"/>
        <v/>
      </c>
      <c r="AV191" s="8" t="str">
        <f t="shared" si="66"/>
        <v/>
      </c>
      <c r="AW191" s="2" t="str">
        <f t="shared" si="80"/>
        <v/>
      </c>
      <c r="AX191" s="3"/>
      <c r="AY191" s="2" t="str">
        <f t="shared" si="65"/>
        <v/>
      </c>
      <c r="AZ191" s="3"/>
      <c r="BA191" s="3"/>
      <c r="BB191" s="3"/>
      <c r="BC191" s="3"/>
      <c r="BD191" s="3"/>
    </row>
    <row r="192" spans="22:56" x14ac:dyDescent="0.25">
      <c r="V192" s="1" t="str">
        <f t="shared" si="67"/>
        <v/>
      </c>
      <c r="X192" s="1" t="str">
        <f t="shared" si="68"/>
        <v/>
      </c>
      <c r="Y192" s="1" t="str">
        <f t="shared" si="69"/>
        <v/>
      </c>
      <c r="Z192" s="1" t="str">
        <f t="shared" si="70"/>
        <v/>
      </c>
      <c r="AA192" s="1" t="str">
        <f t="shared" si="71"/>
        <v/>
      </c>
      <c r="AB192" s="1" t="str">
        <f t="shared" si="72"/>
        <v/>
      </c>
      <c r="AC192" s="1" t="str">
        <f t="shared" si="73"/>
        <v/>
      </c>
      <c r="AD192" s="1" t="str">
        <f t="shared" si="74"/>
        <v/>
      </c>
      <c r="AE192" s="1" t="str">
        <f t="shared" si="75"/>
        <v/>
      </c>
      <c r="AF192" s="1" t="str">
        <f t="shared" si="76"/>
        <v/>
      </c>
      <c r="AG192" s="1" t="str">
        <f t="shared" si="77"/>
        <v/>
      </c>
      <c r="AH192" s="1" t="str">
        <f t="shared" si="78"/>
        <v/>
      </c>
      <c r="AI192" s="1" t="str">
        <f t="shared" si="79"/>
        <v/>
      </c>
      <c r="AV192" s="8" t="str">
        <f t="shared" si="66"/>
        <v/>
      </c>
      <c r="AW192" s="2" t="str">
        <f t="shared" si="80"/>
        <v/>
      </c>
      <c r="AX192" s="3"/>
      <c r="AY192" s="2" t="str">
        <f t="shared" si="65"/>
        <v/>
      </c>
      <c r="AZ192" s="3"/>
      <c r="BA192" s="3"/>
      <c r="BB192" s="3"/>
      <c r="BC192" s="3"/>
      <c r="BD192" s="3"/>
    </row>
    <row r="193" spans="22:56" x14ac:dyDescent="0.25">
      <c r="V193" s="1" t="str">
        <f t="shared" si="67"/>
        <v/>
      </c>
      <c r="X193" s="1" t="str">
        <f t="shared" si="68"/>
        <v/>
      </c>
      <c r="Y193" s="1" t="str">
        <f t="shared" si="69"/>
        <v/>
      </c>
      <c r="Z193" s="1" t="str">
        <f t="shared" si="70"/>
        <v/>
      </c>
      <c r="AA193" s="1" t="str">
        <f t="shared" si="71"/>
        <v/>
      </c>
      <c r="AB193" s="1" t="str">
        <f t="shared" si="72"/>
        <v/>
      </c>
      <c r="AC193" s="1" t="str">
        <f t="shared" si="73"/>
        <v/>
      </c>
      <c r="AD193" s="1" t="str">
        <f t="shared" si="74"/>
        <v/>
      </c>
      <c r="AE193" s="1" t="str">
        <f t="shared" si="75"/>
        <v/>
      </c>
      <c r="AF193" s="1" t="str">
        <f t="shared" si="76"/>
        <v/>
      </c>
      <c r="AG193" s="1" t="str">
        <f t="shared" si="77"/>
        <v/>
      </c>
      <c r="AH193" s="1" t="str">
        <f t="shared" si="78"/>
        <v/>
      </c>
      <c r="AI193" s="1" t="str">
        <f t="shared" si="79"/>
        <v/>
      </c>
      <c r="AV193" s="8" t="str">
        <f t="shared" si="66"/>
        <v/>
      </c>
      <c r="AW193" s="2" t="str">
        <f t="shared" si="80"/>
        <v/>
      </c>
      <c r="AX193" s="3"/>
      <c r="AY193" s="2" t="str">
        <f t="shared" si="65"/>
        <v/>
      </c>
      <c r="AZ193" s="3"/>
      <c r="BA193" s="3"/>
      <c r="BB193" s="3"/>
      <c r="BC193" s="3"/>
      <c r="BD193" s="3"/>
    </row>
    <row r="194" spans="22:56" x14ac:dyDescent="0.25">
      <c r="V194" s="1" t="str">
        <f t="shared" si="67"/>
        <v/>
      </c>
      <c r="X194" s="1" t="str">
        <f t="shared" si="68"/>
        <v/>
      </c>
      <c r="Y194" s="1" t="str">
        <f t="shared" si="69"/>
        <v/>
      </c>
      <c r="Z194" s="1" t="str">
        <f t="shared" si="70"/>
        <v/>
      </c>
      <c r="AA194" s="1" t="str">
        <f t="shared" si="71"/>
        <v/>
      </c>
      <c r="AB194" s="1" t="str">
        <f t="shared" si="72"/>
        <v/>
      </c>
      <c r="AC194" s="1" t="str">
        <f t="shared" si="73"/>
        <v/>
      </c>
      <c r="AD194" s="1" t="str">
        <f t="shared" si="74"/>
        <v/>
      </c>
      <c r="AE194" s="1" t="str">
        <f t="shared" si="75"/>
        <v/>
      </c>
      <c r="AF194" s="1" t="str">
        <f t="shared" si="76"/>
        <v/>
      </c>
      <c r="AG194" s="1" t="str">
        <f t="shared" si="77"/>
        <v/>
      </c>
      <c r="AH194" s="1" t="str">
        <f t="shared" si="78"/>
        <v/>
      </c>
      <c r="AI194" s="1" t="str">
        <f t="shared" si="79"/>
        <v/>
      </c>
      <c r="AV194" s="8" t="str">
        <f t="shared" si="66"/>
        <v/>
      </c>
      <c r="AW194" s="2" t="str">
        <f t="shared" si="80"/>
        <v/>
      </c>
      <c r="AX194" s="3"/>
      <c r="AY194" s="2" t="str">
        <f t="shared" si="65"/>
        <v/>
      </c>
      <c r="AZ194" s="3"/>
      <c r="BA194" s="3"/>
      <c r="BB194" s="3"/>
      <c r="BC194" s="3"/>
      <c r="BD194" s="3"/>
    </row>
    <row r="195" spans="22:56" x14ac:dyDescent="0.25">
      <c r="V195" s="1" t="str">
        <f t="shared" si="67"/>
        <v/>
      </c>
      <c r="X195" s="1" t="str">
        <f t="shared" si="68"/>
        <v/>
      </c>
      <c r="Y195" s="1" t="str">
        <f t="shared" si="69"/>
        <v/>
      </c>
      <c r="Z195" s="1" t="str">
        <f t="shared" si="70"/>
        <v/>
      </c>
      <c r="AA195" s="1" t="str">
        <f t="shared" si="71"/>
        <v/>
      </c>
      <c r="AB195" s="1" t="str">
        <f t="shared" si="72"/>
        <v/>
      </c>
      <c r="AC195" s="1" t="str">
        <f t="shared" si="73"/>
        <v/>
      </c>
      <c r="AD195" s="1" t="str">
        <f t="shared" si="74"/>
        <v/>
      </c>
      <c r="AE195" s="1" t="str">
        <f t="shared" si="75"/>
        <v/>
      </c>
      <c r="AF195" s="1" t="str">
        <f t="shared" si="76"/>
        <v/>
      </c>
      <c r="AG195" s="1" t="str">
        <f t="shared" si="77"/>
        <v/>
      </c>
      <c r="AH195" s="1" t="str">
        <f t="shared" si="78"/>
        <v/>
      </c>
      <c r="AI195" s="1" t="str">
        <f t="shared" si="79"/>
        <v/>
      </c>
      <c r="AV195" s="8" t="str">
        <f t="shared" si="66"/>
        <v/>
      </c>
      <c r="AW195" s="2" t="str">
        <f t="shared" si="80"/>
        <v/>
      </c>
      <c r="AX195" s="3"/>
      <c r="AY195" s="2" t="str">
        <f t="shared" si="65"/>
        <v/>
      </c>
      <c r="AZ195" s="3"/>
      <c r="BA195" s="3"/>
      <c r="BB195" s="3"/>
      <c r="BC195" s="3"/>
      <c r="BD195" s="3"/>
    </row>
    <row r="196" spans="22:56" x14ac:dyDescent="0.25">
      <c r="V196" s="1" t="str">
        <f t="shared" si="67"/>
        <v/>
      </c>
      <c r="X196" s="1" t="str">
        <f t="shared" si="68"/>
        <v/>
      </c>
      <c r="Y196" s="1" t="str">
        <f t="shared" si="69"/>
        <v/>
      </c>
      <c r="Z196" s="1" t="str">
        <f t="shared" si="70"/>
        <v/>
      </c>
      <c r="AA196" s="1" t="str">
        <f t="shared" si="71"/>
        <v/>
      </c>
      <c r="AB196" s="1" t="str">
        <f t="shared" si="72"/>
        <v/>
      </c>
      <c r="AC196" s="1" t="str">
        <f t="shared" si="73"/>
        <v/>
      </c>
      <c r="AD196" s="1" t="str">
        <f t="shared" si="74"/>
        <v/>
      </c>
      <c r="AE196" s="1" t="str">
        <f t="shared" si="75"/>
        <v/>
      </c>
      <c r="AF196" s="1" t="str">
        <f t="shared" si="76"/>
        <v/>
      </c>
      <c r="AG196" s="1" t="str">
        <f t="shared" si="77"/>
        <v/>
      </c>
      <c r="AH196" s="1" t="str">
        <f t="shared" si="78"/>
        <v/>
      </c>
      <c r="AI196" s="1" t="str">
        <f t="shared" si="79"/>
        <v/>
      </c>
      <c r="AV196" s="8" t="str">
        <f t="shared" si="66"/>
        <v/>
      </c>
      <c r="AW196" s="2" t="str">
        <f t="shared" si="80"/>
        <v/>
      </c>
      <c r="AX196" s="3"/>
      <c r="AY196" s="2" t="str">
        <f t="shared" si="65"/>
        <v/>
      </c>
      <c r="AZ196" s="3"/>
      <c r="BA196" s="3"/>
      <c r="BB196" s="3"/>
      <c r="BC196" s="3"/>
      <c r="BD196" s="3"/>
    </row>
    <row r="197" spans="22:56" x14ac:dyDescent="0.25">
      <c r="V197" s="1" t="str">
        <f t="shared" si="67"/>
        <v/>
      </c>
      <c r="X197" s="1" t="str">
        <f t="shared" si="68"/>
        <v/>
      </c>
      <c r="Y197" s="1" t="str">
        <f t="shared" si="69"/>
        <v/>
      </c>
      <c r="Z197" s="1" t="str">
        <f t="shared" si="70"/>
        <v/>
      </c>
      <c r="AA197" s="1" t="str">
        <f t="shared" si="71"/>
        <v/>
      </c>
      <c r="AB197" s="1" t="str">
        <f t="shared" si="72"/>
        <v/>
      </c>
      <c r="AC197" s="1" t="str">
        <f t="shared" si="73"/>
        <v/>
      </c>
      <c r="AD197" s="1" t="str">
        <f t="shared" si="74"/>
        <v/>
      </c>
      <c r="AE197" s="1" t="str">
        <f t="shared" si="75"/>
        <v/>
      </c>
      <c r="AF197" s="1" t="str">
        <f t="shared" si="76"/>
        <v/>
      </c>
      <c r="AG197" s="1" t="str">
        <f t="shared" si="77"/>
        <v/>
      </c>
      <c r="AH197" s="1" t="str">
        <f t="shared" si="78"/>
        <v/>
      </c>
      <c r="AI197" s="1" t="str">
        <f t="shared" si="79"/>
        <v/>
      </c>
      <c r="AV197" s="8" t="str">
        <f t="shared" si="66"/>
        <v/>
      </c>
      <c r="AW197" s="2" t="str">
        <f t="shared" si="80"/>
        <v/>
      </c>
      <c r="AX197" s="3"/>
      <c r="AY197" s="2" t="str">
        <f t="shared" si="65"/>
        <v/>
      </c>
      <c r="AZ197" s="3"/>
      <c r="BA197" s="3"/>
      <c r="BB197" s="3"/>
      <c r="BC197" s="3"/>
      <c r="BD197" s="3"/>
    </row>
    <row r="198" spans="22:56" x14ac:dyDescent="0.25">
      <c r="V198" s="1" t="str">
        <f t="shared" si="67"/>
        <v/>
      </c>
      <c r="X198" s="1" t="str">
        <f t="shared" si="68"/>
        <v/>
      </c>
      <c r="Y198" s="1" t="str">
        <f t="shared" si="69"/>
        <v/>
      </c>
      <c r="Z198" s="1" t="str">
        <f t="shared" si="70"/>
        <v/>
      </c>
      <c r="AA198" s="1" t="str">
        <f t="shared" si="71"/>
        <v/>
      </c>
      <c r="AB198" s="1" t="str">
        <f t="shared" si="72"/>
        <v/>
      </c>
      <c r="AC198" s="1" t="str">
        <f t="shared" si="73"/>
        <v/>
      </c>
      <c r="AD198" s="1" t="str">
        <f t="shared" si="74"/>
        <v/>
      </c>
      <c r="AE198" s="1" t="str">
        <f t="shared" si="75"/>
        <v/>
      </c>
      <c r="AF198" s="1" t="str">
        <f t="shared" si="76"/>
        <v/>
      </c>
      <c r="AG198" s="1" t="str">
        <f t="shared" si="77"/>
        <v/>
      </c>
      <c r="AH198" s="1" t="str">
        <f t="shared" si="78"/>
        <v/>
      </c>
      <c r="AI198" s="1" t="str">
        <f t="shared" si="79"/>
        <v/>
      </c>
      <c r="AV198" s="8" t="str">
        <f t="shared" si="66"/>
        <v/>
      </c>
      <c r="AW198" s="2" t="str">
        <f t="shared" si="80"/>
        <v/>
      </c>
      <c r="AX198" s="3"/>
      <c r="AY198" s="2" t="str">
        <f t="shared" si="65"/>
        <v/>
      </c>
      <c r="AZ198" s="3"/>
      <c r="BA198" s="3"/>
      <c r="BB198" s="3"/>
      <c r="BC198" s="3"/>
      <c r="BD198" s="3"/>
    </row>
    <row r="199" spans="22:56" x14ac:dyDescent="0.25">
      <c r="V199" s="1" t="str">
        <f t="shared" si="67"/>
        <v/>
      </c>
      <c r="X199" s="1" t="str">
        <f t="shared" si="68"/>
        <v/>
      </c>
      <c r="Y199" s="1" t="str">
        <f t="shared" si="69"/>
        <v/>
      </c>
      <c r="Z199" s="1" t="str">
        <f t="shared" si="70"/>
        <v/>
      </c>
      <c r="AA199" s="1" t="str">
        <f t="shared" si="71"/>
        <v/>
      </c>
      <c r="AB199" s="1" t="str">
        <f t="shared" si="72"/>
        <v/>
      </c>
      <c r="AC199" s="1" t="str">
        <f t="shared" si="73"/>
        <v/>
      </c>
      <c r="AD199" s="1" t="str">
        <f t="shared" si="74"/>
        <v/>
      </c>
      <c r="AE199" s="1" t="str">
        <f t="shared" si="75"/>
        <v/>
      </c>
      <c r="AF199" s="1" t="str">
        <f t="shared" si="76"/>
        <v/>
      </c>
      <c r="AG199" s="1" t="str">
        <f t="shared" si="77"/>
        <v/>
      </c>
      <c r="AH199" s="1" t="str">
        <f t="shared" si="78"/>
        <v/>
      </c>
      <c r="AI199" s="1" t="str">
        <f t="shared" si="79"/>
        <v/>
      </c>
      <c r="AV199" s="8" t="str">
        <f t="shared" si="66"/>
        <v/>
      </c>
      <c r="AW199" s="2" t="str">
        <f t="shared" si="80"/>
        <v/>
      </c>
      <c r="AX199" s="3"/>
      <c r="AY199" s="2" t="str">
        <f t="shared" si="65"/>
        <v/>
      </c>
      <c r="AZ199" s="3"/>
      <c r="BA199" s="3"/>
      <c r="BB199" s="3"/>
      <c r="BC199" s="3"/>
      <c r="BD199" s="3"/>
    </row>
    <row r="200" spans="22:56" x14ac:dyDescent="0.25">
      <c r="V200" s="1" t="str">
        <f t="shared" si="67"/>
        <v/>
      </c>
      <c r="X200" s="1" t="str">
        <f t="shared" si="68"/>
        <v/>
      </c>
      <c r="Y200" s="1" t="str">
        <f t="shared" si="69"/>
        <v/>
      </c>
      <c r="Z200" s="1" t="str">
        <f t="shared" si="70"/>
        <v/>
      </c>
      <c r="AA200" s="1" t="str">
        <f t="shared" si="71"/>
        <v/>
      </c>
      <c r="AB200" s="1" t="str">
        <f t="shared" si="72"/>
        <v/>
      </c>
      <c r="AC200" s="1" t="str">
        <f t="shared" si="73"/>
        <v/>
      </c>
      <c r="AD200" s="1" t="str">
        <f t="shared" si="74"/>
        <v/>
      </c>
      <c r="AE200" s="1" t="str">
        <f t="shared" si="75"/>
        <v/>
      </c>
      <c r="AF200" s="1" t="str">
        <f t="shared" si="76"/>
        <v/>
      </c>
      <c r="AG200" s="1" t="str">
        <f t="shared" si="77"/>
        <v/>
      </c>
      <c r="AH200" s="1" t="str">
        <f t="shared" si="78"/>
        <v/>
      </c>
      <c r="AI200" s="1" t="str">
        <f t="shared" si="79"/>
        <v/>
      </c>
      <c r="AV200" s="8" t="str">
        <f t="shared" si="66"/>
        <v/>
      </c>
      <c r="AW200" s="2" t="str">
        <f t="shared" si="80"/>
        <v/>
      </c>
      <c r="AX200" s="3"/>
      <c r="AY200" s="2" t="str">
        <f t="shared" si="65"/>
        <v/>
      </c>
      <c r="AZ200" s="3"/>
      <c r="BA200" s="3"/>
      <c r="BB200" s="3"/>
      <c r="BC200" s="3"/>
      <c r="BD200" s="3"/>
    </row>
    <row r="201" spans="22:56" x14ac:dyDescent="0.25">
      <c r="V201" s="1" t="str">
        <f t="shared" si="67"/>
        <v/>
      </c>
      <c r="X201" s="1" t="str">
        <f t="shared" si="68"/>
        <v/>
      </c>
      <c r="Y201" s="1" t="str">
        <f t="shared" si="69"/>
        <v/>
      </c>
      <c r="Z201" s="1" t="str">
        <f t="shared" si="70"/>
        <v/>
      </c>
      <c r="AA201" s="1" t="str">
        <f t="shared" si="71"/>
        <v/>
      </c>
      <c r="AB201" s="1" t="str">
        <f t="shared" si="72"/>
        <v/>
      </c>
      <c r="AC201" s="1" t="str">
        <f t="shared" si="73"/>
        <v/>
      </c>
      <c r="AD201" s="1" t="str">
        <f t="shared" si="74"/>
        <v/>
      </c>
      <c r="AE201" s="1" t="str">
        <f t="shared" si="75"/>
        <v/>
      </c>
      <c r="AF201" s="1" t="str">
        <f t="shared" si="76"/>
        <v/>
      </c>
      <c r="AG201" s="1" t="str">
        <f t="shared" si="77"/>
        <v/>
      </c>
      <c r="AH201" s="1" t="str">
        <f t="shared" si="78"/>
        <v/>
      </c>
      <c r="AI201" s="1" t="str">
        <f t="shared" si="79"/>
        <v/>
      </c>
      <c r="AV201" s="8" t="str">
        <f t="shared" si="66"/>
        <v/>
      </c>
      <c r="AW201" s="2" t="str">
        <f t="shared" si="80"/>
        <v/>
      </c>
      <c r="AX201" s="3"/>
      <c r="AY201" s="2" t="str">
        <f t="shared" si="65"/>
        <v/>
      </c>
      <c r="AZ201" s="3"/>
      <c r="BA201" s="3"/>
      <c r="BB201" s="3"/>
      <c r="BC201" s="3"/>
      <c r="BD201" s="3"/>
    </row>
    <row r="202" spans="22:56" x14ac:dyDescent="0.25">
      <c r="V202" s="1" t="str">
        <f t="shared" si="67"/>
        <v/>
      </c>
      <c r="X202" s="1" t="str">
        <f t="shared" si="68"/>
        <v/>
      </c>
      <c r="Y202" s="1" t="str">
        <f t="shared" si="69"/>
        <v/>
      </c>
      <c r="Z202" s="1" t="str">
        <f t="shared" si="70"/>
        <v/>
      </c>
      <c r="AA202" s="1" t="str">
        <f t="shared" si="71"/>
        <v/>
      </c>
      <c r="AB202" s="1" t="str">
        <f t="shared" si="72"/>
        <v/>
      </c>
      <c r="AC202" s="1" t="str">
        <f t="shared" si="73"/>
        <v/>
      </c>
      <c r="AD202" s="1" t="str">
        <f t="shared" si="74"/>
        <v/>
      </c>
      <c r="AE202" s="1" t="str">
        <f t="shared" si="75"/>
        <v/>
      </c>
      <c r="AF202" s="1" t="str">
        <f t="shared" si="76"/>
        <v/>
      </c>
      <c r="AG202" s="1" t="str">
        <f t="shared" si="77"/>
        <v/>
      </c>
      <c r="AH202" s="1" t="str">
        <f t="shared" si="78"/>
        <v/>
      </c>
      <c r="AI202" s="1" t="str">
        <f t="shared" si="79"/>
        <v/>
      </c>
      <c r="AV202" s="8" t="str">
        <f t="shared" si="66"/>
        <v/>
      </c>
      <c r="AW202" s="2" t="str">
        <f t="shared" si="80"/>
        <v/>
      </c>
      <c r="AX202" s="3"/>
      <c r="AY202" s="2" t="str">
        <f t="shared" si="65"/>
        <v/>
      </c>
      <c r="AZ202" s="3"/>
      <c r="BA202" s="3"/>
      <c r="BB202" s="3"/>
      <c r="BC202" s="3"/>
      <c r="BD202" s="3"/>
    </row>
    <row r="203" spans="22:56" x14ac:dyDescent="0.25">
      <c r="V203" s="1" t="str">
        <f t="shared" si="67"/>
        <v/>
      </c>
      <c r="X203" s="1" t="str">
        <f t="shared" si="68"/>
        <v/>
      </c>
      <c r="Y203" s="1" t="str">
        <f t="shared" si="69"/>
        <v/>
      </c>
      <c r="Z203" s="1" t="str">
        <f t="shared" si="70"/>
        <v/>
      </c>
      <c r="AA203" s="1" t="str">
        <f t="shared" si="71"/>
        <v/>
      </c>
      <c r="AB203" s="1" t="str">
        <f t="shared" si="72"/>
        <v/>
      </c>
      <c r="AC203" s="1" t="str">
        <f t="shared" si="73"/>
        <v/>
      </c>
      <c r="AD203" s="1" t="str">
        <f t="shared" si="74"/>
        <v/>
      </c>
      <c r="AE203" s="1" t="str">
        <f t="shared" si="75"/>
        <v/>
      </c>
      <c r="AF203" s="1" t="str">
        <f t="shared" si="76"/>
        <v/>
      </c>
      <c r="AG203" s="1" t="str">
        <f t="shared" si="77"/>
        <v/>
      </c>
      <c r="AH203" s="1" t="str">
        <f t="shared" si="78"/>
        <v/>
      </c>
      <c r="AI203" s="1" t="str">
        <f t="shared" si="79"/>
        <v/>
      </c>
      <c r="AV203" s="8" t="str">
        <f t="shared" si="66"/>
        <v/>
      </c>
      <c r="AW203" s="2" t="str">
        <f t="shared" si="80"/>
        <v/>
      </c>
      <c r="AX203" s="3"/>
      <c r="AY203" s="2" t="str">
        <f t="shared" si="65"/>
        <v/>
      </c>
      <c r="AZ203" s="3"/>
      <c r="BA203" s="3"/>
      <c r="BB203" s="3"/>
      <c r="BC203" s="3"/>
      <c r="BD203" s="3"/>
    </row>
    <row r="204" spans="22:56" x14ac:dyDescent="0.25">
      <c r="V204" s="1" t="str">
        <f t="shared" si="67"/>
        <v/>
      </c>
      <c r="X204" s="1" t="str">
        <f t="shared" si="68"/>
        <v/>
      </c>
      <c r="Y204" s="1" t="str">
        <f t="shared" si="69"/>
        <v/>
      </c>
      <c r="Z204" s="1" t="str">
        <f t="shared" si="70"/>
        <v/>
      </c>
      <c r="AA204" s="1" t="str">
        <f t="shared" si="71"/>
        <v/>
      </c>
      <c r="AB204" s="1" t="str">
        <f t="shared" si="72"/>
        <v/>
      </c>
      <c r="AC204" s="1" t="str">
        <f t="shared" si="73"/>
        <v/>
      </c>
      <c r="AD204" s="1" t="str">
        <f t="shared" si="74"/>
        <v/>
      </c>
      <c r="AE204" s="1" t="str">
        <f t="shared" si="75"/>
        <v/>
      </c>
      <c r="AF204" s="1" t="str">
        <f t="shared" si="76"/>
        <v/>
      </c>
      <c r="AG204" s="1" t="str">
        <f t="shared" si="77"/>
        <v/>
      </c>
      <c r="AH204" s="1" t="str">
        <f t="shared" si="78"/>
        <v/>
      </c>
      <c r="AI204" s="1" t="str">
        <f t="shared" si="79"/>
        <v/>
      </c>
      <c r="AV204" s="8" t="str">
        <f t="shared" si="66"/>
        <v/>
      </c>
      <c r="AW204" s="2" t="str">
        <f t="shared" si="80"/>
        <v/>
      </c>
      <c r="AX204" s="3"/>
      <c r="AY204" s="2" t="str">
        <f t="shared" si="65"/>
        <v/>
      </c>
      <c r="AZ204" s="3"/>
      <c r="BA204" s="3"/>
      <c r="BB204" s="3"/>
      <c r="BC204" s="3"/>
      <c r="BD204" s="3"/>
    </row>
    <row r="205" spans="22:56" x14ac:dyDescent="0.25">
      <c r="V205" s="1" t="str">
        <f t="shared" si="67"/>
        <v/>
      </c>
      <c r="X205" s="1" t="str">
        <f t="shared" si="68"/>
        <v/>
      </c>
      <c r="Y205" s="1" t="str">
        <f t="shared" si="69"/>
        <v/>
      </c>
      <c r="Z205" s="1" t="str">
        <f t="shared" si="70"/>
        <v/>
      </c>
      <c r="AA205" s="1" t="str">
        <f t="shared" si="71"/>
        <v/>
      </c>
      <c r="AB205" s="1" t="str">
        <f t="shared" si="72"/>
        <v/>
      </c>
      <c r="AC205" s="1" t="str">
        <f t="shared" si="73"/>
        <v/>
      </c>
      <c r="AD205" s="1" t="str">
        <f t="shared" si="74"/>
        <v/>
      </c>
      <c r="AE205" s="1" t="str">
        <f t="shared" si="75"/>
        <v/>
      </c>
      <c r="AF205" s="1" t="str">
        <f t="shared" si="76"/>
        <v/>
      </c>
      <c r="AG205" s="1" t="str">
        <f t="shared" si="77"/>
        <v/>
      </c>
      <c r="AH205" s="1" t="str">
        <f t="shared" si="78"/>
        <v/>
      </c>
      <c r="AI205" s="1" t="str">
        <f t="shared" si="79"/>
        <v/>
      </c>
      <c r="AV205" s="8" t="str">
        <f t="shared" si="66"/>
        <v/>
      </c>
      <c r="AW205" s="2" t="str">
        <f t="shared" si="80"/>
        <v/>
      </c>
      <c r="AX205" s="3"/>
      <c r="AY205" s="2" t="str">
        <f t="shared" si="65"/>
        <v/>
      </c>
      <c r="AZ205" s="3"/>
      <c r="BA205" s="3"/>
      <c r="BB205" s="3"/>
      <c r="BC205" s="3"/>
      <c r="BD205" s="3"/>
    </row>
    <row r="206" spans="22:56" x14ac:dyDescent="0.25">
      <c r="V206" s="1" t="str">
        <f t="shared" si="67"/>
        <v/>
      </c>
      <c r="X206" s="1" t="str">
        <f t="shared" si="68"/>
        <v/>
      </c>
      <c r="Y206" s="1" t="str">
        <f t="shared" si="69"/>
        <v/>
      </c>
      <c r="Z206" s="1" t="str">
        <f t="shared" si="70"/>
        <v/>
      </c>
      <c r="AA206" s="1" t="str">
        <f t="shared" si="71"/>
        <v/>
      </c>
      <c r="AB206" s="1" t="str">
        <f t="shared" si="72"/>
        <v/>
      </c>
      <c r="AC206" s="1" t="str">
        <f t="shared" si="73"/>
        <v/>
      </c>
      <c r="AD206" s="1" t="str">
        <f t="shared" si="74"/>
        <v/>
      </c>
      <c r="AE206" s="1" t="str">
        <f t="shared" si="75"/>
        <v/>
      </c>
      <c r="AF206" s="1" t="str">
        <f t="shared" si="76"/>
        <v/>
      </c>
      <c r="AG206" s="1" t="str">
        <f t="shared" si="77"/>
        <v/>
      </c>
      <c r="AH206" s="1" t="str">
        <f t="shared" si="78"/>
        <v/>
      </c>
      <c r="AI206" s="1" t="str">
        <f t="shared" si="79"/>
        <v/>
      </c>
      <c r="AV206" s="8" t="str">
        <f t="shared" si="66"/>
        <v/>
      </c>
      <c r="AW206" s="2" t="str">
        <f t="shared" si="80"/>
        <v/>
      </c>
      <c r="AX206" s="3"/>
      <c r="AY206" s="2" t="str">
        <f t="shared" si="65"/>
        <v/>
      </c>
      <c r="AZ206" s="3"/>
      <c r="BA206" s="3"/>
      <c r="BB206" s="3"/>
      <c r="BC206" s="3"/>
      <c r="BD206" s="3"/>
    </row>
    <row r="207" spans="22:56" x14ac:dyDescent="0.25">
      <c r="V207" s="1" t="str">
        <f t="shared" si="67"/>
        <v/>
      </c>
      <c r="X207" s="1" t="str">
        <f t="shared" si="68"/>
        <v/>
      </c>
      <c r="Y207" s="1" t="str">
        <f t="shared" si="69"/>
        <v/>
      </c>
      <c r="Z207" s="1" t="str">
        <f t="shared" si="70"/>
        <v/>
      </c>
      <c r="AA207" s="1" t="str">
        <f t="shared" si="71"/>
        <v/>
      </c>
      <c r="AB207" s="1" t="str">
        <f t="shared" si="72"/>
        <v/>
      </c>
      <c r="AC207" s="1" t="str">
        <f t="shared" si="73"/>
        <v/>
      </c>
      <c r="AD207" s="1" t="str">
        <f t="shared" si="74"/>
        <v/>
      </c>
      <c r="AE207" s="1" t="str">
        <f t="shared" si="75"/>
        <v/>
      </c>
      <c r="AF207" s="1" t="str">
        <f t="shared" si="76"/>
        <v/>
      </c>
      <c r="AG207" s="1" t="str">
        <f t="shared" si="77"/>
        <v/>
      </c>
      <c r="AH207" s="1" t="str">
        <f t="shared" si="78"/>
        <v/>
      </c>
      <c r="AI207" s="1" t="str">
        <f t="shared" si="79"/>
        <v/>
      </c>
      <c r="AV207" s="8" t="str">
        <f t="shared" si="66"/>
        <v/>
      </c>
      <c r="AW207" s="2" t="str">
        <f t="shared" si="80"/>
        <v/>
      </c>
      <c r="AX207" s="3"/>
      <c r="AY207" s="2" t="str">
        <f t="shared" si="65"/>
        <v/>
      </c>
      <c r="AZ207" s="3"/>
      <c r="BA207" s="3"/>
      <c r="BB207" s="3"/>
      <c r="BC207" s="3"/>
      <c r="BD207" s="3"/>
    </row>
    <row r="208" spans="22:56" x14ac:dyDescent="0.25">
      <c r="V208" s="1" t="str">
        <f t="shared" si="67"/>
        <v/>
      </c>
      <c r="X208" s="1" t="str">
        <f t="shared" si="68"/>
        <v/>
      </c>
      <c r="Y208" s="1" t="str">
        <f t="shared" si="69"/>
        <v/>
      </c>
      <c r="Z208" s="1" t="str">
        <f t="shared" si="70"/>
        <v/>
      </c>
      <c r="AA208" s="1" t="str">
        <f t="shared" si="71"/>
        <v/>
      </c>
      <c r="AB208" s="1" t="str">
        <f t="shared" si="72"/>
        <v/>
      </c>
      <c r="AC208" s="1" t="str">
        <f t="shared" si="73"/>
        <v/>
      </c>
      <c r="AD208" s="1" t="str">
        <f t="shared" si="74"/>
        <v/>
      </c>
      <c r="AE208" s="1" t="str">
        <f t="shared" si="75"/>
        <v/>
      </c>
      <c r="AF208" s="1" t="str">
        <f t="shared" si="76"/>
        <v/>
      </c>
      <c r="AG208" s="1" t="str">
        <f t="shared" si="77"/>
        <v/>
      </c>
      <c r="AH208" s="1" t="str">
        <f t="shared" si="78"/>
        <v/>
      </c>
      <c r="AI208" s="1" t="str">
        <f t="shared" si="79"/>
        <v/>
      </c>
      <c r="AV208" s="8" t="str">
        <f t="shared" si="66"/>
        <v/>
      </c>
      <c r="AW208" s="2" t="str">
        <f t="shared" si="80"/>
        <v/>
      </c>
      <c r="AX208" s="3"/>
      <c r="AY208" s="2" t="str">
        <f t="shared" ref="AY208:AY271" si="81">CONCATENATE(V240,AB240,AC240,AD240,AE240,AF240,AG240,AH240,AI240)</f>
        <v/>
      </c>
      <c r="AZ208" s="3"/>
      <c r="BA208" s="3"/>
      <c r="BB208" s="3"/>
      <c r="BC208" s="3"/>
      <c r="BD208" s="3"/>
    </row>
    <row r="209" spans="22:56" x14ac:dyDescent="0.25">
      <c r="V209" s="1" t="str">
        <f t="shared" si="67"/>
        <v/>
      </c>
      <c r="X209" s="1" t="str">
        <f t="shared" si="68"/>
        <v/>
      </c>
      <c r="Y209" s="1" t="str">
        <f t="shared" si="69"/>
        <v/>
      </c>
      <c r="Z209" s="1" t="str">
        <f t="shared" si="70"/>
        <v/>
      </c>
      <c r="AA209" s="1" t="str">
        <f t="shared" si="71"/>
        <v/>
      </c>
      <c r="AB209" s="1" t="str">
        <f t="shared" si="72"/>
        <v/>
      </c>
      <c r="AC209" s="1" t="str">
        <f t="shared" si="73"/>
        <v/>
      </c>
      <c r="AD209" s="1" t="str">
        <f t="shared" si="74"/>
        <v/>
      </c>
      <c r="AE209" s="1" t="str">
        <f t="shared" si="75"/>
        <v/>
      </c>
      <c r="AF209" s="1" t="str">
        <f t="shared" si="76"/>
        <v/>
      </c>
      <c r="AG209" s="1" t="str">
        <f t="shared" si="77"/>
        <v/>
      </c>
      <c r="AH209" s="1" t="str">
        <f t="shared" si="78"/>
        <v/>
      </c>
      <c r="AI209" s="1" t="str">
        <f t="shared" si="79"/>
        <v/>
      </c>
      <c r="AV209" s="8" t="str">
        <f t="shared" ref="AV209:AV272" si="82">IF(AV208&lt;$N$14,AV208+1,"")</f>
        <v/>
      </c>
      <c r="AW209" s="2" t="str">
        <f t="shared" si="80"/>
        <v/>
      </c>
      <c r="AX209" s="3"/>
      <c r="AY209" s="2" t="str">
        <f t="shared" si="81"/>
        <v/>
      </c>
      <c r="AZ209" s="3"/>
      <c r="BA209" s="3"/>
      <c r="BB209" s="3"/>
      <c r="BC209" s="3"/>
      <c r="BD209" s="3"/>
    </row>
    <row r="210" spans="22:56" x14ac:dyDescent="0.25">
      <c r="V210" s="1" t="str">
        <f t="shared" si="67"/>
        <v/>
      </c>
      <c r="X210" s="1" t="str">
        <f t="shared" si="68"/>
        <v/>
      </c>
      <c r="Y210" s="1" t="str">
        <f t="shared" si="69"/>
        <v/>
      </c>
      <c r="Z210" s="1" t="str">
        <f t="shared" si="70"/>
        <v/>
      </c>
      <c r="AA210" s="1" t="str">
        <f t="shared" si="71"/>
        <v/>
      </c>
      <c r="AB210" s="1" t="str">
        <f t="shared" si="72"/>
        <v/>
      </c>
      <c r="AC210" s="1" t="str">
        <f t="shared" si="73"/>
        <v/>
      </c>
      <c r="AD210" s="1" t="str">
        <f t="shared" si="74"/>
        <v/>
      </c>
      <c r="AE210" s="1" t="str">
        <f t="shared" si="75"/>
        <v/>
      </c>
      <c r="AF210" s="1" t="str">
        <f t="shared" si="76"/>
        <v/>
      </c>
      <c r="AG210" s="1" t="str">
        <f t="shared" si="77"/>
        <v/>
      </c>
      <c r="AH210" s="1" t="str">
        <f t="shared" si="78"/>
        <v/>
      </c>
      <c r="AI210" s="1" t="str">
        <f t="shared" si="79"/>
        <v/>
      </c>
      <c r="AV210" s="8" t="str">
        <f t="shared" si="82"/>
        <v/>
      </c>
      <c r="AW210" s="2" t="str">
        <f t="shared" si="80"/>
        <v/>
      </c>
      <c r="AX210" s="3"/>
      <c r="AY210" s="2" t="str">
        <f t="shared" si="81"/>
        <v/>
      </c>
      <c r="AZ210" s="3"/>
      <c r="BA210" s="3"/>
      <c r="BB210" s="3"/>
      <c r="BC210" s="3"/>
      <c r="BD210" s="3"/>
    </row>
    <row r="211" spans="22:56" x14ac:dyDescent="0.25">
      <c r="V211" s="1" t="str">
        <f t="shared" si="67"/>
        <v/>
      </c>
      <c r="X211" s="1" t="str">
        <f t="shared" si="68"/>
        <v/>
      </c>
      <c r="Y211" s="1" t="str">
        <f t="shared" si="69"/>
        <v/>
      </c>
      <c r="Z211" s="1" t="str">
        <f t="shared" si="70"/>
        <v/>
      </c>
      <c r="AA211" s="1" t="str">
        <f t="shared" si="71"/>
        <v/>
      </c>
      <c r="AB211" s="1" t="str">
        <f t="shared" si="72"/>
        <v/>
      </c>
      <c r="AC211" s="1" t="str">
        <f t="shared" si="73"/>
        <v/>
      </c>
      <c r="AD211" s="1" t="str">
        <f t="shared" si="74"/>
        <v/>
      </c>
      <c r="AE211" s="1" t="str">
        <f t="shared" si="75"/>
        <v/>
      </c>
      <c r="AF211" s="1" t="str">
        <f t="shared" si="76"/>
        <v/>
      </c>
      <c r="AG211" s="1" t="str">
        <f t="shared" si="77"/>
        <v/>
      </c>
      <c r="AH211" s="1" t="str">
        <f t="shared" si="78"/>
        <v/>
      </c>
      <c r="AI211" s="1" t="str">
        <f t="shared" si="79"/>
        <v/>
      </c>
      <c r="AV211" s="8" t="str">
        <f t="shared" si="82"/>
        <v/>
      </c>
      <c r="AW211" s="2" t="str">
        <f t="shared" si="80"/>
        <v/>
      </c>
      <c r="AX211" s="3"/>
      <c r="AY211" s="2" t="str">
        <f t="shared" si="81"/>
        <v/>
      </c>
      <c r="AZ211" s="3"/>
      <c r="BA211" s="3"/>
      <c r="BB211" s="3"/>
      <c r="BC211" s="3"/>
      <c r="BD211" s="3"/>
    </row>
    <row r="212" spans="22:56" x14ac:dyDescent="0.25">
      <c r="V212" s="1" t="str">
        <f t="shared" si="67"/>
        <v/>
      </c>
      <c r="X212" s="1" t="str">
        <f t="shared" si="68"/>
        <v/>
      </c>
      <c r="Y212" s="1" t="str">
        <f t="shared" si="69"/>
        <v/>
      </c>
      <c r="Z212" s="1" t="str">
        <f t="shared" si="70"/>
        <v/>
      </c>
      <c r="AA212" s="1" t="str">
        <f t="shared" si="71"/>
        <v/>
      </c>
      <c r="AB212" s="1" t="str">
        <f t="shared" si="72"/>
        <v/>
      </c>
      <c r="AC212" s="1" t="str">
        <f t="shared" si="73"/>
        <v/>
      </c>
      <c r="AD212" s="1" t="str">
        <f t="shared" si="74"/>
        <v/>
      </c>
      <c r="AE212" s="1" t="str">
        <f t="shared" si="75"/>
        <v/>
      </c>
      <c r="AF212" s="1" t="str">
        <f t="shared" si="76"/>
        <v/>
      </c>
      <c r="AG212" s="1" t="str">
        <f t="shared" si="77"/>
        <v/>
      </c>
      <c r="AH212" s="1" t="str">
        <f t="shared" si="78"/>
        <v/>
      </c>
      <c r="AI212" s="1" t="str">
        <f t="shared" si="79"/>
        <v/>
      </c>
      <c r="AV212" s="8" t="str">
        <f t="shared" si="82"/>
        <v/>
      </c>
      <c r="AW212" s="2" t="str">
        <f t="shared" si="80"/>
        <v/>
      </c>
      <c r="AX212" s="3"/>
      <c r="AY212" s="2" t="str">
        <f t="shared" si="81"/>
        <v/>
      </c>
      <c r="AZ212" s="3"/>
      <c r="BA212" s="3"/>
      <c r="BB212" s="3"/>
      <c r="BC212" s="3"/>
      <c r="BD212" s="3"/>
    </row>
    <row r="213" spans="22:56" x14ac:dyDescent="0.25">
      <c r="V213" s="1" t="str">
        <f t="shared" si="67"/>
        <v/>
      </c>
      <c r="X213" s="1" t="str">
        <f t="shared" si="68"/>
        <v/>
      </c>
      <c r="Y213" s="1" t="str">
        <f t="shared" si="69"/>
        <v/>
      </c>
      <c r="Z213" s="1" t="str">
        <f t="shared" si="70"/>
        <v/>
      </c>
      <c r="AA213" s="1" t="str">
        <f t="shared" si="71"/>
        <v/>
      </c>
      <c r="AB213" s="1" t="str">
        <f t="shared" si="72"/>
        <v/>
      </c>
      <c r="AC213" s="1" t="str">
        <f t="shared" si="73"/>
        <v/>
      </c>
      <c r="AD213" s="1" t="str">
        <f t="shared" si="74"/>
        <v/>
      </c>
      <c r="AE213" s="1" t="str">
        <f t="shared" si="75"/>
        <v/>
      </c>
      <c r="AF213" s="1" t="str">
        <f t="shared" si="76"/>
        <v/>
      </c>
      <c r="AG213" s="1" t="str">
        <f t="shared" si="77"/>
        <v/>
      </c>
      <c r="AH213" s="1" t="str">
        <f t="shared" si="78"/>
        <v/>
      </c>
      <c r="AI213" s="1" t="str">
        <f t="shared" si="79"/>
        <v/>
      </c>
      <c r="AV213" s="8" t="str">
        <f t="shared" si="82"/>
        <v/>
      </c>
      <c r="AW213" s="2" t="str">
        <f t="shared" si="80"/>
        <v/>
      </c>
      <c r="AX213" s="3"/>
      <c r="AY213" s="2" t="str">
        <f t="shared" si="81"/>
        <v/>
      </c>
      <c r="AZ213" s="3"/>
      <c r="BA213" s="3"/>
      <c r="BB213" s="3"/>
      <c r="BC213" s="3"/>
      <c r="BD213" s="3"/>
    </row>
    <row r="214" spans="22:56" x14ac:dyDescent="0.25">
      <c r="V214" s="1" t="str">
        <f t="shared" si="67"/>
        <v/>
      </c>
      <c r="X214" s="1" t="str">
        <f t="shared" si="68"/>
        <v/>
      </c>
      <c r="Y214" s="1" t="str">
        <f t="shared" si="69"/>
        <v/>
      </c>
      <c r="Z214" s="1" t="str">
        <f t="shared" si="70"/>
        <v/>
      </c>
      <c r="AA214" s="1" t="str">
        <f t="shared" si="71"/>
        <v/>
      </c>
      <c r="AB214" s="1" t="str">
        <f t="shared" si="72"/>
        <v/>
      </c>
      <c r="AC214" s="1" t="str">
        <f t="shared" si="73"/>
        <v/>
      </c>
      <c r="AD214" s="1" t="str">
        <f t="shared" si="74"/>
        <v/>
      </c>
      <c r="AE214" s="1" t="str">
        <f t="shared" si="75"/>
        <v/>
      </c>
      <c r="AF214" s="1" t="str">
        <f t="shared" si="76"/>
        <v/>
      </c>
      <c r="AG214" s="1" t="str">
        <f t="shared" si="77"/>
        <v/>
      </c>
      <c r="AH214" s="1" t="str">
        <f t="shared" si="78"/>
        <v/>
      </c>
      <c r="AI214" s="1" t="str">
        <f t="shared" si="79"/>
        <v/>
      </c>
      <c r="AV214" s="8" t="str">
        <f t="shared" si="82"/>
        <v/>
      </c>
      <c r="AW214" s="2" t="str">
        <f t="shared" si="80"/>
        <v/>
      </c>
      <c r="AX214" s="3"/>
      <c r="AY214" s="2" t="str">
        <f t="shared" si="81"/>
        <v/>
      </c>
      <c r="AZ214" s="3"/>
      <c r="BA214" s="3"/>
      <c r="BB214" s="3"/>
      <c r="BC214" s="3"/>
      <c r="BD214" s="3"/>
    </row>
    <row r="215" spans="22:56" x14ac:dyDescent="0.25">
      <c r="V215" s="1" t="str">
        <f t="shared" si="67"/>
        <v/>
      </c>
      <c r="X215" s="1" t="str">
        <f t="shared" si="68"/>
        <v/>
      </c>
      <c r="Y215" s="1" t="str">
        <f t="shared" si="69"/>
        <v/>
      </c>
      <c r="Z215" s="1" t="str">
        <f t="shared" si="70"/>
        <v/>
      </c>
      <c r="AA215" s="1" t="str">
        <f t="shared" si="71"/>
        <v/>
      </c>
      <c r="AB215" s="1" t="str">
        <f t="shared" si="72"/>
        <v/>
      </c>
      <c r="AC215" s="1" t="str">
        <f t="shared" si="73"/>
        <v/>
      </c>
      <c r="AD215" s="1" t="str">
        <f t="shared" si="74"/>
        <v/>
      </c>
      <c r="AE215" s="1" t="str">
        <f t="shared" si="75"/>
        <v/>
      </c>
      <c r="AF215" s="1" t="str">
        <f t="shared" si="76"/>
        <v/>
      </c>
      <c r="AG215" s="1" t="str">
        <f t="shared" si="77"/>
        <v/>
      </c>
      <c r="AH215" s="1" t="str">
        <f t="shared" si="78"/>
        <v/>
      </c>
      <c r="AI215" s="1" t="str">
        <f t="shared" si="79"/>
        <v/>
      </c>
      <c r="AV215" s="8" t="str">
        <f t="shared" si="82"/>
        <v/>
      </c>
      <c r="AW215" s="2" t="str">
        <f t="shared" si="80"/>
        <v/>
      </c>
      <c r="AX215" s="3"/>
      <c r="AY215" s="2" t="str">
        <f t="shared" si="81"/>
        <v/>
      </c>
      <c r="AZ215" s="3"/>
      <c r="BA215" s="3"/>
      <c r="BB215" s="3"/>
      <c r="BC215" s="3"/>
      <c r="BD215" s="3"/>
    </row>
    <row r="216" spans="22:56" x14ac:dyDescent="0.25">
      <c r="V216" s="1" t="str">
        <f t="shared" si="67"/>
        <v/>
      </c>
      <c r="X216" s="1" t="str">
        <f t="shared" si="68"/>
        <v/>
      </c>
      <c r="Y216" s="1" t="str">
        <f t="shared" si="69"/>
        <v/>
      </c>
      <c r="Z216" s="1" t="str">
        <f t="shared" si="70"/>
        <v/>
      </c>
      <c r="AA216" s="1" t="str">
        <f t="shared" si="71"/>
        <v/>
      </c>
      <c r="AB216" s="1" t="str">
        <f t="shared" si="72"/>
        <v/>
      </c>
      <c r="AC216" s="1" t="str">
        <f t="shared" si="73"/>
        <v/>
      </c>
      <c r="AD216" s="1" t="str">
        <f t="shared" si="74"/>
        <v/>
      </c>
      <c r="AE216" s="1" t="str">
        <f t="shared" si="75"/>
        <v/>
      </c>
      <c r="AF216" s="1" t="str">
        <f t="shared" si="76"/>
        <v/>
      </c>
      <c r="AG216" s="1" t="str">
        <f t="shared" si="77"/>
        <v/>
      </c>
      <c r="AH216" s="1" t="str">
        <f t="shared" si="78"/>
        <v/>
      </c>
      <c r="AI216" s="1" t="str">
        <f t="shared" si="79"/>
        <v/>
      </c>
      <c r="AV216" s="8" t="str">
        <f t="shared" si="82"/>
        <v/>
      </c>
      <c r="AW216" s="2" t="str">
        <f t="shared" si="80"/>
        <v/>
      </c>
      <c r="AX216" s="3"/>
      <c r="AY216" s="2" t="str">
        <f t="shared" si="81"/>
        <v/>
      </c>
      <c r="AZ216" s="3"/>
      <c r="BA216" s="3"/>
      <c r="BB216" s="3"/>
      <c r="BC216" s="3"/>
      <c r="BD216" s="3"/>
    </row>
    <row r="217" spans="22:56" x14ac:dyDescent="0.25">
      <c r="V217" s="1" t="str">
        <f t="shared" si="67"/>
        <v/>
      </c>
      <c r="X217" s="1" t="str">
        <f t="shared" si="68"/>
        <v/>
      </c>
      <c r="Y217" s="1" t="str">
        <f t="shared" si="69"/>
        <v/>
      </c>
      <c r="Z217" s="1" t="str">
        <f t="shared" si="70"/>
        <v/>
      </c>
      <c r="AA217" s="1" t="str">
        <f t="shared" si="71"/>
        <v/>
      </c>
      <c r="AB217" s="1" t="str">
        <f t="shared" si="72"/>
        <v/>
      </c>
      <c r="AC217" s="1" t="str">
        <f t="shared" si="73"/>
        <v/>
      </c>
      <c r="AD217" s="1" t="str">
        <f t="shared" si="74"/>
        <v/>
      </c>
      <c r="AE217" s="1" t="str">
        <f t="shared" si="75"/>
        <v/>
      </c>
      <c r="AF217" s="1" t="str">
        <f t="shared" si="76"/>
        <v/>
      </c>
      <c r="AG217" s="1" t="str">
        <f t="shared" si="77"/>
        <v/>
      </c>
      <c r="AH217" s="1" t="str">
        <f t="shared" si="78"/>
        <v/>
      </c>
      <c r="AI217" s="1" t="str">
        <f t="shared" si="79"/>
        <v/>
      </c>
      <c r="AV217" s="8" t="str">
        <f t="shared" si="82"/>
        <v/>
      </c>
      <c r="AW217" s="2" t="str">
        <f t="shared" si="80"/>
        <v/>
      </c>
      <c r="AX217" s="3"/>
      <c r="AY217" s="2" t="str">
        <f t="shared" si="81"/>
        <v/>
      </c>
      <c r="AZ217" s="3"/>
      <c r="BA217" s="3"/>
      <c r="BB217" s="3"/>
      <c r="BC217" s="3"/>
      <c r="BD217" s="3"/>
    </row>
    <row r="218" spans="22:56" x14ac:dyDescent="0.25">
      <c r="V218" s="1" t="str">
        <f t="shared" si="67"/>
        <v/>
      </c>
      <c r="X218" s="1" t="str">
        <f t="shared" si="68"/>
        <v/>
      </c>
      <c r="Y218" s="1" t="str">
        <f t="shared" si="69"/>
        <v/>
      </c>
      <c r="Z218" s="1" t="str">
        <f t="shared" si="70"/>
        <v/>
      </c>
      <c r="AA218" s="1" t="str">
        <f t="shared" si="71"/>
        <v/>
      </c>
      <c r="AB218" s="1" t="str">
        <f t="shared" si="72"/>
        <v/>
      </c>
      <c r="AC218" s="1" t="str">
        <f t="shared" si="73"/>
        <v/>
      </c>
      <c r="AD218" s="1" t="str">
        <f t="shared" si="74"/>
        <v/>
      </c>
      <c r="AE218" s="1" t="str">
        <f t="shared" si="75"/>
        <v/>
      </c>
      <c r="AF218" s="1" t="str">
        <f t="shared" si="76"/>
        <v/>
      </c>
      <c r="AG218" s="1" t="str">
        <f t="shared" si="77"/>
        <v/>
      </c>
      <c r="AH218" s="1" t="str">
        <f t="shared" si="78"/>
        <v/>
      </c>
      <c r="AI218" s="1" t="str">
        <f t="shared" si="79"/>
        <v/>
      </c>
      <c r="AV218" s="8" t="str">
        <f t="shared" si="82"/>
        <v/>
      </c>
      <c r="AW218" s="2" t="str">
        <f t="shared" si="80"/>
        <v/>
      </c>
      <c r="AX218" s="3"/>
      <c r="AY218" s="2" t="str">
        <f t="shared" si="81"/>
        <v/>
      </c>
      <c r="AZ218" s="3"/>
      <c r="BA218" s="3"/>
      <c r="BB218" s="3"/>
      <c r="BC218" s="3"/>
      <c r="BD218" s="3"/>
    </row>
    <row r="219" spans="22:56" x14ac:dyDescent="0.25">
      <c r="V219" s="1" t="str">
        <f t="shared" si="67"/>
        <v/>
      </c>
      <c r="X219" s="1" t="str">
        <f t="shared" si="68"/>
        <v/>
      </c>
      <c r="Y219" s="1" t="str">
        <f t="shared" si="69"/>
        <v/>
      </c>
      <c r="Z219" s="1" t="str">
        <f t="shared" si="70"/>
        <v/>
      </c>
      <c r="AA219" s="1" t="str">
        <f t="shared" si="71"/>
        <v/>
      </c>
      <c r="AB219" s="1" t="str">
        <f t="shared" si="72"/>
        <v/>
      </c>
      <c r="AC219" s="1" t="str">
        <f t="shared" si="73"/>
        <v/>
      </c>
      <c r="AD219" s="1" t="str">
        <f t="shared" si="74"/>
        <v/>
      </c>
      <c r="AE219" s="1" t="str">
        <f t="shared" si="75"/>
        <v/>
      </c>
      <c r="AF219" s="1" t="str">
        <f t="shared" si="76"/>
        <v/>
      </c>
      <c r="AG219" s="1" t="str">
        <f t="shared" si="77"/>
        <v/>
      </c>
      <c r="AH219" s="1" t="str">
        <f t="shared" si="78"/>
        <v/>
      </c>
      <c r="AI219" s="1" t="str">
        <f t="shared" si="79"/>
        <v/>
      </c>
      <c r="AV219" s="8" t="str">
        <f t="shared" si="82"/>
        <v/>
      </c>
      <c r="AW219" s="2" t="str">
        <f t="shared" si="80"/>
        <v/>
      </c>
      <c r="AX219" s="3"/>
      <c r="AY219" s="2" t="str">
        <f t="shared" si="81"/>
        <v/>
      </c>
      <c r="AZ219" s="3"/>
      <c r="BA219" s="3"/>
      <c r="BB219" s="3"/>
      <c r="BC219" s="3"/>
      <c r="BD219" s="3"/>
    </row>
    <row r="220" spans="22:56" x14ac:dyDescent="0.25">
      <c r="V220" s="1" t="str">
        <f t="shared" si="67"/>
        <v/>
      </c>
      <c r="X220" s="1" t="str">
        <f t="shared" si="68"/>
        <v/>
      </c>
      <c r="Y220" s="1" t="str">
        <f t="shared" si="69"/>
        <v/>
      </c>
      <c r="Z220" s="1" t="str">
        <f t="shared" si="70"/>
        <v/>
      </c>
      <c r="AA220" s="1" t="str">
        <f t="shared" si="71"/>
        <v/>
      </c>
      <c r="AB220" s="1" t="str">
        <f t="shared" si="72"/>
        <v/>
      </c>
      <c r="AC220" s="1" t="str">
        <f t="shared" si="73"/>
        <v/>
      </c>
      <c r="AD220" s="1" t="str">
        <f t="shared" si="74"/>
        <v/>
      </c>
      <c r="AE220" s="1" t="str">
        <f t="shared" si="75"/>
        <v/>
      </c>
      <c r="AF220" s="1" t="str">
        <f t="shared" si="76"/>
        <v/>
      </c>
      <c r="AG220" s="1" t="str">
        <f t="shared" si="77"/>
        <v/>
      </c>
      <c r="AH220" s="1" t="str">
        <f t="shared" si="78"/>
        <v/>
      </c>
      <c r="AI220" s="1" t="str">
        <f t="shared" si="79"/>
        <v/>
      </c>
      <c r="AV220" s="8" t="str">
        <f t="shared" si="82"/>
        <v/>
      </c>
      <c r="AW220" s="2" t="str">
        <f t="shared" si="80"/>
        <v/>
      </c>
      <c r="AX220" s="3"/>
      <c r="AY220" s="2" t="str">
        <f t="shared" si="81"/>
        <v/>
      </c>
      <c r="AZ220" s="3"/>
      <c r="BA220" s="3"/>
      <c r="BB220" s="3"/>
      <c r="BC220" s="3"/>
      <c r="BD220" s="3"/>
    </row>
    <row r="221" spans="22:56" x14ac:dyDescent="0.25">
      <c r="V221" s="1" t="str">
        <f t="shared" si="67"/>
        <v/>
      </c>
      <c r="X221" s="1" t="str">
        <f t="shared" si="68"/>
        <v/>
      </c>
      <c r="Y221" s="1" t="str">
        <f t="shared" si="69"/>
        <v/>
      </c>
      <c r="Z221" s="1" t="str">
        <f t="shared" si="70"/>
        <v/>
      </c>
      <c r="AA221" s="1" t="str">
        <f t="shared" si="71"/>
        <v/>
      </c>
      <c r="AB221" s="1" t="str">
        <f t="shared" si="72"/>
        <v/>
      </c>
      <c r="AC221" s="1" t="str">
        <f t="shared" si="73"/>
        <v/>
      </c>
      <c r="AD221" s="1" t="str">
        <f t="shared" si="74"/>
        <v/>
      </c>
      <c r="AE221" s="1" t="str">
        <f t="shared" si="75"/>
        <v/>
      </c>
      <c r="AF221" s="1" t="str">
        <f t="shared" si="76"/>
        <v/>
      </c>
      <c r="AG221" s="1" t="str">
        <f t="shared" si="77"/>
        <v/>
      </c>
      <c r="AH221" s="1" t="str">
        <f t="shared" si="78"/>
        <v/>
      </c>
      <c r="AI221" s="1" t="str">
        <f t="shared" si="79"/>
        <v/>
      </c>
      <c r="AV221" s="8" t="str">
        <f t="shared" si="82"/>
        <v/>
      </c>
      <c r="AW221" s="2" t="str">
        <f t="shared" si="80"/>
        <v/>
      </c>
      <c r="AX221" s="3"/>
      <c r="AY221" s="2" t="str">
        <f t="shared" si="81"/>
        <v/>
      </c>
      <c r="AZ221" s="3"/>
      <c r="BA221" s="3"/>
      <c r="BB221" s="3"/>
      <c r="BC221" s="3"/>
      <c r="BD221" s="3"/>
    </row>
    <row r="222" spans="22:56" x14ac:dyDescent="0.25">
      <c r="V222" s="1" t="str">
        <f t="shared" si="67"/>
        <v/>
      </c>
      <c r="X222" s="1" t="str">
        <f t="shared" si="68"/>
        <v/>
      </c>
      <c r="Y222" s="1" t="str">
        <f t="shared" si="69"/>
        <v/>
      </c>
      <c r="Z222" s="1" t="str">
        <f t="shared" si="70"/>
        <v/>
      </c>
      <c r="AA222" s="1" t="str">
        <f t="shared" si="71"/>
        <v/>
      </c>
      <c r="AB222" s="1" t="str">
        <f t="shared" si="72"/>
        <v/>
      </c>
      <c r="AC222" s="1" t="str">
        <f t="shared" si="73"/>
        <v/>
      </c>
      <c r="AD222" s="1" t="str">
        <f t="shared" si="74"/>
        <v/>
      </c>
      <c r="AE222" s="1" t="str">
        <f t="shared" si="75"/>
        <v/>
      </c>
      <c r="AF222" s="1" t="str">
        <f t="shared" si="76"/>
        <v/>
      </c>
      <c r="AG222" s="1" t="str">
        <f t="shared" si="77"/>
        <v/>
      </c>
      <c r="AH222" s="1" t="str">
        <f t="shared" si="78"/>
        <v/>
      </c>
      <c r="AI222" s="1" t="str">
        <f t="shared" si="79"/>
        <v/>
      </c>
      <c r="AV222" s="8" t="str">
        <f t="shared" si="82"/>
        <v/>
      </c>
      <c r="AW222" s="2" t="str">
        <f t="shared" si="80"/>
        <v/>
      </c>
      <c r="AX222" s="3"/>
      <c r="AY222" s="2" t="str">
        <f t="shared" si="81"/>
        <v/>
      </c>
      <c r="AZ222" s="3"/>
      <c r="BA222" s="3"/>
      <c r="BB222" s="3"/>
      <c r="BC222" s="3"/>
      <c r="BD222" s="3"/>
    </row>
    <row r="223" spans="22:56" x14ac:dyDescent="0.25">
      <c r="V223" s="1" t="str">
        <f t="shared" si="67"/>
        <v/>
      </c>
      <c r="X223" s="1" t="str">
        <f t="shared" si="68"/>
        <v/>
      </c>
      <c r="Y223" s="1" t="str">
        <f t="shared" si="69"/>
        <v/>
      </c>
      <c r="Z223" s="1" t="str">
        <f t="shared" si="70"/>
        <v/>
      </c>
      <c r="AA223" s="1" t="str">
        <f t="shared" si="71"/>
        <v/>
      </c>
      <c r="AB223" s="1" t="str">
        <f t="shared" si="72"/>
        <v/>
      </c>
      <c r="AC223" s="1" t="str">
        <f t="shared" si="73"/>
        <v/>
      </c>
      <c r="AD223" s="1" t="str">
        <f t="shared" si="74"/>
        <v/>
      </c>
      <c r="AE223" s="1" t="str">
        <f t="shared" si="75"/>
        <v/>
      </c>
      <c r="AF223" s="1" t="str">
        <f t="shared" si="76"/>
        <v/>
      </c>
      <c r="AG223" s="1" t="str">
        <f t="shared" si="77"/>
        <v/>
      </c>
      <c r="AH223" s="1" t="str">
        <f t="shared" si="78"/>
        <v/>
      </c>
      <c r="AI223" s="1" t="str">
        <f t="shared" si="79"/>
        <v/>
      </c>
      <c r="AV223" s="8" t="str">
        <f t="shared" si="82"/>
        <v/>
      </c>
      <c r="AW223" s="2" t="str">
        <f t="shared" si="80"/>
        <v/>
      </c>
      <c r="AX223" s="3"/>
      <c r="AY223" s="2" t="str">
        <f t="shared" si="81"/>
        <v/>
      </c>
      <c r="AZ223" s="3"/>
      <c r="BA223" s="3"/>
      <c r="BB223" s="3"/>
      <c r="BC223" s="3"/>
      <c r="BD223" s="3"/>
    </row>
    <row r="224" spans="22:56" x14ac:dyDescent="0.25">
      <c r="V224" s="1" t="str">
        <f t="shared" si="67"/>
        <v/>
      </c>
      <c r="X224" s="1" t="str">
        <f t="shared" si="68"/>
        <v/>
      </c>
      <c r="Y224" s="1" t="str">
        <f t="shared" si="69"/>
        <v/>
      </c>
      <c r="Z224" s="1" t="str">
        <f t="shared" si="70"/>
        <v/>
      </c>
      <c r="AA224" s="1" t="str">
        <f t="shared" si="71"/>
        <v/>
      </c>
      <c r="AB224" s="1" t="str">
        <f t="shared" si="72"/>
        <v/>
      </c>
      <c r="AC224" s="1" t="str">
        <f t="shared" si="73"/>
        <v/>
      </c>
      <c r="AD224" s="1" t="str">
        <f t="shared" si="74"/>
        <v/>
      </c>
      <c r="AE224" s="1" t="str">
        <f t="shared" si="75"/>
        <v/>
      </c>
      <c r="AF224" s="1" t="str">
        <f t="shared" si="76"/>
        <v/>
      </c>
      <c r="AG224" s="1" t="str">
        <f t="shared" si="77"/>
        <v/>
      </c>
      <c r="AH224" s="1" t="str">
        <f t="shared" si="78"/>
        <v/>
      </c>
      <c r="AI224" s="1" t="str">
        <f t="shared" si="79"/>
        <v/>
      </c>
      <c r="AV224" s="8" t="str">
        <f t="shared" si="82"/>
        <v/>
      </c>
      <c r="AW224" s="2" t="str">
        <f t="shared" si="80"/>
        <v/>
      </c>
      <c r="AX224" s="3"/>
      <c r="AY224" s="2" t="str">
        <f t="shared" si="81"/>
        <v/>
      </c>
      <c r="AZ224" s="3"/>
      <c r="BA224" s="3"/>
      <c r="BB224" s="3"/>
      <c r="BC224" s="3"/>
      <c r="BD224" s="3"/>
    </row>
    <row r="225" spans="22:56" x14ac:dyDescent="0.25">
      <c r="V225" s="1" t="str">
        <f t="shared" si="67"/>
        <v/>
      </c>
      <c r="X225" s="1" t="str">
        <f t="shared" si="68"/>
        <v/>
      </c>
      <c r="Y225" s="1" t="str">
        <f t="shared" si="69"/>
        <v/>
      </c>
      <c r="Z225" s="1" t="str">
        <f t="shared" si="70"/>
        <v/>
      </c>
      <c r="AA225" s="1" t="str">
        <f t="shared" si="71"/>
        <v/>
      </c>
      <c r="AB225" s="1" t="str">
        <f t="shared" si="72"/>
        <v/>
      </c>
      <c r="AC225" s="1" t="str">
        <f t="shared" si="73"/>
        <v/>
      </c>
      <c r="AD225" s="1" t="str">
        <f t="shared" si="74"/>
        <v/>
      </c>
      <c r="AE225" s="1" t="str">
        <f t="shared" si="75"/>
        <v/>
      </c>
      <c r="AF225" s="1" t="str">
        <f t="shared" si="76"/>
        <v/>
      </c>
      <c r="AG225" s="1" t="str">
        <f t="shared" si="77"/>
        <v/>
      </c>
      <c r="AH225" s="1" t="str">
        <f t="shared" si="78"/>
        <v/>
      </c>
      <c r="AI225" s="1" t="str">
        <f t="shared" si="79"/>
        <v/>
      </c>
      <c r="AV225" s="8" t="str">
        <f t="shared" si="82"/>
        <v/>
      </c>
      <c r="AW225" s="2" t="str">
        <f t="shared" si="80"/>
        <v/>
      </c>
      <c r="AX225" s="3"/>
      <c r="AY225" s="2" t="str">
        <f t="shared" si="81"/>
        <v/>
      </c>
      <c r="AZ225" s="3"/>
      <c r="BA225" s="3"/>
      <c r="BB225" s="3"/>
      <c r="BC225" s="3"/>
      <c r="BD225" s="3"/>
    </row>
    <row r="226" spans="22:56" x14ac:dyDescent="0.25">
      <c r="V226" s="1" t="str">
        <f t="shared" si="67"/>
        <v/>
      </c>
      <c r="X226" s="1" t="str">
        <f t="shared" si="68"/>
        <v/>
      </c>
      <c r="Y226" s="1" t="str">
        <f t="shared" si="69"/>
        <v/>
      </c>
      <c r="Z226" s="1" t="str">
        <f t="shared" si="70"/>
        <v/>
      </c>
      <c r="AA226" s="1" t="str">
        <f t="shared" si="71"/>
        <v/>
      </c>
      <c r="AB226" s="1" t="str">
        <f t="shared" si="72"/>
        <v/>
      </c>
      <c r="AC226" s="1" t="str">
        <f t="shared" si="73"/>
        <v/>
      </c>
      <c r="AD226" s="1" t="str">
        <f t="shared" si="74"/>
        <v/>
      </c>
      <c r="AE226" s="1" t="str">
        <f t="shared" si="75"/>
        <v/>
      </c>
      <c r="AF226" s="1" t="str">
        <f t="shared" si="76"/>
        <v/>
      </c>
      <c r="AG226" s="1" t="str">
        <f t="shared" si="77"/>
        <v/>
      </c>
      <c r="AH226" s="1" t="str">
        <f t="shared" si="78"/>
        <v/>
      </c>
      <c r="AI226" s="1" t="str">
        <f t="shared" si="79"/>
        <v/>
      </c>
      <c r="AV226" s="8" t="str">
        <f t="shared" si="82"/>
        <v/>
      </c>
      <c r="AW226" s="2" t="str">
        <f t="shared" si="80"/>
        <v/>
      </c>
      <c r="AX226" s="3"/>
      <c r="AY226" s="2" t="str">
        <f t="shared" si="81"/>
        <v/>
      </c>
      <c r="AZ226" s="3"/>
      <c r="BA226" s="3"/>
      <c r="BB226" s="3"/>
      <c r="BC226" s="3"/>
      <c r="BD226" s="3"/>
    </row>
    <row r="227" spans="22:56" x14ac:dyDescent="0.25">
      <c r="V227" s="1" t="str">
        <f t="shared" si="67"/>
        <v/>
      </c>
      <c r="X227" s="1" t="str">
        <f t="shared" si="68"/>
        <v/>
      </c>
      <c r="Y227" s="1" t="str">
        <f t="shared" si="69"/>
        <v/>
      </c>
      <c r="Z227" s="1" t="str">
        <f t="shared" si="70"/>
        <v/>
      </c>
      <c r="AA227" s="1" t="str">
        <f t="shared" si="71"/>
        <v/>
      </c>
      <c r="AB227" s="1" t="str">
        <f t="shared" si="72"/>
        <v/>
      </c>
      <c r="AC227" s="1" t="str">
        <f t="shared" si="73"/>
        <v/>
      </c>
      <c r="AD227" s="1" t="str">
        <f t="shared" si="74"/>
        <v/>
      </c>
      <c r="AE227" s="1" t="str">
        <f t="shared" si="75"/>
        <v/>
      </c>
      <c r="AF227" s="1" t="str">
        <f t="shared" si="76"/>
        <v/>
      </c>
      <c r="AG227" s="1" t="str">
        <f t="shared" si="77"/>
        <v/>
      </c>
      <c r="AH227" s="1" t="str">
        <f t="shared" si="78"/>
        <v/>
      </c>
      <c r="AI227" s="1" t="str">
        <f t="shared" si="79"/>
        <v/>
      </c>
      <c r="AV227" s="8" t="str">
        <f t="shared" si="82"/>
        <v/>
      </c>
      <c r="AW227" s="2" t="str">
        <f t="shared" si="80"/>
        <v/>
      </c>
      <c r="AX227" s="3"/>
      <c r="AY227" s="2" t="str">
        <f t="shared" si="81"/>
        <v/>
      </c>
      <c r="AZ227" s="3"/>
      <c r="BA227" s="3"/>
      <c r="BB227" s="3"/>
      <c r="BC227" s="3"/>
      <c r="BD227" s="3"/>
    </row>
    <row r="228" spans="22:56" x14ac:dyDescent="0.25">
      <c r="V228" s="1" t="str">
        <f t="shared" si="67"/>
        <v/>
      </c>
      <c r="X228" s="1" t="str">
        <f t="shared" si="68"/>
        <v/>
      </c>
      <c r="Y228" s="1" t="str">
        <f t="shared" si="69"/>
        <v/>
      </c>
      <c r="Z228" s="1" t="str">
        <f t="shared" si="70"/>
        <v/>
      </c>
      <c r="AA228" s="1" t="str">
        <f t="shared" si="71"/>
        <v/>
      </c>
      <c r="AB228" s="1" t="str">
        <f t="shared" si="72"/>
        <v/>
      </c>
      <c r="AC228" s="1" t="str">
        <f t="shared" si="73"/>
        <v/>
      </c>
      <c r="AD228" s="1" t="str">
        <f t="shared" si="74"/>
        <v/>
      </c>
      <c r="AE228" s="1" t="str">
        <f t="shared" si="75"/>
        <v/>
      </c>
      <c r="AF228" s="1" t="str">
        <f t="shared" si="76"/>
        <v/>
      </c>
      <c r="AG228" s="1" t="str">
        <f t="shared" si="77"/>
        <v/>
      </c>
      <c r="AH228" s="1" t="str">
        <f t="shared" si="78"/>
        <v/>
      </c>
      <c r="AI228" s="1" t="str">
        <f t="shared" si="79"/>
        <v/>
      </c>
      <c r="AV228" s="8" t="str">
        <f t="shared" si="82"/>
        <v/>
      </c>
      <c r="AW228" s="2" t="str">
        <f t="shared" si="80"/>
        <v/>
      </c>
      <c r="AX228" s="3"/>
      <c r="AY228" s="2" t="str">
        <f t="shared" si="81"/>
        <v/>
      </c>
      <c r="AZ228" s="3"/>
      <c r="BA228" s="3"/>
      <c r="BB228" s="3"/>
      <c r="BC228" s="3"/>
      <c r="BD228" s="3"/>
    </row>
    <row r="229" spans="22:56" x14ac:dyDescent="0.25">
      <c r="V229" s="1" t="str">
        <f t="shared" si="67"/>
        <v/>
      </c>
      <c r="X229" s="1" t="str">
        <f t="shared" si="68"/>
        <v/>
      </c>
      <c r="Y229" s="1" t="str">
        <f t="shared" si="69"/>
        <v/>
      </c>
      <c r="Z229" s="1" t="str">
        <f t="shared" si="70"/>
        <v/>
      </c>
      <c r="AA229" s="1" t="str">
        <f t="shared" si="71"/>
        <v/>
      </c>
      <c r="AB229" s="1" t="str">
        <f t="shared" si="72"/>
        <v/>
      </c>
      <c r="AC229" s="1" t="str">
        <f t="shared" si="73"/>
        <v/>
      </c>
      <c r="AD229" s="1" t="str">
        <f t="shared" si="74"/>
        <v/>
      </c>
      <c r="AE229" s="1" t="str">
        <f t="shared" si="75"/>
        <v/>
      </c>
      <c r="AF229" s="1" t="str">
        <f t="shared" si="76"/>
        <v/>
      </c>
      <c r="AG229" s="1" t="str">
        <f t="shared" si="77"/>
        <v/>
      </c>
      <c r="AH229" s="1" t="str">
        <f t="shared" si="78"/>
        <v/>
      </c>
      <c r="AI229" s="1" t="str">
        <f t="shared" si="79"/>
        <v/>
      </c>
      <c r="AV229" s="8" t="str">
        <f t="shared" si="82"/>
        <v/>
      </c>
      <c r="AW229" s="2" t="str">
        <f t="shared" si="80"/>
        <v/>
      </c>
      <c r="AX229" s="3"/>
      <c r="AY229" s="2" t="str">
        <f t="shared" si="81"/>
        <v/>
      </c>
      <c r="AZ229" s="3"/>
      <c r="BA229" s="3"/>
      <c r="BB229" s="3"/>
      <c r="BC229" s="3"/>
      <c r="BD229" s="3"/>
    </row>
    <row r="230" spans="22:56" x14ac:dyDescent="0.25">
      <c r="V230" s="1" t="str">
        <f t="shared" si="67"/>
        <v/>
      </c>
      <c r="X230" s="1" t="str">
        <f t="shared" si="68"/>
        <v/>
      </c>
      <c r="Y230" s="1" t="str">
        <f t="shared" si="69"/>
        <v/>
      </c>
      <c r="Z230" s="1" t="str">
        <f t="shared" si="70"/>
        <v/>
      </c>
      <c r="AA230" s="1" t="str">
        <f t="shared" si="71"/>
        <v/>
      </c>
      <c r="AB230" s="1" t="str">
        <f t="shared" si="72"/>
        <v/>
      </c>
      <c r="AC230" s="1" t="str">
        <f t="shared" si="73"/>
        <v/>
      </c>
      <c r="AD230" s="1" t="str">
        <f t="shared" si="74"/>
        <v/>
      </c>
      <c r="AE230" s="1" t="str">
        <f t="shared" si="75"/>
        <v/>
      </c>
      <c r="AF230" s="1" t="str">
        <f t="shared" si="76"/>
        <v/>
      </c>
      <c r="AG230" s="1" t="str">
        <f t="shared" si="77"/>
        <v/>
      </c>
      <c r="AH230" s="1" t="str">
        <f t="shared" si="78"/>
        <v/>
      </c>
      <c r="AI230" s="1" t="str">
        <f t="shared" si="79"/>
        <v/>
      </c>
      <c r="AV230" s="8" t="str">
        <f t="shared" si="82"/>
        <v/>
      </c>
      <c r="AW230" s="2" t="str">
        <f t="shared" si="80"/>
        <v/>
      </c>
      <c r="AX230" s="3"/>
      <c r="AY230" s="2" t="str">
        <f t="shared" si="81"/>
        <v/>
      </c>
      <c r="AZ230" s="3"/>
      <c r="BA230" s="3"/>
      <c r="BB230" s="3"/>
      <c r="BC230" s="3"/>
      <c r="BD230" s="3"/>
    </row>
    <row r="231" spans="22:56" x14ac:dyDescent="0.25">
      <c r="V231" s="1" t="str">
        <f t="shared" si="67"/>
        <v/>
      </c>
      <c r="X231" s="1" t="str">
        <f t="shared" si="68"/>
        <v/>
      </c>
      <c r="Y231" s="1" t="str">
        <f t="shared" si="69"/>
        <v/>
      </c>
      <c r="Z231" s="1" t="str">
        <f t="shared" si="70"/>
        <v/>
      </c>
      <c r="AA231" s="1" t="str">
        <f t="shared" si="71"/>
        <v/>
      </c>
      <c r="AB231" s="1" t="str">
        <f t="shared" si="72"/>
        <v/>
      </c>
      <c r="AC231" s="1" t="str">
        <f t="shared" si="73"/>
        <v/>
      </c>
      <c r="AD231" s="1" t="str">
        <f t="shared" si="74"/>
        <v/>
      </c>
      <c r="AE231" s="1" t="str">
        <f t="shared" si="75"/>
        <v/>
      </c>
      <c r="AF231" s="1" t="str">
        <f t="shared" si="76"/>
        <v/>
      </c>
      <c r="AG231" s="1" t="str">
        <f t="shared" si="77"/>
        <v/>
      </c>
      <c r="AH231" s="1" t="str">
        <f t="shared" si="78"/>
        <v/>
      </c>
      <c r="AI231" s="1" t="str">
        <f t="shared" si="79"/>
        <v/>
      </c>
      <c r="AV231" s="8" t="str">
        <f t="shared" si="82"/>
        <v/>
      </c>
      <c r="AW231" s="2" t="str">
        <f t="shared" si="80"/>
        <v/>
      </c>
      <c r="AX231" s="3"/>
      <c r="AY231" s="2" t="str">
        <f t="shared" si="81"/>
        <v/>
      </c>
      <c r="AZ231" s="3"/>
      <c r="BA231" s="3"/>
      <c r="BB231" s="3"/>
      <c r="BC231" s="3"/>
      <c r="BD231" s="3"/>
    </row>
    <row r="232" spans="22:56" x14ac:dyDescent="0.25">
      <c r="V232" s="1" t="str">
        <f t="shared" si="67"/>
        <v/>
      </c>
      <c r="X232" s="1" t="str">
        <f t="shared" si="68"/>
        <v/>
      </c>
      <c r="Y232" s="1" t="str">
        <f t="shared" si="69"/>
        <v/>
      </c>
      <c r="Z232" s="1" t="str">
        <f t="shared" si="70"/>
        <v/>
      </c>
      <c r="AA232" s="1" t="str">
        <f t="shared" si="71"/>
        <v/>
      </c>
      <c r="AB232" s="1" t="str">
        <f t="shared" si="72"/>
        <v/>
      </c>
      <c r="AC232" s="1" t="str">
        <f t="shared" si="73"/>
        <v/>
      </c>
      <c r="AD232" s="1" t="str">
        <f t="shared" si="74"/>
        <v/>
      </c>
      <c r="AE232" s="1" t="str">
        <f t="shared" si="75"/>
        <v/>
      </c>
      <c r="AF232" s="1" t="str">
        <f t="shared" si="76"/>
        <v/>
      </c>
      <c r="AG232" s="1" t="str">
        <f t="shared" si="77"/>
        <v/>
      </c>
      <c r="AH232" s="1" t="str">
        <f t="shared" si="78"/>
        <v/>
      </c>
      <c r="AI232" s="1" t="str">
        <f t="shared" si="79"/>
        <v/>
      </c>
      <c r="AV232" s="8" t="str">
        <f t="shared" si="82"/>
        <v/>
      </c>
      <c r="AW232" s="2" t="str">
        <f t="shared" si="80"/>
        <v/>
      </c>
      <c r="AX232" s="3"/>
      <c r="AY232" s="2" t="str">
        <f t="shared" si="81"/>
        <v/>
      </c>
      <c r="AZ232" s="3"/>
      <c r="BA232" s="3"/>
      <c r="BB232" s="3"/>
      <c r="BC232" s="3"/>
      <c r="BD232" s="3"/>
    </row>
    <row r="233" spans="22:56" x14ac:dyDescent="0.25">
      <c r="V233" s="1" t="str">
        <f t="shared" si="67"/>
        <v/>
      </c>
      <c r="X233" s="1" t="str">
        <f t="shared" si="68"/>
        <v/>
      </c>
      <c r="Y233" s="1" t="str">
        <f t="shared" si="69"/>
        <v/>
      </c>
      <c r="Z233" s="1" t="str">
        <f t="shared" si="70"/>
        <v/>
      </c>
      <c r="AA233" s="1" t="str">
        <f t="shared" si="71"/>
        <v/>
      </c>
      <c r="AB233" s="1" t="str">
        <f t="shared" si="72"/>
        <v/>
      </c>
      <c r="AC233" s="1" t="str">
        <f t="shared" si="73"/>
        <v/>
      </c>
      <c r="AD233" s="1" t="str">
        <f t="shared" si="74"/>
        <v/>
      </c>
      <c r="AE233" s="1" t="str">
        <f t="shared" si="75"/>
        <v/>
      </c>
      <c r="AF233" s="1" t="str">
        <f t="shared" si="76"/>
        <v/>
      </c>
      <c r="AG233" s="1" t="str">
        <f t="shared" si="77"/>
        <v/>
      </c>
      <c r="AH233" s="1" t="str">
        <f t="shared" si="78"/>
        <v/>
      </c>
      <c r="AI233" s="1" t="str">
        <f t="shared" si="79"/>
        <v/>
      </c>
      <c r="AV233" s="8" t="str">
        <f t="shared" si="82"/>
        <v/>
      </c>
      <c r="AW233" s="2" t="str">
        <f t="shared" si="80"/>
        <v/>
      </c>
      <c r="AX233" s="3"/>
      <c r="AY233" s="2" t="str">
        <f t="shared" si="81"/>
        <v/>
      </c>
      <c r="AZ233" s="3"/>
      <c r="BA233" s="3"/>
      <c r="BB233" s="3"/>
      <c r="BC233" s="3"/>
      <c r="BD233" s="3"/>
    </row>
    <row r="234" spans="22:56" x14ac:dyDescent="0.25">
      <c r="V234" s="1" t="str">
        <f t="shared" si="67"/>
        <v/>
      </c>
      <c r="X234" s="1" t="str">
        <f t="shared" si="68"/>
        <v/>
      </c>
      <c r="Y234" s="1" t="str">
        <f t="shared" si="69"/>
        <v/>
      </c>
      <c r="Z234" s="1" t="str">
        <f t="shared" si="70"/>
        <v/>
      </c>
      <c r="AA234" s="1" t="str">
        <f t="shared" si="71"/>
        <v/>
      </c>
      <c r="AB234" s="1" t="str">
        <f t="shared" si="72"/>
        <v/>
      </c>
      <c r="AC234" s="1" t="str">
        <f t="shared" si="73"/>
        <v/>
      </c>
      <c r="AD234" s="1" t="str">
        <f t="shared" si="74"/>
        <v/>
      </c>
      <c r="AE234" s="1" t="str">
        <f t="shared" si="75"/>
        <v/>
      </c>
      <c r="AF234" s="1" t="str">
        <f t="shared" si="76"/>
        <v/>
      </c>
      <c r="AG234" s="1" t="str">
        <f t="shared" si="77"/>
        <v/>
      </c>
      <c r="AH234" s="1" t="str">
        <f t="shared" si="78"/>
        <v/>
      </c>
      <c r="AI234" s="1" t="str">
        <f t="shared" si="79"/>
        <v/>
      </c>
      <c r="AV234" s="8" t="str">
        <f t="shared" si="82"/>
        <v/>
      </c>
      <c r="AW234" s="2" t="str">
        <f t="shared" si="80"/>
        <v/>
      </c>
      <c r="AX234" s="3"/>
      <c r="AY234" s="2" t="str">
        <f t="shared" si="81"/>
        <v/>
      </c>
      <c r="AZ234" s="3"/>
      <c r="BA234" s="3"/>
      <c r="BB234" s="3"/>
      <c r="BC234" s="3"/>
      <c r="BD234" s="3"/>
    </row>
    <row r="235" spans="22:56" x14ac:dyDescent="0.25">
      <c r="V235" s="1" t="str">
        <f t="shared" si="67"/>
        <v/>
      </c>
      <c r="X235" s="1" t="str">
        <f t="shared" si="68"/>
        <v/>
      </c>
      <c r="Y235" s="1" t="str">
        <f t="shared" si="69"/>
        <v/>
      </c>
      <c r="Z235" s="1" t="str">
        <f t="shared" si="70"/>
        <v/>
      </c>
      <c r="AA235" s="1" t="str">
        <f t="shared" si="71"/>
        <v/>
      </c>
      <c r="AB235" s="1" t="str">
        <f t="shared" si="72"/>
        <v/>
      </c>
      <c r="AC235" s="1" t="str">
        <f t="shared" si="73"/>
        <v/>
      </c>
      <c r="AD235" s="1" t="str">
        <f t="shared" si="74"/>
        <v/>
      </c>
      <c r="AE235" s="1" t="str">
        <f t="shared" si="75"/>
        <v/>
      </c>
      <c r="AF235" s="1" t="str">
        <f t="shared" si="76"/>
        <v/>
      </c>
      <c r="AG235" s="1" t="str">
        <f t="shared" si="77"/>
        <v/>
      </c>
      <c r="AH235" s="1" t="str">
        <f t="shared" si="78"/>
        <v/>
      </c>
      <c r="AI235" s="1" t="str">
        <f t="shared" si="79"/>
        <v/>
      </c>
      <c r="AV235" s="8" t="str">
        <f t="shared" si="82"/>
        <v/>
      </c>
      <c r="AW235" s="2" t="str">
        <f t="shared" si="80"/>
        <v/>
      </c>
      <c r="AX235" s="3"/>
      <c r="AY235" s="2" t="str">
        <f t="shared" si="81"/>
        <v/>
      </c>
      <c r="AZ235" s="3"/>
      <c r="BA235" s="3"/>
      <c r="BB235" s="3"/>
      <c r="BC235" s="3"/>
      <c r="BD235" s="3"/>
    </row>
    <row r="236" spans="22:56" x14ac:dyDescent="0.25">
      <c r="V236" s="1" t="str">
        <f t="shared" si="67"/>
        <v/>
      </c>
      <c r="X236" s="1" t="str">
        <f t="shared" si="68"/>
        <v/>
      </c>
      <c r="Y236" s="1" t="str">
        <f t="shared" si="69"/>
        <v/>
      </c>
      <c r="Z236" s="1" t="str">
        <f t="shared" si="70"/>
        <v/>
      </c>
      <c r="AA236" s="1" t="str">
        <f t="shared" si="71"/>
        <v/>
      </c>
      <c r="AB236" s="1" t="str">
        <f t="shared" si="72"/>
        <v/>
      </c>
      <c r="AC236" s="1" t="str">
        <f t="shared" si="73"/>
        <v/>
      </c>
      <c r="AD236" s="1" t="str">
        <f t="shared" si="74"/>
        <v/>
      </c>
      <c r="AE236" s="1" t="str">
        <f t="shared" si="75"/>
        <v/>
      </c>
      <c r="AF236" s="1" t="str">
        <f t="shared" si="76"/>
        <v/>
      </c>
      <c r="AG236" s="1" t="str">
        <f t="shared" si="77"/>
        <v/>
      </c>
      <c r="AH236" s="1" t="str">
        <f t="shared" si="78"/>
        <v/>
      </c>
      <c r="AI236" s="1" t="str">
        <f t="shared" si="79"/>
        <v/>
      </c>
      <c r="AV236" s="8" t="str">
        <f t="shared" si="82"/>
        <v/>
      </c>
      <c r="AW236" s="2" t="str">
        <f t="shared" si="80"/>
        <v/>
      </c>
      <c r="AX236" s="3"/>
      <c r="AY236" s="2" t="str">
        <f t="shared" si="81"/>
        <v/>
      </c>
      <c r="AZ236" s="3"/>
      <c r="BA236" s="3"/>
      <c r="BB236" s="3"/>
      <c r="BC236" s="3"/>
      <c r="BD236" s="3"/>
    </row>
    <row r="237" spans="22:56" x14ac:dyDescent="0.25">
      <c r="V237" s="1" t="str">
        <f t="shared" si="67"/>
        <v/>
      </c>
      <c r="X237" s="1" t="str">
        <f t="shared" si="68"/>
        <v/>
      </c>
      <c r="Y237" s="1" t="str">
        <f t="shared" si="69"/>
        <v/>
      </c>
      <c r="Z237" s="1" t="str">
        <f t="shared" si="70"/>
        <v/>
      </c>
      <c r="AA237" s="1" t="str">
        <f t="shared" si="71"/>
        <v/>
      </c>
      <c r="AB237" s="1" t="str">
        <f t="shared" si="72"/>
        <v/>
      </c>
      <c r="AC237" s="1" t="str">
        <f t="shared" si="73"/>
        <v/>
      </c>
      <c r="AD237" s="1" t="str">
        <f t="shared" si="74"/>
        <v/>
      </c>
      <c r="AE237" s="1" t="str">
        <f t="shared" si="75"/>
        <v/>
      </c>
      <c r="AF237" s="1" t="str">
        <f t="shared" si="76"/>
        <v/>
      </c>
      <c r="AG237" s="1" t="str">
        <f t="shared" si="77"/>
        <v/>
      </c>
      <c r="AH237" s="1" t="str">
        <f t="shared" si="78"/>
        <v/>
      </c>
      <c r="AI237" s="1" t="str">
        <f t="shared" si="79"/>
        <v/>
      </c>
      <c r="AV237" s="8" t="str">
        <f t="shared" si="82"/>
        <v/>
      </c>
      <c r="AW237" s="2" t="str">
        <f t="shared" si="80"/>
        <v/>
      </c>
      <c r="AX237" s="3"/>
      <c r="AY237" s="2" t="str">
        <f t="shared" si="81"/>
        <v/>
      </c>
      <c r="AZ237" s="3"/>
      <c r="BA237" s="3"/>
      <c r="BB237" s="3"/>
      <c r="BC237" s="3"/>
      <c r="BD237" s="3"/>
    </row>
    <row r="238" spans="22:56" x14ac:dyDescent="0.25">
      <c r="V238" s="1" t="str">
        <f t="shared" si="67"/>
        <v/>
      </c>
      <c r="X238" s="1" t="str">
        <f t="shared" si="68"/>
        <v/>
      </c>
      <c r="Y238" s="1" t="str">
        <f t="shared" si="69"/>
        <v/>
      </c>
      <c r="Z238" s="1" t="str">
        <f t="shared" si="70"/>
        <v/>
      </c>
      <c r="AA238" s="1" t="str">
        <f t="shared" si="71"/>
        <v/>
      </c>
      <c r="AB238" s="1" t="str">
        <f t="shared" si="72"/>
        <v/>
      </c>
      <c r="AC238" s="1" t="str">
        <f t="shared" si="73"/>
        <v/>
      </c>
      <c r="AD238" s="1" t="str">
        <f t="shared" si="74"/>
        <v/>
      </c>
      <c r="AE238" s="1" t="str">
        <f t="shared" si="75"/>
        <v/>
      </c>
      <c r="AF238" s="1" t="str">
        <f t="shared" si="76"/>
        <v/>
      </c>
      <c r="AG238" s="1" t="str">
        <f t="shared" si="77"/>
        <v/>
      </c>
      <c r="AH238" s="1" t="str">
        <f t="shared" si="78"/>
        <v/>
      </c>
      <c r="AI238" s="1" t="str">
        <f t="shared" si="79"/>
        <v/>
      </c>
      <c r="AV238" s="8" t="str">
        <f t="shared" si="82"/>
        <v/>
      </c>
      <c r="AW238" s="2" t="str">
        <f t="shared" si="80"/>
        <v/>
      </c>
      <c r="AX238" s="3"/>
      <c r="AY238" s="2" t="str">
        <f t="shared" si="81"/>
        <v/>
      </c>
      <c r="AZ238" s="3"/>
      <c r="BA238" s="3"/>
      <c r="BB238" s="3"/>
      <c r="BC238" s="3"/>
      <c r="BD238" s="3"/>
    </row>
    <row r="239" spans="22:56" x14ac:dyDescent="0.25">
      <c r="V239" s="1" t="str">
        <f t="shared" si="67"/>
        <v/>
      </c>
      <c r="X239" s="1" t="str">
        <f t="shared" si="68"/>
        <v/>
      </c>
      <c r="Y239" s="1" t="str">
        <f t="shared" si="69"/>
        <v/>
      </c>
      <c r="Z239" s="1" t="str">
        <f t="shared" si="70"/>
        <v/>
      </c>
      <c r="AA239" s="1" t="str">
        <f t="shared" si="71"/>
        <v/>
      </c>
      <c r="AB239" s="1" t="str">
        <f t="shared" si="72"/>
        <v/>
      </c>
      <c r="AC239" s="1" t="str">
        <f t="shared" si="73"/>
        <v/>
      </c>
      <c r="AD239" s="1" t="str">
        <f t="shared" si="74"/>
        <v/>
      </c>
      <c r="AE239" s="1" t="str">
        <f t="shared" si="75"/>
        <v/>
      </c>
      <c r="AF239" s="1" t="str">
        <f t="shared" si="76"/>
        <v/>
      </c>
      <c r="AG239" s="1" t="str">
        <f t="shared" si="77"/>
        <v/>
      </c>
      <c r="AH239" s="1" t="str">
        <f t="shared" si="78"/>
        <v/>
      </c>
      <c r="AI239" s="1" t="str">
        <f t="shared" si="79"/>
        <v/>
      </c>
      <c r="AV239" s="8" t="str">
        <f t="shared" si="82"/>
        <v/>
      </c>
      <c r="AW239" s="2" t="str">
        <f t="shared" si="80"/>
        <v/>
      </c>
      <c r="AX239" s="3"/>
      <c r="AY239" s="2" t="str">
        <f t="shared" si="81"/>
        <v/>
      </c>
      <c r="AZ239" s="3"/>
      <c r="BA239" s="3"/>
      <c r="BB239" s="3"/>
      <c r="BC239" s="3"/>
      <c r="BD239" s="3"/>
    </row>
    <row r="240" spans="22:56" x14ac:dyDescent="0.25">
      <c r="V240" s="1" t="str">
        <f t="shared" ref="V240:V303" si="83">IF(AV208&lt;&gt;"","(","")</f>
        <v/>
      </c>
      <c r="X240" s="1" t="str">
        <f t="shared" ref="X240:X303" si="84">IF(AV208&lt;=$N$14,IF(X239&lt;$C$8,X239+1,1),"")</f>
        <v/>
      </c>
      <c r="Y240" s="1" t="str">
        <f t="shared" ref="Y240:Y303" si="85">IF(AV208&lt;=$N$14,IF(X240&gt;X239,Y239,IF(Y239&lt;$C$9,Y239+1,1)),"")</f>
        <v/>
      </c>
      <c r="Z240" s="1" t="str">
        <f t="shared" ref="Z240:Z303" si="86">IF(AV208&lt;=$N$14,IF(Y240=Y239,Z239,IF(Y240&gt;Y239,Z239,IF(Z239&lt;$C$10,Z239+1,1))),"")</f>
        <v/>
      </c>
      <c r="AA240" s="1" t="str">
        <f t="shared" ref="AA240:AA303" si="87">IF(AV208&lt;=$N$14,IF(Z240=Z239,AA239,IF(Z240&gt;Z239,AA239,AA239+1)),"")</f>
        <v/>
      </c>
      <c r="AB240" s="1" t="str">
        <f t="shared" ref="AB240:AB303" si="88">IF(AV208&lt;=$N$14,INDEX($AM$8:$AT$8,1,X240),"")</f>
        <v/>
      </c>
      <c r="AC240" s="1" t="str">
        <f t="shared" ref="AC240:AC303" si="89">IF($C$6&gt;1,IF(AV208&lt;&gt;"",", ",""),"")</f>
        <v/>
      </c>
      <c r="AD240" s="1" t="str">
        <f t="shared" ref="AD240:AD303" si="90">IF($C$6&gt;1,IF(AV208&lt;=$N$14,INDEX($AM$9:$AT$9,1,Y240),""),"")</f>
        <v/>
      </c>
      <c r="AE240" s="1" t="str">
        <f t="shared" ref="AE240:AE303" si="91">IF($C$6&gt;2,IF(AV208&lt;&gt;"",", ",""),"")</f>
        <v/>
      </c>
      <c r="AF240" s="1" t="str">
        <f t="shared" ref="AF240:AF303" si="92">IF($C$6&gt;2,IF(AV208&lt;=$N$14,INDEX($AM$10:$AT$10,1,Z240),""),"")</f>
        <v/>
      </c>
      <c r="AG240" s="1" t="str">
        <f t="shared" ref="AG240:AG303" si="93">IF($C$6&gt;3,IF(AV208&lt;&gt;"",", ",""),"")</f>
        <v/>
      </c>
      <c r="AH240" s="1" t="str">
        <f t="shared" ref="AH240:AH303" si="94">IF($C$6&gt;3,IF(AV208&lt;=$N$14,INDEX($AM$11:$AT$11,1,AA240),""),"")</f>
        <v/>
      </c>
      <c r="AI240" s="1" t="str">
        <f t="shared" ref="AI240:AI303" si="95">IF(AV208&lt;&gt;"",")","")</f>
        <v/>
      </c>
      <c r="AV240" s="8" t="str">
        <f t="shared" si="82"/>
        <v/>
      </c>
      <c r="AW240" s="2" t="str">
        <f t="shared" si="80"/>
        <v/>
      </c>
      <c r="AX240" s="3"/>
      <c r="AY240" s="2" t="str">
        <f t="shared" si="81"/>
        <v/>
      </c>
      <c r="AZ240" s="3"/>
      <c r="BA240" s="3"/>
      <c r="BB240" s="3"/>
      <c r="BC240" s="3"/>
      <c r="BD240" s="3"/>
    </row>
    <row r="241" spans="22:56" x14ac:dyDescent="0.25">
      <c r="V241" s="1" t="str">
        <f t="shared" si="83"/>
        <v/>
      </c>
      <c r="X241" s="1" t="str">
        <f t="shared" si="84"/>
        <v/>
      </c>
      <c r="Y241" s="1" t="str">
        <f t="shared" si="85"/>
        <v/>
      </c>
      <c r="Z241" s="1" t="str">
        <f t="shared" si="86"/>
        <v/>
      </c>
      <c r="AA241" s="1" t="str">
        <f t="shared" si="87"/>
        <v/>
      </c>
      <c r="AB241" s="1" t="str">
        <f t="shared" si="88"/>
        <v/>
      </c>
      <c r="AC241" s="1" t="str">
        <f t="shared" si="89"/>
        <v/>
      </c>
      <c r="AD241" s="1" t="str">
        <f t="shared" si="90"/>
        <v/>
      </c>
      <c r="AE241" s="1" t="str">
        <f t="shared" si="91"/>
        <v/>
      </c>
      <c r="AF241" s="1" t="str">
        <f t="shared" si="92"/>
        <v/>
      </c>
      <c r="AG241" s="1" t="str">
        <f t="shared" si="93"/>
        <v/>
      </c>
      <c r="AH241" s="1" t="str">
        <f t="shared" si="94"/>
        <v/>
      </c>
      <c r="AI241" s="1" t="str">
        <f t="shared" si="95"/>
        <v/>
      </c>
      <c r="AV241" s="8" t="str">
        <f t="shared" si="82"/>
        <v/>
      </c>
      <c r="AW241" s="2" t="str">
        <f t="shared" ref="AW241:AW304" si="96">IF(AV241&lt;&gt;"",". Möglichkeit: ","")</f>
        <v/>
      </c>
      <c r="AX241" s="3"/>
      <c r="AY241" s="2" t="str">
        <f t="shared" si="81"/>
        <v/>
      </c>
      <c r="AZ241" s="3"/>
      <c r="BA241" s="3"/>
      <c r="BB241" s="3"/>
      <c r="BC241" s="3"/>
      <c r="BD241" s="3"/>
    </row>
    <row r="242" spans="22:56" x14ac:dyDescent="0.25">
      <c r="V242" s="1" t="str">
        <f t="shared" si="83"/>
        <v/>
      </c>
      <c r="X242" s="1" t="str">
        <f t="shared" si="84"/>
        <v/>
      </c>
      <c r="Y242" s="1" t="str">
        <f t="shared" si="85"/>
        <v/>
      </c>
      <c r="Z242" s="1" t="str">
        <f t="shared" si="86"/>
        <v/>
      </c>
      <c r="AA242" s="1" t="str">
        <f t="shared" si="87"/>
        <v/>
      </c>
      <c r="AB242" s="1" t="str">
        <f t="shared" si="88"/>
        <v/>
      </c>
      <c r="AC242" s="1" t="str">
        <f t="shared" si="89"/>
        <v/>
      </c>
      <c r="AD242" s="1" t="str">
        <f t="shared" si="90"/>
        <v/>
      </c>
      <c r="AE242" s="1" t="str">
        <f t="shared" si="91"/>
        <v/>
      </c>
      <c r="AF242" s="1" t="str">
        <f t="shared" si="92"/>
        <v/>
      </c>
      <c r="AG242" s="1" t="str">
        <f t="shared" si="93"/>
        <v/>
      </c>
      <c r="AH242" s="1" t="str">
        <f t="shared" si="94"/>
        <v/>
      </c>
      <c r="AI242" s="1" t="str">
        <f t="shared" si="95"/>
        <v/>
      </c>
      <c r="AV242" s="8" t="str">
        <f t="shared" si="82"/>
        <v/>
      </c>
      <c r="AW242" s="2" t="str">
        <f t="shared" si="96"/>
        <v/>
      </c>
      <c r="AX242" s="3"/>
      <c r="AY242" s="2" t="str">
        <f t="shared" si="81"/>
        <v/>
      </c>
      <c r="AZ242" s="3"/>
      <c r="BA242" s="3"/>
      <c r="BB242" s="3"/>
      <c r="BC242" s="3"/>
      <c r="BD242" s="3"/>
    </row>
    <row r="243" spans="22:56" x14ac:dyDescent="0.25">
      <c r="V243" s="1" t="str">
        <f t="shared" si="83"/>
        <v/>
      </c>
      <c r="X243" s="1" t="str">
        <f t="shared" si="84"/>
        <v/>
      </c>
      <c r="Y243" s="1" t="str">
        <f t="shared" si="85"/>
        <v/>
      </c>
      <c r="Z243" s="1" t="str">
        <f t="shared" si="86"/>
        <v/>
      </c>
      <c r="AA243" s="1" t="str">
        <f t="shared" si="87"/>
        <v/>
      </c>
      <c r="AB243" s="1" t="str">
        <f t="shared" si="88"/>
        <v/>
      </c>
      <c r="AC243" s="1" t="str">
        <f t="shared" si="89"/>
        <v/>
      </c>
      <c r="AD243" s="1" t="str">
        <f t="shared" si="90"/>
        <v/>
      </c>
      <c r="AE243" s="1" t="str">
        <f t="shared" si="91"/>
        <v/>
      </c>
      <c r="AF243" s="1" t="str">
        <f t="shared" si="92"/>
        <v/>
      </c>
      <c r="AG243" s="1" t="str">
        <f t="shared" si="93"/>
        <v/>
      </c>
      <c r="AH243" s="1" t="str">
        <f t="shared" si="94"/>
        <v/>
      </c>
      <c r="AI243" s="1" t="str">
        <f t="shared" si="95"/>
        <v/>
      </c>
      <c r="AV243" s="8" t="str">
        <f t="shared" si="82"/>
        <v/>
      </c>
      <c r="AW243" s="2" t="str">
        <f t="shared" si="96"/>
        <v/>
      </c>
      <c r="AX243" s="3"/>
      <c r="AY243" s="2" t="str">
        <f t="shared" si="81"/>
        <v/>
      </c>
      <c r="AZ243" s="3"/>
      <c r="BA243" s="3"/>
      <c r="BB243" s="3"/>
      <c r="BC243" s="3"/>
      <c r="BD243" s="3"/>
    </row>
    <row r="244" spans="22:56" x14ac:dyDescent="0.25">
      <c r="V244" s="1" t="str">
        <f t="shared" si="83"/>
        <v/>
      </c>
      <c r="X244" s="1" t="str">
        <f t="shared" si="84"/>
        <v/>
      </c>
      <c r="Y244" s="1" t="str">
        <f t="shared" si="85"/>
        <v/>
      </c>
      <c r="Z244" s="1" t="str">
        <f t="shared" si="86"/>
        <v/>
      </c>
      <c r="AA244" s="1" t="str">
        <f t="shared" si="87"/>
        <v/>
      </c>
      <c r="AB244" s="1" t="str">
        <f t="shared" si="88"/>
        <v/>
      </c>
      <c r="AC244" s="1" t="str">
        <f t="shared" si="89"/>
        <v/>
      </c>
      <c r="AD244" s="1" t="str">
        <f t="shared" si="90"/>
        <v/>
      </c>
      <c r="AE244" s="1" t="str">
        <f t="shared" si="91"/>
        <v/>
      </c>
      <c r="AF244" s="1" t="str">
        <f t="shared" si="92"/>
        <v/>
      </c>
      <c r="AG244" s="1" t="str">
        <f t="shared" si="93"/>
        <v/>
      </c>
      <c r="AH244" s="1" t="str">
        <f t="shared" si="94"/>
        <v/>
      </c>
      <c r="AI244" s="1" t="str">
        <f t="shared" si="95"/>
        <v/>
      </c>
      <c r="AV244" s="8" t="str">
        <f t="shared" si="82"/>
        <v/>
      </c>
      <c r="AW244" s="2" t="str">
        <f t="shared" si="96"/>
        <v/>
      </c>
      <c r="AX244" s="3"/>
      <c r="AY244" s="2" t="str">
        <f t="shared" si="81"/>
        <v/>
      </c>
      <c r="AZ244" s="3"/>
      <c r="BA244" s="3"/>
      <c r="BB244" s="3"/>
      <c r="BC244" s="3"/>
      <c r="BD244" s="3"/>
    </row>
    <row r="245" spans="22:56" x14ac:dyDescent="0.25">
      <c r="V245" s="1" t="str">
        <f t="shared" si="83"/>
        <v/>
      </c>
      <c r="X245" s="1" t="str">
        <f t="shared" si="84"/>
        <v/>
      </c>
      <c r="Y245" s="1" t="str">
        <f t="shared" si="85"/>
        <v/>
      </c>
      <c r="Z245" s="1" t="str">
        <f t="shared" si="86"/>
        <v/>
      </c>
      <c r="AA245" s="1" t="str">
        <f t="shared" si="87"/>
        <v/>
      </c>
      <c r="AB245" s="1" t="str">
        <f t="shared" si="88"/>
        <v/>
      </c>
      <c r="AC245" s="1" t="str">
        <f t="shared" si="89"/>
        <v/>
      </c>
      <c r="AD245" s="1" t="str">
        <f t="shared" si="90"/>
        <v/>
      </c>
      <c r="AE245" s="1" t="str">
        <f t="shared" si="91"/>
        <v/>
      </c>
      <c r="AF245" s="1" t="str">
        <f t="shared" si="92"/>
        <v/>
      </c>
      <c r="AG245" s="1" t="str">
        <f t="shared" si="93"/>
        <v/>
      </c>
      <c r="AH245" s="1" t="str">
        <f t="shared" si="94"/>
        <v/>
      </c>
      <c r="AI245" s="1" t="str">
        <f t="shared" si="95"/>
        <v/>
      </c>
      <c r="AV245" s="8" t="str">
        <f t="shared" si="82"/>
        <v/>
      </c>
      <c r="AW245" s="2" t="str">
        <f t="shared" si="96"/>
        <v/>
      </c>
      <c r="AX245" s="3"/>
      <c r="AY245" s="2" t="str">
        <f t="shared" si="81"/>
        <v/>
      </c>
      <c r="AZ245" s="3"/>
      <c r="BA245" s="3"/>
      <c r="BB245" s="3"/>
      <c r="BC245" s="3"/>
      <c r="BD245" s="3"/>
    </row>
    <row r="246" spans="22:56" x14ac:dyDescent="0.25">
      <c r="V246" s="1" t="str">
        <f t="shared" si="83"/>
        <v/>
      </c>
      <c r="X246" s="1" t="str">
        <f t="shared" si="84"/>
        <v/>
      </c>
      <c r="Y246" s="1" t="str">
        <f t="shared" si="85"/>
        <v/>
      </c>
      <c r="Z246" s="1" t="str">
        <f t="shared" si="86"/>
        <v/>
      </c>
      <c r="AA246" s="1" t="str">
        <f t="shared" si="87"/>
        <v/>
      </c>
      <c r="AB246" s="1" t="str">
        <f t="shared" si="88"/>
        <v/>
      </c>
      <c r="AC246" s="1" t="str">
        <f t="shared" si="89"/>
        <v/>
      </c>
      <c r="AD246" s="1" t="str">
        <f t="shared" si="90"/>
        <v/>
      </c>
      <c r="AE246" s="1" t="str">
        <f t="shared" si="91"/>
        <v/>
      </c>
      <c r="AF246" s="1" t="str">
        <f t="shared" si="92"/>
        <v/>
      </c>
      <c r="AG246" s="1" t="str">
        <f t="shared" si="93"/>
        <v/>
      </c>
      <c r="AH246" s="1" t="str">
        <f t="shared" si="94"/>
        <v/>
      </c>
      <c r="AI246" s="1" t="str">
        <f t="shared" si="95"/>
        <v/>
      </c>
      <c r="AV246" s="8" t="str">
        <f t="shared" si="82"/>
        <v/>
      </c>
      <c r="AW246" s="2" t="str">
        <f t="shared" si="96"/>
        <v/>
      </c>
      <c r="AX246" s="3"/>
      <c r="AY246" s="2" t="str">
        <f t="shared" si="81"/>
        <v/>
      </c>
      <c r="AZ246" s="3"/>
      <c r="BA246" s="3"/>
      <c r="BB246" s="3"/>
      <c r="BC246" s="3"/>
      <c r="BD246" s="3"/>
    </row>
    <row r="247" spans="22:56" x14ac:dyDescent="0.25">
      <c r="V247" s="1" t="str">
        <f t="shared" si="83"/>
        <v/>
      </c>
      <c r="X247" s="1" t="str">
        <f t="shared" si="84"/>
        <v/>
      </c>
      <c r="Y247" s="1" t="str">
        <f t="shared" si="85"/>
        <v/>
      </c>
      <c r="Z247" s="1" t="str">
        <f t="shared" si="86"/>
        <v/>
      </c>
      <c r="AA247" s="1" t="str">
        <f t="shared" si="87"/>
        <v/>
      </c>
      <c r="AB247" s="1" t="str">
        <f t="shared" si="88"/>
        <v/>
      </c>
      <c r="AC247" s="1" t="str">
        <f t="shared" si="89"/>
        <v/>
      </c>
      <c r="AD247" s="1" t="str">
        <f t="shared" si="90"/>
        <v/>
      </c>
      <c r="AE247" s="1" t="str">
        <f t="shared" si="91"/>
        <v/>
      </c>
      <c r="AF247" s="1" t="str">
        <f t="shared" si="92"/>
        <v/>
      </c>
      <c r="AG247" s="1" t="str">
        <f t="shared" si="93"/>
        <v/>
      </c>
      <c r="AH247" s="1" t="str">
        <f t="shared" si="94"/>
        <v/>
      </c>
      <c r="AI247" s="1" t="str">
        <f t="shared" si="95"/>
        <v/>
      </c>
      <c r="AV247" s="8" t="str">
        <f t="shared" si="82"/>
        <v/>
      </c>
      <c r="AW247" s="2" t="str">
        <f t="shared" si="96"/>
        <v/>
      </c>
      <c r="AX247" s="3"/>
      <c r="AY247" s="2" t="str">
        <f t="shared" si="81"/>
        <v/>
      </c>
      <c r="AZ247" s="3"/>
      <c r="BA247" s="3"/>
      <c r="BB247" s="3"/>
      <c r="BC247" s="3"/>
      <c r="BD247" s="3"/>
    </row>
    <row r="248" spans="22:56" x14ac:dyDescent="0.25">
      <c r="V248" s="1" t="str">
        <f t="shared" si="83"/>
        <v/>
      </c>
      <c r="X248" s="1" t="str">
        <f t="shared" si="84"/>
        <v/>
      </c>
      <c r="Y248" s="1" t="str">
        <f t="shared" si="85"/>
        <v/>
      </c>
      <c r="Z248" s="1" t="str">
        <f t="shared" si="86"/>
        <v/>
      </c>
      <c r="AA248" s="1" t="str">
        <f t="shared" si="87"/>
        <v/>
      </c>
      <c r="AB248" s="1" t="str">
        <f t="shared" si="88"/>
        <v/>
      </c>
      <c r="AC248" s="1" t="str">
        <f t="shared" si="89"/>
        <v/>
      </c>
      <c r="AD248" s="1" t="str">
        <f t="shared" si="90"/>
        <v/>
      </c>
      <c r="AE248" s="1" t="str">
        <f t="shared" si="91"/>
        <v/>
      </c>
      <c r="AF248" s="1" t="str">
        <f t="shared" si="92"/>
        <v/>
      </c>
      <c r="AG248" s="1" t="str">
        <f t="shared" si="93"/>
        <v/>
      </c>
      <c r="AH248" s="1" t="str">
        <f t="shared" si="94"/>
        <v/>
      </c>
      <c r="AI248" s="1" t="str">
        <f t="shared" si="95"/>
        <v/>
      </c>
      <c r="AV248" s="8" t="str">
        <f t="shared" si="82"/>
        <v/>
      </c>
      <c r="AW248" s="2" t="str">
        <f t="shared" si="96"/>
        <v/>
      </c>
      <c r="AX248" s="3"/>
      <c r="AY248" s="2" t="str">
        <f t="shared" si="81"/>
        <v/>
      </c>
      <c r="AZ248" s="3"/>
      <c r="BA248" s="3"/>
      <c r="BB248" s="3"/>
      <c r="BC248" s="3"/>
      <c r="BD248" s="3"/>
    </row>
    <row r="249" spans="22:56" x14ac:dyDescent="0.25">
      <c r="V249" s="1" t="str">
        <f t="shared" si="83"/>
        <v/>
      </c>
      <c r="X249" s="1" t="str">
        <f t="shared" si="84"/>
        <v/>
      </c>
      <c r="Y249" s="1" t="str">
        <f t="shared" si="85"/>
        <v/>
      </c>
      <c r="Z249" s="1" t="str">
        <f t="shared" si="86"/>
        <v/>
      </c>
      <c r="AA249" s="1" t="str">
        <f t="shared" si="87"/>
        <v/>
      </c>
      <c r="AB249" s="1" t="str">
        <f t="shared" si="88"/>
        <v/>
      </c>
      <c r="AC249" s="1" t="str">
        <f t="shared" si="89"/>
        <v/>
      </c>
      <c r="AD249" s="1" t="str">
        <f t="shared" si="90"/>
        <v/>
      </c>
      <c r="AE249" s="1" t="str">
        <f t="shared" si="91"/>
        <v/>
      </c>
      <c r="AF249" s="1" t="str">
        <f t="shared" si="92"/>
        <v/>
      </c>
      <c r="AG249" s="1" t="str">
        <f t="shared" si="93"/>
        <v/>
      </c>
      <c r="AH249" s="1" t="str">
        <f t="shared" si="94"/>
        <v/>
      </c>
      <c r="AI249" s="1" t="str">
        <f t="shared" si="95"/>
        <v/>
      </c>
      <c r="AV249" s="8" t="str">
        <f t="shared" si="82"/>
        <v/>
      </c>
      <c r="AW249" s="2" t="str">
        <f t="shared" si="96"/>
        <v/>
      </c>
      <c r="AX249" s="3"/>
      <c r="AY249" s="2" t="str">
        <f t="shared" si="81"/>
        <v/>
      </c>
      <c r="AZ249" s="3"/>
      <c r="BA249" s="3"/>
      <c r="BB249" s="3"/>
      <c r="BC249" s="3"/>
      <c r="BD249" s="3"/>
    </row>
    <row r="250" spans="22:56" x14ac:dyDescent="0.25">
      <c r="V250" s="1" t="str">
        <f t="shared" si="83"/>
        <v/>
      </c>
      <c r="X250" s="1" t="str">
        <f t="shared" si="84"/>
        <v/>
      </c>
      <c r="Y250" s="1" t="str">
        <f t="shared" si="85"/>
        <v/>
      </c>
      <c r="Z250" s="1" t="str">
        <f t="shared" si="86"/>
        <v/>
      </c>
      <c r="AA250" s="1" t="str">
        <f t="shared" si="87"/>
        <v/>
      </c>
      <c r="AB250" s="1" t="str">
        <f t="shared" si="88"/>
        <v/>
      </c>
      <c r="AC250" s="1" t="str">
        <f t="shared" si="89"/>
        <v/>
      </c>
      <c r="AD250" s="1" t="str">
        <f t="shared" si="90"/>
        <v/>
      </c>
      <c r="AE250" s="1" t="str">
        <f t="shared" si="91"/>
        <v/>
      </c>
      <c r="AF250" s="1" t="str">
        <f t="shared" si="92"/>
        <v/>
      </c>
      <c r="AG250" s="1" t="str">
        <f t="shared" si="93"/>
        <v/>
      </c>
      <c r="AH250" s="1" t="str">
        <f t="shared" si="94"/>
        <v/>
      </c>
      <c r="AI250" s="1" t="str">
        <f t="shared" si="95"/>
        <v/>
      </c>
      <c r="AV250" s="8" t="str">
        <f t="shared" si="82"/>
        <v/>
      </c>
      <c r="AW250" s="2" t="str">
        <f t="shared" si="96"/>
        <v/>
      </c>
      <c r="AX250" s="3"/>
      <c r="AY250" s="2" t="str">
        <f t="shared" si="81"/>
        <v/>
      </c>
      <c r="AZ250" s="3"/>
      <c r="BA250" s="3"/>
      <c r="BB250" s="3"/>
      <c r="BC250" s="3"/>
      <c r="BD250" s="3"/>
    </row>
    <row r="251" spans="22:56" x14ac:dyDescent="0.25">
      <c r="V251" s="1" t="str">
        <f t="shared" si="83"/>
        <v/>
      </c>
      <c r="X251" s="1" t="str">
        <f t="shared" si="84"/>
        <v/>
      </c>
      <c r="Y251" s="1" t="str">
        <f t="shared" si="85"/>
        <v/>
      </c>
      <c r="Z251" s="1" t="str">
        <f t="shared" si="86"/>
        <v/>
      </c>
      <c r="AA251" s="1" t="str">
        <f t="shared" si="87"/>
        <v/>
      </c>
      <c r="AB251" s="1" t="str">
        <f t="shared" si="88"/>
        <v/>
      </c>
      <c r="AC251" s="1" t="str">
        <f t="shared" si="89"/>
        <v/>
      </c>
      <c r="AD251" s="1" t="str">
        <f t="shared" si="90"/>
        <v/>
      </c>
      <c r="AE251" s="1" t="str">
        <f t="shared" si="91"/>
        <v/>
      </c>
      <c r="AF251" s="1" t="str">
        <f t="shared" si="92"/>
        <v/>
      </c>
      <c r="AG251" s="1" t="str">
        <f t="shared" si="93"/>
        <v/>
      </c>
      <c r="AH251" s="1" t="str">
        <f t="shared" si="94"/>
        <v/>
      </c>
      <c r="AI251" s="1" t="str">
        <f t="shared" si="95"/>
        <v/>
      </c>
      <c r="AV251" s="8" t="str">
        <f t="shared" si="82"/>
        <v/>
      </c>
      <c r="AW251" s="2" t="str">
        <f t="shared" si="96"/>
        <v/>
      </c>
      <c r="AX251" s="3"/>
      <c r="AY251" s="2" t="str">
        <f t="shared" si="81"/>
        <v/>
      </c>
      <c r="AZ251" s="3"/>
      <c r="BA251" s="3"/>
      <c r="BB251" s="3"/>
      <c r="BC251" s="3"/>
      <c r="BD251" s="3"/>
    </row>
    <row r="252" spans="22:56" x14ac:dyDescent="0.25">
      <c r="V252" s="1" t="str">
        <f t="shared" si="83"/>
        <v/>
      </c>
      <c r="X252" s="1" t="str">
        <f t="shared" si="84"/>
        <v/>
      </c>
      <c r="Y252" s="1" t="str">
        <f t="shared" si="85"/>
        <v/>
      </c>
      <c r="Z252" s="1" t="str">
        <f t="shared" si="86"/>
        <v/>
      </c>
      <c r="AA252" s="1" t="str">
        <f t="shared" si="87"/>
        <v/>
      </c>
      <c r="AB252" s="1" t="str">
        <f t="shared" si="88"/>
        <v/>
      </c>
      <c r="AC252" s="1" t="str">
        <f t="shared" si="89"/>
        <v/>
      </c>
      <c r="AD252" s="1" t="str">
        <f t="shared" si="90"/>
        <v/>
      </c>
      <c r="AE252" s="1" t="str">
        <f t="shared" si="91"/>
        <v/>
      </c>
      <c r="AF252" s="1" t="str">
        <f t="shared" si="92"/>
        <v/>
      </c>
      <c r="AG252" s="1" t="str">
        <f t="shared" si="93"/>
        <v/>
      </c>
      <c r="AH252" s="1" t="str">
        <f t="shared" si="94"/>
        <v/>
      </c>
      <c r="AI252" s="1" t="str">
        <f t="shared" si="95"/>
        <v/>
      </c>
      <c r="AV252" s="8" t="str">
        <f t="shared" si="82"/>
        <v/>
      </c>
      <c r="AW252" s="2" t="str">
        <f t="shared" si="96"/>
        <v/>
      </c>
      <c r="AX252" s="3"/>
      <c r="AY252" s="2" t="str">
        <f t="shared" si="81"/>
        <v/>
      </c>
      <c r="AZ252" s="3"/>
      <c r="BA252" s="3"/>
      <c r="BB252" s="3"/>
      <c r="BC252" s="3"/>
      <c r="BD252" s="3"/>
    </row>
    <row r="253" spans="22:56" x14ac:dyDescent="0.25">
      <c r="V253" s="1" t="str">
        <f t="shared" si="83"/>
        <v/>
      </c>
      <c r="X253" s="1" t="str">
        <f t="shared" si="84"/>
        <v/>
      </c>
      <c r="Y253" s="1" t="str">
        <f t="shared" si="85"/>
        <v/>
      </c>
      <c r="Z253" s="1" t="str">
        <f t="shared" si="86"/>
        <v/>
      </c>
      <c r="AA253" s="1" t="str">
        <f t="shared" si="87"/>
        <v/>
      </c>
      <c r="AB253" s="1" t="str">
        <f t="shared" si="88"/>
        <v/>
      </c>
      <c r="AC253" s="1" t="str">
        <f t="shared" si="89"/>
        <v/>
      </c>
      <c r="AD253" s="1" t="str">
        <f t="shared" si="90"/>
        <v/>
      </c>
      <c r="AE253" s="1" t="str">
        <f t="shared" si="91"/>
        <v/>
      </c>
      <c r="AF253" s="1" t="str">
        <f t="shared" si="92"/>
        <v/>
      </c>
      <c r="AG253" s="1" t="str">
        <f t="shared" si="93"/>
        <v/>
      </c>
      <c r="AH253" s="1" t="str">
        <f t="shared" si="94"/>
        <v/>
      </c>
      <c r="AI253" s="1" t="str">
        <f t="shared" si="95"/>
        <v/>
      </c>
      <c r="AV253" s="8" t="str">
        <f t="shared" si="82"/>
        <v/>
      </c>
      <c r="AW253" s="2" t="str">
        <f t="shared" si="96"/>
        <v/>
      </c>
      <c r="AX253" s="3"/>
      <c r="AY253" s="2" t="str">
        <f t="shared" si="81"/>
        <v/>
      </c>
      <c r="AZ253" s="3"/>
      <c r="BA253" s="3"/>
      <c r="BB253" s="3"/>
      <c r="BC253" s="3"/>
      <c r="BD253" s="3"/>
    </row>
    <row r="254" spans="22:56" x14ac:dyDescent="0.25">
      <c r="V254" s="1" t="str">
        <f t="shared" si="83"/>
        <v/>
      </c>
      <c r="X254" s="1" t="str">
        <f t="shared" si="84"/>
        <v/>
      </c>
      <c r="Y254" s="1" t="str">
        <f t="shared" si="85"/>
        <v/>
      </c>
      <c r="Z254" s="1" t="str">
        <f t="shared" si="86"/>
        <v/>
      </c>
      <c r="AA254" s="1" t="str">
        <f t="shared" si="87"/>
        <v/>
      </c>
      <c r="AB254" s="1" t="str">
        <f t="shared" si="88"/>
        <v/>
      </c>
      <c r="AC254" s="1" t="str">
        <f t="shared" si="89"/>
        <v/>
      </c>
      <c r="AD254" s="1" t="str">
        <f t="shared" si="90"/>
        <v/>
      </c>
      <c r="AE254" s="1" t="str">
        <f t="shared" si="91"/>
        <v/>
      </c>
      <c r="AF254" s="1" t="str">
        <f t="shared" si="92"/>
        <v/>
      </c>
      <c r="AG254" s="1" t="str">
        <f t="shared" si="93"/>
        <v/>
      </c>
      <c r="AH254" s="1" t="str">
        <f t="shared" si="94"/>
        <v/>
      </c>
      <c r="AI254" s="1" t="str">
        <f t="shared" si="95"/>
        <v/>
      </c>
      <c r="AV254" s="8" t="str">
        <f t="shared" si="82"/>
        <v/>
      </c>
      <c r="AW254" s="2" t="str">
        <f t="shared" si="96"/>
        <v/>
      </c>
      <c r="AX254" s="3"/>
      <c r="AY254" s="2" t="str">
        <f t="shared" si="81"/>
        <v/>
      </c>
      <c r="AZ254" s="3"/>
      <c r="BA254" s="3"/>
      <c r="BB254" s="3"/>
      <c r="BC254" s="3"/>
      <c r="BD254" s="3"/>
    </row>
    <row r="255" spans="22:56" x14ac:dyDescent="0.25">
      <c r="V255" s="1" t="str">
        <f t="shared" si="83"/>
        <v/>
      </c>
      <c r="X255" s="1" t="str">
        <f t="shared" si="84"/>
        <v/>
      </c>
      <c r="Y255" s="1" t="str">
        <f t="shared" si="85"/>
        <v/>
      </c>
      <c r="Z255" s="1" t="str">
        <f t="shared" si="86"/>
        <v/>
      </c>
      <c r="AA255" s="1" t="str">
        <f t="shared" si="87"/>
        <v/>
      </c>
      <c r="AB255" s="1" t="str">
        <f t="shared" si="88"/>
        <v/>
      </c>
      <c r="AC255" s="1" t="str">
        <f t="shared" si="89"/>
        <v/>
      </c>
      <c r="AD255" s="1" t="str">
        <f t="shared" si="90"/>
        <v/>
      </c>
      <c r="AE255" s="1" t="str">
        <f t="shared" si="91"/>
        <v/>
      </c>
      <c r="AF255" s="1" t="str">
        <f t="shared" si="92"/>
        <v/>
      </c>
      <c r="AG255" s="1" t="str">
        <f t="shared" si="93"/>
        <v/>
      </c>
      <c r="AH255" s="1" t="str">
        <f t="shared" si="94"/>
        <v/>
      </c>
      <c r="AI255" s="1" t="str">
        <f t="shared" si="95"/>
        <v/>
      </c>
      <c r="AV255" s="8" t="str">
        <f t="shared" si="82"/>
        <v/>
      </c>
      <c r="AW255" s="2" t="str">
        <f t="shared" si="96"/>
        <v/>
      </c>
      <c r="AX255" s="3"/>
      <c r="AY255" s="2" t="str">
        <f t="shared" si="81"/>
        <v/>
      </c>
      <c r="AZ255" s="3"/>
      <c r="BA255" s="3"/>
      <c r="BB255" s="3"/>
      <c r="BC255" s="3"/>
      <c r="BD255" s="3"/>
    </row>
    <row r="256" spans="22:56" x14ac:dyDescent="0.25">
      <c r="V256" s="1" t="str">
        <f t="shared" si="83"/>
        <v/>
      </c>
      <c r="X256" s="1" t="str">
        <f t="shared" si="84"/>
        <v/>
      </c>
      <c r="Y256" s="1" t="str">
        <f t="shared" si="85"/>
        <v/>
      </c>
      <c r="Z256" s="1" t="str">
        <f t="shared" si="86"/>
        <v/>
      </c>
      <c r="AA256" s="1" t="str">
        <f t="shared" si="87"/>
        <v/>
      </c>
      <c r="AB256" s="1" t="str">
        <f t="shared" si="88"/>
        <v/>
      </c>
      <c r="AC256" s="1" t="str">
        <f t="shared" si="89"/>
        <v/>
      </c>
      <c r="AD256" s="1" t="str">
        <f t="shared" si="90"/>
        <v/>
      </c>
      <c r="AE256" s="1" t="str">
        <f t="shared" si="91"/>
        <v/>
      </c>
      <c r="AF256" s="1" t="str">
        <f t="shared" si="92"/>
        <v/>
      </c>
      <c r="AG256" s="1" t="str">
        <f t="shared" si="93"/>
        <v/>
      </c>
      <c r="AH256" s="1" t="str">
        <f t="shared" si="94"/>
        <v/>
      </c>
      <c r="AI256" s="1" t="str">
        <f t="shared" si="95"/>
        <v/>
      </c>
      <c r="AV256" s="8" t="str">
        <f t="shared" si="82"/>
        <v/>
      </c>
      <c r="AW256" s="2" t="str">
        <f t="shared" si="96"/>
        <v/>
      </c>
      <c r="AX256" s="3"/>
      <c r="AY256" s="2" t="str">
        <f t="shared" si="81"/>
        <v/>
      </c>
      <c r="AZ256" s="3"/>
      <c r="BA256" s="3"/>
      <c r="BB256" s="3"/>
      <c r="BC256" s="3"/>
      <c r="BD256" s="3"/>
    </row>
    <row r="257" spans="22:56" x14ac:dyDescent="0.25">
      <c r="V257" s="1" t="str">
        <f t="shared" si="83"/>
        <v/>
      </c>
      <c r="X257" s="1" t="str">
        <f t="shared" si="84"/>
        <v/>
      </c>
      <c r="Y257" s="1" t="str">
        <f t="shared" si="85"/>
        <v/>
      </c>
      <c r="Z257" s="1" t="str">
        <f t="shared" si="86"/>
        <v/>
      </c>
      <c r="AA257" s="1" t="str">
        <f t="shared" si="87"/>
        <v/>
      </c>
      <c r="AB257" s="1" t="str">
        <f t="shared" si="88"/>
        <v/>
      </c>
      <c r="AC257" s="1" t="str">
        <f t="shared" si="89"/>
        <v/>
      </c>
      <c r="AD257" s="1" t="str">
        <f t="shared" si="90"/>
        <v/>
      </c>
      <c r="AE257" s="1" t="str">
        <f t="shared" si="91"/>
        <v/>
      </c>
      <c r="AF257" s="1" t="str">
        <f t="shared" si="92"/>
        <v/>
      </c>
      <c r="AG257" s="1" t="str">
        <f t="shared" si="93"/>
        <v/>
      </c>
      <c r="AH257" s="1" t="str">
        <f t="shared" si="94"/>
        <v/>
      </c>
      <c r="AI257" s="1" t="str">
        <f t="shared" si="95"/>
        <v/>
      </c>
      <c r="AV257" s="8" t="str">
        <f t="shared" si="82"/>
        <v/>
      </c>
      <c r="AW257" s="2" t="str">
        <f t="shared" si="96"/>
        <v/>
      </c>
      <c r="AX257" s="3"/>
      <c r="AY257" s="2" t="str">
        <f t="shared" si="81"/>
        <v/>
      </c>
      <c r="AZ257" s="3"/>
      <c r="BA257" s="3"/>
      <c r="BB257" s="3"/>
      <c r="BC257" s="3"/>
      <c r="BD257" s="3"/>
    </row>
    <row r="258" spans="22:56" x14ac:dyDescent="0.25">
      <c r="V258" s="1" t="str">
        <f t="shared" si="83"/>
        <v/>
      </c>
      <c r="X258" s="1" t="str">
        <f t="shared" si="84"/>
        <v/>
      </c>
      <c r="Y258" s="1" t="str">
        <f t="shared" si="85"/>
        <v/>
      </c>
      <c r="Z258" s="1" t="str">
        <f t="shared" si="86"/>
        <v/>
      </c>
      <c r="AA258" s="1" t="str">
        <f t="shared" si="87"/>
        <v/>
      </c>
      <c r="AB258" s="1" t="str">
        <f t="shared" si="88"/>
        <v/>
      </c>
      <c r="AC258" s="1" t="str">
        <f t="shared" si="89"/>
        <v/>
      </c>
      <c r="AD258" s="1" t="str">
        <f t="shared" si="90"/>
        <v/>
      </c>
      <c r="AE258" s="1" t="str">
        <f t="shared" si="91"/>
        <v/>
      </c>
      <c r="AF258" s="1" t="str">
        <f t="shared" si="92"/>
        <v/>
      </c>
      <c r="AG258" s="1" t="str">
        <f t="shared" si="93"/>
        <v/>
      </c>
      <c r="AH258" s="1" t="str">
        <f t="shared" si="94"/>
        <v/>
      </c>
      <c r="AI258" s="1" t="str">
        <f t="shared" si="95"/>
        <v/>
      </c>
      <c r="AV258" s="8" t="str">
        <f t="shared" si="82"/>
        <v/>
      </c>
      <c r="AW258" s="2" t="str">
        <f t="shared" si="96"/>
        <v/>
      </c>
      <c r="AX258" s="3"/>
      <c r="AY258" s="2" t="str">
        <f t="shared" si="81"/>
        <v/>
      </c>
      <c r="AZ258" s="3"/>
      <c r="BA258" s="3"/>
      <c r="BB258" s="3"/>
      <c r="BC258" s="3"/>
      <c r="BD258" s="3"/>
    </row>
    <row r="259" spans="22:56" x14ac:dyDescent="0.25">
      <c r="V259" s="1" t="str">
        <f t="shared" si="83"/>
        <v/>
      </c>
      <c r="X259" s="1" t="str">
        <f t="shared" si="84"/>
        <v/>
      </c>
      <c r="Y259" s="1" t="str">
        <f t="shared" si="85"/>
        <v/>
      </c>
      <c r="Z259" s="1" t="str">
        <f t="shared" si="86"/>
        <v/>
      </c>
      <c r="AA259" s="1" t="str">
        <f t="shared" si="87"/>
        <v/>
      </c>
      <c r="AB259" s="1" t="str">
        <f t="shared" si="88"/>
        <v/>
      </c>
      <c r="AC259" s="1" t="str">
        <f t="shared" si="89"/>
        <v/>
      </c>
      <c r="AD259" s="1" t="str">
        <f t="shared" si="90"/>
        <v/>
      </c>
      <c r="AE259" s="1" t="str">
        <f t="shared" si="91"/>
        <v/>
      </c>
      <c r="AF259" s="1" t="str">
        <f t="shared" si="92"/>
        <v/>
      </c>
      <c r="AG259" s="1" t="str">
        <f t="shared" si="93"/>
        <v/>
      </c>
      <c r="AH259" s="1" t="str">
        <f t="shared" si="94"/>
        <v/>
      </c>
      <c r="AI259" s="1" t="str">
        <f t="shared" si="95"/>
        <v/>
      </c>
      <c r="AV259" s="8" t="str">
        <f t="shared" si="82"/>
        <v/>
      </c>
      <c r="AW259" s="2" t="str">
        <f t="shared" si="96"/>
        <v/>
      </c>
      <c r="AX259" s="3"/>
      <c r="AY259" s="2" t="str">
        <f t="shared" si="81"/>
        <v/>
      </c>
      <c r="AZ259" s="3"/>
      <c r="BA259" s="3"/>
      <c r="BB259" s="3"/>
      <c r="BC259" s="3"/>
      <c r="BD259" s="3"/>
    </row>
    <row r="260" spans="22:56" x14ac:dyDescent="0.25">
      <c r="V260" s="1" t="str">
        <f t="shared" si="83"/>
        <v/>
      </c>
      <c r="X260" s="1" t="str">
        <f t="shared" si="84"/>
        <v/>
      </c>
      <c r="Y260" s="1" t="str">
        <f t="shared" si="85"/>
        <v/>
      </c>
      <c r="Z260" s="1" t="str">
        <f t="shared" si="86"/>
        <v/>
      </c>
      <c r="AA260" s="1" t="str">
        <f t="shared" si="87"/>
        <v/>
      </c>
      <c r="AB260" s="1" t="str">
        <f t="shared" si="88"/>
        <v/>
      </c>
      <c r="AC260" s="1" t="str">
        <f t="shared" si="89"/>
        <v/>
      </c>
      <c r="AD260" s="1" t="str">
        <f t="shared" si="90"/>
        <v/>
      </c>
      <c r="AE260" s="1" t="str">
        <f t="shared" si="91"/>
        <v/>
      </c>
      <c r="AF260" s="1" t="str">
        <f t="shared" si="92"/>
        <v/>
      </c>
      <c r="AG260" s="1" t="str">
        <f t="shared" si="93"/>
        <v/>
      </c>
      <c r="AH260" s="1" t="str">
        <f t="shared" si="94"/>
        <v/>
      </c>
      <c r="AI260" s="1" t="str">
        <f t="shared" si="95"/>
        <v/>
      </c>
      <c r="AV260" s="8" t="str">
        <f t="shared" si="82"/>
        <v/>
      </c>
      <c r="AW260" s="2" t="str">
        <f t="shared" si="96"/>
        <v/>
      </c>
      <c r="AX260" s="3"/>
      <c r="AY260" s="2" t="str">
        <f t="shared" si="81"/>
        <v/>
      </c>
      <c r="AZ260" s="3"/>
      <c r="BA260" s="3"/>
      <c r="BB260" s="3"/>
      <c r="BC260" s="3"/>
      <c r="BD260" s="3"/>
    </row>
    <row r="261" spans="22:56" x14ac:dyDescent="0.25">
      <c r="V261" s="1" t="str">
        <f t="shared" si="83"/>
        <v/>
      </c>
      <c r="X261" s="1" t="str">
        <f t="shared" si="84"/>
        <v/>
      </c>
      <c r="Y261" s="1" t="str">
        <f t="shared" si="85"/>
        <v/>
      </c>
      <c r="Z261" s="1" t="str">
        <f t="shared" si="86"/>
        <v/>
      </c>
      <c r="AA261" s="1" t="str">
        <f t="shared" si="87"/>
        <v/>
      </c>
      <c r="AB261" s="1" t="str">
        <f t="shared" si="88"/>
        <v/>
      </c>
      <c r="AC261" s="1" t="str">
        <f t="shared" si="89"/>
        <v/>
      </c>
      <c r="AD261" s="1" t="str">
        <f t="shared" si="90"/>
        <v/>
      </c>
      <c r="AE261" s="1" t="str">
        <f t="shared" si="91"/>
        <v/>
      </c>
      <c r="AF261" s="1" t="str">
        <f t="shared" si="92"/>
        <v/>
      </c>
      <c r="AG261" s="1" t="str">
        <f t="shared" si="93"/>
        <v/>
      </c>
      <c r="AH261" s="1" t="str">
        <f t="shared" si="94"/>
        <v/>
      </c>
      <c r="AI261" s="1" t="str">
        <f t="shared" si="95"/>
        <v/>
      </c>
      <c r="AV261" s="8" t="str">
        <f t="shared" si="82"/>
        <v/>
      </c>
      <c r="AW261" s="2" t="str">
        <f t="shared" si="96"/>
        <v/>
      </c>
      <c r="AX261" s="3"/>
      <c r="AY261" s="2" t="str">
        <f t="shared" si="81"/>
        <v/>
      </c>
      <c r="AZ261" s="3"/>
      <c r="BA261" s="3"/>
      <c r="BB261" s="3"/>
      <c r="BC261" s="3"/>
      <c r="BD261" s="3"/>
    </row>
    <row r="262" spans="22:56" x14ac:dyDescent="0.25">
      <c r="V262" s="1" t="str">
        <f t="shared" si="83"/>
        <v/>
      </c>
      <c r="X262" s="1" t="str">
        <f t="shared" si="84"/>
        <v/>
      </c>
      <c r="Y262" s="1" t="str">
        <f t="shared" si="85"/>
        <v/>
      </c>
      <c r="Z262" s="1" t="str">
        <f t="shared" si="86"/>
        <v/>
      </c>
      <c r="AA262" s="1" t="str">
        <f t="shared" si="87"/>
        <v/>
      </c>
      <c r="AB262" s="1" t="str">
        <f t="shared" si="88"/>
        <v/>
      </c>
      <c r="AC262" s="1" t="str">
        <f t="shared" si="89"/>
        <v/>
      </c>
      <c r="AD262" s="1" t="str">
        <f t="shared" si="90"/>
        <v/>
      </c>
      <c r="AE262" s="1" t="str">
        <f t="shared" si="91"/>
        <v/>
      </c>
      <c r="AF262" s="1" t="str">
        <f t="shared" si="92"/>
        <v/>
      </c>
      <c r="AG262" s="1" t="str">
        <f t="shared" si="93"/>
        <v/>
      </c>
      <c r="AH262" s="1" t="str">
        <f t="shared" si="94"/>
        <v/>
      </c>
      <c r="AI262" s="1" t="str">
        <f t="shared" si="95"/>
        <v/>
      </c>
      <c r="AV262" s="8" t="str">
        <f t="shared" si="82"/>
        <v/>
      </c>
      <c r="AW262" s="2" t="str">
        <f t="shared" si="96"/>
        <v/>
      </c>
      <c r="AX262" s="3"/>
      <c r="AY262" s="2" t="str">
        <f t="shared" si="81"/>
        <v/>
      </c>
      <c r="AZ262" s="3"/>
      <c r="BA262" s="3"/>
      <c r="BB262" s="3"/>
      <c r="BC262" s="3"/>
      <c r="BD262" s="3"/>
    </row>
    <row r="263" spans="22:56" x14ac:dyDescent="0.25">
      <c r="V263" s="1" t="str">
        <f t="shared" si="83"/>
        <v/>
      </c>
      <c r="X263" s="1" t="str">
        <f t="shared" si="84"/>
        <v/>
      </c>
      <c r="Y263" s="1" t="str">
        <f t="shared" si="85"/>
        <v/>
      </c>
      <c r="Z263" s="1" t="str">
        <f t="shared" si="86"/>
        <v/>
      </c>
      <c r="AA263" s="1" t="str">
        <f t="shared" si="87"/>
        <v/>
      </c>
      <c r="AB263" s="1" t="str">
        <f t="shared" si="88"/>
        <v/>
      </c>
      <c r="AC263" s="1" t="str">
        <f t="shared" si="89"/>
        <v/>
      </c>
      <c r="AD263" s="1" t="str">
        <f t="shared" si="90"/>
        <v/>
      </c>
      <c r="AE263" s="1" t="str">
        <f t="shared" si="91"/>
        <v/>
      </c>
      <c r="AF263" s="1" t="str">
        <f t="shared" si="92"/>
        <v/>
      </c>
      <c r="AG263" s="1" t="str">
        <f t="shared" si="93"/>
        <v/>
      </c>
      <c r="AH263" s="1" t="str">
        <f t="shared" si="94"/>
        <v/>
      </c>
      <c r="AI263" s="1" t="str">
        <f t="shared" si="95"/>
        <v/>
      </c>
      <c r="AV263" s="8" t="str">
        <f t="shared" si="82"/>
        <v/>
      </c>
      <c r="AW263" s="2" t="str">
        <f t="shared" si="96"/>
        <v/>
      </c>
      <c r="AX263" s="3"/>
      <c r="AY263" s="2" t="str">
        <f t="shared" si="81"/>
        <v/>
      </c>
      <c r="AZ263" s="3"/>
      <c r="BA263" s="3"/>
      <c r="BB263" s="3"/>
      <c r="BC263" s="3"/>
      <c r="BD263" s="3"/>
    </row>
    <row r="264" spans="22:56" x14ac:dyDescent="0.25">
      <c r="V264" s="1" t="str">
        <f t="shared" si="83"/>
        <v/>
      </c>
      <c r="X264" s="1" t="str">
        <f t="shared" si="84"/>
        <v/>
      </c>
      <c r="Y264" s="1" t="str">
        <f t="shared" si="85"/>
        <v/>
      </c>
      <c r="Z264" s="1" t="str">
        <f t="shared" si="86"/>
        <v/>
      </c>
      <c r="AA264" s="1" t="str">
        <f t="shared" si="87"/>
        <v/>
      </c>
      <c r="AB264" s="1" t="str">
        <f t="shared" si="88"/>
        <v/>
      </c>
      <c r="AC264" s="1" t="str">
        <f t="shared" si="89"/>
        <v/>
      </c>
      <c r="AD264" s="1" t="str">
        <f t="shared" si="90"/>
        <v/>
      </c>
      <c r="AE264" s="1" t="str">
        <f t="shared" si="91"/>
        <v/>
      </c>
      <c r="AF264" s="1" t="str">
        <f t="shared" si="92"/>
        <v/>
      </c>
      <c r="AG264" s="1" t="str">
        <f t="shared" si="93"/>
        <v/>
      </c>
      <c r="AH264" s="1" t="str">
        <f t="shared" si="94"/>
        <v/>
      </c>
      <c r="AI264" s="1" t="str">
        <f t="shared" si="95"/>
        <v/>
      </c>
      <c r="AV264" s="8" t="str">
        <f t="shared" si="82"/>
        <v/>
      </c>
      <c r="AW264" s="2" t="str">
        <f t="shared" si="96"/>
        <v/>
      </c>
      <c r="AX264" s="3"/>
      <c r="AY264" s="2" t="str">
        <f t="shared" si="81"/>
        <v/>
      </c>
      <c r="AZ264" s="3"/>
      <c r="BA264" s="3"/>
      <c r="BB264" s="3"/>
      <c r="BC264" s="3"/>
      <c r="BD264" s="3"/>
    </row>
    <row r="265" spans="22:56" x14ac:dyDescent="0.25">
      <c r="V265" s="1" t="str">
        <f t="shared" si="83"/>
        <v/>
      </c>
      <c r="X265" s="1" t="str">
        <f t="shared" si="84"/>
        <v/>
      </c>
      <c r="Y265" s="1" t="str">
        <f t="shared" si="85"/>
        <v/>
      </c>
      <c r="Z265" s="1" t="str">
        <f t="shared" si="86"/>
        <v/>
      </c>
      <c r="AA265" s="1" t="str">
        <f t="shared" si="87"/>
        <v/>
      </c>
      <c r="AB265" s="1" t="str">
        <f t="shared" si="88"/>
        <v/>
      </c>
      <c r="AC265" s="1" t="str">
        <f t="shared" si="89"/>
        <v/>
      </c>
      <c r="AD265" s="1" t="str">
        <f t="shared" si="90"/>
        <v/>
      </c>
      <c r="AE265" s="1" t="str">
        <f t="shared" si="91"/>
        <v/>
      </c>
      <c r="AF265" s="1" t="str">
        <f t="shared" si="92"/>
        <v/>
      </c>
      <c r="AG265" s="1" t="str">
        <f t="shared" si="93"/>
        <v/>
      </c>
      <c r="AH265" s="1" t="str">
        <f t="shared" si="94"/>
        <v/>
      </c>
      <c r="AI265" s="1" t="str">
        <f t="shared" si="95"/>
        <v/>
      </c>
      <c r="AV265" s="8" t="str">
        <f t="shared" si="82"/>
        <v/>
      </c>
      <c r="AW265" s="2" t="str">
        <f t="shared" si="96"/>
        <v/>
      </c>
      <c r="AX265" s="3"/>
      <c r="AY265" s="2" t="str">
        <f t="shared" si="81"/>
        <v/>
      </c>
      <c r="AZ265" s="3"/>
      <c r="BA265" s="3"/>
      <c r="BB265" s="3"/>
      <c r="BC265" s="3"/>
      <c r="BD265" s="3"/>
    </row>
    <row r="266" spans="22:56" x14ac:dyDescent="0.25">
      <c r="V266" s="1" t="str">
        <f t="shared" si="83"/>
        <v/>
      </c>
      <c r="X266" s="1" t="str">
        <f t="shared" si="84"/>
        <v/>
      </c>
      <c r="Y266" s="1" t="str">
        <f t="shared" si="85"/>
        <v/>
      </c>
      <c r="Z266" s="1" t="str">
        <f t="shared" si="86"/>
        <v/>
      </c>
      <c r="AA266" s="1" t="str">
        <f t="shared" si="87"/>
        <v/>
      </c>
      <c r="AB266" s="1" t="str">
        <f t="shared" si="88"/>
        <v/>
      </c>
      <c r="AC266" s="1" t="str">
        <f t="shared" si="89"/>
        <v/>
      </c>
      <c r="AD266" s="1" t="str">
        <f t="shared" si="90"/>
        <v/>
      </c>
      <c r="AE266" s="1" t="str">
        <f t="shared" si="91"/>
        <v/>
      </c>
      <c r="AF266" s="1" t="str">
        <f t="shared" si="92"/>
        <v/>
      </c>
      <c r="AG266" s="1" t="str">
        <f t="shared" si="93"/>
        <v/>
      </c>
      <c r="AH266" s="1" t="str">
        <f t="shared" si="94"/>
        <v/>
      </c>
      <c r="AI266" s="1" t="str">
        <f t="shared" si="95"/>
        <v/>
      </c>
      <c r="AV266" s="8" t="str">
        <f t="shared" si="82"/>
        <v/>
      </c>
      <c r="AW266" s="2" t="str">
        <f t="shared" si="96"/>
        <v/>
      </c>
      <c r="AX266" s="3"/>
      <c r="AY266" s="2" t="str">
        <f t="shared" si="81"/>
        <v/>
      </c>
      <c r="AZ266" s="3"/>
      <c r="BA266" s="3"/>
      <c r="BB266" s="3"/>
      <c r="BC266" s="3"/>
      <c r="BD266" s="3"/>
    </row>
    <row r="267" spans="22:56" x14ac:dyDescent="0.25">
      <c r="V267" s="1" t="str">
        <f t="shared" si="83"/>
        <v/>
      </c>
      <c r="X267" s="1" t="str">
        <f t="shared" si="84"/>
        <v/>
      </c>
      <c r="Y267" s="1" t="str">
        <f t="shared" si="85"/>
        <v/>
      </c>
      <c r="Z267" s="1" t="str">
        <f t="shared" si="86"/>
        <v/>
      </c>
      <c r="AA267" s="1" t="str">
        <f t="shared" si="87"/>
        <v/>
      </c>
      <c r="AB267" s="1" t="str">
        <f t="shared" si="88"/>
        <v/>
      </c>
      <c r="AC267" s="1" t="str">
        <f t="shared" si="89"/>
        <v/>
      </c>
      <c r="AD267" s="1" t="str">
        <f t="shared" si="90"/>
        <v/>
      </c>
      <c r="AE267" s="1" t="str">
        <f t="shared" si="91"/>
        <v/>
      </c>
      <c r="AF267" s="1" t="str">
        <f t="shared" si="92"/>
        <v/>
      </c>
      <c r="AG267" s="1" t="str">
        <f t="shared" si="93"/>
        <v/>
      </c>
      <c r="AH267" s="1" t="str">
        <f t="shared" si="94"/>
        <v/>
      </c>
      <c r="AI267" s="1" t="str">
        <f t="shared" si="95"/>
        <v/>
      </c>
      <c r="AV267" s="8" t="str">
        <f t="shared" si="82"/>
        <v/>
      </c>
      <c r="AW267" s="2" t="str">
        <f t="shared" si="96"/>
        <v/>
      </c>
      <c r="AX267" s="3"/>
      <c r="AY267" s="2" t="str">
        <f t="shared" si="81"/>
        <v/>
      </c>
      <c r="AZ267" s="3"/>
      <c r="BA267" s="3"/>
      <c r="BB267" s="3"/>
      <c r="BC267" s="3"/>
      <c r="BD267" s="3"/>
    </row>
    <row r="268" spans="22:56" x14ac:dyDescent="0.25">
      <c r="V268" s="1" t="str">
        <f t="shared" si="83"/>
        <v/>
      </c>
      <c r="X268" s="1" t="str">
        <f t="shared" si="84"/>
        <v/>
      </c>
      <c r="Y268" s="1" t="str">
        <f t="shared" si="85"/>
        <v/>
      </c>
      <c r="Z268" s="1" t="str">
        <f t="shared" si="86"/>
        <v/>
      </c>
      <c r="AA268" s="1" t="str">
        <f t="shared" si="87"/>
        <v/>
      </c>
      <c r="AB268" s="1" t="str">
        <f t="shared" si="88"/>
        <v/>
      </c>
      <c r="AC268" s="1" t="str">
        <f t="shared" si="89"/>
        <v/>
      </c>
      <c r="AD268" s="1" t="str">
        <f t="shared" si="90"/>
        <v/>
      </c>
      <c r="AE268" s="1" t="str">
        <f t="shared" si="91"/>
        <v/>
      </c>
      <c r="AF268" s="1" t="str">
        <f t="shared" si="92"/>
        <v/>
      </c>
      <c r="AG268" s="1" t="str">
        <f t="shared" si="93"/>
        <v/>
      </c>
      <c r="AH268" s="1" t="str">
        <f t="shared" si="94"/>
        <v/>
      </c>
      <c r="AI268" s="1" t="str">
        <f t="shared" si="95"/>
        <v/>
      </c>
      <c r="AV268" s="8" t="str">
        <f t="shared" si="82"/>
        <v/>
      </c>
      <c r="AW268" s="2" t="str">
        <f t="shared" si="96"/>
        <v/>
      </c>
      <c r="AX268" s="3"/>
      <c r="AY268" s="2" t="str">
        <f t="shared" si="81"/>
        <v/>
      </c>
      <c r="AZ268" s="3"/>
      <c r="BA268" s="3"/>
      <c r="BB268" s="3"/>
      <c r="BC268" s="3"/>
      <c r="BD268" s="3"/>
    </row>
    <row r="269" spans="22:56" x14ac:dyDescent="0.25">
      <c r="V269" s="1" t="str">
        <f t="shared" si="83"/>
        <v/>
      </c>
      <c r="X269" s="1" t="str">
        <f t="shared" si="84"/>
        <v/>
      </c>
      <c r="Y269" s="1" t="str">
        <f t="shared" si="85"/>
        <v/>
      </c>
      <c r="Z269" s="1" t="str">
        <f t="shared" si="86"/>
        <v/>
      </c>
      <c r="AA269" s="1" t="str">
        <f t="shared" si="87"/>
        <v/>
      </c>
      <c r="AB269" s="1" t="str">
        <f t="shared" si="88"/>
        <v/>
      </c>
      <c r="AC269" s="1" t="str">
        <f t="shared" si="89"/>
        <v/>
      </c>
      <c r="AD269" s="1" t="str">
        <f t="shared" si="90"/>
        <v/>
      </c>
      <c r="AE269" s="1" t="str">
        <f t="shared" si="91"/>
        <v/>
      </c>
      <c r="AF269" s="1" t="str">
        <f t="shared" si="92"/>
        <v/>
      </c>
      <c r="AG269" s="1" t="str">
        <f t="shared" si="93"/>
        <v/>
      </c>
      <c r="AH269" s="1" t="str">
        <f t="shared" si="94"/>
        <v/>
      </c>
      <c r="AI269" s="1" t="str">
        <f t="shared" si="95"/>
        <v/>
      </c>
      <c r="AV269" s="8" t="str">
        <f t="shared" si="82"/>
        <v/>
      </c>
      <c r="AW269" s="2" t="str">
        <f t="shared" si="96"/>
        <v/>
      </c>
      <c r="AX269" s="3"/>
      <c r="AY269" s="2" t="str">
        <f t="shared" si="81"/>
        <v/>
      </c>
      <c r="AZ269" s="3"/>
      <c r="BA269" s="3"/>
      <c r="BB269" s="3"/>
      <c r="BC269" s="3"/>
      <c r="BD269" s="3"/>
    </row>
    <row r="270" spans="22:56" x14ac:dyDescent="0.25">
      <c r="V270" s="1" t="str">
        <f t="shared" si="83"/>
        <v/>
      </c>
      <c r="X270" s="1" t="str">
        <f t="shared" si="84"/>
        <v/>
      </c>
      <c r="Y270" s="1" t="str">
        <f t="shared" si="85"/>
        <v/>
      </c>
      <c r="Z270" s="1" t="str">
        <f t="shared" si="86"/>
        <v/>
      </c>
      <c r="AA270" s="1" t="str">
        <f t="shared" si="87"/>
        <v/>
      </c>
      <c r="AB270" s="1" t="str">
        <f t="shared" si="88"/>
        <v/>
      </c>
      <c r="AC270" s="1" t="str">
        <f t="shared" si="89"/>
        <v/>
      </c>
      <c r="AD270" s="1" t="str">
        <f t="shared" si="90"/>
        <v/>
      </c>
      <c r="AE270" s="1" t="str">
        <f t="shared" si="91"/>
        <v/>
      </c>
      <c r="AF270" s="1" t="str">
        <f t="shared" si="92"/>
        <v/>
      </c>
      <c r="AG270" s="1" t="str">
        <f t="shared" si="93"/>
        <v/>
      </c>
      <c r="AH270" s="1" t="str">
        <f t="shared" si="94"/>
        <v/>
      </c>
      <c r="AI270" s="1" t="str">
        <f t="shared" si="95"/>
        <v/>
      </c>
      <c r="AV270" s="8" t="str">
        <f t="shared" si="82"/>
        <v/>
      </c>
      <c r="AW270" s="2" t="str">
        <f t="shared" si="96"/>
        <v/>
      </c>
      <c r="AX270" s="3"/>
      <c r="AY270" s="2" t="str">
        <f t="shared" si="81"/>
        <v/>
      </c>
      <c r="AZ270" s="3"/>
      <c r="BA270" s="3"/>
      <c r="BB270" s="3"/>
      <c r="BC270" s="3"/>
      <c r="BD270" s="3"/>
    </row>
    <row r="271" spans="22:56" x14ac:dyDescent="0.25">
      <c r="V271" s="1" t="str">
        <f t="shared" si="83"/>
        <v/>
      </c>
      <c r="X271" s="1" t="str">
        <f t="shared" si="84"/>
        <v/>
      </c>
      <c r="Y271" s="1" t="str">
        <f t="shared" si="85"/>
        <v/>
      </c>
      <c r="Z271" s="1" t="str">
        <f t="shared" si="86"/>
        <v/>
      </c>
      <c r="AA271" s="1" t="str">
        <f t="shared" si="87"/>
        <v/>
      </c>
      <c r="AB271" s="1" t="str">
        <f t="shared" si="88"/>
        <v/>
      </c>
      <c r="AC271" s="1" t="str">
        <f t="shared" si="89"/>
        <v/>
      </c>
      <c r="AD271" s="1" t="str">
        <f t="shared" si="90"/>
        <v/>
      </c>
      <c r="AE271" s="1" t="str">
        <f t="shared" si="91"/>
        <v/>
      </c>
      <c r="AF271" s="1" t="str">
        <f t="shared" si="92"/>
        <v/>
      </c>
      <c r="AG271" s="1" t="str">
        <f t="shared" si="93"/>
        <v/>
      </c>
      <c r="AH271" s="1" t="str">
        <f t="shared" si="94"/>
        <v/>
      </c>
      <c r="AI271" s="1" t="str">
        <f t="shared" si="95"/>
        <v/>
      </c>
      <c r="AV271" s="8" t="str">
        <f t="shared" si="82"/>
        <v/>
      </c>
      <c r="AW271" s="2" t="str">
        <f t="shared" si="96"/>
        <v/>
      </c>
      <c r="AX271" s="3"/>
      <c r="AY271" s="2" t="str">
        <f t="shared" si="81"/>
        <v/>
      </c>
      <c r="AZ271" s="3"/>
      <c r="BA271" s="3"/>
      <c r="BB271" s="3"/>
      <c r="BC271" s="3"/>
      <c r="BD271" s="3"/>
    </row>
    <row r="272" spans="22:56" x14ac:dyDescent="0.25">
      <c r="V272" s="1" t="str">
        <f t="shared" si="83"/>
        <v/>
      </c>
      <c r="X272" s="1" t="str">
        <f t="shared" si="84"/>
        <v/>
      </c>
      <c r="Y272" s="1" t="str">
        <f t="shared" si="85"/>
        <v/>
      </c>
      <c r="Z272" s="1" t="str">
        <f t="shared" si="86"/>
        <v/>
      </c>
      <c r="AA272" s="1" t="str">
        <f t="shared" si="87"/>
        <v/>
      </c>
      <c r="AB272" s="1" t="str">
        <f t="shared" si="88"/>
        <v/>
      </c>
      <c r="AC272" s="1" t="str">
        <f t="shared" si="89"/>
        <v/>
      </c>
      <c r="AD272" s="1" t="str">
        <f t="shared" si="90"/>
        <v/>
      </c>
      <c r="AE272" s="1" t="str">
        <f t="shared" si="91"/>
        <v/>
      </c>
      <c r="AF272" s="1" t="str">
        <f t="shared" si="92"/>
        <v/>
      </c>
      <c r="AG272" s="1" t="str">
        <f t="shared" si="93"/>
        <v/>
      </c>
      <c r="AH272" s="1" t="str">
        <f t="shared" si="94"/>
        <v/>
      </c>
      <c r="AI272" s="1" t="str">
        <f t="shared" si="95"/>
        <v/>
      </c>
      <c r="AV272" s="8" t="str">
        <f t="shared" si="82"/>
        <v/>
      </c>
      <c r="AW272" s="2" t="str">
        <f t="shared" si="96"/>
        <v/>
      </c>
      <c r="AX272" s="3"/>
      <c r="AY272" s="2" t="str">
        <f t="shared" ref="AY272:AY335" si="97">CONCATENATE(V304,AB304,AC304,AD304,AE304,AF304,AG304,AH304,AI304)</f>
        <v/>
      </c>
      <c r="AZ272" s="3"/>
      <c r="BA272" s="3"/>
      <c r="BB272" s="3"/>
      <c r="BC272" s="3"/>
      <c r="BD272" s="3"/>
    </row>
    <row r="273" spans="22:56" x14ac:dyDescent="0.25">
      <c r="V273" s="1" t="str">
        <f t="shared" si="83"/>
        <v/>
      </c>
      <c r="X273" s="1" t="str">
        <f t="shared" si="84"/>
        <v/>
      </c>
      <c r="Y273" s="1" t="str">
        <f t="shared" si="85"/>
        <v/>
      </c>
      <c r="Z273" s="1" t="str">
        <f t="shared" si="86"/>
        <v/>
      </c>
      <c r="AA273" s="1" t="str">
        <f t="shared" si="87"/>
        <v/>
      </c>
      <c r="AB273" s="1" t="str">
        <f t="shared" si="88"/>
        <v/>
      </c>
      <c r="AC273" s="1" t="str">
        <f t="shared" si="89"/>
        <v/>
      </c>
      <c r="AD273" s="1" t="str">
        <f t="shared" si="90"/>
        <v/>
      </c>
      <c r="AE273" s="1" t="str">
        <f t="shared" si="91"/>
        <v/>
      </c>
      <c r="AF273" s="1" t="str">
        <f t="shared" si="92"/>
        <v/>
      </c>
      <c r="AG273" s="1" t="str">
        <f t="shared" si="93"/>
        <v/>
      </c>
      <c r="AH273" s="1" t="str">
        <f t="shared" si="94"/>
        <v/>
      </c>
      <c r="AI273" s="1" t="str">
        <f t="shared" si="95"/>
        <v/>
      </c>
      <c r="AV273" s="8" t="str">
        <f t="shared" ref="AV273:AV336" si="98">IF(AV272&lt;$N$14,AV272+1,"")</f>
        <v/>
      </c>
      <c r="AW273" s="2" t="str">
        <f t="shared" si="96"/>
        <v/>
      </c>
      <c r="AX273" s="3"/>
      <c r="AY273" s="2" t="str">
        <f t="shared" si="97"/>
        <v/>
      </c>
      <c r="AZ273" s="3"/>
      <c r="BA273" s="3"/>
      <c r="BB273" s="3"/>
      <c r="BC273" s="3"/>
      <c r="BD273" s="3"/>
    </row>
    <row r="274" spans="22:56" x14ac:dyDescent="0.25">
      <c r="V274" s="1" t="str">
        <f t="shared" si="83"/>
        <v/>
      </c>
      <c r="X274" s="1" t="str">
        <f t="shared" si="84"/>
        <v/>
      </c>
      <c r="Y274" s="1" t="str">
        <f t="shared" si="85"/>
        <v/>
      </c>
      <c r="Z274" s="1" t="str">
        <f t="shared" si="86"/>
        <v/>
      </c>
      <c r="AA274" s="1" t="str">
        <f t="shared" si="87"/>
        <v/>
      </c>
      <c r="AB274" s="1" t="str">
        <f t="shared" si="88"/>
        <v/>
      </c>
      <c r="AC274" s="1" t="str">
        <f t="shared" si="89"/>
        <v/>
      </c>
      <c r="AD274" s="1" t="str">
        <f t="shared" si="90"/>
        <v/>
      </c>
      <c r="AE274" s="1" t="str">
        <f t="shared" si="91"/>
        <v/>
      </c>
      <c r="AF274" s="1" t="str">
        <f t="shared" si="92"/>
        <v/>
      </c>
      <c r="AG274" s="1" t="str">
        <f t="shared" si="93"/>
        <v/>
      </c>
      <c r="AH274" s="1" t="str">
        <f t="shared" si="94"/>
        <v/>
      </c>
      <c r="AI274" s="1" t="str">
        <f t="shared" si="95"/>
        <v/>
      </c>
      <c r="AV274" s="8" t="str">
        <f t="shared" si="98"/>
        <v/>
      </c>
      <c r="AW274" s="2" t="str">
        <f t="shared" si="96"/>
        <v/>
      </c>
      <c r="AX274" s="3"/>
      <c r="AY274" s="2" t="str">
        <f t="shared" si="97"/>
        <v/>
      </c>
      <c r="AZ274" s="3"/>
      <c r="BA274" s="3"/>
      <c r="BB274" s="3"/>
      <c r="BC274" s="3"/>
      <c r="BD274" s="3"/>
    </row>
    <row r="275" spans="22:56" x14ac:dyDescent="0.25">
      <c r="V275" s="1" t="str">
        <f t="shared" si="83"/>
        <v/>
      </c>
      <c r="X275" s="1" t="str">
        <f t="shared" si="84"/>
        <v/>
      </c>
      <c r="Y275" s="1" t="str">
        <f t="shared" si="85"/>
        <v/>
      </c>
      <c r="Z275" s="1" t="str">
        <f t="shared" si="86"/>
        <v/>
      </c>
      <c r="AA275" s="1" t="str">
        <f t="shared" si="87"/>
        <v/>
      </c>
      <c r="AB275" s="1" t="str">
        <f t="shared" si="88"/>
        <v/>
      </c>
      <c r="AC275" s="1" t="str">
        <f t="shared" si="89"/>
        <v/>
      </c>
      <c r="AD275" s="1" t="str">
        <f t="shared" si="90"/>
        <v/>
      </c>
      <c r="AE275" s="1" t="str">
        <f t="shared" si="91"/>
        <v/>
      </c>
      <c r="AF275" s="1" t="str">
        <f t="shared" si="92"/>
        <v/>
      </c>
      <c r="AG275" s="1" t="str">
        <f t="shared" si="93"/>
        <v/>
      </c>
      <c r="AH275" s="1" t="str">
        <f t="shared" si="94"/>
        <v/>
      </c>
      <c r="AI275" s="1" t="str">
        <f t="shared" si="95"/>
        <v/>
      </c>
      <c r="AV275" s="8" t="str">
        <f t="shared" si="98"/>
        <v/>
      </c>
      <c r="AW275" s="2" t="str">
        <f t="shared" si="96"/>
        <v/>
      </c>
      <c r="AX275" s="3"/>
      <c r="AY275" s="2" t="str">
        <f t="shared" si="97"/>
        <v/>
      </c>
      <c r="AZ275" s="3"/>
      <c r="BA275" s="3"/>
      <c r="BB275" s="3"/>
      <c r="BC275" s="3"/>
      <c r="BD275" s="3"/>
    </row>
    <row r="276" spans="22:56" x14ac:dyDescent="0.25">
      <c r="V276" s="1" t="str">
        <f t="shared" si="83"/>
        <v/>
      </c>
      <c r="X276" s="1" t="str">
        <f t="shared" si="84"/>
        <v/>
      </c>
      <c r="Y276" s="1" t="str">
        <f t="shared" si="85"/>
        <v/>
      </c>
      <c r="Z276" s="1" t="str">
        <f t="shared" si="86"/>
        <v/>
      </c>
      <c r="AA276" s="1" t="str">
        <f t="shared" si="87"/>
        <v/>
      </c>
      <c r="AB276" s="1" t="str">
        <f t="shared" si="88"/>
        <v/>
      </c>
      <c r="AC276" s="1" t="str">
        <f t="shared" si="89"/>
        <v/>
      </c>
      <c r="AD276" s="1" t="str">
        <f t="shared" si="90"/>
        <v/>
      </c>
      <c r="AE276" s="1" t="str">
        <f t="shared" si="91"/>
        <v/>
      </c>
      <c r="AF276" s="1" t="str">
        <f t="shared" si="92"/>
        <v/>
      </c>
      <c r="AG276" s="1" t="str">
        <f t="shared" si="93"/>
        <v/>
      </c>
      <c r="AH276" s="1" t="str">
        <f t="shared" si="94"/>
        <v/>
      </c>
      <c r="AI276" s="1" t="str">
        <f t="shared" si="95"/>
        <v/>
      </c>
      <c r="AV276" s="8" t="str">
        <f t="shared" si="98"/>
        <v/>
      </c>
      <c r="AW276" s="2" t="str">
        <f t="shared" si="96"/>
        <v/>
      </c>
      <c r="AX276" s="3"/>
      <c r="AY276" s="2" t="str">
        <f t="shared" si="97"/>
        <v/>
      </c>
      <c r="AZ276" s="3"/>
      <c r="BA276" s="3"/>
      <c r="BB276" s="3"/>
      <c r="BC276" s="3"/>
      <c r="BD276" s="3"/>
    </row>
    <row r="277" spans="22:56" x14ac:dyDescent="0.25">
      <c r="V277" s="1" t="str">
        <f t="shared" si="83"/>
        <v/>
      </c>
      <c r="X277" s="1" t="str">
        <f t="shared" si="84"/>
        <v/>
      </c>
      <c r="Y277" s="1" t="str">
        <f t="shared" si="85"/>
        <v/>
      </c>
      <c r="Z277" s="1" t="str">
        <f t="shared" si="86"/>
        <v/>
      </c>
      <c r="AA277" s="1" t="str">
        <f t="shared" si="87"/>
        <v/>
      </c>
      <c r="AB277" s="1" t="str">
        <f t="shared" si="88"/>
        <v/>
      </c>
      <c r="AC277" s="1" t="str">
        <f t="shared" si="89"/>
        <v/>
      </c>
      <c r="AD277" s="1" t="str">
        <f t="shared" si="90"/>
        <v/>
      </c>
      <c r="AE277" s="1" t="str">
        <f t="shared" si="91"/>
        <v/>
      </c>
      <c r="AF277" s="1" t="str">
        <f t="shared" si="92"/>
        <v/>
      </c>
      <c r="AG277" s="1" t="str">
        <f t="shared" si="93"/>
        <v/>
      </c>
      <c r="AH277" s="1" t="str">
        <f t="shared" si="94"/>
        <v/>
      </c>
      <c r="AI277" s="1" t="str">
        <f t="shared" si="95"/>
        <v/>
      </c>
      <c r="AV277" s="8" t="str">
        <f t="shared" si="98"/>
        <v/>
      </c>
      <c r="AW277" s="2" t="str">
        <f t="shared" si="96"/>
        <v/>
      </c>
      <c r="AX277" s="3"/>
      <c r="AY277" s="2" t="str">
        <f t="shared" si="97"/>
        <v/>
      </c>
      <c r="AZ277" s="3"/>
      <c r="BA277" s="3"/>
      <c r="BB277" s="3"/>
      <c r="BC277" s="3"/>
      <c r="BD277" s="3"/>
    </row>
    <row r="278" spans="22:56" x14ac:dyDescent="0.25">
      <c r="V278" s="1" t="str">
        <f t="shared" si="83"/>
        <v/>
      </c>
      <c r="X278" s="1" t="str">
        <f t="shared" si="84"/>
        <v/>
      </c>
      <c r="Y278" s="1" t="str">
        <f t="shared" si="85"/>
        <v/>
      </c>
      <c r="Z278" s="1" t="str">
        <f t="shared" si="86"/>
        <v/>
      </c>
      <c r="AA278" s="1" t="str">
        <f t="shared" si="87"/>
        <v/>
      </c>
      <c r="AB278" s="1" t="str">
        <f t="shared" si="88"/>
        <v/>
      </c>
      <c r="AC278" s="1" t="str">
        <f t="shared" si="89"/>
        <v/>
      </c>
      <c r="AD278" s="1" t="str">
        <f t="shared" si="90"/>
        <v/>
      </c>
      <c r="AE278" s="1" t="str">
        <f t="shared" si="91"/>
        <v/>
      </c>
      <c r="AF278" s="1" t="str">
        <f t="shared" si="92"/>
        <v/>
      </c>
      <c r="AG278" s="1" t="str">
        <f t="shared" si="93"/>
        <v/>
      </c>
      <c r="AH278" s="1" t="str">
        <f t="shared" si="94"/>
        <v/>
      </c>
      <c r="AI278" s="1" t="str">
        <f t="shared" si="95"/>
        <v/>
      </c>
      <c r="AV278" s="8" t="str">
        <f t="shared" si="98"/>
        <v/>
      </c>
      <c r="AW278" s="2" t="str">
        <f t="shared" si="96"/>
        <v/>
      </c>
      <c r="AX278" s="3"/>
      <c r="AY278" s="2" t="str">
        <f t="shared" si="97"/>
        <v/>
      </c>
      <c r="AZ278" s="3"/>
      <c r="BA278" s="3"/>
      <c r="BB278" s="3"/>
      <c r="BC278" s="3"/>
      <c r="BD278" s="3"/>
    </row>
    <row r="279" spans="22:56" x14ac:dyDescent="0.25">
      <c r="V279" s="1" t="str">
        <f t="shared" si="83"/>
        <v/>
      </c>
      <c r="X279" s="1" t="str">
        <f t="shared" si="84"/>
        <v/>
      </c>
      <c r="Y279" s="1" t="str">
        <f t="shared" si="85"/>
        <v/>
      </c>
      <c r="Z279" s="1" t="str">
        <f t="shared" si="86"/>
        <v/>
      </c>
      <c r="AA279" s="1" t="str">
        <f t="shared" si="87"/>
        <v/>
      </c>
      <c r="AB279" s="1" t="str">
        <f t="shared" si="88"/>
        <v/>
      </c>
      <c r="AC279" s="1" t="str">
        <f t="shared" si="89"/>
        <v/>
      </c>
      <c r="AD279" s="1" t="str">
        <f t="shared" si="90"/>
        <v/>
      </c>
      <c r="AE279" s="1" t="str">
        <f t="shared" si="91"/>
        <v/>
      </c>
      <c r="AF279" s="1" t="str">
        <f t="shared" si="92"/>
        <v/>
      </c>
      <c r="AG279" s="1" t="str">
        <f t="shared" si="93"/>
        <v/>
      </c>
      <c r="AH279" s="1" t="str">
        <f t="shared" si="94"/>
        <v/>
      </c>
      <c r="AI279" s="1" t="str">
        <f t="shared" si="95"/>
        <v/>
      </c>
      <c r="AV279" s="8" t="str">
        <f t="shared" si="98"/>
        <v/>
      </c>
      <c r="AW279" s="2" t="str">
        <f t="shared" si="96"/>
        <v/>
      </c>
      <c r="AX279" s="3"/>
      <c r="AY279" s="2" t="str">
        <f t="shared" si="97"/>
        <v/>
      </c>
      <c r="AZ279" s="3"/>
      <c r="BA279" s="3"/>
      <c r="BB279" s="3"/>
      <c r="BC279" s="3"/>
      <c r="BD279" s="3"/>
    </row>
    <row r="280" spans="22:56" x14ac:dyDescent="0.25">
      <c r="V280" s="1" t="str">
        <f t="shared" si="83"/>
        <v/>
      </c>
      <c r="X280" s="1" t="str">
        <f t="shared" si="84"/>
        <v/>
      </c>
      <c r="Y280" s="1" t="str">
        <f t="shared" si="85"/>
        <v/>
      </c>
      <c r="Z280" s="1" t="str">
        <f t="shared" si="86"/>
        <v/>
      </c>
      <c r="AA280" s="1" t="str">
        <f t="shared" si="87"/>
        <v/>
      </c>
      <c r="AB280" s="1" t="str">
        <f t="shared" si="88"/>
        <v/>
      </c>
      <c r="AC280" s="1" t="str">
        <f t="shared" si="89"/>
        <v/>
      </c>
      <c r="AD280" s="1" t="str">
        <f t="shared" si="90"/>
        <v/>
      </c>
      <c r="AE280" s="1" t="str">
        <f t="shared" si="91"/>
        <v/>
      </c>
      <c r="AF280" s="1" t="str">
        <f t="shared" si="92"/>
        <v/>
      </c>
      <c r="AG280" s="1" t="str">
        <f t="shared" si="93"/>
        <v/>
      </c>
      <c r="AH280" s="1" t="str">
        <f t="shared" si="94"/>
        <v/>
      </c>
      <c r="AI280" s="1" t="str">
        <f t="shared" si="95"/>
        <v/>
      </c>
      <c r="AV280" s="8" t="str">
        <f t="shared" si="98"/>
        <v/>
      </c>
      <c r="AW280" s="2" t="str">
        <f t="shared" si="96"/>
        <v/>
      </c>
      <c r="AX280" s="3"/>
      <c r="AY280" s="2" t="str">
        <f t="shared" si="97"/>
        <v/>
      </c>
      <c r="AZ280" s="3"/>
      <c r="BA280" s="3"/>
      <c r="BB280" s="3"/>
      <c r="BC280" s="3"/>
      <c r="BD280" s="3"/>
    </row>
    <row r="281" spans="22:56" x14ac:dyDescent="0.25">
      <c r="V281" s="1" t="str">
        <f t="shared" si="83"/>
        <v/>
      </c>
      <c r="X281" s="1" t="str">
        <f t="shared" si="84"/>
        <v/>
      </c>
      <c r="Y281" s="1" t="str">
        <f t="shared" si="85"/>
        <v/>
      </c>
      <c r="Z281" s="1" t="str">
        <f t="shared" si="86"/>
        <v/>
      </c>
      <c r="AA281" s="1" t="str">
        <f t="shared" si="87"/>
        <v/>
      </c>
      <c r="AB281" s="1" t="str">
        <f t="shared" si="88"/>
        <v/>
      </c>
      <c r="AC281" s="1" t="str">
        <f t="shared" si="89"/>
        <v/>
      </c>
      <c r="AD281" s="1" t="str">
        <f t="shared" si="90"/>
        <v/>
      </c>
      <c r="AE281" s="1" t="str">
        <f t="shared" si="91"/>
        <v/>
      </c>
      <c r="AF281" s="1" t="str">
        <f t="shared" si="92"/>
        <v/>
      </c>
      <c r="AG281" s="1" t="str">
        <f t="shared" si="93"/>
        <v/>
      </c>
      <c r="AH281" s="1" t="str">
        <f t="shared" si="94"/>
        <v/>
      </c>
      <c r="AI281" s="1" t="str">
        <f t="shared" si="95"/>
        <v/>
      </c>
      <c r="AV281" s="8" t="str">
        <f t="shared" si="98"/>
        <v/>
      </c>
      <c r="AW281" s="2" t="str">
        <f t="shared" si="96"/>
        <v/>
      </c>
      <c r="AX281" s="3"/>
      <c r="AY281" s="2" t="str">
        <f t="shared" si="97"/>
        <v/>
      </c>
      <c r="AZ281" s="3"/>
      <c r="BA281" s="3"/>
      <c r="BB281" s="3"/>
      <c r="BC281" s="3"/>
      <c r="BD281" s="3"/>
    </row>
    <row r="282" spans="22:56" x14ac:dyDescent="0.25">
      <c r="V282" s="1" t="str">
        <f t="shared" si="83"/>
        <v/>
      </c>
      <c r="X282" s="1" t="str">
        <f t="shared" si="84"/>
        <v/>
      </c>
      <c r="Y282" s="1" t="str">
        <f t="shared" si="85"/>
        <v/>
      </c>
      <c r="Z282" s="1" t="str">
        <f t="shared" si="86"/>
        <v/>
      </c>
      <c r="AA282" s="1" t="str">
        <f t="shared" si="87"/>
        <v/>
      </c>
      <c r="AB282" s="1" t="str">
        <f t="shared" si="88"/>
        <v/>
      </c>
      <c r="AC282" s="1" t="str">
        <f t="shared" si="89"/>
        <v/>
      </c>
      <c r="AD282" s="1" t="str">
        <f t="shared" si="90"/>
        <v/>
      </c>
      <c r="AE282" s="1" t="str">
        <f t="shared" si="91"/>
        <v/>
      </c>
      <c r="AF282" s="1" t="str">
        <f t="shared" si="92"/>
        <v/>
      </c>
      <c r="AG282" s="1" t="str">
        <f t="shared" si="93"/>
        <v/>
      </c>
      <c r="AH282" s="1" t="str">
        <f t="shared" si="94"/>
        <v/>
      </c>
      <c r="AI282" s="1" t="str">
        <f t="shared" si="95"/>
        <v/>
      </c>
      <c r="AV282" s="8" t="str">
        <f t="shared" si="98"/>
        <v/>
      </c>
      <c r="AW282" s="2" t="str">
        <f t="shared" si="96"/>
        <v/>
      </c>
      <c r="AX282" s="3"/>
      <c r="AY282" s="2" t="str">
        <f t="shared" si="97"/>
        <v/>
      </c>
      <c r="AZ282" s="3"/>
      <c r="BA282" s="3"/>
      <c r="BB282" s="3"/>
      <c r="BC282" s="3"/>
      <c r="BD282" s="3"/>
    </row>
    <row r="283" spans="22:56" x14ac:dyDescent="0.25">
      <c r="V283" s="1" t="str">
        <f t="shared" si="83"/>
        <v/>
      </c>
      <c r="X283" s="1" t="str">
        <f t="shared" si="84"/>
        <v/>
      </c>
      <c r="Y283" s="1" t="str">
        <f t="shared" si="85"/>
        <v/>
      </c>
      <c r="Z283" s="1" t="str">
        <f t="shared" si="86"/>
        <v/>
      </c>
      <c r="AA283" s="1" t="str">
        <f t="shared" si="87"/>
        <v/>
      </c>
      <c r="AB283" s="1" t="str">
        <f t="shared" si="88"/>
        <v/>
      </c>
      <c r="AC283" s="1" t="str">
        <f t="shared" si="89"/>
        <v/>
      </c>
      <c r="AD283" s="1" t="str">
        <f t="shared" si="90"/>
        <v/>
      </c>
      <c r="AE283" s="1" t="str">
        <f t="shared" si="91"/>
        <v/>
      </c>
      <c r="AF283" s="1" t="str">
        <f t="shared" si="92"/>
        <v/>
      </c>
      <c r="AG283" s="1" t="str">
        <f t="shared" si="93"/>
        <v/>
      </c>
      <c r="AH283" s="1" t="str">
        <f t="shared" si="94"/>
        <v/>
      </c>
      <c r="AI283" s="1" t="str">
        <f t="shared" si="95"/>
        <v/>
      </c>
      <c r="AV283" s="8" t="str">
        <f t="shared" si="98"/>
        <v/>
      </c>
      <c r="AW283" s="2" t="str">
        <f t="shared" si="96"/>
        <v/>
      </c>
      <c r="AX283" s="3"/>
      <c r="AY283" s="2" t="str">
        <f t="shared" si="97"/>
        <v/>
      </c>
      <c r="AZ283" s="3"/>
      <c r="BA283" s="3"/>
      <c r="BB283" s="3"/>
      <c r="BC283" s="3"/>
      <c r="BD283" s="3"/>
    </row>
    <row r="284" spans="22:56" x14ac:dyDescent="0.25">
      <c r="V284" s="1" t="str">
        <f t="shared" si="83"/>
        <v/>
      </c>
      <c r="X284" s="1" t="str">
        <f t="shared" si="84"/>
        <v/>
      </c>
      <c r="Y284" s="1" t="str">
        <f t="shared" si="85"/>
        <v/>
      </c>
      <c r="Z284" s="1" t="str">
        <f t="shared" si="86"/>
        <v/>
      </c>
      <c r="AA284" s="1" t="str">
        <f t="shared" si="87"/>
        <v/>
      </c>
      <c r="AB284" s="1" t="str">
        <f t="shared" si="88"/>
        <v/>
      </c>
      <c r="AC284" s="1" t="str">
        <f t="shared" si="89"/>
        <v/>
      </c>
      <c r="AD284" s="1" t="str">
        <f t="shared" si="90"/>
        <v/>
      </c>
      <c r="AE284" s="1" t="str">
        <f t="shared" si="91"/>
        <v/>
      </c>
      <c r="AF284" s="1" t="str">
        <f t="shared" si="92"/>
        <v/>
      </c>
      <c r="AG284" s="1" t="str">
        <f t="shared" si="93"/>
        <v/>
      </c>
      <c r="AH284" s="1" t="str">
        <f t="shared" si="94"/>
        <v/>
      </c>
      <c r="AI284" s="1" t="str">
        <f t="shared" si="95"/>
        <v/>
      </c>
      <c r="AV284" s="8" t="str">
        <f t="shared" si="98"/>
        <v/>
      </c>
      <c r="AW284" s="2" t="str">
        <f t="shared" si="96"/>
        <v/>
      </c>
      <c r="AX284" s="3"/>
      <c r="AY284" s="2" t="str">
        <f t="shared" si="97"/>
        <v/>
      </c>
      <c r="AZ284" s="3"/>
      <c r="BA284" s="3"/>
      <c r="BB284" s="3"/>
      <c r="BC284" s="3"/>
      <c r="BD284" s="3"/>
    </row>
    <row r="285" spans="22:56" x14ac:dyDescent="0.25">
      <c r="V285" s="1" t="str">
        <f t="shared" si="83"/>
        <v/>
      </c>
      <c r="X285" s="1" t="str">
        <f t="shared" si="84"/>
        <v/>
      </c>
      <c r="Y285" s="1" t="str">
        <f t="shared" si="85"/>
        <v/>
      </c>
      <c r="Z285" s="1" t="str">
        <f t="shared" si="86"/>
        <v/>
      </c>
      <c r="AA285" s="1" t="str">
        <f t="shared" si="87"/>
        <v/>
      </c>
      <c r="AB285" s="1" t="str">
        <f t="shared" si="88"/>
        <v/>
      </c>
      <c r="AC285" s="1" t="str">
        <f t="shared" si="89"/>
        <v/>
      </c>
      <c r="AD285" s="1" t="str">
        <f t="shared" si="90"/>
        <v/>
      </c>
      <c r="AE285" s="1" t="str">
        <f t="shared" si="91"/>
        <v/>
      </c>
      <c r="AF285" s="1" t="str">
        <f t="shared" si="92"/>
        <v/>
      </c>
      <c r="AG285" s="1" t="str">
        <f t="shared" si="93"/>
        <v/>
      </c>
      <c r="AH285" s="1" t="str">
        <f t="shared" si="94"/>
        <v/>
      </c>
      <c r="AI285" s="1" t="str">
        <f t="shared" si="95"/>
        <v/>
      </c>
      <c r="AV285" s="8" t="str">
        <f t="shared" si="98"/>
        <v/>
      </c>
      <c r="AW285" s="2" t="str">
        <f t="shared" si="96"/>
        <v/>
      </c>
      <c r="AX285" s="3"/>
      <c r="AY285" s="2" t="str">
        <f t="shared" si="97"/>
        <v/>
      </c>
      <c r="AZ285" s="3"/>
      <c r="BA285" s="3"/>
      <c r="BB285" s="3"/>
      <c r="BC285" s="3"/>
      <c r="BD285" s="3"/>
    </row>
    <row r="286" spans="22:56" x14ac:dyDescent="0.25">
      <c r="V286" s="1" t="str">
        <f t="shared" si="83"/>
        <v/>
      </c>
      <c r="X286" s="1" t="str">
        <f t="shared" si="84"/>
        <v/>
      </c>
      <c r="Y286" s="1" t="str">
        <f t="shared" si="85"/>
        <v/>
      </c>
      <c r="Z286" s="1" t="str">
        <f t="shared" si="86"/>
        <v/>
      </c>
      <c r="AA286" s="1" t="str">
        <f t="shared" si="87"/>
        <v/>
      </c>
      <c r="AB286" s="1" t="str">
        <f t="shared" si="88"/>
        <v/>
      </c>
      <c r="AC286" s="1" t="str">
        <f t="shared" si="89"/>
        <v/>
      </c>
      <c r="AD286" s="1" t="str">
        <f t="shared" si="90"/>
        <v/>
      </c>
      <c r="AE286" s="1" t="str">
        <f t="shared" si="91"/>
        <v/>
      </c>
      <c r="AF286" s="1" t="str">
        <f t="shared" si="92"/>
        <v/>
      </c>
      <c r="AG286" s="1" t="str">
        <f t="shared" si="93"/>
        <v/>
      </c>
      <c r="AH286" s="1" t="str">
        <f t="shared" si="94"/>
        <v/>
      </c>
      <c r="AI286" s="1" t="str">
        <f t="shared" si="95"/>
        <v/>
      </c>
      <c r="AV286" s="8" t="str">
        <f t="shared" si="98"/>
        <v/>
      </c>
      <c r="AW286" s="2" t="str">
        <f t="shared" si="96"/>
        <v/>
      </c>
      <c r="AX286" s="3"/>
      <c r="AY286" s="2" t="str">
        <f t="shared" si="97"/>
        <v/>
      </c>
      <c r="AZ286" s="3"/>
      <c r="BA286" s="3"/>
      <c r="BB286" s="3"/>
      <c r="BC286" s="3"/>
      <c r="BD286" s="3"/>
    </row>
    <row r="287" spans="22:56" x14ac:dyDescent="0.25">
      <c r="V287" s="1" t="str">
        <f t="shared" si="83"/>
        <v/>
      </c>
      <c r="X287" s="1" t="str">
        <f t="shared" si="84"/>
        <v/>
      </c>
      <c r="Y287" s="1" t="str">
        <f t="shared" si="85"/>
        <v/>
      </c>
      <c r="Z287" s="1" t="str">
        <f t="shared" si="86"/>
        <v/>
      </c>
      <c r="AA287" s="1" t="str">
        <f t="shared" si="87"/>
        <v/>
      </c>
      <c r="AB287" s="1" t="str">
        <f t="shared" si="88"/>
        <v/>
      </c>
      <c r="AC287" s="1" t="str">
        <f t="shared" si="89"/>
        <v/>
      </c>
      <c r="AD287" s="1" t="str">
        <f t="shared" si="90"/>
        <v/>
      </c>
      <c r="AE287" s="1" t="str">
        <f t="shared" si="91"/>
        <v/>
      </c>
      <c r="AF287" s="1" t="str">
        <f t="shared" si="92"/>
        <v/>
      </c>
      <c r="AG287" s="1" t="str">
        <f t="shared" si="93"/>
        <v/>
      </c>
      <c r="AH287" s="1" t="str">
        <f t="shared" si="94"/>
        <v/>
      </c>
      <c r="AI287" s="1" t="str">
        <f t="shared" si="95"/>
        <v/>
      </c>
      <c r="AV287" s="8" t="str">
        <f t="shared" si="98"/>
        <v/>
      </c>
      <c r="AW287" s="2" t="str">
        <f t="shared" si="96"/>
        <v/>
      </c>
      <c r="AX287" s="3"/>
      <c r="AY287" s="2" t="str">
        <f t="shared" si="97"/>
        <v/>
      </c>
      <c r="AZ287" s="3"/>
      <c r="BA287" s="3"/>
      <c r="BB287" s="3"/>
      <c r="BC287" s="3"/>
      <c r="BD287" s="3"/>
    </row>
    <row r="288" spans="22:56" x14ac:dyDescent="0.25">
      <c r="V288" s="1" t="str">
        <f t="shared" si="83"/>
        <v/>
      </c>
      <c r="X288" s="1" t="str">
        <f t="shared" si="84"/>
        <v/>
      </c>
      <c r="Y288" s="1" t="str">
        <f t="shared" si="85"/>
        <v/>
      </c>
      <c r="Z288" s="1" t="str">
        <f t="shared" si="86"/>
        <v/>
      </c>
      <c r="AA288" s="1" t="str">
        <f t="shared" si="87"/>
        <v/>
      </c>
      <c r="AB288" s="1" t="str">
        <f t="shared" si="88"/>
        <v/>
      </c>
      <c r="AC288" s="1" t="str">
        <f t="shared" si="89"/>
        <v/>
      </c>
      <c r="AD288" s="1" t="str">
        <f t="shared" si="90"/>
        <v/>
      </c>
      <c r="AE288" s="1" t="str">
        <f t="shared" si="91"/>
        <v/>
      </c>
      <c r="AF288" s="1" t="str">
        <f t="shared" si="92"/>
        <v/>
      </c>
      <c r="AG288" s="1" t="str">
        <f t="shared" si="93"/>
        <v/>
      </c>
      <c r="AH288" s="1" t="str">
        <f t="shared" si="94"/>
        <v/>
      </c>
      <c r="AI288" s="1" t="str">
        <f t="shared" si="95"/>
        <v/>
      </c>
      <c r="AV288" s="8" t="str">
        <f t="shared" si="98"/>
        <v/>
      </c>
      <c r="AW288" s="2" t="str">
        <f t="shared" si="96"/>
        <v/>
      </c>
      <c r="AX288" s="3"/>
      <c r="AY288" s="2" t="str">
        <f t="shared" si="97"/>
        <v/>
      </c>
      <c r="AZ288" s="3"/>
      <c r="BA288" s="3"/>
      <c r="BB288" s="3"/>
      <c r="BC288" s="3"/>
      <c r="BD288" s="3"/>
    </row>
    <row r="289" spans="22:56" x14ac:dyDescent="0.25">
      <c r="V289" s="1" t="str">
        <f t="shared" si="83"/>
        <v/>
      </c>
      <c r="X289" s="1" t="str">
        <f t="shared" si="84"/>
        <v/>
      </c>
      <c r="Y289" s="1" t="str">
        <f t="shared" si="85"/>
        <v/>
      </c>
      <c r="Z289" s="1" t="str">
        <f t="shared" si="86"/>
        <v/>
      </c>
      <c r="AA289" s="1" t="str">
        <f t="shared" si="87"/>
        <v/>
      </c>
      <c r="AB289" s="1" t="str">
        <f t="shared" si="88"/>
        <v/>
      </c>
      <c r="AC289" s="1" t="str">
        <f t="shared" si="89"/>
        <v/>
      </c>
      <c r="AD289" s="1" t="str">
        <f t="shared" si="90"/>
        <v/>
      </c>
      <c r="AE289" s="1" t="str">
        <f t="shared" si="91"/>
        <v/>
      </c>
      <c r="AF289" s="1" t="str">
        <f t="shared" si="92"/>
        <v/>
      </c>
      <c r="AG289" s="1" t="str">
        <f t="shared" si="93"/>
        <v/>
      </c>
      <c r="AH289" s="1" t="str">
        <f t="shared" si="94"/>
        <v/>
      </c>
      <c r="AI289" s="1" t="str">
        <f t="shared" si="95"/>
        <v/>
      </c>
      <c r="AV289" s="8" t="str">
        <f t="shared" si="98"/>
        <v/>
      </c>
      <c r="AW289" s="2" t="str">
        <f t="shared" si="96"/>
        <v/>
      </c>
      <c r="AX289" s="3"/>
      <c r="AY289" s="2" t="str">
        <f t="shared" si="97"/>
        <v/>
      </c>
      <c r="AZ289" s="3"/>
      <c r="BA289" s="3"/>
      <c r="BB289" s="3"/>
      <c r="BC289" s="3"/>
      <c r="BD289" s="3"/>
    </row>
    <row r="290" spans="22:56" x14ac:dyDescent="0.25">
      <c r="V290" s="1" t="str">
        <f t="shared" si="83"/>
        <v/>
      </c>
      <c r="X290" s="1" t="str">
        <f t="shared" si="84"/>
        <v/>
      </c>
      <c r="Y290" s="1" t="str">
        <f t="shared" si="85"/>
        <v/>
      </c>
      <c r="Z290" s="1" t="str">
        <f t="shared" si="86"/>
        <v/>
      </c>
      <c r="AA290" s="1" t="str">
        <f t="shared" si="87"/>
        <v/>
      </c>
      <c r="AB290" s="1" t="str">
        <f t="shared" si="88"/>
        <v/>
      </c>
      <c r="AC290" s="1" t="str">
        <f t="shared" si="89"/>
        <v/>
      </c>
      <c r="AD290" s="1" t="str">
        <f t="shared" si="90"/>
        <v/>
      </c>
      <c r="AE290" s="1" t="str">
        <f t="shared" si="91"/>
        <v/>
      </c>
      <c r="AF290" s="1" t="str">
        <f t="shared" si="92"/>
        <v/>
      </c>
      <c r="AG290" s="1" t="str">
        <f t="shared" si="93"/>
        <v/>
      </c>
      <c r="AH290" s="1" t="str">
        <f t="shared" si="94"/>
        <v/>
      </c>
      <c r="AI290" s="1" t="str">
        <f t="shared" si="95"/>
        <v/>
      </c>
      <c r="AV290" s="8" t="str">
        <f t="shared" si="98"/>
        <v/>
      </c>
      <c r="AW290" s="2" t="str">
        <f t="shared" si="96"/>
        <v/>
      </c>
      <c r="AX290" s="3"/>
      <c r="AY290" s="2" t="str">
        <f t="shared" si="97"/>
        <v/>
      </c>
      <c r="AZ290" s="3"/>
      <c r="BA290" s="3"/>
      <c r="BB290" s="3"/>
      <c r="BC290" s="3"/>
      <c r="BD290" s="3"/>
    </row>
    <row r="291" spans="22:56" x14ac:dyDescent="0.25">
      <c r="V291" s="1" t="str">
        <f t="shared" si="83"/>
        <v/>
      </c>
      <c r="X291" s="1" t="str">
        <f t="shared" si="84"/>
        <v/>
      </c>
      <c r="Y291" s="1" t="str">
        <f t="shared" si="85"/>
        <v/>
      </c>
      <c r="Z291" s="1" t="str">
        <f t="shared" si="86"/>
        <v/>
      </c>
      <c r="AA291" s="1" t="str">
        <f t="shared" si="87"/>
        <v/>
      </c>
      <c r="AB291" s="1" t="str">
        <f t="shared" si="88"/>
        <v/>
      </c>
      <c r="AC291" s="1" t="str">
        <f t="shared" si="89"/>
        <v/>
      </c>
      <c r="AD291" s="1" t="str">
        <f t="shared" si="90"/>
        <v/>
      </c>
      <c r="AE291" s="1" t="str">
        <f t="shared" si="91"/>
        <v/>
      </c>
      <c r="AF291" s="1" t="str">
        <f t="shared" si="92"/>
        <v/>
      </c>
      <c r="AG291" s="1" t="str">
        <f t="shared" si="93"/>
        <v/>
      </c>
      <c r="AH291" s="1" t="str">
        <f t="shared" si="94"/>
        <v/>
      </c>
      <c r="AI291" s="1" t="str">
        <f t="shared" si="95"/>
        <v/>
      </c>
      <c r="AV291" s="8" t="str">
        <f t="shared" si="98"/>
        <v/>
      </c>
      <c r="AW291" s="2" t="str">
        <f t="shared" si="96"/>
        <v/>
      </c>
      <c r="AX291" s="3"/>
      <c r="AY291" s="2" t="str">
        <f t="shared" si="97"/>
        <v/>
      </c>
      <c r="AZ291" s="3"/>
      <c r="BA291" s="3"/>
      <c r="BB291" s="3"/>
      <c r="BC291" s="3"/>
      <c r="BD291" s="3"/>
    </row>
    <row r="292" spans="22:56" x14ac:dyDescent="0.25">
      <c r="V292" s="1" t="str">
        <f t="shared" si="83"/>
        <v/>
      </c>
      <c r="X292" s="1" t="str">
        <f t="shared" si="84"/>
        <v/>
      </c>
      <c r="Y292" s="1" t="str">
        <f t="shared" si="85"/>
        <v/>
      </c>
      <c r="Z292" s="1" t="str">
        <f t="shared" si="86"/>
        <v/>
      </c>
      <c r="AA292" s="1" t="str">
        <f t="shared" si="87"/>
        <v/>
      </c>
      <c r="AB292" s="1" t="str">
        <f t="shared" si="88"/>
        <v/>
      </c>
      <c r="AC292" s="1" t="str">
        <f t="shared" si="89"/>
        <v/>
      </c>
      <c r="AD292" s="1" t="str">
        <f t="shared" si="90"/>
        <v/>
      </c>
      <c r="AE292" s="1" t="str">
        <f t="shared" si="91"/>
        <v/>
      </c>
      <c r="AF292" s="1" t="str">
        <f t="shared" si="92"/>
        <v/>
      </c>
      <c r="AG292" s="1" t="str">
        <f t="shared" si="93"/>
        <v/>
      </c>
      <c r="AH292" s="1" t="str">
        <f t="shared" si="94"/>
        <v/>
      </c>
      <c r="AI292" s="1" t="str">
        <f t="shared" si="95"/>
        <v/>
      </c>
      <c r="AV292" s="8" t="str">
        <f t="shared" si="98"/>
        <v/>
      </c>
      <c r="AW292" s="2" t="str">
        <f t="shared" si="96"/>
        <v/>
      </c>
      <c r="AX292" s="3"/>
      <c r="AY292" s="2" t="str">
        <f t="shared" si="97"/>
        <v/>
      </c>
      <c r="AZ292" s="3"/>
      <c r="BA292" s="3"/>
      <c r="BB292" s="3"/>
      <c r="BC292" s="3"/>
      <c r="BD292" s="3"/>
    </row>
    <row r="293" spans="22:56" x14ac:dyDescent="0.25">
      <c r="V293" s="1" t="str">
        <f t="shared" si="83"/>
        <v/>
      </c>
      <c r="X293" s="1" t="str">
        <f t="shared" si="84"/>
        <v/>
      </c>
      <c r="Y293" s="1" t="str">
        <f t="shared" si="85"/>
        <v/>
      </c>
      <c r="Z293" s="1" t="str">
        <f t="shared" si="86"/>
        <v/>
      </c>
      <c r="AA293" s="1" t="str">
        <f t="shared" si="87"/>
        <v/>
      </c>
      <c r="AB293" s="1" t="str">
        <f t="shared" si="88"/>
        <v/>
      </c>
      <c r="AC293" s="1" t="str">
        <f t="shared" si="89"/>
        <v/>
      </c>
      <c r="AD293" s="1" t="str">
        <f t="shared" si="90"/>
        <v/>
      </c>
      <c r="AE293" s="1" t="str">
        <f t="shared" si="91"/>
        <v/>
      </c>
      <c r="AF293" s="1" t="str">
        <f t="shared" si="92"/>
        <v/>
      </c>
      <c r="AG293" s="1" t="str">
        <f t="shared" si="93"/>
        <v/>
      </c>
      <c r="AH293" s="1" t="str">
        <f t="shared" si="94"/>
        <v/>
      </c>
      <c r="AI293" s="1" t="str">
        <f t="shared" si="95"/>
        <v/>
      </c>
      <c r="AV293" s="8" t="str">
        <f t="shared" si="98"/>
        <v/>
      </c>
      <c r="AW293" s="2" t="str">
        <f t="shared" si="96"/>
        <v/>
      </c>
      <c r="AX293" s="3"/>
      <c r="AY293" s="2" t="str">
        <f t="shared" si="97"/>
        <v/>
      </c>
      <c r="AZ293" s="3"/>
      <c r="BA293" s="3"/>
      <c r="BB293" s="3"/>
      <c r="BC293" s="3"/>
      <c r="BD293" s="3"/>
    </row>
    <row r="294" spans="22:56" x14ac:dyDescent="0.25">
      <c r="V294" s="1" t="str">
        <f t="shared" si="83"/>
        <v/>
      </c>
      <c r="X294" s="1" t="str">
        <f t="shared" si="84"/>
        <v/>
      </c>
      <c r="Y294" s="1" t="str">
        <f t="shared" si="85"/>
        <v/>
      </c>
      <c r="Z294" s="1" t="str">
        <f t="shared" si="86"/>
        <v/>
      </c>
      <c r="AA294" s="1" t="str">
        <f t="shared" si="87"/>
        <v/>
      </c>
      <c r="AB294" s="1" t="str">
        <f t="shared" si="88"/>
        <v/>
      </c>
      <c r="AC294" s="1" t="str">
        <f t="shared" si="89"/>
        <v/>
      </c>
      <c r="AD294" s="1" t="str">
        <f t="shared" si="90"/>
        <v/>
      </c>
      <c r="AE294" s="1" t="str">
        <f t="shared" si="91"/>
        <v/>
      </c>
      <c r="AF294" s="1" t="str">
        <f t="shared" si="92"/>
        <v/>
      </c>
      <c r="AG294" s="1" t="str">
        <f t="shared" si="93"/>
        <v/>
      </c>
      <c r="AH294" s="1" t="str">
        <f t="shared" si="94"/>
        <v/>
      </c>
      <c r="AI294" s="1" t="str">
        <f t="shared" si="95"/>
        <v/>
      </c>
      <c r="AV294" s="8" t="str">
        <f t="shared" si="98"/>
        <v/>
      </c>
      <c r="AW294" s="2" t="str">
        <f t="shared" si="96"/>
        <v/>
      </c>
      <c r="AX294" s="3"/>
      <c r="AY294" s="2" t="str">
        <f t="shared" si="97"/>
        <v/>
      </c>
      <c r="AZ294" s="3"/>
      <c r="BA294" s="3"/>
      <c r="BB294" s="3"/>
      <c r="BC294" s="3"/>
      <c r="BD294" s="3"/>
    </row>
    <row r="295" spans="22:56" x14ac:dyDescent="0.25">
      <c r="V295" s="1" t="str">
        <f t="shared" si="83"/>
        <v/>
      </c>
      <c r="X295" s="1" t="str">
        <f t="shared" si="84"/>
        <v/>
      </c>
      <c r="Y295" s="1" t="str">
        <f t="shared" si="85"/>
        <v/>
      </c>
      <c r="Z295" s="1" t="str">
        <f t="shared" si="86"/>
        <v/>
      </c>
      <c r="AA295" s="1" t="str">
        <f t="shared" si="87"/>
        <v/>
      </c>
      <c r="AB295" s="1" t="str">
        <f t="shared" si="88"/>
        <v/>
      </c>
      <c r="AC295" s="1" t="str">
        <f t="shared" si="89"/>
        <v/>
      </c>
      <c r="AD295" s="1" t="str">
        <f t="shared" si="90"/>
        <v/>
      </c>
      <c r="AE295" s="1" t="str">
        <f t="shared" si="91"/>
        <v/>
      </c>
      <c r="AF295" s="1" t="str">
        <f t="shared" si="92"/>
        <v/>
      </c>
      <c r="AG295" s="1" t="str">
        <f t="shared" si="93"/>
        <v/>
      </c>
      <c r="AH295" s="1" t="str">
        <f t="shared" si="94"/>
        <v/>
      </c>
      <c r="AI295" s="1" t="str">
        <f t="shared" si="95"/>
        <v/>
      </c>
      <c r="AV295" s="8" t="str">
        <f t="shared" si="98"/>
        <v/>
      </c>
      <c r="AW295" s="2" t="str">
        <f t="shared" si="96"/>
        <v/>
      </c>
      <c r="AX295" s="3"/>
      <c r="AY295" s="2" t="str">
        <f t="shared" si="97"/>
        <v/>
      </c>
      <c r="AZ295" s="3"/>
      <c r="BA295" s="3"/>
      <c r="BB295" s="3"/>
      <c r="BC295" s="3"/>
      <c r="BD295" s="3"/>
    </row>
    <row r="296" spans="22:56" x14ac:dyDescent="0.25">
      <c r="V296" s="1" t="str">
        <f t="shared" si="83"/>
        <v/>
      </c>
      <c r="X296" s="1" t="str">
        <f t="shared" si="84"/>
        <v/>
      </c>
      <c r="Y296" s="1" t="str">
        <f t="shared" si="85"/>
        <v/>
      </c>
      <c r="Z296" s="1" t="str">
        <f t="shared" si="86"/>
        <v/>
      </c>
      <c r="AA296" s="1" t="str">
        <f t="shared" si="87"/>
        <v/>
      </c>
      <c r="AB296" s="1" t="str">
        <f t="shared" si="88"/>
        <v/>
      </c>
      <c r="AC296" s="1" t="str">
        <f t="shared" si="89"/>
        <v/>
      </c>
      <c r="AD296" s="1" t="str">
        <f t="shared" si="90"/>
        <v/>
      </c>
      <c r="AE296" s="1" t="str">
        <f t="shared" si="91"/>
        <v/>
      </c>
      <c r="AF296" s="1" t="str">
        <f t="shared" si="92"/>
        <v/>
      </c>
      <c r="AG296" s="1" t="str">
        <f t="shared" si="93"/>
        <v/>
      </c>
      <c r="AH296" s="1" t="str">
        <f t="shared" si="94"/>
        <v/>
      </c>
      <c r="AI296" s="1" t="str">
        <f t="shared" si="95"/>
        <v/>
      </c>
      <c r="AV296" s="8" t="str">
        <f t="shared" si="98"/>
        <v/>
      </c>
      <c r="AW296" s="2" t="str">
        <f t="shared" si="96"/>
        <v/>
      </c>
      <c r="AX296" s="3"/>
      <c r="AY296" s="2" t="str">
        <f t="shared" si="97"/>
        <v/>
      </c>
      <c r="AZ296" s="3"/>
      <c r="BA296" s="3"/>
      <c r="BB296" s="3"/>
      <c r="BC296" s="3"/>
      <c r="BD296" s="3"/>
    </row>
    <row r="297" spans="22:56" x14ac:dyDescent="0.25">
      <c r="V297" s="1" t="str">
        <f t="shared" si="83"/>
        <v/>
      </c>
      <c r="X297" s="1" t="str">
        <f t="shared" si="84"/>
        <v/>
      </c>
      <c r="Y297" s="1" t="str">
        <f t="shared" si="85"/>
        <v/>
      </c>
      <c r="Z297" s="1" t="str">
        <f t="shared" si="86"/>
        <v/>
      </c>
      <c r="AA297" s="1" t="str">
        <f t="shared" si="87"/>
        <v/>
      </c>
      <c r="AB297" s="1" t="str">
        <f t="shared" si="88"/>
        <v/>
      </c>
      <c r="AC297" s="1" t="str">
        <f t="shared" si="89"/>
        <v/>
      </c>
      <c r="AD297" s="1" t="str">
        <f t="shared" si="90"/>
        <v/>
      </c>
      <c r="AE297" s="1" t="str">
        <f t="shared" si="91"/>
        <v/>
      </c>
      <c r="AF297" s="1" t="str">
        <f t="shared" si="92"/>
        <v/>
      </c>
      <c r="AG297" s="1" t="str">
        <f t="shared" si="93"/>
        <v/>
      </c>
      <c r="AH297" s="1" t="str">
        <f t="shared" si="94"/>
        <v/>
      </c>
      <c r="AI297" s="1" t="str">
        <f t="shared" si="95"/>
        <v/>
      </c>
      <c r="AV297" s="8" t="str">
        <f t="shared" si="98"/>
        <v/>
      </c>
      <c r="AW297" s="2" t="str">
        <f t="shared" si="96"/>
        <v/>
      </c>
      <c r="AX297" s="3"/>
      <c r="AY297" s="2" t="str">
        <f t="shared" si="97"/>
        <v/>
      </c>
      <c r="AZ297" s="3"/>
      <c r="BA297" s="3"/>
      <c r="BB297" s="3"/>
      <c r="BC297" s="3"/>
      <c r="BD297" s="3"/>
    </row>
    <row r="298" spans="22:56" x14ac:dyDescent="0.25">
      <c r="V298" s="1" t="str">
        <f t="shared" si="83"/>
        <v/>
      </c>
      <c r="X298" s="1" t="str">
        <f t="shared" si="84"/>
        <v/>
      </c>
      <c r="Y298" s="1" t="str">
        <f t="shared" si="85"/>
        <v/>
      </c>
      <c r="Z298" s="1" t="str">
        <f t="shared" si="86"/>
        <v/>
      </c>
      <c r="AA298" s="1" t="str">
        <f t="shared" si="87"/>
        <v/>
      </c>
      <c r="AB298" s="1" t="str">
        <f t="shared" si="88"/>
        <v/>
      </c>
      <c r="AC298" s="1" t="str">
        <f t="shared" si="89"/>
        <v/>
      </c>
      <c r="AD298" s="1" t="str">
        <f t="shared" si="90"/>
        <v/>
      </c>
      <c r="AE298" s="1" t="str">
        <f t="shared" si="91"/>
        <v/>
      </c>
      <c r="AF298" s="1" t="str">
        <f t="shared" si="92"/>
        <v/>
      </c>
      <c r="AG298" s="1" t="str">
        <f t="shared" si="93"/>
        <v/>
      </c>
      <c r="AH298" s="1" t="str">
        <f t="shared" si="94"/>
        <v/>
      </c>
      <c r="AI298" s="1" t="str">
        <f t="shared" si="95"/>
        <v/>
      </c>
      <c r="AV298" s="8" t="str">
        <f t="shared" si="98"/>
        <v/>
      </c>
      <c r="AW298" s="2" t="str">
        <f t="shared" si="96"/>
        <v/>
      </c>
      <c r="AX298" s="3"/>
      <c r="AY298" s="2" t="str">
        <f t="shared" si="97"/>
        <v/>
      </c>
      <c r="AZ298" s="3"/>
      <c r="BA298" s="3"/>
      <c r="BB298" s="3"/>
      <c r="BC298" s="3"/>
      <c r="BD298" s="3"/>
    </row>
    <row r="299" spans="22:56" x14ac:dyDescent="0.25">
      <c r="V299" s="1" t="str">
        <f t="shared" si="83"/>
        <v/>
      </c>
      <c r="X299" s="1" t="str">
        <f t="shared" si="84"/>
        <v/>
      </c>
      <c r="Y299" s="1" t="str">
        <f t="shared" si="85"/>
        <v/>
      </c>
      <c r="Z299" s="1" t="str">
        <f t="shared" si="86"/>
        <v/>
      </c>
      <c r="AA299" s="1" t="str">
        <f t="shared" si="87"/>
        <v/>
      </c>
      <c r="AB299" s="1" t="str">
        <f t="shared" si="88"/>
        <v/>
      </c>
      <c r="AC299" s="1" t="str">
        <f t="shared" si="89"/>
        <v/>
      </c>
      <c r="AD299" s="1" t="str">
        <f t="shared" si="90"/>
        <v/>
      </c>
      <c r="AE299" s="1" t="str">
        <f t="shared" si="91"/>
        <v/>
      </c>
      <c r="AF299" s="1" t="str">
        <f t="shared" si="92"/>
        <v/>
      </c>
      <c r="AG299" s="1" t="str">
        <f t="shared" si="93"/>
        <v/>
      </c>
      <c r="AH299" s="1" t="str">
        <f t="shared" si="94"/>
        <v/>
      </c>
      <c r="AI299" s="1" t="str">
        <f t="shared" si="95"/>
        <v/>
      </c>
      <c r="AV299" s="8" t="str">
        <f t="shared" si="98"/>
        <v/>
      </c>
      <c r="AW299" s="2" t="str">
        <f t="shared" si="96"/>
        <v/>
      </c>
      <c r="AX299" s="3"/>
      <c r="AY299" s="2" t="str">
        <f t="shared" si="97"/>
        <v/>
      </c>
      <c r="AZ299" s="3"/>
      <c r="BA299" s="3"/>
      <c r="BB299" s="3"/>
      <c r="BC299" s="3"/>
      <c r="BD299" s="3"/>
    </row>
    <row r="300" spans="22:56" x14ac:dyDescent="0.25">
      <c r="V300" s="1" t="str">
        <f t="shared" si="83"/>
        <v/>
      </c>
      <c r="X300" s="1" t="str">
        <f t="shared" si="84"/>
        <v/>
      </c>
      <c r="Y300" s="1" t="str">
        <f t="shared" si="85"/>
        <v/>
      </c>
      <c r="Z300" s="1" t="str">
        <f t="shared" si="86"/>
        <v/>
      </c>
      <c r="AA300" s="1" t="str">
        <f t="shared" si="87"/>
        <v/>
      </c>
      <c r="AB300" s="1" t="str">
        <f t="shared" si="88"/>
        <v/>
      </c>
      <c r="AC300" s="1" t="str">
        <f t="shared" si="89"/>
        <v/>
      </c>
      <c r="AD300" s="1" t="str">
        <f t="shared" si="90"/>
        <v/>
      </c>
      <c r="AE300" s="1" t="str">
        <f t="shared" si="91"/>
        <v/>
      </c>
      <c r="AF300" s="1" t="str">
        <f t="shared" si="92"/>
        <v/>
      </c>
      <c r="AG300" s="1" t="str">
        <f t="shared" si="93"/>
        <v/>
      </c>
      <c r="AH300" s="1" t="str">
        <f t="shared" si="94"/>
        <v/>
      </c>
      <c r="AI300" s="1" t="str">
        <f t="shared" si="95"/>
        <v/>
      </c>
      <c r="AV300" s="8" t="str">
        <f t="shared" si="98"/>
        <v/>
      </c>
      <c r="AW300" s="2" t="str">
        <f t="shared" si="96"/>
        <v/>
      </c>
      <c r="AX300" s="3"/>
      <c r="AY300" s="2" t="str">
        <f t="shared" si="97"/>
        <v/>
      </c>
      <c r="AZ300" s="3"/>
      <c r="BA300" s="3"/>
      <c r="BB300" s="3"/>
      <c r="BC300" s="3"/>
      <c r="BD300" s="3"/>
    </row>
    <row r="301" spans="22:56" x14ac:dyDescent="0.25">
      <c r="V301" s="1" t="str">
        <f t="shared" si="83"/>
        <v/>
      </c>
      <c r="X301" s="1" t="str">
        <f t="shared" si="84"/>
        <v/>
      </c>
      <c r="Y301" s="1" t="str">
        <f t="shared" si="85"/>
        <v/>
      </c>
      <c r="Z301" s="1" t="str">
        <f t="shared" si="86"/>
        <v/>
      </c>
      <c r="AA301" s="1" t="str">
        <f t="shared" si="87"/>
        <v/>
      </c>
      <c r="AB301" s="1" t="str">
        <f t="shared" si="88"/>
        <v/>
      </c>
      <c r="AC301" s="1" t="str">
        <f t="shared" si="89"/>
        <v/>
      </c>
      <c r="AD301" s="1" t="str">
        <f t="shared" si="90"/>
        <v/>
      </c>
      <c r="AE301" s="1" t="str">
        <f t="shared" si="91"/>
        <v/>
      </c>
      <c r="AF301" s="1" t="str">
        <f t="shared" si="92"/>
        <v/>
      </c>
      <c r="AG301" s="1" t="str">
        <f t="shared" si="93"/>
        <v/>
      </c>
      <c r="AH301" s="1" t="str">
        <f t="shared" si="94"/>
        <v/>
      </c>
      <c r="AI301" s="1" t="str">
        <f t="shared" si="95"/>
        <v/>
      </c>
      <c r="AV301" s="8" t="str">
        <f t="shared" si="98"/>
        <v/>
      </c>
      <c r="AW301" s="2" t="str">
        <f t="shared" si="96"/>
        <v/>
      </c>
      <c r="AX301" s="3"/>
      <c r="AY301" s="2" t="str">
        <f t="shared" si="97"/>
        <v/>
      </c>
      <c r="AZ301" s="3"/>
      <c r="BA301" s="3"/>
      <c r="BB301" s="3"/>
      <c r="BC301" s="3"/>
      <c r="BD301" s="3"/>
    </row>
    <row r="302" spans="22:56" x14ac:dyDescent="0.25">
      <c r="V302" s="1" t="str">
        <f t="shared" si="83"/>
        <v/>
      </c>
      <c r="X302" s="1" t="str">
        <f t="shared" si="84"/>
        <v/>
      </c>
      <c r="Y302" s="1" t="str">
        <f t="shared" si="85"/>
        <v/>
      </c>
      <c r="Z302" s="1" t="str">
        <f t="shared" si="86"/>
        <v/>
      </c>
      <c r="AA302" s="1" t="str">
        <f t="shared" si="87"/>
        <v/>
      </c>
      <c r="AB302" s="1" t="str">
        <f t="shared" si="88"/>
        <v/>
      </c>
      <c r="AC302" s="1" t="str">
        <f t="shared" si="89"/>
        <v/>
      </c>
      <c r="AD302" s="1" t="str">
        <f t="shared" si="90"/>
        <v/>
      </c>
      <c r="AE302" s="1" t="str">
        <f t="shared" si="91"/>
        <v/>
      </c>
      <c r="AF302" s="1" t="str">
        <f t="shared" si="92"/>
        <v/>
      </c>
      <c r="AG302" s="1" t="str">
        <f t="shared" si="93"/>
        <v/>
      </c>
      <c r="AH302" s="1" t="str">
        <f t="shared" si="94"/>
        <v/>
      </c>
      <c r="AI302" s="1" t="str">
        <f t="shared" si="95"/>
        <v/>
      </c>
      <c r="AV302" s="8" t="str">
        <f t="shared" si="98"/>
        <v/>
      </c>
      <c r="AW302" s="2" t="str">
        <f t="shared" si="96"/>
        <v/>
      </c>
      <c r="AX302" s="3"/>
      <c r="AY302" s="2" t="str">
        <f t="shared" si="97"/>
        <v/>
      </c>
      <c r="AZ302" s="3"/>
      <c r="BA302" s="3"/>
      <c r="BB302" s="3"/>
      <c r="BC302" s="3"/>
      <c r="BD302" s="3"/>
    </row>
    <row r="303" spans="22:56" x14ac:dyDescent="0.25">
      <c r="V303" s="1" t="str">
        <f t="shared" si="83"/>
        <v/>
      </c>
      <c r="X303" s="1" t="str">
        <f t="shared" si="84"/>
        <v/>
      </c>
      <c r="Y303" s="1" t="str">
        <f t="shared" si="85"/>
        <v/>
      </c>
      <c r="Z303" s="1" t="str">
        <f t="shared" si="86"/>
        <v/>
      </c>
      <c r="AA303" s="1" t="str">
        <f t="shared" si="87"/>
        <v/>
      </c>
      <c r="AB303" s="1" t="str">
        <f t="shared" si="88"/>
        <v/>
      </c>
      <c r="AC303" s="1" t="str">
        <f t="shared" si="89"/>
        <v/>
      </c>
      <c r="AD303" s="1" t="str">
        <f t="shared" si="90"/>
        <v/>
      </c>
      <c r="AE303" s="1" t="str">
        <f t="shared" si="91"/>
        <v/>
      </c>
      <c r="AF303" s="1" t="str">
        <f t="shared" si="92"/>
        <v/>
      </c>
      <c r="AG303" s="1" t="str">
        <f t="shared" si="93"/>
        <v/>
      </c>
      <c r="AH303" s="1" t="str">
        <f t="shared" si="94"/>
        <v/>
      </c>
      <c r="AI303" s="1" t="str">
        <f t="shared" si="95"/>
        <v/>
      </c>
      <c r="AV303" s="8" t="str">
        <f t="shared" si="98"/>
        <v/>
      </c>
      <c r="AW303" s="2" t="str">
        <f t="shared" si="96"/>
        <v/>
      </c>
      <c r="AX303" s="3"/>
      <c r="AY303" s="2" t="str">
        <f t="shared" si="97"/>
        <v/>
      </c>
      <c r="AZ303" s="3"/>
      <c r="BA303" s="3"/>
      <c r="BB303" s="3"/>
      <c r="BC303" s="3"/>
      <c r="BD303" s="3"/>
    </row>
    <row r="304" spans="22:56" x14ac:dyDescent="0.25">
      <c r="V304" s="1" t="str">
        <f t="shared" ref="V304:V367" si="99">IF(AV272&lt;&gt;"","(","")</f>
        <v/>
      </c>
      <c r="X304" s="1" t="str">
        <f t="shared" ref="X304:X367" si="100">IF(AV272&lt;=$N$14,IF(X303&lt;$C$8,X303+1,1),"")</f>
        <v/>
      </c>
      <c r="Y304" s="1" t="str">
        <f t="shared" ref="Y304:Y367" si="101">IF(AV272&lt;=$N$14,IF(X304&gt;X303,Y303,IF(Y303&lt;$C$9,Y303+1,1)),"")</f>
        <v/>
      </c>
      <c r="Z304" s="1" t="str">
        <f t="shared" ref="Z304:Z367" si="102">IF(AV272&lt;=$N$14,IF(Y304=Y303,Z303,IF(Y304&gt;Y303,Z303,IF(Z303&lt;$C$10,Z303+1,1))),"")</f>
        <v/>
      </c>
      <c r="AA304" s="1" t="str">
        <f t="shared" ref="AA304:AA367" si="103">IF(AV272&lt;=$N$14,IF(Z304=Z303,AA303,IF(Z304&gt;Z303,AA303,AA303+1)),"")</f>
        <v/>
      </c>
      <c r="AB304" s="1" t="str">
        <f t="shared" ref="AB304:AB367" si="104">IF(AV272&lt;=$N$14,INDEX($AM$8:$AT$8,1,X304),"")</f>
        <v/>
      </c>
      <c r="AC304" s="1" t="str">
        <f t="shared" ref="AC304:AC367" si="105">IF($C$6&gt;1,IF(AV272&lt;&gt;"",", ",""),"")</f>
        <v/>
      </c>
      <c r="AD304" s="1" t="str">
        <f t="shared" ref="AD304:AD367" si="106">IF($C$6&gt;1,IF(AV272&lt;=$N$14,INDEX($AM$9:$AT$9,1,Y304),""),"")</f>
        <v/>
      </c>
      <c r="AE304" s="1" t="str">
        <f t="shared" ref="AE304:AE367" si="107">IF($C$6&gt;2,IF(AV272&lt;&gt;"",", ",""),"")</f>
        <v/>
      </c>
      <c r="AF304" s="1" t="str">
        <f t="shared" ref="AF304:AF367" si="108">IF($C$6&gt;2,IF(AV272&lt;=$N$14,INDEX($AM$10:$AT$10,1,Z304),""),"")</f>
        <v/>
      </c>
      <c r="AG304" s="1" t="str">
        <f t="shared" ref="AG304:AG367" si="109">IF($C$6&gt;3,IF(AV272&lt;&gt;"",", ",""),"")</f>
        <v/>
      </c>
      <c r="AH304" s="1" t="str">
        <f t="shared" ref="AH304:AH367" si="110">IF($C$6&gt;3,IF(AV272&lt;=$N$14,INDEX($AM$11:$AT$11,1,AA304),""),"")</f>
        <v/>
      </c>
      <c r="AI304" s="1" t="str">
        <f t="shared" ref="AI304:AI367" si="111">IF(AV272&lt;&gt;"",")","")</f>
        <v/>
      </c>
      <c r="AV304" s="8" t="str">
        <f t="shared" si="98"/>
        <v/>
      </c>
      <c r="AW304" s="2" t="str">
        <f t="shared" si="96"/>
        <v/>
      </c>
      <c r="AX304" s="3"/>
      <c r="AY304" s="2" t="str">
        <f t="shared" si="97"/>
        <v/>
      </c>
      <c r="AZ304" s="3"/>
      <c r="BA304" s="3"/>
      <c r="BB304" s="3"/>
      <c r="BC304" s="3"/>
      <c r="BD304" s="3"/>
    </row>
    <row r="305" spans="22:56" x14ac:dyDescent="0.25">
      <c r="V305" s="1" t="str">
        <f t="shared" si="99"/>
        <v/>
      </c>
      <c r="X305" s="1" t="str">
        <f t="shared" si="100"/>
        <v/>
      </c>
      <c r="Y305" s="1" t="str">
        <f t="shared" si="101"/>
        <v/>
      </c>
      <c r="Z305" s="1" t="str">
        <f t="shared" si="102"/>
        <v/>
      </c>
      <c r="AA305" s="1" t="str">
        <f t="shared" si="103"/>
        <v/>
      </c>
      <c r="AB305" s="1" t="str">
        <f t="shared" si="104"/>
        <v/>
      </c>
      <c r="AC305" s="1" t="str">
        <f t="shared" si="105"/>
        <v/>
      </c>
      <c r="AD305" s="1" t="str">
        <f t="shared" si="106"/>
        <v/>
      </c>
      <c r="AE305" s="1" t="str">
        <f t="shared" si="107"/>
        <v/>
      </c>
      <c r="AF305" s="1" t="str">
        <f t="shared" si="108"/>
        <v/>
      </c>
      <c r="AG305" s="1" t="str">
        <f t="shared" si="109"/>
        <v/>
      </c>
      <c r="AH305" s="1" t="str">
        <f t="shared" si="110"/>
        <v/>
      </c>
      <c r="AI305" s="1" t="str">
        <f t="shared" si="111"/>
        <v/>
      </c>
      <c r="AV305" s="8" t="str">
        <f t="shared" si="98"/>
        <v/>
      </c>
      <c r="AW305" s="2" t="str">
        <f t="shared" ref="AW305:AW368" si="112">IF(AV305&lt;&gt;"",". Möglichkeit: ","")</f>
        <v/>
      </c>
      <c r="AX305" s="3"/>
      <c r="AY305" s="2" t="str">
        <f t="shared" si="97"/>
        <v/>
      </c>
      <c r="AZ305" s="3"/>
      <c r="BA305" s="3"/>
      <c r="BB305" s="3"/>
      <c r="BC305" s="3"/>
      <c r="BD305" s="3"/>
    </row>
    <row r="306" spans="22:56" x14ac:dyDescent="0.25">
      <c r="V306" s="1" t="str">
        <f t="shared" si="99"/>
        <v/>
      </c>
      <c r="X306" s="1" t="str">
        <f t="shared" si="100"/>
        <v/>
      </c>
      <c r="Y306" s="1" t="str">
        <f t="shared" si="101"/>
        <v/>
      </c>
      <c r="Z306" s="1" t="str">
        <f t="shared" si="102"/>
        <v/>
      </c>
      <c r="AA306" s="1" t="str">
        <f t="shared" si="103"/>
        <v/>
      </c>
      <c r="AB306" s="1" t="str">
        <f t="shared" si="104"/>
        <v/>
      </c>
      <c r="AC306" s="1" t="str">
        <f t="shared" si="105"/>
        <v/>
      </c>
      <c r="AD306" s="1" t="str">
        <f t="shared" si="106"/>
        <v/>
      </c>
      <c r="AE306" s="1" t="str">
        <f t="shared" si="107"/>
        <v/>
      </c>
      <c r="AF306" s="1" t="str">
        <f t="shared" si="108"/>
        <v/>
      </c>
      <c r="AG306" s="1" t="str">
        <f t="shared" si="109"/>
        <v/>
      </c>
      <c r="AH306" s="1" t="str">
        <f t="shared" si="110"/>
        <v/>
      </c>
      <c r="AI306" s="1" t="str">
        <f t="shared" si="111"/>
        <v/>
      </c>
      <c r="AV306" s="8" t="str">
        <f t="shared" si="98"/>
        <v/>
      </c>
      <c r="AW306" s="2" t="str">
        <f t="shared" si="112"/>
        <v/>
      </c>
      <c r="AX306" s="3"/>
      <c r="AY306" s="2" t="str">
        <f t="shared" si="97"/>
        <v/>
      </c>
      <c r="AZ306" s="3"/>
      <c r="BA306" s="3"/>
      <c r="BB306" s="3"/>
      <c r="BC306" s="3"/>
      <c r="BD306" s="3"/>
    </row>
    <row r="307" spans="22:56" x14ac:dyDescent="0.25">
      <c r="V307" s="1" t="str">
        <f t="shared" si="99"/>
        <v/>
      </c>
      <c r="X307" s="1" t="str">
        <f t="shared" si="100"/>
        <v/>
      </c>
      <c r="Y307" s="1" t="str">
        <f t="shared" si="101"/>
        <v/>
      </c>
      <c r="Z307" s="1" t="str">
        <f t="shared" si="102"/>
        <v/>
      </c>
      <c r="AA307" s="1" t="str">
        <f t="shared" si="103"/>
        <v/>
      </c>
      <c r="AB307" s="1" t="str">
        <f t="shared" si="104"/>
        <v/>
      </c>
      <c r="AC307" s="1" t="str">
        <f t="shared" si="105"/>
        <v/>
      </c>
      <c r="AD307" s="1" t="str">
        <f t="shared" si="106"/>
        <v/>
      </c>
      <c r="AE307" s="1" t="str">
        <f t="shared" si="107"/>
        <v/>
      </c>
      <c r="AF307" s="1" t="str">
        <f t="shared" si="108"/>
        <v/>
      </c>
      <c r="AG307" s="1" t="str">
        <f t="shared" si="109"/>
        <v/>
      </c>
      <c r="AH307" s="1" t="str">
        <f t="shared" si="110"/>
        <v/>
      </c>
      <c r="AI307" s="1" t="str">
        <f t="shared" si="111"/>
        <v/>
      </c>
      <c r="AV307" s="8" t="str">
        <f t="shared" si="98"/>
        <v/>
      </c>
      <c r="AW307" s="2" t="str">
        <f t="shared" si="112"/>
        <v/>
      </c>
      <c r="AX307" s="3"/>
      <c r="AY307" s="2" t="str">
        <f t="shared" si="97"/>
        <v/>
      </c>
      <c r="AZ307" s="3"/>
      <c r="BA307" s="3"/>
      <c r="BB307" s="3"/>
      <c r="BC307" s="3"/>
      <c r="BD307" s="3"/>
    </row>
    <row r="308" spans="22:56" x14ac:dyDescent="0.25">
      <c r="V308" s="1" t="str">
        <f t="shared" si="99"/>
        <v/>
      </c>
      <c r="X308" s="1" t="str">
        <f t="shared" si="100"/>
        <v/>
      </c>
      <c r="Y308" s="1" t="str">
        <f t="shared" si="101"/>
        <v/>
      </c>
      <c r="Z308" s="1" t="str">
        <f t="shared" si="102"/>
        <v/>
      </c>
      <c r="AA308" s="1" t="str">
        <f t="shared" si="103"/>
        <v/>
      </c>
      <c r="AB308" s="1" t="str">
        <f t="shared" si="104"/>
        <v/>
      </c>
      <c r="AC308" s="1" t="str">
        <f t="shared" si="105"/>
        <v/>
      </c>
      <c r="AD308" s="1" t="str">
        <f t="shared" si="106"/>
        <v/>
      </c>
      <c r="AE308" s="1" t="str">
        <f t="shared" si="107"/>
        <v/>
      </c>
      <c r="AF308" s="1" t="str">
        <f t="shared" si="108"/>
        <v/>
      </c>
      <c r="AG308" s="1" t="str">
        <f t="shared" si="109"/>
        <v/>
      </c>
      <c r="AH308" s="1" t="str">
        <f t="shared" si="110"/>
        <v/>
      </c>
      <c r="AI308" s="1" t="str">
        <f t="shared" si="111"/>
        <v/>
      </c>
      <c r="AV308" s="8" t="str">
        <f t="shared" si="98"/>
        <v/>
      </c>
      <c r="AW308" s="2" t="str">
        <f t="shared" si="112"/>
        <v/>
      </c>
      <c r="AX308" s="3"/>
      <c r="AY308" s="2" t="str">
        <f t="shared" si="97"/>
        <v/>
      </c>
      <c r="AZ308" s="3"/>
      <c r="BA308" s="3"/>
      <c r="BB308" s="3"/>
      <c r="BC308" s="3"/>
      <c r="BD308" s="3"/>
    </row>
    <row r="309" spans="22:56" x14ac:dyDescent="0.25">
      <c r="V309" s="1" t="str">
        <f t="shared" si="99"/>
        <v/>
      </c>
      <c r="X309" s="1" t="str">
        <f t="shared" si="100"/>
        <v/>
      </c>
      <c r="Y309" s="1" t="str">
        <f t="shared" si="101"/>
        <v/>
      </c>
      <c r="Z309" s="1" t="str">
        <f t="shared" si="102"/>
        <v/>
      </c>
      <c r="AA309" s="1" t="str">
        <f t="shared" si="103"/>
        <v/>
      </c>
      <c r="AB309" s="1" t="str">
        <f t="shared" si="104"/>
        <v/>
      </c>
      <c r="AC309" s="1" t="str">
        <f t="shared" si="105"/>
        <v/>
      </c>
      <c r="AD309" s="1" t="str">
        <f t="shared" si="106"/>
        <v/>
      </c>
      <c r="AE309" s="1" t="str">
        <f t="shared" si="107"/>
        <v/>
      </c>
      <c r="AF309" s="1" t="str">
        <f t="shared" si="108"/>
        <v/>
      </c>
      <c r="AG309" s="1" t="str">
        <f t="shared" si="109"/>
        <v/>
      </c>
      <c r="AH309" s="1" t="str">
        <f t="shared" si="110"/>
        <v/>
      </c>
      <c r="AI309" s="1" t="str">
        <f t="shared" si="111"/>
        <v/>
      </c>
      <c r="AV309" s="8" t="str">
        <f t="shared" si="98"/>
        <v/>
      </c>
      <c r="AW309" s="2" t="str">
        <f t="shared" si="112"/>
        <v/>
      </c>
      <c r="AX309" s="3"/>
      <c r="AY309" s="2" t="str">
        <f t="shared" si="97"/>
        <v/>
      </c>
      <c r="AZ309" s="3"/>
      <c r="BA309" s="3"/>
      <c r="BB309" s="3"/>
      <c r="BC309" s="3"/>
      <c r="BD309" s="3"/>
    </row>
    <row r="310" spans="22:56" x14ac:dyDescent="0.25">
      <c r="V310" s="1" t="str">
        <f t="shared" si="99"/>
        <v/>
      </c>
      <c r="X310" s="1" t="str">
        <f t="shared" si="100"/>
        <v/>
      </c>
      <c r="Y310" s="1" t="str">
        <f t="shared" si="101"/>
        <v/>
      </c>
      <c r="Z310" s="1" t="str">
        <f t="shared" si="102"/>
        <v/>
      </c>
      <c r="AA310" s="1" t="str">
        <f t="shared" si="103"/>
        <v/>
      </c>
      <c r="AB310" s="1" t="str">
        <f t="shared" si="104"/>
        <v/>
      </c>
      <c r="AC310" s="1" t="str">
        <f t="shared" si="105"/>
        <v/>
      </c>
      <c r="AD310" s="1" t="str">
        <f t="shared" si="106"/>
        <v/>
      </c>
      <c r="AE310" s="1" t="str">
        <f t="shared" si="107"/>
        <v/>
      </c>
      <c r="AF310" s="1" t="str">
        <f t="shared" si="108"/>
        <v/>
      </c>
      <c r="AG310" s="1" t="str">
        <f t="shared" si="109"/>
        <v/>
      </c>
      <c r="AH310" s="1" t="str">
        <f t="shared" si="110"/>
        <v/>
      </c>
      <c r="AI310" s="1" t="str">
        <f t="shared" si="111"/>
        <v/>
      </c>
      <c r="AV310" s="8" t="str">
        <f t="shared" si="98"/>
        <v/>
      </c>
      <c r="AW310" s="2" t="str">
        <f t="shared" si="112"/>
        <v/>
      </c>
      <c r="AX310" s="3"/>
      <c r="AY310" s="2" t="str">
        <f t="shared" si="97"/>
        <v/>
      </c>
      <c r="AZ310" s="3"/>
      <c r="BA310" s="3"/>
      <c r="BB310" s="3"/>
      <c r="BC310" s="3"/>
      <c r="BD310" s="3"/>
    </row>
    <row r="311" spans="22:56" x14ac:dyDescent="0.25">
      <c r="V311" s="1" t="str">
        <f t="shared" si="99"/>
        <v/>
      </c>
      <c r="X311" s="1" t="str">
        <f t="shared" si="100"/>
        <v/>
      </c>
      <c r="Y311" s="1" t="str">
        <f t="shared" si="101"/>
        <v/>
      </c>
      <c r="Z311" s="1" t="str">
        <f t="shared" si="102"/>
        <v/>
      </c>
      <c r="AA311" s="1" t="str">
        <f t="shared" si="103"/>
        <v/>
      </c>
      <c r="AB311" s="1" t="str">
        <f t="shared" si="104"/>
        <v/>
      </c>
      <c r="AC311" s="1" t="str">
        <f t="shared" si="105"/>
        <v/>
      </c>
      <c r="AD311" s="1" t="str">
        <f t="shared" si="106"/>
        <v/>
      </c>
      <c r="AE311" s="1" t="str">
        <f t="shared" si="107"/>
        <v/>
      </c>
      <c r="AF311" s="1" t="str">
        <f t="shared" si="108"/>
        <v/>
      </c>
      <c r="AG311" s="1" t="str">
        <f t="shared" si="109"/>
        <v/>
      </c>
      <c r="AH311" s="1" t="str">
        <f t="shared" si="110"/>
        <v/>
      </c>
      <c r="AI311" s="1" t="str">
        <f t="shared" si="111"/>
        <v/>
      </c>
      <c r="AV311" s="8" t="str">
        <f t="shared" si="98"/>
        <v/>
      </c>
      <c r="AW311" s="2" t="str">
        <f t="shared" si="112"/>
        <v/>
      </c>
      <c r="AX311" s="3"/>
      <c r="AY311" s="2" t="str">
        <f t="shared" si="97"/>
        <v/>
      </c>
      <c r="AZ311" s="3"/>
      <c r="BA311" s="3"/>
      <c r="BB311" s="3"/>
      <c r="BC311" s="3"/>
      <c r="BD311" s="3"/>
    </row>
    <row r="312" spans="22:56" x14ac:dyDescent="0.25">
      <c r="V312" s="1" t="str">
        <f t="shared" si="99"/>
        <v/>
      </c>
      <c r="X312" s="1" t="str">
        <f t="shared" si="100"/>
        <v/>
      </c>
      <c r="Y312" s="1" t="str">
        <f t="shared" si="101"/>
        <v/>
      </c>
      <c r="Z312" s="1" t="str">
        <f t="shared" si="102"/>
        <v/>
      </c>
      <c r="AA312" s="1" t="str">
        <f t="shared" si="103"/>
        <v/>
      </c>
      <c r="AB312" s="1" t="str">
        <f t="shared" si="104"/>
        <v/>
      </c>
      <c r="AC312" s="1" t="str">
        <f t="shared" si="105"/>
        <v/>
      </c>
      <c r="AD312" s="1" t="str">
        <f t="shared" si="106"/>
        <v/>
      </c>
      <c r="AE312" s="1" t="str">
        <f t="shared" si="107"/>
        <v/>
      </c>
      <c r="AF312" s="1" t="str">
        <f t="shared" si="108"/>
        <v/>
      </c>
      <c r="AG312" s="1" t="str">
        <f t="shared" si="109"/>
        <v/>
      </c>
      <c r="AH312" s="1" t="str">
        <f t="shared" si="110"/>
        <v/>
      </c>
      <c r="AI312" s="1" t="str">
        <f t="shared" si="111"/>
        <v/>
      </c>
      <c r="AV312" s="8" t="str">
        <f t="shared" si="98"/>
        <v/>
      </c>
      <c r="AW312" s="2" t="str">
        <f t="shared" si="112"/>
        <v/>
      </c>
      <c r="AX312" s="3"/>
      <c r="AY312" s="2" t="str">
        <f t="shared" si="97"/>
        <v/>
      </c>
      <c r="AZ312" s="3"/>
      <c r="BA312" s="3"/>
      <c r="BB312" s="3"/>
      <c r="BC312" s="3"/>
      <c r="BD312" s="3"/>
    </row>
    <row r="313" spans="22:56" x14ac:dyDescent="0.25">
      <c r="V313" s="1" t="str">
        <f t="shared" si="99"/>
        <v/>
      </c>
      <c r="X313" s="1" t="str">
        <f t="shared" si="100"/>
        <v/>
      </c>
      <c r="Y313" s="1" t="str">
        <f t="shared" si="101"/>
        <v/>
      </c>
      <c r="Z313" s="1" t="str">
        <f t="shared" si="102"/>
        <v/>
      </c>
      <c r="AA313" s="1" t="str">
        <f t="shared" si="103"/>
        <v/>
      </c>
      <c r="AB313" s="1" t="str">
        <f t="shared" si="104"/>
        <v/>
      </c>
      <c r="AC313" s="1" t="str">
        <f t="shared" si="105"/>
        <v/>
      </c>
      <c r="AD313" s="1" t="str">
        <f t="shared" si="106"/>
        <v/>
      </c>
      <c r="AE313" s="1" t="str">
        <f t="shared" si="107"/>
        <v/>
      </c>
      <c r="AF313" s="1" t="str">
        <f t="shared" si="108"/>
        <v/>
      </c>
      <c r="AG313" s="1" t="str">
        <f t="shared" si="109"/>
        <v/>
      </c>
      <c r="AH313" s="1" t="str">
        <f t="shared" si="110"/>
        <v/>
      </c>
      <c r="AI313" s="1" t="str">
        <f t="shared" si="111"/>
        <v/>
      </c>
      <c r="AV313" s="8" t="str">
        <f t="shared" si="98"/>
        <v/>
      </c>
      <c r="AW313" s="2" t="str">
        <f t="shared" si="112"/>
        <v/>
      </c>
      <c r="AX313" s="3"/>
      <c r="AY313" s="2" t="str">
        <f t="shared" si="97"/>
        <v/>
      </c>
      <c r="AZ313" s="3"/>
      <c r="BA313" s="3"/>
      <c r="BB313" s="3"/>
      <c r="BC313" s="3"/>
      <c r="BD313" s="3"/>
    </row>
    <row r="314" spans="22:56" x14ac:dyDescent="0.25">
      <c r="V314" s="1" t="str">
        <f t="shared" si="99"/>
        <v/>
      </c>
      <c r="X314" s="1" t="str">
        <f t="shared" si="100"/>
        <v/>
      </c>
      <c r="Y314" s="1" t="str">
        <f t="shared" si="101"/>
        <v/>
      </c>
      <c r="Z314" s="1" t="str">
        <f t="shared" si="102"/>
        <v/>
      </c>
      <c r="AA314" s="1" t="str">
        <f t="shared" si="103"/>
        <v/>
      </c>
      <c r="AB314" s="1" t="str">
        <f t="shared" si="104"/>
        <v/>
      </c>
      <c r="AC314" s="1" t="str">
        <f t="shared" si="105"/>
        <v/>
      </c>
      <c r="AD314" s="1" t="str">
        <f t="shared" si="106"/>
        <v/>
      </c>
      <c r="AE314" s="1" t="str">
        <f t="shared" si="107"/>
        <v/>
      </c>
      <c r="AF314" s="1" t="str">
        <f t="shared" si="108"/>
        <v/>
      </c>
      <c r="AG314" s="1" t="str">
        <f t="shared" si="109"/>
        <v/>
      </c>
      <c r="AH314" s="1" t="str">
        <f t="shared" si="110"/>
        <v/>
      </c>
      <c r="AI314" s="1" t="str">
        <f t="shared" si="111"/>
        <v/>
      </c>
      <c r="AV314" s="8" t="str">
        <f t="shared" si="98"/>
        <v/>
      </c>
      <c r="AW314" s="2" t="str">
        <f t="shared" si="112"/>
        <v/>
      </c>
      <c r="AX314" s="3"/>
      <c r="AY314" s="2" t="str">
        <f t="shared" si="97"/>
        <v/>
      </c>
      <c r="AZ314" s="3"/>
      <c r="BA314" s="3"/>
      <c r="BB314" s="3"/>
      <c r="BC314" s="3"/>
      <c r="BD314" s="3"/>
    </row>
    <row r="315" spans="22:56" x14ac:dyDescent="0.25">
      <c r="V315" s="1" t="str">
        <f t="shared" si="99"/>
        <v/>
      </c>
      <c r="X315" s="1" t="str">
        <f t="shared" si="100"/>
        <v/>
      </c>
      <c r="Y315" s="1" t="str">
        <f t="shared" si="101"/>
        <v/>
      </c>
      <c r="Z315" s="1" t="str">
        <f t="shared" si="102"/>
        <v/>
      </c>
      <c r="AA315" s="1" t="str">
        <f t="shared" si="103"/>
        <v/>
      </c>
      <c r="AB315" s="1" t="str">
        <f t="shared" si="104"/>
        <v/>
      </c>
      <c r="AC315" s="1" t="str">
        <f t="shared" si="105"/>
        <v/>
      </c>
      <c r="AD315" s="1" t="str">
        <f t="shared" si="106"/>
        <v/>
      </c>
      <c r="AE315" s="1" t="str">
        <f t="shared" si="107"/>
        <v/>
      </c>
      <c r="AF315" s="1" t="str">
        <f t="shared" si="108"/>
        <v/>
      </c>
      <c r="AG315" s="1" t="str">
        <f t="shared" si="109"/>
        <v/>
      </c>
      <c r="AH315" s="1" t="str">
        <f t="shared" si="110"/>
        <v/>
      </c>
      <c r="AI315" s="1" t="str">
        <f t="shared" si="111"/>
        <v/>
      </c>
      <c r="AV315" s="8" t="str">
        <f t="shared" si="98"/>
        <v/>
      </c>
      <c r="AW315" s="2" t="str">
        <f t="shared" si="112"/>
        <v/>
      </c>
      <c r="AX315" s="3"/>
      <c r="AY315" s="2" t="str">
        <f t="shared" si="97"/>
        <v/>
      </c>
      <c r="AZ315" s="3"/>
      <c r="BA315" s="3"/>
      <c r="BB315" s="3"/>
      <c r="BC315" s="3"/>
      <c r="BD315" s="3"/>
    </row>
    <row r="316" spans="22:56" x14ac:dyDescent="0.25">
      <c r="V316" s="1" t="str">
        <f t="shared" si="99"/>
        <v/>
      </c>
      <c r="X316" s="1" t="str">
        <f t="shared" si="100"/>
        <v/>
      </c>
      <c r="Y316" s="1" t="str">
        <f t="shared" si="101"/>
        <v/>
      </c>
      <c r="Z316" s="1" t="str">
        <f t="shared" si="102"/>
        <v/>
      </c>
      <c r="AA316" s="1" t="str">
        <f t="shared" si="103"/>
        <v/>
      </c>
      <c r="AB316" s="1" t="str">
        <f t="shared" si="104"/>
        <v/>
      </c>
      <c r="AC316" s="1" t="str">
        <f t="shared" si="105"/>
        <v/>
      </c>
      <c r="AD316" s="1" t="str">
        <f t="shared" si="106"/>
        <v/>
      </c>
      <c r="AE316" s="1" t="str">
        <f t="shared" si="107"/>
        <v/>
      </c>
      <c r="AF316" s="1" t="str">
        <f t="shared" si="108"/>
        <v/>
      </c>
      <c r="AG316" s="1" t="str">
        <f t="shared" si="109"/>
        <v/>
      </c>
      <c r="AH316" s="1" t="str">
        <f t="shared" si="110"/>
        <v/>
      </c>
      <c r="AI316" s="1" t="str">
        <f t="shared" si="111"/>
        <v/>
      </c>
      <c r="AV316" s="8" t="str">
        <f t="shared" si="98"/>
        <v/>
      </c>
      <c r="AW316" s="2" t="str">
        <f t="shared" si="112"/>
        <v/>
      </c>
      <c r="AX316" s="3"/>
      <c r="AY316" s="2" t="str">
        <f t="shared" si="97"/>
        <v/>
      </c>
      <c r="AZ316" s="3"/>
      <c r="BA316" s="3"/>
      <c r="BB316" s="3"/>
      <c r="BC316" s="3"/>
      <c r="BD316" s="3"/>
    </row>
    <row r="317" spans="22:56" x14ac:dyDescent="0.25">
      <c r="V317" s="1" t="str">
        <f t="shared" si="99"/>
        <v/>
      </c>
      <c r="X317" s="1" t="str">
        <f t="shared" si="100"/>
        <v/>
      </c>
      <c r="Y317" s="1" t="str">
        <f t="shared" si="101"/>
        <v/>
      </c>
      <c r="Z317" s="1" t="str">
        <f t="shared" si="102"/>
        <v/>
      </c>
      <c r="AA317" s="1" t="str">
        <f t="shared" si="103"/>
        <v/>
      </c>
      <c r="AB317" s="1" t="str">
        <f t="shared" si="104"/>
        <v/>
      </c>
      <c r="AC317" s="1" t="str">
        <f t="shared" si="105"/>
        <v/>
      </c>
      <c r="AD317" s="1" t="str">
        <f t="shared" si="106"/>
        <v/>
      </c>
      <c r="AE317" s="1" t="str">
        <f t="shared" si="107"/>
        <v/>
      </c>
      <c r="AF317" s="1" t="str">
        <f t="shared" si="108"/>
        <v/>
      </c>
      <c r="AG317" s="1" t="str">
        <f t="shared" si="109"/>
        <v/>
      </c>
      <c r="AH317" s="1" t="str">
        <f t="shared" si="110"/>
        <v/>
      </c>
      <c r="AI317" s="1" t="str">
        <f t="shared" si="111"/>
        <v/>
      </c>
      <c r="AV317" s="8" t="str">
        <f t="shared" si="98"/>
        <v/>
      </c>
      <c r="AW317" s="2" t="str">
        <f t="shared" si="112"/>
        <v/>
      </c>
      <c r="AX317" s="3"/>
      <c r="AY317" s="2" t="str">
        <f t="shared" si="97"/>
        <v/>
      </c>
      <c r="AZ317" s="3"/>
      <c r="BA317" s="3"/>
      <c r="BB317" s="3"/>
      <c r="BC317" s="3"/>
      <c r="BD317" s="3"/>
    </row>
    <row r="318" spans="22:56" x14ac:dyDescent="0.25">
      <c r="V318" s="1" t="str">
        <f t="shared" si="99"/>
        <v/>
      </c>
      <c r="X318" s="1" t="str">
        <f t="shared" si="100"/>
        <v/>
      </c>
      <c r="Y318" s="1" t="str">
        <f t="shared" si="101"/>
        <v/>
      </c>
      <c r="Z318" s="1" t="str">
        <f t="shared" si="102"/>
        <v/>
      </c>
      <c r="AA318" s="1" t="str">
        <f t="shared" si="103"/>
        <v/>
      </c>
      <c r="AB318" s="1" t="str">
        <f t="shared" si="104"/>
        <v/>
      </c>
      <c r="AC318" s="1" t="str">
        <f t="shared" si="105"/>
        <v/>
      </c>
      <c r="AD318" s="1" t="str">
        <f t="shared" si="106"/>
        <v/>
      </c>
      <c r="AE318" s="1" t="str">
        <f t="shared" si="107"/>
        <v/>
      </c>
      <c r="AF318" s="1" t="str">
        <f t="shared" si="108"/>
        <v/>
      </c>
      <c r="AG318" s="1" t="str">
        <f t="shared" si="109"/>
        <v/>
      </c>
      <c r="AH318" s="1" t="str">
        <f t="shared" si="110"/>
        <v/>
      </c>
      <c r="AI318" s="1" t="str">
        <f t="shared" si="111"/>
        <v/>
      </c>
      <c r="AV318" s="8" t="str">
        <f t="shared" si="98"/>
        <v/>
      </c>
      <c r="AW318" s="2" t="str">
        <f t="shared" si="112"/>
        <v/>
      </c>
      <c r="AX318" s="3"/>
      <c r="AY318" s="2" t="str">
        <f t="shared" si="97"/>
        <v/>
      </c>
      <c r="AZ318" s="3"/>
      <c r="BA318" s="3"/>
      <c r="BB318" s="3"/>
      <c r="BC318" s="3"/>
      <c r="BD318" s="3"/>
    </row>
    <row r="319" spans="22:56" x14ac:dyDescent="0.25">
      <c r="V319" s="1" t="str">
        <f t="shared" si="99"/>
        <v/>
      </c>
      <c r="X319" s="1" t="str">
        <f t="shared" si="100"/>
        <v/>
      </c>
      <c r="Y319" s="1" t="str">
        <f t="shared" si="101"/>
        <v/>
      </c>
      <c r="Z319" s="1" t="str">
        <f t="shared" si="102"/>
        <v/>
      </c>
      <c r="AA319" s="1" t="str">
        <f t="shared" si="103"/>
        <v/>
      </c>
      <c r="AB319" s="1" t="str">
        <f t="shared" si="104"/>
        <v/>
      </c>
      <c r="AC319" s="1" t="str">
        <f t="shared" si="105"/>
        <v/>
      </c>
      <c r="AD319" s="1" t="str">
        <f t="shared" si="106"/>
        <v/>
      </c>
      <c r="AE319" s="1" t="str">
        <f t="shared" si="107"/>
        <v/>
      </c>
      <c r="AF319" s="1" t="str">
        <f t="shared" si="108"/>
        <v/>
      </c>
      <c r="AG319" s="1" t="str">
        <f t="shared" si="109"/>
        <v/>
      </c>
      <c r="AH319" s="1" t="str">
        <f t="shared" si="110"/>
        <v/>
      </c>
      <c r="AI319" s="1" t="str">
        <f t="shared" si="111"/>
        <v/>
      </c>
      <c r="AV319" s="8" t="str">
        <f t="shared" si="98"/>
        <v/>
      </c>
      <c r="AW319" s="2" t="str">
        <f t="shared" si="112"/>
        <v/>
      </c>
      <c r="AX319" s="3"/>
      <c r="AY319" s="2" t="str">
        <f t="shared" si="97"/>
        <v/>
      </c>
      <c r="AZ319" s="3"/>
      <c r="BA319" s="3"/>
      <c r="BB319" s="3"/>
      <c r="BC319" s="3"/>
      <c r="BD319" s="3"/>
    </row>
    <row r="320" spans="22:56" x14ac:dyDescent="0.25">
      <c r="V320" s="1" t="str">
        <f t="shared" si="99"/>
        <v/>
      </c>
      <c r="X320" s="1" t="str">
        <f t="shared" si="100"/>
        <v/>
      </c>
      <c r="Y320" s="1" t="str">
        <f t="shared" si="101"/>
        <v/>
      </c>
      <c r="Z320" s="1" t="str">
        <f t="shared" si="102"/>
        <v/>
      </c>
      <c r="AA320" s="1" t="str">
        <f t="shared" si="103"/>
        <v/>
      </c>
      <c r="AB320" s="1" t="str">
        <f t="shared" si="104"/>
        <v/>
      </c>
      <c r="AC320" s="1" t="str">
        <f t="shared" si="105"/>
        <v/>
      </c>
      <c r="AD320" s="1" t="str">
        <f t="shared" si="106"/>
        <v/>
      </c>
      <c r="AE320" s="1" t="str">
        <f t="shared" si="107"/>
        <v/>
      </c>
      <c r="AF320" s="1" t="str">
        <f t="shared" si="108"/>
        <v/>
      </c>
      <c r="AG320" s="1" t="str">
        <f t="shared" si="109"/>
        <v/>
      </c>
      <c r="AH320" s="1" t="str">
        <f t="shared" si="110"/>
        <v/>
      </c>
      <c r="AI320" s="1" t="str">
        <f t="shared" si="111"/>
        <v/>
      </c>
      <c r="AV320" s="8" t="str">
        <f t="shared" si="98"/>
        <v/>
      </c>
      <c r="AW320" s="2" t="str">
        <f t="shared" si="112"/>
        <v/>
      </c>
      <c r="AX320" s="3"/>
      <c r="AY320" s="2" t="str">
        <f t="shared" si="97"/>
        <v/>
      </c>
      <c r="AZ320" s="3"/>
      <c r="BA320" s="3"/>
      <c r="BB320" s="3"/>
      <c r="BC320" s="3"/>
      <c r="BD320" s="3"/>
    </row>
    <row r="321" spans="22:56" x14ac:dyDescent="0.25">
      <c r="V321" s="1" t="str">
        <f t="shared" si="99"/>
        <v/>
      </c>
      <c r="X321" s="1" t="str">
        <f t="shared" si="100"/>
        <v/>
      </c>
      <c r="Y321" s="1" t="str">
        <f t="shared" si="101"/>
        <v/>
      </c>
      <c r="Z321" s="1" t="str">
        <f t="shared" si="102"/>
        <v/>
      </c>
      <c r="AA321" s="1" t="str">
        <f t="shared" si="103"/>
        <v/>
      </c>
      <c r="AB321" s="1" t="str">
        <f t="shared" si="104"/>
        <v/>
      </c>
      <c r="AC321" s="1" t="str">
        <f t="shared" si="105"/>
        <v/>
      </c>
      <c r="AD321" s="1" t="str">
        <f t="shared" si="106"/>
        <v/>
      </c>
      <c r="AE321" s="1" t="str">
        <f t="shared" si="107"/>
        <v/>
      </c>
      <c r="AF321" s="1" t="str">
        <f t="shared" si="108"/>
        <v/>
      </c>
      <c r="AG321" s="1" t="str">
        <f t="shared" si="109"/>
        <v/>
      </c>
      <c r="AH321" s="1" t="str">
        <f t="shared" si="110"/>
        <v/>
      </c>
      <c r="AI321" s="1" t="str">
        <f t="shared" si="111"/>
        <v/>
      </c>
      <c r="AV321" s="8" t="str">
        <f t="shared" si="98"/>
        <v/>
      </c>
      <c r="AW321" s="2" t="str">
        <f t="shared" si="112"/>
        <v/>
      </c>
      <c r="AX321" s="3"/>
      <c r="AY321" s="2" t="str">
        <f t="shared" si="97"/>
        <v/>
      </c>
      <c r="AZ321" s="3"/>
      <c r="BA321" s="3"/>
      <c r="BB321" s="3"/>
      <c r="BC321" s="3"/>
      <c r="BD321" s="3"/>
    </row>
    <row r="322" spans="22:56" x14ac:dyDescent="0.25">
      <c r="V322" s="1" t="str">
        <f t="shared" si="99"/>
        <v/>
      </c>
      <c r="X322" s="1" t="str">
        <f t="shared" si="100"/>
        <v/>
      </c>
      <c r="Y322" s="1" t="str">
        <f t="shared" si="101"/>
        <v/>
      </c>
      <c r="Z322" s="1" t="str">
        <f t="shared" si="102"/>
        <v/>
      </c>
      <c r="AA322" s="1" t="str">
        <f t="shared" si="103"/>
        <v/>
      </c>
      <c r="AB322" s="1" t="str">
        <f t="shared" si="104"/>
        <v/>
      </c>
      <c r="AC322" s="1" t="str">
        <f t="shared" si="105"/>
        <v/>
      </c>
      <c r="AD322" s="1" t="str">
        <f t="shared" si="106"/>
        <v/>
      </c>
      <c r="AE322" s="1" t="str">
        <f t="shared" si="107"/>
        <v/>
      </c>
      <c r="AF322" s="1" t="str">
        <f t="shared" si="108"/>
        <v/>
      </c>
      <c r="AG322" s="1" t="str">
        <f t="shared" si="109"/>
        <v/>
      </c>
      <c r="AH322" s="1" t="str">
        <f t="shared" si="110"/>
        <v/>
      </c>
      <c r="AI322" s="1" t="str">
        <f t="shared" si="111"/>
        <v/>
      </c>
      <c r="AV322" s="8" t="str">
        <f t="shared" si="98"/>
        <v/>
      </c>
      <c r="AW322" s="2" t="str">
        <f t="shared" si="112"/>
        <v/>
      </c>
      <c r="AX322" s="3"/>
      <c r="AY322" s="2" t="str">
        <f t="shared" si="97"/>
        <v/>
      </c>
      <c r="AZ322" s="3"/>
      <c r="BA322" s="3"/>
      <c r="BB322" s="3"/>
      <c r="BC322" s="3"/>
      <c r="BD322" s="3"/>
    </row>
    <row r="323" spans="22:56" x14ac:dyDescent="0.25">
      <c r="V323" s="1" t="str">
        <f t="shared" si="99"/>
        <v/>
      </c>
      <c r="X323" s="1" t="str">
        <f t="shared" si="100"/>
        <v/>
      </c>
      <c r="Y323" s="1" t="str">
        <f t="shared" si="101"/>
        <v/>
      </c>
      <c r="Z323" s="1" t="str">
        <f t="shared" si="102"/>
        <v/>
      </c>
      <c r="AA323" s="1" t="str">
        <f t="shared" si="103"/>
        <v/>
      </c>
      <c r="AB323" s="1" t="str">
        <f t="shared" si="104"/>
        <v/>
      </c>
      <c r="AC323" s="1" t="str">
        <f t="shared" si="105"/>
        <v/>
      </c>
      <c r="AD323" s="1" t="str">
        <f t="shared" si="106"/>
        <v/>
      </c>
      <c r="AE323" s="1" t="str">
        <f t="shared" si="107"/>
        <v/>
      </c>
      <c r="AF323" s="1" t="str">
        <f t="shared" si="108"/>
        <v/>
      </c>
      <c r="AG323" s="1" t="str">
        <f t="shared" si="109"/>
        <v/>
      </c>
      <c r="AH323" s="1" t="str">
        <f t="shared" si="110"/>
        <v/>
      </c>
      <c r="AI323" s="1" t="str">
        <f t="shared" si="111"/>
        <v/>
      </c>
      <c r="AV323" s="8" t="str">
        <f t="shared" si="98"/>
        <v/>
      </c>
      <c r="AW323" s="2" t="str">
        <f t="shared" si="112"/>
        <v/>
      </c>
      <c r="AX323" s="3"/>
      <c r="AY323" s="2" t="str">
        <f t="shared" si="97"/>
        <v/>
      </c>
      <c r="AZ323" s="3"/>
      <c r="BA323" s="3"/>
      <c r="BB323" s="3"/>
      <c r="BC323" s="3"/>
      <c r="BD323" s="3"/>
    </row>
    <row r="324" spans="22:56" x14ac:dyDescent="0.25">
      <c r="V324" s="1" t="str">
        <f t="shared" si="99"/>
        <v/>
      </c>
      <c r="X324" s="1" t="str">
        <f t="shared" si="100"/>
        <v/>
      </c>
      <c r="Y324" s="1" t="str">
        <f t="shared" si="101"/>
        <v/>
      </c>
      <c r="Z324" s="1" t="str">
        <f t="shared" si="102"/>
        <v/>
      </c>
      <c r="AA324" s="1" t="str">
        <f t="shared" si="103"/>
        <v/>
      </c>
      <c r="AB324" s="1" t="str">
        <f t="shared" si="104"/>
        <v/>
      </c>
      <c r="AC324" s="1" t="str">
        <f t="shared" si="105"/>
        <v/>
      </c>
      <c r="AD324" s="1" t="str">
        <f t="shared" si="106"/>
        <v/>
      </c>
      <c r="AE324" s="1" t="str">
        <f t="shared" si="107"/>
        <v/>
      </c>
      <c r="AF324" s="1" t="str">
        <f t="shared" si="108"/>
        <v/>
      </c>
      <c r="AG324" s="1" t="str">
        <f t="shared" si="109"/>
        <v/>
      </c>
      <c r="AH324" s="1" t="str">
        <f t="shared" si="110"/>
        <v/>
      </c>
      <c r="AI324" s="1" t="str">
        <f t="shared" si="111"/>
        <v/>
      </c>
      <c r="AV324" s="8" t="str">
        <f t="shared" si="98"/>
        <v/>
      </c>
      <c r="AW324" s="2" t="str">
        <f t="shared" si="112"/>
        <v/>
      </c>
      <c r="AX324" s="3"/>
      <c r="AY324" s="2" t="str">
        <f t="shared" si="97"/>
        <v/>
      </c>
      <c r="AZ324" s="3"/>
      <c r="BA324" s="3"/>
      <c r="BB324" s="3"/>
      <c r="BC324" s="3"/>
      <c r="BD324" s="3"/>
    </row>
    <row r="325" spans="22:56" x14ac:dyDescent="0.25">
      <c r="V325" s="1" t="str">
        <f t="shared" si="99"/>
        <v/>
      </c>
      <c r="X325" s="1" t="str">
        <f t="shared" si="100"/>
        <v/>
      </c>
      <c r="Y325" s="1" t="str">
        <f t="shared" si="101"/>
        <v/>
      </c>
      <c r="Z325" s="1" t="str">
        <f t="shared" si="102"/>
        <v/>
      </c>
      <c r="AA325" s="1" t="str">
        <f t="shared" si="103"/>
        <v/>
      </c>
      <c r="AB325" s="1" t="str">
        <f t="shared" si="104"/>
        <v/>
      </c>
      <c r="AC325" s="1" t="str">
        <f t="shared" si="105"/>
        <v/>
      </c>
      <c r="AD325" s="1" t="str">
        <f t="shared" si="106"/>
        <v/>
      </c>
      <c r="AE325" s="1" t="str">
        <f t="shared" si="107"/>
        <v/>
      </c>
      <c r="AF325" s="1" t="str">
        <f t="shared" si="108"/>
        <v/>
      </c>
      <c r="AG325" s="1" t="str">
        <f t="shared" si="109"/>
        <v/>
      </c>
      <c r="AH325" s="1" t="str">
        <f t="shared" si="110"/>
        <v/>
      </c>
      <c r="AI325" s="1" t="str">
        <f t="shared" si="111"/>
        <v/>
      </c>
      <c r="AV325" s="8" t="str">
        <f t="shared" si="98"/>
        <v/>
      </c>
      <c r="AW325" s="2" t="str">
        <f t="shared" si="112"/>
        <v/>
      </c>
      <c r="AX325" s="3"/>
      <c r="AY325" s="2" t="str">
        <f t="shared" si="97"/>
        <v/>
      </c>
      <c r="AZ325" s="3"/>
      <c r="BA325" s="3"/>
      <c r="BB325" s="3"/>
      <c r="BC325" s="3"/>
      <c r="BD325" s="3"/>
    </row>
    <row r="326" spans="22:56" x14ac:dyDescent="0.25">
      <c r="V326" s="1" t="str">
        <f t="shared" si="99"/>
        <v/>
      </c>
      <c r="X326" s="1" t="str">
        <f t="shared" si="100"/>
        <v/>
      </c>
      <c r="Y326" s="1" t="str">
        <f t="shared" si="101"/>
        <v/>
      </c>
      <c r="Z326" s="1" t="str">
        <f t="shared" si="102"/>
        <v/>
      </c>
      <c r="AA326" s="1" t="str">
        <f t="shared" si="103"/>
        <v/>
      </c>
      <c r="AB326" s="1" t="str">
        <f t="shared" si="104"/>
        <v/>
      </c>
      <c r="AC326" s="1" t="str">
        <f t="shared" si="105"/>
        <v/>
      </c>
      <c r="AD326" s="1" t="str">
        <f t="shared" si="106"/>
        <v/>
      </c>
      <c r="AE326" s="1" t="str">
        <f t="shared" si="107"/>
        <v/>
      </c>
      <c r="AF326" s="1" t="str">
        <f t="shared" si="108"/>
        <v/>
      </c>
      <c r="AG326" s="1" t="str">
        <f t="shared" si="109"/>
        <v/>
      </c>
      <c r="AH326" s="1" t="str">
        <f t="shared" si="110"/>
        <v/>
      </c>
      <c r="AI326" s="1" t="str">
        <f t="shared" si="111"/>
        <v/>
      </c>
      <c r="AV326" s="8" t="str">
        <f t="shared" si="98"/>
        <v/>
      </c>
      <c r="AW326" s="2" t="str">
        <f t="shared" si="112"/>
        <v/>
      </c>
      <c r="AX326" s="3"/>
      <c r="AY326" s="2" t="str">
        <f t="shared" si="97"/>
        <v/>
      </c>
      <c r="AZ326" s="3"/>
      <c r="BA326" s="3"/>
      <c r="BB326" s="3"/>
      <c r="BC326" s="3"/>
      <c r="BD326" s="3"/>
    </row>
    <row r="327" spans="22:56" x14ac:dyDescent="0.25">
      <c r="V327" s="1" t="str">
        <f t="shared" si="99"/>
        <v/>
      </c>
      <c r="X327" s="1" t="str">
        <f t="shared" si="100"/>
        <v/>
      </c>
      <c r="Y327" s="1" t="str">
        <f t="shared" si="101"/>
        <v/>
      </c>
      <c r="Z327" s="1" t="str">
        <f t="shared" si="102"/>
        <v/>
      </c>
      <c r="AA327" s="1" t="str">
        <f t="shared" si="103"/>
        <v/>
      </c>
      <c r="AB327" s="1" t="str">
        <f t="shared" si="104"/>
        <v/>
      </c>
      <c r="AC327" s="1" t="str">
        <f t="shared" si="105"/>
        <v/>
      </c>
      <c r="AD327" s="1" t="str">
        <f t="shared" si="106"/>
        <v/>
      </c>
      <c r="AE327" s="1" t="str">
        <f t="shared" si="107"/>
        <v/>
      </c>
      <c r="AF327" s="1" t="str">
        <f t="shared" si="108"/>
        <v/>
      </c>
      <c r="AG327" s="1" t="str">
        <f t="shared" si="109"/>
        <v/>
      </c>
      <c r="AH327" s="1" t="str">
        <f t="shared" si="110"/>
        <v/>
      </c>
      <c r="AI327" s="1" t="str">
        <f t="shared" si="111"/>
        <v/>
      </c>
      <c r="AV327" s="8" t="str">
        <f t="shared" si="98"/>
        <v/>
      </c>
      <c r="AW327" s="2" t="str">
        <f t="shared" si="112"/>
        <v/>
      </c>
      <c r="AX327" s="3"/>
      <c r="AY327" s="2" t="str">
        <f t="shared" si="97"/>
        <v/>
      </c>
      <c r="AZ327" s="3"/>
      <c r="BA327" s="3"/>
      <c r="BB327" s="3"/>
      <c r="BC327" s="3"/>
      <c r="BD327" s="3"/>
    </row>
    <row r="328" spans="22:56" x14ac:dyDescent="0.25">
      <c r="V328" s="1" t="str">
        <f t="shared" si="99"/>
        <v/>
      </c>
      <c r="X328" s="1" t="str">
        <f t="shared" si="100"/>
        <v/>
      </c>
      <c r="Y328" s="1" t="str">
        <f t="shared" si="101"/>
        <v/>
      </c>
      <c r="Z328" s="1" t="str">
        <f t="shared" si="102"/>
        <v/>
      </c>
      <c r="AA328" s="1" t="str">
        <f t="shared" si="103"/>
        <v/>
      </c>
      <c r="AB328" s="1" t="str">
        <f t="shared" si="104"/>
        <v/>
      </c>
      <c r="AC328" s="1" t="str">
        <f t="shared" si="105"/>
        <v/>
      </c>
      <c r="AD328" s="1" t="str">
        <f t="shared" si="106"/>
        <v/>
      </c>
      <c r="AE328" s="1" t="str">
        <f t="shared" si="107"/>
        <v/>
      </c>
      <c r="AF328" s="1" t="str">
        <f t="shared" si="108"/>
        <v/>
      </c>
      <c r="AG328" s="1" t="str">
        <f t="shared" si="109"/>
        <v/>
      </c>
      <c r="AH328" s="1" t="str">
        <f t="shared" si="110"/>
        <v/>
      </c>
      <c r="AI328" s="1" t="str">
        <f t="shared" si="111"/>
        <v/>
      </c>
      <c r="AV328" s="8" t="str">
        <f t="shared" si="98"/>
        <v/>
      </c>
      <c r="AW328" s="2" t="str">
        <f t="shared" si="112"/>
        <v/>
      </c>
      <c r="AX328" s="3"/>
      <c r="AY328" s="2" t="str">
        <f t="shared" si="97"/>
        <v/>
      </c>
      <c r="AZ328" s="3"/>
      <c r="BA328" s="3"/>
      <c r="BB328" s="3"/>
      <c r="BC328" s="3"/>
      <c r="BD328" s="3"/>
    </row>
    <row r="329" spans="22:56" x14ac:dyDescent="0.25">
      <c r="V329" s="1" t="str">
        <f t="shared" si="99"/>
        <v/>
      </c>
      <c r="X329" s="1" t="str">
        <f t="shared" si="100"/>
        <v/>
      </c>
      <c r="Y329" s="1" t="str">
        <f t="shared" si="101"/>
        <v/>
      </c>
      <c r="Z329" s="1" t="str">
        <f t="shared" si="102"/>
        <v/>
      </c>
      <c r="AA329" s="1" t="str">
        <f t="shared" si="103"/>
        <v/>
      </c>
      <c r="AB329" s="1" t="str">
        <f t="shared" si="104"/>
        <v/>
      </c>
      <c r="AC329" s="1" t="str">
        <f t="shared" si="105"/>
        <v/>
      </c>
      <c r="AD329" s="1" t="str">
        <f t="shared" si="106"/>
        <v/>
      </c>
      <c r="AE329" s="1" t="str">
        <f t="shared" si="107"/>
        <v/>
      </c>
      <c r="AF329" s="1" t="str">
        <f t="shared" si="108"/>
        <v/>
      </c>
      <c r="AG329" s="1" t="str">
        <f t="shared" si="109"/>
        <v/>
      </c>
      <c r="AH329" s="1" t="str">
        <f t="shared" si="110"/>
        <v/>
      </c>
      <c r="AI329" s="1" t="str">
        <f t="shared" si="111"/>
        <v/>
      </c>
      <c r="AV329" s="8" t="str">
        <f t="shared" si="98"/>
        <v/>
      </c>
      <c r="AW329" s="2" t="str">
        <f t="shared" si="112"/>
        <v/>
      </c>
      <c r="AX329" s="3"/>
      <c r="AY329" s="2" t="str">
        <f t="shared" si="97"/>
        <v/>
      </c>
      <c r="AZ329" s="3"/>
      <c r="BA329" s="3"/>
      <c r="BB329" s="3"/>
      <c r="BC329" s="3"/>
      <c r="BD329" s="3"/>
    </row>
    <row r="330" spans="22:56" x14ac:dyDescent="0.25">
      <c r="V330" s="1" t="str">
        <f t="shared" si="99"/>
        <v/>
      </c>
      <c r="X330" s="1" t="str">
        <f t="shared" si="100"/>
        <v/>
      </c>
      <c r="Y330" s="1" t="str">
        <f t="shared" si="101"/>
        <v/>
      </c>
      <c r="Z330" s="1" t="str">
        <f t="shared" si="102"/>
        <v/>
      </c>
      <c r="AA330" s="1" t="str">
        <f t="shared" si="103"/>
        <v/>
      </c>
      <c r="AB330" s="1" t="str">
        <f t="shared" si="104"/>
        <v/>
      </c>
      <c r="AC330" s="1" t="str">
        <f t="shared" si="105"/>
        <v/>
      </c>
      <c r="AD330" s="1" t="str">
        <f t="shared" si="106"/>
        <v/>
      </c>
      <c r="AE330" s="1" t="str">
        <f t="shared" si="107"/>
        <v/>
      </c>
      <c r="AF330" s="1" t="str">
        <f t="shared" si="108"/>
        <v/>
      </c>
      <c r="AG330" s="1" t="str">
        <f t="shared" si="109"/>
        <v/>
      </c>
      <c r="AH330" s="1" t="str">
        <f t="shared" si="110"/>
        <v/>
      </c>
      <c r="AI330" s="1" t="str">
        <f t="shared" si="111"/>
        <v/>
      </c>
      <c r="AV330" s="8" t="str">
        <f t="shared" si="98"/>
        <v/>
      </c>
      <c r="AW330" s="2" t="str">
        <f t="shared" si="112"/>
        <v/>
      </c>
      <c r="AX330" s="3"/>
      <c r="AY330" s="2" t="str">
        <f t="shared" si="97"/>
        <v/>
      </c>
      <c r="AZ330" s="3"/>
      <c r="BA330" s="3"/>
      <c r="BB330" s="3"/>
      <c r="BC330" s="3"/>
      <c r="BD330" s="3"/>
    </row>
    <row r="331" spans="22:56" x14ac:dyDescent="0.25">
      <c r="V331" s="1" t="str">
        <f t="shared" si="99"/>
        <v/>
      </c>
      <c r="X331" s="1" t="str">
        <f t="shared" si="100"/>
        <v/>
      </c>
      <c r="Y331" s="1" t="str">
        <f t="shared" si="101"/>
        <v/>
      </c>
      <c r="Z331" s="1" t="str">
        <f t="shared" si="102"/>
        <v/>
      </c>
      <c r="AA331" s="1" t="str">
        <f t="shared" si="103"/>
        <v/>
      </c>
      <c r="AB331" s="1" t="str">
        <f t="shared" si="104"/>
        <v/>
      </c>
      <c r="AC331" s="1" t="str">
        <f t="shared" si="105"/>
        <v/>
      </c>
      <c r="AD331" s="1" t="str">
        <f t="shared" si="106"/>
        <v/>
      </c>
      <c r="AE331" s="1" t="str">
        <f t="shared" si="107"/>
        <v/>
      </c>
      <c r="AF331" s="1" t="str">
        <f t="shared" si="108"/>
        <v/>
      </c>
      <c r="AG331" s="1" t="str">
        <f t="shared" si="109"/>
        <v/>
      </c>
      <c r="AH331" s="1" t="str">
        <f t="shared" si="110"/>
        <v/>
      </c>
      <c r="AI331" s="1" t="str">
        <f t="shared" si="111"/>
        <v/>
      </c>
      <c r="AV331" s="8" t="str">
        <f t="shared" si="98"/>
        <v/>
      </c>
      <c r="AW331" s="2" t="str">
        <f t="shared" si="112"/>
        <v/>
      </c>
      <c r="AX331" s="3"/>
      <c r="AY331" s="2" t="str">
        <f t="shared" si="97"/>
        <v/>
      </c>
      <c r="AZ331" s="3"/>
      <c r="BA331" s="3"/>
      <c r="BB331" s="3"/>
      <c r="BC331" s="3"/>
      <c r="BD331" s="3"/>
    </row>
    <row r="332" spans="22:56" x14ac:dyDescent="0.25">
      <c r="V332" s="1" t="str">
        <f t="shared" si="99"/>
        <v/>
      </c>
      <c r="X332" s="1" t="str">
        <f t="shared" si="100"/>
        <v/>
      </c>
      <c r="Y332" s="1" t="str">
        <f t="shared" si="101"/>
        <v/>
      </c>
      <c r="Z332" s="1" t="str">
        <f t="shared" si="102"/>
        <v/>
      </c>
      <c r="AA332" s="1" t="str">
        <f t="shared" si="103"/>
        <v/>
      </c>
      <c r="AB332" s="1" t="str">
        <f t="shared" si="104"/>
        <v/>
      </c>
      <c r="AC332" s="1" t="str">
        <f t="shared" si="105"/>
        <v/>
      </c>
      <c r="AD332" s="1" t="str">
        <f t="shared" si="106"/>
        <v/>
      </c>
      <c r="AE332" s="1" t="str">
        <f t="shared" si="107"/>
        <v/>
      </c>
      <c r="AF332" s="1" t="str">
        <f t="shared" si="108"/>
        <v/>
      </c>
      <c r="AG332" s="1" t="str">
        <f t="shared" si="109"/>
        <v/>
      </c>
      <c r="AH332" s="1" t="str">
        <f t="shared" si="110"/>
        <v/>
      </c>
      <c r="AI332" s="1" t="str">
        <f t="shared" si="111"/>
        <v/>
      </c>
      <c r="AV332" s="8" t="str">
        <f t="shared" si="98"/>
        <v/>
      </c>
      <c r="AW332" s="2" t="str">
        <f t="shared" si="112"/>
        <v/>
      </c>
      <c r="AX332" s="3"/>
      <c r="AY332" s="2" t="str">
        <f t="shared" si="97"/>
        <v/>
      </c>
      <c r="AZ332" s="3"/>
      <c r="BA332" s="3"/>
      <c r="BB332" s="3"/>
      <c r="BC332" s="3"/>
      <c r="BD332" s="3"/>
    </row>
    <row r="333" spans="22:56" x14ac:dyDescent="0.25">
      <c r="V333" s="1" t="str">
        <f t="shared" si="99"/>
        <v/>
      </c>
      <c r="X333" s="1" t="str">
        <f t="shared" si="100"/>
        <v/>
      </c>
      <c r="Y333" s="1" t="str">
        <f t="shared" si="101"/>
        <v/>
      </c>
      <c r="Z333" s="1" t="str">
        <f t="shared" si="102"/>
        <v/>
      </c>
      <c r="AA333" s="1" t="str">
        <f t="shared" si="103"/>
        <v/>
      </c>
      <c r="AB333" s="1" t="str">
        <f t="shared" si="104"/>
        <v/>
      </c>
      <c r="AC333" s="1" t="str">
        <f t="shared" si="105"/>
        <v/>
      </c>
      <c r="AD333" s="1" t="str">
        <f t="shared" si="106"/>
        <v/>
      </c>
      <c r="AE333" s="1" t="str">
        <f t="shared" si="107"/>
        <v/>
      </c>
      <c r="AF333" s="1" t="str">
        <f t="shared" si="108"/>
        <v/>
      </c>
      <c r="AG333" s="1" t="str">
        <f t="shared" si="109"/>
        <v/>
      </c>
      <c r="AH333" s="1" t="str">
        <f t="shared" si="110"/>
        <v/>
      </c>
      <c r="AI333" s="1" t="str">
        <f t="shared" si="111"/>
        <v/>
      </c>
      <c r="AV333" s="8" t="str">
        <f t="shared" si="98"/>
        <v/>
      </c>
      <c r="AW333" s="2" t="str">
        <f t="shared" si="112"/>
        <v/>
      </c>
      <c r="AX333" s="3"/>
      <c r="AY333" s="2" t="str">
        <f t="shared" si="97"/>
        <v/>
      </c>
      <c r="AZ333" s="3"/>
      <c r="BA333" s="3"/>
      <c r="BB333" s="3"/>
      <c r="BC333" s="3"/>
      <c r="BD333" s="3"/>
    </row>
    <row r="334" spans="22:56" x14ac:dyDescent="0.25">
      <c r="V334" s="1" t="str">
        <f t="shared" si="99"/>
        <v/>
      </c>
      <c r="X334" s="1" t="str">
        <f t="shared" si="100"/>
        <v/>
      </c>
      <c r="Y334" s="1" t="str">
        <f t="shared" si="101"/>
        <v/>
      </c>
      <c r="Z334" s="1" t="str">
        <f t="shared" si="102"/>
        <v/>
      </c>
      <c r="AA334" s="1" t="str">
        <f t="shared" si="103"/>
        <v/>
      </c>
      <c r="AB334" s="1" t="str">
        <f t="shared" si="104"/>
        <v/>
      </c>
      <c r="AC334" s="1" t="str">
        <f t="shared" si="105"/>
        <v/>
      </c>
      <c r="AD334" s="1" t="str">
        <f t="shared" si="106"/>
        <v/>
      </c>
      <c r="AE334" s="1" t="str">
        <f t="shared" si="107"/>
        <v/>
      </c>
      <c r="AF334" s="1" t="str">
        <f t="shared" si="108"/>
        <v/>
      </c>
      <c r="AG334" s="1" t="str">
        <f t="shared" si="109"/>
        <v/>
      </c>
      <c r="AH334" s="1" t="str">
        <f t="shared" si="110"/>
        <v/>
      </c>
      <c r="AI334" s="1" t="str">
        <f t="shared" si="111"/>
        <v/>
      </c>
      <c r="AV334" s="8" t="str">
        <f t="shared" si="98"/>
        <v/>
      </c>
      <c r="AW334" s="2" t="str">
        <f t="shared" si="112"/>
        <v/>
      </c>
      <c r="AX334" s="3"/>
      <c r="AY334" s="2" t="str">
        <f t="shared" si="97"/>
        <v/>
      </c>
      <c r="AZ334" s="3"/>
      <c r="BA334" s="3"/>
      <c r="BB334" s="3"/>
      <c r="BC334" s="3"/>
      <c r="BD334" s="3"/>
    </row>
    <row r="335" spans="22:56" x14ac:dyDescent="0.25">
      <c r="V335" s="1" t="str">
        <f t="shared" si="99"/>
        <v/>
      </c>
      <c r="X335" s="1" t="str">
        <f t="shared" si="100"/>
        <v/>
      </c>
      <c r="Y335" s="1" t="str">
        <f t="shared" si="101"/>
        <v/>
      </c>
      <c r="Z335" s="1" t="str">
        <f t="shared" si="102"/>
        <v/>
      </c>
      <c r="AA335" s="1" t="str">
        <f t="shared" si="103"/>
        <v/>
      </c>
      <c r="AB335" s="1" t="str">
        <f t="shared" si="104"/>
        <v/>
      </c>
      <c r="AC335" s="1" t="str">
        <f t="shared" si="105"/>
        <v/>
      </c>
      <c r="AD335" s="1" t="str">
        <f t="shared" si="106"/>
        <v/>
      </c>
      <c r="AE335" s="1" t="str">
        <f t="shared" si="107"/>
        <v/>
      </c>
      <c r="AF335" s="1" t="str">
        <f t="shared" si="108"/>
        <v/>
      </c>
      <c r="AG335" s="1" t="str">
        <f t="shared" si="109"/>
        <v/>
      </c>
      <c r="AH335" s="1" t="str">
        <f t="shared" si="110"/>
        <v/>
      </c>
      <c r="AI335" s="1" t="str">
        <f t="shared" si="111"/>
        <v/>
      </c>
      <c r="AV335" s="8" t="str">
        <f t="shared" si="98"/>
        <v/>
      </c>
      <c r="AW335" s="2" t="str">
        <f t="shared" si="112"/>
        <v/>
      </c>
      <c r="AX335" s="3"/>
      <c r="AY335" s="2" t="str">
        <f t="shared" si="97"/>
        <v/>
      </c>
      <c r="AZ335" s="3"/>
      <c r="BA335" s="3"/>
      <c r="BB335" s="3"/>
      <c r="BC335" s="3"/>
      <c r="BD335" s="3"/>
    </row>
    <row r="336" spans="22:56" x14ac:dyDescent="0.25">
      <c r="V336" s="1" t="str">
        <f t="shared" si="99"/>
        <v/>
      </c>
      <c r="X336" s="1" t="str">
        <f t="shared" si="100"/>
        <v/>
      </c>
      <c r="Y336" s="1" t="str">
        <f t="shared" si="101"/>
        <v/>
      </c>
      <c r="Z336" s="1" t="str">
        <f t="shared" si="102"/>
        <v/>
      </c>
      <c r="AA336" s="1" t="str">
        <f t="shared" si="103"/>
        <v/>
      </c>
      <c r="AB336" s="1" t="str">
        <f t="shared" si="104"/>
        <v/>
      </c>
      <c r="AC336" s="1" t="str">
        <f t="shared" si="105"/>
        <v/>
      </c>
      <c r="AD336" s="1" t="str">
        <f t="shared" si="106"/>
        <v/>
      </c>
      <c r="AE336" s="1" t="str">
        <f t="shared" si="107"/>
        <v/>
      </c>
      <c r="AF336" s="1" t="str">
        <f t="shared" si="108"/>
        <v/>
      </c>
      <c r="AG336" s="1" t="str">
        <f t="shared" si="109"/>
        <v/>
      </c>
      <c r="AH336" s="1" t="str">
        <f t="shared" si="110"/>
        <v/>
      </c>
      <c r="AI336" s="1" t="str">
        <f t="shared" si="111"/>
        <v/>
      </c>
      <c r="AV336" s="8" t="str">
        <f t="shared" si="98"/>
        <v/>
      </c>
      <c r="AW336" s="2" t="str">
        <f t="shared" si="112"/>
        <v/>
      </c>
      <c r="AX336" s="3"/>
      <c r="AY336" s="2" t="str">
        <f t="shared" ref="AY336:AY399" si="113">CONCATENATE(V368,AB368,AC368,AD368,AE368,AF368,AG368,AH368,AI368)</f>
        <v/>
      </c>
      <c r="AZ336" s="3"/>
      <c r="BA336" s="3"/>
      <c r="BB336" s="3"/>
      <c r="BC336" s="3"/>
      <c r="BD336" s="3"/>
    </row>
    <row r="337" spans="22:56" x14ac:dyDescent="0.25">
      <c r="V337" s="1" t="str">
        <f t="shared" si="99"/>
        <v/>
      </c>
      <c r="X337" s="1" t="str">
        <f t="shared" si="100"/>
        <v/>
      </c>
      <c r="Y337" s="1" t="str">
        <f t="shared" si="101"/>
        <v/>
      </c>
      <c r="Z337" s="1" t="str">
        <f t="shared" si="102"/>
        <v/>
      </c>
      <c r="AA337" s="1" t="str">
        <f t="shared" si="103"/>
        <v/>
      </c>
      <c r="AB337" s="1" t="str">
        <f t="shared" si="104"/>
        <v/>
      </c>
      <c r="AC337" s="1" t="str">
        <f t="shared" si="105"/>
        <v/>
      </c>
      <c r="AD337" s="1" t="str">
        <f t="shared" si="106"/>
        <v/>
      </c>
      <c r="AE337" s="1" t="str">
        <f t="shared" si="107"/>
        <v/>
      </c>
      <c r="AF337" s="1" t="str">
        <f t="shared" si="108"/>
        <v/>
      </c>
      <c r="AG337" s="1" t="str">
        <f t="shared" si="109"/>
        <v/>
      </c>
      <c r="AH337" s="1" t="str">
        <f t="shared" si="110"/>
        <v/>
      </c>
      <c r="AI337" s="1" t="str">
        <f t="shared" si="111"/>
        <v/>
      </c>
      <c r="AV337" s="8" t="str">
        <f t="shared" ref="AV337:AV400" si="114">IF(AV336&lt;$N$14,AV336+1,"")</f>
        <v/>
      </c>
      <c r="AW337" s="2" t="str">
        <f t="shared" si="112"/>
        <v/>
      </c>
      <c r="AX337" s="3"/>
      <c r="AY337" s="2" t="str">
        <f t="shared" si="113"/>
        <v/>
      </c>
      <c r="AZ337" s="3"/>
      <c r="BA337" s="3"/>
      <c r="BB337" s="3"/>
      <c r="BC337" s="3"/>
      <c r="BD337" s="3"/>
    </row>
    <row r="338" spans="22:56" x14ac:dyDescent="0.25">
      <c r="V338" s="1" t="str">
        <f t="shared" si="99"/>
        <v/>
      </c>
      <c r="X338" s="1" t="str">
        <f t="shared" si="100"/>
        <v/>
      </c>
      <c r="Y338" s="1" t="str">
        <f t="shared" si="101"/>
        <v/>
      </c>
      <c r="Z338" s="1" t="str">
        <f t="shared" si="102"/>
        <v/>
      </c>
      <c r="AA338" s="1" t="str">
        <f t="shared" si="103"/>
        <v/>
      </c>
      <c r="AB338" s="1" t="str">
        <f t="shared" si="104"/>
        <v/>
      </c>
      <c r="AC338" s="1" t="str">
        <f t="shared" si="105"/>
        <v/>
      </c>
      <c r="AD338" s="1" t="str">
        <f t="shared" si="106"/>
        <v/>
      </c>
      <c r="AE338" s="1" t="str">
        <f t="shared" si="107"/>
        <v/>
      </c>
      <c r="AF338" s="1" t="str">
        <f t="shared" si="108"/>
        <v/>
      </c>
      <c r="AG338" s="1" t="str">
        <f t="shared" si="109"/>
        <v/>
      </c>
      <c r="AH338" s="1" t="str">
        <f t="shared" si="110"/>
        <v/>
      </c>
      <c r="AI338" s="1" t="str">
        <f t="shared" si="111"/>
        <v/>
      </c>
      <c r="AV338" s="8" t="str">
        <f t="shared" si="114"/>
        <v/>
      </c>
      <c r="AW338" s="2" t="str">
        <f t="shared" si="112"/>
        <v/>
      </c>
      <c r="AX338" s="3"/>
      <c r="AY338" s="2" t="str">
        <f t="shared" si="113"/>
        <v/>
      </c>
      <c r="AZ338" s="3"/>
      <c r="BA338" s="3"/>
      <c r="BB338" s="3"/>
      <c r="BC338" s="3"/>
      <c r="BD338" s="3"/>
    </row>
    <row r="339" spans="22:56" x14ac:dyDescent="0.25">
      <c r="V339" s="1" t="str">
        <f t="shared" si="99"/>
        <v/>
      </c>
      <c r="X339" s="1" t="str">
        <f t="shared" si="100"/>
        <v/>
      </c>
      <c r="Y339" s="1" t="str">
        <f t="shared" si="101"/>
        <v/>
      </c>
      <c r="Z339" s="1" t="str">
        <f t="shared" si="102"/>
        <v/>
      </c>
      <c r="AA339" s="1" t="str">
        <f t="shared" si="103"/>
        <v/>
      </c>
      <c r="AB339" s="1" t="str">
        <f t="shared" si="104"/>
        <v/>
      </c>
      <c r="AC339" s="1" t="str">
        <f t="shared" si="105"/>
        <v/>
      </c>
      <c r="AD339" s="1" t="str">
        <f t="shared" si="106"/>
        <v/>
      </c>
      <c r="AE339" s="1" t="str">
        <f t="shared" si="107"/>
        <v/>
      </c>
      <c r="AF339" s="1" t="str">
        <f t="shared" si="108"/>
        <v/>
      </c>
      <c r="AG339" s="1" t="str">
        <f t="shared" si="109"/>
        <v/>
      </c>
      <c r="AH339" s="1" t="str">
        <f t="shared" si="110"/>
        <v/>
      </c>
      <c r="AI339" s="1" t="str">
        <f t="shared" si="111"/>
        <v/>
      </c>
      <c r="AV339" s="8" t="str">
        <f t="shared" si="114"/>
        <v/>
      </c>
      <c r="AW339" s="2" t="str">
        <f t="shared" si="112"/>
        <v/>
      </c>
      <c r="AX339" s="3"/>
      <c r="AY339" s="2" t="str">
        <f t="shared" si="113"/>
        <v/>
      </c>
      <c r="AZ339" s="3"/>
      <c r="BA339" s="3"/>
      <c r="BB339" s="3"/>
      <c r="BC339" s="3"/>
      <c r="BD339" s="3"/>
    </row>
    <row r="340" spans="22:56" x14ac:dyDescent="0.25">
      <c r="V340" s="1" t="str">
        <f t="shared" si="99"/>
        <v/>
      </c>
      <c r="X340" s="1" t="str">
        <f t="shared" si="100"/>
        <v/>
      </c>
      <c r="Y340" s="1" t="str">
        <f t="shared" si="101"/>
        <v/>
      </c>
      <c r="Z340" s="1" t="str">
        <f t="shared" si="102"/>
        <v/>
      </c>
      <c r="AA340" s="1" t="str">
        <f t="shared" si="103"/>
        <v/>
      </c>
      <c r="AB340" s="1" t="str">
        <f t="shared" si="104"/>
        <v/>
      </c>
      <c r="AC340" s="1" t="str">
        <f t="shared" si="105"/>
        <v/>
      </c>
      <c r="AD340" s="1" t="str">
        <f t="shared" si="106"/>
        <v/>
      </c>
      <c r="AE340" s="1" t="str">
        <f t="shared" si="107"/>
        <v/>
      </c>
      <c r="AF340" s="1" t="str">
        <f t="shared" si="108"/>
        <v/>
      </c>
      <c r="AG340" s="1" t="str">
        <f t="shared" si="109"/>
        <v/>
      </c>
      <c r="AH340" s="1" t="str">
        <f t="shared" si="110"/>
        <v/>
      </c>
      <c r="AI340" s="1" t="str">
        <f t="shared" si="111"/>
        <v/>
      </c>
      <c r="AV340" s="8" t="str">
        <f t="shared" si="114"/>
        <v/>
      </c>
      <c r="AW340" s="2" t="str">
        <f t="shared" si="112"/>
        <v/>
      </c>
      <c r="AX340" s="3"/>
      <c r="AY340" s="2" t="str">
        <f t="shared" si="113"/>
        <v/>
      </c>
      <c r="AZ340" s="3"/>
      <c r="BA340" s="3"/>
      <c r="BB340" s="3"/>
      <c r="BC340" s="3"/>
      <c r="BD340" s="3"/>
    </row>
    <row r="341" spans="22:56" x14ac:dyDescent="0.25">
      <c r="V341" s="1" t="str">
        <f t="shared" si="99"/>
        <v/>
      </c>
      <c r="X341" s="1" t="str">
        <f t="shared" si="100"/>
        <v/>
      </c>
      <c r="Y341" s="1" t="str">
        <f t="shared" si="101"/>
        <v/>
      </c>
      <c r="Z341" s="1" t="str">
        <f t="shared" si="102"/>
        <v/>
      </c>
      <c r="AA341" s="1" t="str">
        <f t="shared" si="103"/>
        <v/>
      </c>
      <c r="AB341" s="1" t="str">
        <f t="shared" si="104"/>
        <v/>
      </c>
      <c r="AC341" s="1" t="str">
        <f t="shared" si="105"/>
        <v/>
      </c>
      <c r="AD341" s="1" t="str">
        <f t="shared" si="106"/>
        <v/>
      </c>
      <c r="AE341" s="1" t="str">
        <f t="shared" si="107"/>
        <v/>
      </c>
      <c r="AF341" s="1" t="str">
        <f t="shared" si="108"/>
        <v/>
      </c>
      <c r="AG341" s="1" t="str">
        <f t="shared" si="109"/>
        <v/>
      </c>
      <c r="AH341" s="1" t="str">
        <f t="shared" si="110"/>
        <v/>
      </c>
      <c r="AI341" s="1" t="str">
        <f t="shared" si="111"/>
        <v/>
      </c>
      <c r="AV341" s="8" t="str">
        <f t="shared" si="114"/>
        <v/>
      </c>
      <c r="AW341" s="2" t="str">
        <f t="shared" si="112"/>
        <v/>
      </c>
      <c r="AX341" s="3"/>
      <c r="AY341" s="2" t="str">
        <f t="shared" si="113"/>
        <v/>
      </c>
      <c r="AZ341" s="3"/>
      <c r="BA341" s="3"/>
      <c r="BB341" s="3"/>
      <c r="BC341" s="3"/>
      <c r="BD341" s="3"/>
    </row>
    <row r="342" spans="22:56" x14ac:dyDescent="0.25">
      <c r="V342" s="1" t="str">
        <f t="shared" si="99"/>
        <v/>
      </c>
      <c r="X342" s="1" t="str">
        <f t="shared" si="100"/>
        <v/>
      </c>
      <c r="Y342" s="1" t="str">
        <f t="shared" si="101"/>
        <v/>
      </c>
      <c r="Z342" s="1" t="str">
        <f t="shared" si="102"/>
        <v/>
      </c>
      <c r="AA342" s="1" t="str">
        <f t="shared" si="103"/>
        <v/>
      </c>
      <c r="AB342" s="1" t="str">
        <f t="shared" si="104"/>
        <v/>
      </c>
      <c r="AC342" s="1" t="str">
        <f t="shared" si="105"/>
        <v/>
      </c>
      <c r="AD342" s="1" t="str">
        <f t="shared" si="106"/>
        <v/>
      </c>
      <c r="AE342" s="1" t="str">
        <f t="shared" si="107"/>
        <v/>
      </c>
      <c r="AF342" s="1" t="str">
        <f t="shared" si="108"/>
        <v/>
      </c>
      <c r="AG342" s="1" t="str">
        <f t="shared" si="109"/>
        <v/>
      </c>
      <c r="AH342" s="1" t="str">
        <f t="shared" si="110"/>
        <v/>
      </c>
      <c r="AI342" s="1" t="str">
        <f t="shared" si="111"/>
        <v/>
      </c>
      <c r="AV342" s="8" t="str">
        <f t="shared" si="114"/>
        <v/>
      </c>
      <c r="AW342" s="2" t="str">
        <f t="shared" si="112"/>
        <v/>
      </c>
      <c r="AX342" s="3"/>
      <c r="AY342" s="2" t="str">
        <f t="shared" si="113"/>
        <v/>
      </c>
      <c r="AZ342" s="3"/>
      <c r="BA342" s="3"/>
      <c r="BB342" s="3"/>
      <c r="BC342" s="3"/>
      <c r="BD342" s="3"/>
    </row>
    <row r="343" spans="22:56" x14ac:dyDescent="0.25">
      <c r="V343" s="1" t="str">
        <f t="shared" si="99"/>
        <v/>
      </c>
      <c r="X343" s="1" t="str">
        <f t="shared" si="100"/>
        <v/>
      </c>
      <c r="Y343" s="1" t="str">
        <f t="shared" si="101"/>
        <v/>
      </c>
      <c r="Z343" s="1" t="str">
        <f t="shared" si="102"/>
        <v/>
      </c>
      <c r="AA343" s="1" t="str">
        <f t="shared" si="103"/>
        <v/>
      </c>
      <c r="AB343" s="1" t="str">
        <f t="shared" si="104"/>
        <v/>
      </c>
      <c r="AC343" s="1" t="str">
        <f t="shared" si="105"/>
        <v/>
      </c>
      <c r="AD343" s="1" t="str">
        <f t="shared" si="106"/>
        <v/>
      </c>
      <c r="AE343" s="1" t="str">
        <f t="shared" si="107"/>
        <v/>
      </c>
      <c r="AF343" s="1" t="str">
        <f t="shared" si="108"/>
        <v/>
      </c>
      <c r="AG343" s="1" t="str">
        <f t="shared" si="109"/>
        <v/>
      </c>
      <c r="AH343" s="1" t="str">
        <f t="shared" si="110"/>
        <v/>
      </c>
      <c r="AI343" s="1" t="str">
        <f t="shared" si="111"/>
        <v/>
      </c>
      <c r="AV343" s="8" t="str">
        <f t="shared" si="114"/>
        <v/>
      </c>
      <c r="AW343" s="2" t="str">
        <f t="shared" si="112"/>
        <v/>
      </c>
      <c r="AX343" s="3"/>
      <c r="AY343" s="2" t="str">
        <f t="shared" si="113"/>
        <v/>
      </c>
      <c r="AZ343" s="3"/>
      <c r="BA343" s="3"/>
      <c r="BB343" s="3"/>
      <c r="BC343" s="3"/>
      <c r="BD343" s="3"/>
    </row>
    <row r="344" spans="22:56" x14ac:dyDescent="0.25">
      <c r="V344" s="1" t="str">
        <f t="shared" si="99"/>
        <v/>
      </c>
      <c r="X344" s="1" t="str">
        <f t="shared" si="100"/>
        <v/>
      </c>
      <c r="Y344" s="1" t="str">
        <f t="shared" si="101"/>
        <v/>
      </c>
      <c r="Z344" s="1" t="str">
        <f t="shared" si="102"/>
        <v/>
      </c>
      <c r="AA344" s="1" t="str">
        <f t="shared" si="103"/>
        <v/>
      </c>
      <c r="AB344" s="1" t="str">
        <f t="shared" si="104"/>
        <v/>
      </c>
      <c r="AC344" s="1" t="str">
        <f t="shared" si="105"/>
        <v/>
      </c>
      <c r="AD344" s="1" t="str">
        <f t="shared" si="106"/>
        <v/>
      </c>
      <c r="AE344" s="1" t="str">
        <f t="shared" si="107"/>
        <v/>
      </c>
      <c r="AF344" s="1" t="str">
        <f t="shared" si="108"/>
        <v/>
      </c>
      <c r="AG344" s="1" t="str">
        <f t="shared" si="109"/>
        <v/>
      </c>
      <c r="AH344" s="1" t="str">
        <f t="shared" si="110"/>
        <v/>
      </c>
      <c r="AI344" s="1" t="str">
        <f t="shared" si="111"/>
        <v/>
      </c>
      <c r="AV344" s="8" t="str">
        <f t="shared" si="114"/>
        <v/>
      </c>
      <c r="AW344" s="2" t="str">
        <f t="shared" si="112"/>
        <v/>
      </c>
      <c r="AX344" s="3"/>
      <c r="AY344" s="2" t="str">
        <f t="shared" si="113"/>
        <v/>
      </c>
      <c r="AZ344" s="3"/>
      <c r="BA344" s="3"/>
      <c r="BB344" s="3"/>
      <c r="BC344" s="3"/>
      <c r="BD344" s="3"/>
    </row>
    <row r="345" spans="22:56" x14ac:dyDescent="0.25">
      <c r="V345" s="1" t="str">
        <f t="shared" si="99"/>
        <v/>
      </c>
      <c r="X345" s="1" t="str">
        <f t="shared" si="100"/>
        <v/>
      </c>
      <c r="Y345" s="1" t="str">
        <f t="shared" si="101"/>
        <v/>
      </c>
      <c r="Z345" s="1" t="str">
        <f t="shared" si="102"/>
        <v/>
      </c>
      <c r="AA345" s="1" t="str">
        <f t="shared" si="103"/>
        <v/>
      </c>
      <c r="AB345" s="1" t="str">
        <f t="shared" si="104"/>
        <v/>
      </c>
      <c r="AC345" s="1" t="str">
        <f t="shared" si="105"/>
        <v/>
      </c>
      <c r="AD345" s="1" t="str">
        <f t="shared" si="106"/>
        <v/>
      </c>
      <c r="AE345" s="1" t="str">
        <f t="shared" si="107"/>
        <v/>
      </c>
      <c r="AF345" s="1" t="str">
        <f t="shared" si="108"/>
        <v/>
      </c>
      <c r="AG345" s="1" t="str">
        <f t="shared" si="109"/>
        <v/>
      </c>
      <c r="AH345" s="1" t="str">
        <f t="shared" si="110"/>
        <v/>
      </c>
      <c r="AI345" s="1" t="str">
        <f t="shared" si="111"/>
        <v/>
      </c>
      <c r="AV345" s="8" t="str">
        <f t="shared" si="114"/>
        <v/>
      </c>
      <c r="AW345" s="2" t="str">
        <f t="shared" si="112"/>
        <v/>
      </c>
      <c r="AX345" s="3"/>
      <c r="AY345" s="2" t="str">
        <f t="shared" si="113"/>
        <v/>
      </c>
      <c r="AZ345" s="3"/>
      <c r="BA345" s="3"/>
      <c r="BB345" s="3"/>
      <c r="BC345" s="3"/>
      <c r="BD345" s="3"/>
    </row>
    <row r="346" spans="22:56" x14ac:dyDescent="0.25">
      <c r="V346" s="1" t="str">
        <f t="shared" si="99"/>
        <v/>
      </c>
      <c r="X346" s="1" t="str">
        <f t="shared" si="100"/>
        <v/>
      </c>
      <c r="Y346" s="1" t="str">
        <f t="shared" si="101"/>
        <v/>
      </c>
      <c r="Z346" s="1" t="str">
        <f t="shared" si="102"/>
        <v/>
      </c>
      <c r="AA346" s="1" t="str">
        <f t="shared" si="103"/>
        <v/>
      </c>
      <c r="AB346" s="1" t="str">
        <f t="shared" si="104"/>
        <v/>
      </c>
      <c r="AC346" s="1" t="str">
        <f t="shared" si="105"/>
        <v/>
      </c>
      <c r="AD346" s="1" t="str">
        <f t="shared" si="106"/>
        <v/>
      </c>
      <c r="AE346" s="1" t="str">
        <f t="shared" si="107"/>
        <v/>
      </c>
      <c r="AF346" s="1" t="str">
        <f t="shared" si="108"/>
        <v/>
      </c>
      <c r="AG346" s="1" t="str">
        <f t="shared" si="109"/>
        <v/>
      </c>
      <c r="AH346" s="1" t="str">
        <f t="shared" si="110"/>
        <v/>
      </c>
      <c r="AI346" s="1" t="str">
        <f t="shared" si="111"/>
        <v/>
      </c>
      <c r="AV346" s="8" t="str">
        <f t="shared" si="114"/>
        <v/>
      </c>
      <c r="AW346" s="2" t="str">
        <f t="shared" si="112"/>
        <v/>
      </c>
      <c r="AX346" s="3"/>
      <c r="AY346" s="2" t="str">
        <f t="shared" si="113"/>
        <v/>
      </c>
      <c r="AZ346" s="3"/>
      <c r="BA346" s="3"/>
      <c r="BB346" s="3"/>
      <c r="BC346" s="3"/>
      <c r="BD346" s="3"/>
    </row>
    <row r="347" spans="22:56" x14ac:dyDescent="0.25">
      <c r="V347" s="1" t="str">
        <f t="shared" si="99"/>
        <v/>
      </c>
      <c r="X347" s="1" t="str">
        <f t="shared" si="100"/>
        <v/>
      </c>
      <c r="Y347" s="1" t="str">
        <f t="shared" si="101"/>
        <v/>
      </c>
      <c r="Z347" s="1" t="str">
        <f t="shared" si="102"/>
        <v/>
      </c>
      <c r="AA347" s="1" t="str">
        <f t="shared" si="103"/>
        <v/>
      </c>
      <c r="AB347" s="1" t="str">
        <f t="shared" si="104"/>
        <v/>
      </c>
      <c r="AC347" s="1" t="str">
        <f t="shared" si="105"/>
        <v/>
      </c>
      <c r="AD347" s="1" t="str">
        <f t="shared" si="106"/>
        <v/>
      </c>
      <c r="AE347" s="1" t="str">
        <f t="shared" si="107"/>
        <v/>
      </c>
      <c r="AF347" s="1" t="str">
        <f t="shared" si="108"/>
        <v/>
      </c>
      <c r="AG347" s="1" t="str">
        <f t="shared" si="109"/>
        <v/>
      </c>
      <c r="AH347" s="1" t="str">
        <f t="shared" si="110"/>
        <v/>
      </c>
      <c r="AI347" s="1" t="str">
        <f t="shared" si="111"/>
        <v/>
      </c>
      <c r="AV347" s="8" t="str">
        <f t="shared" si="114"/>
        <v/>
      </c>
      <c r="AW347" s="2" t="str">
        <f t="shared" si="112"/>
        <v/>
      </c>
      <c r="AX347" s="3"/>
      <c r="AY347" s="2" t="str">
        <f t="shared" si="113"/>
        <v/>
      </c>
      <c r="AZ347" s="3"/>
      <c r="BA347" s="3"/>
      <c r="BB347" s="3"/>
      <c r="BC347" s="3"/>
      <c r="BD347" s="3"/>
    </row>
    <row r="348" spans="22:56" x14ac:dyDescent="0.25">
      <c r="V348" s="1" t="str">
        <f t="shared" si="99"/>
        <v/>
      </c>
      <c r="X348" s="1" t="str">
        <f t="shared" si="100"/>
        <v/>
      </c>
      <c r="Y348" s="1" t="str">
        <f t="shared" si="101"/>
        <v/>
      </c>
      <c r="Z348" s="1" t="str">
        <f t="shared" si="102"/>
        <v/>
      </c>
      <c r="AA348" s="1" t="str">
        <f t="shared" si="103"/>
        <v/>
      </c>
      <c r="AB348" s="1" t="str">
        <f t="shared" si="104"/>
        <v/>
      </c>
      <c r="AC348" s="1" t="str">
        <f t="shared" si="105"/>
        <v/>
      </c>
      <c r="AD348" s="1" t="str">
        <f t="shared" si="106"/>
        <v/>
      </c>
      <c r="AE348" s="1" t="str">
        <f t="shared" si="107"/>
        <v/>
      </c>
      <c r="AF348" s="1" t="str">
        <f t="shared" si="108"/>
        <v/>
      </c>
      <c r="AG348" s="1" t="str">
        <f t="shared" si="109"/>
        <v/>
      </c>
      <c r="AH348" s="1" t="str">
        <f t="shared" si="110"/>
        <v/>
      </c>
      <c r="AI348" s="1" t="str">
        <f t="shared" si="111"/>
        <v/>
      </c>
      <c r="AV348" s="8" t="str">
        <f t="shared" si="114"/>
        <v/>
      </c>
      <c r="AW348" s="2" t="str">
        <f t="shared" si="112"/>
        <v/>
      </c>
      <c r="AX348" s="3"/>
      <c r="AY348" s="2" t="str">
        <f t="shared" si="113"/>
        <v/>
      </c>
      <c r="AZ348" s="3"/>
      <c r="BA348" s="3"/>
      <c r="BB348" s="3"/>
      <c r="BC348" s="3"/>
      <c r="BD348" s="3"/>
    </row>
    <row r="349" spans="22:56" x14ac:dyDescent="0.25">
      <c r="V349" s="1" t="str">
        <f t="shared" si="99"/>
        <v/>
      </c>
      <c r="X349" s="1" t="str">
        <f t="shared" si="100"/>
        <v/>
      </c>
      <c r="Y349" s="1" t="str">
        <f t="shared" si="101"/>
        <v/>
      </c>
      <c r="Z349" s="1" t="str">
        <f t="shared" si="102"/>
        <v/>
      </c>
      <c r="AA349" s="1" t="str">
        <f t="shared" si="103"/>
        <v/>
      </c>
      <c r="AB349" s="1" t="str">
        <f t="shared" si="104"/>
        <v/>
      </c>
      <c r="AC349" s="1" t="str">
        <f t="shared" si="105"/>
        <v/>
      </c>
      <c r="AD349" s="1" t="str">
        <f t="shared" si="106"/>
        <v/>
      </c>
      <c r="AE349" s="1" t="str">
        <f t="shared" si="107"/>
        <v/>
      </c>
      <c r="AF349" s="1" t="str">
        <f t="shared" si="108"/>
        <v/>
      </c>
      <c r="AG349" s="1" t="str">
        <f t="shared" si="109"/>
        <v/>
      </c>
      <c r="AH349" s="1" t="str">
        <f t="shared" si="110"/>
        <v/>
      </c>
      <c r="AI349" s="1" t="str">
        <f t="shared" si="111"/>
        <v/>
      </c>
      <c r="AV349" s="8" t="str">
        <f t="shared" si="114"/>
        <v/>
      </c>
      <c r="AW349" s="2" t="str">
        <f t="shared" si="112"/>
        <v/>
      </c>
      <c r="AX349" s="3"/>
      <c r="AY349" s="2" t="str">
        <f t="shared" si="113"/>
        <v/>
      </c>
      <c r="AZ349" s="3"/>
      <c r="BA349" s="3"/>
      <c r="BB349" s="3"/>
      <c r="BC349" s="3"/>
      <c r="BD349" s="3"/>
    </row>
    <row r="350" spans="22:56" x14ac:dyDescent="0.25">
      <c r="V350" s="1" t="str">
        <f t="shared" si="99"/>
        <v/>
      </c>
      <c r="X350" s="1" t="str">
        <f t="shared" si="100"/>
        <v/>
      </c>
      <c r="Y350" s="1" t="str">
        <f t="shared" si="101"/>
        <v/>
      </c>
      <c r="Z350" s="1" t="str">
        <f t="shared" si="102"/>
        <v/>
      </c>
      <c r="AA350" s="1" t="str">
        <f t="shared" si="103"/>
        <v/>
      </c>
      <c r="AB350" s="1" t="str">
        <f t="shared" si="104"/>
        <v/>
      </c>
      <c r="AC350" s="1" t="str">
        <f t="shared" si="105"/>
        <v/>
      </c>
      <c r="AD350" s="1" t="str">
        <f t="shared" si="106"/>
        <v/>
      </c>
      <c r="AE350" s="1" t="str">
        <f t="shared" si="107"/>
        <v/>
      </c>
      <c r="AF350" s="1" t="str">
        <f t="shared" si="108"/>
        <v/>
      </c>
      <c r="AG350" s="1" t="str">
        <f t="shared" si="109"/>
        <v/>
      </c>
      <c r="AH350" s="1" t="str">
        <f t="shared" si="110"/>
        <v/>
      </c>
      <c r="AI350" s="1" t="str">
        <f t="shared" si="111"/>
        <v/>
      </c>
      <c r="AV350" s="8" t="str">
        <f t="shared" si="114"/>
        <v/>
      </c>
      <c r="AW350" s="2" t="str">
        <f t="shared" si="112"/>
        <v/>
      </c>
      <c r="AX350" s="3"/>
      <c r="AY350" s="2" t="str">
        <f t="shared" si="113"/>
        <v/>
      </c>
      <c r="AZ350" s="3"/>
      <c r="BA350" s="3"/>
      <c r="BB350" s="3"/>
      <c r="BC350" s="3"/>
      <c r="BD350" s="3"/>
    </row>
    <row r="351" spans="22:56" x14ac:dyDescent="0.25">
      <c r="V351" s="1" t="str">
        <f t="shared" si="99"/>
        <v/>
      </c>
      <c r="X351" s="1" t="str">
        <f t="shared" si="100"/>
        <v/>
      </c>
      <c r="Y351" s="1" t="str">
        <f t="shared" si="101"/>
        <v/>
      </c>
      <c r="Z351" s="1" t="str">
        <f t="shared" si="102"/>
        <v/>
      </c>
      <c r="AA351" s="1" t="str">
        <f t="shared" si="103"/>
        <v/>
      </c>
      <c r="AB351" s="1" t="str">
        <f t="shared" si="104"/>
        <v/>
      </c>
      <c r="AC351" s="1" t="str">
        <f t="shared" si="105"/>
        <v/>
      </c>
      <c r="AD351" s="1" t="str">
        <f t="shared" si="106"/>
        <v/>
      </c>
      <c r="AE351" s="1" t="str">
        <f t="shared" si="107"/>
        <v/>
      </c>
      <c r="AF351" s="1" t="str">
        <f t="shared" si="108"/>
        <v/>
      </c>
      <c r="AG351" s="1" t="str">
        <f t="shared" si="109"/>
        <v/>
      </c>
      <c r="AH351" s="1" t="str">
        <f t="shared" si="110"/>
        <v/>
      </c>
      <c r="AI351" s="1" t="str">
        <f t="shared" si="111"/>
        <v/>
      </c>
      <c r="AV351" s="8" t="str">
        <f t="shared" si="114"/>
        <v/>
      </c>
      <c r="AW351" s="2" t="str">
        <f t="shared" si="112"/>
        <v/>
      </c>
      <c r="AX351" s="3"/>
      <c r="AY351" s="2" t="str">
        <f t="shared" si="113"/>
        <v/>
      </c>
      <c r="AZ351" s="3"/>
      <c r="BA351" s="3"/>
      <c r="BB351" s="3"/>
      <c r="BC351" s="3"/>
      <c r="BD351" s="3"/>
    </row>
    <row r="352" spans="22:56" x14ac:dyDescent="0.25">
      <c r="V352" s="1" t="str">
        <f t="shared" si="99"/>
        <v/>
      </c>
      <c r="X352" s="1" t="str">
        <f t="shared" si="100"/>
        <v/>
      </c>
      <c r="Y352" s="1" t="str">
        <f t="shared" si="101"/>
        <v/>
      </c>
      <c r="Z352" s="1" t="str">
        <f t="shared" si="102"/>
        <v/>
      </c>
      <c r="AA352" s="1" t="str">
        <f t="shared" si="103"/>
        <v/>
      </c>
      <c r="AB352" s="1" t="str">
        <f t="shared" si="104"/>
        <v/>
      </c>
      <c r="AC352" s="1" t="str">
        <f t="shared" si="105"/>
        <v/>
      </c>
      <c r="AD352" s="1" t="str">
        <f t="shared" si="106"/>
        <v/>
      </c>
      <c r="AE352" s="1" t="str">
        <f t="shared" si="107"/>
        <v/>
      </c>
      <c r="AF352" s="1" t="str">
        <f t="shared" si="108"/>
        <v/>
      </c>
      <c r="AG352" s="1" t="str">
        <f t="shared" si="109"/>
        <v/>
      </c>
      <c r="AH352" s="1" t="str">
        <f t="shared" si="110"/>
        <v/>
      </c>
      <c r="AI352" s="1" t="str">
        <f t="shared" si="111"/>
        <v/>
      </c>
      <c r="AV352" s="8" t="str">
        <f t="shared" si="114"/>
        <v/>
      </c>
      <c r="AW352" s="2" t="str">
        <f t="shared" si="112"/>
        <v/>
      </c>
      <c r="AX352" s="3"/>
      <c r="AY352" s="2" t="str">
        <f t="shared" si="113"/>
        <v/>
      </c>
      <c r="AZ352" s="3"/>
      <c r="BA352" s="3"/>
      <c r="BB352" s="3"/>
      <c r="BC352" s="3"/>
      <c r="BD352" s="3"/>
    </row>
    <row r="353" spans="22:56" x14ac:dyDescent="0.25">
      <c r="V353" s="1" t="str">
        <f t="shared" si="99"/>
        <v/>
      </c>
      <c r="X353" s="1" t="str">
        <f t="shared" si="100"/>
        <v/>
      </c>
      <c r="Y353" s="1" t="str">
        <f t="shared" si="101"/>
        <v/>
      </c>
      <c r="Z353" s="1" t="str">
        <f t="shared" si="102"/>
        <v/>
      </c>
      <c r="AA353" s="1" t="str">
        <f t="shared" si="103"/>
        <v/>
      </c>
      <c r="AB353" s="1" t="str">
        <f t="shared" si="104"/>
        <v/>
      </c>
      <c r="AC353" s="1" t="str">
        <f t="shared" si="105"/>
        <v/>
      </c>
      <c r="AD353" s="1" t="str">
        <f t="shared" si="106"/>
        <v/>
      </c>
      <c r="AE353" s="1" t="str">
        <f t="shared" si="107"/>
        <v/>
      </c>
      <c r="AF353" s="1" t="str">
        <f t="shared" si="108"/>
        <v/>
      </c>
      <c r="AG353" s="1" t="str">
        <f t="shared" si="109"/>
        <v/>
      </c>
      <c r="AH353" s="1" t="str">
        <f t="shared" si="110"/>
        <v/>
      </c>
      <c r="AI353" s="1" t="str">
        <f t="shared" si="111"/>
        <v/>
      </c>
      <c r="AV353" s="8" t="str">
        <f t="shared" si="114"/>
        <v/>
      </c>
      <c r="AW353" s="2" t="str">
        <f t="shared" si="112"/>
        <v/>
      </c>
      <c r="AX353" s="3"/>
      <c r="AY353" s="2" t="str">
        <f t="shared" si="113"/>
        <v/>
      </c>
      <c r="AZ353" s="3"/>
      <c r="BA353" s="3"/>
      <c r="BB353" s="3"/>
      <c r="BC353" s="3"/>
      <c r="BD353" s="3"/>
    </row>
    <row r="354" spans="22:56" x14ac:dyDescent="0.25">
      <c r="V354" s="1" t="str">
        <f t="shared" si="99"/>
        <v/>
      </c>
      <c r="X354" s="1" t="str">
        <f t="shared" si="100"/>
        <v/>
      </c>
      <c r="Y354" s="1" t="str">
        <f t="shared" si="101"/>
        <v/>
      </c>
      <c r="Z354" s="1" t="str">
        <f t="shared" si="102"/>
        <v/>
      </c>
      <c r="AA354" s="1" t="str">
        <f t="shared" si="103"/>
        <v/>
      </c>
      <c r="AB354" s="1" t="str">
        <f t="shared" si="104"/>
        <v/>
      </c>
      <c r="AC354" s="1" t="str">
        <f t="shared" si="105"/>
        <v/>
      </c>
      <c r="AD354" s="1" t="str">
        <f t="shared" si="106"/>
        <v/>
      </c>
      <c r="AE354" s="1" t="str">
        <f t="shared" si="107"/>
        <v/>
      </c>
      <c r="AF354" s="1" t="str">
        <f t="shared" si="108"/>
        <v/>
      </c>
      <c r="AG354" s="1" t="str">
        <f t="shared" si="109"/>
        <v/>
      </c>
      <c r="AH354" s="1" t="str">
        <f t="shared" si="110"/>
        <v/>
      </c>
      <c r="AI354" s="1" t="str">
        <f t="shared" si="111"/>
        <v/>
      </c>
      <c r="AV354" s="8" t="str">
        <f t="shared" si="114"/>
        <v/>
      </c>
      <c r="AW354" s="2" t="str">
        <f t="shared" si="112"/>
        <v/>
      </c>
      <c r="AX354" s="3"/>
      <c r="AY354" s="2" t="str">
        <f t="shared" si="113"/>
        <v/>
      </c>
      <c r="AZ354" s="3"/>
      <c r="BA354" s="3"/>
      <c r="BB354" s="3"/>
      <c r="BC354" s="3"/>
      <c r="BD354" s="3"/>
    </row>
    <row r="355" spans="22:56" x14ac:dyDescent="0.25">
      <c r="V355" s="1" t="str">
        <f t="shared" si="99"/>
        <v/>
      </c>
      <c r="X355" s="1" t="str">
        <f t="shared" si="100"/>
        <v/>
      </c>
      <c r="Y355" s="1" t="str">
        <f t="shared" si="101"/>
        <v/>
      </c>
      <c r="Z355" s="1" t="str">
        <f t="shared" si="102"/>
        <v/>
      </c>
      <c r="AA355" s="1" t="str">
        <f t="shared" si="103"/>
        <v/>
      </c>
      <c r="AB355" s="1" t="str">
        <f t="shared" si="104"/>
        <v/>
      </c>
      <c r="AC355" s="1" t="str">
        <f t="shared" si="105"/>
        <v/>
      </c>
      <c r="AD355" s="1" t="str">
        <f t="shared" si="106"/>
        <v/>
      </c>
      <c r="AE355" s="1" t="str">
        <f t="shared" si="107"/>
        <v/>
      </c>
      <c r="AF355" s="1" t="str">
        <f t="shared" si="108"/>
        <v/>
      </c>
      <c r="AG355" s="1" t="str">
        <f t="shared" si="109"/>
        <v/>
      </c>
      <c r="AH355" s="1" t="str">
        <f t="shared" si="110"/>
        <v/>
      </c>
      <c r="AI355" s="1" t="str">
        <f t="shared" si="111"/>
        <v/>
      </c>
      <c r="AV355" s="8" t="str">
        <f t="shared" si="114"/>
        <v/>
      </c>
      <c r="AW355" s="2" t="str">
        <f t="shared" si="112"/>
        <v/>
      </c>
      <c r="AX355" s="3"/>
      <c r="AY355" s="2" t="str">
        <f t="shared" si="113"/>
        <v/>
      </c>
      <c r="AZ355" s="3"/>
      <c r="BA355" s="3"/>
      <c r="BB355" s="3"/>
      <c r="BC355" s="3"/>
      <c r="BD355" s="3"/>
    </row>
    <row r="356" spans="22:56" x14ac:dyDescent="0.25">
      <c r="V356" s="1" t="str">
        <f t="shared" si="99"/>
        <v/>
      </c>
      <c r="X356" s="1" t="str">
        <f t="shared" si="100"/>
        <v/>
      </c>
      <c r="Y356" s="1" t="str">
        <f t="shared" si="101"/>
        <v/>
      </c>
      <c r="Z356" s="1" t="str">
        <f t="shared" si="102"/>
        <v/>
      </c>
      <c r="AA356" s="1" t="str">
        <f t="shared" si="103"/>
        <v/>
      </c>
      <c r="AB356" s="1" t="str">
        <f t="shared" si="104"/>
        <v/>
      </c>
      <c r="AC356" s="1" t="str">
        <f t="shared" si="105"/>
        <v/>
      </c>
      <c r="AD356" s="1" t="str">
        <f t="shared" si="106"/>
        <v/>
      </c>
      <c r="AE356" s="1" t="str">
        <f t="shared" si="107"/>
        <v/>
      </c>
      <c r="AF356" s="1" t="str">
        <f t="shared" si="108"/>
        <v/>
      </c>
      <c r="AG356" s="1" t="str">
        <f t="shared" si="109"/>
        <v/>
      </c>
      <c r="AH356" s="1" t="str">
        <f t="shared" si="110"/>
        <v/>
      </c>
      <c r="AI356" s="1" t="str">
        <f t="shared" si="111"/>
        <v/>
      </c>
      <c r="AV356" s="8" t="str">
        <f t="shared" si="114"/>
        <v/>
      </c>
      <c r="AW356" s="2" t="str">
        <f t="shared" si="112"/>
        <v/>
      </c>
      <c r="AX356" s="3"/>
      <c r="AY356" s="2" t="str">
        <f t="shared" si="113"/>
        <v/>
      </c>
      <c r="AZ356" s="3"/>
      <c r="BA356" s="3"/>
      <c r="BB356" s="3"/>
      <c r="BC356" s="3"/>
      <c r="BD356" s="3"/>
    </row>
    <row r="357" spans="22:56" x14ac:dyDescent="0.25">
      <c r="V357" s="1" t="str">
        <f t="shared" si="99"/>
        <v/>
      </c>
      <c r="X357" s="1" t="str">
        <f t="shared" si="100"/>
        <v/>
      </c>
      <c r="Y357" s="1" t="str">
        <f t="shared" si="101"/>
        <v/>
      </c>
      <c r="Z357" s="1" t="str">
        <f t="shared" si="102"/>
        <v/>
      </c>
      <c r="AA357" s="1" t="str">
        <f t="shared" si="103"/>
        <v/>
      </c>
      <c r="AB357" s="1" t="str">
        <f t="shared" si="104"/>
        <v/>
      </c>
      <c r="AC357" s="1" t="str">
        <f t="shared" si="105"/>
        <v/>
      </c>
      <c r="AD357" s="1" t="str">
        <f t="shared" si="106"/>
        <v/>
      </c>
      <c r="AE357" s="1" t="str">
        <f t="shared" si="107"/>
        <v/>
      </c>
      <c r="AF357" s="1" t="str">
        <f t="shared" si="108"/>
        <v/>
      </c>
      <c r="AG357" s="1" t="str">
        <f t="shared" si="109"/>
        <v/>
      </c>
      <c r="AH357" s="1" t="str">
        <f t="shared" si="110"/>
        <v/>
      </c>
      <c r="AI357" s="1" t="str">
        <f t="shared" si="111"/>
        <v/>
      </c>
      <c r="AV357" s="8" t="str">
        <f t="shared" si="114"/>
        <v/>
      </c>
      <c r="AW357" s="2" t="str">
        <f t="shared" si="112"/>
        <v/>
      </c>
      <c r="AX357" s="3"/>
      <c r="AY357" s="2" t="str">
        <f t="shared" si="113"/>
        <v/>
      </c>
      <c r="AZ357" s="3"/>
      <c r="BA357" s="3"/>
      <c r="BB357" s="3"/>
      <c r="BC357" s="3"/>
      <c r="BD357" s="3"/>
    </row>
    <row r="358" spans="22:56" x14ac:dyDescent="0.25">
      <c r="V358" s="1" t="str">
        <f t="shared" si="99"/>
        <v/>
      </c>
      <c r="X358" s="1" t="str">
        <f t="shared" si="100"/>
        <v/>
      </c>
      <c r="Y358" s="1" t="str">
        <f t="shared" si="101"/>
        <v/>
      </c>
      <c r="Z358" s="1" t="str">
        <f t="shared" si="102"/>
        <v/>
      </c>
      <c r="AA358" s="1" t="str">
        <f t="shared" si="103"/>
        <v/>
      </c>
      <c r="AB358" s="1" t="str">
        <f t="shared" si="104"/>
        <v/>
      </c>
      <c r="AC358" s="1" t="str">
        <f t="shared" si="105"/>
        <v/>
      </c>
      <c r="AD358" s="1" t="str">
        <f t="shared" si="106"/>
        <v/>
      </c>
      <c r="AE358" s="1" t="str">
        <f t="shared" si="107"/>
        <v/>
      </c>
      <c r="AF358" s="1" t="str">
        <f t="shared" si="108"/>
        <v/>
      </c>
      <c r="AG358" s="1" t="str">
        <f t="shared" si="109"/>
        <v/>
      </c>
      <c r="AH358" s="1" t="str">
        <f t="shared" si="110"/>
        <v/>
      </c>
      <c r="AI358" s="1" t="str">
        <f t="shared" si="111"/>
        <v/>
      </c>
      <c r="AV358" s="8" t="str">
        <f t="shared" si="114"/>
        <v/>
      </c>
      <c r="AW358" s="2" t="str">
        <f t="shared" si="112"/>
        <v/>
      </c>
      <c r="AX358" s="3"/>
      <c r="AY358" s="2" t="str">
        <f t="shared" si="113"/>
        <v/>
      </c>
      <c r="AZ358" s="3"/>
      <c r="BA358" s="3"/>
      <c r="BB358" s="3"/>
      <c r="BC358" s="3"/>
      <c r="BD358" s="3"/>
    </row>
    <row r="359" spans="22:56" x14ac:dyDescent="0.25">
      <c r="V359" s="1" t="str">
        <f t="shared" si="99"/>
        <v/>
      </c>
      <c r="X359" s="1" t="str">
        <f t="shared" si="100"/>
        <v/>
      </c>
      <c r="Y359" s="1" t="str">
        <f t="shared" si="101"/>
        <v/>
      </c>
      <c r="Z359" s="1" t="str">
        <f t="shared" si="102"/>
        <v/>
      </c>
      <c r="AA359" s="1" t="str">
        <f t="shared" si="103"/>
        <v/>
      </c>
      <c r="AB359" s="1" t="str">
        <f t="shared" si="104"/>
        <v/>
      </c>
      <c r="AC359" s="1" t="str">
        <f t="shared" si="105"/>
        <v/>
      </c>
      <c r="AD359" s="1" t="str">
        <f t="shared" si="106"/>
        <v/>
      </c>
      <c r="AE359" s="1" t="str">
        <f t="shared" si="107"/>
        <v/>
      </c>
      <c r="AF359" s="1" t="str">
        <f t="shared" si="108"/>
        <v/>
      </c>
      <c r="AG359" s="1" t="str">
        <f t="shared" si="109"/>
        <v/>
      </c>
      <c r="AH359" s="1" t="str">
        <f t="shared" si="110"/>
        <v/>
      </c>
      <c r="AI359" s="1" t="str">
        <f t="shared" si="111"/>
        <v/>
      </c>
      <c r="AV359" s="8" t="str">
        <f t="shared" si="114"/>
        <v/>
      </c>
      <c r="AW359" s="2" t="str">
        <f t="shared" si="112"/>
        <v/>
      </c>
      <c r="AX359" s="3"/>
      <c r="AY359" s="2" t="str">
        <f t="shared" si="113"/>
        <v/>
      </c>
      <c r="AZ359" s="3"/>
      <c r="BA359" s="3"/>
      <c r="BB359" s="3"/>
      <c r="BC359" s="3"/>
      <c r="BD359" s="3"/>
    </row>
    <row r="360" spans="22:56" x14ac:dyDescent="0.25">
      <c r="V360" s="1" t="str">
        <f t="shared" si="99"/>
        <v/>
      </c>
      <c r="X360" s="1" t="str">
        <f t="shared" si="100"/>
        <v/>
      </c>
      <c r="Y360" s="1" t="str">
        <f t="shared" si="101"/>
        <v/>
      </c>
      <c r="Z360" s="1" t="str">
        <f t="shared" si="102"/>
        <v/>
      </c>
      <c r="AA360" s="1" t="str">
        <f t="shared" si="103"/>
        <v/>
      </c>
      <c r="AB360" s="1" t="str">
        <f t="shared" si="104"/>
        <v/>
      </c>
      <c r="AC360" s="1" t="str">
        <f t="shared" si="105"/>
        <v/>
      </c>
      <c r="AD360" s="1" t="str">
        <f t="shared" si="106"/>
        <v/>
      </c>
      <c r="AE360" s="1" t="str">
        <f t="shared" si="107"/>
        <v/>
      </c>
      <c r="AF360" s="1" t="str">
        <f t="shared" si="108"/>
        <v/>
      </c>
      <c r="AG360" s="1" t="str">
        <f t="shared" si="109"/>
        <v/>
      </c>
      <c r="AH360" s="1" t="str">
        <f t="shared" si="110"/>
        <v/>
      </c>
      <c r="AI360" s="1" t="str">
        <f t="shared" si="111"/>
        <v/>
      </c>
      <c r="AV360" s="8" t="str">
        <f t="shared" si="114"/>
        <v/>
      </c>
      <c r="AW360" s="2" t="str">
        <f t="shared" si="112"/>
        <v/>
      </c>
      <c r="AX360" s="3"/>
      <c r="AY360" s="2" t="str">
        <f t="shared" si="113"/>
        <v/>
      </c>
      <c r="AZ360" s="3"/>
      <c r="BA360" s="3"/>
      <c r="BB360" s="3"/>
      <c r="BC360" s="3"/>
      <c r="BD360" s="3"/>
    </row>
    <row r="361" spans="22:56" x14ac:dyDescent="0.25">
      <c r="V361" s="1" t="str">
        <f t="shared" si="99"/>
        <v/>
      </c>
      <c r="X361" s="1" t="str">
        <f t="shared" si="100"/>
        <v/>
      </c>
      <c r="Y361" s="1" t="str">
        <f t="shared" si="101"/>
        <v/>
      </c>
      <c r="Z361" s="1" t="str">
        <f t="shared" si="102"/>
        <v/>
      </c>
      <c r="AA361" s="1" t="str">
        <f t="shared" si="103"/>
        <v/>
      </c>
      <c r="AB361" s="1" t="str">
        <f t="shared" si="104"/>
        <v/>
      </c>
      <c r="AC361" s="1" t="str">
        <f t="shared" si="105"/>
        <v/>
      </c>
      <c r="AD361" s="1" t="str">
        <f t="shared" si="106"/>
        <v/>
      </c>
      <c r="AE361" s="1" t="str">
        <f t="shared" si="107"/>
        <v/>
      </c>
      <c r="AF361" s="1" t="str">
        <f t="shared" si="108"/>
        <v/>
      </c>
      <c r="AG361" s="1" t="str">
        <f t="shared" si="109"/>
        <v/>
      </c>
      <c r="AH361" s="1" t="str">
        <f t="shared" si="110"/>
        <v/>
      </c>
      <c r="AI361" s="1" t="str">
        <f t="shared" si="111"/>
        <v/>
      </c>
      <c r="AV361" s="8" t="str">
        <f t="shared" si="114"/>
        <v/>
      </c>
      <c r="AW361" s="2" t="str">
        <f t="shared" si="112"/>
        <v/>
      </c>
      <c r="AX361" s="3"/>
      <c r="AY361" s="2" t="str">
        <f t="shared" si="113"/>
        <v/>
      </c>
      <c r="AZ361" s="3"/>
      <c r="BA361" s="3"/>
      <c r="BB361" s="3"/>
      <c r="BC361" s="3"/>
      <c r="BD361" s="3"/>
    </row>
    <row r="362" spans="22:56" x14ac:dyDescent="0.25">
      <c r="V362" s="1" t="str">
        <f t="shared" si="99"/>
        <v/>
      </c>
      <c r="X362" s="1" t="str">
        <f t="shared" si="100"/>
        <v/>
      </c>
      <c r="Y362" s="1" t="str">
        <f t="shared" si="101"/>
        <v/>
      </c>
      <c r="Z362" s="1" t="str">
        <f t="shared" si="102"/>
        <v/>
      </c>
      <c r="AA362" s="1" t="str">
        <f t="shared" si="103"/>
        <v/>
      </c>
      <c r="AB362" s="1" t="str">
        <f t="shared" si="104"/>
        <v/>
      </c>
      <c r="AC362" s="1" t="str">
        <f t="shared" si="105"/>
        <v/>
      </c>
      <c r="AD362" s="1" t="str">
        <f t="shared" si="106"/>
        <v/>
      </c>
      <c r="AE362" s="1" t="str">
        <f t="shared" si="107"/>
        <v/>
      </c>
      <c r="AF362" s="1" t="str">
        <f t="shared" si="108"/>
        <v/>
      </c>
      <c r="AG362" s="1" t="str">
        <f t="shared" si="109"/>
        <v/>
      </c>
      <c r="AH362" s="1" t="str">
        <f t="shared" si="110"/>
        <v/>
      </c>
      <c r="AI362" s="1" t="str">
        <f t="shared" si="111"/>
        <v/>
      </c>
      <c r="AV362" s="8" t="str">
        <f t="shared" si="114"/>
        <v/>
      </c>
      <c r="AW362" s="2" t="str">
        <f t="shared" si="112"/>
        <v/>
      </c>
      <c r="AX362" s="3"/>
      <c r="AY362" s="2" t="str">
        <f t="shared" si="113"/>
        <v/>
      </c>
      <c r="AZ362" s="3"/>
      <c r="BA362" s="3"/>
      <c r="BB362" s="3"/>
      <c r="BC362" s="3"/>
      <c r="BD362" s="3"/>
    </row>
    <row r="363" spans="22:56" x14ac:dyDescent="0.25">
      <c r="V363" s="1" t="str">
        <f t="shared" si="99"/>
        <v/>
      </c>
      <c r="X363" s="1" t="str">
        <f t="shared" si="100"/>
        <v/>
      </c>
      <c r="Y363" s="1" t="str">
        <f t="shared" si="101"/>
        <v/>
      </c>
      <c r="Z363" s="1" t="str">
        <f t="shared" si="102"/>
        <v/>
      </c>
      <c r="AA363" s="1" t="str">
        <f t="shared" si="103"/>
        <v/>
      </c>
      <c r="AB363" s="1" t="str">
        <f t="shared" si="104"/>
        <v/>
      </c>
      <c r="AC363" s="1" t="str">
        <f t="shared" si="105"/>
        <v/>
      </c>
      <c r="AD363" s="1" t="str">
        <f t="shared" si="106"/>
        <v/>
      </c>
      <c r="AE363" s="1" t="str">
        <f t="shared" si="107"/>
        <v/>
      </c>
      <c r="AF363" s="1" t="str">
        <f t="shared" si="108"/>
        <v/>
      </c>
      <c r="AG363" s="1" t="str">
        <f t="shared" si="109"/>
        <v/>
      </c>
      <c r="AH363" s="1" t="str">
        <f t="shared" si="110"/>
        <v/>
      </c>
      <c r="AI363" s="1" t="str">
        <f t="shared" si="111"/>
        <v/>
      </c>
      <c r="AV363" s="8" t="str">
        <f t="shared" si="114"/>
        <v/>
      </c>
      <c r="AW363" s="2" t="str">
        <f t="shared" si="112"/>
        <v/>
      </c>
      <c r="AX363" s="3"/>
      <c r="AY363" s="2" t="str">
        <f t="shared" si="113"/>
        <v/>
      </c>
      <c r="AZ363" s="3"/>
      <c r="BA363" s="3"/>
      <c r="BB363" s="3"/>
      <c r="BC363" s="3"/>
      <c r="BD363" s="3"/>
    </row>
    <row r="364" spans="22:56" x14ac:dyDescent="0.25">
      <c r="V364" s="1" t="str">
        <f t="shared" si="99"/>
        <v/>
      </c>
      <c r="X364" s="1" t="str">
        <f t="shared" si="100"/>
        <v/>
      </c>
      <c r="Y364" s="1" t="str">
        <f t="shared" si="101"/>
        <v/>
      </c>
      <c r="Z364" s="1" t="str">
        <f t="shared" si="102"/>
        <v/>
      </c>
      <c r="AA364" s="1" t="str">
        <f t="shared" si="103"/>
        <v/>
      </c>
      <c r="AB364" s="1" t="str">
        <f t="shared" si="104"/>
        <v/>
      </c>
      <c r="AC364" s="1" t="str">
        <f t="shared" si="105"/>
        <v/>
      </c>
      <c r="AD364" s="1" t="str">
        <f t="shared" si="106"/>
        <v/>
      </c>
      <c r="AE364" s="1" t="str">
        <f t="shared" si="107"/>
        <v/>
      </c>
      <c r="AF364" s="1" t="str">
        <f t="shared" si="108"/>
        <v/>
      </c>
      <c r="AG364" s="1" t="str">
        <f t="shared" si="109"/>
        <v/>
      </c>
      <c r="AH364" s="1" t="str">
        <f t="shared" si="110"/>
        <v/>
      </c>
      <c r="AI364" s="1" t="str">
        <f t="shared" si="111"/>
        <v/>
      </c>
      <c r="AV364" s="8" t="str">
        <f t="shared" si="114"/>
        <v/>
      </c>
      <c r="AW364" s="2" t="str">
        <f t="shared" si="112"/>
        <v/>
      </c>
      <c r="AX364" s="3"/>
      <c r="AY364" s="2" t="str">
        <f t="shared" si="113"/>
        <v/>
      </c>
      <c r="AZ364" s="3"/>
      <c r="BA364" s="3"/>
      <c r="BB364" s="3"/>
      <c r="BC364" s="3"/>
      <c r="BD364" s="3"/>
    </row>
    <row r="365" spans="22:56" x14ac:dyDescent="0.25">
      <c r="V365" s="1" t="str">
        <f t="shared" si="99"/>
        <v/>
      </c>
      <c r="X365" s="1" t="str">
        <f t="shared" si="100"/>
        <v/>
      </c>
      <c r="Y365" s="1" t="str">
        <f t="shared" si="101"/>
        <v/>
      </c>
      <c r="Z365" s="1" t="str">
        <f t="shared" si="102"/>
        <v/>
      </c>
      <c r="AA365" s="1" t="str">
        <f t="shared" si="103"/>
        <v/>
      </c>
      <c r="AB365" s="1" t="str">
        <f t="shared" si="104"/>
        <v/>
      </c>
      <c r="AC365" s="1" t="str">
        <f t="shared" si="105"/>
        <v/>
      </c>
      <c r="AD365" s="1" t="str">
        <f t="shared" si="106"/>
        <v/>
      </c>
      <c r="AE365" s="1" t="str">
        <f t="shared" si="107"/>
        <v/>
      </c>
      <c r="AF365" s="1" t="str">
        <f t="shared" si="108"/>
        <v/>
      </c>
      <c r="AG365" s="1" t="str">
        <f t="shared" si="109"/>
        <v/>
      </c>
      <c r="AH365" s="1" t="str">
        <f t="shared" si="110"/>
        <v/>
      </c>
      <c r="AI365" s="1" t="str">
        <f t="shared" si="111"/>
        <v/>
      </c>
      <c r="AV365" s="8" t="str">
        <f t="shared" si="114"/>
        <v/>
      </c>
      <c r="AW365" s="2" t="str">
        <f t="shared" si="112"/>
        <v/>
      </c>
      <c r="AX365" s="3"/>
      <c r="AY365" s="2" t="str">
        <f t="shared" si="113"/>
        <v/>
      </c>
      <c r="AZ365" s="3"/>
      <c r="BA365" s="3"/>
      <c r="BB365" s="3"/>
      <c r="BC365" s="3"/>
      <c r="BD365" s="3"/>
    </row>
    <row r="366" spans="22:56" x14ac:dyDescent="0.25">
      <c r="V366" s="1" t="str">
        <f t="shared" si="99"/>
        <v/>
      </c>
      <c r="X366" s="1" t="str">
        <f t="shared" si="100"/>
        <v/>
      </c>
      <c r="Y366" s="1" t="str">
        <f t="shared" si="101"/>
        <v/>
      </c>
      <c r="Z366" s="1" t="str">
        <f t="shared" si="102"/>
        <v/>
      </c>
      <c r="AA366" s="1" t="str">
        <f t="shared" si="103"/>
        <v/>
      </c>
      <c r="AB366" s="1" t="str">
        <f t="shared" si="104"/>
        <v/>
      </c>
      <c r="AC366" s="1" t="str">
        <f t="shared" si="105"/>
        <v/>
      </c>
      <c r="AD366" s="1" t="str">
        <f t="shared" si="106"/>
        <v/>
      </c>
      <c r="AE366" s="1" t="str">
        <f t="shared" si="107"/>
        <v/>
      </c>
      <c r="AF366" s="1" t="str">
        <f t="shared" si="108"/>
        <v/>
      </c>
      <c r="AG366" s="1" t="str">
        <f t="shared" si="109"/>
        <v/>
      </c>
      <c r="AH366" s="1" t="str">
        <f t="shared" si="110"/>
        <v/>
      </c>
      <c r="AI366" s="1" t="str">
        <f t="shared" si="111"/>
        <v/>
      </c>
      <c r="AV366" s="8" t="str">
        <f t="shared" si="114"/>
        <v/>
      </c>
      <c r="AW366" s="2" t="str">
        <f t="shared" si="112"/>
        <v/>
      </c>
      <c r="AX366" s="3"/>
      <c r="AY366" s="2" t="str">
        <f t="shared" si="113"/>
        <v/>
      </c>
      <c r="AZ366" s="3"/>
      <c r="BA366" s="3"/>
      <c r="BB366" s="3"/>
      <c r="BC366" s="3"/>
      <c r="BD366" s="3"/>
    </row>
    <row r="367" spans="22:56" x14ac:dyDescent="0.25">
      <c r="V367" s="1" t="str">
        <f t="shared" si="99"/>
        <v/>
      </c>
      <c r="X367" s="1" t="str">
        <f t="shared" si="100"/>
        <v/>
      </c>
      <c r="Y367" s="1" t="str">
        <f t="shared" si="101"/>
        <v/>
      </c>
      <c r="Z367" s="1" t="str">
        <f t="shared" si="102"/>
        <v/>
      </c>
      <c r="AA367" s="1" t="str">
        <f t="shared" si="103"/>
        <v/>
      </c>
      <c r="AB367" s="1" t="str">
        <f t="shared" si="104"/>
        <v/>
      </c>
      <c r="AC367" s="1" t="str">
        <f t="shared" si="105"/>
        <v/>
      </c>
      <c r="AD367" s="1" t="str">
        <f t="shared" si="106"/>
        <v/>
      </c>
      <c r="AE367" s="1" t="str">
        <f t="shared" si="107"/>
        <v/>
      </c>
      <c r="AF367" s="1" t="str">
        <f t="shared" si="108"/>
        <v/>
      </c>
      <c r="AG367" s="1" t="str">
        <f t="shared" si="109"/>
        <v/>
      </c>
      <c r="AH367" s="1" t="str">
        <f t="shared" si="110"/>
        <v/>
      </c>
      <c r="AI367" s="1" t="str">
        <f t="shared" si="111"/>
        <v/>
      </c>
      <c r="AV367" s="8" t="str">
        <f t="shared" si="114"/>
        <v/>
      </c>
      <c r="AW367" s="2" t="str">
        <f t="shared" si="112"/>
        <v/>
      </c>
      <c r="AX367" s="3"/>
      <c r="AY367" s="2" t="str">
        <f t="shared" si="113"/>
        <v/>
      </c>
      <c r="AZ367" s="3"/>
      <c r="BA367" s="3"/>
      <c r="BB367" s="3"/>
      <c r="BC367" s="3"/>
      <c r="BD367" s="3"/>
    </row>
    <row r="368" spans="22:56" x14ac:dyDescent="0.25">
      <c r="V368" s="1" t="str">
        <f t="shared" ref="V368:V431" si="115">IF(AV336&lt;&gt;"","(","")</f>
        <v/>
      </c>
      <c r="X368" s="1" t="str">
        <f t="shared" ref="X368:X431" si="116">IF(AV336&lt;=$N$14,IF(X367&lt;$C$8,X367+1,1),"")</f>
        <v/>
      </c>
      <c r="Y368" s="1" t="str">
        <f t="shared" ref="Y368:Y431" si="117">IF(AV336&lt;=$N$14,IF(X368&gt;X367,Y367,IF(Y367&lt;$C$9,Y367+1,1)),"")</f>
        <v/>
      </c>
      <c r="Z368" s="1" t="str">
        <f t="shared" ref="Z368:Z431" si="118">IF(AV336&lt;=$N$14,IF(Y368=Y367,Z367,IF(Y368&gt;Y367,Z367,IF(Z367&lt;$C$10,Z367+1,1))),"")</f>
        <v/>
      </c>
      <c r="AA368" s="1" t="str">
        <f t="shared" ref="AA368:AA431" si="119">IF(AV336&lt;=$N$14,IF(Z368=Z367,AA367,IF(Z368&gt;Z367,AA367,AA367+1)),"")</f>
        <v/>
      </c>
      <c r="AB368" s="1" t="str">
        <f t="shared" ref="AB368:AB431" si="120">IF(AV336&lt;=$N$14,INDEX($AM$8:$AT$8,1,X368),"")</f>
        <v/>
      </c>
      <c r="AC368" s="1" t="str">
        <f t="shared" ref="AC368:AC431" si="121">IF($C$6&gt;1,IF(AV336&lt;&gt;"",", ",""),"")</f>
        <v/>
      </c>
      <c r="AD368" s="1" t="str">
        <f t="shared" ref="AD368:AD431" si="122">IF($C$6&gt;1,IF(AV336&lt;=$N$14,INDEX($AM$9:$AT$9,1,Y368),""),"")</f>
        <v/>
      </c>
      <c r="AE368" s="1" t="str">
        <f t="shared" ref="AE368:AE431" si="123">IF($C$6&gt;2,IF(AV336&lt;&gt;"",", ",""),"")</f>
        <v/>
      </c>
      <c r="AF368" s="1" t="str">
        <f t="shared" ref="AF368:AF431" si="124">IF($C$6&gt;2,IF(AV336&lt;=$N$14,INDEX($AM$10:$AT$10,1,Z368),""),"")</f>
        <v/>
      </c>
      <c r="AG368" s="1" t="str">
        <f t="shared" ref="AG368:AG431" si="125">IF($C$6&gt;3,IF(AV336&lt;&gt;"",", ",""),"")</f>
        <v/>
      </c>
      <c r="AH368" s="1" t="str">
        <f t="shared" ref="AH368:AH431" si="126">IF($C$6&gt;3,IF(AV336&lt;=$N$14,INDEX($AM$11:$AT$11,1,AA368),""),"")</f>
        <v/>
      </c>
      <c r="AI368" s="1" t="str">
        <f t="shared" ref="AI368:AI431" si="127">IF(AV336&lt;&gt;"",")","")</f>
        <v/>
      </c>
      <c r="AV368" s="8" t="str">
        <f t="shared" si="114"/>
        <v/>
      </c>
      <c r="AW368" s="2" t="str">
        <f t="shared" si="112"/>
        <v/>
      </c>
      <c r="AX368" s="3"/>
      <c r="AY368" s="2" t="str">
        <f t="shared" si="113"/>
        <v/>
      </c>
      <c r="AZ368" s="3"/>
      <c r="BA368" s="3"/>
      <c r="BB368" s="3"/>
      <c r="BC368" s="3"/>
      <c r="BD368" s="3"/>
    </row>
    <row r="369" spans="22:56" x14ac:dyDescent="0.25">
      <c r="V369" s="1" t="str">
        <f t="shared" si="115"/>
        <v/>
      </c>
      <c r="X369" s="1" t="str">
        <f t="shared" si="116"/>
        <v/>
      </c>
      <c r="Y369" s="1" t="str">
        <f t="shared" si="117"/>
        <v/>
      </c>
      <c r="Z369" s="1" t="str">
        <f t="shared" si="118"/>
        <v/>
      </c>
      <c r="AA369" s="1" t="str">
        <f t="shared" si="119"/>
        <v/>
      </c>
      <c r="AB369" s="1" t="str">
        <f t="shared" si="120"/>
        <v/>
      </c>
      <c r="AC369" s="1" t="str">
        <f t="shared" si="121"/>
        <v/>
      </c>
      <c r="AD369" s="1" t="str">
        <f t="shared" si="122"/>
        <v/>
      </c>
      <c r="AE369" s="1" t="str">
        <f t="shared" si="123"/>
        <v/>
      </c>
      <c r="AF369" s="1" t="str">
        <f t="shared" si="124"/>
        <v/>
      </c>
      <c r="AG369" s="1" t="str">
        <f t="shared" si="125"/>
        <v/>
      </c>
      <c r="AH369" s="1" t="str">
        <f t="shared" si="126"/>
        <v/>
      </c>
      <c r="AI369" s="1" t="str">
        <f t="shared" si="127"/>
        <v/>
      </c>
      <c r="AV369" s="8" t="str">
        <f t="shared" si="114"/>
        <v/>
      </c>
      <c r="AW369" s="2" t="str">
        <f t="shared" ref="AW369:AW432" si="128">IF(AV369&lt;&gt;"",". Möglichkeit: ","")</f>
        <v/>
      </c>
      <c r="AX369" s="3"/>
      <c r="AY369" s="2" t="str">
        <f t="shared" si="113"/>
        <v/>
      </c>
      <c r="AZ369" s="3"/>
      <c r="BA369" s="3"/>
      <c r="BB369" s="3"/>
      <c r="BC369" s="3"/>
      <c r="BD369" s="3"/>
    </row>
    <row r="370" spans="22:56" x14ac:dyDescent="0.25">
      <c r="V370" s="1" t="str">
        <f t="shared" si="115"/>
        <v/>
      </c>
      <c r="X370" s="1" t="str">
        <f t="shared" si="116"/>
        <v/>
      </c>
      <c r="Y370" s="1" t="str">
        <f t="shared" si="117"/>
        <v/>
      </c>
      <c r="Z370" s="1" t="str">
        <f t="shared" si="118"/>
        <v/>
      </c>
      <c r="AA370" s="1" t="str">
        <f t="shared" si="119"/>
        <v/>
      </c>
      <c r="AB370" s="1" t="str">
        <f t="shared" si="120"/>
        <v/>
      </c>
      <c r="AC370" s="1" t="str">
        <f t="shared" si="121"/>
        <v/>
      </c>
      <c r="AD370" s="1" t="str">
        <f t="shared" si="122"/>
        <v/>
      </c>
      <c r="AE370" s="1" t="str">
        <f t="shared" si="123"/>
        <v/>
      </c>
      <c r="AF370" s="1" t="str">
        <f t="shared" si="124"/>
        <v/>
      </c>
      <c r="AG370" s="1" t="str">
        <f t="shared" si="125"/>
        <v/>
      </c>
      <c r="AH370" s="1" t="str">
        <f t="shared" si="126"/>
        <v/>
      </c>
      <c r="AI370" s="1" t="str">
        <f t="shared" si="127"/>
        <v/>
      </c>
      <c r="AV370" s="8" t="str">
        <f t="shared" si="114"/>
        <v/>
      </c>
      <c r="AW370" s="2" t="str">
        <f t="shared" si="128"/>
        <v/>
      </c>
      <c r="AX370" s="3"/>
      <c r="AY370" s="2" t="str">
        <f t="shared" si="113"/>
        <v/>
      </c>
      <c r="AZ370" s="3"/>
      <c r="BA370" s="3"/>
      <c r="BB370" s="3"/>
      <c r="BC370" s="3"/>
      <c r="BD370" s="3"/>
    </row>
    <row r="371" spans="22:56" x14ac:dyDescent="0.25">
      <c r="V371" s="1" t="str">
        <f t="shared" si="115"/>
        <v/>
      </c>
      <c r="X371" s="1" t="str">
        <f t="shared" si="116"/>
        <v/>
      </c>
      <c r="Y371" s="1" t="str">
        <f t="shared" si="117"/>
        <v/>
      </c>
      <c r="Z371" s="1" t="str">
        <f t="shared" si="118"/>
        <v/>
      </c>
      <c r="AA371" s="1" t="str">
        <f t="shared" si="119"/>
        <v/>
      </c>
      <c r="AB371" s="1" t="str">
        <f t="shared" si="120"/>
        <v/>
      </c>
      <c r="AC371" s="1" t="str">
        <f t="shared" si="121"/>
        <v/>
      </c>
      <c r="AD371" s="1" t="str">
        <f t="shared" si="122"/>
        <v/>
      </c>
      <c r="AE371" s="1" t="str">
        <f t="shared" si="123"/>
        <v/>
      </c>
      <c r="AF371" s="1" t="str">
        <f t="shared" si="124"/>
        <v/>
      </c>
      <c r="AG371" s="1" t="str">
        <f t="shared" si="125"/>
        <v/>
      </c>
      <c r="AH371" s="1" t="str">
        <f t="shared" si="126"/>
        <v/>
      </c>
      <c r="AI371" s="1" t="str">
        <f t="shared" si="127"/>
        <v/>
      </c>
      <c r="AV371" s="8" t="str">
        <f t="shared" si="114"/>
        <v/>
      </c>
      <c r="AW371" s="2" t="str">
        <f t="shared" si="128"/>
        <v/>
      </c>
      <c r="AX371" s="3"/>
      <c r="AY371" s="2" t="str">
        <f t="shared" si="113"/>
        <v/>
      </c>
      <c r="AZ371" s="3"/>
      <c r="BA371" s="3"/>
      <c r="BB371" s="3"/>
      <c r="BC371" s="3"/>
      <c r="BD371" s="3"/>
    </row>
    <row r="372" spans="22:56" x14ac:dyDescent="0.25">
      <c r="V372" s="1" t="str">
        <f t="shared" si="115"/>
        <v/>
      </c>
      <c r="X372" s="1" t="str">
        <f t="shared" si="116"/>
        <v/>
      </c>
      <c r="Y372" s="1" t="str">
        <f t="shared" si="117"/>
        <v/>
      </c>
      <c r="Z372" s="1" t="str">
        <f t="shared" si="118"/>
        <v/>
      </c>
      <c r="AA372" s="1" t="str">
        <f t="shared" si="119"/>
        <v/>
      </c>
      <c r="AB372" s="1" t="str">
        <f t="shared" si="120"/>
        <v/>
      </c>
      <c r="AC372" s="1" t="str">
        <f t="shared" si="121"/>
        <v/>
      </c>
      <c r="AD372" s="1" t="str">
        <f t="shared" si="122"/>
        <v/>
      </c>
      <c r="AE372" s="1" t="str">
        <f t="shared" si="123"/>
        <v/>
      </c>
      <c r="AF372" s="1" t="str">
        <f t="shared" si="124"/>
        <v/>
      </c>
      <c r="AG372" s="1" t="str">
        <f t="shared" si="125"/>
        <v/>
      </c>
      <c r="AH372" s="1" t="str">
        <f t="shared" si="126"/>
        <v/>
      </c>
      <c r="AI372" s="1" t="str">
        <f t="shared" si="127"/>
        <v/>
      </c>
      <c r="AV372" s="8" t="str">
        <f t="shared" si="114"/>
        <v/>
      </c>
      <c r="AW372" s="2" t="str">
        <f t="shared" si="128"/>
        <v/>
      </c>
      <c r="AX372" s="3"/>
      <c r="AY372" s="2" t="str">
        <f t="shared" si="113"/>
        <v/>
      </c>
      <c r="AZ372" s="3"/>
      <c r="BA372" s="3"/>
      <c r="BB372" s="3"/>
      <c r="BC372" s="3"/>
      <c r="BD372" s="3"/>
    </row>
    <row r="373" spans="22:56" x14ac:dyDescent="0.25">
      <c r="V373" s="1" t="str">
        <f t="shared" si="115"/>
        <v/>
      </c>
      <c r="X373" s="1" t="str">
        <f t="shared" si="116"/>
        <v/>
      </c>
      <c r="Y373" s="1" t="str">
        <f t="shared" si="117"/>
        <v/>
      </c>
      <c r="Z373" s="1" t="str">
        <f t="shared" si="118"/>
        <v/>
      </c>
      <c r="AA373" s="1" t="str">
        <f t="shared" si="119"/>
        <v/>
      </c>
      <c r="AB373" s="1" t="str">
        <f t="shared" si="120"/>
        <v/>
      </c>
      <c r="AC373" s="1" t="str">
        <f t="shared" si="121"/>
        <v/>
      </c>
      <c r="AD373" s="1" t="str">
        <f t="shared" si="122"/>
        <v/>
      </c>
      <c r="AE373" s="1" t="str">
        <f t="shared" si="123"/>
        <v/>
      </c>
      <c r="AF373" s="1" t="str">
        <f t="shared" si="124"/>
        <v/>
      </c>
      <c r="AG373" s="1" t="str">
        <f t="shared" si="125"/>
        <v/>
      </c>
      <c r="AH373" s="1" t="str">
        <f t="shared" si="126"/>
        <v/>
      </c>
      <c r="AI373" s="1" t="str">
        <f t="shared" si="127"/>
        <v/>
      </c>
      <c r="AV373" s="8" t="str">
        <f t="shared" si="114"/>
        <v/>
      </c>
      <c r="AW373" s="2" t="str">
        <f t="shared" si="128"/>
        <v/>
      </c>
      <c r="AX373" s="3"/>
      <c r="AY373" s="2" t="str">
        <f t="shared" si="113"/>
        <v/>
      </c>
      <c r="AZ373" s="3"/>
      <c r="BA373" s="3"/>
      <c r="BB373" s="3"/>
      <c r="BC373" s="3"/>
      <c r="BD373" s="3"/>
    </row>
    <row r="374" spans="22:56" x14ac:dyDescent="0.25">
      <c r="V374" s="1" t="str">
        <f t="shared" si="115"/>
        <v/>
      </c>
      <c r="X374" s="1" t="str">
        <f t="shared" si="116"/>
        <v/>
      </c>
      <c r="Y374" s="1" t="str">
        <f t="shared" si="117"/>
        <v/>
      </c>
      <c r="Z374" s="1" t="str">
        <f t="shared" si="118"/>
        <v/>
      </c>
      <c r="AA374" s="1" t="str">
        <f t="shared" si="119"/>
        <v/>
      </c>
      <c r="AB374" s="1" t="str">
        <f t="shared" si="120"/>
        <v/>
      </c>
      <c r="AC374" s="1" t="str">
        <f t="shared" si="121"/>
        <v/>
      </c>
      <c r="AD374" s="1" t="str">
        <f t="shared" si="122"/>
        <v/>
      </c>
      <c r="AE374" s="1" t="str">
        <f t="shared" si="123"/>
        <v/>
      </c>
      <c r="AF374" s="1" t="str">
        <f t="shared" si="124"/>
        <v/>
      </c>
      <c r="AG374" s="1" t="str">
        <f t="shared" si="125"/>
        <v/>
      </c>
      <c r="AH374" s="1" t="str">
        <f t="shared" si="126"/>
        <v/>
      </c>
      <c r="AI374" s="1" t="str">
        <f t="shared" si="127"/>
        <v/>
      </c>
      <c r="AV374" s="8" t="str">
        <f t="shared" si="114"/>
        <v/>
      </c>
      <c r="AW374" s="2" t="str">
        <f t="shared" si="128"/>
        <v/>
      </c>
      <c r="AX374" s="3"/>
      <c r="AY374" s="2" t="str">
        <f t="shared" si="113"/>
        <v/>
      </c>
      <c r="AZ374" s="3"/>
      <c r="BA374" s="3"/>
      <c r="BB374" s="3"/>
      <c r="BC374" s="3"/>
      <c r="BD374" s="3"/>
    </row>
    <row r="375" spans="22:56" x14ac:dyDescent="0.25">
      <c r="V375" s="1" t="str">
        <f t="shared" si="115"/>
        <v/>
      </c>
      <c r="X375" s="1" t="str">
        <f t="shared" si="116"/>
        <v/>
      </c>
      <c r="Y375" s="1" t="str">
        <f t="shared" si="117"/>
        <v/>
      </c>
      <c r="Z375" s="1" t="str">
        <f t="shared" si="118"/>
        <v/>
      </c>
      <c r="AA375" s="1" t="str">
        <f t="shared" si="119"/>
        <v/>
      </c>
      <c r="AB375" s="1" t="str">
        <f t="shared" si="120"/>
        <v/>
      </c>
      <c r="AC375" s="1" t="str">
        <f t="shared" si="121"/>
        <v/>
      </c>
      <c r="AD375" s="1" t="str">
        <f t="shared" si="122"/>
        <v/>
      </c>
      <c r="AE375" s="1" t="str">
        <f t="shared" si="123"/>
        <v/>
      </c>
      <c r="AF375" s="1" t="str">
        <f t="shared" si="124"/>
        <v/>
      </c>
      <c r="AG375" s="1" t="str">
        <f t="shared" si="125"/>
        <v/>
      </c>
      <c r="AH375" s="1" t="str">
        <f t="shared" si="126"/>
        <v/>
      </c>
      <c r="AI375" s="1" t="str">
        <f t="shared" si="127"/>
        <v/>
      </c>
      <c r="AV375" s="8" t="str">
        <f t="shared" si="114"/>
        <v/>
      </c>
      <c r="AW375" s="2" t="str">
        <f t="shared" si="128"/>
        <v/>
      </c>
      <c r="AX375" s="3"/>
      <c r="AY375" s="2" t="str">
        <f t="shared" si="113"/>
        <v/>
      </c>
      <c r="AZ375" s="3"/>
      <c r="BA375" s="3"/>
      <c r="BB375" s="3"/>
      <c r="BC375" s="3"/>
      <c r="BD375" s="3"/>
    </row>
    <row r="376" spans="22:56" x14ac:dyDescent="0.25">
      <c r="V376" s="1" t="str">
        <f t="shared" si="115"/>
        <v/>
      </c>
      <c r="X376" s="1" t="str">
        <f t="shared" si="116"/>
        <v/>
      </c>
      <c r="Y376" s="1" t="str">
        <f t="shared" si="117"/>
        <v/>
      </c>
      <c r="Z376" s="1" t="str">
        <f t="shared" si="118"/>
        <v/>
      </c>
      <c r="AA376" s="1" t="str">
        <f t="shared" si="119"/>
        <v/>
      </c>
      <c r="AB376" s="1" t="str">
        <f t="shared" si="120"/>
        <v/>
      </c>
      <c r="AC376" s="1" t="str">
        <f t="shared" si="121"/>
        <v/>
      </c>
      <c r="AD376" s="1" t="str">
        <f t="shared" si="122"/>
        <v/>
      </c>
      <c r="AE376" s="1" t="str">
        <f t="shared" si="123"/>
        <v/>
      </c>
      <c r="AF376" s="1" t="str">
        <f t="shared" si="124"/>
        <v/>
      </c>
      <c r="AG376" s="1" t="str">
        <f t="shared" si="125"/>
        <v/>
      </c>
      <c r="AH376" s="1" t="str">
        <f t="shared" si="126"/>
        <v/>
      </c>
      <c r="AI376" s="1" t="str">
        <f t="shared" si="127"/>
        <v/>
      </c>
      <c r="AV376" s="8" t="str">
        <f t="shared" si="114"/>
        <v/>
      </c>
      <c r="AW376" s="2" t="str">
        <f t="shared" si="128"/>
        <v/>
      </c>
      <c r="AX376" s="3"/>
      <c r="AY376" s="2" t="str">
        <f t="shared" si="113"/>
        <v/>
      </c>
      <c r="AZ376" s="3"/>
      <c r="BA376" s="3"/>
      <c r="BB376" s="3"/>
      <c r="BC376" s="3"/>
      <c r="BD376" s="3"/>
    </row>
    <row r="377" spans="22:56" x14ac:dyDescent="0.25">
      <c r="V377" s="1" t="str">
        <f t="shared" si="115"/>
        <v/>
      </c>
      <c r="X377" s="1" t="str">
        <f t="shared" si="116"/>
        <v/>
      </c>
      <c r="Y377" s="1" t="str">
        <f t="shared" si="117"/>
        <v/>
      </c>
      <c r="Z377" s="1" t="str">
        <f t="shared" si="118"/>
        <v/>
      </c>
      <c r="AA377" s="1" t="str">
        <f t="shared" si="119"/>
        <v/>
      </c>
      <c r="AB377" s="1" t="str">
        <f t="shared" si="120"/>
        <v/>
      </c>
      <c r="AC377" s="1" t="str">
        <f t="shared" si="121"/>
        <v/>
      </c>
      <c r="AD377" s="1" t="str">
        <f t="shared" si="122"/>
        <v/>
      </c>
      <c r="AE377" s="1" t="str">
        <f t="shared" si="123"/>
        <v/>
      </c>
      <c r="AF377" s="1" t="str">
        <f t="shared" si="124"/>
        <v/>
      </c>
      <c r="AG377" s="1" t="str">
        <f t="shared" si="125"/>
        <v/>
      </c>
      <c r="AH377" s="1" t="str">
        <f t="shared" si="126"/>
        <v/>
      </c>
      <c r="AI377" s="1" t="str">
        <f t="shared" si="127"/>
        <v/>
      </c>
      <c r="AV377" s="8" t="str">
        <f t="shared" si="114"/>
        <v/>
      </c>
      <c r="AW377" s="2" t="str">
        <f t="shared" si="128"/>
        <v/>
      </c>
      <c r="AX377" s="3"/>
      <c r="AY377" s="2" t="str">
        <f t="shared" si="113"/>
        <v/>
      </c>
      <c r="AZ377" s="3"/>
      <c r="BA377" s="3"/>
      <c r="BB377" s="3"/>
      <c r="BC377" s="3"/>
      <c r="BD377" s="3"/>
    </row>
    <row r="378" spans="22:56" x14ac:dyDescent="0.25">
      <c r="V378" s="1" t="str">
        <f t="shared" si="115"/>
        <v/>
      </c>
      <c r="X378" s="1" t="str">
        <f t="shared" si="116"/>
        <v/>
      </c>
      <c r="Y378" s="1" t="str">
        <f t="shared" si="117"/>
        <v/>
      </c>
      <c r="Z378" s="1" t="str">
        <f t="shared" si="118"/>
        <v/>
      </c>
      <c r="AA378" s="1" t="str">
        <f t="shared" si="119"/>
        <v/>
      </c>
      <c r="AB378" s="1" t="str">
        <f t="shared" si="120"/>
        <v/>
      </c>
      <c r="AC378" s="1" t="str">
        <f t="shared" si="121"/>
        <v/>
      </c>
      <c r="AD378" s="1" t="str">
        <f t="shared" si="122"/>
        <v/>
      </c>
      <c r="AE378" s="1" t="str">
        <f t="shared" si="123"/>
        <v/>
      </c>
      <c r="AF378" s="1" t="str">
        <f t="shared" si="124"/>
        <v/>
      </c>
      <c r="AG378" s="1" t="str">
        <f t="shared" si="125"/>
        <v/>
      </c>
      <c r="AH378" s="1" t="str">
        <f t="shared" si="126"/>
        <v/>
      </c>
      <c r="AI378" s="1" t="str">
        <f t="shared" si="127"/>
        <v/>
      </c>
      <c r="AV378" s="8" t="str">
        <f t="shared" si="114"/>
        <v/>
      </c>
      <c r="AW378" s="2" t="str">
        <f t="shared" si="128"/>
        <v/>
      </c>
      <c r="AX378" s="3"/>
      <c r="AY378" s="2" t="str">
        <f t="shared" si="113"/>
        <v/>
      </c>
      <c r="AZ378" s="3"/>
      <c r="BA378" s="3"/>
      <c r="BB378" s="3"/>
      <c r="BC378" s="3"/>
      <c r="BD378" s="3"/>
    </row>
    <row r="379" spans="22:56" x14ac:dyDescent="0.25">
      <c r="V379" s="1" t="str">
        <f t="shared" si="115"/>
        <v/>
      </c>
      <c r="X379" s="1" t="str">
        <f t="shared" si="116"/>
        <v/>
      </c>
      <c r="Y379" s="1" t="str">
        <f t="shared" si="117"/>
        <v/>
      </c>
      <c r="Z379" s="1" t="str">
        <f t="shared" si="118"/>
        <v/>
      </c>
      <c r="AA379" s="1" t="str">
        <f t="shared" si="119"/>
        <v/>
      </c>
      <c r="AB379" s="1" t="str">
        <f t="shared" si="120"/>
        <v/>
      </c>
      <c r="AC379" s="1" t="str">
        <f t="shared" si="121"/>
        <v/>
      </c>
      <c r="AD379" s="1" t="str">
        <f t="shared" si="122"/>
        <v/>
      </c>
      <c r="AE379" s="1" t="str">
        <f t="shared" si="123"/>
        <v/>
      </c>
      <c r="AF379" s="1" t="str">
        <f t="shared" si="124"/>
        <v/>
      </c>
      <c r="AG379" s="1" t="str">
        <f t="shared" si="125"/>
        <v/>
      </c>
      <c r="AH379" s="1" t="str">
        <f t="shared" si="126"/>
        <v/>
      </c>
      <c r="AI379" s="1" t="str">
        <f t="shared" si="127"/>
        <v/>
      </c>
      <c r="AV379" s="8" t="str">
        <f t="shared" si="114"/>
        <v/>
      </c>
      <c r="AW379" s="2" t="str">
        <f t="shared" si="128"/>
        <v/>
      </c>
      <c r="AX379" s="3"/>
      <c r="AY379" s="2" t="str">
        <f t="shared" si="113"/>
        <v/>
      </c>
      <c r="AZ379" s="3"/>
      <c r="BA379" s="3"/>
      <c r="BB379" s="3"/>
      <c r="BC379" s="3"/>
      <c r="BD379" s="3"/>
    </row>
    <row r="380" spans="22:56" x14ac:dyDescent="0.25">
      <c r="V380" s="1" t="str">
        <f t="shared" si="115"/>
        <v/>
      </c>
      <c r="X380" s="1" t="str">
        <f t="shared" si="116"/>
        <v/>
      </c>
      <c r="Y380" s="1" t="str">
        <f t="shared" si="117"/>
        <v/>
      </c>
      <c r="Z380" s="1" t="str">
        <f t="shared" si="118"/>
        <v/>
      </c>
      <c r="AA380" s="1" t="str">
        <f t="shared" si="119"/>
        <v/>
      </c>
      <c r="AB380" s="1" t="str">
        <f t="shared" si="120"/>
        <v/>
      </c>
      <c r="AC380" s="1" t="str">
        <f t="shared" si="121"/>
        <v/>
      </c>
      <c r="AD380" s="1" t="str">
        <f t="shared" si="122"/>
        <v/>
      </c>
      <c r="AE380" s="1" t="str">
        <f t="shared" si="123"/>
        <v/>
      </c>
      <c r="AF380" s="1" t="str">
        <f t="shared" si="124"/>
        <v/>
      </c>
      <c r="AG380" s="1" t="str">
        <f t="shared" si="125"/>
        <v/>
      </c>
      <c r="AH380" s="1" t="str">
        <f t="shared" si="126"/>
        <v/>
      </c>
      <c r="AI380" s="1" t="str">
        <f t="shared" si="127"/>
        <v/>
      </c>
      <c r="AV380" s="8" t="str">
        <f t="shared" si="114"/>
        <v/>
      </c>
      <c r="AW380" s="2" t="str">
        <f t="shared" si="128"/>
        <v/>
      </c>
      <c r="AX380" s="3"/>
      <c r="AY380" s="2" t="str">
        <f t="shared" si="113"/>
        <v/>
      </c>
      <c r="AZ380" s="3"/>
      <c r="BA380" s="3"/>
      <c r="BB380" s="3"/>
      <c r="BC380" s="3"/>
      <c r="BD380" s="3"/>
    </row>
    <row r="381" spans="22:56" x14ac:dyDescent="0.25">
      <c r="V381" s="1" t="str">
        <f t="shared" si="115"/>
        <v/>
      </c>
      <c r="X381" s="1" t="str">
        <f t="shared" si="116"/>
        <v/>
      </c>
      <c r="Y381" s="1" t="str">
        <f t="shared" si="117"/>
        <v/>
      </c>
      <c r="Z381" s="1" t="str">
        <f t="shared" si="118"/>
        <v/>
      </c>
      <c r="AA381" s="1" t="str">
        <f t="shared" si="119"/>
        <v/>
      </c>
      <c r="AB381" s="1" t="str">
        <f t="shared" si="120"/>
        <v/>
      </c>
      <c r="AC381" s="1" t="str">
        <f t="shared" si="121"/>
        <v/>
      </c>
      <c r="AD381" s="1" t="str">
        <f t="shared" si="122"/>
        <v/>
      </c>
      <c r="AE381" s="1" t="str">
        <f t="shared" si="123"/>
        <v/>
      </c>
      <c r="AF381" s="1" t="str">
        <f t="shared" si="124"/>
        <v/>
      </c>
      <c r="AG381" s="1" t="str">
        <f t="shared" si="125"/>
        <v/>
      </c>
      <c r="AH381" s="1" t="str">
        <f t="shared" si="126"/>
        <v/>
      </c>
      <c r="AI381" s="1" t="str">
        <f t="shared" si="127"/>
        <v/>
      </c>
      <c r="AV381" s="8" t="str">
        <f t="shared" si="114"/>
        <v/>
      </c>
      <c r="AW381" s="2" t="str">
        <f t="shared" si="128"/>
        <v/>
      </c>
      <c r="AX381" s="3"/>
      <c r="AY381" s="2" t="str">
        <f t="shared" si="113"/>
        <v/>
      </c>
      <c r="AZ381" s="3"/>
      <c r="BA381" s="3"/>
      <c r="BB381" s="3"/>
      <c r="BC381" s="3"/>
      <c r="BD381" s="3"/>
    </row>
    <row r="382" spans="22:56" x14ac:dyDescent="0.25">
      <c r="V382" s="1" t="str">
        <f t="shared" si="115"/>
        <v/>
      </c>
      <c r="X382" s="1" t="str">
        <f t="shared" si="116"/>
        <v/>
      </c>
      <c r="Y382" s="1" t="str">
        <f t="shared" si="117"/>
        <v/>
      </c>
      <c r="Z382" s="1" t="str">
        <f t="shared" si="118"/>
        <v/>
      </c>
      <c r="AA382" s="1" t="str">
        <f t="shared" si="119"/>
        <v/>
      </c>
      <c r="AB382" s="1" t="str">
        <f t="shared" si="120"/>
        <v/>
      </c>
      <c r="AC382" s="1" t="str">
        <f t="shared" si="121"/>
        <v/>
      </c>
      <c r="AD382" s="1" t="str">
        <f t="shared" si="122"/>
        <v/>
      </c>
      <c r="AE382" s="1" t="str">
        <f t="shared" si="123"/>
        <v/>
      </c>
      <c r="AF382" s="1" t="str">
        <f t="shared" si="124"/>
        <v/>
      </c>
      <c r="AG382" s="1" t="str">
        <f t="shared" si="125"/>
        <v/>
      </c>
      <c r="AH382" s="1" t="str">
        <f t="shared" si="126"/>
        <v/>
      </c>
      <c r="AI382" s="1" t="str">
        <f t="shared" si="127"/>
        <v/>
      </c>
      <c r="AV382" s="8" t="str">
        <f t="shared" si="114"/>
        <v/>
      </c>
      <c r="AW382" s="2" t="str">
        <f t="shared" si="128"/>
        <v/>
      </c>
      <c r="AX382" s="3"/>
      <c r="AY382" s="2" t="str">
        <f t="shared" si="113"/>
        <v/>
      </c>
      <c r="AZ382" s="3"/>
      <c r="BA382" s="3"/>
      <c r="BB382" s="3"/>
      <c r="BC382" s="3"/>
      <c r="BD382" s="3"/>
    </row>
    <row r="383" spans="22:56" x14ac:dyDescent="0.25">
      <c r="V383" s="1" t="str">
        <f t="shared" si="115"/>
        <v/>
      </c>
      <c r="X383" s="1" t="str">
        <f t="shared" si="116"/>
        <v/>
      </c>
      <c r="Y383" s="1" t="str">
        <f t="shared" si="117"/>
        <v/>
      </c>
      <c r="Z383" s="1" t="str">
        <f t="shared" si="118"/>
        <v/>
      </c>
      <c r="AA383" s="1" t="str">
        <f t="shared" si="119"/>
        <v/>
      </c>
      <c r="AB383" s="1" t="str">
        <f t="shared" si="120"/>
        <v/>
      </c>
      <c r="AC383" s="1" t="str">
        <f t="shared" si="121"/>
        <v/>
      </c>
      <c r="AD383" s="1" t="str">
        <f t="shared" si="122"/>
        <v/>
      </c>
      <c r="AE383" s="1" t="str">
        <f t="shared" si="123"/>
        <v/>
      </c>
      <c r="AF383" s="1" t="str">
        <f t="shared" si="124"/>
        <v/>
      </c>
      <c r="AG383" s="1" t="str">
        <f t="shared" si="125"/>
        <v/>
      </c>
      <c r="AH383" s="1" t="str">
        <f t="shared" si="126"/>
        <v/>
      </c>
      <c r="AI383" s="1" t="str">
        <f t="shared" si="127"/>
        <v/>
      </c>
      <c r="AV383" s="8" t="str">
        <f t="shared" si="114"/>
        <v/>
      </c>
      <c r="AW383" s="2" t="str">
        <f t="shared" si="128"/>
        <v/>
      </c>
      <c r="AX383" s="3"/>
      <c r="AY383" s="2" t="str">
        <f t="shared" si="113"/>
        <v/>
      </c>
      <c r="AZ383" s="3"/>
      <c r="BA383" s="3"/>
      <c r="BB383" s="3"/>
      <c r="BC383" s="3"/>
      <c r="BD383" s="3"/>
    </row>
    <row r="384" spans="22:56" x14ac:dyDescent="0.25">
      <c r="V384" s="1" t="str">
        <f t="shared" si="115"/>
        <v/>
      </c>
      <c r="X384" s="1" t="str">
        <f t="shared" si="116"/>
        <v/>
      </c>
      <c r="Y384" s="1" t="str">
        <f t="shared" si="117"/>
        <v/>
      </c>
      <c r="Z384" s="1" t="str">
        <f t="shared" si="118"/>
        <v/>
      </c>
      <c r="AA384" s="1" t="str">
        <f t="shared" si="119"/>
        <v/>
      </c>
      <c r="AB384" s="1" t="str">
        <f t="shared" si="120"/>
        <v/>
      </c>
      <c r="AC384" s="1" t="str">
        <f t="shared" si="121"/>
        <v/>
      </c>
      <c r="AD384" s="1" t="str">
        <f t="shared" si="122"/>
        <v/>
      </c>
      <c r="AE384" s="1" t="str">
        <f t="shared" si="123"/>
        <v/>
      </c>
      <c r="AF384" s="1" t="str">
        <f t="shared" si="124"/>
        <v/>
      </c>
      <c r="AG384" s="1" t="str">
        <f t="shared" si="125"/>
        <v/>
      </c>
      <c r="AH384" s="1" t="str">
        <f t="shared" si="126"/>
        <v/>
      </c>
      <c r="AI384" s="1" t="str">
        <f t="shared" si="127"/>
        <v/>
      </c>
      <c r="AV384" s="8" t="str">
        <f t="shared" si="114"/>
        <v/>
      </c>
      <c r="AW384" s="2" t="str">
        <f t="shared" si="128"/>
        <v/>
      </c>
      <c r="AX384" s="3"/>
      <c r="AY384" s="2" t="str">
        <f t="shared" si="113"/>
        <v/>
      </c>
      <c r="AZ384" s="3"/>
      <c r="BA384" s="3"/>
      <c r="BB384" s="3"/>
      <c r="BC384" s="3"/>
      <c r="BD384" s="3"/>
    </row>
    <row r="385" spans="22:56" x14ac:dyDescent="0.25">
      <c r="V385" s="1" t="str">
        <f t="shared" si="115"/>
        <v/>
      </c>
      <c r="X385" s="1" t="str">
        <f t="shared" si="116"/>
        <v/>
      </c>
      <c r="Y385" s="1" t="str">
        <f t="shared" si="117"/>
        <v/>
      </c>
      <c r="Z385" s="1" t="str">
        <f t="shared" si="118"/>
        <v/>
      </c>
      <c r="AA385" s="1" t="str">
        <f t="shared" si="119"/>
        <v/>
      </c>
      <c r="AB385" s="1" t="str">
        <f t="shared" si="120"/>
        <v/>
      </c>
      <c r="AC385" s="1" t="str">
        <f t="shared" si="121"/>
        <v/>
      </c>
      <c r="AD385" s="1" t="str">
        <f t="shared" si="122"/>
        <v/>
      </c>
      <c r="AE385" s="1" t="str">
        <f t="shared" si="123"/>
        <v/>
      </c>
      <c r="AF385" s="1" t="str">
        <f t="shared" si="124"/>
        <v/>
      </c>
      <c r="AG385" s="1" t="str">
        <f t="shared" si="125"/>
        <v/>
      </c>
      <c r="AH385" s="1" t="str">
        <f t="shared" si="126"/>
        <v/>
      </c>
      <c r="AI385" s="1" t="str">
        <f t="shared" si="127"/>
        <v/>
      </c>
      <c r="AV385" s="8" t="str">
        <f t="shared" si="114"/>
        <v/>
      </c>
      <c r="AW385" s="2" t="str">
        <f t="shared" si="128"/>
        <v/>
      </c>
      <c r="AX385" s="3"/>
      <c r="AY385" s="2" t="str">
        <f t="shared" si="113"/>
        <v/>
      </c>
      <c r="AZ385" s="3"/>
      <c r="BA385" s="3"/>
      <c r="BB385" s="3"/>
      <c r="BC385" s="3"/>
      <c r="BD385" s="3"/>
    </row>
    <row r="386" spans="22:56" x14ac:dyDescent="0.25">
      <c r="V386" s="1" t="str">
        <f t="shared" si="115"/>
        <v/>
      </c>
      <c r="X386" s="1" t="str">
        <f t="shared" si="116"/>
        <v/>
      </c>
      <c r="Y386" s="1" t="str">
        <f t="shared" si="117"/>
        <v/>
      </c>
      <c r="Z386" s="1" t="str">
        <f t="shared" si="118"/>
        <v/>
      </c>
      <c r="AA386" s="1" t="str">
        <f t="shared" si="119"/>
        <v/>
      </c>
      <c r="AB386" s="1" t="str">
        <f t="shared" si="120"/>
        <v/>
      </c>
      <c r="AC386" s="1" t="str">
        <f t="shared" si="121"/>
        <v/>
      </c>
      <c r="AD386" s="1" t="str">
        <f t="shared" si="122"/>
        <v/>
      </c>
      <c r="AE386" s="1" t="str">
        <f t="shared" si="123"/>
        <v/>
      </c>
      <c r="AF386" s="1" t="str">
        <f t="shared" si="124"/>
        <v/>
      </c>
      <c r="AG386" s="1" t="str">
        <f t="shared" si="125"/>
        <v/>
      </c>
      <c r="AH386" s="1" t="str">
        <f t="shared" si="126"/>
        <v/>
      </c>
      <c r="AI386" s="1" t="str">
        <f t="shared" si="127"/>
        <v/>
      </c>
      <c r="AV386" s="8" t="str">
        <f t="shared" si="114"/>
        <v/>
      </c>
      <c r="AW386" s="2" t="str">
        <f t="shared" si="128"/>
        <v/>
      </c>
      <c r="AX386" s="3"/>
      <c r="AY386" s="2" t="str">
        <f t="shared" si="113"/>
        <v/>
      </c>
      <c r="AZ386" s="3"/>
      <c r="BA386" s="3"/>
      <c r="BB386" s="3"/>
      <c r="BC386" s="3"/>
      <c r="BD386" s="3"/>
    </row>
    <row r="387" spans="22:56" x14ac:dyDescent="0.25">
      <c r="V387" s="1" t="str">
        <f t="shared" si="115"/>
        <v/>
      </c>
      <c r="X387" s="1" t="str">
        <f t="shared" si="116"/>
        <v/>
      </c>
      <c r="Y387" s="1" t="str">
        <f t="shared" si="117"/>
        <v/>
      </c>
      <c r="Z387" s="1" t="str">
        <f t="shared" si="118"/>
        <v/>
      </c>
      <c r="AA387" s="1" t="str">
        <f t="shared" si="119"/>
        <v/>
      </c>
      <c r="AB387" s="1" t="str">
        <f t="shared" si="120"/>
        <v/>
      </c>
      <c r="AC387" s="1" t="str">
        <f t="shared" si="121"/>
        <v/>
      </c>
      <c r="AD387" s="1" t="str">
        <f t="shared" si="122"/>
        <v/>
      </c>
      <c r="AE387" s="1" t="str">
        <f t="shared" si="123"/>
        <v/>
      </c>
      <c r="AF387" s="1" t="str">
        <f t="shared" si="124"/>
        <v/>
      </c>
      <c r="AG387" s="1" t="str">
        <f t="shared" si="125"/>
        <v/>
      </c>
      <c r="AH387" s="1" t="str">
        <f t="shared" si="126"/>
        <v/>
      </c>
      <c r="AI387" s="1" t="str">
        <f t="shared" si="127"/>
        <v/>
      </c>
      <c r="AV387" s="8" t="str">
        <f t="shared" si="114"/>
        <v/>
      </c>
      <c r="AW387" s="2" t="str">
        <f t="shared" si="128"/>
        <v/>
      </c>
      <c r="AX387" s="3"/>
      <c r="AY387" s="2" t="str">
        <f t="shared" si="113"/>
        <v/>
      </c>
      <c r="AZ387" s="3"/>
      <c r="BA387" s="3"/>
      <c r="BB387" s="3"/>
      <c r="BC387" s="3"/>
      <c r="BD387" s="3"/>
    </row>
    <row r="388" spans="22:56" x14ac:dyDescent="0.25">
      <c r="V388" s="1" t="str">
        <f t="shared" si="115"/>
        <v/>
      </c>
      <c r="X388" s="1" t="str">
        <f t="shared" si="116"/>
        <v/>
      </c>
      <c r="Y388" s="1" t="str">
        <f t="shared" si="117"/>
        <v/>
      </c>
      <c r="Z388" s="1" t="str">
        <f t="shared" si="118"/>
        <v/>
      </c>
      <c r="AA388" s="1" t="str">
        <f t="shared" si="119"/>
        <v/>
      </c>
      <c r="AB388" s="1" t="str">
        <f t="shared" si="120"/>
        <v/>
      </c>
      <c r="AC388" s="1" t="str">
        <f t="shared" si="121"/>
        <v/>
      </c>
      <c r="AD388" s="1" t="str">
        <f t="shared" si="122"/>
        <v/>
      </c>
      <c r="AE388" s="1" t="str">
        <f t="shared" si="123"/>
        <v/>
      </c>
      <c r="AF388" s="1" t="str">
        <f t="shared" si="124"/>
        <v/>
      </c>
      <c r="AG388" s="1" t="str">
        <f t="shared" si="125"/>
        <v/>
      </c>
      <c r="AH388" s="1" t="str">
        <f t="shared" si="126"/>
        <v/>
      </c>
      <c r="AI388" s="1" t="str">
        <f t="shared" si="127"/>
        <v/>
      </c>
      <c r="AV388" s="8" t="str">
        <f t="shared" si="114"/>
        <v/>
      </c>
      <c r="AW388" s="2" t="str">
        <f t="shared" si="128"/>
        <v/>
      </c>
      <c r="AX388" s="3"/>
      <c r="AY388" s="2" t="str">
        <f t="shared" si="113"/>
        <v/>
      </c>
      <c r="AZ388" s="3"/>
      <c r="BA388" s="3"/>
      <c r="BB388" s="3"/>
      <c r="BC388" s="3"/>
      <c r="BD388" s="3"/>
    </row>
    <row r="389" spans="22:56" x14ac:dyDescent="0.25">
      <c r="V389" s="1" t="str">
        <f t="shared" si="115"/>
        <v/>
      </c>
      <c r="X389" s="1" t="str">
        <f t="shared" si="116"/>
        <v/>
      </c>
      <c r="Y389" s="1" t="str">
        <f t="shared" si="117"/>
        <v/>
      </c>
      <c r="Z389" s="1" t="str">
        <f t="shared" si="118"/>
        <v/>
      </c>
      <c r="AA389" s="1" t="str">
        <f t="shared" si="119"/>
        <v/>
      </c>
      <c r="AB389" s="1" t="str">
        <f t="shared" si="120"/>
        <v/>
      </c>
      <c r="AC389" s="1" t="str">
        <f t="shared" si="121"/>
        <v/>
      </c>
      <c r="AD389" s="1" t="str">
        <f t="shared" si="122"/>
        <v/>
      </c>
      <c r="AE389" s="1" t="str">
        <f t="shared" si="123"/>
        <v/>
      </c>
      <c r="AF389" s="1" t="str">
        <f t="shared" si="124"/>
        <v/>
      </c>
      <c r="AG389" s="1" t="str">
        <f t="shared" si="125"/>
        <v/>
      </c>
      <c r="AH389" s="1" t="str">
        <f t="shared" si="126"/>
        <v/>
      </c>
      <c r="AI389" s="1" t="str">
        <f t="shared" si="127"/>
        <v/>
      </c>
      <c r="AV389" s="8" t="str">
        <f t="shared" si="114"/>
        <v/>
      </c>
      <c r="AW389" s="2" t="str">
        <f t="shared" si="128"/>
        <v/>
      </c>
      <c r="AX389" s="3"/>
      <c r="AY389" s="2" t="str">
        <f t="shared" si="113"/>
        <v/>
      </c>
      <c r="AZ389" s="3"/>
      <c r="BA389" s="3"/>
      <c r="BB389" s="3"/>
      <c r="BC389" s="3"/>
      <c r="BD389" s="3"/>
    </row>
    <row r="390" spans="22:56" x14ac:dyDescent="0.25">
      <c r="V390" s="1" t="str">
        <f t="shared" si="115"/>
        <v/>
      </c>
      <c r="X390" s="1" t="str">
        <f t="shared" si="116"/>
        <v/>
      </c>
      <c r="Y390" s="1" t="str">
        <f t="shared" si="117"/>
        <v/>
      </c>
      <c r="Z390" s="1" t="str">
        <f t="shared" si="118"/>
        <v/>
      </c>
      <c r="AA390" s="1" t="str">
        <f t="shared" si="119"/>
        <v/>
      </c>
      <c r="AB390" s="1" t="str">
        <f t="shared" si="120"/>
        <v/>
      </c>
      <c r="AC390" s="1" t="str">
        <f t="shared" si="121"/>
        <v/>
      </c>
      <c r="AD390" s="1" t="str">
        <f t="shared" si="122"/>
        <v/>
      </c>
      <c r="AE390" s="1" t="str">
        <f t="shared" si="123"/>
        <v/>
      </c>
      <c r="AF390" s="1" t="str">
        <f t="shared" si="124"/>
        <v/>
      </c>
      <c r="AG390" s="1" t="str">
        <f t="shared" si="125"/>
        <v/>
      </c>
      <c r="AH390" s="1" t="str">
        <f t="shared" si="126"/>
        <v/>
      </c>
      <c r="AI390" s="1" t="str">
        <f t="shared" si="127"/>
        <v/>
      </c>
      <c r="AV390" s="8" t="str">
        <f t="shared" si="114"/>
        <v/>
      </c>
      <c r="AW390" s="2" t="str">
        <f t="shared" si="128"/>
        <v/>
      </c>
      <c r="AX390" s="3"/>
      <c r="AY390" s="2" t="str">
        <f t="shared" si="113"/>
        <v/>
      </c>
      <c r="AZ390" s="3"/>
      <c r="BA390" s="3"/>
      <c r="BB390" s="3"/>
      <c r="BC390" s="3"/>
      <c r="BD390" s="3"/>
    </row>
    <row r="391" spans="22:56" x14ac:dyDescent="0.25">
      <c r="V391" s="1" t="str">
        <f t="shared" si="115"/>
        <v/>
      </c>
      <c r="X391" s="1" t="str">
        <f t="shared" si="116"/>
        <v/>
      </c>
      <c r="Y391" s="1" t="str">
        <f t="shared" si="117"/>
        <v/>
      </c>
      <c r="Z391" s="1" t="str">
        <f t="shared" si="118"/>
        <v/>
      </c>
      <c r="AA391" s="1" t="str">
        <f t="shared" si="119"/>
        <v/>
      </c>
      <c r="AB391" s="1" t="str">
        <f t="shared" si="120"/>
        <v/>
      </c>
      <c r="AC391" s="1" t="str">
        <f t="shared" si="121"/>
        <v/>
      </c>
      <c r="AD391" s="1" t="str">
        <f t="shared" si="122"/>
        <v/>
      </c>
      <c r="AE391" s="1" t="str">
        <f t="shared" si="123"/>
        <v/>
      </c>
      <c r="AF391" s="1" t="str">
        <f t="shared" si="124"/>
        <v/>
      </c>
      <c r="AG391" s="1" t="str">
        <f t="shared" si="125"/>
        <v/>
      </c>
      <c r="AH391" s="1" t="str">
        <f t="shared" si="126"/>
        <v/>
      </c>
      <c r="AI391" s="1" t="str">
        <f t="shared" si="127"/>
        <v/>
      </c>
      <c r="AV391" s="8" t="str">
        <f t="shared" si="114"/>
        <v/>
      </c>
      <c r="AW391" s="2" t="str">
        <f t="shared" si="128"/>
        <v/>
      </c>
      <c r="AX391" s="3"/>
      <c r="AY391" s="2" t="str">
        <f t="shared" si="113"/>
        <v/>
      </c>
      <c r="AZ391" s="3"/>
      <c r="BA391" s="3"/>
      <c r="BB391" s="3"/>
      <c r="BC391" s="3"/>
      <c r="BD391" s="3"/>
    </row>
    <row r="392" spans="22:56" x14ac:dyDescent="0.25">
      <c r="V392" s="1" t="str">
        <f t="shared" si="115"/>
        <v/>
      </c>
      <c r="X392" s="1" t="str">
        <f t="shared" si="116"/>
        <v/>
      </c>
      <c r="Y392" s="1" t="str">
        <f t="shared" si="117"/>
        <v/>
      </c>
      <c r="Z392" s="1" t="str">
        <f t="shared" si="118"/>
        <v/>
      </c>
      <c r="AA392" s="1" t="str">
        <f t="shared" si="119"/>
        <v/>
      </c>
      <c r="AB392" s="1" t="str">
        <f t="shared" si="120"/>
        <v/>
      </c>
      <c r="AC392" s="1" t="str">
        <f t="shared" si="121"/>
        <v/>
      </c>
      <c r="AD392" s="1" t="str">
        <f t="shared" si="122"/>
        <v/>
      </c>
      <c r="AE392" s="1" t="str">
        <f t="shared" si="123"/>
        <v/>
      </c>
      <c r="AF392" s="1" t="str">
        <f t="shared" si="124"/>
        <v/>
      </c>
      <c r="AG392" s="1" t="str">
        <f t="shared" si="125"/>
        <v/>
      </c>
      <c r="AH392" s="1" t="str">
        <f t="shared" si="126"/>
        <v/>
      </c>
      <c r="AI392" s="1" t="str">
        <f t="shared" si="127"/>
        <v/>
      </c>
      <c r="AV392" s="8" t="str">
        <f t="shared" si="114"/>
        <v/>
      </c>
      <c r="AW392" s="2" t="str">
        <f t="shared" si="128"/>
        <v/>
      </c>
      <c r="AX392" s="3"/>
      <c r="AY392" s="2" t="str">
        <f t="shared" si="113"/>
        <v/>
      </c>
      <c r="AZ392" s="3"/>
      <c r="BA392" s="3"/>
      <c r="BB392" s="3"/>
      <c r="BC392" s="3"/>
      <c r="BD392" s="3"/>
    </row>
    <row r="393" spans="22:56" x14ac:dyDescent="0.25">
      <c r="V393" s="1" t="str">
        <f t="shared" si="115"/>
        <v/>
      </c>
      <c r="X393" s="1" t="str">
        <f t="shared" si="116"/>
        <v/>
      </c>
      <c r="Y393" s="1" t="str">
        <f t="shared" si="117"/>
        <v/>
      </c>
      <c r="Z393" s="1" t="str">
        <f t="shared" si="118"/>
        <v/>
      </c>
      <c r="AA393" s="1" t="str">
        <f t="shared" si="119"/>
        <v/>
      </c>
      <c r="AB393" s="1" t="str">
        <f t="shared" si="120"/>
        <v/>
      </c>
      <c r="AC393" s="1" t="str">
        <f t="shared" si="121"/>
        <v/>
      </c>
      <c r="AD393" s="1" t="str">
        <f t="shared" si="122"/>
        <v/>
      </c>
      <c r="AE393" s="1" t="str">
        <f t="shared" si="123"/>
        <v/>
      </c>
      <c r="AF393" s="1" t="str">
        <f t="shared" si="124"/>
        <v/>
      </c>
      <c r="AG393" s="1" t="str">
        <f t="shared" si="125"/>
        <v/>
      </c>
      <c r="AH393" s="1" t="str">
        <f t="shared" si="126"/>
        <v/>
      </c>
      <c r="AI393" s="1" t="str">
        <f t="shared" si="127"/>
        <v/>
      </c>
      <c r="AV393" s="8" t="str">
        <f t="shared" si="114"/>
        <v/>
      </c>
      <c r="AW393" s="2" t="str">
        <f t="shared" si="128"/>
        <v/>
      </c>
      <c r="AX393" s="3"/>
      <c r="AY393" s="2" t="str">
        <f t="shared" si="113"/>
        <v/>
      </c>
      <c r="AZ393" s="3"/>
      <c r="BA393" s="3"/>
      <c r="BB393" s="3"/>
      <c r="BC393" s="3"/>
      <c r="BD393" s="3"/>
    </row>
    <row r="394" spans="22:56" x14ac:dyDescent="0.25">
      <c r="V394" s="1" t="str">
        <f t="shared" si="115"/>
        <v/>
      </c>
      <c r="X394" s="1" t="str">
        <f t="shared" si="116"/>
        <v/>
      </c>
      <c r="Y394" s="1" t="str">
        <f t="shared" si="117"/>
        <v/>
      </c>
      <c r="Z394" s="1" t="str">
        <f t="shared" si="118"/>
        <v/>
      </c>
      <c r="AA394" s="1" t="str">
        <f t="shared" si="119"/>
        <v/>
      </c>
      <c r="AB394" s="1" t="str">
        <f t="shared" si="120"/>
        <v/>
      </c>
      <c r="AC394" s="1" t="str">
        <f t="shared" si="121"/>
        <v/>
      </c>
      <c r="AD394" s="1" t="str">
        <f t="shared" si="122"/>
        <v/>
      </c>
      <c r="AE394" s="1" t="str">
        <f t="shared" si="123"/>
        <v/>
      </c>
      <c r="AF394" s="1" t="str">
        <f t="shared" si="124"/>
        <v/>
      </c>
      <c r="AG394" s="1" t="str">
        <f t="shared" si="125"/>
        <v/>
      </c>
      <c r="AH394" s="1" t="str">
        <f t="shared" si="126"/>
        <v/>
      </c>
      <c r="AI394" s="1" t="str">
        <f t="shared" si="127"/>
        <v/>
      </c>
      <c r="AV394" s="8" t="str">
        <f t="shared" si="114"/>
        <v/>
      </c>
      <c r="AW394" s="2" t="str">
        <f t="shared" si="128"/>
        <v/>
      </c>
      <c r="AX394" s="3"/>
      <c r="AY394" s="2" t="str">
        <f t="shared" si="113"/>
        <v/>
      </c>
      <c r="AZ394" s="3"/>
      <c r="BA394" s="3"/>
      <c r="BB394" s="3"/>
      <c r="BC394" s="3"/>
      <c r="BD394" s="3"/>
    </row>
    <row r="395" spans="22:56" x14ac:dyDescent="0.25">
      <c r="V395" s="1" t="str">
        <f t="shared" si="115"/>
        <v/>
      </c>
      <c r="X395" s="1" t="str">
        <f t="shared" si="116"/>
        <v/>
      </c>
      <c r="Y395" s="1" t="str">
        <f t="shared" si="117"/>
        <v/>
      </c>
      <c r="Z395" s="1" t="str">
        <f t="shared" si="118"/>
        <v/>
      </c>
      <c r="AA395" s="1" t="str">
        <f t="shared" si="119"/>
        <v/>
      </c>
      <c r="AB395" s="1" t="str">
        <f t="shared" si="120"/>
        <v/>
      </c>
      <c r="AC395" s="1" t="str">
        <f t="shared" si="121"/>
        <v/>
      </c>
      <c r="AD395" s="1" t="str">
        <f t="shared" si="122"/>
        <v/>
      </c>
      <c r="AE395" s="1" t="str">
        <f t="shared" si="123"/>
        <v/>
      </c>
      <c r="AF395" s="1" t="str">
        <f t="shared" si="124"/>
        <v/>
      </c>
      <c r="AG395" s="1" t="str">
        <f t="shared" si="125"/>
        <v/>
      </c>
      <c r="AH395" s="1" t="str">
        <f t="shared" si="126"/>
        <v/>
      </c>
      <c r="AI395" s="1" t="str">
        <f t="shared" si="127"/>
        <v/>
      </c>
      <c r="AV395" s="8" t="str">
        <f t="shared" si="114"/>
        <v/>
      </c>
      <c r="AW395" s="2" t="str">
        <f t="shared" si="128"/>
        <v/>
      </c>
      <c r="AX395" s="3"/>
      <c r="AY395" s="2" t="str">
        <f t="shared" si="113"/>
        <v/>
      </c>
      <c r="AZ395" s="3"/>
      <c r="BA395" s="3"/>
      <c r="BB395" s="3"/>
      <c r="BC395" s="3"/>
      <c r="BD395" s="3"/>
    </row>
    <row r="396" spans="22:56" x14ac:dyDescent="0.25">
      <c r="V396" s="1" t="str">
        <f t="shared" si="115"/>
        <v/>
      </c>
      <c r="X396" s="1" t="str">
        <f t="shared" si="116"/>
        <v/>
      </c>
      <c r="Y396" s="1" t="str">
        <f t="shared" si="117"/>
        <v/>
      </c>
      <c r="Z396" s="1" t="str">
        <f t="shared" si="118"/>
        <v/>
      </c>
      <c r="AA396" s="1" t="str">
        <f t="shared" si="119"/>
        <v/>
      </c>
      <c r="AB396" s="1" t="str">
        <f t="shared" si="120"/>
        <v/>
      </c>
      <c r="AC396" s="1" t="str">
        <f t="shared" si="121"/>
        <v/>
      </c>
      <c r="AD396" s="1" t="str">
        <f t="shared" si="122"/>
        <v/>
      </c>
      <c r="AE396" s="1" t="str">
        <f t="shared" si="123"/>
        <v/>
      </c>
      <c r="AF396" s="1" t="str">
        <f t="shared" si="124"/>
        <v/>
      </c>
      <c r="AG396" s="1" t="str">
        <f t="shared" si="125"/>
        <v/>
      </c>
      <c r="AH396" s="1" t="str">
        <f t="shared" si="126"/>
        <v/>
      </c>
      <c r="AI396" s="1" t="str">
        <f t="shared" si="127"/>
        <v/>
      </c>
      <c r="AV396" s="8" t="str">
        <f t="shared" si="114"/>
        <v/>
      </c>
      <c r="AW396" s="2" t="str">
        <f t="shared" si="128"/>
        <v/>
      </c>
      <c r="AX396" s="3"/>
      <c r="AY396" s="2" t="str">
        <f t="shared" si="113"/>
        <v/>
      </c>
      <c r="AZ396" s="3"/>
      <c r="BA396" s="3"/>
      <c r="BB396" s="3"/>
      <c r="BC396" s="3"/>
      <c r="BD396" s="3"/>
    </row>
    <row r="397" spans="22:56" x14ac:dyDescent="0.25">
      <c r="V397" s="1" t="str">
        <f t="shared" si="115"/>
        <v/>
      </c>
      <c r="X397" s="1" t="str">
        <f t="shared" si="116"/>
        <v/>
      </c>
      <c r="Y397" s="1" t="str">
        <f t="shared" si="117"/>
        <v/>
      </c>
      <c r="Z397" s="1" t="str">
        <f t="shared" si="118"/>
        <v/>
      </c>
      <c r="AA397" s="1" t="str">
        <f t="shared" si="119"/>
        <v/>
      </c>
      <c r="AB397" s="1" t="str">
        <f t="shared" si="120"/>
        <v/>
      </c>
      <c r="AC397" s="1" t="str">
        <f t="shared" si="121"/>
        <v/>
      </c>
      <c r="AD397" s="1" t="str">
        <f t="shared" si="122"/>
        <v/>
      </c>
      <c r="AE397" s="1" t="str">
        <f t="shared" si="123"/>
        <v/>
      </c>
      <c r="AF397" s="1" t="str">
        <f t="shared" si="124"/>
        <v/>
      </c>
      <c r="AG397" s="1" t="str">
        <f t="shared" si="125"/>
        <v/>
      </c>
      <c r="AH397" s="1" t="str">
        <f t="shared" si="126"/>
        <v/>
      </c>
      <c r="AI397" s="1" t="str">
        <f t="shared" si="127"/>
        <v/>
      </c>
      <c r="AV397" s="8" t="str">
        <f t="shared" si="114"/>
        <v/>
      </c>
      <c r="AW397" s="2" t="str">
        <f t="shared" si="128"/>
        <v/>
      </c>
      <c r="AX397" s="3"/>
      <c r="AY397" s="2" t="str">
        <f t="shared" si="113"/>
        <v/>
      </c>
      <c r="AZ397" s="3"/>
      <c r="BA397" s="3"/>
      <c r="BB397" s="3"/>
      <c r="BC397" s="3"/>
      <c r="BD397" s="3"/>
    </row>
    <row r="398" spans="22:56" x14ac:dyDescent="0.25">
      <c r="V398" s="1" t="str">
        <f t="shared" si="115"/>
        <v/>
      </c>
      <c r="X398" s="1" t="str">
        <f t="shared" si="116"/>
        <v/>
      </c>
      <c r="Y398" s="1" t="str">
        <f t="shared" si="117"/>
        <v/>
      </c>
      <c r="Z398" s="1" t="str">
        <f t="shared" si="118"/>
        <v/>
      </c>
      <c r="AA398" s="1" t="str">
        <f t="shared" si="119"/>
        <v/>
      </c>
      <c r="AB398" s="1" t="str">
        <f t="shared" si="120"/>
        <v/>
      </c>
      <c r="AC398" s="1" t="str">
        <f t="shared" si="121"/>
        <v/>
      </c>
      <c r="AD398" s="1" t="str">
        <f t="shared" si="122"/>
        <v/>
      </c>
      <c r="AE398" s="1" t="str">
        <f t="shared" si="123"/>
        <v/>
      </c>
      <c r="AF398" s="1" t="str">
        <f t="shared" si="124"/>
        <v/>
      </c>
      <c r="AG398" s="1" t="str">
        <f t="shared" si="125"/>
        <v/>
      </c>
      <c r="AH398" s="1" t="str">
        <f t="shared" si="126"/>
        <v/>
      </c>
      <c r="AI398" s="1" t="str">
        <f t="shared" si="127"/>
        <v/>
      </c>
      <c r="AV398" s="8" t="str">
        <f t="shared" si="114"/>
        <v/>
      </c>
      <c r="AW398" s="2" t="str">
        <f t="shared" si="128"/>
        <v/>
      </c>
      <c r="AX398" s="3"/>
      <c r="AY398" s="2" t="str">
        <f t="shared" si="113"/>
        <v/>
      </c>
      <c r="AZ398" s="3"/>
      <c r="BA398" s="3"/>
      <c r="BB398" s="3"/>
      <c r="BC398" s="3"/>
      <c r="BD398" s="3"/>
    </row>
    <row r="399" spans="22:56" x14ac:dyDescent="0.25">
      <c r="V399" s="1" t="str">
        <f t="shared" si="115"/>
        <v/>
      </c>
      <c r="X399" s="1" t="str">
        <f t="shared" si="116"/>
        <v/>
      </c>
      <c r="Y399" s="1" t="str">
        <f t="shared" si="117"/>
        <v/>
      </c>
      <c r="Z399" s="1" t="str">
        <f t="shared" si="118"/>
        <v/>
      </c>
      <c r="AA399" s="1" t="str">
        <f t="shared" si="119"/>
        <v/>
      </c>
      <c r="AB399" s="1" t="str">
        <f t="shared" si="120"/>
        <v/>
      </c>
      <c r="AC399" s="1" t="str">
        <f t="shared" si="121"/>
        <v/>
      </c>
      <c r="AD399" s="1" t="str">
        <f t="shared" si="122"/>
        <v/>
      </c>
      <c r="AE399" s="1" t="str">
        <f t="shared" si="123"/>
        <v/>
      </c>
      <c r="AF399" s="1" t="str">
        <f t="shared" si="124"/>
        <v/>
      </c>
      <c r="AG399" s="1" t="str">
        <f t="shared" si="125"/>
        <v/>
      </c>
      <c r="AH399" s="1" t="str">
        <f t="shared" si="126"/>
        <v/>
      </c>
      <c r="AI399" s="1" t="str">
        <f t="shared" si="127"/>
        <v/>
      </c>
      <c r="AV399" s="8" t="str">
        <f t="shared" si="114"/>
        <v/>
      </c>
      <c r="AW399" s="2" t="str">
        <f t="shared" si="128"/>
        <v/>
      </c>
      <c r="AX399" s="3"/>
      <c r="AY399" s="2" t="str">
        <f t="shared" si="113"/>
        <v/>
      </c>
      <c r="AZ399" s="3"/>
      <c r="BA399" s="3"/>
      <c r="BB399" s="3"/>
      <c r="BC399" s="3"/>
      <c r="BD399" s="3"/>
    </row>
    <row r="400" spans="22:56" x14ac:dyDescent="0.25">
      <c r="V400" s="1" t="str">
        <f t="shared" si="115"/>
        <v/>
      </c>
      <c r="X400" s="1" t="str">
        <f t="shared" si="116"/>
        <v/>
      </c>
      <c r="Y400" s="1" t="str">
        <f t="shared" si="117"/>
        <v/>
      </c>
      <c r="Z400" s="1" t="str">
        <f t="shared" si="118"/>
        <v/>
      </c>
      <c r="AA400" s="1" t="str">
        <f t="shared" si="119"/>
        <v/>
      </c>
      <c r="AB400" s="1" t="str">
        <f t="shared" si="120"/>
        <v/>
      </c>
      <c r="AC400" s="1" t="str">
        <f t="shared" si="121"/>
        <v/>
      </c>
      <c r="AD400" s="1" t="str">
        <f t="shared" si="122"/>
        <v/>
      </c>
      <c r="AE400" s="1" t="str">
        <f t="shared" si="123"/>
        <v/>
      </c>
      <c r="AF400" s="1" t="str">
        <f t="shared" si="124"/>
        <v/>
      </c>
      <c r="AG400" s="1" t="str">
        <f t="shared" si="125"/>
        <v/>
      </c>
      <c r="AH400" s="1" t="str">
        <f t="shared" si="126"/>
        <v/>
      </c>
      <c r="AI400" s="1" t="str">
        <f t="shared" si="127"/>
        <v/>
      </c>
      <c r="AV400" s="8" t="str">
        <f t="shared" si="114"/>
        <v/>
      </c>
      <c r="AW400" s="2" t="str">
        <f t="shared" si="128"/>
        <v/>
      </c>
      <c r="AX400" s="3"/>
      <c r="AY400" s="2" t="str">
        <f t="shared" ref="AY400:AY463" si="129">CONCATENATE(V432,AB432,AC432,AD432,AE432,AF432,AG432,AH432,AI432)</f>
        <v/>
      </c>
      <c r="AZ400" s="3"/>
      <c r="BA400" s="3"/>
      <c r="BB400" s="3"/>
      <c r="BC400" s="3"/>
      <c r="BD400" s="3"/>
    </row>
    <row r="401" spans="22:56" x14ac:dyDescent="0.25">
      <c r="V401" s="1" t="str">
        <f t="shared" si="115"/>
        <v/>
      </c>
      <c r="X401" s="1" t="str">
        <f t="shared" si="116"/>
        <v/>
      </c>
      <c r="Y401" s="1" t="str">
        <f t="shared" si="117"/>
        <v/>
      </c>
      <c r="Z401" s="1" t="str">
        <f t="shared" si="118"/>
        <v/>
      </c>
      <c r="AA401" s="1" t="str">
        <f t="shared" si="119"/>
        <v/>
      </c>
      <c r="AB401" s="1" t="str">
        <f t="shared" si="120"/>
        <v/>
      </c>
      <c r="AC401" s="1" t="str">
        <f t="shared" si="121"/>
        <v/>
      </c>
      <c r="AD401" s="1" t="str">
        <f t="shared" si="122"/>
        <v/>
      </c>
      <c r="AE401" s="1" t="str">
        <f t="shared" si="123"/>
        <v/>
      </c>
      <c r="AF401" s="1" t="str">
        <f t="shared" si="124"/>
        <v/>
      </c>
      <c r="AG401" s="1" t="str">
        <f t="shared" si="125"/>
        <v/>
      </c>
      <c r="AH401" s="1" t="str">
        <f t="shared" si="126"/>
        <v/>
      </c>
      <c r="AI401" s="1" t="str">
        <f t="shared" si="127"/>
        <v/>
      </c>
      <c r="AV401" s="8" t="str">
        <f t="shared" ref="AV401:AV464" si="130">IF(AV400&lt;$N$14,AV400+1,"")</f>
        <v/>
      </c>
      <c r="AW401" s="2" t="str">
        <f t="shared" si="128"/>
        <v/>
      </c>
      <c r="AX401" s="3"/>
      <c r="AY401" s="2" t="str">
        <f t="shared" si="129"/>
        <v/>
      </c>
      <c r="AZ401" s="3"/>
      <c r="BA401" s="3"/>
      <c r="BB401" s="3"/>
      <c r="BC401" s="3"/>
      <c r="BD401" s="3"/>
    </row>
    <row r="402" spans="22:56" x14ac:dyDescent="0.25">
      <c r="V402" s="1" t="str">
        <f t="shared" si="115"/>
        <v/>
      </c>
      <c r="X402" s="1" t="str">
        <f t="shared" si="116"/>
        <v/>
      </c>
      <c r="Y402" s="1" t="str">
        <f t="shared" si="117"/>
        <v/>
      </c>
      <c r="Z402" s="1" t="str">
        <f t="shared" si="118"/>
        <v/>
      </c>
      <c r="AA402" s="1" t="str">
        <f t="shared" si="119"/>
        <v/>
      </c>
      <c r="AB402" s="1" t="str">
        <f t="shared" si="120"/>
        <v/>
      </c>
      <c r="AC402" s="1" t="str">
        <f t="shared" si="121"/>
        <v/>
      </c>
      <c r="AD402" s="1" t="str">
        <f t="shared" si="122"/>
        <v/>
      </c>
      <c r="AE402" s="1" t="str">
        <f t="shared" si="123"/>
        <v/>
      </c>
      <c r="AF402" s="1" t="str">
        <f t="shared" si="124"/>
        <v/>
      </c>
      <c r="AG402" s="1" t="str">
        <f t="shared" si="125"/>
        <v/>
      </c>
      <c r="AH402" s="1" t="str">
        <f t="shared" si="126"/>
        <v/>
      </c>
      <c r="AI402" s="1" t="str">
        <f t="shared" si="127"/>
        <v/>
      </c>
      <c r="AV402" s="8" t="str">
        <f t="shared" si="130"/>
        <v/>
      </c>
      <c r="AW402" s="2" t="str">
        <f t="shared" si="128"/>
        <v/>
      </c>
      <c r="AX402" s="3"/>
      <c r="AY402" s="2" t="str">
        <f t="shared" si="129"/>
        <v/>
      </c>
      <c r="AZ402" s="3"/>
      <c r="BA402" s="3"/>
      <c r="BB402" s="3"/>
      <c r="BC402" s="3"/>
      <c r="BD402" s="3"/>
    </row>
    <row r="403" spans="22:56" x14ac:dyDescent="0.25">
      <c r="V403" s="1" t="str">
        <f t="shared" si="115"/>
        <v/>
      </c>
      <c r="X403" s="1" t="str">
        <f t="shared" si="116"/>
        <v/>
      </c>
      <c r="Y403" s="1" t="str">
        <f t="shared" si="117"/>
        <v/>
      </c>
      <c r="Z403" s="1" t="str">
        <f t="shared" si="118"/>
        <v/>
      </c>
      <c r="AA403" s="1" t="str">
        <f t="shared" si="119"/>
        <v/>
      </c>
      <c r="AB403" s="1" t="str">
        <f t="shared" si="120"/>
        <v/>
      </c>
      <c r="AC403" s="1" t="str">
        <f t="shared" si="121"/>
        <v/>
      </c>
      <c r="AD403" s="1" t="str">
        <f t="shared" si="122"/>
        <v/>
      </c>
      <c r="AE403" s="1" t="str">
        <f t="shared" si="123"/>
        <v/>
      </c>
      <c r="AF403" s="1" t="str">
        <f t="shared" si="124"/>
        <v/>
      </c>
      <c r="AG403" s="1" t="str">
        <f t="shared" si="125"/>
        <v/>
      </c>
      <c r="AH403" s="1" t="str">
        <f t="shared" si="126"/>
        <v/>
      </c>
      <c r="AI403" s="1" t="str">
        <f t="shared" si="127"/>
        <v/>
      </c>
      <c r="AV403" s="8" t="str">
        <f t="shared" si="130"/>
        <v/>
      </c>
      <c r="AW403" s="2" t="str">
        <f t="shared" si="128"/>
        <v/>
      </c>
      <c r="AX403" s="3"/>
      <c r="AY403" s="2" t="str">
        <f t="shared" si="129"/>
        <v/>
      </c>
      <c r="AZ403" s="3"/>
      <c r="BA403" s="3"/>
      <c r="BB403" s="3"/>
      <c r="BC403" s="3"/>
      <c r="BD403" s="3"/>
    </row>
    <row r="404" spans="22:56" x14ac:dyDescent="0.25">
      <c r="V404" s="1" t="str">
        <f t="shared" si="115"/>
        <v/>
      </c>
      <c r="X404" s="1" t="str">
        <f t="shared" si="116"/>
        <v/>
      </c>
      <c r="Y404" s="1" t="str">
        <f t="shared" si="117"/>
        <v/>
      </c>
      <c r="Z404" s="1" t="str">
        <f t="shared" si="118"/>
        <v/>
      </c>
      <c r="AA404" s="1" t="str">
        <f t="shared" si="119"/>
        <v/>
      </c>
      <c r="AB404" s="1" t="str">
        <f t="shared" si="120"/>
        <v/>
      </c>
      <c r="AC404" s="1" t="str">
        <f t="shared" si="121"/>
        <v/>
      </c>
      <c r="AD404" s="1" t="str">
        <f t="shared" si="122"/>
        <v/>
      </c>
      <c r="AE404" s="1" t="str">
        <f t="shared" si="123"/>
        <v/>
      </c>
      <c r="AF404" s="1" t="str">
        <f t="shared" si="124"/>
        <v/>
      </c>
      <c r="AG404" s="1" t="str">
        <f t="shared" si="125"/>
        <v/>
      </c>
      <c r="AH404" s="1" t="str">
        <f t="shared" si="126"/>
        <v/>
      </c>
      <c r="AI404" s="1" t="str">
        <f t="shared" si="127"/>
        <v/>
      </c>
      <c r="AV404" s="8" t="str">
        <f t="shared" si="130"/>
        <v/>
      </c>
      <c r="AW404" s="2" t="str">
        <f t="shared" si="128"/>
        <v/>
      </c>
      <c r="AX404" s="3"/>
      <c r="AY404" s="2" t="str">
        <f t="shared" si="129"/>
        <v/>
      </c>
      <c r="AZ404" s="3"/>
      <c r="BA404" s="3"/>
      <c r="BB404" s="3"/>
      <c r="BC404" s="3"/>
      <c r="BD404" s="3"/>
    </row>
    <row r="405" spans="22:56" x14ac:dyDescent="0.25">
      <c r="V405" s="1" t="str">
        <f t="shared" si="115"/>
        <v/>
      </c>
      <c r="X405" s="1" t="str">
        <f t="shared" si="116"/>
        <v/>
      </c>
      <c r="Y405" s="1" t="str">
        <f t="shared" si="117"/>
        <v/>
      </c>
      <c r="Z405" s="1" t="str">
        <f t="shared" si="118"/>
        <v/>
      </c>
      <c r="AA405" s="1" t="str">
        <f t="shared" si="119"/>
        <v/>
      </c>
      <c r="AB405" s="1" t="str">
        <f t="shared" si="120"/>
        <v/>
      </c>
      <c r="AC405" s="1" t="str">
        <f t="shared" si="121"/>
        <v/>
      </c>
      <c r="AD405" s="1" t="str">
        <f t="shared" si="122"/>
        <v/>
      </c>
      <c r="AE405" s="1" t="str">
        <f t="shared" si="123"/>
        <v/>
      </c>
      <c r="AF405" s="1" t="str">
        <f t="shared" si="124"/>
        <v/>
      </c>
      <c r="AG405" s="1" t="str">
        <f t="shared" si="125"/>
        <v/>
      </c>
      <c r="AH405" s="1" t="str">
        <f t="shared" si="126"/>
        <v/>
      </c>
      <c r="AI405" s="1" t="str">
        <f t="shared" si="127"/>
        <v/>
      </c>
      <c r="AV405" s="8" t="str">
        <f t="shared" si="130"/>
        <v/>
      </c>
      <c r="AW405" s="2" t="str">
        <f t="shared" si="128"/>
        <v/>
      </c>
      <c r="AX405" s="3"/>
      <c r="AY405" s="2" t="str">
        <f t="shared" si="129"/>
        <v/>
      </c>
      <c r="AZ405" s="3"/>
      <c r="BA405" s="3"/>
      <c r="BB405" s="3"/>
      <c r="BC405" s="3"/>
      <c r="BD405" s="3"/>
    </row>
    <row r="406" spans="22:56" x14ac:dyDescent="0.25">
      <c r="V406" s="1" t="str">
        <f t="shared" si="115"/>
        <v/>
      </c>
      <c r="X406" s="1" t="str">
        <f t="shared" si="116"/>
        <v/>
      </c>
      <c r="Y406" s="1" t="str">
        <f t="shared" si="117"/>
        <v/>
      </c>
      <c r="Z406" s="1" t="str">
        <f t="shared" si="118"/>
        <v/>
      </c>
      <c r="AA406" s="1" t="str">
        <f t="shared" si="119"/>
        <v/>
      </c>
      <c r="AB406" s="1" t="str">
        <f t="shared" si="120"/>
        <v/>
      </c>
      <c r="AC406" s="1" t="str">
        <f t="shared" si="121"/>
        <v/>
      </c>
      <c r="AD406" s="1" t="str">
        <f t="shared" si="122"/>
        <v/>
      </c>
      <c r="AE406" s="1" t="str">
        <f t="shared" si="123"/>
        <v/>
      </c>
      <c r="AF406" s="1" t="str">
        <f t="shared" si="124"/>
        <v/>
      </c>
      <c r="AG406" s="1" t="str">
        <f t="shared" si="125"/>
        <v/>
      </c>
      <c r="AH406" s="1" t="str">
        <f t="shared" si="126"/>
        <v/>
      </c>
      <c r="AI406" s="1" t="str">
        <f t="shared" si="127"/>
        <v/>
      </c>
      <c r="AV406" s="8" t="str">
        <f t="shared" si="130"/>
        <v/>
      </c>
      <c r="AW406" s="2" t="str">
        <f t="shared" si="128"/>
        <v/>
      </c>
      <c r="AX406" s="3"/>
      <c r="AY406" s="2" t="str">
        <f t="shared" si="129"/>
        <v/>
      </c>
      <c r="AZ406" s="3"/>
      <c r="BA406" s="3"/>
      <c r="BB406" s="3"/>
      <c r="BC406" s="3"/>
      <c r="BD406" s="3"/>
    </row>
    <row r="407" spans="22:56" x14ac:dyDescent="0.25">
      <c r="V407" s="1" t="str">
        <f t="shared" si="115"/>
        <v/>
      </c>
      <c r="X407" s="1" t="str">
        <f t="shared" si="116"/>
        <v/>
      </c>
      <c r="Y407" s="1" t="str">
        <f t="shared" si="117"/>
        <v/>
      </c>
      <c r="Z407" s="1" t="str">
        <f t="shared" si="118"/>
        <v/>
      </c>
      <c r="AA407" s="1" t="str">
        <f t="shared" si="119"/>
        <v/>
      </c>
      <c r="AB407" s="1" t="str">
        <f t="shared" si="120"/>
        <v/>
      </c>
      <c r="AC407" s="1" t="str">
        <f t="shared" si="121"/>
        <v/>
      </c>
      <c r="AD407" s="1" t="str">
        <f t="shared" si="122"/>
        <v/>
      </c>
      <c r="AE407" s="1" t="str">
        <f t="shared" si="123"/>
        <v/>
      </c>
      <c r="AF407" s="1" t="str">
        <f t="shared" si="124"/>
        <v/>
      </c>
      <c r="AG407" s="1" t="str">
        <f t="shared" si="125"/>
        <v/>
      </c>
      <c r="AH407" s="1" t="str">
        <f t="shared" si="126"/>
        <v/>
      </c>
      <c r="AI407" s="1" t="str">
        <f t="shared" si="127"/>
        <v/>
      </c>
      <c r="AV407" s="8" t="str">
        <f t="shared" si="130"/>
        <v/>
      </c>
      <c r="AW407" s="2" t="str">
        <f t="shared" si="128"/>
        <v/>
      </c>
      <c r="AX407" s="3"/>
      <c r="AY407" s="2" t="str">
        <f t="shared" si="129"/>
        <v/>
      </c>
      <c r="AZ407" s="3"/>
      <c r="BA407" s="3"/>
      <c r="BB407" s="3"/>
      <c r="BC407" s="3"/>
      <c r="BD407" s="3"/>
    </row>
    <row r="408" spans="22:56" x14ac:dyDescent="0.25">
      <c r="V408" s="1" t="str">
        <f t="shared" si="115"/>
        <v/>
      </c>
      <c r="X408" s="1" t="str">
        <f t="shared" si="116"/>
        <v/>
      </c>
      <c r="Y408" s="1" t="str">
        <f t="shared" si="117"/>
        <v/>
      </c>
      <c r="Z408" s="1" t="str">
        <f t="shared" si="118"/>
        <v/>
      </c>
      <c r="AA408" s="1" t="str">
        <f t="shared" si="119"/>
        <v/>
      </c>
      <c r="AB408" s="1" t="str">
        <f t="shared" si="120"/>
        <v/>
      </c>
      <c r="AC408" s="1" t="str">
        <f t="shared" si="121"/>
        <v/>
      </c>
      <c r="AD408" s="1" t="str">
        <f t="shared" si="122"/>
        <v/>
      </c>
      <c r="AE408" s="1" t="str">
        <f t="shared" si="123"/>
        <v/>
      </c>
      <c r="AF408" s="1" t="str">
        <f t="shared" si="124"/>
        <v/>
      </c>
      <c r="AG408" s="1" t="str">
        <f t="shared" si="125"/>
        <v/>
      </c>
      <c r="AH408" s="1" t="str">
        <f t="shared" si="126"/>
        <v/>
      </c>
      <c r="AI408" s="1" t="str">
        <f t="shared" si="127"/>
        <v/>
      </c>
      <c r="AV408" s="8" t="str">
        <f t="shared" si="130"/>
        <v/>
      </c>
      <c r="AW408" s="2" t="str">
        <f t="shared" si="128"/>
        <v/>
      </c>
      <c r="AX408" s="3"/>
      <c r="AY408" s="2" t="str">
        <f t="shared" si="129"/>
        <v/>
      </c>
      <c r="AZ408" s="3"/>
      <c r="BA408" s="3"/>
      <c r="BB408" s="3"/>
      <c r="BC408" s="3"/>
      <c r="BD408" s="3"/>
    </row>
    <row r="409" spans="22:56" x14ac:dyDescent="0.25">
      <c r="V409" s="1" t="str">
        <f t="shared" si="115"/>
        <v/>
      </c>
      <c r="X409" s="1" t="str">
        <f t="shared" si="116"/>
        <v/>
      </c>
      <c r="Y409" s="1" t="str">
        <f t="shared" si="117"/>
        <v/>
      </c>
      <c r="Z409" s="1" t="str">
        <f t="shared" si="118"/>
        <v/>
      </c>
      <c r="AA409" s="1" t="str">
        <f t="shared" si="119"/>
        <v/>
      </c>
      <c r="AB409" s="1" t="str">
        <f t="shared" si="120"/>
        <v/>
      </c>
      <c r="AC409" s="1" t="str">
        <f t="shared" si="121"/>
        <v/>
      </c>
      <c r="AD409" s="1" t="str">
        <f t="shared" si="122"/>
        <v/>
      </c>
      <c r="AE409" s="1" t="str">
        <f t="shared" si="123"/>
        <v/>
      </c>
      <c r="AF409" s="1" t="str">
        <f t="shared" si="124"/>
        <v/>
      </c>
      <c r="AG409" s="1" t="str">
        <f t="shared" si="125"/>
        <v/>
      </c>
      <c r="AH409" s="1" t="str">
        <f t="shared" si="126"/>
        <v/>
      </c>
      <c r="AI409" s="1" t="str">
        <f t="shared" si="127"/>
        <v/>
      </c>
      <c r="AV409" s="8" t="str">
        <f t="shared" si="130"/>
        <v/>
      </c>
      <c r="AW409" s="2" t="str">
        <f t="shared" si="128"/>
        <v/>
      </c>
      <c r="AX409" s="3"/>
      <c r="AY409" s="2" t="str">
        <f t="shared" si="129"/>
        <v/>
      </c>
      <c r="AZ409" s="3"/>
      <c r="BA409" s="3"/>
      <c r="BB409" s="3"/>
      <c r="BC409" s="3"/>
      <c r="BD409" s="3"/>
    </row>
    <row r="410" spans="22:56" x14ac:dyDescent="0.25">
      <c r="V410" s="1" t="str">
        <f t="shared" si="115"/>
        <v/>
      </c>
      <c r="X410" s="1" t="str">
        <f t="shared" si="116"/>
        <v/>
      </c>
      <c r="Y410" s="1" t="str">
        <f t="shared" si="117"/>
        <v/>
      </c>
      <c r="Z410" s="1" t="str">
        <f t="shared" si="118"/>
        <v/>
      </c>
      <c r="AA410" s="1" t="str">
        <f t="shared" si="119"/>
        <v/>
      </c>
      <c r="AB410" s="1" t="str">
        <f t="shared" si="120"/>
        <v/>
      </c>
      <c r="AC410" s="1" t="str">
        <f t="shared" si="121"/>
        <v/>
      </c>
      <c r="AD410" s="1" t="str">
        <f t="shared" si="122"/>
        <v/>
      </c>
      <c r="AE410" s="1" t="str">
        <f t="shared" si="123"/>
        <v/>
      </c>
      <c r="AF410" s="1" t="str">
        <f t="shared" si="124"/>
        <v/>
      </c>
      <c r="AG410" s="1" t="str">
        <f t="shared" si="125"/>
        <v/>
      </c>
      <c r="AH410" s="1" t="str">
        <f t="shared" si="126"/>
        <v/>
      </c>
      <c r="AI410" s="1" t="str">
        <f t="shared" si="127"/>
        <v/>
      </c>
      <c r="AV410" s="8" t="str">
        <f t="shared" si="130"/>
        <v/>
      </c>
      <c r="AW410" s="2" t="str">
        <f t="shared" si="128"/>
        <v/>
      </c>
      <c r="AX410" s="3"/>
      <c r="AY410" s="2" t="str">
        <f t="shared" si="129"/>
        <v/>
      </c>
      <c r="AZ410" s="3"/>
      <c r="BA410" s="3"/>
      <c r="BB410" s="3"/>
      <c r="BC410" s="3"/>
      <c r="BD410" s="3"/>
    </row>
    <row r="411" spans="22:56" x14ac:dyDescent="0.25">
      <c r="V411" s="1" t="str">
        <f t="shared" si="115"/>
        <v/>
      </c>
      <c r="X411" s="1" t="str">
        <f t="shared" si="116"/>
        <v/>
      </c>
      <c r="Y411" s="1" t="str">
        <f t="shared" si="117"/>
        <v/>
      </c>
      <c r="Z411" s="1" t="str">
        <f t="shared" si="118"/>
        <v/>
      </c>
      <c r="AA411" s="1" t="str">
        <f t="shared" si="119"/>
        <v/>
      </c>
      <c r="AB411" s="1" t="str">
        <f t="shared" si="120"/>
        <v/>
      </c>
      <c r="AC411" s="1" t="str">
        <f t="shared" si="121"/>
        <v/>
      </c>
      <c r="AD411" s="1" t="str">
        <f t="shared" si="122"/>
        <v/>
      </c>
      <c r="AE411" s="1" t="str">
        <f t="shared" si="123"/>
        <v/>
      </c>
      <c r="AF411" s="1" t="str">
        <f t="shared" si="124"/>
        <v/>
      </c>
      <c r="AG411" s="1" t="str">
        <f t="shared" si="125"/>
        <v/>
      </c>
      <c r="AH411" s="1" t="str">
        <f t="shared" si="126"/>
        <v/>
      </c>
      <c r="AI411" s="1" t="str">
        <f t="shared" si="127"/>
        <v/>
      </c>
      <c r="AV411" s="8" t="str">
        <f t="shared" si="130"/>
        <v/>
      </c>
      <c r="AW411" s="2" t="str">
        <f t="shared" si="128"/>
        <v/>
      </c>
      <c r="AX411" s="3"/>
      <c r="AY411" s="2" t="str">
        <f t="shared" si="129"/>
        <v/>
      </c>
      <c r="AZ411" s="3"/>
      <c r="BA411" s="3"/>
      <c r="BB411" s="3"/>
      <c r="BC411" s="3"/>
      <c r="BD411" s="3"/>
    </row>
    <row r="412" spans="22:56" x14ac:dyDescent="0.25">
      <c r="V412" s="1" t="str">
        <f t="shared" si="115"/>
        <v/>
      </c>
      <c r="X412" s="1" t="str">
        <f t="shared" si="116"/>
        <v/>
      </c>
      <c r="Y412" s="1" t="str">
        <f t="shared" si="117"/>
        <v/>
      </c>
      <c r="Z412" s="1" t="str">
        <f t="shared" si="118"/>
        <v/>
      </c>
      <c r="AA412" s="1" t="str">
        <f t="shared" si="119"/>
        <v/>
      </c>
      <c r="AB412" s="1" t="str">
        <f t="shared" si="120"/>
        <v/>
      </c>
      <c r="AC412" s="1" t="str">
        <f t="shared" si="121"/>
        <v/>
      </c>
      <c r="AD412" s="1" t="str">
        <f t="shared" si="122"/>
        <v/>
      </c>
      <c r="AE412" s="1" t="str">
        <f t="shared" si="123"/>
        <v/>
      </c>
      <c r="AF412" s="1" t="str">
        <f t="shared" si="124"/>
        <v/>
      </c>
      <c r="AG412" s="1" t="str">
        <f t="shared" si="125"/>
        <v/>
      </c>
      <c r="AH412" s="1" t="str">
        <f t="shared" si="126"/>
        <v/>
      </c>
      <c r="AI412" s="1" t="str">
        <f t="shared" si="127"/>
        <v/>
      </c>
      <c r="AV412" s="8" t="str">
        <f t="shared" si="130"/>
        <v/>
      </c>
      <c r="AW412" s="2" t="str">
        <f t="shared" si="128"/>
        <v/>
      </c>
      <c r="AX412" s="3"/>
      <c r="AY412" s="2" t="str">
        <f t="shared" si="129"/>
        <v/>
      </c>
      <c r="AZ412" s="3"/>
      <c r="BA412" s="3"/>
      <c r="BB412" s="3"/>
      <c r="BC412" s="3"/>
      <c r="BD412" s="3"/>
    </row>
    <row r="413" spans="22:56" x14ac:dyDescent="0.25">
      <c r="V413" s="1" t="str">
        <f t="shared" si="115"/>
        <v/>
      </c>
      <c r="X413" s="1" t="str">
        <f t="shared" si="116"/>
        <v/>
      </c>
      <c r="Y413" s="1" t="str">
        <f t="shared" si="117"/>
        <v/>
      </c>
      <c r="Z413" s="1" t="str">
        <f t="shared" si="118"/>
        <v/>
      </c>
      <c r="AA413" s="1" t="str">
        <f t="shared" si="119"/>
        <v/>
      </c>
      <c r="AB413" s="1" t="str">
        <f t="shared" si="120"/>
        <v/>
      </c>
      <c r="AC413" s="1" t="str">
        <f t="shared" si="121"/>
        <v/>
      </c>
      <c r="AD413" s="1" t="str">
        <f t="shared" si="122"/>
        <v/>
      </c>
      <c r="AE413" s="1" t="str">
        <f t="shared" si="123"/>
        <v/>
      </c>
      <c r="AF413" s="1" t="str">
        <f t="shared" si="124"/>
        <v/>
      </c>
      <c r="AG413" s="1" t="str">
        <f t="shared" si="125"/>
        <v/>
      </c>
      <c r="AH413" s="1" t="str">
        <f t="shared" si="126"/>
        <v/>
      </c>
      <c r="AI413" s="1" t="str">
        <f t="shared" si="127"/>
        <v/>
      </c>
      <c r="AV413" s="8" t="str">
        <f t="shared" si="130"/>
        <v/>
      </c>
      <c r="AW413" s="2" t="str">
        <f t="shared" si="128"/>
        <v/>
      </c>
      <c r="AX413" s="3"/>
      <c r="AY413" s="2" t="str">
        <f t="shared" si="129"/>
        <v/>
      </c>
      <c r="AZ413" s="3"/>
      <c r="BA413" s="3"/>
      <c r="BB413" s="3"/>
      <c r="BC413" s="3"/>
      <c r="BD413" s="3"/>
    </row>
    <row r="414" spans="22:56" x14ac:dyDescent="0.25">
      <c r="V414" s="1" t="str">
        <f t="shared" si="115"/>
        <v/>
      </c>
      <c r="X414" s="1" t="str">
        <f t="shared" si="116"/>
        <v/>
      </c>
      <c r="Y414" s="1" t="str">
        <f t="shared" si="117"/>
        <v/>
      </c>
      <c r="Z414" s="1" t="str">
        <f t="shared" si="118"/>
        <v/>
      </c>
      <c r="AA414" s="1" t="str">
        <f t="shared" si="119"/>
        <v/>
      </c>
      <c r="AB414" s="1" t="str">
        <f t="shared" si="120"/>
        <v/>
      </c>
      <c r="AC414" s="1" t="str">
        <f t="shared" si="121"/>
        <v/>
      </c>
      <c r="AD414" s="1" t="str">
        <f t="shared" si="122"/>
        <v/>
      </c>
      <c r="AE414" s="1" t="str">
        <f t="shared" si="123"/>
        <v/>
      </c>
      <c r="AF414" s="1" t="str">
        <f t="shared" si="124"/>
        <v/>
      </c>
      <c r="AG414" s="1" t="str">
        <f t="shared" si="125"/>
        <v/>
      </c>
      <c r="AH414" s="1" t="str">
        <f t="shared" si="126"/>
        <v/>
      </c>
      <c r="AI414" s="1" t="str">
        <f t="shared" si="127"/>
        <v/>
      </c>
      <c r="AV414" s="8" t="str">
        <f t="shared" si="130"/>
        <v/>
      </c>
      <c r="AW414" s="2" t="str">
        <f t="shared" si="128"/>
        <v/>
      </c>
      <c r="AX414" s="3"/>
      <c r="AY414" s="2" t="str">
        <f t="shared" si="129"/>
        <v/>
      </c>
      <c r="AZ414" s="3"/>
      <c r="BA414" s="3"/>
      <c r="BB414" s="3"/>
      <c r="BC414" s="3"/>
      <c r="BD414" s="3"/>
    </row>
    <row r="415" spans="22:56" x14ac:dyDescent="0.25">
      <c r="V415" s="1" t="str">
        <f t="shared" si="115"/>
        <v/>
      </c>
      <c r="X415" s="1" t="str">
        <f t="shared" si="116"/>
        <v/>
      </c>
      <c r="Y415" s="1" t="str">
        <f t="shared" si="117"/>
        <v/>
      </c>
      <c r="Z415" s="1" t="str">
        <f t="shared" si="118"/>
        <v/>
      </c>
      <c r="AA415" s="1" t="str">
        <f t="shared" si="119"/>
        <v/>
      </c>
      <c r="AB415" s="1" t="str">
        <f t="shared" si="120"/>
        <v/>
      </c>
      <c r="AC415" s="1" t="str">
        <f t="shared" si="121"/>
        <v/>
      </c>
      <c r="AD415" s="1" t="str">
        <f t="shared" si="122"/>
        <v/>
      </c>
      <c r="AE415" s="1" t="str">
        <f t="shared" si="123"/>
        <v/>
      </c>
      <c r="AF415" s="1" t="str">
        <f t="shared" si="124"/>
        <v/>
      </c>
      <c r="AG415" s="1" t="str">
        <f t="shared" si="125"/>
        <v/>
      </c>
      <c r="AH415" s="1" t="str">
        <f t="shared" si="126"/>
        <v/>
      </c>
      <c r="AI415" s="1" t="str">
        <f t="shared" si="127"/>
        <v/>
      </c>
      <c r="AV415" s="8" t="str">
        <f t="shared" si="130"/>
        <v/>
      </c>
      <c r="AW415" s="2" t="str">
        <f t="shared" si="128"/>
        <v/>
      </c>
      <c r="AX415" s="3"/>
      <c r="AY415" s="2" t="str">
        <f t="shared" si="129"/>
        <v/>
      </c>
      <c r="AZ415" s="3"/>
      <c r="BA415" s="3"/>
      <c r="BB415" s="3"/>
      <c r="BC415" s="3"/>
      <c r="BD415" s="3"/>
    </row>
    <row r="416" spans="22:56" x14ac:dyDescent="0.25">
      <c r="V416" s="1" t="str">
        <f t="shared" si="115"/>
        <v/>
      </c>
      <c r="X416" s="1" t="str">
        <f t="shared" si="116"/>
        <v/>
      </c>
      <c r="Y416" s="1" t="str">
        <f t="shared" si="117"/>
        <v/>
      </c>
      <c r="Z416" s="1" t="str">
        <f t="shared" si="118"/>
        <v/>
      </c>
      <c r="AA416" s="1" t="str">
        <f t="shared" si="119"/>
        <v/>
      </c>
      <c r="AB416" s="1" t="str">
        <f t="shared" si="120"/>
        <v/>
      </c>
      <c r="AC416" s="1" t="str">
        <f t="shared" si="121"/>
        <v/>
      </c>
      <c r="AD416" s="1" t="str">
        <f t="shared" si="122"/>
        <v/>
      </c>
      <c r="AE416" s="1" t="str">
        <f t="shared" si="123"/>
        <v/>
      </c>
      <c r="AF416" s="1" t="str">
        <f t="shared" si="124"/>
        <v/>
      </c>
      <c r="AG416" s="1" t="str">
        <f t="shared" si="125"/>
        <v/>
      </c>
      <c r="AH416" s="1" t="str">
        <f t="shared" si="126"/>
        <v/>
      </c>
      <c r="AI416" s="1" t="str">
        <f t="shared" si="127"/>
        <v/>
      </c>
      <c r="AV416" s="8" t="str">
        <f t="shared" si="130"/>
        <v/>
      </c>
      <c r="AW416" s="2" t="str">
        <f t="shared" si="128"/>
        <v/>
      </c>
      <c r="AX416" s="3"/>
      <c r="AY416" s="2" t="str">
        <f t="shared" si="129"/>
        <v/>
      </c>
      <c r="AZ416" s="3"/>
      <c r="BA416" s="3"/>
      <c r="BB416" s="3"/>
      <c r="BC416" s="3"/>
      <c r="BD416" s="3"/>
    </row>
    <row r="417" spans="22:56" x14ac:dyDescent="0.25">
      <c r="V417" s="1" t="str">
        <f t="shared" si="115"/>
        <v/>
      </c>
      <c r="X417" s="1" t="str">
        <f t="shared" si="116"/>
        <v/>
      </c>
      <c r="Y417" s="1" t="str">
        <f t="shared" si="117"/>
        <v/>
      </c>
      <c r="Z417" s="1" t="str">
        <f t="shared" si="118"/>
        <v/>
      </c>
      <c r="AA417" s="1" t="str">
        <f t="shared" si="119"/>
        <v/>
      </c>
      <c r="AB417" s="1" t="str">
        <f t="shared" si="120"/>
        <v/>
      </c>
      <c r="AC417" s="1" t="str">
        <f t="shared" si="121"/>
        <v/>
      </c>
      <c r="AD417" s="1" t="str">
        <f t="shared" si="122"/>
        <v/>
      </c>
      <c r="AE417" s="1" t="str">
        <f t="shared" si="123"/>
        <v/>
      </c>
      <c r="AF417" s="1" t="str">
        <f t="shared" si="124"/>
        <v/>
      </c>
      <c r="AG417" s="1" t="str">
        <f t="shared" si="125"/>
        <v/>
      </c>
      <c r="AH417" s="1" t="str">
        <f t="shared" si="126"/>
        <v/>
      </c>
      <c r="AI417" s="1" t="str">
        <f t="shared" si="127"/>
        <v/>
      </c>
      <c r="AV417" s="8" t="str">
        <f t="shared" si="130"/>
        <v/>
      </c>
      <c r="AW417" s="2" t="str">
        <f t="shared" si="128"/>
        <v/>
      </c>
      <c r="AX417" s="3"/>
      <c r="AY417" s="2" t="str">
        <f t="shared" si="129"/>
        <v/>
      </c>
      <c r="AZ417" s="3"/>
      <c r="BA417" s="3"/>
      <c r="BB417" s="3"/>
      <c r="BC417" s="3"/>
      <c r="BD417" s="3"/>
    </row>
    <row r="418" spans="22:56" x14ac:dyDescent="0.25">
      <c r="V418" s="1" t="str">
        <f t="shared" si="115"/>
        <v/>
      </c>
      <c r="X418" s="1" t="str">
        <f t="shared" si="116"/>
        <v/>
      </c>
      <c r="Y418" s="1" t="str">
        <f t="shared" si="117"/>
        <v/>
      </c>
      <c r="Z418" s="1" t="str">
        <f t="shared" si="118"/>
        <v/>
      </c>
      <c r="AA418" s="1" t="str">
        <f t="shared" si="119"/>
        <v/>
      </c>
      <c r="AB418" s="1" t="str">
        <f t="shared" si="120"/>
        <v/>
      </c>
      <c r="AC418" s="1" t="str">
        <f t="shared" si="121"/>
        <v/>
      </c>
      <c r="AD418" s="1" t="str">
        <f t="shared" si="122"/>
        <v/>
      </c>
      <c r="AE418" s="1" t="str">
        <f t="shared" si="123"/>
        <v/>
      </c>
      <c r="AF418" s="1" t="str">
        <f t="shared" si="124"/>
        <v/>
      </c>
      <c r="AG418" s="1" t="str">
        <f t="shared" si="125"/>
        <v/>
      </c>
      <c r="AH418" s="1" t="str">
        <f t="shared" si="126"/>
        <v/>
      </c>
      <c r="AI418" s="1" t="str">
        <f t="shared" si="127"/>
        <v/>
      </c>
      <c r="AV418" s="8" t="str">
        <f t="shared" si="130"/>
        <v/>
      </c>
      <c r="AW418" s="2" t="str">
        <f t="shared" si="128"/>
        <v/>
      </c>
      <c r="AX418" s="3"/>
      <c r="AY418" s="2" t="str">
        <f t="shared" si="129"/>
        <v/>
      </c>
      <c r="AZ418" s="3"/>
      <c r="BA418" s="3"/>
      <c r="BB418" s="3"/>
      <c r="BC418" s="3"/>
      <c r="BD418" s="3"/>
    </row>
    <row r="419" spans="22:56" x14ac:dyDescent="0.25">
      <c r="V419" s="1" t="str">
        <f t="shared" si="115"/>
        <v/>
      </c>
      <c r="X419" s="1" t="str">
        <f t="shared" si="116"/>
        <v/>
      </c>
      <c r="Y419" s="1" t="str">
        <f t="shared" si="117"/>
        <v/>
      </c>
      <c r="Z419" s="1" t="str">
        <f t="shared" si="118"/>
        <v/>
      </c>
      <c r="AA419" s="1" t="str">
        <f t="shared" si="119"/>
        <v/>
      </c>
      <c r="AB419" s="1" t="str">
        <f t="shared" si="120"/>
        <v/>
      </c>
      <c r="AC419" s="1" t="str">
        <f t="shared" si="121"/>
        <v/>
      </c>
      <c r="AD419" s="1" t="str">
        <f t="shared" si="122"/>
        <v/>
      </c>
      <c r="AE419" s="1" t="str">
        <f t="shared" si="123"/>
        <v/>
      </c>
      <c r="AF419" s="1" t="str">
        <f t="shared" si="124"/>
        <v/>
      </c>
      <c r="AG419" s="1" t="str">
        <f t="shared" si="125"/>
        <v/>
      </c>
      <c r="AH419" s="1" t="str">
        <f t="shared" si="126"/>
        <v/>
      </c>
      <c r="AI419" s="1" t="str">
        <f t="shared" si="127"/>
        <v/>
      </c>
      <c r="AV419" s="8" t="str">
        <f t="shared" si="130"/>
        <v/>
      </c>
      <c r="AW419" s="2" t="str">
        <f t="shared" si="128"/>
        <v/>
      </c>
      <c r="AX419" s="3"/>
      <c r="AY419" s="2" t="str">
        <f t="shared" si="129"/>
        <v/>
      </c>
      <c r="AZ419" s="3"/>
      <c r="BA419" s="3"/>
      <c r="BB419" s="3"/>
      <c r="BC419" s="3"/>
      <c r="BD419" s="3"/>
    </row>
    <row r="420" spans="22:56" x14ac:dyDescent="0.25">
      <c r="V420" s="1" t="str">
        <f t="shared" si="115"/>
        <v/>
      </c>
      <c r="X420" s="1" t="str">
        <f t="shared" si="116"/>
        <v/>
      </c>
      <c r="Y420" s="1" t="str">
        <f t="shared" si="117"/>
        <v/>
      </c>
      <c r="Z420" s="1" t="str">
        <f t="shared" si="118"/>
        <v/>
      </c>
      <c r="AA420" s="1" t="str">
        <f t="shared" si="119"/>
        <v/>
      </c>
      <c r="AB420" s="1" t="str">
        <f t="shared" si="120"/>
        <v/>
      </c>
      <c r="AC420" s="1" t="str">
        <f t="shared" si="121"/>
        <v/>
      </c>
      <c r="AD420" s="1" t="str">
        <f t="shared" si="122"/>
        <v/>
      </c>
      <c r="AE420" s="1" t="str">
        <f t="shared" si="123"/>
        <v/>
      </c>
      <c r="AF420" s="1" t="str">
        <f t="shared" si="124"/>
        <v/>
      </c>
      <c r="AG420" s="1" t="str">
        <f t="shared" si="125"/>
        <v/>
      </c>
      <c r="AH420" s="1" t="str">
        <f t="shared" si="126"/>
        <v/>
      </c>
      <c r="AI420" s="1" t="str">
        <f t="shared" si="127"/>
        <v/>
      </c>
      <c r="AV420" s="8" t="str">
        <f t="shared" si="130"/>
        <v/>
      </c>
      <c r="AW420" s="2" t="str">
        <f t="shared" si="128"/>
        <v/>
      </c>
      <c r="AX420" s="3"/>
      <c r="AY420" s="2" t="str">
        <f t="shared" si="129"/>
        <v/>
      </c>
      <c r="AZ420" s="3"/>
      <c r="BA420" s="3"/>
      <c r="BB420" s="3"/>
      <c r="BC420" s="3"/>
      <c r="BD420" s="3"/>
    </row>
    <row r="421" spans="22:56" x14ac:dyDescent="0.25">
      <c r="V421" s="1" t="str">
        <f t="shared" si="115"/>
        <v/>
      </c>
      <c r="X421" s="1" t="str">
        <f t="shared" si="116"/>
        <v/>
      </c>
      <c r="Y421" s="1" t="str">
        <f t="shared" si="117"/>
        <v/>
      </c>
      <c r="Z421" s="1" t="str">
        <f t="shared" si="118"/>
        <v/>
      </c>
      <c r="AA421" s="1" t="str">
        <f t="shared" si="119"/>
        <v/>
      </c>
      <c r="AB421" s="1" t="str">
        <f t="shared" si="120"/>
        <v/>
      </c>
      <c r="AC421" s="1" t="str">
        <f t="shared" si="121"/>
        <v/>
      </c>
      <c r="AD421" s="1" t="str">
        <f t="shared" si="122"/>
        <v/>
      </c>
      <c r="AE421" s="1" t="str">
        <f t="shared" si="123"/>
        <v/>
      </c>
      <c r="AF421" s="1" t="str">
        <f t="shared" si="124"/>
        <v/>
      </c>
      <c r="AG421" s="1" t="str">
        <f t="shared" si="125"/>
        <v/>
      </c>
      <c r="AH421" s="1" t="str">
        <f t="shared" si="126"/>
        <v/>
      </c>
      <c r="AI421" s="1" t="str">
        <f t="shared" si="127"/>
        <v/>
      </c>
      <c r="AV421" s="8" t="str">
        <f t="shared" si="130"/>
        <v/>
      </c>
      <c r="AW421" s="2" t="str">
        <f t="shared" si="128"/>
        <v/>
      </c>
      <c r="AX421" s="3"/>
      <c r="AY421" s="2" t="str">
        <f t="shared" si="129"/>
        <v/>
      </c>
      <c r="AZ421" s="3"/>
      <c r="BA421" s="3"/>
      <c r="BB421" s="3"/>
      <c r="BC421" s="3"/>
      <c r="BD421" s="3"/>
    </row>
    <row r="422" spans="22:56" x14ac:dyDescent="0.25">
      <c r="V422" s="1" t="str">
        <f t="shared" si="115"/>
        <v/>
      </c>
      <c r="X422" s="1" t="str">
        <f t="shared" si="116"/>
        <v/>
      </c>
      <c r="Y422" s="1" t="str">
        <f t="shared" si="117"/>
        <v/>
      </c>
      <c r="Z422" s="1" t="str">
        <f t="shared" si="118"/>
        <v/>
      </c>
      <c r="AA422" s="1" t="str">
        <f t="shared" si="119"/>
        <v/>
      </c>
      <c r="AB422" s="1" t="str">
        <f t="shared" si="120"/>
        <v/>
      </c>
      <c r="AC422" s="1" t="str">
        <f t="shared" si="121"/>
        <v/>
      </c>
      <c r="AD422" s="1" t="str">
        <f t="shared" si="122"/>
        <v/>
      </c>
      <c r="AE422" s="1" t="str">
        <f t="shared" si="123"/>
        <v/>
      </c>
      <c r="AF422" s="1" t="str">
        <f t="shared" si="124"/>
        <v/>
      </c>
      <c r="AG422" s="1" t="str">
        <f t="shared" si="125"/>
        <v/>
      </c>
      <c r="AH422" s="1" t="str">
        <f t="shared" si="126"/>
        <v/>
      </c>
      <c r="AI422" s="1" t="str">
        <f t="shared" si="127"/>
        <v/>
      </c>
      <c r="AV422" s="8" t="str">
        <f t="shared" si="130"/>
        <v/>
      </c>
      <c r="AW422" s="2" t="str">
        <f t="shared" si="128"/>
        <v/>
      </c>
      <c r="AX422" s="3"/>
      <c r="AY422" s="2" t="str">
        <f t="shared" si="129"/>
        <v/>
      </c>
      <c r="AZ422" s="3"/>
      <c r="BA422" s="3"/>
      <c r="BB422" s="3"/>
      <c r="BC422" s="3"/>
      <c r="BD422" s="3"/>
    </row>
    <row r="423" spans="22:56" x14ac:dyDescent="0.25">
      <c r="V423" s="1" t="str">
        <f t="shared" si="115"/>
        <v/>
      </c>
      <c r="X423" s="1" t="str">
        <f t="shared" si="116"/>
        <v/>
      </c>
      <c r="Y423" s="1" t="str">
        <f t="shared" si="117"/>
        <v/>
      </c>
      <c r="Z423" s="1" t="str">
        <f t="shared" si="118"/>
        <v/>
      </c>
      <c r="AA423" s="1" t="str">
        <f t="shared" si="119"/>
        <v/>
      </c>
      <c r="AB423" s="1" t="str">
        <f t="shared" si="120"/>
        <v/>
      </c>
      <c r="AC423" s="1" t="str">
        <f t="shared" si="121"/>
        <v/>
      </c>
      <c r="AD423" s="1" t="str">
        <f t="shared" si="122"/>
        <v/>
      </c>
      <c r="AE423" s="1" t="str">
        <f t="shared" si="123"/>
        <v/>
      </c>
      <c r="AF423" s="1" t="str">
        <f t="shared" si="124"/>
        <v/>
      </c>
      <c r="AG423" s="1" t="str">
        <f t="shared" si="125"/>
        <v/>
      </c>
      <c r="AH423" s="1" t="str">
        <f t="shared" si="126"/>
        <v/>
      </c>
      <c r="AI423" s="1" t="str">
        <f t="shared" si="127"/>
        <v/>
      </c>
      <c r="AV423" s="8" t="str">
        <f t="shared" si="130"/>
        <v/>
      </c>
      <c r="AW423" s="2" t="str">
        <f t="shared" si="128"/>
        <v/>
      </c>
      <c r="AX423" s="3"/>
      <c r="AY423" s="2" t="str">
        <f t="shared" si="129"/>
        <v/>
      </c>
      <c r="AZ423" s="3"/>
      <c r="BA423" s="3"/>
      <c r="BB423" s="3"/>
      <c r="BC423" s="3"/>
      <c r="BD423" s="3"/>
    </row>
    <row r="424" spans="22:56" x14ac:dyDescent="0.25">
      <c r="V424" s="1" t="str">
        <f t="shared" si="115"/>
        <v/>
      </c>
      <c r="X424" s="1" t="str">
        <f t="shared" si="116"/>
        <v/>
      </c>
      <c r="Y424" s="1" t="str">
        <f t="shared" si="117"/>
        <v/>
      </c>
      <c r="Z424" s="1" t="str">
        <f t="shared" si="118"/>
        <v/>
      </c>
      <c r="AA424" s="1" t="str">
        <f t="shared" si="119"/>
        <v/>
      </c>
      <c r="AB424" s="1" t="str">
        <f t="shared" si="120"/>
        <v/>
      </c>
      <c r="AC424" s="1" t="str">
        <f t="shared" si="121"/>
        <v/>
      </c>
      <c r="AD424" s="1" t="str">
        <f t="shared" si="122"/>
        <v/>
      </c>
      <c r="AE424" s="1" t="str">
        <f t="shared" si="123"/>
        <v/>
      </c>
      <c r="AF424" s="1" t="str">
        <f t="shared" si="124"/>
        <v/>
      </c>
      <c r="AG424" s="1" t="str">
        <f t="shared" si="125"/>
        <v/>
      </c>
      <c r="AH424" s="1" t="str">
        <f t="shared" si="126"/>
        <v/>
      </c>
      <c r="AI424" s="1" t="str">
        <f t="shared" si="127"/>
        <v/>
      </c>
      <c r="AV424" s="8" t="str">
        <f t="shared" si="130"/>
        <v/>
      </c>
      <c r="AW424" s="2" t="str">
        <f t="shared" si="128"/>
        <v/>
      </c>
      <c r="AX424" s="3"/>
      <c r="AY424" s="2" t="str">
        <f t="shared" si="129"/>
        <v/>
      </c>
      <c r="AZ424" s="3"/>
      <c r="BA424" s="3"/>
      <c r="BB424" s="3"/>
      <c r="BC424" s="3"/>
      <c r="BD424" s="3"/>
    </row>
    <row r="425" spans="22:56" x14ac:dyDescent="0.25">
      <c r="V425" s="1" t="str">
        <f t="shared" si="115"/>
        <v/>
      </c>
      <c r="X425" s="1" t="str">
        <f t="shared" si="116"/>
        <v/>
      </c>
      <c r="Y425" s="1" t="str">
        <f t="shared" si="117"/>
        <v/>
      </c>
      <c r="Z425" s="1" t="str">
        <f t="shared" si="118"/>
        <v/>
      </c>
      <c r="AA425" s="1" t="str">
        <f t="shared" si="119"/>
        <v/>
      </c>
      <c r="AB425" s="1" t="str">
        <f t="shared" si="120"/>
        <v/>
      </c>
      <c r="AC425" s="1" t="str">
        <f t="shared" si="121"/>
        <v/>
      </c>
      <c r="AD425" s="1" t="str">
        <f t="shared" si="122"/>
        <v/>
      </c>
      <c r="AE425" s="1" t="str">
        <f t="shared" si="123"/>
        <v/>
      </c>
      <c r="AF425" s="1" t="str">
        <f t="shared" si="124"/>
        <v/>
      </c>
      <c r="AG425" s="1" t="str">
        <f t="shared" si="125"/>
        <v/>
      </c>
      <c r="AH425" s="1" t="str">
        <f t="shared" si="126"/>
        <v/>
      </c>
      <c r="AI425" s="1" t="str">
        <f t="shared" si="127"/>
        <v/>
      </c>
      <c r="AV425" s="8" t="str">
        <f t="shared" si="130"/>
        <v/>
      </c>
      <c r="AW425" s="2" t="str">
        <f t="shared" si="128"/>
        <v/>
      </c>
      <c r="AX425" s="3"/>
      <c r="AY425" s="2" t="str">
        <f t="shared" si="129"/>
        <v/>
      </c>
      <c r="AZ425" s="3"/>
      <c r="BA425" s="3"/>
      <c r="BB425" s="3"/>
      <c r="BC425" s="3"/>
      <c r="BD425" s="3"/>
    </row>
    <row r="426" spans="22:56" x14ac:dyDescent="0.25">
      <c r="V426" s="1" t="str">
        <f t="shared" si="115"/>
        <v/>
      </c>
      <c r="X426" s="1" t="str">
        <f t="shared" si="116"/>
        <v/>
      </c>
      <c r="Y426" s="1" t="str">
        <f t="shared" si="117"/>
        <v/>
      </c>
      <c r="Z426" s="1" t="str">
        <f t="shared" si="118"/>
        <v/>
      </c>
      <c r="AA426" s="1" t="str">
        <f t="shared" si="119"/>
        <v/>
      </c>
      <c r="AB426" s="1" t="str">
        <f t="shared" si="120"/>
        <v/>
      </c>
      <c r="AC426" s="1" t="str">
        <f t="shared" si="121"/>
        <v/>
      </c>
      <c r="AD426" s="1" t="str">
        <f t="shared" si="122"/>
        <v/>
      </c>
      <c r="AE426" s="1" t="str">
        <f t="shared" si="123"/>
        <v/>
      </c>
      <c r="AF426" s="1" t="str">
        <f t="shared" si="124"/>
        <v/>
      </c>
      <c r="AG426" s="1" t="str">
        <f t="shared" si="125"/>
        <v/>
      </c>
      <c r="AH426" s="1" t="str">
        <f t="shared" si="126"/>
        <v/>
      </c>
      <c r="AI426" s="1" t="str">
        <f t="shared" si="127"/>
        <v/>
      </c>
      <c r="AV426" s="8" t="str">
        <f t="shared" si="130"/>
        <v/>
      </c>
      <c r="AW426" s="2" t="str">
        <f t="shared" si="128"/>
        <v/>
      </c>
      <c r="AX426" s="3"/>
      <c r="AY426" s="2" t="str">
        <f t="shared" si="129"/>
        <v/>
      </c>
      <c r="AZ426" s="3"/>
      <c r="BA426" s="3"/>
      <c r="BB426" s="3"/>
      <c r="BC426" s="3"/>
      <c r="BD426" s="3"/>
    </row>
    <row r="427" spans="22:56" x14ac:dyDescent="0.25">
      <c r="V427" s="1" t="str">
        <f t="shared" si="115"/>
        <v/>
      </c>
      <c r="X427" s="1" t="str">
        <f t="shared" si="116"/>
        <v/>
      </c>
      <c r="Y427" s="1" t="str">
        <f t="shared" si="117"/>
        <v/>
      </c>
      <c r="Z427" s="1" t="str">
        <f t="shared" si="118"/>
        <v/>
      </c>
      <c r="AA427" s="1" t="str">
        <f t="shared" si="119"/>
        <v/>
      </c>
      <c r="AB427" s="1" t="str">
        <f t="shared" si="120"/>
        <v/>
      </c>
      <c r="AC427" s="1" t="str">
        <f t="shared" si="121"/>
        <v/>
      </c>
      <c r="AD427" s="1" t="str">
        <f t="shared" si="122"/>
        <v/>
      </c>
      <c r="AE427" s="1" t="str">
        <f t="shared" si="123"/>
        <v/>
      </c>
      <c r="AF427" s="1" t="str">
        <f t="shared" si="124"/>
        <v/>
      </c>
      <c r="AG427" s="1" t="str">
        <f t="shared" si="125"/>
        <v/>
      </c>
      <c r="AH427" s="1" t="str">
        <f t="shared" si="126"/>
        <v/>
      </c>
      <c r="AI427" s="1" t="str">
        <f t="shared" si="127"/>
        <v/>
      </c>
      <c r="AV427" s="8" t="str">
        <f t="shared" si="130"/>
        <v/>
      </c>
      <c r="AW427" s="2" t="str">
        <f t="shared" si="128"/>
        <v/>
      </c>
      <c r="AX427" s="3"/>
      <c r="AY427" s="2" t="str">
        <f t="shared" si="129"/>
        <v/>
      </c>
      <c r="AZ427" s="3"/>
      <c r="BA427" s="3"/>
      <c r="BB427" s="3"/>
      <c r="BC427" s="3"/>
      <c r="BD427" s="3"/>
    </row>
    <row r="428" spans="22:56" x14ac:dyDescent="0.25">
      <c r="V428" s="1" t="str">
        <f t="shared" si="115"/>
        <v/>
      </c>
      <c r="X428" s="1" t="str">
        <f t="shared" si="116"/>
        <v/>
      </c>
      <c r="Y428" s="1" t="str">
        <f t="shared" si="117"/>
        <v/>
      </c>
      <c r="Z428" s="1" t="str">
        <f t="shared" si="118"/>
        <v/>
      </c>
      <c r="AA428" s="1" t="str">
        <f t="shared" si="119"/>
        <v/>
      </c>
      <c r="AB428" s="1" t="str">
        <f t="shared" si="120"/>
        <v/>
      </c>
      <c r="AC428" s="1" t="str">
        <f t="shared" si="121"/>
        <v/>
      </c>
      <c r="AD428" s="1" t="str">
        <f t="shared" si="122"/>
        <v/>
      </c>
      <c r="AE428" s="1" t="str">
        <f t="shared" si="123"/>
        <v/>
      </c>
      <c r="AF428" s="1" t="str">
        <f t="shared" si="124"/>
        <v/>
      </c>
      <c r="AG428" s="1" t="str">
        <f t="shared" si="125"/>
        <v/>
      </c>
      <c r="AH428" s="1" t="str">
        <f t="shared" si="126"/>
        <v/>
      </c>
      <c r="AI428" s="1" t="str">
        <f t="shared" si="127"/>
        <v/>
      </c>
      <c r="AV428" s="8" t="str">
        <f t="shared" si="130"/>
        <v/>
      </c>
      <c r="AW428" s="2" t="str">
        <f t="shared" si="128"/>
        <v/>
      </c>
      <c r="AX428" s="3"/>
      <c r="AY428" s="2" t="str">
        <f t="shared" si="129"/>
        <v/>
      </c>
      <c r="AZ428" s="3"/>
      <c r="BA428" s="3"/>
      <c r="BB428" s="3"/>
      <c r="BC428" s="3"/>
      <c r="BD428" s="3"/>
    </row>
    <row r="429" spans="22:56" x14ac:dyDescent="0.25">
      <c r="V429" s="1" t="str">
        <f t="shared" si="115"/>
        <v/>
      </c>
      <c r="X429" s="1" t="str">
        <f t="shared" si="116"/>
        <v/>
      </c>
      <c r="Y429" s="1" t="str">
        <f t="shared" si="117"/>
        <v/>
      </c>
      <c r="Z429" s="1" t="str">
        <f t="shared" si="118"/>
        <v/>
      </c>
      <c r="AA429" s="1" t="str">
        <f t="shared" si="119"/>
        <v/>
      </c>
      <c r="AB429" s="1" t="str">
        <f t="shared" si="120"/>
        <v/>
      </c>
      <c r="AC429" s="1" t="str">
        <f t="shared" si="121"/>
        <v/>
      </c>
      <c r="AD429" s="1" t="str">
        <f t="shared" si="122"/>
        <v/>
      </c>
      <c r="AE429" s="1" t="str">
        <f t="shared" si="123"/>
        <v/>
      </c>
      <c r="AF429" s="1" t="str">
        <f t="shared" si="124"/>
        <v/>
      </c>
      <c r="AG429" s="1" t="str">
        <f t="shared" si="125"/>
        <v/>
      </c>
      <c r="AH429" s="1" t="str">
        <f t="shared" si="126"/>
        <v/>
      </c>
      <c r="AI429" s="1" t="str">
        <f t="shared" si="127"/>
        <v/>
      </c>
      <c r="AV429" s="8" t="str">
        <f t="shared" si="130"/>
        <v/>
      </c>
      <c r="AW429" s="2" t="str">
        <f t="shared" si="128"/>
        <v/>
      </c>
      <c r="AX429" s="3"/>
      <c r="AY429" s="2" t="str">
        <f t="shared" si="129"/>
        <v/>
      </c>
      <c r="AZ429" s="3"/>
      <c r="BA429" s="3"/>
      <c r="BB429" s="3"/>
      <c r="BC429" s="3"/>
      <c r="BD429" s="3"/>
    </row>
    <row r="430" spans="22:56" x14ac:dyDescent="0.25">
      <c r="V430" s="1" t="str">
        <f t="shared" si="115"/>
        <v/>
      </c>
      <c r="X430" s="1" t="str">
        <f t="shared" si="116"/>
        <v/>
      </c>
      <c r="Y430" s="1" t="str">
        <f t="shared" si="117"/>
        <v/>
      </c>
      <c r="Z430" s="1" t="str">
        <f t="shared" si="118"/>
        <v/>
      </c>
      <c r="AA430" s="1" t="str">
        <f t="shared" si="119"/>
        <v/>
      </c>
      <c r="AB430" s="1" t="str">
        <f t="shared" si="120"/>
        <v/>
      </c>
      <c r="AC430" s="1" t="str">
        <f t="shared" si="121"/>
        <v/>
      </c>
      <c r="AD430" s="1" t="str">
        <f t="shared" si="122"/>
        <v/>
      </c>
      <c r="AE430" s="1" t="str">
        <f t="shared" si="123"/>
        <v/>
      </c>
      <c r="AF430" s="1" t="str">
        <f t="shared" si="124"/>
        <v/>
      </c>
      <c r="AG430" s="1" t="str">
        <f t="shared" si="125"/>
        <v/>
      </c>
      <c r="AH430" s="1" t="str">
        <f t="shared" si="126"/>
        <v/>
      </c>
      <c r="AI430" s="1" t="str">
        <f t="shared" si="127"/>
        <v/>
      </c>
      <c r="AV430" s="8" t="str">
        <f t="shared" si="130"/>
        <v/>
      </c>
      <c r="AW430" s="2" t="str">
        <f t="shared" si="128"/>
        <v/>
      </c>
      <c r="AX430" s="3"/>
      <c r="AY430" s="2" t="str">
        <f t="shared" si="129"/>
        <v/>
      </c>
      <c r="AZ430" s="3"/>
      <c r="BA430" s="3"/>
      <c r="BB430" s="3"/>
      <c r="BC430" s="3"/>
      <c r="BD430" s="3"/>
    </row>
    <row r="431" spans="22:56" x14ac:dyDescent="0.25">
      <c r="V431" s="1" t="str">
        <f t="shared" si="115"/>
        <v/>
      </c>
      <c r="X431" s="1" t="str">
        <f t="shared" si="116"/>
        <v/>
      </c>
      <c r="Y431" s="1" t="str">
        <f t="shared" si="117"/>
        <v/>
      </c>
      <c r="Z431" s="1" t="str">
        <f t="shared" si="118"/>
        <v/>
      </c>
      <c r="AA431" s="1" t="str">
        <f t="shared" si="119"/>
        <v/>
      </c>
      <c r="AB431" s="1" t="str">
        <f t="shared" si="120"/>
        <v/>
      </c>
      <c r="AC431" s="1" t="str">
        <f t="shared" si="121"/>
        <v/>
      </c>
      <c r="AD431" s="1" t="str">
        <f t="shared" si="122"/>
        <v/>
      </c>
      <c r="AE431" s="1" t="str">
        <f t="shared" si="123"/>
        <v/>
      </c>
      <c r="AF431" s="1" t="str">
        <f t="shared" si="124"/>
        <v/>
      </c>
      <c r="AG431" s="1" t="str">
        <f t="shared" si="125"/>
        <v/>
      </c>
      <c r="AH431" s="1" t="str">
        <f t="shared" si="126"/>
        <v/>
      </c>
      <c r="AI431" s="1" t="str">
        <f t="shared" si="127"/>
        <v/>
      </c>
      <c r="AV431" s="8" t="str">
        <f t="shared" si="130"/>
        <v/>
      </c>
      <c r="AW431" s="2" t="str">
        <f t="shared" si="128"/>
        <v/>
      </c>
      <c r="AX431" s="3"/>
      <c r="AY431" s="2" t="str">
        <f t="shared" si="129"/>
        <v/>
      </c>
      <c r="AZ431" s="3"/>
      <c r="BA431" s="3"/>
      <c r="BB431" s="3"/>
      <c r="BC431" s="3"/>
      <c r="BD431" s="3"/>
    </row>
    <row r="432" spans="22:56" x14ac:dyDescent="0.25">
      <c r="V432" s="1" t="str">
        <f t="shared" ref="V432:V495" si="131">IF(AV400&lt;&gt;"","(","")</f>
        <v/>
      </c>
      <c r="X432" s="1" t="str">
        <f t="shared" ref="X432:X495" si="132">IF(AV400&lt;=$N$14,IF(X431&lt;$C$8,X431+1,1),"")</f>
        <v/>
      </c>
      <c r="Y432" s="1" t="str">
        <f t="shared" ref="Y432:Y495" si="133">IF(AV400&lt;=$N$14,IF(X432&gt;X431,Y431,IF(Y431&lt;$C$9,Y431+1,1)),"")</f>
        <v/>
      </c>
      <c r="Z432" s="1" t="str">
        <f t="shared" ref="Z432:Z495" si="134">IF(AV400&lt;=$N$14,IF(Y432=Y431,Z431,IF(Y432&gt;Y431,Z431,IF(Z431&lt;$C$10,Z431+1,1))),"")</f>
        <v/>
      </c>
      <c r="AA432" s="1" t="str">
        <f t="shared" ref="AA432:AA495" si="135">IF(AV400&lt;=$N$14,IF(Z432=Z431,AA431,IF(Z432&gt;Z431,AA431,AA431+1)),"")</f>
        <v/>
      </c>
      <c r="AB432" s="1" t="str">
        <f t="shared" ref="AB432:AB495" si="136">IF(AV400&lt;=$N$14,INDEX($AM$8:$AT$8,1,X432),"")</f>
        <v/>
      </c>
      <c r="AC432" s="1" t="str">
        <f t="shared" ref="AC432:AC495" si="137">IF($C$6&gt;1,IF(AV400&lt;&gt;"",", ",""),"")</f>
        <v/>
      </c>
      <c r="AD432" s="1" t="str">
        <f t="shared" ref="AD432:AD495" si="138">IF($C$6&gt;1,IF(AV400&lt;=$N$14,INDEX($AM$9:$AT$9,1,Y432),""),"")</f>
        <v/>
      </c>
      <c r="AE432" s="1" t="str">
        <f t="shared" ref="AE432:AE495" si="139">IF($C$6&gt;2,IF(AV400&lt;&gt;"",", ",""),"")</f>
        <v/>
      </c>
      <c r="AF432" s="1" t="str">
        <f t="shared" ref="AF432:AF495" si="140">IF($C$6&gt;2,IF(AV400&lt;=$N$14,INDEX($AM$10:$AT$10,1,Z432),""),"")</f>
        <v/>
      </c>
      <c r="AG432" s="1" t="str">
        <f t="shared" ref="AG432:AG495" si="141">IF($C$6&gt;3,IF(AV400&lt;&gt;"",", ",""),"")</f>
        <v/>
      </c>
      <c r="AH432" s="1" t="str">
        <f t="shared" ref="AH432:AH495" si="142">IF($C$6&gt;3,IF(AV400&lt;=$N$14,INDEX($AM$11:$AT$11,1,AA432),""),"")</f>
        <v/>
      </c>
      <c r="AI432" s="1" t="str">
        <f t="shared" ref="AI432:AI495" si="143">IF(AV400&lt;&gt;"",")","")</f>
        <v/>
      </c>
      <c r="AV432" s="8" t="str">
        <f t="shared" si="130"/>
        <v/>
      </c>
      <c r="AW432" s="2" t="str">
        <f t="shared" si="128"/>
        <v/>
      </c>
      <c r="AX432" s="3"/>
      <c r="AY432" s="2" t="str">
        <f t="shared" si="129"/>
        <v/>
      </c>
      <c r="AZ432" s="3"/>
      <c r="BA432" s="3"/>
      <c r="BB432" s="3"/>
      <c r="BC432" s="3"/>
      <c r="BD432" s="3"/>
    </row>
    <row r="433" spans="22:56" x14ac:dyDescent="0.25">
      <c r="V433" s="1" t="str">
        <f t="shared" si="131"/>
        <v/>
      </c>
      <c r="X433" s="1" t="str">
        <f t="shared" si="132"/>
        <v/>
      </c>
      <c r="Y433" s="1" t="str">
        <f t="shared" si="133"/>
        <v/>
      </c>
      <c r="Z433" s="1" t="str">
        <f t="shared" si="134"/>
        <v/>
      </c>
      <c r="AA433" s="1" t="str">
        <f t="shared" si="135"/>
        <v/>
      </c>
      <c r="AB433" s="1" t="str">
        <f t="shared" si="136"/>
        <v/>
      </c>
      <c r="AC433" s="1" t="str">
        <f t="shared" si="137"/>
        <v/>
      </c>
      <c r="AD433" s="1" t="str">
        <f t="shared" si="138"/>
        <v/>
      </c>
      <c r="AE433" s="1" t="str">
        <f t="shared" si="139"/>
        <v/>
      </c>
      <c r="AF433" s="1" t="str">
        <f t="shared" si="140"/>
        <v/>
      </c>
      <c r="AG433" s="1" t="str">
        <f t="shared" si="141"/>
        <v/>
      </c>
      <c r="AH433" s="1" t="str">
        <f t="shared" si="142"/>
        <v/>
      </c>
      <c r="AI433" s="1" t="str">
        <f t="shared" si="143"/>
        <v/>
      </c>
      <c r="AV433" s="8" t="str">
        <f t="shared" si="130"/>
        <v/>
      </c>
      <c r="AW433" s="2" t="str">
        <f t="shared" ref="AW433:AW496" si="144">IF(AV433&lt;&gt;"",". Möglichkeit: ","")</f>
        <v/>
      </c>
      <c r="AX433" s="3"/>
      <c r="AY433" s="2" t="str">
        <f t="shared" si="129"/>
        <v/>
      </c>
      <c r="AZ433" s="3"/>
      <c r="BA433" s="3"/>
      <c r="BB433" s="3"/>
      <c r="BC433" s="3"/>
      <c r="BD433" s="3"/>
    </row>
    <row r="434" spans="22:56" x14ac:dyDescent="0.25">
      <c r="V434" s="1" t="str">
        <f t="shared" si="131"/>
        <v/>
      </c>
      <c r="X434" s="1" t="str">
        <f t="shared" si="132"/>
        <v/>
      </c>
      <c r="Y434" s="1" t="str">
        <f t="shared" si="133"/>
        <v/>
      </c>
      <c r="Z434" s="1" t="str">
        <f t="shared" si="134"/>
        <v/>
      </c>
      <c r="AA434" s="1" t="str">
        <f t="shared" si="135"/>
        <v/>
      </c>
      <c r="AB434" s="1" t="str">
        <f t="shared" si="136"/>
        <v/>
      </c>
      <c r="AC434" s="1" t="str">
        <f t="shared" si="137"/>
        <v/>
      </c>
      <c r="AD434" s="1" t="str">
        <f t="shared" si="138"/>
        <v/>
      </c>
      <c r="AE434" s="1" t="str">
        <f t="shared" si="139"/>
        <v/>
      </c>
      <c r="AF434" s="1" t="str">
        <f t="shared" si="140"/>
        <v/>
      </c>
      <c r="AG434" s="1" t="str">
        <f t="shared" si="141"/>
        <v/>
      </c>
      <c r="AH434" s="1" t="str">
        <f t="shared" si="142"/>
        <v/>
      </c>
      <c r="AI434" s="1" t="str">
        <f t="shared" si="143"/>
        <v/>
      </c>
      <c r="AV434" s="8" t="str">
        <f t="shared" si="130"/>
        <v/>
      </c>
      <c r="AW434" s="2" t="str">
        <f t="shared" si="144"/>
        <v/>
      </c>
      <c r="AX434" s="3"/>
      <c r="AY434" s="2" t="str">
        <f t="shared" si="129"/>
        <v/>
      </c>
      <c r="AZ434" s="3"/>
      <c r="BA434" s="3"/>
      <c r="BB434" s="3"/>
      <c r="BC434" s="3"/>
      <c r="BD434" s="3"/>
    </row>
    <row r="435" spans="22:56" x14ac:dyDescent="0.25">
      <c r="V435" s="1" t="str">
        <f t="shared" si="131"/>
        <v/>
      </c>
      <c r="X435" s="1" t="str">
        <f t="shared" si="132"/>
        <v/>
      </c>
      <c r="Y435" s="1" t="str">
        <f t="shared" si="133"/>
        <v/>
      </c>
      <c r="Z435" s="1" t="str">
        <f t="shared" si="134"/>
        <v/>
      </c>
      <c r="AA435" s="1" t="str">
        <f t="shared" si="135"/>
        <v/>
      </c>
      <c r="AB435" s="1" t="str">
        <f t="shared" si="136"/>
        <v/>
      </c>
      <c r="AC435" s="1" t="str">
        <f t="shared" si="137"/>
        <v/>
      </c>
      <c r="AD435" s="1" t="str">
        <f t="shared" si="138"/>
        <v/>
      </c>
      <c r="AE435" s="1" t="str">
        <f t="shared" si="139"/>
        <v/>
      </c>
      <c r="AF435" s="1" t="str">
        <f t="shared" si="140"/>
        <v/>
      </c>
      <c r="AG435" s="1" t="str">
        <f t="shared" si="141"/>
        <v/>
      </c>
      <c r="AH435" s="1" t="str">
        <f t="shared" si="142"/>
        <v/>
      </c>
      <c r="AI435" s="1" t="str">
        <f t="shared" si="143"/>
        <v/>
      </c>
      <c r="AV435" s="8" t="str">
        <f t="shared" si="130"/>
        <v/>
      </c>
      <c r="AW435" s="2" t="str">
        <f t="shared" si="144"/>
        <v/>
      </c>
      <c r="AX435" s="3"/>
      <c r="AY435" s="2" t="str">
        <f t="shared" si="129"/>
        <v/>
      </c>
      <c r="AZ435" s="3"/>
      <c r="BA435" s="3"/>
      <c r="BB435" s="3"/>
      <c r="BC435" s="3"/>
      <c r="BD435" s="3"/>
    </row>
    <row r="436" spans="22:56" x14ac:dyDescent="0.25">
      <c r="V436" s="1" t="str">
        <f t="shared" si="131"/>
        <v/>
      </c>
      <c r="X436" s="1" t="str">
        <f t="shared" si="132"/>
        <v/>
      </c>
      <c r="Y436" s="1" t="str">
        <f t="shared" si="133"/>
        <v/>
      </c>
      <c r="Z436" s="1" t="str">
        <f t="shared" si="134"/>
        <v/>
      </c>
      <c r="AA436" s="1" t="str">
        <f t="shared" si="135"/>
        <v/>
      </c>
      <c r="AB436" s="1" t="str">
        <f t="shared" si="136"/>
        <v/>
      </c>
      <c r="AC436" s="1" t="str">
        <f t="shared" si="137"/>
        <v/>
      </c>
      <c r="AD436" s="1" t="str">
        <f t="shared" si="138"/>
        <v/>
      </c>
      <c r="AE436" s="1" t="str">
        <f t="shared" si="139"/>
        <v/>
      </c>
      <c r="AF436" s="1" t="str">
        <f t="shared" si="140"/>
        <v/>
      </c>
      <c r="AG436" s="1" t="str">
        <f t="shared" si="141"/>
        <v/>
      </c>
      <c r="AH436" s="1" t="str">
        <f t="shared" si="142"/>
        <v/>
      </c>
      <c r="AI436" s="1" t="str">
        <f t="shared" si="143"/>
        <v/>
      </c>
      <c r="AV436" s="8" t="str">
        <f t="shared" si="130"/>
        <v/>
      </c>
      <c r="AW436" s="2" t="str">
        <f t="shared" si="144"/>
        <v/>
      </c>
      <c r="AX436" s="3"/>
      <c r="AY436" s="2" t="str">
        <f t="shared" si="129"/>
        <v/>
      </c>
      <c r="AZ436" s="3"/>
      <c r="BA436" s="3"/>
      <c r="BB436" s="3"/>
      <c r="BC436" s="3"/>
      <c r="BD436" s="3"/>
    </row>
    <row r="437" spans="22:56" x14ac:dyDescent="0.25">
      <c r="V437" s="1" t="str">
        <f t="shared" si="131"/>
        <v/>
      </c>
      <c r="X437" s="1" t="str">
        <f t="shared" si="132"/>
        <v/>
      </c>
      <c r="Y437" s="1" t="str">
        <f t="shared" si="133"/>
        <v/>
      </c>
      <c r="Z437" s="1" t="str">
        <f t="shared" si="134"/>
        <v/>
      </c>
      <c r="AA437" s="1" t="str">
        <f t="shared" si="135"/>
        <v/>
      </c>
      <c r="AB437" s="1" t="str">
        <f t="shared" si="136"/>
        <v/>
      </c>
      <c r="AC437" s="1" t="str">
        <f t="shared" si="137"/>
        <v/>
      </c>
      <c r="AD437" s="1" t="str">
        <f t="shared" si="138"/>
        <v/>
      </c>
      <c r="AE437" s="1" t="str">
        <f t="shared" si="139"/>
        <v/>
      </c>
      <c r="AF437" s="1" t="str">
        <f t="shared" si="140"/>
        <v/>
      </c>
      <c r="AG437" s="1" t="str">
        <f t="shared" si="141"/>
        <v/>
      </c>
      <c r="AH437" s="1" t="str">
        <f t="shared" si="142"/>
        <v/>
      </c>
      <c r="AI437" s="1" t="str">
        <f t="shared" si="143"/>
        <v/>
      </c>
      <c r="AV437" s="8" t="str">
        <f t="shared" si="130"/>
        <v/>
      </c>
      <c r="AW437" s="2" t="str">
        <f t="shared" si="144"/>
        <v/>
      </c>
      <c r="AX437" s="3"/>
      <c r="AY437" s="2" t="str">
        <f t="shared" si="129"/>
        <v/>
      </c>
      <c r="AZ437" s="3"/>
      <c r="BA437" s="3"/>
      <c r="BB437" s="3"/>
      <c r="BC437" s="3"/>
      <c r="BD437" s="3"/>
    </row>
    <row r="438" spans="22:56" x14ac:dyDescent="0.25">
      <c r="V438" s="1" t="str">
        <f t="shared" si="131"/>
        <v/>
      </c>
      <c r="X438" s="1" t="str">
        <f t="shared" si="132"/>
        <v/>
      </c>
      <c r="Y438" s="1" t="str">
        <f t="shared" si="133"/>
        <v/>
      </c>
      <c r="Z438" s="1" t="str">
        <f t="shared" si="134"/>
        <v/>
      </c>
      <c r="AA438" s="1" t="str">
        <f t="shared" si="135"/>
        <v/>
      </c>
      <c r="AB438" s="1" t="str">
        <f t="shared" si="136"/>
        <v/>
      </c>
      <c r="AC438" s="1" t="str">
        <f t="shared" si="137"/>
        <v/>
      </c>
      <c r="AD438" s="1" t="str">
        <f t="shared" si="138"/>
        <v/>
      </c>
      <c r="AE438" s="1" t="str">
        <f t="shared" si="139"/>
        <v/>
      </c>
      <c r="AF438" s="1" t="str">
        <f t="shared" si="140"/>
        <v/>
      </c>
      <c r="AG438" s="1" t="str">
        <f t="shared" si="141"/>
        <v/>
      </c>
      <c r="AH438" s="1" t="str">
        <f t="shared" si="142"/>
        <v/>
      </c>
      <c r="AI438" s="1" t="str">
        <f t="shared" si="143"/>
        <v/>
      </c>
      <c r="AV438" s="8" t="str">
        <f t="shared" si="130"/>
        <v/>
      </c>
      <c r="AW438" s="2" t="str">
        <f t="shared" si="144"/>
        <v/>
      </c>
      <c r="AX438" s="3"/>
      <c r="AY438" s="2" t="str">
        <f t="shared" si="129"/>
        <v/>
      </c>
      <c r="AZ438" s="3"/>
      <c r="BA438" s="3"/>
      <c r="BB438" s="3"/>
      <c r="BC438" s="3"/>
      <c r="BD438" s="3"/>
    </row>
    <row r="439" spans="22:56" x14ac:dyDescent="0.25">
      <c r="V439" s="1" t="str">
        <f t="shared" si="131"/>
        <v/>
      </c>
      <c r="X439" s="1" t="str">
        <f t="shared" si="132"/>
        <v/>
      </c>
      <c r="Y439" s="1" t="str">
        <f t="shared" si="133"/>
        <v/>
      </c>
      <c r="Z439" s="1" t="str">
        <f t="shared" si="134"/>
        <v/>
      </c>
      <c r="AA439" s="1" t="str">
        <f t="shared" si="135"/>
        <v/>
      </c>
      <c r="AB439" s="1" t="str">
        <f t="shared" si="136"/>
        <v/>
      </c>
      <c r="AC439" s="1" t="str">
        <f t="shared" si="137"/>
        <v/>
      </c>
      <c r="AD439" s="1" t="str">
        <f t="shared" si="138"/>
        <v/>
      </c>
      <c r="AE439" s="1" t="str">
        <f t="shared" si="139"/>
        <v/>
      </c>
      <c r="AF439" s="1" t="str">
        <f t="shared" si="140"/>
        <v/>
      </c>
      <c r="AG439" s="1" t="str">
        <f t="shared" si="141"/>
        <v/>
      </c>
      <c r="AH439" s="1" t="str">
        <f t="shared" si="142"/>
        <v/>
      </c>
      <c r="AI439" s="1" t="str">
        <f t="shared" si="143"/>
        <v/>
      </c>
      <c r="AV439" s="8" t="str">
        <f t="shared" si="130"/>
        <v/>
      </c>
      <c r="AW439" s="2" t="str">
        <f t="shared" si="144"/>
        <v/>
      </c>
      <c r="AX439" s="3"/>
      <c r="AY439" s="2" t="str">
        <f t="shared" si="129"/>
        <v/>
      </c>
      <c r="AZ439" s="3"/>
      <c r="BA439" s="3"/>
      <c r="BB439" s="3"/>
      <c r="BC439" s="3"/>
      <c r="BD439" s="3"/>
    </row>
    <row r="440" spans="22:56" x14ac:dyDescent="0.25">
      <c r="V440" s="1" t="str">
        <f t="shared" si="131"/>
        <v/>
      </c>
      <c r="X440" s="1" t="str">
        <f t="shared" si="132"/>
        <v/>
      </c>
      <c r="Y440" s="1" t="str">
        <f t="shared" si="133"/>
        <v/>
      </c>
      <c r="Z440" s="1" t="str">
        <f t="shared" si="134"/>
        <v/>
      </c>
      <c r="AA440" s="1" t="str">
        <f t="shared" si="135"/>
        <v/>
      </c>
      <c r="AB440" s="1" t="str">
        <f t="shared" si="136"/>
        <v/>
      </c>
      <c r="AC440" s="1" t="str">
        <f t="shared" si="137"/>
        <v/>
      </c>
      <c r="AD440" s="1" t="str">
        <f t="shared" si="138"/>
        <v/>
      </c>
      <c r="AE440" s="1" t="str">
        <f t="shared" si="139"/>
        <v/>
      </c>
      <c r="AF440" s="1" t="str">
        <f t="shared" si="140"/>
        <v/>
      </c>
      <c r="AG440" s="1" t="str">
        <f t="shared" si="141"/>
        <v/>
      </c>
      <c r="AH440" s="1" t="str">
        <f t="shared" si="142"/>
        <v/>
      </c>
      <c r="AI440" s="1" t="str">
        <f t="shared" si="143"/>
        <v/>
      </c>
      <c r="AV440" s="8" t="str">
        <f t="shared" si="130"/>
        <v/>
      </c>
      <c r="AW440" s="2" t="str">
        <f t="shared" si="144"/>
        <v/>
      </c>
      <c r="AX440" s="3"/>
      <c r="AY440" s="2" t="str">
        <f t="shared" si="129"/>
        <v/>
      </c>
      <c r="AZ440" s="3"/>
      <c r="BA440" s="3"/>
      <c r="BB440" s="3"/>
      <c r="BC440" s="3"/>
      <c r="BD440" s="3"/>
    </row>
    <row r="441" spans="22:56" x14ac:dyDescent="0.25">
      <c r="V441" s="1" t="str">
        <f t="shared" si="131"/>
        <v/>
      </c>
      <c r="X441" s="1" t="str">
        <f t="shared" si="132"/>
        <v/>
      </c>
      <c r="Y441" s="1" t="str">
        <f t="shared" si="133"/>
        <v/>
      </c>
      <c r="Z441" s="1" t="str">
        <f t="shared" si="134"/>
        <v/>
      </c>
      <c r="AA441" s="1" t="str">
        <f t="shared" si="135"/>
        <v/>
      </c>
      <c r="AB441" s="1" t="str">
        <f t="shared" si="136"/>
        <v/>
      </c>
      <c r="AC441" s="1" t="str">
        <f t="shared" si="137"/>
        <v/>
      </c>
      <c r="AD441" s="1" t="str">
        <f t="shared" si="138"/>
        <v/>
      </c>
      <c r="AE441" s="1" t="str">
        <f t="shared" si="139"/>
        <v/>
      </c>
      <c r="AF441" s="1" t="str">
        <f t="shared" si="140"/>
        <v/>
      </c>
      <c r="AG441" s="1" t="str">
        <f t="shared" si="141"/>
        <v/>
      </c>
      <c r="AH441" s="1" t="str">
        <f t="shared" si="142"/>
        <v/>
      </c>
      <c r="AI441" s="1" t="str">
        <f t="shared" si="143"/>
        <v/>
      </c>
      <c r="AV441" s="8" t="str">
        <f t="shared" si="130"/>
        <v/>
      </c>
      <c r="AW441" s="2" t="str">
        <f t="shared" si="144"/>
        <v/>
      </c>
      <c r="AX441" s="3"/>
      <c r="AY441" s="2" t="str">
        <f t="shared" si="129"/>
        <v/>
      </c>
      <c r="AZ441" s="3"/>
      <c r="BA441" s="3"/>
      <c r="BB441" s="3"/>
      <c r="BC441" s="3"/>
      <c r="BD441" s="3"/>
    </row>
    <row r="442" spans="22:56" x14ac:dyDescent="0.25">
      <c r="V442" s="1" t="str">
        <f t="shared" si="131"/>
        <v/>
      </c>
      <c r="X442" s="1" t="str">
        <f t="shared" si="132"/>
        <v/>
      </c>
      <c r="Y442" s="1" t="str">
        <f t="shared" si="133"/>
        <v/>
      </c>
      <c r="Z442" s="1" t="str">
        <f t="shared" si="134"/>
        <v/>
      </c>
      <c r="AA442" s="1" t="str">
        <f t="shared" si="135"/>
        <v/>
      </c>
      <c r="AB442" s="1" t="str">
        <f t="shared" si="136"/>
        <v/>
      </c>
      <c r="AC442" s="1" t="str">
        <f t="shared" si="137"/>
        <v/>
      </c>
      <c r="AD442" s="1" t="str">
        <f t="shared" si="138"/>
        <v/>
      </c>
      <c r="AE442" s="1" t="str">
        <f t="shared" si="139"/>
        <v/>
      </c>
      <c r="AF442" s="1" t="str">
        <f t="shared" si="140"/>
        <v/>
      </c>
      <c r="AG442" s="1" t="str">
        <f t="shared" si="141"/>
        <v/>
      </c>
      <c r="AH442" s="1" t="str">
        <f t="shared" si="142"/>
        <v/>
      </c>
      <c r="AI442" s="1" t="str">
        <f t="shared" si="143"/>
        <v/>
      </c>
      <c r="AV442" s="8" t="str">
        <f t="shared" si="130"/>
        <v/>
      </c>
      <c r="AW442" s="2" t="str">
        <f t="shared" si="144"/>
        <v/>
      </c>
      <c r="AX442" s="3"/>
      <c r="AY442" s="2" t="str">
        <f t="shared" si="129"/>
        <v/>
      </c>
      <c r="AZ442" s="3"/>
      <c r="BA442" s="3"/>
      <c r="BB442" s="3"/>
      <c r="BC442" s="3"/>
      <c r="BD442" s="3"/>
    </row>
    <row r="443" spans="22:56" x14ac:dyDescent="0.25">
      <c r="V443" s="1" t="str">
        <f t="shared" si="131"/>
        <v/>
      </c>
      <c r="X443" s="1" t="str">
        <f t="shared" si="132"/>
        <v/>
      </c>
      <c r="Y443" s="1" t="str">
        <f t="shared" si="133"/>
        <v/>
      </c>
      <c r="Z443" s="1" t="str">
        <f t="shared" si="134"/>
        <v/>
      </c>
      <c r="AA443" s="1" t="str">
        <f t="shared" si="135"/>
        <v/>
      </c>
      <c r="AB443" s="1" t="str">
        <f t="shared" si="136"/>
        <v/>
      </c>
      <c r="AC443" s="1" t="str">
        <f t="shared" si="137"/>
        <v/>
      </c>
      <c r="AD443" s="1" t="str">
        <f t="shared" si="138"/>
        <v/>
      </c>
      <c r="AE443" s="1" t="str">
        <f t="shared" si="139"/>
        <v/>
      </c>
      <c r="AF443" s="1" t="str">
        <f t="shared" si="140"/>
        <v/>
      </c>
      <c r="AG443" s="1" t="str">
        <f t="shared" si="141"/>
        <v/>
      </c>
      <c r="AH443" s="1" t="str">
        <f t="shared" si="142"/>
        <v/>
      </c>
      <c r="AI443" s="1" t="str">
        <f t="shared" si="143"/>
        <v/>
      </c>
      <c r="AV443" s="8" t="str">
        <f t="shared" si="130"/>
        <v/>
      </c>
      <c r="AW443" s="2" t="str">
        <f t="shared" si="144"/>
        <v/>
      </c>
      <c r="AX443" s="3"/>
      <c r="AY443" s="2" t="str">
        <f t="shared" si="129"/>
        <v/>
      </c>
      <c r="AZ443" s="3"/>
      <c r="BA443" s="3"/>
      <c r="BB443" s="3"/>
      <c r="BC443" s="3"/>
      <c r="BD443" s="3"/>
    </row>
    <row r="444" spans="22:56" x14ac:dyDescent="0.25">
      <c r="V444" s="1" t="str">
        <f t="shared" si="131"/>
        <v/>
      </c>
      <c r="X444" s="1" t="str">
        <f t="shared" si="132"/>
        <v/>
      </c>
      <c r="Y444" s="1" t="str">
        <f t="shared" si="133"/>
        <v/>
      </c>
      <c r="Z444" s="1" t="str">
        <f t="shared" si="134"/>
        <v/>
      </c>
      <c r="AA444" s="1" t="str">
        <f t="shared" si="135"/>
        <v/>
      </c>
      <c r="AB444" s="1" t="str">
        <f t="shared" si="136"/>
        <v/>
      </c>
      <c r="AC444" s="1" t="str">
        <f t="shared" si="137"/>
        <v/>
      </c>
      <c r="AD444" s="1" t="str">
        <f t="shared" si="138"/>
        <v/>
      </c>
      <c r="AE444" s="1" t="str">
        <f t="shared" si="139"/>
        <v/>
      </c>
      <c r="AF444" s="1" t="str">
        <f t="shared" si="140"/>
        <v/>
      </c>
      <c r="AG444" s="1" t="str">
        <f t="shared" si="141"/>
        <v/>
      </c>
      <c r="AH444" s="1" t="str">
        <f t="shared" si="142"/>
        <v/>
      </c>
      <c r="AI444" s="1" t="str">
        <f t="shared" si="143"/>
        <v/>
      </c>
      <c r="AV444" s="8" t="str">
        <f t="shared" si="130"/>
        <v/>
      </c>
      <c r="AW444" s="2" t="str">
        <f t="shared" si="144"/>
        <v/>
      </c>
      <c r="AX444" s="3"/>
      <c r="AY444" s="2" t="str">
        <f t="shared" si="129"/>
        <v/>
      </c>
      <c r="AZ444" s="3"/>
      <c r="BA444" s="3"/>
      <c r="BB444" s="3"/>
      <c r="BC444" s="3"/>
      <c r="BD444" s="3"/>
    </row>
    <row r="445" spans="22:56" x14ac:dyDescent="0.25">
      <c r="V445" s="1" t="str">
        <f t="shared" si="131"/>
        <v/>
      </c>
      <c r="X445" s="1" t="str">
        <f t="shared" si="132"/>
        <v/>
      </c>
      <c r="Y445" s="1" t="str">
        <f t="shared" si="133"/>
        <v/>
      </c>
      <c r="Z445" s="1" t="str">
        <f t="shared" si="134"/>
        <v/>
      </c>
      <c r="AA445" s="1" t="str">
        <f t="shared" si="135"/>
        <v/>
      </c>
      <c r="AB445" s="1" t="str">
        <f t="shared" si="136"/>
        <v/>
      </c>
      <c r="AC445" s="1" t="str">
        <f t="shared" si="137"/>
        <v/>
      </c>
      <c r="AD445" s="1" t="str">
        <f t="shared" si="138"/>
        <v/>
      </c>
      <c r="AE445" s="1" t="str">
        <f t="shared" si="139"/>
        <v/>
      </c>
      <c r="AF445" s="1" t="str">
        <f t="shared" si="140"/>
        <v/>
      </c>
      <c r="AG445" s="1" t="str">
        <f t="shared" si="141"/>
        <v/>
      </c>
      <c r="AH445" s="1" t="str">
        <f t="shared" si="142"/>
        <v/>
      </c>
      <c r="AI445" s="1" t="str">
        <f t="shared" si="143"/>
        <v/>
      </c>
      <c r="AV445" s="8" t="str">
        <f t="shared" si="130"/>
        <v/>
      </c>
      <c r="AW445" s="2" t="str">
        <f t="shared" si="144"/>
        <v/>
      </c>
      <c r="AX445" s="3"/>
      <c r="AY445" s="2" t="str">
        <f t="shared" si="129"/>
        <v/>
      </c>
      <c r="AZ445" s="3"/>
      <c r="BA445" s="3"/>
      <c r="BB445" s="3"/>
      <c r="BC445" s="3"/>
      <c r="BD445" s="3"/>
    </row>
    <row r="446" spans="22:56" x14ac:dyDescent="0.25">
      <c r="V446" s="1" t="str">
        <f t="shared" si="131"/>
        <v/>
      </c>
      <c r="X446" s="1" t="str">
        <f t="shared" si="132"/>
        <v/>
      </c>
      <c r="Y446" s="1" t="str">
        <f t="shared" si="133"/>
        <v/>
      </c>
      <c r="Z446" s="1" t="str">
        <f t="shared" si="134"/>
        <v/>
      </c>
      <c r="AA446" s="1" t="str">
        <f t="shared" si="135"/>
        <v/>
      </c>
      <c r="AB446" s="1" t="str">
        <f t="shared" si="136"/>
        <v/>
      </c>
      <c r="AC446" s="1" t="str">
        <f t="shared" si="137"/>
        <v/>
      </c>
      <c r="AD446" s="1" t="str">
        <f t="shared" si="138"/>
        <v/>
      </c>
      <c r="AE446" s="1" t="str">
        <f t="shared" si="139"/>
        <v/>
      </c>
      <c r="AF446" s="1" t="str">
        <f t="shared" si="140"/>
        <v/>
      </c>
      <c r="AG446" s="1" t="str">
        <f t="shared" si="141"/>
        <v/>
      </c>
      <c r="AH446" s="1" t="str">
        <f t="shared" si="142"/>
        <v/>
      </c>
      <c r="AI446" s="1" t="str">
        <f t="shared" si="143"/>
        <v/>
      </c>
      <c r="AV446" s="8" t="str">
        <f t="shared" si="130"/>
        <v/>
      </c>
      <c r="AW446" s="2" t="str">
        <f t="shared" si="144"/>
        <v/>
      </c>
      <c r="AX446" s="3"/>
      <c r="AY446" s="2" t="str">
        <f t="shared" si="129"/>
        <v/>
      </c>
      <c r="AZ446" s="3"/>
      <c r="BA446" s="3"/>
      <c r="BB446" s="3"/>
      <c r="BC446" s="3"/>
      <c r="BD446" s="3"/>
    </row>
    <row r="447" spans="22:56" x14ac:dyDescent="0.25">
      <c r="V447" s="1" t="str">
        <f t="shared" si="131"/>
        <v/>
      </c>
      <c r="X447" s="1" t="str">
        <f t="shared" si="132"/>
        <v/>
      </c>
      <c r="Y447" s="1" t="str">
        <f t="shared" si="133"/>
        <v/>
      </c>
      <c r="Z447" s="1" t="str">
        <f t="shared" si="134"/>
        <v/>
      </c>
      <c r="AA447" s="1" t="str">
        <f t="shared" si="135"/>
        <v/>
      </c>
      <c r="AB447" s="1" t="str">
        <f t="shared" si="136"/>
        <v/>
      </c>
      <c r="AC447" s="1" t="str">
        <f t="shared" si="137"/>
        <v/>
      </c>
      <c r="AD447" s="1" t="str">
        <f t="shared" si="138"/>
        <v/>
      </c>
      <c r="AE447" s="1" t="str">
        <f t="shared" si="139"/>
        <v/>
      </c>
      <c r="AF447" s="1" t="str">
        <f t="shared" si="140"/>
        <v/>
      </c>
      <c r="AG447" s="1" t="str">
        <f t="shared" si="141"/>
        <v/>
      </c>
      <c r="AH447" s="1" t="str">
        <f t="shared" si="142"/>
        <v/>
      </c>
      <c r="AI447" s="1" t="str">
        <f t="shared" si="143"/>
        <v/>
      </c>
      <c r="AV447" s="8" t="str">
        <f t="shared" si="130"/>
        <v/>
      </c>
      <c r="AW447" s="2" t="str">
        <f t="shared" si="144"/>
        <v/>
      </c>
      <c r="AX447" s="3"/>
      <c r="AY447" s="2" t="str">
        <f t="shared" si="129"/>
        <v/>
      </c>
      <c r="AZ447" s="3"/>
      <c r="BA447" s="3"/>
      <c r="BB447" s="3"/>
      <c r="BC447" s="3"/>
      <c r="BD447" s="3"/>
    </row>
    <row r="448" spans="22:56" x14ac:dyDescent="0.25">
      <c r="V448" s="1" t="str">
        <f t="shared" si="131"/>
        <v/>
      </c>
      <c r="X448" s="1" t="str">
        <f t="shared" si="132"/>
        <v/>
      </c>
      <c r="Y448" s="1" t="str">
        <f t="shared" si="133"/>
        <v/>
      </c>
      <c r="Z448" s="1" t="str">
        <f t="shared" si="134"/>
        <v/>
      </c>
      <c r="AA448" s="1" t="str">
        <f t="shared" si="135"/>
        <v/>
      </c>
      <c r="AB448" s="1" t="str">
        <f t="shared" si="136"/>
        <v/>
      </c>
      <c r="AC448" s="1" t="str">
        <f t="shared" si="137"/>
        <v/>
      </c>
      <c r="AD448" s="1" t="str">
        <f t="shared" si="138"/>
        <v/>
      </c>
      <c r="AE448" s="1" t="str">
        <f t="shared" si="139"/>
        <v/>
      </c>
      <c r="AF448" s="1" t="str">
        <f t="shared" si="140"/>
        <v/>
      </c>
      <c r="AG448" s="1" t="str">
        <f t="shared" si="141"/>
        <v/>
      </c>
      <c r="AH448" s="1" t="str">
        <f t="shared" si="142"/>
        <v/>
      </c>
      <c r="AI448" s="1" t="str">
        <f t="shared" si="143"/>
        <v/>
      </c>
      <c r="AV448" s="8" t="str">
        <f t="shared" si="130"/>
        <v/>
      </c>
      <c r="AW448" s="2" t="str">
        <f t="shared" si="144"/>
        <v/>
      </c>
      <c r="AX448" s="3"/>
      <c r="AY448" s="2" t="str">
        <f t="shared" si="129"/>
        <v/>
      </c>
      <c r="AZ448" s="3"/>
      <c r="BA448" s="3"/>
      <c r="BB448" s="3"/>
      <c r="BC448" s="3"/>
      <c r="BD448" s="3"/>
    </row>
    <row r="449" spans="22:56" x14ac:dyDescent="0.25">
      <c r="V449" s="1" t="str">
        <f t="shared" si="131"/>
        <v/>
      </c>
      <c r="X449" s="1" t="str">
        <f t="shared" si="132"/>
        <v/>
      </c>
      <c r="Y449" s="1" t="str">
        <f t="shared" si="133"/>
        <v/>
      </c>
      <c r="Z449" s="1" t="str">
        <f t="shared" si="134"/>
        <v/>
      </c>
      <c r="AA449" s="1" t="str">
        <f t="shared" si="135"/>
        <v/>
      </c>
      <c r="AB449" s="1" t="str">
        <f t="shared" si="136"/>
        <v/>
      </c>
      <c r="AC449" s="1" t="str">
        <f t="shared" si="137"/>
        <v/>
      </c>
      <c r="AD449" s="1" t="str">
        <f t="shared" si="138"/>
        <v/>
      </c>
      <c r="AE449" s="1" t="str">
        <f t="shared" si="139"/>
        <v/>
      </c>
      <c r="AF449" s="1" t="str">
        <f t="shared" si="140"/>
        <v/>
      </c>
      <c r="AG449" s="1" t="str">
        <f t="shared" si="141"/>
        <v/>
      </c>
      <c r="AH449" s="1" t="str">
        <f t="shared" si="142"/>
        <v/>
      </c>
      <c r="AI449" s="1" t="str">
        <f t="shared" si="143"/>
        <v/>
      </c>
      <c r="AV449" s="8" t="str">
        <f t="shared" si="130"/>
        <v/>
      </c>
      <c r="AW449" s="2" t="str">
        <f t="shared" si="144"/>
        <v/>
      </c>
      <c r="AX449" s="3"/>
      <c r="AY449" s="2" t="str">
        <f t="shared" si="129"/>
        <v/>
      </c>
      <c r="AZ449" s="3"/>
      <c r="BA449" s="3"/>
      <c r="BB449" s="3"/>
      <c r="BC449" s="3"/>
      <c r="BD449" s="3"/>
    </row>
    <row r="450" spans="22:56" x14ac:dyDescent="0.25">
      <c r="V450" s="1" t="str">
        <f t="shared" si="131"/>
        <v/>
      </c>
      <c r="X450" s="1" t="str">
        <f t="shared" si="132"/>
        <v/>
      </c>
      <c r="Y450" s="1" t="str">
        <f t="shared" si="133"/>
        <v/>
      </c>
      <c r="Z450" s="1" t="str">
        <f t="shared" si="134"/>
        <v/>
      </c>
      <c r="AA450" s="1" t="str">
        <f t="shared" si="135"/>
        <v/>
      </c>
      <c r="AB450" s="1" t="str">
        <f t="shared" si="136"/>
        <v/>
      </c>
      <c r="AC450" s="1" t="str">
        <f t="shared" si="137"/>
        <v/>
      </c>
      <c r="AD450" s="1" t="str">
        <f t="shared" si="138"/>
        <v/>
      </c>
      <c r="AE450" s="1" t="str">
        <f t="shared" si="139"/>
        <v/>
      </c>
      <c r="AF450" s="1" t="str">
        <f t="shared" si="140"/>
        <v/>
      </c>
      <c r="AG450" s="1" t="str">
        <f t="shared" si="141"/>
        <v/>
      </c>
      <c r="AH450" s="1" t="str">
        <f t="shared" si="142"/>
        <v/>
      </c>
      <c r="AI450" s="1" t="str">
        <f t="shared" si="143"/>
        <v/>
      </c>
      <c r="AV450" s="8" t="str">
        <f t="shared" si="130"/>
        <v/>
      </c>
      <c r="AW450" s="2" t="str">
        <f t="shared" si="144"/>
        <v/>
      </c>
      <c r="AX450" s="3"/>
      <c r="AY450" s="2" t="str">
        <f t="shared" si="129"/>
        <v/>
      </c>
      <c r="AZ450" s="3"/>
      <c r="BA450" s="3"/>
      <c r="BB450" s="3"/>
      <c r="BC450" s="3"/>
      <c r="BD450" s="3"/>
    </row>
    <row r="451" spans="22:56" x14ac:dyDescent="0.25">
      <c r="V451" s="1" t="str">
        <f t="shared" si="131"/>
        <v/>
      </c>
      <c r="X451" s="1" t="str">
        <f t="shared" si="132"/>
        <v/>
      </c>
      <c r="Y451" s="1" t="str">
        <f t="shared" si="133"/>
        <v/>
      </c>
      <c r="Z451" s="1" t="str">
        <f t="shared" si="134"/>
        <v/>
      </c>
      <c r="AA451" s="1" t="str">
        <f t="shared" si="135"/>
        <v/>
      </c>
      <c r="AB451" s="1" t="str">
        <f t="shared" si="136"/>
        <v/>
      </c>
      <c r="AC451" s="1" t="str">
        <f t="shared" si="137"/>
        <v/>
      </c>
      <c r="AD451" s="1" t="str">
        <f t="shared" si="138"/>
        <v/>
      </c>
      <c r="AE451" s="1" t="str">
        <f t="shared" si="139"/>
        <v/>
      </c>
      <c r="AF451" s="1" t="str">
        <f t="shared" si="140"/>
        <v/>
      </c>
      <c r="AG451" s="1" t="str">
        <f t="shared" si="141"/>
        <v/>
      </c>
      <c r="AH451" s="1" t="str">
        <f t="shared" si="142"/>
        <v/>
      </c>
      <c r="AI451" s="1" t="str">
        <f t="shared" si="143"/>
        <v/>
      </c>
      <c r="AV451" s="8" t="str">
        <f t="shared" si="130"/>
        <v/>
      </c>
      <c r="AW451" s="2" t="str">
        <f t="shared" si="144"/>
        <v/>
      </c>
      <c r="AX451" s="3"/>
      <c r="AY451" s="2" t="str">
        <f t="shared" si="129"/>
        <v/>
      </c>
      <c r="AZ451" s="3"/>
      <c r="BA451" s="3"/>
      <c r="BB451" s="3"/>
      <c r="BC451" s="3"/>
      <c r="BD451" s="3"/>
    </row>
    <row r="452" spans="22:56" x14ac:dyDescent="0.25">
      <c r="V452" s="1" t="str">
        <f t="shared" si="131"/>
        <v/>
      </c>
      <c r="X452" s="1" t="str">
        <f t="shared" si="132"/>
        <v/>
      </c>
      <c r="Y452" s="1" t="str">
        <f t="shared" si="133"/>
        <v/>
      </c>
      <c r="Z452" s="1" t="str">
        <f t="shared" si="134"/>
        <v/>
      </c>
      <c r="AA452" s="1" t="str">
        <f t="shared" si="135"/>
        <v/>
      </c>
      <c r="AB452" s="1" t="str">
        <f t="shared" si="136"/>
        <v/>
      </c>
      <c r="AC452" s="1" t="str">
        <f t="shared" si="137"/>
        <v/>
      </c>
      <c r="AD452" s="1" t="str">
        <f t="shared" si="138"/>
        <v/>
      </c>
      <c r="AE452" s="1" t="str">
        <f t="shared" si="139"/>
        <v/>
      </c>
      <c r="AF452" s="1" t="str">
        <f t="shared" si="140"/>
        <v/>
      </c>
      <c r="AG452" s="1" t="str">
        <f t="shared" si="141"/>
        <v/>
      </c>
      <c r="AH452" s="1" t="str">
        <f t="shared" si="142"/>
        <v/>
      </c>
      <c r="AI452" s="1" t="str">
        <f t="shared" si="143"/>
        <v/>
      </c>
      <c r="AV452" s="8" t="str">
        <f t="shared" si="130"/>
        <v/>
      </c>
      <c r="AW452" s="2" t="str">
        <f t="shared" si="144"/>
        <v/>
      </c>
      <c r="AX452" s="3"/>
      <c r="AY452" s="2" t="str">
        <f t="shared" si="129"/>
        <v/>
      </c>
      <c r="AZ452" s="3"/>
      <c r="BA452" s="3"/>
      <c r="BB452" s="3"/>
      <c r="BC452" s="3"/>
      <c r="BD452" s="3"/>
    </row>
    <row r="453" spans="22:56" x14ac:dyDescent="0.25">
      <c r="V453" s="1" t="str">
        <f t="shared" si="131"/>
        <v/>
      </c>
      <c r="X453" s="1" t="str">
        <f t="shared" si="132"/>
        <v/>
      </c>
      <c r="Y453" s="1" t="str">
        <f t="shared" si="133"/>
        <v/>
      </c>
      <c r="Z453" s="1" t="str">
        <f t="shared" si="134"/>
        <v/>
      </c>
      <c r="AA453" s="1" t="str">
        <f t="shared" si="135"/>
        <v/>
      </c>
      <c r="AB453" s="1" t="str">
        <f t="shared" si="136"/>
        <v/>
      </c>
      <c r="AC453" s="1" t="str">
        <f t="shared" si="137"/>
        <v/>
      </c>
      <c r="AD453" s="1" t="str">
        <f t="shared" si="138"/>
        <v/>
      </c>
      <c r="AE453" s="1" t="str">
        <f t="shared" si="139"/>
        <v/>
      </c>
      <c r="AF453" s="1" t="str">
        <f t="shared" si="140"/>
        <v/>
      </c>
      <c r="AG453" s="1" t="str">
        <f t="shared" si="141"/>
        <v/>
      </c>
      <c r="AH453" s="1" t="str">
        <f t="shared" si="142"/>
        <v/>
      </c>
      <c r="AI453" s="1" t="str">
        <f t="shared" si="143"/>
        <v/>
      </c>
      <c r="AV453" s="8" t="str">
        <f t="shared" si="130"/>
        <v/>
      </c>
      <c r="AW453" s="2" t="str">
        <f t="shared" si="144"/>
        <v/>
      </c>
      <c r="AX453" s="3"/>
      <c r="AY453" s="2" t="str">
        <f t="shared" si="129"/>
        <v/>
      </c>
      <c r="AZ453" s="3"/>
      <c r="BA453" s="3"/>
      <c r="BB453" s="3"/>
      <c r="BC453" s="3"/>
      <c r="BD453" s="3"/>
    </row>
    <row r="454" spans="22:56" x14ac:dyDescent="0.25">
      <c r="V454" s="1" t="str">
        <f t="shared" si="131"/>
        <v/>
      </c>
      <c r="X454" s="1" t="str">
        <f t="shared" si="132"/>
        <v/>
      </c>
      <c r="Y454" s="1" t="str">
        <f t="shared" si="133"/>
        <v/>
      </c>
      <c r="Z454" s="1" t="str">
        <f t="shared" si="134"/>
        <v/>
      </c>
      <c r="AA454" s="1" t="str">
        <f t="shared" si="135"/>
        <v/>
      </c>
      <c r="AB454" s="1" t="str">
        <f t="shared" si="136"/>
        <v/>
      </c>
      <c r="AC454" s="1" t="str">
        <f t="shared" si="137"/>
        <v/>
      </c>
      <c r="AD454" s="1" t="str">
        <f t="shared" si="138"/>
        <v/>
      </c>
      <c r="AE454" s="1" t="str">
        <f t="shared" si="139"/>
        <v/>
      </c>
      <c r="AF454" s="1" t="str">
        <f t="shared" si="140"/>
        <v/>
      </c>
      <c r="AG454" s="1" t="str">
        <f t="shared" si="141"/>
        <v/>
      </c>
      <c r="AH454" s="1" t="str">
        <f t="shared" si="142"/>
        <v/>
      </c>
      <c r="AI454" s="1" t="str">
        <f t="shared" si="143"/>
        <v/>
      </c>
      <c r="AV454" s="8" t="str">
        <f t="shared" si="130"/>
        <v/>
      </c>
      <c r="AW454" s="2" t="str">
        <f t="shared" si="144"/>
        <v/>
      </c>
      <c r="AX454" s="3"/>
      <c r="AY454" s="2" t="str">
        <f t="shared" si="129"/>
        <v/>
      </c>
      <c r="AZ454" s="3"/>
      <c r="BA454" s="3"/>
      <c r="BB454" s="3"/>
      <c r="BC454" s="3"/>
      <c r="BD454" s="3"/>
    </row>
    <row r="455" spans="22:56" x14ac:dyDescent="0.25">
      <c r="V455" s="1" t="str">
        <f t="shared" si="131"/>
        <v/>
      </c>
      <c r="X455" s="1" t="str">
        <f t="shared" si="132"/>
        <v/>
      </c>
      <c r="Y455" s="1" t="str">
        <f t="shared" si="133"/>
        <v/>
      </c>
      <c r="Z455" s="1" t="str">
        <f t="shared" si="134"/>
        <v/>
      </c>
      <c r="AA455" s="1" t="str">
        <f t="shared" si="135"/>
        <v/>
      </c>
      <c r="AB455" s="1" t="str">
        <f t="shared" si="136"/>
        <v/>
      </c>
      <c r="AC455" s="1" t="str">
        <f t="shared" si="137"/>
        <v/>
      </c>
      <c r="AD455" s="1" t="str">
        <f t="shared" si="138"/>
        <v/>
      </c>
      <c r="AE455" s="1" t="str">
        <f t="shared" si="139"/>
        <v/>
      </c>
      <c r="AF455" s="1" t="str">
        <f t="shared" si="140"/>
        <v/>
      </c>
      <c r="AG455" s="1" t="str">
        <f t="shared" si="141"/>
        <v/>
      </c>
      <c r="AH455" s="1" t="str">
        <f t="shared" si="142"/>
        <v/>
      </c>
      <c r="AI455" s="1" t="str">
        <f t="shared" si="143"/>
        <v/>
      </c>
      <c r="AV455" s="8" t="str">
        <f t="shared" si="130"/>
        <v/>
      </c>
      <c r="AW455" s="2" t="str">
        <f t="shared" si="144"/>
        <v/>
      </c>
      <c r="AX455" s="3"/>
      <c r="AY455" s="2" t="str">
        <f t="shared" si="129"/>
        <v/>
      </c>
      <c r="AZ455" s="3"/>
      <c r="BA455" s="3"/>
      <c r="BB455" s="3"/>
      <c r="BC455" s="3"/>
      <c r="BD455" s="3"/>
    </row>
    <row r="456" spans="22:56" x14ac:dyDescent="0.25">
      <c r="V456" s="1" t="str">
        <f t="shared" si="131"/>
        <v/>
      </c>
      <c r="X456" s="1" t="str">
        <f t="shared" si="132"/>
        <v/>
      </c>
      <c r="Y456" s="1" t="str">
        <f t="shared" si="133"/>
        <v/>
      </c>
      <c r="Z456" s="1" t="str">
        <f t="shared" si="134"/>
        <v/>
      </c>
      <c r="AA456" s="1" t="str">
        <f t="shared" si="135"/>
        <v/>
      </c>
      <c r="AB456" s="1" t="str">
        <f t="shared" si="136"/>
        <v/>
      </c>
      <c r="AC456" s="1" t="str">
        <f t="shared" si="137"/>
        <v/>
      </c>
      <c r="AD456" s="1" t="str">
        <f t="shared" si="138"/>
        <v/>
      </c>
      <c r="AE456" s="1" t="str">
        <f t="shared" si="139"/>
        <v/>
      </c>
      <c r="AF456" s="1" t="str">
        <f t="shared" si="140"/>
        <v/>
      </c>
      <c r="AG456" s="1" t="str">
        <f t="shared" si="141"/>
        <v/>
      </c>
      <c r="AH456" s="1" t="str">
        <f t="shared" si="142"/>
        <v/>
      </c>
      <c r="AI456" s="1" t="str">
        <f t="shared" si="143"/>
        <v/>
      </c>
      <c r="AV456" s="8" t="str">
        <f t="shared" si="130"/>
        <v/>
      </c>
      <c r="AW456" s="2" t="str">
        <f t="shared" si="144"/>
        <v/>
      </c>
      <c r="AX456" s="3"/>
      <c r="AY456" s="2" t="str">
        <f t="shared" si="129"/>
        <v/>
      </c>
      <c r="AZ456" s="3"/>
      <c r="BA456" s="3"/>
      <c r="BB456" s="3"/>
      <c r="BC456" s="3"/>
      <c r="BD456" s="3"/>
    </row>
    <row r="457" spans="22:56" x14ac:dyDescent="0.25">
      <c r="V457" s="1" t="str">
        <f t="shared" si="131"/>
        <v/>
      </c>
      <c r="X457" s="1" t="str">
        <f t="shared" si="132"/>
        <v/>
      </c>
      <c r="Y457" s="1" t="str">
        <f t="shared" si="133"/>
        <v/>
      </c>
      <c r="Z457" s="1" t="str">
        <f t="shared" si="134"/>
        <v/>
      </c>
      <c r="AA457" s="1" t="str">
        <f t="shared" si="135"/>
        <v/>
      </c>
      <c r="AB457" s="1" t="str">
        <f t="shared" si="136"/>
        <v/>
      </c>
      <c r="AC457" s="1" t="str">
        <f t="shared" si="137"/>
        <v/>
      </c>
      <c r="AD457" s="1" t="str">
        <f t="shared" si="138"/>
        <v/>
      </c>
      <c r="AE457" s="1" t="str">
        <f t="shared" si="139"/>
        <v/>
      </c>
      <c r="AF457" s="1" t="str">
        <f t="shared" si="140"/>
        <v/>
      </c>
      <c r="AG457" s="1" t="str">
        <f t="shared" si="141"/>
        <v/>
      </c>
      <c r="AH457" s="1" t="str">
        <f t="shared" si="142"/>
        <v/>
      </c>
      <c r="AI457" s="1" t="str">
        <f t="shared" si="143"/>
        <v/>
      </c>
      <c r="AV457" s="8" t="str">
        <f t="shared" si="130"/>
        <v/>
      </c>
      <c r="AW457" s="2" t="str">
        <f t="shared" si="144"/>
        <v/>
      </c>
      <c r="AX457" s="3"/>
      <c r="AY457" s="2" t="str">
        <f t="shared" si="129"/>
        <v/>
      </c>
      <c r="AZ457" s="3"/>
      <c r="BA457" s="3"/>
      <c r="BB457" s="3"/>
      <c r="BC457" s="3"/>
      <c r="BD457" s="3"/>
    </row>
    <row r="458" spans="22:56" x14ac:dyDescent="0.25">
      <c r="V458" s="1" t="str">
        <f t="shared" si="131"/>
        <v/>
      </c>
      <c r="X458" s="1" t="str">
        <f t="shared" si="132"/>
        <v/>
      </c>
      <c r="Y458" s="1" t="str">
        <f t="shared" si="133"/>
        <v/>
      </c>
      <c r="Z458" s="1" t="str">
        <f t="shared" si="134"/>
        <v/>
      </c>
      <c r="AA458" s="1" t="str">
        <f t="shared" si="135"/>
        <v/>
      </c>
      <c r="AB458" s="1" t="str">
        <f t="shared" si="136"/>
        <v/>
      </c>
      <c r="AC458" s="1" t="str">
        <f t="shared" si="137"/>
        <v/>
      </c>
      <c r="AD458" s="1" t="str">
        <f t="shared" si="138"/>
        <v/>
      </c>
      <c r="AE458" s="1" t="str">
        <f t="shared" si="139"/>
        <v/>
      </c>
      <c r="AF458" s="1" t="str">
        <f t="shared" si="140"/>
        <v/>
      </c>
      <c r="AG458" s="1" t="str">
        <f t="shared" si="141"/>
        <v/>
      </c>
      <c r="AH458" s="1" t="str">
        <f t="shared" si="142"/>
        <v/>
      </c>
      <c r="AI458" s="1" t="str">
        <f t="shared" si="143"/>
        <v/>
      </c>
      <c r="AV458" s="8" t="str">
        <f t="shared" si="130"/>
        <v/>
      </c>
      <c r="AW458" s="2" t="str">
        <f t="shared" si="144"/>
        <v/>
      </c>
      <c r="AX458" s="3"/>
      <c r="AY458" s="2" t="str">
        <f t="shared" si="129"/>
        <v/>
      </c>
      <c r="AZ458" s="3"/>
      <c r="BA458" s="3"/>
      <c r="BB458" s="3"/>
      <c r="BC458" s="3"/>
      <c r="BD458" s="3"/>
    </row>
    <row r="459" spans="22:56" x14ac:dyDescent="0.25">
      <c r="V459" s="1" t="str">
        <f t="shared" si="131"/>
        <v/>
      </c>
      <c r="X459" s="1" t="str">
        <f t="shared" si="132"/>
        <v/>
      </c>
      <c r="Y459" s="1" t="str">
        <f t="shared" si="133"/>
        <v/>
      </c>
      <c r="Z459" s="1" t="str">
        <f t="shared" si="134"/>
        <v/>
      </c>
      <c r="AA459" s="1" t="str">
        <f t="shared" si="135"/>
        <v/>
      </c>
      <c r="AB459" s="1" t="str">
        <f t="shared" si="136"/>
        <v/>
      </c>
      <c r="AC459" s="1" t="str">
        <f t="shared" si="137"/>
        <v/>
      </c>
      <c r="AD459" s="1" t="str">
        <f t="shared" si="138"/>
        <v/>
      </c>
      <c r="AE459" s="1" t="str">
        <f t="shared" si="139"/>
        <v/>
      </c>
      <c r="AF459" s="1" t="str">
        <f t="shared" si="140"/>
        <v/>
      </c>
      <c r="AG459" s="1" t="str">
        <f t="shared" si="141"/>
        <v/>
      </c>
      <c r="AH459" s="1" t="str">
        <f t="shared" si="142"/>
        <v/>
      </c>
      <c r="AI459" s="1" t="str">
        <f t="shared" si="143"/>
        <v/>
      </c>
      <c r="AV459" s="8" t="str">
        <f t="shared" si="130"/>
        <v/>
      </c>
      <c r="AW459" s="2" t="str">
        <f t="shared" si="144"/>
        <v/>
      </c>
      <c r="AX459" s="3"/>
      <c r="AY459" s="2" t="str">
        <f t="shared" si="129"/>
        <v/>
      </c>
      <c r="AZ459" s="3"/>
      <c r="BA459" s="3"/>
      <c r="BB459" s="3"/>
      <c r="BC459" s="3"/>
      <c r="BD459" s="3"/>
    </row>
    <row r="460" spans="22:56" x14ac:dyDescent="0.25">
      <c r="V460" s="1" t="str">
        <f t="shared" si="131"/>
        <v/>
      </c>
      <c r="X460" s="1" t="str">
        <f t="shared" si="132"/>
        <v/>
      </c>
      <c r="Y460" s="1" t="str">
        <f t="shared" si="133"/>
        <v/>
      </c>
      <c r="Z460" s="1" t="str">
        <f t="shared" si="134"/>
        <v/>
      </c>
      <c r="AA460" s="1" t="str">
        <f t="shared" si="135"/>
        <v/>
      </c>
      <c r="AB460" s="1" t="str">
        <f t="shared" si="136"/>
        <v/>
      </c>
      <c r="AC460" s="1" t="str">
        <f t="shared" si="137"/>
        <v/>
      </c>
      <c r="AD460" s="1" t="str">
        <f t="shared" si="138"/>
        <v/>
      </c>
      <c r="AE460" s="1" t="str">
        <f t="shared" si="139"/>
        <v/>
      </c>
      <c r="AF460" s="1" t="str">
        <f t="shared" si="140"/>
        <v/>
      </c>
      <c r="AG460" s="1" t="str">
        <f t="shared" si="141"/>
        <v/>
      </c>
      <c r="AH460" s="1" t="str">
        <f t="shared" si="142"/>
        <v/>
      </c>
      <c r="AI460" s="1" t="str">
        <f t="shared" si="143"/>
        <v/>
      </c>
      <c r="AV460" s="8" t="str">
        <f t="shared" si="130"/>
        <v/>
      </c>
      <c r="AW460" s="2" t="str">
        <f t="shared" si="144"/>
        <v/>
      </c>
      <c r="AX460" s="3"/>
      <c r="AY460" s="2" t="str">
        <f t="shared" si="129"/>
        <v/>
      </c>
      <c r="AZ460" s="3"/>
      <c r="BA460" s="3"/>
      <c r="BB460" s="3"/>
      <c r="BC460" s="3"/>
      <c r="BD460" s="3"/>
    </row>
    <row r="461" spans="22:56" x14ac:dyDescent="0.25">
      <c r="V461" s="1" t="str">
        <f t="shared" si="131"/>
        <v/>
      </c>
      <c r="X461" s="1" t="str">
        <f t="shared" si="132"/>
        <v/>
      </c>
      <c r="Y461" s="1" t="str">
        <f t="shared" si="133"/>
        <v/>
      </c>
      <c r="Z461" s="1" t="str">
        <f t="shared" si="134"/>
        <v/>
      </c>
      <c r="AA461" s="1" t="str">
        <f t="shared" si="135"/>
        <v/>
      </c>
      <c r="AB461" s="1" t="str">
        <f t="shared" si="136"/>
        <v/>
      </c>
      <c r="AC461" s="1" t="str">
        <f t="shared" si="137"/>
        <v/>
      </c>
      <c r="AD461" s="1" t="str">
        <f t="shared" si="138"/>
        <v/>
      </c>
      <c r="AE461" s="1" t="str">
        <f t="shared" si="139"/>
        <v/>
      </c>
      <c r="AF461" s="1" t="str">
        <f t="shared" si="140"/>
        <v/>
      </c>
      <c r="AG461" s="1" t="str">
        <f t="shared" si="141"/>
        <v/>
      </c>
      <c r="AH461" s="1" t="str">
        <f t="shared" si="142"/>
        <v/>
      </c>
      <c r="AI461" s="1" t="str">
        <f t="shared" si="143"/>
        <v/>
      </c>
      <c r="AV461" s="8" t="str">
        <f t="shared" si="130"/>
        <v/>
      </c>
      <c r="AW461" s="2" t="str">
        <f t="shared" si="144"/>
        <v/>
      </c>
      <c r="AX461" s="3"/>
      <c r="AY461" s="2" t="str">
        <f t="shared" si="129"/>
        <v/>
      </c>
      <c r="AZ461" s="3"/>
      <c r="BA461" s="3"/>
      <c r="BB461" s="3"/>
      <c r="BC461" s="3"/>
      <c r="BD461" s="3"/>
    </row>
    <row r="462" spans="22:56" x14ac:dyDescent="0.25">
      <c r="V462" s="1" t="str">
        <f t="shared" si="131"/>
        <v/>
      </c>
      <c r="X462" s="1" t="str">
        <f t="shared" si="132"/>
        <v/>
      </c>
      <c r="Y462" s="1" t="str">
        <f t="shared" si="133"/>
        <v/>
      </c>
      <c r="Z462" s="1" t="str">
        <f t="shared" si="134"/>
        <v/>
      </c>
      <c r="AA462" s="1" t="str">
        <f t="shared" si="135"/>
        <v/>
      </c>
      <c r="AB462" s="1" t="str">
        <f t="shared" si="136"/>
        <v/>
      </c>
      <c r="AC462" s="1" t="str">
        <f t="shared" si="137"/>
        <v/>
      </c>
      <c r="AD462" s="1" t="str">
        <f t="shared" si="138"/>
        <v/>
      </c>
      <c r="AE462" s="1" t="str">
        <f t="shared" si="139"/>
        <v/>
      </c>
      <c r="AF462" s="1" t="str">
        <f t="shared" si="140"/>
        <v/>
      </c>
      <c r="AG462" s="1" t="str">
        <f t="shared" si="141"/>
        <v/>
      </c>
      <c r="AH462" s="1" t="str">
        <f t="shared" si="142"/>
        <v/>
      </c>
      <c r="AI462" s="1" t="str">
        <f t="shared" si="143"/>
        <v/>
      </c>
      <c r="AV462" s="8" t="str">
        <f t="shared" si="130"/>
        <v/>
      </c>
      <c r="AW462" s="2" t="str">
        <f t="shared" si="144"/>
        <v/>
      </c>
      <c r="AX462" s="3"/>
      <c r="AY462" s="2" t="str">
        <f t="shared" si="129"/>
        <v/>
      </c>
      <c r="AZ462" s="3"/>
      <c r="BA462" s="3"/>
      <c r="BB462" s="3"/>
      <c r="BC462" s="3"/>
      <c r="BD462" s="3"/>
    </row>
    <row r="463" spans="22:56" x14ac:dyDescent="0.25">
      <c r="V463" s="1" t="str">
        <f t="shared" si="131"/>
        <v/>
      </c>
      <c r="X463" s="1" t="str">
        <f t="shared" si="132"/>
        <v/>
      </c>
      <c r="Y463" s="1" t="str">
        <f t="shared" si="133"/>
        <v/>
      </c>
      <c r="Z463" s="1" t="str">
        <f t="shared" si="134"/>
        <v/>
      </c>
      <c r="AA463" s="1" t="str">
        <f t="shared" si="135"/>
        <v/>
      </c>
      <c r="AB463" s="1" t="str">
        <f t="shared" si="136"/>
        <v/>
      </c>
      <c r="AC463" s="1" t="str">
        <f t="shared" si="137"/>
        <v/>
      </c>
      <c r="AD463" s="1" t="str">
        <f t="shared" si="138"/>
        <v/>
      </c>
      <c r="AE463" s="1" t="str">
        <f t="shared" si="139"/>
        <v/>
      </c>
      <c r="AF463" s="1" t="str">
        <f t="shared" si="140"/>
        <v/>
      </c>
      <c r="AG463" s="1" t="str">
        <f t="shared" si="141"/>
        <v/>
      </c>
      <c r="AH463" s="1" t="str">
        <f t="shared" si="142"/>
        <v/>
      </c>
      <c r="AI463" s="1" t="str">
        <f t="shared" si="143"/>
        <v/>
      </c>
      <c r="AV463" s="8" t="str">
        <f t="shared" si="130"/>
        <v/>
      </c>
      <c r="AW463" s="2" t="str">
        <f t="shared" si="144"/>
        <v/>
      </c>
      <c r="AX463" s="3"/>
      <c r="AY463" s="2" t="str">
        <f t="shared" si="129"/>
        <v/>
      </c>
      <c r="AZ463" s="3"/>
      <c r="BA463" s="3"/>
      <c r="BB463" s="3"/>
      <c r="BC463" s="3"/>
      <c r="BD463" s="3"/>
    </row>
    <row r="464" spans="22:56" x14ac:dyDescent="0.25">
      <c r="V464" s="1" t="str">
        <f t="shared" si="131"/>
        <v/>
      </c>
      <c r="X464" s="1" t="str">
        <f t="shared" si="132"/>
        <v/>
      </c>
      <c r="Y464" s="1" t="str">
        <f t="shared" si="133"/>
        <v/>
      </c>
      <c r="Z464" s="1" t="str">
        <f t="shared" si="134"/>
        <v/>
      </c>
      <c r="AA464" s="1" t="str">
        <f t="shared" si="135"/>
        <v/>
      </c>
      <c r="AB464" s="1" t="str">
        <f t="shared" si="136"/>
        <v/>
      </c>
      <c r="AC464" s="1" t="str">
        <f t="shared" si="137"/>
        <v/>
      </c>
      <c r="AD464" s="1" t="str">
        <f t="shared" si="138"/>
        <v/>
      </c>
      <c r="AE464" s="1" t="str">
        <f t="shared" si="139"/>
        <v/>
      </c>
      <c r="AF464" s="1" t="str">
        <f t="shared" si="140"/>
        <v/>
      </c>
      <c r="AG464" s="1" t="str">
        <f t="shared" si="141"/>
        <v/>
      </c>
      <c r="AH464" s="1" t="str">
        <f t="shared" si="142"/>
        <v/>
      </c>
      <c r="AI464" s="1" t="str">
        <f t="shared" si="143"/>
        <v/>
      </c>
      <c r="AV464" s="8" t="str">
        <f t="shared" si="130"/>
        <v/>
      </c>
      <c r="AW464" s="2" t="str">
        <f t="shared" si="144"/>
        <v/>
      </c>
      <c r="AX464" s="3"/>
      <c r="AY464" s="2" t="str">
        <f t="shared" ref="AY464:AY527" si="145">CONCATENATE(V496,AB496,AC496,AD496,AE496,AF496,AG496,AH496,AI496)</f>
        <v/>
      </c>
      <c r="AZ464" s="3"/>
      <c r="BA464" s="3"/>
      <c r="BB464" s="3"/>
      <c r="BC464" s="3"/>
      <c r="BD464" s="3"/>
    </row>
    <row r="465" spans="22:56" x14ac:dyDescent="0.25">
      <c r="V465" s="1" t="str">
        <f t="shared" si="131"/>
        <v/>
      </c>
      <c r="X465" s="1" t="str">
        <f t="shared" si="132"/>
        <v/>
      </c>
      <c r="Y465" s="1" t="str">
        <f t="shared" si="133"/>
        <v/>
      </c>
      <c r="Z465" s="1" t="str">
        <f t="shared" si="134"/>
        <v/>
      </c>
      <c r="AA465" s="1" t="str">
        <f t="shared" si="135"/>
        <v/>
      </c>
      <c r="AB465" s="1" t="str">
        <f t="shared" si="136"/>
        <v/>
      </c>
      <c r="AC465" s="1" t="str">
        <f t="shared" si="137"/>
        <v/>
      </c>
      <c r="AD465" s="1" t="str">
        <f t="shared" si="138"/>
        <v/>
      </c>
      <c r="AE465" s="1" t="str">
        <f t="shared" si="139"/>
        <v/>
      </c>
      <c r="AF465" s="1" t="str">
        <f t="shared" si="140"/>
        <v/>
      </c>
      <c r="AG465" s="1" t="str">
        <f t="shared" si="141"/>
        <v/>
      </c>
      <c r="AH465" s="1" t="str">
        <f t="shared" si="142"/>
        <v/>
      </c>
      <c r="AI465" s="1" t="str">
        <f t="shared" si="143"/>
        <v/>
      </c>
      <c r="AV465" s="8" t="str">
        <f t="shared" ref="AV465:AV528" si="146">IF(AV464&lt;$N$14,AV464+1,"")</f>
        <v/>
      </c>
      <c r="AW465" s="2" t="str">
        <f t="shared" si="144"/>
        <v/>
      </c>
      <c r="AX465" s="3"/>
      <c r="AY465" s="2" t="str">
        <f t="shared" si="145"/>
        <v/>
      </c>
      <c r="AZ465" s="3"/>
      <c r="BA465" s="3"/>
      <c r="BB465" s="3"/>
      <c r="BC465" s="3"/>
      <c r="BD465" s="3"/>
    </row>
    <row r="466" spans="22:56" x14ac:dyDescent="0.25">
      <c r="V466" s="1" t="str">
        <f t="shared" si="131"/>
        <v/>
      </c>
      <c r="X466" s="1" t="str">
        <f t="shared" si="132"/>
        <v/>
      </c>
      <c r="Y466" s="1" t="str">
        <f t="shared" si="133"/>
        <v/>
      </c>
      <c r="Z466" s="1" t="str">
        <f t="shared" si="134"/>
        <v/>
      </c>
      <c r="AA466" s="1" t="str">
        <f t="shared" si="135"/>
        <v/>
      </c>
      <c r="AB466" s="1" t="str">
        <f t="shared" si="136"/>
        <v/>
      </c>
      <c r="AC466" s="1" t="str">
        <f t="shared" si="137"/>
        <v/>
      </c>
      <c r="AD466" s="1" t="str">
        <f t="shared" si="138"/>
        <v/>
      </c>
      <c r="AE466" s="1" t="str">
        <f t="shared" si="139"/>
        <v/>
      </c>
      <c r="AF466" s="1" t="str">
        <f t="shared" si="140"/>
        <v/>
      </c>
      <c r="AG466" s="1" t="str">
        <f t="shared" si="141"/>
        <v/>
      </c>
      <c r="AH466" s="1" t="str">
        <f t="shared" si="142"/>
        <v/>
      </c>
      <c r="AI466" s="1" t="str">
        <f t="shared" si="143"/>
        <v/>
      </c>
      <c r="AV466" s="8" t="str">
        <f t="shared" si="146"/>
        <v/>
      </c>
      <c r="AW466" s="2" t="str">
        <f t="shared" si="144"/>
        <v/>
      </c>
      <c r="AX466" s="3"/>
      <c r="AY466" s="2" t="str">
        <f t="shared" si="145"/>
        <v/>
      </c>
      <c r="AZ466" s="3"/>
      <c r="BA466" s="3"/>
      <c r="BB466" s="3"/>
      <c r="BC466" s="3"/>
      <c r="BD466" s="3"/>
    </row>
    <row r="467" spans="22:56" x14ac:dyDescent="0.25">
      <c r="V467" s="1" t="str">
        <f t="shared" si="131"/>
        <v/>
      </c>
      <c r="X467" s="1" t="str">
        <f t="shared" si="132"/>
        <v/>
      </c>
      <c r="Y467" s="1" t="str">
        <f t="shared" si="133"/>
        <v/>
      </c>
      <c r="Z467" s="1" t="str">
        <f t="shared" si="134"/>
        <v/>
      </c>
      <c r="AA467" s="1" t="str">
        <f t="shared" si="135"/>
        <v/>
      </c>
      <c r="AB467" s="1" t="str">
        <f t="shared" si="136"/>
        <v/>
      </c>
      <c r="AC467" s="1" t="str">
        <f t="shared" si="137"/>
        <v/>
      </c>
      <c r="AD467" s="1" t="str">
        <f t="shared" si="138"/>
        <v/>
      </c>
      <c r="AE467" s="1" t="str">
        <f t="shared" si="139"/>
        <v/>
      </c>
      <c r="AF467" s="1" t="str">
        <f t="shared" si="140"/>
        <v/>
      </c>
      <c r="AG467" s="1" t="str">
        <f t="shared" si="141"/>
        <v/>
      </c>
      <c r="AH467" s="1" t="str">
        <f t="shared" si="142"/>
        <v/>
      </c>
      <c r="AI467" s="1" t="str">
        <f t="shared" si="143"/>
        <v/>
      </c>
      <c r="AV467" s="8" t="str">
        <f t="shared" si="146"/>
        <v/>
      </c>
      <c r="AW467" s="2" t="str">
        <f t="shared" si="144"/>
        <v/>
      </c>
      <c r="AX467" s="3"/>
      <c r="AY467" s="2" t="str">
        <f t="shared" si="145"/>
        <v/>
      </c>
      <c r="AZ467" s="3"/>
      <c r="BA467" s="3"/>
      <c r="BB467" s="3"/>
      <c r="BC467" s="3"/>
      <c r="BD467" s="3"/>
    </row>
    <row r="468" spans="22:56" x14ac:dyDescent="0.25">
      <c r="V468" s="1" t="str">
        <f t="shared" si="131"/>
        <v/>
      </c>
      <c r="X468" s="1" t="str">
        <f t="shared" si="132"/>
        <v/>
      </c>
      <c r="Y468" s="1" t="str">
        <f t="shared" si="133"/>
        <v/>
      </c>
      <c r="Z468" s="1" t="str">
        <f t="shared" si="134"/>
        <v/>
      </c>
      <c r="AA468" s="1" t="str">
        <f t="shared" si="135"/>
        <v/>
      </c>
      <c r="AB468" s="1" t="str">
        <f t="shared" si="136"/>
        <v/>
      </c>
      <c r="AC468" s="1" t="str">
        <f t="shared" si="137"/>
        <v/>
      </c>
      <c r="AD468" s="1" t="str">
        <f t="shared" si="138"/>
        <v/>
      </c>
      <c r="AE468" s="1" t="str">
        <f t="shared" si="139"/>
        <v/>
      </c>
      <c r="AF468" s="1" t="str">
        <f t="shared" si="140"/>
        <v/>
      </c>
      <c r="AG468" s="1" t="str">
        <f t="shared" si="141"/>
        <v/>
      </c>
      <c r="AH468" s="1" t="str">
        <f t="shared" si="142"/>
        <v/>
      </c>
      <c r="AI468" s="1" t="str">
        <f t="shared" si="143"/>
        <v/>
      </c>
      <c r="AV468" s="8" t="str">
        <f t="shared" si="146"/>
        <v/>
      </c>
      <c r="AW468" s="2" t="str">
        <f t="shared" si="144"/>
        <v/>
      </c>
      <c r="AX468" s="3"/>
      <c r="AY468" s="2" t="str">
        <f t="shared" si="145"/>
        <v/>
      </c>
      <c r="AZ468" s="3"/>
      <c r="BA468" s="3"/>
      <c r="BB468" s="3"/>
      <c r="BC468" s="3"/>
      <c r="BD468" s="3"/>
    </row>
    <row r="469" spans="22:56" x14ac:dyDescent="0.25">
      <c r="V469" s="1" t="str">
        <f t="shared" si="131"/>
        <v/>
      </c>
      <c r="X469" s="1" t="str">
        <f t="shared" si="132"/>
        <v/>
      </c>
      <c r="Y469" s="1" t="str">
        <f t="shared" si="133"/>
        <v/>
      </c>
      <c r="Z469" s="1" t="str">
        <f t="shared" si="134"/>
        <v/>
      </c>
      <c r="AA469" s="1" t="str">
        <f t="shared" si="135"/>
        <v/>
      </c>
      <c r="AB469" s="1" t="str">
        <f t="shared" si="136"/>
        <v/>
      </c>
      <c r="AC469" s="1" t="str">
        <f t="shared" si="137"/>
        <v/>
      </c>
      <c r="AD469" s="1" t="str">
        <f t="shared" si="138"/>
        <v/>
      </c>
      <c r="AE469" s="1" t="str">
        <f t="shared" si="139"/>
        <v/>
      </c>
      <c r="AF469" s="1" t="str">
        <f t="shared" si="140"/>
        <v/>
      </c>
      <c r="AG469" s="1" t="str">
        <f t="shared" si="141"/>
        <v/>
      </c>
      <c r="AH469" s="1" t="str">
        <f t="shared" si="142"/>
        <v/>
      </c>
      <c r="AI469" s="1" t="str">
        <f t="shared" si="143"/>
        <v/>
      </c>
      <c r="AV469" s="8" t="str">
        <f t="shared" si="146"/>
        <v/>
      </c>
      <c r="AW469" s="2" t="str">
        <f t="shared" si="144"/>
        <v/>
      </c>
      <c r="AX469" s="3"/>
      <c r="AY469" s="2" t="str">
        <f t="shared" si="145"/>
        <v/>
      </c>
      <c r="AZ469" s="3"/>
      <c r="BA469" s="3"/>
      <c r="BB469" s="3"/>
      <c r="BC469" s="3"/>
      <c r="BD469" s="3"/>
    </row>
    <row r="470" spans="22:56" x14ac:dyDescent="0.25">
      <c r="V470" s="1" t="str">
        <f t="shared" si="131"/>
        <v/>
      </c>
      <c r="X470" s="1" t="str">
        <f t="shared" si="132"/>
        <v/>
      </c>
      <c r="Y470" s="1" t="str">
        <f t="shared" si="133"/>
        <v/>
      </c>
      <c r="Z470" s="1" t="str">
        <f t="shared" si="134"/>
        <v/>
      </c>
      <c r="AA470" s="1" t="str">
        <f t="shared" si="135"/>
        <v/>
      </c>
      <c r="AB470" s="1" t="str">
        <f t="shared" si="136"/>
        <v/>
      </c>
      <c r="AC470" s="1" t="str">
        <f t="shared" si="137"/>
        <v/>
      </c>
      <c r="AD470" s="1" t="str">
        <f t="shared" si="138"/>
        <v/>
      </c>
      <c r="AE470" s="1" t="str">
        <f t="shared" si="139"/>
        <v/>
      </c>
      <c r="AF470" s="1" t="str">
        <f t="shared" si="140"/>
        <v/>
      </c>
      <c r="AG470" s="1" t="str">
        <f t="shared" si="141"/>
        <v/>
      </c>
      <c r="AH470" s="1" t="str">
        <f t="shared" si="142"/>
        <v/>
      </c>
      <c r="AI470" s="1" t="str">
        <f t="shared" si="143"/>
        <v/>
      </c>
      <c r="AV470" s="8" t="str">
        <f t="shared" si="146"/>
        <v/>
      </c>
      <c r="AW470" s="2" t="str">
        <f t="shared" si="144"/>
        <v/>
      </c>
      <c r="AX470" s="3"/>
      <c r="AY470" s="2" t="str">
        <f t="shared" si="145"/>
        <v/>
      </c>
      <c r="AZ470" s="3"/>
      <c r="BA470" s="3"/>
      <c r="BB470" s="3"/>
      <c r="BC470" s="3"/>
      <c r="BD470" s="3"/>
    </row>
    <row r="471" spans="22:56" x14ac:dyDescent="0.25">
      <c r="V471" s="1" t="str">
        <f t="shared" si="131"/>
        <v/>
      </c>
      <c r="X471" s="1" t="str">
        <f t="shared" si="132"/>
        <v/>
      </c>
      <c r="Y471" s="1" t="str">
        <f t="shared" si="133"/>
        <v/>
      </c>
      <c r="Z471" s="1" t="str">
        <f t="shared" si="134"/>
        <v/>
      </c>
      <c r="AA471" s="1" t="str">
        <f t="shared" si="135"/>
        <v/>
      </c>
      <c r="AB471" s="1" t="str">
        <f t="shared" si="136"/>
        <v/>
      </c>
      <c r="AC471" s="1" t="str">
        <f t="shared" si="137"/>
        <v/>
      </c>
      <c r="AD471" s="1" t="str">
        <f t="shared" si="138"/>
        <v/>
      </c>
      <c r="AE471" s="1" t="str">
        <f t="shared" si="139"/>
        <v/>
      </c>
      <c r="AF471" s="1" t="str">
        <f t="shared" si="140"/>
        <v/>
      </c>
      <c r="AG471" s="1" t="str">
        <f t="shared" si="141"/>
        <v/>
      </c>
      <c r="AH471" s="1" t="str">
        <f t="shared" si="142"/>
        <v/>
      </c>
      <c r="AI471" s="1" t="str">
        <f t="shared" si="143"/>
        <v/>
      </c>
      <c r="AV471" s="8" t="str">
        <f t="shared" si="146"/>
        <v/>
      </c>
      <c r="AW471" s="2" t="str">
        <f t="shared" si="144"/>
        <v/>
      </c>
      <c r="AX471" s="3"/>
      <c r="AY471" s="2" t="str">
        <f t="shared" si="145"/>
        <v/>
      </c>
      <c r="AZ471" s="3"/>
      <c r="BA471" s="3"/>
      <c r="BB471" s="3"/>
      <c r="BC471" s="3"/>
      <c r="BD471" s="3"/>
    </row>
    <row r="472" spans="22:56" x14ac:dyDescent="0.25">
      <c r="V472" s="1" t="str">
        <f t="shared" si="131"/>
        <v/>
      </c>
      <c r="X472" s="1" t="str">
        <f t="shared" si="132"/>
        <v/>
      </c>
      <c r="Y472" s="1" t="str">
        <f t="shared" si="133"/>
        <v/>
      </c>
      <c r="Z472" s="1" t="str">
        <f t="shared" si="134"/>
        <v/>
      </c>
      <c r="AA472" s="1" t="str">
        <f t="shared" si="135"/>
        <v/>
      </c>
      <c r="AB472" s="1" t="str">
        <f t="shared" si="136"/>
        <v/>
      </c>
      <c r="AC472" s="1" t="str">
        <f t="shared" si="137"/>
        <v/>
      </c>
      <c r="AD472" s="1" t="str">
        <f t="shared" si="138"/>
        <v/>
      </c>
      <c r="AE472" s="1" t="str">
        <f t="shared" si="139"/>
        <v/>
      </c>
      <c r="AF472" s="1" t="str">
        <f t="shared" si="140"/>
        <v/>
      </c>
      <c r="AG472" s="1" t="str">
        <f t="shared" si="141"/>
        <v/>
      </c>
      <c r="AH472" s="1" t="str">
        <f t="shared" si="142"/>
        <v/>
      </c>
      <c r="AI472" s="1" t="str">
        <f t="shared" si="143"/>
        <v/>
      </c>
      <c r="AV472" s="8" t="str">
        <f t="shared" si="146"/>
        <v/>
      </c>
      <c r="AW472" s="2" t="str">
        <f t="shared" si="144"/>
        <v/>
      </c>
      <c r="AX472" s="3"/>
      <c r="AY472" s="2" t="str">
        <f t="shared" si="145"/>
        <v/>
      </c>
      <c r="AZ472" s="3"/>
      <c r="BA472" s="3"/>
      <c r="BB472" s="3"/>
      <c r="BC472" s="3"/>
      <c r="BD472" s="3"/>
    </row>
    <row r="473" spans="22:56" x14ac:dyDescent="0.25">
      <c r="V473" s="1" t="str">
        <f t="shared" si="131"/>
        <v/>
      </c>
      <c r="X473" s="1" t="str">
        <f t="shared" si="132"/>
        <v/>
      </c>
      <c r="Y473" s="1" t="str">
        <f t="shared" si="133"/>
        <v/>
      </c>
      <c r="Z473" s="1" t="str">
        <f t="shared" si="134"/>
        <v/>
      </c>
      <c r="AA473" s="1" t="str">
        <f t="shared" si="135"/>
        <v/>
      </c>
      <c r="AB473" s="1" t="str">
        <f t="shared" si="136"/>
        <v/>
      </c>
      <c r="AC473" s="1" t="str">
        <f t="shared" si="137"/>
        <v/>
      </c>
      <c r="AD473" s="1" t="str">
        <f t="shared" si="138"/>
        <v/>
      </c>
      <c r="AE473" s="1" t="str">
        <f t="shared" si="139"/>
        <v/>
      </c>
      <c r="AF473" s="1" t="str">
        <f t="shared" si="140"/>
        <v/>
      </c>
      <c r="AG473" s="1" t="str">
        <f t="shared" si="141"/>
        <v/>
      </c>
      <c r="AH473" s="1" t="str">
        <f t="shared" si="142"/>
        <v/>
      </c>
      <c r="AI473" s="1" t="str">
        <f t="shared" si="143"/>
        <v/>
      </c>
      <c r="AV473" s="8" t="str">
        <f t="shared" si="146"/>
        <v/>
      </c>
      <c r="AW473" s="2" t="str">
        <f t="shared" si="144"/>
        <v/>
      </c>
      <c r="AX473" s="3"/>
      <c r="AY473" s="2" t="str">
        <f t="shared" si="145"/>
        <v/>
      </c>
      <c r="AZ473" s="3"/>
      <c r="BA473" s="3"/>
      <c r="BB473" s="3"/>
      <c r="BC473" s="3"/>
      <c r="BD473" s="3"/>
    </row>
    <row r="474" spans="22:56" x14ac:dyDescent="0.25">
      <c r="V474" s="1" t="str">
        <f t="shared" si="131"/>
        <v/>
      </c>
      <c r="X474" s="1" t="str">
        <f t="shared" si="132"/>
        <v/>
      </c>
      <c r="Y474" s="1" t="str">
        <f t="shared" si="133"/>
        <v/>
      </c>
      <c r="Z474" s="1" t="str">
        <f t="shared" si="134"/>
        <v/>
      </c>
      <c r="AA474" s="1" t="str">
        <f t="shared" si="135"/>
        <v/>
      </c>
      <c r="AB474" s="1" t="str">
        <f t="shared" si="136"/>
        <v/>
      </c>
      <c r="AC474" s="1" t="str">
        <f t="shared" si="137"/>
        <v/>
      </c>
      <c r="AD474" s="1" t="str">
        <f t="shared" si="138"/>
        <v/>
      </c>
      <c r="AE474" s="1" t="str">
        <f t="shared" si="139"/>
        <v/>
      </c>
      <c r="AF474" s="1" t="str">
        <f t="shared" si="140"/>
        <v/>
      </c>
      <c r="AG474" s="1" t="str">
        <f t="shared" si="141"/>
        <v/>
      </c>
      <c r="AH474" s="1" t="str">
        <f t="shared" si="142"/>
        <v/>
      </c>
      <c r="AI474" s="1" t="str">
        <f t="shared" si="143"/>
        <v/>
      </c>
      <c r="AV474" s="8" t="str">
        <f t="shared" si="146"/>
        <v/>
      </c>
      <c r="AW474" s="2" t="str">
        <f t="shared" si="144"/>
        <v/>
      </c>
      <c r="AX474" s="3"/>
      <c r="AY474" s="2" t="str">
        <f t="shared" si="145"/>
        <v/>
      </c>
      <c r="AZ474" s="3"/>
      <c r="BA474" s="3"/>
      <c r="BB474" s="3"/>
      <c r="BC474" s="3"/>
      <c r="BD474" s="3"/>
    </row>
    <row r="475" spans="22:56" x14ac:dyDescent="0.25">
      <c r="V475" s="1" t="str">
        <f t="shared" si="131"/>
        <v/>
      </c>
      <c r="X475" s="1" t="str">
        <f t="shared" si="132"/>
        <v/>
      </c>
      <c r="Y475" s="1" t="str">
        <f t="shared" si="133"/>
        <v/>
      </c>
      <c r="Z475" s="1" t="str">
        <f t="shared" si="134"/>
        <v/>
      </c>
      <c r="AA475" s="1" t="str">
        <f t="shared" si="135"/>
        <v/>
      </c>
      <c r="AB475" s="1" t="str">
        <f t="shared" si="136"/>
        <v/>
      </c>
      <c r="AC475" s="1" t="str">
        <f t="shared" si="137"/>
        <v/>
      </c>
      <c r="AD475" s="1" t="str">
        <f t="shared" si="138"/>
        <v/>
      </c>
      <c r="AE475" s="1" t="str">
        <f t="shared" si="139"/>
        <v/>
      </c>
      <c r="AF475" s="1" t="str">
        <f t="shared" si="140"/>
        <v/>
      </c>
      <c r="AG475" s="1" t="str">
        <f t="shared" si="141"/>
        <v/>
      </c>
      <c r="AH475" s="1" t="str">
        <f t="shared" si="142"/>
        <v/>
      </c>
      <c r="AI475" s="1" t="str">
        <f t="shared" si="143"/>
        <v/>
      </c>
      <c r="AV475" s="8" t="str">
        <f t="shared" si="146"/>
        <v/>
      </c>
      <c r="AW475" s="2" t="str">
        <f t="shared" si="144"/>
        <v/>
      </c>
      <c r="AX475" s="3"/>
      <c r="AY475" s="2" t="str">
        <f t="shared" si="145"/>
        <v/>
      </c>
      <c r="AZ475" s="3"/>
      <c r="BA475" s="3"/>
      <c r="BB475" s="3"/>
      <c r="BC475" s="3"/>
      <c r="BD475" s="3"/>
    </row>
    <row r="476" spans="22:56" x14ac:dyDescent="0.25">
      <c r="V476" s="1" t="str">
        <f t="shared" si="131"/>
        <v/>
      </c>
      <c r="X476" s="1" t="str">
        <f t="shared" si="132"/>
        <v/>
      </c>
      <c r="Y476" s="1" t="str">
        <f t="shared" si="133"/>
        <v/>
      </c>
      <c r="Z476" s="1" t="str">
        <f t="shared" si="134"/>
        <v/>
      </c>
      <c r="AA476" s="1" t="str">
        <f t="shared" si="135"/>
        <v/>
      </c>
      <c r="AB476" s="1" t="str">
        <f t="shared" si="136"/>
        <v/>
      </c>
      <c r="AC476" s="1" t="str">
        <f t="shared" si="137"/>
        <v/>
      </c>
      <c r="AD476" s="1" t="str">
        <f t="shared" si="138"/>
        <v/>
      </c>
      <c r="AE476" s="1" t="str">
        <f t="shared" si="139"/>
        <v/>
      </c>
      <c r="AF476" s="1" t="str">
        <f t="shared" si="140"/>
        <v/>
      </c>
      <c r="AG476" s="1" t="str">
        <f t="shared" si="141"/>
        <v/>
      </c>
      <c r="AH476" s="1" t="str">
        <f t="shared" si="142"/>
        <v/>
      </c>
      <c r="AI476" s="1" t="str">
        <f t="shared" si="143"/>
        <v/>
      </c>
      <c r="AV476" s="8" t="str">
        <f t="shared" si="146"/>
        <v/>
      </c>
      <c r="AW476" s="2" t="str">
        <f t="shared" si="144"/>
        <v/>
      </c>
      <c r="AX476" s="3"/>
      <c r="AY476" s="2" t="str">
        <f t="shared" si="145"/>
        <v/>
      </c>
      <c r="AZ476" s="3"/>
      <c r="BA476" s="3"/>
      <c r="BB476" s="3"/>
      <c r="BC476" s="3"/>
      <c r="BD476" s="3"/>
    </row>
    <row r="477" spans="22:56" x14ac:dyDescent="0.25">
      <c r="V477" s="1" t="str">
        <f t="shared" si="131"/>
        <v/>
      </c>
      <c r="X477" s="1" t="str">
        <f t="shared" si="132"/>
        <v/>
      </c>
      <c r="Y477" s="1" t="str">
        <f t="shared" si="133"/>
        <v/>
      </c>
      <c r="Z477" s="1" t="str">
        <f t="shared" si="134"/>
        <v/>
      </c>
      <c r="AA477" s="1" t="str">
        <f t="shared" si="135"/>
        <v/>
      </c>
      <c r="AB477" s="1" t="str">
        <f t="shared" si="136"/>
        <v/>
      </c>
      <c r="AC477" s="1" t="str">
        <f t="shared" si="137"/>
        <v/>
      </c>
      <c r="AD477" s="1" t="str">
        <f t="shared" si="138"/>
        <v/>
      </c>
      <c r="AE477" s="1" t="str">
        <f t="shared" si="139"/>
        <v/>
      </c>
      <c r="AF477" s="1" t="str">
        <f t="shared" si="140"/>
        <v/>
      </c>
      <c r="AG477" s="1" t="str">
        <f t="shared" si="141"/>
        <v/>
      </c>
      <c r="AH477" s="1" t="str">
        <f t="shared" si="142"/>
        <v/>
      </c>
      <c r="AI477" s="1" t="str">
        <f t="shared" si="143"/>
        <v/>
      </c>
      <c r="AV477" s="8" t="str">
        <f t="shared" si="146"/>
        <v/>
      </c>
      <c r="AW477" s="2" t="str">
        <f t="shared" si="144"/>
        <v/>
      </c>
      <c r="AX477" s="3"/>
      <c r="AY477" s="2" t="str">
        <f t="shared" si="145"/>
        <v/>
      </c>
      <c r="AZ477" s="3"/>
      <c r="BA477" s="3"/>
      <c r="BB477" s="3"/>
      <c r="BC477" s="3"/>
      <c r="BD477" s="3"/>
    </row>
    <row r="478" spans="22:56" x14ac:dyDescent="0.25">
      <c r="V478" s="1" t="str">
        <f t="shared" si="131"/>
        <v/>
      </c>
      <c r="X478" s="1" t="str">
        <f t="shared" si="132"/>
        <v/>
      </c>
      <c r="Y478" s="1" t="str">
        <f t="shared" si="133"/>
        <v/>
      </c>
      <c r="Z478" s="1" t="str">
        <f t="shared" si="134"/>
        <v/>
      </c>
      <c r="AA478" s="1" t="str">
        <f t="shared" si="135"/>
        <v/>
      </c>
      <c r="AB478" s="1" t="str">
        <f t="shared" si="136"/>
        <v/>
      </c>
      <c r="AC478" s="1" t="str">
        <f t="shared" si="137"/>
        <v/>
      </c>
      <c r="AD478" s="1" t="str">
        <f t="shared" si="138"/>
        <v/>
      </c>
      <c r="AE478" s="1" t="str">
        <f t="shared" si="139"/>
        <v/>
      </c>
      <c r="AF478" s="1" t="str">
        <f t="shared" si="140"/>
        <v/>
      </c>
      <c r="AG478" s="1" t="str">
        <f t="shared" si="141"/>
        <v/>
      </c>
      <c r="AH478" s="1" t="str">
        <f t="shared" si="142"/>
        <v/>
      </c>
      <c r="AI478" s="1" t="str">
        <f t="shared" si="143"/>
        <v/>
      </c>
      <c r="AV478" s="8" t="str">
        <f t="shared" si="146"/>
        <v/>
      </c>
      <c r="AW478" s="2" t="str">
        <f t="shared" si="144"/>
        <v/>
      </c>
      <c r="AX478" s="3"/>
      <c r="AY478" s="2" t="str">
        <f t="shared" si="145"/>
        <v/>
      </c>
      <c r="AZ478" s="3"/>
      <c r="BA478" s="3"/>
      <c r="BB478" s="3"/>
      <c r="BC478" s="3"/>
      <c r="BD478" s="3"/>
    </row>
    <row r="479" spans="22:56" x14ac:dyDescent="0.25">
      <c r="V479" s="1" t="str">
        <f t="shared" si="131"/>
        <v/>
      </c>
      <c r="X479" s="1" t="str">
        <f t="shared" si="132"/>
        <v/>
      </c>
      <c r="Y479" s="1" t="str">
        <f t="shared" si="133"/>
        <v/>
      </c>
      <c r="Z479" s="1" t="str">
        <f t="shared" si="134"/>
        <v/>
      </c>
      <c r="AA479" s="1" t="str">
        <f t="shared" si="135"/>
        <v/>
      </c>
      <c r="AB479" s="1" t="str">
        <f t="shared" si="136"/>
        <v/>
      </c>
      <c r="AC479" s="1" t="str">
        <f t="shared" si="137"/>
        <v/>
      </c>
      <c r="AD479" s="1" t="str">
        <f t="shared" si="138"/>
        <v/>
      </c>
      <c r="AE479" s="1" t="str">
        <f t="shared" si="139"/>
        <v/>
      </c>
      <c r="AF479" s="1" t="str">
        <f t="shared" si="140"/>
        <v/>
      </c>
      <c r="AG479" s="1" t="str">
        <f t="shared" si="141"/>
        <v/>
      </c>
      <c r="AH479" s="1" t="str">
        <f t="shared" si="142"/>
        <v/>
      </c>
      <c r="AI479" s="1" t="str">
        <f t="shared" si="143"/>
        <v/>
      </c>
      <c r="AV479" s="8" t="str">
        <f t="shared" si="146"/>
        <v/>
      </c>
      <c r="AW479" s="2" t="str">
        <f t="shared" si="144"/>
        <v/>
      </c>
      <c r="AX479" s="3"/>
      <c r="AY479" s="2" t="str">
        <f t="shared" si="145"/>
        <v/>
      </c>
      <c r="AZ479" s="3"/>
      <c r="BA479" s="3"/>
      <c r="BB479" s="3"/>
      <c r="BC479" s="3"/>
      <c r="BD479" s="3"/>
    </row>
    <row r="480" spans="22:56" x14ac:dyDescent="0.25">
      <c r="V480" s="1" t="str">
        <f t="shared" si="131"/>
        <v/>
      </c>
      <c r="X480" s="1" t="str">
        <f t="shared" si="132"/>
        <v/>
      </c>
      <c r="Y480" s="1" t="str">
        <f t="shared" si="133"/>
        <v/>
      </c>
      <c r="Z480" s="1" t="str">
        <f t="shared" si="134"/>
        <v/>
      </c>
      <c r="AA480" s="1" t="str">
        <f t="shared" si="135"/>
        <v/>
      </c>
      <c r="AB480" s="1" t="str">
        <f t="shared" si="136"/>
        <v/>
      </c>
      <c r="AC480" s="1" t="str">
        <f t="shared" si="137"/>
        <v/>
      </c>
      <c r="AD480" s="1" t="str">
        <f t="shared" si="138"/>
        <v/>
      </c>
      <c r="AE480" s="1" t="str">
        <f t="shared" si="139"/>
        <v/>
      </c>
      <c r="AF480" s="1" t="str">
        <f t="shared" si="140"/>
        <v/>
      </c>
      <c r="AG480" s="1" t="str">
        <f t="shared" si="141"/>
        <v/>
      </c>
      <c r="AH480" s="1" t="str">
        <f t="shared" si="142"/>
        <v/>
      </c>
      <c r="AI480" s="1" t="str">
        <f t="shared" si="143"/>
        <v/>
      </c>
      <c r="AV480" s="8" t="str">
        <f t="shared" si="146"/>
        <v/>
      </c>
      <c r="AW480" s="2" t="str">
        <f t="shared" si="144"/>
        <v/>
      </c>
      <c r="AX480" s="3"/>
      <c r="AY480" s="2" t="str">
        <f t="shared" si="145"/>
        <v/>
      </c>
      <c r="AZ480" s="3"/>
      <c r="BA480" s="3"/>
      <c r="BB480" s="3"/>
      <c r="BC480" s="3"/>
      <c r="BD480" s="3"/>
    </row>
    <row r="481" spans="22:56" x14ac:dyDescent="0.25">
      <c r="V481" s="1" t="str">
        <f t="shared" si="131"/>
        <v/>
      </c>
      <c r="X481" s="1" t="str">
        <f t="shared" si="132"/>
        <v/>
      </c>
      <c r="Y481" s="1" t="str">
        <f t="shared" si="133"/>
        <v/>
      </c>
      <c r="Z481" s="1" t="str">
        <f t="shared" si="134"/>
        <v/>
      </c>
      <c r="AA481" s="1" t="str">
        <f t="shared" si="135"/>
        <v/>
      </c>
      <c r="AB481" s="1" t="str">
        <f t="shared" si="136"/>
        <v/>
      </c>
      <c r="AC481" s="1" t="str">
        <f t="shared" si="137"/>
        <v/>
      </c>
      <c r="AD481" s="1" t="str">
        <f t="shared" si="138"/>
        <v/>
      </c>
      <c r="AE481" s="1" t="str">
        <f t="shared" si="139"/>
        <v/>
      </c>
      <c r="AF481" s="1" t="str">
        <f t="shared" si="140"/>
        <v/>
      </c>
      <c r="AG481" s="1" t="str">
        <f t="shared" si="141"/>
        <v/>
      </c>
      <c r="AH481" s="1" t="str">
        <f t="shared" si="142"/>
        <v/>
      </c>
      <c r="AI481" s="1" t="str">
        <f t="shared" si="143"/>
        <v/>
      </c>
      <c r="AV481" s="8" t="str">
        <f t="shared" si="146"/>
        <v/>
      </c>
      <c r="AW481" s="2" t="str">
        <f t="shared" si="144"/>
        <v/>
      </c>
      <c r="AX481" s="3"/>
      <c r="AY481" s="2" t="str">
        <f t="shared" si="145"/>
        <v/>
      </c>
      <c r="AZ481" s="3"/>
      <c r="BA481" s="3"/>
      <c r="BB481" s="3"/>
      <c r="BC481" s="3"/>
      <c r="BD481" s="3"/>
    </row>
    <row r="482" spans="22:56" x14ac:dyDescent="0.25">
      <c r="V482" s="1" t="str">
        <f t="shared" si="131"/>
        <v/>
      </c>
      <c r="X482" s="1" t="str">
        <f t="shared" si="132"/>
        <v/>
      </c>
      <c r="Y482" s="1" t="str">
        <f t="shared" si="133"/>
        <v/>
      </c>
      <c r="Z482" s="1" t="str">
        <f t="shared" si="134"/>
        <v/>
      </c>
      <c r="AA482" s="1" t="str">
        <f t="shared" si="135"/>
        <v/>
      </c>
      <c r="AB482" s="1" t="str">
        <f t="shared" si="136"/>
        <v/>
      </c>
      <c r="AC482" s="1" t="str">
        <f t="shared" si="137"/>
        <v/>
      </c>
      <c r="AD482" s="1" t="str">
        <f t="shared" si="138"/>
        <v/>
      </c>
      <c r="AE482" s="1" t="str">
        <f t="shared" si="139"/>
        <v/>
      </c>
      <c r="AF482" s="1" t="str">
        <f t="shared" si="140"/>
        <v/>
      </c>
      <c r="AG482" s="1" t="str">
        <f t="shared" si="141"/>
        <v/>
      </c>
      <c r="AH482" s="1" t="str">
        <f t="shared" si="142"/>
        <v/>
      </c>
      <c r="AI482" s="1" t="str">
        <f t="shared" si="143"/>
        <v/>
      </c>
      <c r="AV482" s="8" t="str">
        <f t="shared" si="146"/>
        <v/>
      </c>
      <c r="AW482" s="2" t="str">
        <f t="shared" si="144"/>
        <v/>
      </c>
      <c r="AX482" s="3"/>
      <c r="AY482" s="2" t="str">
        <f t="shared" si="145"/>
        <v/>
      </c>
      <c r="AZ482" s="3"/>
      <c r="BA482" s="3"/>
      <c r="BB482" s="3"/>
      <c r="BC482" s="3"/>
      <c r="BD482" s="3"/>
    </row>
    <row r="483" spans="22:56" x14ac:dyDescent="0.25">
      <c r="V483" s="1" t="str">
        <f t="shared" si="131"/>
        <v/>
      </c>
      <c r="X483" s="1" t="str">
        <f t="shared" si="132"/>
        <v/>
      </c>
      <c r="Y483" s="1" t="str">
        <f t="shared" si="133"/>
        <v/>
      </c>
      <c r="Z483" s="1" t="str">
        <f t="shared" si="134"/>
        <v/>
      </c>
      <c r="AA483" s="1" t="str">
        <f t="shared" si="135"/>
        <v/>
      </c>
      <c r="AB483" s="1" t="str">
        <f t="shared" si="136"/>
        <v/>
      </c>
      <c r="AC483" s="1" t="str">
        <f t="shared" si="137"/>
        <v/>
      </c>
      <c r="AD483" s="1" t="str">
        <f t="shared" si="138"/>
        <v/>
      </c>
      <c r="AE483" s="1" t="str">
        <f t="shared" si="139"/>
        <v/>
      </c>
      <c r="AF483" s="1" t="str">
        <f t="shared" si="140"/>
        <v/>
      </c>
      <c r="AG483" s="1" t="str">
        <f t="shared" si="141"/>
        <v/>
      </c>
      <c r="AH483" s="1" t="str">
        <f t="shared" si="142"/>
        <v/>
      </c>
      <c r="AI483" s="1" t="str">
        <f t="shared" si="143"/>
        <v/>
      </c>
      <c r="AV483" s="8" t="str">
        <f t="shared" si="146"/>
        <v/>
      </c>
      <c r="AW483" s="2" t="str">
        <f t="shared" si="144"/>
        <v/>
      </c>
      <c r="AX483" s="3"/>
      <c r="AY483" s="2" t="str">
        <f t="shared" si="145"/>
        <v/>
      </c>
      <c r="AZ483" s="3"/>
      <c r="BA483" s="3"/>
      <c r="BB483" s="3"/>
      <c r="BC483" s="3"/>
      <c r="BD483" s="3"/>
    </row>
    <row r="484" spans="22:56" x14ac:dyDescent="0.25">
      <c r="V484" s="1" t="str">
        <f t="shared" si="131"/>
        <v/>
      </c>
      <c r="X484" s="1" t="str">
        <f t="shared" si="132"/>
        <v/>
      </c>
      <c r="Y484" s="1" t="str">
        <f t="shared" si="133"/>
        <v/>
      </c>
      <c r="Z484" s="1" t="str">
        <f t="shared" si="134"/>
        <v/>
      </c>
      <c r="AA484" s="1" t="str">
        <f t="shared" si="135"/>
        <v/>
      </c>
      <c r="AB484" s="1" t="str">
        <f t="shared" si="136"/>
        <v/>
      </c>
      <c r="AC484" s="1" t="str">
        <f t="shared" si="137"/>
        <v/>
      </c>
      <c r="AD484" s="1" t="str">
        <f t="shared" si="138"/>
        <v/>
      </c>
      <c r="AE484" s="1" t="str">
        <f t="shared" si="139"/>
        <v/>
      </c>
      <c r="AF484" s="1" t="str">
        <f t="shared" si="140"/>
        <v/>
      </c>
      <c r="AG484" s="1" t="str">
        <f t="shared" si="141"/>
        <v/>
      </c>
      <c r="AH484" s="1" t="str">
        <f t="shared" si="142"/>
        <v/>
      </c>
      <c r="AI484" s="1" t="str">
        <f t="shared" si="143"/>
        <v/>
      </c>
      <c r="AV484" s="8" t="str">
        <f t="shared" si="146"/>
        <v/>
      </c>
      <c r="AW484" s="2" t="str">
        <f t="shared" si="144"/>
        <v/>
      </c>
      <c r="AX484" s="3"/>
      <c r="AY484" s="2" t="str">
        <f t="shared" si="145"/>
        <v/>
      </c>
      <c r="AZ484" s="3"/>
      <c r="BA484" s="3"/>
      <c r="BB484" s="3"/>
      <c r="BC484" s="3"/>
      <c r="BD484" s="3"/>
    </row>
    <row r="485" spans="22:56" x14ac:dyDescent="0.25">
      <c r="V485" s="1" t="str">
        <f t="shared" si="131"/>
        <v/>
      </c>
      <c r="X485" s="1" t="str">
        <f t="shared" si="132"/>
        <v/>
      </c>
      <c r="Y485" s="1" t="str">
        <f t="shared" si="133"/>
        <v/>
      </c>
      <c r="Z485" s="1" t="str">
        <f t="shared" si="134"/>
        <v/>
      </c>
      <c r="AA485" s="1" t="str">
        <f t="shared" si="135"/>
        <v/>
      </c>
      <c r="AB485" s="1" t="str">
        <f t="shared" si="136"/>
        <v/>
      </c>
      <c r="AC485" s="1" t="str">
        <f t="shared" si="137"/>
        <v/>
      </c>
      <c r="AD485" s="1" t="str">
        <f t="shared" si="138"/>
        <v/>
      </c>
      <c r="AE485" s="1" t="str">
        <f t="shared" si="139"/>
        <v/>
      </c>
      <c r="AF485" s="1" t="str">
        <f t="shared" si="140"/>
        <v/>
      </c>
      <c r="AG485" s="1" t="str">
        <f t="shared" si="141"/>
        <v/>
      </c>
      <c r="AH485" s="1" t="str">
        <f t="shared" si="142"/>
        <v/>
      </c>
      <c r="AI485" s="1" t="str">
        <f t="shared" si="143"/>
        <v/>
      </c>
      <c r="AV485" s="8" t="str">
        <f t="shared" si="146"/>
        <v/>
      </c>
      <c r="AW485" s="2" t="str">
        <f t="shared" si="144"/>
        <v/>
      </c>
      <c r="AX485" s="3"/>
      <c r="AY485" s="2" t="str">
        <f t="shared" si="145"/>
        <v/>
      </c>
      <c r="AZ485" s="3"/>
      <c r="BA485" s="3"/>
      <c r="BB485" s="3"/>
      <c r="BC485" s="3"/>
      <c r="BD485" s="3"/>
    </row>
    <row r="486" spans="22:56" x14ac:dyDescent="0.25">
      <c r="V486" s="1" t="str">
        <f t="shared" si="131"/>
        <v/>
      </c>
      <c r="X486" s="1" t="str">
        <f t="shared" si="132"/>
        <v/>
      </c>
      <c r="Y486" s="1" t="str">
        <f t="shared" si="133"/>
        <v/>
      </c>
      <c r="Z486" s="1" t="str">
        <f t="shared" si="134"/>
        <v/>
      </c>
      <c r="AA486" s="1" t="str">
        <f t="shared" si="135"/>
        <v/>
      </c>
      <c r="AB486" s="1" t="str">
        <f t="shared" si="136"/>
        <v/>
      </c>
      <c r="AC486" s="1" t="str">
        <f t="shared" si="137"/>
        <v/>
      </c>
      <c r="AD486" s="1" t="str">
        <f t="shared" si="138"/>
        <v/>
      </c>
      <c r="AE486" s="1" t="str">
        <f t="shared" si="139"/>
        <v/>
      </c>
      <c r="AF486" s="1" t="str">
        <f t="shared" si="140"/>
        <v/>
      </c>
      <c r="AG486" s="1" t="str">
        <f t="shared" si="141"/>
        <v/>
      </c>
      <c r="AH486" s="1" t="str">
        <f t="shared" si="142"/>
        <v/>
      </c>
      <c r="AI486" s="1" t="str">
        <f t="shared" si="143"/>
        <v/>
      </c>
      <c r="AV486" s="8" t="str">
        <f t="shared" si="146"/>
        <v/>
      </c>
      <c r="AW486" s="2" t="str">
        <f t="shared" si="144"/>
        <v/>
      </c>
      <c r="AX486" s="3"/>
      <c r="AY486" s="2" t="str">
        <f t="shared" si="145"/>
        <v/>
      </c>
      <c r="AZ486" s="3"/>
      <c r="BA486" s="3"/>
      <c r="BB486" s="3"/>
      <c r="BC486" s="3"/>
      <c r="BD486" s="3"/>
    </row>
    <row r="487" spans="22:56" x14ac:dyDescent="0.25">
      <c r="V487" s="1" t="str">
        <f t="shared" si="131"/>
        <v/>
      </c>
      <c r="X487" s="1" t="str">
        <f t="shared" si="132"/>
        <v/>
      </c>
      <c r="Y487" s="1" t="str">
        <f t="shared" si="133"/>
        <v/>
      </c>
      <c r="Z487" s="1" t="str">
        <f t="shared" si="134"/>
        <v/>
      </c>
      <c r="AA487" s="1" t="str">
        <f t="shared" si="135"/>
        <v/>
      </c>
      <c r="AB487" s="1" t="str">
        <f t="shared" si="136"/>
        <v/>
      </c>
      <c r="AC487" s="1" t="str">
        <f t="shared" si="137"/>
        <v/>
      </c>
      <c r="AD487" s="1" t="str">
        <f t="shared" si="138"/>
        <v/>
      </c>
      <c r="AE487" s="1" t="str">
        <f t="shared" si="139"/>
        <v/>
      </c>
      <c r="AF487" s="1" t="str">
        <f t="shared" si="140"/>
        <v/>
      </c>
      <c r="AG487" s="1" t="str">
        <f t="shared" si="141"/>
        <v/>
      </c>
      <c r="AH487" s="1" t="str">
        <f t="shared" si="142"/>
        <v/>
      </c>
      <c r="AI487" s="1" t="str">
        <f t="shared" si="143"/>
        <v/>
      </c>
      <c r="AV487" s="8" t="str">
        <f t="shared" si="146"/>
        <v/>
      </c>
      <c r="AW487" s="2" t="str">
        <f t="shared" si="144"/>
        <v/>
      </c>
      <c r="AX487" s="3"/>
      <c r="AY487" s="2" t="str">
        <f t="shared" si="145"/>
        <v/>
      </c>
      <c r="AZ487" s="3"/>
      <c r="BA487" s="3"/>
      <c r="BB487" s="3"/>
      <c r="BC487" s="3"/>
      <c r="BD487" s="3"/>
    </row>
    <row r="488" spans="22:56" x14ac:dyDescent="0.25">
      <c r="V488" s="1" t="str">
        <f t="shared" si="131"/>
        <v/>
      </c>
      <c r="X488" s="1" t="str">
        <f t="shared" si="132"/>
        <v/>
      </c>
      <c r="Y488" s="1" t="str">
        <f t="shared" si="133"/>
        <v/>
      </c>
      <c r="Z488" s="1" t="str">
        <f t="shared" si="134"/>
        <v/>
      </c>
      <c r="AA488" s="1" t="str">
        <f t="shared" si="135"/>
        <v/>
      </c>
      <c r="AB488" s="1" t="str">
        <f t="shared" si="136"/>
        <v/>
      </c>
      <c r="AC488" s="1" t="str">
        <f t="shared" si="137"/>
        <v/>
      </c>
      <c r="AD488" s="1" t="str">
        <f t="shared" si="138"/>
        <v/>
      </c>
      <c r="AE488" s="1" t="str">
        <f t="shared" si="139"/>
        <v/>
      </c>
      <c r="AF488" s="1" t="str">
        <f t="shared" si="140"/>
        <v/>
      </c>
      <c r="AG488" s="1" t="str">
        <f t="shared" si="141"/>
        <v/>
      </c>
      <c r="AH488" s="1" t="str">
        <f t="shared" si="142"/>
        <v/>
      </c>
      <c r="AI488" s="1" t="str">
        <f t="shared" si="143"/>
        <v/>
      </c>
      <c r="AV488" s="8" t="str">
        <f t="shared" si="146"/>
        <v/>
      </c>
      <c r="AW488" s="2" t="str">
        <f t="shared" si="144"/>
        <v/>
      </c>
      <c r="AX488" s="3"/>
      <c r="AY488" s="2" t="str">
        <f t="shared" si="145"/>
        <v/>
      </c>
      <c r="AZ488" s="3"/>
      <c r="BA488" s="3"/>
      <c r="BB488" s="3"/>
      <c r="BC488" s="3"/>
      <c r="BD488" s="3"/>
    </row>
    <row r="489" spans="22:56" x14ac:dyDescent="0.25">
      <c r="V489" s="1" t="str">
        <f t="shared" si="131"/>
        <v/>
      </c>
      <c r="X489" s="1" t="str">
        <f t="shared" si="132"/>
        <v/>
      </c>
      <c r="Y489" s="1" t="str">
        <f t="shared" si="133"/>
        <v/>
      </c>
      <c r="Z489" s="1" t="str">
        <f t="shared" si="134"/>
        <v/>
      </c>
      <c r="AA489" s="1" t="str">
        <f t="shared" si="135"/>
        <v/>
      </c>
      <c r="AB489" s="1" t="str">
        <f t="shared" si="136"/>
        <v/>
      </c>
      <c r="AC489" s="1" t="str">
        <f t="shared" si="137"/>
        <v/>
      </c>
      <c r="AD489" s="1" t="str">
        <f t="shared" si="138"/>
        <v/>
      </c>
      <c r="AE489" s="1" t="str">
        <f t="shared" si="139"/>
        <v/>
      </c>
      <c r="AF489" s="1" t="str">
        <f t="shared" si="140"/>
        <v/>
      </c>
      <c r="AG489" s="1" t="str">
        <f t="shared" si="141"/>
        <v/>
      </c>
      <c r="AH489" s="1" t="str">
        <f t="shared" si="142"/>
        <v/>
      </c>
      <c r="AI489" s="1" t="str">
        <f t="shared" si="143"/>
        <v/>
      </c>
      <c r="AV489" s="8" t="str">
        <f t="shared" si="146"/>
        <v/>
      </c>
      <c r="AW489" s="2" t="str">
        <f t="shared" si="144"/>
        <v/>
      </c>
      <c r="AX489" s="3"/>
      <c r="AY489" s="2" t="str">
        <f t="shared" si="145"/>
        <v/>
      </c>
      <c r="AZ489" s="3"/>
      <c r="BA489" s="3"/>
      <c r="BB489" s="3"/>
      <c r="BC489" s="3"/>
      <c r="BD489" s="3"/>
    </row>
    <row r="490" spans="22:56" x14ac:dyDescent="0.25">
      <c r="V490" s="1" t="str">
        <f t="shared" si="131"/>
        <v/>
      </c>
      <c r="X490" s="1" t="str">
        <f t="shared" si="132"/>
        <v/>
      </c>
      <c r="Y490" s="1" t="str">
        <f t="shared" si="133"/>
        <v/>
      </c>
      <c r="Z490" s="1" t="str">
        <f t="shared" si="134"/>
        <v/>
      </c>
      <c r="AA490" s="1" t="str">
        <f t="shared" si="135"/>
        <v/>
      </c>
      <c r="AB490" s="1" t="str">
        <f t="shared" si="136"/>
        <v/>
      </c>
      <c r="AC490" s="1" t="str">
        <f t="shared" si="137"/>
        <v/>
      </c>
      <c r="AD490" s="1" t="str">
        <f t="shared" si="138"/>
        <v/>
      </c>
      <c r="AE490" s="1" t="str">
        <f t="shared" si="139"/>
        <v/>
      </c>
      <c r="AF490" s="1" t="str">
        <f t="shared" si="140"/>
        <v/>
      </c>
      <c r="AG490" s="1" t="str">
        <f t="shared" si="141"/>
        <v/>
      </c>
      <c r="AH490" s="1" t="str">
        <f t="shared" si="142"/>
        <v/>
      </c>
      <c r="AI490" s="1" t="str">
        <f t="shared" si="143"/>
        <v/>
      </c>
      <c r="AV490" s="8" t="str">
        <f t="shared" si="146"/>
        <v/>
      </c>
      <c r="AW490" s="2" t="str">
        <f t="shared" si="144"/>
        <v/>
      </c>
      <c r="AX490" s="3"/>
      <c r="AY490" s="2" t="str">
        <f t="shared" si="145"/>
        <v/>
      </c>
      <c r="AZ490" s="3"/>
      <c r="BA490" s="3"/>
      <c r="BB490" s="3"/>
      <c r="BC490" s="3"/>
      <c r="BD490" s="3"/>
    </row>
    <row r="491" spans="22:56" x14ac:dyDescent="0.25">
      <c r="V491" s="1" t="str">
        <f t="shared" si="131"/>
        <v/>
      </c>
      <c r="X491" s="1" t="str">
        <f t="shared" si="132"/>
        <v/>
      </c>
      <c r="Y491" s="1" t="str">
        <f t="shared" si="133"/>
        <v/>
      </c>
      <c r="Z491" s="1" t="str">
        <f t="shared" si="134"/>
        <v/>
      </c>
      <c r="AA491" s="1" t="str">
        <f t="shared" si="135"/>
        <v/>
      </c>
      <c r="AB491" s="1" t="str">
        <f t="shared" si="136"/>
        <v/>
      </c>
      <c r="AC491" s="1" t="str">
        <f t="shared" si="137"/>
        <v/>
      </c>
      <c r="AD491" s="1" t="str">
        <f t="shared" si="138"/>
        <v/>
      </c>
      <c r="AE491" s="1" t="str">
        <f t="shared" si="139"/>
        <v/>
      </c>
      <c r="AF491" s="1" t="str">
        <f t="shared" si="140"/>
        <v/>
      </c>
      <c r="AG491" s="1" t="str">
        <f t="shared" si="141"/>
        <v/>
      </c>
      <c r="AH491" s="1" t="str">
        <f t="shared" si="142"/>
        <v/>
      </c>
      <c r="AI491" s="1" t="str">
        <f t="shared" si="143"/>
        <v/>
      </c>
      <c r="AV491" s="8" t="str">
        <f t="shared" si="146"/>
        <v/>
      </c>
      <c r="AW491" s="2" t="str">
        <f t="shared" si="144"/>
        <v/>
      </c>
      <c r="AX491" s="3"/>
      <c r="AY491" s="2" t="str">
        <f t="shared" si="145"/>
        <v/>
      </c>
      <c r="AZ491" s="3"/>
      <c r="BA491" s="3"/>
      <c r="BB491" s="3"/>
      <c r="BC491" s="3"/>
      <c r="BD491" s="3"/>
    </row>
    <row r="492" spans="22:56" x14ac:dyDescent="0.25">
      <c r="V492" s="1" t="str">
        <f t="shared" si="131"/>
        <v/>
      </c>
      <c r="X492" s="1" t="str">
        <f t="shared" si="132"/>
        <v/>
      </c>
      <c r="Y492" s="1" t="str">
        <f t="shared" si="133"/>
        <v/>
      </c>
      <c r="Z492" s="1" t="str">
        <f t="shared" si="134"/>
        <v/>
      </c>
      <c r="AA492" s="1" t="str">
        <f t="shared" si="135"/>
        <v/>
      </c>
      <c r="AB492" s="1" t="str">
        <f t="shared" si="136"/>
        <v/>
      </c>
      <c r="AC492" s="1" t="str">
        <f t="shared" si="137"/>
        <v/>
      </c>
      <c r="AD492" s="1" t="str">
        <f t="shared" si="138"/>
        <v/>
      </c>
      <c r="AE492" s="1" t="str">
        <f t="shared" si="139"/>
        <v/>
      </c>
      <c r="AF492" s="1" t="str">
        <f t="shared" si="140"/>
        <v/>
      </c>
      <c r="AG492" s="1" t="str">
        <f t="shared" si="141"/>
        <v/>
      </c>
      <c r="AH492" s="1" t="str">
        <f t="shared" si="142"/>
        <v/>
      </c>
      <c r="AI492" s="1" t="str">
        <f t="shared" si="143"/>
        <v/>
      </c>
      <c r="AV492" s="8" t="str">
        <f t="shared" si="146"/>
        <v/>
      </c>
      <c r="AW492" s="2" t="str">
        <f t="shared" si="144"/>
        <v/>
      </c>
      <c r="AX492" s="3"/>
      <c r="AY492" s="2" t="str">
        <f t="shared" si="145"/>
        <v/>
      </c>
      <c r="AZ492" s="3"/>
      <c r="BA492" s="3"/>
      <c r="BB492" s="3"/>
      <c r="BC492" s="3"/>
      <c r="BD492" s="3"/>
    </row>
    <row r="493" spans="22:56" x14ac:dyDescent="0.25">
      <c r="V493" s="1" t="str">
        <f t="shared" si="131"/>
        <v/>
      </c>
      <c r="X493" s="1" t="str">
        <f t="shared" si="132"/>
        <v/>
      </c>
      <c r="Y493" s="1" t="str">
        <f t="shared" si="133"/>
        <v/>
      </c>
      <c r="Z493" s="1" t="str">
        <f t="shared" si="134"/>
        <v/>
      </c>
      <c r="AA493" s="1" t="str">
        <f t="shared" si="135"/>
        <v/>
      </c>
      <c r="AB493" s="1" t="str">
        <f t="shared" si="136"/>
        <v/>
      </c>
      <c r="AC493" s="1" t="str">
        <f t="shared" si="137"/>
        <v/>
      </c>
      <c r="AD493" s="1" t="str">
        <f t="shared" si="138"/>
        <v/>
      </c>
      <c r="AE493" s="1" t="str">
        <f t="shared" si="139"/>
        <v/>
      </c>
      <c r="AF493" s="1" t="str">
        <f t="shared" si="140"/>
        <v/>
      </c>
      <c r="AG493" s="1" t="str">
        <f t="shared" si="141"/>
        <v/>
      </c>
      <c r="AH493" s="1" t="str">
        <f t="shared" si="142"/>
        <v/>
      </c>
      <c r="AI493" s="1" t="str">
        <f t="shared" si="143"/>
        <v/>
      </c>
      <c r="AV493" s="8" t="str">
        <f t="shared" si="146"/>
        <v/>
      </c>
      <c r="AW493" s="2" t="str">
        <f t="shared" si="144"/>
        <v/>
      </c>
      <c r="AX493" s="3"/>
      <c r="AY493" s="2" t="str">
        <f t="shared" si="145"/>
        <v/>
      </c>
      <c r="AZ493" s="3"/>
      <c r="BA493" s="3"/>
      <c r="BB493" s="3"/>
      <c r="BC493" s="3"/>
      <c r="BD493" s="3"/>
    </row>
    <row r="494" spans="22:56" x14ac:dyDescent="0.25">
      <c r="V494" s="1" t="str">
        <f t="shared" si="131"/>
        <v/>
      </c>
      <c r="X494" s="1" t="str">
        <f t="shared" si="132"/>
        <v/>
      </c>
      <c r="Y494" s="1" t="str">
        <f t="shared" si="133"/>
        <v/>
      </c>
      <c r="Z494" s="1" t="str">
        <f t="shared" si="134"/>
        <v/>
      </c>
      <c r="AA494" s="1" t="str">
        <f t="shared" si="135"/>
        <v/>
      </c>
      <c r="AB494" s="1" t="str">
        <f t="shared" si="136"/>
        <v/>
      </c>
      <c r="AC494" s="1" t="str">
        <f t="shared" si="137"/>
        <v/>
      </c>
      <c r="AD494" s="1" t="str">
        <f t="shared" si="138"/>
        <v/>
      </c>
      <c r="AE494" s="1" t="str">
        <f t="shared" si="139"/>
        <v/>
      </c>
      <c r="AF494" s="1" t="str">
        <f t="shared" si="140"/>
        <v/>
      </c>
      <c r="AG494" s="1" t="str">
        <f t="shared" si="141"/>
        <v/>
      </c>
      <c r="AH494" s="1" t="str">
        <f t="shared" si="142"/>
        <v/>
      </c>
      <c r="AI494" s="1" t="str">
        <f t="shared" si="143"/>
        <v/>
      </c>
      <c r="AV494" s="8" t="str">
        <f t="shared" si="146"/>
        <v/>
      </c>
      <c r="AW494" s="2" t="str">
        <f t="shared" si="144"/>
        <v/>
      </c>
      <c r="AX494" s="3"/>
      <c r="AY494" s="2" t="str">
        <f t="shared" si="145"/>
        <v/>
      </c>
      <c r="AZ494" s="3"/>
      <c r="BA494" s="3"/>
      <c r="BB494" s="3"/>
      <c r="BC494" s="3"/>
      <c r="BD494" s="3"/>
    </row>
    <row r="495" spans="22:56" x14ac:dyDescent="0.25">
      <c r="V495" s="1" t="str">
        <f t="shared" si="131"/>
        <v/>
      </c>
      <c r="X495" s="1" t="str">
        <f t="shared" si="132"/>
        <v/>
      </c>
      <c r="Y495" s="1" t="str">
        <f t="shared" si="133"/>
        <v/>
      </c>
      <c r="Z495" s="1" t="str">
        <f t="shared" si="134"/>
        <v/>
      </c>
      <c r="AA495" s="1" t="str">
        <f t="shared" si="135"/>
        <v/>
      </c>
      <c r="AB495" s="1" t="str">
        <f t="shared" si="136"/>
        <v/>
      </c>
      <c r="AC495" s="1" t="str">
        <f t="shared" si="137"/>
        <v/>
      </c>
      <c r="AD495" s="1" t="str">
        <f t="shared" si="138"/>
        <v/>
      </c>
      <c r="AE495" s="1" t="str">
        <f t="shared" si="139"/>
        <v/>
      </c>
      <c r="AF495" s="1" t="str">
        <f t="shared" si="140"/>
        <v/>
      </c>
      <c r="AG495" s="1" t="str">
        <f t="shared" si="141"/>
        <v/>
      </c>
      <c r="AH495" s="1" t="str">
        <f t="shared" si="142"/>
        <v/>
      </c>
      <c r="AI495" s="1" t="str">
        <f t="shared" si="143"/>
        <v/>
      </c>
      <c r="AV495" s="8" t="str">
        <f t="shared" si="146"/>
        <v/>
      </c>
      <c r="AW495" s="2" t="str">
        <f t="shared" si="144"/>
        <v/>
      </c>
      <c r="AX495" s="3"/>
      <c r="AY495" s="2" t="str">
        <f t="shared" si="145"/>
        <v/>
      </c>
      <c r="AZ495" s="3"/>
      <c r="BA495" s="3"/>
      <c r="BB495" s="3"/>
      <c r="BC495" s="3"/>
      <c r="BD495" s="3"/>
    </row>
    <row r="496" spans="22:56" x14ac:dyDescent="0.25">
      <c r="V496" s="1" t="str">
        <f t="shared" ref="V496:V559" si="147">IF(AV464&lt;&gt;"","(","")</f>
        <v/>
      </c>
      <c r="X496" s="1" t="str">
        <f t="shared" ref="X496:X559" si="148">IF(AV464&lt;=$N$14,IF(X495&lt;$C$8,X495+1,1),"")</f>
        <v/>
      </c>
      <c r="Y496" s="1" t="str">
        <f t="shared" ref="Y496:Y559" si="149">IF(AV464&lt;=$N$14,IF(X496&gt;X495,Y495,IF(Y495&lt;$C$9,Y495+1,1)),"")</f>
        <v/>
      </c>
      <c r="Z496" s="1" t="str">
        <f t="shared" ref="Z496:Z559" si="150">IF(AV464&lt;=$N$14,IF(Y496=Y495,Z495,IF(Y496&gt;Y495,Z495,IF(Z495&lt;$C$10,Z495+1,1))),"")</f>
        <v/>
      </c>
      <c r="AA496" s="1" t="str">
        <f t="shared" ref="AA496:AA559" si="151">IF(AV464&lt;=$N$14,IF(Z496=Z495,AA495,IF(Z496&gt;Z495,AA495,AA495+1)),"")</f>
        <v/>
      </c>
      <c r="AB496" s="1" t="str">
        <f t="shared" ref="AB496:AB559" si="152">IF(AV464&lt;=$N$14,INDEX($AM$8:$AT$8,1,X496),"")</f>
        <v/>
      </c>
      <c r="AC496" s="1" t="str">
        <f t="shared" ref="AC496:AC559" si="153">IF($C$6&gt;1,IF(AV464&lt;&gt;"",", ",""),"")</f>
        <v/>
      </c>
      <c r="AD496" s="1" t="str">
        <f t="shared" ref="AD496:AD559" si="154">IF($C$6&gt;1,IF(AV464&lt;=$N$14,INDEX($AM$9:$AT$9,1,Y496),""),"")</f>
        <v/>
      </c>
      <c r="AE496" s="1" t="str">
        <f t="shared" ref="AE496:AE559" si="155">IF($C$6&gt;2,IF(AV464&lt;&gt;"",", ",""),"")</f>
        <v/>
      </c>
      <c r="AF496" s="1" t="str">
        <f t="shared" ref="AF496:AF559" si="156">IF($C$6&gt;2,IF(AV464&lt;=$N$14,INDEX($AM$10:$AT$10,1,Z496),""),"")</f>
        <v/>
      </c>
      <c r="AG496" s="1" t="str">
        <f t="shared" ref="AG496:AG559" si="157">IF($C$6&gt;3,IF(AV464&lt;&gt;"",", ",""),"")</f>
        <v/>
      </c>
      <c r="AH496" s="1" t="str">
        <f t="shared" ref="AH496:AH559" si="158">IF($C$6&gt;3,IF(AV464&lt;=$N$14,INDEX($AM$11:$AT$11,1,AA496),""),"")</f>
        <v/>
      </c>
      <c r="AI496" s="1" t="str">
        <f t="shared" ref="AI496:AI559" si="159">IF(AV464&lt;&gt;"",")","")</f>
        <v/>
      </c>
      <c r="AV496" s="8" t="str">
        <f t="shared" si="146"/>
        <v/>
      </c>
      <c r="AW496" s="2" t="str">
        <f t="shared" si="144"/>
        <v/>
      </c>
      <c r="AX496" s="3"/>
      <c r="AY496" s="2" t="str">
        <f t="shared" si="145"/>
        <v/>
      </c>
      <c r="AZ496" s="3"/>
      <c r="BA496" s="3"/>
      <c r="BB496" s="3"/>
      <c r="BC496" s="3"/>
      <c r="BD496" s="3"/>
    </row>
    <row r="497" spans="22:56" x14ac:dyDescent="0.25">
      <c r="V497" s="1" t="str">
        <f t="shared" si="147"/>
        <v/>
      </c>
      <c r="X497" s="1" t="str">
        <f t="shared" si="148"/>
        <v/>
      </c>
      <c r="Y497" s="1" t="str">
        <f t="shared" si="149"/>
        <v/>
      </c>
      <c r="Z497" s="1" t="str">
        <f t="shared" si="150"/>
        <v/>
      </c>
      <c r="AA497" s="1" t="str">
        <f t="shared" si="151"/>
        <v/>
      </c>
      <c r="AB497" s="1" t="str">
        <f t="shared" si="152"/>
        <v/>
      </c>
      <c r="AC497" s="1" t="str">
        <f t="shared" si="153"/>
        <v/>
      </c>
      <c r="AD497" s="1" t="str">
        <f t="shared" si="154"/>
        <v/>
      </c>
      <c r="AE497" s="1" t="str">
        <f t="shared" si="155"/>
        <v/>
      </c>
      <c r="AF497" s="1" t="str">
        <f t="shared" si="156"/>
        <v/>
      </c>
      <c r="AG497" s="1" t="str">
        <f t="shared" si="157"/>
        <v/>
      </c>
      <c r="AH497" s="1" t="str">
        <f t="shared" si="158"/>
        <v/>
      </c>
      <c r="AI497" s="1" t="str">
        <f t="shared" si="159"/>
        <v/>
      </c>
      <c r="AV497" s="8" t="str">
        <f t="shared" si="146"/>
        <v/>
      </c>
      <c r="AW497" s="2" t="str">
        <f t="shared" ref="AW497:AW560" si="160">IF(AV497&lt;&gt;"",". Möglichkeit: ","")</f>
        <v/>
      </c>
      <c r="AX497" s="3"/>
      <c r="AY497" s="2" t="str">
        <f t="shared" si="145"/>
        <v/>
      </c>
      <c r="AZ497" s="3"/>
      <c r="BA497" s="3"/>
      <c r="BB497" s="3"/>
      <c r="BC497" s="3"/>
      <c r="BD497" s="3"/>
    </row>
    <row r="498" spans="22:56" x14ac:dyDescent="0.25">
      <c r="V498" s="1" t="str">
        <f t="shared" si="147"/>
        <v/>
      </c>
      <c r="X498" s="1" t="str">
        <f t="shared" si="148"/>
        <v/>
      </c>
      <c r="Y498" s="1" t="str">
        <f t="shared" si="149"/>
        <v/>
      </c>
      <c r="Z498" s="1" t="str">
        <f t="shared" si="150"/>
        <v/>
      </c>
      <c r="AA498" s="1" t="str">
        <f t="shared" si="151"/>
        <v/>
      </c>
      <c r="AB498" s="1" t="str">
        <f t="shared" si="152"/>
        <v/>
      </c>
      <c r="AC498" s="1" t="str">
        <f t="shared" si="153"/>
        <v/>
      </c>
      <c r="AD498" s="1" t="str">
        <f t="shared" si="154"/>
        <v/>
      </c>
      <c r="AE498" s="1" t="str">
        <f t="shared" si="155"/>
        <v/>
      </c>
      <c r="AF498" s="1" t="str">
        <f t="shared" si="156"/>
        <v/>
      </c>
      <c r="AG498" s="1" t="str">
        <f t="shared" si="157"/>
        <v/>
      </c>
      <c r="AH498" s="1" t="str">
        <f t="shared" si="158"/>
        <v/>
      </c>
      <c r="AI498" s="1" t="str">
        <f t="shared" si="159"/>
        <v/>
      </c>
      <c r="AV498" s="8" t="str">
        <f t="shared" si="146"/>
        <v/>
      </c>
      <c r="AW498" s="2" t="str">
        <f t="shared" si="160"/>
        <v/>
      </c>
      <c r="AX498" s="3"/>
      <c r="AY498" s="2" t="str">
        <f t="shared" si="145"/>
        <v/>
      </c>
      <c r="AZ498" s="3"/>
      <c r="BA498" s="3"/>
      <c r="BB498" s="3"/>
      <c r="BC498" s="3"/>
      <c r="BD498" s="3"/>
    </row>
    <row r="499" spans="22:56" x14ac:dyDescent="0.25">
      <c r="V499" s="1" t="str">
        <f t="shared" si="147"/>
        <v/>
      </c>
      <c r="X499" s="1" t="str">
        <f t="shared" si="148"/>
        <v/>
      </c>
      <c r="Y499" s="1" t="str">
        <f t="shared" si="149"/>
        <v/>
      </c>
      <c r="Z499" s="1" t="str">
        <f t="shared" si="150"/>
        <v/>
      </c>
      <c r="AA499" s="1" t="str">
        <f t="shared" si="151"/>
        <v/>
      </c>
      <c r="AB499" s="1" t="str">
        <f t="shared" si="152"/>
        <v/>
      </c>
      <c r="AC499" s="1" t="str">
        <f t="shared" si="153"/>
        <v/>
      </c>
      <c r="AD499" s="1" t="str">
        <f t="shared" si="154"/>
        <v/>
      </c>
      <c r="AE499" s="1" t="str">
        <f t="shared" si="155"/>
        <v/>
      </c>
      <c r="AF499" s="1" t="str">
        <f t="shared" si="156"/>
        <v/>
      </c>
      <c r="AG499" s="1" t="str">
        <f t="shared" si="157"/>
        <v/>
      </c>
      <c r="AH499" s="1" t="str">
        <f t="shared" si="158"/>
        <v/>
      </c>
      <c r="AI499" s="1" t="str">
        <f t="shared" si="159"/>
        <v/>
      </c>
      <c r="AV499" s="8" t="str">
        <f t="shared" si="146"/>
        <v/>
      </c>
      <c r="AW499" s="2" t="str">
        <f t="shared" si="160"/>
        <v/>
      </c>
      <c r="AX499" s="3"/>
      <c r="AY499" s="2" t="str">
        <f t="shared" si="145"/>
        <v/>
      </c>
      <c r="AZ499" s="3"/>
      <c r="BA499" s="3"/>
      <c r="BB499" s="3"/>
      <c r="BC499" s="3"/>
      <c r="BD499" s="3"/>
    </row>
    <row r="500" spans="22:56" x14ac:dyDescent="0.25">
      <c r="V500" s="1" t="str">
        <f t="shared" si="147"/>
        <v/>
      </c>
      <c r="X500" s="1" t="str">
        <f t="shared" si="148"/>
        <v/>
      </c>
      <c r="Y500" s="1" t="str">
        <f t="shared" si="149"/>
        <v/>
      </c>
      <c r="Z500" s="1" t="str">
        <f t="shared" si="150"/>
        <v/>
      </c>
      <c r="AA500" s="1" t="str">
        <f t="shared" si="151"/>
        <v/>
      </c>
      <c r="AB500" s="1" t="str">
        <f t="shared" si="152"/>
        <v/>
      </c>
      <c r="AC500" s="1" t="str">
        <f t="shared" si="153"/>
        <v/>
      </c>
      <c r="AD500" s="1" t="str">
        <f t="shared" si="154"/>
        <v/>
      </c>
      <c r="AE500" s="1" t="str">
        <f t="shared" si="155"/>
        <v/>
      </c>
      <c r="AF500" s="1" t="str">
        <f t="shared" si="156"/>
        <v/>
      </c>
      <c r="AG500" s="1" t="str">
        <f t="shared" si="157"/>
        <v/>
      </c>
      <c r="AH500" s="1" t="str">
        <f t="shared" si="158"/>
        <v/>
      </c>
      <c r="AI500" s="1" t="str">
        <f t="shared" si="159"/>
        <v/>
      </c>
      <c r="AV500" s="8" t="str">
        <f t="shared" si="146"/>
        <v/>
      </c>
      <c r="AW500" s="2" t="str">
        <f t="shared" si="160"/>
        <v/>
      </c>
      <c r="AX500" s="3"/>
      <c r="AY500" s="2" t="str">
        <f t="shared" si="145"/>
        <v/>
      </c>
      <c r="AZ500" s="3"/>
      <c r="BA500" s="3"/>
      <c r="BB500" s="3"/>
      <c r="BC500" s="3"/>
      <c r="BD500" s="3"/>
    </row>
    <row r="501" spans="22:56" x14ac:dyDescent="0.25">
      <c r="V501" s="1" t="str">
        <f t="shared" si="147"/>
        <v/>
      </c>
      <c r="X501" s="1" t="str">
        <f t="shared" si="148"/>
        <v/>
      </c>
      <c r="Y501" s="1" t="str">
        <f t="shared" si="149"/>
        <v/>
      </c>
      <c r="Z501" s="1" t="str">
        <f t="shared" si="150"/>
        <v/>
      </c>
      <c r="AA501" s="1" t="str">
        <f t="shared" si="151"/>
        <v/>
      </c>
      <c r="AB501" s="1" t="str">
        <f t="shared" si="152"/>
        <v/>
      </c>
      <c r="AC501" s="1" t="str">
        <f t="shared" si="153"/>
        <v/>
      </c>
      <c r="AD501" s="1" t="str">
        <f t="shared" si="154"/>
        <v/>
      </c>
      <c r="AE501" s="1" t="str">
        <f t="shared" si="155"/>
        <v/>
      </c>
      <c r="AF501" s="1" t="str">
        <f t="shared" si="156"/>
        <v/>
      </c>
      <c r="AG501" s="1" t="str">
        <f t="shared" si="157"/>
        <v/>
      </c>
      <c r="AH501" s="1" t="str">
        <f t="shared" si="158"/>
        <v/>
      </c>
      <c r="AI501" s="1" t="str">
        <f t="shared" si="159"/>
        <v/>
      </c>
      <c r="AV501" s="8" t="str">
        <f t="shared" si="146"/>
        <v/>
      </c>
      <c r="AW501" s="2" t="str">
        <f t="shared" si="160"/>
        <v/>
      </c>
      <c r="AX501" s="3"/>
      <c r="AY501" s="2" t="str">
        <f t="shared" si="145"/>
        <v/>
      </c>
      <c r="AZ501" s="3"/>
      <c r="BA501" s="3"/>
      <c r="BB501" s="3"/>
      <c r="BC501" s="3"/>
      <c r="BD501" s="3"/>
    </row>
    <row r="502" spans="22:56" x14ac:dyDescent="0.25">
      <c r="V502" s="1" t="str">
        <f t="shared" si="147"/>
        <v/>
      </c>
      <c r="X502" s="1" t="str">
        <f t="shared" si="148"/>
        <v/>
      </c>
      <c r="Y502" s="1" t="str">
        <f t="shared" si="149"/>
        <v/>
      </c>
      <c r="Z502" s="1" t="str">
        <f t="shared" si="150"/>
        <v/>
      </c>
      <c r="AA502" s="1" t="str">
        <f t="shared" si="151"/>
        <v/>
      </c>
      <c r="AB502" s="1" t="str">
        <f t="shared" si="152"/>
        <v/>
      </c>
      <c r="AC502" s="1" t="str">
        <f t="shared" si="153"/>
        <v/>
      </c>
      <c r="AD502" s="1" t="str">
        <f t="shared" si="154"/>
        <v/>
      </c>
      <c r="AE502" s="1" t="str">
        <f t="shared" si="155"/>
        <v/>
      </c>
      <c r="AF502" s="1" t="str">
        <f t="shared" si="156"/>
        <v/>
      </c>
      <c r="AG502" s="1" t="str">
        <f t="shared" si="157"/>
        <v/>
      </c>
      <c r="AH502" s="1" t="str">
        <f t="shared" si="158"/>
        <v/>
      </c>
      <c r="AI502" s="1" t="str">
        <f t="shared" si="159"/>
        <v/>
      </c>
      <c r="AV502" s="8" t="str">
        <f t="shared" si="146"/>
        <v/>
      </c>
      <c r="AW502" s="2" t="str">
        <f t="shared" si="160"/>
        <v/>
      </c>
      <c r="AX502" s="3"/>
      <c r="AY502" s="2" t="str">
        <f t="shared" si="145"/>
        <v/>
      </c>
      <c r="AZ502" s="3"/>
      <c r="BA502" s="3"/>
      <c r="BB502" s="3"/>
      <c r="BC502" s="3"/>
      <c r="BD502" s="3"/>
    </row>
    <row r="503" spans="22:56" x14ac:dyDescent="0.25">
      <c r="V503" s="1" t="str">
        <f t="shared" si="147"/>
        <v/>
      </c>
      <c r="X503" s="1" t="str">
        <f t="shared" si="148"/>
        <v/>
      </c>
      <c r="Y503" s="1" t="str">
        <f t="shared" si="149"/>
        <v/>
      </c>
      <c r="Z503" s="1" t="str">
        <f t="shared" si="150"/>
        <v/>
      </c>
      <c r="AA503" s="1" t="str">
        <f t="shared" si="151"/>
        <v/>
      </c>
      <c r="AB503" s="1" t="str">
        <f t="shared" si="152"/>
        <v/>
      </c>
      <c r="AC503" s="1" t="str">
        <f t="shared" si="153"/>
        <v/>
      </c>
      <c r="AD503" s="1" t="str">
        <f t="shared" si="154"/>
        <v/>
      </c>
      <c r="AE503" s="1" t="str">
        <f t="shared" si="155"/>
        <v/>
      </c>
      <c r="AF503" s="1" t="str">
        <f t="shared" si="156"/>
        <v/>
      </c>
      <c r="AG503" s="1" t="str">
        <f t="shared" si="157"/>
        <v/>
      </c>
      <c r="AH503" s="1" t="str">
        <f t="shared" si="158"/>
        <v/>
      </c>
      <c r="AI503" s="1" t="str">
        <f t="shared" si="159"/>
        <v/>
      </c>
      <c r="AV503" s="8" t="str">
        <f t="shared" si="146"/>
        <v/>
      </c>
      <c r="AW503" s="2" t="str">
        <f t="shared" si="160"/>
        <v/>
      </c>
      <c r="AX503" s="3"/>
      <c r="AY503" s="2" t="str">
        <f t="shared" si="145"/>
        <v/>
      </c>
      <c r="AZ503" s="3"/>
      <c r="BA503" s="3"/>
      <c r="BB503" s="3"/>
      <c r="BC503" s="3"/>
      <c r="BD503" s="3"/>
    </row>
    <row r="504" spans="22:56" x14ac:dyDescent="0.25">
      <c r="V504" s="1" t="str">
        <f t="shared" si="147"/>
        <v/>
      </c>
      <c r="X504" s="1" t="str">
        <f t="shared" si="148"/>
        <v/>
      </c>
      <c r="Y504" s="1" t="str">
        <f t="shared" si="149"/>
        <v/>
      </c>
      <c r="Z504" s="1" t="str">
        <f t="shared" si="150"/>
        <v/>
      </c>
      <c r="AA504" s="1" t="str">
        <f t="shared" si="151"/>
        <v/>
      </c>
      <c r="AB504" s="1" t="str">
        <f t="shared" si="152"/>
        <v/>
      </c>
      <c r="AC504" s="1" t="str">
        <f t="shared" si="153"/>
        <v/>
      </c>
      <c r="AD504" s="1" t="str">
        <f t="shared" si="154"/>
        <v/>
      </c>
      <c r="AE504" s="1" t="str">
        <f t="shared" si="155"/>
        <v/>
      </c>
      <c r="AF504" s="1" t="str">
        <f t="shared" si="156"/>
        <v/>
      </c>
      <c r="AG504" s="1" t="str">
        <f t="shared" si="157"/>
        <v/>
      </c>
      <c r="AH504" s="1" t="str">
        <f t="shared" si="158"/>
        <v/>
      </c>
      <c r="AI504" s="1" t="str">
        <f t="shared" si="159"/>
        <v/>
      </c>
      <c r="AV504" s="8" t="str">
        <f t="shared" si="146"/>
        <v/>
      </c>
      <c r="AW504" s="2" t="str">
        <f t="shared" si="160"/>
        <v/>
      </c>
      <c r="AX504" s="3"/>
      <c r="AY504" s="2" t="str">
        <f t="shared" si="145"/>
        <v/>
      </c>
      <c r="AZ504" s="3"/>
      <c r="BA504" s="3"/>
      <c r="BB504" s="3"/>
      <c r="BC504" s="3"/>
      <c r="BD504" s="3"/>
    </row>
    <row r="505" spans="22:56" x14ac:dyDescent="0.25">
      <c r="V505" s="1" t="str">
        <f t="shared" si="147"/>
        <v/>
      </c>
      <c r="X505" s="1" t="str">
        <f t="shared" si="148"/>
        <v/>
      </c>
      <c r="Y505" s="1" t="str">
        <f t="shared" si="149"/>
        <v/>
      </c>
      <c r="Z505" s="1" t="str">
        <f t="shared" si="150"/>
        <v/>
      </c>
      <c r="AA505" s="1" t="str">
        <f t="shared" si="151"/>
        <v/>
      </c>
      <c r="AB505" s="1" t="str">
        <f t="shared" si="152"/>
        <v/>
      </c>
      <c r="AC505" s="1" t="str">
        <f t="shared" si="153"/>
        <v/>
      </c>
      <c r="AD505" s="1" t="str">
        <f t="shared" si="154"/>
        <v/>
      </c>
      <c r="AE505" s="1" t="str">
        <f t="shared" si="155"/>
        <v/>
      </c>
      <c r="AF505" s="1" t="str">
        <f t="shared" si="156"/>
        <v/>
      </c>
      <c r="AG505" s="1" t="str">
        <f t="shared" si="157"/>
        <v/>
      </c>
      <c r="AH505" s="1" t="str">
        <f t="shared" si="158"/>
        <v/>
      </c>
      <c r="AI505" s="1" t="str">
        <f t="shared" si="159"/>
        <v/>
      </c>
      <c r="AV505" s="8" t="str">
        <f t="shared" si="146"/>
        <v/>
      </c>
      <c r="AW505" s="2" t="str">
        <f t="shared" si="160"/>
        <v/>
      </c>
      <c r="AX505" s="3"/>
      <c r="AY505" s="2" t="str">
        <f t="shared" si="145"/>
        <v/>
      </c>
      <c r="AZ505" s="3"/>
      <c r="BA505" s="3"/>
      <c r="BB505" s="3"/>
      <c r="BC505" s="3"/>
      <c r="BD505" s="3"/>
    </row>
    <row r="506" spans="22:56" x14ac:dyDescent="0.25">
      <c r="V506" s="1" t="str">
        <f t="shared" si="147"/>
        <v/>
      </c>
      <c r="X506" s="1" t="str">
        <f t="shared" si="148"/>
        <v/>
      </c>
      <c r="Y506" s="1" t="str">
        <f t="shared" si="149"/>
        <v/>
      </c>
      <c r="Z506" s="1" t="str">
        <f t="shared" si="150"/>
        <v/>
      </c>
      <c r="AA506" s="1" t="str">
        <f t="shared" si="151"/>
        <v/>
      </c>
      <c r="AB506" s="1" t="str">
        <f t="shared" si="152"/>
        <v/>
      </c>
      <c r="AC506" s="1" t="str">
        <f t="shared" si="153"/>
        <v/>
      </c>
      <c r="AD506" s="1" t="str">
        <f t="shared" si="154"/>
        <v/>
      </c>
      <c r="AE506" s="1" t="str">
        <f t="shared" si="155"/>
        <v/>
      </c>
      <c r="AF506" s="1" t="str">
        <f t="shared" si="156"/>
        <v/>
      </c>
      <c r="AG506" s="1" t="str">
        <f t="shared" si="157"/>
        <v/>
      </c>
      <c r="AH506" s="1" t="str">
        <f t="shared" si="158"/>
        <v/>
      </c>
      <c r="AI506" s="1" t="str">
        <f t="shared" si="159"/>
        <v/>
      </c>
      <c r="AV506" s="8" t="str">
        <f t="shared" si="146"/>
        <v/>
      </c>
      <c r="AW506" s="2" t="str">
        <f t="shared" si="160"/>
        <v/>
      </c>
      <c r="AX506" s="3"/>
      <c r="AY506" s="2" t="str">
        <f t="shared" si="145"/>
        <v/>
      </c>
      <c r="AZ506" s="3"/>
      <c r="BA506" s="3"/>
      <c r="BB506" s="3"/>
      <c r="BC506" s="3"/>
      <c r="BD506" s="3"/>
    </row>
    <row r="507" spans="22:56" x14ac:dyDescent="0.25">
      <c r="V507" s="1" t="str">
        <f t="shared" si="147"/>
        <v/>
      </c>
      <c r="X507" s="1" t="str">
        <f t="shared" si="148"/>
        <v/>
      </c>
      <c r="Y507" s="1" t="str">
        <f t="shared" si="149"/>
        <v/>
      </c>
      <c r="Z507" s="1" t="str">
        <f t="shared" si="150"/>
        <v/>
      </c>
      <c r="AA507" s="1" t="str">
        <f t="shared" si="151"/>
        <v/>
      </c>
      <c r="AB507" s="1" t="str">
        <f t="shared" si="152"/>
        <v/>
      </c>
      <c r="AC507" s="1" t="str">
        <f t="shared" si="153"/>
        <v/>
      </c>
      <c r="AD507" s="1" t="str">
        <f t="shared" si="154"/>
        <v/>
      </c>
      <c r="AE507" s="1" t="str">
        <f t="shared" si="155"/>
        <v/>
      </c>
      <c r="AF507" s="1" t="str">
        <f t="shared" si="156"/>
        <v/>
      </c>
      <c r="AG507" s="1" t="str">
        <f t="shared" si="157"/>
        <v/>
      </c>
      <c r="AH507" s="1" t="str">
        <f t="shared" si="158"/>
        <v/>
      </c>
      <c r="AI507" s="1" t="str">
        <f t="shared" si="159"/>
        <v/>
      </c>
      <c r="AV507" s="8" t="str">
        <f t="shared" si="146"/>
        <v/>
      </c>
      <c r="AW507" s="2" t="str">
        <f t="shared" si="160"/>
        <v/>
      </c>
      <c r="AX507" s="3"/>
      <c r="AY507" s="2" t="str">
        <f t="shared" si="145"/>
        <v/>
      </c>
      <c r="AZ507" s="3"/>
      <c r="BA507" s="3"/>
      <c r="BB507" s="3"/>
      <c r="BC507" s="3"/>
      <c r="BD507" s="3"/>
    </row>
    <row r="508" spans="22:56" x14ac:dyDescent="0.25">
      <c r="V508" s="1" t="str">
        <f t="shared" si="147"/>
        <v/>
      </c>
      <c r="X508" s="1" t="str">
        <f t="shared" si="148"/>
        <v/>
      </c>
      <c r="Y508" s="1" t="str">
        <f t="shared" si="149"/>
        <v/>
      </c>
      <c r="Z508" s="1" t="str">
        <f t="shared" si="150"/>
        <v/>
      </c>
      <c r="AA508" s="1" t="str">
        <f t="shared" si="151"/>
        <v/>
      </c>
      <c r="AB508" s="1" t="str">
        <f t="shared" si="152"/>
        <v/>
      </c>
      <c r="AC508" s="1" t="str">
        <f t="shared" si="153"/>
        <v/>
      </c>
      <c r="AD508" s="1" t="str">
        <f t="shared" si="154"/>
        <v/>
      </c>
      <c r="AE508" s="1" t="str">
        <f t="shared" si="155"/>
        <v/>
      </c>
      <c r="AF508" s="1" t="str">
        <f t="shared" si="156"/>
        <v/>
      </c>
      <c r="AG508" s="1" t="str">
        <f t="shared" si="157"/>
        <v/>
      </c>
      <c r="AH508" s="1" t="str">
        <f t="shared" si="158"/>
        <v/>
      </c>
      <c r="AI508" s="1" t="str">
        <f t="shared" si="159"/>
        <v/>
      </c>
      <c r="AV508" s="8" t="str">
        <f t="shared" si="146"/>
        <v/>
      </c>
      <c r="AW508" s="2" t="str">
        <f t="shared" si="160"/>
        <v/>
      </c>
      <c r="AX508" s="3"/>
      <c r="AY508" s="2" t="str">
        <f t="shared" si="145"/>
        <v/>
      </c>
      <c r="AZ508" s="3"/>
      <c r="BA508" s="3"/>
      <c r="BB508" s="3"/>
      <c r="BC508" s="3"/>
      <c r="BD508" s="3"/>
    </row>
    <row r="509" spans="22:56" x14ac:dyDescent="0.25">
      <c r="V509" s="1" t="str">
        <f t="shared" si="147"/>
        <v/>
      </c>
      <c r="X509" s="1" t="str">
        <f t="shared" si="148"/>
        <v/>
      </c>
      <c r="Y509" s="1" t="str">
        <f t="shared" si="149"/>
        <v/>
      </c>
      <c r="Z509" s="1" t="str">
        <f t="shared" si="150"/>
        <v/>
      </c>
      <c r="AA509" s="1" t="str">
        <f t="shared" si="151"/>
        <v/>
      </c>
      <c r="AB509" s="1" t="str">
        <f t="shared" si="152"/>
        <v/>
      </c>
      <c r="AC509" s="1" t="str">
        <f t="shared" si="153"/>
        <v/>
      </c>
      <c r="AD509" s="1" t="str">
        <f t="shared" si="154"/>
        <v/>
      </c>
      <c r="AE509" s="1" t="str">
        <f t="shared" si="155"/>
        <v/>
      </c>
      <c r="AF509" s="1" t="str">
        <f t="shared" si="156"/>
        <v/>
      </c>
      <c r="AG509" s="1" t="str">
        <f t="shared" si="157"/>
        <v/>
      </c>
      <c r="AH509" s="1" t="str">
        <f t="shared" si="158"/>
        <v/>
      </c>
      <c r="AI509" s="1" t="str">
        <f t="shared" si="159"/>
        <v/>
      </c>
      <c r="AV509" s="8" t="str">
        <f t="shared" si="146"/>
        <v/>
      </c>
      <c r="AW509" s="2" t="str">
        <f t="shared" si="160"/>
        <v/>
      </c>
      <c r="AX509" s="3"/>
      <c r="AY509" s="2" t="str">
        <f t="shared" si="145"/>
        <v/>
      </c>
      <c r="AZ509" s="3"/>
      <c r="BA509" s="3"/>
      <c r="BB509" s="3"/>
      <c r="BC509" s="3"/>
      <c r="BD509" s="3"/>
    </row>
    <row r="510" spans="22:56" x14ac:dyDescent="0.25">
      <c r="V510" s="1" t="str">
        <f t="shared" si="147"/>
        <v/>
      </c>
      <c r="X510" s="1" t="str">
        <f t="shared" si="148"/>
        <v/>
      </c>
      <c r="Y510" s="1" t="str">
        <f t="shared" si="149"/>
        <v/>
      </c>
      <c r="Z510" s="1" t="str">
        <f t="shared" si="150"/>
        <v/>
      </c>
      <c r="AA510" s="1" t="str">
        <f t="shared" si="151"/>
        <v/>
      </c>
      <c r="AB510" s="1" t="str">
        <f t="shared" si="152"/>
        <v/>
      </c>
      <c r="AC510" s="1" t="str">
        <f t="shared" si="153"/>
        <v/>
      </c>
      <c r="AD510" s="1" t="str">
        <f t="shared" si="154"/>
        <v/>
      </c>
      <c r="AE510" s="1" t="str">
        <f t="shared" si="155"/>
        <v/>
      </c>
      <c r="AF510" s="1" t="str">
        <f t="shared" si="156"/>
        <v/>
      </c>
      <c r="AG510" s="1" t="str">
        <f t="shared" si="157"/>
        <v/>
      </c>
      <c r="AH510" s="1" t="str">
        <f t="shared" si="158"/>
        <v/>
      </c>
      <c r="AI510" s="1" t="str">
        <f t="shared" si="159"/>
        <v/>
      </c>
      <c r="AV510" s="8" t="str">
        <f t="shared" si="146"/>
        <v/>
      </c>
      <c r="AW510" s="2" t="str">
        <f t="shared" si="160"/>
        <v/>
      </c>
      <c r="AX510" s="3"/>
      <c r="AY510" s="2" t="str">
        <f t="shared" si="145"/>
        <v/>
      </c>
      <c r="AZ510" s="3"/>
      <c r="BA510" s="3"/>
      <c r="BB510" s="3"/>
      <c r="BC510" s="3"/>
      <c r="BD510" s="3"/>
    </row>
    <row r="511" spans="22:56" x14ac:dyDescent="0.25">
      <c r="V511" s="1" t="str">
        <f t="shared" si="147"/>
        <v/>
      </c>
      <c r="X511" s="1" t="str">
        <f t="shared" si="148"/>
        <v/>
      </c>
      <c r="Y511" s="1" t="str">
        <f t="shared" si="149"/>
        <v/>
      </c>
      <c r="Z511" s="1" t="str">
        <f t="shared" si="150"/>
        <v/>
      </c>
      <c r="AA511" s="1" t="str">
        <f t="shared" si="151"/>
        <v/>
      </c>
      <c r="AB511" s="1" t="str">
        <f t="shared" si="152"/>
        <v/>
      </c>
      <c r="AC511" s="1" t="str">
        <f t="shared" si="153"/>
        <v/>
      </c>
      <c r="AD511" s="1" t="str">
        <f t="shared" si="154"/>
        <v/>
      </c>
      <c r="AE511" s="1" t="str">
        <f t="shared" si="155"/>
        <v/>
      </c>
      <c r="AF511" s="1" t="str">
        <f t="shared" si="156"/>
        <v/>
      </c>
      <c r="AG511" s="1" t="str">
        <f t="shared" si="157"/>
        <v/>
      </c>
      <c r="AH511" s="1" t="str">
        <f t="shared" si="158"/>
        <v/>
      </c>
      <c r="AI511" s="1" t="str">
        <f t="shared" si="159"/>
        <v/>
      </c>
      <c r="AV511" s="8" t="str">
        <f t="shared" si="146"/>
        <v/>
      </c>
      <c r="AW511" s="2" t="str">
        <f t="shared" si="160"/>
        <v/>
      </c>
      <c r="AX511" s="3"/>
      <c r="AY511" s="2" t="str">
        <f t="shared" si="145"/>
        <v/>
      </c>
      <c r="AZ511" s="3"/>
      <c r="BA511" s="3"/>
      <c r="BB511" s="3"/>
      <c r="BC511" s="3"/>
      <c r="BD511" s="3"/>
    </row>
    <row r="512" spans="22:56" x14ac:dyDescent="0.25">
      <c r="V512" s="1" t="str">
        <f t="shared" si="147"/>
        <v/>
      </c>
      <c r="X512" s="1" t="str">
        <f t="shared" si="148"/>
        <v/>
      </c>
      <c r="Y512" s="1" t="str">
        <f t="shared" si="149"/>
        <v/>
      </c>
      <c r="Z512" s="1" t="str">
        <f t="shared" si="150"/>
        <v/>
      </c>
      <c r="AA512" s="1" t="str">
        <f t="shared" si="151"/>
        <v/>
      </c>
      <c r="AB512" s="1" t="str">
        <f t="shared" si="152"/>
        <v/>
      </c>
      <c r="AC512" s="1" t="str">
        <f t="shared" si="153"/>
        <v/>
      </c>
      <c r="AD512" s="1" t="str">
        <f t="shared" si="154"/>
        <v/>
      </c>
      <c r="AE512" s="1" t="str">
        <f t="shared" si="155"/>
        <v/>
      </c>
      <c r="AF512" s="1" t="str">
        <f t="shared" si="156"/>
        <v/>
      </c>
      <c r="AG512" s="1" t="str">
        <f t="shared" si="157"/>
        <v/>
      </c>
      <c r="AH512" s="1" t="str">
        <f t="shared" si="158"/>
        <v/>
      </c>
      <c r="AI512" s="1" t="str">
        <f t="shared" si="159"/>
        <v/>
      </c>
      <c r="AV512" s="8" t="str">
        <f t="shared" si="146"/>
        <v/>
      </c>
      <c r="AW512" s="2" t="str">
        <f t="shared" si="160"/>
        <v/>
      </c>
      <c r="AX512" s="3"/>
      <c r="AY512" s="2" t="str">
        <f t="shared" si="145"/>
        <v/>
      </c>
      <c r="AZ512" s="3"/>
      <c r="BA512" s="3"/>
      <c r="BB512" s="3"/>
      <c r="BC512" s="3"/>
      <c r="BD512" s="3"/>
    </row>
    <row r="513" spans="22:56" x14ac:dyDescent="0.25">
      <c r="V513" s="1" t="str">
        <f t="shared" si="147"/>
        <v/>
      </c>
      <c r="X513" s="1" t="str">
        <f t="shared" si="148"/>
        <v/>
      </c>
      <c r="Y513" s="1" t="str">
        <f t="shared" si="149"/>
        <v/>
      </c>
      <c r="Z513" s="1" t="str">
        <f t="shared" si="150"/>
        <v/>
      </c>
      <c r="AA513" s="1" t="str">
        <f t="shared" si="151"/>
        <v/>
      </c>
      <c r="AB513" s="1" t="str">
        <f t="shared" si="152"/>
        <v/>
      </c>
      <c r="AC513" s="1" t="str">
        <f t="shared" si="153"/>
        <v/>
      </c>
      <c r="AD513" s="1" t="str">
        <f t="shared" si="154"/>
        <v/>
      </c>
      <c r="AE513" s="1" t="str">
        <f t="shared" si="155"/>
        <v/>
      </c>
      <c r="AF513" s="1" t="str">
        <f t="shared" si="156"/>
        <v/>
      </c>
      <c r="AG513" s="1" t="str">
        <f t="shared" si="157"/>
        <v/>
      </c>
      <c r="AH513" s="1" t="str">
        <f t="shared" si="158"/>
        <v/>
      </c>
      <c r="AI513" s="1" t="str">
        <f t="shared" si="159"/>
        <v/>
      </c>
      <c r="AV513" s="8" t="str">
        <f t="shared" si="146"/>
        <v/>
      </c>
      <c r="AW513" s="2" t="str">
        <f t="shared" si="160"/>
        <v/>
      </c>
      <c r="AX513" s="3"/>
      <c r="AY513" s="2" t="str">
        <f t="shared" si="145"/>
        <v/>
      </c>
      <c r="AZ513" s="3"/>
      <c r="BA513" s="3"/>
      <c r="BB513" s="3"/>
      <c r="BC513" s="3"/>
      <c r="BD513" s="3"/>
    </row>
    <row r="514" spans="22:56" x14ac:dyDescent="0.25">
      <c r="V514" s="1" t="str">
        <f t="shared" si="147"/>
        <v/>
      </c>
      <c r="X514" s="1" t="str">
        <f t="shared" si="148"/>
        <v/>
      </c>
      <c r="Y514" s="1" t="str">
        <f t="shared" si="149"/>
        <v/>
      </c>
      <c r="Z514" s="1" t="str">
        <f t="shared" si="150"/>
        <v/>
      </c>
      <c r="AA514" s="1" t="str">
        <f t="shared" si="151"/>
        <v/>
      </c>
      <c r="AB514" s="1" t="str">
        <f t="shared" si="152"/>
        <v/>
      </c>
      <c r="AC514" s="1" t="str">
        <f t="shared" si="153"/>
        <v/>
      </c>
      <c r="AD514" s="1" t="str">
        <f t="shared" si="154"/>
        <v/>
      </c>
      <c r="AE514" s="1" t="str">
        <f t="shared" si="155"/>
        <v/>
      </c>
      <c r="AF514" s="1" t="str">
        <f t="shared" si="156"/>
        <v/>
      </c>
      <c r="AG514" s="1" t="str">
        <f t="shared" si="157"/>
        <v/>
      </c>
      <c r="AH514" s="1" t="str">
        <f t="shared" si="158"/>
        <v/>
      </c>
      <c r="AI514" s="1" t="str">
        <f t="shared" si="159"/>
        <v/>
      </c>
      <c r="AV514" s="8" t="str">
        <f t="shared" si="146"/>
        <v/>
      </c>
      <c r="AW514" s="2" t="str">
        <f t="shared" si="160"/>
        <v/>
      </c>
      <c r="AX514" s="3"/>
      <c r="AY514" s="2" t="str">
        <f t="shared" si="145"/>
        <v/>
      </c>
      <c r="AZ514" s="3"/>
      <c r="BA514" s="3"/>
      <c r="BB514" s="3"/>
      <c r="BC514" s="3"/>
      <c r="BD514" s="3"/>
    </row>
    <row r="515" spans="22:56" x14ac:dyDescent="0.25">
      <c r="V515" s="1" t="str">
        <f t="shared" si="147"/>
        <v/>
      </c>
      <c r="X515" s="1" t="str">
        <f t="shared" si="148"/>
        <v/>
      </c>
      <c r="Y515" s="1" t="str">
        <f t="shared" si="149"/>
        <v/>
      </c>
      <c r="Z515" s="1" t="str">
        <f t="shared" si="150"/>
        <v/>
      </c>
      <c r="AA515" s="1" t="str">
        <f t="shared" si="151"/>
        <v/>
      </c>
      <c r="AB515" s="1" t="str">
        <f t="shared" si="152"/>
        <v/>
      </c>
      <c r="AC515" s="1" t="str">
        <f t="shared" si="153"/>
        <v/>
      </c>
      <c r="AD515" s="1" t="str">
        <f t="shared" si="154"/>
        <v/>
      </c>
      <c r="AE515" s="1" t="str">
        <f t="shared" si="155"/>
        <v/>
      </c>
      <c r="AF515" s="1" t="str">
        <f t="shared" si="156"/>
        <v/>
      </c>
      <c r="AG515" s="1" t="str">
        <f t="shared" si="157"/>
        <v/>
      </c>
      <c r="AH515" s="1" t="str">
        <f t="shared" si="158"/>
        <v/>
      </c>
      <c r="AI515" s="1" t="str">
        <f t="shared" si="159"/>
        <v/>
      </c>
      <c r="AV515" s="8" t="str">
        <f t="shared" si="146"/>
        <v/>
      </c>
      <c r="AW515" s="2" t="str">
        <f t="shared" si="160"/>
        <v/>
      </c>
      <c r="AX515" s="3"/>
      <c r="AY515" s="2" t="str">
        <f t="shared" si="145"/>
        <v/>
      </c>
      <c r="AZ515" s="3"/>
      <c r="BA515" s="3"/>
      <c r="BB515" s="3"/>
      <c r="BC515" s="3"/>
      <c r="BD515" s="3"/>
    </row>
    <row r="516" spans="22:56" x14ac:dyDescent="0.25">
      <c r="V516" s="1" t="str">
        <f t="shared" si="147"/>
        <v/>
      </c>
      <c r="X516" s="1" t="str">
        <f t="shared" si="148"/>
        <v/>
      </c>
      <c r="Y516" s="1" t="str">
        <f t="shared" si="149"/>
        <v/>
      </c>
      <c r="Z516" s="1" t="str">
        <f t="shared" si="150"/>
        <v/>
      </c>
      <c r="AA516" s="1" t="str">
        <f t="shared" si="151"/>
        <v/>
      </c>
      <c r="AB516" s="1" t="str">
        <f t="shared" si="152"/>
        <v/>
      </c>
      <c r="AC516" s="1" t="str">
        <f t="shared" si="153"/>
        <v/>
      </c>
      <c r="AD516" s="1" t="str">
        <f t="shared" si="154"/>
        <v/>
      </c>
      <c r="AE516" s="1" t="str">
        <f t="shared" si="155"/>
        <v/>
      </c>
      <c r="AF516" s="1" t="str">
        <f t="shared" si="156"/>
        <v/>
      </c>
      <c r="AG516" s="1" t="str">
        <f t="shared" si="157"/>
        <v/>
      </c>
      <c r="AH516" s="1" t="str">
        <f t="shared" si="158"/>
        <v/>
      </c>
      <c r="AI516" s="1" t="str">
        <f t="shared" si="159"/>
        <v/>
      </c>
      <c r="AV516" s="8" t="str">
        <f t="shared" si="146"/>
        <v/>
      </c>
      <c r="AW516" s="2" t="str">
        <f t="shared" si="160"/>
        <v/>
      </c>
      <c r="AX516" s="3"/>
      <c r="AY516" s="2" t="str">
        <f t="shared" si="145"/>
        <v/>
      </c>
      <c r="AZ516" s="3"/>
      <c r="BA516" s="3"/>
      <c r="BB516" s="3"/>
      <c r="BC516" s="3"/>
      <c r="BD516" s="3"/>
    </row>
    <row r="517" spans="22:56" x14ac:dyDescent="0.25">
      <c r="V517" s="1" t="str">
        <f t="shared" si="147"/>
        <v/>
      </c>
      <c r="X517" s="1" t="str">
        <f t="shared" si="148"/>
        <v/>
      </c>
      <c r="Y517" s="1" t="str">
        <f t="shared" si="149"/>
        <v/>
      </c>
      <c r="Z517" s="1" t="str">
        <f t="shared" si="150"/>
        <v/>
      </c>
      <c r="AA517" s="1" t="str">
        <f t="shared" si="151"/>
        <v/>
      </c>
      <c r="AB517" s="1" t="str">
        <f t="shared" si="152"/>
        <v/>
      </c>
      <c r="AC517" s="1" t="str">
        <f t="shared" si="153"/>
        <v/>
      </c>
      <c r="AD517" s="1" t="str">
        <f t="shared" si="154"/>
        <v/>
      </c>
      <c r="AE517" s="1" t="str">
        <f t="shared" si="155"/>
        <v/>
      </c>
      <c r="AF517" s="1" t="str">
        <f t="shared" si="156"/>
        <v/>
      </c>
      <c r="AG517" s="1" t="str">
        <f t="shared" si="157"/>
        <v/>
      </c>
      <c r="AH517" s="1" t="str">
        <f t="shared" si="158"/>
        <v/>
      </c>
      <c r="AI517" s="1" t="str">
        <f t="shared" si="159"/>
        <v/>
      </c>
      <c r="AV517" s="8" t="str">
        <f t="shared" si="146"/>
        <v/>
      </c>
      <c r="AW517" s="2" t="str">
        <f t="shared" si="160"/>
        <v/>
      </c>
      <c r="AX517" s="3"/>
      <c r="AY517" s="2" t="str">
        <f t="shared" si="145"/>
        <v/>
      </c>
      <c r="AZ517" s="3"/>
      <c r="BA517" s="3"/>
      <c r="BB517" s="3"/>
      <c r="BC517" s="3"/>
      <c r="BD517" s="3"/>
    </row>
    <row r="518" spans="22:56" x14ac:dyDescent="0.25">
      <c r="V518" s="1" t="str">
        <f t="shared" si="147"/>
        <v/>
      </c>
      <c r="X518" s="1" t="str">
        <f t="shared" si="148"/>
        <v/>
      </c>
      <c r="Y518" s="1" t="str">
        <f t="shared" si="149"/>
        <v/>
      </c>
      <c r="Z518" s="1" t="str">
        <f t="shared" si="150"/>
        <v/>
      </c>
      <c r="AA518" s="1" t="str">
        <f t="shared" si="151"/>
        <v/>
      </c>
      <c r="AB518" s="1" t="str">
        <f t="shared" si="152"/>
        <v/>
      </c>
      <c r="AC518" s="1" t="str">
        <f t="shared" si="153"/>
        <v/>
      </c>
      <c r="AD518" s="1" t="str">
        <f t="shared" si="154"/>
        <v/>
      </c>
      <c r="AE518" s="1" t="str">
        <f t="shared" si="155"/>
        <v/>
      </c>
      <c r="AF518" s="1" t="str">
        <f t="shared" si="156"/>
        <v/>
      </c>
      <c r="AG518" s="1" t="str">
        <f t="shared" si="157"/>
        <v/>
      </c>
      <c r="AH518" s="1" t="str">
        <f t="shared" si="158"/>
        <v/>
      </c>
      <c r="AI518" s="1" t="str">
        <f t="shared" si="159"/>
        <v/>
      </c>
      <c r="AV518" s="8" t="str">
        <f t="shared" si="146"/>
        <v/>
      </c>
      <c r="AW518" s="2" t="str">
        <f t="shared" si="160"/>
        <v/>
      </c>
      <c r="AX518" s="3"/>
      <c r="AY518" s="2" t="str">
        <f t="shared" si="145"/>
        <v/>
      </c>
      <c r="AZ518" s="3"/>
      <c r="BA518" s="3"/>
      <c r="BB518" s="3"/>
      <c r="BC518" s="3"/>
      <c r="BD518" s="3"/>
    </row>
    <row r="519" spans="22:56" x14ac:dyDescent="0.25">
      <c r="V519" s="1" t="str">
        <f t="shared" si="147"/>
        <v/>
      </c>
      <c r="X519" s="1" t="str">
        <f t="shared" si="148"/>
        <v/>
      </c>
      <c r="Y519" s="1" t="str">
        <f t="shared" si="149"/>
        <v/>
      </c>
      <c r="Z519" s="1" t="str">
        <f t="shared" si="150"/>
        <v/>
      </c>
      <c r="AA519" s="1" t="str">
        <f t="shared" si="151"/>
        <v/>
      </c>
      <c r="AB519" s="1" t="str">
        <f t="shared" si="152"/>
        <v/>
      </c>
      <c r="AC519" s="1" t="str">
        <f t="shared" si="153"/>
        <v/>
      </c>
      <c r="AD519" s="1" t="str">
        <f t="shared" si="154"/>
        <v/>
      </c>
      <c r="AE519" s="1" t="str">
        <f t="shared" si="155"/>
        <v/>
      </c>
      <c r="AF519" s="1" t="str">
        <f t="shared" si="156"/>
        <v/>
      </c>
      <c r="AG519" s="1" t="str">
        <f t="shared" si="157"/>
        <v/>
      </c>
      <c r="AH519" s="1" t="str">
        <f t="shared" si="158"/>
        <v/>
      </c>
      <c r="AI519" s="1" t="str">
        <f t="shared" si="159"/>
        <v/>
      </c>
      <c r="AV519" s="8" t="str">
        <f t="shared" si="146"/>
        <v/>
      </c>
      <c r="AW519" s="2" t="str">
        <f t="shared" si="160"/>
        <v/>
      </c>
      <c r="AX519" s="3"/>
      <c r="AY519" s="2" t="str">
        <f t="shared" si="145"/>
        <v/>
      </c>
      <c r="AZ519" s="3"/>
      <c r="BA519" s="3"/>
      <c r="BB519" s="3"/>
      <c r="BC519" s="3"/>
      <c r="BD519" s="3"/>
    </row>
    <row r="520" spans="22:56" x14ac:dyDescent="0.25">
      <c r="V520" s="1" t="str">
        <f t="shared" si="147"/>
        <v/>
      </c>
      <c r="X520" s="1" t="str">
        <f t="shared" si="148"/>
        <v/>
      </c>
      <c r="Y520" s="1" t="str">
        <f t="shared" si="149"/>
        <v/>
      </c>
      <c r="Z520" s="1" t="str">
        <f t="shared" si="150"/>
        <v/>
      </c>
      <c r="AA520" s="1" t="str">
        <f t="shared" si="151"/>
        <v/>
      </c>
      <c r="AB520" s="1" t="str">
        <f t="shared" si="152"/>
        <v/>
      </c>
      <c r="AC520" s="1" t="str">
        <f t="shared" si="153"/>
        <v/>
      </c>
      <c r="AD520" s="1" t="str">
        <f t="shared" si="154"/>
        <v/>
      </c>
      <c r="AE520" s="1" t="str">
        <f t="shared" si="155"/>
        <v/>
      </c>
      <c r="AF520" s="1" t="str">
        <f t="shared" si="156"/>
        <v/>
      </c>
      <c r="AG520" s="1" t="str">
        <f t="shared" si="157"/>
        <v/>
      </c>
      <c r="AH520" s="1" t="str">
        <f t="shared" si="158"/>
        <v/>
      </c>
      <c r="AI520" s="1" t="str">
        <f t="shared" si="159"/>
        <v/>
      </c>
      <c r="AV520" s="8" t="str">
        <f t="shared" si="146"/>
        <v/>
      </c>
      <c r="AW520" s="2" t="str">
        <f t="shared" si="160"/>
        <v/>
      </c>
      <c r="AX520" s="3"/>
      <c r="AY520" s="2" t="str">
        <f t="shared" si="145"/>
        <v/>
      </c>
      <c r="AZ520" s="3"/>
      <c r="BA520" s="3"/>
      <c r="BB520" s="3"/>
      <c r="BC520" s="3"/>
      <c r="BD520" s="3"/>
    </row>
    <row r="521" spans="22:56" x14ac:dyDescent="0.25">
      <c r="V521" s="1" t="str">
        <f t="shared" si="147"/>
        <v/>
      </c>
      <c r="X521" s="1" t="str">
        <f t="shared" si="148"/>
        <v/>
      </c>
      <c r="Y521" s="1" t="str">
        <f t="shared" si="149"/>
        <v/>
      </c>
      <c r="Z521" s="1" t="str">
        <f t="shared" si="150"/>
        <v/>
      </c>
      <c r="AA521" s="1" t="str">
        <f t="shared" si="151"/>
        <v/>
      </c>
      <c r="AB521" s="1" t="str">
        <f t="shared" si="152"/>
        <v/>
      </c>
      <c r="AC521" s="1" t="str">
        <f t="shared" si="153"/>
        <v/>
      </c>
      <c r="AD521" s="1" t="str">
        <f t="shared" si="154"/>
        <v/>
      </c>
      <c r="AE521" s="1" t="str">
        <f t="shared" si="155"/>
        <v/>
      </c>
      <c r="AF521" s="1" t="str">
        <f t="shared" si="156"/>
        <v/>
      </c>
      <c r="AG521" s="1" t="str">
        <f t="shared" si="157"/>
        <v/>
      </c>
      <c r="AH521" s="1" t="str">
        <f t="shared" si="158"/>
        <v/>
      </c>
      <c r="AI521" s="1" t="str">
        <f t="shared" si="159"/>
        <v/>
      </c>
      <c r="AV521" s="8" t="str">
        <f t="shared" si="146"/>
        <v/>
      </c>
      <c r="AW521" s="2" t="str">
        <f t="shared" si="160"/>
        <v/>
      </c>
      <c r="AX521" s="3"/>
      <c r="AY521" s="2" t="str">
        <f t="shared" si="145"/>
        <v/>
      </c>
      <c r="AZ521" s="3"/>
      <c r="BA521" s="3"/>
      <c r="BB521" s="3"/>
      <c r="BC521" s="3"/>
      <c r="BD521" s="3"/>
    </row>
    <row r="522" spans="22:56" x14ac:dyDescent="0.25">
      <c r="V522" s="1" t="str">
        <f t="shared" si="147"/>
        <v/>
      </c>
      <c r="X522" s="1" t="str">
        <f t="shared" si="148"/>
        <v/>
      </c>
      <c r="Y522" s="1" t="str">
        <f t="shared" si="149"/>
        <v/>
      </c>
      <c r="Z522" s="1" t="str">
        <f t="shared" si="150"/>
        <v/>
      </c>
      <c r="AA522" s="1" t="str">
        <f t="shared" si="151"/>
        <v/>
      </c>
      <c r="AB522" s="1" t="str">
        <f t="shared" si="152"/>
        <v/>
      </c>
      <c r="AC522" s="1" t="str">
        <f t="shared" si="153"/>
        <v/>
      </c>
      <c r="AD522" s="1" t="str">
        <f t="shared" si="154"/>
        <v/>
      </c>
      <c r="AE522" s="1" t="str">
        <f t="shared" si="155"/>
        <v/>
      </c>
      <c r="AF522" s="1" t="str">
        <f t="shared" si="156"/>
        <v/>
      </c>
      <c r="AG522" s="1" t="str">
        <f t="shared" si="157"/>
        <v/>
      </c>
      <c r="AH522" s="1" t="str">
        <f t="shared" si="158"/>
        <v/>
      </c>
      <c r="AI522" s="1" t="str">
        <f t="shared" si="159"/>
        <v/>
      </c>
      <c r="AV522" s="8" t="str">
        <f t="shared" si="146"/>
        <v/>
      </c>
      <c r="AW522" s="2" t="str">
        <f t="shared" si="160"/>
        <v/>
      </c>
      <c r="AX522" s="3"/>
      <c r="AY522" s="2" t="str">
        <f t="shared" si="145"/>
        <v/>
      </c>
      <c r="AZ522" s="3"/>
      <c r="BA522" s="3"/>
      <c r="BB522" s="3"/>
      <c r="BC522" s="3"/>
      <c r="BD522" s="3"/>
    </row>
    <row r="523" spans="22:56" x14ac:dyDescent="0.25">
      <c r="V523" s="1" t="str">
        <f t="shared" si="147"/>
        <v/>
      </c>
      <c r="X523" s="1" t="str">
        <f t="shared" si="148"/>
        <v/>
      </c>
      <c r="Y523" s="1" t="str">
        <f t="shared" si="149"/>
        <v/>
      </c>
      <c r="Z523" s="1" t="str">
        <f t="shared" si="150"/>
        <v/>
      </c>
      <c r="AA523" s="1" t="str">
        <f t="shared" si="151"/>
        <v/>
      </c>
      <c r="AB523" s="1" t="str">
        <f t="shared" si="152"/>
        <v/>
      </c>
      <c r="AC523" s="1" t="str">
        <f t="shared" si="153"/>
        <v/>
      </c>
      <c r="AD523" s="1" t="str">
        <f t="shared" si="154"/>
        <v/>
      </c>
      <c r="AE523" s="1" t="str">
        <f t="shared" si="155"/>
        <v/>
      </c>
      <c r="AF523" s="1" t="str">
        <f t="shared" si="156"/>
        <v/>
      </c>
      <c r="AG523" s="1" t="str">
        <f t="shared" si="157"/>
        <v/>
      </c>
      <c r="AH523" s="1" t="str">
        <f t="shared" si="158"/>
        <v/>
      </c>
      <c r="AI523" s="1" t="str">
        <f t="shared" si="159"/>
        <v/>
      </c>
      <c r="AV523" s="8" t="str">
        <f t="shared" si="146"/>
        <v/>
      </c>
      <c r="AW523" s="2" t="str">
        <f t="shared" si="160"/>
        <v/>
      </c>
      <c r="AX523" s="3"/>
      <c r="AY523" s="2" t="str">
        <f t="shared" si="145"/>
        <v/>
      </c>
      <c r="AZ523" s="3"/>
      <c r="BA523" s="3"/>
      <c r="BB523" s="3"/>
      <c r="BC523" s="3"/>
      <c r="BD523" s="3"/>
    </row>
    <row r="524" spans="22:56" x14ac:dyDescent="0.25">
      <c r="V524" s="1" t="str">
        <f t="shared" si="147"/>
        <v/>
      </c>
      <c r="X524" s="1" t="str">
        <f t="shared" si="148"/>
        <v/>
      </c>
      <c r="Y524" s="1" t="str">
        <f t="shared" si="149"/>
        <v/>
      </c>
      <c r="Z524" s="1" t="str">
        <f t="shared" si="150"/>
        <v/>
      </c>
      <c r="AA524" s="1" t="str">
        <f t="shared" si="151"/>
        <v/>
      </c>
      <c r="AB524" s="1" t="str">
        <f t="shared" si="152"/>
        <v/>
      </c>
      <c r="AC524" s="1" t="str">
        <f t="shared" si="153"/>
        <v/>
      </c>
      <c r="AD524" s="1" t="str">
        <f t="shared" si="154"/>
        <v/>
      </c>
      <c r="AE524" s="1" t="str">
        <f t="shared" si="155"/>
        <v/>
      </c>
      <c r="AF524" s="1" t="str">
        <f t="shared" si="156"/>
        <v/>
      </c>
      <c r="AG524" s="1" t="str">
        <f t="shared" si="157"/>
        <v/>
      </c>
      <c r="AH524" s="1" t="str">
        <f t="shared" si="158"/>
        <v/>
      </c>
      <c r="AI524" s="1" t="str">
        <f t="shared" si="159"/>
        <v/>
      </c>
      <c r="AV524" s="8" t="str">
        <f t="shared" si="146"/>
        <v/>
      </c>
      <c r="AW524" s="2" t="str">
        <f t="shared" si="160"/>
        <v/>
      </c>
      <c r="AX524" s="3"/>
      <c r="AY524" s="2" t="str">
        <f t="shared" si="145"/>
        <v/>
      </c>
      <c r="AZ524" s="3"/>
      <c r="BA524" s="3"/>
      <c r="BB524" s="3"/>
      <c r="BC524" s="3"/>
      <c r="BD524" s="3"/>
    </row>
    <row r="525" spans="22:56" x14ac:dyDescent="0.25">
      <c r="V525" s="1" t="str">
        <f t="shared" si="147"/>
        <v/>
      </c>
      <c r="X525" s="1" t="str">
        <f t="shared" si="148"/>
        <v/>
      </c>
      <c r="Y525" s="1" t="str">
        <f t="shared" si="149"/>
        <v/>
      </c>
      <c r="Z525" s="1" t="str">
        <f t="shared" si="150"/>
        <v/>
      </c>
      <c r="AA525" s="1" t="str">
        <f t="shared" si="151"/>
        <v/>
      </c>
      <c r="AB525" s="1" t="str">
        <f t="shared" si="152"/>
        <v/>
      </c>
      <c r="AC525" s="1" t="str">
        <f t="shared" si="153"/>
        <v/>
      </c>
      <c r="AD525" s="1" t="str">
        <f t="shared" si="154"/>
        <v/>
      </c>
      <c r="AE525" s="1" t="str">
        <f t="shared" si="155"/>
        <v/>
      </c>
      <c r="AF525" s="1" t="str">
        <f t="shared" si="156"/>
        <v/>
      </c>
      <c r="AG525" s="1" t="str">
        <f t="shared" si="157"/>
        <v/>
      </c>
      <c r="AH525" s="1" t="str">
        <f t="shared" si="158"/>
        <v/>
      </c>
      <c r="AI525" s="1" t="str">
        <f t="shared" si="159"/>
        <v/>
      </c>
      <c r="AV525" s="8" t="str">
        <f t="shared" si="146"/>
        <v/>
      </c>
      <c r="AW525" s="2" t="str">
        <f t="shared" si="160"/>
        <v/>
      </c>
      <c r="AX525" s="3"/>
      <c r="AY525" s="2" t="str">
        <f t="shared" si="145"/>
        <v/>
      </c>
      <c r="AZ525" s="3"/>
      <c r="BA525" s="3"/>
      <c r="BB525" s="3"/>
      <c r="BC525" s="3"/>
      <c r="BD525" s="3"/>
    </row>
    <row r="526" spans="22:56" x14ac:dyDescent="0.25">
      <c r="V526" s="1" t="str">
        <f t="shared" si="147"/>
        <v/>
      </c>
      <c r="X526" s="1" t="str">
        <f t="shared" si="148"/>
        <v/>
      </c>
      <c r="Y526" s="1" t="str">
        <f t="shared" si="149"/>
        <v/>
      </c>
      <c r="Z526" s="1" t="str">
        <f t="shared" si="150"/>
        <v/>
      </c>
      <c r="AA526" s="1" t="str">
        <f t="shared" si="151"/>
        <v/>
      </c>
      <c r="AB526" s="1" t="str">
        <f t="shared" si="152"/>
        <v/>
      </c>
      <c r="AC526" s="1" t="str">
        <f t="shared" si="153"/>
        <v/>
      </c>
      <c r="AD526" s="1" t="str">
        <f t="shared" si="154"/>
        <v/>
      </c>
      <c r="AE526" s="1" t="str">
        <f t="shared" si="155"/>
        <v/>
      </c>
      <c r="AF526" s="1" t="str">
        <f t="shared" si="156"/>
        <v/>
      </c>
      <c r="AG526" s="1" t="str">
        <f t="shared" si="157"/>
        <v/>
      </c>
      <c r="AH526" s="1" t="str">
        <f t="shared" si="158"/>
        <v/>
      </c>
      <c r="AI526" s="1" t="str">
        <f t="shared" si="159"/>
        <v/>
      </c>
      <c r="AV526" s="8" t="str">
        <f t="shared" si="146"/>
        <v/>
      </c>
      <c r="AW526" s="2" t="str">
        <f t="shared" si="160"/>
        <v/>
      </c>
      <c r="AX526" s="3"/>
      <c r="AY526" s="2" t="str">
        <f t="shared" si="145"/>
        <v/>
      </c>
      <c r="AZ526" s="3"/>
      <c r="BA526" s="3"/>
      <c r="BB526" s="3"/>
      <c r="BC526" s="3"/>
      <c r="BD526" s="3"/>
    </row>
    <row r="527" spans="22:56" x14ac:dyDescent="0.25">
      <c r="V527" s="1" t="str">
        <f t="shared" si="147"/>
        <v/>
      </c>
      <c r="X527" s="1" t="str">
        <f t="shared" si="148"/>
        <v/>
      </c>
      <c r="Y527" s="1" t="str">
        <f t="shared" si="149"/>
        <v/>
      </c>
      <c r="Z527" s="1" t="str">
        <f t="shared" si="150"/>
        <v/>
      </c>
      <c r="AA527" s="1" t="str">
        <f t="shared" si="151"/>
        <v/>
      </c>
      <c r="AB527" s="1" t="str">
        <f t="shared" si="152"/>
        <v/>
      </c>
      <c r="AC527" s="1" t="str">
        <f t="shared" si="153"/>
        <v/>
      </c>
      <c r="AD527" s="1" t="str">
        <f t="shared" si="154"/>
        <v/>
      </c>
      <c r="AE527" s="1" t="str">
        <f t="shared" si="155"/>
        <v/>
      </c>
      <c r="AF527" s="1" t="str">
        <f t="shared" si="156"/>
        <v/>
      </c>
      <c r="AG527" s="1" t="str">
        <f t="shared" si="157"/>
        <v/>
      </c>
      <c r="AH527" s="1" t="str">
        <f t="shared" si="158"/>
        <v/>
      </c>
      <c r="AI527" s="1" t="str">
        <f t="shared" si="159"/>
        <v/>
      </c>
      <c r="AV527" s="8" t="str">
        <f t="shared" si="146"/>
        <v/>
      </c>
      <c r="AW527" s="2" t="str">
        <f t="shared" si="160"/>
        <v/>
      </c>
      <c r="AX527" s="3"/>
      <c r="AY527" s="2" t="str">
        <f t="shared" si="145"/>
        <v/>
      </c>
      <c r="AZ527" s="3"/>
      <c r="BA527" s="3"/>
      <c r="BB527" s="3"/>
      <c r="BC527" s="3"/>
      <c r="BD527" s="3"/>
    </row>
    <row r="528" spans="22:56" x14ac:dyDescent="0.25">
      <c r="V528" s="1" t="str">
        <f t="shared" si="147"/>
        <v/>
      </c>
      <c r="X528" s="1" t="str">
        <f t="shared" si="148"/>
        <v/>
      </c>
      <c r="Y528" s="1" t="str">
        <f t="shared" si="149"/>
        <v/>
      </c>
      <c r="Z528" s="1" t="str">
        <f t="shared" si="150"/>
        <v/>
      </c>
      <c r="AA528" s="1" t="str">
        <f t="shared" si="151"/>
        <v/>
      </c>
      <c r="AB528" s="1" t="str">
        <f t="shared" si="152"/>
        <v/>
      </c>
      <c r="AC528" s="1" t="str">
        <f t="shared" si="153"/>
        <v/>
      </c>
      <c r="AD528" s="1" t="str">
        <f t="shared" si="154"/>
        <v/>
      </c>
      <c r="AE528" s="1" t="str">
        <f t="shared" si="155"/>
        <v/>
      </c>
      <c r="AF528" s="1" t="str">
        <f t="shared" si="156"/>
        <v/>
      </c>
      <c r="AG528" s="1" t="str">
        <f t="shared" si="157"/>
        <v/>
      </c>
      <c r="AH528" s="1" t="str">
        <f t="shared" si="158"/>
        <v/>
      </c>
      <c r="AI528" s="1" t="str">
        <f t="shared" si="159"/>
        <v/>
      </c>
      <c r="AV528" s="8" t="str">
        <f t="shared" si="146"/>
        <v/>
      </c>
      <c r="AW528" s="2" t="str">
        <f t="shared" si="160"/>
        <v/>
      </c>
      <c r="AX528" s="3"/>
      <c r="AY528" s="2" t="str">
        <f t="shared" ref="AY528:AY591" si="161">CONCATENATE(V560,AB560,AC560,AD560,AE560,AF560,AG560,AH560,AI560)</f>
        <v/>
      </c>
      <c r="AZ528" s="3"/>
      <c r="BA528" s="3"/>
      <c r="BB528" s="3"/>
      <c r="BC528" s="3"/>
      <c r="BD528" s="3"/>
    </row>
    <row r="529" spans="22:56" x14ac:dyDescent="0.25">
      <c r="V529" s="1" t="str">
        <f t="shared" si="147"/>
        <v/>
      </c>
      <c r="X529" s="1" t="str">
        <f t="shared" si="148"/>
        <v/>
      </c>
      <c r="Y529" s="1" t="str">
        <f t="shared" si="149"/>
        <v/>
      </c>
      <c r="Z529" s="1" t="str">
        <f t="shared" si="150"/>
        <v/>
      </c>
      <c r="AA529" s="1" t="str">
        <f t="shared" si="151"/>
        <v/>
      </c>
      <c r="AB529" s="1" t="str">
        <f t="shared" si="152"/>
        <v/>
      </c>
      <c r="AC529" s="1" t="str">
        <f t="shared" si="153"/>
        <v/>
      </c>
      <c r="AD529" s="1" t="str">
        <f t="shared" si="154"/>
        <v/>
      </c>
      <c r="AE529" s="1" t="str">
        <f t="shared" si="155"/>
        <v/>
      </c>
      <c r="AF529" s="1" t="str">
        <f t="shared" si="156"/>
        <v/>
      </c>
      <c r="AG529" s="1" t="str">
        <f t="shared" si="157"/>
        <v/>
      </c>
      <c r="AH529" s="1" t="str">
        <f t="shared" si="158"/>
        <v/>
      </c>
      <c r="AI529" s="1" t="str">
        <f t="shared" si="159"/>
        <v/>
      </c>
      <c r="AV529" s="8" t="str">
        <f t="shared" ref="AV529:AV592" si="162">IF(AV528&lt;$N$14,AV528+1,"")</f>
        <v/>
      </c>
      <c r="AW529" s="2" t="str">
        <f t="shared" si="160"/>
        <v/>
      </c>
      <c r="AX529" s="3"/>
      <c r="AY529" s="2" t="str">
        <f t="shared" si="161"/>
        <v/>
      </c>
      <c r="AZ529" s="3"/>
      <c r="BA529" s="3"/>
      <c r="BB529" s="3"/>
      <c r="BC529" s="3"/>
      <c r="BD529" s="3"/>
    </row>
    <row r="530" spans="22:56" x14ac:dyDescent="0.25">
      <c r="V530" s="1" t="str">
        <f t="shared" si="147"/>
        <v/>
      </c>
      <c r="X530" s="1" t="str">
        <f t="shared" si="148"/>
        <v/>
      </c>
      <c r="Y530" s="1" t="str">
        <f t="shared" si="149"/>
        <v/>
      </c>
      <c r="Z530" s="1" t="str">
        <f t="shared" si="150"/>
        <v/>
      </c>
      <c r="AA530" s="1" t="str">
        <f t="shared" si="151"/>
        <v/>
      </c>
      <c r="AB530" s="1" t="str">
        <f t="shared" si="152"/>
        <v/>
      </c>
      <c r="AC530" s="1" t="str">
        <f t="shared" si="153"/>
        <v/>
      </c>
      <c r="AD530" s="1" t="str">
        <f t="shared" si="154"/>
        <v/>
      </c>
      <c r="AE530" s="1" t="str">
        <f t="shared" si="155"/>
        <v/>
      </c>
      <c r="AF530" s="1" t="str">
        <f t="shared" si="156"/>
        <v/>
      </c>
      <c r="AG530" s="1" t="str">
        <f t="shared" si="157"/>
        <v/>
      </c>
      <c r="AH530" s="1" t="str">
        <f t="shared" si="158"/>
        <v/>
      </c>
      <c r="AI530" s="1" t="str">
        <f t="shared" si="159"/>
        <v/>
      </c>
      <c r="AV530" s="8" t="str">
        <f t="shared" si="162"/>
        <v/>
      </c>
      <c r="AW530" s="2" t="str">
        <f t="shared" si="160"/>
        <v/>
      </c>
      <c r="AX530" s="3"/>
      <c r="AY530" s="2" t="str">
        <f t="shared" si="161"/>
        <v/>
      </c>
      <c r="AZ530" s="3"/>
      <c r="BA530" s="3"/>
      <c r="BB530" s="3"/>
      <c r="BC530" s="3"/>
      <c r="BD530" s="3"/>
    </row>
    <row r="531" spans="22:56" x14ac:dyDescent="0.25">
      <c r="V531" s="1" t="str">
        <f t="shared" si="147"/>
        <v/>
      </c>
      <c r="X531" s="1" t="str">
        <f t="shared" si="148"/>
        <v/>
      </c>
      <c r="Y531" s="1" t="str">
        <f t="shared" si="149"/>
        <v/>
      </c>
      <c r="Z531" s="1" t="str">
        <f t="shared" si="150"/>
        <v/>
      </c>
      <c r="AA531" s="1" t="str">
        <f t="shared" si="151"/>
        <v/>
      </c>
      <c r="AB531" s="1" t="str">
        <f t="shared" si="152"/>
        <v/>
      </c>
      <c r="AC531" s="1" t="str">
        <f t="shared" si="153"/>
        <v/>
      </c>
      <c r="AD531" s="1" t="str">
        <f t="shared" si="154"/>
        <v/>
      </c>
      <c r="AE531" s="1" t="str">
        <f t="shared" si="155"/>
        <v/>
      </c>
      <c r="AF531" s="1" t="str">
        <f t="shared" si="156"/>
        <v/>
      </c>
      <c r="AG531" s="1" t="str">
        <f t="shared" si="157"/>
        <v/>
      </c>
      <c r="AH531" s="1" t="str">
        <f t="shared" si="158"/>
        <v/>
      </c>
      <c r="AI531" s="1" t="str">
        <f t="shared" si="159"/>
        <v/>
      </c>
      <c r="AV531" s="8" t="str">
        <f t="shared" si="162"/>
        <v/>
      </c>
      <c r="AW531" s="2" t="str">
        <f t="shared" si="160"/>
        <v/>
      </c>
      <c r="AX531" s="3"/>
      <c r="AY531" s="2" t="str">
        <f t="shared" si="161"/>
        <v/>
      </c>
      <c r="AZ531" s="3"/>
      <c r="BA531" s="3"/>
      <c r="BB531" s="3"/>
      <c r="BC531" s="3"/>
      <c r="BD531" s="3"/>
    </row>
    <row r="532" spans="22:56" x14ac:dyDescent="0.25">
      <c r="V532" s="1" t="str">
        <f t="shared" si="147"/>
        <v/>
      </c>
      <c r="X532" s="1" t="str">
        <f t="shared" si="148"/>
        <v/>
      </c>
      <c r="Y532" s="1" t="str">
        <f t="shared" si="149"/>
        <v/>
      </c>
      <c r="Z532" s="1" t="str">
        <f t="shared" si="150"/>
        <v/>
      </c>
      <c r="AA532" s="1" t="str">
        <f t="shared" si="151"/>
        <v/>
      </c>
      <c r="AB532" s="1" t="str">
        <f t="shared" si="152"/>
        <v/>
      </c>
      <c r="AC532" s="1" t="str">
        <f t="shared" si="153"/>
        <v/>
      </c>
      <c r="AD532" s="1" t="str">
        <f t="shared" si="154"/>
        <v/>
      </c>
      <c r="AE532" s="1" t="str">
        <f t="shared" si="155"/>
        <v/>
      </c>
      <c r="AF532" s="1" t="str">
        <f t="shared" si="156"/>
        <v/>
      </c>
      <c r="AG532" s="1" t="str">
        <f t="shared" si="157"/>
        <v/>
      </c>
      <c r="AH532" s="1" t="str">
        <f t="shared" si="158"/>
        <v/>
      </c>
      <c r="AI532" s="1" t="str">
        <f t="shared" si="159"/>
        <v/>
      </c>
      <c r="AV532" s="8" t="str">
        <f t="shared" si="162"/>
        <v/>
      </c>
      <c r="AW532" s="2" t="str">
        <f t="shared" si="160"/>
        <v/>
      </c>
      <c r="AX532" s="3"/>
      <c r="AY532" s="2" t="str">
        <f t="shared" si="161"/>
        <v/>
      </c>
      <c r="AZ532" s="3"/>
      <c r="BA532" s="3"/>
      <c r="BB532" s="3"/>
      <c r="BC532" s="3"/>
      <c r="BD532" s="3"/>
    </row>
    <row r="533" spans="22:56" x14ac:dyDescent="0.25">
      <c r="V533" s="1" t="str">
        <f t="shared" si="147"/>
        <v/>
      </c>
      <c r="X533" s="1" t="str">
        <f t="shared" si="148"/>
        <v/>
      </c>
      <c r="Y533" s="1" t="str">
        <f t="shared" si="149"/>
        <v/>
      </c>
      <c r="Z533" s="1" t="str">
        <f t="shared" si="150"/>
        <v/>
      </c>
      <c r="AA533" s="1" t="str">
        <f t="shared" si="151"/>
        <v/>
      </c>
      <c r="AB533" s="1" t="str">
        <f t="shared" si="152"/>
        <v/>
      </c>
      <c r="AC533" s="1" t="str">
        <f t="shared" si="153"/>
        <v/>
      </c>
      <c r="AD533" s="1" t="str">
        <f t="shared" si="154"/>
        <v/>
      </c>
      <c r="AE533" s="1" t="str">
        <f t="shared" si="155"/>
        <v/>
      </c>
      <c r="AF533" s="1" t="str">
        <f t="shared" si="156"/>
        <v/>
      </c>
      <c r="AG533" s="1" t="str">
        <f t="shared" si="157"/>
        <v/>
      </c>
      <c r="AH533" s="1" t="str">
        <f t="shared" si="158"/>
        <v/>
      </c>
      <c r="AI533" s="1" t="str">
        <f t="shared" si="159"/>
        <v/>
      </c>
      <c r="AV533" s="8" t="str">
        <f t="shared" si="162"/>
        <v/>
      </c>
      <c r="AW533" s="2" t="str">
        <f t="shared" si="160"/>
        <v/>
      </c>
      <c r="AX533" s="3"/>
      <c r="AY533" s="2" t="str">
        <f t="shared" si="161"/>
        <v/>
      </c>
      <c r="AZ533" s="3"/>
      <c r="BA533" s="3"/>
      <c r="BB533" s="3"/>
      <c r="BC533" s="3"/>
      <c r="BD533" s="3"/>
    </row>
    <row r="534" spans="22:56" x14ac:dyDescent="0.25">
      <c r="V534" s="1" t="str">
        <f t="shared" si="147"/>
        <v/>
      </c>
      <c r="X534" s="1" t="str">
        <f t="shared" si="148"/>
        <v/>
      </c>
      <c r="Y534" s="1" t="str">
        <f t="shared" si="149"/>
        <v/>
      </c>
      <c r="Z534" s="1" t="str">
        <f t="shared" si="150"/>
        <v/>
      </c>
      <c r="AA534" s="1" t="str">
        <f t="shared" si="151"/>
        <v/>
      </c>
      <c r="AB534" s="1" t="str">
        <f t="shared" si="152"/>
        <v/>
      </c>
      <c r="AC534" s="1" t="str">
        <f t="shared" si="153"/>
        <v/>
      </c>
      <c r="AD534" s="1" t="str">
        <f t="shared" si="154"/>
        <v/>
      </c>
      <c r="AE534" s="1" t="str">
        <f t="shared" si="155"/>
        <v/>
      </c>
      <c r="AF534" s="1" t="str">
        <f t="shared" si="156"/>
        <v/>
      </c>
      <c r="AG534" s="1" t="str">
        <f t="shared" si="157"/>
        <v/>
      </c>
      <c r="AH534" s="1" t="str">
        <f t="shared" si="158"/>
        <v/>
      </c>
      <c r="AI534" s="1" t="str">
        <f t="shared" si="159"/>
        <v/>
      </c>
      <c r="AV534" s="8" t="str">
        <f t="shared" si="162"/>
        <v/>
      </c>
      <c r="AW534" s="2" t="str">
        <f t="shared" si="160"/>
        <v/>
      </c>
      <c r="AX534" s="3"/>
      <c r="AY534" s="2" t="str">
        <f t="shared" si="161"/>
        <v/>
      </c>
      <c r="AZ534" s="3"/>
      <c r="BA534" s="3"/>
      <c r="BB534" s="3"/>
      <c r="BC534" s="3"/>
      <c r="BD534" s="3"/>
    </row>
    <row r="535" spans="22:56" x14ac:dyDescent="0.25">
      <c r="V535" s="1" t="str">
        <f t="shared" si="147"/>
        <v/>
      </c>
      <c r="X535" s="1" t="str">
        <f t="shared" si="148"/>
        <v/>
      </c>
      <c r="Y535" s="1" t="str">
        <f t="shared" si="149"/>
        <v/>
      </c>
      <c r="Z535" s="1" t="str">
        <f t="shared" si="150"/>
        <v/>
      </c>
      <c r="AA535" s="1" t="str">
        <f t="shared" si="151"/>
        <v/>
      </c>
      <c r="AB535" s="1" t="str">
        <f t="shared" si="152"/>
        <v/>
      </c>
      <c r="AC535" s="1" t="str">
        <f t="shared" si="153"/>
        <v/>
      </c>
      <c r="AD535" s="1" t="str">
        <f t="shared" si="154"/>
        <v/>
      </c>
      <c r="AE535" s="1" t="str">
        <f t="shared" si="155"/>
        <v/>
      </c>
      <c r="AF535" s="1" t="str">
        <f t="shared" si="156"/>
        <v/>
      </c>
      <c r="AG535" s="1" t="str">
        <f t="shared" si="157"/>
        <v/>
      </c>
      <c r="AH535" s="1" t="str">
        <f t="shared" si="158"/>
        <v/>
      </c>
      <c r="AI535" s="1" t="str">
        <f t="shared" si="159"/>
        <v/>
      </c>
      <c r="AV535" s="8" t="str">
        <f t="shared" si="162"/>
        <v/>
      </c>
      <c r="AW535" s="2" t="str">
        <f t="shared" si="160"/>
        <v/>
      </c>
      <c r="AX535" s="3"/>
      <c r="AY535" s="2" t="str">
        <f t="shared" si="161"/>
        <v/>
      </c>
      <c r="AZ535" s="3"/>
      <c r="BA535" s="3"/>
      <c r="BB535" s="3"/>
      <c r="BC535" s="3"/>
      <c r="BD535" s="3"/>
    </row>
    <row r="536" spans="22:56" x14ac:dyDescent="0.25">
      <c r="V536" s="1" t="str">
        <f t="shared" si="147"/>
        <v/>
      </c>
      <c r="X536" s="1" t="str">
        <f t="shared" si="148"/>
        <v/>
      </c>
      <c r="Y536" s="1" t="str">
        <f t="shared" si="149"/>
        <v/>
      </c>
      <c r="Z536" s="1" t="str">
        <f t="shared" si="150"/>
        <v/>
      </c>
      <c r="AA536" s="1" t="str">
        <f t="shared" si="151"/>
        <v/>
      </c>
      <c r="AB536" s="1" t="str">
        <f t="shared" si="152"/>
        <v/>
      </c>
      <c r="AC536" s="1" t="str">
        <f t="shared" si="153"/>
        <v/>
      </c>
      <c r="AD536" s="1" t="str">
        <f t="shared" si="154"/>
        <v/>
      </c>
      <c r="AE536" s="1" t="str">
        <f t="shared" si="155"/>
        <v/>
      </c>
      <c r="AF536" s="1" t="str">
        <f t="shared" si="156"/>
        <v/>
      </c>
      <c r="AG536" s="1" t="str">
        <f t="shared" si="157"/>
        <v/>
      </c>
      <c r="AH536" s="1" t="str">
        <f t="shared" si="158"/>
        <v/>
      </c>
      <c r="AI536" s="1" t="str">
        <f t="shared" si="159"/>
        <v/>
      </c>
      <c r="AV536" s="8" t="str">
        <f t="shared" si="162"/>
        <v/>
      </c>
      <c r="AW536" s="2" t="str">
        <f t="shared" si="160"/>
        <v/>
      </c>
      <c r="AX536" s="3"/>
      <c r="AY536" s="2" t="str">
        <f t="shared" si="161"/>
        <v/>
      </c>
      <c r="AZ536" s="3"/>
      <c r="BA536" s="3"/>
      <c r="BB536" s="3"/>
      <c r="BC536" s="3"/>
      <c r="BD536" s="3"/>
    </row>
    <row r="537" spans="22:56" x14ac:dyDescent="0.25">
      <c r="V537" s="1" t="str">
        <f t="shared" si="147"/>
        <v/>
      </c>
      <c r="X537" s="1" t="str">
        <f t="shared" si="148"/>
        <v/>
      </c>
      <c r="Y537" s="1" t="str">
        <f t="shared" si="149"/>
        <v/>
      </c>
      <c r="Z537" s="1" t="str">
        <f t="shared" si="150"/>
        <v/>
      </c>
      <c r="AA537" s="1" t="str">
        <f t="shared" si="151"/>
        <v/>
      </c>
      <c r="AB537" s="1" t="str">
        <f t="shared" si="152"/>
        <v/>
      </c>
      <c r="AC537" s="1" t="str">
        <f t="shared" si="153"/>
        <v/>
      </c>
      <c r="AD537" s="1" t="str">
        <f t="shared" si="154"/>
        <v/>
      </c>
      <c r="AE537" s="1" t="str">
        <f t="shared" si="155"/>
        <v/>
      </c>
      <c r="AF537" s="1" t="str">
        <f t="shared" si="156"/>
        <v/>
      </c>
      <c r="AG537" s="1" t="str">
        <f t="shared" si="157"/>
        <v/>
      </c>
      <c r="AH537" s="1" t="str">
        <f t="shared" si="158"/>
        <v/>
      </c>
      <c r="AI537" s="1" t="str">
        <f t="shared" si="159"/>
        <v/>
      </c>
      <c r="AV537" s="8" t="str">
        <f t="shared" si="162"/>
        <v/>
      </c>
      <c r="AW537" s="2" t="str">
        <f t="shared" si="160"/>
        <v/>
      </c>
      <c r="AX537" s="3"/>
      <c r="AY537" s="2" t="str">
        <f t="shared" si="161"/>
        <v/>
      </c>
      <c r="AZ537" s="3"/>
      <c r="BA537" s="3"/>
      <c r="BB537" s="3"/>
      <c r="BC537" s="3"/>
      <c r="BD537" s="3"/>
    </row>
    <row r="538" spans="22:56" x14ac:dyDescent="0.25">
      <c r="V538" s="1" t="str">
        <f t="shared" si="147"/>
        <v/>
      </c>
      <c r="X538" s="1" t="str">
        <f t="shared" si="148"/>
        <v/>
      </c>
      <c r="Y538" s="1" t="str">
        <f t="shared" si="149"/>
        <v/>
      </c>
      <c r="Z538" s="1" t="str">
        <f t="shared" si="150"/>
        <v/>
      </c>
      <c r="AA538" s="1" t="str">
        <f t="shared" si="151"/>
        <v/>
      </c>
      <c r="AB538" s="1" t="str">
        <f t="shared" si="152"/>
        <v/>
      </c>
      <c r="AC538" s="1" t="str">
        <f t="shared" si="153"/>
        <v/>
      </c>
      <c r="AD538" s="1" t="str">
        <f t="shared" si="154"/>
        <v/>
      </c>
      <c r="AE538" s="1" t="str">
        <f t="shared" si="155"/>
        <v/>
      </c>
      <c r="AF538" s="1" t="str">
        <f t="shared" si="156"/>
        <v/>
      </c>
      <c r="AG538" s="1" t="str">
        <f t="shared" si="157"/>
        <v/>
      </c>
      <c r="AH538" s="1" t="str">
        <f t="shared" si="158"/>
        <v/>
      </c>
      <c r="AI538" s="1" t="str">
        <f t="shared" si="159"/>
        <v/>
      </c>
      <c r="AV538" s="8" t="str">
        <f t="shared" si="162"/>
        <v/>
      </c>
      <c r="AW538" s="2" t="str">
        <f t="shared" si="160"/>
        <v/>
      </c>
      <c r="AX538" s="3"/>
      <c r="AY538" s="2" t="str">
        <f t="shared" si="161"/>
        <v/>
      </c>
      <c r="AZ538" s="3"/>
      <c r="BA538" s="3"/>
      <c r="BB538" s="3"/>
      <c r="BC538" s="3"/>
      <c r="BD538" s="3"/>
    </row>
    <row r="539" spans="22:56" x14ac:dyDescent="0.25">
      <c r="V539" s="1" t="str">
        <f t="shared" si="147"/>
        <v/>
      </c>
      <c r="X539" s="1" t="str">
        <f t="shared" si="148"/>
        <v/>
      </c>
      <c r="Y539" s="1" t="str">
        <f t="shared" si="149"/>
        <v/>
      </c>
      <c r="Z539" s="1" t="str">
        <f t="shared" si="150"/>
        <v/>
      </c>
      <c r="AA539" s="1" t="str">
        <f t="shared" si="151"/>
        <v/>
      </c>
      <c r="AB539" s="1" t="str">
        <f t="shared" si="152"/>
        <v/>
      </c>
      <c r="AC539" s="1" t="str">
        <f t="shared" si="153"/>
        <v/>
      </c>
      <c r="AD539" s="1" t="str">
        <f t="shared" si="154"/>
        <v/>
      </c>
      <c r="AE539" s="1" t="str">
        <f t="shared" si="155"/>
        <v/>
      </c>
      <c r="AF539" s="1" t="str">
        <f t="shared" si="156"/>
        <v/>
      </c>
      <c r="AG539" s="1" t="str">
        <f t="shared" si="157"/>
        <v/>
      </c>
      <c r="AH539" s="1" t="str">
        <f t="shared" si="158"/>
        <v/>
      </c>
      <c r="AI539" s="1" t="str">
        <f t="shared" si="159"/>
        <v/>
      </c>
      <c r="AV539" s="8" t="str">
        <f t="shared" si="162"/>
        <v/>
      </c>
      <c r="AW539" s="2" t="str">
        <f t="shared" si="160"/>
        <v/>
      </c>
      <c r="AX539" s="3"/>
      <c r="AY539" s="2" t="str">
        <f t="shared" si="161"/>
        <v/>
      </c>
      <c r="AZ539" s="3"/>
      <c r="BA539" s="3"/>
      <c r="BB539" s="3"/>
      <c r="BC539" s="3"/>
      <c r="BD539" s="3"/>
    </row>
    <row r="540" spans="22:56" x14ac:dyDescent="0.25">
      <c r="V540" s="1" t="str">
        <f t="shared" si="147"/>
        <v/>
      </c>
      <c r="X540" s="1" t="str">
        <f t="shared" si="148"/>
        <v/>
      </c>
      <c r="Y540" s="1" t="str">
        <f t="shared" si="149"/>
        <v/>
      </c>
      <c r="Z540" s="1" t="str">
        <f t="shared" si="150"/>
        <v/>
      </c>
      <c r="AA540" s="1" t="str">
        <f t="shared" si="151"/>
        <v/>
      </c>
      <c r="AB540" s="1" t="str">
        <f t="shared" si="152"/>
        <v/>
      </c>
      <c r="AC540" s="1" t="str">
        <f t="shared" si="153"/>
        <v/>
      </c>
      <c r="AD540" s="1" t="str">
        <f t="shared" si="154"/>
        <v/>
      </c>
      <c r="AE540" s="1" t="str">
        <f t="shared" si="155"/>
        <v/>
      </c>
      <c r="AF540" s="1" t="str">
        <f t="shared" si="156"/>
        <v/>
      </c>
      <c r="AG540" s="1" t="str">
        <f t="shared" si="157"/>
        <v/>
      </c>
      <c r="AH540" s="1" t="str">
        <f t="shared" si="158"/>
        <v/>
      </c>
      <c r="AI540" s="1" t="str">
        <f t="shared" si="159"/>
        <v/>
      </c>
      <c r="AV540" s="8" t="str">
        <f t="shared" si="162"/>
        <v/>
      </c>
      <c r="AW540" s="2" t="str">
        <f t="shared" si="160"/>
        <v/>
      </c>
      <c r="AX540" s="3"/>
      <c r="AY540" s="2" t="str">
        <f t="shared" si="161"/>
        <v/>
      </c>
      <c r="AZ540" s="3"/>
      <c r="BA540" s="3"/>
      <c r="BB540" s="3"/>
      <c r="BC540" s="3"/>
      <c r="BD540" s="3"/>
    </row>
    <row r="541" spans="22:56" x14ac:dyDescent="0.25">
      <c r="V541" s="1" t="str">
        <f t="shared" si="147"/>
        <v/>
      </c>
      <c r="X541" s="1" t="str">
        <f t="shared" si="148"/>
        <v/>
      </c>
      <c r="Y541" s="1" t="str">
        <f t="shared" si="149"/>
        <v/>
      </c>
      <c r="Z541" s="1" t="str">
        <f t="shared" si="150"/>
        <v/>
      </c>
      <c r="AA541" s="1" t="str">
        <f t="shared" si="151"/>
        <v/>
      </c>
      <c r="AB541" s="1" t="str">
        <f t="shared" si="152"/>
        <v/>
      </c>
      <c r="AC541" s="1" t="str">
        <f t="shared" si="153"/>
        <v/>
      </c>
      <c r="AD541" s="1" t="str">
        <f t="shared" si="154"/>
        <v/>
      </c>
      <c r="AE541" s="1" t="str">
        <f t="shared" si="155"/>
        <v/>
      </c>
      <c r="AF541" s="1" t="str">
        <f t="shared" si="156"/>
        <v/>
      </c>
      <c r="AG541" s="1" t="str">
        <f t="shared" si="157"/>
        <v/>
      </c>
      <c r="AH541" s="1" t="str">
        <f t="shared" si="158"/>
        <v/>
      </c>
      <c r="AI541" s="1" t="str">
        <f t="shared" si="159"/>
        <v/>
      </c>
      <c r="AV541" s="8" t="str">
        <f t="shared" si="162"/>
        <v/>
      </c>
      <c r="AW541" s="2" t="str">
        <f t="shared" si="160"/>
        <v/>
      </c>
      <c r="AX541" s="3"/>
      <c r="AY541" s="2" t="str">
        <f t="shared" si="161"/>
        <v/>
      </c>
      <c r="AZ541" s="3"/>
      <c r="BA541" s="3"/>
      <c r="BB541" s="3"/>
      <c r="BC541" s="3"/>
      <c r="BD541" s="3"/>
    </row>
    <row r="542" spans="22:56" x14ac:dyDescent="0.25">
      <c r="V542" s="1" t="str">
        <f t="shared" si="147"/>
        <v/>
      </c>
      <c r="X542" s="1" t="str">
        <f t="shared" si="148"/>
        <v/>
      </c>
      <c r="Y542" s="1" t="str">
        <f t="shared" si="149"/>
        <v/>
      </c>
      <c r="Z542" s="1" t="str">
        <f t="shared" si="150"/>
        <v/>
      </c>
      <c r="AA542" s="1" t="str">
        <f t="shared" si="151"/>
        <v/>
      </c>
      <c r="AB542" s="1" t="str">
        <f t="shared" si="152"/>
        <v/>
      </c>
      <c r="AC542" s="1" t="str">
        <f t="shared" si="153"/>
        <v/>
      </c>
      <c r="AD542" s="1" t="str">
        <f t="shared" si="154"/>
        <v/>
      </c>
      <c r="AE542" s="1" t="str">
        <f t="shared" si="155"/>
        <v/>
      </c>
      <c r="AF542" s="1" t="str">
        <f t="shared" si="156"/>
        <v/>
      </c>
      <c r="AG542" s="1" t="str">
        <f t="shared" si="157"/>
        <v/>
      </c>
      <c r="AH542" s="1" t="str">
        <f t="shared" si="158"/>
        <v/>
      </c>
      <c r="AI542" s="1" t="str">
        <f t="shared" si="159"/>
        <v/>
      </c>
      <c r="AV542" s="8" t="str">
        <f t="shared" si="162"/>
        <v/>
      </c>
      <c r="AW542" s="2" t="str">
        <f t="shared" si="160"/>
        <v/>
      </c>
      <c r="AX542" s="3"/>
      <c r="AY542" s="2" t="str">
        <f t="shared" si="161"/>
        <v/>
      </c>
      <c r="AZ542" s="3"/>
      <c r="BA542" s="3"/>
      <c r="BB542" s="3"/>
      <c r="BC542" s="3"/>
      <c r="BD542" s="3"/>
    </row>
    <row r="543" spans="22:56" x14ac:dyDescent="0.25">
      <c r="V543" s="1" t="str">
        <f t="shared" si="147"/>
        <v/>
      </c>
      <c r="X543" s="1" t="str">
        <f t="shared" si="148"/>
        <v/>
      </c>
      <c r="Y543" s="1" t="str">
        <f t="shared" si="149"/>
        <v/>
      </c>
      <c r="Z543" s="1" t="str">
        <f t="shared" si="150"/>
        <v/>
      </c>
      <c r="AA543" s="1" t="str">
        <f t="shared" si="151"/>
        <v/>
      </c>
      <c r="AB543" s="1" t="str">
        <f t="shared" si="152"/>
        <v/>
      </c>
      <c r="AC543" s="1" t="str">
        <f t="shared" si="153"/>
        <v/>
      </c>
      <c r="AD543" s="1" t="str">
        <f t="shared" si="154"/>
        <v/>
      </c>
      <c r="AE543" s="1" t="str">
        <f t="shared" si="155"/>
        <v/>
      </c>
      <c r="AF543" s="1" t="str">
        <f t="shared" si="156"/>
        <v/>
      </c>
      <c r="AG543" s="1" t="str">
        <f t="shared" si="157"/>
        <v/>
      </c>
      <c r="AH543" s="1" t="str">
        <f t="shared" si="158"/>
        <v/>
      </c>
      <c r="AI543" s="1" t="str">
        <f t="shared" si="159"/>
        <v/>
      </c>
      <c r="AV543" s="8" t="str">
        <f t="shared" si="162"/>
        <v/>
      </c>
      <c r="AW543" s="2" t="str">
        <f t="shared" si="160"/>
        <v/>
      </c>
      <c r="AX543" s="3"/>
      <c r="AY543" s="2" t="str">
        <f t="shared" si="161"/>
        <v/>
      </c>
      <c r="AZ543" s="3"/>
      <c r="BA543" s="3"/>
      <c r="BB543" s="3"/>
      <c r="BC543" s="3"/>
      <c r="BD543" s="3"/>
    </row>
    <row r="544" spans="22:56" x14ac:dyDescent="0.25">
      <c r="V544" s="1" t="str">
        <f t="shared" si="147"/>
        <v/>
      </c>
      <c r="X544" s="1" t="str">
        <f t="shared" si="148"/>
        <v/>
      </c>
      <c r="Y544" s="1" t="str">
        <f t="shared" si="149"/>
        <v/>
      </c>
      <c r="Z544" s="1" t="str">
        <f t="shared" si="150"/>
        <v/>
      </c>
      <c r="AA544" s="1" t="str">
        <f t="shared" si="151"/>
        <v/>
      </c>
      <c r="AB544" s="1" t="str">
        <f t="shared" si="152"/>
        <v/>
      </c>
      <c r="AC544" s="1" t="str">
        <f t="shared" si="153"/>
        <v/>
      </c>
      <c r="AD544" s="1" t="str">
        <f t="shared" si="154"/>
        <v/>
      </c>
      <c r="AE544" s="1" t="str">
        <f t="shared" si="155"/>
        <v/>
      </c>
      <c r="AF544" s="1" t="str">
        <f t="shared" si="156"/>
        <v/>
      </c>
      <c r="AG544" s="1" t="str">
        <f t="shared" si="157"/>
        <v/>
      </c>
      <c r="AH544" s="1" t="str">
        <f t="shared" si="158"/>
        <v/>
      </c>
      <c r="AI544" s="1" t="str">
        <f t="shared" si="159"/>
        <v/>
      </c>
      <c r="AV544" s="8" t="str">
        <f t="shared" si="162"/>
        <v/>
      </c>
      <c r="AW544" s="2" t="str">
        <f t="shared" si="160"/>
        <v/>
      </c>
      <c r="AX544" s="3"/>
      <c r="AY544" s="2" t="str">
        <f t="shared" si="161"/>
        <v/>
      </c>
      <c r="AZ544" s="3"/>
      <c r="BA544" s="3"/>
      <c r="BB544" s="3"/>
      <c r="BC544" s="3"/>
      <c r="BD544" s="3"/>
    </row>
    <row r="545" spans="22:56" x14ac:dyDescent="0.25">
      <c r="V545" s="1" t="str">
        <f t="shared" si="147"/>
        <v/>
      </c>
      <c r="X545" s="1" t="str">
        <f t="shared" si="148"/>
        <v/>
      </c>
      <c r="Y545" s="1" t="str">
        <f t="shared" si="149"/>
        <v/>
      </c>
      <c r="Z545" s="1" t="str">
        <f t="shared" si="150"/>
        <v/>
      </c>
      <c r="AA545" s="1" t="str">
        <f t="shared" si="151"/>
        <v/>
      </c>
      <c r="AB545" s="1" t="str">
        <f t="shared" si="152"/>
        <v/>
      </c>
      <c r="AC545" s="1" t="str">
        <f t="shared" si="153"/>
        <v/>
      </c>
      <c r="AD545" s="1" t="str">
        <f t="shared" si="154"/>
        <v/>
      </c>
      <c r="AE545" s="1" t="str">
        <f t="shared" si="155"/>
        <v/>
      </c>
      <c r="AF545" s="1" t="str">
        <f t="shared" si="156"/>
        <v/>
      </c>
      <c r="AG545" s="1" t="str">
        <f t="shared" si="157"/>
        <v/>
      </c>
      <c r="AH545" s="1" t="str">
        <f t="shared" si="158"/>
        <v/>
      </c>
      <c r="AI545" s="1" t="str">
        <f t="shared" si="159"/>
        <v/>
      </c>
      <c r="AV545" s="8" t="str">
        <f t="shared" si="162"/>
        <v/>
      </c>
      <c r="AW545" s="2" t="str">
        <f t="shared" si="160"/>
        <v/>
      </c>
      <c r="AX545" s="3"/>
      <c r="AY545" s="2" t="str">
        <f t="shared" si="161"/>
        <v/>
      </c>
      <c r="AZ545" s="3"/>
      <c r="BA545" s="3"/>
      <c r="BB545" s="3"/>
      <c r="BC545" s="3"/>
      <c r="BD545" s="3"/>
    </row>
    <row r="546" spans="22:56" x14ac:dyDescent="0.25">
      <c r="V546" s="1" t="str">
        <f t="shared" si="147"/>
        <v/>
      </c>
      <c r="X546" s="1" t="str">
        <f t="shared" si="148"/>
        <v/>
      </c>
      <c r="Y546" s="1" t="str">
        <f t="shared" si="149"/>
        <v/>
      </c>
      <c r="Z546" s="1" t="str">
        <f t="shared" si="150"/>
        <v/>
      </c>
      <c r="AA546" s="1" t="str">
        <f t="shared" si="151"/>
        <v/>
      </c>
      <c r="AB546" s="1" t="str">
        <f t="shared" si="152"/>
        <v/>
      </c>
      <c r="AC546" s="1" t="str">
        <f t="shared" si="153"/>
        <v/>
      </c>
      <c r="AD546" s="1" t="str">
        <f t="shared" si="154"/>
        <v/>
      </c>
      <c r="AE546" s="1" t="str">
        <f t="shared" si="155"/>
        <v/>
      </c>
      <c r="AF546" s="1" t="str">
        <f t="shared" si="156"/>
        <v/>
      </c>
      <c r="AG546" s="1" t="str">
        <f t="shared" si="157"/>
        <v/>
      </c>
      <c r="AH546" s="1" t="str">
        <f t="shared" si="158"/>
        <v/>
      </c>
      <c r="AI546" s="1" t="str">
        <f t="shared" si="159"/>
        <v/>
      </c>
      <c r="AV546" s="8" t="str">
        <f t="shared" si="162"/>
        <v/>
      </c>
      <c r="AW546" s="2" t="str">
        <f t="shared" si="160"/>
        <v/>
      </c>
      <c r="AX546" s="3"/>
      <c r="AY546" s="2" t="str">
        <f t="shared" si="161"/>
        <v/>
      </c>
      <c r="AZ546" s="3"/>
      <c r="BA546" s="3"/>
      <c r="BB546" s="3"/>
      <c r="BC546" s="3"/>
      <c r="BD546" s="3"/>
    </row>
    <row r="547" spans="22:56" x14ac:dyDescent="0.25">
      <c r="V547" s="1" t="str">
        <f t="shared" si="147"/>
        <v/>
      </c>
      <c r="X547" s="1" t="str">
        <f t="shared" si="148"/>
        <v/>
      </c>
      <c r="Y547" s="1" t="str">
        <f t="shared" si="149"/>
        <v/>
      </c>
      <c r="Z547" s="1" t="str">
        <f t="shared" si="150"/>
        <v/>
      </c>
      <c r="AA547" s="1" t="str">
        <f t="shared" si="151"/>
        <v/>
      </c>
      <c r="AB547" s="1" t="str">
        <f t="shared" si="152"/>
        <v/>
      </c>
      <c r="AC547" s="1" t="str">
        <f t="shared" si="153"/>
        <v/>
      </c>
      <c r="AD547" s="1" t="str">
        <f t="shared" si="154"/>
        <v/>
      </c>
      <c r="AE547" s="1" t="str">
        <f t="shared" si="155"/>
        <v/>
      </c>
      <c r="AF547" s="1" t="str">
        <f t="shared" si="156"/>
        <v/>
      </c>
      <c r="AG547" s="1" t="str">
        <f t="shared" si="157"/>
        <v/>
      </c>
      <c r="AH547" s="1" t="str">
        <f t="shared" si="158"/>
        <v/>
      </c>
      <c r="AI547" s="1" t="str">
        <f t="shared" si="159"/>
        <v/>
      </c>
      <c r="AV547" s="8" t="str">
        <f t="shared" si="162"/>
        <v/>
      </c>
      <c r="AW547" s="2" t="str">
        <f t="shared" si="160"/>
        <v/>
      </c>
      <c r="AX547" s="3"/>
      <c r="AY547" s="2" t="str">
        <f t="shared" si="161"/>
        <v/>
      </c>
      <c r="AZ547" s="3"/>
      <c r="BA547" s="3"/>
      <c r="BB547" s="3"/>
      <c r="BC547" s="3"/>
      <c r="BD547" s="3"/>
    </row>
    <row r="548" spans="22:56" x14ac:dyDescent="0.25">
      <c r="V548" s="1" t="str">
        <f t="shared" si="147"/>
        <v/>
      </c>
      <c r="X548" s="1" t="str">
        <f t="shared" si="148"/>
        <v/>
      </c>
      <c r="Y548" s="1" t="str">
        <f t="shared" si="149"/>
        <v/>
      </c>
      <c r="Z548" s="1" t="str">
        <f t="shared" si="150"/>
        <v/>
      </c>
      <c r="AA548" s="1" t="str">
        <f t="shared" si="151"/>
        <v/>
      </c>
      <c r="AB548" s="1" t="str">
        <f t="shared" si="152"/>
        <v/>
      </c>
      <c r="AC548" s="1" t="str">
        <f t="shared" si="153"/>
        <v/>
      </c>
      <c r="AD548" s="1" t="str">
        <f t="shared" si="154"/>
        <v/>
      </c>
      <c r="AE548" s="1" t="str">
        <f t="shared" si="155"/>
        <v/>
      </c>
      <c r="AF548" s="1" t="str">
        <f t="shared" si="156"/>
        <v/>
      </c>
      <c r="AG548" s="1" t="str">
        <f t="shared" si="157"/>
        <v/>
      </c>
      <c r="AH548" s="1" t="str">
        <f t="shared" si="158"/>
        <v/>
      </c>
      <c r="AI548" s="1" t="str">
        <f t="shared" si="159"/>
        <v/>
      </c>
      <c r="AV548" s="8" t="str">
        <f t="shared" si="162"/>
        <v/>
      </c>
      <c r="AW548" s="2" t="str">
        <f t="shared" si="160"/>
        <v/>
      </c>
      <c r="AX548" s="3"/>
      <c r="AY548" s="2" t="str">
        <f t="shared" si="161"/>
        <v/>
      </c>
      <c r="AZ548" s="3"/>
      <c r="BA548" s="3"/>
      <c r="BB548" s="3"/>
      <c r="BC548" s="3"/>
      <c r="BD548" s="3"/>
    </row>
    <row r="549" spans="22:56" x14ac:dyDescent="0.25">
      <c r="V549" s="1" t="str">
        <f t="shared" si="147"/>
        <v/>
      </c>
      <c r="X549" s="1" t="str">
        <f t="shared" si="148"/>
        <v/>
      </c>
      <c r="Y549" s="1" t="str">
        <f t="shared" si="149"/>
        <v/>
      </c>
      <c r="Z549" s="1" t="str">
        <f t="shared" si="150"/>
        <v/>
      </c>
      <c r="AA549" s="1" t="str">
        <f t="shared" si="151"/>
        <v/>
      </c>
      <c r="AB549" s="1" t="str">
        <f t="shared" si="152"/>
        <v/>
      </c>
      <c r="AC549" s="1" t="str">
        <f t="shared" si="153"/>
        <v/>
      </c>
      <c r="AD549" s="1" t="str">
        <f t="shared" si="154"/>
        <v/>
      </c>
      <c r="AE549" s="1" t="str">
        <f t="shared" si="155"/>
        <v/>
      </c>
      <c r="AF549" s="1" t="str">
        <f t="shared" si="156"/>
        <v/>
      </c>
      <c r="AG549" s="1" t="str">
        <f t="shared" si="157"/>
        <v/>
      </c>
      <c r="AH549" s="1" t="str">
        <f t="shared" si="158"/>
        <v/>
      </c>
      <c r="AI549" s="1" t="str">
        <f t="shared" si="159"/>
        <v/>
      </c>
      <c r="AV549" s="8" t="str">
        <f t="shared" si="162"/>
        <v/>
      </c>
      <c r="AW549" s="2" t="str">
        <f t="shared" si="160"/>
        <v/>
      </c>
      <c r="AX549" s="3"/>
      <c r="AY549" s="2" t="str">
        <f t="shared" si="161"/>
        <v/>
      </c>
      <c r="AZ549" s="3"/>
      <c r="BA549" s="3"/>
      <c r="BB549" s="3"/>
      <c r="BC549" s="3"/>
      <c r="BD549" s="3"/>
    </row>
    <row r="550" spans="22:56" x14ac:dyDescent="0.25">
      <c r="V550" s="1" t="str">
        <f t="shared" si="147"/>
        <v/>
      </c>
      <c r="X550" s="1" t="str">
        <f t="shared" si="148"/>
        <v/>
      </c>
      <c r="Y550" s="1" t="str">
        <f t="shared" si="149"/>
        <v/>
      </c>
      <c r="Z550" s="1" t="str">
        <f t="shared" si="150"/>
        <v/>
      </c>
      <c r="AA550" s="1" t="str">
        <f t="shared" si="151"/>
        <v/>
      </c>
      <c r="AB550" s="1" t="str">
        <f t="shared" si="152"/>
        <v/>
      </c>
      <c r="AC550" s="1" t="str">
        <f t="shared" si="153"/>
        <v/>
      </c>
      <c r="AD550" s="1" t="str">
        <f t="shared" si="154"/>
        <v/>
      </c>
      <c r="AE550" s="1" t="str">
        <f t="shared" si="155"/>
        <v/>
      </c>
      <c r="AF550" s="1" t="str">
        <f t="shared" si="156"/>
        <v/>
      </c>
      <c r="AG550" s="1" t="str">
        <f t="shared" si="157"/>
        <v/>
      </c>
      <c r="AH550" s="1" t="str">
        <f t="shared" si="158"/>
        <v/>
      </c>
      <c r="AI550" s="1" t="str">
        <f t="shared" si="159"/>
        <v/>
      </c>
      <c r="AV550" s="8" t="str">
        <f t="shared" si="162"/>
        <v/>
      </c>
      <c r="AW550" s="2" t="str">
        <f t="shared" si="160"/>
        <v/>
      </c>
      <c r="AX550" s="3"/>
      <c r="AY550" s="2" t="str">
        <f t="shared" si="161"/>
        <v/>
      </c>
      <c r="AZ550" s="3"/>
      <c r="BA550" s="3"/>
      <c r="BB550" s="3"/>
      <c r="BC550" s="3"/>
      <c r="BD550" s="3"/>
    </row>
    <row r="551" spans="22:56" x14ac:dyDescent="0.25">
      <c r="V551" s="1" t="str">
        <f t="shared" si="147"/>
        <v/>
      </c>
      <c r="X551" s="1" t="str">
        <f t="shared" si="148"/>
        <v/>
      </c>
      <c r="Y551" s="1" t="str">
        <f t="shared" si="149"/>
        <v/>
      </c>
      <c r="Z551" s="1" t="str">
        <f t="shared" si="150"/>
        <v/>
      </c>
      <c r="AA551" s="1" t="str">
        <f t="shared" si="151"/>
        <v/>
      </c>
      <c r="AB551" s="1" t="str">
        <f t="shared" si="152"/>
        <v/>
      </c>
      <c r="AC551" s="1" t="str">
        <f t="shared" si="153"/>
        <v/>
      </c>
      <c r="AD551" s="1" t="str">
        <f t="shared" si="154"/>
        <v/>
      </c>
      <c r="AE551" s="1" t="str">
        <f t="shared" si="155"/>
        <v/>
      </c>
      <c r="AF551" s="1" t="str">
        <f t="shared" si="156"/>
        <v/>
      </c>
      <c r="AG551" s="1" t="str">
        <f t="shared" si="157"/>
        <v/>
      </c>
      <c r="AH551" s="1" t="str">
        <f t="shared" si="158"/>
        <v/>
      </c>
      <c r="AI551" s="1" t="str">
        <f t="shared" si="159"/>
        <v/>
      </c>
      <c r="AV551" s="8" t="str">
        <f t="shared" si="162"/>
        <v/>
      </c>
      <c r="AW551" s="2" t="str">
        <f t="shared" si="160"/>
        <v/>
      </c>
      <c r="AX551" s="3"/>
      <c r="AY551" s="2" t="str">
        <f t="shared" si="161"/>
        <v/>
      </c>
      <c r="AZ551" s="3"/>
      <c r="BA551" s="3"/>
      <c r="BB551" s="3"/>
      <c r="BC551" s="3"/>
      <c r="BD551" s="3"/>
    </row>
    <row r="552" spans="22:56" x14ac:dyDescent="0.25">
      <c r="V552" s="1" t="str">
        <f t="shared" si="147"/>
        <v/>
      </c>
      <c r="X552" s="1" t="str">
        <f t="shared" si="148"/>
        <v/>
      </c>
      <c r="Y552" s="1" t="str">
        <f t="shared" si="149"/>
        <v/>
      </c>
      <c r="Z552" s="1" t="str">
        <f t="shared" si="150"/>
        <v/>
      </c>
      <c r="AA552" s="1" t="str">
        <f t="shared" si="151"/>
        <v/>
      </c>
      <c r="AB552" s="1" t="str">
        <f t="shared" si="152"/>
        <v/>
      </c>
      <c r="AC552" s="1" t="str">
        <f t="shared" si="153"/>
        <v/>
      </c>
      <c r="AD552" s="1" t="str">
        <f t="shared" si="154"/>
        <v/>
      </c>
      <c r="AE552" s="1" t="str">
        <f t="shared" si="155"/>
        <v/>
      </c>
      <c r="AF552" s="1" t="str">
        <f t="shared" si="156"/>
        <v/>
      </c>
      <c r="AG552" s="1" t="str">
        <f t="shared" si="157"/>
        <v/>
      </c>
      <c r="AH552" s="1" t="str">
        <f t="shared" si="158"/>
        <v/>
      </c>
      <c r="AI552" s="1" t="str">
        <f t="shared" si="159"/>
        <v/>
      </c>
      <c r="AV552" s="8" t="str">
        <f t="shared" si="162"/>
        <v/>
      </c>
      <c r="AW552" s="2" t="str">
        <f t="shared" si="160"/>
        <v/>
      </c>
      <c r="AX552" s="3"/>
      <c r="AY552" s="2" t="str">
        <f t="shared" si="161"/>
        <v/>
      </c>
      <c r="AZ552" s="3"/>
      <c r="BA552" s="3"/>
      <c r="BB552" s="3"/>
      <c r="BC552" s="3"/>
      <c r="BD552" s="3"/>
    </row>
    <row r="553" spans="22:56" x14ac:dyDescent="0.25">
      <c r="V553" s="1" t="str">
        <f t="shared" si="147"/>
        <v/>
      </c>
      <c r="X553" s="1" t="str">
        <f t="shared" si="148"/>
        <v/>
      </c>
      <c r="Y553" s="1" t="str">
        <f t="shared" si="149"/>
        <v/>
      </c>
      <c r="Z553" s="1" t="str">
        <f t="shared" si="150"/>
        <v/>
      </c>
      <c r="AA553" s="1" t="str">
        <f t="shared" si="151"/>
        <v/>
      </c>
      <c r="AB553" s="1" t="str">
        <f t="shared" si="152"/>
        <v/>
      </c>
      <c r="AC553" s="1" t="str">
        <f t="shared" si="153"/>
        <v/>
      </c>
      <c r="AD553" s="1" t="str">
        <f t="shared" si="154"/>
        <v/>
      </c>
      <c r="AE553" s="1" t="str">
        <f t="shared" si="155"/>
        <v/>
      </c>
      <c r="AF553" s="1" t="str">
        <f t="shared" si="156"/>
        <v/>
      </c>
      <c r="AG553" s="1" t="str">
        <f t="shared" si="157"/>
        <v/>
      </c>
      <c r="AH553" s="1" t="str">
        <f t="shared" si="158"/>
        <v/>
      </c>
      <c r="AI553" s="1" t="str">
        <f t="shared" si="159"/>
        <v/>
      </c>
      <c r="AV553" s="8" t="str">
        <f t="shared" si="162"/>
        <v/>
      </c>
      <c r="AW553" s="2" t="str">
        <f t="shared" si="160"/>
        <v/>
      </c>
      <c r="AX553" s="3"/>
      <c r="AY553" s="2" t="str">
        <f t="shared" si="161"/>
        <v/>
      </c>
      <c r="AZ553" s="3"/>
      <c r="BA553" s="3"/>
      <c r="BB553" s="3"/>
      <c r="BC553" s="3"/>
      <c r="BD553" s="3"/>
    </row>
    <row r="554" spans="22:56" x14ac:dyDescent="0.25">
      <c r="V554" s="1" t="str">
        <f t="shared" si="147"/>
        <v/>
      </c>
      <c r="X554" s="1" t="str">
        <f t="shared" si="148"/>
        <v/>
      </c>
      <c r="Y554" s="1" t="str">
        <f t="shared" si="149"/>
        <v/>
      </c>
      <c r="Z554" s="1" t="str">
        <f t="shared" si="150"/>
        <v/>
      </c>
      <c r="AA554" s="1" t="str">
        <f t="shared" si="151"/>
        <v/>
      </c>
      <c r="AB554" s="1" t="str">
        <f t="shared" si="152"/>
        <v/>
      </c>
      <c r="AC554" s="1" t="str">
        <f t="shared" si="153"/>
        <v/>
      </c>
      <c r="AD554" s="1" t="str">
        <f t="shared" si="154"/>
        <v/>
      </c>
      <c r="AE554" s="1" t="str">
        <f t="shared" si="155"/>
        <v/>
      </c>
      <c r="AF554" s="1" t="str">
        <f t="shared" si="156"/>
        <v/>
      </c>
      <c r="AG554" s="1" t="str">
        <f t="shared" si="157"/>
        <v/>
      </c>
      <c r="AH554" s="1" t="str">
        <f t="shared" si="158"/>
        <v/>
      </c>
      <c r="AI554" s="1" t="str">
        <f t="shared" si="159"/>
        <v/>
      </c>
      <c r="AV554" s="8" t="str">
        <f t="shared" si="162"/>
        <v/>
      </c>
      <c r="AW554" s="2" t="str">
        <f t="shared" si="160"/>
        <v/>
      </c>
      <c r="AX554" s="3"/>
      <c r="AY554" s="2" t="str">
        <f t="shared" si="161"/>
        <v/>
      </c>
      <c r="AZ554" s="3"/>
      <c r="BA554" s="3"/>
      <c r="BB554" s="3"/>
      <c r="BC554" s="3"/>
      <c r="BD554" s="3"/>
    </row>
    <row r="555" spans="22:56" x14ac:dyDescent="0.25">
      <c r="V555" s="1" t="str">
        <f t="shared" si="147"/>
        <v/>
      </c>
      <c r="X555" s="1" t="str">
        <f t="shared" si="148"/>
        <v/>
      </c>
      <c r="Y555" s="1" t="str">
        <f t="shared" si="149"/>
        <v/>
      </c>
      <c r="Z555" s="1" t="str">
        <f t="shared" si="150"/>
        <v/>
      </c>
      <c r="AA555" s="1" t="str">
        <f t="shared" si="151"/>
        <v/>
      </c>
      <c r="AB555" s="1" t="str">
        <f t="shared" si="152"/>
        <v/>
      </c>
      <c r="AC555" s="1" t="str">
        <f t="shared" si="153"/>
        <v/>
      </c>
      <c r="AD555" s="1" t="str">
        <f t="shared" si="154"/>
        <v/>
      </c>
      <c r="AE555" s="1" t="str">
        <f t="shared" si="155"/>
        <v/>
      </c>
      <c r="AF555" s="1" t="str">
        <f t="shared" si="156"/>
        <v/>
      </c>
      <c r="AG555" s="1" t="str">
        <f t="shared" si="157"/>
        <v/>
      </c>
      <c r="AH555" s="1" t="str">
        <f t="shared" si="158"/>
        <v/>
      </c>
      <c r="AI555" s="1" t="str">
        <f t="shared" si="159"/>
        <v/>
      </c>
      <c r="AV555" s="8" t="str">
        <f t="shared" si="162"/>
        <v/>
      </c>
      <c r="AW555" s="2" t="str">
        <f t="shared" si="160"/>
        <v/>
      </c>
      <c r="AX555" s="3"/>
      <c r="AY555" s="2" t="str">
        <f t="shared" si="161"/>
        <v/>
      </c>
      <c r="AZ555" s="3"/>
      <c r="BA555" s="3"/>
      <c r="BB555" s="3"/>
      <c r="BC555" s="3"/>
      <c r="BD555" s="3"/>
    </row>
    <row r="556" spans="22:56" x14ac:dyDescent="0.25">
      <c r="V556" s="1" t="str">
        <f t="shared" si="147"/>
        <v/>
      </c>
      <c r="X556" s="1" t="str">
        <f t="shared" si="148"/>
        <v/>
      </c>
      <c r="Y556" s="1" t="str">
        <f t="shared" si="149"/>
        <v/>
      </c>
      <c r="Z556" s="1" t="str">
        <f t="shared" si="150"/>
        <v/>
      </c>
      <c r="AA556" s="1" t="str">
        <f t="shared" si="151"/>
        <v/>
      </c>
      <c r="AB556" s="1" t="str">
        <f t="shared" si="152"/>
        <v/>
      </c>
      <c r="AC556" s="1" t="str">
        <f t="shared" si="153"/>
        <v/>
      </c>
      <c r="AD556" s="1" t="str">
        <f t="shared" si="154"/>
        <v/>
      </c>
      <c r="AE556" s="1" t="str">
        <f t="shared" si="155"/>
        <v/>
      </c>
      <c r="AF556" s="1" t="str">
        <f t="shared" si="156"/>
        <v/>
      </c>
      <c r="AG556" s="1" t="str">
        <f t="shared" si="157"/>
        <v/>
      </c>
      <c r="AH556" s="1" t="str">
        <f t="shared" si="158"/>
        <v/>
      </c>
      <c r="AI556" s="1" t="str">
        <f t="shared" si="159"/>
        <v/>
      </c>
      <c r="AV556" s="8" t="str">
        <f t="shared" si="162"/>
        <v/>
      </c>
      <c r="AW556" s="2" t="str">
        <f t="shared" si="160"/>
        <v/>
      </c>
      <c r="AX556" s="3"/>
      <c r="AY556" s="2" t="str">
        <f t="shared" si="161"/>
        <v/>
      </c>
      <c r="AZ556" s="3"/>
      <c r="BA556" s="3"/>
      <c r="BB556" s="3"/>
      <c r="BC556" s="3"/>
      <c r="BD556" s="3"/>
    </row>
    <row r="557" spans="22:56" x14ac:dyDescent="0.25">
      <c r="V557" s="1" t="str">
        <f t="shared" si="147"/>
        <v/>
      </c>
      <c r="X557" s="1" t="str">
        <f t="shared" si="148"/>
        <v/>
      </c>
      <c r="Y557" s="1" t="str">
        <f t="shared" si="149"/>
        <v/>
      </c>
      <c r="Z557" s="1" t="str">
        <f t="shared" si="150"/>
        <v/>
      </c>
      <c r="AA557" s="1" t="str">
        <f t="shared" si="151"/>
        <v/>
      </c>
      <c r="AB557" s="1" t="str">
        <f t="shared" si="152"/>
        <v/>
      </c>
      <c r="AC557" s="1" t="str">
        <f t="shared" si="153"/>
        <v/>
      </c>
      <c r="AD557" s="1" t="str">
        <f t="shared" si="154"/>
        <v/>
      </c>
      <c r="AE557" s="1" t="str">
        <f t="shared" si="155"/>
        <v/>
      </c>
      <c r="AF557" s="1" t="str">
        <f t="shared" si="156"/>
        <v/>
      </c>
      <c r="AG557" s="1" t="str">
        <f t="shared" si="157"/>
        <v/>
      </c>
      <c r="AH557" s="1" t="str">
        <f t="shared" si="158"/>
        <v/>
      </c>
      <c r="AI557" s="1" t="str">
        <f t="shared" si="159"/>
        <v/>
      </c>
      <c r="AV557" s="8" t="str">
        <f t="shared" si="162"/>
        <v/>
      </c>
      <c r="AW557" s="2" t="str">
        <f t="shared" si="160"/>
        <v/>
      </c>
      <c r="AX557" s="3"/>
      <c r="AY557" s="2" t="str">
        <f t="shared" si="161"/>
        <v/>
      </c>
      <c r="AZ557" s="3"/>
      <c r="BA557" s="3"/>
      <c r="BB557" s="3"/>
      <c r="BC557" s="3"/>
      <c r="BD557" s="3"/>
    </row>
    <row r="558" spans="22:56" x14ac:dyDescent="0.25">
      <c r="V558" s="1" t="str">
        <f t="shared" si="147"/>
        <v/>
      </c>
      <c r="X558" s="1" t="str">
        <f t="shared" si="148"/>
        <v/>
      </c>
      <c r="Y558" s="1" t="str">
        <f t="shared" si="149"/>
        <v/>
      </c>
      <c r="Z558" s="1" t="str">
        <f t="shared" si="150"/>
        <v/>
      </c>
      <c r="AA558" s="1" t="str">
        <f t="shared" si="151"/>
        <v/>
      </c>
      <c r="AB558" s="1" t="str">
        <f t="shared" si="152"/>
        <v/>
      </c>
      <c r="AC558" s="1" t="str">
        <f t="shared" si="153"/>
        <v/>
      </c>
      <c r="AD558" s="1" t="str">
        <f t="shared" si="154"/>
        <v/>
      </c>
      <c r="AE558" s="1" t="str">
        <f t="shared" si="155"/>
        <v/>
      </c>
      <c r="AF558" s="1" t="str">
        <f t="shared" si="156"/>
        <v/>
      </c>
      <c r="AG558" s="1" t="str">
        <f t="shared" si="157"/>
        <v/>
      </c>
      <c r="AH558" s="1" t="str">
        <f t="shared" si="158"/>
        <v/>
      </c>
      <c r="AI558" s="1" t="str">
        <f t="shared" si="159"/>
        <v/>
      </c>
      <c r="AV558" s="8" t="str">
        <f t="shared" si="162"/>
        <v/>
      </c>
      <c r="AW558" s="2" t="str">
        <f t="shared" si="160"/>
        <v/>
      </c>
      <c r="AX558" s="3"/>
      <c r="AY558" s="2" t="str">
        <f t="shared" si="161"/>
        <v/>
      </c>
      <c r="AZ558" s="3"/>
      <c r="BA558" s="3"/>
      <c r="BB558" s="3"/>
      <c r="BC558" s="3"/>
      <c r="BD558" s="3"/>
    </row>
    <row r="559" spans="22:56" x14ac:dyDescent="0.25">
      <c r="V559" s="1" t="str">
        <f t="shared" si="147"/>
        <v/>
      </c>
      <c r="X559" s="1" t="str">
        <f t="shared" si="148"/>
        <v/>
      </c>
      <c r="Y559" s="1" t="str">
        <f t="shared" si="149"/>
        <v/>
      </c>
      <c r="Z559" s="1" t="str">
        <f t="shared" si="150"/>
        <v/>
      </c>
      <c r="AA559" s="1" t="str">
        <f t="shared" si="151"/>
        <v/>
      </c>
      <c r="AB559" s="1" t="str">
        <f t="shared" si="152"/>
        <v/>
      </c>
      <c r="AC559" s="1" t="str">
        <f t="shared" si="153"/>
        <v/>
      </c>
      <c r="AD559" s="1" t="str">
        <f t="shared" si="154"/>
        <v/>
      </c>
      <c r="AE559" s="1" t="str">
        <f t="shared" si="155"/>
        <v/>
      </c>
      <c r="AF559" s="1" t="str">
        <f t="shared" si="156"/>
        <v/>
      </c>
      <c r="AG559" s="1" t="str">
        <f t="shared" si="157"/>
        <v/>
      </c>
      <c r="AH559" s="1" t="str">
        <f t="shared" si="158"/>
        <v/>
      </c>
      <c r="AI559" s="1" t="str">
        <f t="shared" si="159"/>
        <v/>
      </c>
      <c r="AV559" s="8" t="str">
        <f t="shared" si="162"/>
        <v/>
      </c>
      <c r="AW559" s="2" t="str">
        <f t="shared" si="160"/>
        <v/>
      </c>
      <c r="AX559" s="3"/>
      <c r="AY559" s="2" t="str">
        <f t="shared" si="161"/>
        <v/>
      </c>
      <c r="AZ559" s="3"/>
      <c r="BA559" s="3"/>
      <c r="BB559" s="3"/>
      <c r="BC559" s="3"/>
      <c r="BD559" s="3"/>
    </row>
    <row r="560" spans="22:56" x14ac:dyDescent="0.25">
      <c r="V560" s="1" t="str">
        <f t="shared" ref="V560:V623" si="163">IF(AV528&lt;&gt;"","(","")</f>
        <v/>
      </c>
      <c r="X560" s="1" t="str">
        <f t="shared" ref="X560:X623" si="164">IF(AV528&lt;=$N$14,IF(X559&lt;$C$8,X559+1,1),"")</f>
        <v/>
      </c>
      <c r="Y560" s="1" t="str">
        <f t="shared" ref="Y560:Y623" si="165">IF(AV528&lt;=$N$14,IF(X560&gt;X559,Y559,IF(Y559&lt;$C$9,Y559+1,1)),"")</f>
        <v/>
      </c>
      <c r="Z560" s="1" t="str">
        <f t="shared" ref="Z560:Z623" si="166">IF(AV528&lt;=$N$14,IF(Y560=Y559,Z559,IF(Y560&gt;Y559,Z559,IF(Z559&lt;$C$10,Z559+1,1))),"")</f>
        <v/>
      </c>
      <c r="AA560" s="1" t="str">
        <f t="shared" ref="AA560:AA623" si="167">IF(AV528&lt;=$N$14,IF(Z560=Z559,AA559,IF(Z560&gt;Z559,AA559,AA559+1)),"")</f>
        <v/>
      </c>
      <c r="AB560" s="1" t="str">
        <f t="shared" ref="AB560:AB623" si="168">IF(AV528&lt;=$N$14,INDEX($AM$8:$AT$8,1,X560),"")</f>
        <v/>
      </c>
      <c r="AC560" s="1" t="str">
        <f t="shared" ref="AC560:AC623" si="169">IF($C$6&gt;1,IF(AV528&lt;&gt;"",", ",""),"")</f>
        <v/>
      </c>
      <c r="AD560" s="1" t="str">
        <f t="shared" ref="AD560:AD623" si="170">IF($C$6&gt;1,IF(AV528&lt;=$N$14,INDEX($AM$9:$AT$9,1,Y560),""),"")</f>
        <v/>
      </c>
      <c r="AE560" s="1" t="str">
        <f t="shared" ref="AE560:AE623" si="171">IF($C$6&gt;2,IF(AV528&lt;&gt;"",", ",""),"")</f>
        <v/>
      </c>
      <c r="AF560" s="1" t="str">
        <f t="shared" ref="AF560:AF623" si="172">IF($C$6&gt;2,IF(AV528&lt;=$N$14,INDEX($AM$10:$AT$10,1,Z560),""),"")</f>
        <v/>
      </c>
      <c r="AG560" s="1" t="str">
        <f t="shared" ref="AG560:AG623" si="173">IF($C$6&gt;3,IF(AV528&lt;&gt;"",", ",""),"")</f>
        <v/>
      </c>
      <c r="AH560" s="1" t="str">
        <f t="shared" ref="AH560:AH623" si="174">IF($C$6&gt;3,IF(AV528&lt;=$N$14,INDEX($AM$11:$AT$11,1,AA560),""),"")</f>
        <v/>
      </c>
      <c r="AI560" s="1" t="str">
        <f t="shared" ref="AI560:AI623" si="175">IF(AV528&lt;&gt;"",")","")</f>
        <v/>
      </c>
      <c r="AV560" s="8" t="str">
        <f t="shared" si="162"/>
        <v/>
      </c>
      <c r="AW560" s="2" t="str">
        <f t="shared" si="160"/>
        <v/>
      </c>
      <c r="AX560" s="3"/>
      <c r="AY560" s="2" t="str">
        <f t="shared" si="161"/>
        <v/>
      </c>
      <c r="AZ560" s="3"/>
      <c r="BA560" s="3"/>
      <c r="BB560" s="3"/>
      <c r="BC560" s="3"/>
      <c r="BD560" s="3"/>
    </row>
    <row r="561" spans="22:56" x14ac:dyDescent="0.25">
      <c r="V561" s="1" t="str">
        <f t="shared" si="163"/>
        <v/>
      </c>
      <c r="X561" s="1" t="str">
        <f t="shared" si="164"/>
        <v/>
      </c>
      <c r="Y561" s="1" t="str">
        <f t="shared" si="165"/>
        <v/>
      </c>
      <c r="Z561" s="1" t="str">
        <f t="shared" si="166"/>
        <v/>
      </c>
      <c r="AA561" s="1" t="str">
        <f t="shared" si="167"/>
        <v/>
      </c>
      <c r="AB561" s="1" t="str">
        <f t="shared" si="168"/>
        <v/>
      </c>
      <c r="AC561" s="1" t="str">
        <f t="shared" si="169"/>
        <v/>
      </c>
      <c r="AD561" s="1" t="str">
        <f t="shared" si="170"/>
        <v/>
      </c>
      <c r="AE561" s="1" t="str">
        <f t="shared" si="171"/>
        <v/>
      </c>
      <c r="AF561" s="1" t="str">
        <f t="shared" si="172"/>
        <v/>
      </c>
      <c r="AG561" s="1" t="str">
        <f t="shared" si="173"/>
        <v/>
      </c>
      <c r="AH561" s="1" t="str">
        <f t="shared" si="174"/>
        <v/>
      </c>
      <c r="AI561" s="1" t="str">
        <f t="shared" si="175"/>
        <v/>
      </c>
      <c r="AV561" s="8" t="str">
        <f t="shared" si="162"/>
        <v/>
      </c>
      <c r="AW561" s="2" t="str">
        <f t="shared" ref="AW561:AW624" si="176">IF(AV561&lt;&gt;"",". Möglichkeit: ","")</f>
        <v/>
      </c>
      <c r="AX561" s="3"/>
      <c r="AY561" s="2" t="str">
        <f t="shared" si="161"/>
        <v/>
      </c>
      <c r="AZ561" s="3"/>
      <c r="BA561" s="3"/>
      <c r="BB561" s="3"/>
      <c r="BC561" s="3"/>
      <c r="BD561" s="3"/>
    </row>
    <row r="562" spans="22:56" x14ac:dyDescent="0.25">
      <c r="V562" s="1" t="str">
        <f t="shared" si="163"/>
        <v/>
      </c>
      <c r="X562" s="1" t="str">
        <f t="shared" si="164"/>
        <v/>
      </c>
      <c r="Y562" s="1" t="str">
        <f t="shared" si="165"/>
        <v/>
      </c>
      <c r="Z562" s="1" t="str">
        <f t="shared" si="166"/>
        <v/>
      </c>
      <c r="AA562" s="1" t="str">
        <f t="shared" si="167"/>
        <v/>
      </c>
      <c r="AB562" s="1" t="str">
        <f t="shared" si="168"/>
        <v/>
      </c>
      <c r="AC562" s="1" t="str">
        <f t="shared" si="169"/>
        <v/>
      </c>
      <c r="AD562" s="1" t="str">
        <f t="shared" si="170"/>
        <v/>
      </c>
      <c r="AE562" s="1" t="str">
        <f t="shared" si="171"/>
        <v/>
      </c>
      <c r="AF562" s="1" t="str">
        <f t="shared" si="172"/>
        <v/>
      </c>
      <c r="AG562" s="1" t="str">
        <f t="shared" si="173"/>
        <v/>
      </c>
      <c r="AH562" s="1" t="str">
        <f t="shared" si="174"/>
        <v/>
      </c>
      <c r="AI562" s="1" t="str">
        <f t="shared" si="175"/>
        <v/>
      </c>
      <c r="AV562" s="8" t="str">
        <f t="shared" si="162"/>
        <v/>
      </c>
      <c r="AW562" s="2" t="str">
        <f t="shared" si="176"/>
        <v/>
      </c>
      <c r="AX562" s="3"/>
      <c r="AY562" s="2" t="str">
        <f t="shared" si="161"/>
        <v/>
      </c>
      <c r="AZ562" s="3"/>
      <c r="BA562" s="3"/>
      <c r="BB562" s="3"/>
      <c r="BC562" s="3"/>
      <c r="BD562" s="3"/>
    </row>
    <row r="563" spans="22:56" x14ac:dyDescent="0.25">
      <c r="V563" s="1" t="str">
        <f t="shared" si="163"/>
        <v/>
      </c>
      <c r="X563" s="1" t="str">
        <f t="shared" si="164"/>
        <v/>
      </c>
      <c r="Y563" s="1" t="str">
        <f t="shared" si="165"/>
        <v/>
      </c>
      <c r="Z563" s="1" t="str">
        <f t="shared" si="166"/>
        <v/>
      </c>
      <c r="AA563" s="1" t="str">
        <f t="shared" si="167"/>
        <v/>
      </c>
      <c r="AB563" s="1" t="str">
        <f t="shared" si="168"/>
        <v/>
      </c>
      <c r="AC563" s="1" t="str">
        <f t="shared" si="169"/>
        <v/>
      </c>
      <c r="AD563" s="1" t="str">
        <f t="shared" si="170"/>
        <v/>
      </c>
      <c r="AE563" s="1" t="str">
        <f t="shared" si="171"/>
        <v/>
      </c>
      <c r="AF563" s="1" t="str">
        <f t="shared" si="172"/>
        <v/>
      </c>
      <c r="AG563" s="1" t="str">
        <f t="shared" si="173"/>
        <v/>
      </c>
      <c r="AH563" s="1" t="str">
        <f t="shared" si="174"/>
        <v/>
      </c>
      <c r="AI563" s="1" t="str">
        <f t="shared" si="175"/>
        <v/>
      </c>
      <c r="AV563" s="8" t="str">
        <f t="shared" si="162"/>
        <v/>
      </c>
      <c r="AW563" s="2" t="str">
        <f t="shared" si="176"/>
        <v/>
      </c>
      <c r="AX563" s="3"/>
      <c r="AY563" s="2" t="str">
        <f t="shared" si="161"/>
        <v/>
      </c>
      <c r="AZ563" s="3"/>
      <c r="BA563" s="3"/>
      <c r="BB563" s="3"/>
      <c r="BC563" s="3"/>
      <c r="BD563" s="3"/>
    </row>
    <row r="564" spans="22:56" x14ac:dyDescent="0.25">
      <c r="V564" s="1" t="str">
        <f t="shared" si="163"/>
        <v/>
      </c>
      <c r="X564" s="1" t="str">
        <f t="shared" si="164"/>
        <v/>
      </c>
      <c r="Y564" s="1" t="str">
        <f t="shared" si="165"/>
        <v/>
      </c>
      <c r="Z564" s="1" t="str">
        <f t="shared" si="166"/>
        <v/>
      </c>
      <c r="AA564" s="1" t="str">
        <f t="shared" si="167"/>
        <v/>
      </c>
      <c r="AB564" s="1" t="str">
        <f t="shared" si="168"/>
        <v/>
      </c>
      <c r="AC564" s="1" t="str">
        <f t="shared" si="169"/>
        <v/>
      </c>
      <c r="AD564" s="1" t="str">
        <f t="shared" si="170"/>
        <v/>
      </c>
      <c r="AE564" s="1" t="str">
        <f t="shared" si="171"/>
        <v/>
      </c>
      <c r="AF564" s="1" t="str">
        <f t="shared" si="172"/>
        <v/>
      </c>
      <c r="AG564" s="1" t="str">
        <f t="shared" si="173"/>
        <v/>
      </c>
      <c r="AH564" s="1" t="str">
        <f t="shared" si="174"/>
        <v/>
      </c>
      <c r="AI564" s="1" t="str">
        <f t="shared" si="175"/>
        <v/>
      </c>
      <c r="AV564" s="8" t="str">
        <f t="shared" si="162"/>
        <v/>
      </c>
      <c r="AW564" s="2" t="str">
        <f t="shared" si="176"/>
        <v/>
      </c>
      <c r="AX564" s="3"/>
      <c r="AY564" s="2" t="str">
        <f t="shared" si="161"/>
        <v/>
      </c>
      <c r="AZ564" s="3"/>
      <c r="BA564" s="3"/>
      <c r="BB564" s="3"/>
      <c r="BC564" s="3"/>
      <c r="BD564" s="3"/>
    </row>
    <row r="565" spans="22:56" x14ac:dyDescent="0.25">
      <c r="V565" s="1" t="str">
        <f t="shared" si="163"/>
        <v/>
      </c>
      <c r="X565" s="1" t="str">
        <f t="shared" si="164"/>
        <v/>
      </c>
      <c r="Y565" s="1" t="str">
        <f t="shared" si="165"/>
        <v/>
      </c>
      <c r="Z565" s="1" t="str">
        <f t="shared" si="166"/>
        <v/>
      </c>
      <c r="AA565" s="1" t="str">
        <f t="shared" si="167"/>
        <v/>
      </c>
      <c r="AB565" s="1" t="str">
        <f t="shared" si="168"/>
        <v/>
      </c>
      <c r="AC565" s="1" t="str">
        <f t="shared" si="169"/>
        <v/>
      </c>
      <c r="AD565" s="1" t="str">
        <f t="shared" si="170"/>
        <v/>
      </c>
      <c r="AE565" s="1" t="str">
        <f t="shared" si="171"/>
        <v/>
      </c>
      <c r="AF565" s="1" t="str">
        <f t="shared" si="172"/>
        <v/>
      </c>
      <c r="AG565" s="1" t="str">
        <f t="shared" si="173"/>
        <v/>
      </c>
      <c r="AH565" s="1" t="str">
        <f t="shared" si="174"/>
        <v/>
      </c>
      <c r="AI565" s="1" t="str">
        <f t="shared" si="175"/>
        <v/>
      </c>
      <c r="AV565" s="8" t="str">
        <f t="shared" si="162"/>
        <v/>
      </c>
      <c r="AW565" s="2" t="str">
        <f t="shared" si="176"/>
        <v/>
      </c>
      <c r="AX565" s="3"/>
      <c r="AY565" s="2" t="str">
        <f t="shared" si="161"/>
        <v/>
      </c>
      <c r="AZ565" s="3"/>
      <c r="BA565" s="3"/>
      <c r="BB565" s="3"/>
      <c r="BC565" s="3"/>
      <c r="BD565" s="3"/>
    </row>
    <row r="566" spans="22:56" x14ac:dyDescent="0.25">
      <c r="V566" s="1" t="str">
        <f t="shared" si="163"/>
        <v/>
      </c>
      <c r="X566" s="1" t="str">
        <f t="shared" si="164"/>
        <v/>
      </c>
      <c r="Y566" s="1" t="str">
        <f t="shared" si="165"/>
        <v/>
      </c>
      <c r="Z566" s="1" t="str">
        <f t="shared" si="166"/>
        <v/>
      </c>
      <c r="AA566" s="1" t="str">
        <f t="shared" si="167"/>
        <v/>
      </c>
      <c r="AB566" s="1" t="str">
        <f t="shared" si="168"/>
        <v/>
      </c>
      <c r="AC566" s="1" t="str">
        <f t="shared" si="169"/>
        <v/>
      </c>
      <c r="AD566" s="1" t="str">
        <f t="shared" si="170"/>
        <v/>
      </c>
      <c r="AE566" s="1" t="str">
        <f t="shared" si="171"/>
        <v/>
      </c>
      <c r="AF566" s="1" t="str">
        <f t="shared" si="172"/>
        <v/>
      </c>
      <c r="AG566" s="1" t="str">
        <f t="shared" si="173"/>
        <v/>
      </c>
      <c r="AH566" s="1" t="str">
        <f t="shared" si="174"/>
        <v/>
      </c>
      <c r="AI566" s="1" t="str">
        <f t="shared" si="175"/>
        <v/>
      </c>
      <c r="AV566" s="8" t="str">
        <f t="shared" si="162"/>
        <v/>
      </c>
      <c r="AW566" s="2" t="str">
        <f t="shared" si="176"/>
        <v/>
      </c>
      <c r="AX566" s="3"/>
      <c r="AY566" s="2" t="str">
        <f t="shared" si="161"/>
        <v/>
      </c>
      <c r="AZ566" s="3"/>
      <c r="BA566" s="3"/>
      <c r="BB566" s="3"/>
      <c r="BC566" s="3"/>
      <c r="BD566" s="3"/>
    </row>
    <row r="567" spans="22:56" x14ac:dyDescent="0.25">
      <c r="V567" s="1" t="str">
        <f t="shared" si="163"/>
        <v/>
      </c>
      <c r="X567" s="1" t="str">
        <f t="shared" si="164"/>
        <v/>
      </c>
      <c r="Y567" s="1" t="str">
        <f t="shared" si="165"/>
        <v/>
      </c>
      <c r="Z567" s="1" t="str">
        <f t="shared" si="166"/>
        <v/>
      </c>
      <c r="AA567" s="1" t="str">
        <f t="shared" si="167"/>
        <v/>
      </c>
      <c r="AB567" s="1" t="str">
        <f t="shared" si="168"/>
        <v/>
      </c>
      <c r="AC567" s="1" t="str">
        <f t="shared" si="169"/>
        <v/>
      </c>
      <c r="AD567" s="1" t="str">
        <f t="shared" si="170"/>
        <v/>
      </c>
      <c r="AE567" s="1" t="str">
        <f t="shared" si="171"/>
        <v/>
      </c>
      <c r="AF567" s="1" t="str">
        <f t="shared" si="172"/>
        <v/>
      </c>
      <c r="AG567" s="1" t="str">
        <f t="shared" si="173"/>
        <v/>
      </c>
      <c r="AH567" s="1" t="str">
        <f t="shared" si="174"/>
        <v/>
      </c>
      <c r="AI567" s="1" t="str">
        <f t="shared" si="175"/>
        <v/>
      </c>
      <c r="AV567" s="8" t="str">
        <f t="shared" si="162"/>
        <v/>
      </c>
      <c r="AW567" s="2" t="str">
        <f t="shared" si="176"/>
        <v/>
      </c>
      <c r="AX567" s="3"/>
      <c r="AY567" s="2" t="str">
        <f t="shared" si="161"/>
        <v/>
      </c>
      <c r="AZ567" s="3"/>
      <c r="BA567" s="3"/>
      <c r="BB567" s="3"/>
      <c r="BC567" s="3"/>
      <c r="BD567" s="3"/>
    </row>
    <row r="568" spans="22:56" x14ac:dyDescent="0.25">
      <c r="V568" s="1" t="str">
        <f t="shared" si="163"/>
        <v/>
      </c>
      <c r="X568" s="1" t="str">
        <f t="shared" si="164"/>
        <v/>
      </c>
      <c r="Y568" s="1" t="str">
        <f t="shared" si="165"/>
        <v/>
      </c>
      <c r="Z568" s="1" t="str">
        <f t="shared" si="166"/>
        <v/>
      </c>
      <c r="AA568" s="1" t="str">
        <f t="shared" si="167"/>
        <v/>
      </c>
      <c r="AB568" s="1" t="str">
        <f t="shared" si="168"/>
        <v/>
      </c>
      <c r="AC568" s="1" t="str">
        <f t="shared" si="169"/>
        <v/>
      </c>
      <c r="AD568" s="1" t="str">
        <f t="shared" si="170"/>
        <v/>
      </c>
      <c r="AE568" s="1" t="str">
        <f t="shared" si="171"/>
        <v/>
      </c>
      <c r="AF568" s="1" t="str">
        <f t="shared" si="172"/>
        <v/>
      </c>
      <c r="AG568" s="1" t="str">
        <f t="shared" si="173"/>
        <v/>
      </c>
      <c r="AH568" s="1" t="str">
        <f t="shared" si="174"/>
        <v/>
      </c>
      <c r="AI568" s="1" t="str">
        <f t="shared" si="175"/>
        <v/>
      </c>
      <c r="AV568" s="8" t="str">
        <f t="shared" si="162"/>
        <v/>
      </c>
      <c r="AW568" s="2" t="str">
        <f t="shared" si="176"/>
        <v/>
      </c>
      <c r="AX568" s="3"/>
      <c r="AY568" s="2" t="str">
        <f t="shared" si="161"/>
        <v/>
      </c>
      <c r="AZ568" s="3"/>
      <c r="BA568" s="3"/>
      <c r="BB568" s="3"/>
      <c r="BC568" s="3"/>
      <c r="BD568" s="3"/>
    </row>
    <row r="569" spans="22:56" x14ac:dyDescent="0.25">
      <c r="V569" s="1" t="str">
        <f t="shared" si="163"/>
        <v/>
      </c>
      <c r="X569" s="1" t="str">
        <f t="shared" si="164"/>
        <v/>
      </c>
      <c r="Y569" s="1" t="str">
        <f t="shared" si="165"/>
        <v/>
      </c>
      <c r="Z569" s="1" t="str">
        <f t="shared" si="166"/>
        <v/>
      </c>
      <c r="AA569" s="1" t="str">
        <f t="shared" si="167"/>
        <v/>
      </c>
      <c r="AB569" s="1" t="str">
        <f t="shared" si="168"/>
        <v/>
      </c>
      <c r="AC569" s="1" t="str">
        <f t="shared" si="169"/>
        <v/>
      </c>
      <c r="AD569" s="1" t="str">
        <f t="shared" si="170"/>
        <v/>
      </c>
      <c r="AE569" s="1" t="str">
        <f t="shared" si="171"/>
        <v/>
      </c>
      <c r="AF569" s="1" t="str">
        <f t="shared" si="172"/>
        <v/>
      </c>
      <c r="AG569" s="1" t="str">
        <f t="shared" si="173"/>
        <v/>
      </c>
      <c r="AH569" s="1" t="str">
        <f t="shared" si="174"/>
        <v/>
      </c>
      <c r="AI569" s="1" t="str">
        <f t="shared" si="175"/>
        <v/>
      </c>
      <c r="AV569" s="8" t="str">
        <f t="shared" si="162"/>
        <v/>
      </c>
      <c r="AW569" s="2" t="str">
        <f t="shared" si="176"/>
        <v/>
      </c>
      <c r="AX569" s="3"/>
      <c r="AY569" s="2" t="str">
        <f t="shared" si="161"/>
        <v/>
      </c>
      <c r="AZ569" s="3"/>
      <c r="BA569" s="3"/>
      <c r="BB569" s="3"/>
      <c r="BC569" s="3"/>
      <c r="BD569" s="3"/>
    </row>
    <row r="570" spans="22:56" x14ac:dyDescent="0.25">
      <c r="V570" s="1" t="str">
        <f t="shared" si="163"/>
        <v/>
      </c>
      <c r="X570" s="1" t="str">
        <f t="shared" si="164"/>
        <v/>
      </c>
      <c r="Y570" s="1" t="str">
        <f t="shared" si="165"/>
        <v/>
      </c>
      <c r="Z570" s="1" t="str">
        <f t="shared" si="166"/>
        <v/>
      </c>
      <c r="AA570" s="1" t="str">
        <f t="shared" si="167"/>
        <v/>
      </c>
      <c r="AB570" s="1" t="str">
        <f t="shared" si="168"/>
        <v/>
      </c>
      <c r="AC570" s="1" t="str">
        <f t="shared" si="169"/>
        <v/>
      </c>
      <c r="AD570" s="1" t="str">
        <f t="shared" si="170"/>
        <v/>
      </c>
      <c r="AE570" s="1" t="str">
        <f t="shared" si="171"/>
        <v/>
      </c>
      <c r="AF570" s="1" t="str">
        <f t="shared" si="172"/>
        <v/>
      </c>
      <c r="AG570" s="1" t="str">
        <f t="shared" si="173"/>
        <v/>
      </c>
      <c r="AH570" s="1" t="str">
        <f t="shared" si="174"/>
        <v/>
      </c>
      <c r="AI570" s="1" t="str">
        <f t="shared" si="175"/>
        <v/>
      </c>
      <c r="AV570" s="8" t="str">
        <f t="shared" si="162"/>
        <v/>
      </c>
      <c r="AW570" s="2" t="str">
        <f t="shared" si="176"/>
        <v/>
      </c>
      <c r="AX570" s="3"/>
      <c r="AY570" s="2" t="str">
        <f t="shared" si="161"/>
        <v/>
      </c>
      <c r="AZ570" s="3"/>
      <c r="BA570" s="3"/>
      <c r="BB570" s="3"/>
      <c r="BC570" s="3"/>
      <c r="BD570" s="3"/>
    </row>
    <row r="571" spans="22:56" x14ac:dyDescent="0.25">
      <c r="V571" s="1" t="str">
        <f t="shared" si="163"/>
        <v/>
      </c>
      <c r="X571" s="1" t="str">
        <f t="shared" si="164"/>
        <v/>
      </c>
      <c r="Y571" s="1" t="str">
        <f t="shared" si="165"/>
        <v/>
      </c>
      <c r="Z571" s="1" t="str">
        <f t="shared" si="166"/>
        <v/>
      </c>
      <c r="AA571" s="1" t="str">
        <f t="shared" si="167"/>
        <v/>
      </c>
      <c r="AB571" s="1" t="str">
        <f t="shared" si="168"/>
        <v/>
      </c>
      <c r="AC571" s="1" t="str">
        <f t="shared" si="169"/>
        <v/>
      </c>
      <c r="AD571" s="1" t="str">
        <f t="shared" si="170"/>
        <v/>
      </c>
      <c r="AE571" s="1" t="str">
        <f t="shared" si="171"/>
        <v/>
      </c>
      <c r="AF571" s="1" t="str">
        <f t="shared" si="172"/>
        <v/>
      </c>
      <c r="AG571" s="1" t="str">
        <f t="shared" si="173"/>
        <v/>
      </c>
      <c r="AH571" s="1" t="str">
        <f t="shared" si="174"/>
        <v/>
      </c>
      <c r="AI571" s="1" t="str">
        <f t="shared" si="175"/>
        <v/>
      </c>
      <c r="AV571" s="8" t="str">
        <f t="shared" si="162"/>
        <v/>
      </c>
      <c r="AW571" s="2" t="str">
        <f t="shared" si="176"/>
        <v/>
      </c>
      <c r="AX571" s="3"/>
      <c r="AY571" s="2" t="str">
        <f t="shared" si="161"/>
        <v/>
      </c>
      <c r="AZ571" s="3"/>
      <c r="BA571" s="3"/>
      <c r="BB571" s="3"/>
      <c r="BC571" s="3"/>
      <c r="BD571" s="3"/>
    </row>
    <row r="572" spans="22:56" x14ac:dyDescent="0.25">
      <c r="V572" s="1" t="str">
        <f t="shared" si="163"/>
        <v/>
      </c>
      <c r="X572" s="1" t="str">
        <f t="shared" si="164"/>
        <v/>
      </c>
      <c r="Y572" s="1" t="str">
        <f t="shared" si="165"/>
        <v/>
      </c>
      <c r="Z572" s="1" t="str">
        <f t="shared" si="166"/>
        <v/>
      </c>
      <c r="AA572" s="1" t="str">
        <f t="shared" si="167"/>
        <v/>
      </c>
      <c r="AB572" s="1" t="str">
        <f t="shared" si="168"/>
        <v/>
      </c>
      <c r="AC572" s="1" t="str">
        <f t="shared" si="169"/>
        <v/>
      </c>
      <c r="AD572" s="1" t="str">
        <f t="shared" si="170"/>
        <v/>
      </c>
      <c r="AE572" s="1" t="str">
        <f t="shared" si="171"/>
        <v/>
      </c>
      <c r="AF572" s="1" t="str">
        <f t="shared" si="172"/>
        <v/>
      </c>
      <c r="AG572" s="1" t="str">
        <f t="shared" si="173"/>
        <v/>
      </c>
      <c r="AH572" s="1" t="str">
        <f t="shared" si="174"/>
        <v/>
      </c>
      <c r="AI572" s="1" t="str">
        <f t="shared" si="175"/>
        <v/>
      </c>
      <c r="AV572" s="8" t="str">
        <f t="shared" si="162"/>
        <v/>
      </c>
      <c r="AW572" s="2" t="str">
        <f t="shared" si="176"/>
        <v/>
      </c>
      <c r="AX572" s="3"/>
      <c r="AY572" s="2" t="str">
        <f t="shared" si="161"/>
        <v/>
      </c>
      <c r="AZ572" s="3"/>
      <c r="BA572" s="3"/>
      <c r="BB572" s="3"/>
      <c r="BC572" s="3"/>
      <c r="BD572" s="3"/>
    </row>
    <row r="573" spans="22:56" x14ac:dyDescent="0.25">
      <c r="V573" s="1" t="str">
        <f t="shared" si="163"/>
        <v/>
      </c>
      <c r="X573" s="1" t="str">
        <f t="shared" si="164"/>
        <v/>
      </c>
      <c r="Y573" s="1" t="str">
        <f t="shared" si="165"/>
        <v/>
      </c>
      <c r="Z573" s="1" t="str">
        <f t="shared" si="166"/>
        <v/>
      </c>
      <c r="AA573" s="1" t="str">
        <f t="shared" si="167"/>
        <v/>
      </c>
      <c r="AB573" s="1" t="str">
        <f t="shared" si="168"/>
        <v/>
      </c>
      <c r="AC573" s="1" t="str">
        <f t="shared" si="169"/>
        <v/>
      </c>
      <c r="AD573" s="1" t="str">
        <f t="shared" si="170"/>
        <v/>
      </c>
      <c r="AE573" s="1" t="str">
        <f t="shared" si="171"/>
        <v/>
      </c>
      <c r="AF573" s="1" t="str">
        <f t="shared" si="172"/>
        <v/>
      </c>
      <c r="AG573" s="1" t="str">
        <f t="shared" si="173"/>
        <v/>
      </c>
      <c r="AH573" s="1" t="str">
        <f t="shared" si="174"/>
        <v/>
      </c>
      <c r="AI573" s="1" t="str">
        <f t="shared" si="175"/>
        <v/>
      </c>
      <c r="AV573" s="8" t="str">
        <f t="shared" si="162"/>
        <v/>
      </c>
      <c r="AW573" s="2" t="str">
        <f t="shared" si="176"/>
        <v/>
      </c>
      <c r="AX573" s="3"/>
      <c r="AY573" s="2" t="str">
        <f t="shared" si="161"/>
        <v/>
      </c>
      <c r="AZ573" s="3"/>
      <c r="BA573" s="3"/>
      <c r="BB573" s="3"/>
      <c r="BC573" s="3"/>
      <c r="BD573" s="3"/>
    </row>
    <row r="574" spans="22:56" x14ac:dyDescent="0.25">
      <c r="V574" s="1" t="str">
        <f t="shared" si="163"/>
        <v/>
      </c>
      <c r="X574" s="1" t="str">
        <f t="shared" si="164"/>
        <v/>
      </c>
      <c r="Y574" s="1" t="str">
        <f t="shared" si="165"/>
        <v/>
      </c>
      <c r="Z574" s="1" t="str">
        <f t="shared" si="166"/>
        <v/>
      </c>
      <c r="AA574" s="1" t="str">
        <f t="shared" si="167"/>
        <v/>
      </c>
      <c r="AB574" s="1" t="str">
        <f t="shared" si="168"/>
        <v/>
      </c>
      <c r="AC574" s="1" t="str">
        <f t="shared" si="169"/>
        <v/>
      </c>
      <c r="AD574" s="1" t="str">
        <f t="shared" si="170"/>
        <v/>
      </c>
      <c r="AE574" s="1" t="str">
        <f t="shared" si="171"/>
        <v/>
      </c>
      <c r="AF574" s="1" t="str">
        <f t="shared" si="172"/>
        <v/>
      </c>
      <c r="AG574" s="1" t="str">
        <f t="shared" si="173"/>
        <v/>
      </c>
      <c r="AH574" s="1" t="str">
        <f t="shared" si="174"/>
        <v/>
      </c>
      <c r="AI574" s="1" t="str">
        <f t="shared" si="175"/>
        <v/>
      </c>
      <c r="AV574" s="8" t="str">
        <f t="shared" si="162"/>
        <v/>
      </c>
      <c r="AW574" s="2" t="str">
        <f t="shared" si="176"/>
        <v/>
      </c>
      <c r="AX574" s="3"/>
      <c r="AY574" s="2" t="str">
        <f t="shared" si="161"/>
        <v/>
      </c>
      <c r="AZ574" s="3"/>
      <c r="BA574" s="3"/>
      <c r="BB574" s="3"/>
      <c r="BC574" s="3"/>
      <c r="BD574" s="3"/>
    </row>
    <row r="575" spans="22:56" x14ac:dyDescent="0.25">
      <c r="V575" s="1" t="str">
        <f t="shared" si="163"/>
        <v/>
      </c>
      <c r="X575" s="1" t="str">
        <f t="shared" si="164"/>
        <v/>
      </c>
      <c r="Y575" s="1" t="str">
        <f t="shared" si="165"/>
        <v/>
      </c>
      <c r="Z575" s="1" t="str">
        <f t="shared" si="166"/>
        <v/>
      </c>
      <c r="AA575" s="1" t="str">
        <f t="shared" si="167"/>
        <v/>
      </c>
      <c r="AB575" s="1" t="str">
        <f t="shared" si="168"/>
        <v/>
      </c>
      <c r="AC575" s="1" t="str">
        <f t="shared" si="169"/>
        <v/>
      </c>
      <c r="AD575" s="1" t="str">
        <f t="shared" si="170"/>
        <v/>
      </c>
      <c r="AE575" s="1" t="str">
        <f t="shared" si="171"/>
        <v/>
      </c>
      <c r="AF575" s="1" t="str">
        <f t="shared" si="172"/>
        <v/>
      </c>
      <c r="AG575" s="1" t="str">
        <f t="shared" si="173"/>
        <v/>
      </c>
      <c r="AH575" s="1" t="str">
        <f t="shared" si="174"/>
        <v/>
      </c>
      <c r="AI575" s="1" t="str">
        <f t="shared" si="175"/>
        <v/>
      </c>
      <c r="AV575" s="8" t="str">
        <f t="shared" si="162"/>
        <v/>
      </c>
      <c r="AW575" s="2" t="str">
        <f t="shared" si="176"/>
        <v/>
      </c>
      <c r="AX575" s="3"/>
      <c r="AY575" s="2" t="str">
        <f t="shared" si="161"/>
        <v/>
      </c>
      <c r="AZ575" s="3"/>
      <c r="BA575" s="3"/>
      <c r="BB575" s="3"/>
      <c r="BC575" s="3"/>
      <c r="BD575" s="3"/>
    </row>
    <row r="576" spans="22:56" x14ac:dyDescent="0.25">
      <c r="V576" s="1" t="str">
        <f t="shared" si="163"/>
        <v/>
      </c>
      <c r="X576" s="1" t="str">
        <f t="shared" si="164"/>
        <v/>
      </c>
      <c r="Y576" s="1" t="str">
        <f t="shared" si="165"/>
        <v/>
      </c>
      <c r="Z576" s="1" t="str">
        <f t="shared" si="166"/>
        <v/>
      </c>
      <c r="AA576" s="1" t="str">
        <f t="shared" si="167"/>
        <v/>
      </c>
      <c r="AB576" s="1" t="str">
        <f t="shared" si="168"/>
        <v/>
      </c>
      <c r="AC576" s="1" t="str">
        <f t="shared" si="169"/>
        <v/>
      </c>
      <c r="AD576" s="1" t="str">
        <f t="shared" si="170"/>
        <v/>
      </c>
      <c r="AE576" s="1" t="str">
        <f t="shared" si="171"/>
        <v/>
      </c>
      <c r="AF576" s="1" t="str">
        <f t="shared" si="172"/>
        <v/>
      </c>
      <c r="AG576" s="1" t="str">
        <f t="shared" si="173"/>
        <v/>
      </c>
      <c r="AH576" s="1" t="str">
        <f t="shared" si="174"/>
        <v/>
      </c>
      <c r="AI576" s="1" t="str">
        <f t="shared" si="175"/>
        <v/>
      </c>
      <c r="AV576" s="8" t="str">
        <f t="shared" si="162"/>
        <v/>
      </c>
      <c r="AW576" s="2" t="str">
        <f t="shared" si="176"/>
        <v/>
      </c>
      <c r="AX576" s="3"/>
      <c r="AY576" s="2" t="str">
        <f t="shared" si="161"/>
        <v/>
      </c>
      <c r="AZ576" s="3"/>
      <c r="BA576" s="3"/>
      <c r="BB576" s="3"/>
      <c r="BC576" s="3"/>
      <c r="BD576" s="3"/>
    </row>
    <row r="577" spans="22:56" x14ac:dyDescent="0.25">
      <c r="V577" s="1" t="str">
        <f t="shared" si="163"/>
        <v/>
      </c>
      <c r="X577" s="1" t="str">
        <f t="shared" si="164"/>
        <v/>
      </c>
      <c r="Y577" s="1" t="str">
        <f t="shared" si="165"/>
        <v/>
      </c>
      <c r="Z577" s="1" t="str">
        <f t="shared" si="166"/>
        <v/>
      </c>
      <c r="AA577" s="1" t="str">
        <f t="shared" si="167"/>
        <v/>
      </c>
      <c r="AB577" s="1" t="str">
        <f t="shared" si="168"/>
        <v/>
      </c>
      <c r="AC577" s="1" t="str">
        <f t="shared" si="169"/>
        <v/>
      </c>
      <c r="AD577" s="1" t="str">
        <f t="shared" si="170"/>
        <v/>
      </c>
      <c r="AE577" s="1" t="str">
        <f t="shared" si="171"/>
        <v/>
      </c>
      <c r="AF577" s="1" t="str">
        <f t="shared" si="172"/>
        <v/>
      </c>
      <c r="AG577" s="1" t="str">
        <f t="shared" si="173"/>
        <v/>
      </c>
      <c r="AH577" s="1" t="str">
        <f t="shared" si="174"/>
        <v/>
      </c>
      <c r="AI577" s="1" t="str">
        <f t="shared" si="175"/>
        <v/>
      </c>
      <c r="AV577" s="8" t="str">
        <f t="shared" si="162"/>
        <v/>
      </c>
      <c r="AW577" s="2" t="str">
        <f t="shared" si="176"/>
        <v/>
      </c>
      <c r="AX577" s="3"/>
      <c r="AY577" s="2" t="str">
        <f t="shared" si="161"/>
        <v/>
      </c>
      <c r="AZ577" s="3"/>
      <c r="BA577" s="3"/>
      <c r="BB577" s="3"/>
      <c r="BC577" s="3"/>
      <c r="BD577" s="3"/>
    </row>
    <row r="578" spans="22:56" x14ac:dyDescent="0.25">
      <c r="V578" s="1" t="str">
        <f t="shared" si="163"/>
        <v/>
      </c>
      <c r="X578" s="1" t="str">
        <f t="shared" si="164"/>
        <v/>
      </c>
      <c r="Y578" s="1" t="str">
        <f t="shared" si="165"/>
        <v/>
      </c>
      <c r="Z578" s="1" t="str">
        <f t="shared" si="166"/>
        <v/>
      </c>
      <c r="AA578" s="1" t="str">
        <f t="shared" si="167"/>
        <v/>
      </c>
      <c r="AB578" s="1" t="str">
        <f t="shared" si="168"/>
        <v/>
      </c>
      <c r="AC578" s="1" t="str">
        <f t="shared" si="169"/>
        <v/>
      </c>
      <c r="AD578" s="1" t="str">
        <f t="shared" si="170"/>
        <v/>
      </c>
      <c r="AE578" s="1" t="str">
        <f t="shared" si="171"/>
        <v/>
      </c>
      <c r="AF578" s="1" t="str">
        <f t="shared" si="172"/>
        <v/>
      </c>
      <c r="AG578" s="1" t="str">
        <f t="shared" si="173"/>
        <v/>
      </c>
      <c r="AH578" s="1" t="str">
        <f t="shared" si="174"/>
        <v/>
      </c>
      <c r="AI578" s="1" t="str">
        <f t="shared" si="175"/>
        <v/>
      </c>
      <c r="AV578" s="8" t="str">
        <f t="shared" si="162"/>
        <v/>
      </c>
      <c r="AW578" s="2" t="str">
        <f t="shared" si="176"/>
        <v/>
      </c>
      <c r="AX578" s="3"/>
      <c r="AY578" s="2" t="str">
        <f t="shared" si="161"/>
        <v/>
      </c>
      <c r="AZ578" s="3"/>
      <c r="BA578" s="3"/>
      <c r="BB578" s="3"/>
      <c r="BC578" s="3"/>
      <c r="BD578" s="3"/>
    </row>
    <row r="579" spans="22:56" x14ac:dyDescent="0.25">
      <c r="V579" s="1" t="str">
        <f t="shared" si="163"/>
        <v/>
      </c>
      <c r="X579" s="1" t="str">
        <f t="shared" si="164"/>
        <v/>
      </c>
      <c r="Y579" s="1" t="str">
        <f t="shared" si="165"/>
        <v/>
      </c>
      <c r="Z579" s="1" t="str">
        <f t="shared" si="166"/>
        <v/>
      </c>
      <c r="AA579" s="1" t="str">
        <f t="shared" si="167"/>
        <v/>
      </c>
      <c r="AB579" s="1" t="str">
        <f t="shared" si="168"/>
        <v/>
      </c>
      <c r="AC579" s="1" t="str">
        <f t="shared" si="169"/>
        <v/>
      </c>
      <c r="AD579" s="1" t="str">
        <f t="shared" si="170"/>
        <v/>
      </c>
      <c r="AE579" s="1" t="str">
        <f t="shared" si="171"/>
        <v/>
      </c>
      <c r="AF579" s="1" t="str">
        <f t="shared" si="172"/>
        <v/>
      </c>
      <c r="AG579" s="1" t="str">
        <f t="shared" si="173"/>
        <v/>
      </c>
      <c r="AH579" s="1" t="str">
        <f t="shared" si="174"/>
        <v/>
      </c>
      <c r="AI579" s="1" t="str">
        <f t="shared" si="175"/>
        <v/>
      </c>
      <c r="AV579" s="8" t="str">
        <f t="shared" si="162"/>
        <v/>
      </c>
      <c r="AW579" s="2" t="str">
        <f t="shared" si="176"/>
        <v/>
      </c>
      <c r="AX579" s="3"/>
      <c r="AY579" s="2" t="str">
        <f t="shared" si="161"/>
        <v/>
      </c>
      <c r="AZ579" s="3"/>
      <c r="BA579" s="3"/>
      <c r="BB579" s="3"/>
      <c r="BC579" s="3"/>
      <c r="BD579" s="3"/>
    </row>
    <row r="580" spans="22:56" x14ac:dyDescent="0.25">
      <c r="V580" s="1" t="str">
        <f t="shared" si="163"/>
        <v/>
      </c>
      <c r="X580" s="1" t="str">
        <f t="shared" si="164"/>
        <v/>
      </c>
      <c r="Y580" s="1" t="str">
        <f t="shared" si="165"/>
        <v/>
      </c>
      <c r="Z580" s="1" t="str">
        <f t="shared" si="166"/>
        <v/>
      </c>
      <c r="AA580" s="1" t="str">
        <f t="shared" si="167"/>
        <v/>
      </c>
      <c r="AB580" s="1" t="str">
        <f t="shared" si="168"/>
        <v/>
      </c>
      <c r="AC580" s="1" t="str">
        <f t="shared" si="169"/>
        <v/>
      </c>
      <c r="AD580" s="1" t="str">
        <f t="shared" si="170"/>
        <v/>
      </c>
      <c r="AE580" s="1" t="str">
        <f t="shared" si="171"/>
        <v/>
      </c>
      <c r="AF580" s="1" t="str">
        <f t="shared" si="172"/>
        <v/>
      </c>
      <c r="AG580" s="1" t="str">
        <f t="shared" si="173"/>
        <v/>
      </c>
      <c r="AH580" s="1" t="str">
        <f t="shared" si="174"/>
        <v/>
      </c>
      <c r="AI580" s="1" t="str">
        <f t="shared" si="175"/>
        <v/>
      </c>
      <c r="AV580" s="8" t="str">
        <f t="shared" si="162"/>
        <v/>
      </c>
      <c r="AW580" s="2" t="str">
        <f t="shared" si="176"/>
        <v/>
      </c>
      <c r="AX580" s="3"/>
      <c r="AY580" s="2" t="str">
        <f t="shared" si="161"/>
        <v/>
      </c>
      <c r="AZ580" s="3"/>
      <c r="BA580" s="3"/>
      <c r="BB580" s="3"/>
      <c r="BC580" s="3"/>
      <c r="BD580" s="3"/>
    </row>
    <row r="581" spans="22:56" x14ac:dyDescent="0.25">
      <c r="V581" s="1" t="str">
        <f t="shared" si="163"/>
        <v/>
      </c>
      <c r="X581" s="1" t="str">
        <f t="shared" si="164"/>
        <v/>
      </c>
      <c r="Y581" s="1" t="str">
        <f t="shared" si="165"/>
        <v/>
      </c>
      <c r="Z581" s="1" t="str">
        <f t="shared" si="166"/>
        <v/>
      </c>
      <c r="AA581" s="1" t="str">
        <f t="shared" si="167"/>
        <v/>
      </c>
      <c r="AB581" s="1" t="str">
        <f t="shared" si="168"/>
        <v/>
      </c>
      <c r="AC581" s="1" t="str">
        <f t="shared" si="169"/>
        <v/>
      </c>
      <c r="AD581" s="1" t="str">
        <f t="shared" si="170"/>
        <v/>
      </c>
      <c r="AE581" s="1" t="str">
        <f t="shared" si="171"/>
        <v/>
      </c>
      <c r="AF581" s="1" t="str">
        <f t="shared" si="172"/>
        <v/>
      </c>
      <c r="AG581" s="1" t="str">
        <f t="shared" si="173"/>
        <v/>
      </c>
      <c r="AH581" s="1" t="str">
        <f t="shared" si="174"/>
        <v/>
      </c>
      <c r="AI581" s="1" t="str">
        <f t="shared" si="175"/>
        <v/>
      </c>
      <c r="AV581" s="8" t="str">
        <f t="shared" si="162"/>
        <v/>
      </c>
      <c r="AW581" s="2" t="str">
        <f t="shared" si="176"/>
        <v/>
      </c>
      <c r="AX581" s="3"/>
      <c r="AY581" s="2" t="str">
        <f t="shared" si="161"/>
        <v/>
      </c>
      <c r="AZ581" s="3"/>
      <c r="BA581" s="3"/>
      <c r="BB581" s="3"/>
      <c r="BC581" s="3"/>
      <c r="BD581" s="3"/>
    </row>
    <row r="582" spans="22:56" x14ac:dyDescent="0.25">
      <c r="V582" s="1" t="str">
        <f t="shared" si="163"/>
        <v/>
      </c>
      <c r="X582" s="1" t="str">
        <f t="shared" si="164"/>
        <v/>
      </c>
      <c r="Y582" s="1" t="str">
        <f t="shared" si="165"/>
        <v/>
      </c>
      <c r="Z582" s="1" t="str">
        <f t="shared" si="166"/>
        <v/>
      </c>
      <c r="AA582" s="1" t="str">
        <f t="shared" si="167"/>
        <v/>
      </c>
      <c r="AB582" s="1" t="str">
        <f t="shared" si="168"/>
        <v/>
      </c>
      <c r="AC582" s="1" t="str">
        <f t="shared" si="169"/>
        <v/>
      </c>
      <c r="AD582" s="1" t="str">
        <f t="shared" si="170"/>
        <v/>
      </c>
      <c r="AE582" s="1" t="str">
        <f t="shared" si="171"/>
        <v/>
      </c>
      <c r="AF582" s="1" t="str">
        <f t="shared" si="172"/>
        <v/>
      </c>
      <c r="AG582" s="1" t="str">
        <f t="shared" si="173"/>
        <v/>
      </c>
      <c r="AH582" s="1" t="str">
        <f t="shared" si="174"/>
        <v/>
      </c>
      <c r="AI582" s="1" t="str">
        <f t="shared" si="175"/>
        <v/>
      </c>
      <c r="AV582" s="8" t="str">
        <f t="shared" si="162"/>
        <v/>
      </c>
      <c r="AW582" s="2" t="str">
        <f t="shared" si="176"/>
        <v/>
      </c>
      <c r="AX582" s="3"/>
      <c r="AY582" s="2" t="str">
        <f t="shared" si="161"/>
        <v/>
      </c>
      <c r="AZ582" s="3"/>
      <c r="BA582" s="3"/>
      <c r="BB582" s="3"/>
      <c r="BC582" s="3"/>
      <c r="BD582" s="3"/>
    </row>
    <row r="583" spans="22:56" x14ac:dyDescent="0.25">
      <c r="V583" s="1" t="str">
        <f t="shared" si="163"/>
        <v/>
      </c>
      <c r="X583" s="1" t="str">
        <f t="shared" si="164"/>
        <v/>
      </c>
      <c r="Y583" s="1" t="str">
        <f t="shared" si="165"/>
        <v/>
      </c>
      <c r="Z583" s="1" t="str">
        <f t="shared" si="166"/>
        <v/>
      </c>
      <c r="AA583" s="1" t="str">
        <f t="shared" si="167"/>
        <v/>
      </c>
      <c r="AB583" s="1" t="str">
        <f t="shared" si="168"/>
        <v/>
      </c>
      <c r="AC583" s="1" t="str">
        <f t="shared" si="169"/>
        <v/>
      </c>
      <c r="AD583" s="1" t="str">
        <f t="shared" si="170"/>
        <v/>
      </c>
      <c r="AE583" s="1" t="str">
        <f t="shared" si="171"/>
        <v/>
      </c>
      <c r="AF583" s="1" t="str">
        <f t="shared" si="172"/>
        <v/>
      </c>
      <c r="AG583" s="1" t="str">
        <f t="shared" si="173"/>
        <v/>
      </c>
      <c r="AH583" s="1" t="str">
        <f t="shared" si="174"/>
        <v/>
      </c>
      <c r="AI583" s="1" t="str">
        <f t="shared" si="175"/>
        <v/>
      </c>
      <c r="AV583" s="8" t="str">
        <f t="shared" si="162"/>
        <v/>
      </c>
      <c r="AW583" s="2" t="str">
        <f t="shared" si="176"/>
        <v/>
      </c>
      <c r="AX583" s="3"/>
      <c r="AY583" s="2" t="str">
        <f t="shared" si="161"/>
        <v/>
      </c>
      <c r="AZ583" s="3"/>
      <c r="BA583" s="3"/>
      <c r="BB583" s="3"/>
      <c r="BC583" s="3"/>
      <c r="BD583" s="3"/>
    </row>
    <row r="584" spans="22:56" x14ac:dyDescent="0.25">
      <c r="V584" s="1" t="str">
        <f t="shared" si="163"/>
        <v/>
      </c>
      <c r="X584" s="1" t="str">
        <f t="shared" si="164"/>
        <v/>
      </c>
      <c r="Y584" s="1" t="str">
        <f t="shared" si="165"/>
        <v/>
      </c>
      <c r="Z584" s="1" t="str">
        <f t="shared" si="166"/>
        <v/>
      </c>
      <c r="AA584" s="1" t="str">
        <f t="shared" si="167"/>
        <v/>
      </c>
      <c r="AB584" s="1" t="str">
        <f t="shared" si="168"/>
        <v/>
      </c>
      <c r="AC584" s="1" t="str">
        <f t="shared" si="169"/>
        <v/>
      </c>
      <c r="AD584" s="1" t="str">
        <f t="shared" si="170"/>
        <v/>
      </c>
      <c r="AE584" s="1" t="str">
        <f t="shared" si="171"/>
        <v/>
      </c>
      <c r="AF584" s="1" t="str">
        <f t="shared" si="172"/>
        <v/>
      </c>
      <c r="AG584" s="1" t="str">
        <f t="shared" si="173"/>
        <v/>
      </c>
      <c r="AH584" s="1" t="str">
        <f t="shared" si="174"/>
        <v/>
      </c>
      <c r="AI584" s="1" t="str">
        <f t="shared" si="175"/>
        <v/>
      </c>
      <c r="AV584" s="8" t="str">
        <f t="shared" si="162"/>
        <v/>
      </c>
      <c r="AW584" s="2" t="str">
        <f t="shared" si="176"/>
        <v/>
      </c>
      <c r="AX584" s="3"/>
      <c r="AY584" s="2" t="str">
        <f t="shared" si="161"/>
        <v/>
      </c>
      <c r="AZ584" s="3"/>
      <c r="BA584" s="3"/>
      <c r="BB584" s="3"/>
      <c r="BC584" s="3"/>
      <c r="BD584" s="3"/>
    </row>
    <row r="585" spans="22:56" x14ac:dyDescent="0.25">
      <c r="V585" s="1" t="str">
        <f t="shared" si="163"/>
        <v/>
      </c>
      <c r="X585" s="1" t="str">
        <f t="shared" si="164"/>
        <v/>
      </c>
      <c r="Y585" s="1" t="str">
        <f t="shared" si="165"/>
        <v/>
      </c>
      <c r="Z585" s="1" t="str">
        <f t="shared" si="166"/>
        <v/>
      </c>
      <c r="AA585" s="1" t="str">
        <f t="shared" si="167"/>
        <v/>
      </c>
      <c r="AB585" s="1" t="str">
        <f t="shared" si="168"/>
        <v/>
      </c>
      <c r="AC585" s="1" t="str">
        <f t="shared" si="169"/>
        <v/>
      </c>
      <c r="AD585" s="1" t="str">
        <f t="shared" si="170"/>
        <v/>
      </c>
      <c r="AE585" s="1" t="str">
        <f t="shared" si="171"/>
        <v/>
      </c>
      <c r="AF585" s="1" t="str">
        <f t="shared" si="172"/>
        <v/>
      </c>
      <c r="AG585" s="1" t="str">
        <f t="shared" si="173"/>
        <v/>
      </c>
      <c r="AH585" s="1" t="str">
        <f t="shared" si="174"/>
        <v/>
      </c>
      <c r="AI585" s="1" t="str">
        <f t="shared" si="175"/>
        <v/>
      </c>
      <c r="AV585" s="8" t="str">
        <f t="shared" si="162"/>
        <v/>
      </c>
      <c r="AW585" s="2" t="str">
        <f t="shared" si="176"/>
        <v/>
      </c>
      <c r="AX585" s="3"/>
      <c r="AY585" s="2" t="str">
        <f t="shared" si="161"/>
        <v/>
      </c>
      <c r="AZ585" s="3"/>
      <c r="BA585" s="3"/>
      <c r="BB585" s="3"/>
      <c r="BC585" s="3"/>
      <c r="BD585" s="3"/>
    </row>
    <row r="586" spans="22:56" x14ac:dyDescent="0.25">
      <c r="V586" s="1" t="str">
        <f t="shared" si="163"/>
        <v/>
      </c>
      <c r="X586" s="1" t="str">
        <f t="shared" si="164"/>
        <v/>
      </c>
      <c r="Y586" s="1" t="str">
        <f t="shared" si="165"/>
        <v/>
      </c>
      <c r="Z586" s="1" t="str">
        <f t="shared" si="166"/>
        <v/>
      </c>
      <c r="AA586" s="1" t="str">
        <f t="shared" si="167"/>
        <v/>
      </c>
      <c r="AB586" s="1" t="str">
        <f t="shared" si="168"/>
        <v/>
      </c>
      <c r="AC586" s="1" t="str">
        <f t="shared" si="169"/>
        <v/>
      </c>
      <c r="AD586" s="1" t="str">
        <f t="shared" si="170"/>
        <v/>
      </c>
      <c r="AE586" s="1" t="str">
        <f t="shared" si="171"/>
        <v/>
      </c>
      <c r="AF586" s="1" t="str">
        <f t="shared" si="172"/>
        <v/>
      </c>
      <c r="AG586" s="1" t="str">
        <f t="shared" si="173"/>
        <v/>
      </c>
      <c r="AH586" s="1" t="str">
        <f t="shared" si="174"/>
        <v/>
      </c>
      <c r="AI586" s="1" t="str">
        <f t="shared" si="175"/>
        <v/>
      </c>
      <c r="AV586" s="8" t="str">
        <f t="shared" si="162"/>
        <v/>
      </c>
      <c r="AW586" s="2" t="str">
        <f t="shared" si="176"/>
        <v/>
      </c>
      <c r="AX586" s="3"/>
      <c r="AY586" s="2" t="str">
        <f t="shared" si="161"/>
        <v/>
      </c>
      <c r="AZ586" s="3"/>
      <c r="BA586" s="3"/>
      <c r="BB586" s="3"/>
      <c r="BC586" s="3"/>
      <c r="BD586" s="3"/>
    </row>
    <row r="587" spans="22:56" x14ac:dyDescent="0.25">
      <c r="V587" s="1" t="str">
        <f t="shared" si="163"/>
        <v/>
      </c>
      <c r="X587" s="1" t="str">
        <f t="shared" si="164"/>
        <v/>
      </c>
      <c r="Y587" s="1" t="str">
        <f t="shared" si="165"/>
        <v/>
      </c>
      <c r="Z587" s="1" t="str">
        <f t="shared" si="166"/>
        <v/>
      </c>
      <c r="AA587" s="1" t="str">
        <f t="shared" si="167"/>
        <v/>
      </c>
      <c r="AB587" s="1" t="str">
        <f t="shared" si="168"/>
        <v/>
      </c>
      <c r="AC587" s="1" t="str">
        <f t="shared" si="169"/>
        <v/>
      </c>
      <c r="AD587" s="1" t="str">
        <f t="shared" si="170"/>
        <v/>
      </c>
      <c r="AE587" s="1" t="str">
        <f t="shared" si="171"/>
        <v/>
      </c>
      <c r="AF587" s="1" t="str">
        <f t="shared" si="172"/>
        <v/>
      </c>
      <c r="AG587" s="1" t="str">
        <f t="shared" si="173"/>
        <v/>
      </c>
      <c r="AH587" s="1" t="str">
        <f t="shared" si="174"/>
        <v/>
      </c>
      <c r="AI587" s="1" t="str">
        <f t="shared" si="175"/>
        <v/>
      </c>
      <c r="AV587" s="8" t="str">
        <f t="shared" si="162"/>
        <v/>
      </c>
      <c r="AW587" s="2" t="str">
        <f t="shared" si="176"/>
        <v/>
      </c>
      <c r="AX587" s="3"/>
      <c r="AY587" s="2" t="str">
        <f t="shared" si="161"/>
        <v/>
      </c>
      <c r="AZ587" s="3"/>
      <c r="BA587" s="3"/>
      <c r="BB587" s="3"/>
      <c r="BC587" s="3"/>
      <c r="BD587" s="3"/>
    </row>
    <row r="588" spans="22:56" x14ac:dyDescent="0.25">
      <c r="V588" s="1" t="str">
        <f t="shared" si="163"/>
        <v/>
      </c>
      <c r="X588" s="1" t="str">
        <f t="shared" si="164"/>
        <v/>
      </c>
      <c r="Y588" s="1" t="str">
        <f t="shared" si="165"/>
        <v/>
      </c>
      <c r="Z588" s="1" t="str">
        <f t="shared" si="166"/>
        <v/>
      </c>
      <c r="AA588" s="1" t="str">
        <f t="shared" si="167"/>
        <v/>
      </c>
      <c r="AB588" s="1" t="str">
        <f t="shared" si="168"/>
        <v/>
      </c>
      <c r="AC588" s="1" t="str">
        <f t="shared" si="169"/>
        <v/>
      </c>
      <c r="AD588" s="1" t="str">
        <f t="shared" si="170"/>
        <v/>
      </c>
      <c r="AE588" s="1" t="str">
        <f t="shared" si="171"/>
        <v/>
      </c>
      <c r="AF588" s="1" t="str">
        <f t="shared" si="172"/>
        <v/>
      </c>
      <c r="AG588" s="1" t="str">
        <f t="shared" si="173"/>
        <v/>
      </c>
      <c r="AH588" s="1" t="str">
        <f t="shared" si="174"/>
        <v/>
      </c>
      <c r="AI588" s="1" t="str">
        <f t="shared" si="175"/>
        <v/>
      </c>
      <c r="AV588" s="8" t="str">
        <f t="shared" si="162"/>
        <v/>
      </c>
      <c r="AW588" s="2" t="str">
        <f t="shared" si="176"/>
        <v/>
      </c>
      <c r="AX588" s="3"/>
      <c r="AY588" s="2" t="str">
        <f t="shared" si="161"/>
        <v/>
      </c>
      <c r="AZ588" s="3"/>
      <c r="BA588" s="3"/>
      <c r="BB588" s="3"/>
      <c r="BC588" s="3"/>
      <c r="BD588" s="3"/>
    </row>
    <row r="589" spans="22:56" x14ac:dyDescent="0.25">
      <c r="V589" s="1" t="str">
        <f t="shared" si="163"/>
        <v/>
      </c>
      <c r="X589" s="1" t="str">
        <f t="shared" si="164"/>
        <v/>
      </c>
      <c r="Y589" s="1" t="str">
        <f t="shared" si="165"/>
        <v/>
      </c>
      <c r="Z589" s="1" t="str">
        <f t="shared" si="166"/>
        <v/>
      </c>
      <c r="AA589" s="1" t="str">
        <f t="shared" si="167"/>
        <v/>
      </c>
      <c r="AB589" s="1" t="str">
        <f t="shared" si="168"/>
        <v/>
      </c>
      <c r="AC589" s="1" t="str">
        <f t="shared" si="169"/>
        <v/>
      </c>
      <c r="AD589" s="1" t="str">
        <f t="shared" si="170"/>
        <v/>
      </c>
      <c r="AE589" s="1" t="str">
        <f t="shared" si="171"/>
        <v/>
      </c>
      <c r="AF589" s="1" t="str">
        <f t="shared" si="172"/>
        <v/>
      </c>
      <c r="AG589" s="1" t="str">
        <f t="shared" si="173"/>
        <v/>
      </c>
      <c r="AH589" s="1" t="str">
        <f t="shared" si="174"/>
        <v/>
      </c>
      <c r="AI589" s="1" t="str">
        <f t="shared" si="175"/>
        <v/>
      </c>
      <c r="AV589" s="8" t="str">
        <f t="shared" si="162"/>
        <v/>
      </c>
      <c r="AW589" s="2" t="str">
        <f t="shared" si="176"/>
        <v/>
      </c>
      <c r="AX589" s="3"/>
      <c r="AY589" s="2" t="str">
        <f t="shared" si="161"/>
        <v/>
      </c>
      <c r="AZ589" s="3"/>
      <c r="BA589" s="3"/>
      <c r="BB589" s="3"/>
      <c r="BC589" s="3"/>
      <c r="BD589" s="3"/>
    </row>
    <row r="590" spans="22:56" x14ac:dyDescent="0.25">
      <c r="V590" s="1" t="str">
        <f t="shared" si="163"/>
        <v/>
      </c>
      <c r="X590" s="1" t="str">
        <f t="shared" si="164"/>
        <v/>
      </c>
      <c r="Y590" s="1" t="str">
        <f t="shared" si="165"/>
        <v/>
      </c>
      <c r="Z590" s="1" t="str">
        <f t="shared" si="166"/>
        <v/>
      </c>
      <c r="AA590" s="1" t="str">
        <f t="shared" si="167"/>
        <v/>
      </c>
      <c r="AB590" s="1" t="str">
        <f t="shared" si="168"/>
        <v/>
      </c>
      <c r="AC590" s="1" t="str">
        <f t="shared" si="169"/>
        <v/>
      </c>
      <c r="AD590" s="1" t="str">
        <f t="shared" si="170"/>
        <v/>
      </c>
      <c r="AE590" s="1" t="str">
        <f t="shared" si="171"/>
        <v/>
      </c>
      <c r="AF590" s="1" t="str">
        <f t="shared" si="172"/>
        <v/>
      </c>
      <c r="AG590" s="1" t="str">
        <f t="shared" si="173"/>
        <v/>
      </c>
      <c r="AH590" s="1" t="str">
        <f t="shared" si="174"/>
        <v/>
      </c>
      <c r="AI590" s="1" t="str">
        <f t="shared" si="175"/>
        <v/>
      </c>
      <c r="AV590" s="8" t="str">
        <f t="shared" si="162"/>
        <v/>
      </c>
      <c r="AW590" s="2" t="str">
        <f t="shared" si="176"/>
        <v/>
      </c>
      <c r="AX590" s="3"/>
      <c r="AY590" s="2" t="str">
        <f t="shared" si="161"/>
        <v/>
      </c>
      <c r="AZ590" s="3"/>
      <c r="BA590" s="3"/>
      <c r="BB590" s="3"/>
      <c r="BC590" s="3"/>
      <c r="BD590" s="3"/>
    </row>
    <row r="591" spans="22:56" x14ac:dyDescent="0.25">
      <c r="V591" s="1" t="str">
        <f t="shared" si="163"/>
        <v/>
      </c>
      <c r="X591" s="1" t="str">
        <f t="shared" si="164"/>
        <v/>
      </c>
      <c r="Y591" s="1" t="str">
        <f t="shared" si="165"/>
        <v/>
      </c>
      <c r="Z591" s="1" t="str">
        <f t="shared" si="166"/>
        <v/>
      </c>
      <c r="AA591" s="1" t="str">
        <f t="shared" si="167"/>
        <v/>
      </c>
      <c r="AB591" s="1" t="str">
        <f t="shared" si="168"/>
        <v/>
      </c>
      <c r="AC591" s="1" t="str">
        <f t="shared" si="169"/>
        <v/>
      </c>
      <c r="AD591" s="1" t="str">
        <f t="shared" si="170"/>
        <v/>
      </c>
      <c r="AE591" s="1" t="str">
        <f t="shared" si="171"/>
        <v/>
      </c>
      <c r="AF591" s="1" t="str">
        <f t="shared" si="172"/>
        <v/>
      </c>
      <c r="AG591" s="1" t="str">
        <f t="shared" si="173"/>
        <v/>
      </c>
      <c r="AH591" s="1" t="str">
        <f t="shared" si="174"/>
        <v/>
      </c>
      <c r="AI591" s="1" t="str">
        <f t="shared" si="175"/>
        <v/>
      </c>
      <c r="AV591" s="8" t="str">
        <f t="shared" si="162"/>
        <v/>
      </c>
      <c r="AW591" s="2" t="str">
        <f t="shared" si="176"/>
        <v/>
      </c>
      <c r="AX591" s="3"/>
      <c r="AY591" s="2" t="str">
        <f t="shared" si="161"/>
        <v/>
      </c>
      <c r="AZ591" s="3"/>
      <c r="BA591" s="3"/>
      <c r="BB591" s="3"/>
      <c r="BC591" s="3"/>
      <c r="BD591" s="3"/>
    </row>
    <row r="592" spans="22:56" x14ac:dyDescent="0.25">
      <c r="V592" s="1" t="str">
        <f t="shared" si="163"/>
        <v/>
      </c>
      <c r="X592" s="1" t="str">
        <f t="shared" si="164"/>
        <v/>
      </c>
      <c r="Y592" s="1" t="str">
        <f t="shared" si="165"/>
        <v/>
      </c>
      <c r="Z592" s="1" t="str">
        <f t="shared" si="166"/>
        <v/>
      </c>
      <c r="AA592" s="1" t="str">
        <f t="shared" si="167"/>
        <v/>
      </c>
      <c r="AB592" s="1" t="str">
        <f t="shared" si="168"/>
        <v/>
      </c>
      <c r="AC592" s="1" t="str">
        <f t="shared" si="169"/>
        <v/>
      </c>
      <c r="AD592" s="1" t="str">
        <f t="shared" si="170"/>
        <v/>
      </c>
      <c r="AE592" s="1" t="str">
        <f t="shared" si="171"/>
        <v/>
      </c>
      <c r="AF592" s="1" t="str">
        <f t="shared" si="172"/>
        <v/>
      </c>
      <c r="AG592" s="1" t="str">
        <f t="shared" si="173"/>
        <v/>
      </c>
      <c r="AH592" s="1" t="str">
        <f t="shared" si="174"/>
        <v/>
      </c>
      <c r="AI592" s="1" t="str">
        <f t="shared" si="175"/>
        <v/>
      </c>
      <c r="AV592" s="8" t="str">
        <f t="shared" si="162"/>
        <v/>
      </c>
      <c r="AW592" s="2" t="str">
        <f t="shared" si="176"/>
        <v/>
      </c>
      <c r="AX592" s="3"/>
      <c r="AY592" s="2" t="str">
        <f t="shared" ref="AY592:AY655" si="177">CONCATENATE(V624,AB624,AC624,AD624,AE624,AF624,AG624,AH624,AI624)</f>
        <v/>
      </c>
      <c r="AZ592" s="3"/>
      <c r="BA592" s="3"/>
      <c r="BB592" s="3"/>
      <c r="BC592" s="3"/>
      <c r="BD592" s="3"/>
    </row>
    <row r="593" spans="22:56" x14ac:dyDescent="0.25">
      <c r="V593" s="1" t="str">
        <f t="shared" si="163"/>
        <v/>
      </c>
      <c r="X593" s="1" t="str">
        <f t="shared" si="164"/>
        <v/>
      </c>
      <c r="Y593" s="1" t="str">
        <f t="shared" si="165"/>
        <v/>
      </c>
      <c r="Z593" s="1" t="str">
        <f t="shared" si="166"/>
        <v/>
      </c>
      <c r="AA593" s="1" t="str">
        <f t="shared" si="167"/>
        <v/>
      </c>
      <c r="AB593" s="1" t="str">
        <f t="shared" si="168"/>
        <v/>
      </c>
      <c r="AC593" s="1" t="str">
        <f t="shared" si="169"/>
        <v/>
      </c>
      <c r="AD593" s="1" t="str">
        <f t="shared" si="170"/>
        <v/>
      </c>
      <c r="AE593" s="1" t="str">
        <f t="shared" si="171"/>
        <v/>
      </c>
      <c r="AF593" s="1" t="str">
        <f t="shared" si="172"/>
        <v/>
      </c>
      <c r="AG593" s="1" t="str">
        <f t="shared" si="173"/>
        <v/>
      </c>
      <c r="AH593" s="1" t="str">
        <f t="shared" si="174"/>
        <v/>
      </c>
      <c r="AI593" s="1" t="str">
        <f t="shared" si="175"/>
        <v/>
      </c>
      <c r="AV593" s="8" t="str">
        <f t="shared" ref="AV593:AV656" si="178">IF(AV592&lt;$N$14,AV592+1,"")</f>
        <v/>
      </c>
      <c r="AW593" s="2" t="str">
        <f t="shared" si="176"/>
        <v/>
      </c>
      <c r="AX593" s="3"/>
      <c r="AY593" s="2" t="str">
        <f t="shared" si="177"/>
        <v/>
      </c>
      <c r="AZ593" s="3"/>
      <c r="BA593" s="3"/>
      <c r="BB593" s="3"/>
      <c r="BC593" s="3"/>
      <c r="BD593" s="3"/>
    </row>
    <row r="594" spans="22:56" x14ac:dyDescent="0.25">
      <c r="V594" s="1" t="str">
        <f t="shared" si="163"/>
        <v/>
      </c>
      <c r="X594" s="1" t="str">
        <f t="shared" si="164"/>
        <v/>
      </c>
      <c r="Y594" s="1" t="str">
        <f t="shared" si="165"/>
        <v/>
      </c>
      <c r="Z594" s="1" t="str">
        <f t="shared" si="166"/>
        <v/>
      </c>
      <c r="AA594" s="1" t="str">
        <f t="shared" si="167"/>
        <v/>
      </c>
      <c r="AB594" s="1" t="str">
        <f t="shared" si="168"/>
        <v/>
      </c>
      <c r="AC594" s="1" t="str">
        <f t="shared" si="169"/>
        <v/>
      </c>
      <c r="AD594" s="1" t="str">
        <f t="shared" si="170"/>
        <v/>
      </c>
      <c r="AE594" s="1" t="str">
        <f t="shared" si="171"/>
        <v/>
      </c>
      <c r="AF594" s="1" t="str">
        <f t="shared" si="172"/>
        <v/>
      </c>
      <c r="AG594" s="1" t="str">
        <f t="shared" si="173"/>
        <v/>
      </c>
      <c r="AH594" s="1" t="str">
        <f t="shared" si="174"/>
        <v/>
      </c>
      <c r="AI594" s="1" t="str">
        <f t="shared" si="175"/>
        <v/>
      </c>
      <c r="AV594" s="8" t="str">
        <f t="shared" si="178"/>
        <v/>
      </c>
      <c r="AW594" s="2" t="str">
        <f t="shared" si="176"/>
        <v/>
      </c>
      <c r="AX594" s="3"/>
      <c r="AY594" s="2" t="str">
        <f t="shared" si="177"/>
        <v/>
      </c>
      <c r="AZ594" s="3"/>
      <c r="BA594" s="3"/>
      <c r="BB594" s="3"/>
      <c r="BC594" s="3"/>
      <c r="BD594" s="3"/>
    </row>
    <row r="595" spans="22:56" x14ac:dyDescent="0.25">
      <c r="V595" s="1" t="str">
        <f t="shared" si="163"/>
        <v/>
      </c>
      <c r="X595" s="1" t="str">
        <f t="shared" si="164"/>
        <v/>
      </c>
      <c r="Y595" s="1" t="str">
        <f t="shared" si="165"/>
        <v/>
      </c>
      <c r="Z595" s="1" t="str">
        <f t="shared" si="166"/>
        <v/>
      </c>
      <c r="AA595" s="1" t="str">
        <f t="shared" si="167"/>
        <v/>
      </c>
      <c r="AB595" s="1" t="str">
        <f t="shared" si="168"/>
        <v/>
      </c>
      <c r="AC595" s="1" t="str">
        <f t="shared" si="169"/>
        <v/>
      </c>
      <c r="AD595" s="1" t="str">
        <f t="shared" si="170"/>
        <v/>
      </c>
      <c r="AE595" s="1" t="str">
        <f t="shared" si="171"/>
        <v/>
      </c>
      <c r="AF595" s="1" t="str">
        <f t="shared" si="172"/>
        <v/>
      </c>
      <c r="AG595" s="1" t="str">
        <f t="shared" si="173"/>
        <v/>
      </c>
      <c r="AH595" s="1" t="str">
        <f t="shared" si="174"/>
        <v/>
      </c>
      <c r="AI595" s="1" t="str">
        <f t="shared" si="175"/>
        <v/>
      </c>
      <c r="AV595" s="8" t="str">
        <f t="shared" si="178"/>
        <v/>
      </c>
      <c r="AW595" s="2" t="str">
        <f t="shared" si="176"/>
        <v/>
      </c>
      <c r="AX595" s="3"/>
      <c r="AY595" s="2" t="str">
        <f t="shared" si="177"/>
        <v/>
      </c>
      <c r="AZ595" s="3"/>
      <c r="BA595" s="3"/>
      <c r="BB595" s="3"/>
      <c r="BC595" s="3"/>
      <c r="BD595" s="3"/>
    </row>
    <row r="596" spans="22:56" x14ac:dyDescent="0.25">
      <c r="V596" s="1" t="str">
        <f t="shared" si="163"/>
        <v/>
      </c>
      <c r="X596" s="1" t="str">
        <f t="shared" si="164"/>
        <v/>
      </c>
      <c r="Y596" s="1" t="str">
        <f t="shared" si="165"/>
        <v/>
      </c>
      <c r="Z596" s="1" t="str">
        <f t="shared" si="166"/>
        <v/>
      </c>
      <c r="AA596" s="1" t="str">
        <f t="shared" si="167"/>
        <v/>
      </c>
      <c r="AB596" s="1" t="str">
        <f t="shared" si="168"/>
        <v/>
      </c>
      <c r="AC596" s="1" t="str">
        <f t="shared" si="169"/>
        <v/>
      </c>
      <c r="AD596" s="1" t="str">
        <f t="shared" si="170"/>
        <v/>
      </c>
      <c r="AE596" s="1" t="str">
        <f t="shared" si="171"/>
        <v/>
      </c>
      <c r="AF596" s="1" t="str">
        <f t="shared" si="172"/>
        <v/>
      </c>
      <c r="AG596" s="1" t="str">
        <f t="shared" si="173"/>
        <v/>
      </c>
      <c r="AH596" s="1" t="str">
        <f t="shared" si="174"/>
        <v/>
      </c>
      <c r="AI596" s="1" t="str">
        <f t="shared" si="175"/>
        <v/>
      </c>
      <c r="AV596" s="8" t="str">
        <f t="shared" si="178"/>
        <v/>
      </c>
      <c r="AW596" s="2" t="str">
        <f t="shared" si="176"/>
        <v/>
      </c>
      <c r="AX596" s="3"/>
      <c r="AY596" s="2" t="str">
        <f t="shared" si="177"/>
        <v/>
      </c>
      <c r="AZ596" s="3"/>
      <c r="BA596" s="3"/>
      <c r="BB596" s="3"/>
      <c r="BC596" s="3"/>
      <c r="BD596" s="3"/>
    </row>
    <row r="597" spans="22:56" x14ac:dyDescent="0.25">
      <c r="V597" s="1" t="str">
        <f t="shared" si="163"/>
        <v/>
      </c>
      <c r="X597" s="1" t="str">
        <f t="shared" si="164"/>
        <v/>
      </c>
      <c r="Y597" s="1" t="str">
        <f t="shared" si="165"/>
        <v/>
      </c>
      <c r="Z597" s="1" t="str">
        <f t="shared" si="166"/>
        <v/>
      </c>
      <c r="AA597" s="1" t="str">
        <f t="shared" si="167"/>
        <v/>
      </c>
      <c r="AB597" s="1" t="str">
        <f t="shared" si="168"/>
        <v/>
      </c>
      <c r="AC597" s="1" t="str">
        <f t="shared" si="169"/>
        <v/>
      </c>
      <c r="AD597" s="1" t="str">
        <f t="shared" si="170"/>
        <v/>
      </c>
      <c r="AE597" s="1" t="str">
        <f t="shared" si="171"/>
        <v/>
      </c>
      <c r="AF597" s="1" t="str">
        <f t="shared" si="172"/>
        <v/>
      </c>
      <c r="AG597" s="1" t="str">
        <f t="shared" si="173"/>
        <v/>
      </c>
      <c r="AH597" s="1" t="str">
        <f t="shared" si="174"/>
        <v/>
      </c>
      <c r="AI597" s="1" t="str">
        <f t="shared" si="175"/>
        <v/>
      </c>
      <c r="AV597" s="8" t="str">
        <f t="shared" si="178"/>
        <v/>
      </c>
      <c r="AW597" s="2" t="str">
        <f t="shared" si="176"/>
        <v/>
      </c>
      <c r="AX597" s="3"/>
      <c r="AY597" s="2" t="str">
        <f t="shared" si="177"/>
        <v/>
      </c>
      <c r="AZ597" s="3"/>
      <c r="BA597" s="3"/>
      <c r="BB597" s="3"/>
      <c r="BC597" s="3"/>
      <c r="BD597" s="3"/>
    </row>
    <row r="598" spans="22:56" x14ac:dyDescent="0.25">
      <c r="V598" s="1" t="str">
        <f t="shared" si="163"/>
        <v/>
      </c>
      <c r="X598" s="1" t="str">
        <f t="shared" si="164"/>
        <v/>
      </c>
      <c r="Y598" s="1" t="str">
        <f t="shared" si="165"/>
        <v/>
      </c>
      <c r="Z598" s="1" t="str">
        <f t="shared" si="166"/>
        <v/>
      </c>
      <c r="AA598" s="1" t="str">
        <f t="shared" si="167"/>
        <v/>
      </c>
      <c r="AB598" s="1" t="str">
        <f t="shared" si="168"/>
        <v/>
      </c>
      <c r="AC598" s="1" t="str">
        <f t="shared" si="169"/>
        <v/>
      </c>
      <c r="AD598" s="1" t="str">
        <f t="shared" si="170"/>
        <v/>
      </c>
      <c r="AE598" s="1" t="str">
        <f t="shared" si="171"/>
        <v/>
      </c>
      <c r="AF598" s="1" t="str">
        <f t="shared" si="172"/>
        <v/>
      </c>
      <c r="AG598" s="1" t="str">
        <f t="shared" si="173"/>
        <v/>
      </c>
      <c r="AH598" s="1" t="str">
        <f t="shared" si="174"/>
        <v/>
      </c>
      <c r="AI598" s="1" t="str">
        <f t="shared" si="175"/>
        <v/>
      </c>
      <c r="AV598" s="8" t="str">
        <f t="shared" si="178"/>
        <v/>
      </c>
      <c r="AW598" s="2" t="str">
        <f t="shared" si="176"/>
        <v/>
      </c>
      <c r="AX598" s="3"/>
      <c r="AY598" s="2" t="str">
        <f t="shared" si="177"/>
        <v/>
      </c>
      <c r="AZ598" s="3"/>
      <c r="BA598" s="3"/>
      <c r="BB598" s="3"/>
      <c r="BC598" s="3"/>
      <c r="BD598" s="3"/>
    </row>
    <row r="599" spans="22:56" x14ac:dyDescent="0.25">
      <c r="V599" s="1" t="str">
        <f t="shared" si="163"/>
        <v/>
      </c>
      <c r="X599" s="1" t="str">
        <f t="shared" si="164"/>
        <v/>
      </c>
      <c r="Y599" s="1" t="str">
        <f t="shared" si="165"/>
        <v/>
      </c>
      <c r="Z599" s="1" t="str">
        <f t="shared" si="166"/>
        <v/>
      </c>
      <c r="AA599" s="1" t="str">
        <f t="shared" si="167"/>
        <v/>
      </c>
      <c r="AB599" s="1" t="str">
        <f t="shared" si="168"/>
        <v/>
      </c>
      <c r="AC599" s="1" t="str">
        <f t="shared" si="169"/>
        <v/>
      </c>
      <c r="AD599" s="1" t="str">
        <f t="shared" si="170"/>
        <v/>
      </c>
      <c r="AE599" s="1" t="str">
        <f t="shared" si="171"/>
        <v/>
      </c>
      <c r="AF599" s="1" t="str">
        <f t="shared" si="172"/>
        <v/>
      </c>
      <c r="AG599" s="1" t="str">
        <f t="shared" si="173"/>
        <v/>
      </c>
      <c r="AH599" s="1" t="str">
        <f t="shared" si="174"/>
        <v/>
      </c>
      <c r="AI599" s="1" t="str">
        <f t="shared" si="175"/>
        <v/>
      </c>
      <c r="AV599" s="8" t="str">
        <f t="shared" si="178"/>
        <v/>
      </c>
      <c r="AW599" s="2" t="str">
        <f t="shared" si="176"/>
        <v/>
      </c>
      <c r="AX599" s="3"/>
      <c r="AY599" s="2" t="str">
        <f t="shared" si="177"/>
        <v/>
      </c>
      <c r="AZ599" s="3"/>
      <c r="BA599" s="3"/>
      <c r="BB599" s="3"/>
      <c r="BC599" s="3"/>
      <c r="BD599" s="3"/>
    </row>
    <row r="600" spans="22:56" x14ac:dyDescent="0.25">
      <c r="V600" s="1" t="str">
        <f t="shared" si="163"/>
        <v/>
      </c>
      <c r="X600" s="1" t="str">
        <f t="shared" si="164"/>
        <v/>
      </c>
      <c r="Y600" s="1" t="str">
        <f t="shared" si="165"/>
        <v/>
      </c>
      <c r="Z600" s="1" t="str">
        <f t="shared" si="166"/>
        <v/>
      </c>
      <c r="AA600" s="1" t="str">
        <f t="shared" si="167"/>
        <v/>
      </c>
      <c r="AB600" s="1" t="str">
        <f t="shared" si="168"/>
        <v/>
      </c>
      <c r="AC600" s="1" t="str">
        <f t="shared" si="169"/>
        <v/>
      </c>
      <c r="AD600" s="1" t="str">
        <f t="shared" si="170"/>
        <v/>
      </c>
      <c r="AE600" s="1" t="str">
        <f t="shared" si="171"/>
        <v/>
      </c>
      <c r="AF600" s="1" t="str">
        <f t="shared" si="172"/>
        <v/>
      </c>
      <c r="AG600" s="1" t="str">
        <f t="shared" si="173"/>
        <v/>
      </c>
      <c r="AH600" s="1" t="str">
        <f t="shared" si="174"/>
        <v/>
      </c>
      <c r="AI600" s="1" t="str">
        <f t="shared" si="175"/>
        <v/>
      </c>
      <c r="AV600" s="8" t="str">
        <f t="shared" si="178"/>
        <v/>
      </c>
      <c r="AW600" s="2" t="str">
        <f t="shared" si="176"/>
        <v/>
      </c>
      <c r="AX600" s="3"/>
      <c r="AY600" s="2" t="str">
        <f t="shared" si="177"/>
        <v/>
      </c>
      <c r="AZ600" s="3"/>
      <c r="BA600" s="3"/>
      <c r="BB600" s="3"/>
      <c r="BC600" s="3"/>
      <c r="BD600" s="3"/>
    </row>
    <row r="601" spans="22:56" x14ac:dyDescent="0.25">
      <c r="V601" s="1" t="str">
        <f t="shared" si="163"/>
        <v/>
      </c>
      <c r="X601" s="1" t="str">
        <f t="shared" si="164"/>
        <v/>
      </c>
      <c r="Y601" s="1" t="str">
        <f t="shared" si="165"/>
        <v/>
      </c>
      <c r="Z601" s="1" t="str">
        <f t="shared" si="166"/>
        <v/>
      </c>
      <c r="AA601" s="1" t="str">
        <f t="shared" si="167"/>
        <v/>
      </c>
      <c r="AB601" s="1" t="str">
        <f t="shared" si="168"/>
        <v/>
      </c>
      <c r="AC601" s="1" t="str">
        <f t="shared" si="169"/>
        <v/>
      </c>
      <c r="AD601" s="1" t="str">
        <f t="shared" si="170"/>
        <v/>
      </c>
      <c r="AE601" s="1" t="str">
        <f t="shared" si="171"/>
        <v/>
      </c>
      <c r="AF601" s="1" t="str">
        <f t="shared" si="172"/>
        <v/>
      </c>
      <c r="AG601" s="1" t="str">
        <f t="shared" si="173"/>
        <v/>
      </c>
      <c r="AH601" s="1" t="str">
        <f t="shared" si="174"/>
        <v/>
      </c>
      <c r="AI601" s="1" t="str">
        <f t="shared" si="175"/>
        <v/>
      </c>
      <c r="AV601" s="8" t="str">
        <f t="shared" si="178"/>
        <v/>
      </c>
      <c r="AW601" s="2" t="str">
        <f t="shared" si="176"/>
        <v/>
      </c>
      <c r="AX601" s="3"/>
      <c r="AY601" s="2" t="str">
        <f t="shared" si="177"/>
        <v/>
      </c>
      <c r="AZ601" s="3"/>
      <c r="BA601" s="3"/>
      <c r="BB601" s="3"/>
      <c r="BC601" s="3"/>
      <c r="BD601" s="3"/>
    </row>
    <row r="602" spans="22:56" x14ac:dyDescent="0.25">
      <c r="V602" s="1" t="str">
        <f t="shared" si="163"/>
        <v/>
      </c>
      <c r="X602" s="1" t="str">
        <f t="shared" si="164"/>
        <v/>
      </c>
      <c r="Y602" s="1" t="str">
        <f t="shared" si="165"/>
        <v/>
      </c>
      <c r="Z602" s="1" t="str">
        <f t="shared" si="166"/>
        <v/>
      </c>
      <c r="AA602" s="1" t="str">
        <f t="shared" si="167"/>
        <v/>
      </c>
      <c r="AB602" s="1" t="str">
        <f t="shared" si="168"/>
        <v/>
      </c>
      <c r="AC602" s="1" t="str">
        <f t="shared" si="169"/>
        <v/>
      </c>
      <c r="AD602" s="1" t="str">
        <f t="shared" si="170"/>
        <v/>
      </c>
      <c r="AE602" s="1" t="str">
        <f t="shared" si="171"/>
        <v/>
      </c>
      <c r="AF602" s="1" t="str">
        <f t="shared" si="172"/>
        <v/>
      </c>
      <c r="AG602" s="1" t="str">
        <f t="shared" si="173"/>
        <v/>
      </c>
      <c r="AH602" s="1" t="str">
        <f t="shared" si="174"/>
        <v/>
      </c>
      <c r="AI602" s="1" t="str">
        <f t="shared" si="175"/>
        <v/>
      </c>
      <c r="AV602" s="8" t="str">
        <f t="shared" si="178"/>
        <v/>
      </c>
      <c r="AW602" s="2" t="str">
        <f t="shared" si="176"/>
        <v/>
      </c>
      <c r="AX602" s="3"/>
      <c r="AY602" s="2" t="str">
        <f t="shared" si="177"/>
        <v/>
      </c>
      <c r="AZ602" s="3"/>
      <c r="BA602" s="3"/>
      <c r="BB602" s="3"/>
      <c r="BC602" s="3"/>
      <c r="BD602" s="3"/>
    </row>
    <row r="603" spans="22:56" x14ac:dyDescent="0.25">
      <c r="V603" s="1" t="str">
        <f t="shared" si="163"/>
        <v/>
      </c>
      <c r="X603" s="1" t="str">
        <f t="shared" si="164"/>
        <v/>
      </c>
      <c r="Y603" s="1" t="str">
        <f t="shared" si="165"/>
        <v/>
      </c>
      <c r="Z603" s="1" t="str">
        <f t="shared" si="166"/>
        <v/>
      </c>
      <c r="AA603" s="1" t="str">
        <f t="shared" si="167"/>
        <v/>
      </c>
      <c r="AB603" s="1" t="str">
        <f t="shared" si="168"/>
        <v/>
      </c>
      <c r="AC603" s="1" t="str">
        <f t="shared" si="169"/>
        <v/>
      </c>
      <c r="AD603" s="1" t="str">
        <f t="shared" si="170"/>
        <v/>
      </c>
      <c r="AE603" s="1" t="str">
        <f t="shared" si="171"/>
        <v/>
      </c>
      <c r="AF603" s="1" t="str">
        <f t="shared" si="172"/>
        <v/>
      </c>
      <c r="AG603" s="1" t="str">
        <f t="shared" si="173"/>
        <v/>
      </c>
      <c r="AH603" s="1" t="str">
        <f t="shared" si="174"/>
        <v/>
      </c>
      <c r="AI603" s="1" t="str">
        <f t="shared" si="175"/>
        <v/>
      </c>
      <c r="AV603" s="8" t="str">
        <f t="shared" si="178"/>
        <v/>
      </c>
      <c r="AW603" s="2" t="str">
        <f t="shared" si="176"/>
        <v/>
      </c>
      <c r="AX603" s="3"/>
      <c r="AY603" s="2" t="str">
        <f t="shared" si="177"/>
        <v/>
      </c>
      <c r="AZ603" s="3"/>
      <c r="BA603" s="3"/>
      <c r="BB603" s="3"/>
      <c r="BC603" s="3"/>
      <c r="BD603" s="3"/>
    </row>
    <row r="604" spans="22:56" x14ac:dyDescent="0.25">
      <c r="V604" s="1" t="str">
        <f t="shared" si="163"/>
        <v/>
      </c>
      <c r="X604" s="1" t="str">
        <f t="shared" si="164"/>
        <v/>
      </c>
      <c r="Y604" s="1" t="str">
        <f t="shared" si="165"/>
        <v/>
      </c>
      <c r="Z604" s="1" t="str">
        <f t="shared" si="166"/>
        <v/>
      </c>
      <c r="AA604" s="1" t="str">
        <f t="shared" si="167"/>
        <v/>
      </c>
      <c r="AB604" s="1" t="str">
        <f t="shared" si="168"/>
        <v/>
      </c>
      <c r="AC604" s="1" t="str">
        <f t="shared" si="169"/>
        <v/>
      </c>
      <c r="AD604" s="1" t="str">
        <f t="shared" si="170"/>
        <v/>
      </c>
      <c r="AE604" s="1" t="str">
        <f t="shared" si="171"/>
        <v/>
      </c>
      <c r="AF604" s="1" t="str">
        <f t="shared" si="172"/>
        <v/>
      </c>
      <c r="AG604" s="1" t="str">
        <f t="shared" si="173"/>
        <v/>
      </c>
      <c r="AH604" s="1" t="str">
        <f t="shared" si="174"/>
        <v/>
      </c>
      <c r="AI604" s="1" t="str">
        <f t="shared" si="175"/>
        <v/>
      </c>
      <c r="AV604" s="8" t="str">
        <f t="shared" si="178"/>
        <v/>
      </c>
      <c r="AW604" s="2" t="str">
        <f t="shared" si="176"/>
        <v/>
      </c>
      <c r="AX604" s="3"/>
      <c r="AY604" s="2" t="str">
        <f t="shared" si="177"/>
        <v/>
      </c>
      <c r="AZ604" s="3"/>
      <c r="BA604" s="3"/>
      <c r="BB604" s="3"/>
      <c r="BC604" s="3"/>
      <c r="BD604" s="3"/>
    </row>
    <row r="605" spans="22:56" x14ac:dyDescent="0.25">
      <c r="V605" s="1" t="str">
        <f t="shared" si="163"/>
        <v/>
      </c>
      <c r="X605" s="1" t="str">
        <f t="shared" si="164"/>
        <v/>
      </c>
      <c r="Y605" s="1" t="str">
        <f t="shared" si="165"/>
        <v/>
      </c>
      <c r="Z605" s="1" t="str">
        <f t="shared" si="166"/>
        <v/>
      </c>
      <c r="AA605" s="1" t="str">
        <f t="shared" si="167"/>
        <v/>
      </c>
      <c r="AB605" s="1" t="str">
        <f t="shared" si="168"/>
        <v/>
      </c>
      <c r="AC605" s="1" t="str">
        <f t="shared" si="169"/>
        <v/>
      </c>
      <c r="AD605" s="1" t="str">
        <f t="shared" si="170"/>
        <v/>
      </c>
      <c r="AE605" s="1" t="str">
        <f t="shared" si="171"/>
        <v/>
      </c>
      <c r="AF605" s="1" t="str">
        <f t="shared" si="172"/>
        <v/>
      </c>
      <c r="AG605" s="1" t="str">
        <f t="shared" si="173"/>
        <v/>
      </c>
      <c r="AH605" s="1" t="str">
        <f t="shared" si="174"/>
        <v/>
      </c>
      <c r="AI605" s="1" t="str">
        <f t="shared" si="175"/>
        <v/>
      </c>
      <c r="AV605" s="8" t="str">
        <f t="shared" si="178"/>
        <v/>
      </c>
      <c r="AW605" s="2" t="str">
        <f t="shared" si="176"/>
        <v/>
      </c>
      <c r="AX605" s="3"/>
      <c r="AY605" s="2" t="str">
        <f t="shared" si="177"/>
        <v/>
      </c>
      <c r="AZ605" s="3"/>
      <c r="BA605" s="3"/>
      <c r="BB605" s="3"/>
      <c r="BC605" s="3"/>
      <c r="BD605" s="3"/>
    </row>
    <row r="606" spans="22:56" x14ac:dyDescent="0.25">
      <c r="V606" s="1" t="str">
        <f t="shared" si="163"/>
        <v/>
      </c>
      <c r="X606" s="1" t="str">
        <f t="shared" si="164"/>
        <v/>
      </c>
      <c r="Y606" s="1" t="str">
        <f t="shared" si="165"/>
        <v/>
      </c>
      <c r="Z606" s="1" t="str">
        <f t="shared" si="166"/>
        <v/>
      </c>
      <c r="AA606" s="1" t="str">
        <f t="shared" si="167"/>
        <v/>
      </c>
      <c r="AB606" s="1" t="str">
        <f t="shared" si="168"/>
        <v/>
      </c>
      <c r="AC606" s="1" t="str">
        <f t="shared" si="169"/>
        <v/>
      </c>
      <c r="AD606" s="1" t="str">
        <f t="shared" si="170"/>
        <v/>
      </c>
      <c r="AE606" s="1" t="str">
        <f t="shared" si="171"/>
        <v/>
      </c>
      <c r="AF606" s="1" t="str">
        <f t="shared" si="172"/>
        <v/>
      </c>
      <c r="AG606" s="1" t="str">
        <f t="shared" si="173"/>
        <v/>
      </c>
      <c r="AH606" s="1" t="str">
        <f t="shared" si="174"/>
        <v/>
      </c>
      <c r="AI606" s="1" t="str">
        <f t="shared" si="175"/>
        <v/>
      </c>
      <c r="AV606" s="8" t="str">
        <f t="shared" si="178"/>
        <v/>
      </c>
      <c r="AW606" s="2" t="str">
        <f t="shared" si="176"/>
        <v/>
      </c>
      <c r="AX606" s="3"/>
      <c r="AY606" s="2" t="str">
        <f t="shared" si="177"/>
        <v/>
      </c>
      <c r="AZ606" s="3"/>
      <c r="BA606" s="3"/>
      <c r="BB606" s="3"/>
      <c r="BC606" s="3"/>
      <c r="BD606" s="3"/>
    </row>
    <row r="607" spans="22:56" x14ac:dyDescent="0.25">
      <c r="V607" s="1" t="str">
        <f t="shared" si="163"/>
        <v/>
      </c>
      <c r="X607" s="1" t="str">
        <f t="shared" si="164"/>
        <v/>
      </c>
      <c r="Y607" s="1" t="str">
        <f t="shared" si="165"/>
        <v/>
      </c>
      <c r="Z607" s="1" t="str">
        <f t="shared" si="166"/>
        <v/>
      </c>
      <c r="AA607" s="1" t="str">
        <f t="shared" si="167"/>
        <v/>
      </c>
      <c r="AB607" s="1" t="str">
        <f t="shared" si="168"/>
        <v/>
      </c>
      <c r="AC607" s="1" t="str">
        <f t="shared" si="169"/>
        <v/>
      </c>
      <c r="AD607" s="1" t="str">
        <f t="shared" si="170"/>
        <v/>
      </c>
      <c r="AE607" s="1" t="str">
        <f t="shared" si="171"/>
        <v/>
      </c>
      <c r="AF607" s="1" t="str">
        <f t="shared" si="172"/>
        <v/>
      </c>
      <c r="AG607" s="1" t="str">
        <f t="shared" si="173"/>
        <v/>
      </c>
      <c r="AH607" s="1" t="str">
        <f t="shared" si="174"/>
        <v/>
      </c>
      <c r="AI607" s="1" t="str">
        <f t="shared" si="175"/>
        <v/>
      </c>
      <c r="AV607" s="8" t="str">
        <f t="shared" si="178"/>
        <v/>
      </c>
      <c r="AW607" s="2" t="str">
        <f t="shared" si="176"/>
        <v/>
      </c>
      <c r="AX607" s="3"/>
      <c r="AY607" s="2" t="str">
        <f t="shared" si="177"/>
        <v/>
      </c>
      <c r="AZ607" s="3"/>
      <c r="BA607" s="3"/>
      <c r="BB607" s="3"/>
      <c r="BC607" s="3"/>
      <c r="BD607" s="3"/>
    </row>
    <row r="608" spans="22:56" x14ac:dyDescent="0.25">
      <c r="V608" s="1" t="str">
        <f t="shared" si="163"/>
        <v/>
      </c>
      <c r="X608" s="1" t="str">
        <f t="shared" si="164"/>
        <v/>
      </c>
      <c r="Y608" s="1" t="str">
        <f t="shared" si="165"/>
        <v/>
      </c>
      <c r="Z608" s="1" t="str">
        <f t="shared" si="166"/>
        <v/>
      </c>
      <c r="AA608" s="1" t="str">
        <f t="shared" si="167"/>
        <v/>
      </c>
      <c r="AB608" s="1" t="str">
        <f t="shared" si="168"/>
        <v/>
      </c>
      <c r="AC608" s="1" t="str">
        <f t="shared" si="169"/>
        <v/>
      </c>
      <c r="AD608" s="1" t="str">
        <f t="shared" si="170"/>
        <v/>
      </c>
      <c r="AE608" s="1" t="str">
        <f t="shared" si="171"/>
        <v/>
      </c>
      <c r="AF608" s="1" t="str">
        <f t="shared" si="172"/>
        <v/>
      </c>
      <c r="AG608" s="1" t="str">
        <f t="shared" si="173"/>
        <v/>
      </c>
      <c r="AH608" s="1" t="str">
        <f t="shared" si="174"/>
        <v/>
      </c>
      <c r="AI608" s="1" t="str">
        <f t="shared" si="175"/>
        <v/>
      </c>
      <c r="AV608" s="8" t="str">
        <f t="shared" si="178"/>
        <v/>
      </c>
      <c r="AW608" s="2" t="str">
        <f t="shared" si="176"/>
        <v/>
      </c>
      <c r="AX608" s="3"/>
      <c r="AY608" s="2" t="str">
        <f t="shared" si="177"/>
        <v/>
      </c>
      <c r="AZ608" s="3"/>
      <c r="BA608" s="3"/>
      <c r="BB608" s="3"/>
      <c r="BC608" s="3"/>
      <c r="BD608" s="3"/>
    </row>
    <row r="609" spans="22:56" x14ac:dyDescent="0.25">
      <c r="V609" s="1" t="str">
        <f t="shared" si="163"/>
        <v/>
      </c>
      <c r="X609" s="1" t="str">
        <f t="shared" si="164"/>
        <v/>
      </c>
      <c r="Y609" s="1" t="str">
        <f t="shared" si="165"/>
        <v/>
      </c>
      <c r="Z609" s="1" t="str">
        <f t="shared" si="166"/>
        <v/>
      </c>
      <c r="AA609" s="1" t="str">
        <f t="shared" si="167"/>
        <v/>
      </c>
      <c r="AB609" s="1" t="str">
        <f t="shared" si="168"/>
        <v/>
      </c>
      <c r="AC609" s="1" t="str">
        <f t="shared" si="169"/>
        <v/>
      </c>
      <c r="AD609" s="1" t="str">
        <f t="shared" si="170"/>
        <v/>
      </c>
      <c r="AE609" s="1" t="str">
        <f t="shared" si="171"/>
        <v/>
      </c>
      <c r="AF609" s="1" t="str">
        <f t="shared" si="172"/>
        <v/>
      </c>
      <c r="AG609" s="1" t="str">
        <f t="shared" si="173"/>
        <v/>
      </c>
      <c r="AH609" s="1" t="str">
        <f t="shared" si="174"/>
        <v/>
      </c>
      <c r="AI609" s="1" t="str">
        <f t="shared" si="175"/>
        <v/>
      </c>
      <c r="AV609" s="8" t="str">
        <f t="shared" si="178"/>
        <v/>
      </c>
      <c r="AW609" s="2" t="str">
        <f t="shared" si="176"/>
        <v/>
      </c>
      <c r="AX609" s="3"/>
      <c r="AY609" s="2" t="str">
        <f t="shared" si="177"/>
        <v/>
      </c>
      <c r="AZ609" s="3"/>
      <c r="BA609" s="3"/>
      <c r="BB609" s="3"/>
      <c r="BC609" s="3"/>
      <c r="BD609" s="3"/>
    </row>
    <row r="610" spans="22:56" x14ac:dyDescent="0.25">
      <c r="V610" s="1" t="str">
        <f t="shared" si="163"/>
        <v/>
      </c>
      <c r="X610" s="1" t="str">
        <f t="shared" si="164"/>
        <v/>
      </c>
      <c r="Y610" s="1" t="str">
        <f t="shared" si="165"/>
        <v/>
      </c>
      <c r="Z610" s="1" t="str">
        <f t="shared" si="166"/>
        <v/>
      </c>
      <c r="AA610" s="1" t="str">
        <f t="shared" si="167"/>
        <v/>
      </c>
      <c r="AB610" s="1" t="str">
        <f t="shared" si="168"/>
        <v/>
      </c>
      <c r="AC610" s="1" t="str">
        <f t="shared" si="169"/>
        <v/>
      </c>
      <c r="AD610" s="1" t="str">
        <f t="shared" si="170"/>
        <v/>
      </c>
      <c r="AE610" s="1" t="str">
        <f t="shared" si="171"/>
        <v/>
      </c>
      <c r="AF610" s="1" t="str">
        <f t="shared" si="172"/>
        <v/>
      </c>
      <c r="AG610" s="1" t="str">
        <f t="shared" si="173"/>
        <v/>
      </c>
      <c r="AH610" s="1" t="str">
        <f t="shared" si="174"/>
        <v/>
      </c>
      <c r="AI610" s="1" t="str">
        <f t="shared" si="175"/>
        <v/>
      </c>
      <c r="AV610" s="8" t="str">
        <f t="shared" si="178"/>
        <v/>
      </c>
      <c r="AW610" s="2" t="str">
        <f t="shared" si="176"/>
        <v/>
      </c>
      <c r="AX610" s="3"/>
      <c r="AY610" s="2" t="str">
        <f t="shared" si="177"/>
        <v/>
      </c>
      <c r="AZ610" s="3"/>
      <c r="BA610" s="3"/>
      <c r="BB610" s="3"/>
      <c r="BC610" s="3"/>
      <c r="BD610" s="3"/>
    </row>
    <row r="611" spans="22:56" x14ac:dyDescent="0.25">
      <c r="V611" s="1" t="str">
        <f t="shared" si="163"/>
        <v/>
      </c>
      <c r="X611" s="1" t="str">
        <f t="shared" si="164"/>
        <v/>
      </c>
      <c r="Y611" s="1" t="str">
        <f t="shared" si="165"/>
        <v/>
      </c>
      <c r="Z611" s="1" t="str">
        <f t="shared" si="166"/>
        <v/>
      </c>
      <c r="AA611" s="1" t="str">
        <f t="shared" si="167"/>
        <v/>
      </c>
      <c r="AB611" s="1" t="str">
        <f t="shared" si="168"/>
        <v/>
      </c>
      <c r="AC611" s="1" t="str">
        <f t="shared" si="169"/>
        <v/>
      </c>
      <c r="AD611" s="1" t="str">
        <f t="shared" si="170"/>
        <v/>
      </c>
      <c r="AE611" s="1" t="str">
        <f t="shared" si="171"/>
        <v/>
      </c>
      <c r="AF611" s="1" t="str">
        <f t="shared" si="172"/>
        <v/>
      </c>
      <c r="AG611" s="1" t="str">
        <f t="shared" si="173"/>
        <v/>
      </c>
      <c r="AH611" s="1" t="str">
        <f t="shared" si="174"/>
        <v/>
      </c>
      <c r="AI611" s="1" t="str">
        <f t="shared" si="175"/>
        <v/>
      </c>
      <c r="AV611" s="8" t="str">
        <f t="shared" si="178"/>
        <v/>
      </c>
      <c r="AW611" s="2" t="str">
        <f t="shared" si="176"/>
        <v/>
      </c>
      <c r="AX611" s="3"/>
      <c r="AY611" s="2" t="str">
        <f t="shared" si="177"/>
        <v/>
      </c>
      <c r="AZ611" s="3"/>
      <c r="BA611" s="3"/>
      <c r="BB611" s="3"/>
      <c r="BC611" s="3"/>
      <c r="BD611" s="3"/>
    </row>
    <row r="612" spans="22:56" x14ac:dyDescent="0.25">
      <c r="V612" s="1" t="str">
        <f t="shared" si="163"/>
        <v/>
      </c>
      <c r="X612" s="1" t="str">
        <f t="shared" si="164"/>
        <v/>
      </c>
      <c r="Y612" s="1" t="str">
        <f t="shared" si="165"/>
        <v/>
      </c>
      <c r="Z612" s="1" t="str">
        <f t="shared" si="166"/>
        <v/>
      </c>
      <c r="AA612" s="1" t="str">
        <f t="shared" si="167"/>
        <v/>
      </c>
      <c r="AB612" s="1" t="str">
        <f t="shared" si="168"/>
        <v/>
      </c>
      <c r="AC612" s="1" t="str">
        <f t="shared" si="169"/>
        <v/>
      </c>
      <c r="AD612" s="1" t="str">
        <f t="shared" si="170"/>
        <v/>
      </c>
      <c r="AE612" s="1" t="str">
        <f t="shared" si="171"/>
        <v/>
      </c>
      <c r="AF612" s="1" t="str">
        <f t="shared" si="172"/>
        <v/>
      </c>
      <c r="AG612" s="1" t="str">
        <f t="shared" si="173"/>
        <v/>
      </c>
      <c r="AH612" s="1" t="str">
        <f t="shared" si="174"/>
        <v/>
      </c>
      <c r="AI612" s="1" t="str">
        <f t="shared" si="175"/>
        <v/>
      </c>
      <c r="AV612" s="8" t="str">
        <f t="shared" si="178"/>
        <v/>
      </c>
      <c r="AW612" s="2" t="str">
        <f t="shared" si="176"/>
        <v/>
      </c>
      <c r="AX612" s="3"/>
      <c r="AY612" s="2" t="str">
        <f t="shared" si="177"/>
        <v/>
      </c>
      <c r="AZ612" s="3"/>
      <c r="BA612" s="3"/>
      <c r="BB612" s="3"/>
      <c r="BC612" s="3"/>
      <c r="BD612" s="3"/>
    </row>
    <row r="613" spans="22:56" x14ac:dyDescent="0.25">
      <c r="V613" s="1" t="str">
        <f t="shared" si="163"/>
        <v/>
      </c>
      <c r="X613" s="1" t="str">
        <f t="shared" si="164"/>
        <v/>
      </c>
      <c r="Y613" s="1" t="str">
        <f t="shared" si="165"/>
        <v/>
      </c>
      <c r="Z613" s="1" t="str">
        <f t="shared" si="166"/>
        <v/>
      </c>
      <c r="AA613" s="1" t="str">
        <f t="shared" si="167"/>
        <v/>
      </c>
      <c r="AB613" s="1" t="str">
        <f t="shared" si="168"/>
        <v/>
      </c>
      <c r="AC613" s="1" t="str">
        <f t="shared" si="169"/>
        <v/>
      </c>
      <c r="AD613" s="1" t="str">
        <f t="shared" si="170"/>
        <v/>
      </c>
      <c r="AE613" s="1" t="str">
        <f t="shared" si="171"/>
        <v/>
      </c>
      <c r="AF613" s="1" t="str">
        <f t="shared" si="172"/>
        <v/>
      </c>
      <c r="AG613" s="1" t="str">
        <f t="shared" si="173"/>
        <v/>
      </c>
      <c r="AH613" s="1" t="str">
        <f t="shared" si="174"/>
        <v/>
      </c>
      <c r="AI613" s="1" t="str">
        <f t="shared" si="175"/>
        <v/>
      </c>
      <c r="AV613" s="8" t="str">
        <f t="shared" si="178"/>
        <v/>
      </c>
      <c r="AW613" s="2" t="str">
        <f t="shared" si="176"/>
        <v/>
      </c>
      <c r="AX613" s="3"/>
      <c r="AY613" s="2" t="str">
        <f t="shared" si="177"/>
        <v/>
      </c>
      <c r="AZ613" s="3"/>
      <c r="BA613" s="3"/>
      <c r="BB613" s="3"/>
      <c r="BC613" s="3"/>
      <c r="BD613" s="3"/>
    </row>
    <row r="614" spans="22:56" x14ac:dyDescent="0.25">
      <c r="V614" s="1" t="str">
        <f t="shared" si="163"/>
        <v/>
      </c>
      <c r="X614" s="1" t="str">
        <f t="shared" si="164"/>
        <v/>
      </c>
      <c r="Y614" s="1" t="str">
        <f t="shared" si="165"/>
        <v/>
      </c>
      <c r="Z614" s="1" t="str">
        <f t="shared" si="166"/>
        <v/>
      </c>
      <c r="AA614" s="1" t="str">
        <f t="shared" si="167"/>
        <v/>
      </c>
      <c r="AB614" s="1" t="str">
        <f t="shared" si="168"/>
        <v/>
      </c>
      <c r="AC614" s="1" t="str">
        <f t="shared" si="169"/>
        <v/>
      </c>
      <c r="AD614" s="1" t="str">
        <f t="shared" si="170"/>
        <v/>
      </c>
      <c r="AE614" s="1" t="str">
        <f t="shared" si="171"/>
        <v/>
      </c>
      <c r="AF614" s="1" t="str">
        <f t="shared" si="172"/>
        <v/>
      </c>
      <c r="AG614" s="1" t="str">
        <f t="shared" si="173"/>
        <v/>
      </c>
      <c r="AH614" s="1" t="str">
        <f t="shared" si="174"/>
        <v/>
      </c>
      <c r="AI614" s="1" t="str">
        <f t="shared" si="175"/>
        <v/>
      </c>
      <c r="AV614" s="8" t="str">
        <f t="shared" si="178"/>
        <v/>
      </c>
      <c r="AW614" s="2" t="str">
        <f t="shared" si="176"/>
        <v/>
      </c>
      <c r="AX614" s="3"/>
      <c r="AY614" s="2" t="str">
        <f t="shared" si="177"/>
        <v/>
      </c>
      <c r="AZ614" s="3"/>
      <c r="BA614" s="3"/>
      <c r="BB614" s="3"/>
      <c r="BC614" s="3"/>
      <c r="BD614" s="3"/>
    </row>
    <row r="615" spans="22:56" x14ac:dyDescent="0.25">
      <c r="V615" s="1" t="str">
        <f t="shared" si="163"/>
        <v/>
      </c>
      <c r="X615" s="1" t="str">
        <f t="shared" si="164"/>
        <v/>
      </c>
      <c r="Y615" s="1" t="str">
        <f t="shared" si="165"/>
        <v/>
      </c>
      <c r="Z615" s="1" t="str">
        <f t="shared" si="166"/>
        <v/>
      </c>
      <c r="AA615" s="1" t="str">
        <f t="shared" si="167"/>
        <v/>
      </c>
      <c r="AB615" s="1" t="str">
        <f t="shared" si="168"/>
        <v/>
      </c>
      <c r="AC615" s="1" t="str">
        <f t="shared" si="169"/>
        <v/>
      </c>
      <c r="AD615" s="1" t="str">
        <f t="shared" si="170"/>
        <v/>
      </c>
      <c r="AE615" s="1" t="str">
        <f t="shared" si="171"/>
        <v/>
      </c>
      <c r="AF615" s="1" t="str">
        <f t="shared" si="172"/>
        <v/>
      </c>
      <c r="AG615" s="1" t="str">
        <f t="shared" si="173"/>
        <v/>
      </c>
      <c r="AH615" s="1" t="str">
        <f t="shared" si="174"/>
        <v/>
      </c>
      <c r="AI615" s="1" t="str">
        <f t="shared" si="175"/>
        <v/>
      </c>
      <c r="AV615" s="8" t="str">
        <f t="shared" si="178"/>
        <v/>
      </c>
      <c r="AW615" s="2" t="str">
        <f t="shared" si="176"/>
        <v/>
      </c>
      <c r="AX615" s="3"/>
      <c r="AY615" s="2" t="str">
        <f t="shared" si="177"/>
        <v/>
      </c>
      <c r="AZ615" s="3"/>
      <c r="BA615" s="3"/>
      <c r="BB615" s="3"/>
      <c r="BC615" s="3"/>
      <c r="BD615" s="3"/>
    </row>
    <row r="616" spans="22:56" x14ac:dyDescent="0.25">
      <c r="V616" s="1" t="str">
        <f t="shared" si="163"/>
        <v/>
      </c>
      <c r="X616" s="1" t="str">
        <f t="shared" si="164"/>
        <v/>
      </c>
      <c r="Y616" s="1" t="str">
        <f t="shared" si="165"/>
        <v/>
      </c>
      <c r="Z616" s="1" t="str">
        <f t="shared" si="166"/>
        <v/>
      </c>
      <c r="AA616" s="1" t="str">
        <f t="shared" si="167"/>
        <v/>
      </c>
      <c r="AB616" s="1" t="str">
        <f t="shared" si="168"/>
        <v/>
      </c>
      <c r="AC616" s="1" t="str">
        <f t="shared" si="169"/>
        <v/>
      </c>
      <c r="AD616" s="1" t="str">
        <f t="shared" si="170"/>
        <v/>
      </c>
      <c r="AE616" s="1" t="str">
        <f t="shared" si="171"/>
        <v/>
      </c>
      <c r="AF616" s="1" t="str">
        <f t="shared" si="172"/>
        <v/>
      </c>
      <c r="AG616" s="1" t="str">
        <f t="shared" si="173"/>
        <v/>
      </c>
      <c r="AH616" s="1" t="str">
        <f t="shared" si="174"/>
        <v/>
      </c>
      <c r="AI616" s="1" t="str">
        <f t="shared" si="175"/>
        <v/>
      </c>
      <c r="AV616" s="8" t="str">
        <f t="shared" si="178"/>
        <v/>
      </c>
      <c r="AW616" s="2" t="str">
        <f t="shared" si="176"/>
        <v/>
      </c>
      <c r="AX616" s="3"/>
      <c r="AY616" s="2" t="str">
        <f t="shared" si="177"/>
        <v/>
      </c>
      <c r="AZ616" s="3"/>
      <c r="BA616" s="3"/>
      <c r="BB616" s="3"/>
      <c r="BC616" s="3"/>
      <c r="BD616" s="3"/>
    </row>
    <row r="617" spans="22:56" x14ac:dyDescent="0.25">
      <c r="V617" s="1" t="str">
        <f t="shared" si="163"/>
        <v/>
      </c>
      <c r="X617" s="1" t="str">
        <f t="shared" si="164"/>
        <v/>
      </c>
      <c r="Y617" s="1" t="str">
        <f t="shared" si="165"/>
        <v/>
      </c>
      <c r="Z617" s="1" t="str">
        <f t="shared" si="166"/>
        <v/>
      </c>
      <c r="AA617" s="1" t="str">
        <f t="shared" si="167"/>
        <v/>
      </c>
      <c r="AB617" s="1" t="str">
        <f t="shared" si="168"/>
        <v/>
      </c>
      <c r="AC617" s="1" t="str">
        <f t="shared" si="169"/>
        <v/>
      </c>
      <c r="AD617" s="1" t="str">
        <f t="shared" si="170"/>
        <v/>
      </c>
      <c r="AE617" s="1" t="str">
        <f t="shared" si="171"/>
        <v/>
      </c>
      <c r="AF617" s="1" t="str">
        <f t="shared" si="172"/>
        <v/>
      </c>
      <c r="AG617" s="1" t="str">
        <f t="shared" si="173"/>
        <v/>
      </c>
      <c r="AH617" s="1" t="str">
        <f t="shared" si="174"/>
        <v/>
      </c>
      <c r="AI617" s="1" t="str">
        <f t="shared" si="175"/>
        <v/>
      </c>
      <c r="AV617" s="8" t="str">
        <f t="shared" si="178"/>
        <v/>
      </c>
      <c r="AW617" s="2" t="str">
        <f t="shared" si="176"/>
        <v/>
      </c>
      <c r="AX617" s="3"/>
      <c r="AY617" s="2" t="str">
        <f t="shared" si="177"/>
        <v/>
      </c>
      <c r="AZ617" s="3"/>
      <c r="BA617" s="3"/>
      <c r="BB617" s="3"/>
      <c r="BC617" s="3"/>
      <c r="BD617" s="3"/>
    </row>
    <row r="618" spans="22:56" x14ac:dyDescent="0.25">
      <c r="V618" s="1" t="str">
        <f t="shared" si="163"/>
        <v/>
      </c>
      <c r="X618" s="1" t="str">
        <f t="shared" si="164"/>
        <v/>
      </c>
      <c r="Y618" s="1" t="str">
        <f t="shared" si="165"/>
        <v/>
      </c>
      <c r="Z618" s="1" t="str">
        <f t="shared" si="166"/>
        <v/>
      </c>
      <c r="AA618" s="1" t="str">
        <f t="shared" si="167"/>
        <v/>
      </c>
      <c r="AB618" s="1" t="str">
        <f t="shared" si="168"/>
        <v/>
      </c>
      <c r="AC618" s="1" t="str">
        <f t="shared" si="169"/>
        <v/>
      </c>
      <c r="AD618" s="1" t="str">
        <f t="shared" si="170"/>
        <v/>
      </c>
      <c r="AE618" s="1" t="str">
        <f t="shared" si="171"/>
        <v/>
      </c>
      <c r="AF618" s="1" t="str">
        <f t="shared" si="172"/>
        <v/>
      </c>
      <c r="AG618" s="1" t="str">
        <f t="shared" si="173"/>
        <v/>
      </c>
      <c r="AH618" s="1" t="str">
        <f t="shared" si="174"/>
        <v/>
      </c>
      <c r="AI618" s="1" t="str">
        <f t="shared" si="175"/>
        <v/>
      </c>
      <c r="AV618" s="8" t="str">
        <f t="shared" si="178"/>
        <v/>
      </c>
      <c r="AW618" s="2" t="str">
        <f t="shared" si="176"/>
        <v/>
      </c>
      <c r="AX618" s="3"/>
      <c r="AY618" s="2" t="str">
        <f t="shared" si="177"/>
        <v/>
      </c>
      <c r="AZ618" s="3"/>
      <c r="BA618" s="3"/>
      <c r="BB618" s="3"/>
      <c r="BC618" s="3"/>
      <c r="BD618" s="3"/>
    </row>
    <row r="619" spans="22:56" x14ac:dyDescent="0.25">
      <c r="V619" s="1" t="str">
        <f t="shared" si="163"/>
        <v/>
      </c>
      <c r="X619" s="1" t="str">
        <f t="shared" si="164"/>
        <v/>
      </c>
      <c r="Y619" s="1" t="str">
        <f t="shared" si="165"/>
        <v/>
      </c>
      <c r="Z619" s="1" t="str">
        <f t="shared" si="166"/>
        <v/>
      </c>
      <c r="AA619" s="1" t="str">
        <f t="shared" si="167"/>
        <v/>
      </c>
      <c r="AB619" s="1" t="str">
        <f t="shared" si="168"/>
        <v/>
      </c>
      <c r="AC619" s="1" t="str">
        <f t="shared" si="169"/>
        <v/>
      </c>
      <c r="AD619" s="1" t="str">
        <f t="shared" si="170"/>
        <v/>
      </c>
      <c r="AE619" s="1" t="str">
        <f t="shared" si="171"/>
        <v/>
      </c>
      <c r="AF619" s="1" t="str">
        <f t="shared" si="172"/>
        <v/>
      </c>
      <c r="AG619" s="1" t="str">
        <f t="shared" si="173"/>
        <v/>
      </c>
      <c r="AH619" s="1" t="str">
        <f t="shared" si="174"/>
        <v/>
      </c>
      <c r="AI619" s="1" t="str">
        <f t="shared" si="175"/>
        <v/>
      </c>
      <c r="AV619" s="8" t="str">
        <f t="shared" si="178"/>
        <v/>
      </c>
      <c r="AW619" s="2" t="str">
        <f t="shared" si="176"/>
        <v/>
      </c>
      <c r="AX619" s="3"/>
      <c r="AY619" s="2" t="str">
        <f t="shared" si="177"/>
        <v/>
      </c>
      <c r="AZ619" s="3"/>
      <c r="BA619" s="3"/>
      <c r="BB619" s="3"/>
      <c r="BC619" s="3"/>
      <c r="BD619" s="3"/>
    </row>
    <row r="620" spans="22:56" x14ac:dyDescent="0.25">
      <c r="V620" s="1" t="str">
        <f t="shared" si="163"/>
        <v/>
      </c>
      <c r="X620" s="1" t="str">
        <f t="shared" si="164"/>
        <v/>
      </c>
      <c r="Y620" s="1" t="str">
        <f t="shared" si="165"/>
        <v/>
      </c>
      <c r="Z620" s="1" t="str">
        <f t="shared" si="166"/>
        <v/>
      </c>
      <c r="AA620" s="1" t="str">
        <f t="shared" si="167"/>
        <v/>
      </c>
      <c r="AB620" s="1" t="str">
        <f t="shared" si="168"/>
        <v/>
      </c>
      <c r="AC620" s="1" t="str">
        <f t="shared" si="169"/>
        <v/>
      </c>
      <c r="AD620" s="1" t="str">
        <f t="shared" si="170"/>
        <v/>
      </c>
      <c r="AE620" s="1" t="str">
        <f t="shared" si="171"/>
        <v/>
      </c>
      <c r="AF620" s="1" t="str">
        <f t="shared" si="172"/>
        <v/>
      </c>
      <c r="AG620" s="1" t="str">
        <f t="shared" si="173"/>
        <v/>
      </c>
      <c r="AH620" s="1" t="str">
        <f t="shared" si="174"/>
        <v/>
      </c>
      <c r="AI620" s="1" t="str">
        <f t="shared" si="175"/>
        <v/>
      </c>
      <c r="AV620" s="8" t="str">
        <f t="shared" si="178"/>
        <v/>
      </c>
      <c r="AW620" s="2" t="str">
        <f t="shared" si="176"/>
        <v/>
      </c>
      <c r="AX620" s="3"/>
      <c r="AY620" s="2" t="str">
        <f t="shared" si="177"/>
        <v/>
      </c>
      <c r="AZ620" s="3"/>
      <c r="BA620" s="3"/>
      <c r="BB620" s="3"/>
      <c r="BC620" s="3"/>
      <c r="BD620" s="3"/>
    </row>
    <row r="621" spans="22:56" x14ac:dyDescent="0.25">
      <c r="V621" s="1" t="str">
        <f t="shared" si="163"/>
        <v/>
      </c>
      <c r="X621" s="1" t="str">
        <f t="shared" si="164"/>
        <v/>
      </c>
      <c r="Y621" s="1" t="str">
        <f t="shared" si="165"/>
        <v/>
      </c>
      <c r="Z621" s="1" t="str">
        <f t="shared" si="166"/>
        <v/>
      </c>
      <c r="AA621" s="1" t="str">
        <f t="shared" si="167"/>
        <v/>
      </c>
      <c r="AB621" s="1" t="str">
        <f t="shared" si="168"/>
        <v/>
      </c>
      <c r="AC621" s="1" t="str">
        <f t="shared" si="169"/>
        <v/>
      </c>
      <c r="AD621" s="1" t="str">
        <f t="shared" si="170"/>
        <v/>
      </c>
      <c r="AE621" s="1" t="str">
        <f t="shared" si="171"/>
        <v/>
      </c>
      <c r="AF621" s="1" t="str">
        <f t="shared" si="172"/>
        <v/>
      </c>
      <c r="AG621" s="1" t="str">
        <f t="shared" si="173"/>
        <v/>
      </c>
      <c r="AH621" s="1" t="str">
        <f t="shared" si="174"/>
        <v/>
      </c>
      <c r="AI621" s="1" t="str">
        <f t="shared" si="175"/>
        <v/>
      </c>
      <c r="AV621" s="8" t="str">
        <f t="shared" si="178"/>
        <v/>
      </c>
      <c r="AW621" s="2" t="str">
        <f t="shared" si="176"/>
        <v/>
      </c>
      <c r="AX621" s="3"/>
      <c r="AY621" s="2" t="str">
        <f t="shared" si="177"/>
        <v/>
      </c>
      <c r="AZ621" s="3"/>
      <c r="BA621" s="3"/>
      <c r="BB621" s="3"/>
      <c r="BC621" s="3"/>
      <c r="BD621" s="3"/>
    </row>
    <row r="622" spans="22:56" x14ac:dyDescent="0.25">
      <c r="V622" s="1" t="str">
        <f t="shared" si="163"/>
        <v/>
      </c>
      <c r="X622" s="1" t="str">
        <f t="shared" si="164"/>
        <v/>
      </c>
      <c r="Y622" s="1" t="str">
        <f t="shared" si="165"/>
        <v/>
      </c>
      <c r="Z622" s="1" t="str">
        <f t="shared" si="166"/>
        <v/>
      </c>
      <c r="AA622" s="1" t="str">
        <f t="shared" si="167"/>
        <v/>
      </c>
      <c r="AB622" s="1" t="str">
        <f t="shared" si="168"/>
        <v/>
      </c>
      <c r="AC622" s="1" t="str">
        <f t="shared" si="169"/>
        <v/>
      </c>
      <c r="AD622" s="1" t="str">
        <f t="shared" si="170"/>
        <v/>
      </c>
      <c r="AE622" s="1" t="str">
        <f t="shared" si="171"/>
        <v/>
      </c>
      <c r="AF622" s="1" t="str">
        <f t="shared" si="172"/>
        <v/>
      </c>
      <c r="AG622" s="1" t="str">
        <f t="shared" si="173"/>
        <v/>
      </c>
      <c r="AH622" s="1" t="str">
        <f t="shared" si="174"/>
        <v/>
      </c>
      <c r="AI622" s="1" t="str">
        <f t="shared" si="175"/>
        <v/>
      </c>
      <c r="AV622" s="8" t="str">
        <f t="shared" si="178"/>
        <v/>
      </c>
      <c r="AW622" s="2" t="str">
        <f t="shared" si="176"/>
        <v/>
      </c>
      <c r="AX622" s="3"/>
      <c r="AY622" s="2" t="str">
        <f t="shared" si="177"/>
        <v/>
      </c>
      <c r="AZ622" s="3"/>
      <c r="BA622" s="3"/>
      <c r="BB622" s="3"/>
      <c r="BC622" s="3"/>
      <c r="BD622" s="3"/>
    </row>
    <row r="623" spans="22:56" x14ac:dyDescent="0.25">
      <c r="V623" s="1" t="str">
        <f t="shared" si="163"/>
        <v/>
      </c>
      <c r="X623" s="1" t="str">
        <f t="shared" si="164"/>
        <v/>
      </c>
      <c r="Y623" s="1" t="str">
        <f t="shared" si="165"/>
        <v/>
      </c>
      <c r="Z623" s="1" t="str">
        <f t="shared" si="166"/>
        <v/>
      </c>
      <c r="AA623" s="1" t="str">
        <f t="shared" si="167"/>
        <v/>
      </c>
      <c r="AB623" s="1" t="str">
        <f t="shared" si="168"/>
        <v/>
      </c>
      <c r="AC623" s="1" t="str">
        <f t="shared" si="169"/>
        <v/>
      </c>
      <c r="AD623" s="1" t="str">
        <f t="shared" si="170"/>
        <v/>
      </c>
      <c r="AE623" s="1" t="str">
        <f t="shared" si="171"/>
        <v/>
      </c>
      <c r="AF623" s="1" t="str">
        <f t="shared" si="172"/>
        <v/>
      </c>
      <c r="AG623" s="1" t="str">
        <f t="shared" si="173"/>
        <v/>
      </c>
      <c r="AH623" s="1" t="str">
        <f t="shared" si="174"/>
        <v/>
      </c>
      <c r="AI623" s="1" t="str">
        <f t="shared" si="175"/>
        <v/>
      </c>
      <c r="AV623" s="8" t="str">
        <f t="shared" si="178"/>
        <v/>
      </c>
      <c r="AW623" s="2" t="str">
        <f t="shared" si="176"/>
        <v/>
      </c>
      <c r="AX623" s="3"/>
      <c r="AY623" s="2" t="str">
        <f t="shared" si="177"/>
        <v/>
      </c>
      <c r="AZ623" s="3"/>
      <c r="BA623" s="3"/>
      <c r="BB623" s="3"/>
      <c r="BC623" s="3"/>
      <c r="BD623" s="3"/>
    </row>
    <row r="624" spans="22:56" x14ac:dyDescent="0.25">
      <c r="V624" s="1" t="str">
        <f t="shared" ref="V624:V687" si="179">IF(AV592&lt;&gt;"","(","")</f>
        <v/>
      </c>
      <c r="X624" s="1" t="str">
        <f t="shared" ref="X624:X687" si="180">IF(AV592&lt;=$N$14,IF(X623&lt;$C$8,X623+1,1),"")</f>
        <v/>
      </c>
      <c r="Y624" s="1" t="str">
        <f t="shared" ref="Y624:Y687" si="181">IF(AV592&lt;=$N$14,IF(X624&gt;X623,Y623,IF(Y623&lt;$C$9,Y623+1,1)),"")</f>
        <v/>
      </c>
      <c r="Z624" s="1" t="str">
        <f t="shared" ref="Z624:Z687" si="182">IF(AV592&lt;=$N$14,IF(Y624=Y623,Z623,IF(Y624&gt;Y623,Z623,IF(Z623&lt;$C$10,Z623+1,1))),"")</f>
        <v/>
      </c>
      <c r="AA624" s="1" t="str">
        <f t="shared" ref="AA624:AA687" si="183">IF(AV592&lt;=$N$14,IF(Z624=Z623,AA623,IF(Z624&gt;Z623,AA623,AA623+1)),"")</f>
        <v/>
      </c>
      <c r="AB624" s="1" t="str">
        <f t="shared" ref="AB624:AB687" si="184">IF(AV592&lt;=$N$14,INDEX($AM$8:$AT$8,1,X624),"")</f>
        <v/>
      </c>
      <c r="AC624" s="1" t="str">
        <f t="shared" ref="AC624:AC687" si="185">IF($C$6&gt;1,IF(AV592&lt;&gt;"",", ",""),"")</f>
        <v/>
      </c>
      <c r="AD624" s="1" t="str">
        <f t="shared" ref="AD624:AD687" si="186">IF($C$6&gt;1,IF(AV592&lt;=$N$14,INDEX($AM$9:$AT$9,1,Y624),""),"")</f>
        <v/>
      </c>
      <c r="AE624" s="1" t="str">
        <f t="shared" ref="AE624:AE687" si="187">IF($C$6&gt;2,IF(AV592&lt;&gt;"",", ",""),"")</f>
        <v/>
      </c>
      <c r="AF624" s="1" t="str">
        <f t="shared" ref="AF624:AF687" si="188">IF($C$6&gt;2,IF(AV592&lt;=$N$14,INDEX($AM$10:$AT$10,1,Z624),""),"")</f>
        <v/>
      </c>
      <c r="AG624" s="1" t="str">
        <f t="shared" ref="AG624:AG687" si="189">IF($C$6&gt;3,IF(AV592&lt;&gt;"",", ",""),"")</f>
        <v/>
      </c>
      <c r="AH624" s="1" t="str">
        <f t="shared" ref="AH624:AH687" si="190">IF($C$6&gt;3,IF(AV592&lt;=$N$14,INDEX($AM$11:$AT$11,1,AA624),""),"")</f>
        <v/>
      </c>
      <c r="AI624" s="1" t="str">
        <f t="shared" ref="AI624:AI687" si="191">IF(AV592&lt;&gt;"",")","")</f>
        <v/>
      </c>
      <c r="AV624" s="8" t="str">
        <f t="shared" si="178"/>
        <v/>
      </c>
      <c r="AW624" s="2" t="str">
        <f t="shared" si="176"/>
        <v/>
      </c>
      <c r="AX624" s="3"/>
      <c r="AY624" s="2" t="str">
        <f t="shared" si="177"/>
        <v/>
      </c>
      <c r="AZ624" s="3"/>
      <c r="BA624" s="3"/>
      <c r="BB624" s="3"/>
      <c r="BC624" s="3"/>
      <c r="BD624" s="3"/>
    </row>
    <row r="625" spans="22:56" x14ac:dyDescent="0.25">
      <c r="V625" s="1" t="str">
        <f t="shared" si="179"/>
        <v/>
      </c>
      <c r="X625" s="1" t="str">
        <f t="shared" si="180"/>
        <v/>
      </c>
      <c r="Y625" s="1" t="str">
        <f t="shared" si="181"/>
        <v/>
      </c>
      <c r="Z625" s="1" t="str">
        <f t="shared" si="182"/>
        <v/>
      </c>
      <c r="AA625" s="1" t="str">
        <f t="shared" si="183"/>
        <v/>
      </c>
      <c r="AB625" s="1" t="str">
        <f t="shared" si="184"/>
        <v/>
      </c>
      <c r="AC625" s="1" t="str">
        <f t="shared" si="185"/>
        <v/>
      </c>
      <c r="AD625" s="1" t="str">
        <f t="shared" si="186"/>
        <v/>
      </c>
      <c r="AE625" s="1" t="str">
        <f t="shared" si="187"/>
        <v/>
      </c>
      <c r="AF625" s="1" t="str">
        <f t="shared" si="188"/>
        <v/>
      </c>
      <c r="AG625" s="1" t="str">
        <f t="shared" si="189"/>
        <v/>
      </c>
      <c r="AH625" s="1" t="str">
        <f t="shared" si="190"/>
        <v/>
      </c>
      <c r="AI625" s="1" t="str">
        <f t="shared" si="191"/>
        <v/>
      </c>
      <c r="AV625" s="8" t="str">
        <f t="shared" si="178"/>
        <v/>
      </c>
      <c r="AW625" s="2" t="str">
        <f t="shared" ref="AW625:AW688" si="192">IF(AV625&lt;&gt;"",". Möglichkeit: ","")</f>
        <v/>
      </c>
      <c r="AX625" s="3"/>
      <c r="AY625" s="2" t="str">
        <f t="shared" si="177"/>
        <v/>
      </c>
      <c r="AZ625" s="3"/>
      <c r="BA625" s="3"/>
      <c r="BB625" s="3"/>
      <c r="BC625" s="3"/>
      <c r="BD625" s="3"/>
    </row>
    <row r="626" spans="22:56" x14ac:dyDescent="0.25">
      <c r="V626" s="1" t="str">
        <f t="shared" si="179"/>
        <v/>
      </c>
      <c r="X626" s="1" t="str">
        <f t="shared" si="180"/>
        <v/>
      </c>
      <c r="Y626" s="1" t="str">
        <f t="shared" si="181"/>
        <v/>
      </c>
      <c r="Z626" s="1" t="str">
        <f t="shared" si="182"/>
        <v/>
      </c>
      <c r="AA626" s="1" t="str">
        <f t="shared" si="183"/>
        <v/>
      </c>
      <c r="AB626" s="1" t="str">
        <f t="shared" si="184"/>
        <v/>
      </c>
      <c r="AC626" s="1" t="str">
        <f t="shared" si="185"/>
        <v/>
      </c>
      <c r="AD626" s="1" t="str">
        <f t="shared" si="186"/>
        <v/>
      </c>
      <c r="AE626" s="1" t="str">
        <f t="shared" si="187"/>
        <v/>
      </c>
      <c r="AF626" s="1" t="str">
        <f t="shared" si="188"/>
        <v/>
      </c>
      <c r="AG626" s="1" t="str">
        <f t="shared" si="189"/>
        <v/>
      </c>
      <c r="AH626" s="1" t="str">
        <f t="shared" si="190"/>
        <v/>
      </c>
      <c r="AI626" s="1" t="str">
        <f t="shared" si="191"/>
        <v/>
      </c>
      <c r="AV626" s="8" t="str">
        <f t="shared" si="178"/>
        <v/>
      </c>
      <c r="AW626" s="2" t="str">
        <f t="shared" si="192"/>
        <v/>
      </c>
      <c r="AX626" s="3"/>
      <c r="AY626" s="2" t="str">
        <f t="shared" si="177"/>
        <v/>
      </c>
      <c r="AZ626" s="3"/>
      <c r="BA626" s="3"/>
      <c r="BB626" s="3"/>
      <c r="BC626" s="3"/>
      <c r="BD626" s="3"/>
    </row>
    <row r="627" spans="22:56" x14ac:dyDescent="0.25">
      <c r="V627" s="1" t="str">
        <f t="shared" si="179"/>
        <v/>
      </c>
      <c r="X627" s="1" t="str">
        <f t="shared" si="180"/>
        <v/>
      </c>
      <c r="Y627" s="1" t="str">
        <f t="shared" si="181"/>
        <v/>
      </c>
      <c r="Z627" s="1" t="str">
        <f t="shared" si="182"/>
        <v/>
      </c>
      <c r="AA627" s="1" t="str">
        <f t="shared" si="183"/>
        <v/>
      </c>
      <c r="AB627" s="1" t="str">
        <f t="shared" si="184"/>
        <v/>
      </c>
      <c r="AC627" s="1" t="str">
        <f t="shared" si="185"/>
        <v/>
      </c>
      <c r="AD627" s="1" t="str">
        <f t="shared" si="186"/>
        <v/>
      </c>
      <c r="AE627" s="1" t="str">
        <f t="shared" si="187"/>
        <v/>
      </c>
      <c r="AF627" s="1" t="str">
        <f t="shared" si="188"/>
        <v/>
      </c>
      <c r="AG627" s="1" t="str">
        <f t="shared" si="189"/>
        <v/>
      </c>
      <c r="AH627" s="1" t="str">
        <f t="shared" si="190"/>
        <v/>
      </c>
      <c r="AI627" s="1" t="str">
        <f t="shared" si="191"/>
        <v/>
      </c>
      <c r="AV627" s="8" t="str">
        <f t="shared" si="178"/>
        <v/>
      </c>
      <c r="AW627" s="2" t="str">
        <f t="shared" si="192"/>
        <v/>
      </c>
      <c r="AX627" s="3"/>
      <c r="AY627" s="2" t="str">
        <f t="shared" si="177"/>
        <v/>
      </c>
      <c r="AZ627" s="3"/>
      <c r="BA627" s="3"/>
      <c r="BB627" s="3"/>
      <c r="BC627" s="3"/>
      <c r="BD627" s="3"/>
    </row>
    <row r="628" spans="22:56" x14ac:dyDescent="0.25">
      <c r="V628" s="1" t="str">
        <f t="shared" si="179"/>
        <v/>
      </c>
      <c r="X628" s="1" t="str">
        <f t="shared" si="180"/>
        <v/>
      </c>
      <c r="Y628" s="1" t="str">
        <f t="shared" si="181"/>
        <v/>
      </c>
      <c r="Z628" s="1" t="str">
        <f t="shared" si="182"/>
        <v/>
      </c>
      <c r="AA628" s="1" t="str">
        <f t="shared" si="183"/>
        <v/>
      </c>
      <c r="AB628" s="1" t="str">
        <f t="shared" si="184"/>
        <v/>
      </c>
      <c r="AC628" s="1" t="str">
        <f t="shared" si="185"/>
        <v/>
      </c>
      <c r="AD628" s="1" t="str">
        <f t="shared" si="186"/>
        <v/>
      </c>
      <c r="AE628" s="1" t="str">
        <f t="shared" si="187"/>
        <v/>
      </c>
      <c r="AF628" s="1" t="str">
        <f t="shared" si="188"/>
        <v/>
      </c>
      <c r="AG628" s="1" t="str">
        <f t="shared" si="189"/>
        <v/>
      </c>
      <c r="AH628" s="1" t="str">
        <f t="shared" si="190"/>
        <v/>
      </c>
      <c r="AI628" s="1" t="str">
        <f t="shared" si="191"/>
        <v/>
      </c>
      <c r="AV628" s="8" t="str">
        <f t="shared" si="178"/>
        <v/>
      </c>
      <c r="AW628" s="2" t="str">
        <f t="shared" si="192"/>
        <v/>
      </c>
      <c r="AX628" s="3"/>
      <c r="AY628" s="2" t="str">
        <f t="shared" si="177"/>
        <v/>
      </c>
      <c r="AZ628" s="3"/>
      <c r="BA628" s="3"/>
      <c r="BB628" s="3"/>
      <c r="BC628" s="3"/>
      <c r="BD628" s="3"/>
    </row>
    <row r="629" spans="22:56" x14ac:dyDescent="0.25">
      <c r="V629" s="1" t="str">
        <f t="shared" si="179"/>
        <v/>
      </c>
      <c r="X629" s="1" t="str">
        <f t="shared" si="180"/>
        <v/>
      </c>
      <c r="Y629" s="1" t="str">
        <f t="shared" si="181"/>
        <v/>
      </c>
      <c r="Z629" s="1" t="str">
        <f t="shared" si="182"/>
        <v/>
      </c>
      <c r="AA629" s="1" t="str">
        <f t="shared" si="183"/>
        <v/>
      </c>
      <c r="AB629" s="1" t="str">
        <f t="shared" si="184"/>
        <v/>
      </c>
      <c r="AC629" s="1" t="str">
        <f t="shared" si="185"/>
        <v/>
      </c>
      <c r="AD629" s="1" t="str">
        <f t="shared" si="186"/>
        <v/>
      </c>
      <c r="AE629" s="1" t="str">
        <f t="shared" si="187"/>
        <v/>
      </c>
      <c r="AF629" s="1" t="str">
        <f t="shared" si="188"/>
        <v/>
      </c>
      <c r="AG629" s="1" t="str">
        <f t="shared" si="189"/>
        <v/>
      </c>
      <c r="AH629" s="1" t="str">
        <f t="shared" si="190"/>
        <v/>
      </c>
      <c r="AI629" s="1" t="str">
        <f t="shared" si="191"/>
        <v/>
      </c>
      <c r="AV629" s="8" t="str">
        <f t="shared" si="178"/>
        <v/>
      </c>
      <c r="AW629" s="2" t="str">
        <f t="shared" si="192"/>
        <v/>
      </c>
      <c r="AX629" s="3"/>
      <c r="AY629" s="2" t="str">
        <f t="shared" si="177"/>
        <v/>
      </c>
      <c r="AZ629" s="3"/>
      <c r="BA629" s="3"/>
      <c r="BB629" s="3"/>
      <c r="BC629" s="3"/>
      <c r="BD629" s="3"/>
    </row>
    <row r="630" spans="22:56" x14ac:dyDescent="0.25">
      <c r="V630" s="1" t="str">
        <f t="shared" si="179"/>
        <v/>
      </c>
      <c r="X630" s="1" t="str">
        <f t="shared" si="180"/>
        <v/>
      </c>
      <c r="Y630" s="1" t="str">
        <f t="shared" si="181"/>
        <v/>
      </c>
      <c r="Z630" s="1" t="str">
        <f t="shared" si="182"/>
        <v/>
      </c>
      <c r="AA630" s="1" t="str">
        <f t="shared" si="183"/>
        <v/>
      </c>
      <c r="AB630" s="1" t="str">
        <f t="shared" si="184"/>
        <v/>
      </c>
      <c r="AC630" s="1" t="str">
        <f t="shared" si="185"/>
        <v/>
      </c>
      <c r="AD630" s="1" t="str">
        <f t="shared" si="186"/>
        <v/>
      </c>
      <c r="AE630" s="1" t="str">
        <f t="shared" si="187"/>
        <v/>
      </c>
      <c r="AF630" s="1" t="str">
        <f t="shared" si="188"/>
        <v/>
      </c>
      <c r="AG630" s="1" t="str">
        <f t="shared" si="189"/>
        <v/>
      </c>
      <c r="AH630" s="1" t="str">
        <f t="shared" si="190"/>
        <v/>
      </c>
      <c r="AI630" s="1" t="str">
        <f t="shared" si="191"/>
        <v/>
      </c>
      <c r="AV630" s="8" t="str">
        <f t="shared" si="178"/>
        <v/>
      </c>
      <c r="AW630" s="2" t="str">
        <f t="shared" si="192"/>
        <v/>
      </c>
      <c r="AX630" s="3"/>
      <c r="AY630" s="2" t="str">
        <f t="shared" si="177"/>
        <v/>
      </c>
      <c r="AZ630" s="3"/>
      <c r="BA630" s="3"/>
      <c r="BB630" s="3"/>
      <c r="BC630" s="3"/>
      <c r="BD630" s="3"/>
    </row>
    <row r="631" spans="22:56" x14ac:dyDescent="0.25">
      <c r="V631" s="1" t="str">
        <f t="shared" si="179"/>
        <v/>
      </c>
      <c r="X631" s="1" t="str">
        <f t="shared" si="180"/>
        <v/>
      </c>
      <c r="Y631" s="1" t="str">
        <f t="shared" si="181"/>
        <v/>
      </c>
      <c r="Z631" s="1" t="str">
        <f t="shared" si="182"/>
        <v/>
      </c>
      <c r="AA631" s="1" t="str">
        <f t="shared" si="183"/>
        <v/>
      </c>
      <c r="AB631" s="1" t="str">
        <f t="shared" si="184"/>
        <v/>
      </c>
      <c r="AC631" s="1" t="str">
        <f t="shared" si="185"/>
        <v/>
      </c>
      <c r="AD631" s="1" t="str">
        <f t="shared" si="186"/>
        <v/>
      </c>
      <c r="AE631" s="1" t="str">
        <f t="shared" si="187"/>
        <v/>
      </c>
      <c r="AF631" s="1" t="str">
        <f t="shared" si="188"/>
        <v/>
      </c>
      <c r="AG631" s="1" t="str">
        <f t="shared" si="189"/>
        <v/>
      </c>
      <c r="AH631" s="1" t="str">
        <f t="shared" si="190"/>
        <v/>
      </c>
      <c r="AI631" s="1" t="str">
        <f t="shared" si="191"/>
        <v/>
      </c>
      <c r="AV631" s="8" t="str">
        <f t="shared" si="178"/>
        <v/>
      </c>
      <c r="AW631" s="2" t="str">
        <f t="shared" si="192"/>
        <v/>
      </c>
      <c r="AX631" s="3"/>
      <c r="AY631" s="2" t="str">
        <f t="shared" si="177"/>
        <v/>
      </c>
      <c r="AZ631" s="3"/>
      <c r="BA631" s="3"/>
      <c r="BB631" s="3"/>
      <c r="BC631" s="3"/>
      <c r="BD631" s="3"/>
    </row>
    <row r="632" spans="22:56" x14ac:dyDescent="0.25">
      <c r="V632" s="1" t="str">
        <f t="shared" si="179"/>
        <v/>
      </c>
      <c r="X632" s="1" t="str">
        <f t="shared" si="180"/>
        <v/>
      </c>
      <c r="Y632" s="1" t="str">
        <f t="shared" si="181"/>
        <v/>
      </c>
      <c r="Z632" s="1" t="str">
        <f t="shared" si="182"/>
        <v/>
      </c>
      <c r="AA632" s="1" t="str">
        <f t="shared" si="183"/>
        <v/>
      </c>
      <c r="AB632" s="1" t="str">
        <f t="shared" si="184"/>
        <v/>
      </c>
      <c r="AC632" s="1" t="str">
        <f t="shared" si="185"/>
        <v/>
      </c>
      <c r="AD632" s="1" t="str">
        <f t="shared" si="186"/>
        <v/>
      </c>
      <c r="AE632" s="1" t="str">
        <f t="shared" si="187"/>
        <v/>
      </c>
      <c r="AF632" s="1" t="str">
        <f t="shared" si="188"/>
        <v/>
      </c>
      <c r="AG632" s="1" t="str">
        <f t="shared" si="189"/>
        <v/>
      </c>
      <c r="AH632" s="1" t="str">
        <f t="shared" si="190"/>
        <v/>
      </c>
      <c r="AI632" s="1" t="str">
        <f t="shared" si="191"/>
        <v/>
      </c>
      <c r="AV632" s="8" t="str">
        <f t="shared" si="178"/>
        <v/>
      </c>
      <c r="AW632" s="2" t="str">
        <f t="shared" si="192"/>
        <v/>
      </c>
      <c r="AX632" s="3"/>
      <c r="AY632" s="2" t="str">
        <f t="shared" si="177"/>
        <v/>
      </c>
      <c r="AZ632" s="3"/>
      <c r="BA632" s="3"/>
      <c r="BB632" s="3"/>
      <c r="BC632" s="3"/>
      <c r="BD632" s="3"/>
    </row>
    <row r="633" spans="22:56" x14ac:dyDescent="0.25">
      <c r="V633" s="1" t="str">
        <f t="shared" si="179"/>
        <v/>
      </c>
      <c r="X633" s="1" t="str">
        <f t="shared" si="180"/>
        <v/>
      </c>
      <c r="Y633" s="1" t="str">
        <f t="shared" si="181"/>
        <v/>
      </c>
      <c r="Z633" s="1" t="str">
        <f t="shared" si="182"/>
        <v/>
      </c>
      <c r="AA633" s="1" t="str">
        <f t="shared" si="183"/>
        <v/>
      </c>
      <c r="AB633" s="1" t="str">
        <f t="shared" si="184"/>
        <v/>
      </c>
      <c r="AC633" s="1" t="str">
        <f t="shared" si="185"/>
        <v/>
      </c>
      <c r="AD633" s="1" t="str">
        <f t="shared" si="186"/>
        <v/>
      </c>
      <c r="AE633" s="1" t="str">
        <f t="shared" si="187"/>
        <v/>
      </c>
      <c r="AF633" s="1" t="str">
        <f t="shared" si="188"/>
        <v/>
      </c>
      <c r="AG633" s="1" t="str">
        <f t="shared" si="189"/>
        <v/>
      </c>
      <c r="AH633" s="1" t="str">
        <f t="shared" si="190"/>
        <v/>
      </c>
      <c r="AI633" s="1" t="str">
        <f t="shared" si="191"/>
        <v/>
      </c>
      <c r="AV633" s="8" t="str">
        <f t="shared" si="178"/>
        <v/>
      </c>
      <c r="AW633" s="2" t="str">
        <f t="shared" si="192"/>
        <v/>
      </c>
      <c r="AX633" s="3"/>
      <c r="AY633" s="2" t="str">
        <f t="shared" si="177"/>
        <v/>
      </c>
      <c r="AZ633" s="3"/>
      <c r="BA633" s="3"/>
      <c r="BB633" s="3"/>
      <c r="BC633" s="3"/>
      <c r="BD633" s="3"/>
    </row>
    <row r="634" spans="22:56" x14ac:dyDescent="0.25">
      <c r="V634" s="1" t="str">
        <f t="shared" si="179"/>
        <v/>
      </c>
      <c r="X634" s="1" t="str">
        <f t="shared" si="180"/>
        <v/>
      </c>
      <c r="Y634" s="1" t="str">
        <f t="shared" si="181"/>
        <v/>
      </c>
      <c r="Z634" s="1" t="str">
        <f t="shared" si="182"/>
        <v/>
      </c>
      <c r="AA634" s="1" t="str">
        <f t="shared" si="183"/>
        <v/>
      </c>
      <c r="AB634" s="1" t="str">
        <f t="shared" si="184"/>
        <v/>
      </c>
      <c r="AC634" s="1" t="str">
        <f t="shared" si="185"/>
        <v/>
      </c>
      <c r="AD634" s="1" t="str">
        <f t="shared" si="186"/>
        <v/>
      </c>
      <c r="AE634" s="1" t="str">
        <f t="shared" si="187"/>
        <v/>
      </c>
      <c r="AF634" s="1" t="str">
        <f t="shared" si="188"/>
        <v/>
      </c>
      <c r="AG634" s="1" t="str">
        <f t="shared" si="189"/>
        <v/>
      </c>
      <c r="AH634" s="1" t="str">
        <f t="shared" si="190"/>
        <v/>
      </c>
      <c r="AI634" s="1" t="str">
        <f t="shared" si="191"/>
        <v/>
      </c>
      <c r="AV634" s="8" t="str">
        <f t="shared" si="178"/>
        <v/>
      </c>
      <c r="AW634" s="2" t="str">
        <f t="shared" si="192"/>
        <v/>
      </c>
      <c r="AX634" s="3"/>
      <c r="AY634" s="2" t="str">
        <f t="shared" si="177"/>
        <v/>
      </c>
      <c r="AZ634" s="3"/>
      <c r="BA634" s="3"/>
      <c r="BB634" s="3"/>
      <c r="BC634" s="3"/>
      <c r="BD634" s="3"/>
    </row>
    <row r="635" spans="22:56" x14ac:dyDescent="0.25">
      <c r="V635" s="1" t="str">
        <f t="shared" si="179"/>
        <v/>
      </c>
      <c r="X635" s="1" t="str">
        <f t="shared" si="180"/>
        <v/>
      </c>
      <c r="Y635" s="1" t="str">
        <f t="shared" si="181"/>
        <v/>
      </c>
      <c r="Z635" s="1" t="str">
        <f t="shared" si="182"/>
        <v/>
      </c>
      <c r="AA635" s="1" t="str">
        <f t="shared" si="183"/>
        <v/>
      </c>
      <c r="AB635" s="1" t="str">
        <f t="shared" si="184"/>
        <v/>
      </c>
      <c r="AC635" s="1" t="str">
        <f t="shared" si="185"/>
        <v/>
      </c>
      <c r="AD635" s="1" t="str">
        <f t="shared" si="186"/>
        <v/>
      </c>
      <c r="AE635" s="1" t="str">
        <f t="shared" si="187"/>
        <v/>
      </c>
      <c r="AF635" s="1" t="str">
        <f t="shared" si="188"/>
        <v/>
      </c>
      <c r="AG635" s="1" t="str">
        <f t="shared" si="189"/>
        <v/>
      </c>
      <c r="AH635" s="1" t="str">
        <f t="shared" si="190"/>
        <v/>
      </c>
      <c r="AI635" s="1" t="str">
        <f t="shared" si="191"/>
        <v/>
      </c>
      <c r="AV635" s="8" t="str">
        <f t="shared" si="178"/>
        <v/>
      </c>
      <c r="AW635" s="2" t="str">
        <f t="shared" si="192"/>
        <v/>
      </c>
      <c r="AX635" s="3"/>
      <c r="AY635" s="2" t="str">
        <f t="shared" si="177"/>
        <v/>
      </c>
      <c r="AZ635" s="3"/>
      <c r="BA635" s="3"/>
      <c r="BB635" s="3"/>
      <c r="BC635" s="3"/>
      <c r="BD635" s="3"/>
    </row>
    <row r="636" spans="22:56" x14ac:dyDescent="0.25">
      <c r="V636" s="1" t="str">
        <f t="shared" si="179"/>
        <v/>
      </c>
      <c r="X636" s="1" t="str">
        <f t="shared" si="180"/>
        <v/>
      </c>
      <c r="Y636" s="1" t="str">
        <f t="shared" si="181"/>
        <v/>
      </c>
      <c r="Z636" s="1" t="str">
        <f t="shared" si="182"/>
        <v/>
      </c>
      <c r="AA636" s="1" t="str">
        <f t="shared" si="183"/>
        <v/>
      </c>
      <c r="AB636" s="1" t="str">
        <f t="shared" si="184"/>
        <v/>
      </c>
      <c r="AC636" s="1" t="str">
        <f t="shared" si="185"/>
        <v/>
      </c>
      <c r="AD636" s="1" t="str">
        <f t="shared" si="186"/>
        <v/>
      </c>
      <c r="AE636" s="1" t="str">
        <f t="shared" si="187"/>
        <v/>
      </c>
      <c r="AF636" s="1" t="str">
        <f t="shared" si="188"/>
        <v/>
      </c>
      <c r="AG636" s="1" t="str">
        <f t="shared" si="189"/>
        <v/>
      </c>
      <c r="AH636" s="1" t="str">
        <f t="shared" si="190"/>
        <v/>
      </c>
      <c r="AI636" s="1" t="str">
        <f t="shared" si="191"/>
        <v/>
      </c>
      <c r="AV636" s="8" t="str">
        <f t="shared" si="178"/>
        <v/>
      </c>
      <c r="AW636" s="2" t="str">
        <f t="shared" si="192"/>
        <v/>
      </c>
      <c r="AX636" s="3"/>
      <c r="AY636" s="2" t="str">
        <f t="shared" si="177"/>
        <v/>
      </c>
      <c r="AZ636" s="3"/>
      <c r="BA636" s="3"/>
      <c r="BB636" s="3"/>
      <c r="BC636" s="3"/>
      <c r="BD636" s="3"/>
    </row>
    <row r="637" spans="22:56" x14ac:dyDescent="0.25">
      <c r="V637" s="1" t="str">
        <f t="shared" si="179"/>
        <v/>
      </c>
      <c r="X637" s="1" t="str">
        <f t="shared" si="180"/>
        <v/>
      </c>
      <c r="Y637" s="1" t="str">
        <f t="shared" si="181"/>
        <v/>
      </c>
      <c r="Z637" s="1" t="str">
        <f t="shared" si="182"/>
        <v/>
      </c>
      <c r="AA637" s="1" t="str">
        <f t="shared" si="183"/>
        <v/>
      </c>
      <c r="AB637" s="1" t="str">
        <f t="shared" si="184"/>
        <v/>
      </c>
      <c r="AC637" s="1" t="str">
        <f t="shared" si="185"/>
        <v/>
      </c>
      <c r="AD637" s="1" t="str">
        <f t="shared" si="186"/>
        <v/>
      </c>
      <c r="AE637" s="1" t="str">
        <f t="shared" si="187"/>
        <v/>
      </c>
      <c r="AF637" s="1" t="str">
        <f t="shared" si="188"/>
        <v/>
      </c>
      <c r="AG637" s="1" t="str">
        <f t="shared" si="189"/>
        <v/>
      </c>
      <c r="AH637" s="1" t="str">
        <f t="shared" si="190"/>
        <v/>
      </c>
      <c r="AI637" s="1" t="str">
        <f t="shared" si="191"/>
        <v/>
      </c>
      <c r="AV637" s="8" t="str">
        <f t="shared" si="178"/>
        <v/>
      </c>
      <c r="AW637" s="2" t="str">
        <f t="shared" si="192"/>
        <v/>
      </c>
      <c r="AX637" s="3"/>
      <c r="AY637" s="2" t="str">
        <f t="shared" si="177"/>
        <v/>
      </c>
      <c r="AZ637" s="3"/>
      <c r="BA637" s="3"/>
      <c r="BB637" s="3"/>
      <c r="BC637" s="3"/>
      <c r="BD637" s="3"/>
    </row>
    <row r="638" spans="22:56" x14ac:dyDescent="0.25">
      <c r="V638" s="1" t="str">
        <f t="shared" si="179"/>
        <v/>
      </c>
      <c r="X638" s="1" t="str">
        <f t="shared" si="180"/>
        <v/>
      </c>
      <c r="Y638" s="1" t="str">
        <f t="shared" si="181"/>
        <v/>
      </c>
      <c r="Z638" s="1" t="str">
        <f t="shared" si="182"/>
        <v/>
      </c>
      <c r="AA638" s="1" t="str">
        <f t="shared" si="183"/>
        <v/>
      </c>
      <c r="AB638" s="1" t="str">
        <f t="shared" si="184"/>
        <v/>
      </c>
      <c r="AC638" s="1" t="str">
        <f t="shared" si="185"/>
        <v/>
      </c>
      <c r="AD638" s="1" t="str">
        <f t="shared" si="186"/>
        <v/>
      </c>
      <c r="AE638" s="1" t="str">
        <f t="shared" si="187"/>
        <v/>
      </c>
      <c r="AF638" s="1" t="str">
        <f t="shared" si="188"/>
        <v/>
      </c>
      <c r="AG638" s="1" t="str">
        <f t="shared" si="189"/>
        <v/>
      </c>
      <c r="AH638" s="1" t="str">
        <f t="shared" si="190"/>
        <v/>
      </c>
      <c r="AI638" s="1" t="str">
        <f t="shared" si="191"/>
        <v/>
      </c>
      <c r="AV638" s="8" t="str">
        <f t="shared" si="178"/>
        <v/>
      </c>
      <c r="AW638" s="2" t="str">
        <f t="shared" si="192"/>
        <v/>
      </c>
      <c r="AX638" s="3"/>
      <c r="AY638" s="2" t="str">
        <f t="shared" si="177"/>
        <v/>
      </c>
      <c r="AZ638" s="3"/>
      <c r="BA638" s="3"/>
      <c r="BB638" s="3"/>
      <c r="BC638" s="3"/>
      <c r="BD638" s="3"/>
    </row>
    <row r="639" spans="22:56" x14ac:dyDescent="0.25">
      <c r="V639" s="1" t="str">
        <f t="shared" si="179"/>
        <v/>
      </c>
      <c r="X639" s="1" t="str">
        <f t="shared" si="180"/>
        <v/>
      </c>
      <c r="Y639" s="1" t="str">
        <f t="shared" si="181"/>
        <v/>
      </c>
      <c r="Z639" s="1" t="str">
        <f t="shared" si="182"/>
        <v/>
      </c>
      <c r="AA639" s="1" t="str">
        <f t="shared" si="183"/>
        <v/>
      </c>
      <c r="AB639" s="1" t="str">
        <f t="shared" si="184"/>
        <v/>
      </c>
      <c r="AC639" s="1" t="str">
        <f t="shared" si="185"/>
        <v/>
      </c>
      <c r="AD639" s="1" t="str">
        <f t="shared" si="186"/>
        <v/>
      </c>
      <c r="AE639" s="1" t="str">
        <f t="shared" si="187"/>
        <v/>
      </c>
      <c r="AF639" s="1" t="str">
        <f t="shared" si="188"/>
        <v/>
      </c>
      <c r="AG639" s="1" t="str">
        <f t="shared" si="189"/>
        <v/>
      </c>
      <c r="AH639" s="1" t="str">
        <f t="shared" si="190"/>
        <v/>
      </c>
      <c r="AI639" s="1" t="str">
        <f t="shared" si="191"/>
        <v/>
      </c>
      <c r="AV639" s="8" t="str">
        <f t="shared" si="178"/>
        <v/>
      </c>
      <c r="AW639" s="2" t="str">
        <f t="shared" si="192"/>
        <v/>
      </c>
      <c r="AX639" s="3"/>
      <c r="AY639" s="2" t="str">
        <f t="shared" si="177"/>
        <v/>
      </c>
      <c r="AZ639" s="3"/>
      <c r="BA639" s="3"/>
      <c r="BB639" s="3"/>
      <c r="BC639" s="3"/>
      <c r="BD639" s="3"/>
    </row>
    <row r="640" spans="22:56" x14ac:dyDescent="0.25">
      <c r="V640" s="1" t="str">
        <f t="shared" si="179"/>
        <v/>
      </c>
      <c r="X640" s="1" t="str">
        <f t="shared" si="180"/>
        <v/>
      </c>
      <c r="Y640" s="1" t="str">
        <f t="shared" si="181"/>
        <v/>
      </c>
      <c r="Z640" s="1" t="str">
        <f t="shared" si="182"/>
        <v/>
      </c>
      <c r="AA640" s="1" t="str">
        <f t="shared" si="183"/>
        <v/>
      </c>
      <c r="AB640" s="1" t="str">
        <f t="shared" si="184"/>
        <v/>
      </c>
      <c r="AC640" s="1" t="str">
        <f t="shared" si="185"/>
        <v/>
      </c>
      <c r="AD640" s="1" t="str">
        <f t="shared" si="186"/>
        <v/>
      </c>
      <c r="AE640" s="1" t="str">
        <f t="shared" si="187"/>
        <v/>
      </c>
      <c r="AF640" s="1" t="str">
        <f t="shared" si="188"/>
        <v/>
      </c>
      <c r="AG640" s="1" t="str">
        <f t="shared" si="189"/>
        <v/>
      </c>
      <c r="AH640" s="1" t="str">
        <f t="shared" si="190"/>
        <v/>
      </c>
      <c r="AI640" s="1" t="str">
        <f t="shared" si="191"/>
        <v/>
      </c>
      <c r="AV640" s="8" t="str">
        <f t="shared" si="178"/>
        <v/>
      </c>
      <c r="AW640" s="2" t="str">
        <f t="shared" si="192"/>
        <v/>
      </c>
      <c r="AX640" s="3"/>
      <c r="AY640" s="2" t="str">
        <f t="shared" si="177"/>
        <v/>
      </c>
      <c r="AZ640" s="3"/>
      <c r="BA640" s="3"/>
      <c r="BB640" s="3"/>
      <c r="BC640" s="3"/>
      <c r="BD640" s="3"/>
    </row>
    <row r="641" spans="22:56" x14ac:dyDescent="0.25">
      <c r="V641" s="1" t="str">
        <f t="shared" si="179"/>
        <v/>
      </c>
      <c r="X641" s="1" t="str">
        <f t="shared" si="180"/>
        <v/>
      </c>
      <c r="Y641" s="1" t="str">
        <f t="shared" si="181"/>
        <v/>
      </c>
      <c r="Z641" s="1" t="str">
        <f t="shared" si="182"/>
        <v/>
      </c>
      <c r="AA641" s="1" t="str">
        <f t="shared" si="183"/>
        <v/>
      </c>
      <c r="AB641" s="1" t="str">
        <f t="shared" si="184"/>
        <v/>
      </c>
      <c r="AC641" s="1" t="str">
        <f t="shared" si="185"/>
        <v/>
      </c>
      <c r="AD641" s="1" t="str">
        <f t="shared" si="186"/>
        <v/>
      </c>
      <c r="AE641" s="1" t="str">
        <f t="shared" si="187"/>
        <v/>
      </c>
      <c r="AF641" s="1" t="str">
        <f t="shared" si="188"/>
        <v/>
      </c>
      <c r="AG641" s="1" t="str">
        <f t="shared" si="189"/>
        <v/>
      </c>
      <c r="AH641" s="1" t="str">
        <f t="shared" si="190"/>
        <v/>
      </c>
      <c r="AI641" s="1" t="str">
        <f t="shared" si="191"/>
        <v/>
      </c>
      <c r="AV641" s="8" t="str">
        <f t="shared" si="178"/>
        <v/>
      </c>
      <c r="AW641" s="2" t="str">
        <f t="shared" si="192"/>
        <v/>
      </c>
      <c r="AX641" s="3"/>
      <c r="AY641" s="2" t="str">
        <f t="shared" si="177"/>
        <v/>
      </c>
      <c r="AZ641" s="3"/>
      <c r="BA641" s="3"/>
      <c r="BB641" s="3"/>
      <c r="BC641" s="3"/>
      <c r="BD641" s="3"/>
    </row>
    <row r="642" spans="22:56" x14ac:dyDescent="0.25">
      <c r="V642" s="1" t="str">
        <f t="shared" si="179"/>
        <v/>
      </c>
      <c r="X642" s="1" t="str">
        <f t="shared" si="180"/>
        <v/>
      </c>
      <c r="Y642" s="1" t="str">
        <f t="shared" si="181"/>
        <v/>
      </c>
      <c r="Z642" s="1" t="str">
        <f t="shared" si="182"/>
        <v/>
      </c>
      <c r="AA642" s="1" t="str">
        <f t="shared" si="183"/>
        <v/>
      </c>
      <c r="AB642" s="1" t="str">
        <f t="shared" si="184"/>
        <v/>
      </c>
      <c r="AC642" s="1" t="str">
        <f t="shared" si="185"/>
        <v/>
      </c>
      <c r="AD642" s="1" t="str">
        <f t="shared" si="186"/>
        <v/>
      </c>
      <c r="AE642" s="1" t="str">
        <f t="shared" si="187"/>
        <v/>
      </c>
      <c r="AF642" s="1" t="str">
        <f t="shared" si="188"/>
        <v/>
      </c>
      <c r="AG642" s="1" t="str">
        <f t="shared" si="189"/>
        <v/>
      </c>
      <c r="AH642" s="1" t="str">
        <f t="shared" si="190"/>
        <v/>
      </c>
      <c r="AI642" s="1" t="str">
        <f t="shared" si="191"/>
        <v/>
      </c>
      <c r="AV642" s="8" t="str">
        <f t="shared" si="178"/>
        <v/>
      </c>
      <c r="AW642" s="2" t="str">
        <f t="shared" si="192"/>
        <v/>
      </c>
      <c r="AX642" s="3"/>
      <c r="AY642" s="2" t="str">
        <f t="shared" si="177"/>
        <v/>
      </c>
      <c r="AZ642" s="3"/>
      <c r="BA642" s="3"/>
      <c r="BB642" s="3"/>
      <c r="BC642" s="3"/>
      <c r="BD642" s="3"/>
    </row>
    <row r="643" spans="22:56" x14ac:dyDescent="0.25">
      <c r="V643" s="1" t="str">
        <f t="shared" si="179"/>
        <v/>
      </c>
      <c r="X643" s="1" t="str">
        <f t="shared" si="180"/>
        <v/>
      </c>
      <c r="Y643" s="1" t="str">
        <f t="shared" si="181"/>
        <v/>
      </c>
      <c r="Z643" s="1" t="str">
        <f t="shared" si="182"/>
        <v/>
      </c>
      <c r="AA643" s="1" t="str">
        <f t="shared" si="183"/>
        <v/>
      </c>
      <c r="AB643" s="1" t="str">
        <f t="shared" si="184"/>
        <v/>
      </c>
      <c r="AC643" s="1" t="str">
        <f t="shared" si="185"/>
        <v/>
      </c>
      <c r="AD643" s="1" t="str">
        <f t="shared" si="186"/>
        <v/>
      </c>
      <c r="AE643" s="1" t="str">
        <f t="shared" si="187"/>
        <v/>
      </c>
      <c r="AF643" s="1" t="str">
        <f t="shared" si="188"/>
        <v/>
      </c>
      <c r="AG643" s="1" t="str">
        <f t="shared" si="189"/>
        <v/>
      </c>
      <c r="AH643" s="1" t="str">
        <f t="shared" si="190"/>
        <v/>
      </c>
      <c r="AI643" s="1" t="str">
        <f t="shared" si="191"/>
        <v/>
      </c>
      <c r="AV643" s="8" t="str">
        <f t="shared" si="178"/>
        <v/>
      </c>
      <c r="AW643" s="2" t="str">
        <f t="shared" si="192"/>
        <v/>
      </c>
      <c r="AX643" s="3"/>
      <c r="AY643" s="2" t="str">
        <f t="shared" si="177"/>
        <v/>
      </c>
      <c r="AZ643" s="3"/>
      <c r="BA643" s="3"/>
      <c r="BB643" s="3"/>
      <c r="BC643" s="3"/>
      <c r="BD643" s="3"/>
    </row>
    <row r="644" spans="22:56" x14ac:dyDescent="0.25">
      <c r="V644" s="1" t="str">
        <f t="shared" si="179"/>
        <v/>
      </c>
      <c r="X644" s="1" t="str">
        <f t="shared" si="180"/>
        <v/>
      </c>
      <c r="Y644" s="1" t="str">
        <f t="shared" si="181"/>
        <v/>
      </c>
      <c r="Z644" s="1" t="str">
        <f t="shared" si="182"/>
        <v/>
      </c>
      <c r="AA644" s="1" t="str">
        <f t="shared" si="183"/>
        <v/>
      </c>
      <c r="AB644" s="1" t="str">
        <f t="shared" si="184"/>
        <v/>
      </c>
      <c r="AC644" s="1" t="str">
        <f t="shared" si="185"/>
        <v/>
      </c>
      <c r="AD644" s="1" t="str">
        <f t="shared" si="186"/>
        <v/>
      </c>
      <c r="AE644" s="1" t="str">
        <f t="shared" si="187"/>
        <v/>
      </c>
      <c r="AF644" s="1" t="str">
        <f t="shared" si="188"/>
        <v/>
      </c>
      <c r="AG644" s="1" t="str">
        <f t="shared" si="189"/>
        <v/>
      </c>
      <c r="AH644" s="1" t="str">
        <f t="shared" si="190"/>
        <v/>
      </c>
      <c r="AI644" s="1" t="str">
        <f t="shared" si="191"/>
        <v/>
      </c>
      <c r="AV644" s="8" t="str">
        <f t="shared" si="178"/>
        <v/>
      </c>
      <c r="AW644" s="2" t="str">
        <f t="shared" si="192"/>
        <v/>
      </c>
      <c r="AX644" s="3"/>
      <c r="AY644" s="2" t="str">
        <f t="shared" si="177"/>
        <v/>
      </c>
      <c r="AZ644" s="3"/>
      <c r="BA644" s="3"/>
      <c r="BB644" s="3"/>
      <c r="BC644" s="3"/>
      <c r="BD644" s="3"/>
    </row>
    <row r="645" spans="22:56" x14ac:dyDescent="0.25">
      <c r="V645" s="1" t="str">
        <f t="shared" si="179"/>
        <v/>
      </c>
      <c r="X645" s="1" t="str">
        <f t="shared" si="180"/>
        <v/>
      </c>
      <c r="Y645" s="1" t="str">
        <f t="shared" si="181"/>
        <v/>
      </c>
      <c r="Z645" s="1" t="str">
        <f t="shared" si="182"/>
        <v/>
      </c>
      <c r="AA645" s="1" t="str">
        <f t="shared" si="183"/>
        <v/>
      </c>
      <c r="AB645" s="1" t="str">
        <f t="shared" si="184"/>
        <v/>
      </c>
      <c r="AC645" s="1" t="str">
        <f t="shared" si="185"/>
        <v/>
      </c>
      <c r="AD645" s="1" t="str">
        <f t="shared" si="186"/>
        <v/>
      </c>
      <c r="AE645" s="1" t="str">
        <f t="shared" si="187"/>
        <v/>
      </c>
      <c r="AF645" s="1" t="str">
        <f t="shared" si="188"/>
        <v/>
      </c>
      <c r="AG645" s="1" t="str">
        <f t="shared" si="189"/>
        <v/>
      </c>
      <c r="AH645" s="1" t="str">
        <f t="shared" si="190"/>
        <v/>
      </c>
      <c r="AI645" s="1" t="str">
        <f t="shared" si="191"/>
        <v/>
      </c>
      <c r="AV645" s="8" t="str">
        <f t="shared" si="178"/>
        <v/>
      </c>
      <c r="AW645" s="2" t="str">
        <f t="shared" si="192"/>
        <v/>
      </c>
      <c r="AX645" s="3"/>
      <c r="AY645" s="2" t="str">
        <f t="shared" si="177"/>
        <v/>
      </c>
      <c r="AZ645" s="3"/>
      <c r="BA645" s="3"/>
      <c r="BB645" s="3"/>
      <c r="BC645" s="3"/>
      <c r="BD645" s="3"/>
    </row>
    <row r="646" spans="22:56" x14ac:dyDescent="0.25">
      <c r="V646" s="1" t="str">
        <f t="shared" si="179"/>
        <v/>
      </c>
      <c r="X646" s="1" t="str">
        <f t="shared" si="180"/>
        <v/>
      </c>
      <c r="Y646" s="1" t="str">
        <f t="shared" si="181"/>
        <v/>
      </c>
      <c r="Z646" s="1" t="str">
        <f t="shared" si="182"/>
        <v/>
      </c>
      <c r="AA646" s="1" t="str">
        <f t="shared" si="183"/>
        <v/>
      </c>
      <c r="AB646" s="1" t="str">
        <f t="shared" si="184"/>
        <v/>
      </c>
      <c r="AC646" s="1" t="str">
        <f t="shared" si="185"/>
        <v/>
      </c>
      <c r="AD646" s="1" t="str">
        <f t="shared" si="186"/>
        <v/>
      </c>
      <c r="AE646" s="1" t="str">
        <f t="shared" si="187"/>
        <v/>
      </c>
      <c r="AF646" s="1" t="str">
        <f t="shared" si="188"/>
        <v/>
      </c>
      <c r="AG646" s="1" t="str">
        <f t="shared" si="189"/>
        <v/>
      </c>
      <c r="AH646" s="1" t="str">
        <f t="shared" si="190"/>
        <v/>
      </c>
      <c r="AI646" s="1" t="str">
        <f t="shared" si="191"/>
        <v/>
      </c>
      <c r="AV646" s="8" t="str">
        <f t="shared" si="178"/>
        <v/>
      </c>
      <c r="AW646" s="2" t="str">
        <f t="shared" si="192"/>
        <v/>
      </c>
      <c r="AX646" s="3"/>
      <c r="AY646" s="2" t="str">
        <f t="shared" si="177"/>
        <v/>
      </c>
      <c r="AZ646" s="3"/>
      <c r="BA646" s="3"/>
      <c r="BB646" s="3"/>
      <c r="BC646" s="3"/>
      <c r="BD646" s="3"/>
    </row>
    <row r="647" spans="22:56" x14ac:dyDescent="0.25">
      <c r="V647" s="1" t="str">
        <f t="shared" si="179"/>
        <v/>
      </c>
      <c r="X647" s="1" t="str">
        <f t="shared" si="180"/>
        <v/>
      </c>
      <c r="Y647" s="1" t="str">
        <f t="shared" si="181"/>
        <v/>
      </c>
      <c r="Z647" s="1" t="str">
        <f t="shared" si="182"/>
        <v/>
      </c>
      <c r="AA647" s="1" t="str">
        <f t="shared" si="183"/>
        <v/>
      </c>
      <c r="AB647" s="1" t="str">
        <f t="shared" si="184"/>
        <v/>
      </c>
      <c r="AC647" s="1" t="str">
        <f t="shared" si="185"/>
        <v/>
      </c>
      <c r="AD647" s="1" t="str">
        <f t="shared" si="186"/>
        <v/>
      </c>
      <c r="AE647" s="1" t="str">
        <f t="shared" si="187"/>
        <v/>
      </c>
      <c r="AF647" s="1" t="str">
        <f t="shared" si="188"/>
        <v/>
      </c>
      <c r="AG647" s="1" t="str">
        <f t="shared" si="189"/>
        <v/>
      </c>
      <c r="AH647" s="1" t="str">
        <f t="shared" si="190"/>
        <v/>
      </c>
      <c r="AI647" s="1" t="str">
        <f t="shared" si="191"/>
        <v/>
      </c>
      <c r="AV647" s="8" t="str">
        <f t="shared" si="178"/>
        <v/>
      </c>
      <c r="AW647" s="2" t="str">
        <f t="shared" si="192"/>
        <v/>
      </c>
      <c r="AX647" s="3"/>
      <c r="AY647" s="2" t="str">
        <f t="shared" si="177"/>
        <v/>
      </c>
      <c r="AZ647" s="3"/>
      <c r="BA647" s="3"/>
      <c r="BB647" s="3"/>
      <c r="BC647" s="3"/>
      <c r="BD647" s="3"/>
    </row>
    <row r="648" spans="22:56" x14ac:dyDescent="0.25">
      <c r="V648" s="1" t="str">
        <f t="shared" si="179"/>
        <v/>
      </c>
      <c r="X648" s="1" t="str">
        <f t="shared" si="180"/>
        <v/>
      </c>
      <c r="Y648" s="1" t="str">
        <f t="shared" si="181"/>
        <v/>
      </c>
      <c r="Z648" s="1" t="str">
        <f t="shared" si="182"/>
        <v/>
      </c>
      <c r="AA648" s="1" t="str">
        <f t="shared" si="183"/>
        <v/>
      </c>
      <c r="AB648" s="1" t="str">
        <f t="shared" si="184"/>
        <v/>
      </c>
      <c r="AC648" s="1" t="str">
        <f t="shared" si="185"/>
        <v/>
      </c>
      <c r="AD648" s="1" t="str">
        <f t="shared" si="186"/>
        <v/>
      </c>
      <c r="AE648" s="1" t="str">
        <f t="shared" si="187"/>
        <v/>
      </c>
      <c r="AF648" s="1" t="str">
        <f t="shared" si="188"/>
        <v/>
      </c>
      <c r="AG648" s="1" t="str">
        <f t="shared" si="189"/>
        <v/>
      </c>
      <c r="AH648" s="1" t="str">
        <f t="shared" si="190"/>
        <v/>
      </c>
      <c r="AI648" s="1" t="str">
        <f t="shared" si="191"/>
        <v/>
      </c>
      <c r="AV648" s="8" t="str">
        <f t="shared" si="178"/>
        <v/>
      </c>
      <c r="AW648" s="2" t="str">
        <f t="shared" si="192"/>
        <v/>
      </c>
      <c r="AX648" s="3"/>
      <c r="AY648" s="2" t="str">
        <f t="shared" si="177"/>
        <v/>
      </c>
      <c r="AZ648" s="3"/>
      <c r="BA648" s="3"/>
      <c r="BB648" s="3"/>
      <c r="BC648" s="3"/>
      <c r="BD648" s="3"/>
    </row>
    <row r="649" spans="22:56" x14ac:dyDescent="0.25">
      <c r="V649" s="1" t="str">
        <f t="shared" si="179"/>
        <v/>
      </c>
      <c r="X649" s="1" t="str">
        <f t="shared" si="180"/>
        <v/>
      </c>
      <c r="Y649" s="1" t="str">
        <f t="shared" si="181"/>
        <v/>
      </c>
      <c r="Z649" s="1" t="str">
        <f t="shared" si="182"/>
        <v/>
      </c>
      <c r="AA649" s="1" t="str">
        <f t="shared" si="183"/>
        <v/>
      </c>
      <c r="AB649" s="1" t="str">
        <f t="shared" si="184"/>
        <v/>
      </c>
      <c r="AC649" s="1" t="str">
        <f t="shared" si="185"/>
        <v/>
      </c>
      <c r="AD649" s="1" t="str">
        <f t="shared" si="186"/>
        <v/>
      </c>
      <c r="AE649" s="1" t="str">
        <f t="shared" si="187"/>
        <v/>
      </c>
      <c r="AF649" s="1" t="str">
        <f t="shared" si="188"/>
        <v/>
      </c>
      <c r="AG649" s="1" t="str">
        <f t="shared" si="189"/>
        <v/>
      </c>
      <c r="AH649" s="1" t="str">
        <f t="shared" si="190"/>
        <v/>
      </c>
      <c r="AI649" s="1" t="str">
        <f t="shared" si="191"/>
        <v/>
      </c>
      <c r="AV649" s="8" t="str">
        <f t="shared" si="178"/>
        <v/>
      </c>
      <c r="AW649" s="2" t="str">
        <f t="shared" si="192"/>
        <v/>
      </c>
      <c r="AX649" s="3"/>
      <c r="AY649" s="2" t="str">
        <f t="shared" si="177"/>
        <v/>
      </c>
      <c r="AZ649" s="3"/>
      <c r="BA649" s="3"/>
      <c r="BB649" s="3"/>
      <c r="BC649" s="3"/>
      <c r="BD649" s="3"/>
    </row>
    <row r="650" spans="22:56" x14ac:dyDescent="0.25">
      <c r="V650" s="1" t="str">
        <f t="shared" si="179"/>
        <v/>
      </c>
      <c r="X650" s="1" t="str">
        <f t="shared" si="180"/>
        <v/>
      </c>
      <c r="Y650" s="1" t="str">
        <f t="shared" si="181"/>
        <v/>
      </c>
      <c r="Z650" s="1" t="str">
        <f t="shared" si="182"/>
        <v/>
      </c>
      <c r="AA650" s="1" t="str">
        <f t="shared" si="183"/>
        <v/>
      </c>
      <c r="AB650" s="1" t="str">
        <f t="shared" si="184"/>
        <v/>
      </c>
      <c r="AC650" s="1" t="str">
        <f t="shared" si="185"/>
        <v/>
      </c>
      <c r="AD650" s="1" t="str">
        <f t="shared" si="186"/>
        <v/>
      </c>
      <c r="AE650" s="1" t="str">
        <f t="shared" si="187"/>
        <v/>
      </c>
      <c r="AF650" s="1" t="str">
        <f t="shared" si="188"/>
        <v/>
      </c>
      <c r="AG650" s="1" t="str">
        <f t="shared" si="189"/>
        <v/>
      </c>
      <c r="AH650" s="1" t="str">
        <f t="shared" si="190"/>
        <v/>
      </c>
      <c r="AI650" s="1" t="str">
        <f t="shared" si="191"/>
        <v/>
      </c>
      <c r="AV650" s="8" t="str">
        <f t="shared" si="178"/>
        <v/>
      </c>
      <c r="AW650" s="2" t="str">
        <f t="shared" si="192"/>
        <v/>
      </c>
      <c r="AX650" s="3"/>
      <c r="AY650" s="2" t="str">
        <f t="shared" si="177"/>
        <v/>
      </c>
      <c r="AZ650" s="3"/>
      <c r="BA650" s="3"/>
      <c r="BB650" s="3"/>
      <c r="BC650" s="3"/>
      <c r="BD650" s="3"/>
    </row>
    <row r="651" spans="22:56" x14ac:dyDescent="0.25">
      <c r="V651" s="1" t="str">
        <f t="shared" si="179"/>
        <v/>
      </c>
      <c r="X651" s="1" t="str">
        <f t="shared" si="180"/>
        <v/>
      </c>
      <c r="Y651" s="1" t="str">
        <f t="shared" si="181"/>
        <v/>
      </c>
      <c r="Z651" s="1" t="str">
        <f t="shared" si="182"/>
        <v/>
      </c>
      <c r="AA651" s="1" t="str">
        <f t="shared" si="183"/>
        <v/>
      </c>
      <c r="AB651" s="1" t="str">
        <f t="shared" si="184"/>
        <v/>
      </c>
      <c r="AC651" s="1" t="str">
        <f t="shared" si="185"/>
        <v/>
      </c>
      <c r="AD651" s="1" t="str">
        <f t="shared" si="186"/>
        <v/>
      </c>
      <c r="AE651" s="1" t="str">
        <f t="shared" si="187"/>
        <v/>
      </c>
      <c r="AF651" s="1" t="str">
        <f t="shared" si="188"/>
        <v/>
      </c>
      <c r="AG651" s="1" t="str">
        <f t="shared" si="189"/>
        <v/>
      </c>
      <c r="AH651" s="1" t="str">
        <f t="shared" si="190"/>
        <v/>
      </c>
      <c r="AI651" s="1" t="str">
        <f t="shared" si="191"/>
        <v/>
      </c>
      <c r="AV651" s="8" t="str">
        <f t="shared" si="178"/>
        <v/>
      </c>
      <c r="AW651" s="2" t="str">
        <f t="shared" si="192"/>
        <v/>
      </c>
      <c r="AX651" s="3"/>
      <c r="AY651" s="2" t="str">
        <f t="shared" si="177"/>
        <v/>
      </c>
      <c r="AZ651" s="3"/>
      <c r="BA651" s="3"/>
      <c r="BB651" s="3"/>
      <c r="BC651" s="3"/>
      <c r="BD651" s="3"/>
    </row>
    <row r="652" spans="22:56" x14ac:dyDescent="0.25">
      <c r="V652" s="1" t="str">
        <f t="shared" si="179"/>
        <v/>
      </c>
      <c r="X652" s="1" t="str">
        <f t="shared" si="180"/>
        <v/>
      </c>
      <c r="Y652" s="1" t="str">
        <f t="shared" si="181"/>
        <v/>
      </c>
      <c r="Z652" s="1" t="str">
        <f t="shared" si="182"/>
        <v/>
      </c>
      <c r="AA652" s="1" t="str">
        <f t="shared" si="183"/>
        <v/>
      </c>
      <c r="AB652" s="1" t="str">
        <f t="shared" si="184"/>
        <v/>
      </c>
      <c r="AC652" s="1" t="str">
        <f t="shared" si="185"/>
        <v/>
      </c>
      <c r="AD652" s="1" t="str">
        <f t="shared" si="186"/>
        <v/>
      </c>
      <c r="AE652" s="1" t="str">
        <f t="shared" si="187"/>
        <v/>
      </c>
      <c r="AF652" s="1" t="str">
        <f t="shared" si="188"/>
        <v/>
      </c>
      <c r="AG652" s="1" t="str">
        <f t="shared" si="189"/>
        <v/>
      </c>
      <c r="AH652" s="1" t="str">
        <f t="shared" si="190"/>
        <v/>
      </c>
      <c r="AI652" s="1" t="str">
        <f t="shared" si="191"/>
        <v/>
      </c>
      <c r="AV652" s="8" t="str">
        <f t="shared" si="178"/>
        <v/>
      </c>
      <c r="AW652" s="2" t="str">
        <f t="shared" si="192"/>
        <v/>
      </c>
      <c r="AX652" s="3"/>
      <c r="AY652" s="2" t="str">
        <f t="shared" si="177"/>
        <v/>
      </c>
      <c r="AZ652" s="3"/>
      <c r="BA652" s="3"/>
      <c r="BB652" s="3"/>
      <c r="BC652" s="3"/>
      <c r="BD652" s="3"/>
    </row>
    <row r="653" spans="22:56" x14ac:dyDescent="0.25">
      <c r="V653" s="1" t="str">
        <f t="shared" si="179"/>
        <v/>
      </c>
      <c r="X653" s="1" t="str">
        <f t="shared" si="180"/>
        <v/>
      </c>
      <c r="Y653" s="1" t="str">
        <f t="shared" si="181"/>
        <v/>
      </c>
      <c r="Z653" s="1" t="str">
        <f t="shared" si="182"/>
        <v/>
      </c>
      <c r="AA653" s="1" t="str">
        <f t="shared" si="183"/>
        <v/>
      </c>
      <c r="AB653" s="1" t="str">
        <f t="shared" si="184"/>
        <v/>
      </c>
      <c r="AC653" s="1" t="str">
        <f t="shared" si="185"/>
        <v/>
      </c>
      <c r="AD653" s="1" t="str">
        <f t="shared" si="186"/>
        <v/>
      </c>
      <c r="AE653" s="1" t="str">
        <f t="shared" si="187"/>
        <v/>
      </c>
      <c r="AF653" s="1" t="str">
        <f t="shared" si="188"/>
        <v/>
      </c>
      <c r="AG653" s="1" t="str">
        <f t="shared" si="189"/>
        <v/>
      </c>
      <c r="AH653" s="1" t="str">
        <f t="shared" si="190"/>
        <v/>
      </c>
      <c r="AI653" s="1" t="str">
        <f t="shared" si="191"/>
        <v/>
      </c>
      <c r="AV653" s="8" t="str">
        <f t="shared" si="178"/>
        <v/>
      </c>
      <c r="AW653" s="2" t="str">
        <f t="shared" si="192"/>
        <v/>
      </c>
      <c r="AX653" s="3"/>
      <c r="AY653" s="2" t="str">
        <f t="shared" si="177"/>
        <v/>
      </c>
      <c r="AZ653" s="3"/>
      <c r="BA653" s="3"/>
      <c r="BB653" s="3"/>
      <c r="BC653" s="3"/>
      <c r="BD653" s="3"/>
    </row>
    <row r="654" spans="22:56" x14ac:dyDescent="0.25">
      <c r="V654" s="1" t="str">
        <f t="shared" si="179"/>
        <v/>
      </c>
      <c r="X654" s="1" t="str">
        <f t="shared" si="180"/>
        <v/>
      </c>
      <c r="Y654" s="1" t="str">
        <f t="shared" si="181"/>
        <v/>
      </c>
      <c r="Z654" s="1" t="str">
        <f t="shared" si="182"/>
        <v/>
      </c>
      <c r="AA654" s="1" t="str">
        <f t="shared" si="183"/>
        <v/>
      </c>
      <c r="AB654" s="1" t="str">
        <f t="shared" si="184"/>
        <v/>
      </c>
      <c r="AC654" s="1" t="str">
        <f t="shared" si="185"/>
        <v/>
      </c>
      <c r="AD654" s="1" t="str">
        <f t="shared" si="186"/>
        <v/>
      </c>
      <c r="AE654" s="1" t="str">
        <f t="shared" si="187"/>
        <v/>
      </c>
      <c r="AF654" s="1" t="str">
        <f t="shared" si="188"/>
        <v/>
      </c>
      <c r="AG654" s="1" t="str">
        <f t="shared" si="189"/>
        <v/>
      </c>
      <c r="AH654" s="1" t="str">
        <f t="shared" si="190"/>
        <v/>
      </c>
      <c r="AI654" s="1" t="str">
        <f t="shared" si="191"/>
        <v/>
      </c>
      <c r="AV654" s="8" t="str">
        <f t="shared" si="178"/>
        <v/>
      </c>
      <c r="AW654" s="2" t="str">
        <f t="shared" si="192"/>
        <v/>
      </c>
      <c r="AX654" s="3"/>
      <c r="AY654" s="2" t="str">
        <f t="shared" si="177"/>
        <v/>
      </c>
      <c r="AZ654" s="3"/>
      <c r="BA654" s="3"/>
      <c r="BB654" s="3"/>
      <c r="BC654" s="3"/>
      <c r="BD654" s="3"/>
    </row>
    <row r="655" spans="22:56" x14ac:dyDescent="0.25">
      <c r="V655" s="1" t="str">
        <f t="shared" si="179"/>
        <v/>
      </c>
      <c r="X655" s="1" t="str">
        <f t="shared" si="180"/>
        <v/>
      </c>
      <c r="Y655" s="1" t="str">
        <f t="shared" si="181"/>
        <v/>
      </c>
      <c r="Z655" s="1" t="str">
        <f t="shared" si="182"/>
        <v/>
      </c>
      <c r="AA655" s="1" t="str">
        <f t="shared" si="183"/>
        <v/>
      </c>
      <c r="AB655" s="1" t="str">
        <f t="shared" si="184"/>
        <v/>
      </c>
      <c r="AC655" s="1" t="str">
        <f t="shared" si="185"/>
        <v/>
      </c>
      <c r="AD655" s="1" t="str">
        <f t="shared" si="186"/>
        <v/>
      </c>
      <c r="AE655" s="1" t="str">
        <f t="shared" si="187"/>
        <v/>
      </c>
      <c r="AF655" s="1" t="str">
        <f t="shared" si="188"/>
        <v/>
      </c>
      <c r="AG655" s="1" t="str">
        <f t="shared" si="189"/>
        <v/>
      </c>
      <c r="AH655" s="1" t="str">
        <f t="shared" si="190"/>
        <v/>
      </c>
      <c r="AI655" s="1" t="str">
        <f t="shared" si="191"/>
        <v/>
      </c>
      <c r="AV655" s="8" t="str">
        <f t="shared" si="178"/>
        <v/>
      </c>
      <c r="AW655" s="2" t="str">
        <f t="shared" si="192"/>
        <v/>
      </c>
      <c r="AX655" s="3"/>
      <c r="AY655" s="2" t="str">
        <f t="shared" si="177"/>
        <v/>
      </c>
      <c r="AZ655" s="3"/>
      <c r="BA655" s="3"/>
      <c r="BB655" s="3"/>
      <c r="BC655" s="3"/>
      <c r="BD655" s="3"/>
    </row>
    <row r="656" spans="22:56" x14ac:dyDescent="0.25">
      <c r="V656" s="1" t="str">
        <f t="shared" si="179"/>
        <v/>
      </c>
      <c r="X656" s="1" t="str">
        <f t="shared" si="180"/>
        <v/>
      </c>
      <c r="Y656" s="1" t="str">
        <f t="shared" si="181"/>
        <v/>
      </c>
      <c r="Z656" s="1" t="str">
        <f t="shared" si="182"/>
        <v/>
      </c>
      <c r="AA656" s="1" t="str">
        <f t="shared" si="183"/>
        <v/>
      </c>
      <c r="AB656" s="1" t="str">
        <f t="shared" si="184"/>
        <v/>
      </c>
      <c r="AC656" s="1" t="str">
        <f t="shared" si="185"/>
        <v/>
      </c>
      <c r="AD656" s="1" t="str">
        <f t="shared" si="186"/>
        <v/>
      </c>
      <c r="AE656" s="1" t="str">
        <f t="shared" si="187"/>
        <v/>
      </c>
      <c r="AF656" s="1" t="str">
        <f t="shared" si="188"/>
        <v/>
      </c>
      <c r="AG656" s="1" t="str">
        <f t="shared" si="189"/>
        <v/>
      </c>
      <c r="AH656" s="1" t="str">
        <f t="shared" si="190"/>
        <v/>
      </c>
      <c r="AI656" s="1" t="str">
        <f t="shared" si="191"/>
        <v/>
      </c>
      <c r="AV656" s="8" t="str">
        <f t="shared" si="178"/>
        <v/>
      </c>
      <c r="AW656" s="2" t="str">
        <f t="shared" si="192"/>
        <v/>
      </c>
      <c r="AX656" s="3"/>
      <c r="AY656" s="2" t="str">
        <f t="shared" ref="AY656:AY719" si="193">CONCATENATE(V688,AB688,AC688,AD688,AE688,AF688,AG688,AH688,AI688)</f>
        <v/>
      </c>
      <c r="AZ656" s="3"/>
      <c r="BA656" s="3"/>
      <c r="BB656" s="3"/>
      <c r="BC656" s="3"/>
      <c r="BD656" s="3"/>
    </row>
    <row r="657" spans="22:56" x14ac:dyDescent="0.25">
      <c r="V657" s="1" t="str">
        <f t="shared" si="179"/>
        <v/>
      </c>
      <c r="X657" s="1" t="str">
        <f t="shared" si="180"/>
        <v/>
      </c>
      <c r="Y657" s="1" t="str">
        <f t="shared" si="181"/>
        <v/>
      </c>
      <c r="Z657" s="1" t="str">
        <f t="shared" si="182"/>
        <v/>
      </c>
      <c r="AA657" s="1" t="str">
        <f t="shared" si="183"/>
        <v/>
      </c>
      <c r="AB657" s="1" t="str">
        <f t="shared" si="184"/>
        <v/>
      </c>
      <c r="AC657" s="1" t="str">
        <f t="shared" si="185"/>
        <v/>
      </c>
      <c r="AD657" s="1" t="str">
        <f t="shared" si="186"/>
        <v/>
      </c>
      <c r="AE657" s="1" t="str">
        <f t="shared" si="187"/>
        <v/>
      </c>
      <c r="AF657" s="1" t="str">
        <f t="shared" si="188"/>
        <v/>
      </c>
      <c r="AG657" s="1" t="str">
        <f t="shared" si="189"/>
        <v/>
      </c>
      <c r="AH657" s="1" t="str">
        <f t="shared" si="190"/>
        <v/>
      </c>
      <c r="AI657" s="1" t="str">
        <f t="shared" si="191"/>
        <v/>
      </c>
      <c r="AV657" s="8" t="str">
        <f t="shared" ref="AV657:AV720" si="194">IF(AV656&lt;$N$14,AV656+1,"")</f>
        <v/>
      </c>
      <c r="AW657" s="2" t="str">
        <f t="shared" si="192"/>
        <v/>
      </c>
      <c r="AX657" s="3"/>
      <c r="AY657" s="2" t="str">
        <f t="shared" si="193"/>
        <v/>
      </c>
      <c r="AZ657" s="3"/>
      <c r="BA657" s="3"/>
      <c r="BB657" s="3"/>
      <c r="BC657" s="3"/>
      <c r="BD657" s="3"/>
    </row>
    <row r="658" spans="22:56" x14ac:dyDescent="0.25">
      <c r="V658" s="1" t="str">
        <f t="shared" si="179"/>
        <v/>
      </c>
      <c r="X658" s="1" t="str">
        <f t="shared" si="180"/>
        <v/>
      </c>
      <c r="Y658" s="1" t="str">
        <f t="shared" si="181"/>
        <v/>
      </c>
      <c r="Z658" s="1" t="str">
        <f t="shared" si="182"/>
        <v/>
      </c>
      <c r="AA658" s="1" t="str">
        <f t="shared" si="183"/>
        <v/>
      </c>
      <c r="AB658" s="1" t="str">
        <f t="shared" si="184"/>
        <v/>
      </c>
      <c r="AC658" s="1" t="str">
        <f t="shared" si="185"/>
        <v/>
      </c>
      <c r="AD658" s="1" t="str">
        <f t="shared" si="186"/>
        <v/>
      </c>
      <c r="AE658" s="1" t="str">
        <f t="shared" si="187"/>
        <v/>
      </c>
      <c r="AF658" s="1" t="str">
        <f t="shared" si="188"/>
        <v/>
      </c>
      <c r="AG658" s="1" t="str">
        <f t="shared" si="189"/>
        <v/>
      </c>
      <c r="AH658" s="1" t="str">
        <f t="shared" si="190"/>
        <v/>
      </c>
      <c r="AI658" s="1" t="str">
        <f t="shared" si="191"/>
        <v/>
      </c>
      <c r="AV658" s="8" t="str">
        <f t="shared" si="194"/>
        <v/>
      </c>
      <c r="AW658" s="2" t="str">
        <f t="shared" si="192"/>
        <v/>
      </c>
      <c r="AX658" s="3"/>
      <c r="AY658" s="2" t="str">
        <f t="shared" si="193"/>
        <v/>
      </c>
      <c r="AZ658" s="3"/>
      <c r="BA658" s="3"/>
      <c r="BB658" s="3"/>
      <c r="BC658" s="3"/>
      <c r="BD658" s="3"/>
    </row>
    <row r="659" spans="22:56" x14ac:dyDescent="0.25">
      <c r="V659" s="1" t="str">
        <f t="shared" si="179"/>
        <v/>
      </c>
      <c r="X659" s="1" t="str">
        <f t="shared" si="180"/>
        <v/>
      </c>
      <c r="Y659" s="1" t="str">
        <f t="shared" si="181"/>
        <v/>
      </c>
      <c r="Z659" s="1" t="str">
        <f t="shared" si="182"/>
        <v/>
      </c>
      <c r="AA659" s="1" t="str">
        <f t="shared" si="183"/>
        <v/>
      </c>
      <c r="AB659" s="1" t="str">
        <f t="shared" si="184"/>
        <v/>
      </c>
      <c r="AC659" s="1" t="str">
        <f t="shared" si="185"/>
        <v/>
      </c>
      <c r="AD659" s="1" t="str">
        <f t="shared" si="186"/>
        <v/>
      </c>
      <c r="AE659" s="1" t="str">
        <f t="shared" si="187"/>
        <v/>
      </c>
      <c r="AF659" s="1" t="str">
        <f t="shared" si="188"/>
        <v/>
      </c>
      <c r="AG659" s="1" t="str">
        <f t="shared" si="189"/>
        <v/>
      </c>
      <c r="AH659" s="1" t="str">
        <f t="shared" si="190"/>
        <v/>
      </c>
      <c r="AI659" s="1" t="str">
        <f t="shared" si="191"/>
        <v/>
      </c>
      <c r="AV659" s="8" t="str">
        <f t="shared" si="194"/>
        <v/>
      </c>
      <c r="AW659" s="2" t="str">
        <f t="shared" si="192"/>
        <v/>
      </c>
      <c r="AX659" s="3"/>
      <c r="AY659" s="2" t="str">
        <f t="shared" si="193"/>
        <v/>
      </c>
      <c r="AZ659" s="3"/>
      <c r="BA659" s="3"/>
      <c r="BB659" s="3"/>
      <c r="BC659" s="3"/>
      <c r="BD659" s="3"/>
    </row>
    <row r="660" spans="22:56" x14ac:dyDescent="0.25">
      <c r="V660" s="1" t="str">
        <f t="shared" si="179"/>
        <v/>
      </c>
      <c r="X660" s="1" t="str">
        <f t="shared" si="180"/>
        <v/>
      </c>
      <c r="Y660" s="1" t="str">
        <f t="shared" si="181"/>
        <v/>
      </c>
      <c r="Z660" s="1" t="str">
        <f t="shared" si="182"/>
        <v/>
      </c>
      <c r="AA660" s="1" t="str">
        <f t="shared" si="183"/>
        <v/>
      </c>
      <c r="AB660" s="1" t="str">
        <f t="shared" si="184"/>
        <v/>
      </c>
      <c r="AC660" s="1" t="str">
        <f t="shared" si="185"/>
        <v/>
      </c>
      <c r="AD660" s="1" t="str">
        <f t="shared" si="186"/>
        <v/>
      </c>
      <c r="AE660" s="1" t="str">
        <f t="shared" si="187"/>
        <v/>
      </c>
      <c r="AF660" s="1" t="str">
        <f t="shared" si="188"/>
        <v/>
      </c>
      <c r="AG660" s="1" t="str">
        <f t="shared" si="189"/>
        <v/>
      </c>
      <c r="AH660" s="1" t="str">
        <f t="shared" si="190"/>
        <v/>
      </c>
      <c r="AI660" s="1" t="str">
        <f t="shared" si="191"/>
        <v/>
      </c>
      <c r="AV660" s="8" t="str">
        <f t="shared" si="194"/>
        <v/>
      </c>
      <c r="AW660" s="2" t="str">
        <f t="shared" si="192"/>
        <v/>
      </c>
      <c r="AX660" s="3"/>
      <c r="AY660" s="2" t="str">
        <f t="shared" si="193"/>
        <v/>
      </c>
      <c r="AZ660" s="3"/>
      <c r="BA660" s="3"/>
      <c r="BB660" s="3"/>
      <c r="BC660" s="3"/>
      <c r="BD660" s="3"/>
    </row>
    <row r="661" spans="22:56" x14ac:dyDescent="0.25">
      <c r="V661" s="1" t="str">
        <f t="shared" si="179"/>
        <v/>
      </c>
      <c r="X661" s="1" t="str">
        <f t="shared" si="180"/>
        <v/>
      </c>
      <c r="Y661" s="1" t="str">
        <f t="shared" si="181"/>
        <v/>
      </c>
      <c r="Z661" s="1" t="str">
        <f t="shared" si="182"/>
        <v/>
      </c>
      <c r="AA661" s="1" t="str">
        <f t="shared" si="183"/>
        <v/>
      </c>
      <c r="AB661" s="1" t="str">
        <f t="shared" si="184"/>
        <v/>
      </c>
      <c r="AC661" s="1" t="str">
        <f t="shared" si="185"/>
        <v/>
      </c>
      <c r="AD661" s="1" t="str">
        <f t="shared" si="186"/>
        <v/>
      </c>
      <c r="AE661" s="1" t="str">
        <f t="shared" si="187"/>
        <v/>
      </c>
      <c r="AF661" s="1" t="str">
        <f t="shared" si="188"/>
        <v/>
      </c>
      <c r="AG661" s="1" t="str">
        <f t="shared" si="189"/>
        <v/>
      </c>
      <c r="AH661" s="1" t="str">
        <f t="shared" si="190"/>
        <v/>
      </c>
      <c r="AI661" s="1" t="str">
        <f t="shared" si="191"/>
        <v/>
      </c>
      <c r="AV661" s="8" t="str">
        <f t="shared" si="194"/>
        <v/>
      </c>
      <c r="AW661" s="2" t="str">
        <f t="shared" si="192"/>
        <v/>
      </c>
      <c r="AX661" s="3"/>
      <c r="AY661" s="2" t="str">
        <f t="shared" si="193"/>
        <v/>
      </c>
      <c r="AZ661" s="3"/>
      <c r="BA661" s="3"/>
      <c r="BB661" s="3"/>
      <c r="BC661" s="3"/>
      <c r="BD661" s="3"/>
    </row>
    <row r="662" spans="22:56" x14ac:dyDescent="0.25">
      <c r="V662" s="1" t="str">
        <f t="shared" si="179"/>
        <v/>
      </c>
      <c r="X662" s="1" t="str">
        <f t="shared" si="180"/>
        <v/>
      </c>
      <c r="Y662" s="1" t="str">
        <f t="shared" si="181"/>
        <v/>
      </c>
      <c r="Z662" s="1" t="str">
        <f t="shared" si="182"/>
        <v/>
      </c>
      <c r="AA662" s="1" t="str">
        <f t="shared" si="183"/>
        <v/>
      </c>
      <c r="AB662" s="1" t="str">
        <f t="shared" si="184"/>
        <v/>
      </c>
      <c r="AC662" s="1" t="str">
        <f t="shared" si="185"/>
        <v/>
      </c>
      <c r="AD662" s="1" t="str">
        <f t="shared" si="186"/>
        <v/>
      </c>
      <c r="AE662" s="1" t="str">
        <f t="shared" si="187"/>
        <v/>
      </c>
      <c r="AF662" s="1" t="str">
        <f t="shared" si="188"/>
        <v/>
      </c>
      <c r="AG662" s="1" t="str">
        <f t="shared" si="189"/>
        <v/>
      </c>
      <c r="AH662" s="1" t="str">
        <f t="shared" si="190"/>
        <v/>
      </c>
      <c r="AI662" s="1" t="str">
        <f t="shared" si="191"/>
        <v/>
      </c>
      <c r="AV662" s="8" t="str">
        <f t="shared" si="194"/>
        <v/>
      </c>
      <c r="AW662" s="2" t="str">
        <f t="shared" si="192"/>
        <v/>
      </c>
      <c r="AX662" s="3"/>
      <c r="AY662" s="2" t="str">
        <f t="shared" si="193"/>
        <v/>
      </c>
      <c r="AZ662" s="3"/>
      <c r="BA662" s="3"/>
      <c r="BB662" s="3"/>
      <c r="BC662" s="3"/>
      <c r="BD662" s="3"/>
    </row>
    <row r="663" spans="22:56" x14ac:dyDescent="0.25">
      <c r="V663" s="1" t="str">
        <f t="shared" si="179"/>
        <v/>
      </c>
      <c r="X663" s="1" t="str">
        <f t="shared" si="180"/>
        <v/>
      </c>
      <c r="Y663" s="1" t="str">
        <f t="shared" si="181"/>
        <v/>
      </c>
      <c r="Z663" s="1" t="str">
        <f t="shared" si="182"/>
        <v/>
      </c>
      <c r="AA663" s="1" t="str">
        <f t="shared" si="183"/>
        <v/>
      </c>
      <c r="AB663" s="1" t="str">
        <f t="shared" si="184"/>
        <v/>
      </c>
      <c r="AC663" s="1" t="str">
        <f t="shared" si="185"/>
        <v/>
      </c>
      <c r="AD663" s="1" t="str">
        <f t="shared" si="186"/>
        <v/>
      </c>
      <c r="AE663" s="1" t="str">
        <f t="shared" si="187"/>
        <v/>
      </c>
      <c r="AF663" s="1" t="str">
        <f t="shared" si="188"/>
        <v/>
      </c>
      <c r="AG663" s="1" t="str">
        <f t="shared" si="189"/>
        <v/>
      </c>
      <c r="AH663" s="1" t="str">
        <f t="shared" si="190"/>
        <v/>
      </c>
      <c r="AI663" s="1" t="str">
        <f t="shared" si="191"/>
        <v/>
      </c>
      <c r="AV663" s="8" t="str">
        <f t="shared" si="194"/>
        <v/>
      </c>
      <c r="AW663" s="2" t="str">
        <f t="shared" si="192"/>
        <v/>
      </c>
      <c r="AX663" s="3"/>
      <c r="AY663" s="2" t="str">
        <f t="shared" si="193"/>
        <v/>
      </c>
      <c r="AZ663" s="3"/>
      <c r="BA663" s="3"/>
      <c r="BB663" s="3"/>
      <c r="BC663" s="3"/>
      <c r="BD663" s="3"/>
    </row>
    <row r="664" spans="22:56" x14ac:dyDescent="0.25">
      <c r="V664" s="1" t="str">
        <f t="shared" si="179"/>
        <v/>
      </c>
      <c r="X664" s="1" t="str">
        <f t="shared" si="180"/>
        <v/>
      </c>
      <c r="Y664" s="1" t="str">
        <f t="shared" si="181"/>
        <v/>
      </c>
      <c r="Z664" s="1" t="str">
        <f t="shared" si="182"/>
        <v/>
      </c>
      <c r="AA664" s="1" t="str">
        <f t="shared" si="183"/>
        <v/>
      </c>
      <c r="AB664" s="1" t="str">
        <f t="shared" si="184"/>
        <v/>
      </c>
      <c r="AC664" s="1" t="str">
        <f t="shared" si="185"/>
        <v/>
      </c>
      <c r="AD664" s="1" t="str">
        <f t="shared" si="186"/>
        <v/>
      </c>
      <c r="AE664" s="1" t="str">
        <f t="shared" si="187"/>
        <v/>
      </c>
      <c r="AF664" s="1" t="str">
        <f t="shared" si="188"/>
        <v/>
      </c>
      <c r="AG664" s="1" t="str">
        <f t="shared" si="189"/>
        <v/>
      </c>
      <c r="AH664" s="1" t="str">
        <f t="shared" si="190"/>
        <v/>
      </c>
      <c r="AI664" s="1" t="str">
        <f t="shared" si="191"/>
        <v/>
      </c>
      <c r="AV664" s="8" t="str">
        <f t="shared" si="194"/>
        <v/>
      </c>
      <c r="AW664" s="2" t="str">
        <f t="shared" si="192"/>
        <v/>
      </c>
      <c r="AX664" s="3"/>
      <c r="AY664" s="2" t="str">
        <f t="shared" si="193"/>
        <v/>
      </c>
      <c r="AZ664" s="3"/>
      <c r="BA664" s="3"/>
      <c r="BB664" s="3"/>
      <c r="BC664" s="3"/>
      <c r="BD664" s="3"/>
    </row>
    <row r="665" spans="22:56" x14ac:dyDescent="0.25">
      <c r="V665" s="1" t="str">
        <f t="shared" si="179"/>
        <v/>
      </c>
      <c r="X665" s="1" t="str">
        <f t="shared" si="180"/>
        <v/>
      </c>
      <c r="Y665" s="1" t="str">
        <f t="shared" si="181"/>
        <v/>
      </c>
      <c r="Z665" s="1" t="str">
        <f t="shared" si="182"/>
        <v/>
      </c>
      <c r="AA665" s="1" t="str">
        <f t="shared" si="183"/>
        <v/>
      </c>
      <c r="AB665" s="1" t="str">
        <f t="shared" si="184"/>
        <v/>
      </c>
      <c r="AC665" s="1" t="str">
        <f t="shared" si="185"/>
        <v/>
      </c>
      <c r="AD665" s="1" t="str">
        <f t="shared" si="186"/>
        <v/>
      </c>
      <c r="AE665" s="1" t="str">
        <f t="shared" si="187"/>
        <v/>
      </c>
      <c r="AF665" s="1" t="str">
        <f t="shared" si="188"/>
        <v/>
      </c>
      <c r="AG665" s="1" t="str">
        <f t="shared" si="189"/>
        <v/>
      </c>
      <c r="AH665" s="1" t="str">
        <f t="shared" si="190"/>
        <v/>
      </c>
      <c r="AI665" s="1" t="str">
        <f t="shared" si="191"/>
        <v/>
      </c>
      <c r="AV665" s="8" t="str">
        <f t="shared" si="194"/>
        <v/>
      </c>
      <c r="AW665" s="2" t="str">
        <f t="shared" si="192"/>
        <v/>
      </c>
      <c r="AX665" s="3"/>
      <c r="AY665" s="2" t="str">
        <f t="shared" si="193"/>
        <v/>
      </c>
      <c r="AZ665" s="3"/>
      <c r="BA665" s="3"/>
      <c r="BB665" s="3"/>
      <c r="BC665" s="3"/>
      <c r="BD665" s="3"/>
    </row>
    <row r="666" spans="22:56" x14ac:dyDescent="0.25">
      <c r="V666" s="1" t="str">
        <f t="shared" si="179"/>
        <v/>
      </c>
      <c r="X666" s="1" t="str">
        <f t="shared" si="180"/>
        <v/>
      </c>
      <c r="Y666" s="1" t="str">
        <f t="shared" si="181"/>
        <v/>
      </c>
      <c r="Z666" s="1" t="str">
        <f t="shared" si="182"/>
        <v/>
      </c>
      <c r="AA666" s="1" t="str">
        <f t="shared" si="183"/>
        <v/>
      </c>
      <c r="AB666" s="1" t="str">
        <f t="shared" si="184"/>
        <v/>
      </c>
      <c r="AC666" s="1" t="str">
        <f t="shared" si="185"/>
        <v/>
      </c>
      <c r="AD666" s="1" t="str">
        <f t="shared" si="186"/>
        <v/>
      </c>
      <c r="AE666" s="1" t="str">
        <f t="shared" si="187"/>
        <v/>
      </c>
      <c r="AF666" s="1" t="str">
        <f t="shared" si="188"/>
        <v/>
      </c>
      <c r="AG666" s="1" t="str">
        <f t="shared" si="189"/>
        <v/>
      </c>
      <c r="AH666" s="1" t="str">
        <f t="shared" si="190"/>
        <v/>
      </c>
      <c r="AI666" s="1" t="str">
        <f t="shared" si="191"/>
        <v/>
      </c>
      <c r="AV666" s="8" t="str">
        <f t="shared" si="194"/>
        <v/>
      </c>
      <c r="AW666" s="2" t="str">
        <f t="shared" si="192"/>
        <v/>
      </c>
      <c r="AX666" s="3"/>
      <c r="AY666" s="2" t="str">
        <f t="shared" si="193"/>
        <v/>
      </c>
      <c r="AZ666" s="3"/>
      <c r="BA666" s="3"/>
      <c r="BB666" s="3"/>
      <c r="BC666" s="3"/>
      <c r="BD666" s="3"/>
    </row>
    <row r="667" spans="22:56" x14ac:dyDescent="0.25">
      <c r="V667" s="1" t="str">
        <f t="shared" si="179"/>
        <v/>
      </c>
      <c r="X667" s="1" t="str">
        <f t="shared" si="180"/>
        <v/>
      </c>
      <c r="Y667" s="1" t="str">
        <f t="shared" si="181"/>
        <v/>
      </c>
      <c r="Z667" s="1" t="str">
        <f t="shared" si="182"/>
        <v/>
      </c>
      <c r="AA667" s="1" t="str">
        <f t="shared" si="183"/>
        <v/>
      </c>
      <c r="AB667" s="1" t="str">
        <f t="shared" si="184"/>
        <v/>
      </c>
      <c r="AC667" s="1" t="str">
        <f t="shared" si="185"/>
        <v/>
      </c>
      <c r="AD667" s="1" t="str">
        <f t="shared" si="186"/>
        <v/>
      </c>
      <c r="AE667" s="1" t="str">
        <f t="shared" si="187"/>
        <v/>
      </c>
      <c r="AF667" s="1" t="str">
        <f t="shared" si="188"/>
        <v/>
      </c>
      <c r="AG667" s="1" t="str">
        <f t="shared" si="189"/>
        <v/>
      </c>
      <c r="AH667" s="1" t="str">
        <f t="shared" si="190"/>
        <v/>
      </c>
      <c r="AI667" s="1" t="str">
        <f t="shared" si="191"/>
        <v/>
      </c>
      <c r="AV667" s="8" t="str">
        <f t="shared" si="194"/>
        <v/>
      </c>
      <c r="AW667" s="2" t="str">
        <f t="shared" si="192"/>
        <v/>
      </c>
      <c r="AX667" s="3"/>
      <c r="AY667" s="2" t="str">
        <f t="shared" si="193"/>
        <v/>
      </c>
      <c r="AZ667" s="3"/>
      <c r="BA667" s="3"/>
      <c r="BB667" s="3"/>
      <c r="BC667" s="3"/>
      <c r="BD667" s="3"/>
    </row>
    <row r="668" spans="22:56" x14ac:dyDescent="0.25">
      <c r="V668" s="1" t="str">
        <f t="shared" si="179"/>
        <v/>
      </c>
      <c r="X668" s="1" t="str">
        <f t="shared" si="180"/>
        <v/>
      </c>
      <c r="Y668" s="1" t="str">
        <f t="shared" si="181"/>
        <v/>
      </c>
      <c r="Z668" s="1" t="str">
        <f t="shared" si="182"/>
        <v/>
      </c>
      <c r="AA668" s="1" t="str">
        <f t="shared" si="183"/>
        <v/>
      </c>
      <c r="AB668" s="1" t="str">
        <f t="shared" si="184"/>
        <v/>
      </c>
      <c r="AC668" s="1" t="str">
        <f t="shared" si="185"/>
        <v/>
      </c>
      <c r="AD668" s="1" t="str">
        <f t="shared" si="186"/>
        <v/>
      </c>
      <c r="AE668" s="1" t="str">
        <f t="shared" si="187"/>
        <v/>
      </c>
      <c r="AF668" s="1" t="str">
        <f t="shared" si="188"/>
        <v/>
      </c>
      <c r="AG668" s="1" t="str">
        <f t="shared" si="189"/>
        <v/>
      </c>
      <c r="AH668" s="1" t="str">
        <f t="shared" si="190"/>
        <v/>
      </c>
      <c r="AI668" s="1" t="str">
        <f t="shared" si="191"/>
        <v/>
      </c>
      <c r="AV668" s="8" t="str">
        <f t="shared" si="194"/>
        <v/>
      </c>
      <c r="AW668" s="2" t="str">
        <f t="shared" si="192"/>
        <v/>
      </c>
      <c r="AX668" s="3"/>
      <c r="AY668" s="2" t="str">
        <f t="shared" si="193"/>
        <v/>
      </c>
      <c r="AZ668" s="3"/>
      <c r="BA668" s="3"/>
      <c r="BB668" s="3"/>
      <c r="BC668" s="3"/>
      <c r="BD668" s="3"/>
    </row>
    <row r="669" spans="22:56" x14ac:dyDescent="0.25">
      <c r="V669" s="1" t="str">
        <f t="shared" si="179"/>
        <v/>
      </c>
      <c r="X669" s="1" t="str">
        <f t="shared" si="180"/>
        <v/>
      </c>
      <c r="Y669" s="1" t="str">
        <f t="shared" si="181"/>
        <v/>
      </c>
      <c r="Z669" s="1" t="str">
        <f t="shared" si="182"/>
        <v/>
      </c>
      <c r="AA669" s="1" t="str">
        <f t="shared" si="183"/>
        <v/>
      </c>
      <c r="AB669" s="1" t="str">
        <f t="shared" si="184"/>
        <v/>
      </c>
      <c r="AC669" s="1" t="str">
        <f t="shared" si="185"/>
        <v/>
      </c>
      <c r="AD669" s="1" t="str">
        <f t="shared" si="186"/>
        <v/>
      </c>
      <c r="AE669" s="1" t="str">
        <f t="shared" si="187"/>
        <v/>
      </c>
      <c r="AF669" s="1" t="str">
        <f t="shared" si="188"/>
        <v/>
      </c>
      <c r="AG669" s="1" t="str">
        <f t="shared" si="189"/>
        <v/>
      </c>
      <c r="AH669" s="1" t="str">
        <f t="shared" si="190"/>
        <v/>
      </c>
      <c r="AI669" s="1" t="str">
        <f t="shared" si="191"/>
        <v/>
      </c>
      <c r="AV669" s="8" t="str">
        <f t="shared" si="194"/>
        <v/>
      </c>
      <c r="AW669" s="2" t="str">
        <f t="shared" si="192"/>
        <v/>
      </c>
      <c r="AX669" s="3"/>
      <c r="AY669" s="2" t="str">
        <f t="shared" si="193"/>
        <v/>
      </c>
      <c r="AZ669" s="3"/>
      <c r="BA669" s="3"/>
      <c r="BB669" s="3"/>
      <c r="BC669" s="3"/>
      <c r="BD669" s="3"/>
    </row>
    <row r="670" spans="22:56" x14ac:dyDescent="0.25">
      <c r="V670" s="1" t="str">
        <f t="shared" si="179"/>
        <v/>
      </c>
      <c r="X670" s="1" t="str">
        <f t="shared" si="180"/>
        <v/>
      </c>
      <c r="Y670" s="1" t="str">
        <f t="shared" si="181"/>
        <v/>
      </c>
      <c r="Z670" s="1" t="str">
        <f t="shared" si="182"/>
        <v/>
      </c>
      <c r="AA670" s="1" t="str">
        <f t="shared" si="183"/>
        <v/>
      </c>
      <c r="AB670" s="1" t="str">
        <f t="shared" si="184"/>
        <v/>
      </c>
      <c r="AC670" s="1" t="str">
        <f t="shared" si="185"/>
        <v/>
      </c>
      <c r="AD670" s="1" t="str">
        <f t="shared" si="186"/>
        <v/>
      </c>
      <c r="AE670" s="1" t="str">
        <f t="shared" si="187"/>
        <v/>
      </c>
      <c r="AF670" s="1" t="str">
        <f t="shared" si="188"/>
        <v/>
      </c>
      <c r="AG670" s="1" t="str">
        <f t="shared" si="189"/>
        <v/>
      </c>
      <c r="AH670" s="1" t="str">
        <f t="shared" si="190"/>
        <v/>
      </c>
      <c r="AI670" s="1" t="str">
        <f t="shared" si="191"/>
        <v/>
      </c>
      <c r="AV670" s="8" t="str">
        <f t="shared" si="194"/>
        <v/>
      </c>
      <c r="AW670" s="2" t="str">
        <f t="shared" si="192"/>
        <v/>
      </c>
      <c r="AX670" s="3"/>
      <c r="AY670" s="2" t="str">
        <f t="shared" si="193"/>
        <v/>
      </c>
      <c r="AZ670" s="3"/>
      <c r="BA670" s="3"/>
      <c r="BB670" s="3"/>
      <c r="BC670" s="3"/>
      <c r="BD670" s="3"/>
    </row>
    <row r="671" spans="22:56" x14ac:dyDescent="0.25">
      <c r="V671" s="1" t="str">
        <f t="shared" si="179"/>
        <v/>
      </c>
      <c r="X671" s="1" t="str">
        <f t="shared" si="180"/>
        <v/>
      </c>
      <c r="Y671" s="1" t="str">
        <f t="shared" si="181"/>
        <v/>
      </c>
      <c r="Z671" s="1" t="str">
        <f t="shared" si="182"/>
        <v/>
      </c>
      <c r="AA671" s="1" t="str">
        <f t="shared" si="183"/>
        <v/>
      </c>
      <c r="AB671" s="1" t="str">
        <f t="shared" si="184"/>
        <v/>
      </c>
      <c r="AC671" s="1" t="str">
        <f t="shared" si="185"/>
        <v/>
      </c>
      <c r="AD671" s="1" t="str">
        <f t="shared" si="186"/>
        <v/>
      </c>
      <c r="AE671" s="1" t="str">
        <f t="shared" si="187"/>
        <v/>
      </c>
      <c r="AF671" s="1" t="str">
        <f t="shared" si="188"/>
        <v/>
      </c>
      <c r="AG671" s="1" t="str">
        <f t="shared" si="189"/>
        <v/>
      </c>
      <c r="AH671" s="1" t="str">
        <f t="shared" si="190"/>
        <v/>
      </c>
      <c r="AI671" s="1" t="str">
        <f t="shared" si="191"/>
        <v/>
      </c>
      <c r="AV671" s="8" t="str">
        <f t="shared" si="194"/>
        <v/>
      </c>
      <c r="AW671" s="2" t="str">
        <f t="shared" si="192"/>
        <v/>
      </c>
      <c r="AX671" s="3"/>
      <c r="AY671" s="2" t="str">
        <f t="shared" si="193"/>
        <v/>
      </c>
      <c r="AZ671" s="3"/>
      <c r="BA671" s="3"/>
      <c r="BB671" s="3"/>
      <c r="BC671" s="3"/>
      <c r="BD671" s="3"/>
    </row>
    <row r="672" spans="22:56" x14ac:dyDescent="0.25">
      <c r="V672" s="1" t="str">
        <f t="shared" si="179"/>
        <v/>
      </c>
      <c r="X672" s="1" t="str">
        <f t="shared" si="180"/>
        <v/>
      </c>
      <c r="Y672" s="1" t="str">
        <f t="shared" si="181"/>
        <v/>
      </c>
      <c r="Z672" s="1" t="str">
        <f t="shared" si="182"/>
        <v/>
      </c>
      <c r="AA672" s="1" t="str">
        <f t="shared" si="183"/>
        <v/>
      </c>
      <c r="AB672" s="1" t="str">
        <f t="shared" si="184"/>
        <v/>
      </c>
      <c r="AC672" s="1" t="str">
        <f t="shared" si="185"/>
        <v/>
      </c>
      <c r="AD672" s="1" t="str">
        <f t="shared" si="186"/>
        <v/>
      </c>
      <c r="AE672" s="1" t="str">
        <f t="shared" si="187"/>
        <v/>
      </c>
      <c r="AF672" s="1" t="str">
        <f t="shared" si="188"/>
        <v/>
      </c>
      <c r="AG672" s="1" t="str">
        <f t="shared" si="189"/>
        <v/>
      </c>
      <c r="AH672" s="1" t="str">
        <f t="shared" si="190"/>
        <v/>
      </c>
      <c r="AI672" s="1" t="str">
        <f t="shared" si="191"/>
        <v/>
      </c>
      <c r="AV672" s="8" t="str">
        <f t="shared" si="194"/>
        <v/>
      </c>
      <c r="AW672" s="2" t="str">
        <f t="shared" si="192"/>
        <v/>
      </c>
      <c r="AX672" s="3"/>
      <c r="AY672" s="2" t="str">
        <f t="shared" si="193"/>
        <v/>
      </c>
      <c r="AZ672" s="3"/>
      <c r="BA672" s="3"/>
      <c r="BB672" s="3"/>
      <c r="BC672" s="3"/>
      <c r="BD672" s="3"/>
    </row>
    <row r="673" spans="22:56" x14ac:dyDescent="0.25">
      <c r="V673" s="1" t="str">
        <f t="shared" si="179"/>
        <v/>
      </c>
      <c r="X673" s="1" t="str">
        <f t="shared" si="180"/>
        <v/>
      </c>
      <c r="Y673" s="1" t="str">
        <f t="shared" si="181"/>
        <v/>
      </c>
      <c r="Z673" s="1" t="str">
        <f t="shared" si="182"/>
        <v/>
      </c>
      <c r="AA673" s="1" t="str">
        <f t="shared" si="183"/>
        <v/>
      </c>
      <c r="AB673" s="1" t="str">
        <f t="shared" si="184"/>
        <v/>
      </c>
      <c r="AC673" s="1" t="str">
        <f t="shared" si="185"/>
        <v/>
      </c>
      <c r="AD673" s="1" t="str">
        <f t="shared" si="186"/>
        <v/>
      </c>
      <c r="AE673" s="1" t="str">
        <f t="shared" si="187"/>
        <v/>
      </c>
      <c r="AF673" s="1" t="str">
        <f t="shared" si="188"/>
        <v/>
      </c>
      <c r="AG673" s="1" t="str">
        <f t="shared" si="189"/>
        <v/>
      </c>
      <c r="AH673" s="1" t="str">
        <f t="shared" si="190"/>
        <v/>
      </c>
      <c r="AI673" s="1" t="str">
        <f t="shared" si="191"/>
        <v/>
      </c>
      <c r="AV673" s="8" t="str">
        <f t="shared" si="194"/>
        <v/>
      </c>
      <c r="AW673" s="2" t="str">
        <f t="shared" si="192"/>
        <v/>
      </c>
      <c r="AX673" s="3"/>
      <c r="AY673" s="2" t="str">
        <f t="shared" si="193"/>
        <v/>
      </c>
      <c r="AZ673" s="3"/>
      <c r="BA673" s="3"/>
      <c r="BB673" s="3"/>
      <c r="BC673" s="3"/>
      <c r="BD673" s="3"/>
    </row>
    <row r="674" spans="22:56" x14ac:dyDescent="0.25">
      <c r="V674" s="1" t="str">
        <f t="shared" si="179"/>
        <v/>
      </c>
      <c r="X674" s="1" t="str">
        <f t="shared" si="180"/>
        <v/>
      </c>
      <c r="Y674" s="1" t="str">
        <f t="shared" si="181"/>
        <v/>
      </c>
      <c r="Z674" s="1" t="str">
        <f t="shared" si="182"/>
        <v/>
      </c>
      <c r="AA674" s="1" t="str">
        <f t="shared" si="183"/>
        <v/>
      </c>
      <c r="AB674" s="1" t="str">
        <f t="shared" si="184"/>
        <v/>
      </c>
      <c r="AC674" s="1" t="str">
        <f t="shared" si="185"/>
        <v/>
      </c>
      <c r="AD674" s="1" t="str">
        <f t="shared" si="186"/>
        <v/>
      </c>
      <c r="AE674" s="1" t="str">
        <f t="shared" si="187"/>
        <v/>
      </c>
      <c r="AF674" s="1" t="str">
        <f t="shared" si="188"/>
        <v/>
      </c>
      <c r="AG674" s="1" t="str">
        <f t="shared" si="189"/>
        <v/>
      </c>
      <c r="AH674" s="1" t="str">
        <f t="shared" si="190"/>
        <v/>
      </c>
      <c r="AI674" s="1" t="str">
        <f t="shared" si="191"/>
        <v/>
      </c>
      <c r="AV674" s="8" t="str">
        <f t="shared" si="194"/>
        <v/>
      </c>
      <c r="AW674" s="2" t="str">
        <f t="shared" si="192"/>
        <v/>
      </c>
      <c r="AX674" s="3"/>
      <c r="AY674" s="2" t="str">
        <f t="shared" si="193"/>
        <v/>
      </c>
      <c r="AZ674" s="3"/>
      <c r="BA674" s="3"/>
      <c r="BB674" s="3"/>
      <c r="BC674" s="3"/>
      <c r="BD674" s="3"/>
    </row>
    <row r="675" spans="22:56" x14ac:dyDescent="0.25">
      <c r="V675" s="1" t="str">
        <f t="shared" si="179"/>
        <v/>
      </c>
      <c r="X675" s="1" t="str">
        <f t="shared" si="180"/>
        <v/>
      </c>
      <c r="Y675" s="1" t="str">
        <f t="shared" si="181"/>
        <v/>
      </c>
      <c r="Z675" s="1" t="str">
        <f t="shared" si="182"/>
        <v/>
      </c>
      <c r="AA675" s="1" t="str">
        <f t="shared" si="183"/>
        <v/>
      </c>
      <c r="AB675" s="1" t="str">
        <f t="shared" si="184"/>
        <v/>
      </c>
      <c r="AC675" s="1" t="str">
        <f t="shared" si="185"/>
        <v/>
      </c>
      <c r="AD675" s="1" t="str">
        <f t="shared" si="186"/>
        <v/>
      </c>
      <c r="AE675" s="1" t="str">
        <f t="shared" si="187"/>
        <v/>
      </c>
      <c r="AF675" s="1" t="str">
        <f t="shared" si="188"/>
        <v/>
      </c>
      <c r="AG675" s="1" t="str">
        <f t="shared" si="189"/>
        <v/>
      </c>
      <c r="AH675" s="1" t="str">
        <f t="shared" si="190"/>
        <v/>
      </c>
      <c r="AI675" s="1" t="str">
        <f t="shared" si="191"/>
        <v/>
      </c>
      <c r="AV675" s="8" t="str">
        <f t="shared" si="194"/>
        <v/>
      </c>
      <c r="AW675" s="2" t="str">
        <f t="shared" si="192"/>
        <v/>
      </c>
      <c r="AX675" s="3"/>
      <c r="AY675" s="2" t="str">
        <f t="shared" si="193"/>
        <v/>
      </c>
      <c r="AZ675" s="3"/>
      <c r="BA675" s="3"/>
      <c r="BB675" s="3"/>
      <c r="BC675" s="3"/>
      <c r="BD675" s="3"/>
    </row>
    <row r="676" spans="22:56" x14ac:dyDescent="0.25">
      <c r="V676" s="1" t="str">
        <f t="shared" si="179"/>
        <v/>
      </c>
      <c r="X676" s="1" t="str">
        <f t="shared" si="180"/>
        <v/>
      </c>
      <c r="Y676" s="1" t="str">
        <f t="shared" si="181"/>
        <v/>
      </c>
      <c r="Z676" s="1" t="str">
        <f t="shared" si="182"/>
        <v/>
      </c>
      <c r="AA676" s="1" t="str">
        <f t="shared" si="183"/>
        <v/>
      </c>
      <c r="AB676" s="1" t="str">
        <f t="shared" si="184"/>
        <v/>
      </c>
      <c r="AC676" s="1" t="str">
        <f t="shared" si="185"/>
        <v/>
      </c>
      <c r="AD676" s="1" t="str">
        <f t="shared" si="186"/>
        <v/>
      </c>
      <c r="AE676" s="1" t="str">
        <f t="shared" si="187"/>
        <v/>
      </c>
      <c r="AF676" s="1" t="str">
        <f t="shared" si="188"/>
        <v/>
      </c>
      <c r="AG676" s="1" t="str">
        <f t="shared" si="189"/>
        <v/>
      </c>
      <c r="AH676" s="1" t="str">
        <f t="shared" si="190"/>
        <v/>
      </c>
      <c r="AI676" s="1" t="str">
        <f t="shared" si="191"/>
        <v/>
      </c>
      <c r="AV676" s="8" t="str">
        <f t="shared" si="194"/>
        <v/>
      </c>
      <c r="AW676" s="2" t="str">
        <f t="shared" si="192"/>
        <v/>
      </c>
      <c r="AX676" s="3"/>
      <c r="AY676" s="2" t="str">
        <f t="shared" si="193"/>
        <v/>
      </c>
      <c r="AZ676" s="3"/>
      <c r="BA676" s="3"/>
      <c r="BB676" s="3"/>
      <c r="BC676" s="3"/>
      <c r="BD676" s="3"/>
    </row>
    <row r="677" spans="22:56" x14ac:dyDescent="0.25">
      <c r="V677" s="1" t="str">
        <f t="shared" si="179"/>
        <v/>
      </c>
      <c r="X677" s="1" t="str">
        <f t="shared" si="180"/>
        <v/>
      </c>
      <c r="Y677" s="1" t="str">
        <f t="shared" si="181"/>
        <v/>
      </c>
      <c r="Z677" s="1" t="str">
        <f t="shared" si="182"/>
        <v/>
      </c>
      <c r="AA677" s="1" t="str">
        <f t="shared" si="183"/>
        <v/>
      </c>
      <c r="AB677" s="1" t="str">
        <f t="shared" si="184"/>
        <v/>
      </c>
      <c r="AC677" s="1" t="str">
        <f t="shared" si="185"/>
        <v/>
      </c>
      <c r="AD677" s="1" t="str">
        <f t="shared" si="186"/>
        <v/>
      </c>
      <c r="AE677" s="1" t="str">
        <f t="shared" si="187"/>
        <v/>
      </c>
      <c r="AF677" s="1" t="str">
        <f t="shared" si="188"/>
        <v/>
      </c>
      <c r="AG677" s="1" t="str">
        <f t="shared" si="189"/>
        <v/>
      </c>
      <c r="AH677" s="1" t="str">
        <f t="shared" si="190"/>
        <v/>
      </c>
      <c r="AI677" s="1" t="str">
        <f t="shared" si="191"/>
        <v/>
      </c>
      <c r="AV677" s="8" t="str">
        <f t="shared" si="194"/>
        <v/>
      </c>
      <c r="AW677" s="2" t="str">
        <f t="shared" si="192"/>
        <v/>
      </c>
      <c r="AX677" s="3"/>
      <c r="AY677" s="2" t="str">
        <f t="shared" si="193"/>
        <v/>
      </c>
      <c r="AZ677" s="3"/>
      <c r="BA677" s="3"/>
      <c r="BB677" s="3"/>
      <c r="BC677" s="3"/>
      <c r="BD677" s="3"/>
    </row>
    <row r="678" spans="22:56" x14ac:dyDescent="0.25">
      <c r="V678" s="1" t="str">
        <f t="shared" si="179"/>
        <v/>
      </c>
      <c r="X678" s="1" t="str">
        <f t="shared" si="180"/>
        <v/>
      </c>
      <c r="Y678" s="1" t="str">
        <f t="shared" si="181"/>
        <v/>
      </c>
      <c r="Z678" s="1" t="str">
        <f t="shared" si="182"/>
        <v/>
      </c>
      <c r="AA678" s="1" t="str">
        <f t="shared" si="183"/>
        <v/>
      </c>
      <c r="AB678" s="1" t="str">
        <f t="shared" si="184"/>
        <v/>
      </c>
      <c r="AC678" s="1" t="str">
        <f t="shared" si="185"/>
        <v/>
      </c>
      <c r="AD678" s="1" t="str">
        <f t="shared" si="186"/>
        <v/>
      </c>
      <c r="AE678" s="1" t="str">
        <f t="shared" si="187"/>
        <v/>
      </c>
      <c r="AF678" s="1" t="str">
        <f t="shared" si="188"/>
        <v/>
      </c>
      <c r="AG678" s="1" t="str">
        <f t="shared" si="189"/>
        <v/>
      </c>
      <c r="AH678" s="1" t="str">
        <f t="shared" si="190"/>
        <v/>
      </c>
      <c r="AI678" s="1" t="str">
        <f t="shared" si="191"/>
        <v/>
      </c>
      <c r="AV678" s="8" t="str">
        <f t="shared" si="194"/>
        <v/>
      </c>
      <c r="AW678" s="2" t="str">
        <f t="shared" si="192"/>
        <v/>
      </c>
      <c r="AX678" s="3"/>
      <c r="AY678" s="2" t="str">
        <f t="shared" si="193"/>
        <v/>
      </c>
      <c r="AZ678" s="3"/>
      <c r="BA678" s="3"/>
      <c r="BB678" s="3"/>
      <c r="BC678" s="3"/>
      <c r="BD678" s="3"/>
    </row>
    <row r="679" spans="22:56" x14ac:dyDescent="0.25">
      <c r="V679" s="1" t="str">
        <f t="shared" si="179"/>
        <v/>
      </c>
      <c r="X679" s="1" t="str">
        <f t="shared" si="180"/>
        <v/>
      </c>
      <c r="Y679" s="1" t="str">
        <f t="shared" si="181"/>
        <v/>
      </c>
      <c r="Z679" s="1" t="str">
        <f t="shared" si="182"/>
        <v/>
      </c>
      <c r="AA679" s="1" t="str">
        <f t="shared" si="183"/>
        <v/>
      </c>
      <c r="AB679" s="1" t="str">
        <f t="shared" si="184"/>
        <v/>
      </c>
      <c r="AC679" s="1" t="str">
        <f t="shared" si="185"/>
        <v/>
      </c>
      <c r="AD679" s="1" t="str">
        <f t="shared" si="186"/>
        <v/>
      </c>
      <c r="AE679" s="1" t="str">
        <f t="shared" si="187"/>
        <v/>
      </c>
      <c r="AF679" s="1" t="str">
        <f t="shared" si="188"/>
        <v/>
      </c>
      <c r="AG679" s="1" t="str">
        <f t="shared" si="189"/>
        <v/>
      </c>
      <c r="AH679" s="1" t="str">
        <f t="shared" si="190"/>
        <v/>
      </c>
      <c r="AI679" s="1" t="str">
        <f t="shared" si="191"/>
        <v/>
      </c>
      <c r="AV679" s="8" t="str">
        <f t="shared" si="194"/>
        <v/>
      </c>
      <c r="AW679" s="2" t="str">
        <f t="shared" si="192"/>
        <v/>
      </c>
      <c r="AX679" s="3"/>
      <c r="AY679" s="2" t="str">
        <f t="shared" si="193"/>
        <v/>
      </c>
      <c r="AZ679" s="3"/>
      <c r="BA679" s="3"/>
      <c r="BB679" s="3"/>
      <c r="BC679" s="3"/>
      <c r="BD679" s="3"/>
    </row>
    <row r="680" spans="22:56" x14ac:dyDescent="0.25">
      <c r="V680" s="1" t="str">
        <f t="shared" si="179"/>
        <v/>
      </c>
      <c r="X680" s="1" t="str">
        <f t="shared" si="180"/>
        <v/>
      </c>
      <c r="Y680" s="1" t="str">
        <f t="shared" si="181"/>
        <v/>
      </c>
      <c r="Z680" s="1" t="str">
        <f t="shared" si="182"/>
        <v/>
      </c>
      <c r="AA680" s="1" t="str">
        <f t="shared" si="183"/>
        <v/>
      </c>
      <c r="AB680" s="1" t="str">
        <f t="shared" si="184"/>
        <v/>
      </c>
      <c r="AC680" s="1" t="str">
        <f t="shared" si="185"/>
        <v/>
      </c>
      <c r="AD680" s="1" t="str">
        <f t="shared" si="186"/>
        <v/>
      </c>
      <c r="AE680" s="1" t="str">
        <f t="shared" si="187"/>
        <v/>
      </c>
      <c r="AF680" s="1" t="str">
        <f t="shared" si="188"/>
        <v/>
      </c>
      <c r="AG680" s="1" t="str">
        <f t="shared" si="189"/>
        <v/>
      </c>
      <c r="AH680" s="1" t="str">
        <f t="shared" si="190"/>
        <v/>
      </c>
      <c r="AI680" s="1" t="str">
        <f t="shared" si="191"/>
        <v/>
      </c>
      <c r="AV680" s="8" t="str">
        <f t="shared" si="194"/>
        <v/>
      </c>
      <c r="AW680" s="2" t="str">
        <f t="shared" si="192"/>
        <v/>
      </c>
      <c r="AX680" s="3"/>
      <c r="AY680" s="2" t="str">
        <f t="shared" si="193"/>
        <v/>
      </c>
      <c r="AZ680" s="3"/>
      <c r="BA680" s="3"/>
      <c r="BB680" s="3"/>
      <c r="BC680" s="3"/>
      <c r="BD680" s="3"/>
    </row>
    <row r="681" spans="22:56" x14ac:dyDescent="0.25">
      <c r="V681" s="1" t="str">
        <f t="shared" si="179"/>
        <v/>
      </c>
      <c r="X681" s="1" t="str">
        <f t="shared" si="180"/>
        <v/>
      </c>
      <c r="Y681" s="1" t="str">
        <f t="shared" si="181"/>
        <v/>
      </c>
      <c r="Z681" s="1" t="str">
        <f t="shared" si="182"/>
        <v/>
      </c>
      <c r="AA681" s="1" t="str">
        <f t="shared" si="183"/>
        <v/>
      </c>
      <c r="AB681" s="1" t="str">
        <f t="shared" si="184"/>
        <v/>
      </c>
      <c r="AC681" s="1" t="str">
        <f t="shared" si="185"/>
        <v/>
      </c>
      <c r="AD681" s="1" t="str">
        <f t="shared" si="186"/>
        <v/>
      </c>
      <c r="AE681" s="1" t="str">
        <f t="shared" si="187"/>
        <v/>
      </c>
      <c r="AF681" s="1" t="str">
        <f t="shared" si="188"/>
        <v/>
      </c>
      <c r="AG681" s="1" t="str">
        <f t="shared" si="189"/>
        <v/>
      </c>
      <c r="AH681" s="1" t="str">
        <f t="shared" si="190"/>
        <v/>
      </c>
      <c r="AI681" s="1" t="str">
        <f t="shared" si="191"/>
        <v/>
      </c>
      <c r="AV681" s="8" t="str">
        <f t="shared" si="194"/>
        <v/>
      </c>
      <c r="AW681" s="2" t="str">
        <f t="shared" si="192"/>
        <v/>
      </c>
      <c r="AX681" s="3"/>
      <c r="AY681" s="2" t="str">
        <f t="shared" si="193"/>
        <v/>
      </c>
      <c r="AZ681" s="3"/>
      <c r="BA681" s="3"/>
      <c r="BB681" s="3"/>
      <c r="BC681" s="3"/>
      <c r="BD681" s="3"/>
    </row>
    <row r="682" spans="22:56" x14ac:dyDescent="0.25">
      <c r="V682" s="1" t="str">
        <f t="shared" si="179"/>
        <v/>
      </c>
      <c r="X682" s="1" t="str">
        <f t="shared" si="180"/>
        <v/>
      </c>
      <c r="Y682" s="1" t="str">
        <f t="shared" si="181"/>
        <v/>
      </c>
      <c r="Z682" s="1" t="str">
        <f t="shared" si="182"/>
        <v/>
      </c>
      <c r="AA682" s="1" t="str">
        <f t="shared" si="183"/>
        <v/>
      </c>
      <c r="AB682" s="1" t="str">
        <f t="shared" si="184"/>
        <v/>
      </c>
      <c r="AC682" s="1" t="str">
        <f t="shared" si="185"/>
        <v/>
      </c>
      <c r="AD682" s="1" t="str">
        <f t="shared" si="186"/>
        <v/>
      </c>
      <c r="AE682" s="1" t="str">
        <f t="shared" si="187"/>
        <v/>
      </c>
      <c r="AF682" s="1" t="str">
        <f t="shared" si="188"/>
        <v/>
      </c>
      <c r="AG682" s="1" t="str">
        <f t="shared" si="189"/>
        <v/>
      </c>
      <c r="AH682" s="1" t="str">
        <f t="shared" si="190"/>
        <v/>
      </c>
      <c r="AI682" s="1" t="str">
        <f t="shared" si="191"/>
        <v/>
      </c>
      <c r="AV682" s="8" t="str">
        <f t="shared" si="194"/>
        <v/>
      </c>
      <c r="AW682" s="2" t="str">
        <f t="shared" si="192"/>
        <v/>
      </c>
      <c r="AX682" s="3"/>
      <c r="AY682" s="2" t="str">
        <f t="shared" si="193"/>
        <v/>
      </c>
      <c r="AZ682" s="3"/>
      <c r="BA682" s="3"/>
      <c r="BB682" s="3"/>
      <c r="BC682" s="3"/>
      <c r="BD682" s="3"/>
    </row>
    <row r="683" spans="22:56" x14ac:dyDescent="0.25">
      <c r="V683" s="1" t="str">
        <f t="shared" si="179"/>
        <v/>
      </c>
      <c r="X683" s="1" t="str">
        <f t="shared" si="180"/>
        <v/>
      </c>
      <c r="Y683" s="1" t="str">
        <f t="shared" si="181"/>
        <v/>
      </c>
      <c r="Z683" s="1" t="str">
        <f t="shared" si="182"/>
        <v/>
      </c>
      <c r="AA683" s="1" t="str">
        <f t="shared" si="183"/>
        <v/>
      </c>
      <c r="AB683" s="1" t="str">
        <f t="shared" si="184"/>
        <v/>
      </c>
      <c r="AC683" s="1" t="str">
        <f t="shared" si="185"/>
        <v/>
      </c>
      <c r="AD683" s="1" t="str">
        <f t="shared" si="186"/>
        <v/>
      </c>
      <c r="AE683" s="1" t="str">
        <f t="shared" si="187"/>
        <v/>
      </c>
      <c r="AF683" s="1" t="str">
        <f t="shared" si="188"/>
        <v/>
      </c>
      <c r="AG683" s="1" t="str">
        <f t="shared" si="189"/>
        <v/>
      </c>
      <c r="AH683" s="1" t="str">
        <f t="shared" si="190"/>
        <v/>
      </c>
      <c r="AI683" s="1" t="str">
        <f t="shared" si="191"/>
        <v/>
      </c>
      <c r="AV683" s="8" t="str">
        <f t="shared" si="194"/>
        <v/>
      </c>
      <c r="AW683" s="2" t="str">
        <f t="shared" si="192"/>
        <v/>
      </c>
      <c r="AX683" s="3"/>
      <c r="AY683" s="2" t="str">
        <f t="shared" si="193"/>
        <v/>
      </c>
      <c r="AZ683" s="3"/>
      <c r="BA683" s="3"/>
      <c r="BB683" s="3"/>
      <c r="BC683" s="3"/>
      <c r="BD683" s="3"/>
    </row>
    <row r="684" spans="22:56" x14ac:dyDescent="0.25">
      <c r="V684" s="1" t="str">
        <f t="shared" si="179"/>
        <v/>
      </c>
      <c r="X684" s="1" t="str">
        <f t="shared" si="180"/>
        <v/>
      </c>
      <c r="Y684" s="1" t="str">
        <f t="shared" si="181"/>
        <v/>
      </c>
      <c r="Z684" s="1" t="str">
        <f t="shared" si="182"/>
        <v/>
      </c>
      <c r="AA684" s="1" t="str">
        <f t="shared" si="183"/>
        <v/>
      </c>
      <c r="AB684" s="1" t="str">
        <f t="shared" si="184"/>
        <v/>
      </c>
      <c r="AC684" s="1" t="str">
        <f t="shared" si="185"/>
        <v/>
      </c>
      <c r="AD684" s="1" t="str">
        <f t="shared" si="186"/>
        <v/>
      </c>
      <c r="AE684" s="1" t="str">
        <f t="shared" si="187"/>
        <v/>
      </c>
      <c r="AF684" s="1" t="str">
        <f t="shared" si="188"/>
        <v/>
      </c>
      <c r="AG684" s="1" t="str">
        <f t="shared" si="189"/>
        <v/>
      </c>
      <c r="AH684" s="1" t="str">
        <f t="shared" si="190"/>
        <v/>
      </c>
      <c r="AI684" s="1" t="str">
        <f t="shared" si="191"/>
        <v/>
      </c>
      <c r="AV684" s="8" t="str">
        <f t="shared" si="194"/>
        <v/>
      </c>
      <c r="AW684" s="2" t="str">
        <f t="shared" si="192"/>
        <v/>
      </c>
      <c r="AX684" s="3"/>
      <c r="AY684" s="2" t="str">
        <f t="shared" si="193"/>
        <v/>
      </c>
      <c r="AZ684" s="3"/>
      <c r="BA684" s="3"/>
      <c r="BB684" s="3"/>
      <c r="BC684" s="3"/>
      <c r="BD684" s="3"/>
    </row>
    <row r="685" spans="22:56" x14ac:dyDescent="0.25">
      <c r="V685" s="1" t="str">
        <f t="shared" si="179"/>
        <v/>
      </c>
      <c r="X685" s="1" t="str">
        <f t="shared" si="180"/>
        <v/>
      </c>
      <c r="Y685" s="1" t="str">
        <f t="shared" si="181"/>
        <v/>
      </c>
      <c r="Z685" s="1" t="str">
        <f t="shared" si="182"/>
        <v/>
      </c>
      <c r="AA685" s="1" t="str">
        <f t="shared" si="183"/>
        <v/>
      </c>
      <c r="AB685" s="1" t="str">
        <f t="shared" si="184"/>
        <v/>
      </c>
      <c r="AC685" s="1" t="str">
        <f t="shared" si="185"/>
        <v/>
      </c>
      <c r="AD685" s="1" t="str">
        <f t="shared" si="186"/>
        <v/>
      </c>
      <c r="AE685" s="1" t="str">
        <f t="shared" si="187"/>
        <v/>
      </c>
      <c r="AF685" s="1" t="str">
        <f t="shared" si="188"/>
        <v/>
      </c>
      <c r="AG685" s="1" t="str">
        <f t="shared" si="189"/>
        <v/>
      </c>
      <c r="AH685" s="1" t="str">
        <f t="shared" si="190"/>
        <v/>
      </c>
      <c r="AI685" s="1" t="str">
        <f t="shared" si="191"/>
        <v/>
      </c>
      <c r="AV685" s="8" t="str">
        <f t="shared" si="194"/>
        <v/>
      </c>
      <c r="AW685" s="2" t="str">
        <f t="shared" si="192"/>
        <v/>
      </c>
      <c r="AX685" s="3"/>
      <c r="AY685" s="2" t="str">
        <f t="shared" si="193"/>
        <v/>
      </c>
      <c r="AZ685" s="3"/>
      <c r="BA685" s="3"/>
      <c r="BB685" s="3"/>
      <c r="BC685" s="3"/>
      <c r="BD685" s="3"/>
    </row>
    <row r="686" spans="22:56" x14ac:dyDescent="0.25">
      <c r="V686" s="1" t="str">
        <f t="shared" si="179"/>
        <v/>
      </c>
      <c r="X686" s="1" t="str">
        <f t="shared" si="180"/>
        <v/>
      </c>
      <c r="Y686" s="1" t="str">
        <f t="shared" si="181"/>
        <v/>
      </c>
      <c r="Z686" s="1" t="str">
        <f t="shared" si="182"/>
        <v/>
      </c>
      <c r="AA686" s="1" t="str">
        <f t="shared" si="183"/>
        <v/>
      </c>
      <c r="AB686" s="1" t="str">
        <f t="shared" si="184"/>
        <v/>
      </c>
      <c r="AC686" s="1" t="str">
        <f t="shared" si="185"/>
        <v/>
      </c>
      <c r="AD686" s="1" t="str">
        <f t="shared" si="186"/>
        <v/>
      </c>
      <c r="AE686" s="1" t="str">
        <f t="shared" si="187"/>
        <v/>
      </c>
      <c r="AF686" s="1" t="str">
        <f t="shared" si="188"/>
        <v/>
      </c>
      <c r="AG686" s="1" t="str">
        <f t="shared" si="189"/>
        <v/>
      </c>
      <c r="AH686" s="1" t="str">
        <f t="shared" si="190"/>
        <v/>
      </c>
      <c r="AI686" s="1" t="str">
        <f t="shared" si="191"/>
        <v/>
      </c>
      <c r="AV686" s="8" t="str">
        <f t="shared" si="194"/>
        <v/>
      </c>
      <c r="AW686" s="2" t="str">
        <f t="shared" si="192"/>
        <v/>
      </c>
      <c r="AX686" s="3"/>
      <c r="AY686" s="2" t="str">
        <f t="shared" si="193"/>
        <v/>
      </c>
      <c r="AZ686" s="3"/>
      <c r="BA686" s="3"/>
      <c r="BB686" s="3"/>
      <c r="BC686" s="3"/>
      <c r="BD686" s="3"/>
    </row>
    <row r="687" spans="22:56" x14ac:dyDescent="0.25">
      <c r="V687" s="1" t="str">
        <f t="shared" si="179"/>
        <v/>
      </c>
      <c r="X687" s="1" t="str">
        <f t="shared" si="180"/>
        <v/>
      </c>
      <c r="Y687" s="1" t="str">
        <f t="shared" si="181"/>
        <v/>
      </c>
      <c r="Z687" s="1" t="str">
        <f t="shared" si="182"/>
        <v/>
      </c>
      <c r="AA687" s="1" t="str">
        <f t="shared" si="183"/>
        <v/>
      </c>
      <c r="AB687" s="1" t="str">
        <f t="shared" si="184"/>
        <v/>
      </c>
      <c r="AC687" s="1" t="str">
        <f t="shared" si="185"/>
        <v/>
      </c>
      <c r="AD687" s="1" t="str">
        <f t="shared" si="186"/>
        <v/>
      </c>
      <c r="AE687" s="1" t="str">
        <f t="shared" si="187"/>
        <v/>
      </c>
      <c r="AF687" s="1" t="str">
        <f t="shared" si="188"/>
        <v/>
      </c>
      <c r="AG687" s="1" t="str">
        <f t="shared" si="189"/>
        <v/>
      </c>
      <c r="AH687" s="1" t="str">
        <f t="shared" si="190"/>
        <v/>
      </c>
      <c r="AI687" s="1" t="str">
        <f t="shared" si="191"/>
        <v/>
      </c>
      <c r="AV687" s="8" t="str">
        <f t="shared" si="194"/>
        <v/>
      </c>
      <c r="AW687" s="2" t="str">
        <f t="shared" si="192"/>
        <v/>
      </c>
      <c r="AX687" s="3"/>
      <c r="AY687" s="2" t="str">
        <f t="shared" si="193"/>
        <v/>
      </c>
      <c r="AZ687" s="3"/>
      <c r="BA687" s="3"/>
      <c r="BB687" s="3"/>
      <c r="BC687" s="3"/>
      <c r="BD687" s="3"/>
    </row>
    <row r="688" spans="22:56" x14ac:dyDescent="0.25">
      <c r="V688" s="1" t="str">
        <f t="shared" ref="V688:V751" si="195">IF(AV656&lt;&gt;"","(","")</f>
        <v/>
      </c>
      <c r="X688" s="1" t="str">
        <f t="shared" ref="X688:X751" si="196">IF(AV656&lt;=$N$14,IF(X687&lt;$C$8,X687+1,1),"")</f>
        <v/>
      </c>
      <c r="Y688" s="1" t="str">
        <f t="shared" ref="Y688:Y751" si="197">IF(AV656&lt;=$N$14,IF(X688&gt;X687,Y687,IF(Y687&lt;$C$9,Y687+1,1)),"")</f>
        <v/>
      </c>
      <c r="Z688" s="1" t="str">
        <f t="shared" ref="Z688:Z751" si="198">IF(AV656&lt;=$N$14,IF(Y688=Y687,Z687,IF(Y688&gt;Y687,Z687,IF(Z687&lt;$C$10,Z687+1,1))),"")</f>
        <v/>
      </c>
      <c r="AA688" s="1" t="str">
        <f t="shared" ref="AA688:AA751" si="199">IF(AV656&lt;=$N$14,IF(Z688=Z687,AA687,IF(Z688&gt;Z687,AA687,AA687+1)),"")</f>
        <v/>
      </c>
      <c r="AB688" s="1" t="str">
        <f t="shared" ref="AB688:AB751" si="200">IF(AV656&lt;=$N$14,INDEX($AM$8:$AT$8,1,X688),"")</f>
        <v/>
      </c>
      <c r="AC688" s="1" t="str">
        <f t="shared" ref="AC688:AC751" si="201">IF($C$6&gt;1,IF(AV656&lt;&gt;"",", ",""),"")</f>
        <v/>
      </c>
      <c r="AD688" s="1" t="str">
        <f t="shared" ref="AD688:AD751" si="202">IF($C$6&gt;1,IF(AV656&lt;=$N$14,INDEX($AM$9:$AT$9,1,Y688),""),"")</f>
        <v/>
      </c>
      <c r="AE688" s="1" t="str">
        <f t="shared" ref="AE688:AE751" si="203">IF($C$6&gt;2,IF(AV656&lt;&gt;"",", ",""),"")</f>
        <v/>
      </c>
      <c r="AF688" s="1" t="str">
        <f t="shared" ref="AF688:AF751" si="204">IF($C$6&gt;2,IF(AV656&lt;=$N$14,INDEX($AM$10:$AT$10,1,Z688),""),"")</f>
        <v/>
      </c>
      <c r="AG688" s="1" t="str">
        <f t="shared" ref="AG688:AG751" si="205">IF($C$6&gt;3,IF(AV656&lt;&gt;"",", ",""),"")</f>
        <v/>
      </c>
      <c r="AH688" s="1" t="str">
        <f t="shared" ref="AH688:AH751" si="206">IF($C$6&gt;3,IF(AV656&lt;=$N$14,INDEX($AM$11:$AT$11,1,AA688),""),"")</f>
        <v/>
      </c>
      <c r="AI688" s="1" t="str">
        <f t="shared" ref="AI688:AI751" si="207">IF(AV656&lt;&gt;"",")","")</f>
        <v/>
      </c>
      <c r="AV688" s="8" t="str">
        <f t="shared" si="194"/>
        <v/>
      </c>
      <c r="AW688" s="2" t="str">
        <f t="shared" si="192"/>
        <v/>
      </c>
      <c r="AX688" s="3"/>
      <c r="AY688" s="2" t="str">
        <f t="shared" si="193"/>
        <v/>
      </c>
      <c r="AZ688" s="3"/>
      <c r="BA688" s="3"/>
      <c r="BB688" s="3"/>
      <c r="BC688" s="3"/>
      <c r="BD688" s="3"/>
    </row>
    <row r="689" spans="22:56" x14ac:dyDescent="0.25">
      <c r="V689" s="1" t="str">
        <f t="shared" si="195"/>
        <v/>
      </c>
      <c r="X689" s="1" t="str">
        <f t="shared" si="196"/>
        <v/>
      </c>
      <c r="Y689" s="1" t="str">
        <f t="shared" si="197"/>
        <v/>
      </c>
      <c r="Z689" s="1" t="str">
        <f t="shared" si="198"/>
        <v/>
      </c>
      <c r="AA689" s="1" t="str">
        <f t="shared" si="199"/>
        <v/>
      </c>
      <c r="AB689" s="1" t="str">
        <f t="shared" si="200"/>
        <v/>
      </c>
      <c r="AC689" s="1" t="str">
        <f t="shared" si="201"/>
        <v/>
      </c>
      <c r="AD689" s="1" t="str">
        <f t="shared" si="202"/>
        <v/>
      </c>
      <c r="AE689" s="1" t="str">
        <f t="shared" si="203"/>
        <v/>
      </c>
      <c r="AF689" s="1" t="str">
        <f t="shared" si="204"/>
        <v/>
      </c>
      <c r="AG689" s="1" t="str">
        <f t="shared" si="205"/>
        <v/>
      </c>
      <c r="AH689" s="1" t="str">
        <f t="shared" si="206"/>
        <v/>
      </c>
      <c r="AI689" s="1" t="str">
        <f t="shared" si="207"/>
        <v/>
      </c>
      <c r="AV689" s="8" t="str">
        <f t="shared" si="194"/>
        <v/>
      </c>
      <c r="AW689" s="2" t="str">
        <f t="shared" ref="AW689:AW752" si="208">IF(AV689&lt;&gt;"",". Möglichkeit: ","")</f>
        <v/>
      </c>
      <c r="AX689" s="3"/>
      <c r="AY689" s="2" t="str">
        <f t="shared" si="193"/>
        <v/>
      </c>
      <c r="AZ689" s="3"/>
      <c r="BA689" s="3"/>
      <c r="BB689" s="3"/>
      <c r="BC689" s="3"/>
      <c r="BD689" s="3"/>
    </row>
    <row r="690" spans="22:56" x14ac:dyDescent="0.25">
      <c r="V690" s="1" t="str">
        <f t="shared" si="195"/>
        <v/>
      </c>
      <c r="X690" s="1" t="str">
        <f t="shared" si="196"/>
        <v/>
      </c>
      <c r="Y690" s="1" t="str">
        <f t="shared" si="197"/>
        <v/>
      </c>
      <c r="Z690" s="1" t="str">
        <f t="shared" si="198"/>
        <v/>
      </c>
      <c r="AA690" s="1" t="str">
        <f t="shared" si="199"/>
        <v/>
      </c>
      <c r="AB690" s="1" t="str">
        <f t="shared" si="200"/>
        <v/>
      </c>
      <c r="AC690" s="1" t="str">
        <f t="shared" si="201"/>
        <v/>
      </c>
      <c r="AD690" s="1" t="str">
        <f t="shared" si="202"/>
        <v/>
      </c>
      <c r="AE690" s="1" t="str">
        <f t="shared" si="203"/>
        <v/>
      </c>
      <c r="AF690" s="1" t="str">
        <f t="shared" si="204"/>
        <v/>
      </c>
      <c r="AG690" s="1" t="str">
        <f t="shared" si="205"/>
        <v/>
      </c>
      <c r="AH690" s="1" t="str">
        <f t="shared" si="206"/>
        <v/>
      </c>
      <c r="AI690" s="1" t="str">
        <f t="shared" si="207"/>
        <v/>
      </c>
      <c r="AV690" s="8" t="str">
        <f t="shared" si="194"/>
        <v/>
      </c>
      <c r="AW690" s="2" t="str">
        <f t="shared" si="208"/>
        <v/>
      </c>
      <c r="AX690" s="3"/>
      <c r="AY690" s="2" t="str">
        <f t="shared" si="193"/>
        <v/>
      </c>
      <c r="AZ690" s="3"/>
      <c r="BA690" s="3"/>
      <c r="BB690" s="3"/>
      <c r="BC690" s="3"/>
      <c r="BD690" s="3"/>
    </row>
    <row r="691" spans="22:56" x14ac:dyDescent="0.25">
      <c r="V691" s="1" t="str">
        <f t="shared" si="195"/>
        <v/>
      </c>
      <c r="X691" s="1" t="str">
        <f t="shared" si="196"/>
        <v/>
      </c>
      <c r="Y691" s="1" t="str">
        <f t="shared" si="197"/>
        <v/>
      </c>
      <c r="Z691" s="1" t="str">
        <f t="shared" si="198"/>
        <v/>
      </c>
      <c r="AA691" s="1" t="str">
        <f t="shared" si="199"/>
        <v/>
      </c>
      <c r="AB691" s="1" t="str">
        <f t="shared" si="200"/>
        <v/>
      </c>
      <c r="AC691" s="1" t="str">
        <f t="shared" si="201"/>
        <v/>
      </c>
      <c r="AD691" s="1" t="str">
        <f t="shared" si="202"/>
        <v/>
      </c>
      <c r="AE691" s="1" t="str">
        <f t="shared" si="203"/>
        <v/>
      </c>
      <c r="AF691" s="1" t="str">
        <f t="shared" si="204"/>
        <v/>
      </c>
      <c r="AG691" s="1" t="str">
        <f t="shared" si="205"/>
        <v/>
      </c>
      <c r="AH691" s="1" t="str">
        <f t="shared" si="206"/>
        <v/>
      </c>
      <c r="AI691" s="1" t="str">
        <f t="shared" si="207"/>
        <v/>
      </c>
      <c r="AV691" s="8" t="str">
        <f t="shared" si="194"/>
        <v/>
      </c>
      <c r="AW691" s="2" t="str">
        <f t="shared" si="208"/>
        <v/>
      </c>
      <c r="AX691" s="3"/>
      <c r="AY691" s="2" t="str">
        <f t="shared" si="193"/>
        <v/>
      </c>
      <c r="AZ691" s="3"/>
      <c r="BA691" s="3"/>
      <c r="BB691" s="3"/>
      <c r="BC691" s="3"/>
      <c r="BD691" s="3"/>
    </row>
    <row r="692" spans="22:56" x14ac:dyDescent="0.25">
      <c r="V692" s="1" t="str">
        <f t="shared" si="195"/>
        <v/>
      </c>
      <c r="X692" s="1" t="str">
        <f t="shared" si="196"/>
        <v/>
      </c>
      <c r="Y692" s="1" t="str">
        <f t="shared" si="197"/>
        <v/>
      </c>
      <c r="Z692" s="1" t="str">
        <f t="shared" si="198"/>
        <v/>
      </c>
      <c r="AA692" s="1" t="str">
        <f t="shared" si="199"/>
        <v/>
      </c>
      <c r="AB692" s="1" t="str">
        <f t="shared" si="200"/>
        <v/>
      </c>
      <c r="AC692" s="1" t="str">
        <f t="shared" si="201"/>
        <v/>
      </c>
      <c r="AD692" s="1" t="str">
        <f t="shared" si="202"/>
        <v/>
      </c>
      <c r="AE692" s="1" t="str">
        <f t="shared" si="203"/>
        <v/>
      </c>
      <c r="AF692" s="1" t="str">
        <f t="shared" si="204"/>
        <v/>
      </c>
      <c r="AG692" s="1" t="str">
        <f t="shared" si="205"/>
        <v/>
      </c>
      <c r="AH692" s="1" t="str">
        <f t="shared" si="206"/>
        <v/>
      </c>
      <c r="AI692" s="1" t="str">
        <f t="shared" si="207"/>
        <v/>
      </c>
      <c r="AV692" s="8" t="str">
        <f t="shared" si="194"/>
        <v/>
      </c>
      <c r="AW692" s="2" t="str">
        <f t="shared" si="208"/>
        <v/>
      </c>
      <c r="AX692" s="3"/>
      <c r="AY692" s="2" t="str">
        <f t="shared" si="193"/>
        <v/>
      </c>
      <c r="AZ692" s="3"/>
      <c r="BA692" s="3"/>
      <c r="BB692" s="3"/>
      <c r="BC692" s="3"/>
      <c r="BD692" s="3"/>
    </row>
    <row r="693" spans="22:56" x14ac:dyDescent="0.25">
      <c r="V693" s="1" t="str">
        <f t="shared" si="195"/>
        <v/>
      </c>
      <c r="X693" s="1" t="str">
        <f t="shared" si="196"/>
        <v/>
      </c>
      <c r="Y693" s="1" t="str">
        <f t="shared" si="197"/>
        <v/>
      </c>
      <c r="Z693" s="1" t="str">
        <f t="shared" si="198"/>
        <v/>
      </c>
      <c r="AA693" s="1" t="str">
        <f t="shared" si="199"/>
        <v/>
      </c>
      <c r="AB693" s="1" t="str">
        <f t="shared" si="200"/>
        <v/>
      </c>
      <c r="AC693" s="1" t="str">
        <f t="shared" si="201"/>
        <v/>
      </c>
      <c r="AD693" s="1" t="str">
        <f t="shared" si="202"/>
        <v/>
      </c>
      <c r="AE693" s="1" t="str">
        <f t="shared" si="203"/>
        <v/>
      </c>
      <c r="AF693" s="1" t="str">
        <f t="shared" si="204"/>
        <v/>
      </c>
      <c r="AG693" s="1" t="str">
        <f t="shared" si="205"/>
        <v/>
      </c>
      <c r="AH693" s="1" t="str">
        <f t="shared" si="206"/>
        <v/>
      </c>
      <c r="AI693" s="1" t="str">
        <f t="shared" si="207"/>
        <v/>
      </c>
      <c r="AV693" s="8" t="str">
        <f t="shared" si="194"/>
        <v/>
      </c>
      <c r="AW693" s="2" t="str">
        <f t="shared" si="208"/>
        <v/>
      </c>
      <c r="AX693" s="3"/>
      <c r="AY693" s="2" t="str">
        <f t="shared" si="193"/>
        <v/>
      </c>
      <c r="AZ693" s="3"/>
      <c r="BA693" s="3"/>
      <c r="BB693" s="3"/>
      <c r="BC693" s="3"/>
      <c r="BD693" s="3"/>
    </row>
    <row r="694" spans="22:56" x14ac:dyDescent="0.25">
      <c r="V694" s="1" t="str">
        <f t="shared" si="195"/>
        <v/>
      </c>
      <c r="X694" s="1" t="str">
        <f t="shared" si="196"/>
        <v/>
      </c>
      <c r="Y694" s="1" t="str">
        <f t="shared" si="197"/>
        <v/>
      </c>
      <c r="Z694" s="1" t="str">
        <f t="shared" si="198"/>
        <v/>
      </c>
      <c r="AA694" s="1" t="str">
        <f t="shared" si="199"/>
        <v/>
      </c>
      <c r="AB694" s="1" t="str">
        <f t="shared" si="200"/>
        <v/>
      </c>
      <c r="AC694" s="1" t="str">
        <f t="shared" si="201"/>
        <v/>
      </c>
      <c r="AD694" s="1" t="str">
        <f t="shared" si="202"/>
        <v/>
      </c>
      <c r="AE694" s="1" t="str">
        <f t="shared" si="203"/>
        <v/>
      </c>
      <c r="AF694" s="1" t="str">
        <f t="shared" si="204"/>
        <v/>
      </c>
      <c r="AG694" s="1" t="str">
        <f t="shared" si="205"/>
        <v/>
      </c>
      <c r="AH694" s="1" t="str">
        <f t="shared" si="206"/>
        <v/>
      </c>
      <c r="AI694" s="1" t="str">
        <f t="shared" si="207"/>
        <v/>
      </c>
      <c r="AV694" s="8" t="str">
        <f t="shared" si="194"/>
        <v/>
      </c>
      <c r="AW694" s="2" t="str">
        <f t="shared" si="208"/>
        <v/>
      </c>
      <c r="AX694" s="3"/>
      <c r="AY694" s="2" t="str">
        <f t="shared" si="193"/>
        <v/>
      </c>
      <c r="AZ694" s="3"/>
      <c r="BA694" s="3"/>
      <c r="BB694" s="3"/>
      <c r="BC694" s="3"/>
      <c r="BD694" s="3"/>
    </row>
    <row r="695" spans="22:56" x14ac:dyDescent="0.25">
      <c r="V695" s="1" t="str">
        <f t="shared" si="195"/>
        <v/>
      </c>
      <c r="X695" s="1" t="str">
        <f t="shared" si="196"/>
        <v/>
      </c>
      <c r="Y695" s="1" t="str">
        <f t="shared" si="197"/>
        <v/>
      </c>
      <c r="Z695" s="1" t="str">
        <f t="shared" si="198"/>
        <v/>
      </c>
      <c r="AA695" s="1" t="str">
        <f t="shared" si="199"/>
        <v/>
      </c>
      <c r="AB695" s="1" t="str">
        <f t="shared" si="200"/>
        <v/>
      </c>
      <c r="AC695" s="1" t="str">
        <f t="shared" si="201"/>
        <v/>
      </c>
      <c r="AD695" s="1" t="str">
        <f t="shared" si="202"/>
        <v/>
      </c>
      <c r="AE695" s="1" t="str">
        <f t="shared" si="203"/>
        <v/>
      </c>
      <c r="AF695" s="1" t="str">
        <f t="shared" si="204"/>
        <v/>
      </c>
      <c r="AG695" s="1" t="str">
        <f t="shared" si="205"/>
        <v/>
      </c>
      <c r="AH695" s="1" t="str">
        <f t="shared" si="206"/>
        <v/>
      </c>
      <c r="AI695" s="1" t="str">
        <f t="shared" si="207"/>
        <v/>
      </c>
      <c r="AV695" s="8" t="str">
        <f t="shared" si="194"/>
        <v/>
      </c>
      <c r="AW695" s="2" t="str">
        <f t="shared" si="208"/>
        <v/>
      </c>
      <c r="AX695" s="3"/>
      <c r="AY695" s="2" t="str">
        <f t="shared" si="193"/>
        <v/>
      </c>
      <c r="AZ695" s="3"/>
      <c r="BA695" s="3"/>
      <c r="BB695" s="3"/>
      <c r="BC695" s="3"/>
      <c r="BD695" s="3"/>
    </row>
    <row r="696" spans="22:56" x14ac:dyDescent="0.25">
      <c r="V696" s="1" t="str">
        <f t="shared" si="195"/>
        <v/>
      </c>
      <c r="X696" s="1" t="str">
        <f t="shared" si="196"/>
        <v/>
      </c>
      <c r="Y696" s="1" t="str">
        <f t="shared" si="197"/>
        <v/>
      </c>
      <c r="Z696" s="1" t="str">
        <f t="shared" si="198"/>
        <v/>
      </c>
      <c r="AA696" s="1" t="str">
        <f t="shared" si="199"/>
        <v/>
      </c>
      <c r="AB696" s="1" t="str">
        <f t="shared" si="200"/>
        <v/>
      </c>
      <c r="AC696" s="1" t="str">
        <f t="shared" si="201"/>
        <v/>
      </c>
      <c r="AD696" s="1" t="str">
        <f t="shared" si="202"/>
        <v/>
      </c>
      <c r="AE696" s="1" t="str">
        <f t="shared" si="203"/>
        <v/>
      </c>
      <c r="AF696" s="1" t="str">
        <f t="shared" si="204"/>
        <v/>
      </c>
      <c r="AG696" s="1" t="str">
        <f t="shared" si="205"/>
        <v/>
      </c>
      <c r="AH696" s="1" t="str">
        <f t="shared" si="206"/>
        <v/>
      </c>
      <c r="AI696" s="1" t="str">
        <f t="shared" si="207"/>
        <v/>
      </c>
      <c r="AV696" s="8" t="str">
        <f t="shared" si="194"/>
        <v/>
      </c>
      <c r="AW696" s="2" t="str">
        <f t="shared" si="208"/>
        <v/>
      </c>
      <c r="AX696" s="3"/>
      <c r="AY696" s="2" t="str">
        <f t="shared" si="193"/>
        <v/>
      </c>
      <c r="AZ696" s="3"/>
      <c r="BA696" s="3"/>
      <c r="BB696" s="3"/>
      <c r="BC696" s="3"/>
      <c r="BD696" s="3"/>
    </row>
    <row r="697" spans="22:56" x14ac:dyDescent="0.25">
      <c r="V697" s="1" t="str">
        <f t="shared" si="195"/>
        <v/>
      </c>
      <c r="X697" s="1" t="str">
        <f t="shared" si="196"/>
        <v/>
      </c>
      <c r="Y697" s="1" t="str">
        <f t="shared" si="197"/>
        <v/>
      </c>
      <c r="Z697" s="1" t="str">
        <f t="shared" si="198"/>
        <v/>
      </c>
      <c r="AA697" s="1" t="str">
        <f t="shared" si="199"/>
        <v/>
      </c>
      <c r="AB697" s="1" t="str">
        <f t="shared" si="200"/>
        <v/>
      </c>
      <c r="AC697" s="1" t="str">
        <f t="shared" si="201"/>
        <v/>
      </c>
      <c r="AD697" s="1" t="str">
        <f t="shared" si="202"/>
        <v/>
      </c>
      <c r="AE697" s="1" t="str">
        <f t="shared" si="203"/>
        <v/>
      </c>
      <c r="AF697" s="1" t="str">
        <f t="shared" si="204"/>
        <v/>
      </c>
      <c r="AG697" s="1" t="str">
        <f t="shared" si="205"/>
        <v/>
      </c>
      <c r="AH697" s="1" t="str">
        <f t="shared" si="206"/>
        <v/>
      </c>
      <c r="AI697" s="1" t="str">
        <f t="shared" si="207"/>
        <v/>
      </c>
      <c r="AV697" s="8" t="str">
        <f t="shared" si="194"/>
        <v/>
      </c>
      <c r="AW697" s="2" t="str">
        <f t="shared" si="208"/>
        <v/>
      </c>
      <c r="AX697" s="3"/>
      <c r="AY697" s="2" t="str">
        <f t="shared" si="193"/>
        <v/>
      </c>
      <c r="AZ697" s="3"/>
      <c r="BA697" s="3"/>
      <c r="BB697" s="3"/>
      <c r="BC697" s="3"/>
      <c r="BD697" s="3"/>
    </row>
    <row r="698" spans="22:56" x14ac:dyDescent="0.25">
      <c r="V698" s="1" t="str">
        <f t="shared" si="195"/>
        <v/>
      </c>
      <c r="X698" s="1" t="str">
        <f t="shared" si="196"/>
        <v/>
      </c>
      <c r="Y698" s="1" t="str">
        <f t="shared" si="197"/>
        <v/>
      </c>
      <c r="Z698" s="1" t="str">
        <f t="shared" si="198"/>
        <v/>
      </c>
      <c r="AA698" s="1" t="str">
        <f t="shared" si="199"/>
        <v/>
      </c>
      <c r="AB698" s="1" t="str">
        <f t="shared" si="200"/>
        <v/>
      </c>
      <c r="AC698" s="1" t="str">
        <f t="shared" si="201"/>
        <v/>
      </c>
      <c r="AD698" s="1" t="str">
        <f t="shared" si="202"/>
        <v/>
      </c>
      <c r="AE698" s="1" t="str">
        <f t="shared" si="203"/>
        <v/>
      </c>
      <c r="AF698" s="1" t="str">
        <f t="shared" si="204"/>
        <v/>
      </c>
      <c r="AG698" s="1" t="str">
        <f t="shared" si="205"/>
        <v/>
      </c>
      <c r="AH698" s="1" t="str">
        <f t="shared" si="206"/>
        <v/>
      </c>
      <c r="AI698" s="1" t="str">
        <f t="shared" si="207"/>
        <v/>
      </c>
      <c r="AV698" s="8" t="str">
        <f t="shared" si="194"/>
        <v/>
      </c>
      <c r="AW698" s="2" t="str">
        <f t="shared" si="208"/>
        <v/>
      </c>
      <c r="AX698" s="3"/>
      <c r="AY698" s="2" t="str">
        <f t="shared" si="193"/>
        <v/>
      </c>
      <c r="AZ698" s="3"/>
      <c r="BA698" s="3"/>
      <c r="BB698" s="3"/>
      <c r="BC698" s="3"/>
      <c r="BD698" s="3"/>
    </row>
    <row r="699" spans="22:56" x14ac:dyDescent="0.25">
      <c r="V699" s="1" t="str">
        <f t="shared" si="195"/>
        <v/>
      </c>
      <c r="X699" s="1" t="str">
        <f t="shared" si="196"/>
        <v/>
      </c>
      <c r="Y699" s="1" t="str">
        <f t="shared" si="197"/>
        <v/>
      </c>
      <c r="Z699" s="1" t="str">
        <f t="shared" si="198"/>
        <v/>
      </c>
      <c r="AA699" s="1" t="str">
        <f t="shared" si="199"/>
        <v/>
      </c>
      <c r="AB699" s="1" t="str">
        <f t="shared" si="200"/>
        <v/>
      </c>
      <c r="AC699" s="1" t="str">
        <f t="shared" si="201"/>
        <v/>
      </c>
      <c r="AD699" s="1" t="str">
        <f t="shared" si="202"/>
        <v/>
      </c>
      <c r="AE699" s="1" t="str">
        <f t="shared" si="203"/>
        <v/>
      </c>
      <c r="AF699" s="1" t="str">
        <f t="shared" si="204"/>
        <v/>
      </c>
      <c r="AG699" s="1" t="str">
        <f t="shared" si="205"/>
        <v/>
      </c>
      <c r="AH699" s="1" t="str">
        <f t="shared" si="206"/>
        <v/>
      </c>
      <c r="AI699" s="1" t="str">
        <f t="shared" si="207"/>
        <v/>
      </c>
      <c r="AV699" s="8" t="str">
        <f t="shared" si="194"/>
        <v/>
      </c>
      <c r="AW699" s="2" t="str">
        <f t="shared" si="208"/>
        <v/>
      </c>
      <c r="AX699" s="3"/>
      <c r="AY699" s="2" t="str">
        <f t="shared" si="193"/>
        <v/>
      </c>
      <c r="AZ699" s="3"/>
      <c r="BA699" s="3"/>
      <c r="BB699" s="3"/>
      <c r="BC699" s="3"/>
      <c r="BD699" s="3"/>
    </row>
    <row r="700" spans="22:56" x14ac:dyDescent="0.25">
      <c r="V700" s="1" t="str">
        <f t="shared" si="195"/>
        <v/>
      </c>
      <c r="X700" s="1" t="str">
        <f t="shared" si="196"/>
        <v/>
      </c>
      <c r="Y700" s="1" t="str">
        <f t="shared" si="197"/>
        <v/>
      </c>
      <c r="Z700" s="1" t="str">
        <f t="shared" si="198"/>
        <v/>
      </c>
      <c r="AA700" s="1" t="str">
        <f t="shared" si="199"/>
        <v/>
      </c>
      <c r="AB700" s="1" t="str">
        <f t="shared" si="200"/>
        <v/>
      </c>
      <c r="AC700" s="1" t="str">
        <f t="shared" si="201"/>
        <v/>
      </c>
      <c r="AD700" s="1" t="str">
        <f t="shared" si="202"/>
        <v/>
      </c>
      <c r="AE700" s="1" t="str">
        <f t="shared" si="203"/>
        <v/>
      </c>
      <c r="AF700" s="1" t="str">
        <f t="shared" si="204"/>
        <v/>
      </c>
      <c r="AG700" s="1" t="str">
        <f t="shared" si="205"/>
        <v/>
      </c>
      <c r="AH700" s="1" t="str">
        <f t="shared" si="206"/>
        <v/>
      </c>
      <c r="AI700" s="1" t="str">
        <f t="shared" si="207"/>
        <v/>
      </c>
      <c r="AV700" s="8" t="str">
        <f t="shared" si="194"/>
        <v/>
      </c>
      <c r="AW700" s="2" t="str">
        <f t="shared" si="208"/>
        <v/>
      </c>
      <c r="AX700" s="3"/>
      <c r="AY700" s="2" t="str">
        <f t="shared" si="193"/>
        <v/>
      </c>
      <c r="AZ700" s="3"/>
      <c r="BA700" s="3"/>
      <c r="BB700" s="3"/>
      <c r="BC700" s="3"/>
      <c r="BD700" s="3"/>
    </row>
    <row r="701" spans="22:56" x14ac:dyDescent="0.25">
      <c r="V701" s="1" t="str">
        <f t="shared" si="195"/>
        <v/>
      </c>
      <c r="X701" s="1" t="str">
        <f t="shared" si="196"/>
        <v/>
      </c>
      <c r="Y701" s="1" t="str">
        <f t="shared" si="197"/>
        <v/>
      </c>
      <c r="Z701" s="1" t="str">
        <f t="shared" si="198"/>
        <v/>
      </c>
      <c r="AA701" s="1" t="str">
        <f t="shared" si="199"/>
        <v/>
      </c>
      <c r="AB701" s="1" t="str">
        <f t="shared" si="200"/>
        <v/>
      </c>
      <c r="AC701" s="1" t="str">
        <f t="shared" si="201"/>
        <v/>
      </c>
      <c r="AD701" s="1" t="str">
        <f t="shared" si="202"/>
        <v/>
      </c>
      <c r="AE701" s="1" t="str">
        <f t="shared" si="203"/>
        <v/>
      </c>
      <c r="AF701" s="1" t="str">
        <f t="shared" si="204"/>
        <v/>
      </c>
      <c r="AG701" s="1" t="str">
        <f t="shared" si="205"/>
        <v/>
      </c>
      <c r="AH701" s="1" t="str">
        <f t="shared" si="206"/>
        <v/>
      </c>
      <c r="AI701" s="1" t="str">
        <f t="shared" si="207"/>
        <v/>
      </c>
      <c r="AV701" s="8" t="str">
        <f t="shared" si="194"/>
        <v/>
      </c>
      <c r="AW701" s="2" t="str">
        <f t="shared" si="208"/>
        <v/>
      </c>
      <c r="AX701" s="3"/>
      <c r="AY701" s="2" t="str">
        <f t="shared" si="193"/>
        <v/>
      </c>
      <c r="AZ701" s="3"/>
      <c r="BA701" s="3"/>
      <c r="BB701" s="3"/>
      <c r="BC701" s="3"/>
      <c r="BD701" s="3"/>
    </row>
    <row r="702" spans="22:56" x14ac:dyDescent="0.25">
      <c r="V702" s="1" t="str">
        <f t="shared" si="195"/>
        <v/>
      </c>
      <c r="X702" s="1" t="str">
        <f t="shared" si="196"/>
        <v/>
      </c>
      <c r="Y702" s="1" t="str">
        <f t="shared" si="197"/>
        <v/>
      </c>
      <c r="Z702" s="1" t="str">
        <f t="shared" si="198"/>
        <v/>
      </c>
      <c r="AA702" s="1" t="str">
        <f t="shared" si="199"/>
        <v/>
      </c>
      <c r="AB702" s="1" t="str">
        <f t="shared" si="200"/>
        <v/>
      </c>
      <c r="AC702" s="1" t="str">
        <f t="shared" si="201"/>
        <v/>
      </c>
      <c r="AD702" s="1" t="str">
        <f t="shared" si="202"/>
        <v/>
      </c>
      <c r="AE702" s="1" t="str">
        <f t="shared" si="203"/>
        <v/>
      </c>
      <c r="AF702" s="1" t="str">
        <f t="shared" si="204"/>
        <v/>
      </c>
      <c r="AG702" s="1" t="str">
        <f t="shared" si="205"/>
        <v/>
      </c>
      <c r="AH702" s="1" t="str">
        <f t="shared" si="206"/>
        <v/>
      </c>
      <c r="AI702" s="1" t="str">
        <f t="shared" si="207"/>
        <v/>
      </c>
      <c r="AV702" s="8" t="str">
        <f t="shared" si="194"/>
        <v/>
      </c>
      <c r="AW702" s="2" t="str">
        <f t="shared" si="208"/>
        <v/>
      </c>
      <c r="AX702" s="3"/>
      <c r="AY702" s="2" t="str">
        <f t="shared" si="193"/>
        <v/>
      </c>
      <c r="AZ702" s="3"/>
      <c r="BA702" s="3"/>
      <c r="BB702" s="3"/>
      <c r="BC702" s="3"/>
      <c r="BD702" s="3"/>
    </row>
    <row r="703" spans="22:56" x14ac:dyDescent="0.25">
      <c r="V703" s="1" t="str">
        <f t="shared" si="195"/>
        <v/>
      </c>
      <c r="X703" s="1" t="str">
        <f t="shared" si="196"/>
        <v/>
      </c>
      <c r="Y703" s="1" t="str">
        <f t="shared" si="197"/>
        <v/>
      </c>
      <c r="Z703" s="1" t="str">
        <f t="shared" si="198"/>
        <v/>
      </c>
      <c r="AA703" s="1" t="str">
        <f t="shared" si="199"/>
        <v/>
      </c>
      <c r="AB703" s="1" t="str">
        <f t="shared" si="200"/>
        <v/>
      </c>
      <c r="AC703" s="1" t="str">
        <f t="shared" si="201"/>
        <v/>
      </c>
      <c r="AD703" s="1" t="str">
        <f t="shared" si="202"/>
        <v/>
      </c>
      <c r="AE703" s="1" t="str">
        <f t="shared" si="203"/>
        <v/>
      </c>
      <c r="AF703" s="1" t="str">
        <f t="shared" si="204"/>
        <v/>
      </c>
      <c r="AG703" s="1" t="str">
        <f t="shared" si="205"/>
        <v/>
      </c>
      <c r="AH703" s="1" t="str">
        <f t="shared" si="206"/>
        <v/>
      </c>
      <c r="AI703" s="1" t="str">
        <f t="shared" si="207"/>
        <v/>
      </c>
      <c r="AV703" s="8" t="str">
        <f t="shared" si="194"/>
        <v/>
      </c>
      <c r="AW703" s="2" t="str">
        <f t="shared" si="208"/>
        <v/>
      </c>
      <c r="AX703" s="3"/>
      <c r="AY703" s="2" t="str">
        <f t="shared" si="193"/>
        <v/>
      </c>
      <c r="AZ703" s="3"/>
      <c r="BA703" s="3"/>
      <c r="BB703" s="3"/>
      <c r="BC703" s="3"/>
      <c r="BD703" s="3"/>
    </row>
    <row r="704" spans="22:56" x14ac:dyDescent="0.25">
      <c r="V704" s="1" t="str">
        <f t="shared" si="195"/>
        <v/>
      </c>
      <c r="X704" s="1" t="str">
        <f t="shared" si="196"/>
        <v/>
      </c>
      <c r="Y704" s="1" t="str">
        <f t="shared" si="197"/>
        <v/>
      </c>
      <c r="Z704" s="1" t="str">
        <f t="shared" si="198"/>
        <v/>
      </c>
      <c r="AA704" s="1" t="str">
        <f t="shared" si="199"/>
        <v/>
      </c>
      <c r="AB704" s="1" t="str">
        <f t="shared" si="200"/>
        <v/>
      </c>
      <c r="AC704" s="1" t="str">
        <f t="shared" si="201"/>
        <v/>
      </c>
      <c r="AD704" s="1" t="str">
        <f t="shared" si="202"/>
        <v/>
      </c>
      <c r="AE704" s="1" t="str">
        <f t="shared" si="203"/>
        <v/>
      </c>
      <c r="AF704" s="1" t="str">
        <f t="shared" si="204"/>
        <v/>
      </c>
      <c r="AG704" s="1" t="str">
        <f t="shared" si="205"/>
        <v/>
      </c>
      <c r="AH704" s="1" t="str">
        <f t="shared" si="206"/>
        <v/>
      </c>
      <c r="AI704" s="1" t="str">
        <f t="shared" si="207"/>
        <v/>
      </c>
      <c r="AV704" s="8" t="str">
        <f t="shared" si="194"/>
        <v/>
      </c>
      <c r="AW704" s="2" t="str">
        <f t="shared" si="208"/>
        <v/>
      </c>
      <c r="AX704" s="3"/>
      <c r="AY704" s="2" t="str">
        <f t="shared" si="193"/>
        <v/>
      </c>
      <c r="AZ704" s="3"/>
      <c r="BA704" s="3"/>
      <c r="BB704" s="3"/>
      <c r="BC704" s="3"/>
      <c r="BD704" s="3"/>
    </row>
    <row r="705" spans="22:56" x14ac:dyDescent="0.25">
      <c r="V705" s="1" t="str">
        <f t="shared" si="195"/>
        <v/>
      </c>
      <c r="X705" s="1" t="str">
        <f t="shared" si="196"/>
        <v/>
      </c>
      <c r="Y705" s="1" t="str">
        <f t="shared" si="197"/>
        <v/>
      </c>
      <c r="Z705" s="1" t="str">
        <f t="shared" si="198"/>
        <v/>
      </c>
      <c r="AA705" s="1" t="str">
        <f t="shared" si="199"/>
        <v/>
      </c>
      <c r="AB705" s="1" t="str">
        <f t="shared" si="200"/>
        <v/>
      </c>
      <c r="AC705" s="1" t="str">
        <f t="shared" si="201"/>
        <v/>
      </c>
      <c r="AD705" s="1" t="str">
        <f t="shared" si="202"/>
        <v/>
      </c>
      <c r="AE705" s="1" t="str">
        <f t="shared" si="203"/>
        <v/>
      </c>
      <c r="AF705" s="1" t="str">
        <f t="shared" si="204"/>
        <v/>
      </c>
      <c r="AG705" s="1" t="str">
        <f t="shared" si="205"/>
        <v/>
      </c>
      <c r="AH705" s="1" t="str">
        <f t="shared" si="206"/>
        <v/>
      </c>
      <c r="AI705" s="1" t="str">
        <f t="shared" si="207"/>
        <v/>
      </c>
      <c r="AV705" s="8" t="str">
        <f t="shared" si="194"/>
        <v/>
      </c>
      <c r="AW705" s="2" t="str">
        <f t="shared" si="208"/>
        <v/>
      </c>
      <c r="AX705" s="3"/>
      <c r="AY705" s="2" t="str">
        <f t="shared" si="193"/>
        <v/>
      </c>
      <c r="AZ705" s="3"/>
      <c r="BA705" s="3"/>
      <c r="BB705" s="3"/>
      <c r="BC705" s="3"/>
      <c r="BD705" s="3"/>
    </row>
    <row r="706" spans="22:56" x14ac:dyDescent="0.25">
      <c r="V706" s="1" t="str">
        <f t="shared" si="195"/>
        <v/>
      </c>
      <c r="X706" s="1" t="str">
        <f t="shared" si="196"/>
        <v/>
      </c>
      <c r="Y706" s="1" t="str">
        <f t="shared" si="197"/>
        <v/>
      </c>
      <c r="Z706" s="1" t="str">
        <f t="shared" si="198"/>
        <v/>
      </c>
      <c r="AA706" s="1" t="str">
        <f t="shared" si="199"/>
        <v/>
      </c>
      <c r="AB706" s="1" t="str">
        <f t="shared" si="200"/>
        <v/>
      </c>
      <c r="AC706" s="1" t="str">
        <f t="shared" si="201"/>
        <v/>
      </c>
      <c r="AD706" s="1" t="str">
        <f t="shared" si="202"/>
        <v/>
      </c>
      <c r="AE706" s="1" t="str">
        <f t="shared" si="203"/>
        <v/>
      </c>
      <c r="AF706" s="1" t="str">
        <f t="shared" si="204"/>
        <v/>
      </c>
      <c r="AG706" s="1" t="str">
        <f t="shared" si="205"/>
        <v/>
      </c>
      <c r="AH706" s="1" t="str">
        <f t="shared" si="206"/>
        <v/>
      </c>
      <c r="AI706" s="1" t="str">
        <f t="shared" si="207"/>
        <v/>
      </c>
      <c r="AV706" s="8" t="str">
        <f t="shared" si="194"/>
        <v/>
      </c>
      <c r="AW706" s="2" t="str">
        <f t="shared" si="208"/>
        <v/>
      </c>
      <c r="AX706" s="3"/>
      <c r="AY706" s="2" t="str">
        <f t="shared" si="193"/>
        <v/>
      </c>
      <c r="AZ706" s="3"/>
      <c r="BA706" s="3"/>
      <c r="BB706" s="3"/>
      <c r="BC706" s="3"/>
      <c r="BD706" s="3"/>
    </row>
    <row r="707" spans="22:56" x14ac:dyDescent="0.25">
      <c r="V707" s="1" t="str">
        <f t="shared" si="195"/>
        <v/>
      </c>
      <c r="X707" s="1" t="str">
        <f t="shared" si="196"/>
        <v/>
      </c>
      <c r="Y707" s="1" t="str">
        <f t="shared" si="197"/>
        <v/>
      </c>
      <c r="Z707" s="1" t="str">
        <f t="shared" si="198"/>
        <v/>
      </c>
      <c r="AA707" s="1" t="str">
        <f t="shared" si="199"/>
        <v/>
      </c>
      <c r="AB707" s="1" t="str">
        <f t="shared" si="200"/>
        <v/>
      </c>
      <c r="AC707" s="1" t="str">
        <f t="shared" si="201"/>
        <v/>
      </c>
      <c r="AD707" s="1" t="str">
        <f t="shared" si="202"/>
        <v/>
      </c>
      <c r="AE707" s="1" t="str">
        <f t="shared" si="203"/>
        <v/>
      </c>
      <c r="AF707" s="1" t="str">
        <f t="shared" si="204"/>
        <v/>
      </c>
      <c r="AG707" s="1" t="str">
        <f t="shared" si="205"/>
        <v/>
      </c>
      <c r="AH707" s="1" t="str">
        <f t="shared" si="206"/>
        <v/>
      </c>
      <c r="AI707" s="1" t="str">
        <f t="shared" si="207"/>
        <v/>
      </c>
      <c r="AV707" s="8" t="str">
        <f t="shared" si="194"/>
        <v/>
      </c>
      <c r="AW707" s="2" t="str">
        <f t="shared" si="208"/>
        <v/>
      </c>
      <c r="AX707" s="3"/>
      <c r="AY707" s="2" t="str">
        <f t="shared" si="193"/>
        <v/>
      </c>
      <c r="AZ707" s="3"/>
      <c r="BA707" s="3"/>
      <c r="BB707" s="3"/>
      <c r="BC707" s="3"/>
      <c r="BD707" s="3"/>
    </row>
    <row r="708" spans="22:56" x14ac:dyDescent="0.25">
      <c r="V708" s="1" t="str">
        <f t="shared" si="195"/>
        <v/>
      </c>
      <c r="X708" s="1" t="str">
        <f t="shared" si="196"/>
        <v/>
      </c>
      <c r="Y708" s="1" t="str">
        <f t="shared" si="197"/>
        <v/>
      </c>
      <c r="Z708" s="1" t="str">
        <f t="shared" si="198"/>
        <v/>
      </c>
      <c r="AA708" s="1" t="str">
        <f t="shared" si="199"/>
        <v/>
      </c>
      <c r="AB708" s="1" t="str">
        <f t="shared" si="200"/>
        <v/>
      </c>
      <c r="AC708" s="1" t="str">
        <f t="shared" si="201"/>
        <v/>
      </c>
      <c r="AD708" s="1" t="str">
        <f t="shared" si="202"/>
        <v/>
      </c>
      <c r="AE708" s="1" t="str">
        <f t="shared" si="203"/>
        <v/>
      </c>
      <c r="AF708" s="1" t="str">
        <f t="shared" si="204"/>
        <v/>
      </c>
      <c r="AG708" s="1" t="str">
        <f t="shared" si="205"/>
        <v/>
      </c>
      <c r="AH708" s="1" t="str">
        <f t="shared" si="206"/>
        <v/>
      </c>
      <c r="AI708" s="1" t="str">
        <f t="shared" si="207"/>
        <v/>
      </c>
      <c r="AV708" s="8" t="str">
        <f t="shared" si="194"/>
        <v/>
      </c>
      <c r="AW708" s="2" t="str">
        <f t="shared" si="208"/>
        <v/>
      </c>
      <c r="AX708" s="3"/>
      <c r="AY708" s="2" t="str">
        <f t="shared" si="193"/>
        <v/>
      </c>
      <c r="AZ708" s="3"/>
      <c r="BA708" s="3"/>
      <c r="BB708" s="3"/>
      <c r="BC708" s="3"/>
      <c r="BD708" s="3"/>
    </row>
    <row r="709" spans="22:56" x14ac:dyDescent="0.25">
      <c r="V709" s="1" t="str">
        <f t="shared" si="195"/>
        <v/>
      </c>
      <c r="X709" s="1" t="str">
        <f t="shared" si="196"/>
        <v/>
      </c>
      <c r="Y709" s="1" t="str">
        <f t="shared" si="197"/>
        <v/>
      </c>
      <c r="Z709" s="1" t="str">
        <f t="shared" si="198"/>
        <v/>
      </c>
      <c r="AA709" s="1" t="str">
        <f t="shared" si="199"/>
        <v/>
      </c>
      <c r="AB709" s="1" t="str">
        <f t="shared" si="200"/>
        <v/>
      </c>
      <c r="AC709" s="1" t="str">
        <f t="shared" si="201"/>
        <v/>
      </c>
      <c r="AD709" s="1" t="str">
        <f t="shared" si="202"/>
        <v/>
      </c>
      <c r="AE709" s="1" t="str">
        <f t="shared" si="203"/>
        <v/>
      </c>
      <c r="AF709" s="1" t="str">
        <f t="shared" si="204"/>
        <v/>
      </c>
      <c r="AG709" s="1" t="str">
        <f t="shared" si="205"/>
        <v/>
      </c>
      <c r="AH709" s="1" t="str">
        <f t="shared" si="206"/>
        <v/>
      </c>
      <c r="AI709" s="1" t="str">
        <f t="shared" si="207"/>
        <v/>
      </c>
      <c r="AV709" s="8" t="str">
        <f t="shared" si="194"/>
        <v/>
      </c>
      <c r="AW709" s="2" t="str">
        <f t="shared" si="208"/>
        <v/>
      </c>
      <c r="AX709" s="3"/>
      <c r="AY709" s="2" t="str">
        <f t="shared" si="193"/>
        <v/>
      </c>
      <c r="AZ709" s="3"/>
      <c r="BA709" s="3"/>
      <c r="BB709" s="3"/>
      <c r="BC709" s="3"/>
      <c r="BD709" s="3"/>
    </row>
    <row r="710" spans="22:56" x14ac:dyDescent="0.25">
      <c r="V710" s="1" t="str">
        <f t="shared" si="195"/>
        <v/>
      </c>
      <c r="X710" s="1" t="str">
        <f t="shared" si="196"/>
        <v/>
      </c>
      <c r="Y710" s="1" t="str">
        <f t="shared" si="197"/>
        <v/>
      </c>
      <c r="Z710" s="1" t="str">
        <f t="shared" si="198"/>
        <v/>
      </c>
      <c r="AA710" s="1" t="str">
        <f t="shared" si="199"/>
        <v/>
      </c>
      <c r="AB710" s="1" t="str">
        <f t="shared" si="200"/>
        <v/>
      </c>
      <c r="AC710" s="1" t="str">
        <f t="shared" si="201"/>
        <v/>
      </c>
      <c r="AD710" s="1" t="str">
        <f t="shared" si="202"/>
        <v/>
      </c>
      <c r="AE710" s="1" t="str">
        <f t="shared" si="203"/>
        <v/>
      </c>
      <c r="AF710" s="1" t="str">
        <f t="shared" si="204"/>
        <v/>
      </c>
      <c r="AG710" s="1" t="str">
        <f t="shared" si="205"/>
        <v/>
      </c>
      <c r="AH710" s="1" t="str">
        <f t="shared" si="206"/>
        <v/>
      </c>
      <c r="AI710" s="1" t="str">
        <f t="shared" si="207"/>
        <v/>
      </c>
      <c r="AV710" s="8" t="str">
        <f t="shared" si="194"/>
        <v/>
      </c>
      <c r="AW710" s="2" t="str">
        <f t="shared" si="208"/>
        <v/>
      </c>
      <c r="AX710" s="3"/>
      <c r="AY710" s="2" t="str">
        <f t="shared" si="193"/>
        <v/>
      </c>
      <c r="AZ710" s="3"/>
      <c r="BA710" s="3"/>
      <c r="BB710" s="3"/>
      <c r="BC710" s="3"/>
      <c r="BD710" s="3"/>
    </row>
    <row r="711" spans="22:56" x14ac:dyDescent="0.25">
      <c r="V711" s="1" t="str">
        <f t="shared" si="195"/>
        <v/>
      </c>
      <c r="X711" s="1" t="str">
        <f t="shared" si="196"/>
        <v/>
      </c>
      <c r="Y711" s="1" t="str">
        <f t="shared" si="197"/>
        <v/>
      </c>
      <c r="Z711" s="1" t="str">
        <f t="shared" si="198"/>
        <v/>
      </c>
      <c r="AA711" s="1" t="str">
        <f t="shared" si="199"/>
        <v/>
      </c>
      <c r="AB711" s="1" t="str">
        <f t="shared" si="200"/>
        <v/>
      </c>
      <c r="AC711" s="1" t="str">
        <f t="shared" si="201"/>
        <v/>
      </c>
      <c r="AD711" s="1" t="str">
        <f t="shared" si="202"/>
        <v/>
      </c>
      <c r="AE711" s="1" t="str">
        <f t="shared" si="203"/>
        <v/>
      </c>
      <c r="AF711" s="1" t="str">
        <f t="shared" si="204"/>
        <v/>
      </c>
      <c r="AG711" s="1" t="str">
        <f t="shared" si="205"/>
        <v/>
      </c>
      <c r="AH711" s="1" t="str">
        <f t="shared" si="206"/>
        <v/>
      </c>
      <c r="AI711" s="1" t="str">
        <f t="shared" si="207"/>
        <v/>
      </c>
      <c r="AV711" s="8" t="str">
        <f t="shared" si="194"/>
        <v/>
      </c>
      <c r="AW711" s="2" t="str">
        <f t="shared" si="208"/>
        <v/>
      </c>
      <c r="AX711" s="3"/>
      <c r="AY711" s="2" t="str">
        <f t="shared" si="193"/>
        <v/>
      </c>
      <c r="AZ711" s="3"/>
      <c r="BA711" s="3"/>
      <c r="BB711" s="3"/>
      <c r="BC711" s="3"/>
      <c r="BD711" s="3"/>
    </row>
    <row r="712" spans="22:56" x14ac:dyDescent="0.25">
      <c r="V712" s="1" t="str">
        <f t="shared" si="195"/>
        <v/>
      </c>
      <c r="X712" s="1" t="str">
        <f t="shared" si="196"/>
        <v/>
      </c>
      <c r="Y712" s="1" t="str">
        <f t="shared" si="197"/>
        <v/>
      </c>
      <c r="Z712" s="1" t="str">
        <f t="shared" si="198"/>
        <v/>
      </c>
      <c r="AA712" s="1" t="str">
        <f t="shared" si="199"/>
        <v/>
      </c>
      <c r="AB712" s="1" t="str">
        <f t="shared" si="200"/>
        <v/>
      </c>
      <c r="AC712" s="1" t="str">
        <f t="shared" si="201"/>
        <v/>
      </c>
      <c r="AD712" s="1" t="str">
        <f t="shared" si="202"/>
        <v/>
      </c>
      <c r="AE712" s="1" t="str">
        <f t="shared" si="203"/>
        <v/>
      </c>
      <c r="AF712" s="1" t="str">
        <f t="shared" si="204"/>
        <v/>
      </c>
      <c r="AG712" s="1" t="str">
        <f t="shared" si="205"/>
        <v/>
      </c>
      <c r="AH712" s="1" t="str">
        <f t="shared" si="206"/>
        <v/>
      </c>
      <c r="AI712" s="1" t="str">
        <f t="shared" si="207"/>
        <v/>
      </c>
      <c r="AV712" s="8" t="str">
        <f t="shared" si="194"/>
        <v/>
      </c>
      <c r="AW712" s="2" t="str">
        <f t="shared" si="208"/>
        <v/>
      </c>
      <c r="AX712" s="3"/>
      <c r="AY712" s="2" t="str">
        <f t="shared" si="193"/>
        <v/>
      </c>
      <c r="AZ712" s="3"/>
      <c r="BA712" s="3"/>
      <c r="BB712" s="3"/>
      <c r="BC712" s="3"/>
      <c r="BD712" s="3"/>
    </row>
    <row r="713" spans="22:56" x14ac:dyDescent="0.25">
      <c r="V713" s="1" t="str">
        <f t="shared" si="195"/>
        <v/>
      </c>
      <c r="X713" s="1" t="str">
        <f t="shared" si="196"/>
        <v/>
      </c>
      <c r="Y713" s="1" t="str">
        <f t="shared" si="197"/>
        <v/>
      </c>
      <c r="Z713" s="1" t="str">
        <f t="shared" si="198"/>
        <v/>
      </c>
      <c r="AA713" s="1" t="str">
        <f t="shared" si="199"/>
        <v/>
      </c>
      <c r="AB713" s="1" t="str">
        <f t="shared" si="200"/>
        <v/>
      </c>
      <c r="AC713" s="1" t="str">
        <f t="shared" si="201"/>
        <v/>
      </c>
      <c r="AD713" s="1" t="str">
        <f t="shared" si="202"/>
        <v/>
      </c>
      <c r="AE713" s="1" t="str">
        <f t="shared" si="203"/>
        <v/>
      </c>
      <c r="AF713" s="1" t="str">
        <f t="shared" si="204"/>
        <v/>
      </c>
      <c r="AG713" s="1" t="str">
        <f t="shared" si="205"/>
        <v/>
      </c>
      <c r="AH713" s="1" t="str">
        <f t="shared" si="206"/>
        <v/>
      </c>
      <c r="AI713" s="1" t="str">
        <f t="shared" si="207"/>
        <v/>
      </c>
      <c r="AV713" s="8" t="str">
        <f t="shared" si="194"/>
        <v/>
      </c>
      <c r="AW713" s="2" t="str">
        <f t="shared" si="208"/>
        <v/>
      </c>
      <c r="AX713" s="3"/>
      <c r="AY713" s="2" t="str">
        <f t="shared" si="193"/>
        <v/>
      </c>
      <c r="AZ713" s="3"/>
      <c r="BA713" s="3"/>
      <c r="BB713" s="3"/>
      <c r="BC713" s="3"/>
      <c r="BD713" s="3"/>
    </row>
    <row r="714" spans="22:56" x14ac:dyDescent="0.25">
      <c r="V714" s="1" t="str">
        <f t="shared" si="195"/>
        <v/>
      </c>
      <c r="X714" s="1" t="str">
        <f t="shared" si="196"/>
        <v/>
      </c>
      <c r="Y714" s="1" t="str">
        <f t="shared" si="197"/>
        <v/>
      </c>
      <c r="Z714" s="1" t="str">
        <f t="shared" si="198"/>
        <v/>
      </c>
      <c r="AA714" s="1" t="str">
        <f t="shared" si="199"/>
        <v/>
      </c>
      <c r="AB714" s="1" t="str">
        <f t="shared" si="200"/>
        <v/>
      </c>
      <c r="AC714" s="1" t="str">
        <f t="shared" si="201"/>
        <v/>
      </c>
      <c r="AD714" s="1" t="str">
        <f t="shared" si="202"/>
        <v/>
      </c>
      <c r="AE714" s="1" t="str">
        <f t="shared" si="203"/>
        <v/>
      </c>
      <c r="AF714" s="1" t="str">
        <f t="shared" si="204"/>
        <v/>
      </c>
      <c r="AG714" s="1" t="str">
        <f t="shared" si="205"/>
        <v/>
      </c>
      <c r="AH714" s="1" t="str">
        <f t="shared" si="206"/>
        <v/>
      </c>
      <c r="AI714" s="1" t="str">
        <f t="shared" si="207"/>
        <v/>
      </c>
      <c r="AV714" s="8" t="str">
        <f t="shared" si="194"/>
        <v/>
      </c>
      <c r="AW714" s="2" t="str">
        <f t="shared" si="208"/>
        <v/>
      </c>
      <c r="AX714" s="3"/>
      <c r="AY714" s="2" t="str">
        <f t="shared" si="193"/>
        <v/>
      </c>
      <c r="AZ714" s="3"/>
      <c r="BA714" s="3"/>
      <c r="BB714" s="3"/>
      <c r="BC714" s="3"/>
      <c r="BD714" s="3"/>
    </row>
    <row r="715" spans="22:56" x14ac:dyDescent="0.25">
      <c r="V715" s="1" t="str">
        <f t="shared" si="195"/>
        <v/>
      </c>
      <c r="X715" s="1" t="str">
        <f t="shared" si="196"/>
        <v/>
      </c>
      <c r="Y715" s="1" t="str">
        <f t="shared" si="197"/>
        <v/>
      </c>
      <c r="Z715" s="1" t="str">
        <f t="shared" si="198"/>
        <v/>
      </c>
      <c r="AA715" s="1" t="str">
        <f t="shared" si="199"/>
        <v/>
      </c>
      <c r="AB715" s="1" t="str">
        <f t="shared" si="200"/>
        <v/>
      </c>
      <c r="AC715" s="1" t="str">
        <f t="shared" si="201"/>
        <v/>
      </c>
      <c r="AD715" s="1" t="str">
        <f t="shared" si="202"/>
        <v/>
      </c>
      <c r="AE715" s="1" t="str">
        <f t="shared" si="203"/>
        <v/>
      </c>
      <c r="AF715" s="1" t="str">
        <f t="shared" si="204"/>
        <v/>
      </c>
      <c r="AG715" s="1" t="str">
        <f t="shared" si="205"/>
        <v/>
      </c>
      <c r="AH715" s="1" t="str">
        <f t="shared" si="206"/>
        <v/>
      </c>
      <c r="AI715" s="1" t="str">
        <f t="shared" si="207"/>
        <v/>
      </c>
      <c r="AV715" s="8" t="str">
        <f t="shared" si="194"/>
        <v/>
      </c>
      <c r="AW715" s="2" t="str">
        <f t="shared" si="208"/>
        <v/>
      </c>
      <c r="AX715" s="3"/>
      <c r="AY715" s="2" t="str">
        <f t="shared" si="193"/>
        <v/>
      </c>
      <c r="AZ715" s="3"/>
      <c r="BA715" s="3"/>
      <c r="BB715" s="3"/>
      <c r="BC715" s="3"/>
      <c r="BD715" s="3"/>
    </row>
    <row r="716" spans="22:56" x14ac:dyDescent="0.25">
      <c r="V716" s="1" t="str">
        <f t="shared" si="195"/>
        <v/>
      </c>
      <c r="X716" s="1" t="str">
        <f t="shared" si="196"/>
        <v/>
      </c>
      <c r="Y716" s="1" t="str">
        <f t="shared" si="197"/>
        <v/>
      </c>
      <c r="Z716" s="1" t="str">
        <f t="shared" si="198"/>
        <v/>
      </c>
      <c r="AA716" s="1" t="str">
        <f t="shared" si="199"/>
        <v/>
      </c>
      <c r="AB716" s="1" t="str">
        <f t="shared" si="200"/>
        <v/>
      </c>
      <c r="AC716" s="1" t="str">
        <f t="shared" si="201"/>
        <v/>
      </c>
      <c r="AD716" s="1" t="str">
        <f t="shared" si="202"/>
        <v/>
      </c>
      <c r="AE716" s="1" t="str">
        <f t="shared" si="203"/>
        <v/>
      </c>
      <c r="AF716" s="1" t="str">
        <f t="shared" si="204"/>
        <v/>
      </c>
      <c r="AG716" s="1" t="str">
        <f t="shared" si="205"/>
        <v/>
      </c>
      <c r="AH716" s="1" t="str">
        <f t="shared" si="206"/>
        <v/>
      </c>
      <c r="AI716" s="1" t="str">
        <f t="shared" si="207"/>
        <v/>
      </c>
      <c r="AV716" s="8" t="str">
        <f t="shared" si="194"/>
        <v/>
      </c>
      <c r="AW716" s="2" t="str">
        <f t="shared" si="208"/>
        <v/>
      </c>
      <c r="AX716" s="3"/>
      <c r="AY716" s="2" t="str">
        <f t="shared" si="193"/>
        <v/>
      </c>
      <c r="AZ716" s="3"/>
      <c r="BA716" s="3"/>
      <c r="BB716" s="3"/>
      <c r="BC716" s="3"/>
      <c r="BD716" s="3"/>
    </row>
    <row r="717" spans="22:56" x14ac:dyDescent="0.25">
      <c r="V717" s="1" t="str">
        <f t="shared" si="195"/>
        <v/>
      </c>
      <c r="X717" s="1" t="str">
        <f t="shared" si="196"/>
        <v/>
      </c>
      <c r="Y717" s="1" t="str">
        <f t="shared" si="197"/>
        <v/>
      </c>
      <c r="Z717" s="1" t="str">
        <f t="shared" si="198"/>
        <v/>
      </c>
      <c r="AA717" s="1" t="str">
        <f t="shared" si="199"/>
        <v/>
      </c>
      <c r="AB717" s="1" t="str">
        <f t="shared" si="200"/>
        <v/>
      </c>
      <c r="AC717" s="1" t="str">
        <f t="shared" si="201"/>
        <v/>
      </c>
      <c r="AD717" s="1" t="str">
        <f t="shared" si="202"/>
        <v/>
      </c>
      <c r="AE717" s="1" t="str">
        <f t="shared" si="203"/>
        <v/>
      </c>
      <c r="AF717" s="1" t="str">
        <f t="shared" si="204"/>
        <v/>
      </c>
      <c r="AG717" s="1" t="str">
        <f t="shared" si="205"/>
        <v/>
      </c>
      <c r="AH717" s="1" t="str">
        <f t="shared" si="206"/>
        <v/>
      </c>
      <c r="AI717" s="1" t="str">
        <f t="shared" si="207"/>
        <v/>
      </c>
      <c r="AV717" s="8" t="str">
        <f t="shared" si="194"/>
        <v/>
      </c>
      <c r="AW717" s="2" t="str">
        <f t="shared" si="208"/>
        <v/>
      </c>
      <c r="AX717" s="3"/>
      <c r="AY717" s="2" t="str">
        <f t="shared" si="193"/>
        <v/>
      </c>
      <c r="AZ717" s="3"/>
      <c r="BA717" s="3"/>
      <c r="BB717" s="3"/>
      <c r="BC717" s="3"/>
      <c r="BD717" s="3"/>
    </row>
    <row r="718" spans="22:56" x14ac:dyDescent="0.25">
      <c r="V718" s="1" t="str">
        <f t="shared" si="195"/>
        <v/>
      </c>
      <c r="X718" s="1" t="str">
        <f t="shared" si="196"/>
        <v/>
      </c>
      <c r="Y718" s="1" t="str">
        <f t="shared" si="197"/>
        <v/>
      </c>
      <c r="Z718" s="1" t="str">
        <f t="shared" si="198"/>
        <v/>
      </c>
      <c r="AA718" s="1" t="str">
        <f t="shared" si="199"/>
        <v/>
      </c>
      <c r="AB718" s="1" t="str">
        <f t="shared" si="200"/>
        <v/>
      </c>
      <c r="AC718" s="1" t="str">
        <f t="shared" si="201"/>
        <v/>
      </c>
      <c r="AD718" s="1" t="str">
        <f t="shared" si="202"/>
        <v/>
      </c>
      <c r="AE718" s="1" t="str">
        <f t="shared" si="203"/>
        <v/>
      </c>
      <c r="AF718" s="1" t="str">
        <f t="shared" si="204"/>
        <v/>
      </c>
      <c r="AG718" s="1" t="str">
        <f t="shared" si="205"/>
        <v/>
      </c>
      <c r="AH718" s="1" t="str">
        <f t="shared" si="206"/>
        <v/>
      </c>
      <c r="AI718" s="1" t="str">
        <f t="shared" si="207"/>
        <v/>
      </c>
      <c r="AV718" s="8" t="str">
        <f t="shared" si="194"/>
        <v/>
      </c>
      <c r="AW718" s="2" t="str">
        <f t="shared" si="208"/>
        <v/>
      </c>
      <c r="AX718" s="3"/>
      <c r="AY718" s="2" t="str">
        <f t="shared" si="193"/>
        <v/>
      </c>
      <c r="AZ718" s="3"/>
      <c r="BA718" s="3"/>
      <c r="BB718" s="3"/>
      <c r="BC718" s="3"/>
      <c r="BD718" s="3"/>
    </row>
    <row r="719" spans="22:56" x14ac:dyDescent="0.25">
      <c r="V719" s="1" t="str">
        <f t="shared" si="195"/>
        <v/>
      </c>
      <c r="X719" s="1" t="str">
        <f t="shared" si="196"/>
        <v/>
      </c>
      <c r="Y719" s="1" t="str">
        <f t="shared" si="197"/>
        <v/>
      </c>
      <c r="Z719" s="1" t="str">
        <f t="shared" si="198"/>
        <v/>
      </c>
      <c r="AA719" s="1" t="str">
        <f t="shared" si="199"/>
        <v/>
      </c>
      <c r="AB719" s="1" t="str">
        <f t="shared" si="200"/>
        <v/>
      </c>
      <c r="AC719" s="1" t="str">
        <f t="shared" si="201"/>
        <v/>
      </c>
      <c r="AD719" s="1" t="str">
        <f t="shared" si="202"/>
        <v/>
      </c>
      <c r="AE719" s="1" t="str">
        <f t="shared" si="203"/>
        <v/>
      </c>
      <c r="AF719" s="1" t="str">
        <f t="shared" si="204"/>
        <v/>
      </c>
      <c r="AG719" s="1" t="str">
        <f t="shared" si="205"/>
        <v/>
      </c>
      <c r="AH719" s="1" t="str">
        <f t="shared" si="206"/>
        <v/>
      </c>
      <c r="AI719" s="1" t="str">
        <f t="shared" si="207"/>
        <v/>
      </c>
      <c r="AV719" s="8" t="str">
        <f t="shared" si="194"/>
        <v/>
      </c>
      <c r="AW719" s="2" t="str">
        <f t="shared" si="208"/>
        <v/>
      </c>
      <c r="AX719" s="3"/>
      <c r="AY719" s="2" t="str">
        <f t="shared" si="193"/>
        <v/>
      </c>
      <c r="AZ719" s="3"/>
      <c r="BA719" s="3"/>
      <c r="BB719" s="3"/>
      <c r="BC719" s="3"/>
      <c r="BD719" s="3"/>
    </row>
    <row r="720" spans="22:56" x14ac:dyDescent="0.25">
      <c r="V720" s="1" t="str">
        <f t="shared" si="195"/>
        <v/>
      </c>
      <c r="X720" s="1" t="str">
        <f t="shared" si="196"/>
        <v/>
      </c>
      <c r="Y720" s="1" t="str">
        <f t="shared" si="197"/>
        <v/>
      </c>
      <c r="Z720" s="1" t="str">
        <f t="shared" si="198"/>
        <v/>
      </c>
      <c r="AA720" s="1" t="str">
        <f t="shared" si="199"/>
        <v/>
      </c>
      <c r="AB720" s="1" t="str">
        <f t="shared" si="200"/>
        <v/>
      </c>
      <c r="AC720" s="1" t="str">
        <f t="shared" si="201"/>
        <v/>
      </c>
      <c r="AD720" s="1" t="str">
        <f t="shared" si="202"/>
        <v/>
      </c>
      <c r="AE720" s="1" t="str">
        <f t="shared" si="203"/>
        <v/>
      </c>
      <c r="AF720" s="1" t="str">
        <f t="shared" si="204"/>
        <v/>
      </c>
      <c r="AG720" s="1" t="str">
        <f t="shared" si="205"/>
        <v/>
      </c>
      <c r="AH720" s="1" t="str">
        <f t="shared" si="206"/>
        <v/>
      </c>
      <c r="AI720" s="1" t="str">
        <f t="shared" si="207"/>
        <v/>
      </c>
      <c r="AV720" s="8" t="str">
        <f t="shared" si="194"/>
        <v/>
      </c>
      <c r="AW720" s="2" t="str">
        <f t="shared" si="208"/>
        <v/>
      </c>
      <c r="AX720" s="3"/>
      <c r="AY720" s="2" t="str">
        <f t="shared" ref="AY720:AY783" si="209">CONCATENATE(V752,AB752,AC752,AD752,AE752,AF752,AG752,AH752,AI752)</f>
        <v/>
      </c>
      <c r="AZ720" s="3"/>
      <c r="BA720" s="3"/>
      <c r="BB720" s="3"/>
      <c r="BC720" s="3"/>
      <c r="BD720" s="3"/>
    </row>
    <row r="721" spans="22:56" x14ac:dyDescent="0.25">
      <c r="V721" s="1" t="str">
        <f t="shared" si="195"/>
        <v/>
      </c>
      <c r="X721" s="1" t="str">
        <f t="shared" si="196"/>
        <v/>
      </c>
      <c r="Y721" s="1" t="str">
        <f t="shared" si="197"/>
        <v/>
      </c>
      <c r="Z721" s="1" t="str">
        <f t="shared" si="198"/>
        <v/>
      </c>
      <c r="AA721" s="1" t="str">
        <f t="shared" si="199"/>
        <v/>
      </c>
      <c r="AB721" s="1" t="str">
        <f t="shared" si="200"/>
        <v/>
      </c>
      <c r="AC721" s="1" t="str">
        <f t="shared" si="201"/>
        <v/>
      </c>
      <c r="AD721" s="1" t="str">
        <f t="shared" si="202"/>
        <v/>
      </c>
      <c r="AE721" s="1" t="str">
        <f t="shared" si="203"/>
        <v/>
      </c>
      <c r="AF721" s="1" t="str">
        <f t="shared" si="204"/>
        <v/>
      </c>
      <c r="AG721" s="1" t="str">
        <f t="shared" si="205"/>
        <v/>
      </c>
      <c r="AH721" s="1" t="str">
        <f t="shared" si="206"/>
        <v/>
      </c>
      <c r="AI721" s="1" t="str">
        <f t="shared" si="207"/>
        <v/>
      </c>
      <c r="AV721" s="8" t="str">
        <f t="shared" ref="AV721:AV784" si="210">IF(AV720&lt;$N$14,AV720+1,"")</f>
        <v/>
      </c>
      <c r="AW721" s="2" t="str">
        <f t="shared" si="208"/>
        <v/>
      </c>
      <c r="AX721" s="3"/>
      <c r="AY721" s="2" t="str">
        <f t="shared" si="209"/>
        <v/>
      </c>
      <c r="AZ721" s="3"/>
      <c r="BA721" s="3"/>
      <c r="BB721" s="3"/>
      <c r="BC721" s="3"/>
      <c r="BD721" s="3"/>
    </row>
    <row r="722" spans="22:56" x14ac:dyDescent="0.25">
      <c r="V722" s="1" t="str">
        <f t="shared" si="195"/>
        <v/>
      </c>
      <c r="X722" s="1" t="str">
        <f t="shared" si="196"/>
        <v/>
      </c>
      <c r="Y722" s="1" t="str">
        <f t="shared" si="197"/>
        <v/>
      </c>
      <c r="Z722" s="1" t="str">
        <f t="shared" si="198"/>
        <v/>
      </c>
      <c r="AA722" s="1" t="str">
        <f t="shared" si="199"/>
        <v/>
      </c>
      <c r="AB722" s="1" t="str">
        <f t="shared" si="200"/>
        <v/>
      </c>
      <c r="AC722" s="1" t="str">
        <f t="shared" si="201"/>
        <v/>
      </c>
      <c r="AD722" s="1" t="str">
        <f t="shared" si="202"/>
        <v/>
      </c>
      <c r="AE722" s="1" t="str">
        <f t="shared" si="203"/>
        <v/>
      </c>
      <c r="AF722" s="1" t="str">
        <f t="shared" si="204"/>
        <v/>
      </c>
      <c r="AG722" s="1" t="str">
        <f t="shared" si="205"/>
        <v/>
      </c>
      <c r="AH722" s="1" t="str">
        <f t="shared" si="206"/>
        <v/>
      </c>
      <c r="AI722" s="1" t="str">
        <f t="shared" si="207"/>
        <v/>
      </c>
      <c r="AV722" s="8" t="str">
        <f t="shared" si="210"/>
        <v/>
      </c>
      <c r="AW722" s="2" t="str">
        <f t="shared" si="208"/>
        <v/>
      </c>
      <c r="AX722" s="3"/>
      <c r="AY722" s="2" t="str">
        <f t="shared" si="209"/>
        <v/>
      </c>
      <c r="AZ722" s="3"/>
      <c r="BA722" s="3"/>
      <c r="BB722" s="3"/>
      <c r="BC722" s="3"/>
      <c r="BD722" s="3"/>
    </row>
    <row r="723" spans="22:56" x14ac:dyDescent="0.25">
      <c r="V723" s="1" t="str">
        <f t="shared" si="195"/>
        <v/>
      </c>
      <c r="X723" s="1" t="str">
        <f t="shared" si="196"/>
        <v/>
      </c>
      <c r="Y723" s="1" t="str">
        <f t="shared" si="197"/>
        <v/>
      </c>
      <c r="Z723" s="1" t="str">
        <f t="shared" si="198"/>
        <v/>
      </c>
      <c r="AA723" s="1" t="str">
        <f t="shared" si="199"/>
        <v/>
      </c>
      <c r="AB723" s="1" t="str">
        <f t="shared" si="200"/>
        <v/>
      </c>
      <c r="AC723" s="1" t="str">
        <f t="shared" si="201"/>
        <v/>
      </c>
      <c r="AD723" s="1" t="str">
        <f t="shared" si="202"/>
        <v/>
      </c>
      <c r="AE723" s="1" t="str">
        <f t="shared" si="203"/>
        <v/>
      </c>
      <c r="AF723" s="1" t="str">
        <f t="shared" si="204"/>
        <v/>
      </c>
      <c r="AG723" s="1" t="str">
        <f t="shared" si="205"/>
        <v/>
      </c>
      <c r="AH723" s="1" t="str">
        <f t="shared" si="206"/>
        <v/>
      </c>
      <c r="AI723" s="1" t="str">
        <f t="shared" si="207"/>
        <v/>
      </c>
      <c r="AV723" s="8" t="str">
        <f t="shared" si="210"/>
        <v/>
      </c>
      <c r="AW723" s="2" t="str">
        <f t="shared" si="208"/>
        <v/>
      </c>
      <c r="AX723" s="3"/>
      <c r="AY723" s="2" t="str">
        <f t="shared" si="209"/>
        <v/>
      </c>
      <c r="AZ723" s="3"/>
      <c r="BA723" s="3"/>
      <c r="BB723" s="3"/>
      <c r="BC723" s="3"/>
      <c r="BD723" s="3"/>
    </row>
    <row r="724" spans="22:56" x14ac:dyDescent="0.25">
      <c r="V724" s="1" t="str">
        <f t="shared" si="195"/>
        <v/>
      </c>
      <c r="X724" s="1" t="str">
        <f t="shared" si="196"/>
        <v/>
      </c>
      <c r="Y724" s="1" t="str">
        <f t="shared" si="197"/>
        <v/>
      </c>
      <c r="Z724" s="1" t="str">
        <f t="shared" si="198"/>
        <v/>
      </c>
      <c r="AA724" s="1" t="str">
        <f t="shared" si="199"/>
        <v/>
      </c>
      <c r="AB724" s="1" t="str">
        <f t="shared" si="200"/>
        <v/>
      </c>
      <c r="AC724" s="1" t="str">
        <f t="shared" si="201"/>
        <v/>
      </c>
      <c r="AD724" s="1" t="str">
        <f t="shared" si="202"/>
        <v/>
      </c>
      <c r="AE724" s="1" t="str">
        <f t="shared" si="203"/>
        <v/>
      </c>
      <c r="AF724" s="1" t="str">
        <f t="shared" si="204"/>
        <v/>
      </c>
      <c r="AG724" s="1" t="str">
        <f t="shared" si="205"/>
        <v/>
      </c>
      <c r="AH724" s="1" t="str">
        <f t="shared" si="206"/>
        <v/>
      </c>
      <c r="AI724" s="1" t="str">
        <f t="shared" si="207"/>
        <v/>
      </c>
      <c r="AV724" s="8" t="str">
        <f t="shared" si="210"/>
        <v/>
      </c>
      <c r="AW724" s="2" t="str">
        <f t="shared" si="208"/>
        <v/>
      </c>
      <c r="AX724" s="3"/>
      <c r="AY724" s="2" t="str">
        <f t="shared" si="209"/>
        <v/>
      </c>
      <c r="AZ724" s="3"/>
      <c r="BA724" s="3"/>
      <c r="BB724" s="3"/>
      <c r="BC724" s="3"/>
      <c r="BD724" s="3"/>
    </row>
    <row r="725" spans="22:56" x14ac:dyDescent="0.25">
      <c r="V725" s="1" t="str">
        <f t="shared" si="195"/>
        <v/>
      </c>
      <c r="X725" s="1" t="str">
        <f t="shared" si="196"/>
        <v/>
      </c>
      <c r="Y725" s="1" t="str">
        <f t="shared" si="197"/>
        <v/>
      </c>
      <c r="Z725" s="1" t="str">
        <f t="shared" si="198"/>
        <v/>
      </c>
      <c r="AA725" s="1" t="str">
        <f t="shared" si="199"/>
        <v/>
      </c>
      <c r="AB725" s="1" t="str">
        <f t="shared" si="200"/>
        <v/>
      </c>
      <c r="AC725" s="1" t="str">
        <f t="shared" si="201"/>
        <v/>
      </c>
      <c r="AD725" s="1" t="str">
        <f t="shared" si="202"/>
        <v/>
      </c>
      <c r="AE725" s="1" t="str">
        <f t="shared" si="203"/>
        <v/>
      </c>
      <c r="AF725" s="1" t="str">
        <f t="shared" si="204"/>
        <v/>
      </c>
      <c r="AG725" s="1" t="str">
        <f t="shared" si="205"/>
        <v/>
      </c>
      <c r="AH725" s="1" t="str">
        <f t="shared" si="206"/>
        <v/>
      </c>
      <c r="AI725" s="1" t="str">
        <f t="shared" si="207"/>
        <v/>
      </c>
      <c r="AV725" s="8" t="str">
        <f t="shared" si="210"/>
        <v/>
      </c>
      <c r="AW725" s="2" t="str">
        <f t="shared" si="208"/>
        <v/>
      </c>
      <c r="AX725" s="3"/>
      <c r="AY725" s="2" t="str">
        <f t="shared" si="209"/>
        <v/>
      </c>
      <c r="AZ725" s="3"/>
      <c r="BA725" s="3"/>
      <c r="BB725" s="3"/>
      <c r="BC725" s="3"/>
      <c r="BD725" s="3"/>
    </row>
    <row r="726" spans="22:56" x14ac:dyDescent="0.25">
      <c r="V726" s="1" t="str">
        <f t="shared" si="195"/>
        <v/>
      </c>
      <c r="X726" s="1" t="str">
        <f t="shared" si="196"/>
        <v/>
      </c>
      <c r="Y726" s="1" t="str">
        <f t="shared" si="197"/>
        <v/>
      </c>
      <c r="Z726" s="1" t="str">
        <f t="shared" si="198"/>
        <v/>
      </c>
      <c r="AA726" s="1" t="str">
        <f t="shared" si="199"/>
        <v/>
      </c>
      <c r="AB726" s="1" t="str">
        <f t="shared" si="200"/>
        <v/>
      </c>
      <c r="AC726" s="1" t="str">
        <f t="shared" si="201"/>
        <v/>
      </c>
      <c r="AD726" s="1" t="str">
        <f t="shared" si="202"/>
        <v/>
      </c>
      <c r="AE726" s="1" t="str">
        <f t="shared" si="203"/>
        <v/>
      </c>
      <c r="AF726" s="1" t="str">
        <f t="shared" si="204"/>
        <v/>
      </c>
      <c r="AG726" s="1" t="str">
        <f t="shared" si="205"/>
        <v/>
      </c>
      <c r="AH726" s="1" t="str">
        <f t="shared" si="206"/>
        <v/>
      </c>
      <c r="AI726" s="1" t="str">
        <f t="shared" si="207"/>
        <v/>
      </c>
      <c r="AV726" s="8" t="str">
        <f t="shared" si="210"/>
        <v/>
      </c>
      <c r="AW726" s="2" t="str">
        <f t="shared" si="208"/>
        <v/>
      </c>
      <c r="AX726" s="3"/>
      <c r="AY726" s="2" t="str">
        <f t="shared" si="209"/>
        <v/>
      </c>
      <c r="AZ726" s="3"/>
      <c r="BA726" s="3"/>
      <c r="BB726" s="3"/>
      <c r="BC726" s="3"/>
      <c r="BD726" s="3"/>
    </row>
    <row r="727" spans="22:56" x14ac:dyDescent="0.25">
      <c r="V727" s="1" t="str">
        <f t="shared" si="195"/>
        <v/>
      </c>
      <c r="X727" s="1" t="str">
        <f t="shared" si="196"/>
        <v/>
      </c>
      <c r="Y727" s="1" t="str">
        <f t="shared" si="197"/>
        <v/>
      </c>
      <c r="Z727" s="1" t="str">
        <f t="shared" si="198"/>
        <v/>
      </c>
      <c r="AA727" s="1" t="str">
        <f t="shared" si="199"/>
        <v/>
      </c>
      <c r="AB727" s="1" t="str">
        <f t="shared" si="200"/>
        <v/>
      </c>
      <c r="AC727" s="1" t="str">
        <f t="shared" si="201"/>
        <v/>
      </c>
      <c r="AD727" s="1" t="str">
        <f t="shared" si="202"/>
        <v/>
      </c>
      <c r="AE727" s="1" t="str">
        <f t="shared" si="203"/>
        <v/>
      </c>
      <c r="AF727" s="1" t="str">
        <f t="shared" si="204"/>
        <v/>
      </c>
      <c r="AG727" s="1" t="str">
        <f t="shared" si="205"/>
        <v/>
      </c>
      <c r="AH727" s="1" t="str">
        <f t="shared" si="206"/>
        <v/>
      </c>
      <c r="AI727" s="1" t="str">
        <f t="shared" si="207"/>
        <v/>
      </c>
      <c r="AV727" s="8" t="str">
        <f t="shared" si="210"/>
        <v/>
      </c>
      <c r="AW727" s="2" t="str">
        <f t="shared" si="208"/>
        <v/>
      </c>
      <c r="AX727" s="3"/>
      <c r="AY727" s="2" t="str">
        <f t="shared" si="209"/>
        <v/>
      </c>
      <c r="AZ727" s="3"/>
      <c r="BA727" s="3"/>
      <c r="BB727" s="3"/>
      <c r="BC727" s="3"/>
      <c r="BD727" s="3"/>
    </row>
    <row r="728" spans="22:56" x14ac:dyDescent="0.25">
      <c r="V728" s="1" t="str">
        <f t="shared" si="195"/>
        <v/>
      </c>
      <c r="X728" s="1" t="str">
        <f t="shared" si="196"/>
        <v/>
      </c>
      <c r="Y728" s="1" t="str">
        <f t="shared" si="197"/>
        <v/>
      </c>
      <c r="Z728" s="1" t="str">
        <f t="shared" si="198"/>
        <v/>
      </c>
      <c r="AA728" s="1" t="str">
        <f t="shared" si="199"/>
        <v/>
      </c>
      <c r="AB728" s="1" t="str">
        <f t="shared" si="200"/>
        <v/>
      </c>
      <c r="AC728" s="1" t="str">
        <f t="shared" si="201"/>
        <v/>
      </c>
      <c r="AD728" s="1" t="str">
        <f t="shared" si="202"/>
        <v/>
      </c>
      <c r="AE728" s="1" t="str">
        <f t="shared" si="203"/>
        <v/>
      </c>
      <c r="AF728" s="1" t="str">
        <f t="shared" si="204"/>
        <v/>
      </c>
      <c r="AG728" s="1" t="str">
        <f t="shared" si="205"/>
        <v/>
      </c>
      <c r="AH728" s="1" t="str">
        <f t="shared" si="206"/>
        <v/>
      </c>
      <c r="AI728" s="1" t="str">
        <f t="shared" si="207"/>
        <v/>
      </c>
      <c r="AV728" s="8" t="str">
        <f t="shared" si="210"/>
        <v/>
      </c>
      <c r="AW728" s="2" t="str">
        <f t="shared" si="208"/>
        <v/>
      </c>
      <c r="AX728" s="3"/>
      <c r="AY728" s="2" t="str">
        <f t="shared" si="209"/>
        <v/>
      </c>
      <c r="AZ728" s="3"/>
      <c r="BA728" s="3"/>
      <c r="BB728" s="3"/>
      <c r="BC728" s="3"/>
      <c r="BD728" s="3"/>
    </row>
    <row r="729" spans="22:56" x14ac:dyDescent="0.25">
      <c r="V729" s="1" t="str">
        <f t="shared" si="195"/>
        <v/>
      </c>
      <c r="X729" s="1" t="str">
        <f t="shared" si="196"/>
        <v/>
      </c>
      <c r="Y729" s="1" t="str">
        <f t="shared" si="197"/>
        <v/>
      </c>
      <c r="Z729" s="1" t="str">
        <f t="shared" si="198"/>
        <v/>
      </c>
      <c r="AA729" s="1" t="str">
        <f t="shared" si="199"/>
        <v/>
      </c>
      <c r="AB729" s="1" t="str">
        <f t="shared" si="200"/>
        <v/>
      </c>
      <c r="AC729" s="1" t="str">
        <f t="shared" si="201"/>
        <v/>
      </c>
      <c r="AD729" s="1" t="str">
        <f t="shared" si="202"/>
        <v/>
      </c>
      <c r="AE729" s="1" t="str">
        <f t="shared" si="203"/>
        <v/>
      </c>
      <c r="AF729" s="1" t="str">
        <f t="shared" si="204"/>
        <v/>
      </c>
      <c r="AG729" s="1" t="str">
        <f t="shared" si="205"/>
        <v/>
      </c>
      <c r="AH729" s="1" t="str">
        <f t="shared" si="206"/>
        <v/>
      </c>
      <c r="AI729" s="1" t="str">
        <f t="shared" si="207"/>
        <v/>
      </c>
      <c r="AV729" s="8" t="str">
        <f t="shared" si="210"/>
        <v/>
      </c>
      <c r="AW729" s="2" t="str">
        <f t="shared" si="208"/>
        <v/>
      </c>
      <c r="AX729" s="3"/>
      <c r="AY729" s="2" t="str">
        <f t="shared" si="209"/>
        <v/>
      </c>
      <c r="AZ729" s="3"/>
      <c r="BA729" s="3"/>
      <c r="BB729" s="3"/>
      <c r="BC729" s="3"/>
      <c r="BD729" s="3"/>
    </row>
    <row r="730" spans="22:56" x14ac:dyDescent="0.25">
      <c r="V730" s="1" t="str">
        <f t="shared" si="195"/>
        <v/>
      </c>
      <c r="X730" s="1" t="str">
        <f t="shared" si="196"/>
        <v/>
      </c>
      <c r="Y730" s="1" t="str">
        <f t="shared" si="197"/>
        <v/>
      </c>
      <c r="Z730" s="1" t="str">
        <f t="shared" si="198"/>
        <v/>
      </c>
      <c r="AA730" s="1" t="str">
        <f t="shared" si="199"/>
        <v/>
      </c>
      <c r="AB730" s="1" t="str">
        <f t="shared" si="200"/>
        <v/>
      </c>
      <c r="AC730" s="1" t="str">
        <f t="shared" si="201"/>
        <v/>
      </c>
      <c r="AD730" s="1" t="str">
        <f t="shared" si="202"/>
        <v/>
      </c>
      <c r="AE730" s="1" t="str">
        <f t="shared" si="203"/>
        <v/>
      </c>
      <c r="AF730" s="1" t="str">
        <f t="shared" si="204"/>
        <v/>
      </c>
      <c r="AG730" s="1" t="str">
        <f t="shared" si="205"/>
        <v/>
      </c>
      <c r="AH730" s="1" t="str">
        <f t="shared" si="206"/>
        <v/>
      </c>
      <c r="AI730" s="1" t="str">
        <f t="shared" si="207"/>
        <v/>
      </c>
      <c r="AV730" s="8" t="str">
        <f t="shared" si="210"/>
        <v/>
      </c>
      <c r="AW730" s="2" t="str">
        <f t="shared" si="208"/>
        <v/>
      </c>
      <c r="AX730" s="3"/>
      <c r="AY730" s="2" t="str">
        <f t="shared" si="209"/>
        <v/>
      </c>
      <c r="AZ730" s="3"/>
      <c r="BA730" s="3"/>
      <c r="BB730" s="3"/>
      <c r="BC730" s="3"/>
      <c r="BD730" s="3"/>
    </row>
    <row r="731" spans="22:56" x14ac:dyDescent="0.25">
      <c r="V731" s="1" t="str">
        <f t="shared" si="195"/>
        <v/>
      </c>
      <c r="X731" s="1" t="str">
        <f t="shared" si="196"/>
        <v/>
      </c>
      <c r="Y731" s="1" t="str">
        <f t="shared" si="197"/>
        <v/>
      </c>
      <c r="Z731" s="1" t="str">
        <f t="shared" si="198"/>
        <v/>
      </c>
      <c r="AA731" s="1" t="str">
        <f t="shared" si="199"/>
        <v/>
      </c>
      <c r="AB731" s="1" t="str">
        <f t="shared" si="200"/>
        <v/>
      </c>
      <c r="AC731" s="1" t="str">
        <f t="shared" si="201"/>
        <v/>
      </c>
      <c r="AD731" s="1" t="str">
        <f t="shared" si="202"/>
        <v/>
      </c>
      <c r="AE731" s="1" t="str">
        <f t="shared" si="203"/>
        <v/>
      </c>
      <c r="AF731" s="1" t="str">
        <f t="shared" si="204"/>
        <v/>
      </c>
      <c r="AG731" s="1" t="str">
        <f t="shared" si="205"/>
        <v/>
      </c>
      <c r="AH731" s="1" t="str">
        <f t="shared" si="206"/>
        <v/>
      </c>
      <c r="AI731" s="1" t="str">
        <f t="shared" si="207"/>
        <v/>
      </c>
      <c r="AV731" s="8" t="str">
        <f t="shared" si="210"/>
        <v/>
      </c>
      <c r="AW731" s="2" t="str">
        <f t="shared" si="208"/>
        <v/>
      </c>
      <c r="AX731" s="3"/>
      <c r="AY731" s="2" t="str">
        <f t="shared" si="209"/>
        <v/>
      </c>
      <c r="AZ731" s="3"/>
      <c r="BA731" s="3"/>
      <c r="BB731" s="3"/>
      <c r="BC731" s="3"/>
      <c r="BD731" s="3"/>
    </row>
    <row r="732" spans="22:56" x14ac:dyDescent="0.25">
      <c r="V732" s="1" t="str">
        <f t="shared" si="195"/>
        <v/>
      </c>
      <c r="X732" s="1" t="str">
        <f t="shared" si="196"/>
        <v/>
      </c>
      <c r="Y732" s="1" t="str">
        <f t="shared" si="197"/>
        <v/>
      </c>
      <c r="Z732" s="1" t="str">
        <f t="shared" si="198"/>
        <v/>
      </c>
      <c r="AA732" s="1" t="str">
        <f t="shared" si="199"/>
        <v/>
      </c>
      <c r="AB732" s="1" t="str">
        <f t="shared" si="200"/>
        <v/>
      </c>
      <c r="AC732" s="1" t="str">
        <f t="shared" si="201"/>
        <v/>
      </c>
      <c r="AD732" s="1" t="str">
        <f t="shared" si="202"/>
        <v/>
      </c>
      <c r="AE732" s="1" t="str">
        <f t="shared" si="203"/>
        <v/>
      </c>
      <c r="AF732" s="1" t="str">
        <f t="shared" si="204"/>
        <v/>
      </c>
      <c r="AG732" s="1" t="str">
        <f t="shared" si="205"/>
        <v/>
      </c>
      <c r="AH732" s="1" t="str">
        <f t="shared" si="206"/>
        <v/>
      </c>
      <c r="AI732" s="1" t="str">
        <f t="shared" si="207"/>
        <v/>
      </c>
      <c r="AV732" s="8" t="str">
        <f t="shared" si="210"/>
        <v/>
      </c>
      <c r="AW732" s="2" t="str">
        <f t="shared" si="208"/>
        <v/>
      </c>
      <c r="AX732" s="3"/>
      <c r="AY732" s="2" t="str">
        <f t="shared" si="209"/>
        <v/>
      </c>
      <c r="AZ732" s="3"/>
      <c r="BA732" s="3"/>
      <c r="BB732" s="3"/>
      <c r="BC732" s="3"/>
      <c r="BD732" s="3"/>
    </row>
    <row r="733" spans="22:56" x14ac:dyDescent="0.25">
      <c r="V733" s="1" t="str">
        <f t="shared" si="195"/>
        <v/>
      </c>
      <c r="X733" s="1" t="str">
        <f t="shared" si="196"/>
        <v/>
      </c>
      <c r="Y733" s="1" t="str">
        <f t="shared" si="197"/>
        <v/>
      </c>
      <c r="Z733" s="1" t="str">
        <f t="shared" si="198"/>
        <v/>
      </c>
      <c r="AA733" s="1" t="str">
        <f t="shared" si="199"/>
        <v/>
      </c>
      <c r="AB733" s="1" t="str">
        <f t="shared" si="200"/>
        <v/>
      </c>
      <c r="AC733" s="1" t="str">
        <f t="shared" si="201"/>
        <v/>
      </c>
      <c r="AD733" s="1" t="str">
        <f t="shared" si="202"/>
        <v/>
      </c>
      <c r="AE733" s="1" t="str">
        <f t="shared" si="203"/>
        <v/>
      </c>
      <c r="AF733" s="1" t="str">
        <f t="shared" si="204"/>
        <v/>
      </c>
      <c r="AG733" s="1" t="str">
        <f t="shared" si="205"/>
        <v/>
      </c>
      <c r="AH733" s="1" t="str">
        <f t="shared" si="206"/>
        <v/>
      </c>
      <c r="AI733" s="1" t="str">
        <f t="shared" si="207"/>
        <v/>
      </c>
      <c r="AV733" s="8" t="str">
        <f t="shared" si="210"/>
        <v/>
      </c>
      <c r="AW733" s="2" t="str">
        <f t="shared" si="208"/>
        <v/>
      </c>
      <c r="AX733" s="3"/>
      <c r="AY733" s="2" t="str">
        <f t="shared" si="209"/>
        <v/>
      </c>
      <c r="AZ733" s="3"/>
      <c r="BA733" s="3"/>
      <c r="BB733" s="3"/>
      <c r="BC733" s="3"/>
      <c r="BD733" s="3"/>
    </row>
    <row r="734" spans="22:56" x14ac:dyDescent="0.25">
      <c r="V734" s="1" t="str">
        <f t="shared" si="195"/>
        <v/>
      </c>
      <c r="X734" s="1" t="str">
        <f t="shared" si="196"/>
        <v/>
      </c>
      <c r="Y734" s="1" t="str">
        <f t="shared" si="197"/>
        <v/>
      </c>
      <c r="Z734" s="1" t="str">
        <f t="shared" si="198"/>
        <v/>
      </c>
      <c r="AA734" s="1" t="str">
        <f t="shared" si="199"/>
        <v/>
      </c>
      <c r="AB734" s="1" t="str">
        <f t="shared" si="200"/>
        <v/>
      </c>
      <c r="AC734" s="1" t="str">
        <f t="shared" si="201"/>
        <v/>
      </c>
      <c r="AD734" s="1" t="str">
        <f t="shared" si="202"/>
        <v/>
      </c>
      <c r="AE734" s="1" t="str">
        <f t="shared" si="203"/>
        <v/>
      </c>
      <c r="AF734" s="1" t="str">
        <f t="shared" si="204"/>
        <v/>
      </c>
      <c r="AG734" s="1" t="str">
        <f t="shared" si="205"/>
        <v/>
      </c>
      <c r="AH734" s="1" t="str">
        <f t="shared" si="206"/>
        <v/>
      </c>
      <c r="AI734" s="1" t="str">
        <f t="shared" si="207"/>
        <v/>
      </c>
      <c r="AV734" s="8" t="str">
        <f t="shared" si="210"/>
        <v/>
      </c>
      <c r="AW734" s="2" t="str">
        <f t="shared" si="208"/>
        <v/>
      </c>
      <c r="AX734" s="3"/>
      <c r="AY734" s="2" t="str">
        <f t="shared" si="209"/>
        <v/>
      </c>
      <c r="AZ734" s="3"/>
      <c r="BA734" s="3"/>
      <c r="BB734" s="3"/>
      <c r="BC734" s="3"/>
      <c r="BD734" s="3"/>
    </row>
    <row r="735" spans="22:56" x14ac:dyDescent="0.25">
      <c r="V735" s="1" t="str">
        <f t="shared" si="195"/>
        <v/>
      </c>
      <c r="X735" s="1" t="str">
        <f t="shared" si="196"/>
        <v/>
      </c>
      <c r="Y735" s="1" t="str">
        <f t="shared" si="197"/>
        <v/>
      </c>
      <c r="Z735" s="1" t="str">
        <f t="shared" si="198"/>
        <v/>
      </c>
      <c r="AA735" s="1" t="str">
        <f t="shared" si="199"/>
        <v/>
      </c>
      <c r="AB735" s="1" t="str">
        <f t="shared" si="200"/>
        <v/>
      </c>
      <c r="AC735" s="1" t="str">
        <f t="shared" si="201"/>
        <v/>
      </c>
      <c r="AD735" s="1" t="str">
        <f t="shared" si="202"/>
        <v/>
      </c>
      <c r="AE735" s="1" t="str">
        <f t="shared" si="203"/>
        <v/>
      </c>
      <c r="AF735" s="1" t="str">
        <f t="shared" si="204"/>
        <v/>
      </c>
      <c r="AG735" s="1" t="str">
        <f t="shared" si="205"/>
        <v/>
      </c>
      <c r="AH735" s="1" t="str">
        <f t="shared" si="206"/>
        <v/>
      </c>
      <c r="AI735" s="1" t="str">
        <f t="shared" si="207"/>
        <v/>
      </c>
      <c r="AV735" s="8" t="str">
        <f t="shared" si="210"/>
        <v/>
      </c>
      <c r="AW735" s="2" t="str">
        <f t="shared" si="208"/>
        <v/>
      </c>
      <c r="AX735" s="3"/>
      <c r="AY735" s="2" t="str">
        <f t="shared" si="209"/>
        <v/>
      </c>
      <c r="AZ735" s="3"/>
      <c r="BA735" s="3"/>
      <c r="BB735" s="3"/>
      <c r="BC735" s="3"/>
      <c r="BD735" s="3"/>
    </row>
    <row r="736" spans="22:56" x14ac:dyDescent="0.25">
      <c r="V736" s="1" t="str">
        <f t="shared" si="195"/>
        <v/>
      </c>
      <c r="X736" s="1" t="str">
        <f t="shared" si="196"/>
        <v/>
      </c>
      <c r="Y736" s="1" t="str">
        <f t="shared" si="197"/>
        <v/>
      </c>
      <c r="Z736" s="1" t="str">
        <f t="shared" si="198"/>
        <v/>
      </c>
      <c r="AA736" s="1" t="str">
        <f t="shared" si="199"/>
        <v/>
      </c>
      <c r="AB736" s="1" t="str">
        <f t="shared" si="200"/>
        <v/>
      </c>
      <c r="AC736" s="1" t="str">
        <f t="shared" si="201"/>
        <v/>
      </c>
      <c r="AD736" s="1" t="str">
        <f t="shared" si="202"/>
        <v/>
      </c>
      <c r="AE736" s="1" t="str">
        <f t="shared" si="203"/>
        <v/>
      </c>
      <c r="AF736" s="1" t="str">
        <f t="shared" si="204"/>
        <v/>
      </c>
      <c r="AG736" s="1" t="str">
        <f t="shared" si="205"/>
        <v/>
      </c>
      <c r="AH736" s="1" t="str">
        <f t="shared" si="206"/>
        <v/>
      </c>
      <c r="AI736" s="1" t="str">
        <f t="shared" si="207"/>
        <v/>
      </c>
      <c r="AV736" s="8" t="str">
        <f t="shared" si="210"/>
        <v/>
      </c>
      <c r="AW736" s="2" t="str">
        <f t="shared" si="208"/>
        <v/>
      </c>
      <c r="AX736" s="3"/>
      <c r="AY736" s="2" t="str">
        <f t="shared" si="209"/>
        <v/>
      </c>
      <c r="AZ736" s="3"/>
      <c r="BA736" s="3"/>
      <c r="BB736" s="3"/>
      <c r="BC736" s="3"/>
      <c r="BD736" s="3"/>
    </row>
    <row r="737" spans="22:56" x14ac:dyDescent="0.25">
      <c r="V737" s="1" t="str">
        <f t="shared" si="195"/>
        <v/>
      </c>
      <c r="X737" s="1" t="str">
        <f t="shared" si="196"/>
        <v/>
      </c>
      <c r="Y737" s="1" t="str">
        <f t="shared" si="197"/>
        <v/>
      </c>
      <c r="Z737" s="1" t="str">
        <f t="shared" si="198"/>
        <v/>
      </c>
      <c r="AA737" s="1" t="str">
        <f t="shared" si="199"/>
        <v/>
      </c>
      <c r="AB737" s="1" t="str">
        <f t="shared" si="200"/>
        <v/>
      </c>
      <c r="AC737" s="1" t="str">
        <f t="shared" si="201"/>
        <v/>
      </c>
      <c r="AD737" s="1" t="str">
        <f t="shared" si="202"/>
        <v/>
      </c>
      <c r="AE737" s="1" t="str">
        <f t="shared" si="203"/>
        <v/>
      </c>
      <c r="AF737" s="1" t="str">
        <f t="shared" si="204"/>
        <v/>
      </c>
      <c r="AG737" s="1" t="str">
        <f t="shared" si="205"/>
        <v/>
      </c>
      <c r="AH737" s="1" t="str">
        <f t="shared" si="206"/>
        <v/>
      </c>
      <c r="AI737" s="1" t="str">
        <f t="shared" si="207"/>
        <v/>
      </c>
      <c r="AV737" s="8" t="str">
        <f t="shared" si="210"/>
        <v/>
      </c>
      <c r="AW737" s="2" t="str">
        <f t="shared" si="208"/>
        <v/>
      </c>
      <c r="AX737" s="3"/>
      <c r="AY737" s="2" t="str">
        <f t="shared" si="209"/>
        <v/>
      </c>
      <c r="AZ737" s="3"/>
      <c r="BA737" s="3"/>
      <c r="BB737" s="3"/>
      <c r="BC737" s="3"/>
      <c r="BD737" s="3"/>
    </row>
    <row r="738" spans="22:56" x14ac:dyDescent="0.25">
      <c r="V738" s="1" t="str">
        <f t="shared" si="195"/>
        <v/>
      </c>
      <c r="X738" s="1" t="str">
        <f t="shared" si="196"/>
        <v/>
      </c>
      <c r="Y738" s="1" t="str">
        <f t="shared" si="197"/>
        <v/>
      </c>
      <c r="Z738" s="1" t="str">
        <f t="shared" si="198"/>
        <v/>
      </c>
      <c r="AA738" s="1" t="str">
        <f t="shared" si="199"/>
        <v/>
      </c>
      <c r="AB738" s="1" t="str">
        <f t="shared" si="200"/>
        <v/>
      </c>
      <c r="AC738" s="1" t="str">
        <f t="shared" si="201"/>
        <v/>
      </c>
      <c r="AD738" s="1" t="str">
        <f t="shared" si="202"/>
        <v/>
      </c>
      <c r="AE738" s="1" t="str">
        <f t="shared" si="203"/>
        <v/>
      </c>
      <c r="AF738" s="1" t="str">
        <f t="shared" si="204"/>
        <v/>
      </c>
      <c r="AG738" s="1" t="str">
        <f t="shared" si="205"/>
        <v/>
      </c>
      <c r="AH738" s="1" t="str">
        <f t="shared" si="206"/>
        <v/>
      </c>
      <c r="AI738" s="1" t="str">
        <f t="shared" si="207"/>
        <v/>
      </c>
      <c r="AV738" s="8" t="str">
        <f t="shared" si="210"/>
        <v/>
      </c>
      <c r="AW738" s="2" t="str">
        <f t="shared" si="208"/>
        <v/>
      </c>
      <c r="AX738" s="3"/>
      <c r="AY738" s="2" t="str">
        <f t="shared" si="209"/>
        <v/>
      </c>
      <c r="AZ738" s="3"/>
      <c r="BA738" s="3"/>
      <c r="BB738" s="3"/>
      <c r="BC738" s="3"/>
      <c r="BD738" s="3"/>
    </row>
    <row r="739" spans="22:56" x14ac:dyDescent="0.25">
      <c r="V739" s="1" t="str">
        <f t="shared" si="195"/>
        <v/>
      </c>
      <c r="X739" s="1" t="str">
        <f t="shared" si="196"/>
        <v/>
      </c>
      <c r="Y739" s="1" t="str">
        <f t="shared" si="197"/>
        <v/>
      </c>
      <c r="Z739" s="1" t="str">
        <f t="shared" si="198"/>
        <v/>
      </c>
      <c r="AA739" s="1" t="str">
        <f t="shared" si="199"/>
        <v/>
      </c>
      <c r="AB739" s="1" t="str">
        <f t="shared" si="200"/>
        <v/>
      </c>
      <c r="AC739" s="1" t="str">
        <f t="shared" si="201"/>
        <v/>
      </c>
      <c r="AD739" s="1" t="str">
        <f t="shared" si="202"/>
        <v/>
      </c>
      <c r="AE739" s="1" t="str">
        <f t="shared" si="203"/>
        <v/>
      </c>
      <c r="AF739" s="1" t="str">
        <f t="shared" si="204"/>
        <v/>
      </c>
      <c r="AG739" s="1" t="str">
        <f t="shared" si="205"/>
        <v/>
      </c>
      <c r="AH739" s="1" t="str">
        <f t="shared" si="206"/>
        <v/>
      </c>
      <c r="AI739" s="1" t="str">
        <f t="shared" si="207"/>
        <v/>
      </c>
      <c r="AV739" s="8" t="str">
        <f t="shared" si="210"/>
        <v/>
      </c>
      <c r="AW739" s="2" t="str">
        <f t="shared" si="208"/>
        <v/>
      </c>
      <c r="AX739" s="3"/>
      <c r="AY739" s="2" t="str">
        <f t="shared" si="209"/>
        <v/>
      </c>
      <c r="AZ739" s="3"/>
      <c r="BA739" s="3"/>
      <c r="BB739" s="3"/>
      <c r="BC739" s="3"/>
      <c r="BD739" s="3"/>
    </row>
    <row r="740" spans="22:56" x14ac:dyDescent="0.25">
      <c r="V740" s="1" t="str">
        <f t="shared" si="195"/>
        <v/>
      </c>
      <c r="X740" s="1" t="str">
        <f t="shared" si="196"/>
        <v/>
      </c>
      <c r="Y740" s="1" t="str">
        <f t="shared" si="197"/>
        <v/>
      </c>
      <c r="Z740" s="1" t="str">
        <f t="shared" si="198"/>
        <v/>
      </c>
      <c r="AA740" s="1" t="str">
        <f t="shared" si="199"/>
        <v/>
      </c>
      <c r="AB740" s="1" t="str">
        <f t="shared" si="200"/>
        <v/>
      </c>
      <c r="AC740" s="1" t="str">
        <f t="shared" si="201"/>
        <v/>
      </c>
      <c r="AD740" s="1" t="str">
        <f t="shared" si="202"/>
        <v/>
      </c>
      <c r="AE740" s="1" t="str">
        <f t="shared" si="203"/>
        <v/>
      </c>
      <c r="AF740" s="1" t="str">
        <f t="shared" si="204"/>
        <v/>
      </c>
      <c r="AG740" s="1" t="str">
        <f t="shared" si="205"/>
        <v/>
      </c>
      <c r="AH740" s="1" t="str">
        <f t="shared" si="206"/>
        <v/>
      </c>
      <c r="AI740" s="1" t="str">
        <f t="shared" si="207"/>
        <v/>
      </c>
      <c r="AV740" s="8" t="str">
        <f t="shared" si="210"/>
        <v/>
      </c>
      <c r="AW740" s="2" t="str">
        <f t="shared" si="208"/>
        <v/>
      </c>
      <c r="AX740" s="3"/>
      <c r="AY740" s="2" t="str">
        <f t="shared" si="209"/>
        <v/>
      </c>
      <c r="AZ740" s="3"/>
      <c r="BA740" s="3"/>
      <c r="BB740" s="3"/>
      <c r="BC740" s="3"/>
      <c r="BD740" s="3"/>
    </row>
    <row r="741" spans="22:56" x14ac:dyDescent="0.25">
      <c r="V741" s="1" t="str">
        <f t="shared" si="195"/>
        <v/>
      </c>
      <c r="X741" s="1" t="str">
        <f t="shared" si="196"/>
        <v/>
      </c>
      <c r="Y741" s="1" t="str">
        <f t="shared" si="197"/>
        <v/>
      </c>
      <c r="Z741" s="1" t="str">
        <f t="shared" si="198"/>
        <v/>
      </c>
      <c r="AA741" s="1" t="str">
        <f t="shared" si="199"/>
        <v/>
      </c>
      <c r="AB741" s="1" t="str">
        <f t="shared" si="200"/>
        <v/>
      </c>
      <c r="AC741" s="1" t="str">
        <f t="shared" si="201"/>
        <v/>
      </c>
      <c r="AD741" s="1" t="str">
        <f t="shared" si="202"/>
        <v/>
      </c>
      <c r="AE741" s="1" t="str">
        <f t="shared" si="203"/>
        <v/>
      </c>
      <c r="AF741" s="1" t="str">
        <f t="shared" si="204"/>
        <v/>
      </c>
      <c r="AG741" s="1" t="str">
        <f t="shared" si="205"/>
        <v/>
      </c>
      <c r="AH741" s="1" t="str">
        <f t="shared" si="206"/>
        <v/>
      </c>
      <c r="AI741" s="1" t="str">
        <f t="shared" si="207"/>
        <v/>
      </c>
      <c r="AV741" s="8" t="str">
        <f t="shared" si="210"/>
        <v/>
      </c>
      <c r="AW741" s="2" t="str">
        <f t="shared" si="208"/>
        <v/>
      </c>
      <c r="AX741" s="3"/>
      <c r="AY741" s="2" t="str">
        <f t="shared" si="209"/>
        <v/>
      </c>
      <c r="AZ741" s="3"/>
      <c r="BA741" s="3"/>
      <c r="BB741" s="3"/>
      <c r="BC741" s="3"/>
      <c r="BD741" s="3"/>
    </row>
    <row r="742" spans="22:56" x14ac:dyDescent="0.25">
      <c r="V742" s="1" t="str">
        <f t="shared" si="195"/>
        <v/>
      </c>
      <c r="X742" s="1" t="str">
        <f t="shared" si="196"/>
        <v/>
      </c>
      <c r="Y742" s="1" t="str">
        <f t="shared" si="197"/>
        <v/>
      </c>
      <c r="Z742" s="1" t="str">
        <f t="shared" si="198"/>
        <v/>
      </c>
      <c r="AA742" s="1" t="str">
        <f t="shared" si="199"/>
        <v/>
      </c>
      <c r="AB742" s="1" t="str">
        <f t="shared" si="200"/>
        <v/>
      </c>
      <c r="AC742" s="1" t="str">
        <f t="shared" si="201"/>
        <v/>
      </c>
      <c r="AD742" s="1" t="str">
        <f t="shared" si="202"/>
        <v/>
      </c>
      <c r="AE742" s="1" t="str">
        <f t="shared" si="203"/>
        <v/>
      </c>
      <c r="AF742" s="1" t="str">
        <f t="shared" si="204"/>
        <v/>
      </c>
      <c r="AG742" s="1" t="str">
        <f t="shared" si="205"/>
        <v/>
      </c>
      <c r="AH742" s="1" t="str">
        <f t="shared" si="206"/>
        <v/>
      </c>
      <c r="AI742" s="1" t="str">
        <f t="shared" si="207"/>
        <v/>
      </c>
      <c r="AV742" s="8" t="str">
        <f t="shared" si="210"/>
        <v/>
      </c>
      <c r="AW742" s="2" t="str">
        <f t="shared" si="208"/>
        <v/>
      </c>
      <c r="AX742" s="3"/>
      <c r="AY742" s="2" t="str">
        <f t="shared" si="209"/>
        <v/>
      </c>
      <c r="AZ742" s="3"/>
      <c r="BA742" s="3"/>
      <c r="BB742" s="3"/>
      <c r="BC742" s="3"/>
      <c r="BD742" s="3"/>
    </row>
    <row r="743" spans="22:56" x14ac:dyDescent="0.25">
      <c r="V743" s="1" t="str">
        <f t="shared" si="195"/>
        <v/>
      </c>
      <c r="X743" s="1" t="str">
        <f t="shared" si="196"/>
        <v/>
      </c>
      <c r="Y743" s="1" t="str">
        <f t="shared" si="197"/>
        <v/>
      </c>
      <c r="Z743" s="1" t="str">
        <f t="shared" si="198"/>
        <v/>
      </c>
      <c r="AA743" s="1" t="str">
        <f t="shared" si="199"/>
        <v/>
      </c>
      <c r="AB743" s="1" t="str">
        <f t="shared" si="200"/>
        <v/>
      </c>
      <c r="AC743" s="1" t="str">
        <f t="shared" si="201"/>
        <v/>
      </c>
      <c r="AD743" s="1" t="str">
        <f t="shared" si="202"/>
        <v/>
      </c>
      <c r="AE743" s="1" t="str">
        <f t="shared" si="203"/>
        <v/>
      </c>
      <c r="AF743" s="1" t="str">
        <f t="shared" si="204"/>
        <v/>
      </c>
      <c r="AG743" s="1" t="str">
        <f t="shared" si="205"/>
        <v/>
      </c>
      <c r="AH743" s="1" t="str">
        <f t="shared" si="206"/>
        <v/>
      </c>
      <c r="AI743" s="1" t="str">
        <f t="shared" si="207"/>
        <v/>
      </c>
      <c r="AV743" s="8" t="str">
        <f t="shared" si="210"/>
        <v/>
      </c>
      <c r="AW743" s="2" t="str">
        <f t="shared" si="208"/>
        <v/>
      </c>
      <c r="AX743" s="3"/>
      <c r="AY743" s="2" t="str">
        <f t="shared" si="209"/>
        <v/>
      </c>
      <c r="AZ743" s="3"/>
      <c r="BA743" s="3"/>
      <c r="BB743" s="3"/>
      <c r="BC743" s="3"/>
      <c r="BD743" s="3"/>
    </row>
    <row r="744" spans="22:56" x14ac:dyDescent="0.25">
      <c r="V744" s="1" t="str">
        <f t="shared" si="195"/>
        <v/>
      </c>
      <c r="X744" s="1" t="str">
        <f t="shared" si="196"/>
        <v/>
      </c>
      <c r="Y744" s="1" t="str">
        <f t="shared" si="197"/>
        <v/>
      </c>
      <c r="Z744" s="1" t="str">
        <f t="shared" si="198"/>
        <v/>
      </c>
      <c r="AA744" s="1" t="str">
        <f t="shared" si="199"/>
        <v/>
      </c>
      <c r="AB744" s="1" t="str">
        <f t="shared" si="200"/>
        <v/>
      </c>
      <c r="AC744" s="1" t="str">
        <f t="shared" si="201"/>
        <v/>
      </c>
      <c r="AD744" s="1" t="str">
        <f t="shared" si="202"/>
        <v/>
      </c>
      <c r="AE744" s="1" t="str">
        <f t="shared" si="203"/>
        <v/>
      </c>
      <c r="AF744" s="1" t="str">
        <f t="shared" si="204"/>
        <v/>
      </c>
      <c r="AG744" s="1" t="str">
        <f t="shared" si="205"/>
        <v/>
      </c>
      <c r="AH744" s="1" t="str">
        <f t="shared" si="206"/>
        <v/>
      </c>
      <c r="AI744" s="1" t="str">
        <f t="shared" si="207"/>
        <v/>
      </c>
      <c r="AV744" s="8" t="str">
        <f t="shared" si="210"/>
        <v/>
      </c>
      <c r="AW744" s="2" t="str">
        <f t="shared" si="208"/>
        <v/>
      </c>
      <c r="AX744" s="3"/>
      <c r="AY744" s="2" t="str">
        <f t="shared" si="209"/>
        <v/>
      </c>
      <c r="AZ744" s="3"/>
      <c r="BA744" s="3"/>
      <c r="BB744" s="3"/>
      <c r="BC744" s="3"/>
      <c r="BD744" s="3"/>
    </row>
    <row r="745" spans="22:56" x14ac:dyDescent="0.25">
      <c r="V745" s="1" t="str">
        <f t="shared" si="195"/>
        <v/>
      </c>
      <c r="X745" s="1" t="str">
        <f t="shared" si="196"/>
        <v/>
      </c>
      <c r="Y745" s="1" t="str">
        <f t="shared" si="197"/>
        <v/>
      </c>
      <c r="Z745" s="1" t="str">
        <f t="shared" si="198"/>
        <v/>
      </c>
      <c r="AA745" s="1" t="str">
        <f t="shared" si="199"/>
        <v/>
      </c>
      <c r="AB745" s="1" t="str">
        <f t="shared" si="200"/>
        <v/>
      </c>
      <c r="AC745" s="1" t="str">
        <f t="shared" si="201"/>
        <v/>
      </c>
      <c r="AD745" s="1" t="str">
        <f t="shared" si="202"/>
        <v/>
      </c>
      <c r="AE745" s="1" t="str">
        <f t="shared" si="203"/>
        <v/>
      </c>
      <c r="AF745" s="1" t="str">
        <f t="shared" si="204"/>
        <v/>
      </c>
      <c r="AG745" s="1" t="str">
        <f t="shared" si="205"/>
        <v/>
      </c>
      <c r="AH745" s="1" t="str">
        <f t="shared" si="206"/>
        <v/>
      </c>
      <c r="AI745" s="1" t="str">
        <f t="shared" si="207"/>
        <v/>
      </c>
      <c r="AV745" s="8" t="str">
        <f t="shared" si="210"/>
        <v/>
      </c>
      <c r="AW745" s="2" t="str">
        <f t="shared" si="208"/>
        <v/>
      </c>
      <c r="AX745" s="3"/>
      <c r="AY745" s="2" t="str">
        <f t="shared" si="209"/>
        <v/>
      </c>
      <c r="AZ745" s="3"/>
      <c r="BA745" s="3"/>
      <c r="BB745" s="3"/>
      <c r="BC745" s="3"/>
      <c r="BD745" s="3"/>
    </row>
    <row r="746" spans="22:56" x14ac:dyDescent="0.25">
      <c r="V746" s="1" t="str">
        <f t="shared" si="195"/>
        <v/>
      </c>
      <c r="X746" s="1" t="str">
        <f t="shared" si="196"/>
        <v/>
      </c>
      <c r="Y746" s="1" t="str">
        <f t="shared" si="197"/>
        <v/>
      </c>
      <c r="Z746" s="1" t="str">
        <f t="shared" si="198"/>
        <v/>
      </c>
      <c r="AA746" s="1" t="str">
        <f t="shared" si="199"/>
        <v/>
      </c>
      <c r="AB746" s="1" t="str">
        <f t="shared" si="200"/>
        <v/>
      </c>
      <c r="AC746" s="1" t="str">
        <f t="shared" si="201"/>
        <v/>
      </c>
      <c r="AD746" s="1" t="str">
        <f t="shared" si="202"/>
        <v/>
      </c>
      <c r="AE746" s="1" t="str">
        <f t="shared" si="203"/>
        <v/>
      </c>
      <c r="AF746" s="1" t="str">
        <f t="shared" si="204"/>
        <v/>
      </c>
      <c r="AG746" s="1" t="str">
        <f t="shared" si="205"/>
        <v/>
      </c>
      <c r="AH746" s="1" t="str">
        <f t="shared" si="206"/>
        <v/>
      </c>
      <c r="AI746" s="1" t="str">
        <f t="shared" si="207"/>
        <v/>
      </c>
      <c r="AV746" s="8" t="str">
        <f t="shared" si="210"/>
        <v/>
      </c>
      <c r="AW746" s="2" t="str">
        <f t="shared" si="208"/>
        <v/>
      </c>
      <c r="AX746" s="3"/>
      <c r="AY746" s="2" t="str">
        <f t="shared" si="209"/>
        <v/>
      </c>
      <c r="AZ746" s="3"/>
      <c r="BA746" s="3"/>
      <c r="BB746" s="3"/>
      <c r="BC746" s="3"/>
      <c r="BD746" s="3"/>
    </row>
    <row r="747" spans="22:56" x14ac:dyDescent="0.25">
      <c r="V747" s="1" t="str">
        <f t="shared" si="195"/>
        <v/>
      </c>
      <c r="X747" s="1" t="str">
        <f t="shared" si="196"/>
        <v/>
      </c>
      <c r="Y747" s="1" t="str">
        <f t="shared" si="197"/>
        <v/>
      </c>
      <c r="Z747" s="1" t="str">
        <f t="shared" si="198"/>
        <v/>
      </c>
      <c r="AA747" s="1" t="str">
        <f t="shared" si="199"/>
        <v/>
      </c>
      <c r="AB747" s="1" t="str">
        <f t="shared" si="200"/>
        <v/>
      </c>
      <c r="AC747" s="1" t="str">
        <f t="shared" si="201"/>
        <v/>
      </c>
      <c r="AD747" s="1" t="str">
        <f t="shared" si="202"/>
        <v/>
      </c>
      <c r="AE747" s="1" t="str">
        <f t="shared" si="203"/>
        <v/>
      </c>
      <c r="AF747" s="1" t="str">
        <f t="shared" si="204"/>
        <v/>
      </c>
      <c r="AG747" s="1" t="str">
        <f t="shared" si="205"/>
        <v/>
      </c>
      <c r="AH747" s="1" t="str">
        <f t="shared" si="206"/>
        <v/>
      </c>
      <c r="AI747" s="1" t="str">
        <f t="shared" si="207"/>
        <v/>
      </c>
      <c r="AV747" s="8" t="str">
        <f t="shared" si="210"/>
        <v/>
      </c>
      <c r="AW747" s="2" t="str">
        <f t="shared" si="208"/>
        <v/>
      </c>
      <c r="AX747" s="3"/>
      <c r="AY747" s="2" t="str">
        <f t="shared" si="209"/>
        <v/>
      </c>
      <c r="AZ747" s="3"/>
      <c r="BA747" s="3"/>
      <c r="BB747" s="3"/>
      <c r="BC747" s="3"/>
      <c r="BD747" s="3"/>
    </row>
    <row r="748" spans="22:56" x14ac:dyDescent="0.25">
      <c r="V748" s="1" t="str">
        <f t="shared" si="195"/>
        <v/>
      </c>
      <c r="X748" s="1" t="str">
        <f t="shared" si="196"/>
        <v/>
      </c>
      <c r="Y748" s="1" t="str">
        <f t="shared" si="197"/>
        <v/>
      </c>
      <c r="Z748" s="1" t="str">
        <f t="shared" si="198"/>
        <v/>
      </c>
      <c r="AA748" s="1" t="str">
        <f t="shared" si="199"/>
        <v/>
      </c>
      <c r="AB748" s="1" t="str">
        <f t="shared" si="200"/>
        <v/>
      </c>
      <c r="AC748" s="1" t="str">
        <f t="shared" si="201"/>
        <v/>
      </c>
      <c r="AD748" s="1" t="str">
        <f t="shared" si="202"/>
        <v/>
      </c>
      <c r="AE748" s="1" t="str">
        <f t="shared" si="203"/>
        <v/>
      </c>
      <c r="AF748" s="1" t="str">
        <f t="shared" si="204"/>
        <v/>
      </c>
      <c r="AG748" s="1" t="str">
        <f t="shared" si="205"/>
        <v/>
      </c>
      <c r="AH748" s="1" t="str">
        <f t="shared" si="206"/>
        <v/>
      </c>
      <c r="AI748" s="1" t="str">
        <f t="shared" si="207"/>
        <v/>
      </c>
      <c r="AV748" s="8" t="str">
        <f t="shared" si="210"/>
        <v/>
      </c>
      <c r="AW748" s="2" t="str">
        <f t="shared" si="208"/>
        <v/>
      </c>
      <c r="AX748" s="3"/>
      <c r="AY748" s="2" t="str">
        <f t="shared" si="209"/>
        <v/>
      </c>
      <c r="AZ748" s="3"/>
      <c r="BA748" s="3"/>
      <c r="BB748" s="3"/>
      <c r="BC748" s="3"/>
      <c r="BD748" s="3"/>
    </row>
    <row r="749" spans="22:56" x14ac:dyDescent="0.25">
      <c r="V749" s="1" t="str">
        <f t="shared" si="195"/>
        <v/>
      </c>
      <c r="X749" s="1" t="str">
        <f t="shared" si="196"/>
        <v/>
      </c>
      <c r="Y749" s="1" t="str">
        <f t="shared" si="197"/>
        <v/>
      </c>
      <c r="Z749" s="1" t="str">
        <f t="shared" si="198"/>
        <v/>
      </c>
      <c r="AA749" s="1" t="str">
        <f t="shared" si="199"/>
        <v/>
      </c>
      <c r="AB749" s="1" t="str">
        <f t="shared" si="200"/>
        <v/>
      </c>
      <c r="AC749" s="1" t="str">
        <f t="shared" si="201"/>
        <v/>
      </c>
      <c r="AD749" s="1" t="str">
        <f t="shared" si="202"/>
        <v/>
      </c>
      <c r="AE749" s="1" t="str">
        <f t="shared" si="203"/>
        <v/>
      </c>
      <c r="AF749" s="1" t="str">
        <f t="shared" si="204"/>
        <v/>
      </c>
      <c r="AG749" s="1" t="str">
        <f t="shared" si="205"/>
        <v/>
      </c>
      <c r="AH749" s="1" t="str">
        <f t="shared" si="206"/>
        <v/>
      </c>
      <c r="AI749" s="1" t="str">
        <f t="shared" si="207"/>
        <v/>
      </c>
      <c r="AV749" s="8" t="str">
        <f t="shared" si="210"/>
        <v/>
      </c>
      <c r="AW749" s="2" t="str">
        <f t="shared" si="208"/>
        <v/>
      </c>
      <c r="AX749" s="3"/>
      <c r="AY749" s="2" t="str">
        <f t="shared" si="209"/>
        <v/>
      </c>
      <c r="AZ749" s="3"/>
      <c r="BA749" s="3"/>
      <c r="BB749" s="3"/>
      <c r="BC749" s="3"/>
      <c r="BD749" s="3"/>
    </row>
    <row r="750" spans="22:56" x14ac:dyDescent="0.25">
      <c r="V750" s="1" t="str">
        <f t="shared" si="195"/>
        <v/>
      </c>
      <c r="X750" s="1" t="str">
        <f t="shared" si="196"/>
        <v/>
      </c>
      <c r="Y750" s="1" t="str">
        <f t="shared" si="197"/>
        <v/>
      </c>
      <c r="Z750" s="1" t="str">
        <f t="shared" si="198"/>
        <v/>
      </c>
      <c r="AA750" s="1" t="str">
        <f t="shared" si="199"/>
        <v/>
      </c>
      <c r="AB750" s="1" t="str">
        <f t="shared" si="200"/>
        <v/>
      </c>
      <c r="AC750" s="1" t="str">
        <f t="shared" si="201"/>
        <v/>
      </c>
      <c r="AD750" s="1" t="str">
        <f t="shared" si="202"/>
        <v/>
      </c>
      <c r="AE750" s="1" t="str">
        <f t="shared" si="203"/>
        <v/>
      </c>
      <c r="AF750" s="1" t="str">
        <f t="shared" si="204"/>
        <v/>
      </c>
      <c r="AG750" s="1" t="str">
        <f t="shared" si="205"/>
        <v/>
      </c>
      <c r="AH750" s="1" t="str">
        <f t="shared" si="206"/>
        <v/>
      </c>
      <c r="AI750" s="1" t="str">
        <f t="shared" si="207"/>
        <v/>
      </c>
      <c r="AV750" s="8" t="str">
        <f t="shared" si="210"/>
        <v/>
      </c>
      <c r="AW750" s="2" t="str">
        <f t="shared" si="208"/>
        <v/>
      </c>
      <c r="AX750" s="3"/>
      <c r="AY750" s="2" t="str">
        <f t="shared" si="209"/>
        <v/>
      </c>
      <c r="AZ750" s="3"/>
      <c r="BA750" s="3"/>
      <c r="BB750" s="3"/>
      <c r="BC750" s="3"/>
      <c r="BD750" s="3"/>
    </row>
    <row r="751" spans="22:56" x14ac:dyDescent="0.25">
      <c r="V751" s="1" t="str">
        <f t="shared" si="195"/>
        <v/>
      </c>
      <c r="X751" s="1" t="str">
        <f t="shared" si="196"/>
        <v/>
      </c>
      <c r="Y751" s="1" t="str">
        <f t="shared" si="197"/>
        <v/>
      </c>
      <c r="Z751" s="1" t="str">
        <f t="shared" si="198"/>
        <v/>
      </c>
      <c r="AA751" s="1" t="str">
        <f t="shared" si="199"/>
        <v/>
      </c>
      <c r="AB751" s="1" t="str">
        <f t="shared" si="200"/>
        <v/>
      </c>
      <c r="AC751" s="1" t="str">
        <f t="shared" si="201"/>
        <v/>
      </c>
      <c r="AD751" s="1" t="str">
        <f t="shared" si="202"/>
        <v/>
      </c>
      <c r="AE751" s="1" t="str">
        <f t="shared" si="203"/>
        <v/>
      </c>
      <c r="AF751" s="1" t="str">
        <f t="shared" si="204"/>
        <v/>
      </c>
      <c r="AG751" s="1" t="str">
        <f t="shared" si="205"/>
        <v/>
      </c>
      <c r="AH751" s="1" t="str">
        <f t="shared" si="206"/>
        <v/>
      </c>
      <c r="AI751" s="1" t="str">
        <f t="shared" si="207"/>
        <v/>
      </c>
      <c r="AV751" s="8" t="str">
        <f t="shared" si="210"/>
        <v/>
      </c>
      <c r="AW751" s="2" t="str">
        <f t="shared" si="208"/>
        <v/>
      </c>
      <c r="AX751" s="3"/>
      <c r="AY751" s="2" t="str">
        <f t="shared" si="209"/>
        <v/>
      </c>
      <c r="AZ751" s="3"/>
      <c r="BA751" s="3"/>
      <c r="BB751" s="3"/>
      <c r="BC751" s="3"/>
      <c r="BD751" s="3"/>
    </row>
    <row r="752" spans="22:56" x14ac:dyDescent="0.25">
      <c r="V752" s="1" t="str">
        <f t="shared" ref="V752:V815" si="211">IF(AV720&lt;&gt;"","(","")</f>
        <v/>
      </c>
      <c r="X752" s="1" t="str">
        <f t="shared" ref="X752:X815" si="212">IF(AV720&lt;=$N$14,IF(X751&lt;$C$8,X751+1,1),"")</f>
        <v/>
      </c>
      <c r="Y752" s="1" t="str">
        <f t="shared" ref="Y752:Y815" si="213">IF(AV720&lt;=$N$14,IF(X752&gt;X751,Y751,IF(Y751&lt;$C$9,Y751+1,1)),"")</f>
        <v/>
      </c>
      <c r="Z752" s="1" t="str">
        <f t="shared" ref="Z752:Z815" si="214">IF(AV720&lt;=$N$14,IF(Y752=Y751,Z751,IF(Y752&gt;Y751,Z751,IF(Z751&lt;$C$10,Z751+1,1))),"")</f>
        <v/>
      </c>
      <c r="AA752" s="1" t="str">
        <f t="shared" ref="AA752:AA815" si="215">IF(AV720&lt;=$N$14,IF(Z752=Z751,AA751,IF(Z752&gt;Z751,AA751,AA751+1)),"")</f>
        <v/>
      </c>
      <c r="AB752" s="1" t="str">
        <f t="shared" ref="AB752:AB815" si="216">IF(AV720&lt;=$N$14,INDEX($AM$8:$AT$8,1,X752),"")</f>
        <v/>
      </c>
      <c r="AC752" s="1" t="str">
        <f t="shared" ref="AC752:AC815" si="217">IF($C$6&gt;1,IF(AV720&lt;&gt;"",", ",""),"")</f>
        <v/>
      </c>
      <c r="AD752" s="1" t="str">
        <f t="shared" ref="AD752:AD815" si="218">IF($C$6&gt;1,IF(AV720&lt;=$N$14,INDEX($AM$9:$AT$9,1,Y752),""),"")</f>
        <v/>
      </c>
      <c r="AE752" s="1" t="str">
        <f t="shared" ref="AE752:AE815" si="219">IF($C$6&gt;2,IF(AV720&lt;&gt;"",", ",""),"")</f>
        <v/>
      </c>
      <c r="AF752" s="1" t="str">
        <f t="shared" ref="AF752:AF815" si="220">IF($C$6&gt;2,IF(AV720&lt;=$N$14,INDEX($AM$10:$AT$10,1,Z752),""),"")</f>
        <v/>
      </c>
      <c r="AG752" s="1" t="str">
        <f t="shared" ref="AG752:AG815" si="221">IF($C$6&gt;3,IF(AV720&lt;&gt;"",", ",""),"")</f>
        <v/>
      </c>
      <c r="AH752" s="1" t="str">
        <f t="shared" ref="AH752:AH815" si="222">IF($C$6&gt;3,IF(AV720&lt;=$N$14,INDEX($AM$11:$AT$11,1,AA752),""),"")</f>
        <v/>
      </c>
      <c r="AI752" s="1" t="str">
        <f t="shared" ref="AI752:AI815" si="223">IF(AV720&lt;&gt;"",")","")</f>
        <v/>
      </c>
      <c r="AV752" s="8" t="str">
        <f t="shared" si="210"/>
        <v/>
      </c>
      <c r="AW752" s="2" t="str">
        <f t="shared" si="208"/>
        <v/>
      </c>
      <c r="AX752" s="3"/>
      <c r="AY752" s="2" t="str">
        <f t="shared" si="209"/>
        <v/>
      </c>
      <c r="AZ752" s="3"/>
      <c r="BA752" s="3"/>
      <c r="BB752" s="3"/>
      <c r="BC752" s="3"/>
      <c r="BD752" s="3"/>
    </row>
    <row r="753" spans="22:56" x14ac:dyDescent="0.25">
      <c r="V753" s="1" t="str">
        <f t="shared" si="211"/>
        <v/>
      </c>
      <c r="X753" s="1" t="str">
        <f t="shared" si="212"/>
        <v/>
      </c>
      <c r="Y753" s="1" t="str">
        <f t="shared" si="213"/>
        <v/>
      </c>
      <c r="Z753" s="1" t="str">
        <f t="shared" si="214"/>
        <v/>
      </c>
      <c r="AA753" s="1" t="str">
        <f t="shared" si="215"/>
        <v/>
      </c>
      <c r="AB753" s="1" t="str">
        <f t="shared" si="216"/>
        <v/>
      </c>
      <c r="AC753" s="1" t="str">
        <f t="shared" si="217"/>
        <v/>
      </c>
      <c r="AD753" s="1" t="str">
        <f t="shared" si="218"/>
        <v/>
      </c>
      <c r="AE753" s="1" t="str">
        <f t="shared" si="219"/>
        <v/>
      </c>
      <c r="AF753" s="1" t="str">
        <f t="shared" si="220"/>
        <v/>
      </c>
      <c r="AG753" s="1" t="str">
        <f t="shared" si="221"/>
        <v/>
      </c>
      <c r="AH753" s="1" t="str">
        <f t="shared" si="222"/>
        <v/>
      </c>
      <c r="AI753" s="1" t="str">
        <f t="shared" si="223"/>
        <v/>
      </c>
      <c r="AV753" s="8" t="str">
        <f t="shared" si="210"/>
        <v/>
      </c>
      <c r="AW753" s="2" t="str">
        <f t="shared" ref="AW753:AW816" si="224">IF(AV753&lt;&gt;"",". Möglichkeit: ","")</f>
        <v/>
      </c>
      <c r="AX753" s="3"/>
      <c r="AY753" s="2" t="str">
        <f t="shared" si="209"/>
        <v/>
      </c>
      <c r="AZ753" s="3"/>
      <c r="BA753" s="3"/>
      <c r="BB753" s="3"/>
      <c r="BC753" s="3"/>
      <c r="BD753" s="3"/>
    </row>
    <row r="754" spans="22:56" x14ac:dyDescent="0.25">
      <c r="V754" s="1" t="str">
        <f t="shared" si="211"/>
        <v/>
      </c>
      <c r="X754" s="1" t="str">
        <f t="shared" si="212"/>
        <v/>
      </c>
      <c r="Y754" s="1" t="str">
        <f t="shared" si="213"/>
        <v/>
      </c>
      <c r="Z754" s="1" t="str">
        <f t="shared" si="214"/>
        <v/>
      </c>
      <c r="AA754" s="1" t="str">
        <f t="shared" si="215"/>
        <v/>
      </c>
      <c r="AB754" s="1" t="str">
        <f t="shared" si="216"/>
        <v/>
      </c>
      <c r="AC754" s="1" t="str">
        <f t="shared" si="217"/>
        <v/>
      </c>
      <c r="AD754" s="1" t="str">
        <f t="shared" si="218"/>
        <v/>
      </c>
      <c r="AE754" s="1" t="str">
        <f t="shared" si="219"/>
        <v/>
      </c>
      <c r="AF754" s="1" t="str">
        <f t="shared" si="220"/>
        <v/>
      </c>
      <c r="AG754" s="1" t="str">
        <f t="shared" si="221"/>
        <v/>
      </c>
      <c r="AH754" s="1" t="str">
        <f t="shared" si="222"/>
        <v/>
      </c>
      <c r="AI754" s="1" t="str">
        <f t="shared" si="223"/>
        <v/>
      </c>
      <c r="AV754" s="8" t="str">
        <f t="shared" si="210"/>
        <v/>
      </c>
      <c r="AW754" s="2" t="str">
        <f t="shared" si="224"/>
        <v/>
      </c>
      <c r="AX754" s="3"/>
      <c r="AY754" s="2" t="str">
        <f t="shared" si="209"/>
        <v/>
      </c>
      <c r="AZ754" s="3"/>
      <c r="BA754" s="3"/>
      <c r="BB754" s="3"/>
      <c r="BC754" s="3"/>
      <c r="BD754" s="3"/>
    </row>
    <row r="755" spans="22:56" x14ac:dyDescent="0.25">
      <c r="V755" s="1" t="str">
        <f t="shared" si="211"/>
        <v/>
      </c>
      <c r="X755" s="1" t="str">
        <f t="shared" si="212"/>
        <v/>
      </c>
      <c r="Y755" s="1" t="str">
        <f t="shared" si="213"/>
        <v/>
      </c>
      <c r="Z755" s="1" t="str">
        <f t="shared" si="214"/>
        <v/>
      </c>
      <c r="AA755" s="1" t="str">
        <f t="shared" si="215"/>
        <v/>
      </c>
      <c r="AB755" s="1" t="str">
        <f t="shared" si="216"/>
        <v/>
      </c>
      <c r="AC755" s="1" t="str">
        <f t="shared" si="217"/>
        <v/>
      </c>
      <c r="AD755" s="1" t="str">
        <f t="shared" si="218"/>
        <v/>
      </c>
      <c r="AE755" s="1" t="str">
        <f t="shared" si="219"/>
        <v/>
      </c>
      <c r="AF755" s="1" t="str">
        <f t="shared" si="220"/>
        <v/>
      </c>
      <c r="AG755" s="1" t="str">
        <f t="shared" si="221"/>
        <v/>
      </c>
      <c r="AH755" s="1" t="str">
        <f t="shared" si="222"/>
        <v/>
      </c>
      <c r="AI755" s="1" t="str">
        <f t="shared" si="223"/>
        <v/>
      </c>
      <c r="AV755" s="8" t="str">
        <f t="shared" si="210"/>
        <v/>
      </c>
      <c r="AW755" s="2" t="str">
        <f t="shared" si="224"/>
        <v/>
      </c>
      <c r="AX755" s="3"/>
      <c r="AY755" s="2" t="str">
        <f t="shared" si="209"/>
        <v/>
      </c>
      <c r="AZ755" s="3"/>
      <c r="BA755" s="3"/>
      <c r="BB755" s="3"/>
      <c r="BC755" s="3"/>
      <c r="BD755" s="3"/>
    </row>
    <row r="756" spans="22:56" x14ac:dyDescent="0.25">
      <c r="V756" s="1" t="str">
        <f t="shared" si="211"/>
        <v/>
      </c>
      <c r="X756" s="1" t="str">
        <f t="shared" si="212"/>
        <v/>
      </c>
      <c r="Y756" s="1" t="str">
        <f t="shared" si="213"/>
        <v/>
      </c>
      <c r="Z756" s="1" t="str">
        <f t="shared" si="214"/>
        <v/>
      </c>
      <c r="AA756" s="1" t="str">
        <f t="shared" si="215"/>
        <v/>
      </c>
      <c r="AB756" s="1" t="str">
        <f t="shared" si="216"/>
        <v/>
      </c>
      <c r="AC756" s="1" t="str">
        <f t="shared" si="217"/>
        <v/>
      </c>
      <c r="AD756" s="1" t="str">
        <f t="shared" si="218"/>
        <v/>
      </c>
      <c r="AE756" s="1" t="str">
        <f t="shared" si="219"/>
        <v/>
      </c>
      <c r="AF756" s="1" t="str">
        <f t="shared" si="220"/>
        <v/>
      </c>
      <c r="AG756" s="1" t="str">
        <f t="shared" si="221"/>
        <v/>
      </c>
      <c r="AH756" s="1" t="str">
        <f t="shared" si="222"/>
        <v/>
      </c>
      <c r="AI756" s="1" t="str">
        <f t="shared" si="223"/>
        <v/>
      </c>
      <c r="AV756" s="8" t="str">
        <f t="shared" si="210"/>
        <v/>
      </c>
      <c r="AW756" s="2" t="str">
        <f t="shared" si="224"/>
        <v/>
      </c>
      <c r="AX756" s="3"/>
      <c r="AY756" s="2" t="str">
        <f t="shared" si="209"/>
        <v/>
      </c>
      <c r="AZ756" s="3"/>
      <c r="BA756" s="3"/>
      <c r="BB756" s="3"/>
      <c r="BC756" s="3"/>
      <c r="BD756" s="3"/>
    </row>
    <row r="757" spans="22:56" x14ac:dyDescent="0.25">
      <c r="V757" s="1" t="str">
        <f t="shared" si="211"/>
        <v/>
      </c>
      <c r="X757" s="1" t="str">
        <f t="shared" si="212"/>
        <v/>
      </c>
      <c r="Y757" s="1" t="str">
        <f t="shared" si="213"/>
        <v/>
      </c>
      <c r="Z757" s="1" t="str">
        <f t="shared" si="214"/>
        <v/>
      </c>
      <c r="AA757" s="1" t="str">
        <f t="shared" si="215"/>
        <v/>
      </c>
      <c r="AB757" s="1" t="str">
        <f t="shared" si="216"/>
        <v/>
      </c>
      <c r="AC757" s="1" t="str">
        <f t="shared" si="217"/>
        <v/>
      </c>
      <c r="AD757" s="1" t="str">
        <f t="shared" si="218"/>
        <v/>
      </c>
      <c r="AE757" s="1" t="str">
        <f t="shared" si="219"/>
        <v/>
      </c>
      <c r="AF757" s="1" t="str">
        <f t="shared" si="220"/>
        <v/>
      </c>
      <c r="AG757" s="1" t="str">
        <f t="shared" si="221"/>
        <v/>
      </c>
      <c r="AH757" s="1" t="str">
        <f t="shared" si="222"/>
        <v/>
      </c>
      <c r="AI757" s="1" t="str">
        <f t="shared" si="223"/>
        <v/>
      </c>
      <c r="AV757" s="8" t="str">
        <f t="shared" si="210"/>
        <v/>
      </c>
      <c r="AW757" s="2" t="str">
        <f t="shared" si="224"/>
        <v/>
      </c>
      <c r="AX757" s="3"/>
      <c r="AY757" s="2" t="str">
        <f t="shared" si="209"/>
        <v/>
      </c>
      <c r="AZ757" s="3"/>
      <c r="BA757" s="3"/>
      <c r="BB757" s="3"/>
      <c r="BC757" s="3"/>
      <c r="BD757" s="3"/>
    </row>
    <row r="758" spans="22:56" x14ac:dyDescent="0.25">
      <c r="V758" s="1" t="str">
        <f t="shared" si="211"/>
        <v/>
      </c>
      <c r="X758" s="1" t="str">
        <f t="shared" si="212"/>
        <v/>
      </c>
      <c r="Y758" s="1" t="str">
        <f t="shared" si="213"/>
        <v/>
      </c>
      <c r="Z758" s="1" t="str">
        <f t="shared" si="214"/>
        <v/>
      </c>
      <c r="AA758" s="1" t="str">
        <f t="shared" si="215"/>
        <v/>
      </c>
      <c r="AB758" s="1" t="str">
        <f t="shared" si="216"/>
        <v/>
      </c>
      <c r="AC758" s="1" t="str">
        <f t="shared" si="217"/>
        <v/>
      </c>
      <c r="AD758" s="1" t="str">
        <f t="shared" si="218"/>
        <v/>
      </c>
      <c r="AE758" s="1" t="str">
        <f t="shared" si="219"/>
        <v/>
      </c>
      <c r="AF758" s="1" t="str">
        <f t="shared" si="220"/>
        <v/>
      </c>
      <c r="AG758" s="1" t="str">
        <f t="shared" si="221"/>
        <v/>
      </c>
      <c r="AH758" s="1" t="str">
        <f t="shared" si="222"/>
        <v/>
      </c>
      <c r="AI758" s="1" t="str">
        <f t="shared" si="223"/>
        <v/>
      </c>
      <c r="AV758" s="8" t="str">
        <f t="shared" si="210"/>
        <v/>
      </c>
      <c r="AW758" s="2" t="str">
        <f t="shared" si="224"/>
        <v/>
      </c>
      <c r="AX758" s="3"/>
      <c r="AY758" s="2" t="str">
        <f t="shared" si="209"/>
        <v/>
      </c>
      <c r="AZ758" s="3"/>
      <c r="BA758" s="3"/>
      <c r="BB758" s="3"/>
      <c r="BC758" s="3"/>
      <c r="BD758" s="3"/>
    </row>
    <row r="759" spans="22:56" x14ac:dyDescent="0.25">
      <c r="V759" s="1" t="str">
        <f t="shared" si="211"/>
        <v/>
      </c>
      <c r="X759" s="1" t="str">
        <f t="shared" si="212"/>
        <v/>
      </c>
      <c r="Y759" s="1" t="str">
        <f t="shared" si="213"/>
        <v/>
      </c>
      <c r="Z759" s="1" t="str">
        <f t="shared" si="214"/>
        <v/>
      </c>
      <c r="AA759" s="1" t="str">
        <f t="shared" si="215"/>
        <v/>
      </c>
      <c r="AB759" s="1" t="str">
        <f t="shared" si="216"/>
        <v/>
      </c>
      <c r="AC759" s="1" t="str">
        <f t="shared" si="217"/>
        <v/>
      </c>
      <c r="AD759" s="1" t="str">
        <f t="shared" si="218"/>
        <v/>
      </c>
      <c r="AE759" s="1" t="str">
        <f t="shared" si="219"/>
        <v/>
      </c>
      <c r="AF759" s="1" t="str">
        <f t="shared" si="220"/>
        <v/>
      </c>
      <c r="AG759" s="1" t="str">
        <f t="shared" si="221"/>
        <v/>
      </c>
      <c r="AH759" s="1" t="str">
        <f t="shared" si="222"/>
        <v/>
      </c>
      <c r="AI759" s="1" t="str">
        <f t="shared" si="223"/>
        <v/>
      </c>
      <c r="AV759" s="8" t="str">
        <f t="shared" si="210"/>
        <v/>
      </c>
      <c r="AW759" s="2" t="str">
        <f t="shared" si="224"/>
        <v/>
      </c>
      <c r="AX759" s="3"/>
      <c r="AY759" s="2" t="str">
        <f t="shared" si="209"/>
        <v/>
      </c>
      <c r="AZ759" s="3"/>
      <c r="BA759" s="3"/>
      <c r="BB759" s="3"/>
      <c r="BC759" s="3"/>
      <c r="BD759" s="3"/>
    </row>
    <row r="760" spans="22:56" x14ac:dyDescent="0.25">
      <c r="V760" s="1" t="str">
        <f t="shared" si="211"/>
        <v/>
      </c>
      <c r="X760" s="1" t="str">
        <f t="shared" si="212"/>
        <v/>
      </c>
      <c r="Y760" s="1" t="str">
        <f t="shared" si="213"/>
        <v/>
      </c>
      <c r="Z760" s="1" t="str">
        <f t="shared" si="214"/>
        <v/>
      </c>
      <c r="AA760" s="1" t="str">
        <f t="shared" si="215"/>
        <v/>
      </c>
      <c r="AB760" s="1" t="str">
        <f t="shared" si="216"/>
        <v/>
      </c>
      <c r="AC760" s="1" t="str">
        <f t="shared" si="217"/>
        <v/>
      </c>
      <c r="AD760" s="1" t="str">
        <f t="shared" si="218"/>
        <v/>
      </c>
      <c r="AE760" s="1" t="str">
        <f t="shared" si="219"/>
        <v/>
      </c>
      <c r="AF760" s="1" t="str">
        <f t="shared" si="220"/>
        <v/>
      </c>
      <c r="AG760" s="1" t="str">
        <f t="shared" si="221"/>
        <v/>
      </c>
      <c r="AH760" s="1" t="str">
        <f t="shared" si="222"/>
        <v/>
      </c>
      <c r="AI760" s="1" t="str">
        <f t="shared" si="223"/>
        <v/>
      </c>
      <c r="AV760" s="8" t="str">
        <f t="shared" si="210"/>
        <v/>
      </c>
      <c r="AW760" s="2" t="str">
        <f t="shared" si="224"/>
        <v/>
      </c>
      <c r="AX760" s="3"/>
      <c r="AY760" s="2" t="str">
        <f t="shared" si="209"/>
        <v/>
      </c>
      <c r="AZ760" s="3"/>
      <c r="BA760" s="3"/>
      <c r="BB760" s="3"/>
      <c r="BC760" s="3"/>
      <c r="BD760" s="3"/>
    </row>
    <row r="761" spans="22:56" x14ac:dyDescent="0.25">
      <c r="V761" s="1" t="str">
        <f t="shared" si="211"/>
        <v/>
      </c>
      <c r="X761" s="1" t="str">
        <f t="shared" si="212"/>
        <v/>
      </c>
      <c r="Y761" s="1" t="str">
        <f t="shared" si="213"/>
        <v/>
      </c>
      <c r="Z761" s="1" t="str">
        <f t="shared" si="214"/>
        <v/>
      </c>
      <c r="AA761" s="1" t="str">
        <f t="shared" si="215"/>
        <v/>
      </c>
      <c r="AB761" s="1" t="str">
        <f t="shared" si="216"/>
        <v/>
      </c>
      <c r="AC761" s="1" t="str">
        <f t="shared" si="217"/>
        <v/>
      </c>
      <c r="AD761" s="1" t="str">
        <f t="shared" si="218"/>
        <v/>
      </c>
      <c r="AE761" s="1" t="str">
        <f t="shared" si="219"/>
        <v/>
      </c>
      <c r="AF761" s="1" t="str">
        <f t="shared" si="220"/>
        <v/>
      </c>
      <c r="AG761" s="1" t="str">
        <f t="shared" si="221"/>
        <v/>
      </c>
      <c r="AH761" s="1" t="str">
        <f t="shared" si="222"/>
        <v/>
      </c>
      <c r="AI761" s="1" t="str">
        <f t="shared" si="223"/>
        <v/>
      </c>
      <c r="AV761" s="8" t="str">
        <f t="shared" si="210"/>
        <v/>
      </c>
      <c r="AW761" s="2" t="str">
        <f t="shared" si="224"/>
        <v/>
      </c>
      <c r="AX761" s="3"/>
      <c r="AY761" s="2" t="str">
        <f t="shared" si="209"/>
        <v/>
      </c>
      <c r="AZ761" s="3"/>
      <c r="BA761" s="3"/>
      <c r="BB761" s="3"/>
      <c r="BC761" s="3"/>
      <c r="BD761" s="3"/>
    </row>
    <row r="762" spans="22:56" x14ac:dyDescent="0.25">
      <c r="V762" s="1" t="str">
        <f t="shared" si="211"/>
        <v/>
      </c>
      <c r="X762" s="1" t="str">
        <f t="shared" si="212"/>
        <v/>
      </c>
      <c r="Y762" s="1" t="str">
        <f t="shared" si="213"/>
        <v/>
      </c>
      <c r="Z762" s="1" t="str">
        <f t="shared" si="214"/>
        <v/>
      </c>
      <c r="AA762" s="1" t="str">
        <f t="shared" si="215"/>
        <v/>
      </c>
      <c r="AB762" s="1" t="str">
        <f t="shared" si="216"/>
        <v/>
      </c>
      <c r="AC762" s="1" t="str">
        <f t="shared" si="217"/>
        <v/>
      </c>
      <c r="AD762" s="1" t="str">
        <f t="shared" si="218"/>
        <v/>
      </c>
      <c r="AE762" s="1" t="str">
        <f t="shared" si="219"/>
        <v/>
      </c>
      <c r="AF762" s="1" t="str">
        <f t="shared" si="220"/>
        <v/>
      </c>
      <c r="AG762" s="1" t="str">
        <f t="shared" si="221"/>
        <v/>
      </c>
      <c r="AH762" s="1" t="str">
        <f t="shared" si="222"/>
        <v/>
      </c>
      <c r="AI762" s="1" t="str">
        <f t="shared" si="223"/>
        <v/>
      </c>
      <c r="AV762" s="8" t="str">
        <f t="shared" si="210"/>
        <v/>
      </c>
      <c r="AW762" s="2" t="str">
        <f t="shared" si="224"/>
        <v/>
      </c>
      <c r="AX762" s="3"/>
      <c r="AY762" s="2" t="str">
        <f t="shared" si="209"/>
        <v/>
      </c>
      <c r="AZ762" s="3"/>
      <c r="BA762" s="3"/>
      <c r="BB762" s="3"/>
      <c r="BC762" s="3"/>
      <c r="BD762" s="3"/>
    </row>
    <row r="763" spans="22:56" x14ac:dyDescent="0.25">
      <c r="V763" s="1" t="str">
        <f t="shared" si="211"/>
        <v/>
      </c>
      <c r="X763" s="1" t="str">
        <f t="shared" si="212"/>
        <v/>
      </c>
      <c r="Y763" s="1" t="str">
        <f t="shared" si="213"/>
        <v/>
      </c>
      <c r="Z763" s="1" t="str">
        <f t="shared" si="214"/>
        <v/>
      </c>
      <c r="AA763" s="1" t="str">
        <f t="shared" si="215"/>
        <v/>
      </c>
      <c r="AB763" s="1" t="str">
        <f t="shared" si="216"/>
        <v/>
      </c>
      <c r="AC763" s="1" t="str">
        <f t="shared" si="217"/>
        <v/>
      </c>
      <c r="AD763" s="1" t="str">
        <f t="shared" si="218"/>
        <v/>
      </c>
      <c r="AE763" s="1" t="str">
        <f t="shared" si="219"/>
        <v/>
      </c>
      <c r="AF763" s="1" t="str">
        <f t="shared" si="220"/>
        <v/>
      </c>
      <c r="AG763" s="1" t="str">
        <f t="shared" si="221"/>
        <v/>
      </c>
      <c r="AH763" s="1" t="str">
        <f t="shared" si="222"/>
        <v/>
      </c>
      <c r="AI763" s="1" t="str">
        <f t="shared" si="223"/>
        <v/>
      </c>
      <c r="AV763" s="8" t="str">
        <f t="shared" si="210"/>
        <v/>
      </c>
      <c r="AW763" s="2" t="str">
        <f t="shared" si="224"/>
        <v/>
      </c>
      <c r="AX763" s="3"/>
      <c r="AY763" s="2" t="str">
        <f t="shared" si="209"/>
        <v/>
      </c>
      <c r="AZ763" s="3"/>
      <c r="BA763" s="3"/>
      <c r="BB763" s="3"/>
      <c r="BC763" s="3"/>
      <c r="BD763" s="3"/>
    </row>
    <row r="764" spans="22:56" x14ac:dyDescent="0.25">
      <c r="V764" s="1" t="str">
        <f t="shared" si="211"/>
        <v/>
      </c>
      <c r="X764" s="1" t="str">
        <f t="shared" si="212"/>
        <v/>
      </c>
      <c r="Y764" s="1" t="str">
        <f t="shared" si="213"/>
        <v/>
      </c>
      <c r="Z764" s="1" t="str">
        <f t="shared" si="214"/>
        <v/>
      </c>
      <c r="AA764" s="1" t="str">
        <f t="shared" si="215"/>
        <v/>
      </c>
      <c r="AB764" s="1" t="str">
        <f t="shared" si="216"/>
        <v/>
      </c>
      <c r="AC764" s="1" t="str">
        <f t="shared" si="217"/>
        <v/>
      </c>
      <c r="AD764" s="1" t="str">
        <f t="shared" si="218"/>
        <v/>
      </c>
      <c r="AE764" s="1" t="str">
        <f t="shared" si="219"/>
        <v/>
      </c>
      <c r="AF764" s="1" t="str">
        <f t="shared" si="220"/>
        <v/>
      </c>
      <c r="AG764" s="1" t="str">
        <f t="shared" si="221"/>
        <v/>
      </c>
      <c r="AH764" s="1" t="str">
        <f t="shared" si="222"/>
        <v/>
      </c>
      <c r="AI764" s="1" t="str">
        <f t="shared" si="223"/>
        <v/>
      </c>
      <c r="AV764" s="8" t="str">
        <f t="shared" si="210"/>
        <v/>
      </c>
      <c r="AW764" s="2" t="str">
        <f t="shared" si="224"/>
        <v/>
      </c>
      <c r="AX764" s="3"/>
      <c r="AY764" s="2" t="str">
        <f t="shared" si="209"/>
        <v/>
      </c>
      <c r="AZ764" s="3"/>
      <c r="BA764" s="3"/>
      <c r="BB764" s="3"/>
      <c r="BC764" s="3"/>
      <c r="BD764" s="3"/>
    </row>
    <row r="765" spans="22:56" x14ac:dyDescent="0.25">
      <c r="V765" s="1" t="str">
        <f t="shared" si="211"/>
        <v/>
      </c>
      <c r="X765" s="1" t="str">
        <f t="shared" si="212"/>
        <v/>
      </c>
      <c r="Y765" s="1" t="str">
        <f t="shared" si="213"/>
        <v/>
      </c>
      <c r="Z765" s="1" t="str">
        <f t="shared" si="214"/>
        <v/>
      </c>
      <c r="AA765" s="1" t="str">
        <f t="shared" si="215"/>
        <v/>
      </c>
      <c r="AB765" s="1" t="str">
        <f t="shared" si="216"/>
        <v/>
      </c>
      <c r="AC765" s="1" t="str">
        <f t="shared" si="217"/>
        <v/>
      </c>
      <c r="AD765" s="1" t="str">
        <f t="shared" si="218"/>
        <v/>
      </c>
      <c r="AE765" s="1" t="str">
        <f t="shared" si="219"/>
        <v/>
      </c>
      <c r="AF765" s="1" t="str">
        <f t="shared" si="220"/>
        <v/>
      </c>
      <c r="AG765" s="1" t="str">
        <f t="shared" si="221"/>
        <v/>
      </c>
      <c r="AH765" s="1" t="str">
        <f t="shared" si="222"/>
        <v/>
      </c>
      <c r="AI765" s="1" t="str">
        <f t="shared" si="223"/>
        <v/>
      </c>
      <c r="AV765" s="8" t="str">
        <f t="shared" si="210"/>
        <v/>
      </c>
      <c r="AW765" s="2" t="str">
        <f t="shared" si="224"/>
        <v/>
      </c>
      <c r="AX765" s="3"/>
      <c r="AY765" s="2" t="str">
        <f t="shared" si="209"/>
        <v/>
      </c>
      <c r="AZ765" s="3"/>
      <c r="BA765" s="3"/>
      <c r="BB765" s="3"/>
      <c r="BC765" s="3"/>
      <c r="BD765" s="3"/>
    </row>
    <row r="766" spans="22:56" x14ac:dyDescent="0.25">
      <c r="V766" s="1" t="str">
        <f t="shared" si="211"/>
        <v/>
      </c>
      <c r="X766" s="1" t="str">
        <f t="shared" si="212"/>
        <v/>
      </c>
      <c r="Y766" s="1" t="str">
        <f t="shared" si="213"/>
        <v/>
      </c>
      <c r="Z766" s="1" t="str">
        <f t="shared" si="214"/>
        <v/>
      </c>
      <c r="AA766" s="1" t="str">
        <f t="shared" si="215"/>
        <v/>
      </c>
      <c r="AB766" s="1" t="str">
        <f t="shared" si="216"/>
        <v/>
      </c>
      <c r="AC766" s="1" t="str">
        <f t="shared" si="217"/>
        <v/>
      </c>
      <c r="AD766" s="1" t="str">
        <f t="shared" si="218"/>
        <v/>
      </c>
      <c r="AE766" s="1" t="str">
        <f t="shared" si="219"/>
        <v/>
      </c>
      <c r="AF766" s="1" t="str">
        <f t="shared" si="220"/>
        <v/>
      </c>
      <c r="AG766" s="1" t="str">
        <f t="shared" si="221"/>
        <v/>
      </c>
      <c r="AH766" s="1" t="str">
        <f t="shared" si="222"/>
        <v/>
      </c>
      <c r="AI766" s="1" t="str">
        <f t="shared" si="223"/>
        <v/>
      </c>
      <c r="AV766" s="8" t="str">
        <f t="shared" si="210"/>
        <v/>
      </c>
      <c r="AW766" s="2" t="str">
        <f t="shared" si="224"/>
        <v/>
      </c>
      <c r="AX766" s="3"/>
      <c r="AY766" s="2" t="str">
        <f t="shared" si="209"/>
        <v/>
      </c>
      <c r="AZ766" s="3"/>
      <c r="BA766" s="3"/>
      <c r="BB766" s="3"/>
      <c r="BC766" s="3"/>
      <c r="BD766" s="3"/>
    </row>
    <row r="767" spans="22:56" x14ac:dyDescent="0.25">
      <c r="V767" s="1" t="str">
        <f t="shared" si="211"/>
        <v/>
      </c>
      <c r="X767" s="1" t="str">
        <f t="shared" si="212"/>
        <v/>
      </c>
      <c r="Y767" s="1" t="str">
        <f t="shared" si="213"/>
        <v/>
      </c>
      <c r="Z767" s="1" t="str">
        <f t="shared" si="214"/>
        <v/>
      </c>
      <c r="AA767" s="1" t="str">
        <f t="shared" si="215"/>
        <v/>
      </c>
      <c r="AB767" s="1" t="str">
        <f t="shared" si="216"/>
        <v/>
      </c>
      <c r="AC767" s="1" t="str">
        <f t="shared" si="217"/>
        <v/>
      </c>
      <c r="AD767" s="1" t="str">
        <f t="shared" si="218"/>
        <v/>
      </c>
      <c r="AE767" s="1" t="str">
        <f t="shared" si="219"/>
        <v/>
      </c>
      <c r="AF767" s="1" t="str">
        <f t="shared" si="220"/>
        <v/>
      </c>
      <c r="AG767" s="1" t="str">
        <f t="shared" si="221"/>
        <v/>
      </c>
      <c r="AH767" s="1" t="str">
        <f t="shared" si="222"/>
        <v/>
      </c>
      <c r="AI767" s="1" t="str">
        <f t="shared" si="223"/>
        <v/>
      </c>
      <c r="AV767" s="8" t="str">
        <f t="shared" si="210"/>
        <v/>
      </c>
      <c r="AW767" s="2" t="str">
        <f t="shared" si="224"/>
        <v/>
      </c>
      <c r="AX767" s="3"/>
      <c r="AY767" s="2" t="str">
        <f t="shared" si="209"/>
        <v/>
      </c>
      <c r="AZ767" s="3"/>
      <c r="BA767" s="3"/>
      <c r="BB767" s="3"/>
      <c r="BC767" s="3"/>
      <c r="BD767" s="3"/>
    </row>
    <row r="768" spans="22:56" x14ac:dyDescent="0.25">
      <c r="V768" s="1" t="str">
        <f t="shared" si="211"/>
        <v/>
      </c>
      <c r="X768" s="1" t="str">
        <f t="shared" si="212"/>
        <v/>
      </c>
      <c r="Y768" s="1" t="str">
        <f t="shared" si="213"/>
        <v/>
      </c>
      <c r="Z768" s="1" t="str">
        <f t="shared" si="214"/>
        <v/>
      </c>
      <c r="AA768" s="1" t="str">
        <f t="shared" si="215"/>
        <v/>
      </c>
      <c r="AB768" s="1" t="str">
        <f t="shared" si="216"/>
        <v/>
      </c>
      <c r="AC768" s="1" t="str">
        <f t="shared" si="217"/>
        <v/>
      </c>
      <c r="AD768" s="1" t="str">
        <f t="shared" si="218"/>
        <v/>
      </c>
      <c r="AE768" s="1" t="str">
        <f t="shared" si="219"/>
        <v/>
      </c>
      <c r="AF768" s="1" t="str">
        <f t="shared" si="220"/>
        <v/>
      </c>
      <c r="AG768" s="1" t="str">
        <f t="shared" si="221"/>
        <v/>
      </c>
      <c r="AH768" s="1" t="str">
        <f t="shared" si="222"/>
        <v/>
      </c>
      <c r="AI768" s="1" t="str">
        <f t="shared" si="223"/>
        <v/>
      </c>
      <c r="AV768" s="8" t="str">
        <f t="shared" si="210"/>
        <v/>
      </c>
      <c r="AW768" s="2" t="str">
        <f t="shared" si="224"/>
        <v/>
      </c>
      <c r="AX768" s="3"/>
      <c r="AY768" s="2" t="str">
        <f t="shared" si="209"/>
        <v/>
      </c>
      <c r="AZ768" s="3"/>
      <c r="BA768" s="3"/>
      <c r="BB768" s="3"/>
      <c r="BC768" s="3"/>
      <c r="BD768" s="3"/>
    </row>
    <row r="769" spans="22:56" x14ac:dyDescent="0.25">
      <c r="V769" s="1" t="str">
        <f t="shared" si="211"/>
        <v/>
      </c>
      <c r="X769" s="1" t="str">
        <f t="shared" si="212"/>
        <v/>
      </c>
      <c r="Y769" s="1" t="str">
        <f t="shared" si="213"/>
        <v/>
      </c>
      <c r="Z769" s="1" t="str">
        <f t="shared" si="214"/>
        <v/>
      </c>
      <c r="AA769" s="1" t="str">
        <f t="shared" si="215"/>
        <v/>
      </c>
      <c r="AB769" s="1" t="str">
        <f t="shared" si="216"/>
        <v/>
      </c>
      <c r="AC769" s="1" t="str">
        <f t="shared" si="217"/>
        <v/>
      </c>
      <c r="AD769" s="1" t="str">
        <f t="shared" si="218"/>
        <v/>
      </c>
      <c r="AE769" s="1" t="str">
        <f t="shared" si="219"/>
        <v/>
      </c>
      <c r="AF769" s="1" t="str">
        <f t="shared" si="220"/>
        <v/>
      </c>
      <c r="AG769" s="1" t="str">
        <f t="shared" si="221"/>
        <v/>
      </c>
      <c r="AH769" s="1" t="str">
        <f t="shared" si="222"/>
        <v/>
      </c>
      <c r="AI769" s="1" t="str">
        <f t="shared" si="223"/>
        <v/>
      </c>
      <c r="AV769" s="8" t="str">
        <f t="shared" si="210"/>
        <v/>
      </c>
      <c r="AW769" s="2" t="str">
        <f t="shared" si="224"/>
        <v/>
      </c>
      <c r="AX769" s="3"/>
      <c r="AY769" s="2" t="str">
        <f t="shared" si="209"/>
        <v/>
      </c>
      <c r="AZ769" s="3"/>
      <c r="BA769" s="3"/>
      <c r="BB769" s="3"/>
      <c r="BC769" s="3"/>
      <c r="BD769" s="3"/>
    </row>
    <row r="770" spans="22:56" x14ac:dyDescent="0.25">
      <c r="V770" s="1" t="str">
        <f t="shared" si="211"/>
        <v/>
      </c>
      <c r="X770" s="1" t="str">
        <f t="shared" si="212"/>
        <v/>
      </c>
      <c r="Y770" s="1" t="str">
        <f t="shared" si="213"/>
        <v/>
      </c>
      <c r="Z770" s="1" t="str">
        <f t="shared" si="214"/>
        <v/>
      </c>
      <c r="AA770" s="1" t="str">
        <f t="shared" si="215"/>
        <v/>
      </c>
      <c r="AB770" s="1" t="str">
        <f t="shared" si="216"/>
        <v/>
      </c>
      <c r="AC770" s="1" t="str">
        <f t="shared" si="217"/>
        <v/>
      </c>
      <c r="AD770" s="1" t="str">
        <f t="shared" si="218"/>
        <v/>
      </c>
      <c r="AE770" s="1" t="str">
        <f t="shared" si="219"/>
        <v/>
      </c>
      <c r="AF770" s="1" t="str">
        <f t="shared" si="220"/>
        <v/>
      </c>
      <c r="AG770" s="1" t="str">
        <f t="shared" si="221"/>
        <v/>
      </c>
      <c r="AH770" s="1" t="str">
        <f t="shared" si="222"/>
        <v/>
      </c>
      <c r="AI770" s="1" t="str">
        <f t="shared" si="223"/>
        <v/>
      </c>
      <c r="AV770" s="8" t="str">
        <f t="shared" si="210"/>
        <v/>
      </c>
      <c r="AW770" s="2" t="str">
        <f t="shared" si="224"/>
        <v/>
      </c>
      <c r="AX770" s="3"/>
      <c r="AY770" s="2" t="str">
        <f t="shared" si="209"/>
        <v/>
      </c>
      <c r="AZ770" s="3"/>
      <c r="BA770" s="3"/>
      <c r="BB770" s="3"/>
      <c r="BC770" s="3"/>
      <c r="BD770" s="3"/>
    </row>
    <row r="771" spans="22:56" x14ac:dyDescent="0.25">
      <c r="V771" s="1" t="str">
        <f t="shared" si="211"/>
        <v/>
      </c>
      <c r="X771" s="1" t="str">
        <f t="shared" si="212"/>
        <v/>
      </c>
      <c r="Y771" s="1" t="str">
        <f t="shared" si="213"/>
        <v/>
      </c>
      <c r="Z771" s="1" t="str">
        <f t="shared" si="214"/>
        <v/>
      </c>
      <c r="AA771" s="1" t="str">
        <f t="shared" si="215"/>
        <v/>
      </c>
      <c r="AB771" s="1" t="str">
        <f t="shared" si="216"/>
        <v/>
      </c>
      <c r="AC771" s="1" t="str">
        <f t="shared" si="217"/>
        <v/>
      </c>
      <c r="AD771" s="1" t="str">
        <f t="shared" si="218"/>
        <v/>
      </c>
      <c r="AE771" s="1" t="str">
        <f t="shared" si="219"/>
        <v/>
      </c>
      <c r="AF771" s="1" t="str">
        <f t="shared" si="220"/>
        <v/>
      </c>
      <c r="AG771" s="1" t="str">
        <f t="shared" si="221"/>
        <v/>
      </c>
      <c r="AH771" s="1" t="str">
        <f t="shared" si="222"/>
        <v/>
      </c>
      <c r="AI771" s="1" t="str">
        <f t="shared" si="223"/>
        <v/>
      </c>
      <c r="AV771" s="8" t="str">
        <f t="shared" si="210"/>
        <v/>
      </c>
      <c r="AW771" s="2" t="str">
        <f t="shared" si="224"/>
        <v/>
      </c>
      <c r="AX771" s="3"/>
      <c r="AY771" s="2" t="str">
        <f t="shared" si="209"/>
        <v/>
      </c>
      <c r="AZ771" s="3"/>
      <c r="BA771" s="3"/>
      <c r="BB771" s="3"/>
      <c r="BC771" s="3"/>
      <c r="BD771" s="3"/>
    </row>
    <row r="772" spans="22:56" x14ac:dyDescent="0.25">
      <c r="V772" s="1" t="str">
        <f t="shared" si="211"/>
        <v/>
      </c>
      <c r="X772" s="1" t="str">
        <f t="shared" si="212"/>
        <v/>
      </c>
      <c r="Y772" s="1" t="str">
        <f t="shared" si="213"/>
        <v/>
      </c>
      <c r="Z772" s="1" t="str">
        <f t="shared" si="214"/>
        <v/>
      </c>
      <c r="AA772" s="1" t="str">
        <f t="shared" si="215"/>
        <v/>
      </c>
      <c r="AB772" s="1" t="str">
        <f t="shared" si="216"/>
        <v/>
      </c>
      <c r="AC772" s="1" t="str">
        <f t="shared" si="217"/>
        <v/>
      </c>
      <c r="AD772" s="1" t="str">
        <f t="shared" si="218"/>
        <v/>
      </c>
      <c r="AE772" s="1" t="str">
        <f t="shared" si="219"/>
        <v/>
      </c>
      <c r="AF772" s="1" t="str">
        <f t="shared" si="220"/>
        <v/>
      </c>
      <c r="AG772" s="1" t="str">
        <f t="shared" si="221"/>
        <v/>
      </c>
      <c r="AH772" s="1" t="str">
        <f t="shared" si="222"/>
        <v/>
      </c>
      <c r="AI772" s="1" t="str">
        <f t="shared" si="223"/>
        <v/>
      </c>
      <c r="AV772" s="8" t="str">
        <f t="shared" si="210"/>
        <v/>
      </c>
      <c r="AW772" s="2" t="str">
        <f t="shared" si="224"/>
        <v/>
      </c>
      <c r="AX772" s="3"/>
      <c r="AY772" s="2" t="str">
        <f t="shared" si="209"/>
        <v/>
      </c>
      <c r="AZ772" s="3"/>
      <c r="BA772" s="3"/>
      <c r="BB772" s="3"/>
      <c r="BC772" s="3"/>
      <c r="BD772" s="3"/>
    </row>
    <row r="773" spans="22:56" x14ac:dyDescent="0.25">
      <c r="V773" s="1" t="str">
        <f t="shared" si="211"/>
        <v/>
      </c>
      <c r="X773" s="1" t="str">
        <f t="shared" si="212"/>
        <v/>
      </c>
      <c r="Y773" s="1" t="str">
        <f t="shared" si="213"/>
        <v/>
      </c>
      <c r="Z773" s="1" t="str">
        <f t="shared" si="214"/>
        <v/>
      </c>
      <c r="AA773" s="1" t="str">
        <f t="shared" si="215"/>
        <v/>
      </c>
      <c r="AB773" s="1" t="str">
        <f t="shared" si="216"/>
        <v/>
      </c>
      <c r="AC773" s="1" t="str">
        <f t="shared" si="217"/>
        <v/>
      </c>
      <c r="AD773" s="1" t="str">
        <f t="shared" si="218"/>
        <v/>
      </c>
      <c r="AE773" s="1" t="str">
        <f t="shared" si="219"/>
        <v/>
      </c>
      <c r="AF773" s="1" t="str">
        <f t="shared" si="220"/>
        <v/>
      </c>
      <c r="AG773" s="1" t="str">
        <f t="shared" si="221"/>
        <v/>
      </c>
      <c r="AH773" s="1" t="str">
        <f t="shared" si="222"/>
        <v/>
      </c>
      <c r="AI773" s="1" t="str">
        <f t="shared" si="223"/>
        <v/>
      </c>
      <c r="AV773" s="8" t="str">
        <f t="shared" si="210"/>
        <v/>
      </c>
      <c r="AW773" s="2" t="str">
        <f t="shared" si="224"/>
        <v/>
      </c>
      <c r="AX773" s="3"/>
      <c r="AY773" s="2" t="str">
        <f t="shared" si="209"/>
        <v/>
      </c>
      <c r="AZ773" s="3"/>
      <c r="BA773" s="3"/>
      <c r="BB773" s="3"/>
      <c r="BC773" s="3"/>
      <c r="BD773" s="3"/>
    </row>
    <row r="774" spans="22:56" x14ac:dyDescent="0.25">
      <c r="V774" s="1" t="str">
        <f t="shared" si="211"/>
        <v/>
      </c>
      <c r="X774" s="1" t="str">
        <f t="shared" si="212"/>
        <v/>
      </c>
      <c r="Y774" s="1" t="str">
        <f t="shared" si="213"/>
        <v/>
      </c>
      <c r="Z774" s="1" t="str">
        <f t="shared" si="214"/>
        <v/>
      </c>
      <c r="AA774" s="1" t="str">
        <f t="shared" si="215"/>
        <v/>
      </c>
      <c r="AB774" s="1" t="str">
        <f t="shared" si="216"/>
        <v/>
      </c>
      <c r="AC774" s="1" t="str">
        <f t="shared" si="217"/>
        <v/>
      </c>
      <c r="AD774" s="1" t="str">
        <f t="shared" si="218"/>
        <v/>
      </c>
      <c r="AE774" s="1" t="str">
        <f t="shared" si="219"/>
        <v/>
      </c>
      <c r="AF774" s="1" t="str">
        <f t="shared" si="220"/>
        <v/>
      </c>
      <c r="AG774" s="1" t="str">
        <f t="shared" si="221"/>
        <v/>
      </c>
      <c r="AH774" s="1" t="str">
        <f t="shared" si="222"/>
        <v/>
      </c>
      <c r="AI774" s="1" t="str">
        <f t="shared" si="223"/>
        <v/>
      </c>
      <c r="AV774" s="8" t="str">
        <f t="shared" si="210"/>
        <v/>
      </c>
      <c r="AW774" s="2" t="str">
        <f t="shared" si="224"/>
        <v/>
      </c>
      <c r="AX774" s="3"/>
      <c r="AY774" s="2" t="str">
        <f t="shared" si="209"/>
        <v/>
      </c>
      <c r="AZ774" s="3"/>
      <c r="BA774" s="3"/>
      <c r="BB774" s="3"/>
      <c r="BC774" s="3"/>
      <c r="BD774" s="3"/>
    </row>
    <row r="775" spans="22:56" x14ac:dyDescent="0.25">
      <c r="V775" s="1" t="str">
        <f t="shared" si="211"/>
        <v/>
      </c>
      <c r="X775" s="1" t="str">
        <f t="shared" si="212"/>
        <v/>
      </c>
      <c r="Y775" s="1" t="str">
        <f t="shared" si="213"/>
        <v/>
      </c>
      <c r="Z775" s="1" t="str">
        <f t="shared" si="214"/>
        <v/>
      </c>
      <c r="AA775" s="1" t="str">
        <f t="shared" si="215"/>
        <v/>
      </c>
      <c r="AB775" s="1" t="str">
        <f t="shared" si="216"/>
        <v/>
      </c>
      <c r="AC775" s="1" t="str">
        <f t="shared" si="217"/>
        <v/>
      </c>
      <c r="AD775" s="1" t="str">
        <f t="shared" si="218"/>
        <v/>
      </c>
      <c r="AE775" s="1" t="str">
        <f t="shared" si="219"/>
        <v/>
      </c>
      <c r="AF775" s="1" t="str">
        <f t="shared" si="220"/>
        <v/>
      </c>
      <c r="AG775" s="1" t="str">
        <f t="shared" si="221"/>
        <v/>
      </c>
      <c r="AH775" s="1" t="str">
        <f t="shared" si="222"/>
        <v/>
      </c>
      <c r="AI775" s="1" t="str">
        <f t="shared" si="223"/>
        <v/>
      </c>
      <c r="AV775" s="8" t="str">
        <f t="shared" si="210"/>
        <v/>
      </c>
      <c r="AW775" s="2" t="str">
        <f t="shared" si="224"/>
        <v/>
      </c>
      <c r="AX775" s="3"/>
      <c r="AY775" s="2" t="str">
        <f t="shared" si="209"/>
        <v/>
      </c>
      <c r="AZ775" s="3"/>
      <c r="BA775" s="3"/>
      <c r="BB775" s="3"/>
      <c r="BC775" s="3"/>
      <c r="BD775" s="3"/>
    </row>
    <row r="776" spans="22:56" x14ac:dyDescent="0.25">
      <c r="V776" s="1" t="str">
        <f t="shared" si="211"/>
        <v/>
      </c>
      <c r="X776" s="1" t="str">
        <f t="shared" si="212"/>
        <v/>
      </c>
      <c r="Y776" s="1" t="str">
        <f t="shared" si="213"/>
        <v/>
      </c>
      <c r="Z776" s="1" t="str">
        <f t="shared" si="214"/>
        <v/>
      </c>
      <c r="AA776" s="1" t="str">
        <f t="shared" si="215"/>
        <v/>
      </c>
      <c r="AB776" s="1" t="str">
        <f t="shared" si="216"/>
        <v/>
      </c>
      <c r="AC776" s="1" t="str">
        <f t="shared" si="217"/>
        <v/>
      </c>
      <c r="AD776" s="1" t="str">
        <f t="shared" si="218"/>
        <v/>
      </c>
      <c r="AE776" s="1" t="str">
        <f t="shared" si="219"/>
        <v/>
      </c>
      <c r="AF776" s="1" t="str">
        <f t="shared" si="220"/>
        <v/>
      </c>
      <c r="AG776" s="1" t="str">
        <f t="shared" si="221"/>
        <v/>
      </c>
      <c r="AH776" s="1" t="str">
        <f t="shared" si="222"/>
        <v/>
      </c>
      <c r="AI776" s="1" t="str">
        <f t="shared" si="223"/>
        <v/>
      </c>
      <c r="AV776" s="8" t="str">
        <f t="shared" si="210"/>
        <v/>
      </c>
      <c r="AW776" s="2" t="str">
        <f t="shared" si="224"/>
        <v/>
      </c>
      <c r="AX776" s="3"/>
      <c r="AY776" s="2" t="str">
        <f t="shared" si="209"/>
        <v/>
      </c>
      <c r="AZ776" s="3"/>
      <c r="BA776" s="3"/>
      <c r="BB776" s="3"/>
      <c r="BC776" s="3"/>
      <c r="BD776" s="3"/>
    </row>
    <row r="777" spans="22:56" x14ac:dyDescent="0.25">
      <c r="V777" s="1" t="str">
        <f t="shared" si="211"/>
        <v/>
      </c>
      <c r="X777" s="1" t="str">
        <f t="shared" si="212"/>
        <v/>
      </c>
      <c r="Y777" s="1" t="str">
        <f t="shared" si="213"/>
        <v/>
      </c>
      <c r="Z777" s="1" t="str">
        <f t="shared" si="214"/>
        <v/>
      </c>
      <c r="AA777" s="1" t="str">
        <f t="shared" si="215"/>
        <v/>
      </c>
      <c r="AB777" s="1" t="str">
        <f t="shared" si="216"/>
        <v/>
      </c>
      <c r="AC777" s="1" t="str">
        <f t="shared" si="217"/>
        <v/>
      </c>
      <c r="AD777" s="1" t="str">
        <f t="shared" si="218"/>
        <v/>
      </c>
      <c r="AE777" s="1" t="str">
        <f t="shared" si="219"/>
        <v/>
      </c>
      <c r="AF777" s="1" t="str">
        <f t="shared" si="220"/>
        <v/>
      </c>
      <c r="AG777" s="1" t="str">
        <f t="shared" si="221"/>
        <v/>
      </c>
      <c r="AH777" s="1" t="str">
        <f t="shared" si="222"/>
        <v/>
      </c>
      <c r="AI777" s="1" t="str">
        <f t="shared" si="223"/>
        <v/>
      </c>
      <c r="AV777" s="8" t="str">
        <f t="shared" si="210"/>
        <v/>
      </c>
      <c r="AW777" s="2" t="str">
        <f t="shared" si="224"/>
        <v/>
      </c>
      <c r="AX777" s="3"/>
      <c r="AY777" s="2" t="str">
        <f t="shared" si="209"/>
        <v/>
      </c>
      <c r="AZ777" s="3"/>
      <c r="BA777" s="3"/>
      <c r="BB777" s="3"/>
      <c r="BC777" s="3"/>
      <c r="BD777" s="3"/>
    </row>
    <row r="778" spans="22:56" x14ac:dyDescent="0.25">
      <c r="V778" s="1" t="str">
        <f t="shared" si="211"/>
        <v/>
      </c>
      <c r="X778" s="1" t="str">
        <f t="shared" si="212"/>
        <v/>
      </c>
      <c r="Y778" s="1" t="str">
        <f t="shared" si="213"/>
        <v/>
      </c>
      <c r="Z778" s="1" t="str">
        <f t="shared" si="214"/>
        <v/>
      </c>
      <c r="AA778" s="1" t="str">
        <f t="shared" si="215"/>
        <v/>
      </c>
      <c r="AB778" s="1" t="str">
        <f t="shared" si="216"/>
        <v/>
      </c>
      <c r="AC778" s="1" t="str">
        <f t="shared" si="217"/>
        <v/>
      </c>
      <c r="AD778" s="1" t="str">
        <f t="shared" si="218"/>
        <v/>
      </c>
      <c r="AE778" s="1" t="str">
        <f t="shared" si="219"/>
        <v/>
      </c>
      <c r="AF778" s="1" t="str">
        <f t="shared" si="220"/>
        <v/>
      </c>
      <c r="AG778" s="1" t="str">
        <f t="shared" si="221"/>
        <v/>
      </c>
      <c r="AH778" s="1" t="str">
        <f t="shared" si="222"/>
        <v/>
      </c>
      <c r="AI778" s="1" t="str">
        <f t="shared" si="223"/>
        <v/>
      </c>
      <c r="AV778" s="8" t="str">
        <f t="shared" si="210"/>
        <v/>
      </c>
      <c r="AW778" s="2" t="str">
        <f t="shared" si="224"/>
        <v/>
      </c>
      <c r="AX778" s="3"/>
      <c r="AY778" s="2" t="str">
        <f t="shared" si="209"/>
        <v/>
      </c>
      <c r="AZ778" s="3"/>
      <c r="BA778" s="3"/>
      <c r="BB778" s="3"/>
      <c r="BC778" s="3"/>
      <c r="BD778" s="3"/>
    </row>
    <row r="779" spans="22:56" x14ac:dyDescent="0.25">
      <c r="V779" s="1" t="str">
        <f t="shared" si="211"/>
        <v/>
      </c>
      <c r="X779" s="1" t="str">
        <f t="shared" si="212"/>
        <v/>
      </c>
      <c r="Y779" s="1" t="str">
        <f t="shared" si="213"/>
        <v/>
      </c>
      <c r="Z779" s="1" t="str">
        <f t="shared" si="214"/>
        <v/>
      </c>
      <c r="AA779" s="1" t="str">
        <f t="shared" si="215"/>
        <v/>
      </c>
      <c r="AB779" s="1" t="str">
        <f t="shared" si="216"/>
        <v/>
      </c>
      <c r="AC779" s="1" t="str">
        <f t="shared" si="217"/>
        <v/>
      </c>
      <c r="AD779" s="1" t="str">
        <f t="shared" si="218"/>
        <v/>
      </c>
      <c r="AE779" s="1" t="str">
        <f t="shared" si="219"/>
        <v/>
      </c>
      <c r="AF779" s="1" t="str">
        <f t="shared" si="220"/>
        <v/>
      </c>
      <c r="AG779" s="1" t="str">
        <f t="shared" si="221"/>
        <v/>
      </c>
      <c r="AH779" s="1" t="str">
        <f t="shared" si="222"/>
        <v/>
      </c>
      <c r="AI779" s="1" t="str">
        <f t="shared" si="223"/>
        <v/>
      </c>
      <c r="AV779" s="8" t="str">
        <f t="shared" si="210"/>
        <v/>
      </c>
      <c r="AW779" s="2" t="str">
        <f t="shared" si="224"/>
        <v/>
      </c>
      <c r="AX779" s="3"/>
      <c r="AY779" s="2" t="str">
        <f t="shared" si="209"/>
        <v/>
      </c>
      <c r="AZ779" s="3"/>
      <c r="BA779" s="3"/>
      <c r="BB779" s="3"/>
      <c r="BC779" s="3"/>
      <c r="BD779" s="3"/>
    </row>
    <row r="780" spans="22:56" x14ac:dyDescent="0.25">
      <c r="V780" s="1" t="str">
        <f t="shared" si="211"/>
        <v/>
      </c>
      <c r="X780" s="1" t="str">
        <f t="shared" si="212"/>
        <v/>
      </c>
      <c r="Y780" s="1" t="str">
        <f t="shared" si="213"/>
        <v/>
      </c>
      <c r="Z780" s="1" t="str">
        <f t="shared" si="214"/>
        <v/>
      </c>
      <c r="AA780" s="1" t="str">
        <f t="shared" si="215"/>
        <v/>
      </c>
      <c r="AB780" s="1" t="str">
        <f t="shared" si="216"/>
        <v/>
      </c>
      <c r="AC780" s="1" t="str">
        <f t="shared" si="217"/>
        <v/>
      </c>
      <c r="AD780" s="1" t="str">
        <f t="shared" si="218"/>
        <v/>
      </c>
      <c r="AE780" s="1" t="str">
        <f t="shared" si="219"/>
        <v/>
      </c>
      <c r="AF780" s="1" t="str">
        <f t="shared" si="220"/>
        <v/>
      </c>
      <c r="AG780" s="1" t="str">
        <f t="shared" si="221"/>
        <v/>
      </c>
      <c r="AH780" s="1" t="str">
        <f t="shared" si="222"/>
        <v/>
      </c>
      <c r="AI780" s="1" t="str">
        <f t="shared" si="223"/>
        <v/>
      </c>
      <c r="AV780" s="8" t="str">
        <f t="shared" si="210"/>
        <v/>
      </c>
      <c r="AW780" s="2" t="str">
        <f t="shared" si="224"/>
        <v/>
      </c>
      <c r="AX780" s="3"/>
      <c r="AY780" s="2" t="str">
        <f t="shared" si="209"/>
        <v/>
      </c>
      <c r="AZ780" s="3"/>
      <c r="BA780" s="3"/>
      <c r="BB780" s="3"/>
      <c r="BC780" s="3"/>
      <c r="BD780" s="3"/>
    </row>
    <row r="781" spans="22:56" x14ac:dyDescent="0.25">
      <c r="V781" s="1" t="str">
        <f t="shared" si="211"/>
        <v/>
      </c>
      <c r="X781" s="1" t="str">
        <f t="shared" si="212"/>
        <v/>
      </c>
      <c r="Y781" s="1" t="str">
        <f t="shared" si="213"/>
        <v/>
      </c>
      <c r="Z781" s="1" t="str">
        <f t="shared" si="214"/>
        <v/>
      </c>
      <c r="AA781" s="1" t="str">
        <f t="shared" si="215"/>
        <v/>
      </c>
      <c r="AB781" s="1" t="str">
        <f t="shared" si="216"/>
        <v/>
      </c>
      <c r="AC781" s="1" t="str">
        <f t="shared" si="217"/>
        <v/>
      </c>
      <c r="AD781" s="1" t="str">
        <f t="shared" si="218"/>
        <v/>
      </c>
      <c r="AE781" s="1" t="str">
        <f t="shared" si="219"/>
        <v/>
      </c>
      <c r="AF781" s="1" t="str">
        <f t="shared" si="220"/>
        <v/>
      </c>
      <c r="AG781" s="1" t="str">
        <f t="shared" si="221"/>
        <v/>
      </c>
      <c r="AH781" s="1" t="str">
        <f t="shared" si="222"/>
        <v/>
      </c>
      <c r="AI781" s="1" t="str">
        <f t="shared" si="223"/>
        <v/>
      </c>
      <c r="AV781" s="8" t="str">
        <f t="shared" si="210"/>
        <v/>
      </c>
      <c r="AW781" s="2" t="str">
        <f t="shared" si="224"/>
        <v/>
      </c>
      <c r="AX781" s="3"/>
      <c r="AY781" s="2" t="str">
        <f t="shared" si="209"/>
        <v/>
      </c>
      <c r="AZ781" s="3"/>
      <c r="BA781" s="3"/>
      <c r="BB781" s="3"/>
      <c r="BC781" s="3"/>
      <c r="BD781" s="3"/>
    </row>
    <row r="782" spans="22:56" x14ac:dyDescent="0.25">
      <c r="V782" s="1" t="str">
        <f t="shared" si="211"/>
        <v/>
      </c>
      <c r="X782" s="1" t="str">
        <f t="shared" si="212"/>
        <v/>
      </c>
      <c r="Y782" s="1" t="str">
        <f t="shared" si="213"/>
        <v/>
      </c>
      <c r="Z782" s="1" t="str">
        <f t="shared" si="214"/>
        <v/>
      </c>
      <c r="AA782" s="1" t="str">
        <f t="shared" si="215"/>
        <v/>
      </c>
      <c r="AB782" s="1" t="str">
        <f t="shared" si="216"/>
        <v/>
      </c>
      <c r="AC782" s="1" t="str">
        <f t="shared" si="217"/>
        <v/>
      </c>
      <c r="AD782" s="1" t="str">
        <f t="shared" si="218"/>
        <v/>
      </c>
      <c r="AE782" s="1" t="str">
        <f t="shared" si="219"/>
        <v/>
      </c>
      <c r="AF782" s="1" t="str">
        <f t="shared" si="220"/>
        <v/>
      </c>
      <c r="AG782" s="1" t="str">
        <f t="shared" si="221"/>
        <v/>
      </c>
      <c r="AH782" s="1" t="str">
        <f t="shared" si="222"/>
        <v/>
      </c>
      <c r="AI782" s="1" t="str">
        <f t="shared" si="223"/>
        <v/>
      </c>
      <c r="AV782" s="8" t="str">
        <f t="shared" si="210"/>
        <v/>
      </c>
      <c r="AW782" s="2" t="str">
        <f t="shared" si="224"/>
        <v/>
      </c>
      <c r="AX782" s="3"/>
      <c r="AY782" s="2" t="str">
        <f t="shared" si="209"/>
        <v/>
      </c>
      <c r="AZ782" s="3"/>
      <c r="BA782" s="3"/>
      <c r="BB782" s="3"/>
      <c r="BC782" s="3"/>
      <c r="BD782" s="3"/>
    </row>
    <row r="783" spans="22:56" x14ac:dyDescent="0.25">
      <c r="V783" s="1" t="str">
        <f t="shared" si="211"/>
        <v/>
      </c>
      <c r="X783" s="1" t="str">
        <f t="shared" si="212"/>
        <v/>
      </c>
      <c r="Y783" s="1" t="str">
        <f t="shared" si="213"/>
        <v/>
      </c>
      <c r="Z783" s="1" t="str">
        <f t="shared" si="214"/>
        <v/>
      </c>
      <c r="AA783" s="1" t="str">
        <f t="shared" si="215"/>
        <v/>
      </c>
      <c r="AB783" s="1" t="str">
        <f t="shared" si="216"/>
        <v/>
      </c>
      <c r="AC783" s="1" t="str">
        <f t="shared" si="217"/>
        <v/>
      </c>
      <c r="AD783" s="1" t="str">
        <f t="shared" si="218"/>
        <v/>
      </c>
      <c r="AE783" s="1" t="str">
        <f t="shared" si="219"/>
        <v/>
      </c>
      <c r="AF783" s="1" t="str">
        <f t="shared" si="220"/>
        <v/>
      </c>
      <c r="AG783" s="1" t="str">
        <f t="shared" si="221"/>
        <v/>
      </c>
      <c r="AH783" s="1" t="str">
        <f t="shared" si="222"/>
        <v/>
      </c>
      <c r="AI783" s="1" t="str">
        <f t="shared" si="223"/>
        <v/>
      </c>
      <c r="AV783" s="8" t="str">
        <f t="shared" si="210"/>
        <v/>
      </c>
      <c r="AW783" s="2" t="str">
        <f t="shared" si="224"/>
        <v/>
      </c>
      <c r="AX783" s="3"/>
      <c r="AY783" s="2" t="str">
        <f t="shared" si="209"/>
        <v/>
      </c>
      <c r="AZ783" s="3"/>
      <c r="BA783" s="3"/>
      <c r="BB783" s="3"/>
      <c r="BC783" s="3"/>
      <c r="BD783" s="3"/>
    </row>
    <row r="784" spans="22:56" x14ac:dyDescent="0.25">
      <c r="V784" s="1" t="str">
        <f t="shared" si="211"/>
        <v/>
      </c>
      <c r="X784" s="1" t="str">
        <f t="shared" si="212"/>
        <v/>
      </c>
      <c r="Y784" s="1" t="str">
        <f t="shared" si="213"/>
        <v/>
      </c>
      <c r="Z784" s="1" t="str">
        <f t="shared" si="214"/>
        <v/>
      </c>
      <c r="AA784" s="1" t="str">
        <f t="shared" si="215"/>
        <v/>
      </c>
      <c r="AB784" s="1" t="str">
        <f t="shared" si="216"/>
        <v/>
      </c>
      <c r="AC784" s="1" t="str">
        <f t="shared" si="217"/>
        <v/>
      </c>
      <c r="AD784" s="1" t="str">
        <f t="shared" si="218"/>
        <v/>
      </c>
      <c r="AE784" s="1" t="str">
        <f t="shared" si="219"/>
        <v/>
      </c>
      <c r="AF784" s="1" t="str">
        <f t="shared" si="220"/>
        <v/>
      </c>
      <c r="AG784" s="1" t="str">
        <f t="shared" si="221"/>
        <v/>
      </c>
      <c r="AH784" s="1" t="str">
        <f t="shared" si="222"/>
        <v/>
      </c>
      <c r="AI784" s="1" t="str">
        <f t="shared" si="223"/>
        <v/>
      </c>
      <c r="AV784" s="8" t="str">
        <f t="shared" si="210"/>
        <v/>
      </c>
      <c r="AW784" s="2" t="str">
        <f t="shared" si="224"/>
        <v/>
      </c>
      <c r="AX784" s="3"/>
      <c r="AY784" s="2" t="str">
        <f t="shared" ref="AY784:AY847" si="225">CONCATENATE(V816,AB816,AC816,AD816,AE816,AF816,AG816,AH816,AI816)</f>
        <v/>
      </c>
      <c r="AZ784" s="3"/>
      <c r="BA784" s="3"/>
      <c r="BB784" s="3"/>
      <c r="BC784" s="3"/>
      <c r="BD784" s="3"/>
    </row>
    <row r="785" spans="22:56" x14ac:dyDescent="0.25">
      <c r="V785" s="1" t="str">
        <f t="shared" si="211"/>
        <v/>
      </c>
      <c r="X785" s="1" t="str">
        <f t="shared" si="212"/>
        <v/>
      </c>
      <c r="Y785" s="1" t="str">
        <f t="shared" si="213"/>
        <v/>
      </c>
      <c r="Z785" s="1" t="str">
        <f t="shared" si="214"/>
        <v/>
      </c>
      <c r="AA785" s="1" t="str">
        <f t="shared" si="215"/>
        <v/>
      </c>
      <c r="AB785" s="1" t="str">
        <f t="shared" si="216"/>
        <v/>
      </c>
      <c r="AC785" s="1" t="str">
        <f t="shared" si="217"/>
        <v/>
      </c>
      <c r="AD785" s="1" t="str">
        <f t="shared" si="218"/>
        <v/>
      </c>
      <c r="AE785" s="1" t="str">
        <f t="shared" si="219"/>
        <v/>
      </c>
      <c r="AF785" s="1" t="str">
        <f t="shared" si="220"/>
        <v/>
      </c>
      <c r="AG785" s="1" t="str">
        <f t="shared" si="221"/>
        <v/>
      </c>
      <c r="AH785" s="1" t="str">
        <f t="shared" si="222"/>
        <v/>
      </c>
      <c r="AI785" s="1" t="str">
        <f t="shared" si="223"/>
        <v/>
      </c>
      <c r="AV785" s="8" t="str">
        <f t="shared" ref="AV785:AV848" si="226">IF(AV784&lt;$N$14,AV784+1,"")</f>
        <v/>
      </c>
      <c r="AW785" s="2" t="str">
        <f t="shared" si="224"/>
        <v/>
      </c>
      <c r="AX785" s="3"/>
      <c r="AY785" s="2" t="str">
        <f t="shared" si="225"/>
        <v/>
      </c>
      <c r="AZ785" s="3"/>
      <c r="BA785" s="3"/>
      <c r="BB785" s="3"/>
      <c r="BC785" s="3"/>
      <c r="BD785" s="3"/>
    </row>
    <row r="786" spans="22:56" x14ac:dyDescent="0.25">
      <c r="V786" s="1" t="str">
        <f t="shared" si="211"/>
        <v/>
      </c>
      <c r="X786" s="1" t="str">
        <f t="shared" si="212"/>
        <v/>
      </c>
      <c r="Y786" s="1" t="str">
        <f t="shared" si="213"/>
        <v/>
      </c>
      <c r="Z786" s="1" t="str">
        <f t="shared" si="214"/>
        <v/>
      </c>
      <c r="AA786" s="1" t="str">
        <f t="shared" si="215"/>
        <v/>
      </c>
      <c r="AB786" s="1" t="str">
        <f t="shared" si="216"/>
        <v/>
      </c>
      <c r="AC786" s="1" t="str">
        <f t="shared" si="217"/>
        <v/>
      </c>
      <c r="AD786" s="1" t="str">
        <f t="shared" si="218"/>
        <v/>
      </c>
      <c r="AE786" s="1" t="str">
        <f t="shared" si="219"/>
        <v/>
      </c>
      <c r="AF786" s="1" t="str">
        <f t="shared" si="220"/>
        <v/>
      </c>
      <c r="AG786" s="1" t="str">
        <f t="shared" si="221"/>
        <v/>
      </c>
      <c r="AH786" s="1" t="str">
        <f t="shared" si="222"/>
        <v/>
      </c>
      <c r="AI786" s="1" t="str">
        <f t="shared" si="223"/>
        <v/>
      </c>
      <c r="AV786" s="8" t="str">
        <f t="shared" si="226"/>
        <v/>
      </c>
      <c r="AW786" s="2" t="str">
        <f t="shared" si="224"/>
        <v/>
      </c>
      <c r="AX786" s="3"/>
      <c r="AY786" s="2" t="str">
        <f t="shared" si="225"/>
        <v/>
      </c>
      <c r="AZ786" s="3"/>
      <c r="BA786" s="3"/>
      <c r="BB786" s="3"/>
      <c r="BC786" s="3"/>
      <c r="BD786" s="3"/>
    </row>
    <row r="787" spans="22:56" x14ac:dyDescent="0.25">
      <c r="V787" s="1" t="str">
        <f t="shared" si="211"/>
        <v/>
      </c>
      <c r="X787" s="1" t="str">
        <f t="shared" si="212"/>
        <v/>
      </c>
      <c r="Y787" s="1" t="str">
        <f t="shared" si="213"/>
        <v/>
      </c>
      <c r="Z787" s="1" t="str">
        <f t="shared" si="214"/>
        <v/>
      </c>
      <c r="AA787" s="1" t="str">
        <f t="shared" si="215"/>
        <v/>
      </c>
      <c r="AB787" s="1" t="str">
        <f t="shared" si="216"/>
        <v/>
      </c>
      <c r="AC787" s="1" t="str">
        <f t="shared" si="217"/>
        <v/>
      </c>
      <c r="AD787" s="1" t="str">
        <f t="shared" si="218"/>
        <v/>
      </c>
      <c r="AE787" s="1" t="str">
        <f t="shared" si="219"/>
        <v/>
      </c>
      <c r="AF787" s="1" t="str">
        <f t="shared" si="220"/>
        <v/>
      </c>
      <c r="AG787" s="1" t="str">
        <f t="shared" si="221"/>
        <v/>
      </c>
      <c r="AH787" s="1" t="str">
        <f t="shared" si="222"/>
        <v/>
      </c>
      <c r="AI787" s="1" t="str">
        <f t="shared" si="223"/>
        <v/>
      </c>
      <c r="AV787" s="8" t="str">
        <f t="shared" si="226"/>
        <v/>
      </c>
      <c r="AW787" s="2" t="str">
        <f t="shared" si="224"/>
        <v/>
      </c>
      <c r="AX787" s="3"/>
      <c r="AY787" s="2" t="str">
        <f t="shared" si="225"/>
        <v/>
      </c>
      <c r="AZ787" s="3"/>
      <c r="BA787" s="3"/>
      <c r="BB787" s="3"/>
      <c r="BC787" s="3"/>
      <c r="BD787" s="3"/>
    </row>
    <row r="788" spans="22:56" x14ac:dyDescent="0.25">
      <c r="V788" s="1" t="str">
        <f t="shared" si="211"/>
        <v/>
      </c>
      <c r="X788" s="1" t="str">
        <f t="shared" si="212"/>
        <v/>
      </c>
      <c r="Y788" s="1" t="str">
        <f t="shared" si="213"/>
        <v/>
      </c>
      <c r="Z788" s="1" t="str">
        <f t="shared" si="214"/>
        <v/>
      </c>
      <c r="AA788" s="1" t="str">
        <f t="shared" si="215"/>
        <v/>
      </c>
      <c r="AB788" s="1" t="str">
        <f t="shared" si="216"/>
        <v/>
      </c>
      <c r="AC788" s="1" t="str">
        <f t="shared" si="217"/>
        <v/>
      </c>
      <c r="AD788" s="1" t="str">
        <f t="shared" si="218"/>
        <v/>
      </c>
      <c r="AE788" s="1" t="str">
        <f t="shared" si="219"/>
        <v/>
      </c>
      <c r="AF788" s="1" t="str">
        <f t="shared" si="220"/>
        <v/>
      </c>
      <c r="AG788" s="1" t="str">
        <f t="shared" si="221"/>
        <v/>
      </c>
      <c r="AH788" s="1" t="str">
        <f t="shared" si="222"/>
        <v/>
      </c>
      <c r="AI788" s="1" t="str">
        <f t="shared" si="223"/>
        <v/>
      </c>
      <c r="AV788" s="8" t="str">
        <f t="shared" si="226"/>
        <v/>
      </c>
      <c r="AW788" s="2" t="str">
        <f t="shared" si="224"/>
        <v/>
      </c>
      <c r="AX788" s="3"/>
      <c r="AY788" s="2" t="str">
        <f t="shared" si="225"/>
        <v/>
      </c>
      <c r="AZ788" s="3"/>
      <c r="BA788" s="3"/>
      <c r="BB788" s="3"/>
      <c r="BC788" s="3"/>
      <c r="BD788" s="3"/>
    </row>
    <row r="789" spans="22:56" x14ac:dyDescent="0.25">
      <c r="V789" s="1" t="str">
        <f t="shared" si="211"/>
        <v/>
      </c>
      <c r="X789" s="1" t="str">
        <f t="shared" si="212"/>
        <v/>
      </c>
      <c r="Y789" s="1" t="str">
        <f t="shared" si="213"/>
        <v/>
      </c>
      <c r="Z789" s="1" t="str">
        <f t="shared" si="214"/>
        <v/>
      </c>
      <c r="AA789" s="1" t="str">
        <f t="shared" si="215"/>
        <v/>
      </c>
      <c r="AB789" s="1" t="str">
        <f t="shared" si="216"/>
        <v/>
      </c>
      <c r="AC789" s="1" t="str">
        <f t="shared" si="217"/>
        <v/>
      </c>
      <c r="AD789" s="1" t="str">
        <f t="shared" si="218"/>
        <v/>
      </c>
      <c r="AE789" s="1" t="str">
        <f t="shared" si="219"/>
        <v/>
      </c>
      <c r="AF789" s="1" t="str">
        <f t="shared" si="220"/>
        <v/>
      </c>
      <c r="AG789" s="1" t="str">
        <f t="shared" si="221"/>
        <v/>
      </c>
      <c r="AH789" s="1" t="str">
        <f t="shared" si="222"/>
        <v/>
      </c>
      <c r="AI789" s="1" t="str">
        <f t="shared" si="223"/>
        <v/>
      </c>
      <c r="AV789" s="8" t="str">
        <f t="shared" si="226"/>
        <v/>
      </c>
      <c r="AW789" s="2" t="str">
        <f t="shared" si="224"/>
        <v/>
      </c>
      <c r="AX789" s="3"/>
      <c r="AY789" s="2" t="str">
        <f t="shared" si="225"/>
        <v/>
      </c>
      <c r="AZ789" s="3"/>
      <c r="BA789" s="3"/>
      <c r="BB789" s="3"/>
      <c r="BC789" s="3"/>
      <c r="BD789" s="3"/>
    </row>
    <row r="790" spans="22:56" x14ac:dyDescent="0.25">
      <c r="V790" s="1" t="str">
        <f t="shared" si="211"/>
        <v/>
      </c>
      <c r="X790" s="1" t="str">
        <f t="shared" si="212"/>
        <v/>
      </c>
      <c r="Y790" s="1" t="str">
        <f t="shared" si="213"/>
        <v/>
      </c>
      <c r="Z790" s="1" t="str">
        <f t="shared" si="214"/>
        <v/>
      </c>
      <c r="AA790" s="1" t="str">
        <f t="shared" si="215"/>
        <v/>
      </c>
      <c r="AB790" s="1" t="str">
        <f t="shared" si="216"/>
        <v/>
      </c>
      <c r="AC790" s="1" t="str">
        <f t="shared" si="217"/>
        <v/>
      </c>
      <c r="AD790" s="1" t="str">
        <f t="shared" si="218"/>
        <v/>
      </c>
      <c r="AE790" s="1" t="str">
        <f t="shared" si="219"/>
        <v/>
      </c>
      <c r="AF790" s="1" t="str">
        <f t="shared" si="220"/>
        <v/>
      </c>
      <c r="AG790" s="1" t="str">
        <f t="shared" si="221"/>
        <v/>
      </c>
      <c r="AH790" s="1" t="str">
        <f t="shared" si="222"/>
        <v/>
      </c>
      <c r="AI790" s="1" t="str">
        <f t="shared" si="223"/>
        <v/>
      </c>
      <c r="AV790" s="8" t="str">
        <f t="shared" si="226"/>
        <v/>
      </c>
      <c r="AW790" s="2" t="str">
        <f t="shared" si="224"/>
        <v/>
      </c>
      <c r="AX790" s="3"/>
      <c r="AY790" s="2" t="str">
        <f t="shared" si="225"/>
        <v/>
      </c>
      <c r="AZ790" s="3"/>
      <c r="BA790" s="3"/>
      <c r="BB790" s="3"/>
      <c r="BC790" s="3"/>
      <c r="BD790" s="3"/>
    </row>
    <row r="791" spans="22:56" x14ac:dyDescent="0.25">
      <c r="V791" s="1" t="str">
        <f t="shared" si="211"/>
        <v/>
      </c>
      <c r="X791" s="1" t="str">
        <f t="shared" si="212"/>
        <v/>
      </c>
      <c r="Y791" s="1" t="str">
        <f t="shared" si="213"/>
        <v/>
      </c>
      <c r="Z791" s="1" t="str">
        <f t="shared" si="214"/>
        <v/>
      </c>
      <c r="AA791" s="1" t="str">
        <f t="shared" si="215"/>
        <v/>
      </c>
      <c r="AB791" s="1" t="str">
        <f t="shared" si="216"/>
        <v/>
      </c>
      <c r="AC791" s="1" t="str">
        <f t="shared" si="217"/>
        <v/>
      </c>
      <c r="AD791" s="1" t="str">
        <f t="shared" si="218"/>
        <v/>
      </c>
      <c r="AE791" s="1" t="str">
        <f t="shared" si="219"/>
        <v/>
      </c>
      <c r="AF791" s="1" t="str">
        <f t="shared" si="220"/>
        <v/>
      </c>
      <c r="AG791" s="1" t="str">
        <f t="shared" si="221"/>
        <v/>
      </c>
      <c r="AH791" s="1" t="str">
        <f t="shared" si="222"/>
        <v/>
      </c>
      <c r="AI791" s="1" t="str">
        <f t="shared" si="223"/>
        <v/>
      </c>
      <c r="AV791" s="8" t="str">
        <f t="shared" si="226"/>
        <v/>
      </c>
      <c r="AW791" s="2" t="str">
        <f t="shared" si="224"/>
        <v/>
      </c>
      <c r="AX791" s="3"/>
      <c r="AY791" s="2" t="str">
        <f t="shared" si="225"/>
        <v/>
      </c>
      <c r="AZ791" s="3"/>
      <c r="BA791" s="3"/>
      <c r="BB791" s="3"/>
      <c r="BC791" s="3"/>
      <c r="BD791" s="3"/>
    </row>
    <row r="792" spans="22:56" x14ac:dyDescent="0.25">
      <c r="V792" s="1" t="str">
        <f t="shared" si="211"/>
        <v/>
      </c>
      <c r="X792" s="1" t="str">
        <f t="shared" si="212"/>
        <v/>
      </c>
      <c r="Y792" s="1" t="str">
        <f t="shared" si="213"/>
        <v/>
      </c>
      <c r="Z792" s="1" t="str">
        <f t="shared" si="214"/>
        <v/>
      </c>
      <c r="AA792" s="1" t="str">
        <f t="shared" si="215"/>
        <v/>
      </c>
      <c r="AB792" s="1" t="str">
        <f t="shared" si="216"/>
        <v/>
      </c>
      <c r="AC792" s="1" t="str">
        <f t="shared" si="217"/>
        <v/>
      </c>
      <c r="AD792" s="1" t="str">
        <f t="shared" si="218"/>
        <v/>
      </c>
      <c r="AE792" s="1" t="str">
        <f t="shared" si="219"/>
        <v/>
      </c>
      <c r="AF792" s="1" t="str">
        <f t="shared" si="220"/>
        <v/>
      </c>
      <c r="AG792" s="1" t="str">
        <f t="shared" si="221"/>
        <v/>
      </c>
      <c r="AH792" s="1" t="str">
        <f t="shared" si="222"/>
        <v/>
      </c>
      <c r="AI792" s="1" t="str">
        <f t="shared" si="223"/>
        <v/>
      </c>
      <c r="AV792" s="8" t="str">
        <f t="shared" si="226"/>
        <v/>
      </c>
      <c r="AW792" s="2" t="str">
        <f t="shared" si="224"/>
        <v/>
      </c>
      <c r="AX792" s="3"/>
      <c r="AY792" s="2" t="str">
        <f t="shared" si="225"/>
        <v/>
      </c>
      <c r="AZ792" s="3"/>
      <c r="BA792" s="3"/>
      <c r="BB792" s="3"/>
      <c r="BC792" s="3"/>
      <c r="BD792" s="3"/>
    </row>
    <row r="793" spans="22:56" x14ac:dyDescent="0.25">
      <c r="V793" s="1" t="str">
        <f t="shared" si="211"/>
        <v/>
      </c>
      <c r="X793" s="1" t="str">
        <f t="shared" si="212"/>
        <v/>
      </c>
      <c r="Y793" s="1" t="str">
        <f t="shared" si="213"/>
        <v/>
      </c>
      <c r="Z793" s="1" t="str">
        <f t="shared" si="214"/>
        <v/>
      </c>
      <c r="AA793" s="1" t="str">
        <f t="shared" si="215"/>
        <v/>
      </c>
      <c r="AB793" s="1" t="str">
        <f t="shared" si="216"/>
        <v/>
      </c>
      <c r="AC793" s="1" t="str">
        <f t="shared" si="217"/>
        <v/>
      </c>
      <c r="AD793" s="1" t="str">
        <f t="shared" si="218"/>
        <v/>
      </c>
      <c r="AE793" s="1" t="str">
        <f t="shared" si="219"/>
        <v/>
      </c>
      <c r="AF793" s="1" t="str">
        <f t="shared" si="220"/>
        <v/>
      </c>
      <c r="AG793" s="1" t="str">
        <f t="shared" si="221"/>
        <v/>
      </c>
      <c r="AH793" s="1" t="str">
        <f t="shared" si="222"/>
        <v/>
      </c>
      <c r="AI793" s="1" t="str">
        <f t="shared" si="223"/>
        <v/>
      </c>
      <c r="AV793" s="8" t="str">
        <f t="shared" si="226"/>
        <v/>
      </c>
      <c r="AW793" s="2" t="str">
        <f t="shared" si="224"/>
        <v/>
      </c>
      <c r="AX793" s="3"/>
      <c r="AY793" s="2" t="str">
        <f t="shared" si="225"/>
        <v/>
      </c>
      <c r="AZ793" s="3"/>
      <c r="BA793" s="3"/>
      <c r="BB793" s="3"/>
      <c r="BC793" s="3"/>
      <c r="BD793" s="3"/>
    </row>
    <row r="794" spans="22:56" x14ac:dyDescent="0.25">
      <c r="V794" s="1" t="str">
        <f t="shared" si="211"/>
        <v/>
      </c>
      <c r="X794" s="1" t="str">
        <f t="shared" si="212"/>
        <v/>
      </c>
      <c r="Y794" s="1" t="str">
        <f t="shared" si="213"/>
        <v/>
      </c>
      <c r="Z794" s="1" t="str">
        <f t="shared" si="214"/>
        <v/>
      </c>
      <c r="AA794" s="1" t="str">
        <f t="shared" si="215"/>
        <v/>
      </c>
      <c r="AB794" s="1" t="str">
        <f t="shared" si="216"/>
        <v/>
      </c>
      <c r="AC794" s="1" t="str">
        <f t="shared" si="217"/>
        <v/>
      </c>
      <c r="AD794" s="1" t="str">
        <f t="shared" si="218"/>
        <v/>
      </c>
      <c r="AE794" s="1" t="str">
        <f t="shared" si="219"/>
        <v/>
      </c>
      <c r="AF794" s="1" t="str">
        <f t="shared" si="220"/>
        <v/>
      </c>
      <c r="AG794" s="1" t="str">
        <f t="shared" si="221"/>
        <v/>
      </c>
      <c r="AH794" s="1" t="str">
        <f t="shared" si="222"/>
        <v/>
      </c>
      <c r="AI794" s="1" t="str">
        <f t="shared" si="223"/>
        <v/>
      </c>
      <c r="AV794" s="8" t="str">
        <f t="shared" si="226"/>
        <v/>
      </c>
      <c r="AW794" s="2" t="str">
        <f t="shared" si="224"/>
        <v/>
      </c>
      <c r="AX794" s="3"/>
      <c r="AY794" s="2" t="str">
        <f t="shared" si="225"/>
        <v/>
      </c>
      <c r="AZ794" s="3"/>
      <c r="BA794" s="3"/>
      <c r="BB794" s="3"/>
      <c r="BC794" s="3"/>
      <c r="BD794" s="3"/>
    </row>
    <row r="795" spans="22:56" x14ac:dyDescent="0.25">
      <c r="V795" s="1" t="str">
        <f t="shared" si="211"/>
        <v/>
      </c>
      <c r="X795" s="1" t="str">
        <f t="shared" si="212"/>
        <v/>
      </c>
      <c r="Y795" s="1" t="str">
        <f t="shared" si="213"/>
        <v/>
      </c>
      <c r="Z795" s="1" t="str">
        <f t="shared" si="214"/>
        <v/>
      </c>
      <c r="AA795" s="1" t="str">
        <f t="shared" si="215"/>
        <v/>
      </c>
      <c r="AB795" s="1" t="str">
        <f t="shared" si="216"/>
        <v/>
      </c>
      <c r="AC795" s="1" t="str">
        <f t="shared" si="217"/>
        <v/>
      </c>
      <c r="AD795" s="1" t="str">
        <f t="shared" si="218"/>
        <v/>
      </c>
      <c r="AE795" s="1" t="str">
        <f t="shared" si="219"/>
        <v/>
      </c>
      <c r="AF795" s="1" t="str">
        <f t="shared" si="220"/>
        <v/>
      </c>
      <c r="AG795" s="1" t="str">
        <f t="shared" si="221"/>
        <v/>
      </c>
      <c r="AH795" s="1" t="str">
        <f t="shared" si="222"/>
        <v/>
      </c>
      <c r="AI795" s="1" t="str">
        <f t="shared" si="223"/>
        <v/>
      </c>
      <c r="AV795" s="8" t="str">
        <f t="shared" si="226"/>
        <v/>
      </c>
      <c r="AW795" s="2" t="str">
        <f t="shared" si="224"/>
        <v/>
      </c>
      <c r="AX795" s="3"/>
      <c r="AY795" s="2" t="str">
        <f t="shared" si="225"/>
        <v/>
      </c>
      <c r="AZ795" s="3"/>
      <c r="BA795" s="3"/>
      <c r="BB795" s="3"/>
      <c r="BC795" s="3"/>
      <c r="BD795" s="3"/>
    </row>
    <row r="796" spans="22:56" x14ac:dyDescent="0.25">
      <c r="V796" s="1" t="str">
        <f t="shared" si="211"/>
        <v/>
      </c>
      <c r="X796" s="1" t="str">
        <f t="shared" si="212"/>
        <v/>
      </c>
      <c r="Y796" s="1" t="str">
        <f t="shared" si="213"/>
        <v/>
      </c>
      <c r="Z796" s="1" t="str">
        <f t="shared" si="214"/>
        <v/>
      </c>
      <c r="AA796" s="1" t="str">
        <f t="shared" si="215"/>
        <v/>
      </c>
      <c r="AB796" s="1" t="str">
        <f t="shared" si="216"/>
        <v/>
      </c>
      <c r="AC796" s="1" t="str">
        <f t="shared" si="217"/>
        <v/>
      </c>
      <c r="AD796" s="1" t="str">
        <f t="shared" si="218"/>
        <v/>
      </c>
      <c r="AE796" s="1" t="str">
        <f t="shared" si="219"/>
        <v/>
      </c>
      <c r="AF796" s="1" t="str">
        <f t="shared" si="220"/>
        <v/>
      </c>
      <c r="AG796" s="1" t="str">
        <f t="shared" si="221"/>
        <v/>
      </c>
      <c r="AH796" s="1" t="str">
        <f t="shared" si="222"/>
        <v/>
      </c>
      <c r="AI796" s="1" t="str">
        <f t="shared" si="223"/>
        <v/>
      </c>
      <c r="AV796" s="8" t="str">
        <f t="shared" si="226"/>
        <v/>
      </c>
      <c r="AW796" s="2" t="str">
        <f t="shared" si="224"/>
        <v/>
      </c>
      <c r="AX796" s="3"/>
      <c r="AY796" s="2" t="str">
        <f t="shared" si="225"/>
        <v/>
      </c>
      <c r="AZ796" s="3"/>
      <c r="BA796" s="3"/>
      <c r="BB796" s="3"/>
      <c r="BC796" s="3"/>
      <c r="BD796" s="3"/>
    </row>
    <row r="797" spans="22:56" x14ac:dyDescent="0.25">
      <c r="V797" s="1" t="str">
        <f t="shared" si="211"/>
        <v/>
      </c>
      <c r="X797" s="1" t="str">
        <f t="shared" si="212"/>
        <v/>
      </c>
      <c r="Y797" s="1" t="str">
        <f t="shared" si="213"/>
        <v/>
      </c>
      <c r="Z797" s="1" t="str">
        <f t="shared" si="214"/>
        <v/>
      </c>
      <c r="AA797" s="1" t="str">
        <f t="shared" si="215"/>
        <v/>
      </c>
      <c r="AB797" s="1" t="str">
        <f t="shared" si="216"/>
        <v/>
      </c>
      <c r="AC797" s="1" t="str">
        <f t="shared" si="217"/>
        <v/>
      </c>
      <c r="AD797" s="1" t="str">
        <f t="shared" si="218"/>
        <v/>
      </c>
      <c r="AE797" s="1" t="str">
        <f t="shared" si="219"/>
        <v/>
      </c>
      <c r="AF797" s="1" t="str">
        <f t="shared" si="220"/>
        <v/>
      </c>
      <c r="AG797" s="1" t="str">
        <f t="shared" si="221"/>
        <v/>
      </c>
      <c r="AH797" s="1" t="str">
        <f t="shared" si="222"/>
        <v/>
      </c>
      <c r="AI797" s="1" t="str">
        <f t="shared" si="223"/>
        <v/>
      </c>
      <c r="AV797" s="8" t="str">
        <f t="shared" si="226"/>
        <v/>
      </c>
      <c r="AW797" s="2" t="str">
        <f t="shared" si="224"/>
        <v/>
      </c>
      <c r="AX797" s="3"/>
      <c r="AY797" s="2" t="str">
        <f t="shared" si="225"/>
        <v/>
      </c>
      <c r="AZ797" s="3"/>
      <c r="BA797" s="3"/>
      <c r="BB797" s="3"/>
      <c r="BC797" s="3"/>
      <c r="BD797" s="3"/>
    </row>
    <row r="798" spans="22:56" x14ac:dyDescent="0.25">
      <c r="V798" s="1" t="str">
        <f t="shared" si="211"/>
        <v/>
      </c>
      <c r="X798" s="1" t="str">
        <f t="shared" si="212"/>
        <v/>
      </c>
      <c r="Y798" s="1" t="str">
        <f t="shared" si="213"/>
        <v/>
      </c>
      <c r="Z798" s="1" t="str">
        <f t="shared" si="214"/>
        <v/>
      </c>
      <c r="AA798" s="1" t="str">
        <f t="shared" si="215"/>
        <v/>
      </c>
      <c r="AB798" s="1" t="str">
        <f t="shared" si="216"/>
        <v/>
      </c>
      <c r="AC798" s="1" t="str">
        <f t="shared" si="217"/>
        <v/>
      </c>
      <c r="AD798" s="1" t="str">
        <f t="shared" si="218"/>
        <v/>
      </c>
      <c r="AE798" s="1" t="str">
        <f t="shared" si="219"/>
        <v/>
      </c>
      <c r="AF798" s="1" t="str">
        <f t="shared" si="220"/>
        <v/>
      </c>
      <c r="AG798" s="1" t="str">
        <f t="shared" si="221"/>
        <v/>
      </c>
      <c r="AH798" s="1" t="str">
        <f t="shared" si="222"/>
        <v/>
      </c>
      <c r="AI798" s="1" t="str">
        <f t="shared" si="223"/>
        <v/>
      </c>
      <c r="AV798" s="8" t="str">
        <f t="shared" si="226"/>
        <v/>
      </c>
      <c r="AW798" s="2" t="str">
        <f t="shared" si="224"/>
        <v/>
      </c>
      <c r="AX798" s="3"/>
      <c r="AY798" s="2" t="str">
        <f t="shared" si="225"/>
        <v/>
      </c>
      <c r="AZ798" s="3"/>
      <c r="BA798" s="3"/>
      <c r="BB798" s="3"/>
      <c r="BC798" s="3"/>
      <c r="BD798" s="3"/>
    </row>
    <row r="799" spans="22:56" x14ac:dyDescent="0.25">
      <c r="V799" s="1" t="str">
        <f t="shared" si="211"/>
        <v/>
      </c>
      <c r="X799" s="1" t="str">
        <f t="shared" si="212"/>
        <v/>
      </c>
      <c r="Y799" s="1" t="str">
        <f t="shared" si="213"/>
        <v/>
      </c>
      <c r="Z799" s="1" t="str">
        <f t="shared" si="214"/>
        <v/>
      </c>
      <c r="AA799" s="1" t="str">
        <f t="shared" si="215"/>
        <v/>
      </c>
      <c r="AB799" s="1" t="str">
        <f t="shared" si="216"/>
        <v/>
      </c>
      <c r="AC799" s="1" t="str">
        <f t="shared" si="217"/>
        <v/>
      </c>
      <c r="AD799" s="1" t="str">
        <f t="shared" si="218"/>
        <v/>
      </c>
      <c r="AE799" s="1" t="str">
        <f t="shared" si="219"/>
        <v/>
      </c>
      <c r="AF799" s="1" t="str">
        <f t="shared" si="220"/>
        <v/>
      </c>
      <c r="AG799" s="1" t="str">
        <f t="shared" si="221"/>
        <v/>
      </c>
      <c r="AH799" s="1" t="str">
        <f t="shared" si="222"/>
        <v/>
      </c>
      <c r="AI799" s="1" t="str">
        <f t="shared" si="223"/>
        <v/>
      </c>
      <c r="AV799" s="8" t="str">
        <f t="shared" si="226"/>
        <v/>
      </c>
      <c r="AW799" s="2" t="str">
        <f t="shared" si="224"/>
        <v/>
      </c>
      <c r="AX799" s="3"/>
      <c r="AY799" s="2" t="str">
        <f t="shared" si="225"/>
        <v/>
      </c>
      <c r="AZ799" s="3"/>
      <c r="BA799" s="3"/>
      <c r="BB799" s="3"/>
      <c r="BC799" s="3"/>
      <c r="BD799" s="3"/>
    </row>
    <row r="800" spans="22:56" x14ac:dyDescent="0.25">
      <c r="V800" s="1" t="str">
        <f t="shared" si="211"/>
        <v/>
      </c>
      <c r="X800" s="1" t="str">
        <f t="shared" si="212"/>
        <v/>
      </c>
      <c r="Y800" s="1" t="str">
        <f t="shared" si="213"/>
        <v/>
      </c>
      <c r="Z800" s="1" t="str">
        <f t="shared" si="214"/>
        <v/>
      </c>
      <c r="AA800" s="1" t="str">
        <f t="shared" si="215"/>
        <v/>
      </c>
      <c r="AB800" s="1" t="str">
        <f t="shared" si="216"/>
        <v/>
      </c>
      <c r="AC800" s="1" t="str">
        <f t="shared" si="217"/>
        <v/>
      </c>
      <c r="AD800" s="1" t="str">
        <f t="shared" si="218"/>
        <v/>
      </c>
      <c r="AE800" s="1" t="str">
        <f t="shared" si="219"/>
        <v/>
      </c>
      <c r="AF800" s="1" t="str">
        <f t="shared" si="220"/>
        <v/>
      </c>
      <c r="AG800" s="1" t="str">
        <f t="shared" si="221"/>
        <v/>
      </c>
      <c r="AH800" s="1" t="str">
        <f t="shared" si="222"/>
        <v/>
      </c>
      <c r="AI800" s="1" t="str">
        <f t="shared" si="223"/>
        <v/>
      </c>
      <c r="AV800" s="8" t="str">
        <f t="shared" si="226"/>
        <v/>
      </c>
      <c r="AW800" s="2" t="str">
        <f t="shared" si="224"/>
        <v/>
      </c>
      <c r="AX800" s="3"/>
      <c r="AY800" s="2" t="str">
        <f t="shared" si="225"/>
        <v/>
      </c>
      <c r="AZ800" s="3"/>
      <c r="BA800" s="3"/>
      <c r="BB800" s="3"/>
      <c r="BC800" s="3"/>
      <c r="BD800" s="3"/>
    </row>
    <row r="801" spans="22:56" x14ac:dyDescent="0.25">
      <c r="V801" s="1" t="str">
        <f t="shared" si="211"/>
        <v/>
      </c>
      <c r="X801" s="1" t="str">
        <f t="shared" si="212"/>
        <v/>
      </c>
      <c r="Y801" s="1" t="str">
        <f t="shared" si="213"/>
        <v/>
      </c>
      <c r="Z801" s="1" t="str">
        <f t="shared" si="214"/>
        <v/>
      </c>
      <c r="AA801" s="1" t="str">
        <f t="shared" si="215"/>
        <v/>
      </c>
      <c r="AB801" s="1" t="str">
        <f t="shared" si="216"/>
        <v/>
      </c>
      <c r="AC801" s="1" t="str">
        <f t="shared" si="217"/>
        <v/>
      </c>
      <c r="AD801" s="1" t="str">
        <f t="shared" si="218"/>
        <v/>
      </c>
      <c r="AE801" s="1" t="str">
        <f t="shared" si="219"/>
        <v/>
      </c>
      <c r="AF801" s="1" t="str">
        <f t="shared" si="220"/>
        <v/>
      </c>
      <c r="AG801" s="1" t="str">
        <f t="shared" si="221"/>
        <v/>
      </c>
      <c r="AH801" s="1" t="str">
        <f t="shared" si="222"/>
        <v/>
      </c>
      <c r="AI801" s="1" t="str">
        <f t="shared" si="223"/>
        <v/>
      </c>
      <c r="AV801" s="8" t="str">
        <f t="shared" si="226"/>
        <v/>
      </c>
      <c r="AW801" s="2" t="str">
        <f t="shared" si="224"/>
        <v/>
      </c>
      <c r="AX801" s="3"/>
      <c r="AY801" s="2" t="str">
        <f t="shared" si="225"/>
        <v/>
      </c>
      <c r="AZ801" s="3"/>
      <c r="BA801" s="3"/>
      <c r="BB801" s="3"/>
      <c r="BC801" s="3"/>
      <c r="BD801" s="3"/>
    </row>
    <row r="802" spans="22:56" x14ac:dyDescent="0.25">
      <c r="V802" s="1" t="str">
        <f t="shared" si="211"/>
        <v/>
      </c>
      <c r="X802" s="1" t="str">
        <f t="shared" si="212"/>
        <v/>
      </c>
      <c r="Y802" s="1" t="str">
        <f t="shared" si="213"/>
        <v/>
      </c>
      <c r="Z802" s="1" t="str">
        <f t="shared" si="214"/>
        <v/>
      </c>
      <c r="AA802" s="1" t="str">
        <f t="shared" si="215"/>
        <v/>
      </c>
      <c r="AB802" s="1" t="str">
        <f t="shared" si="216"/>
        <v/>
      </c>
      <c r="AC802" s="1" t="str">
        <f t="shared" si="217"/>
        <v/>
      </c>
      <c r="AD802" s="1" t="str">
        <f t="shared" si="218"/>
        <v/>
      </c>
      <c r="AE802" s="1" t="str">
        <f t="shared" si="219"/>
        <v/>
      </c>
      <c r="AF802" s="1" t="str">
        <f t="shared" si="220"/>
        <v/>
      </c>
      <c r="AG802" s="1" t="str">
        <f t="shared" si="221"/>
        <v/>
      </c>
      <c r="AH802" s="1" t="str">
        <f t="shared" si="222"/>
        <v/>
      </c>
      <c r="AI802" s="1" t="str">
        <f t="shared" si="223"/>
        <v/>
      </c>
      <c r="AV802" s="8" t="str">
        <f t="shared" si="226"/>
        <v/>
      </c>
      <c r="AW802" s="2" t="str">
        <f t="shared" si="224"/>
        <v/>
      </c>
      <c r="AX802" s="3"/>
      <c r="AY802" s="2" t="str">
        <f t="shared" si="225"/>
        <v/>
      </c>
      <c r="AZ802" s="3"/>
      <c r="BA802" s="3"/>
      <c r="BB802" s="3"/>
      <c r="BC802" s="3"/>
      <c r="BD802" s="3"/>
    </row>
    <row r="803" spans="22:56" x14ac:dyDescent="0.25">
      <c r="V803" s="1" t="str">
        <f t="shared" si="211"/>
        <v/>
      </c>
      <c r="X803" s="1" t="str">
        <f t="shared" si="212"/>
        <v/>
      </c>
      <c r="Y803" s="1" t="str">
        <f t="shared" si="213"/>
        <v/>
      </c>
      <c r="Z803" s="1" t="str">
        <f t="shared" si="214"/>
        <v/>
      </c>
      <c r="AA803" s="1" t="str">
        <f t="shared" si="215"/>
        <v/>
      </c>
      <c r="AB803" s="1" t="str">
        <f t="shared" si="216"/>
        <v/>
      </c>
      <c r="AC803" s="1" t="str">
        <f t="shared" si="217"/>
        <v/>
      </c>
      <c r="AD803" s="1" t="str">
        <f t="shared" si="218"/>
        <v/>
      </c>
      <c r="AE803" s="1" t="str">
        <f t="shared" si="219"/>
        <v/>
      </c>
      <c r="AF803" s="1" t="str">
        <f t="shared" si="220"/>
        <v/>
      </c>
      <c r="AG803" s="1" t="str">
        <f t="shared" si="221"/>
        <v/>
      </c>
      <c r="AH803" s="1" t="str">
        <f t="shared" si="222"/>
        <v/>
      </c>
      <c r="AI803" s="1" t="str">
        <f t="shared" si="223"/>
        <v/>
      </c>
      <c r="AV803" s="8" t="str">
        <f t="shared" si="226"/>
        <v/>
      </c>
      <c r="AW803" s="2" t="str">
        <f t="shared" si="224"/>
        <v/>
      </c>
      <c r="AX803" s="3"/>
      <c r="AY803" s="2" t="str">
        <f t="shared" si="225"/>
        <v/>
      </c>
      <c r="AZ803" s="3"/>
      <c r="BA803" s="3"/>
      <c r="BB803" s="3"/>
      <c r="BC803" s="3"/>
      <c r="BD803" s="3"/>
    </row>
    <row r="804" spans="22:56" x14ac:dyDescent="0.25">
      <c r="V804" s="1" t="str">
        <f t="shared" si="211"/>
        <v/>
      </c>
      <c r="X804" s="1" t="str">
        <f t="shared" si="212"/>
        <v/>
      </c>
      <c r="Y804" s="1" t="str">
        <f t="shared" si="213"/>
        <v/>
      </c>
      <c r="Z804" s="1" t="str">
        <f t="shared" si="214"/>
        <v/>
      </c>
      <c r="AA804" s="1" t="str">
        <f t="shared" si="215"/>
        <v/>
      </c>
      <c r="AB804" s="1" t="str">
        <f t="shared" si="216"/>
        <v/>
      </c>
      <c r="AC804" s="1" t="str">
        <f t="shared" si="217"/>
        <v/>
      </c>
      <c r="AD804" s="1" t="str">
        <f t="shared" si="218"/>
        <v/>
      </c>
      <c r="AE804" s="1" t="str">
        <f t="shared" si="219"/>
        <v/>
      </c>
      <c r="AF804" s="1" t="str">
        <f t="shared" si="220"/>
        <v/>
      </c>
      <c r="AG804" s="1" t="str">
        <f t="shared" si="221"/>
        <v/>
      </c>
      <c r="AH804" s="1" t="str">
        <f t="shared" si="222"/>
        <v/>
      </c>
      <c r="AI804" s="1" t="str">
        <f t="shared" si="223"/>
        <v/>
      </c>
      <c r="AV804" s="8" t="str">
        <f t="shared" si="226"/>
        <v/>
      </c>
      <c r="AW804" s="2" t="str">
        <f t="shared" si="224"/>
        <v/>
      </c>
      <c r="AX804" s="3"/>
      <c r="AY804" s="2" t="str">
        <f t="shared" si="225"/>
        <v/>
      </c>
      <c r="AZ804" s="3"/>
      <c r="BA804" s="3"/>
      <c r="BB804" s="3"/>
      <c r="BC804" s="3"/>
      <c r="BD804" s="3"/>
    </row>
    <row r="805" spans="22:56" x14ac:dyDescent="0.25">
      <c r="V805" s="1" t="str">
        <f t="shared" si="211"/>
        <v/>
      </c>
      <c r="X805" s="1" t="str">
        <f t="shared" si="212"/>
        <v/>
      </c>
      <c r="Y805" s="1" t="str">
        <f t="shared" si="213"/>
        <v/>
      </c>
      <c r="Z805" s="1" t="str">
        <f t="shared" si="214"/>
        <v/>
      </c>
      <c r="AA805" s="1" t="str">
        <f t="shared" si="215"/>
        <v/>
      </c>
      <c r="AB805" s="1" t="str">
        <f t="shared" si="216"/>
        <v/>
      </c>
      <c r="AC805" s="1" t="str">
        <f t="shared" si="217"/>
        <v/>
      </c>
      <c r="AD805" s="1" t="str">
        <f t="shared" si="218"/>
        <v/>
      </c>
      <c r="AE805" s="1" t="str">
        <f t="shared" si="219"/>
        <v/>
      </c>
      <c r="AF805" s="1" t="str">
        <f t="shared" si="220"/>
        <v/>
      </c>
      <c r="AG805" s="1" t="str">
        <f t="shared" si="221"/>
        <v/>
      </c>
      <c r="AH805" s="1" t="str">
        <f t="shared" si="222"/>
        <v/>
      </c>
      <c r="AI805" s="1" t="str">
        <f t="shared" si="223"/>
        <v/>
      </c>
      <c r="AV805" s="8" t="str">
        <f t="shared" si="226"/>
        <v/>
      </c>
      <c r="AW805" s="2" t="str">
        <f t="shared" si="224"/>
        <v/>
      </c>
      <c r="AX805" s="3"/>
      <c r="AY805" s="2" t="str">
        <f t="shared" si="225"/>
        <v/>
      </c>
      <c r="AZ805" s="3"/>
      <c r="BA805" s="3"/>
      <c r="BB805" s="3"/>
      <c r="BC805" s="3"/>
      <c r="BD805" s="3"/>
    </row>
    <row r="806" spans="22:56" x14ac:dyDescent="0.25">
      <c r="V806" s="1" t="str">
        <f t="shared" si="211"/>
        <v/>
      </c>
      <c r="X806" s="1" t="str">
        <f t="shared" si="212"/>
        <v/>
      </c>
      <c r="Y806" s="1" t="str">
        <f t="shared" si="213"/>
        <v/>
      </c>
      <c r="Z806" s="1" t="str">
        <f t="shared" si="214"/>
        <v/>
      </c>
      <c r="AA806" s="1" t="str">
        <f t="shared" si="215"/>
        <v/>
      </c>
      <c r="AB806" s="1" t="str">
        <f t="shared" si="216"/>
        <v/>
      </c>
      <c r="AC806" s="1" t="str">
        <f t="shared" si="217"/>
        <v/>
      </c>
      <c r="AD806" s="1" t="str">
        <f t="shared" si="218"/>
        <v/>
      </c>
      <c r="AE806" s="1" t="str">
        <f t="shared" si="219"/>
        <v/>
      </c>
      <c r="AF806" s="1" t="str">
        <f t="shared" si="220"/>
        <v/>
      </c>
      <c r="AG806" s="1" t="str">
        <f t="shared" si="221"/>
        <v/>
      </c>
      <c r="AH806" s="1" t="str">
        <f t="shared" si="222"/>
        <v/>
      </c>
      <c r="AI806" s="1" t="str">
        <f t="shared" si="223"/>
        <v/>
      </c>
      <c r="AV806" s="8" t="str">
        <f t="shared" si="226"/>
        <v/>
      </c>
      <c r="AW806" s="2" t="str">
        <f t="shared" si="224"/>
        <v/>
      </c>
      <c r="AX806" s="3"/>
      <c r="AY806" s="2" t="str">
        <f t="shared" si="225"/>
        <v/>
      </c>
      <c r="AZ806" s="3"/>
      <c r="BA806" s="3"/>
      <c r="BB806" s="3"/>
      <c r="BC806" s="3"/>
      <c r="BD806" s="3"/>
    </row>
    <row r="807" spans="22:56" x14ac:dyDescent="0.25">
      <c r="V807" s="1" t="str">
        <f t="shared" si="211"/>
        <v/>
      </c>
      <c r="X807" s="1" t="str">
        <f t="shared" si="212"/>
        <v/>
      </c>
      <c r="Y807" s="1" t="str">
        <f t="shared" si="213"/>
        <v/>
      </c>
      <c r="Z807" s="1" t="str">
        <f t="shared" si="214"/>
        <v/>
      </c>
      <c r="AA807" s="1" t="str">
        <f t="shared" si="215"/>
        <v/>
      </c>
      <c r="AB807" s="1" t="str">
        <f t="shared" si="216"/>
        <v/>
      </c>
      <c r="AC807" s="1" t="str">
        <f t="shared" si="217"/>
        <v/>
      </c>
      <c r="AD807" s="1" t="str">
        <f t="shared" si="218"/>
        <v/>
      </c>
      <c r="AE807" s="1" t="str">
        <f t="shared" si="219"/>
        <v/>
      </c>
      <c r="AF807" s="1" t="str">
        <f t="shared" si="220"/>
        <v/>
      </c>
      <c r="AG807" s="1" t="str">
        <f t="shared" si="221"/>
        <v/>
      </c>
      <c r="AH807" s="1" t="str">
        <f t="shared" si="222"/>
        <v/>
      </c>
      <c r="AI807" s="1" t="str">
        <f t="shared" si="223"/>
        <v/>
      </c>
      <c r="AV807" s="8" t="str">
        <f t="shared" si="226"/>
        <v/>
      </c>
      <c r="AW807" s="2" t="str">
        <f t="shared" si="224"/>
        <v/>
      </c>
      <c r="AX807" s="3"/>
      <c r="AY807" s="2" t="str">
        <f t="shared" si="225"/>
        <v/>
      </c>
      <c r="AZ807" s="3"/>
      <c r="BA807" s="3"/>
      <c r="BB807" s="3"/>
      <c r="BC807" s="3"/>
      <c r="BD807" s="3"/>
    </row>
    <row r="808" spans="22:56" x14ac:dyDescent="0.25">
      <c r="V808" s="1" t="str">
        <f t="shared" si="211"/>
        <v/>
      </c>
      <c r="X808" s="1" t="str">
        <f t="shared" si="212"/>
        <v/>
      </c>
      <c r="Y808" s="1" t="str">
        <f t="shared" si="213"/>
        <v/>
      </c>
      <c r="Z808" s="1" t="str">
        <f t="shared" si="214"/>
        <v/>
      </c>
      <c r="AA808" s="1" t="str">
        <f t="shared" si="215"/>
        <v/>
      </c>
      <c r="AB808" s="1" t="str">
        <f t="shared" si="216"/>
        <v/>
      </c>
      <c r="AC808" s="1" t="str">
        <f t="shared" si="217"/>
        <v/>
      </c>
      <c r="AD808" s="1" t="str">
        <f t="shared" si="218"/>
        <v/>
      </c>
      <c r="AE808" s="1" t="str">
        <f t="shared" si="219"/>
        <v/>
      </c>
      <c r="AF808" s="1" t="str">
        <f t="shared" si="220"/>
        <v/>
      </c>
      <c r="AG808" s="1" t="str">
        <f t="shared" si="221"/>
        <v/>
      </c>
      <c r="AH808" s="1" t="str">
        <f t="shared" si="222"/>
        <v/>
      </c>
      <c r="AI808" s="1" t="str">
        <f t="shared" si="223"/>
        <v/>
      </c>
      <c r="AV808" s="8" t="str">
        <f t="shared" si="226"/>
        <v/>
      </c>
      <c r="AW808" s="2" t="str">
        <f t="shared" si="224"/>
        <v/>
      </c>
      <c r="AX808" s="3"/>
      <c r="AY808" s="2" t="str">
        <f t="shared" si="225"/>
        <v/>
      </c>
      <c r="AZ808" s="3"/>
      <c r="BA808" s="3"/>
      <c r="BB808" s="3"/>
      <c r="BC808" s="3"/>
      <c r="BD808" s="3"/>
    </row>
    <row r="809" spans="22:56" x14ac:dyDescent="0.25">
      <c r="V809" s="1" t="str">
        <f t="shared" si="211"/>
        <v/>
      </c>
      <c r="X809" s="1" t="str">
        <f t="shared" si="212"/>
        <v/>
      </c>
      <c r="Y809" s="1" t="str">
        <f t="shared" si="213"/>
        <v/>
      </c>
      <c r="Z809" s="1" t="str">
        <f t="shared" si="214"/>
        <v/>
      </c>
      <c r="AA809" s="1" t="str">
        <f t="shared" si="215"/>
        <v/>
      </c>
      <c r="AB809" s="1" t="str">
        <f t="shared" si="216"/>
        <v/>
      </c>
      <c r="AC809" s="1" t="str">
        <f t="shared" si="217"/>
        <v/>
      </c>
      <c r="AD809" s="1" t="str">
        <f t="shared" si="218"/>
        <v/>
      </c>
      <c r="AE809" s="1" t="str">
        <f t="shared" si="219"/>
        <v/>
      </c>
      <c r="AF809" s="1" t="str">
        <f t="shared" si="220"/>
        <v/>
      </c>
      <c r="AG809" s="1" t="str">
        <f t="shared" si="221"/>
        <v/>
      </c>
      <c r="AH809" s="1" t="str">
        <f t="shared" si="222"/>
        <v/>
      </c>
      <c r="AI809" s="1" t="str">
        <f t="shared" si="223"/>
        <v/>
      </c>
      <c r="AV809" s="8" t="str">
        <f t="shared" si="226"/>
        <v/>
      </c>
      <c r="AW809" s="2" t="str">
        <f t="shared" si="224"/>
        <v/>
      </c>
      <c r="AX809" s="3"/>
      <c r="AY809" s="2" t="str">
        <f t="shared" si="225"/>
        <v/>
      </c>
      <c r="AZ809" s="3"/>
      <c r="BA809" s="3"/>
      <c r="BB809" s="3"/>
      <c r="BC809" s="3"/>
      <c r="BD809" s="3"/>
    </row>
    <row r="810" spans="22:56" x14ac:dyDescent="0.25">
      <c r="V810" s="1" t="str">
        <f t="shared" si="211"/>
        <v/>
      </c>
      <c r="X810" s="1" t="str">
        <f t="shared" si="212"/>
        <v/>
      </c>
      <c r="Y810" s="1" t="str">
        <f t="shared" si="213"/>
        <v/>
      </c>
      <c r="Z810" s="1" t="str">
        <f t="shared" si="214"/>
        <v/>
      </c>
      <c r="AA810" s="1" t="str">
        <f t="shared" si="215"/>
        <v/>
      </c>
      <c r="AB810" s="1" t="str">
        <f t="shared" si="216"/>
        <v/>
      </c>
      <c r="AC810" s="1" t="str">
        <f t="shared" si="217"/>
        <v/>
      </c>
      <c r="AD810" s="1" t="str">
        <f t="shared" si="218"/>
        <v/>
      </c>
      <c r="AE810" s="1" t="str">
        <f t="shared" si="219"/>
        <v/>
      </c>
      <c r="AF810" s="1" t="str">
        <f t="shared" si="220"/>
        <v/>
      </c>
      <c r="AG810" s="1" t="str">
        <f t="shared" si="221"/>
        <v/>
      </c>
      <c r="AH810" s="1" t="str">
        <f t="shared" si="222"/>
        <v/>
      </c>
      <c r="AI810" s="1" t="str">
        <f t="shared" si="223"/>
        <v/>
      </c>
      <c r="AV810" s="8" t="str">
        <f t="shared" si="226"/>
        <v/>
      </c>
      <c r="AW810" s="2" t="str">
        <f t="shared" si="224"/>
        <v/>
      </c>
      <c r="AX810" s="3"/>
      <c r="AY810" s="2" t="str">
        <f t="shared" si="225"/>
        <v/>
      </c>
      <c r="AZ810" s="3"/>
      <c r="BA810" s="3"/>
      <c r="BB810" s="3"/>
      <c r="BC810" s="3"/>
      <c r="BD810" s="3"/>
    </row>
    <row r="811" spans="22:56" x14ac:dyDescent="0.25">
      <c r="V811" s="1" t="str">
        <f t="shared" si="211"/>
        <v/>
      </c>
      <c r="X811" s="1" t="str">
        <f t="shared" si="212"/>
        <v/>
      </c>
      <c r="Y811" s="1" t="str">
        <f t="shared" si="213"/>
        <v/>
      </c>
      <c r="Z811" s="1" t="str">
        <f t="shared" si="214"/>
        <v/>
      </c>
      <c r="AA811" s="1" t="str">
        <f t="shared" si="215"/>
        <v/>
      </c>
      <c r="AB811" s="1" t="str">
        <f t="shared" si="216"/>
        <v/>
      </c>
      <c r="AC811" s="1" t="str">
        <f t="shared" si="217"/>
        <v/>
      </c>
      <c r="AD811" s="1" t="str">
        <f t="shared" si="218"/>
        <v/>
      </c>
      <c r="AE811" s="1" t="str">
        <f t="shared" si="219"/>
        <v/>
      </c>
      <c r="AF811" s="1" t="str">
        <f t="shared" si="220"/>
        <v/>
      </c>
      <c r="AG811" s="1" t="str">
        <f t="shared" si="221"/>
        <v/>
      </c>
      <c r="AH811" s="1" t="str">
        <f t="shared" si="222"/>
        <v/>
      </c>
      <c r="AI811" s="1" t="str">
        <f t="shared" si="223"/>
        <v/>
      </c>
      <c r="AV811" s="8" t="str">
        <f t="shared" si="226"/>
        <v/>
      </c>
      <c r="AW811" s="2" t="str">
        <f t="shared" si="224"/>
        <v/>
      </c>
      <c r="AX811" s="3"/>
      <c r="AY811" s="2" t="str">
        <f t="shared" si="225"/>
        <v/>
      </c>
      <c r="AZ811" s="3"/>
      <c r="BA811" s="3"/>
      <c r="BB811" s="3"/>
      <c r="BC811" s="3"/>
      <c r="BD811" s="3"/>
    </row>
    <row r="812" spans="22:56" x14ac:dyDescent="0.25">
      <c r="V812" s="1" t="str">
        <f t="shared" si="211"/>
        <v/>
      </c>
      <c r="X812" s="1" t="str">
        <f t="shared" si="212"/>
        <v/>
      </c>
      <c r="Y812" s="1" t="str">
        <f t="shared" si="213"/>
        <v/>
      </c>
      <c r="Z812" s="1" t="str">
        <f t="shared" si="214"/>
        <v/>
      </c>
      <c r="AA812" s="1" t="str">
        <f t="shared" si="215"/>
        <v/>
      </c>
      <c r="AB812" s="1" t="str">
        <f t="shared" si="216"/>
        <v/>
      </c>
      <c r="AC812" s="1" t="str">
        <f t="shared" si="217"/>
        <v/>
      </c>
      <c r="AD812" s="1" t="str">
        <f t="shared" si="218"/>
        <v/>
      </c>
      <c r="AE812" s="1" t="str">
        <f t="shared" si="219"/>
        <v/>
      </c>
      <c r="AF812" s="1" t="str">
        <f t="shared" si="220"/>
        <v/>
      </c>
      <c r="AG812" s="1" t="str">
        <f t="shared" si="221"/>
        <v/>
      </c>
      <c r="AH812" s="1" t="str">
        <f t="shared" si="222"/>
        <v/>
      </c>
      <c r="AI812" s="1" t="str">
        <f t="shared" si="223"/>
        <v/>
      </c>
      <c r="AV812" s="8" t="str">
        <f t="shared" si="226"/>
        <v/>
      </c>
      <c r="AW812" s="2" t="str">
        <f t="shared" si="224"/>
        <v/>
      </c>
      <c r="AX812" s="3"/>
      <c r="AY812" s="2" t="str">
        <f t="shared" si="225"/>
        <v/>
      </c>
      <c r="AZ812" s="3"/>
      <c r="BA812" s="3"/>
      <c r="BB812" s="3"/>
      <c r="BC812" s="3"/>
      <c r="BD812" s="3"/>
    </row>
    <row r="813" spans="22:56" x14ac:dyDescent="0.25">
      <c r="V813" s="1" t="str">
        <f t="shared" si="211"/>
        <v/>
      </c>
      <c r="X813" s="1" t="str">
        <f t="shared" si="212"/>
        <v/>
      </c>
      <c r="Y813" s="1" t="str">
        <f t="shared" si="213"/>
        <v/>
      </c>
      <c r="Z813" s="1" t="str">
        <f t="shared" si="214"/>
        <v/>
      </c>
      <c r="AA813" s="1" t="str">
        <f t="shared" si="215"/>
        <v/>
      </c>
      <c r="AB813" s="1" t="str">
        <f t="shared" si="216"/>
        <v/>
      </c>
      <c r="AC813" s="1" t="str">
        <f t="shared" si="217"/>
        <v/>
      </c>
      <c r="AD813" s="1" t="str">
        <f t="shared" si="218"/>
        <v/>
      </c>
      <c r="AE813" s="1" t="str">
        <f t="shared" si="219"/>
        <v/>
      </c>
      <c r="AF813" s="1" t="str">
        <f t="shared" si="220"/>
        <v/>
      </c>
      <c r="AG813" s="1" t="str">
        <f t="shared" si="221"/>
        <v/>
      </c>
      <c r="AH813" s="1" t="str">
        <f t="shared" si="222"/>
        <v/>
      </c>
      <c r="AI813" s="1" t="str">
        <f t="shared" si="223"/>
        <v/>
      </c>
      <c r="AV813" s="8" t="str">
        <f t="shared" si="226"/>
        <v/>
      </c>
      <c r="AW813" s="2" t="str">
        <f t="shared" si="224"/>
        <v/>
      </c>
      <c r="AX813" s="3"/>
      <c r="AY813" s="2" t="str">
        <f t="shared" si="225"/>
        <v/>
      </c>
      <c r="AZ813" s="3"/>
      <c r="BA813" s="3"/>
      <c r="BB813" s="3"/>
      <c r="BC813" s="3"/>
      <c r="BD813" s="3"/>
    </row>
    <row r="814" spans="22:56" x14ac:dyDescent="0.25">
      <c r="V814" s="1" t="str">
        <f t="shared" si="211"/>
        <v/>
      </c>
      <c r="X814" s="1" t="str">
        <f t="shared" si="212"/>
        <v/>
      </c>
      <c r="Y814" s="1" t="str">
        <f t="shared" si="213"/>
        <v/>
      </c>
      <c r="Z814" s="1" t="str">
        <f t="shared" si="214"/>
        <v/>
      </c>
      <c r="AA814" s="1" t="str">
        <f t="shared" si="215"/>
        <v/>
      </c>
      <c r="AB814" s="1" t="str">
        <f t="shared" si="216"/>
        <v/>
      </c>
      <c r="AC814" s="1" t="str">
        <f t="shared" si="217"/>
        <v/>
      </c>
      <c r="AD814" s="1" t="str">
        <f t="shared" si="218"/>
        <v/>
      </c>
      <c r="AE814" s="1" t="str">
        <f t="shared" si="219"/>
        <v/>
      </c>
      <c r="AF814" s="1" t="str">
        <f t="shared" si="220"/>
        <v/>
      </c>
      <c r="AG814" s="1" t="str">
        <f t="shared" si="221"/>
        <v/>
      </c>
      <c r="AH814" s="1" t="str">
        <f t="shared" si="222"/>
        <v/>
      </c>
      <c r="AI814" s="1" t="str">
        <f t="shared" si="223"/>
        <v/>
      </c>
      <c r="AV814" s="8" t="str">
        <f t="shared" si="226"/>
        <v/>
      </c>
      <c r="AW814" s="2" t="str">
        <f t="shared" si="224"/>
        <v/>
      </c>
      <c r="AX814" s="3"/>
      <c r="AY814" s="2" t="str">
        <f t="shared" si="225"/>
        <v/>
      </c>
      <c r="AZ814" s="3"/>
      <c r="BA814" s="3"/>
      <c r="BB814" s="3"/>
      <c r="BC814" s="3"/>
      <c r="BD814" s="3"/>
    </row>
    <row r="815" spans="22:56" x14ac:dyDescent="0.25">
      <c r="V815" s="1" t="str">
        <f t="shared" si="211"/>
        <v/>
      </c>
      <c r="X815" s="1" t="str">
        <f t="shared" si="212"/>
        <v/>
      </c>
      <c r="Y815" s="1" t="str">
        <f t="shared" si="213"/>
        <v/>
      </c>
      <c r="Z815" s="1" t="str">
        <f t="shared" si="214"/>
        <v/>
      </c>
      <c r="AA815" s="1" t="str">
        <f t="shared" si="215"/>
        <v/>
      </c>
      <c r="AB815" s="1" t="str">
        <f t="shared" si="216"/>
        <v/>
      </c>
      <c r="AC815" s="1" t="str">
        <f t="shared" si="217"/>
        <v/>
      </c>
      <c r="AD815" s="1" t="str">
        <f t="shared" si="218"/>
        <v/>
      </c>
      <c r="AE815" s="1" t="str">
        <f t="shared" si="219"/>
        <v/>
      </c>
      <c r="AF815" s="1" t="str">
        <f t="shared" si="220"/>
        <v/>
      </c>
      <c r="AG815" s="1" t="str">
        <f t="shared" si="221"/>
        <v/>
      </c>
      <c r="AH815" s="1" t="str">
        <f t="shared" si="222"/>
        <v/>
      </c>
      <c r="AI815" s="1" t="str">
        <f t="shared" si="223"/>
        <v/>
      </c>
      <c r="AV815" s="8" t="str">
        <f t="shared" si="226"/>
        <v/>
      </c>
      <c r="AW815" s="2" t="str">
        <f t="shared" si="224"/>
        <v/>
      </c>
      <c r="AX815" s="3"/>
      <c r="AY815" s="2" t="str">
        <f t="shared" si="225"/>
        <v/>
      </c>
      <c r="AZ815" s="3"/>
      <c r="BA815" s="3"/>
      <c r="BB815" s="3"/>
      <c r="BC815" s="3"/>
      <c r="BD815" s="3"/>
    </row>
    <row r="816" spans="22:56" x14ac:dyDescent="0.25">
      <c r="V816" s="1" t="str">
        <f t="shared" ref="V816:V879" si="227">IF(AV784&lt;&gt;"","(","")</f>
        <v/>
      </c>
      <c r="X816" s="1" t="str">
        <f t="shared" ref="X816:X879" si="228">IF(AV784&lt;=$N$14,IF(X815&lt;$C$8,X815+1,1),"")</f>
        <v/>
      </c>
      <c r="Y816" s="1" t="str">
        <f t="shared" ref="Y816:Y879" si="229">IF(AV784&lt;=$N$14,IF(X816&gt;X815,Y815,IF(Y815&lt;$C$9,Y815+1,1)),"")</f>
        <v/>
      </c>
      <c r="Z816" s="1" t="str">
        <f t="shared" ref="Z816:Z879" si="230">IF(AV784&lt;=$N$14,IF(Y816=Y815,Z815,IF(Y816&gt;Y815,Z815,IF(Z815&lt;$C$10,Z815+1,1))),"")</f>
        <v/>
      </c>
      <c r="AA816" s="1" t="str">
        <f t="shared" ref="AA816:AA879" si="231">IF(AV784&lt;=$N$14,IF(Z816=Z815,AA815,IF(Z816&gt;Z815,AA815,AA815+1)),"")</f>
        <v/>
      </c>
      <c r="AB816" s="1" t="str">
        <f t="shared" ref="AB816:AB879" si="232">IF(AV784&lt;=$N$14,INDEX($AM$8:$AT$8,1,X816),"")</f>
        <v/>
      </c>
      <c r="AC816" s="1" t="str">
        <f t="shared" ref="AC816:AC879" si="233">IF($C$6&gt;1,IF(AV784&lt;&gt;"",", ",""),"")</f>
        <v/>
      </c>
      <c r="AD816" s="1" t="str">
        <f t="shared" ref="AD816:AD879" si="234">IF($C$6&gt;1,IF(AV784&lt;=$N$14,INDEX($AM$9:$AT$9,1,Y816),""),"")</f>
        <v/>
      </c>
      <c r="AE816" s="1" t="str">
        <f t="shared" ref="AE816:AE879" si="235">IF($C$6&gt;2,IF(AV784&lt;&gt;"",", ",""),"")</f>
        <v/>
      </c>
      <c r="AF816" s="1" t="str">
        <f t="shared" ref="AF816:AF879" si="236">IF($C$6&gt;2,IF(AV784&lt;=$N$14,INDEX($AM$10:$AT$10,1,Z816),""),"")</f>
        <v/>
      </c>
      <c r="AG816" s="1" t="str">
        <f t="shared" ref="AG816:AG879" si="237">IF($C$6&gt;3,IF(AV784&lt;&gt;"",", ",""),"")</f>
        <v/>
      </c>
      <c r="AH816" s="1" t="str">
        <f t="shared" ref="AH816:AH879" si="238">IF($C$6&gt;3,IF(AV784&lt;=$N$14,INDEX($AM$11:$AT$11,1,AA816),""),"")</f>
        <v/>
      </c>
      <c r="AI816" s="1" t="str">
        <f t="shared" ref="AI816:AI879" si="239">IF(AV784&lt;&gt;"",")","")</f>
        <v/>
      </c>
      <c r="AV816" s="8" t="str">
        <f t="shared" si="226"/>
        <v/>
      </c>
      <c r="AW816" s="2" t="str">
        <f t="shared" si="224"/>
        <v/>
      </c>
      <c r="AX816" s="3"/>
      <c r="AY816" s="2" t="str">
        <f t="shared" si="225"/>
        <v/>
      </c>
      <c r="AZ816" s="3"/>
      <c r="BA816" s="3"/>
      <c r="BB816" s="3"/>
      <c r="BC816" s="3"/>
      <c r="BD816" s="3"/>
    </row>
    <row r="817" spans="22:56" x14ac:dyDescent="0.25">
      <c r="V817" s="1" t="str">
        <f t="shared" si="227"/>
        <v/>
      </c>
      <c r="X817" s="1" t="str">
        <f t="shared" si="228"/>
        <v/>
      </c>
      <c r="Y817" s="1" t="str">
        <f t="shared" si="229"/>
        <v/>
      </c>
      <c r="Z817" s="1" t="str">
        <f t="shared" si="230"/>
        <v/>
      </c>
      <c r="AA817" s="1" t="str">
        <f t="shared" si="231"/>
        <v/>
      </c>
      <c r="AB817" s="1" t="str">
        <f t="shared" si="232"/>
        <v/>
      </c>
      <c r="AC817" s="1" t="str">
        <f t="shared" si="233"/>
        <v/>
      </c>
      <c r="AD817" s="1" t="str">
        <f t="shared" si="234"/>
        <v/>
      </c>
      <c r="AE817" s="1" t="str">
        <f t="shared" si="235"/>
        <v/>
      </c>
      <c r="AF817" s="1" t="str">
        <f t="shared" si="236"/>
        <v/>
      </c>
      <c r="AG817" s="1" t="str">
        <f t="shared" si="237"/>
        <v/>
      </c>
      <c r="AH817" s="1" t="str">
        <f t="shared" si="238"/>
        <v/>
      </c>
      <c r="AI817" s="1" t="str">
        <f t="shared" si="239"/>
        <v/>
      </c>
      <c r="AV817" s="8" t="str">
        <f t="shared" si="226"/>
        <v/>
      </c>
      <c r="AW817" s="2" t="str">
        <f t="shared" ref="AW817:AW880" si="240">IF(AV817&lt;&gt;"",". Möglichkeit: ","")</f>
        <v/>
      </c>
      <c r="AX817" s="3"/>
      <c r="AY817" s="2" t="str">
        <f t="shared" si="225"/>
        <v/>
      </c>
      <c r="AZ817" s="3"/>
      <c r="BA817" s="3"/>
      <c r="BB817" s="3"/>
      <c r="BC817" s="3"/>
      <c r="BD817" s="3"/>
    </row>
    <row r="818" spans="22:56" x14ac:dyDescent="0.25">
      <c r="V818" s="1" t="str">
        <f t="shared" si="227"/>
        <v/>
      </c>
      <c r="X818" s="1" t="str">
        <f t="shared" si="228"/>
        <v/>
      </c>
      <c r="Y818" s="1" t="str">
        <f t="shared" si="229"/>
        <v/>
      </c>
      <c r="Z818" s="1" t="str">
        <f t="shared" si="230"/>
        <v/>
      </c>
      <c r="AA818" s="1" t="str">
        <f t="shared" si="231"/>
        <v/>
      </c>
      <c r="AB818" s="1" t="str">
        <f t="shared" si="232"/>
        <v/>
      </c>
      <c r="AC818" s="1" t="str">
        <f t="shared" si="233"/>
        <v/>
      </c>
      <c r="AD818" s="1" t="str">
        <f t="shared" si="234"/>
        <v/>
      </c>
      <c r="AE818" s="1" t="str">
        <f t="shared" si="235"/>
        <v/>
      </c>
      <c r="AF818" s="1" t="str">
        <f t="shared" si="236"/>
        <v/>
      </c>
      <c r="AG818" s="1" t="str">
        <f t="shared" si="237"/>
        <v/>
      </c>
      <c r="AH818" s="1" t="str">
        <f t="shared" si="238"/>
        <v/>
      </c>
      <c r="AI818" s="1" t="str">
        <f t="shared" si="239"/>
        <v/>
      </c>
      <c r="AV818" s="8" t="str">
        <f t="shared" si="226"/>
        <v/>
      </c>
      <c r="AW818" s="2" t="str">
        <f t="shared" si="240"/>
        <v/>
      </c>
      <c r="AX818" s="3"/>
      <c r="AY818" s="2" t="str">
        <f t="shared" si="225"/>
        <v/>
      </c>
      <c r="AZ818" s="3"/>
      <c r="BA818" s="3"/>
      <c r="BB818" s="3"/>
      <c r="BC818" s="3"/>
      <c r="BD818" s="3"/>
    </row>
    <row r="819" spans="22:56" x14ac:dyDescent="0.25">
      <c r="V819" s="1" t="str">
        <f t="shared" si="227"/>
        <v/>
      </c>
      <c r="X819" s="1" t="str">
        <f t="shared" si="228"/>
        <v/>
      </c>
      <c r="Y819" s="1" t="str">
        <f t="shared" si="229"/>
        <v/>
      </c>
      <c r="Z819" s="1" t="str">
        <f t="shared" si="230"/>
        <v/>
      </c>
      <c r="AA819" s="1" t="str">
        <f t="shared" si="231"/>
        <v/>
      </c>
      <c r="AB819" s="1" t="str">
        <f t="shared" si="232"/>
        <v/>
      </c>
      <c r="AC819" s="1" t="str">
        <f t="shared" si="233"/>
        <v/>
      </c>
      <c r="AD819" s="1" t="str">
        <f t="shared" si="234"/>
        <v/>
      </c>
      <c r="AE819" s="1" t="str">
        <f t="shared" si="235"/>
        <v/>
      </c>
      <c r="AF819" s="1" t="str">
        <f t="shared" si="236"/>
        <v/>
      </c>
      <c r="AG819" s="1" t="str">
        <f t="shared" si="237"/>
        <v/>
      </c>
      <c r="AH819" s="1" t="str">
        <f t="shared" si="238"/>
        <v/>
      </c>
      <c r="AI819" s="1" t="str">
        <f t="shared" si="239"/>
        <v/>
      </c>
      <c r="AV819" s="8" t="str">
        <f t="shared" si="226"/>
        <v/>
      </c>
      <c r="AW819" s="2" t="str">
        <f t="shared" si="240"/>
        <v/>
      </c>
      <c r="AX819" s="3"/>
      <c r="AY819" s="2" t="str">
        <f t="shared" si="225"/>
        <v/>
      </c>
      <c r="AZ819" s="3"/>
      <c r="BA819" s="3"/>
      <c r="BB819" s="3"/>
      <c r="BC819" s="3"/>
      <c r="BD819" s="3"/>
    </row>
    <row r="820" spans="22:56" x14ac:dyDescent="0.25">
      <c r="V820" s="1" t="str">
        <f t="shared" si="227"/>
        <v/>
      </c>
      <c r="X820" s="1" t="str">
        <f t="shared" si="228"/>
        <v/>
      </c>
      <c r="Y820" s="1" t="str">
        <f t="shared" si="229"/>
        <v/>
      </c>
      <c r="Z820" s="1" t="str">
        <f t="shared" si="230"/>
        <v/>
      </c>
      <c r="AA820" s="1" t="str">
        <f t="shared" si="231"/>
        <v/>
      </c>
      <c r="AB820" s="1" t="str">
        <f t="shared" si="232"/>
        <v/>
      </c>
      <c r="AC820" s="1" t="str">
        <f t="shared" si="233"/>
        <v/>
      </c>
      <c r="AD820" s="1" t="str">
        <f t="shared" si="234"/>
        <v/>
      </c>
      <c r="AE820" s="1" t="str">
        <f t="shared" si="235"/>
        <v/>
      </c>
      <c r="AF820" s="1" t="str">
        <f t="shared" si="236"/>
        <v/>
      </c>
      <c r="AG820" s="1" t="str">
        <f t="shared" si="237"/>
        <v/>
      </c>
      <c r="AH820" s="1" t="str">
        <f t="shared" si="238"/>
        <v/>
      </c>
      <c r="AI820" s="1" t="str">
        <f t="shared" si="239"/>
        <v/>
      </c>
      <c r="AV820" s="8" t="str">
        <f t="shared" si="226"/>
        <v/>
      </c>
      <c r="AW820" s="2" t="str">
        <f t="shared" si="240"/>
        <v/>
      </c>
      <c r="AX820" s="3"/>
      <c r="AY820" s="2" t="str">
        <f t="shared" si="225"/>
        <v/>
      </c>
      <c r="AZ820" s="3"/>
      <c r="BA820" s="3"/>
      <c r="BB820" s="3"/>
      <c r="BC820" s="3"/>
      <c r="BD820" s="3"/>
    </row>
    <row r="821" spans="22:56" x14ac:dyDescent="0.25">
      <c r="V821" s="1" t="str">
        <f t="shared" si="227"/>
        <v/>
      </c>
      <c r="X821" s="1" t="str">
        <f t="shared" si="228"/>
        <v/>
      </c>
      <c r="Y821" s="1" t="str">
        <f t="shared" si="229"/>
        <v/>
      </c>
      <c r="Z821" s="1" t="str">
        <f t="shared" si="230"/>
        <v/>
      </c>
      <c r="AA821" s="1" t="str">
        <f t="shared" si="231"/>
        <v/>
      </c>
      <c r="AB821" s="1" t="str">
        <f t="shared" si="232"/>
        <v/>
      </c>
      <c r="AC821" s="1" t="str">
        <f t="shared" si="233"/>
        <v/>
      </c>
      <c r="AD821" s="1" t="str">
        <f t="shared" si="234"/>
        <v/>
      </c>
      <c r="AE821" s="1" t="str">
        <f t="shared" si="235"/>
        <v/>
      </c>
      <c r="AF821" s="1" t="str">
        <f t="shared" si="236"/>
        <v/>
      </c>
      <c r="AG821" s="1" t="str">
        <f t="shared" si="237"/>
        <v/>
      </c>
      <c r="AH821" s="1" t="str">
        <f t="shared" si="238"/>
        <v/>
      </c>
      <c r="AI821" s="1" t="str">
        <f t="shared" si="239"/>
        <v/>
      </c>
      <c r="AV821" s="8" t="str">
        <f t="shared" si="226"/>
        <v/>
      </c>
      <c r="AW821" s="2" t="str">
        <f t="shared" si="240"/>
        <v/>
      </c>
      <c r="AX821" s="3"/>
      <c r="AY821" s="2" t="str">
        <f t="shared" si="225"/>
        <v/>
      </c>
      <c r="AZ821" s="3"/>
      <c r="BA821" s="3"/>
      <c r="BB821" s="3"/>
      <c r="BC821" s="3"/>
      <c r="BD821" s="3"/>
    </row>
    <row r="822" spans="22:56" x14ac:dyDescent="0.25">
      <c r="V822" s="1" t="str">
        <f t="shared" si="227"/>
        <v/>
      </c>
      <c r="X822" s="1" t="str">
        <f t="shared" si="228"/>
        <v/>
      </c>
      <c r="Y822" s="1" t="str">
        <f t="shared" si="229"/>
        <v/>
      </c>
      <c r="Z822" s="1" t="str">
        <f t="shared" si="230"/>
        <v/>
      </c>
      <c r="AA822" s="1" t="str">
        <f t="shared" si="231"/>
        <v/>
      </c>
      <c r="AB822" s="1" t="str">
        <f t="shared" si="232"/>
        <v/>
      </c>
      <c r="AC822" s="1" t="str">
        <f t="shared" si="233"/>
        <v/>
      </c>
      <c r="AD822" s="1" t="str">
        <f t="shared" si="234"/>
        <v/>
      </c>
      <c r="AE822" s="1" t="str">
        <f t="shared" si="235"/>
        <v/>
      </c>
      <c r="AF822" s="1" t="str">
        <f t="shared" si="236"/>
        <v/>
      </c>
      <c r="AG822" s="1" t="str">
        <f t="shared" si="237"/>
        <v/>
      </c>
      <c r="AH822" s="1" t="str">
        <f t="shared" si="238"/>
        <v/>
      </c>
      <c r="AI822" s="1" t="str">
        <f t="shared" si="239"/>
        <v/>
      </c>
      <c r="AV822" s="8" t="str">
        <f t="shared" si="226"/>
        <v/>
      </c>
      <c r="AW822" s="2" t="str">
        <f t="shared" si="240"/>
        <v/>
      </c>
      <c r="AX822" s="3"/>
      <c r="AY822" s="2" t="str">
        <f t="shared" si="225"/>
        <v/>
      </c>
      <c r="AZ822" s="3"/>
      <c r="BA822" s="3"/>
      <c r="BB822" s="3"/>
      <c r="BC822" s="3"/>
      <c r="BD822" s="3"/>
    </row>
    <row r="823" spans="22:56" x14ac:dyDescent="0.25">
      <c r="V823" s="1" t="str">
        <f t="shared" si="227"/>
        <v/>
      </c>
      <c r="X823" s="1" t="str">
        <f t="shared" si="228"/>
        <v/>
      </c>
      <c r="Y823" s="1" t="str">
        <f t="shared" si="229"/>
        <v/>
      </c>
      <c r="Z823" s="1" t="str">
        <f t="shared" si="230"/>
        <v/>
      </c>
      <c r="AA823" s="1" t="str">
        <f t="shared" si="231"/>
        <v/>
      </c>
      <c r="AB823" s="1" t="str">
        <f t="shared" si="232"/>
        <v/>
      </c>
      <c r="AC823" s="1" t="str">
        <f t="shared" si="233"/>
        <v/>
      </c>
      <c r="AD823" s="1" t="str">
        <f t="shared" si="234"/>
        <v/>
      </c>
      <c r="AE823" s="1" t="str">
        <f t="shared" si="235"/>
        <v/>
      </c>
      <c r="AF823" s="1" t="str">
        <f t="shared" si="236"/>
        <v/>
      </c>
      <c r="AG823" s="1" t="str">
        <f t="shared" si="237"/>
        <v/>
      </c>
      <c r="AH823" s="1" t="str">
        <f t="shared" si="238"/>
        <v/>
      </c>
      <c r="AI823" s="1" t="str">
        <f t="shared" si="239"/>
        <v/>
      </c>
      <c r="AV823" s="8" t="str">
        <f t="shared" si="226"/>
        <v/>
      </c>
      <c r="AW823" s="2" t="str">
        <f t="shared" si="240"/>
        <v/>
      </c>
      <c r="AX823" s="3"/>
      <c r="AY823" s="2" t="str">
        <f t="shared" si="225"/>
        <v/>
      </c>
      <c r="AZ823" s="3"/>
      <c r="BA823" s="3"/>
      <c r="BB823" s="3"/>
      <c r="BC823" s="3"/>
      <c r="BD823" s="3"/>
    </row>
    <row r="824" spans="22:56" x14ac:dyDescent="0.25">
      <c r="V824" s="1" t="str">
        <f t="shared" si="227"/>
        <v/>
      </c>
      <c r="X824" s="1" t="str">
        <f t="shared" si="228"/>
        <v/>
      </c>
      <c r="Y824" s="1" t="str">
        <f t="shared" si="229"/>
        <v/>
      </c>
      <c r="Z824" s="1" t="str">
        <f t="shared" si="230"/>
        <v/>
      </c>
      <c r="AA824" s="1" t="str">
        <f t="shared" si="231"/>
        <v/>
      </c>
      <c r="AB824" s="1" t="str">
        <f t="shared" si="232"/>
        <v/>
      </c>
      <c r="AC824" s="1" t="str">
        <f t="shared" si="233"/>
        <v/>
      </c>
      <c r="AD824" s="1" t="str">
        <f t="shared" si="234"/>
        <v/>
      </c>
      <c r="AE824" s="1" t="str">
        <f t="shared" si="235"/>
        <v/>
      </c>
      <c r="AF824" s="1" t="str">
        <f t="shared" si="236"/>
        <v/>
      </c>
      <c r="AG824" s="1" t="str">
        <f t="shared" si="237"/>
        <v/>
      </c>
      <c r="AH824" s="1" t="str">
        <f t="shared" si="238"/>
        <v/>
      </c>
      <c r="AI824" s="1" t="str">
        <f t="shared" si="239"/>
        <v/>
      </c>
      <c r="AV824" s="8" t="str">
        <f t="shared" si="226"/>
        <v/>
      </c>
      <c r="AW824" s="2" t="str">
        <f t="shared" si="240"/>
        <v/>
      </c>
      <c r="AX824" s="3"/>
      <c r="AY824" s="2" t="str">
        <f t="shared" si="225"/>
        <v/>
      </c>
      <c r="AZ824" s="3"/>
      <c r="BA824" s="3"/>
      <c r="BB824" s="3"/>
      <c r="BC824" s="3"/>
      <c r="BD824" s="3"/>
    </row>
    <row r="825" spans="22:56" x14ac:dyDescent="0.25">
      <c r="V825" s="1" t="str">
        <f t="shared" si="227"/>
        <v/>
      </c>
      <c r="X825" s="1" t="str">
        <f t="shared" si="228"/>
        <v/>
      </c>
      <c r="Y825" s="1" t="str">
        <f t="shared" si="229"/>
        <v/>
      </c>
      <c r="Z825" s="1" t="str">
        <f t="shared" si="230"/>
        <v/>
      </c>
      <c r="AA825" s="1" t="str">
        <f t="shared" si="231"/>
        <v/>
      </c>
      <c r="AB825" s="1" t="str">
        <f t="shared" si="232"/>
        <v/>
      </c>
      <c r="AC825" s="1" t="str">
        <f t="shared" si="233"/>
        <v/>
      </c>
      <c r="AD825" s="1" t="str">
        <f t="shared" si="234"/>
        <v/>
      </c>
      <c r="AE825" s="1" t="str">
        <f t="shared" si="235"/>
        <v/>
      </c>
      <c r="AF825" s="1" t="str">
        <f t="shared" si="236"/>
        <v/>
      </c>
      <c r="AG825" s="1" t="str">
        <f t="shared" si="237"/>
        <v/>
      </c>
      <c r="AH825" s="1" t="str">
        <f t="shared" si="238"/>
        <v/>
      </c>
      <c r="AI825" s="1" t="str">
        <f t="shared" si="239"/>
        <v/>
      </c>
      <c r="AV825" s="8" t="str">
        <f t="shared" si="226"/>
        <v/>
      </c>
      <c r="AW825" s="2" t="str">
        <f t="shared" si="240"/>
        <v/>
      </c>
      <c r="AX825" s="3"/>
      <c r="AY825" s="2" t="str">
        <f t="shared" si="225"/>
        <v/>
      </c>
      <c r="AZ825" s="3"/>
      <c r="BA825" s="3"/>
      <c r="BB825" s="3"/>
      <c r="BC825" s="3"/>
      <c r="BD825" s="3"/>
    </row>
    <row r="826" spans="22:56" x14ac:dyDescent="0.25">
      <c r="V826" s="1" t="str">
        <f t="shared" si="227"/>
        <v/>
      </c>
      <c r="X826" s="1" t="str">
        <f t="shared" si="228"/>
        <v/>
      </c>
      <c r="Y826" s="1" t="str">
        <f t="shared" si="229"/>
        <v/>
      </c>
      <c r="Z826" s="1" t="str">
        <f t="shared" si="230"/>
        <v/>
      </c>
      <c r="AA826" s="1" t="str">
        <f t="shared" si="231"/>
        <v/>
      </c>
      <c r="AB826" s="1" t="str">
        <f t="shared" si="232"/>
        <v/>
      </c>
      <c r="AC826" s="1" t="str">
        <f t="shared" si="233"/>
        <v/>
      </c>
      <c r="AD826" s="1" t="str">
        <f t="shared" si="234"/>
        <v/>
      </c>
      <c r="AE826" s="1" t="str">
        <f t="shared" si="235"/>
        <v/>
      </c>
      <c r="AF826" s="1" t="str">
        <f t="shared" si="236"/>
        <v/>
      </c>
      <c r="AG826" s="1" t="str">
        <f t="shared" si="237"/>
        <v/>
      </c>
      <c r="AH826" s="1" t="str">
        <f t="shared" si="238"/>
        <v/>
      </c>
      <c r="AI826" s="1" t="str">
        <f t="shared" si="239"/>
        <v/>
      </c>
      <c r="AV826" s="8" t="str">
        <f t="shared" si="226"/>
        <v/>
      </c>
      <c r="AW826" s="2" t="str">
        <f t="shared" si="240"/>
        <v/>
      </c>
      <c r="AX826" s="3"/>
      <c r="AY826" s="2" t="str">
        <f t="shared" si="225"/>
        <v/>
      </c>
      <c r="AZ826" s="3"/>
      <c r="BA826" s="3"/>
      <c r="BB826" s="3"/>
      <c r="BC826" s="3"/>
      <c r="BD826" s="3"/>
    </row>
    <row r="827" spans="22:56" x14ac:dyDescent="0.25">
      <c r="V827" s="1" t="str">
        <f t="shared" si="227"/>
        <v/>
      </c>
      <c r="X827" s="1" t="str">
        <f t="shared" si="228"/>
        <v/>
      </c>
      <c r="Y827" s="1" t="str">
        <f t="shared" si="229"/>
        <v/>
      </c>
      <c r="Z827" s="1" t="str">
        <f t="shared" si="230"/>
        <v/>
      </c>
      <c r="AA827" s="1" t="str">
        <f t="shared" si="231"/>
        <v/>
      </c>
      <c r="AB827" s="1" t="str">
        <f t="shared" si="232"/>
        <v/>
      </c>
      <c r="AC827" s="1" t="str">
        <f t="shared" si="233"/>
        <v/>
      </c>
      <c r="AD827" s="1" t="str">
        <f t="shared" si="234"/>
        <v/>
      </c>
      <c r="AE827" s="1" t="str">
        <f t="shared" si="235"/>
        <v/>
      </c>
      <c r="AF827" s="1" t="str">
        <f t="shared" si="236"/>
        <v/>
      </c>
      <c r="AG827" s="1" t="str">
        <f t="shared" si="237"/>
        <v/>
      </c>
      <c r="AH827" s="1" t="str">
        <f t="shared" si="238"/>
        <v/>
      </c>
      <c r="AI827" s="1" t="str">
        <f t="shared" si="239"/>
        <v/>
      </c>
      <c r="AV827" s="8" t="str">
        <f t="shared" si="226"/>
        <v/>
      </c>
      <c r="AW827" s="2" t="str">
        <f t="shared" si="240"/>
        <v/>
      </c>
      <c r="AX827" s="3"/>
      <c r="AY827" s="2" t="str">
        <f t="shared" si="225"/>
        <v/>
      </c>
      <c r="AZ827" s="3"/>
      <c r="BA827" s="3"/>
      <c r="BB827" s="3"/>
      <c r="BC827" s="3"/>
      <c r="BD827" s="3"/>
    </row>
    <row r="828" spans="22:56" x14ac:dyDescent="0.25">
      <c r="V828" s="1" t="str">
        <f t="shared" si="227"/>
        <v/>
      </c>
      <c r="X828" s="1" t="str">
        <f t="shared" si="228"/>
        <v/>
      </c>
      <c r="Y828" s="1" t="str">
        <f t="shared" si="229"/>
        <v/>
      </c>
      <c r="Z828" s="1" t="str">
        <f t="shared" si="230"/>
        <v/>
      </c>
      <c r="AA828" s="1" t="str">
        <f t="shared" si="231"/>
        <v/>
      </c>
      <c r="AB828" s="1" t="str">
        <f t="shared" si="232"/>
        <v/>
      </c>
      <c r="AC828" s="1" t="str">
        <f t="shared" si="233"/>
        <v/>
      </c>
      <c r="AD828" s="1" t="str">
        <f t="shared" si="234"/>
        <v/>
      </c>
      <c r="AE828" s="1" t="str">
        <f t="shared" si="235"/>
        <v/>
      </c>
      <c r="AF828" s="1" t="str">
        <f t="shared" si="236"/>
        <v/>
      </c>
      <c r="AG828" s="1" t="str">
        <f t="shared" si="237"/>
        <v/>
      </c>
      <c r="AH828" s="1" t="str">
        <f t="shared" si="238"/>
        <v/>
      </c>
      <c r="AI828" s="1" t="str">
        <f t="shared" si="239"/>
        <v/>
      </c>
      <c r="AV828" s="8" t="str">
        <f t="shared" si="226"/>
        <v/>
      </c>
      <c r="AW828" s="2" t="str">
        <f t="shared" si="240"/>
        <v/>
      </c>
      <c r="AX828" s="3"/>
      <c r="AY828" s="2" t="str">
        <f t="shared" si="225"/>
        <v/>
      </c>
      <c r="AZ828" s="3"/>
      <c r="BA828" s="3"/>
      <c r="BB828" s="3"/>
      <c r="BC828" s="3"/>
      <c r="BD828" s="3"/>
    </row>
    <row r="829" spans="22:56" x14ac:dyDescent="0.25">
      <c r="V829" s="1" t="str">
        <f t="shared" si="227"/>
        <v/>
      </c>
      <c r="X829" s="1" t="str">
        <f t="shared" si="228"/>
        <v/>
      </c>
      <c r="Y829" s="1" t="str">
        <f t="shared" si="229"/>
        <v/>
      </c>
      <c r="Z829" s="1" t="str">
        <f t="shared" si="230"/>
        <v/>
      </c>
      <c r="AA829" s="1" t="str">
        <f t="shared" si="231"/>
        <v/>
      </c>
      <c r="AB829" s="1" t="str">
        <f t="shared" si="232"/>
        <v/>
      </c>
      <c r="AC829" s="1" t="str">
        <f t="shared" si="233"/>
        <v/>
      </c>
      <c r="AD829" s="1" t="str">
        <f t="shared" si="234"/>
        <v/>
      </c>
      <c r="AE829" s="1" t="str">
        <f t="shared" si="235"/>
        <v/>
      </c>
      <c r="AF829" s="1" t="str">
        <f t="shared" si="236"/>
        <v/>
      </c>
      <c r="AG829" s="1" t="str">
        <f t="shared" si="237"/>
        <v/>
      </c>
      <c r="AH829" s="1" t="str">
        <f t="shared" si="238"/>
        <v/>
      </c>
      <c r="AI829" s="1" t="str">
        <f t="shared" si="239"/>
        <v/>
      </c>
      <c r="AV829" s="8" t="str">
        <f t="shared" si="226"/>
        <v/>
      </c>
      <c r="AW829" s="2" t="str">
        <f t="shared" si="240"/>
        <v/>
      </c>
      <c r="AX829" s="3"/>
      <c r="AY829" s="2" t="str">
        <f t="shared" si="225"/>
        <v/>
      </c>
      <c r="AZ829" s="3"/>
      <c r="BA829" s="3"/>
      <c r="BB829" s="3"/>
      <c r="BC829" s="3"/>
      <c r="BD829" s="3"/>
    </row>
    <row r="830" spans="22:56" x14ac:dyDescent="0.25">
      <c r="V830" s="1" t="str">
        <f t="shared" si="227"/>
        <v/>
      </c>
      <c r="X830" s="1" t="str">
        <f t="shared" si="228"/>
        <v/>
      </c>
      <c r="Y830" s="1" t="str">
        <f t="shared" si="229"/>
        <v/>
      </c>
      <c r="Z830" s="1" t="str">
        <f t="shared" si="230"/>
        <v/>
      </c>
      <c r="AA830" s="1" t="str">
        <f t="shared" si="231"/>
        <v/>
      </c>
      <c r="AB830" s="1" t="str">
        <f t="shared" si="232"/>
        <v/>
      </c>
      <c r="AC830" s="1" t="str">
        <f t="shared" si="233"/>
        <v/>
      </c>
      <c r="AD830" s="1" t="str">
        <f t="shared" si="234"/>
        <v/>
      </c>
      <c r="AE830" s="1" t="str">
        <f t="shared" si="235"/>
        <v/>
      </c>
      <c r="AF830" s="1" t="str">
        <f t="shared" si="236"/>
        <v/>
      </c>
      <c r="AG830" s="1" t="str">
        <f t="shared" si="237"/>
        <v/>
      </c>
      <c r="AH830" s="1" t="str">
        <f t="shared" si="238"/>
        <v/>
      </c>
      <c r="AI830" s="1" t="str">
        <f t="shared" si="239"/>
        <v/>
      </c>
      <c r="AV830" s="8" t="str">
        <f t="shared" si="226"/>
        <v/>
      </c>
      <c r="AW830" s="2" t="str">
        <f t="shared" si="240"/>
        <v/>
      </c>
      <c r="AX830" s="3"/>
      <c r="AY830" s="2" t="str">
        <f t="shared" si="225"/>
        <v/>
      </c>
      <c r="AZ830" s="3"/>
      <c r="BA830" s="3"/>
      <c r="BB830" s="3"/>
      <c r="BC830" s="3"/>
      <c r="BD830" s="3"/>
    </row>
    <row r="831" spans="22:56" x14ac:dyDescent="0.25">
      <c r="V831" s="1" t="str">
        <f t="shared" si="227"/>
        <v/>
      </c>
      <c r="X831" s="1" t="str">
        <f t="shared" si="228"/>
        <v/>
      </c>
      <c r="Y831" s="1" t="str">
        <f t="shared" si="229"/>
        <v/>
      </c>
      <c r="Z831" s="1" t="str">
        <f t="shared" si="230"/>
        <v/>
      </c>
      <c r="AA831" s="1" t="str">
        <f t="shared" si="231"/>
        <v/>
      </c>
      <c r="AB831" s="1" t="str">
        <f t="shared" si="232"/>
        <v/>
      </c>
      <c r="AC831" s="1" t="str">
        <f t="shared" si="233"/>
        <v/>
      </c>
      <c r="AD831" s="1" t="str">
        <f t="shared" si="234"/>
        <v/>
      </c>
      <c r="AE831" s="1" t="str">
        <f t="shared" si="235"/>
        <v/>
      </c>
      <c r="AF831" s="1" t="str">
        <f t="shared" si="236"/>
        <v/>
      </c>
      <c r="AG831" s="1" t="str">
        <f t="shared" si="237"/>
        <v/>
      </c>
      <c r="AH831" s="1" t="str">
        <f t="shared" si="238"/>
        <v/>
      </c>
      <c r="AI831" s="1" t="str">
        <f t="shared" si="239"/>
        <v/>
      </c>
      <c r="AV831" s="8" t="str">
        <f t="shared" si="226"/>
        <v/>
      </c>
      <c r="AW831" s="2" t="str">
        <f t="shared" si="240"/>
        <v/>
      </c>
      <c r="AX831" s="3"/>
      <c r="AY831" s="2" t="str">
        <f t="shared" si="225"/>
        <v/>
      </c>
      <c r="AZ831" s="3"/>
      <c r="BA831" s="3"/>
      <c r="BB831" s="3"/>
      <c r="BC831" s="3"/>
      <c r="BD831" s="3"/>
    </row>
    <row r="832" spans="22:56" x14ac:dyDescent="0.25">
      <c r="V832" s="1" t="str">
        <f t="shared" si="227"/>
        <v/>
      </c>
      <c r="X832" s="1" t="str">
        <f t="shared" si="228"/>
        <v/>
      </c>
      <c r="Y832" s="1" t="str">
        <f t="shared" si="229"/>
        <v/>
      </c>
      <c r="Z832" s="1" t="str">
        <f t="shared" si="230"/>
        <v/>
      </c>
      <c r="AA832" s="1" t="str">
        <f t="shared" si="231"/>
        <v/>
      </c>
      <c r="AB832" s="1" t="str">
        <f t="shared" si="232"/>
        <v/>
      </c>
      <c r="AC832" s="1" t="str">
        <f t="shared" si="233"/>
        <v/>
      </c>
      <c r="AD832" s="1" t="str">
        <f t="shared" si="234"/>
        <v/>
      </c>
      <c r="AE832" s="1" t="str">
        <f t="shared" si="235"/>
        <v/>
      </c>
      <c r="AF832" s="1" t="str">
        <f t="shared" si="236"/>
        <v/>
      </c>
      <c r="AG832" s="1" t="str">
        <f t="shared" si="237"/>
        <v/>
      </c>
      <c r="AH832" s="1" t="str">
        <f t="shared" si="238"/>
        <v/>
      </c>
      <c r="AI832" s="1" t="str">
        <f t="shared" si="239"/>
        <v/>
      </c>
      <c r="AV832" s="8" t="str">
        <f t="shared" si="226"/>
        <v/>
      </c>
      <c r="AW832" s="2" t="str">
        <f t="shared" si="240"/>
        <v/>
      </c>
      <c r="AX832" s="3"/>
      <c r="AY832" s="2" t="str">
        <f t="shared" si="225"/>
        <v/>
      </c>
      <c r="AZ832" s="3"/>
      <c r="BA832" s="3"/>
      <c r="BB832" s="3"/>
      <c r="BC832" s="3"/>
      <c r="BD832" s="3"/>
    </row>
    <row r="833" spans="22:56" x14ac:dyDescent="0.25">
      <c r="V833" s="1" t="str">
        <f t="shared" si="227"/>
        <v/>
      </c>
      <c r="X833" s="1" t="str">
        <f t="shared" si="228"/>
        <v/>
      </c>
      <c r="Y833" s="1" t="str">
        <f t="shared" si="229"/>
        <v/>
      </c>
      <c r="Z833" s="1" t="str">
        <f t="shared" si="230"/>
        <v/>
      </c>
      <c r="AA833" s="1" t="str">
        <f t="shared" si="231"/>
        <v/>
      </c>
      <c r="AB833" s="1" t="str">
        <f t="shared" si="232"/>
        <v/>
      </c>
      <c r="AC833" s="1" t="str">
        <f t="shared" si="233"/>
        <v/>
      </c>
      <c r="AD833" s="1" t="str">
        <f t="shared" si="234"/>
        <v/>
      </c>
      <c r="AE833" s="1" t="str">
        <f t="shared" si="235"/>
        <v/>
      </c>
      <c r="AF833" s="1" t="str">
        <f t="shared" si="236"/>
        <v/>
      </c>
      <c r="AG833" s="1" t="str">
        <f t="shared" si="237"/>
        <v/>
      </c>
      <c r="AH833" s="1" t="str">
        <f t="shared" si="238"/>
        <v/>
      </c>
      <c r="AI833" s="1" t="str">
        <f t="shared" si="239"/>
        <v/>
      </c>
      <c r="AV833" s="8" t="str">
        <f t="shared" si="226"/>
        <v/>
      </c>
      <c r="AW833" s="2" t="str">
        <f t="shared" si="240"/>
        <v/>
      </c>
      <c r="AX833" s="3"/>
      <c r="AY833" s="2" t="str">
        <f t="shared" si="225"/>
        <v/>
      </c>
      <c r="AZ833" s="3"/>
      <c r="BA833" s="3"/>
      <c r="BB833" s="3"/>
      <c r="BC833" s="3"/>
      <c r="BD833" s="3"/>
    </row>
    <row r="834" spans="22:56" x14ac:dyDescent="0.25">
      <c r="V834" s="1" t="str">
        <f t="shared" si="227"/>
        <v/>
      </c>
      <c r="X834" s="1" t="str">
        <f t="shared" si="228"/>
        <v/>
      </c>
      <c r="Y834" s="1" t="str">
        <f t="shared" si="229"/>
        <v/>
      </c>
      <c r="Z834" s="1" t="str">
        <f t="shared" si="230"/>
        <v/>
      </c>
      <c r="AA834" s="1" t="str">
        <f t="shared" si="231"/>
        <v/>
      </c>
      <c r="AB834" s="1" t="str">
        <f t="shared" si="232"/>
        <v/>
      </c>
      <c r="AC834" s="1" t="str">
        <f t="shared" si="233"/>
        <v/>
      </c>
      <c r="AD834" s="1" t="str">
        <f t="shared" si="234"/>
        <v/>
      </c>
      <c r="AE834" s="1" t="str">
        <f t="shared" si="235"/>
        <v/>
      </c>
      <c r="AF834" s="1" t="str">
        <f t="shared" si="236"/>
        <v/>
      </c>
      <c r="AG834" s="1" t="str">
        <f t="shared" si="237"/>
        <v/>
      </c>
      <c r="AH834" s="1" t="str">
        <f t="shared" si="238"/>
        <v/>
      </c>
      <c r="AI834" s="1" t="str">
        <f t="shared" si="239"/>
        <v/>
      </c>
      <c r="AV834" s="8" t="str">
        <f t="shared" si="226"/>
        <v/>
      </c>
      <c r="AW834" s="2" t="str">
        <f t="shared" si="240"/>
        <v/>
      </c>
      <c r="AX834" s="3"/>
      <c r="AY834" s="2" t="str">
        <f t="shared" si="225"/>
        <v/>
      </c>
      <c r="AZ834" s="3"/>
      <c r="BA834" s="3"/>
      <c r="BB834" s="3"/>
      <c r="BC834" s="3"/>
      <c r="BD834" s="3"/>
    </row>
    <row r="835" spans="22:56" x14ac:dyDescent="0.25">
      <c r="V835" s="1" t="str">
        <f t="shared" si="227"/>
        <v/>
      </c>
      <c r="X835" s="1" t="str">
        <f t="shared" si="228"/>
        <v/>
      </c>
      <c r="Y835" s="1" t="str">
        <f t="shared" si="229"/>
        <v/>
      </c>
      <c r="Z835" s="1" t="str">
        <f t="shared" si="230"/>
        <v/>
      </c>
      <c r="AA835" s="1" t="str">
        <f t="shared" si="231"/>
        <v/>
      </c>
      <c r="AB835" s="1" t="str">
        <f t="shared" si="232"/>
        <v/>
      </c>
      <c r="AC835" s="1" t="str">
        <f t="shared" si="233"/>
        <v/>
      </c>
      <c r="AD835" s="1" t="str">
        <f t="shared" si="234"/>
        <v/>
      </c>
      <c r="AE835" s="1" t="str">
        <f t="shared" si="235"/>
        <v/>
      </c>
      <c r="AF835" s="1" t="str">
        <f t="shared" si="236"/>
        <v/>
      </c>
      <c r="AG835" s="1" t="str">
        <f t="shared" si="237"/>
        <v/>
      </c>
      <c r="AH835" s="1" t="str">
        <f t="shared" si="238"/>
        <v/>
      </c>
      <c r="AI835" s="1" t="str">
        <f t="shared" si="239"/>
        <v/>
      </c>
      <c r="AV835" s="8" t="str">
        <f t="shared" si="226"/>
        <v/>
      </c>
      <c r="AW835" s="2" t="str">
        <f t="shared" si="240"/>
        <v/>
      </c>
      <c r="AX835" s="3"/>
      <c r="AY835" s="2" t="str">
        <f t="shared" si="225"/>
        <v/>
      </c>
      <c r="AZ835" s="3"/>
      <c r="BA835" s="3"/>
      <c r="BB835" s="3"/>
      <c r="BC835" s="3"/>
      <c r="BD835" s="3"/>
    </row>
    <row r="836" spans="22:56" x14ac:dyDescent="0.25">
      <c r="V836" s="1" t="str">
        <f t="shared" si="227"/>
        <v/>
      </c>
      <c r="X836" s="1" t="str">
        <f t="shared" si="228"/>
        <v/>
      </c>
      <c r="Y836" s="1" t="str">
        <f t="shared" si="229"/>
        <v/>
      </c>
      <c r="Z836" s="1" t="str">
        <f t="shared" si="230"/>
        <v/>
      </c>
      <c r="AA836" s="1" t="str">
        <f t="shared" si="231"/>
        <v/>
      </c>
      <c r="AB836" s="1" t="str">
        <f t="shared" si="232"/>
        <v/>
      </c>
      <c r="AC836" s="1" t="str">
        <f t="shared" si="233"/>
        <v/>
      </c>
      <c r="AD836" s="1" t="str">
        <f t="shared" si="234"/>
        <v/>
      </c>
      <c r="AE836" s="1" t="str">
        <f t="shared" si="235"/>
        <v/>
      </c>
      <c r="AF836" s="1" t="str">
        <f t="shared" si="236"/>
        <v/>
      </c>
      <c r="AG836" s="1" t="str">
        <f t="shared" si="237"/>
        <v/>
      </c>
      <c r="AH836" s="1" t="str">
        <f t="shared" si="238"/>
        <v/>
      </c>
      <c r="AI836" s="1" t="str">
        <f t="shared" si="239"/>
        <v/>
      </c>
      <c r="AV836" s="8" t="str">
        <f t="shared" si="226"/>
        <v/>
      </c>
      <c r="AW836" s="2" t="str">
        <f t="shared" si="240"/>
        <v/>
      </c>
      <c r="AX836" s="3"/>
      <c r="AY836" s="2" t="str">
        <f t="shared" si="225"/>
        <v/>
      </c>
      <c r="AZ836" s="3"/>
      <c r="BA836" s="3"/>
      <c r="BB836" s="3"/>
      <c r="BC836" s="3"/>
      <c r="BD836" s="3"/>
    </row>
    <row r="837" spans="22:56" x14ac:dyDescent="0.25">
      <c r="V837" s="1" t="str">
        <f t="shared" si="227"/>
        <v/>
      </c>
      <c r="X837" s="1" t="str">
        <f t="shared" si="228"/>
        <v/>
      </c>
      <c r="Y837" s="1" t="str">
        <f t="shared" si="229"/>
        <v/>
      </c>
      <c r="Z837" s="1" t="str">
        <f t="shared" si="230"/>
        <v/>
      </c>
      <c r="AA837" s="1" t="str">
        <f t="shared" si="231"/>
        <v/>
      </c>
      <c r="AB837" s="1" t="str">
        <f t="shared" si="232"/>
        <v/>
      </c>
      <c r="AC837" s="1" t="str">
        <f t="shared" si="233"/>
        <v/>
      </c>
      <c r="AD837" s="1" t="str">
        <f t="shared" si="234"/>
        <v/>
      </c>
      <c r="AE837" s="1" t="str">
        <f t="shared" si="235"/>
        <v/>
      </c>
      <c r="AF837" s="1" t="str">
        <f t="shared" si="236"/>
        <v/>
      </c>
      <c r="AG837" s="1" t="str">
        <f t="shared" si="237"/>
        <v/>
      </c>
      <c r="AH837" s="1" t="str">
        <f t="shared" si="238"/>
        <v/>
      </c>
      <c r="AI837" s="1" t="str">
        <f t="shared" si="239"/>
        <v/>
      </c>
      <c r="AV837" s="8" t="str">
        <f t="shared" si="226"/>
        <v/>
      </c>
      <c r="AW837" s="2" t="str">
        <f t="shared" si="240"/>
        <v/>
      </c>
      <c r="AX837" s="3"/>
      <c r="AY837" s="2" t="str">
        <f t="shared" si="225"/>
        <v/>
      </c>
      <c r="AZ837" s="3"/>
      <c r="BA837" s="3"/>
      <c r="BB837" s="3"/>
      <c r="BC837" s="3"/>
      <c r="BD837" s="3"/>
    </row>
    <row r="838" spans="22:56" x14ac:dyDescent="0.25">
      <c r="V838" s="1" t="str">
        <f t="shared" si="227"/>
        <v/>
      </c>
      <c r="X838" s="1" t="str">
        <f t="shared" si="228"/>
        <v/>
      </c>
      <c r="Y838" s="1" t="str">
        <f t="shared" si="229"/>
        <v/>
      </c>
      <c r="Z838" s="1" t="str">
        <f t="shared" si="230"/>
        <v/>
      </c>
      <c r="AA838" s="1" t="str">
        <f t="shared" si="231"/>
        <v/>
      </c>
      <c r="AB838" s="1" t="str">
        <f t="shared" si="232"/>
        <v/>
      </c>
      <c r="AC838" s="1" t="str">
        <f t="shared" si="233"/>
        <v/>
      </c>
      <c r="AD838" s="1" t="str">
        <f t="shared" si="234"/>
        <v/>
      </c>
      <c r="AE838" s="1" t="str">
        <f t="shared" si="235"/>
        <v/>
      </c>
      <c r="AF838" s="1" t="str">
        <f t="shared" si="236"/>
        <v/>
      </c>
      <c r="AG838" s="1" t="str">
        <f t="shared" si="237"/>
        <v/>
      </c>
      <c r="AH838" s="1" t="str">
        <f t="shared" si="238"/>
        <v/>
      </c>
      <c r="AI838" s="1" t="str">
        <f t="shared" si="239"/>
        <v/>
      </c>
      <c r="AV838" s="8" t="str">
        <f t="shared" si="226"/>
        <v/>
      </c>
      <c r="AW838" s="2" t="str">
        <f t="shared" si="240"/>
        <v/>
      </c>
      <c r="AX838" s="3"/>
      <c r="AY838" s="2" t="str">
        <f t="shared" si="225"/>
        <v/>
      </c>
      <c r="AZ838" s="3"/>
      <c r="BA838" s="3"/>
      <c r="BB838" s="3"/>
      <c r="BC838" s="3"/>
      <c r="BD838" s="3"/>
    </row>
    <row r="839" spans="22:56" x14ac:dyDescent="0.25">
      <c r="V839" s="1" t="str">
        <f t="shared" si="227"/>
        <v/>
      </c>
      <c r="X839" s="1" t="str">
        <f t="shared" si="228"/>
        <v/>
      </c>
      <c r="Y839" s="1" t="str">
        <f t="shared" si="229"/>
        <v/>
      </c>
      <c r="Z839" s="1" t="str">
        <f t="shared" si="230"/>
        <v/>
      </c>
      <c r="AA839" s="1" t="str">
        <f t="shared" si="231"/>
        <v/>
      </c>
      <c r="AB839" s="1" t="str">
        <f t="shared" si="232"/>
        <v/>
      </c>
      <c r="AC839" s="1" t="str">
        <f t="shared" si="233"/>
        <v/>
      </c>
      <c r="AD839" s="1" t="str">
        <f t="shared" si="234"/>
        <v/>
      </c>
      <c r="AE839" s="1" t="str">
        <f t="shared" si="235"/>
        <v/>
      </c>
      <c r="AF839" s="1" t="str">
        <f t="shared" si="236"/>
        <v/>
      </c>
      <c r="AG839" s="1" t="str">
        <f t="shared" si="237"/>
        <v/>
      </c>
      <c r="AH839" s="1" t="str">
        <f t="shared" si="238"/>
        <v/>
      </c>
      <c r="AI839" s="1" t="str">
        <f t="shared" si="239"/>
        <v/>
      </c>
      <c r="AV839" s="8" t="str">
        <f t="shared" si="226"/>
        <v/>
      </c>
      <c r="AW839" s="2" t="str">
        <f t="shared" si="240"/>
        <v/>
      </c>
      <c r="AX839" s="3"/>
      <c r="AY839" s="2" t="str">
        <f t="shared" si="225"/>
        <v/>
      </c>
      <c r="AZ839" s="3"/>
      <c r="BA839" s="3"/>
      <c r="BB839" s="3"/>
      <c r="BC839" s="3"/>
      <c r="BD839" s="3"/>
    </row>
    <row r="840" spans="22:56" x14ac:dyDescent="0.25">
      <c r="V840" s="1" t="str">
        <f t="shared" si="227"/>
        <v/>
      </c>
      <c r="X840" s="1" t="str">
        <f t="shared" si="228"/>
        <v/>
      </c>
      <c r="Y840" s="1" t="str">
        <f t="shared" si="229"/>
        <v/>
      </c>
      <c r="Z840" s="1" t="str">
        <f t="shared" si="230"/>
        <v/>
      </c>
      <c r="AA840" s="1" t="str">
        <f t="shared" si="231"/>
        <v/>
      </c>
      <c r="AB840" s="1" t="str">
        <f t="shared" si="232"/>
        <v/>
      </c>
      <c r="AC840" s="1" t="str">
        <f t="shared" si="233"/>
        <v/>
      </c>
      <c r="AD840" s="1" t="str">
        <f t="shared" si="234"/>
        <v/>
      </c>
      <c r="AE840" s="1" t="str">
        <f t="shared" si="235"/>
        <v/>
      </c>
      <c r="AF840" s="1" t="str">
        <f t="shared" si="236"/>
        <v/>
      </c>
      <c r="AG840" s="1" t="str">
        <f t="shared" si="237"/>
        <v/>
      </c>
      <c r="AH840" s="1" t="str">
        <f t="shared" si="238"/>
        <v/>
      </c>
      <c r="AI840" s="1" t="str">
        <f t="shared" si="239"/>
        <v/>
      </c>
      <c r="AV840" s="8" t="str">
        <f t="shared" si="226"/>
        <v/>
      </c>
      <c r="AW840" s="2" t="str">
        <f t="shared" si="240"/>
        <v/>
      </c>
      <c r="AX840" s="3"/>
      <c r="AY840" s="2" t="str">
        <f t="shared" si="225"/>
        <v/>
      </c>
      <c r="AZ840" s="3"/>
      <c r="BA840" s="3"/>
      <c r="BB840" s="3"/>
      <c r="BC840" s="3"/>
      <c r="BD840" s="3"/>
    </row>
    <row r="841" spans="22:56" x14ac:dyDescent="0.25">
      <c r="V841" s="1" t="str">
        <f t="shared" si="227"/>
        <v/>
      </c>
      <c r="X841" s="1" t="str">
        <f t="shared" si="228"/>
        <v/>
      </c>
      <c r="Y841" s="1" t="str">
        <f t="shared" si="229"/>
        <v/>
      </c>
      <c r="Z841" s="1" t="str">
        <f t="shared" si="230"/>
        <v/>
      </c>
      <c r="AA841" s="1" t="str">
        <f t="shared" si="231"/>
        <v/>
      </c>
      <c r="AB841" s="1" t="str">
        <f t="shared" si="232"/>
        <v/>
      </c>
      <c r="AC841" s="1" t="str">
        <f t="shared" si="233"/>
        <v/>
      </c>
      <c r="AD841" s="1" t="str">
        <f t="shared" si="234"/>
        <v/>
      </c>
      <c r="AE841" s="1" t="str">
        <f t="shared" si="235"/>
        <v/>
      </c>
      <c r="AF841" s="1" t="str">
        <f t="shared" si="236"/>
        <v/>
      </c>
      <c r="AG841" s="1" t="str">
        <f t="shared" si="237"/>
        <v/>
      </c>
      <c r="AH841" s="1" t="str">
        <f t="shared" si="238"/>
        <v/>
      </c>
      <c r="AI841" s="1" t="str">
        <f t="shared" si="239"/>
        <v/>
      </c>
      <c r="AV841" s="8" t="str">
        <f t="shared" si="226"/>
        <v/>
      </c>
      <c r="AW841" s="2" t="str">
        <f t="shared" si="240"/>
        <v/>
      </c>
      <c r="AX841" s="3"/>
      <c r="AY841" s="2" t="str">
        <f t="shared" si="225"/>
        <v/>
      </c>
      <c r="AZ841" s="3"/>
      <c r="BA841" s="3"/>
      <c r="BB841" s="3"/>
      <c r="BC841" s="3"/>
      <c r="BD841" s="3"/>
    </row>
    <row r="842" spans="22:56" x14ac:dyDescent="0.25">
      <c r="V842" s="1" t="str">
        <f t="shared" si="227"/>
        <v/>
      </c>
      <c r="X842" s="1" t="str">
        <f t="shared" si="228"/>
        <v/>
      </c>
      <c r="Y842" s="1" t="str">
        <f t="shared" si="229"/>
        <v/>
      </c>
      <c r="Z842" s="1" t="str">
        <f t="shared" si="230"/>
        <v/>
      </c>
      <c r="AA842" s="1" t="str">
        <f t="shared" si="231"/>
        <v/>
      </c>
      <c r="AB842" s="1" t="str">
        <f t="shared" si="232"/>
        <v/>
      </c>
      <c r="AC842" s="1" t="str">
        <f t="shared" si="233"/>
        <v/>
      </c>
      <c r="AD842" s="1" t="str">
        <f t="shared" si="234"/>
        <v/>
      </c>
      <c r="AE842" s="1" t="str">
        <f t="shared" si="235"/>
        <v/>
      </c>
      <c r="AF842" s="1" t="str">
        <f t="shared" si="236"/>
        <v/>
      </c>
      <c r="AG842" s="1" t="str">
        <f t="shared" si="237"/>
        <v/>
      </c>
      <c r="AH842" s="1" t="str">
        <f t="shared" si="238"/>
        <v/>
      </c>
      <c r="AI842" s="1" t="str">
        <f t="shared" si="239"/>
        <v/>
      </c>
      <c r="AV842" s="8" t="str">
        <f t="shared" si="226"/>
        <v/>
      </c>
      <c r="AW842" s="2" t="str">
        <f t="shared" si="240"/>
        <v/>
      </c>
      <c r="AX842" s="3"/>
      <c r="AY842" s="2" t="str">
        <f t="shared" si="225"/>
        <v/>
      </c>
      <c r="AZ842" s="3"/>
      <c r="BA842" s="3"/>
      <c r="BB842" s="3"/>
      <c r="BC842" s="3"/>
      <c r="BD842" s="3"/>
    </row>
    <row r="843" spans="22:56" x14ac:dyDescent="0.25">
      <c r="V843" s="1" t="str">
        <f t="shared" si="227"/>
        <v/>
      </c>
      <c r="X843" s="1" t="str">
        <f t="shared" si="228"/>
        <v/>
      </c>
      <c r="Y843" s="1" t="str">
        <f t="shared" si="229"/>
        <v/>
      </c>
      <c r="Z843" s="1" t="str">
        <f t="shared" si="230"/>
        <v/>
      </c>
      <c r="AA843" s="1" t="str">
        <f t="shared" si="231"/>
        <v/>
      </c>
      <c r="AB843" s="1" t="str">
        <f t="shared" si="232"/>
        <v/>
      </c>
      <c r="AC843" s="1" t="str">
        <f t="shared" si="233"/>
        <v/>
      </c>
      <c r="AD843" s="1" t="str">
        <f t="shared" si="234"/>
        <v/>
      </c>
      <c r="AE843" s="1" t="str">
        <f t="shared" si="235"/>
        <v/>
      </c>
      <c r="AF843" s="1" t="str">
        <f t="shared" si="236"/>
        <v/>
      </c>
      <c r="AG843" s="1" t="str">
        <f t="shared" si="237"/>
        <v/>
      </c>
      <c r="AH843" s="1" t="str">
        <f t="shared" si="238"/>
        <v/>
      </c>
      <c r="AI843" s="1" t="str">
        <f t="shared" si="239"/>
        <v/>
      </c>
      <c r="AV843" s="8" t="str">
        <f t="shared" si="226"/>
        <v/>
      </c>
      <c r="AW843" s="2" t="str">
        <f t="shared" si="240"/>
        <v/>
      </c>
      <c r="AX843" s="3"/>
      <c r="AY843" s="2" t="str">
        <f t="shared" si="225"/>
        <v/>
      </c>
      <c r="AZ843" s="3"/>
      <c r="BA843" s="3"/>
      <c r="BB843" s="3"/>
      <c r="BC843" s="3"/>
      <c r="BD843" s="3"/>
    </row>
    <row r="844" spans="22:56" x14ac:dyDescent="0.25">
      <c r="V844" s="1" t="str">
        <f t="shared" si="227"/>
        <v/>
      </c>
      <c r="X844" s="1" t="str">
        <f t="shared" si="228"/>
        <v/>
      </c>
      <c r="Y844" s="1" t="str">
        <f t="shared" si="229"/>
        <v/>
      </c>
      <c r="Z844" s="1" t="str">
        <f t="shared" si="230"/>
        <v/>
      </c>
      <c r="AA844" s="1" t="str">
        <f t="shared" si="231"/>
        <v/>
      </c>
      <c r="AB844" s="1" t="str">
        <f t="shared" si="232"/>
        <v/>
      </c>
      <c r="AC844" s="1" t="str">
        <f t="shared" si="233"/>
        <v/>
      </c>
      <c r="AD844" s="1" t="str">
        <f t="shared" si="234"/>
        <v/>
      </c>
      <c r="AE844" s="1" t="str">
        <f t="shared" si="235"/>
        <v/>
      </c>
      <c r="AF844" s="1" t="str">
        <f t="shared" si="236"/>
        <v/>
      </c>
      <c r="AG844" s="1" t="str">
        <f t="shared" si="237"/>
        <v/>
      </c>
      <c r="AH844" s="1" t="str">
        <f t="shared" si="238"/>
        <v/>
      </c>
      <c r="AI844" s="1" t="str">
        <f t="shared" si="239"/>
        <v/>
      </c>
      <c r="AV844" s="8" t="str">
        <f t="shared" si="226"/>
        <v/>
      </c>
      <c r="AW844" s="2" t="str">
        <f t="shared" si="240"/>
        <v/>
      </c>
      <c r="AX844" s="3"/>
      <c r="AY844" s="2" t="str">
        <f t="shared" si="225"/>
        <v/>
      </c>
      <c r="AZ844" s="3"/>
      <c r="BA844" s="3"/>
      <c r="BB844" s="3"/>
      <c r="BC844" s="3"/>
      <c r="BD844" s="3"/>
    </row>
    <row r="845" spans="22:56" x14ac:dyDescent="0.25">
      <c r="V845" s="1" t="str">
        <f t="shared" si="227"/>
        <v/>
      </c>
      <c r="X845" s="1" t="str">
        <f t="shared" si="228"/>
        <v/>
      </c>
      <c r="Y845" s="1" t="str">
        <f t="shared" si="229"/>
        <v/>
      </c>
      <c r="Z845" s="1" t="str">
        <f t="shared" si="230"/>
        <v/>
      </c>
      <c r="AA845" s="1" t="str">
        <f t="shared" si="231"/>
        <v/>
      </c>
      <c r="AB845" s="1" t="str">
        <f t="shared" si="232"/>
        <v/>
      </c>
      <c r="AC845" s="1" t="str">
        <f t="shared" si="233"/>
        <v/>
      </c>
      <c r="AD845" s="1" t="str">
        <f t="shared" si="234"/>
        <v/>
      </c>
      <c r="AE845" s="1" t="str">
        <f t="shared" si="235"/>
        <v/>
      </c>
      <c r="AF845" s="1" t="str">
        <f t="shared" si="236"/>
        <v/>
      </c>
      <c r="AG845" s="1" t="str">
        <f t="shared" si="237"/>
        <v/>
      </c>
      <c r="AH845" s="1" t="str">
        <f t="shared" si="238"/>
        <v/>
      </c>
      <c r="AI845" s="1" t="str">
        <f t="shared" si="239"/>
        <v/>
      </c>
      <c r="AV845" s="8" t="str">
        <f t="shared" si="226"/>
        <v/>
      </c>
      <c r="AW845" s="2" t="str">
        <f t="shared" si="240"/>
        <v/>
      </c>
      <c r="AX845" s="3"/>
      <c r="AY845" s="2" t="str">
        <f t="shared" si="225"/>
        <v/>
      </c>
      <c r="AZ845" s="3"/>
      <c r="BA845" s="3"/>
      <c r="BB845" s="3"/>
      <c r="BC845" s="3"/>
      <c r="BD845" s="3"/>
    </row>
    <row r="846" spans="22:56" x14ac:dyDescent="0.25">
      <c r="V846" s="1" t="str">
        <f t="shared" si="227"/>
        <v/>
      </c>
      <c r="X846" s="1" t="str">
        <f t="shared" si="228"/>
        <v/>
      </c>
      <c r="Y846" s="1" t="str">
        <f t="shared" si="229"/>
        <v/>
      </c>
      <c r="Z846" s="1" t="str">
        <f t="shared" si="230"/>
        <v/>
      </c>
      <c r="AA846" s="1" t="str">
        <f t="shared" si="231"/>
        <v/>
      </c>
      <c r="AB846" s="1" t="str">
        <f t="shared" si="232"/>
        <v/>
      </c>
      <c r="AC846" s="1" t="str">
        <f t="shared" si="233"/>
        <v/>
      </c>
      <c r="AD846" s="1" t="str">
        <f t="shared" si="234"/>
        <v/>
      </c>
      <c r="AE846" s="1" t="str">
        <f t="shared" si="235"/>
        <v/>
      </c>
      <c r="AF846" s="1" t="str">
        <f t="shared" si="236"/>
        <v/>
      </c>
      <c r="AG846" s="1" t="str">
        <f t="shared" si="237"/>
        <v/>
      </c>
      <c r="AH846" s="1" t="str">
        <f t="shared" si="238"/>
        <v/>
      </c>
      <c r="AI846" s="1" t="str">
        <f t="shared" si="239"/>
        <v/>
      </c>
      <c r="AV846" s="8" t="str">
        <f t="shared" si="226"/>
        <v/>
      </c>
      <c r="AW846" s="2" t="str">
        <f t="shared" si="240"/>
        <v/>
      </c>
      <c r="AX846" s="3"/>
      <c r="AY846" s="2" t="str">
        <f t="shared" si="225"/>
        <v/>
      </c>
      <c r="AZ846" s="3"/>
      <c r="BA846" s="3"/>
      <c r="BB846" s="3"/>
      <c r="BC846" s="3"/>
      <c r="BD846" s="3"/>
    </row>
    <row r="847" spans="22:56" x14ac:dyDescent="0.25">
      <c r="V847" s="1" t="str">
        <f t="shared" si="227"/>
        <v/>
      </c>
      <c r="X847" s="1" t="str">
        <f t="shared" si="228"/>
        <v/>
      </c>
      <c r="Y847" s="1" t="str">
        <f t="shared" si="229"/>
        <v/>
      </c>
      <c r="Z847" s="1" t="str">
        <f t="shared" si="230"/>
        <v/>
      </c>
      <c r="AA847" s="1" t="str">
        <f t="shared" si="231"/>
        <v/>
      </c>
      <c r="AB847" s="1" t="str">
        <f t="shared" si="232"/>
        <v/>
      </c>
      <c r="AC847" s="1" t="str">
        <f t="shared" si="233"/>
        <v/>
      </c>
      <c r="AD847" s="1" t="str">
        <f t="shared" si="234"/>
        <v/>
      </c>
      <c r="AE847" s="1" t="str">
        <f t="shared" si="235"/>
        <v/>
      </c>
      <c r="AF847" s="1" t="str">
        <f t="shared" si="236"/>
        <v/>
      </c>
      <c r="AG847" s="1" t="str">
        <f t="shared" si="237"/>
        <v/>
      </c>
      <c r="AH847" s="1" t="str">
        <f t="shared" si="238"/>
        <v/>
      </c>
      <c r="AI847" s="1" t="str">
        <f t="shared" si="239"/>
        <v/>
      </c>
      <c r="AV847" s="8" t="str">
        <f t="shared" si="226"/>
        <v/>
      </c>
      <c r="AW847" s="2" t="str">
        <f t="shared" si="240"/>
        <v/>
      </c>
      <c r="AX847" s="3"/>
      <c r="AY847" s="2" t="str">
        <f t="shared" si="225"/>
        <v/>
      </c>
      <c r="AZ847" s="3"/>
      <c r="BA847" s="3"/>
      <c r="BB847" s="3"/>
      <c r="BC847" s="3"/>
      <c r="BD847" s="3"/>
    </row>
    <row r="848" spans="22:56" x14ac:dyDescent="0.25">
      <c r="V848" s="1" t="str">
        <f t="shared" si="227"/>
        <v/>
      </c>
      <c r="X848" s="1" t="str">
        <f t="shared" si="228"/>
        <v/>
      </c>
      <c r="Y848" s="1" t="str">
        <f t="shared" si="229"/>
        <v/>
      </c>
      <c r="Z848" s="1" t="str">
        <f t="shared" si="230"/>
        <v/>
      </c>
      <c r="AA848" s="1" t="str">
        <f t="shared" si="231"/>
        <v/>
      </c>
      <c r="AB848" s="1" t="str">
        <f t="shared" si="232"/>
        <v/>
      </c>
      <c r="AC848" s="1" t="str">
        <f t="shared" si="233"/>
        <v/>
      </c>
      <c r="AD848" s="1" t="str">
        <f t="shared" si="234"/>
        <v/>
      </c>
      <c r="AE848" s="1" t="str">
        <f t="shared" si="235"/>
        <v/>
      </c>
      <c r="AF848" s="1" t="str">
        <f t="shared" si="236"/>
        <v/>
      </c>
      <c r="AG848" s="1" t="str">
        <f t="shared" si="237"/>
        <v/>
      </c>
      <c r="AH848" s="1" t="str">
        <f t="shared" si="238"/>
        <v/>
      </c>
      <c r="AI848" s="1" t="str">
        <f t="shared" si="239"/>
        <v/>
      </c>
      <c r="AV848" s="8" t="str">
        <f t="shared" si="226"/>
        <v/>
      </c>
      <c r="AW848" s="2" t="str">
        <f t="shared" si="240"/>
        <v/>
      </c>
      <c r="AX848" s="3"/>
      <c r="AY848" s="2" t="str">
        <f t="shared" ref="AY848:AY911" si="241">CONCATENATE(V880,AB880,AC880,AD880,AE880,AF880,AG880,AH880,AI880)</f>
        <v/>
      </c>
      <c r="AZ848" s="3"/>
      <c r="BA848" s="3"/>
      <c r="BB848" s="3"/>
      <c r="BC848" s="3"/>
      <c r="BD848" s="3"/>
    </row>
    <row r="849" spans="22:56" x14ac:dyDescent="0.25">
      <c r="V849" s="1" t="str">
        <f t="shared" si="227"/>
        <v/>
      </c>
      <c r="X849" s="1" t="str">
        <f t="shared" si="228"/>
        <v/>
      </c>
      <c r="Y849" s="1" t="str">
        <f t="shared" si="229"/>
        <v/>
      </c>
      <c r="Z849" s="1" t="str">
        <f t="shared" si="230"/>
        <v/>
      </c>
      <c r="AA849" s="1" t="str">
        <f t="shared" si="231"/>
        <v/>
      </c>
      <c r="AB849" s="1" t="str">
        <f t="shared" si="232"/>
        <v/>
      </c>
      <c r="AC849" s="1" t="str">
        <f t="shared" si="233"/>
        <v/>
      </c>
      <c r="AD849" s="1" t="str">
        <f t="shared" si="234"/>
        <v/>
      </c>
      <c r="AE849" s="1" t="str">
        <f t="shared" si="235"/>
        <v/>
      </c>
      <c r="AF849" s="1" t="str">
        <f t="shared" si="236"/>
        <v/>
      </c>
      <c r="AG849" s="1" t="str">
        <f t="shared" si="237"/>
        <v/>
      </c>
      <c r="AH849" s="1" t="str">
        <f t="shared" si="238"/>
        <v/>
      </c>
      <c r="AI849" s="1" t="str">
        <f t="shared" si="239"/>
        <v/>
      </c>
      <c r="AV849" s="8" t="str">
        <f t="shared" ref="AV849:AV912" si="242">IF(AV848&lt;$N$14,AV848+1,"")</f>
        <v/>
      </c>
      <c r="AW849" s="2" t="str">
        <f t="shared" si="240"/>
        <v/>
      </c>
      <c r="AX849" s="3"/>
      <c r="AY849" s="2" t="str">
        <f t="shared" si="241"/>
        <v/>
      </c>
      <c r="AZ849" s="3"/>
      <c r="BA849" s="3"/>
      <c r="BB849" s="3"/>
      <c r="BC849" s="3"/>
      <c r="BD849" s="3"/>
    </row>
    <row r="850" spans="22:56" x14ac:dyDescent="0.25">
      <c r="V850" s="1" t="str">
        <f t="shared" si="227"/>
        <v/>
      </c>
      <c r="X850" s="1" t="str">
        <f t="shared" si="228"/>
        <v/>
      </c>
      <c r="Y850" s="1" t="str">
        <f t="shared" si="229"/>
        <v/>
      </c>
      <c r="Z850" s="1" t="str">
        <f t="shared" si="230"/>
        <v/>
      </c>
      <c r="AA850" s="1" t="str">
        <f t="shared" si="231"/>
        <v/>
      </c>
      <c r="AB850" s="1" t="str">
        <f t="shared" si="232"/>
        <v/>
      </c>
      <c r="AC850" s="1" t="str">
        <f t="shared" si="233"/>
        <v/>
      </c>
      <c r="AD850" s="1" t="str">
        <f t="shared" si="234"/>
        <v/>
      </c>
      <c r="AE850" s="1" t="str">
        <f t="shared" si="235"/>
        <v/>
      </c>
      <c r="AF850" s="1" t="str">
        <f t="shared" si="236"/>
        <v/>
      </c>
      <c r="AG850" s="1" t="str">
        <f t="shared" si="237"/>
        <v/>
      </c>
      <c r="AH850" s="1" t="str">
        <f t="shared" si="238"/>
        <v/>
      </c>
      <c r="AI850" s="1" t="str">
        <f t="shared" si="239"/>
        <v/>
      </c>
      <c r="AV850" s="8" t="str">
        <f t="shared" si="242"/>
        <v/>
      </c>
      <c r="AW850" s="2" t="str">
        <f t="shared" si="240"/>
        <v/>
      </c>
      <c r="AX850" s="3"/>
      <c r="AY850" s="2" t="str">
        <f t="shared" si="241"/>
        <v/>
      </c>
      <c r="AZ850" s="3"/>
      <c r="BA850" s="3"/>
      <c r="BB850" s="3"/>
      <c r="BC850" s="3"/>
      <c r="BD850" s="3"/>
    </row>
    <row r="851" spans="22:56" x14ac:dyDescent="0.25">
      <c r="V851" s="1" t="str">
        <f t="shared" si="227"/>
        <v/>
      </c>
      <c r="X851" s="1" t="str">
        <f t="shared" si="228"/>
        <v/>
      </c>
      <c r="Y851" s="1" t="str">
        <f t="shared" si="229"/>
        <v/>
      </c>
      <c r="Z851" s="1" t="str">
        <f t="shared" si="230"/>
        <v/>
      </c>
      <c r="AA851" s="1" t="str">
        <f t="shared" si="231"/>
        <v/>
      </c>
      <c r="AB851" s="1" t="str">
        <f t="shared" si="232"/>
        <v/>
      </c>
      <c r="AC851" s="1" t="str">
        <f t="shared" si="233"/>
        <v/>
      </c>
      <c r="AD851" s="1" t="str">
        <f t="shared" si="234"/>
        <v/>
      </c>
      <c r="AE851" s="1" t="str">
        <f t="shared" si="235"/>
        <v/>
      </c>
      <c r="AF851" s="1" t="str">
        <f t="shared" si="236"/>
        <v/>
      </c>
      <c r="AG851" s="1" t="str">
        <f t="shared" si="237"/>
        <v/>
      </c>
      <c r="AH851" s="1" t="str">
        <f t="shared" si="238"/>
        <v/>
      </c>
      <c r="AI851" s="1" t="str">
        <f t="shared" si="239"/>
        <v/>
      </c>
      <c r="AV851" s="8" t="str">
        <f t="shared" si="242"/>
        <v/>
      </c>
      <c r="AW851" s="2" t="str">
        <f t="shared" si="240"/>
        <v/>
      </c>
      <c r="AX851" s="3"/>
      <c r="AY851" s="2" t="str">
        <f t="shared" si="241"/>
        <v/>
      </c>
      <c r="AZ851" s="3"/>
      <c r="BA851" s="3"/>
      <c r="BB851" s="3"/>
      <c r="BC851" s="3"/>
      <c r="BD851" s="3"/>
    </row>
    <row r="852" spans="22:56" x14ac:dyDescent="0.25">
      <c r="V852" s="1" t="str">
        <f t="shared" si="227"/>
        <v/>
      </c>
      <c r="X852" s="1" t="str">
        <f t="shared" si="228"/>
        <v/>
      </c>
      <c r="Y852" s="1" t="str">
        <f t="shared" si="229"/>
        <v/>
      </c>
      <c r="Z852" s="1" t="str">
        <f t="shared" si="230"/>
        <v/>
      </c>
      <c r="AA852" s="1" t="str">
        <f t="shared" si="231"/>
        <v/>
      </c>
      <c r="AB852" s="1" t="str">
        <f t="shared" si="232"/>
        <v/>
      </c>
      <c r="AC852" s="1" t="str">
        <f t="shared" si="233"/>
        <v/>
      </c>
      <c r="AD852" s="1" t="str">
        <f t="shared" si="234"/>
        <v/>
      </c>
      <c r="AE852" s="1" t="str">
        <f t="shared" si="235"/>
        <v/>
      </c>
      <c r="AF852" s="1" t="str">
        <f t="shared" si="236"/>
        <v/>
      </c>
      <c r="AG852" s="1" t="str">
        <f t="shared" si="237"/>
        <v/>
      </c>
      <c r="AH852" s="1" t="str">
        <f t="shared" si="238"/>
        <v/>
      </c>
      <c r="AI852" s="1" t="str">
        <f t="shared" si="239"/>
        <v/>
      </c>
      <c r="AV852" s="8" t="str">
        <f t="shared" si="242"/>
        <v/>
      </c>
      <c r="AW852" s="2" t="str">
        <f t="shared" si="240"/>
        <v/>
      </c>
      <c r="AX852" s="3"/>
      <c r="AY852" s="2" t="str">
        <f t="shared" si="241"/>
        <v/>
      </c>
      <c r="AZ852" s="3"/>
      <c r="BA852" s="3"/>
      <c r="BB852" s="3"/>
      <c r="BC852" s="3"/>
      <c r="BD852" s="3"/>
    </row>
    <row r="853" spans="22:56" x14ac:dyDescent="0.25">
      <c r="V853" s="1" t="str">
        <f t="shared" si="227"/>
        <v/>
      </c>
      <c r="X853" s="1" t="str">
        <f t="shared" si="228"/>
        <v/>
      </c>
      <c r="Y853" s="1" t="str">
        <f t="shared" si="229"/>
        <v/>
      </c>
      <c r="Z853" s="1" t="str">
        <f t="shared" si="230"/>
        <v/>
      </c>
      <c r="AA853" s="1" t="str">
        <f t="shared" si="231"/>
        <v/>
      </c>
      <c r="AB853" s="1" t="str">
        <f t="shared" si="232"/>
        <v/>
      </c>
      <c r="AC853" s="1" t="str">
        <f t="shared" si="233"/>
        <v/>
      </c>
      <c r="AD853" s="1" t="str">
        <f t="shared" si="234"/>
        <v/>
      </c>
      <c r="AE853" s="1" t="str">
        <f t="shared" si="235"/>
        <v/>
      </c>
      <c r="AF853" s="1" t="str">
        <f t="shared" si="236"/>
        <v/>
      </c>
      <c r="AG853" s="1" t="str">
        <f t="shared" si="237"/>
        <v/>
      </c>
      <c r="AH853" s="1" t="str">
        <f t="shared" si="238"/>
        <v/>
      </c>
      <c r="AI853" s="1" t="str">
        <f t="shared" si="239"/>
        <v/>
      </c>
      <c r="AV853" s="8" t="str">
        <f t="shared" si="242"/>
        <v/>
      </c>
      <c r="AW853" s="2" t="str">
        <f t="shared" si="240"/>
        <v/>
      </c>
      <c r="AX853" s="3"/>
      <c r="AY853" s="2" t="str">
        <f t="shared" si="241"/>
        <v/>
      </c>
      <c r="AZ853" s="3"/>
      <c r="BA853" s="3"/>
      <c r="BB853" s="3"/>
      <c r="BC853" s="3"/>
      <c r="BD853" s="3"/>
    </row>
    <row r="854" spans="22:56" x14ac:dyDescent="0.25">
      <c r="V854" s="1" t="str">
        <f t="shared" si="227"/>
        <v/>
      </c>
      <c r="X854" s="1" t="str">
        <f t="shared" si="228"/>
        <v/>
      </c>
      <c r="Y854" s="1" t="str">
        <f t="shared" si="229"/>
        <v/>
      </c>
      <c r="Z854" s="1" t="str">
        <f t="shared" si="230"/>
        <v/>
      </c>
      <c r="AA854" s="1" t="str">
        <f t="shared" si="231"/>
        <v/>
      </c>
      <c r="AB854" s="1" t="str">
        <f t="shared" si="232"/>
        <v/>
      </c>
      <c r="AC854" s="1" t="str">
        <f t="shared" si="233"/>
        <v/>
      </c>
      <c r="AD854" s="1" t="str">
        <f t="shared" si="234"/>
        <v/>
      </c>
      <c r="AE854" s="1" t="str">
        <f t="shared" si="235"/>
        <v/>
      </c>
      <c r="AF854" s="1" t="str">
        <f t="shared" si="236"/>
        <v/>
      </c>
      <c r="AG854" s="1" t="str">
        <f t="shared" si="237"/>
        <v/>
      </c>
      <c r="AH854" s="1" t="str">
        <f t="shared" si="238"/>
        <v/>
      </c>
      <c r="AI854" s="1" t="str">
        <f t="shared" si="239"/>
        <v/>
      </c>
      <c r="AV854" s="8" t="str">
        <f t="shared" si="242"/>
        <v/>
      </c>
      <c r="AW854" s="2" t="str">
        <f t="shared" si="240"/>
        <v/>
      </c>
      <c r="AX854" s="3"/>
      <c r="AY854" s="2" t="str">
        <f t="shared" si="241"/>
        <v/>
      </c>
      <c r="AZ854" s="3"/>
      <c r="BA854" s="3"/>
      <c r="BB854" s="3"/>
      <c r="BC854" s="3"/>
      <c r="BD854" s="3"/>
    </row>
    <row r="855" spans="22:56" x14ac:dyDescent="0.25">
      <c r="V855" s="1" t="str">
        <f t="shared" si="227"/>
        <v/>
      </c>
      <c r="X855" s="1" t="str">
        <f t="shared" si="228"/>
        <v/>
      </c>
      <c r="Y855" s="1" t="str">
        <f t="shared" si="229"/>
        <v/>
      </c>
      <c r="Z855" s="1" t="str">
        <f t="shared" si="230"/>
        <v/>
      </c>
      <c r="AA855" s="1" t="str">
        <f t="shared" si="231"/>
        <v/>
      </c>
      <c r="AB855" s="1" t="str">
        <f t="shared" si="232"/>
        <v/>
      </c>
      <c r="AC855" s="1" t="str">
        <f t="shared" si="233"/>
        <v/>
      </c>
      <c r="AD855" s="1" t="str">
        <f t="shared" si="234"/>
        <v/>
      </c>
      <c r="AE855" s="1" t="str">
        <f t="shared" si="235"/>
        <v/>
      </c>
      <c r="AF855" s="1" t="str">
        <f t="shared" si="236"/>
        <v/>
      </c>
      <c r="AG855" s="1" t="str">
        <f t="shared" si="237"/>
        <v/>
      </c>
      <c r="AH855" s="1" t="str">
        <f t="shared" si="238"/>
        <v/>
      </c>
      <c r="AI855" s="1" t="str">
        <f t="shared" si="239"/>
        <v/>
      </c>
      <c r="AV855" s="8" t="str">
        <f t="shared" si="242"/>
        <v/>
      </c>
      <c r="AW855" s="2" t="str">
        <f t="shared" si="240"/>
        <v/>
      </c>
      <c r="AX855" s="3"/>
      <c r="AY855" s="2" t="str">
        <f t="shared" si="241"/>
        <v/>
      </c>
      <c r="AZ855" s="3"/>
      <c r="BA855" s="3"/>
      <c r="BB855" s="3"/>
      <c r="BC855" s="3"/>
      <c r="BD855" s="3"/>
    </row>
    <row r="856" spans="22:56" x14ac:dyDescent="0.25">
      <c r="V856" s="1" t="str">
        <f t="shared" si="227"/>
        <v/>
      </c>
      <c r="X856" s="1" t="str">
        <f t="shared" si="228"/>
        <v/>
      </c>
      <c r="Y856" s="1" t="str">
        <f t="shared" si="229"/>
        <v/>
      </c>
      <c r="Z856" s="1" t="str">
        <f t="shared" si="230"/>
        <v/>
      </c>
      <c r="AA856" s="1" t="str">
        <f t="shared" si="231"/>
        <v/>
      </c>
      <c r="AB856" s="1" t="str">
        <f t="shared" si="232"/>
        <v/>
      </c>
      <c r="AC856" s="1" t="str">
        <f t="shared" si="233"/>
        <v/>
      </c>
      <c r="AD856" s="1" t="str">
        <f t="shared" si="234"/>
        <v/>
      </c>
      <c r="AE856" s="1" t="str">
        <f t="shared" si="235"/>
        <v/>
      </c>
      <c r="AF856" s="1" t="str">
        <f t="shared" si="236"/>
        <v/>
      </c>
      <c r="AG856" s="1" t="str">
        <f t="shared" si="237"/>
        <v/>
      </c>
      <c r="AH856" s="1" t="str">
        <f t="shared" si="238"/>
        <v/>
      </c>
      <c r="AI856" s="1" t="str">
        <f t="shared" si="239"/>
        <v/>
      </c>
      <c r="AV856" s="8" t="str">
        <f t="shared" si="242"/>
        <v/>
      </c>
      <c r="AW856" s="2" t="str">
        <f t="shared" si="240"/>
        <v/>
      </c>
      <c r="AX856" s="3"/>
      <c r="AY856" s="2" t="str">
        <f t="shared" si="241"/>
        <v/>
      </c>
      <c r="AZ856" s="3"/>
      <c r="BA856" s="3"/>
      <c r="BB856" s="3"/>
      <c r="BC856" s="3"/>
      <c r="BD856" s="3"/>
    </row>
    <row r="857" spans="22:56" x14ac:dyDescent="0.25">
      <c r="V857" s="1" t="str">
        <f t="shared" si="227"/>
        <v/>
      </c>
      <c r="X857" s="1" t="str">
        <f t="shared" si="228"/>
        <v/>
      </c>
      <c r="Y857" s="1" t="str">
        <f t="shared" si="229"/>
        <v/>
      </c>
      <c r="Z857" s="1" t="str">
        <f t="shared" si="230"/>
        <v/>
      </c>
      <c r="AA857" s="1" t="str">
        <f t="shared" si="231"/>
        <v/>
      </c>
      <c r="AB857" s="1" t="str">
        <f t="shared" si="232"/>
        <v/>
      </c>
      <c r="AC857" s="1" t="str">
        <f t="shared" si="233"/>
        <v/>
      </c>
      <c r="AD857" s="1" t="str">
        <f t="shared" si="234"/>
        <v/>
      </c>
      <c r="AE857" s="1" t="str">
        <f t="shared" si="235"/>
        <v/>
      </c>
      <c r="AF857" s="1" t="str">
        <f t="shared" si="236"/>
        <v/>
      </c>
      <c r="AG857" s="1" t="str">
        <f t="shared" si="237"/>
        <v/>
      </c>
      <c r="AH857" s="1" t="str">
        <f t="shared" si="238"/>
        <v/>
      </c>
      <c r="AI857" s="1" t="str">
        <f t="shared" si="239"/>
        <v/>
      </c>
      <c r="AV857" s="8" t="str">
        <f t="shared" si="242"/>
        <v/>
      </c>
      <c r="AW857" s="2" t="str">
        <f t="shared" si="240"/>
        <v/>
      </c>
      <c r="AX857" s="3"/>
      <c r="AY857" s="2" t="str">
        <f t="shared" si="241"/>
        <v/>
      </c>
      <c r="AZ857" s="3"/>
      <c r="BA857" s="3"/>
      <c r="BB857" s="3"/>
      <c r="BC857" s="3"/>
      <c r="BD857" s="3"/>
    </row>
    <row r="858" spans="22:56" x14ac:dyDescent="0.25">
      <c r="V858" s="1" t="str">
        <f t="shared" si="227"/>
        <v/>
      </c>
      <c r="X858" s="1" t="str">
        <f t="shared" si="228"/>
        <v/>
      </c>
      <c r="Y858" s="1" t="str">
        <f t="shared" si="229"/>
        <v/>
      </c>
      <c r="Z858" s="1" t="str">
        <f t="shared" si="230"/>
        <v/>
      </c>
      <c r="AA858" s="1" t="str">
        <f t="shared" si="231"/>
        <v/>
      </c>
      <c r="AB858" s="1" t="str">
        <f t="shared" si="232"/>
        <v/>
      </c>
      <c r="AC858" s="1" t="str">
        <f t="shared" si="233"/>
        <v/>
      </c>
      <c r="AD858" s="1" t="str">
        <f t="shared" si="234"/>
        <v/>
      </c>
      <c r="AE858" s="1" t="str">
        <f t="shared" si="235"/>
        <v/>
      </c>
      <c r="AF858" s="1" t="str">
        <f t="shared" si="236"/>
        <v/>
      </c>
      <c r="AG858" s="1" t="str">
        <f t="shared" si="237"/>
        <v/>
      </c>
      <c r="AH858" s="1" t="str">
        <f t="shared" si="238"/>
        <v/>
      </c>
      <c r="AI858" s="1" t="str">
        <f t="shared" si="239"/>
        <v/>
      </c>
      <c r="AV858" s="8" t="str">
        <f t="shared" si="242"/>
        <v/>
      </c>
      <c r="AW858" s="2" t="str">
        <f t="shared" si="240"/>
        <v/>
      </c>
      <c r="AX858" s="3"/>
      <c r="AY858" s="2" t="str">
        <f t="shared" si="241"/>
        <v/>
      </c>
      <c r="AZ858" s="3"/>
      <c r="BA858" s="3"/>
      <c r="BB858" s="3"/>
      <c r="BC858" s="3"/>
      <c r="BD858" s="3"/>
    </row>
    <row r="859" spans="22:56" x14ac:dyDescent="0.25">
      <c r="V859" s="1" t="str">
        <f t="shared" si="227"/>
        <v/>
      </c>
      <c r="X859" s="1" t="str">
        <f t="shared" si="228"/>
        <v/>
      </c>
      <c r="Y859" s="1" t="str">
        <f t="shared" si="229"/>
        <v/>
      </c>
      <c r="Z859" s="1" t="str">
        <f t="shared" si="230"/>
        <v/>
      </c>
      <c r="AA859" s="1" t="str">
        <f t="shared" si="231"/>
        <v/>
      </c>
      <c r="AB859" s="1" t="str">
        <f t="shared" si="232"/>
        <v/>
      </c>
      <c r="AC859" s="1" t="str">
        <f t="shared" si="233"/>
        <v/>
      </c>
      <c r="AD859" s="1" t="str">
        <f t="shared" si="234"/>
        <v/>
      </c>
      <c r="AE859" s="1" t="str">
        <f t="shared" si="235"/>
        <v/>
      </c>
      <c r="AF859" s="1" t="str">
        <f t="shared" si="236"/>
        <v/>
      </c>
      <c r="AG859" s="1" t="str">
        <f t="shared" si="237"/>
        <v/>
      </c>
      <c r="AH859" s="1" t="str">
        <f t="shared" si="238"/>
        <v/>
      </c>
      <c r="AI859" s="1" t="str">
        <f t="shared" si="239"/>
        <v/>
      </c>
      <c r="AV859" s="8" t="str">
        <f t="shared" si="242"/>
        <v/>
      </c>
      <c r="AW859" s="2" t="str">
        <f t="shared" si="240"/>
        <v/>
      </c>
      <c r="AX859" s="3"/>
      <c r="AY859" s="2" t="str">
        <f t="shared" si="241"/>
        <v/>
      </c>
      <c r="AZ859" s="3"/>
      <c r="BA859" s="3"/>
      <c r="BB859" s="3"/>
      <c r="BC859" s="3"/>
      <c r="BD859" s="3"/>
    </row>
    <row r="860" spans="22:56" x14ac:dyDescent="0.25">
      <c r="V860" s="1" t="str">
        <f t="shared" si="227"/>
        <v/>
      </c>
      <c r="X860" s="1" t="str">
        <f t="shared" si="228"/>
        <v/>
      </c>
      <c r="Y860" s="1" t="str">
        <f t="shared" si="229"/>
        <v/>
      </c>
      <c r="Z860" s="1" t="str">
        <f t="shared" si="230"/>
        <v/>
      </c>
      <c r="AA860" s="1" t="str">
        <f t="shared" si="231"/>
        <v/>
      </c>
      <c r="AB860" s="1" t="str">
        <f t="shared" si="232"/>
        <v/>
      </c>
      <c r="AC860" s="1" t="str">
        <f t="shared" si="233"/>
        <v/>
      </c>
      <c r="AD860" s="1" t="str">
        <f t="shared" si="234"/>
        <v/>
      </c>
      <c r="AE860" s="1" t="str">
        <f t="shared" si="235"/>
        <v/>
      </c>
      <c r="AF860" s="1" t="str">
        <f t="shared" si="236"/>
        <v/>
      </c>
      <c r="AG860" s="1" t="str">
        <f t="shared" si="237"/>
        <v/>
      </c>
      <c r="AH860" s="1" t="str">
        <f t="shared" si="238"/>
        <v/>
      </c>
      <c r="AI860" s="1" t="str">
        <f t="shared" si="239"/>
        <v/>
      </c>
      <c r="AV860" s="8" t="str">
        <f t="shared" si="242"/>
        <v/>
      </c>
      <c r="AW860" s="2" t="str">
        <f t="shared" si="240"/>
        <v/>
      </c>
      <c r="AX860" s="3"/>
      <c r="AY860" s="2" t="str">
        <f t="shared" si="241"/>
        <v/>
      </c>
      <c r="AZ860" s="3"/>
      <c r="BA860" s="3"/>
      <c r="BB860" s="3"/>
      <c r="BC860" s="3"/>
      <c r="BD860" s="3"/>
    </row>
    <row r="861" spans="22:56" x14ac:dyDescent="0.25">
      <c r="V861" s="1" t="str">
        <f t="shared" si="227"/>
        <v/>
      </c>
      <c r="X861" s="1" t="str">
        <f t="shared" si="228"/>
        <v/>
      </c>
      <c r="Y861" s="1" t="str">
        <f t="shared" si="229"/>
        <v/>
      </c>
      <c r="Z861" s="1" t="str">
        <f t="shared" si="230"/>
        <v/>
      </c>
      <c r="AA861" s="1" t="str">
        <f t="shared" si="231"/>
        <v/>
      </c>
      <c r="AB861" s="1" t="str">
        <f t="shared" si="232"/>
        <v/>
      </c>
      <c r="AC861" s="1" t="str">
        <f t="shared" si="233"/>
        <v/>
      </c>
      <c r="AD861" s="1" t="str">
        <f t="shared" si="234"/>
        <v/>
      </c>
      <c r="AE861" s="1" t="str">
        <f t="shared" si="235"/>
        <v/>
      </c>
      <c r="AF861" s="1" t="str">
        <f t="shared" si="236"/>
        <v/>
      </c>
      <c r="AG861" s="1" t="str">
        <f t="shared" si="237"/>
        <v/>
      </c>
      <c r="AH861" s="1" t="str">
        <f t="shared" si="238"/>
        <v/>
      </c>
      <c r="AI861" s="1" t="str">
        <f t="shared" si="239"/>
        <v/>
      </c>
      <c r="AV861" s="8" t="str">
        <f t="shared" si="242"/>
        <v/>
      </c>
      <c r="AW861" s="2" t="str">
        <f t="shared" si="240"/>
        <v/>
      </c>
      <c r="AX861" s="3"/>
      <c r="AY861" s="2" t="str">
        <f t="shared" si="241"/>
        <v/>
      </c>
      <c r="AZ861" s="3"/>
      <c r="BA861" s="3"/>
      <c r="BB861" s="3"/>
      <c r="BC861" s="3"/>
      <c r="BD861" s="3"/>
    </row>
    <row r="862" spans="22:56" x14ac:dyDescent="0.25">
      <c r="V862" s="1" t="str">
        <f t="shared" si="227"/>
        <v/>
      </c>
      <c r="X862" s="1" t="str">
        <f t="shared" si="228"/>
        <v/>
      </c>
      <c r="Y862" s="1" t="str">
        <f t="shared" si="229"/>
        <v/>
      </c>
      <c r="Z862" s="1" t="str">
        <f t="shared" si="230"/>
        <v/>
      </c>
      <c r="AA862" s="1" t="str">
        <f t="shared" si="231"/>
        <v/>
      </c>
      <c r="AB862" s="1" t="str">
        <f t="shared" si="232"/>
        <v/>
      </c>
      <c r="AC862" s="1" t="str">
        <f t="shared" si="233"/>
        <v/>
      </c>
      <c r="AD862" s="1" t="str">
        <f t="shared" si="234"/>
        <v/>
      </c>
      <c r="AE862" s="1" t="str">
        <f t="shared" si="235"/>
        <v/>
      </c>
      <c r="AF862" s="1" t="str">
        <f t="shared" si="236"/>
        <v/>
      </c>
      <c r="AG862" s="1" t="str">
        <f t="shared" si="237"/>
        <v/>
      </c>
      <c r="AH862" s="1" t="str">
        <f t="shared" si="238"/>
        <v/>
      </c>
      <c r="AI862" s="1" t="str">
        <f t="shared" si="239"/>
        <v/>
      </c>
      <c r="AV862" s="8" t="str">
        <f t="shared" si="242"/>
        <v/>
      </c>
      <c r="AW862" s="2" t="str">
        <f t="shared" si="240"/>
        <v/>
      </c>
      <c r="AX862" s="3"/>
      <c r="AY862" s="2" t="str">
        <f t="shared" si="241"/>
        <v/>
      </c>
      <c r="AZ862" s="3"/>
      <c r="BA862" s="3"/>
      <c r="BB862" s="3"/>
      <c r="BC862" s="3"/>
      <c r="BD862" s="3"/>
    </row>
    <row r="863" spans="22:56" x14ac:dyDescent="0.25">
      <c r="V863" s="1" t="str">
        <f t="shared" si="227"/>
        <v/>
      </c>
      <c r="X863" s="1" t="str">
        <f t="shared" si="228"/>
        <v/>
      </c>
      <c r="Y863" s="1" t="str">
        <f t="shared" si="229"/>
        <v/>
      </c>
      <c r="Z863" s="1" t="str">
        <f t="shared" si="230"/>
        <v/>
      </c>
      <c r="AA863" s="1" t="str">
        <f t="shared" si="231"/>
        <v/>
      </c>
      <c r="AB863" s="1" t="str">
        <f t="shared" si="232"/>
        <v/>
      </c>
      <c r="AC863" s="1" t="str">
        <f t="shared" si="233"/>
        <v/>
      </c>
      <c r="AD863" s="1" t="str">
        <f t="shared" si="234"/>
        <v/>
      </c>
      <c r="AE863" s="1" t="str">
        <f t="shared" si="235"/>
        <v/>
      </c>
      <c r="AF863" s="1" t="str">
        <f t="shared" si="236"/>
        <v/>
      </c>
      <c r="AG863" s="1" t="str">
        <f t="shared" si="237"/>
        <v/>
      </c>
      <c r="AH863" s="1" t="str">
        <f t="shared" si="238"/>
        <v/>
      </c>
      <c r="AI863" s="1" t="str">
        <f t="shared" si="239"/>
        <v/>
      </c>
      <c r="AV863" s="8" t="str">
        <f t="shared" si="242"/>
        <v/>
      </c>
      <c r="AW863" s="2" t="str">
        <f t="shared" si="240"/>
        <v/>
      </c>
      <c r="AX863" s="3"/>
      <c r="AY863" s="2" t="str">
        <f t="shared" si="241"/>
        <v/>
      </c>
      <c r="AZ863" s="3"/>
      <c r="BA863" s="3"/>
      <c r="BB863" s="3"/>
      <c r="BC863" s="3"/>
      <c r="BD863" s="3"/>
    </row>
    <row r="864" spans="22:56" x14ac:dyDescent="0.25">
      <c r="V864" s="1" t="str">
        <f t="shared" si="227"/>
        <v/>
      </c>
      <c r="X864" s="1" t="str">
        <f t="shared" si="228"/>
        <v/>
      </c>
      <c r="Y864" s="1" t="str">
        <f t="shared" si="229"/>
        <v/>
      </c>
      <c r="Z864" s="1" t="str">
        <f t="shared" si="230"/>
        <v/>
      </c>
      <c r="AA864" s="1" t="str">
        <f t="shared" si="231"/>
        <v/>
      </c>
      <c r="AB864" s="1" t="str">
        <f t="shared" si="232"/>
        <v/>
      </c>
      <c r="AC864" s="1" t="str">
        <f t="shared" si="233"/>
        <v/>
      </c>
      <c r="AD864" s="1" t="str">
        <f t="shared" si="234"/>
        <v/>
      </c>
      <c r="AE864" s="1" t="str">
        <f t="shared" si="235"/>
        <v/>
      </c>
      <c r="AF864" s="1" t="str">
        <f t="shared" si="236"/>
        <v/>
      </c>
      <c r="AG864" s="1" t="str">
        <f t="shared" si="237"/>
        <v/>
      </c>
      <c r="AH864" s="1" t="str">
        <f t="shared" si="238"/>
        <v/>
      </c>
      <c r="AI864" s="1" t="str">
        <f t="shared" si="239"/>
        <v/>
      </c>
      <c r="AV864" s="8" t="str">
        <f t="shared" si="242"/>
        <v/>
      </c>
      <c r="AW864" s="2" t="str">
        <f t="shared" si="240"/>
        <v/>
      </c>
      <c r="AX864" s="3"/>
      <c r="AY864" s="2" t="str">
        <f t="shared" si="241"/>
        <v/>
      </c>
      <c r="AZ864" s="3"/>
      <c r="BA864" s="3"/>
      <c r="BB864" s="3"/>
      <c r="BC864" s="3"/>
      <c r="BD864" s="3"/>
    </row>
    <row r="865" spans="22:56" x14ac:dyDescent="0.25">
      <c r="V865" s="1" t="str">
        <f t="shared" si="227"/>
        <v/>
      </c>
      <c r="X865" s="1" t="str">
        <f t="shared" si="228"/>
        <v/>
      </c>
      <c r="Y865" s="1" t="str">
        <f t="shared" si="229"/>
        <v/>
      </c>
      <c r="Z865" s="1" t="str">
        <f t="shared" si="230"/>
        <v/>
      </c>
      <c r="AA865" s="1" t="str">
        <f t="shared" si="231"/>
        <v/>
      </c>
      <c r="AB865" s="1" t="str">
        <f t="shared" si="232"/>
        <v/>
      </c>
      <c r="AC865" s="1" t="str">
        <f t="shared" si="233"/>
        <v/>
      </c>
      <c r="AD865" s="1" t="str">
        <f t="shared" si="234"/>
        <v/>
      </c>
      <c r="AE865" s="1" t="str">
        <f t="shared" si="235"/>
        <v/>
      </c>
      <c r="AF865" s="1" t="str">
        <f t="shared" si="236"/>
        <v/>
      </c>
      <c r="AG865" s="1" t="str">
        <f t="shared" si="237"/>
        <v/>
      </c>
      <c r="AH865" s="1" t="str">
        <f t="shared" si="238"/>
        <v/>
      </c>
      <c r="AI865" s="1" t="str">
        <f t="shared" si="239"/>
        <v/>
      </c>
      <c r="AV865" s="8" t="str">
        <f t="shared" si="242"/>
        <v/>
      </c>
      <c r="AW865" s="2" t="str">
        <f t="shared" si="240"/>
        <v/>
      </c>
      <c r="AX865" s="3"/>
      <c r="AY865" s="2" t="str">
        <f t="shared" si="241"/>
        <v/>
      </c>
      <c r="AZ865" s="3"/>
      <c r="BA865" s="3"/>
      <c r="BB865" s="3"/>
      <c r="BC865" s="3"/>
      <c r="BD865" s="3"/>
    </row>
    <row r="866" spans="22:56" x14ac:dyDescent="0.25">
      <c r="V866" s="1" t="str">
        <f t="shared" si="227"/>
        <v/>
      </c>
      <c r="X866" s="1" t="str">
        <f t="shared" si="228"/>
        <v/>
      </c>
      <c r="Y866" s="1" t="str">
        <f t="shared" si="229"/>
        <v/>
      </c>
      <c r="Z866" s="1" t="str">
        <f t="shared" si="230"/>
        <v/>
      </c>
      <c r="AA866" s="1" t="str">
        <f t="shared" si="231"/>
        <v/>
      </c>
      <c r="AB866" s="1" t="str">
        <f t="shared" si="232"/>
        <v/>
      </c>
      <c r="AC866" s="1" t="str">
        <f t="shared" si="233"/>
        <v/>
      </c>
      <c r="AD866" s="1" t="str">
        <f t="shared" si="234"/>
        <v/>
      </c>
      <c r="AE866" s="1" t="str">
        <f t="shared" si="235"/>
        <v/>
      </c>
      <c r="AF866" s="1" t="str">
        <f t="shared" si="236"/>
        <v/>
      </c>
      <c r="AG866" s="1" t="str">
        <f t="shared" si="237"/>
        <v/>
      </c>
      <c r="AH866" s="1" t="str">
        <f t="shared" si="238"/>
        <v/>
      </c>
      <c r="AI866" s="1" t="str">
        <f t="shared" si="239"/>
        <v/>
      </c>
      <c r="AV866" s="8" t="str">
        <f t="shared" si="242"/>
        <v/>
      </c>
      <c r="AW866" s="2" t="str">
        <f t="shared" si="240"/>
        <v/>
      </c>
      <c r="AX866" s="3"/>
      <c r="AY866" s="2" t="str">
        <f t="shared" si="241"/>
        <v/>
      </c>
      <c r="AZ866" s="3"/>
      <c r="BA866" s="3"/>
      <c r="BB866" s="3"/>
      <c r="BC866" s="3"/>
      <c r="BD866" s="3"/>
    </row>
    <row r="867" spans="22:56" x14ac:dyDescent="0.25">
      <c r="V867" s="1" t="str">
        <f t="shared" si="227"/>
        <v/>
      </c>
      <c r="X867" s="1" t="str">
        <f t="shared" si="228"/>
        <v/>
      </c>
      <c r="Y867" s="1" t="str">
        <f t="shared" si="229"/>
        <v/>
      </c>
      <c r="Z867" s="1" t="str">
        <f t="shared" si="230"/>
        <v/>
      </c>
      <c r="AA867" s="1" t="str">
        <f t="shared" si="231"/>
        <v/>
      </c>
      <c r="AB867" s="1" t="str">
        <f t="shared" si="232"/>
        <v/>
      </c>
      <c r="AC867" s="1" t="str">
        <f t="shared" si="233"/>
        <v/>
      </c>
      <c r="AD867" s="1" t="str">
        <f t="shared" si="234"/>
        <v/>
      </c>
      <c r="AE867" s="1" t="str">
        <f t="shared" si="235"/>
        <v/>
      </c>
      <c r="AF867" s="1" t="str">
        <f t="shared" si="236"/>
        <v/>
      </c>
      <c r="AG867" s="1" t="str">
        <f t="shared" si="237"/>
        <v/>
      </c>
      <c r="AH867" s="1" t="str">
        <f t="shared" si="238"/>
        <v/>
      </c>
      <c r="AI867" s="1" t="str">
        <f t="shared" si="239"/>
        <v/>
      </c>
      <c r="AV867" s="8" t="str">
        <f t="shared" si="242"/>
        <v/>
      </c>
      <c r="AW867" s="2" t="str">
        <f t="shared" si="240"/>
        <v/>
      </c>
      <c r="AX867" s="3"/>
      <c r="AY867" s="2" t="str">
        <f t="shared" si="241"/>
        <v/>
      </c>
      <c r="AZ867" s="3"/>
      <c r="BA867" s="3"/>
      <c r="BB867" s="3"/>
      <c r="BC867" s="3"/>
      <c r="BD867" s="3"/>
    </row>
    <row r="868" spans="22:56" x14ac:dyDescent="0.25">
      <c r="V868" s="1" t="str">
        <f t="shared" si="227"/>
        <v/>
      </c>
      <c r="X868" s="1" t="str">
        <f t="shared" si="228"/>
        <v/>
      </c>
      <c r="Y868" s="1" t="str">
        <f t="shared" si="229"/>
        <v/>
      </c>
      <c r="Z868" s="1" t="str">
        <f t="shared" si="230"/>
        <v/>
      </c>
      <c r="AA868" s="1" t="str">
        <f t="shared" si="231"/>
        <v/>
      </c>
      <c r="AB868" s="1" t="str">
        <f t="shared" si="232"/>
        <v/>
      </c>
      <c r="AC868" s="1" t="str">
        <f t="shared" si="233"/>
        <v/>
      </c>
      <c r="AD868" s="1" t="str">
        <f t="shared" si="234"/>
        <v/>
      </c>
      <c r="AE868" s="1" t="str">
        <f t="shared" si="235"/>
        <v/>
      </c>
      <c r="AF868" s="1" t="str">
        <f t="shared" si="236"/>
        <v/>
      </c>
      <c r="AG868" s="1" t="str">
        <f t="shared" si="237"/>
        <v/>
      </c>
      <c r="AH868" s="1" t="str">
        <f t="shared" si="238"/>
        <v/>
      </c>
      <c r="AI868" s="1" t="str">
        <f t="shared" si="239"/>
        <v/>
      </c>
      <c r="AV868" s="8" t="str">
        <f t="shared" si="242"/>
        <v/>
      </c>
      <c r="AW868" s="2" t="str">
        <f t="shared" si="240"/>
        <v/>
      </c>
      <c r="AX868" s="3"/>
      <c r="AY868" s="2" t="str">
        <f t="shared" si="241"/>
        <v/>
      </c>
      <c r="AZ868" s="3"/>
      <c r="BA868" s="3"/>
      <c r="BB868" s="3"/>
      <c r="BC868" s="3"/>
      <c r="BD868" s="3"/>
    </row>
    <row r="869" spans="22:56" x14ac:dyDescent="0.25">
      <c r="V869" s="1" t="str">
        <f t="shared" si="227"/>
        <v/>
      </c>
      <c r="X869" s="1" t="str">
        <f t="shared" si="228"/>
        <v/>
      </c>
      <c r="Y869" s="1" t="str">
        <f t="shared" si="229"/>
        <v/>
      </c>
      <c r="Z869" s="1" t="str">
        <f t="shared" si="230"/>
        <v/>
      </c>
      <c r="AA869" s="1" t="str">
        <f t="shared" si="231"/>
        <v/>
      </c>
      <c r="AB869" s="1" t="str">
        <f t="shared" si="232"/>
        <v/>
      </c>
      <c r="AC869" s="1" t="str">
        <f t="shared" si="233"/>
        <v/>
      </c>
      <c r="AD869" s="1" t="str">
        <f t="shared" si="234"/>
        <v/>
      </c>
      <c r="AE869" s="1" t="str">
        <f t="shared" si="235"/>
        <v/>
      </c>
      <c r="AF869" s="1" t="str">
        <f t="shared" si="236"/>
        <v/>
      </c>
      <c r="AG869" s="1" t="str">
        <f t="shared" si="237"/>
        <v/>
      </c>
      <c r="AH869" s="1" t="str">
        <f t="shared" si="238"/>
        <v/>
      </c>
      <c r="AI869" s="1" t="str">
        <f t="shared" si="239"/>
        <v/>
      </c>
      <c r="AV869" s="8" t="str">
        <f t="shared" si="242"/>
        <v/>
      </c>
      <c r="AW869" s="2" t="str">
        <f t="shared" si="240"/>
        <v/>
      </c>
      <c r="AX869" s="3"/>
      <c r="AY869" s="2" t="str">
        <f t="shared" si="241"/>
        <v/>
      </c>
      <c r="AZ869" s="3"/>
      <c r="BA869" s="3"/>
      <c r="BB869" s="3"/>
      <c r="BC869" s="3"/>
      <c r="BD869" s="3"/>
    </row>
    <row r="870" spans="22:56" x14ac:dyDescent="0.25">
      <c r="V870" s="1" t="str">
        <f t="shared" si="227"/>
        <v/>
      </c>
      <c r="X870" s="1" t="str">
        <f t="shared" si="228"/>
        <v/>
      </c>
      <c r="Y870" s="1" t="str">
        <f t="shared" si="229"/>
        <v/>
      </c>
      <c r="Z870" s="1" t="str">
        <f t="shared" si="230"/>
        <v/>
      </c>
      <c r="AA870" s="1" t="str">
        <f t="shared" si="231"/>
        <v/>
      </c>
      <c r="AB870" s="1" t="str">
        <f t="shared" si="232"/>
        <v/>
      </c>
      <c r="AC870" s="1" t="str">
        <f t="shared" si="233"/>
        <v/>
      </c>
      <c r="AD870" s="1" t="str">
        <f t="shared" si="234"/>
        <v/>
      </c>
      <c r="AE870" s="1" t="str">
        <f t="shared" si="235"/>
        <v/>
      </c>
      <c r="AF870" s="1" t="str">
        <f t="shared" si="236"/>
        <v/>
      </c>
      <c r="AG870" s="1" t="str">
        <f t="shared" si="237"/>
        <v/>
      </c>
      <c r="AH870" s="1" t="str">
        <f t="shared" si="238"/>
        <v/>
      </c>
      <c r="AI870" s="1" t="str">
        <f t="shared" si="239"/>
        <v/>
      </c>
      <c r="AV870" s="8" t="str">
        <f t="shared" si="242"/>
        <v/>
      </c>
      <c r="AW870" s="2" t="str">
        <f t="shared" si="240"/>
        <v/>
      </c>
      <c r="AX870" s="3"/>
      <c r="AY870" s="2" t="str">
        <f t="shared" si="241"/>
        <v/>
      </c>
      <c r="AZ870" s="3"/>
      <c r="BA870" s="3"/>
      <c r="BB870" s="3"/>
      <c r="BC870" s="3"/>
      <c r="BD870" s="3"/>
    </row>
    <row r="871" spans="22:56" x14ac:dyDescent="0.25">
      <c r="V871" s="1" t="str">
        <f t="shared" si="227"/>
        <v/>
      </c>
      <c r="X871" s="1" t="str">
        <f t="shared" si="228"/>
        <v/>
      </c>
      <c r="Y871" s="1" t="str">
        <f t="shared" si="229"/>
        <v/>
      </c>
      <c r="Z871" s="1" t="str">
        <f t="shared" si="230"/>
        <v/>
      </c>
      <c r="AA871" s="1" t="str">
        <f t="shared" si="231"/>
        <v/>
      </c>
      <c r="AB871" s="1" t="str">
        <f t="shared" si="232"/>
        <v/>
      </c>
      <c r="AC871" s="1" t="str">
        <f t="shared" si="233"/>
        <v/>
      </c>
      <c r="AD871" s="1" t="str">
        <f t="shared" si="234"/>
        <v/>
      </c>
      <c r="AE871" s="1" t="str">
        <f t="shared" si="235"/>
        <v/>
      </c>
      <c r="AF871" s="1" t="str">
        <f t="shared" si="236"/>
        <v/>
      </c>
      <c r="AG871" s="1" t="str">
        <f t="shared" si="237"/>
        <v/>
      </c>
      <c r="AH871" s="1" t="str">
        <f t="shared" si="238"/>
        <v/>
      </c>
      <c r="AI871" s="1" t="str">
        <f t="shared" si="239"/>
        <v/>
      </c>
      <c r="AV871" s="8" t="str">
        <f t="shared" si="242"/>
        <v/>
      </c>
      <c r="AW871" s="2" t="str">
        <f t="shared" si="240"/>
        <v/>
      </c>
      <c r="AX871" s="3"/>
      <c r="AY871" s="2" t="str">
        <f t="shared" si="241"/>
        <v/>
      </c>
      <c r="AZ871" s="3"/>
      <c r="BA871" s="3"/>
      <c r="BB871" s="3"/>
      <c r="BC871" s="3"/>
      <c r="BD871" s="3"/>
    </row>
    <row r="872" spans="22:56" x14ac:dyDescent="0.25">
      <c r="V872" s="1" t="str">
        <f t="shared" si="227"/>
        <v/>
      </c>
      <c r="X872" s="1" t="str">
        <f t="shared" si="228"/>
        <v/>
      </c>
      <c r="Y872" s="1" t="str">
        <f t="shared" si="229"/>
        <v/>
      </c>
      <c r="Z872" s="1" t="str">
        <f t="shared" si="230"/>
        <v/>
      </c>
      <c r="AA872" s="1" t="str">
        <f t="shared" si="231"/>
        <v/>
      </c>
      <c r="AB872" s="1" t="str">
        <f t="shared" si="232"/>
        <v/>
      </c>
      <c r="AC872" s="1" t="str">
        <f t="shared" si="233"/>
        <v/>
      </c>
      <c r="AD872" s="1" t="str">
        <f t="shared" si="234"/>
        <v/>
      </c>
      <c r="AE872" s="1" t="str">
        <f t="shared" si="235"/>
        <v/>
      </c>
      <c r="AF872" s="1" t="str">
        <f t="shared" si="236"/>
        <v/>
      </c>
      <c r="AG872" s="1" t="str">
        <f t="shared" si="237"/>
        <v/>
      </c>
      <c r="AH872" s="1" t="str">
        <f t="shared" si="238"/>
        <v/>
      </c>
      <c r="AI872" s="1" t="str">
        <f t="shared" si="239"/>
        <v/>
      </c>
      <c r="AV872" s="8" t="str">
        <f t="shared" si="242"/>
        <v/>
      </c>
      <c r="AW872" s="2" t="str">
        <f t="shared" si="240"/>
        <v/>
      </c>
      <c r="AX872" s="3"/>
      <c r="AY872" s="2" t="str">
        <f t="shared" si="241"/>
        <v/>
      </c>
      <c r="AZ872" s="3"/>
      <c r="BA872" s="3"/>
      <c r="BB872" s="3"/>
      <c r="BC872" s="3"/>
      <c r="BD872" s="3"/>
    </row>
    <row r="873" spans="22:56" x14ac:dyDescent="0.25">
      <c r="V873" s="1" t="str">
        <f t="shared" si="227"/>
        <v/>
      </c>
      <c r="X873" s="1" t="str">
        <f t="shared" si="228"/>
        <v/>
      </c>
      <c r="Y873" s="1" t="str">
        <f t="shared" si="229"/>
        <v/>
      </c>
      <c r="Z873" s="1" t="str">
        <f t="shared" si="230"/>
        <v/>
      </c>
      <c r="AA873" s="1" t="str">
        <f t="shared" si="231"/>
        <v/>
      </c>
      <c r="AB873" s="1" t="str">
        <f t="shared" si="232"/>
        <v/>
      </c>
      <c r="AC873" s="1" t="str">
        <f t="shared" si="233"/>
        <v/>
      </c>
      <c r="AD873" s="1" t="str">
        <f t="shared" si="234"/>
        <v/>
      </c>
      <c r="AE873" s="1" t="str">
        <f t="shared" si="235"/>
        <v/>
      </c>
      <c r="AF873" s="1" t="str">
        <f t="shared" si="236"/>
        <v/>
      </c>
      <c r="AG873" s="1" t="str">
        <f t="shared" si="237"/>
        <v/>
      </c>
      <c r="AH873" s="1" t="str">
        <f t="shared" si="238"/>
        <v/>
      </c>
      <c r="AI873" s="1" t="str">
        <f t="shared" si="239"/>
        <v/>
      </c>
      <c r="AV873" s="8" t="str">
        <f t="shared" si="242"/>
        <v/>
      </c>
      <c r="AW873" s="2" t="str">
        <f t="shared" si="240"/>
        <v/>
      </c>
      <c r="AX873" s="3"/>
      <c r="AY873" s="2" t="str">
        <f t="shared" si="241"/>
        <v/>
      </c>
      <c r="AZ873" s="3"/>
      <c r="BA873" s="3"/>
      <c r="BB873" s="3"/>
      <c r="BC873" s="3"/>
      <c r="BD873" s="3"/>
    </row>
    <row r="874" spans="22:56" x14ac:dyDescent="0.25">
      <c r="V874" s="1" t="str">
        <f t="shared" si="227"/>
        <v/>
      </c>
      <c r="X874" s="1" t="str">
        <f t="shared" si="228"/>
        <v/>
      </c>
      <c r="Y874" s="1" t="str">
        <f t="shared" si="229"/>
        <v/>
      </c>
      <c r="Z874" s="1" t="str">
        <f t="shared" si="230"/>
        <v/>
      </c>
      <c r="AA874" s="1" t="str">
        <f t="shared" si="231"/>
        <v/>
      </c>
      <c r="AB874" s="1" t="str">
        <f t="shared" si="232"/>
        <v/>
      </c>
      <c r="AC874" s="1" t="str">
        <f t="shared" si="233"/>
        <v/>
      </c>
      <c r="AD874" s="1" t="str">
        <f t="shared" si="234"/>
        <v/>
      </c>
      <c r="AE874" s="1" t="str">
        <f t="shared" si="235"/>
        <v/>
      </c>
      <c r="AF874" s="1" t="str">
        <f t="shared" si="236"/>
        <v/>
      </c>
      <c r="AG874" s="1" t="str">
        <f t="shared" si="237"/>
        <v/>
      </c>
      <c r="AH874" s="1" t="str">
        <f t="shared" si="238"/>
        <v/>
      </c>
      <c r="AI874" s="1" t="str">
        <f t="shared" si="239"/>
        <v/>
      </c>
      <c r="AV874" s="8" t="str">
        <f t="shared" si="242"/>
        <v/>
      </c>
      <c r="AW874" s="2" t="str">
        <f t="shared" si="240"/>
        <v/>
      </c>
      <c r="AX874" s="3"/>
      <c r="AY874" s="2" t="str">
        <f t="shared" si="241"/>
        <v/>
      </c>
      <c r="AZ874" s="3"/>
      <c r="BA874" s="3"/>
      <c r="BB874" s="3"/>
      <c r="BC874" s="3"/>
      <c r="BD874" s="3"/>
    </row>
    <row r="875" spans="22:56" x14ac:dyDescent="0.25">
      <c r="V875" s="1" t="str">
        <f t="shared" si="227"/>
        <v/>
      </c>
      <c r="X875" s="1" t="str">
        <f t="shared" si="228"/>
        <v/>
      </c>
      <c r="Y875" s="1" t="str">
        <f t="shared" si="229"/>
        <v/>
      </c>
      <c r="Z875" s="1" t="str">
        <f t="shared" si="230"/>
        <v/>
      </c>
      <c r="AA875" s="1" t="str">
        <f t="shared" si="231"/>
        <v/>
      </c>
      <c r="AB875" s="1" t="str">
        <f t="shared" si="232"/>
        <v/>
      </c>
      <c r="AC875" s="1" t="str">
        <f t="shared" si="233"/>
        <v/>
      </c>
      <c r="AD875" s="1" t="str">
        <f t="shared" si="234"/>
        <v/>
      </c>
      <c r="AE875" s="1" t="str">
        <f t="shared" si="235"/>
        <v/>
      </c>
      <c r="AF875" s="1" t="str">
        <f t="shared" si="236"/>
        <v/>
      </c>
      <c r="AG875" s="1" t="str">
        <f t="shared" si="237"/>
        <v/>
      </c>
      <c r="AH875" s="1" t="str">
        <f t="shared" si="238"/>
        <v/>
      </c>
      <c r="AI875" s="1" t="str">
        <f t="shared" si="239"/>
        <v/>
      </c>
      <c r="AV875" s="8" t="str">
        <f t="shared" si="242"/>
        <v/>
      </c>
      <c r="AW875" s="2" t="str">
        <f t="shared" si="240"/>
        <v/>
      </c>
      <c r="AX875" s="3"/>
      <c r="AY875" s="2" t="str">
        <f t="shared" si="241"/>
        <v/>
      </c>
      <c r="AZ875" s="3"/>
      <c r="BA875" s="3"/>
      <c r="BB875" s="3"/>
      <c r="BC875" s="3"/>
      <c r="BD875" s="3"/>
    </row>
    <row r="876" spans="22:56" x14ac:dyDescent="0.25">
      <c r="V876" s="1" t="str">
        <f t="shared" si="227"/>
        <v/>
      </c>
      <c r="X876" s="1" t="str">
        <f t="shared" si="228"/>
        <v/>
      </c>
      <c r="Y876" s="1" t="str">
        <f t="shared" si="229"/>
        <v/>
      </c>
      <c r="Z876" s="1" t="str">
        <f t="shared" si="230"/>
        <v/>
      </c>
      <c r="AA876" s="1" t="str">
        <f t="shared" si="231"/>
        <v/>
      </c>
      <c r="AB876" s="1" t="str">
        <f t="shared" si="232"/>
        <v/>
      </c>
      <c r="AC876" s="1" t="str">
        <f t="shared" si="233"/>
        <v/>
      </c>
      <c r="AD876" s="1" t="str">
        <f t="shared" si="234"/>
        <v/>
      </c>
      <c r="AE876" s="1" t="str">
        <f t="shared" si="235"/>
        <v/>
      </c>
      <c r="AF876" s="1" t="str">
        <f t="shared" si="236"/>
        <v/>
      </c>
      <c r="AG876" s="1" t="str">
        <f t="shared" si="237"/>
        <v/>
      </c>
      <c r="AH876" s="1" t="str">
        <f t="shared" si="238"/>
        <v/>
      </c>
      <c r="AI876" s="1" t="str">
        <f t="shared" si="239"/>
        <v/>
      </c>
      <c r="AV876" s="8" t="str">
        <f t="shared" si="242"/>
        <v/>
      </c>
      <c r="AW876" s="2" t="str">
        <f t="shared" si="240"/>
        <v/>
      </c>
      <c r="AX876" s="3"/>
      <c r="AY876" s="2" t="str">
        <f t="shared" si="241"/>
        <v/>
      </c>
      <c r="AZ876" s="3"/>
      <c r="BA876" s="3"/>
      <c r="BB876" s="3"/>
      <c r="BC876" s="3"/>
      <c r="BD876" s="3"/>
    </row>
    <row r="877" spans="22:56" x14ac:dyDescent="0.25">
      <c r="V877" s="1" t="str">
        <f t="shared" si="227"/>
        <v/>
      </c>
      <c r="X877" s="1" t="str">
        <f t="shared" si="228"/>
        <v/>
      </c>
      <c r="Y877" s="1" t="str">
        <f t="shared" si="229"/>
        <v/>
      </c>
      <c r="Z877" s="1" t="str">
        <f t="shared" si="230"/>
        <v/>
      </c>
      <c r="AA877" s="1" t="str">
        <f t="shared" si="231"/>
        <v/>
      </c>
      <c r="AB877" s="1" t="str">
        <f t="shared" si="232"/>
        <v/>
      </c>
      <c r="AC877" s="1" t="str">
        <f t="shared" si="233"/>
        <v/>
      </c>
      <c r="AD877" s="1" t="str">
        <f t="shared" si="234"/>
        <v/>
      </c>
      <c r="AE877" s="1" t="str">
        <f t="shared" si="235"/>
        <v/>
      </c>
      <c r="AF877" s="1" t="str">
        <f t="shared" si="236"/>
        <v/>
      </c>
      <c r="AG877" s="1" t="str">
        <f t="shared" si="237"/>
        <v/>
      </c>
      <c r="AH877" s="1" t="str">
        <f t="shared" si="238"/>
        <v/>
      </c>
      <c r="AI877" s="1" t="str">
        <f t="shared" si="239"/>
        <v/>
      </c>
      <c r="AV877" s="8" t="str">
        <f t="shared" si="242"/>
        <v/>
      </c>
      <c r="AW877" s="2" t="str">
        <f t="shared" si="240"/>
        <v/>
      </c>
      <c r="AX877" s="3"/>
      <c r="AY877" s="2" t="str">
        <f t="shared" si="241"/>
        <v/>
      </c>
      <c r="AZ877" s="3"/>
      <c r="BA877" s="3"/>
      <c r="BB877" s="3"/>
      <c r="BC877" s="3"/>
      <c r="BD877" s="3"/>
    </row>
    <row r="878" spans="22:56" x14ac:dyDescent="0.25">
      <c r="V878" s="1" t="str">
        <f t="shared" si="227"/>
        <v/>
      </c>
      <c r="X878" s="1" t="str">
        <f t="shared" si="228"/>
        <v/>
      </c>
      <c r="Y878" s="1" t="str">
        <f t="shared" si="229"/>
        <v/>
      </c>
      <c r="Z878" s="1" t="str">
        <f t="shared" si="230"/>
        <v/>
      </c>
      <c r="AA878" s="1" t="str">
        <f t="shared" si="231"/>
        <v/>
      </c>
      <c r="AB878" s="1" t="str">
        <f t="shared" si="232"/>
        <v/>
      </c>
      <c r="AC878" s="1" t="str">
        <f t="shared" si="233"/>
        <v/>
      </c>
      <c r="AD878" s="1" t="str">
        <f t="shared" si="234"/>
        <v/>
      </c>
      <c r="AE878" s="1" t="str">
        <f t="shared" si="235"/>
        <v/>
      </c>
      <c r="AF878" s="1" t="str">
        <f t="shared" si="236"/>
        <v/>
      </c>
      <c r="AG878" s="1" t="str">
        <f t="shared" si="237"/>
        <v/>
      </c>
      <c r="AH878" s="1" t="str">
        <f t="shared" si="238"/>
        <v/>
      </c>
      <c r="AI878" s="1" t="str">
        <f t="shared" si="239"/>
        <v/>
      </c>
      <c r="AV878" s="8" t="str">
        <f t="shared" si="242"/>
        <v/>
      </c>
      <c r="AW878" s="2" t="str">
        <f t="shared" si="240"/>
        <v/>
      </c>
      <c r="AX878" s="3"/>
      <c r="AY878" s="2" t="str">
        <f t="shared" si="241"/>
        <v/>
      </c>
      <c r="AZ878" s="3"/>
      <c r="BA878" s="3"/>
      <c r="BB878" s="3"/>
      <c r="BC878" s="3"/>
      <c r="BD878" s="3"/>
    </row>
    <row r="879" spans="22:56" x14ac:dyDescent="0.25">
      <c r="V879" s="1" t="str">
        <f t="shared" si="227"/>
        <v/>
      </c>
      <c r="X879" s="1" t="str">
        <f t="shared" si="228"/>
        <v/>
      </c>
      <c r="Y879" s="1" t="str">
        <f t="shared" si="229"/>
        <v/>
      </c>
      <c r="Z879" s="1" t="str">
        <f t="shared" si="230"/>
        <v/>
      </c>
      <c r="AA879" s="1" t="str">
        <f t="shared" si="231"/>
        <v/>
      </c>
      <c r="AB879" s="1" t="str">
        <f t="shared" si="232"/>
        <v/>
      </c>
      <c r="AC879" s="1" t="str">
        <f t="shared" si="233"/>
        <v/>
      </c>
      <c r="AD879" s="1" t="str">
        <f t="shared" si="234"/>
        <v/>
      </c>
      <c r="AE879" s="1" t="str">
        <f t="shared" si="235"/>
        <v/>
      </c>
      <c r="AF879" s="1" t="str">
        <f t="shared" si="236"/>
        <v/>
      </c>
      <c r="AG879" s="1" t="str">
        <f t="shared" si="237"/>
        <v/>
      </c>
      <c r="AH879" s="1" t="str">
        <f t="shared" si="238"/>
        <v/>
      </c>
      <c r="AI879" s="1" t="str">
        <f t="shared" si="239"/>
        <v/>
      </c>
      <c r="AV879" s="8" t="str">
        <f t="shared" si="242"/>
        <v/>
      </c>
      <c r="AW879" s="2" t="str">
        <f t="shared" si="240"/>
        <v/>
      </c>
      <c r="AX879" s="3"/>
      <c r="AY879" s="2" t="str">
        <f t="shared" si="241"/>
        <v/>
      </c>
      <c r="AZ879" s="3"/>
      <c r="BA879" s="3"/>
      <c r="BB879" s="3"/>
      <c r="BC879" s="3"/>
      <c r="BD879" s="3"/>
    </row>
    <row r="880" spans="22:56" x14ac:dyDescent="0.25">
      <c r="V880" s="1" t="str">
        <f t="shared" ref="V880:V943" si="243">IF(AV848&lt;&gt;"","(","")</f>
        <v/>
      </c>
      <c r="X880" s="1" t="str">
        <f t="shared" ref="X880:X943" si="244">IF(AV848&lt;=$N$14,IF(X879&lt;$C$8,X879+1,1),"")</f>
        <v/>
      </c>
      <c r="Y880" s="1" t="str">
        <f t="shared" ref="Y880:Y943" si="245">IF(AV848&lt;=$N$14,IF(X880&gt;X879,Y879,IF(Y879&lt;$C$9,Y879+1,1)),"")</f>
        <v/>
      </c>
      <c r="Z880" s="1" t="str">
        <f t="shared" ref="Z880:Z943" si="246">IF(AV848&lt;=$N$14,IF(Y880=Y879,Z879,IF(Y880&gt;Y879,Z879,IF(Z879&lt;$C$10,Z879+1,1))),"")</f>
        <v/>
      </c>
      <c r="AA880" s="1" t="str">
        <f t="shared" ref="AA880:AA943" si="247">IF(AV848&lt;=$N$14,IF(Z880=Z879,AA879,IF(Z880&gt;Z879,AA879,AA879+1)),"")</f>
        <v/>
      </c>
      <c r="AB880" s="1" t="str">
        <f t="shared" ref="AB880:AB943" si="248">IF(AV848&lt;=$N$14,INDEX($AM$8:$AT$8,1,X880),"")</f>
        <v/>
      </c>
      <c r="AC880" s="1" t="str">
        <f t="shared" ref="AC880:AC943" si="249">IF($C$6&gt;1,IF(AV848&lt;&gt;"",", ",""),"")</f>
        <v/>
      </c>
      <c r="AD880" s="1" t="str">
        <f t="shared" ref="AD880:AD943" si="250">IF($C$6&gt;1,IF(AV848&lt;=$N$14,INDEX($AM$9:$AT$9,1,Y880),""),"")</f>
        <v/>
      </c>
      <c r="AE880" s="1" t="str">
        <f t="shared" ref="AE880:AE943" si="251">IF($C$6&gt;2,IF(AV848&lt;&gt;"",", ",""),"")</f>
        <v/>
      </c>
      <c r="AF880" s="1" t="str">
        <f t="shared" ref="AF880:AF943" si="252">IF($C$6&gt;2,IF(AV848&lt;=$N$14,INDEX($AM$10:$AT$10,1,Z880),""),"")</f>
        <v/>
      </c>
      <c r="AG880" s="1" t="str">
        <f t="shared" ref="AG880:AG943" si="253">IF($C$6&gt;3,IF(AV848&lt;&gt;"",", ",""),"")</f>
        <v/>
      </c>
      <c r="AH880" s="1" t="str">
        <f t="shared" ref="AH880:AH943" si="254">IF($C$6&gt;3,IF(AV848&lt;=$N$14,INDEX($AM$11:$AT$11,1,AA880),""),"")</f>
        <v/>
      </c>
      <c r="AI880" s="1" t="str">
        <f t="shared" ref="AI880:AI943" si="255">IF(AV848&lt;&gt;"",")","")</f>
        <v/>
      </c>
      <c r="AV880" s="8" t="str">
        <f t="shared" si="242"/>
        <v/>
      </c>
      <c r="AW880" s="2" t="str">
        <f t="shared" si="240"/>
        <v/>
      </c>
      <c r="AX880" s="3"/>
      <c r="AY880" s="2" t="str">
        <f t="shared" si="241"/>
        <v/>
      </c>
      <c r="AZ880" s="3"/>
      <c r="BA880" s="3"/>
      <c r="BB880" s="3"/>
      <c r="BC880" s="3"/>
      <c r="BD880" s="3"/>
    </row>
    <row r="881" spans="22:56" x14ac:dyDescent="0.25">
      <c r="V881" s="1" t="str">
        <f t="shared" si="243"/>
        <v/>
      </c>
      <c r="X881" s="1" t="str">
        <f t="shared" si="244"/>
        <v/>
      </c>
      <c r="Y881" s="1" t="str">
        <f t="shared" si="245"/>
        <v/>
      </c>
      <c r="Z881" s="1" t="str">
        <f t="shared" si="246"/>
        <v/>
      </c>
      <c r="AA881" s="1" t="str">
        <f t="shared" si="247"/>
        <v/>
      </c>
      <c r="AB881" s="1" t="str">
        <f t="shared" si="248"/>
        <v/>
      </c>
      <c r="AC881" s="1" t="str">
        <f t="shared" si="249"/>
        <v/>
      </c>
      <c r="AD881" s="1" t="str">
        <f t="shared" si="250"/>
        <v/>
      </c>
      <c r="AE881" s="1" t="str">
        <f t="shared" si="251"/>
        <v/>
      </c>
      <c r="AF881" s="1" t="str">
        <f t="shared" si="252"/>
        <v/>
      </c>
      <c r="AG881" s="1" t="str">
        <f t="shared" si="253"/>
        <v/>
      </c>
      <c r="AH881" s="1" t="str">
        <f t="shared" si="254"/>
        <v/>
      </c>
      <c r="AI881" s="1" t="str">
        <f t="shared" si="255"/>
        <v/>
      </c>
      <c r="AV881" s="8" t="str">
        <f t="shared" si="242"/>
        <v/>
      </c>
      <c r="AW881" s="2" t="str">
        <f t="shared" ref="AW881:AW944" si="256">IF(AV881&lt;&gt;"",". Möglichkeit: ","")</f>
        <v/>
      </c>
      <c r="AX881" s="3"/>
      <c r="AY881" s="2" t="str">
        <f t="shared" si="241"/>
        <v/>
      </c>
      <c r="AZ881" s="3"/>
      <c r="BA881" s="3"/>
      <c r="BB881" s="3"/>
      <c r="BC881" s="3"/>
      <c r="BD881" s="3"/>
    </row>
    <row r="882" spans="22:56" x14ac:dyDescent="0.25">
      <c r="V882" s="1" t="str">
        <f t="shared" si="243"/>
        <v/>
      </c>
      <c r="X882" s="1" t="str">
        <f t="shared" si="244"/>
        <v/>
      </c>
      <c r="Y882" s="1" t="str">
        <f t="shared" si="245"/>
        <v/>
      </c>
      <c r="Z882" s="1" t="str">
        <f t="shared" si="246"/>
        <v/>
      </c>
      <c r="AA882" s="1" t="str">
        <f t="shared" si="247"/>
        <v/>
      </c>
      <c r="AB882" s="1" t="str">
        <f t="shared" si="248"/>
        <v/>
      </c>
      <c r="AC882" s="1" t="str">
        <f t="shared" si="249"/>
        <v/>
      </c>
      <c r="AD882" s="1" t="str">
        <f t="shared" si="250"/>
        <v/>
      </c>
      <c r="AE882" s="1" t="str">
        <f t="shared" si="251"/>
        <v/>
      </c>
      <c r="AF882" s="1" t="str">
        <f t="shared" si="252"/>
        <v/>
      </c>
      <c r="AG882" s="1" t="str">
        <f t="shared" si="253"/>
        <v/>
      </c>
      <c r="AH882" s="1" t="str">
        <f t="shared" si="254"/>
        <v/>
      </c>
      <c r="AI882" s="1" t="str">
        <f t="shared" si="255"/>
        <v/>
      </c>
      <c r="AV882" s="8" t="str">
        <f t="shared" si="242"/>
        <v/>
      </c>
      <c r="AW882" s="2" t="str">
        <f t="shared" si="256"/>
        <v/>
      </c>
      <c r="AX882" s="3"/>
      <c r="AY882" s="2" t="str">
        <f t="shared" si="241"/>
        <v/>
      </c>
      <c r="AZ882" s="3"/>
      <c r="BA882" s="3"/>
      <c r="BB882" s="3"/>
      <c r="BC882" s="3"/>
      <c r="BD882" s="3"/>
    </row>
    <row r="883" spans="22:56" x14ac:dyDescent="0.25">
      <c r="V883" s="1" t="str">
        <f t="shared" si="243"/>
        <v/>
      </c>
      <c r="X883" s="1" t="str">
        <f t="shared" si="244"/>
        <v/>
      </c>
      <c r="Y883" s="1" t="str">
        <f t="shared" si="245"/>
        <v/>
      </c>
      <c r="Z883" s="1" t="str">
        <f t="shared" si="246"/>
        <v/>
      </c>
      <c r="AA883" s="1" t="str">
        <f t="shared" si="247"/>
        <v/>
      </c>
      <c r="AB883" s="1" t="str">
        <f t="shared" si="248"/>
        <v/>
      </c>
      <c r="AC883" s="1" t="str">
        <f t="shared" si="249"/>
        <v/>
      </c>
      <c r="AD883" s="1" t="str">
        <f t="shared" si="250"/>
        <v/>
      </c>
      <c r="AE883" s="1" t="str">
        <f t="shared" si="251"/>
        <v/>
      </c>
      <c r="AF883" s="1" t="str">
        <f t="shared" si="252"/>
        <v/>
      </c>
      <c r="AG883" s="1" t="str">
        <f t="shared" si="253"/>
        <v/>
      </c>
      <c r="AH883" s="1" t="str">
        <f t="shared" si="254"/>
        <v/>
      </c>
      <c r="AI883" s="1" t="str">
        <f t="shared" si="255"/>
        <v/>
      </c>
      <c r="AV883" s="8" t="str">
        <f t="shared" si="242"/>
        <v/>
      </c>
      <c r="AW883" s="2" t="str">
        <f t="shared" si="256"/>
        <v/>
      </c>
      <c r="AX883" s="3"/>
      <c r="AY883" s="2" t="str">
        <f t="shared" si="241"/>
        <v/>
      </c>
      <c r="AZ883" s="3"/>
      <c r="BA883" s="3"/>
      <c r="BB883" s="3"/>
      <c r="BC883" s="3"/>
      <c r="BD883" s="3"/>
    </row>
    <row r="884" spans="22:56" x14ac:dyDescent="0.25">
      <c r="V884" s="1" t="str">
        <f t="shared" si="243"/>
        <v/>
      </c>
      <c r="X884" s="1" t="str">
        <f t="shared" si="244"/>
        <v/>
      </c>
      <c r="Y884" s="1" t="str">
        <f t="shared" si="245"/>
        <v/>
      </c>
      <c r="Z884" s="1" t="str">
        <f t="shared" si="246"/>
        <v/>
      </c>
      <c r="AA884" s="1" t="str">
        <f t="shared" si="247"/>
        <v/>
      </c>
      <c r="AB884" s="1" t="str">
        <f t="shared" si="248"/>
        <v/>
      </c>
      <c r="AC884" s="1" t="str">
        <f t="shared" si="249"/>
        <v/>
      </c>
      <c r="AD884" s="1" t="str">
        <f t="shared" si="250"/>
        <v/>
      </c>
      <c r="AE884" s="1" t="str">
        <f t="shared" si="251"/>
        <v/>
      </c>
      <c r="AF884" s="1" t="str">
        <f t="shared" si="252"/>
        <v/>
      </c>
      <c r="AG884" s="1" t="str">
        <f t="shared" si="253"/>
        <v/>
      </c>
      <c r="AH884" s="1" t="str">
        <f t="shared" si="254"/>
        <v/>
      </c>
      <c r="AI884" s="1" t="str">
        <f t="shared" si="255"/>
        <v/>
      </c>
      <c r="AV884" s="8" t="str">
        <f t="shared" si="242"/>
        <v/>
      </c>
      <c r="AW884" s="2" t="str">
        <f t="shared" si="256"/>
        <v/>
      </c>
      <c r="AX884" s="3"/>
      <c r="AY884" s="2" t="str">
        <f t="shared" si="241"/>
        <v/>
      </c>
      <c r="AZ884" s="3"/>
      <c r="BA884" s="3"/>
      <c r="BB884" s="3"/>
      <c r="BC884" s="3"/>
      <c r="BD884" s="3"/>
    </row>
    <row r="885" spans="22:56" x14ac:dyDescent="0.25">
      <c r="V885" s="1" t="str">
        <f t="shared" si="243"/>
        <v/>
      </c>
      <c r="X885" s="1" t="str">
        <f t="shared" si="244"/>
        <v/>
      </c>
      <c r="Y885" s="1" t="str">
        <f t="shared" si="245"/>
        <v/>
      </c>
      <c r="Z885" s="1" t="str">
        <f t="shared" si="246"/>
        <v/>
      </c>
      <c r="AA885" s="1" t="str">
        <f t="shared" si="247"/>
        <v/>
      </c>
      <c r="AB885" s="1" t="str">
        <f t="shared" si="248"/>
        <v/>
      </c>
      <c r="AC885" s="1" t="str">
        <f t="shared" si="249"/>
        <v/>
      </c>
      <c r="AD885" s="1" t="str">
        <f t="shared" si="250"/>
        <v/>
      </c>
      <c r="AE885" s="1" t="str">
        <f t="shared" si="251"/>
        <v/>
      </c>
      <c r="AF885" s="1" t="str">
        <f t="shared" si="252"/>
        <v/>
      </c>
      <c r="AG885" s="1" t="str">
        <f t="shared" si="253"/>
        <v/>
      </c>
      <c r="AH885" s="1" t="str">
        <f t="shared" si="254"/>
        <v/>
      </c>
      <c r="AI885" s="1" t="str">
        <f t="shared" si="255"/>
        <v/>
      </c>
      <c r="AV885" s="8" t="str">
        <f t="shared" si="242"/>
        <v/>
      </c>
      <c r="AW885" s="2" t="str">
        <f t="shared" si="256"/>
        <v/>
      </c>
      <c r="AX885" s="3"/>
      <c r="AY885" s="2" t="str">
        <f t="shared" si="241"/>
        <v/>
      </c>
      <c r="AZ885" s="3"/>
      <c r="BA885" s="3"/>
      <c r="BB885" s="3"/>
      <c r="BC885" s="3"/>
      <c r="BD885" s="3"/>
    </row>
    <row r="886" spans="22:56" x14ac:dyDescent="0.25">
      <c r="V886" s="1" t="str">
        <f t="shared" si="243"/>
        <v/>
      </c>
      <c r="X886" s="1" t="str">
        <f t="shared" si="244"/>
        <v/>
      </c>
      <c r="Y886" s="1" t="str">
        <f t="shared" si="245"/>
        <v/>
      </c>
      <c r="Z886" s="1" t="str">
        <f t="shared" si="246"/>
        <v/>
      </c>
      <c r="AA886" s="1" t="str">
        <f t="shared" si="247"/>
        <v/>
      </c>
      <c r="AB886" s="1" t="str">
        <f t="shared" si="248"/>
        <v/>
      </c>
      <c r="AC886" s="1" t="str">
        <f t="shared" si="249"/>
        <v/>
      </c>
      <c r="AD886" s="1" t="str">
        <f t="shared" si="250"/>
        <v/>
      </c>
      <c r="AE886" s="1" t="str">
        <f t="shared" si="251"/>
        <v/>
      </c>
      <c r="AF886" s="1" t="str">
        <f t="shared" si="252"/>
        <v/>
      </c>
      <c r="AG886" s="1" t="str">
        <f t="shared" si="253"/>
        <v/>
      </c>
      <c r="AH886" s="1" t="str">
        <f t="shared" si="254"/>
        <v/>
      </c>
      <c r="AI886" s="1" t="str">
        <f t="shared" si="255"/>
        <v/>
      </c>
      <c r="AV886" s="8" t="str">
        <f t="shared" si="242"/>
        <v/>
      </c>
      <c r="AW886" s="2" t="str">
        <f t="shared" si="256"/>
        <v/>
      </c>
      <c r="AX886" s="3"/>
      <c r="AY886" s="2" t="str">
        <f t="shared" si="241"/>
        <v/>
      </c>
      <c r="AZ886" s="3"/>
      <c r="BA886" s="3"/>
      <c r="BB886" s="3"/>
      <c r="BC886" s="3"/>
      <c r="BD886" s="3"/>
    </row>
    <row r="887" spans="22:56" x14ac:dyDescent="0.25">
      <c r="V887" s="1" t="str">
        <f t="shared" si="243"/>
        <v/>
      </c>
      <c r="X887" s="1" t="str">
        <f t="shared" si="244"/>
        <v/>
      </c>
      <c r="Y887" s="1" t="str">
        <f t="shared" si="245"/>
        <v/>
      </c>
      <c r="Z887" s="1" t="str">
        <f t="shared" si="246"/>
        <v/>
      </c>
      <c r="AA887" s="1" t="str">
        <f t="shared" si="247"/>
        <v/>
      </c>
      <c r="AB887" s="1" t="str">
        <f t="shared" si="248"/>
        <v/>
      </c>
      <c r="AC887" s="1" t="str">
        <f t="shared" si="249"/>
        <v/>
      </c>
      <c r="AD887" s="1" t="str">
        <f t="shared" si="250"/>
        <v/>
      </c>
      <c r="AE887" s="1" t="str">
        <f t="shared" si="251"/>
        <v/>
      </c>
      <c r="AF887" s="1" t="str">
        <f t="shared" si="252"/>
        <v/>
      </c>
      <c r="AG887" s="1" t="str">
        <f t="shared" si="253"/>
        <v/>
      </c>
      <c r="AH887" s="1" t="str">
        <f t="shared" si="254"/>
        <v/>
      </c>
      <c r="AI887" s="1" t="str">
        <f t="shared" si="255"/>
        <v/>
      </c>
      <c r="AV887" s="8" t="str">
        <f t="shared" si="242"/>
        <v/>
      </c>
      <c r="AW887" s="2" t="str">
        <f t="shared" si="256"/>
        <v/>
      </c>
      <c r="AX887" s="3"/>
      <c r="AY887" s="2" t="str">
        <f t="shared" si="241"/>
        <v/>
      </c>
      <c r="AZ887" s="3"/>
      <c r="BA887" s="3"/>
      <c r="BB887" s="3"/>
      <c r="BC887" s="3"/>
      <c r="BD887" s="3"/>
    </row>
    <row r="888" spans="22:56" x14ac:dyDescent="0.25">
      <c r="V888" s="1" t="str">
        <f t="shared" si="243"/>
        <v/>
      </c>
      <c r="X888" s="1" t="str">
        <f t="shared" si="244"/>
        <v/>
      </c>
      <c r="Y888" s="1" t="str">
        <f t="shared" si="245"/>
        <v/>
      </c>
      <c r="Z888" s="1" t="str">
        <f t="shared" si="246"/>
        <v/>
      </c>
      <c r="AA888" s="1" t="str">
        <f t="shared" si="247"/>
        <v/>
      </c>
      <c r="AB888" s="1" t="str">
        <f t="shared" si="248"/>
        <v/>
      </c>
      <c r="AC888" s="1" t="str">
        <f t="shared" si="249"/>
        <v/>
      </c>
      <c r="AD888" s="1" t="str">
        <f t="shared" si="250"/>
        <v/>
      </c>
      <c r="AE888" s="1" t="str">
        <f t="shared" si="251"/>
        <v/>
      </c>
      <c r="AF888" s="1" t="str">
        <f t="shared" si="252"/>
        <v/>
      </c>
      <c r="AG888" s="1" t="str">
        <f t="shared" si="253"/>
        <v/>
      </c>
      <c r="AH888" s="1" t="str">
        <f t="shared" si="254"/>
        <v/>
      </c>
      <c r="AI888" s="1" t="str">
        <f t="shared" si="255"/>
        <v/>
      </c>
      <c r="AV888" s="8" t="str">
        <f t="shared" si="242"/>
        <v/>
      </c>
      <c r="AW888" s="2" t="str">
        <f t="shared" si="256"/>
        <v/>
      </c>
      <c r="AX888" s="3"/>
      <c r="AY888" s="2" t="str">
        <f t="shared" si="241"/>
        <v/>
      </c>
      <c r="AZ888" s="3"/>
      <c r="BA888" s="3"/>
      <c r="BB888" s="3"/>
      <c r="BC888" s="3"/>
      <c r="BD888" s="3"/>
    </row>
    <row r="889" spans="22:56" x14ac:dyDescent="0.25">
      <c r="V889" s="1" t="str">
        <f t="shared" si="243"/>
        <v/>
      </c>
      <c r="X889" s="1" t="str">
        <f t="shared" si="244"/>
        <v/>
      </c>
      <c r="Y889" s="1" t="str">
        <f t="shared" si="245"/>
        <v/>
      </c>
      <c r="Z889" s="1" t="str">
        <f t="shared" si="246"/>
        <v/>
      </c>
      <c r="AA889" s="1" t="str">
        <f t="shared" si="247"/>
        <v/>
      </c>
      <c r="AB889" s="1" t="str">
        <f t="shared" si="248"/>
        <v/>
      </c>
      <c r="AC889" s="1" t="str">
        <f t="shared" si="249"/>
        <v/>
      </c>
      <c r="AD889" s="1" t="str">
        <f t="shared" si="250"/>
        <v/>
      </c>
      <c r="AE889" s="1" t="str">
        <f t="shared" si="251"/>
        <v/>
      </c>
      <c r="AF889" s="1" t="str">
        <f t="shared" si="252"/>
        <v/>
      </c>
      <c r="AG889" s="1" t="str">
        <f t="shared" si="253"/>
        <v/>
      </c>
      <c r="AH889" s="1" t="str">
        <f t="shared" si="254"/>
        <v/>
      </c>
      <c r="AI889" s="1" t="str">
        <f t="shared" si="255"/>
        <v/>
      </c>
      <c r="AV889" s="8" t="str">
        <f t="shared" si="242"/>
        <v/>
      </c>
      <c r="AW889" s="2" t="str">
        <f t="shared" si="256"/>
        <v/>
      </c>
      <c r="AX889" s="3"/>
      <c r="AY889" s="2" t="str">
        <f t="shared" si="241"/>
        <v/>
      </c>
      <c r="AZ889" s="3"/>
      <c r="BA889" s="3"/>
      <c r="BB889" s="3"/>
      <c r="BC889" s="3"/>
      <c r="BD889" s="3"/>
    </row>
    <row r="890" spans="22:56" x14ac:dyDescent="0.25">
      <c r="V890" s="1" t="str">
        <f t="shared" si="243"/>
        <v/>
      </c>
      <c r="X890" s="1" t="str">
        <f t="shared" si="244"/>
        <v/>
      </c>
      <c r="Y890" s="1" t="str">
        <f t="shared" si="245"/>
        <v/>
      </c>
      <c r="Z890" s="1" t="str">
        <f t="shared" si="246"/>
        <v/>
      </c>
      <c r="AA890" s="1" t="str">
        <f t="shared" si="247"/>
        <v/>
      </c>
      <c r="AB890" s="1" t="str">
        <f t="shared" si="248"/>
        <v/>
      </c>
      <c r="AC890" s="1" t="str">
        <f t="shared" si="249"/>
        <v/>
      </c>
      <c r="AD890" s="1" t="str">
        <f t="shared" si="250"/>
        <v/>
      </c>
      <c r="AE890" s="1" t="str">
        <f t="shared" si="251"/>
        <v/>
      </c>
      <c r="AF890" s="1" t="str">
        <f t="shared" si="252"/>
        <v/>
      </c>
      <c r="AG890" s="1" t="str">
        <f t="shared" si="253"/>
        <v/>
      </c>
      <c r="AH890" s="1" t="str">
        <f t="shared" si="254"/>
        <v/>
      </c>
      <c r="AI890" s="1" t="str">
        <f t="shared" si="255"/>
        <v/>
      </c>
      <c r="AV890" s="8" t="str">
        <f t="shared" si="242"/>
        <v/>
      </c>
      <c r="AW890" s="2" t="str">
        <f t="shared" si="256"/>
        <v/>
      </c>
      <c r="AX890" s="3"/>
      <c r="AY890" s="2" t="str">
        <f t="shared" si="241"/>
        <v/>
      </c>
      <c r="AZ890" s="3"/>
      <c r="BA890" s="3"/>
      <c r="BB890" s="3"/>
      <c r="BC890" s="3"/>
      <c r="BD890" s="3"/>
    </row>
    <row r="891" spans="22:56" x14ac:dyDescent="0.25">
      <c r="V891" s="1" t="str">
        <f t="shared" si="243"/>
        <v/>
      </c>
      <c r="X891" s="1" t="str">
        <f t="shared" si="244"/>
        <v/>
      </c>
      <c r="Y891" s="1" t="str">
        <f t="shared" si="245"/>
        <v/>
      </c>
      <c r="Z891" s="1" t="str">
        <f t="shared" si="246"/>
        <v/>
      </c>
      <c r="AA891" s="1" t="str">
        <f t="shared" si="247"/>
        <v/>
      </c>
      <c r="AB891" s="1" t="str">
        <f t="shared" si="248"/>
        <v/>
      </c>
      <c r="AC891" s="1" t="str">
        <f t="shared" si="249"/>
        <v/>
      </c>
      <c r="AD891" s="1" t="str">
        <f t="shared" si="250"/>
        <v/>
      </c>
      <c r="AE891" s="1" t="str">
        <f t="shared" si="251"/>
        <v/>
      </c>
      <c r="AF891" s="1" t="str">
        <f t="shared" si="252"/>
        <v/>
      </c>
      <c r="AG891" s="1" t="str">
        <f t="shared" si="253"/>
        <v/>
      </c>
      <c r="AH891" s="1" t="str">
        <f t="shared" si="254"/>
        <v/>
      </c>
      <c r="AI891" s="1" t="str">
        <f t="shared" si="255"/>
        <v/>
      </c>
      <c r="AV891" s="8" t="str">
        <f t="shared" si="242"/>
        <v/>
      </c>
      <c r="AW891" s="2" t="str">
        <f t="shared" si="256"/>
        <v/>
      </c>
      <c r="AX891" s="3"/>
      <c r="AY891" s="2" t="str">
        <f t="shared" si="241"/>
        <v/>
      </c>
      <c r="AZ891" s="3"/>
      <c r="BA891" s="3"/>
      <c r="BB891" s="3"/>
      <c r="BC891" s="3"/>
      <c r="BD891" s="3"/>
    </row>
    <row r="892" spans="22:56" x14ac:dyDescent="0.25">
      <c r="V892" s="1" t="str">
        <f t="shared" si="243"/>
        <v/>
      </c>
      <c r="X892" s="1" t="str">
        <f t="shared" si="244"/>
        <v/>
      </c>
      <c r="Y892" s="1" t="str">
        <f t="shared" si="245"/>
        <v/>
      </c>
      <c r="Z892" s="1" t="str">
        <f t="shared" si="246"/>
        <v/>
      </c>
      <c r="AA892" s="1" t="str">
        <f t="shared" si="247"/>
        <v/>
      </c>
      <c r="AB892" s="1" t="str">
        <f t="shared" si="248"/>
        <v/>
      </c>
      <c r="AC892" s="1" t="str">
        <f t="shared" si="249"/>
        <v/>
      </c>
      <c r="AD892" s="1" t="str">
        <f t="shared" si="250"/>
        <v/>
      </c>
      <c r="AE892" s="1" t="str">
        <f t="shared" si="251"/>
        <v/>
      </c>
      <c r="AF892" s="1" t="str">
        <f t="shared" si="252"/>
        <v/>
      </c>
      <c r="AG892" s="1" t="str">
        <f t="shared" si="253"/>
        <v/>
      </c>
      <c r="AH892" s="1" t="str">
        <f t="shared" si="254"/>
        <v/>
      </c>
      <c r="AI892" s="1" t="str">
        <f t="shared" si="255"/>
        <v/>
      </c>
      <c r="AV892" s="8" t="str">
        <f t="shared" si="242"/>
        <v/>
      </c>
      <c r="AW892" s="2" t="str">
        <f t="shared" si="256"/>
        <v/>
      </c>
      <c r="AX892" s="3"/>
      <c r="AY892" s="2" t="str">
        <f t="shared" si="241"/>
        <v/>
      </c>
      <c r="AZ892" s="3"/>
      <c r="BA892" s="3"/>
      <c r="BB892" s="3"/>
      <c r="BC892" s="3"/>
      <c r="BD892" s="3"/>
    </row>
    <row r="893" spans="22:56" x14ac:dyDescent="0.25">
      <c r="V893" s="1" t="str">
        <f t="shared" si="243"/>
        <v/>
      </c>
      <c r="X893" s="1" t="str">
        <f t="shared" si="244"/>
        <v/>
      </c>
      <c r="Y893" s="1" t="str">
        <f t="shared" si="245"/>
        <v/>
      </c>
      <c r="Z893" s="1" t="str">
        <f t="shared" si="246"/>
        <v/>
      </c>
      <c r="AA893" s="1" t="str">
        <f t="shared" si="247"/>
        <v/>
      </c>
      <c r="AB893" s="1" t="str">
        <f t="shared" si="248"/>
        <v/>
      </c>
      <c r="AC893" s="1" t="str">
        <f t="shared" si="249"/>
        <v/>
      </c>
      <c r="AD893" s="1" t="str">
        <f t="shared" si="250"/>
        <v/>
      </c>
      <c r="AE893" s="1" t="str">
        <f t="shared" si="251"/>
        <v/>
      </c>
      <c r="AF893" s="1" t="str">
        <f t="shared" si="252"/>
        <v/>
      </c>
      <c r="AG893" s="1" t="str">
        <f t="shared" si="253"/>
        <v/>
      </c>
      <c r="AH893" s="1" t="str">
        <f t="shared" si="254"/>
        <v/>
      </c>
      <c r="AI893" s="1" t="str">
        <f t="shared" si="255"/>
        <v/>
      </c>
      <c r="AV893" s="8" t="str">
        <f t="shared" si="242"/>
        <v/>
      </c>
      <c r="AW893" s="2" t="str">
        <f t="shared" si="256"/>
        <v/>
      </c>
      <c r="AX893" s="3"/>
      <c r="AY893" s="2" t="str">
        <f t="shared" si="241"/>
        <v/>
      </c>
      <c r="AZ893" s="3"/>
      <c r="BA893" s="3"/>
      <c r="BB893" s="3"/>
      <c r="BC893" s="3"/>
      <c r="BD893" s="3"/>
    </row>
    <row r="894" spans="22:56" x14ac:dyDescent="0.25">
      <c r="V894" s="1" t="str">
        <f t="shared" si="243"/>
        <v/>
      </c>
      <c r="X894" s="1" t="str">
        <f t="shared" si="244"/>
        <v/>
      </c>
      <c r="Y894" s="1" t="str">
        <f t="shared" si="245"/>
        <v/>
      </c>
      <c r="Z894" s="1" t="str">
        <f t="shared" si="246"/>
        <v/>
      </c>
      <c r="AA894" s="1" t="str">
        <f t="shared" si="247"/>
        <v/>
      </c>
      <c r="AB894" s="1" t="str">
        <f t="shared" si="248"/>
        <v/>
      </c>
      <c r="AC894" s="1" t="str">
        <f t="shared" si="249"/>
        <v/>
      </c>
      <c r="AD894" s="1" t="str">
        <f t="shared" si="250"/>
        <v/>
      </c>
      <c r="AE894" s="1" t="str">
        <f t="shared" si="251"/>
        <v/>
      </c>
      <c r="AF894" s="1" t="str">
        <f t="shared" si="252"/>
        <v/>
      </c>
      <c r="AG894" s="1" t="str">
        <f t="shared" si="253"/>
        <v/>
      </c>
      <c r="AH894" s="1" t="str">
        <f t="shared" si="254"/>
        <v/>
      </c>
      <c r="AI894" s="1" t="str">
        <f t="shared" si="255"/>
        <v/>
      </c>
      <c r="AV894" s="8" t="str">
        <f t="shared" si="242"/>
        <v/>
      </c>
      <c r="AW894" s="2" t="str">
        <f t="shared" si="256"/>
        <v/>
      </c>
      <c r="AX894" s="3"/>
      <c r="AY894" s="2" t="str">
        <f t="shared" si="241"/>
        <v/>
      </c>
      <c r="AZ894" s="3"/>
      <c r="BA894" s="3"/>
      <c r="BB894" s="3"/>
      <c r="BC894" s="3"/>
      <c r="BD894" s="3"/>
    </row>
    <row r="895" spans="22:56" x14ac:dyDescent="0.25">
      <c r="V895" s="1" t="str">
        <f t="shared" si="243"/>
        <v/>
      </c>
      <c r="X895" s="1" t="str">
        <f t="shared" si="244"/>
        <v/>
      </c>
      <c r="Y895" s="1" t="str">
        <f t="shared" si="245"/>
        <v/>
      </c>
      <c r="Z895" s="1" t="str">
        <f t="shared" si="246"/>
        <v/>
      </c>
      <c r="AA895" s="1" t="str">
        <f t="shared" si="247"/>
        <v/>
      </c>
      <c r="AB895" s="1" t="str">
        <f t="shared" si="248"/>
        <v/>
      </c>
      <c r="AC895" s="1" t="str">
        <f t="shared" si="249"/>
        <v/>
      </c>
      <c r="AD895" s="1" t="str">
        <f t="shared" si="250"/>
        <v/>
      </c>
      <c r="AE895" s="1" t="str">
        <f t="shared" si="251"/>
        <v/>
      </c>
      <c r="AF895" s="1" t="str">
        <f t="shared" si="252"/>
        <v/>
      </c>
      <c r="AG895" s="1" t="str">
        <f t="shared" si="253"/>
        <v/>
      </c>
      <c r="AH895" s="1" t="str">
        <f t="shared" si="254"/>
        <v/>
      </c>
      <c r="AI895" s="1" t="str">
        <f t="shared" si="255"/>
        <v/>
      </c>
      <c r="AV895" s="8" t="str">
        <f t="shared" si="242"/>
        <v/>
      </c>
      <c r="AW895" s="2" t="str">
        <f t="shared" si="256"/>
        <v/>
      </c>
      <c r="AX895" s="3"/>
      <c r="AY895" s="2" t="str">
        <f t="shared" si="241"/>
        <v/>
      </c>
      <c r="AZ895" s="3"/>
      <c r="BA895" s="3"/>
      <c r="BB895" s="3"/>
      <c r="BC895" s="3"/>
      <c r="BD895" s="3"/>
    </row>
    <row r="896" spans="22:56" x14ac:dyDescent="0.25">
      <c r="V896" s="1" t="str">
        <f t="shared" si="243"/>
        <v/>
      </c>
      <c r="X896" s="1" t="str">
        <f t="shared" si="244"/>
        <v/>
      </c>
      <c r="Y896" s="1" t="str">
        <f t="shared" si="245"/>
        <v/>
      </c>
      <c r="Z896" s="1" t="str">
        <f t="shared" si="246"/>
        <v/>
      </c>
      <c r="AA896" s="1" t="str">
        <f t="shared" si="247"/>
        <v/>
      </c>
      <c r="AB896" s="1" t="str">
        <f t="shared" si="248"/>
        <v/>
      </c>
      <c r="AC896" s="1" t="str">
        <f t="shared" si="249"/>
        <v/>
      </c>
      <c r="AD896" s="1" t="str">
        <f t="shared" si="250"/>
        <v/>
      </c>
      <c r="AE896" s="1" t="str">
        <f t="shared" si="251"/>
        <v/>
      </c>
      <c r="AF896" s="1" t="str">
        <f t="shared" si="252"/>
        <v/>
      </c>
      <c r="AG896" s="1" t="str">
        <f t="shared" si="253"/>
        <v/>
      </c>
      <c r="AH896" s="1" t="str">
        <f t="shared" si="254"/>
        <v/>
      </c>
      <c r="AI896" s="1" t="str">
        <f t="shared" si="255"/>
        <v/>
      </c>
      <c r="AV896" s="8" t="str">
        <f t="shared" si="242"/>
        <v/>
      </c>
      <c r="AW896" s="2" t="str">
        <f t="shared" si="256"/>
        <v/>
      </c>
      <c r="AX896" s="3"/>
      <c r="AY896" s="2" t="str">
        <f t="shared" si="241"/>
        <v/>
      </c>
      <c r="AZ896" s="3"/>
      <c r="BA896" s="3"/>
      <c r="BB896" s="3"/>
      <c r="BC896" s="3"/>
      <c r="BD896" s="3"/>
    </row>
    <row r="897" spans="22:56" x14ac:dyDescent="0.25">
      <c r="V897" s="1" t="str">
        <f t="shared" si="243"/>
        <v/>
      </c>
      <c r="X897" s="1" t="str">
        <f t="shared" si="244"/>
        <v/>
      </c>
      <c r="Y897" s="1" t="str">
        <f t="shared" si="245"/>
        <v/>
      </c>
      <c r="Z897" s="1" t="str">
        <f t="shared" si="246"/>
        <v/>
      </c>
      <c r="AA897" s="1" t="str">
        <f t="shared" si="247"/>
        <v/>
      </c>
      <c r="AB897" s="1" t="str">
        <f t="shared" si="248"/>
        <v/>
      </c>
      <c r="AC897" s="1" t="str">
        <f t="shared" si="249"/>
        <v/>
      </c>
      <c r="AD897" s="1" t="str">
        <f t="shared" si="250"/>
        <v/>
      </c>
      <c r="AE897" s="1" t="str">
        <f t="shared" si="251"/>
        <v/>
      </c>
      <c r="AF897" s="1" t="str">
        <f t="shared" si="252"/>
        <v/>
      </c>
      <c r="AG897" s="1" t="str">
        <f t="shared" si="253"/>
        <v/>
      </c>
      <c r="AH897" s="1" t="str">
        <f t="shared" si="254"/>
        <v/>
      </c>
      <c r="AI897" s="1" t="str">
        <f t="shared" si="255"/>
        <v/>
      </c>
      <c r="AV897" s="8" t="str">
        <f t="shared" si="242"/>
        <v/>
      </c>
      <c r="AW897" s="2" t="str">
        <f t="shared" si="256"/>
        <v/>
      </c>
      <c r="AX897" s="3"/>
      <c r="AY897" s="2" t="str">
        <f t="shared" si="241"/>
        <v/>
      </c>
      <c r="AZ897" s="3"/>
      <c r="BA897" s="3"/>
      <c r="BB897" s="3"/>
      <c r="BC897" s="3"/>
      <c r="BD897" s="3"/>
    </row>
    <row r="898" spans="22:56" x14ac:dyDescent="0.25">
      <c r="V898" s="1" t="str">
        <f t="shared" si="243"/>
        <v/>
      </c>
      <c r="X898" s="1" t="str">
        <f t="shared" si="244"/>
        <v/>
      </c>
      <c r="Y898" s="1" t="str">
        <f t="shared" si="245"/>
        <v/>
      </c>
      <c r="Z898" s="1" t="str">
        <f t="shared" si="246"/>
        <v/>
      </c>
      <c r="AA898" s="1" t="str">
        <f t="shared" si="247"/>
        <v/>
      </c>
      <c r="AB898" s="1" t="str">
        <f t="shared" si="248"/>
        <v/>
      </c>
      <c r="AC898" s="1" t="str">
        <f t="shared" si="249"/>
        <v/>
      </c>
      <c r="AD898" s="1" t="str">
        <f t="shared" si="250"/>
        <v/>
      </c>
      <c r="AE898" s="1" t="str">
        <f t="shared" si="251"/>
        <v/>
      </c>
      <c r="AF898" s="1" t="str">
        <f t="shared" si="252"/>
        <v/>
      </c>
      <c r="AG898" s="1" t="str">
        <f t="shared" si="253"/>
        <v/>
      </c>
      <c r="AH898" s="1" t="str">
        <f t="shared" si="254"/>
        <v/>
      </c>
      <c r="AI898" s="1" t="str">
        <f t="shared" si="255"/>
        <v/>
      </c>
      <c r="AV898" s="8" t="str">
        <f t="shared" si="242"/>
        <v/>
      </c>
      <c r="AW898" s="2" t="str">
        <f t="shared" si="256"/>
        <v/>
      </c>
      <c r="AX898" s="3"/>
      <c r="AY898" s="2" t="str">
        <f t="shared" si="241"/>
        <v/>
      </c>
      <c r="AZ898" s="3"/>
      <c r="BA898" s="3"/>
      <c r="BB898" s="3"/>
      <c r="BC898" s="3"/>
      <c r="BD898" s="3"/>
    </row>
    <row r="899" spans="22:56" x14ac:dyDescent="0.25">
      <c r="V899" s="1" t="str">
        <f t="shared" si="243"/>
        <v/>
      </c>
      <c r="X899" s="1" t="str">
        <f t="shared" si="244"/>
        <v/>
      </c>
      <c r="Y899" s="1" t="str">
        <f t="shared" si="245"/>
        <v/>
      </c>
      <c r="Z899" s="1" t="str">
        <f t="shared" si="246"/>
        <v/>
      </c>
      <c r="AA899" s="1" t="str">
        <f t="shared" si="247"/>
        <v/>
      </c>
      <c r="AB899" s="1" t="str">
        <f t="shared" si="248"/>
        <v/>
      </c>
      <c r="AC899" s="1" t="str">
        <f t="shared" si="249"/>
        <v/>
      </c>
      <c r="AD899" s="1" t="str">
        <f t="shared" si="250"/>
        <v/>
      </c>
      <c r="AE899" s="1" t="str">
        <f t="shared" si="251"/>
        <v/>
      </c>
      <c r="AF899" s="1" t="str">
        <f t="shared" si="252"/>
        <v/>
      </c>
      <c r="AG899" s="1" t="str">
        <f t="shared" si="253"/>
        <v/>
      </c>
      <c r="AH899" s="1" t="str">
        <f t="shared" si="254"/>
        <v/>
      </c>
      <c r="AI899" s="1" t="str">
        <f t="shared" si="255"/>
        <v/>
      </c>
      <c r="AV899" s="8" t="str">
        <f t="shared" si="242"/>
        <v/>
      </c>
      <c r="AW899" s="2" t="str">
        <f t="shared" si="256"/>
        <v/>
      </c>
      <c r="AX899" s="3"/>
      <c r="AY899" s="2" t="str">
        <f t="shared" si="241"/>
        <v/>
      </c>
      <c r="AZ899" s="3"/>
      <c r="BA899" s="3"/>
      <c r="BB899" s="3"/>
      <c r="BC899" s="3"/>
      <c r="BD899" s="3"/>
    </row>
    <row r="900" spans="22:56" x14ac:dyDescent="0.25">
      <c r="V900" s="1" t="str">
        <f t="shared" si="243"/>
        <v/>
      </c>
      <c r="X900" s="1" t="str">
        <f t="shared" si="244"/>
        <v/>
      </c>
      <c r="Y900" s="1" t="str">
        <f t="shared" si="245"/>
        <v/>
      </c>
      <c r="Z900" s="1" t="str">
        <f t="shared" si="246"/>
        <v/>
      </c>
      <c r="AA900" s="1" t="str">
        <f t="shared" si="247"/>
        <v/>
      </c>
      <c r="AB900" s="1" t="str">
        <f t="shared" si="248"/>
        <v/>
      </c>
      <c r="AC900" s="1" t="str">
        <f t="shared" si="249"/>
        <v/>
      </c>
      <c r="AD900" s="1" t="str">
        <f t="shared" si="250"/>
        <v/>
      </c>
      <c r="AE900" s="1" t="str">
        <f t="shared" si="251"/>
        <v/>
      </c>
      <c r="AF900" s="1" t="str">
        <f t="shared" si="252"/>
        <v/>
      </c>
      <c r="AG900" s="1" t="str">
        <f t="shared" si="253"/>
        <v/>
      </c>
      <c r="AH900" s="1" t="str">
        <f t="shared" si="254"/>
        <v/>
      </c>
      <c r="AI900" s="1" t="str">
        <f t="shared" si="255"/>
        <v/>
      </c>
      <c r="AV900" s="8" t="str">
        <f t="shared" si="242"/>
        <v/>
      </c>
      <c r="AW900" s="2" t="str">
        <f t="shared" si="256"/>
        <v/>
      </c>
      <c r="AX900" s="3"/>
      <c r="AY900" s="2" t="str">
        <f t="shared" si="241"/>
        <v/>
      </c>
      <c r="AZ900" s="3"/>
      <c r="BA900" s="3"/>
      <c r="BB900" s="3"/>
      <c r="BC900" s="3"/>
      <c r="BD900" s="3"/>
    </row>
    <row r="901" spans="22:56" x14ac:dyDescent="0.25">
      <c r="V901" s="1" t="str">
        <f t="shared" si="243"/>
        <v/>
      </c>
      <c r="X901" s="1" t="str">
        <f t="shared" si="244"/>
        <v/>
      </c>
      <c r="Y901" s="1" t="str">
        <f t="shared" si="245"/>
        <v/>
      </c>
      <c r="Z901" s="1" t="str">
        <f t="shared" si="246"/>
        <v/>
      </c>
      <c r="AA901" s="1" t="str">
        <f t="shared" si="247"/>
        <v/>
      </c>
      <c r="AB901" s="1" t="str">
        <f t="shared" si="248"/>
        <v/>
      </c>
      <c r="AC901" s="1" t="str">
        <f t="shared" si="249"/>
        <v/>
      </c>
      <c r="AD901" s="1" t="str">
        <f t="shared" si="250"/>
        <v/>
      </c>
      <c r="AE901" s="1" t="str">
        <f t="shared" si="251"/>
        <v/>
      </c>
      <c r="AF901" s="1" t="str">
        <f t="shared" si="252"/>
        <v/>
      </c>
      <c r="AG901" s="1" t="str">
        <f t="shared" si="253"/>
        <v/>
      </c>
      <c r="AH901" s="1" t="str">
        <f t="shared" si="254"/>
        <v/>
      </c>
      <c r="AI901" s="1" t="str">
        <f t="shared" si="255"/>
        <v/>
      </c>
      <c r="AV901" s="8" t="str">
        <f t="shared" si="242"/>
        <v/>
      </c>
      <c r="AW901" s="2" t="str">
        <f t="shared" si="256"/>
        <v/>
      </c>
      <c r="AX901" s="3"/>
      <c r="AY901" s="2" t="str">
        <f t="shared" si="241"/>
        <v/>
      </c>
      <c r="AZ901" s="3"/>
      <c r="BA901" s="3"/>
      <c r="BB901" s="3"/>
      <c r="BC901" s="3"/>
      <c r="BD901" s="3"/>
    </row>
    <row r="902" spans="22:56" x14ac:dyDescent="0.25">
      <c r="V902" s="1" t="str">
        <f t="shared" si="243"/>
        <v/>
      </c>
      <c r="X902" s="1" t="str">
        <f t="shared" si="244"/>
        <v/>
      </c>
      <c r="Y902" s="1" t="str">
        <f t="shared" si="245"/>
        <v/>
      </c>
      <c r="Z902" s="1" t="str">
        <f t="shared" si="246"/>
        <v/>
      </c>
      <c r="AA902" s="1" t="str">
        <f t="shared" si="247"/>
        <v/>
      </c>
      <c r="AB902" s="1" t="str">
        <f t="shared" si="248"/>
        <v/>
      </c>
      <c r="AC902" s="1" t="str">
        <f t="shared" si="249"/>
        <v/>
      </c>
      <c r="AD902" s="1" t="str">
        <f t="shared" si="250"/>
        <v/>
      </c>
      <c r="AE902" s="1" t="str">
        <f t="shared" si="251"/>
        <v/>
      </c>
      <c r="AF902" s="1" t="str">
        <f t="shared" si="252"/>
        <v/>
      </c>
      <c r="AG902" s="1" t="str">
        <f t="shared" si="253"/>
        <v/>
      </c>
      <c r="AH902" s="1" t="str">
        <f t="shared" si="254"/>
        <v/>
      </c>
      <c r="AI902" s="1" t="str">
        <f t="shared" si="255"/>
        <v/>
      </c>
      <c r="AV902" s="8" t="str">
        <f t="shared" si="242"/>
        <v/>
      </c>
      <c r="AW902" s="2" t="str">
        <f t="shared" si="256"/>
        <v/>
      </c>
      <c r="AX902" s="3"/>
      <c r="AY902" s="2" t="str">
        <f t="shared" si="241"/>
        <v/>
      </c>
      <c r="AZ902" s="3"/>
      <c r="BA902" s="3"/>
      <c r="BB902" s="3"/>
      <c r="BC902" s="3"/>
      <c r="BD902" s="3"/>
    </row>
    <row r="903" spans="22:56" x14ac:dyDescent="0.25">
      <c r="V903" s="1" t="str">
        <f t="shared" si="243"/>
        <v/>
      </c>
      <c r="X903" s="1" t="str">
        <f t="shared" si="244"/>
        <v/>
      </c>
      <c r="Y903" s="1" t="str">
        <f t="shared" si="245"/>
        <v/>
      </c>
      <c r="Z903" s="1" t="str">
        <f t="shared" si="246"/>
        <v/>
      </c>
      <c r="AA903" s="1" t="str">
        <f t="shared" si="247"/>
        <v/>
      </c>
      <c r="AB903" s="1" t="str">
        <f t="shared" si="248"/>
        <v/>
      </c>
      <c r="AC903" s="1" t="str">
        <f t="shared" si="249"/>
        <v/>
      </c>
      <c r="AD903" s="1" t="str">
        <f t="shared" si="250"/>
        <v/>
      </c>
      <c r="AE903" s="1" t="str">
        <f t="shared" si="251"/>
        <v/>
      </c>
      <c r="AF903" s="1" t="str">
        <f t="shared" si="252"/>
        <v/>
      </c>
      <c r="AG903" s="1" t="str">
        <f t="shared" si="253"/>
        <v/>
      </c>
      <c r="AH903" s="1" t="str">
        <f t="shared" si="254"/>
        <v/>
      </c>
      <c r="AI903" s="1" t="str">
        <f t="shared" si="255"/>
        <v/>
      </c>
      <c r="AV903" s="8" t="str">
        <f t="shared" si="242"/>
        <v/>
      </c>
      <c r="AW903" s="2" t="str">
        <f t="shared" si="256"/>
        <v/>
      </c>
      <c r="AX903" s="3"/>
      <c r="AY903" s="2" t="str">
        <f t="shared" si="241"/>
        <v/>
      </c>
      <c r="AZ903" s="3"/>
      <c r="BA903" s="3"/>
      <c r="BB903" s="3"/>
      <c r="BC903" s="3"/>
      <c r="BD903" s="3"/>
    </row>
    <row r="904" spans="22:56" x14ac:dyDescent="0.25">
      <c r="V904" s="1" t="str">
        <f t="shared" si="243"/>
        <v/>
      </c>
      <c r="X904" s="1" t="str">
        <f t="shared" si="244"/>
        <v/>
      </c>
      <c r="Y904" s="1" t="str">
        <f t="shared" si="245"/>
        <v/>
      </c>
      <c r="Z904" s="1" t="str">
        <f t="shared" si="246"/>
        <v/>
      </c>
      <c r="AA904" s="1" t="str">
        <f t="shared" si="247"/>
        <v/>
      </c>
      <c r="AB904" s="1" t="str">
        <f t="shared" si="248"/>
        <v/>
      </c>
      <c r="AC904" s="1" t="str">
        <f t="shared" si="249"/>
        <v/>
      </c>
      <c r="AD904" s="1" t="str">
        <f t="shared" si="250"/>
        <v/>
      </c>
      <c r="AE904" s="1" t="str">
        <f t="shared" si="251"/>
        <v/>
      </c>
      <c r="AF904" s="1" t="str">
        <f t="shared" si="252"/>
        <v/>
      </c>
      <c r="AG904" s="1" t="str">
        <f t="shared" si="253"/>
        <v/>
      </c>
      <c r="AH904" s="1" t="str">
        <f t="shared" si="254"/>
        <v/>
      </c>
      <c r="AI904" s="1" t="str">
        <f t="shared" si="255"/>
        <v/>
      </c>
      <c r="AV904" s="8" t="str">
        <f t="shared" si="242"/>
        <v/>
      </c>
      <c r="AW904" s="2" t="str">
        <f t="shared" si="256"/>
        <v/>
      </c>
      <c r="AX904" s="3"/>
      <c r="AY904" s="2" t="str">
        <f t="shared" si="241"/>
        <v/>
      </c>
      <c r="AZ904" s="3"/>
      <c r="BA904" s="3"/>
      <c r="BB904" s="3"/>
      <c r="BC904" s="3"/>
      <c r="BD904" s="3"/>
    </row>
    <row r="905" spans="22:56" x14ac:dyDescent="0.25">
      <c r="V905" s="1" t="str">
        <f t="shared" si="243"/>
        <v/>
      </c>
      <c r="X905" s="1" t="str">
        <f t="shared" si="244"/>
        <v/>
      </c>
      <c r="Y905" s="1" t="str">
        <f t="shared" si="245"/>
        <v/>
      </c>
      <c r="Z905" s="1" t="str">
        <f t="shared" si="246"/>
        <v/>
      </c>
      <c r="AA905" s="1" t="str">
        <f t="shared" si="247"/>
        <v/>
      </c>
      <c r="AB905" s="1" t="str">
        <f t="shared" si="248"/>
        <v/>
      </c>
      <c r="AC905" s="1" t="str">
        <f t="shared" si="249"/>
        <v/>
      </c>
      <c r="AD905" s="1" t="str">
        <f t="shared" si="250"/>
        <v/>
      </c>
      <c r="AE905" s="1" t="str">
        <f t="shared" si="251"/>
        <v/>
      </c>
      <c r="AF905" s="1" t="str">
        <f t="shared" si="252"/>
        <v/>
      </c>
      <c r="AG905" s="1" t="str">
        <f t="shared" si="253"/>
        <v/>
      </c>
      <c r="AH905" s="1" t="str">
        <f t="shared" si="254"/>
        <v/>
      </c>
      <c r="AI905" s="1" t="str">
        <f t="shared" si="255"/>
        <v/>
      </c>
      <c r="AV905" s="8" t="str">
        <f t="shared" si="242"/>
        <v/>
      </c>
      <c r="AW905" s="2" t="str">
        <f t="shared" si="256"/>
        <v/>
      </c>
      <c r="AX905" s="3"/>
      <c r="AY905" s="2" t="str">
        <f t="shared" si="241"/>
        <v/>
      </c>
      <c r="AZ905" s="3"/>
      <c r="BA905" s="3"/>
      <c r="BB905" s="3"/>
      <c r="BC905" s="3"/>
      <c r="BD905" s="3"/>
    </row>
    <row r="906" spans="22:56" x14ac:dyDescent="0.25">
      <c r="V906" s="1" t="str">
        <f t="shared" si="243"/>
        <v/>
      </c>
      <c r="X906" s="1" t="str">
        <f t="shared" si="244"/>
        <v/>
      </c>
      <c r="Y906" s="1" t="str">
        <f t="shared" si="245"/>
        <v/>
      </c>
      <c r="Z906" s="1" t="str">
        <f t="shared" si="246"/>
        <v/>
      </c>
      <c r="AA906" s="1" t="str">
        <f t="shared" si="247"/>
        <v/>
      </c>
      <c r="AB906" s="1" t="str">
        <f t="shared" si="248"/>
        <v/>
      </c>
      <c r="AC906" s="1" t="str">
        <f t="shared" si="249"/>
        <v/>
      </c>
      <c r="AD906" s="1" t="str">
        <f t="shared" si="250"/>
        <v/>
      </c>
      <c r="AE906" s="1" t="str">
        <f t="shared" si="251"/>
        <v/>
      </c>
      <c r="AF906" s="1" t="str">
        <f t="shared" si="252"/>
        <v/>
      </c>
      <c r="AG906" s="1" t="str">
        <f t="shared" si="253"/>
        <v/>
      </c>
      <c r="AH906" s="1" t="str">
        <f t="shared" si="254"/>
        <v/>
      </c>
      <c r="AI906" s="1" t="str">
        <f t="shared" si="255"/>
        <v/>
      </c>
      <c r="AV906" s="8" t="str">
        <f t="shared" si="242"/>
        <v/>
      </c>
      <c r="AW906" s="2" t="str">
        <f t="shared" si="256"/>
        <v/>
      </c>
      <c r="AX906" s="3"/>
      <c r="AY906" s="2" t="str">
        <f t="shared" si="241"/>
        <v/>
      </c>
      <c r="AZ906" s="3"/>
      <c r="BA906" s="3"/>
      <c r="BB906" s="3"/>
      <c r="BC906" s="3"/>
      <c r="BD906" s="3"/>
    </row>
    <row r="907" spans="22:56" x14ac:dyDescent="0.25">
      <c r="V907" s="1" t="str">
        <f t="shared" si="243"/>
        <v/>
      </c>
      <c r="X907" s="1" t="str">
        <f t="shared" si="244"/>
        <v/>
      </c>
      <c r="Y907" s="1" t="str">
        <f t="shared" si="245"/>
        <v/>
      </c>
      <c r="Z907" s="1" t="str">
        <f t="shared" si="246"/>
        <v/>
      </c>
      <c r="AA907" s="1" t="str">
        <f t="shared" si="247"/>
        <v/>
      </c>
      <c r="AB907" s="1" t="str">
        <f t="shared" si="248"/>
        <v/>
      </c>
      <c r="AC907" s="1" t="str">
        <f t="shared" si="249"/>
        <v/>
      </c>
      <c r="AD907" s="1" t="str">
        <f t="shared" si="250"/>
        <v/>
      </c>
      <c r="AE907" s="1" t="str">
        <f t="shared" si="251"/>
        <v/>
      </c>
      <c r="AF907" s="1" t="str">
        <f t="shared" si="252"/>
        <v/>
      </c>
      <c r="AG907" s="1" t="str">
        <f t="shared" si="253"/>
        <v/>
      </c>
      <c r="AH907" s="1" t="str">
        <f t="shared" si="254"/>
        <v/>
      </c>
      <c r="AI907" s="1" t="str">
        <f t="shared" si="255"/>
        <v/>
      </c>
      <c r="AV907" s="8" t="str">
        <f t="shared" si="242"/>
        <v/>
      </c>
      <c r="AW907" s="2" t="str">
        <f t="shared" si="256"/>
        <v/>
      </c>
      <c r="AX907" s="3"/>
      <c r="AY907" s="2" t="str">
        <f t="shared" si="241"/>
        <v/>
      </c>
      <c r="AZ907" s="3"/>
      <c r="BA907" s="3"/>
      <c r="BB907" s="3"/>
      <c r="BC907" s="3"/>
      <c r="BD907" s="3"/>
    </row>
    <row r="908" spans="22:56" x14ac:dyDescent="0.25">
      <c r="V908" s="1" t="str">
        <f t="shared" si="243"/>
        <v/>
      </c>
      <c r="X908" s="1" t="str">
        <f t="shared" si="244"/>
        <v/>
      </c>
      <c r="Y908" s="1" t="str">
        <f t="shared" si="245"/>
        <v/>
      </c>
      <c r="Z908" s="1" t="str">
        <f t="shared" si="246"/>
        <v/>
      </c>
      <c r="AA908" s="1" t="str">
        <f t="shared" si="247"/>
        <v/>
      </c>
      <c r="AB908" s="1" t="str">
        <f t="shared" si="248"/>
        <v/>
      </c>
      <c r="AC908" s="1" t="str">
        <f t="shared" si="249"/>
        <v/>
      </c>
      <c r="AD908" s="1" t="str">
        <f t="shared" si="250"/>
        <v/>
      </c>
      <c r="AE908" s="1" t="str">
        <f t="shared" si="251"/>
        <v/>
      </c>
      <c r="AF908" s="1" t="str">
        <f t="shared" si="252"/>
        <v/>
      </c>
      <c r="AG908" s="1" t="str">
        <f t="shared" si="253"/>
        <v/>
      </c>
      <c r="AH908" s="1" t="str">
        <f t="shared" si="254"/>
        <v/>
      </c>
      <c r="AI908" s="1" t="str">
        <f t="shared" si="255"/>
        <v/>
      </c>
      <c r="AV908" s="8" t="str">
        <f t="shared" si="242"/>
        <v/>
      </c>
      <c r="AW908" s="2" t="str">
        <f t="shared" si="256"/>
        <v/>
      </c>
      <c r="AX908" s="3"/>
      <c r="AY908" s="2" t="str">
        <f t="shared" si="241"/>
        <v/>
      </c>
      <c r="AZ908" s="3"/>
      <c r="BA908" s="3"/>
      <c r="BB908" s="3"/>
      <c r="BC908" s="3"/>
      <c r="BD908" s="3"/>
    </row>
    <row r="909" spans="22:56" x14ac:dyDescent="0.25">
      <c r="V909" s="1" t="str">
        <f t="shared" si="243"/>
        <v/>
      </c>
      <c r="X909" s="1" t="str">
        <f t="shared" si="244"/>
        <v/>
      </c>
      <c r="Y909" s="1" t="str">
        <f t="shared" si="245"/>
        <v/>
      </c>
      <c r="Z909" s="1" t="str">
        <f t="shared" si="246"/>
        <v/>
      </c>
      <c r="AA909" s="1" t="str">
        <f t="shared" si="247"/>
        <v/>
      </c>
      <c r="AB909" s="1" t="str">
        <f t="shared" si="248"/>
        <v/>
      </c>
      <c r="AC909" s="1" t="str">
        <f t="shared" si="249"/>
        <v/>
      </c>
      <c r="AD909" s="1" t="str">
        <f t="shared" si="250"/>
        <v/>
      </c>
      <c r="AE909" s="1" t="str">
        <f t="shared" si="251"/>
        <v/>
      </c>
      <c r="AF909" s="1" t="str">
        <f t="shared" si="252"/>
        <v/>
      </c>
      <c r="AG909" s="1" t="str">
        <f t="shared" si="253"/>
        <v/>
      </c>
      <c r="AH909" s="1" t="str">
        <f t="shared" si="254"/>
        <v/>
      </c>
      <c r="AI909" s="1" t="str">
        <f t="shared" si="255"/>
        <v/>
      </c>
      <c r="AV909" s="8" t="str">
        <f t="shared" si="242"/>
        <v/>
      </c>
      <c r="AW909" s="2" t="str">
        <f t="shared" si="256"/>
        <v/>
      </c>
      <c r="AX909" s="3"/>
      <c r="AY909" s="2" t="str">
        <f t="shared" si="241"/>
        <v/>
      </c>
      <c r="AZ909" s="3"/>
      <c r="BA909" s="3"/>
      <c r="BB909" s="3"/>
      <c r="BC909" s="3"/>
      <c r="BD909" s="3"/>
    </row>
    <row r="910" spans="22:56" x14ac:dyDescent="0.25">
      <c r="V910" s="1" t="str">
        <f t="shared" si="243"/>
        <v/>
      </c>
      <c r="X910" s="1" t="str">
        <f t="shared" si="244"/>
        <v/>
      </c>
      <c r="Y910" s="1" t="str">
        <f t="shared" si="245"/>
        <v/>
      </c>
      <c r="Z910" s="1" t="str">
        <f t="shared" si="246"/>
        <v/>
      </c>
      <c r="AA910" s="1" t="str">
        <f t="shared" si="247"/>
        <v/>
      </c>
      <c r="AB910" s="1" t="str">
        <f t="shared" si="248"/>
        <v/>
      </c>
      <c r="AC910" s="1" t="str">
        <f t="shared" si="249"/>
        <v/>
      </c>
      <c r="AD910" s="1" t="str">
        <f t="shared" si="250"/>
        <v/>
      </c>
      <c r="AE910" s="1" t="str">
        <f t="shared" si="251"/>
        <v/>
      </c>
      <c r="AF910" s="1" t="str">
        <f t="shared" si="252"/>
        <v/>
      </c>
      <c r="AG910" s="1" t="str">
        <f t="shared" si="253"/>
        <v/>
      </c>
      <c r="AH910" s="1" t="str">
        <f t="shared" si="254"/>
        <v/>
      </c>
      <c r="AI910" s="1" t="str">
        <f t="shared" si="255"/>
        <v/>
      </c>
      <c r="AV910" s="8" t="str">
        <f t="shared" si="242"/>
        <v/>
      </c>
      <c r="AW910" s="2" t="str">
        <f t="shared" si="256"/>
        <v/>
      </c>
      <c r="AX910" s="3"/>
      <c r="AY910" s="2" t="str">
        <f t="shared" si="241"/>
        <v/>
      </c>
      <c r="AZ910" s="3"/>
      <c r="BA910" s="3"/>
      <c r="BB910" s="3"/>
      <c r="BC910" s="3"/>
      <c r="BD910" s="3"/>
    </row>
    <row r="911" spans="22:56" x14ac:dyDescent="0.25">
      <c r="V911" s="1" t="str">
        <f t="shared" si="243"/>
        <v/>
      </c>
      <c r="X911" s="1" t="str">
        <f t="shared" si="244"/>
        <v/>
      </c>
      <c r="Y911" s="1" t="str">
        <f t="shared" si="245"/>
        <v/>
      </c>
      <c r="Z911" s="1" t="str">
        <f t="shared" si="246"/>
        <v/>
      </c>
      <c r="AA911" s="1" t="str">
        <f t="shared" si="247"/>
        <v/>
      </c>
      <c r="AB911" s="1" t="str">
        <f t="shared" si="248"/>
        <v/>
      </c>
      <c r="AC911" s="1" t="str">
        <f t="shared" si="249"/>
        <v/>
      </c>
      <c r="AD911" s="1" t="str">
        <f t="shared" si="250"/>
        <v/>
      </c>
      <c r="AE911" s="1" t="str">
        <f t="shared" si="251"/>
        <v/>
      </c>
      <c r="AF911" s="1" t="str">
        <f t="shared" si="252"/>
        <v/>
      </c>
      <c r="AG911" s="1" t="str">
        <f t="shared" si="253"/>
        <v/>
      </c>
      <c r="AH911" s="1" t="str">
        <f t="shared" si="254"/>
        <v/>
      </c>
      <c r="AI911" s="1" t="str">
        <f t="shared" si="255"/>
        <v/>
      </c>
      <c r="AV911" s="8" t="str">
        <f t="shared" si="242"/>
        <v/>
      </c>
      <c r="AW911" s="2" t="str">
        <f t="shared" si="256"/>
        <v/>
      </c>
      <c r="AX911" s="3"/>
      <c r="AY911" s="2" t="str">
        <f t="shared" si="241"/>
        <v/>
      </c>
      <c r="AZ911" s="3"/>
      <c r="BA911" s="3"/>
      <c r="BB911" s="3"/>
      <c r="BC911" s="3"/>
      <c r="BD911" s="3"/>
    </row>
    <row r="912" spans="22:56" x14ac:dyDescent="0.25">
      <c r="V912" s="1" t="str">
        <f t="shared" si="243"/>
        <v/>
      </c>
      <c r="X912" s="1" t="str">
        <f t="shared" si="244"/>
        <v/>
      </c>
      <c r="Y912" s="1" t="str">
        <f t="shared" si="245"/>
        <v/>
      </c>
      <c r="Z912" s="1" t="str">
        <f t="shared" si="246"/>
        <v/>
      </c>
      <c r="AA912" s="1" t="str">
        <f t="shared" si="247"/>
        <v/>
      </c>
      <c r="AB912" s="1" t="str">
        <f t="shared" si="248"/>
        <v/>
      </c>
      <c r="AC912" s="1" t="str">
        <f t="shared" si="249"/>
        <v/>
      </c>
      <c r="AD912" s="1" t="str">
        <f t="shared" si="250"/>
        <v/>
      </c>
      <c r="AE912" s="1" t="str">
        <f t="shared" si="251"/>
        <v/>
      </c>
      <c r="AF912" s="1" t="str">
        <f t="shared" si="252"/>
        <v/>
      </c>
      <c r="AG912" s="1" t="str">
        <f t="shared" si="253"/>
        <v/>
      </c>
      <c r="AH912" s="1" t="str">
        <f t="shared" si="254"/>
        <v/>
      </c>
      <c r="AI912" s="1" t="str">
        <f t="shared" si="255"/>
        <v/>
      </c>
      <c r="AV912" s="8" t="str">
        <f t="shared" si="242"/>
        <v/>
      </c>
      <c r="AW912" s="2" t="str">
        <f t="shared" si="256"/>
        <v/>
      </c>
      <c r="AX912" s="3"/>
      <c r="AY912" s="2" t="str">
        <f t="shared" ref="AY912:AY975" si="257">CONCATENATE(V944,AB944,AC944,AD944,AE944,AF944,AG944,AH944,AI944)</f>
        <v/>
      </c>
      <c r="AZ912" s="3"/>
      <c r="BA912" s="3"/>
      <c r="BB912" s="3"/>
      <c r="BC912" s="3"/>
      <c r="BD912" s="3"/>
    </row>
    <row r="913" spans="22:56" x14ac:dyDescent="0.25">
      <c r="V913" s="1" t="str">
        <f t="shared" si="243"/>
        <v/>
      </c>
      <c r="X913" s="1" t="str">
        <f t="shared" si="244"/>
        <v/>
      </c>
      <c r="Y913" s="1" t="str">
        <f t="shared" si="245"/>
        <v/>
      </c>
      <c r="Z913" s="1" t="str">
        <f t="shared" si="246"/>
        <v/>
      </c>
      <c r="AA913" s="1" t="str">
        <f t="shared" si="247"/>
        <v/>
      </c>
      <c r="AB913" s="1" t="str">
        <f t="shared" si="248"/>
        <v/>
      </c>
      <c r="AC913" s="1" t="str">
        <f t="shared" si="249"/>
        <v/>
      </c>
      <c r="AD913" s="1" t="str">
        <f t="shared" si="250"/>
        <v/>
      </c>
      <c r="AE913" s="1" t="str">
        <f t="shared" si="251"/>
        <v/>
      </c>
      <c r="AF913" s="1" t="str">
        <f t="shared" si="252"/>
        <v/>
      </c>
      <c r="AG913" s="1" t="str">
        <f t="shared" si="253"/>
        <v/>
      </c>
      <c r="AH913" s="1" t="str">
        <f t="shared" si="254"/>
        <v/>
      </c>
      <c r="AI913" s="1" t="str">
        <f t="shared" si="255"/>
        <v/>
      </c>
      <c r="AV913" s="8" t="str">
        <f t="shared" ref="AV913:AV976" si="258">IF(AV912&lt;$N$14,AV912+1,"")</f>
        <v/>
      </c>
      <c r="AW913" s="2" t="str">
        <f t="shared" si="256"/>
        <v/>
      </c>
      <c r="AX913" s="3"/>
      <c r="AY913" s="2" t="str">
        <f t="shared" si="257"/>
        <v/>
      </c>
      <c r="AZ913" s="3"/>
      <c r="BA913" s="3"/>
      <c r="BB913" s="3"/>
      <c r="BC913" s="3"/>
      <c r="BD913" s="3"/>
    </row>
    <row r="914" spans="22:56" x14ac:dyDescent="0.25">
      <c r="V914" s="1" t="str">
        <f t="shared" si="243"/>
        <v/>
      </c>
      <c r="X914" s="1" t="str">
        <f t="shared" si="244"/>
        <v/>
      </c>
      <c r="Y914" s="1" t="str">
        <f t="shared" si="245"/>
        <v/>
      </c>
      <c r="Z914" s="1" t="str">
        <f t="shared" si="246"/>
        <v/>
      </c>
      <c r="AA914" s="1" t="str">
        <f t="shared" si="247"/>
        <v/>
      </c>
      <c r="AB914" s="1" t="str">
        <f t="shared" si="248"/>
        <v/>
      </c>
      <c r="AC914" s="1" t="str">
        <f t="shared" si="249"/>
        <v/>
      </c>
      <c r="AD914" s="1" t="str">
        <f t="shared" si="250"/>
        <v/>
      </c>
      <c r="AE914" s="1" t="str">
        <f t="shared" si="251"/>
        <v/>
      </c>
      <c r="AF914" s="1" t="str">
        <f t="shared" si="252"/>
        <v/>
      </c>
      <c r="AG914" s="1" t="str">
        <f t="shared" si="253"/>
        <v/>
      </c>
      <c r="AH914" s="1" t="str">
        <f t="shared" si="254"/>
        <v/>
      </c>
      <c r="AI914" s="1" t="str">
        <f t="shared" si="255"/>
        <v/>
      </c>
      <c r="AV914" s="8" t="str">
        <f t="shared" si="258"/>
        <v/>
      </c>
      <c r="AW914" s="2" t="str">
        <f t="shared" si="256"/>
        <v/>
      </c>
      <c r="AX914" s="3"/>
      <c r="AY914" s="2" t="str">
        <f t="shared" si="257"/>
        <v/>
      </c>
      <c r="AZ914" s="3"/>
      <c r="BA914" s="3"/>
      <c r="BB914" s="3"/>
      <c r="BC914" s="3"/>
      <c r="BD914" s="3"/>
    </row>
    <row r="915" spans="22:56" x14ac:dyDescent="0.25">
      <c r="V915" s="1" t="str">
        <f t="shared" si="243"/>
        <v/>
      </c>
      <c r="X915" s="1" t="str">
        <f t="shared" si="244"/>
        <v/>
      </c>
      <c r="Y915" s="1" t="str">
        <f t="shared" si="245"/>
        <v/>
      </c>
      <c r="Z915" s="1" t="str">
        <f t="shared" si="246"/>
        <v/>
      </c>
      <c r="AA915" s="1" t="str">
        <f t="shared" si="247"/>
        <v/>
      </c>
      <c r="AB915" s="1" t="str">
        <f t="shared" si="248"/>
        <v/>
      </c>
      <c r="AC915" s="1" t="str">
        <f t="shared" si="249"/>
        <v/>
      </c>
      <c r="AD915" s="1" t="str">
        <f t="shared" si="250"/>
        <v/>
      </c>
      <c r="AE915" s="1" t="str">
        <f t="shared" si="251"/>
        <v/>
      </c>
      <c r="AF915" s="1" t="str">
        <f t="shared" si="252"/>
        <v/>
      </c>
      <c r="AG915" s="1" t="str">
        <f t="shared" si="253"/>
        <v/>
      </c>
      <c r="AH915" s="1" t="str">
        <f t="shared" si="254"/>
        <v/>
      </c>
      <c r="AI915" s="1" t="str">
        <f t="shared" si="255"/>
        <v/>
      </c>
      <c r="AV915" s="8" t="str">
        <f t="shared" si="258"/>
        <v/>
      </c>
      <c r="AW915" s="2" t="str">
        <f t="shared" si="256"/>
        <v/>
      </c>
      <c r="AX915" s="3"/>
      <c r="AY915" s="2" t="str">
        <f t="shared" si="257"/>
        <v/>
      </c>
      <c r="AZ915" s="3"/>
      <c r="BA915" s="3"/>
      <c r="BB915" s="3"/>
      <c r="BC915" s="3"/>
      <c r="BD915" s="3"/>
    </row>
    <row r="916" spans="22:56" x14ac:dyDescent="0.25">
      <c r="V916" s="1" t="str">
        <f t="shared" si="243"/>
        <v/>
      </c>
      <c r="X916" s="1" t="str">
        <f t="shared" si="244"/>
        <v/>
      </c>
      <c r="Y916" s="1" t="str">
        <f t="shared" si="245"/>
        <v/>
      </c>
      <c r="Z916" s="1" t="str">
        <f t="shared" si="246"/>
        <v/>
      </c>
      <c r="AA916" s="1" t="str">
        <f t="shared" si="247"/>
        <v/>
      </c>
      <c r="AB916" s="1" t="str">
        <f t="shared" si="248"/>
        <v/>
      </c>
      <c r="AC916" s="1" t="str">
        <f t="shared" si="249"/>
        <v/>
      </c>
      <c r="AD916" s="1" t="str">
        <f t="shared" si="250"/>
        <v/>
      </c>
      <c r="AE916" s="1" t="str">
        <f t="shared" si="251"/>
        <v/>
      </c>
      <c r="AF916" s="1" t="str">
        <f t="shared" si="252"/>
        <v/>
      </c>
      <c r="AG916" s="1" t="str">
        <f t="shared" si="253"/>
        <v/>
      </c>
      <c r="AH916" s="1" t="str">
        <f t="shared" si="254"/>
        <v/>
      </c>
      <c r="AI916" s="1" t="str">
        <f t="shared" si="255"/>
        <v/>
      </c>
      <c r="AV916" s="8" t="str">
        <f t="shared" si="258"/>
        <v/>
      </c>
      <c r="AW916" s="2" t="str">
        <f t="shared" si="256"/>
        <v/>
      </c>
      <c r="AX916" s="3"/>
      <c r="AY916" s="2" t="str">
        <f t="shared" si="257"/>
        <v/>
      </c>
      <c r="AZ916" s="3"/>
      <c r="BA916" s="3"/>
      <c r="BB916" s="3"/>
      <c r="BC916" s="3"/>
      <c r="BD916" s="3"/>
    </row>
    <row r="917" spans="22:56" x14ac:dyDescent="0.25">
      <c r="V917" s="1" t="str">
        <f t="shared" si="243"/>
        <v/>
      </c>
      <c r="X917" s="1" t="str">
        <f t="shared" si="244"/>
        <v/>
      </c>
      <c r="Y917" s="1" t="str">
        <f t="shared" si="245"/>
        <v/>
      </c>
      <c r="Z917" s="1" t="str">
        <f t="shared" si="246"/>
        <v/>
      </c>
      <c r="AA917" s="1" t="str">
        <f t="shared" si="247"/>
        <v/>
      </c>
      <c r="AB917" s="1" t="str">
        <f t="shared" si="248"/>
        <v/>
      </c>
      <c r="AC917" s="1" t="str">
        <f t="shared" si="249"/>
        <v/>
      </c>
      <c r="AD917" s="1" t="str">
        <f t="shared" si="250"/>
        <v/>
      </c>
      <c r="AE917" s="1" t="str">
        <f t="shared" si="251"/>
        <v/>
      </c>
      <c r="AF917" s="1" t="str">
        <f t="shared" si="252"/>
        <v/>
      </c>
      <c r="AG917" s="1" t="str">
        <f t="shared" si="253"/>
        <v/>
      </c>
      <c r="AH917" s="1" t="str">
        <f t="shared" si="254"/>
        <v/>
      </c>
      <c r="AI917" s="1" t="str">
        <f t="shared" si="255"/>
        <v/>
      </c>
      <c r="AV917" s="8" t="str">
        <f t="shared" si="258"/>
        <v/>
      </c>
      <c r="AW917" s="2" t="str">
        <f t="shared" si="256"/>
        <v/>
      </c>
      <c r="AX917" s="3"/>
      <c r="AY917" s="2" t="str">
        <f t="shared" si="257"/>
        <v/>
      </c>
      <c r="AZ917" s="3"/>
      <c r="BA917" s="3"/>
      <c r="BB917" s="3"/>
      <c r="BC917" s="3"/>
      <c r="BD917" s="3"/>
    </row>
    <row r="918" spans="22:56" x14ac:dyDescent="0.25">
      <c r="V918" s="1" t="str">
        <f t="shared" si="243"/>
        <v/>
      </c>
      <c r="X918" s="1" t="str">
        <f t="shared" si="244"/>
        <v/>
      </c>
      <c r="Y918" s="1" t="str">
        <f t="shared" si="245"/>
        <v/>
      </c>
      <c r="Z918" s="1" t="str">
        <f t="shared" si="246"/>
        <v/>
      </c>
      <c r="AA918" s="1" t="str">
        <f t="shared" si="247"/>
        <v/>
      </c>
      <c r="AB918" s="1" t="str">
        <f t="shared" si="248"/>
        <v/>
      </c>
      <c r="AC918" s="1" t="str">
        <f t="shared" si="249"/>
        <v/>
      </c>
      <c r="AD918" s="1" t="str">
        <f t="shared" si="250"/>
        <v/>
      </c>
      <c r="AE918" s="1" t="str">
        <f t="shared" si="251"/>
        <v/>
      </c>
      <c r="AF918" s="1" t="str">
        <f t="shared" si="252"/>
        <v/>
      </c>
      <c r="AG918" s="1" t="str">
        <f t="shared" si="253"/>
        <v/>
      </c>
      <c r="AH918" s="1" t="str">
        <f t="shared" si="254"/>
        <v/>
      </c>
      <c r="AI918" s="1" t="str">
        <f t="shared" si="255"/>
        <v/>
      </c>
      <c r="AV918" s="8" t="str">
        <f t="shared" si="258"/>
        <v/>
      </c>
      <c r="AW918" s="2" t="str">
        <f t="shared" si="256"/>
        <v/>
      </c>
      <c r="AX918" s="3"/>
      <c r="AY918" s="2" t="str">
        <f t="shared" si="257"/>
        <v/>
      </c>
      <c r="AZ918" s="3"/>
      <c r="BA918" s="3"/>
      <c r="BB918" s="3"/>
      <c r="BC918" s="3"/>
      <c r="BD918" s="3"/>
    </row>
    <row r="919" spans="22:56" x14ac:dyDescent="0.25">
      <c r="V919" s="1" t="str">
        <f t="shared" si="243"/>
        <v/>
      </c>
      <c r="X919" s="1" t="str">
        <f t="shared" si="244"/>
        <v/>
      </c>
      <c r="Y919" s="1" t="str">
        <f t="shared" si="245"/>
        <v/>
      </c>
      <c r="Z919" s="1" t="str">
        <f t="shared" si="246"/>
        <v/>
      </c>
      <c r="AA919" s="1" t="str">
        <f t="shared" si="247"/>
        <v/>
      </c>
      <c r="AB919" s="1" t="str">
        <f t="shared" si="248"/>
        <v/>
      </c>
      <c r="AC919" s="1" t="str">
        <f t="shared" si="249"/>
        <v/>
      </c>
      <c r="AD919" s="1" t="str">
        <f t="shared" si="250"/>
        <v/>
      </c>
      <c r="AE919" s="1" t="str">
        <f t="shared" si="251"/>
        <v/>
      </c>
      <c r="AF919" s="1" t="str">
        <f t="shared" si="252"/>
        <v/>
      </c>
      <c r="AG919" s="1" t="str">
        <f t="shared" si="253"/>
        <v/>
      </c>
      <c r="AH919" s="1" t="str">
        <f t="shared" si="254"/>
        <v/>
      </c>
      <c r="AI919" s="1" t="str">
        <f t="shared" si="255"/>
        <v/>
      </c>
      <c r="AV919" s="8" t="str">
        <f t="shared" si="258"/>
        <v/>
      </c>
      <c r="AW919" s="2" t="str">
        <f t="shared" si="256"/>
        <v/>
      </c>
      <c r="AX919" s="3"/>
      <c r="AY919" s="2" t="str">
        <f t="shared" si="257"/>
        <v/>
      </c>
      <c r="AZ919" s="3"/>
      <c r="BA919" s="3"/>
      <c r="BB919" s="3"/>
      <c r="BC919" s="3"/>
      <c r="BD919" s="3"/>
    </row>
    <row r="920" spans="22:56" x14ac:dyDescent="0.25">
      <c r="V920" s="1" t="str">
        <f t="shared" si="243"/>
        <v/>
      </c>
      <c r="X920" s="1" t="str">
        <f t="shared" si="244"/>
        <v/>
      </c>
      <c r="Y920" s="1" t="str">
        <f t="shared" si="245"/>
        <v/>
      </c>
      <c r="Z920" s="1" t="str">
        <f t="shared" si="246"/>
        <v/>
      </c>
      <c r="AA920" s="1" t="str">
        <f t="shared" si="247"/>
        <v/>
      </c>
      <c r="AB920" s="1" t="str">
        <f t="shared" si="248"/>
        <v/>
      </c>
      <c r="AC920" s="1" t="str">
        <f t="shared" si="249"/>
        <v/>
      </c>
      <c r="AD920" s="1" t="str">
        <f t="shared" si="250"/>
        <v/>
      </c>
      <c r="AE920" s="1" t="str">
        <f t="shared" si="251"/>
        <v/>
      </c>
      <c r="AF920" s="1" t="str">
        <f t="shared" si="252"/>
        <v/>
      </c>
      <c r="AG920" s="1" t="str">
        <f t="shared" si="253"/>
        <v/>
      </c>
      <c r="AH920" s="1" t="str">
        <f t="shared" si="254"/>
        <v/>
      </c>
      <c r="AI920" s="1" t="str">
        <f t="shared" si="255"/>
        <v/>
      </c>
      <c r="AV920" s="8" t="str">
        <f t="shared" si="258"/>
        <v/>
      </c>
      <c r="AW920" s="2" t="str">
        <f t="shared" si="256"/>
        <v/>
      </c>
      <c r="AX920" s="3"/>
      <c r="AY920" s="2" t="str">
        <f t="shared" si="257"/>
        <v/>
      </c>
      <c r="AZ920" s="3"/>
      <c r="BA920" s="3"/>
      <c r="BB920" s="3"/>
      <c r="BC920" s="3"/>
      <c r="BD920" s="3"/>
    </row>
    <row r="921" spans="22:56" x14ac:dyDescent="0.25">
      <c r="V921" s="1" t="str">
        <f t="shared" si="243"/>
        <v/>
      </c>
      <c r="X921" s="1" t="str">
        <f t="shared" si="244"/>
        <v/>
      </c>
      <c r="Y921" s="1" t="str">
        <f t="shared" si="245"/>
        <v/>
      </c>
      <c r="Z921" s="1" t="str">
        <f t="shared" si="246"/>
        <v/>
      </c>
      <c r="AA921" s="1" t="str">
        <f t="shared" si="247"/>
        <v/>
      </c>
      <c r="AB921" s="1" t="str">
        <f t="shared" si="248"/>
        <v/>
      </c>
      <c r="AC921" s="1" t="str">
        <f t="shared" si="249"/>
        <v/>
      </c>
      <c r="AD921" s="1" t="str">
        <f t="shared" si="250"/>
        <v/>
      </c>
      <c r="AE921" s="1" t="str">
        <f t="shared" si="251"/>
        <v/>
      </c>
      <c r="AF921" s="1" t="str">
        <f t="shared" si="252"/>
        <v/>
      </c>
      <c r="AG921" s="1" t="str">
        <f t="shared" si="253"/>
        <v/>
      </c>
      <c r="AH921" s="1" t="str">
        <f t="shared" si="254"/>
        <v/>
      </c>
      <c r="AI921" s="1" t="str">
        <f t="shared" si="255"/>
        <v/>
      </c>
      <c r="AV921" s="8" t="str">
        <f t="shared" si="258"/>
        <v/>
      </c>
      <c r="AW921" s="2" t="str">
        <f t="shared" si="256"/>
        <v/>
      </c>
      <c r="AX921" s="3"/>
      <c r="AY921" s="2" t="str">
        <f t="shared" si="257"/>
        <v/>
      </c>
      <c r="AZ921" s="3"/>
      <c r="BA921" s="3"/>
      <c r="BB921" s="3"/>
      <c r="BC921" s="3"/>
      <c r="BD921" s="3"/>
    </row>
    <row r="922" spans="22:56" x14ac:dyDescent="0.25">
      <c r="V922" s="1" t="str">
        <f t="shared" si="243"/>
        <v/>
      </c>
      <c r="X922" s="1" t="str">
        <f t="shared" si="244"/>
        <v/>
      </c>
      <c r="Y922" s="1" t="str">
        <f t="shared" si="245"/>
        <v/>
      </c>
      <c r="Z922" s="1" t="str">
        <f t="shared" si="246"/>
        <v/>
      </c>
      <c r="AA922" s="1" t="str">
        <f t="shared" si="247"/>
        <v/>
      </c>
      <c r="AB922" s="1" t="str">
        <f t="shared" si="248"/>
        <v/>
      </c>
      <c r="AC922" s="1" t="str">
        <f t="shared" si="249"/>
        <v/>
      </c>
      <c r="AD922" s="1" t="str">
        <f t="shared" si="250"/>
        <v/>
      </c>
      <c r="AE922" s="1" t="str">
        <f t="shared" si="251"/>
        <v/>
      </c>
      <c r="AF922" s="1" t="str">
        <f t="shared" si="252"/>
        <v/>
      </c>
      <c r="AG922" s="1" t="str">
        <f t="shared" si="253"/>
        <v/>
      </c>
      <c r="AH922" s="1" t="str">
        <f t="shared" si="254"/>
        <v/>
      </c>
      <c r="AI922" s="1" t="str">
        <f t="shared" si="255"/>
        <v/>
      </c>
      <c r="AV922" s="8" t="str">
        <f t="shared" si="258"/>
        <v/>
      </c>
      <c r="AW922" s="2" t="str">
        <f t="shared" si="256"/>
        <v/>
      </c>
      <c r="AX922" s="3"/>
      <c r="AY922" s="2" t="str">
        <f t="shared" si="257"/>
        <v/>
      </c>
      <c r="AZ922" s="3"/>
      <c r="BA922" s="3"/>
      <c r="BB922" s="3"/>
      <c r="BC922" s="3"/>
      <c r="BD922" s="3"/>
    </row>
    <row r="923" spans="22:56" x14ac:dyDescent="0.25">
      <c r="V923" s="1" t="str">
        <f t="shared" si="243"/>
        <v/>
      </c>
      <c r="X923" s="1" t="str">
        <f t="shared" si="244"/>
        <v/>
      </c>
      <c r="Y923" s="1" t="str">
        <f t="shared" si="245"/>
        <v/>
      </c>
      <c r="Z923" s="1" t="str">
        <f t="shared" si="246"/>
        <v/>
      </c>
      <c r="AA923" s="1" t="str">
        <f t="shared" si="247"/>
        <v/>
      </c>
      <c r="AB923" s="1" t="str">
        <f t="shared" si="248"/>
        <v/>
      </c>
      <c r="AC923" s="1" t="str">
        <f t="shared" si="249"/>
        <v/>
      </c>
      <c r="AD923" s="1" t="str">
        <f t="shared" si="250"/>
        <v/>
      </c>
      <c r="AE923" s="1" t="str">
        <f t="shared" si="251"/>
        <v/>
      </c>
      <c r="AF923" s="1" t="str">
        <f t="shared" si="252"/>
        <v/>
      </c>
      <c r="AG923" s="1" t="str">
        <f t="shared" si="253"/>
        <v/>
      </c>
      <c r="AH923" s="1" t="str">
        <f t="shared" si="254"/>
        <v/>
      </c>
      <c r="AI923" s="1" t="str">
        <f t="shared" si="255"/>
        <v/>
      </c>
      <c r="AV923" s="8" t="str">
        <f t="shared" si="258"/>
        <v/>
      </c>
      <c r="AW923" s="2" t="str">
        <f t="shared" si="256"/>
        <v/>
      </c>
      <c r="AX923" s="3"/>
      <c r="AY923" s="2" t="str">
        <f t="shared" si="257"/>
        <v/>
      </c>
      <c r="AZ923" s="3"/>
      <c r="BA923" s="3"/>
      <c r="BB923" s="3"/>
      <c r="BC923" s="3"/>
      <c r="BD923" s="3"/>
    </row>
    <row r="924" spans="22:56" x14ac:dyDescent="0.25">
      <c r="V924" s="1" t="str">
        <f t="shared" si="243"/>
        <v/>
      </c>
      <c r="X924" s="1" t="str">
        <f t="shared" si="244"/>
        <v/>
      </c>
      <c r="Y924" s="1" t="str">
        <f t="shared" si="245"/>
        <v/>
      </c>
      <c r="Z924" s="1" t="str">
        <f t="shared" si="246"/>
        <v/>
      </c>
      <c r="AA924" s="1" t="str">
        <f t="shared" si="247"/>
        <v/>
      </c>
      <c r="AB924" s="1" t="str">
        <f t="shared" si="248"/>
        <v/>
      </c>
      <c r="AC924" s="1" t="str">
        <f t="shared" si="249"/>
        <v/>
      </c>
      <c r="AD924" s="1" t="str">
        <f t="shared" si="250"/>
        <v/>
      </c>
      <c r="AE924" s="1" t="str">
        <f t="shared" si="251"/>
        <v/>
      </c>
      <c r="AF924" s="1" t="str">
        <f t="shared" si="252"/>
        <v/>
      </c>
      <c r="AG924" s="1" t="str">
        <f t="shared" si="253"/>
        <v/>
      </c>
      <c r="AH924" s="1" t="str">
        <f t="shared" si="254"/>
        <v/>
      </c>
      <c r="AI924" s="1" t="str">
        <f t="shared" si="255"/>
        <v/>
      </c>
      <c r="AV924" s="8" t="str">
        <f t="shared" si="258"/>
        <v/>
      </c>
      <c r="AW924" s="2" t="str">
        <f t="shared" si="256"/>
        <v/>
      </c>
      <c r="AX924" s="3"/>
      <c r="AY924" s="2" t="str">
        <f t="shared" si="257"/>
        <v/>
      </c>
      <c r="AZ924" s="3"/>
      <c r="BA924" s="3"/>
      <c r="BB924" s="3"/>
      <c r="BC924" s="3"/>
      <c r="BD924" s="3"/>
    </row>
    <row r="925" spans="22:56" x14ac:dyDescent="0.25">
      <c r="V925" s="1" t="str">
        <f t="shared" si="243"/>
        <v/>
      </c>
      <c r="X925" s="1" t="str">
        <f t="shared" si="244"/>
        <v/>
      </c>
      <c r="Y925" s="1" t="str">
        <f t="shared" si="245"/>
        <v/>
      </c>
      <c r="Z925" s="1" t="str">
        <f t="shared" si="246"/>
        <v/>
      </c>
      <c r="AA925" s="1" t="str">
        <f t="shared" si="247"/>
        <v/>
      </c>
      <c r="AB925" s="1" t="str">
        <f t="shared" si="248"/>
        <v/>
      </c>
      <c r="AC925" s="1" t="str">
        <f t="shared" si="249"/>
        <v/>
      </c>
      <c r="AD925" s="1" t="str">
        <f t="shared" si="250"/>
        <v/>
      </c>
      <c r="AE925" s="1" t="str">
        <f t="shared" si="251"/>
        <v/>
      </c>
      <c r="AF925" s="1" t="str">
        <f t="shared" si="252"/>
        <v/>
      </c>
      <c r="AG925" s="1" t="str">
        <f t="shared" si="253"/>
        <v/>
      </c>
      <c r="AH925" s="1" t="str">
        <f t="shared" si="254"/>
        <v/>
      </c>
      <c r="AI925" s="1" t="str">
        <f t="shared" si="255"/>
        <v/>
      </c>
      <c r="AV925" s="8" t="str">
        <f t="shared" si="258"/>
        <v/>
      </c>
      <c r="AW925" s="2" t="str">
        <f t="shared" si="256"/>
        <v/>
      </c>
      <c r="AX925" s="3"/>
      <c r="AY925" s="2" t="str">
        <f t="shared" si="257"/>
        <v/>
      </c>
      <c r="AZ925" s="3"/>
      <c r="BA925" s="3"/>
      <c r="BB925" s="3"/>
      <c r="BC925" s="3"/>
      <c r="BD925" s="3"/>
    </row>
    <row r="926" spans="22:56" x14ac:dyDescent="0.25">
      <c r="V926" s="1" t="str">
        <f t="shared" si="243"/>
        <v/>
      </c>
      <c r="X926" s="1" t="str">
        <f t="shared" si="244"/>
        <v/>
      </c>
      <c r="Y926" s="1" t="str">
        <f t="shared" si="245"/>
        <v/>
      </c>
      <c r="Z926" s="1" t="str">
        <f t="shared" si="246"/>
        <v/>
      </c>
      <c r="AA926" s="1" t="str">
        <f t="shared" si="247"/>
        <v/>
      </c>
      <c r="AB926" s="1" t="str">
        <f t="shared" si="248"/>
        <v/>
      </c>
      <c r="AC926" s="1" t="str">
        <f t="shared" si="249"/>
        <v/>
      </c>
      <c r="AD926" s="1" t="str">
        <f t="shared" si="250"/>
        <v/>
      </c>
      <c r="AE926" s="1" t="str">
        <f t="shared" si="251"/>
        <v/>
      </c>
      <c r="AF926" s="1" t="str">
        <f t="shared" si="252"/>
        <v/>
      </c>
      <c r="AG926" s="1" t="str">
        <f t="shared" si="253"/>
        <v/>
      </c>
      <c r="AH926" s="1" t="str">
        <f t="shared" si="254"/>
        <v/>
      </c>
      <c r="AI926" s="1" t="str">
        <f t="shared" si="255"/>
        <v/>
      </c>
      <c r="AV926" s="8" t="str">
        <f t="shared" si="258"/>
        <v/>
      </c>
      <c r="AW926" s="2" t="str">
        <f t="shared" si="256"/>
        <v/>
      </c>
      <c r="AX926" s="3"/>
      <c r="AY926" s="2" t="str">
        <f t="shared" si="257"/>
        <v/>
      </c>
      <c r="AZ926" s="3"/>
      <c r="BA926" s="3"/>
      <c r="BB926" s="3"/>
      <c r="BC926" s="3"/>
      <c r="BD926" s="3"/>
    </row>
    <row r="927" spans="22:56" x14ac:dyDescent="0.25">
      <c r="V927" s="1" t="str">
        <f t="shared" si="243"/>
        <v/>
      </c>
      <c r="X927" s="1" t="str">
        <f t="shared" si="244"/>
        <v/>
      </c>
      <c r="Y927" s="1" t="str">
        <f t="shared" si="245"/>
        <v/>
      </c>
      <c r="Z927" s="1" t="str">
        <f t="shared" si="246"/>
        <v/>
      </c>
      <c r="AA927" s="1" t="str">
        <f t="shared" si="247"/>
        <v/>
      </c>
      <c r="AB927" s="1" t="str">
        <f t="shared" si="248"/>
        <v/>
      </c>
      <c r="AC927" s="1" t="str">
        <f t="shared" si="249"/>
        <v/>
      </c>
      <c r="AD927" s="1" t="str">
        <f t="shared" si="250"/>
        <v/>
      </c>
      <c r="AE927" s="1" t="str">
        <f t="shared" si="251"/>
        <v/>
      </c>
      <c r="AF927" s="1" t="str">
        <f t="shared" si="252"/>
        <v/>
      </c>
      <c r="AG927" s="1" t="str">
        <f t="shared" si="253"/>
        <v/>
      </c>
      <c r="AH927" s="1" t="str">
        <f t="shared" si="254"/>
        <v/>
      </c>
      <c r="AI927" s="1" t="str">
        <f t="shared" si="255"/>
        <v/>
      </c>
      <c r="AV927" s="8" t="str">
        <f t="shared" si="258"/>
        <v/>
      </c>
      <c r="AW927" s="2" t="str">
        <f t="shared" si="256"/>
        <v/>
      </c>
      <c r="AX927" s="3"/>
      <c r="AY927" s="2" t="str">
        <f t="shared" si="257"/>
        <v/>
      </c>
      <c r="AZ927" s="3"/>
      <c r="BA927" s="3"/>
      <c r="BB927" s="3"/>
      <c r="BC927" s="3"/>
      <c r="BD927" s="3"/>
    </row>
    <row r="928" spans="22:56" x14ac:dyDescent="0.25">
      <c r="V928" s="1" t="str">
        <f t="shared" si="243"/>
        <v/>
      </c>
      <c r="X928" s="1" t="str">
        <f t="shared" si="244"/>
        <v/>
      </c>
      <c r="Y928" s="1" t="str">
        <f t="shared" si="245"/>
        <v/>
      </c>
      <c r="Z928" s="1" t="str">
        <f t="shared" si="246"/>
        <v/>
      </c>
      <c r="AA928" s="1" t="str">
        <f t="shared" si="247"/>
        <v/>
      </c>
      <c r="AB928" s="1" t="str">
        <f t="shared" si="248"/>
        <v/>
      </c>
      <c r="AC928" s="1" t="str">
        <f t="shared" si="249"/>
        <v/>
      </c>
      <c r="AD928" s="1" t="str">
        <f t="shared" si="250"/>
        <v/>
      </c>
      <c r="AE928" s="1" t="str">
        <f t="shared" si="251"/>
        <v/>
      </c>
      <c r="AF928" s="1" t="str">
        <f t="shared" si="252"/>
        <v/>
      </c>
      <c r="AG928" s="1" t="str">
        <f t="shared" si="253"/>
        <v/>
      </c>
      <c r="AH928" s="1" t="str">
        <f t="shared" si="254"/>
        <v/>
      </c>
      <c r="AI928" s="1" t="str">
        <f t="shared" si="255"/>
        <v/>
      </c>
      <c r="AV928" s="8" t="str">
        <f t="shared" si="258"/>
        <v/>
      </c>
      <c r="AW928" s="2" t="str">
        <f t="shared" si="256"/>
        <v/>
      </c>
      <c r="AX928" s="3"/>
      <c r="AY928" s="2" t="str">
        <f t="shared" si="257"/>
        <v/>
      </c>
      <c r="AZ928" s="3"/>
      <c r="BA928" s="3"/>
      <c r="BB928" s="3"/>
      <c r="BC928" s="3"/>
      <c r="BD928" s="3"/>
    </row>
    <row r="929" spans="22:56" x14ac:dyDescent="0.25">
      <c r="V929" s="1" t="str">
        <f t="shared" si="243"/>
        <v/>
      </c>
      <c r="X929" s="1" t="str">
        <f t="shared" si="244"/>
        <v/>
      </c>
      <c r="Y929" s="1" t="str">
        <f t="shared" si="245"/>
        <v/>
      </c>
      <c r="Z929" s="1" t="str">
        <f t="shared" si="246"/>
        <v/>
      </c>
      <c r="AA929" s="1" t="str">
        <f t="shared" si="247"/>
        <v/>
      </c>
      <c r="AB929" s="1" t="str">
        <f t="shared" si="248"/>
        <v/>
      </c>
      <c r="AC929" s="1" t="str">
        <f t="shared" si="249"/>
        <v/>
      </c>
      <c r="AD929" s="1" t="str">
        <f t="shared" si="250"/>
        <v/>
      </c>
      <c r="AE929" s="1" t="str">
        <f t="shared" si="251"/>
        <v/>
      </c>
      <c r="AF929" s="1" t="str">
        <f t="shared" si="252"/>
        <v/>
      </c>
      <c r="AG929" s="1" t="str">
        <f t="shared" si="253"/>
        <v/>
      </c>
      <c r="AH929" s="1" t="str">
        <f t="shared" si="254"/>
        <v/>
      </c>
      <c r="AI929" s="1" t="str">
        <f t="shared" si="255"/>
        <v/>
      </c>
      <c r="AV929" s="8" t="str">
        <f t="shared" si="258"/>
        <v/>
      </c>
      <c r="AW929" s="2" t="str">
        <f t="shared" si="256"/>
        <v/>
      </c>
      <c r="AX929" s="3"/>
      <c r="AY929" s="2" t="str">
        <f t="shared" si="257"/>
        <v/>
      </c>
      <c r="AZ929" s="3"/>
      <c r="BA929" s="3"/>
      <c r="BB929" s="3"/>
      <c r="BC929" s="3"/>
      <c r="BD929" s="3"/>
    </row>
    <row r="930" spans="22:56" x14ac:dyDescent="0.25">
      <c r="V930" s="1" t="str">
        <f t="shared" si="243"/>
        <v/>
      </c>
      <c r="X930" s="1" t="str">
        <f t="shared" si="244"/>
        <v/>
      </c>
      <c r="Y930" s="1" t="str">
        <f t="shared" si="245"/>
        <v/>
      </c>
      <c r="Z930" s="1" t="str">
        <f t="shared" si="246"/>
        <v/>
      </c>
      <c r="AA930" s="1" t="str">
        <f t="shared" si="247"/>
        <v/>
      </c>
      <c r="AB930" s="1" t="str">
        <f t="shared" si="248"/>
        <v/>
      </c>
      <c r="AC930" s="1" t="str">
        <f t="shared" si="249"/>
        <v/>
      </c>
      <c r="AD930" s="1" t="str">
        <f t="shared" si="250"/>
        <v/>
      </c>
      <c r="AE930" s="1" t="str">
        <f t="shared" si="251"/>
        <v/>
      </c>
      <c r="AF930" s="1" t="str">
        <f t="shared" si="252"/>
        <v/>
      </c>
      <c r="AG930" s="1" t="str">
        <f t="shared" si="253"/>
        <v/>
      </c>
      <c r="AH930" s="1" t="str">
        <f t="shared" si="254"/>
        <v/>
      </c>
      <c r="AI930" s="1" t="str">
        <f t="shared" si="255"/>
        <v/>
      </c>
      <c r="AV930" s="8" t="str">
        <f t="shared" si="258"/>
        <v/>
      </c>
      <c r="AW930" s="2" t="str">
        <f t="shared" si="256"/>
        <v/>
      </c>
      <c r="AX930" s="3"/>
      <c r="AY930" s="2" t="str">
        <f t="shared" si="257"/>
        <v/>
      </c>
      <c r="AZ930" s="3"/>
      <c r="BA930" s="3"/>
      <c r="BB930" s="3"/>
      <c r="BC930" s="3"/>
      <c r="BD930" s="3"/>
    </row>
    <row r="931" spans="22:56" x14ac:dyDescent="0.25">
      <c r="V931" s="1" t="str">
        <f t="shared" si="243"/>
        <v/>
      </c>
      <c r="X931" s="1" t="str">
        <f t="shared" si="244"/>
        <v/>
      </c>
      <c r="Y931" s="1" t="str">
        <f t="shared" si="245"/>
        <v/>
      </c>
      <c r="Z931" s="1" t="str">
        <f t="shared" si="246"/>
        <v/>
      </c>
      <c r="AA931" s="1" t="str">
        <f t="shared" si="247"/>
        <v/>
      </c>
      <c r="AB931" s="1" t="str">
        <f t="shared" si="248"/>
        <v/>
      </c>
      <c r="AC931" s="1" t="str">
        <f t="shared" si="249"/>
        <v/>
      </c>
      <c r="AD931" s="1" t="str">
        <f t="shared" si="250"/>
        <v/>
      </c>
      <c r="AE931" s="1" t="str">
        <f t="shared" si="251"/>
        <v/>
      </c>
      <c r="AF931" s="1" t="str">
        <f t="shared" si="252"/>
        <v/>
      </c>
      <c r="AG931" s="1" t="str">
        <f t="shared" si="253"/>
        <v/>
      </c>
      <c r="AH931" s="1" t="str">
        <f t="shared" si="254"/>
        <v/>
      </c>
      <c r="AI931" s="1" t="str">
        <f t="shared" si="255"/>
        <v/>
      </c>
      <c r="AV931" s="8" t="str">
        <f t="shared" si="258"/>
        <v/>
      </c>
      <c r="AW931" s="2" t="str">
        <f t="shared" si="256"/>
        <v/>
      </c>
      <c r="AX931" s="3"/>
      <c r="AY931" s="2" t="str">
        <f t="shared" si="257"/>
        <v/>
      </c>
      <c r="AZ931" s="3"/>
      <c r="BA931" s="3"/>
      <c r="BB931" s="3"/>
      <c r="BC931" s="3"/>
      <c r="BD931" s="3"/>
    </row>
    <row r="932" spans="22:56" x14ac:dyDescent="0.25">
      <c r="V932" s="1" t="str">
        <f t="shared" si="243"/>
        <v/>
      </c>
      <c r="X932" s="1" t="str">
        <f t="shared" si="244"/>
        <v/>
      </c>
      <c r="Y932" s="1" t="str">
        <f t="shared" si="245"/>
        <v/>
      </c>
      <c r="Z932" s="1" t="str">
        <f t="shared" si="246"/>
        <v/>
      </c>
      <c r="AA932" s="1" t="str">
        <f t="shared" si="247"/>
        <v/>
      </c>
      <c r="AB932" s="1" t="str">
        <f t="shared" si="248"/>
        <v/>
      </c>
      <c r="AC932" s="1" t="str">
        <f t="shared" si="249"/>
        <v/>
      </c>
      <c r="AD932" s="1" t="str">
        <f t="shared" si="250"/>
        <v/>
      </c>
      <c r="AE932" s="1" t="str">
        <f t="shared" si="251"/>
        <v/>
      </c>
      <c r="AF932" s="1" t="str">
        <f t="shared" si="252"/>
        <v/>
      </c>
      <c r="AG932" s="1" t="str">
        <f t="shared" si="253"/>
        <v/>
      </c>
      <c r="AH932" s="1" t="str">
        <f t="shared" si="254"/>
        <v/>
      </c>
      <c r="AI932" s="1" t="str">
        <f t="shared" si="255"/>
        <v/>
      </c>
      <c r="AV932" s="8" t="str">
        <f t="shared" si="258"/>
        <v/>
      </c>
      <c r="AW932" s="2" t="str">
        <f t="shared" si="256"/>
        <v/>
      </c>
      <c r="AX932" s="3"/>
      <c r="AY932" s="2" t="str">
        <f t="shared" si="257"/>
        <v/>
      </c>
      <c r="AZ932" s="3"/>
      <c r="BA932" s="3"/>
      <c r="BB932" s="3"/>
      <c r="BC932" s="3"/>
      <c r="BD932" s="3"/>
    </row>
    <row r="933" spans="22:56" x14ac:dyDescent="0.25">
      <c r="V933" s="1" t="str">
        <f t="shared" si="243"/>
        <v/>
      </c>
      <c r="X933" s="1" t="str">
        <f t="shared" si="244"/>
        <v/>
      </c>
      <c r="Y933" s="1" t="str">
        <f t="shared" si="245"/>
        <v/>
      </c>
      <c r="Z933" s="1" t="str">
        <f t="shared" si="246"/>
        <v/>
      </c>
      <c r="AA933" s="1" t="str">
        <f t="shared" si="247"/>
        <v/>
      </c>
      <c r="AB933" s="1" t="str">
        <f t="shared" si="248"/>
        <v/>
      </c>
      <c r="AC933" s="1" t="str">
        <f t="shared" si="249"/>
        <v/>
      </c>
      <c r="AD933" s="1" t="str">
        <f t="shared" si="250"/>
        <v/>
      </c>
      <c r="AE933" s="1" t="str">
        <f t="shared" si="251"/>
        <v/>
      </c>
      <c r="AF933" s="1" t="str">
        <f t="shared" si="252"/>
        <v/>
      </c>
      <c r="AG933" s="1" t="str">
        <f t="shared" si="253"/>
        <v/>
      </c>
      <c r="AH933" s="1" t="str">
        <f t="shared" si="254"/>
        <v/>
      </c>
      <c r="AI933" s="1" t="str">
        <f t="shared" si="255"/>
        <v/>
      </c>
      <c r="AV933" s="8" t="str">
        <f t="shared" si="258"/>
        <v/>
      </c>
      <c r="AW933" s="2" t="str">
        <f t="shared" si="256"/>
        <v/>
      </c>
      <c r="AX933" s="3"/>
      <c r="AY933" s="2" t="str">
        <f t="shared" si="257"/>
        <v/>
      </c>
      <c r="AZ933" s="3"/>
      <c r="BA933" s="3"/>
      <c r="BB933" s="3"/>
      <c r="BC933" s="3"/>
      <c r="BD933" s="3"/>
    </row>
    <row r="934" spans="22:56" x14ac:dyDescent="0.25">
      <c r="V934" s="1" t="str">
        <f t="shared" si="243"/>
        <v/>
      </c>
      <c r="X934" s="1" t="str">
        <f t="shared" si="244"/>
        <v/>
      </c>
      <c r="Y934" s="1" t="str">
        <f t="shared" si="245"/>
        <v/>
      </c>
      <c r="Z934" s="1" t="str">
        <f t="shared" si="246"/>
        <v/>
      </c>
      <c r="AA934" s="1" t="str">
        <f t="shared" si="247"/>
        <v/>
      </c>
      <c r="AB934" s="1" t="str">
        <f t="shared" si="248"/>
        <v/>
      </c>
      <c r="AC934" s="1" t="str">
        <f t="shared" si="249"/>
        <v/>
      </c>
      <c r="AD934" s="1" t="str">
        <f t="shared" si="250"/>
        <v/>
      </c>
      <c r="AE934" s="1" t="str">
        <f t="shared" si="251"/>
        <v/>
      </c>
      <c r="AF934" s="1" t="str">
        <f t="shared" si="252"/>
        <v/>
      </c>
      <c r="AG934" s="1" t="str">
        <f t="shared" si="253"/>
        <v/>
      </c>
      <c r="AH934" s="1" t="str">
        <f t="shared" si="254"/>
        <v/>
      </c>
      <c r="AI934" s="1" t="str">
        <f t="shared" si="255"/>
        <v/>
      </c>
      <c r="AV934" s="8" t="str">
        <f t="shared" si="258"/>
        <v/>
      </c>
      <c r="AW934" s="2" t="str">
        <f t="shared" si="256"/>
        <v/>
      </c>
      <c r="AX934" s="3"/>
      <c r="AY934" s="2" t="str">
        <f t="shared" si="257"/>
        <v/>
      </c>
      <c r="AZ934" s="3"/>
      <c r="BA934" s="3"/>
      <c r="BB934" s="3"/>
      <c r="BC934" s="3"/>
      <c r="BD934" s="3"/>
    </row>
    <row r="935" spans="22:56" x14ac:dyDescent="0.25">
      <c r="V935" s="1" t="str">
        <f t="shared" si="243"/>
        <v/>
      </c>
      <c r="X935" s="1" t="str">
        <f t="shared" si="244"/>
        <v/>
      </c>
      <c r="Y935" s="1" t="str">
        <f t="shared" si="245"/>
        <v/>
      </c>
      <c r="Z935" s="1" t="str">
        <f t="shared" si="246"/>
        <v/>
      </c>
      <c r="AA935" s="1" t="str">
        <f t="shared" si="247"/>
        <v/>
      </c>
      <c r="AB935" s="1" t="str">
        <f t="shared" si="248"/>
        <v/>
      </c>
      <c r="AC935" s="1" t="str">
        <f t="shared" si="249"/>
        <v/>
      </c>
      <c r="AD935" s="1" t="str">
        <f t="shared" si="250"/>
        <v/>
      </c>
      <c r="AE935" s="1" t="str">
        <f t="shared" si="251"/>
        <v/>
      </c>
      <c r="AF935" s="1" t="str">
        <f t="shared" si="252"/>
        <v/>
      </c>
      <c r="AG935" s="1" t="str">
        <f t="shared" si="253"/>
        <v/>
      </c>
      <c r="AH935" s="1" t="str">
        <f t="shared" si="254"/>
        <v/>
      </c>
      <c r="AI935" s="1" t="str">
        <f t="shared" si="255"/>
        <v/>
      </c>
      <c r="AV935" s="8" t="str">
        <f t="shared" si="258"/>
        <v/>
      </c>
      <c r="AW935" s="2" t="str">
        <f t="shared" si="256"/>
        <v/>
      </c>
      <c r="AX935" s="3"/>
      <c r="AY935" s="2" t="str">
        <f t="shared" si="257"/>
        <v/>
      </c>
      <c r="AZ935" s="3"/>
      <c r="BA935" s="3"/>
      <c r="BB935" s="3"/>
      <c r="BC935" s="3"/>
      <c r="BD935" s="3"/>
    </row>
    <row r="936" spans="22:56" x14ac:dyDescent="0.25">
      <c r="V936" s="1" t="str">
        <f t="shared" si="243"/>
        <v/>
      </c>
      <c r="X936" s="1" t="str">
        <f t="shared" si="244"/>
        <v/>
      </c>
      <c r="Y936" s="1" t="str">
        <f t="shared" si="245"/>
        <v/>
      </c>
      <c r="Z936" s="1" t="str">
        <f t="shared" si="246"/>
        <v/>
      </c>
      <c r="AA936" s="1" t="str">
        <f t="shared" si="247"/>
        <v/>
      </c>
      <c r="AB936" s="1" t="str">
        <f t="shared" si="248"/>
        <v/>
      </c>
      <c r="AC936" s="1" t="str">
        <f t="shared" si="249"/>
        <v/>
      </c>
      <c r="AD936" s="1" t="str">
        <f t="shared" si="250"/>
        <v/>
      </c>
      <c r="AE936" s="1" t="str">
        <f t="shared" si="251"/>
        <v/>
      </c>
      <c r="AF936" s="1" t="str">
        <f t="shared" si="252"/>
        <v/>
      </c>
      <c r="AG936" s="1" t="str">
        <f t="shared" si="253"/>
        <v/>
      </c>
      <c r="AH936" s="1" t="str">
        <f t="shared" si="254"/>
        <v/>
      </c>
      <c r="AI936" s="1" t="str">
        <f t="shared" si="255"/>
        <v/>
      </c>
      <c r="AV936" s="8" t="str">
        <f t="shared" si="258"/>
        <v/>
      </c>
      <c r="AW936" s="2" t="str">
        <f t="shared" si="256"/>
        <v/>
      </c>
      <c r="AX936" s="3"/>
      <c r="AY936" s="2" t="str">
        <f t="shared" si="257"/>
        <v/>
      </c>
      <c r="AZ936" s="3"/>
      <c r="BA936" s="3"/>
      <c r="BB936" s="3"/>
      <c r="BC936" s="3"/>
      <c r="BD936" s="3"/>
    </row>
    <row r="937" spans="22:56" x14ac:dyDescent="0.25">
      <c r="V937" s="1" t="str">
        <f t="shared" si="243"/>
        <v/>
      </c>
      <c r="X937" s="1" t="str">
        <f t="shared" si="244"/>
        <v/>
      </c>
      <c r="Y937" s="1" t="str">
        <f t="shared" si="245"/>
        <v/>
      </c>
      <c r="Z937" s="1" t="str">
        <f t="shared" si="246"/>
        <v/>
      </c>
      <c r="AA937" s="1" t="str">
        <f t="shared" si="247"/>
        <v/>
      </c>
      <c r="AB937" s="1" t="str">
        <f t="shared" si="248"/>
        <v/>
      </c>
      <c r="AC937" s="1" t="str">
        <f t="shared" si="249"/>
        <v/>
      </c>
      <c r="AD937" s="1" t="str">
        <f t="shared" si="250"/>
        <v/>
      </c>
      <c r="AE937" s="1" t="str">
        <f t="shared" si="251"/>
        <v/>
      </c>
      <c r="AF937" s="1" t="str">
        <f t="shared" si="252"/>
        <v/>
      </c>
      <c r="AG937" s="1" t="str">
        <f t="shared" si="253"/>
        <v/>
      </c>
      <c r="AH937" s="1" t="str">
        <f t="shared" si="254"/>
        <v/>
      </c>
      <c r="AI937" s="1" t="str">
        <f t="shared" si="255"/>
        <v/>
      </c>
      <c r="AV937" s="8" t="str">
        <f t="shared" si="258"/>
        <v/>
      </c>
      <c r="AW937" s="2" t="str">
        <f t="shared" si="256"/>
        <v/>
      </c>
      <c r="AX937" s="3"/>
      <c r="AY937" s="2" t="str">
        <f t="shared" si="257"/>
        <v/>
      </c>
      <c r="AZ937" s="3"/>
      <c r="BA937" s="3"/>
      <c r="BB937" s="3"/>
      <c r="BC937" s="3"/>
      <c r="BD937" s="3"/>
    </row>
    <row r="938" spans="22:56" x14ac:dyDescent="0.25">
      <c r="V938" s="1" t="str">
        <f t="shared" si="243"/>
        <v/>
      </c>
      <c r="X938" s="1" t="str">
        <f t="shared" si="244"/>
        <v/>
      </c>
      <c r="Y938" s="1" t="str">
        <f t="shared" si="245"/>
        <v/>
      </c>
      <c r="Z938" s="1" t="str">
        <f t="shared" si="246"/>
        <v/>
      </c>
      <c r="AA938" s="1" t="str">
        <f t="shared" si="247"/>
        <v/>
      </c>
      <c r="AB938" s="1" t="str">
        <f t="shared" si="248"/>
        <v/>
      </c>
      <c r="AC938" s="1" t="str">
        <f t="shared" si="249"/>
        <v/>
      </c>
      <c r="AD938" s="1" t="str">
        <f t="shared" si="250"/>
        <v/>
      </c>
      <c r="AE938" s="1" t="str">
        <f t="shared" si="251"/>
        <v/>
      </c>
      <c r="AF938" s="1" t="str">
        <f t="shared" si="252"/>
        <v/>
      </c>
      <c r="AG938" s="1" t="str">
        <f t="shared" si="253"/>
        <v/>
      </c>
      <c r="AH938" s="1" t="str">
        <f t="shared" si="254"/>
        <v/>
      </c>
      <c r="AI938" s="1" t="str">
        <f t="shared" si="255"/>
        <v/>
      </c>
      <c r="AV938" s="8" t="str">
        <f t="shared" si="258"/>
        <v/>
      </c>
      <c r="AW938" s="2" t="str">
        <f t="shared" si="256"/>
        <v/>
      </c>
      <c r="AX938" s="3"/>
      <c r="AY938" s="2" t="str">
        <f t="shared" si="257"/>
        <v/>
      </c>
      <c r="AZ938" s="3"/>
      <c r="BA938" s="3"/>
      <c r="BB938" s="3"/>
      <c r="BC938" s="3"/>
      <c r="BD938" s="3"/>
    </row>
    <row r="939" spans="22:56" x14ac:dyDescent="0.25">
      <c r="V939" s="1" t="str">
        <f t="shared" si="243"/>
        <v/>
      </c>
      <c r="X939" s="1" t="str">
        <f t="shared" si="244"/>
        <v/>
      </c>
      <c r="Y939" s="1" t="str">
        <f t="shared" si="245"/>
        <v/>
      </c>
      <c r="Z939" s="1" t="str">
        <f t="shared" si="246"/>
        <v/>
      </c>
      <c r="AA939" s="1" t="str">
        <f t="shared" si="247"/>
        <v/>
      </c>
      <c r="AB939" s="1" t="str">
        <f t="shared" si="248"/>
        <v/>
      </c>
      <c r="AC939" s="1" t="str">
        <f t="shared" si="249"/>
        <v/>
      </c>
      <c r="AD939" s="1" t="str">
        <f t="shared" si="250"/>
        <v/>
      </c>
      <c r="AE939" s="1" t="str">
        <f t="shared" si="251"/>
        <v/>
      </c>
      <c r="AF939" s="1" t="str">
        <f t="shared" si="252"/>
        <v/>
      </c>
      <c r="AG939" s="1" t="str">
        <f t="shared" si="253"/>
        <v/>
      </c>
      <c r="AH939" s="1" t="str">
        <f t="shared" si="254"/>
        <v/>
      </c>
      <c r="AI939" s="1" t="str">
        <f t="shared" si="255"/>
        <v/>
      </c>
      <c r="AV939" s="8" t="str">
        <f t="shared" si="258"/>
        <v/>
      </c>
      <c r="AW939" s="2" t="str">
        <f t="shared" si="256"/>
        <v/>
      </c>
      <c r="AX939" s="3"/>
      <c r="AY939" s="2" t="str">
        <f t="shared" si="257"/>
        <v/>
      </c>
      <c r="AZ939" s="3"/>
      <c r="BA939" s="3"/>
      <c r="BB939" s="3"/>
      <c r="BC939" s="3"/>
      <c r="BD939" s="3"/>
    </row>
    <row r="940" spans="22:56" x14ac:dyDescent="0.25">
      <c r="V940" s="1" t="str">
        <f t="shared" si="243"/>
        <v/>
      </c>
      <c r="X940" s="1" t="str">
        <f t="shared" si="244"/>
        <v/>
      </c>
      <c r="Y940" s="1" t="str">
        <f t="shared" si="245"/>
        <v/>
      </c>
      <c r="Z940" s="1" t="str">
        <f t="shared" si="246"/>
        <v/>
      </c>
      <c r="AA940" s="1" t="str">
        <f t="shared" si="247"/>
        <v/>
      </c>
      <c r="AB940" s="1" t="str">
        <f t="shared" si="248"/>
        <v/>
      </c>
      <c r="AC940" s="1" t="str">
        <f t="shared" si="249"/>
        <v/>
      </c>
      <c r="AD940" s="1" t="str">
        <f t="shared" si="250"/>
        <v/>
      </c>
      <c r="AE940" s="1" t="str">
        <f t="shared" si="251"/>
        <v/>
      </c>
      <c r="AF940" s="1" t="str">
        <f t="shared" si="252"/>
        <v/>
      </c>
      <c r="AG940" s="1" t="str">
        <f t="shared" si="253"/>
        <v/>
      </c>
      <c r="AH940" s="1" t="str">
        <f t="shared" si="254"/>
        <v/>
      </c>
      <c r="AI940" s="1" t="str">
        <f t="shared" si="255"/>
        <v/>
      </c>
      <c r="AV940" s="8" t="str">
        <f t="shared" si="258"/>
        <v/>
      </c>
      <c r="AW940" s="2" t="str">
        <f t="shared" si="256"/>
        <v/>
      </c>
      <c r="AX940" s="3"/>
      <c r="AY940" s="2" t="str">
        <f t="shared" si="257"/>
        <v/>
      </c>
      <c r="AZ940" s="3"/>
      <c r="BA940" s="3"/>
      <c r="BB940" s="3"/>
      <c r="BC940" s="3"/>
      <c r="BD940" s="3"/>
    </row>
    <row r="941" spans="22:56" x14ac:dyDescent="0.25">
      <c r="V941" s="1" t="str">
        <f t="shared" si="243"/>
        <v/>
      </c>
      <c r="X941" s="1" t="str">
        <f t="shared" si="244"/>
        <v/>
      </c>
      <c r="Y941" s="1" t="str">
        <f t="shared" si="245"/>
        <v/>
      </c>
      <c r="Z941" s="1" t="str">
        <f t="shared" si="246"/>
        <v/>
      </c>
      <c r="AA941" s="1" t="str">
        <f t="shared" si="247"/>
        <v/>
      </c>
      <c r="AB941" s="1" t="str">
        <f t="shared" si="248"/>
        <v/>
      </c>
      <c r="AC941" s="1" t="str">
        <f t="shared" si="249"/>
        <v/>
      </c>
      <c r="AD941" s="1" t="str">
        <f t="shared" si="250"/>
        <v/>
      </c>
      <c r="AE941" s="1" t="str">
        <f t="shared" si="251"/>
        <v/>
      </c>
      <c r="AF941" s="1" t="str">
        <f t="shared" si="252"/>
        <v/>
      </c>
      <c r="AG941" s="1" t="str">
        <f t="shared" si="253"/>
        <v/>
      </c>
      <c r="AH941" s="1" t="str">
        <f t="shared" si="254"/>
        <v/>
      </c>
      <c r="AI941" s="1" t="str">
        <f t="shared" si="255"/>
        <v/>
      </c>
      <c r="AV941" s="8" t="str">
        <f t="shared" si="258"/>
        <v/>
      </c>
      <c r="AW941" s="2" t="str">
        <f t="shared" si="256"/>
        <v/>
      </c>
      <c r="AX941" s="3"/>
      <c r="AY941" s="2" t="str">
        <f t="shared" si="257"/>
        <v/>
      </c>
      <c r="AZ941" s="3"/>
      <c r="BA941" s="3"/>
      <c r="BB941" s="3"/>
      <c r="BC941" s="3"/>
      <c r="BD941" s="3"/>
    </row>
    <row r="942" spans="22:56" x14ac:dyDescent="0.25">
      <c r="V942" s="1" t="str">
        <f t="shared" si="243"/>
        <v/>
      </c>
      <c r="X942" s="1" t="str">
        <f t="shared" si="244"/>
        <v/>
      </c>
      <c r="Y942" s="1" t="str">
        <f t="shared" si="245"/>
        <v/>
      </c>
      <c r="Z942" s="1" t="str">
        <f t="shared" si="246"/>
        <v/>
      </c>
      <c r="AA942" s="1" t="str">
        <f t="shared" si="247"/>
        <v/>
      </c>
      <c r="AB942" s="1" t="str">
        <f t="shared" si="248"/>
        <v/>
      </c>
      <c r="AC942" s="1" t="str">
        <f t="shared" si="249"/>
        <v/>
      </c>
      <c r="AD942" s="1" t="str">
        <f t="shared" si="250"/>
        <v/>
      </c>
      <c r="AE942" s="1" t="str">
        <f t="shared" si="251"/>
        <v/>
      </c>
      <c r="AF942" s="1" t="str">
        <f t="shared" si="252"/>
        <v/>
      </c>
      <c r="AG942" s="1" t="str">
        <f t="shared" si="253"/>
        <v/>
      </c>
      <c r="AH942" s="1" t="str">
        <f t="shared" si="254"/>
        <v/>
      </c>
      <c r="AI942" s="1" t="str">
        <f t="shared" si="255"/>
        <v/>
      </c>
      <c r="AV942" s="8" t="str">
        <f t="shared" si="258"/>
        <v/>
      </c>
      <c r="AW942" s="2" t="str">
        <f t="shared" si="256"/>
        <v/>
      </c>
      <c r="AX942" s="3"/>
      <c r="AY942" s="2" t="str">
        <f t="shared" si="257"/>
        <v/>
      </c>
      <c r="AZ942" s="3"/>
      <c r="BA942" s="3"/>
      <c r="BB942" s="3"/>
      <c r="BC942" s="3"/>
      <c r="BD942" s="3"/>
    </row>
    <row r="943" spans="22:56" x14ac:dyDescent="0.25">
      <c r="V943" s="1" t="str">
        <f t="shared" si="243"/>
        <v/>
      </c>
      <c r="X943" s="1" t="str">
        <f t="shared" si="244"/>
        <v/>
      </c>
      <c r="Y943" s="1" t="str">
        <f t="shared" si="245"/>
        <v/>
      </c>
      <c r="Z943" s="1" t="str">
        <f t="shared" si="246"/>
        <v/>
      </c>
      <c r="AA943" s="1" t="str">
        <f t="shared" si="247"/>
        <v/>
      </c>
      <c r="AB943" s="1" t="str">
        <f t="shared" si="248"/>
        <v/>
      </c>
      <c r="AC943" s="1" t="str">
        <f t="shared" si="249"/>
        <v/>
      </c>
      <c r="AD943" s="1" t="str">
        <f t="shared" si="250"/>
        <v/>
      </c>
      <c r="AE943" s="1" t="str">
        <f t="shared" si="251"/>
        <v/>
      </c>
      <c r="AF943" s="1" t="str">
        <f t="shared" si="252"/>
        <v/>
      </c>
      <c r="AG943" s="1" t="str">
        <f t="shared" si="253"/>
        <v/>
      </c>
      <c r="AH943" s="1" t="str">
        <f t="shared" si="254"/>
        <v/>
      </c>
      <c r="AI943" s="1" t="str">
        <f t="shared" si="255"/>
        <v/>
      </c>
      <c r="AV943" s="8" t="str">
        <f t="shared" si="258"/>
        <v/>
      </c>
      <c r="AW943" s="2" t="str">
        <f t="shared" si="256"/>
        <v/>
      </c>
      <c r="AX943" s="3"/>
      <c r="AY943" s="2" t="str">
        <f t="shared" si="257"/>
        <v/>
      </c>
      <c r="AZ943" s="3"/>
      <c r="BA943" s="3"/>
      <c r="BB943" s="3"/>
      <c r="BC943" s="3"/>
      <c r="BD943" s="3"/>
    </row>
    <row r="944" spans="22:56" x14ac:dyDescent="0.25">
      <c r="V944" s="1" t="str">
        <f t="shared" ref="V944:V1007" si="259">IF(AV912&lt;&gt;"","(","")</f>
        <v/>
      </c>
      <c r="X944" s="1" t="str">
        <f t="shared" ref="X944:X1007" si="260">IF(AV912&lt;=$N$14,IF(X943&lt;$C$8,X943+1,1),"")</f>
        <v/>
      </c>
      <c r="Y944" s="1" t="str">
        <f t="shared" ref="Y944:Y1007" si="261">IF(AV912&lt;=$N$14,IF(X944&gt;X943,Y943,IF(Y943&lt;$C$9,Y943+1,1)),"")</f>
        <v/>
      </c>
      <c r="Z944" s="1" t="str">
        <f t="shared" ref="Z944:Z1007" si="262">IF(AV912&lt;=$N$14,IF(Y944=Y943,Z943,IF(Y944&gt;Y943,Z943,IF(Z943&lt;$C$10,Z943+1,1))),"")</f>
        <v/>
      </c>
      <c r="AA944" s="1" t="str">
        <f t="shared" ref="AA944:AA1007" si="263">IF(AV912&lt;=$N$14,IF(Z944=Z943,AA943,IF(Z944&gt;Z943,AA943,AA943+1)),"")</f>
        <v/>
      </c>
      <c r="AB944" s="1" t="str">
        <f t="shared" ref="AB944:AB1007" si="264">IF(AV912&lt;=$N$14,INDEX($AM$8:$AT$8,1,X944),"")</f>
        <v/>
      </c>
      <c r="AC944" s="1" t="str">
        <f t="shared" ref="AC944:AC1007" si="265">IF($C$6&gt;1,IF(AV912&lt;&gt;"",", ",""),"")</f>
        <v/>
      </c>
      <c r="AD944" s="1" t="str">
        <f t="shared" ref="AD944:AD1007" si="266">IF($C$6&gt;1,IF(AV912&lt;=$N$14,INDEX($AM$9:$AT$9,1,Y944),""),"")</f>
        <v/>
      </c>
      <c r="AE944" s="1" t="str">
        <f t="shared" ref="AE944:AE1007" si="267">IF($C$6&gt;2,IF(AV912&lt;&gt;"",", ",""),"")</f>
        <v/>
      </c>
      <c r="AF944" s="1" t="str">
        <f t="shared" ref="AF944:AF1007" si="268">IF($C$6&gt;2,IF(AV912&lt;=$N$14,INDEX($AM$10:$AT$10,1,Z944),""),"")</f>
        <v/>
      </c>
      <c r="AG944" s="1" t="str">
        <f t="shared" ref="AG944:AG1007" si="269">IF($C$6&gt;3,IF(AV912&lt;&gt;"",", ",""),"")</f>
        <v/>
      </c>
      <c r="AH944" s="1" t="str">
        <f t="shared" ref="AH944:AH1007" si="270">IF($C$6&gt;3,IF(AV912&lt;=$N$14,INDEX($AM$11:$AT$11,1,AA944),""),"")</f>
        <v/>
      </c>
      <c r="AI944" s="1" t="str">
        <f t="shared" ref="AI944:AI1007" si="271">IF(AV912&lt;&gt;"",")","")</f>
        <v/>
      </c>
      <c r="AV944" s="8" t="str">
        <f t="shared" si="258"/>
        <v/>
      </c>
      <c r="AW944" s="2" t="str">
        <f t="shared" si="256"/>
        <v/>
      </c>
      <c r="AX944" s="3"/>
      <c r="AY944" s="2" t="str">
        <f t="shared" si="257"/>
        <v/>
      </c>
      <c r="AZ944" s="3"/>
      <c r="BA944" s="3"/>
      <c r="BB944" s="3"/>
      <c r="BC944" s="3"/>
      <c r="BD944" s="3"/>
    </row>
    <row r="945" spans="22:56" x14ac:dyDescent="0.25">
      <c r="V945" s="1" t="str">
        <f t="shared" si="259"/>
        <v/>
      </c>
      <c r="X945" s="1" t="str">
        <f t="shared" si="260"/>
        <v/>
      </c>
      <c r="Y945" s="1" t="str">
        <f t="shared" si="261"/>
        <v/>
      </c>
      <c r="Z945" s="1" t="str">
        <f t="shared" si="262"/>
        <v/>
      </c>
      <c r="AA945" s="1" t="str">
        <f t="shared" si="263"/>
        <v/>
      </c>
      <c r="AB945" s="1" t="str">
        <f t="shared" si="264"/>
        <v/>
      </c>
      <c r="AC945" s="1" t="str">
        <f t="shared" si="265"/>
        <v/>
      </c>
      <c r="AD945" s="1" t="str">
        <f t="shared" si="266"/>
        <v/>
      </c>
      <c r="AE945" s="1" t="str">
        <f t="shared" si="267"/>
        <v/>
      </c>
      <c r="AF945" s="1" t="str">
        <f t="shared" si="268"/>
        <v/>
      </c>
      <c r="AG945" s="1" t="str">
        <f t="shared" si="269"/>
        <v/>
      </c>
      <c r="AH945" s="1" t="str">
        <f t="shared" si="270"/>
        <v/>
      </c>
      <c r="AI945" s="1" t="str">
        <f t="shared" si="271"/>
        <v/>
      </c>
      <c r="AV945" s="8" t="str">
        <f t="shared" si="258"/>
        <v/>
      </c>
      <c r="AW945" s="2" t="str">
        <f t="shared" ref="AW945:AW1008" si="272">IF(AV945&lt;&gt;"",". Möglichkeit: ","")</f>
        <v/>
      </c>
      <c r="AX945" s="3"/>
      <c r="AY945" s="2" t="str">
        <f t="shared" si="257"/>
        <v/>
      </c>
      <c r="AZ945" s="3"/>
      <c r="BA945" s="3"/>
      <c r="BB945" s="3"/>
      <c r="BC945" s="3"/>
      <c r="BD945" s="3"/>
    </row>
    <row r="946" spans="22:56" x14ac:dyDescent="0.25">
      <c r="V946" s="1" t="str">
        <f t="shared" si="259"/>
        <v/>
      </c>
      <c r="X946" s="1" t="str">
        <f t="shared" si="260"/>
        <v/>
      </c>
      <c r="Y946" s="1" t="str">
        <f t="shared" si="261"/>
        <v/>
      </c>
      <c r="Z946" s="1" t="str">
        <f t="shared" si="262"/>
        <v/>
      </c>
      <c r="AA946" s="1" t="str">
        <f t="shared" si="263"/>
        <v/>
      </c>
      <c r="AB946" s="1" t="str">
        <f t="shared" si="264"/>
        <v/>
      </c>
      <c r="AC946" s="1" t="str">
        <f t="shared" si="265"/>
        <v/>
      </c>
      <c r="AD946" s="1" t="str">
        <f t="shared" si="266"/>
        <v/>
      </c>
      <c r="AE946" s="1" t="str">
        <f t="shared" si="267"/>
        <v/>
      </c>
      <c r="AF946" s="1" t="str">
        <f t="shared" si="268"/>
        <v/>
      </c>
      <c r="AG946" s="1" t="str">
        <f t="shared" si="269"/>
        <v/>
      </c>
      <c r="AH946" s="1" t="str">
        <f t="shared" si="270"/>
        <v/>
      </c>
      <c r="AI946" s="1" t="str">
        <f t="shared" si="271"/>
        <v/>
      </c>
      <c r="AV946" s="8" t="str">
        <f t="shared" si="258"/>
        <v/>
      </c>
      <c r="AW946" s="2" t="str">
        <f t="shared" si="272"/>
        <v/>
      </c>
      <c r="AX946" s="3"/>
      <c r="AY946" s="2" t="str">
        <f t="shared" si="257"/>
        <v/>
      </c>
      <c r="AZ946" s="3"/>
      <c r="BA946" s="3"/>
      <c r="BB946" s="3"/>
      <c r="BC946" s="3"/>
      <c r="BD946" s="3"/>
    </row>
    <row r="947" spans="22:56" x14ac:dyDescent="0.25">
      <c r="V947" s="1" t="str">
        <f t="shared" si="259"/>
        <v/>
      </c>
      <c r="X947" s="1" t="str">
        <f t="shared" si="260"/>
        <v/>
      </c>
      <c r="Y947" s="1" t="str">
        <f t="shared" si="261"/>
        <v/>
      </c>
      <c r="Z947" s="1" t="str">
        <f t="shared" si="262"/>
        <v/>
      </c>
      <c r="AA947" s="1" t="str">
        <f t="shared" si="263"/>
        <v/>
      </c>
      <c r="AB947" s="1" t="str">
        <f t="shared" si="264"/>
        <v/>
      </c>
      <c r="AC947" s="1" t="str">
        <f t="shared" si="265"/>
        <v/>
      </c>
      <c r="AD947" s="1" t="str">
        <f t="shared" si="266"/>
        <v/>
      </c>
      <c r="AE947" s="1" t="str">
        <f t="shared" si="267"/>
        <v/>
      </c>
      <c r="AF947" s="1" t="str">
        <f t="shared" si="268"/>
        <v/>
      </c>
      <c r="AG947" s="1" t="str">
        <f t="shared" si="269"/>
        <v/>
      </c>
      <c r="AH947" s="1" t="str">
        <f t="shared" si="270"/>
        <v/>
      </c>
      <c r="AI947" s="1" t="str">
        <f t="shared" si="271"/>
        <v/>
      </c>
      <c r="AV947" s="8" t="str">
        <f t="shared" si="258"/>
        <v/>
      </c>
      <c r="AW947" s="2" t="str">
        <f t="shared" si="272"/>
        <v/>
      </c>
      <c r="AX947" s="3"/>
      <c r="AY947" s="2" t="str">
        <f t="shared" si="257"/>
        <v/>
      </c>
      <c r="AZ947" s="3"/>
      <c r="BA947" s="3"/>
      <c r="BB947" s="3"/>
      <c r="BC947" s="3"/>
      <c r="BD947" s="3"/>
    </row>
    <row r="948" spans="22:56" x14ac:dyDescent="0.25">
      <c r="V948" s="1" t="str">
        <f t="shared" si="259"/>
        <v/>
      </c>
      <c r="X948" s="1" t="str">
        <f t="shared" si="260"/>
        <v/>
      </c>
      <c r="Y948" s="1" t="str">
        <f t="shared" si="261"/>
        <v/>
      </c>
      <c r="Z948" s="1" t="str">
        <f t="shared" si="262"/>
        <v/>
      </c>
      <c r="AA948" s="1" t="str">
        <f t="shared" si="263"/>
        <v/>
      </c>
      <c r="AB948" s="1" t="str">
        <f t="shared" si="264"/>
        <v/>
      </c>
      <c r="AC948" s="1" t="str">
        <f t="shared" si="265"/>
        <v/>
      </c>
      <c r="AD948" s="1" t="str">
        <f t="shared" si="266"/>
        <v/>
      </c>
      <c r="AE948" s="1" t="str">
        <f t="shared" si="267"/>
        <v/>
      </c>
      <c r="AF948" s="1" t="str">
        <f t="shared" si="268"/>
        <v/>
      </c>
      <c r="AG948" s="1" t="str">
        <f t="shared" si="269"/>
        <v/>
      </c>
      <c r="AH948" s="1" t="str">
        <f t="shared" si="270"/>
        <v/>
      </c>
      <c r="AI948" s="1" t="str">
        <f t="shared" si="271"/>
        <v/>
      </c>
      <c r="AV948" s="8" t="str">
        <f t="shared" si="258"/>
        <v/>
      </c>
      <c r="AW948" s="2" t="str">
        <f t="shared" si="272"/>
        <v/>
      </c>
      <c r="AX948" s="3"/>
      <c r="AY948" s="2" t="str">
        <f t="shared" si="257"/>
        <v/>
      </c>
      <c r="AZ948" s="3"/>
      <c r="BA948" s="3"/>
      <c r="BB948" s="3"/>
      <c r="BC948" s="3"/>
      <c r="BD948" s="3"/>
    </row>
    <row r="949" spans="22:56" x14ac:dyDescent="0.25">
      <c r="V949" s="1" t="str">
        <f t="shared" si="259"/>
        <v/>
      </c>
      <c r="X949" s="1" t="str">
        <f t="shared" si="260"/>
        <v/>
      </c>
      <c r="Y949" s="1" t="str">
        <f t="shared" si="261"/>
        <v/>
      </c>
      <c r="Z949" s="1" t="str">
        <f t="shared" si="262"/>
        <v/>
      </c>
      <c r="AA949" s="1" t="str">
        <f t="shared" si="263"/>
        <v/>
      </c>
      <c r="AB949" s="1" t="str">
        <f t="shared" si="264"/>
        <v/>
      </c>
      <c r="AC949" s="1" t="str">
        <f t="shared" si="265"/>
        <v/>
      </c>
      <c r="AD949" s="1" t="str">
        <f t="shared" si="266"/>
        <v/>
      </c>
      <c r="AE949" s="1" t="str">
        <f t="shared" si="267"/>
        <v/>
      </c>
      <c r="AF949" s="1" t="str">
        <f t="shared" si="268"/>
        <v/>
      </c>
      <c r="AG949" s="1" t="str">
        <f t="shared" si="269"/>
        <v/>
      </c>
      <c r="AH949" s="1" t="str">
        <f t="shared" si="270"/>
        <v/>
      </c>
      <c r="AI949" s="1" t="str">
        <f t="shared" si="271"/>
        <v/>
      </c>
      <c r="AV949" s="8" t="str">
        <f t="shared" si="258"/>
        <v/>
      </c>
      <c r="AW949" s="2" t="str">
        <f t="shared" si="272"/>
        <v/>
      </c>
      <c r="AX949" s="3"/>
      <c r="AY949" s="2" t="str">
        <f t="shared" si="257"/>
        <v/>
      </c>
      <c r="AZ949" s="3"/>
      <c r="BA949" s="3"/>
      <c r="BB949" s="3"/>
      <c r="BC949" s="3"/>
      <c r="BD949" s="3"/>
    </row>
    <row r="950" spans="22:56" x14ac:dyDescent="0.25">
      <c r="V950" s="1" t="str">
        <f t="shared" si="259"/>
        <v/>
      </c>
      <c r="X950" s="1" t="str">
        <f t="shared" si="260"/>
        <v/>
      </c>
      <c r="Y950" s="1" t="str">
        <f t="shared" si="261"/>
        <v/>
      </c>
      <c r="Z950" s="1" t="str">
        <f t="shared" si="262"/>
        <v/>
      </c>
      <c r="AA950" s="1" t="str">
        <f t="shared" si="263"/>
        <v/>
      </c>
      <c r="AB950" s="1" t="str">
        <f t="shared" si="264"/>
        <v/>
      </c>
      <c r="AC950" s="1" t="str">
        <f t="shared" si="265"/>
        <v/>
      </c>
      <c r="AD950" s="1" t="str">
        <f t="shared" si="266"/>
        <v/>
      </c>
      <c r="AE950" s="1" t="str">
        <f t="shared" si="267"/>
        <v/>
      </c>
      <c r="AF950" s="1" t="str">
        <f t="shared" si="268"/>
        <v/>
      </c>
      <c r="AG950" s="1" t="str">
        <f t="shared" si="269"/>
        <v/>
      </c>
      <c r="AH950" s="1" t="str">
        <f t="shared" si="270"/>
        <v/>
      </c>
      <c r="AI950" s="1" t="str">
        <f t="shared" si="271"/>
        <v/>
      </c>
      <c r="AV950" s="8" t="str">
        <f t="shared" si="258"/>
        <v/>
      </c>
      <c r="AW950" s="2" t="str">
        <f t="shared" si="272"/>
        <v/>
      </c>
      <c r="AX950" s="3"/>
      <c r="AY950" s="2" t="str">
        <f t="shared" si="257"/>
        <v/>
      </c>
      <c r="AZ950" s="3"/>
      <c r="BA950" s="3"/>
      <c r="BB950" s="3"/>
      <c r="BC950" s="3"/>
      <c r="BD950" s="3"/>
    </row>
    <row r="951" spans="22:56" x14ac:dyDescent="0.25">
      <c r="V951" s="1" t="str">
        <f t="shared" si="259"/>
        <v/>
      </c>
      <c r="X951" s="1" t="str">
        <f t="shared" si="260"/>
        <v/>
      </c>
      <c r="Y951" s="1" t="str">
        <f t="shared" si="261"/>
        <v/>
      </c>
      <c r="Z951" s="1" t="str">
        <f t="shared" si="262"/>
        <v/>
      </c>
      <c r="AA951" s="1" t="str">
        <f t="shared" si="263"/>
        <v/>
      </c>
      <c r="AB951" s="1" t="str">
        <f t="shared" si="264"/>
        <v/>
      </c>
      <c r="AC951" s="1" t="str">
        <f t="shared" si="265"/>
        <v/>
      </c>
      <c r="AD951" s="1" t="str">
        <f t="shared" si="266"/>
        <v/>
      </c>
      <c r="AE951" s="1" t="str">
        <f t="shared" si="267"/>
        <v/>
      </c>
      <c r="AF951" s="1" t="str">
        <f t="shared" si="268"/>
        <v/>
      </c>
      <c r="AG951" s="1" t="str">
        <f t="shared" si="269"/>
        <v/>
      </c>
      <c r="AH951" s="1" t="str">
        <f t="shared" si="270"/>
        <v/>
      </c>
      <c r="AI951" s="1" t="str">
        <f t="shared" si="271"/>
        <v/>
      </c>
      <c r="AV951" s="8" t="str">
        <f t="shared" si="258"/>
        <v/>
      </c>
      <c r="AW951" s="2" t="str">
        <f t="shared" si="272"/>
        <v/>
      </c>
      <c r="AX951" s="3"/>
      <c r="AY951" s="2" t="str">
        <f t="shared" si="257"/>
        <v/>
      </c>
      <c r="AZ951" s="3"/>
      <c r="BA951" s="3"/>
      <c r="BB951" s="3"/>
      <c r="BC951" s="3"/>
      <c r="BD951" s="3"/>
    </row>
    <row r="952" spans="22:56" x14ac:dyDescent="0.25">
      <c r="V952" s="1" t="str">
        <f t="shared" si="259"/>
        <v/>
      </c>
      <c r="X952" s="1" t="str">
        <f t="shared" si="260"/>
        <v/>
      </c>
      <c r="Y952" s="1" t="str">
        <f t="shared" si="261"/>
        <v/>
      </c>
      <c r="Z952" s="1" t="str">
        <f t="shared" si="262"/>
        <v/>
      </c>
      <c r="AA952" s="1" t="str">
        <f t="shared" si="263"/>
        <v/>
      </c>
      <c r="AB952" s="1" t="str">
        <f t="shared" si="264"/>
        <v/>
      </c>
      <c r="AC952" s="1" t="str">
        <f t="shared" si="265"/>
        <v/>
      </c>
      <c r="AD952" s="1" t="str">
        <f t="shared" si="266"/>
        <v/>
      </c>
      <c r="AE952" s="1" t="str">
        <f t="shared" si="267"/>
        <v/>
      </c>
      <c r="AF952" s="1" t="str">
        <f t="shared" si="268"/>
        <v/>
      </c>
      <c r="AG952" s="1" t="str">
        <f t="shared" si="269"/>
        <v/>
      </c>
      <c r="AH952" s="1" t="str">
        <f t="shared" si="270"/>
        <v/>
      </c>
      <c r="AI952" s="1" t="str">
        <f t="shared" si="271"/>
        <v/>
      </c>
      <c r="AV952" s="8" t="str">
        <f t="shared" si="258"/>
        <v/>
      </c>
      <c r="AW952" s="2" t="str">
        <f t="shared" si="272"/>
        <v/>
      </c>
      <c r="AX952" s="3"/>
      <c r="AY952" s="2" t="str">
        <f t="shared" si="257"/>
        <v/>
      </c>
      <c r="AZ952" s="3"/>
      <c r="BA952" s="3"/>
      <c r="BB952" s="3"/>
      <c r="BC952" s="3"/>
      <c r="BD952" s="3"/>
    </row>
    <row r="953" spans="22:56" x14ac:dyDescent="0.25">
      <c r="V953" s="1" t="str">
        <f t="shared" si="259"/>
        <v/>
      </c>
      <c r="X953" s="1" t="str">
        <f t="shared" si="260"/>
        <v/>
      </c>
      <c r="Y953" s="1" t="str">
        <f t="shared" si="261"/>
        <v/>
      </c>
      <c r="Z953" s="1" t="str">
        <f t="shared" si="262"/>
        <v/>
      </c>
      <c r="AA953" s="1" t="str">
        <f t="shared" si="263"/>
        <v/>
      </c>
      <c r="AB953" s="1" t="str">
        <f t="shared" si="264"/>
        <v/>
      </c>
      <c r="AC953" s="1" t="str">
        <f t="shared" si="265"/>
        <v/>
      </c>
      <c r="AD953" s="1" t="str">
        <f t="shared" si="266"/>
        <v/>
      </c>
      <c r="AE953" s="1" t="str">
        <f t="shared" si="267"/>
        <v/>
      </c>
      <c r="AF953" s="1" t="str">
        <f t="shared" si="268"/>
        <v/>
      </c>
      <c r="AG953" s="1" t="str">
        <f t="shared" si="269"/>
        <v/>
      </c>
      <c r="AH953" s="1" t="str">
        <f t="shared" si="270"/>
        <v/>
      </c>
      <c r="AI953" s="1" t="str">
        <f t="shared" si="271"/>
        <v/>
      </c>
      <c r="AV953" s="8" t="str">
        <f t="shared" si="258"/>
        <v/>
      </c>
      <c r="AW953" s="2" t="str">
        <f t="shared" si="272"/>
        <v/>
      </c>
      <c r="AX953" s="3"/>
      <c r="AY953" s="2" t="str">
        <f t="shared" si="257"/>
        <v/>
      </c>
      <c r="AZ953" s="3"/>
      <c r="BA953" s="3"/>
      <c r="BB953" s="3"/>
      <c r="BC953" s="3"/>
      <c r="BD953" s="3"/>
    </row>
    <row r="954" spans="22:56" x14ac:dyDescent="0.25">
      <c r="V954" s="1" t="str">
        <f t="shared" si="259"/>
        <v/>
      </c>
      <c r="X954" s="1" t="str">
        <f t="shared" si="260"/>
        <v/>
      </c>
      <c r="Y954" s="1" t="str">
        <f t="shared" si="261"/>
        <v/>
      </c>
      <c r="Z954" s="1" t="str">
        <f t="shared" si="262"/>
        <v/>
      </c>
      <c r="AA954" s="1" t="str">
        <f t="shared" si="263"/>
        <v/>
      </c>
      <c r="AB954" s="1" t="str">
        <f t="shared" si="264"/>
        <v/>
      </c>
      <c r="AC954" s="1" t="str">
        <f t="shared" si="265"/>
        <v/>
      </c>
      <c r="AD954" s="1" t="str">
        <f t="shared" si="266"/>
        <v/>
      </c>
      <c r="AE954" s="1" t="str">
        <f t="shared" si="267"/>
        <v/>
      </c>
      <c r="AF954" s="1" t="str">
        <f t="shared" si="268"/>
        <v/>
      </c>
      <c r="AG954" s="1" t="str">
        <f t="shared" si="269"/>
        <v/>
      </c>
      <c r="AH954" s="1" t="str">
        <f t="shared" si="270"/>
        <v/>
      </c>
      <c r="AI954" s="1" t="str">
        <f t="shared" si="271"/>
        <v/>
      </c>
      <c r="AV954" s="8" t="str">
        <f t="shared" si="258"/>
        <v/>
      </c>
      <c r="AW954" s="2" t="str">
        <f t="shared" si="272"/>
        <v/>
      </c>
      <c r="AX954" s="3"/>
      <c r="AY954" s="2" t="str">
        <f t="shared" si="257"/>
        <v/>
      </c>
      <c r="AZ954" s="3"/>
      <c r="BA954" s="3"/>
      <c r="BB954" s="3"/>
      <c r="BC954" s="3"/>
      <c r="BD954" s="3"/>
    </row>
    <row r="955" spans="22:56" x14ac:dyDescent="0.25">
      <c r="V955" s="1" t="str">
        <f t="shared" si="259"/>
        <v/>
      </c>
      <c r="X955" s="1" t="str">
        <f t="shared" si="260"/>
        <v/>
      </c>
      <c r="Y955" s="1" t="str">
        <f t="shared" si="261"/>
        <v/>
      </c>
      <c r="Z955" s="1" t="str">
        <f t="shared" si="262"/>
        <v/>
      </c>
      <c r="AA955" s="1" t="str">
        <f t="shared" si="263"/>
        <v/>
      </c>
      <c r="AB955" s="1" t="str">
        <f t="shared" si="264"/>
        <v/>
      </c>
      <c r="AC955" s="1" t="str">
        <f t="shared" si="265"/>
        <v/>
      </c>
      <c r="AD955" s="1" t="str">
        <f t="shared" si="266"/>
        <v/>
      </c>
      <c r="AE955" s="1" t="str">
        <f t="shared" si="267"/>
        <v/>
      </c>
      <c r="AF955" s="1" t="str">
        <f t="shared" si="268"/>
        <v/>
      </c>
      <c r="AG955" s="1" t="str">
        <f t="shared" si="269"/>
        <v/>
      </c>
      <c r="AH955" s="1" t="str">
        <f t="shared" si="270"/>
        <v/>
      </c>
      <c r="AI955" s="1" t="str">
        <f t="shared" si="271"/>
        <v/>
      </c>
      <c r="AV955" s="8" t="str">
        <f t="shared" si="258"/>
        <v/>
      </c>
      <c r="AW955" s="2" t="str">
        <f t="shared" si="272"/>
        <v/>
      </c>
      <c r="AX955" s="3"/>
      <c r="AY955" s="2" t="str">
        <f t="shared" si="257"/>
        <v/>
      </c>
      <c r="AZ955" s="3"/>
      <c r="BA955" s="3"/>
      <c r="BB955" s="3"/>
      <c r="BC955" s="3"/>
      <c r="BD955" s="3"/>
    </row>
    <row r="956" spans="22:56" x14ac:dyDescent="0.25">
      <c r="V956" s="1" t="str">
        <f t="shared" si="259"/>
        <v/>
      </c>
      <c r="X956" s="1" t="str">
        <f t="shared" si="260"/>
        <v/>
      </c>
      <c r="Y956" s="1" t="str">
        <f t="shared" si="261"/>
        <v/>
      </c>
      <c r="Z956" s="1" t="str">
        <f t="shared" si="262"/>
        <v/>
      </c>
      <c r="AA956" s="1" t="str">
        <f t="shared" si="263"/>
        <v/>
      </c>
      <c r="AB956" s="1" t="str">
        <f t="shared" si="264"/>
        <v/>
      </c>
      <c r="AC956" s="1" t="str">
        <f t="shared" si="265"/>
        <v/>
      </c>
      <c r="AD956" s="1" t="str">
        <f t="shared" si="266"/>
        <v/>
      </c>
      <c r="AE956" s="1" t="str">
        <f t="shared" si="267"/>
        <v/>
      </c>
      <c r="AF956" s="1" t="str">
        <f t="shared" si="268"/>
        <v/>
      </c>
      <c r="AG956" s="1" t="str">
        <f t="shared" si="269"/>
        <v/>
      </c>
      <c r="AH956" s="1" t="str">
        <f t="shared" si="270"/>
        <v/>
      </c>
      <c r="AI956" s="1" t="str">
        <f t="shared" si="271"/>
        <v/>
      </c>
      <c r="AV956" s="8" t="str">
        <f t="shared" si="258"/>
        <v/>
      </c>
      <c r="AW956" s="2" t="str">
        <f t="shared" si="272"/>
        <v/>
      </c>
      <c r="AX956" s="3"/>
      <c r="AY956" s="2" t="str">
        <f t="shared" si="257"/>
        <v/>
      </c>
      <c r="AZ956" s="3"/>
      <c r="BA956" s="3"/>
      <c r="BB956" s="3"/>
      <c r="BC956" s="3"/>
      <c r="BD956" s="3"/>
    </row>
    <row r="957" spans="22:56" x14ac:dyDescent="0.25">
      <c r="V957" s="1" t="str">
        <f t="shared" si="259"/>
        <v/>
      </c>
      <c r="X957" s="1" t="str">
        <f t="shared" si="260"/>
        <v/>
      </c>
      <c r="Y957" s="1" t="str">
        <f t="shared" si="261"/>
        <v/>
      </c>
      <c r="Z957" s="1" t="str">
        <f t="shared" si="262"/>
        <v/>
      </c>
      <c r="AA957" s="1" t="str">
        <f t="shared" si="263"/>
        <v/>
      </c>
      <c r="AB957" s="1" t="str">
        <f t="shared" si="264"/>
        <v/>
      </c>
      <c r="AC957" s="1" t="str">
        <f t="shared" si="265"/>
        <v/>
      </c>
      <c r="AD957" s="1" t="str">
        <f t="shared" si="266"/>
        <v/>
      </c>
      <c r="AE957" s="1" t="str">
        <f t="shared" si="267"/>
        <v/>
      </c>
      <c r="AF957" s="1" t="str">
        <f t="shared" si="268"/>
        <v/>
      </c>
      <c r="AG957" s="1" t="str">
        <f t="shared" si="269"/>
        <v/>
      </c>
      <c r="AH957" s="1" t="str">
        <f t="shared" si="270"/>
        <v/>
      </c>
      <c r="AI957" s="1" t="str">
        <f t="shared" si="271"/>
        <v/>
      </c>
      <c r="AV957" s="8" t="str">
        <f t="shared" si="258"/>
        <v/>
      </c>
      <c r="AW957" s="2" t="str">
        <f t="shared" si="272"/>
        <v/>
      </c>
      <c r="AX957" s="3"/>
      <c r="AY957" s="2" t="str">
        <f t="shared" si="257"/>
        <v/>
      </c>
      <c r="AZ957" s="3"/>
      <c r="BA957" s="3"/>
      <c r="BB957" s="3"/>
      <c r="BC957" s="3"/>
      <c r="BD957" s="3"/>
    </row>
    <row r="958" spans="22:56" x14ac:dyDescent="0.25">
      <c r="V958" s="1" t="str">
        <f t="shared" si="259"/>
        <v/>
      </c>
      <c r="X958" s="1" t="str">
        <f t="shared" si="260"/>
        <v/>
      </c>
      <c r="Y958" s="1" t="str">
        <f t="shared" si="261"/>
        <v/>
      </c>
      <c r="Z958" s="1" t="str">
        <f t="shared" si="262"/>
        <v/>
      </c>
      <c r="AA958" s="1" t="str">
        <f t="shared" si="263"/>
        <v/>
      </c>
      <c r="AB958" s="1" t="str">
        <f t="shared" si="264"/>
        <v/>
      </c>
      <c r="AC958" s="1" t="str">
        <f t="shared" si="265"/>
        <v/>
      </c>
      <c r="AD958" s="1" t="str">
        <f t="shared" si="266"/>
        <v/>
      </c>
      <c r="AE958" s="1" t="str">
        <f t="shared" si="267"/>
        <v/>
      </c>
      <c r="AF958" s="1" t="str">
        <f t="shared" si="268"/>
        <v/>
      </c>
      <c r="AG958" s="1" t="str">
        <f t="shared" si="269"/>
        <v/>
      </c>
      <c r="AH958" s="1" t="str">
        <f t="shared" si="270"/>
        <v/>
      </c>
      <c r="AI958" s="1" t="str">
        <f t="shared" si="271"/>
        <v/>
      </c>
      <c r="AV958" s="8" t="str">
        <f t="shared" si="258"/>
        <v/>
      </c>
      <c r="AW958" s="2" t="str">
        <f t="shared" si="272"/>
        <v/>
      </c>
      <c r="AX958" s="3"/>
      <c r="AY958" s="2" t="str">
        <f t="shared" si="257"/>
        <v/>
      </c>
      <c r="AZ958" s="3"/>
      <c r="BA958" s="3"/>
      <c r="BB958" s="3"/>
      <c r="BC958" s="3"/>
      <c r="BD958" s="3"/>
    </row>
    <row r="959" spans="22:56" x14ac:dyDescent="0.25">
      <c r="V959" s="1" t="str">
        <f t="shared" si="259"/>
        <v/>
      </c>
      <c r="X959" s="1" t="str">
        <f t="shared" si="260"/>
        <v/>
      </c>
      <c r="Y959" s="1" t="str">
        <f t="shared" si="261"/>
        <v/>
      </c>
      <c r="Z959" s="1" t="str">
        <f t="shared" si="262"/>
        <v/>
      </c>
      <c r="AA959" s="1" t="str">
        <f t="shared" si="263"/>
        <v/>
      </c>
      <c r="AB959" s="1" t="str">
        <f t="shared" si="264"/>
        <v/>
      </c>
      <c r="AC959" s="1" t="str">
        <f t="shared" si="265"/>
        <v/>
      </c>
      <c r="AD959" s="1" t="str">
        <f t="shared" si="266"/>
        <v/>
      </c>
      <c r="AE959" s="1" t="str">
        <f t="shared" si="267"/>
        <v/>
      </c>
      <c r="AF959" s="1" t="str">
        <f t="shared" si="268"/>
        <v/>
      </c>
      <c r="AG959" s="1" t="str">
        <f t="shared" si="269"/>
        <v/>
      </c>
      <c r="AH959" s="1" t="str">
        <f t="shared" si="270"/>
        <v/>
      </c>
      <c r="AI959" s="1" t="str">
        <f t="shared" si="271"/>
        <v/>
      </c>
      <c r="AV959" s="8" t="str">
        <f t="shared" si="258"/>
        <v/>
      </c>
      <c r="AW959" s="2" t="str">
        <f t="shared" si="272"/>
        <v/>
      </c>
      <c r="AX959" s="3"/>
      <c r="AY959" s="2" t="str">
        <f t="shared" si="257"/>
        <v/>
      </c>
      <c r="AZ959" s="3"/>
      <c r="BA959" s="3"/>
      <c r="BB959" s="3"/>
      <c r="BC959" s="3"/>
      <c r="BD959" s="3"/>
    </row>
    <row r="960" spans="22:56" x14ac:dyDescent="0.25">
      <c r="V960" s="1" t="str">
        <f t="shared" si="259"/>
        <v/>
      </c>
      <c r="X960" s="1" t="str">
        <f t="shared" si="260"/>
        <v/>
      </c>
      <c r="Y960" s="1" t="str">
        <f t="shared" si="261"/>
        <v/>
      </c>
      <c r="Z960" s="1" t="str">
        <f t="shared" si="262"/>
        <v/>
      </c>
      <c r="AA960" s="1" t="str">
        <f t="shared" si="263"/>
        <v/>
      </c>
      <c r="AB960" s="1" t="str">
        <f t="shared" si="264"/>
        <v/>
      </c>
      <c r="AC960" s="1" t="str">
        <f t="shared" si="265"/>
        <v/>
      </c>
      <c r="AD960" s="1" t="str">
        <f t="shared" si="266"/>
        <v/>
      </c>
      <c r="AE960" s="1" t="str">
        <f t="shared" si="267"/>
        <v/>
      </c>
      <c r="AF960" s="1" t="str">
        <f t="shared" si="268"/>
        <v/>
      </c>
      <c r="AG960" s="1" t="str">
        <f t="shared" si="269"/>
        <v/>
      </c>
      <c r="AH960" s="1" t="str">
        <f t="shared" si="270"/>
        <v/>
      </c>
      <c r="AI960" s="1" t="str">
        <f t="shared" si="271"/>
        <v/>
      </c>
      <c r="AV960" s="8" t="str">
        <f t="shared" si="258"/>
        <v/>
      </c>
      <c r="AW960" s="2" t="str">
        <f t="shared" si="272"/>
        <v/>
      </c>
      <c r="AX960" s="3"/>
      <c r="AY960" s="2" t="str">
        <f t="shared" si="257"/>
        <v/>
      </c>
      <c r="AZ960" s="3"/>
      <c r="BA960" s="3"/>
      <c r="BB960" s="3"/>
      <c r="BC960" s="3"/>
      <c r="BD960" s="3"/>
    </row>
    <row r="961" spans="22:56" x14ac:dyDescent="0.25">
      <c r="V961" s="1" t="str">
        <f t="shared" si="259"/>
        <v/>
      </c>
      <c r="X961" s="1" t="str">
        <f t="shared" si="260"/>
        <v/>
      </c>
      <c r="Y961" s="1" t="str">
        <f t="shared" si="261"/>
        <v/>
      </c>
      <c r="Z961" s="1" t="str">
        <f t="shared" si="262"/>
        <v/>
      </c>
      <c r="AA961" s="1" t="str">
        <f t="shared" si="263"/>
        <v/>
      </c>
      <c r="AB961" s="1" t="str">
        <f t="shared" si="264"/>
        <v/>
      </c>
      <c r="AC961" s="1" t="str">
        <f t="shared" si="265"/>
        <v/>
      </c>
      <c r="AD961" s="1" t="str">
        <f t="shared" si="266"/>
        <v/>
      </c>
      <c r="AE961" s="1" t="str">
        <f t="shared" si="267"/>
        <v/>
      </c>
      <c r="AF961" s="1" t="str">
        <f t="shared" si="268"/>
        <v/>
      </c>
      <c r="AG961" s="1" t="str">
        <f t="shared" si="269"/>
        <v/>
      </c>
      <c r="AH961" s="1" t="str">
        <f t="shared" si="270"/>
        <v/>
      </c>
      <c r="AI961" s="1" t="str">
        <f t="shared" si="271"/>
        <v/>
      </c>
      <c r="AV961" s="8" t="str">
        <f t="shared" si="258"/>
        <v/>
      </c>
      <c r="AW961" s="2" t="str">
        <f t="shared" si="272"/>
        <v/>
      </c>
      <c r="AX961" s="3"/>
      <c r="AY961" s="2" t="str">
        <f t="shared" si="257"/>
        <v/>
      </c>
      <c r="AZ961" s="3"/>
      <c r="BA961" s="3"/>
      <c r="BB961" s="3"/>
      <c r="BC961" s="3"/>
      <c r="BD961" s="3"/>
    </row>
    <row r="962" spans="22:56" x14ac:dyDescent="0.25">
      <c r="V962" s="1" t="str">
        <f t="shared" si="259"/>
        <v/>
      </c>
      <c r="X962" s="1" t="str">
        <f t="shared" si="260"/>
        <v/>
      </c>
      <c r="Y962" s="1" t="str">
        <f t="shared" si="261"/>
        <v/>
      </c>
      <c r="Z962" s="1" t="str">
        <f t="shared" si="262"/>
        <v/>
      </c>
      <c r="AA962" s="1" t="str">
        <f t="shared" si="263"/>
        <v/>
      </c>
      <c r="AB962" s="1" t="str">
        <f t="shared" si="264"/>
        <v/>
      </c>
      <c r="AC962" s="1" t="str">
        <f t="shared" si="265"/>
        <v/>
      </c>
      <c r="AD962" s="1" t="str">
        <f t="shared" si="266"/>
        <v/>
      </c>
      <c r="AE962" s="1" t="str">
        <f t="shared" si="267"/>
        <v/>
      </c>
      <c r="AF962" s="1" t="str">
        <f t="shared" si="268"/>
        <v/>
      </c>
      <c r="AG962" s="1" t="str">
        <f t="shared" si="269"/>
        <v/>
      </c>
      <c r="AH962" s="1" t="str">
        <f t="shared" si="270"/>
        <v/>
      </c>
      <c r="AI962" s="1" t="str">
        <f t="shared" si="271"/>
        <v/>
      </c>
      <c r="AV962" s="8" t="str">
        <f t="shared" si="258"/>
        <v/>
      </c>
      <c r="AW962" s="2" t="str">
        <f t="shared" si="272"/>
        <v/>
      </c>
      <c r="AX962" s="3"/>
      <c r="AY962" s="2" t="str">
        <f t="shared" si="257"/>
        <v/>
      </c>
      <c r="AZ962" s="3"/>
      <c r="BA962" s="3"/>
      <c r="BB962" s="3"/>
      <c r="BC962" s="3"/>
      <c r="BD962" s="3"/>
    </row>
    <row r="963" spans="22:56" x14ac:dyDescent="0.25">
      <c r="V963" s="1" t="str">
        <f t="shared" si="259"/>
        <v/>
      </c>
      <c r="X963" s="1" t="str">
        <f t="shared" si="260"/>
        <v/>
      </c>
      <c r="Y963" s="1" t="str">
        <f t="shared" si="261"/>
        <v/>
      </c>
      <c r="Z963" s="1" t="str">
        <f t="shared" si="262"/>
        <v/>
      </c>
      <c r="AA963" s="1" t="str">
        <f t="shared" si="263"/>
        <v/>
      </c>
      <c r="AB963" s="1" t="str">
        <f t="shared" si="264"/>
        <v/>
      </c>
      <c r="AC963" s="1" t="str">
        <f t="shared" si="265"/>
        <v/>
      </c>
      <c r="AD963" s="1" t="str">
        <f t="shared" si="266"/>
        <v/>
      </c>
      <c r="AE963" s="1" t="str">
        <f t="shared" si="267"/>
        <v/>
      </c>
      <c r="AF963" s="1" t="str">
        <f t="shared" si="268"/>
        <v/>
      </c>
      <c r="AG963" s="1" t="str">
        <f t="shared" si="269"/>
        <v/>
      </c>
      <c r="AH963" s="1" t="str">
        <f t="shared" si="270"/>
        <v/>
      </c>
      <c r="AI963" s="1" t="str">
        <f t="shared" si="271"/>
        <v/>
      </c>
      <c r="AV963" s="8" t="str">
        <f t="shared" si="258"/>
        <v/>
      </c>
      <c r="AW963" s="2" t="str">
        <f t="shared" si="272"/>
        <v/>
      </c>
      <c r="AX963" s="3"/>
      <c r="AY963" s="2" t="str">
        <f t="shared" si="257"/>
        <v/>
      </c>
      <c r="AZ963" s="3"/>
      <c r="BA963" s="3"/>
      <c r="BB963" s="3"/>
      <c r="BC963" s="3"/>
      <c r="BD963" s="3"/>
    </row>
    <row r="964" spans="22:56" x14ac:dyDescent="0.25">
      <c r="V964" s="1" t="str">
        <f t="shared" si="259"/>
        <v/>
      </c>
      <c r="X964" s="1" t="str">
        <f t="shared" si="260"/>
        <v/>
      </c>
      <c r="Y964" s="1" t="str">
        <f t="shared" si="261"/>
        <v/>
      </c>
      <c r="Z964" s="1" t="str">
        <f t="shared" si="262"/>
        <v/>
      </c>
      <c r="AA964" s="1" t="str">
        <f t="shared" si="263"/>
        <v/>
      </c>
      <c r="AB964" s="1" t="str">
        <f t="shared" si="264"/>
        <v/>
      </c>
      <c r="AC964" s="1" t="str">
        <f t="shared" si="265"/>
        <v/>
      </c>
      <c r="AD964" s="1" t="str">
        <f t="shared" si="266"/>
        <v/>
      </c>
      <c r="AE964" s="1" t="str">
        <f t="shared" si="267"/>
        <v/>
      </c>
      <c r="AF964" s="1" t="str">
        <f t="shared" si="268"/>
        <v/>
      </c>
      <c r="AG964" s="1" t="str">
        <f t="shared" si="269"/>
        <v/>
      </c>
      <c r="AH964" s="1" t="str">
        <f t="shared" si="270"/>
        <v/>
      </c>
      <c r="AI964" s="1" t="str">
        <f t="shared" si="271"/>
        <v/>
      </c>
      <c r="AV964" s="8" t="str">
        <f t="shared" si="258"/>
        <v/>
      </c>
      <c r="AW964" s="2" t="str">
        <f t="shared" si="272"/>
        <v/>
      </c>
      <c r="AX964" s="3"/>
      <c r="AY964" s="2" t="str">
        <f t="shared" si="257"/>
        <v/>
      </c>
      <c r="AZ964" s="3"/>
      <c r="BA964" s="3"/>
      <c r="BB964" s="3"/>
      <c r="BC964" s="3"/>
      <c r="BD964" s="3"/>
    </row>
    <row r="965" spans="22:56" x14ac:dyDescent="0.25">
      <c r="V965" s="1" t="str">
        <f t="shared" si="259"/>
        <v/>
      </c>
      <c r="X965" s="1" t="str">
        <f t="shared" si="260"/>
        <v/>
      </c>
      <c r="Y965" s="1" t="str">
        <f t="shared" si="261"/>
        <v/>
      </c>
      <c r="Z965" s="1" t="str">
        <f t="shared" si="262"/>
        <v/>
      </c>
      <c r="AA965" s="1" t="str">
        <f t="shared" si="263"/>
        <v/>
      </c>
      <c r="AB965" s="1" t="str">
        <f t="shared" si="264"/>
        <v/>
      </c>
      <c r="AC965" s="1" t="str">
        <f t="shared" si="265"/>
        <v/>
      </c>
      <c r="AD965" s="1" t="str">
        <f t="shared" si="266"/>
        <v/>
      </c>
      <c r="AE965" s="1" t="str">
        <f t="shared" si="267"/>
        <v/>
      </c>
      <c r="AF965" s="1" t="str">
        <f t="shared" si="268"/>
        <v/>
      </c>
      <c r="AG965" s="1" t="str">
        <f t="shared" si="269"/>
        <v/>
      </c>
      <c r="AH965" s="1" t="str">
        <f t="shared" si="270"/>
        <v/>
      </c>
      <c r="AI965" s="1" t="str">
        <f t="shared" si="271"/>
        <v/>
      </c>
      <c r="AV965" s="8" t="str">
        <f t="shared" si="258"/>
        <v/>
      </c>
      <c r="AW965" s="2" t="str">
        <f t="shared" si="272"/>
        <v/>
      </c>
      <c r="AX965" s="3"/>
      <c r="AY965" s="2" t="str">
        <f t="shared" si="257"/>
        <v/>
      </c>
      <c r="AZ965" s="3"/>
      <c r="BA965" s="3"/>
      <c r="BB965" s="3"/>
      <c r="BC965" s="3"/>
      <c r="BD965" s="3"/>
    </row>
    <row r="966" spans="22:56" x14ac:dyDescent="0.25">
      <c r="V966" s="1" t="str">
        <f t="shared" si="259"/>
        <v/>
      </c>
      <c r="X966" s="1" t="str">
        <f t="shared" si="260"/>
        <v/>
      </c>
      <c r="Y966" s="1" t="str">
        <f t="shared" si="261"/>
        <v/>
      </c>
      <c r="Z966" s="1" t="str">
        <f t="shared" si="262"/>
        <v/>
      </c>
      <c r="AA966" s="1" t="str">
        <f t="shared" si="263"/>
        <v/>
      </c>
      <c r="AB966" s="1" t="str">
        <f t="shared" si="264"/>
        <v/>
      </c>
      <c r="AC966" s="1" t="str">
        <f t="shared" si="265"/>
        <v/>
      </c>
      <c r="AD966" s="1" t="str">
        <f t="shared" si="266"/>
        <v/>
      </c>
      <c r="AE966" s="1" t="str">
        <f t="shared" si="267"/>
        <v/>
      </c>
      <c r="AF966" s="1" t="str">
        <f t="shared" si="268"/>
        <v/>
      </c>
      <c r="AG966" s="1" t="str">
        <f t="shared" si="269"/>
        <v/>
      </c>
      <c r="AH966" s="1" t="str">
        <f t="shared" si="270"/>
        <v/>
      </c>
      <c r="AI966" s="1" t="str">
        <f t="shared" si="271"/>
        <v/>
      </c>
      <c r="AV966" s="8" t="str">
        <f t="shared" si="258"/>
        <v/>
      </c>
      <c r="AW966" s="2" t="str">
        <f t="shared" si="272"/>
        <v/>
      </c>
      <c r="AX966" s="3"/>
      <c r="AY966" s="2" t="str">
        <f t="shared" si="257"/>
        <v/>
      </c>
      <c r="AZ966" s="3"/>
      <c r="BA966" s="3"/>
      <c r="BB966" s="3"/>
      <c r="BC966" s="3"/>
      <c r="BD966" s="3"/>
    </row>
    <row r="967" spans="22:56" x14ac:dyDescent="0.25">
      <c r="V967" s="1" t="str">
        <f t="shared" si="259"/>
        <v/>
      </c>
      <c r="X967" s="1" t="str">
        <f t="shared" si="260"/>
        <v/>
      </c>
      <c r="Y967" s="1" t="str">
        <f t="shared" si="261"/>
        <v/>
      </c>
      <c r="Z967" s="1" t="str">
        <f t="shared" si="262"/>
        <v/>
      </c>
      <c r="AA967" s="1" t="str">
        <f t="shared" si="263"/>
        <v/>
      </c>
      <c r="AB967" s="1" t="str">
        <f t="shared" si="264"/>
        <v/>
      </c>
      <c r="AC967" s="1" t="str">
        <f t="shared" si="265"/>
        <v/>
      </c>
      <c r="AD967" s="1" t="str">
        <f t="shared" si="266"/>
        <v/>
      </c>
      <c r="AE967" s="1" t="str">
        <f t="shared" si="267"/>
        <v/>
      </c>
      <c r="AF967" s="1" t="str">
        <f t="shared" si="268"/>
        <v/>
      </c>
      <c r="AG967" s="1" t="str">
        <f t="shared" si="269"/>
        <v/>
      </c>
      <c r="AH967" s="1" t="str">
        <f t="shared" si="270"/>
        <v/>
      </c>
      <c r="AI967" s="1" t="str">
        <f t="shared" si="271"/>
        <v/>
      </c>
      <c r="AV967" s="8" t="str">
        <f t="shared" si="258"/>
        <v/>
      </c>
      <c r="AW967" s="2" t="str">
        <f t="shared" si="272"/>
        <v/>
      </c>
      <c r="AX967" s="3"/>
      <c r="AY967" s="2" t="str">
        <f t="shared" si="257"/>
        <v/>
      </c>
      <c r="AZ967" s="3"/>
      <c r="BA967" s="3"/>
      <c r="BB967" s="3"/>
      <c r="BC967" s="3"/>
      <c r="BD967" s="3"/>
    </row>
    <row r="968" spans="22:56" x14ac:dyDescent="0.25">
      <c r="V968" s="1" t="str">
        <f t="shared" si="259"/>
        <v/>
      </c>
      <c r="X968" s="1" t="str">
        <f t="shared" si="260"/>
        <v/>
      </c>
      <c r="Y968" s="1" t="str">
        <f t="shared" si="261"/>
        <v/>
      </c>
      <c r="Z968" s="1" t="str">
        <f t="shared" si="262"/>
        <v/>
      </c>
      <c r="AA968" s="1" t="str">
        <f t="shared" si="263"/>
        <v/>
      </c>
      <c r="AB968" s="1" t="str">
        <f t="shared" si="264"/>
        <v/>
      </c>
      <c r="AC968" s="1" t="str">
        <f t="shared" si="265"/>
        <v/>
      </c>
      <c r="AD968" s="1" t="str">
        <f t="shared" si="266"/>
        <v/>
      </c>
      <c r="AE968" s="1" t="str">
        <f t="shared" si="267"/>
        <v/>
      </c>
      <c r="AF968" s="1" t="str">
        <f t="shared" si="268"/>
        <v/>
      </c>
      <c r="AG968" s="1" t="str">
        <f t="shared" si="269"/>
        <v/>
      </c>
      <c r="AH968" s="1" t="str">
        <f t="shared" si="270"/>
        <v/>
      </c>
      <c r="AI968" s="1" t="str">
        <f t="shared" si="271"/>
        <v/>
      </c>
      <c r="AV968" s="8" t="str">
        <f t="shared" si="258"/>
        <v/>
      </c>
      <c r="AW968" s="2" t="str">
        <f t="shared" si="272"/>
        <v/>
      </c>
      <c r="AX968" s="3"/>
      <c r="AY968" s="2" t="str">
        <f t="shared" si="257"/>
        <v/>
      </c>
      <c r="AZ968" s="3"/>
      <c r="BA968" s="3"/>
      <c r="BB968" s="3"/>
      <c r="BC968" s="3"/>
      <c r="BD968" s="3"/>
    </row>
    <row r="969" spans="22:56" x14ac:dyDescent="0.25">
      <c r="V969" s="1" t="str">
        <f t="shared" si="259"/>
        <v/>
      </c>
      <c r="X969" s="1" t="str">
        <f t="shared" si="260"/>
        <v/>
      </c>
      <c r="Y969" s="1" t="str">
        <f t="shared" si="261"/>
        <v/>
      </c>
      <c r="Z969" s="1" t="str">
        <f t="shared" si="262"/>
        <v/>
      </c>
      <c r="AA969" s="1" t="str">
        <f t="shared" si="263"/>
        <v/>
      </c>
      <c r="AB969" s="1" t="str">
        <f t="shared" si="264"/>
        <v/>
      </c>
      <c r="AC969" s="1" t="str">
        <f t="shared" si="265"/>
        <v/>
      </c>
      <c r="AD969" s="1" t="str">
        <f t="shared" si="266"/>
        <v/>
      </c>
      <c r="AE969" s="1" t="str">
        <f t="shared" si="267"/>
        <v/>
      </c>
      <c r="AF969" s="1" t="str">
        <f t="shared" si="268"/>
        <v/>
      </c>
      <c r="AG969" s="1" t="str">
        <f t="shared" si="269"/>
        <v/>
      </c>
      <c r="AH969" s="1" t="str">
        <f t="shared" si="270"/>
        <v/>
      </c>
      <c r="AI969" s="1" t="str">
        <f t="shared" si="271"/>
        <v/>
      </c>
      <c r="AV969" s="8" t="str">
        <f t="shared" si="258"/>
        <v/>
      </c>
      <c r="AW969" s="2" t="str">
        <f t="shared" si="272"/>
        <v/>
      </c>
      <c r="AX969" s="3"/>
      <c r="AY969" s="2" t="str">
        <f t="shared" si="257"/>
        <v/>
      </c>
      <c r="AZ969" s="3"/>
      <c r="BA969" s="3"/>
      <c r="BB969" s="3"/>
      <c r="BC969" s="3"/>
      <c r="BD969" s="3"/>
    </row>
    <row r="970" spans="22:56" x14ac:dyDescent="0.25">
      <c r="V970" s="1" t="str">
        <f t="shared" si="259"/>
        <v/>
      </c>
      <c r="X970" s="1" t="str">
        <f t="shared" si="260"/>
        <v/>
      </c>
      <c r="Y970" s="1" t="str">
        <f t="shared" si="261"/>
        <v/>
      </c>
      <c r="Z970" s="1" t="str">
        <f t="shared" si="262"/>
        <v/>
      </c>
      <c r="AA970" s="1" t="str">
        <f t="shared" si="263"/>
        <v/>
      </c>
      <c r="AB970" s="1" t="str">
        <f t="shared" si="264"/>
        <v/>
      </c>
      <c r="AC970" s="1" t="str">
        <f t="shared" si="265"/>
        <v/>
      </c>
      <c r="AD970" s="1" t="str">
        <f t="shared" si="266"/>
        <v/>
      </c>
      <c r="AE970" s="1" t="str">
        <f t="shared" si="267"/>
        <v/>
      </c>
      <c r="AF970" s="1" t="str">
        <f t="shared" si="268"/>
        <v/>
      </c>
      <c r="AG970" s="1" t="str">
        <f t="shared" si="269"/>
        <v/>
      </c>
      <c r="AH970" s="1" t="str">
        <f t="shared" si="270"/>
        <v/>
      </c>
      <c r="AI970" s="1" t="str">
        <f t="shared" si="271"/>
        <v/>
      </c>
      <c r="AV970" s="8" t="str">
        <f t="shared" si="258"/>
        <v/>
      </c>
      <c r="AW970" s="2" t="str">
        <f t="shared" si="272"/>
        <v/>
      </c>
      <c r="AX970" s="3"/>
      <c r="AY970" s="2" t="str">
        <f t="shared" si="257"/>
        <v/>
      </c>
      <c r="AZ970" s="3"/>
      <c r="BA970" s="3"/>
      <c r="BB970" s="3"/>
      <c r="BC970" s="3"/>
      <c r="BD970" s="3"/>
    </row>
    <row r="971" spans="22:56" x14ac:dyDescent="0.25">
      <c r="V971" s="1" t="str">
        <f t="shared" si="259"/>
        <v/>
      </c>
      <c r="X971" s="1" t="str">
        <f t="shared" si="260"/>
        <v/>
      </c>
      <c r="Y971" s="1" t="str">
        <f t="shared" si="261"/>
        <v/>
      </c>
      <c r="Z971" s="1" t="str">
        <f t="shared" si="262"/>
        <v/>
      </c>
      <c r="AA971" s="1" t="str">
        <f t="shared" si="263"/>
        <v/>
      </c>
      <c r="AB971" s="1" t="str">
        <f t="shared" si="264"/>
        <v/>
      </c>
      <c r="AC971" s="1" t="str">
        <f t="shared" si="265"/>
        <v/>
      </c>
      <c r="AD971" s="1" t="str">
        <f t="shared" si="266"/>
        <v/>
      </c>
      <c r="AE971" s="1" t="str">
        <f t="shared" si="267"/>
        <v/>
      </c>
      <c r="AF971" s="1" t="str">
        <f t="shared" si="268"/>
        <v/>
      </c>
      <c r="AG971" s="1" t="str">
        <f t="shared" si="269"/>
        <v/>
      </c>
      <c r="AH971" s="1" t="str">
        <f t="shared" si="270"/>
        <v/>
      </c>
      <c r="AI971" s="1" t="str">
        <f t="shared" si="271"/>
        <v/>
      </c>
      <c r="AV971" s="8" t="str">
        <f t="shared" si="258"/>
        <v/>
      </c>
      <c r="AW971" s="2" t="str">
        <f t="shared" si="272"/>
        <v/>
      </c>
      <c r="AX971" s="3"/>
      <c r="AY971" s="2" t="str">
        <f t="shared" si="257"/>
        <v/>
      </c>
      <c r="AZ971" s="3"/>
      <c r="BA971" s="3"/>
      <c r="BB971" s="3"/>
      <c r="BC971" s="3"/>
      <c r="BD971" s="3"/>
    </row>
    <row r="972" spans="22:56" x14ac:dyDescent="0.25">
      <c r="V972" s="1" t="str">
        <f t="shared" si="259"/>
        <v/>
      </c>
      <c r="X972" s="1" t="str">
        <f t="shared" si="260"/>
        <v/>
      </c>
      <c r="Y972" s="1" t="str">
        <f t="shared" si="261"/>
        <v/>
      </c>
      <c r="Z972" s="1" t="str">
        <f t="shared" si="262"/>
        <v/>
      </c>
      <c r="AA972" s="1" t="str">
        <f t="shared" si="263"/>
        <v/>
      </c>
      <c r="AB972" s="1" t="str">
        <f t="shared" si="264"/>
        <v/>
      </c>
      <c r="AC972" s="1" t="str">
        <f t="shared" si="265"/>
        <v/>
      </c>
      <c r="AD972" s="1" t="str">
        <f t="shared" si="266"/>
        <v/>
      </c>
      <c r="AE972" s="1" t="str">
        <f t="shared" si="267"/>
        <v/>
      </c>
      <c r="AF972" s="1" t="str">
        <f t="shared" si="268"/>
        <v/>
      </c>
      <c r="AG972" s="1" t="str">
        <f t="shared" si="269"/>
        <v/>
      </c>
      <c r="AH972" s="1" t="str">
        <f t="shared" si="270"/>
        <v/>
      </c>
      <c r="AI972" s="1" t="str">
        <f t="shared" si="271"/>
        <v/>
      </c>
      <c r="AV972" s="8" t="str">
        <f t="shared" si="258"/>
        <v/>
      </c>
      <c r="AW972" s="2" t="str">
        <f t="shared" si="272"/>
        <v/>
      </c>
      <c r="AX972" s="3"/>
      <c r="AY972" s="2" t="str">
        <f t="shared" si="257"/>
        <v/>
      </c>
      <c r="AZ972" s="3"/>
      <c r="BA972" s="3"/>
      <c r="BB972" s="3"/>
      <c r="BC972" s="3"/>
      <c r="BD972" s="3"/>
    </row>
    <row r="973" spans="22:56" x14ac:dyDescent="0.25">
      <c r="V973" s="1" t="str">
        <f t="shared" si="259"/>
        <v/>
      </c>
      <c r="X973" s="1" t="str">
        <f t="shared" si="260"/>
        <v/>
      </c>
      <c r="Y973" s="1" t="str">
        <f t="shared" si="261"/>
        <v/>
      </c>
      <c r="Z973" s="1" t="str">
        <f t="shared" si="262"/>
        <v/>
      </c>
      <c r="AA973" s="1" t="str">
        <f t="shared" si="263"/>
        <v/>
      </c>
      <c r="AB973" s="1" t="str">
        <f t="shared" si="264"/>
        <v/>
      </c>
      <c r="AC973" s="1" t="str">
        <f t="shared" si="265"/>
        <v/>
      </c>
      <c r="AD973" s="1" t="str">
        <f t="shared" si="266"/>
        <v/>
      </c>
      <c r="AE973" s="1" t="str">
        <f t="shared" si="267"/>
        <v/>
      </c>
      <c r="AF973" s="1" t="str">
        <f t="shared" si="268"/>
        <v/>
      </c>
      <c r="AG973" s="1" t="str">
        <f t="shared" si="269"/>
        <v/>
      </c>
      <c r="AH973" s="1" t="str">
        <f t="shared" si="270"/>
        <v/>
      </c>
      <c r="AI973" s="1" t="str">
        <f t="shared" si="271"/>
        <v/>
      </c>
      <c r="AV973" s="8" t="str">
        <f t="shared" si="258"/>
        <v/>
      </c>
      <c r="AW973" s="2" t="str">
        <f t="shared" si="272"/>
        <v/>
      </c>
      <c r="AX973" s="3"/>
      <c r="AY973" s="2" t="str">
        <f t="shared" si="257"/>
        <v/>
      </c>
      <c r="AZ973" s="3"/>
      <c r="BA973" s="3"/>
      <c r="BB973" s="3"/>
      <c r="BC973" s="3"/>
      <c r="BD973" s="3"/>
    </row>
    <row r="974" spans="22:56" x14ac:dyDescent="0.25">
      <c r="V974" s="1" t="str">
        <f t="shared" si="259"/>
        <v/>
      </c>
      <c r="X974" s="1" t="str">
        <f t="shared" si="260"/>
        <v/>
      </c>
      <c r="Y974" s="1" t="str">
        <f t="shared" si="261"/>
        <v/>
      </c>
      <c r="Z974" s="1" t="str">
        <f t="shared" si="262"/>
        <v/>
      </c>
      <c r="AA974" s="1" t="str">
        <f t="shared" si="263"/>
        <v/>
      </c>
      <c r="AB974" s="1" t="str">
        <f t="shared" si="264"/>
        <v/>
      </c>
      <c r="AC974" s="1" t="str">
        <f t="shared" si="265"/>
        <v/>
      </c>
      <c r="AD974" s="1" t="str">
        <f t="shared" si="266"/>
        <v/>
      </c>
      <c r="AE974" s="1" t="str">
        <f t="shared" si="267"/>
        <v/>
      </c>
      <c r="AF974" s="1" t="str">
        <f t="shared" si="268"/>
        <v/>
      </c>
      <c r="AG974" s="1" t="str">
        <f t="shared" si="269"/>
        <v/>
      </c>
      <c r="AH974" s="1" t="str">
        <f t="shared" si="270"/>
        <v/>
      </c>
      <c r="AI974" s="1" t="str">
        <f t="shared" si="271"/>
        <v/>
      </c>
      <c r="AV974" s="8" t="str">
        <f t="shared" si="258"/>
        <v/>
      </c>
      <c r="AW974" s="2" t="str">
        <f t="shared" si="272"/>
        <v/>
      </c>
      <c r="AX974" s="3"/>
      <c r="AY974" s="2" t="str">
        <f t="shared" si="257"/>
        <v/>
      </c>
      <c r="AZ974" s="3"/>
      <c r="BA974" s="3"/>
      <c r="BB974" s="3"/>
      <c r="BC974" s="3"/>
      <c r="BD974" s="3"/>
    </row>
    <row r="975" spans="22:56" x14ac:dyDescent="0.25">
      <c r="V975" s="1" t="str">
        <f t="shared" si="259"/>
        <v/>
      </c>
      <c r="X975" s="1" t="str">
        <f t="shared" si="260"/>
        <v/>
      </c>
      <c r="Y975" s="1" t="str">
        <f t="shared" si="261"/>
        <v/>
      </c>
      <c r="Z975" s="1" t="str">
        <f t="shared" si="262"/>
        <v/>
      </c>
      <c r="AA975" s="1" t="str">
        <f t="shared" si="263"/>
        <v/>
      </c>
      <c r="AB975" s="1" t="str">
        <f t="shared" si="264"/>
        <v/>
      </c>
      <c r="AC975" s="1" t="str">
        <f t="shared" si="265"/>
        <v/>
      </c>
      <c r="AD975" s="1" t="str">
        <f t="shared" si="266"/>
        <v/>
      </c>
      <c r="AE975" s="1" t="str">
        <f t="shared" si="267"/>
        <v/>
      </c>
      <c r="AF975" s="1" t="str">
        <f t="shared" si="268"/>
        <v/>
      </c>
      <c r="AG975" s="1" t="str">
        <f t="shared" si="269"/>
        <v/>
      </c>
      <c r="AH975" s="1" t="str">
        <f t="shared" si="270"/>
        <v/>
      </c>
      <c r="AI975" s="1" t="str">
        <f t="shared" si="271"/>
        <v/>
      </c>
      <c r="AV975" s="8" t="str">
        <f t="shared" si="258"/>
        <v/>
      </c>
      <c r="AW975" s="2" t="str">
        <f t="shared" si="272"/>
        <v/>
      </c>
      <c r="AX975" s="3"/>
      <c r="AY975" s="2" t="str">
        <f t="shared" si="257"/>
        <v/>
      </c>
      <c r="AZ975" s="3"/>
      <c r="BA975" s="3"/>
      <c r="BB975" s="3"/>
      <c r="BC975" s="3"/>
      <c r="BD975" s="3"/>
    </row>
    <row r="976" spans="22:56" x14ac:dyDescent="0.25">
      <c r="V976" s="1" t="str">
        <f t="shared" si="259"/>
        <v/>
      </c>
      <c r="X976" s="1" t="str">
        <f t="shared" si="260"/>
        <v/>
      </c>
      <c r="Y976" s="1" t="str">
        <f t="shared" si="261"/>
        <v/>
      </c>
      <c r="Z976" s="1" t="str">
        <f t="shared" si="262"/>
        <v/>
      </c>
      <c r="AA976" s="1" t="str">
        <f t="shared" si="263"/>
        <v/>
      </c>
      <c r="AB976" s="1" t="str">
        <f t="shared" si="264"/>
        <v/>
      </c>
      <c r="AC976" s="1" t="str">
        <f t="shared" si="265"/>
        <v/>
      </c>
      <c r="AD976" s="1" t="str">
        <f t="shared" si="266"/>
        <v/>
      </c>
      <c r="AE976" s="1" t="str">
        <f t="shared" si="267"/>
        <v/>
      </c>
      <c r="AF976" s="1" t="str">
        <f t="shared" si="268"/>
        <v/>
      </c>
      <c r="AG976" s="1" t="str">
        <f t="shared" si="269"/>
        <v/>
      </c>
      <c r="AH976" s="1" t="str">
        <f t="shared" si="270"/>
        <v/>
      </c>
      <c r="AI976" s="1" t="str">
        <f t="shared" si="271"/>
        <v/>
      </c>
      <c r="AV976" s="8" t="str">
        <f t="shared" si="258"/>
        <v/>
      </c>
      <c r="AW976" s="2" t="str">
        <f t="shared" si="272"/>
        <v/>
      </c>
      <c r="AX976" s="3"/>
      <c r="AY976" s="2" t="str">
        <f t="shared" ref="AY976:AY1039" si="273">CONCATENATE(V1008,AB1008,AC1008,AD1008,AE1008,AF1008,AG1008,AH1008,AI1008)</f>
        <v/>
      </c>
      <c r="AZ976" s="3"/>
      <c r="BA976" s="3"/>
      <c r="BB976" s="3"/>
      <c r="BC976" s="3"/>
      <c r="BD976" s="3"/>
    </row>
    <row r="977" spans="22:56" x14ac:dyDescent="0.25">
      <c r="V977" s="1" t="str">
        <f t="shared" si="259"/>
        <v/>
      </c>
      <c r="X977" s="1" t="str">
        <f t="shared" si="260"/>
        <v/>
      </c>
      <c r="Y977" s="1" t="str">
        <f t="shared" si="261"/>
        <v/>
      </c>
      <c r="Z977" s="1" t="str">
        <f t="shared" si="262"/>
        <v/>
      </c>
      <c r="AA977" s="1" t="str">
        <f t="shared" si="263"/>
        <v/>
      </c>
      <c r="AB977" s="1" t="str">
        <f t="shared" si="264"/>
        <v/>
      </c>
      <c r="AC977" s="1" t="str">
        <f t="shared" si="265"/>
        <v/>
      </c>
      <c r="AD977" s="1" t="str">
        <f t="shared" si="266"/>
        <v/>
      </c>
      <c r="AE977" s="1" t="str">
        <f t="shared" si="267"/>
        <v/>
      </c>
      <c r="AF977" s="1" t="str">
        <f t="shared" si="268"/>
        <v/>
      </c>
      <c r="AG977" s="1" t="str">
        <f t="shared" si="269"/>
        <v/>
      </c>
      <c r="AH977" s="1" t="str">
        <f t="shared" si="270"/>
        <v/>
      </c>
      <c r="AI977" s="1" t="str">
        <f t="shared" si="271"/>
        <v/>
      </c>
      <c r="AV977" s="8" t="str">
        <f t="shared" ref="AV977:AV1040" si="274">IF(AV976&lt;$N$14,AV976+1,"")</f>
        <v/>
      </c>
      <c r="AW977" s="2" t="str">
        <f t="shared" si="272"/>
        <v/>
      </c>
      <c r="AX977" s="3"/>
      <c r="AY977" s="2" t="str">
        <f t="shared" si="273"/>
        <v/>
      </c>
      <c r="AZ977" s="3"/>
      <c r="BA977" s="3"/>
      <c r="BB977" s="3"/>
      <c r="BC977" s="3"/>
      <c r="BD977" s="3"/>
    </row>
    <row r="978" spans="22:56" x14ac:dyDescent="0.25">
      <c r="V978" s="1" t="str">
        <f t="shared" si="259"/>
        <v/>
      </c>
      <c r="X978" s="1" t="str">
        <f t="shared" si="260"/>
        <v/>
      </c>
      <c r="Y978" s="1" t="str">
        <f t="shared" si="261"/>
        <v/>
      </c>
      <c r="Z978" s="1" t="str">
        <f t="shared" si="262"/>
        <v/>
      </c>
      <c r="AA978" s="1" t="str">
        <f t="shared" si="263"/>
        <v/>
      </c>
      <c r="AB978" s="1" t="str">
        <f t="shared" si="264"/>
        <v/>
      </c>
      <c r="AC978" s="1" t="str">
        <f t="shared" si="265"/>
        <v/>
      </c>
      <c r="AD978" s="1" t="str">
        <f t="shared" si="266"/>
        <v/>
      </c>
      <c r="AE978" s="1" t="str">
        <f t="shared" si="267"/>
        <v/>
      </c>
      <c r="AF978" s="1" t="str">
        <f t="shared" si="268"/>
        <v/>
      </c>
      <c r="AG978" s="1" t="str">
        <f t="shared" si="269"/>
        <v/>
      </c>
      <c r="AH978" s="1" t="str">
        <f t="shared" si="270"/>
        <v/>
      </c>
      <c r="AI978" s="1" t="str">
        <f t="shared" si="271"/>
        <v/>
      </c>
      <c r="AV978" s="8" t="str">
        <f t="shared" si="274"/>
        <v/>
      </c>
      <c r="AW978" s="2" t="str">
        <f t="shared" si="272"/>
        <v/>
      </c>
      <c r="AX978" s="3"/>
      <c r="AY978" s="2" t="str">
        <f t="shared" si="273"/>
        <v/>
      </c>
      <c r="AZ978" s="3"/>
      <c r="BA978" s="3"/>
      <c r="BB978" s="3"/>
      <c r="BC978" s="3"/>
      <c r="BD978" s="3"/>
    </row>
    <row r="979" spans="22:56" x14ac:dyDescent="0.25">
      <c r="V979" s="1" t="str">
        <f t="shared" si="259"/>
        <v/>
      </c>
      <c r="X979" s="1" t="str">
        <f t="shared" si="260"/>
        <v/>
      </c>
      <c r="Y979" s="1" t="str">
        <f t="shared" si="261"/>
        <v/>
      </c>
      <c r="Z979" s="1" t="str">
        <f t="shared" si="262"/>
        <v/>
      </c>
      <c r="AA979" s="1" t="str">
        <f t="shared" si="263"/>
        <v/>
      </c>
      <c r="AB979" s="1" t="str">
        <f t="shared" si="264"/>
        <v/>
      </c>
      <c r="AC979" s="1" t="str">
        <f t="shared" si="265"/>
        <v/>
      </c>
      <c r="AD979" s="1" t="str">
        <f t="shared" si="266"/>
        <v/>
      </c>
      <c r="AE979" s="1" t="str">
        <f t="shared" si="267"/>
        <v/>
      </c>
      <c r="AF979" s="1" t="str">
        <f t="shared" si="268"/>
        <v/>
      </c>
      <c r="AG979" s="1" t="str">
        <f t="shared" si="269"/>
        <v/>
      </c>
      <c r="AH979" s="1" t="str">
        <f t="shared" si="270"/>
        <v/>
      </c>
      <c r="AI979" s="1" t="str">
        <f t="shared" si="271"/>
        <v/>
      </c>
      <c r="AV979" s="8" t="str">
        <f t="shared" si="274"/>
        <v/>
      </c>
      <c r="AW979" s="2" t="str">
        <f t="shared" si="272"/>
        <v/>
      </c>
      <c r="AX979" s="3"/>
      <c r="AY979" s="2" t="str">
        <f t="shared" si="273"/>
        <v/>
      </c>
      <c r="AZ979" s="3"/>
      <c r="BA979" s="3"/>
      <c r="BB979" s="3"/>
      <c r="BC979" s="3"/>
      <c r="BD979" s="3"/>
    </row>
    <row r="980" spans="22:56" x14ac:dyDescent="0.25">
      <c r="V980" s="1" t="str">
        <f t="shared" si="259"/>
        <v/>
      </c>
      <c r="X980" s="1" t="str">
        <f t="shared" si="260"/>
        <v/>
      </c>
      <c r="Y980" s="1" t="str">
        <f t="shared" si="261"/>
        <v/>
      </c>
      <c r="Z980" s="1" t="str">
        <f t="shared" si="262"/>
        <v/>
      </c>
      <c r="AA980" s="1" t="str">
        <f t="shared" si="263"/>
        <v/>
      </c>
      <c r="AB980" s="1" t="str">
        <f t="shared" si="264"/>
        <v/>
      </c>
      <c r="AC980" s="1" t="str">
        <f t="shared" si="265"/>
        <v/>
      </c>
      <c r="AD980" s="1" t="str">
        <f t="shared" si="266"/>
        <v/>
      </c>
      <c r="AE980" s="1" t="str">
        <f t="shared" si="267"/>
        <v/>
      </c>
      <c r="AF980" s="1" t="str">
        <f t="shared" si="268"/>
        <v/>
      </c>
      <c r="AG980" s="1" t="str">
        <f t="shared" si="269"/>
        <v/>
      </c>
      <c r="AH980" s="1" t="str">
        <f t="shared" si="270"/>
        <v/>
      </c>
      <c r="AI980" s="1" t="str">
        <f t="shared" si="271"/>
        <v/>
      </c>
      <c r="AV980" s="8" t="str">
        <f t="shared" si="274"/>
        <v/>
      </c>
      <c r="AW980" s="2" t="str">
        <f t="shared" si="272"/>
        <v/>
      </c>
      <c r="AX980" s="3"/>
      <c r="AY980" s="2" t="str">
        <f t="shared" si="273"/>
        <v/>
      </c>
      <c r="AZ980" s="3"/>
      <c r="BA980" s="3"/>
      <c r="BB980" s="3"/>
      <c r="BC980" s="3"/>
      <c r="BD980" s="3"/>
    </row>
    <row r="981" spans="22:56" x14ac:dyDescent="0.25">
      <c r="V981" s="1" t="str">
        <f t="shared" si="259"/>
        <v/>
      </c>
      <c r="X981" s="1" t="str">
        <f t="shared" si="260"/>
        <v/>
      </c>
      <c r="Y981" s="1" t="str">
        <f t="shared" si="261"/>
        <v/>
      </c>
      <c r="Z981" s="1" t="str">
        <f t="shared" si="262"/>
        <v/>
      </c>
      <c r="AA981" s="1" t="str">
        <f t="shared" si="263"/>
        <v/>
      </c>
      <c r="AB981" s="1" t="str">
        <f t="shared" si="264"/>
        <v/>
      </c>
      <c r="AC981" s="1" t="str">
        <f t="shared" si="265"/>
        <v/>
      </c>
      <c r="AD981" s="1" t="str">
        <f t="shared" si="266"/>
        <v/>
      </c>
      <c r="AE981" s="1" t="str">
        <f t="shared" si="267"/>
        <v/>
      </c>
      <c r="AF981" s="1" t="str">
        <f t="shared" si="268"/>
        <v/>
      </c>
      <c r="AG981" s="1" t="str">
        <f t="shared" si="269"/>
        <v/>
      </c>
      <c r="AH981" s="1" t="str">
        <f t="shared" si="270"/>
        <v/>
      </c>
      <c r="AI981" s="1" t="str">
        <f t="shared" si="271"/>
        <v/>
      </c>
      <c r="AV981" s="8" t="str">
        <f t="shared" si="274"/>
        <v/>
      </c>
      <c r="AW981" s="2" t="str">
        <f t="shared" si="272"/>
        <v/>
      </c>
      <c r="AX981" s="3"/>
      <c r="AY981" s="2" t="str">
        <f t="shared" si="273"/>
        <v/>
      </c>
      <c r="AZ981" s="3"/>
      <c r="BA981" s="3"/>
      <c r="BB981" s="3"/>
      <c r="BC981" s="3"/>
      <c r="BD981" s="3"/>
    </row>
    <row r="982" spans="22:56" x14ac:dyDescent="0.25">
      <c r="V982" s="1" t="str">
        <f t="shared" si="259"/>
        <v/>
      </c>
      <c r="X982" s="1" t="str">
        <f t="shared" si="260"/>
        <v/>
      </c>
      <c r="Y982" s="1" t="str">
        <f t="shared" si="261"/>
        <v/>
      </c>
      <c r="Z982" s="1" t="str">
        <f t="shared" si="262"/>
        <v/>
      </c>
      <c r="AA982" s="1" t="str">
        <f t="shared" si="263"/>
        <v/>
      </c>
      <c r="AB982" s="1" t="str">
        <f t="shared" si="264"/>
        <v/>
      </c>
      <c r="AC982" s="1" t="str">
        <f t="shared" si="265"/>
        <v/>
      </c>
      <c r="AD982" s="1" t="str">
        <f t="shared" si="266"/>
        <v/>
      </c>
      <c r="AE982" s="1" t="str">
        <f t="shared" si="267"/>
        <v/>
      </c>
      <c r="AF982" s="1" t="str">
        <f t="shared" si="268"/>
        <v/>
      </c>
      <c r="AG982" s="1" t="str">
        <f t="shared" si="269"/>
        <v/>
      </c>
      <c r="AH982" s="1" t="str">
        <f t="shared" si="270"/>
        <v/>
      </c>
      <c r="AI982" s="1" t="str">
        <f t="shared" si="271"/>
        <v/>
      </c>
      <c r="AV982" s="8" t="str">
        <f t="shared" si="274"/>
        <v/>
      </c>
      <c r="AW982" s="2" t="str">
        <f t="shared" si="272"/>
        <v/>
      </c>
      <c r="AX982" s="3"/>
      <c r="AY982" s="2" t="str">
        <f t="shared" si="273"/>
        <v/>
      </c>
      <c r="AZ982" s="3"/>
      <c r="BA982" s="3"/>
      <c r="BB982" s="3"/>
      <c r="BC982" s="3"/>
      <c r="BD982" s="3"/>
    </row>
    <row r="983" spans="22:56" x14ac:dyDescent="0.25">
      <c r="V983" s="1" t="str">
        <f t="shared" si="259"/>
        <v/>
      </c>
      <c r="X983" s="1" t="str">
        <f t="shared" si="260"/>
        <v/>
      </c>
      <c r="Y983" s="1" t="str">
        <f t="shared" si="261"/>
        <v/>
      </c>
      <c r="Z983" s="1" t="str">
        <f t="shared" si="262"/>
        <v/>
      </c>
      <c r="AA983" s="1" t="str">
        <f t="shared" si="263"/>
        <v/>
      </c>
      <c r="AB983" s="1" t="str">
        <f t="shared" si="264"/>
        <v/>
      </c>
      <c r="AC983" s="1" t="str">
        <f t="shared" si="265"/>
        <v/>
      </c>
      <c r="AD983" s="1" t="str">
        <f t="shared" si="266"/>
        <v/>
      </c>
      <c r="AE983" s="1" t="str">
        <f t="shared" si="267"/>
        <v/>
      </c>
      <c r="AF983" s="1" t="str">
        <f t="shared" si="268"/>
        <v/>
      </c>
      <c r="AG983" s="1" t="str">
        <f t="shared" si="269"/>
        <v/>
      </c>
      <c r="AH983" s="1" t="str">
        <f t="shared" si="270"/>
        <v/>
      </c>
      <c r="AI983" s="1" t="str">
        <f t="shared" si="271"/>
        <v/>
      </c>
      <c r="AV983" s="8" t="str">
        <f t="shared" si="274"/>
        <v/>
      </c>
      <c r="AW983" s="2" t="str">
        <f t="shared" si="272"/>
        <v/>
      </c>
      <c r="AX983" s="3"/>
      <c r="AY983" s="2" t="str">
        <f t="shared" si="273"/>
        <v/>
      </c>
      <c r="AZ983" s="3"/>
      <c r="BA983" s="3"/>
      <c r="BB983" s="3"/>
      <c r="BC983" s="3"/>
      <c r="BD983" s="3"/>
    </row>
    <row r="984" spans="22:56" x14ac:dyDescent="0.25">
      <c r="V984" s="1" t="str">
        <f t="shared" si="259"/>
        <v/>
      </c>
      <c r="X984" s="1" t="str">
        <f t="shared" si="260"/>
        <v/>
      </c>
      <c r="Y984" s="1" t="str">
        <f t="shared" si="261"/>
        <v/>
      </c>
      <c r="Z984" s="1" t="str">
        <f t="shared" si="262"/>
        <v/>
      </c>
      <c r="AA984" s="1" t="str">
        <f t="shared" si="263"/>
        <v/>
      </c>
      <c r="AB984" s="1" t="str">
        <f t="shared" si="264"/>
        <v/>
      </c>
      <c r="AC984" s="1" t="str">
        <f t="shared" si="265"/>
        <v/>
      </c>
      <c r="AD984" s="1" t="str">
        <f t="shared" si="266"/>
        <v/>
      </c>
      <c r="AE984" s="1" t="str">
        <f t="shared" si="267"/>
        <v/>
      </c>
      <c r="AF984" s="1" t="str">
        <f t="shared" si="268"/>
        <v/>
      </c>
      <c r="AG984" s="1" t="str">
        <f t="shared" si="269"/>
        <v/>
      </c>
      <c r="AH984" s="1" t="str">
        <f t="shared" si="270"/>
        <v/>
      </c>
      <c r="AI984" s="1" t="str">
        <f t="shared" si="271"/>
        <v/>
      </c>
      <c r="AV984" s="8" t="str">
        <f t="shared" si="274"/>
        <v/>
      </c>
      <c r="AW984" s="2" t="str">
        <f t="shared" si="272"/>
        <v/>
      </c>
      <c r="AX984" s="3"/>
      <c r="AY984" s="2" t="str">
        <f t="shared" si="273"/>
        <v/>
      </c>
      <c r="AZ984" s="3"/>
      <c r="BA984" s="3"/>
      <c r="BB984" s="3"/>
      <c r="BC984" s="3"/>
      <c r="BD984" s="3"/>
    </row>
    <row r="985" spans="22:56" x14ac:dyDescent="0.25">
      <c r="V985" s="1" t="str">
        <f t="shared" si="259"/>
        <v/>
      </c>
      <c r="X985" s="1" t="str">
        <f t="shared" si="260"/>
        <v/>
      </c>
      <c r="Y985" s="1" t="str">
        <f t="shared" si="261"/>
        <v/>
      </c>
      <c r="Z985" s="1" t="str">
        <f t="shared" si="262"/>
        <v/>
      </c>
      <c r="AA985" s="1" t="str">
        <f t="shared" si="263"/>
        <v/>
      </c>
      <c r="AB985" s="1" t="str">
        <f t="shared" si="264"/>
        <v/>
      </c>
      <c r="AC985" s="1" t="str">
        <f t="shared" si="265"/>
        <v/>
      </c>
      <c r="AD985" s="1" t="str">
        <f t="shared" si="266"/>
        <v/>
      </c>
      <c r="AE985" s="1" t="str">
        <f t="shared" si="267"/>
        <v/>
      </c>
      <c r="AF985" s="1" t="str">
        <f t="shared" si="268"/>
        <v/>
      </c>
      <c r="AG985" s="1" t="str">
        <f t="shared" si="269"/>
        <v/>
      </c>
      <c r="AH985" s="1" t="str">
        <f t="shared" si="270"/>
        <v/>
      </c>
      <c r="AI985" s="1" t="str">
        <f t="shared" si="271"/>
        <v/>
      </c>
      <c r="AV985" s="8" t="str">
        <f t="shared" si="274"/>
        <v/>
      </c>
      <c r="AW985" s="2" t="str">
        <f t="shared" si="272"/>
        <v/>
      </c>
      <c r="AX985" s="3"/>
      <c r="AY985" s="2" t="str">
        <f t="shared" si="273"/>
        <v/>
      </c>
      <c r="AZ985" s="3"/>
      <c r="BA985" s="3"/>
      <c r="BB985" s="3"/>
      <c r="BC985" s="3"/>
      <c r="BD985" s="3"/>
    </row>
    <row r="986" spans="22:56" x14ac:dyDescent="0.25">
      <c r="V986" s="1" t="str">
        <f t="shared" si="259"/>
        <v/>
      </c>
      <c r="X986" s="1" t="str">
        <f t="shared" si="260"/>
        <v/>
      </c>
      <c r="Y986" s="1" t="str">
        <f t="shared" si="261"/>
        <v/>
      </c>
      <c r="Z986" s="1" t="str">
        <f t="shared" si="262"/>
        <v/>
      </c>
      <c r="AA986" s="1" t="str">
        <f t="shared" si="263"/>
        <v/>
      </c>
      <c r="AB986" s="1" t="str">
        <f t="shared" si="264"/>
        <v/>
      </c>
      <c r="AC986" s="1" t="str">
        <f t="shared" si="265"/>
        <v/>
      </c>
      <c r="AD986" s="1" t="str">
        <f t="shared" si="266"/>
        <v/>
      </c>
      <c r="AE986" s="1" t="str">
        <f t="shared" si="267"/>
        <v/>
      </c>
      <c r="AF986" s="1" t="str">
        <f t="shared" si="268"/>
        <v/>
      </c>
      <c r="AG986" s="1" t="str">
        <f t="shared" si="269"/>
        <v/>
      </c>
      <c r="AH986" s="1" t="str">
        <f t="shared" si="270"/>
        <v/>
      </c>
      <c r="AI986" s="1" t="str">
        <f t="shared" si="271"/>
        <v/>
      </c>
      <c r="AV986" s="8" t="str">
        <f t="shared" si="274"/>
        <v/>
      </c>
      <c r="AW986" s="2" t="str">
        <f t="shared" si="272"/>
        <v/>
      </c>
      <c r="AX986" s="3"/>
      <c r="AY986" s="2" t="str">
        <f t="shared" si="273"/>
        <v/>
      </c>
      <c r="AZ986" s="3"/>
      <c r="BA986" s="3"/>
      <c r="BB986" s="3"/>
      <c r="BC986" s="3"/>
      <c r="BD986" s="3"/>
    </row>
    <row r="987" spans="22:56" x14ac:dyDescent="0.25">
      <c r="V987" s="1" t="str">
        <f t="shared" si="259"/>
        <v/>
      </c>
      <c r="X987" s="1" t="str">
        <f t="shared" si="260"/>
        <v/>
      </c>
      <c r="Y987" s="1" t="str">
        <f t="shared" si="261"/>
        <v/>
      </c>
      <c r="Z987" s="1" t="str">
        <f t="shared" si="262"/>
        <v/>
      </c>
      <c r="AA987" s="1" t="str">
        <f t="shared" si="263"/>
        <v/>
      </c>
      <c r="AB987" s="1" t="str">
        <f t="shared" si="264"/>
        <v/>
      </c>
      <c r="AC987" s="1" t="str">
        <f t="shared" si="265"/>
        <v/>
      </c>
      <c r="AD987" s="1" t="str">
        <f t="shared" si="266"/>
        <v/>
      </c>
      <c r="AE987" s="1" t="str">
        <f t="shared" si="267"/>
        <v/>
      </c>
      <c r="AF987" s="1" t="str">
        <f t="shared" si="268"/>
        <v/>
      </c>
      <c r="AG987" s="1" t="str">
        <f t="shared" si="269"/>
        <v/>
      </c>
      <c r="AH987" s="1" t="str">
        <f t="shared" si="270"/>
        <v/>
      </c>
      <c r="AI987" s="1" t="str">
        <f t="shared" si="271"/>
        <v/>
      </c>
      <c r="AV987" s="8" t="str">
        <f t="shared" si="274"/>
        <v/>
      </c>
      <c r="AW987" s="2" t="str">
        <f t="shared" si="272"/>
        <v/>
      </c>
      <c r="AX987" s="3"/>
      <c r="AY987" s="2" t="str">
        <f t="shared" si="273"/>
        <v/>
      </c>
      <c r="AZ987" s="3"/>
      <c r="BA987" s="3"/>
      <c r="BB987" s="3"/>
      <c r="BC987" s="3"/>
      <c r="BD987" s="3"/>
    </row>
    <row r="988" spans="22:56" x14ac:dyDescent="0.25">
      <c r="V988" s="1" t="str">
        <f t="shared" si="259"/>
        <v/>
      </c>
      <c r="X988" s="1" t="str">
        <f t="shared" si="260"/>
        <v/>
      </c>
      <c r="Y988" s="1" t="str">
        <f t="shared" si="261"/>
        <v/>
      </c>
      <c r="Z988" s="1" t="str">
        <f t="shared" si="262"/>
        <v/>
      </c>
      <c r="AA988" s="1" t="str">
        <f t="shared" si="263"/>
        <v/>
      </c>
      <c r="AB988" s="1" t="str">
        <f t="shared" si="264"/>
        <v/>
      </c>
      <c r="AC988" s="1" t="str">
        <f t="shared" si="265"/>
        <v/>
      </c>
      <c r="AD988" s="1" t="str">
        <f t="shared" si="266"/>
        <v/>
      </c>
      <c r="AE988" s="1" t="str">
        <f t="shared" si="267"/>
        <v/>
      </c>
      <c r="AF988" s="1" t="str">
        <f t="shared" si="268"/>
        <v/>
      </c>
      <c r="AG988" s="1" t="str">
        <f t="shared" si="269"/>
        <v/>
      </c>
      <c r="AH988" s="1" t="str">
        <f t="shared" si="270"/>
        <v/>
      </c>
      <c r="AI988" s="1" t="str">
        <f t="shared" si="271"/>
        <v/>
      </c>
      <c r="AV988" s="8" t="str">
        <f t="shared" si="274"/>
        <v/>
      </c>
      <c r="AW988" s="2" t="str">
        <f t="shared" si="272"/>
        <v/>
      </c>
      <c r="AX988" s="3"/>
      <c r="AY988" s="2" t="str">
        <f t="shared" si="273"/>
        <v/>
      </c>
      <c r="AZ988" s="3"/>
      <c r="BA988" s="3"/>
      <c r="BB988" s="3"/>
      <c r="BC988" s="3"/>
      <c r="BD988" s="3"/>
    </row>
    <row r="989" spans="22:56" x14ac:dyDescent="0.25">
      <c r="V989" s="1" t="str">
        <f t="shared" si="259"/>
        <v/>
      </c>
      <c r="X989" s="1" t="str">
        <f t="shared" si="260"/>
        <v/>
      </c>
      <c r="Y989" s="1" t="str">
        <f t="shared" si="261"/>
        <v/>
      </c>
      <c r="Z989" s="1" t="str">
        <f t="shared" si="262"/>
        <v/>
      </c>
      <c r="AA989" s="1" t="str">
        <f t="shared" si="263"/>
        <v/>
      </c>
      <c r="AB989" s="1" t="str">
        <f t="shared" si="264"/>
        <v/>
      </c>
      <c r="AC989" s="1" t="str">
        <f t="shared" si="265"/>
        <v/>
      </c>
      <c r="AD989" s="1" t="str">
        <f t="shared" si="266"/>
        <v/>
      </c>
      <c r="AE989" s="1" t="str">
        <f t="shared" si="267"/>
        <v/>
      </c>
      <c r="AF989" s="1" t="str">
        <f t="shared" si="268"/>
        <v/>
      </c>
      <c r="AG989" s="1" t="str">
        <f t="shared" si="269"/>
        <v/>
      </c>
      <c r="AH989" s="1" t="str">
        <f t="shared" si="270"/>
        <v/>
      </c>
      <c r="AI989" s="1" t="str">
        <f t="shared" si="271"/>
        <v/>
      </c>
      <c r="AV989" s="8" t="str">
        <f t="shared" si="274"/>
        <v/>
      </c>
      <c r="AW989" s="2" t="str">
        <f t="shared" si="272"/>
        <v/>
      </c>
      <c r="AX989" s="3"/>
      <c r="AY989" s="2" t="str">
        <f t="shared" si="273"/>
        <v/>
      </c>
      <c r="AZ989" s="3"/>
      <c r="BA989" s="3"/>
      <c r="BB989" s="3"/>
      <c r="BC989" s="3"/>
      <c r="BD989" s="3"/>
    </row>
    <row r="990" spans="22:56" x14ac:dyDescent="0.25">
      <c r="V990" s="1" t="str">
        <f t="shared" si="259"/>
        <v/>
      </c>
      <c r="X990" s="1" t="str">
        <f t="shared" si="260"/>
        <v/>
      </c>
      <c r="Y990" s="1" t="str">
        <f t="shared" si="261"/>
        <v/>
      </c>
      <c r="Z990" s="1" t="str">
        <f t="shared" si="262"/>
        <v/>
      </c>
      <c r="AA990" s="1" t="str">
        <f t="shared" si="263"/>
        <v/>
      </c>
      <c r="AB990" s="1" t="str">
        <f t="shared" si="264"/>
        <v/>
      </c>
      <c r="AC990" s="1" t="str">
        <f t="shared" si="265"/>
        <v/>
      </c>
      <c r="AD990" s="1" t="str">
        <f t="shared" si="266"/>
        <v/>
      </c>
      <c r="AE990" s="1" t="str">
        <f t="shared" si="267"/>
        <v/>
      </c>
      <c r="AF990" s="1" t="str">
        <f t="shared" si="268"/>
        <v/>
      </c>
      <c r="AG990" s="1" t="str">
        <f t="shared" si="269"/>
        <v/>
      </c>
      <c r="AH990" s="1" t="str">
        <f t="shared" si="270"/>
        <v/>
      </c>
      <c r="AI990" s="1" t="str">
        <f t="shared" si="271"/>
        <v/>
      </c>
      <c r="AV990" s="8" t="str">
        <f t="shared" si="274"/>
        <v/>
      </c>
      <c r="AW990" s="2" t="str">
        <f t="shared" si="272"/>
        <v/>
      </c>
      <c r="AX990" s="3"/>
      <c r="AY990" s="2" t="str">
        <f t="shared" si="273"/>
        <v/>
      </c>
      <c r="AZ990" s="3"/>
      <c r="BA990" s="3"/>
      <c r="BB990" s="3"/>
      <c r="BC990" s="3"/>
      <c r="BD990" s="3"/>
    </row>
    <row r="991" spans="22:56" x14ac:dyDescent="0.25">
      <c r="V991" s="1" t="str">
        <f t="shared" si="259"/>
        <v/>
      </c>
      <c r="X991" s="1" t="str">
        <f t="shared" si="260"/>
        <v/>
      </c>
      <c r="Y991" s="1" t="str">
        <f t="shared" si="261"/>
        <v/>
      </c>
      <c r="Z991" s="1" t="str">
        <f t="shared" si="262"/>
        <v/>
      </c>
      <c r="AA991" s="1" t="str">
        <f t="shared" si="263"/>
        <v/>
      </c>
      <c r="AB991" s="1" t="str">
        <f t="shared" si="264"/>
        <v/>
      </c>
      <c r="AC991" s="1" t="str">
        <f t="shared" si="265"/>
        <v/>
      </c>
      <c r="AD991" s="1" t="str">
        <f t="shared" si="266"/>
        <v/>
      </c>
      <c r="AE991" s="1" t="str">
        <f t="shared" si="267"/>
        <v/>
      </c>
      <c r="AF991" s="1" t="str">
        <f t="shared" si="268"/>
        <v/>
      </c>
      <c r="AG991" s="1" t="str">
        <f t="shared" si="269"/>
        <v/>
      </c>
      <c r="AH991" s="1" t="str">
        <f t="shared" si="270"/>
        <v/>
      </c>
      <c r="AI991" s="1" t="str">
        <f t="shared" si="271"/>
        <v/>
      </c>
      <c r="AV991" s="8" t="str">
        <f t="shared" si="274"/>
        <v/>
      </c>
      <c r="AW991" s="2" t="str">
        <f t="shared" si="272"/>
        <v/>
      </c>
      <c r="AX991" s="3"/>
      <c r="AY991" s="2" t="str">
        <f t="shared" si="273"/>
        <v/>
      </c>
      <c r="AZ991" s="3"/>
      <c r="BA991" s="3"/>
      <c r="BB991" s="3"/>
      <c r="BC991" s="3"/>
      <c r="BD991" s="3"/>
    </row>
    <row r="992" spans="22:56" x14ac:dyDescent="0.25">
      <c r="V992" s="1" t="str">
        <f t="shared" si="259"/>
        <v/>
      </c>
      <c r="X992" s="1" t="str">
        <f t="shared" si="260"/>
        <v/>
      </c>
      <c r="Y992" s="1" t="str">
        <f t="shared" si="261"/>
        <v/>
      </c>
      <c r="Z992" s="1" t="str">
        <f t="shared" si="262"/>
        <v/>
      </c>
      <c r="AA992" s="1" t="str">
        <f t="shared" si="263"/>
        <v/>
      </c>
      <c r="AB992" s="1" t="str">
        <f t="shared" si="264"/>
        <v/>
      </c>
      <c r="AC992" s="1" t="str">
        <f t="shared" si="265"/>
        <v/>
      </c>
      <c r="AD992" s="1" t="str">
        <f t="shared" si="266"/>
        <v/>
      </c>
      <c r="AE992" s="1" t="str">
        <f t="shared" si="267"/>
        <v/>
      </c>
      <c r="AF992" s="1" t="str">
        <f t="shared" si="268"/>
        <v/>
      </c>
      <c r="AG992" s="1" t="str">
        <f t="shared" si="269"/>
        <v/>
      </c>
      <c r="AH992" s="1" t="str">
        <f t="shared" si="270"/>
        <v/>
      </c>
      <c r="AI992" s="1" t="str">
        <f t="shared" si="271"/>
        <v/>
      </c>
      <c r="AV992" s="8" t="str">
        <f t="shared" si="274"/>
        <v/>
      </c>
      <c r="AW992" s="2" t="str">
        <f t="shared" si="272"/>
        <v/>
      </c>
      <c r="AX992" s="3"/>
      <c r="AY992" s="2" t="str">
        <f t="shared" si="273"/>
        <v/>
      </c>
      <c r="AZ992" s="3"/>
      <c r="BA992" s="3"/>
      <c r="BB992" s="3"/>
      <c r="BC992" s="3"/>
      <c r="BD992" s="3"/>
    </row>
    <row r="993" spans="22:56" x14ac:dyDescent="0.25">
      <c r="V993" s="1" t="str">
        <f t="shared" si="259"/>
        <v/>
      </c>
      <c r="X993" s="1" t="str">
        <f t="shared" si="260"/>
        <v/>
      </c>
      <c r="Y993" s="1" t="str">
        <f t="shared" si="261"/>
        <v/>
      </c>
      <c r="Z993" s="1" t="str">
        <f t="shared" si="262"/>
        <v/>
      </c>
      <c r="AA993" s="1" t="str">
        <f t="shared" si="263"/>
        <v/>
      </c>
      <c r="AB993" s="1" t="str">
        <f t="shared" si="264"/>
        <v/>
      </c>
      <c r="AC993" s="1" t="str">
        <f t="shared" si="265"/>
        <v/>
      </c>
      <c r="AD993" s="1" t="str">
        <f t="shared" si="266"/>
        <v/>
      </c>
      <c r="AE993" s="1" t="str">
        <f t="shared" si="267"/>
        <v/>
      </c>
      <c r="AF993" s="1" t="str">
        <f t="shared" si="268"/>
        <v/>
      </c>
      <c r="AG993" s="1" t="str">
        <f t="shared" si="269"/>
        <v/>
      </c>
      <c r="AH993" s="1" t="str">
        <f t="shared" si="270"/>
        <v/>
      </c>
      <c r="AI993" s="1" t="str">
        <f t="shared" si="271"/>
        <v/>
      </c>
      <c r="AV993" s="8" t="str">
        <f t="shared" si="274"/>
        <v/>
      </c>
      <c r="AW993" s="2" t="str">
        <f t="shared" si="272"/>
        <v/>
      </c>
      <c r="AX993" s="3"/>
      <c r="AY993" s="2" t="str">
        <f t="shared" si="273"/>
        <v/>
      </c>
      <c r="AZ993" s="3"/>
      <c r="BA993" s="3"/>
      <c r="BB993" s="3"/>
      <c r="BC993" s="3"/>
      <c r="BD993" s="3"/>
    </row>
    <row r="994" spans="22:56" x14ac:dyDescent="0.25">
      <c r="V994" s="1" t="str">
        <f t="shared" si="259"/>
        <v/>
      </c>
      <c r="X994" s="1" t="str">
        <f t="shared" si="260"/>
        <v/>
      </c>
      <c r="Y994" s="1" t="str">
        <f t="shared" si="261"/>
        <v/>
      </c>
      <c r="Z994" s="1" t="str">
        <f t="shared" si="262"/>
        <v/>
      </c>
      <c r="AA994" s="1" t="str">
        <f t="shared" si="263"/>
        <v/>
      </c>
      <c r="AB994" s="1" t="str">
        <f t="shared" si="264"/>
        <v/>
      </c>
      <c r="AC994" s="1" t="str">
        <f t="shared" si="265"/>
        <v/>
      </c>
      <c r="AD994" s="1" t="str">
        <f t="shared" si="266"/>
        <v/>
      </c>
      <c r="AE994" s="1" t="str">
        <f t="shared" si="267"/>
        <v/>
      </c>
      <c r="AF994" s="1" t="str">
        <f t="shared" si="268"/>
        <v/>
      </c>
      <c r="AG994" s="1" t="str">
        <f t="shared" si="269"/>
        <v/>
      </c>
      <c r="AH994" s="1" t="str">
        <f t="shared" si="270"/>
        <v/>
      </c>
      <c r="AI994" s="1" t="str">
        <f t="shared" si="271"/>
        <v/>
      </c>
      <c r="AV994" s="8" t="str">
        <f t="shared" si="274"/>
        <v/>
      </c>
      <c r="AW994" s="2" t="str">
        <f t="shared" si="272"/>
        <v/>
      </c>
      <c r="AX994" s="3"/>
      <c r="AY994" s="2" t="str">
        <f t="shared" si="273"/>
        <v/>
      </c>
      <c r="AZ994" s="3"/>
      <c r="BA994" s="3"/>
      <c r="BB994" s="3"/>
      <c r="BC994" s="3"/>
      <c r="BD994" s="3"/>
    </row>
    <row r="995" spans="22:56" x14ac:dyDescent="0.25">
      <c r="V995" s="1" t="str">
        <f t="shared" si="259"/>
        <v/>
      </c>
      <c r="X995" s="1" t="str">
        <f t="shared" si="260"/>
        <v/>
      </c>
      <c r="Y995" s="1" t="str">
        <f t="shared" si="261"/>
        <v/>
      </c>
      <c r="Z995" s="1" t="str">
        <f t="shared" si="262"/>
        <v/>
      </c>
      <c r="AA995" s="1" t="str">
        <f t="shared" si="263"/>
        <v/>
      </c>
      <c r="AB995" s="1" t="str">
        <f t="shared" si="264"/>
        <v/>
      </c>
      <c r="AC995" s="1" t="str">
        <f t="shared" si="265"/>
        <v/>
      </c>
      <c r="AD995" s="1" t="str">
        <f t="shared" si="266"/>
        <v/>
      </c>
      <c r="AE995" s="1" t="str">
        <f t="shared" si="267"/>
        <v/>
      </c>
      <c r="AF995" s="1" t="str">
        <f t="shared" si="268"/>
        <v/>
      </c>
      <c r="AG995" s="1" t="str">
        <f t="shared" si="269"/>
        <v/>
      </c>
      <c r="AH995" s="1" t="str">
        <f t="shared" si="270"/>
        <v/>
      </c>
      <c r="AI995" s="1" t="str">
        <f t="shared" si="271"/>
        <v/>
      </c>
      <c r="AV995" s="8" t="str">
        <f t="shared" si="274"/>
        <v/>
      </c>
      <c r="AW995" s="2" t="str">
        <f t="shared" si="272"/>
        <v/>
      </c>
      <c r="AX995" s="3"/>
      <c r="AY995" s="2" t="str">
        <f t="shared" si="273"/>
        <v/>
      </c>
      <c r="AZ995" s="3"/>
      <c r="BA995" s="3"/>
      <c r="BB995" s="3"/>
      <c r="BC995" s="3"/>
      <c r="BD995" s="3"/>
    </row>
    <row r="996" spans="22:56" x14ac:dyDescent="0.25">
      <c r="V996" s="1" t="str">
        <f t="shared" si="259"/>
        <v/>
      </c>
      <c r="X996" s="1" t="str">
        <f t="shared" si="260"/>
        <v/>
      </c>
      <c r="Y996" s="1" t="str">
        <f t="shared" si="261"/>
        <v/>
      </c>
      <c r="Z996" s="1" t="str">
        <f t="shared" si="262"/>
        <v/>
      </c>
      <c r="AA996" s="1" t="str">
        <f t="shared" si="263"/>
        <v/>
      </c>
      <c r="AB996" s="1" t="str">
        <f t="shared" si="264"/>
        <v/>
      </c>
      <c r="AC996" s="1" t="str">
        <f t="shared" si="265"/>
        <v/>
      </c>
      <c r="AD996" s="1" t="str">
        <f t="shared" si="266"/>
        <v/>
      </c>
      <c r="AE996" s="1" t="str">
        <f t="shared" si="267"/>
        <v/>
      </c>
      <c r="AF996" s="1" t="str">
        <f t="shared" si="268"/>
        <v/>
      </c>
      <c r="AG996" s="1" t="str">
        <f t="shared" si="269"/>
        <v/>
      </c>
      <c r="AH996" s="1" t="str">
        <f t="shared" si="270"/>
        <v/>
      </c>
      <c r="AI996" s="1" t="str">
        <f t="shared" si="271"/>
        <v/>
      </c>
      <c r="AV996" s="8" t="str">
        <f t="shared" si="274"/>
        <v/>
      </c>
      <c r="AW996" s="2" t="str">
        <f t="shared" si="272"/>
        <v/>
      </c>
      <c r="AX996" s="3"/>
      <c r="AY996" s="2" t="str">
        <f t="shared" si="273"/>
        <v/>
      </c>
      <c r="AZ996" s="3"/>
      <c r="BA996" s="3"/>
      <c r="BB996" s="3"/>
      <c r="BC996" s="3"/>
      <c r="BD996" s="3"/>
    </row>
    <row r="997" spans="22:56" x14ac:dyDescent="0.25">
      <c r="V997" s="1" t="str">
        <f t="shared" si="259"/>
        <v/>
      </c>
      <c r="X997" s="1" t="str">
        <f t="shared" si="260"/>
        <v/>
      </c>
      <c r="Y997" s="1" t="str">
        <f t="shared" si="261"/>
        <v/>
      </c>
      <c r="Z997" s="1" t="str">
        <f t="shared" si="262"/>
        <v/>
      </c>
      <c r="AA997" s="1" t="str">
        <f t="shared" si="263"/>
        <v/>
      </c>
      <c r="AB997" s="1" t="str">
        <f t="shared" si="264"/>
        <v/>
      </c>
      <c r="AC997" s="1" t="str">
        <f t="shared" si="265"/>
        <v/>
      </c>
      <c r="AD997" s="1" t="str">
        <f t="shared" si="266"/>
        <v/>
      </c>
      <c r="AE997" s="1" t="str">
        <f t="shared" si="267"/>
        <v/>
      </c>
      <c r="AF997" s="1" t="str">
        <f t="shared" si="268"/>
        <v/>
      </c>
      <c r="AG997" s="1" t="str">
        <f t="shared" si="269"/>
        <v/>
      </c>
      <c r="AH997" s="1" t="str">
        <f t="shared" si="270"/>
        <v/>
      </c>
      <c r="AI997" s="1" t="str">
        <f t="shared" si="271"/>
        <v/>
      </c>
      <c r="AV997" s="8" t="str">
        <f t="shared" si="274"/>
        <v/>
      </c>
      <c r="AW997" s="2" t="str">
        <f t="shared" si="272"/>
        <v/>
      </c>
      <c r="AX997" s="3"/>
      <c r="AY997" s="2" t="str">
        <f t="shared" si="273"/>
        <v/>
      </c>
      <c r="AZ997" s="3"/>
      <c r="BA997" s="3"/>
      <c r="BB997" s="3"/>
      <c r="BC997" s="3"/>
      <c r="BD997" s="3"/>
    </row>
    <row r="998" spans="22:56" x14ac:dyDescent="0.25">
      <c r="V998" s="1" t="str">
        <f t="shared" si="259"/>
        <v/>
      </c>
      <c r="X998" s="1" t="str">
        <f t="shared" si="260"/>
        <v/>
      </c>
      <c r="Y998" s="1" t="str">
        <f t="shared" si="261"/>
        <v/>
      </c>
      <c r="Z998" s="1" t="str">
        <f t="shared" si="262"/>
        <v/>
      </c>
      <c r="AA998" s="1" t="str">
        <f t="shared" si="263"/>
        <v/>
      </c>
      <c r="AB998" s="1" t="str">
        <f t="shared" si="264"/>
        <v/>
      </c>
      <c r="AC998" s="1" t="str">
        <f t="shared" si="265"/>
        <v/>
      </c>
      <c r="AD998" s="1" t="str">
        <f t="shared" si="266"/>
        <v/>
      </c>
      <c r="AE998" s="1" t="str">
        <f t="shared" si="267"/>
        <v/>
      </c>
      <c r="AF998" s="1" t="str">
        <f t="shared" si="268"/>
        <v/>
      </c>
      <c r="AG998" s="1" t="str">
        <f t="shared" si="269"/>
        <v/>
      </c>
      <c r="AH998" s="1" t="str">
        <f t="shared" si="270"/>
        <v/>
      </c>
      <c r="AI998" s="1" t="str">
        <f t="shared" si="271"/>
        <v/>
      </c>
      <c r="AV998" s="8" t="str">
        <f t="shared" si="274"/>
        <v/>
      </c>
      <c r="AW998" s="2" t="str">
        <f t="shared" si="272"/>
        <v/>
      </c>
      <c r="AX998" s="3"/>
      <c r="AY998" s="2" t="str">
        <f t="shared" si="273"/>
        <v/>
      </c>
      <c r="AZ998" s="3"/>
      <c r="BA998" s="3"/>
      <c r="BB998" s="3"/>
      <c r="BC998" s="3"/>
      <c r="BD998" s="3"/>
    </row>
    <row r="999" spans="22:56" x14ac:dyDescent="0.25">
      <c r="V999" s="1" t="str">
        <f t="shared" si="259"/>
        <v/>
      </c>
      <c r="X999" s="1" t="str">
        <f t="shared" si="260"/>
        <v/>
      </c>
      <c r="Y999" s="1" t="str">
        <f t="shared" si="261"/>
        <v/>
      </c>
      <c r="Z999" s="1" t="str">
        <f t="shared" si="262"/>
        <v/>
      </c>
      <c r="AA999" s="1" t="str">
        <f t="shared" si="263"/>
        <v/>
      </c>
      <c r="AB999" s="1" t="str">
        <f t="shared" si="264"/>
        <v/>
      </c>
      <c r="AC999" s="1" t="str">
        <f t="shared" si="265"/>
        <v/>
      </c>
      <c r="AD999" s="1" t="str">
        <f t="shared" si="266"/>
        <v/>
      </c>
      <c r="AE999" s="1" t="str">
        <f t="shared" si="267"/>
        <v/>
      </c>
      <c r="AF999" s="1" t="str">
        <f t="shared" si="268"/>
        <v/>
      </c>
      <c r="AG999" s="1" t="str">
        <f t="shared" si="269"/>
        <v/>
      </c>
      <c r="AH999" s="1" t="str">
        <f t="shared" si="270"/>
        <v/>
      </c>
      <c r="AI999" s="1" t="str">
        <f t="shared" si="271"/>
        <v/>
      </c>
      <c r="AV999" s="8" t="str">
        <f t="shared" si="274"/>
        <v/>
      </c>
      <c r="AW999" s="2" t="str">
        <f t="shared" si="272"/>
        <v/>
      </c>
      <c r="AX999" s="3"/>
      <c r="AY999" s="2" t="str">
        <f t="shared" si="273"/>
        <v/>
      </c>
      <c r="AZ999" s="3"/>
      <c r="BA999" s="3"/>
      <c r="BB999" s="3"/>
      <c r="BC999" s="3"/>
      <c r="BD999" s="3"/>
    </row>
    <row r="1000" spans="22:56" x14ac:dyDescent="0.25">
      <c r="V1000" s="1" t="str">
        <f t="shared" si="259"/>
        <v/>
      </c>
      <c r="X1000" s="1" t="str">
        <f t="shared" si="260"/>
        <v/>
      </c>
      <c r="Y1000" s="1" t="str">
        <f t="shared" si="261"/>
        <v/>
      </c>
      <c r="Z1000" s="1" t="str">
        <f t="shared" si="262"/>
        <v/>
      </c>
      <c r="AA1000" s="1" t="str">
        <f t="shared" si="263"/>
        <v/>
      </c>
      <c r="AB1000" s="1" t="str">
        <f t="shared" si="264"/>
        <v/>
      </c>
      <c r="AC1000" s="1" t="str">
        <f t="shared" si="265"/>
        <v/>
      </c>
      <c r="AD1000" s="1" t="str">
        <f t="shared" si="266"/>
        <v/>
      </c>
      <c r="AE1000" s="1" t="str">
        <f t="shared" si="267"/>
        <v/>
      </c>
      <c r="AF1000" s="1" t="str">
        <f t="shared" si="268"/>
        <v/>
      </c>
      <c r="AG1000" s="1" t="str">
        <f t="shared" si="269"/>
        <v/>
      </c>
      <c r="AH1000" s="1" t="str">
        <f t="shared" si="270"/>
        <v/>
      </c>
      <c r="AI1000" s="1" t="str">
        <f t="shared" si="271"/>
        <v/>
      </c>
      <c r="AV1000" s="8" t="str">
        <f t="shared" si="274"/>
        <v/>
      </c>
      <c r="AW1000" s="2" t="str">
        <f t="shared" si="272"/>
        <v/>
      </c>
      <c r="AX1000" s="3"/>
      <c r="AY1000" s="2" t="str">
        <f t="shared" si="273"/>
        <v/>
      </c>
      <c r="AZ1000" s="3"/>
      <c r="BA1000" s="3"/>
      <c r="BB1000" s="3"/>
      <c r="BC1000" s="3"/>
      <c r="BD1000" s="3"/>
    </row>
    <row r="1001" spans="22:56" x14ac:dyDescent="0.25">
      <c r="V1001" s="1" t="str">
        <f t="shared" si="259"/>
        <v/>
      </c>
      <c r="X1001" s="1" t="str">
        <f t="shared" si="260"/>
        <v/>
      </c>
      <c r="Y1001" s="1" t="str">
        <f t="shared" si="261"/>
        <v/>
      </c>
      <c r="Z1001" s="1" t="str">
        <f t="shared" si="262"/>
        <v/>
      </c>
      <c r="AA1001" s="1" t="str">
        <f t="shared" si="263"/>
        <v/>
      </c>
      <c r="AB1001" s="1" t="str">
        <f t="shared" si="264"/>
        <v/>
      </c>
      <c r="AC1001" s="1" t="str">
        <f t="shared" si="265"/>
        <v/>
      </c>
      <c r="AD1001" s="1" t="str">
        <f t="shared" si="266"/>
        <v/>
      </c>
      <c r="AE1001" s="1" t="str">
        <f t="shared" si="267"/>
        <v/>
      </c>
      <c r="AF1001" s="1" t="str">
        <f t="shared" si="268"/>
        <v/>
      </c>
      <c r="AG1001" s="1" t="str">
        <f t="shared" si="269"/>
        <v/>
      </c>
      <c r="AH1001" s="1" t="str">
        <f t="shared" si="270"/>
        <v/>
      </c>
      <c r="AI1001" s="1" t="str">
        <f t="shared" si="271"/>
        <v/>
      </c>
      <c r="AV1001" s="8" t="str">
        <f t="shared" si="274"/>
        <v/>
      </c>
      <c r="AW1001" s="2" t="str">
        <f t="shared" si="272"/>
        <v/>
      </c>
      <c r="AX1001" s="3"/>
      <c r="AY1001" s="2" t="str">
        <f t="shared" si="273"/>
        <v/>
      </c>
      <c r="AZ1001" s="3"/>
      <c r="BA1001" s="3"/>
      <c r="BB1001" s="3"/>
      <c r="BC1001" s="3"/>
      <c r="BD1001" s="3"/>
    </row>
    <row r="1002" spans="22:56" x14ac:dyDescent="0.25">
      <c r="V1002" s="1" t="str">
        <f t="shared" si="259"/>
        <v/>
      </c>
      <c r="X1002" s="1" t="str">
        <f t="shared" si="260"/>
        <v/>
      </c>
      <c r="Y1002" s="1" t="str">
        <f t="shared" si="261"/>
        <v/>
      </c>
      <c r="Z1002" s="1" t="str">
        <f t="shared" si="262"/>
        <v/>
      </c>
      <c r="AA1002" s="1" t="str">
        <f t="shared" si="263"/>
        <v/>
      </c>
      <c r="AB1002" s="1" t="str">
        <f t="shared" si="264"/>
        <v/>
      </c>
      <c r="AC1002" s="1" t="str">
        <f t="shared" si="265"/>
        <v/>
      </c>
      <c r="AD1002" s="1" t="str">
        <f t="shared" si="266"/>
        <v/>
      </c>
      <c r="AE1002" s="1" t="str">
        <f t="shared" si="267"/>
        <v/>
      </c>
      <c r="AF1002" s="1" t="str">
        <f t="shared" si="268"/>
        <v/>
      </c>
      <c r="AG1002" s="1" t="str">
        <f t="shared" si="269"/>
        <v/>
      </c>
      <c r="AH1002" s="1" t="str">
        <f t="shared" si="270"/>
        <v/>
      </c>
      <c r="AI1002" s="1" t="str">
        <f t="shared" si="271"/>
        <v/>
      </c>
      <c r="AV1002" s="8" t="str">
        <f t="shared" si="274"/>
        <v/>
      </c>
      <c r="AW1002" s="2" t="str">
        <f t="shared" si="272"/>
        <v/>
      </c>
      <c r="AX1002" s="3"/>
      <c r="AY1002" s="2" t="str">
        <f t="shared" si="273"/>
        <v/>
      </c>
      <c r="AZ1002" s="3"/>
      <c r="BA1002" s="3"/>
      <c r="BB1002" s="3"/>
      <c r="BC1002" s="3"/>
      <c r="BD1002" s="3"/>
    </row>
    <row r="1003" spans="22:56" x14ac:dyDescent="0.25">
      <c r="V1003" s="1" t="str">
        <f t="shared" si="259"/>
        <v/>
      </c>
      <c r="X1003" s="1" t="str">
        <f t="shared" si="260"/>
        <v/>
      </c>
      <c r="Y1003" s="1" t="str">
        <f t="shared" si="261"/>
        <v/>
      </c>
      <c r="Z1003" s="1" t="str">
        <f t="shared" si="262"/>
        <v/>
      </c>
      <c r="AA1003" s="1" t="str">
        <f t="shared" si="263"/>
        <v/>
      </c>
      <c r="AB1003" s="1" t="str">
        <f t="shared" si="264"/>
        <v/>
      </c>
      <c r="AC1003" s="1" t="str">
        <f t="shared" si="265"/>
        <v/>
      </c>
      <c r="AD1003" s="1" t="str">
        <f t="shared" si="266"/>
        <v/>
      </c>
      <c r="AE1003" s="1" t="str">
        <f t="shared" si="267"/>
        <v/>
      </c>
      <c r="AF1003" s="1" t="str">
        <f t="shared" si="268"/>
        <v/>
      </c>
      <c r="AG1003" s="1" t="str">
        <f t="shared" si="269"/>
        <v/>
      </c>
      <c r="AH1003" s="1" t="str">
        <f t="shared" si="270"/>
        <v/>
      </c>
      <c r="AI1003" s="1" t="str">
        <f t="shared" si="271"/>
        <v/>
      </c>
      <c r="AV1003" s="8" t="str">
        <f t="shared" si="274"/>
        <v/>
      </c>
      <c r="AW1003" s="2" t="str">
        <f t="shared" si="272"/>
        <v/>
      </c>
      <c r="AX1003" s="3"/>
      <c r="AY1003" s="2" t="str">
        <f t="shared" si="273"/>
        <v/>
      </c>
      <c r="AZ1003" s="3"/>
      <c r="BA1003" s="3"/>
      <c r="BB1003" s="3"/>
      <c r="BC1003" s="3"/>
      <c r="BD1003" s="3"/>
    </row>
    <row r="1004" spans="22:56" x14ac:dyDescent="0.25">
      <c r="V1004" s="1" t="str">
        <f t="shared" si="259"/>
        <v/>
      </c>
      <c r="X1004" s="1" t="str">
        <f t="shared" si="260"/>
        <v/>
      </c>
      <c r="Y1004" s="1" t="str">
        <f t="shared" si="261"/>
        <v/>
      </c>
      <c r="Z1004" s="1" t="str">
        <f t="shared" si="262"/>
        <v/>
      </c>
      <c r="AA1004" s="1" t="str">
        <f t="shared" si="263"/>
        <v/>
      </c>
      <c r="AB1004" s="1" t="str">
        <f t="shared" si="264"/>
        <v/>
      </c>
      <c r="AC1004" s="1" t="str">
        <f t="shared" si="265"/>
        <v/>
      </c>
      <c r="AD1004" s="1" t="str">
        <f t="shared" si="266"/>
        <v/>
      </c>
      <c r="AE1004" s="1" t="str">
        <f t="shared" si="267"/>
        <v/>
      </c>
      <c r="AF1004" s="1" t="str">
        <f t="shared" si="268"/>
        <v/>
      </c>
      <c r="AG1004" s="1" t="str">
        <f t="shared" si="269"/>
        <v/>
      </c>
      <c r="AH1004" s="1" t="str">
        <f t="shared" si="270"/>
        <v/>
      </c>
      <c r="AI1004" s="1" t="str">
        <f t="shared" si="271"/>
        <v/>
      </c>
      <c r="AV1004" s="8" t="str">
        <f t="shared" si="274"/>
        <v/>
      </c>
      <c r="AW1004" s="2" t="str">
        <f t="shared" si="272"/>
        <v/>
      </c>
      <c r="AX1004" s="3"/>
      <c r="AY1004" s="2" t="str">
        <f t="shared" si="273"/>
        <v/>
      </c>
      <c r="AZ1004" s="3"/>
      <c r="BA1004" s="3"/>
      <c r="BB1004" s="3"/>
      <c r="BC1004" s="3"/>
      <c r="BD1004" s="3"/>
    </row>
    <row r="1005" spans="22:56" x14ac:dyDescent="0.25">
      <c r="V1005" s="1" t="str">
        <f t="shared" si="259"/>
        <v/>
      </c>
      <c r="X1005" s="1" t="str">
        <f t="shared" si="260"/>
        <v/>
      </c>
      <c r="Y1005" s="1" t="str">
        <f t="shared" si="261"/>
        <v/>
      </c>
      <c r="Z1005" s="1" t="str">
        <f t="shared" si="262"/>
        <v/>
      </c>
      <c r="AA1005" s="1" t="str">
        <f t="shared" si="263"/>
        <v/>
      </c>
      <c r="AB1005" s="1" t="str">
        <f t="shared" si="264"/>
        <v/>
      </c>
      <c r="AC1005" s="1" t="str">
        <f t="shared" si="265"/>
        <v/>
      </c>
      <c r="AD1005" s="1" t="str">
        <f t="shared" si="266"/>
        <v/>
      </c>
      <c r="AE1005" s="1" t="str">
        <f t="shared" si="267"/>
        <v/>
      </c>
      <c r="AF1005" s="1" t="str">
        <f t="shared" si="268"/>
        <v/>
      </c>
      <c r="AG1005" s="1" t="str">
        <f t="shared" si="269"/>
        <v/>
      </c>
      <c r="AH1005" s="1" t="str">
        <f t="shared" si="270"/>
        <v/>
      </c>
      <c r="AI1005" s="1" t="str">
        <f t="shared" si="271"/>
        <v/>
      </c>
      <c r="AV1005" s="8" t="str">
        <f t="shared" si="274"/>
        <v/>
      </c>
      <c r="AW1005" s="2" t="str">
        <f t="shared" si="272"/>
        <v/>
      </c>
      <c r="AX1005" s="3"/>
      <c r="AY1005" s="2" t="str">
        <f t="shared" si="273"/>
        <v/>
      </c>
      <c r="AZ1005" s="3"/>
      <c r="BA1005" s="3"/>
      <c r="BB1005" s="3"/>
      <c r="BC1005" s="3"/>
      <c r="BD1005" s="3"/>
    </row>
    <row r="1006" spans="22:56" x14ac:dyDescent="0.25">
      <c r="V1006" s="1" t="str">
        <f t="shared" si="259"/>
        <v/>
      </c>
      <c r="X1006" s="1" t="str">
        <f t="shared" si="260"/>
        <v/>
      </c>
      <c r="Y1006" s="1" t="str">
        <f t="shared" si="261"/>
        <v/>
      </c>
      <c r="Z1006" s="1" t="str">
        <f t="shared" si="262"/>
        <v/>
      </c>
      <c r="AA1006" s="1" t="str">
        <f t="shared" si="263"/>
        <v/>
      </c>
      <c r="AB1006" s="1" t="str">
        <f t="shared" si="264"/>
        <v/>
      </c>
      <c r="AC1006" s="1" t="str">
        <f t="shared" si="265"/>
        <v/>
      </c>
      <c r="AD1006" s="1" t="str">
        <f t="shared" si="266"/>
        <v/>
      </c>
      <c r="AE1006" s="1" t="str">
        <f t="shared" si="267"/>
        <v/>
      </c>
      <c r="AF1006" s="1" t="str">
        <f t="shared" si="268"/>
        <v/>
      </c>
      <c r="AG1006" s="1" t="str">
        <f t="shared" si="269"/>
        <v/>
      </c>
      <c r="AH1006" s="1" t="str">
        <f t="shared" si="270"/>
        <v/>
      </c>
      <c r="AI1006" s="1" t="str">
        <f t="shared" si="271"/>
        <v/>
      </c>
      <c r="AV1006" s="8" t="str">
        <f t="shared" si="274"/>
        <v/>
      </c>
      <c r="AW1006" s="2" t="str">
        <f t="shared" si="272"/>
        <v/>
      </c>
      <c r="AX1006" s="3"/>
      <c r="AY1006" s="2" t="str">
        <f t="shared" si="273"/>
        <v/>
      </c>
      <c r="AZ1006" s="3"/>
      <c r="BA1006" s="3"/>
      <c r="BB1006" s="3"/>
      <c r="BC1006" s="3"/>
      <c r="BD1006" s="3"/>
    </row>
    <row r="1007" spans="22:56" x14ac:dyDescent="0.25">
      <c r="V1007" s="1" t="str">
        <f t="shared" si="259"/>
        <v/>
      </c>
      <c r="X1007" s="1" t="str">
        <f t="shared" si="260"/>
        <v/>
      </c>
      <c r="Y1007" s="1" t="str">
        <f t="shared" si="261"/>
        <v/>
      </c>
      <c r="Z1007" s="1" t="str">
        <f t="shared" si="262"/>
        <v/>
      </c>
      <c r="AA1007" s="1" t="str">
        <f t="shared" si="263"/>
        <v/>
      </c>
      <c r="AB1007" s="1" t="str">
        <f t="shared" si="264"/>
        <v/>
      </c>
      <c r="AC1007" s="1" t="str">
        <f t="shared" si="265"/>
        <v/>
      </c>
      <c r="AD1007" s="1" t="str">
        <f t="shared" si="266"/>
        <v/>
      </c>
      <c r="AE1007" s="1" t="str">
        <f t="shared" si="267"/>
        <v/>
      </c>
      <c r="AF1007" s="1" t="str">
        <f t="shared" si="268"/>
        <v/>
      </c>
      <c r="AG1007" s="1" t="str">
        <f t="shared" si="269"/>
        <v/>
      </c>
      <c r="AH1007" s="1" t="str">
        <f t="shared" si="270"/>
        <v/>
      </c>
      <c r="AI1007" s="1" t="str">
        <f t="shared" si="271"/>
        <v/>
      </c>
      <c r="AV1007" s="8" t="str">
        <f t="shared" si="274"/>
        <v/>
      </c>
      <c r="AW1007" s="2" t="str">
        <f t="shared" si="272"/>
        <v/>
      </c>
      <c r="AX1007" s="3"/>
      <c r="AY1007" s="2" t="str">
        <f t="shared" si="273"/>
        <v/>
      </c>
      <c r="AZ1007" s="3"/>
      <c r="BA1007" s="3"/>
      <c r="BB1007" s="3"/>
      <c r="BC1007" s="3"/>
      <c r="BD1007" s="3"/>
    </row>
    <row r="1008" spans="22:56" x14ac:dyDescent="0.25">
      <c r="V1008" s="1" t="str">
        <f t="shared" ref="V1008:V1071" si="275">IF(AV976&lt;&gt;"","(","")</f>
        <v/>
      </c>
      <c r="X1008" s="1" t="str">
        <f t="shared" ref="X1008:X1071" si="276">IF(AV976&lt;=$N$14,IF(X1007&lt;$C$8,X1007+1,1),"")</f>
        <v/>
      </c>
      <c r="Y1008" s="1" t="str">
        <f t="shared" ref="Y1008:Y1071" si="277">IF(AV976&lt;=$N$14,IF(X1008&gt;X1007,Y1007,IF(Y1007&lt;$C$9,Y1007+1,1)),"")</f>
        <v/>
      </c>
      <c r="Z1008" s="1" t="str">
        <f t="shared" ref="Z1008:Z1071" si="278">IF(AV976&lt;=$N$14,IF(Y1008=Y1007,Z1007,IF(Y1008&gt;Y1007,Z1007,IF(Z1007&lt;$C$10,Z1007+1,1))),"")</f>
        <v/>
      </c>
      <c r="AA1008" s="1" t="str">
        <f t="shared" ref="AA1008:AA1071" si="279">IF(AV976&lt;=$N$14,IF(Z1008=Z1007,AA1007,IF(Z1008&gt;Z1007,AA1007,AA1007+1)),"")</f>
        <v/>
      </c>
      <c r="AB1008" s="1" t="str">
        <f t="shared" ref="AB1008:AB1071" si="280">IF(AV976&lt;=$N$14,INDEX($AM$8:$AT$8,1,X1008),"")</f>
        <v/>
      </c>
      <c r="AC1008" s="1" t="str">
        <f t="shared" ref="AC1008:AC1071" si="281">IF($C$6&gt;1,IF(AV976&lt;&gt;"",", ",""),"")</f>
        <v/>
      </c>
      <c r="AD1008" s="1" t="str">
        <f t="shared" ref="AD1008:AD1071" si="282">IF($C$6&gt;1,IF(AV976&lt;=$N$14,INDEX($AM$9:$AT$9,1,Y1008),""),"")</f>
        <v/>
      </c>
      <c r="AE1008" s="1" t="str">
        <f t="shared" ref="AE1008:AE1071" si="283">IF($C$6&gt;2,IF(AV976&lt;&gt;"",", ",""),"")</f>
        <v/>
      </c>
      <c r="AF1008" s="1" t="str">
        <f t="shared" ref="AF1008:AF1071" si="284">IF($C$6&gt;2,IF(AV976&lt;=$N$14,INDEX($AM$10:$AT$10,1,Z1008),""),"")</f>
        <v/>
      </c>
      <c r="AG1008" s="1" t="str">
        <f t="shared" ref="AG1008:AG1071" si="285">IF($C$6&gt;3,IF(AV976&lt;&gt;"",", ",""),"")</f>
        <v/>
      </c>
      <c r="AH1008" s="1" t="str">
        <f t="shared" ref="AH1008:AH1071" si="286">IF($C$6&gt;3,IF(AV976&lt;=$N$14,INDEX($AM$11:$AT$11,1,AA1008),""),"")</f>
        <v/>
      </c>
      <c r="AI1008" s="1" t="str">
        <f t="shared" ref="AI1008:AI1071" si="287">IF(AV976&lt;&gt;"",")","")</f>
        <v/>
      </c>
      <c r="AV1008" s="8" t="str">
        <f t="shared" si="274"/>
        <v/>
      </c>
      <c r="AW1008" s="2" t="str">
        <f t="shared" si="272"/>
        <v/>
      </c>
      <c r="AX1008" s="3"/>
      <c r="AY1008" s="2" t="str">
        <f t="shared" si="273"/>
        <v/>
      </c>
      <c r="AZ1008" s="3"/>
      <c r="BA1008" s="3"/>
      <c r="BB1008" s="3"/>
      <c r="BC1008" s="3"/>
      <c r="BD1008" s="3"/>
    </row>
    <row r="1009" spans="22:56" x14ac:dyDescent="0.25">
      <c r="V1009" s="1" t="str">
        <f t="shared" si="275"/>
        <v/>
      </c>
      <c r="X1009" s="1" t="str">
        <f t="shared" si="276"/>
        <v/>
      </c>
      <c r="Y1009" s="1" t="str">
        <f t="shared" si="277"/>
        <v/>
      </c>
      <c r="Z1009" s="1" t="str">
        <f t="shared" si="278"/>
        <v/>
      </c>
      <c r="AA1009" s="1" t="str">
        <f t="shared" si="279"/>
        <v/>
      </c>
      <c r="AB1009" s="1" t="str">
        <f t="shared" si="280"/>
        <v/>
      </c>
      <c r="AC1009" s="1" t="str">
        <f t="shared" si="281"/>
        <v/>
      </c>
      <c r="AD1009" s="1" t="str">
        <f t="shared" si="282"/>
        <v/>
      </c>
      <c r="AE1009" s="1" t="str">
        <f t="shared" si="283"/>
        <v/>
      </c>
      <c r="AF1009" s="1" t="str">
        <f t="shared" si="284"/>
        <v/>
      </c>
      <c r="AG1009" s="1" t="str">
        <f t="shared" si="285"/>
        <v/>
      </c>
      <c r="AH1009" s="1" t="str">
        <f t="shared" si="286"/>
        <v/>
      </c>
      <c r="AI1009" s="1" t="str">
        <f t="shared" si="287"/>
        <v/>
      </c>
      <c r="AV1009" s="8" t="str">
        <f t="shared" si="274"/>
        <v/>
      </c>
      <c r="AW1009" s="2" t="str">
        <f t="shared" ref="AW1009:AW1072" si="288">IF(AV1009&lt;&gt;"",". Möglichkeit: ","")</f>
        <v/>
      </c>
      <c r="AX1009" s="3"/>
      <c r="AY1009" s="2" t="str">
        <f t="shared" si="273"/>
        <v/>
      </c>
      <c r="AZ1009" s="3"/>
      <c r="BA1009" s="3"/>
      <c r="BB1009" s="3"/>
      <c r="BC1009" s="3"/>
      <c r="BD1009" s="3"/>
    </row>
    <row r="1010" spans="22:56" x14ac:dyDescent="0.25">
      <c r="V1010" s="1" t="str">
        <f t="shared" si="275"/>
        <v/>
      </c>
      <c r="X1010" s="1" t="str">
        <f t="shared" si="276"/>
        <v/>
      </c>
      <c r="Y1010" s="1" t="str">
        <f t="shared" si="277"/>
        <v/>
      </c>
      <c r="Z1010" s="1" t="str">
        <f t="shared" si="278"/>
        <v/>
      </c>
      <c r="AA1010" s="1" t="str">
        <f t="shared" si="279"/>
        <v/>
      </c>
      <c r="AB1010" s="1" t="str">
        <f t="shared" si="280"/>
        <v/>
      </c>
      <c r="AC1010" s="1" t="str">
        <f t="shared" si="281"/>
        <v/>
      </c>
      <c r="AD1010" s="1" t="str">
        <f t="shared" si="282"/>
        <v/>
      </c>
      <c r="AE1010" s="1" t="str">
        <f t="shared" si="283"/>
        <v/>
      </c>
      <c r="AF1010" s="1" t="str">
        <f t="shared" si="284"/>
        <v/>
      </c>
      <c r="AG1010" s="1" t="str">
        <f t="shared" si="285"/>
        <v/>
      </c>
      <c r="AH1010" s="1" t="str">
        <f t="shared" si="286"/>
        <v/>
      </c>
      <c r="AI1010" s="1" t="str">
        <f t="shared" si="287"/>
        <v/>
      </c>
      <c r="AV1010" s="8" t="str">
        <f t="shared" si="274"/>
        <v/>
      </c>
      <c r="AW1010" s="2" t="str">
        <f t="shared" si="288"/>
        <v/>
      </c>
      <c r="AX1010" s="3"/>
      <c r="AY1010" s="2" t="str">
        <f t="shared" si="273"/>
        <v/>
      </c>
      <c r="AZ1010" s="3"/>
      <c r="BA1010" s="3"/>
      <c r="BB1010" s="3"/>
      <c r="BC1010" s="3"/>
      <c r="BD1010" s="3"/>
    </row>
    <row r="1011" spans="22:56" x14ac:dyDescent="0.25">
      <c r="V1011" s="1" t="str">
        <f t="shared" si="275"/>
        <v/>
      </c>
      <c r="X1011" s="1" t="str">
        <f t="shared" si="276"/>
        <v/>
      </c>
      <c r="Y1011" s="1" t="str">
        <f t="shared" si="277"/>
        <v/>
      </c>
      <c r="Z1011" s="1" t="str">
        <f t="shared" si="278"/>
        <v/>
      </c>
      <c r="AA1011" s="1" t="str">
        <f t="shared" si="279"/>
        <v/>
      </c>
      <c r="AB1011" s="1" t="str">
        <f t="shared" si="280"/>
        <v/>
      </c>
      <c r="AC1011" s="1" t="str">
        <f t="shared" si="281"/>
        <v/>
      </c>
      <c r="AD1011" s="1" t="str">
        <f t="shared" si="282"/>
        <v/>
      </c>
      <c r="AE1011" s="1" t="str">
        <f t="shared" si="283"/>
        <v/>
      </c>
      <c r="AF1011" s="1" t="str">
        <f t="shared" si="284"/>
        <v/>
      </c>
      <c r="AG1011" s="1" t="str">
        <f t="shared" si="285"/>
        <v/>
      </c>
      <c r="AH1011" s="1" t="str">
        <f t="shared" si="286"/>
        <v/>
      </c>
      <c r="AI1011" s="1" t="str">
        <f t="shared" si="287"/>
        <v/>
      </c>
      <c r="AV1011" s="8" t="str">
        <f t="shared" si="274"/>
        <v/>
      </c>
      <c r="AW1011" s="2" t="str">
        <f t="shared" si="288"/>
        <v/>
      </c>
      <c r="AX1011" s="3"/>
      <c r="AY1011" s="2" t="str">
        <f t="shared" si="273"/>
        <v/>
      </c>
      <c r="AZ1011" s="3"/>
      <c r="BA1011" s="3"/>
      <c r="BB1011" s="3"/>
      <c r="BC1011" s="3"/>
      <c r="BD1011" s="3"/>
    </row>
    <row r="1012" spans="22:56" x14ac:dyDescent="0.25">
      <c r="V1012" s="1" t="str">
        <f t="shared" si="275"/>
        <v/>
      </c>
      <c r="X1012" s="1" t="str">
        <f t="shared" si="276"/>
        <v/>
      </c>
      <c r="Y1012" s="1" t="str">
        <f t="shared" si="277"/>
        <v/>
      </c>
      <c r="Z1012" s="1" t="str">
        <f t="shared" si="278"/>
        <v/>
      </c>
      <c r="AA1012" s="1" t="str">
        <f t="shared" si="279"/>
        <v/>
      </c>
      <c r="AB1012" s="1" t="str">
        <f t="shared" si="280"/>
        <v/>
      </c>
      <c r="AC1012" s="1" t="str">
        <f t="shared" si="281"/>
        <v/>
      </c>
      <c r="AD1012" s="1" t="str">
        <f t="shared" si="282"/>
        <v/>
      </c>
      <c r="AE1012" s="1" t="str">
        <f t="shared" si="283"/>
        <v/>
      </c>
      <c r="AF1012" s="1" t="str">
        <f t="shared" si="284"/>
        <v/>
      </c>
      <c r="AG1012" s="1" t="str">
        <f t="shared" si="285"/>
        <v/>
      </c>
      <c r="AH1012" s="1" t="str">
        <f t="shared" si="286"/>
        <v/>
      </c>
      <c r="AI1012" s="1" t="str">
        <f t="shared" si="287"/>
        <v/>
      </c>
      <c r="AV1012" s="8" t="str">
        <f t="shared" si="274"/>
        <v/>
      </c>
      <c r="AW1012" s="2" t="str">
        <f t="shared" si="288"/>
        <v/>
      </c>
      <c r="AX1012" s="3"/>
      <c r="AY1012" s="2" t="str">
        <f t="shared" si="273"/>
        <v/>
      </c>
      <c r="AZ1012" s="3"/>
      <c r="BA1012" s="3"/>
      <c r="BB1012" s="3"/>
      <c r="BC1012" s="3"/>
      <c r="BD1012" s="3"/>
    </row>
    <row r="1013" spans="22:56" x14ac:dyDescent="0.25">
      <c r="V1013" s="1" t="str">
        <f t="shared" si="275"/>
        <v/>
      </c>
      <c r="X1013" s="1" t="str">
        <f t="shared" si="276"/>
        <v/>
      </c>
      <c r="Y1013" s="1" t="str">
        <f t="shared" si="277"/>
        <v/>
      </c>
      <c r="Z1013" s="1" t="str">
        <f t="shared" si="278"/>
        <v/>
      </c>
      <c r="AA1013" s="1" t="str">
        <f t="shared" si="279"/>
        <v/>
      </c>
      <c r="AB1013" s="1" t="str">
        <f t="shared" si="280"/>
        <v/>
      </c>
      <c r="AC1013" s="1" t="str">
        <f t="shared" si="281"/>
        <v/>
      </c>
      <c r="AD1013" s="1" t="str">
        <f t="shared" si="282"/>
        <v/>
      </c>
      <c r="AE1013" s="1" t="str">
        <f t="shared" si="283"/>
        <v/>
      </c>
      <c r="AF1013" s="1" t="str">
        <f t="shared" si="284"/>
        <v/>
      </c>
      <c r="AG1013" s="1" t="str">
        <f t="shared" si="285"/>
        <v/>
      </c>
      <c r="AH1013" s="1" t="str">
        <f t="shared" si="286"/>
        <v/>
      </c>
      <c r="AI1013" s="1" t="str">
        <f t="shared" si="287"/>
        <v/>
      </c>
      <c r="AV1013" s="8" t="str">
        <f t="shared" si="274"/>
        <v/>
      </c>
      <c r="AW1013" s="2" t="str">
        <f t="shared" si="288"/>
        <v/>
      </c>
      <c r="AX1013" s="3"/>
      <c r="AY1013" s="2" t="str">
        <f t="shared" si="273"/>
        <v/>
      </c>
      <c r="AZ1013" s="3"/>
      <c r="BA1013" s="3"/>
      <c r="BB1013" s="3"/>
      <c r="BC1013" s="3"/>
      <c r="BD1013" s="3"/>
    </row>
    <row r="1014" spans="22:56" x14ac:dyDescent="0.25">
      <c r="V1014" s="1" t="str">
        <f t="shared" si="275"/>
        <v/>
      </c>
      <c r="X1014" s="1" t="str">
        <f t="shared" si="276"/>
        <v/>
      </c>
      <c r="Y1014" s="1" t="str">
        <f t="shared" si="277"/>
        <v/>
      </c>
      <c r="Z1014" s="1" t="str">
        <f t="shared" si="278"/>
        <v/>
      </c>
      <c r="AA1014" s="1" t="str">
        <f t="shared" si="279"/>
        <v/>
      </c>
      <c r="AB1014" s="1" t="str">
        <f t="shared" si="280"/>
        <v/>
      </c>
      <c r="AC1014" s="1" t="str">
        <f t="shared" si="281"/>
        <v/>
      </c>
      <c r="AD1014" s="1" t="str">
        <f t="shared" si="282"/>
        <v/>
      </c>
      <c r="AE1014" s="1" t="str">
        <f t="shared" si="283"/>
        <v/>
      </c>
      <c r="AF1014" s="1" t="str">
        <f t="shared" si="284"/>
        <v/>
      </c>
      <c r="AG1014" s="1" t="str">
        <f t="shared" si="285"/>
        <v/>
      </c>
      <c r="AH1014" s="1" t="str">
        <f t="shared" si="286"/>
        <v/>
      </c>
      <c r="AI1014" s="1" t="str">
        <f t="shared" si="287"/>
        <v/>
      </c>
      <c r="AV1014" s="8" t="str">
        <f t="shared" si="274"/>
        <v/>
      </c>
      <c r="AW1014" s="2" t="str">
        <f t="shared" si="288"/>
        <v/>
      </c>
      <c r="AX1014" s="3"/>
      <c r="AY1014" s="2" t="str">
        <f t="shared" si="273"/>
        <v/>
      </c>
      <c r="AZ1014" s="3"/>
      <c r="BA1014" s="3"/>
      <c r="BB1014" s="3"/>
      <c r="BC1014" s="3"/>
      <c r="BD1014" s="3"/>
    </row>
    <row r="1015" spans="22:56" x14ac:dyDescent="0.25">
      <c r="V1015" s="1" t="str">
        <f t="shared" si="275"/>
        <v/>
      </c>
      <c r="X1015" s="1" t="str">
        <f t="shared" si="276"/>
        <v/>
      </c>
      <c r="Y1015" s="1" t="str">
        <f t="shared" si="277"/>
        <v/>
      </c>
      <c r="Z1015" s="1" t="str">
        <f t="shared" si="278"/>
        <v/>
      </c>
      <c r="AA1015" s="1" t="str">
        <f t="shared" si="279"/>
        <v/>
      </c>
      <c r="AB1015" s="1" t="str">
        <f t="shared" si="280"/>
        <v/>
      </c>
      <c r="AC1015" s="1" t="str">
        <f t="shared" si="281"/>
        <v/>
      </c>
      <c r="AD1015" s="1" t="str">
        <f t="shared" si="282"/>
        <v/>
      </c>
      <c r="AE1015" s="1" t="str">
        <f t="shared" si="283"/>
        <v/>
      </c>
      <c r="AF1015" s="1" t="str">
        <f t="shared" si="284"/>
        <v/>
      </c>
      <c r="AG1015" s="1" t="str">
        <f t="shared" si="285"/>
        <v/>
      </c>
      <c r="AH1015" s="1" t="str">
        <f t="shared" si="286"/>
        <v/>
      </c>
      <c r="AI1015" s="1" t="str">
        <f t="shared" si="287"/>
        <v/>
      </c>
      <c r="AV1015" s="8" t="str">
        <f t="shared" si="274"/>
        <v/>
      </c>
      <c r="AW1015" s="2" t="str">
        <f t="shared" si="288"/>
        <v/>
      </c>
      <c r="AX1015" s="3"/>
      <c r="AY1015" s="2" t="str">
        <f t="shared" si="273"/>
        <v/>
      </c>
      <c r="AZ1015" s="3"/>
      <c r="BA1015" s="3"/>
      <c r="BB1015" s="3"/>
      <c r="BC1015" s="3"/>
      <c r="BD1015" s="3"/>
    </row>
    <row r="1016" spans="22:56" x14ac:dyDescent="0.25">
      <c r="V1016" s="1" t="str">
        <f t="shared" si="275"/>
        <v/>
      </c>
      <c r="X1016" s="1" t="str">
        <f t="shared" si="276"/>
        <v/>
      </c>
      <c r="Y1016" s="1" t="str">
        <f t="shared" si="277"/>
        <v/>
      </c>
      <c r="Z1016" s="1" t="str">
        <f t="shared" si="278"/>
        <v/>
      </c>
      <c r="AA1016" s="1" t="str">
        <f t="shared" si="279"/>
        <v/>
      </c>
      <c r="AB1016" s="1" t="str">
        <f t="shared" si="280"/>
        <v/>
      </c>
      <c r="AC1016" s="1" t="str">
        <f t="shared" si="281"/>
        <v/>
      </c>
      <c r="AD1016" s="1" t="str">
        <f t="shared" si="282"/>
        <v/>
      </c>
      <c r="AE1016" s="1" t="str">
        <f t="shared" si="283"/>
        <v/>
      </c>
      <c r="AF1016" s="1" t="str">
        <f t="shared" si="284"/>
        <v/>
      </c>
      <c r="AG1016" s="1" t="str">
        <f t="shared" si="285"/>
        <v/>
      </c>
      <c r="AH1016" s="1" t="str">
        <f t="shared" si="286"/>
        <v/>
      </c>
      <c r="AI1016" s="1" t="str">
        <f t="shared" si="287"/>
        <v/>
      </c>
      <c r="AV1016" s="8" t="str">
        <f t="shared" si="274"/>
        <v/>
      </c>
      <c r="AW1016" s="2" t="str">
        <f t="shared" si="288"/>
        <v/>
      </c>
      <c r="AX1016" s="3"/>
      <c r="AY1016" s="2" t="str">
        <f t="shared" si="273"/>
        <v/>
      </c>
      <c r="AZ1016" s="3"/>
      <c r="BA1016" s="3"/>
      <c r="BB1016" s="3"/>
      <c r="BC1016" s="3"/>
      <c r="BD1016" s="3"/>
    </row>
    <row r="1017" spans="22:56" x14ac:dyDescent="0.25">
      <c r="V1017" s="1" t="str">
        <f t="shared" si="275"/>
        <v/>
      </c>
      <c r="X1017" s="1" t="str">
        <f t="shared" si="276"/>
        <v/>
      </c>
      <c r="Y1017" s="1" t="str">
        <f t="shared" si="277"/>
        <v/>
      </c>
      <c r="Z1017" s="1" t="str">
        <f t="shared" si="278"/>
        <v/>
      </c>
      <c r="AA1017" s="1" t="str">
        <f t="shared" si="279"/>
        <v/>
      </c>
      <c r="AB1017" s="1" t="str">
        <f t="shared" si="280"/>
        <v/>
      </c>
      <c r="AC1017" s="1" t="str">
        <f t="shared" si="281"/>
        <v/>
      </c>
      <c r="AD1017" s="1" t="str">
        <f t="shared" si="282"/>
        <v/>
      </c>
      <c r="AE1017" s="1" t="str">
        <f t="shared" si="283"/>
        <v/>
      </c>
      <c r="AF1017" s="1" t="str">
        <f t="shared" si="284"/>
        <v/>
      </c>
      <c r="AG1017" s="1" t="str">
        <f t="shared" si="285"/>
        <v/>
      </c>
      <c r="AH1017" s="1" t="str">
        <f t="shared" si="286"/>
        <v/>
      </c>
      <c r="AI1017" s="1" t="str">
        <f t="shared" si="287"/>
        <v/>
      </c>
      <c r="AV1017" s="8" t="str">
        <f t="shared" si="274"/>
        <v/>
      </c>
      <c r="AW1017" s="2" t="str">
        <f t="shared" si="288"/>
        <v/>
      </c>
      <c r="AX1017" s="3"/>
      <c r="AY1017" s="2" t="str">
        <f t="shared" si="273"/>
        <v/>
      </c>
      <c r="AZ1017" s="3"/>
      <c r="BA1017" s="3"/>
      <c r="BB1017" s="3"/>
      <c r="BC1017" s="3"/>
      <c r="BD1017" s="3"/>
    </row>
    <row r="1018" spans="22:56" x14ac:dyDescent="0.25">
      <c r="V1018" s="1" t="str">
        <f t="shared" si="275"/>
        <v/>
      </c>
      <c r="X1018" s="1" t="str">
        <f t="shared" si="276"/>
        <v/>
      </c>
      <c r="Y1018" s="1" t="str">
        <f t="shared" si="277"/>
        <v/>
      </c>
      <c r="Z1018" s="1" t="str">
        <f t="shared" si="278"/>
        <v/>
      </c>
      <c r="AA1018" s="1" t="str">
        <f t="shared" si="279"/>
        <v/>
      </c>
      <c r="AB1018" s="1" t="str">
        <f t="shared" si="280"/>
        <v/>
      </c>
      <c r="AC1018" s="1" t="str">
        <f t="shared" si="281"/>
        <v/>
      </c>
      <c r="AD1018" s="1" t="str">
        <f t="shared" si="282"/>
        <v/>
      </c>
      <c r="AE1018" s="1" t="str">
        <f t="shared" si="283"/>
        <v/>
      </c>
      <c r="AF1018" s="1" t="str">
        <f t="shared" si="284"/>
        <v/>
      </c>
      <c r="AG1018" s="1" t="str">
        <f t="shared" si="285"/>
        <v/>
      </c>
      <c r="AH1018" s="1" t="str">
        <f t="shared" si="286"/>
        <v/>
      </c>
      <c r="AI1018" s="1" t="str">
        <f t="shared" si="287"/>
        <v/>
      </c>
      <c r="AV1018" s="8" t="str">
        <f t="shared" si="274"/>
        <v/>
      </c>
      <c r="AW1018" s="2" t="str">
        <f t="shared" si="288"/>
        <v/>
      </c>
      <c r="AX1018" s="3"/>
      <c r="AY1018" s="2" t="str">
        <f t="shared" si="273"/>
        <v/>
      </c>
      <c r="AZ1018" s="3"/>
      <c r="BA1018" s="3"/>
      <c r="BB1018" s="3"/>
      <c r="BC1018" s="3"/>
      <c r="BD1018" s="3"/>
    </row>
    <row r="1019" spans="22:56" x14ac:dyDescent="0.25">
      <c r="V1019" s="1" t="str">
        <f t="shared" si="275"/>
        <v/>
      </c>
      <c r="X1019" s="1" t="str">
        <f t="shared" si="276"/>
        <v/>
      </c>
      <c r="Y1019" s="1" t="str">
        <f t="shared" si="277"/>
        <v/>
      </c>
      <c r="Z1019" s="1" t="str">
        <f t="shared" si="278"/>
        <v/>
      </c>
      <c r="AA1019" s="1" t="str">
        <f t="shared" si="279"/>
        <v/>
      </c>
      <c r="AB1019" s="1" t="str">
        <f t="shared" si="280"/>
        <v/>
      </c>
      <c r="AC1019" s="1" t="str">
        <f t="shared" si="281"/>
        <v/>
      </c>
      <c r="AD1019" s="1" t="str">
        <f t="shared" si="282"/>
        <v/>
      </c>
      <c r="AE1019" s="1" t="str">
        <f t="shared" si="283"/>
        <v/>
      </c>
      <c r="AF1019" s="1" t="str">
        <f t="shared" si="284"/>
        <v/>
      </c>
      <c r="AG1019" s="1" t="str">
        <f t="shared" si="285"/>
        <v/>
      </c>
      <c r="AH1019" s="1" t="str">
        <f t="shared" si="286"/>
        <v/>
      </c>
      <c r="AI1019" s="1" t="str">
        <f t="shared" si="287"/>
        <v/>
      </c>
      <c r="AV1019" s="8" t="str">
        <f t="shared" si="274"/>
        <v/>
      </c>
      <c r="AW1019" s="2" t="str">
        <f t="shared" si="288"/>
        <v/>
      </c>
      <c r="AX1019" s="3"/>
      <c r="AY1019" s="2" t="str">
        <f t="shared" si="273"/>
        <v/>
      </c>
      <c r="AZ1019" s="3"/>
      <c r="BA1019" s="3"/>
      <c r="BB1019" s="3"/>
      <c r="BC1019" s="3"/>
      <c r="BD1019" s="3"/>
    </row>
    <row r="1020" spans="22:56" x14ac:dyDescent="0.25">
      <c r="V1020" s="1" t="str">
        <f t="shared" si="275"/>
        <v/>
      </c>
      <c r="X1020" s="1" t="str">
        <f t="shared" si="276"/>
        <v/>
      </c>
      <c r="Y1020" s="1" t="str">
        <f t="shared" si="277"/>
        <v/>
      </c>
      <c r="Z1020" s="1" t="str">
        <f t="shared" si="278"/>
        <v/>
      </c>
      <c r="AA1020" s="1" t="str">
        <f t="shared" si="279"/>
        <v/>
      </c>
      <c r="AB1020" s="1" t="str">
        <f t="shared" si="280"/>
        <v/>
      </c>
      <c r="AC1020" s="1" t="str">
        <f t="shared" si="281"/>
        <v/>
      </c>
      <c r="AD1020" s="1" t="str">
        <f t="shared" si="282"/>
        <v/>
      </c>
      <c r="AE1020" s="1" t="str">
        <f t="shared" si="283"/>
        <v/>
      </c>
      <c r="AF1020" s="1" t="str">
        <f t="shared" si="284"/>
        <v/>
      </c>
      <c r="AG1020" s="1" t="str">
        <f t="shared" si="285"/>
        <v/>
      </c>
      <c r="AH1020" s="1" t="str">
        <f t="shared" si="286"/>
        <v/>
      </c>
      <c r="AI1020" s="1" t="str">
        <f t="shared" si="287"/>
        <v/>
      </c>
      <c r="AV1020" s="8" t="str">
        <f t="shared" si="274"/>
        <v/>
      </c>
      <c r="AW1020" s="2" t="str">
        <f t="shared" si="288"/>
        <v/>
      </c>
      <c r="AX1020" s="3"/>
      <c r="AY1020" s="2" t="str">
        <f t="shared" si="273"/>
        <v/>
      </c>
      <c r="AZ1020" s="3"/>
      <c r="BA1020" s="3"/>
      <c r="BB1020" s="3"/>
      <c r="BC1020" s="3"/>
      <c r="BD1020" s="3"/>
    </row>
    <row r="1021" spans="22:56" x14ac:dyDescent="0.25">
      <c r="V1021" s="1" t="str">
        <f t="shared" si="275"/>
        <v/>
      </c>
      <c r="X1021" s="1" t="str">
        <f t="shared" si="276"/>
        <v/>
      </c>
      <c r="Y1021" s="1" t="str">
        <f t="shared" si="277"/>
        <v/>
      </c>
      <c r="Z1021" s="1" t="str">
        <f t="shared" si="278"/>
        <v/>
      </c>
      <c r="AA1021" s="1" t="str">
        <f t="shared" si="279"/>
        <v/>
      </c>
      <c r="AB1021" s="1" t="str">
        <f t="shared" si="280"/>
        <v/>
      </c>
      <c r="AC1021" s="1" t="str">
        <f t="shared" si="281"/>
        <v/>
      </c>
      <c r="AD1021" s="1" t="str">
        <f t="shared" si="282"/>
        <v/>
      </c>
      <c r="AE1021" s="1" t="str">
        <f t="shared" si="283"/>
        <v/>
      </c>
      <c r="AF1021" s="1" t="str">
        <f t="shared" si="284"/>
        <v/>
      </c>
      <c r="AG1021" s="1" t="str">
        <f t="shared" si="285"/>
        <v/>
      </c>
      <c r="AH1021" s="1" t="str">
        <f t="shared" si="286"/>
        <v/>
      </c>
      <c r="AI1021" s="1" t="str">
        <f t="shared" si="287"/>
        <v/>
      </c>
      <c r="AV1021" s="8" t="str">
        <f t="shared" si="274"/>
        <v/>
      </c>
      <c r="AW1021" s="2" t="str">
        <f t="shared" si="288"/>
        <v/>
      </c>
      <c r="AX1021" s="3"/>
      <c r="AY1021" s="2" t="str">
        <f t="shared" si="273"/>
        <v/>
      </c>
      <c r="AZ1021" s="3"/>
      <c r="BA1021" s="3"/>
      <c r="BB1021" s="3"/>
      <c r="BC1021" s="3"/>
      <c r="BD1021" s="3"/>
    </row>
    <row r="1022" spans="22:56" x14ac:dyDescent="0.25">
      <c r="V1022" s="1" t="str">
        <f t="shared" si="275"/>
        <v/>
      </c>
      <c r="X1022" s="1" t="str">
        <f t="shared" si="276"/>
        <v/>
      </c>
      <c r="Y1022" s="1" t="str">
        <f t="shared" si="277"/>
        <v/>
      </c>
      <c r="Z1022" s="1" t="str">
        <f t="shared" si="278"/>
        <v/>
      </c>
      <c r="AA1022" s="1" t="str">
        <f t="shared" si="279"/>
        <v/>
      </c>
      <c r="AB1022" s="1" t="str">
        <f t="shared" si="280"/>
        <v/>
      </c>
      <c r="AC1022" s="1" t="str">
        <f t="shared" si="281"/>
        <v/>
      </c>
      <c r="AD1022" s="1" t="str">
        <f t="shared" si="282"/>
        <v/>
      </c>
      <c r="AE1022" s="1" t="str">
        <f t="shared" si="283"/>
        <v/>
      </c>
      <c r="AF1022" s="1" t="str">
        <f t="shared" si="284"/>
        <v/>
      </c>
      <c r="AG1022" s="1" t="str">
        <f t="shared" si="285"/>
        <v/>
      </c>
      <c r="AH1022" s="1" t="str">
        <f t="shared" si="286"/>
        <v/>
      </c>
      <c r="AI1022" s="1" t="str">
        <f t="shared" si="287"/>
        <v/>
      </c>
      <c r="AV1022" s="8" t="str">
        <f t="shared" si="274"/>
        <v/>
      </c>
      <c r="AW1022" s="2" t="str">
        <f t="shared" si="288"/>
        <v/>
      </c>
      <c r="AX1022" s="3"/>
      <c r="AY1022" s="2" t="str">
        <f t="shared" si="273"/>
        <v/>
      </c>
      <c r="AZ1022" s="3"/>
      <c r="BA1022" s="3"/>
      <c r="BB1022" s="3"/>
      <c r="BC1022" s="3"/>
      <c r="BD1022" s="3"/>
    </row>
    <row r="1023" spans="22:56" x14ac:dyDescent="0.25">
      <c r="V1023" s="1" t="str">
        <f t="shared" si="275"/>
        <v/>
      </c>
      <c r="X1023" s="1" t="str">
        <f t="shared" si="276"/>
        <v/>
      </c>
      <c r="Y1023" s="1" t="str">
        <f t="shared" si="277"/>
        <v/>
      </c>
      <c r="Z1023" s="1" t="str">
        <f t="shared" si="278"/>
        <v/>
      </c>
      <c r="AA1023" s="1" t="str">
        <f t="shared" si="279"/>
        <v/>
      </c>
      <c r="AB1023" s="1" t="str">
        <f t="shared" si="280"/>
        <v/>
      </c>
      <c r="AC1023" s="1" t="str">
        <f t="shared" si="281"/>
        <v/>
      </c>
      <c r="AD1023" s="1" t="str">
        <f t="shared" si="282"/>
        <v/>
      </c>
      <c r="AE1023" s="1" t="str">
        <f t="shared" si="283"/>
        <v/>
      </c>
      <c r="AF1023" s="1" t="str">
        <f t="shared" si="284"/>
        <v/>
      </c>
      <c r="AG1023" s="1" t="str">
        <f t="shared" si="285"/>
        <v/>
      </c>
      <c r="AH1023" s="1" t="str">
        <f t="shared" si="286"/>
        <v/>
      </c>
      <c r="AI1023" s="1" t="str">
        <f t="shared" si="287"/>
        <v/>
      </c>
      <c r="AV1023" s="8" t="str">
        <f t="shared" si="274"/>
        <v/>
      </c>
      <c r="AW1023" s="2" t="str">
        <f t="shared" si="288"/>
        <v/>
      </c>
      <c r="AX1023" s="3"/>
      <c r="AY1023" s="2" t="str">
        <f t="shared" si="273"/>
        <v/>
      </c>
      <c r="AZ1023" s="3"/>
      <c r="BA1023" s="3"/>
      <c r="BB1023" s="3"/>
      <c r="BC1023" s="3"/>
      <c r="BD1023" s="3"/>
    </row>
    <row r="1024" spans="22:56" x14ac:dyDescent="0.25">
      <c r="V1024" s="1" t="str">
        <f t="shared" si="275"/>
        <v/>
      </c>
      <c r="X1024" s="1" t="str">
        <f t="shared" si="276"/>
        <v/>
      </c>
      <c r="Y1024" s="1" t="str">
        <f t="shared" si="277"/>
        <v/>
      </c>
      <c r="Z1024" s="1" t="str">
        <f t="shared" si="278"/>
        <v/>
      </c>
      <c r="AA1024" s="1" t="str">
        <f t="shared" si="279"/>
        <v/>
      </c>
      <c r="AB1024" s="1" t="str">
        <f t="shared" si="280"/>
        <v/>
      </c>
      <c r="AC1024" s="1" t="str">
        <f t="shared" si="281"/>
        <v/>
      </c>
      <c r="AD1024" s="1" t="str">
        <f t="shared" si="282"/>
        <v/>
      </c>
      <c r="AE1024" s="1" t="str">
        <f t="shared" si="283"/>
        <v/>
      </c>
      <c r="AF1024" s="1" t="str">
        <f t="shared" si="284"/>
        <v/>
      </c>
      <c r="AG1024" s="1" t="str">
        <f t="shared" si="285"/>
        <v/>
      </c>
      <c r="AH1024" s="1" t="str">
        <f t="shared" si="286"/>
        <v/>
      </c>
      <c r="AI1024" s="1" t="str">
        <f t="shared" si="287"/>
        <v/>
      </c>
      <c r="AV1024" s="8" t="str">
        <f t="shared" si="274"/>
        <v/>
      </c>
      <c r="AW1024" s="2" t="str">
        <f t="shared" si="288"/>
        <v/>
      </c>
      <c r="AX1024" s="3"/>
      <c r="AY1024" s="2" t="str">
        <f t="shared" si="273"/>
        <v/>
      </c>
      <c r="AZ1024" s="3"/>
      <c r="BA1024" s="3"/>
      <c r="BB1024" s="3"/>
      <c r="BC1024" s="3"/>
      <c r="BD1024" s="3"/>
    </row>
    <row r="1025" spans="22:56" x14ac:dyDescent="0.25">
      <c r="V1025" s="1" t="str">
        <f t="shared" si="275"/>
        <v/>
      </c>
      <c r="X1025" s="1" t="str">
        <f t="shared" si="276"/>
        <v/>
      </c>
      <c r="Y1025" s="1" t="str">
        <f t="shared" si="277"/>
        <v/>
      </c>
      <c r="Z1025" s="1" t="str">
        <f t="shared" si="278"/>
        <v/>
      </c>
      <c r="AA1025" s="1" t="str">
        <f t="shared" si="279"/>
        <v/>
      </c>
      <c r="AB1025" s="1" t="str">
        <f t="shared" si="280"/>
        <v/>
      </c>
      <c r="AC1025" s="1" t="str">
        <f t="shared" si="281"/>
        <v/>
      </c>
      <c r="AD1025" s="1" t="str">
        <f t="shared" si="282"/>
        <v/>
      </c>
      <c r="AE1025" s="1" t="str">
        <f t="shared" si="283"/>
        <v/>
      </c>
      <c r="AF1025" s="1" t="str">
        <f t="shared" si="284"/>
        <v/>
      </c>
      <c r="AG1025" s="1" t="str">
        <f t="shared" si="285"/>
        <v/>
      </c>
      <c r="AH1025" s="1" t="str">
        <f t="shared" si="286"/>
        <v/>
      </c>
      <c r="AI1025" s="1" t="str">
        <f t="shared" si="287"/>
        <v/>
      </c>
      <c r="AV1025" s="8" t="str">
        <f t="shared" si="274"/>
        <v/>
      </c>
      <c r="AW1025" s="2" t="str">
        <f t="shared" si="288"/>
        <v/>
      </c>
      <c r="AX1025" s="3"/>
      <c r="AY1025" s="2" t="str">
        <f t="shared" si="273"/>
        <v/>
      </c>
      <c r="AZ1025" s="3"/>
      <c r="BA1025" s="3"/>
      <c r="BB1025" s="3"/>
      <c r="BC1025" s="3"/>
      <c r="BD1025" s="3"/>
    </row>
    <row r="1026" spans="22:56" x14ac:dyDescent="0.25">
      <c r="V1026" s="1" t="str">
        <f t="shared" si="275"/>
        <v/>
      </c>
      <c r="X1026" s="1" t="str">
        <f t="shared" si="276"/>
        <v/>
      </c>
      <c r="Y1026" s="1" t="str">
        <f t="shared" si="277"/>
        <v/>
      </c>
      <c r="Z1026" s="1" t="str">
        <f t="shared" si="278"/>
        <v/>
      </c>
      <c r="AA1026" s="1" t="str">
        <f t="shared" si="279"/>
        <v/>
      </c>
      <c r="AB1026" s="1" t="str">
        <f t="shared" si="280"/>
        <v/>
      </c>
      <c r="AC1026" s="1" t="str">
        <f t="shared" si="281"/>
        <v/>
      </c>
      <c r="AD1026" s="1" t="str">
        <f t="shared" si="282"/>
        <v/>
      </c>
      <c r="AE1026" s="1" t="str">
        <f t="shared" si="283"/>
        <v/>
      </c>
      <c r="AF1026" s="1" t="str">
        <f t="shared" si="284"/>
        <v/>
      </c>
      <c r="AG1026" s="1" t="str">
        <f t="shared" si="285"/>
        <v/>
      </c>
      <c r="AH1026" s="1" t="str">
        <f t="shared" si="286"/>
        <v/>
      </c>
      <c r="AI1026" s="1" t="str">
        <f t="shared" si="287"/>
        <v/>
      </c>
      <c r="AV1026" s="8" t="str">
        <f t="shared" si="274"/>
        <v/>
      </c>
      <c r="AW1026" s="2" t="str">
        <f t="shared" si="288"/>
        <v/>
      </c>
      <c r="AX1026" s="3"/>
      <c r="AY1026" s="2" t="str">
        <f t="shared" si="273"/>
        <v/>
      </c>
      <c r="AZ1026" s="3"/>
      <c r="BA1026" s="3"/>
      <c r="BB1026" s="3"/>
      <c r="BC1026" s="3"/>
      <c r="BD1026" s="3"/>
    </row>
    <row r="1027" spans="22:56" x14ac:dyDescent="0.25">
      <c r="V1027" s="1" t="str">
        <f t="shared" si="275"/>
        <v/>
      </c>
      <c r="X1027" s="1" t="str">
        <f t="shared" si="276"/>
        <v/>
      </c>
      <c r="Y1027" s="1" t="str">
        <f t="shared" si="277"/>
        <v/>
      </c>
      <c r="Z1027" s="1" t="str">
        <f t="shared" si="278"/>
        <v/>
      </c>
      <c r="AA1027" s="1" t="str">
        <f t="shared" si="279"/>
        <v/>
      </c>
      <c r="AB1027" s="1" t="str">
        <f t="shared" si="280"/>
        <v/>
      </c>
      <c r="AC1027" s="1" t="str">
        <f t="shared" si="281"/>
        <v/>
      </c>
      <c r="AD1027" s="1" t="str">
        <f t="shared" si="282"/>
        <v/>
      </c>
      <c r="AE1027" s="1" t="str">
        <f t="shared" si="283"/>
        <v/>
      </c>
      <c r="AF1027" s="1" t="str">
        <f t="shared" si="284"/>
        <v/>
      </c>
      <c r="AG1027" s="1" t="str">
        <f t="shared" si="285"/>
        <v/>
      </c>
      <c r="AH1027" s="1" t="str">
        <f t="shared" si="286"/>
        <v/>
      </c>
      <c r="AI1027" s="1" t="str">
        <f t="shared" si="287"/>
        <v/>
      </c>
      <c r="AV1027" s="8" t="str">
        <f t="shared" si="274"/>
        <v/>
      </c>
      <c r="AW1027" s="2" t="str">
        <f t="shared" si="288"/>
        <v/>
      </c>
      <c r="AX1027" s="3"/>
      <c r="AY1027" s="2" t="str">
        <f t="shared" si="273"/>
        <v/>
      </c>
      <c r="AZ1027" s="3"/>
      <c r="BA1027" s="3"/>
      <c r="BB1027" s="3"/>
      <c r="BC1027" s="3"/>
      <c r="BD1027" s="3"/>
    </row>
    <row r="1028" spans="22:56" x14ac:dyDescent="0.25">
      <c r="V1028" s="1" t="str">
        <f t="shared" si="275"/>
        <v/>
      </c>
      <c r="X1028" s="1" t="str">
        <f t="shared" si="276"/>
        <v/>
      </c>
      <c r="Y1028" s="1" t="str">
        <f t="shared" si="277"/>
        <v/>
      </c>
      <c r="Z1028" s="1" t="str">
        <f t="shared" si="278"/>
        <v/>
      </c>
      <c r="AA1028" s="1" t="str">
        <f t="shared" si="279"/>
        <v/>
      </c>
      <c r="AB1028" s="1" t="str">
        <f t="shared" si="280"/>
        <v/>
      </c>
      <c r="AC1028" s="1" t="str">
        <f t="shared" si="281"/>
        <v/>
      </c>
      <c r="AD1028" s="1" t="str">
        <f t="shared" si="282"/>
        <v/>
      </c>
      <c r="AE1028" s="1" t="str">
        <f t="shared" si="283"/>
        <v/>
      </c>
      <c r="AF1028" s="1" t="str">
        <f t="shared" si="284"/>
        <v/>
      </c>
      <c r="AG1028" s="1" t="str">
        <f t="shared" si="285"/>
        <v/>
      </c>
      <c r="AH1028" s="1" t="str">
        <f t="shared" si="286"/>
        <v/>
      </c>
      <c r="AI1028" s="1" t="str">
        <f t="shared" si="287"/>
        <v/>
      </c>
      <c r="AV1028" s="8" t="str">
        <f t="shared" si="274"/>
        <v/>
      </c>
      <c r="AW1028" s="2" t="str">
        <f t="shared" si="288"/>
        <v/>
      </c>
      <c r="AX1028" s="3"/>
      <c r="AY1028" s="2" t="str">
        <f t="shared" si="273"/>
        <v/>
      </c>
      <c r="AZ1028" s="3"/>
      <c r="BA1028" s="3"/>
      <c r="BB1028" s="3"/>
      <c r="BC1028" s="3"/>
      <c r="BD1028" s="3"/>
    </row>
    <row r="1029" spans="22:56" x14ac:dyDescent="0.25">
      <c r="V1029" s="1" t="str">
        <f t="shared" si="275"/>
        <v/>
      </c>
      <c r="X1029" s="1" t="str">
        <f t="shared" si="276"/>
        <v/>
      </c>
      <c r="Y1029" s="1" t="str">
        <f t="shared" si="277"/>
        <v/>
      </c>
      <c r="Z1029" s="1" t="str">
        <f t="shared" si="278"/>
        <v/>
      </c>
      <c r="AA1029" s="1" t="str">
        <f t="shared" si="279"/>
        <v/>
      </c>
      <c r="AB1029" s="1" t="str">
        <f t="shared" si="280"/>
        <v/>
      </c>
      <c r="AC1029" s="1" t="str">
        <f t="shared" si="281"/>
        <v/>
      </c>
      <c r="AD1029" s="1" t="str">
        <f t="shared" si="282"/>
        <v/>
      </c>
      <c r="AE1029" s="1" t="str">
        <f t="shared" si="283"/>
        <v/>
      </c>
      <c r="AF1029" s="1" t="str">
        <f t="shared" si="284"/>
        <v/>
      </c>
      <c r="AG1029" s="1" t="str">
        <f t="shared" si="285"/>
        <v/>
      </c>
      <c r="AH1029" s="1" t="str">
        <f t="shared" si="286"/>
        <v/>
      </c>
      <c r="AI1029" s="1" t="str">
        <f t="shared" si="287"/>
        <v/>
      </c>
      <c r="AV1029" s="8" t="str">
        <f t="shared" si="274"/>
        <v/>
      </c>
      <c r="AW1029" s="2" t="str">
        <f t="shared" si="288"/>
        <v/>
      </c>
      <c r="AX1029" s="3"/>
      <c r="AY1029" s="2" t="str">
        <f t="shared" si="273"/>
        <v/>
      </c>
      <c r="AZ1029" s="3"/>
      <c r="BA1029" s="3"/>
      <c r="BB1029" s="3"/>
      <c r="BC1029" s="3"/>
      <c r="BD1029" s="3"/>
    </row>
    <row r="1030" spans="22:56" x14ac:dyDescent="0.25">
      <c r="V1030" s="1" t="str">
        <f t="shared" si="275"/>
        <v/>
      </c>
      <c r="X1030" s="1" t="str">
        <f t="shared" si="276"/>
        <v/>
      </c>
      <c r="Y1030" s="1" t="str">
        <f t="shared" si="277"/>
        <v/>
      </c>
      <c r="Z1030" s="1" t="str">
        <f t="shared" si="278"/>
        <v/>
      </c>
      <c r="AA1030" s="1" t="str">
        <f t="shared" si="279"/>
        <v/>
      </c>
      <c r="AB1030" s="1" t="str">
        <f t="shared" si="280"/>
        <v/>
      </c>
      <c r="AC1030" s="1" t="str">
        <f t="shared" si="281"/>
        <v/>
      </c>
      <c r="AD1030" s="1" t="str">
        <f t="shared" si="282"/>
        <v/>
      </c>
      <c r="AE1030" s="1" t="str">
        <f t="shared" si="283"/>
        <v/>
      </c>
      <c r="AF1030" s="1" t="str">
        <f t="shared" si="284"/>
        <v/>
      </c>
      <c r="AG1030" s="1" t="str">
        <f t="shared" si="285"/>
        <v/>
      </c>
      <c r="AH1030" s="1" t="str">
        <f t="shared" si="286"/>
        <v/>
      </c>
      <c r="AI1030" s="1" t="str">
        <f t="shared" si="287"/>
        <v/>
      </c>
      <c r="AV1030" s="8" t="str">
        <f t="shared" si="274"/>
        <v/>
      </c>
      <c r="AW1030" s="2" t="str">
        <f t="shared" si="288"/>
        <v/>
      </c>
      <c r="AX1030" s="3"/>
      <c r="AY1030" s="2" t="str">
        <f t="shared" si="273"/>
        <v/>
      </c>
      <c r="AZ1030" s="3"/>
      <c r="BA1030" s="3"/>
      <c r="BB1030" s="3"/>
      <c r="BC1030" s="3"/>
      <c r="BD1030" s="3"/>
    </row>
    <row r="1031" spans="22:56" x14ac:dyDescent="0.25">
      <c r="V1031" s="1" t="str">
        <f t="shared" si="275"/>
        <v/>
      </c>
      <c r="X1031" s="1" t="str">
        <f t="shared" si="276"/>
        <v/>
      </c>
      <c r="Y1031" s="1" t="str">
        <f t="shared" si="277"/>
        <v/>
      </c>
      <c r="Z1031" s="1" t="str">
        <f t="shared" si="278"/>
        <v/>
      </c>
      <c r="AA1031" s="1" t="str">
        <f t="shared" si="279"/>
        <v/>
      </c>
      <c r="AB1031" s="1" t="str">
        <f t="shared" si="280"/>
        <v/>
      </c>
      <c r="AC1031" s="1" t="str">
        <f t="shared" si="281"/>
        <v/>
      </c>
      <c r="AD1031" s="1" t="str">
        <f t="shared" si="282"/>
        <v/>
      </c>
      <c r="AE1031" s="1" t="str">
        <f t="shared" si="283"/>
        <v/>
      </c>
      <c r="AF1031" s="1" t="str">
        <f t="shared" si="284"/>
        <v/>
      </c>
      <c r="AG1031" s="1" t="str">
        <f t="shared" si="285"/>
        <v/>
      </c>
      <c r="AH1031" s="1" t="str">
        <f t="shared" si="286"/>
        <v/>
      </c>
      <c r="AI1031" s="1" t="str">
        <f t="shared" si="287"/>
        <v/>
      </c>
      <c r="AV1031" s="8" t="str">
        <f t="shared" si="274"/>
        <v/>
      </c>
      <c r="AW1031" s="2" t="str">
        <f t="shared" si="288"/>
        <v/>
      </c>
      <c r="AX1031" s="3"/>
      <c r="AY1031" s="2" t="str">
        <f t="shared" si="273"/>
        <v/>
      </c>
      <c r="AZ1031" s="3"/>
      <c r="BA1031" s="3"/>
      <c r="BB1031" s="3"/>
      <c r="BC1031" s="3"/>
      <c r="BD1031" s="3"/>
    </row>
    <row r="1032" spans="22:56" x14ac:dyDescent="0.25">
      <c r="V1032" s="1" t="str">
        <f t="shared" si="275"/>
        <v/>
      </c>
      <c r="X1032" s="1" t="str">
        <f t="shared" si="276"/>
        <v/>
      </c>
      <c r="Y1032" s="1" t="str">
        <f t="shared" si="277"/>
        <v/>
      </c>
      <c r="Z1032" s="1" t="str">
        <f t="shared" si="278"/>
        <v/>
      </c>
      <c r="AA1032" s="1" t="str">
        <f t="shared" si="279"/>
        <v/>
      </c>
      <c r="AB1032" s="1" t="str">
        <f t="shared" si="280"/>
        <v/>
      </c>
      <c r="AC1032" s="1" t="str">
        <f t="shared" si="281"/>
        <v/>
      </c>
      <c r="AD1032" s="1" t="str">
        <f t="shared" si="282"/>
        <v/>
      </c>
      <c r="AE1032" s="1" t="str">
        <f t="shared" si="283"/>
        <v/>
      </c>
      <c r="AF1032" s="1" t="str">
        <f t="shared" si="284"/>
        <v/>
      </c>
      <c r="AG1032" s="1" t="str">
        <f t="shared" si="285"/>
        <v/>
      </c>
      <c r="AH1032" s="1" t="str">
        <f t="shared" si="286"/>
        <v/>
      </c>
      <c r="AI1032" s="1" t="str">
        <f t="shared" si="287"/>
        <v/>
      </c>
      <c r="AV1032" s="8" t="str">
        <f t="shared" si="274"/>
        <v/>
      </c>
      <c r="AW1032" s="2" t="str">
        <f t="shared" si="288"/>
        <v/>
      </c>
      <c r="AX1032" s="3"/>
      <c r="AY1032" s="2" t="str">
        <f t="shared" si="273"/>
        <v/>
      </c>
      <c r="AZ1032" s="3"/>
      <c r="BA1032" s="3"/>
      <c r="BB1032" s="3"/>
      <c r="BC1032" s="3"/>
      <c r="BD1032" s="3"/>
    </row>
    <row r="1033" spans="22:56" x14ac:dyDescent="0.25">
      <c r="V1033" s="1" t="str">
        <f t="shared" si="275"/>
        <v/>
      </c>
      <c r="X1033" s="1" t="str">
        <f t="shared" si="276"/>
        <v/>
      </c>
      <c r="Y1033" s="1" t="str">
        <f t="shared" si="277"/>
        <v/>
      </c>
      <c r="Z1033" s="1" t="str">
        <f t="shared" si="278"/>
        <v/>
      </c>
      <c r="AA1033" s="1" t="str">
        <f t="shared" si="279"/>
        <v/>
      </c>
      <c r="AB1033" s="1" t="str">
        <f t="shared" si="280"/>
        <v/>
      </c>
      <c r="AC1033" s="1" t="str">
        <f t="shared" si="281"/>
        <v/>
      </c>
      <c r="AD1033" s="1" t="str">
        <f t="shared" si="282"/>
        <v/>
      </c>
      <c r="AE1033" s="1" t="str">
        <f t="shared" si="283"/>
        <v/>
      </c>
      <c r="AF1033" s="1" t="str">
        <f t="shared" si="284"/>
        <v/>
      </c>
      <c r="AG1033" s="1" t="str">
        <f t="shared" si="285"/>
        <v/>
      </c>
      <c r="AH1033" s="1" t="str">
        <f t="shared" si="286"/>
        <v/>
      </c>
      <c r="AI1033" s="1" t="str">
        <f t="shared" si="287"/>
        <v/>
      </c>
      <c r="AV1033" s="8" t="str">
        <f t="shared" si="274"/>
        <v/>
      </c>
      <c r="AW1033" s="2" t="str">
        <f t="shared" si="288"/>
        <v/>
      </c>
      <c r="AX1033" s="3"/>
      <c r="AY1033" s="2" t="str">
        <f t="shared" si="273"/>
        <v/>
      </c>
      <c r="AZ1033" s="3"/>
      <c r="BA1033" s="3"/>
      <c r="BB1033" s="3"/>
      <c r="BC1033" s="3"/>
      <c r="BD1033" s="3"/>
    </row>
    <row r="1034" spans="22:56" x14ac:dyDescent="0.25">
      <c r="V1034" s="1" t="str">
        <f t="shared" si="275"/>
        <v/>
      </c>
      <c r="X1034" s="1" t="str">
        <f t="shared" si="276"/>
        <v/>
      </c>
      <c r="Y1034" s="1" t="str">
        <f t="shared" si="277"/>
        <v/>
      </c>
      <c r="Z1034" s="1" t="str">
        <f t="shared" si="278"/>
        <v/>
      </c>
      <c r="AA1034" s="1" t="str">
        <f t="shared" si="279"/>
        <v/>
      </c>
      <c r="AB1034" s="1" t="str">
        <f t="shared" si="280"/>
        <v/>
      </c>
      <c r="AC1034" s="1" t="str">
        <f t="shared" si="281"/>
        <v/>
      </c>
      <c r="AD1034" s="1" t="str">
        <f t="shared" si="282"/>
        <v/>
      </c>
      <c r="AE1034" s="1" t="str">
        <f t="shared" si="283"/>
        <v/>
      </c>
      <c r="AF1034" s="1" t="str">
        <f t="shared" si="284"/>
        <v/>
      </c>
      <c r="AG1034" s="1" t="str">
        <f t="shared" si="285"/>
        <v/>
      </c>
      <c r="AH1034" s="1" t="str">
        <f t="shared" si="286"/>
        <v/>
      </c>
      <c r="AI1034" s="1" t="str">
        <f t="shared" si="287"/>
        <v/>
      </c>
      <c r="AV1034" s="8" t="str">
        <f t="shared" si="274"/>
        <v/>
      </c>
      <c r="AW1034" s="2" t="str">
        <f t="shared" si="288"/>
        <v/>
      </c>
      <c r="AX1034" s="3"/>
      <c r="AY1034" s="2" t="str">
        <f t="shared" si="273"/>
        <v/>
      </c>
      <c r="AZ1034" s="3"/>
      <c r="BA1034" s="3"/>
      <c r="BB1034" s="3"/>
      <c r="BC1034" s="3"/>
      <c r="BD1034" s="3"/>
    </row>
    <row r="1035" spans="22:56" x14ac:dyDescent="0.25">
      <c r="V1035" s="1" t="str">
        <f t="shared" si="275"/>
        <v/>
      </c>
      <c r="X1035" s="1" t="str">
        <f t="shared" si="276"/>
        <v/>
      </c>
      <c r="Y1035" s="1" t="str">
        <f t="shared" si="277"/>
        <v/>
      </c>
      <c r="Z1035" s="1" t="str">
        <f t="shared" si="278"/>
        <v/>
      </c>
      <c r="AA1035" s="1" t="str">
        <f t="shared" si="279"/>
        <v/>
      </c>
      <c r="AB1035" s="1" t="str">
        <f t="shared" si="280"/>
        <v/>
      </c>
      <c r="AC1035" s="1" t="str">
        <f t="shared" si="281"/>
        <v/>
      </c>
      <c r="AD1035" s="1" t="str">
        <f t="shared" si="282"/>
        <v/>
      </c>
      <c r="AE1035" s="1" t="str">
        <f t="shared" si="283"/>
        <v/>
      </c>
      <c r="AF1035" s="1" t="str">
        <f t="shared" si="284"/>
        <v/>
      </c>
      <c r="AG1035" s="1" t="str">
        <f t="shared" si="285"/>
        <v/>
      </c>
      <c r="AH1035" s="1" t="str">
        <f t="shared" si="286"/>
        <v/>
      </c>
      <c r="AI1035" s="1" t="str">
        <f t="shared" si="287"/>
        <v/>
      </c>
      <c r="AV1035" s="8" t="str">
        <f t="shared" si="274"/>
        <v/>
      </c>
      <c r="AW1035" s="2" t="str">
        <f t="shared" si="288"/>
        <v/>
      </c>
      <c r="AX1035" s="3"/>
      <c r="AY1035" s="2" t="str">
        <f t="shared" si="273"/>
        <v/>
      </c>
      <c r="AZ1035" s="3"/>
      <c r="BA1035" s="3"/>
      <c r="BB1035" s="3"/>
      <c r="BC1035" s="3"/>
      <c r="BD1035" s="3"/>
    </row>
    <row r="1036" spans="22:56" x14ac:dyDescent="0.25">
      <c r="V1036" s="1" t="str">
        <f t="shared" si="275"/>
        <v/>
      </c>
      <c r="X1036" s="1" t="str">
        <f t="shared" si="276"/>
        <v/>
      </c>
      <c r="Y1036" s="1" t="str">
        <f t="shared" si="277"/>
        <v/>
      </c>
      <c r="Z1036" s="1" t="str">
        <f t="shared" si="278"/>
        <v/>
      </c>
      <c r="AA1036" s="1" t="str">
        <f t="shared" si="279"/>
        <v/>
      </c>
      <c r="AB1036" s="1" t="str">
        <f t="shared" si="280"/>
        <v/>
      </c>
      <c r="AC1036" s="1" t="str">
        <f t="shared" si="281"/>
        <v/>
      </c>
      <c r="AD1036" s="1" t="str">
        <f t="shared" si="282"/>
        <v/>
      </c>
      <c r="AE1036" s="1" t="str">
        <f t="shared" si="283"/>
        <v/>
      </c>
      <c r="AF1036" s="1" t="str">
        <f t="shared" si="284"/>
        <v/>
      </c>
      <c r="AG1036" s="1" t="str">
        <f t="shared" si="285"/>
        <v/>
      </c>
      <c r="AH1036" s="1" t="str">
        <f t="shared" si="286"/>
        <v/>
      </c>
      <c r="AI1036" s="1" t="str">
        <f t="shared" si="287"/>
        <v/>
      </c>
      <c r="AV1036" s="8" t="str">
        <f t="shared" si="274"/>
        <v/>
      </c>
      <c r="AW1036" s="2" t="str">
        <f t="shared" si="288"/>
        <v/>
      </c>
      <c r="AX1036" s="3"/>
      <c r="AY1036" s="2" t="str">
        <f t="shared" si="273"/>
        <v/>
      </c>
      <c r="AZ1036" s="3"/>
      <c r="BA1036" s="3"/>
      <c r="BB1036" s="3"/>
      <c r="BC1036" s="3"/>
      <c r="BD1036" s="3"/>
    </row>
    <row r="1037" spans="22:56" x14ac:dyDescent="0.25">
      <c r="V1037" s="1" t="str">
        <f t="shared" si="275"/>
        <v/>
      </c>
      <c r="X1037" s="1" t="str">
        <f t="shared" si="276"/>
        <v/>
      </c>
      <c r="Y1037" s="1" t="str">
        <f t="shared" si="277"/>
        <v/>
      </c>
      <c r="Z1037" s="1" t="str">
        <f t="shared" si="278"/>
        <v/>
      </c>
      <c r="AA1037" s="1" t="str">
        <f t="shared" si="279"/>
        <v/>
      </c>
      <c r="AB1037" s="1" t="str">
        <f t="shared" si="280"/>
        <v/>
      </c>
      <c r="AC1037" s="1" t="str">
        <f t="shared" si="281"/>
        <v/>
      </c>
      <c r="AD1037" s="1" t="str">
        <f t="shared" si="282"/>
        <v/>
      </c>
      <c r="AE1037" s="1" t="str">
        <f t="shared" si="283"/>
        <v/>
      </c>
      <c r="AF1037" s="1" t="str">
        <f t="shared" si="284"/>
        <v/>
      </c>
      <c r="AG1037" s="1" t="str">
        <f t="shared" si="285"/>
        <v/>
      </c>
      <c r="AH1037" s="1" t="str">
        <f t="shared" si="286"/>
        <v/>
      </c>
      <c r="AI1037" s="1" t="str">
        <f t="shared" si="287"/>
        <v/>
      </c>
      <c r="AV1037" s="8" t="str">
        <f t="shared" si="274"/>
        <v/>
      </c>
      <c r="AW1037" s="2" t="str">
        <f t="shared" si="288"/>
        <v/>
      </c>
      <c r="AX1037" s="3"/>
      <c r="AY1037" s="2" t="str">
        <f t="shared" si="273"/>
        <v/>
      </c>
      <c r="AZ1037" s="3"/>
      <c r="BA1037" s="3"/>
      <c r="BB1037" s="3"/>
      <c r="BC1037" s="3"/>
      <c r="BD1037" s="3"/>
    </row>
    <row r="1038" spans="22:56" x14ac:dyDescent="0.25">
      <c r="V1038" s="1" t="str">
        <f t="shared" si="275"/>
        <v/>
      </c>
      <c r="X1038" s="1" t="str">
        <f t="shared" si="276"/>
        <v/>
      </c>
      <c r="Y1038" s="1" t="str">
        <f t="shared" si="277"/>
        <v/>
      </c>
      <c r="Z1038" s="1" t="str">
        <f t="shared" si="278"/>
        <v/>
      </c>
      <c r="AA1038" s="1" t="str">
        <f t="shared" si="279"/>
        <v/>
      </c>
      <c r="AB1038" s="1" t="str">
        <f t="shared" si="280"/>
        <v/>
      </c>
      <c r="AC1038" s="1" t="str">
        <f t="shared" si="281"/>
        <v/>
      </c>
      <c r="AD1038" s="1" t="str">
        <f t="shared" si="282"/>
        <v/>
      </c>
      <c r="AE1038" s="1" t="str">
        <f t="shared" si="283"/>
        <v/>
      </c>
      <c r="AF1038" s="1" t="str">
        <f t="shared" si="284"/>
        <v/>
      </c>
      <c r="AG1038" s="1" t="str">
        <f t="shared" si="285"/>
        <v/>
      </c>
      <c r="AH1038" s="1" t="str">
        <f t="shared" si="286"/>
        <v/>
      </c>
      <c r="AI1038" s="1" t="str">
        <f t="shared" si="287"/>
        <v/>
      </c>
      <c r="AV1038" s="8" t="str">
        <f t="shared" si="274"/>
        <v/>
      </c>
      <c r="AW1038" s="2" t="str">
        <f t="shared" si="288"/>
        <v/>
      </c>
      <c r="AX1038" s="3"/>
      <c r="AY1038" s="2" t="str">
        <f t="shared" si="273"/>
        <v/>
      </c>
      <c r="AZ1038" s="3"/>
      <c r="BA1038" s="3"/>
      <c r="BB1038" s="3"/>
      <c r="BC1038" s="3"/>
      <c r="BD1038" s="3"/>
    </row>
    <row r="1039" spans="22:56" x14ac:dyDescent="0.25">
      <c r="V1039" s="1" t="str">
        <f t="shared" si="275"/>
        <v/>
      </c>
      <c r="X1039" s="1" t="str">
        <f t="shared" si="276"/>
        <v/>
      </c>
      <c r="Y1039" s="1" t="str">
        <f t="shared" si="277"/>
        <v/>
      </c>
      <c r="Z1039" s="1" t="str">
        <f t="shared" si="278"/>
        <v/>
      </c>
      <c r="AA1039" s="1" t="str">
        <f t="shared" si="279"/>
        <v/>
      </c>
      <c r="AB1039" s="1" t="str">
        <f t="shared" si="280"/>
        <v/>
      </c>
      <c r="AC1039" s="1" t="str">
        <f t="shared" si="281"/>
        <v/>
      </c>
      <c r="AD1039" s="1" t="str">
        <f t="shared" si="282"/>
        <v/>
      </c>
      <c r="AE1039" s="1" t="str">
        <f t="shared" si="283"/>
        <v/>
      </c>
      <c r="AF1039" s="1" t="str">
        <f t="shared" si="284"/>
        <v/>
      </c>
      <c r="AG1039" s="1" t="str">
        <f t="shared" si="285"/>
        <v/>
      </c>
      <c r="AH1039" s="1" t="str">
        <f t="shared" si="286"/>
        <v/>
      </c>
      <c r="AI1039" s="1" t="str">
        <f t="shared" si="287"/>
        <v/>
      </c>
      <c r="AV1039" s="8" t="str">
        <f t="shared" si="274"/>
        <v/>
      </c>
      <c r="AW1039" s="2" t="str">
        <f t="shared" si="288"/>
        <v/>
      </c>
      <c r="AX1039" s="3"/>
      <c r="AY1039" s="2" t="str">
        <f t="shared" si="273"/>
        <v/>
      </c>
      <c r="AZ1039" s="3"/>
      <c r="BA1039" s="3"/>
      <c r="BB1039" s="3"/>
      <c r="BC1039" s="3"/>
      <c r="BD1039" s="3"/>
    </row>
    <row r="1040" spans="22:56" x14ac:dyDescent="0.25">
      <c r="V1040" s="1" t="str">
        <f t="shared" si="275"/>
        <v/>
      </c>
      <c r="X1040" s="1" t="str">
        <f t="shared" si="276"/>
        <v/>
      </c>
      <c r="Y1040" s="1" t="str">
        <f t="shared" si="277"/>
        <v/>
      </c>
      <c r="Z1040" s="1" t="str">
        <f t="shared" si="278"/>
        <v/>
      </c>
      <c r="AA1040" s="1" t="str">
        <f t="shared" si="279"/>
        <v/>
      </c>
      <c r="AB1040" s="1" t="str">
        <f t="shared" si="280"/>
        <v/>
      </c>
      <c r="AC1040" s="1" t="str">
        <f t="shared" si="281"/>
        <v/>
      </c>
      <c r="AD1040" s="1" t="str">
        <f t="shared" si="282"/>
        <v/>
      </c>
      <c r="AE1040" s="1" t="str">
        <f t="shared" si="283"/>
        <v/>
      </c>
      <c r="AF1040" s="1" t="str">
        <f t="shared" si="284"/>
        <v/>
      </c>
      <c r="AG1040" s="1" t="str">
        <f t="shared" si="285"/>
        <v/>
      </c>
      <c r="AH1040" s="1" t="str">
        <f t="shared" si="286"/>
        <v/>
      </c>
      <c r="AI1040" s="1" t="str">
        <f t="shared" si="287"/>
        <v/>
      </c>
      <c r="AV1040" s="8" t="str">
        <f t="shared" si="274"/>
        <v/>
      </c>
      <c r="AW1040" s="2" t="str">
        <f t="shared" si="288"/>
        <v/>
      </c>
      <c r="AX1040" s="3"/>
      <c r="AY1040" s="2" t="str">
        <f t="shared" ref="AY1040:AY1103" si="289">CONCATENATE(V1072,AB1072,AC1072,AD1072,AE1072,AF1072,AG1072,AH1072,AI1072)</f>
        <v/>
      </c>
      <c r="AZ1040" s="3"/>
      <c r="BA1040" s="3"/>
      <c r="BB1040" s="3"/>
      <c r="BC1040" s="3"/>
      <c r="BD1040" s="3"/>
    </row>
    <row r="1041" spans="22:56" x14ac:dyDescent="0.25">
      <c r="V1041" s="1" t="str">
        <f t="shared" si="275"/>
        <v/>
      </c>
      <c r="X1041" s="1" t="str">
        <f t="shared" si="276"/>
        <v/>
      </c>
      <c r="Y1041" s="1" t="str">
        <f t="shared" si="277"/>
        <v/>
      </c>
      <c r="Z1041" s="1" t="str">
        <f t="shared" si="278"/>
        <v/>
      </c>
      <c r="AA1041" s="1" t="str">
        <f t="shared" si="279"/>
        <v/>
      </c>
      <c r="AB1041" s="1" t="str">
        <f t="shared" si="280"/>
        <v/>
      </c>
      <c r="AC1041" s="1" t="str">
        <f t="shared" si="281"/>
        <v/>
      </c>
      <c r="AD1041" s="1" t="str">
        <f t="shared" si="282"/>
        <v/>
      </c>
      <c r="AE1041" s="1" t="str">
        <f t="shared" si="283"/>
        <v/>
      </c>
      <c r="AF1041" s="1" t="str">
        <f t="shared" si="284"/>
        <v/>
      </c>
      <c r="AG1041" s="1" t="str">
        <f t="shared" si="285"/>
        <v/>
      </c>
      <c r="AH1041" s="1" t="str">
        <f t="shared" si="286"/>
        <v/>
      </c>
      <c r="AI1041" s="1" t="str">
        <f t="shared" si="287"/>
        <v/>
      </c>
      <c r="AV1041" s="8" t="str">
        <f t="shared" ref="AV1041:AV1104" si="290">IF(AV1040&lt;$N$14,AV1040+1,"")</f>
        <v/>
      </c>
      <c r="AW1041" s="2" t="str">
        <f t="shared" si="288"/>
        <v/>
      </c>
      <c r="AX1041" s="3"/>
      <c r="AY1041" s="2" t="str">
        <f t="shared" si="289"/>
        <v/>
      </c>
      <c r="AZ1041" s="3"/>
      <c r="BA1041" s="3"/>
      <c r="BB1041" s="3"/>
      <c r="BC1041" s="3"/>
      <c r="BD1041" s="3"/>
    </row>
    <row r="1042" spans="22:56" x14ac:dyDescent="0.25">
      <c r="V1042" s="1" t="str">
        <f t="shared" si="275"/>
        <v/>
      </c>
      <c r="X1042" s="1" t="str">
        <f t="shared" si="276"/>
        <v/>
      </c>
      <c r="Y1042" s="1" t="str">
        <f t="shared" si="277"/>
        <v/>
      </c>
      <c r="Z1042" s="1" t="str">
        <f t="shared" si="278"/>
        <v/>
      </c>
      <c r="AA1042" s="1" t="str">
        <f t="shared" si="279"/>
        <v/>
      </c>
      <c r="AB1042" s="1" t="str">
        <f t="shared" si="280"/>
        <v/>
      </c>
      <c r="AC1042" s="1" t="str">
        <f t="shared" si="281"/>
        <v/>
      </c>
      <c r="AD1042" s="1" t="str">
        <f t="shared" si="282"/>
        <v/>
      </c>
      <c r="AE1042" s="1" t="str">
        <f t="shared" si="283"/>
        <v/>
      </c>
      <c r="AF1042" s="1" t="str">
        <f t="shared" si="284"/>
        <v/>
      </c>
      <c r="AG1042" s="1" t="str">
        <f t="shared" si="285"/>
        <v/>
      </c>
      <c r="AH1042" s="1" t="str">
        <f t="shared" si="286"/>
        <v/>
      </c>
      <c r="AI1042" s="1" t="str">
        <f t="shared" si="287"/>
        <v/>
      </c>
      <c r="AV1042" s="8" t="str">
        <f t="shared" si="290"/>
        <v/>
      </c>
      <c r="AW1042" s="2" t="str">
        <f t="shared" si="288"/>
        <v/>
      </c>
      <c r="AX1042" s="3"/>
      <c r="AY1042" s="2" t="str">
        <f t="shared" si="289"/>
        <v/>
      </c>
      <c r="AZ1042" s="3"/>
      <c r="BA1042" s="3"/>
      <c r="BB1042" s="3"/>
      <c r="BC1042" s="3"/>
      <c r="BD1042" s="3"/>
    </row>
    <row r="1043" spans="22:56" x14ac:dyDescent="0.25">
      <c r="V1043" s="1" t="str">
        <f t="shared" si="275"/>
        <v/>
      </c>
      <c r="X1043" s="1" t="str">
        <f t="shared" si="276"/>
        <v/>
      </c>
      <c r="Y1043" s="1" t="str">
        <f t="shared" si="277"/>
        <v/>
      </c>
      <c r="Z1043" s="1" t="str">
        <f t="shared" si="278"/>
        <v/>
      </c>
      <c r="AA1043" s="1" t="str">
        <f t="shared" si="279"/>
        <v/>
      </c>
      <c r="AB1043" s="1" t="str">
        <f t="shared" si="280"/>
        <v/>
      </c>
      <c r="AC1043" s="1" t="str">
        <f t="shared" si="281"/>
        <v/>
      </c>
      <c r="AD1043" s="1" t="str">
        <f t="shared" si="282"/>
        <v/>
      </c>
      <c r="AE1043" s="1" t="str">
        <f t="shared" si="283"/>
        <v/>
      </c>
      <c r="AF1043" s="1" t="str">
        <f t="shared" si="284"/>
        <v/>
      </c>
      <c r="AG1043" s="1" t="str">
        <f t="shared" si="285"/>
        <v/>
      </c>
      <c r="AH1043" s="1" t="str">
        <f t="shared" si="286"/>
        <v/>
      </c>
      <c r="AI1043" s="1" t="str">
        <f t="shared" si="287"/>
        <v/>
      </c>
      <c r="AV1043" s="8" t="str">
        <f t="shared" si="290"/>
        <v/>
      </c>
      <c r="AW1043" s="2" t="str">
        <f t="shared" si="288"/>
        <v/>
      </c>
      <c r="AX1043" s="3"/>
      <c r="AY1043" s="2" t="str">
        <f t="shared" si="289"/>
        <v/>
      </c>
      <c r="AZ1043" s="3"/>
      <c r="BA1043" s="3"/>
      <c r="BB1043" s="3"/>
      <c r="BC1043" s="3"/>
      <c r="BD1043" s="3"/>
    </row>
    <row r="1044" spans="22:56" x14ac:dyDescent="0.25">
      <c r="V1044" s="1" t="str">
        <f t="shared" si="275"/>
        <v/>
      </c>
      <c r="X1044" s="1" t="str">
        <f t="shared" si="276"/>
        <v/>
      </c>
      <c r="Y1044" s="1" t="str">
        <f t="shared" si="277"/>
        <v/>
      </c>
      <c r="Z1044" s="1" t="str">
        <f t="shared" si="278"/>
        <v/>
      </c>
      <c r="AA1044" s="1" t="str">
        <f t="shared" si="279"/>
        <v/>
      </c>
      <c r="AB1044" s="1" t="str">
        <f t="shared" si="280"/>
        <v/>
      </c>
      <c r="AC1044" s="1" t="str">
        <f t="shared" si="281"/>
        <v/>
      </c>
      <c r="AD1044" s="1" t="str">
        <f t="shared" si="282"/>
        <v/>
      </c>
      <c r="AE1044" s="1" t="str">
        <f t="shared" si="283"/>
        <v/>
      </c>
      <c r="AF1044" s="1" t="str">
        <f t="shared" si="284"/>
        <v/>
      </c>
      <c r="AG1044" s="1" t="str">
        <f t="shared" si="285"/>
        <v/>
      </c>
      <c r="AH1044" s="1" t="str">
        <f t="shared" si="286"/>
        <v/>
      </c>
      <c r="AI1044" s="1" t="str">
        <f t="shared" si="287"/>
        <v/>
      </c>
      <c r="AV1044" s="8" t="str">
        <f t="shared" si="290"/>
        <v/>
      </c>
      <c r="AW1044" s="2" t="str">
        <f t="shared" si="288"/>
        <v/>
      </c>
      <c r="AX1044" s="3"/>
      <c r="AY1044" s="2" t="str">
        <f t="shared" si="289"/>
        <v/>
      </c>
      <c r="AZ1044" s="3"/>
      <c r="BA1044" s="3"/>
      <c r="BB1044" s="3"/>
      <c r="BC1044" s="3"/>
      <c r="BD1044" s="3"/>
    </row>
    <row r="1045" spans="22:56" x14ac:dyDescent="0.25">
      <c r="V1045" s="1" t="str">
        <f t="shared" si="275"/>
        <v/>
      </c>
      <c r="X1045" s="1" t="str">
        <f t="shared" si="276"/>
        <v/>
      </c>
      <c r="Y1045" s="1" t="str">
        <f t="shared" si="277"/>
        <v/>
      </c>
      <c r="Z1045" s="1" t="str">
        <f t="shared" si="278"/>
        <v/>
      </c>
      <c r="AA1045" s="1" t="str">
        <f t="shared" si="279"/>
        <v/>
      </c>
      <c r="AB1045" s="1" t="str">
        <f t="shared" si="280"/>
        <v/>
      </c>
      <c r="AC1045" s="1" t="str">
        <f t="shared" si="281"/>
        <v/>
      </c>
      <c r="AD1045" s="1" t="str">
        <f t="shared" si="282"/>
        <v/>
      </c>
      <c r="AE1045" s="1" t="str">
        <f t="shared" si="283"/>
        <v/>
      </c>
      <c r="AF1045" s="1" t="str">
        <f t="shared" si="284"/>
        <v/>
      </c>
      <c r="AG1045" s="1" t="str">
        <f t="shared" si="285"/>
        <v/>
      </c>
      <c r="AH1045" s="1" t="str">
        <f t="shared" si="286"/>
        <v/>
      </c>
      <c r="AI1045" s="1" t="str">
        <f t="shared" si="287"/>
        <v/>
      </c>
      <c r="AV1045" s="8" t="str">
        <f t="shared" si="290"/>
        <v/>
      </c>
      <c r="AW1045" s="2" t="str">
        <f t="shared" si="288"/>
        <v/>
      </c>
      <c r="AX1045" s="3"/>
      <c r="AY1045" s="2" t="str">
        <f t="shared" si="289"/>
        <v/>
      </c>
      <c r="AZ1045" s="3"/>
      <c r="BA1045" s="3"/>
      <c r="BB1045" s="3"/>
      <c r="BC1045" s="3"/>
      <c r="BD1045" s="3"/>
    </row>
    <row r="1046" spans="22:56" x14ac:dyDescent="0.25">
      <c r="V1046" s="1" t="str">
        <f t="shared" si="275"/>
        <v/>
      </c>
      <c r="X1046" s="1" t="str">
        <f t="shared" si="276"/>
        <v/>
      </c>
      <c r="Y1046" s="1" t="str">
        <f t="shared" si="277"/>
        <v/>
      </c>
      <c r="Z1046" s="1" t="str">
        <f t="shared" si="278"/>
        <v/>
      </c>
      <c r="AA1046" s="1" t="str">
        <f t="shared" si="279"/>
        <v/>
      </c>
      <c r="AB1046" s="1" t="str">
        <f t="shared" si="280"/>
        <v/>
      </c>
      <c r="AC1046" s="1" t="str">
        <f t="shared" si="281"/>
        <v/>
      </c>
      <c r="AD1046" s="1" t="str">
        <f t="shared" si="282"/>
        <v/>
      </c>
      <c r="AE1046" s="1" t="str">
        <f t="shared" si="283"/>
        <v/>
      </c>
      <c r="AF1046" s="1" t="str">
        <f t="shared" si="284"/>
        <v/>
      </c>
      <c r="AG1046" s="1" t="str">
        <f t="shared" si="285"/>
        <v/>
      </c>
      <c r="AH1046" s="1" t="str">
        <f t="shared" si="286"/>
        <v/>
      </c>
      <c r="AI1046" s="1" t="str">
        <f t="shared" si="287"/>
        <v/>
      </c>
      <c r="AV1046" s="8" t="str">
        <f t="shared" si="290"/>
        <v/>
      </c>
      <c r="AW1046" s="2" t="str">
        <f t="shared" si="288"/>
        <v/>
      </c>
      <c r="AX1046" s="3"/>
      <c r="AY1046" s="2" t="str">
        <f t="shared" si="289"/>
        <v/>
      </c>
      <c r="AZ1046" s="3"/>
      <c r="BA1046" s="3"/>
      <c r="BB1046" s="3"/>
      <c r="BC1046" s="3"/>
      <c r="BD1046" s="3"/>
    </row>
    <row r="1047" spans="22:56" x14ac:dyDescent="0.25">
      <c r="V1047" s="1" t="str">
        <f t="shared" si="275"/>
        <v/>
      </c>
      <c r="X1047" s="1" t="str">
        <f t="shared" si="276"/>
        <v/>
      </c>
      <c r="Y1047" s="1" t="str">
        <f t="shared" si="277"/>
        <v/>
      </c>
      <c r="Z1047" s="1" t="str">
        <f t="shared" si="278"/>
        <v/>
      </c>
      <c r="AA1047" s="1" t="str">
        <f t="shared" si="279"/>
        <v/>
      </c>
      <c r="AB1047" s="1" t="str">
        <f t="shared" si="280"/>
        <v/>
      </c>
      <c r="AC1047" s="1" t="str">
        <f t="shared" si="281"/>
        <v/>
      </c>
      <c r="AD1047" s="1" t="str">
        <f t="shared" si="282"/>
        <v/>
      </c>
      <c r="AE1047" s="1" t="str">
        <f t="shared" si="283"/>
        <v/>
      </c>
      <c r="AF1047" s="1" t="str">
        <f t="shared" si="284"/>
        <v/>
      </c>
      <c r="AG1047" s="1" t="str">
        <f t="shared" si="285"/>
        <v/>
      </c>
      <c r="AH1047" s="1" t="str">
        <f t="shared" si="286"/>
        <v/>
      </c>
      <c r="AI1047" s="1" t="str">
        <f t="shared" si="287"/>
        <v/>
      </c>
      <c r="AV1047" s="8" t="str">
        <f t="shared" si="290"/>
        <v/>
      </c>
      <c r="AW1047" s="2" t="str">
        <f t="shared" si="288"/>
        <v/>
      </c>
      <c r="AX1047" s="3"/>
      <c r="AY1047" s="2" t="str">
        <f t="shared" si="289"/>
        <v/>
      </c>
      <c r="AZ1047" s="3"/>
      <c r="BA1047" s="3"/>
      <c r="BB1047" s="3"/>
      <c r="BC1047" s="3"/>
      <c r="BD1047" s="3"/>
    </row>
    <row r="1048" spans="22:56" x14ac:dyDescent="0.25">
      <c r="V1048" s="1" t="str">
        <f t="shared" si="275"/>
        <v/>
      </c>
      <c r="X1048" s="1" t="str">
        <f t="shared" si="276"/>
        <v/>
      </c>
      <c r="Y1048" s="1" t="str">
        <f t="shared" si="277"/>
        <v/>
      </c>
      <c r="Z1048" s="1" t="str">
        <f t="shared" si="278"/>
        <v/>
      </c>
      <c r="AA1048" s="1" t="str">
        <f t="shared" si="279"/>
        <v/>
      </c>
      <c r="AB1048" s="1" t="str">
        <f t="shared" si="280"/>
        <v/>
      </c>
      <c r="AC1048" s="1" t="str">
        <f t="shared" si="281"/>
        <v/>
      </c>
      <c r="AD1048" s="1" t="str">
        <f t="shared" si="282"/>
        <v/>
      </c>
      <c r="AE1048" s="1" t="str">
        <f t="shared" si="283"/>
        <v/>
      </c>
      <c r="AF1048" s="1" t="str">
        <f t="shared" si="284"/>
        <v/>
      </c>
      <c r="AG1048" s="1" t="str">
        <f t="shared" si="285"/>
        <v/>
      </c>
      <c r="AH1048" s="1" t="str">
        <f t="shared" si="286"/>
        <v/>
      </c>
      <c r="AI1048" s="1" t="str">
        <f t="shared" si="287"/>
        <v/>
      </c>
      <c r="AV1048" s="8" t="str">
        <f t="shared" si="290"/>
        <v/>
      </c>
      <c r="AW1048" s="2" t="str">
        <f t="shared" si="288"/>
        <v/>
      </c>
      <c r="AX1048" s="3"/>
      <c r="AY1048" s="2" t="str">
        <f t="shared" si="289"/>
        <v/>
      </c>
      <c r="AZ1048" s="3"/>
      <c r="BA1048" s="3"/>
      <c r="BB1048" s="3"/>
      <c r="BC1048" s="3"/>
      <c r="BD1048" s="3"/>
    </row>
    <row r="1049" spans="22:56" x14ac:dyDescent="0.25">
      <c r="V1049" s="1" t="str">
        <f t="shared" si="275"/>
        <v/>
      </c>
      <c r="X1049" s="1" t="str">
        <f t="shared" si="276"/>
        <v/>
      </c>
      <c r="Y1049" s="1" t="str">
        <f t="shared" si="277"/>
        <v/>
      </c>
      <c r="Z1049" s="1" t="str">
        <f t="shared" si="278"/>
        <v/>
      </c>
      <c r="AA1049" s="1" t="str">
        <f t="shared" si="279"/>
        <v/>
      </c>
      <c r="AB1049" s="1" t="str">
        <f t="shared" si="280"/>
        <v/>
      </c>
      <c r="AC1049" s="1" t="str">
        <f t="shared" si="281"/>
        <v/>
      </c>
      <c r="AD1049" s="1" t="str">
        <f t="shared" si="282"/>
        <v/>
      </c>
      <c r="AE1049" s="1" t="str">
        <f t="shared" si="283"/>
        <v/>
      </c>
      <c r="AF1049" s="1" t="str">
        <f t="shared" si="284"/>
        <v/>
      </c>
      <c r="AG1049" s="1" t="str">
        <f t="shared" si="285"/>
        <v/>
      </c>
      <c r="AH1049" s="1" t="str">
        <f t="shared" si="286"/>
        <v/>
      </c>
      <c r="AI1049" s="1" t="str">
        <f t="shared" si="287"/>
        <v/>
      </c>
      <c r="AV1049" s="8" t="str">
        <f t="shared" si="290"/>
        <v/>
      </c>
      <c r="AW1049" s="2" t="str">
        <f t="shared" si="288"/>
        <v/>
      </c>
      <c r="AX1049" s="3"/>
      <c r="AY1049" s="2" t="str">
        <f t="shared" si="289"/>
        <v/>
      </c>
      <c r="AZ1049" s="3"/>
      <c r="BA1049" s="3"/>
      <c r="BB1049" s="3"/>
      <c r="BC1049" s="3"/>
      <c r="BD1049" s="3"/>
    </row>
    <row r="1050" spans="22:56" x14ac:dyDescent="0.25">
      <c r="V1050" s="1" t="str">
        <f t="shared" si="275"/>
        <v/>
      </c>
      <c r="X1050" s="1" t="str">
        <f t="shared" si="276"/>
        <v/>
      </c>
      <c r="Y1050" s="1" t="str">
        <f t="shared" si="277"/>
        <v/>
      </c>
      <c r="Z1050" s="1" t="str">
        <f t="shared" si="278"/>
        <v/>
      </c>
      <c r="AA1050" s="1" t="str">
        <f t="shared" si="279"/>
        <v/>
      </c>
      <c r="AB1050" s="1" t="str">
        <f t="shared" si="280"/>
        <v/>
      </c>
      <c r="AC1050" s="1" t="str">
        <f t="shared" si="281"/>
        <v/>
      </c>
      <c r="AD1050" s="1" t="str">
        <f t="shared" si="282"/>
        <v/>
      </c>
      <c r="AE1050" s="1" t="str">
        <f t="shared" si="283"/>
        <v/>
      </c>
      <c r="AF1050" s="1" t="str">
        <f t="shared" si="284"/>
        <v/>
      </c>
      <c r="AG1050" s="1" t="str">
        <f t="shared" si="285"/>
        <v/>
      </c>
      <c r="AH1050" s="1" t="str">
        <f t="shared" si="286"/>
        <v/>
      </c>
      <c r="AI1050" s="1" t="str">
        <f t="shared" si="287"/>
        <v/>
      </c>
      <c r="AV1050" s="8" t="str">
        <f t="shared" si="290"/>
        <v/>
      </c>
      <c r="AW1050" s="2" t="str">
        <f t="shared" si="288"/>
        <v/>
      </c>
      <c r="AX1050" s="3"/>
      <c r="AY1050" s="2" t="str">
        <f t="shared" si="289"/>
        <v/>
      </c>
      <c r="AZ1050" s="3"/>
      <c r="BA1050" s="3"/>
      <c r="BB1050" s="3"/>
      <c r="BC1050" s="3"/>
      <c r="BD1050" s="3"/>
    </row>
    <row r="1051" spans="22:56" x14ac:dyDescent="0.25">
      <c r="V1051" s="1" t="str">
        <f t="shared" si="275"/>
        <v/>
      </c>
      <c r="X1051" s="1" t="str">
        <f t="shared" si="276"/>
        <v/>
      </c>
      <c r="Y1051" s="1" t="str">
        <f t="shared" si="277"/>
        <v/>
      </c>
      <c r="Z1051" s="1" t="str">
        <f t="shared" si="278"/>
        <v/>
      </c>
      <c r="AA1051" s="1" t="str">
        <f t="shared" si="279"/>
        <v/>
      </c>
      <c r="AB1051" s="1" t="str">
        <f t="shared" si="280"/>
        <v/>
      </c>
      <c r="AC1051" s="1" t="str">
        <f t="shared" si="281"/>
        <v/>
      </c>
      <c r="AD1051" s="1" t="str">
        <f t="shared" si="282"/>
        <v/>
      </c>
      <c r="AE1051" s="1" t="str">
        <f t="shared" si="283"/>
        <v/>
      </c>
      <c r="AF1051" s="1" t="str">
        <f t="shared" si="284"/>
        <v/>
      </c>
      <c r="AG1051" s="1" t="str">
        <f t="shared" si="285"/>
        <v/>
      </c>
      <c r="AH1051" s="1" t="str">
        <f t="shared" si="286"/>
        <v/>
      </c>
      <c r="AI1051" s="1" t="str">
        <f t="shared" si="287"/>
        <v/>
      </c>
      <c r="AV1051" s="8" t="str">
        <f t="shared" si="290"/>
        <v/>
      </c>
      <c r="AW1051" s="2" t="str">
        <f t="shared" si="288"/>
        <v/>
      </c>
      <c r="AX1051" s="3"/>
      <c r="AY1051" s="2" t="str">
        <f t="shared" si="289"/>
        <v/>
      </c>
      <c r="AZ1051" s="3"/>
      <c r="BA1051" s="3"/>
      <c r="BB1051" s="3"/>
      <c r="BC1051" s="3"/>
      <c r="BD1051" s="3"/>
    </row>
    <row r="1052" spans="22:56" x14ac:dyDescent="0.25">
      <c r="V1052" s="1" t="str">
        <f t="shared" si="275"/>
        <v/>
      </c>
      <c r="X1052" s="1" t="str">
        <f t="shared" si="276"/>
        <v/>
      </c>
      <c r="Y1052" s="1" t="str">
        <f t="shared" si="277"/>
        <v/>
      </c>
      <c r="Z1052" s="1" t="str">
        <f t="shared" si="278"/>
        <v/>
      </c>
      <c r="AA1052" s="1" t="str">
        <f t="shared" si="279"/>
        <v/>
      </c>
      <c r="AB1052" s="1" t="str">
        <f t="shared" si="280"/>
        <v/>
      </c>
      <c r="AC1052" s="1" t="str">
        <f t="shared" si="281"/>
        <v/>
      </c>
      <c r="AD1052" s="1" t="str">
        <f t="shared" si="282"/>
        <v/>
      </c>
      <c r="AE1052" s="1" t="str">
        <f t="shared" si="283"/>
        <v/>
      </c>
      <c r="AF1052" s="1" t="str">
        <f t="shared" si="284"/>
        <v/>
      </c>
      <c r="AG1052" s="1" t="str">
        <f t="shared" si="285"/>
        <v/>
      </c>
      <c r="AH1052" s="1" t="str">
        <f t="shared" si="286"/>
        <v/>
      </c>
      <c r="AI1052" s="1" t="str">
        <f t="shared" si="287"/>
        <v/>
      </c>
      <c r="AV1052" s="8" t="str">
        <f t="shared" si="290"/>
        <v/>
      </c>
      <c r="AW1052" s="2" t="str">
        <f t="shared" si="288"/>
        <v/>
      </c>
      <c r="AX1052" s="3"/>
      <c r="AY1052" s="2" t="str">
        <f t="shared" si="289"/>
        <v/>
      </c>
      <c r="AZ1052" s="3"/>
      <c r="BA1052" s="3"/>
      <c r="BB1052" s="3"/>
      <c r="BC1052" s="3"/>
      <c r="BD1052" s="3"/>
    </row>
    <row r="1053" spans="22:56" x14ac:dyDescent="0.25">
      <c r="V1053" s="1" t="str">
        <f t="shared" si="275"/>
        <v/>
      </c>
      <c r="X1053" s="1" t="str">
        <f t="shared" si="276"/>
        <v/>
      </c>
      <c r="Y1053" s="1" t="str">
        <f t="shared" si="277"/>
        <v/>
      </c>
      <c r="Z1053" s="1" t="str">
        <f t="shared" si="278"/>
        <v/>
      </c>
      <c r="AA1053" s="1" t="str">
        <f t="shared" si="279"/>
        <v/>
      </c>
      <c r="AB1053" s="1" t="str">
        <f t="shared" si="280"/>
        <v/>
      </c>
      <c r="AC1053" s="1" t="str">
        <f t="shared" si="281"/>
        <v/>
      </c>
      <c r="AD1053" s="1" t="str">
        <f t="shared" si="282"/>
        <v/>
      </c>
      <c r="AE1053" s="1" t="str">
        <f t="shared" si="283"/>
        <v/>
      </c>
      <c r="AF1053" s="1" t="str">
        <f t="shared" si="284"/>
        <v/>
      </c>
      <c r="AG1053" s="1" t="str">
        <f t="shared" si="285"/>
        <v/>
      </c>
      <c r="AH1053" s="1" t="str">
        <f t="shared" si="286"/>
        <v/>
      </c>
      <c r="AI1053" s="1" t="str">
        <f t="shared" si="287"/>
        <v/>
      </c>
      <c r="AV1053" s="8" t="str">
        <f t="shared" si="290"/>
        <v/>
      </c>
      <c r="AW1053" s="2" t="str">
        <f t="shared" si="288"/>
        <v/>
      </c>
      <c r="AX1053" s="3"/>
      <c r="AY1053" s="2" t="str">
        <f t="shared" si="289"/>
        <v/>
      </c>
      <c r="AZ1053" s="3"/>
      <c r="BA1053" s="3"/>
      <c r="BB1053" s="3"/>
      <c r="BC1053" s="3"/>
      <c r="BD1053" s="3"/>
    </row>
    <row r="1054" spans="22:56" x14ac:dyDescent="0.25">
      <c r="V1054" s="1" t="str">
        <f t="shared" si="275"/>
        <v/>
      </c>
      <c r="X1054" s="1" t="str">
        <f t="shared" si="276"/>
        <v/>
      </c>
      <c r="Y1054" s="1" t="str">
        <f t="shared" si="277"/>
        <v/>
      </c>
      <c r="Z1054" s="1" t="str">
        <f t="shared" si="278"/>
        <v/>
      </c>
      <c r="AA1054" s="1" t="str">
        <f t="shared" si="279"/>
        <v/>
      </c>
      <c r="AB1054" s="1" t="str">
        <f t="shared" si="280"/>
        <v/>
      </c>
      <c r="AC1054" s="1" t="str">
        <f t="shared" si="281"/>
        <v/>
      </c>
      <c r="AD1054" s="1" t="str">
        <f t="shared" si="282"/>
        <v/>
      </c>
      <c r="AE1054" s="1" t="str">
        <f t="shared" si="283"/>
        <v/>
      </c>
      <c r="AF1054" s="1" t="str">
        <f t="shared" si="284"/>
        <v/>
      </c>
      <c r="AG1054" s="1" t="str">
        <f t="shared" si="285"/>
        <v/>
      </c>
      <c r="AH1054" s="1" t="str">
        <f t="shared" si="286"/>
        <v/>
      </c>
      <c r="AI1054" s="1" t="str">
        <f t="shared" si="287"/>
        <v/>
      </c>
      <c r="AV1054" s="8" t="str">
        <f t="shared" si="290"/>
        <v/>
      </c>
      <c r="AW1054" s="2" t="str">
        <f t="shared" si="288"/>
        <v/>
      </c>
      <c r="AX1054" s="3"/>
      <c r="AY1054" s="2" t="str">
        <f t="shared" si="289"/>
        <v/>
      </c>
      <c r="AZ1054" s="3"/>
      <c r="BA1054" s="3"/>
      <c r="BB1054" s="3"/>
      <c r="BC1054" s="3"/>
      <c r="BD1054" s="3"/>
    </row>
    <row r="1055" spans="22:56" x14ac:dyDescent="0.25">
      <c r="V1055" s="1" t="str">
        <f t="shared" si="275"/>
        <v/>
      </c>
      <c r="X1055" s="1" t="str">
        <f t="shared" si="276"/>
        <v/>
      </c>
      <c r="Y1055" s="1" t="str">
        <f t="shared" si="277"/>
        <v/>
      </c>
      <c r="Z1055" s="1" t="str">
        <f t="shared" si="278"/>
        <v/>
      </c>
      <c r="AA1055" s="1" t="str">
        <f t="shared" si="279"/>
        <v/>
      </c>
      <c r="AB1055" s="1" t="str">
        <f t="shared" si="280"/>
        <v/>
      </c>
      <c r="AC1055" s="1" t="str">
        <f t="shared" si="281"/>
        <v/>
      </c>
      <c r="AD1055" s="1" t="str">
        <f t="shared" si="282"/>
        <v/>
      </c>
      <c r="AE1055" s="1" t="str">
        <f t="shared" si="283"/>
        <v/>
      </c>
      <c r="AF1055" s="1" t="str">
        <f t="shared" si="284"/>
        <v/>
      </c>
      <c r="AG1055" s="1" t="str">
        <f t="shared" si="285"/>
        <v/>
      </c>
      <c r="AH1055" s="1" t="str">
        <f t="shared" si="286"/>
        <v/>
      </c>
      <c r="AI1055" s="1" t="str">
        <f t="shared" si="287"/>
        <v/>
      </c>
      <c r="AV1055" s="8" t="str">
        <f t="shared" si="290"/>
        <v/>
      </c>
      <c r="AW1055" s="2" t="str">
        <f t="shared" si="288"/>
        <v/>
      </c>
      <c r="AX1055" s="3"/>
      <c r="AY1055" s="2" t="str">
        <f t="shared" si="289"/>
        <v/>
      </c>
      <c r="AZ1055" s="3"/>
      <c r="BA1055" s="3"/>
      <c r="BB1055" s="3"/>
      <c r="BC1055" s="3"/>
      <c r="BD1055" s="3"/>
    </row>
    <row r="1056" spans="22:56" x14ac:dyDescent="0.25">
      <c r="V1056" s="1" t="str">
        <f t="shared" si="275"/>
        <v/>
      </c>
      <c r="X1056" s="1" t="str">
        <f t="shared" si="276"/>
        <v/>
      </c>
      <c r="Y1056" s="1" t="str">
        <f t="shared" si="277"/>
        <v/>
      </c>
      <c r="Z1056" s="1" t="str">
        <f t="shared" si="278"/>
        <v/>
      </c>
      <c r="AA1056" s="1" t="str">
        <f t="shared" si="279"/>
        <v/>
      </c>
      <c r="AB1056" s="1" t="str">
        <f t="shared" si="280"/>
        <v/>
      </c>
      <c r="AC1056" s="1" t="str">
        <f t="shared" si="281"/>
        <v/>
      </c>
      <c r="AD1056" s="1" t="str">
        <f t="shared" si="282"/>
        <v/>
      </c>
      <c r="AE1056" s="1" t="str">
        <f t="shared" si="283"/>
        <v/>
      </c>
      <c r="AF1056" s="1" t="str">
        <f t="shared" si="284"/>
        <v/>
      </c>
      <c r="AG1056" s="1" t="str">
        <f t="shared" si="285"/>
        <v/>
      </c>
      <c r="AH1056" s="1" t="str">
        <f t="shared" si="286"/>
        <v/>
      </c>
      <c r="AI1056" s="1" t="str">
        <f t="shared" si="287"/>
        <v/>
      </c>
      <c r="AV1056" s="8" t="str">
        <f t="shared" si="290"/>
        <v/>
      </c>
      <c r="AW1056" s="2" t="str">
        <f t="shared" si="288"/>
        <v/>
      </c>
      <c r="AX1056" s="3"/>
      <c r="AY1056" s="2" t="str">
        <f t="shared" si="289"/>
        <v/>
      </c>
      <c r="AZ1056" s="3"/>
      <c r="BA1056" s="3"/>
      <c r="BB1056" s="3"/>
      <c r="BC1056" s="3"/>
      <c r="BD1056" s="3"/>
    </row>
    <row r="1057" spans="22:56" x14ac:dyDescent="0.25">
      <c r="V1057" s="1" t="str">
        <f t="shared" si="275"/>
        <v/>
      </c>
      <c r="X1057" s="1" t="str">
        <f t="shared" si="276"/>
        <v/>
      </c>
      <c r="Y1057" s="1" t="str">
        <f t="shared" si="277"/>
        <v/>
      </c>
      <c r="Z1057" s="1" t="str">
        <f t="shared" si="278"/>
        <v/>
      </c>
      <c r="AA1057" s="1" t="str">
        <f t="shared" si="279"/>
        <v/>
      </c>
      <c r="AB1057" s="1" t="str">
        <f t="shared" si="280"/>
        <v/>
      </c>
      <c r="AC1057" s="1" t="str">
        <f t="shared" si="281"/>
        <v/>
      </c>
      <c r="AD1057" s="1" t="str">
        <f t="shared" si="282"/>
        <v/>
      </c>
      <c r="AE1057" s="1" t="str">
        <f t="shared" si="283"/>
        <v/>
      </c>
      <c r="AF1057" s="1" t="str">
        <f t="shared" si="284"/>
        <v/>
      </c>
      <c r="AG1057" s="1" t="str">
        <f t="shared" si="285"/>
        <v/>
      </c>
      <c r="AH1057" s="1" t="str">
        <f t="shared" si="286"/>
        <v/>
      </c>
      <c r="AI1057" s="1" t="str">
        <f t="shared" si="287"/>
        <v/>
      </c>
      <c r="AV1057" s="8" t="str">
        <f t="shared" si="290"/>
        <v/>
      </c>
      <c r="AW1057" s="2" t="str">
        <f t="shared" si="288"/>
        <v/>
      </c>
      <c r="AX1057" s="3"/>
      <c r="AY1057" s="2" t="str">
        <f t="shared" si="289"/>
        <v/>
      </c>
      <c r="AZ1057" s="3"/>
      <c r="BA1057" s="3"/>
      <c r="BB1057" s="3"/>
      <c r="BC1057" s="3"/>
      <c r="BD1057" s="3"/>
    </row>
    <row r="1058" spans="22:56" x14ac:dyDescent="0.25">
      <c r="V1058" s="1" t="str">
        <f t="shared" si="275"/>
        <v/>
      </c>
      <c r="X1058" s="1" t="str">
        <f t="shared" si="276"/>
        <v/>
      </c>
      <c r="Y1058" s="1" t="str">
        <f t="shared" si="277"/>
        <v/>
      </c>
      <c r="Z1058" s="1" t="str">
        <f t="shared" si="278"/>
        <v/>
      </c>
      <c r="AA1058" s="1" t="str">
        <f t="shared" si="279"/>
        <v/>
      </c>
      <c r="AB1058" s="1" t="str">
        <f t="shared" si="280"/>
        <v/>
      </c>
      <c r="AC1058" s="1" t="str">
        <f t="shared" si="281"/>
        <v/>
      </c>
      <c r="AD1058" s="1" t="str">
        <f t="shared" si="282"/>
        <v/>
      </c>
      <c r="AE1058" s="1" t="str">
        <f t="shared" si="283"/>
        <v/>
      </c>
      <c r="AF1058" s="1" t="str">
        <f t="shared" si="284"/>
        <v/>
      </c>
      <c r="AG1058" s="1" t="str">
        <f t="shared" si="285"/>
        <v/>
      </c>
      <c r="AH1058" s="1" t="str">
        <f t="shared" si="286"/>
        <v/>
      </c>
      <c r="AI1058" s="1" t="str">
        <f t="shared" si="287"/>
        <v/>
      </c>
      <c r="AV1058" s="8" t="str">
        <f t="shared" si="290"/>
        <v/>
      </c>
      <c r="AW1058" s="2" t="str">
        <f t="shared" si="288"/>
        <v/>
      </c>
      <c r="AX1058" s="3"/>
      <c r="AY1058" s="2" t="str">
        <f t="shared" si="289"/>
        <v/>
      </c>
      <c r="AZ1058" s="3"/>
      <c r="BA1058" s="3"/>
      <c r="BB1058" s="3"/>
      <c r="BC1058" s="3"/>
      <c r="BD1058" s="3"/>
    </row>
    <row r="1059" spans="22:56" x14ac:dyDescent="0.25">
      <c r="V1059" s="1" t="str">
        <f t="shared" si="275"/>
        <v/>
      </c>
      <c r="X1059" s="1" t="str">
        <f t="shared" si="276"/>
        <v/>
      </c>
      <c r="Y1059" s="1" t="str">
        <f t="shared" si="277"/>
        <v/>
      </c>
      <c r="Z1059" s="1" t="str">
        <f t="shared" si="278"/>
        <v/>
      </c>
      <c r="AA1059" s="1" t="str">
        <f t="shared" si="279"/>
        <v/>
      </c>
      <c r="AB1059" s="1" t="str">
        <f t="shared" si="280"/>
        <v/>
      </c>
      <c r="AC1059" s="1" t="str">
        <f t="shared" si="281"/>
        <v/>
      </c>
      <c r="AD1059" s="1" t="str">
        <f t="shared" si="282"/>
        <v/>
      </c>
      <c r="AE1059" s="1" t="str">
        <f t="shared" si="283"/>
        <v/>
      </c>
      <c r="AF1059" s="1" t="str">
        <f t="shared" si="284"/>
        <v/>
      </c>
      <c r="AG1059" s="1" t="str">
        <f t="shared" si="285"/>
        <v/>
      </c>
      <c r="AH1059" s="1" t="str">
        <f t="shared" si="286"/>
        <v/>
      </c>
      <c r="AI1059" s="1" t="str">
        <f t="shared" si="287"/>
        <v/>
      </c>
      <c r="AV1059" s="8" t="str">
        <f t="shared" si="290"/>
        <v/>
      </c>
      <c r="AW1059" s="2" t="str">
        <f t="shared" si="288"/>
        <v/>
      </c>
      <c r="AX1059" s="3"/>
      <c r="AY1059" s="2" t="str">
        <f t="shared" si="289"/>
        <v/>
      </c>
      <c r="AZ1059" s="3"/>
      <c r="BA1059" s="3"/>
      <c r="BB1059" s="3"/>
      <c r="BC1059" s="3"/>
      <c r="BD1059" s="3"/>
    </row>
    <row r="1060" spans="22:56" x14ac:dyDescent="0.25">
      <c r="V1060" s="1" t="str">
        <f t="shared" si="275"/>
        <v/>
      </c>
      <c r="X1060" s="1" t="str">
        <f t="shared" si="276"/>
        <v/>
      </c>
      <c r="Y1060" s="1" t="str">
        <f t="shared" si="277"/>
        <v/>
      </c>
      <c r="Z1060" s="1" t="str">
        <f t="shared" si="278"/>
        <v/>
      </c>
      <c r="AA1060" s="1" t="str">
        <f t="shared" si="279"/>
        <v/>
      </c>
      <c r="AB1060" s="1" t="str">
        <f t="shared" si="280"/>
        <v/>
      </c>
      <c r="AC1060" s="1" t="str">
        <f t="shared" si="281"/>
        <v/>
      </c>
      <c r="AD1060" s="1" t="str">
        <f t="shared" si="282"/>
        <v/>
      </c>
      <c r="AE1060" s="1" t="str">
        <f t="shared" si="283"/>
        <v/>
      </c>
      <c r="AF1060" s="1" t="str">
        <f t="shared" si="284"/>
        <v/>
      </c>
      <c r="AG1060" s="1" t="str">
        <f t="shared" si="285"/>
        <v/>
      </c>
      <c r="AH1060" s="1" t="str">
        <f t="shared" si="286"/>
        <v/>
      </c>
      <c r="AI1060" s="1" t="str">
        <f t="shared" si="287"/>
        <v/>
      </c>
      <c r="AV1060" s="8" t="str">
        <f t="shared" si="290"/>
        <v/>
      </c>
      <c r="AW1060" s="2" t="str">
        <f t="shared" si="288"/>
        <v/>
      </c>
      <c r="AX1060" s="3"/>
      <c r="AY1060" s="2" t="str">
        <f t="shared" si="289"/>
        <v/>
      </c>
      <c r="AZ1060" s="3"/>
      <c r="BA1060" s="3"/>
      <c r="BB1060" s="3"/>
      <c r="BC1060" s="3"/>
      <c r="BD1060" s="3"/>
    </row>
    <row r="1061" spans="22:56" x14ac:dyDescent="0.25">
      <c r="V1061" s="1" t="str">
        <f t="shared" si="275"/>
        <v/>
      </c>
      <c r="X1061" s="1" t="str">
        <f t="shared" si="276"/>
        <v/>
      </c>
      <c r="Y1061" s="1" t="str">
        <f t="shared" si="277"/>
        <v/>
      </c>
      <c r="Z1061" s="1" t="str">
        <f t="shared" si="278"/>
        <v/>
      </c>
      <c r="AA1061" s="1" t="str">
        <f t="shared" si="279"/>
        <v/>
      </c>
      <c r="AB1061" s="1" t="str">
        <f t="shared" si="280"/>
        <v/>
      </c>
      <c r="AC1061" s="1" t="str">
        <f t="shared" si="281"/>
        <v/>
      </c>
      <c r="AD1061" s="1" t="str">
        <f t="shared" si="282"/>
        <v/>
      </c>
      <c r="AE1061" s="1" t="str">
        <f t="shared" si="283"/>
        <v/>
      </c>
      <c r="AF1061" s="1" t="str">
        <f t="shared" si="284"/>
        <v/>
      </c>
      <c r="AG1061" s="1" t="str">
        <f t="shared" si="285"/>
        <v/>
      </c>
      <c r="AH1061" s="1" t="str">
        <f t="shared" si="286"/>
        <v/>
      </c>
      <c r="AI1061" s="1" t="str">
        <f t="shared" si="287"/>
        <v/>
      </c>
      <c r="AV1061" s="8" t="str">
        <f t="shared" si="290"/>
        <v/>
      </c>
      <c r="AW1061" s="2" t="str">
        <f t="shared" si="288"/>
        <v/>
      </c>
      <c r="AX1061" s="3"/>
      <c r="AY1061" s="2" t="str">
        <f t="shared" si="289"/>
        <v/>
      </c>
      <c r="AZ1061" s="3"/>
      <c r="BA1061" s="3"/>
      <c r="BB1061" s="3"/>
      <c r="BC1061" s="3"/>
      <c r="BD1061" s="3"/>
    </row>
    <row r="1062" spans="22:56" x14ac:dyDescent="0.25">
      <c r="V1062" s="1" t="str">
        <f t="shared" si="275"/>
        <v/>
      </c>
      <c r="X1062" s="1" t="str">
        <f t="shared" si="276"/>
        <v/>
      </c>
      <c r="Y1062" s="1" t="str">
        <f t="shared" si="277"/>
        <v/>
      </c>
      <c r="Z1062" s="1" t="str">
        <f t="shared" si="278"/>
        <v/>
      </c>
      <c r="AA1062" s="1" t="str">
        <f t="shared" si="279"/>
        <v/>
      </c>
      <c r="AB1062" s="1" t="str">
        <f t="shared" si="280"/>
        <v/>
      </c>
      <c r="AC1062" s="1" t="str">
        <f t="shared" si="281"/>
        <v/>
      </c>
      <c r="AD1062" s="1" t="str">
        <f t="shared" si="282"/>
        <v/>
      </c>
      <c r="AE1062" s="1" t="str">
        <f t="shared" si="283"/>
        <v/>
      </c>
      <c r="AF1062" s="1" t="str">
        <f t="shared" si="284"/>
        <v/>
      </c>
      <c r="AG1062" s="1" t="str">
        <f t="shared" si="285"/>
        <v/>
      </c>
      <c r="AH1062" s="1" t="str">
        <f t="shared" si="286"/>
        <v/>
      </c>
      <c r="AI1062" s="1" t="str">
        <f t="shared" si="287"/>
        <v/>
      </c>
      <c r="AV1062" s="8" t="str">
        <f t="shared" si="290"/>
        <v/>
      </c>
      <c r="AW1062" s="2" t="str">
        <f t="shared" si="288"/>
        <v/>
      </c>
      <c r="AX1062" s="3"/>
      <c r="AY1062" s="2" t="str">
        <f t="shared" si="289"/>
        <v/>
      </c>
      <c r="AZ1062" s="3"/>
      <c r="BA1062" s="3"/>
      <c r="BB1062" s="3"/>
      <c r="BC1062" s="3"/>
      <c r="BD1062" s="3"/>
    </row>
    <row r="1063" spans="22:56" x14ac:dyDescent="0.25">
      <c r="V1063" s="1" t="str">
        <f t="shared" si="275"/>
        <v/>
      </c>
      <c r="X1063" s="1" t="str">
        <f t="shared" si="276"/>
        <v/>
      </c>
      <c r="Y1063" s="1" t="str">
        <f t="shared" si="277"/>
        <v/>
      </c>
      <c r="Z1063" s="1" t="str">
        <f t="shared" si="278"/>
        <v/>
      </c>
      <c r="AA1063" s="1" t="str">
        <f t="shared" si="279"/>
        <v/>
      </c>
      <c r="AB1063" s="1" t="str">
        <f t="shared" si="280"/>
        <v/>
      </c>
      <c r="AC1063" s="1" t="str">
        <f t="shared" si="281"/>
        <v/>
      </c>
      <c r="AD1063" s="1" t="str">
        <f t="shared" si="282"/>
        <v/>
      </c>
      <c r="AE1063" s="1" t="str">
        <f t="shared" si="283"/>
        <v/>
      </c>
      <c r="AF1063" s="1" t="str">
        <f t="shared" si="284"/>
        <v/>
      </c>
      <c r="AG1063" s="1" t="str">
        <f t="shared" si="285"/>
        <v/>
      </c>
      <c r="AH1063" s="1" t="str">
        <f t="shared" si="286"/>
        <v/>
      </c>
      <c r="AI1063" s="1" t="str">
        <f t="shared" si="287"/>
        <v/>
      </c>
      <c r="AV1063" s="8" t="str">
        <f t="shared" si="290"/>
        <v/>
      </c>
      <c r="AW1063" s="2" t="str">
        <f t="shared" si="288"/>
        <v/>
      </c>
      <c r="AX1063" s="3"/>
      <c r="AY1063" s="2" t="str">
        <f t="shared" si="289"/>
        <v/>
      </c>
      <c r="AZ1063" s="3"/>
      <c r="BA1063" s="3"/>
      <c r="BB1063" s="3"/>
      <c r="BC1063" s="3"/>
      <c r="BD1063" s="3"/>
    </row>
    <row r="1064" spans="22:56" x14ac:dyDescent="0.25">
      <c r="V1064" s="1" t="str">
        <f t="shared" si="275"/>
        <v/>
      </c>
      <c r="X1064" s="1" t="str">
        <f t="shared" si="276"/>
        <v/>
      </c>
      <c r="Y1064" s="1" t="str">
        <f t="shared" si="277"/>
        <v/>
      </c>
      <c r="Z1064" s="1" t="str">
        <f t="shared" si="278"/>
        <v/>
      </c>
      <c r="AA1064" s="1" t="str">
        <f t="shared" si="279"/>
        <v/>
      </c>
      <c r="AB1064" s="1" t="str">
        <f t="shared" si="280"/>
        <v/>
      </c>
      <c r="AC1064" s="1" t="str">
        <f t="shared" si="281"/>
        <v/>
      </c>
      <c r="AD1064" s="1" t="str">
        <f t="shared" si="282"/>
        <v/>
      </c>
      <c r="AE1064" s="1" t="str">
        <f t="shared" si="283"/>
        <v/>
      </c>
      <c r="AF1064" s="1" t="str">
        <f t="shared" si="284"/>
        <v/>
      </c>
      <c r="AG1064" s="1" t="str">
        <f t="shared" si="285"/>
        <v/>
      </c>
      <c r="AH1064" s="1" t="str">
        <f t="shared" si="286"/>
        <v/>
      </c>
      <c r="AI1064" s="1" t="str">
        <f t="shared" si="287"/>
        <v/>
      </c>
      <c r="AV1064" s="8" t="str">
        <f t="shared" si="290"/>
        <v/>
      </c>
      <c r="AW1064" s="2" t="str">
        <f t="shared" si="288"/>
        <v/>
      </c>
      <c r="AX1064" s="3"/>
      <c r="AY1064" s="2" t="str">
        <f t="shared" si="289"/>
        <v/>
      </c>
      <c r="AZ1064" s="3"/>
      <c r="BA1064" s="3"/>
      <c r="BB1064" s="3"/>
      <c r="BC1064" s="3"/>
      <c r="BD1064" s="3"/>
    </row>
    <row r="1065" spans="22:56" x14ac:dyDescent="0.25">
      <c r="V1065" s="1" t="str">
        <f t="shared" si="275"/>
        <v/>
      </c>
      <c r="X1065" s="1" t="str">
        <f t="shared" si="276"/>
        <v/>
      </c>
      <c r="Y1065" s="1" t="str">
        <f t="shared" si="277"/>
        <v/>
      </c>
      <c r="Z1065" s="1" t="str">
        <f t="shared" si="278"/>
        <v/>
      </c>
      <c r="AA1065" s="1" t="str">
        <f t="shared" si="279"/>
        <v/>
      </c>
      <c r="AB1065" s="1" t="str">
        <f t="shared" si="280"/>
        <v/>
      </c>
      <c r="AC1065" s="1" t="str">
        <f t="shared" si="281"/>
        <v/>
      </c>
      <c r="AD1065" s="1" t="str">
        <f t="shared" si="282"/>
        <v/>
      </c>
      <c r="AE1065" s="1" t="str">
        <f t="shared" si="283"/>
        <v/>
      </c>
      <c r="AF1065" s="1" t="str">
        <f t="shared" si="284"/>
        <v/>
      </c>
      <c r="AG1065" s="1" t="str">
        <f t="shared" si="285"/>
        <v/>
      </c>
      <c r="AH1065" s="1" t="str">
        <f t="shared" si="286"/>
        <v/>
      </c>
      <c r="AI1065" s="1" t="str">
        <f t="shared" si="287"/>
        <v/>
      </c>
      <c r="AV1065" s="8" t="str">
        <f t="shared" si="290"/>
        <v/>
      </c>
      <c r="AW1065" s="2" t="str">
        <f t="shared" si="288"/>
        <v/>
      </c>
      <c r="AX1065" s="3"/>
      <c r="AY1065" s="2" t="str">
        <f t="shared" si="289"/>
        <v/>
      </c>
      <c r="AZ1065" s="3"/>
      <c r="BA1065" s="3"/>
      <c r="BB1065" s="3"/>
      <c r="BC1065" s="3"/>
      <c r="BD1065" s="3"/>
    </row>
    <row r="1066" spans="22:56" x14ac:dyDescent="0.25">
      <c r="V1066" s="1" t="str">
        <f t="shared" si="275"/>
        <v/>
      </c>
      <c r="X1066" s="1" t="str">
        <f t="shared" si="276"/>
        <v/>
      </c>
      <c r="Y1066" s="1" t="str">
        <f t="shared" si="277"/>
        <v/>
      </c>
      <c r="Z1066" s="1" t="str">
        <f t="shared" si="278"/>
        <v/>
      </c>
      <c r="AA1066" s="1" t="str">
        <f t="shared" si="279"/>
        <v/>
      </c>
      <c r="AB1066" s="1" t="str">
        <f t="shared" si="280"/>
        <v/>
      </c>
      <c r="AC1066" s="1" t="str">
        <f t="shared" si="281"/>
        <v/>
      </c>
      <c r="AD1066" s="1" t="str">
        <f t="shared" si="282"/>
        <v/>
      </c>
      <c r="AE1066" s="1" t="str">
        <f t="shared" si="283"/>
        <v/>
      </c>
      <c r="AF1066" s="1" t="str">
        <f t="shared" si="284"/>
        <v/>
      </c>
      <c r="AG1066" s="1" t="str">
        <f t="shared" si="285"/>
        <v/>
      </c>
      <c r="AH1066" s="1" t="str">
        <f t="shared" si="286"/>
        <v/>
      </c>
      <c r="AI1066" s="1" t="str">
        <f t="shared" si="287"/>
        <v/>
      </c>
      <c r="AV1066" s="8" t="str">
        <f t="shared" si="290"/>
        <v/>
      </c>
      <c r="AW1066" s="2" t="str">
        <f t="shared" si="288"/>
        <v/>
      </c>
      <c r="AX1066" s="3"/>
      <c r="AY1066" s="2" t="str">
        <f t="shared" si="289"/>
        <v/>
      </c>
      <c r="AZ1066" s="3"/>
      <c r="BA1066" s="3"/>
      <c r="BB1066" s="3"/>
      <c r="BC1066" s="3"/>
      <c r="BD1066" s="3"/>
    </row>
    <row r="1067" spans="22:56" x14ac:dyDescent="0.25">
      <c r="V1067" s="1" t="str">
        <f t="shared" si="275"/>
        <v/>
      </c>
      <c r="X1067" s="1" t="str">
        <f t="shared" si="276"/>
        <v/>
      </c>
      <c r="Y1067" s="1" t="str">
        <f t="shared" si="277"/>
        <v/>
      </c>
      <c r="Z1067" s="1" t="str">
        <f t="shared" si="278"/>
        <v/>
      </c>
      <c r="AA1067" s="1" t="str">
        <f t="shared" si="279"/>
        <v/>
      </c>
      <c r="AB1067" s="1" t="str">
        <f t="shared" si="280"/>
        <v/>
      </c>
      <c r="AC1067" s="1" t="str">
        <f t="shared" si="281"/>
        <v/>
      </c>
      <c r="AD1067" s="1" t="str">
        <f t="shared" si="282"/>
        <v/>
      </c>
      <c r="AE1067" s="1" t="str">
        <f t="shared" si="283"/>
        <v/>
      </c>
      <c r="AF1067" s="1" t="str">
        <f t="shared" si="284"/>
        <v/>
      </c>
      <c r="AG1067" s="1" t="str">
        <f t="shared" si="285"/>
        <v/>
      </c>
      <c r="AH1067" s="1" t="str">
        <f t="shared" si="286"/>
        <v/>
      </c>
      <c r="AI1067" s="1" t="str">
        <f t="shared" si="287"/>
        <v/>
      </c>
      <c r="AV1067" s="8" t="str">
        <f t="shared" si="290"/>
        <v/>
      </c>
      <c r="AW1067" s="2" t="str">
        <f t="shared" si="288"/>
        <v/>
      </c>
      <c r="AX1067" s="3"/>
      <c r="AY1067" s="2" t="str">
        <f t="shared" si="289"/>
        <v/>
      </c>
      <c r="AZ1067" s="3"/>
      <c r="BA1067" s="3"/>
      <c r="BB1067" s="3"/>
      <c r="BC1067" s="3"/>
      <c r="BD1067" s="3"/>
    </row>
    <row r="1068" spans="22:56" x14ac:dyDescent="0.25">
      <c r="V1068" s="1" t="str">
        <f t="shared" si="275"/>
        <v/>
      </c>
      <c r="X1068" s="1" t="str">
        <f t="shared" si="276"/>
        <v/>
      </c>
      <c r="Y1068" s="1" t="str">
        <f t="shared" si="277"/>
        <v/>
      </c>
      <c r="Z1068" s="1" t="str">
        <f t="shared" si="278"/>
        <v/>
      </c>
      <c r="AA1068" s="1" t="str">
        <f t="shared" si="279"/>
        <v/>
      </c>
      <c r="AB1068" s="1" t="str">
        <f t="shared" si="280"/>
        <v/>
      </c>
      <c r="AC1068" s="1" t="str">
        <f t="shared" si="281"/>
        <v/>
      </c>
      <c r="AD1068" s="1" t="str">
        <f t="shared" si="282"/>
        <v/>
      </c>
      <c r="AE1068" s="1" t="str">
        <f t="shared" si="283"/>
        <v/>
      </c>
      <c r="AF1068" s="1" t="str">
        <f t="shared" si="284"/>
        <v/>
      </c>
      <c r="AG1068" s="1" t="str">
        <f t="shared" si="285"/>
        <v/>
      </c>
      <c r="AH1068" s="1" t="str">
        <f t="shared" si="286"/>
        <v/>
      </c>
      <c r="AI1068" s="1" t="str">
        <f t="shared" si="287"/>
        <v/>
      </c>
      <c r="AV1068" s="8" t="str">
        <f t="shared" si="290"/>
        <v/>
      </c>
      <c r="AW1068" s="2" t="str">
        <f t="shared" si="288"/>
        <v/>
      </c>
      <c r="AX1068" s="3"/>
      <c r="AY1068" s="2" t="str">
        <f t="shared" si="289"/>
        <v/>
      </c>
      <c r="AZ1068" s="3"/>
      <c r="BA1068" s="3"/>
      <c r="BB1068" s="3"/>
      <c r="BC1068" s="3"/>
      <c r="BD1068" s="3"/>
    </row>
    <row r="1069" spans="22:56" x14ac:dyDescent="0.25">
      <c r="V1069" s="1" t="str">
        <f t="shared" si="275"/>
        <v/>
      </c>
      <c r="X1069" s="1" t="str">
        <f t="shared" si="276"/>
        <v/>
      </c>
      <c r="Y1069" s="1" t="str">
        <f t="shared" si="277"/>
        <v/>
      </c>
      <c r="Z1069" s="1" t="str">
        <f t="shared" si="278"/>
        <v/>
      </c>
      <c r="AA1069" s="1" t="str">
        <f t="shared" si="279"/>
        <v/>
      </c>
      <c r="AB1069" s="1" t="str">
        <f t="shared" si="280"/>
        <v/>
      </c>
      <c r="AC1069" s="1" t="str">
        <f t="shared" si="281"/>
        <v/>
      </c>
      <c r="AD1069" s="1" t="str">
        <f t="shared" si="282"/>
        <v/>
      </c>
      <c r="AE1069" s="1" t="str">
        <f t="shared" si="283"/>
        <v/>
      </c>
      <c r="AF1069" s="1" t="str">
        <f t="shared" si="284"/>
        <v/>
      </c>
      <c r="AG1069" s="1" t="str">
        <f t="shared" si="285"/>
        <v/>
      </c>
      <c r="AH1069" s="1" t="str">
        <f t="shared" si="286"/>
        <v/>
      </c>
      <c r="AI1069" s="1" t="str">
        <f t="shared" si="287"/>
        <v/>
      </c>
      <c r="AV1069" s="8" t="str">
        <f t="shared" si="290"/>
        <v/>
      </c>
      <c r="AW1069" s="2" t="str">
        <f t="shared" si="288"/>
        <v/>
      </c>
      <c r="AX1069" s="3"/>
      <c r="AY1069" s="2" t="str">
        <f t="shared" si="289"/>
        <v/>
      </c>
      <c r="AZ1069" s="3"/>
      <c r="BA1069" s="3"/>
      <c r="BB1069" s="3"/>
      <c r="BC1069" s="3"/>
      <c r="BD1069" s="3"/>
    </row>
    <row r="1070" spans="22:56" x14ac:dyDescent="0.25">
      <c r="V1070" s="1" t="str">
        <f t="shared" si="275"/>
        <v/>
      </c>
      <c r="X1070" s="1" t="str">
        <f t="shared" si="276"/>
        <v/>
      </c>
      <c r="Y1070" s="1" t="str">
        <f t="shared" si="277"/>
        <v/>
      </c>
      <c r="Z1070" s="1" t="str">
        <f t="shared" si="278"/>
        <v/>
      </c>
      <c r="AA1070" s="1" t="str">
        <f t="shared" si="279"/>
        <v/>
      </c>
      <c r="AB1070" s="1" t="str">
        <f t="shared" si="280"/>
        <v/>
      </c>
      <c r="AC1070" s="1" t="str">
        <f t="shared" si="281"/>
        <v/>
      </c>
      <c r="AD1070" s="1" t="str">
        <f t="shared" si="282"/>
        <v/>
      </c>
      <c r="AE1070" s="1" t="str">
        <f t="shared" si="283"/>
        <v/>
      </c>
      <c r="AF1070" s="1" t="str">
        <f t="shared" si="284"/>
        <v/>
      </c>
      <c r="AG1070" s="1" t="str">
        <f t="shared" si="285"/>
        <v/>
      </c>
      <c r="AH1070" s="1" t="str">
        <f t="shared" si="286"/>
        <v/>
      </c>
      <c r="AI1070" s="1" t="str">
        <f t="shared" si="287"/>
        <v/>
      </c>
      <c r="AV1070" s="8" t="str">
        <f t="shared" si="290"/>
        <v/>
      </c>
      <c r="AW1070" s="2" t="str">
        <f t="shared" si="288"/>
        <v/>
      </c>
      <c r="AX1070" s="3"/>
      <c r="AY1070" s="2" t="str">
        <f t="shared" si="289"/>
        <v/>
      </c>
      <c r="AZ1070" s="3"/>
      <c r="BA1070" s="3"/>
      <c r="BB1070" s="3"/>
      <c r="BC1070" s="3"/>
      <c r="BD1070" s="3"/>
    </row>
    <row r="1071" spans="22:56" x14ac:dyDescent="0.25">
      <c r="V1071" s="1" t="str">
        <f t="shared" si="275"/>
        <v/>
      </c>
      <c r="X1071" s="1" t="str">
        <f t="shared" si="276"/>
        <v/>
      </c>
      <c r="Y1071" s="1" t="str">
        <f t="shared" si="277"/>
        <v/>
      </c>
      <c r="Z1071" s="1" t="str">
        <f t="shared" si="278"/>
        <v/>
      </c>
      <c r="AA1071" s="1" t="str">
        <f t="shared" si="279"/>
        <v/>
      </c>
      <c r="AB1071" s="1" t="str">
        <f t="shared" si="280"/>
        <v/>
      </c>
      <c r="AC1071" s="1" t="str">
        <f t="shared" si="281"/>
        <v/>
      </c>
      <c r="AD1071" s="1" t="str">
        <f t="shared" si="282"/>
        <v/>
      </c>
      <c r="AE1071" s="1" t="str">
        <f t="shared" si="283"/>
        <v/>
      </c>
      <c r="AF1071" s="1" t="str">
        <f t="shared" si="284"/>
        <v/>
      </c>
      <c r="AG1071" s="1" t="str">
        <f t="shared" si="285"/>
        <v/>
      </c>
      <c r="AH1071" s="1" t="str">
        <f t="shared" si="286"/>
        <v/>
      </c>
      <c r="AI1071" s="1" t="str">
        <f t="shared" si="287"/>
        <v/>
      </c>
      <c r="AV1071" s="8" t="str">
        <f t="shared" si="290"/>
        <v/>
      </c>
      <c r="AW1071" s="2" t="str">
        <f t="shared" si="288"/>
        <v/>
      </c>
      <c r="AX1071" s="3"/>
      <c r="AY1071" s="2" t="str">
        <f t="shared" si="289"/>
        <v/>
      </c>
      <c r="AZ1071" s="3"/>
      <c r="BA1071" s="3"/>
      <c r="BB1071" s="3"/>
      <c r="BC1071" s="3"/>
      <c r="BD1071" s="3"/>
    </row>
    <row r="1072" spans="22:56" x14ac:dyDescent="0.25">
      <c r="V1072" s="1" t="str">
        <f t="shared" ref="V1072:V1135" si="291">IF(AV1040&lt;&gt;"","(","")</f>
        <v/>
      </c>
      <c r="X1072" s="1" t="str">
        <f t="shared" ref="X1072:X1135" si="292">IF(AV1040&lt;=$N$14,IF(X1071&lt;$C$8,X1071+1,1),"")</f>
        <v/>
      </c>
      <c r="Y1072" s="1" t="str">
        <f t="shared" ref="Y1072:Y1135" si="293">IF(AV1040&lt;=$N$14,IF(X1072&gt;X1071,Y1071,IF(Y1071&lt;$C$9,Y1071+1,1)),"")</f>
        <v/>
      </c>
      <c r="Z1072" s="1" t="str">
        <f t="shared" ref="Z1072:Z1135" si="294">IF(AV1040&lt;=$N$14,IF(Y1072=Y1071,Z1071,IF(Y1072&gt;Y1071,Z1071,IF(Z1071&lt;$C$10,Z1071+1,1))),"")</f>
        <v/>
      </c>
      <c r="AA1072" s="1" t="str">
        <f t="shared" ref="AA1072:AA1135" si="295">IF(AV1040&lt;=$N$14,IF(Z1072=Z1071,AA1071,IF(Z1072&gt;Z1071,AA1071,AA1071+1)),"")</f>
        <v/>
      </c>
      <c r="AB1072" s="1" t="str">
        <f t="shared" ref="AB1072:AB1135" si="296">IF(AV1040&lt;=$N$14,INDEX($AM$8:$AT$8,1,X1072),"")</f>
        <v/>
      </c>
      <c r="AC1072" s="1" t="str">
        <f t="shared" ref="AC1072:AC1135" si="297">IF($C$6&gt;1,IF(AV1040&lt;&gt;"",", ",""),"")</f>
        <v/>
      </c>
      <c r="AD1072" s="1" t="str">
        <f t="shared" ref="AD1072:AD1135" si="298">IF($C$6&gt;1,IF(AV1040&lt;=$N$14,INDEX($AM$9:$AT$9,1,Y1072),""),"")</f>
        <v/>
      </c>
      <c r="AE1072" s="1" t="str">
        <f t="shared" ref="AE1072:AE1135" si="299">IF($C$6&gt;2,IF(AV1040&lt;&gt;"",", ",""),"")</f>
        <v/>
      </c>
      <c r="AF1072" s="1" t="str">
        <f t="shared" ref="AF1072:AF1135" si="300">IF($C$6&gt;2,IF(AV1040&lt;=$N$14,INDEX($AM$10:$AT$10,1,Z1072),""),"")</f>
        <v/>
      </c>
      <c r="AG1072" s="1" t="str">
        <f t="shared" ref="AG1072:AG1135" si="301">IF($C$6&gt;3,IF(AV1040&lt;&gt;"",", ",""),"")</f>
        <v/>
      </c>
      <c r="AH1072" s="1" t="str">
        <f t="shared" ref="AH1072:AH1135" si="302">IF($C$6&gt;3,IF(AV1040&lt;=$N$14,INDEX($AM$11:$AT$11,1,AA1072),""),"")</f>
        <v/>
      </c>
      <c r="AI1072" s="1" t="str">
        <f t="shared" ref="AI1072:AI1135" si="303">IF(AV1040&lt;&gt;"",")","")</f>
        <v/>
      </c>
      <c r="AV1072" s="8" t="str">
        <f t="shared" si="290"/>
        <v/>
      </c>
      <c r="AW1072" s="2" t="str">
        <f t="shared" si="288"/>
        <v/>
      </c>
      <c r="AX1072" s="3"/>
      <c r="AY1072" s="2" t="str">
        <f t="shared" si="289"/>
        <v/>
      </c>
      <c r="AZ1072" s="3"/>
      <c r="BA1072" s="3"/>
      <c r="BB1072" s="3"/>
      <c r="BC1072" s="3"/>
      <c r="BD1072" s="3"/>
    </row>
    <row r="1073" spans="22:56" x14ac:dyDescent="0.25">
      <c r="V1073" s="1" t="str">
        <f t="shared" si="291"/>
        <v/>
      </c>
      <c r="X1073" s="1" t="str">
        <f t="shared" si="292"/>
        <v/>
      </c>
      <c r="Y1073" s="1" t="str">
        <f t="shared" si="293"/>
        <v/>
      </c>
      <c r="Z1073" s="1" t="str">
        <f t="shared" si="294"/>
        <v/>
      </c>
      <c r="AA1073" s="1" t="str">
        <f t="shared" si="295"/>
        <v/>
      </c>
      <c r="AB1073" s="1" t="str">
        <f t="shared" si="296"/>
        <v/>
      </c>
      <c r="AC1073" s="1" t="str">
        <f t="shared" si="297"/>
        <v/>
      </c>
      <c r="AD1073" s="1" t="str">
        <f t="shared" si="298"/>
        <v/>
      </c>
      <c r="AE1073" s="1" t="str">
        <f t="shared" si="299"/>
        <v/>
      </c>
      <c r="AF1073" s="1" t="str">
        <f t="shared" si="300"/>
        <v/>
      </c>
      <c r="AG1073" s="1" t="str">
        <f t="shared" si="301"/>
        <v/>
      </c>
      <c r="AH1073" s="1" t="str">
        <f t="shared" si="302"/>
        <v/>
      </c>
      <c r="AI1073" s="1" t="str">
        <f t="shared" si="303"/>
        <v/>
      </c>
      <c r="AV1073" s="8" t="str">
        <f t="shared" si="290"/>
        <v/>
      </c>
      <c r="AW1073" s="2" t="str">
        <f t="shared" ref="AW1073:AW1136" si="304">IF(AV1073&lt;&gt;"",". Möglichkeit: ","")</f>
        <v/>
      </c>
      <c r="AX1073" s="3"/>
      <c r="AY1073" s="2" t="str">
        <f t="shared" si="289"/>
        <v/>
      </c>
      <c r="AZ1073" s="3"/>
      <c r="BA1073" s="3"/>
      <c r="BB1073" s="3"/>
      <c r="BC1073" s="3"/>
      <c r="BD1073" s="3"/>
    </row>
    <row r="1074" spans="22:56" x14ac:dyDescent="0.25">
      <c r="V1074" s="1" t="str">
        <f t="shared" si="291"/>
        <v/>
      </c>
      <c r="X1074" s="1" t="str">
        <f t="shared" si="292"/>
        <v/>
      </c>
      <c r="Y1074" s="1" t="str">
        <f t="shared" si="293"/>
        <v/>
      </c>
      <c r="Z1074" s="1" t="str">
        <f t="shared" si="294"/>
        <v/>
      </c>
      <c r="AA1074" s="1" t="str">
        <f t="shared" si="295"/>
        <v/>
      </c>
      <c r="AB1074" s="1" t="str">
        <f t="shared" si="296"/>
        <v/>
      </c>
      <c r="AC1074" s="1" t="str">
        <f t="shared" si="297"/>
        <v/>
      </c>
      <c r="AD1074" s="1" t="str">
        <f t="shared" si="298"/>
        <v/>
      </c>
      <c r="AE1074" s="1" t="str">
        <f t="shared" si="299"/>
        <v/>
      </c>
      <c r="AF1074" s="1" t="str">
        <f t="shared" si="300"/>
        <v/>
      </c>
      <c r="AG1074" s="1" t="str">
        <f t="shared" si="301"/>
        <v/>
      </c>
      <c r="AH1074" s="1" t="str">
        <f t="shared" si="302"/>
        <v/>
      </c>
      <c r="AI1074" s="1" t="str">
        <f t="shared" si="303"/>
        <v/>
      </c>
      <c r="AV1074" s="8" t="str">
        <f t="shared" si="290"/>
        <v/>
      </c>
      <c r="AW1074" s="2" t="str">
        <f t="shared" si="304"/>
        <v/>
      </c>
      <c r="AX1074" s="3"/>
      <c r="AY1074" s="2" t="str">
        <f t="shared" si="289"/>
        <v/>
      </c>
      <c r="AZ1074" s="3"/>
      <c r="BA1074" s="3"/>
      <c r="BB1074" s="3"/>
      <c r="BC1074" s="3"/>
      <c r="BD1074" s="3"/>
    </row>
    <row r="1075" spans="22:56" x14ac:dyDescent="0.25">
      <c r="V1075" s="1" t="str">
        <f t="shared" si="291"/>
        <v/>
      </c>
      <c r="X1075" s="1" t="str">
        <f t="shared" si="292"/>
        <v/>
      </c>
      <c r="Y1075" s="1" t="str">
        <f t="shared" si="293"/>
        <v/>
      </c>
      <c r="Z1075" s="1" t="str">
        <f t="shared" si="294"/>
        <v/>
      </c>
      <c r="AA1075" s="1" t="str">
        <f t="shared" si="295"/>
        <v/>
      </c>
      <c r="AB1075" s="1" t="str">
        <f t="shared" si="296"/>
        <v/>
      </c>
      <c r="AC1075" s="1" t="str">
        <f t="shared" si="297"/>
        <v/>
      </c>
      <c r="AD1075" s="1" t="str">
        <f t="shared" si="298"/>
        <v/>
      </c>
      <c r="AE1075" s="1" t="str">
        <f t="shared" si="299"/>
        <v/>
      </c>
      <c r="AF1075" s="1" t="str">
        <f t="shared" si="300"/>
        <v/>
      </c>
      <c r="AG1075" s="1" t="str">
        <f t="shared" si="301"/>
        <v/>
      </c>
      <c r="AH1075" s="1" t="str">
        <f t="shared" si="302"/>
        <v/>
      </c>
      <c r="AI1075" s="1" t="str">
        <f t="shared" si="303"/>
        <v/>
      </c>
      <c r="AV1075" s="8" t="str">
        <f t="shared" si="290"/>
        <v/>
      </c>
      <c r="AW1075" s="2" t="str">
        <f t="shared" si="304"/>
        <v/>
      </c>
      <c r="AX1075" s="3"/>
      <c r="AY1075" s="2" t="str">
        <f t="shared" si="289"/>
        <v/>
      </c>
      <c r="AZ1075" s="3"/>
      <c r="BA1075" s="3"/>
      <c r="BB1075" s="3"/>
      <c r="BC1075" s="3"/>
      <c r="BD1075" s="3"/>
    </row>
    <row r="1076" spans="22:56" x14ac:dyDescent="0.25">
      <c r="V1076" s="1" t="str">
        <f t="shared" si="291"/>
        <v/>
      </c>
      <c r="X1076" s="1" t="str">
        <f t="shared" si="292"/>
        <v/>
      </c>
      <c r="Y1076" s="1" t="str">
        <f t="shared" si="293"/>
        <v/>
      </c>
      <c r="Z1076" s="1" t="str">
        <f t="shared" si="294"/>
        <v/>
      </c>
      <c r="AA1076" s="1" t="str">
        <f t="shared" si="295"/>
        <v/>
      </c>
      <c r="AB1076" s="1" t="str">
        <f t="shared" si="296"/>
        <v/>
      </c>
      <c r="AC1076" s="1" t="str">
        <f t="shared" si="297"/>
        <v/>
      </c>
      <c r="AD1076" s="1" t="str">
        <f t="shared" si="298"/>
        <v/>
      </c>
      <c r="AE1076" s="1" t="str">
        <f t="shared" si="299"/>
        <v/>
      </c>
      <c r="AF1076" s="1" t="str">
        <f t="shared" si="300"/>
        <v/>
      </c>
      <c r="AG1076" s="1" t="str">
        <f t="shared" si="301"/>
        <v/>
      </c>
      <c r="AH1076" s="1" t="str">
        <f t="shared" si="302"/>
        <v/>
      </c>
      <c r="AI1076" s="1" t="str">
        <f t="shared" si="303"/>
        <v/>
      </c>
      <c r="AV1076" s="8" t="str">
        <f t="shared" si="290"/>
        <v/>
      </c>
      <c r="AW1076" s="2" t="str">
        <f t="shared" si="304"/>
        <v/>
      </c>
      <c r="AX1076" s="3"/>
      <c r="AY1076" s="2" t="str">
        <f t="shared" si="289"/>
        <v/>
      </c>
      <c r="AZ1076" s="3"/>
      <c r="BA1076" s="3"/>
      <c r="BB1076" s="3"/>
      <c r="BC1076" s="3"/>
      <c r="BD1076" s="3"/>
    </row>
    <row r="1077" spans="22:56" x14ac:dyDescent="0.25">
      <c r="V1077" s="1" t="str">
        <f t="shared" si="291"/>
        <v/>
      </c>
      <c r="X1077" s="1" t="str">
        <f t="shared" si="292"/>
        <v/>
      </c>
      <c r="Y1077" s="1" t="str">
        <f t="shared" si="293"/>
        <v/>
      </c>
      <c r="Z1077" s="1" t="str">
        <f t="shared" si="294"/>
        <v/>
      </c>
      <c r="AA1077" s="1" t="str">
        <f t="shared" si="295"/>
        <v/>
      </c>
      <c r="AB1077" s="1" t="str">
        <f t="shared" si="296"/>
        <v/>
      </c>
      <c r="AC1077" s="1" t="str">
        <f t="shared" si="297"/>
        <v/>
      </c>
      <c r="AD1077" s="1" t="str">
        <f t="shared" si="298"/>
        <v/>
      </c>
      <c r="AE1077" s="1" t="str">
        <f t="shared" si="299"/>
        <v/>
      </c>
      <c r="AF1077" s="1" t="str">
        <f t="shared" si="300"/>
        <v/>
      </c>
      <c r="AG1077" s="1" t="str">
        <f t="shared" si="301"/>
        <v/>
      </c>
      <c r="AH1077" s="1" t="str">
        <f t="shared" si="302"/>
        <v/>
      </c>
      <c r="AI1077" s="1" t="str">
        <f t="shared" si="303"/>
        <v/>
      </c>
      <c r="AV1077" s="8" t="str">
        <f t="shared" si="290"/>
        <v/>
      </c>
      <c r="AW1077" s="2" t="str">
        <f t="shared" si="304"/>
        <v/>
      </c>
      <c r="AX1077" s="3"/>
      <c r="AY1077" s="2" t="str">
        <f t="shared" si="289"/>
        <v/>
      </c>
      <c r="AZ1077" s="3"/>
      <c r="BA1077" s="3"/>
      <c r="BB1077" s="3"/>
      <c r="BC1077" s="3"/>
      <c r="BD1077" s="3"/>
    </row>
    <row r="1078" spans="22:56" x14ac:dyDescent="0.25">
      <c r="V1078" s="1" t="str">
        <f t="shared" si="291"/>
        <v/>
      </c>
      <c r="X1078" s="1" t="str">
        <f t="shared" si="292"/>
        <v/>
      </c>
      <c r="Y1078" s="1" t="str">
        <f t="shared" si="293"/>
        <v/>
      </c>
      <c r="Z1078" s="1" t="str">
        <f t="shared" si="294"/>
        <v/>
      </c>
      <c r="AA1078" s="1" t="str">
        <f t="shared" si="295"/>
        <v/>
      </c>
      <c r="AB1078" s="1" t="str">
        <f t="shared" si="296"/>
        <v/>
      </c>
      <c r="AC1078" s="1" t="str">
        <f t="shared" si="297"/>
        <v/>
      </c>
      <c r="AD1078" s="1" t="str">
        <f t="shared" si="298"/>
        <v/>
      </c>
      <c r="AE1078" s="1" t="str">
        <f t="shared" si="299"/>
        <v/>
      </c>
      <c r="AF1078" s="1" t="str">
        <f t="shared" si="300"/>
        <v/>
      </c>
      <c r="AG1078" s="1" t="str">
        <f t="shared" si="301"/>
        <v/>
      </c>
      <c r="AH1078" s="1" t="str">
        <f t="shared" si="302"/>
        <v/>
      </c>
      <c r="AI1078" s="1" t="str">
        <f t="shared" si="303"/>
        <v/>
      </c>
      <c r="AV1078" s="8" t="str">
        <f t="shared" si="290"/>
        <v/>
      </c>
      <c r="AW1078" s="2" t="str">
        <f t="shared" si="304"/>
        <v/>
      </c>
      <c r="AX1078" s="3"/>
      <c r="AY1078" s="2" t="str">
        <f t="shared" si="289"/>
        <v/>
      </c>
      <c r="AZ1078" s="3"/>
      <c r="BA1078" s="3"/>
      <c r="BB1078" s="3"/>
      <c r="BC1078" s="3"/>
      <c r="BD1078" s="3"/>
    </row>
    <row r="1079" spans="22:56" x14ac:dyDescent="0.25">
      <c r="V1079" s="1" t="str">
        <f t="shared" si="291"/>
        <v/>
      </c>
      <c r="X1079" s="1" t="str">
        <f t="shared" si="292"/>
        <v/>
      </c>
      <c r="Y1079" s="1" t="str">
        <f t="shared" si="293"/>
        <v/>
      </c>
      <c r="Z1079" s="1" t="str">
        <f t="shared" si="294"/>
        <v/>
      </c>
      <c r="AA1079" s="1" t="str">
        <f t="shared" si="295"/>
        <v/>
      </c>
      <c r="AB1079" s="1" t="str">
        <f t="shared" si="296"/>
        <v/>
      </c>
      <c r="AC1079" s="1" t="str">
        <f t="shared" si="297"/>
        <v/>
      </c>
      <c r="AD1079" s="1" t="str">
        <f t="shared" si="298"/>
        <v/>
      </c>
      <c r="AE1079" s="1" t="str">
        <f t="shared" si="299"/>
        <v/>
      </c>
      <c r="AF1079" s="1" t="str">
        <f t="shared" si="300"/>
        <v/>
      </c>
      <c r="AG1079" s="1" t="str">
        <f t="shared" si="301"/>
        <v/>
      </c>
      <c r="AH1079" s="1" t="str">
        <f t="shared" si="302"/>
        <v/>
      </c>
      <c r="AI1079" s="1" t="str">
        <f t="shared" si="303"/>
        <v/>
      </c>
      <c r="AV1079" s="8" t="str">
        <f t="shared" si="290"/>
        <v/>
      </c>
      <c r="AW1079" s="2" t="str">
        <f t="shared" si="304"/>
        <v/>
      </c>
      <c r="AX1079" s="3"/>
      <c r="AY1079" s="2" t="str">
        <f t="shared" si="289"/>
        <v/>
      </c>
      <c r="AZ1079" s="3"/>
      <c r="BA1079" s="3"/>
      <c r="BB1079" s="3"/>
      <c r="BC1079" s="3"/>
      <c r="BD1079" s="3"/>
    </row>
    <row r="1080" spans="22:56" x14ac:dyDescent="0.25">
      <c r="V1080" s="1" t="str">
        <f t="shared" si="291"/>
        <v/>
      </c>
      <c r="X1080" s="1" t="str">
        <f t="shared" si="292"/>
        <v/>
      </c>
      <c r="Y1080" s="1" t="str">
        <f t="shared" si="293"/>
        <v/>
      </c>
      <c r="Z1080" s="1" t="str">
        <f t="shared" si="294"/>
        <v/>
      </c>
      <c r="AA1080" s="1" t="str">
        <f t="shared" si="295"/>
        <v/>
      </c>
      <c r="AB1080" s="1" t="str">
        <f t="shared" si="296"/>
        <v/>
      </c>
      <c r="AC1080" s="1" t="str">
        <f t="shared" si="297"/>
        <v/>
      </c>
      <c r="AD1080" s="1" t="str">
        <f t="shared" si="298"/>
        <v/>
      </c>
      <c r="AE1080" s="1" t="str">
        <f t="shared" si="299"/>
        <v/>
      </c>
      <c r="AF1080" s="1" t="str">
        <f t="shared" si="300"/>
        <v/>
      </c>
      <c r="AG1080" s="1" t="str">
        <f t="shared" si="301"/>
        <v/>
      </c>
      <c r="AH1080" s="1" t="str">
        <f t="shared" si="302"/>
        <v/>
      </c>
      <c r="AI1080" s="1" t="str">
        <f t="shared" si="303"/>
        <v/>
      </c>
      <c r="AV1080" s="8" t="str">
        <f t="shared" si="290"/>
        <v/>
      </c>
      <c r="AW1080" s="2" t="str">
        <f t="shared" si="304"/>
        <v/>
      </c>
      <c r="AX1080" s="3"/>
      <c r="AY1080" s="2" t="str">
        <f t="shared" si="289"/>
        <v/>
      </c>
      <c r="AZ1080" s="3"/>
      <c r="BA1080" s="3"/>
      <c r="BB1080" s="3"/>
      <c r="BC1080" s="3"/>
      <c r="BD1080" s="3"/>
    </row>
    <row r="1081" spans="22:56" x14ac:dyDescent="0.25">
      <c r="V1081" s="1" t="str">
        <f t="shared" si="291"/>
        <v/>
      </c>
      <c r="X1081" s="1" t="str">
        <f t="shared" si="292"/>
        <v/>
      </c>
      <c r="Y1081" s="1" t="str">
        <f t="shared" si="293"/>
        <v/>
      </c>
      <c r="Z1081" s="1" t="str">
        <f t="shared" si="294"/>
        <v/>
      </c>
      <c r="AA1081" s="1" t="str">
        <f t="shared" si="295"/>
        <v/>
      </c>
      <c r="AB1081" s="1" t="str">
        <f t="shared" si="296"/>
        <v/>
      </c>
      <c r="AC1081" s="1" t="str">
        <f t="shared" si="297"/>
        <v/>
      </c>
      <c r="AD1081" s="1" t="str">
        <f t="shared" si="298"/>
        <v/>
      </c>
      <c r="AE1081" s="1" t="str">
        <f t="shared" si="299"/>
        <v/>
      </c>
      <c r="AF1081" s="1" t="str">
        <f t="shared" si="300"/>
        <v/>
      </c>
      <c r="AG1081" s="1" t="str">
        <f t="shared" si="301"/>
        <v/>
      </c>
      <c r="AH1081" s="1" t="str">
        <f t="shared" si="302"/>
        <v/>
      </c>
      <c r="AI1081" s="1" t="str">
        <f t="shared" si="303"/>
        <v/>
      </c>
      <c r="AV1081" s="8" t="str">
        <f t="shared" si="290"/>
        <v/>
      </c>
      <c r="AW1081" s="2" t="str">
        <f t="shared" si="304"/>
        <v/>
      </c>
      <c r="AX1081" s="3"/>
      <c r="AY1081" s="2" t="str">
        <f t="shared" si="289"/>
        <v/>
      </c>
      <c r="AZ1081" s="3"/>
      <c r="BA1081" s="3"/>
      <c r="BB1081" s="3"/>
      <c r="BC1081" s="3"/>
      <c r="BD1081" s="3"/>
    </row>
    <row r="1082" spans="22:56" x14ac:dyDescent="0.25">
      <c r="V1082" s="1" t="str">
        <f t="shared" si="291"/>
        <v/>
      </c>
      <c r="X1082" s="1" t="str">
        <f t="shared" si="292"/>
        <v/>
      </c>
      <c r="Y1082" s="1" t="str">
        <f t="shared" si="293"/>
        <v/>
      </c>
      <c r="Z1082" s="1" t="str">
        <f t="shared" si="294"/>
        <v/>
      </c>
      <c r="AA1082" s="1" t="str">
        <f t="shared" si="295"/>
        <v/>
      </c>
      <c r="AB1082" s="1" t="str">
        <f t="shared" si="296"/>
        <v/>
      </c>
      <c r="AC1082" s="1" t="str">
        <f t="shared" si="297"/>
        <v/>
      </c>
      <c r="AD1082" s="1" t="str">
        <f t="shared" si="298"/>
        <v/>
      </c>
      <c r="AE1082" s="1" t="str">
        <f t="shared" si="299"/>
        <v/>
      </c>
      <c r="AF1082" s="1" t="str">
        <f t="shared" si="300"/>
        <v/>
      </c>
      <c r="AG1082" s="1" t="str">
        <f t="shared" si="301"/>
        <v/>
      </c>
      <c r="AH1082" s="1" t="str">
        <f t="shared" si="302"/>
        <v/>
      </c>
      <c r="AI1082" s="1" t="str">
        <f t="shared" si="303"/>
        <v/>
      </c>
      <c r="AV1082" s="8" t="str">
        <f t="shared" si="290"/>
        <v/>
      </c>
      <c r="AW1082" s="2" t="str">
        <f t="shared" si="304"/>
        <v/>
      </c>
      <c r="AX1082" s="3"/>
      <c r="AY1082" s="2" t="str">
        <f t="shared" si="289"/>
        <v/>
      </c>
      <c r="AZ1082" s="3"/>
      <c r="BA1082" s="3"/>
      <c r="BB1082" s="3"/>
      <c r="BC1082" s="3"/>
      <c r="BD1082" s="3"/>
    </row>
    <row r="1083" spans="22:56" x14ac:dyDescent="0.25">
      <c r="V1083" s="1" t="str">
        <f t="shared" si="291"/>
        <v/>
      </c>
      <c r="X1083" s="1" t="str">
        <f t="shared" si="292"/>
        <v/>
      </c>
      <c r="Y1083" s="1" t="str">
        <f t="shared" si="293"/>
        <v/>
      </c>
      <c r="Z1083" s="1" t="str">
        <f t="shared" si="294"/>
        <v/>
      </c>
      <c r="AA1083" s="1" t="str">
        <f t="shared" si="295"/>
        <v/>
      </c>
      <c r="AB1083" s="1" t="str">
        <f t="shared" si="296"/>
        <v/>
      </c>
      <c r="AC1083" s="1" t="str">
        <f t="shared" si="297"/>
        <v/>
      </c>
      <c r="AD1083" s="1" t="str">
        <f t="shared" si="298"/>
        <v/>
      </c>
      <c r="AE1083" s="1" t="str">
        <f t="shared" si="299"/>
        <v/>
      </c>
      <c r="AF1083" s="1" t="str">
        <f t="shared" si="300"/>
        <v/>
      </c>
      <c r="AG1083" s="1" t="str">
        <f t="shared" si="301"/>
        <v/>
      </c>
      <c r="AH1083" s="1" t="str">
        <f t="shared" si="302"/>
        <v/>
      </c>
      <c r="AI1083" s="1" t="str">
        <f t="shared" si="303"/>
        <v/>
      </c>
      <c r="AV1083" s="8" t="str">
        <f t="shared" si="290"/>
        <v/>
      </c>
      <c r="AW1083" s="2" t="str">
        <f t="shared" si="304"/>
        <v/>
      </c>
      <c r="AX1083" s="3"/>
      <c r="AY1083" s="2" t="str">
        <f t="shared" si="289"/>
        <v/>
      </c>
      <c r="AZ1083" s="3"/>
      <c r="BA1083" s="3"/>
      <c r="BB1083" s="3"/>
      <c r="BC1083" s="3"/>
      <c r="BD1083" s="3"/>
    </row>
    <row r="1084" spans="22:56" x14ac:dyDescent="0.25">
      <c r="V1084" s="1" t="str">
        <f t="shared" si="291"/>
        <v/>
      </c>
      <c r="X1084" s="1" t="str">
        <f t="shared" si="292"/>
        <v/>
      </c>
      <c r="Y1084" s="1" t="str">
        <f t="shared" si="293"/>
        <v/>
      </c>
      <c r="Z1084" s="1" t="str">
        <f t="shared" si="294"/>
        <v/>
      </c>
      <c r="AA1084" s="1" t="str">
        <f t="shared" si="295"/>
        <v/>
      </c>
      <c r="AB1084" s="1" t="str">
        <f t="shared" si="296"/>
        <v/>
      </c>
      <c r="AC1084" s="1" t="str">
        <f t="shared" si="297"/>
        <v/>
      </c>
      <c r="AD1084" s="1" t="str">
        <f t="shared" si="298"/>
        <v/>
      </c>
      <c r="AE1084" s="1" t="str">
        <f t="shared" si="299"/>
        <v/>
      </c>
      <c r="AF1084" s="1" t="str">
        <f t="shared" si="300"/>
        <v/>
      </c>
      <c r="AG1084" s="1" t="str">
        <f t="shared" si="301"/>
        <v/>
      </c>
      <c r="AH1084" s="1" t="str">
        <f t="shared" si="302"/>
        <v/>
      </c>
      <c r="AI1084" s="1" t="str">
        <f t="shared" si="303"/>
        <v/>
      </c>
      <c r="AV1084" s="8" t="str">
        <f t="shared" si="290"/>
        <v/>
      </c>
      <c r="AW1084" s="2" t="str">
        <f t="shared" si="304"/>
        <v/>
      </c>
      <c r="AX1084" s="3"/>
      <c r="AY1084" s="2" t="str">
        <f t="shared" si="289"/>
        <v/>
      </c>
      <c r="AZ1084" s="3"/>
      <c r="BA1084" s="3"/>
      <c r="BB1084" s="3"/>
      <c r="BC1084" s="3"/>
      <c r="BD1084" s="3"/>
    </row>
    <row r="1085" spans="22:56" x14ac:dyDescent="0.25">
      <c r="V1085" s="1" t="str">
        <f t="shared" si="291"/>
        <v/>
      </c>
      <c r="X1085" s="1" t="str">
        <f t="shared" si="292"/>
        <v/>
      </c>
      <c r="Y1085" s="1" t="str">
        <f t="shared" si="293"/>
        <v/>
      </c>
      <c r="Z1085" s="1" t="str">
        <f t="shared" si="294"/>
        <v/>
      </c>
      <c r="AA1085" s="1" t="str">
        <f t="shared" si="295"/>
        <v/>
      </c>
      <c r="AB1085" s="1" t="str">
        <f t="shared" si="296"/>
        <v/>
      </c>
      <c r="AC1085" s="1" t="str">
        <f t="shared" si="297"/>
        <v/>
      </c>
      <c r="AD1085" s="1" t="str">
        <f t="shared" si="298"/>
        <v/>
      </c>
      <c r="AE1085" s="1" t="str">
        <f t="shared" si="299"/>
        <v/>
      </c>
      <c r="AF1085" s="1" t="str">
        <f t="shared" si="300"/>
        <v/>
      </c>
      <c r="AG1085" s="1" t="str">
        <f t="shared" si="301"/>
        <v/>
      </c>
      <c r="AH1085" s="1" t="str">
        <f t="shared" si="302"/>
        <v/>
      </c>
      <c r="AI1085" s="1" t="str">
        <f t="shared" si="303"/>
        <v/>
      </c>
      <c r="AV1085" s="8" t="str">
        <f t="shared" si="290"/>
        <v/>
      </c>
      <c r="AW1085" s="2" t="str">
        <f t="shared" si="304"/>
        <v/>
      </c>
      <c r="AX1085" s="3"/>
      <c r="AY1085" s="2" t="str">
        <f t="shared" si="289"/>
        <v/>
      </c>
      <c r="AZ1085" s="3"/>
      <c r="BA1085" s="3"/>
      <c r="BB1085" s="3"/>
      <c r="BC1085" s="3"/>
      <c r="BD1085" s="3"/>
    </row>
    <row r="1086" spans="22:56" x14ac:dyDescent="0.25">
      <c r="V1086" s="1" t="str">
        <f t="shared" si="291"/>
        <v/>
      </c>
      <c r="X1086" s="1" t="str">
        <f t="shared" si="292"/>
        <v/>
      </c>
      <c r="Y1086" s="1" t="str">
        <f t="shared" si="293"/>
        <v/>
      </c>
      <c r="Z1086" s="1" t="str">
        <f t="shared" si="294"/>
        <v/>
      </c>
      <c r="AA1086" s="1" t="str">
        <f t="shared" si="295"/>
        <v/>
      </c>
      <c r="AB1086" s="1" t="str">
        <f t="shared" si="296"/>
        <v/>
      </c>
      <c r="AC1086" s="1" t="str">
        <f t="shared" si="297"/>
        <v/>
      </c>
      <c r="AD1086" s="1" t="str">
        <f t="shared" si="298"/>
        <v/>
      </c>
      <c r="AE1086" s="1" t="str">
        <f t="shared" si="299"/>
        <v/>
      </c>
      <c r="AF1086" s="1" t="str">
        <f t="shared" si="300"/>
        <v/>
      </c>
      <c r="AG1086" s="1" t="str">
        <f t="shared" si="301"/>
        <v/>
      </c>
      <c r="AH1086" s="1" t="str">
        <f t="shared" si="302"/>
        <v/>
      </c>
      <c r="AI1086" s="1" t="str">
        <f t="shared" si="303"/>
        <v/>
      </c>
      <c r="AV1086" s="8" t="str">
        <f t="shared" si="290"/>
        <v/>
      </c>
      <c r="AW1086" s="2" t="str">
        <f t="shared" si="304"/>
        <v/>
      </c>
      <c r="AX1086" s="3"/>
      <c r="AY1086" s="2" t="str">
        <f t="shared" si="289"/>
        <v/>
      </c>
      <c r="AZ1086" s="3"/>
      <c r="BA1086" s="3"/>
      <c r="BB1086" s="3"/>
      <c r="BC1086" s="3"/>
      <c r="BD1086" s="3"/>
    </row>
    <row r="1087" spans="22:56" x14ac:dyDescent="0.25">
      <c r="V1087" s="1" t="str">
        <f t="shared" si="291"/>
        <v/>
      </c>
      <c r="X1087" s="1" t="str">
        <f t="shared" si="292"/>
        <v/>
      </c>
      <c r="Y1087" s="1" t="str">
        <f t="shared" si="293"/>
        <v/>
      </c>
      <c r="Z1087" s="1" t="str">
        <f t="shared" si="294"/>
        <v/>
      </c>
      <c r="AA1087" s="1" t="str">
        <f t="shared" si="295"/>
        <v/>
      </c>
      <c r="AB1087" s="1" t="str">
        <f t="shared" si="296"/>
        <v/>
      </c>
      <c r="AC1087" s="1" t="str">
        <f t="shared" si="297"/>
        <v/>
      </c>
      <c r="AD1087" s="1" t="str">
        <f t="shared" si="298"/>
        <v/>
      </c>
      <c r="AE1087" s="1" t="str">
        <f t="shared" si="299"/>
        <v/>
      </c>
      <c r="AF1087" s="1" t="str">
        <f t="shared" si="300"/>
        <v/>
      </c>
      <c r="AG1087" s="1" t="str">
        <f t="shared" si="301"/>
        <v/>
      </c>
      <c r="AH1087" s="1" t="str">
        <f t="shared" si="302"/>
        <v/>
      </c>
      <c r="AI1087" s="1" t="str">
        <f t="shared" si="303"/>
        <v/>
      </c>
      <c r="AV1087" s="8" t="str">
        <f t="shared" si="290"/>
        <v/>
      </c>
      <c r="AW1087" s="2" t="str">
        <f t="shared" si="304"/>
        <v/>
      </c>
      <c r="AX1087" s="3"/>
      <c r="AY1087" s="2" t="str">
        <f t="shared" si="289"/>
        <v/>
      </c>
      <c r="AZ1087" s="3"/>
      <c r="BA1087" s="3"/>
      <c r="BB1087" s="3"/>
      <c r="BC1087" s="3"/>
      <c r="BD1087" s="3"/>
    </row>
    <row r="1088" spans="22:56" x14ac:dyDescent="0.25">
      <c r="V1088" s="1" t="str">
        <f t="shared" si="291"/>
        <v/>
      </c>
      <c r="X1088" s="1" t="str">
        <f t="shared" si="292"/>
        <v/>
      </c>
      <c r="Y1088" s="1" t="str">
        <f t="shared" si="293"/>
        <v/>
      </c>
      <c r="Z1088" s="1" t="str">
        <f t="shared" si="294"/>
        <v/>
      </c>
      <c r="AA1088" s="1" t="str">
        <f t="shared" si="295"/>
        <v/>
      </c>
      <c r="AB1088" s="1" t="str">
        <f t="shared" si="296"/>
        <v/>
      </c>
      <c r="AC1088" s="1" t="str">
        <f t="shared" si="297"/>
        <v/>
      </c>
      <c r="AD1088" s="1" t="str">
        <f t="shared" si="298"/>
        <v/>
      </c>
      <c r="AE1088" s="1" t="str">
        <f t="shared" si="299"/>
        <v/>
      </c>
      <c r="AF1088" s="1" t="str">
        <f t="shared" si="300"/>
        <v/>
      </c>
      <c r="AG1088" s="1" t="str">
        <f t="shared" si="301"/>
        <v/>
      </c>
      <c r="AH1088" s="1" t="str">
        <f t="shared" si="302"/>
        <v/>
      </c>
      <c r="AI1088" s="1" t="str">
        <f t="shared" si="303"/>
        <v/>
      </c>
      <c r="AV1088" s="8" t="str">
        <f t="shared" si="290"/>
        <v/>
      </c>
      <c r="AW1088" s="2" t="str">
        <f t="shared" si="304"/>
        <v/>
      </c>
      <c r="AX1088" s="3"/>
      <c r="AY1088" s="2" t="str">
        <f t="shared" si="289"/>
        <v/>
      </c>
      <c r="AZ1088" s="3"/>
      <c r="BA1088" s="3"/>
      <c r="BB1088" s="3"/>
      <c r="BC1088" s="3"/>
      <c r="BD1088" s="3"/>
    </row>
    <row r="1089" spans="22:56" x14ac:dyDescent="0.25">
      <c r="V1089" s="1" t="str">
        <f t="shared" si="291"/>
        <v/>
      </c>
      <c r="X1089" s="1" t="str">
        <f t="shared" si="292"/>
        <v/>
      </c>
      <c r="Y1089" s="1" t="str">
        <f t="shared" si="293"/>
        <v/>
      </c>
      <c r="Z1089" s="1" t="str">
        <f t="shared" si="294"/>
        <v/>
      </c>
      <c r="AA1089" s="1" t="str">
        <f t="shared" si="295"/>
        <v/>
      </c>
      <c r="AB1089" s="1" t="str">
        <f t="shared" si="296"/>
        <v/>
      </c>
      <c r="AC1089" s="1" t="str">
        <f t="shared" si="297"/>
        <v/>
      </c>
      <c r="AD1089" s="1" t="str">
        <f t="shared" si="298"/>
        <v/>
      </c>
      <c r="AE1089" s="1" t="str">
        <f t="shared" si="299"/>
        <v/>
      </c>
      <c r="AF1089" s="1" t="str">
        <f t="shared" si="300"/>
        <v/>
      </c>
      <c r="AG1089" s="1" t="str">
        <f t="shared" si="301"/>
        <v/>
      </c>
      <c r="AH1089" s="1" t="str">
        <f t="shared" si="302"/>
        <v/>
      </c>
      <c r="AI1089" s="1" t="str">
        <f t="shared" si="303"/>
        <v/>
      </c>
      <c r="AV1089" s="8" t="str">
        <f t="shared" si="290"/>
        <v/>
      </c>
      <c r="AW1089" s="2" t="str">
        <f t="shared" si="304"/>
        <v/>
      </c>
      <c r="AX1089" s="3"/>
      <c r="AY1089" s="2" t="str">
        <f t="shared" si="289"/>
        <v/>
      </c>
      <c r="AZ1089" s="3"/>
      <c r="BA1089" s="3"/>
      <c r="BB1089" s="3"/>
      <c r="BC1089" s="3"/>
      <c r="BD1089" s="3"/>
    </row>
    <row r="1090" spans="22:56" x14ac:dyDescent="0.25">
      <c r="V1090" s="1" t="str">
        <f t="shared" si="291"/>
        <v/>
      </c>
      <c r="X1090" s="1" t="str">
        <f t="shared" si="292"/>
        <v/>
      </c>
      <c r="Y1090" s="1" t="str">
        <f t="shared" si="293"/>
        <v/>
      </c>
      <c r="Z1090" s="1" t="str">
        <f t="shared" si="294"/>
        <v/>
      </c>
      <c r="AA1090" s="1" t="str">
        <f t="shared" si="295"/>
        <v/>
      </c>
      <c r="AB1090" s="1" t="str">
        <f t="shared" si="296"/>
        <v/>
      </c>
      <c r="AC1090" s="1" t="str">
        <f t="shared" si="297"/>
        <v/>
      </c>
      <c r="AD1090" s="1" t="str">
        <f t="shared" si="298"/>
        <v/>
      </c>
      <c r="AE1090" s="1" t="str">
        <f t="shared" si="299"/>
        <v/>
      </c>
      <c r="AF1090" s="1" t="str">
        <f t="shared" si="300"/>
        <v/>
      </c>
      <c r="AG1090" s="1" t="str">
        <f t="shared" si="301"/>
        <v/>
      </c>
      <c r="AH1090" s="1" t="str">
        <f t="shared" si="302"/>
        <v/>
      </c>
      <c r="AI1090" s="1" t="str">
        <f t="shared" si="303"/>
        <v/>
      </c>
      <c r="AV1090" s="8" t="str">
        <f t="shared" si="290"/>
        <v/>
      </c>
      <c r="AW1090" s="2" t="str">
        <f t="shared" si="304"/>
        <v/>
      </c>
      <c r="AX1090" s="3"/>
      <c r="AY1090" s="2" t="str">
        <f t="shared" si="289"/>
        <v/>
      </c>
      <c r="AZ1090" s="3"/>
      <c r="BA1090" s="3"/>
      <c r="BB1090" s="3"/>
      <c r="BC1090" s="3"/>
      <c r="BD1090" s="3"/>
    </row>
    <row r="1091" spans="22:56" x14ac:dyDescent="0.25">
      <c r="V1091" s="1" t="str">
        <f t="shared" si="291"/>
        <v/>
      </c>
      <c r="X1091" s="1" t="str">
        <f t="shared" si="292"/>
        <v/>
      </c>
      <c r="Y1091" s="1" t="str">
        <f t="shared" si="293"/>
        <v/>
      </c>
      <c r="Z1091" s="1" t="str">
        <f t="shared" si="294"/>
        <v/>
      </c>
      <c r="AA1091" s="1" t="str">
        <f t="shared" si="295"/>
        <v/>
      </c>
      <c r="AB1091" s="1" t="str">
        <f t="shared" si="296"/>
        <v/>
      </c>
      <c r="AC1091" s="1" t="str">
        <f t="shared" si="297"/>
        <v/>
      </c>
      <c r="AD1091" s="1" t="str">
        <f t="shared" si="298"/>
        <v/>
      </c>
      <c r="AE1091" s="1" t="str">
        <f t="shared" si="299"/>
        <v/>
      </c>
      <c r="AF1091" s="1" t="str">
        <f t="shared" si="300"/>
        <v/>
      </c>
      <c r="AG1091" s="1" t="str">
        <f t="shared" si="301"/>
        <v/>
      </c>
      <c r="AH1091" s="1" t="str">
        <f t="shared" si="302"/>
        <v/>
      </c>
      <c r="AI1091" s="1" t="str">
        <f t="shared" si="303"/>
        <v/>
      </c>
      <c r="AV1091" s="8" t="str">
        <f t="shared" si="290"/>
        <v/>
      </c>
      <c r="AW1091" s="2" t="str">
        <f t="shared" si="304"/>
        <v/>
      </c>
      <c r="AX1091" s="3"/>
      <c r="AY1091" s="2" t="str">
        <f t="shared" si="289"/>
        <v/>
      </c>
      <c r="AZ1091" s="3"/>
      <c r="BA1091" s="3"/>
      <c r="BB1091" s="3"/>
      <c r="BC1091" s="3"/>
      <c r="BD1091" s="3"/>
    </row>
    <row r="1092" spans="22:56" x14ac:dyDescent="0.25">
      <c r="V1092" s="1" t="str">
        <f t="shared" si="291"/>
        <v/>
      </c>
      <c r="X1092" s="1" t="str">
        <f t="shared" si="292"/>
        <v/>
      </c>
      <c r="Y1092" s="1" t="str">
        <f t="shared" si="293"/>
        <v/>
      </c>
      <c r="Z1092" s="1" t="str">
        <f t="shared" si="294"/>
        <v/>
      </c>
      <c r="AA1092" s="1" t="str">
        <f t="shared" si="295"/>
        <v/>
      </c>
      <c r="AB1092" s="1" t="str">
        <f t="shared" si="296"/>
        <v/>
      </c>
      <c r="AC1092" s="1" t="str">
        <f t="shared" si="297"/>
        <v/>
      </c>
      <c r="AD1092" s="1" t="str">
        <f t="shared" si="298"/>
        <v/>
      </c>
      <c r="AE1092" s="1" t="str">
        <f t="shared" si="299"/>
        <v/>
      </c>
      <c r="AF1092" s="1" t="str">
        <f t="shared" si="300"/>
        <v/>
      </c>
      <c r="AG1092" s="1" t="str">
        <f t="shared" si="301"/>
        <v/>
      </c>
      <c r="AH1092" s="1" t="str">
        <f t="shared" si="302"/>
        <v/>
      </c>
      <c r="AI1092" s="1" t="str">
        <f t="shared" si="303"/>
        <v/>
      </c>
      <c r="AV1092" s="8" t="str">
        <f t="shared" si="290"/>
        <v/>
      </c>
      <c r="AW1092" s="2" t="str">
        <f t="shared" si="304"/>
        <v/>
      </c>
      <c r="AX1092" s="3"/>
      <c r="AY1092" s="2" t="str">
        <f t="shared" si="289"/>
        <v/>
      </c>
      <c r="AZ1092" s="3"/>
      <c r="BA1092" s="3"/>
      <c r="BB1092" s="3"/>
      <c r="BC1092" s="3"/>
      <c r="BD1092" s="3"/>
    </row>
    <row r="1093" spans="22:56" x14ac:dyDescent="0.25">
      <c r="V1093" s="1" t="str">
        <f t="shared" si="291"/>
        <v/>
      </c>
      <c r="X1093" s="1" t="str">
        <f t="shared" si="292"/>
        <v/>
      </c>
      <c r="Y1093" s="1" t="str">
        <f t="shared" si="293"/>
        <v/>
      </c>
      <c r="Z1093" s="1" t="str">
        <f t="shared" si="294"/>
        <v/>
      </c>
      <c r="AA1093" s="1" t="str">
        <f t="shared" si="295"/>
        <v/>
      </c>
      <c r="AB1093" s="1" t="str">
        <f t="shared" si="296"/>
        <v/>
      </c>
      <c r="AC1093" s="1" t="str">
        <f t="shared" si="297"/>
        <v/>
      </c>
      <c r="AD1093" s="1" t="str">
        <f t="shared" si="298"/>
        <v/>
      </c>
      <c r="AE1093" s="1" t="str">
        <f t="shared" si="299"/>
        <v/>
      </c>
      <c r="AF1093" s="1" t="str">
        <f t="shared" si="300"/>
        <v/>
      </c>
      <c r="AG1093" s="1" t="str">
        <f t="shared" si="301"/>
        <v/>
      </c>
      <c r="AH1093" s="1" t="str">
        <f t="shared" si="302"/>
        <v/>
      </c>
      <c r="AI1093" s="1" t="str">
        <f t="shared" si="303"/>
        <v/>
      </c>
      <c r="AV1093" s="8" t="str">
        <f t="shared" si="290"/>
        <v/>
      </c>
      <c r="AW1093" s="2" t="str">
        <f t="shared" si="304"/>
        <v/>
      </c>
      <c r="AX1093" s="3"/>
      <c r="AY1093" s="2" t="str">
        <f t="shared" si="289"/>
        <v/>
      </c>
      <c r="AZ1093" s="3"/>
      <c r="BA1093" s="3"/>
      <c r="BB1093" s="3"/>
      <c r="BC1093" s="3"/>
      <c r="BD1093" s="3"/>
    </row>
    <row r="1094" spans="22:56" x14ac:dyDescent="0.25">
      <c r="V1094" s="1" t="str">
        <f t="shared" si="291"/>
        <v/>
      </c>
      <c r="X1094" s="1" t="str">
        <f t="shared" si="292"/>
        <v/>
      </c>
      <c r="Y1094" s="1" t="str">
        <f t="shared" si="293"/>
        <v/>
      </c>
      <c r="Z1094" s="1" t="str">
        <f t="shared" si="294"/>
        <v/>
      </c>
      <c r="AA1094" s="1" t="str">
        <f t="shared" si="295"/>
        <v/>
      </c>
      <c r="AB1094" s="1" t="str">
        <f t="shared" si="296"/>
        <v/>
      </c>
      <c r="AC1094" s="1" t="str">
        <f t="shared" si="297"/>
        <v/>
      </c>
      <c r="AD1094" s="1" t="str">
        <f t="shared" si="298"/>
        <v/>
      </c>
      <c r="AE1094" s="1" t="str">
        <f t="shared" si="299"/>
        <v/>
      </c>
      <c r="AF1094" s="1" t="str">
        <f t="shared" si="300"/>
        <v/>
      </c>
      <c r="AG1094" s="1" t="str">
        <f t="shared" si="301"/>
        <v/>
      </c>
      <c r="AH1094" s="1" t="str">
        <f t="shared" si="302"/>
        <v/>
      </c>
      <c r="AI1094" s="1" t="str">
        <f t="shared" si="303"/>
        <v/>
      </c>
      <c r="AV1094" s="8" t="str">
        <f t="shared" si="290"/>
        <v/>
      </c>
      <c r="AW1094" s="2" t="str">
        <f t="shared" si="304"/>
        <v/>
      </c>
      <c r="AX1094" s="3"/>
      <c r="AY1094" s="2" t="str">
        <f t="shared" si="289"/>
        <v/>
      </c>
      <c r="AZ1094" s="3"/>
      <c r="BA1094" s="3"/>
      <c r="BB1094" s="3"/>
      <c r="BC1094" s="3"/>
      <c r="BD1094" s="3"/>
    </row>
    <row r="1095" spans="22:56" x14ac:dyDescent="0.25">
      <c r="V1095" s="1" t="str">
        <f t="shared" si="291"/>
        <v/>
      </c>
      <c r="X1095" s="1" t="str">
        <f t="shared" si="292"/>
        <v/>
      </c>
      <c r="Y1095" s="1" t="str">
        <f t="shared" si="293"/>
        <v/>
      </c>
      <c r="Z1095" s="1" t="str">
        <f t="shared" si="294"/>
        <v/>
      </c>
      <c r="AA1095" s="1" t="str">
        <f t="shared" si="295"/>
        <v/>
      </c>
      <c r="AB1095" s="1" t="str">
        <f t="shared" si="296"/>
        <v/>
      </c>
      <c r="AC1095" s="1" t="str">
        <f t="shared" si="297"/>
        <v/>
      </c>
      <c r="AD1095" s="1" t="str">
        <f t="shared" si="298"/>
        <v/>
      </c>
      <c r="AE1095" s="1" t="str">
        <f t="shared" si="299"/>
        <v/>
      </c>
      <c r="AF1095" s="1" t="str">
        <f t="shared" si="300"/>
        <v/>
      </c>
      <c r="AG1095" s="1" t="str">
        <f t="shared" si="301"/>
        <v/>
      </c>
      <c r="AH1095" s="1" t="str">
        <f t="shared" si="302"/>
        <v/>
      </c>
      <c r="AI1095" s="1" t="str">
        <f t="shared" si="303"/>
        <v/>
      </c>
      <c r="AV1095" s="8" t="str">
        <f t="shared" si="290"/>
        <v/>
      </c>
      <c r="AW1095" s="2" t="str">
        <f t="shared" si="304"/>
        <v/>
      </c>
      <c r="AX1095" s="3"/>
      <c r="AY1095" s="2" t="str">
        <f t="shared" si="289"/>
        <v/>
      </c>
      <c r="AZ1095" s="3"/>
      <c r="BA1095" s="3"/>
      <c r="BB1095" s="3"/>
      <c r="BC1095" s="3"/>
      <c r="BD1095" s="3"/>
    </row>
    <row r="1096" spans="22:56" x14ac:dyDescent="0.25">
      <c r="V1096" s="1" t="str">
        <f t="shared" si="291"/>
        <v/>
      </c>
      <c r="X1096" s="1" t="str">
        <f t="shared" si="292"/>
        <v/>
      </c>
      <c r="Y1096" s="1" t="str">
        <f t="shared" si="293"/>
        <v/>
      </c>
      <c r="Z1096" s="1" t="str">
        <f t="shared" si="294"/>
        <v/>
      </c>
      <c r="AA1096" s="1" t="str">
        <f t="shared" si="295"/>
        <v/>
      </c>
      <c r="AB1096" s="1" t="str">
        <f t="shared" si="296"/>
        <v/>
      </c>
      <c r="AC1096" s="1" t="str">
        <f t="shared" si="297"/>
        <v/>
      </c>
      <c r="AD1096" s="1" t="str">
        <f t="shared" si="298"/>
        <v/>
      </c>
      <c r="AE1096" s="1" t="str">
        <f t="shared" si="299"/>
        <v/>
      </c>
      <c r="AF1096" s="1" t="str">
        <f t="shared" si="300"/>
        <v/>
      </c>
      <c r="AG1096" s="1" t="str">
        <f t="shared" si="301"/>
        <v/>
      </c>
      <c r="AH1096" s="1" t="str">
        <f t="shared" si="302"/>
        <v/>
      </c>
      <c r="AI1096" s="1" t="str">
        <f t="shared" si="303"/>
        <v/>
      </c>
      <c r="AV1096" s="8" t="str">
        <f t="shared" si="290"/>
        <v/>
      </c>
      <c r="AW1096" s="2" t="str">
        <f t="shared" si="304"/>
        <v/>
      </c>
      <c r="AX1096" s="3"/>
      <c r="AY1096" s="2" t="str">
        <f t="shared" si="289"/>
        <v/>
      </c>
      <c r="AZ1096" s="3"/>
      <c r="BA1096" s="3"/>
      <c r="BB1096" s="3"/>
      <c r="BC1096" s="3"/>
      <c r="BD1096" s="3"/>
    </row>
    <row r="1097" spans="22:56" x14ac:dyDescent="0.25">
      <c r="V1097" s="1" t="str">
        <f t="shared" si="291"/>
        <v/>
      </c>
      <c r="X1097" s="1" t="str">
        <f t="shared" si="292"/>
        <v/>
      </c>
      <c r="Y1097" s="1" t="str">
        <f t="shared" si="293"/>
        <v/>
      </c>
      <c r="Z1097" s="1" t="str">
        <f t="shared" si="294"/>
        <v/>
      </c>
      <c r="AA1097" s="1" t="str">
        <f t="shared" si="295"/>
        <v/>
      </c>
      <c r="AB1097" s="1" t="str">
        <f t="shared" si="296"/>
        <v/>
      </c>
      <c r="AC1097" s="1" t="str">
        <f t="shared" si="297"/>
        <v/>
      </c>
      <c r="AD1097" s="1" t="str">
        <f t="shared" si="298"/>
        <v/>
      </c>
      <c r="AE1097" s="1" t="str">
        <f t="shared" si="299"/>
        <v/>
      </c>
      <c r="AF1097" s="1" t="str">
        <f t="shared" si="300"/>
        <v/>
      </c>
      <c r="AG1097" s="1" t="str">
        <f t="shared" si="301"/>
        <v/>
      </c>
      <c r="AH1097" s="1" t="str">
        <f t="shared" si="302"/>
        <v/>
      </c>
      <c r="AI1097" s="1" t="str">
        <f t="shared" si="303"/>
        <v/>
      </c>
      <c r="AV1097" s="8" t="str">
        <f t="shared" si="290"/>
        <v/>
      </c>
      <c r="AW1097" s="2" t="str">
        <f t="shared" si="304"/>
        <v/>
      </c>
      <c r="AX1097" s="3"/>
      <c r="AY1097" s="2" t="str">
        <f t="shared" si="289"/>
        <v/>
      </c>
      <c r="AZ1097" s="3"/>
      <c r="BA1097" s="3"/>
      <c r="BB1097" s="3"/>
      <c r="BC1097" s="3"/>
      <c r="BD1097" s="3"/>
    </row>
    <row r="1098" spans="22:56" x14ac:dyDescent="0.25">
      <c r="V1098" s="1" t="str">
        <f t="shared" si="291"/>
        <v/>
      </c>
      <c r="X1098" s="1" t="str">
        <f t="shared" si="292"/>
        <v/>
      </c>
      <c r="Y1098" s="1" t="str">
        <f t="shared" si="293"/>
        <v/>
      </c>
      <c r="Z1098" s="1" t="str">
        <f t="shared" si="294"/>
        <v/>
      </c>
      <c r="AA1098" s="1" t="str">
        <f t="shared" si="295"/>
        <v/>
      </c>
      <c r="AB1098" s="1" t="str">
        <f t="shared" si="296"/>
        <v/>
      </c>
      <c r="AC1098" s="1" t="str">
        <f t="shared" si="297"/>
        <v/>
      </c>
      <c r="AD1098" s="1" t="str">
        <f t="shared" si="298"/>
        <v/>
      </c>
      <c r="AE1098" s="1" t="str">
        <f t="shared" si="299"/>
        <v/>
      </c>
      <c r="AF1098" s="1" t="str">
        <f t="shared" si="300"/>
        <v/>
      </c>
      <c r="AG1098" s="1" t="str">
        <f t="shared" si="301"/>
        <v/>
      </c>
      <c r="AH1098" s="1" t="str">
        <f t="shared" si="302"/>
        <v/>
      </c>
      <c r="AI1098" s="1" t="str">
        <f t="shared" si="303"/>
        <v/>
      </c>
      <c r="AV1098" s="8" t="str">
        <f t="shared" si="290"/>
        <v/>
      </c>
      <c r="AW1098" s="2" t="str">
        <f t="shared" si="304"/>
        <v/>
      </c>
      <c r="AX1098" s="3"/>
      <c r="AY1098" s="2" t="str">
        <f t="shared" si="289"/>
        <v/>
      </c>
      <c r="AZ1098" s="3"/>
      <c r="BA1098" s="3"/>
      <c r="BB1098" s="3"/>
      <c r="BC1098" s="3"/>
      <c r="BD1098" s="3"/>
    </row>
    <row r="1099" spans="22:56" x14ac:dyDescent="0.25">
      <c r="V1099" s="1" t="str">
        <f t="shared" si="291"/>
        <v/>
      </c>
      <c r="X1099" s="1" t="str">
        <f t="shared" si="292"/>
        <v/>
      </c>
      <c r="Y1099" s="1" t="str">
        <f t="shared" si="293"/>
        <v/>
      </c>
      <c r="Z1099" s="1" t="str">
        <f t="shared" si="294"/>
        <v/>
      </c>
      <c r="AA1099" s="1" t="str">
        <f t="shared" si="295"/>
        <v/>
      </c>
      <c r="AB1099" s="1" t="str">
        <f t="shared" si="296"/>
        <v/>
      </c>
      <c r="AC1099" s="1" t="str">
        <f t="shared" si="297"/>
        <v/>
      </c>
      <c r="AD1099" s="1" t="str">
        <f t="shared" si="298"/>
        <v/>
      </c>
      <c r="AE1099" s="1" t="str">
        <f t="shared" si="299"/>
        <v/>
      </c>
      <c r="AF1099" s="1" t="str">
        <f t="shared" si="300"/>
        <v/>
      </c>
      <c r="AG1099" s="1" t="str">
        <f t="shared" si="301"/>
        <v/>
      </c>
      <c r="AH1099" s="1" t="str">
        <f t="shared" si="302"/>
        <v/>
      </c>
      <c r="AI1099" s="1" t="str">
        <f t="shared" si="303"/>
        <v/>
      </c>
      <c r="AV1099" s="8" t="str">
        <f t="shared" si="290"/>
        <v/>
      </c>
      <c r="AW1099" s="2" t="str">
        <f t="shared" si="304"/>
        <v/>
      </c>
      <c r="AX1099" s="3"/>
      <c r="AY1099" s="2" t="str">
        <f t="shared" si="289"/>
        <v/>
      </c>
      <c r="AZ1099" s="3"/>
      <c r="BA1099" s="3"/>
      <c r="BB1099" s="3"/>
      <c r="BC1099" s="3"/>
      <c r="BD1099" s="3"/>
    </row>
    <row r="1100" spans="22:56" x14ac:dyDescent="0.25">
      <c r="V1100" s="1" t="str">
        <f t="shared" si="291"/>
        <v/>
      </c>
      <c r="X1100" s="1" t="str">
        <f t="shared" si="292"/>
        <v/>
      </c>
      <c r="Y1100" s="1" t="str">
        <f t="shared" si="293"/>
        <v/>
      </c>
      <c r="Z1100" s="1" t="str">
        <f t="shared" si="294"/>
        <v/>
      </c>
      <c r="AA1100" s="1" t="str">
        <f t="shared" si="295"/>
        <v/>
      </c>
      <c r="AB1100" s="1" t="str">
        <f t="shared" si="296"/>
        <v/>
      </c>
      <c r="AC1100" s="1" t="str">
        <f t="shared" si="297"/>
        <v/>
      </c>
      <c r="AD1100" s="1" t="str">
        <f t="shared" si="298"/>
        <v/>
      </c>
      <c r="AE1100" s="1" t="str">
        <f t="shared" si="299"/>
        <v/>
      </c>
      <c r="AF1100" s="1" t="str">
        <f t="shared" si="300"/>
        <v/>
      </c>
      <c r="AG1100" s="1" t="str">
        <f t="shared" si="301"/>
        <v/>
      </c>
      <c r="AH1100" s="1" t="str">
        <f t="shared" si="302"/>
        <v/>
      </c>
      <c r="AI1100" s="1" t="str">
        <f t="shared" si="303"/>
        <v/>
      </c>
      <c r="AV1100" s="8" t="str">
        <f t="shared" si="290"/>
        <v/>
      </c>
      <c r="AW1100" s="2" t="str">
        <f t="shared" si="304"/>
        <v/>
      </c>
      <c r="AX1100" s="3"/>
      <c r="AY1100" s="2" t="str">
        <f t="shared" si="289"/>
        <v/>
      </c>
      <c r="AZ1100" s="3"/>
      <c r="BA1100" s="3"/>
      <c r="BB1100" s="3"/>
      <c r="BC1100" s="3"/>
      <c r="BD1100" s="3"/>
    </row>
    <row r="1101" spans="22:56" x14ac:dyDescent="0.25">
      <c r="V1101" s="1" t="str">
        <f t="shared" si="291"/>
        <v/>
      </c>
      <c r="X1101" s="1" t="str">
        <f t="shared" si="292"/>
        <v/>
      </c>
      <c r="Y1101" s="1" t="str">
        <f t="shared" si="293"/>
        <v/>
      </c>
      <c r="Z1101" s="1" t="str">
        <f t="shared" si="294"/>
        <v/>
      </c>
      <c r="AA1101" s="1" t="str">
        <f t="shared" si="295"/>
        <v/>
      </c>
      <c r="AB1101" s="1" t="str">
        <f t="shared" si="296"/>
        <v/>
      </c>
      <c r="AC1101" s="1" t="str">
        <f t="shared" si="297"/>
        <v/>
      </c>
      <c r="AD1101" s="1" t="str">
        <f t="shared" si="298"/>
        <v/>
      </c>
      <c r="AE1101" s="1" t="str">
        <f t="shared" si="299"/>
        <v/>
      </c>
      <c r="AF1101" s="1" t="str">
        <f t="shared" si="300"/>
        <v/>
      </c>
      <c r="AG1101" s="1" t="str">
        <f t="shared" si="301"/>
        <v/>
      </c>
      <c r="AH1101" s="1" t="str">
        <f t="shared" si="302"/>
        <v/>
      </c>
      <c r="AI1101" s="1" t="str">
        <f t="shared" si="303"/>
        <v/>
      </c>
      <c r="AV1101" s="8" t="str">
        <f t="shared" si="290"/>
        <v/>
      </c>
      <c r="AW1101" s="2" t="str">
        <f t="shared" si="304"/>
        <v/>
      </c>
      <c r="AX1101" s="3"/>
      <c r="AY1101" s="2" t="str">
        <f t="shared" si="289"/>
        <v/>
      </c>
      <c r="AZ1101" s="3"/>
      <c r="BA1101" s="3"/>
      <c r="BB1101" s="3"/>
      <c r="BC1101" s="3"/>
      <c r="BD1101" s="3"/>
    </row>
    <row r="1102" spans="22:56" x14ac:dyDescent="0.25">
      <c r="V1102" s="1" t="str">
        <f t="shared" si="291"/>
        <v/>
      </c>
      <c r="X1102" s="1" t="str">
        <f t="shared" si="292"/>
        <v/>
      </c>
      <c r="Y1102" s="1" t="str">
        <f t="shared" si="293"/>
        <v/>
      </c>
      <c r="Z1102" s="1" t="str">
        <f t="shared" si="294"/>
        <v/>
      </c>
      <c r="AA1102" s="1" t="str">
        <f t="shared" si="295"/>
        <v/>
      </c>
      <c r="AB1102" s="1" t="str">
        <f t="shared" si="296"/>
        <v/>
      </c>
      <c r="AC1102" s="1" t="str">
        <f t="shared" si="297"/>
        <v/>
      </c>
      <c r="AD1102" s="1" t="str">
        <f t="shared" si="298"/>
        <v/>
      </c>
      <c r="AE1102" s="1" t="str">
        <f t="shared" si="299"/>
        <v/>
      </c>
      <c r="AF1102" s="1" t="str">
        <f t="shared" si="300"/>
        <v/>
      </c>
      <c r="AG1102" s="1" t="str">
        <f t="shared" si="301"/>
        <v/>
      </c>
      <c r="AH1102" s="1" t="str">
        <f t="shared" si="302"/>
        <v/>
      </c>
      <c r="AI1102" s="1" t="str">
        <f t="shared" si="303"/>
        <v/>
      </c>
      <c r="AV1102" s="8" t="str">
        <f t="shared" si="290"/>
        <v/>
      </c>
      <c r="AW1102" s="2" t="str">
        <f t="shared" si="304"/>
        <v/>
      </c>
      <c r="AX1102" s="3"/>
      <c r="AY1102" s="2" t="str">
        <f t="shared" si="289"/>
        <v/>
      </c>
      <c r="AZ1102" s="3"/>
      <c r="BA1102" s="3"/>
      <c r="BB1102" s="3"/>
      <c r="BC1102" s="3"/>
      <c r="BD1102" s="3"/>
    </row>
    <row r="1103" spans="22:56" x14ac:dyDescent="0.25">
      <c r="V1103" s="1" t="str">
        <f t="shared" si="291"/>
        <v/>
      </c>
      <c r="X1103" s="1" t="str">
        <f t="shared" si="292"/>
        <v/>
      </c>
      <c r="Y1103" s="1" t="str">
        <f t="shared" si="293"/>
        <v/>
      </c>
      <c r="Z1103" s="1" t="str">
        <f t="shared" si="294"/>
        <v/>
      </c>
      <c r="AA1103" s="1" t="str">
        <f t="shared" si="295"/>
        <v/>
      </c>
      <c r="AB1103" s="1" t="str">
        <f t="shared" si="296"/>
        <v/>
      </c>
      <c r="AC1103" s="1" t="str">
        <f t="shared" si="297"/>
        <v/>
      </c>
      <c r="AD1103" s="1" t="str">
        <f t="shared" si="298"/>
        <v/>
      </c>
      <c r="AE1103" s="1" t="str">
        <f t="shared" si="299"/>
        <v/>
      </c>
      <c r="AF1103" s="1" t="str">
        <f t="shared" si="300"/>
        <v/>
      </c>
      <c r="AG1103" s="1" t="str">
        <f t="shared" si="301"/>
        <v/>
      </c>
      <c r="AH1103" s="1" t="str">
        <f t="shared" si="302"/>
        <v/>
      </c>
      <c r="AI1103" s="1" t="str">
        <f t="shared" si="303"/>
        <v/>
      </c>
      <c r="AV1103" s="8" t="str">
        <f t="shared" si="290"/>
        <v/>
      </c>
      <c r="AW1103" s="2" t="str">
        <f t="shared" si="304"/>
        <v/>
      </c>
      <c r="AX1103" s="3"/>
      <c r="AY1103" s="2" t="str">
        <f t="shared" si="289"/>
        <v/>
      </c>
      <c r="AZ1103" s="3"/>
      <c r="BA1103" s="3"/>
      <c r="BB1103" s="3"/>
      <c r="BC1103" s="3"/>
      <c r="BD1103" s="3"/>
    </row>
    <row r="1104" spans="22:56" x14ac:dyDescent="0.25">
      <c r="V1104" s="1" t="str">
        <f t="shared" si="291"/>
        <v/>
      </c>
      <c r="X1104" s="1" t="str">
        <f t="shared" si="292"/>
        <v/>
      </c>
      <c r="Y1104" s="1" t="str">
        <f t="shared" si="293"/>
        <v/>
      </c>
      <c r="Z1104" s="1" t="str">
        <f t="shared" si="294"/>
        <v/>
      </c>
      <c r="AA1104" s="1" t="str">
        <f t="shared" si="295"/>
        <v/>
      </c>
      <c r="AB1104" s="1" t="str">
        <f t="shared" si="296"/>
        <v/>
      </c>
      <c r="AC1104" s="1" t="str">
        <f t="shared" si="297"/>
        <v/>
      </c>
      <c r="AD1104" s="1" t="str">
        <f t="shared" si="298"/>
        <v/>
      </c>
      <c r="AE1104" s="1" t="str">
        <f t="shared" si="299"/>
        <v/>
      </c>
      <c r="AF1104" s="1" t="str">
        <f t="shared" si="300"/>
        <v/>
      </c>
      <c r="AG1104" s="1" t="str">
        <f t="shared" si="301"/>
        <v/>
      </c>
      <c r="AH1104" s="1" t="str">
        <f t="shared" si="302"/>
        <v/>
      </c>
      <c r="AI1104" s="1" t="str">
        <f t="shared" si="303"/>
        <v/>
      </c>
      <c r="AV1104" s="8" t="str">
        <f t="shared" si="290"/>
        <v/>
      </c>
      <c r="AW1104" s="2" t="str">
        <f t="shared" si="304"/>
        <v/>
      </c>
      <c r="AX1104" s="3"/>
      <c r="AY1104" s="2" t="str">
        <f t="shared" ref="AY1104:AY1167" si="305">CONCATENATE(V1136,AB1136,AC1136,AD1136,AE1136,AF1136,AG1136,AH1136,AI1136)</f>
        <v/>
      </c>
      <c r="AZ1104" s="3"/>
      <c r="BA1104" s="3"/>
      <c r="BB1104" s="3"/>
      <c r="BC1104" s="3"/>
      <c r="BD1104" s="3"/>
    </row>
    <row r="1105" spans="22:56" x14ac:dyDescent="0.25">
      <c r="V1105" s="1" t="str">
        <f t="shared" si="291"/>
        <v/>
      </c>
      <c r="X1105" s="1" t="str">
        <f t="shared" si="292"/>
        <v/>
      </c>
      <c r="Y1105" s="1" t="str">
        <f t="shared" si="293"/>
        <v/>
      </c>
      <c r="Z1105" s="1" t="str">
        <f t="shared" si="294"/>
        <v/>
      </c>
      <c r="AA1105" s="1" t="str">
        <f t="shared" si="295"/>
        <v/>
      </c>
      <c r="AB1105" s="1" t="str">
        <f t="shared" si="296"/>
        <v/>
      </c>
      <c r="AC1105" s="1" t="str">
        <f t="shared" si="297"/>
        <v/>
      </c>
      <c r="AD1105" s="1" t="str">
        <f t="shared" si="298"/>
        <v/>
      </c>
      <c r="AE1105" s="1" t="str">
        <f t="shared" si="299"/>
        <v/>
      </c>
      <c r="AF1105" s="1" t="str">
        <f t="shared" si="300"/>
        <v/>
      </c>
      <c r="AG1105" s="1" t="str">
        <f t="shared" si="301"/>
        <v/>
      </c>
      <c r="AH1105" s="1" t="str">
        <f t="shared" si="302"/>
        <v/>
      </c>
      <c r="AI1105" s="1" t="str">
        <f t="shared" si="303"/>
        <v/>
      </c>
      <c r="AV1105" s="8" t="str">
        <f t="shared" ref="AV1105:AV1168" si="306">IF(AV1104&lt;$N$14,AV1104+1,"")</f>
        <v/>
      </c>
      <c r="AW1105" s="2" t="str">
        <f t="shared" si="304"/>
        <v/>
      </c>
      <c r="AX1105" s="3"/>
      <c r="AY1105" s="2" t="str">
        <f t="shared" si="305"/>
        <v/>
      </c>
      <c r="AZ1105" s="3"/>
      <c r="BA1105" s="3"/>
      <c r="BB1105" s="3"/>
      <c r="BC1105" s="3"/>
      <c r="BD1105" s="3"/>
    </row>
    <row r="1106" spans="22:56" x14ac:dyDescent="0.25">
      <c r="V1106" s="1" t="str">
        <f t="shared" si="291"/>
        <v/>
      </c>
      <c r="X1106" s="1" t="str">
        <f t="shared" si="292"/>
        <v/>
      </c>
      <c r="Y1106" s="1" t="str">
        <f t="shared" si="293"/>
        <v/>
      </c>
      <c r="Z1106" s="1" t="str">
        <f t="shared" si="294"/>
        <v/>
      </c>
      <c r="AA1106" s="1" t="str">
        <f t="shared" si="295"/>
        <v/>
      </c>
      <c r="AB1106" s="1" t="str">
        <f t="shared" si="296"/>
        <v/>
      </c>
      <c r="AC1106" s="1" t="str">
        <f t="shared" si="297"/>
        <v/>
      </c>
      <c r="AD1106" s="1" t="str">
        <f t="shared" si="298"/>
        <v/>
      </c>
      <c r="AE1106" s="1" t="str">
        <f t="shared" si="299"/>
        <v/>
      </c>
      <c r="AF1106" s="1" t="str">
        <f t="shared" si="300"/>
        <v/>
      </c>
      <c r="AG1106" s="1" t="str">
        <f t="shared" si="301"/>
        <v/>
      </c>
      <c r="AH1106" s="1" t="str">
        <f t="shared" si="302"/>
        <v/>
      </c>
      <c r="AI1106" s="1" t="str">
        <f t="shared" si="303"/>
        <v/>
      </c>
      <c r="AV1106" s="8" t="str">
        <f t="shared" si="306"/>
        <v/>
      </c>
      <c r="AW1106" s="2" t="str">
        <f t="shared" si="304"/>
        <v/>
      </c>
      <c r="AX1106" s="3"/>
      <c r="AY1106" s="2" t="str">
        <f t="shared" si="305"/>
        <v/>
      </c>
      <c r="AZ1106" s="3"/>
      <c r="BA1106" s="3"/>
      <c r="BB1106" s="3"/>
      <c r="BC1106" s="3"/>
      <c r="BD1106" s="3"/>
    </row>
    <row r="1107" spans="22:56" x14ac:dyDescent="0.25">
      <c r="V1107" s="1" t="str">
        <f t="shared" si="291"/>
        <v/>
      </c>
      <c r="X1107" s="1" t="str">
        <f t="shared" si="292"/>
        <v/>
      </c>
      <c r="Y1107" s="1" t="str">
        <f t="shared" si="293"/>
        <v/>
      </c>
      <c r="Z1107" s="1" t="str">
        <f t="shared" si="294"/>
        <v/>
      </c>
      <c r="AA1107" s="1" t="str">
        <f t="shared" si="295"/>
        <v/>
      </c>
      <c r="AB1107" s="1" t="str">
        <f t="shared" si="296"/>
        <v/>
      </c>
      <c r="AC1107" s="1" t="str">
        <f t="shared" si="297"/>
        <v/>
      </c>
      <c r="AD1107" s="1" t="str">
        <f t="shared" si="298"/>
        <v/>
      </c>
      <c r="AE1107" s="1" t="str">
        <f t="shared" si="299"/>
        <v/>
      </c>
      <c r="AF1107" s="1" t="str">
        <f t="shared" si="300"/>
        <v/>
      </c>
      <c r="AG1107" s="1" t="str">
        <f t="shared" si="301"/>
        <v/>
      </c>
      <c r="AH1107" s="1" t="str">
        <f t="shared" si="302"/>
        <v/>
      </c>
      <c r="AI1107" s="1" t="str">
        <f t="shared" si="303"/>
        <v/>
      </c>
      <c r="AV1107" s="8" t="str">
        <f t="shared" si="306"/>
        <v/>
      </c>
      <c r="AW1107" s="2" t="str">
        <f t="shared" si="304"/>
        <v/>
      </c>
      <c r="AX1107" s="3"/>
      <c r="AY1107" s="2" t="str">
        <f t="shared" si="305"/>
        <v/>
      </c>
      <c r="AZ1107" s="3"/>
      <c r="BA1107" s="3"/>
      <c r="BB1107" s="3"/>
      <c r="BC1107" s="3"/>
      <c r="BD1107" s="3"/>
    </row>
    <row r="1108" spans="22:56" x14ac:dyDescent="0.25">
      <c r="V1108" s="1" t="str">
        <f t="shared" si="291"/>
        <v/>
      </c>
      <c r="X1108" s="1" t="str">
        <f t="shared" si="292"/>
        <v/>
      </c>
      <c r="Y1108" s="1" t="str">
        <f t="shared" si="293"/>
        <v/>
      </c>
      <c r="Z1108" s="1" t="str">
        <f t="shared" si="294"/>
        <v/>
      </c>
      <c r="AA1108" s="1" t="str">
        <f t="shared" si="295"/>
        <v/>
      </c>
      <c r="AB1108" s="1" t="str">
        <f t="shared" si="296"/>
        <v/>
      </c>
      <c r="AC1108" s="1" t="str">
        <f t="shared" si="297"/>
        <v/>
      </c>
      <c r="AD1108" s="1" t="str">
        <f t="shared" si="298"/>
        <v/>
      </c>
      <c r="AE1108" s="1" t="str">
        <f t="shared" si="299"/>
        <v/>
      </c>
      <c r="AF1108" s="1" t="str">
        <f t="shared" si="300"/>
        <v/>
      </c>
      <c r="AG1108" s="1" t="str">
        <f t="shared" si="301"/>
        <v/>
      </c>
      <c r="AH1108" s="1" t="str">
        <f t="shared" si="302"/>
        <v/>
      </c>
      <c r="AI1108" s="1" t="str">
        <f t="shared" si="303"/>
        <v/>
      </c>
      <c r="AV1108" s="8" t="str">
        <f t="shared" si="306"/>
        <v/>
      </c>
      <c r="AW1108" s="2" t="str">
        <f t="shared" si="304"/>
        <v/>
      </c>
      <c r="AX1108" s="3"/>
      <c r="AY1108" s="2" t="str">
        <f t="shared" si="305"/>
        <v/>
      </c>
      <c r="AZ1108" s="3"/>
      <c r="BA1108" s="3"/>
      <c r="BB1108" s="3"/>
      <c r="BC1108" s="3"/>
      <c r="BD1108" s="3"/>
    </row>
    <row r="1109" spans="22:56" x14ac:dyDescent="0.25">
      <c r="V1109" s="1" t="str">
        <f t="shared" si="291"/>
        <v/>
      </c>
      <c r="X1109" s="1" t="str">
        <f t="shared" si="292"/>
        <v/>
      </c>
      <c r="Y1109" s="1" t="str">
        <f t="shared" si="293"/>
        <v/>
      </c>
      <c r="Z1109" s="1" t="str">
        <f t="shared" si="294"/>
        <v/>
      </c>
      <c r="AA1109" s="1" t="str">
        <f t="shared" si="295"/>
        <v/>
      </c>
      <c r="AB1109" s="1" t="str">
        <f t="shared" si="296"/>
        <v/>
      </c>
      <c r="AC1109" s="1" t="str">
        <f t="shared" si="297"/>
        <v/>
      </c>
      <c r="AD1109" s="1" t="str">
        <f t="shared" si="298"/>
        <v/>
      </c>
      <c r="AE1109" s="1" t="str">
        <f t="shared" si="299"/>
        <v/>
      </c>
      <c r="AF1109" s="1" t="str">
        <f t="shared" si="300"/>
        <v/>
      </c>
      <c r="AG1109" s="1" t="str">
        <f t="shared" si="301"/>
        <v/>
      </c>
      <c r="AH1109" s="1" t="str">
        <f t="shared" si="302"/>
        <v/>
      </c>
      <c r="AI1109" s="1" t="str">
        <f t="shared" si="303"/>
        <v/>
      </c>
      <c r="AV1109" s="8" t="str">
        <f t="shared" si="306"/>
        <v/>
      </c>
      <c r="AW1109" s="2" t="str">
        <f t="shared" si="304"/>
        <v/>
      </c>
      <c r="AX1109" s="3"/>
      <c r="AY1109" s="2" t="str">
        <f t="shared" si="305"/>
        <v/>
      </c>
      <c r="AZ1109" s="3"/>
      <c r="BA1109" s="3"/>
      <c r="BB1109" s="3"/>
      <c r="BC1109" s="3"/>
      <c r="BD1109" s="3"/>
    </row>
    <row r="1110" spans="22:56" x14ac:dyDescent="0.25">
      <c r="V1110" s="1" t="str">
        <f t="shared" si="291"/>
        <v/>
      </c>
      <c r="X1110" s="1" t="str">
        <f t="shared" si="292"/>
        <v/>
      </c>
      <c r="Y1110" s="1" t="str">
        <f t="shared" si="293"/>
        <v/>
      </c>
      <c r="Z1110" s="1" t="str">
        <f t="shared" si="294"/>
        <v/>
      </c>
      <c r="AA1110" s="1" t="str">
        <f t="shared" si="295"/>
        <v/>
      </c>
      <c r="AB1110" s="1" t="str">
        <f t="shared" si="296"/>
        <v/>
      </c>
      <c r="AC1110" s="1" t="str">
        <f t="shared" si="297"/>
        <v/>
      </c>
      <c r="AD1110" s="1" t="str">
        <f t="shared" si="298"/>
        <v/>
      </c>
      <c r="AE1110" s="1" t="str">
        <f t="shared" si="299"/>
        <v/>
      </c>
      <c r="AF1110" s="1" t="str">
        <f t="shared" si="300"/>
        <v/>
      </c>
      <c r="AG1110" s="1" t="str">
        <f t="shared" si="301"/>
        <v/>
      </c>
      <c r="AH1110" s="1" t="str">
        <f t="shared" si="302"/>
        <v/>
      </c>
      <c r="AI1110" s="1" t="str">
        <f t="shared" si="303"/>
        <v/>
      </c>
      <c r="AV1110" s="8" t="str">
        <f t="shared" si="306"/>
        <v/>
      </c>
      <c r="AW1110" s="2" t="str">
        <f t="shared" si="304"/>
        <v/>
      </c>
      <c r="AX1110" s="3"/>
      <c r="AY1110" s="2" t="str">
        <f t="shared" si="305"/>
        <v/>
      </c>
      <c r="AZ1110" s="3"/>
      <c r="BA1110" s="3"/>
      <c r="BB1110" s="3"/>
      <c r="BC1110" s="3"/>
      <c r="BD1110" s="3"/>
    </row>
    <row r="1111" spans="22:56" x14ac:dyDescent="0.25">
      <c r="V1111" s="1" t="str">
        <f t="shared" si="291"/>
        <v/>
      </c>
      <c r="X1111" s="1" t="str">
        <f t="shared" si="292"/>
        <v/>
      </c>
      <c r="Y1111" s="1" t="str">
        <f t="shared" si="293"/>
        <v/>
      </c>
      <c r="Z1111" s="1" t="str">
        <f t="shared" si="294"/>
        <v/>
      </c>
      <c r="AA1111" s="1" t="str">
        <f t="shared" si="295"/>
        <v/>
      </c>
      <c r="AB1111" s="1" t="str">
        <f t="shared" si="296"/>
        <v/>
      </c>
      <c r="AC1111" s="1" t="str">
        <f t="shared" si="297"/>
        <v/>
      </c>
      <c r="AD1111" s="1" t="str">
        <f t="shared" si="298"/>
        <v/>
      </c>
      <c r="AE1111" s="1" t="str">
        <f t="shared" si="299"/>
        <v/>
      </c>
      <c r="AF1111" s="1" t="str">
        <f t="shared" si="300"/>
        <v/>
      </c>
      <c r="AG1111" s="1" t="str">
        <f t="shared" si="301"/>
        <v/>
      </c>
      <c r="AH1111" s="1" t="str">
        <f t="shared" si="302"/>
        <v/>
      </c>
      <c r="AI1111" s="1" t="str">
        <f t="shared" si="303"/>
        <v/>
      </c>
      <c r="AV1111" s="8" t="str">
        <f t="shared" si="306"/>
        <v/>
      </c>
      <c r="AW1111" s="2" t="str">
        <f t="shared" si="304"/>
        <v/>
      </c>
      <c r="AX1111" s="3"/>
      <c r="AY1111" s="2" t="str">
        <f t="shared" si="305"/>
        <v/>
      </c>
      <c r="AZ1111" s="3"/>
      <c r="BA1111" s="3"/>
      <c r="BB1111" s="3"/>
      <c r="BC1111" s="3"/>
      <c r="BD1111" s="3"/>
    </row>
    <row r="1112" spans="22:56" x14ac:dyDescent="0.25">
      <c r="V1112" s="1" t="str">
        <f t="shared" si="291"/>
        <v/>
      </c>
      <c r="X1112" s="1" t="str">
        <f t="shared" si="292"/>
        <v/>
      </c>
      <c r="Y1112" s="1" t="str">
        <f t="shared" si="293"/>
        <v/>
      </c>
      <c r="Z1112" s="1" t="str">
        <f t="shared" si="294"/>
        <v/>
      </c>
      <c r="AA1112" s="1" t="str">
        <f t="shared" si="295"/>
        <v/>
      </c>
      <c r="AB1112" s="1" t="str">
        <f t="shared" si="296"/>
        <v/>
      </c>
      <c r="AC1112" s="1" t="str">
        <f t="shared" si="297"/>
        <v/>
      </c>
      <c r="AD1112" s="1" t="str">
        <f t="shared" si="298"/>
        <v/>
      </c>
      <c r="AE1112" s="1" t="str">
        <f t="shared" si="299"/>
        <v/>
      </c>
      <c r="AF1112" s="1" t="str">
        <f t="shared" si="300"/>
        <v/>
      </c>
      <c r="AG1112" s="1" t="str">
        <f t="shared" si="301"/>
        <v/>
      </c>
      <c r="AH1112" s="1" t="str">
        <f t="shared" si="302"/>
        <v/>
      </c>
      <c r="AI1112" s="1" t="str">
        <f t="shared" si="303"/>
        <v/>
      </c>
      <c r="AV1112" s="8" t="str">
        <f t="shared" si="306"/>
        <v/>
      </c>
      <c r="AW1112" s="2" t="str">
        <f t="shared" si="304"/>
        <v/>
      </c>
      <c r="AX1112" s="3"/>
      <c r="AY1112" s="2" t="str">
        <f t="shared" si="305"/>
        <v/>
      </c>
      <c r="AZ1112" s="3"/>
      <c r="BA1112" s="3"/>
      <c r="BB1112" s="3"/>
      <c r="BC1112" s="3"/>
      <c r="BD1112" s="3"/>
    </row>
    <row r="1113" spans="22:56" x14ac:dyDescent="0.25">
      <c r="V1113" s="1" t="str">
        <f t="shared" si="291"/>
        <v/>
      </c>
      <c r="X1113" s="1" t="str">
        <f t="shared" si="292"/>
        <v/>
      </c>
      <c r="Y1113" s="1" t="str">
        <f t="shared" si="293"/>
        <v/>
      </c>
      <c r="Z1113" s="1" t="str">
        <f t="shared" si="294"/>
        <v/>
      </c>
      <c r="AA1113" s="1" t="str">
        <f t="shared" si="295"/>
        <v/>
      </c>
      <c r="AB1113" s="1" t="str">
        <f t="shared" si="296"/>
        <v/>
      </c>
      <c r="AC1113" s="1" t="str">
        <f t="shared" si="297"/>
        <v/>
      </c>
      <c r="AD1113" s="1" t="str">
        <f t="shared" si="298"/>
        <v/>
      </c>
      <c r="AE1113" s="1" t="str">
        <f t="shared" si="299"/>
        <v/>
      </c>
      <c r="AF1113" s="1" t="str">
        <f t="shared" si="300"/>
        <v/>
      </c>
      <c r="AG1113" s="1" t="str">
        <f t="shared" si="301"/>
        <v/>
      </c>
      <c r="AH1113" s="1" t="str">
        <f t="shared" si="302"/>
        <v/>
      </c>
      <c r="AI1113" s="1" t="str">
        <f t="shared" si="303"/>
        <v/>
      </c>
      <c r="AV1113" s="8" t="str">
        <f t="shared" si="306"/>
        <v/>
      </c>
      <c r="AW1113" s="2" t="str">
        <f t="shared" si="304"/>
        <v/>
      </c>
      <c r="AX1113" s="3"/>
      <c r="AY1113" s="2" t="str">
        <f t="shared" si="305"/>
        <v/>
      </c>
      <c r="AZ1113" s="3"/>
      <c r="BA1113" s="3"/>
      <c r="BB1113" s="3"/>
      <c r="BC1113" s="3"/>
      <c r="BD1113" s="3"/>
    </row>
    <row r="1114" spans="22:56" x14ac:dyDescent="0.25">
      <c r="V1114" s="1" t="str">
        <f t="shared" si="291"/>
        <v/>
      </c>
      <c r="X1114" s="1" t="str">
        <f t="shared" si="292"/>
        <v/>
      </c>
      <c r="Y1114" s="1" t="str">
        <f t="shared" si="293"/>
        <v/>
      </c>
      <c r="Z1114" s="1" t="str">
        <f t="shared" si="294"/>
        <v/>
      </c>
      <c r="AA1114" s="1" t="str">
        <f t="shared" si="295"/>
        <v/>
      </c>
      <c r="AB1114" s="1" t="str">
        <f t="shared" si="296"/>
        <v/>
      </c>
      <c r="AC1114" s="1" t="str">
        <f t="shared" si="297"/>
        <v/>
      </c>
      <c r="AD1114" s="1" t="str">
        <f t="shared" si="298"/>
        <v/>
      </c>
      <c r="AE1114" s="1" t="str">
        <f t="shared" si="299"/>
        <v/>
      </c>
      <c r="AF1114" s="1" t="str">
        <f t="shared" si="300"/>
        <v/>
      </c>
      <c r="AG1114" s="1" t="str">
        <f t="shared" si="301"/>
        <v/>
      </c>
      <c r="AH1114" s="1" t="str">
        <f t="shared" si="302"/>
        <v/>
      </c>
      <c r="AI1114" s="1" t="str">
        <f t="shared" si="303"/>
        <v/>
      </c>
      <c r="AV1114" s="8" t="str">
        <f t="shared" si="306"/>
        <v/>
      </c>
      <c r="AW1114" s="2" t="str">
        <f t="shared" si="304"/>
        <v/>
      </c>
      <c r="AX1114" s="3"/>
      <c r="AY1114" s="2" t="str">
        <f t="shared" si="305"/>
        <v/>
      </c>
      <c r="AZ1114" s="3"/>
      <c r="BA1114" s="3"/>
      <c r="BB1114" s="3"/>
      <c r="BC1114" s="3"/>
      <c r="BD1114" s="3"/>
    </row>
    <row r="1115" spans="22:56" x14ac:dyDescent="0.25">
      <c r="V1115" s="1" t="str">
        <f t="shared" si="291"/>
        <v/>
      </c>
      <c r="X1115" s="1" t="str">
        <f t="shared" si="292"/>
        <v/>
      </c>
      <c r="Y1115" s="1" t="str">
        <f t="shared" si="293"/>
        <v/>
      </c>
      <c r="Z1115" s="1" t="str">
        <f t="shared" si="294"/>
        <v/>
      </c>
      <c r="AA1115" s="1" t="str">
        <f t="shared" si="295"/>
        <v/>
      </c>
      <c r="AB1115" s="1" t="str">
        <f t="shared" si="296"/>
        <v/>
      </c>
      <c r="AC1115" s="1" t="str">
        <f t="shared" si="297"/>
        <v/>
      </c>
      <c r="AD1115" s="1" t="str">
        <f t="shared" si="298"/>
        <v/>
      </c>
      <c r="AE1115" s="1" t="str">
        <f t="shared" si="299"/>
        <v/>
      </c>
      <c r="AF1115" s="1" t="str">
        <f t="shared" si="300"/>
        <v/>
      </c>
      <c r="AG1115" s="1" t="str">
        <f t="shared" si="301"/>
        <v/>
      </c>
      <c r="AH1115" s="1" t="str">
        <f t="shared" si="302"/>
        <v/>
      </c>
      <c r="AI1115" s="1" t="str">
        <f t="shared" si="303"/>
        <v/>
      </c>
      <c r="AV1115" s="8" t="str">
        <f t="shared" si="306"/>
        <v/>
      </c>
      <c r="AW1115" s="2" t="str">
        <f t="shared" si="304"/>
        <v/>
      </c>
      <c r="AX1115" s="3"/>
      <c r="AY1115" s="2" t="str">
        <f t="shared" si="305"/>
        <v/>
      </c>
      <c r="AZ1115" s="3"/>
      <c r="BA1115" s="3"/>
      <c r="BB1115" s="3"/>
      <c r="BC1115" s="3"/>
      <c r="BD1115" s="3"/>
    </row>
    <row r="1116" spans="22:56" x14ac:dyDescent="0.25">
      <c r="V1116" s="1" t="str">
        <f t="shared" si="291"/>
        <v/>
      </c>
      <c r="X1116" s="1" t="str">
        <f t="shared" si="292"/>
        <v/>
      </c>
      <c r="Y1116" s="1" t="str">
        <f t="shared" si="293"/>
        <v/>
      </c>
      <c r="Z1116" s="1" t="str">
        <f t="shared" si="294"/>
        <v/>
      </c>
      <c r="AA1116" s="1" t="str">
        <f t="shared" si="295"/>
        <v/>
      </c>
      <c r="AB1116" s="1" t="str">
        <f t="shared" si="296"/>
        <v/>
      </c>
      <c r="AC1116" s="1" t="str">
        <f t="shared" si="297"/>
        <v/>
      </c>
      <c r="AD1116" s="1" t="str">
        <f t="shared" si="298"/>
        <v/>
      </c>
      <c r="AE1116" s="1" t="str">
        <f t="shared" si="299"/>
        <v/>
      </c>
      <c r="AF1116" s="1" t="str">
        <f t="shared" si="300"/>
        <v/>
      </c>
      <c r="AG1116" s="1" t="str">
        <f t="shared" si="301"/>
        <v/>
      </c>
      <c r="AH1116" s="1" t="str">
        <f t="shared" si="302"/>
        <v/>
      </c>
      <c r="AI1116" s="1" t="str">
        <f t="shared" si="303"/>
        <v/>
      </c>
      <c r="AV1116" s="8" t="str">
        <f t="shared" si="306"/>
        <v/>
      </c>
      <c r="AW1116" s="2" t="str">
        <f t="shared" si="304"/>
        <v/>
      </c>
      <c r="AX1116" s="3"/>
      <c r="AY1116" s="2" t="str">
        <f t="shared" si="305"/>
        <v/>
      </c>
      <c r="AZ1116" s="3"/>
      <c r="BA1116" s="3"/>
      <c r="BB1116" s="3"/>
      <c r="BC1116" s="3"/>
      <c r="BD1116" s="3"/>
    </row>
    <row r="1117" spans="22:56" x14ac:dyDescent="0.25">
      <c r="V1117" s="1" t="str">
        <f t="shared" si="291"/>
        <v/>
      </c>
      <c r="X1117" s="1" t="str">
        <f t="shared" si="292"/>
        <v/>
      </c>
      <c r="Y1117" s="1" t="str">
        <f t="shared" si="293"/>
        <v/>
      </c>
      <c r="Z1117" s="1" t="str">
        <f t="shared" si="294"/>
        <v/>
      </c>
      <c r="AA1117" s="1" t="str">
        <f t="shared" si="295"/>
        <v/>
      </c>
      <c r="AB1117" s="1" t="str">
        <f t="shared" si="296"/>
        <v/>
      </c>
      <c r="AC1117" s="1" t="str">
        <f t="shared" si="297"/>
        <v/>
      </c>
      <c r="AD1117" s="1" t="str">
        <f t="shared" si="298"/>
        <v/>
      </c>
      <c r="AE1117" s="1" t="str">
        <f t="shared" si="299"/>
        <v/>
      </c>
      <c r="AF1117" s="1" t="str">
        <f t="shared" si="300"/>
        <v/>
      </c>
      <c r="AG1117" s="1" t="str">
        <f t="shared" si="301"/>
        <v/>
      </c>
      <c r="AH1117" s="1" t="str">
        <f t="shared" si="302"/>
        <v/>
      </c>
      <c r="AI1117" s="1" t="str">
        <f t="shared" si="303"/>
        <v/>
      </c>
      <c r="AV1117" s="8" t="str">
        <f t="shared" si="306"/>
        <v/>
      </c>
      <c r="AW1117" s="2" t="str">
        <f t="shared" si="304"/>
        <v/>
      </c>
      <c r="AX1117" s="3"/>
      <c r="AY1117" s="2" t="str">
        <f t="shared" si="305"/>
        <v/>
      </c>
      <c r="AZ1117" s="3"/>
      <c r="BA1117" s="3"/>
      <c r="BB1117" s="3"/>
      <c r="BC1117" s="3"/>
      <c r="BD1117" s="3"/>
    </row>
    <row r="1118" spans="22:56" x14ac:dyDescent="0.25">
      <c r="V1118" s="1" t="str">
        <f t="shared" si="291"/>
        <v/>
      </c>
      <c r="X1118" s="1" t="str">
        <f t="shared" si="292"/>
        <v/>
      </c>
      <c r="Y1118" s="1" t="str">
        <f t="shared" si="293"/>
        <v/>
      </c>
      <c r="Z1118" s="1" t="str">
        <f t="shared" si="294"/>
        <v/>
      </c>
      <c r="AA1118" s="1" t="str">
        <f t="shared" si="295"/>
        <v/>
      </c>
      <c r="AB1118" s="1" t="str">
        <f t="shared" si="296"/>
        <v/>
      </c>
      <c r="AC1118" s="1" t="str">
        <f t="shared" si="297"/>
        <v/>
      </c>
      <c r="AD1118" s="1" t="str">
        <f t="shared" si="298"/>
        <v/>
      </c>
      <c r="AE1118" s="1" t="str">
        <f t="shared" si="299"/>
        <v/>
      </c>
      <c r="AF1118" s="1" t="str">
        <f t="shared" si="300"/>
        <v/>
      </c>
      <c r="AG1118" s="1" t="str">
        <f t="shared" si="301"/>
        <v/>
      </c>
      <c r="AH1118" s="1" t="str">
        <f t="shared" si="302"/>
        <v/>
      </c>
      <c r="AI1118" s="1" t="str">
        <f t="shared" si="303"/>
        <v/>
      </c>
      <c r="AV1118" s="8" t="str">
        <f t="shared" si="306"/>
        <v/>
      </c>
      <c r="AW1118" s="2" t="str">
        <f t="shared" si="304"/>
        <v/>
      </c>
      <c r="AX1118" s="3"/>
      <c r="AY1118" s="2" t="str">
        <f t="shared" si="305"/>
        <v/>
      </c>
      <c r="AZ1118" s="3"/>
      <c r="BA1118" s="3"/>
      <c r="BB1118" s="3"/>
      <c r="BC1118" s="3"/>
      <c r="BD1118" s="3"/>
    </row>
    <row r="1119" spans="22:56" x14ac:dyDescent="0.25">
      <c r="V1119" s="1" t="str">
        <f t="shared" si="291"/>
        <v/>
      </c>
      <c r="X1119" s="1" t="str">
        <f t="shared" si="292"/>
        <v/>
      </c>
      <c r="Y1119" s="1" t="str">
        <f t="shared" si="293"/>
        <v/>
      </c>
      <c r="Z1119" s="1" t="str">
        <f t="shared" si="294"/>
        <v/>
      </c>
      <c r="AA1119" s="1" t="str">
        <f t="shared" si="295"/>
        <v/>
      </c>
      <c r="AB1119" s="1" t="str">
        <f t="shared" si="296"/>
        <v/>
      </c>
      <c r="AC1119" s="1" t="str">
        <f t="shared" si="297"/>
        <v/>
      </c>
      <c r="AD1119" s="1" t="str">
        <f t="shared" si="298"/>
        <v/>
      </c>
      <c r="AE1119" s="1" t="str">
        <f t="shared" si="299"/>
        <v/>
      </c>
      <c r="AF1119" s="1" t="str">
        <f t="shared" si="300"/>
        <v/>
      </c>
      <c r="AG1119" s="1" t="str">
        <f t="shared" si="301"/>
        <v/>
      </c>
      <c r="AH1119" s="1" t="str">
        <f t="shared" si="302"/>
        <v/>
      </c>
      <c r="AI1119" s="1" t="str">
        <f t="shared" si="303"/>
        <v/>
      </c>
      <c r="AV1119" s="8" t="str">
        <f t="shared" si="306"/>
        <v/>
      </c>
      <c r="AW1119" s="2" t="str">
        <f t="shared" si="304"/>
        <v/>
      </c>
      <c r="AX1119" s="3"/>
      <c r="AY1119" s="2" t="str">
        <f t="shared" si="305"/>
        <v/>
      </c>
      <c r="AZ1119" s="3"/>
      <c r="BA1119" s="3"/>
      <c r="BB1119" s="3"/>
      <c r="BC1119" s="3"/>
      <c r="BD1119" s="3"/>
    </row>
    <row r="1120" spans="22:56" x14ac:dyDescent="0.25">
      <c r="V1120" s="1" t="str">
        <f t="shared" si="291"/>
        <v/>
      </c>
      <c r="X1120" s="1" t="str">
        <f t="shared" si="292"/>
        <v/>
      </c>
      <c r="Y1120" s="1" t="str">
        <f t="shared" si="293"/>
        <v/>
      </c>
      <c r="Z1120" s="1" t="str">
        <f t="shared" si="294"/>
        <v/>
      </c>
      <c r="AA1120" s="1" t="str">
        <f t="shared" si="295"/>
        <v/>
      </c>
      <c r="AB1120" s="1" t="str">
        <f t="shared" si="296"/>
        <v/>
      </c>
      <c r="AC1120" s="1" t="str">
        <f t="shared" si="297"/>
        <v/>
      </c>
      <c r="AD1120" s="1" t="str">
        <f t="shared" si="298"/>
        <v/>
      </c>
      <c r="AE1120" s="1" t="str">
        <f t="shared" si="299"/>
        <v/>
      </c>
      <c r="AF1120" s="1" t="str">
        <f t="shared" si="300"/>
        <v/>
      </c>
      <c r="AG1120" s="1" t="str">
        <f t="shared" si="301"/>
        <v/>
      </c>
      <c r="AH1120" s="1" t="str">
        <f t="shared" si="302"/>
        <v/>
      </c>
      <c r="AI1120" s="1" t="str">
        <f t="shared" si="303"/>
        <v/>
      </c>
      <c r="AV1120" s="8" t="str">
        <f t="shared" si="306"/>
        <v/>
      </c>
      <c r="AW1120" s="2" t="str">
        <f t="shared" si="304"/>
        <v/>
      </c>
      <c r="AX1120" s="3"/>
      <c r="AY1120" s="2" t="str">
        <f t="shared" si="305"/>
        <v/>
      </c>
      <c r="AZ1120" s="3"/>
      <c r="BA1120" s="3"/>
      <c r="BB1120" s="3"/>
      <c r="BC1120" s="3"/>
      <c r="BD1120" s="3"/>
    </row>
    <row r="1121" spans="22:56" x14ac:dyDescent="0.25">
      <c r="V1121" s="1" t="str">
        <f t="shared" si="291"/>
        <v/>
      </c>
      <c r="X1121" s="1" t="str">
        <f t="shared" si="292"/>
        <v/>
      </c>
      <c r="Y1121" s="1" t="str">
        <f t="shared" si="293"/>
        <v/>
      </c>
      <c r="Z1121" s="1" t="str">
        <f t="shared" si="294"/>
        <v/>
      </c>
      <c r="AA1121" s="1" t="str">
        <f t="shared" si="295"/>
        <v/>
      </c>
      <c r="AB1121" s="1" t="str">
        <f t="shared" si="296"/>
        <v/>
      </c>
      <c r="AC1121" s="1" t="str">
        <f t="shared" si="297"/>
        <v/>
      </c>
      <c r="AD1121" s="1" t="str">
        <f t="shared" si="298"/>
        <v/>
      </c>
      <c r="AE1121" s="1" t="str">
        <f t="shared" si="299"/>
        <v/>
      </c>
      <c r="AF1121" s="1" t="str">
        <f t="shared" si="300"/>
        <v/>
      </c>
      <c r="AG1121" s="1" t="str">
        <f t="shared" si="301"/>
        <v/>
      </c>
      <c r="AH1121" s="1" t="str">
        <f t="shared" si="302"/>
        <v/>
      </c>
      <c r="AI1121" s="1" t="str">
        <f t="shared" si="303"/>
        <v/>
      </c>
      <c r="AV1121" s="8" t="str">
        <f t="shared" si="306"/>
        <v/>
      </c>
      <c r="AW1121" s="2" t="str">
        <f t="shared" si="304"/>
        <v/>
      </c>
      <c r="AX1121" s="3"/>
      <c r="AY1121" s="2" t="str">
        <f t="shared" si="305"/>
        <v/>
      </c>
      <c r="AZ1121" s="3"/>
      <c r="BA1121" s="3"/>
      <c r="BB1121" s="3"/>
      <c r="BC1121" s="3"/>
      <c r="BD1121" s="3"/>
    </row>
    <row r="1122" spans="22:56" x14ac:dyDescent="0.25">
      <c r="V1122" s="1" t="str">
        <f t="shared" si="291"/>
        <v/>
      </c>
      <c r="X1122" s="1" t="str">
        <f t="shared" si="292"/>
        <v/>
      </c>
      <c r="Y1122" s="1" t="str">
        <f t="shared" si="293"/>
        <v/>
      </c>
      <c r="Z1122" s="1" t="str">
        <f t="shared" si="294"/>
        <v/>
      </c>
      <c r="AA1122" s="1" t="str">
        <f t="shared" si="295"/>
        <v/>
      </c>
      <c r="AB1122" s="1" t="str">
        <f t="shared" si="296"/>
        <v/>
      </c>
      <c r="AC1122" s="1" t="str">
        <f t="shared" si="297"/>
        <v/>
      </c>
      <c r="AD1122" s="1" t="str">
        <f t="shared" si="298"/>
        <v/>
      </c>
      <c r="AE1122" s="1" t="str">
        <f t="shared" si="299"/>
        <v/>
      </c>
      <c r="AF1122" s="1" t="str">
        <f t="shared" si="300"/>
        <v/>
      </c>
      <c r="AG1122" s="1" t="str">
        <f t="shared" si="301"/>
        <v/>
      </c>
      <c r="AH1122" s="1" t="str">
        <f t="shared" si="302"/>
        <v/>
      </c>
      <c r="AI1122" s="1" t="str">
        <f t="shared" si="303"/>
        <v/>
      </c>
      <c r="AV1122" s="8" t="str">
        <f t="shared" si="306"/>
        <v/>
      </c>
      <c r="AW1122" s="2" t="str">
        <f t="shared" si="304"/>
        <v/>
      </c>
      <c r="AX1122" s="3"/>
      <c r="AY1122" s="2" t="str">
        <f t="shared" si="305"/>
        <v/>
      </c>
      <c r="AZ1122" s="3"/>
      <c r="BA1122" s="3"/>
      <c r="BB1122" s="3"/>
      <c r="BC1122" s="3"/>
      <c r="BD1122" s="3"/>
    </row>
    <row r="1123" spans="22:56" x14ac:dyDescent="0.25">
      <c r="V1123" s="1" t="str">
        <f t="shared" si="291"/>
        <v/>
      </c>
      <c r="X1123" s="1" t="str">
        <f t="shared" si="292"/>
        <v/>
      </c>
      <c r="Y1123" s="1" t="str">
        <f t="shared" si="293"/>
        <v/>
      </c>
      <c r="Z1123" s="1" t="str">
        <f t="shared" si="294"/>
        <v/>
      </c>
      <c r="AA1123" s="1" t="str">
        <f t="shared" si="295"/>
        <v/>
      </c>
      <c r="AB1123" s="1" t="str">
        <f t="shared" si="296"/>
        <v/>
      </c>
      <c r="AC1123" s="1" t="str">
        <f t="shared" si="297"/>
        <v/>
      </c>
      <c r="AD1123" s="1" t="str">
        <f t="shared" si="298"/>
        <v/>
      </c>
      <c r="AE1123" s="1" t="str">
        <f t="shared" si="299"/>
        <v/>
      </c>
      <c r="AF1123" s="1" t="str">
        <f t="shared" si="300"/>
        <v/>
      </c>
      <c r="AG1123" s="1" t="str">
        <f t="shared" si="301"/>
        <v/>
      </c>
      <c r="AH1123" s="1" t="str">
        <f t="shared" si="302"/>
        <v/>
      </c>
      <c r="AI1123" s="1" t="str">
        <f t="shared" si="303"/>
        <v/>
      </c>
      <c r="AV1123" s="8" t="str">
        <f t="shared" si="306"/>
        <v/>
      </c>
      <c r="AW1123" s="2" t="str">
        <f t="shared" si="304"/>
        <v/>
      </c>
      <c r="AX1123" s="3"/>
      <c r="AY1123" s="2" t="str">
        <f t="shared" si="305"/>
        <v/>
      </c>
      <c r="AZ1123" s="3"/>
      <c r="BA1123" s="3"/>
      <c r="BB1123" s="3"/>
      <c r="BC1123" s="3"/>
      <c r="BD1123" s="3"/>
    </row>
    <row r="1124" spans="22:56" x14ac:dyDescent="0.25">
      <c r="V1124" s="1" t="str">
        <f t="shared" si="291"/>
        <v/>
      </c>
      <c r="X1124" s="1" t="str">
        <f t="shared" si="292"/>
        <v/>
      </c>
      <c r="Y1124" s="1" t="str">
        <f t="shared" si="293"/>
        <v/>
      </c>
      <c r="Z1124" s="1" t="str">
        <f t="shared" si="294"/>
        <v/>
      </c>
      <c r="AA1124" s="1" t="str">
        <f t="shared" si="295"/>
        <v/>
      </c>
      <c r="AB1124" s="1" t="str">
        <f t="shared" si="296"/>
        <v/>
      </c>
      <c r="AC1124" s="1" t="str">
        <f t="shared" si="297"/>
        <v/>
      </c>
      <c r="AD1124" s="1" t="str">
        <f t="shared" si="298"/>
        <v/>
      </c>
      <c r="AE1124" s="1" t="str">
        <f t="shared" si="299"/>
        <v/>
      </c>
      <c r="AF1124" s="1" t="str">
        <f t="shared" si="300"/>
        <v/>
      </c>
      <c r="AG1124" s="1" t="str">
        <f t="shared" si="301"/>
        <v/>
      </c>
      <c r="AH1124" s="1" t="str">
        <f t="shared" si="302"/>
        <v/>
      </c>
      <c r="AI1124" s="1" t="str">
        <f t="shared" si="303"/>
        <v/>
      </c>
      <c r="AV1124" s="8" t="str">
        <f t="shared" si="306"/>
        <v/>
      </c>
      <c r="AW1124" s="2" t="str">
        <f t="shared" si="304"/>
        <v/>
      </c>
      <c r="AX1124" s="3"/>
      <c r="AY1124" s="2" t="str">
        <f t="shared" si="305"/>
        <v/>
      </c>
      <c r="AZ1124" s="3"/>
      <c r="BA1124" s="3"/>
      <c r="BB1124" s="3"/>
      <c r="BC1124" s="3"/>
      <c r="BD1124" s="3"/>
    </row>
    <row r="1125" spans="22:56" x14ac:dyDescent="0.25">
      <c r="V1125" s="1" t="str">
        <f t="shared" si="291"/>
        <v/>
      </c>
      <c r="X1125" s="1" t="str">
        <f t="shared" si="292"/>
        <v/>
      </c>
      <c r="Y1125" s="1" t="str">
        <f t="shared" si="293"/>
        <v/>
      </c>
      <c r="Z1125" s="1" t="str">
        <f t="shared" si="294"/>
        <v/>
      </c>
      <c r="AA1125" s="1" t="str">
        <f t="shared" si="295"/>
        <v/>
      </c>
      <c r="AB1125" s="1" t="str">
        <f t="shared" si="296"/>
        <v/>
      </c>
      <c r="AC1125" s="1" t="str">
        <f t="shared" si="297"/>
        <v/>
      </c>
      <c r="AD1125" s="1" t="str">
        <f t="shared" si="298"/>
        <v/>
      </c>
      <c r="AE1125" s="1" t="str">
        <f t="shared" si="299"/>
        <v/>
      </c>
      <c r="AF1125" s="1" t="str">
        <f t="shared" si="300"/>
        <v/>
      </c>
      <c r="AG1125" s="1" t="str">
        <f t="shared" si="301"/>
        <v/>
      </c>
      <c r="AH1125" s="1" t="str">
        <f t="shared" si="302"/>
        <v/>
      </c>
      <c r="AI1125" s="1" t="str">
        <f t="shared" si="303"/>
        <v/>
      </c>
      <c r="AV1125" s="8" t="str">
        <f t="shared" si="306"/>
        <v/>
      </c>
      <c r="AW1125" s="2" t="str">
        <f t="shared" si="304"/>
        <v/>
      </c>
      <c r="AX1125" s="3"/>
      <c r="AY1125" s="2" t="str">
        <f t="shared" si="305"/>
        <v/>
      </c>
      <c r="AZ1125" s="3"/>
      <c r="BA1125" s="3"/>
      <c r="BB1125" s="3"/>
      <c r="BC1125" s="3"/>
      <c r="BD1125" s="3"/>
    </row>
    <row r="1126" spans="22:56" x14ac:dyDescent="0.25">
      <c r="V1126" s="1" t="str">
        <f t="shared" si="291"/>
        <v/>
      </c>
      <c r="X1126" s="1" t="str">
        <f t="shared" si="292"/>
        <v/>
      </c>
      <c r="Y1126" s="1" t="str">
        <f t="shared" si="293"/>
        <v/>
      </c>
      <c r="Z1126" s="1" t="str">
        <f t="shared" si="294"/>
        <v/>
      </c>
      <c r="AA1126" s="1" t="str">
        <f t="shared" si="295"/>
        <v/>
      </c>
      <c r="AB1126" s="1" t="str">
        <f t="shared" si="296"/>
        <v/>
      </c>
      <c r="AC1126" s="1" t="str">
        <f t="shared" si="297"/>
        <v/>
      </c>
      <c r="AD1126" s="1" t="str">
        <f t="shared" si="298"/>
        <v/>
      </c>
      <c r="AE1126" s="1" t="str">
        <f t="shared" si="299"/>
        <v/>
      </c>
      <c r="AF1126" s="1" t="str">
        <f t="shared" si="300"/>
        <v/>
      </c>
      <c r="AG1126" s="1" t="str">
        <f t="shared" si="301"/>
        <v/>
      </c>
      <c r="AH1126" s="1" t="str">
        <f t="shared" si="302"/>
        <v/>
      </c>
      <c r="AI1126" s="1" t="str">
        <f t="shared" si="303"/>
        <v/>
      </c>
      <c r="AV1126" s="8" t="str">
        <f t="shared" si="306"/>
        <v/>
      </c>
      <c r="AW1126" s="2" t="str">
        <f t="shared" si="304"/>
        <v/>
      </c>
      <c r="AX1126" s="3"/>
      <c r="AY1126" s="2" t="str">
        <f t="shared" si="305"/>
        <v/>
      </c>
      <c r="AZ1126" s="3"/>
      <c r="BA1126" s="3"/>
      <c r="BB1126" s="3"/>
      <c r="BC1126" s="3"/>
      <c r="BD1126" s="3"/>
    </row>
    <row r="1127" spans="22:56" x14ac:dyDescent="0.25">
      <c r="V1127" s="1" t="str">
        <f t="shared" si="291"/>
        <v/>
      </c>
      <c r="X1127" s="1" t="str">
        <f t="shared" si="292"/>
        <v/>
      </c>
      <c r="Y1127" s="1" t="str">
        <f t="shared" si="293"/>
        <v/>
      </c>
      <c r="Z1127" s="1" t="str">
        <f t="shared" si="294"/>
        <v/>
      </c>
      <c r="AA1127" s="1" t="str">
        <f t="shared" si="295"/>
        <v/>
      </c>
      <c r="AB1127" s="1" t="str">
        <f t="shared" si="296"/>
        <v/>
      </c>
      <c r="AC1127" s="1" t="str">
        <f t="shared" si="297"/>
        <v/>
      </c>
      <c r="AD1127" s="1" t="str">
        <f t="shared" si="298"/>
        <v/>
      </c>
      <c r="AE1127" s="1" t="str">
        <f t="shared" si="299"/>
        <v/>
      </c>
      <c r="AF1127" s="1" t="str">
        <f t="shared" si="300"/>
        <v/>
      </c>
      <c r="AG1127" s="1" t="str">
        <f t="shared" si="301"/>
        <v/>
      </c>
      <c r="AH1127" s="1" t="str">
        <f t="shared" si="302"/>
        <v/>
      </c>
      <c r="AI1127" s="1" t="str">
        <f t="shared" si="303"/>
        <v/>
      </c>
      <c r="AV1127" s="8" t="str">
        <f t="shared" si="306"/>
        <v/>
      </c>
      <c r="AW1127" s="2" t="str">
        <f t="shared" si="304"/>
        <v/>
      </c>
      <c r="AX1127" s="3"/>
      <c r="AY1127" s="2" t="str">
        <f t="shared" si="305"/>
        <v/>
      </c>
      <c r="AZ1127" s="3"/>
      <c r="BA1127" s="3"/>
      <c r="BB1127" s="3"/>
      <c r="BC1127" s="3"/>
      <c r="BD1127" s="3"/>
    </row>
    <row r="1128" spans="22:56" x14ac:dyDescent="0.25">
      <c r="V1128" s="1" t="str">
        <f t="shared" si="291"/>
        <v/>
      </c>
      <c r="X1128" s="1" t="str">
        <f t="shared" si="292"/>
        <v/>
      </c>
      <c r="Y1128" s="1" t="str">
        <f t="shared" si="293"/>
        <v/>
      </c>
      <c r="Z1128" s="1" t="str">
        <f t="shared" si="294"/>
        <v/>
      </c>
      <c r="AA1128" s="1" t="str">
        <f t="shared" si="295"/>
        <v/>
      </c>
      <c r="AB1128" s="1" t="str">
        <f t="shared" si="296"/>
        <v/>
      </c>
      <c r="AC1128" s="1" t="str">
        <f t="shared" si="297"/>
        <v/>
      </c>
      <c r="AD1128" s="1" t="str">
        <f t="shared" si="298"/>
        <v/>
      </c>
      <c r="AE1128" s="1" t="str">
        <f t="shared" si="299"/>
        <v/>
      </c>
      <c r="AF1128" s="1" t="str">
        <f t="shared" si="300"/>
        <v/>
      </c>
      <c r="AG1128" s="1" t="str">
        <f t="shared" si="301"/>
        <v/>
      </c>
      <c r="AH1128" s="1" t="str">
        <f t="shared" si="302"/>
        <v/>
      </c>
      <c r="AI1128" s="1" t="str">
        <f t="shared" si="303"/>
        <v/>
      </c>
      <c r="AV1128" s="8" t="str">
        <f t="shared" si="306"/>
        <v/>
      </c>
      <c r="AW1128" s="2" t="str">
        <f t="shared" si="304"/>
        <v/>
      </c>
      <c r="AX1128" s="3"/>
      <c r="AY1128" s="2" t="str">
        <f t="shared" si="305"/>
        <v/>
      </c>
      <c r="AZ1128" s="3"/>
      <c r="BA1128" s="3"/>
      <c r="BB1128" s="3"/>
      <c r="BC1128" s="3"/>
      <c r="BD1128" s="3"/>
    </row>
    <row r="1129" spans="22:56" x14ac:dyDescent="0.25">
      <c r="V1129" s="1" t="str">
        <f t="shared" si="291"/>
        <v/>
      </c>
      <c r="X1129" s="1" t="str">
        <f t="shared" si="292"/>
        <v/>
      </c>
      <c r="Y1129" s="1" t="str">
        <f t="shared" si="293"/>
        <v/>
      </c>
      <c r="Z1129" s="1" t="str">
        <f t="shared" si="294"/>
        <v/>
      </c>
      <c r="AA1129" s="1" t="str">
        <f t="shared" si="295"/>
        <v/>
      </c>
      <c r="AB1129" s="1" t="str">
        <f t="shared" si="296"/>
        <v/>
      </c>
      <c r="AC1129" s="1" t="str">
        <f t="shared" si="297"/>
        <v/>
      </c>
      <c r="AD1129" s="1" t="str">
        <f t="shared" si="298"/>
        <v/>
      </c>
      <c r="AE1129" s="1" t="str">
        <f t="shared" si="299"/>
        <v/>
      </c>
      <c r="AF1129" s="1" t="str">
        <f t="shared" si="300"/>
        <v/>
      </c>
      <c r="AG1129" s="1" t="str">
        <f t="shared" si="301"/>
        <v/>
      </c>
      <c r="AH1129" s="1" t="str">
        <f t="shared" si="302"/>
        <v/>
      </c>
      <c r="AI1129" s="1" t="str">
        <f t="shared" si="303"/>
        <v/>
      </c>
      <c r="AV1129" s="8" t="str">
        <f t="shared" si="306"/>
        <v/>
      </c>
      <c r="AW1129" s="2" t="str">
        <f t="shared" si="304"/>
        <v/>
      </c>
      <c r="AX1129" s="3"/>
      <c r="AY1129" s="2" t="str">
        <f t="shared" si="305"/>
        <v/>
      </c>
      <c r="AZ1129" s="3"/>
      <c r="BA1129" s="3"/>
      <c r="BB1129" s="3"/>
      <c r="BC1129" s="3"/>
      <c r="BD1129" s="3"/>
    </row>
    <row r="1130" spans="22:56" x14ac:dyDescent="0.25">
      <c r="V1130" s="1" t="str">
        <f t="shared" si="291"/>
        <v/>
      </c>
      <c r="X1130" s="1" t="str">
        <f t="shared" si="292"/>
        <v/>
      </c>
      <c r="Y1130" s="1" t="str">
        <f t="shared" si="293"/>
        <v/>
      </c>
      <c r="Z1130" s="1" t="str">
        <f t="shared" si="294"/>
        <v/>
      </c>
      <c r="AA1130" s="1" t="str">
        <f t="shared" si="295"/>
        <v/>
      </c>
      <c r="AB1130" s="1" t="str">
        <f t="shared" si="296"/>
        <v/>
      </c>
      <c r="AC1130" s="1" t="str">
        <f t="shared" si="297"/>
        <v/>
      </c>
      <c r="AD1130" s="1" t="str">
        <f t="shared" si="298"/>
        <v/>
      </c>
      <c r="AE1130" s="1" t="str">
        <f t="shared" si="299"/>
        <v/>
      </c>
      <c r="AF1130" s="1" t="str">
        <f t="shared" si="300"/>
        <v/>
      </c>
      <c r="AG1130" s="1" t="str">
        <f t="shared" si="301"/>
        <v/>
      </c>
      <c r="AH1130" s="1" t="str">
        <f t="shared" si="302"/>
        <v/>
      </c>
      <c r="AI1130" s="1" t="str">
        <f t="shared" si="303"/>
        <v/>
      </c>
      <c r="AV1130" s="8" t="str">
        <f t="shared" si="306"/>
        <v/>
      </c>
      <c r="AW1130" s="2" t="str">
        <f t="shared" si="304"/>
        <v/>
      </c>
      <c r="AX1130" s="3"/>
      <c r="AY1130" s="2" t="str">
        <f t="shared" si="305"/>
        <v/>
      </c>
      <c r="AZ1130" s="3"/>
      <c r="BA1130" s="3"/>
      <c r="BB1130" s="3"/>
      <c r="BC1130" s="3"/>
      <c r="BD1130" s="3"/>
    </row>
    <row r="1131" spans="22:56" x14ac:dyDescent="0.25">
      <c r="V1131" s="1" t="str">
        <f t="shared" si="291"/>
        <v/>
      </c>
      <c r="X1131" s="1" t="str">
        <f t="shared" si="292"/>
        <v/>
      </c>
      <c r="Y1131" s="1" t="str">
        <f t="shared" si="293"/>
        <v/>
      </c>
      <c r="Z1131" s="1" t="str">
        <f t="shared" si="294"/>
        <v/>
      </c>
      <c r="AA1131" s="1" t="str">
        <f t="shared" si="295"/>
        <v/>
      </c>
      <c r="AB1131" s="1" t="str">
        <f t="shared" si="296"/>
        <v/>
      </c>
      <c r="AC1131" s="1" t="str">
        <f t="shared" si="297"/>
        <v/>
      </c>
      <c r="AD1131" s="1" t="str">
        <f t="shared" si="298"/>
        <v/>
      </c>
      <c r="AE1131" s="1" t="str">
        <f t="shared" si="299"/>
        <v/>
      </c>
      <c r="AF1131" s="1" t="str">
        <f t="shared" si="300"/>
        <v/>
      </c>
      <c r="AG1131" s="1" t="str">
        <f t="shared" si="301"/>
        <v/>
      </c>
      <c r="AH1131" s="1" t="str">
        <f t="shared" si="302"/>
        <v/>
      </c>
      <c r="AI1131" s="1" t="str">
        <f t="shared" si="303"/>
        <v/>
      </c>
      <c r="AV1131" s="8" t="str">
        <f t="shared" si="306"/>
        <v/>
      </c>
      <c r="AW1131" s="2" t="str">
        <f t="shared" si="304"/>
        <v/>
      </c>
      <c r="AX1131" s="3"/>
      <c r="AY1131" s="2" t="str">
        <f t="shared" si="305"/>
        <v/>
      </c>
      <c r="AZ1131" s="3"/>
      <c r="BA1131" s="3"/>
      <c r="BB1131" s="3"/>
      <c r="BC1131" s="3"/>
      <c r="BD1131" s="3"/>
    </row>
    <row r="1132" spans="22:56" x14ac:dyDescent="0.25">
      <c r="V1132" s="1" t="str">
        <f t="shared" si="291"/>
        <v/>
      </c>
      <c r="X1132" s="1" t="str">
        <f t="shared" si="292"/>
        <v/>
      </c>
      <c r="Y1132" s="1" t="str">
        <f t="shared" si="293"/>
        <v/>
      </c>
      <c r="Z1132" s="1" t="str">
        <f t="shared" si="294"/>
        <v/>
      </c>
      <c r="AA1132" s="1" t="str">
        <f t="shared" si="295"/>
        <v/>
      </c>
      <c r="AB1132" s="1" t="str">
        <f t="shared" si="296"/>
        <v/>
      </c>
      <c r="AC1132" s="1" t="str">
        <f t="shared" si="297"/>
        <v/>
      </c>
      <c r="AD1132" s="1" t="str">
        <f t="shared" si="298"/>
        <v/>
      </c>
      <c r="AE1132" s="1" t="str">
        <f t="shared" si="299"/>
        <v/>
      </c>
      <c r="AF1132" s="1" t="str">
        <f t="shared" si="300"/>
        <v/>
      </c>
      <c r="AG1132" s="1" t="str">
        <f t="shared" si="301"/>
        <v/>
      </c>
      <c r="AH1132" s="1" t="str">
        <f t="shared" si="302"/>
        <v/>
      </c>
      <c r="AI1132" s="1" t="str">
        <f t="shared" si="303"/>
        <v/>
      </c>
      <c r="AV1132" s="8" t="str">
        <f t="shared" si="306"/>
        <v/>
      </c>
      <c r="AW1132" s="2" t="str">
        <f t="shared" si="304"/>
        <v/>
      </c>
      <c r="AX1132" s="3"/>
      <c r="AY1132" s="2" t="str">
        <f t="shared" si="305"/>
        <v/>
      </c>
      <c r="AZ1132" s="3"/>
      <c r="BA1132" s="3"/>
      <c r="BB1132" s="3"/>
      <c r="BC1132" s="3"/>
      <c r="BD1132" s="3"/>
    </row>
    <row r="1133" spans="22:56" x14ac:dyDescent="0.25">
      <c r="V1133" s="1" t="str">
        <f t="shared" si="291"/>
        <v/>
      </c>
      <c r="X1133" s="1" t="str">
        <f t="shared" si="292"/>
        <v/>
      </c>
      <c r="Y1133" s="1" t="str">
        <f t="shared" si="293"/>
        <v/>
      </c>
      <c r="Z1133" s="1" t="str">
        <f t="shared" si="294"/>
        <v/>
      </c>
      <c r="AA1133" s="1" t="str">
        <f t="shared" si="295"/>
        <v/>
      </c>
      <c r="AB1133" s="1" t="str">
        <f t="shared" si="296"/>
        <v/>
      </c>
      <c r="AC1133" s="1" t="str">
        <f t="shared" si="297"/>
        <v/>
      </c>
      <c r="AD1133" s="1" t="str">
        <f t="shared" si="298"/>
        <v/>
      </c>
      <c r="AE1133" s="1" t="str">
        <f t="shared" si="299"/>
        <v/>
      </c>
      <c r="AF1133" s="1" t="str">
        <f t="shared" si="300"/>
        <v/>
      </c>
      <c r="AG1133" s="1" t="str">
        <f t="shared" si="301"/>
        <v/>
      </c>
      <c r="AH1133" s="1" t="str">
        <f t="shared" si="302"/>
        <v/>
      </c>
      <c r="AI1133" s="1" t="str">
        <f t="shared" si="303"/>
        <v/>
      </c>
      <c r="AV1133" s="8" t="str">
        <f t="shared" si="306"/>
        <v/>
      </c>
      <c r="AW1133" s="2" t="str">
        <f t="shared" si="304"/>
        <v/>
      </c>
      <c r="AX1133" s="3"/>
      <c r="AY1133" s="2" t="str">
        <f t="shared" si="305"/>
        <v/>
      </c>
      <c r="AZ1133" s="3"/>
      <c r="BA1133" s="3"/>
      <c r="BB1133" s="3"/>
      <c r="BC1133" s="3"/>
      <c r="BD1133" s="3"/>
    </row>
    <row r="1134" spans="22:56" x14ac:dyDescent="0.25">
      <c r="V1134" s="1" t="str">
        <f t="shared" si="291"/>
        <v/>
      </c>
      <c r="X1134" s="1" t="str">
        <f t="shared" si="292"/>
        <v/>
      </c>
      <c r="Y1134" s="1" t="str">
        <f t="shared" si="293"/>
        <v/>
      </c>
      <c r="Z1134" s="1" t="str">
        <f t="shared" si="294"/>
        <v/>
      </c>
      <c r="AA1134" s="1" t="str">
        <f t="shared" si="295"/>
        <v/>
      </c>
      <c r="AB1134" s="1" t="str">
        <f t="shared" si="296"/>
        <v/>
      </c>
      <c r="AC1134" s="1" t="str">
        <f t="shared" si="297"/>
        <v/>
      </c>
      <c r="AD1134" s="1" t="str">
        <f t="shared" si="298"/>
        <v/>
      </c>
      <c r="AE1134" s="1" t="str">
        <f t="shared" si="299"/>
        <v/>
      </c>
      <c r="AF1134" s="1" t="str">
        <f t="shared" si="300"/>
        <v/>
      </c>
      <c r="AG1134" s="1" t="str">
        <f t="shared" si="301"/>
        <v/>
      </c>
      <c r="AH1134" s="1" t="str">
        <f t="shared" si="302"/>
        <v/>
      </c>
      <c r="AI1134" s="1" t="str">
        <f t="shared" si="303"/>
        <v/>
      </c>
      <c r="AV1134" s="8" t="str">
        <f t="shared" si="306"/>
        <v/>
      </c>
      <c r="AW1134" s="2" t="str">
        <f t="shared" si="304"/>
        <v/>
      </c>
      <c r="AX1134" s="3"/>
      <c r="AY1134" s="2" t="str">
        <f t="shared" si="305"/>
        <v/>
      </c>
      <c r="AZ1134" s="3"/>
      <c r="BA1134" s="3"/>
      <c r="BB1134" s="3"/>
      <c r="BC1134" s="3"/>
      <c r="BD1134" s="3"/>
    </row>
    <row r="1135" spans="22:56" x14ac:dyDescent="0.25">
      <c r="V1135" s="1" t="str">
        <f t="shared" si="291"/>
        <v/>
      </c>
      <c r="X1135" s="1" t="str">
        <f t="shared" si="292"/>
        <v/>
      </c>
      <c r="Y1135" s="1" t="str">
        <f t="shared" si="293"/>
        <v/>
      </c>
      <c r="Z1135" s="1" t="str">
        <f t="shared" si="294"/>
        <v/>
      </c>
      <c r="AA1135" s="1" t="str">
        <f t="shared" si="295"/>
        <v/>
      </c>
      <c r="AB1135" s="1" t="str">
        <f t="shared" si="296"/>
        <v/>
      </c>
      <c r="AC1135" s="1" t="str">
        <f t="shared" si="297"/>
        <v/>
      </c>
      <c r="AD1135" s="1" t="str">
        <f t="shared" si="298"/>
        <v/>
      </c>
      <c r="AE1135" s="1" t="str">
        <f t="shared" si="299"/>
        <v/>
      </c>
      <c r="AF1135" s="1" t="str">
        <f t="shared" si="300"/>
        <v/>
      </c>
      <c r="AG1135" s="1" t="str">
        <f t="shared" si="301"/>
        <v/>
      </c>
      <c r="AH1135" s="1" t="str">
        <f t="shared" si="302"/>
        <v/>
      </c>
      <c r="AI1135" s="1" t="str">
        <f t="shared" si="303"/>
        <v/>
      </c>
      <c r="AV1135" s="8" t="str">
        <f t="shared" si="306"/>
        <v/>
      </c>
      <c r="AW1135" s="2" t="str">
        <f t="shared" si="304"/>
        <v/>
      </c>
      <c r="AX1135" s="3"/>
      <c r="AY1135" s="2" t="str">
        <f t="shared" si="305"/>
        <v/>
      </c>
      <c r="AZ1135" s="3"/>
      <c r="BA1135" s="3"/>
      <c r="BB1135" s="3"/>
      <c r="BC1135" s="3"/>
      <c r="BD1135" s="3"/>
    </row>
    <row r="1136" spans="22:56" x14ac:dyDescent="0.25">
      <c r="V1136" s="1" t="str">
        <f t="shared" ref="V1136:V1199" si="307">IF(AV1104&lt;&gt;"","(","")</f>
        <v/>
      </c>
      <c r="X1136" s="1" t="str">
        <f t="shared" ref="X1136:X1199" si="308">IF(AV1104&lt;=$N$14,IF(X1135&lt;$C$8,X1135+1,1),"")</f>
        <v/>
      </c>
      <c r="Y1136" s="1" t="str">
        <f t="shared" ref="Y1136:Y1199" si="309">IF(AV1104&lt;=$N$14,IF(X1136&gt;X1135,Y1135,IF(Y1135&lt;$C$9,Y1135+1,1)),"")</f>
        <v/>
      </c>
      <c r="Z1136" s="1" t="str">
        <f t="shared" ref="Z1136:Z1199" si="310">IF(AV1104&lt;=$N$14,IF(Y1136=Y1135,Z1135,IF(Y1136&gt;Y1135,Z1135,IF(Z1135&lt;$C$10,Z1135+1,1))),"")</f>
        <v/>
      </c>
      <c r="AA1136" s="1" t="str">
        <f t="shared" ref="AA1136:AA1199" si="311">IF(AV1104&lt;=$N$14,IF(Z1136=Z1135,AA1135,IF(Z1136&gt;Z1135,AA1135,AA1135+1)),"")</f>
        <v/>
      </c>
      <c r="AB1136" s="1" t="str">
        <f t="shared" ref="AB1136:AB1199" si="312">IF(AV1104&lt;=$N$14,INDEX($AM$8:$AT$8,1,X1136),"")</f>
        <v/>
      </c>
      <c r="AC1136" s="1" t="str">
        <f t="shared" ref="AC1136:AC1199" si="313">IF($C$6&gt;1,IF(AV1104&lt;&gt;"",", ",""),"")</f>
        <v/>
      </c>
      <c r="AD1136" s="1" t="str">
        <f t="shared" ref="AD1136:AD1199" si="314">IF($C$6&gt;1,IF(AV1104&lt;=$N$14,INDEX($AM$9:$AT$9,1,Y1136),""),"")</f>
        <v/>
      </c>
      <c r="AE1136" s="1" t="str">
        <f t="shared" ref="AE1136:AE1199" si="315">IF($C$6&gt;2,IF(AV1104&lt;&gt;"",", ",""),"")</f>
        <v/>
      </c>
      <c r="AF1136" s="1" t="str">
        <f t="shared" ref="AF1136:AF1199" si="316">IF($C$6&gt;2,IF(AV1104&lt;=$N$14,INDEX($AM$10:$AT$10,1,Z1136),""),"")</f>
        <v/>
      </c>
      <c r="AG1136" s="1" t="str">
        <f t="shared" ref="AG1136:AG1199" si="317">IF($C$6&gt;3,IF(AV1104&lt;&gt;"",", ",""),"")</f>
        <v/>
      </c>
      <c r="AH1136" s="1" t="str">
        <f t="shared" ref="AH1136:AH1199" si="318">IF($C$6&gt;3,IF(AV1104&lt;=$N$14,INDEX($AM$11:$AT$11,1,AA1136),""),"")</f>
        <v/>
      </c>
      <c r="AI1136" s="1" t="str">
        <f t="shared" ref="AI1136:AI1199" si="319">IF(AV1104&lt;&gt;"",")","")</f>
        <v/>
      </c>
      <c r="AV1136" s="8" t="str">
        <f t="shared" si="306"/>
        <v/>
      </c>
      <c r="AW1136" s="2" t="str">
        <f t="shared" si="304"/>
        <v/>
      </c>
      <c r="AX1136" s="3"/>
      <c r="AY1136" s="2" t="str">
        <f t="shared" si="305"/>
        <v/>
      </c>
      <c r="AZ1136" s="3"/>
      <c r="BA1136" s="3"/>
      <c r="BB1136" s="3"/>
      <c r="BC1136" s="3"/>
      <c r="BD1136" s="3"/>
    </row>
    <row r="1137" spans="22:56" x14ac:dyDescent="0.25">
      <c r="V1137" s="1" t="str">
        <f t="shared" si="307"/>
        <v/>
      </c>
      <c r="X1137" s="1" t="str">
        <f t="shared" si="308"/>
        <v/>
      </c>
      <c r="Y1137" s="1" t="str">
        <f t="shared" si="309"/>
        <v/>
      </c>
      <c r="Z1137" s="1" t="str">
        <f t="shared" si="310"/>
        <v/>
      </c>
      <c r="AA1137" s="1" t="str">
        <f t="shared" si="311"/>
        <v/>
      </c>
      <c r="AB1137" s="1" t="str">
        <f t="shared" si="312"/>
        <v/>
      </c>
      <c r="AC1137" s="1" t="str">
        <f t="shared" si="313"/>
        <v/>
      </c>
      <c r="AD1137" s="1" t="str">
        <f t="shared" si="314"/>
        <v/>
      </c>
      <c r="AE1137" s="1" t="str">
        <f t="shared" si="315"/>
        <v/>
      </c>
      <c r="AF1137" s="1" t="str">
        <f t="shared" si="316"/>
        <v/>
      </c>
      <c r="AG1137" s="1" t="str">
        <f t="shared" si="317"/>
        <v/>
      </c>
      <c r="AH1137" s="1" t="str">
        <f t="shared" si="318"/>
        <v/>
      </c>
      <c r="AI1137" s="1" t="str">
        <f t="shared" si="319"/>
        <v/>
      </c>
      <c r="AV1137" s="8" t="str">
        <f t="shared" si="306"/>
        <v/>
      </c>
      <c r="AW1137" s="2" t="str">
        <f t="shared" ref="AW1137:AW1200" si="320">IF(AV1137&lt;&gt;"",". Möglichkeit: ","")</f>
        <v/>
      </c>
      <c r="AX1137" s="3"/>
      <c r="AY1137" s="2" t="str">
        <f t="shared" si="305"/>
        <v/>
      </c>
      <c r="AZ1137" s="3"/>
      <c r="BA1137" s="3"/>
      <c r="BB1137" s="3"/>
      <c r="BC1137" s="3"/>
      <c r="BD1137" s="3"/>
    </row>
    <row r="1138" spans="22:56" x14ac:dyDescent="0.25">
      <c r="V1138" s="1" t="str">
        <f t="shared" si="307"/>
        <v/>
      </c>
      <c r="X1138" s="1" t="str">
        <f t="shared" si="308"/>
        <v/>
      </c>
      <c r="Y1138" s="1" t="str">
        <f t="shared" si="309"/>
        <v/>
      </c>
      <c r="Z1138" s="1" t="str">
        <f t="shared" si="310"/>
        <v/>
      </c>
      <c r="AA1138" s="1" t="str">
        <f t="shared" si="311"/>
        <v/>
      </c>
      <c r="AB1138" s="1" t="str">
        <f t="shared" si="312"/>
        <v/>
      </c>
      <c r="AC1138" s="1" t="str">
        <f t="shared" si="313"/>
        <v/>
      </c>
      <c r="AD1138" s="1" t="str">
        <f t="shared" si="314"/>
        <v/>
      </c>
      <c r="AE1138" s="1" t="str">
        <f t="shared" si="315"/>
        <v/>
      </c>
      <c r="AF1138" s="1" t="str">
        <f t="shared" si="316"/>
        <v/>
      </c>
      <c r="AG1138" s="1" t="str">
        <f t="shared" si="317"/>
        <v/>
      </c>
      <c r="AH1138" s="1" t="str">
        <f t="shared" si="318"/>
        <v/>
      </c>
      <c r="AI1138" s="1" t="str">
        <f t="shared" si="319"/>
        <v/>
      </c>
      <c r="AV1138" s="8" t="str">
        <f t="shared" si="306"/>
        <v/>
      </c>
      <c r="AW1138" s="2" t="str">
        <f t="shared" si="320"/>
        <v/>
      </c>
      <c r="AX1138" s="3"/>
      <c r="AY1138" s="2" t="str">
        <f t="shared" si="305"/>
        <v/>
      </c>
      <c r="AZ1138" s="3"/>
      <c r="BA1138" s="3"/>
      <c r="BB1138" s="3"/>
      <c r="BC1138" s="3"/>
      <c r="BD1138" s="3"/>
    </row>
    <row r="1139" spans="22:56" x14ac:dyDescent="0.25">
      <c r="V1139" s="1" t="str">
        <f t="shared" si="307"/>
        <v/>
      </c>
      <c r="X1139" s="1" t="str">
        <f t="shared" si="308"/>
        <v/>
      </c>
      <c r="Y1139" s="1" t="str">
        <f t="shared" si="309"/>
        <v/>
      </c>
      <c r="Z1139" s="1" t="str">
        <f t="shared" si="310"/>
        <v/>
      </c>
      <c r="AA1139" s="1" t="str">
        <f t="shared" si="311"/>
        <v/>
      </c>
      <c r="AB1139" s="1" t="str">
        <f t="shared" si="312"/>
        <v/>
      </c>
      <c r="AC1139" s="1" t="str">
        <f t="shared" si="313"/>
        <v/>
      </c>
      <c r="AD1139" s="1" t="str">
        <f t="shared" si="314"/>
        <v/>
      </c>
      <c r="AE1139" s="1" t="str">
        <f t="shared" si="315"/>
        <v/>
      </c>
      <c r="AF1139" s="1" t="str">
        <f t="shared" si="316"/>
        <v/>
      </c>
      <c r="AG1139" s="1" t="str">
        <f t="shared" si="317"/>
        <v/>
      </c>
      <c r="AH1139" s="1" t="str">
        <f t="shared" si="318"/>
        <v/>
      </c>
      <c r="AI1139" s="1" t="str">
        <f t="shared" si="319"/>
        <v/>
      </c>
      <c r="AV1139" s="8" t="str">
        <f t="shared" si="306"/>
        <v/>
      </c>
      <c r="AW1139" s="2" t="str">
        <f t="shared" si="320"/>
        <v/>
      </c>
      <c r="AX1139" s="3"/>
      <c r="AY1139" s="2" t="str">
        <f t="shared" si="305"/>
        <v/>
      </c>
      <c r="AZ1139" s="3"/>
      <c r="BA1139" s="3"/>
      <c r="BB1139" s="3"/>
      <c r="BC1139" s="3"/>
      <c r="BD1139" s="3"/>
    </row>
    <row r="1140" spans="22:56" x14ac:dyDescent="0.25">
      <c r="V1140" s="1" t="str">
        <f t="shared" si="307"/>
        <v/>
      </c>
      <c r="X1140" s="1" t="str">
        <f t="shared" si="308"/>
        <v/>
      </c>
      <c r="Y1140" s="1" t="str">
        <f t="shared" si="309"/>
        <v/>
      </c>
      <c r="Z1140" s="1" t="str">
        <f t="shared" si="310"/>
        <v/>
      </c>
      <c r="AA1140" s="1" t="str">
        <f t="shared" si="311"/>
        <v/>
      </c>
      <c r="AB1140" s="1" t="str">
        <f t="shared" si="312"/>
        <v/>
      </c>
      <c r="AC1140" s="1" t="str">
        <f t="shared" si="313"/>
        <v/>
      </c>
      <c r="AD1140" s="1" t="str">
        <f t="shared" si="314"/>
        <v/>
      </c>
      <c r="AE1140" s="1" t="str">
        <f t="shared" si="315"/>
        <v/>
      </c>
      <c r="AF1140" s="1" t="str">
        <f t="shared" si="316"/>
        <v/>
      </c>
      <c r="AG1140" s="1" t="str">
        <f t="shared" si="317"/>
        <v/>
      </c>
      <c r="AH1140" s="1" t="str">
        <f t="shared" si="318"/>
        <v/>
      </c>
      <c r="AI1140" s="1" t="str">
        <f t="shared" si="319"/>
        <v/>
      </c>
      <c r="AV1140" s="8" t="str">
        <f t="shared" si="306"/>
        <v/>
      </c>
      <c r="AW1140" s="2" t="str">
        <f t="shared" si="320"/>
        <v/>
      </c>
      <c r="AX1140" s="3"/>
      <c r="AY1140" s="2" t="str">
        <f t="shared" si="305"/>
        <v/>
      </c>
      <c r="AZ1140" s="3"/>
      <c r="BA1140" s="3"/>
      <c r="BB1140" s="3"/>
      <c r="BC1140" s="3"/>
      <c r="BD1140" s="3"/>
    </row>
    <row r="1141" spans="22:56" x14ac:dyDescent="0.25">
      <c r="V1141" s="1" t="str">
        <f t="shared" si="307"/>
        <v/>
      </c>
      <c r="X1141" s="1" t="str">
        <f t="shared" si="308"/>
        <v/>
      </c>
      <c r="Y1141" s="1" t="str">
        <f t="shared" si="309"/>
        <v/>
      </c>
      <c r="Z1141" s="1" t="str">
        <f t="shared" si="310"/>
        <v/>
      </c>
      <c r="AA1141" s="1" t="str">
        <f t="shared" si="311"/>
        <v/>
      </c>
      <c r="AB1141" s="1" t="str">
        <f t="shared" si="312"/>
        <v/>
      </c>
      <c r="AC1141" s="1" t="str">
        <f t="shared" si="313"/>
        <v/>
      </c>
      <c r="AD1141" s="1" t="str">
        <f t="shared" si="314"/>
        <v/>
      </c>
      <c r="AE1141" s="1" t="str">
        <f t="shared" si="315"/>
        <v/>
      </c>
      <c r="AF1141" s="1" t="str">
        <f t="shared" si="316"/>
        <v/>
      </c>
      <c r="AG1141" s="1" t="str">
        <f t="shared" si="317"/>
        <v/>
      </c>
      <c r="AH1141" s="1" t="str">
        <f t="shared" si="318"/>
        <v/>
      </c>
      <c r="AI1141" s="1" t="str">
        <f t="shared" si="319"/>
        <v/>
      </c>
      <c r="AV1141" s="8" t="str">
        <f t="shared" si="306"/>
        <v/>
      </c>
      <c r="AW1141" s="2" t="str">
        <f t="shared" si="320"/>
        <v/>
      </c>
      <c r="AX1141" s="3"/>
      <c r="AY1141" s="2" t="str">
        <f t="shared" si="305"/>
        <v/>
      </c>
      <c r="AZ1141" s="3"/>
      <c r="BA1141" s="3"/>
      <c r="BB1141" s="3"/>
      <c r="BC1141" s="3"/>
      <c r="BD1141" s="3"/>
    </row>
    <row r="1142" spans="22:56" x14ac:dyDescent="0.25">
      <c r="V1142" s="1" t="str">
        <f t="shared" si="307"/>
        <v/>
      </c>
      <c r="X1142" s="1" t="str">
        <f t="shared" si="308"/>
        <v/>
      </c>
      <c r="Y1142" s="1" t="str">
        <f t="shared" si="309"/>
        <v/>
      </c>
      <c r="Z1142" s="1" t="str">
        <f t="shared" si="310"/>
        <v/>
      </c>
      <c r="AA1142" s="1" t="str">
        <f t="shared" si="311"/>
        <v/>
      </c>
      <c r="AB1142" s="1" t="str">
        <f t="shared" si="312"/>
        <v/>
      </c>
      <c r="AC1142" s="1" t="str">
        <f t="shared" si="313"/>
        <v/>
      </c>
      <c r="AD1142" s="1" t="str">
        <f t="shared" si="314"/>
        <v/>
      </c>
      <c r="AE1142" s="1" t="str">
        <f t="shared" si="315"/>
        <v/>
      </c>
      <c r="AF1142" s="1" t="str">
        <f t="shared" si="316"/>
        <v/>
      </c>
      <c r="AG1142" s="1" t="str">
        <f t="shared" si="317"/>
        <v/>
      </c>
      <c r="AH1142" s="1" t="str">
        <f t="shared" si="318"/>
        <v/>
      </c>
      <c r="AI1142" s="1" t="str">
        <f t="shared" si="319"/>
        <v/>
      </c>
      <c r="AV1142" s="8" t="str">
        <f t="shared" si="306"/>
        <v/>
      </c>
      <c r="AW1142" s="2" t="str">
        <f t="shared" si="320"/>
        <v/>
      </c>
      <c r="AX1142" s="3"/>
      <c r="AY1142" s="2" t="str">
        <f t="shared" si="305"/>
        <v/>
      </c>
      <c r="AZ1142" s="3"/>
      <c r="BA1142" s="3"/>
      <c r="BB1142" s="3"/>
      <c r="BC1142" s="3"/>
      <c r="BD1142" s="3"/>
    </row>
    <row r="1143" spans="22:56" x14ac:dyDescent="0.25">
      <c r="V1143" s="1" t="str">
        <f t="shared" si="307"/>
        <v/>
      </c>
      <c r="X1143" s="1" t="str">
        <f t="shared" si="308"/>
        <v/>
      </c>
      <c r="Y1143" s="1" t="str">
        <f t="shared" si="309"/>
        <v/>
      </c>
      <c r="Z1143" s="1" t="str">
        <f t="shared" si="310"/>
        <v/>
      </c>
      <c r="AA1143" s="1" t="str">
        <f t="shared" si="311"/>
        <v/>
      </c>
      <c r="AB1143" s="1" t="str">
        <f t="shared" si="312"/>
        <v/>
      </c>
      <c r="AC1143" s="1" t="str">
        <f t="shared" si="313"/>
        <v/>
      </c>
      <c r="AD1143" s="1" t="str">
        <f t="shared" si="314"/>
        <v/>
      </c>
      <c r="AE1143" s="1" t="str">
        <f t="shared" si="315"/>
        <v/>
      </c>
      <c r="AF1143" s="1" t="str">
        <f t="shared" si="316"/>
        <v/>
      </c>
      <c r="AG1143" s="1" t="str">
        <f t="shared" si="317"/>
        <v/>
      </c>
      <c r="AH1143" s="1" t="str">
        <f t="shared" si="318"/>
        <v/>
      </c>
      <c r="AI1143" s="1" t="str">
        <f t="shared" si="319"/>
        <v/>
      </c>
      <c r="AV1143" s="8" t="str">
        <f t="shared" si="306"/>
        <v/>
      </c>
      <c r="AW1143" s="2" t="str">
        <f t="shared" si="320"/>
        <v/>
      </c>
      <c r="AX1143" s="3"/>
      <c r="AY1143" s="2" t="str">
        <f t="shared" si="305"/>
        <v/>
      </c>
      <c r="AZ1143" s="3"/>
      <c r="BA1143" s="3"/>
      <c r="BB1143" s="3"/>
      <c r="BC1143" s="3"/>
      <c r="BD1143" s="3"/>
    </row>
    <row r="1144" spans="22:56" x14ac:dyDescent="0.25">
      <c r="V1144" s="1" t="str">
        <f t="shared" si="307"/>
        <v/>
      </c>
      <c r="X1144" s="1" t="str">
        <f t="shared" si="308"/>
        <v/>
      </c>
      <c r="Y1144" s="1" t="str">
        <f t="shared" si="309"/>
        <v/>
      </c>
      <c r="Z1144" s="1" t="str">
        <f t="shared" si="310"/>
        <v/>
      </c>
      <c r="AA1144" s="1" t="str">
        <f t="shared" si="311"/>
        <v/>
      </c>
      <c r="AB1144" s="1" t="str">
        <f t="shared" si="312"/>
        <v/>
      </c>
      <c r="AC1144" s="1" t="str">
        <f t="shared" si="313"/>
        <v/>
      </c>
      <c r="AD1144" s="1" t="str">
        <f t="shared" si="314"/>
        <v/>
      </c>
      <c r="AE1144" s="1" t="str">
        <f t="shared" si="315"/>
        <v/>
      </c>
      <c r="AF1144" s="1" t="str">
        <f t="shared" si="316"/>
        <v/>
      </c>
      <c r="AG1144" s="1" t="str">
        <f t="shared" si="317"/>
        <v/>
      </c>
      <c r="AH1144" s="1" t="str">
        <f t="shared" si="318"/>
        <v/>
      </c>
      <c r="AI1144" s="1" t="str">
        <f t="shared" si="319"/>
        <v/>
      </c>
      <c r="AV1144" s="8" t="str">
        <f t="shared" si="306"/>
        <v/>
      </c>
      <c r="AW1144" s="2" t="str">
        <f t="shared" si="320"/>
        <v/>
      </c>
      <c r="AX1144" s="3"/>
      <c r="AY1144" s="2" t="str">
        <f t="shared" si="305"/>
        <v/>
      </c>
      <c r="AZ1144" s="3"/>
      <c r="BA1144" s="3"/>
      <c r="BB1144" s="3"/>
      <c r="BC1144" s="3"/>
      <c r="BD1144" s="3"/>
    </row>
    <row r="1145" spans="22:56" x14ac:dyDescent="0.25">
      <c r="V1145" s="1" t="str">
        <f t="shared" si="307"/>
        <v/>
      </c>
      <c r="X1145" s="1" t="str">
        <f t="shared" si="308"/>
        <v/>
      </c>
      <c r="Y1145" s="1" t="str">
        <f t="shared" si="309"/>
        <v/>
      </c>
      <c r="Z1145" s="1" t="str">
        <f t="shared" si="310"/>
        <v/>
      </c>
      <c r="AA1145" s="1" t="str">
        <f t="shared" si="311"/>
        <v/>
      </c>
      <c r="AB1145" s="1" t="str">
        <f t="shared" si="312"/>
        <v/>
      </c>
      <c r="AC1145" s="1" t="str">
        <f t="shared" si="313"/>
        <v/>
      </c>
      <c r="AD1145" s="1" t="str">
        <f t="shared" si="314"/>
        <v/>
      </c>
      <c r="AE1145" s="1" t="str">
        <f t="shared" si="315"/>
        <v/>
      </c>
      <c r="AF1145" s="1" t="str">
        <f t="shared" si="316"/>
        <v/>
      </c>
      <c r="AG1145" s="1" t="str">
        <f t="shared" si="317"/>
        <v/>
      </c>
      <c r="AH1145" s="1" t="str">
        <f t="shared" si="318"/>
        <v/>
      </c>
      <c r="AI1145" s="1" t="str">
        <f t="shared" si="319"/>
        <v/>
      </c>
      <c r="AV1145" s="8" t="str">
        <f t="shared" si="306"/>
        <v/>
      </c>
      <c r="AW1145" s="2" t="str">
        <f t="shared" si="320"/>
        <v/>
      </c>
      <c r="AX1145" s="3"/>
      <c r="AY1145" s="2" t="str">
        <f t="shared" si="305"/>
        <v/>
      </c>
      <c r="AZ1145" s="3"/>
      <c r="BA1145" s="3"/>
      <c r="BB1145" s="3"/>
      <c r="BC1145" s="3"/>
      <c r="BD1145" s="3"/>
    </row>
    <row r="1146" spans="22:56" x14ac:dyDescent="0.25">
      <c r="V1146" s="1" t="str">
        <f t="shared" si="307"/>
        <v/>
      </c>
      <c r="X1146" s="1" t="str">
        <f t="shared" si="308"/>
        <v/>
      </c>
      <c r="Y1146" s="1" t="str">
        <f t="shared" si="309"/>
        <v/>
      </c>
      <c r="Z1146" s="1" t="str">
        <f t="shared" si="310"/>
        <v/>
      </c>
      <c r="AA1146" s="1" t="str">
        <f t="shared" si="311"/>
        <v/>
      </c>
      <c r="AB1146" s="1" t="str">
        <f t="shared" si="312"/>
        <v/>
      </c>
      <c r="AC1146" s="1" t="str">
        <f t="shared" si="313"/>
        <v/>
      </c>
      <c r="AD1146" s="1" t="str">
        <f t="shared" si="314"/>
        <v/>
      </c>
      <c r="AE1146" s="1" t="str">
        <f t="shared" si="315"/>
        <v/>
      </c>
      <c r="AF1146" s="1" t="str">
        <f t="shared" si="316"/>
        <v/>
      </c>
      <c r="AG1146" s="1" t="str">
        <f t="shared" si="317"/>
        <v/>
      </c>
      <c r="AH1146" s="1" t="str">
        <f t="shared" si="318"/>
        <v/>
      </c>
      <c r="AI1146" s="1" t="str">
        <f t="shared" si="319"/>
        <v/>
      </c>
      <c r="AV1146" s="8" t="str">
        <f t="shared" si="306"/>
        <v/>
      </c>
      <c r="AW1146" s="2" t="str">
        <f t="shared" si="320"/>
        <v/>
      </c>
      <c r="AX1146" s="3"/>
      <c r="AY1146" s="2" t="str">
        <f t="shared" si="305"/>
        <v/>
      </c>
      <c r="AZ1146" s="3"/>
      <c r="BA1146" s="3"/>
      <c r="BB1146" s="3"/>
      <c r="BC1146" s="3"/>
      <c r="BD1146" s="3"/>
    </row>
    <row r="1147" spans="22:56" x14ac:dyDescent="0.25">
      <c r="V1147" s="1" t="str">
        <f t="shared" si="307"/>
        <v/>
      </c>
      <c r="X1147" s="1" t="str">
        <f t="shared" si="308"/>
        <v/>
      </c>
      <c r="Y1147" s="1" t="str">
        <f t="shared" si="309"/>
        <v/>
      </c>
      <c r="Z1147" s="1" t="str">
        <f t="shared" si="310"/>
        <v/>
      </c>
      <c r="AA1147" s="1" t="str">
        <f t="shared" si="311"/>
        <v/>
      </c>
      <c r="AB1147" s="1" t="str">
        <f t="shared" si="312"/>
        <v/>
      </c>
      <c r="AC1147" s="1" t="str">
        <f t="shared" si="313"/>
        <v/>
      </c>
      <c r="AD1147" s="1" t="str">
        <f t="shared" si="314"/>
        <v/>
      </c>
      <c r="AE1147" s="1" t="str">
        <f t="shared" si="315"/>
        <v/>
      </c>
      <c r="AF1147" s="1" t="str">
        <f t="shared" si="316"/>
        <v/>
      </c>
      <c r="AG1147" s="1" t="str">
        <f t="shared" si="317"/>
        <v/>
      </c>
      <c r="AH1147" s="1" t="str">
        <f t="shared" si="318"/>
        <v/>
      </c>
      <c r="AI1147" s="1" t="str">
        <f t="shared" si="319"/>
        <v/>
      </c>
      <c r="AV1147" s="8" t="str">
        <f t="shared" si="306"/>
        <v/>
      </c>
      <c r="AW1147" s="2" t="str">
        <f t="shared" si="320"/>
        <v/>
      </c>
      <c r="AX1147" s="3"/>
      <c r="AY1147" s="2" t="str">
        <f t="shared" si="305"/>
        <v/>
      </c>
      <c r="AZ1147" s="3"/>
      <c r="BA1147" s="3"/>
      <c r="BB1147" s="3"/>
      <c r="BC1147" s="3"/>
      <c r="BD1147" s="3"/>
    </row>
    <row r="1148" spans="22:56" x14ac:dyDescent="0.25">
      <c r="V1148" s="1" t="str">
        <f t="shared" si="307"/>
        <v/>
      </c>
      <c r="X1148" s="1" t="str">
        <f t="shared" si="308"/>
        <v/>
      </c>
      <c r="Y1148" s="1" t="str">
        <f t="shared" si="309"/>
        <v/>
      </c>
      <c r="Z1148" s="1" t="str">
        <f t="shared" si="310"/>
        <v/>
      </c>
      <c r="AA1148" s="1" t="str">
        <f t="shared" si="311"/>
        <v/>
      </c>
      <c r="AB1148" s="1" t="str">
        <f t="shared" si="312"/>
        <v/>
      </c>
      <c r="AC1148" s="1" t="str">
        <f t="shared" si="313"/>
        <v/>
      </c>
      <c r="AD1148" s="1" t="str">
        <f t="shared" si="314"/>
        <v/>
      </c>
      <c r="AE1148" s="1" t="str">
        <f t="shared" si="315"/>
        <v/>
      </c>
      <c r="AF1148" s="1" t="str">
        <f t="shared" si="316"/>
        <v/>
      </c>
      <c r="AG1148" s="1" t="str">
        <f t="shared" si="317"/>
        <v/>
      </c>
      <c r="AH1148" s="1" t="str">
        <f t="shared" si="318"/>
        <v/>
      </c>
      <c r="AI1148" s="1" t="str">
        <f t="shared" si="319"/>
        <v/>
      </c>
      <c r="AV1148" s="8" t="str">
        <f t="shared" si="306"/>
        <v/>
      </c>
      <c r="AW1148" s="2" t="str">
        <f t="shared" si="320"/>
        <v/>
      </c>
      <c r="AX1148" s="3"/>
      <c r="AY1148" s="2" t="str">
        <f t="shared" si="305"/>
        <v/>
      </c>
      <c r="AZ1148" s="3"/>
      <c r="BA1148" s="3"/>
      <c r="BB1148" s="3"/>
      <c r="BC1148" s="3"/>
      <c r="BD1148" s="3"/>
    </row>
    <row r="1149" spans="22:56" x14ac:dyDescent="0.25">
      <c r="V1149" s="1" t="str">
        <f t="shared" si="307"/>
        <v/>
      </c>
      <c r="X1149" s="1" t="str">
        <f t="shared" si="308"/>
        <v/>
      </c>
      <c r="Y1149" s="1" t="str">
        <f t="shared" si="309"/>
        <v/>
      </c>
      <c r="Z1149" s="1" t="str">
        <f t="shared" si="310"/>
        <v/>
      </c>
      <c r="AA1149" s="1" t="str">
        <f t="shared" si="311"/>
        <v/>
      </c>
      <c r="AB1149" s="1" t="str">
        <f t="shared" si="312"/>
        <v/>
      </c>
      <c r="AC1149" s="1" t="str">
        <f t="shared" si="313"/>
        <v/>
      </c>
      <c r="AD1149" s="1" t="str">
        <f t="shared" si="314"/>
        <v/>
      </c>
      <c r="AE1149" s="1" t="str">
        <f t="shared" si="315"/>
        <v/>
      </c>
      <c r="AF1149" s="1" t="str">
        <f t="shared" si="316"/>
        <v/>
      </c>
      <c r="AG1149" s="1" t="str">
        <f t="shared" si="317"/>
        <v/>
      </c>
      <c r="AH1149" s="1" t="str">
        <f t="shared" si="318"/>
        <v/>
      </c>
      <c r="AI1149" s="1" t="str">
        <f t="shared" si="319"/>
        <v/>
      </c>
      <c r="AV1149" s="8" t="str">
        <f t="shared" si="306"/>
        <v/>
      </c>
      <c r="AW1149" s="2" t="str">
        <f t="shared" si="320"/>
        <v/>
      </c>
      <c r="AX1149" s="3"/>
      <c r="AY1149" s="2" t="str">
        <f t="shared" si="305"/>
        <v/>
      </c>
      <c r="AZ1149" s="3"/>
      <c r="BA1149" s="3"/>
      <c r="BB1149" s="3"/>
      <c r="BC1149" s="3"/>
      <c r="BD1149" s="3"/>
    </row>
    <row r="1150" spans="22:56" x14ac:dyDescent="0.25">
      <c r="V1150" s="1" t="str">
        <f t="shared" si="307"/>
        <v/>
      </c>
      <c r="X1150" s="1" t="str">
        <f t="shared" si="308"/>
        <v/>
      </c>
      <c r="Y1150" s="1" t="str">
        <f t="shared" si="309"/>
        <v/>
      </c>
      <c r="Z1150" s="1" t="str">
        <f t="shared" si="310"/>
        <v/>
      </c>
      <c r="AA1150" s="1" t="str">
        <f t="shared" si="311"/>
        <v/>
      </c>
      <c r="AB1150" s="1" t="str">
        <f t="shared" si="312"/>
        <v/>
      </c>
      <c r="AC1150" s="1" t="str">
        <f t="shared" si="313"/>
        <v/>
      </c>
      <c r="AD1150" s="1" t="str">
        <f t="shared" si="314"/>
        <v/>
      </c>
      <c r="AE1150" s="1" t="str">
        <f t="shared" si="315"/>
        <v/>
      </c>
      <c r="AF1150" s="1" t="str">
        <f t="shared" si="316"/>
        <v/>
      </c>
      <c r="AG1150" s="1" t="str">
        <f t="shared" si="317"/>
        <v/>
      </c>
      <c r="AH1150" s="1" t="str">
        <f t="shared" si="318"/>
        <v/>
      </c>
      <c r="AI1150" s="1" t="str">
        <f t="shared" si="319"/>
        <v/>
      </c>
      <c r="AV1150" s="8" t="str">
        <f t="shared" si="306"/>
        <v/>
      </c>
      <c r="AW1150" s="2" t="str">
        <f t="shared" si="320"/>
        <v/>
      </c>
      <c r="AX1150" s="3"/>
      <c r="AY1150" s="2" t="str">
        <f t="shared" si="305"/>
        <v/>
      </c>
      <c r="AZ1150" s="3"/>
      <c r="BA1150" s="3"/>
      <c r="BB1150" s="3"/>
      <c r="BC1150" s="3"/>
      <c r="BD1150" s="3"/>
    </row>
    <row r="1151" spans="22:56" x14ac:dyDescent="0.25">
      <c r="V1151" s="1" t="str">
        <f t="shared" si="307"/>
        <v/>
      </c>
      <c r="X1151" s="1" t="str">
        <f t="shared" si="308"/>
        <v/>
      </c>
      <c r="Y1151" s="1" t="str">
        <f t="shared" si="309"/>
        <v/>
      </c>
      <c r="Z1151" s="1" t="str">
        <f t="shared" si="310"/>
        <v/>
      </c>
      <c r="AA1151" s="1" t="str">
        <f t="shared" si="311"/>
        <v/>
      </c>
      <c r="AB1151" s="1" t="str">
        <f t="shared" si="312"/>
        <v/>
      </c>
      <c r="AC1151" s="1" t="str">
        <f t="shared" si="313"/>
        <v/>
      </c>
      <c r="AD1151" s="1" t="str">
        <f t="shared" si="314"/>
        <v/>
      </c>
      <c r="AE1151" s="1" t="str">
        <f t="shared" si="315"/>
        <v/>
      </c>
      <c r="AF1151" s="1" t="str">
        <f t="shared" si="316"/>
        <v/>
      </c>
      <c r="AG1151" s="1" t="str">
        <f t="shared" si="317"/>
        <v/>
      </c>
      <c r="AH1151" s="1" t="str">
        <f t="shared" si="318"/>
        <v/>
      </c>
      <c r="AI1151" s="1" t="str">
        <f t="shared" si="319"/>
        <v/>
      </c>
      <c r="AV1151" s="8" t="str">
        <f t="shared" si="306"/>
        <v/>
      </c>
      <c r="AW1151" s="2" t="str">
        <f t="shared" si="320"/>
        <v/>
      </c>
      <c r="AX1151" s="3"/>
      <c r="AY1151" s="2" t="str">
        <f t="shared" si="305"/>
        <v/>
      </c>
      <c r="AZ1151" s="3"/>
      <c r="BA1151" s="3"/>
      <c r="BB1151" s="3"/>
      <c r="BC1151" s="3"/>
      <c r="BD1151" s="3"/>
    </row>
    <row r="1152" spans="22:56" x14ac:dyDescent="0.25">
      <c r="V1152" s="1" t="str">
        <f t="shared" si="307"/>
        <v/>
      </c>
      <c r="X1152" s="1" t="str">
        <f t="shared" si="308"/>
        <v/>
      </c>
      <c r="Y1152" s="1" t="str">
        <f t="shared" si="309"/>
        <v/>
      </c>
      <c r="Z1152" s="1" t="str">
        <f t="shared" si="310"/>
        <v/>
      </c>
      <c r="AA1152" s="1" t="str">
        <f t="shared" si="311"/>
        <v/>
      </c>
      <c r="AB1152" s="1" t="str">
        <f t="shared" si="312"/>
        <v/>
      </c>
      <c r="AC1152" s="1" t="str">
        <f t="shared" si="313"/>
        <v/>
      </c>
      <c r="AD1152" s="1" t="str">
        <f t="shared" si="314"/>
        <v/>
      </c>
      <c r="AE1152" s="1" t="str">
        <f t="shared" si="315"/>
        <v/>
      </c>
      <c r="AF1152" s="1" t="str">
        <f t="shared" si="316"/>
        <v/>
      </c>
      <c r="AG1152" s="1" t="str">
        <f t="shared" si="317"/>
        <v/>
      </c>
      <c r="AH1152" s="1" t="str">
        <f t="shared" si="318"/>
        <v/>
      </c>
      <c r="AI1152" s="1" t="str">
        <f t="shared" si="319"/>
        <v/>
      </c>
      <c r="AV1152" s="8" t="str">
        <f t="shared" si="306"/>
        <v/>
      </c>
      <c r="AW1152" s="2" t="str">
        <f t="shared" si="320"/>
        <v/>
      </c>
      <c r="AX1152" s="3"/>
      <c r="AY1152" s="2" t="str">
        <f t="shared" si="305"/>
        <v/>
      </c>
      <c r="AZ1152" s="3"/>
      <c r="BA1152" s="3"/>
      <c r="BB1152" s="3"/>
      <c r="BC1152" s="3"/>
      <c r="BD1152" s="3"/>
    </row>
    <row r="1153" spans="22:56" x14ac:dyDescent="0.25">
      <c r="V1153" s="1" t="str">
        <f t="shared" si="307"/>
        <v/>
      </c>
      <c r="X1153" s="1" t="str">
        <f t="shared" si="308"/>
        <v/>
      </c>
      <c r="Y1153" s="1" t="str">
        <f t="shared" si="309"/>
        <v/>
      </c>
      <c r="Z1153" s="1" t="str">
        <f t="shared" si="310"/>
        <v/>
      </c>
      <c r="AA1153" s="1" t="str">
        <f t="shared" si="311"/>
        <v/>
      </c>
      <c r="AB1153" s="1" t="str">
        <f t="shared" si="312"/>
        <v/>
      </c>
      <c r="AC1153" s="1" t="str">
        <f t="shared" si="313"/>
        <v/>
      </c>
      <c r="AD1153" s="1" t="str">
        <f t="shared" si="314"/>
        <v/>
      </c>
      <c r="AE1153" s="1" t="str">
        <f t="shared" si="315"/>
        <v/>
      </c>
      <c r="AF1153" s="1" t="str">
        <f t="shared" si="316"/>
        <v/>
      </c>
      <c r="AG1153" s="1" t="str">
        <f t="shared" si="317"/>
        <v/>
      </c>
      <c r="AH1153" s="1" t="str">
        <f t="shared" si="318"/>
        <v/>
      </c>
      <c r="AI1153" s="1" t="str">
        <f t="shared" si="319"/>
        <v/>
      </c>
      <c r="AV1153" s="8" t="str">
        <f t="shared" si="306"/>
        <v/>
      </c>
      <c r="AW1153" s="2" t="str">
        <f t="shared" si="320"/>
        <v/>
      </c>
      <c r="AX1153" s="3"/>
      <c r="AY1153" s="2" t="str">
        <f t="shared" si="305"/>
        <v/>
      </c>
      <c r="AZ1153" s="3"/>
      <c r="BA1153" s="3"/>
      <c r="BB1153" s="3"/>
      <c r="BC1153" s="3"/>
      <c r="BD1153" s="3"/>
    </row>
    <row r="1154" spans="22:56" x14ac:dyDescent="0.25">
      <c r="V1154" s="1" t="str">
        <f t="shared" si="307"/>
        <v/>
      </c>
      <c r="X1154" s="1" t="str">
        <f t="shared" si="308"/>
        <v/>
      </c>
      <c r="Y1154" s="1" t="str">
        <f t="shared" si="309"/>
        <v/>
      </c>
      <c r="Z1154" s="1" t="str">
        <f t="shared" si="310"/>
        <v/>
      </c>
      <c r="AA1154" s="1" t="str">
        <f t="shared" si="311"/>
        <v/>
      </c>
      <c r="AB1154" s="1" t="str">
        <f t="shared" si="312"/>
        <v/>
      </c>
      <c r="AC1154" s="1" t="str">
        <f t="shared" si="313"/>
        <v/>
      </c>
      <c r="AD1154" s="1" t="str">
        <f t="shared" si="314"/>
        <v/>
      </c>
      <c r="AE1154" s="1" t="str">
        <f t="shared" si="315"/>
        <v/>
      </c>
      <c r="AF1154" s="1" t="str">
        <f t="shared" si="316"/>
        <v/>
      </c>
      <c r="AG1154" s="1" t="str">
        <f t="shared" si="317"/>
        <v/>
      </c>
      <c r="AH1154" s="1" t="str">
        <f t="shared" si="318"/>
        <v/>
      </c>
      <c r="AI1154" s="1" t="str">
        <f t="shared" si="319"/>
        <v/>
      </c>
      <c r="AV1154" s="8" t="str">
        <f t="shared" si="306"/>
        <v/>
      </c>
      <c r="AW1154" s="2" t="str">
        <f t="shared" si="320"/>
        <v/>
      </c>
      <c r="AX1154" s="3"/>
      <c r="AY1154" s="2" t="str">
        <f t="shared" si="305"/>
        <v/>
      </c>
      <c r="AZ1154" s="3"/>
      <c r="BA1154" s="3"/>
      <c r="BB1154" s="3"/>
      <c r="BC1154" s="3"/>
      <c r="BD1154" s="3"/>
    </row>
    <row r="1155" spans="22:56" x14ac:dyDescent="0.25">
      <c r="V1155" s="1" t="str">
        <f t="shared" si="307"/>
        <v/>
      </c>
      <c r="X1155" s="1" t="str">
        <f t="shared" si="308"/>
        <v/>
      </c>
      <c r="Y1155" s="1" t="str">
        <f t="shared" si="309"/>
        <v/>
      </c>
      <c r="Z1155" s="1" t="str">
        <f t="shared" si="310"/>
        <v/>
      </c>
      <c r="AA1155" s="1" t="str">
        <f t="shared" si="311"/>
        <v/>
      </c>
      <c r="AB1155" s="1" t="str">
        <f t="shared" si="312"/>
        <v/>
      </c>
      <c r="AC1155" s="1" t="str">
        <f t="shared" si="313"/>
        <v/>
      </c>
      <c r="AD1155" s="1" t="str">
        <f t="shared" si="314"/>
        <v/>
      </c>
      <c r="AE1155" s="1" t="str">
        <f t="shared" si="315"/>
        <v/>
      </c>
      <c r="AF1155" s="1" t="str">
        <f t="shared" si="316"/>
        <v/>
      </c>
      <c r="AG1155" s="1" t="str">
        <f t="shared" si="317"/>
        <v/>
      </c>
      <c r="AH1155" s="1" t="str">
        <f t="shared" si="318"/>
        <v/>
      </c>
      <c r="AI1155" s="1" t="str">
        <f t="shared" si="319"/>
        <v/>
      </c>
      <c r="AV1155" s="8" t="str">
        <f t="shared" si="306"/>
        <v/>
      </c>
      <c r="AW1155" s="2" t="str">
        <f t="shared" si="320"/>
        <v/>
      </c>
      <c r="AX1155" s="3"/>
      <c r="AY1155" s="2" t="str">
        <f t="shared" si="305"/>
        <v/>
      </c>
      <c r="AZ1155" s="3"/>
      <c r="BA1155" s="3"/>
      <c r="BB1155" s="3"/>
      <c r="BC1155" s="3"/>
      <c r="BD1155" s="3"/>
    </row>
    <row r="1156" spans="22:56" x14ac:dyDescent="0.25">
      <c r="V1156" s="1" t="str">
        <f t="shared" si="307"/>
        <v/>
      </c>
      <c r="X1156" s="1" t="str">
        <f t="shared" si="308"/>
        <v/>
      </c>
      <c r="Y1156" s="1" t="str">
        <f t="shared" si="309"/>
        <v/>
      </c>
      <c r="Z1156" s="1" t="str">
        <f t="shared" si="310"/>
        <v/>
      </c>
      <c r="AA1156" s="1" t="str">
        <f t="shared" si="311"/>
        <v/>
      </c>
      <c r="AB1156" s="1" t="str">
        <f t="shared" si="312"/>
        <v/>
      </c>
      <c r="AC1156" s="1" t="str">
        <f t="shared" si="313"/>
        <v/>
      </c>
      <c r="AD1156" s="1" t="str">
        <f t="shared" si="314"/>
        <v/>
      </c>
      <c r="AE1156" s="1" t="str">
        <f t="shared" si="315"/>
        <v/>
      </c>
      <c r="AF1156" s="1" t="str">
        <f t="shared" si="316"/>
        <v/>
      </c>
      <c r="AG1156" s="1" t="str">
        <f t="shared" si="317"/>
        <v/>
      </c>
      <c r="AH1156" s="1" t="str">
        <f t="shared" si="318"/>
        <v/>
      </c>
      <c r="AI1156" s="1" t="str">
        <f t="shared" si="319"/>
        <v/>
      </c>
      <c r="AV1156" s="8" t="str">
        <f t="shared" si="306"/>
        <v/>
      </c>
      <c r="AW1156" s="2" t="str">
        <f t="shared" si="320"/>
        <v/>
      </c>
      <c r="AX1156" s="3"/>
      <c r="AY1156" s="2" t="str">
        <f t="shared" si="305"/>
        <v/>
      </c>
      <c r="AZ1156" s="3"/>
      <c r="BA1156" s="3"/>
      <c r="BB1156" s="3"/>
      <c r="BC1156" s="3"/>
      <c r="BD1156" s="3"/>
    </row>
    <row r="1157" spans="22:56" x14ac:dyDescent="0.25">
      <c r="V1157" s="1" t="str">
        <f t="shared" si="307"/>
        <v/>
      </c>
      <c r="X1157" s="1" t="str">
        <f t="shared" si="308"/>
        <v/>
      </c>
      <c r="Y1157" s="1" t="str">
        <f t="shared" si="309"/>
        <v/>
      </c>
      <c r="Z1157" s="1" t="str">
        <f t="shared" si="310"/>
        <v/>
      </c>
      <c r="AA1157" s="1" t="str">
        <f t="shared" si="311"/>
        <v/>
      </c>
      <c r="AB1157" s="1" t="str">
        <f t="shared" si="312"/>
        <v/>
      </c>
      <c r="AC1157" s="1" t="str">
        <f t="shared" si="313"/>
        <v/>
      </c>
      <c r="AD1157" s="1" t="str">
        <f t="shared" si="314"/>
        <v/>
      </c>
      <c r="AE1157" s="1" t="str">
        <f t="shared" si="315"/>
        <v/>
      </c>
      <c r="AF1157" s="1" t="str">
        <f t="shared" si="316"/>
        <v/>
      </c>
      <c r="AG1157" s="1" t="str">
        <f t="shared" si="317"/>
        <v/>
      </c>
      <c r="AH1157" s="1" t="str">
        <f t="shared" si="318"/>
        <v/>
      </c>
      <c r="AI1157" s="1" t="str">
        <f t="shared" si="319"/>
        <v/>
      </c>
      <c r="AV1157" s="8" t="str">
        <f t="shared" si="306"/>
        <v/>
      </c>
      <c r="AW1157" s="2" t="str">
        <f t="shared" si="320"/>
        <v/>
      </c>
      <c r="AX1157" s="3"/>
      <c r="AY1157" s="2" t="str">
        <f t="shared" si="305"/>
        <v/>
      </c>
      <c r="AZ1157" s="3"/>
      <c r="BA1157" s="3"/>
      <c r="BB1157" s="3"/>
      <c r="BC1157" s="3"/>
      <c r="BD1157" s="3"/>
    </row>
    <row r="1158" spans="22:56" x14ac:dyDescent="0.25">
      <c r="V1158" s="1" t="str">
        <f t="shared" si="307"/>
        <v/>
      </c>
      <c r="X1158" s="1" t="str">
        <f t="shared" si="308"/>
        <v/>
      </c>
      <c r="Y1158" s="1" t="str">
        <f t="shared" si="309"/>
        <v/>
      </c>
      <c r="Z1158" s="1" t="str">
        <f t="shared" si="310"/>
        <v/>
      </c>
      <c r="AA1158" s="1" t="str">
        <f t="shared" si="311"/>
        <v/>
      </c>
      <c r="AB1158" s="1" t="str">
        <f t="shared" si="312"/>
        <v/>
      </c>
      <c r="AC1158" s="1" t="str">
        <f t="shared" si="313"/>
        <v/>
      </c>
      <c r="AD1158" s="1" t="str">
        <f t="shared" si="314"/>
        <v/>
      </c>
      <c r="AE1158" s="1" t="str">
        <f t="shared" si="315"/>
        <v/>
      </c>
      <c r="AF1158" s="1" t="str">
        <f t="shared" si="316"/>
        <v/>
      </c>
      <c r="AG1158" s="1" t="str">
        <f t="shared" si="317"/>
        <v/>
      </c>
      <c r="AH1158" s="1" t="str">
        <f t="shared" si="318"/>
        <v/>
      </c>
      <c r="AI1158" s="1" t="str">
        <f t="shared" si="319"/>
        <v/>
      </c>
      <c r="AV1158" s="8" t="str">
        <f t="shared" si="306"/>
        <v/>
      </c>
      <c r="AW1158" s="2" t="str">
        <f t="shared" si="320"/>
        <v/>
      </c>
      <c r="AX1158" s="3"/>
      <c r="AY1158" s="2" t="str">
        <f t="shared" si="305"/>
        <v/>
      </c>
      <c r="AZ1158" s="3"/>
      <c r="BA1158" s="3"/>
      <c r="BB1158" s="3"/>
      <c r="BC1158" s="3"/>
      <c r="BD1158" s="3"/>
    </row>
    <row r="1159" spans="22:56" x14ac:dyDescent="0.25">
      <c r="V1159" s="1" t="str">
        <f t="shared" si="307"/>
        <v/>
      </c>
      <c r="X1159" s="1" t="str">
        <f t="shared" si="308"/>
        <v/>
      </c>
      <c r="Y1159" s="1" t="str">
        <f t="shared" si="309"/>
        <v/>
      </c>
      <c r="Z1159" s="1" t="str">
        <f t="shared" si="310"/>
        <v/>
      </c>
      <c r="AA1159" s="1" t="str">
        <f t="shared" si="311"/>
        <v/>
      </c>
      <c r="AB1159" s="1" t="str">
        <f t="shared" si="312"/>
        <v/>
      </c>
      <c r="AC1159" s="1" t="str">
        <f t="shared" si="313"/>
        <v/>
      </c>
      <c r="AD1159" s="1" t="str">
        <f t="shared" si="314"/>
        <v/>
      </c>
      <c r="AE1159" s="1" t="str">
        <f t="shared" si="315"/>
        <v/>
      </c>
      <c r="AF1159" s="1" t="str">
        <f t="shared" si="316"/>
        <v/>
      </c>
      <c r="AG1159" s="1" t="str">
        <f t="shared" si="317"/>
        <v/>
      </c>
      <c r="AH1159" s="1" t="str">
        <f t="shared" si="318"/>
        <v/>
      </c>
      <c r="AI1159" s="1" t="str">
        <f t="shared" si="319"/>
        <v/>
      </c>
      <c r="AV1159" s="8" t="str">
        <f t="shared" si="306"/>
        <v/>
      </c>
      <c r="AW1159" s="2" t="str">
        <f t="shared" si="320"/>
        <v/>
      </c>
      <c r="AX1159" s="3"/>
      <c r="AY1159" s="2" t="str">
        <f t="shared" si="305"/>
        <v/>
      </c>
      <c r="AZ1159" s="3"/>
      <c r="BA1159" s="3"/>
      <c r="BB1159" s="3"/>
      <c r="BC1159" s="3"/>
      <c r="BD1159" s="3"/>
    </row>
    <row r="1160" spans="22:56" x14ac:dyDescent="0.25">
      <c r="V1160" s="1" t="str">
        <f t="shared" si="307"/>
        <v/>
      </c>
      <c r="X1160" s="1" t="str">
        <f t="shared" si="308"/>
        <v/>
      </c>
      <c r="Y1160" s="1" t="str">
        <f t="shared" si="309"/>
        <v/>
      </c>
      <c r="Z1160" s="1" t="str">
        <f t="shared" si="310"/>
        <v/>
      </c>
      <c r="AA1160" s="1" t="str">
        <f t="shared" si="311"/>
        <v/>
      </c>
      <c r="AB1160" s="1" t="str">
        <f t="shared" si="312"/>
        <v/>
      </c>
      <c r="AC1160" s="1" t="str">
        <f t="shared" si="313"/>
        <v/>
      </c>
      <c r="AD1160" s="1" t="str">
        <f t="shared" si="314"/>
        <v/>
      </c>
      <c r="AE1160" s="1" t="str">
        <f t="shared" si="315"/>
        <v/>
      </c>
      <c r="AF1160" s="1" t="str">
        <f t="shared" si="316"/>
        <v/>
      </c>
      <c r="AG1160" s="1" t="str">
        <f t="shared" si="317"/>
        <v/>
      </c>
      <c r="AH1160" s="1" t="str">
        <f t="shared" si="318"/>
        <v/>
      </c>
      <c r="AI1160" s="1" t="str">
        <f t="shared" si="319"/>
        <v/>
      </c>
      <c r="AV1160" s="8" t="str">
        <f t="shared" si="306"/>
        <v/>
      </c>
      <c r="AW1160" s="2" t="str">
        <f t="shared" si="320"/>
        <v/>
      </c>
      <c r="AX1160" s="3"/>
      <c r="AY1160" s="2" t="str">
        <f t="shared" si="305"/>
        <v/>
      </c>
      <c r="AZ1160" s="3"/>
      <c r="BA1160" s="3"/>
      <c r="BB1160" s="3"/>
      <c r="BC1160" s="3"/>
      <c r="BD1160" s="3"/>
    </row>
    <row r="1161" spans="22:56" x14ac:dyDescent="0.25">
      <c r="V1161" s="1" t="str">
        <f t="shared" si="307"/>
        <v/>
      </c>
      <c r="X1161" s="1" t="str">
        <f t="shared" si="308"/>
        <v/>
      </c>
      <c r="Y1161" s="1" t="str">
        <f t="shared" si="309"/>
        <v/>
      </c>
      <c r="Z1161" s="1" t="str">
        <f t="shared" si="310"/>
        <v/>
      </c>
      <c r="AA1161" s="1" t="str">
        <f t="shared" si="311"/>
        <v/>
      </c>
      <c r="AB1161" s="1" t="str">
        <f t="shared" si="312"/>
        <v/>
      </c>
      <c r="AC1161" s="1" t="str">
        <f t="shared" si="313"/>
        <v/>
      </c>
      <c r="AD1161" s="1" t="str">
        <f t="shared" si="314"/>
        <v/>
      </c>
      <c r="AE1161" s="1" t="str">
        <f t="shared" si="315"/>
        <v/>
      </c>
      <c r="AF1161" s="1" t="str">
        <f t="shared" si="316"/>
        <v/>
      </c>
      <c r="AG1161" s="1" t="str">
        <f t="shared" si="317"/>
        <v/>
      </c>
      <c r="AH1161" s="1" t="str">
        <f t="shared" si="318"/>
        <v/>
      </c>
      <c r="AI1161" s="1" t="str">
        <f t="shared" si="319"/>
        <v/>
      </c>
      <c r="AV1161" s="8" t="str">
        <f t="shared" si="306"/>
        <v/>
      </c>
      <c r="AW1161" s="2" t="str">
        <f t="shared" si="320"/>
        <v/>
      </c>
      <c r="AX1161" s="3"/>
      <c r="AY1161" s="2" t="str">
        <f t="shared" si="305"/>
        <v/>
      </c>
      <c r="AZ1161" s="3"/>
      <c r="BA1161" s="3"/>
      <c r="BB1161" s="3"/>
      <c r="BC1161" s="3"/>
      <c r="BD1161" s="3"/>
    </row>
    <row r="1162" spans="22:56" x14ac:dyDescent="0.25">
      <c r="V1162" s="1" t="str">
        <f t="shared" si="307"/>
        <v/>
      </c>
      <c r="X1162" s="1" t="str">
        <f t="shared" si="308"/>
        <v/>
      </c>
      <c r="Y1162" s="1" t="str">
        <f t="shared" si="309"/>
        <v/>
      </c>
      <c r="Z1162" s="1" t="str">
        <f t="shared" si="310"/>
        <v/>
      </c>
      <c r="AA1162" s="1" t="str">
        <f t="shared" si="311"/>
        <v/>
      </c>
      <c r="AB1162" s="1" t="str">
        <f t="shared" si="312"/>
        <v/>
      </c>
      <c r="AC1162" s="1" t="str">
        <f t="shared" si="313"/>
        <v/>
      </c>
      <c r="AD1162" s="1" t="str">
        <f t="shared" si="314"/>
        <v/>
      </c>
      <c r="AE1162" s="1" t="str">
        <f t="shared" si="315"/>
        <v/>
      </c>
      <c r="AF1162" s="1" t="str">
        <f t="shared" si="316"/>
        <v/>
      </c>
      <c r="AG1162" s="1" t="str">
        <f t="shared" si="317"/>
        <v/>
      </c>
      <c r="AH1162" s="1" t="str">
        <f t="shared" si="318"/>
        <v/>
      </c>
      <c r="AI1162" s="1" t="str">
        <f t="shared" si="319"/>
        <v/>
      </c>
      <c r="AV1162" s="8" t="str">
        <f t="shared" si="306"/>
        <v/>
      </c>
      <c r="AW1162" s="2" t="str">
        <f t="shared" si="320"/>
        <v/>
      </c>
      <c r="AX1162" s="3"/>
      <c r="AY1162" s="2" t="str">
        <f t="shared" si="305"/>
        <v/>
      </c>
      <c r="AZ1162" s="3"/>
      <c r="BA1162" s="3"/>
      <c r="BB1162" s="3"/>
      <c r="BC1162" s="3"/>
      <c r="BD1162" s="3"/>
    </row>
    <row r="1163" spans="22:56" x14ac:dyDescent="0.25">
      <c r="V1163" s="1" t="str">
        <f t="shared" si="307"/>
        <v/>
      </c>
      <c r="X1163" s="1" t="str">
        <f t="shared" si="308"/>
        <v/>
      </c>
      <c r="Y1163" s="1" t="str">
        <f t="shared" si="309"/>
        <v/>
      </c>
      <c r="Z1163" s="1" t="str">
        <f t="shared" si="310"/>
        <v/>
      </c>
      <c r="AA1163" s="1" t="str">
        <f t="shared" si="311"/>
        <v/>
      </c>
      <c r="AB1163" s="1" t="str">
        <f t="shared" si="312"/>
        <v/>
      </c>
      <c r="AC1163" s="1" t="str">
        <f t="shared" si="313"/>
        <v/>
      </c>
      <c r="AD1163" s="1" t="str">
        <f t="shared" si="314"/>
        <v/>
      </c>
      <c r="AE1163" s="1" t="str">
        <f t="shared" si="315"/>
        <v/>
      </c>
      <c r="AF1163" s="1" t="str">
        <f t="shared" si="316"/>
        <v/>
      </c>
      <c r="AG1163" s="1" t="str">
        <f t="shared" si="317"/>
        <v/>
      </c>
      <c r="AH1163" s="1" t="str">
        <f t="shared" si="318"/>
        <v/>
      </c>
      <c r="AI1163" s="1" t="str">
        <f t="shared" si="319"/>
        <v/>
      </c>
      <c r="AV1163" s="8" t="str">
        <f t="shared" si="306"/>
        <v/>
      </c>
      <c r="AW1163" s="2" t="str">
        <f t="shared" si="320"/>
        <v/>
      </c>
      <c r="AX1163" s="3"/>
      <c r="AY1163" s="2" t="str">
        <f t="shared" si="305"/>
        <v/>
      </c>
      <c r="AZ1163" s="3"/>
      <c r="BA1163" s="3"/>
      <c r="BB1163" s="3"/>
      <c r="BC1163" s="3"/>
      <c r="BD1163" s="3"/>
    </row>
    <row r="1164" spans="22:56" x14ac:dyDescent="0.25">
      <c r="V1164" s="1" t="str">
        <f t="shared" si="307"/>
        <v/>
      </c>
      <c r="X1164" s="1" t="str">
        <f t="shared" si="308"/>
        <v/>
      </c>
      <c r="Y1164" s="1" t="str">
        <f t="shared" si="309"/>
        <v/>
      </c>
      <c r="Z1164" s="1" t="str">
        <f t="shared" si="310"/>
        <v/>
      </c>
      <c r="AA1164" s="1" t="str">
        <f t="shared" si="311"/>
        <v/>
      </c>
      <c r="AB1164" s="1" t="str">
        <f t="shared" si="312"/>
        <v/>
      </c>
      <c r="AC1164" s="1" t="str">
        <f t="shared" si="313"/>
        <v/>
      </c>
      <c r="AD1164" s="1" t="str">
        <f t="shared" si="314"/>
        <v/>
      </c>
      <c r="AE1164" s="1" t="str">
        <f t="shared" si="315"/>
        <v/>
      </c>
      <c r="AF1164" s="1" t="str">
        <f t="shared" si="316"/>
        <v/>
      </c>
      <c r="AG1164" s="1" t="str">
        <f t="shared" si="317"/>
        <v/>
      </c>
      <c r="AH1164" s="1" t="str">
        <f t="shared" si="318"/>
        <v/>
      </c>
      <c r="AI1164" s="1" t="str">
        <f t="shared" si="319"/>
        <v/>
      </c>
      <c r="AV1164" s="8" t="str">
        <f t="shared" si="306"/>
        <v/>
      </c>
      <c r="AW1164" s="2" t="str">
        <f t="shared" si="320"/>
        <v/>
      </c>
      <c r="AX1164" s="3"/>
      <c r="AY1164" s="2" t="str">
        <f t="shared" si="305"/>
        <v/>
      </c>
      <c r="AZ1164" s="3"/>
      <c r="BA1164" s="3"/>
      <c r="BB1164" s="3"/>
      <c r="BC1164" s="3"/>
      <c r="BD1164" s="3"/>
    </row>
    <row r="1165" spans="22:56" x14ac:dyDescent="0.25">
      <c r="V1165" s="1" t="str">
        <f t="shared" si="307"/>
        <v/>
      </c>
      <c r="X1165" s="1" t="str">
        <f t="shared" si="308"/>
        <v/>
      </c>
      <c r="Y1165" s="1" t="str">
        <f t="shared" si="309"/>
        <v/>
      </c>
      <c r="Z1165" s="1" t="str">
        <f t="shared" si="310"/>
        <v/>
      </c>
      <c r="AA1165" s="1" t="str">
        <f t="shared" si="311"/>
        <v/>
      </c>
      <c r="AB1165" s="1" t="str">
        <f t="shared" si="312"/>
        <v/>
      </c>
      <c r="AC1165" s="1" t="str">
        <f t="shared" si="313"/>
        <v/>
      </c>
      <c r="AD1165" s="1" t="str">
        <f t="shared" si="314"/>
        <v/>
      </c>
      <c r="AE1165" s="1" t="str">
        <f t="shared" si="315"/>
        <v/>
      </c>
      <c r="AF1165" s="1" t="str">
        <f t="shared" si="316"/>
        <v/>
      </c>
      <c r="AG1165" s="1" t="str">
        <f t="shared" si="317"/>
        <v/>
      </c>
      <c r="AH1165" s="1" t="str">
        <f t="shared" si="318"/>
        <v/>
      </c>
      <c r="AI1165" s="1" t="str">
        <f t="shared" si="319"/>
        <v/>
      </c>
      <c r="AV1165" s="8" t="str">
        <f t="shared" si="306"/>
        <v/>
      </c>
      <c r="AW1165" s="2" t="str">
        <f t="shared" si="320"/>
        <v/>
      </c>
      <c r="AX1165" s="3"/>
      <c r="AY1165" s="2" t="str">
        <f t="shared" si="305"/>
        <v/>
      </c>
      <c r="AZ1165" s="3"/>
      <c r="BA1165" s="3"/>
      <c r="BB1165" s="3"/>
      <c r="BC1165" s="3"/>
      <c r="BD1165" s="3"/>
    </row>
    <row r="1166" spans="22:56" x14ac:dyDescent="0.25">
      <c r="V1166" s="1" t="str">
        <f t="shared" si="307"/>
        <v/>
      </c>
      <c r="X1166" s="1" t="str">
        <f t="shared" si="308"/>
        <v/>
      </c>
      <c r="Y1166" s="1" t="str">
        <f t="shared" si="309"/>
        <v/>
      </c>
      <c r="Z1166" s="1" t="str">
        <f t="shared" si="310"/>
        <v/>
      </c>
      <c r="AA1166" s="1" t="str">
        <f t="shared" si="311"/>
        <v/>
      </c>
      <c r="AB1166" s="1" t="str">
        <f t="shared" si="312"/>
        <v/>
      </c>
      <c r="AC1166" s="1" t="str">
        <f t="shared" si="313"/>
        <v/>
      </c>
      <c r="AD1166" s="1" t="str">
        <f t="shared" si="314"/>
        <v/>
      </c>
      <c r="AE1166" s="1" t="str">
        <f t="shared" si="315"/>
        <v/>
      </c>
      <c r="AF1166" s="1" t="str">
        <f t="shared" si="316"/>
        <v/>
      </c>
      <c r="AG1166" s="1" t="str">
        <f t="shared" si="317"/>
        <v/>
      </c>
      <c r="AH1166" s="1" t="str">
        <f t="shared" si="318"/>
        <v/>
      </c>
      <c r="AI1166" s="1" t="str">
        <f t="shared" si="319"/>
        <v/>
      </c>
      <c r="AV1166" s="8" t="str">
        <f t="shared" si="306"/>
        <v/>
      </c>
      <c r="AW1166" s="2" t="str">
        <f t="shared" si="320"/>
        <v/>
      </c>
      <c r="AX1166" s="3"/>
      <c r="AY1166" s="2" t="str">
        <f t="shared" si="305"/>
        <v/>
      </c>
      <c r="AZ1166" s="3"/>
      <c r="BA1166" s="3"/>
      <c r="BB1166" s="3"/>
      <c r="BC1166" s="3"/>
      <c r="BD1166" s="3"/>
    </row>
    <row r="1167" spans="22:56" x14ac:dyDescent="0.25">
      <c r="V1167" s="1" t="str">
        <f t="shared" si="307"/>
        <v/>
      </c>
      <c r="X1167" s="1" t="str">
        <f t="shared" si="308"/>
        <v/>
      </c>
      <c r="Y1167" s="1" t="str">
        <f t="shared" si="309"/>
        <v/>
      </c>
      <c r="Z1167" s="1" t="str">
        <f t="shared" si="310"/>
        <v/>
      </c>
      <c r="AA1167" s="1" t="str">
        <f t="shared" si="311"/>
        <v/>
      </c>
      <c r="AB1167" s="1" t="str">
        <f t="shared" si="312"/>
        <v/>
      </c>
      <c r="AC1167" s="1" t="str">
        <f t="shared" si="313"/>
        <v/>
      </c>
      <c r="AD1167" s="1" t="str">
        <f t="shared" si="314"/>
        <v/>
      </c>
      <c r="AE1167" s="1" t="str">
        <f t="shared" si="315"/>
        <v/>
      </c>
      <c r="AF1167" s="1" t="str">
        <f t="shared" si="316"/>
        <v/>
      </c>
      <c r="AG1167" s="1" t="str">
        <f t="shared" si="317"/>
        <v/>
      </c>
      <c r="AH1167" s="1" t="str">
        <f t="shared" si="318"/>
        <v/>
      </c>
      <c r="AI1167" s="1" t="str">
        <f t="shared" si="319"/>
        <v/>
      </c>
      <c r="AV1167" s="8" t="str">
        <f t="shared" si="306"/>
        <v/>
      </c>
      <c r="AW1167" s="2" t="str">
        <f t="shared" si="320"/>
        <v/>
      </c>
      <c r="AX1167" s="3"/>
      <c r="AY1167" s="2" t="str">
        <f t="shared" si="305"/>
        <v/>
      </c>
      <c r="AZ1167" s="3"/>
      <c r="BA1167" s="3"/>
      <c r="BB1167" s="3"/>
      <c r="BC1167" s="3"/>
      <c r="BD1167" s="3"/>
    </row>
    <row r="1168" spans="22:56" x14ac:dyDescent="0.25">
      <c r="V1168" s="1" t="str">
        <f t="shared" si="307"/>
        <v/>
      </c>
      <c r="X1168" s="1" t="str">
        <f t="shared" si="308"/>
        <v/>
      </c>
      <c r="Y1168" s="1" t="str">
        <f t="shared" si="309"/>
        <v/>
      </c>
      <c r="Z1168" s="1" t="str">
        <f t="shared" si="310"/>
        <v/>
      </c>
      <c r="AA1168" s="1" t="str">
        <f t="shared" si="311"/>
        <v/>
      </c>
      <c r="AB1168" s="1" t="str">
        <f t="shared" si="312"/>
        <v/>
      </c>
      <c r="AC1168" s="1" t="str">
        <f t="shared" si="313"/>
        <v/>
      </c>
      <c r="AD1168" s="1" t="str">
        <f t="shared" si="314"/>
        <v/>
      </c>
      <c r="AE1168" s="1" t="str">
        <f t="shared" si="315"/>
        <v/>
      </c>
      <c r="AF1168" s="1" t="str">
        <f t="shared" si="316"/>
        <v/>
      </c>
      <c r="AG1168" s="1" t="str">
        <f t="shared" si="317"/>
        <v/>
      </c>
      <c r="AH1168" s="1" t="str">
        <f t="shared" si="318"/>
        <v/>
      </c>
      <c r="AI1168" s="1" t="str">
        <f t="shared" si="319"/>
        <v/>
      </c>
      <c r="AV1168" s="8" t="str">
        <f t="shared" si="306"/>
        <v/>
      </c>
      <c r="AW1168" s="2" t="str">
        <f t="shared" si="320"/>
        <v/>
      </c>
      <c r="AX1168" s="3"/>
      <c r="AY1168" s="2" t="str">
        <f t="shared" ref="AY1168:AY1231" si="321">CONCATENATE(V1200,AB1200,AC1200,AD1200,AE1200,AF1200,AG1200,AH1200,AI1200)</f>
        <v/>
      </c>
      <c r="AZ1168" s="3"/>
      <c r="BA1168" s="3"/>
      <c r="BB1168" s="3"/>
      <c r="BC1168" s="3"/>
      <c r="BD1168" s="3"/>
    </row>
    <row r="1169" spans="22:56" x14ac:dyDescent="0.25">
      <c r="V1169" s="1" t="str">
        <f t="shared" si="307"/>
        <v/>
      </c>
      <c r="X1169" s="1" t="str">
        <f t="shared" si="308"/>
        <v/>
      </c>
      <c r="Y1169" s="1" t="str">
        <f t="shared" si="309"/>
        <v/>
      </c>
      <c r="Z1169" s="1" t="str">
        <f t="shared" si="310"/>
        <v/>
      </c>
      <c r="AA1169" s="1" t="str">
        <f t="shared" si="311"/>
        <v/>
      </c>
      <c r="AB1169" s="1" t="str">
        <f t="shared" si="312"/>
        <v/>
      </c>
      <c r="AC1169" s="1" t="str">
        <f t="shared" si="313"/>
        <v/>
      </c>
      <c r="AD1169" s="1" t="str">
        <f t="shared" si="314"/>
        <v/>
      </c>
      <c r="AE1169" s="1" t="str">
        <f t="shared" si="315"/>
        <v/>
      </c>
      <c r="AF1169" s="1" t="str">
        <f t="shared" si="316"/>
        <v/>
      </c>
      <c r="AG1169" s="1" t="str">
        <f t="shared" si="317"/>
        <v/>
      </c>
      <c r="AH1169" s="1" t="str">
        <f t="shared" si="318"/>
        <v/>
      </c>
      <c r="AI1169" s="1" t="str">
        <f t="shared" si="319"/>
        <v/>
      </c>
      <c r="AV1169" s="8" t="str">
        <f t="shared" ref="AV1169:AV1232" si="322">IF(AV1168&lt;$N$14,AV1168+1,"")</f>
        <v/>
      </c>
      <c r="AW1169" s="2" t="str">
        <f t="shared" si="320"/>
        <v/>
      </c>
      <c r="AX1169" s="3"/>
      <c r="AY1169" s="2" t="str">
        <f t="shared" si="321"/>
        <v/>
      </c>
      <c r="AZ1169" s="3"/>
      <c r="BA1169" s="3"/>
      <c r="BB1169" s="3"/>
      <c r="BC1169" s="3"/>
      <c r="BD1169" s="3"/>
    </row>
    <row r="1170" spans="22:56" x14ac:dyDescent="0.25">
      <c r="V1170" s="1" t="str">
        <f t="shared" si="307"/>
        <v/>
      </c>
      <c r="X1170" s="1" t="str">
        <f t="shared" si="308"/>
        <v/>
      </c>
      <c r="Y1170" s="1" t="str">
        <f t="shared" si="309"/>
        <v/>
      </c>
      <c r="Z1170" s="1" t="str">
        <f t="shared" si="310"/>
        <v/>
      </c>
      <c r="AA1170" s="1" t="str">
        <f t="shared" si="311"/>
        <v/>
      </c>
      <c r="AB1170" s="1" t="str">
        <f t="shared" si="312"/>
        <v/>
      </c>
      <c r="AC1170" s="1" t="str">
        <f t="shared" si="313"/>
        <v/>
      </c>
      <c r="AD1170" s="1" t="str">
        <f t="shared" si="314"/>
        <v/>
      </c>
      <c r="AE1170" s="1" t="str">
        <f t="shared" si="315"/>
        <v/>
      </c>
      <c r="AF1170" s="1" t="str">
        <f t="shared" si="316"/>
        <v/>
      </c>
      <c r="AG1170" s="1" t="str">
        <f t="shared" si="317"/>
        <v/>
      </c>
      <c r="AH1170" s="1" t="str">
        <f t="shared" si="318"/>
        <v/>
      </c>
      <c r="AI1170" s="1" t="str">
        <f t="shared" si="319"/>
        <v/>
      </c>
      <c r="AV1170" s="8" t="str">
        <f t="shared" si="322"/>
        <v/>
      </c>
      <c r="AW1170" s="2" t="str">
        <f t="shared" si="320"/>
        <v/>
      </c>
      <c r="AX1170" s="3"/>
      <c r="AY1170" s="2" t="str">
        <f t="shared" si="321"/>
        <v/>
      </c>
      <c r="AZ1170" s="3"/>
      <c r="BA1170" s="3"/>
      <c r="BB1170" s="3"/>
      <c r="BC1170" s="3"/>
      <c r="BD1170" s="3"/>
    </row>
    <row r="1171" spans="22:56" x14ac:dyDescent="0.25">
      <c r="V1171" s="1" t="str">
        <f t="shared" si="307"/>
        <v/>
      </c>
      <c r="X1171" s="1" t="str">
        <f t="shared" si="308"/>
        <v/>
      </c>
      <c r="Y1171" s="1" t="str">
        <f t="shared" si="309"/>
        <v/>
      </c>
      <c r="Z1171" s="1" t="str">
        <f t="shared" si="310"/>
        <v/>
      </c>
      <c r="AA1171" s="1" t="str">
        <f t="shared" si="311"/>
        <v/>
      </c>
      <c r="AB1171" s="1" t="str">
        <f t="shared" si="312"/>
        <v/>
      </c>
      <c r="AC1171" s="1" t="str">
        <f t="shared" si="313"/>
        <v/>
      </c>
      <c r="AD1171" s="1" t="str">
        <f t="shared" si="314"/>
        <v/>
      </c>
      <c r="AE1171" s="1" t="str">
        <f t="shared" si="315"/>
        <v/>
      </c>
      <c r="AF1171" s="1" t="str">
        <f t="shared" si="316"/>
        <v/>
      </c>
      <c r="AG1171" s="1" t="str">
        <f t="shared" si="317"/>
        <v/>
      </c>
      <c r="AH1171" s="1" t="str">
        <f t="shared" si="318"/>
        <v/>
      </c>
      <c r="AI1171" s="1" t="str">
        <f t="shared" si="319"/>
        <v/>
      </c>
      <c r="AV1171" s="8" t="str">
        <f t="shared" si="322"/>
        <v/>
      </c>
      <c r="AW1171" s="2" t="str">
        <f t="shared" si="320"/>
        <v/>
      </c>
      <c r="AX1171" s="3"/>
      <c r="AY1171" s="2" t="str">
        <f t="shared" si="321"/>
        <v/>
      </c>
      <c r="AZ1171" s="3"/>
      <c r="BA1171" s="3"/>
      <c r="BB1171" s="3"/>
      <c r="BC1171" s="3"/>
      <c r="BD1171" s="3"/>
    </row>
    <row r="1172" spans="22:56" x14ac:dyDescent="0.25">
      <c r="V1172" s="1" t="str">
        <f t="shared" si="307"/>
        <v/>
      </c>
      <c r="X1172" s="1" t="str">
        <f t="shared" si="308"/>
        <v/>
      </c>
      <c r="Y1172" s="1" t="str">
        <f t="shared" si="309"/>
        <v/>
      </c>
      <c r="Z1172" s="1" t="str">
        <f t="shared" si="310"/>
        <v/>
      </c>
      <c r="AA1172" s="1" t="str">
        <f t="shared" si="311"/>
        <v/>
      </c>
      <c r="AB1172" s="1" t="str">
        <f t="shared" si="312"/>
        <v/>
      </c>
      <c r="AC1172" s="1" t="str">
        <f t="shared" si="313"/>
        <v/>
      </c>
      <c r="AD1172" s="1" t="str">
        <f t="shared" si="314"/>
        <v/>
      </c>
      <c r="AE1172" s="1" t="str">
        <f t="shared" si="315"/>
        <v/>
      </c>
      <c r="AF1172" s="1" t="str">
        <f t="shared" si="316"/>
        <v/>
      </c>
      <c r="AG1172" s="1" t="str">
        <f t="shared" si="317"/>
        <v/>
      </c>
      <c r="AH1172" s="1" t="str">
        <f t="shared" si="318"/>
        <v/>
      </c>
      <c r="AI1172" s="1" t="str">
        <f t="shared" si="319"/>
        <v/>
      </c>
      <c r="AV1172" s="8" t="str">
        <f t="shared" si="322"/>
        <v/>
      </c>
      <c r="AW1172" s="2" t="str">
        <f t="shared" si="320"/>
        <v/>
      </c>
      <c r="AX1172" s="3"/>
      <c r="AY1172" s="2" t="str">
        <f t="shared" si="321"/>
        <v/>
      </c>
      <c r="AZ1172" s="3"/>
      <c r="BA1172" s="3"/>
      <c r="BB1172" s="3"/>
      <c r="BC1172" s="3"/>
      <c r="BD1172" s="3"/>
    </row>
    <row r="1173" spans="22:56" x14ac:dyDescent="0.25">
      <c r="V1173" s="1" t="str">
        <f t="shared" si="307"/>
        <v/>
      </c>
      <c r="X1173" s="1" t="str">
        <f t="shared" si="308"/>
        <v/>
      </c>
      <c r="Y1173" s="1" t="str">
        <f t="shared" si="309"/>
        <v/>
      </c>
      <c r="Z1173" s="1" t="str">
        <f t="shared" si="310"/>
        <v/>
      </c>
      <c r="AA1173" s="1" t="str">
        <f t="shared" si="311"/>
        <v/>
      </c>
      <c r="AB1173" s="1" t="str">
        <f t="shared" si="312"/>
        <v/>
      </c>
      <c r="AC1173" s="1" t="str">
        <f t="shared" si="313"/>
        <v/>
      </c>
      <c r="AD1173" s="1" t="str">
        <f t="shared" si="314"/>
        <v/>
      </c>
      <c r="AE1173" s="1" t="str">
        <f t="shared" si="315"/>
        <v/>
      </c>
      <c r="AF1173" s="1" t="str">
        <f t="shared" si="316"/>
        <v/>
      </c>
      <c r="AG1173" s="1" t="str">
        <f t="shared" si="317"/>
        <v/>
      </c>
      <c r="AH1173" s="1" t="str">
        <f t="shared" si="318"/>
        <v/>
      </c>
      <c r="AI1173" s="1" t="str">
        <f t="shared" si="319"/>
        <v/>
      </c>
      <c r="AV1173" s="8" t="str">
        <f t="shared" si="322"/>
        <v/>
      </c>
      <c r="AW1173" s="2" t="str">
        <f t="shared" si="320"/>
        <v/>
      </c>
      <c r="AX1173" s="3"/>
      <c r="AY1173" s="2" t="str">
        <f t="shared" si="321"/>
        <v/>
      </c>
      <c r="AZ1173" s="3"/>
      <c r="BA1173" s="3"/>
      <c r="BB1173" s="3"/>
      <c r="BC1173" s="3"/>
      <c r="BD1173" s="3"/>
    </row>
    <row r="1174" spans="22:56" x14ac:dyDescent="0.25">
      <c r="V1174" s="1" t="str">
        <f t="shared" si="307"/>
        <v/>
      </c>
      <c r="X1174" s="1" t="str">
        <f t="shared" si="308"/>
        <v/>
      </c>
      <c r="Y1174" s="1" t="str">
        <f t="shared" si="309"/>
        <v/>
      </c>
      <c r="Z1174" s="1" t="str">
        <f t="shared" si="310"/>
        <v/>
      </c>
      <c r="AA1174" s="1" t="str">
        <f t="shared" si="311"/>
        <v/>
      </c>
      <c r="AB1174" s="1" t="str">
        <f t="shared" si="312"/>
        <v/>
      </c>
      <c r="AC1174" s="1" t="str">
        <f t="shared" si="313"/>
        <v/>
      </c>
      <c r="AD1174" s="1" t="str">
        <f t="shared" si="314"/>
        <v/>
      </c>
      <c r="AE1174" s="1" t="str">
        <f t="shared" si="315"/>
        <v/>
      </c>
      <c r="AF1174" s="1" t="str">
        <f t="shared" si="316"/>
        <v/>
      </c>
      <c r="AG1174" s="1" t="str">
        <f t="shared" si="317"/>
        <v/>
      </c>
      <c r="AH1174" s="1" t="str">
        <f t="shared" si="318"/>
        <v/>
      </c>
      <c r="AI1174" s="1" t="str">
        <f t="shared" si="319"/>
        <v/>
      </c>
      <c r="AV1174" s="8" t="str">
        <f t="shared" si="322"/>
        <v/>
      </c>
      <c r="AW1174" s="2" t="str">
        <f t="shared" si="320"/>
        <v/>
      </c>
      <c r="AX1174" s="3"/>
      <c r="AY1174" s="2" t="str">
        <f t="shared" si="321"/>
        <v/>
      </c>
      <c r="AZ1174" s="3"/>
      <c r="BA1174" s="3"/>
      <c r="BB1174" s="3"/>
      <c r="BC1174" s="3"/>
      <c r="BD1174" s="3"/>
    </row>
    <row r="1175" spans="22:56" x14ac:dyDescent="0.25">
      <c r="V1175" s="1" t="str">
        <f t="shared" si="307"/>
        <v/>
      </c>
      <c r="X1175" s="1" t="str">
        <f t="shared" si="308"/>
        <v/>
      </c>
      <c r="Y1175" s="1" t="str">
        <f t="shared" si="309"/>
        <v/>
      </c>
      <c r="Z1175" s="1" t="str">
        <f t="shared" si="310"/>
        <v/>
      </c>
      <c r="AA1175" s="1" t="str">
        <f t="shared" si="311"/>
        <v/>
      </c>
      <c r="AB1175" s="1" t="str">
        <f t="shared" si="312"/>
        <v/>
      </c>
      <c r="AC1175" s="1" t="str">
        <f t="shared" si="313"/>
        <v/>
      </c>
      <c r="AD1175" s="1" t="str">
        <f t="shared" si="314"/>
        <v/>
      </c>
      <c r="AE1175" s="1" t="str">
        <f t="shared" si="315"/>
        <v/>
      </c>
      <c r="AF1175" s="1" t="str">
        <f t="shared" si="316"/>
        <v/>
      </c>
      <c r="AG1175" s="1" t="str">
        <f t="shared" si="317"/>
        <v/>
      </c>
      <c r="AH1175" s="1" t="str">
        <f t="shared" si="318"/>
        <v/>
      </c>
      <c r="AI1175" s="1" t="str">
        <f t="shared" si="319"/>
        <v/>
      </c>
      <c r="AV1175" s="8" t="str">
        <f t="shared" si="322"/>
        <v/>
      </c>
      <c r="AW1175" s="2" t="str">
        <f t="shared" si="320"/>
        <v/>
      </c>
      <c r="AX1175" s="3"/>
      <c r="AY1175" s="2" t="str">
        <f t="shared" si="321"/>
        <v/>
      </c>
      <c r="AZ1175" s="3"/>
      <c r="BA1175" s="3"/>
      <c r="BB1175" s="3"/>
      <c r="BC1175" s="3"/>
      <c r="BD1175" s="3"/>
    </row>
    <row r="1176" spans="22:56" x14ac:dyDescent="0.25">
      <c r="V1176" s="1" t="str">
        <f t="shared" si="307"/>
        <v/>
      </c>
      <c r="X1176" s="1" t="str">
        <f t="shared" si="308"/>
        <v/>
      </c>
      <c r="Y1176" s="1" t="str">
        <f t="shared" si="309"/>
        <v/>
      </c>
      <c r="Z1176" s="1" t="str">
        <f t="shared" si="310"/>
        <v/>
      </c>
      <c r="AA1176" s="1" t="str">
        <f t="shared" si="311"/>
        <v/>
      </c>
      <c r="AB1176" s="1" t="str">
        <f t="shared" si="312"/>
        <v/>
      </c>
      <c r="AC1176" s="1" t="str">
        <f t="shared" si="313"/>
        <v/>
      </c>
      <c r="AD1176" s="1" t="str">
        <f t="shared" si="314"/>
        <v/>
      </c>
      <c r="AE1176" s="1" t="str">
        <f t="shared" si="315"/>
        <v/>
      </c>
      <c r="AF1176" s="1" t="str">
        <f t="shared" si="316"/>
        <v/>
      </c>
      <c r="AG1176" s="1" t="str">
        <f t="shared" si="317"/>
        <v/>
      </c>
      <c r="AH1176" s="1" t="str">
        <f t="shared" si="318"/>
        <v/>
      </c>
      <c r="AI1176" s="1" t="str">
        <f t="shared" si="319"/>
        <v/>
      </c>
      <c r="AV1176" s="8" t="str">
        <f t="shared" si="322"/>
        <v/>
      </c>
      <c r="AW1176" s="2" t="str">
        <f t="shared" si="320"/>
        <v/>
      </c>
      <c r="AX1176" s="3"/>
      <c r="AY1176" s="2" t="str">
        <f t="shared" si="321"/>
        <v/>
      </c>
      <c r="AZ1176" s="3"/>
      <c r="BA1176" s="3"/>
      <c r="BB1176" s="3"/>
      <c r="BC1176" s="3"/>
      <c r="BD1176" s="3"/>
    </row>
    <row r="1177" spans="22:56" x14ac:dyDescent="0.25">
      <c r="V1177" s="1" t="str">
        <f t="shared" si="307"/>
        <v/>
      </c>
      <c r="X1177" s="1" t="str">
        <f t="shared" si="308"/>
        <v/>
      </c>
      <c r="Y1177" s="1" t="str">
        <f t="shared" si="309"/>
        <v/>
      </c>
      <c r="Z1177" s="1" t="str">
        <f t="shared" si="310"/>
        <v/>
      </c>
      <c r="AA1177" s="1" t="str">
        <f t="shared" si="311"/>
        <v/>
      </c>
      <c r="AB1177" s="1" t="str">
        <f t="shared" si="312"/>
        <v/>
      </c>
      <c r="AC1177" s="1" t="str">
        <f t="shared" si="313"/>
        <v/>
      </c>
      <c r="AD1177" s="1" t="str">
        <f t="shared" si="314"/>
        <v/>
      </c>
      <c r="AE1177" s="1" t="str">
        <f t="shared" si="315"/>
        <v/>
      </c>
      <c r="AF1177" s="1" t="str">
        <f t="shared" si="316"/>
        <v/>
      </c>
      <c r="AG1177" s="1" t="str">
        <f t="shared" si="317"/>
        <v/>
      </c>
      <c r="AH1177" s="1" t="str">
        <f t="shared" si="318"/>
        <v/>
      </c>
      <c r="AI1177" s="1" t="str">
        <f t="shared" si="319"/>
        <v/>
      </c>
      <c r="AV1177" s="8" t="str">
        <f t="shared" si="322"/>
        <v/>
      </c>
      <c r="AW1177" s="2" t="str">
        <f t="shared" si="320"/>
        <v/>
      </c>
      <c r="AX1177" s="3"/>
      <c r="AY1177" s="2" t="str">
        <f t="shared" si="321"/>
        <v/>
      </c>
      <c r="AZ1177" s="3"/>
      <c r="BA1177" s="3"/>
      <c r="BB1177" s="3"/>
      <c r="BC1177" s="3"/>
      <c r="BD1177" s="3"/>
    </row>
    <row r="1178" spans="22:56" x14ac:dyDescent="0.25">
      <c r="V1178" s="1" t="str">
        <f t="shared" si="307"/>
        <v/>
      </c>
      <c r="X1178" s="1" t="str">
        <f t="shared" si="308"/>
        <v/>
      </c>
      <c r="Y1178" s="1" t="str">
        <f t="shared" si="309"/>
        <v/>
      </c>
      <c r="Z1178" s="1" t="str">
        <f t="shared" si="310"/>
        <v/>
      </c>
      <c r="AA1178" s="1" t="str">
        <f t="shared" si="311"/>
        <v/>
      </c>
      <c r="AB1178" s="1" t="str">
        <f t="shared" si="312"/>
        <v/>
      </c>
      <c r="AC1178" s="1" t="str">
        <f t="shared" si="313"/>
        <v/>
      </c>
      <c r="AD1178" s="1" t="str">
        <f t="shared" si="314"/>
        <v/>
      </c>
      <c r="AE1178" s="1" t="str">
        <f t="shared" si="315"/>
        <v/>
      </c>
      <c r="AF1178" s="1" t="str">
        <f t="shared" si="316"/>
        <v/>
      </c>
      <c r="AG1178" s="1" t="str">
        <f t="shared" si="317"/>
        <v/>
      </c>
      <c r="AH1178" s="1" t="str">
        <f t="shared" si="318"/>
        <v/>
      </c>
      <c r="AI1178" s="1" t="str">
        <f t="shared" si="319"/>
        <v/>
      </c>
      <c r="AV1178" s="8" t="str">
        <f t="shared" si="322"/>
        <v/>
      </c>
      <c r="AW1178" s="2" t="str">
        <f t="shared" si="320"/>
        <v/>
      </c>
      <c r="AX1178" s="3"/>
      <c r="AY1178" s="2" t="str">
        <f t="shared" si="321"/>
        <v/>
      </c>
      <c r="AZ1178" s="3"/>
      <c r="BA1178" s="3"/>
      <c r="BB1178" s="3"/>
      <c r="BC1178" s="3"/>
      <c r="BD1178" s="3"/>
    </row>
    <row r="1179" spans="22:56" x14ac:dyDescent="0.25">
      <c r="V1179" s="1" t="str">
        <f t="shared" si="307"/>
        <v/>
      </c>
      <c r="X1179" s="1" t="str">
        <f t="shared" si="308"/>
        <v/>
      </c>
      <c r="Y1179" s="1" t="str">
        <f t="shared" si="309"/>
        <v/>
      </c>
      <c r="Z1179" s="1" t="str">
        <f t="shared" si="310"/>
        <v/>
      </c>
      <c r="AA1179" s="1" t="str">
        <f t="shared" si="311"/>
        <v/>
      </c>
      <c r="AB1179" s="1" t="str">
        <f t="shared" si="312"/>
        <v/>
      </c>
      <c r="AC1179" s="1" t="str">
        <f t="shared" si="313"/>
        <v/>
      </c>
      <c r="AD1179" s="1" t="str">
        <f t="shared" si="314"/>
        <v/>
      </c>
      <c r="AE1179" s="1" t="str">
        <f t="shared" si="315"/>
        <v/>
      </c>
      <c r="AF1179" s="1" t="str">
        <f t="shared" si="316"/>
        <v/>
      </c>
      <c r="AG1179" s="1" t="str">
        <f t="shared" si="317"/>
        <v/>
      </c>
      <c r="AH1179" s="1" t="str">
        <f t="shared" si="318"/>
        <v/>
      </c>
      <c r="AI1179" s="1" t="str">
        <f t="shared" si="319"/>
        <v/>
      </c>
      <c r="AV1179" s="8" t="str">
        <f t="shared" si="322"/>
        <v/>
      </c>
      <c r="AW1179" s="2" t="str">
        <f t="shared" si="320"/>
        <v/>
      </c>
      <c r="AX1179" s="3"/>
      <c r="AY1179" s="2" t="str">
        <f t="shared" si="321"/>
        <v/>
      </c>
      <c r="AZ1179" s="3"/>
      <c r="BA1179" s="3"/>
      <c r="BB1179" s="3"/>
      <c r="BC1179" s="3"/>
      <c r="BD1179" s="3"/>
    </row>
    <row r="1180" spans="22:56" x14ac:dyDescent="0.25">
      <c r="V1180" s="1" t="str">
        <f t="shared" si="307"/>
        <v/>
      </c>
      <c r="X1180" s="1" t="str">
        <f t="shared" si="308"/>
        <v/>
      </c>
      <c r="Y1180" s="1" t="str">
        <f t="shared" si="309"/>
        <v/>
      </c>
      <c r="Z1180" s="1" t="str">
        <f t="shared" si="310"/>
        <v/>
      </c>
      <c r="AA1180" s="1" t="str">
        <f t="shared" si="311"/>
        <v/>
      </c>
      <c r="AB1180" s="1" t="str">
        <f t="shared" si="312"/>
        <v/>
      </c>
      <c r="AC1180" s="1" t="str">
        <f t="shared" si="313"/>
        <v/>
      </c>
      <c r="AD1180" s="1" t="str">
        <f t="shared" si="314"/>
        <v/>
      </c>
      <c r="AE1180" s="1" t="str">
        <f t="shared" si="315"/>
        <v/>
      </c>
      <c r="AF1180" s="1" t="str">
        <f t="shared" si="316"/>
        <v/>
      </c>
      <c r="AG1180" s="1" t="str">
        <f t="shared" si="317"/>
        <v/>
      </c>
      <c r="AH1180" s="1" t="str">
        <f t="shared" si="318"/>
        <v/>
      </c>
      <c r="AI1180" s="1" t="str">
        <f t="shared" si="319"/>
        <v/>
      </c>
      <c r="AV1180" s="8" t="str">
        <f t="shared" si="322"/>
        <v/>
      </c>
      <c r="AW1180" s="2" t="str">
        <f t="shared" si="320"/>
        <v/>
      </c>
      <c r="AX1180" s="3"/>
      <c r="AY1180" s="2" t="str">
        <f t="shared" si="321"/>
        <v/>
      </c>
      <c r="AZ1180" s="3"/>
      <c r="BA1180" s="3"/>
      <c r="BB1180" s="3"/>
      <c r="BC1180" s="3"/>
      <c r="BD1180" s="3"/>
    </row>
    <row r="1181" spans="22:56" x14ac:dyDescent="0.25">
      <c r="V1181" s="1" t="str">
        <f t="shared" si="307"/>
        <v/>
      </c>
      <c r="X1181" s="1" t="str">
        <f t="shared" si="308"/>
        <v/>
      </c>
      <c r="Y1181" s="1" t="str">
        <f t="shared" si="309"/>
        <v/>
      </c>
      <c r="Z1181" s="1" t="str">
        <f t="shared" si="310"/>
        <v/>
      </c>
      <c r="AA1181" s="1" t="str">
        <f t="shared" si="311"/>
        <v/>
      </c>
      <c r="AB1181" s="1" t="str">
        <f t="shared" si="312"/>
        <v/>
      </c>
      <c r="AC1181" s="1" t="str">
        <f t="shared" si="313"/>
        <v/>
      </c>
      <c r="AD1181" s="1" t="str">
        <f t="shared" si="314"/>
        <v/>
      </c>
      <c r="AE1181" s="1" t="str">
        <f t="shared" si="315"/>
        <v/>
      </c>
      <c r="AF1181" s="1" t="str">
        <f t="shared" si="316"/>
        <v/>
      </c>
      <c r="AG1181" s="1" t="str">
        <f t="shared" si="317"/>
        <v/>
      </c>
      <c r="AH1181" s="1" t="str">
        <f t="shared" si="318"/>
        <v/>
      </c>
      <c r="AI1181" s="1" t="str">
        <f t="shared" si="319"/>
        <v/>
      </c>
      <c r="AV1181" s="8" t="str">
        <f t="shared" si="322"/>
        <v/>
      </c>
      <c r="AW1181" s="2" t="str">
        <f t="shared" si="320"/>
        <v/>
      </c>
      <c r="AX1181" s="3"/>
      <c r="AY1181" s="2" t="str">
        <f t="shared" si="321"/>
        <v/>
      </c>
      <c r="AZ1181" s="3"/>
      <c r="BA1181" s="3"/>
      <c r="BB1181" s="3"/>
      <c r="BC1181" s="3"/>
      <c r="BD1181" s="3"/>
    </row>
    <row r="1182" spans="22:56" x14ac:dyDescent="0.25">
      <c r="V1182" s="1" t="str">
        <f t="shared" si="307"/>
        <v/>
      </c>
      <c r="X1182" s="1" t="str">
        <f t="shared" si="308"/>
        <v/>
      </c>
      <c r="Y1182" s="1" t="str">
        <f t="shared" si="309"/>
        <v/>
      </c>
      <c r="Z1182" s="1" t="str">
        <f t="shared" si="310"/>
        <v/>
      </c>
      <c r="AA1182" s="1" t="str">
        <f t="shared" si="311"/>
        <v/>
      </c>
      <c r="AB1182" s="1" t="str">
        <f t="shared" si="312"/>
        <v/>
      </c>
      <c r="AC1182" s="1" t="str">
        <f t="shared" si="313"/>
        <v/>
      </c>
      <c r="AD1182" s="1" t="str">
        <f t="shared" si="314"/>
        <v/>
      </c>
      <c r="AE1182" s="1" t="str">
        <f t="shared" si="315"/>
        <v/>
      </c>
      <c r="AF1182" s="1" t="str">
        <f t="shared" si="316"/>
        <v/>
      </c>
      <c r="AG1182" s="1" t="str">
        <f t="shared" si="317"/>
        <v/>
      </c>
      <c r="AH1182" s="1" t="str">
        <f t="shared" si="318"/>
        <v/>
      </c>
      <c r="AI1182" s="1" t="str">
        <f t="shared" si="319"/>
        <v/>
      </c>
      <c r="AV1182" s="8" t="str">
        <f t="shared" si="322"/>
        <v/>
      </c>
      <c r="AW1182" s="2" t="str">
        <f t="shared" si="320"/>
        <v/>
      </c>
      <c r="AX1182" s="3"/>
      <c r="AY1182" s="2" t="str">
        <f t="shared" si="321"/>
        <v/>
      </c>
      <c r="AZ1182" s="3"/>
      <c r="BA1182" s="3"/>
      <c r="BB1182" s="3"/>
      <c r="BC1182" s="3"/>
      <c r="BD1182" s="3"/>
    </row>
    <row r="1183" spans="22:56" x14ac:dyDescent="0.25">
      <c r="V1183" s="1" t="str">
        <f t="shared" si="307"/>
        <v/>
      </c>
      <c r="X1183" s="1" t="str">
        <f t="shared" si="308"/>
        <v/>
      </c>
      <c r="Y1183" s="1" t="str">
        <f t="shared" si="309"/>
        <v/>
      </c>
      <c r="Z1183" s="1" t="str">
        <f t="shared" si="310"/>
        <v/>
      </c>
      <c r="AA1183" s="1" t="str">
        <f t="shared" si="311"/>
        <v/>
      </c>
      <c r="AB1183" s="1" t="str">
        <f t="shared" si="312"/>
        <v/>
      </c>
      <c r="AC1183" s="1" t="str">
        <f t="shared" si="313"/>
        <v/>
      </c>
      <c r="AD1183" s="1" t="str">
        <f t="shared" si="314"/>
        <v/>
      </c>
      <c r="AE1183" s="1" t="str">
        <f t="shared" si="315"/>
        <v/>
      </c>
      <c r="AF1183" s="1" t="str">
        <f t="shared" si="316"/>
        <v/>
      </c>
      <c r="AG1183" s="1" t="str">
        <f t="shared" si="317"/>
        <v/>
      </c>
      <c r="AH1183" s="1" t="str">
        <f t="shared" si="318"/>
        <v/>
      </c>
      <c r="AI1183" s="1" t="str">
        <f t="shared" si="319"/>
        <v/>
      </c>
      <c r="AV1183" s="8" t="str">
        <f t="shared" si="322"/>
        <v/>
      </c>
      <c r="AW1183" s="2" t="str">
        <f t="shared" si="320"/>
        <v/>
      </c>
      <c r="AX1183" s="3"/>
      <c r="AY1183" s="2" t="str">
        <f t="shared" si="321"/>
        <v/>
      </c>
      <c r="AZ1183" s="3"/>
      <c r="BA1183" s="3"/>
      <c r="BB1183" s="3"/>
      <c r="BC1183" s="3"/>
      <c r="BD1183" s="3"/>
    </row>
    <row r="1184" spans="22:56" x14ac:dyDescent="0.25">
      <c r="V1184" s="1" t="str">
        <f t="shared" si="307"/>
        <v/>
      </c>
      <c r="X1184" s="1" t="str">
        <f t="shared" si="308"/>
        <v/>
      </c>
      <c r="Y1184" s="1" t="str">
        <f t="shared" si="309"/>
        <v/>
      </c>
      <c r="Z1184" s="1" t="str">
        <f t="shared" si="310"/>
        <v/>
      </c>
      <c r="AA1184" s="1" t="str">
        <f t="shared" si="311"/>
        <v/>
      </c>
      <c r="AB1184" s="1" t="str">
        <f t="shared" si="312"/>
        <v/>
      </c>
      <c r="AC1184" s="1" t="str">
        <f t="shared" si="313"/>
        <v/>
      </c>
      <c r="AD1184" s="1" t="str">
        <f t="shared" si="314"/>
        <v/>
      </c>
      <c r="AE1184" s="1" t="str">
        <f t="shared" si="315"/>
        <v/>
      </c>
      <c r="AF1184" s="1" t="str">
        <f t="shared" si="316"/>
        <v/>
      </c>
      <c r="AG1184" s="1" t="str">
        <f t="shared" si="317"/>
        <v/>
      </c>
      <c r="AH1184" s="1" t="str">
        <f t="shared" si="318"/>
        <v/>
      </c>
      <c r="AI1184" s="1" t="str">
        <f t="shared" si="319"/>
        <v/>
      </c>
      <c r="AV1184" s="8" t="str">
        <f t="shared" si="322"/>
        <v/>
      </c>
      <c r="AW1184" s="2" t="str">
        <f t="shared" si="320"/>
        <v/>
      </c>
      <c r="AX1184" s="3"/>
      <c r="AY1184" s="2" t="str">
        <f t="shared" si="321"/>
        <v/>
      </c>
      <c r="AZ1184" s="3"/>
      <c r="BA1184" s="3"/>
      <c r="BB1184" s="3"/>
      <c r="BC1184" s="3"/>
      <c r="BD1184" s="3"/>
    </row>
    <row r="1185" spans="22:56" x14ac:dyDescent="0.25">
      <c r="V1185" s="1" t="str">
        <f t="shared" si="307"/>
        <v/>
      </c>
      <c r="X1185" s="1" t="str">
        <f t="shared" si="308"/>
        <v/>
      </c>
      <c r="Y1185" s="1" t="str">
        <f t="shared" si="309"/>
        <v/>
      </c>
      <c r="Z1185" s="1" t="str">
        <f t="shared" si="310"/>
        <v/>
      </c>
      <c r="AA1185" s="1" t="str">
        <f t="shared" si="311"/>
        <v/>
      </c>
      <c r="AB1185" s="1" t="str">
        <f t="shared" si="312"/>
        <v/>
      </c>
      <c r="AC1185" s="1" t="str">
        <f t="shared" si="313"/>
        <v/>
      </c>
      <c r="AD1185" s="1" t="str">
        <f t="shared" si="314"/>
        <v/>
      </c>
      <c r="AE1185" s="1" t="str">
        <f t="shared" si="315"/>
        <v/>
      </c>
      <c r="AF1185" s="1" t="str">
        <f t="shared" si="316"/>
        <v/>
      </c>
      <c r="AG1185" s="1" t="str">
        <f t="shared" si="317"/>
        <v/>
      </c>
      <c r="AH1185" s="1" t="str">
        <f t="shared" si="318"/>
        <v/>
      </c>
      <c r="AI1185" s="1" t="str">
        <f t="shared" si="319"/>
        <v/>
      </c>
      <c r="AV1185" s="8" t="str">
        <f t="shared" si="322"/>
        <v/>
      </c>
      <c r="AW1185" s="2" t="str">
        <f t="shared" si="320"/>
        <v/>
      </c>
      <c r="AX1185" s="3"/>
      <c r="AY1185" s="2" t="str">
        <f t="shared" si="321"/>
        <v/>
      </c>
      <c r="AZ1185" s="3"/>
      <c r="BA1185" s="3"/>
      <c r="BB1185" s="3"/>
      <c r="BC1185" s="3"/>
      <c r="BD1185" s="3"/>
    </row>
    <row r="1186" spans="22:56" x14ac:dyDescent="0.25">
      <c r="V1186" s="1" t="str">
        <f t="shared" si="307"/>
        <v/>
      </c>
      <c r="X1186" s="1" t="str">
        <f t="shared" si="308"/>
        <v/>
      </c>
      <c r="Y1186" s="1" t="str">
        <f t="shared" si="309"/>
        <v/>
      </c>
      <c r="Z1186" s="1" t="str">
        <f t="shared" si="310"/>
        <v/>
      </c>
      <c r="AA1186" s="1" t="str">
        <f t="shared" si="311"/>
        <v/>
      </c>
      <c r="AB1186" s="1" t="str">
        <f t="shared" si="312"/>
        <v/>
      </c>
      <c r="AC1186" s="1" t="str">
        <f t="shared" si="313"/>
        <v/>
      </c>
      <c r="AD1186" s="1" t="str">
        <f t="shared" si="314"/>
        <v/>
      </c>
      <c r="AE1186" s="1" t="str">
        <f t="shared" si="315"/>
        <v/>
      </c>
      <c r="AF1186" s="1" t="str">
        <f t="shared" si="316"/>
        <v/>
      </c>
      <c r="AG1186" s="1" t="str">
        <f t="shared" si="317"/>
        <v/>
      </c>
      <c r="AH1186" s="1" t="str">
        <f t="shared" si="318"/>
        <v/>
      </c>
      <c r="AI1186" s="1" t="str">
        <f t="shared" si="319"/>
        <v/>
      </c>
      <c r="AV1186" s="8" t="str">
        <f t="shared" si="322"/>
        <v/>
      </c>
      <c r="AW1186" s="2" t="str">
        <f t="shared" si="320"/>
        <v/>
      </c>
      <c r="AX1186" s="3"/>
      <c r="AY1186" s="2" t="str">
        <f t="shared" si="321"/>
        <v/>
      </c>
      <c r="AZ1186" s="3"/>
      <c r="BA1186" s="3"/>
      <c r="BB1186" s="3"/>
      <c r="BC1186" s="3"/>
      <c r="BD1186" s="3"/>
    </row>
    <row r="1187" spans="22:56" x14ac:dyDescent="0.25">
      <c r="V1187" s="1" t="str">
        <f t="shared" si="307"/>
        <v/>
      </c>
      <c r="X1187" s="1" t="str">
        <f t="shared" si="308"/>
        <v/>
      </c>
      <c r="Y1187" s="1" t="str">
        <f t="shared" si="309"/>
        <v/>
      </c>
      <c r="Z1187" s="1" t="str">
        <f t="shared" si="310"/>
        <v/>
      </c>
      <c r="AA1187" s="1" t="str">
        <f t="shared" si="311"/>
        <v/>
      </c>
      <c r="AB1187" s="1" t="str">
        <f t="shared" si="312"/>
        <v/>
      </c>
      <c r="AC1187" s="1" t="str">
        <f t="shared" si="313"/>
        <v/>
      </c>
      <c r="AD1187" s="1" t="str">
        <f t="shared" si="314"/>
        <v/>
      </c>
      <c r="AE1187" s="1" t="str">
        <f t="shared" si="315"/>
        <v/>
      </c>
      <c r="AF1187" s="1" t="str">
        <f t="shared" si="316"/>
        <v/>
      </c>
      <c r="AG1187" s="1" t="str">
        <f t="shared" si="317"/>
        <v/>
      </c>
      <c r="AH1187" s="1" t="str">
        <f t="shared" si="318"/>
        <v/>
      </c>
      <c r="AI1187" s="1" t="str">
        <f t="shared" si="319"/>
        <v/>
      </c>
      <c r="AV1187" s="8" t="str">
        <f t="shared" si="322"/>
        <v/>
      </c>
      <c r="AW1187" s="2" t="str">
        <f t="shared" si="320"/>
        <v/>
      </c>
      <c r="AX1187" s="3"/>
      <c r="AY1187" s="2" t="str">
        <f t="shared" si="321"/>
        <v/>
      </c>
      <c r="AZ1187" s="3"/>
      <c r="BA1187" s="3"/>
      <c r="BB1187" s="3"/>
      <c r="BC1187" s="3"/>
      <c r="BD1187" s="3"/>
    </row>
    <row r="1188" spans="22:56" x14ac:dyDescent="0.25">
      <c r="V1188" s="1" t="str">
        <f t="shared" si="307"/>
        <v/>
      </c>
      <c r="X1188" s="1" t="str">
        <f t="shared" si="308"/>
        <v/>
      </c>
      <c r="Y1188" s="1" t="str">
        <f t="shared" si="309"/>
        <v/>
      </c>
      <c r="Z1188" s="1" t="str">
        <f t="shared" si="310"/>
        <v/>
      </c>
      <c r="AA1188" s="1" t="str">
        <f t="shared" si="311"/>
        <v/>
      </c>
      <c r="AB1188" s="1" t="str">
        <f t="shared" si="312"/>
        <v/>
      </c>
      <c r="AC1188" s="1" t="str">
        <f t="shared" si="313"/>
        <v/>
      </c>
      <c r="AD1188" s="1" t="str">
        <f t="shared" si="314"/>
        <v/>
      </c>
      <c r="AE1188" s="1" t="str">
        <f t="shared" si="315"/>
        <v/>
      </c>
      <c r="AF1188" s="1" t="str">
        <f t="shared" si="316"/>
        <v/>
      </c>
      <c r="AG1188" s="1" t="str">
        <f t="shared" si="317"/>
        <v/>
      </c>
      <c r="AH1188" s="1" t="str">
        <f t="shared" si="318"/>
        <v/>
      </c>
      <c r="AI1188" s="1" t="str">
        <f t="shared" si="319"/>
        <v/>
      </c>
      <c r="AV1188" s="8" t="str">
        <f t="shared" si="322"/>
        <v/>
      </c>
      <c r="AW1188" s="2" t="str">
        <f t="shared" si="320"/>
        <v/>
      </c>
      <c r="AX1188" s="3"/>
      <c r="AY1188" s="2" t="str">
        <f t="shared" si="321"/>
        <v/>
      </c>
      <c r="AZ1188" s="3"/>
      <c r="BA1188" s="3"/>
      <c r="BB1188" s="3"/>
      <c r="BC1188" s="3"/>
      <c r="BD1188" s="3"/>
    </row>
    <row r="1189" spans="22:56" x14ac:dyDescent="0.25">
      <c r="V1189" s="1" t="str">
        <f t="shared" si="307"/>
        <v/>
      </c>
      <c r="X1189" s="1" t="str">
        <f t="shared" si="308"/>
        <v/>
      </c>
      <c r="Y1189" s="1" t="str">
        <f t="shared" si="309"/>
        <v/>
      </c>
      <c r="Z1189" s="1" t="str">
        <f t="shared" si="310"/>
        <v/>
      </c>
      <c r="AA1189" s="1" t="str">
        <f t="shared" si="311"/>
        <v/>
      </c>
      <c r="AB1189" s="1" t="str">
        <f t="shared" si="312"/>
        <v/>
      </c>
      <c r="AC1189" s="1" t="str">
        <f t="shared" si="313"/>
        <v/>
      </c>
      <c r="AD1189" s="1" t="str">
        <f t="shared" si="314"/>
        <v/>
      </c>
      <c r="AE1189" s="1" t="str">
        <f t="shared" si="315"/>
        <v/>
      </c>
      <c r="AF1189" s="1" t="str">
        <f t="shared" si="316"/>
        <v/>
      </c>
      <c r="AG1189" s="1" t="str">
        <f t="shared" si="317"/>
        <v/>
      </c>
      <c r="AH1189" s="1" t="str">
        <f t="shared" si="318"/>
        <v/>
      </c>
      <c r="AI1189" s="1" t="str">
        <f t="shared" si="319"/>
        <v/>
      </c>
      <c r="AV1189" s="8" t="str">
        <f t="shared" si="322"/>
        <v/>
      </c>
      <c r="AW1189" s="2" t="str">
        <f t="shared" si="320"/>
        <v/>
      </c>
      <c r="AX1189" s="3"/>
      <c r="AY1189" s="2" t="str">
        <f t="shared" si="321"/>
        <v/>
      </c>
      <c r="AZ1189" s="3"/>
      <c r="BA1189" s="3"/>
      <c r="BB1189" s="3"/>
      <c r="BC1189" s="3"/>
      <c r="BD1189" s="3"/>
    </row>
    <row r="1190" spans="22:56" x14ac:dyDescent="0.25">
      <c r="V1190" s="1" t="str">
        <f t="shared" si="307"/>
        <v/>
      </c>
      <c r="X1190" s="1" t="str">
        <f t="shared" si="308"/>
        <v/>
      </c>
      <c r="Y1190" s="1" t="str">
        <f t="shared" si="309"/>
        <v/>
      </c>
      <c r="Z1190" s="1" t="str">
        <f t="shared" si="310"/>
        <v/>
      </c>
      <c r="AA1190" s="1" t="str">
        <f t="shared" si="311"/>
        <v/>
      </c>
      <c r="AB1190" s="1" t="str">
        <f t="shared" si="312"/>
        <v/>
      </c>
      <c r="AC1190" s="1" t="str">
        <f t="shared" si="313"/>
        <v/>
      </c>
      <c r="AD1190" s="1" t="str">
        <f t="shared" si="314"/>
        <v/>
      </c>
      <c r="AE1190" s="1" t="str">
        <f t="shared" si="315"/>
        <v/>
      </c>
      <c r="AF1190" s="1" t="str">
        <f t="shared" si="316"/>
        <v/>
      </c>
      <c r="AG1190" s="1" t="str">
        <f t="shared" si="317"/>
        <v/>
      </c>
      <c r="AH1190" s="1" t="str">
        <f t="shared" si="318"/>
        <v/>
      </c>
      <c r="AI1190" s="1" t="str">
        <f t="shared" si="319"/>
        <v/>
      </c>
      <c r="AV1190" s="8" t="str">
        <f t="shared" si="322"/>
        <v/>
      </c>
      <c r="AW1190" s="2" t="str">
        <f t="shared" si="320"/>
        <v/>
      </c>
      <c r="AX1190" s="3"/>
      <c r="AY1190" s="2" t="str">
        <f t="shared" si="321"/>
        <v/>
      </c>
      <c r="AZ1190" s="3"/>
      <c r="BA1190" s="3"/>
      <c r="BB1190" s="3"/>
      <c r="BC1190" s="3"/>
      <c r="BD1190" s="3"/>
    </row>
    <row r="1191" spans="22:56" x14ac:dyDescent="0.25">
      <c r="V1191" s="1" t="str">
        <f t="shared" si="307"/>
        <v/>
      </c>
      <c r="X1191" s="1" t="str">
        <f t="shared" si="308"/>
        <v/>
      </c>
      <c r="Y1191" s="1" t="str">
        <f t="shared" si="309"/>
        <v/>
      </c>
      <c r="Z1191" s="1" t="str">
        <f t="shared" si="310"/>
        <v/>
      </c>
      <c r="AA1191" s="1" t="str">
        <f t="shared" si="311"/>
        <v/>
      </c>
      <c r="AB1191" s="1" t="str">
        <f t="shared" si="312"/>
        <v/>
      </c>
      <c r="AC1191" s="1" t="str">
        <f t="shared" si="313"/>
        <v/>
      </c>
      <c r="AD1191" s="1" t="str">
        <f t="shared" si="314"/>
        <v/>
      </c>
      <c r="AE1191" s="1" t="str">
        <f t="shared" si="315"/>
        <v/>
      </c>
      <c r="AF1191" s="1" t="str">
        <f t="shared" si="316"/>
        <v/>
      </c>
      <c r="AG1191" s="1" t="str">
        <f t="shared" si="317"/>
        <v/>
      </c>
      <c r="AH1191" s="1" t="str">
        <f t="shared" si="318"/>
        <v/>
      </c>
      <c r="AI1191" s="1" t="str">
        <f t="shared" si="319"/>
        <v/>
      </c>
      <c r="AV1191" s="8" t="str">
        <f t="shared" si="322"/>
        <v/>
      </c>
      <c r="AW1191" s="2" t="str">
        <f t="shared" si="320"/>
        <v/>
      </c>
      <c r="AX1191" s="3"/>
      <c r="AY1191" s="2" t="str">
        <f t="shared" si="321"/>
        <v/>
      </c>
      <c r="AZ1191" s="3"/>
      <c r="BA1191" s="3"/>
      <c r="BB1191" s="3"/>
      <c r="BC1191" s="3"/>
      <c r="BD1191" s="3"/>
    </row>
    <row r="1192" spans="22:56" x14ac:dyDescent="0.25">
      <c r="V1192" s="1" t="str">
        <f t="shared" si="307"/>
        <v/>
      </c>
      <c r="X1192" s="1" t="str">
        <f t="shared" si="308"/>
        <v/>
      </c>
      <c r="Y1192" s="1" t="str">
        <f t="shared" si="309"/>
        <v/>
      </c>
      <c r="Z1192" s="1" t="str">
        <f t="shared" si="310"/>
        <v/>
      </c>
      <c r="AA1192" s="1" t="str">
        <f t="shared" si="311"/>
        <v/>
      </c>
      <c r="AB1192" s="1" t="str">
        <f t="shared" si="312"/>
        <v/>
      </c>
      <c r="AC1192" s="1" t="str">
        <f t="shared" si="313"/>
        <v/>
      </c>
      <c r="AD1192" s="1" t="str">
        <f t="shared" si="314"/>
        <v/>
      </c>
      <c r="AE1192" s="1" t="str">
        <f t="shared" si="315"/>
        <v/>
      </c>
      <c r="AF1192" s="1" t="str">
        <f t="shared" si="316"/>
        <v/>
      </c>
      <c r="AG1192" s="1" t="str">
        <f t="shared" si="317"/>
        <v/>
      </c>
      <c r="AH1192" s="1" t="str">
        <f t="shared" si="318"/>
        <v/>
      </c>
      <c r="AI1192" s="1" t="str">
        <f t="shared" si="319"/>
        <v/>
      </c>
      <c r="AV1192" s="8" t="str">
        <f t="shared" si="322"/>
        <v/>
      </c>
      <c r="AW1192" s="2" t="str">
        <f t="shared" si="320"/>
        <v/>
      </c>
      <c r="AX1192" s="3"/>
      <c r="AY1192" s="2" t="str">
        <f t="shared" si="321"/>
        <v/>
      </c>
      <c r="AZ1192" s="3"/>
      <c r="BA1192" s="3"/>
      <c r="BB1192" s="3"/>
      <c r="BC1192" s="3"/>
      <c r="BD1192" s="3"/>
    </row>
    <row r="1193" spans="22:56" x14ac:dyDescent="0.25">
      <c r="V1193" s="1" t="str">
        <f t="shared" si="307"/>
        <v/>
      </c>
      <c r="X1193" s="1" t="str">
        <f t="shared" si="308"/>
        <v/>
      </c>
      <c r="Y1193" s="1" t="str">
        <f t="shared" si="309"/>
        <v/>
      </c>
      <c r="Z1193" s="1" t="str">
        <f t="shared" si="310"/>
        <v/>
      </c>
      <c r="AA1193" s="1" t="str">
        <f t="shared" si="311"/>
        <v/>
      </c>
      <c r="AB1193" s="1" t="str">
        <f t="shared" si="312"/>
        <v/>
      </c>
      <c r="AC1193" s="1" t="str">
        <f t="shared" si="313"/>
        <v/>
      </c>
      <c r="AD1193" s="1" t="str">
        <f t="shared" si="314"/>
        <v/>
      </c>
      <c r="AE1193" s="1" t="str">
        <f t="shared" si="315"/>
        <v/>
      </c>
      <c r="AF1193" s="1" t="str">
        <f t="shared" si="316"/>
        <v/>
      </c>
      <c r="AG1193" s="1" t="str">
        <f t="shared" si="317"/>
        <v/>
      </c>
      <c r="AH1193" s="1" t="str">
        <f t="shared" si="318"/>
        <v/>
      </c>
      <c r="AI1193" s="1" t="str">
        <f t="shared" si="319"/>
        <v/>
      </c>
      <c r="AV1193" s="8" t="str">
        <f t="shared" si="322"/>
        <v/>
      </c>
      <c r="AW1193" s="2" t="str">
        <f t="shared" si="320"/>
        <v/>
      </c>
      <c r="AX1193" s="3"/>
      <c r="AY1193" s="2" t="str">
        <f t="shared" si="321"/>
        <v/>
      </c>
      <c r="AZ1193" s="3"/>
      <c r="BA1193" s="3"/>
      <c r="BB1193" s="3"/>
      <c r="BC1193" s="3"/>
      <c r="BD1193" s="3"/>
    </row>
    <row r="1194" spans="22:56" x14ac:dyDescent="0.25">
      <c r="V1194" s="1" t="str">
        <f t="shared" si="307"/>
        <v/>
      </c>
      <c r="X1194" s="1" t="str">
        <f t="shared" si="308"/>
        <v/>
      </c>
      <c r="Y1194" s="1" t="str">
        <f t="shared" si="309"/>
        <v/>
      </c>
      <c r="Z1194" s="1" t="str">
        <f t="shared" si="310"/>
        <v/>
      </c>
      <c r="AA1194" s="1" t="str">
        <f t="shared" si="311"/>
        <v/>
      </c>
      <c r="AB1194" s="1" t="str">
        <f t="shared" si="312"/>
        <v/>
      </c>
      <c r="AC1194" s="1" t="str">
        <f t="shared" si="313"/>
        <v/>
      </c>
      <c r="AD1194" s="1" t="str">
        <f t="shared" si="314"/>
        <v/>
      </c>
      <c r="AE1194" s="1" t="str">
        <f t="shared" si="315"/>
        <v/>
      </c>
      <c r="AF1194" s="1" t="str">
        <f t="shared" si="316"/>
        <v/>
      </c>
      <c r="AG1194" s="1" t="str">
        <f t="shared" si="317"/>
        <v/>
      </c>
      <c r="AH1194" s="1" t="str">
        <f t="shared" si="318"/>
        <v/>
      </c>
      <c r="AI1194" s="1" t="str">
        <f t="shared" si="319"/>
        <v/>
      </c>
      <c r="AV1194" s="8" t="str">
        <f t="shared" si="322"/>
        <v/>
      </c>
      <c r="AW1194" s="2" t="str">
        <f t="shared" si="320"/>
        <v/>
      </c>
      <c r="AX1194" s="3"/>
      <c r="AY1194" s="2" t="str">
        <f t="shared" si="321"/>
        <v/>
      </c>
      <c r="AZ1194" s="3"/>
      <c r="BA1194" s="3"/>
      <c r="BB1194" s="3"/>
      <c r="BC1194" s="3"/>
      <c r="BD1194" s="3"/>
    </row>
    <row r="1195" spans="22:56" x14ac:dyDescent="0.25">
      <c r="V1195" s="1" t="str">
        <f t="shared" si="307"/>
        <v/>
      </c>
      <c r="X1195" s="1" t="str">
        <f t="shared" si="308"/>
        <v/>
      </c>
      <c r="Y1195" s="1" t="str">
        <f t="shared" si="309"/>
        <v/>
      </c>
      <c r="Z1195" s="1" t="str">
        <f t="shared" si="310"/>
        <v/>
      </c>
      <c r="AA1195" s="1" t="str">
        <f t="shared" si="311"/>
        <v/>
      </c>
      <c r="AB1195" s="1" t="str">
        <f t="shared" si="312"/>
        <v/>
      </c>
      <c r="AC1195" s="1" t="str">
        <f t="shared" si="313"/>
        <v/>
      </c>
      <c r="AD1195" s="1" t="str">
        <f t="shared" si="314"/>
        <v/>
      </c>
      <c r="AE1195" s="1" t="str">
        <f t="shared" si="315"/>
        <v/>
      </c>
      <c r="AF1195" s="1" t="str">
        <f t="shared" si="316"/>
        <v/>
      </c>
      <c r="AG1195" s="1" t="str">
        <f t="shared" si="317"/>
        <v/>
      </c>
      <c r="AH1195" s="1" t="str">
        <f t="shared" si="318"/>
        <v/>
      </c>
      <c r="AI1195" s="1" t="str">
        <f t="shared" si="319"/>
        <v/>
      </c>
      <c r="AV1195" s="8" t="str">
        <f t="shared" si="322"/>
        <v/>
      </c>
      <c r="AW1195" s="2" t="str">
        <f t="shared" si="320"/>
        <v/>
      </c>
      <c r="AX1195" s="3"/>
      <c r="AY1195" s="2" t="str">
        <f t="shared" si="321"/>
        <v/>
      </c>
      <c r="AZ1195" s="3"/>
      <c r="BA1195" s="3"/>
      <c r="BB1195" s="3"/>
      <c r="BC1195" s="3"/>
      <c r="BD1195" s="3"/>
    </row>
    <row r="1196" spans="22:56" x14ac:dyDescent="0.25">
      <c r="V1196" s="1" t="str">
        <f t="shared" si="307"/>
        <v/>
      </c>
      <c r="X1196" s="1" t="str">
        <f t="shared" si="308"/>
        <v/>
      </c>
      <c r="Y1196" s="1" t="str">
        <f t="shared" si="309"/>
        <v/>
      </c>
      <c r="Z1196" s="1" t="str">
        <f t="shared" si="310"/>
        <v/>
      </c>
      <c r="AA1196" s="1" t="str">
        <f t="shared" si="311"/>
        <v/>
      </c>
      <c r="AB1196" s="1" t="str">
        <f t="shared" si="312"/>
        <v/>
      </c>
      <c r="AC1196" s="1" t="str">
        <f t="shared" si="313"/>
        <v/>
      </c>
      <c r="AD1196" s="1" t="str">
        <f t="shared" si="314"/>
        <v/>
      </c>
      <c r="AE1196" s="1" t="str">
        <f t="shared" si="315"/>
        <v/>
      </c>
      <c r="AF1196" s="1" t="str">
        <f t="shared" si="316"/>
        <v/>
      </c>
      <c r="AG1196" s="1" t="str">
        <f t="shared" si="317"/>
        <v/>
      </c>
      <c r="AH1196" s="1" t="str">
        <f t="shared" si="318"/>
        <v/>
      </c>
      <c r="AI1196" s="1" t="str">
        <f t="shared" si="319"/>
        <v/>
      </c>
      <c r="AV1196" s="8" t="str">
        <f t="shared" si="322"/>
        <v/>
      </c>
      <c r="AW1196" s="2" t="str">
        <f t="shared" si="320"/>
        <v/>
      </c>
      <c r="AX1196" s="3"/>
      <c r="AY1196" s="2" t="str">
        <f t="shared" si="321"/>
        <v/>
      </c>
      <c r="AZ1196" s="3"/>
      <c r="BA1196" s="3"/>
      <c r="BB1196" s="3"/>
      <c r="BC1196" s="3"/>
      <c r="BD1196" s="3"/>
    </row>
    <row r="1197" spans="22:56" x14ac:dyDescent="0.25">
      <c r="V1197" s="1" t="str">
        <f t="shared" si="307"/>
        <v/>
      </c>
      <c r="X1197" s="1" t="str">
        <f t="shared" si="308"/>
        <v/>
      </c>
      <c r="Y1197" s="1" t="str">
        <f t="shared" si="309"/>
        <v/>
      </c>
      <c r="Z1197" s="1" t="str">
        <f t="shared" si="310"/>
        <v/>
      </c>
      <c r="AA1197" s="1" t="str">
        <f t="shared" si="311"/>
        <v/>
      </c>
      <c r="AB1197" s="1" t="str">
        <f t="shared" si="312"/>
        <v/>
      </c>
      <c r="AC1197" s="1" t="str">
        <f t="shared" si="313"/>
        <v/>
      </c>
      <c r="AD1197" s="1" t="str">
        <f t="shared" si="314"/>
        <v/>
      </c>
      <c r="AE1197" s="1" t="str">
        <f t="shared" si="315"/>
        <v/>
      </c>
      <c r="AF1197" s="1" t="str">
        <f t="shared" si="316"/>
        <v/>
      </c>
      <c r="AG1197" s="1" t="str">
        <f t="shared" si="317"/>
        <v/>
      </c>
      <c r="AH1197" s="1" t="str">
        <f t="shared" si="318"/>
        <v/>
      </c>
      <c r="AI1197" s="1" t="str">
        <f t="shared" si="319"/>
        <v/>
      </c>
      <c r="AV1197" s="8" t="str">
        <f t="shared" si="322"/>
        <v/>
      </c>
      <c r="AW1197" s="2" t="str">
        <f t="shared" si="320"/>
        <v/>
      </c>
      <c r="AX1197" s="3"/>
      <c r="AY1197" s="2" t="str">
        <f t="shared" si="321"/>
        <v/>
      </c>
      <c r="AZ1197" s="3"/>
      <c r="BA1197" s="3"/>
      <c r="BB1197" s="3"/>
      <c r="BC1197" s="3"/>
      <c r="BD1197" s="3"/>
    </row>
    <row r="1198" spans="22:56" x14ac:dyDescent="0.25">
      <c r="V1198" s="1" t="str">
        <f t="shared" si="307"/>
        <v/>
      </c>
      <c r="X1198" s="1" t="str">
        <f t="shared" si="308"/>
        <v/>
      </c>
      <c r="Y1198" s="1" t="str">
        <f t="shared" si="309"/>
        <v/>
      </c>
      <c r="Z1198" s="1" t="str">
        <f t="shared" si="310"/>
        <v/>
      </c>
      <c r="AA1198" s="1" t="str">
        <f t="shared" si="311"/>
        <v/>
      </c>
      <c r="AB1198" s="1" t="str">
        <f t="shared" si="312"/>
        <v/>
      </c>
      <c r="AC1198" s="1" t="str">
        <f t="shared" si="313"/>
        <v/>
      </c>
      <c r="AD1198" s="1" t="str">
        <f t="shared" si="314"/>
        <v/>
      </c>
      <c r="AE1198" s="1" t="str">
        <f t="shared" si="315"/>
        <v/>
      </c>
      <c r="AF1198" s="1" t="str">
        <f t="shared" si="316"/>
        <v/>
      </c>
      <c r="AG1198" s="1" t="str">
        <f t="shared" si="317"/>
        <v/>
      </c>
      <c r="AH1198" s="1" t="str">
        <f t="shared" si="318"/>
        <v/>
      </c>
      <c r="AI1198" s="1" t="str">
        <f t="shared" si="319"/>
        <v/>
      </c>
      <c r="AV1198" s="8" t="str">
        <f t="shared" si="322"/>
        <v/>
      </c>
      <c r="AW1198" s="2" t="str">
        <f t="shared" si="320"/>
        <v/>
      </c>
      <c r="AX1198" s="3"/>
      <c r="AY1198" s="2" t="str">
        <f t="shared" si="321"/>
        <v/>
      </c>
      <c r="AZ1198" s="3"/>
      <c r="BA1198" s="3"/>
      <c r="BB1198" s="3"/>
      <c r="BC1198" s="3"/>
      <c r="BD1198" s="3"/>
    </row>
    <row r="1199" spans="22:56" x14ac:dyDescent="0.25">
      <c r="V1199" s="1" t="str">
        <f t="shared" si="307"/>
        <v/>
      </c>
      <c r="X1199" s="1" t="str">
        <f t="shared" si="308"/>
        <v/>
      </c>
      <c r="Y1199" s="1" t="str">
        <f t="shared" si="309"/>
        <v/>
      </c>
      <c r="Z1199" s="1" t="str">
        <f t="shared" si="310"/>
        <v/>
      </c>
      <c r="AA1199" s="1" t="str">
        <f t="shared" si="311"/>
        <v/>
      </c>
      <c r="AB1199" s="1" t="str">
        <f t="shared" si="312"/>
        <v/>
      </c>
      <c r="AC1199" s="1" t="str">
        <f t="shared" si="313"/>
        <v/>
      </c>
      <c r="AD1199" s="1" t="str">
        <f t="shared" si="314"/>
        <v/>
      </c>
      <c r="AE1199" s="1" t="str">
        <f t="shared" si="315"/>
        <v/>
      </c>
      <c r="AF1199" s="1" t="str">
        <f t="shared" si="316"/>
        <v/>
      </c>
      <c r="AG1199" s="1" t="str">
        <f t="shared" si="317"/>
        <v/>
      </c>
      <c r="AH1199" s="1" t="str">
        <f t="shared" si="318"/>
        <v/>
      </c>
      <c r="AI1199" s="1" t="str">
        <f t="shared" si="319"/>
        <v/>
      </c>
      <c r="AV1199" s="8" t="str">
        <f t="shared" si="322"/>
        <v/>
      </c>
      <c r="AW1199" s="2" t="str">
        <f t="shared" si="320"/>
        <v/>
      </c>
      <c r="AX1199" s="3"/>
      <c r="AY1199" s="2" t="str">
        <f t="shared" si="321"/>
        <v/>
      </c>
      <c r="AZ1199" s="3"/>
      <c r="BA1199" s="3"/>
      <c r="BB1199" s="3"/>
      <c r="BC1199" s="3"/>
      <c r="BD1199" s="3"/>
    </row>
    <row r="1200" spans="22:56" x14ac:dyDescent="0.25">
      <c r="V1200" s="1" t="str">
        <f t="shared" ref="V1200:V1263" si="323">IF(AV1168&lt;&gt;"","(","")</f>
        <v/>
      </c>
      <c r="X1200" s="1" t="str">
        <f t="shared" ref="X1200:X1263" si="324">IF(AV1168&lt;=$N$14,IF(X1199&lt;$C$8,X1199+1,1),"")</f>
        <v/>
      </c>
      <c r="Y1200" s="1" t="str">
        <f t="shared" ref="Y1200:Y1263" si="325">IF(AV1168&lt;=$N$14,IF(X1200&gt;X1199,Y1199,IF(Y1199&lt;$C$9,Y1199+1,1)),"")</f>
        <v/>
      </c>
      <c r="Z1200" s="1" t="str">
        <f t="shared" ref="Z1200:Z1263" si="326">IF(AV1168&lt;=$N$14,IF(Y1200=Y1199,Z1199,IF(Y1200&gt;Y1199,Z1199,IF(Z1199&lt;$C$10,Z1199+1,1))),"")</f>
        <v/>
      </c>
      <c r="AA1200" s="1" t="str">
        <f t="shared" ref="AA1200:AA1263" si="327">IF(AV1168&lt;=$N$14,IF(Z1200=Z1199,AA1199,IF(Z1200&gt;Z1199,AA1199,AA1199+1)),"")</f>
        <v/>
      </c>
      <c r="AB1200" s="1" t="str">
        <f t="shared" ref="AB1200:AB1263" si="328">IF(AV1168&lt;=$N$14,INDEX($AM$8:$AT$8,1,X1200),"")</f>
        <v/>
      </c>
      <c r="AC1200" s="1" t="str">
        <f t="shared" ref="AC1200:AC1263" si="329">IF($C$6&gt;1,IF(AV1168&lt;&gt;"",", ",""),"")</f>
        <v/>
      </c>
      <c r="AD1200" s="1" t="str">
        <f t="shared" ref="AD1200:AD1263" si="330">IF($C$6&gt;1,IF(AV1168&lt;=$N$14,INDEX($AM$9:$AT$9,1,Y1200),""),"")</f>
        <v/>
      </c>
      <c r="AE1200" s="1" t="str">
        <f t="shared" ref="AE1200:AE1263" si="331">IF($C$6&gt;2,IF(AV1168&lt;&gt;"",", ",""),"")</f>
        <v/>
      </c>
      <c r="AF1200" s="1" t="str">
        <f t="shared" ref="AF1200:AF1263" si="332">IF($C$6&gt;2,IF(AV1168&lt;=$N$14,INDEX($AM$10:$AT$10,1,Z1200),""),"")</f>
        <v/>
      </c>
      <c r="AG1200" s="1" t="str">
        <f t="shared" ref="AG1200:AG1263" si="333">IF($C$6&gt;3,IF(AV1168&lt;&gt;"",", ",""),"")</f>
        <v/>
      </c>
      <c r="AH1200" s="1" t="str">
        <f t="shared" ref="AH1200:AH1263" si="334">IF($C$6&gt;3,IF(AV1168&lt;=$N$14,INDEX($AM$11:$AT$11,1,AA1200),""),"")</f>
        <v/>
      </c>
      <c r="AI1200" s="1" t="str">
        <f t="shared" ref="AI1200:AI1263" si="335">IF(AV1168&lt;&gt;"",")","")</f>
        <v/>
      </c>
      <c r="AV1200" s="8" t="str">
        <f t="shared" si="322"/>
        <v/>
      </c>
      <c r="AW1200" s="2" t="str">
        <f t="shared" si="320"/>
        <v/>
      </c>
      <c r="AX1200" s="3"/>
      <c r="AY1200" s="2" t="str">
        <f t="shared" si="321"/>
        <v/>
      </c>
      <c r="AZ1200" s="3"/>
      <c r="BA1200" s="3"/>
      <c r="BB1200" s="3"/>
      <c r="BC1200" s="3"/>
      <c r="BD1200" s="3"/>
    </row>
    <row r="1201" spans="22:56" x14ac:dyDescent="0.25">
      <c r="V1201" s="1" t="str">
        <f t="shared" si="323"/>
        <v/>
      </c>
      <c r="X1201" s="1" t="str">
        <f t="shared" si="324"/>
        <v/>
      </c>
      <c r="Y1201" s="1" t="str">
        <f t="shared" si="325"/>
        <v/>
      </c>
      <c r="Z1201" s="1" t="str">
        <f t="shared" si="326"/>
        <v/>
      </c>
      <c r="AA1201" s="1" t="str">
        <f t="shared" si="327"/>
        <v/>
      </c>
      <c r="AB1201" s="1" t="str">
        <f t="shared" si="328"/>
        <v/>
      </c>
      <c r="AC1201" s="1" t="str">
        <f t="shared" si="329"/>
        <v/>
      </c>
      <c r="AD1201" s="1" t="str">
        <f t="shared" si="330"/>
        <v/>
      </c>
      <c r="AE1201" s="1" t="str">
        <f t="shared" si="331"/>
        <v/>
      </c>
      <c r="AF1201" s="1" t="str">
        <f t="shared" si="332"/>
        <v/>
      </c>
      <c r="AG1201" s="1" t="str">
        <f t="shared" si="333"/>
        <v/>
      </c>
      <c r="AH1201" s="1" t="str">
        <f t="shared" si="334"/>
        <v/>
      </c>
      <c r="AI1201" s="1" t="str">
        <f t="shared" si="335"/>
        <v/>
      </c>
      <c r="AV1201" s="8" t="str">
        <f t="shared" si="322"/>
        <v/>
      </c>
      <c r="AW1201" s="2" t="str">
        <f t="shared" ref="AW1201:AW1264" si="336">IF(AV1201&lt;&gt;"",". Möglichkeit: ","")</f>
        <v/>
      </c>
      <c r="AX1201" s="3"/>
      <c r="AY1201" s="2" t="str">
        <f t="shared" si="321"/>
        <v/>
      </c>
      <c r="AZ1201" s="3"/>
      <c r="BA1201" s="3"/>
      <c r="BB1201" s="3"/>
      <c r="BC1201" s="3"/>
      <c r="BD1201" s="3"/>
    </row>
    <row r="1202" spans="22:56" x14ac:dyDescent="0.25">
      <c r="V1202" s="1" t="str">
        <f t="shared" si="323"/>
        <v/>
      </c>
      <c r="X1202" s="1" t="str">
        <f t="shared" si="324"/>
        <v/>
      </c>
      <c r="Y1202" s="1" t="str">
        <f t="shared" si="325"/>
        <v/>
      </c>
      <c r="Z1202" s="1" t="str">
        <f t="shared" si="326"/>
        <v/>
      </c>
      <c r="AA1202" s="1" t="str">
        <f t="shared" si="327"/>
        <v/>
      </c>
      <c r="AB1202" s="1" t="str">
        <f t="shared" si="328"/>
        <v/>
      </c>
      <c r="AC1202" s="1" t="str">
        <f t="shared" si="329"/>
        <v/>
      </c>
      <c r="AD1202" s="1" t="str">
        <f t="shared" si="330"/>
        <v/>
      </c>
      <c r="AE1202" s="1" t="str">
        <f t="shared" si="331"/>
        <v/>
      </c>
      <c r="AF1202" s="1" t="str">
        <f t="shared" si="332"/>
        <v/>
      </c>
      <c r="AG1202" s="1" t="str">
        <f t="shared" si="333"/>
        <v/>
      </c>
      <c r="AH1202" s="1" t="str">
        <f t="shared" si="334"/>
        <v/>
      </c>
      <c r="AI1202" s="1" t="str">
        <f t="shared" si="335"/>
        <v/>
      </c>
      <c r="AV1202" s="8" t="str">
        <f t="shared" si="322"/>
        <v/>
      </c>
      <c r="AW1202" s="2" t="str">
        <f t="shared" si="336"/>
        <v/>
      </c>
      <c r="AX1202" s="3"/>
      <c r="AY1202" s="2" t="str">
        <f t="shared" si="321"/>
        <v/>
      </c>
      <c r="AZ1202" s="3"/>
      <c r="BA1202" s="3"/>
      <c r="BB1202" s="3"/>
      <c r="BC1202" s="3"/>
      <c r="BD1202" s="3"/>
    </row>
    <row r="1203" spans="22:56" x14ac:dyDescent="0.25">
      <c r="V1203" s="1" t="str">
        <f t="shared" si="323"/>
        <v/>
      </c>
      <c r="X1203" s="1" t="str">
        <f t="shared" si="324"/>
        <v/>
      </c>
      <c r="Y1203" s="1" t="str">
        <f t="shared" si="325"/>
        <v/>
      </c>
      <c r="Z1203" s="1" t="str">
        <f t="shared" si="326"/>
        <v/>
      </c>
      <c r="AA1203" s="1" t="str">
        <f t="shared" si="327"/>
        <v/>
      </c>
      <c r="AB1203" s="1" t="str">
        <f t="shared" si="328"/>
        <v/>
      </c>
      <c r="AC1203" s="1" t="str">
        <f t="shared" si="329"/>
        <v/>
      </c>
      <c r="AD1203" s="1" t="str">
        <f t="shared" si="330"/>
        <v/>
      </c>
      <c r="AE1203" s="1" t="str">
        <f t="shared" si="331"/>
        <v/>
      </c>
      <c r="AF1203" s="1" t="str">
        <f t="shared" si="332"/>
        <v/>
      </c>
      <c r="AG1203" s="1" t="str">
        <f t="shared" si="333"/>
        <v/>
      </c>
      <c r="AH1203" s="1" t="str">
        <f t="shared" si="334"/>
        <v/>
      </c>
      <c r="AI1203" s="1" t="str">
        <f t="shared" si="335"/>
        <v/>
      </c>
      <c r="AV1203" s="8" t="str">
        <f t="shared" si="322"/>
        <v/>
      </c>
      <c r="AW1203" s="2" t="str">
        <f t="shared" si="336"/>
        <v/>
      </c>
      <c r="AX1203" s="3"/>
      <c r="AY1203" s="2" t="str">
        <f t="shared" si="321"/>
        <v/>
      </c>
      <c r="AZ1203" s="3"/>
      <c r="BA1203" s="3"/>
      <c r="BB1203" s="3"/>
      <c r="BC1203" s="3"/>
      <c r="BD1203" s="3"/>
    </row>
    <row r="1204" spans="22:56" x14ac:dyDescent="0.25">
      <c r="V1204" s="1" t="str">
        <f t="shared" si="323"/>
        <v/>
      </c>
      <c r="X1204" s="1" t="str">
        <f t="shared" si="324"/>
        <v/>
      </c>
      <c r="Y1204" s="1" t="str">
        <f t="shared" si="325"/>
        <v/>
      </c>
      <c r="Z1204" s="1" t="str">
        <f t="shared" si="326"/>
        <v/>
      </c>
      <c r="AA1204" s="1" t="str">
        <f t="shared" si="327"/>
        <v/>
      </c>
      <c r="AB1204" s="1" t="str">
        <f t="shared" si="328"/>
        <v/>
      </c>
      <c r="AC1204" s="1" t="str">
        <f t="shared" si="329"/>
        <v/>
      </c>
      <c r="AD1204" s="1" t="str">
        <f t="shared" si="330"/>
        <v/>
      </c>
      <c r="AE1204" s="1" t="str">
        <f t="shared" si="331"/>
        <v/>
      </c>
      <c r="AF1204" s="1" t="str">
        <f t="shared" si="332"/>
        <v/>
      </c>
      <c r="AG1204" s="1" t="str">
        <f t="shared" si="333"/>
        <v/>
      </c>
      <c r="AH1204" s="1" t="str">
        <f t="shared" si="334"/>
        <v/>
      </c>
      <c r="AI1204" s="1" t="str">
        <f t="shared" si="335"/>
        <v/>
      </c>
      <c r="AV1204" s="8" t="str">
        <f t="shared" si="322"/>
        <v/>
      </c>
      <c r="AW1204" s="2" t="str">
        <f t="shared" si="336"/>
        <v/>
      </c>
      <c r="AX1204" s="3"/>
      <c r="AY1204" s="2" t="str">
        <f t="shared" si="321"/>
        <v/>
      </c>
      <c r="AZ1204" s="3"/>
      <c r="BA1204" s="3"/>
      <c r="BB1204" s="3"/>
      <c r="BC1204" s="3"/>
      <c r="BD1204" s="3"/>
    </row>
    <row r="1205" spans="22:56" x14ac:dyDescent="0.25">
      <c r="V1205" s="1" t="str">
        <f t="shared" si="323"/>
        <v/>
      </c>
      <c r="X1205" s="1" t="str">
        <f t="shared" si="324"/>
        <v/>
      </c>
      <c r="Y1205" s="1" t="str">
        <f t="shared" si="325"/>
        <v/>
      </c>
      <c r="Z1205" s="1" t="str">
        <f t="shared" si="326"/>
        <v/>
      </c>
      <c r="AA1205" s="1" t="str">
        <f t="shared" si="327"/>
        <v/>
      </c>
      <c r="AB1205" s="1" t="str">
        <f t="shared" si="328"/>
        <v/>
      </c>
      <c r="AC1205" s="1" t="str">
        <f t="shared" si="329"/>
        <v/>
      </c>
      <c r="AD1205" s="1" t="str">
        <f t="shared" si="330"/>
        <v/>
      </c>
      <c r="AE1205" s="1" t="str">
        <f t="shared" si="331"/>
        <v/>
      </c>
      <c r="AF1205" s="1" t="str">
        <f t="shared" si="332"/>
        <v/>
      </c>
      <c r="AG1205" s="1" t="str">
        <f t="shared" si="333"/>
        <v/>
      </c>
      <c r="AH1205" s="1" t="str">
        <f t="shared" si="334"/>
        <v/>
      </c>
      <c r="AI1205" s="1" t="str">
        <f t="shared" si="335"/>
        <v/>
      </c>
      <c r="AV1205" s="8" t="str">
        <f t="shared" si="322"/>
        <v/>
      </c>
      <c r="AW1205" s="2" t="str">
        <f t="shared" si="336"/>
        <v/>
      </c>
      <c r="AX1205" s="3"/>
      <c r="AY1205" s="2" t="str">
        <f t="shared" si="321"/>
        <v/>
      </c>
      <c r="AZ1205" s="3"/>
      <c r="BA1205" s="3"/>
      <c r="BB1205" s="3"/>
      <c r="BC1205" s="3"/>
      <c r="BD1205" s="3"/>
    </row>
    <row r="1206" spans="22:56" x14ac:dyDescent="0.25">
      <c r="V1206" s="1" t="str">
        <f t="shared" si="323"/>
        <v/>
      </c>
      <c r="X1206" s="1" t="str">
        <f t="shared" si="324"/>
        <v/>
      </c>
      <c r="Y1206" s="1" t="str">
        <f t="shared" si="325"/>
        <v/>
      </c>
      <c r="Z1206" s="1" t="str">
        <f t="shared" si="326"/>
        <v/>
      </c>
      <c r="AA1206" s="1" t="str">
        <f t="shared" si="327"/>
        <v/>
      </c>
      <c r="AB1206" s="1" t="str">
        <f t="shared" si="328"/>
        <v/>
      </c>
      <c r="AC1206" s="1" t="str">
        <f t="shared" si="329"/>
        <v/>
      </c>
      <c r="AD1206" s="1" t="str">
        <f t="shared" si="330"/>
        <v/>
      </c>
      <c r="AE1206" s="1" t="str">
        <f t="shared" si="331"/>
        <v/>
      </c>
      <c r="AF1206" s="1" t="str">
        <f t="shared" si="332"/>
        <v/>
      </c>
      <c r="AG1206" s="1" t="str">
        <f t="shared" si="333"/>
        <v/>
      </c>
      <c r="AH1206" s="1" t="str">
        <f t="shared" si="334"/>
        <v/>
      </c>
      <c r="AI1206" s="1" t="str">
        <f t="shared" si="335"/>
        <v/>
      </c>
      <c r="AV1206" s="8" t="str">
        <f t="shared" si="322"/>
        <v/>
      </c>
      <c r="AW1206" s="2" t="str">
        <f t="shared" si="336"/>
        <v/>
      </c>
      <c r="AX1206" s="3"/>
      <c r="AY1206" s="2" t="str">
        <f t="shared" si="321"/>
        <v/>
      </c>
      <c r="AZ1206" s="3"/>
      <c r="BA1206" s="3"/>
      <c r="BB1206" s="3"/>
      <c r="BC1206" s="3"/>
      <c r="BD1206" s="3"/>
    </row>
    <row r="1207" spans="22:56" x14ac:dyDescent="0.25">
      <c r="V1207" s="1" t="str">
        <f t="shared" si="323"/>
        <v/>
      </c>
      <c r="X1207" s="1" t="str">
        <f t="shared" si="324"/>
        <v/>
      </c>
      <c r="Y1207" s="1" t="str">
        <f t="shared" si="325"/>
        <v/>
      </c>
      <c r="Z1207" s="1" t="str">
        <f t="shared" si="326"/>
        <v/>
      </c>
      <c r="AA1207" s="1" t="str">
        <f t="shared" si="327"/>
        <v/>
      </c>
      <c r="AB1207" s="1" t="str">
        <f t="shared" si="328"/>
        <v/>
      </c>
      <c r="AC1207" s="1" t="str">
        <f t="shared" si="329"/>
        <v/>
      </c>
      <c r="AD1207" s="1" t="str">
        <f t="shared" si="330"/>
        <v/>
      </c>
      <c r="AE1207" s="1" t="str">
        <f t="shared" si="331"/>
        <v/>
      </c>
      <c r="AF1207" s="1" t="str">
        <f t="shared" si="332"/>
        <v/>
      </c>
      <c r="AG1207" s="1" t="str">
        <f t="shared" si="333"/>
        <v/>
      </c>
      <c r="AH1207" s="1" t="str">
        <f t="shared" si="334"/>
        <v/>
      </c>
      <c r="AI1207" s="1" t="str">
        <f t="shared" si="335"/>
        <v/>
      </c>
      <c r="AV1207" s="8" t="str">
        <f t="shared" si="322"/>
        <v/>
      </c>
      <c r="AW1207" s="2" t="str">
        <f t="shared" si="336"/>
        <v/>
      </c>
      <c r="AX1207" s="3"/>
      <c r="AY1207" s="2" t="str">
        <f t="shared" si="321"/>
        <v/>
      </c>
      <c r="AZ1207" s="3"/>
      <c r="BA1207" s="3"/>
      <c r="BB1207" s="3"/>
      <c r="BC1207" s="3"/>
      <c r="BD1207" s="3"/>
    </row>
    <row r="1208" spans="22:56" x14ac:dyDescent="0.25">
      <c r="V1208" s="1" t="str">
        <f t="shared" si="323"/>
        <v/>
      </c>
      <c r="X1208" s="1" t="str">
        <f t="shared" si="324"/>
        <v/>
      </c>
      <c r="Y1208" s="1" t="str">
        <f t="shared" si="325"/>
        <v/>
      </c>
      <c r="Z1208" s="1" t="str">
        <f t="shared" si="326"/>
        <v/>
      </c>
      <c r="AA1208" s="1" t="str">
        <f t="shared" si="327"/>
        <v/>
      </c>
      <c r="AB1208" s="1" t="str">
        <f t="shared" si="328"/>
        <v/>
      </c>
      <c r="AC1208" s="1" t="str">
        <f t="shared" si="329"/>
        <v/>
      </c>
      <c r="AD1208" s="1" t="str">
        <f t="shared" si="330"/>
        <v/>
      </c>
      <c r="AE1208" s="1" t="str">
        <f t="shared" si="331"/>
        <v/>
      </c>
      <c r="AF1208" s="1" t="str">
        <f t="shared" si="332"/>
        <v/>
      </c>
      <c r="AG1208" s="1" t="str">
        <f t="shared" si="333"/>
        <v/>
      </c>
      <c r="AH1208" s="1" t="str">
        <f t="shared" si="334"/>
        <v/>
      </c>
      <c r="AI1208" s="1" t="str">
        <f t="shared" si="335"/>
        <v/>
      </c>
      <c r="AV1208" s="8" t="str">
        <f t="shared" si="322"/>
        <v/>
      </c>
      <c r="AW1208" s="2" t="str">
        <f t="shared" si="336"/>
        <v/>
      </c>
      <c r="AX1208" s="3"/>
      <c r="AY1208" s="2" t="str">
        <f t="shared" si="321"/>
        <v/>
      </c>
      <c r="AZ1208" s="3"/>
      <c r="BA1208" s="3"/>
      <c r="BB1208" s="3"/>
      <c r="BC1208" s="3"/>
      <c r="BD1208" s="3"/>
    </row>
    <row r="1209" spans="22:56" x14ac:dyDescent="0.25">
      <c r="V1209" s="1" t="str">
        <f t="shared" si="323"/>
        <v/>
      </c>
      <c r="X1209" s="1" t="str">
        <f t="shared" si="324"/>
        <v/>
      </c>
      <c r="Y1209" s="1" t="str">
        <f t="shared" si="325"/>
        <v/>
      </c>
      <c r="Z1209" s="1" t="str">
        <f t="shared" si="326"/>
        <v/>
      </c>
      <c r="AA1209" s="1" t="str">
        <f t="shared" si="327"/>
        <v/>
      </c>
      <c r="AB1209" s="1" t="str">
        <f t="shared" si="328"/>
        <v/>
      </c>
      <c r="AC1209" s="1" t="str">
        <f t="shared" si="329"/>
        <v/>
      </c>
      <c r="AD1209" s="1" t="str">
        <f t="shared" si="330"/>
        <v/>
      </c>
      <c r="AE1209" s="1" t="str">
        <f t="shared" si="331"/>
        <v/>
      </c>
      <c r="AF1209" s="1" t="str">
        <f t="shared" si="332"/>
        <v/>
      </c>
      <c r="AG1209" s="1" t="str">
        <f t="shared" si="333"/>
        <v/>
      </c>
      <c r="AH1209" s="1" t="str">
        <f t="shared" si="334"/>
        <v/>
      </c>
      <c r="AI1209" s="1" t="str">
        <f t="shared" si="335"/>
        <v/>
      </c>
      <c r="AV1209" s="8" t="str">
        <f t="shared" si="322"/>
        <v/>
      </c>
      <c r="AW1209" s="2" t="str">
        <f t="shared" si="336"/>
        <v/>
      </c>
      <c r="AX1209" s="3"/>
      <c r="AY1209" s="2" t="str">
        <f t="shared" si="321"/>
        <v/>
      </c>
      <c r="AZ1209" s="3"/>
      <c r="BA1209" s="3"/>
      <c r="BB1209" s="3"/>
      <c r="BC1209" s="3"/>
      <c r="BD1209" s="3"/>
    </row>
    <row r="1210" spans="22:56" x14ac:dyDescent="0.25">
      <c r="V1210" s="1" t="str">
        <f t="shared" si="323"/>
        <v/>
      </c>
      <c r="X1210" s="1" t="str">
        <f t="shared" si="324"/>
        <v/>
      </c>
      <c r="Y1210" s="1" t="str">
        <f t="shared" si="325"/>
        <v/>
      </c>
      <c r="Z1210" s="1" t="str">
        <f t="shared" si="326"/>
        <v/>
      </c>
      <c r="AA1210" s="1" t="str">
        <f t="shared" si="327"/>
        <v/>
      </c>
      <c r="AB1210" s="1" t="str">
        <f t="shared" si="328"/>
        <v/>
      </c>
      <c r="AC1210" s="1" t="str">
        <f t="shared" si="329"/>
        <v/>
      </c>
      <c r="AD1210" s="1" t="str">
        <f t="shared" si="330"/>
        <v/>
      </c>
      <c r="AE1210" s="1" t="str">
        <f t="shared" si="331"/>
        <v/>
      </c>
      <c r="AF1210" s="1" t="str">
        <f t="shared" si="332"/>
        <v/>
      </c>
      <c r="AG1210" s="1" t="str">
        <f t="shared" si="333"/>
        <v/>
      </c>
      <c r="AH1210" s="1" t="str">
        <f t="shared" si="334"/>
        <v/>
      </c>
      <c r="AI1210" s="1" t="str">
        <f t="shared" si="335"/>
        <v/>
      </c>
      <c r="AV1210" s="8" t="str">
        <f t="shared" si="322"/>
        <v/>
      </c>
      <c r="AW1210" s="2" t="str">
        <f t="shared" si="336"/>
        <v/>
      </c>
      <c r="AX1210" s="3"/>
      <c r="AY1210" s="2" t="str">
        <f t="shared" si="321"/>
        <v/>
      </c>
      <c r="AZ1210" s="3"/>
      <c r="BA1210" s="3"/>
      <c r="BB1210" s="3"/>
      <c r="BC1210" s="3"/>
      <c r="BD1210" s="3"/>
    </row>
    <row r="1211" spans="22:56" x14ac:dyDescent="0.25">
      <c r="V1211" s="1" t="str">
        <f t="shared" si="323"/>
        <v/>
      </c>
      <c r="X1211" s="1" t="str">
        <f t="shared" si="324"/>
        <v/>
      </c>
      <c r="Y1211" s="1" t="str">
        <f t="shared" si="325"/>
        <v/>
      </c>
      <c r="Z1211" s="1" t="str">
        <f t="shared" si="326"/>
        <v/>
      </c>
      <c r="AA1211" s="1" t="str">
        <f t="shared" si="327"/>
        <v/>
      </c>
      <c r="AB1211" s="1" t="str">
        <f t="shared" si="328"/>
        <v/>
      </c>
      <c r="AC1211" s="1" t="str">
        <f t="shared" si="329"/>
        <v/>
      </c>
      <c r="AD1211" s="1" t="str">
        <f t="shared" si="330"/>
        <v/>
      </c>
      <c r="AE1211" s="1" t="str">
        <f t="shared" si="331"/>
        <v/>
      </c>
      <c r="AF1211" s="1" t="str">
        <f t="shared" si="332"/>
        <v/>
      </c>
      <c r="AG1211" s="1" t="str">
        <f t="shared" si="333"/>
        <v/>
      </c>
      <c r="AH1211" s="1" t="str">
        <f t="shared" si="334"/>
        <v/>
      </c>
      <c r="AI1211" s="1" t="str">
        <f t="shared" si="335"/>
        <v/>
      </c>
      <c r="AV1211" s="8" t="str">
        <f t="shared" si="322"/>
        <v/>
      </c>
      <c r="AW1211" s="2" t="str">
        <f t="shared" si="336"/>
        <v/>
      </c>
      <c r="AX1211" s="3"/>
      <c r="AY1211" s="2" t="str">
        <f t="shared" si="321"/>
        <v/>
      </c>
      <c r="AZ1211" s="3"/>
      <c r="BA1211" s="3"/>
      <c r="BB1211" s="3"/>
      <c r="BC1211" s="3"/>
      <c r="BD1211" s="3"/>
    </row>
    <row r="1212" spans="22:56" x14ac:dyDescent="0.25">
      <c r="V1212" s="1" t="str">
        <f t="shared" si="323"/>
        <v/>
      </c>
      <c r="X1212" s="1" t="str">
        <f t="shared" si="324"/>
        <v/>
      </c>
      <c r="Y1212" s="1" t="str">
        <f t="shared" si="325"/>
        <v/>
      </c>
      <c r="Z1212" s="1" t="str">
        <f t="shared" si="326"/>
        <v/>
      </c>
      <c r="AA1212" s="1" t="str">
        <f t="shared" si="327"/>
        <v/>
      </c>
      <c r="AB1212" s="1" t="str">
        <f t="shared" si="328"/>
        <v/>
      </c>
      <c r="AC1212" s="1" t="str">
        <f t="shared" si="329"/>
        <v/>
      </c>
      <c r="AD1212" s="1" t="str">
        <f t="shared" si="330"/>
        <v/>
      </c>
      <c r="AE1212" s="1" t="str">
        <f t="shared" si="331"/>
        <v/>
      </c>
      <c r="AF1212" s="1" t="str">
        <f t="shared" si="332"/>
        <v/>
      </c>
      <c r="AG1212" s="1" t="str">
        <f t="shared" si="333"/>
        <v/>
      </c>
      <c r="AH1212" s="1" t="str">
        <f t="shared" si="334"/>
        <v/>
      </c>
      <c r="AI1212" s="1" t="str">
        <f t="shared" si="335"/>
        <v/>
      </c>
      <c r="AV1212" s="8" t="str">
        <f t="shared" si="322"/>
        <v/>
      </c>
      <c r="AW1212" s="2" t="str">
        <f t="shared" si="336"/>
        <v/>
      </c>
      <c r="AX1212" s="3"/>
      <c r="AY1212" s="2" t="str">
        <f t="shared" si="321"/>
        <v/>
      </c>
      <c r="AZ1212" s="3"/>
      <c r="BA1212" s="3"/>
      <c r="BB1212" s="3"/>
      <c r="BC1212" s="3"/>
      <c r="BD1212" s="3"/>
    </row>
    <row r="1213" spans="22:56" x14ac:dyDescent="0.25">
      <c r="V1213" s="1" t="str">
        <f t="shared" si="323"/>
        <v/>
      </c>
      <c r="X1213" s="1" t="str">
        <f t="shared" si="324"/>
        <v/>
      </c>
      <c r="Y1213" s="1" t="str">
        <f t="shared" si="325"/>
        <v/>
      </c>
      <c r="Z1213" s="1" t="str">
        <f t="shared" si="326"/>
        <v/>
      </c>
      <c r="AA1213" s="1" t="str">
        <f t="shared" si="327"/>
        <v/>
      </c>
      <c r="AB1213" s="1" t="str">
        <f t="shared" si="328"/>
        <v/>
      </c>
      <c r="AC1213" s="1" t="str">
        <f t="shared" si="329"/>
        <v/>
      </c>
      <c r="AD1213" s="1" t="str">
        <f t="shared" si="330"/>
        <v/>
      </c>
      <c r="AE1213" s="1" t="str">
        <f t="shared" si="331"/>
        <v/>
      </c>
      <c r="AF1213" s="1" t="str">
        <f t="shared" si="332"/>
        <v/>
      </c>
      <c r="AG1213" s="1" t="str">
        <f t="shared" si="333"/>
        <v/>
      </c>
      <c r="AH1213" s="1" t="str">
        <f t="shared" si="334"/>
        <v/>
      </c>
      <c r="AI1213" s="1" t="str">
        <f t="shared" si="335"/>
        <v/>
      </c>
      <c r="AV1213" s="8" t="str">
        <f t="shared" si="322"/>
        <v/>
      </c>
      <c r="AW1213" s="2" t="str">
        <f t="shared" si="336"/>
        <v/>
      </c>
      <c r="AX1213" s="3"/>
      <c r="AY1213" s="2" t="str">
        <f t="shared" si="321"/>
        <v/>
      </c>
      <c r="AZ1213" s="3"/>
      <c r="BA1213" s="3"/>
      <c r="BB1213" s="3"/>
      <c r="BC1213" s="3"/>
      <c r="BD1213" s="3"/>
    </row>
    <row r="1214" spans="22:56" x14ac:dyDescent="0.25">
      <c r="V1214" s="1" t="str">
        <f t="shared" si="323"/>
        <v/>
      </c>
      <c r="X1214" s="1" t="str">
        <f t="shared" si="324"/>
        <v/>
      </c>
      <c r="Y1214" s="1" t="str">
        <f t="shared" si="325"/>
        <v/>
      </c>
      <c r="Z1214" s="1" t="str">
        <f t="shared" si="326"/>
        <v/>
      </c>
      <c r="AA1214" s="1" t="str">
        <f t="shared" si="327"/>
        <v/>
      </c>
      <c r="AB1214" s="1" t="str">
        <f t="shared" si="328"/>
        <v/>
      </c>
      <c r="AC1214" s="1" t="str">
        <f t="shared" si="329"/>
        <v/>
      </c>
      <c r="AD1214" s="1" t="str">
        <f t="shared" si="330"/>
        <v/>
      </c>
      <c r="AE1214" s="1" t="str">
        <f t="shared" si="331"/>
        <v/>
      </c>
      <c r="AF1214" s="1" t="str">
        <f t="shared" si="332"/>
        <v/>
      </c>
      <c r="AG1214" s="1" t="str">
        <f t="shared" si="333"/>
        <v/>
      </c>
      <c r="AH1214" s="1" t="str">
        <f t="shared" si="334"/>
        <v/>
      </c>
      <c r="AI1214" s="1" t="str">
        <f t="shared" si="335"/>
        <v/>
      </c>
      <c r="AV1214" s="8" t="str">
        <f t="shared" si="322"/>
        <v/>
      </c>
      <c r="AW1214" s="2" t="str">
        <f t="shared" si="336"/>
        <v/>
      </c>
      <c r="AX1214" s="3"/>
      <c r="AY1214" s="2" t="str">
        <f t="shared" si="321"/>
        <v/>
      </c>
      <c r="AZ1214" s="3"/>
      <c r="BA1214" s="3"/>
      <c r="BB1214" s="3"/>
      <c r="BC1214" s="3"/>
      <c r="BD1214" s="3"/>
    </row>
    <row r="1215" spans="22:56" x14ac:dyDescent="0.25">
      <c r="V1215" s="1" t="str">
        <f t="shared" si="323"/>
        <v/>
      </c>
      <c r="X1215" s="1" t="str">
        <f t="shared" si="324"/>
        <v/>
      </c>
      <c r="Y1215" s="1" t="str">
        <f t="shared" si="325"/>
        <v/>
      </c>
      <c r="Z1215" s="1" t="str">
        <f t="shared" si="326"/>
        <v/>
      </c>
      <c r="AA1215" s="1" t="str">
        <f t="shared" si="327"/>
        <v/>
      </c>
      <c r="AB1215" s="1" t="str">
        <f t="shared" si="328"/>
        <v/>
      </c>
      <c r="AC1215" s="1" t="str">
        <f t="shared" si="329"/>
        <v/>
      </c>
      <c r="AD1215" s="1" t="str">
        <f t="shared" si="330"/>
        <v/>
      </c>
      <c r="AE1215" s="1" t="str">
        <f t="shared" si="331"/>
        <v/>
      </c>
      <c r="AF1215" s="1" t="str">
        <f t="shared" si="332"/>
        <v/>
      </c>
      <c r="AG1215" s="1" t="str">
        <f t="shared" si="333"/>
        <v/>
      </c>
      <c r="AH1215" s="1" t="str">
        <f t="shared" si="334"/>
        <v/>
      </c>
      <c r="AI1215" s="1" t="str">
        <f t="shared" si="335"/>
        <v/>
      </c>
      <c r="AV1215" s="8" t="str">
        <f t="shared" si="322"/>
        <v/>
      </c>
      <c r="AW1215" s="2" t="str">
        <f t="shared" si="336"/>
        <v/>
      </c>
      <c r="AX1215" s="3"/>
      <c r="AY1215" s="2" t="str">
        <f t="shared" si="321"/>
        <v/>
      </c>
      <c r="AZ1215" s="3"/>
      <c r="BA1215" s="3"/>
      <c r="BB1215" s="3"/>
      <c r="BC1215" s="3"/>
      <c r="BD1215" s="3"/>
    </row>
    <row r="1216" spans="22:56" x14ac:dyDescent="0.25">
      <c r="V1216" s="1" t="str">
        <f t="shared" si="323"/>
        <v/>
      </c>
      <c r="X1216" s="1" t="str">
        <f t="shared" si="324"/>
        <v/>
      </c>
      <c r="Y1216" s="1" t="str">
        <f t="shared" si="325"/>
        <v/>
      </c>
      <c r="Z1216" s="1" t="str">
        <f t="shared" si="326"/>
        <v/>
      </c>
      <c r="AA1216" s="1" t="str">
        <f t="shared" si="327"/>
        <v/>
      </c>
      <c r="AB1216" s="1" t="str">
        <f t="shared" si="328"/>
        <v/>
      </c>
      <c r="AC1216" s="1" t="str">
        <f t="shared" si="329"/>
        <v/>
      </c>
      <c r="AD1216" s="1" t="str">
        <f t="shared" si="330"/>
        <v/>
      </c>
      <c r="AE1216" s="1" t="str">
        <f t="shared" si="331"/>
        <v/>
      </c>
      <c r="AF1216" s="1" t="str">
        <f t="shared" si="332"/>
        <v/>
      </c>
      <c r="AG1216" s="1" t="str">
        <f t="shared" si="333"/>
        <v/>
      </c>
      <c r="AH1216" s="1" t="str">
        <f t="shared" si="334"/>
        <v/>
      </c>
      <c r="AI1216" s="1" t="str">
        <f t="shared" si="335"/>
        <v/>
      </c>
      <c r="AV1216" s="8" t="str">
        <f t="shared" si="322"/>
        <v/>
      </c>
      <c r="AW1216" s="2" t="str">
        <f t="shared" si="336"/>
        <v/>
      </c>
      <c r="AX1216" s="3"/>
      <c r="AY1216" s="2" t="str">
        <f t="shared" si="321"/>
        <v/>
      </c>
      <c r="AZ1216" s="3"/>
      <c r="BA1216" s="3"/>
      <c r="BB1216" s="3"/>
      <c r="BC1216" s="3"/>
      <c r="BD1216" s="3"/>
    </row>
    <row r="1217" spans="22:56" x14ac:dyDescent="0.25">
      <c r="V1217" s="1" t="str">
        <f t="shared" si="323"/>
        <v/>
      </c>
      <c r="X1217" s="1" t="str">
        <f t="shared" si="324"/>
        <v/>
      </c>
      <c r="Y1217" s="1" t="str">
        <f t="shared" si="325"/>
        <v/>
      </c>
      <c r="Z1217" s="1" t="str">
        <f t="shared" si="326"/>
        <v/>
      </c>
      <c r="AA1217" s="1" t="str">
        <f t="shared" si="327"/>
        <v/>
      </c>
      <c r="AB1217" s="1" t="str">
        <f t="shared" si="328"/>
        <v/>
      </c>
      <c r="AC1217" s="1" t="str">
        <f t="shared" si="329"/>
        <v/>
      </c>
      <c r="AD1217" s="1" t="str">
        <f t="shared" si="330"/>
        <v/>
      </c>
      <c r="AE1217" s="1" t="str">
        <f t="shared" si="331"/>
        <v/>
      </c>
      <c r="AF1217" s="1" t="str">
        <f t="shared" si="332"/>
        <v/>
      </c>
      <c r="AG1217" s="1" t="str">
        <f t="shared" si="333"/>
        <v/>
      </c>
      <c r="AH1217" s="1" t="str">
        <f t="shared" si="334"/>
        <v/>
      </c>
      <c r="AI1217" s="1" t="str">
        <f t="shared" si="335"/>
        <v/>
      </c>
      <c r="AV1217" s="8" t="str">
        <f t="shared" si="322"/>
        <v/>
      </c>
      <c r="AW1217" s="2" t="str">
        <f t="shared" si="336"/>
        <v/>
      </c>
      <c r="AX1217" s="3"/>
      <c r="AY1217" s="2" t="str">
        <f t="shared" si="321"/>
        <v/>
      </c>
      <c r="AZ1217" s="3"/>
      <c r="BA1217" s="3"/>
      <c r="BB1217" s="3"/>
      <c r="BC1217" s="3"/>
      <c r="BD1217" s="3"/>
    </row>
    <row r="1218" spans="22:56" x14ac:dyDescent="0.25">
      <c r="V1218" s="1" t="str">
        <f t="shared" si="323"/>
        <v/>
      </c>
      <c r="X1218" s="1" t="str">
        <f t="shared" si="324"/>
        <v/>
      </c>
      <c r="Y1218" s="1" t="str">
        <f t="shared" si="325"/>
        <v/>
      </c>
      <c r="Z1218" s="1" t="str">
        <f t="shared" si="326"/>
        <v/>
      </c>
      <c r="AA1218" s="1" t="str">
        <f t="shared" si="327"/>
        <v/>
      </c>
      <c r="AB1218" s="1" t="str">
        <f t="shared" si="328"/>
        <v/>
      </c>
      <c r="AC1218" s="1" t="str">
        <f t="shared" si="329"/>
        <v/>
      </c>
      <c r="AD1218" s="1" t="str">
        <f t="shared" si="330"/>
        <v/>
      </c>
      <c r="AE1218" s="1" t="str">
        <f t="shared" si="331"/>
        <v/>
      </c>
      <c r="AF1218" s="1" t="str">
        <f t="shared" si="332"/>
        <v/>
      </c>
      <c r="AG1218" s="1" t="str">
        <f t="shared" si="333"/>
        <v/>
      </c>
      <c r="AH1218" s="1" t="str">
        <f t="shared" si="334"/>
        <v/>
      </c>
      <c r="AI1218" s="1" t="str">
        <f t="shared" si="335"/>
        <v/>
      </c>
      <c r="AV1218" s="8" t="str">
        <f t="shared" si="322"/>
        <v/>
      </c>
      <c r="AW1218" s="2" t="str">
        <f t="shared" si="336"/>
        <v/>
      </c>
      <c r="AX1218" s="3"/>
      <c r="AY1218" s="2" t="str">
        <f t="shared" si="321"/>
        <v/>
      </c>
      <c r="AZ1218" s="3"/>
      <c r="BA1218" s="3"/>
      <c r="BB1218" s="3"/>
      <c r="BC1218" s="3"/>
      <c r="BD1218" s="3"/>
    </row>
    <row r="1219" spans="22:56" x14ac:dyDescent="0.25">
      <c r="V1219" s="1" t="str">
        <f t="shared" si="323"/>
        <v/>
      </c>
      <c r="X1219" s="1" t="str">
        <f t="shared" si="324"/>
        <v/>
      </c>
      <c r="Y1219" s="1" t="str">
        <f t="shared" si="325"/>
        <v/>
      </c>
      <c r="Z1219" s="1" t="str">
        <f t="shared" si="326"/>
        <v/>
      </c>
      <c r="AA1219" s="1" t="str">
        <f t="shared" si="327"/>
        <v/>
      </c>
      <c r="AB1219" s="1" t="str">
        <f t="shared" si="328"/>
        <v/>
      </c>
      <c r="AC1219" s="1" t="str">
        <f t="shared" si="329"/>
        <v/>
      </c>
      <c r="AD1219" s="1" t="str">
        <f t="shared" si="330"/>
        <v/>
      </c>
      <c r="AE1219" s="1" t="str">
        <f t="shared" si="331"/>
        <v/>
      </c>
      <c r="AF1219" s="1" t="str">
        <f t="shared" si="332"/>
        <v/>
      </c>
      <c r="AG1219" s="1" t="str">
        <f t="shared" si="333"/>
        <v/>
      </c>
      <c r="AH1219" s="1" t="str">
        <f t="shared" si="334"/>
        <v/>
      </c>
      <c r="AI1219" s="1" t="str">
        <f t="shared" si="335"/>
        <v/>
      </c>
      <c r="AV1219" s="8" t="str">
        <f t="shared" si="322"/>
        <v/>
      </c>
      <c r="AW1219" s="2" t="str">
        <f t="shared" si="336"/>
        <v/>
      </c>
      <c r="AX1219" s="3"/>
      <c r="AY1219" s="2" t="str">
        <f t="shared" si="321"/>
        <v/>
      </c>
      <c r="AZ1219" s="3"/>
      <c r="BA1219" s="3"/>
      <c r="BB1219" s="3"/>
      <c r="BC1219" s="3"/>
      <c r="BD1219" s="3"/>
    </row>
    <row r="1220" spans="22:56" x14ac:dyDescent="0.25">
      <c r="V1220" s="1" t="str">
        <f t="shared" si="323"/>
        <v/>
      </c>
      <c r="X1220" s="1" t="str">
        <f t="shared" si="324"/>
        <v/>
      </c>
      <c r="Y1220" s="1" t="str">
        <f t="shared" si="325"/>
        <v/>
      </c>
      <c r="Z1220" s="1" t="str">
        <f t="shared" si="326"/>
        <v/>
      </c>
      <c r="AA1220" s="1" t="str">
        <f t="shared" si="327"/>
        <v/>
      </c>
      <c r="AB1220" s="1" t="str">
        <f t="shared" si="328"/>
        <v/>
      </c>
      <c r="AC1220" s="1" t="str">
        <f t="shared" si="329"/>
        <v/>
      </c>
      <c r="AD1220" s="1" t="str">
        <f t="shared" si="330"/>
        <v/>
      </c>
      <c r="AE1220" s="1" t="str">
        <f t="shared" si="331"/>
        <v/>
      </c>
      <c r="AF1220" s="1" t="str">
        <f t="shared" si="332"/>
        <v/>
      </c>
      <c r="AG1220" s="1" t="str">
        <f t="shared" si="333"/>
        <v/>
      </c>
      <c r="AH1220" s="1" t="str">
        <f t="shared" si="334"/>
        <v/>
      </c>
      <c r="AI1220" s="1" t="str">
        <f t="shared" si="335"/>
        <v/>
      </c>
      <c r="AV1220" s="8" t="str">
        <f t="shared" si="322"/>
        <v/>
      </c>
      <c r="AW1220" s="2" t="str">
        <f t="shared" si="336"/>
        <v/>
      </c>
      <c r="AX1220" s="3"/>
      <c r="AY1220" s="2" t="str">
        <f t="shared" si="321"/>
        <v/>
      </c>
      <c r="AZ1220" s="3"/>
      <c r="BA1220" s="3"/>
      <c r="BB1220" s="3"/>
      <c r="BC1220" s="3"/>
      <c r="BD1220" s="3"/>
    </row>
    <row r="1221" spans="22:56" x14ac:dyDescent="0.25">
      <c r="V1221" s="1" t="str">
        <f t="shared" si="323"/>
        <v/>
      </c>
      <c r="X1221" s="1" t="str">
        <f t="shared" si="324"/>
        <v/>
      </c>
      <c r="Y1221" s="1" t="str">
        <f t="shared" si="325"/>
        <v/>
      </c>
      <c r="Z1221" s="1" t="str">
        <f t="shared" si="326"/>
        <v/>
      </c>
      <c r="AA1221" s="1" t="str">
        <f t="shared" si="327"/>
        <v/>
      </c>
      <c r="AB1221" s="1" t="str">
        <f t="shared" si="328"/>
        <v/>
      </c>
      <c r="AC1221" s="1" t="str">
        <f t="shared" si="329"/>
        <v/>
      </c>
      <c r="AD1221" s="1" t="str">
        <f t="shared" si="330"/>
        <v/>
      </c>
      <c r="AE1221" s="1" t="str">
        <f t="shared" si="331"/>
        <v/>
      </c>
      <c r="AF1221" s="1" t="str">
        <f t="shared" si="332"/>
        <v/>
      </c>
      <c r="AG1221" s="1" t="str">
        <f t="shared" si="333"/>
        <v/>
      </c>
      <c r="AH1221" s="1" t="str">
        <f t="shared" si="334"/>
        <v/>
      </c>
      <c r="AI1221" s="1" t="str">
        <f t="shared" si="335"/>
        <v/>
      </c>
      <c r="AV1221" s="8" t="str">
        <f t="shared" si="322"/>
        <v/>
      </c>
      <c r="AW1221" s="2" t="str">
        <f t="shared" si="336"/>
        <v/>
      </c>
      <c r="AX1221" s="3"/>
      <c r="AY1221" s="2" t="str">
        <f t="shared" si="321"/>
        <v/>
      </c>
      <c r="AZ1221" s="3"/>
      <c r="BA1221" s="3"/>
      <c r="BB1221" s="3"/>
      <c r="BC1221" s="3"/>
      <c r="BD1221" s="3"/>
    </row>
    <row r="1222" spans="22:56" x14ac:dyDescent="0.25">
      <c r="V1222" s="1" t="str">
        <f t="shared" si="323"/>
        <v/>
      </c>
      <c r="X1222" s="1" t="str">
        <f t="shared" si="324"/>
        <v/>
      </c>
      <c r="Y1222" s="1" t="str">
        <f t="shared" si="325"/>
        <v/>
      </c>
      <c r="Z1222" s="1" t="str">
        <f t="shared" si="326"/>
        <v/>
      </c>
      <c r="AA1222" s="1" t="str">
        <f t="shared" si="327"/>
        <v/>
      </c>
      <c r="AB1222" s="1" t="str">
        <f t="shared" si="328"/>
        <v/>
      </c>
      <c r="AC1222" s="1" t="str">
        <f t="shared" si="329"/>
        <v/>
      </c>
      <c r="AD1222" s="1" t="str">
        <f t="shared" si="330"/>
        <v/>
      </c>
      <c r="AE1222" s="1" t="str">
        <f t="shared" si="331"/>
        <v/>
      </c>
      <c r="AF1222" s="1" t="str">
        <f t="shared" si="332"/>
        <v/>
      </c>
      <c r="AG1222" s="1" t="str">
        <f t="shared" si="333"/>
        <v/>
      </c>
      <c r="AH1222" s="1" t="str">
        <f t="shared" si="334"/>
        <v/>
      </c>
      <c r="AI1222" s="1" t="str">
        <f t="shared" si="335"/>
        <v/>
      </c>
      <c r="AV1222" s="8" t="str">
        <f t="shared" si="322"/>
        <v/>
      </c>
      <c r="AW1222" s="2" t="str">
        <f t="shared" si="336"/>
        <v/>
      </c>
      <c r="AX1222" s="3"/>
      <c r="AY1222" s="2" t="str">
        <f t="shared" si="321"/>
        <v/>
      </c>
      <c r="AZ1222" s="3"/>
      <c r="BA1222" s="3"/>
      <c r="BB1222" s="3"/>
      <c r="BC1222" s="3"/>
      <c r="BD1222" s="3"/>
    </row>
    <row r="1223" spans="22:56" x14ac:dyDescent="0.25">
      <c r="V1223" s="1" t="str">
        <f t="shared" si="323"/>
        <v/>
      </c>
      <c r="X1223" s="1" t="str">
        <f t="shared" si="324"/>
        <v/>
      </c>
      <c r="Y1223" s="1" t="str">
        <f t="shared" si="325"/>
        <v/>
      </c>
      <c r="Z1223" s="1" t="str">
        <f t="shared" si="326"/>
        <v/>
      </c>
      <c r="AA1223" s="1" t="str">
        <f t="shared" si="327"/>
        <v/>
      </c>
      <c r="AB1223" s="1" t="str">
        <f t="shared" si="328"/>
        <v/>
      </c>
      <c r="AC1223" s="1" t="str">
        <f t="shared" si="329"/>
        <v/>
      </c>
      <c r="AD1223" s="1" t="str">
        <f t="shared" si="330"/>
        <v/>
      </c>
      <c r="AE1223" s="1" t="str">
        <f t="shared" si="331"/>
        <v/>
      </c>
      <c r="AF1223" s="1" t="str">
        <f t="shared" si="332"/>
        <v/>
      </c>
      <c r="AG1223" s="1" t="str">
        <f t="shared" si="333"/>
        <v/>
      </c>
      <c r="AH1223" s="1" t="str">
        <f t="shared" si="334"/>
        <v/>
      </c>
      <c r="AI1223" s="1" t="str">
        <f t="shared" si="335"/>
        <v/>
      </c>
      <c r="AV1223" s="8" t="str">
        <f t="shared" si="322"/>
        <v/>
      </c>
      <c r="AW1223" s="2" t="str">
        <f t="shared" si="336"/>
        <v/>
      </c>
      <c r="AX1223" s="3"/>
      <c r="AY1223" s="2" t="str">
        <f t="shared" si="321"/>
        <v/>
      </c>
      <c r="AZ1223" s="3"/>
      <c r="BA1223" s="3"/>
      <c r="BB1223" s="3"/>
      <c r="BC1223" s="3"/>
      <c r="BD1223" s="3"/>
    </row>
    <row r="1224" spans="22:56" x14ac:dyDescent="0.25">
      <c r="V1224" s="1" t="str">
        <f t="shared" si="323"/>
        <v/>
      </c>
      <c r="X1224" s="1" t="str">
        <f t="shared" si="324"/>
        <v/>
      </c>
      <c r="Y1224" s="1" t="str">
        <f t="shared" si="325"/>
        <v/>
      </c>
      <c r="Z1224" s="1" t="str">
        <f t="shared" si="326"/>
        <v/>
      </c>
      <c r="AA1224" s="1" t="str">
        <f t="shared" si="327"/>
        <v/>
      </c>
      <c r="AB1224" s="1" t="str">
        <f t="shared" si="328"/>
        <v/>
      </c>
      <c r="AC1224" s="1" t="str">
        <f t="shared" si="329"/>
        <v/>
      </c>
      <c r="AD1224" s="1" t="str">
        <f t="shared" si="330"/>
        <v/>
      </c>
      <c r="AE1224" s="1" t="str">
        <f t="shared" si="331"/>
        <v/>
      </c>
      <c r="AF1224" s="1" t="str">
        <f t="shared" si="332"/>
        <v/>
      </c>
      <c r="AG1224" s="1" t="str">
        <f t="shared" si="333"/>
        <v/>
      </c>
      <c r="AH1224" s="1" t="str">
        <f t="shared" si="334"/>
        <v/>
      </c>
      <c r="AI1224" s="1" t="str">
        <f t="shared" si="335"/>
        <v/>
      </c>
      <c r="AV1224" s="8" t="str">
        <f t="shared" si="322"/>
        <v/>
      </c>
      <c r="AW1224" s="2" t="str">
        <f t="shared" si="336"/>
        <v/>
      </c>
      <c r="AX1224" s="3"/>
      <c r="AY1224" s="2" t="str">
        <f t="shared" si="321"/>
        <v/>
      </c>
      <c r="AZ1224" s="3"/>
      <c r="BA1224" s="3"/>
      <c r="BB1224" s="3"/>
      <c r="BC1224" s="3"/>
      <c r="BD1224" s="3"/>
    </row>
    <row r="1225" spans="22:56" x14ac:dyDescent="0.25">
      <c r="V1225" s="1" t="str">
        <f t="shared" si="323"/>
        <v/>
      </c>
      <c r="X1225" s="1" t="str">
        <f t="shared" si="324"/>
        <v/>
      </c>
      <c r="Y1225" s="1" t="str">
        <f t="shared" si="325"/>
        <v/>
      </c>
      <c r="Z1225" s="1" t="str">
        <f t="shared" si="326"/>
        <v/>
      </c>
      <c r="AA1225" s="1" t="str">
        <f t="shared" si="327"/>
        <v/>
      </c>
      <c r="AB1225" s="1" t="str">
        <f t="shared" si="328"/>
        <v/>
      </c>
      <c r="AC1225" s="1" t="str">
        <f t="shared" si="329"/>
        <v/>
      </c>
      <c r="AD1225" s="1" t="str">
        <f t="shared" si="330"/>
        <v/>
      </c>
      <c r="AE1225" s="1" t="str">
        <f t="shared" si="331"/>
        <v/>
      </c>
      <c r="AF1225" s="1" t="str">
        <f t="shared" si="332"/>
        <v/>
      </c>
      <c r="AG1225" s="1" t="str">
        <f t="shared" si="333"/>
        <v/>
      </c>
      <c r="AH1225" s="1" t="str">
        <f t="shared" si="334"/>
        <v/>
      </c>
      <c r="AI1225" s="1" t="str">
        <f t="shared" si="335"/>
        <v/>
      </c>
      <c r="AV1225" s="8" t="str">
        <f t="shared" si="322"/>
        <v/>
      </c>
      <c r="AW1225" s="2" t="str">
        <f t="shared" si="336"/>
        <v/>
      </c>
      <c r="AX1225" s="3"/>
      <c r="AY1225" s="2" t="str">
        <f t="shared" si="321"/>
        <v/>
      </c>
      <c r="AZ1225" s="3"/>
      <c r="BA1225" s="3"/>
      <c r="BB1225" s="3"/>
      <c r="BC1225" s="3"/>
      <c r="BD1225" s="3"/>
    </row>
    <row r="1226" spans="22:56" x14ac:dyDescent="0.25">
      <c r="V1226" s="1" t="str">
        <f t="shared" si="323"/>
        <v/>
      </c>
      <c r="X1226" s="1" t="str">
        <f t="shared" si="324"/>
        <v/>
      </c>
      <c r="Y1226" s="1" t="str">
        <f t="shared" si="325"/>
        <v/>
      </c>
      <c r="Z1226" s="1" t="str">
        <f t="shared" si="326"/>
        <v/>
      </c>
      <c r="AA1226" s="1" t="str">
        <f t="shared" si="327"/>
        <v/>
      </c>
      <c r="AB1226" s="1" t="str">
        <f t="shared" si="328"/>
        <v/>
      </c>
      <c r="AC1226" s="1" t="str">
        <f t="shared" si="329"/>
        <v/>
      </c>
      <c r="AD1226" s="1" t="str">
        <f t="shared" si="330"/>
        <v/>
      </c>
      <c r="AE1226" s="1" t="str">
        <f t="shared" si="331"/>
        <v/>
      </c>
      <c r="AF1226" s="1" t="str">
        <f t="shared" si="332"/>
        <v/>
      </c>
      <c r="AG1226" s="1" t="str">
        <f t="shared" si="333"/>
        <v/>
      </c>
      <c r="AH1226" s="1" t="str">
        <f t="shared" si="334"/>
        <v/>
      </c>
      <c r="AI1226" s="1" t="str">
        <f t="shared" si="335"/>
        <v/>
      </c>
      <c r="AV1226" s="8" t="str">
        <f t="shared" si="322"/>
        <v/>
      </c>
      <c r="AW1226" s="2" t="str">
        <f t="shared" si="336"/>
        <v/>
      </c>
      <c r="AX1226" s="3"/>
      <c r="AY1226" s="2" t="str">
        <f t="shared" si="321"/>
        <v/>
      </c>
      <c r="AZ1226" s="3"/>
      <c r="BA1226" s="3"/>
      <c r="BB1226" s="3"/>
      <c r="BC1226" s="3"/>
      <c r="BD1226" s="3"/>
    </row>
    <row r="1227" spans="22:56" x14ac:dyDescent="0.25">
      <c r="V1227" s="1" t="str">
        <f t="shared" si="323"/>
        <v/>
      </c>
      <c r="X1227" s="1" t="str">
        <f t="shared" si="324"/>
        <v/>
      </c>
      <c r="Y1227" s="1" t="str">
        <f t="shared" si="325"/>
        <v/>
      </c>
      <c r="Z1227" s="1" t="str">
        <f t="shared" si="326"/>
        <v/>
      </c>
      <c r="AA1227" s="1" t="str">
        <f t="shared" si="327"/>
        <v/>
      </c>
      <c r="AB1227" s="1" t="str">
        <f t="shared" si="328"/>
        <v/>
      </c>
      <c r="AC1227" s="1" t="str">
        <f t="shared" si="329"/>
        <v/>
      </c>
      <c r="AD1227" s="1" t="str">
        <f t="shared" si="330"/>
        <v/>
      </c>
      <c r="AE1227" s="1" t="str">
        <f t="shared" si="331"/>
        <v/>
      </c>
      <c r="AF1227" s="1" t="str">
        <f t="shared" si="332"/>
        <v/>
      </c>
      <c r="AG1227" s="1" t="str">
        <f t="shared" si="333"/>
        <v/>
      </c>
      <c r="AH1227" s="1" t="str">
        <f t="shared" si="334"/>
        <v/>
      </c>
      <c r="AI1227" s="1" t="str">
        <f t="shared" si="335"/>
        <v/>
      </c>
      <c r="AV1227" s="8" t="str">
        <f t="shared" si="322"/>
        <v/>
      </c>
      <c r="AW1227" s="2" t="str">
        <f t="shared" si="336"/>
        <v/>
      </c>
      <c r="AX1227" s="3"/>
      <c r="AY1227" s="2" t="str">
        <f t="shared" si="321"/>
        <v/>
      </c>
      <c r="AZ1227" s="3"/>
      <c r="BA1227" s="3"/>
      <c r="BB1227" s="3"/>
      <c r="BC1227" s="3"/>
      <c r="BD1227" s="3"/>
    </row>
    <row r="1228" spans="22:56" x14ac:dyDescent="0.25">
      <c r="V1228" s="1" t="str">
        <f t="shared" si="323"/>
        <v/>
      </c>
      <c r="X1228" s="1" t="str">
        <f t="shared" si="324"/>
        <v/>
      </c>
      <c r="Y1228" s="1" t="str">
        <f t="shared" si="325"/>
        <v/>
      </c>
      <c r="Z1228" s="1" t="str">
        <f t="shared" si="326"/>
        <v/>
      </c>
      <c r="AA1228" s="1" t="str">
        <f t="shared" si="327"/>
        <v/>
      </c>
      <c r="AB1228" s="1" t="str">
        <f t="shared" si="328"/>
        <v/>
      </c>
      <c r="AC1228" s="1" t="str">
        <f t="shared" si="329"/>
        <v/>
      </c>
      <c r="AD1228" s="1" t="str">
        <f t="shared" si="330"/>
        <v/>
      </c>
      <c r="AE1228" s="1" t="str">
        <f t="shared" si="331"/>
        <v/>
      </c>
      <c r="AF1228" s="1" t="str">
        <f t="shared" si="332"/>
        <v/>
      </c>
      <c r="AG1228" s="1" t="str">
        <f t="shared" si="333"/>
        <v/>
      </c>
      <c r="AH1228" s="1" t="str">
        <f t="shared" si="334"/>
        <v/>
      </c>
      <c r="AI1228" s="1" t="str">
        <f t="shared" si="335"/>
        <v/>
      </c>
      <c r="AV1228" s="8" t="str">
        <f t="shared" si="322"/>
        <v/>
      </c>
      <c r="AW1228" s="2" t="str">
        <f t="shared" si="336"/>
        <v/>
      </c>
      <c r="AX1228" s="3"/>
      <c r="AY1228" s="2" t="str">
        <f t="shared" si="321"/>
        <v/>
      </c>
      <c r="AZ1228" s="3"/>
      <c r="BA1228" s="3"/>
      <c r="BB1228" s="3"/>
      <c r="BC1228" s="3"/>
      <c r="BD1228" s="3"/>
    </row>
    <row r="1229" spans="22:56" x14ac:dyDescent="0.25">
      <c r="V1229" s="1" t="str">
        <f t="shared" si="323"/>
        <v/>
      </c>
      <c r="X1229" s="1" t="str">
        <f t="shared" si="324"/>
        <v/>
      </c>
      <c r="Y1229" s="1" t="str">
        <f t="shared" si="325"/>
        <v/>
      </c>
      <c r="Z1229" s="1" t="str">
        <f t="shared" si="326"/>
        <v/>
      </c>
      <c r="AA1229" s="1" t="str">
        <f t="shared" si="327"/>
        <v/>
      </c>
      <c r="AB1229" s="1" t="str">
        <f t="shared" si="328"/>
        <v/>
      </c>
      <c r="AC1229" s="1" t="str">
        <f t="shared" si="329"/>
        <v/>
      </c>
      <c r="AD1229" s="1" t="str">
        <f t="shared" si="330"/>
        <v/>
      </c>
      <c r="AE1229" s="1" t="str">
        <f t="shared" si="331"/>
        <v/>
      </c>
      <c r="AF1229" s="1" t="str">
        <f t="shared" si="332"/>
        <v/>
      </c>
      <c r="AG1229" s="1" t="str">
        <f t="shared" si="333"/>
        <v/>
      </c>
      <c r="AH1229" s="1" t="str">
        <f t="shared" si="334"/>
        <v/>
      </c>
      <c r="AI1229" s="1" t="str">
        <f t="shared" si="335"/>
        <v/>
      </c>
      <c r="AV1229" s="8" t="str">
        <f t="shared" si="322"/>
        <v/>
      </c>
      <c r="AW1229" s="2" t="str">
        <f t="shared" si="336"/>
        <v/>
      </c>
      <c r="AX1229" s="3"/>
      <c r="AY1229" s="2" t="str">
        <f t="shared" si="321"/>
        <v/>
      </c>
      <c r="AZ1229" s="3"/>
      <c r="BA1229" s="3"/>
      <c r="BB1229" s="3"/>
      <c r="BC1229" s="3"/>
      <c r="BD1229" s="3"/>
    </row>
    <row r="1230" spans="22:56" x14ac:dyDescent="0.25">
      <c r="V1230" s="1" t="str">
        <f t="shared" si="323"/>
        <v/>
      </c>
      <c r="X1230" s="1" t="str">
        <f t="shared" si="324"/>
        <v/>
      </c>
      <c r="Y1230" s="1" t="str">
        <f t="shared" si="325"/>
        <v/>
      </c>
      <c r="Z1230" s="1" t="str">
        <f t="shared" si="326"/>
        <v/>
      </c>
      <c r="AA1230" s="1" t="str">
        <f t="shared" si="327"/>
        <v/>
      </c>
      <c r="AB1230" s="1" t="str">
        <f t="shared" si="328"/>
        <v/>
      </c>
      <c r="AC1230" s="1" t="str">
        <f t="shared" si="329"/>
        <v/>
      </c>
      <c r="AD1230" s="1" t="str">
        <f t="shared" si="330"/>
        <v/>
      </c>
      <c r="AE1230" s="1" t="str">
        <f t="shared" si="331"/>
        <v/>
      </c>
      <c r="AF1230" s="1" t="str">
        <f t="shared" si="332"/>
        <v/>
      </c>
      <c r="AG1230" s="1" t="str">
        <f t="shared" si="333"/>
        <v/>
      </c>
      <c r="AH1230" s="1" t="str">
        <f t="shared" si="334"/>
        <v/>
      </c>
      <c r="AI1230" s="1" t="str">
        <f t="shared" si="335"/>
        <v/>
      </c>
      <c r="AV1230" s="8" t="str">
        <f t="shared" si="322"/>
        <v/>
      </c>
      <c r="AW1230" s="2" t="str">
        <f t="shared" si="336"/>
        <v/>
      </c>
      <c r="AX1230" s="3"/>
      <c r="AY1230" s="2" t="str">
        <f t="shared" si="321"/>
        <v/>
      </c>
      <c r="AZ1230" s="3"/>
      <c r="BA1230" s="3"/>
      <c r="BB1230" s="3"/>
      <c r="BC1230" s="3"/>
      <c r="BD1230" s="3"/>
    </row>
    <row r="1231" spans="22:56" x14ac:dyDescent="0.25">
      <c r="V1231" s="1" t="str">
        <f t="shared" si="323"/>
        <v/>
      </c>
      <c r="X1231" s="1" t="str">
        <f t="shared" si="324"/>
        <v/>
      </c>
      <c r="Y1231" s="1" t="str">
        <f t="shared" si="325"/>
        <v/>
      </c>
      <c r="Z1231" s="1" t="str">
        <f t="shared" si="326"/>
        <v/>
      </c>
      <c r="AA1231" s="1" t="str">
        <f t="shared" si="327"/>
        <v/>
      </c>
      <c r="AB1231" s="1" t="str">
        <f t="shared" si="328"/>
        <v/>
      </c>
      <c r="AC1231" s="1" t="str">
        <f t="shared" si="329"/>
        <v/>
      </c>
      <c r="AD1231" s="1" t="str">
        <f t="shared" si="330"/>
        <v/>
      </c>
      <c r="AE1231" s="1" t="str">
        <f t="shared" si="331"/>
        <v/>
      </c>
      <c r="AF1231" s="1" t="str">
        <f t="shared" si="332"/>
        <v/>
      </c>
      <c r="AG1231" s="1" t="str">
        <f t="shared" si="333"/>
        <v/>
      </c>
      <c r="AH1231" s="1" t="str">
        <f t="shared" si="334"/>
        <v/>
      </c>
      <c r="AI1231" s="1" t="str">
        <f t="shared" si="335"/>
        <v/>
      </c>
      <c r="AV1231" s="8" t="str">
        <f t="shared" si="322"/>
        <v/>
      </c>
      <c r="AW1231" s="2" t="str">
        <f t="shared" si="336"/>
        <v/>
      </c>
      <c r="AX1231" s="3"/>
      <c r="AY1231" s="2" t="str">
        <f t="shared" si="321"/>
        <v/>
      </c>
      <c r="AZ1231" s="3"/>
      <c r="BA1231" s="3"/>
      <c r="BB1231" s="3"/>
      <c r="BC1231" s="3"/>
      <c r="BD1231" s="3"/>
    </row>
    <row r="1232" spans="22:56" x14ac:dyDescent="0.25">
      <c r="V1232" s="1" t="str">
        <f t="shared" si="323"/>
        <v/>
      </c>
      <c r="X1232" s="1" t="str">
        <f t="shared" si="324"/>
        <v/>
      </c>
      <c r="Y1232" s="1" t="str">
        <f t="shared" si="325"/>
        <v/>
      </c>
      <c r="Z1232" s="1" t="str">
        <f t="shared" si="326"/>
        <v/>
      </c>
      <c r="AA1232" s="1" t="str">
        <f t="shared" si="327"/>
        <v/>
      </c>
      <c r="AB1232" s="1" t="str">
        <f t="shared" si="328"/>
        <v/>
      </c>
      <c r="AC1232" s="1" t="str">
        <f t="shared" si="329"/>
        <v/>
      </c>
      <c r="AD1232" s="1" t="str">
        <f t="shared" si="330"/>
        <v/>
      </c>
      <c r="AE1232" s="1" t="str">
        <f t="shared" si="331"/>
        <v/>
      </c>
      <c r="AF1232" s="1" t="str">
        <f t="shared" si="332"/>
        <v/>
      </c>
      <c r="AG1232" s="1" t="str">
        <f t="shared" si="333"/>
        <v/>
      </c>
      <c r="AH1232" s="1" t="str">
        <f t="shared" si="334"/>
        <v/>
      </c>
      <c r="AI1232" s="1" t="str">
        <f t="shared" si="335"/>
        <v/>
      </c>
      <c r="AV1232" s="8" t="str">
        <f t="shared" si="322"/>
        <v/>
      </c>
      <c r="AW1232" s="2" t="str">
        <f t="shared" si="336"/>
        <v/>
      </c>
      <c r="AX1232" s="3"/>
      <c r="AY1232" s="2" t="str">
        <f t="shared" ref="AY1232:AY1295" si="337">CONCATENATE(V1264,AB1264,AC1264,AD1264,AE1264,AF1264,AG1264,AH1264,AI1264)</f>
        <v/>
      </c>
      <c r="AZ1232" s="3"/>
      <c r="BA1232" s="3"/>
      <c r="BB1232" s="3"/>
      <c r="BC1232" s="3"/>
      <c r="BD1232" s="3"/>
    </row>
    <row r="1233" spans="22:56" x14ac:dyDescent="0.25">
      <c r="V1233" s="1" t="str">
        <f t="shared" si="323"/>
        <v/>
      </c>
      <c r="X1233" s="1" t="str">
        <f t="shared" si="324"/>
        <v/>
      </c>
      <c r="Y1233" s="1" t="str">
        <f t="shared" si="325"/>
        <v/>
      </c>
      <c r="Z1233" s="1" t="str">
        <f t="shared" si="326"/>
        <v/>
      </c>
      <c r="AA1233" s="1" t="str">
        <f t="shared" si="327"/>
        <v/>
      </c>
      <c r="AB1233" s="1" t="str">
        <f t="shared" si="328"/>
        <v/>
      </c>
      <c r="AC1233" s="1" t="str">
        <f t="shared" si="329"/>
        <v/>
      </c>
      <c r="AD1233" s="1" t="str">
        <f t="shared" si="330"/>
        <v/>
      </c>
      <c r="AE1233" s="1" t="str">
        <f t="shared" si="331"/>
        <v/>
      </c>
      <c r="AF1233" s="1" t="str">
        <f t="shared" si="332"/>
        <v/>
      </c>
      <c r="AG1233" s="1" t="str">
        <f t="shared" si="333"/>
        <v/>
      </c>
      <c r="AH1233" s="1" t="str">
        <f t="shared" si="334"/>
        <v/>
      </c>
      <c r="AI1233" s="1" t="str">
        <f t="shared" si="335"/>
        <v/>
      </c>
      <c r="AV1233" s="8" t="str">
        <f t="shared" ref="AV1233:AV1296" si="338">IF(AV1232&lt;$N$14,AV1232+1,"")</f>
        <v/>
      </c>
      <c r="AW1233" s="2" t="str">
        <f t="shared" si="336"/>
        <v/>
      </c>
      <c r="AX1233" s="3"/>
      <c r="AY1233" s="2" t="str">
        <f t="shared" si="337"/>
        <v/>
      </c>
      <c r="AZ1233" s="3"/>
      <c r="BA1233" s="3"/>
      <c r="BB1233" s="3"/>
      <c r="BC1233" s="3"/>
      <c r="BD1233" s="3"/>
    </row>
    <row r="1234" spans="22:56" x14ac:dyDescent="0.25">
      <c r="V1234" s="1" t="str">
        <f t="shared" si="323"/>
        <v/>
      </c>
      <c r="X1234" s="1" t="str">
        <f t="shared" si="324"/>
        <v/>
      </c>
      <c r="Y1234" s="1" t="str">
        <f t="shared" si="325"/>
        <v/>
      </c>
      <c r="Z1234" s="1" t="str">
        <f t="shared" si="326"/>
        <v/>
      </c>
      <c r="AA1234" s="1" t="str">
        <f t="shared" si="327"/>
        <v/>
      </c>
      <c r="AB1234" s="1" t="str">
        <f t="shared" si="328"/>
        <v/>
      </c>
      <c r="AC1234" s="1" t="str">
        <f t="shared" si="329"/>
        <v/>
      </c>
      <c r="AD1234" s="1" t="str">
        <f t="shared" si="330"/>
        <v/>
      </c>
      <c r="AE1234" s="1" t="str">
        <f t="shared" si="331"/>
        <v/>
      </c>
      <c r="AF1234" s="1" t="str">
        <f t="shared" si="332"/>
        <v/>
      </c>
      <c r="AG1234" s="1" t="str">
        <f t="shared" si="333"/>
        <v/>
      </c>
      <c r="AH1234" s="1" t="str">
        <f t="shared" si="334"/>
        <v/>
      </c>
      <c r="AI1234" s="1" t="str">
        <f t="shared" si="335"/>
        <v/>
      </c>
      <c r="AV1234" s="8" t="str">
        <f t="shared" si="338"/>
        <v/>
      </c>
      <c r="AW1234" s="2" t="str">
        <f t="shared" si="336"/>
        <v/>
      </c>
      <c r="AX1234" s="3"/>
      <c r="AY1234" s="2" t="str">
        <f t="shared" si="337"/>
        <v/>
      </c>
      <c r="AZ1234" s="3"/>
      <c r="BA1234" s="3"/>
      <c r="BB1234" s="3"/>
      <c r="BC1234" s="3"/>
      <c r="BD1234" s="3"/>
    </row>
    <row r="1235" spans="22:56" x14ac:dyDescent="0.25">
      <c r="V1235" s="1" t="str">
        <f t="shared" si="323"/>
        <v/>
      </c>
      <c r="X1235" s="1" t="str">
        <f t="shared" si="324"/>
        <v/>
      </c>
      <c r="Y1235" s="1" t="str">
        <f t="shared" si="325"/>
        <v/>
      </c>
      <c r="Z1235" s="1" t="str">
        <f t="shared" si="326"/>
        <v/>
      </c>
      <c r="AA1235" s="1" t="str">
        <f t="shared" si="327"/>
        <v/>
      </c>
      <c r="AB1235" s="1" t="str">
        <f t="shared" si="328"/>
        <v/>
      </c>
      <c r="AC1235" s="1" t="str">
        <f t="shared" si="329"/>
        <v/>
      </c>
      <c r="AD1235" s="1" t="str">
        <f t="shared" si="330"/>
        <v/>
      </c>
      <c r="AE1235" s="1" t="str">
        <f t="shared" si="331"/>
        <v/>
      </c>
      <c r="AF1235" s="1" t="str">
        <f t="shared" si="332"/>
        <v/>
      </c>
      <c r="AG1235" s="1" t="str">
        <f t="shared" si="333"/>
        <v/>
      </c>
      <c r="AH1235" s="1" t="str">
        <f t="shared" si="334"/>
        <v/>
      </c>
      <c r="AI1235" s="1" t="str">
        <f t="shared" si="335"/>
        <v/>
      </c>
      <c r="AV1235" s="8" t="str">
        <f t="shared" si="338"/>
        <v/>
      </c>
      <c r="AW1235" s="2" t="str">
        <f t="shared" si="336"/>
        <v/>
      </c>
      <c r="AX1235" s="3"/>
      <c r="AY1235" s="2" t="str">
        <f t="shared" si="337"/>
        <v/>
      </c>
      <c r="AZ1235" s="3"/>
      <c r="BA1235" s="3"/>
      <c r="BB1235" s="3"/>
      <c r="BC1235" s="3"/>
      <c r="BD1235" s="3"/>
    </row>
    <row r="1236" spans="22:56" x14ac:dyDescent="0.25">
      <c r="V1236" s="1" t="str">
        <f t="shared" si="323"/>
        <v/>
      </c>
      <c r="X1236" s="1" t="str">
        <f t="shared" si="324"/>
        <v/>
      </c>
      <c r="Y1236" s="1" t="str">
        <f t="shared" si="325"/>
        <v/>
      </c>
      <c r="Z1236" s="1" t="str">
        <f t="shared" si="326"/>
        <v/>
      </c>
      <c r="AA1236" s="1" t="str">
        <f t="shared" si="327"/>
        <v/>
      </c>
      <c r="AB1236" s="1" t="str">
        <f t="shared" si="328"/>
        <v/>
      </c>
      <c r="AC1236" s="1" t="str">
        <f t="shared" si="329"/>
        <v/>
      </c>
      <c r="AD1236" s="1" t="str">
        <f t="shared" si="330"/>
        <v/>
      </c>
      <c r="AE1236" s="1" t="str">
        <f t="shared" si="331"/>
        <v/>
      </c>
      <c r="AF1236" s="1" t="str">
        <f t="shared" si="332"/>
        <v/>
      </c>
      <c r="AG1236" s="1" t="str">
        <f t="shared" si="333"/>
        <v/>
      </c>
      <c r="AH1236" s="1" t="str">
        <f t="shared" si="334"/>
        <v/>
      </c>
      <c r="AI1236" s="1" t="str">
        <f t="shared" si="335"/>
        <v/>
      </c>
      <c r="AV1236" s="8" t="str">
        <f t="shared" si="338"/>
        <v/>
      </c>
      <c r="AW1236" s="2" t="str">
        <f t="shared" si="336"/>
        <v/>
      </c>
      <c r="AX1236" s="3"/>
      <c r="AY1236" s="2" t="str">
        <f t="shared" si="337"/>
        <v/>
      </c>
      <c r="AZ1236" s="3"/>
      <c r="BA1236" s="3"/>
      <c r="BB1236" s="3"/>
      <c r="BC1236" s="3"/>
      <c r="BD1236" s="3"/>
    </row>
    <row r="1237" spans="22:56" x14ac:dyDescent="0.25">
      <c r="V1237" s="1" t="str">
        <f t="shared" si="323"/>
        <v/>
      </c>
      <c r="X1237" s="1" t="str">
        <f t="shared" si="324"/>
        <v/>
      </c>
      <c r="Y1237" s="1" t="str">
        <f t="shared" si="325"/>
        <v/>
      </c>
      <c r="Z1237" s="1" t="str">
        <f t="shared" si="326"/>
        <v/>
      </c>
      <c r="AA1237" s="1" t="str">
        <f t="shared" si="327"/>
        <v/>
      </c>
      <c r="AB1237" s="1" t="str">
        <f t="shared" si="328"/>
        <v/>
      </c>
      <c r="AC1237" s="1" t="str">
        <f t="shared" si="329"/>
        <v/>
      </c>
      <c r="AD1237" s="1" t="str">
        <f t="shared" si="330"/>
        <v/>
      </c>
      <c r="AE1237" s="1" t="str">
        <f t="shared" si="331"/>
        <v/>
      </c>
      <c r="AF1237" s="1" t="str">
        <f t="shared" si="332"/>
        <v/>
      </c>
      <c r="AG1237" s="1" t="str">
        <f t="shared" si="333"/>
        <v/>
      </c>
      <c r="AH1237" s="1" t="str">
        <f t="shared" si="334"/>
        <v/>
      </c>
      <c r="AI1237" s="1" t="str">
        <f t="shared" si="335"/>
        <v/>
      </c>
      <c r="AV1237" s="8" t="str">
        <f t="shared" si="338"/>
        <v/>
      </c>
      <c r="AW1237" s="2" t="str">
        <f t="shared" si="336"/>
        <v/>
      </c>
      <c r="AX1237" s="3"/>
      <c r="AY1237" s="2" t="str">
        <f t="shared" si="337"/>
        <v/>
      </c>
      <c r="AZ1237" s="3"/>
      <c r="BA1237" s="3"/>
      <c r="BB1237" s="3"/>
      <c r="BC1237" s="3"/>
      <c r="BD1237" s="3"/>
    </row>
    <row r="1238" spans="22:56" x14ac:dyDescent="0.25">
      <c r="V1238" s="1" t="str">
        <f t="shared" si="323"/>
        <v/>
      </c>
      <c r="X1238" s="1" t="str">
        <f t="shared" si="324"/>
        <v/>
      </c>
      <c r="Y1238" s="1" t="str">
        <f t="shared" si="325"/>
        <v/>
      </c>
      <c r="Z1238" s="1" t="str">
        <f t="shared" si="326"/>
        <v/>
      </c>
      <c r="AA1238" s="1" t="str">
        <f t="shared" si="327"/>
        <v/>
      </c>
      <c r="AB1238" s="1" t="str">
        <f t="shared" si="328"/>
        <v/>
      </c>
      <c r="AC1238" s="1" t="str">
        <f t="shared" si="329"/>
        <v/>
      </c>
      <c r="AD1238" s="1" t="str">
        <f t="shared" si="330"/>
        <v/>
      </c>
      <c r="AE1238" s="1" t="str">
        <f t="shared" si="331"/>
        <v/>
      </c>
      <c r="AF1238" s="1" t="str">
        <f t="shared" si="332"/>
        <v/>
      </c>
      <c r="AG1238" s="1" t="str">
        <f t="shared" si="333"/>
        <v/>
      </c>
      <c r="AH1238" s="1" t="str">
        <f t="shared" si="334"/>
        <v/>
      </c>
      <c r="AI1238" s="1" t="str">
        <f t="shared" si="335"/>
        <v/>
      </c>
      <c r="AV1238" s="8" t="str">
        <f t="shared" si="338"/>
        <v/>
      </c>
      <c r="AW1238" s="2" t="str">
        <f t="shared" si="336"/>
        <v/>
      </c>
      <c r="AX1238" s="3"/>
      <c r="AY1238" s="2" t="str">
        <f t="shared" si="337"/>
        <v/>
      </c>
      <c r="AZ1238" s="3"/>
      <c r="BA1238" s="3"/>
      <c r="BB1238" s="3"/>
      <c r="BC1238" s="3"/>
      <c r="BD1238" s="3"/>
    </row>
    <row r="1239" spans="22:56" x14ac:dyDescent="0.25">
      <c r="V1239" s="1" t="str">
        <f t="shared" si="323"/>
        <v/>
      </c>
      <c r="X1239" s="1" t="str">
        <f t="shared" si="324"/>
        <v/>
      </c>
      <c r="Y1239" s="1" t="str">
        <f t="shared" si="325"/>
        <v/>
      </c>
      <c r="Z1239" s="1" t="str">
        <f t="shared" si="326"/>
        <v/>
      </c>
      <c r="AA1239" s="1" t="str">
        <f t="shared" si="327"/>
        <v/>
      </c>
      <c r="AB1239" s="1" t="str">
        <f t="shared" si="328"/>
        <v/>
      </c>
      <c r="AC1239" s="1" t="str">
        <f t="shared" si="329"/>
        <v/>
      </c>
      <c r="AD1239" s="1" t="str">
        <f t="shared" si="330"/>
        <v/>
      </c>
      <c r="AE1239" s="1" t="str">
        <f t="shared" si="331"/>
        <v/>
      </c>
      <c r="AF1239" s="1" t="str">
        <f t="shared" si="332"/>
        <v/>
      </c>
      <c r="AG1239" s="1" t="str">
        <f t="shared" si="333"/>
        <v/>
      </c>
      <c r="AH1239" s="1" t="str">
        <f t="shared" si="334"/>
        <v/>
      </c>
      <c r="AI1239" s="1" t="str">
        <f t="shared" si="335"/>
        <v/>
      </c>
      <c r="AV1239" s="8" t="str">
        <f t="shared" si="338"/>
        <v/>
      </c>
      <c r="AW1239" s="2" t="str">
        <f t="shared" si="336"/>
        <v/>
      </c>
      <c r="AX1239" s="3"/>
      <c r="AY1239" s="2" t="str">
        <f t="shared" si="337"/>
        <v/>
      </c>
      <c r="AZ1239" s="3"/>
      <c r="BA1239" s="3"/>
      <c r="BB1239" s="3"/>
      <c r="BC1239" s="3"/>
      <c r="BD1239" s="3"/>
    </row>
    <row r="1240" spans="22:56" x14ac:dyDescent="0.25">
      <c r="V1240" s="1" t="str">
        <f t="shared" si="323"/>
        <v/>
      </c>
      <c r="X1240" s="1" t="str">
        <f t="shared" si="324"/>
        <v/>
      </c>
      <c r="Y1240" s="1" t="str">
        <f t="shared" si="325"/>
        <v/>
      </c>
      <c r="Z1240" s="1" t="str">
        <f t="shared" si="326"/>
        <v/>
      </c>
      <c r="AA1240" s="1" t="str">
        <f t="shared" si="327"/>
        <v/>
      </c>
      <c r="AB1240" s="1" t="str">
        <f t="shared" si="328"/>
        <v/>
      </c>
      <c r="AC1240" s="1" t="str">
        <f t="shared" si="329"/>
        <v/>
      </c>
      <c r="AD1240" s="1" t="str">
        <f t="shared" si="330"/>
        <v/>
      </c>
      <c r="AE1240" s="1" t="str">
        <f t="shared" si="331"/>
        <v/>
      </c>
      <c r="AF1240" s="1" t="str">
        <f t="shared" si="332"/>
        <v/>
      </c>
      <c r="AG1240" s="1" t="str">
        <f t="shared" si="333"/>
        <v/>
      </c>
      <c r="AH1240" s="1" t="str">
        <f t="shared" si="334"/>
        <v/>
      </c>
      <c r="AI1240" s="1" t="str">
        <f t="shared" si="335"/>
        <v/>
      </c>
      <c r="AV1240" s="8" t="str">
        <f t="shared" si="338"/>
        <v/>
      </c>
      <c r="AW1240" s="2" t="str">
        <f t="shared" si="336"/>
        <v/>
      </c>
      <c r="AX1240" s="3"/>
      <c r="AY1240" s="2" t="str">
        <f t="shared" si="337"/>
        <v/>
      </c>
      <c r="AZ1240" s="3"/>
      <c r="BA1240" s="3"/>
      <c r="BB1240" s="3"/>
      <c r="BC1240" s="3"/>
      <c r="BD1240" s="3"/>
    </row>
    <row r="1241" spans="22:56" x14ac:dyDescent="0.25">
      <c r="V1241" s="1" t="str">
        <f t="shared" si="323"/>
        <v/>
      </c>
      <c r="X1241" s="1" t="str">
        <f t="shared" si="324"/>
        <v/>
      </c>
      <c r="Y1241" s="1" t="str">
        <f t="shared" si="325"/>
        <v/>
      </c>
      <c r="Z1241" s="1" t="str">
        <f t="shared" si="326"/>
        <v/>
      </c>
      <c r="AA1241" s="1" t="str">
        <f t="shared" si="327"/>
        <v/>
      </c>
      <c r="AB1241" s="1" t="str">
        <f t="shared" si="328"/>
        <v/>
      </c>
      <c r="AC1241" s="1" t="str">
        <f t="shared" si="329"/>
        <v/>
      </c>
      <c r="AD1241" s="1" t="str">
        <f t="shared" si="330"/>
        <v/>
      </c>
      <c r="AE1241" s="1" t="str">
        <f t="shared" si="331"/>
        <v/>
      </c>
      <c r="AF1241" s="1" t="str">
        <f t="shared" si="332"/>
        <v/>
      </c>
      <c r="AG1241" s="1" t="str">
        <f t="shared" si="333"/>
        <v/>
      </c>
      <c r="AH1241" s="1" t="str">
        <f t="shared" si="334"/>
        <v/>
      </c>
      <c r="AI1241" s="1" t="str">
        <f t="shared" si="335"/>
        <v/>
      </c>
      <c r="AV1241" s="8" t="str">
        <f t="shared" si="338"/>
        <v/>
      </c>
      <c r="AW1241" s="2" t="str">
        <f t="shared" si="336"/>
        <v/>
      </c>
      <c r="AX1241" s="3"/>
      <c r="AY1241" s="2" t="str">
        <f t="shared" si="337"/>
        <v/>
      </c>
      <c r="AZ1241" s="3"/>
      <c r="BA1241" s="3"/>
      <c r="BB1241" s="3"/>
      <c r="BC1241" s="3"/>
      <c r="BD1241" s="3"/>
    </row>
    <row r="1242" spans="22:56" x14ac:dyDescent="0.25">
      <c r="V1242" s="1" t="str">
        <f t="shared" si="323"/>
        <v/>
      </c>
      <c r="X1242" s="1" t="str">
        <f t="shared" si="324"/>
        <v/>
      </c>
      <c r="Y1242" s="1" t="str">
        <f t="shared" si="325"/>
        <v/>
      </c>
      <c r="Z1242" s="1" t="str">
        <f t="shared" si="326"/>
        <v/>
      </c>
      <c r="AA1242" s="1" t="str">
        <f t="shared" si="327"/>
        <v/>
      </c>
      <c r="AB1242" s="1" t="str">
        <f t="shared" si="328"/>
        <v/>
      </c>
      <c r="AC1242" s="1" t="str">
        <f t="shared" si="329"/>
        <v/>
      </c>
      <c r="AD1242" s="1" t="str">
        <f t="shared" si="330"/>
        <v/>
      </c>
      <c r="AE1242" s="1" t="str">
        <f t="shared" si="331"/>
        <v/>
      </c>
      <c r="AF1242" s="1" t="str">
        <f t="shared" si="332"/>
        <v/>
      </c>
      <c r="AG1242" s="1" t="str">
        <f t="shared" si="333"/>
        <v/>
      </c>
      <c r="AH1242" s="1" t="str">
        <f t="shared" si="334"/>
        <v/>
      </c>
      <c r="AI1242" s="1" t="str">
        <f t="shared" si="335"/>
        <v/>
      </c>
      <c r="AV1242" s="8" t="str">
        <f t="shared" si="338"/>
        <v/>
      </c>
      <c r="AW1242" s="2" t="str">
        <f t="shared" si="336"/>
        <v/>
      </c>
      <c r="AX1242" s="3"/>
      <c r="AY1242" s="2" t="str">
        <f t="shared" si="337"/>
        <v/>
      </c>
      <c r="AZ1242" s="3"/>
      <c r="BA1242" s="3"/>
      <c r="BB1242" s="3"/>
      <c r="BC1242" s="3"/>
      <c r="BD1242" s="3"/>
    </row>
    <row r="1243" spans="22:56" x14ac:dyDescent="0.25">
      <c r="V1243" s="1" t="str">
        <f t="shared" si="323"/>
        <v/>
      </c>
      <c r="X1243" s="1" t="str">
        <f t="shared" si="324"/>
        <v/>
      </c>
      <c r="Y1243" s="1" t="str">
        <f t="shared" si="325"/>
        <v/>
      </c>
      <c r="Z1243" s="1" t="str">
        <f t="shared" si="326"/>
        <v/>
      </c>
      <c r="AA1243" s="1" t="str">
        <f t="shared" si="327"/>
        <v/>
      </c>
      <c r="AB1243" s="1" t="str">
        <f t="shared" si="328"/>
        <v/>
      </c>
      <c r="AC1243" s="1" t="str">
        <f t="shared" si="329"/>
        <v/>
      </c>
      <c r="AD1243" s="1" t="str">
        <f t="shared" si="330"/>
        <v/>
      </c>
      <c r="AE1243" s="1" t="str">
        <f t="shared" si="331"/>
        <v/>
      </c>
      <c r="AF1243" s="1" t="str">
        <f t="shared" si="332"/>
        <v/>
      </c>
      <c r="AG1243" s="1" t="str">
        <f t="shared" si="333"/>
        <v/>
      </c>
      <c r="AH1243" s="1" t="str">
        <f t="shared" si="334"/>
        <v/>
      </c>
      <c r="AI1243" s="1" t="str">
        <f t="shared" si="335"/>
        <v/>
      </c>
      <c r="AV1243" s="8" t="str">
        <f t="shared" si="338"/>
        <v/>
      </c>
      <c r="AW1243" s="2" t="str">
        <f t="shared" si="336"/>
        <v/>
      </c>
      <c r="AX1243" s="3"/>
      <c r="AY1243" s="2" t="str">
        <f t="shared" si="337"/>
        <v/>
      </c>
      <c r="AZ1243" s="3"/>
      <c r="BA1243" s="3"/>
      <c r="BB1243" s="3"/>
      <c r="BC1243" s="3"/>
      <c r="BD1243" s="3"/>
    </row>
    <row r="1244" spans="22:56" x14ac:dyDescent="0.25">
      <c r="V1244" s="1" t="str">
        <f t="shared" si="323"/>
        <v/>
      </c>
      <c r="X1244" s="1" t="str">
        <f t="shared" si="324"/>
        <v/>
      </c>
      <c r="Y1244" s="1" t="str">
        <f t="shared" si="325"/>
        <v/>
      </c>
      <c r="Z1244" s="1" t="str">
        <f t="shared" si="326"/>
        <v/>
      </c>
      <c r="AA1244" s="1" t="str">
        <f t="shared" si="327"/>
        <v/>
      </c>
      <c r="AB1244" s="1" t="str">
        <f t="shared" si="328"/>
        <v/>
      </c>
      <c r="AC1244" s="1" t="str">
        <f t="shared" si="329"/>
        <v/>
      </c>
      <c r="AD1244" s="1" t="str">
        <f t="shared" si="330"/>
        <v/>
      </c>
      <c r="AE1244" s="1" t="str">
        <f t="shared" si="331"/>
        <v/>
      </c>
      <c r="AF1244" s="1" t="str">
        <f t="shared" si="332"/>
        <v/>
      </c>
      <c r="AG1244" s="1" t="str">
        <f t="shared" si="333"/>
        <v/>
      </c>
      <c r="AH1244" s="1" t="str">
        <f t="shared" si="334"/>
        <v/>
      </c>
      <c r="AI1244" s="1" t="str">
        <f t="shared" si="335"/>
        <v/>
      </c>
      <c r="AV1244" s="8" t="str">
        <f t="shared" si="338"/>
        <v/>
      </c>
      <c r="AW1244" s="2" t="str">
        <f t="shared" si="336"/>
        <v/>
      </c>
      <c r="AX1244" s="3"/>
      <c r="AY1244" s="2" t="str">
        <f t="shared" si="337"/>
        <v/>
      </c>
      <c r="AZ1244" s="3"/>
      <c r="BA1244" s="3"/>
      <c r="BB1244" s="3"/>
      <c r="BC1244" s="3"/>
      <c r="BD1244" s="3"/>
    </row>
    <row r="1245" spans="22:56" x14ac:dyDescent="0.25">
      <c r="V1245" s="1" t="str">
        <f t="shared" si="323"/>
        <v/>
      </c>
      <c r="X1245" s="1" t="str">
        <f t="shared" si="324"/>
        <v/>
      </c>
      <c r="Y1245" s="1" t="str">
        <f t="shared" si="325"/>
        <v/>
      </c>
      <c r="Z1245" s="1" t="str">
        <f t="shared" si="326"/>
        <v/>
      </c>
      <c r="AA1245" s="1" t="str">
        <f t="shared" si="327"/>
        <v/>
      </c>
      <c r="AB1245" s="1" t="str">
        <f t="shared" si="328"/>
        <v/>
      </c>
      <c r="AC1245" s="1" t="str">
        <f t="shared" si="329"/>
        <v/>
      </c>
      <c r="AD1245" s="1" t="str">
        <f t="shared" si="330"/>
        <v/>
      </c>
      <c r="AE1245" s="1" t="str">
        <f t="shared" si="331"/>
        <v/>
      </c>
      <c r="AF1245" s="1" t="str">
        <f t="shared" si="332"/>
        <v/>
      </c>
      <c r="AG1245" s="1" t="str">
        <f t="shared" si="333"/>
        <v/>
      </c>
      <c r="AH1245" s="1" t="str">
        <f t="shared" si="334"/>
        <v/>
      </c>
      <c r="AI1245" s="1" t="str">
        <f t="shared" si="335"/>
        <v/>
      </c>
      <c r="AV1245" s="8" t="str">
        <f t="shared" si="338"/>
        <v/>
      </c>
      <c r="AW1245" s="2" t="str">
        <f t="shared" si="336"/>
        <v/>
      </c>
      <c r="AX1245" s="3"/>
      <c r="AY1245" s="2" t="str">
        <f t="shared" si="337"/>
        <v/>
      </c>
      <c r="AZ1245" s="3"/>
      <c r="BA1245" s="3"/>
      <c r="BB1245" s="3"/>
      <c r="BC1245" s="3"/>
      <c r="BD1245" s="3"/>
    </row>
    <row r="1246" spans="22:56" x14ac:dyDescent="0.25">
      <c r="V1246" s="1" t="str">
        <f t="shared" si="323"/>
        <v/>
      </c>
      <c r="X1246" s="1" t="str">
        <f t="shared" si="324"/>
        <v/>
      </c>
      <c r="Y1246" s="1" t="str">
        <f t="shared" si="325"/>
        <v/>
      </c>
      <c r="Z1246" s="1" t="str">
        <f t="shared" si="326"/>
        <v/>
      </c>
      <c r="AA1246" s="1" t="str">
        <f t="shared" si="327"/>
        <v/>
      </c>
      <c r="AB1246" s="1" t="str">
        <f t="shared" si="328"/>
        <v/>
      </c>
      <c r="AC1246" s="1" t="str">
        <f t="shared" si="329"/>
        <v/>
      </c>
      <c r="AD1246" s="1" t="str">
        <f t="shared" si="330"/>
        <v/>
      </c>
      <c r="AE1246" s="1" t="str">
        <f t="shared" si="331"/>
        <v/>
      </c>
      <c r="AF1246" s="1" t="str">
        <f t="shared" si="332"/>
        <v/>
      </c>
      <c r="AG1246" s="1" t="str">
        <f t="shared" si="333"/>
        <v/>
      </c>
      <c r="AH1246" s="1" t="str">
        <f t="shared" si="334"/>
        <v/>
      </c>
      <c r="AI1246" s="1" t="str">
        <f t="shared" si="335"/>
        <v/>
      </c>
      <c r="AV1246" s="8" t="str">
        <f t="shared" si="338"/>
        <v/>
      </c>
      <c r="AW1246" s="2" t="str">
        <f t="shared" si="336"/>
        <v/>
      </c>
      <c r="AX1246" s="3"/>
      <c r="AY1246" s="2" t="str">
        <f t="shared" si="337"/>
        <v/>
      </c>
      <c r="AZ1246" s="3"/>
      <c r="BA1246" s="3"/>
      <c r="BB1246" s="3"/>
      <c r="BC1246" s="3"/>
      <c r="BD1246" s="3"/>
    </row>
    <row r="1247" spans="22:56" x14ac:dyDescent="0.25">
      <c r="V1247" s="1" t="str">
        <f t="shared" si="323"/>
        <v/>
      </c>
      <c r="X1247" s="1" t="str">
        <f t="shared" si="324"/>
        <v/>
      </c>
      <c r="Y1247" s="1" t="str">
        <f t="shared" si="325"/>
        <v/>
      </c>
      <c r="Z1247" s="1" t="str">
        <f t="shared" si="326"/>
        <v/>
      </c>
      <c r="AA1247" s="1" t="str">
        <f t="shared" si="327"/>
        <v/>
      </c>
      <c r="AB1247" s="1" t="str">
        <f t="shared" si="328"/>
        <v/>
      </c>
      <c r="AC1247" s="1" t="str">
        <f t="shared" si="329"/>
        <v/>
      </c>
      <c r="AD1247" s="1" t="str">
        <f t="shared" si="330"/>
        <v/>
      </c>
      <c r="AE1247" s="1" t="str">
        <f t="shared" si="331"/>
        <v/>
      </c>
      <c r="AF1247" s="1" t="str">
        <f t="shared" si="332"/>
        <v/>
      </c>
      <c r="AG1247" s="1" t="str">
        <f t="shared" si="333"/>
        <v/>
      </c>
      <c r="AH1247" s="1" t="str">
        <f t="shared" si="334"/>
        <v/>
      </c>
      <c r="AI1247" s="1" t="str">
        <f t="shared" si="335"/>
        <v/>
      </c>
      <c r="AV1247" s="8" t="str">
        <f t="shared" si="338"/>
        <v/>
      </c>
      <c r="AW1247" s="2" t="str">
        <f t="shared" si="336"/>
        <v/>
      </c>
      <c r="AX1247" s="3"/>
      <c r="AY1247" s="2" t="str">
        <f t="shared" si="337"/>
        <v/>
      </c>
      <c r="AZ1247" s="3"/>
      <c r="BA1247" s="3"/>
      <c r="BB1247" s="3"/>
      <c r="BC1247" s="3"/>
      <c r="BD1247" s="3"/>
    </row>
    <row r="1248" spans="22:56" x14ac:dyDescent="0.25">
      <c r="V1248" s="1" t="str">
        <f t="shared" si="323"/>
        <v/>
      </c>
      <c r="X1248" s="1" t="str">
        <f t="shared" si="324"/>
        <v/>
      </c>
      <c r="Y1248" s="1" t="str">
        <f t="shared" si="325"/>
        <v/>
      </c>
      <c r="Z1248" s="1" t="str">
        <f t="shared" si="326"/>
        <v/>
      </c>
      <c r="AA1248" s="1" t="str">
        <f t="shared" si="327"/>
        <v/>
      </c>
      <c r="AB1248" s="1" t="str">
        <f t="shared" si="328"/>
        <v/>
      </c>
      <c r="AC1248" s="1" t="str">
        <f t="shared" si="329"/>
        <v/>
      </c>
      <c r="AD1248" s="1" t="str">
        <f t="shared" si="330"/>
        <v/>
      </c>
      <c r="AE1248" s="1" t="str">
        <f t="shared" si="331"/>
        <v/>
      </c>
      <c r="AF1248" s="1" t="str">
        <f t="shared" si="332"/>
        <v/>
      </c>
      <c r="AG1248" s="1" t="str">
        <f t="shared" si="333"/>
        <v/>
      </c>
      <c r="AH1248" s="1" t="str">
        <f t="shared" si="334"/>
        <v/>
      </c>
      <c r="AI1248" s="1" t="str">
        <f t="shared" si="335"/>
        <v/>
      </c>
      <c r="AV1248" s="8" t="str">
        <f t="shared" si="338"/>
        <v/>
      </c>
      <c r="AW1248" s="2" t="str">
        <f t="shared" si="336"/>
        <v/>
      </c>
      <c r="AX1248" s="3"/>
      <c r="AY1248" s="2" t="str">
        <f t="shared" si="337"/>
        <v/>
      </c>
      <c r="AZ1248" s="3"/>
      <c r="BA1248" s="3"/>
      <c r="BB1248" s="3"/>
      <c r="BC1248" s="3"/>
      <c r="BD1248" s="3"/>
    </row>
    <row r="1249" spans="22:56" x14ac:dyDescent="0.25">
      <c r="V1249" s="1" t="str">
        <f t="shared" si="323"/>
        <v/>
      </c>
      <c r="X1249" s="1" t="str">
        <f t="shared" si="324"/>
        <v/>
      </c>
      <c r="Y1249" s="1" t="str">
        <f t="shared" si="325"/>
        <v/>
      </c>
      <c r="Z1249" s="1" t="str">
        <f t="shared" si="326"/>
        <v/>
      </c>
      <c r="AA1249" s="1" t="str">
        <f t="shared" si="327"/>
        <v/>
      </c>
      <c r="AB1249" s="1" t="str">
        <f t="shared" si="328"/>
        <v/>
      </c>
      <c r="AC1249" s="1" t="str">
        <f t="shared" si="329"/>
        <v/>
      </c>
      <c r="AD1249" s="1" t="str">
        <f t="shared" si="330"/>
        <v/>
      </c>
      <c r="AE1249" s="1" t="str">
        <f t="shared" si="331"/>
        <v/>
      </c>
      <c r="AF1249" s="1" t="str">
        <f t="shared" si="332"/>
        <v/>
      </c>
      <c r="AG1249" s="1" t="str">
        <f t="shared" si="333"/>
        <v/>
      </c>
      <c r="AH1249" s="1" t="str">
        <f t="shared" si="334"/>
        <v/>
      </c>
      <c r="AI1249" s="1" t="str">
        <f t="shared" si="335"/>
        <v/>
      </c>
      <c r="AV1249" s="8" t="str">
        <f t="shared" si="338"/>
        <v/>
      </c>
      <c r="AW1249" s="2" t="str">
        <f t="shared" si="336"/>
        <v/>
      </c>
      <c r="AX1249" s="3"/>
      <c r="AY1249" s="2" t="str">
        <f t="shared" si="337"/>
        <v/>
      </c>
      <c r="AZ1249" s="3"/>
      <c r="BA1249" s="3"/>
      <c r="BB1249" s="3"/>
      <c r="BC1249" s="3"/>
      <c r="BD1249" s="3"/>
    </row>
    <row r="1250" spans="22:56" x14ac:dyDescent="0.25">
      <c r="V1250" s="1" t="str">
        <f t="shared" si="323"/>
        <v/>
      </c>
      <c r="X1250" s="1" t="str">
        <f t="shared" si="324"/>
        <v/>
      </c>
      <c r="Y1250" s="1" t="str">
        <f t="shared" si="325"/>
        <v/>
      </c>
      <c r="Z1250" s="1" t="str">
        <f t="shared" si="326"/>
        <v/>
      </c>
      <c r="AA1250" s="1" t="str">
        <f t="shared" si="327"/>
        <v/>
      </c>
      <c r="AB1250" s="1" t="str">
        <f t="shared" si="328"/>
        <v/>
      </c>
      <c r="AC1250" s="1" t="str">
        <f t="shared" si="329"/>
        <v/>
      </c>
      <c r="AD1250" s="1" t="str">
        <f t="shared" si="330"/>
        <v/>
      </c>
      <c r="AE1250" s="1" t="str">
        <f t="shared" si="331"/>
        <v/>
      </c>
      <c r="AF1250" s="1" t="str">
        <f t="shared" si="332"/>
        <v/>
      </c>
      <c r="AG1250" s="1" t="str">
        <f t="shared" si="333"/>
        <v/>
      </c>
      <c r="AH1250" s="1" t="str">
        <f t="shared" si="334"/>
        <v/>
      </c>
      <c r="AI1250" s="1" t="str">
        <f t="shared" si="335"/>
        <v/>
      </c>
      <c r="AV1250" s="8" t="str">
        <f t="shared" si="338"/>
        <v/>
      </c>
      <c r="AW1250" s="2" t="str">
        <f t="shared" si="336"/>
        <v/>
      </c>
      <c r="AX1250" s="3"/>
      <c r="AY1250" s="2" t="str">
        <f t="shared" si="337"/>
        <v/>
      </c>
      <c r="AZ1250" s="3"/>
      <c r="BA1250" s="3"/>
      <c r="BB1250" s="3"/>
      <c r="BC1250" s="3"/>
      <c r="BD1250" s="3"/>
    </row>
    <row r="1251" spans="22:56" x14ac:dyDescent="0.25">
      <c r="V1251" s="1" t="str">
        <f t="shared" si="323"/>
        <v/>
      </c>
      <c r="X1251" s="1" t="str">
        <f t="shared" si="324"/>
        <v/>
      </c>
      <c r="Y1251" s="1" t="str">
        <f t="shared" si="325"/>
        <v/>
      </c>
      <c r="Z1251" s="1" t="str">
        <f t="shared" si="326"/>
        <v/>
      </c>
      <c r="AA1251" s="1" t="str">
        <f t="shared" si="327"/>
        <v/>
      </c>
      <c r="AB1251" s="1" t="str">
        <f t="shared" si="328"/>
        <v/>
      </c>
      <c r="AC1251" s="1" t="str">
        <f t="shared" si="329"/>
        <v/>
      </c>
      <c r="AD1251" s="1" t="str">
        <f t="shared" si="330"/>
        <v/>
      </c>
      <c r="AE1251" s="1" t="str">
        <f t="shared" si="331"/>
        <v/>
      </c>
      <c r="AF1251" s="1" t="str">
        <f t="shared" si="332"/>
        <v/>
      </c>
      <c r="AG1251" s="1" t="str">
        <f t="shared" si="333"/>
        <v/>
      </c>
      <c r="AH1251" s="1" t="str">
        <f t="shared" si="334"/>
        <v/>
      </c>
      <c r="AI1251" s="1" t="str">
        <f t="shared" si="335"/>
        <v/>
      </c>
      <c r="AV1251" s="8" t="str">
        <f t="shared" si="338"/>
        <v/>
      </c>
      <c r="AW1251" s="2" t="str">
        <f t="shared" si="336"/>
        <v/>
      </c>
      <c r="AX1251" s="3"/>
      <c r="AY1251" s="2" t="str">
        <f t="shared" si="337"/>
        <v/>
      </c>
      <c r="AZ1251" s="3"/>
      <c r="BA1251" s="3"/>
      <c r="BB1251" s="3"/>
      <c r="BC1251" s="3"/>
      <c r="BD1251" s="3"/>
    </row>
    <row r="1252" spans="22:56" x14ac:dyDescent="0.25">
      <c r="V1252" s="1" t="str">
        <f t="shared" si="323"/>
        <v/>
      </c>
      <c r="X1252" s="1" t="str">
        <f t="shared" si="324"/>
        <v/>
      </c>
      <c r="Y1252" s="1" t="str">
        <f t="shared" si="325"/>
        <v/>
      </c>
      <c r="Z1252" s="1" t="str">
        <f t="shared" si="326"/>
        <v/>
      </c>
      <c r="AA1252" s="1" t="str">
        <f t="shared" si="327"/>
        <v/>
      </c>
      <c r="AB1252" s="1" t="str">
        <f t="shared" si="328"/>
        <v/>
      </c>
      <c r="AC1252" s="1" t="str">
        <f t="shared" si="329"/>
        <v/>
      </c>
      <c r="AD1252" s="1" t="str">
        <f t="shared" si="330"/>
        <v/>
      </c>
      <c r="AE1252" s="1" t="str">
        <f t="shared" si="331"/>
        <v/>
      </c>
      <c r="AF1252" s="1" t="str">
        <f t="shared" si="332"/>
        <v/>
      </c>
      <c r="AG1252" s="1" t="str">
        <f t="shared" si="333"/>
        <v/>
      </c>
      <c r="AH1252" s="1" t="str">
        <f t="shared" si="334"/>
        <v/>
      </c>
      <c r="AI1252" s="1" t="str">
        <f t="shared" si="335"/>
        <v/>
      </c>
      <c r="AV1252" s="8" t="str">
        <f t="shared" si="338"/>
        <v/>
      </c>
      <c r="AW1252" s="2" t="str">
        <f t="shared" si="336"/>
        <v/>
      </c>
      <c r="AX1252" s="3"/>
      <c r="AY1252" s="2" t="str">
        <f t="shared" si="337"/>
        <v/>
      </c>
      <c r="AZ1252" s="3"/>
      <c r="BA1252" s="3"/>
      <c r="BB1252" s="3"/>
      <c r="BC1252" s="3"/>
      <c r="BD1252" s="3"/>
    </row>
    <row r="1253" spans="22:56" x14ac:dyDescent="0.25">
      <c r="V1253" s="1" t="str">
        <f t="shared" si="323"/>
        <v/>
      </c>
      <c r="X1253" s="1" t="str">
        <f t="shared" si="324"/>
        <v/>
      </c>
      <c r="Y1253" s="1" t="str">
        <f t="shared" si="325"/>
        <v/>
      </c>
      <c r="Z1253" s="1" t="str">
        <f t="shared" si="326"/>
        <v/>
      </c>
      <c r="AA1253" s="1" t="str">
        <f t="shared" si="327"/>
        <v/>
      </c>
      <c r="AB1253" s="1" t="str">
        <f t="shared" si="328"/>
        <v/>
      </c>
      <c r="AC1253" s="1" t="str">
        <f t="shared" si="329"/>
        <v/>
      </c>
      <c r="AD1253" s="1" t="str">
        <f t="shared" si="330"/>
        <v/>
      </c>
      <c r="AE1253" s="1" t="str">
        <f t="shared" si="331"/>
        <v/>
      </c>
      <c r="AF1253" s="1" t="str">
        <f t="shared" si="332"/>
        <v/>
      </c>
      <c r="AG1253" s="1" t="str">
        <f t="shared" si="333"/>
        <v/>
      </c>
      <c r="AH1253" s="1" t="str">
        <f t="shared" si="334"/>
        <v/>
      </c>
      <c r="AI1253" s="1" t="str">
        <f t="shared" si="335"/>
        <v/>
      </c>
      <c r="AV1253" s="8" t="str">
        <f t="shared" si="338"/>
        <v/>
      </c>
      <c r="AW1253" s="2" t="str">
        <f t="shared" si="336"/>
        <v/>
      </c>
      <c r="AX1253" s="3"/>
      <c r="AY1253" s="2" t="str">
        <f t="shared" si="337"/>
        <v/>
      </c>
      <c r="AZ1253" s="3"/>
      <c r="BA1253" s="3"/>
      <c r="BB1253" s="3"/>
      <c r="BC1253" s="3"/>
      <c r="BD1253" s="3"/>
    </row>
    <row r="1254" spans="22:56" x14ac:dyDescent="0.25">
      <c r="V1254" s="1" t="str">
        <f t="shared" si="323"/>
        <v/>
      </c>
      <c r="X1254" s="1" t="str">
        <f t="shared" si="324"/>
        <v/>
      </c>
      <c r="Y1254" s="1" t="str">
        <f t="shared" si="325"/>
        <v/>
      </c>
      <c r="Z1254" s="1" t="str">
        <f t="shared" si="326"/>
        <v/>
      </c>
      <c r="AA1254" s="1" t="str">
        <f t="shared" si="327"/>
        <v/>
      </c>
      <c r="AB1254" s="1" t="str">
        <f t="shared" si="328"/>
        <v/>
      </c>
      <c r="AC1254" s="1" t="str">
        <f t="shared" si="329"/>
        <v/>
      </c>
      <c r="AD1254" s="1" t="str">
        <f t="shared" si="330"/>
        <v/>
      </c>
      <c r="AE1254" s="1" t="str">
        <f t="shared" si="331"/>
        <v/>
      </c>
      <c r="AF1254" s="1" t="str">
        <f t="shared" si="332"/>
        <v/>
      </c>
      <c r="AG1254" s="1" t="str">
        <f t="shared" si="333"/>
        <v/>
      </c>
      <c r="AH1254" s="1" t="str">
        <f t="shared" si="334"/>
        <v/>
      </c>
      <c r="AI1254" s="1" t="str">
        <f t="shared" si="335"/>
        <v/>
      </c>
      <c r="AV1254" s="8" t="str">
        <f t="shared" si="338"/>
        <v/>
      </c>
      <c r="AW1254" s="2" t="str">
        <f t="shared" si="336"/>
        <v/>
      </c>
      <c r="AX1254" s="3"/>
      <c r="AY1254" s="2" t="str">
        <f t="shared" si="337"/>
        <v/>
      </c>
      <c r="AZ1254" s="3"/>
      <c r="BA1254" s="3"/>
      <c r="BB1254" s="3"/>
      <c r="BC1254" s="3"/>
      <c r="BD1254" s="3"/>
    </row>
    <row r="1255" spans="22:56" x14ac:dyDescent="0.25">
      <c r="V1255" s="1" t="str">
        <f t="shared" si="323"/>
        <v/>
      </c>
      <c r="X1255" s="1" t="str">
        <f t="shared" si="324"/>
        <v/>
      </c>
      <c r="Y1255" s="1" t="str">
        <f t="shared" si="325"/>
        <v/>
      </c>
      <c r="Z1255" s="1" t="str">
        <f t="shared" si="326"/>
        <v/>
      </c>
      <c r="AA1255" s="1" t="str">
        <f t="shared" si="327"/>
        <v/>
      </c>
      <c r="AB1255" s="1" t="str">
        <f t="shared" si="328"/>
        <v/>
      </c>
      <c r="AC1255" s="1" t="str">
        <f t="shared" si="329"/>
        <v/>
      </c>
      <c r="AD1255" s="1" t="str">
        <f t="shared" si="330"/>
        <v/>
      </c>
      <c r="AE1255" s="1" t="str">
        <f t="shared" si="331"/>
        <v/>
      </c>
      <c r="AF1255" s="1" t="str">
        <f t="shared" si="332"/>
        <v/>
      </c>
      <c r="AG1255" s="1" t="str">
        <f t="shared" si="333"/>
        <v/>
      </c>
      <c r="AH1255" s="1" t="str">
        <f t="shared" si="334"/>
        <v/>
      </c>
      <c r="AI1255" s="1" t="str">
        <f t="shared" si="335"/>
        <v/>
      </c>
      <c r="AV1255" s="8" t="str">
        <f t="shared" si="338"/>
        <v/>
      </c>
      <c r="AW1255" s="2" t="str">
        <f t="shared" si="336"/>
        <v/>
      </c>
      <c r="AX1255" s="3"/>
      <c r="AY1255" s="2" t="str">
        <f t="shared" si="337"/>
        <v/>
      </c>
      <c r="AZ1255" s="3"/>
      <c r="BA1255" s="3"/>
      <c r="BB1255" s="3"/>
      <c r="BC1255" s="3"/>
      <c r="BD1255" s="3"/>
    </row>
    <row r="1256" spans="22:56" x14ac:dyDescent="0.25">
      <c r="V1256" s="1" t="str">
        <f t="shared" si="323"/>
        <v/>
      </c>
      <c r="X1256" s="1" t="str">
        <f t="shared" si="324"/>
        <v/>
      </c>
      <c r="Y1256" s="1" t="str">
        <f t="shared" si="325"/>
        <v/>
      </c>
      <c r="Z1256" s="1" t="str">
        <f t="shared" si="326"/>
        <v/>
      </c>
      <c r="AA1256" s="1" t="str">
        <f t="shared" si="327"/>
        <v/>
      </c>
      <c r="AB1256" s="1" t="str">
        <f t="shared" si="328"/>
        <v/>
      </c>
      <c r="AC1256" s="1" t="str">
        <f t="shared" si="329"/>
        <v/>
      </c>
      <c r="AD1256" s="1" t="str">
        <f t="shared" si="330"/>
        <v/>
      </c>
      <c r="AE1256" s="1" t="str">
        <f t="shared" si="331"/>
        <v/>
      </c>
      <c r="AF1256" s="1" t="str">
        <f t="shared" si="332"/>
        <v/>
      </c>
      <c r="AG1256" s="1" t="str">
        <f t="shared" si="333"/>
        <v/>
      </c>
      <c r="AH1256" s="1" t="str">
        <f t="shared" si="334"/>
        <v/>
      </c>
      <c r="AI1256" s="1" t="str">
        <f t="shared" si="335"/>
        <v/>
      </c>
      <c r="AV1256" s="8" t="str">
        <f t="shared" si="338"/>
        <v/>
      </c>
      <c r="AW1256" s="2" t="str">
        <f t="shared" si="336"/>
        <v/>
      </c>
      <c r="AX1256" s="3"/>
      <c r="AY1256" s="2" t="str">
        <f t="shared" si="337"/>
        <v/>
      </c>
      <c r="AZ1256" s="3"/>
      <c r="BA1256" s="3"/>
      <c r="BB1256" s="3"/>
      <c r="BC1256" s="3"/>
      <c r="BD1256" s="3"/>
    </row>
    <row r="1257" spans="22:56" x14ac:dyDescent="0.25">
      <c r="V1257" s="1" t="str">
        <f t="shared" si="323"/>
        <v/>
      </c>
      <c r="X1257" s="1" t="str">
        <f t="shared" si="324"/>
        <v/>
      </c>
      <c r="Y1257" s="1" t="str">
        <f t="shared" si="325"/>
        <v/>
      </c>
      <c r="Z1257" s="1" t="str">
        <f t="shared" si="326"/>
        <v/>
      </c>
      <c r="AA1257" s="1" t="str">
        <f t="shared" si="327"/>
        <v/>
      </c>
      <c r="AB1257" s="1" t="str">
        <f t="shared" si="328"/>
        <v/>
      </c>
      <c r="AC1257" s="1" t="str">
        <f t="shared" si="329"/>
        <v/>
      </c>
      <c r="AD1257" s="1" t="str">
        <f t="shared" si="330"/>
        <v/>
      </c>
      <c r="AE1257" s="1" t="str">
        <f t="shared" si="331"/>
        <v/>
      </c>
      <c r="AF1257" s="1" t="str">
        <f t="shared" si="332"/>
        <v/>
      </c>
      <c r="AG1257" s="1" t="str">
        <f t="shared" si="333"/>
        <v/>
      </c>
      <c r="AH1257" s="1" t="str">
        <f t="shared" si="334"/>
        <v/>
      </c>
      <c r="AI1257" s="1" t="str">
        <f t="shared" si="335"/>
        <v/>
      </c>
      <c r="AV1257" s="8" t="str">
        <f t="shared" si="338"/>
        <v/>
      </c>
      <c r="AW1257" s="2" t="str">
        <f t="shared" si="336"/>
        <v/>
      </c>
      <c r="AX1257" s="3"/>
      <c r="AY1257" s="2" t="str">
        <f t="shared" si="337"/>
        <v/>
      </c>
      <c r="AZ1257" s="3"/>
      <c r="BA1257" s="3"/>
      <c r="BB1257" s="3"/>
      <c r="BC1257" s="3"/>
      <c r="BD1257" s="3"/>
    </row>
    <row r="1258" spans="22:56" x14ac:dyDescent="0.25">
      <c r="V1258" s="1" t="str">
        <f t="shared" si="323"/>
        <v/>
      </c>
      <c r="X1258" s="1" t="str">
        <f t="shared" si="324"/>
        <v/>
      </c>
      <c r="Y1258" s="1" t="str">
        <f t="shared" si="325"/>
        <v/>
      </c>
      <c r="Z1258" s="1" t="str">
        <f t="shared" si="326"/>
        <v/>
      </c>
      <c r="AA1258" s="1" t="str">
        <f t="shared" si="327"/>
        <v/>
      </c>
      <c r="AB1258" s="1" t="str">
        <f t="shared" si="328"/>
        <v/>
      </c>
      <c r="AC1258" s="1" t="str">
        <f t="shared" si="329"/>
        <v/>
      </c>
      <c r="AD1258" s="1" t="str">
        <f t="shared" si="330"/>
        <v/>
      </c>
      <c r="AE1258" s="1" t="str">
        <f t="shared" si="331"/>
        <v/>
      </c>
      <c r="AF1258" s="1" t="str">
        <f t="shared" si="332"/>
        <v/>
      </c>
      <c r="AG1258" s="1" t="str">
        <f t="shared" si="333"/>
        <v/>
      </c>
      <c r="AH1258" s="1" t="str">
        <f t="shared" si="334"/>
        <v/>
      </c>
      <c r="AI1258" s="1" t="str">
        <f t="shared" si="335"/>
        <v/>
      </c>
      <c r="AV1258" s="8" t="str">
        <f t="shared" si="338"/>
        <v/>
      </c>
      <c r="AW1258" s="2" t="str">
        <f t="shared" si="336"/>
        <v/>
      </c>
      <c r="AX1258" s="3"/>
      <c r="AY1258" s="2" t="str">
        <f t="shared" si="337"/>
        <v/>
      </c>
      <c r="AZ1258" s="3"/>
      <c r="BA1258" s="3"/>
      <c r="BB1258" s="3"/>
      <c r="BC1258" s="3"/>
      <c r="BD1258" s="3"/>
    </row>
    <row r="1259" spans="22:56" x14ac:dyDescent="0.25">
      <c r="V1259" s="1" t="str">
        <f t="shared" si="323"/>
        <v/>
      </c>
      <c r="X1259" s="1" t="str">
        <f t="shared" si="324"/>
        <v/>
      </c>
      <c r="Y1259" s="1" t="str">
        <f t="shared" si="325"/>
        <v/>
      </c>
      <c r="Z1259" s="1" t="str">
        <f t="shared" si="326"/>
        <v/>
      </c>
      <c r="AA1259" s="1" t="str">
        <f t="shared" si="327"/>
        <v/>
      </c>
      <c r="AB1259" s="1" t="str">
        <f t="shared" si="328"/>
        <v/>
      </c>
      <c r="AC1259" s="1" t="str">
        <f t="shared" si="329"/>
        <v/>
      </c>
      <c r="AD1259" s="1" t="str">
        <f t="shared" si="330"/>
        <v/>
      </c>
      <c r="AE1259" s="1" t="str">
        <f t="shared" si="331"/>
        <v/>
      </c>
      <c r="AF1259" s="1" t="str">
        <f t="shared" si="332"/>
        <v/>
      </c>
      <c r="AG1259" s="1" t="str">
        <f t="shared" si="333"/>
        <v/>
      </c>
      <c r="AH1259" s="1" t="str">
        <f t="shared" si="334"/>
        <v/>
      </c>
      <c r="AI1259" s="1" t="str">
        <f t="shared" si="335"/>
        <v/>
      </c>
      <c r="AV1259" s="8" t="str">
        <f t="shared" si="338"/>
        <v/>
      </c>
      <c r="AW1259" s="2" t="str">
        <f t="shared" si="336"/>
        <v/>
      </c>
      <c r="AX1259" s="3"/>
      <c r="AY1259" s="2" t="str">
        <f t="shared" si="337"/>
        <v/>
      </c>
      <c r="AZ1259" s="3"/>
      <c r="BA1259" s="3"/>
      <c r="BB1259" s="3"/>
      <c r="BC1259" s="3"/>
      <c r="BD1259" s="3"/>
    </row>
    <row r="1260" spans="22:56" x14ac:dyDescent="0.25">
      <c r="V1260" s="1" t="str">
        <f t="shared" si="323"/>
        <v/>
      </c>
      <c r="X1260" s="1" t="str">
        <f t="shared" si="324"/>
        <v/>
      </c>
      <c r="Y1260" s="1" t="str">
        <f t="shared" si="325"/>
        <v/>
      </c>
      <c r="Z1260" s="1" t="str">
        <f t="shared" si="326"/>
        <v/>
      </c>
      <c r="AA1260" s="1" t="str">
        <f t="shared" si="327"/>
        <v/>
      </c>
      <c r="AB1260" s="1" t="str">
        <f t="shared" si="328"/>
        <v/>
      </c>
      <c r="AC1260" s="1" t="str">
        <f t="shared" si="329"/>
        <v/>
      </c>
      <c r="AD1260" s="1" t="str">
        <f t="shared" si="330"/>
        <v/>
      </c>
      <c r="AE1260" s="1" t="str">
        <f t="shared" si="331"/>
        <v/>
      </c>
      <c r="AF1260" s="1" t="str">
        <f t="shared" si="332"/>
        <v/>
      </c>
      <c r="AG1260" s="1" t="str">
        <f t="shared" si="333"/>
        <v/>
      </c>
      <c r="AH1260" s="1" t="str">
        <f t="shared" si="334"/>
        <v/>
      </c>
      <c r="AI1260" s="1" t="str">
        <f t="shared" si="335"/>
        <v/>
      </c>
      <c r="AV1260" s="8" t="str">
        <f t="shared" si="338"/>
        <v/>
      </c>
      <c r="AW1260" s="2" t="str">
        <f t="shared" si="336"/>
        <v/>
      </c>
      <c r="AX1260" s="3"/>
      <c r="AY1260" s="2" t="str">
        <f t="shared" si="337"/>
        <v/>
      </c>
      <c r="AZ1260" s="3"/>
      <c r="BA1260" s="3"/>
      <c r="BB1260" s="3"/>
      <c r="BC1260" s="3"/>
      <c r="BD1260" s="3"/>
    </row>
    <row r="1261" spans="22:56" x14ac:dyDescent="0.25">
      <c r="V1261" s="1" t="str">
        <f t="shared" si="323"/>
        <v/>
      </c>
      <c r="X1261" s="1" t="str">
        <f t="shared" si="324"/>
        <v/>
      </c>
      <c r="Y1261" s="1" t="str">
        <f t="shared" si="325"/>
        <v/>
      </c>
      <c r="Z1261" s="1" t="str">
        <f t="shared" si="326"/>
        <v/>
      </c>
      <c r="AA1261" s="1" t="str">
        <f t="shared" si="327"/>
        <v/>
      </c>
      <c r="AB1261" s="1" t="str">
        <f t="shared" si="328"/>
        <v/>
      </c>
      <c r="AC1261" s="1" t="str">
        <f t="shared" si="329"/>
        <v/>
      </c>
      <c r="AD1261" s="1" t="str">
        <f t="shared" si="330"/>
        <v/>
      </c>
      <c r="AE1261" s="1" t="str">
        <f t="shared" si="331"/>
        <v/>
      </c>
      <c r="AF1261" s="1" t="str">
        <f t="shared" si="332"/>
        <v/>
      </c>
      <c r="AG1261" s="1" t="str">
        <f t="shared" si="333"/>
        <v/>
      </c>
      <c r="AH1261" s="1" t="str">
        <f t="shared" si="334"/>
        <v/>
      </c>
      <c r="AI1261" s="1" t="str">
        <f t="shared" si="335"/>
        <v/>
      </c>
      <c r="AV1261" s="8" t="str">
        <f t="shared" si="338"/>
        <v/>
      </c>
      <c r="AW1261" s="2" t="str">
        <f t="shared" si="336"/>
        <v/>
      </c>
      <c r="AX1261" s="3"/>
      <c r="AY1261" s="2" t="str">
        <f t="shared" si="337"/>
        <v/>
      </c>
      <c r="AZ1261" s="3"/>
      <c r="BA1261" s="3"/>
      <c r="BB1261" s="3"/>
      <c r="BC1261" s="3"/>
      <c r="BD1261" s="3"/>
    </row>
    <row r="1262" spans="22:56" x14ac:dyDescent="0.25">
      <c r="V1262" s="1" t="str">
        <f t="shared" si="323"/>
        <v/>
      </c>
      <c r="X1262" s="1" t="str">
        <f t="shared" si="324"/>
        <v/>
      </c>
      <c r="Y1262" s="1" t="str">
        <f t="shared" si="325"/>
        <v/>
      </c>
      <c r="Z1262" s="1" t="str">
        <f t="shared" si="326"/>
        <v/>
      </c>
      <c r="AA1262" s="1" t="str">
        <f t="shared" si="327"/>
        <v/>
      </c>
      <c r="AB1262" s="1" t="str">
        <f t="shared" si="328"/>
        <v/>
      </c>
      <c r="AC1262" s="1" t="str">
        <f t="shared" si="329"/>
        <v/>
      </c>
      <c r="AD1262" s="1" t="str">
        <f t="shared" si="330"/>
        <v/>
      </c>
      <c r="AE1262" s="1" t="str">
        <f t="shared" si="331"/>
        <v/>
      </c>
      <c r="AF1262" s="1" t="str">
        <f t="shared" si="332"/>
        <v/>
      </c>
      <c r="AG1262" s="1" t="str">
        <f t="shared" si="333"/>
        <v/>
      </c>
      <c r="AH1262" s="1" t="str">
        <f t="shared" si="334"/>
        <v/>
      </c>
      <c r="AI1262" s="1" t="str">
        <f t="shared" si="335"/>
        <v/>
      </c>
      <c r="AV1262" s="8" t="str">
        <f t="shared" si="338"/>
        <v/>
      </c>
      <c r="AW1262" s="2" t="str">
        <f t="shared" si="336"/>
        <v/>
      </c>
      <c r="AX1262" s="3"/>
      <c r="AY1262" s="2" t="str">
        <f t="shared" si="337"/>
        <v/>
      </c>
      <c r="AZ1262" s="3"/>
      <c r="BA1262" s="3"/>
      <c r="BB1262" s="3"/>
      <c r="BC1262" s="3"/>
      <c r="BD1262" s="3"/>
    </row>
    <row r="1263" spans="22:56" x14ac:dyDescent="0.25">
      <c r="V1263" s="1" t="str">
        <f t="shared" si="323"/>
        <v/>
      </c>
      <c r="X1263" s="1" t="str">
        <f t="shared" si="324"/>
        <v/>
      </c>
      <c r="Y1263" s="1" t="str">
        <f t="shared" si="325"/>
        <v/>
      </c>
      <c r="Z1263" s="1" t="str">
        <f t="shared" si="326"/>
        <v/>
      </c>
      <c r="AA1263" s="1" t="str">
        <f t="shared" si="327"/>
        <v/>
      </c>
      <c r="AB1263" s="1" t="str">
        <f t="shared" si="328"/>
        <v/>
      </c>
      <c r="AC1263" s="1" t="str">
        <f t="shared" si="329"/>
        <v/>
      </c>
      <c r="AD1263" s="1" t="str">
        <f t="shared" si="330"/>
        <v/>
      </c>
      <c r="AE1263" s="1" t="str">
        <f t="shared" si="331"/>
        <v/>
      </c>
      <c r="AF1263" s="1" t="str">
        <f t="shared" si="332"/>
        <v/>
      </c>
      <c r="AG1263" s="1" t="str">
        <f t="shared" si="333"/>
        <v/>
      </c>
      <c r="AH1263" s="1" t="str">
        <f t="shared" si="334"/>
        <v/>
      </c>
      <c r="AI1263" s="1" t="str">
        <f t="shared" si="335"/>
        <v/>
      </c>
      <c r="AV1263" s="8" t="str">
        <f t="shared" si="338"/>
        <v/>
      </c>
      <c r="AW1263" s="2" t="str">
        <f t="shared" si="336"/>
        <v/>
      </c>
      <c r="AX1263" s="3"/>
      <c r="AY1263" s="2" t="str">
        <f t="shared" si="337"/>
        <v/>
      </c>
      <c r="AZ1263" s="3"/>
      <c r="BA1263" s="3"/>
      <c r="BB1263" s="3"/>
      <c r="BC1263" s="3"/>
      <c r="BD1263" s="3"/>
    </row>
    <row r="1264" spans="22:56" x14ac:dyDescent="0.25">
      <c r="V1264" s="1" t="str">
        <f t="shared" ref="V1264:V1327" si="339">IF(AV1232&lt;&gt;"","(","")</f>
        <v/>
      </c>
      <c r="X1264" s="1" t="str">
        <f t="shared" ref="X1264:X1327" si="340">IF(AV1232&lt;=$N$14,IF(X1263&lt;$C$8,X1263+1,1),"")</f>
        <v/>
      </c>
      <c r="Y1264" s="1" t="str">
        <f t="shared" ref="Y1264:Y1327" si="341">IF(AV1232&lt;=$N$14,IF(X1264&gt;X1263,Y1263,IF(Y1263&lt;$C$9,Y1263+1,1)),"")</f>
        <v/>
      </c>
      <c r="Z1264" s="1" t="str">
        <f t="shared" ref="Z1264:Z1327" si="342">IF(AV1232&lt;=$N$14,IF(Y1264=Y1263,Z1263,IF(Y1264&gt;Y1263,Z1263,IF(Z1263&lt;$C$10,Z1263+1,1))),"")</f>
        <v/>
      </c>
      <c r="AA1264" s="1" t="str">
        <f t="shared" ref="AA1264:AA1327" si="343">IF(AV1232&lt;=$N$14,IF(Z1264=Z1263,AA1263,IF(Z1264&gt;Z1263,AA1263,AA1263+1)),"")</f>
        <v/>
      </c>
      <c r="AB1264" s="1" t="str">
        <f t="shared" ref="AB1264:AB1327" si="344">IF(AV1232&lt;=$N$14,INDEX($AM$8:$AT$8,1,X1264),"")</f>
        <v/>
      </c>
      <c r="AC1264" s="1" t="str">
        <f t="shared" ref="AC1264:AC1327" si="345">IF($C$6&gt;1,IF(AV1232&lt;&gt;"",", ",""),"")</f>
        <v/>
      </c>
      <c r="AD1264" s="1" t="str">
        <f t="shared" ref="AD1264:AD1327" si="346">IF($C$6&gt;1,IF(AV1232&lt;=$N$14,INDEX($AM$9:$AT$9,1,Y1264),""),"")</f>
        <v/>
      </c>
      <c r="AE1264" s="1" t="str">
        <f t="shared" ref="AE1264:AE1327" si="347">IF($C$6&gt;2,IF(AV1232&lt;&gt;"",", ",""),"")</f>
        <v/>
      </c>
      <c r="AF1264" s="1" t="str">
        <f t="shared" ref="AF1264:AF1327" si="348">IF($C$6&gt;2,IF(AV1232&lt;=$N$14,INDEX($AM$10:$AT$10,1,Z1264),""),"")</f>
        <v/>
      </c>
      <c r="AG1264" s="1" t="str">
        <f t="shared" ref="AG1264:AG1327" si="349">IF($C$6&gt;3,IF(AV1232&lt;&gt;"",", ",""),"")</f>
        <v/>
      </c>
      <c r="AH1264" s="1" t="str">
        <f t="shared" ref="AH1264:AH1327" si="350">IF($C$6&gt;3,IF(AV1232&lt;=$N$14,INDEX($AM$11:$AT$11,1,AA1264),""),"")</f>
        <v/>
      </c>
      <c r="AI1264" s="1" t="str">
        <f t="shared" ref="AI1264:AI1327" si="351">IF(AV1232&lt;&gt;"",")","")</f>
        <v/>
      </c>
      <c r="AV1264" s="8" t="str">
        <f t="shared" si="338"/>
        <v/>
      </c>
      <c r="AW1264" s="2" t="str">
        <f t="shared" si="336"/>
        <v/>
      </c>
      <c r="AX1264" s="3"/>
      <c r="AY1264" s="2" t="str">
        <f t="shared" si="337"/>
        <v/>
      </c>
      <c r="AZ1264" s="3"/>
      <c r="BA1264" s="3"/>
      <c r="BB1264" s="3"/>
      <c r="BC1264" s="3"/>
      <c r="BD1264" s="3"/>
    </row>
    <row r="1265" spans="22:56" x14ac:dyDescent="0.25">
      <c r="V1265" s="1" t="str">
        <f t="shared" si="339"/>
        <v/>
      </c>
      <c r="X1265" s="1" t="str">
        <f t="shared" si="340"/>
        <v/>
      </c>
      <c r="Y1265" s="1" t="str">
        <f t="shared" si="341"/>
        <v/>
      </c>
      <c r="Z1265" s="1" t="str">
        <f t="shared" si="342"/>
        <v/>
      </c>
      <c r="AA1265" s="1" t="str">
        <f t="shared" si="343"/>
        <v/>
      </c>
      <c r="AB1265" s="1" t="str">
        <f t="shared" si="344"/>
        <v/>
      </c>
      <c r="AC1265" s="1" t="str">
        <f t="shared" si="345"/>
        <v/>
      </c>
      <c r="AD1265" s="1" t="str">
        <f t="shared" si="346"/>
        <v/>
      </c>
      <c r="AE1265" s="1" t="str">
        <f t="shared" si="347"/>
        <v/>
      </c>
      <c r="AF1265" s="1" t="str">
        <f t="shared" si="348"/>
        <v/>
      </c>
      <c r="AG1265" s="1" t="str">
        <f t="shared" si="349"/>
        <v/>
      </c>
      <c r="AH1265" s="1" t="str">
        <f t="shared" si="350"/>
        <v/>
      </c>
      <c r="AI1265" s="1" t="str">
        <f t="shared" si="351"/>
        <v/>
      </c>
      <c r="AV1265" s="8" t="str">
        <f t="shared" si="338"/>
        <v/>
      </c>
      <c r="AW1265" s="2" t="str">
        <f t="shared" ref="AW1265:AW1328" si="352">IF(AV1265&lt;&gt;"",". Möglichkeit: ","")</f>
        <v/>
      </c>
      <c r="AX1265" s="3"/>
      <c r="AY1265" s="2" t="str">
        <f t="shared" si="337"/>
        <v/>
      </c>
      <c r="AZ1265" s="3"/>
      <c r="BA1265" s="3"/>
      <c r="BB1265" s="3"/>
      <c r="BC1265" s="3"/>
      <c r="BD1265" s="3"/>
    </row>
    <row r="1266" spans="22:56" x14ac:dyDescent="0.25">
      <c r="V1266" s="1" t="str">
        <f t="shared" si="339"/>
        <v/>
      </c>
      <c r="X1266" s="1" t="str">
        <f t="shared" si="340"/>
        <v/>
      </c>
      <c r="Y1266" s="1" t="str">
        <f t="shared" si="341"/>
        <v/>
      </c>
      <c r="Z1266" s="1" t="str">
        <f t="shared" si="342"/>
        <v/>
      </c>
      <c r="AA1266" s="1" t="str">
        <f t="shared" si="343"/>
        <v/>
      </c>
      <c r="AB1266" s="1" t="str">
        <f t="shared" si="344"/>
        <v/>
      </c>
      <c r="AC1266" s="1" t="str">
        <f t="shared" si="345"/>
        <v/>
      </c>
      <c r="AD1266" s="1" t="str">
        <f t="shared" si="346"/>
        <v/>
      </c>
      <c r="AE1266" s="1" t="str">
        <f t="shared" si="347"/>
        <v/>
      </c>
      <c r="AF1266" s="1" t="str">
        <f t="shared" si="348"/>
        <v/>
      </c>
      <c r="AG1266" s="1" t="str">
        <f t="shared" si="349"/>
        <v/>
      </c>
      <c r="AH1266" s="1" t="str">
        <f t="shared" si="350"/>
        <v/>
      </c>
      <c r="AI1266" s="1" t="str">
        <f t="shared" si="351"/>
        <v/>
      </c>
      <c r="AV1266" s="8" t="str">
        <f t="shared" si="338"/>
        <v/>
      </c>
      <c r="AW1266" s="2" t="str">
        <f t="shared" si="352"/>
        <v/>
      </c>
      <c r="AX1266" s="3"/>
      <c r="AY1266" s="2" t="str">
        <f t="shared" si="337"/>
        <v/>
      </c>
      <c r="AZ1266" s="3"/>
      <c r="BA1266" s="3"/>
      <c r="BB1266" s="3"/>
      <c r="BC1266" s="3"/>
      <c r="BD1266" s="3"/>
    </row>
    <row r="1267" spans="22:56" x14ac:dyDescent="0.25">
      <c r="V1267" s="1" t="str">
        <f t="shared" si="339"/>
        <v/>
      </c>
      <c r="X1267" s="1" t="str">
        <f t="shared" si="340"/>
        <v/>
      </c>
      <c r="Y1267" s="1" t="str">
        <f t="shared" si="341"/>
        <v/>
      </c>
      <c r="Z1267" s="1" t="str">
        <f t="shared" si="342"/>
        <v/>
      </c>
      <c r="AA1267" s="1" t="str">
        <f t="shared" si="343"/>
        <v/>
      </c>
      <c r="AB1267" s="1" t="str">
        <f t="shared" si="344"/>
        <v/>
      </c>
      <c r="AC1267" s="1" t="str">
        <f t="shared" si="345"/>
        <v/>
      </c>
      <c r="AD1267" s="1" t="str">
        <f t="shared" si="346"/>
        <v/>
      </c>
      <c r="AE1267" s="1" t="str">
        <f t="shared" si="347"/>
        <v/>
      </c>
      <c r="AF1267" s="1" t="str">
        <f t="shared" si="348"/>
        <v/>
      </c>
      <c r="AG1267" s="1" t="str">
        <f t="shared" si="349"/>
        <v/>
      </c>
      <c r="AH1267" s="1" t="str">
        <f t="shared" si="350"/>
        <v/>
      </c>
      <c r="AI1267" s="1" t="str">
        <f t="shared" si="351"/>
        <v/>
      </c>
      <c r="AV1267" s="8" t="str">
        <f t="shared" si="338"/>
        <v/>
      </c>
      <c r="AW1267" s="2" t="str">
        <f t="shared" si="352"/>
        <v/>
      </c>
      <c r="AX1267" s="3"/>
      <c r="AY1267" s="2" t="str">
        <f t="shared" si="337"/>
        <v/>
      </c>
      <c r="AZ1267" s="3"/>
      <c r="BA1267" s="3"/>
      <c r="BB1267" s="3"/>
      <c r="BC1267" s="3"/>
      <c r="BD1267" s="3"/>
    </row>
    <row r="1268" spans="22:56" x14ac:dyDescent="0.25">
      <c r="V1268" s="1" t="str">
        <f t="shared" si="339"/>
        <v/>
      </c>
      <c r="X1268" s="1" t="str">
        <f t="shared" si="340"/>
        <v/>
      </c>
      <c r="Y1268" s="1" t="str">
        <f t="shared" si="341"/>
        <v/>
      </c>
      <c r="Z1268" s="1" t="str">
        <f t="shared" si="342"/>
        <v/>
      </c>
      <c r="AA1268" s="1" t="str">
        <f t="shared" si="343"/>
        <v/>
      </c>
      <c r="AB1268" s="1" t="str">
        <f t="shared" si="344"/>
        <v/>
      </c>
      <c r="AC1268" s="1" t="str">
        <f t="shared" si="345"/>
        <v/>
      </c>
      <c r="AD1268" s="1" t="str">
        <f t="shared" si="346"/>
        <v/>
      </c>
      <c r="AE1268" s="1" t="str">
        <f t="shared" si="347"/>
        <v/>
      </c>
      <c r="AF1268" s="1" t="str">
        <f t="shared" si="348"/>
        <v/>
      </c>
      <c r="AG1268" s="1" t="str">
        <f t="shared" si="349"/>
        <v/>
      </c>
      <c r="AH1268" s="1" t="str">
        <f t="shared" si="350"/>
        <v/>
      </c>
      <c r="AI1268" s="1" t="str">
        <f t="shared" si="351"/>
        <v/>
      </c>
      <c r="AV1268" s="8" t="str">
        <f t="shared" si="338"/>
        <v/>
      </c>
      <c r="AW1268" s="2" t="str">
        <f t="shared" si="352"/>
        <v/>
      </c>
      <c r="AX1268" s="3"/>
      <c r="AY1268" s="2" t="str">
        <f t="shared" si="337"/>
        <v/>
      </c>
      <c r="AZ1268" s="3"/>
      <c r="BA1268" s="3"/>
      <c r="BB1268" s="3"/>
      <c r="BC1268" s="3"/>
      <c r="BD1268" s="3"/>
    </row>
    <row r="1269" spans="22:56" x14ac:dyDescent="0.25">
      <c r="V1269" s="1" t="str">
        <f t="shared" si="339"/>
        <v/>
      </c>
      <c r="X1269" s="1" t="str">
        <f t="shared" si="340"/>
        <v/>
      </c>
      <c r="Y1269" s="1" t="str">
        <f t="shared" si="341"/>
        <v/>
      </c>
      <c r="Z1269" s="1" t="str">
        <f t="shared" si="342"/>
        <v/>
      </c>
      <c r="AA1269" s="1" t="str">
        <f t="shared" si="343"/>
        <v/>
      </c>
      <c r="AB1269" s="1" t="str">
        <f t="shared" si="344"/>
        <v/>
      </c>
      <c r="AC1269" s="1" t="str">
        <f t="shared" si="345"/>
        <v/>
      </c>
      <c r="AD1269" s="1" t="str">
        <f t="shared" si="346"/>
        <v/>
      </c>
      <c r="AE1269" s="1" t="str">
        <f t="shared" si="347"/>
        <v/>
      </c>
      <c r="AF1269" s="1" t="str">
        <f t="shared" si="348"/>
        <v/>
      </c>
      <c r="AG1269" s="1" t="str">
        <f t="shared" si="349"/>
        <v/>
      </c>
      <c r="AH1269" s="1" t="str">
        <f t="shared" si="350"/>
        <v/>
      </c>
      <c r="AI1269" s="1" t="str">
        <f t="shared" si="351"/>
        <v/>
      </c>
      <c r="AV1269" s="8" t="str">
        <f t="shared" si="338"/>
        <v/>
      </c>
      <c r="AW1269" s="2" t="str">
        <f t="shared" si="352"/>
        <v/>
      </c>
      <c r="AX1269" s="3"/>
      <c r="AY1269" s="2" t="str">
        <f t="shared" si="337"/>
        <v/>
      </c>
      <c r="AZ1269" s="3"/>
      <c r="BA1269" s="3"/>
      <c r="BB1269" s="3"/>
      <c r="BC1269" s="3"/>
      <c r="BD1269" s="3"/>
    </row>
    <row r="1270" spans="22:56" x14ac:dyDescent="0.25">
      <c r="V1270" s="1" t="str">
        <f t="shared" si="339"/>
        <v/>
      </c>
      <c r="X1270" s="1" t="str">
        <f t="shared" si="340"/>
        <v/>
      </c>
      <c r="Y1270" s="1" t="str">
        <f t="shared" si="341"/>
        <v/>
      </c>
      <c r="Z1270" s="1" t="str">
        <f t="shared" si="342"/>
        <v/>
      </c>
      <c r="AA1270" s="1" t="str">
        <f t="shared" si="343"/>
        <v/>
      </c>
      <c r="AB1270" s="1" t="str">
        <f t="shared" si="344"/>
        <v/>
      </c>
      <c r="AC1270" s="1" t="str">
        <f t="shared" si="345"/>
        <v/>
      </c>
      <c r="AD1270" s="1" t="str">
        <f t="shared" si="346"/>
        <v/>
      </c>
      <c r="AE1270" s="1" t="str">
        <f t="shared" si="347"/>
        <v/>
      </c>
      <c r="AF1270" s="1" t="str">
        <f t="shared" si="348"/>
        <v/>
      </c>
      <c r="AG1270" s="1" t="str">
        <f t="shared" si="349"/>
        <v/>
      </c>
      <c r="AH1270" s="1" t="str">
        <f t="shared" si="350"/>
        <v/>
      </c>
      <c r="AI1270" s="1" t="str">
        <f t="shared" si="351"/>
        <v/>
      </c>
      <c r="AV1270" s="8" t="str">
        <f t="shared" si="338"/>
        <v/>
      </c>
      <c r="AW1270" s="2" t="str">
        <f t="shared" si="352"/>
        <v/>
      </c>
      <c r="AX1270" s="3"/>
      <c r="AY1270" s="2" t="str">
        <f t="shared" si="337"/>
        <v/>
      </c>
      <c r="AZ1270" s="3"/>
      <c r="BA1270" s="3"/>
      <c r="BB1270" s="3"/>
      <c r="BC1270" s="3"/>
      <c r="BD1270" s="3"/>
    </row>
    <row r="1271" spans="22:56" x14ac:dyDescent="0.25">
      <c r="V1271" s="1" t="str">
        <f t="shared" si="339"/>
        <v/>
      </c>
      <c r="X1271" s="1" t="str">
        <f t="shared" si="340"/>
        <v/>
      </c>
      <c r="Y1271" s="1" t="str">
        <f t="shared" si="341"/>
        <v/>
      </c>
      <c r="Z1271" s="1" t="str">
        <f t="shared" si="342"/>
        <v/>
      </c>
      <c r="AA1271" s="1" t="str">
        <f t="shared" si="343"/>
        <v/>
      </c>
      <c r="AB1271" s="1" t="str">
        <f t="shared" si="344"/>
        <v/>
      </c>
      <c r="AC1271" s="1" t="str">
        <f t="shared" si="345"/>
        <v/>
      </c>
      <c r="AD1271" s="1" t="str">
        <f t="shared" si="346"/>
        <v/>
      </c>
      <c r="AE1271" s="1" t="str">
        <f t="shared" si="347"/>
        <v/>
      </c>
      <c r="AF1271" s="1" t="str">
        <f t="shared" si="348"/>
        <v/>
      </c>
      <c r="AG1271" s="1" t="str">
        <f t="shared" si="349"/>
        <v/>
      </c>
      <c r="AH1271" s="1" t="str">
        <f t="shared" si="350"/>
        <v/>
      </c>
      <c r="AI1271" s="1" t="str">
        <f t="shared" si="351"/>
        <v/>
      </c>
      <c r="AV1271" s="8" t="str">
        <f t="shared" si="338"/>
        <v/>
      </c>
      <c r="AW1271" s="2" t="str">
        <f t="shared" si="352"/>
        <v/>
      </c>
      <c r="AX1271" s="3"/>
      <c r="AY1271" s="2" t="str">
        <f t="shared" si="337"/>
        <v/>
      </c>
      <c r="AZ1271" s="3"/>
      <c r="BA1271" s="3"/>
      <c r="BB1271" s="3"/>
      <c r="BC1271" s="3"/>
      <c r="BD1271" s="3"/>
    </row>
    <row r="1272" spans="22:56" x14ac:dyDescent="0.25">
      <c r="V1272" s="1" t="str">
        <f t="shared" si="339"/>
        <v/>
      </c>
      <c r="X1272" s="1" t="str">
        <f t="shared" si="340"/>
        <v/>
      </c>
      <c r="Y1272" s="1" t="str">
        <f t="shared" si="341"/>
        <v/>
      </c>
      <c r="Z1272" s="1" t="str">
        <f t="shared" si="342"/>
        <v/>
      </c>
      <c r="AA1272" s="1" t="str">
        <f t="shared" si="343"/>
        <v/>
      </c>
      <c r="AB1272" s="1" t="str">
        <f t="shared" si="344"/>
        <v/>
      </c>
      <c r="AC1272" s="1" t="str">
        <f t="shared" si="345"/>
        <v/>
      </c>
      <c r="AD1272" s="1" t="str">
        <f t="shared" si="346"/>
        <v/>
      </c>
      <c r="AE1272" s="1" t="str">
        <f t="shared" si="347"/>
        <v/>
      </c>
      <c r="AF1272" s="1" t="str">
        <f t="shared" si="348"/>
        <v/>
      </c>
      <c r="AG1272" s="1" t="str">
        <f t="shared" si="349"/>
        <v/>
      </c>
      <c r="AH1272" s="1" t="str">
        <f t="shared" si="350"/>
        <v/>
      </c>
      <c r="AI1272" s="1" t="str">
        <f t="shared" si="351"/>
        <v/>
      </c>
      <c r="AV1272" s="8" t="str">
        <f t="shared" si="338"/>
        <v/>
      </c>
      <c r="AW1272" s="2" t="str">
        <f t="shared" si="352"/>
        <v/>
      </c>
      <c r="AX1272" s="3"/>
      <c r="AY1272" s="2" t="str">
        <f t="shared" si="337"/>
        <v/>
      </c>
      <c r="AZ1272" s="3"/>
      <c r="BA1272" s="3"/>
      <c r="BB1272" s="3"/>
      <c r="BC1272" s="3"/>
      <c r="BD1272" s="3"/>
    </row>
    <row r="1273" spans="22:56" x14ac:dyDescent="0.25">
      <c r="V1273" s="1" t="str">
        <f t="shared" si="339"/>
        <v/>
      </c>
      <c r="X1273" s="1" t="str">
        <f t="shared" si="340"/>
        <v/>
      </c>
      <c r="Y1273" s="1" t="str">
        <f t="shared" si="341"/>
        <v/>
      </c>
      <c r="Z1273" s="1" t="str">
        <f t="shared" si="342"/>
        <v/>
      </c>
      <c r="AA1273" s="1" t="str">
        <f t="shared" si="343"/>
        <v/>
      </c>
      <c r="AB1273" s="1" t="str">
        <f t="shared" si="344"/>
        <v/>
      </c>
      <c r="AC1273" s="1" t="str">
        <f t="shared" si="345"/>
        <v/>
      </c>
      <c r="AD1273" s="1" t="str">
        <f t="shared" si="346"/>
        <v/>
      </c>
      <c r="AE1273" s="1" t="str">
        <f t="shared" si="347"/>
        <v/>
      </c>
      <c r="AF1273" s="1" t="str">
        <f t="shared" si="348"/>
        <v/>
      </c>
      <c r="AG1273" s="1" t="str">
        <f t="shared" si="349"/>
        <v/>
      </c>
      <c r="AH1273" s="1" t="str">
        <f t="shared" si="350"/>
        <v/>
      </c>
      <c r="AI1273" s="1" t="str">
        <f t="shared" si="351"/>
        <v/>
      </c>
      <c r="AV1273" s="8" t="str">
        <f t="shared" si="338"/>
        <v/>
      </c>
      <c r="AW1273" s="2" t="str">
        <f t="shared" si="352"/>
        <v/>
      </c>
      <c r="AX1273" s="3"/>
      <c r="AY1273" s="2" t="str">
        <f t="shared" si="337"/>
        <v/>
      </c>
      <c r="AZ1273" s="3"/>
      <c r="BA1273" s="3"/>
      <c r="BB1273" s="3"/>
      <c r="BC1273" s="3"/>
      <c r="BD1273" s="3"/>
    </row>
    <row r="1274" spans="22:56" x14ac:dyDescent="0.25">
      <c r="V1274" s="1" t="str">
        <f t="shared" si="339"/>
        <v/>
      </c>
      <c r="X1274" s="1" t="str">
        <f t="shared" si="340"/>
        <v/>
      </c>
      <c r="Y1274" s="1" t="str">
        <f t="shared" si="341"/>
        <v/>
      </c>
      <c r="Z1274" s="1" t="str">
        <f t="shared" si="342"/>
        <v/>
      </c>
      <c r="AA1274" s="1" t="str">
        <f t="shared" si="343"/>
        <v/>
      </c>
      <c r="AB1274" s="1" t="str">
        <f t="shared" si="344"/>
        <v/>
      </c>
      <c r="AC1274" s="1" t="str">
        <f t="shared" si="345"/>
        <v/>
      </c>
      <c r="AD1274" s="1" t="str">
        <f t="shared" si="346"/>
        <v/>
      </c>
      <c r="AE1274" s="1" t="str">
        <f t="shared" si="347"/>
        <v/>
      </c>
      <c r="AF1274" s="1" t="str">
        <f t="shared" si="348"/>
        <v/>
      </c>
      <c r="AG1274" s="1" t="str">
        <f t="shared" si="349"/>
        <v/>
      </c>
      <c r="AH1274" s="1" t="str">
        <f t="shared" si="350"/>
        <v/>
      </c>
      <c r="AI1274" s="1" t="str">
        <f t="shared" si="351"/>
        <v/>
      </c>
      <c r="AV1274" s="8" t="str">
        <f t="shared" si="338"/>
        <v/>
      </c>
      <c r="AW1274" s="2" t="str">
        <f t="shared" si="352"/>
        <v/>
      </c>
      <c r="AX1274" s="3"/>
      <c r="AY1274" s="2" t="str">
        <f t="shared" si="337"/>
        <v/>
      </c>
      <c r="AZ1274" s="3"/>
      <c r="BA1274" s="3"/>
      <c r="BB1274" s="3"/>
      <c r="BC1274" s="3"/>
      <c r="BD1274" s="3"/>
    </row>
    <row r="1275" spans="22:56" x14ac:dyDescent="0.25">
      <c r="V1275" s="1" t="str">
        <f t="shared" si="339"/>
        <v/>
      </c>
      <c r="X1275" s="1" t="str">
        <f t="shared" si="340"/>
        <v/>
      </c>
      <c r="Y1275" s="1" t="str">
        <f t="shared" si="341"/>
        <v/>
      </c>
      <c r="Z1275" s="1" t="str">
        <f t="shared" si="342"/>
        <v/>
      </c>
      <c r="AA1275" s="1" t="str">
        <f t="shared" si="343"/>
        <v/>
      </c>
      <c r="AB1275" s="1" t="str">
        <f t="shared" si="344"/>
        <v/>
      </c>
      <c r="AC1275" s="1" t="str">
        <f t="shared" si="345"/>
        <v/>
      </c>
      <c r="AD1275" s="1" t="str">
        <f t="shared" si="346"/>
        <v/>
      </c>
      <c r="AE1275" s="1" t="str">
        <f t="shared" si="347"/>
        <v/>
      </c>
      <c r="AF1275" s="1" t="str">
        <f t="shared" si="348"/>
        <v/>
      </c>
      <c r="AG1275" s="1" t="str">
        <f t="shared" si="349"/>
        <v/>
      </c>
      <c r="AH1275" s="1" t="str">
        <f t="shared" si="350"/>
        <v/>
      </c>
      <c r="AI1275" s="1" t="str">
        <f t="shared" si="351"/>
        <v/>
      </c>
      <c r="AV1275" s="8" t="str">
        <f t="shared" si="338"/>
        <v/>
      </c>
      <c r="AW1275" s="2" t="str">
        <f t="shared" si="352"/>
        <v/>
      </c>
      <c r="AX1275" s="3"/>
      <c r="AY1275" s="2" t="str">
        <f t="shared" si="337"/>
        <v/>
      </c>
      <c r="AZ1275" s="3"/>
      <c r="BA1275" s="3"/>
      <c r="BB1275" s="3"/>
      <c r="BC1275" s="3"/>
      <c r="BD1275" s="3"/>
    </row>
    <row r="1276" spans="22:56" x14ac:dyDescent="0.25">
      <c r="V1276" s="1" t="str">
        <f t="shared" si="339"/>
        <v/>
      </c>
      <c r="X1276" s="1" t="str">
        <f t="shared" si="340"/>
        <v/>
      </c>
      <c r="Y1276" s="1" t="str">
        <f t="shared" si="341"/>
        <v/>
      </c>
      <c r="Z1276" s="1" t="str">
        <f t="shared" si="342"/>
        <v/>
      </c>
      <c r="AA1276" s="1" t="str">
        <f t="shared" si="343"/>
        <v/>
      </c>
      <c r="AB1276" s="1" t="str">
        <f t="shared" si="344"/>
        <v/>
      </c>
      <c r="AC1276" s="1" t="str">
        <f t="shared" si="345"/>
        <v/>
      </c>
      <c r="AD1276" s="1" t="str">
        <f t="shared" si="346"/>
        <v/>
      </c>
      <c r="AE1276" s="1" t="str">
        <f t="shared" si="347"/>
        <v/>
      </c>
      <c r="AF1276" s="1" t="str">
        <f t="shared" si="348"/>
        <v/>
      </c>
      <c r="AG1276" s="1" t="str">
        <f t="shared" si="349"/>
        <v/>
      </c>
      <c r="AH1276" s="1" t="str">
        <f t="shared" si="350"/>
        <v/>
      </c>
      <c r="AI1276" s="1" t="str">
        <f t="shared" si="351"/>
        <v/>
      </c>
      <c r="AV1276" s="8" t="str">
        <f t="shared" si="338"/>
        <v/>
      </c>
      <c r="AW1276" s="2" t="str">
        <f t="shared" si="352"/>
        <v/>
      </c>
      <c r="AX1276" s="3"/>
      <c r="AY1276" s="2" t="str">
        <f t="shared" si="337"/>
        <v/>
      </c>
      <c r="AZ1276" s="3"/>
      <c r="BA1276" s="3"/>
      <c r="BB1276" s="3"/>
      <c r="BC1276" s="3"/>
      <c r="BD1276" s="3"/>
    </row>
    <row r="1277" spans="22:56" x14ac:dyDescent="0.25">
      <c r="V1277" s="1" t="str">
        <f t="shared" si="339"/>
        <v/>
      </c>
      <c r="X1277" s="1" t="str">
        <f t="shared" si="340"/>
        <v/>
      </c>
      <c r="Y1277" s="1" t="str">
        <f t="shared" si="341"/>
        <v/>
      </c>
      <c r="Z1277" s="1" t="str">
        <f t="shared" si="342"/>
        <v/>
      </c>
      <c r="AA1277" s="1" t="str">
        <f t="shared" si="343"/>
        <v/>
      </c>
      <c r="AB1277" s="1" t="str">
        <f t="shared" si="344"/>
        <v/>
      </c>
      <c r="AC1277" s="1" t="str">
        <f t="shared" si="345"/>
        <v/>
      </c>
      <c r="AD1277" s="1" t="str">
        <f t="shared" si="346"/>
        <v/>
      </c>
      <c r="AE1277" s="1" t="str">
        <f t="shared" si="347"/>
        <v/>
      </c>
      <c r="AF1277" s="1" t="str">
        <f t="shared" si="348"/>
        <v/>
      </c>
      <c r="AG1277" s="1" t="str">
        <f t="shared" si="349"/>
        <v/>
      </c>
      <c r="AH1277" s="1" t="str">
        <f t="shared" si="350"/>
        <v/>
      </c>
      <c r="AI1277" s="1" t="str">
        <f t="shared" si="351"/>
        <v/>
      </c>
      <c r="AV1277" s="8" t="str">
        <f t="shared" si="338"/>
        <v/>
      </c>
      <c r="AW1277" s="2" t="str">
        <f t="shared" si="352"/>
        <v/>
      </c>
      <c r="AX1277" s="3"/>
      <c r="AY1277" s="2" t="str">
        <f t="shared" si="337"/>
        <v/>
      </c>
      <c r="AZ1277" s="3"/>
      <c r="BA1277" s="3"/>
      <c r="BB1277" s="3"/>
      <c r="BC1277" s="3"/>
      <c r="BD1277" s="3"/>
    </row>
    <row r="1278" spans="22:56" x14ac:dyDescent="0.25">
      <c r="V1278" s="1" t="str">
        <f t="shared" si="339"/>
        <v/>
      </c>
      <c r="X1278" s="1" t="str">
        <f t="shared" si="340"/>
        <v/>
      </c>
      <c r="Y1278" s="1" t="str">
        <f t="shared" si="341"/>
        <v/>
      </c>
      <c r="Z1278" s="1" t="str">
        <f t="shared" si="342"/>
        <v/>
      </c>
      <c r="AA1278" s="1" t="str">
        <f t="shared" si="343"/>
        <v/>
      </c>
      <c r="AB1278" s="1" t="str">
        <f t="shared" si="344"/>
        <v/>
      </c>
      <c r="AC1278" s="1" t="str">
        <f t="shared" si="345"/>
        <v/>
      </c>
      <c r="AD1278" s="1" t="str">
        <f t="shared" si="346"/>
        <v/>
      </c>
      <c r="AE1278" s="1" t="str">
        <f t="shared" si="347"/>
        <v/>
      </c>
      <c r="AF1278" s="1" t="str">
        <f t="shared" si="348"/>
        <v/>
      </c>
      <c r="AG1278" s="1" t="str">
        <f t="shared" si="349"/>
        <v/>
      </c>
      <c r="AH1278" s="1" t="str">
        <f t="shared" si="350"/>
        <v/>
      </c>
      <c r="AI1278" s="1" t="str">
        <f t="shared" si="351"/>
        <v/>
      </c>
      <c r="AV1278" s="8" t="str">
        <f t="shared" si="338"/>
        <v/>
      </c>
      <c r="AW1278" s="2" t="str">
        <f t="shared" si="352"/>
        <v/>
      </c>
      <c r="AX1278" s="3"/>
      <c r="AY1278" s="2" t="str">
        <f t="shared" si="337"/>
        <v/>
      </c>
      <c r="AZ1278" s="3"/>
      <c r="BA1278" s="3"/>
      <c r="BB1278" s="3"/>
      <c r="BC1278" s="3"/>
      <c r="BD1278" s="3"/>
    </row>
    <row r="1279" spans="22:56" x14ac:dyDescent="0.25">
      <c r="V1279" s="1" t="str">
        <f t="shared" si="339"/>
        <v/>
      </c>
      <c r="X1279" s="1" t="str">
        <f t="shared" si="340"/>
        <v/>
      </c>
      <c r="Y1279" s="1" t="str">
        <f t="shared" si="341"/>
        <v/>
      </c>
      <c r="Z1279" s="1" t="str">
        <f t="shared" si="342"/>
        <v/>
      </c>
      <c r="AA1279" s="1" t="str">
        <f t="shared" si="343"/>
        <v/>
      </c>
      <c r="AB1279" s="1" t="str">
        <f t="shared" si="344"/>
        <v/>
      </c>
      <c r="AC1279" s="1" t="str">
        <f t="shared" si="345"/>
        <v/>
      </c>
      <c r="AD1279" s="1" t="str">
        <f t="shared" si="346"/>
        <v/>
      </c>
      <c r="AE1279" s="1" t="str">
        <f t="shared" si="347"/>
        <v/>
      </c>
      <c r="AF1279" s="1" t="str">
        <f t="shared" si="348"/>
        <v/>
      </c>
      <c r="AG1279" s="1" t="str">
        <f t="shared" si="349"/>
        <v/>
      </c>
      <c r="AH1279" s="1" t="str">
        <f t="shared" si="350"/>
        <v/>
      </c>
      <c r="AI1279" s="1" t="str">
        <f t="shared" si="351"/>
        <v/>
      </c>
      <c r="AV1279" s="8" t="str">
        <f t="shared" si="338"/>
        <v/>
      </c>
      <c r="AW1279" s="2" t="str">
        <f t="shared" si="352"/>
        <v/>
      </c>
      <c r="AX1279" s="3"/>
      <c r="AY1279" s="2" t="str">
        <f t="shared" si="337"/>
        <v/>
      </c>
      <c r="AZ1279" s="3"/>
      <c r="BA1279" s="3"/>
      <c r="BB1279" s="3"/>
      <c r="BC1279" s="3"/>
      <c r="BD1279" s="3"/>
    </row>
    <row r="1280" spans="22:56" x14ac:dyDescent="0.25">
      <c r="V1280" s="1" t="str">
        <f t="shared" si="339"/>
        <v/>
      </c>
      <c r="X1280" s="1" t="str">
        <f t="shared" si="340"/>
        <v/>
      </c>
      <c r="Y1280" s="1" t="str">
        <f t="shared" si="341"/>
        <v/>
      </c>
      <c r="Z1280" s="1" t="str">
        <f t="shared" si="342"/>
        <v/>
      </c>
      <c r="AA1280" s="1" t="str">
        <f t="shared" si="343"/>
        <v/>
      </c>
      <c r="AB1280" s="1" t="str">
        <f t="shared" si="344"/>
        <v/>
      </c>
      <c r="AC1280" s="1" t="str">
        <f t="shared" si="345"/>
        <v/>
      </c>
      <c r="AD1280" s="1" t="str">
        <f t="shared" si="346"/>
        <v/>
      </c>
      <c r="AE1280" s="1" t="str">
        <f t="shared" si="347"/>
        <v/>
      </c>
      <c r="AF1280" s="1" t="str">
        <f t="shared" si="348"/>
        <v/>
      </c>
      <c r="AG1280" s="1" t="str">
        <f t="shared" si="349"/>
        <v/>
      </c>
      <c r="AH1280" s="1" t="str">
        <f t="shared" si="350"/>
        <v/>
      </c>
      <c r="AI1280" s="1" t="str">
        <f t="shared" si="351"/>
        <v/>
      </c>
      <c r="AV1280" s="8" t="str">
        <f t="shared" si="338"/>
        <v/>
      </c>
      <c r="AW1280" s="2" t="str">
        <f t="shared" si="352"/>
        <v/>
      </c>
      <c r="AX1280" s="3"/>
      <c r="AY1280" s="2" t="str">
        <f t="shared" si="337"/>
        <v/>
      </c>
      <c r="AZ1280" s="3"/>
      <c r="BA1280" s="3"/>
      <c r="BB1280" s="3"/>
      <c r="BC1280" s="3"/>
      <c r="BD1280" s="3"/>
    </row>
    <row r="1281" spans="22:56" x14ac:dyDescent="0.25">
      <c r="V1281" s="1" t="str">
        <f t="shared" si="339"/>
        <v/>
      </c>
      <c r="X1281" s="1" t="str">
        <f t="shared" si="340"/>
        <v/>
      </c>
      <c r="Y1281" s="1" t="str">
        <f t="shared" si="341"/>
        <v/>
      </c>
      <c r="Z1281" s="1" t="str">
        <f t="shared" si="342"/>
        <v/>
      </c>
      <c r="AA1281" s="1" t="str">
        <f t="shared" si="343"/>
        <v/>
      </c>
      <c r="AB1281" s="1" t="str">
        <f t="shared" si="344"/>
        <v/>
      </c>
      <c r="AC1281" s="1" t="str">
        <f t="shared" si="345"/>
        <v/>
      </c>
      <c r="AD1281" s="1" t="str">
        <f t="shared" si="346"/>
        <v/>
      </c>
      <c r="AE1281" s="1" t="str">
        <f t="shared" si="347"/>
        <v/>
      </c>
      <c r="AF1281" s="1" t="str">
        <f t="shared" si="348"/>
        <v/>
      </c>
      <c r="AG1281" s="1" t="str">
        <f t="shared" si="349"/>
        <v/>
      </c>
      <c r="AH1281" s="1" t="str">
        <f t="shared" si="350"/>
        <v/>
      </c>
      <c r="AI1281" s="1" t="str">
        <f t="shared" si="351"/>
        <v/>
      </c>
      <c r="AV1281" s="8" t="str">
        <f t="shared" si="338"/>
        <v/>
      </c>
      <c r="AW1281" s="2" t="str">
        <f t="shared" si="352"/>
        <v/>
      </c>
      <c r="AX1281" s="3"/>
      <c r="AY1281" s="2" t="str">
        <f t="shared" si="337"/>
        <v/>
      </c>
      <c r="AZ1281" s="3"/>
      <c r="BA1281" s="3"/>
      <c r="BB1281" s="3"/>
      <c r="BC1281" s="3"/>
      <c r="BD1281" s="3"/>
    </row>
    <row r="1282" spans="22:56" x14ac:dyDescent="0.25">
      <c r="V1282" s="1" t="str">
        <f t="shared" si="339"/>
        <v/>
      </c>
      <c r="X1282" s="1" t="str">
        <f t="shared" si="340"/>
        <v/>
      </c>
      <c r="Y1282" s="1" t="str">
        <f t="shared" si="341"/>
        <v/>
      </c>
      <c r="Z1282" s="1" t="str">
        <f t="shared" si="342"/>
        <v/>
      </c>
      <c r="AA1282" s="1" t="str">
        <f t="shared" si="343"/>
        <v/>
      </c>
      <c r="AB1282" s="1" t="str">
        <f t="shared" si="344"/>
        <v/>
      </c>
      <c r="AC1282" s="1" t="str">
        <f t="shared" si="345"/>
        <v/>
      </c>
      <c r="AD1282" s="1" t="str">
        <f t="shared" si="346"/>
        <v/>
      </c>
      <c r="AE1282" s="1" t="str">
        <f t="shared" si="347"/>
        <v/>
      </c>
      <c r="AF1282" s="1" t="str">
        <f t="shared" si="348"/>
        <v/>
      </c>
      <c r="AG1282" s="1" t="str">
        <f t="shared" si="349"/>
        <v/>
      </c>
      <c r="AH1282" s="1" t="str">
        <f t="shared" si="350"/>
        <v/>
      </c>
      <c r="AI1282" s="1" t="str">
        <f t="shared" si="351"/>
        <v/>
      </c>
      <c r="AV1282" s="8" t="str">
        <f t="shared" si="338"/>
        <v/>
      </c>
      <c r="AW1282" s="2" t="str">
        <f t="shared" si="352"/>
        <v/>
      </c>
      <c r="AX1282" s="3"/>
      <c r="AY1282" s="2" t="str">
        <f t="shared" si="337"/>
        <v/>
      </c>
      <c r="AZ1282" s="3"/>
      <c r="BA1282" s="3"/>
      <c r="BB1282" s="3"/>
      <c r="BC1282" s="3"/>
      <c r="BD1282" s="3"/>
    </row>
    <row r="1283" spans="22:56" x14ac:dyDescent="0.25">
      <c r="V1283" s="1" t="str">
        <f t="shared" si="339"/>
        <v/>
      </c>
      <c r="X1283" s="1" t="str">
        <f t="shared" si="340"/>
        <v/>
      </c>
      <c r="Y1283" s="1" t="str">
        <f t="shared" si="341"/>
        <v/>
      </c>
      <c r="Z1283" s="1" t="str">
        <f t="shared" si="342"/>
        <v/>
      </c>
      <c r="AA1283" s="1" t="str">
        <f t="shared" si="343"/>
        <v/>
      </c>
      <c r="AB1283" s="1" t="str">
        <f t="shared" si="344"/>
        <v/>
      </c>
      <c r="AC1283" s="1" t="str">
        <f t="shared" si="345"/>
        <v/>
      </c>
      <c r="AD1283" s="1" t="str">
        <f t="shared" si="346"/>
        <v/>
      </c>
      <c r="AE1283" s="1" t="str">
        <f t="shared" si="347"/>
        <v/>
      </c>
      <c r="AF1283" s="1" t="str">
        <f t="shared" si="348"/>
        <v/>
      </c>
      <c r="AG1283" s="1" t="str">
        <f t="shared" si="349"/>
        <v/>
      </c>
      <c r="AH1283" s="1" t="str">
        <f t="shared" si="350"/>
        <v/>
      </c>
      <c r="AI1283" s="1" t="str">
        <f t="shared" si="351"/>
        <v/>
      </c>
      <c r="AV1283" s="8" t="str">
        <f t="shared" si="338"/>
        <v/>
      </c>
      <c r="AW1283" s="2" t="str">
        <f t="shared" si="352"/>
        <v/>
      </c>
      <c r="AX1283" s="3"/>
      <c r="AY1283" s="2" t="str">
        <f t="shared" si="337"/>
        <v/>
      </c>
      <c r="AZ1283" s="3"/>
      <c r="BA1283" s="3"/>
      <c r="BB1283" s="3"/>
      <c r="BC1283" s="3"/>
      <c r="BD1283" s="3"/>
    </row>
    <row r="1284" spans="22:56" x14ac:dyDescent="0.25">
      <c r="V1284" s="1" t="str">
        <f t="shared" si="339"/>
        <v/>
      </c>
      <c r="X1284" s="1" t="str">
        <f t="shared" si="340"/>
        <v/>
      </c>
      <c r="Y1284" s="1" t="str">
        <f t="shared" si="341"/>
        <v/>
      </c>
      <c r="Z1284" s="1" t="str">
        <f t="shared" si="342"/>
        <v/>
      </c>
      <c r="AA1284" s="1" t="str">
        <f t="shared" si="343"/>
        <v/>
      </c>
      <c r="AB1284" s="1" t="str">
        <f t="shared" si="344"/>
        <v/>
      </c>
      <c r="AC1284" s="1" t="str">
        <f t="shared" si="345"/>
        <v/>
      </c>
      <c r="AD1284" s="1" t="str">
        <f t="shared" si="346"/>
        <v/>
      </c>
      <c r="AE1284" s="1" t="str">
        <f t="shared" si="347"/>
        <v/>
      </c>
      <c r="AF1284" s="1" t="str">
        <f t="shared" si="348"/>
        <v/>
      </c>
      <c r="AG1284" s="1" t="str">
        <f t="shared" si="349"/>
        <v/>
      </c>
      <c r="AH1284" s="1" t="str">
        <f t="shared" si="350"/>
        <v/>
      </c>
      <c r="AI1284" s="1" t="str">
        <f t="shared" si="351"/>
        <v/>
      </c>
      <c r="AV1284" s="8" t="str">
        <f t="shared" si="338"/>
        <v/>
      </c>
      <c r="AW1284" s="2" t="str">
        <f t="shared" si="352"/>
        <v/>
      </c>
      <c r="AX1284" s="3"/>
      <c r="AY1284" s="2" t="str">
        <f t="shared" si="337"/>
        <v/>
      </c>
      <c r="AZ1284" s="3"/>
      <c r="BA1284" s="3"/>
      <c r="BB1284" s="3"/>
      <c r="BC1284" s="3"/>
      <c r="BD1284" s="3"/>
    </row>
    <row r="1285" spans="22:56" x14ac:dyDescent="0.25">
      <c r="V1285" s="1" t="str">
        <f t="shared" si="339"/>
        <v/>
      </c>
      <c r="X1285" s="1" t="str">
        <f t="shared" si="340"/>
        <v/>
      </c>
      <c r="Y1285" s="1" t="str">
        <f t="shared" si="341"/>
        <v/>
      </c>
      <c r="Z1285" s="1" t="str">
        <f t="shared" si="342"/>
        <v/>
      </c>
      <c r="AA1285" s="1" t="str">
        <f t="shared" si="343"/>
        <v/>
      </c>
      <c r="AB1285" s="1" t="str">
        <f t="shared" si="344"/>
        <v/>
      </c>
      <c r="AC1285" s="1" t="str">
        <f t="shared" si="345"/>
        <v/>
      </c>
      <c r="AD1285" s="1" t="str">
        <f t="shared" si="346"/>
        <v/>
      </c>
      <c r="AE1285" s="1" t="str">
        <f t="shared" si="347"/>
        <v/>
      </c>
      <c r="AF1285" s="1" t="str">
        <f t="shared" si="348"/>
        <v/>
      </c>
      <c r="AG1285" s="1" t="str">
        <f t="shared" si="349"/>
        <v/>
      </c>
      <c r="AH1285" s="1" t="str">
        <f t="shared" si="350"/>
        <v/>
      </c>
      <c r="AI1285" s="1" t="str">
        <f t="shared" si="351"/>
        <v/>
      </c>
      <c r="AV1285" s="8" t="str">
        <f t="shared" si="338"/>
        <v/>
      </c>
      <c r="AW1285" s="2" t="str">
        <f t="shared" si="352"/>
        <v/>
      </c>
      <c r="AX1285" s="3"/>
      <c r="AY1285" s="2" t="str">
        <f t="shared" si="337"/>
        <v/>
      </c>
      <c r="AZ1285" s="3"/>
      <c r="BA1285" s="3"/>
      <c r="BB1285" s="3"/>
      <c r="BC1285" s="3"/>
      <c r="BD1285" s="3"/>
    </row>
    <row r="1286" spans="22:56" x14ac:dyDescent="0.25">
      <c r="V1286" s="1" t="str">
        <f t="shared" si="339"/>
        <v/>
      </c>
      <c r="X1286" s="1" t="str">
        <f t="shared" si="340"/>
        <v/>
      </c>
      <c r="Y1286" s="1" t="str">
        <f t="shared" si="341"/>
        <v/>
      </c>
      <c r="Z1286" s="1" t="str">
        <f t="shared" si="342"/>
        <v/>
      </c>
      <c r="AA1286" s="1" t="str">
        <f t="shared" si="343"/>
        <v/>
      </c>
      <c r="AB1286" s="1" t="str">
        <f t="shared" si="344"/>
        <v/>
      </c>
      <c r="AC1286" s="1" t="str">
        <f t="shared" si="345"/>
        <v/>
      </c>
      <c r="AD1286" s="1" t="str">
        <f t="shared" si="346"/>
        <v/>
      </c>
      <c r="AE1286" s="1" t="str">
        <f t="shared" si="347"/>
        <v/>
      </c>
      <c r="AF1286" s="1" t="str">
        <f t="shared" si="348"/>
        <v/>
      </c>
      <c r="AG1286" s="1" t="str">
        <f t="shared" si="349"/>
        <v/>
      </c>
      <c r="AH1286" s="1" t="str">
        <f t="shared" si="350"/>
        <v/>
      </c>
      <c r="AI1286" s="1" t="str">
        <f t="shared" si="351"/>
        <v/>
      </c>
      <c r="AV1286" s="8" t="str">
        <f t="shared" si="338"/>
        <v/>
      </c>
      <c r="AW1286" s="2" t="str">
        <f t="shared" si="352"/>
        <v/>
      </c>
      <c r="AX1286" s="3"/>
      <c r="AY1286" s="2" t="str">
        <f t="shared" si="337"/>
        <v/>
      </c>
      <c r="AZ1286" s="3"/>
      <c r="BA1286" s="3"/>
      <c r="BB1286" s="3"/>
      <c r="BC1286" s="3"/>
      <c r="BD1286" s="3"/>
    </row>
    <row r="1287" spans="22:56" x14ac:dyDescent="0.25">
      <c r="V1287" s="1" t="str">
        <f t="shared" si="339"/>
        <v/>
      </c>
      <c r="X1287" s="1" t="str">
        <f t="shared" si="340"/>
        <v/>
      </c>
      <c r="Y1287" s="1" t="str">
        <f t="shared" si="341"/>
        <v/>
      </c>
      <c r="Z1287" s="1" t="str">
        <f t="shared" si="342"/>
        <v/>
      </c>
      <c r="AA1287" s="1" t="str">
        <f t="shared" si="343"/>
        <v/>
      </c>
      <c r="AB1287" s="1" t="str">
        <f t="shared" si="344"/>
        <v/>
      </c>
      <c r="AC1287" s="1" t="str">
        <f t="shared" si="345"/>
        <v/>
      </c>
      <c r="AD1287" s="1" t="str">
        <f t="shared" si="346"/>
        <v/>
      </c>
      <c r="AE1287" s="1" t="str">
        <f t="shared" si="347"/>
        <v/>
      </c>
      <c r="AF1287" s="1" t="str">
        <f t="shared" si="348"/>
        <v/>
      </c>
      <c r="AG1287" s="1" t="str">
        <f t="shared" si="349"/>
        <v/>
      </c>
      <c r="AH1287" s="1" t="str">
        <f t="shared" si="350"/>
        <v/>
      </c>
      <c r="AI1287" s="1" t="str">
        <f t="shared" si="351"/>
        <v/>
      </c>
      <c r="AV1287" s="8" t="str">
        <f t="shared" si="338"/>
        <v/>
      </c>
      <c r="AW1287" s="2" t="str">
        <f t="shared" si="352"/>
        <v/>
      </c>
      <c r="AX1287" s="3"/>
      <c r="AY1287" s="2" t="str">
        <f t="shared" si="337"/>
        <v/>
      </c>
      <c r="AZ1287" s="3"/>
      <c r="BA1287" s="3"/>
      <c r="BB1287" s="3"/>
      <c r="BC1287" s="3"/>
      <c r="BD1287" s="3"/>
    </row>
    <row r="1288" spans="22:56" x14ac:dyDescent="0.25">
      <c r="V1288" s="1" t="str">
        <f t="shared" si="339"/>
        <v/>
      </c>
      <c r="X1288" s="1" t="str">
        <f t="shared" si="340"/>
        <v/>
      </c>
      <c r="Y1288" s="1" t="str">
        <f t="shared" si="341"/>
        <v/>
      </c>
      <c r="Z1288" s="1" t="str">
        <f t="shared" si="342"/>
        <v/>
      </c>
      <c r="AA1288" s="1" t="str">
        <f t="shared" si="343"/>
        <v/>
      </c>
      <c r="AB1288" s="1" t="str">
        <f t="shared" si="344"/>
        <v/>
      </c>
      <c r="AC1288" s="1" t="str">
        <f t="shared" si="345"/>
        <v/>
      </c>
      <c r="AD1288" s="1" t="str">
        <f t="shared" si="346"/>
        <v/>
      </c>
      <c r="AE1288" s="1" t="str">
        <f t="shared" si="347"/>
        <v/>
      </c>
      <c r="AF1288" s="1" t="str">
        <f t="shared" si="348"/>
        <v/>
      </c>
      <c r="AG1288" s="1" t="str">
        <f t="shared" si="349"/>
        <v/>
      </c>
      <c r="AH1288" s="1" t="str">
        <f t="shared" si="350"/>
        <v/>
      </c>
      <c r="AI1288" s="1" t="str">
        <f t="shared" si="351"/>
        <v/>
      </c>
      <c r="AV1288" s="8" t="str">
        <f t="shared" si="338"/>
        <v/>
      </c>
      <c r="AW1288" s="2" t="str">
        <f t="shared" si="352"/>
        <v/>
      </c>
      <c r="AX1288" s="3"/>
      <c r="AY1288" s="2" t="str">
        <f t="shared" si="337"/>
        <v/>
      </c>
      <c r="AZ1288" s="3"/>
      <c r="BA1288" s="3"/>
      <c r="BB1288" s="3"/>
      <c r="BC1288" s="3"/>
      <c r="BD1288" s="3"/>
    </row>
    <row r="1289" spans="22:56" x14ac:dyDescent="0.25">
      <c r="V1289" s="1" t="str">
        <f t="shared" si="339"/>
        <v/>
      </c>
      <c r="X1289" s="1" t="str">
        <f t="shared" si="340"/>
        <v/>
      </c>
      <c r="Y1289" s="1" t="str">
        <f t="shared" si="341"/>
        <v/>
      </c>
      <c r="Z1289" s="1" t="str">
        <f t="shared" si="342"/>
        <v/>
      </c>
      <c r="AA1289" s="1" t="str">
        <f t="shared" si="343"/>
        <v/>
      </c>
      <c r="AB1289" s="1" t="str">
        <f t="shared" si="344"/>
        <v/>
      </c>
      <c r="AC1289" s="1" t="str">
        <f t="shared" si="345"/>
        <v/>
      </c>
      <c r="AD1289" s="1" t="str">
        <f t="shared" si="346"/>
        <v/>
      </c>
      <c r="AE1289" s="1" t="str">
        <f t="shared" si="347"/>
        <v/>
      </c>
      <c r="AF1289" s="1" t="str">
        <f t="shared" si="348"/>
        <v/>
      </c>
      <c r="AG1289" s="1" t="str">
        <f t="shared" si="349"/>
        <v/>
      </c>
      <c r="AH1289" s="1" t="str">
        <f t="shared" si="350"/>
        <v/>
      </c>
      <c r="AI1289" s="1" t="str">
        <f t="shared" si="351"/>
        <v/>
      </c>
      <c r="AV1289" s="8" t="str">
        <f t="shared" si="338"/>
        <v/>
      </c>
      <c r="AW1289" s="2" t="str">
        <f t="shared" si="352"/>
        <v/>
      </c>
      <c r="AX1289" s="3"/>
      <c r="AY1289" s="2" t="str">
        <f t="shared" si="337"/>
        <v/>
      </c>
      <c r="AZ1289" s="3"/>
      <c r="BA1289" s="3"/>
      <c r="BB1289" s="3"/>
      <c r="BC1289" s="3"/>
      <c r="BD1289" s="3"/>
    </row>
    <row r="1290" spans="22:56" x14ac:dyDescent="0.25">
      <c r="V1290" s="1" t="str">
        <f t="shared" si="339"/>
        <v/>
      </c>
      <c r="X1290" s="1" t="str">
        <f t="shared" si="340"/>
        <v/>
      </c>
      <c r="Y1290" s="1" t="str">
        <f t="shared" si="341"/>
        <v/>
      </c>
      <c r="Z1290" s="1" t="str">
        <f t="shared" si="342"/>
        <v/>
      </c>
      <c r="AA1290" s="1" t="str">
        <f t="shared" si="343"/>
        <v/>
      </c>
      <c r="AB1290" s="1" t="str">
        <f t="shared" si="344"/>
        <v/>
      </c>
      <c r="AC1290" s="1" t="str">
        <f t="shared" si="345"/>
        <v/>
      </c>
      <c r="AD1290" s="1" t="str">
        <f t="shared" si="346"/>
        <v/>
      </c>
      <c r="AE1290" s="1" t="str">
        <f t="shared" si="347"/>
        <v/>
      </c>
      <c r="AF1290" s="1" t="str">
        <f t="shared" si="348"/>
        <v/>
      </c>
      <c r="AG1290" s="1" t="str">
        <f t="shared" si="349"/>
        <v/>
      </c>
      <c r="AH1290" s="1" t="str">
        <f t="shared" si="350"/>
        <v/>
      </c>
      <c r="AI1290" s="1" t="str">
        <f t="shared" si="351"/>
        <v/>
      </c>
      <c r="AV1290" s="8" t="str">
        <f t="shared" si="338"/>
        <v/>
      </c>
      <c r="AW1290" s="2" t="str">
        <f t="shared" si="352"/>
        <v/>
      </c>
      <c r="AX1290" s="3"/>
      <c r="AY1290" s="2" t="str">
        <f t="shared" si="337"/>
        <v/>
      </c>
      <c r="AZ1290" s="3"/>
      <c r="BA1290" s="3"/>
      <c r="BB1290" s="3"/>
      <c r="BC1290" s="3"/>
      <c r="BD1290" s="3"/>
    </row>
    <row r="1291" spans="22:56" x14ac:dyDescent="0.25">
      <c r="V1291" s="1" t="str">
        <f t="shared" si="339"/>
        <v/>
      </c>
      <c r="X1291" s="1" t="str">
        <f t="shared" si="340"/>
        <v/>
      </c>
      <c r="Y1291" s="1" t="str">
        <f t="shared" si="341"/>
        <v/>
      </c>
      <c r="Z1291" s="1" t="str">
        <f t="shared" si="342"/>
        <v/>
      </c>
      <c r="AA1291" s="1" t="str">
        <f t="shared" si="343"/>
        <v/>
      </c>
      <c r="AB1291" s="1" t="str">
        <f t="shared" si="344"/>
        <v/>
      </c>
      <c r="AC1291" s="1" t="str">
        <f t="shared" si="345"/>
        <v/>
      </c>
      <c r="AD1291" s="1" t="str">
        <f t="shared" si="346"/>
        <v/>
      </c>
      <c r="AE1291" s="1" t="str">
        <f t="shared" si="347"/>
        <v/>
      </c>
      <c r="AF1291" s="1" t="str">
        <f t="shared" si="348"/>
        <v/>
      </c>
      <c r="AG1291" s="1" t="str">
        <f t="shared" si="349"/>
        <v/>
      </c>
      <c r="AH1291" s="1" t="str">
        <f t="shared" si="350"/>
        <v/>
      </c>
      <c r="AI1291" s="1" t="str">
        <f t="shared" si="351"/>
        <v/>
      </c>
      <c r="AV1291" s="8" t="str">
        <f t="shared" si="338"/>
        <v/>
      </c>
      <c r="AW1291" s="2" t="str">
        <f t="shared" si="352"/>
        <v/>
      </c>
      <c r="AX1291" s="3"/>
      <c r="AY1291" s="2" t="str">
        <f t="shared" si="337"/>
        <v/>
      </c>
      <c r="AZ1291" s="3"/>
      <c r="BA1291" s="3"/>
      <c r="BB1291" s="3"/>
      <c r="BC1291" s="3"/>
      <c r="BD1291" s="3"/>
    </row>
    <row r="1292" spans="22:56" x14ac:dyDescent="0.25">
      <c r="V1292" s="1" t="str">
        <f t="shared" si="339"/>
        <v/>
      </c>
      <c r="X1292" s="1" t="str">
        <f t="shared" si="340"/>
        <v/>
      </c>
      <c r="Y1292" s="1" t="str">
        <f t="shared" si="341"/>
        <v/>
      </c>
      <c r="Z1292" s="1" t="str">
        <f t="shared" si="342"/>
        <v/>
      </c>
      <c r="AA1292" s="1" t="str">
        <f t="shared" si="343"/>
        <v/>
      </c>
      <c r="AB1292" s="1" t="str">
        <f t="shared" si="344"/>
        <v/>
      </c>
      <c r="AC1292" s="1" t="str">
        <f t="shared" si="345"/>
        <v/>
      </c>
      <c r="AD1292" s="1" t="str">
        <f t="shared" si="346"/>
        <v/>
      </c>
      <c r="AE1292" s="1" t="str">
        <f t="shared" si="347"/>
        <v/>
      </c>
      <c r="AF1292" s="1" t="str">
        <f t="shared" si="348"/>
        <v/>
      </c>
      <c r="AG1292" s="1" t="str">
        <f t="shared" si="349"/>
        <v/>
      </c>
      <c r="AH1292" s="1" t="str">
        <f t="shared" si="350"/>
        <v/>
      </c>
      <c r="AI1292" s="1" t="str">
        <f t="shared" si="351"/>
        <v/>
      </c>
      <c r="AV1292" s="8" t="str">
        <f t="shared" si="338"/>
        <v/>
      </c>
      <c r="AW1292" s="2" t="str">
        <f t="shared" si="352"/>
        <v/>
      </c>
      <c r="AX1292" s="3"/>
      <c r="AY1292" s="2" t="str">
        <f t="shared" si="337"/>
        <v/>
      </c>
      <c r="AZ1292" s="3"/>
      <c r="BA1292" s="3"/>
      <c r="BB1292" s="3"/>
      <c r="BC1292" s="3"/>
      <c r="BD1292" s="3"/>
    </row>
    <row r="1293" spans="22:56" x14ac:dyDescent="0.25">
      <c r="V1293" s="1" t="str">
        <f t="shared" si="339"/>
        <v/>
      </c>
      <c r="X1293" s="1" t="str">
        <f t="shared" si="340"/>
        <v/>
      </c>
      <c r="Y1293" s="1" t="str">
        <f t="shared" si="341"/>
        <v/>
      </c>
      <c r="Z1293" s="1" t="str">
        <f t="shared" si="342"/>
        <v/>
      </c>
      <c r="AA1293" s="1" t="str">
        <f t="shared" si="343"/>
        <v/>
      </c>
      <c r="AB1293" s="1" t="str">
        <f t="shared" si="344"/>
        <v/>
      </c>
      <c r="AC1293" s="1" t="str">
        <f t="shared" si="345"/>
        <v/>
      </c>
      <c r="AD1293" s="1" t="str">
        <f t="shared" si="346"/>
        <v/>
      </c>
      <c r="AE1293" s="1" t="str">
        <f t="shared" si="347"/>
        <v/>
      </c>
      <c r="AF1293" s="1" t="str">
        <f t="shared" si="348"/>
        <v/>
      </c>
      <c r="AG1293" s="1" t="str">
        <f t="shared" si="349"/>
        <v/>
      </c>
      <c r="AH1293" s="1" t="str">
        <f t="shared" si="350"/>
        <v/>
      </c>
      <c r="AI1293" s="1" t="str">
        <f t="shared" si="351"/>
        <v/>
      </c>
      <c r="AV1293" s="8" t="str">
        <f t="shared" si="338"/>
        <v/>
      </c>
      <c r="AW1293" s="2" t="str">
        <f t="shared" si="352"/>
        <v/>
      </c>
      <c r="AX1293" s="3"/>
      <c r="AY1293" s="2" t="str">
        <f t="shared" si="337"/>
        <v/>
      </c>
      <c r="AZ1293" s="3"/>
      <c r="BA1293" s="3"/>
      <c r="BB1293" s="3"/>
      <c r="BC1293" s="3"/>
      <c r="BD1293" s="3"/>
    </row>
    <row r="1294" spans="22:56" x14ac:dyDescent="0.25">
      <c r="V1294" s="1" t="str">
        <f t="shared" si="339"/>
        <v/>
      </c>
      <c r="X1294" s="1" t="str">
        <f t="shared" si="340"/>
        <v/>
      </c>
      <c r="Y1294" s="1" t="str">
        <f t="shared" si="341"/>
        <v/>
      </c>
      <c r="Z1294" s="1" t="str">
        <f t="shared" si="342"/>
        <v/>
      </c>
      <c r="AA1294" s="1" t="str">
        <f t="shared" si="343"/>
        <v/>
      </c>
      <c r="AB1294" s="1" t="str">
        <f t="shared" si="344"/>
        <v/>
      </c>
      <c r="AC1294" s="1" t="str">
        <f t="shared" si="345"/>
        <v/>
      </c>
      <c r="AD1294" s="1" t="str">
        <f t="shared" si="346"/>
        <v/>
      </c>
      <c r="AE1294" s="1" t="str">
        <f t="shared" si="347"/>
        <v/>
      </c>
      <c r="AF1294" s="1" t="str">
        <f t="shared" si="348"/>
        <v/>
      </c>
      <c r="AG1294" s="1" t="str">
        <f t="shared" si="349"/>
        <v/>
      </c>
      <c r="AH1294" s="1" t="str">
        <f t="shared" si="350"/>
        <v/>
      </c>
      <c r="AI1294" s="1" t="str">
        <f t="shared" si="351"/>
        <v/>
      </c>
      <c r="AV1294" s="8" t="str">
        <f t="shared" si="338"/>
        <v/>
      </c>
      <c r="AW1294" s="2" t="str">
        <f t="shared" si="352"/>
        <v/>
      </c>
      <c r="AX1294" s="3"/>
      <c r="AY1294" s="2" t="str">
        <f t="shared" si="337"/>
        <v/>
      </c>
      <c r="AZ1294" s="3"/>
      <c r="BA1294" s="3"/>
      <c r="BB1294" s="3"/>
      <c r="BC1294" s="3"/>
      <c r="BD1294" s="3"/>
    </row>
    <row r="1295" spans="22:56" x14ac:dyDescent="0.25">
      <c r="V1295" s="1" t="str">
        <f t="shared" si="339"/>
        <v/>
      </c>
      <c r="X1295" s="1" t="str">
        <f t="shared" si="340"/>
        <v/>
      </c>
      <c r="Y1295" s="1" t="str">
        <f t="shared" si="341"/>
        <v/>
      </c>
      <c r="Z1295" s="1" t="str">
        <f t="shared" si="342"/>
        <v/>
      </c>
      <c r="AA1295" s="1" t="str">
        <f t="shared" si="343"/>
        <v/>
      </c>
      <c r="AB1295" s="1" t="str">
        <f t="shared" si="344"/>
        <v/>
      </c>
      <c r="AC1295" s="1" t="str">
        <f t="shared" si="345"/>
        <v/>
      </c>
      <c r="AD1295" s="1" t="str">
        <f t="shared" si="346"/>
        <v/>
      </c>
      <c r="AE1295" s="1" t="str">
        <f t="shared" si="347"/>
        <v/>
      </c>
      <c r="AF1295" s="1" t="str">
        <f t="shared" si="348"/>
        <v/>
      </c>
      <c r="AG1295" s="1" t="str">
        <f t="shared" si="349"/>
        <v/>
      </c>
      <c r="AH1295" s="1" t="str">
        <f t="shared" si="350"/>
        <v/>
      </c>
      <c r="AI1295" s="1" t="str">
        <f t="shared" si="351"/>
        <v/>
      </c>
      <c r="AV1295" s="8" t="str">
        <f t="shared" si="338"/>
        <v/>
      </c>
      <c r="AW1295" s="2" t="str">
        <f t="shared" si="352"/>
        <v/>
      </c>
      <c r="AX1295" s="3"/>
      <c r="AY1295" s="2" t="str">
        <f t="shared" si="337"/>
        <v/>
      </c>
      <c r="AZ1295" s="3"/>
      <c r="BA1295" s="3"/>
      <c r="BB1295" s="3"/>
      <c r="BC1295" s="3"/>
      <c r="BD1295" s="3"/>
    </row>
    <row r="1296" spans="22:56" x14ac:dyDescent="0.25">
      <c r="V1296" s="1" t="str">
        <f t="shared" si="339"/>
        <v/>
      </c>
      <c r="X1296" s="1" t="str">
        <f t="shared" si="340"/>
        <v/>
      </c>
      <c r="Y1296" s="1" t="str">
        <f t="shared" si="341"/>
        <v/>
      </c>
      <c r="Z1296" s="1" t="str">
        <f t="shared" si="342"/>
        <v/>
      </c>
      <c r="AA1296" s="1" t="str">
        <f t="shared" si="343"/>
        <v/>
      </c>
      <c r="AB1296" s="1" t="str">
        <f t="shared" si="344"/>
        <v/>
      </c>
      <c r="AC1296" s="1" t="str">
        <f t="shared" si="345"/>
        <v/>
      </c>
      <c r="AD1296" s="1" t="str">
        <f t="shared" si="346"/>
        <v/>
      </c>
      <c r="AE1296" s="1" t="str">
        <f t="shared" si="347"/>
        <v/>
      </c>
      <c r="AF1296" s="1" t="str">
        <f t="shared" si="348"/>
        <v/>
      </c>
      <c r="AG1296" s="1" t="str">
        <f t="shared" si="349"/>
        <v/>
      </c>
      <c r="AH1296" s="1" t="str">
        <f t="shared" si="350"/>
        <v/>
      </c>
      <c r="AI1296" s="1" t="str">
        <f t="shared" si="351"/>
        <v/>
      </c>
      <c r="AV1296" s="8" t="str">
        <f t="shared" si="338"/>
        <v/>
      </c>
      <c r="AW1296" s="2" t="str">
        <f t="shared" si="352"/>
        <v/>
      </c>
      <c r="AX1296" s="3"/>
      <c r="AY1296" s="2" t="str">
        <f t="shared" ref="AY1296:AY1359" si="353">CONCATENATE(V1328,AB1328,AC1328,AD1328,AE1328,AF1328,AG1328,AH1328,AI1328)</f>
        <v/>
      </c>
      <c r="AZ1296" s="3"/>
      <c r="BA1296" s="3"/>
      <c r="BB1296" s="3"/>
      <c r="BC1296" s="3"/>
      <c r="BD1296" s="3"/>
    </row>
    <row r="1297" spans="22:56" x14ac:dyDescent="0.25">
      <c r="V1297" s="1" t="str">
        <f t="shared" si="339"/>
        <v/>
      </c>
      <c r="X1297" s="1" t="str">
        <f t="shared" si="340"/>
        <v/>
      </c>
      <c r="Y1297" s="1" t="str">
        <f t="shared" si="341"/>
        <v/>
      </c>
      <c r="Z1297" s="1" t="str">
        <f t="shared" si="342"/>
        <v/>
      </c>
      <c r="AA1297" s="1" t="str">
        <f t="shared" si="343"/>
        <v/>
      </c>
      <c r="AB1297" s="1" t="str">
        <f t="shared" si="344"/>
        <v/>
      </c>
      <c r="AC1297" s="1" t="str">
        <f t="shared" si="345"/>
        <v/>
      </c>
      <c r="AD1297" s="1" t="str">
        <f t="shared" si="346"/>
        <v/>
      </c>
      <c r="AE1297" s="1" t="str">
        <f t="shared" si="347"/>
        <v/>
      </c>
      <c r="AF1297" s="1" t="str">
        <f t="shared" si="348"/>
        <v/>
      </c>
      <c r="AG1297" s="1" t="str">
        <f t="shared" si="349"/>
        <v/>
      </c>
      <c r="AH1297" s="1" t="str">
        <f t="shared" si="350"/>
        <v/>
      </c>
      <c r="AI1297" s="1" t="str">
        <f t="shared" si="351"/>
        <v/>
      </c>
      <c r="AV1297" s="8" t="str">
        <f t="shared" ref="AV1297:AV1360" si="354">IF(AV1296&lt;$N$14,AV1296+1,"")</f>
        <v/>
      </c>
      <c r="AW1297" s="2" t="str">
        <f t="shared" si="352"/>
        <v/>
      </c>
      <c r="AX1297" s="3"/>
      <c r="AY1297" s="2" t="str">
        <f t="shared" si="353"/>
        <v/>
      </c>
      <c r="AZ1297" s="3"/>
      <c r="BA1297" s="3"/>
      <c r="BB1297" s="3"/>
      <c r="BC1297" s="3"/>
      <c r="BD1297" s="3"/>
    </row>
    <row r="1298" spans="22:56" x14ac:dyDescent="0.25">
      <c r="V1298" s="1" t="str">
        <f t="shared" si="339"/>
        <v/>
      </c>
      <c r="X1298" s="1" t="str">
        <f t="shared" si="340"/>
        <v/>
      </c>
      <c r="Y1298" s="1" t="str">
        <f t="shared" si="341"/>
        <v/>
      </c>
      <c r="Z1298" s="1" t="str">
        <f t="shared" si="342"/>
        <v/>
      </c>
      <c r="AA1298" s="1" t="str">
        <f t="shared" si="343"/>
        <v/>
      </c>
      <c r="AB1298" s="1" t="str">
        <f t="shared" si="344"/>
        <v/>
      </c>
      <c r="AC1298" s="1" t="str">
        <f t="shared" si="345"/>
        <v/>
      </c>
      <c r="AD1298" s="1" t="str">
        <f t="shared" si="346"/>
        <v/>
      </c>
      <c r="AE1298" s="1" t="str">
        <f t="shared" si="347"/>
        <v/>
      </c>
      <c r="AF1298" s="1" t="str">
        <f t="shared" si="348"/>
        <v/>
      </c>
      <c r="AG1298" s="1" t="str">
        <f t="shared" si="349"/>
        <v/>
      </c>
      <c r="AH1298" s="1" t="str">
        <f t="shared" si="350"/>
        <v/>
      </c>
      <c r="AI1298" s="1" t="str">
        <f t="shared" si="351"/>
        <v/>
      </c>
      <c r="AV1298" s="8" t="str">
        <f t="shared" si="354"/>
        <v/>
      </c>
      <c r="AW1298" s="2" t="str">
        <f t="shared" si="352"/>
        <v/>
      </c>
      <c r="AX1298" s="3"/>
      <c r="AY1298" s="2" t="str">
        <f t="shared" si="353"/>
        <v/>
      </c>
      <c r="AZ1298" s="3"/>
      <c r="BA1298" s="3"/>
      <c r="BB1298" s="3"/>
      <c r="BC1298" s="3"/>
      <c r="BD1298" s="3"/>
    </row>
    <row r="1299" spans="22:56" x14ac:dyDescent="0.25">
      <c r="V1299" s="1" t="str">
        <f t="shared" si="339"/>
        <v/>
      </c>
      <c r="X1299" s="1" t="str">
        <f t="shared" si="340"/>
        <v/>
      </c>
      <c r="Y1299" s="1" t="str">
        <f t="shared" si="341"/>
        <v/>
      </c>
      <c r="Z1299" s="1" t="str">
        <f t="shared" si="342"/>
        <v/>
      </c>
      <c r="AA1299" s="1" t="str">
        <f t="shared" si="343"/>
        <v/>
      </c>
      <c r="AB1299" s="1" t="str">
        <f t="shared" si="344"/>
        <v/>
      </c>
      <c r="AC1299" s="1" t="str">
        <f t="shared" si="345"/>
        <v/>
      </c>
      <c r="AD1299" s="1" t="str">
        <f t="shared" si="346"/>
        <v/>
      </c>
      <c r="AE1299" s="1" t="str">
        <f t="shared" si="347"/>
        <v/>
      </c>
      <c r="AF1299" s="1" t="str">
        <f t="shared" si="348"/>
        <v/>
      </c>
      <c r="AG1299" s="1" t="str">
        <f t="shared" si="349"/>
        <v/>
      </c>
      <c r="AH1299" s="1" t="str">
        <f t="shared" si="350"/>
        <v/>
      </c>
      <c r="AI1299" s="1" t="str">
        <f t="shared" si="351"/>
        <v/>
      </c>
      <c r="AV1299" s="8" t="str">
        <f t="shared" si="354"/>
        <v/>
      </c>
      <c r="AW1299" s="2" t="str">
        <f t="shared" si="352"/>
        <v/>
      </c>
      <c r="AX1299" s="3"/>
      <c r="AY1299" s="2" t="str">
        <f t="shared" si="353"/>
        <v/>
      </c>
      <c r="AZ1299" s="3"/>
      <c r="BA1299" s="3"/>
      <c r="BB1299" s="3"/>
      <c r="BC1299" s="3"/>
      <c r="BD1299" s="3"/>
    </row>
    <row r="1300" spans="22:56" x14ac:dyDescent="0.25">
      <c r="V1300" s="1" t="str">
        <f t="shared" si="339"/>
        <v/>
      </c>
      <c r="X1300" s="1" t="str">
        <f t="shared" si="340"/>
        <v/>
      </c>
      <c r="Y1300" s="1" t="str">
        <f t="shared" si="341"/>
        <v/>
      </c>
      <c r="Z1300" s="1" t="str">
        <f t="shared" si="342"/>
        <v/>
      </c>
      <c r="AA1300" s="1" t="str">
        <f t="shared" si="343"/>
        <v/>
      </c>
      <c r="AB1300" s="1" t="str">
        <f t="shared" si="344"/>
        <v/>
      </c>
      <c r="AC1300" s="1" t="str">
        <f t="shared" si="345"/>
        <v/>
      </c>
      <c r="AD1300" s="1" t="str">
        <f t="shared" si="346"/>
        <v/>
      </c>
      <c r="AE1300" s="1" t="str">
        <f t="shared" si="347"/>
        <v/>
      </c>
      <c r="AF1300" s="1" t="str">
        <f t="shared" si="348"/>
        <v/>
      </c>
      <c r="AG1300" s="1" t="str">
        <f t="shared" si="349"/>
        <v/>
      </c>
      <c r="AH1300" s="1" t="str">
        <f t="shared" si="350"/>
        <v/>
      </c>
      <c r="AI1300" s="1" t="str">
        <f t="shared" si="351"/>
        <v/>
      </c>
      <c r="AV1300" s="8" t="str">
        <f t="shared" si="354"/>
        <v/>
      </c>
      <c r="AW1300" s="2" t="str">
        <f t="shared" si="352"/>
        <v/>
      </c>
      <c r="AX1300" s="3"/>
      <c r="AY1300" s="2" t="str">
        <f t="shared" si="353"/>
        <v/>
      </c>
      <c r="AZ1300" s="3"/>
      <c r="BA1300" s="3"/>
      <c r="BB1300" s="3"/>
      <c r="BC1300" s="3"/>
      <c r="BD1300" s="3"/>
    </row>
    <row r="1301" spans="22:56" x14ac:dyDescent="0.25">
      <c r="V1301" s="1" t="str">
        <f t="shared" si="339"/>
        <v/>
      </c>
      <c r="X1301" s="1" t="str">
        <f t="shared" si="340"/>
        <v/>
      </c>
      <c r="Y1301" s="1" t="str">
        <f t="shared" si="341"/>
        <v/>
      </c>
      <c r="Z1301" s="1" t="str">
        <f t="shared" si="342"/>
        <v/>
      </c>
      <c r="AA1301" s="1" t="str">
        <f t="shared" si="343"/>
        <v/>
      </c>
      <c r="AB1301" s="1" t="str">
        <f t="shared" si="344"/>
        <v/>
      </c>
      <c r="AC1301" s="1" t="str">
        <f t="shared" si="345"/>
        <v/>
      </c>
      <c r="AD1301" s="1" t="str">
        <f t="shared" si="346"/>
        <v/>
      </c>
      <c r="AE1301" s="1" t="str">
        <f t="shared" si="347"/>
        <v/>
      </c>
      <c r="AF1301" s="1" t="str">
        <f t="shared" si="348"/>
        <v/>
      </c>
      <c r="AG1301" s="1" t="str">
        <f t="shared" si="349"/>
        <v/>
      </c>
      <c r="AH1301" s="1" t="str">
        <f t="shared" si="350"/>
        <v/>
      </c>
      <c r="AI1301" s="1" t="str">
        <f t="shared" si="351"/>
        <v/>
      </c>
      <c r="AV1301" s="8" t="str">
        <f t="shared" si="354"/>
        <v/>
      </c>
      <c r="AW1301" s="2" t="str">
        <f t="shared" si="352"/>
        <v/>
      </c>
      <c r="AX1301" s="3"/>
      <c r="AY1301" s="2" t="str">
        <f t="shared" si="353"/>
        <v/>
      </c>
      <c r="AZ1301" s="3"/>
      <c r="BA1301" s="3"/>
      <c r="BB1301" s="3"/>
      <c r="BC1301" s="3"/>
      <c r="BD1301" s="3"/>
    </row>
    <row r="1302" spans="22:56" x14ac:dyDescent="0.25">
      <c r="V1302" s="1" t="str">
        <f t="shared" si="339"/>
        <v/>
      </c>
      <c r="X1302" s="1" t="str">
        <f t="shared" si="340"/>
        <v/>
      </c>
      <c r="Y1302" s="1" t="str">
        <f t="shared" si="341"/>
        <v/>
      </c>
      <c r="Z1302" s="1" t="str">
        <f t="shared" si="342"/>
        <v/>
      </c>
      <c r="AA1302" s="1" t="str">
        <f t="shared" si="343"/>
        <v/>
      </c>
      <c r="AB1302" s="1" t="str">
        <f t="shared" si="344"/>
        <v/>
      </c>
      <c r="AC1302" s="1" t="str">
        <f t="shared" si="345"/>
        <v/>
      </c>
      <c r="AD1302" s="1" t="str">
        <f t="shared" si="346"/>
        <v/>
      </c>
      <c r="AE1302" s="1" t="str">
        <f t="shared" si="347"/>
        <v/>
      </c>
      <c r="AF1302" s="1" t="str">
        <f t="shared" si="348"/>
        <v/>
      </c>
      <c r="AG1302" s="1" t="str">
        <f t="shared" si="349"/>
        <v/>
      </c>
      <c r="AH1302" s="1" t="str">
        <f t="shared" si="350"/>
        <v/>
      </c>
      <c r="AI1302" s="1" t="str">
        <f t="shared" si="351"/>
        <v/>
      </c>
      <c r="AV1302" s="8" t="str">
        <f t="shared" si="354"/>
        <v/>
      </c>
      <c r="AW1302" s="2" t="str">
        <f t="shared" si="352"/>
        <v/>
      </c>
      <c r="AX1302" s="3"/>
      <c r="AY1302" s="2" t="str">
        <f t="shared" si="353"/>
        <v/>
      </c>
      <c r="AZ1302" s="3"/>
      <c r="BA1302" s="3"/>
      <c r="BB1302" s="3"/>
      <c r="BC1302" s="3"/>
      <c r="BD1302" s="3"/>
    </row>
    <row r="1303" spans="22:56" x14ac:dyDescent="0.25">
      <c r="V1303" s="1" t="str">
        <f t="shared" si="339"/>
        <v/>
      </c>
      <c r="X1303" s="1" t="str">
        <f t="shared" si="340"/>
        <v/>
      </c>
      <c r="Y1303" s="1" t="str">
        <f t="shared" si="341"/>
        <v/>
      </c>
      <c r="Z1303" s="1" t="str">
        <f t="shared" si="342"/>
        <v/>
      </c>
      <c r="AA1303" s="1" t="str">
        <f t="shared" si="343"/>
        <v/>
      </c>
      <c r="AB1303" s="1" t="str">
        <f t="shared" si="344"/>
        <v/>
      </c>
      <c r="AC1303" s="1" t="str">
        <f t="shared" si="345"/>
        <v/>
      </c>
      <c r="AD1303" s="1" t="str">
        <f t="shared" si="346"/>
        <v/>
      </c>
      <c r="AE1303" s="1" t="str">
        <f t="shared" si="347"/>
        <v/>
      </c>
      <c r="AF1303" s="1" t="str">
        <f t="shared" si="348"/>
        <v/>
      </c>
      <c r="AG1303" s="1" t="str">
        <f t="shared" si="349"/>
        <v/>
      </c>
      <c r="AH1303" s="1" t="str">
        <f t="shared" si="350"/>
        <v/>
      </c>
      <c r="AI1303" s="1" t="str">
        <f t="shared" si="351"/>
        <v/>
      </c>
      <c r="AV1303" s="8" t="str">
        <f t="shared" si="354"/>
        <v/>
      </c>
      <c r="AW1303" s="2" t="str">
        <f t="shared" si="352"/>
        <v/>
      </c>
      <c r="AX1303" s="3"/>
      <c r="AY1303" s="2" t="str">
        <f t="shared" si="353"/>
        <v/>
      </c>
      <c r="AZ1303" s="3"/>
      <c r="BA1303" s="3"/>
      <c r="BB1303" s="3"/>
      <c r="BC1303" s="3"/>
      <c r="BD1303" s="3"/>
    </row>
    <row r="1304" spans="22:56" x14ac:dyDescent="0.25">
      <c r="V1304" s="1" t="str">
        <f t="shared" si="339"/>
        <v/>
      </c>
      <c r="X1304" s="1" t="str">
        <f t="shared" si="340"/>
        <v/>
      </c>
      <c r="Y1304" s="1" t="str">
        <f t="shared" si="341"/>
        <v/>
      </c>
      <c r="Z1304" s="1" t="str">
        <f t="shared" si="342"/>
        <v/>
      </c>
      <c r="AA1304" s="1" t="str">
        <f t="shared" si="343"/>
        <v/>
      </c>
      <c r="AB1304" s="1" t="str">
        <f t="shared" si="344"/>
        <v/>
      </c>
      <c r="AC1304" s="1" t="str">
        <f t="shared" si="345"/>
        <v/>
      </c>
      <c r="AD1304" s="1" t="str">
        <f t="shared" si="346"/>
        <v/>
      </c>
      <c r="AE1304" s="1" t="str">
        <f t="shared" si="347"/>
        <v/>
      </c>
      <c r="AF1304" s="1" t="str">
        <f t="shared" si="348"/>
        <v/>
      </c>
      <c r="AG1304" s="1" t="str">
        <f t="shared" si="349"/>
        <v/>
      </c>
      <c r="AH1304" s="1" t="str">
        <f t="shared" si="350"/>
        <v/>
      </c>
      <c r="AI1304" s="1" t="str">
        <f t="shared" si="351"/>
        <v/>
      </c>
      <c r="AV1304" s="8" t="str">
        <f t="shared" si="354"/>
        <v/>
      </c>
      <c r="AW1304" s="2" t="str">
        <f t="shared" si="352"/>
        <v/>
      </c>
      <c r="AX1304" s="3"/>
      <c r="AY1304" s="2" t="str">
        <f t="shared" si="353"/>
        <v/>
      </c>
      <c r="AZ1304" s="3"/>
      <c r="BA1304" s="3"/>
      <c r="BB1304" s="3"/>
      <c r="BC1304" s="3"/>
      <c r="BD1304" s="3"/>
    </row>
    <row r="1305" spans="22:56" x14ac:dyDescent="0.25">
      <c r="V1305" s="1" t="str">
        <f t="shared" si="339"/>
        <v/>
      </c>
      <c r="X1305" s="1" t="str">
        <f t="shared" si="340"/>
        <v/>
      </c>
      <c r="Y1305" s="1" t="str">
        <f t="shared" si="341"/>
        <v/>
      </c>
      <c r="Z1305" s="1" t="str">
        <f t="shared" si="342"/>
        <v/>
      </c>
      <c r="AA1305" s="1" t="str">
        <f t="shared" si="343"/>
        <v/>
      </c>
      <c r="AB1305" s="1" t="str">
        <f t="shared" si="344"/>
        <v/>
      </c>
      <c r="AC1305" s="1" t="str">
        <f t="shared" si="345"/>
        <v/>
      </c>
      <c r="AD1305" s="1" t="str">
        <f t="shared" si="346"/>
        <v/>
      </c>
      <c r="AE1305" s="1" t="str">
        <f t="shared" si="347"/>
        <v/>
      </c>
      <c r="AF1305" s="1" t="str">
        <f t="shared" si="348"/>
        <v/>
      </c>
      <c r="AG1305" s="1" t="str">
        <f t="shared" si="349"/>
        <v/>
      </c>
      <c r="AH1305" s="1" t="str">
        <f t="shared" si="350"/>
        <v/>
      </c>
      <c r="AI1305" s="1" t="str">
        <f t="shared" si="351"/>
        <v/>
      </c>
      <c r="AV1305" s="8" t="str">
        <f t="shared" si="354"/>
        <v/>
      </c>
      <c r="AW1305" s="2" t="str">
        <f t="shared" si="352"/>
        <v/>
      </c>
      <c r="AX1305" s="3"/>
      <c r="AY1305" s="2" t="str">
        <f t="shared" si="353"/>
        <v/>
      </c>
      <c r="AZ1305" s="3"/>
      <c r="BA1305" s="3"/>
      <c r="BB1305" s="3"/>
      <c r="BC1305" s="3"/>
      <c r="BD1305" s="3"/>
    </row>
    <row r="1306" spans="22:56" x14ac:dyDescent="0.25">
      <c r="V1306" s="1" t="str">
        <f t="shared" si="339"/>
        <v/>
      </c>
      <c r="X1306" s="1" t="str">
        <f t="shared" si="340"/>
        <v/>
      </c>
      <c r="Y1306" s="1" t="str">
        <f t="shared" si="341"/>
        <v/>
      </c>
      <c r="Z1306" s="1" t="str">
        <f t="shared" si="342"/>
        <v/>
      </c>
      <c r="AA1306" s="1" t="str">
        <f t="shared" si="343"/>
        <v/>
      </c>
      <c r="AB1306" s="1" t="str">
        <f t="shared" si="344"/>
        <v/>
      </c>
      <c r="AC1306" s="1" t="str">
        <f t="shared" si="345"/>
        <v/>
      </c>
      <c r="AD1306" s="1" t="str">
        <f t="shared" si="346"/>
        <v/>
      </c>
      <c r="AE1306" s="1" t="str">
        <f t="shared" si="347"/>
        <v/>
      </c>
      <c r="AF1306" s="1" t="str">
        <f t="shared" si="348"/>
        <v/>
      </c>
      <c r="AG1306" s="1" t="str">
        <f t="shared" si="349"/>
        <v/>
      </c>
      <c r="AH1306" s="1" t="str">
        <f t="shared" si="350"/>
        <v/>
      </c>
      <c r="AI1306" s="1" t="str">
        <f t="shared" si="351"/>
        <v/>
      </c>
      <c r="AV1306" s="8" t="str">
        <f t="shared" si="354"/>
        <v/>
      </c>
      <c r="AW1306" s="2" t="str">
        <f t="shared" si="352"/>
        <v/>
      </c>
      <c r="AX1306" s="3"/>
      <c r="AY1306" s="2" t="str">
        <f t="shared" si="353"/>
        <v/>
      </c>
      <c r="AZ1306" s="3"/>
      <c r="BA1306" s="3"/>
      <c r="BB1306" s="3"/>
      <c r="BC1306" s="3"/>
      <c r="BD1306" s="3"/>
    </row>
    <row r="1307" spans="22:56" x14ac:dyDescent="0.25">
      <c r="V1307" s="1" t="str">
        <f t="shared" si="339"/>
        <v/>
      </c>
      <c r="X1307" s="1" t="str">
        <f t="shared" si="340"/>
        <v/>
      </c>
      <c r="Y1307" s="1" t="str">
        <f t="shared" si="341"/>
        <v/>
      </c>
      <c r="Z1307" s="1" t="str">
        <f t="shared" si="342"/>
        <v/>
      </c>
      <c r="AA1307" s="1" t="str">
        <f t="shared" si="343"/>
        <v/>
      </c>
      <c r="AB1307" s="1" t="str">
        <f t="shared" si="344"/>
        <v/>
      </c>
      <c r="AC1307" s="1" t="str">
        <f t="shared" si="345"/>
        <v/>
      </c>
      <c r="AD1307" s="1" t="str">
        <f t="shared" si="346"/>
        <v/>
      </c>
      <c r="AE1307" s="1" t="str">
        <f t="shared" si="347"/>
        <v/>
      </c>
      <c r="AF1307" s="1" t="str">
        <f t="shared" si="348"/>
        <v/>
      </c>
      <c r="AG1307" s="1" t="str">
        <f t="shared" si="349"/>
        <v/>
      </c>
      <c r="AH1307" s="1" t="str">
        <f t="shared" si="350"/>
        <v/>
      </c>
      <c r="AI1307" s="1" t="str">
        <f t="shared" si="351"/>
        <v/>
      </c>
      <c r="AV1307" s="8" t="str">
        <f t="shared" si="354"/>
        <v/>
      </c>
      <c r="AW1307" s="2" t="str">
        <f t="shared" si="352"/>
        <v/>
      </c>
      <c r="AX1307" s="3"/>
      <c r="AY1307" s="2" t="str">
        <f t="shared" si="353"/>
        <v/>
      </c>
      <c r="AZ1307" s="3"/>
      <c r="BA1307" s="3"/>
      <c r="BB1307" s="3"/>
      <c r="BC1307" s="3"/>
      <c r="BD1307" s="3"/>
    </row>
    <row r="1308" spans="22:56" x14ac:dyDescent="0.25">
      <c r="V1308" s="1" t="str">
        <f t="shared" si="339"/>
        <v/>
      </c>
      <c r="X1308" s="1" t="str">
        <f t="shared" si="340"/>
        <v/>
      </c>
      <c r="Y1308" s="1" t="str">
        <f t="shared" si="341"/>
        <v/>
      </c>
      <c r="Z1308" s="1" t="str">
        <f t="shared" si="342"/>
        <v/>
      </c>
      <c r="AA1308" s="1" t="str">
        <f t="shared" si="343"/>
        <v/>
      </c>
      <c r="AB1308" s="1" t="str">
        <f t="shared" si="344"/>
        <v/>
      </c>
      <c r="AC1308" s="1" t="str">
        <f t="shared" si="345"/>
        <v/>
      </c>
      <c r="AD1308" s="1" t="str">
        <f t="shared" si="346"/>
        <v/>
      </c>
      <c r="AE1308" s="1" t="str">
        <f t="shared" si="347"/>
        <v/>
      </c>
      <c r="AF1308" s="1" t="str">
        <f t="shared" si="348"/>
        <v/>
      </c>
      <c r="AG1308" s="1" t="str">
        <f t="shared" si="349"/>
        <v/>
      </c>
      <c r="AH1308" s="1" t="str">
        <f t="shared" si="350"/>
        <v/>
      </c>
      <c r="AI1308" s="1" t="str">
        <f t="shared" si="351"/>
        <v/>
      </c>
      <c r="AV1308" s="8" t="str">
        <f t="shared" si="354"/>
        <v/>
      </c>
      <c r="AW1308" s="2" t="str">
        <f t="shared" si="352"/>
        <v/>
      </c>
      <c r="AX1308" s="3"/>
      <c r="AY1308" s="2" t="str">
        <f t="shared" si="353"/>
        <v/>
      </c>
      <c r="AZ1308" s="3"/>
      <c r="BA1308" s="3"/>
      <c r="BB1308" s="3"/>
      <c r="BC1308" s="3"/>
      <c r="BD1308" s="3"/>
    </row>
    <row r="1309" spans="22:56" x14ac:dyDescent="0.25">
      <c r="V1309" s="1" t="str">
        <f t="shared" si="339"/>
        <v/>
      </c>
      <c r="X1309" s="1" t="str">
        <f t="shared" si="340"/>
        <v/>
      </c>
      <c r="Y1309" s="1" t="str">
        <f t="shared" si="341"/>
        <v/>
      </c>
      <c r="Z1309" s="1" t="str">
        <f t="shared" si="342"/>
        <v/>
      </c>
      <c r="AA1309" s="1" t="str">
        <f t="shared" si="343"/>
        <v/>
      </c>
      <c r="AB1309" s="1" t="str">
        <f t="shared" si="344"/>
        <v/>
      </c>
      <c r="AC1309" s="1" t="str">
        <f t="shared" si="345"/>
        <v/>
      </c>
      <c r="AD1309" s="1" t="str">
        <f t="shared" si="346"/>
        <v/>
      </c>
      <c r="AE1309" s="1" t="str">
        <f t="shared" si="347"/>
        <v/>
      </c>
      <c r="AF1309" s="1" t="str">
        <f t="shared" si="348"/>
        <v/>
      </c>
      <c r="AG1309" s="1" t="str">
        <f t="shared" si="349"/>
        <v/>
      </c>
      <c r="AH1309" s="1" t="str">
        <f t="shared" si="350"/>
        <v/>
      </c>
      <c r="AI1309" s="1" t="str">
        <f t="shared" si="351"/>
        <v/>
      </c>
      <c r="AV1309" s="8" t="str">
        <f t="shared" si="354"/>
        <v/>
      </c>
      <c r="AW1309" s="2" t="str">
        <f t="shared" si="352"/>
        <v/>
      </c>
      <c r="AX1309" s="3"/>
      <c r="AY1309" s="2" t="str">
        <f t="shared" si="353"/>
        <v/>
      </c>
      <c r="AZ1309" s="3"/>
      <c r="BA1309" s="3"/>
      <c r="BB1309" s="3"/>
      <c r="BC1309" s="3"/>
      <c r="BD1309" s="3"/>
    </row>
    <row r="1310" spans="22:56" x14ac:dyDescent="0.25">
      <c r="V1310" s="1" t="str">
        <f t="shared" si="339"/>
        <v/>
      </c>
      <c r="X1310" s="1" t="str">
        <f t="shared" si="340"/>
        <v/>
      </c>
      <c r="Y1310" s="1" t="str">
        <f t="shared" si="341"/>
        <v/>
      </c>
      <c r="Z1310" s="1" t="str">
        <f t="shared" si="342"/>
        <v/>
      </c>
      <c r="AA1310" s="1" t="str">
        <f t="shared" si="343"/>
        <v/>
      </c>
      <c r="AB1310" s="1" t="str">
        <f t="shared" si="344"/>
        <v/>
      </c>
      <c r="AC1310" s="1" t="str">
        <f t="shared" si="345"/>
        <v/>
      </c>
      <c r="AD1310" s="1" t="str">
        <f t="shared" si="346"/>
        <v/>
      </c>
      <c r="AE1310" s="1" t="str">
        <f t="shared" si="347"/>
        <v/>
      </c>
      <c r="AF1310" s="1" t="str">
        <f t="shared" si="348"/>
        <v/>
      </c>
      <c r="AG1310" s="1" t="str">
        <f t="shared" si="349"/>
        <v/>
      </c>
      <c r="AH1310" s="1" t="str">
        <f t="shared" si="350"/>
        <v/>
      </c>
      <c r="AI1310" s="1" t="str">
        <f t="shared" si="351"/>
        <v/>
      </c>
      <c r="AV1310" s="8" t="str">
        <f t="shared" si="354"/>
        <v/>
      </c>
      <c r="AW1310" s="2" t="str">
        <f t="shared" si="352"/>
        <v/>
      </c>
      <c r="AX1310" s="3"/>
      <c r="AY1310" s="2" t="str">
        <f t="shared" si="353"/>
        <v/>
      </c>
      <c r="AZ1310" s="3"/>
      <c r="BA1310" s="3"/>
      <c r="BB1310" s="3"/>
      <c r="BC1310" s="3"/>
      <c r="BD1310" s="3"/>
    </row>
    <row r="1311" spans="22:56" x14ac:dyDescent="0.25">
      <c r="V1311" s="1" t="str">
        <f t="shared" si="339"/>
        <v/>
      </c>
      <c r="X1311" s="1" t="str">
        <f t="shared" si="340"/>
        <v/>
      </c>
      <c r="Y1311" s="1" t="str">
        <f t="shared" si="341"/>
        <v/>
      </c>
      <c r="Z1311" s="1" t="str">
        <f t="shared" si="342"/>
        <v/>
      </c>
      <c r="AA1311" s="1" t="str">
        <f t="shared" si="343"/>
        <v/>
      </c>
      <c r="AB1311" s="1" t="str">
        <f t="shared" si="344"/>
        <v/>
      </c>
      <c r="AC1311" s="1" t="str">
        <f t="shared" si="345"/>
        <v/>
      </c>
      <c r="AD1311" s="1" t="str">
        <f t="shared" si="346"/>
        <v/>
      </c>
      <c r="AE1311" s="1" t="str">
        <f t="shared" si="347"/>
        <v/>
      </c>
      <c r="AF1311" s="1" t="str">
        <f t="shared" si="348"/>
        <v/>
      </c>
      <c r="AG1311" s="1" t="str">
        <f t="shared" si="349"/>
        <v/>
      </c>
      <c r="AH1311" s="1" t="str">
        <f t="shared" si="350"/>
        <v/>
      </c>
      <c r="AI1311" s="1" t="str">
        <f t="shared" si="351"/>
        <v/>
      </c>
      <c r="AV1311" s="8" t="str">
        <f t="shared" si="354"/>
        <v/>
      </c>
      <c r="AW1311" s="2" t="str">
        <f t="shared" si="352"/>
        <v/>
      </c>
      <c r="AX1311" s="3"/>
      <c r="AY1311" s="2" t="str">
        <f t="shared" si="353"/>
        <v/>
      </c>
      <c r="AZ1311" s="3"/>
      <c r="BA1311" s="3"/>
      <c r="BB1311" s="3"/>
      <c r="BC1311" s="3"/>
      <c r="BD1311" s="3"/>
    </row>
    <row r="1312" spans="22:56" x14ac:dyDescent="0.25">
      <c r="V1312" s="1" t="str">
        <f t="shared" si="339"/>
        <v/>
      </c>
      <c r="X1312" s="1" t="str">
        <f t="shared" si="340"/>
        <v/>
      </c>
      <c r="Y1312" s="1" t="str">
        <f t="shared" si="341"/>
        <v/>
      </c>
      <c r="Z1312" s="1" t="str">
        <f t="shared" si="342"/>
        <v/>
      </c>
      <c r="AA1312" s="1" t="str">
        <f t="shared" si="343"/>
        <v/>
      </c>
      <c r="AB1312" s="1" t="str">
        <f t="shared" si="344"/>
        <v/>
      </c>
      <c r="AC1312" s="1" t="str">
        <f t="shared" si="345"/>
        <v/>
      </c>
      <c r="AD1312" s="1" t="str">
        <f t="shared" si="346"/>
        <v/>
      </c>
      <c r="AE1312" s="1" t="str">
        <f t="shared" si="347"/>
        <v/>
      </c>
      <c r="AF1312" s="1" t="str">
        <f t="shared" si="348"/>
        <v/>
      </c>
      <c r="AG1312" s="1" t="str">
        <f t="shared" si="349"/>
        <v/>
      </c>
      <c r="AH1312" s="1" t="str">
        <f t="shared" si="350"/>
        <v/>
      </c>
      <c r="AI1312" s="1" t="str">
        <f t="shared" si="351"/>
        <v/>
      </c>
      <c r="AV1312" s="8" t="str">
        <f t="shared" si="354"/>
        <v/>
      </c>
      <c r="AW1312" s="2" t="str">
        <f t="shared" si="352"/>
        <v/>
      </c>
      <c r="AX1312" s="3"/>
      <c r="AY1312" s="2" t="str">
        <f t="shared" si="353"/>
        <v/>
      </c>
      <c r="AZ1312" s="3"/>
      <c r="BA1312" s="3"/>
      <c r="BB1312" s="3"/>
      <c r="BC1312" s="3"/>
      <c r="BD1312" s="3"/>
    </row>
    <row r="1313" spans="22:56" x14ac:dyDescent="0.25">
      <c r="V1313" s="1" t="str">
        <f t="shared" si="339"/>
        <v/>
      </c>
      <c r="X1313" s="1" t="str">
        <f t="shared" si="340"/>
        <v/>
      </c>
      <c r="Y1313" s="1" t="str">
        <f t="shared" si="341"/>
        <v/>
      </c>
      <c r="Z1313" s="1" t="str">
        <f t="shared" si="342"/>
        <v/>
      </c>
      <c r="AA1313" s="1" t="str">
        <f t="shared" si="343"/>
        <v/>
      </c>
      <c r="AB1313" s="1" t="str">
        <f t="shared" si="344"/>
        <v/>
      </c>
      <c r="AC1313" s="1" t="str">
        <f t="shared" si="345"/>
        <v/>
      </c>
      <c r="AD1313" s="1" t="str">
        <f t="shared" si="346"/>
        <v/>
      </c>
      <c r="AE1313" s="1" t="str">
        <f t="shared" si="347"/>
        <v/>
      </c>
      <c r="AF1313" s="1" t="str">
        <f t="shared" si="348"/>
        <v/>
      </c>
      <c r="AG1313" s="1" t="str">
        <f t="shared" si="349"/>
        <v/>
      </c>
      <c r="AH1313" s="1" t="str">
        <f t="shared" si="350"/>
        <v/>
      </c>
      <c r="AI1313" s="1" t="str">
        <f t="shared" si="351"/>
        <v/>
      </c>
      <c r="AV1313" s="8" t="str">
        <f t="shared" si="354"/>
        <v/>
      </c>
      <c r="AW1313" s="2" t="str">
        <f t="shared" si="352"/>
        <v/>
      </c>
      <c r="AX1313" s="3"/>
      <c r="AY1313" s="2" t="str">
        <f t="shared" si="353"/>
        <v/>
      </c>
      <c r="AZ1313" s="3"/>
      <c r="BA1313" s="3"/>
      <c r="BB1313" s="3"/>
      <c r="BC1313" s="3"/>
      <c r="BD1313" s="3"/>
    </row>
    <row r="1314" spans="22:56" x14ac:dyDescent="0.25">
      <c r="V1314" s="1" t="str">
        <f t="shared" si="339"/>
        <v/>
      </c>
      <c r="X1314" s="1" t="str">
        <f t="shared" si="340"/>
        <v/>
      </c>
      <c r="Y1314" s="1" t="str">
        <f t="shared" si="341"/>
        <v/>
      </c>
      <c r="Z1314" s="1" t="str">
        <f t="shared" si="342"/>
        <v/>
      </c>
      <c r="AA1314" s="1" t="str">
        <f t="shared" si="343"/>
        <v/>
      </c>
      <c r="AB1314" s="1" t="str">
        <f t="shared" si="344"/>
        <v/>
      </c>
      <c r="AC1314" s="1" t="str">
        <f t="shared" si="345"/>
        <v/>
      </c>
      <c r="AD1314" s="1" t="str">
        <f t="shared" si="346"/>
        <v/>
      </c>
      <c r="AE1314" s="1" t="str">
        <f t="shared" si="347"/>
        <v/>
      </c>
      <c r="AF1314" s="1" t="str">
        <f t="shared" si="348"/>
        <v/>
      </c>
      <c r="AG1314" s="1" t="str">
        <f t="shared" si="349"/>
        <v/>
      </c>
      <c r="AH1314" s="1" t="str">
        <f t="shared" si="350"/>
        <v/>
      </c>
      <c r="AI1314" s="1" t="str">
        <f t="shared" si="351"/>
        <v/>
      </c>
      <c r="AV1314" s="8" t="str">
        <f t="shared" si="354"/>
        <v/>
      </c>
      <c r="AW1314" s="2" t="str">
        <f t="shared" si="352"/>
        <v/>
      </c>
      <c r="AX1314" s="3"/>
      <c r="AY1314" s="2" t="str">
        <f t="shared" si="353"/>
        <v/>
      </c>
      <c r="AZ1314" s="3"/>
      <c r="BA1314" s="3"/>
      <c r="BB1314" s="3"/>
      <c r="BC1314" s="3"/>
      <c r="BD1314" s="3"/>
    </row>
    <row r="1315" spans="22:56" x14ac:dyDescent="0.25">
      <c r="V1315" s="1" t="str">
        <f t="shared" si="339"/>
        <v/>
      </c>
      <c r="X1315" s="1" t="str">
        <f t="shared" si="340"/>
        <v/>
      </c>
      <c r="Y1315" s="1" t="str">
        <f t="shared" si="341"/>
        <v/>
      </c>
      <c r="Z1315" s="1" t="str">
        <f t="shared" si="342"/>
        <v/>
      </c>
      <c r="AA1315" s="1" t="str">
        <f t="shared" si="343"/>
        <v/>
      </c>
      <c r="AB1315" s="1" t="str">
        <f t="shared" si="344"/>
        <v/>
      </c>
      <c r="AC1315" s="1" t="str">
        <f t="shared" si="345"/>
        <v/>
      </c>
      <c r="AD1315" s="1" t="str">
        <f t="shared" si="346"/>
        <v/>
      </c>
      <c r="AE1315" s="1" t="str">
        <f t="shared" si="347"/>
        <v/>
      </c>
      <c r="AF1315" s="1" t="str">
        <f t="shared" si="348"/>
        <v/>
      </c>
      <c r="AG1315" s="1" t="str">
        <f t="shared" si="349"/>
        <v/>
      </c>
      <c r="AH1315" s="1" t="str">
        <f t="shared" si="350"/>
        <v/>
      </c>
      <c r="AI1315" s="1" t="str">
        <f t="shared" si="351"/>
        <v/>
      </c>
      <c r="AV1315" s="8" t="str">
        <f t="shared" si="354"/>
        <v/>
      </c>
      <c r="AW1315" s="2" t="str">
        <f t="shared" si="352"/>
        <v/>
      </c>
      <c r="AX1315" s="3"/>
      <c r="AY1315" s="2" t="str">
        <f t="shared" si="353"/>
        <v/>
      </c>
      <c r="AZ1315" s="3"/>
      <c r="BA1315" s="3"/>
      <c r="BB1315" s="3"/>
      <c r="BC1315" s="3"/>
      <c r="BD1315" s="3"/>
    </row>
    <row r="1316" spans="22:56" x14ac:dyDescent="0.25">
      <c r="V1316" s="1" t="str">
        <f t="shared" si="339"/>
        <v/>
      </c>
      <c r="X1316" s="1" t="str">
        <f t="shared" si="340"/>
        <v/>
      </c>
      <c r="Y1316" s="1" t="str">
        <f t="shared" si="341"/>
        <v/>
      </c>
      <c r="Z1316" s="1" t="str">
        <f t="shared" si="342"/>
        <v/>
      </c>
      <c r="AA1316" s="1" t="str">
        <f t="shared" si="343"/>
        <v/>
      </c>
      <c r="AB1316" s="1" t="str">
        <f t="shared" si="344"/>
        <v/>
      </c>
      <c r="AC1316" s="1" t="str">
        <f t="shared" si="345"/>
        <v/>
      </c>
      <c r="AD1316" s="1" t="str">
        <f t="shared" si="346"/>
        <v/>
      </c>
      <c r="AE1316" s="1" t="str">
        <f t="shared" si="347"/>
        <v/>
      </c>
      <c r="AF1316" s="1" t="str">
        <f t="shared" si="348"/>
        <v/>
      </c>
      <c r="AG1316" s="1" t="str">
        <f t="shared" si="349"/>
        <v/>
      </c>
      <c r="AH1316" s="1" t="str">
        <f t="shared" si="350"/>
        <v/>
      </c>
      <c r="AI1316" s="1" t="str">
        <f t="shared" si="351"/>
        <v/>
      </c>
      <c r="AV1316" s="8" t="str">
        <f t="shared" si="354"/>
        <v/>
      </c>
      <c r="AW1316" s="2" t="str">
        <f t="shared" si="352"/>
        <v/>
      </c>
      <c r="AX1316" s="3"/>
      <c r="AY1316" s="2" t="str">
        <f t="shared" si="353"/>
        <v/>
      </c>
      <c r="AZ1316" s="3"/>
      <c r="BA1316" s="3"/>
      <c r="BB1316" s="3"/>
      <c r="BC1316" s="3"/>
      <c r="BD1316" s="3"/>
    </row>
    <row r="1317" spans="22:56" x14ac:dyDescent="0.25">
      <c r="V1317" s="1" t="str">
        <f t="shared" si="339"/>
        <v/>
      </c>
      <c r="X1317" s="1" t="str">
        <f t="shared" si="340"/>
        <v/>
      </c>
      <c r="Y1317" s="1" t="str">
        <f t="shared" si="341"/>
        <v/>
      </c>
      <c r="Z1317" s="1" t="str">
        <f t="shared" si="342"/>
        <v/>
      </c>
      <c r="AA1317" s="1" t="str">
        <f t="shared" si="343"/>
        <v/>
      </c>
      <c r="AB1317" s="1" t="str">
        <f t="shared" si="344"/>
        <v/>
      </c>
      <c r="AC1317" s="1" t="str">
        <f t="shared" si="345"/>
        <v/>
      </c>
      <c r="AD1317" s="1" t="str">
        <f t="shared" si="346"/>
        <v/>
      </c>
      <c r="AE1317" s="1" t="str">
        <f t="shared" si="347"/>
        <v/>
      </c>
      <c r="AF1317" s="1" t="str">
        <f t="shared" si="348"/>
        <v/>
      </c>
      <c r="AG1317" s="1" t="str">
        <f t="shared" si="349"/>
        <v/>
      </c>
      <c r="AH1317" s="1" t="str">
        <f t="shared" si="350"/>
        <v/>
      </c>
      <c r="AI1317" s="1" t="str">
        <f t="shared" si="351"/>
        <v/>
      </c>
      <c r="AV1317" s="8" t="str">
        <f t="shared" si="354"/>
        <v/>
      </c>
      <c r="AW1317" s="2" t="str">
        <f t="shared" si="352"/>
        <v/>
      </c>
      <c r="AX1317" s="3"/>
      <c r="AY1317" s="2" t="str">
        <f t="shared" si="353"/>
        <v/>
      </c>
      <c r="AZ1317" s="3"/>
      <c r="BA1317" s="3"/>
      <c r="BB1317" s="3"/>
      <c r="BC1317" s="3"/>
      <c r="BD1317" s="3"/>
    </row>
    <row r="1318" spans="22:56" x14ac:dyDescent="0.25">
      <c r="V1318" s="1" t="str">
        <f t="shared" si="339"/>
        <v/>
      </c>
      <c r="X1318" s="1" t="str">
        <f t="shared" si="340"/>
        <v/>
      </c>
      <c r="Y1318" s="1" t="str">
        <f t="shared" si="341"/>
        <v/>
      </c>
      <c r="Z1318" s="1" t="str">
        <f t="shared" si="342"/>
        <v/>
      </c>
      <c r="AA1318" s="1" t="str">
        <f t="shared" si="343"/>
        <v/>
      </c>
      <c r="AB1318" s="1" t="str">
        <f t="shared" si="344"/>
        <v/>
      </c>
      <c r="AC1318" s="1" t="str">
        <f t="shared" si="345"/>
        <v/>
      </c>
      <c r="AD1318" s="1" t="str">
        <f t="shared" si="346"/>
        <v/>
      </c>
      <c r="AE1318" s="1" t="str">
        <f t="shared" si="347"/>
        <v/>
      </c>
      <c r="AF1318" s="1" t="str">
        <f t="shared" si="348"/>
        <v/>
      </c>
      <c r="AG1318" s="1" t="str">
        <f t="shared" si="349"/>
        <v/>
      </c>
      <c r="AH1318" s="1" t="str">
        <f t="shared" si="350"/>
        <v/>
      </c>
      <c r="AI1318" s="1" t="str">
        <f t="shared" si="351"/>
        <v/>
      </c>
      <c r="AV1318" s="8" t="str">
        <f t="shared" si="354"/>
        <v/>
      </c>
      <c r="AW1318" s="2" t="str">
        <f t="shared" si="352"/>
        <v/>
      </c>
      <c r="AX1318" s="3"/>
      <c r="AY1318" s="2" t="str">
        <f t="shared" si="353"/>
        <v/>
      </c>
      <c r="AZ1318" s="3"/>
      <c r="BA1318" s="3"/>
      <c r="BB1318" s="3"/>
      <c r="BC1318" s="3"/>
      <c r="BD1318" s="3"/>
    </row>
    <row r="1319" spans="22:56" x14ac:dyDescent="0.25">
      <c r="V1319" s="1" t="str">
        <f t="shared" si="339"/>
        <v/>
      </c>
      <c r="X1319" s="1" t="str">
        <f t="shared" si="340"/>
        <v/>
      </c>
      <c r="Y1319" s="1" t="str">
        <f t="shared" si="341"/>
        <v/>
      </c>
      <c r="Z1319" s="1" t="str">
        <f t="shared" si="342"/>
        <v/>
      </c>
      <c r="AA1319" s="1" t="str">
        <f t="shared" si="343"/>
        <v/>
      </c>
      <c r="AB1319" s="1" t="str">
        <f t="shared" si="344"/>
        <v/>
      </c>
      <c r="AC1319" s="1" t="str">
        <f t="shared" si="345"/>
        <v/>
      </c>
      <c r="AD1319" s="1" t="str">
        <f t="shared" si="346"/>
        <v/>
      </c>
      <c r="AE1319" s="1" t="str">
        <f t="shared" si="347"/>
        <v/>
      </c>
      <c r="AF1319" s="1" t="str">
        <f t="shared" si="348"/>
        <v/>
      </c>
      <c r="AG1319" s="1" t="str">
        <f t="shared" si="349"/>
        <v/>
      </c>
      <c r="AH1319" s="1" t="str">
        <f t="shared" si="350"/>
        <v/>
      </c>
      <c r="AI1319" s="1" t="str">
        <f t="shared" si="351"/>
        <v/>
      </c>
      <c r="AV1319" s="8" t="str">
        <f t="shared" si="354"/>
        <v/>
      </c>
      <c r="AW1319" s="2" t="str">
        <f t="shared" si="352"/>
        <v/>
      </c>
      <c r="AX1319" s="3"/>
      <c r="AY1319" s="2" t="str">
        <f t="shared" si="353"/>
        <v/>
      </c>
      <c r="AZ1319" s="3"/>
      <c r="BA1319" s="3"/>
      <c r="BB1319" s="3"/>
      <c r="BC1319" s="3"/>
      <c r="BD1319" s="3"/>
    </row>
    <row r="1320" spans="22:56" x14ac:dyDescent="0.25">
      <c r="V1320" s="1" t="str">
        <f t="shared" si="339"/>
        <v/>
      </c>
      <c r="X1320" s="1" t="str">
        <f t="shared" si="340"/>
        <v/>
      </c>
      <c r="Y1320" s="1" t="str">
        <f t="shared" si="341"/>
        <v/>
      </c>
      <c r="Z1320" s="1" t="str">
        <f t="shared" si="342"/>
        <v/>
      </c>
      <c r="AA1320" s="1" t="str">
        <f t="shared" si="343"/>
        <v/>
      </c>
      <c r="AB1320" s="1" t="str">
        <f t="shared" si="344"/>
        <v/>
      </c>
      <c r="AC1320" s="1" t="str">
        <f t="shared" si="345"/>
        <v/>
      </c>
      <c r="AD1320" s="1" t="str">
        <f t="shared" si="346"/>
        <v/>
      </c>
      <c r="AE1320" s="1" t="str">
        <f t="shared" si="347"/>
        <v/>
      </c>
      <c r="AF1320" s="1" t="str">
        <f t="shared" si="348"/>
        <v/>
      </c>
      <c r="AG1320" s="1" t="str">
        <f t="shared" si="349"/>
        <v/>
      </c>
      <c r="AH1320" s="1" t="str">
        <f t="shared" si="350"/>
        <v/>
      </c>
      <c r="AI1320" s="1" t="str">
        <f t="shared" si="351"/>
        <v/>
      </c>
      <c r="AV1320" s="8" t="str">
        <f t="shared" si="354"/>
        <v/>
      </c>
      <c r="AW1320" s="2" t="str">
        <f t="shared" si="352"/>
        <v/>
      </c>
      <c r="AX1320" s="3"/>
      <c r="AY1320" s="2" t="str">
        <f t="shared" si="353"/>
        <v/>
      </c>
      <c r="AZ1320" s="3"/>
      <c r="BA1320" s="3"/>
      <c r="BB1320" s="3"/>
      <c r="BC1320" s="3"/>
      <c r="BD1320" s="3"/>
    </row>
    <row r="1321" spans="22:56" x14ac:dyDescent="0.25">
      <c r="V1321" s="1" t="str">
        <f t="shared" si="339"/>
        <v/>
      </c>
      <c r="X1321" s="1" t="str">
        <f t="shared" si="340"/>
        <v/>
      </c>
      <c r="Y1321" s="1" t="str">
        <f t="shared" si="341"/>
        <v/>
      </c>
      <c r="Z1321" s="1" t="str">
        <f t="shared" si="342"/>
        <v/>
      </c>
      <c r="AA1321" s="1" t="str">
        <f t="shared" si="343"/>
        <v/>
      </c>
      <c r="AB1321" s="1" t="str">
        <f t="shared" si="344"/>
        <v/>
      </c>
      <c r="AC1321" s="1" t="str">
        <f t="shared" si="345"/>
        <v/>
      </c>
      <c r="AD1321" s="1" t="str">
        <f t="shared" si="346"/>
        <v/>
      </c>
      <c r="AE1321" s="1" t="str">
        <f t="shared" si="347"/>
        <v/>
      </c>
      <c r="AF1321" s="1" t="str">
        <f t="shared" si="348"/>
        <v/>
      </c>
      <c r="AG1321" s="1" t="str">
        <f t="shared" si="349"/>
        <v/>
      </c>
      <c r="AH1321" s="1" t="str">
        <f t="shared" si="350"/>
        <v/>
      </c>
      <c r="AI1321" s="1" t="str">
        <f t="shared" si="351"/>
        <v/>
      </c>
      <c r="AV1321" s="8" t="str">
        <f t="shared" si="354"/>
        <v/>
      </c>
      <c r="AW1321" s="2" t="str">
        <f t="shared" si="352"/>
        <v/>
      </c>
      <c r="AX1321" s="3"/>
      <c r="AY1321" s="2" t="str">
        <f t="shared" si="353"/>
        <v/>
      </c>
      <c r="AZ1321" s="3"/>
      <c r="BA1321" s="3"/>
      <c r="BB1321" s="3"/>
      <c r="BC1321" s="3"/>
      <c r="BD1321" s="3"/>
    </row>
    <row r="1322" spans="22:56" x14ac:dyDescent="0.25">
      <c r="V1322" s="1" t="str">
        <f t="shared" si="339"/>
        <v/>
      </c>
      <c r="X1322" s="1" t="str">
        <f t="shared" si="340"/>
        <v/>
      </c>
      <c r="Y1322" s="1" t="str">
        <f t="shared" si="341"/>
        <v/>
      </c>
      <c r="Z1322" s="1" t="str">
        <f t="shared" si="342"/>
        <v/>
      </c>
      <c r="AA1322" s="1" t="str">
        <f t="shared" si="343"/>
        <v/>
      </c>
      <c r="AB1322" s="1" t="str">
        <f t="shared" si="344"/>
        <v/>
      </c>
      <c r="AC1322" s="1" t="str">
        <f t="shared" si="345"/>
        <v/>
      </c>
      <c r="AD1322" s="1" t="str">
        <f t="shared" si="346"/>
        <v/>
      </c>
      <c r="AE1322" s="1" t="str">
        <f t="shared" si="347"/>
        <v/>
      </c>
      <c r="AF1322" s="1" t="str">
        <f t="shared" si="348"/>
        <v/>
      </c>
      <c r="AG1322" s="1" t="str">
        <f t="shared" si="349"/>
        <v/>
      </c>
      <c r="AH1322" s="1" t="str">
        <f t="shared" si="350"/>
        <v/>
      </c>
      <c r="AI1322" s="1" t="str">
        <f t="shared" si="351"/>
        <v/>
      </c>
      <c r="AV1322" s="8" t="str">
        <f t="shared" si="354"/>
        <v/>
      </c>
      <c r="AW1322" s="2" t="str">
        <f t="shared" si="352"/>
        <v/>
      </c>
      <c r="AX1322" s="3"/>
      <c r="AY1322" s="2" t="str">
        <f t="shared" si="353"/>
        <v/>
      </c>
      <c r="AZ1322" s="3"/>
      <c r="BA1322" s="3"/>
      <c r="BB1322" s="3"/>
      <c r="BC1322" s="3"/>
      <c r="BD1322" s="3"/>
    </row>
    <row r="1323" spans="22:56" x14ac:dyDescent="0.25">
      <c r="V1323" s="1" t="str">
        <f t="shared" si="339"/>
        <v/>
      </c>
      <c r="X1323" s="1" t="str">
        <f t="shared" si="340"/>
        <v/>
      </c>
      <c r="Y1323" s="1" t="str">
        <f t="shared" si="341"/>
        <v/>
      </c>
      <c r="Z1323" s="1" t="str">
        <f t="shared" si="342"/>
        <v/>
      </c>
      <c r="AA1323" s="1" t="str">
        <f t="shared" si="343"/>
        <v/>
      </c>
      <c r="AB1323" s="1" t="str">
        <f t="shared" si="344"/>
        <v/>
      </c>
      <c r="AC1323" s="1" t="str">
        <f t="shared" si="345"/>
        <v/>
      </c>
      <c r="AD1323" s="1" t="str">
        <f t="shared" si="346"/>
        <v/>
      </c>
      <c r="AE1323" s="1" t="str">
        <f t="shared" si="347"/>
        <v/>
      </c>
      <c r="AF1323" s="1" t="str">
        <f t="shared" si="348"/>
        <v/>
      </c>
      <c r="AG1323" s="1" t="str">
        <f t="shared" si="349"/>
        <v/>
      </c>
      <c r="AH1323" s="1" t="str">
        <f t="shared" si="350"/>
        <v/>
      </c>
      <c r="AI1323" s="1" t="str">
        <f t="shared" si="351"/>
        <v/>
      </c>
      <c r="AV1323" s="8" t="str">
        <f t="shared" si="354"/>
        <v/>
      </c>
      <c r="AW1323" s="2" t="str">
        <f t="shared" si="352"/>
        <v/>
      </c>
      <c r="AX1323" s="3"/>
      <c r="AY1323" s="2" t="str">
        <f t="shared" si="353"/>
        <v/>
      </c>
      <c r="AZ1323" s="3"/>
      <c r="BA1323" s="3"/>
      <c r="BB1323" s="3"/>
      <c r="BC1323" s="3"/>
      <c r="BD1323" s="3"/>
    </row>
    <row r="1324" spans="22:56" x14ac:dyDescent="0.25">
      <c r="V1324" s="1" t="str">
        <f t="shared" si="339"/>
        <v/>
      </c>
      <c r="X1324" s="1" t="str">
        <f t="shared" si="340"/>
        <v/>
      </c>
      <c r="Y1324" s="1" t="str">
        <f t="shared" si="341"/>
        <v/>
      </c>
      <c r="Z1324" s="1" t="str">
        <f t="shared" si="342"/>
        <v/>
      </c>
      <c r="AA1324" s="1" t="str">
        <f t="shared" si="343"/>
        <v/>
      </c>
      <c r="AB1324" s="1" t="str">
        <f t="shared" si="344"/>
        <v/>
      </c>
      <c r="AC1324" s="1" t="str">
        <f t="shared" si="345"/>
        <v/>
      </c>
      <c r="AD1324" s="1" t="str">
        <f t="shared" si="346"/>
        <v/>
      </c>
      <c r="AE1324" s="1" t="str">
        <f t="shared" si="347"/>
        <v/>
      </c>
      <c r="AF1324" s="1" t="str">
        <f t="shared" si="348"/>
        <v/>
      </c>
      <c r="AG1324" s="1" t="str">
        <f t="shared" si="349"/>
        <v/>
      </c>
      <c r="AH1324" s="1" t="str">
        <f t="shared" si="350"/>
        <v/>
      </c>
      <c r="AI1324" s="1" t="str">
        <f t="shared" si="351"/>
        <v/>
      </c>
      <c r="AV1324" s="8" t="str">
        <f t="shared" si="354"/>
        <v/>
      </c>
      <c r="AW1324" s="2" t="str">
        <f t="shared" si="352"/>
        <v/>
      </c>
      <c r="AX1324" s="3"/>
      <c r="AY1324" s="2" t="str">
        <f t="shared" si="353"/>
        <v/>
      </c>
      <c r="AZ1324" s="3"/>
      <c r="BA1324" s="3"/>
      <c r="BB1324" s="3"/>
      <c r="BC1324" s="3"/>
      <c r="BD1324" s="3"/>
    </row>
    <row r="1325" spans="22:56" x14ac:dyDescent="0.25">
      <c r="V1325" s="1" t="str">
        <f t="shared" si="339"/>
        <v/>
      </c>
      <c r="X1325" s="1" t="str">
        <f t="shared" si="340"/>
        <v/>
      </c>
      <c r="Y1325" s="1" t="str">
        <f t="shared" si="341"/>
        <v/>
      </c>
      <c r="Z1325" s="1" t="str">
        <f t="shared" si="342"/>
        <v/>
      </c>
      <c r="AA1325" s="1" t="str">
        <f t="shared" si="343"/>
        <v/>
      </c>
      <c r="AB1325" s="1" t="str">
        <f t="shared" si="344"/>
        <v/>
      </c>
      <c r="AC1325" s="1" t="str">
        <f t="shared" si="345"/>
        <v/>
      </c>
      <c r="AD1325" s="1" t="str">
        <f t="shared" si="346"/>
        <v/>
      </c>
      <c r="AE1325" s="1" t="str">
        <f t="shared" si="347"/>
        <v/>
      </c>
      <c r="AF1325" s="1" t="str">
        <f t="shared" si="348"/>
        <v/>
      </c>
      <c r="AG1325" s="1" t="str">
        <f t="shared" si="349"/>
        <v/>
      </c>
      <c r="AH1325" s="1" t="str">
        <f t="shared" si="350"/>
        <v/>
      </c>
      <c r="AI1325" s="1" t="str">
        <f t="shared" si="351"/>
        <v/>
      </c>
      <c r="AV1325" s="8" t="str">
        <f t="shared" si="354"/>
        <v/>
      </c>
      <c r="AW1325" s="2" t="str">
        <f t="shared" si="352"/>
        <v/>
      </c>
      <c r="AX1325" s="3"/>
      <c r="AY1325" s="2" t="str">
        <f t="shared" si="353"/>
        <v/>
      </c>
      <c r="AZ1325" s="3"/>
      <c r="BA1325" s="3"/>
      <c r="BB1325" s="3"/>
      <c r="BC1325" s="3"/>
      <c r="BD1325" s="3"/>
    </row>
    <row r="1326" spans="22:56" x14ac:dyDescent="0.25">
      <c r="V1326" s="1" t="str">
        <f t="shared" si="339"/>
        <v/>
      </c>
      <c r="X1326" s="1" t="str">
        <f t="shared" si="340"/>
        <v/>
      </c>
      <c r="Y1326" s="1" t="str">
        <f t="shared" si="341"/>
        <v/>
      </c>
      <c r="Z1326" s="1" t="str">
        <f t="shared" si="342"/>
        <v/>
      </c>
      <c r="AA1326" s="1" t="str">
        <f t="shared" si="343"/>
        <v/>
      </c>
      <c r="AB1326" s="1" t="str">
        <f t="shared" si="344"/>
        <v/>
      </c>
      <c r="AC1326" s="1" t="str">
        <f t="shared" si="345"/>
        <v/>
      </c>
      <c r="AD1326" s="1" t="str">
        <f t="shared" si="346"/>
        <v/>
      </c>
      <c r="AE1326" s="1" t="str">
        <f t="shared" si="347"/>
        <v/>
      </c>
      <c r="AF1326" s="1" t="str">
        <f t="shared" si="348"/>
        <v/>
      </c>
      <c r="AG1326" s="1" t="str">
        <f t="shared" si="349"/>
        <v/>
      </c>
      <c r="AH1326" s="1" t="str">
        <f t="shared" si="350"/>
        <v/>
      </c>
      <c r="AI1326" s="1" t="str">
        <f t="shared" si="351"/>
        <v/>
      </c>
      <c r="AV1326" s="8" t="str">
        <f t="shared" si="354"/>
        <v/>
      </c>
      <c r="AW1326" s="2" t="str">
        <f t="shared" si="352"/>
        <v/>
      </c>
      <c r="AX1326" s="3"/>
      <c r="AY1326" s="2" t="str">
        <f t="shared" si="353"/>
        <v/>
      </c>
      <c r="AZ1326" s="3"/>
      <c r="BA1326" s="3"/>
      <c r="BB1326" s="3"/>
      <c r="BC1326" s="3"/>
      <c r="BD1326" s="3"/>
    </row>
    <row r="1327" spans="22:56" x14ac:dyDescent="0.25">
      <c r="V1327" s="1" t="str">
        <f t="shared" si="339"/>
        <v/>
      </c>
      <c r="X1327" s="1" t="str">
        <f t="shared" si="340"/>
        <v/>
      </c>
      <c r="Y1327" s="1" t="str">
        <f t="shared" si="341"/>
        <v/>
      </c>
      <c r="Z1327" s="1" t="str">
        <f t="shared" si="342"/>
        <v/>
      </c>
      <c r="AA1327" s="1" t="str">
        <f t="shared" si="343"/>
        <v/>
      </c>
      <c r="AB1327" s="1" t="str">
        <f t="shared" si="344"/>
        <v/>
      </c>
      <c r="AC1327" s="1" t="str">
        <f t="shared" si="345"/>
        <v/>
      </c>
      <c r="AD1327" s="1" t="str">
        <f t="shared" si="346"/>
        <v/>
      </c>
      <c r="AE1327" s="1" t="str">
        <f t="shared" si="347"/>
        <v/>
      </c>
      <c r="AF1327" s="1" t="str">
        <f t="shared" si="348"/>
        <v/>
      </c>
      <c r="AG1327" s="1" t="str">
        <f t="shared" si="349"/>
        <v/>
      </c>
      <c r="AH1327" s="1" t="str">
        <f t="shared" si="350"/>
        <v/>
      </c>
      <c r="AI1327" s="1" t="str">
        <f t="shared" si="351"/>
        <v/>
      </c>
      <c r="AV1327" s="8" t="str">
        <f t="shared" si="354"/>
        <v/>
      </c>
      <c r="AW1327" s="2" t="str">
        <f t="shared" si="352"/>
        <v/>
      </c>
      <c r="AX1327" s="3"/>
      <c r="AY1327" s="2" t="str">
        <f t="shared" si="353"/>
        <v/>
      </c>
      <c r="AZ1327" s="3"/>
      <c r="BA1327" s="3"/>
      <c r="BB1327" s="3"/>
      <c r="BC1327" s="3"/>
      <c r="BD1327" s="3"/>
    </row>
    <row r="1328" spans="22:56" x14ac:dyDescent="0.25">
      <c r="V1328" s="1" t="str">
        <f t="shared" ref="V1328:V1391" si="355">IF(AV1296&lt;&gt;"","(","")</f>
        <v/>
      </c>
      <c r="X1328" s="1" t="str">
        <f t="shared" ref="X1328:X1391" si="356">IF(AV1296&lt;=$N$14,IF(X1327&lt;$C$8,X1327+1,1),"")</f>
        <v/>
      </c>
      <c r="Y1328" s="1" t="str">
        <f t="shared" ref="Y1328:Y1391" si="357">IF(AV1296&lt;=$N$14,IF(X1328&gt;X1327,Y1327,IF(Y1327&lt;$C$9,Y1327+1,1)),"")</f>
        <v/>
      </c>
      <c r="Z1328" s="1" t="str">
        <f t="shared" ref="Z1328:Z1391" si="358">IF(AV1296&lt;=$N$14,IF(Y1328=Y1327,Z1327,IF(Y1328&gt;Y1327,Z1327,IF(Z1327&lt;$C$10,Z1327+1,1))),"")</f>
        <v/>
      </c>
      <c r="AA1328" s="1" t="str">
        <f t="shared" ref="AA1328:AA1391" si="359">IF(AV1296&lt;=$N$14,IF(Z1328=Z1327,AA1327,IF(Z1328&gt;Z1327,AA1327,AA1327+1)),"")</f>
        <v/>
      </c>
      <c r="AB1328" s="1" t="str">
        <f t="shared" ref="AB1328:AB1391" si="360">IF(AV1296&lt;=$N$14,INDEX($AM$8:$AT$8,1,X1328),"")</f>
        <v/>
      </c>
      <c r="AC1328" s="1" t="str">
        <f t="shared" ref="AC1328:AC1391" si="361">IF($C$6&gt;1,IF(AV1296&lt;&gt;"",", ",""),"")</f>
        <v/>
      </c>
      <c r="AD1328" s="1" t="str">
        <f t="shared" ref="AD1328:AD1391" si="362">IF($C$6&gt;1,IF(AV1296&lt;=$N$14,INDEX($AM$9:$AT$9,1,Y1328),""),"")</f>
        <v/>
      </c>
      <c r="AE1328" s="1" t="str">
        <f t="shared" ref="AE1328:AE1391" si="363">IF($C$6&gt;2,IF(AV1296&lt;&gt;"",", ",""),"")</f>
        <v/>
      </c>
      <c r="AF1328" s="1" t="str">
        <f t="shared" ref="AF1328:AF1391" si="364">IF($C$6&gt;2,IF(AV1296&lt;=$N$14,INDEX($AM$10:$AT$10,1,Z1328),""),"")</f>
        <v/>
      </c>
      <c r="AG1328" s="1" t="str">
        <f t="shared" ref="AG1328:AG1391" si="365">IF($C$6&gt;3,IF(AV1296&lt;&gt;"",", ",""),"")</f>
        <v/>
      </c>
      <c r="AH1328" s="1" t="str">
        <f t="shared" ref="AH1328:AH1391" si="366">IF($C$6&gt;3,IF(AV1296&lt;=$N$14,INDEX($AM$11:$AT$11,1,AA1328),""),"")</f>
        <v/>
      </c>
      <c r="AI1328" s="1" t="str">
        <f t="shared" ref="AI1328:AI1391" si="367">IF(AV1296&lt;&gt;"",")","")</f>
        <v/>
      </c>
      <c r="AV1328" s="8" t="str">
        <f t="shared" si="354"/>
        <v/>
      </c>
      <c r="AW1328" s="2" t="str">
        <f t="shared" si="352"/>
        <v/>
      </c>
      <c r="AX1328" s="3"/>
      <c r="AY1328" s="2" t="str">
        <f t="shared" si="353"/>
        <v/>
      </c>
      <c r="AZ1328" s="3"/>
      <c r="BA1328" s="3"/>
      <c r="BB1328" s="3"/>
      <c r="BC1328" s="3"/>
      <c r="BD1328" s="3"/>
    </row>
    <row r="1329" spans="22:56" x14ac:dyDescent="0.25">
      <c r="V1329" s="1" t="str">
        <f t="shared" si="355"/>
        <v/>
      </c>
      <c r="X1329" s="1" t="str">
        <f t="shared" si="356"/>
        <v/>
      </c>
      <c r="Y1329" s="1" t="str">
        <f t="shared" si="357"/>
        <v/>
      </c>
      <c r="Z1329" s="1" t="str">
        <f t="shared" si="358"/>
        <v/>
      </c>
      <c r="AA1329" s="1" t="str">
        <f t="shared" si="359"/>
        <v/>
      </c>
      <c r="AB1329" s="1" t="str">
        <f t="shared" si="360"/>
        <v/>
      </c>
      <c r="AC1329" s="1" t="str">
        <f t="shared" si="361"/>
        <v/>
      </c>
      <c r="AD1329" s="1" t="str">
        <f t="shared" si="362"/>
        <v/>
      </c>
      <c r="AE1329" s="1" t="str">
        <f t="shared" si="363"/>
        <v/>
      </c>
      <c r="AF1329" s="1" t="str">
        <f t="shared" si="364"/>
        <v/>
      </c>
      <c r="AG1329" s="1" t="str">
        <f t="shared" si="365"/>
        <v/>
      </c>
      <c r="AH1329" s="1" t="str">
        <f t="shared" si="366"/>
        <v/>
      </c>
      <c r="AI1329" s="1" t="str">
        <f t="shared" si="367"/>
        <v/>
      </c>
      <c r="AV1329" s="8" t="str">
        <f t="shared" si="354"/>
        <v/>
      </c>
      <c r="AW1329" s="2" t="str">
        <f t="shared" ref="AW1329:AW1392" si="368">IF(AV1329&lt;&gt;"",". Möglichkeit: ","")</f>
        <v/>
      </c>
      <c r="AX1329" s="3"/>
      <c r="AY1329" s="2" t="str">
        <f t="shared" si="353"/>
        <v/>
      </c>
      <c r="AZ1329" s="3"/>
      <c r="BA1329" s="3"/>
      <c r="BB1329" s="3"/>
      <c r="BC1329" s="3"/>
      <c r="BD1329" s="3"/>
    </row>
    <row r="1330" spans="22:56" x14ac:dyDescent="0.25">
      <c r="V1330" s="1" t="str">
        <f t="shared" si="355"/>
        <v/>
      </c>
      <c r="X1330" s="1" t="str">
        <f t="shared" si="356"/>
        <v/>
      </c>
      <c r="Y1330" s="1" t="str">
        <f t="shared" si="357"/>
        <v/>
      </c>
      <c r="Z1330" s="1" t="str">
        <f t="shared" si="358"/>
        <v/>
      </c>
      <c r="AA1330" s="1" t="str">
        <f t="shared" si="359"/>
        <v/>
      </c>
      <c r="AB1330" s="1" t="str">
        <f t="shared" si="360"/>
        <v/>
      </c>
      <c r="AC1330" s="1" t="str">
        <f t="shared" si="361"/>
        <v/>
      </c>
      <c r="AD1330" s="1" t="str">
        <f t="shared" si="362"/>
        <v/>
      </c>
      <c r="AE1330" s="1" t="str">
        <f t="shared" si="363"/>
        <v/>
      </c>
      <c r="AF1330" s="1" t="str">
        <f t="shared" si="364"/>
        <v/>
      </c>
      <c r="AG1330" s="1" t="str">
        <f t="shared" si="365"/>
        <v/>
      </c>
      <c r="AH1330" s="1" t="str">
        <f t="shared" si="366"/>
        <v/>
      </c>
      <c r="AI1330" s="1" t="str">
        <f t="shared" si="367"/>
        <v/>
      </c>
      <c r="AV1330" s="8" t="str">
        <f t="shared" si="354"/>
        <v/>
      </c>
      <c r="AW1330" s="2" t="str">
        <f t="shared" si="368"/>
        <v/>
      </c>
      <c r="AX1330" s="3"/>
      <c r="AY1330" s="2" t="str">
        <f t="shared" si="353"/>
        <v/>
      </c>
      <c r="AZ1330" s="3"/>
      <c r="BA1330" s="3"/>
      <c r="BB1330" s="3"/>
      <c r="BC1330" s="3"/>
      <c r="BD1330" s="3"/>
    </row>
    <row r="1331" spans="22:56" x14ac:dyDescent="0.25">
      <c r="V1331" s="1" t="str">
        <f t="shared" si="355"/>
        <v/>
      </c>
      <c r="X1331" s="1" t="str">
        <f t="shared" si="356"/>
        <v/>
      </c>
      <c r="Y1331" s="1" t="str">
        <f t="shared" si="357"/>
        <v/>
      </c>
      <c r="Z1331" s="1" t="str">
        <f t="shared" si="358"/>
        <v/>
      </c>
      <c r="AA1331" s="1" t="str">
        <f t="shared" si="359"/>
        <v/>
      </c>
      <c r="AB1331" s="1" t="str">
        <f t="shared" si="360"/>
        <v/>
      </c>
      <c r="AC1331" s="1" t="str">
        <f t="shared" si="361"/>
        <v/>
      </c>
      <c r="AD1331" s="1" t="str">
        <f t="shared" si="362"/>
        <v/>
      </c>
      <c r="AE1331" s="1" t="str">
        <f t="shared" si="363"/>
        <v/>
      </c>
      <c r="AF1331" s="1" t="str">
        <f t="shared" si="364"/>
        <v/>
      </c>
      <c r="AG1331" s="1" t="str">
        <f t="shared" si="365"/>
        <v/>
      </c>
      <c r="AH1331" s="1" t="str">
        <f t="shared" si="366"/>
        <v/>
      </c>
      <c r="AI1331" s="1" t="str">
        <f t="shared" si="367"/>
        <v/>
      </c>
      <c r="AV1331" s="8" t="str">
        <f t="shared" si="354"/>
        <v/>
      </c>
      <c r="AW1331" s="2" t="str">
        <f t="shared" si="368"/>
        <v/>
      </c>
      <c r="AX1331" s="3"/>
      <c r="AY1331" s="2" t="str">
        <f t="shared" si="353"/>
        <v/>
      </c>
      <c r="AZ1331" s="3"/>
      <c r="BA1331" s="3"/>
      <c r="BB1331" s="3"/>
      <c r="BC1331" s="3"/>
      <c r="BD1331" s="3"/>
    </row>
    <row r="1332" spans="22:56" x14ac:dyDescent="0.25">
      <c r="V1332" s="1" t="str">
        <f t="shared" si="355"/>
        <v/>
      </c>
      <c r="X1332" s="1" t="str">
        <f t="shared" si="356"/>
        <v/>
      </c>
      <c r="Y1332" s="1" t="str">
        <f t="shared" si="357"/>
        <v/>
      </c>
      <c r="Z1332" s="1" t="str">
        <f t="shared" si="358"/>
        <v/>
      </c>
      <c r="AA1332" s="1" t="str">
        <f t="shared" si="359"/>
        <v/>
      </c>
      <c r="AB1332" s="1" t="str">
        <f t="shared" si="360"/>
        <v/>
      </c>
      <c r="AC1332" s="1" t="str">
        <f t="shared" si="361"/>
        <v/>
      </c>
      <c r="AD1332" s="1" t="str">
        <f t="shared" si="362"/>
        <v/>
      </c>
      <c r="AE1332" s="1" t="str">
        <f t="shared" si="363"/>
        <v/>
      </c>
      <c r="AF1332" s="1" t="str">
        <f t="shared" si="364"/>
        <v/>
      </c>
      <c r="AG1332" s="1" t="str">
        <f t="shared" si="365"/>
        <v/>
      </c>
      <c r="AH1332" s="1" t="str">
        <f t="shared" si="366"/>
        <v/>
      </c>
      <c r="AI1332" s="1" t="str">
        <f t="shared" si="367"/>
        <v/>
      </c>
      <c r="AV1332" s="8" t="str">
        <f t="shared" si="354"/>
        <v/>
      </c>
      <c r="AW1332" s="2" t="str">
        <f t="shared" si="368"/>
        <v/>
      </c>
      <c r="AX1332" s="3"/>
      <c r="AY1332" s="2" t="str">
        <f t="shared" si="353"/>
        <v/>
      </c>
      <c r="AZ1332" s="3"/>
      <c r="BA1332" s="3"/>
      <c r="BB1332" s="3"/>
      <c r="BC1332" s="3"/>
      <c r="BD1332" s="3"/>
    </row>
    <row r="1333" spans="22:56" x14ac:dyDescent="0.25">
      <c r="V1333" s="1" t="str">
        <f t="shared" si="355"/>
        <v/>
      </c>
      <c r="X1333" s="1" t="str">
        <f t="shared" si="356"/>
        <v/>
      </c>
      <c r="Y1333" s="1" t="str">
        <f t="shared" si="357"/>
        <v/>
      </c>
      <c r="Z1333" s="1" t="str">
        <f t="shared" si="358"/>
        <v/>
      </c>
      <c r="AA1333" s="1" t="str">
        <f t="shared" si="359"/>
        <v/>
      </c>
      <c r="AB1333" s="1" t="str">
        <f t="shared" si="360"/>
        <v/>
      </c>
      <c r="AC1333" s="1" t="str">
        <f t="shared" si="361"/>
        <v/>
      </c>
      <c r="AD1333" s="1" t="str">
        <f t="shared" si="362"/>
        <v/>
      </c>
      <c r="AE1333" s="1" t="str">
        <f t="shared" si="363"/>
        <v/>
      </c>
      <c r="AF1333" s="1" t="str">
        <f t="shared" si="364"/>
        <v/>
      </c>
      <c r="AG1333" s="1" t="str">
        <f t="shared" si="365"/>
        <v/>
      </c>
      <c r="AH1333" s="1" t="str">
        <f t="shared" si="366"/>
        <v/>
      </c>
      <c r="AI1333" s="1" t="str">
        <f t="shared" si="367"/>
        <v/>
      </c>
      <c r="AV1333" s="8" t="str">
        <f t="shared" si="354"/>
        <v/>
      </c>
      <c r="AW1333" s="2" t="str">
        <f t="shared" si="368"/>
        <v/>
      </c>
      <c r="AX1333" s="3"/>
      <c r="AY1333" s="2" t="str">
        <f t="shared" si="353"/>
        <v/>
      </c>
      <c r="AZ1333" s="3"/>
      <c r="BA1333" s="3"/>
      <c r="BB1333" s="3"/>
      <c r="BC1333" s="3"/>
      <c r="BD1333" s="3"/>
    </row>
    <row r="1334" spans="22:56" x14ac:dyDescent="0.25">
      <c r="V1334" s="1" t="str">
        <f t="shared" si="355"/>
        <v/>
      </c>
      <c r="X1334" s="1" t="str">
        <f t="shared" si="356"/>
        <v/>
      </c>
      <c r="Y1334" s="1" t="str">
        <f t="shared" si="357"/>
        <v/>
      </c>
      <c r="Z1334" s="1" t="str">
        <f t="shared" si="358"/>
        <v/>
      </c>
      <c r="AA1334" s="1" t="str">
        <f t="shared" si="359"/>
        <v/>
      </c>
      <c r="AB1334" s="1" t="str">
        <f t="shared" si="360"/>
        <v/>
      </c>
      <c r="AC1334" s="1" t="str">
        <f t="shared" si="361"/>
        <v/>
      </c>
      <c r="AD1334" s="1" t="str">
        <f t="shared" si="362"/>
        <v/>
      </c>
      <c r="AE1334" s="1" t="str">
        <f t="shared" si="363"/>
        <v/>
      </c>
      <c r="AF1334" s="1" t="str">
        <f t="shared" si="364"/>
        <v/>
      </c>
      <c r="AG1334" s="1" t="str">
        <f t="shared" si="365"/>
        <v/>
      </c>
      <c r="AH1334" s="1" t="str">
        <f t="shared" si="366"/>
        <v/>
      </c>
      <c r="AI1334" s="1" t="str">
        <f t="shared" si="367"/>
        <v/>
      </c>
      <c r="AV1334" s="8" t="str">
        <f t="shared" si="354"/>
        <v/>
      </c>
      <c r="AW1334" s="2" t="str">
        <f t="shared" si="368"/>
        <v/>
      </c>
      <c r="AX1334" s="3"/>
      <c r="AY1334" s="2" t="str">
        <f t="shared" si="353"/>
        <v/>
      </c>
      <c r="AZ1334" s="3"/>
      <c r="BA1334" s="3"/>
      <c r="BB1334" s="3"/>
      <c r="BC1334" s="3"/>
      <c r="BD1334" s="3"/>
    </row>
    <row r="1335" spans="22:56" x14ac:dyDescent="0.25">
      <c r="V1335" s="1" t="str">
        <f t="shared" si="355"/>
        <v/>
      </c>
      <c r="X1335" s="1" t="str">
        <f t="shared" si="356"/>
        <v/>
      </c>
      <c r="Y1335" s="1" t="str">
        <f t="shared" si="357"/>
        <v/>
      </c>
      <c r="Z1335" s="1" t="str">
        <f t="shared" si="358"/>
        <v/>
      </c>
      <c r="AA1335" s="1" t="str">
        <f t="shared" si="359"/>
        <v/>
      </c>
      <c r="AB1335" s="1" t="str">
        <f t="shared" si="360"/>
        <v/>
      </c>
      <c r="AC1335" s="1" t="str">
        <f t="shared" si="361"/>
        <v/>
      </c>
      <c r="AD1335" s="1" t="str">
        <f t="shared" si="362"/>
        <v/>
      </c>
      <c r="AE1335" s="1" t="str">
        <f t="shared" si="363"/>
        <v/>
      </c>
      <c r="AF1335" s="1" t="str">
        <f t="shared" si="364"/>
        <v/>
      </c>
      <c r="AG1335" s="1" t="str">
        <f t="shared" si="365"/>
        <v/>
      </c>
      <c r="AH1335" s="1" t="str">
        <f t="shared" si="366"/>
        <v/>
      </c>
      <c r="AI1335" s="1" t="str">
        <f t="shared" si="367"/>
        <v/>
      </c>
      <c r="AV1335" s="8" t="str">
        <f t="shared" si="354"/>
        <v/>
      </c>
      <c r="AW1335" s="2" t="str">
        <f t="shared" si="368"/>
        <v/>
      </c>
      <c r="AX1335" s="3"/>
      <c r="AY1335" s="2" t="str">
        <f t="shared" si="353"/>
        <v/>
      </c>
      <c r="AZ1335" s="3"/>
      <c r="BA1335" s="3"/>
      <c r="BB1335" s="3"/>
      <c r="BC1335" s="3"/>
      <c r="BD1335" s="3"/>
    </row>
    <row r="1336" spans="22:56" x14ac:dyDescent="0.25">
      <c r="V1336" s="1" t="str">
        <f t="shared" si="355"/>
        <v/>
      </c>
      <c r="X1336" s="1" t="str">
        <f t="shared" si="356"/>
        <v/>
      </c>
      <c r="Y1336" s="1" t="str">
        <f t="shared" si="357"/>
        <v/>
      </c>
      <c r="Z1336" s="1" t="str">
        <f t="shared" si="358"/>
        <v/>
      </c>
      <c r="AA1336" s="1" t="str">
        <f t="shared" si="359"/>
        <v/>
      </c>
      <c r="AB1336" s="1" t="str">
        <f t="shared" si="360"/>
        <v/>
      </c>
      <c r="AC1336" s="1" t="str">
        <f t="shared" si="361"/>
        <v/>
      </c>
      <c r="AD1336" s="1" t="str">
        <f t="shared" si="362"/>
        <v/>
      </c>
      <c r="AE1336" s="1" t="str">
        <f t="shared" si="363"/>
        <v/>
      </c>
      <c r="AF1336" s="1" t="str">
        <f t="shared" si="364"/>
        <v/>
      </c>
      <c r="AG1336" s="1" t="str">
        <f t="shared" si="365"/>
        <v/>
      </c>
      <c r="AH1336" s="1" t="str">
        <f t="shared" si="366"/>
        <v/>
      </c>
      <c r="AI1336" s="1" t="str">
        <f t="shared" si="367"/>
        <v/>
      </c>
      <c r="AV1336" s="8" t="str">
        <f t="shared" si="354"/>
        <v/>
      </c>
      <c r="AW1336" s="2" t="str">
        <f t="shared" si="368"/>
        <v/>
      </c>
      <c r="AX1336" s="3"/>
      <c r="AY1336" s="2" t="str">
        <f t="shared" si="353"/>
        <v/>
      </c>
      <c r="AZ1336" s="3"/>
      <c r="BA1336" s="3"/>
      <c r="BB1336" s="3"/>
      <c r="BC1336" s="3"/>
      <c r="BD1336" s="3"/>
    </row>
    <row r="1337" spans="22:56" x14ac:dyDescent="0.25">
      <c r="V1337" s="1" t="str">
        <f t="shared" si="355"/>
        <v/>
      </c>
      <c r="X1337" s="1" t="str">
        <f t="shared" si="356"/>
        <v/>
      </c>
      <c r="Y1337" s="1" t="str">
        <f t="shared" si="357"/>
        <v/>
      </c>
      <c r="Z1337" s="1" t="str">
        <f t="shared" si="358"/>
        <v/>
      </c>
      <c r="AA1337" s="1" t="str">
        <f t="shared" si="359"/>
        <v/>
      </c>
      <c r="AB1337" s="1" t="str">
        <f t="shared" si="360"/>
        <v/>
      </c>
      <c r="AC1337" s="1" t="str">
        <f t="shared" si="361"/>
        <v/>
      </c>
      <c r="AD1337" s="1" t="str">
        <f t="shared" si="362"/>
        <v/>
      </c>
      <c r="AE1337" s="1" t="str">
        <f t="shared" si="363"/>
        <v/>
      </c>
      <c r="AF1337" s="1" t="str">
        <f t="shared" si="364"/>
        <v/>
      </c>
      <c r="AG1337" s="1" t="str">
        <f t="shared" si="365"/>
        <v/>
      </c>
      <c r="AH1337" s="1" t="str">
        <f t="shared" si="366"/>
        <v/>
      </c>
      <c r="AI1337" s="1" t="str">
        <f t="shared" si="367"/>
        <v/>
      </c>
      <c r="AV1337" s="8" t="str">
        <f t="shared" si="354"/>
        <v/>
      </c>
      <c r="AW1337" s="2" t="str">
        <f t="shared" si="368"/>
        <v/>
      </c>
      <c r="AX1337" s="3"/>
      <c r="AY1337" s="2" t="str">
        <f t="shared" si="353"/>
        <v/>
      </c>
      <c r="AZ1337" s="3"/>
      <c r="BA1337" s="3"/>
      <c r="BB1337" s="3"/>
      <c r="BC1337" s="3"/>
      <c r="BD1337" s="3"/>
    </row>
    <row r="1338" spans="22:56" x14ac:dyDescent="0.25">
      <c r="V1338" s="1" t="str">
        <f t="shared" si="355"/>
        <v/>
      </c>
      <c r="X1338" s="1" t="str">
        <f t="shared" si="356"/>
        <v/>
      </c>
      <c r="Y1338" s="1" t="str">
        <f t="shared" si="357"/>
        <v/>
      </c>
      <c r="Z1338" s="1" t="str">
        <f t="shared" si="358"/>
        <v/>
      </c>
      <c r="AA1338" s="1" t="str">
        <f t="shared" si="359"/>
        <v/>
      </c>
      <c r="AB1338" s="1" t="str">
        <f t="shared" si="360"/>
        <v/>
      </c>
      <c r="AC1338" s="1" t="str">
        <f t="shared" si="361"/>
        <v/>
      </c>
      <c r="AD1338" s="1" t="str">
        <f t="shared" si="362"/>
        <v/>
      </c>
      <c r="AE1338" s="1" t="str">
        <f t="shared" si="363"/>
        <v/>
      </c>
      <c r="AF1338" s="1" t="str">
        <f t="shared" si="364"/>
        <v/>
      </c>
      <c r="AG1338" s="1" t="str">
        <f t="shared" si="365"/>
        <v/>
      </c>
      <c r="AH1338" s="1" t="str">
        <f t="shared" si="366"/>
        <v/>
      </c>
      <c r="AI1338" s="1" t="str">
        <f t="shared" si="367"/>
        <v/>
      </c>
      <c r="AV1338" s="8" t="str">
        <f t="shared" si="354"/>
        <v/>
      </c>
      <c r="AW1338" s="2" t="str">
        <f t="shared" si="368"/>
        <v/>
      </c>
      <c r="AX1338" s="3"/>
      <c r="AY1338" s="2" t="str">
        <f t="shared" si="353"/>
        <v/>
      </c>
      <c r="AZ1338" s="3"/>
      <c r="BA1338" s="3"/>
      <c r="BB1338" s="3"/>
      <c r="BC1338" s="3"/>
      <c r="BD1338" s="3"/>
    </row>
    <row r="1339" spans="22:56" x14ac:dyDescent="0.25">
      <c r="V1339" s="1" t="str">
        <f t="shared" si="355"/>
        <v/>
      </c>
      <c r="X1339" s="1" t="str">
        <f t="shared" si="356"/>
        <v/>
      </c>
      <c r="Y1339" s="1" t="str">
        <f t="shared" si="357"/>
        <v/>
      </c>
      <c r="Z1339" s="1" t="str">
        <f t="shared" si="358"/>
        <v/>
      </c>
      <c r="AA1339" s="1" t="str">
        <f t="shared" si="359"/>
        <v/>
      </c>
      <c r="AB1339" s="1" t="str">
        <f t="shared" si="360"/>
        <v/>
      </c>
      <c r="AC1339" s="1" t="str">
        <f t="shared" si="361"/>
        <v/>
      </c>
      <c r="AD1339" s="1" t="str">
        <f t="shared" si="362"/>
        <v/>
      </c>
      <c r="AE1339" s="1" t="str">
        <f t="shared" si="363"/>
        <v/>
      </c>
      <c r="AF1339" s="1" t="str">
        <f t="shared" si="364"/>
        <v/>
      </c>
      <c r="AG1339" s="1" t="str">
        <f t="shared" si="365"/>
        <v/>
      </c>
      <c r="AH1339" s="1" t="str">
        <f t="shared" si="366"/>
        <v/>
      </c>
      <c r="AI1339" s="1" t="str">
        <f t="shared" si="367"/>
        <v/>
      </c>
      <c r="AV1339" s="8" t="str">
        <f t="shared" si="354"/>
        <v/>
      </c>
      <c r="AW1339" s="2" t="str">
        <f t="shared" si="368"/>
        <v/>
      </c>
      <c r="AX1339" s="3"/>
      <c r="AY1339" s="2" t="str">
        <f t="shared" si="353"/>
        <v/>
      </c>
      <c r="AZ1339" s="3"/>
      <c r="BA1339" s="3"/>
      <c r="BB1339" s="3"/>
      <c r="BC1339" s="3"/>
      <c r="BD1339" s="3"/>
    </row>
    <row r="1340" spans="22:56" x14ac:dyDescent="0.25">
      <c r="V1340" s="1" t="str">
        <f t="shared" si="355"/>
        <v/>
      </c>
      <c r="X1340" s="1" t="str">
        <f t="shared" si="356"/>
        <v/>
      </c>
      <c r="Y1340" s="1" t="str">
        <f t="shared" si="357"/>
        <v/>
      </c>
      <c r="Z1340" s="1" t="str">
        <f t="shared" si="358"/>
        <v/>
      </c>
      <c r="AA1340" s="1" t="str">
        <f t="shared" si="359"/>
        <v/>
      </c>
      <c r="AB1340" s="1" t="str">
        <f t="shared" si="360"/>
        <v/>
      </c>
      <c r="AC1340" s="1" t="str">
        <f t="shared" si="361"/>
        <v/>
      </c>
      <c r="AD1340" s="1" t="str">
        <f t="shared" si="362"/>
        <v/>
      </c>
      <c r="AE1340" s="1" t="str">
        <f t="shared" si="363"/>
        <v/>
      </c>
      <c r="AF1340" s="1" t="str">
        <f t="shared" si="364"/>
        <v/>
      </c>
      <c r="AG1340" s="1" t="str">
        <f t="shared" si="365"/>
        <v/>
      </c>
      <c r="AH1340" s="1" t="str">
        <f t="shared" si="366"/>
        <v/>
      </c>
      <c r="AI1340" s="1" t="str">
        <f t="shared" si="367"/>
        <v/>
      </c>
      <c r="AV1340" s="8" t="str">
        <f t="shared" si="354"/>
        <v/>
      </c>
      <c r="AW1340" s="2" t="str">
        <f t="shared" si="368"/>
        <v/>
      </c>
      <c r="AX1340" s="3"/>
      <c r="AY1340" s="2" t="str">
        <f t="shared" si="353"/>
        <v/>
      </c>
      <c r="AZ1340" s="3"/>
      <c r="BA1340" s="3"/>
      <c r="BB1340" s="3"/>
      <c r="BC1340" s="3"/>
      <c r="BD1340" s="3"/>
    </row>
    <row r="1341" spans="22:56" x14ac:dyDescent="0.25">
      <c r="V1341" s="1" t="str">
        <f t="shared" si="355"/>
        <v/>
      </c>
      <c r="X1341" s="1" t="str">
        <f t="shared" si="356"/>
        <v/>
      </c>
      <c r="Y1341" s="1" t="str">
        <f t="shared" si="357"/>
        <v/>
      </c>
      <c r="Z1341" s="1" t="str">
        <f t="shared" si="358"/>
        <v/>
      </c>
      <c r="AA1341" s="1" t="str">
        <f t="shared" si="359"/>
        <v/>
      </c>
      <c r="AB1341" s="1" t="str">
        <f t="shared" si="360"/>
        <v/>
      </c>
      <c r="AC1341" s="1" t="str">
        <f t="shared" si="361"/>
        <v/>
      </c>
      <c r="AD1341" s="1" t="str">
        <f t="shared" si="362"/>
        <v/>
      </c>
      <c r="AE1341" s="1" t="str">
        <f t="shared" si="363"/>
        <v/>
      </c>
      <c r="AF1341" s="1" t="str">
        <f t="shared" si="364"/>
        <v/>
      </c>
      <c r="AG1341" s="1" t="str">
        <f t="shared" si="365"/>
        <v/>
      </c>
      <c r="AH1341" s="1" t="str">
        <f t="shared" si="366"/>
        <v/>
      </c>
      <c r="AI1341" s="1" t="str">
        <f t="shared" si="367"/>
        <v/>
      </c>
      <c r="AV1341" s="8" t="str">
        <f t="shared" si="354"/>
        <v/>
      </c>
      <c r="AW1341" s="2" t="str">
        <f t="shared" si="368"/>
        <v/>
      </c>
      <c r="AX1341" s="3"/>
      <c r="AY1341" s="2" t="str">
        <f t="shared" si="353"/>
        <v/>
      </c>
      <c r="AZ1341" s="3"/>
      <c r="BA1341" s="3"/>
      <c r="BB1341" s="3"/>
      <c r="BC1341" s="3"/>
      <c r="BD1341" s="3"/>
    </row>
    <row r="1342" spans="22:56" x14ac:dyDescent="0.25">
      <c r="V1342" s="1" t="str">
        <f t="shared" si="355"/>
        <v/>
      </c>
      <c r="X1342" s="1" t="str">
        <f t="shared" si="356"/>
        <v/>
      </c>
      <c r="Y1342" s="1" t="str">
        <f t="shared" si="357"/>
        <v/>
      </c>
      <c r="Z1342" s="1" t="str">
        <f t="shared" si="358"/>
        <v/>
      </c>
      <c r="AA1342" s="1" t="str">
        <f t="shared" si="359"/>
        <v/>
      </c>
      <c r="AB1342" s="1" t="str">
        <f t="shared" si="360"/>
        <v/>
      </c>
      <c r="AC1342" s="1" t="str">
        <f t="shared" si="361"/>
        <v/>
      </c>
      <c r="AD1342" s="1" t="str">
        <f t="shared" si="362"/>
        <v/>
      </c>
      <c r="AE1342" s="1" t="str">
        <f t="shared" si="363"/>
        <v/>
      </c>
      <c r="AF1342" s="1" t="str">
        <f t="shared" si="364"/>
        <v/>
      </c>
      <c r="AG1342" s="1" t="str">
        <f t="shared" si="365"/>
        <v/>
      </c>
      <c r="AH1342" s="1" t="str">
        <f t="shared" si="366"/>
        <v/>
      </c>
      <c r="AI1342" s="1" t="str">
        <f t="shared" si="367"/>
        <v/>
      </c>
      <c r="AV1342" s="8" t="str">
        <f t="shared" si="354"/>
        <v/>
      </c>
      <c r="AW1342" s="2" t="str">
        <f t="shared" si="368"/>
        <v/>
      </c>
      <c r="AX1342" s="3"/>
      <c r="AY1342" s="2" t="str">
        <f t="shared" si="353"/>
        <v/>
      </c>
      <c r="AZ1342" s="3"/>
      <c r="BA1342" s="3"/>
      <c r="BB1342" s="3"/>
      <c r="BC1342" s="3"/>
      <c r="BD1342" s="3"/>
    </row>
    <row r="1343" spans="22:56" x14ac:dyDescent="0.25">
      <c r="V1343" s="1" t="str">
        <f t="shared" si="355"/>
        <v/>
      </c>
      <c r="X1343" s="1" t="str">
        <f t="shared" si="356"/>
        <v/>
      </c>
      <c r="Y1343" s="1" t="str">
        <f t="shared" si="357"/>
        <v/>
      </c>
      <c r="Z1343" s="1" t="str">
        <f t="shared" si="358"/>
        <v/>
      </c>
      <c r="AA1343" s="1" t="str">
        <f t="shared" si="359"/>
        <v/>
      </c>
      <c r="AB1343" s="1" t="str">
        <f t="shared" si="360"/>
        <v/>
      </c>
      <c r="AC1343" s="1" t="str">
        <f t="shared" si="361"/>
        <v/>
      </c>
      <c r="AD1343" s="1" t="str">
        <f t="shared" si="362"/>
        <v/>
      </c>
      <c r="AE1343" s="1" t="str">
        <f t="shared" si="363"/>
        <v/>
      </c>
      <c r="AF1343" s="1" t="str">
        <f t="shared" si="364"/>
        <v/>
      </c>
      <c r="AG1343" s="1" t="str">
        <f t="shared" si="365"/>
        <v/>
      </c>
      <c r="AH1343" s="1" t="str">
        <f t="shared" si="366"/>
        <v/>
      </c>
      <c r="AI1343" s="1" t="str">
        <f t="shared" si="367"/>
        <v/>
      </c>
      <c r="AV1343" s="8" t="str">
        <f t="shared" si="354"/>
        <v/>
      </c>
      <c r="AW1343" s="2" t="str">
        <f t="shared" si="368"/>
        <v/>
      </c>
      <c r="AX1343" s="3"/>
      <c r="AY1343" s="2" t="str">
        <f t="shared" si="353"/>
        <v/>
      </c>
      <c r="AZ1343" s="3"/>
      <c r="BA1343" s="3"/>
      <c r="BB1343" s="3"/>
      <c r="BC1343" s="3"/>
      <c r="BD1343" s="3"/>
    </row>
    <row r="1344" spans="22:56" x14ac:dyDescent="0.25">
      <c r="V1344" s="1" t="str">
        <f t="shared" si="355"/>
        <v/>
      </c>
      <c r="X1344" s="1" t="str">
        <f t="shared" si="356"/>
        <v/>
      </c>
      <c r="Y1344" s="1" t="str">
        <f t="shared" si="357"/>
        <v/>
      </c>
      <c r="Z1344" s="1" t="str">
        <f t="shared" si="358"/>
        <v/>
      </c>
      <c r="AA1344" s="1" t="str">
        <f t="shared" si="359"/>
        <v/>
      </c>
      <c r="AB1344" s="1" t="str">
        <f t="shared" si="360"/>
        <v/>
      </c>
      <c r="AC1344" s="1" t="str">
        <f t="shared" si="361"/>
        <v/>
      </c>
      <c r="AD1344" s="1" t="str">
        <f t="shared" si="362"/>
        <v/>
      </c>
      <c r="AE1344" s="1" t="str">
        <f t="shared" si="363"/>
        <v/>
      </c>
      <c r="AF1344" s="1" t="str">
        <f t="shared" si="364"/>
        <v/>
      </c>
      <c r="AG1344" s="1" t="str">
        <f t="shared" si="365"/>
        <v/>
      </c>
      <c r="AH1344" s="1" t="str">
        <f t="shared" si="366"/>
        <v/>
      </c>
      <c r="AI1344" s="1" t="str">
        <f t="shared" si="367"/>
        <v/>
      </c>
      <c r="AV1344" s="8" t="str">
        <f t="shared" si="354"/>
        <v/>
      </c>
      <c r="AW1344" s="2" t="str">
        <f t="shared" si="368"/>
        <v/>
      </c>
      <c r="AX1344" s="3"/>
      <c r="AY1344" s="2" t="str">
        <f t="shared" si="353"/>
        <v/>
      </c>
      <c r="AZ1344" s="3"/>
      <c r="BA1344" s="3"/>
      <c r="BB1344" s="3"/>
      <c r="BC1344" s="3"/>
      <c r="BD1344" s="3"/>
    </row>
    <row r="1345" spans="22:56" x14ac:dyDescent="0.25">
      <c r="V1345" s="1" t="str">
        <f t="shared" si="355"/>
        <v/>
      </c>
      <c r="X1345" s="1" t="str">
        <f t="shared" si="356"/>
        <v/>
      </c>
      <c r="Y1345" s="1" t="str">
        <f t="shared" si="357"/>
        <v/>
      </c>
      <c r="Z1345" s="1" t="str">
        <f t="shared" si="358"/>
        <v/>
      </c>
      <c r="AA1345" s="1" t="str">
        <f t="shared" si="359"/>
        <v/>
      </c>
      <c r="AB1345" s="1" t="str">
        <f t="shared" si="360"/>
        <v/>
      </c>
      <c r="AC1345" s="1" t="str">
        <f t="shared" si="361"/>
        <v/>
      </c>
      <c r="AD1345" s="1" t="str">
        <f t="shared" si="362"/>
        <v/>
      </c>
      <c r="AE1345" s="1" t="str">
        <f t="shared" si="363"/>
        <v/>
      </c>
      <c r="AF1345" s="1" t="str">
        <f t="shared" si="364"/>
        <v/>
      </c>
      <c r="AG1345" s="1" t="str">
        <f t="shared" si="365"/>
        <v/>
      </c>
      <c r="AH1345" s="1" t="str">
        <f t="shared" si="366"/>
        <v/>
      </c>
      <c r="AI1345" s="1" t="str">
        <f t="shared" si="367"/>
        <v/>
      </c>
      <c r="AV1345" s="8" t="str">
        <f t="shared" si="354"/>
        <v/>
      </c>
      <c r="AW1345" s="2" t="str">
        <f t="shared" si="368"/>
        <v/>
      </c>
      <c r="AX1345" s="3"/>
      <c r="AY1345" s="2" t="str">
        <f t="shared" si="353"/>
        <v/>
      </c>
      <c r="AZ1345" s="3"/>
      <c r="BA1345" s="3"/>
      <c r="BB1345" s="3"/>
      <c r="BC1345" s="3"/>
      <c r="BD1345" s="3"/>
    </row>
    <row r="1346" spans="22:56" x14ac:dyDescent="0.25">
      <c r="V1346" s="1" t="str">
        <f t="shared" si="355"/>
        <v/>
      </c>
      <c r="X1346" s="1" t="str">
        <f t="shared" si="356"/>
        <v/>
      </c>
      <c r="Y1346" s="1" t="str">
        <f t="shared" si="357"/>
        <v/>
      </c>
      <c r="Z1346" s="1" t="str">
        <f t="shared" si="358"/>
        <v/>
      </c>
      <c r="AA1346" s="1" t="str">
        <f t="shared" si="359"/>
        <v/>
      </c>
      <c r="AB1346" s="1" t="str">
        <f t="shared" si="360"/>
        <v/>
      </c>
      <c r="AC1346" s="1" t="str">
        <f t="shared" si="361"/>
        <v/>
      </c>
      <c r="AD1346" s="1" t="str">
        <f t="shared" si="362"/>
        <v/>
      </c>
      <c r="AE1346" s="1" t="str">
        <f t="shared" si="363"/>
        <v/>
      </c>
      <c r="AF1346" s="1" t="str">
        <f t="shared" si="364"/>
        <v/>
      </c>
      <c r="AG1346" s="1" t="str">
        <f t="shared" si="365"/>
        <v/>
      </c>
      <c r="AH1346" s="1" t="str">
        <f t="shared" si="366"/>
        <v/>
      </c>
      <c r="AI1346" s="1" t="str">
        <f t="shared" si="367"/>
        <v/>
      </c>
      <c r="AV1346" s="8" t="str">
        <f t="shared" si="354"/>
        <v/>
      </c>
      <c r="AW1346" s="2" t="str">
        <f t="shared" si="368"/>
        <v/>
      </c>
      <c r="AX1346" s="3"/>
      <c r="AY1346" s="2" t="str">
        <f t="shared" si="353"/>
        <v/>
      </c>
      <c r="AZ1346" s="3"/>
      <c r="BA1346" s="3"/>
      <c r="BB1346" s="3"/>
      <c r="BC1346" s="3"/>
      <c r="BD1346" s="3"/>
    </row>
    <row r="1347" spans="22:56" x14ac:dyDescent="0.25">
      <c r="V1347" s="1" t="str">
        <f t="shared" si="355"/>
        <v/>
      </c>
      <c r="X1347" s="1" t="str">
        <f t="shared" si="356"/>
        <v/>
      </c>
      <c r="Y1347" s="1" t="str">
        <f t="shared" si="357"/>
        <v/>
      </c>
      <c r="Z1347" s="1" t="str">
        <f t="shared" si="358"/>
        <v/>
      </c>
      <c r="AA1347" s="1" t="str">
        <f t="shared" si="359"/>
        <v/>
      </c>
      <c r="AB1347" s="1" t="str">
        <f t="shared" si="360"/>
        <v/>
      </c>
      <c r="AC1347" s="1" t="str">
        <f t="shared" si="361"/>
        <v/>
      </c>
      <c r="AD1347" s="1" t="str">
        <f t="shared" si="362"/>
        <v/>
      </c>
      <c r="AE1347" s="1" t="str">
        <f t="shared" si="363"/>
        <v/>
      </c>
      <c r="AF1347" s="1" t="str">
        <f t="shared" si="364"/>
        <v/>
      </c>
      <c r="AG1347" s="1" t="str">
        <f t="shared" si="365"/>
        <v/>
      </c>
      <c r="AH1347" s="1" t="str">
        <f t="shared" si="366"/>
        <v/>
      </c>
      <c r="AI1347" s="1" t="str">
        <f t="shared" si="367"/>
        <v/>
      </c>
      <c r="AV1347" s="8" t="str">
        <f t="shared" si="354"/>
        <v/>
      </c>
      <c r="AW1347" s="2" t="str">
        <f t="shared" si="368"/>
        <v/>
      </c>
      <c r="AX1347" s="3"/>
      <c r="AY1347" s="2" t="str">
        <f t="shared" si="353"/>
        <v/>
      </c>
      <c r="AZ1347" s="3"/>
      <c r="BA1347" s="3"/>
      <c r="BB1347" s="3"/>
      <c r="BC1347" s="3"/>
      <c r="BD1347" s="3"/>
    </row>
    <row r="1348" spans="22:56" x14ac:dyDescent="0.25">
      <c r="V1348" s="1" t="str">
        <f t="shared" si="355"/>
        <v/>
      </c>
      <c r="X1348" s="1" t="str">
        <f t="shared" si="356"/>
        <v/>
      </c>
      <c r="Y1348" s="1" t="str">
        <f t="shared" si="357"/>
        <v/>
      </c>
      <c r="Z1348" s="1" t="str">
        <f t="shared" si="358"/>
        <v/>
      </c>
      <c r="AA1348" s="1" t="str">
        <f t="shared" si="359"/>
        <v/>
      </c>
      <c r="AB1348" s="1" t="str">
        <f t="shared" si="360"/>
        <v/>
      </c>
      <c r="AC1348" s="1" t="str">
        <f t="shared" si="361"/>
        <v/>
      </c>
      <c r="AD1348" s="1" t="str">
        <f t="shared" si="362"/>
        <v/>
      </c>
      <c r="AE1348" s="1" t="str">
        <f t="shared" si="363"/>
        <v/>
      </c>
      <c r="AF1348" s="1" t="str">
        <f t="shared" si="364"/>
        <v/>
      </c>
      <c r="AG1348" s="1" t="str">
        <f t="shared" si="365"/>
        <v/>
      </c>
      <c r="AH1348" s="1" t="str">
        <f t="shared" si="366"/>
        <v/>
      </c>
      <c r="AI1348" s="1" t="str">
        <f t="shared" si="367"/>
        <v/>
      </c>
      <c r="AV1348" s="8" t="str">
        <f t="shared" si="354"/>
        <v/>
      </c>
      <c r="AW1348" s="2" t="str">
        <f t="shared" si="368"/>
        <v/>
      </c>
      <c r="AX1348" s="3"/>
      <c r="AY1348" s="2" t="str">
        <f t="shared" si="353"/>
        <v/>
      </c>
      <c r="AZ1348" s="3"/>
      <c r="BA1348" s="3"/>
      <c r="BB1348" s="3"/>
      <c r="BC1348" s="3"/>
      <c r="BD1348" s="3"/>
    </row>
    <row r="1349" spans="22:56" x14ac:dyDescent="0.25">
      <c r="V1349" s="1" t="str">
        <f t="shared" si="355"/>
        <v/>
      </c>
      <c r="X1349" s="1" t="str">
        <f t="shared" si="356"/>
        <v/>
      </c>
      <c r="Y1349" s="1" t="str">
        <f t="shared" si="357"/>
        <v/>
      </c>
      <c r="Z1349" s="1" t="str">
        <f t="shared" si="358"/>
        <v/>
      </c>
      <c r="AA1349" s="1" t="str">
        <f t="shared" si="359"/>
        <v/>
      </c>
      <c r="AB1349" s="1" t="str">
        <f t="shared" si="360"/>
        <v/>
      </c>
      <c r="AC1349" s="1" t="str">
        <f t="shared" si="361"/>
        <v/>
      </c>
      <c r="AD1349" s="1" t="str">
        <f t="shared" si="362"/>
        <v/>
      </c>
      <c r="AE1349" s="1" t="str">
        <f t="shared" si="363"/>
        <v/>
      </c>
      <c r="AF1349" s="1" t="str">
        <f t="shared" si="364"/>
        <v/>
      </c>
      <c r="AG1349" s="1" t="str">
        <f t="shared" si="365"/>
        <v/>
      </c>
      <c r="AH1349" s="1" t="str">
        <f t="shared" si="366"/>
        <v/>
      </c>
      <c r="AI1349" s="1" t="str">
        <f t="shared" si="367"/>
        <v/>
      </c>
      <c r="AV1349" s="8" t="str">
        <f t="shared" si="354"/>
        <v/>
      </c>
      <c r="AW1349" s="2" t="str">
        <f t="shared" si="368"/>
        <v/>
      </c>
      <c r="AX1349" s="3"/>
      <c r="AY1349" s="2" t="str">
        <f t="shared" si="353"/>
        <v/>
      </c>
      <c r="AZ1349" s="3"/>
      <c r="BA1349" s="3"/>
      <c r="BB1349" s="3"/>
      <c r="BC1349" s="3"/>
      <c r="BD1349" s="3"/>
    </row>
    <row r="1350" spans="22:56" x14ac:dyDescent="0.25">
      <c r="V1350" s="1" t="str">
        <f t="shared" si="355"/>
        <v/>
      </c>
      <c r="X1350" s="1" t="str">
        <f t="shared" si="356"/>
        <v/>
      </c>
      <c r="Y1350" s="1" t="str">
        <f t="shared" si="357"/>
        <v/>
      </c>
      <c r="Z1350" s="1" t="str">
        <f t="shared" si="358"/>
        <v/>
      </c>
      <c r="AA1350" s="1" t="str">
        <f t="shared" si="359"/>
        <v/>
      </c>
      <c r="AB1350" s="1" t="str">
        <f t="shared" si="360"/>
        <v/>
      </c>
      <c r="AC1350" s="1" t="str">
        <f t="shared" si="361"/>
        <v/>
      </c>
      <c r="AD1350" s="1" t="str">
        <f t="shared" si="362"/>
        <v/>
      </c>
      <c r="AE1350" s="1" t="str">
        <f t="shared" si="363"/>
        <v/>
      </c>
      <c r="AF1350" s="1" t="str">
        <f t="shared" si="364"/>
        <v/>
      </c>
      <c r="AG1350" s="1" t="str">
        <f t="shared" si="365"/>
        <v/>
      </c>
      <c r="AH1350" s="1" t="str">
        <f t="shared" si="366"/>
        <v/>
      </c>
      <c r="AI1350" s="1" t="str">
        <f t="shared" si="367"/>
        <v/>
      </c>
      <c r="AV1350" s="8" t="str">
        <f t="shared" si="354"/>
        <v/>
      </c>
      <c r="AW1350" s="2" t="str">
        <f t="shared" si="368"/>
        <v/>
      </c>
      <c r="AX1350" s="3"/>
      <c r="AY1350" s="2" t="str">
        <f t="shared" si="353"/>
        <v/>
      </c>
      <c r="AZ1350" s="3"/>
      <c r="BA1350" s="3"/>
      <c r="BB1350" s="3"/>
      <c r="BC1350" s="3"/>
      <c r="BD1350" s="3"/>
    </row>
    <row r="1351" spans="22:56" x14ac:dyDescent="0.25">
      <c r="V1351" s="1" t="str">
        <f t="shared" si="355"/>
        <v/>
      </c>
      <c r="X1351" s="1" t="str">
        <f t="shared" si="356"/>
        <v/>
      </c>
      <c r="Y1351" s="1" t="str">
        <f t="shared" si="357"/>
        <v/>
      </c>
      <c r="Z1351" s="1" t="str">
        <f t="shared" si="358"/>
        <v/>
      </c>
      <c r="AA1351" s="1" t="str">
        <f t="shared" si="359"/>
        <v/>
      </c>
      <c r="AB1351" s="1" t="str">
        <f t="shared" si="360"/>
        <v/>
      </c>
      <c r="AC1351" s="1" t="str">
        <f t="shared" si="361"/>
        <v/>
      </c>
      <c r="AD1351" s="1" t="str">
        <f t="shared" si="362"/>
        <v/>
      </c>
      <c r="AE1351" s="1" t="str">
        <f t="shared" si="363"/>
        <v/>
      </c>
      <c r="AF1351" s="1" t="str">
        <f t="shared" si="364"/>
        <v/>
      </c>
      <c r="AG1351" s="1" t="str">
        <f t="shared" si="365"/>
        <v/>
      </c>
      <c r="AH1351" s="1" t="str">
        <f t="shared" si="366"/>
        <v/>
      </c>
      <c r="AI1351" s="1" t="str">
        <f t="shared" si="367"/>
        <v/>
      </c>
      <c r="AV1351" s="8" t="str">
        <f t="shared" si="354"/>
        <v/>
      </c>
      <c r="AW1351" s="2" t="str">
        <f t="shared" si="368"/>
        <v/>
      </c>
      <c r="AX1351" s="3"/>
      <c r="AY1351" s="2" t="str">
        <f t="shared" si="353"/>
        <v/>
      </c>
      <c r="AZ1351" s="3"/>
      <c r="BA1351" s="3"/>
      <c r="BB1351" s="3"/>
      <c r="BC1351" s="3"/>
      <c r="BD1351" s="3"/>
    </row>
    <row r="1352" spans="22:56" x14ac:dyDescent="0.25">
      <c r="V1352" s="1" t="str">
        <f t="shared" si="355"/>
        <v/>
      </c>
      <c r="X1352" s="1" t="str">
        <f t="shared" si="356"/>
        <v/>
      </c>
      <c r="Y1352" s="1" t="str">
        <f t="shared" si="357"/>
        <v/>
      </c>
      <c r="Z1352" s="1" t="str">
        <f t="shared" si="358"/>
        <v/>
      </c>
      <c r="AA1352" s="1" t="str">
        <f t="shared" si="359"/>
        <v/>
      </c>
      <c r="AB1352" s="1" t="str">
        <f t="shared" si="360"/>
        <v/>
      </c>
      <c r="AC1352" s="1" t="str">
        <f t="shared" si="361"/>
        <v/>
      </c>
      <c r="AD1352" s="1" t="str">
        <f t="shared" si="362"/>
        <v/>
      </c>
      <c r="AE1352" s="1" t="str">
        <f t="shared" si="363"/>
        <v/>
      </c>
      <c r="AF1352" s="1" t="str">
        <f t="shared" si="364"/>
        <v/>
      </c>
      <c r="AG1352" s="1" t="str">
        <f t="shared" si="365"/>
        <v/>
      </c>
      <c r="AH1352" s="1" t="str">
        <f t="shared" si="366"/>
        <v/>
      </c>
      <c r="AI1352" s="1" t="str">
        <f t="shared" si="367"/>
        <v/>
      </c>
      <c r="AV1352" s="8" t="str">
        <f t="shared" si="354"/>
        <v/>
      </c>
      <c r="AW1352" s="2" t="str">
        <f t="shared" si="368"/>
        <v/>
      </c>
      <c r="AX1352" s="3"/>
      <c r="AY1352" s="2" t="str">
        <f t="shared" si="353"/>
        <v/>
      </c>
      <c r="AZ1352" s="3"/>
      <c r="BA1352" s="3"/>
      <c r="BB1352" s="3"/>
      <c r="BC1352" s="3"/>
      <c r="BD1352" s="3"/>
    </row>
    <row r="1353" spans="22:56" x14ac:dyDescent="0.25">
      <c r="V1353" s="1" t="str">
        <f t="shared" si="355"/>
        <v/>
      </c>
      <c r="X1353" s="1" t="str">
        <f t="shared" si="356"/>
        <v/>
      </c>
      <c r="Y1353" s="1" t="str">
        <f t="shared" si="357"/>
        <v/>
      </c>
      <c r="Z1353" s="1" t="str">
        <f t="shared" si="358"/>
        <v/>
      </c>
      <c r="AA1353" s="1" t="str">
        <f t="shared" si="359"/>
        <v/>
      </c>
      <c r="AB1353" s="1" t="str">
        <f t="shared" si="360"/>
        <v/>
      </c>
      <c r="AC1353" s="1" t="str">
        <f t="shared" si="361"/>
        <v/>
      </c>
      <c r="AD1353" s="1" t="str">
        <f t="shared" si="362"/>
        <v/>
      </c>
      <c r="AE1353" s="1" t="str">
        <f t="shared" si="363"/>
        <v/>
      </c>
      <c r="AF1353" s="1" t="str">
        <f t="shared" si="364"/>
        <v/>
      </c>
      <c r="AG1353" s="1" t="str">
        <f t="shared" si="365"/>
        <v/>
      </c>
      <c r="AH1353" s="1" t="str">
        <f t="shared" si="366"/>
        <v/>
      </c>
      <c r="AI1353" s="1" t="str">
        <f t="shared" si="367"/>
        <v/>
      </c>
      <c r="AV1353" s="8" t="str">
        <f t="shared" si="354"/>
        <v/>
      </c>
      <c r="AW1353" s="2" t="str">
        <f t="shared" si="368"/>
        <v/>
      </c>
      <c r="AX1353" s="3"/>
      <c r="AY1353" s="2" t="str">
        <f t="shared" si="353"/>
        <v/>
      </c>
      <c r="AZ1353" s="3"/>
      <c r="BA1353" s="3"/>
      <c r="BB1353" s="3"/>
      <c r="BC1353" s="3"/>
      <c r="BD1353" s="3"/>
    </row>
    <row r="1354" spans="22:56" x14ac:dyDescent="0.25">
      <c r="V1354" s="1" t="str">
        <f t="shared" si="355"/>
        <v/>
      </c>
      <c r="X1354" s="1" t="str">
        <f t="shared" si="356"/>
        <v/>
      </c>
      <c r="Y1354" s="1" t="str">
        <f t="shared" si="357"/>
        <v/>
      </c>
      <c r="Z1354" s="1" t="str">
        <f t="shared" si="358"/>
        <v/>
      </c>
      <c r="AA1354" s="1" t="str">
        <f t="shared" si="359"/>
        <v/>
      </c>
      <c r="AB1354" s="1" t="str">
        <f t="shared" si="360"/>
        <v/>
      </c>
      <c r="AC1354" s="1" t="str">
        <f t="shared" si="361"/>
        <v/>
      </c>
      <c r="AD1354" s="1" t="str">
        <f t="shared" si="362"/>
        <v/>
      </c>
      <c r="AE1354" s="1" t="str">
        <f t="shared" si="363"/>
        <v/>
      </c>
      <c r="AF1354" s="1" t="str">
        <f t="shared" si="364"/>
        <v/>
      </c>
      <c r="AG1354" s="1" t="str">
        <f t="shared" si="365"/>
        <v/>
      </c>
      <c r="AH1354" s="1" t="str">
        <f t="shared" si="366"/>
        <v/>
      </c>
      <c r="AI1354" s="1" t="str">
        <f t="shared" si="367"/>
        <v/>
      </c>
      <c r="AV1354" s="8" t="str">
        <f t="shared" si="354"/>
        <v/>
      </c>
      <c r="AW1354" s="2" t="str">
        <f t="shared" si="368"/>
        <v/>
      </c>
      <c r="AX1354" s="3"/>
      <c r="AY1354" s="2" t="str">
        <f t="shared" si="353"/>
        <v/>
      </c>
      <c r="AZ1354" s="3"/>
      <c r="BA1354" s="3"/>
      <c r="BB1354" s="3"/>
      <c r="BC1354" s="3"/>
      <c r="BD1354" s="3"/>
    </row>
    <row r="1355" spans="22:56" x14ac:dyDescent="0.25">
      <c r="V1355" s="1" t="str">
        <f t="shared" si="355"/>
        <v/>
      </c>
      <c r="X1355" s="1" t="str">
        <f t="shared" si="356"/>
        <v/>
      </c>
      <c r="Y1355" s="1" t="str">
        <f t="shared" si="357"/>
        <v/>
      </c>
      <c r="Z1355" s="1" t="str">
        <f t="shared" si="358"/>
        <v/>
      </c>
      <c r="AA1355" s="1" t="str">
        <f t="shared" si="359"/>
        <v/>
      </c>
      <c r="AB1355" s="1" t="str">
        <f t="shared" si="360"/>
        <v/>
      </c>
      <c r="AC1355" s="1" t="str">
        <f t="shared" si="361"/>
        <v/>
      </c>
      <c r="AD1355" s="1" t="str">
        <f t="shared" si="362"/>
        <v/>
      </c>
      <c r="AE1355" s="1" t="str">
        <f t="shared" si="363"/>
        <v/>
      </c>
      <c r="AF1355" s="1" t="str">
        <f t="shared" si="364"/>
        <v/>
      </c>
      <c r="AG1355" s="1" t="str">
        <f t="shared" si="365"/>
        <v/>
      </c>
      <c r="AH1355" s="1" t="str">
        <f t="shared" si="366"/>
        <v/>
      </c>
      <c r="AI1355" s="1" t="str">
        <f t="shared" si="367"/>
        <v/>
      </c>
      <c r="AV1355" s="8" t="str">
        <f t="shared" si="354"/>
        <v/>
      </c>
      <c r="AW1355" s="2" t="str">
        <f t="shared" si="368"/>
        <v/>
      </c>
      <c r="AX1355" s="3"/>
      <c r="AY1355" s="2" t="str">
        <f t="shared" si="353"/>
        <v/>
      </c>
      <c r="AZ1355" s="3"/>
      <c r="BA1355" s="3"/>
      <c r="BB1355" s="3"/>
      <c r="BC1355" s="3"/>
      <c r="BD1355" s="3"/>
    </row>
    <row r="1356" spans="22:56" x14ac:dyDescent="0.25">
      <c r="V1356" s="1" t="str">
        <f t="shared" si="355"/>
        <v/>
      </c>
      <c r="X1356" s="1" t="str">
        <f t="shared" si="356"/>
        <v/>
      </c>
      <c r="Y1356" s="1" t="str">
        <f t="shared" si="357"/>
        <v/>
      </c>
      <c r="Z1356" s="1" t="str">
        <f t="shared" si="358"/>
        <v/>
      </c>
      <c r="AA1356" s="1" t="str">
        <f t="shared" si="359"/>
        <v/>
      </c>
      <c r="AB1356" s="1" t="str">
        <f t="shared" si="360"/>
        <v/>
      </c>
      <c r="AC1356" s="1" t="str">
        <f t="shared" si="361"/>
        <v/>
      </c>
      <c r="AD1356" s="1" t="str">
        <f t="shared" si="362"/>
        <v/>
      </c>
      <c r="AE1356" s="1" t="str">
        <f t="shared" si="363"/>
        <v/>
      </c>
      <c r="AF1356" s="1" t="str">
        <f t="shared" si="364"/>
        <v/>
      </c>
      <c r="AG1356" s="1" t="str">
        <f t="shared" si="365"/>
        <v/>
      </c>
      <c r="AH1356" s="1" t="str">
        <f t="shared" si="366"/>
        <v/>
      </c>
      <c r="AI1356" s="1" t="str">
        <f t="shared" si="367"/>
        <v/>
      </c>
      <c r="AV1356" s="8" t="str">
        <f t="shared" si="354"/>
        <v/>
      </c>
      <c r="AW1356" s="2" t="str">
        <f t="shared" si="368"/>
        <v/>
      </c>
      <c r="AX1356" s="3"/>
      <c r="AY1356" s="2" t="str">
        <f t="shared" si="353"/>
        <v/>
      </c>
      <c r="AZ1356" s="3"/>
      <c r="BA1356" s="3"/>
      <c r="BB1356" s="3"/>
      <c r="BC1356" s="3"/>
      <c r="BD1356" s="3"/>
    </row>
    <row r="1357" spans="22:56" x14ac:dyDescent="0.25">
      <c r="V1357" s="1" t="str">
        <f t="shared" si="355"/>
        <v/>
      </c>
      <c r="X1357" s="1" t="str">
        <f t="shared" si="356"/>
        <v/>
      </c>
      <c r="Y1357" s="1" t="str">
        <f t="shared" si="357"/>
        <v/>
      </c>
      <c r="Z1357" s="1" t="str">
        <f t="shared" si="358"/>
        <v/>
      </c>
      <c r="AA1357" s="1" t="str">
        <f t="shared" si="359"/>
        <v/>
      </c>
      <c r="AB1357" s="1" t="str">
        <f t="shared" si="360"/>
        <v/>
      </c>
      <c r="AC1357" s="1" t="str">
        <f t="shared" si="361"/>
        <v/>
      </c>
      <c r="AD1357" s="1" t="str">
        <f t="shared" si="362"/>
        <v/>
      </c>
      <c r="AE1357" s="1" t="str">
        <f t="shared" si="363"/>
        <v/>
      </c>
      <c r="AF1357" s="1" t="str">
        <f t="shared" si="364"/>
        <v/>
      </c>
      <c r="AG1357" s="1" t="str">
        <f t="shared" si="365"/>
        <v/>
      </c>
      <c r="AH1357" s="1" t="str">
        <f t="shared" si="366"/>
        <v/>
      </c>
      <c r="AI1357" s="1" t="str">
        <f t="shared" si="367"/>
        <v/>
      </c>
      <c r="AV1357" s="8" t="str">
        <f t="shared" si="354"/>
        <v/>
      </c>
      <c r="AW1357" s="2" t="str">
        <f t="shared" si="368"/>
        <v/>
      </c>
      <c r="AX1357" s="3"/>
      <c r="AY1357" s="2" t="str">
        <f t="shared" si="353"/>
        <v/>
      </c>
      <c r="AZ1357" s="3"/>
      <c r="BA1357" s="3"/>
      <c r="BB1357" s="3"/>
      <c r="BC1357" s="3"/>
      <c r="BD1357" s="3"/>
    </row>
    <row r="1358" spans="22:56" x14ac:dyDescent="0.25">
      <c r="V1358" s="1" t="str">
        <f t="shared" si="355"/>
        <v/>
      </c>
      <c r="X1358" s="1" t="str">
        <f t="shared" si="356"/>
        <v/>
      </c>
      <c r="Y1358" s="1" t="str">
        <f t="shared" si="357"/>
        <v/>
      </c>
      <c r="Z1358" s="1" t="str">
        <f t="shared" si="358"/>
        <v/>
      </c>
      <c r="AA1358" s="1" t="str">
        <f t="shared" si="359"/>
        <v/>
      </c>
      <c r="AB1358" s="1" t="str">
        <f t="shared" si="360"/>
        <v/>
      </c>
      <c r="AC1358" s="1" t="str">
        <f t="shared" si="361"/>
        <v/>
      </c>
      <c r="AD1358" s="1" t="str">
        <f t="shared" si="362"/>
        <v/>
      </c>
      <c r="AE1358" s="1" t="str">
        <f t="shared" si="363"/>
        <v/>
      </c>
      <c r="AF1358" s="1" t="str">
        <f t="shared" si="364"/>
        <v/>
      </c>
      <c r="AG1358" s="1" t="str">
        <f t="shared" si="365"/>
        <v/>
      </c>
      <c r="AH1358" s="1" t="str">
        <f t="shared" si="366"/>
        <v/>
      </c>
      <c r="AI1358" s="1" t="str">
        <f t="shared" si="367"/>
        <v/>
      </c>
      <c r="AV1358" s="8" t="str">
        <f t="shared" si="354"/>
        <v/>
      </c>
      <c r="AW1358" s="2" t="str">
        <f t="shared" si="368"/>
        <v/>
      </c>
      <c r="AX1358" s="3"/>
      <c r="AY1358" s="2" t="str">
        <f t="shared" si="353"/>
        <v/>
      </c>
      <c r="AZ1358" s="3"/>
      <c r="BA1358" s="3"/>
      <c r="BB1358" s="3"/>
      <c r="BC1358" s="3"/>
      <c r="BD1358" s="3"/>
    </row>
    <row r="1359" spans="22:56" x14ac:dyDescent="0.25">
      <c r="V1359" s="1" t="str">
        <f t="shared" si="355"/>
        <v/>
      </c>
      <c r="X1359" s="1" t="str">
        <f t="shared" si="356"/>
        <v/>
      </c>
      <c r="Y1359" s="1" t="str">
        <f t="shared" si="357"/>
        <v/>
      </c>
      <c r="Z1359" s="1" t="str">
        <f t="shared" si="358"/>
        <v/>
      </c>
      <c r="AA1359" s="1" t="str">
        <f t="shared" si="359"/>
        <v/>
      </c>
      <c r="AB1359" s="1" t="str">
        <f t="shared" si="360"/>
        <v/>
      </c>
      <c r="AC1359" s="1" t="str">
        <f t="shared" si="361"/>
        <v/>
      </c>
      <c r="AD1359" s="1" t="str">
        <f t="shared" si="362"/>
        <v/>
      </c>
      <c r="AE1359" s="1" t="str">
        <f t="shared" si="363"/>
        <v/>
      </c>
      <c r="AF1359" s="1" t="str">
        <f t="shared" si="364"/>
        <v/>
      </c>
      <c r="AG1359" s="1" t="str">
        <f t="shared" si="365"/>
        <v/>
      </c>
      <c r="AH1359" s="1" t="str">
        <f t="shared" si="366"/>
        <v/>
      </c>
      <c r="AI1359" s="1" t="str">
        <f t="shared" si="367"/>
        <v/>
      </c>
      <c r="AV1359" s="8" t="str">
        <f t="shared" si="354"/>
        <v/>
      </c>
      <c r="AW1359" s="2" t="str">
        <f t="shared" si="368"/>
        <v/>
      </c>
      <c r="AX1359" s="3"/>
      <c r="AY1359" s="2" t="str">
        <f t="shared" si="353"/>
        <v/>
      </c>
      <c r="AZ1359" s="3"/>
      <c r="BA1359" s="3"/>
      <c r="BB1359" s="3"/>
      <c r="BC1359" s="3"/>
      <c r="BD1359" s="3"/>
    </row>
    <row r="1360" spans="22:56" x14ac:dyDescent="0.25">
      <c r="V1360" s="1" t="str">
        <f t="shared" si="355"/>
        <v/>
      </c>
      <c r="X1360" s="1" t="str">
        <f t="shared" si="356"/>
        <v/>
      </c>
      <c r="Y1360" s="1" t="str">
        <f t="shared" si="357"/>
        <v/>
      </c>
      <c r="Z1360" s="1" t="str">
        <f t="shared" si="358"/>
        <v/>
      </c>
      <c r="AA1360" s="1" t="str">
        <f t="shared" si="359"/>
        <v/>
      </c>
      <c r="AB1360" s="1" t="str">
        <f t="shared" si="360"/>
        <v/>
      </c>
      <c r="AC1360" s="1" t="str">
        <f t="shared" si="361"/>
        <v/>
      </c>
      <c r="AD1360" s="1" t="str">
        <f t="shared" si="362"/>
        <v/>
      </c>
      <c r="AE1360" s="1" t="str">
        <f t="shared" si="363"/>
        <v/>
      </c>
      <c r="AF1360" s="1" t="str">
        <f t="shared" si="364"/>
        <v/>
      </c>
      <c r="AG1360" s="1" t="str">
        <f t="shared" si="365"/>
        <v/>
      </c>
      <c r="AH1360" s="1" t="str">
        <f t="shared" si="366"/>
        <v/>
      </c>
      <c r="AI1360" s="1" t="str">
        <f t="shared" si="367"/>
        <v/>
      </c>
      <c r="AV1360" s="8" t="str">
        <f t="shared" si="354"/>
        <v/>
      </c>
      <c r="AW1360" s="2" t="str">
        <f t="shared" si="368"/>
        <v/>
      </c>
      <c r="AX1360" s="3"/>
      <c r="AY1360" s="2" t="str">
        <f t="shared" ref="AY1360:AY1423" si="369">CONCATENATE(V1392,AB1392,AC1392,AD1392,AE1392,AF1392,AG1392,AH1392,AI1392)</f>
        <v/>
      </c>
      <c r="AZ1360" s="3"/>
      <c r="BA1360" s="3"/>
      <c r="BB1360" s="3"/>
      <c r="BC1360" s="3"/>
      <c r="BD1360" s="3"/>
    </row>
    <row r="1361" spans="22:56" x14ac:dyDescent="0.25">
      <c r="V1361" s="1" t="str">
        <f t="shared" si="355"/>
        <v/>
      </c>
      <c r="X1361" s="1" t="str">
        <f t="shared" si="356"/>
        <v/>
      </c>
      <c r="Y1361" s="1" t="str">
        <f t="shared" si="357"/>
        <v/>
      </c>
      <c r="Z1361" s="1" t="str">
        <f t="shared" si="358"/>
        <v/>
      </c>
      <c r="AA1361" s="1" t="str">
        <f t="shared" si="359"/>
        <v/>
      </c>
      <c r="AB1361" s="1" t="str">
        <f t="shared" si="360"/>
        <v/>
      </c>
      <c r="AC1361" s="1" t="str">
        <f t="shared" si="361"/>
        <v/>
      </c>
      <c r="AD1361" s="1" t="str">
        <f t="shared" si="362"/>
        <v/>
      </c>
      <c r="AE1361" s="1" t="str">
        <f t="shared" si="363"/>
        <v/>
      </c>
      <c r="AF1361" s="1" t="str">
        <f t="shared" si="364"/>
        <v/>
      </c>
      <c r="AG1361" s="1" t="str">
        <f t="shared" si="365"/>
        <v/>
      </c>
      <c r="AH1361" s="1" t="str">
        <f t="shared" si="366"/>
        <v/>
      </c>
      <c r="AI1361" s="1" t="str">
        <f t="shared" si="367"/>
        <v/>
      </c>
      <c r="AV1361" s="8" t="str">
        <f t="shared" ref="AV1361:AV1424" si="370">IF(AV1360&lt;$N$14,AV1360+1,"")</f>
        <v/>
      </c>
      <c r="AW1361" s="2" t="str">
        <f t="shared" si="368"/>
        <v/>
      </c>
      <c r="AX1361" s="3"/>
      <c r="AY1361" s="2" t="str">
        <f t="shared" si="369"/>
        <v/>
      </c>
      <c r="AZ1361" s="3"/>
      <c r="BA1361" s="3"/>
      <c r="BB1361" s="3"/>
      <c r="BC1361" s="3"/>
      <c r="BD1361" s="3"/>
    </row>
    <row r="1362" spans="22:56" x14ac:dyDescent="0.25">
      <c r="V1362" s="1" t="str">
        <f t="shared" si="355"/>
        <v/>
      </c>
      <c r="X1362" s="1" t="str">
        <f t="shared" si="356"/>
        <v/>
      </c>
      <c r="Y1362" s="1" t="str">
        <f t="shared" si="357"/>
        <v/>
      </c>
      <c r="Z1362" s="1" t="str">
        <f t="shared" si="358"/>
        <v/>
      </c>
      <c r="AA1362" s="1" t="str">
        <f t="shared" si="359"/>
        <v/>
      </c>
      <c r="AB1362" s="1" t="str">
        <f t="shared" si="360"/>
        <v/>
      </c>
      <c r="AC1362" s="1" t="str">
        <f t="shared" si="361"/>
        <v/>
      </c>
      <c r="AD1362" s="1" t="str">
        <f t="shared" si="362"/>
        <v/>
      </c>
      <c r="AE1362" s="1" t="str">
        <f t="shared" si="363"/>
        <v/>
      </c>
      <c r="AF1362" s="1" t="str">
        <f t="shared" si="364"/>
        <v/>
      </c>
      <c r="AG1362" s="1" t="str">
        <f t="shared" si="365"/>
        <v/>
      </c>
      <c r="AH1362" s="1" t="str">
        <f t="shared" si="366"/>
        <v/>
      </c>
      <c r="AI1362" s="1" t="str">
        <f t="shared" si="367"/>
        <v/>
      </c>
      <c r="AV1362" s="8" t="str">
        <f t="shared" si="370"/>
        <v/>
      </c>
      <c r="AW1362" s="2" t="str">
        <f t="shared" si="368"/>
        <v/>
      </c>
      <c r="AX1362" s="3"/>
      <c r="AY1362" s="2" t="str">
        <f t="shared" si="369"/>
        <v/>
      </c>
      <c r="AZ1362" s="3"/>
      <c r="BA1362" s="3"/>
      <c r="BB1362" s="3"/>
      <c r="BC1362" s="3"/>
      <c r="BD1362" s="3"/>
    </row>
    <row r="1363" spans="22:56" x14ac:dyDescent="0.25">
      <c r="V1363" s="1" t="str">
        <f t="shared" si="355"/>
        <v/>
      </c>
      <c r="X1363" s="1" t="str">
        <f t="shared" si="356"/>
        <v/>
      </c>
      <c r="Y1363" s="1" t="str">
        <f t="shared" si="357"/>
        <v/>
      </c>
      <c r="Z1363" s="1" t="str">
        <f t="shared" si="358"/>
        <v/>
      </c>
      <c r="AA1363" s="1" t="str">
        <f t="shared" si="359"/>
        <v/>
      </c>
      <c r="AB1363" s="1" t="str">
        <f t="shared" si="360"/>
        <v/>
      </c>
      <c r="AC1363" s="1" t="str">
        <f t="shared" si="361"/>
        <v/>
      </c>
      <c r="AD1363" s="1" t="str">
        <f t="shared" si="362"/>
        <v/>
      </c>
      <c r="AE1363" s="1" t="str">
        <f t="shared" si="363"/>
        <v/>
      </c>
      <c r="AF1363" s="1" t="str">
        <f t="shared" si="364"/>
        <v/>
      </c>
      <c r="AG1363" s="1" t="str">
        <f t="shared" si="365"/>
        <v/>
      </c>
      <c r="AH1363" s="1" t="str">
        <f t="shared" si="366"/>
        <v/>
      </c>
      <c r="AI1363" s="1" t="str">
        <f t="shared" si="367"/>
        <v/>
      </c>
      <c r="AV1363" s="8" t="str">
        <f t="shared" si="370"/>
        <v/>
      </c>
      <c r="AW1363" s="2" t="str">
        <f t="shared" si="368"/>
        <v/>
      </c>
      <c r="AX1363" s="3"/>
      <c r="AY1363" s="2" t="str">
        <f t="shared" si="369"/>
        <v/>
      </c>
      <c r="AZ1363" s="3"/>
      <c r="BA1363" s="3"/>
      <c r="BB1363" s="3"/>
      <c r="BC1363" s="3"/>
      <c r="BD1363" s="3"/>
    </row>
    <row r="1364" spans="22:56" x14ac:dyDescent="0.25">
      <c r="V1364" s="1" t="str">
        <f t="shared" si="355"/>
        <v/>
      </c>
      <c r="X1364" s="1" t="str">
        <f t="shared" si="356"/>
        <v/>
      </c>
      <c r="Y1364" s="1" t="str">
        <f t="shared" si="357"/>
        <v/>
      </c>
      <c r="Z1364" s="1" t="str">
        <f t="shared" si="358"/>
        <v/>
      </c>
      <c r="AA1364" s="1" t="str">
        <f t="shared" si="359"/>
        <v/>
      </c>
      <c r="AB1364" s="1" t="str">
        <f t="shared" si="360"/>
        <v/>
      </c>
      <c r="AC1364" s="1" t="str">
        <f t="shared" si="361"/>
        <v/>
      </c>
      <c r="AD1364" s="1" t="str">
        <f t="shared" si="362"/>
        <v/>
      </c>
      <c r="AE1364" s="1" t="str">
        <f t="shared" si="363"/>
        <v/>
      </c>
      <c r="AF1364" s="1" t="str">
        <f t="shared" si="364"/>
        <v/>
      </c>
      <c r="AG1364" s="1" t="str">
        <f t="shared" si="365"/>
        <v/>
      </c>
      <c r="AH1364" s="1" t="str">
        <f t="shared" si="366"/>
        <v/>
      </c>
      <c r="AI1364" s="1" t="str">
        <f t="shared" si="367"/>
        <v/>
      </c>
      <c r="AV1364" s="8" t="str">
        <f t="shared" si="370"/>
        <v/>
      </c>
      <c r="AW1364" s="2" t="str">
        <f t="shared" si="368"/>
        <v/>
      </c>
      <c r="AX1364" s="3"/>
      <c r="AY1364" s="2" t="str">
        <f t="shared" si="369"/>
        <v/>
      </c>
      <c r="AZ1364" s="3"/>
      <c r="BA1364" s="3"/>
      <c r="BB1364" s="3"/>
      <c r="BC1364" s="3"/>
      <c r="BD1364" s="3"/>
    </row>
    <row r="1365" spans="22:56" x14ac:dyDescent="0.25">
      <c r="V1365" s="1" t="str">
        <f t="shared" si="355"/>
        <v/>
      </c>
      <c r="X1365" s="1" t="str">
        <f t="shared" si="356"/>
        <v/>
      </c>
      <c r="Y1365" s="1" t="str">
        <f t="shared" si="357"/>
        <v/>
      </c>
      <c r="Z1365" s="1" t="str">
        <f t="shared" si="358"/>
        <v/>
      </c>
      <c r="AA1365" s="1" t="str">
        <f t="shared" si="359"/>
        <v/>
      </c>
      <c r="AB1365" s="1" t="str">
        <f t="shared" si="360"/>
        <v/>
      </c>
      <c r="AC1365" s="1" t="str">
        <f t="shared" si="361"/>
        <v/>
      </c>
      <c r="AD1365" s="1" t="str">
        <f t="shared" si="362"/>
        <v/>
      </c>
      <c r="AE1365" s="1" t="str">
        <f t="shared" si="363"/>
        <v/>
      </c>
      <c r="AF1365" s="1" t="str">
        <f t="shared" si="364"/>
        <v/>
      </c>
      <c r="AG1365" s="1" t="str">
        <f t="shared" si="365"/>
        <v/>
      </c>
      <c r="AH1365" s="1" t="str">
        <f t="shared" si="366"/>
        <v/>
      </c>
      <c r="AI1365" s="1" t="str">
        <f t="shared" si="367"/>
        <v/>
      </c>
      <c r="AV1365" s="8" t="str">
        <f t="shared" si="370"/>
        <v/>
      </c>
      <c r="AW1365" s="2" t="str">
        <f t="shared" si="368"/>
        <v/>
      </c>
      <c r="AX1365" s="3"/>
      <c r="AY1365" s="2" t="str">
        <f t="shared" si="369"/>
        <v/>
      </c>
      <c r="AZ1365" s="3"/>
      <c r="BA1365" s="3"/>
      <c r="BB1365" s="3"/>
      <c r="BC1365" s="3"/>
      <c r="BD1365" s="3"/>
    </row>
    <row r="1366" spans="22:56" x14ac:dyDescent="0.25">
      <c r="V1366" s="1" t="str">
        <f t="shared" si="355"/>
        <v/>
      </c>
      <c r="X1366" s="1" t="str">
        <f t="shared" si="356"/>
        <v/>
      </c>
      <c r="Y1366" s="1" t="str">
        <f t="shared" si="357"/>
        <v/>
      </c>
      <c r="Z1366" s="1" t="str">
        <f t="shared" si="358"/>
        <v/>
      </c>
      <c r="AA1366" s="1" t="str">
        <f t="shared" si="359"/>
        <v/>
      </c>
      <c r="AB1366" s="1" t="str">
        <f t="shared" si="360"/>
        <v/>
      </c>
      <c r="AC1366" s="1" t="str">
        <f t="shared" si="361"/>
        <v/>
      </c>
      <c r="AD1366" s="1" t="str">
        <f t="shared" si="362"/>
        <v/>
      </c>
      <c r="AE1366" s="1" t="str">
        <f t="shared" si="363"/>
        <v/>
      </c>
      <c r="AF1366" s="1" t="str">
        <f t="shared" si="364"/>
        <v/>
      </c>
      <c r="AG1366" s="1" t="str">
        <f t="shared" si="365"/>
        <v/>
      </c>
      <c r="AH1366" s="1" t="str">
        <f t="shared" si="366"/>
        <v/>
      </c>
      <c r="AI1366" s="1" t="str">
        <f t="shared" si="367"/>
        <v/>
      </c>
      <c r="AV1366" s="8" t="str">
        <f t="shared" si="370"/>
        <v/>
      </c>
      <c r="AW1366" s="2" t="str">
        <f t="shared" si="368"/>
        <v/>
      </c>
      <c r="AX1366" s="3"/>
      <c r="AY1366" s="2" t="str">
        <f t="shared" si="369"/>
        <v/>
      </c>
      <c r="AZ1366" s="3"/>
      <c r="BA1366" s="3"/>
      <c r="BB1366" s="3"/>
      <c r="BC1366" s="3"/>
      <c r="BD1366" s="3"/>
    </row>
    <row r="1367" spans="22:56" x14ac:dyDescent="0.25">
      <c r="V1367" s="1" t="str">
        <f t="shared" si="355"/>
        <v/>
      </c>
      <c r="X1367" s="1" t="str">
        <f t="shared" si="356"/>
        <v/>
      </c>
      <c r="Y1367" s="1" t="str">
        <f t="shared" si="357"/>
        <v/>
      </c>
      <c r="Z1367" s="1" t="str">
        <f t="shared" si="358"/>
        <v/>
      </c>
      <c r="AA1367" s="1" t="str">
        <f t="shared" si="359"/>
        <v/>
      </c>
      <c r="AB1367" s="1" t="str">
        <f t="shared" si="360"/>
        <v/>
      </c>
      <c r="AC1367" s="1" t="str">
        <f t="shared" si="361"/>
        <v/>
      </c>
      <c r="AD1367" s="1" t="str">
        <f t="shared" si="362"/>
        <v/>
      </c>
      <c r="AE1367" s="1" t="str">
        <f t="shared" si="363"/>
        <v/>
      </c>
      <c r="AF1367" s="1" t="str">
        <f t="shared" si="364"/>
        <v/>
      </c>
      <c r="AG1367" s="1" t="str">
        <f t="shared" si="365"/>
        <v/>
      </c>
      <c r="AH1367" s="1" t="str">
        <f t="shared" si="366"/>
        <v/>
      </c>
      <c r="AI1367" s="1" t="str">
        <f t="shared" si="367"/>
        <v/>
      </c>
      <c r="AV1367" s="8" t="str">
        <f t="shared" si="370"/>
        <v/>
      </c>
      <c r="AW1367" s="2" t="str">
        <f t="shared" si="368"/>
        <v/>
      </c>
      <c r="AX1367" s="3"/>
      <c r="AY1367" s="2" t="str">
        <f t="shared" si="369"/>
        <v/>
      </c>
      <c r="AZ1367" s="3"/>
      <c r="BA1367" s="3"/>
      <c r="BB1367" s="3"/>
      <c r="BC1367" s="3"/>
      <c r="BD1367" s="3"/>
    </row>
    <row r="1368" spans="22:56" x14ac:dyDescent="0.25">
      <c r="V1368" s="1" t="str">
        <f t="shared" si="355"/>
        <v/>
      </c>
      <c r="X1368" s="1" t="str">
        <f t="shared" si="356"/>
        <v/>
      </c>
      <c r="Y1368" s="1" t="str">
        <f t="shared" si="357"/>
        <v/>
      </c>
      <c r="Z1368" s="1" t="str">
        <f t="shared" si="358"/>
        <v/>
      </c>
      <c r="AA1368" s="1" t="str">
        <f t="shared" si="359"/>
        <v/>
      </c>
      <c r="AB1368" s="1" t="str">
        <f t="shared" si="360"/>
        <v/>
      </c>
      <c r="AC1368" s="1" t="str">
        <f t="shared" si="361"/>
        <v/>
      </c>
      <c r="AD1368" s="1" t="str">
        <f t="shared" si="362"/>
        <v/>
      </c>
      <c r="AE1368" s="1" t="str">
        <f t="shared" si="363"/>
        <v/>
      </c>
      <c r="AF1368" s="1" t="str">
        <f t="shared" si="364"/>
        <v/>
      </c>
      <c r="AG1368" s="1" t="str">
        <f t="shared" si="365"/>
        <v/>
      </c>
      <c r="AH1368" s="1" t="str">
        <f t="shared" si="366"/>
        <v/>
      </c>
      <c r="AI1368" s="1" t="str">
        <f t="shared" si="367"/>
        <v/>
      </c>
      <c r="AV1368" s="8" t="str">
        <f t="shared" si="370"/>
        <v/>
      </c>
      <c r="AW1368" s="2" t="str">
        <f t="shared" si="368"/>
        <v/>
      </c>
      <c r="AX1368" s="3"/>
      <c r="AY1368" s="2" t="str">
        <f t="shared" si="369"/>
        <v/>
      </c>
      <c r="AZ1368" s="3"/>
      <c r="BA1368" s="3"/>
      <c r="BB1368" s="3"/>
      <c r="BC1368" s="3"/>
      <c r="BD1368" s="3"/>
    </row>
    <row r="1369" spans="22:56" x14ac:dyDescent="0.25">
      <c r="V1369" s="1" t="str">
        <f t="shared" si="355"/>
        <v/>
      </c>
      <c r="X1369" s="1" t="str">
        <f t="shared" si="356"/>
        <v/>
      </c>
      <c r="Y1369" s="1" t="str">
        <f t="shared" si="357"/>
        <v/>
      </c>
      <c r="Z1369" s="1" t="str">
        <f t="shared" si="358"/>
        <v/>
      </c>
      <c r="AA1369" s="1" t="str">
        <f t="shared" si="359"/>
        <v/>
      </c>
      <c r="AB1369" s="1" t="str">
        <f t="shared" si="360"/>
        <v/>
      </c>
      <c r="AC1369" s="1" t="str">
        <f t="shared" si="361"/>
        <v/>
      </c>
      <c r="AD1369" s="1" t="str">
        <f t="shared" si="362"/>
        <v/>
      </c>
      <c r="AE1369" s="1" t="str">
        <f t="shared" si="363"/>
        <v/>
      </c>
      <c r="AF1369" s="1" t="str">
        <f t="shared" si="364"/>
        <v/>
      </c>
      <c r="AG1369" s="1" t="str">
        <f t="shared" si="365"/>
        <v/>
      </c>
      <c r="AH1369" s="1" t="str">
        <f t="shared" si="366"/>
        <v/>
      </c>
      <c r="AI1369" s="1" t="str">
        <f t="shared" si="367"/>
        <v/>
      </c>
      <c r="AV1369" s="8" t="str">
        <f t="shared" si="370"/>
        <v/>
      </c>
      <c r="AW1369" s="2" t="str">
        <f t="shared" si="368"/>
        <v/>
      </c>
      <c r="AX1369" s="3"/>
      <c r="AY1369" s="2" t="str">
        <f t="shared" si="369"/>
        <v/>
      </c>
      <c r="AZ1369" s="3"/>
      <c r="BA1369" s="3"/>
      <c r="BB1369" s="3"/>
      <c r="BC1369" s="3"/>
      <c r="BD1369" s="3"/>
    </row>
    <row r="1370" spans="22:56" x14ac:dyDescent="0.25">
      <c r="V1370" s="1" t="str">
        <f t="shared" si="355"/>
        <v/>
      </c>
      <c r="X1370" s="1" t="str">
        <f t="shared" si="356"/>
        <v/>
      </c>
      <c r="Y1370" s="1" t="str">
        <f t="shared" si="357"/>
        <v/>
      </c>
      <c r="Z1370" s="1" t="str">
        <f t="shared" si="358"/>
        <v/>
      </c>
      <c r="AA1370" s="1" t="str">
        <f t="shared" si="359"/>
        <v/>
      </c>
      <c r="AB1370" s="1" t="str">
        <f t="shared" si="360"/>
        <v/>
      </c>
      <c r="AC1370" s="1" t="str">
        <f t="shared" si="361"/>
        <v/>
      </c>
      <c r="AD1370" s="1" t="str">
        <f t="shared" si="362"/>
        <v/>
      </c>
      <c r="AE1370" s="1" t="str">
        <f t="shared" si="363"/>
        <v/>
      </c>
      <c r="AF1370" s="1" t="str">
        <f t="shared" si="364"/>
        <v/>
      </c>
      <c r="AG1370" s="1" t="str">
        <f t="shared" si="365"/>
        <v/>
      </c>
      <c r="AH1370" s="1" t="str">
        <f t="shared" si="366"/>
        <v/>
      </c>
      <c r="AI1370" s="1" t="str">
        <f t="shared" si="367"/>
        <v/>
      </c>
      <c r="AV1370" s="8" t="str">
        <f t="shared" si="370"/>
        <v/>
      </c>
      <c r="AW1370" s="2" t="str">
        <f t="shared" si="368"/>
        <v/>
      </c>
      <c r="AX1370" s="3"/>
      <c r="AY1370" s="2" t="str">
        <f t="shared" si="369"/>
        <v/>
      </c>
      <c r="AZ1370" s="3"/>
      <c r="BA1370" s="3"/>
      <c r="BB1370" s="3"/>
      <c r="BC1370" s="3"/>
      <c r="BD1370" s="3"/>
    </row>
    <row r="1371" spans="22:56" x14ac:dyDescent="0.25">
      <c r="V1371" s="1" t="str">
        <f t="shared" si="355"/>
        <v/>
      </c>
      <c r="X1371" s="1" t="str">
        <f t="shared" si="356"/>
        <v/>
      </c>
      <c r="Y1371" s="1" t="str">
        <f t="shared" si="357"/>
        <v/>
      </c>
      <c r="Z1371" s="1" t="str">
        <f t="shared" si="358"/>
        <v/>
      </c>
      <c r="AA1371" s="1" t="str">
        <f t="shared" si="359"/>
        <v/>
      </c>
      <c r="AB1371" s="1" t="str">
        <f t="shared" si="360"/>
        <v/>
      </c>
      <c r="AC1371" s="1" t="str">
        <f t="shared" si="361"/>
        <v/>
      </c>
      <c r="AD1371" s="1" t="str">
        <f t="shared" si="362"/>
        <v/>
      </c>
      <c r="AE1371" s="1" t="str">
        <f t="shared" si="363"/>
        <v/>
      </c>
      <c r="AF1371" s="1" t="str">
        <f t="shared" si="364"/>
        <v/>
      </c>
      <c r="AG1371" s="1" t="str">
        <f t="shared" si="365"/>
        <v/>
      </c>
      <c r="AH1371" s="1" t="str">
        <f t="shared" si="366"/>
        <v/>
      </c>
      <c r="AI1371" s="1" t="str">
        <f t="shared" si="367"/>
        <v/>
      </c>
      <c r="AV1371" s="8" t="str">
        <f t="shared" si="370"/>
        <v/>
      </c>
      <c r="AW1371" s="2" t="str">
        <f t="shared" si="368"/>
        <v/>
      </c>
      <c r="AX1371" s="3"/>
      <c r="AY1371" s="2" t="str">
        <f t="shared" si="369"/>
        <v/>
      </c>
      <c r="AZ1371" s="3"/>
      <c r="BA1371" s="3"/>
      <c r="BB1371" s="3"/>
      <c r="BC1371" s="3"/>
      <c r="BD1371" s="3"/>
    </row>
    <row r="1372" spans="22:56" x14ac:dyDescent="0.25">
      <c r="V1372" s="1" t="str">
        <f t="shared" si="355"/>
        <v/>
      </c>
      <c r="X1372" s="1" t="str">
        <f t="shared" si="356"/>
        <v/>
      </c>
      <c r="Y1372" s="1" t="str">
        <f t="shared" si="357"/>
        <v/>
      </c>
      <c r="Z1372" s="1" t="str">
        <f t="shared" si="358"/>
        <v/>
      </c>
      <c r="AA1372" s="1" t="str">
        <f t="shared" si="359"/>
        <v/>
      </c>
      <c r="AB1372" s="1" t="str">
        <f t="shared" si="360"/>
        <v/>
      </c>
      <c r="AC1372" s="1" t="str">
        <f t="shared" si="361"/>
        <v/>
      </c>
      <c r="AD1372" s="1" t="str">
        <f t="shared" si="362"/>
        <v/>
      </c>
      <c r="AE1372" s="1" t="str">
        <f t="shared" si="363"/>
        <v/>
      </c>
      <c r="AF1372" s="1" t="str">
        <f t="shared" si="364"/>
        <v/>
      </c>
      <c r="AG1372" s="1" t="str">
        <f t="shared" si="365"/>
        <v/>
      </c>
      <c r="AH1372" s="1" t="str">
        <f t="shared" si="366"/>
        <v/>
      </c>
      <c r="AI1372" s="1" t="str">
        <f t="shared" si="367"/>
        <v/>
      </c>
      <c r="AV1372" s="8" t="str">
        <f t="shared" si="370"/>
        <v/>
      </c>
      <c r="AW1372" s="2" t="str">
        <f t="shared" si="368"/>
        <v/>
      </c>
      <c r="AX1372" s="3"/>
      <c r="AY1372" s="2" t="str">
        <f t="shared" si="369"/>
        <v/>
      </c>
      <c r="AZ1372" s="3"/>
      <c r="BA1372" s="3"/>
      <c r="BB1372" s="3"/>
      <c r="BC1372" s="3"/>
      <c r="BD1372" s="3"/>
    </row>
    <row r="1373" spans="22:56" x14ac:dyDescent="0.25">
      <c r="V1373" s="1" t="str">
        <f t="shared" si="355"/>
        <v/>
      </c>
      <c r="X1373" s="1" t="str">
        <f t="shared" si="356"/>
        <v/>
      </c>
      <c r="Y1373" s="1" t="str">
        <f t="shared" si="357"/>
        <v/>
      </c>
      <c r="Z1373" s="1" t="str">
        <f t="shared" si="358"/>
        <v/>
      </c>
      <c r="AA1373" s="1" t="str">
        <f t="shared" si="359"/>
        <v/>
      </c>
      <c r="AB1373" s="1" t="str">
        <f t="shared" si="360"/>
        <v/>
      </c>
      <c r="AC1373" s="1" t="str">
        <f t="shared" si="361"/>
        <v/>
      </c>
      <c r="AD1373" s="1" t="str">
        <f t="shared" si="362"/>
        <v/>
      </c>
      <c r="AE1373" s="1" t="str">
        <f t="shared" si="363"/>
        <v/>
      </c>
      <c r="AF1373" s="1" t="str">
        <f t="shared" si="364"/>
        <v/>
      </c>
      <c r="AG1373" s="1" t="str">
        <f t="shared" si="365"/>
        <v/>
      </c>
      <c r="AH1373" s="1" t="str">
        <f t="shared" si="366"/>
        <v/>
      </c>
      <c r="AI1373" s="1" t="str">
        <f t="shared" si="367"/>
        <v/>
      </c>
      <c r="AV1373" s="8" t="str">
        <f t="shared" si="370"/>
        <v/>
      </c>
      <c r="AW1373" s="2" t="str">
        <f t="shared" si="368"/>
        <v/>
      </c>
      <c r="AX1373" s="3"/>
      <c r="AY1373" s="2" t="str">
        <f t="shared" si="369"/>
        <v/>
      </c>
      <c r="AZ1373" s="3"/>
      <c r="BA1373" s="3"/>
      <c r="BB1373" s="3"/>
      <c r="BC1373" s="3"/>
      <c r="BD1373" s="3"/>
    </row>
    <row r="1374" spans="22:56" x14ac:dyDescent="0.25">
      <c r="V1374" s="1" t="str">
        <f t="shared" si="355"/>
        <v/>
      </c>
      <c r="X1374" s="1" t="str">
        <f t="shared" si="356"/>
        <v/>
      </c>
      <c r="Y1374" s="1" t="str">
        <f t="shared" si="357"/>
        <v/>
      </c>
      <c r="Z1374" s="1" t="str">
        <f t="shared" si="358"/>
        <v/>
      </c>
      <c r="AA1374" s="1" t="str">
        <f t="shared" si="359"/>
        <v/>
      </c>
      <c r="AB1374" s="1" t="str">
        <f t="shared" si="360"/>
        <v/>
      </c>
      <c r="AC1374" s="1" t="str">
        <f t="shared" si="361"/>
        <v/>
      </c>
      <c r="AD1374" s="1" t="str">
        <f t="shared" si="362"/>
        <v/>
      </c>
      <c r="AE1374" s="1" t="str">
        <f t="shared" si="363"/>
        <v/>
      </c>
      <c r="AF1374" s="1" t="str">
        <f t="shared" si="364"/>
        <v/>
      </c>
      <c r="AG1374" s="1" t="str">
        <f t="shared" si="365"/>
        <v/>
      </c>
      <c r="AH1374" s="1" t="str">
        <f t="shared" si="366"/>
        <v/>
      </c>
      <c r="AI1374" s="1" t="str">
        <f t="shared" si="367"/>
        <v/>
      </c>
      <c r="AV1374" s="8" t="str">
        <f t="shared" si="370"/>
        <v/>
      </c>
      <c r="AW1374" s="2" t="str">
        <f t="shared" si="368"/>
        <v/>
      </c>
      <c r="AX1374" s="3"/>
      <c r="AY1374" s="2" t="str">
        <f t="shared" si="369"/>
        <v/>
      </c>
      <c r="AZ1374" s="3"/>
      <c r="BA1374" s="3"/>
      <c r="BB1374" s="3"/>
      <c r="BC1374" s="3"/>
      <c r="BD1374" s="3"/>
    </row>
    <row r="1375" spans="22:56" x14ac:dyDescent="0.25">
      <c r="V1375" s="1" t="str">
        <f t="shared" si="355"/>
        <v/>
      </c>
      <c r="X1375" s="1" t="str">
        <f t="shared" si="356"/>
        <v/>
      </c>
      <c r="Y1375" s="1" t="str">
        <f t="shared" si="357"/>
        <v/>
      </c>
      <c r="Z1375" s="1" t="str">
        <f t="shared" si="358"/>
        <v/>
      </c>
      <c r="AA1375" s="1" t="str">
        <f t="shared" si="359"/>
        <v/>
      </c>
      <c r="AB1375" s="1" t="str">
        <f t="shared" si="360"/>
        <v/>
      </c>
      <c r="AC1375" s="1" t="str">
        <f t="shared" si="361"/>
        <v/>
      </c>
      <c r="AD1375" s="1" t="str">
        <f t="shared" si="362"/>
        <v/>
      </c>
      <c r="AE1375" s="1" t="str">
        <f t="shared" si="363"/>
        <v/>
      </c>
      <c r="AF1375" s="1" t="str">
        <f t="shared" si="364"/>
        <v/>
      </c>
      <c r="AG1375" s="1" t="str">
        <f t="shared" si="365"/>
        <v/>
      </c>
      <c r="AH1375" s="1" t="str">
        <f t="shared" si="366"/>
        <v/>
      </c>
      <c r="AI1375" s="1" t="str">
        <f t="shared" si="367"/>
        <v/>
      </c>
      <c r="AV1375" s="8" t="str">
        <f t="shared" si="370"/>
        <v/>
      </c>
      <c r="AW1375" s="2" t="str">
        <f t="shared" si="368"/>
        <v/>
      </c>
      <c r="AX1375" s="3"/>
      <c r="AY1375" s="2" t="str">
        <f t="shared" si="369"/>
        <v/>
      </c>
      <c r="AZ1375" s="3"/>
      <c r="BA1375" s="3"/>
      <c r="BB1375" s="3"/>
      <c r="BC1375" s="3"/>
      <c r="BD1375" s="3"/>
    </row>
    <row r="1376" spans="22:56" x14ac:dyDescent="0.25">
      <c r="V1376" s="1" t="str">
        <f t="shared" si="355"/>
        <v/>
      </c>
      <c r="X1376" s="1" t="str">
        <f t="shared" si="356"/>
        <v/>
      </c>
      <c r="Y1376" s="1" t="str">
        <f t="shared" si="357"/>
        <v/>
      </c>
      <c r="Z1376" s="1" t="str">
        <f t="shared" si="358"/>
        <v/>
      </c>
      <c r="AA1376" s="1" t="str">
        <f t="shared" si="359"/>
        <v/>
      </c>
      <c r="AB1376" s="1" t="str">
        <f t="shared" si="360"/>
        <v/>
      </c>
      <c r="AC1376" s="1" t="str">
        <f t="shared" si="361"/>
        <v/>
      </c>
      <c r="AD1376" s="1" t="str">
        <f t="shared" si="362"/>
        <v/>
      </c>
      <c r="AE1376" s="1" t="str">
        <f t="shared" si="363"/>
        <v/>
      </c>
      <c r="AF1376" s="1" t="str">
        <f t="shared" si="364"/>
        <v/>
      </c>
      <c r="AG1376" s="1" t="str">
        <f t="shared" si="365"/>
        <v/>
      </c>
      <c r="AH1376" s="1" t="str">
        <f t="shared" si="366"/>
        <v/>
      </c>
      <c r="AI1376" s="1" t="str">
        <f t="shared" si="367"/>
        <v/>
      </c>
      <c r="AV1376" s="8" t="str">
        <f t="shared" si="370"/>
        <v/>
      </c>
      <c r="AW1376" s="2" t="str">
        <f t="shared" si="368"/>
        <v/>
      </c>
      <c r="AX1376" s="3"/>
      <c r="AY1376" s="2" t="str">
        <f t="shared" si="369"/>
        <v/>
      </c>
      <c r="AZ1376" s="3"/>
      <c r="BA1376" s="3"/>
      <c r="BB1376" s="3"/>
      <c r="BC1376" s="3"/>
      <c r="BD1376" s="3"/>
    </row>
    <row r="1377" spans="22:56" x14ac:dyDescent="0.25">
      <c r="V1377" s="1" t="str">
        <f t="shared" si="355"/>
        <v/>
      </c>
      <c r="X1377" s="1" t="str">
        <f t="shared" si="356"/>
        <v/>
      </c>
      <c r="Y1377" s="1" t="str">
        <f t="shared" si="357"/>
        <v/>
      </c>
      <c r="Z1377" s="1" t="str">
        <f t="shared" si="358"/>
        <v/>
      </c>
      <c r="AA1377" s="1" t="str">
        <f t="shared" si="359"/>
        <v/>
      </c>
      <c r="AB1377" s="1" t="str">
        <f t="shared" si="360"/>
        <v/>
      </c>
      <c r="AC1377" s="1" t="str">
        <f t="shared" si="361"/>
        <v/>
      </c>
      <c r="AD1377" s="1" t="str">
        <f t="shared" si="362"/>
        <v/>
      </c>
      <c r="AE1377" s="1" t="str">
        <f t="shared" si="363"/>
        <v/>
      </c>
      <c r="AF1377" s="1" t="str">
        <f t="shared" si="364"/>
        <v/>
      </c>
      <c r="AG1377" s="1" t="str">
        <f t="shared" si="365"/>
        <v/>
      </c>
      <c r="AH1377" s="1" t="str">
        <f t="shared" si="366"/>
        <v/>
      </c>
      <c r="AI1377" s="1" t="str">
        <f t="shared" si="367"/>
        <v/>
      </c>
      <c r="AV1377" s="8" t="str">
        <f t="shared" si="370"/>
        <v/>
      </c>
      <c r="AW1377" s="2" t="str">
        <f t="shared" si="368"/>
        <v/>
      </c>
      <c r="AX1377" s="3"/>
      <c r="AY1377" s="2" t="str">
        <f t="shared" si="369"/>
        <v/>
      </c>
      <c r="AZ1377" s="3"/>
      <c r="BA1377" s="3"/>
      <c r="BB1377" s="3"/>
      <c r="BC1377" s="3"/>
      <c r="BD1377" s="3"/>
    </row>
    <row r="1378" spans="22:56" x14ac:dyDescent="0.25">
      <c r="V1378" s="1" t="str">
        <f t="shared" si="355"/>
        <v/>
      </c>
      <c r="X1378" s="1" t="str">
        <f t="shared" si="356"/>
        <v/>
      </c>
      <c r="Y1378" s="1" t="str">
        <f t="shared" si="357"/>
        <v/>
      </c>
      <c r="Z1378" s="1" t="str">
        <f t="shared" si="358"/>
        <v/>
      </c>
      <c r="AA1378" s="1" t="str">
        <f t="shared" si="359"/>
        <v/>
      </c>
      <c r="AB1378" s="1" t="str">
        <f t="shared" si="360"/>
        <v/>
      </c>
      <c r="AC1378" s="1" t="str">
        <f t="shared" si="361"/>
        <v/>
      </c>
      <c r="AD1378" s="1" t="str">
        <f t="shared" si="362"/>
        <v/>
      </c>
      <c r="AE1378" s="1" t="str">
        <f t="shared" si="363"/>
        <v/>
      </c>
      <c r="AF1378" s="1" t="str">
        <f t="shared" si="364"/>
        <v/>
      </c>
      <c r="AG1378" s="1" t="str">
        <f t="shared" si="365"/>
        <v/>
      </c>
      <c r="AH1378" s="1" t="str">
        <f t="shared" si="366"/>
        <v/>
      </c>
      <c r="AI1378" s="1" t="str">
        <f t="shared" si="367"/>
        <v/>
      </c>
      <c r="AV1378" s="8" t="str">
        <f t="shared" si="370"/>
        <v/>
      </c>
      <c r="AW1378" s="2" t="str">
        <f t="shared" si="368"/>
        <v/>
      </c>
      <c r="AX1378" s="3"/>
      <c r="AY1378" s="2" t="str">
        <f t="shared" si="369"/>
        <v/>
      </c>
      <c r="AZ1378" s="3"/>
      <c r="BA1378" s="3"/>
      <c r="BB1378" s="3"/>
      <c r="BC1378" s="3"/>
      <c r="BD1378" s="3"/>
    </row>
    <row r="1379" spans="22:56" x14ac:dyDescent="0.25">
      <c r="V1379" s="1" t="str">
        <f t="shared" si="355"/>
        <v/>
      </c>
      <c r="X1379" s="1" t="str">
        <f t="shared" si="356"/>
        <v/>
      </c>
      <c r="Y1379" s="1" t="str">
        <f t="shared" si="357"/>
        <v/>
      </c>
      <c r="Z1379" s="1" t="str">
        <f t="shared" si="358"/>
        <v/>
      </c>
      <c r="AA1379" s="1" t="str">
        <f t="shared" si="359"/>
        <v/>
      </c>
      <c r="AB1379" s="1" t="str">
        <f t="shared" si="360"/>
        <v/>
      </c>
      <c r="AC1379" s="1" t="str">
        <f t="shared" si="361"/>
        <v/>
      </c>
      <c r="AD1379" s="1" t="str">
        <f t="shared" si="362"/>
        <v/>
      </c>
      <c r="AE1379" s="1" t="str">
        <f t="shared" si="363"/>
        <v/>
      </c>
      <c r="AF1379" s="1" t="str">
        <f t="shared" si="364"/>
        <v/>
      </c>
      <c r="AG1379" s="1" t="str">
        <f t="shared" si="365"/>
        <v/>
      </c>
      <c r="AH1379" s="1" t="str">
        <f t="shared" si="366"/>
        <v/>
      </c>
      <c r="AI1379" s="1" t="str">
        <f t="shared" si="367"/>
        <v/>
      </c>
      <c r="AV1379" s="8" t="str">
        <f t="shared" si="370"/>
        <v/>
      </c>
      <c r="AW1379" s="2" t="str">
        <f t="shared" si="368"/>
        <v/>
      </c>
      <c r="AX1379" s="3"/>
      <c r="AY1379" s="2" t="str">
        <f t="shared" si="369"/>
        <v/>
      </c>
      <c r="AZ1379" s="3"/>
      <c r="BA1379" s="3"/>
      <c r="BB1379" s="3"/>
      <c r="BC1379" s="3"/>
      <c r="BD1379" s="3"/>
    </row>
    <row r="1380" spans="22:56" x14ac:dyDescent="0.25">
      <c r="V1380" s="1" t="str">
        <f t="shared" si="355"/>
        <v/>
      </c>
      <c r="X1380" s="1" t="str">
        <f t="shared" si="356"/>
        <v/>
      </c>
      <c r="Y1380" s="1" t="str">
        <f t="shared" si="357"/>
        <v/>
      </c>
      <c r="Z1380" s="1" t="str">
        <f t="shared" si="358"/>
        <v/>
      </c>
      <c r="AA1380" s="1" t="str">
        <f t="shared" si="359"/>
        <v/>
      </c>
      <c r="AB1380" s="1" t="str">
        <f t="shared" si="360"/>
        <v/>
      </c>
      <c r="AC1380" s="1" t="str">
        <f t="shared" si="361"/>
        <v/>
      </c>
      <c r="AD1380" s="1" t="str">
        <f t="shared" si="362"/>
        <v/>
      </c>
      <c r="AE1380" s="1" t="str">
        <f t="shared" si="363"/>
        <v/>
      </c>
      <c r="AF1380" s="1" t="str">
        <f t="shared" si="364"/>
        <v/>
      </c>
      <c r="AG1380" s="1" t="str">
        <f t="shared" si="365"/>
        <v/>
      </c>
      <c r="AH1380" s="1" t="str">
        <f t="shared" si="366"/>
        <v/>
      </c>
      <c r="AI1380" s="1" t="str">
        <f t="shared" si="367"/>
        <v/>
      </c>
      <c r="AV1380" s="8" t="str">
        <f t="shared" si="370"/>
        <v/>
      </c>
      <c r="AW1380" s="2" t="str">
        <f t="shared" si="368"/>
        <v/>
      </c>
      <c r="AX1380" s="3"/>
      <c r="AY1380" s="2" t="str">
        <f t="shared" si="369"/>
        <v/>
      </c>
      <c r="AZ1380" s="3"/>
      <c r="BA1380" s="3"/>
      <c r="BB1380" s="3"/>
      <c r="BC1380" s="3"/>
      <c r="BD1380" s="3"/>
    </row>
    <row r="1381" spans="22:56" x14ac:dyDescent="0.25">
      <c r="V1381" s="1" t="str">
        <f t="shared" si="355"/>
        <v/>
      </c>
      <c r="X1381" s="1" t="str">
        <f t="shared" si="356"/>
        <v/>
      </c>
      <c r="Y1381" s="1" t="str">
        <f t="shared" si="357"/>
        <v/>
      </c>
      <c r="Z1381" s="1" t="str">
        <f t="shared" si="358"/>
        <v/>
      </c>
      <c r="AA1381" s="1" t="str">
        <f t="shared" si="359"/>
        <v/>
      </c>
      <c r="AB1381" s="1" t="str">
        <f t="shared" si="360"/>
        <v/>
      </c>
      <c r="AC1381" s="1" t="str">
        <f t="shared" si="361"/>
        <v/>
      </c>
      <c r="AD1381" s="1" t="str">
        <f t="shared" si="362"/>
        <v/>
      </c>
      <c r="AE1381" s="1" t="str">
        <f t="shared" si="363"/>
        <v/>
      </c>
      <c r="AF1381" s="1" t="str">
        <f t="shared" si="364"/>
        <v/>
      </c>
      <c r="AG1381" s="1" t="str">
        <f t="shared" si="365"/>
        <v/>
      </c>
      <c r="AH1381" s="1" t="str">
        <f t="shared" si="366"/>
        <v/>
      </c>
      <c r="AI1381" s="1" t="str">
        <f t="shared" si="367"/>
        <v/>
      </c>
      <c r="AV1381" s="8" t="str">
        <f t="shared" si="370"/>
        <v/>
      </c>
      <c r="AW1381" s="2" t="str">
        <f t="shared" si="368"/>
        <v/>
      </c>
      <c r="AX1381" s="3"/>
      <c r="AY1381" s="2" t="str">
        <f t="shared" si="369"/>
        <v/>
      </c>
      <c r="AZ1381" s="3"/>
      <c r="BA1381" s="3"/>
      <c r="BB1381" s="3"/>
      <c r="BC1381" s="3"/>
      <c r="BD1381" s="3"/>
    </row>
    <row r="1382" spans="22:56" x14ac:dyDescent="0.25">
      <c r="V1382" s="1" t="str">
        <f t="shared" si="355"/>
        <v/>
      </c>
      <c r="X1382" s="1" t="str">
        <f t="shared" si="356"/>
        <v/>
      </c>
      <c r="Y1382" s="1" t="str">
        <f t="shared" si="357"/>
        <v/>
      </c>
      <c r="Z1382" s="1" t="str">
        <f t="shared" si="358"/>
        <v/>
      </c>
      <c r="AA1382" s="1" t="str">
        <f t="shared" si="359"/>
        <v/>
      </c>
      <c r="AB1382" s="1" t="str">
        <f t="shared" si="360"/>
        <v/>
      </c>
      <c r="AC1382" s="1" t="str">
        <f t="shared" si="361"/>
        <v/>
      </c>
      <c r="AD1382" s="1" t="str">
        <f t="shared" si="362"/>
        <v/>
      </c>
      <c r="AE1382" s="1" t="str">
        <f t="shared" si="363"/>
        <v/>
      </c>
      <c r="AF1382" s="1" t="str">
        <f t="shared" si="364"/>
        <v/>
      </c>
      <c r="AG1382" s="1" t="str">
        <f t="shared" si="365"/>
        <v/>
      </c>
      <c r="AH1382" s="1" t="str">
        <f t="shared" si="366"/>
        <v/>
      </c>
      <c r="AI1382" s="1" t="str">
        <f t="shared" si="367"/>
        <v/>
      </c>
      <c r="AV1382" s="8" t="str">
        <f t="shared" si="370"/>
        <v/>
      </c>
      <c r="AW1382" s="2" t="str">
        <f t="shared" si="368"/>
        <v/>
      </c>
      <c r="AX1382" s="3"/>
      <c r="AY1382" s="2" t="str">
        <f t="shared" si="369"/>
        <v/>
      </c>
      <c r="AZ1382" s="3"/>
      <c r="BA1382" s="3"/>
      <c r="BB1382" s="3"/>
      <c r="BC1382" s="3"/>
      <c r="BD1382" s="3"/>
    </row>
    <row r="1383" spans="22:56" x14ac:dyDescent="0.25">
      <c r="V1383" s="1" t="str">
        <f t="shared" si="355"/>
        <v/>
      </c>
      <c r="X1383" s="1" t="str">
        <f t="shared" si="356"/>
        <v/>
      </c>
      <c r="Y1383" s="1" t="str">
        <f t="shared" si="357"/>
        <v/>
      </c>
      <c r="Z1383" s="1" t="str">
        <f t="shared" si="358"/>
        <v/>
      </c>
      <c r="AA1383" s="1" t="str">
        <f t="shared" si="359"/>
        <v/>
      </c>
      <c r="AB1383" s="1" t="str">
        <f t="shared" si="360"/>
        <v/>
      </c>
      <c r="AC1383" s="1" t="str">
        <f t="shared" si="361"/>
        <v/>
      </c>
      <c r="AD1383" s="1" t="str">
        <f t="shared" si="362"/>
        <v/>
      </c>
      <c r="AE1383" s="1" t="str">
        <f t="shared" si="363"/>
        <v/>
      </c>
      <c r="AF1383" s="1" t="str">
        <f t="shared" si="364"/>
        <v/>
      </c>
      <c r="AG1383" s="1" t="str">
        <f t="shared" si="365"/>
        <v/>
      </c>
      <c r="AH1383" s="1" t="str">
        <f t="shared" si="366"/>
        <v/>
      </c>
      <c r="AI1383" s="1" t="str">
        <f t="shared" si="367"/>
        <v/>
      </c>
      <c r="AV1383" s="8" t="str">
        <f t="shared" si="370"/>
        <v/>
      </c>
      <c r="AW1383" s="2" t="str">
        <f t="shared" si="368"/>
        <v/>
      </c>
      <c r="AX1383" s="3"/>
      <c r="AY1383" s="2" t="str">
        <f t="shared" si="369"/>
        <v/>
      </c>
      <c r="AZ1383" s="3"/>
      <c r="BA1383" s="3"/>
      <c r="BB1383" s="3"/>
      <c r="BC1383" s="3"/>
      <c r="BD1383" s="3"/>
    </row>
    <row r="1384" spans="22:56" x14ac:dyDescent="0.25">
      <c r="V1384" s="1" t="str">
        <f t="shared" si="355"/>
        <v/>
      </c>
      <c r="X1384" s="1" t="str">
        <f t="shared" si="356"/>
        <v/>
      </c>
      <c r="Y1384" s="1" t="str">
        <f t="shared" si="357"/>
        <v/>
      </c>
      <c r="Z1384" s="1" t="str">
        <f t="shared" si="358"/>
        <v/>
      </c>
      <c r="AA1384" s="1" t="str">
        <f t="shared" si="359"/>
        <v/>
      </c>
      <c r="AB1384" s="1" t="str">
        <f t="shared" si="360"/>
        <v/>
      </c>
      <c r="AC1384" s="1" t="str">
        <f t="shared" si="361"/>
        <v/>
      </c>
      <c r="AD1384" s="1" t="str">
        <f t="shared" si="362"/>
        <v/>
      </c>
      <c r="AE1384" s="1" t="str">
        <f t="shared" si="363"/>
        <v/>
      </c>
      <c r="AF1384" s="1" t="str">
        <f t="shared" si="364"/>
        <v/>
      </c>
      <c r="AG1384" s="1" t="str">
        <f t="shared" si="365"/>
        <v/>
      </c>
      <c r="AH1384" s="1" t="str">
        <f t="shared" si="366"/>
        <v/>
      </c>
      <c r="AI1384" s="1" t="str">
        <f t="shared" si="367"/>
        <v/>
      </c>
      <c r="AV1384" s="8" t="str">
        <f t="shared" si="370"/>
        <v/>
      </c>
      <c r="AW1384" s="2" t="str">
        <f t="shared" si="368"/>
        <v/>
      </c>
      <c r="AX1384" s="3"/>
      <c r="AY1384" s="2" t="str">
        <f t="shared" si="369"/>
        <v/>
      </c>
      <c r="AZ1384" s="3"/>
      <c r="BA1384" s="3"/>
      <c r="BB1384" s="3"/>
      <c r="BC1384" s="3"/>
      <c r="BD1384" s="3"/>
    </row>
    <row r="1385" spans="22:56" x14ac:dyDescent="0.25">
      <c r="V1385" s="1" t="str">
        <f t="shared" si="355"/>
        <v/>
      </c>
      <c r="X1385" s="1" t="str">
        <f t="shared" si="356"/>
        <v/>
      </c>
      <c r="Y1385" s="1" t="str">
        <f t="shared" si="357"/>
        <v/>
      </c>
      <c r="Z1385" s="1" t="str">
        <f t="shared" si="358"/>
        <v/>
      </c>
      <c r="AA1385" s="1" t="str">
        <f t="shared" si="359"/>
        <v/>
      </c>
      <c r="AB1385" s="1" t="str">
        <f t="shared" si="360"/>
        <v/>
      </c>
      <c r="AC1385" s="1" t="str">
        <f t="shared" si="361"/>
        <v/>
      </c>
      <c r="AD1385" s="1" t="str">
        <f t="shared" si="362"/>
        <v/>
      </c>
      <c r="AE1385" s="1" t="str">
        <f t="shared" si="363"/>
        <v/>
      </c>
      <c r="AF1385" s="1" t="str">
        <f t="shared" si="364"/>
        <v/>
      </c>
      <c r="AG1385" s="1" t="str">
        <f t="shared" si="365"/>
        <v/>
      </c>
      <c r="AH1385" s="1" t="str">
        <f t="shared" si="366"/>
        <v/>
      </c>
      <c r="AI1385" s="1" t="str">
        <f t="shared" si="367"/>
        <v/>
      </c>
      <c r="AV1385" s="8" t="str">
        <f t="shared" si="370"/>
        <v/>
      </c>
      <c r="AW1385" s="2" t="str">
        <f t="shared" si="368"/>
        <v/>
      </c>
      <c r="AX1385" s="3"/>
      <c r="AY1385" s="2" t="str">
        <f t="shared" si="369"/>
        <v/>
      </c>
      <c r="AZ1385" s="3"/>
      <c r="BA1385" s="3"/>
      <c r="BB1385" s="3"/>
      <c r="BC1385" s="3"/>
      <c r="BD1385" s="3"/>
    </row>
    <row r="1386" spans="22:56" x14ac:dyDescent="0.25">
      <c r="V1386" s="1" t="str">
        <f t="shared" si="355"/>
        <v/>
      </c>
      <c r="X1386" s="1" t="str">
        <f t="shared" si="356"/>
        <v/>
      </c>
      <c r="Y1386" s="1" t="str">
        <f t="shared" si="357"/>
        <v/>
      </c>
      <c r="Z1386" s="1" t="str">
        <f t="shared" si="358"/>
        <v/>
      </c>
      <c r="AA1386" s="1" t="str">
        <f t="shared" si="359"/>
        <v/>
      </c>
      <c r="AB1386" s="1" t="str">
        <f t="shared" si="360"/>
        <v/>
      </c>
      <c r="AC1386" s="1" t="str">
        <f t="shared" si="361"/>
        <v/>
      </c>
      <c r="AD1386" s="1" t="str">
        <f t="shared" si="362"/>
        <v/>
      </c>
      <c r="AE1386" s="1" t="str">
        <f t="shared" si="363"/>
        <v/>
      </c>
      <c r="AF1386" s="1" t="str">
        <f t="shared" si="364"/>
        <v/>
      </c>
      <c r="AG1386" s="1" t="str">
        <f t="shared" si="365"/>
        <v/>
      </c>
      <c r="AH1386" s="1" t="str">
        <f t="shared" si="366"/>
        <v/>
      </c>
      <c r="AI1386" s="1" t="str">
        <f t="shared" si="367"/>
        <v/>
      </c>
      <c r="AV1386" s="8" t="str">
        <f t="shared" si="370"/>
        <v/>
      </c>
      <c r="AW1386" s="2" t="str">
        <f t="shared" si="368"/>
        <v/>
      </c>
      <c r="AX1386" s="3"/>
      <c r="AY1386" s="2" t="str">
        <f t="shared" si="369"/>
        <v/>
      </c>
      <c r="AZ1386" s="3"/>
      <c r="BA1386" s="3"/>
      <c r="BB1386" s="3"/>
      <c r="BC1386" s="3"/>
      <c r="BD1386" s="3"/>
    </row>
    <row r="1387" spans="22:56" x14ac:dyDescent="0.25">
      <c r="V1387" s="1" t="str">
        <f t="shared" si="355"/>
        <v/>
      </c>
      <c r="X1387" s="1" t="str">
        <f t="shared" si="356"/>
        <v/>
      </c>
      <c r="Y1387" s="1" t="str">
        <f t="shared" si="357"/>
        <v/>
      </c>
      <c r="Z1387" s="1" t="str">
        <f t="shared" si="358"/>
        <v/>
      </c>
      <c r="AA1387" s="1" t="str">
        <f t="shared" si="359"/>
        <v/>
      </c>
      <c r="AB1387" s="1" t="str">
        <f t="shared" si="360"/>
        <v/>
      </c>
      <c r="AC1387" s="1" t="str">
        <f t="shared" si="361"/>
        <v/>
      </c>
      <c r="AD1387" s="1" t="str">
        <f t="shared" si="362"/>
        <v/>
      </c>
      <c r="AE1387" s="1" t="str">
        <f t="shared" si="363"/>
        <v/>
      </c>
      <c r="AF1387" s="1" t="str">
        <f t="shared" si="364"/>
        <v/>
      </c>
      <c r="AG1387" s="1" t="str">
        <f t="shared" si="365"/>
        <v/>
      </c>
      <c r="AH1387" s="1" t="str">
        <f t="shared" si="366"/>
        <v/>
      </c>
      <c r="AI1387" s="1" t="str">
        <f t="shared" si="367"/>
        <v/>
      </c>
      <c r="AV1387" s="8" t="str">
        <f t="shared" si="370"/>
        <v/>
      </c>
      <c r="AW1387" s="2" t="str">
        <f t="shared" si="368"/>
        <v/>
      </c>
      <c r="AX1387" s="3"/>
      <c r="AY1387" s="2" t="str">
        <f t="shared" si="369"/>
        <v/>
      </c>
      <c r="AZ1387" s="3"/>
      <c r="BA1387" s="3"/>
      <c r="BB1387" s="3"/>
      <c r="BC1387" s="3"/>
      <c r="BD1387" s="3"/>
    </row>
    <row r="1388" spans="22:56" x14ac:dyDescent="0.25">
      <c r="V1388" s="1" t="str">
        <f t="shared" si="355"/>
        <v/>
      </c>
      <c r="X1388" s="1" t="str">
        <f t="shared" si="356"/>
        <v/>
      </c>
      <c r="Y1388" s="1" t="str">
        <f t="shared" si="357"/>
        <v/>
      </c>
      <c r="Z1388" s="1" t="str">
        <f t="shared" si="358"/>
        <v/>
      </c>
      <c r="AA1388" s="1" t="str">
        <f t="shared" si="359"/>
        <v/>
      </c>
      <c r="AB1388" s="1" t="str">
        <f t="shared" si="360"/>
        <v/>
      </c>
      <c r="AC1388" s="1" t="str">
        <f t="shared" si="361"/>
        <v/>
      </c>
      <c r="AD1388" s="1" t="str">
        <f t="shared" si="362"/>
        <v/>
      </c>
      <c r="AE1388" s="1" t="str">
        <f t="shared" si="363"/>
        <v/>
      </c>
      <c r="AF1388" s="1" t="str">
        <f t="shared" si="364"/>
        <v/>
      </c>
      <c r="AG1388" s="1" t="str">
        <f t="shared" si="365"/>
        <v/>
      </c>
      <c r="AH1388" s="1" t="str">
        <f t="shared" si="366"/>
        <v/>
      </c>
      <c r="AI1388" s="1" t="str">
        <f t="shared" si="367"/>
        <v/>
      </c>
      <c r="AV1388" s="8" t="str">
        <f t="shared" si="370"/>
        <v/>
      </c>
      <c r="AW1388" s="2" t="str">
        <f t="shared" si="368"/>
        <v/>
      </c>
      <c r="AX1388" s="3"/>
      <c r="AY1388" s="2" t="str">
        <f t="shared" si="369"/>
        <v/>
      </c>
      <c r="AZ1388" s="3"/>
      <c r="BA1388" s="3"/>
      <c r="BB1388" s="3"/>
      <c r="BC1388" s="3"/>
      <c r="BD1388" s="3"/>
    </row>
    <row r="1389" spans="22:56" x14ac:dyDescent="0.25">
      <c r="V1389" s="1" t="str">
        <f t="shared" si="355"/>
        <v/>
      </c>
      <c r="X1389" s="1" t="str">
        <f t="shared" si="356"/>
        <v/>
      </c>
      <c r="Y1389" s="1" t="str">
        <f t="shared" si="357"/>
        <v/>
      </c>
      <c r="Z1389" s="1" t="str">
        <f t="shared" si="358"/>
        <v/>
      </c>
      <c r="AA1389" s="1" t="str">
        <f t="shared" si="359"/>
        <v/>
      </c>
      <c r="AB1389" s="1" t="str">
        <f t="shared" si="360"/>
        <v/>
      </c>
      <c r="AC1389" s="1" t="str">
        <f t="shared" si="361"/>
        <v/>
      </c>
      <c r="AD1389" s="1" t="str">
        <f t="shared" si="362"/>
        <v/>
      </c>
      <c r="AE1389" s="1" t="str">
        <f t="shared" si="363"/>
        <v/>
      </c>
      <c r="AF1389" s="1" t="str">
        <f t="shared" si="364"/>
        <v/>
      </c>
      <c r="AG1389" s="1" t="str">
        <f t="shared" si="365"/>
        <v/>
      </c>
      <c r="AH1389" s="1" t="str">
        <f t="shared" si="366"/>
        <v/>
      </c>
      <c r="AI1389" s="1" t="str">
        <f t="shared" si="367"/>
        <v/>
      </c>
      <c r="AV1389" s="8" t="str">
        <f t="shared" si="370"/>
        <v/>
      </c>
      <c r="AW1389" s="2" t="str">
        <f t="shared" si="368"/>
        <v/>
      </c>
      <c r="AX1389" s="3"/>
      <c r="AY1389" s="2" t="str">
        <f t="shared" si="369"/>
        <v/>
      </c>
      <c r="AZ1389" s="3"/>
      <c r="BA1389" s="3"/>
      <c r="BB1389" s="3"/>
      <c r="BC1389" s="3"/>
      <c r="BD1389" s="3"/>
    </row>
    <row r="1390" spans="22:56" x14ac:dyDescent="0.25">
      <c r="V1390" s="1" t="str">
        <f t="shared" si="355"/>
        <v/>
      </c>
      <c r="X1390" s="1" t="str">
        <f t="shared" si="356"/>
        <v/>
      </c>
      <c r="Y1390" s="1" t="str">
        <f t="shared" si="357"/>
        <v/>
      </c>
      <c r="Z1390" s="1" t="str">
        <f t="shared" si="358"/>
        <v/>
      </c>
      <c r="AA1390" s="1" t="str">
        <f t="shared" si="359"/>
        <v/>
      </c>
      <c r="AB1390" s="1" t="str">
        <f t="shared" si="360"/>
        <v/>
      </c>
      <c r="AC1390" s="1" t="str">
        <f t="shared" si="361"/>
        <v/>
      </c>
      <c r="AD1390" s="1" t="str">
        <f t="shared" si="362"/>
        <v/>
      </c>
      <c r="AE1390" s="1" t="str">
        <f t="shared" si="363"/>
        <v/>
      </c>
      <c r="AF1390" s="1" t="str">
        <f t="shared" si="364"/>
        <v/>
      </c>
      <c r="AG1390" s="1" t="str">
        <f t="shared" si="365"/>
        <v/>
      </c>
      <c r="AH1390" s="1" t="str">
        <f t="shared" si="366"/>
        <v/>
      </c>
      <c r="AI1390" s="1" t="str">
        <f t="shared" si="367"/>
        <v/>
      </c>
      <c r="AV1390" s="8" t="str">
        <f t="shared" si="370"/>
        <v/>
      </c>
      <c r="AW1390" s="2" t="str">
        <f t="shared" si="368"/>
        <v/>
      </c>
      <c r="AX1390" s="3"/>
      <c r="AY1390" s="2" t="str">
        <f t="shared" si="369"/>
        <v/>
      </c>
      <c r="AZ1390" s="3"/>
      <c r="BA1390" s="3"/>
      <c r="BB1390" s="3"/>
      <c r="BC1390" s="3"/>
      <c r="BD1390" s="3"/>
    </row>
    <row r="1391" spans="22:56" x14ac:dyDescent="0.25">
      <c r="V1391" s="1" t="str">
        <f t="shared" si="355"/>
        <v/>
      </c>
      <c r="X1391" s="1" t="str">
        <f t="shared" si="356"/>
        <v/>
      </c>
      <c r="Y1391" s="1" t="str">
        <f t="shared" si="357"/>
        <v/>
      </c>
      <c r="Z1391" s="1" t="str">
        <f t="shared" si="358"/>
        <v/>
      </c>
      <c r="AA1391" s="1" t="str">
        <f t="shared" si="359"/>
        <v/>
      </c>
      <c r="AB1391" s="1" t="str">
        <f t="shared" si="360"/>
        <v/>
      </c>
      <c r="AC1391" s="1" t="str">
        <f t="shared" si="361"/>
        <v/>
      </c>
      <c r="AD1391" s="1" t="str">
        <f t="shared" si="362"/>
        <v/>
      </c>
      <c r="AE1391" s="1" t="str">
        <f t="shared" si="363"/>
        <v/>
      </c>
      <c r="AF1391" s="1" t="str">
        <f t="shared" si="364"/>
        <v/>
      </c>
      <c r="AG1391" s="1" t="str">
        <f t="shared" si="365"/>
        <v/>
      </c>
      <c r="AH1391" s="1" t="str">
        <f t="shared" si="366"/>
        <v/>
      </c>
      <c r="AI1391" s="1" t="str">
        <f t="shared" si="367"/>
        <v/>
      </c>
      <c r="AV1391" s="8" t="str">
        <f t="shared" si="370"/>
        <v/>
      </c>
      <c r="AW1391" s="2" t="str">
        <f t="shared" si="368"/>
        <v/>
      </c>
      <c r="AX1391" s="3"/>
      <c r="AY1391" s="2" t="str">
        <f t="shared" si="369"/>
        <v/>
      </c>
      <c r="AZ1391" s="3"/>
      <c r="BA1391" s="3"/>
      <c r="BB1391" s="3"/>
      <c r="BC1391" s="3"/>
      <c r="BD1391" s="3"/>
    </row>
    <row r="1392" spans="22:56" x14ac:dyDescent="0.25">
      <c r="V1392" s="1" t="str">
        <f t="shared" ref="V1392:V1455" si="371">IF(AV1360&lt;&gt;"","(","")</f>
        <v/>
      </c>
      <c r="X1392" s="1" t="str">
        <f t="shared" ref="X1392:X1455" si="372">IF(AV1360&lt;=$N$14,IF(X1391&lt;$C$8,X1391+1,1),"")</f>
        <v/>
      </c>
      <c r="Y1392" s="1" t="str">
        <f t="shared" ref="Y1392:Y1455" si="373">IF(AV1360&lt;=$N$14,IF(X1392&gt;X1391,Y1391,IF(Y1391&lt;$C$9,Y1391+1,1)),"")</f>
        <v/>
      </c>
      <c r="Z1392" s="1" t="str">
        <f t="shared" ref="Z1392:Z1455" si="374">IF(AV1360&lt;=$N$14,IF(Y1392=Y1391,Z1391,IF(Y1392&gt;Y1391,Z1391,IF(Z1391&lt;$C$10,Z1391+1,1))),"")</f>
        <v/>
      </c>
      <c r="AA1392" s="1" t="str">
        <f t="shared" ref="AA1392:AA1455" si="375">IF(AV1360&lt;=$N$14,IF(Z1392=Z1391,AA1391,IF(Z1392&gt;Z1391,AA1391,AA1391+1)),"")</f>
        <v/>
      </c>
      <c r="AB1392" s="1" t="str">
        <f t="shared" ref="AB1392:AB1455" si="376">IF(AV1360&lt;=$N$14,INDEX($AM$8:$AT$8,1,X1392),"")</f>
        <v/>
      </c>
      <c r="AC1392" s="1" t="str">
        <f t="shared" ref="AC1392:AC1455" si="377">IF($C$6&gt;1,IF(AV1360&lt;&gt;"",", ",""),"")</f>
        <v/>
      </c>
      <c r="AD1392" s="1" t="str">
        <f t="shared" ref="AD1392:AD1455" si="378">IF($C$6&gt;1,IF(AV1360&lt;=$N$14,INDEX($AM$9:$AT$9,1,Y1392),""),"")</f>
        <v/>
      </c>
      <c r="AE1392" s="1" t="str">
        <f t="shared" ref="AE1392:AE1455" si="379">IF($C$6&gt;2,IF(AV1360&lt;&gt;"",", ",""),"")</f>
        <v/>
      </c>
      <c r="AF1392" s="1" t="str">
        <f t="shared" ref="AF1392:AF1455" si="380">IF($C$6&gt;2,IF(AV1360&lt;=$N$14,INDEX($AM$10:$AT$10,1,Z1392),""),"")</f>
        <v/>
      </c>
      <c r="AG1392" s="1" t="str">
        <f t="shared" ref="AG1392:AG1455" si="381">IF($C$6&gt;3,IF(AV1360&lt;&gt;"",", ",""),"")</f>
        <v/>
      </c>
      <c r="AH1392" s="1" t="str">
        <f t="shared" ref="AH1392:AH1455" si="382">IF($C$6&gt;3,IF(AV1360&lt;=$N$14,INDEX($AM$11:$AT$11,1,AA1392),""),"")</f>
        <v/>
      </c>
      <c r="AI1392" s="1" t="str">
        <f t="shared" ref="AI1392:AI1455" si="383">IF(AV1360&lt;&gt;"",")","")</f>
        <v/>
      </c>
      <c r="AV1392" s="8" t="str">
        <f t="shared" si="370"/>
        <v/>
      </c>
      <c r="AW1392" s="2" t="str">
        <f t="shared" si="368"/>
        <v/>
      </c>
      <c r="AX1392" s="3"/>
      <c r="AY1392" s="2" t="str">
        <f t="shared" si="369"/>
        <v/>
      </c>
      <c r="AZ1392" s="3"/>
      <c r="BA1392" s="3"/>
      <c r="BB1392" s="3"/>
      <c r="BC1392" s="3"/>
      <c r="BD1392" s="3"/>
    </row>
    <row r="1393" spans="22:56" x14ac:dyDescent="0.25">
      <c r="V1393" s="1" t="str">
        <f t="shared" si="371"/>
        <v/>
      </c>
      <c r="X1393" s="1" t="str">
        <f t="shared" si="372"/>
        <v/>
      </c>
      <c r="Y1393" s="1" t="str">
        <f t="shared" si="373"/>
        <v/>
      </c>
      <c r="Z1393" s="1" t="str">
        <f t="shared" si="374"/>
        <v/>
      </c>
      <c r="AA1393" s="1" t="str">
        <f t="shared" si="375"/>
        <v/>
      </c>
      <c r="AB1393" s="1" t="str">
        <f t="shared" si="376"/>
        <v/>
      </c>
      <c r="AC1393" s="1" t="str">
        <f t="shared" si="377"/>
        <v/>
      </c>
      <c r="AD1393" s="1" t="str">
        <f t="shared" si="378"/>
        <v/>
      </c>
      <c r="AE1393" s="1" t="str">
        <f t="shared" si="379"/>
        <v/>
      </c>
      <c r="AF1393" s="1" t="str">
        <f t="shared" si="380"/>
        <v/>
      </c>
      <c r="AG1393" s="1" t="str">
        <f t="shared" si="381"/>
        <v/>
      </c>
      <c r="AH1393" s="1" t="str">
        <f t="shared" si="382"/>
        <v/>
      </c>
      <c r="AI1393" s="1" t="str">
        <f t="shared" si="383"/>
        <v/>
      </c>
      <c r="AV1393" s="8" t="str">
        <f t="shared" si="370"/>
        <v/>
      </c>
      <c r="AW1393" s="2" t="str">
        <f t="shared" ref="AW1393:AW1456" si="384">IF(AV1393&lt;&gt;"",". Möglichkeit: ","")</f>
        <v/>
      </c>
      <c r="AX1393" s="3"/>
      <c r="AY1393" s="2" t="str">
        <f t="shared" si="369"/>
        <v/>
      </c>
      <c r="AZ1393" s="3"/>
      <c r="BA1393" s="3"/>
      <c r="BB1393" s="3"/>
      <c r="BC1393" s="3"/>
      <c r="BD1393" s="3"/>
    </row>
    <row r="1394" spans="22:56" x14ac:dyDescent="0.25">
      <c r="V1394" s="1" t="str">
        <f t="shared" si="371"/>
        <v/>
      </c>
      <c r="X1394" s="1" t="str">
        <f t="shared" si="372"/>
        <v/>
      </c>
      <c r="Y1394" s="1" t="str">
        <f t="shared" si="373"/>
        <v/>
      </c>
      <c r="Z1394" s="1" t="str">
        <f t="shared" si="374"/>
        <v/>
      </c>
      <c r="AA1394" s="1" t="str">
        <f t="shared" si="375"/>
        <v/>
      </c>
      <c r="AB1394" s="1" t="str">
        <f t="shared" si="376"/>
        <v/>
      </c>
      <c r="AC1394" s="1" t="str">
        <f t="shared" si="377"/>
        <v/>
      </c>
      <c r="AD1394" s="1" t="str">
        <f t="shared" si="378"/>
        <v/>
      </c>
      <c r="AE1394" s="1" t="str">
        <f t="shared" si="379"/>
        <v/>
      </c>
      <c r="AF1394" s="1" t="str">
        <f t="shared" si="380"/>
        <v/>
      </c>
      <c r="AG1394" s="1" t="str">
        <f t="shared" si="381"/>
        <v/>
      </c>
      <c r="AH1394" s="1" t="str">
        <f t="shared" si="382"/>
        <v/>
      </c>
      <c r="AI1394" s="1" t="str">
        <f t="shared" si="383"/>
        <v/>
      </c>
      <c r="AV1394" s="8" t="str">
        <f t="shared" si="370"/>
        <v/>
      </c>
      <c r="AW1394" s="2" t="str">
        <f t="shared" si="384"/>
        <v/>
      </c>
      <c r="AX1394" s="3"/>
      <c r="AY1394" s="2" t="str">
        <f t="shared" si="369"/>
        <v/>
      </c>
      <c r="AZ1394" s="3"/>
      <c r="BA1394" s="3"/>
      <c r="BB1394" s="3"/>
      <c r="BC1394" s="3"/>
      <c r="BD1394" s="3"/>
    </row>
    <row r="1395" spans="22:56" x14ac:dyDescent="0.25">
      <c r="V1395" s="1" t="str">
        <f t="shared" si="371"/>
        <v/>
      </c>
      <c r="X1395" s="1" t="str">
        <f t="shared" si="372"/>
        <v/>
      </c>
      <c r="Y1395" s="1" t="str">
        <f t="shared" si="373"/>
        <v/>
      </c>
      <c r="Z1395" s="1" t="str">
        <f t="shared" si="374"/>
        <v/>
      </c>
      <c r="AA1395" s="1" t="str">
        <f t="shared" si="375"/>
        <v/>
      </c>
      <c r="AB1395" s="1" t="str">
        <f t="shared" si="376"/>
        <v/>
      </c>
      <c r="AC1395" s="1" t="str">
        <f t="shared" si="377"/>
        <v/>
      </c>
      <c r="AD1395" s="1" t="str">
        <f t="shared" si="378"/>
        <v/>
      </c>
      <c r="AE1395" s="1" t="str">
        <f t="shared" si="379"/>
        <v/>
      </c>
      <c r="AF1395" s="1" t="str">
        <f t="shared" si="380"/>
        <v/>
      </c>
      <c r="AG1395" s="1" t="str">
        <f t="shared" si="381"/>
        <v/>
      </c>
      <c r="AH1395" s="1" t="str">
        <f t="shared" si="382"/>
        <v/>
      </c>
      <c r="AI1395" s="1" t="str">
        <f t="shared" si="383"/>
        <v/>
      </c>
      <c r="AV1395" s="8" t="str">
        <f t="shared" si="370"/>
        <v/>
      </c>
      <c r="AW1395" s="2" t="str">
        <f t="shared" si="384"/>
        <v/>
      </c>
      <c r="AX1395" s="3"/>
      <c r="AY1395" s="2" t="str">
        <f t="shared" si="369"/>
        <v/>
      </c>
      <c r="AZ1395" s="3"/>
      <c r="BA1395" s="3"/>
      <c r="BB1395" s="3"/>
      <c r="BC1395" s="3"/>
      <c r="BD1395" s="3"/>
    </row>
    <row r="1396" spans="22:56" x14ac:dyDescent="0.25">
      <c r="V1396" s="1" t="str">
        <f t="shared" si="371"/>
        <v/>
      </c>
      <c r="X1396" s="1" t="str">
        <f t="shared" si="372"/>
        <v/>
      </c>
      <c r="Y1396" s="1" t="str">
        <f t="shared" si="373"/>
        <v/>
      </c>
      <c r="Z1396" s="1" t="str">
        <f t="shared" si="374"/>
        <v/>
      </c>
      <c r="AA1396" s="1" t="str">
        <f t="shared" si="375"/>
        <v/>
      </c>
      <c r="AB1396" s="1" t="str">
        <f t="shared" si="376"/>
        <v/>
      </c>
      <c r="AC1396" s="1" t="str">
        <f t="shared" si="377"/>
        <v/>
      </c>
      <c r="AD1396" s="1" t="str">
        <f t="shared" si="378"/>
        <v/>
      </c>
      <c r="AE1396" s="1" t="str">
        <f t="shared" si="379"/>
        <v/>
      </c>
      <c r="AF1396" s="1" t="str">
        <f t="shared" si="380"/>
        <v/>
      </c>
      <c r="AG1396" s="1" t="str">
        <f t="shared" si="381"/>
        <v/>
      </c>
      <c r="AH1396" s="1" t="str">
        <f t="shared" si="382"/>
        <v/>
      </c>
      <c r="AI1396" s="1" t="str">
        <f t="shared" si="383"/>
        <v/>
      </c>
      <c r="AV1396" s="8" t="str">
        <f t="shared" si="370"/>
        <v/>
      </c>
      <c r="AW1396" s="2" t="str">
        <f t="shared" si="384"/>
        <v/>
      </c>
      <c r="AX1396" s="3"/>
      <c r="AY1396" s="2" t="str">
        <f t="shared" si="369"/>
        <v/>
      </c>
      <c r="AZ1396" s="3"/>
      <c r="BA1396" s="3"/>
      <c r="BB1396" s="3"/>
      <c r="BC1396" s="3"/>
      <c r="BD1396" s="3"/>
    </row>
    <row r="1397" spans="22:56" x14ac:dyDescent="0.25">
      <c r="V1397" s="1" t="str">
        <f t="shared" si="371"/>
        <v/>
      </c>
      <c r="X1397" s="1" t="str">
        <f t="shared" si="372"/>
        <v/>
      </c>
      <c r="Y1397" s="1" t="str">
        <f t="shared" si="373"/>
        <v/>
      </c>
      <c r="Z1397" s="1" t="str">
        <f t="shared" si="374"/>
        <v/>
      </c>
      <c r="AA1397" s="1" t="str">
        <f t="shared" si="375"/>
        <v/>
      </c>
      <c r="AB1397" s="1" t="str">
        <f t="shared" si="376"/>
        <v/>
      </c>
      <c r="AC1397" s="1" t="str">
        <f t="shared" si="377"/>
        <v/>
      </c>
      <c r="AD1397" s="1" t="str">
        <f t="shared" si="378"/>
        <v/>
      </c>
      <c r="AE1397" s="1" t="str">
        <f t="shared" si="379"/>
        <v/>
      </c>
      <c r="AF1397" s="1" t="str">
        <f t="shared" si="380"/>
        <v/>
      </c>
      <c r="AG1397" s="1" t="str">
        <f t="shared" si="381"/>
        <v/>
      </c>
      <c r="AH1397" s="1" t="str">
        <f t="shared" si="382"/>
        <v/>
      </c>
      <c r="AI1397" s="1" t="str">
        <f t="shared" si="383"/>
        <v/>
      </c>
      <c r="AV1397" s="8" t="str">
        <f t="shared" si="370"/>
        <v/>
      </c>
      <c r="AW1397" s="2" t="str">
        <f t="shared" si="384"/>
        <v/>
      </c>
      <c r="AX1397" s="3"/>
      <c r="AY1397" s="2" t="str">
        <f t="shared" si="369"/>
        <v/>
      </c>
      <c r="AZ1397" s="3"/>
      <c r="BA1397" s="3"/>
      <c r="BB1397" s="3"/>
      <c r="BC1397" s="3"/>
      <c r="BD1397" s="3"/>
    </row>
    <row r="1398" spans="22:56" x14ac:dyDescent="0.25">
      <c r="V1398" s="1" t="str">
        <f t="shared" si="371"/>
        <v/>
      </c>
      <c r="X1398" s="1" t="str">
        <f t="shared" si="372"/>
        <v/>
      </c>
      <c r="Y1398" s="1" t="str">
        <f t="shared" si="373"/>
        <v/>
      </c>
      <c r="Z1398" s="1" t="str">
        <f t="shared" si="374"/>
        <v/>
      </c>
      <c r="AA1398" s="1" t="str">
        <f t="shared" si="375"/>
        <v/>
      </c>
      <c r="AB1398" s="1" t="str">
        <f t="shared" si="376"/>
        <v/>
      </c>
      <c r="AC1398" s="1" t="str">
        <f t="shared" si="377"/>
        <v/>
      </c>
      <c r="AD1398" s="1" t="str">
        <f t="shared" si="378"/>
        <v/>
      </c>
      <c r="AE1398" s="1" t="str">
        <f t="shared" si="379"/>
        <v/>
      </c>
      <c r="AF1398" s="1" t="str">
        <f t="shared" si="380"/>
        <v/>
      </c>
      <c r="AG1398" s="1" t="str">
        <f t="shared" si="381"/>
        <v/>
      </c>
      <c r="AH1398" s="1" t="str">
        <f t="shared" si="382"/>
        <v/>
      </c>
      <c r="AI1398" s="1" t="str">
        <f t="shared" si="383"/>
        <v/>
      </c>
      <c r="AV1398" s="8" t="str">
        <f t="shared" si="370"/>
        <v/>
      </c>
      <c r="AW1398" s="2" t="str">
        <f t="shared" si="384"/>
        <v/>
      </c>
      <c r="AX1398" s="3"/>
      <c r="AY1398" s="2" t="str">
        <f t="shared" si="369"/>
        <v/>
      </c>
      <c r="AZ1398" s="3"/>
      <c r="BA1398" s="3"/>
      <c r="BB1398" s="3"/>
      <c r="BC1398" s="3"/>
      <c r="BD1398" s="3"/>
    </row>
    <row r="1399" spans="22:56" x14ac:dyDescent="0.25">
      <c r="V1399" s="1" t="str">
        <f t="shared" si="371"/>
        <v/>
      </c>
      <c r="X1399" s="1" t="str">
        <f t="shared" si="372"/>
        <v/>
      </c>
      <c r="Y1399" s="1" t="str">
        <f t="shared" si="373"/>
        <v/>
      </c>
      <c r="Z1399" s="1" t="str">
        <f t="shared" si="374"/>
        <v/>
      </c>
      <c r="AA1399" s="1" t="str">
        <f t="shared" si="375"/>
        <v/>
      </c>
      <c r="AB1399" s="1" t="str">
        <f t="shared" si="376"/>
        <v/>
      </c>
      <c r="AC1399" s="1" t="str">
        <f t="shared" si="377"/>
        <v/>
      </c>
      <c r="AD1399" s="1" t="str">
        <f t="shared" si="378"/>
        <v/>
      </c>
      <c r="AE1399" s="1" t="str">
        <f t="shared" si="379"/>
        <v/>
      </c>
      <c r="AF1399" s="1" t="str">
        <f t="shared" si="380"/>
        <v/>
      </c>
      <c r="AG1399" s="1" t="str">
        <f t="shared" si="381"/>
        <v/>
      </c>
      <c r="AH1399" s="1" t="str">
        <f t="shared" si="382"/>
        <v/>
      </c>
      <c r="AI1399" s="1" t="str">
        <f t="shared" si="383"/>
        <v/>
      </c>
      <c r="AV1399" s="8" t="str">
        <f t="shared" si="370"/>
        <v/>
      </c>
      <c r="AW1399" s="2" t="str">
        <f t="shared" si="384"/>
        <v/>
      </c>
      <c r="AX1399" s="3"/>
      <c r="AY1399" s="2" t="str">
        <f t="shared" si="369"/>
        <v/>
      </c>
      <c r="AZ1399" s="3"/>
      <c r="BA1399" s="3"/>
      <c r="BB1399" s="3"/>
      <c r="BC1399" s="3"/>
      <c r="BD1399" s="3"/>
    </row>
    <row r="1400" spans="22:56" x14ac:dyDescent="0.25">
      <c r="V1400" s="1" t="str">
        <f t="shared" si="371"/>
        <v/>
      </c>
      <c r="X1400" s="1" t="str">
        <f t="shared" si="372"/>
        <v/>
      </c>
      <c r="Y1400" s="1" t="str">
        <f t="shared" si="373"/>
        <v/>
      </c>
      <c r="Z1400" s="1" t="str">
        <f t="shared" si="374"/>
        <v/>
      </c>
      <c r="AA1400" s="1" t="str">
        <f t="shared" si="375"/>
        <v/>
      </c>
      <c r="AB1400" s="1" t="str">
        <f t="shared" si="376"/>
        <v/>
      </c>
      <c r="AC1400" s="1" t="str">
        <f t="shared" si="377"/>
        <v/>
      </c>
      <c r="AD1400" s="1" t="str">
        <f t="shared" si="378"/>
        <v/>
      </c>
      <c r="AE1400" s="1" t="str">
        <f t="shared" si="379"/>
        <v/>
      </c>
      <c r="AF1400" s="1" t="str">
        <f t="shared" si="380"/>
        <v/>
      </c>
      <c r="AG1400" s="1" t="str">
        <f t="shared" si="381"/>
        <v/>
      </c>
      <c r="AH1400" s="1" t="str">
        <f t="shared" si="382"/>
        <v/>
      </c>
      <c r="AI1400" s="1" t="str">
        <f t="shared" si="383"/>
        <v/>
      </c>
      <c r="AV1400" s="8" t="str">
        <f t="shared" si="370"/>
        <v/>
      </c>
      <c r="AW1400" s="2" t="str">
        <f t="shared" si="384"/>
        <v/>
      </c>
      <c r="AX1400" s="3"/>
      <c r="AY1400" s="2" t="str">
        <f t="shared" si="369"/>
        <v/>
      </c>
      <c r="AZ1400" s="3"/>
      <c r="BA1400" s="3"/>
      <c r="BB1400" s="3"/>
      <c r="BC1400" s="3"/>
      <c r="BD1400" s="3"/>
    </row>
    <row r="1401" spans="22:56" x14ac:dyDescent="0.25">
      <c r="V1401" s="1" t="str">
        <f t="shared" si="371"/>
        <v/>
      </c>
      <c r="X1401" s="1" t="str">
        <f t="shared" si="372"/>
        <v/>
      </c>
      <c r="Y1401" s="1" t="str">
        <f t="shared" si="373"/>
        <v/>
      </c>
      <c r="Z1401" s="1" t="str">
        <f t="shared" si="374"/>
        <v/>
      </c>
      <c r="AA1401" s="1" t="str">
        <f t="shared" si="375"/>
        <v/>
      </c>
      <c r="AB1401" s="1" t="str">
        <f t="shared" si="376"/>
        <v/>
      </c>
      <c r="AC1401" s="1" t="str">
        <f t="shared" si="377"/>
        <v/>
      </c>
      <c r="AD1401" s="1" t="str">
        <f t="shared" si="378"/>
        <v/>
      </c>
      <c r="AE1401" s="1" t="str">
        <f t="shared" si="379"/>
        <v/>
      </c>
      <c r="AF1401" s="1" t="str">
        <f t="shared" si="380"/>
        <v/>
      </c>
      <c r="AG1401" s="1" t="str">
        <f t="shared" si="381"/>
        <v/>
      </c>
      <c r="AH1401" s="1" t="str">
        <f t="shared" si="382"/>
        <v/>
      </c>
      <c r="AI1401" s="1" t="str">
        <f t="shared" si="383"/>
        <v/>
      </c>
      <c r="AV1401" s="8" t="str">
        <f t="shared" si="370"/>
        <v/>
      </c>
      <c r="AW1401" s="2" t="str">
        <f t="shared" si="384"/>
        <v/>
      </c>
      <c r="AX1401" s="3"/>
      <c r="AY1401" s="2" t="str">
        <f t="shared" si="369"/>
        <v/>
      </c>
      <c r="AZ1401" s="3"/>
      <c r="BA1401" s="3"/>
      <c r="BB1401" s="3"/>
      <c r="BC1401" s="3"/>
      <c r="BD1401" s="3"/>
    </row>
    <row r="1402" spans="22:56" x14ac:dyDescent="0.25">
      <c r="V1402" s="1" t="str">
        <f t="shared" si="371"/>
        <v/>
      </c>
      <c r="X1402" s="1" t="str">
        <f t="shared" si="372"/>
        <v/>
      </c>
      <c r="Y1402" s="1" t="str">
        <f t="shared" si="373"/>
        <v/>
      </c>
      <c r="Z1402" s="1" t="str">
        <f t="shared" si="374"/>
        <v/>
      </c>
      <c r="AA1402" s="1" t="str">
        <f t="shared" si="375"/>
        <v/>
      </c>
      <c r="AB1402" s="1" t="str">
        <f t="shared" si="376"/>
        <v/>
      </c>
      <c r="AC1402" s="1" t="str">
        <f t="shared" si="377"/>
        <v/>
      </c>
      <c r="AD1402" s="1" t="str">
        <f t="shared" si="378"/>
        <v/>
      </c>
      <c r="AE1402" s="1" t="str">
        <f t="shared" si="379"/>
        <v/>
      </c>
      <c r="AF1402" s="1" t="str">
        <f t="shared" si="380"/>
        <v/>
      </c>
      <c r="AG1402" s="1" t="str">
        <f t="shared" si="381"/>
        <v/>
      </c>
      <c r="AH1402" s="1" t="str">
        <f t="shared" si="382"/>
        <v/>
      </c>
      <c r="AI1402" s="1" t="str">
        <f t="shared" si="383"/>
        <v/>
      </c>
      <c r="AV1402" s="8" t="str">
        <f t="shared" si="370"/>
        <v/>
      </c>
      <c r="AW1402" s="2" t="str">
        <f t="shared" si="384"/>
        <v/>
      </c>
      <c r="AX1402" s="3"/>
      <c r="AY1402" s="2" t="str">
        <f t="shared" si="369"/>
        <v/>
      </c>
      <c r="AZ1402" s="3"/>
      <c r="BA1402" s="3"/>
      <c r="BB1402" s="3"/>
      <c r="BC1402" s="3"/>
      <c r="BD1402" s="3"/>
    </row>
    <row r="1403" spans="22:56" x14ac:dyDescent="0.25">
      <c r="V1403" s="1" t="str">
        <f t="shared" si="371"/>
        <v/>
      </c>
      <c r="X1403" s="1" t="str">
        <f t="shared" si="372"/>
        <v/>
      </c>
      <c r="Y1403" s="1" t="str">
        <f t="shared" si="373"/>
        <v/>
      </c>
      <c r="Z1403" s="1" t="str">
        <f t="shared" si="374"/>
        <v/>
      </c>
      <c r="AA1403" s="1" t="str">
        <f t="shared" si="375"/>
        <v/>
      </c>
      <c r="AB1403" s="1" t="str">
        <f t="shared" si="376"/>
        <v/>
      </c>
      <c r="AC1403" s="1" t="str">
        <f t="shared" si="377"/>
        <v/>
      </c>
      <c r="AD1403" s="1" t="str">
        <f t="shared" si="378"/>
        <v/>
      </c>
      <c r="AE1403" s="1" t="str">
        <f t="shared" si="379"/>
        <v/>
      </c>
      <c r="AF1403" s="1" t="str">
        <f t="shared" si="380"/>
        <v/>
      </c>
      <c r="AG1403" s="1" t="str">
        <f t="shared" si="381"/>
        <v/>
      </c>
      <c r="AH1403" s="1" t="str">
        <f t="shared" si="382"/>
        <v/>
      </c>
      <c r="AI1403" s="1" t="str">
        <f t="shared" si="383"/>
        <v/>
      </c>
      <c r="AV1403" s="8" t="str">
        <f t="shared" si="370"/>
        <v/>
      </c>
      <c r="AW1403" s="2" t="str">
        <f t="shared" si="384"/>
        <v/>
      </c>
      <c r="AX1403" s="3"/>
      <c r="AY1403" s="2" t="str">
        <f t="shared" si="369"/>
        <v/>
      </c>
      <c r="AZ1403" s="3"/>
      <c r="BA1403" s="3"/>
      <c r="BB1403" s="3"/>
      <c r="BC1403" s="3"/>
      <c r="BD1403" s="3"/>
    </row>
    <row r="1404" spans="22:56" x14ac:dyDescent="0.25">
      <c r="V1404" s="1" t="str">
        <f t="shared" si="371"/>
        <v/>
      </c>
      <c r="X1404" s="1" t="str">
        <f t="shared" si="372"/>
        <v/>
      </c>
      <c r="Y1404" s="1" t="str">
        <f t="shared" si="373"/>
        <v/>
      </c>
      <c r="Z1404" s="1" t="str">
        <f t="shared" si="374"/>
        <v/>
      </c>
      <c r="AA1404" s="1" t="str">
        <f t="shared" si="375"/>
        <v/>
      </c>
      <c r="AB1404" s="1" t="str">
        <f t="shared" si="376"/>
        <v/>
      </c>
      <c r="AC1404" s="1" t="str">
        <f t="shared" si="377"/>
        <v/>
      </c>
      <c r="AD1404" s="1" t="str">
        <f t="shared" si="378"/>
        <v/>
      </c>
      <c r="AE1404" s="1" t="str">
        <f t="shared" si="379"/>
        <v/>
      </c>
      <c r="AF1404" s="1" t="str">
        <f t="shared" si="380"/>
        <v/>
      </c>
      <c r="AG1404" s="1" t="str">
        <f t="shared" si="381"/>
        <v/>
      </c>
      <c r="AH1404" s="1" t="str">
        <f t="shared" si="382"/>
        <v/>
      </c>
      <c r="AI1404" s="1" t="str">
        <f t="shared" si="383"/>
        <v/>
      </c>
      <c r="AV1404" s="8" t="str">
        <f t="shared" si="370"/>
        <v/>
      </c>
      <c r="AW1404" s="2" t="str">
        <f t="shared" si="384"/>
        <v/>
      </c>
      <c r="AX1404" s="3"/>
      <c r="AY1404" s="2" t="str">
        <f t="shared" si="369"/>
        <v/>
      </c>
      <c r="AZ1404" s="3"/>
      <c r="BA1404" s="3"/>
      <c r="BB1404" s="3"/>
      <c r="BC1404" s="3"/>
      <c r="BD1404" s="3"/>
    </row>
    <row r="1405" spans="22:56" x14ac:dyDescent="0.25">
      <c r="V1405" s="1" t="str">
        <f t="shared" si="371"/>
        <v/>
      </c>
      <c r="X1405" s="1" t="str">
        <f t="shared" si="372"/>
        <v/>
      </c>
      <c r="Y1405" s="1" t="str">
        <f t="shared" si="373"/>
        <v/>
      </c>
      <c r="Z1405" s="1" t="str">
        <f t="shared" si="374"/>
        <v/>
      </c>
      <c r="AA1405" s="1" t="str">
        <f t="shared" si="375"/>
        <v/>
      </c>
      <c r="AB1405" s="1" t="str">
        <f t="shared" si="376"/>
        <v/>
      </c>
      <c r="AC1405" s="1" t="str">
        <f t="shared" si="377"/>
        <v/>
      </c>
      <c r="AD1405" s="1" t="str">
        <f t="shared" si="378"/>
        <v/>
      </c>
      <c r="AE1405" s="1" t="str">
        <f t="shared" si="379"/>
        <v/>
      </c>
      <c r="AF1405" s="1" t="str">
        <f t="shared" si="380"/>
        <v/>
      </c>
      <c r="AG1405" s="1" t="str">
        <f t="shared" si="381"/>
        <v/>
      </c>
      <c r="AH1405" s="1" t="str">
        <f t="shared" si="382"/>
        <v/>
      </c>
      <c r="AI1405" s="1" t="str">
        <f t="shared" si="383"/>
        <v/>
      </c>
      <c r="AV1405" s="8" t="str">
        <f t="shared" si="370"/>
        <v/>
      </c>
      <c r="AW1405" s="2" t="str">
        <f t="shared" si="384"/>
        <v/>
      </c>
      <c r="AX1405" s="3"/>
      <c r="AY1405" s="2" t="str">
        <f t="shared" si="369"/>
        <v/>
      </c>
      <c r="AZ1405" s="3"/>
      <c r="BA1405" s="3"/>
      <c r="BB1405" s="3"/>
      <c r="BC1405" s="3"/>
      <c r="BD1405" s="3"/>
    </row>
    <row r="1406" spans="22:56" x14ac:dyDescent="0.25">
      <c r="V1406" s="1" t="str">
        <f t="shared" si="371"/>
        <v/>
      </c>
      <c r="X1406" s="1" t="str">
        <f t="shared" si="372"/>
        <v/>
      </c>
      <c r="Y1406" s="1" t="str">
        <f t="shared" si="373"/>
        <v/>
      </c>
      <c r="Z1406" s="1" t="str">
        <f t="shared" si="374"/>
        <v/>
      </c>
      <c r="AA1406" s="1" t="str">
        <f t="shared" si="375"/>
        <v/>
      </c>
      <c r="AB1406" s="1" t="str">
        <f t="shared" si="376"/>
        <v/>
      </c>
      <c r="AC1406" s="1" t="str">
        <f t="shared" si="377"/>
        <v/>
      </c>
      <c r="AD1406" s="1" t="str">
        <f t="shared" si="378"/>
        <v/>
      </c>
      <c r="AE1406" s="1" t="str">
        <f t="shared" si="379"/>
        <v/>
      </c>
      <c r="AF1406" s="1" t="str">
        <f t="shared" si="380"/>
        <v/>
      </c>
      <c r="AG1406" s="1" t="str">
        <f t="shared" si="381"/>
        <v/>
      </c>
      <c r="AH1406" s="1" t="str">
        <f t="shared" si="382"/>
        <v/>
      </c>
      <c r="AI1406" s="1" t="str">
        <f t="shared" si="383"/>
        <v/>
      </c>
      <c r="AV1406" s="8" t="str">
        <f t="shared" si="370"/>
        <v/>
      </c>
      <c r="AW1406" s="2" t="str">
        <f t="shared" si="384"/>
        <v/>
      </c>
      <c r="AX1406" s="3"/>
      <c r="AY1406" s="2" t="str">
        <f t="shared" si="369"/>
        <v/>
      </c>
      <c r="AZ1406" s="3"/>
      <c r="BA1406" s="3"/>
      <c r="BB1406" s="3"/>
      <c r="BC1406" s="3"/>
      <c r="BD1406" s="3"/>
    </row>
    <row r="1407" spans="22:56" x14ac:dyDescent="0.25">
      <c r="V1407" s="1" t="str">
        <f t="shared" si="371"/>
        <v/>
      </c>
      <c r="X1407" s="1" t="str">
        <f t="shared" si="372"/>
        <v/>
      </c>
      <c r="Y1407" s="1" t="str">
        <f t="shared" si="373"/>
        <v/>
      </c>
      <c r="Z1407" s="1" t="str">
        <f t="shared" si="374"/>
        <v/>
      </c>
      <c r="AA1407" s="1" t="str">
        <f t="shared" si="375"/>
        <v/>
      </c>
      <c r="AB1407" s="1" t="str">
        <f t="shared" si="376"/>
        <v/>
      </c>
      <c r="AC1407" s="1" t="str">
        <f t="shared" si="377"/>
        <v/>
      </c>
      <c r="AD1407" s="1" t="str">
        <f t="shared" si="378"/>
        <v/>
      </c>
      <c r="AE1407" s="1" t="str">
        <f t="shared" si="379"/>
        <v/>
      </c>
      <c r="AF1407" s="1" t="str">
        <f t="shared" si="380"/>
        <v/>
      </c>
      <c r="AG1407" s="1" t="str">
        <f t="shared" si="381"/>
        <v/>
      </c>
      <c r="AH1407" s="1" t="str">
        <f t="shared" si="382"/>
        <v/>
      </c>
      <c r="AI1407" s="1" t="str">
        <f t="shared" si="383"/>
        <v/>
      </c>
      <c r="AV1407" s="8" t="str">
        <f t="shared" si="370"/>
        <v/>
      </c>
      <c r="AW1407" s="2" t="str">
        <f t="shared" si="384"/>
        <v/>
      </c>
      <c r="AX1407" s="3"/>
      <c r="AY1407" s="2" t="str">
        <f t="shared" si="369"/>
        <v/>
      </c>
      <c r="AZ1407" s="3"/>
      <c r="BA1407" s="3"/>
      <c r="BB1407" s="3"/>
      <c r="BC1407" s="3"/>
      <c r="BD1407" s="3"/>
    </row>
    <row r="1408" spans="22:56" x14ac:dyDescent="0.25">
      <c r="V1408" s="1" t="str">
        <f t="shared" si="371"/>
        <v/>
      </c>
      <c r="X1408" s="1" t="str">
        <f t="shared" si="372"/>
        <v/>
      </c>
      <c r="Y1408" s="1" t="str">
        <f t="shared" si="373"/>
        <v/>
      </c>
      <c r="Z1408" s="1" t="str">
        <f t="shared" si="374"/>
        <v/>
      </c>
      <c r="AA1408" s="1" t="str">
        <f t="shared" si="375"/>
        <v/>
      </c>
      <c r="AB1408" s="1" t="str">
        <f t="shared" si="376"/>
        <v/>
      </c>
      <c r="AC1408" s="1" t="str">
        <f t="shared" si="377"/>
        <v/>
      </c>
      <c r="AD1408" s="1" t="str">
        <f t="shared" si="378"/>
        <v/>
      </c>
      <c r="AE1408" s="1" t="str">
        <f t="shared" si="379"/>
        <v/>
      </c>
      <c r="AF1408" s="1" t="str">
        <f t="shared" si="380"/>
        <v/>
      </c>
      <c r="AG1408" s="1" t="str">
        <f t="shared" si="381"/>
        <v/>
      </c>
      <c r="AH1408" s="1" t="str">
        <f t="shared" si="382"/>
        <v/>
      </c>
      <c r="AI1408" s="1" t="str">
        <f t="shared" si="383"/>
        <v/>
      </c>
      <c r="AV1408" s="8" t="str">
        <f t="shared" si="370"/>
        <v/>
      </c>
      <c r="AW1408" s="2" t="str">
        <f t="shared" si="384"/>
        <v/>
      </c>
      <c r="AX1408" s="3"/>
      <c r="AY1408" s="2" t="str">
        <f t="shared" si="369"/>
        <v/>
      </c>
      <c r="AZ1408" s="3"/>
      <c r="BA1408" s="3"/>
      <c r="BB1408" s="3"/>
      <c r="BC1408" s="3"/>
      <c r="BD1408" s="3"/>
    </row>
    <row r="1409" spans="22:56" x14ac:dyDescent="0.25">
      <c r="V1409" s="1" t="str">
        <f t="shared" si="371"/>
        <v/>
      </c>
      <c r="X1409" s="1" t="str">
        <f t="shared" si="372"/>
        <v/>
      </c>
      <c r="Y1409" s="1" t="str">
        <f t="shared" si="373"/>
        <v/>
      </c>
      <c r="Z1409" s="1" t="str">
        <f t="shared" si="374"/>
        <v/>
      </c>
      <c r="AA1409" s="1" t="str">
        <f t="shared" si="375"/>
        <v/>
      </c>
      <c r="AB1409" s="1" t="str">
        <f t="shared" si="376"/>
        <v/>
      </c>
      <c r="AC1409" s="1" t="str">
        <f t="shared" si="377"/>
        <v/>
      </c>
      <c r="AD1409" s="1" t="str">
        <f t="shared" si="378"/>
        <v/>
      </c>
      <c r="AE1409" s="1" t="str">
        <f t="shared" si="379"/>
        <v/>
      </c>
      <c r="AF1409" s="1" t="str">
        <f t="shared" si="380"/>
        <v/>
      </c>
      <c r="AG1409" s="1" t="str">
        <f t="shared" si="381"/>
        <v/>
      </c>
      <c r="AH1409" s="1" t="str">
        <f t="shared" si="382"/>
        <v/>
      </c>
      <c r="AI1409" s="1" t="str">
        <f t="shared" si="383"/>
        <v/>
      </c>
      <c r="AV1409" s="8" t="str">
        <f t="shared" si="370"/>
        <v/>
      </c>
      <c r="AW1409" s="2" t="str">
        <f t="shared" si="384"/>
        <v/>
      </c>
      <c r="AX1409" s="3"/>
      <c r="AY1409" s="2" t="str">
        <f t="shared" si="369"/>
        <v/>
      </c>
      <c r="AZ1409" s="3"/>
      <c r="BA1409" s="3"/>
      <c r="BB1409" s="3"/>
      <c r="BC1409" s="3"/>
      <c r="BD1409" s="3"/>
    </row>
    <row r="1410" spans="22:56" x14ac:dyDescent="0.25">
      <c r="V1410" s="1" t="str">
        <f t="shared" si="371"/>
        <v/>
      </c>
      <c r="X1410" s="1" t="str">
        <f t="shared" si="372"/>
        <v/>
      </c>
      <c r="Y1410" s="1" t="str">
        <f t="shared" si="373"/>
        <v/>
      </c>
      <c r="Z1410" s="1" t="str">
        <f t="shared" si="374"/>
        <v/>
      </c>
      <c r="AA1410" s="1" t="str">
        <f t="shared" si="375"/>
        <v/>
      </c>
      <c r="AB1410" s="1" t="str">
        <f t="shared" si="376"/>
        <v/>
      </c>
      <c r="AC1410" s="1" t="str">
        <f t="shared" si="377"/>
        <v/>
      </c>
      <c r="AD1410" s="1" t="str">
        <f t="shared" si="378"/>
        <v/>
      </c>
      <c r="AE1410" s="1" t="str">
        <f t="shared" si="379"/>
        <v/>
      </c>
      <c r="AF1410" s="1" t="str">
        <f t="shared" si="380"/>
        <v/>
      </c>
      <c r="AG1410" s="1" t="str">
        <f t="shared" si="381"/>
        <v/>
      </c>
      <c r="AH1410" s="1" t="str">
        <f t="shared" si="382"/>
        <v/>
      </c>
      <c r="AI1410" s="1" t="str">
        <f t="shared" si="383"/>
        <v/>
      </c>
      <c r="AV1410" s="8" t="str">
        <f t="shared" si="370"/>
        <v/>
      </c>
      <c r="AW1410" s="2" t="str">
        <f t="shared" si="384"/>
        <v/>
      </c>
      <c r="AX1410" s="3"/>
      <c r="AY1410" s="2" t="str">
        <f t="shared" si="369"/>
        <v/>
      </c>
      <c r="AZ1410" s="3"/>
      <c r="BA1410" s="3"/>
      <c r="BB1410" s="3"/>
      <c r="BC1410" s="3"/>
      <c r="BD1410" s="3"/>
    </row>
    <row r="1411" spans="22:56" x14ac:dyDescent="0.25">
      <c r="V1411" s="1" t="str">
        <f t="shared" si="371"/>
        <v/>
      </c>
      <c r="X1411" s="1" t="str">
        <f t="shared" si="372"/>
        <v/>
      </c>
      <c r="Y1411" s="1" t="str">
        <f t="shared" si="373"/>
        <v/>
      </c>
      <c r="Z1411" s="1" t="str">
        <f t="shared" si="374"/>
        <v/>
      </c>
      <c r="AA1411" s="1" t="str">
        <f t="shared" si="375"/>
        <v/>
      </c>
      <c r="AB1411" s="1" t="str">
        <f t="shared" si="376"/>
        <v/>
      </c>
      <c r="AC1411" s="1" t="str">
        <f t="shared" si="377"/>
        <v/>
      </c>
      <c r="AD1411" s="1" t="str">
        <f t="shared" si="378"/>
        <v/>
      </c>
      <c r="AE1411" s="1" t="str">
        <f t="shared" si="379"/>
        <v/>
      </c>
      <c r="AF1411" s="1" t="str">
        <f t="shared" si="380"/>
        <v/>
      </c>
      <c r="AG1411" s="1" t="str">
        <f t="shared" si="381"/>
        <v/>
      </c>
      <c r="AH1411" s="1" t="str">
        <f t="shared" si="382"/>
        <v/>
      </c>
      <c r="AI1411" s="1" t="str">
        <f t="shared" si="383"/>
        <v/>
      </c>
      <c r="AV1411" s="8" t="str">
        <f t="shared" si="370"/>
        <v/>
      </c>
      <c r="AW1411" s="2" t="str">
        <f t="shared" si="384"/>
        <v/>
      </c>
      <c r="AX1411" s="3"/>
      <c r="AY1411" s="2" t="str">
        <f t="shared" si="369"/>
        <v/>
      </c>
      <c r="AZ1411" s="3"/>
      <c r="BA1411" s="3"/>
      <c r="BB1411" s="3"/>
      <c r="BC1411" s="3"/>
      <c r="BD1411" s="3"/>
    </row>
    <row r="1412" spans="22:56" x14ac:dyDescent="0.25">
      <c r="V1412" s="1" t="str">
        <f t="shared" si="371"/>
        <v/>
      </c>
      <c r="X1412" s="1" t="str">
        <f t="shared" si="372"/>
        <v/>
      </c>
      <c r="Y1412" s="1" t="str">
        <f t="shared" si="373"/>
        <v/>
      </c>
      <c r="Z1412" s="1" t="str">
        <f t="shared" si="374"/>
        <v/>
      </c>
      <c r="AA1412" s="1" t="str">
        <f t="shared" si="375"/>
        <v/>
      </c>
      <c r="AB1412" s="1" t="str">
        <f t="shared" si="376"/>
        <v/>
      </c>
      <c r="AC1412" s="1" t="str">
        <f t="shared" si="377"/>
        <v/>
      </c>
      <c r="AD1412" s="1" t="str">
        <f t="shared" si="378"/>
        <v/>
      </c>
      <c r="AE1412" s="1" t="str">
        <f t="shared" si="379"/>
        <v/>
      </c>
      <c r="AF1412" s="1" t="str">
        <f t="shared" si="380"/>
        <v/>
      </c>
      <c r="AG1412" s="1" t="str">
        <f t="shared" si="381"/>
        <v/>
      </c>
      <c r="AH1412" s="1" t="str">
        <f t="shared" si="382"/>
        <v/>
      </c>
      <c r="AI1412" s="1" t="str">
        <f t="shared" si="383"/>
        <v/>
      </c>
      <c r="AV1412" s="8" t="str">
        <f t="shared" si="370"/>
        <v/>
      </c>
      <c r="AW1412" s="2" t="str">
        <f t="shared" si="384"/>
        <v/>
      </c>
      <c r="AX1412" s="3"/>
      <c r="AY1412" s="2" t="str">
        <f t="shared" si="369"/>
        <v/>
      </c>
      <c r="AZ1412" s="3"/>
      <c r="BA1412" s="3"/>
      <c r="BB1412" s="3"/>
      <c r="BC1412" s="3"/>
      <c r="BD1412" s="3"/>
    </row>
    <row r="1413" spans="22:56" x14ac:dyDescent="0.25">
      <c r="V1413" s="1" t="str">
        <f t="shared" si="371"/>
        <v/>
      </c>
      <c r="X1413" s="1" t="str">
        <f t="shared" si="372"/>
        <v/>
      </c>
      <c r="Y1413" s="1" t="str">
        <f t="shared" si="373"/>
        <v/>
      </c>
      <c r="Z1413" s="1" t="str">
        <f t="shared" si="374"/>
        <v/>
      </c>
      <c r="AA1413" s="1" t="str">
        <f t="shared" si="375"/>
        <v/>
      </c>
      <c r="AB1413" s="1" t="str">
        <f t="shared" si="376"/>
        <v/>
      </c>
      <c r="AC1413" s="1" t="str">
        <f t="shared" si="377"/>
        <v/>
      </c>
      <c r="AD1413" s="1" t="str">
        <f t="shared" si="378"/>
        <v/>
      </c>
      <c r="AE1413" s="1" t="str">
        <f t="shared" si="379"/>
        <v/>
      </c>
      <c r="AF1413" s="1" t="str">
        <f t="shared" si="380"/>
        <v/>
      </c>
      <c r="AG1413" s="1" t="str">
        <f t="shared" si="381"/>
        <v/>
      </c>
      <c r="AH1413" s="1" t="str">
        <f t="shared" si="382"/>
        <v/>
      </c>
      <c r="AI1413" s="1" t="str">
        <f t="shared" si="383"/>
        <v/>
      </c>
      <c r="AV1413" s="8" t="str">
        <f t="shared" si="370"/>
        <v/>
      </c>
      <c r="AW1413" s="2" t="str">
        <f t="shared" si="384"/>
        <v/>
      </c>
      <c r="AX1413" s="3"/>
      <c r="AY1413" s="2" t="str">
        <f t="shared" si="369"/>
        <v/>
      </c>
      <c r="AZ1413" s="3"/>
      <c r="BA1413" s="3"/>
      <c r="BB1413" s="3"/>
      <c r="BC1413" s="3"/>
      <c r="BD1413" s="3"/>
    </row>
    <row r="1414" spans="22:56" x14ac:dyDescent="0.25">
      <c r="V1414" s="1" t="str">
        <f t="shared" si="371"/>
        <v/>
      </c>
      <c r="X1414" s="1" t="str">
        <f t="shared" si="372"/>
        <v/>
      </c>
      <c r="Y1414" s="1" t="str">
        <f t="shared" si="373"/>
        <v/>
      </c>
      <c r="Z1414" s="1" t="str">
        <f t="shared" si="374"/>
        <v/>
      </c>
      <c r="AA1414" s="1" t="str">
        <f t="shared" si="375"/>
        <v/>
      </c>
      <c r="AB1414" s="1" t="str">
        <f t="shared" si="376"/>
        <v/>
      </c>
      <c r="AC1414" s="1" t="str">
        <f t="shared" si="377"/>
        <v/>
      </c>
      <c r="AD1414" s="1" t="str">
        <f t="shared" si="378"/>
        <v/>
      </c>
      <c r="AE1414" s="1" t="str">
        <f t="shared" si="379"/>
        <v/>
      </c>
      <c r="AF1414" s="1" t="str">
        <f t="shared" si="380"/>
        <v/>
      </c>
      <c r="AG1414" s="1" t="str">
        <f t="shared" si="381"/>
        <v/>
      </c>
      <c r="AH1414" s="1" t="str">
        <f t="shared" si="382"/>
        <v/>
      </c>
      <c r="AI1414" s="1" t="str">
        <f t="shared" si="383"/>
        <v/>
      </c>
      <c r="AV1414" s="8" t="str">
        <f t="shared" si="370"/>
        <v/>
      </c>
      <c r="AW1414" s="2" t="str">
        <f t="shared" si="384"/>
        <v/>
      </c>
      <c r="AX1414" s="3"/>
      <c r="AY1414" s="2" t="str">
        <f t="shared" si="369"/>
        <v/>
      </c>
      <c r="AZ1414" s="3"/>
      <c r="BA1414" s="3"/>
      <c r="BB1414" s="3"/>
      <c r="BC1414" s="3"/>
      <c r="BD1414" s="3"/>
    </row>
    <row r="1415" spans="22:56" x14ac:dyDescent="0.25">
      <c r="V1415" s="1" t="str">
        <f t="shared" si="371"/>
        <v/>
      </c>
      <c r="X1415" s="1" t="str">
        <f t="shared" si="372"/>
        <v/>
      </c>
      <c r="Y1415" s="1" t="str">
        <f t="shared" si="373"/>
        <v/>
      </c>
      <c r="Z1415" s="1" t="str">
        <f t="shared" si="374"/>
        <v/>
      </c>
      <c r="AA1415" s="1" t="str">
        <f t="shared" si="375"/>
        <v/>
      </c>
      <c r="AB1415" s="1" t="str">
        <f t="shared" si="376"/>
        <v/>
      </c>
      <c r="AC1415" s="1" t="str">
        <f t="shared" si="377"/>
        <v/>
      </c>
      <c r="AD1415" s="1" t="str">
        <f t="shared" si="378"/>
        <v/>
      </c>
      <c r="AE1415" s="1" t="str">
        <f t="shared" si="379"/>
        <v/>
      </c>
      <c r="AF1415" s="1" t="str">
        <f t="shared" si="380"/>
        <v/>
      </c>
      <c r="AG1415" s="1" t="str">
        <f t="shared" si="381"/>
        <v/>
      </c>
      <c r="AH1415" s="1" t="str">
        <f t="shared" si="382"/>
        <v/>
      </c>
      <c r="AI1415" s="1" t="str">
        <f t="shared" si="383"/>
        <v/>
      </c>
      <c r="AV1415" s="8" t="str">
        <f t="shared" si="370"/>
        <v/>
      </c>
      <c r="AW1415" s="2" t="str">
        <f t="shared" si="384"/>
        <v/>
      </c>
      <c r="AX1415" s="3"/>
      <c r="AY1415" s="2" t="str">
        <f t="shared" si="369"/>
        <v/>
      </c>
      <c r="AZ1415" s="3"/>
      <c r="BA1415" s="3"/>
      <c r="BB1415" s="3"/>
      <c r="BC1415" s="3"/>
      <c r="BD1415" s="3"/>
    </row>
    <row r="1416" spans="22:56" x14ac:dyDescent="0.25">
      <c r="V1416" s="1" t="str">
        <f t="shared" si="371"/>
        <v/>
      </c>
      <c r="X1416" s="1" t="str">
        <f t="shared" si="372"/>
        <v/>
      </c>
      <c r="Y1416" s="1" t="str">
        <f t="shared" si="373"/>
        <v/>
      </c>
      <c r="Z1416" s="1" t="str">
        <f t="shared" si="374"/>
        <v/>
      </c>
      <c r="AA1416" s="1" t="str">
        <f t="shared" si="375"/>
        <v/>
      </c>
      <c r="AB1416" s="1" t="str">
        <f t="shared" si="376"/>
        <v/>
      </c>
      <c r="AC1416" s="1" t="str">
        <f t="shared" si="377"/>
        <v/>
      </c>
      <c r="AD1416" s="1" t="str">
        <f t="shared" si="378"/>
        <v/>
      </c>
      <c r="AE1416" s="1" t="str">
        <f t="shared" si="379"/>
        <v/>
      </c>
      <c r="AF1416" s="1" t="str">
        <f t="shared" si="380"/>
        <v/>
      </c>
      <c r="AG1416" s="1" t="str">
        <f t="shared" si="381"/>
        <v/>
      </c>
      <c r="AH1416" s="1" t="str">
        <f t="shared" si="382"/>
        <v/>
      </c>
      <c r="AI1416" s="1" t="str">
        <f t="shared" si="383"/>
        <v/>
      </c>
      <c r="AV1416" s="8" t="str">
        <f t="shared" si="370"/>
        <v/>
      </c>
      <c r="AW1416" s="2" t="str">
        <f t="shared" si="384"/>
        <v/>
      </c>
      <c r="AX1416" s="3"/>
      <c r="AY1416" s="2" t="str">
        <f t="shared" si="369"/>
        <v/>
      </c>
      <c r="AZ1416" s="3"/>
      <c r="BA1416" s="3"/>
      <c r="BB1416" s="3"/>
      <c r="BC1416" s="3"/>
      <c r="BD1416" s="3"/>
    </row>
    <row r="1417" spans="22:56" x14ac:dyDescent="0.25">
      <c r="V1417" s="1" t="str">
        <f t="shared" si="371"/>
        <v/>
      </c>
      <c r="X1417" s="1" t="str">
        <f t="shared" si="372"/>
        <v/>
      </c>
      <c r="Y1417" s="1" t="str">
        <f t="shared" si="373"/>
        <v/>
      </c>
      <c r="Z1417" s="1" t="str">
        <f t="shared" si="374"/>
        <v/>
      </c>
      <c r="AA1417" s="1" t="str">
        <f t="shared" si="375"/>
        <v/>
      </c>
      <c r="AB1417" s="1" t="str">
        <f t="shared" si="376"/>
        <v/>
      </c>
      <c r="AC1417" s="1" t="str">
        <f t="shared" si="377"/>
        <v/>
      </c>
      <c r="AD1417" s="1" t="str">
        <f t="shared" si="378"/>
        <v/>
      </c>
      <c r="AE1417" s="1" t="str">
        <f t="shared" si="379"/>
        <v/>
      </c>
      <c r="AF1417" s="1" t="str">
        <f t="shared" si="380"/>
        <v/>
      </c>
      <c r="AG1417" s="1" t="str">
        <f t="shared" si="381"/>
        <v/>
      </c>
      <c r="AH1417" s="1" t="str">
        <f t="shared" si="382"/>
        <v/>
      </c>
      <c r="AI1417" s="1" t="str">
        <f t="shared" si="383"/>
        <v/>
      </c>
      <c r="AV1417" s="8" t="str">
        <f t="shared" si="370"/>
        <v/>
      </c>
      <c r="AW1417" s="2" t="str">
        <f t="shared" si="384"/>
        <v/>
      </c>
      <c r="AX1417" s="3"/>
      <c r="AY1417" s="2" t="str">
        <f t="shared" si="369"/>
        <v/>
      </c>
      <c r="AZ1417" s="3"/>
      <c r="BA1417" s="3"/>
      <c r="BB1417" s="3"/>
      <c r="BC1417" s="3"/>
      <c r="BD1417" s="3"/>
    </row>
    <row r="1418" spans="22:56" x14ac:dyDescent="0.25">
      <c r="V1418" s="1" t="str">
        <f t="shared" si="371"/>
        <v/>
      </c>
      <c r="X1418" s="1" t="str">
        <f t="shared" si="372"/>
        <v/>
      </c>
      <c r="Y1418" s="1" t="str">
        <f t="shared" si="373"/>
        <v/>
      </c>
      <c r="Z1418" s="1" t="str">
        <f t="shared" si="374"/>
        <v/>
      </c>
      <c r="AA1418" s="1" t="str">
        <f t="shared" si="375"/>
        <v/>
      </c>
      <c r="AB1418" s="1" t="str">
        <f t="shared" si="376"/>
        <v/>
      </c>
      <c r="AC1418" s="1" t="str">
        <f t="shared" si="377"/>
        <v/>
      </c>
      <c r="AD1418" s="1" t="str">
        <f t="shared" si="378"/>
        <v/>
      </c>
      <c r="AE1418" s="1" t="str">
        <f t="shared" si="379"/>
        <v/>
      </c>
      <c r="AF1418" s="1" t="str">
        <f t="shared" si="380"/>
        <v/>
      </c>
      <c r="AG1418" s="1" t="str">
        <f t="shared" si="381"/>
        <v/>
      </c>
      <c r="AH1418" s="1" t="str">
        <f t="shared" si="382"/>
        <v/>
      </c>
      <c r="AI1418" s="1" t="str">
        <f t="shared" si="383"/>
        <v/>
      </c>
      <c r="AV1418" s="8" t="str">
        <f t="shared" si="370"/>
        <v/>
      </c>
      <c r="AW1418" s="2" t="str">
        <f t="shared" si="384"/>
        <v/>
      </c>
      <c r="AX1418" s="3"/>
      <c r="AY1418" s="2" t="str">
        <f t="shared" si="369"/>
        <v/>
      </c>
      <c r="AZ1418" s="3"/>
      <c r="BA1418" s="3"/>
      <c r="BB1418" s="3"/>
      <c r="BC1418" s="3"/>
      <c r="BD1418" s="3"/>
    </row>
    <row r="1419" spans="22:56" x14ac:dyDescent="0.25">
      <c r="V1419" s="1" t="str">
        <f t="shared" si="371"/>
        <v/>
      </c>
      <c r="X1419" s="1" t="str">
        <f t="shared" si="372"/>
        <v/>
      </c>
      <c r="Y1419" s="1" t="str">
        <f t="shared" si="373"/>
        <v/>
      </c>
      <c r="Z1419" s="1" t="str">
        <f t="shared" si="374"/>
        <v/>
      </c>
      <c r="AA1419" s="1" t="str">
        <f t="shared" si="375"/>
        <v/>
      </c>
      <c r="AB1419" s="1" t="str">
        <f t="shared" si="376"/>
        <v/>
      </c>
      <c r="AC1419" s="1" t="str">
        <f t="shared" si="377"/>
        <v/>
      </c>
      <c r="AD1419" s="1" t="str">
        <f t="shared" si="378"/>
        <v/>
      </c>
      <c r="AE1419" s="1" t="str">
        <f t="shared" si="379"/>
        <v/>
      </c>
      <c r="AF1419" s="1" t="str">
        <f t="shared" si="380"/>
        <v/>
      </c>
      <c r="AG1419" s="1" t="str">
        <f t="shared" si="381"/>
        <v/>
      </c>
      <c r="AH1419" s="1" t="str">
        <f t="shared" si="382"/>
        <v/>
      </c>
      <c r="AI1419" s="1" t="str">
        <f t="shared" si="383"/>
        <v/>
      </c>
      <c r="AV1419" s="8" t="str">
        <f t="shared" si="370"/>
        <v/>
      </c>
      <c r="AW1419" s="2" t="str">
        <f t="shared" si="384"/>
        <v/>
      </c>
      <c r="AX1419" s="3"/>
      <c r="AY1419" s="2" t="str">
        <f t="shared" si="369"/>
        <v/>
      </c>
      <c r="AZ1419" s="3"/>
      <c r="BA1419" s="3"/>
      <c r="BB1419" s="3"/>
      <c r="BC1419" s="3"/>
      <c r="BD1419" s="3"/>
    </row>
    <row r="1420" spans="22:56" x14ac:dyDescent="0.25">
      <c r="V1420" s="1" t="str">
        <f t="shared" si="371"/>
        <v/>
      </c>
      <c r="X1420" s="1" t="str">
        <f t="shared" si="372"/>
        <v/>
      </c>
      <c r="Y1420" s="1" t="str">
        <f t="shared" si="373"/>
        <v/>
      </c>
      <c r="Z1420" s="1" t="str">
        <f t="shared" si="374"/>
        <v/>
      </c>
      <c r="AA1420" s="1" t="str">
        <f t="shared" si="375"/>
        <v/>
      </c>
      <c r="AB1420" s="1" t="str">
        <f t="shared" si="376"/>
        <v/>
      </c>
      <c r="AC1420" s="1" t="str">
        <f t="shared" si="377"/>
        <v/>
      </c>
      <c r="AD1420" s="1" t="str">
        <f t="shared" si="378"/>
        <v/>
      </c>
      <c r="AE1420" s="1" t="str">
        <f t="shared" si="379"/>
        <v/>
      </c>
      <c r="AF1420" s="1" t="str">
        <f t="shared" si="380"/>
        <v/>
      </c>
      <c r="AG1420" s="1" t="str">
        <f t="shared" si="381"/>
        <v/>
      </c>
      <c r="AH1420" s="1" t="str">
        <f t="shared" si="382"/>
        <v/>
      </c>
      <c r="AI1420" s="1" t="str">
        <f t="shared" si="383"/>
        <v/>
      </c>
      <c r="AV1420" s="8" t="str">
        <f t="shared" si="370"/>
        <v/>
      </c>
      <c r="AW1420" s="2" t="str">
        <f t="shared" si="384"/>
        <v/>
      </c>
      <c r="AX1420" s="3"/>
      <c r="AY1420" s="2" t="str">
        <f t="shared" si="369"/>
        <v/>
      </c>
      <c r="AZ1420" s="3"/>
      <c r="BA1420" s="3"/>
      <c r="BB1420" s="3"/>
      <c r="BC1420" s="3"/>
      <c r="BD1420" s="3"/>
    </row>
    <row r="1421" spans="22:56" x14ac:dyDescent="0.25">
      <c r="V1421" s="1" t="str">
        <f t="shared" si="371"/>
        <v/>
      </c>
      <c r="X1421" s="1" t="str">
        <f t="shared" si="372"/>
        <v/>
      </c>
      <c r="Y1421" s="1" t="str">
        <f t="shared" si="373"/>
        <v/>
      </c>
      <c r="Z1421" s="1" t="str">
        <f t="shared" si="374"/>
        <v/>
      </c>
      <c r="AA1421" s="1" t="str">
        <f t="shared" si="375"/>
        <v/>
      </c>
      <c r="AB1421" s="1" t="str">
        <f t="shared" si="376"/>
        <v/>
      </c>
      <c r="AC1421" s="1" t="str">
        <f t="shared" si="377"/>
        <v/>
      </c>
      <c r="AD1421" s="1" t="str">
        <f t="shared" si="378"/>
        <v/>
      </c>
      <c r="AE1421" s="1" t="str">
        <f t="shared" si="379"/>
        <v/>
      </c>
      <c r="AF1421" s="1" t="str">
        <f t="shared" si="380"/>
        <v/>
      </c>
      <c r="AG1421" s="1" t="str">
        <f t="shared" si="381"/>
        <v/>
      </c>
      <c r="AH1421" s="1" t="str">
        <f t="shared" si="382"/>
        <v/>
      </c>
      <c r="AI1421" s="1" t="str">
        <f t="shared" si="383"/>
        <v/>
      </c>
      <c r="AV1421" s="8" t="str">
        <f t="shared" si="370"/>
        <v/>
      </c>
      <c r="AW1421" s="2" t="str">
        <f t="shared" si="384"/>
        <v/>
      </c>
      <c r="AX1421" s="3"/>
      <c r="AY1421" s="2" t="str">
        <f t="shared" si="369"/>
        <v/>
      </c>
      <c r="AZ1421" s="3"/>
      <c r="BA1421" s="3"/>
      <c r="BB1421" s="3"/>
      <c r="BC1421" s="3"/>
      <c r="BD1421" s="3"/>
    </row>
    <row r="1422" spans="22:56" x14ac:dyDescent="0.25">
      <c r="V1422" s="1" t="str">
        <f t="shared" si="371"/>
        <v/>
      </c>
      <c r="X1422" s="1" t="str">
        <f t="shared" si="372"/>
        <v/>
      </c>
      <c r="Y1422" s="1" t="str">
        <f t="shared" si="373"/>
        <v/>
      </c>
      <c r="Z1422" s="1" t="str">
        <f t="shared" si="374"/>
        <v/>
      </c>
      <c r="AA1422" s="1" t="str">
        <f t="shared" si="375"/>
        <v/>
      </c>
      <c r="AB1422" s="1" t="str">
        <f t="shared" si="376"/>
        <v/>
      </c>
      <c r="AC1422" s="1" t="str">
        <f t="shared" si="377"/>
        <v/>
      </c>
      <c r="AD1422" s="1" t="str">
        <f t="shared" si="378"/>
        <v/>
      </c>
      <c r="AE1422" s="1" t="str">
        <f t="shared" si="379"/>
        <v/>
      </c>
      <c r="AF1422" s="1" t="str">
        <f t="shared" si="380"/>
        <v/>
      </c>
      <c r="AG1422" s="1" t="str">
        <f t="shared" si="381"/>
        <v/>
      </c>
      <c r="AH1422" s="1" t="str">
        <f t="shared" si="382"/>
        <v/>
      </c>
      <c r="AI1422" s="1" t="str">
        <f t="shared" si="383"/>
        <v/>
      </c>
      <c r="AV1422" s="8" t="str">
        <f t="shared" si="370"/>
        <v/>
      </c>
      <c r="AW1422" s="2" t="str">
        <f t="shared" si="384"/>
        <v/>
      </c>
      <c r="AX1422" s="3"/>
      <c r="AY1422" s="2" t="str">
        <f t="shared" si="369"/>
        <v/>
      </c>
      <c r="AZ1422" s="3"/>
      <c r="BA1422" s="3"/>
      <c r="BB1422" s="3"/>
      <c r="BC1422" s="3"/>
      <c r="BD1422" s="3"/>
    </row>
    <row r="1423" spans="22:56" x14ac:dyDescent="0.25">
      <c r="V1423" s="1" t="str">
        <f t="shared" si="371"/>
        <v/>
      </c>
      <c r="X1423" s="1" t="str">
        <f t="shared" si="372"/>
        <v/>
      </c>
      <c r="Y1423" s="1" t="str">
        <f t="shared" si="373"/>
        <v/>
      </c>
      <c r="Z1423" s="1" t="str">
        <f t="shared" si="374"/>
        <v/>
      </c>
      <c r="AA1423" s="1" t="str">
        <f t="shared" si="375"/>
        <v/>
      </c>
      <c r="AB1423" s="1" t="str">
        <f t="shared" si="376"/>
        <v/>
      </c>
      <c r="AC1423" s="1" t="str">
        <f t="shared" si="377"/>
        <v/>
      </c>
      <c r="AD1423" s="1" t="str">
        <f t="shared" si="378"/>
        <v/>
      </c>
      <c r="AE1423" s="1" t="str">
        <f t="shared" si="379"/>
        <v/>
      </c>
      <c r="AF1423" s="1" t="str">
        <f t="shared" si="380"/>
        <v/>
      </c>
      <c r="AG1423" s="1" t="str">
        <f t="shared" si="381"/>
        <v/>
      </c>
      <c r="AH1423" s="1" t="str">
        <f t="shared" si="382"/>
        <v/>
      </c>
      <c r="AI1423" s="1" t="str">
        <f t="shared" si="383"/>
        <v/>
      </c>
      <c r="AV1423" s="8" t="str">
        <f t="shared" si="370"/>
        <v/>
      </c>
      <c r="AW1423" s="2" t="str">
        <f t="shared" si="384"/>
        <v/>
      </c>
      <c r="AX1423" s="3"/>
      <c r="AY1423" s="2" t="str">
        <f t="shared" si="369"/>
        <v/>
      </c>
      <c r="AZ1423" s="3"/>
      <c r="BA1423" s="3"/>
      <c r="BB1423" s="3"/>
      <c r="BC1423" s="3"/>
      <c r="BD1423" s="3"/>
    </row>
    <row r="1424" spans="22:56" x14ac:dyDescent="0.25">
      <c r="V1424" s="1" t="str">
        <f t="shared" si="371"/>
        <v/>
      </c>
      <c r="X1424" s="1" t="str">
        <f t="shared" si="372"/>
        <v/>
      </c>
      <c r="Y1424" s="1" t="str">
        <f t="shared" si="373"/>
        <v/>
      </c>
      <c r="Z1424" s="1" t="str">
        <f t="shared" si="374"/>
        <v/>
      </c>
      <c r="AA1424" s="1" t="str">
        <f t="shared" si="375"/>
        <v/>
      </c>
      <c r="AB1424" s="1" t="str">
        <f t="shared" si="376"/>
        <v/>
      </c>
      <c r="AC1424" s="1" t="str">
        <f t="shared" si="377"/>
        <v/>
      </c>
      <c r="AD1424" s="1" t="str">
        <f t="shared" si="378"/>
        <v/>
      </c>
      <c r="AE1424" s="1" t="str">
        <f t="shared" si="379"/>
        <v/>
      </c>
      <c r="AF1424" s="1" t="str">
        <f t="shared" si="380"/>
        <v/>
      </c>
      <c r="AG1424" s="1" t="str">
        <f t="shared" si="381"/>
        <v/>
      </c>
      <c r="AH1424" s="1" t="str">
        <f t="shared" si="382"/>
        <v/>
      </c>
      <c r="AI1424" s="1" t="str">
        <f t="shared" si="383"/>
        <v/>
      </c>
      <c r="AV1424" s="8" t="str">
        <f t="shared" si="370"/>
        <v/>
      </c>
      <c r="AW1424" s="2" t="str">
        <f t="shared" si="384"/>
        <v/>
      </c>
      <c r="AX1424" s="3"/>
      <c r="AY1424" s="2" t="str">
        <f t="shared" ref="AY1424:AY1487" si="385">CONCATENATE(V1456,AB1456,AC1456,AD1456,AE1456,AF1456,AG1456,AH1456,AI1456)</f>
        <v/>
      </c>
      <c r="AZ1424" s="3"/>
      <c r="BA1424" s="3"/>
      <c r="BB1424" s="3"/>
      <c r="BC1424" s="3"/>
      <c r="BD1424" s="3"/>
    </row>
    <row r="1425" spans="22:56" x14ac:dyDescent="0.25">
      <c r="V1425" s="1" t="str">
        <f t="shared" si="371"/>
        <v/>
      </c>
      <c r="X1425" s="1" t="str">
        <f t="shared" si="372"/>
        <v/>
      </c>
      <c r="Y1425" s="1" t="str">
        <f t="shared" si="373"/>
        <v/>
      </c>
      <c r="Z1425" s="1" t="str">
        <f t="shared" si="374"/>
        <v/>
      </c>
      <c r="AA1425" s="1" t="str">
        <f t="shared" si="375"/>
        <v/>
      </c>
      <c r="AB1425" s="1" t="str">
        <f t="shared" si="376"/>
        <v/>
      </c>
      <c r="AC1425" s="1" t="str">
        <f t="shared" si="377"/>
        <v/>
      </c>
      <c r="AD1425" s="1" t="str">
        <f t="shared" si="378"/>
        <v/>
      </c>
      <c r="AE1425" s="1" t="str">
        <f t="shared" si="379"/>
        <v/>
      </c>
      <c r="AF1425" s="1" t="str">
        <f t="shared" si="380"/>
        <v/>
      </c>
      <c r="AG1425" s="1" t="str">
        <f t="shared" si="381"/>
        <v/>
      </c>
      <c r="AH1425" s="1" t="str">
        <f t="shared" si="382"/>
        <v/>
      </c>
      <c r="AI1425" s="1" t="str">
        <f t="shared" si="383"/>
        <v/>
      </c>
      <c r="AV1425" s="8" t="str">
        <f t="shared" ref="AV1425:AV1488" si="386">IF(AV1424&lt;$N$14,AV1424+1,"")</f>
        <v/>
      </c>
      <c r="AW1425" s="2" t="str">
        <f t="shared" si="384"/>
        <v/>
      </c>
      <c r="AX1425" s="3"/>
      <c r="AY1425" s="2" t="str">
        <f t="shared" si="385"/>
        <v/>
      </c>
      <c r="AZ1425" s="3"/>
      <c r="BA1425" s="3"/>
      <c r="BB1425" s="3"/>
      <c r="BC1425" s="3"/>
      <c r="BD1425" s="3"/>
    </row>
    <row r="1426" spans="22:56" x14ac:dyDescent="0.25">
      <c r="V1426" s="1" t="str">
        <f t="shared" si="371"/>
        <v/>
      </c>
      <c r="X1426" s="1" t="str">
        <f t="shared" si="372"/>
        <v/>
      </c>
      <c r="Y1426" s="1" t="str">
        <f t="shared" si="373"/>
        <v/>
      </c>
      <c r="Z1426" s="1" t="str">
        <f t="shared" si="374"/>
        <v/>
      </c>
      <c r="AA1426" s="1" t="str">
        <f t="shared" si="375"/>
        <v/>
      </c>
      <c r="AB1426" s="1" t="str">
        <f t="shared" si="376"/>
        <v/>
      </c>
      <c r="AC1426" s="1" t="str">
        <f t="shared" si="377"/>
        <v/>
      </c>
      <c r="AD1426" s="1" t="str">
        <f t="shared" si="378"/>
        <v/>
      </c>
      <c r="AE1426" s="1" t="str">
        <f t="shared" si="379"/>
        <v/>
      </c>
      <c r="AF1426" s="1" t="str">
        <f t="shared" si="380"/>
        <v/>
      </c>
      <c r="AG1426" s="1" t="str">
        <f t="shared" si="381"/>
        <v/>
      </c>
      <c r="AH1426" s="1" t="str">
        <f t="shared" si="382"/>
        <v/>
      </c>
      <c r="AI1426" s="1" t="str">
        <f t="shared" si="383"/>
        <v/>
      </c>
      <c r="AV1426" s="8" t="str">
        <f t="shared" si="386"/>
        <v/>
      </c>
      <c r="AW1426" s="2" t="str">
        <f t="shared" si="384"/>
        <v/>
      </c>
      <c r="AX1426" s="3"/>
      <c r="AY1426" s="2" t="str">
        <f t="shared" si="385"/>
        <v/>
      </c>
      <c r="AZ1426" s="3"/>
      <c r="BA1426" s="3"/>
      <c r="BB1426" s="3"/>
      <c r="BC1426" s="3"/>
      <c r="BD1426" s="3"/>
    </row>
    <row r="1427" spans="22:56" x14ac:dyDescent="0.25">
      <c r="V1427" s="1" t="str">
        <f t="shared" si="371"/>
        <v/>
      </c>
      <c r="X1427" s="1" t="str">
        <f t="shared" si="372"/>
        <v/>
      </c>
      <c r="Y1427" s="1" t="str">
        <f t="shared" si="373"/>
        <v/>
      </c>
      <c r="Z1427" s="1" t="str">
        <f t="shared" si="374"/>
        <v/>
      </c>
      <c r="AA1427" s="1" t="str">
        <f t="shared" si="375"/>
        <v/>
      </c>
      <c r="AB1427" s="1" t="str">
        <f t="shared" si="376"/>
        <v/>
      </c>
      <c r="AC1427" s="1" t="str">
        <f t="shared" si="377"/>
        <v/>
      </c>
      <c r="AD1427" s="1" t="str">
        <f t="shared" si="378"/>
        <v/>
      </c>
      <c r="AE1427" s="1" t="str">
        <f t="shared" si="379"/>
        <v/>
      </c>
      <c r="AF1427" s="1" t="str">
        <f t="shared" si="380"/>
        <v/>
      </c>
      <c r="AG1427" s="1" t="str">
        <f t="shared" si="381"/>
        <v/>
      </c>
      <c r="AH1427" s="1" t="str">
        <f t="shared" si="382"/>
        <v/>
      </c>
      <c r="AI1427" s="1" t="str">
        <f t="shared" si="383"/>
        <v/>
      </c>
      <c r="AV1427" s="8" t="str">
        <f t="shared" si="386"/>
        <v/>
      </c>
      <c r="AW1427" s="2" t="str">
        <f t="shared" si="384"/>
        <v/>
      </c>
      <c r="AX1427" s="3"/>
      <c r="AY1427" s="2" t="str">
        <f t="shared" si="385"/>
        <v/>
      </c>
      <c r="AZ1427" s="3"/>
      <c r="BA1427" s="3"/>
      <c r="BB1427" s="3"/>
      <c r="BC1427" s="3"/>
      <c r="BD1427" s="3"/>
    </row>
    <row r="1428" spans="22:56" x14ac:dyDescent="0.25">
      <c r="V1428" s="1" t="str">
        <f t="shared" si="371"/>
        <v/>
      </c>
      <c r="X1428" s="1" t="str">
        <f t="shared" si="372"/>
        <v/>
      </c>
      <c r="Y1428" s="1" t="str">
        <f t="shared" si="373"/>
        <v/>
      </c>
      <c r="Z1428" s="1" t="str">
        <f t="shared" si="374"/>
        <v/>
      </c>
      <c r="AA1428" s="1" t="str">
        <f t="shared" si="375"/>
        <v/>
      </c>
      <c r="AB1428" s="1" t="str">
        <f t="shared" si="376"/>
        <v/>
      </c>
      <c r="AC1428" s="1" t="str">
        <f t="shared" si="377"/>
        <v/>
      </c>
      <c r="AD1428" s="1" t="str">
        <f t="shared" si="378"/>
        <v/>
      </c>
      <c r="AE1428" s="1" t="str">
        <f t="shared" si="379"/>
        <v/>
      </c>
      <c r="AF1428" s="1" t="str">
        <f t="shared" si="380"/>
        <v/>
      </c>
      <c r="AG1428" s="1" t="str">
        <f t="shared" si="381"/>
        <v/>
      </c>
      <c r="AH1428" s="1" t="str">
        <f t="shared" si="382"/>
        <v/>
      </c>
      <c r="AI1428" s="1" t="str">
        <f t="shared" si="383"/>
        <v/>
      </c>
      <c r="AV1428" s="8" t="str">
        <f t="shared" si="386"/>
        <v/>
      </c>
      <c r="AW1428" s="2" t="str">
        <f t="shared" si="384"/>
        <v/>
      </c>
      <c r="AX1428" s="3"/>
      <c r="AY1428" s="2" t="str">
        <f t="shared" si="385"/>
        <v/>
      </c>
      <c r="AZ1428" s="3"/>
      <c r="BA1428" s="3"/>
      <c r="BB1428" s="3"/>
      <c r="BC1428" s="3"/>
      <c r="BD1428" s="3"/>
    </row>
    <row r="1429" spans="22:56" x14ac:dyDescent="0.25">
      <c r="V1429" s="1" t="str">
        <f t="shared" si="371"/>
        <v/>
      </c>
      <c r="X1429" s="1" t="str">
        <f t="shared" si="372"/>
        <v/>
      </c>
      <c r="Y1429" s="1" t="str">
        <f t="shared" si="373"/>
        <v/>
      </c>
      <c r="Z1429" s="1" t="str">
        <f t="shared" si="374"/>
        <v/>
      </c>
      <c r="AA1429" s="1" t="str">
        <f t="shared" si="375"/>
        <v/>
      </c>
      <c r="AB1429" s="1" t="str">
        <f t="shared" si="376"/>
        <v/>
      </c>
      <c r="AC1429" s="1" t="str">
        <f t="shared" si="377"/>
        <v/>
      </c>
      <c r="AD1429" s="1" t="str">
        <f t="shared" si="378"/>
        <v/>
      </c>
      <c r="AE1429" s="1" t="str">
        <f t="shared" si="379"/>
        <v/>
      </c>
      <c r="AF1429" s="1" t="str">
        <f t="shared" si="380"/>
        <v/>
      </c>
      <c r="AG1429" s="1" t="str">
        <f t="shared" si="381"/>
        <v/>
      </c>
      <c r="AH1429" s="1" t="str">
        <f t="shared" si="382"/>
        <v/>
      </c>
      <c r="AI1429" s="1" t="str">
        <f t="shared" si="383"/>
        <v/>
      </c>
      <c r="AV1429" s="8" t="str">
        <f t="shared" si="386"/>
        <v/>
      </c>
      <c r="AW1429" s="2" t="str">
        <f t="shared" si="384"/>
        <v/>
      </c>
      <c r="AX1429" s="3"/>
      <c r="AY1429" s="2" t="str">
        <f t="shared" si="385"/>
        <v/>
      </c>
      <c r="AZ1429" s="3"/>
      <c r="BA1429" s="3"/>
      <c r="BB1429" s="3"/>
      <c r="BC1429" s="3"/>
      <c r="BD1429" s="3"/>
    </row>
    <row r="1430" spans="22:56" x14ac:dyDescent="0.25">
      <c r="V1430" s="1" t="str">
        <f t="shared" si="371"/>
        <v/>
      </c>
      <c r="X1430" s="1" t="str">
        <f t="shared" si="372"/>
        <v/>
      </c>
      <c r="Y1430" s="1" t="str">
        <f t="shared" si="373"/>
        <v/>
      </c>
      <c r="Z1430" s="1" t="str">
        <f t="shared" si="374"/>
        <v/>
      </c>
      <c r="AA1430" s="1" t="str">
        <f t="shared" si="375"/>
        <v/>
      </c>
      <c r="AB1430" s="1" t="str">
        <f t="shared" si="376"/>
        <v/>
      </c>
      <c r="AC1430" s="1" t="str">
        <f t="shared" si="377"/>
        <v/>
      </c>
      <c r="AD1430" s="1" t="str">
        <f t="shared" si="378"/>
        <v/>
      </c>
      <c r="AE1430" s="1" t="str">
        <f t="shared" si="379"/>
        <v/>
      </c>
      <c r="AF1430" s="1" t="str">
        <f t="shared" si="380"/>
        <v/>
      </c>
      <c r="AG1430" s="1" t="str">
        <f t="shared" si="381"/>
        <v/>
      </c>
      <c r="AH1430" s="1" t="str">
        <f t="shared" si="382"/>
        <v/>
      </c>
      <c r="AI1430" s="1" t="str">
        <f t="shared" si="383"/>
        <v/>
      </c>
      <c r="AV1430" s="8" t="str">
        <f t="shared" si="386"/>
        <v/>
      </c>
      <c r="AW1430" s="2" t="str">
        <f t="shared" si="384"/>
        <v/>
      </c>
      <c r="AX1430" s="3"/>
      <c r="AY1430" s="2" t="str">
        <f t="shared" si="385"/>
        <v/>
      </c>
      <c r="AZ1430" s="3"/>
      <c r="BA1430" s="3"/>
      <c r="BB1430" s="3"/>
      <c r="BC1430" s="3"/>
      <c r="BD1430" s="3"/>
    </row>
    <row r="1431" spans="22:56" x14ac:dyDescent="0.25">
      <c r="V1431" s="1" t="str">
        <f t="shared" si="371"/>
        <v/>
      </c>
      <c r="X1431" s="1" t="str">
        <f t="shared" si="372"/>
        <v/>
      </c>
      <c r="Y1431" s="1" t="str">
        <f t="shared" si="373"/>
        <v/>
      </c>
      <c r="Z1431" s="1" t="str">
        <f t="shared" si="374"/>
        <v/>
      </c>
      <c r="AA1431" s="1" t="str">
        <f t="shared" si="375"/>
        <v/>
      </c>
      <c r="AB1431" s="1" t="str">
        <f t="shared" si="376"/>
        <v/>
      </c>
      <c r="AC1431" s="1" t="str">
        <f t="shared" si="377"/>
        <v/>
      </c>
      <c r="AD1431" s="1" t="str">
        <f t="shared" si="378"/>
        <v/>
      </c>
      <c r="AE1431" s="1" t="str">
        <f t="shared" si="379"/>
        <v/>
      </c>
      <c r="AF1431" s="1" t="str">
        <f t="shared" si="380"/>
        <v/>
      </c>
      <c r="AG1431" s="1" t="str">
        <f t="shared" si="381"/>
        <v/>
      </c>
      <c r="AH1431" s="1" t="str">
        <f t="shared" si="382"/>
        <v/>
      </c>
      <c r="AI1431" s="1" t="str">
        <f t="shared" si="383"/>
        <v/>
      </c>
      <c r="AV1431" s="8" t="str">
        <f t="shared" si="386"/>
        <v/>
      </c>
      <c r="AW1431" s="2" t="str">
        <f t="shared" si="384"/>
        <v/>
      </c>
      <c r="AX1431" s="3"/>
      <c r="AY1431" s="2" t="str">
        <f t="shared" si="385"/>
        <v/>
      </c>
      <c r="AZ1431" s="3"/>
      <c r="BA1431" s="3"/>
      <c r="BB1431" s="3"/>
      <c r="BC1431" s="3"/>
      <c r="BD1431" s="3"/>
    </row>
    <row r="1432" spans="22:56" x14ac:dyDescent="0.25">
      <c r="V1432" s="1" t="str">
        <f t="shared" si="371"/>
        <v/>
      </c>
      <c r="X1432" s="1" t="str">
        <f t="shared" si="372"/>
        <v/>
      </c>
      <c r="Y1432" s="1" t="str">
        <f t="shared" si="373"/>
        <v/>
      </c>
      <c r="Z1432" s="1" t="str">
        <f t="shared" si="374"/>
        <v/>
      </c>
      <c r="AA1432" s="1" t="str">
        <f t="shared" si="375"/>
        <v/>
      </c>
      <c r="AB1432" s="1" t="str">
        <f t="shared" si="376"/>
        <v/>
      </c>
      <c r="AC1432" s="1" t="str">
        <f t="shared" si="377"/>
        <v/>
      </c>
      <c r="AD1432" s="1" t="str">
        <f t="shared" si="378"/>
        <v/>
      </c>
      <c r="AE1432" s="1" t="str">
        <f t="shared" si="379"/>
        <v/>
      </c>
      <c r="AF1432" s="1" t="str">
        <f t="shared" si="380"/>
        <v/>
      </c>
      <c r="AG1432" s="1" t="str">
        <f t="shared" si="381"/>
        <v/>
      </c>
      <c r="AH1432" s="1" t="str">
        <f t="shared" si="382"/>
        <v/>
      </c>
      <c r="AI1432" s="1" t="str">
        <f t="shared" si="383"/>
        <v/>
      </c>
      <c r="AV1432" s="8" t="str">
        <f t="shared" si="386"/>
        <v/>
      </c>
      <c r="AW1432" s="2" t="str">
        <f t="shared" si="384"/>
        <v/>
      </c>
      <c r="AX1432" s="3"/>
      <c r="AY1432" s="2" t="str">
        <f t="shared" si="385"/>
        <v/>
      </c>
      <c r="AZ1432" s="3"/>
      <c r="BA1432" s="3"/>
      <c r="BB1432" s="3"/>
      <c r="BC1432" s="3"/>
      <c r="BD1432" s="3"/>
    </row>
    <row r="1433" spans="22:56" x14ac:dyDescent="0.25">
      <c r="V1433" s="1" t="str">
        <f t="shared" si="371"/>
        <v/>
      </c>
      <c r="X1433" s="1" t="str">
        <f t="shared" si="372"/>
        <v/>
      </c>
      <c r="Y1433" s="1" t="str">
        <f t="shared" si="373"/>
        <v/>
      </c>
      <c r="Z1433" s="1" t="str">
        <f t="shared" si="374"/>
        <v/>
      </c>
      <c r="AA1433" s="1" t="str">
        <f t="shared" si="375"/>
        <v/>
      </c>
      <c r="AB1433" s="1" t="str">
        <f t="shared" si="376"/>
        <v/>
      </c>
      <c r="AC1433" s="1" t="str">
        <f t="shared" si="377"/>
        <v/>
      </c>
      <c r="AD1433" s="1" t="str">
        <f t="shared" si="378"/>
        <v/>
      </c>
      <c r="AE1433" s="1" t="str">
        <f t="shared" si="379"/>
        <v/>
      </c>
      <c r="AF1433" s="1" t="str">
        <f t="shared" si="380"/>
        <v/>
      </c>
      <c r="AG1433" s="1" t="str">
        <f t="shared" si="381"/>
        <v/>
      </c>
      <c r="AH1433" s="1" t="str">
        <f t="shared" si="382"/>
        <v/>
      </c>
      <c r="AI1433" s="1" t="str">
        <f t="shared" si="383"/>
        <v/>
      </c>
      <c r="AV1433" s="8" t="str">
        <f t="shared" si="386"/>
        <v/>
      </c>
      <c r="AW1433" s="2" t="str">
        <f t="shared" si="384"/>
        <v/>
      </c>
      <c r="AX1433" s="3"/>
      <c r="AY1433" s="2" t="str">
        <f t="shared" si="385"/>
        <v/>
      </c>
      <c r="AZ1433" s="3"/>
      <c r="BA1433" s="3"/>
      <c r="BB1433" s="3"/>
      <c r="BC1433" s="3"/>
      <c r="BD1433" s="3"/>
    </row>
    <row r="1434" spans="22:56" x14ac:dyDescent="0.25">
      <c r="V1434" s="1" t="str">
        <f t="shared" si="371"/>
        <v/>
      </c>
      <c r="X1434" s="1" t="str">
        <f t="shared" si="372"/>
        <v/>
      </c>
      <c r="Y1434" s="1" t="str">
        <f t="shared" si="373"/>
        <v/>
      </c>
      <c r="Z1434" s="1" t="str">
        <f t="shared" si="374"/>
        <v/>
      </c>
      <c r="AA1434" s="1" t="str">
        <f t="shared" si="375"/>
        <v/>
      </c>
      <c r="AB1434" s="1" t="str">
        <f t="shared" si="376"/>
        <v/>
      </c>
      <c r="AC1434" s="1" t="str">
        <f t="shared" si="377"/>
        <v/>
      </c>
      <c r="AD1434" s="1" t="str">
        <f t="shared" si="378"/>
        <v/>
      </c>
      <c r="AE1434" s="1" t="str">
        <f t="shared" si="379"/>
        <v/>
      </c>
      <c r="AF1434" s="1" t="str">
        <f t="shared" si="380"/>
        <v/>
      </c>
      <c r="AG1434" s="1" t="str">
        <f t="shared" si="381"/>
        <v/>
      </c>
      <c r="AH1434" s="1" t="str">
        <f t="shared" si="382"/>
        <v/>
      </c>
      <c r="AI1434" s="1" t="str">
        <f t="shared" si="383"/>
        <v/>
      </c>
      <c r="AV1434" s="8" t="str">
        <f t="shared" si="386"/>
        <v/>
      </c>
      <c r="AW1434" s="2" t="str">
        <f t="shared" si="384"/>
        <v/>
      </c>
      <c r="AX1434" s="3"/>
      <c r="AY1434" s="2" t="str">
        <f t="shared" si="385"/>
        <v/>
      </c>
      <c r="AZ1434" s="3"/>
      <c r="BA1434" s="3"/>
      <c r="BB1434" s="3"/>
      <c r="BC1434" s="3"/>
      <c r="BD1434" s="3"/>
    </row>
    <row r="1435" spans="22:56" x14ac:dyDescent="0.25">
      <c r="V1435" s="1" t="str">
        <f t="shared" si="371"/>
        <v/>
      </c>
      <c r="X1435" s="1" t="str">
        <f t="shared" si="372"/>
        <v/>
      </c>
      <c r="Y1435" s="1" t="str">
        <f t="shared" si="373"/>
        <v/>
      </c>
      <c r="Z1435" s="1" t="str">
        <f t="shared" si="374"/>
        <v/>
      </c>
      <c r="AA1435" s="1" t="str">
        <f t="shared" si="375"/>
        <v/>
      </c>
      <c r="AB1435" s="1" t="str">
        <f t="shared" si="376"/>
        <v/>
      </c>
      <c r="AC1435" s="1" t="str">
        <f t="shared" si="377"/>
        <v/>
      </c>
      <c r="AD1435" s="1" t="str">
        <f t="shared" si="378"/>
        <v/>
      </c>
      <c r="AE1435" s="1" t="str">
        <f t="shared" si="379"/>
        <v/>
      </c>
      <c r="AF1435" s="1" t="str">
        <f t="shared" si="380"/>
        <v/>
      </c>
      <c r="AG1435" s="1" t="str">
        <f t="shared" si="381"/>
        <v/>
      </c>
      <c r="AH1435" s="1" t="str">
        <f t="shared" si="382"/>
        <v/>
      </c>
      <c r="AI1435" s="1" t="str">
        <f t="shared" si="383"/>
        <v/>
      </c>
      <c r="AV1435" s="8" t="str">
        <f t="shared" si="386"/>
        <v/>
      </c>
      <c r="AW1435" s="2" t="str">
        <f t="shared" si="384"/>
        <v/>
      </c>
      <c r="AX1435" s="3"/>
      <c r="AY1435" s="2" t="str">
        <f t="shared" si="385"/>
        <v/>
      </c>
      <c r="AZ1435" s="3"/>
      <c r="BA1435" s="3"/>
      <c r="BB1435" s="3"/>
      <c r="BC1435" s="3"/>
      <c r="BD1435" s="3"/>
    </row>
    <row r="1436" spans="22:56" x14ac:dyDescent="0.25">
      <c r="V1436" s="1" t="str">
        <f t="shared" si="371"/>
        <v/>
      </c>
      <c r="X1436" s="1" t="str">
        <f t="shared" si="372"/>
        <v/>
      </c>
      <c r="Y1436" s="1" t="str">
        <f t="shared" si="373"/>
        <v/>
      </c>
      <c r="Z1436" s="1" t="str">
        <f t="shared" si="374"/>
        <v/>
      </c>
      <c r="AA1436" s="1" t="str">
        <f t="shared" si="375"/>
        <v/>
      </c>
      <c r="AB1436" s="1" t="str">
        <f t="shared" si="376"/>
        <v/>
      </c>
      <c r="AC1436" s="1" t="str">
        <f t="shared" si="377"/>
        <v/>
      </c>
      <c r="AD1436" s="1" t="str">
        <f t="shared" si="378"/>
        <v/>
      </c>
      <c r="AE1436" s="1" t="str">
        <f t="shared" si="379"/>
        <v/>
      </c>
      <c r="AF1436" s="1" t="str">
        <f t="shared" si="380"/>
        <v/>
      </c>
      <c r="AG1436" s="1" t="str">
        <f t="shared" si="381"/>
        <v/>
      </c>
      <c r="AH1436" s="1" t="str">
        <f t="shared" si="382"/>
        <v/>
      </c>
      <c r="AI1436" s="1" t="str">
        <f t="shared" si="383"/>
        <v/>
      </c>
      <c r="AV1436" s="8" t="str">
        <f t="shared" si="386"/>
        <v/>
      </c>
      <c r="AW1436" s="2" t="str">
        <f t="shared" si="384"/>
        <v/>
      </c>
      <c r="AX1436" s="3"/>
      <c r="AY1436" s="2" t="str">
        <f t="shared" si="385"/>
        <v/>
      </c>
      <c r="AZ1436" s="3"/>
      <c r="BA1436" s="3"/>
      <c r="BB1436" s="3"/>
      <c r="BC1436" s="3"/>
      <c r="BD1436" s="3"/>
    </row>
    <row r="1437" spans="22:56" x14ac:dyDescent="0.25">
      <c r="V1437" s="1" t="str">
        <f t="shared" si="371"/>
        <v/>
      </c>
      <c r="X1437" s="1" t="str">
        <f t="shared" si="372"/>
        <v/>
      </c>
      <c r="Y1437" s="1" t="str">
        <f t="shared" si="373"/>
        <v/>
      </c>
      <c r="Z1437" s="1" t="str">
        <f t="shared" si="374"/>
        <v/>
      </c>
      <c r="AA1437" s="1" t="str">
        <f t="shared" si="375"/>
        <v/>
      </c>
      <c r="AB1437" s="1" t="str">
        <f t="shared" si="376"/>
        <v/>
      </c>
      <c r="AC1437" s="1" t="str">
        <f t="shared" si="377"/>
        <v/>
      </c>
      <c r="AD1437" s="1" t="str">
        <f t="shared" si="378"/>
        <v/>
      </c>
      <c r="AE1437" s="1" t="str">
        <f t="shared" si="379"/>
        <v/>
      </c>
      <c r="AF1437" s="1" t="str">
        <f t="shared" si="380"/>
        <v/>
      </c>
      <c r="AG1437" s="1" t="str">
        <f t="shared" si="381"/>
        <v/>
      </c>
      <c r="AH1437" s="1" t="str">
        <f t="shared" si="382"/>
        <v/>
      </c>
      <c r="AI1437" s="1" t="str">
        <f t="shared" si="383"/>
        <v/>
      </c>
      <c r="AV1437" s="8" t="str">
        <f t="shared" si="386"/>
        <v/>
      </c>
      <c r="AW1437" s="2" t="str">
        <f t="shared" si="384"/>
        <v/>
      </c>
      <c r="AX1437" s="3"/>
      <c r="AY1437" s="2" t="str">
        <f t="shared" si="385"/>
        <v/>
      </c>
      <c r="AZ1437" s="3"/>
      <c r="BA1437" s="3"/>
      <c r="BB1437" s="3"/>
      <c r="BC1437" s="3"/>
      <c r="BD1437" s="3"/>
    </row>
    <row r="1438" spans="22:56" x14ac:dyDescent="0.25">
      <c r="V1438" s="1" t="str">
        <f t="shared" si="371"/>
        <v/>
      </c>
      <c r="X1438" s="1" t="str">
        <f t="shared" si="372"/>
        <v/>
      </c>
      <c r="Y1438" s="1" t="str">
        <f t="shared" si="373"/>
        <v/>
      </c>
      <c r="Z1438" s="1" t="str">
        <f t="shared" si="374"/>
        <v/>
      </c>
      <c r="AA1438" s="1" t="str">
        <f t="shared" si="375"/>
        <v/>
      </c>
      <c r="AB1438" s="1" t="str">
        <f t="shared" si="376"/>
        <v/>
      </c>
      <c r="AC1438" s="1" t="str">
        <f t="shared" si="377"/>
        <v/>
      </c>
      <c r="AD1438" s="1" t="str">
        <f t="shared" si="378"/>
        <v/>
      </c>
      <c r="AE1438" s="1" t="str">
        <f t="shared" si="379"/>
        <v/>
      </c>
      <c r="AF1438" s="1" t="str">
        <f t="shared" si="380"/>
        <v/>
      </c>
      <c r="AG1438" s="1" t="str">
        <f t="shared" si="381"/>
        <v/>
      </c>
      <c r="AH1438" s="1" t="str">
        <f t="shared" si="382"/>
        <v/>
      </c>
      <c r="AI1438" s="1" t="str">
        <f t="shared" si="383"/>
        <v/>
      </c>
      <c r="AV1438" s="8" t="str">
        <f t="shared" si="386"/>
        <v/>
      </c>
      <c r="AW1438" s="2" t="str">
        <f t="shared" si="384"/>
        <v/>
      </c>
      <c r="AX1438" s="3"/>
      <c r="AY1438" s="2" t="str">
        <f t="shared" si="385"/>
        <v/>
      </c>
      <c r="AZ1438" s="3"/>
      <c r="BA1438" s="3"/>
      <c r="BB1438" s="3"/>
      <c r="BC1438" s="3"/>
      <c r="BD1438" s="3"/>
    </row>
    <row r="1439" spans="22:56" x14ac:dyDescent="0.25">
      <c r="V1439" s="1" t="str">
        <f t="shared" si="371"/>
        <v/>
      </c>
      <c r="X1439" s="1" t="str">
        <f t="shared" si="372"/>
        <v/>
      </c>
      <c r="Y1439" s="1" t="str">
        <f t="shared" si="373"/>
        <v/>
      </c>
      <c r="Z1439" s="1" t="str">
        <f t="shared" si="374"/>
        <v/>
      </c>
      <c r="AA1439" s="1" t="str">
        <f t="shared" si="375"/>
        <v/>
      </c>
      <c r="AB1439" s="1" t="str">
        <f t="shared" si="376"/>
        <v/>
      </c>
      <c r="AC1439" s="1" t="str">
        <f t="shared" si="377"/>
        <v/>
      </c>
      <c r="AD1439" s="1" t="str">
        <f t="shared" si="378"/>
        <v/>
      </c>
      <c r="AE1439" s="1" t="str">
        <f t="shared" si="379"/>
        <v/>
      </c>
      <c r="AF1439" s="1" t="str">
        <f t="shared" si="380"/>
        <v/>
      </c>
      <c r="AG1439" s="1" t="str">
        <f t="shared" si="381"/>
        <v/>
      </c>
      <c r="AH1439" s="1" t="str">
        <f t="shared" si="382"/>
        <v/>
      </c>
      <c r="AI1439" s="1" t="str">
        <f t="shared" si="383"/>
        <v/>
      </c>
      <c r="AV1439" s="8" t="str">
        <f t="shared" si="386"/>
        <v/>
      </c>
      <c r="AW1439" s="2" t="str">
        <f t="shared" si="384"/>
        <v/>
      </c>
      <c r="AX1439" s="3"/>
      <c r="AY1439" s="2" t="str">
        <f t="shared" si="385"/>
        <v/>
      </c>
      <c r="AZ1439" s="3"/>
      <c r="BA1439" s="3"/>
      <c r="BB1439" s="3"/>
      <c r="BC1439" s="3"/>
      <c r="BD1439" s="3"/>
    </row>
    <row r="1440" spans="22:56" x14ac:dyDescent="0.25">
      <c r="V1440" s="1" t="str">
        <f t="shared" si="371"/>
        <v/>
      </c>
      <c r="X1440" s="1" t="str">
        <f t="shared" si="372"/>
        <v/>
      </c>
      <c r="Y1440" s="1" t="str">
        <f t="shared" si="373"/>
        <v/>
      </c>
      <c r="Z1440" s="1" t="str">
        <f t="shared" si="374"/>
        <v/>
      </c>
      <c r="AA1440" s="1" t="str">
        <f t="shared" si="375"/>
        <v/>
      </c>
      <c r="AB1440" s="1" t="str">
        <f t="shared" si="376"/>
        <v/>
      </c>
      <c r="AC1440" s="1" t="str">
        <f t="shared" si="377"/>
        <v/>
      </c>
      <c r="AD1440" s="1" t="str">
        <f t="shared" si="378"/>
        <v/>
      </c>
      <c r="AE1440" s="1" t="str">
        <f t="shared" si="379"/>
        <v/>
      </c>
      <c r="AF1440" s="1" t="str">
        <f t="shared" si="380"/>
        <v/>
      </c>
      <c r="AG1440" s="1" t="str">
        <f t="shared" si="381"/>
        <v/>
      </c>
      <c r="AH1440" s="1" t="str">
        <f t="shared" si="382"/>
        <v/>
      </c>
      <c r="AI1440" s="1" t="str">
        <f t="shared" si="383"/>
        <v/>
      </c>
      <c r="AV1440" s="8" t="str">
        <f t="shared" si="386"/>
        <v/>
      </c>
      <c r="AW1440" s="2" t="str">
        <f t="shared" si="384"/>
        <v/>
      </c>
      <c r="AX1440" s="3"/>
      <c r="AY1440" s="2" t="str">
        <f t="shared" si="385"/>
        <v/>
      </c>
      <c r="AZ1440" s="3"/>
      <c r="BA1440" s="3"/>
      <c r="BB1440" s="3"/>
      <c r="BC1440" s="3"/>
      <c r="BD1440" s="3"/>
    </row>
    <row r="1441" spans="22:56" x14ac:dyDescent="0.25">
      <c r="V1441" s="1" t="str">
        <f t="shared" si="371"/>
        <v/>
      </c>
      <c r="X1441" s="1" t="str">
        <f t="shared" si="372"/>
        <v/>
      </c>
      <c r="Y1441" s="1" t="str">
        <f t="shared" si="373"/>
        <v/>
      </c>
      <c r="Z1441" s="1" t="str">
        <f t="shared" si="374"/>
        <v/>
      </c>
      <c r="AA1441" s="1" t="str">
        <f t="shared" si="375"/>
        <v/>
      </c>
      <c r="AB1441" s="1" t="str">
        <f t="shared" si="376"/>
        <v/>
      </c>
      <c r="AC1441" s="1" t="str">
        <f t="shared" si="377"/>
        <v/>
      </c>
      <c r="AD1441" s="1" t="str">
        <f t="shared" si="378"/>
        <v/>
      </c>
      <c r="AE1441" s="1" t="str">
        <f t="shared" si="379"/>
        <v/>
      </c>
      <c r="AF1441" s="1" t="str">
        <f t="shared" si="380"/>
        <v/>
      </c>
      <c r="AG1441" s="1" t="str">
        <f t="shared" si="381"/>
        <v/>
      </c>
      <c r="AH1441" s="1" t="str">
        <f t="shared" si="382"/>
        <v/>
      </c>
      <c r="AI1441" s="1" t="str">
        <f t="shared" si="383"/>
        <v/>
      </c>
      <c r="AV1441" s="8" t="str">
        <f t="shared" si="386"/>
        <v/>
      </c>
      <c r="AW1441" s="2" t="str">
        <f t="shared" si="384"/>
        <v/>
      </c>
      <c r="AX1441" s="3"/>
      <c r="AY1441" s="2" t="str">
        <f t="shared" si="385"/>
        <v/>
      </c>
      <c r="AZ1441" s="3"/>
      <c r="BA1441" s="3"/>
      <c r="BB1441" s="3"/>
      <c r="BC1441" s="3"/>
      <c r="BD1441" s="3"/>
    </row>
    <row r="1442" spans="22:56" x14ac:dyDescent="0.25">
      <c r="V1442" s="1" t="str">
        <f t="shared" si="371"/>
        <v/>
      </c>
      <c r="X1442" s="1" t="str">
        <f t="shared" si="372"/>
        <v/>
      </c>
      <c r="Y1442" s="1" t="str">
        <f t="shared" si="373"/>
        <v/>
      </c>
      <c r="Z1442" s="1" t="str">
        <f t="shared" si="374"/>
        <v/>
      </c>
      <c r="AA1442" s="1" t="str">
        <f t="shared" si="375"/>
        <v/>
      </c>
      <c r="AB1442" s="1" t="str">
        <f t="shared" si="376"/>
        <v/>
      </c>
      <c r="AC1442" s="1" t="str">
        <f t="shared" si="377"/>
        <v/>
      </c>
      <c r="AD1442" s="1" t="str">
        <f t="shared" si="378"/>
        <v/>
      </c>
      <c r="AE1442" s="1" t="str">
        <f t="shared" si="379"/>
        <v/>
      </c>
      <c r="AF1442" s="1" t="str">
        <f t="shared" si="380"/>
        <v/>
      </c>
      <c r="AG1442" s="1" t="str">
        <f t="shared" si="381"/>
        <v/>
      </c>
      <c r="AH1442" s="1" t="str">
        <f t="shared" si="382"/>
        <v/>
      </c>
      <c r="AI1442" s="1" t="str">
        <f t="shared" si="383"/>
        <v/>
      </c>
      <c r="AV1442" s="8" t="str">
        <f t="shared" si="386"/>
        <v/>
      </c>
      <c r="AW1442" s="2" t="str">
        <f t="shared" si="384"/>
        <v/>
      </c>
      <c r="AX1442" s="3"/>
      <c r="AY1442" s="2" t="str">
        <f t="shared" si="385"/>
        <v/>
      </c>
      <c r="AZ1442" s="3"/>
      <c r="BA1442" s="3"/>
      <c r="BB1442" s="3"/>
      <c r="BC1442" s="3"/>
      <c r="BD1442" s="3"/>
    </row>
    <row r="1443" spans="22:56" x14ac:dyDescent="0.25">
      <c r="V1443" s="1" t="str">
        <f t="shared" si="371"/>
        <v/>
      </c>
      <c r="X1443" s="1" t="str">
        <f t="shared" si="372"/>
        <v/>
      </c>
      <c r="Y1443" s="1" t="str">
        <f t="shared" si="373"/>
        <v/>
      </c>
      <c r="Z1443" s="1" t="str">
        <f t="shared" si="374"/>
        <v/>
      </c>
      <c r="AA1443" s="1" t="str">
        <f t="shared" si="375"/>
        <v/>
      </c>
      <c r="AB1443" s="1" t="str">
        <f t="shared" si="376"/>
        <v/>
      </c>
      <c r="AC1443" s="1" t="str">
        <f t="shared" si="377"/>
        <v/>
      </c>
      <c r="AD1443" s="1" t="str">
        <f t="shared" si="378"/>
        <v/>
      </c>
      <c r="AE1443" s="1" t="str">
        <f t="shared" si="379"/>
        <v/>
      </c>
      <c r="AF1443" s="1" t="str">
        <f t="shared" si="380"/>
        <v/>
      </c>
      <c r="AG1443" s="1" t="str">
        <f t="shared" si="381"/>
        <v/>
      </c>
      <c r="AH1443" s="1" t="str">
        <f t="shared" si="382"/>
        <v/>
      </c>
      <c r="AI1443" s="1" t="str">
        <f t="shared" si="383"/>
        <v/>
      </c>
      <c r="AV1443" s="8" t="str">
        <f t="shared" si="386"/>
        <v/>
      </c>
      <c r="AW1443" s="2" t="str">
        <f t="shared" si="384"/>
        <v/>
      </c>
      <c r="AX1443" s="3"/>
      <c r="AY1443" s="2" t="str">
        <f t="shared" si="385"/>
        <v/>
      </c>
      <c r="AZ1443" s="3"/>
      <c r="BA1443" s="3"/>
      <c r="BB1443" s="3"/>
      <c r="BC1443" s="3"/>
      <c r="BD1443" s="3"/>
    </row>
    <row r="1444" spans="22:56" x14ac:dyDescent="0.25">
      <c r="V1444" s="1" t="str">
        <f t="shared" si="371"/>
        <v/>
      </c>
      <c r="X1444" s="1" t="str">
        <f t="shared" si="372"/>
        <v/>
      </c>
      <c r="Y1444" s="1" t="str">
        <f t="shared" si="373"/>
        <v/>
      </c>
      <c r="Z1444" s="1" t="str">
        <f t="shared" si="374"/>
        <v/>
      </c>
      <c r="AA1444" s="1" t="str">
        <f t="shared" si="375"/>
        <v/>
      </c>
      <c r="AB1444" s="1" t="str">
        <f t="shared" si="376"/>
        <v/>
      </c>
      <c r="AC1444" s="1" t="str">
        <f t="shared" si="377"/>
        <v/>
      </c>
      <c r="AD1444" s="1" t="str">
        <f t="shared" si="378"/>
        <v/>
      </c>
      <c r="AE1444" s="1" t="str">
        <f t="shared" si="379"/>
        <v/>
      </c>
      <c r="AF1444" s="1" t="str">
        <f t="shared" si="380"/>
        <v/>
      </c>
      <c r="AG1444" s="1" t="str">
        <f t="shared" si="381"/>
        <v/>
      </c>
      <c r="AH1444" s="1" t="str">
        <f t="shared" si="382"/>
        <v/>
      </c>
      <c r="AI1444" s="1" t="str">
        <f t="shared" si="383"/>
        <v/>
      </c>
      <c r="AV1444" s="8" t="str">
        <f t="shared" si="386"/>
        <v/>
      </c>
      <c r="AW1444" s="2" t="str">
        <f t="shared" si="384"/>
        <v/>
      </c>
      <c r="AX1444" s="3"/>
      <c r="AY1444" s="2" t="str">
        <f t="shared" si="385"/>
        <v/>
      </c>
      <c r="AZ1444" s="3"/>
      <c r="BA1444" s="3"/>
      <c r="BB1444" s="3"/>
      <c r="BC1444" s="3"/>
      <c r="BD1444" s="3"/>
    </row>
    <row r="1445" spans="22:56" x14ac:dyDescent="0.25">
      <c r="V1445" s="1" t="str">
        <f t="shared" si="371"/>
        <v/>
      </c>
      <c r="X1445" s="1" t="str">
        <f t="shared" si="372"/>
        <v/>
      </c>
      <c r="Y1445" s="1" t="str">
        <f t="shared" si="373"/>
        <v/>
      </c>
      <c r="Z1445" s="1" t="str">
        <f t="shared" si="374"/>
        <v/>
      </c>
      <c r="AA1445" s="1" t="str">
        <f t="shared" si="375"/>
        <v/>
      </c>
      <c r="AB1445" s="1" t="str">
        <f t="shared" si="376"/>
        <v/>
      </c>
      <c r="AC1445" s="1" t="str">
        <f t="shared" si="377"/>
        <v/>
      </c>
      <c r="AD1445" s="1" t="str">
        <f t="shared" si="378"/>
        <v/>
      </c>
      <c r="AE1445" s="1" t="str">
        <f t="shared" si="379"/>
        <v/>
      </c>
      <c r="AF1445" s="1" t="str">
        <f t="shared" si="380"/>
        <v/>
      </c>
      <c r="AG1445" s="1" t="str">
        <f t="shared" si="381"/>
        <v/>
      </c>
      <c r="AH1445" s="1" t="str">
        <f t="shared" si="382"/>
        <v/>
      </c>
      <c r="AI1445" s="1" t="str">
        <f t="shared" si="383"/>
        <v/>
      </c>
      <c r="AV1445" s="8" t="str">
        <f t="shared" si="386"/>
        <v/>
      </c>
      <c r="AW1445" s="2" t="str">
        <f t="shared" si="384"/>
        <v/>
      </c>
      <c r="AX1445" s="3"/>
      <c r="AY1445" s="2" t="str">
        <f t="shared" si="385"/>
        <v/>
      </c>
      <c r="AZ1445" s="3"/>
      <c r="BA1445" s="3"/>
      <c r="BB1445" s="3"/>
      <c r="BC1445" s="3"/>
      <c r="BD1445" s="3"/>
    </row>
    <row r="1446" spans="22:56" x14ac:dyDescent="0.25">
      <c r="V1446" s="1" t="str">
        <f t="shared" si="371"/>
        <v/>
      </c>
      <c r="X1446" s="1" t="str">
        <f t="shared" si="372"/>
        <v/>
      </c>
      <c r="Y1446" s="1" t="str">
        <f t="shared" si="373"/>
        <v/>
      </c>
      <c r="Z1446" s="1" t="str">
        <f t="shared" si="374"/>
        <v/>
      </c>
      <c r="AA1446" s="1" t="str">
        <f t="shared" si="375"/>
        <v/>
      </c>
      <c r="AB1446" s="1" t="str">
        <f t="shared" si="376"/>
        <v/>
      </c>
      <c r="AC1446" s="1" t="str">
        <f t="shared" si="377"/>
        <v/>
      </c>
      <c r="AD1446" s="1" t="str">
        <f t="shared" si="378"/>
        <v/>
      </c>
      <c r="AE1446" s="1" t="str">
        <f t="shared" si="379"/>
        <v/>
      </c>
      <c r="AF1446" s="1" t="str">
        <f t="shared" si="380"/>
        <v/>
      </c>
      <c r="AG1446" s="1" t="str">
        <f t="shared" si="381"/>
        <v/>
      </c>
      <c r="AH1446" s="1" t="str">
        <f t="shared" si="382"/>
        <v/>
      </c>
      <c r="AI1446" s="1" t="str">
        <f t="shared" si="383"/>
        <v/>
      </c>
      <c r="AV1446" s="8" t="str">
        <f t="shared" si="386"/>
        <v/>
      </c>
      <c r="AW1446" s="2" t="str">
        <f t="shared" si="384"/>
        <v/>
      </c>
      <c r="AX1446" s="3"/>
      <c r="AY1446" s="2" t="str">
        <f t="shared" si="385"/>
        <v/>
      </c>
      <c r="AZ1446" s="3"/>
      <c r="BA1446" s="3"/>
      <c r="BB1446" s="3"/>
      <c r="BC1446" s="3"/>
      <c r="BD1446" s="3"/>
    </row>
    <row r="1447" spans="22:56" x14ac:dyDescent="0.25">
      <c r="V1447" s="1" t="str">
        <f t="shared" si="371"/>
        <v/>
      </c>
      <c r="X1447" s="1" t="str">
        <f t="shared" si="372"/>
        <v/>
      </c>
      <c r="Y1447" s="1" t="str">
        <f t="shared" si="373"/>
        <v/>
      </c>
      <c r="Z1447" s="1" t="str">
        <f t="shared" si="374"/>
        <v/>
      </c>
      <c r="AA1447" s="1" t="str">
        <f t="shared" si="375"/>
        <v/>
      </c>
      <c r="AB1447" s="1" t="str">
        <f t="shared" si="376"/>
        <v/>
      </c>
      <c r="AC1447" s="1" t="str">
        <f t="shared" si="377"/>
        <v/>
      </c>
      <c r="AD1447" s="1" t="str">
        <f t="shared" si="378"/>
        <v/>
      </c>
      <c r="AE1447" s="1" t="str">
        <f t="shared" si="379"/>
        <v/>
      </c>
      <c r="AF1447" s="1" t="str">
        <f t="shared" si="380"/>
        <v/>
      </c>
      <c r="AG1447" s="1" t="str">
        <f t="shared" si="381"/>
        <v/>
      </c>
      <c r="AH1447" s="1" t="str">
        <f t="shared" si="382"/>
        <v/>
      </c>
      <c r="AI1447" s="1" t="str">
        <f t="shared" si="383"/>
        <v/>
      </c>
      <c r="AV1447" s="8" t="str">
        <f t="shared" si="386"/>
        <v/>
      </c>
      <c r="AW1447" s="2" t="str">
        <f t="shared" si="384"/>
        <v/>
      </c>
      <c r="AX1447" s="3"/>
      <c r="AY1447" s="2" t="str">
        <f t="shared" si="385"/>
        <v/>
      </c>
      <c r="AZ1447" s="3"/>
      <c r="BA1447" s="3"/>
      <c r="BB1447" s="3"/>
      <c r="BC1447" s="3"/>
      <c r="BD1447" s="3"/>
    </row>
    <row r="1448" spans="22:56" x14ac:dyDescent="0.25">
      <c r="V1448" s="1" t="str">
        <f t="shared" si="371"/>
        <v/>
      </c>
      <c r="X1448" s="1" t="str">
        <f t="shared" si="372"/>
        <v/>
      </c>
      <c r="Y1448" s="1" t="str">
        <f t="shared" si="373"/>
        <v/>
      </c>
      <c r="Z1448" s="1" t="str">
        <f t="shared" si="374"/>
        <v/>
      </c>
      <c r="AA1448" s="1" t="str">
        <f t="shared" si="375"/>
        <v/>
      </c>
      <c r="AB1448" s="1" t="str">
        <f t="shared" si="376"/>
        <v/>
      </c>
      <c r="AC1448" s="1" t="str">
        <f t="shared" si="377"/>
        <v/>
      </c>
      <c r="AD1448" s="1" t="str">
        <f t="shared" si="378"/>
        <v/>
      </c>
      <c r="AE1448" s="1" t="str">
        <f t="shared" si="379"/>
        <v/>
      </c>
      <c r="AF1448" s="1" t="str">
        <f t="shared" si="380"/>
        <v/>
      </c>
      <c r="AG1448" s="1" t="str">
        <f t="shared" si="381"/>
        <v/>
      </c>
      <c r="AH1448" s="1" t="str">
        <f t="shared" si="382"/>
        <v/>
      </c>
      <c r="AI1448" s="1" t="str">
        <f t="shared" si="383"/>
        <v/>
      </c>
      <c r="AV1448" s="8" t="str">
        <f t="shared" si="386"/>
        <v/>
      </c>
      <c r="AW1448" s="2" t="str">
        <f t="shared" si="384"/>
        <v/>
      </c>
      <c r="AX1448" s="3"/>
      <c r="AY1448" s="2" t="str">
        <f t="shared" si="385"/>
        <v/>
      </c>
      <c r="AZ1448" s="3"/>
      <c r="BA1448" s="3"/>
      <c r="BB1448" s="3"/>
      <c r="BC1448" s="3"/>
      <c r="BD1448" s="3"/>
    </row>
    <row r="1449" spans="22:56" x14ac:dyDescent="0.25">
      <c r="V1449" s="1" t="str">
        <f t="shared" si="371"/>
        <v/>
      </c>
      <c r="X1449" s="1" t="str">
        <f t="shared" si="372"/>
        <v/>
      </c>
      <c r="Y1449" s="1" t="str">
        <f t="shared" si="373"/>
        <v/>
      </c>
      <c r="Z1449" s="1" t="str">
        <f t="shared" si="374"/>
        <v/>
      </c>
      <c r="AA1449" s="1" t="str">
        <f t="shared" si="375"/>
        <v/>
      </c>
      <c r="AB1449" s="1" t="str">
        <f t="shared" si="376"/>
        <v/>
      </c>
      <c r="AC1449" s="1" t="str">
        <f t="shared" si="377"/>
        <v/>
      </c>
      <c r="AD1449" s="1" t="str">
        <f t="shared" si="378"/>
        <v/>
      </c>
      <c r="AE1449" s="1" t="str">
        <f t="shared" si="379"/>
        <v/>
      </c>
      <c r="AF1449" s="1" t="str">
        <f t="shared" si="380"/>
        <v/>
      </c>
      <c r="AG1449" s="1" t="str">
        <f t="shared" si="381"/>
        <v/>
      </c>
      <c r="AH1449" s="1" t="str">
        <f t="shared" si="382"/>
        <v/>
      </c>
      <c r="AI1449" s="1" t="str">
        <f t="shared" si="383"/>
        <v/>
      </c>
      <c r="AV1449" s="8" t="str">
        <f t="shared" si="386"/>
        <v/>
      </c>
      <c r="AW1449" s="2" t="str">
        <f t="shared" si="384"/>
        <v/>
      </c>
      <c r="AX1449" s="3"/>
      <c r="AY1449" s="2" t="str">
        <f t="shared" si="385"/>
        <v/>
      </c>
      <c r="AZ1449" s="3"/>
      <c r="BA1449" s="3"/>
      <c r="BB1449" s="3"/>
      <c r="BC1449" s="3"/>
      <c r="BD1449" s="3"/>
    </row>
    <row r="1450" spans="22:56" x14ac:dyDescent="0.25">
      <c r="V1450" s="1" t="str">
        <f t="shared" si="371"/>
        <v/>
      </c>
      <c r="X1450" s="1" t="str">
        <f t="shared" si="372"/>
        <v/>
      </c>
      <c r="Y1450" s="1" t="str">
        <f t="shared" si="373"/>
        <v/>
      </c>
      <c r="Z1450" s="1" t="str">
        <f t="shared" si="374"/>
        <v/>
      </c>
      <c r="AA1450" s="1" t="str">
        <f t="shared" si="375"/>
        <v/>
      </c>
      <c r="AB1450" s="1" t="str">
        <f t="shared" si="376"/>
        <v/>
      </c>
      <c r="AC1450" s="1" t="str">
        <f t="shared" si="377"/>
        <v/>
      </c>
      <c r="AD1450" s="1" t="str">
        <f t="shared" si="378"/>
        <v/>
      </c>
      <c r="AE1450" s="1" t="str">
        <f t="shared" si="379"/>
        <v/>
      </c>
      <c r="AF1450" s="1" t="str">
        <f t="shared" si="380"/>
        <v/>
      </c>
      <c r="AG1450" s="1" t="str">
        <f t="shared" si="381"/>
        <v/>
      </c>
      <c r="AH1450" s="1" t="str">
        <f t="shared" si="382"/>
        <v/>
      </c>
      <c r="AI1450" s="1" t="str">
        <f t="shared" si="383"/>
        <v/>
      </c>
      <c r="AV1450" s="8" t="str">
        <f t="shared" si="386"/>
        <v/>
      </c>
      <c r="AW1450" s="2" t="str">
        <f t="shared" si="384"/>
        <v/>
      </c>
      <c r="AX1450" s="3"/>
      <c r="AY1450" s="2" t="str">
        <f t="shared" si="385"/>
        <v/>
      </c>
      <c r="AZ1450" s="3"/>
      <c r="BA1450" s="3"/>
      <c r="BB1450" s="3"/>
      <c r="BC1450" s="3"/>
      <c r="BD1450" s="3"/>
    </row>
    <row r="1451" spans="22:56" x14ac:dyDescent="0.25">
      <c r="V1451" s="1" t="str">
        <f t="shared" si="371"/>
        <v/>
      </c>
      <c r="X1451" s="1" t="str">
        <f t="shared" si="372"/>
        <v/>
      </c>
      <c r="Y1451" s="1" t="str">
        <f t="shared" si="373"/>
        <v/>
      </c>
      <c r="Z1451" s="1" t="str">
        <f t="shared" si="374"/>
        <v/>
      </c>
      <c r="AA1451" s="1" t="str">
        <f t="shared" si="375"/>
        <v/>
      </c>
      <c r="AB1451" s="1" t="str">
        <f t="shared" si="376"/>
        <v/>
      </c>
      <c r="AC1451" s="1" t="str">
        <f t="shared" si="377"/>
        <v/>
      </c>
      <c r="AD1451" s="1" t="str">
        <f t="shared" si="378"/>
        <v/>
      </c>
      <c r="AE1451" s="1" t="str">
        <f t="shared" si="379"/>
        <v/>
      </c>
      <c r="AF1451" s="1" t="str">
        <f t="shared" si="380"/>
        <v/>
      </c>
      <c r="AG1451" s="1" t="str">
        <f t="shared" si="381"/>
        <v/>
      </c>
      <c r="AH1451" s="1" t="str">
        <f t="shared" si="382"/>
        <v/>
      </c>
      <c r="AI1451" s="1" t="str">
        <f t="shared" si="383"/>
        <v/>
      </c>
      <c r="AV1451" s="8" t="str">
        <f t="shared" si="386"/>
        <v/>
      </c>
      <c r="AW1451" s="2" t="str">
        <f t="shared" si="384"/>
        <v/>
      </c>
      <c r="AX1451" s="3"/>
      <c r="AY1451" s="2" t="str">
        <f t="shared" si="385"/>
        <v/>
      </c>
      <c r="AZ1451" s="3"/>
      <c r="BA1451" s="3"/>
      <c r="BB1451" s="3"/>
      <c r="BC1451" s="3"/>
      <c r="BD1451" s="3"/>
    </row>
    <row r="1452" spans="22:56" x14ac:dyDescent="0.25">
      <c r="V1452" s="1" t="str">
        <f t="shared" si="371"/>
        <v/>
      </c>
      <c r="X1452" s="1" t="str">
        <f t="shared" si="372"/>
        <v/>
      </c>
      <c r="Y1452" s="1" t="str">
        <f t="shared" si="373"/>
        <v/>
      </c>
      <c r="Z1452" s="1" t="str">
        <f t="shared" si="374"/>
        <v/>
      </c>
      <c r="AA1452" s="1" t="str">
        <f t="shared" si="375"/>
        <v/>
      </c>
      <c r="AB1452" s="1" t="str">
        <f t="shared" si="376"/>
        <v/>
      </c>
      <c r="AC1452" s="1" t="str">
        <f t="shared" si="377"/>
        <v/>
      </c>
      <c r="AD1452" s="1" t="str">
        <f t="shared" si="378"/>
        <v/>
      </c>
      <c r="AE1452" s="1" t="str">
        <f t="shared" si="379"/>
        <v/>
      </c>
      <c r="AF1452" s="1" t="str">
        <f t="shared" si="380"/>
        <v/>
      </c>
      <c r="AG1452" s="1" t="str">
        <f t="shared" si="381"/>
        <v/>
      </c>
      <c r="AH1452" s="1" t="str">
        <f t="shared" si="382"/>
        <v/>
      </c>
      <c r="AI1452" s="1" t="str">
        <f t="shared" si="383"/>
        <v/>
      </c>
      <c r="AV1452" s="8" t="str">
        <f t="shared" si="386"/>
        <v/>
      </c>
      <c r="AW1452" s="2" t="str">
        <f t="shared" si="384"/>
        <v/>
      </c>
      <c r="AX1452" s="3"/>
      <c r="AY1452" s="2" t="str">
        <f t="shared" si="385"/>
        <v/>
      </c>
      <c r="AZ1452" s="3"/>
      <c r="BA1452" s="3"/>
      <c r="BB1452" s="3"/>
      <c r="BC1452" s="3"/>
      <c r="BD1452" s="3"/>
    </row>
    <row r="1453" spans="22:56" x14ac:dyDescent="0.25">
      <c r="V1453" s="1" t="str">
        <f t="shared" si="371"/>
        <v/>
      </c>
      <c r="X1453" s="1" t="str">
        <f t="shared" si="372"/>
        <v/>
      </c>
      <c r="Y1453" s="1" t="str">
        <f t="shared" si="373"/>
        <v/>
      </c>
      <c r="Z1453" s="1" t="str">
        <f t="shared" si="374"/>
        <v/>
      </c>
      <c r="AA1453" s="1" t="str">
        <f t="shared" si="375"/>
        <v/>
      </c>
      <c r="AB1453" s="1" t="str">
        <f t="shared" si="376"/>
        <v/>
      </c>
      <c r="AC1453" s="1" t="str">
        <f t="shared" si="377"/>
        <v/>
      </c>
      <c r="AD1453" s="1" t="str">
        <f t="shared" si="378"/>
        <v/>
      </c>
      <c r="AE1453" s="1" t="str">
        <f t="shared" si="379"/>
        <v/>
      </c>
      <c r="AF1453" s="1" t="str">
        <f t="shared" si="380"/>
        <v/>
      </c>
      <c r="AG1453" s="1" t="str">
        <f t="shared" si="381"/>
        <v/>
      </c>
      <c r="AH1453" s="1" t="str">
        <f t="shared" si="382"/>
        <v/>
      </c>
      <c r="AI1453" s="1" t="str">
        <f t="shared" si="383"/>
        <v/>
      </c>
      <c r="AV1453" s="8" t="str">
        <f t="shared" si="386"/>
        <v/>
      </c>
      <c r="AW1453" s="2" t="str">
        <f t="shared" si="384"/>
        <v/>
      </c>
      <c r="AX1453" s="3"/>
      <c r="AY1453" s="2" t="str">
        <f t="shared" si="385"/>
        <v/>
      </c>
      <c r="AZ1453" s="3"/>
      <c r="BA1453" s="3"/>
      <c r="BB1453" s="3"/>
      <c r="BC1453" s="3"/>
      <c r="BD1453" s="3"/>
    </row>
    <row r="1454" spans="22:56" x14ac:dyDescent="0.25">
      <c r="V1454" s="1" t="str">
        <f t="shared" si="371"/>
        <v/>
      </c>
      <c r="X1454" s="1" t="str">
        <f t="shared" si="372"/>
        <v/>
      </c>
      <c r="Y1454" s="1" t="str">
        <f t="shared" si="373"/>
        <v/>
      </c>
      <c r="Z1454" s="1" t="str">
        <f t="shared" si="374"/>
        <v/>
      </c>
      <c r="AA1454" s="1" t="str">
        <f t="shared" si="375"/>
        <v/>
      </c>
      <c r="AB1454" s="1" t="str">
        <f t="shared" si="376"/>
        <v/>
      </c>
      <c r="AC1454" s="1" t="str">
        <f t="shared" si="377"/>
        <v/>
      </c>
      <c r="AD1454" s="1" t="str">
        <f t="shared" si="378"/>
        <v/>
      </c>
      <c r="AE1454" s="1" t="str">
        <f t="shared" si="379"/>
        <v/>
      </c>
      <c r="AF1454" s="1" t="str">
        <f t="shared" si="380"/>
        <v/>
      </c>
      <c r="AG1454" s="1" t="str">
        <f t="shared" si="381"/>
        <v/>
      </c>
      <c r="AH1454" s="1" t="str">
        <f t="shared" si="382"/>
        <v/>
      </c>
      <c r="AI1454" s="1" t="str">
        <f t="shared" si="383"/>
        <v/>
      </c>
      <c r="AV1454" s="8" t="str">
        <f t="shared" si="386"/>
        <v/>
      </c>
      <c r="AW1454" s="2" t="str">
        <f t="shared" si="384"/>
        <v/>
      </c>
      <c r="AX1454" s="3"/>
      <c r="AY1454" s="2" t="str">
        <f t="shared" si="385"/>
        <v/>
      </c>
      <c r="AZ1454" s="3"/>
      <c r="BA1454" s="3"/>
      <c r="BB1454" s="3"/>
      <c r="BC1454" s="3"/>
      <c r="BD1454" s="3"/>
    </row>
    <row r="1455" spans="22:56" x14ac:dyDescent="0.25">
      <c r="V1455" s="1" t="str">
        <f t="shared" si="371"/>
        <v/>
      </c>
      <c r="X1455" s="1" t="str">
        <f t="shared" si="372"/>
        <v/>
      </c>
      <c r="Y1455" s="1" t="str">
        <f t="shared" si="373"/>
        <v/>
      </c>
      <c r="Z1455" s="1" t="str">
        <f t="shared" si="374"/>
        <v/>
      </c>
      <c r="AA1455" s="1" t="str">
        <f t="shared" si="375"/>
        <v/>
      </c>
      <c r="AB1455" s="1" t="str">
        <f t="shared" si="376"/>
        <v/>
      </c>
      <c r="AC1455" s="1" t="str">
        <f t="shared" si="377"/>
        <v/>
      </c>
      <c r="AD1455" s="1" t="str">
        <f t="shared" si="378"/>
        <v/>
      </c>
      <c r="AE1455" s="1" t="str">
        <f t="shared" si="379"/>
        <v/>
      </c>
      <c r="AF1455" s="1" t="str">
        <f t="shared" si="380"/>
        <v/>
      </c>
      <c r="AG1455" s="1" t="str">
        <f t="shared" si="381"/>
        <v/>
      </c>
      <c r="AH1455" s="1" t="str">
        <f t="shared" si="382"/>
        <v/>
      </c>
      <c r="AI1455" s="1" t="str">
        <f t="shared" si="383"/>
        <v/>
      </c>
      <c r="AV1455" s="8" t="str">
        <f t="shared" si="386"/>
        <v/>
      </c>
      <c r="AW1455" s="2" t="str">
        <f t="shared" si="384"/>
        <v/>
      </c>
      <c r="AX1455" s="3"/>
      <c r="AY1455" s="2" t="str">
        <f t="shared" si="385"/>
        <v/>
      </c>
      <c r="AZ1455" s="3"/>
      <c r="BA1455" s="3"/>
      <c r="BB1455" s="3"/>
      <c r="BC1455" s="3"/>
      <c r="BD1455" s="3"/>
    </row>
    <row r="1456" spans="22:56" x14ac:dyDescent="0.25">
      <c r="V1456" s="1" t="str">
        <f t="shared" ref="V1456:V1519" si="387">IF(AV1424&lt;&gt;"","(","")</f>
        <v/>
      </c>
      <c r="X1456" s="1" t="str">
        <f t="shared" ref="X1456:X1519" si="388">IF(AV1424&lt;=$N$14,IF(X1455&lt;$C$8,X1455+1,1),"")</f>
        <v/>
      </c>
      <c r="Y1456" s="1" t="str">
        <f t="shared" ref="Y1456:Y1519" si="389">IF(AV1424&lt;=$N$14,IF(X1456&gt;X1455,Y1455,IF(Y1455&lt;$C$9,Y1455+1,1)),"")</f>
        <v/>
      </c>
      <c r="Z1456" s="1" t="str">
        <f t="shared" ref="Z1456:Z1519" si="390">IF(AV1424&lt;=$N$14,IF(Y1456=Y1455,Z1455,IF(Y1456&gt;Y1455,Z1455,IF(Z1455&lt;$C$10,Z1455+1,1))),"")</f>
        <v/>
      </c>
      <c r="AA1456" s="1" t="str">
        <f t="shared" ref="AA1456:AA1519" si="391">IF(AV1424&lt;=$N$14,IF(Z1456=Z1455,AA1455,IF(Z1456&gt;Z1455,AA1455,AA1455+1)),"")</f>
        <v/>
      </c>
      <c r="AB1456" s="1" t="str">
        <f t="shared" ref="AB1456:AB1519" si="392">IF(AV1424&lt;=$N$14,INDEX($AM$8:$AT$8,1,X1456),"")</f>
        <v/>
      </c>
      <c r="AC1456" s="1" t="str">
        <f t="shared" ref="AC1456:AC1519" si="393">IF($C$6&gt;1,IF(AV1424&lt;&gt;"",", ",""),"")</f>
        <v/>
      </c>
      <c r="AD1456" s="1" t="str">
        <f t="shared" ref="AD1456:AD1519" si="394">IF($C$6&gt;1,IF(AV1424&lt;=$N$14,INDEX($AM$9:$AT$9,1,Y1456),""),"")</f>
        <v/>
      </c>
      <c r="AE1456" s="1" t="str">
        <f t="shared" ref="AE1456:AE1519" si="395">IF($C$6&gt;2,IF(AV1424&lt;&gt;"",", ",""),"")</f>
        <v/>
      </c>
      <c r="AF1456" s="1" t="str">
        <f t="shared" ref="AF1456:AF1519" si="396">IF($C$6&gt;2,IF(AV1424&lt;=$N$14,INDEX($AM$10:$AT$10,1,Z1456),""),"")</f>
        <v/>
      </c>
      <c r="AG1456" s="1" t="str">
        <f t="shared" ref="AG1456:AG1519" si="397">IF($C$6&gt;3,IF(AV1424&lt;&gt;"",", ",""),"")</f>
        <v/>
      </c>
      <c r="AH1456" s="1" t="str">
        <f t="shared" ref="AH1456:AH1519" si="398">IF($C$6&gt;3,IF(AV1424&lt;=$N$14,INDEX($AM$11:$AT$11,1,AA1456),""),"")</f>
        <v/>
      </c>
      <c r="AI1456" s="1" t="str">
        <f t="shared" ref="AI1456:AI1519" si="399">IF(AV1424&lt;&gt;"",")","")</f>
        <v/>
      </c>
      <c r="AV1456" s="8" t="str">
        <f t="shared" si="386"/>
        <v/>
      </c>
      <c r="AW1456" s="2" t="str">
        <f t="shared" si="384"/>
        <v/>
      </c>
      <c r="AX1456" s="3"/>
      <c r="AY1456" s="2" t="str">
        <f t="shared" si="385"/>
        <v/>
      </c>
      <c r="AZ1456" s="3"/>
      <c r="BA1456" s="3"/>
      <c r="BB1456" s="3"/>
      <c r="BC1456" s="3"/>
      <c r="BD1456" s="3"/>
    </row>
    <row r="1457" spans="22:56" x14ac:dyDescent="0.25">
      <c r="V1457" s="1" t="str">
        <f t="shared" si="387"/>
        <v/>
      </c>
      <c r="X1457" s="1" t="str">
        <f t="shared" si="388"/>
        <v/>
      </c>
      <c r="Y1457" s="1" t="str">
        <f t="shared" si="389"/>
        <v/>
      </c>
      <c r="Z1457" s="1" t="str">
        <f t="shared" si="390"/>
        <v/>
      </c>
      <c r="AA1457" s="1" t="str">
        <f t="shared" si="391"/>
        <v/>
      </c>
      <c r="AB1457" s="1" t="str">
        <f t="shared" si="392"/>
        <v/>
      </c>
      <c r="AC1457" s="1" t="str">
        <f t="shared" si="393"/>
        <v/>
      </c>
      <c r="AD1457" s="1" t="str">
        <f t="shared" si="394"/>
        <v/>
      </c>
      <c r="AE1457" s="1" t="str">
        <f t="shared" si="395"/>
        <v/>
      </c>
      <c r="AF1457" s="1" t="str">
        <f t="shared" si="396"/>
        <v/>
      </c>
      <c r="AG1457" s="1" t="str">
        <f t="shared" si="397"/>
        <v/>
      </c>
      <c r="AH1457" s="1" t="str">
        <f t="shared" si="398"/>
        <v/>
      </c>
      <c r="AI1457" s="1" t="str">
        <f t="shared" si="399"/>
        <v/>
      </c>
      <c r="AV1457" s="8" t="str">
        <f t="shared" si="386"/>
        <v/>
      </c>
      <c r="AW1457" s="2" t="str">
        <f t="shared" ref="AW1457:AW1520" si="400">IF(AV1457&lt;&gt;"",". Möglichkeit: ","")</f>
        <v/>
      </c>
      <c r="AX1457" s="3"/>
      <c r="AY1457" s="2" t="str">
        <f t="shared" si="385"/>
        <v/>
      </c>
      <c r="AZ1457" s="3"/>
      <c r="BA1457" s="3"/>
      <c r="BB1457" s="3"/>
      <c r="BC1457" s="3"/>
      <c r="BD1457" s="3"/>
    </row>
    <row r="1458" spans="22:56" x14ac:dyDescent="0.25">
      <c r="V1458" s="1" t="str">
        <f t="shared" si="387"/>
        <v/>
      </c>
      <c r="X1458" s="1" t="str">
        <f t="shared" si="388"/>
        <v/>
      </c>
      <c r="Y1458" s="1" t="str">
        <f t="shared" si="389"/>
        <v/>
      </c>
      <c r="Z1458" s="1" t="str">
        <f t="shared" si="390"/>
        <v/>
      </c>
      <c r="AA1458" s="1" t="str">
        <f t="shared" si="391"/>
        <v/>
      </c>
      <c r="AB1458" s="1" t="str">
        <f t="shared" si="392"/>
        <v/>
      </c>
      <c r="AC1458" s="1" t="str">
        <f t="shared" si="393"/>
        <v/>
      </c>
      <c r="AD1458" s="1" t="str">
        <f t="shared" si="394"/>
        <v/>
      </c>
      <c r="AE1458" s="1" t="str">
        <f t="shared" si="395"/>
        <v/>
      </c>
      <c r="AF1458" s="1" t="str">
        <f t="shared" si="396"/>
        <v/>
      </c>
      <c r="AG1458" s="1" t="str">
        <f t="shared" si="397"/>
        <v/>
      </c>
      <c r="AH1458" s="1" t="str">
        <f t="shared" si="398"/>
        <v/>
      </c>
      <c r="AI1458" s="1" t="str">
        <f t="shared" si="399"/>
        <v/>
      </c>
      <c r="AV1458" s="8" t="str">
        <f t="shared" si="386"/>
        <v/>
      </c>
      <c r="AW1458" s="2" t="str">
        <f t="shared" si="400"/>
        <v/>
      </c>
      <c r="AX1458" s="3"/>
      <c r="AY1458" s="2" t="str">
        <f t="shared" si="385"/>
        <v/>
      </c>
      <c r="AZ1458" s="3"/>
      <c r="BA1458" s="3"/>
      <c r="BB1458" s="3"/>
      <c r="BC1458" s="3"/>
      <c r="BD1458" s="3"/>
    </row>
    <row r="1459" spans="22:56" x14ac:dyDescent="0.25">
      <c r="V1459" s="1" t="str">
        <f t="shared" si="387"/>
        <v/>
      </c>
      <c r="X1459" s="1" t="str">
        <f t="shared" si="388"/>
        <v/>
      </c>
      <c r="Y1459" s="1" t="str">
        <f t="shared" si="389"/>
        <v/>
      </c>
      <c r="Z1459" s="1" t="str">
        <f t="shared" si="390"/>
        <v/>
      </c>
      <c r="AA1459" s="1" t="str">
        <f t="shared" si="391"/>
        <v/>
      </c>
      <c r="AB1459" s="1" t="str">
        <f t="shared" si="392"/>
        <v/>
      </c>
      <c r="AC1459" s="1" t="str">
        <f t="shared" si="393"/>
        <v/>
      </c>
      <c r="AD1459" s="1" t="str">
        <f t="shared" si="394"/>
        <v/>
      </c>
      <c r="AE1459" s="1" t="str">
        <f t="shared" si="395"/>
        <v/>
      </c>
      <c r="AF1459" s="1" t="str">
        <f t="shared" si="396"/>
        <v/>
      </c>
      <c r="AG1459" s="1" t="str">
        <f t="shared" si="397"/>
        <v/>
      </c>
      <c r="AH1459" s="1" t="str">
        <f t="shared" si="398"/>
        <v/>
      </c>
      <c r="AI1459" s="1" t="str">
        <f t="shared" si="399"/>
        <v/>
      </c>
      <c r="AV1459" s="8" t="str">
        <f t="shared" si="386"/>
        <v/>
      </c>
      <c r="AW1459" s="2" t="str">
        <f t="shared" si="400"/>
        <v/>
      </c>
      <c r="AX1459" s="3"/>
      <c r="AY1459" s="2" t="str">
        <f t="shared" si="385"/>
        <v/>
      </c>
      <c r="AZ1459" s="3"/>
      <c r="BA1459" s="3"/>
      <c r="BB1459" s="3"/>
      <c r="BC1459" s="3"/>
      <c r="BD1459" s="3"/>
    </row>
    <row r="1460" spans="22:56" x14ac:dyDescent="0.25">
      <c r="V1460" s="1" t="str">
        <f t="shared" si="387"/>
        <v/>
      </c>
      <c r="X1460" s="1" t="str">
        <f t="shared" si="388"/>
        <v/>
      </c>
      <c r="Y1460" s="1" t="str">
        <f t="shared" si="389"/>
        <v/>
      </c>
      <c r="Z1460" s="1" t="str">
        <f t="shared" si="390"/>
        <v/>
      </c>
      <c r="AA1460" s="1" t="str">
        <f t="shared" si="391"/>
        <v/>
      </c>
      <c r="AB1460" s="1" t="str">
        <f t="shared" si="392"/>
        <v/>
      </c>
      <c r="AC1460" s="1" t="str">
        <f t="shared" si="393"/>
        <v/>
      </c>
      <c r="AD1460" s="1" t="str">
        <f t="shared" si="394"/>
        <v/>
      </c>
      <c r="AE1460" s="1" t="str">
        <f t="shared" si="395"/>
        <v/>
      </c>
      <c r="AF1460" s="1" t="str">
        <f t="shared" si="396"/>
        <v/>
      </c>
      <c r="AG1460" s="1" t="str">
        <f t="shared" si="397"/>
        <v/>
      </c>
      <c r="AH1460" s="1" t="str">
        <f t="shared" si="398"/>
        <v/>
      </c>
      <c r="AI1460" s="1" t="str">
        <f t="shared" si="399"/>
        <v/>
      </c>
      <c r="AV1460" s="8" t="str">
        <f t="shared" si="386"/>
        <v/>
      </c>
      <c r="AW1460" s="2" t="str">
        <f t="shared" si="400"/>
        <v/>
      </c>
      <c r="AX1460" s="3"/>
      <c r="AY1460" s="2" t="str">
        <f t="shared" si="385"/>
        <v/>
      </c>
      <c r="AZ1460" s="3"/>
      <c r="BA1460" s="3"/>
      <c r="BB1460" s="3"/>
      <c r="BC1460" s="3"/>
      <c r="BD1460" s="3"/>
    </row>
    <row r="1461" spans="22:56" x14ac:dyDescent="0.25">
      <c r="V1461" s="1" t="str">
        <f t="shared" si="387"/>
        <v/>
      </c>
      <c r="X1461" s="1" t="str">
        <f t="shared" si="388"/>
        <v/>
      </c>
      <c r="Y1461" s="1" t="str">
        <f t="shared" si="389"/>
        <v/>
      </c>
      <c r="Z1461" s="1" t="str">
        <f t="shared" si="390"/>
        <v/>
      </c>
      <c r="AA1461" s="1" t="str">
        <f t="shared" si="391"/>
        <v/>
      </c>
      <c r="AB1461" s="1" t="str">
        <f t="shared" si="392"/>
        <v/>
      </c>
      <c r="AC1461" s="1" t="str">
        <f t="shared" si="393"/>
        <v/>
      </c>
      <c r="AD1461" s="1" t="str">
        <f t="shared" si="394"/>
        <v/>
      </c>
      <c r="AE1461" s="1" t="str">
        <f t="shared" si="395"/>
        <v/>
      </c>
      <c r="AF1461" s="1" t="str">
        <f t="shared" si="396"/>
        <v/>
      </c>
      <c r="AG1461" s="1" t="str">
        <f t="shared" si="397"/>
        <v/>
      </c>
      <c r="AH1461" s="1" t="str">
        <f t="shared" si="398"/>
        <v/>
      </c>
      <c r="AI1461" s="1" t="str">
        <f t="shared" si="399"/>
        <v/>
      </c>
      <c r="AV1461" s="8" t="str">
        <f t="shared" si="386"/>
        <v/>
      </c>
      <c r="AW1461" s="2" t="str">
        <f t="shared" si="400"/>
        <v/>
      </c>
      <c r="AX1461" s="3"/>
      <c r="AY1461" s="2" t="str">
        <f t="shared" si="385"/>
        <v/>
      </c>
      <c r="AZ1461" s="3"/>
      <c r="BA1461" s="3"/>
      <c r="BB1461" s="3"/>
      <c r="BC1461" s="3"/>
      <c r="BD1461" s="3"/>
    </row>
    <row r="1462" spans="22:56" x14ac:dyDescent="0.25">
      <c r="V1462" s="1" t="str">
        <f t="shared" si="387"/>
        <v/>
      </c>
      <c r="X1462" s="1" t="str">
        <f t="shared" si="388"/>
        <v/>
      </c>
      <c r="Y1462" s="1" t="str">
        <f t="shared" si="389"/>
        <v/>
      </c>
      <c r="Z1462" s="1" t="str">
        <f t="shared" si="390"/>
        <v/>
      </c>
      <c r="AA1462" s="1" t="str">
        <f t="shared" si="391"/>
        <v/>
      </c>
      <c r="AB1462" s="1" t="str">
        <f t="shared" si="392"/>
        <v/>
      </c>
      <c r="AC1462" s="1" t="str">
        <f t="shared" si="393"/>
        <v/>
      </c>
      <c r="AD1462" s="1" t="str">
        <f t="shared" si="394"/>
        <v/>
      </c>
      <c r="AE1462" s="1" t="str">
        <f t="shared" si="395"/>
        <v/>
      </c>
      <c r="AF1462" s="1" t="str">
        <f t="shared" si="396"/>
        <v/>
      </c>
      <c r="AG1462" s="1" t="str">
        <f t="shared" si="397"/>
        <v/>
      </c>
      <c r="AH1462" s="1" t="str">
        <f t="shared" si="398"/>
        <v/>
      </c>
      <c r="AI1462" s="1" t="str">
        <f t="shared" si="399"/>
        <v/>
      </c>
      <c r="AV1462" s="8" t="str">
        <f t="shared" si="386"/>
        <v/>
      </c>
      <c r="AW1462" s="2" t="str">
        <f t="shared" si="400"/>
        <v/>
      </c>
      <c r="AX1462" s="3"/>
      <c r="AY1462" s="2" t="str">
        <f t="shared" si="385"/>
        <v/>
      </c>
      <c r="AZ1462" s="3"/>
      <c r="BA1462" s="3"/>
      <c r="BB1462" s="3"/>
      <c r="BC1462" s="3"/>
      <c r="BD1462" s="3"/>
    </row>
    <row r="1463" spans="22:56" x14ac:dyDescent="0.25">
      <c r="V1463" s="1" t="str">
        <f t="shared" si="387"/>
        <v/>
      </c>
      <c r="X1463" s="1" t="str">
        <f t="shared" si="388"/>
        <v/>
      </c>
      <c r="Y1463" s="1" t="str">
        <f t="shared" si="389"/>
        <v/>
      </c>
      <c r="Z1463" s="1" t="str">
        <f t="shared" si="390"/>
        <v/>
      </c>
      <c r="AA1463" s="1" t="str">
        <f t="shared" si="391"/>
        <v/>
      </c>
      <c r="AB1463" s="1" t="str">
        <f t="shared" si="392"/>
        <v/>
      </c>
      <c r="AC1463" s="1" t="str">
        <f t="shared" si="393"/>
        <v/>
      </c>
      <c r="AD1463" s="1" t="str">
        <f t="shared" si="394"/>
        <v/>
      </c>
      <c r="AE1463" s="1" t="str">
        <f t="shared" si="395"/>
        <v/>
      </c>
      <c r="AF1463" s="1" t="str">
        <f t="shared" si="396"/>
        <v/>
      </c>
      <c r="AG1463" s="1" t="str">
        <f t="shared" si="397"/>
        <v/>
      </c>
      <c r="AH1463" s="1" t="str">
        <f t="shared" si="398"/>
        <v/>
      </c>
      <c r="AI1463" s="1" t="str">
        <f t="shared" si="399"/>
        <v/>
      </c>
      <c r="AV1463" s="8" t="str">
        <f t="shared" si="386"/>
        <v/>
      </c>
      <c r="AW1463" s="2" t="str">
        <f t="shared" si="400"/>
        <v/>
      </c>
      <c r="AX1463" s="3"/>
      <c r="AY1463" s="2" t="str">
        <f t="shared" si="385"/>
        <v/>
      </c>
      <c r="AZ1463" s="3"/>
      <c r="BA1463" s="3"/>
      <c r="BB1463" s="3"/>
      <c r="BC1463" s="3"/>
      <c r="BD1463" s="3"/>
    </row>
    <row r="1464" spans="22:56" x14ac:dyDescent="0.25">
      <c r="V1464" s="1" t="str">
        <f t="shared" si="387"/>
        <v/>
      </c>
      <c r="X1464" s="1" t="str">
        <f t="shared" si="388"/>
        <v/>
      </c>
      <c r="Y1464" s="1" t="str">
        <f t="shared" si="389"/>
        <v/>
      </c>
      <c r="Z1464" s="1" t="str">
        <f t="shared" si="390"/>
        <v/>
      </c>
      <c r="AA1464" s="1" t="str">
        <f t="shared" si="391"/>
        <v/>
      </c>
      <c r="AB1464" s="1" t="str">
        <f t="shared" si="392"/>
        <v/>
      </c>
      <c r="AC1464" s="1" t="str">
        <f t="shared" si="393"/>
        <v/>
      </c>
      <c r="AD1464" s="1" t="str">
        <f t="shared" si="394"/>
        <v/>
      </c>
      <c r="AE1464" s="1" t="str">
        <f t="shared" si="395"/>
        <v/>
      </c>
      <c r="AF1464" s="1" t="str">
        <f t="shared" si="396"/>
        <v/>
      </c>
      <c r="AG1464" s="1" t="str">
        <f t="shared" si="397"/>
        <v/>
      </c>
      <c r="AH1464" s="1" t="str">
        <f t="shared" si="398"/>
        <v/>
      </c>
      <c r="AI1464" s="1" t="str">
        <f t="shared" si="399"/>
        <v/>
      </c>
      <c r="AV1464" s="8" t="str">
        <f t="shared" si="386"/>
        <v/>
      </c>
      <c r="AW1464" s="2" t="str">
        <f t="shared" si="400"/>
        <v/>
      </c>
      <c r="AX1464" s="3"/>
      <c r="AY1464" s="2" t="str">
        <f t="shared" si="385"/>
        <v/>
      </c>
      <c r="AZ1464" s="3"/>
      <c r="BA1464" s="3"/>
      <c r="BB1464" s="3"/>
      <c r="BC1464" s="3"/>
      <c r="BD1464" s="3"/>
    </row>
    <row r="1465" spans="22:56" x14ac:dyDescent="0.25">
      <c r="V1465" s="1" t="str">
        <f t="shared" si="387"/>
        <v/>
      </c>
      <c r="X1465" s="1" t="str">
        <f t="shared" si="388"/>
        <v/>
      </c>
      <c r="Y1465" s="1" t="str">
        <f t="shared" si="389"/>
        <v/>
      </c>
      <c r="Z1465" s="1" t="str">
        <f t="shared" si="390"/>
        <v/>
      </c>
      <c r="AA1465" s="1" t="str">
        <f t="shared" si="391"/>
        <v/>
      </c>
      <c r="AB1465" s="1" t="str">
        <f t="shared" si="392"/>
        <v/>
      </c>
      <c r="AC1465" s="1" t="str">
        <f t="shared" si="393"/>
        <v/>
      </c>
      <c r="AD1465" s="1" t="str">
        <f t="shared" si="394"/>
        <v/>
      </c>
      <c r="AE1465" s="1" t="str">
        <f t="shared" si="395"/>
        <v/>
      </c>
      <c r="AF1465" s="1" t="str">
        <f t="shared" si="396"/>
        <v/>
      </c>
      <c r="AG1465" s="1" t="str">
        <f t="shared" si="397"/>
        <v/>
      </c>
      <c r="AH1465" s="1" t="str">
        <f t="shared" si="398"/>
        <v/>
      </c>
      <c r="AI1465" s="1" t="str">
        <f t="shared" si="399"/>
        <v/>
      </c>
      <c r="AV1465" s="8" t="str">
        <f t="shared" si="386"/>
        <v/>
      </c>
      <c r="AW1465" s="2" t="str">
        <f t="shared" si="400"/>
        <v/>
      </c>
      <c r="AX1465" s="3"/>
      <c r="AY1465" s="2" t="str">
        <f t="shared" si="385"/>
        <v/>
      </c>
      <c r="AZ1465" s="3"/>
      <c r="BA1465" s="3"/>
      <c r="BB1465" s="3"/>
      <c r="BC1465" s="3"/>
      <c r="BD1465" s="3"/>
    </row>
    <row r="1466" spans="22:56" x14ac:dyDescent="0.25">
      <c r="V1466" s="1" t="str">
        <f t="shared" si="387"/>
        <v/>
      </c>
      <c r="X1466" s="1" t="str">
        <f t="shared" si="388"/>
        <v/>
      </c>
      <c r="Y1466" s="1" t="str">
        <f t="shared" si="389"/>
        <v/>
      </c>
      <c r="Z1466" s="1" t="str">
        <f t="shared" si="390"/>
        <v/>
      </c>
      <c r="AA1466" s="1" t="str">
        <f t="shared" si="391"/>
        <v/>
      </c>
      <c r="AB1466" s="1" t="str">
        <f t="shared" si="392"/>
        <v/>
      </c>
      <c r="AC1466" s="1" t="str">
        <f t="shared" si="393"/>
        <v/>
      </c>
      <c r="AD1466" s="1" t="str">
        <f t="shared" si="394"/>
        <v/>
      </c>
      <c r="AE1466" s="1" t="str">
        <f t="shared" si="395"/>
        <v/>
      </c>
      <c r="AF1466" s="1" t="str">
        <f t="shared" si="396"/>
        <v/>
      </c>
      <c r="AG1466" s="1" t="str">
        <f t="shared" si="397"/>
        <v/>
      </c>
      <c r="AH1466" s="1" t="str">
        <f t="shared" si="398"/>
        <v/>
      </c>
      <c r="AI1466" s="1" t="str">
        <f t="shared" si="399"/>
        <v/>
      </c>
      <c r="AV1466" s="8" t="str">
        <f t="shared" si="386"/>
        <v/>
      </c>
      <c r="AW1466" s="2" t="str">
        <f t="shared" si="400"/>
        <v/>
      </c>
      <c r="AX1466" s="3"/>
      <c r="AY1466" s="2" t="str">
        <f t="shared" si="385"/>
        <v/>
      </c>
      <c r="AZ1466" s="3"/>
      <c r="BA1466" s="3"/>
      <c r="BB1466" s="3"/>
      <c r="BC1466" s="3"/>
      <c r="BD1466" s="3"/>
    </row>
    <row r="1467" spans="22:56" x14ac:dyDescent="0.25">
      <c r="V1467" s="1" t="str">
        <f t="shared" si="387"/>
        <v/>
      </c>
      <c r="X1467" s="1" t="str">
        <f t="shared" si="388"/>
        <v/>
      </c>
      <c r="Y1467" s="1" t="str">
        <f t="shared" si="389"/>
        <v/>
      </c>
      <c r="Z1467" s="1" t="str">
        <f t="shared" si="390"/>
        <v/>
      </c>
      <c r="AA1467" s="1" t="str">
        <f t="shared" si="391"/>
        <v/>
      </c>
      <c r="AB1467" s="1" t="str">
        <f t="shared" si="392"/>
        <v/>
      </c>
      <c r="AC1467" s="1" t="str">
        <f t="shared" si="393"/>
        <v/>
      </c>
      <c r="AD1467" s="1" t="str">
        <f t="shared" si="394"/>
        <v/>
      </c>
      <c r="AE1467" s="1" t="str">
        <f t="shared" si="395"/>
        <v/>
      </c>
      <c r="AF1467" s="1" t="str">
        <f t="shared" si="396"/>
        <v/>
      </c>
      <c r="AG1467" s="1" t="str">
        <f t="shared" si="397"/>
        <v/>
      </c>
      <c r="AH1467" s="1" t="str">
        <f t="shared" si="398"/>
        <v/>
      </c>
      <c r="AI1467" s="1" t="str">
        <f t="shared" si="399"/>
        <v/>
      </c>
      <c r="AV1467" s="8" t="str">
        <f t="shared" si="386"/>
        <v/>
      </c>
      <c r="AW1467" s="2" t="str">
        <f t="shared" si="400"/>
        <v/>
      </c>
      <c r="AX1467" s="3"/>
      <c r="AY1467" s="2" t="str">
        <f t="shared" si="385"/>
        <v/>
      </c>
      <c r="AZ1467" s="3"/>
      <c r="BA1467" s="3"/>
      <c r="BB1467" s="3"/>
      <c r="BC1467" s="3"/>
      <c r="BD1467" s="3"/>
    </row>
    <row r="1468" spans="22:56" x14ac:dyDescent="0.25">
      <c r="V1468" s="1" t="str">
        <f t="shared" si="387"/>
        <v/>
      </c>
      <c r="X1468" s="1" t="str">
        <f t="shared" si="388"/>
        <v/>
      </c>
      <c r="Y1468" s="1" t="str">
        <f t="shared" si="389"/>
        <v/>
      </c>
      <c r="Z1468" s="1" t="str">
        <f t="shared" si="390"/>
        <v/>
      </c>
      <c r="AA1468" s="1" t="str">
        <f t="shared" si="391"/>
        <v/>
      </c>
      <c r="AB1468" s="1" t="str">
        <f t="shared" si="392"/>
        <v/>
      </c>
      <c r="AC1468" s="1" t="str">
        <f t="shared" si="393"/>
        <v/>
      </c>
      <c r="AD1468" s="1" t="str">
        <f t="shared" si="394"/>
        <v/>
      </c>
      <c r="AE1468" s="1" t="str">
        <f t="shared" si="395"/>
        <v/>
      </c>
      <c r="AF1468" s="1" t="str">
        <f t="shared" si="396"/>
        <v/>
      </c>
      <c r="AG1468" s="1" t="str">
        <f t="shared" si="397"/>
        <v/>
      </c>
      <c r="AH1468" s="1" t="str">
        <f t="shared" si="398"/>
        <v/>
      </c>
      <c r="AI1468" s="1" t="str">
        <f t="shared" si="399"/>
        <v/>
      </c>
      <c r="AV1468" s="8" t="str">
        <f t="shared" si="386"/>
        <v/>
      </c>
      <c r="AW1468" s="2" t="str">
        <f t="shared" si="400"/>
        <v/>
      </c>
      <c r="AX1468" s="3"/>
      <c r="AY1468" s="2" t="str">
        <f t="shared" si="385"/>
        <v/>
      </c>
      <c r="AZ1468" s="3"/>
      <c r="BA1468" s="3"/>
      <c r="BB1468" s="3"/>
      <c r="BC1468" s="3"/>
      <c r="BD1468" s="3"/>
    </row>
    <row r="1469" spans="22:56" x14ac:dyDescent="0.25">
      <c r="V1469" s="1" t="str">
        <f t="shared" si="387"/>
        <v/>
      </c>
      <c r="X1469" s="1" t="str">
        <f t="shared" si="388"/>
        <v/>
      </c>
      <c r="Y1469" s="1" t="str">
        <f t="shared" si="389"/>
        <v/>
      </c>
      <c r="Z1469" s="1" t="str">
        <f t="shared" si="390"/>
        <v/>
      </c>
      <c r="AA1469" s="1" t="str">
        <f t="shared" si="391"/>
        <v/>
      </c>
      <c r="AB1469" s="1" t="str">
        <f t="shared" si="392"/>
        <v/>
      </c>
      <c r="AC1469" s="1" t="str">
        <f t="shared" si="393"/>
        <v/>
      </c>
      <c r="AD1469" s="1" t="str">
        <f t="shared" si="394"/>
        <v/>
      </c>
      <c r="AE1469" s="1" t="str">
        <f t="shared" si="395"/>
        <v/>
      </c>
      <c r="AF1469" s="1" t="str">
        <f t="shared" si="396"/>
        <v/>
      </c>
      <c r="AG1469" s="1" t="str">
        <f t="shared" si="397"/>
        <v/>
      </c>
      <c r="AH1469" s="1" t="str">
        <f t="shared" si="398"/>
        <v/>
      </c>
      <c r="AI1469" s="1" t="str">
        <f t="shared" si="399"/>
        <v/>
      </c>
      <c r="AV1469" s="8" t="str">
        <f t="shared" si="386"/>
        <v/>
      </c>
      <c r="AW1469" s="2" t="str">
        <f t="shared" si="400"/>
        <v/>
      </c>
      <c r="AX1469" s="3"/>
      <c r="AY1469" s="2" t="str">
        <f t="shared" si="385"/>
        <v/>
      </c>
      <c r="AZ1469" s="3"/>
      <c r="BA1469" s="3"/>
      <c r="BB1469" s="3"/>
      <c r="BC1469" s="3"/>
      <c r="BD1469" s="3"/>
    </row>
    <row r="1470" spans="22:56" x14ac:dyDescent="0.25">
      <c r="V1470" s="1" t="str">
        <f t="shared" si="387"/>
        <v/>
      </c>
      <c r="X1470" s="1" t="str">
        <f t="shared" si="388"/>
        <v/>
      </c>
      <c r="Y1470" s="1" t="str">
        <f t="shared" si="389"/>
        <v/>
      </c>
      <c r="Z1470" s="1" t="str">
        <f t="shared" si="390"/>
        <v/>
      </c>
      <c r="AA1470" s="1" t="str">
        <f t="shared" si="391"/>
        <v/>
      </c>
      <c r="AB1470" s="1" t="str">
        <f t="shared" si="392"/>
        <v/>
      </c>
      <c r="AC1470" s="1" t="str">
        <f t="shared" si="393"/>
        <v/>
      </c>
      <c r="AD1470" s="1" t="str">
        <f t="shared" si="394"/>
        <v/>
      </c>
      <c r="AE1470" s="1" t="str">
        <f t="shared" si="395"/>
        <v/>
      </c>
      <c r="AF1470" s="1" t="str">
        <f t="shared" si="396"/>
        <v/>
      </c>
      <c r="AG1470" s="1" t="str">
        <f t="shared" si="397"/>
        <v/>
      </c>
      <c r="AH1470" s="1" t="str">
        <f t="shared" si="398"/>
        <v/>
      </c>
      <c r="AI1470" s="1" t="str">
        <f t="shared" si="399"/>
        <v/>
      </c>
      <c r="AV1470" s="8" t="str">
        <f t="shared" si="386"/>
        <v/>
      </c>
      <c r="AW1470" s="2" t="str">
        <f t="shared" si="400"/>
        <v/>
      </c>
      <c r="AX1470" s="3"/>
      <c r="AY1470" s="2" t="str">
        <f t="shared" si="385"/>
        <v/>
      </c>
      <c r="AZ1470" s="3"/>
      <c r="BA1470" s="3"/>
      <c r="BB1470" s="3"/>
      <c r="BC1470" s="3"/>
      <c r="BD1470" s="3"/>
    </row>
    <row r="1471" spans="22:56" x14ac:dyDescent="0.25">
      <c r="V1471" s="1" t="str">
        <f t="shared" si="387"/>
        <v/>
      </c>
      <c r="X1471" s="1" t="str">
        <f t="shared" si="388"/>
        <v/>
      </c>
      <c r="Y1471" s="1" t="str">
        <f t="shared" si="389"/>
        <v/>
      </c>
      <c r="Z1471" s="1" t="str">
        <f t="shared" si="390"/>
        <v/>
      </c>
      <c r="AA1471" s="1" t="str">
        <f t="shared" si="391"/>
        <v/>
      </c>
      <c r="AB1471" s="1" t="str">
        <f t="shared" si="392"/>
        <v/>
      </c>
      <c r="AC1471" s="1" t="str">
        <f t="shared" si="393"/>
        <v/>
      </c>
      <c r="AD1471" s="1" t="str">
        <f t="shared" si="394"/>
        <v/>
      </c>
      <c r="AE1471" s="1" t="str">
        <f t="shared" si="395"/>
        <v/>
      </c>
      <c r="AF1471" s="1" t="str">
        <f t="shared" si="396"/>
        <v/>
      </c>
      <c r="AG1471" s="1" t="str">
        <f t="shared" si="397"/>
        <v/>
      </c>
      <c r="AH1471" s="1" t="str">
        <f t="shared" si="398"/>
        <v/>
      </c>
      <c r="AI1471" s="1" t="str">
        <f t="shared" si="399"/>
        <v/>
      </c>
      <c r="AV1471" s="8" t="str">
        <f t="shared" si="386"/>
        <v/>
      </c>
      <c r="AW1471" s="2" t="str">
        <f t="shared" si="400"/>
        <v/>
      </c>
      <c r="AX1471" s="3"/>
      <c r="AY1471" s="2" t="str">
        <f t="shared" si="385"/>
        <v/>
      </c>
      <c r="AZ1471" s="3"/>
      <c r="BA1471" s="3"/>
      <c r="BB1471" s="3"/>
      <c r="BC1471" s="3"/>
      <c r="BD1471" s="3"/>
    </row>
    <row r="1472" spans="22:56" x14ac:dyDescent="0.25">
      <c r="V1472" s="1" t="str">
        <f t="shared" si="387"/>
        <v/>
      </c>
      <c r="X1472" s="1" t="str">
        <f t="shared" si="388"/>
        <v/>
      </c>
      <c r="Y1472" s="1" t="str">
        <f t="shared" si="389"/>
        <v/>
      </c>
      <c r="Z1472" s="1" t="str">
        <f t="shared" si="390"/>
        <v/>
      </c>
      <c r="AA1472" s="1" t="str">
        <f t="shared" si="391"/>
        <v/>
      </c>
      <c r="AB1472" s="1" t="str">
        <f t="shared" si="392"/>
        <v/>
      </c>
      <c r="AC1472" s="1" t="str">
        <f t="shared" si="393"/>
        <v/>
      </c>
      <c r="AD1472" s="1" t="str">
        <f t="shared" si="394"/>
        <v/>
      </c>
      <c r="AE1472" s="1" t="str">
        <f t="shared" si="395"/>
        <v/>
      </c>
      <c r="AF1472" s="1" t="str">
        <f t="shared" si="396"/>
        <v/>
      </c>
      <c r="AG1472" s="1" t="str">
        <f t="shared" si="397"/>
        <v/>
      </c>
      <c r="AH1472" s="1" t="str">
        <f t="shared" si="398"/>
        <v/>
      </c>
      <c r="AI1472" s="1" t="str">
        <f t="shared" si="399"/>
        <v/>
      </c>
      <c r="AV1472" s="8" t="str">
        <f t="shared" si="386"/>
        <v/>
      </c>
      <c r="AW1472" s="2" t="str">
        <f t="shared" si="400"/>
        <v/>
      </c>
      <c r="AX1472" s="3"/>
      <c r="AY1472" s="2" t="str">
        <f t="shared" si="385"/>
        <v/>
      </c>
      <c r="AZ1472" s="3"/>
      <c r="BA1472" s="3"/>
      <c r="BB1472" s="3"/>
      <c r="BC1472" s="3"/>
      <c r="BD1472" s="3"/>
    </row>
    <row r="1473" spans="22:56" x14ac:dyDescent="0.25">
      <c r="V1473" s="1" t="str">
        <f t="shared" si="387"/>
        <v/>
      </c>
      <c r="X1473" s="1" t="str">
        <f t="shared" si="388"/>
        <v/>
      </c>
      <c r="Y1473" s="1" t="str">
        <f t="shared" si="389"/>
        <v/>
      </c>
      <c r="Z1473" s="1" t="str">
        <f t="shared" si="390"/>
        <v/>
      </c>
      <c r="AA1473" s="1" t="str">
        <f t="shared" si="391"/>
        <v/>
      </c>
      <c r="AB1473" s="1" t="str">
        <f t="shared" si="392"/>
        <v/>
      </c>
      <c r="AC1473" s="1" t="str">
        <f t="shared" si="393"/>
        <v/>
      </c>
      <c r="AD1473" s="1" t="str">
        <f t="shared" si="394"/>
        <v/>
      </c>
      <c r="AE1473" s="1" t="str">
        <f t="shared" si="395"/>
        <v/>
      </c>
      <c r="AF1473" s="1" t="str">
        <f t="shared" si="396"/>
        <v/>
      </c>
      <c r="AG1473" s="1" t="str">
        <f t="shared" si="397"/>
        <v/>
      </c>
      <c r="AH1473" s="1" t="str">
        <f t="shared" si="398"/>
        <v/>
      </c>
      <c r="AI1473" s="1" t="str">
        <f t="shared" si="399"/>
        <v/>
      </c>
      <c r="AV1473" s="8" t="str">
        <f t="shared" si="386"/>
        <v/>
      </c>
      <c r="AW1473" s="2" t="str">
        <f t="shared" si="400"/>
        <v/>
      </c>
      <c r="AX1473" s="3"/>
      <c r="AY1473" s="2" t="str">
        <f t="shared" si="385"/>
        <v/>
      </c>
      <c r="AZ1473" s="3"/>
      <c r="BA1473" s="3"/>
      <c r="BB1473" s="3"/>
      <c r="BC1473" s="3"/>
      <c r="BD1473" s="3"/>
    </row>
    <row r="1474" spans="22:56" x14ac:dyDescent="0.25">
      <c r="V1474" s="1" t="str">
        <f t="shared" si="387"/>
        <v/>
      </c>
      <c r="X1474" s="1" t="str">
        <f t="shared" si="388"/>
        <v/>
      </c>
      <c r="Y1474" s="1" t="str">
        <f t="shared" si="389"/>
        <v/>
      </c>
      <c r="Z1474" s="1" t="str">
        <f t="shared" si="390"/>
        <v/>
      </c>
      <c r="AA1474" s="1" t="str">
        <f t="shared" si="391"/>
        <v/>
      </c>
      <c r="AB1474" s="1" t="str">
        <f t="shared" si="392"/>
        <v/>
      </c>
      <c r="AC1474" s="1" t="str">
        <f t="shared" si="393"/>
        <v/>
      </c>
      <c r="AD1474" s="1" t="str">
        <f t="shared" si="394"/>
        <v/>
      </c>
      <c r="AE1474" s="1" t="str">
        <f t="shared" si="395"/>
        <v/>
      </c>
      <c r="AF1474" s="1" t="str">
        <f t="shared" si="396"/>
        <v/>
      </c>
      <c r="AG1474" s="1" t="str">
        <f t="shared" si="397"/>
        <v/>
      </c>
      <c r="AH1474" s="1" t="str">
        <f t="shared" si="398"/>
        <v/>
      </c>
      <c r="AI1474" s="1" t="str">
        <f t="shared" si="399"/>
        <v/>
      </c>
      <c r="AV1474" s="8" t="str">
        <f t="shared" si="386"/>
        <v/>
      </c>
      <c r="AW1474" s="2" t="str">
        <f t="shared" si="400"/>
        <v/>
      </c>
      <c r="AX1474" s="3"/>
      <c r="AY1474" s="2" t="str">
        <f t="shared" si="385"/>
        <v/>
      </c>
      <c r="AZ1474" s="3"/>
      <c r="BA1474" s="3"/>
      <c r="BB1474" s="3"/>
      <c r="BC1474" s="3"/>
      <c r="BD1474" s="3"/>
    </row>
    <row r="1475" spans="22:56" x14ac:dyDescent="0.25">
      <c r="V1475" s="1" t="str">
        <f t="shared" si="387"/>
        <v/>
      </c>
      <c r="X1475" s="1" t="str">
        <f t="shared" si="388"/>
        <v/>
      </c>
      <c r="Y1475" s="1" t="str">
        <f t="shared" si="389"/>
        <v/>
      </c>
      <c r="Z1475" s="1" t="str">
        <f t="shared" si="390"/>
        <v/>
      </c>
      <c r="AA1475" s="1" t="str">
        <f t="shared" si="391"/>
        <v/>
      </c>
      <c r="AB1475" s="1" t="str">
        <f t="shared" si="392"/>
        <v/>
      </c>
      <c r="AC1475" s="1" t="str">
        <f t="shared" si="393"/>
        <v/>
      </c>
      <c r="AD1475" s="1" t="str">
        <f t="shared" si="394"/>
        <v/>
      </c>
      <c r="AE1475" s="1" t="str">
        <f t="shared" si="395"/>
        <v/>
      </c>
      <c r="AF1475" s="1" t="str">
        <f t="shared" si="396"/>
        <v/>
      </c>
      <c r="AG1475" s="1" t="str">
        <f t="shared" si="397"/>
        <v/>
      </c>
      <c r="AH1475" s="1" t="str">
        <f t="shared" si="398"/>
        <v/>
      </c>
      <c r="AI1475" s="1" t="str">
        <f t="shared" si="399"/>
        <v/>
      </c>
      <c r="AV1475" s="8" t="str">
        <f t="shared" si="386"/>
        <v/>
      </c>
      <c r="AW1475" s="2" t="str">
        <f t="shared" si="400"/>
        <v/>
      </c>
      <c r="AX1475" s="3"/>
      <c r="AY1475" s="2" t="str">
        <f t="shared" si="385"/>
        <v/>
      </c>
      <c r="AZ1475" s="3"/>
      <c r="BA1475" s="3"/>
      <c r="BB1475" s="3"/>
      <c r="BC1475" s="3"/>
      <c r="BD1475" s="3"/>
    </row>
    <row r="1476" spans="22:56" x14ac:dyDescent="0.25">
      <c r="V1476" s="1" t="str">
        <f t="shared" si="387"/>
        <v/>
      </c>
      <c r="X1476" s="1" t="str">
        <f t="shared" si="388"/>
        <v/>
      </c>
      <c r="Y1476" s="1" t="str">
        <f t="shared" si="389"/>
        <v/>
      </c>
      <c r="Z1476" s="1" t="str">
        <f t="shared" si="390"/>
        <v/>
      </c>
      <c r="AA1476" s="1" t="str">
        <f t="shared" si="391"/>
        <v/>
      </c>
      <c r="AB1476" s="1" t="str">
        <f t="shared" si="392"/>
        <v/>
      </c>
      <c r="AC1476" s="1" t="str">
        <f t="shared" si="393"/>
        <v/>
      </c>
      <c r="AD1476" s="1" t="str">
        <f t="shared" si="394"/>
        <v/>
      </c>
      <c r="AE1476" s="1" t="str">
        <f t="shared" si="395"/>
        <v/>
      </c>
      <c r="AF1476" s="1" t="str">
        <f t="shared" si="396"/>
        <v/>
      </c>
      <c r="AG1476" s="1" t="str">
        <f t="shared" si="397"/>
        <v/>
      </c>
      <c r="AH1476" s="1" t="str">
        <f t="shared" si="398"/>
        <v/>
      </c>
      <c r="AI1476" s="1" t="str">
        <f t="shared" si="399"/>
        <v/>
      </c>
      <c r="AV1476" s="8" t="str">
        <f t="shared" si="386"/>
        <v/>
      </c>
      <c r="AW1476" s="2" t="str">
        <f t="shared" si="400"/>
        <v/>
      </c>
      <c r="AX1476" s="3"/>
      <c r="AY1476" s="2" t="str">
        <f t="shared" si="385"/>
        <v/>
      </c>
      <c r="AZ1476" s="3"/>
      <c r="BA1476" s="3"/>
      <c r="BB1476" s="3"/>
      <c r="BC1476" s="3"/>
      <c r="BD1476" s="3"/>
    </row>
    <row r="1477" spans="22:56" x14ac:dyDescent="0.25">
      <c r="V1477" s="1" t="str">
        <f t="shared" si="387"/>
        <v/>
      </c>
      <c r="X1477" s="1" t="str">
        <f t="shared" si="388"/>
        <v/>
      </c>
      <c r="Y1477" s="1" t="str">
        <f t="shared" si="389"/>
        <v/>
      </c>
      <c r="Z1477" s="1" t="str">
        <f t="shared" si="390"/>
        <v/>
      </c>
      <c r="AA1477" s="1" t="str">
        <f t="shared" si="391"/>
        <v/>
      </c>
      <c r="AB1477" s="1" t="str">
        <f t="shared" si="392"/>
        <v/>
      </c>
      <c r="AC1477" s="1" t="str">
        <f t="shared" si="393"/>
        <v/>
      </c>
      <c r="AD1477" s="1" t="str">
        <f t="shared" si="394"/>
        <v/>
      </c>
      <c r="AE1477" s="1" t="str">
        <f t="shared" si="395"/>
        <v/>
      </c>
      <c r="AF1477" s="1" t="str">
        <f t="shared" si="396"/>
        <v/>
      </c>
      <c r="AG1477" s="1" t="str">
        <f t="shared" si="397"/>
        <v/>
      </c>
      <c r="AH1477" s="1" t="str">
        <f t="shared" si="398"/>
        <v/>
      </c>
      <c r="AI1477" s="1" t="str">
        <f t="shared" si="399"/>
        <v/>
      </c>
      <c r="AV1477" s="8" t="str">
        <f t="shared" si="386"/>
        <v/>
      </c>
      <c r="AW1477" s="2" t="str">
        <f t="shared" si="400"/>
        <v/>
      </c>
      <c r="AX1477" s="3"/>
      <c r="AY1477" s="2" t="str">
        <f t="shared" si="385"/>
        <v/>
      </c>
      <c r="AZ1477" s="3"/>
      <c r="BA1477" s="3"/>
      <c r="BB1477" s="3"/>
      <c r="BC1477" s="3"/>
      <c r="BD1477" s="3"/>
    </row>
    <row r="1478" spans="22:56" x14ac:dyDescent="0.25">
      <c r="V1478" s="1" t="str">
        <f t="shared" si="387"/>
        <v/>
      </c>
      <c r="X1478" s="1" t="str">
        <f t="shared" si="388"/>
        <v/>
      </c>
      <c r="Y1478" s="1" t="str">
        <f t="shared" si="389"/>
        <v/>
      </c>
      <c r="Z1478" s="1" t="str">
        <f t="shared" si="390"/>
        <v/>
      </c>
      <c r="AA1478" s="1" t="str">
        <f t="shared" si="391"/>
        <v/>
      </c>
      <c r="AB1478" s="1" t="str">
        <f t="shared" si="392"/>
        <v/>
      </c>
      <c r="AC1478" s="1" t="str">
        <f t="shared" si="393"/>
        <v/>
      </c>
      <c r="AD1478" s="1" t="str">
        <f t="shared" si="394"/>
        <v/>
      </c>
      <c r="AE1478" s="1" t="str">
        <f t="shared" si="395"/>
        <v/>
      </c>
      <c r="AF1478" s="1" t="str">
        <f t="shared" si="396"/>
        <v/>
      </c>
      <c r="AG1478" s="1" t="str">
        <f t="shared" si="397"/>
        <v/>
      </c>
      <c r="AH1478" s="1" t="str">
        <f t="shared" si="398"/>
        <v/>
      </c>
      <c r="AI1478" s="1" t="str">
        <f t="shared" si="399"/>
        <v/>
      </c>
      <c r="AV1478" s="8" t="str">
        <f t="shared" si="386"/>
        <v/>
      </c>
      <c r="AW1478" s="2" t="str">
        <f t="shared" si="400"/>
        <v/>
      </c>
      <c r="AX1478" s="3"/>
      <c r="AY1478" s="2" t="str">
        <f t="shared" si="385"/>
        <v/>
      </c>
      <c r="AZ1478" s="3"/>
      <c r="BA1478" s="3"/>
      <c r="BB1478" s="3"/>
      <c r="BC1478" s="3"/>
      <c r="BD1478" s="3"/>
    </row>
    <row r="1479" spans="22:56" x14ac:dyDescent="0.25">
      <c r="V1479" s="1" t="str">
        <f t="shared" si="387"/>
        <v/>
      </c>
      <c r="X1479" s="1" t="str">
        <f t="shared" si="388"/>
        <v/>
      </c>
      <c r="Y1479" s="1" t="str">
        <f t="shared" si="389"/>
        <v/>
      </c>
      <c r="Z1479" s="1" t="str">
        <f t="shared" si="390"/>
        <v/>
      </c>
      <c r="AA1479" s="1" t="str">
        <f t="shared" si="391"/>
        <v/>
      </c>
      <c r="AB1479" s="1" t="str">
        <f t="shared" si="392"/>
        <v/>
      </c>
      <c r="AC1479" s="1" t="str">
        <f t="shared" si="393"/>
        <v/>
      </c>
      <c r="AD1479" s="1" t="str">
        <f t="shared" si="394"/>
        <v/>
      </c>
      <c r="AE1479" s="1" t="str">
        <f t="shared" si="395"/>
        <v/>
      </c>
      <c r="AF1479" s="1" t="str">
        <f t="shared" si="396"/>
        <v/>
      </c>
      <c r="AG1479" s="1" t="str">
        <f t="shared" si="397"/>
        <v/>
      </c>
      <c r="AH1479" s="1" t="str">
        <f t="shared" si="398"/>
        <v/>
      </c>
      <c r="AI1479" s="1" t="str">
        <f t="shared" si="399"/>
        <v/>
      </c>
      <c r="AV1479" s="8" t="str">
        <f t="shared" si="386"/>
        <v/>
      </c>
      <c r="AW1479" s="2" t="str">
        <f t="shared" si="400"/>
        <v/>
      </c>
      <c r="AX1479" s="3"/>
      <c r="AY1479" s="2" t="str">
        <f t="shared" si="385"/>
        <v/>
      </c>
      <c r="AZ1479" s="3"/>
      <c r="BA1479" s="3"/>
      <c r="BB1479" s="3"/>
      <c r="BC1479" s="3"/>
      <c r="BD1479" s="3"/>
    </row>
    <row r="1480" spans="22:56" x14ac:dyDescent="0.25">
      <c r="V1480" s="1" t="str">
        <f t="shared" si="387"/>
        <v/>
      </c>
      <c r="X1480" s="1" t="str">
        <f t="shared" si="388"/>
        <v/>
      </c>
      <c r="Y1480" s="1" t="str">
        <f t="shared" si="389"/>
        <v/>
      </c>
      <c r="Z1480" s="1" t="str">
        <f t="shared" si="390"/>
        <v/>
      </c>
      <c r="AA1480" s="1" t="str">
        <f t="shared" si="391"/>
        <v/>
      </c>
      <c r="AB1480" s="1" t="str">
        <f t="shared" si="392"/>
        <v/>
      </c>
      <c r="AC1480" s="1" t="str">
        <f t="shared" si="393"/>
        <v/>
      </c>
      <c r="AD1480" s="1" t="str">
        <f t="shared" si="394"/>
        <v/>
      </c>
      <c r="AE1480" s="1" t="str">
        <f t="shared" si="395"/>
        <v/>
      </c>
      <c r="AF1480" s="1" t="str">
        <f t="shared" si="396"/>
        <v/>
      </c>
      <c r="AG1480" s="1" t="str">
        <f t="shared" si="397"/>
        <v/>
      </c>
      <c r="AH1480" s="1" t="str">
        <f t="shared" si="398"/>
        <v/>
      </c>
      <c r="AI1480" s="1" t="str">
        <f t="shared" si="399"/>
        <v/>
      </c>
      <c r="AV1480" s="8" t="str">
        <f t="shared" si="386"/>
        <v/>
      </c>
      <c r="AW1480" s="2" t="str">
        <f t="shared" si="400"/>
        <v/>
      </c>
      <c r="AX1480" s="3"/>
      <c r="AY1480" s="2" t="str">
        <f t="shared" si="385"/>
        <v/>
      </c>
      <c r="AZ1480" s="3"/>
      <c r="BA1480" s="3"/>
      <c r="BB1480" s="3"/>
      <c r="BC1480" s="3"/>
      <c r="BD1480" s="3"/>
    </row>
    <row r="1481" spans="22:56" x14ac:dyDescent="0.25">
      <c r="V1481" s="1" t="str">
        <f t="shared" si="387"/>
        <v/>
      </c>
      <c r="X1481" s="1" t="str">
        <f t="shared" si="388"/>
        <v/>
      </c>
      <c r="Y1481" s="1" t="str">
        <f t="shared" si="389"/>
        <v/>
      </c>
      <c r="Z1481" s="1" t="str">
        <f t="shared" si="390"/>
        <v/>
      </c>
      <c r="AA1481" s="1" t="str">
        <f t="shared" si="391"/>
        <v/>
      </c>
      <c r="AB1481" s="1" t="str">
        <f t="shared" si="392"/>
        <v/>
      </c>
      <c r="AC1481" s="1" t="str">
        <f t="shared" si="393"/>
        <v/>
      </c>
      <c r="AD1481" s="1" t="str">
        <f t="shared" si="394"/>
        <v/>
      </c>
      <c r="AE1481" s="1" t="str">
        <f t="shared" si="395"/>
        <v/>
      </c>
      <c r="AF1481" s="1" t="str">
        <f t="shared" si="396"/>
        <v/>
      </c>
      <c r="AG1481" s="1" t="str">
        <f t="shared" si="397"/>
        <v/>
      </c>
      <c r="AH1481" s="1" t="str">
        <f t="shared" si="398"/>
        <v/>
      </c>
      <c r="AI1481" s="1" t="str">
        <f t="shared" si="399"/>
        <v/>
      </c>
      <c r="AV1481" s="8" t="str">
        <f t="shared" si="386"/>
        <v/>
      </c>
      <c r="AW1481" s="2" t="str">
        <f t="shared" si="400"/>
        <v/>
      </c>
      <c r="AX1481" s="3"/>
      <c r="AY1481" s="2" t="str">
        <f t="shared" si="385"/>
        <v/>
      </c>
      <c r="AZ1481" s="3"/>
      <c r="BA1481" s="3"/>
      <c r="BB1481" s="3"/>
      <c r="BC1481" s="3"/>
      <c r="BD1481" s="3"/>
    </row>
    <row r="1482" spans="22:56" x14ac:dyDescent="0.25">
      <c r="V1482" s="1" t="str">
        <f t="shared" si="387"/>
        <v/>
      </c>
      <c r="X1482" s="1" t="str">
        <f t="shared" si="388"/>
        <v/>
      </c>
      <c r="Y1482" s="1" t="str">
        <f t="shared" si="389"/>
        <v/>
      </c>
      <c r="Z1482" s="1" t="str">
        <f t="shared" si="390"/>
        <v/>
      </c>
      <c r="AA1482" s="1" t="str">
        <f t="shared" si="391"/>
        <v/>
      </c>
      <c r="AB1482" s="1" t="str">
        <f t="shared" si="392"/>
        <v/>
      </c>
      <c r="AC1482" s="1" t="str">
        <f t="shared" si="393"/>
        <v/>
      </c>
      <c r="AD1482" s="1" t="str">
        <f t="shared" si="394"/>
        <v/>
      </c>
      <c r="AE1482" s="1" t="str">
        <f t="shared" si="395"/>
        <v/>
      </c>
      <c r="AF1482" s="1" t="str">
        <f t="shared" si="396"/>
        <v/>
      </c>
      <c r="AG1482" s="1" t="str">
        <f t="shared" si="397"/>
        <v/>
      </c>
      <c r="AH1482" s="1" t="str">
        <f t="shared" si="398"/>
        <v/>
      </c>
      <c r="AI1482" s="1" t="str">
        <f t="shared" si="399"/>
        <v/>
      </c>
      <c r="AV1482" s="8" t="str">
        <f t="shared" si="386"/>
        <v/>
      </c>
      <c r="AW1482" s="2" t="str">
        <f t="shared" si="400"/>
        <v/>
      </c>
      <c r="AX1482" s="3"/>
      <c r="AY1482" s="2" t="str">
        <f t="shared" si="385"/>
        <v/>
      </c>
      <c r="AZ1482" s="3"/>
      <c r="BA1482" s="3"/>
      <c r="BB1482" s="3"/>
      <c r="BC1482" s="3"/>
      <c r="BD1482" s="3"/>
    </row>
    <row r="1483" spans="22:56" x14ac:dyDescent="0.25">
      <c r="V1483" s="1" t="str">
        <f t="shared" si="387"/>
        <v/>
      </c>
      <c r="X1483" s="1" t="str">
        <f t="shared" si="388"/>
        <v/>
      </c>
      <c r="Y1483" s="1" t="str">
        <f t="shared" si="389"/>
        <v/>
      </c>
      <c r="Z1483" s="1" t="str">
        <f t="shared" si="390"/>
        <v/>
      </c>
      <c r="AA1483" s="1" t="str">
        <f t="shared" si="391"/>
        <v/>
      </c>
      <c r="AB1483" s="1" t="str">
        <f t="shared" si="392"/>
        <v/>
      </c>
      <c r="AC1483" s="1" t="str">
        <f t="shared" si="393"/>
        <v/>
      </c>
      <c r="AD1483" s="1" t="str">
        <f t="shared" si="394"/>
        <v/>
      </c>
      <c r="AE1483" s="1" t="str">
        <f t="shared" si="395"/>
        <v/>
      </c>
      <c r="AF1483" s="1" t="str">
        <f t="shared" si="396"/>
        <v/>
      </c>
      <c r="AG1483" s="1" t="str">
        <f t="shared" si="397"/>
        <v/>
      </c>
      <c r="AH1483" s="1" t="str">
        <f t="shared" si="398"/>
        <v/>
      </c>
      <c r="AI1483" s="1" t="str">
        <f t="shared" si="399"/>
        <v/>
      </c>
      <c r="AV1483" s="8" t="str">
        <f t="shared" si="386"/>
        <v/>
      </c>
      <c r="AW1483" s="2" t="str">
        <f t="shared" si="400"/>
        <v/>
      </c>
      <c r="AX1483" s="3"/>
      <c r="AY1483" s="2" t="str">
        <f t="shared" si="385"/>
        <v/>
      </c>
      <c r="AZ1483" s="3"/>
      <c r="BA1483" s="3"/>
      <c r="BB1483" s="3"/>
      <c r="BC1483" s="3"/>
      <c r="BD1483" s="3"/>
    </row>
    <row r="1484" spans="22:56" x14ac:dyDescent="0.25">
      <c r="V1484" s="1" t="str">
        <f t="shared" si="387"/>
        <v/>
      </c>
      <c r="X1484" s="1" t="str">
        <f t="shared" si="388"/>
        <v/>
      </c>
      <c r="Y1484" s="1" t="str">
        <f t="shared" si="389"/>
        <v/>
      </c>
      <c r="Z1484" s="1" t="str">
        <f t="shared" si="390"/>
        <v/>
      </c>
      <c r="AA1484" s="1" t="str">
        <f t="shared" si="391"/>
        <v/>
      </c>
      <c r="AB1484" s="1" t="str">
        <f t="shared" si="392"/>
        <v/>
      </c>
      <c r="AC1484" s="1" t="str">
        <f t="shared" si="393"/>
        <v/>
      </c>
      <c r="AD1484" s="1" t="str">
        <f t="shared" si="394"/>
        <v/>
      </c>
      <c r="AE1484" s="1" t="str">
        <f t="shared" si="395"/>
        <v/>
      </c>
      <c r="AF1484" s="1" t="str">
        <f t="shared" si="396"/>
        <v/>
      </c>
      <c r="AG1484" s="1" t="str">
        <f t="shared" si="397"/>
        <v/>
      </c>
      <c r="AH1484" s="1" t="str">
        <f t="shared" si="398"/>
        <v/>
      </c>
      <c r="AI1484" s="1" t="str">
        <f t="shared" si="399"/>
        <v/>
      </c>
      <c r="AV1484" s="8" t="str">
        <f t="shared" si="386"/>
        <v/>
      </c>
      <c r="AW1484" s="2" t="str">
        <f t="shared" si="400"/>
        <v/>
      </c>
      <c r="AX1484" s="3"/>
      <c r="AY1484" s="2" t="str">
        <f t="shared" si="385"/>
        <v/>
      </c>
      <c r="AZ1484" s="3"/>
      <c r="BA1484" s="3"/>
      <c r="BB1484" s="3"/>
      <c r="BC1484" s="3"/>
      <c r="BD1484" s="3"/>
    </row>
    <row r="1485" spans="22:56" x14ac:dyDescent="0.25">
      <c r="V1485" s="1" t="str">
        <f t="shared" si="387"/>
        <v/>
      </c>
      <c r="X1485" s="1" t="str">
        <f t="shared" si="388"/>
        <v/>
      </c>
      <c r="Y1485" s="1" t="str">
        <f t="shared" si="389"/>
        <v/>
      </c>
      <c r="Z1485" s="1" t="str">
        <f t="shared" si="390"/>
        <v/>
      </c>
      <c r="AA1485" s="1" t="str">
        <f t="shared" si="391"/>
        <v/>
      </c>
      <c r="AB1485" s="1" t="str">
        <f t="shared" si="392"/>
        <v/>
      </c>
      <c r="AC1485" s="1" t="str">
        <f t="shared" si="393"/>
        <v/>
      </c>
      <c r="AD1485" s="1" t="str">
        <f t="shared" si="394"/>
        <v/>
      </c>
      <c r="AE1485" s="1" t="str">
        <f t="shared" si="395"/>
        <v/>
      </c>
      <c r="AF1485" s="1" t="str">
        <f t="shared" si="396"/>
        <v/>
      </c>
      <c r="AG1485" s="1" t="str">
        <f t="shared" si="397"/>
        <v/>
      </c>
      <c r="AH1485" s="1" t="str">
        <f t="shared" si="398"/>
        <v/>
      </c>
      <c r="AI1485" s="1" t="str">
        <f t="shared" si="399"/>
        <v/>
      </c>
      <c r="AV1485" s="8" t="str">
        <f t="shared" si="386"/>
        <v/>
      </c>
      <c r="AW1485" s="2" t="str">
        <f t="shared" si="400"/>
        <v/>
      </c>
      <c r="AX1485" s="3"/>
      <c r="AY1485" s="2" t="str">
        <f t="shared" si="385"/>
        <v/>
      </c>
      <c r="AZ1485" s="3"/>
      <c r="BA1485" s="3"/>
      <c r="BB1485" s="3"/>
      <c r="BC1485" s="3"/>
      <c r="BD1485" s="3"/>
    </row>
    <row r="1486" spans="22:56" x14ac:dyDescent="0.25">
      <c r="V1486" s="1" t="str">
        <f t="shared" si="387"/>
        <v/>
      </c>
      <c r="X1486" s="1" t="str">
        <f t="shared" si="388"/>
        <v/>
      </c>
      <c r="Y1486" s="1" t="str">
        <f t="shared" si="389"/>
        <v/>
      </c>
      <c r="Z1486" s="1" t="str">
        <f t="shared" si="390"/>
        <v/>
      </c>
      <c r="AA1486" s="1" t="str">
        <f t="shared" si="391"/>
        <v/>
      </c>
      <c r="AB1486" s="1" t="str">
        <f t="shared" si="392"/>
        <v/>
      </c>
      <c r="AC1486" s="1" t="str">
        <f t="shared" si="393"/>
        <v/>
      </c>
      <c r="AD1486" s="1" t="str">
        <f t="shared" si="394"/>
        <v/>
      </c>
      <c r="AE1486" s="1" t="str">
        <f t="shared" si="395"/>
        <v/>
      </c>
      <c r="AF1486" s="1" t="str">
        <f t="shared" si="396"/>
        <v/>
      </c>
      <c r="AG1486" s="1" t="str">
        <f t="shared" si="397"/>
        <v/>
      </c>
      <c r="AH1486" s="1" t="str">
        <f t="shared" si="398"/>
        <v/>
      </c>
      <c r="AI1486" s="1" t="str">
        <f t="shared" si="399"/>
        <v/>
      </c>
      <c r="AV1486" s="8" t="str">
        <f t="shared" si="386"/>
        <v/>
      </c>
      <c r="AW1486" s="2" t="str">
        <f t="shared" si="400"/>
        <v/>
      </c>
      <c r="AX1486" s="3"/>
      <c r="AY1486" s="2" t="str">
        <f t="shared" si="385"/>
        <v/>
      </c>
      <c r="AZ1486" s="3"/>
      <c r="BA1486" s="3"/>
      <c r="BB1486" s="3"/>
      <c r="BC1486" s="3"/>
      <c r="BD1486" s="3"/>
    </row>
    <row r="1487" spans="22:56" x14ac:dyDescent="0.25">
      <c r="V1487" s="1" t="str">
        <f t="shared" si="387"/>
        <v/>
      </c>
      <c r="X1487" s="1" t="str">
        <f t="shared" si="388"/>
        <v/>
      </c>
      <c r="Y1487" s="1" t="str">
        <f t="shared" si="389"/>
        <v/>
      </c>
      <c r="Z1487" s="1" t="str">
        <f t="shared" si="390"/>
        <v/>
      </c>
      <c r="AA1487" s="1" t="str">
        <f t="shared" si="391"/>
        <v/>
      </c>
      <c r="AB1487" s="1" t="str">
        <f t="shared" si="392"/>
        <v/>
      </c>
      <c r="AC1487" s="1" t="str">
        <f t="shared" si="393"/>
        <v/>
      </c>
      <c r="AD1487" s="1" t="str">
        <f t="shared" si="394"/>
        <v/>
      </c>
      <c r="AE1487" s="1" t="str">
        <f t="shared" si="395"/>
        <v/>
      </c>
      <c r="AF1487" s="1" t="str">
        <f t="shared" si="396"/>
        <v/>
      </c>
      <c r="AG1487" s="1" t="str">
        <f t="shared" si="397"/>
        <v/>
      </c>
      <c r="AH1487" s="1" t="str">
        <f t="shared" si="398"/>
        <v/>
      </c>
      <c r="AI1487" s="1" t="str">
        <f t="shared" si="399"/>
        <v/>
      </c>
      <c r="AV1487" s="8" t="str">
        <f t="shared" si="386"/>
        <v/>
      </c>
      <c r="AW1487" s="2" t="str">
        <f t="shared" si="400"/>
        <v/>
      </c>
      <c r="AX1487" s="3"/>
      <c r="AY1487" s="2" t="str">
        <f t="shared" si="385"/>
        <v/>
      </c>
      <c r="AZ1487" s="3"/>
      <c r="BA1487" s="3"/>
      <c r="BB1487" s="3"/>
      <c r="BC1487" s="3"/>
      <c r="BD1487" s="3"/>
    </row>
    <row r="1488" spans="22:56" x14ac:dyDescent="0.25">
      <c r="V1488" s="1" t="str">
        <f t="shared" si="387"/>
        <v/>
      </c>
      <c r="X1488" s="1" t="str">
        <f t="shared" si="388"/>
        <v/>
      </c>
      <c r="Y1488" s="1" t="str">
        <f t="shared" si="389"/>
        <v/>
      </c>
      <c r="Z1488" s="1" t="str">
        <f t="shared" si="390"/>
        <v/>
      </c>
      <c r="AA1488" s="1" t="str">
        <f t="shared" si="391"/>
        <v/>
      </c>
      <c r="AB1488" s="1" t="str">
        <f t="shared" si="392"/>
        <v/>
      </c>
      <c r="AC1488" s="1" t="str">
        <f t="shared" si="393"/>
        <v/>
      </c>
      <c r="AD1488" s="1" t="str">
        <f t="shared" si="394"/>
        <v/>
      </c>
      <c r="AE1488" s="1" t="str">
        <f t="shared" si="395"/>
        <v/>
      </c>
      <c r="AF1488" s="1" t="str">
        <f t="shared" si="396"/>
        <v/>
      </c>
      <c r="AG1488" s="1" t="str">
        <f t="shared" si="397"/>
        <v/>
      </c>
      <c r="AH1488" s="1" t="str">
        <f t="shared" si="398"/>
        <v/>
      </c>
      <c r="AI1488" s="1" t="str">
        <f t="shared" si="399"/>
        <v/>
      </c>
      <c r="AV1488" s="8" t="str">
        <f t="shared" si="386"/>
        <v/>
      </c>
      <c r="AW1488" s="2" t="str">
        <f t="shared" si="400"/>
        <v/>
      </c>
      <c r="AX1488" s="3"/>
      <c r="AY1488" s="2" t="str">
        <f t="shared" ref="AY1488:AY1551" si="401">CONCATENATE(V1520,AB1520,AC1520,AD1520,AE1520,AF1520,AG1520,AH1520,AI1520)</f>
        <v/>
      </c>
      <c r="AZ1488" s="3"/>
      <c r="BA1488" s="3"/>
      <c r="BB1488" s="3"/>
      <c r="BC1488" s="3"/>
      <c r="BD1488" s="3"/>
    </row>
    <row r="1489" spans="22:56" x14ac:dyDescent="0.25">
      <c r="V1489" s="1" t="str">
        <f t="shared" si="387"/>
        <v/>
      </c>
      <c r="X1489" s="1" t="str">
        <f t="shared" si="388"/>
        <v/>
      </c>
      <c r="Y1489" s="1" t="str">
        <f t="shared" si="389"/>
        <v/>
      </c>
      <c r="Z1489" s="1" t="str">
        <f t="shared" si="390"/>
        <v/>
      </c>
      <c r="AA1489" s="1" t="str">
        <f t="shared" si="391"/>
        <v/>
      </c>
      <c r="AB1489" s="1" t="str">
        <f t="shared" si="392"/>
        <v/>
      </c>
      <c r="AC1489" s="1" t="str">
        <f t="shared" si="393"/>
        <v/>
      </c>
      <c r="AD1489" s="1" t="str">
        <f t="shared" si="394"/>
        <v/>
      </c>
      <c r="AE1489" s="1" t="str">
        <f t="shared" si="395"/>
        <v/>
      </c>
      <c r="AF1489" s="1" t="str">
        <f t="shared" si="396"/>
        <v/>
      </c>
      <c r="AG1489" s="1" t="str">
        <f t="shared" si="397"/>
        <v/>
      </c>
      <c r="AH1489" s="1" t="str">
        <f t="shared" si="398"/>
        <v/>
      </c>
      <c r="AI1489" s="1" t="str">
        <f t="shared" si="399"/>
        <v/>
      </c>
      <c r="AV1489" s="8" t="str">
        <f t="shared" ref="AV1489:AV1552" si="402">IF(AV1488&lt;$N$14,AV1488+1,"")</f>
        <v/>
      </c>
      <c r="AW1489" s="2" t="str">
        <f t="shared" si="400"/>
        <v/>
      </c>
      <c r="AX1489" s="3"/>
      <c r="AY1489" s="2" t="str">
        <f t="shared" si="401"/>
        <v/>
      </c>
      <c r="AZ1489" s="3"/>
      <c r="BA1489" s="3"/>
      <c r="BB1489" s="3"/>
      <c r="BC1489" s="3"/>
      <c r="BD1489" s="3"/>
    </row>
    <row r="1490" spans="22:56" x14ac:dyDescent="0.25">
      <c r="V1490" s="1" t="str">
        <f t="shared" si="387"/>
        <v/>
      </c>
      <c r="X1490" s="1" t="str">
        <f t="shared" si="388"/>
        <v/>
      </c>
      <c r="Y1490" s="1" t="str">
        <f t="shared" si="389"/>
        <v/>
      </c>
      <c r="Z1490" s="1" t="str">
        <f t="shared" si="390"/>
        <v/>
      </c>
      <c r="AA1490" s="1" t="str">
        <f t="shared" si="391"/>
        <v/>
      </c>
      <c r="AB1490" s="1" t="str">
        <f t="shared" si="392"/>
        <v/>
      </c>
      <c r="AC1490" s="1" t="str">
        <f t="shared" si="393"/>
        <v/>
      </c>
      <c r="AD1490" s="1" t="str">
        <f t="shared" si="394"/>
        <v/>
      </c>
      <c r="AE1490" s="1" t="str">
        <f t="shared" si="395"/>
        <v/>
      </c>
      <c r="AF1490" s="1" t="str">
        <f t="shared" si="396"/>
        <v/>
      </c>
      <c r="AG1490" s="1" t="str">
        <f t="shared" si="397"/>
        <v/>
      </c>
      <c r="AH1490" s="1" t="str">
        <f t="shared" si="398"/>
        <v/>
      </c>
      <c r="AI1490" s="1" t="str">
        <f t="shared" si="399"/>
        <v/>
      </c>
      <c r="AV1490" s="8" t="str">
        <f t="shared" si="402"/>
        <v/>
      </c>
      <c r="AW1490" s="2" t="str">
        <f t="shared" si="400"/>
        <v/>
      </c>
      <c r="AX1490" s="3"/>
      <c r="AY1490" s="2" t="str">
        <f t="shared" si="401"/>
        <v/>
      </c>
      <c r="AZ1490" s="3"/>
      <c r="BA1490" s="3"/>
      <c r="BB1490" s="3"/>
      <c r="BC1490" s="3"/>
      <c r="BD1490" s="3"/>
    </row>
    <row r="1491" spans="22:56" x14ac:dyDescent="0.25">
      <c r="V1491" s="1" t="str">
        <f t="shared" si="387"/>
        <v/>
      </c>
      <c r="X1491" s="1" t="str">
        <f t="shared" si="388"/>
        <v/>
      </c>
      <c r="Y1491" s="1" t="str">
        <f t="shared" si="389"/>
        <v/>
      </c>
      <c r="Z1491" s="1" t="str">
        <f t="shared" si="390"/>
        <v/>
      </c>
      <c r="AA1491" s="1" t="str">
        <f t="shared" si="391"/>
        <v/>
      </c>
      <c r="AB1491" s="1" t="str">
        <f t="shared" si="392"/>
        <v/>
      </c>
      <c r="AC1491" s="1" t="str">
        <f t="shared" si="393"/>
        <v/>
      </c>
      <c r="AD1491" s="1" t="str">
        <f t="shared" si="394"/>
        <v/>
      </c>
      <c r="AE1491" s="1" t="str">
        <f t="shared" si="395"/>
        <v/>
      </c>
      <c r="AF1491" s="1" t="str">
        <f t="shared" si="396"/>
        <v/>
      </c>
      <c r="AG1491" s="1" t="str">
        <f t="shared" si="397"/>
        <v/>
      </c>
      <c r="AH1491" s="1" t="str">
        <f t="shared" si="398"/>
        <v/>
      </c>
      <c r="AI1491" s="1" t="str">
        <f t="shared" si="399"/>
        <v/>
      </c>
      <c r="AV1491" s="8" t="str">
        <f t="shared" si="402"/>
        <v/>
      </c>
      <c r="AW1491" s="2" t="str">
        <f t="shared" si="400"/>
        <v/>
      </c>
      <c r="AX1491" s="3"/>
      <c r="AY1491" s="2" t="str">
        <f t="shared" si="401"/>
        <v/>
      </c>
      <c r="AZ1491" s="3"/>
      <c r="BA1491" s="3"/>
      <c r="BB1491" s="3"/>
      <c r="BC1491" s="3"/>
      <c r="BD1491" s="3"/>
    </row>
    <row r="1492" spans="22:56" x14ac:dyDescent="0.25">
      <c r="V1492" s="1" t="str">
        <f t="shared" si="387"/>
        <v/>
      </c>
      <c r="X1492" s="1" t="str">
        <f t="shared" si="388"/>
        <v/>
      </c>
      <c r="Y1492" s="1" t="str">
        <f t="shared" si="389"/>
        <v/>
      </c>
      <c r="Z1492" s="1" t="str">
        <f t="shared" si="390"/>
        <v/>
      </c>
      <c r="AA1492" s="1" t="str">
        <f t="shared" si="391"/>
        <v/>
      </c>
      <c r="AB1492" s="1" t="str">
        <f t="shared" si="392"/>
        <v/>
      </c>
      <c r="AC1492" s="1" t="str">
        <f t="shared" si="393"/>
        <v/>
      </c>
      <c r="AD1492" s="1" t="str">
        <f t="shared" si="394"/>
        <v/>
      </c>
      <c r="AE1492" s="1" t="str">
        <f t="shared" si="395"/>
        <v/>
      </c>
      <c r="AF1492" s="1" t="str">
        <f t="shared" si="396"/>
        <v/>
      </c>
      <c r="AG1492" s="1" t="str">
        <f t="shared" si="397"/>
        <v/>
      </c>
      <c r="AH1492" s="1" t="str">
        <f t="shared" si="398"/>
        <v/>
      </c>
      <c r="AI1492" s="1" t="str">
        <f t="shared" si="399"/>
        <v/>
      </c>
      <c r="AV1492" s="8" t="str">
        <f t="shared" si="402"/>
        <v/>
      </c>
      <c r="AW1492" s="2" t="str">
        <f t="shared" si="400"/>
        <v/>
      </c>
      <c r="AX1492" s="3"/>
      <c r="AY1492" s="2" t="str">
        <f t="shared" si="401"/>
        <v/>
      </c>
      <c r="AZ1492" s="3"/>
      <c r="BA1492" s="3"/>
      <c r="BB1492" s="3"/>
      <c r="BC1492" s="3"/>
      <c r="BD1492" s="3"/>
    </row>
    <row r="1493" spans="22:56" x14ac:dyDescent="0.25">
      <c r="V1493" s="1" t="str">
        <f t="shared" si="387"/>
        <v/>
      </c>
      <c r="X1493" s="1" t="str">
        <f t="shared" si="388"/>
        <v/>
      </c>
      <c r="Y1493" s="1" t="str">
        <f t="shared" si="389"/>
        <v/>
      </c>
      <c r="Z1493" s="1" t="str">
        <f t="shared" si="390"/>
        <v/>
      </c>
      <c r="AA1493" s="1" t="str">
        <f t="shared" si="391"/>
        <v/>
      </c>
      <c r="AB1493" s="1" t="str">
        <f t="shared" si="392"/>
        <v/>
      </c>
      <c r="AC1493" s="1" t="str">
        <f t="shared" si="393"/>
        <v/>
      </c>
      <c r="AD1493" s="1" t="str">
        <f t="shared" si="394"/>
        <v/>
      </c>
      <c r="AE1493" s="1" t="str">
        <f t="shared" si="395"/>
        <v/>
      </c>
      <c r="AF1493" s="1" t="str">
        <f t="shared" si="396"/>
        <v/>
      </c>
      <c r="AG1493" s="1" t="str">
        <f t="shared" si="397"/>
        <v/>
      </c>
      <c r="AH1493" s="1" t="str">
        <f t="shared" si="398"/>
        <v/>
      </c>
      <c r="AI1493" s="1" t="str">
        <f t="shared" si="399"/>
        <v/>
      </c>
      <c r="AV1493" s="8" t="str">
        <f t="shared" si="402"/>
        <v/>
      </c>
      <c r="AW1493" s="2" t="str">
        <f t="shared" si="400"/>
        <v/>
      </c>
      <c r="AX1493" s="3"/>
      <c r="AY1493" s="2" t="str">
        <f t="shared" si="401"/>
        <v/>
      </c>
      <c r="AZ1493" s="3"/>
      <c r="BA1493" s="3"/>
      <c r="BB1493" s="3"/>
      <c r="BC1493" s="3"/>
      <c r="BD1493" s="3"/>
    </row>
    <row r="1494" spans="22:56" x14ac:dyDescent="0.25">
      <c r="V1494" s="1" t="str">
        <f t="shared" si="387"/>
        <v/>
      </c>
      <c r="X1494" s="1" t="str">
        <f t="shared" si="388"/>
        <v/>
      </c>
      <c r="Y1494" s="1" t="str">
        <f t="shared" si="389"/>
        <v/>
      </c>
      <c r="Z1494" s="1" t="str">
        <f t="shared" si="390"/>
        <v/>
      </c>
      <c r="AA1494" s="1" t="str">
        <f t="shared" si="391"/>
        <v/>
      </c>
      <c r="AB1494" s="1" t="str">
        <f t="shared" si="392"/>
        <v/>
      </c>
      <c r="AC1494" s="1" t="str">
        <f t="shared" si="393"/>
        <v/>
      </c>
      <c r="AD1494" s="1" t="str">
        <f t="shared" si="394"/>
        <v/>
      </c>
      <c r="AE1494" s="1" t="str">
        <f t="shared" si="395"/>
        <v/>
      </c>
      <c r="AF1494" s="1" t="str">
        <f t="shared" si="396"/>
        <v/>
      </c>
      <c r="AG1494" s="1" t="str">
        <f t="shared" si="397"/>
        <v/>
      </c>
      <c r="AH1494" s="1" t="str">
        <f t="shared" si="398"/>
        <v/>
      </c>
      <c r="AI1494" s="1" t="str">
        <f t="shared" si="399"/>
        <v/>
      </c>
      <c r="AV1494" s="8" t="str">
        <f t="shared" si="402"/>
        <v/>
      </c>
      <c r="AW1494" s="2" t="str">
        <f t="shared" si="400"/>
        <v/>
      </c>
      <c r="AX1494" s="3"/>
      <c r="AY1494" s="2" t="str">
        <f t="shared" si="401"/>
        <v/>
      </c>
      <c r="AZ1494" s="3"/>
      <c r="BA1494" s="3"/>
      <c r="BB1494" s="3"/>
      <c r="BC1494" s="3"/>
      <c r="BD1494" s="3"/>
    </row>
    <row r="1495" spans="22:56" x14ac:dyDescent="0.25">
      <c r="V1495" s="1" t="str">
        <f t="shared" si="387"/>
        <v/>
      </c>
      <c r="X1495" s="1" t="str">
        <f t="shared" si="388"/>
        <v/>
      </c>
      <c r="Y1495" s="1" t="str">
        <f t="shared" si="389"/>
        <v/>
      </c>
      <c r="Z1495" s="1" t="str">
        <f t="shared" si="390"/>
        <v/>
      </c>
      <c r="AA1495" s="1" t="str">
        <f t="shared" si="391"/>
        <v/>
      </c>
      <c r="AB1495" s="1" t="str">
        <f t="shared" si="392"/>
        <v/>
      </c>
      <c r="AC1495" s="1" t="str">
        <f t="shared" si="393"/>
        <v/>
      </c>
      <c r="AD1495" s="1" t="str">
        <f t="shared" si="394"/>
        <v/>
      </c>
      <c r="AE1495" s="1" t="str">
        <f t="shared" si="395"/>
        <v/>
      </c>
      <c r="AF1495" s="1" t="str">
        <f t="shared" si="396"/>
        <v/>
      </c>
      <c r="AG1495" s="1" t="str">
        <f t="shared" si="397"/>
        <v/>
      </c>
      <c r="AH1495" s="1" t="str">
        <f t="shared" si="398"/>
        <v/>
      </c>
      <c r="AI1495" s="1" t="str">
        <f t="shared" si="399"/>
        <v/>
      </c>
      <c r="AV1495" s="8" t="str">
        <f t="shared" si="402"/>
        <v/>
      </c>
      <c r="AW1495" s="2" t="str">
        <f t="shared" si="400"/>
        <v/>
      </c>
      <c r="AX1495" s="3"/>
      <c r="AY1495" s="2" t="str">
        <f t="shared" si="401"/>
        <v/>
      </c>
      <c r="AZ1495" s="3"/>
      <c r="BA1495" s="3"/>
      <c r="BB1495" s="3"/>
      <c r="BC1495" s="3"/>
      <c r="BD1495" s="3"/>
    </row>
    <row r="1496" spans="22:56" x14ac:dyDescent="0.25">
      <c r="V1496" s="1" t="str">
        <f t="shared" si="387"/>
        <v/>
      </c>
      <c r="X1496" s="1" t="str">
        <f t="shared" si="388"/>
        <v/>
      </c>
      <c r="Y1496" s="1" t="str">
        <f t="shared" si="389"/>
        <v/>
      </c>
      <c r="Z1496" s="1" t="str">
        <f t="shared" si="390"/>
        <v/>
      </c>
      <c r="AA1496" s="1" t="str">
        <f t="shared" si="391"/>
        <v/>
      </c>
      <c r="AB1496" s="1" t="str">
        <f t="shared" si="392"/>
        <v/>
      </c>
      <c r="AC1496" s="1" t="str">
        <f t="shared" si="393"/>
        <v/>
      </c>
      <c r="AD1496" s="1" t="str">
        <f t="shared" si="394"/>
        <v/>
      </c>
      <c r="AE1496" s="1" t="str">
        <f t="shared" si="395"/>
        <v/>
      </c>
      <c r="AF1496" s="1" t="str">
        <f t="shared" si="396"/>
        <v/>
      </c>
      <c r="AG1496" s="1" t="str">
        <f t="shared" si="397"/>
        <v/>
      </c>
      <c r="AH1496" s="1" t="str">
        <f t="shared" si="398"/>
        <v/>
      </c>
      <c r="AI1496" s="1" t="str">
        <f t="shared" si="399"/>
        <v/>
      </c>
      <c r="AV1496" s="8" t="str">
        <f t="shared" si="402"/>
        <v/>
      </c>
      <c r="AW1496" s="2" t="str">
        <f t="shared" si="400"/>
        <v/>
      </c>
      <c r="AX1496" s="3"/>
      <c r="AY1496" s="2" t="str">
        <f t="shared" si="401"/>
        <v/>
      </c>
      <c r="AZ1496" s="3"/>
      <c r="BA1496" s="3"/>
      <c r="BB1496" s="3"/>
      <c r="BC1496" s="3"/>
      <c r="BD1496" s="3"/>
    </row>
    <row r="1497" spans="22:56" x14ac:dyDescent="0.25">
      <c r="V1497" s="1" t="str">
        <f t="shared" si="387"/>
        <v/>
      </c>
      <c r="X1497" s="1" t="str">
        <f t="shared" si="388"/>
        <v/>
      </c>
      <c r="Y1497" s="1" t="str">
        <f t="shared" si="389"/>
        <v/>
      </c>
      <c r="Z1497" s="1" t="str">
        <f t="shared" si="390"/>
        <v/>
      </c>
      <c r="AA1497" s="1" t="str">
        <f t="shared" si="391"/>
        <v/>
      </c>
      <c r="AB1497" s="1" t="str">
        <f t="shared" si="392"/>
        <v/>
      </c>
      <c r="AC1497" s="1" t="str">
        <f t="shared" si="393"/>
        <v/>
      </c>
      <c r="AD1497" s="1" t="str">
        <f t="shared" si="394"/>
        <v/>
      </c>
      <c r="AE1497" s="1" t="str">
        <f t="shared" si="395"/>
        <v/>
      </c>
      <c r="AF1497" s="1" t="str">
        <f t="shared" si="396"/>
        <v/>
      </c>
      <c r="AG1497" s="1" t="str">
        <f t="shared" si="397"/>
        <v/>
      </c>
      <c r="AH1497" s="1" t="str">
        <f t="shared" si="398"/>
        <v/>
      </c>
      <c r="AI1497" s="1" t="str">
        <f t="shared" si="399"/>
        <v/>
      </c>
      <c r="AV1497" s="8" t="str">
        <f t="shared" si="402"/>
        <v/>
      </c>
      <c r="AW1497" s="2" t="str">
        <f t="shared" si="400"/>
        <v/>
      </c>
      <c r="AX1497" s="3"/>
      <c r="AY1497" s="2" t="str">
        <f t="shared" si="401"/>
        <v/>
      </c>
      <c r="AZ1497" s="3"/>
      <c r="BA1497" s="3"/>
      <c r="BB1497" s="3"/>
      <c r="BC1497" s="3"/>
      <c r="BD1497" s="3"/>
    </row>
    <row r="1498" spans="22:56" x14ac:dyDescent="0.25">
      <c r="V1498" s="1" t="str">
        <f t="shared" si="387"/>
        <v/>
      </c>
      <c r="X1498" s="1" t="str">
        <f t="shared" si="388"/>
        <v/>
      </c>
      <c r="Y1498" s="1" t="str">
        <f t="shared" si="389"/>
        <v/>
      </c>
      <c r="Z1498" s="1" t="str">
        <f t="shared" si="390"/>
        <v/>
      </c>
      <c r="AA1498" s="1" t="str">
        <f t="shared" si="391"/>
        <v/>
      </c>
      <c r="AB1498" s="1" t="str">
        <f t="shared" si="392"/>
        <v/>
      </c>
      <c r="AC1498" s="1" t="str">
        <f t="shared" si="393"/>
        <v/>
      </c>
      <c r="AD1498" s="1" t="str">
        <f t="shared" si="394"/>
        <v/>
      </c>
      <c r="AE1498" s="1" t="str">
        <f t="shared" si="395"/>
        <v/>
      </c>
      <c r="AF1498" s="1" t="str">
        <f t="shared" si="396"/>
        <v/>
      </c>
      <c r="AG1498" s="1" t="str">
        <f t="shared" si="397"/>
        <v/>
      </c>
      <c r="AH1498" s="1" t="str">
        <f t="shared" si="398"/>
        <v/>
      </c>
      <c r="AI1498" s="1" t="str">
        <f t="shared" si="399"/>
        <v/>
      </c>
      <c r="AV1498" s="8" t="str">
        <f t="shared" si="402"/>
        <v/>
      </c>
      <c r="AW1498" s="2" t="str">
        <f t="shared" si="400"/>
        <v/>
      </c>
      <c r="AX1498" s="3"/>
      <c r="AY1498" s="2" t="str">
        <f t="shared" si="401"/>
        <v/>
      </c>
      <c r="AZ1498" s="3"/>
      <c r="BA1498" s="3"/>
      <c r="BB1498" s="3"/>
      <c r="BC1498" s="3"/>
      <c r="BD1498" s="3"/>
    </row>
    <row r="1499" spans="22:56" x14ac:dyDescent="0.25">
      <c r="V1499" s="1" t="str">
        <f t="shared" si="387"/>
        <v/>
      </c>
      <c r="X1499" s="1" t="str">
        <f t="shared" si="388"/>
        <v/>
      </c>
      <c r="Y1499" s="1" t="str">
        <f t="shared" si="389"/>
        <v/>
      </c>
      <c r="Z1499" s="1" t="str">
        <f t="shared" si="390"/>
        <v/>
      </c>
      <c r="AA1499" s="1" t="str">
        <f t="shared" si="391"/>
        <v/>
      </c>
      <c r="AB1499" s="1" t="str">
        <f t="shared" si="392"/>
        <v/>
      </c>
      <c r="AC1499" s="1" t="str">
        <f t="shared" si="393"/>
        <v/>
      </c>
      <c r="AD1499" s="1" t="str">
        <f t="shared" si="394"/>
        <v/>
      </c>
      <c r="AE1499" s="1" t="str">
        <f t="shared" si="395"/>
        <v/>
      </c>
      <c r="AF1499" s="1" t="str">
        <f t="shared" si="396"/>
        <v/>
      </c>
      <c r="AG1499" s="1" t="str">
        <f t="shared" si="397"/>
        <v/>
      </c>
      <c r="AH1499" s="1" t="str">
        <f t="shared" si="398"/>
        <v/>
      </c>
      <c r="AI1499" s="1" t="str">
        <f t="shared" si="399"/>
        <v/>
      </c>
      <c r="AV1499" s="8" t="str">
        <f t="shared" si="402"/>
        <v/>
      </c>
      <c r="AW1499" s="2" t="str">
        <f t="shared" si="400"/>
        <v/>
      </c>
      <c r="AX1499" s="3"/>
      <c r="AY1499" s="2" t="str">
        <f t="shared" si="401"/>
        <v/>
      </c>
      <c r="AZ1499" s="3"/>
      <c r="BA1499" s="3"/>
      <c r="BB1499" s="3"/>
      <c r="BC1499" s="3"/>
      <c r="BD1499" s="3"/>
    </row>
    <row r="1500" spans="22:56" x14ac:dyDescent="0.25">
      <c r="V1500" s="1" t="str">
        <f t="shared" si="387"/>
        <v/>
      </c>
      <c r="X1500" s="1" t="str">
        <f t="shared" si="388"/>
        <v/>
      </c>
      <c r="Y1500" s="1" t="str">
        <f t="shared" si="389"/>
        <v/>
      </c>
      <c r="Z1500" s="1" t="str">
        <f t="shared" si="390"/>
        <v/>
      </c>
      <c r="AA1500" s="1" t="str">
        <f t="shared" si="391"/>
        <v/>
      </c>
      <c r="AB1500" s="1" t="str">
        <f t="shared" si="392"/>
        <v/>
      </c>
      <c r="AC1500" s="1" t="str">
        <f t="shared" si="393"/>
        <v/>
      </c>
      <c r="AD1500" s="1" t="str">
        <f t="shared" si="394"/>
        <v/>
      </c>
      <c r="AE1500" s="1" t="str">
        <f t="shared" si="395"/>
        <v/>
      </c>
      <c r="AF1500" s="1" t="str">
        <f t="shared" si="396"/>
        <v/>
      </c>
      <c r="AG1500" s="1" t="str">
        <f t="shared" si="397"/>
        <v/>
      </c>
      <c r="AH1500" s="1" t="str">
        <f t="shared" si="398"/>
        <v/>
      </c>
      <c r="AI1500" s="1" t="str">
        <f t="shared" si="399"/>
        <v/>
      </c>
      <c r="AV1500" s="8" t="str">
        <f t="shared" si="402"/>
        <v/>
      </c>
      <c r="AW1500" s="2" t="str">
        <f t="shared" si="400"/>
        <v/>
      </c>
      <c r="AX1500" s="3"/>
      <c r="AY1500" s="2" t="str">
        <f t="shared" si="401"/>
        <v/>
      </c>
      <c r="AZ1500" s="3"/>
      <c r="BA1500" s="3"/>
      <c r="BB1500" s="3"/>
      <c r="BC1500" s="3"/>
      <c r="BD1500" s="3"/>
    </row>
    <row r="1501" spans="22:56" x14ac:dyDescent="0.25">
      <c r="V1501" s="1" t="str">
        <f t="shared" si="387"/>
        <v/>
      </c>
      <c r="X1501" s="1" t="str">
        <f t="shared" si="388"/>
        <v/>
      </c>
      <c r="Y1501" s="1" t="str">
        <f t="shared" si="389"/>
        <v/>
      </c>
      <c r="Z1501" s="1" t="str">
        <f t="shared" si="390"/>
        <v/>
      </c>
      <c r="AA1501" s="1" t="str">
        <f t="shared" si="391"/>
        <v/>
      </c>
      <c r="AB1501" s="1" t="str">
        <f t="shared" si="392"/>
        <v/>
      </c>
      <c r="AC1501" s="1" t="str">
        <f t="shared" si="393"/>
        <v/>
      </c>
      <c r="AD1501" s="1" t="str">
        <f t="shared" si="394"/>
        <v/>
      </c>
      <c r="AE1501" s="1" t="str">
        <f t="shared" si="395"/>
        <v/>
      </c>
      <c r="AF1501" s="1" t="str">
        <f t="shared" si="396"/>
        <v/>
      </c>
      <c r="AG1501" s="1" t="str">
        <f t="shared" si="397"/>
        <v/>
      </c>
      <c r="AH1501" s="1" t="str">
        <f t="shared" si="398"/>
        <v/>
      </c>
      <c r="AI1501" s="1" t="str">
        <f t="shared" si="399"/>
        <v/>
      </c>
      <c r="AV1501" s="8" t="str">
        <f t="shared" si="402"/>
        <v/>
      </c>
      <c r="AW1501" s="2" t="str">
        <f t="shared" si="400"/>
        <v/>
      </c>
      <c r="AX1501" s="3"/>
      <c r="AY1501" s="2" t="str">
        <f t="shared" si="401"/>
        <v/>
      </c>
      <c r="AZ1501" s="3"/>
      <c r="BA1501" s="3"/>
      <c r="BB1501" s="3"/>
      <c r="BC1501" s="3"/>
      <c r="BD1501" s="3"/>
    </row>
    <row r="1502" spans="22:56" x14ac:dyDescent="0.25">
      <c r="V1502" s="1" t="str">
        <f t="shared" si="387"/>
        <v/>
      </c>
      <c r="X1502" s="1" t="str">
        <f t="shared" si="388"/>
        <v/>
      </c>
      <c r="Y1502" s="1" t="str">
        <f t="shared" si="389"/>
        <v/>
      </c>
      <c r="Z1502" s="1" t="str">
        <f t="shared" si="390"/>
        <v/>
      </c>
      <c r="AA1502" s="1" t="str">
        <f t="shared" si="391"/>
        <v/>
      </c>
      <c r="AB1502" s="1" t="str">
        <f t="shared" si="392"/>
        <v/>
      </c>
      <c r="AC1502" s="1" t="str">
        <f t="shared" si="393"/>
        <v/>
      </c>
      <c r="AD1502" s="1" t="str">
        <f t="shared" si="394"/>
        <v/>
      </c>
      <c r="AE1502" s="1" t="str">
        <f t="shared" si="395"/>
        <v/>
      </c>
      <c r="AF1502" s="1" t="str">
        <f t="shared" si="396"/>
        <v/>
      </c>
      <c r="AG1502" s="1" t="str">
        <f t="shared" si="397"/>
        <v/>
      </c>
      <c r="AH1502" s="1" t="str">
        <f t="shared" si="398"/>
        <v/>
      </c>
      <c r="AI1502" s="1" t="str">
        <f t="shared" si="399"/>
        <v/>
      </c>
      <c r="AV1502" s="8" t="str">
        <f t="shared" si="402"/>
        <v/>
      </c>
      <c r="AW1502" s="2" t="str">
        <f t="shared" si="400"/>
        <v/>
      </c>
      <c r="AX1502" s="3"/>
      <c r="AY1502" s="2" t="str">
        <f t="shared" si="401"/>
        <v/>
      </c>
      <c r="AZ1502" s="3"/>
      <c r="BA1502" s="3"/>
      <c r="BB1502" s="3"/>
      <c r="BC1502" s="3"/>
      <c r="BD1502" s="3"/>
    </row>
    <row r="1503" spans="22:56" x14ac:dyDescent="0.25">
      <c r="V1503" s="1" t="str">
        <f t="shared" si="387"/>
        <v/>
      </c>
      <c r="X1503" s="1" t="str">
        <f t="shared" si="388"/>
        <v/>
      </c>
      <c r="Y1503" s="1" t="str">
        <f t="shared" si="389"/>
        <v/>
      </c>
      <c r="Z1503" s="1" t="str">
        <f t="shared" si="390"/>
        <v/>
      </c>
      <c r="AA1503" s="1" t="str">
        <f t="shared" si="391"/>
        <v/>
      </c>
      <c r="AB1503" s="1" t="str">
        <f t="shared" si="392"/>
        <v/>
      </c>
      <c r="AC1503" s="1" t="str">
        <f t="shared" si="393"/>
        <v/>
      </c>
      <c r="AD1503" s="1" t="str">
        <f t="shared" si="394"/>
        <v/>
      </c>
      <c r="AE1503" s="1" t="str">
        <f t="shared" si="395"/>
        <v/>
      </c>
      <c r="AF1503" s="1" t="str">
        <f t="shared" si="396"/>
        <v/>
      </c>
      <c r="AG1503" s="1" t="str">
        <f t="shared" si="397"/>
        <v/>
      </c>
      <c r="AH1503" s="1" t="str">
        <f t="shared" si="398"/>
        <v/>
      </c>
      <c r="AI1503" s="1" t="str">
        <f t="shared" si="399"/>
        <v/>
      </c>
      <c r="AV1503" s="8" t="str">
        <f t="shared" si="402"/>
        <v/>
      </c>
      <c r="AW1503" s="2" t="str">
        <f t="shared" si="400"/>
        <v/>
      </c>
      <c r="AX1503" s="3"/>
      <c r="AY1503" s="2" t="str">
        <f t="shared" si="401"/>
        <v/>
      </c>
      <c r="AZ1503" s="3"/>
      <c r="BA1503" s="3"/>
      <c r="BB1503" s="3"/>
      <c r="BC1503" s="3"/>
      <c r="BD1503" s="3"/>
    </row>
    <row r="1504" spans="22:56" x14ac:dyDescent="0.25">
      <c r="V1504" s="1" t="str">
        <f t="shared" si="387"/>
        <v/>
      </c>
      <c r="X1504" s="1" t="str">
        <f t="shared" si="388"/>
        <v/>
      </c>
      <c r="Y1504" s="1" t="str">
        <f t="shared" si="389"/>
        <v/>
      </c>
      <c r="Z1504" s="1" t="str">
        <f t="shared" si="390"/>
        <v/>
      </c>
      <c r="AA1504" s="1" t="str">
        <f t="shared" si="391"/>
        <v/>
      </c>
      <c r="AB1504" s="1" t="str">
        <f t="shared" si="392"/>
        <v/>
      </c>
      <c r="AC1504" s="1" t="str">
        <f t="shared" si="393"/>
        <v/>
      </c>
      <c r="AD1504" s="1" t="str">
        <f t="shared" si="394"/>
        <v/>
      </c>
      <c r="AE1504" s="1" t="str">
        <f t="shared" si="395"/>
        <v/>
      </c>
      <c r="AF1504" s="1" t="str">
        <f t="shared" si="396"/>
        <v/>
      </c>
      <c r="AG1504" s="1" t="str">
        <f t="shared" si="397"/>
        <v/>
      </c>
      <c r="AH1504" s="1" t="str">
        <f t="shared" si="398"/>
        <v/>
      </c>
      <c r="AI1504" s="1" t="str">
        <f t="shared" si="399"/>
        <v/>
      </c>
      <c r="AV1504" s="8" t="str">
        <f t="shared" si="402"/>
        <v/>
      </c>
      <c r="AW1504" s="2" t="str">
        <f t="shared" si="400"/>
        <v/>
      </c>
      <c r="AX1504" s="3"/>
      <c r="AY1504" s="2" t="str">
        <f t="shared" si="401"/>
        <v/>
      </c>
      <c r="AZ1504" s="3"/>
      <c r="BA1504" s="3"/>
      <c r="BB1504" s="3"/>
      <c r="BC1504" s="3"/>
      <c r="BD1504" s="3"/>
    </row>
    <row r="1505" spans="22:56" x14ac:dyDescent="0.25">
      <c r="V1505" s="1" t="str">
        <f t="shared" si="387"/>
        <v/>
      </c>
      <c r="X1505" s="1" t="str">
        <f t="shared" si="388"/>
        <v/>
      </c>
      <c r="Y1505" s="1" t="str">
        <f t="shared" si="389"/>
        <v/>
      </c>
      <c r="Z1505" s="1" t="str">
        <f t="shared" si="390"/>
        <v/>
      </c>
      <c r="AA1505" s="1" t="str">
        <f t="shared" si="391"/>
        <v/>
      </c>
      <c r="AB1505" s="1" t="str">
        <f t="shared" si="392"/>
        <v/>
      </c>
      <c r="AC1505" s="1" t="str">
        <f t="shared" si="393"/>
        <v/>
      </c>
      <c r="AD1505" s="1" t="str">
        <f t="shared" si="394"/>
        <v/>
      </c>
      <c r="AE1505" s="1" t="str">
        <f t="shared" si="395"/>
        <v/>
      </c>
      <c r="AF1505" s="1" t="str">
        <f t="shared" si="396"/>
        <v/>
      </c>
      <c r="AG1505" s="1" t="str">
        <f t="shared" si="397"/>
        <v/>
      </c>
      <c r="AH1505" s="1" t="str">
        <f t="shared" si="398"/>
        <v/>
      </c>
      <c r="AI1505" s="1" t="str">
        <f t="shared" si="399"/>
        <v/>
      </c>
      <c r="AV1505" s="8" t="str">
        <f t="shared" si="402"/>
        <v/>
      </c>
      <c r="AW1505" s="2" t="str">
        <f t="shared" si="400"/>
        <v/>
      </c>
      <c r="AX1505" s="3"/>
      <c r="AY1505" s="2" t="str">
        <f t="shared" si="401"/>
        <v/>
      </c>
      <c r="AZ1505" s="3"/>
      <c r="BA1505" s="3"/>
      <c r="BB1505" s="3"/>
      <c r="BC1505" s="3"/>
      <c r="BD1505" s="3"/>
    </row>
    <row r="1506" spans="22:56" x14ac:dyDescent="0.25">
      <c r="V1506" s="1" t="str">
        <f t="shared" si="387"/>
        <v/>
      </c>
      <c r="X1506" s="1" t="str">
        <f t="shared" si="388"/>
        <v/>
      </c>
      <c r="Y1506" s="1" t="str">
        <f t="shared" si="389"/>
        <v/>
      </c>
      <c r="Z1506" s="1" t="str">
        <f t="shared" si="390"/>
        <v/>
      </c>
      <c r="AA1506" s="1" t="str">
        <f t="shared" si="391"/>
        <v/>
      </c>
      <c r="AB1506" s="1" t="str">
        <f t="shared" si="392"/>
        <v/>
      </c>
      <c r="AC1506" s="1" t="str">
        <f t="shared" si="393"/>
        <v/>
      </c>
      <c r="AD1506" s="1" t="str">
        <f t="shared" si="394"/>
        <v/>
      </c>
      <c r="AE1506" s="1" t="str">
        <f t="shared" si="395"/>
        <v/>
      </c>
      <c r="AF1506" s="1" t="str">
        <f t="shared" si="396"/>
        <v/>
      </c>
      <c r="AG1506" s="1" t="str">
        <f t="shared" si="397"/>
        <v/>
      </c>
      <c r="AH1506" s="1" t="str">
        <f t="shared" si="398"/>
        <v/>
      </c>
      <c r="AI1506" s="1" t="str">
        <f t="shared" si="399"/>
        <v/>
      </c>
      <c r="AV1506" s="8" t="str">
        <f t="shared" si="402"/>
        <v/>
      </c>
      <c r="AW1506" s="2" t="str">
        <f t="shared" si="400"/>
        <v/>
      </c>
      <c r="AX1506" s="3"/>
      <c r="AY1506" s="2" t="str">
        <f t="shared" si="401"/>
        <v/>
      </c>
      <c r="AZ1506" s="3"/>
      <c r="BA1506" s="3"/>
      <c r="BB1506" s="3"/>
      <c r="BC1506" s="3"/>
      <c r="BD1506" s="3"/>
    </row>
    <row r="1507" spans="22:56" x14ac:dyDescent="0.25">
      <c r="V1507" s="1" t="str">
        <f t="shared" si="387"/>
        <v/>
      </c>
      <c r="X1507" s="1" t="str">
        <f t="shared" si="388"/>
        <v/>
      </c>
      <c r="Y1507" s="1" t="str">
        <f t="shared" si="389"/>
        <v/>
      </c>
      <c r="Z1507" s="1" t="str">
        <f t="shared" si="390"/>
        <v/>
      </c>
      <c r="AA1507" s="1" t="str">
        <f t="shared" si="391"/>
        <v/>
      </c>
      <c r="AB1507" s="1" t="str">
        <f t="shared" si="392"/>
        <v/>
      </c>
      <c r="AC1507" s="1" t="str">
        <f t="shared" si="393"/>
        <v/>
      </c>
      <c r="AD1507" s="1" t="str">
        <f t="shared" si="394"/>
        <v/>
      </c>
      <c r="AE1507" s="1" t="str">
        <f t="shared" si="395"/>
        <v/>
      </c>
      <c r="AF1507" s="1" t="str">
        <f t="shared" si="396"/>
        <v/>
      </c>
      <c r="AG1507" s="1" t="str">
        <f t="shared" si="397"/>
        <v/>
      </c>
      <c r="AH1507" s="1" t="str">
        <f t="shared" si="398"/>
        <v/>
      </c>
      <c r="AI1507" s="1" t="str">
        <f t="shared" si="399"/>
        <v/>
      </c>
      <c r="AV1507" s="8" t="str">
        <f t="shared" si="402"/>
        <v/>
      </c>
      <c r="AW1507" s="2" t="str">
        <f t="shared" si="400"/>
        <v/>
      </c>
      <c r="AX1507" s="3"/>
      <c r="AY1507" s="2" t="str">
        <f t="shared" si="401"/>
        <v/>
      </c>
      <c r="AZ1507" s="3"/>
      <c r="BA1507" s="3"/>
      <c r="BB1507" s="3"/>
      <c r="BC1507" s="3"/>
      <c r="BD1507" s="3"/>
    </row>
    <row r="1508" spans="22:56" x14ac:dyDescent="0.25">
      <c r="V1508" s="1" t="str">
        <f t="shared" si="387"/>
        <v/>
      </c>
      <c r="X1508" s="1" t="str">
        <f t="shared" si="388"/>
        <v/>
      </c>
      <c r="Y1508" s="1" t="str">
        <f t="shared" si="389"/>
        <v/>
      </c>
      <c r="Z1508" s="1" t="str">
        <f t="shared" si="390"/>
        <v/>
      </c>
      <c r="AA1508" s="1" t="str">
        <f t="shared" si="391"/>
        <v/>
      </c>
      <c r="AB1508" s="1" t="str">
        <f t="shared" si="392"/>
        <v/>
      </c>
      <c r="AC1508" s="1" t="str">
        <f t="shared" si="393"/>
        <v/>
      </c>
      <c r="AD1508" s="1" t="str">
        <f t="shared" si="394"/>
        <v/>
      </c>
      <c r="AE1508" s="1" t="str">
        <f t="shared" si="395"/>
        <v/>
      </c>
      <c r="AF1508" s="1" t="str">
        <f t="shared" si="396"/>
        <v/>
      </c>
      <c r="AG1508" s="1" t="str">
        <f t="shared" si="397"/>
        <v/>
      </c>
      <c r="AH1508" s="1" t="str">
        <f t="shared" si="398"/>
        <v/>
      </c>
      <c r="AI1508" s="1" t="str">
        <f t="shared" si="399"/>
        <v/>
      </c>
      <c r="AV1508" s="8" t="str">
        <f t="shared" si="402"/>
        <v/>
      </c>
      <c r="AW1508" s="2" t="str">
        <f t="shared" si="400"/>
        <v/>
      </c>
      <c r="AX1508" s="3"/>
      <c r="AY1508" s="2" t="str">
        <f t="shared" si="401"/>
        <v/>
      </c>
      <c r="AZ1508" s="3"/>
      <c r="BA1508" s="3"/>
      <c r="BB1508" s="3"/>
      <c r="BC1508" s="3"/>
      <c r="BD1508" s="3"/>
    </row>
    <row r="1509" spans="22:56" x14ac:dyDescent="0.25">
      <c r="V1509" s="1" t="str">
        <f t="shared" si="387"/>
        <v/>
      </c>
      <c r="X1509" s="1" t="str">
        <f t="shared" si="388"/>
        <v/>
      </c>
      <c r="Y1509" s="1" t="str">
        <f t="shared" si="389"/>
        <v/>
      </c>
      <c r="Z1509" s="1" t="str">
        <f t="shared" si="390"/>
        <v/>
      </c>
      <c r="AA1509" s="1" t="str">
        <f t="shared" si="391"/>
        <v/>
      </c>
      <c r="AB1509" s="1" t="str">
        <f t="shared" si="392"/>
        <v/>
      </c>
      <c r="AC1509" s="1" t="str">
        <f t="shared" si="393"/>
        <v/>
      </c>
      <c r="AD1509" s="1" t="str">
        <f t="shared" si="394"/>
        <v/>
      </c>
      <c r="AE1509" s="1" t="str">
        <f t="shared" si="395"/>
        <v/>
      </c>
      <c r="AF1509" s="1" t="str">
        <f t="shared" si="396"/>
        <v/>
      </c>
      <c r="AG1509" s="1" t="str">
        <f t="shared" si="397"/>
        <v/>
      </c>
      <c r="AH1509" s="1" t="str">
        <f t="shared" si="398"/>
        <v/>
      </c>
      <c r="AI1509" s="1" t="str">
        <f t="shared" si="399"/>
        <v/>
      </c>
      <c r="AV1509" s="8" t="str">
        <f t="shared" si="402"/>
        <v/>
      </c>
      <c r="AW1509" s="2" t="str">
        <f t="shared" si="400"/>
        <v/>
      </c>
      <c r="AX1509" s="3"/>
      <c r="AY1509" s="2" t="str">
        <f t="shared" si="401"/>
        <v/>
      </c>
      <c r="AZ1509" s="3"/>
      <c r="BA1509" s="3"/>
      <c r="BB1509" s="3"/>
      <c r="BC1509" s="3"/>
      <c r="BD1509" s="3"/>
    </row>
    <row r="1510" spans="22:56" x14ac:dyDescent="0.25">
      <c r="V1510" s="1" t="str">
        <f t="shared" si="387"/>
        <v/>
      </c>
      <c r="X1510" s="1" t="str">
        <f t="shared" si="388"/>
        <v/>
      </c>
      <c r="Y1510" s="1" t="str">
        <f t="shared" si="389"/>
        <v/>
      </c>
      <c r="Z1510" s="1" t="str">
        <f t="shared" si="390"/>
        <v/>
      </c>
      <c r="AA1510" s="1" t="str">
        <f t="shared" si="391"/>
        <v/>
      </c>
      <c r="AB1510" s="1" t="str">
        <f t="shared" si="392"/>
        <v/>
      </c>
      <c r="AC1510" s="1" t="str">
        <f t="shared" si="393"/>
        <v/>
      </c>
      <c r="AD1510" s="1" t="str">
        <f t="shared" si="394"/>
        <v/>
      </c>
      <c r="AE1510" s="1" t="str">
        <f t="shared" si="395"/>
        <v/>
      </c>
      <c r="AF1510" s="1" t="str">
        <f t="shared" si="396"/>
        <v/>
      </c>
      <c r="AG1510" s="1" t="str">
        <f t="shared" si="397"/>
        <v/>
      </c>
      <c r="AH1510" s="1" t="str">
        <f t="shared" si="398"/>
        <v/>
      </c>
      <c r="AI1510" s="1" t="str">
        <f t="shared" si="399"/>
        <v/>
      </c>
      <c r="AV1510" s="8" t="str">
        <f t="shared" si="402"/>
        <v/>
      </c>
      <c r="AW1510" s="2" t="str">
        <f t="shared" si="400"/>
        <v/>
      </c>
      <c r="AX1510" s="3"/>
      <c r="AY1510" s="2" t="str">
        <f t="shared" si="401"/>
        <v/>
      </c>
      <c r="AZ1510" s="3"/>
      <c r="BA1510" s="3"/>
      <c r="BB1510" s="3"/>
      <c r="BC1510" s="3"/>
      <c r="BD1510" s="3"/>
    </row>
    <row r="1511" spans="22:56" x14ac:dyDescent="0.25">
      <c r="V1511" s="1" t="str">
        <f t="shared" si="387"/>
        <v/>
      </c>
      <c r="X1511" s="1" t="str">
        <f t="shared" si="388"/>
        <v/>
      </c>
      <c r="Y1511" s="1" t="str">
        <f t="shared" si="389"/>
        <v/>
      </c>
      <c r="Z1511" s="1" t="str">
        <f t="shared" si="390"/>
        <v/>
      </c>
      <c r="AA1511" s="1" t="str">
        <f t="shared" si="391"/>
        <v/>
      </c>
      <c r="AB1511" s="1" t="str">
        <f t="shared" si="392"/>
        <v/>
      </c>
      <c r="AC1511" s="1" t="str">
        <f t="shared" si="393"/>
        <v/>
      </c>
      <c r="AD1511" s="1" t="str">
        <f t="shared" si="394"/>
        <v/>
      </c>
      <c r="AE1511" s="1" t="str">
        <f t="shared" si="395"/>
        <v/>
      </c>
      <c r="AF1511" s="1" t="str">
        <f t="shared" si="396"/>
        <v/>
      </c>
      <c r="AG1511" s="1" t="str">
        <f t="shared" si="397"/>
        <v/>
      </c>
      <c r="AH1511" s="1" t="str">
        <f t="shared" si="398"/>
        <v/>
      </c>
      <c r="AI1511" s="1" t="str">
        <f t="shared" si="399"/>
        <v/>
      </c>
      <c r="AV1511" s="8" t="str">
        <f t="shared" si="402"/>
        <v/>
      </c>
      <c r="AW1511" s="2" t="str">
        <f t="shared" si="400"/>
        <v/>
      </c>
      <c r="AX1511" s="3"/>
      <c r="AY1511" s="2" t="str">
        <f t="shared" si="401"/>
        <v/>
      </c>
      <c r="AZ1511" s="3"/>
      <c r="BA1511" s="3"/>
      <c r="BB1511" s="3"/>
      <c r="BC1511" s="3"/>
      <c r="BD1511" s="3"/>
    </row>
    <row r="1512" spans="22:56" x14ac:dyDescent="0.25">
      <c r="V1512" s="1" t="str">
        <f t="shared" si="387"/>
        <v/>
      </c>
      <c r="X1512" s="1" t="str">
        <f t="shared" si="388"/>
        <v/>
      </c>
      <c r="Y1512" s="1" t="str">
        <f t="shared" si="389"/>
        <v/>
      </c>
      <c r="Z1512" s="1" t="str">
        <f t="shared" si="390"/>
        <v/>
      </c>
      <c r="AA1512" s="1" t="str">
        <f t="shared" si="391"/>
        <v/>
      </c>
      <c r="AB1512" s="1" t="str">
        <f t="shared" si="392"/>
        <v/>
      </c>
      <c r="AC1512" s="1" t="str">
        <f t="shared" si="393"/>
        <v/>
      </c>
      <c r="AD1512" s="1" t="str">
        <f t="shared" si="394"/>
        <v/>
      </c>
      <c r="AE1512" s="1" t="str">
        <f t="shared" si="395"/>
        <v/>
      </c>
      <c r="AF1512" s="1" t="str">
        <f t="shared" si="396"/>
        <v/>
      </c>
      <c r="AG1512" s="1" t="str">
        <f t="shared" si="397"/>
        <v/>
      </c>
      <c r="AH1512" s="1" t="str">
        <f t="shared" si="398"/>
        <v/>
      </c>
      <c r="AI1512" s="1" t="str">
        <f t="shared" si="399"/>
        <v/>
      </c>
      <c r="AV1512" s="8" t="str">
        <f t="shared" si="402"/>
        <v/>
      </c>
      <c r="AW1512" s="2" t="str">
        <f t="shared" si="400"/>
        <v/>
      </c>
      <c r="AX1512" s="3"/>
      <c r="AY1512" s="2" t="str">
        <f t="shared" si="401"/>
        <v/>
      </c>
      <c r="AZ1512" s="3"/>
      <c r="BA1512" s="3"/>
      <c r="BB1512" s="3"/>
      <c r="BC1512" s="3"/>
      <c r="BD1512" s="3"/>
    </row>
    <row r="1513" spans="22:56" x14ac:dyDescent="0.25">
      <c r="V1513" s="1" t="str">
        <f t="shared" si="387"/>
        <v/>
      </c>
      <c r="X1513" s="1" t="str">
        <f t="shared" si="388"/>
        <v/>
      </c>
      <c r="Y1513" s="1" t="str">
        <f t="shared" si="389"/>
        <v/>
      </c>
      <c r="Z1513" s="1" t="str">
        <f t="shared" si="390"/>
        <v/>
      </c>
      <c r="AA1513" s="1" t="str">
        <f t="shared" si="391"/>
        <v/>
      </c>
      <c r="AB1513" s="1" t="str">
        <f t="shared" si="392"/>
        <v/>
      </c>
      <c r="AC1513" s="1" t="str">
        <f t="shared" si="393"/>
        <v/>
      </c>
      <c r="AD1513" s="1" t="str">
        <f t="shared" si="394"/>
        <v/>
      </c>
      <c r="AE1513" s="1" t="str">
        <f t="shared" si="395"/>
        <v/>
      </c>
      <c r="AF1513" s="1" t="str">
        <f t="shared" si="396"/>
        <v/>
      </c>
      <c r="AG1513" s="1" t="str">
        <f t="shared" si="397"/>
        <v/>
      </c>
      <c r="AH1513" s="1" t="str">
        <f t="shared" si="398"/>
        <v/>
      </c>
      <c r="AI1513" s="1" t="str">
        <f t="shared" si="399"/>
        <v/>
      </c>
      <c r="AV1513" s="8" t="str">
        <f t="shared" si="402"/>
        <v/>
      </c>
      <c r="AW1513" s="2" t="str">
        <f t="shared" si="400"/>
        <v/>
      </c>
      <c r="AX1513" s="3"/>
      <c r="AY1513" s="2" t="str">
        <f t="shared" si="401"/>
        <v/>
      </c>
      <c r="AZ1513" s="3"/>
      <c r="BA1513" s="3"/>
      <c r="BB1513" s="3"/>
      <c r="BC1513" s="3"/>
      <c r="BD1513" s="3"/>
    </row>
    <row r="1514" spans="22:56" x14ac:dyDescent="0.25">
      <c r="V1514" s="1" t="str">
        <f t="shared" si="387"/>
        <v/>
      </c>
      <c r="X1514" s="1" t="str">
        <f t="shared" si="388"/>
        <v/>
      </c>
      <c r="Y1514" s="1" t="str">
        <f t="shared" si="389"/>
        <v/>
      </c>
      <c r="Z1514" s="1" t="str">
        <f t="shared" si="390"/>
        <v/>
      </c>
      <c r="AA1514" s="1" t="str">
        <f t="shared" si="391"/>
        <v/>
      </c>
      <c r="AB1514" s="1" t="str">
        <f t="shared" si="392"/>
        <v/>
      </c>
      <c r="AC1514" s="1" t="str">
        <f t="shared" si="393"/>
        <v/>
      </c>
      <c r="AD1514" s="1" t="str">
        <f t="shared" si="394"/>
        <v/>
      </c>
      <c r="AE1514" s="1" t="str">
        <f t="shared" si="395"/>
        <v/>
      </c>
      <c r="AF1514" s="1" t="str">
        <f t="shared" si="396"/>
        <v/>
      </c>
      <c r="AG1514" s="1" t="str">
        <f t="shared" si="397"/>
        <v/>
      </c>
      <c r="AH1514" s="1" t="str">
        <f t="shared" si="398"/>
        <v/>
      </c>
      <c r="AI1514" s="1" t="str">
        <f t="shared" si="399"/>
        <v/>
      </c>
      <c r="AV1514" s="8" t="str">
        <f t="shared" si="402"/>
        <v/>
      </c>
      <c r="AW1514" s="2" t="str">
        <f t="shared" si="400"/>
        <v/>
      </c>
      <c r="AX1514" s="3"/>
      <c r="AY1514" s="2" t="str">
        <f t="shared" si="401"/>
        <v/>
      </c>
      <c r="AZ1514" s="3"/>
      <c r="BA1514" s="3"/>
      <c r="BB1514" s="3"/>
      <c r="BC1514" s="3"/>
      <c r="BD1514" s="3"/>
    </row>
    <row r="1515" spans="22:56" x14ac:dyDescent="0.25">
      <c r="V1515" s="1" t="str">
        <f t="shared" si="387"/>
        <v/>
      </c>
      <c r="X1515" s="1" t="str">
        <f t="shared" si="388"/>
        <v/>
      </c>
      <c r="Y1515" s="1" t="str">
        <f t="shared" si="389"/>
        <v/>
      </c>
      <c r="Z1515" s="1" t="str">
        <f t="shared" si="390"/>
        <v/>
      </c>
      <c r="AA1515" s="1" t="str">
        <f t="shared" si="391"/>
        <v/>
      </c>
      <c r="AB1515" s="1" t="str">
        <f t="shared" si="392"/>
        <v/>
      </c>
      <c r="AC1515" s="1" t="str">
        <f t="shared" si="393"/>
        <v/>
      </c>
      <c r="AD1515" s="1" t="str">
        <f t="shared" si="394"/>
        <v/>
      </c>
      <c r="AE1515" s="1" t="str">
        <f t="shared" si="395"/>
        <v/>
      </c>
      <c r="AF1515" s="1" t="str">
        <f t="shared" si="396"/>
        <v/>
      </c>
      <c r="AG1515" s="1" t="str">
        <f t="shared" si="397"/>
        <v/>
      </c>
      <c r="AH1515" s="1" t="str">
        <f t="shared" si="398"/>
        <v/>
      </c>
      <c r="AI1515" s="1" t="str">
        <f t="shared" si="399"/>
        <v/>
      </c>
      <c r="AV1515" s="8" t="str">
        <f t="shared" si="402"/>
        <v/>
      </c>
      <c r="AW1515" s="2" t="str">
        <f t="shared" si="400"/>
        <v/>
      </c>
      <c r="AX1515" s="3"/>
      <c r="AY1515" s="2" t="str">
        <f t="shared" si="401"/>
        <v/>
      </c>
      <c r="AZ1515" s="3"/>
      <c r="BA1515" s="3"/>
      <c r="BB1515" s="3"/>
      <c r="BC1515" s="3"/>
      <c r="BD1515" s="3"/>
    </row>
    <row r="1516" spans="22:56" x14ac:dyDescent="0.25">
      <c r="V1516" s="1" t="str">
        <f t="shared" si="387"/>
        <v/>
      </c>
      <c r="X1516" s="1" t="str">
        <f t="shared" si="388"/>
        <v/>
      </c>
      <c r="Y1516" s="1" t="str">
        <f t="shared" si="389"/>
        <v/>
      </c>
      <c r="Z1516" s="1" t="str">
        <f t="shared" si="390"/>
        <v/>
      </c>
      <c r="AA1516" s="1" t="str">
        <f t="shared" si="391"/>
        <v/>
      </c>
      <c r="AB1516" s="1" t="str">
        <f t="shared" si="392"/>
        <v/>
      </c>
      <c r="AC1516" s="1" t="str">
        <f t="shared" si="393"/>
        <v/>
      </c>
      <c r="AD1516" s="1" t="str">
        <f t="shared" si="394"/>
        <v/>
      </c>
      <c r="AE1516" s="1" t="str">
        <f t="shared" si="395"/>
        <v/>
      </c>
      <c r="AF1516" s="1" t="str">
        <f t="shared" si="396"/>
        <v/>
      </c>
      <c r="AG1516" s="1" t="str">
        <f t="shared" si="397"/>
        <v/>
      </c>
      <c r="AH1516" s="1" t="str">
        <f t="shared" si="398"/>
        <v/>
      </c>
      <c r="AI1516" s="1" t="str">
        <f t="shared" si="399"/>
        <v/>
      </c>
      <c r="AV1516" s="8" t="str">
        <f t="shared" si="402"/>
        <v/>
      </c>
      <c r="AW1516" s="2" t="str">
        <f t="shared" si="400"/>
        <v/>
      </c>
      <c r="AX1516" s="3"/>
      <c r="AY1516" s="2" t="str">
        <f t="shared" si="401"/>
        <v/>
      </c>
      <c r="AZ1516" s="3"/>
      <c r="BA1516" s="3"/>
      <c r="BB1516" s="3"/>
      <c r="BC1516" s="3"/>
      <c r="BD1516" s="3"/>
    </row>
    <row r="1517" spans="22:56" x14ac:dyDescent="0.25">
      <c r="V1517" s="1" t="str">
        <f t="shared" si="387"/>
        <v/>
      </c>
      <c r="X1517" s="1" t="str">
        <f t="shared" si="388"/>
        <v/>
      </c>
      <c r="Y1517" s="1" t="str">
        <f t="shared" si="389"/>
        <v/>
      </c>
      <c r="Z1517" s="1" t="str">
        <f t="shared" si="390"/>
        <v/>
      </c>
      <c r="AA1517" s="1" t="str">
        <f t="shared" si="391"/>
        <v/>
      </c>
      <c r="AB1517" s="1" t="str">
        <f t="shared" si="392"/>
        <v/>
      </c>
      <c r="AC1517" s="1" t="str">
        <f t="shared" si="393"/>
        <v/>
      </c>
      <c r="AD1517" s="1" t="str">
        <f t="shared" si="394"/>
        <v/>
      </c>
      <c r="AE1517" s="1" t="str">
        <f t="shared" si="395"/>
        <v/>
      </c>
      <c r="AF1517" s="1" t="str">
        <f t="shared" si="396"/>
        <v/>
      </c>
      <c r="AG1517" s="1" t="str">
        <f t="shared" si="397"/>
        <v/>
      </c>
      <c r="AH1517" s="1" t="str">
        <f t="shared" si="398"/>
        <v/>
      </c>
      <c r="AI1517" s="1" t="str">
        <f t="shared" si="399"/>
        <v/>
      </c>
      <c r="AV1517" s="8" t="str">
        <f t="shared" si="402"/>
        <v/>
      </c>
      <c r="AW1517" s="2" t="str">
        <f t="shared" si="400"/>
        <v/>
      </c>
      <c r="AX1517" s="3"/>
      <c r="AY1517" s="2" t="str">
        <f t="shared" si="401"/>
        <v/>
      </c>
      <c r="AZ1517" s="3"/>
      <c r="BA1517" s="3"/>
      <c r="BB1517" s="3"/>
      <c r="BC1517" s="3"/>
      <c r="BD1517" s="3"/>
    </row>
    <row r="1518" spans="22:56" x14ac:dyDescent="0.25">
      <c r="V1518" s="1" t="str">
        <f t="shared" si="387"/>
        <v/>
      </c>
      <c r="X1518" s="1" t="str">
        <f t="shared" si="388"/>
        <v/>
      </c>
      <c r="Y1518" s="1" t="str">
        <f t="shared" si="389"/>
        <v/>
      </c>
      <c r="Z1518" s="1" t="str">
        <f t="shared" si="390"/>
        <v/>
      </c>
      <c r="AA1518" s="1" t="str">
        <f t="shared" si="391"/>
        <v/>
      </c>
      <c r="AB1518" s="1" t="str">
        <f t="shared" si="392"/>
        <v/>
      </c>
      <c r="AC1518" s="1" t="str">
        <f t="shared" si="393"/>
        <v/>
      </c>
      <c r="AD1518" s="1" t="str">
        <f t="shared" si="394"/>
        <v/>
      </c>
      <c r="AE1518" s="1" t="str">
        <f t="shared" si="395"/>
        <v/>
      </c>
      <c r="AF1518" s="1" t="str">
        <f t="shared" si="396"/>
        <v/>
      </c>
      <c r="AG1518" s="1" t="str">
        <f t="shared" si="397"/>
        <v/>
      </c>
      <c r="AH1518" s="1" t="str">
        <f t="shared" si="398"/>
        <v/>
      </c>
      <c r="AI1518" s="1" t="str">
        <f t="shared" si="399"/>
        <v/>
      </c>
      <c r="AV1518" s="8" t="str">
        <f t="shared" si="402"/>
        <v/>
      </c>
      <c r="AW1518" s="2" t="str">
        <f t="shared" si="400"/>
        <v/>
      </c>
      <c r="AX1518" s="3"/>
      <c r="AY1518" s="2" t="str">
        <f t="shared" si="401"/>
        <v/>
      </c>
      <c r="AZ1518" s="3"/>
      <c r="BA1518" s="3"/>
      <c r="BB1518" s="3"/>
      <c r="BC1518" s="3"/>
      <c r="BD1518" s="3"/>
    </row>
    <row r="1519" spans="22:56" x14ac:dyDescent="0.25">
      <c r="V1519" s="1" t="str">
        <f t="shared" si="387"/>
        <v/>
      </c>
      <c r="X1519" s="1" t="str">
        <f t="shared" si="388"/>
        <v/>
      </c>
      <c r="Y1519" s="1" t="str">
        <f t="shared" si="389"/>
        <v/>
      </c>
      <c r="Z1519" s="1" t="str">
        <f t="shared" si="390"/>
        <v/>
      </c>
      <c r="AA1519" s="1" t="str">
        <f t="shared" si="391"/>
        <v/>
      </c>
      <c r="AB1519" s="1" t="str">
        <f t="shared" si="392"/>
        <v/>
      </c>
      <c r="AC1519" s="1" t="str">
        <f t="shared" si="393"/>
        <v/>
      </c>
      <c r="AD1519" s="1" t="str">
        <f t="shared" si="394"/>
        <v/>
      </c>
      <c r="AE1519" s="1" t="str">
        <f t="shared" si="395"/>
        <v/>
      </c>
      <c r="AF1519" s="1" t="str">
        <f t="shared" si="396"/>
        <v/>
      </c>
      <c r="AG1519" s="1" t="str">
        <f t="shared" si="397"/>
        <v/>
      </c>
      <c r="AH1519" s="1" t="str">
        <f t="shared" si="398"/>
        <v/>
      </c>
      <c r="AI1519" s="1" t="str">
        <f t="shared" si="399"/>
        <v/>
      </c>
      <c r="AV1519" s="8" t="str">
        <f t="shared" si="402"/>
        <v/>
      </c>
      <c r="AW1519" s="2" t="str">
        <f t="shared" si="400"/>
        <v/>
      </c>
      <c r="AX1519" s="3"/>
      <c r="AY1519" s="2" t="str">
        <f t="shared" si="401"/>
        <v/>
      </c>
      <c r="AZ1519" s="3"/>
      <c r="BA1519" s="3"/>
      <c r="BB1519" s="3"/>
      <c r="BC1519" s="3"/>
      <c r="BD1519" s="3"/>
    </row>
    <row r="1520" spans="22:56" x14ac:dyDescent="0.25">
      <c r="V1520" s="1" t="str">
        <f t="shared" ref="V1520:V1583" si="403">IF(AV1488&lt;&gt;"","(","")</f>
        <v/>
      </c>
      <c r="X1520" s="1" t="str">
        <f t="shared" ref="X1520:X1583" si="404">IF(AV1488&lt;=$N$14,IF(X1519&lt;$C$8,X1519+1,1),"")</f>
        <v/>
      </c>
      <c r="Y1520" s="1" t="str">
        <f t="shared" ref="Y1520:Y1583" si="405">IF(AV1488&lt;=$N$14,IF(X1520&gt;X1519,Y1519,IF(Y1519&lt;$C$9,Y1519+1,1)),"")</f>
        <v/>
      </c>
      <c r="Z1520" s="1" t="str">
        <f t="shared" ref="Z1520:Z1583" si="406">IF(AV1488&lt;=$N$14,IF(Y1520=Y1519,Z1519,IF(Y1520&gt;Y1519,Z1519,IF(Z1519&lt;$C$10,Z1519+1,1))),"")</f>
        <v/>
      </c>
      <c r="AA1520" s="1" t="str">
        <f t="shared" ref="AA1520:AA1583" si="407">IF(AV1488&lt;=$N$14,IF(Z1520=Z1519,AA1519,IF(Z1520&gt;Z1519,AA1519,AA1519+1)),"")</f>
        <v/>
      </c>
      <c r="AB1520" s="1" t="str">
        <f t="shared" ref="AB1520:AB1583" si="408">IF(AV1488&lt;=$N$14,INDEX($AM$8:$AT$8,1,X1520),"")</f>
        <v/>
      </c>
      <c r="AC1520" s="1" t="str">
        <f t="shared" ref="AC1520:AC1583" si="409">IF($C$6&gt;1,IF(AV1488&lt;&gt;"",", ",""),"")</f>
        <v/>
      </c>
      <c r="AD1520" s="1" t="str">
        <f t="shared" ref="AD1520:AD1583" si="410">IF($C$6&gt;1,IF(AV1488&lt;=$N$14,INDEX($AM$9:$AT$9,1,Y1520),""),"")</f>
        <v/>
      </c>
      <c r="AE1520" s="1" t="str">
        <f t="shared" ref="AE1520:AE1583" si="411">IF($C$6&gt;2,IF(AV1488&lt;&gt;"",", ",""),"")</f>
        <v/>
      </c>
      <c r="AF1520" s="1" t="str">
        <f t="shared" ref="AF1520:AF1583" si="412">IF($C$6&gt;2,IF(AV1488&lt;=$N$14,INDEX($AM$10:$AT$10,1,Z1520),""),"")</f>
        <v/>
      </c>
      <c r="AG1520" s="1" t="str">
        <f t="shared" ref="AG1520:AG1583" si="413">IF($C$6&gt;3,IF(AV1488&lt;&gt;"",", ",""),"")</f>
        <v/>
      </c>
      <c r="AH1520" s="1" t="str">
        <f t="shared" ref="AH1520:AH1583" si="414">IF($C$6&gt;3,IF(AV1488&lt;=$N$14,INDEX($AM$11:$AT$11,1,AA1520),""),"")</f>
        <v/>
      </c>
      <c r="AI1520" s="1" t="str">
        <f t="shared" ref="AI1520:AI1583" si="415">IF(AV1488&lt;&gt;"",")","")</f>
        <v/>
      </c>
      <c r="AV1520" s="8" t="str">
        <f t="shared" si="402"/>
        <v/>
      </c>
      <c r="AW1520" s="2" t="str">
        <f t="shared" si="400"/>
        <v/>
      </c>
      <c r="AX1520" s="3"/>
      <c r="AY1520" s="2" t="str">
        <f t="shared" si="401"/>
        <v/>
      </c>
      <c r="AZ1520" s="3"/>
      <c r="BA1520" s="3"/>
      <c r="BB1520" s="3"/>
      <c r="BC1520" s="3"/>
      <c r="BD1520" s="3"/>
    </row>
    <row r="1521" spans="22:56" x14ac:dyDescent="0.25">
      <c r="V1521" s="1" t="str">
        <f t="shared" si="403"/>
        <v/>
      </c>
      <c r="X1521" s="1" t="str">
        <f t="shared" si="404"/>
        <v/>
      </c>
      <c r="Y1521" s="1" t="str">
        <f t="shared" si="405"/>
        <v/>
      </c>
      <c r="Z1521" s="1" t="str">
        <f t="shared" si="406"/>
        <v/>
      </c>
      <c r="AA1521" s="1" t="str">
        <f t="shared" si="407"/>
        <v/>
      </c>
      <c r="AB1521" s="1" t="str">
        <f t="shared" si="408"/>
        <v/>
      </c>
      <c r="AC1521" s="1" t="str">
        <f t="shared" si="409"/>
        <v/>
      </c>
      <c r="AD1521" s="1" t="str">
        <f t="shared" si="410"/>
        <v/>
      </c>
      <c r="AE1521" s="1" t="str">
        <f t="shared" si="411"/>
        <v/>
      </c>
      <c r="AF1521" s="1" t="str">
        <f t="shared" si="412"/>
        <v/>
      </c>
      <c r="AG1521" s="1" t="str">
        <f t="shared" si="413"/>
        <v/>
      </c>
      <c r="AH1521" s="1" t="str">
        <f t="shared" si="414"/>
        <v/>
      </c>
      <c r="AI1521" s="1" t="str">
        <f t="shared" si="415"/>
        <v/>
      </c>
      <c r="AV1521" s="8" t="str">
        <f t="shared" si="402"/>
        <v/>
      </c>
      <c r="AW1521" s="2" t="str">
        <f t="shared" ref="AW1521:AW1584" si="416">IF(AV1521&lt;&gt;"",". Möglichkeit: ","")</f>
        <v/>
      </c>
      <c r="AX1521" s="3"/>
      <c r="AY1521" s="2" t="str">
        <f t="shared" si="401"/>
        <v/>
      </c>
      <c r="AZ1521" s="3"/>
      <c r="BA1521" s="3"/>
      <c r="BB1521" s="3"/>
      <c r="BC1521" s="3"/>
      <c r="BD1521" s="3"/>
    </row>
    <row r="1522" spans="22:56" x14ac:dyDescent="0.25">
      <c r="V1522" s="1" t="str">
        <f t="shared" si="403"/>
        <v/>
      </c>
      <c r="X1522" s="1" t="str">
        <f t="shared" si="404"/>
        <v/>
      </c>
      <c r="Y1522" s="1" t="str">
        <f t="shared" si="405"/>
        <v/>
      </c>
      <c r="Z1522" s="1" t="str">
        <f t="shared" si="406"/>
        <v/>
      </c>
      <c r="AA1522" s="1" t="str">
        <f t="shared" si="407"/>
        <v/>
      </c>
      <c r="AB1522" s="1" t="str">
        <f t="shared" si="408"/>
        <v/>
      </c>
      <c r="AC1522" s="1" t="str">
        <f t="shared" si="409"/>
        <v/>
      </c>
      <c r="AD1522" s="1" t="str">
        <f t="shared" si="410"/>
        <v/>
      </c>
      <c r="AE1522" s="1" t="str">
        <f t="shared" si="411"/>
        <v/>
      </c>
      <c r="AF1522" s="1" t="str">
        <f t="shared" si="412"/>
        <v/>
      </c>
      <c r="AG1522" s="1" t="str">
        <f t="shared" si="413"/>
        <v/>
      </c>
      <c r="AH1522" s="1" t="str">
        <f t="shared" si="414"/>
        <v/>
      </c>
      <c r="AI1522" s="1" t="str">
        <f t="shared" si="415"/>
        <v/>
      </c>
      <c r="AV1522" s="8" t="str">
        <f t="shared" si="402"/>
        <v/>
      </c>
      <c r="AW1522" s="2" t="str">
        <f t="shared" si="416"/>
        <v/>
      </c>
      <c r="AX1522" s="3"/>
      <c r="AY1522" s="2" t="str">
        <f t="shared" si="401"/>
        <v/>
      </c>
      <c r="AZ1522" s="3"/>
      <c r="BA1522" s="3"/>
      <c r="BB1522" s="3"/>
      <c r="BC1522" s="3"/>
      <c r="BD1522" s="3"/>
    </row>
    <row r="1523" spans="22:56" x14ac:dyDescent="0.25">
      <c r="V1523" s="1" t="str">
        <f t="shared" si="403"/>
        <v/>
      </c>
      <c r="X1523" s="1" t="str">
        <f t="shared" si="404"/>
        <v/>
      </c>
      <c r="Y1523" s="1" t="str">
        <f t="shared" si="405"/>
        <v/>
      </c>
      <c r="Z1523" s="1" t="str">
        <f t="shared" si="406"/>
        <v/>
      </c>
      <c r="AA1523" s="1" t="str">
        <f t="shared" si="407"/>
        <v/>
      </c>
      <c r="AB1523" s="1" t="str">
        <f t="shared" si="408"/>
        <v/>
      </c>
      <c r="AC1523" s="1" t="str">
        <f t="shared" si="409"/>
        <v/>
      </c>
      <c r="AD1523" s="1" t="str">
        <f t="shared" si="410"/>
        <v/>
      </c>
      <c r="AE1523" s="1" t="str">
        <f t="shared" si="411"/>
        <v/>
      </c>
      <c r="AF1523" s="1" t="str">
        <f t="shared" si="412"/>
        <v/>
      </c>
      <c r="AG1523" s="1" t="str">
        <f t="shared" si="413"/>
        <v/>
      </c>
      <c r="AH1523" s="1" t="str">
        <f t="shared" si="414"/>
        <v/>
      </c>
      <c r="AI1523" s="1" t="str">
        <f t="shared" si="415"/>
        <v/>
      </c>
      <c r="AV1523" s="8" t="str">
        <f t="shared" si="402"/>
        <v/>
      </c>
      <c r="AW1523" s="2" t="str">
        <f t="shared" si="416"/>
        <v/>
      </c>
      <c r="AX1523" s="3"/>
      <c r="AY1523" s="2" t="str">
        <f t="shared" si="401"/>
        <v/>
      </c>
      <c r="AZ1523" s="3"/>
      <c r="BA1523" s="3"/>
      <c r="BB1523" s="3"/>
      <c r="BC1523" s="3"/>
      <c r="BD1523" s="3"/>
    </row>
    <row r="1524" spans="22:56" x14ac:dyDescent="0.25">
      <c r="V1524" s="1" t="str">
        <f t="shared" si="403"/>
        <v/>
      </c>
      <c r="X1524" s="1" t="str">
        <f t="shared" si="404"/>
        <v/>
      </c>
      <c r="Y1524" s="1" t="str">
        <f t="shared" si="405"/>
        <v/>
      </c>
      <c r="Z1524" s="1" t="str">
        <f t="shared" si="406"/>
        <v/>
      </c>
      <c r="AA1524" s="1" t="str">
        <f t="shared" si="407"/>
        <v/>
      </c>
      <c r="AB1524" s="1" t="str">
        <f t="shared" si="408"/>
        <v/>
      </c>
      <c r="AC1524" s="1" t="str">
        <f t="shared" si="409"/>
        <v/>
      </c>
      <c r="AD1524" s="1" t="str">
        <f t="shared" si="410"/>
        <v/>
      </c>
      <c r="AE1524" s="1" t="str">
        <f t="shared" si="411"/>
        <v/>
      </c>
      <c r="AF1524" s="1" t="str">
        <f t="shared" si="412"/>
        <v/>
      </c>
      <c r="AG1524" s="1" t="str">
        <f t="shared" si="413"/>
        <v/>
      </c>
      <c r="AH1524" s="1" t="str">
        <f t="shared" si="414"/>
        <v/>
      </c>
      <c r="AI1524" s="1" t="str">
        <f t="shared" si="415"/>
        <v/>
      </c>
      <c r="AV1524" s="8" t="str">
        <f t="shared" si="402"/>
        <v/>
      </c>
      <c r="AW1524" s="2" t="str">
        <f t="shared" si="416"/>
        <v/>
      </c>
      <c r="AX1524" s="3"/>
      <c r="AY1524" s="2" t="str">
        <f t="shared" si="401"/>
        <v/>
      </c>
      <c r="AZ1524" s="3"/>
      <c r="BA1524" s="3"/>
      <c r="BB1524" s="3"/>
      <c r="BC1524" s="3"/>
      <c r="BD1524" s="3"/>
    </row>
    <row r="1525" spans="22:56" x14ac:dyDescent="0.25">
      <c r="V1525" s="1" t="str">
        <f t="shared" si="403"/>
        <v/>
      </c>
      <c r="X1525" s="1" t="str">
        <f t="shared" si="404"/>
        <v/>
      </c>
      <c r="Y1525" s="1" t="str">
        <f t="shared" si="405"/>
        <v/>
      </c>
      <c r="Z1525" s="1" t="str">
        <f t="shared" si="406"/>
        <v/>
      </c>
      <c r="AA1525" s="1" t="str">
        <f t="shared" si="407"/>
        <v/>
      </c>
      <c r="AB1525" s="1" t="str">
        <f t="shared" si="408"/>
        <v/>
      </c>
      <c r="AC1525" s="1" t="str">
        <f t="shared" si="409"/>
        <v/>
      </c>
      <c r="AD1525" s="1" t="str">
        <f t="shared" si="410"/>
        <v/>
      </c>
      <c r="AE1525" s="1" t="str">
        <f t="shared" si="411"/>
        <v/>
      </c>
      <c r="AF1525" s="1" t="str">
        <f t="shared" si="412"/>
        <v/>
      </c>
      <c r="AG1525" s="1" t="str">
        <f t="shared" si="413"/>
        <v/>
      </c>
      <c r="AH1525" s="1" t="str">
        <f t="shared" si="414"/>
        <v/>
      </c>
      <c r="AI1525" s="1" t="str">
        <f t="shared" si="415"/>
        <v/>
      </c>
      <c r="AV1525" s="8" t="str">
        <f t="shared" si="402"/>
        <v/>
      </c>
      <c r="AW1525" s="2" t="str">
        <f t="shared" si="416"/>
        <v/>
      </c>
      <c r="AX1525" s="3"/>
      <c r="AY1525" s="2" t="str">
        <f t="shared" si="401"/>
        <v/>
      </c>
      <c r="AZ1525" s="3"/>
      <c r="BA1525" s="3"/>
      <c r="BB1525" s="3"/>
      <c r="BC1525" s="3"/>
      <c r="BD1525" s="3"/>
    </row>
    <row r="1526" spans="22:56" x14ac:dyDescent="0.25">
      <c r="V1526" s="1" t="str">
        <f t="shared" si="403"/>
        <v/>
      </c>
      <c r="X1526" s="1" t="str">
        <f t="shared" si="404"/>
        <v/>
      </c>
      <c r="Y1526" s="1" t="str">
        <f t="shared" si="405"/>
        <v/>
      </c>
      <c r="Z1526" s="1" t="str">
        <f t="shared" si="406"/>
        <v/>
      </c>
      <c r="AA1526" s="1" t="str">
        <f t="shared" si="407"/>
        <v/>
      </c>
      <c r="AB1526" s="1" t="str">
        <f t="shared" si="408"/>
        <v/>
      </c>
      <c r="AC1526" s="1" t="str">
        <f t="shared" si="409"/>
        <v/>
      </c>
      <c r="AD1526" s="1" t="str">
        <f t="shared" si="410"/>
        <v/>
      </c>
      <c r="AE1526" s="1" t="str">
        <f t="shared" si="411"/>
        <v/>
      </c>
      <c r="AF1526" s="1" t="str">
        <f t="shared" si="412"/>
        <v/>
      </c>
      <c r="AG1526" s="1" t="str">
        <f t="shared" si="413"/>
        <v/>
      </c>
      <c r="AH1526" s="1" t="str">
        <f t="shared" si="414"/>
        <v/>
      </c>
      <c r="AI1526" s="1" t="str">
        <f t="shared" si="415"/>
        <v/>
      </c>
      <c r="AV1526" s="8" t="str">
        <f t="shared" si="402"/>
        <v/>
      </c>
      <c r="AW1526" s="2" t="str">
        <f t="shared" si="416"/>
        <v/>
      </c>
      <c r="AX1526" s="3"/>
      <c r="AY1526" s="2" t="str">
        <f t="shared" si="401"/>
        <v/>
      </c>
      <c r="AZ1526" s="3"/>
      <c r="BA1526" s="3"/>
      <c r="BB1526" s="3"/>
      <c r="BC1526" s="3"/>
      <c r="BD1526" s="3"/>
    </row>
    <row r="1527" spans="22:56" x14ac:dyDescent="0.25">
      <c r="V1527" s="1" t="str">
        <f t="shared" si="403"/>
        <v/>
      </c>
      <c r="X1527" s="1" t="str">
        <f t="shared" si="404"/>
        <v/>
      </c>
      <c r="Y1527" s="1" t="str">
        <f t="shared" si="405"/>
        <v/>
      </c>
      <c r="Z1527" s="1" t="str">
        <f t="shared" si="406"/>
        <v/>
      </c>
      <c r="AA1527" s="1" t="str">
        <f t="shared" si="407"/>
        <v/>
      </c>
      <c r="AB1527" s="1" t="str">
        <f t="shared" si="408"/>
        <v/>
      </c>
      <c r="AC1527" s="1" t="str">
        <f t="shared" si="409"/>
        <v/>
      </c>
      <c r="AD1527" s="1" t="str">
        <f t="shared" si="410"/>
        <v/>
      </c>
      <c r="AE1527" s="1" t="str">
        <f t="shared" si="411"/>
        <v/>
      </c>
      <c r="AF1527" s="1" t="str">
        <f t="shared" si="412"/>
        <v/>
      </c>
      <c r="AG1527" s="1" t="str">
        <f t="shared" si="413"/>
        <v/>
      </c>
      <c r="AH1527" s="1" t="str">
        <f t="shared" si="414"/>
        <v/>
      </c>
      <c r="AI1527" s="1" t="str">
        <f t="shared" si="415"/>
        <v/>
      </c>
      <c r="AV1527" s="8" t="str">
        <f t="shared" si="402"/>
        <v/>
      </c>
      <c r="AW1527" s="2" t="str">
        <f t="shared" si="416"/>
        <v/>
      </c>
      <c r="AX1527" s="3"/>
      <c r="AY1527" s="2" t="str">
        <f t="shared" si="401"/>
        <v/>
      </c>
      <c r="AZ1527" s="3"/>
      <c r="BA1527" s="3"/>
      <c r="BB1527" s="3"/>
      <c r="BC1527" s="3"/>
      <c r="BD1527" s="3"/>
    </row>
    <row r="1528" spans="22:56" x14ac:dyDescent="0.25">
      <c r="V1528" s="1" t="str">
        <f t="shared" si="403"/>
        <v/>
      </c>
      <c r="X1528" s="1" t="str">
        <f t="shared" si="404"/>
        <v/>
      </c>
      <c r="Y1528" s="1" t="str">
        <f t="shared" si="405"/>
        <v/>
      </c>
      <c r="Z1528" s="1" t="str">
        <f t="shared" si="406"/>
        <v/>
      </c>
      <c r="AA1528" s="1" t="str">
        <f t="shared" si="407"/>
        <v/>
      </c>
      <c r="AB1528" s="1" t="str">
        <f t="shared" si="408"/>
        <v/>
      </c>
      <c r="AC1528" s="1" t="str">
        <f t="shared" si="409"/>
        <v/>
      </c>
      <c r="AD1528" s="1" t="str">
        <f t="shared" si="410"/>
        <v/>
      </c>
      <c r="AE1528" s="1" t="str">
        <f t="shared" si="411"/>
        <v/>
      </c>
      <c r="AF1528" s="1" t="str">
        <f t="shared" si="412"/>
        <v/>
      </c>
      <c r="AG1528" s="1" t="str">
        <f t="shared" si="413"/>
        <v/>
      </c>
      <c r="AH1528" s="1" t="str">
        <f t="shared" si="414"/>
        <v/>
      </c>
      <c r="AI1528" s="1" t="str">
        <f t="shared" si="415"/>
        <v/>
      </c>
      <c r="AV1528" s="8" t="str">
        <f t="shared" si="402"/>
        <v/>
      </c>
      <c r="AW1528" s="2" t="str">
        <f t="shared" si="416"/>
        <v/>
      </c>
      <c r="AX1528" s="3"/>
      <c r="AY1528" s="2" t="str">
        <f t="shared" si="401"/>
        <v/>
      </c>
      <c r="AZ1528" s="3"/>
      <c r="BA1528" s="3"/>
      <c r="BB1528" s="3"/>
      <c r="BC1528" s="3"/>
      <c r="BD1528" s="3"/>
    </row>
    <row r="1529" spans="22:56" x14ac:dyDescent="0.25">
      <c r="V1529" s="1" t="str">
        <f t="shared" si="403"/>
        <v/>
      </c>
      <c r="X1529" s="1" t="str">
        <f t="shared" si="404"/>
        <v/>
      </c>
      <c r="Y1529" s="1" t="str">
        <f t="shared" si="405"/>
        <v/>
      </c>
      <c r="Z1529" s="1" t="str">
        <f t="shared" si="406"/>
        <v/>
      </c>
      <c r="AA1529" s="1" t="str">
        <f t="shared" si="407"/>
        <v/>
      </c>
      <c r="AB1529" s="1" t="str">
        <f t="shared" si="408"/>
        <v/>
      </c>
      <c r="AC1529" s="1" t="str">
        <f t="shared" si="409"/>
        <v/>
      </c>
      <c r="AD1529" s="1" t="str">
        <f t="shared" si="410"/>
        <v/>
      </c>
      <c r="AE1529" s="1" t="str">
        <f t="shared" si="411"/>
        <v/>
      </c>
      <c r="AF1529" s="1" t="str">
        <f t="shared" si="412"/>
        <v/>
      </c>
      <c r="AG1529" s="1" t="str">
        <f t="shared" si="413"/>
        <v/>
      </c>
      <c r="AH1529" s="1" t="str">
        <f t="shared" si="414"/>
        <v/>
      </c>
      <c r="AI1529" s="1" t="str">
        <f t="shared" si="415"/>
        <v/>
      </c>
      <c r="AV1529" s="8" t="str">
        <f t="shared" si="402"/>
        <v/>
      </c>
      <c r="AW1529" s="2" t="str">
        <f t="shared" si="416"/>
        <v/>
      </c>
      <c r="AX1529" s="3"/>
      <c r="AY1529" s="2" t="str">
        <f t="shared" si="401"/>
        <v/>
      </c>
      <c r="AZ1529" s="3"/>
      <c r="BA1529" s="3"/>
      <c r="BB1529" s="3"/>
      <c r="BC1529" s="3"/>
      <c r="BD1529" s="3"/>
    </row>
    <row r="1530" spans="22:56" x14ac:dyDescent="0.25">
      <c r="V1530" s="1" t="str">
        <f t="shared" si="403"/>
        <v/>
      </c>
      <c r="X1530" s="1" t="str">
        <f t="shared" si="404"/>
        <v/>
      </c>
      <c r="Y1530" s="1" t="str">
        <f t="shared" si="405"/>
        <v/>
      </c>
      <c r="Z1530" s="1" t="str">
        <f t="shared" si="406"/>
        <v/>
      </c>
      <c r="AA1530" s="1" t="str">
        <f t="shared" si="407"/>
        <v/>
      </c>
      <c r="AB1530" s="1" t="str">
        <f t="shared" si="408"/>
        <v/>
      </c>
      <c r="AC1530" s="1" t="str">
        <f t="shared" si="409"/>
        <v/>
      </c>
      <c r="AD1530" s="1" t="str">
        <f t="shared" si="410"/>
        <v/>
      </c>
      <c r="AE1530" s="1" t="str">
        <f t="shared" si="411"/>
        <v/>
      </c>
      <c r="AF1530" s="1" t="str">
        <f t="shared" si="412"/>
        <v/>
      </c>
      <c r="AG1530" s="1" t="str">
        <f t="shared" si="413"/>
        <v/>
      </c>
      <c r="AH1530" s="1" t="str">
        <f t="shared" si="414"/>
        <v/>
      </c>
      <c r="AI1530" s="1" t="str">
        <f t="shared" si="415"/>
        <v/>
      </c>
      <c r="AV1530" s="8" t="str">
        <f t="shared" si="402"/>
        <v/>
      </c>
      <c r="AW1530" s="2" t="str">
        <f t="shared" si="416"/>
        <v/>
      </c>
      <c r="AX1530" s="3"/>
      <c r="AY1530" s="2" t="str">
        <f t="shared" si="401"/>
        <v/>
      </c>
      <c r="AZ1530" s="3"/>
      <c r="BA1530" s="3"/>
      <c r="BB1530" s="3"/>
      <c r="BC1530" s="3"/>
      <c r="BD1530" s="3"/>
    </row>
    <row r="1531" spans="22:56" x14ac:dyDescent="0.25">
      <c r="V1531" s="1" t="str">
        <f t="shared" si="403"/>
        <v/>
      </c>
      <c r="X1531" s="1" t="str">
        <f t="shared" si="404"/>
        <v/>
      </c>
      <c r="Y1531" s="1" t="str">
        <f t="shared" si="405"/>
        <v/>
      </c>
      <c r="Z1531" s="1" t="str">
        <f t="shared" si="406"/>
        <v/>
      </c>
      <c r="AA1531" s="1" t="str">
        <f t="shared" si="407"/>
        <v/>
      </c>
      <c r="AB1531" s="1" t="str">
        <f t="shared" si="408"/>
        <v/>
      </c>
      <c r="AC1531" s="1" t="str">
        <f t="shared" si="409"/>
        <v/>
      </c>
      <c r="AD1531" s="1" t="str">
        <f t="shared" si="410"/>
        <v/>
      </c>
      <c r="AE1531" s="1" t="str">
        <f t="shared" si="411"/>
        <v/>
      </c>
      <c r="AF1531" s="1" t="str">
        <f t="shared" si="412"/>
        <v/>
      </c>
      <c r="AG1531" s="1" t="str">
        <f t="shared" si="413"/>
        <v/>
      </c>
      <c r="AH1531" s="1" t="str">
        <f t="shared" si="414"/>
        <v/>
      </c>
      <c r="AI1531" s="1" t="str">
        <f t="shared" si="415"/>
        <v/>
      </c>
      <c r="AV1531" s="8" t="str">
        <f t="shared" si="402"/>
        <v/>
      </c>
      <c r="AW1531" s="2" t="str">
        <f t="shared" si="416"/>
        <v/>
      </c>
      <c r="AX1531" s="3"/>
      <c r="AY1531" s="2" t="str">
        <f t="shared" si="401"/>
        <v/>
      </c>
      <c r="AZ1531" s="3"/>
      <c r="BA1531" s="3"/>
      <c r="BB1531" s="3"/>
      <c r="BC1531" s="3"/>
      <c r="BD1531" s="3"/>
    </row>
    <row r="1532" spans="22:56" x14ac:dyDescent="0.25">
      <c r="V1532" s="1" t="str">
        <f t="shared" si="403"/>
        <v/>
      </c>
      <c r="X1532" s="1" t="str">
        <f t="shared" si="404"/>
        <v/>
      </c>
      <c r="Y1532" s="1" t="str">
        <f t="shared" si="405"/>
        <v/>
      </c>
      <c r="Z1532" s="1" t="str">
        <f t="shared" si="406"/>
        <v/>
      </c>
      <c r="AA1532" s="1" t="str">
        <f t="shared" si="407"/>
        <v/>
      </c>
      <c r="AB1532" s="1" t="str">
        <f t="shared" si="408"/>
        <v/>
      </c>
      <c r="AC1532" s="1" t="str">
        <f t="shared" si="409"/>
        <v/>
      </c>
      <c r="AD1532" s="1" t="str">
        <f t="shared" si="410"/>
        <v/>
      </c>
      <c r="AE1532" s="1" t="str">
        <f t="shared" si="411"/>
        <v/>
      </c>
      <c r="AF1532" s="1" t="str">
        <f t="shared" si="412"/>
        <v/>
      </c>
      <c r="AG1532" s="1" t="str">
        <f t="shared" si="413"/>
        <v/>
      </c>
      <c r="AH1532" s="1" t="str">
        <f t="shared" si="414"/>
        <v/>
      </c>
      <c r="AI1532" s="1" t="str">
        <f t="shared" si="415"/>
        <v/>
      </c>
      <c r="AV1532" s="8" t="str">
        <f t="shared" si="402"/>
        <v/>
      </c>
      <c r="AW1532" s="2" t="str">
        <f t="shared" si="416"/>
        <v/>
      </c>
      <c r="AX1532" s="3"/>
      <c r="AY1532" s="2" t="str">
        <f t="shared" si="401"/>
        <v/>
      </c>
      <c r="AZ1532" s="3"/>
      <c r="BA1532" s="3"/>
      <c r="BB1532" s="3"/>
      <c r="BC1532" s="3"/>
      <c r="BD1532" s="3"/>
    </row>
    <row r="1533" spans="22:56" x14ac:dyDescent="0.25">
      <c r="V1533" s="1" t="str">
        <f t="shared" si="403"/>
        <v/>
      </c>
      <c r="X1533" s="1" t="str">
        <f t="shared" si="404"/>
        <v/>
      </c>
      <c r="Y1533" s="1" t="str">
        <f t="shared" si="405"/>
        <v/>
      </c>
      <c r="Z1533" s="1" t="str">
        <f t="shared" si="406"/>
        <v/>
      </c>
      <c r="AA1533" s="1" t="str">
        <f t="shared" si="407"/>
        <v/>
      </c>
      <c r="AB1533" s="1" t="str">
        <f t="shared" si="408"/>
        <v/>
      </c>
      <c r="AC1533" s="1" t="str">
        <f t="shared" si="409"/>
        <v/>
      </c>
      <c r="AD1533" s="1" t="str">
        <f t="shared" si="410"/>
        <v/>
      </c>
      <c r="AE1533" s="1" t="str">
        <f t="shared" si="411"/>
        <v/>
      </c>
      <c r="AF1533" s="1" t="str">
        <f t="shared" si="412"/>
        <v/>
      </c>
      <c r="AG1533" s="1" t="str">
        <f t="shared" si="413"/>
        <v/>
      </c>
      <c r="AH1533" s="1" t="str">
        <f t="shared" si="414"/>
        <v/>
      </c>
      <c r="AI1533" s="1" t="str">
        <f t="shared" si="415"/>
        <v/>
      </c>
      <c r="AV1533" s="8" t="str">
        <f t="shared" si="402"/>
        <v/>
      </c>
      <c r="AW1533" s="2" t="str">
        <f t="shared" si="416"/>
        <v/>
      </c>
      <c r="AX1533" s="3"/>
      <c r="AY1533" s="2" t="str">
        <f t="shared" si="401"/>
        <v/>
      </c>
      <c r="AZ1533" s="3"/>
      <c r="BA1533" s="3"/>
      <c r="BB1533" s="3"/>
      <c r="BC1533" s="3"/>
      <c r="BD1533" s="3"/>
    </row>
    <row r="1534" spans="22:56" x14ac:dyDescent="0.25">
      <c r="V1534" s="1" t="str">
        <f t="shared" si="403"/>
        <v/>
      </c>
      <c r="X1534" s="1" t="str">
        <f t="shared" si="404"/>
        <v/>
      </c>
      <c r="Y1534" s="1" t="str">
        <f t="shared" si="405"/>
        <v/>
      </c>
      <c r="Z1534" s="1" t="str">
        <f t="shared" si="406"/>
        <v/>
      </c>
      <c r="AA1534" s="1" t="str">
        <f t="shared" si="407"/>
        <v/>
      </c>
      <c r="AB1534" s="1" t="str">
        <f t="shared" si="408"/>
        <v/>
      </c>
      <c r="AC1534" s="1" t="str">
        <f t="shared" si="409"/>
        <v/>
      </c>
      <c r="AD1534" s="1" t="str">
        <f t="shared" si="410"/>
        <v/>
      </c>
      <c r="AE1534" s="1" t="str">
        <f t="shared" si="411"/>
        <v/>
      </c>
      <c r="AF1534" s="1" t="str">
        <f t="shared" si="412"/>
        <v/>
      </c>
      <c r="AG1534" s="1" t="str">
        <f t="shared" si="413"/>
        <v/>
      </c>
      <c r="AH1534" s="1" t="str">
        <f t="shared" si="414"/>
        <v/>
      </c>
      <c r="AI1534" s="1" t="str">
        <f t="shared" si="415"/>
        <v/>
      </c>
      <c r="AV1534" s="8" t="str">
        <f t="shared" si="402"/>
        <v/>
      </c>
      <c r="AW1534" s="2" t="str">
        <f t="shared" si="416"/>
        <v/>
      </c>
      <c r="AX1534" s="3"/>
      <c r="AY1534" s="2" t="str">
        <f t="shared" si="401"/>
        <v/>
      </c>
      <c r="AZ1534" s="3"/>
      <c r="BA1534" s="3"/>
      <c r="BB1534" s="3"/>
      <c r="BC1534" s="3"/>
      <c r="BD1534" s="3"/>
    </row>
    <row r="1535" spans="22:56" x14ac:dyDescent="0.25">
      <c r="V1535" s="1" t="str">
        <f t="shared" si="403"/>
        <v/>
      </c>
      <c r="X1535" s="1" t="str">
        <f t="shared" si="404"/>
        <v/>
      </c>
      <c r="Y1535" s="1" t="str">
        <f t="shared" si="405"/>
        <v/>
      </c>
      <c r="Z1535" s="1" t="str">
        <f t="shared" si="406"/>
        <v/>
      </c>
      <c r="AA1535" s="1" t="str">
        <f t="shared" si="407"/>
        <v/>
      </c>
      <c r="AB1535" s="1" t="str">
        <f t="shared" si="408"/>
        <v/>
      </c>
      <c r="AC1535" s="1" t="str">
        <f t="shared" si="409"/>
        <v/>
      </c>
      <c r="AD1535" s="1" t="str">
        <f t="shared" si="410"/>
        <v/>
      </c>
      <c r="AE1535" s="1" t="str">
        <f t="shared" si="411"/>
        <v/>
      </c>
      <c r="AF1535" s="1" t="str">
        <f t="shared" si="412"/>
        <v/>
      </c>
      <c r="AG1535" s="1" t="str">
        <f t="shared" si="413"/>
        <v/>
      </c>
      <c r="AH1535" s="1" t="str">
        <f t="shared" si="414"/>
        <v/>
      </c>
      <c r="AI1535" s="1" t="str">
        <f t="shared" si="415"/>
        <v/>
      </c>
      <c r="AV1535" s="8" t="str">
        <f t="shared" si="402"/>
        <v/>
      </c>
      <c r="AW1535" s="2" t="str">
        <f t="shared" si="416"/>
        <v/>
      </c>
      <c r="AX1535" s="3"/>
      <c r="AY1535" s="2" t="str">
        <f t="shared" si="401"/>
        <v/>
      </c>
      <c r="AZ1535" s="3"/>
      <c r="BA1535" s="3"/>
      <c r="BB1535" s="3"/>
      <c r="BC1535" s="3"/>
      <c r="BD1535" s="3"/>
    </row>
    <row r="1536" spans="22:56" x14ac:dyDescent="0.25">
      <c r="V1536" s="1" t="str">
        <f t="shared" si="403"/>
        <v/>
      </c>
      <c r="X1536" s="1" t="str">
        <f t="shared" si="404"/>
        <v/>
      </c>
      <c r="Y1536" s="1" t="str">
        <f t="shared" si="405"/>
        <v/>
      </c>
      <c r="Z1536" s="1" t="str">
        <f t="shared" si="406"/>
        <v/>
      </c>
      <c r="AA1536" s="1" t="str">
        <f t="shared" si="407"/>
        <v/>
      </c>
      <c r="AB1536" s="1" t="str">
        <f t="shared" si="408"/>
        <v/>
      </c>
      <c r="AC1536" s="1" t="str">
        <f t="shared" si="409"/>
        <v/>
      </c>
      <c r="AD1536" s="1" t="str">
        <f t="shared" si="410"/>
        <v/>
      </c>
      <c r="AE1536" s="1" t="str">
        <f t="shared" si="411"/>
        <v/>
      </c>
      <c r="AF1536" s="1" t="str">
        <f t="shared" si="412"/>
        <v/>
      </c>
      <c r="AG1536" s="1" t="str">
        <f t="shared" si="413"/>
        <v/>
      </c>
      <c r="AH1536" s="1" t="str">
        <f t="shared" si="414"/>
        <v/>
      </c>
      <c r="AI1536" s="1" t="str">
        <f t="shared" si="415"/>
        <v/>
      </c>
      <c r="AV1536" s="8" t="str">
        <f t="shared" si="402"/>
        <v/>
      </c>
      <c r="AW1536" s="2" t="str">
        <f t="shared" si="416"/>
        <v/>
      </c>
      <c r="AX1536" s="3"/>
      <c r="AY1536" s="2" t="str">
        <f t="shared" si="401"/>
        <v/>
      </c>
      <c r="AZ1536" s="3"/>
      <c r="BA1536" s="3"/>
      <c r="BB1536" s="3"/>
      <c r="BC1536" s="3"/>
      <c r="BD1536" s="3"/>
    </row>
    <row r="1537" spans="22:56" x14ac:dyDescent="0.25">
      <c r="V1537" s="1" t="str">
        <f t="shared" si="403"/>
        <v/>
      </c>
      <c r="X1537" s="1" t="str">
        <f t="shared" si="404"/>
        <v/>
      </c>
      <c r="Y1537" s="1" t="str">
        <f t="shared" si="405"/>
        <v/>
      </c>
      <c r="Z1537" s="1" t="str">
        <f t="shared" si="406"/>
        <v/>
      </c>
      <c r="AA1537" s="1" t="str">
        <f t="shared" si="407"/>
        <v/>
      </c>
      <c r="AB1537" s="1" t="str">
        <f t="shared" si="408"/>
        <v/>
      </c>
      <c r="AC1537" s="1" t="str">
        <f t="shared" si="409"/>
        <v/>
      </c>
      <c r="AD1537" s="1" t="str">
        <f t="shared" si="410"/>
        <v/>
      </c>
      <c r="AE1537" s="1" t="str">
        <f t="shared" si="411"/>
        <v/>
      </c>
      <c r="AF1537" s="1" t="str">
        <f t="shared" si="412"/>
        <v/>
      </c>
      <c r="AG1537" s="1" t="str">
        <f t="shared" si="413"/>
        <v/>
      </c>
      <c r="AH1537" s="1" t="str">
        <f t="shared" si="414"/>
        <v/>
      </c>
      <c r="AI1537" s="1" t="str">
        <f t="shared" si="415"/>
        <v/>
      </c>
      <c r="AV1537" s="8" t="str">
        <f t="shared" si="402"/>
        <v/>
      </c>
      <c r="AW1537" s="2" t="str">
        <f t="shared" si="416"/>
        <v/>
      </c>
      <c r="AX1537" s="3"/>
      <c r="AY1537" s="2" t="str">
        <f t="shared" si="401"/>
        <v/>
      </c>
      <c r="AZ1537" s="3"/>
      <c r="BA1537" s="3"/>
      <c r="BB1537" s="3"/>
      <c r="BC1537" s="3"/>
      <c r="BD1537" s="3"/>
    </row>
    <row r="1538" spans="22:56" x14ac:dyDescent="0.25">
      <c r="V1538" s="1" t="str">
        <f t="shared" si="403"/>
        <v/>
      </c>
      <c r="X1538" s="1" t="str">
        <f t="shared" si="404"/>
        <v/>
      </c>
      <c r="Y1538" s="1" t="str">
        <f t="shared" si="405"/>
        <v/>
      </c>
      <c r="Z1538" s="1" t="str">
        <f t="shared" si="406"/>
        <v/>
      </c>
      <c r="AA1538" s="1" t="str">
        <f t="shared" si="407"/>
        <v/>
      </c>
      <c r="AB1538" s="1" t="str">
        <f t="shared" si="408"/>
        <v/>
      </c>
      <c r="AC1538" s="1" t="str">
        <f t="shared" si="409"/>
        <v/>
      </c>
      <c r="AD1538" s="1" t="str">
        <f t="shared" si="410"/>
        <v/>
      </c>
      <c r="AE1538" s="1" t="str">
        <f t="shared" si="411"/>
        <v/>
      </c>
      <c r="AF1538" s="1" t="str">
        <f t="shared" si="412"/>
        <v/>
      </c>
      <c r="AG1538" s="1" t="str">
        <f t="shared" si="413"/>
        <v/>
      </c>
      <c r="AH1538" s="1" t="str">
        <f t="shared" si="414"/>
        <v/>
      </c>
      <c r="AI1538" s="1" t="str">
        <f t="shared" si="415"/>
        <v/>
      </c>
      <c r="AV1538" s="8" t="str">
        <f t="shared" si="402"/>
        <v/>
      </c>
      <c r="AW1538" s="2" t="str">
        <f t="shared" si="416"/>
        <v/>
      </c>
      <c r="AX1538" s="3"/>
      <c r="AY1538" s="2" t="str">
        <f t="shared" si="401"/>
        <v/>
      </c>
      <c r="AZ1538" s="3"/>
      <c r="BA1538" s="3"/>
      <c r="BB1538" s="3"/>
      <c r="BC1538" s="3"/>
      <c r="BD1538" s="3"/>
    </row>
    <row r="1539" spans="22:56" x14ac:dyDescent="0.25">
      <c r="V1539" s="1" t="str">
        <f t="shared" si="403"/>
        <v/>
      </c>
      <c r="X1539" s="1" t="str">
        <f t="shared" si="404"/>
        <v/>
      </c>
      <c r="Y1539" s="1" t="str">
        <f t="shared" si="405"/>
        <v/>
      </c>
      <c r="Z1539" s="1" t="str">
        <f t="shared" si="406"/>
        <v/>
      </c>
      <c r="AA1539" s="1" t="str">
        <f t="shared" si="407"/>
        <v/>
      </c>
      <c r="AB1539" s="1" t="str">
        <f t="shared" si="408"/>
        <v/>
      </c>
      <c r="AC1539" s="1" t="str">
        <f t="shared" si="409"/>
        <v/>
      </c>
      <c r="AD1539" s="1" t="str">
        <f t="shared" si="410"/>
        <v/>
      </c>
      <c r="AE1539" s="1" t="str">
        <f t="shared" si="411"/>
        <v/>
      </c>
      <c r="AF1539" s="1" t="str">
        <f t="shared" si="412"/>
        <v/>
      </c>
      <c r="AG1539" s="1" t="str">
        <f t="shared" si="413"/>
        <v/>
      </c>
      <c r="AH1539" s="1" t="str">
        <f t="shared" si="414"/>
        <v/>
      </c>
      <c r="AI1539" s="1" t="str">
        <f t="shared" si="415"/>
        <v/>
      </c>
      <c r="AV1539" s="8" t="str">
        <f t="shared" si="402"/>
        <v/>
      </c>
      <c r="AW1539" s="2" t="str">
        <f t="shared" si="416"/>
        <v/>
      </c>
      <c r="AX1539" s="3"/>
      <c r="AY1539" s="2" t="str">
        <f t="shared" si="401"/>
        <v/>
      </c>
      <c r="AZ1539" s="3"/>
      <c r="BA1539" s="3"/>
      <c r="BB1539" s="3"/>
      <c r="BC1539" s="3"/>
      <c r="BD1539" s="3"/>
    </row>
    <row r="1540" spans="22:56" x14ac:dyDescent="0.25">
      <c r="V1540" s="1" t="str">
        <f t="shared" si="403"/>
        <v/>
      </c>
      <c r="X1540" s="1" t="str">
        <f t="shared" si="404"/>
        <v/>
      </c>
      <c r="Y1540" s="1" t="str">
        <f t="shared" si="405"/>
        <v/>
      </c>
      <c r="Z1540" s="1" t="str">
        <f t="shared" si="406"/>
        <v/>
      </c>
      <c r="AA1540" s="1" t="str">
        <f t="shared" si="407"/>
        <v/>
      </c>
      <c r="AB1540" s="1" t="str">
        <f t="shared" si="408"/>
        <v/>
      </c>
      <c r="AC1540" s="1" t="str">
        <f t="shared" si="409"/>
        <v/>
      </c>
      <c r="AD1540" s="1" t="str">
        <f t="shared" si="410"/>
        <v/>
      </c>
      <c r="AE1540" s="1" t="str">
        <f t="shared" si="411"/>
        <v/>
      </c>
      <c r="AF1540" s="1" t="str">
        <f t="shared" si="412"/>
        <v/>
      </c>
      <c r="AG1540" s="1" t="str">
        <f t="shared" si="413"/>
        <v/>
      </c>
      <c r="AH1540" s="1" t="str">
        <f t="shared" si="414"/>
        <v/>
      </c>
      <c r="AI1540" s="1" t="str">
        <f t="shared" si="415"/>
        <v/>
      </c>
      <c r="AV1540" s="8" t="str">
        <f t="shared" si="402"/>
        <v/>
      </c>
      <c r="AW1540" s="2" t="str">
        <f t="shared" si="416"/>
        <v/>
      </c>
      <c r="AX1540" s="3"/>
      <c r="AY1540" s="2" t="str">
        <f t="shared" si="401"/>
        <v/>
      </c>
      <c r="AZ1540" s="3"/>
      <c r="BA1540" s="3"/>
      <c r="BB1540" s="3"/>
      <c r="BC1540" s="3"/>
      <c r="BD1540" s="3"/>
    </row>
    <row r="1541" spans="22:56" x14ac:dyDescent="0.25">
      <c r="V1541" s="1" t="str">
        <f t="shared" si="403"/>
        <v/>
      </c>
      <c r="X1541" s="1" t="str">
        <f t="shared" si="404"/>
        <v/>
      </c>
      <c r="Y1541" s="1" t="str">
        <f t="shared" si="405"/>
        <v/>
      </c>
      <c r="Z1541" s="1" t="str">
        <f t="shared" si="406"/>
        <v/>
      </c>
      <c r="AA1541" s="1" t="str">
        <f t="shared" si="407"/>
        <v/>
      </c>
      <c r="AB1541" s="1" t="str">
        <f t="shared" si="408"/>
        <v/>
      </c>
      <c r="AC1541" s="1" t="str">
        <f t="shared" si="409"/>
        <v/>
      </c>
      <c r="AD1541" s="1" t="str">
        <f t="shared" si="410"/>
        <v/>
      </c>
      <c r="AE1541" s="1" t="str">
        <f t="shared" si="411"/>
        <v/>
      </c>
      <c r="AF1541" s="1" t="str">
        <f t="shared" si="412"/>
        <v/>
      </c>
      <c r="AG1541" s="1" t="str">
        <f t="shared" si="413"/>
        <v/>
      </c>
      <c r="AH1541" s="1" t="str">
        <f t="shared" si="414"/>
        <v/>
      </c>
      <c r="AI1541" s="1" t="str">
        <f t="shared" si="415"/>
        <v/>
      </c>
      <c r="AV1541" s="8" t="str">
        <f t="shared" si="402"/>
        <v/>
      </c>
      <c r="AW1541" s="2" t="str">
        <f t="shared" si="416"/>
        <v/>
      </c>
      <c r="AX1541" s="3"/>
      <c r="AY1541" s="2" t="str">
        <f t="shared" si="401"/>
        <v/>
      </c>
      <c r="AZ1541" s="3"/>
      <c r="BA1541" s="3"/>
      <c r="BB1541" s="3"/>
      <c r="BC1541" s="3"/>
      <c r="BD1541" s="3"/>
    </row>
    <row r="1542" spans="22:56" x14ac:dyDescent="0.25">
      <c r="V1542" s="1" t="str">
        <f t="shared" si="403"/>
        <v/>
      </c>
      <c r="X1542" s="1" t="str">
        <f t="shared" si="404"/>
        <v/>
      </c>
      <c r="Y1542" s="1" t="str">
        <f t="shared" si="405"/>
        <v/>
      </c>
      <c r="Z1542" s="1" t="str">
        <f t="shared" si="406"/>
        <v/>
      </c>
      <c r="AA1542" s="1" t="str">
        <f t="shared" si="407"/>
        <v/>
      </c>
      <c r="AB1542" s="1" t="str">
        <f t="shared" si="408"/>
        <v/>
      </c>
      <c r="AC1542" s="1" t="str">
        <f t="shared" si="409"/>
        <v/>
      </c>
      <c r="AD1542" s="1" t="str">
        <f t="shared" si="410"/>
        <v/>
      </c>
      <c r="AE1542" s="1" t="str">
        <f t="shared" si="411"/>
        <v/>
      </c>
      <c r="AF1542" s="1" t="str">
        <f t="shared" si="412"/>
        <v/>
      </c>
      <c r="AG1542" s="1" t="str">
        <f t="shared" si="413"/>
        <v/>
      </c>
      <c r="AH1542" s="1" t="str">
        <f t="shared" si="414"/>
        <v/>
      </c>
      <c r="AI1542" s="1" t="str">
        <f t="shared" si="415"/>
        <v/>
      </c>
      <c r="AV1542" s="8" t="str">
        <f t="shared" si="402"/>
        <v/>
      </c>
      <c r="AW1542" s="2" t="str">
        <f t="shared" si="416"/>
        <v/>
      </c>
      <c r="AX1542" s="3"/>
      <c r="AY1542" s="2" t="str">
        <f t="shared" si="401"/>
        <v/>
      </c>
      <c r="AZ1542" s="3"/>
      <c r="BA1542" s="3"/>
      <c r="BB1542" s="3"/>
      <c r="BC1542" s="3"/>
      <c r="BD1542" s="3"/>
    </row>
    <row r="1543" spans="22:56" x14ac:dyDescent="0.25">
      <c r="V1543" s="1" t="str">
        <f t="shared" si="403"/>
        <v/>
      </c>
      <c r="X1543" s="1" t="str">
        <f t="shared" si="404"/>
        <v/>
      </c>
      <c r="Y1543" s="1" t="str">
        <f t="shared" si="405"/>
        <v/>
      </c>
      <c r="Z1543" s="1" t="str">
        <f t="shared" si="406"/>
        <v/>
      </c>
      <c r="AA1543" s="1" t="str">
        <f t="shared" si="407"/>
        <v/>
      </c>
      <c r="AB1543" s="1" t="str">
        <f t="shared" si="408"/>
        <v/>
      </c>
      <c r="AC1543" s="1" t="str">
        <f t="shared" si="409"/>
        <v/>
      </c>
      <c r="AD1543" s="1" t="str">
        <f t="shared" si="410"/>
        <v/>
      </c>
      <c r="AE1543" s="1" t="str">
        <f t="shared" si="411"/>
        <v/>
      </c>
      <c r="AF1543" s="1" t="str">
        <f t="shared" si="412"/>
        <v/>
      </c>
      <c r="AG1543" s="1" t="str">
        <f t="shared" si="413"/>
        <v/>
      </c>
      <c r="AH1543" s="1" t="str">
        <f t="shared" si="414"/>
        <v/>
      </c>
      <c r="AI1543" s="1" t="str">
        <f t="shared" si="415"/>
        <v/>
      </c>
      <c r="AV1543" s="8" t="str">
        <f t="shared" si="402"/>
        <v/>
      </c>
      <c r="AW1543" s="2" t="str">
        <f t="shared" si="416"/>
        <v/>
      </c>
      <c r="AX1543" s="3"/>
      <c r="AY1543" s="2" t="str">
        <f t="shared" si="401"/>
        <v/>
      </c>
      <c r="AZ1543" s="3"/>
      <c r="BA1543" s="3"/>
      <c r="BB1543" s="3"/>
      <c r="BC1543" s="3"/>
      <c r="BD1543" s="3"/>
    </row>
    <row r="1544" spans="22:56" x14ac:dyDescent="0.25">
      <c r="V1544" s="1" t="str">
        <f t="shared" si="403"/>
        <v/>
      </c>
      <c r="X1544" s="1" t="str">
        <f t="shared" si="404"/>
        <v/>
      </c>
      <c r="Y1544" s="1" t="str">
        <f t="shared" si="405"/>
        <v/>
      </c>
      <c r="Z1544" s="1" t="str">
        <f t="shared" si="406"/>
        <v/>
      </c>
      <c r="AA1544" s="1" t="str">
        <f t="shared" si="407"/>
        <v/>
      </c>
      <c r="AB1544" s="1" t="str">
        <f t="shared" si="408"/>
        <v/>
      </c>
      <c r="AC1544" s="1" t="str">
        <f t="shared" si="409"/>
        <v/>
      </c>
      <c r="AD1544" s="1" t="str">
        <f t="shared" si="410"/>
        <v/>
      </c>
      <c r="AE1544" s="1" t="str">
        <f t="shared" si="411"/>
        <v/>
      </c>
      <c r="AF1544" s="1" t="str">
        <f t="shared" si="412"/>
        <v/>
      </c>
      <c r="AG1544" s="1" t="str">
        <f t="shared" si="413"/>
        <v/>
      </c>
      <c r="AH1544" s="1" t="str">
        <f t="shared" si="414"/>
        <v/>
      </c>
      <c r="AI1544" s="1" t="str">
        <f t="shared" si="415"/>
        <v/>
      </c>
      <c r="AV1544" s="8" t="str">
        <f t="shared" si="402"/>
        <v/>
      </c>
      <c r="AW1544" s="2" t="str">
        <f t="shared" si="416"/>
        <v/>
      </c>
      <c r="AX1544" s="3"/>
      <c r="AY1544" s="2" t="str">
        <f t="shared" si="401"/>
        <v/>
      </c>
      <c r="AZ1544" s="3"/>
      <c r="BA1544" s="3"/>
      <c r="BB1544" s="3"/>
      <c r="BC1544" s="3"/>
      <c r="BD1544" s="3"/>
    </row>
    <row r="1545" spans="22:56" x14ac:dyDescent="0.25">
      <c r="V1545" s="1" t="str">
        <f t="shared" si="403"/>
        <v/>
      </c>
      <c r="X1545" s="1" t="str">
        <f t="shared" si="404"/>
        <v/>
      </c>
      <c r="Y1545" s="1" t="str">
        <f t="shared" si="405"/>
        <v/>
      </c>
      <c r="Z1545" s="1" t="str">
        <f t="shared" si="406"/>
        <v/>
      </c>
      <c r="AA1545" s="1" t="str">
        <f t="shared" si="407"/>
        <v/>
      </c>
      <c r="AB1545" s="1" t="str">
        <f t="shared" si="408"/>
        <v/>
      </c>
      <c r="AC1545" s="1" t="str">
        <f t="shared" si="409"/>
        <v/>
      </c>
      <c r="AD1545" s="1" t="str">
        <f t="shared" si="410"/>
        <v/>
      </c>
      <c r="AE1545" s="1" t="str">
        <f t="shared" si="411"/>
        <v/>
      </c>
      <c r="AF1545" s="1" t="str">
        <f t="shared" si="412"/>
        <v/>
      </c>
      <c r="AG1545" s="1" t="str">
        <f t="shared" si="413"/>
        <v/>
      </c>
      <c r="AH1545" s="1" t="str">
        <f t="shared" si="414"/>
        <v/>
      </c>
      <c r="AI1545" s="1" t="str">
        <f t="shared" si="415"/>
        <v/>
      </c>
      <c r="AV1545" s="8" t="str">
        <f t="shared" si="402"/>
        <v/>
      </c>
      <c r="AW1545" s="2" t="str">
        <f t="shared" si="416"/>
        <v/>
      </c>
      <c r="AX1545" s="3"/>
      <c r="AY1545" s="2" t="str">
        <f t="shared" si="401"/>
        <v/>
      </c>
      <c r="AZ1545" s="3"/>
      <c r="BA1545" s="3"/>
      <c r="BB1545" s="3"/>
      <c r="BC1545" s="3"/>
      <c r="BD1545" s="3"/>
    </row>
    <row r="1546" spans="22:56" x14ac:dyDescent="0.25">
      <c r="V1546" s="1" t="str">
        <f t="shared" si="403"/>
        <v/>
      </c>
      <c r="X1546" s="1" t="str">
        <f t="shared" si="404"/>
        <v/>
      </c>
      <c r="Y1546" s="1" t="str">
        <f t="shared" si="405"/>
        <v/>
      </c>
      <c r="Z1546" s="1" t="str">
        <f t="shared" si="406"/>
        <v/>
      </c>
      <c r="AA1546" s="1" t="str">
        <f t="shared" si="407"/>
        <v/>
      </c>
      <c r="AB1546" s="1" t="str">
        <f t="shared" si="408"/>
        <v/>
      </c>
      <c r="AC1546" s="1" t="str">
        <f t="shared" si="409"/>
        <v/>
      </c>
      <c r="AD1546" s="1" t="str">
        <f t="shared" si="410"/>
        <v/>
      </c>
      <c r="AE1546" s="1" t="str">
        <f t="shared" si="411"/>
        <v/>
      </c>
      <c r="AF1546" s="1" t="str">
        <f t="shared" si="412"/>
        <v/>
      </c>
      <c r="AG1546" s="1" t="str">
        <f t="shared" si="413"/>
        <v/>
      </c>
      <c r="AH1546" s="1" t="str">
        <f t="shared" si="414"/>
        <v/>
      </c>
      <c r="AI1546" s="1" t="str">
        <f t="shared" si="415"/>
        <v/>
      </c>
      <c r="AV1546" s="8" t="str">
        <f t="shared" si="402"/>
        <v/>
      </c>
      <c r="AW1546" s="2" t="str">
        <f t="shared" si="416"/>
        <v/>
      </c>
      <c r="AX1546" s="3"/>
      <c r="AY1546" s="2" t="str">
        <f t="shared" si="401"/>
        <v/>
      </c>
      <c r="AZ1546" s="3"/>
      <c r="BA1546" s="3"/>
      <c r="BB1546" s="3"/>
      <c r="BC1546" s="3"/>
      <c r="BD1546" s="3"/>
    </row>
    <row r="1547" spans="22:56" x14ac:dyDescent="0.25">
      <c r="V1547" s="1" t="str">
        <f t="shared" si="403"/>
        <v/>
      </c>
      <c r="X1547" s="1" t="str">
        <f t="shared" si="404"/>
        <v/>
      </c>
      <c r="Y1547" s="1" t="str">
        <f t="shared" si="405"/>
        <v/>
      </c>
      <c r="Z1547" s="1" t="str">
        <f t="shared" si="406"/>
        <v/>
      </c>
      <c r="AA1547" s="1" t="str">
        <f t="shared" si="407"/>
        <v/>
      </c>
      <c r="AB1547" s="1" t="str">
        <f t="shared" si="408"/>
        <v/>
      </c>
      <c r="AC1547" s="1" t="str">
        <f t="shared" si="409"/>
        <v/>
      </c>
      <c r="AD1547" s="1" t="str">
        <f t="shared" si="410"/>
        <v/>
      </c>
      <c r="AE1547" s="1" t="str">
        <f t="shared" si="411"/>
        <v/>
      </c>
      <c r="AF1547" s="1" t="str">
        <f t="shared" si="412"/>
        <v/>
      </c>
      <c r="AG1547" s="1" t="str">
        <f t="shared" si="413"/>
        <v/>
      </c>
      <c r="AH1547" s="1" t="str">
        <f t="shared" si="414"/>
        <v/>
      </c>
      <c r="AI1547" s="1" t="str">
        <f t="shared" si="415"/>
        <v/>
      </c>
      <c r="AV1547" s="8" t="str">
        <f t="shared" si="402"/>
        <v/>
      </c>
      <c r="AW1547" s="2" t="str">
        <f t="shared" si="416"/>
        <v/>
      </c>
      <c r="AX1547" s="3"/>
      <c r="AY1547" s="2" t="str">
        <f t="shared" si="401"/>
        <v/>
      </c>
      <c r="AZ1547" s="3"/>
      <c r="BA1547" s="3"/>
      <c r="BB1547" s="3"/>
      <c r="BC1547" s="3"/>
      <c r="BD1547" s="3"/>
    </row>
    <row r="1548" spans="22:56" x14ac:dyDescent="0.25">
      <c r="V1548" s="1" t="str">
        <f t="shared" si="403"/>
        <v/>
      </c>
      <c r="X1548" s="1" t="str">
        <f t="shared" si="404"/>
        <v/>
      </c>
      <c r="Y1548" s="1" t="str">
        <f t="shared" si="405"/>
        <v/>
      </c>
      <c r="Z1548" s="1" t="str">
        <f t="shared" si="406"/>
        <v/>
      </c>
      <c r="AA1548" s="1" t="str">
        <f t="shared" si="407"/>
        <v/>
      </c>
      <c r="AB1548" s="1" t="str">
        <f t="shared" si="408"/>
        <v/>
      </c>
      <c r="AC1548" s="1" t="str">
        <f t="shared" si="409"/>
        <v/>
      </c>
      <c r="AD1548" s="1" t="str">
        <f t="shared" si="410"/>
        <v/>
      </c>
      <c r="AE1548" s="1" t="str">
        <f t="shared" si="411"/>
        <v/>
      </c>
      <c r="AF1548" s="1" t="str">
        <f t="shared" si="412"/>
        <v/>
      </c>
      <c r="AG1548" s="1" t="str">
        <f t="shared" si="413"/>
        <v/>
      </c>
      <c r="AH1548" s="1" t="str">
        <f t="shared" si="414"/>
        <v/>
      </c>
      <c r="AI1548" s="1" t="str">
        <f t="shared" si="415"/>
        <v/>
      </c>
      <c r="AV1548" s="8" t="str">
        <f t="shared" si="402"/>
        <v/>
      </c>
      <c r="AW1548" s="2" t="str">
        <f t="shared" si="416"/>
        <v/>
      </c>
      <c r="AX1548" s="3"/>
      <c r="AY1548" s="2" t="str">
        <f t="shared" si="401"/>
        <v/>
      </c>
      <c r="AZ1548" s="3"/>
      <c r="BA1548" s="3"/>
      <c r="BB1548" s="3"/>
      <c r="BC1548" s="3"/>
      <c r="BD1548" s="3"/>
    </row>
    <row r="1549" spans="22:56" x14ac:dyDescent="0.25">
      <c r="V1549" s="1" t="str">
        <f t="shared" si="403"/>
        <v/>
      </c>
      <c r="X1549" s="1" t="str">
        <f t="shared" si="404"/>
        <v/>
      </c>
      <c r="Y1549" s="1" t="str">
        <f t="shared" si="405"/>
        <v/>
      </c>
      <c r="Z1549" s="1" t="str">
        <f t="shared" si="406"/>
        <v/>
      </c>
      <c r="AA1549" s="1" t="str">
        <f t="shared" si="407"/>
        <v/>
      </c>
      <c r="AB1549" s="1" t="str">
        <f t="shared" si="408"/>
        <v/>
      </c>
      <c r="AC1549" s="1" t="str">
        <f t="shared" si="409"/>
        <v/>
      </c>
      <c r="AD1549" s="1" t="str">
        <f t="shared" si="410"/>
        <v/>
      </c>
      <c r="AE1549" s="1" t="str">
        <f t="shared" si="411"/>
        <v/>
      </c>
      <c r="AF1549" s="1" t="str">
        <f t="shared" si="412"/>
        <v/>
      </c>
      <c r="AG1549" s="1" t="str">
        <f t="shared" si="413"/>
        <v/>
      </c>
      <c r="AH1549" s="1" t="str">
        <f t="shared" si="414"/>
        <v/>
      </c>
      <c r="AI1549" s="1" t="str">
        <f t="shared" si="415"/>
        <v/>
      </c>
      <c r="AV1549" s="8" t="str">
        <f t="shared" si="402"/>
        <v/>
      </c>
      <c r="AW1549" s="2" t="str">
        <f t="shared" si="416"/>
        <v/>
      </c>
      <c r="AX1549" s="3"/>
      <c r="AY1549" s="2" t="str">
        <f t="shared" si="401"/>
        <v/>
      </c>
      <c r="AZ1549" s="3"/>
      <c r="BA1549" s="3"/>
      <c r="BB1549" s="3"/>
      <c r="BC1549" s="3"/>
      <c r="BD1549" s="3"/>
    </row>
    <row r="1550" spans="22:56" x14ac:dyDescent="0.25">
      <c r="V1550" s="1" t="str">
        <f t="shared" si="403"/>
        <v/>
      </c>
      <c r="X1550" s="1" t="str">
        <f t="shared" si="404"/>
        <v/>
      </c>
      <c r="Y1550" s="1" t="str">
        <f t="shared" si="405"/>
        <v/>
      </c>
      <c r="Z1550" s="1" t="str">
        <f t="shared" si="406"/>
        <v/>
      </c>
      <c r="AA1550" s="1" t="str">
        <f t="shared" si="407"/>
        <v/>
      </c>
      <c r="AB1550" s="1" t="str">
        <f t="shared" si="408"/>
        <v/>
      </c>
      <c r="AC1550" s="1" t="str">
        <f t="shared" si="409"/>
        <v/>
      </c>
      <c r="AD1550" s="1" t="str">
        <f t="shared" si="410"/>
        <v/>
      </c>
      <c r="AE1550" s="1" t="str">
        <f t="shared" si="411"/>
        <v/>
      </c>
      <c r="AF1550" s="1" t="str">
        <f t="shared" si="412"/>
        <v/>
      </c>
      <c r="AG1550" s="1" t="str">
        <f t="shared" si="413"/>
        <v/>
      </c>
      <c r="AH1550" s="1" t="str">
        <f t="shared" si="414"/>
        <v/>
      </c>
      <c r="AI1550" s="1" t="str">
        <f t="shared" si="415"/>
        <v/>
      </c>
      <c r="AV1550" s="8" t="str">
        <f t="shared" si="402"/>
        <v/>
      </c>
      <c r="AW1550" s="2" t="str">
        <f t="shared" si="416"/>
        <v/>
      </c>
      <c r="AX1550" s="3"/>
      <c r="AY1550" s="2" t="str">
        <f t="shared" si="401"/>
        <v/>
      </c>
      <c r="AZ1550" s="3"/>
      <c r="BA1550" s="3"/>
      <c r="BB1550" s="3"/>
      <c r="BC1550" s="3"/>
      <c r="BD1550" s="3"/>
    </row>
    <row r="1551" spans="22:56" x14ac:dyDescent="0.25">
      <c r="V1551" s="1" t="str">
        <f t="shared" si="403"/>
        <v/>
      </c>
      <c r="X1551" s="1" t="str">
        <f t="shared" si="404"/>
        <v/>
      </c>
      <c r="Y1551" s="1" t="str">
        <f t="shared" si="405"/>
        <v/>
      </c>
      <c r="Z1551" s="1" t="str">
        <f t="shared" si="406"/>
        <v/>
      </c>
      <c r="AA1551" s="1" t="str">
        <f t="shared" si="407"/>
        <v/>
      </c>
      <c r="AB1551" s="1" t="str">
        <f t="shared" si="408"/>
        <v/>
      </c>
      <c r="AC1551" s="1" t="str">
        <f t="shared" si="409"/>
        <v/>
      </c>
      <c r="AD1551" s="1" t="str">
        <f t="shared" si="410"/>
        <v/>
      </c>
      <c r="AE1551" s="1" t="str">
        <f t="shared" si="411"/>
        <v/>
      </c>
      <c r="AF1551" s="1" t="str">
        <f t="shared" si="412"/>
        <v/>
      </c>
      <c r="AG1551" s="1" t="str">
        <f t="shared" si="413"/>
        <v/>
      </c>
      <c r="AH1551" s="1" t="str">
        <f t="shared" si="414"/>
        <v/>
      </c>
      <c r="AI1551" s="1" t="str">
        <f t="shared" si="415"/>
        <v/>
      </c>
      <c r="AV1551" s="8" t="str">
        <f t="shared" si="402"/>
        <v/>
      </c>
      <c r="AW1551" s="2" t="str">
        <f t="shared" si="416"/>
        <v/>
      </c>
      <c r="AX1551" s="3"/>
      <c r="AY1551" s="2" t="str">
        <f t="shared" si="401"/>
        <v/>
      </c>
      <c r="AZ1551" s="3"/>
      <c r="BA1551" s="3"/>
      <c r="BB1551" s="3"/>
      <c r="BC1551" s="3"/>
      <c r="BD1551" s="3"/>
    </row>
    <row r="1552" spans="22:56" x14ac:dyDescent="0.25">
      <c r="V1552" s="1" t="str">
        <f t="shared" si="403"/>
        <v/>
      </c>
      <c r="X1552" s="1" t="str">
        <f t="shared" si="404"/>
        <v/>
      </c>
      <c r="Y1552" s="1" t="str">
        <f t="shared" si="405"/>
        <v/>
      </c>
      <c r="Z1552" s="1" t="str">
        <f t="shared" si="406"/>
        <v/>
      </c>
      <c r="AA1552" s="1" t="str">
        <f t="shared" si="407"/>
        <v/>
      </c>
      <c r="AB1552" s="1" t="str">
        <f t="shared" si="408"/>
        <v/>
      </c>
      <c r="AC1552" s="1" t="str">
        <f t="shared" si="409"/>
        <v/>
      </c>
      <c r="AD1552" s="1" t="str">
        <f t="shared" si="410"/>
        <v/>
      </c>
      <c r="AE1552" s="1" t="str">
        <f t="shared" si="411"/>
        <v/>
      </c>
      <c r="AF1552" s="1" t="str">
        <f t="shared" si="412"/>
        <v/>
      </c>
      <c r="AG1552" s="1" t="str">
        <f t="shared" si="413"/>
        <v/>
      </c>
      <c r="AH1552" s="1" t="str">
        <f t="shared" si="414"/>
        <v/>
      </c>
      <c r="AI1552" s="1" t="str">
        <f t="shared" si="415"/>
        <v/>
      </c>
      <c r="AV1552" s="8" t="str">
        <f t="shared" si="402"/>
        <v/>
      </c>
      <c r="AW1552" s="2" t="str">
        <f t="shared" si="416"/>
        <v/>
      </c>
      <c r="AX1552" s="3"/>
      <c r="AY1552" s="2" t="str">
        <f t="shared" ref="AY1552:AY1615" si="417">CONCATENATE(V1584,AB1584,AC1584,AD1584,AE1584,AF1584,AG1584,AH1584,AI1584)</f>
        <v/>
      </c>
      <c r="AZ1552" s="3"/>
      <c r="BA1552" s="3"/>
      <c r="BB1552" s="3"/>
      <c r="BC1552" s="3"/>
      <c r="BD1552" s="3"/>
    </row>
    <row r="1553" spans="22:56" x14ac:dyDescent="0.25">
      <c r="V1553" s="1" t="str">
        <f t="shared" si="403"/>
        <v/>
      </c>
      <c r="X1553" s="1" t="str">
        <f t="shared" si="404"/>
        <v/>
      </c>
      <c r="Y1553" s="1" t="str">
        <f t="shared" si="405"/>
        <v/>
      </c>
      <c r="Z1553" s="1" t="str">
        <f t="shared" si="406"/>
        <v/>
      </c>
      <c r="AA1553" s="1" t="str">
        <f t="shared" si="407"/>
        <v/>
      </c>
      <c r="AB1553" s="1" t="str">
        <f t="shared" si="408"/>
        <v/>
      </c>
      <c r="AC1553" s="1" t="str">
        <f t="shared" si="409"/>
        <v/>
      </c>
      <c r="AD1553" s="1" t="str">
        <f t="shared" si="410"/>
        <v/>
      </c>
      <c r="AE1553" s="1" t="str">
        <f t="shared" si="411"/>
        <v/>
      </c>
      <c r="AF1553" s="1" t="str">
        <f t="shared" si="412"/>
        <v/>
      </c>
      <c r="AG1553" s="1" t="str">
        <f t="shared" si="413"/>
        <v/>
      </c>
      <c r="AH1553" s="1" t="str">
        <f t="shared" si="414"/>
        <v/>
      </c>
      <c r="AI1553" s="1" t="str">
        <f t="shared" si="415"/>
        <v/>
      </c>
      <c r="AV1553" s="8" t="str">
        <f t="shared" ref="AV1553:AV1616" si="418">IF(AV1552&lt;$N$14,AV1552+1,"")</f>
        <v/>
      </c>
      <c r="AW1553" s="2" t="str">
        <f t="shared" si="416"/>
        <v/>
      </c>
      <c r="AX1553" s="3"/>
      <c r="AY1553" s="2" t="str">
        <f t="shared" si="417"/>
        <v/>
      </c>
      <c r="AZ1553" s="3"/>
      <c r="BA1553" s="3"/>
      <c r="BB1553" s="3"/>
      <c r="BC1553" s="3"/>
      <c r="BD1553" s="3"/>
    </row>
    <row r="1554" spans="22:56" x14ac:dyDescent="0.25">
      <c r="V1554" s="1" t="str">
        <f t="shared" si="403"/>
        <v/>
      </c>
      <c r="X1554" s="1" t="str">
        <f t="shared" si="404"/>
        <v/>
      </c>
      <c r="Y1554" s="1" t="str">
        <f t="shared" si="405"/>
        <v/>
      </c>
      <c r="Z1554" s="1" t="str">
        <f t="shared" si="406"/>
        <v/>
      </c>
      <c r="AA1554" s="1" t="str">
        <f t="shared" si="407"/>
        <v/>
      </c>
      <c r="AB1554" s="1" t="str">
        <f t="shared" si="408"/>
        <v/>
      </c>
      <c r="AC1554" s="1" t="str">
        <f t="shared" si="409"/>
        <v/>
      </c>
      <c r="AD1554" s="1" t="str">
        <f t="shared" si="410"/>
        <v/>
      </c>
      <c r="AE1554" s="1" t="str">
        <f t="shared" si="411"/>
        <v/>
      </c>
      <c r="AF1554" s="1" t="str">
        <f t="shared" si="412"/>
        <v/>
      </c>
      <c r="AG1554" s="1" t="str">
        <f t="shared" si="413"/>
        <v/>
      </c>
      <c r="AH1554" s="1" t="str">
        <f t="shared" si="414"/>
        <v/>
      </c>
      <c r="AI1554" s="1" t="str">
        <f t="shared" si="415"/>
        <v/>
      </c>
      <c r="AV1554" s="8" t="str">
        <f t="shared" si="418"/>
        <v/>
      </c>
      <c r="AW1554" s="2" t="str">
        <f t="shared" si="416"/>
        <v/>
      </c>
      <c r="AX1554" s="3"/>
      <c r="AY1554" s="2" t="str">
        <f t="shared" si="417"/>
        <v/>
      </c>
      <c r="AZ1554" s="3"/>
      <c r="BA1554" s="3"/>
      <c r="BB1554" s="3"/>
      <c r="BC1554" s="3"/>
      <c r="BD1554" s="3"/>
    </row>
    <row r="1555" spans="22:56" x14ac:dyDescent="0.25">
      <c r="V1555" s="1" t="str">
        <f t="shared" si="403"/>
        <v/>
      </c>
      <c r="X1555" s="1" t="str">
        <f t="shared" si="404"/>
        <v/>
      </c>
      <c r="Y1555" s="1" t="str">
        <f t="shared" si="405"/>
        <v/>
      </c>
      <c r="Z1555" s="1" t="str">
        <f t="shared" si="406"/>
        <v/>
      </c>
      <c r="AA1555" s="1" t="str">
        <f t="shared" si="407"/>
        <v/>
      </c>
      <c r="AB1555" s="1" t="str">
        <f t="shared" si="408"/>
        <v/>
      </c>
      <c r="AC1555" s="1" t="str">
        <f t="shared" si="409"/>
        <v/>
      </c>
      <c r="AD1555" s="1" t="str">
        <f t="shared" si="410"/>
        <v/>
      </c>
      <c r="AE1555" s="1" t="str">
        <f t="shared" si="411"/>
        <v/>
      </c>
      <c r="AF1555" s="1" t="str">
        <f t="shared" si="412"/>
        <v/>
      </c>
      <c r="AG1555" s="1" t="str">
        <f t="shared" si="413"/>
        <v/>
      </c>
      <c r="AH1555" s="1" t="str">
        <f t="shared" si="414"/>
        <v/>
      </c>
      <c r="AI1555" s="1" t="str">
        <f t="shared" si="415"/>
        <v/>
      </c>
      <c r="AV1555" s="8" t="str">
        <f t="shared" si="418"/>
        <v/>
      </c>
      <c r="AW1555" s="2" t="str">
        <f t="shared" si="416"/>
        <v/>
      </c>
      <c r="AX1555" s="3"/>
      <c r="AY1555" s="2" t="str">
        <f t="shared" si="417"/>
        <v/>
      </c>
      <c r="AZ1555" s="3"/>
      <c r="BA1555" s="3"/>
      <c r="BB1555" s="3"/>
      <c r="BC1555" s="3"/>
      <c r="BD1555" s="3"/>
    </row>
    <row r="1556" spans="22:56" x14ac:dyDescent="0.25">
      <c r="V1556" s="1" t="str">
        <f t="shared" si="403"/>
        <v/>
      </c>
      <c r="X1556" s="1" t="str">
        <f t="shared" si="404"/>
        <v/>
      </c>
      <c r="Y1556" s="1" t="str">
        <f t="shared" si="405"/>
        <v/>
      </c>
      <c r="Z1556" s="1" t="str">
        <f t="shared" si="406"/>
        <v/>
      </c>
      <c r="AA1556" s="1" t="str">
        <f t="shared" si="407"/>
        <v/>
      </c>
      <c r="AB1556" s="1" t="str">
        <f t="shared" si="408"/>
        <v/>
      </c>
      <c r="AC1556" s="1" t="str">
        <f t="shared" si="409"/>
        <v/>
      </c>
      <c r="AD1556" s="1" t="str">
        <f t="shared" si="410"/>
        <v/>
      </c>
      <c r="AE1556" s="1" t="str">
        <f t="shared" si="411"/>
        <v/>
      </c>
      <c r="AF1556" s="1" t="str">
        <f t="shared" si="412"/>
        <v/>
      </c>
      <c r="AG1556" s="1" t="str">
        <f t="shared" si="413"/>
        <v/>
      </c>
      <c r="AH1556" s="1" t="str">
        <f t="shared" si="414"/>
        <v/>
      </c>
      <c r="AI1556" s="1" t="str">
        <f t="shared" si="415"/>
        <v/>
      </c>
      <c r="AV1556" s="8" t="str">
        <f t="shared" si="418"/>
        <v/>
      </c>
      <c r="AW1556" s="2" t="str">
        <f t="shared" si="416"/>
        <v/>
      </c>
      <c r="AX1556" s="3"/>
      <c r="AY1556" s="2" t="str">
        <f t="shared" si="417"/>
        <v/>
      </c>
      <c r="AZ1556" s="3"/>
      <c r="BA1556" s="3"/>
      <c r="BB1556" s="3"/>
      <c r="BC1556" s="3"/>
      <c r="BD1556" s="3"/>
    </row>
    <row r="1557" spans="22:56" x14ac:dyDescent="0.25">
      <c r="V1557" s="1" t="str">
        <f t="shared" si="403"/>
        <v/>
      </c>
      <c r="X1557" s="1" t="str">
        <f t="shared" si="404"/>
        <v/>
      </c>
      <c r="Y1557" s="1" t="str">
        <f t="shared" si="405"/>
        <v/>
      </c>
      <c r="Z1557" s="1" t="str">
        <f t="shared" si="406"/>
        <v/>
      </c>
      <c r="AA1557" s="1" t="str">
        <f t="shared" si="407"/>
        <v/>
      </c>
      <c r="AB1557" s="1" t="str">
        <f t="shared" si="408"/>
        <v/>
      </c>
      <c r="AC1557" s="1" t="str">
        <f t="shared" si="409"/>
        <v/>
      </c>
      <c r="AD1557" s="1" t="str">
        <f t="shared" si="410"/>
        <v/>
      </c>
      <c r="AE1557" s="1" t="str">
        <f t="shared" si="411"/>
        <v/>
      </c>
      <c r="AF1557" s="1" t="str">
        <f t="shared" si="412"/>
        <v/>
      </c>
      <c r="AG1557" s="1" t="str">
        <f t="shared" si="413"/>
        <v/>
      </c>
      <c r="AH1557" s="1" t="str">
        <f t="shared" si="414"/>
        <v/>
      </c>
      <c r="AI1557" s="1" t="str">
        <f t="shared" si="415"/>
        <v/>
      </c>
      <c r="AV1557" s="8" t="str">
        <f t="shared" si="418"/>
        <v/>
      </c>
      <c r="AW1557" s="2" t="str">
        <f t="shared" si="416"/>
        <v/>
      </c>
      <c r="AX1557" s="3"/>
      <c r="AY1557" s="2" t="str">
        <f t="shared" si="417"/>
        <v/>
      </c>
      <c r="AZ1557" s="3"/>
      <c r="BA1557" s="3"/>
      <c r="BB1557" s="3"/>
      <c r="BC1557" s="3"/>
      <c r="BD1557" s="3"/>
    </row>
    <row r="1558" spans="22:56" x14ac:dyDescent="0.25">
      <c r="V1558" s="1" t="str">
        <f t="shared" si="403"/>
        <v/>
      </c>
      <c r="X1558" s="1" t="str">
        <f t="shared" si="404"/>
        <v/>
      </c>
      <c r="Y1558" s="1" t="str">
        <f t="shared" si="405"/>
        <v/>
      </c>
      <c r="Z1558" s="1" t="str">
        <f t="shared" si="406"/>
        <v/>
      </c>
      <c r="AA1558" s="1" t="str">
        <f t="shared" si="407"/>
        <v/>
      </c>
      <c r="AB1558" s="1" t="str">
        <f t="shared" si="408"/>
        <v/>
      </c>
      <c r="AC1558" s="1" t="str">
        <f t="shared" si="409"/>
        <v/>
      </c>
      <c r="AD1558" s="1" t="str">
        <f t="shared" si="410"/>
        <v/>
      </c>
      <c r="AE1558" s="1" t="str">
        <f t="shared" si="411"/>
        <v/>
      </c>
      <c r="AF1558" s="1" t="str">
        <f t="shared" si="412"/>
        <v/>
      </c>
      <c r="AG1558" s="1" t="str">
        <f t="shared" si="413"/>
        <v/>
      </c>
      <c r="AH1558" s="1" t="str">
        <f t="shared" si="414"/>
        <v/>
      </c>
      <c r="AI1558" s="1" t="str">
        <f t="shared" si="415"/>
        <v/>
      </c>
      <c r="AV1558" s="8" t="str">
        <f t="shared" si="418"/>
        <v/>
      </c>
      <c r="AW1558" s="2" t="str">
        <f t="shared" si="416"/>
        <v/>
      </c>
      <c r="AX1558" s="3"/>
      <c r="AY1558" s="2" t="str">
        <f t="shared" si="417"/>
        <v/>
      </c>
      <c r="AZ1558" s="3"/>
      <c r="BA1558" s="3"/>
      <c r="BB1558" s="3"/>
      <c r="BC1558" s="3"/>
      <c r="BD1558" s="3"/>
    </row>
    <row r="1559" spans="22:56" x14ac:dyDescent="0.25">
      <c r="V1559" s="1" t="str">
        <f t="shared" si="403"/>
        <v/>
      </c>
      <c r="X1559" s="1" t="str">
        <f t="shared" si="404"/>
        <v/>
      </c>
      <c r="Y1559" s="1" t="str">
        <f t="shared" si="405"/>
        <v/>
      </c>
      <c r="Z1559" s="1" t="str">
        <f t="shared" si="406"/>
        <v/>
      </c>
      <c r="AA1559" s="1" t="str">
        <f t="shared" si="407"/>
        <v/>
      </c>
      <c r="AB1559" s="1" t="str">
        <f t="shared" si="408"/>
        <v/>
      </c>
      <c r="AC1559" s="1" t="str">
        <f t="shared" si="409"/>
        <v/>
      </c>
      <c r="AD1559" s="1" t="str">
        <f t="shared" si="410"/>
        <v/>
      </c>
      <c r="AE1559" s="1" t="str">
        <f t="shared" si="411"/>
        <v/>
      </c>
      <c r="AF1559" s="1" t="str">
        <f t="shared" si="412"/>
        <v/>
      </c>
      <c r="AG1559" s="1" t="str">
        <f t="shared" si="413"/>
        <v/>
      </c>
      <c r="AH1559" s="1" t="str">
        <f t="shared" si="414"/>
        <v/>
      </c>
      <c r="AI1559" s="1" t="str">
        <f t="shared" si="415"/>
        <v/>
      </c>
      <c r="AV1559" s="8" t="str">
        <f t="shared" si="418"/>
        <v/>
      </c>
      <c r="AW1559" s="2" t="str">
        <f t="shared" si="416"/>
        <v/>
      </c>
      <c r="AX1559" s="3"/>
      <c r="AY1559" s="2" t="str">
        <f t="shared" si="417"/>
        <v/>
      </c>
      <c r="AZ1559" s="3"/>
      <c r="BA1559" s="3"/>
      <c r="BB1559" s="3"/>
      <c r="BC1559" s="3"/>
      <c r="BD1559" s="3"/>
    </row>
    <row r="1560" spans="22:56" x14ac:dyDescent="0.25">
      <c r="V1560" s="1" t="str">
        <f t="shared" si="403"/>
        <v/>
      </c>
      <c r="X1560" s="1" t="str">
        <f t="shared" si="404"/>
        <v/>
      </c>
      <c r="Y1560" s="1" t="str">
        <f t="shared" si="405"/>
        <v/>
      </c>
      <c r="Z1560" s="1" t="str">
        <f t="shared" si="406"/>
        <v/>
      </c>
      <c r="AA1560" s="1" t="str">
        <f t="shared" si="407"/>
        <v/>
      </c>
      <c r="AB1560" s="1" t="str">
        <f t="shared" si="408"/>
        <v/>
      </c>
      <c r="AC1560" s="1" t="str">
        <f t="shared" si="409"/>
        <v/>
      </c>
      <c r="AD1560" s="1" t="str">
        <f t="shared" si="410"/>
        <v/>
      </c>
      <c r="AE1560" s="1" t="str">
        <f t="shared" si="411"/>
        <v/>
      </c>
      <c r="AF1560" s="1" t="str">
        <f t="shared" si="412"/>
        <v/>
      </c>
      <c r="AG1560" s="1" t="str">
        <f t="shared" si="413"/>
        <v/>
      </c>
      <c r="AH1560" s="1" t="str">
        <f t="shared" si="414"/>
        <v/>
      </c>
      <c r="AI1560" s="1" t="str">
        <f t="shared" si="415"/>
        <v/>
      </c>
      <c r="AV1560" s="8" t="str">
        <f t="shared" si="418"/>
        <v/>
      </c>
      <c r="AW1560" s="2" t="str">
        <f t="shared" si="416"/>
        <v/>
      </c>
      <c r="AX1560" s="3"/>
      <c r="AY1560" s="2" t="str">
        <f t="shared" si="417"/>
        <v/>
      </c>
      <c r="AZ1560" s="3"/>
      <c r="BA1560" s="3"/>
      <c r="BB1560" s="3"/>
      <c r="BC1560" s="3"/>
      <c r="BD1560" s="3"/>
    </row>
    <row r="1561" spans="22:56" x14ac:dyDescent="0.25">
      <c r="V1561" s="1" t="str">
        <f t="shared" si="403"/>
        <v/>
      </c>
      <c r="X1561" s="1" t="str">
        <f t="shared" si="404"/>
        <v/>
      </c>
      <c r="Y1561" s="1" t="str">
        <f t="shared" si="405"/>
        <v/>
      </c>
      <c r="Z1561" s="1" t="str">
        <f t="shared" si="406"/>
        <v/>
      </c>
      <c r="AA1561" s="1" t="str">
        <f t="shared" si="407"/>
        <v/>
      </c>
      <c r="AB1561" s="1" t="str">
        <f t="shared" si="408"/>
        <v/>
      </c>
      <c r="AC1561" s="1" t="str">
        <f t="shared" si="409"/>
        <v/>
      </c>
      <c r="AD1561" s="1" t="str">
        <f t="shared" si="410"/>
        <v/>
      </c>
      <c r="AE1561" s="1" t="str">
        <f t="shared" si="411"/>
        <v/>
      </c>
      <c r="AF1561" s="1" t="str">
        <f t="shared" si="412"/>
        <v/>
      </c>
      <c r="AG1561" s="1" t="str">
        <f t="shared" si="413"/>
        <v/>
      </c>
      <c r="AH1561" s="1" t="str">
        <f t="shared" si="414"/>
        <v/>
      </c>
      <c r="AI1561" s="1" t="str">
        <f t="shared" si="415"/>
        <v/>
      </c>
      <c r="AV1561" s="8" t="str">
        <f t="shared" si="418"/>
        <v/>
      </c>
      <c r="AW1561" s="2" t="str">
        <f t="shared" si="416"/>
        <v/>
      </c>
      <c r="AX1561" s="3"/>
      <c r="AY1561" s="2" t="str">
        <f t="shared" si="417"/>
        <v/>
      </c>
      <c r="AZ1561" s="3"/>
      <c r="BA1561" s="3"/>
      <c r="BB1561" s="3"/>
      <c r="BC1561" s="3"/>
      <c r="BD1561" s="3"/>
    </row>
    <row r="1562" spans="22:56" x14ac:dyDescent="0.25">
      <c r="V1562" s="1" t="str">
        <f t="shared" si="403"/>
        <v/>
      </c>
      <c r="X1562" s="1" t="str">
        <f t="shared" si="404"/>
        <v/>
      </c>
      <c r="Y1562" s="1" t="str">
        <f t="shared" si="405"/>
        <v/>
      </c>
      <c r="Z1562" s="1" t="str">
        <f t="shared" si="406"/>
        <v/>
      </c>
      <c r="AA1562" s="1" t="str">
        <f t="shared" si="407"/>
        <v/>
      </c>
      <c r="AB1562" s="1" t="str">
        <f t="shared" si="408"/>
        <v/>
      </c>
      <c r="AC1562" s="1" t="str">
        <f t="shared" si="409"/>
        <v/>
      </c>
      <c r="AD1562" s="1" t="str">
        <f t="shared" si="410"/>
        <v/>
      </c>
      <c r="AE1562" s="1" t="str">
        <f t="shared" si="411"/>
        <v/>
      </c>
      <c r="AF1562" s="1" t="str">
        <f t="shared" si="412"/>
        <v/>
      </c>
      <c r="AG1562" s="1" t="str">
        <f t="shared" si="413"/>
        <v/>
      </c>
      <c r="AH1562" s="1" t="str">
        <f t="shared" si="414"/>
        <v/>
      </c>
      <c r="AI1562" s="1" t="str">
        <f t="shared" si="415"/>
        <v/>
      </c>
      <c r="AV1562" s="8" t="str">
        <f t="shared" si="418"/>
        <v/>
      </c>
      <c r="AW1562" s="2" t="str">
        <f t="shared" si="416"/>
        <v/>
      </c>
      <c r="AX1562" s="3"/>
      <c r="AY1562" s="2" t="str">
        <f t="shared" si="417"/>
        <v/>
      </c>
      <c r="AZ1562" s="3"/>
      <c r="BA1562" s="3"/>
      <c r="BB1562" s="3"/>
      <c r="BC1562" s="3"/>
      <c r="BD1562" s="3"/>
    </row>
    <row r="1563" spans="22:56" x14ac:dyDescent="0.25">
      <c r="V1563" s="1" t="str">
        <f t="shared" si="403"/>
        <v/>
      </c>
      <c r="X1563" s="1" t="str">
        <f t="shared" si="404"/>
        <v/>
      </c>
      <c r="Y1563" s="1" t="str">
        <f t="shared" si="405"/>
        <v/>
      </c>
      <c r="Z1563" s="1" t="str">
        <f t="shared" si="406"/>
        <v/>
      </c>
      <c r="AA1563" s="1" t="str">
        <f t="shared" si="407"/>
        <v/>
      </c>
      <c r="AB1563" s="1" t="str">
        <f t="shared" si="408"/>
        <v/>
      </c>
      <c r="AC1563" s="1" t="str">
        <f t="shared" si="409"/>
        <v/>
      </c>
      <c r="AD1563" s="1" t="str">
        <f t="shared" si="410"/>
        <v/>
      </c>
      <c r="AE1563" s="1" t="str">
        <f t="shared" si="411"/>
        <v/>
      </c>
      <c r="AF1563" s="1" t="str">
        <f t="shared" si="412"/>
        <v/>
      </c>
      <c r="AG1563" s="1" t="str">
        <f t="shared" si="413"/>
        <v/>
      </c>
      <c r="AH1563" s="1" t="str">
        <f t="shared" si="414"/>
        <v/>
      </c>
      <c r="AI1563" s="1" t="str">
        <f t="shared" si="415"/>
        <v/>
      </c>
      <c r="AV1563" s="8" t="str">
        <f t="shared" si="418"/>
        <v/>
      </c>
      <c r="AW1563" s="2" t="str">
        <f t="shared" si="416"/>
        <v/>
      </c>
      <c r="AX1563" s="3"/>
      <c r="AY1563" s="2" t="str">
        <f t="shared" si="417"/>
        <v/>
      </c>
      <c r="AZ1563" s="3"/>
      <c r="BA1563" s="3"/>
      <c r="BB1563" s="3"/>
      <c r="BC1563" s="3"/>
      <c r="BD1563" s="3"/>
    </row>
    <row r="1564" spans="22:56" x14ac:dyDescent="0.25">
      <c r="V1564" s="1" t="str">
        <f t="shared" si="403"/>
        <v/>
      </c>
      <c r="X1564" s="1" t="str">
        <f t="shared" si="404"/>
        <v/>
      </c>
      <c r="Y1564" s="1" t="str">
        <f t="shared" si="405"/>
        <v/>
      </c>
      <c r="Z1564" s="1" t="str">
        <f t="shared" si="406"/>
        <v/>
      </c>
      <c r="AA1564" s="1" t="str">
        <f t="shared" si="407"/>
        <v/>
      </c>
      <c r="AB1564" s="1" t="str">
        <f t="shared" si="408"/>
        <v/>
      </c>
      <c r="AC1564" s="1" t="str">
        <f t="shared" si="409"/>
        <v/>
      </c>
      <c r="AD1564" s="1" t="str">
        <f t="shared" si="410"/>
        <v/>
      </c>
      <c r="AE1564" s="1" t="str">
        <f t="shared" si="411"/>
        <v/>
      </c>
      <c r="AF1564" s="1" t="str">
        <f t="shared" si="412"/>
        <v/>
      </c>
      <c r="AG1564" s="1" t="str">
        <f t="shared" si="413"/>
        <v/>
      </c>
      <c r="AH1564" s="1" t="str">
        <f t="shared" si="414"/>
        <v/>
      </c>
      <c r="AI1564" s="1" t="str">
        <f t="shared" si="415"/>
        <v/>
      </c>
      <c r="AV1564" s="8" t="str">
        <f t="shared" si="418"/>
        <v/>
      </c>
      <c r="AW1564" s="2" t="str">
        <f t="shared" si="416"/>
        <v/>
      </c>
      <c r="AX1564" s="3"/>
      <c r="AY1564" s="2" t="str">
        <f t="shared" si="417"/>
        <v/>
      </c>
      <c r="AZ1564" s="3"/>
      <c r="BA1564" s="3"/>
      <c r="BB1564" s="3"/>
      <c r="BC1564" s="3"/>
      <c r="BD1564" s="3"/>
    </row>
    <row r="1565" spans="22:56" x14ac:dyDescent="0.25">
      <c r="V1565" s="1" t="str">
        <f t="shared" si="403"/>
        <v/>
      </c>
      <c r="X1565" s="1" t="str">
        <f t="shared" si="404"/>
        <v/>
      </c>
      <c r="Y1565" s="1" t="str">
        <f t="shared" si="405"/>
        <v/>
      </c>
      <c r="Z1565" s="1" t="str">
        <f t="shared" si="406"/>
        <v/>
      </c>
      <c r="AA1565" s="1" t="str">
        <f t="shared" si="407"/>
        <v/>
      </c>
      <c r="AB1565" s="1" t="str">
        <f t="shared" si="408"/>
        <v/>
      </c>
      <c r="AC1565" s="1" t="str">
        <f t="shared" si="409"/>
        <v/>
      </c>
      <c r="AD1565" s="1" t="str">
        <f t="shared" si="410"/>
        <v/>
      </c>
      <c r="AE1565" s="1" t="str">
        <f t="shared" si="411"/>
        <v/>
      </c>
      <c r="AF1565" s="1" t="str">
        <f t="shared" si="412"/>
        <v/>
      </c>
      <c r="AG1565" s="1" t="str">
        <f t="shared" si="413"/>
        <v/>
      </c>
      <c r="AH1565" s="1" t="str">
        <f t="shared" si="414"/>
        <v/>
      </c>
      <c r="AI1565" s="1" t="str">
        <f t="shared" si="415"/>
        <v/>
      </c>
      <c r="AV1565" s="8" t="str">
        <f t="shared" si="418"/>
        <v/>
      </c>
      <c r="AW1565" s="2" t="str">
        <f t="shared" si="416"/>
        <v/>
      </c>
      <c r="AX1565" s="3"/>
      <c r="AY1565" s="2" t="str">
        <f t="shared" si="417"/>
        <v/>
      </c>
      <c r="AZ1565" s="3"/>
      <c r="BA1565" s="3"/>
      <c r="BB1565" s="3"/>
      <c r="BC1565" s="3"/>
      <c r="BD1565" s="3"/>
    </row>
    <row r="1566" spans="22:56" x14ac:dyDescent="0.25">
      <c r="V1566" s="1" t="str">
        <f t="shared" si="403"/>
        <v/>
      </c>
      <c r="X1566" s="1" t="str">
        <f t="shared" si="404"/>
        <v/>
      </c>
      <c r="Y1566" s="1" t="str">
        <f t="shared" si="405"/>
        <v/>
      </c>
      <c r="Z1566" s="1" t="str">
        <f t="shared" si="406"/>
        <v/>
      </c>
      <c r="AA1566" s="1" t="str">
        <f t="shared" si="407"/>
        <v/>
      </c>
      <c r="AB1566" s="1" t="str">
        <f t="shared" si="408"/>
        <v/>
      </c>
      <c r="AC1566" s="1" t="str">
        <f t="shared" si="409"/>
        <v/>
      </c>
      <c r="AD1566" s="1" t="str">
        <f t="shared" si="410"/>
        <v/>
      </c>
      <c r="AE1566" s="1" t="str">
        <f t="shared" si="411"/>
        <v/>
      </c>
      <c r="AF1566" s="1" t="str">
        <f t="shared" si="412"/>
        <v/>
      </c>
      <c r="AG1566" s="1" t="str">
        <f t="shared" si="413"/>
        <v/>
      </c>
      <c r="AH1566" s="1" t="str">
        <f t="shared" si="414"/>
        <v/>
      </c>
      <c r="AI1566" s="1" t="str">
        <f t="shared" si="415"/>
        <v/>
      </c>
      <c r="AV1566" s="8" t="str">
        <f t="shared" si="418"/>
        <v/>
      </c>
      <c r="AW1566" s="2" t="str">
        <f t="shared" si="416"/>
        <v/>
      </c>
      <c r="AX1566" s="3"/>
      <c r="AY1566" s="2" t="str">
        <f t="shared" si="417"/>
        <v/>
      </c>
      <c r="AZ1566" s="3"/>
      <c r="BA1566" s="3"/>
      <c r="BB1566" s="3"/>
      <c r="BC1566" s="3"/>
      <c r="BD1566" s="3"/>
    </row>
    <row r="1567" spans="22:56" x14ac:dyDescent="0.25">
      <c r="V1567" s="1" t="str">
        <f t="shared" si="403"/>
        <v/>
      </c>
      <c r="X1567" s="1" t="str">
        <f t="shared" si="404"/>
        <v/>
      </c>
      <c r="Y1567" s="1" t="str">
        <f t="shared" si="405"/>
        <v/>
      </c>
      <c r="Z1567" s="1" t="str">
        <f t="shared" si="406"/>
        <v/>
      </c>
      <c r="AA1567" s="1" t="str">
        <f t="shared" si="407"/>
        <v/>
      </c>
      <c r="AB1567" s="1" t="str">
        <f t="shared" si="408"/>
        <v/>
      </c>
      <c r="AC1567" s="1" t="str">
        <f t="shared" si="409"/>
        <v/>
      </c>
      <c r="AD1567" s="1" t="str">
        <f t="shared" si="410"/>
        <v/>
      </c>
      <c r="AE1567" s="1" t="str">
        <f t="shared" si="411"/>
        <v/>
      </c>
      <c r="AF1567" s="1" t="str">
        <f t="shared" si="412"/>
        <v/>
      </c>
      <c r="AG1567" s="1" t="str">
        <f t="shared" si="413"/>
        <v/>
      </c>
      <c r="AH1567" s="1" t="str">
        <f t="shared" si="414"/>
        <v/>
      </c>
      <c r="AI1567" s="1" t="str">
        <f t="shared" si="415"/>
        <v/>
      </c>
      <c r="AV1567" s="8" t="str">
        <f t="shared" si="418"/>
        <v/>
      </c>
      <c r="AW1567" s="2" t="str">
        <f t="shared" si="416"/>
        <v/>
      </c>
      <c r="AX1567" s="3"/>
      <c r="AY1567" s="2" t="str">
        <f t="shared" si="417"/>
        <v/>
      </c>
      <c r="AZ1567" s="3"/>
      <c r="BA1567" s="3"/>
      <c r="BB1567" s="3"/>
      <c r="BC1567" s="3"/>
      <c r="BD1567" s="3"/>
    </row>
    <row r="1568" spans="22:56" x14ac:dyDescent="0.25">
      <c r="V1568" s="1" t="str">
        <f t="shared" si="403"/>
        <v/>
      </c>
      <c r="X1568" s="1" t="str">
        <f t="shared" si="404"/>
        <v/>
      </c>
      <c r="Y1568" s="1" t="str">
        <f t="shared" si="405"/>
        <v/>
      </c>
      <c r="Z1568" s="1" t="str">
        <f t="shared" si="406"/>
        <v/>
      </c>
      <c r="AA1568" s="1" t="str">
        <f t="shared" si="407"/>
        <v/>
      </c>
      <c r="AB1568" s="1" t="str">
        <f t="shared" si="408"/>
        <v/>
      </c>
      <c r="AC1568" s="1" t="str">
        <f t="shared" si="409"/>
        <v/>
      </c>
      <c r="AD1568" s="1" t="str">
        <f t="shared" si="410"/>
        <v/>
      </c>
      <c r="AE1568" s="1" t="str">
        <f t="shared" si="411"/>
        <v/>
      </c>
      <c r="AF1568" s="1" t="str">
        <f t="shared" si="412"/>
        <v/>
      </c>
      <c r="AG1568" s="1" t="str">
        <f t="shared" si="413"/>
        <v/>
      </c>
      <c r="AH1568" s="1" t="str">
        <f t="shared" si="414"/>
        <v/>
      </c>
      <c r="AI1568" s="1" t="str">
        <f t="shared" si="415"/>
        <v/>
      </c>
      <c r="AV1568" s="8" t="str">
        <f t="shared" si="418"/>
        <v/>
      </c>
      <c r="AW1568" s="2" t="str">
        <f t="shared" si="416"/>
        <v/>
      </c>
      <c r="AX1568" s="3"/>
      <c r="AY1568" s="2" t="str">
        <f t="shared" si="417"/>
        <v/>
      </c>
      <c r="AZ1568" s="3"/>
      <c r="BA1568" s="3"/>
      <c r="BB1568" s="3"/>
      <c r="BC1568" s="3"/>
      <c r="BD1568" s="3"/>
    </row>
    <row r="1569" spans="22:56" x14ac:dyDescent="0.25">
      <c r="V1569" s="1" t="str">
        <f t="shared" si="403"/>
        <v/>
      </c>
      <c r="X1569" s="1" t="str">
        <f t="shared" si="404"/>
        <v/>
      </c>
      <c r="Y1569" s="1" t="str">
        <f t="shared" si="405"/>
        <v/>
      </c>
      <c r="Z1569" s="1" t="str">
        <f t="shared" si="406"/>
        <v/>
      </c>
      <c r="AA1569" s="1" t="str">
        <f t="shared" si="407"/>
        <v/>
      </c>
      <c r="AB1569" s="1" t="str">
        <f t="shared" si="408"/>
        <v/>
      </c>
      <c r="AC1569" s="1" t="str">
        <f t="shared" si="409"/>
        <v/>
      </c>
      <c r="AD1569" s="1" t="str">
        <f t="shared" si="410"/>
        <v/>
      </c>
      <c r="AE1569" s="1" t="str">
        <f t="shared" si="411"/>
        <v/>
      </c>
      <c r="AF1569" s="1" t="str">
        <f t="shared" si="412"/>
        <v/>
      </c>
      <c r="AG1569" s="1" t="str">
        <f t="shared" si="413"/>
        <v/>
      </c>
      <c r="AH1569" s="1" t="str">
        <f t="shared" si="414"/>
        <v/>
      </c>
      <c r="AI1569" s="1" t="str">
        <f t="shared" si="415"/>
        <v/>
      </c>
      <c r="AV1569" s="8" t="str">
        <f t="shared" si="418"/>
        <v/>
      </c>
      <c r="AW1569" s="2" t="str">
        <f t="shared" si="416"/>
        <v/>
      </c>
      <c r="AX1569" s="3"/>
      <c r="AY1569" s="2" t="str">
        <f t="shared" si="417"/>
        <v/>
      </c>
      <c r="AZ1569" s="3"/>
      <c r="BA1569" s="3"/>
      <c r="BB1569" s="3"/>
      <c r="BC1569" s="3"/>
      <c r="BD1569" s="3"/>
    </row>
    <row r="1570" spans="22:56" x14ac:dyDescent="0.25">
      <c r="V1570" s="1" t="str">
        <f t="shared" si="403"/>
        <v/>
      </c>
      <c r="X1570" s="1" t="str">
        <f t="shared" si="404"/>
        <v/>
      </c>
      <c r="Y1570" s="1" t="str">
        <f t="shared" si="405"/>
        <v/>
      </c>
      <c r="Z1570" s="1" t="str">
        <f t="shared" si="406"/>
        <v/>
      </c>
      <c r="AA1570" s="1" t="str">
        <f t="shared" si="407"/>
        <v/>
      </c>
      <c r="AB1570" s="1" t="str">
        <f t="shared" si="408"/>
        <v/>
      </c>
      <c r="AC1570" s="1" t="str">
        <f t="shared" si="409"/>
        <v/>
      </c>
      <c r="AD1570" s="1" t="str">
        <f t="shared" si="410"/>
        <v/>
      </c>
      <c r="AE1570" s="1" t="str">
        <f t="shared" si="411"/>
        <v/>
      </c>
      <c r="AF1570" s="1" t="str">
        <f t="shared" si="412"/>
        <v/>
      </c>
      <c r="AG1570" s="1" t="str">
        <f t="shared" si="413"/>
        <v/>
      </c>
      <c r="AH1570" s="1" t="str">
        <f t="shared" si="414"/>
        <v/>
      </c>
      <c r="AI1570" s="1" t="str">
        <f t="shared" si="415"/>
        <v/>
      </c>
      <c r="AV1570" s="8" t="str">
        <f t="shared" si="418"/>
        <v/>
      </c>
      <c r="AW1570" s="2" t="str">
        <f t="shared" si="416"/>
        <v/>
      </c>
      <c r="AX1570" s="3"/>
      <c r="AY1570" s="2" t="str">
        <f t="shared" si="417"/>
        <v/>
      </c>
      <c r="AZ1570" s="3"/>
      <c r="BA1570" s="3"/>
      <c r="BB1570" s="3"/>
      <c r="BC1570" s="3"/>
      <c r="BD1570" s="3"/>
    </row>
    <row r="1571" spans="22:56" x14ac:dyDescent="0.25">
      <c r="V1571" s="1" t="str">
        <f t="shared" si="403"/>
        <v/>
      </c>
      <c r="X1571" s="1" t="str">
        <f t="shared" si="404"/>
        <v/>
      </c>
      <c r="Y1571" s="1" t="str">
        <f t="shared" si="405"/>
        <v/>
      </c>
      <c r="Z1571" s="1" t="str">
        <f t="shared" si="406"/>
        <v/>
      </c>
      <c r="AA1571" s="1" t="str">
        <f t="shared" si="407"/>
        <v/>
      </c>
      <c r="AB1571" s="1" t="str">
        <f t="shared" si="408"/>
        <v/>
      </c>
      <c r="AC1571" s="1" t="str">
        <f t="shared" si="409"/>
        <v/>
      </c>
      <c r="AD1571" s="1" t="str">
        <f t="shared" si="410"/>
        <v/>
      </c>
      <c r="AE1571" s="1" t="str">
        <f t="shared" si="411"/>
        <v/>
      </c>
      <c r="AF1571" s="1" t="str">
        <f t="shared" si="412"/>
        <v/>
      </c>
      <c r="AG1571" s="1" t="str">
        <f t="shared" si="413"/>
        <v/>
      </c>
      <c r="AH1571" s="1" t="str">
        <f t="shared" si="414"/>
        <v/>
      </c>
      <c r="AI1571" s="1" t="str">
        <f t="shared" si="415"/>
        <v/>
      </c>
      <c r="AV1571" s="8" t="str">
        <f t="shared" si="418"/>
        <v/>
      </c>
      <c r="AW1571" s="2" t="str">
        <f t="shared" si="416"/>
        <v/>
      </c>
      <c r="AX1571" s="3"/>
      <c r="AY1571" s="2" t="str">
        <f t="shared" si="417"/>
        <v/>
      </c>
      <c r="AZ1571" s="3"/>
      <c r="BA1571" s="3"/>
      <c r="BB1571" s="3"/>
      <c r="BC1571" s="3"/>
      <c r="BD1571" s="3"/>
    </row>
    <row r="1572" spans="22:56" x14ac:dyDescent="0.25">
      <c r="V1572" s="1" t="str">
        <f t="shared" si="403"/>
        <v/>
      </c>
      <c r="X1572" s="1" t="str">
        <f t="shared" si="404"/>
        <v/>
      </c>
      <c r="Y1572" s="1" t="str">
        <f t="shared" si="405"/>
        <v/>
      </c>
      <c r="Z1572" s="1" t="str">
        <f t="shared" si="406"/>
        <v/>
      </c>
      <c r="AA1572" s="1" t="str">
        <f t="shared" si="407"/>
        <v/>
      </c>
      <c r="AB1572" s="1" t="str">
        <f t="shared" si="408"/>
        <v/>
      </c>
      <c r="AC1572" s="1" t="str">
        <f t="shared" si="409"/>
        <v/>
      </c>
      <c r="AD1572" s="1" t="str">
        <f t="shared" si="410"/>
        <v/>
      </c>
      <c r="AE1572" s="1" t="str">
        <f t="shared" si="411"/>
        <v/>
      </c>
      <c r="AF1572" s="1" t="str">
        <f t="shared" si="412"/>
        <v/>
      </c>
      <c r="AG1572" s="1" t="str">
        <f t="shared" si="413"/>
        <v/>
      </c>
      <c r="AH1572" s="1" t="str">
        <f t="shared" si="414"/>
        <v/>
      </c>
      <c r="AI1572" s="1" t="str">
        <f t="shared" si="415"/>
        <v/>
      </c>
      <c r="AV1572" s="8" t="str">
        <f t="shared" si="418"/>
        <v/>
      </c>
      <c r="AW1572" s="2" t="str">
        <f t="shared" si="416"/>
        <v/>
      </c>
      <c r="AX1572" s="3"/>
      <c r="AY1572" s="2" t="str">
        <f t="shared" si="417"/>
        <v/>
      </c>
      <c r="AZ1572" s="3"/>
      <c r="BA1572" s="3"/>
      <c r="BB1572" s="3"/>
      <c r="BC1572" s="3"/>
      <c r="BD1572" s="3"/>
    </row>
    <row r="1573" spans="22:56" x14ac:dyDescent="0.25">
      <c r="V1573" s="1" t="str">
        <f t="shared" si="403"/>
        <v/>
      </c>
      <c r="X1573" s="1" t="str">
        <f t="shared" si="404"/>
        <v/>
      </c>
      <c r="Y1573" s="1" t="str">
        <f t="shared" si="405"/>
        <v/>
      </c>
      <c r="Z1573" s="1" t="str">
        <f t="shared" si="406"/>
        <v/>
      </c>
      <c r="AA1573" s="1" t="str">
        <f t="shared" si="407"/>
        <v/>
      </c>
      <c r="AB1573" s="1" t="str">
        <f t="shared" si="408"/>
        <v/>
      </c>
      <c r="AC1573" s="1" t="str">
        <f t="shared" si="409"/>
        <v/>
      </c>
      <c r="AD1573" s="1" t="str">
        <f t="shared" si="410"/>
        <v/>
      </c>
      <c r="AE1573" s="1" t="str">
        <f t="shared" si="411"/>
        <v/>
      </c>
      <c r="AF1573" s="1" t="str">
        <f t="shared" si="412"/>
        <v/>
      </c>
      <c r="AG1573" s="1" t="str">
        <f t="shared" si="413"/>
        <v/>
      </c>
      <c r="AH1573" s="1" t="str">
        <f t="shared" si="414"/>
        <v/>
      </c>
      <c r="AI1573" s="1" t="str">
        <f t="shared" si="415"/>
        <v/>
      </c>
      <c r="AV1573" s="8" t="str">
        <f t="shared" si="418"/>
        <v/>
      </c>
      <c r="AW1573" s="2" t="str">
        <f t="shared" si="416"/>
        <v/>
      </c>
      <c r="AX1573" s="3"/>
      <c r="AY1573" s="2" t="str">
        <f t="shared" si="417"/>
        <v/>
      </c>
      <c r="AZ1573" s="3"/>
      <c r="BA1573" s="3"/>
      <c r="BB1573" s="3"/>
      <c r="BC1573" s="3"/>
      <c r="BD1573" s="3"/>
    </row>
    <row r="1574" spans="22:56" x14ac:dyDescent="0.25">
      <c r="V1574" s="1" t="str">
        <f t="shared" si="403"/>
        <v/>
      </c>
      <c r="X1574" s="1" t="str">
        <f t="shared" si="404"/>
        <v/>
      </c>
      <c r="Y1574" s="1" t="str">
        <f t="shared" si="405"/>
        <v/>
      </c>
      <c r="Z1574" s="1" t="str">
        <f t="shared" si="406"/>
        <v/>
      </c>
      <c r="AA1574" s="1" t="str">
        <f t="shared" si="407"/>
        <v/>
      </c>
      <c r="AB1574" s="1" t="str">
        <f t="shared" si="408"/>
        <v/>
      </c>
      <c r="AC1574" s="1" t="str">
        <f t="shared" si="409"/>
        <v/>
      </c>
      <c r="AD1574" s="1" t="str">
        <f t="shared" si="410"/>
        <v/>
      </c>
      <c r="AE1574" s="1" t="str">
        <f t="shared" si="411"/>
        <v/>
      </c>
      <c r="AF1574" s="1" t="str">
        <f t="shared" si="412"/>
        <v/>
      </c>
      <c r="AG1574" s="1" t="str">
        <f t="shared" si="413"/>
        <v/>
      </c>
      <c r="AH1574" s="1" t="str">
        <f t="shared" si="414"/>
        <v/>
      </c>
      <c r="AI1574" s="1" t="str">
        <f t="shared" si="415"/>
        <v/>
      </c>
      <c r="AV1574" s="8" t="str">
        <f t="shared" si="418"/>
        <v/>
      </c>
      <c r="AW1574" s="2" t="str">
        <f t="shared" si="416"/>
        <v/>
      </c>
      <c r="AX1574" s="3"/>
      <c r="AY1574" s="2" t="str">
        <f t="shared" si="417"/>
        <v/>
      </c>
      <c r="AZ1574" s="3"/>
      <c r="BA1574" s="3"/>
      <c r="BB1574" s="3"/>
      <c r="BC1574" s="3"/>
      <c r="BD1574" s="3"/>
    </row>
    <row r="1575" spans="22:56" x14ac:dyDescent="0.25">
      <c r="V1575" s="1" t="str">
        <f t="shared" si="403"/>
        <v/>
      </c>
      <c r="X1575" s="1" t="str">
        <f t="shared" si="404"/>
        <v/>
      </c>
      <c r="Y1575" s="1" t="str">
        <f t="shared" si="405"/>
        <v/>
      </c>
      <c r="Z1575" s="1" t="str">
        <f t="shared" si="406"/>
        <v/>
      </c>
      <c r="AA1575" s="1" t="str">
        <f t="shared" si="407"/>
        <v/>
      </c>
      <c r="AB1575" s="1" t="str">
        <f t="shared" si="408"/>
        <v/>
      </c>
      <c r="AC1575" s="1" t="str">
        <f t="shared" si="409"/>
        <v/>
      </c>
      <c r="AD1575" s="1" t="str">
        <f t="shared" si="410"/>
        <v/>
      </c>
      <c r="AE1575" s="1" t="str">
        <f t="shared" si="411"/>
        <v/>
      </c>
      <c r="AF1575" s="1" t="str">
        <f t="shared" si="412"/>
        <v/>
      </c>
      <c r="AG1575" s="1" t="str">
        <f t="shared" si="413"/>
        <v/>
      </c>
      <c r="AH1575" s="1" t="str">
        <f t="shared" si="414"/>
        <v/>
      </c>
      <c r="AI1575" s="1" t="str">
        <f t="shared" si="415"/>
        <v/>
      </c>
      <c r="AV1575" s="8" t="str">
        <f t="shared" si="418"/>
        <v/>
      </c>
      <c r="AW1575" s="2" t="str">
        <f t="shared" si="416"/>
        <v/>
      </c>
      <c r="AX1575" s="3"/>
      <c r="AY1575" s="2" t="str">
        <f t="shared" si="417"/>
        <v/>
      </c>
      <c r="AZ1575" s="3"/>
      <c r="BA1575" s="3"/>
      <c r="BB1575" s="3"/>
      <c r="BC1575" s="3"/>
      <c r="BD1575" s="3"/>
    </row>
    <row r="1576" spans="22:56" x14ac:dyDescent="0.25">
      <c r="V1576" s="1" t="str">
        <f t="shared" si="403"/>
        <v/>
      </c>
      <c r="X1576" s="1" t="str">
        <f t="shared" si="404"/>
        <v/>
      </c>
      <c r="Y1576" s="1" t="str">
        <f t="shared" si="405"/>
        <v/>
      </c>
      <c r="Z1576" s="1" t="str">
        <f t="shared" si="406"/>
        <v/>
      </c>
      <c r="AA1576" s="1" t="str">
        <f t="shared" si="407"/>
        <v/>
      </c>
      <c r="AB1576" s="1" t="str">
        <f t="shared" si="408"/>
        <v/>
      </c>
      <c r="AC1576" s="1" t="str">
        <f t="shared" si="409"/>
        <v/>
      </c>
      <c r="AD1576" s="1" t="str">
        <f t="shared" si="410"/>
        <v/>
      </c>
      <c r="AE1576" s="1" t="str">
        <f t="shared" si="411"/>
        <v/>
      </c>
      <c r="AF1576" s="1" t="str">
        <f t="shared" si="412"/>
        <v/>
      </c>
      <c r="AG1576" s="1" t="str">
        <f t="shared" si="413"/>
        <v/>
      </c>
      <c r="AH1576" s="1" t="str">
        <f t="shared" si="414"/>
        <v/>
      </c>
      <c r="AI1576" s="1" t="str">
        <f t="shared" si="415"/>
        <v/>
      </c>
      <c r="AV1576" s="8" t="str">
        <f t="shared" si="418"/>
        <v/>
      </c>
      <c r="AW1576" s="2" t="str">
        <f t="shared" si="416"/>
        <v/>
      </c>
      <c r="AX1576" s="3"/>
      <c r="AY1576" s="2" t="str">
        <f t="shared" si="417"/>
        <v/>
      </c>
      <c r="AZ1576" s="3"/>
      <c r="BA1576" s="3"/>
      <c r="BB1576" s="3"/>
      <c r="BC1576" s="3"/>
      <c r="BD1576" s="3"/>
    </row>
    <row r="1577" spans="22:56" x14ac:dyDescent="0.25">
      <c r="V1577" s="1" t="str">
        <f t="shared" si="403"/>
        <v/>
      </c>
      <c r="X1577" s="1" t="str">
        <f t="shared" si="404"/>
        <v/>
      </c>
      <c r="Y1577" s="1" t="str">
        <f t="shared" si="405"/>
        <v/>
      </c>
      <c r="Z1577" s="1" t="str">
        <f t="shared" si="406"/>
        <v/>
      </c>
      <c r="AA1577" s="1" t="str">
        <f t="shared" si="407"/>
        <v/>
      </c>
      <c r="AB1577" s="1" t="str">
        <f t="shared" si="408"/>
        <v/>
      </c>
      <c r="AC1577" s="1" t="str">
        <f t="shared" si="409"/>
        <v/>
      </c>
      <c r="AD1577" s="1" t="str">
        <f t="shared" si="410"/>
        <v/>
      </c>
      <c r="AE1577" s="1" t="str">
        <f t="shared" si="411"/>
        <v/>
      </c>
      <c r="AF1577" s="1" t="str">
        <f t="shared" si="412"/>
        <v/>
      </c>
      <c r="AG1577" s="1" t="str">
        <f t="shared" si="413"/>
        <v/>
      </c>
      <c r="AH1577" s="1" t="str">
        <f t="shared" si="414"/>
        <v/>
      </c>
      <c r="AI1577" s="1" t="str">
        <f t="shared" si="415"/>
        <v/>
      </c>
      <c r="AV1577" s="8" t="str">
        <f t="shared" si="418"/>
        <v/>
      </c>
      <c r="AW1577" s="2" t="str">
        <f t="shared" si="416"/>
        <v/>
      </c>
      <c r="AX1577" s="3"/>
      <c r="AY1577" s="2" t="str">
        <f t="shared" si="417"/>
        <v/>
      </c>
      <c r="AZ1577" s="3"/>
      <c r="BA1577" s="3"/>
      <c r="BB1577" s="3"/>
      <c r="BC1577" s="3"/>
      <c r="BD1577" s="3"/>
    </row>
    <row r="1578" spans="22:56" x14ac:dyDescent="0.25">
      <c r="V1578" s="1" t="str">
        <f t="shared" si="403"/>
        <v/>
      </c>
      <c r="X1578" s="1" t="str">
        <f t="shared" si="404"/>
        <v/>
      </c>
      <c r="Y1578" s="1" t="str">
        <f t="shared" si="405"/>
        <v/>
      </c>
      <c r="Z1578" s="1" t="str">
        <f t="shared" si="406"/>
        <v/>
      </c>
      <c r="AA1578" s="1" t="str">
        <f t="shared" si="407"/>
        <v/>
      </c>
      <c r="AB1578" s="1" t="str">
        <f t="shared" si="408"/>
        <v/>
      </c>
      <c r="AC1578" s="1" t="str">
        <f t="shared" si="409"/>
        <v/>
      </c>
      <c r="AD1578" s="1" t="str">
        <f t="shared" si="410"/>
        <v/>
      </c>
      <c r="AE1578" s="1" t="str">
        <f t="shared" si="411"/>
        <v/>
      </c>
      <c r="AF1578" s="1" t="str">
        <f t="shared" si="412"/>
        <v/>
      </c>
      <c r="AG1578" s="1" t="str">
        <f t="shared" si="413"/>
        <v/>
      </c>
      <c r="AH1578" s="1" t="str">
        <f t="shared" si="414"/>
        <v/>
      </c>
      <c r="AI1578" s="1" t="str">
        <f t="shared" si="415"/>
        <v/>
      </c>
      <c r="AV1578" s="8" t="str">
        <f t="shared" si="418"/>
        <v/>
      </c>
      <c r="AW1578" s="2" t="str">
        <f t="shared" si="416"/>
        <v/>
      </c>
      <c r="AX1578" s="3"/>
      <c r="AY1578" s="2" t="str">
        <f t="shared" si="417"/>
        <v/>
      </c>
      <c r="AZ1578" s="3"/>
      <c r="BA1578" s="3"/>
      <c r="BB1578" s="3"/>
      <c r="BC1578" s="3"/>
      <c r="BD1578" s="3"/>
    </row>
    <row r="1579" spans="22:56" x14ac:dyDescent="0.25">
      <c r="V1579" s="1" t="str">
        <f t="shared" si="403"/>
        <v/>
      </c>
      <c r="X1579" s="1" t="str">
        <f t="shared" si="404"/>
        <v/>
      </c>
      <c r="Y1579" s="1" t="str">
        <f t="shared" si="405"/>
        <v/>
      </c>
      <c r="Z1579" s="1" t="str">
        <f t="shared" si="406"/>
        <v/>
      </c>
      <c r="AA1579" s="1" t="str">
        <f t="shared" si="407"/>
        <v/>
      </c>
      <c r="AB1579" s="1" t="str">
        <f t="shared" si="408"/>
        <v/>
      </c>
      <c r="AC1579" s="1" t="str">
        <f t="shared" si="409"/>
        <v/>
      </c>
      <c r="AD1579" s="1" t="str">
        <f t="shared" si="410"/>
        <v/>
      </c>
      <c r="AE1579" s="1" t="str">
        <f t="shared" si="411"/>
        <v/>
      </c>
      <c r="AF1579" s="1" t="str">
        <f t="shared" si="412"/>
        <v/>
      </c>
      <c r="AG1579" s="1" t="str">
        <f t="shared" si="413"/>
        <v/>
      </c>
      <c r="AH1579" s="1" t="str">
        <f t="shared" si="414"/>
        <v/>
      </c>
      <c r="AI1579" s="1" t="str">
        <f t="shared" si="415"/>
        <v/>
      </c>
      <c r="AV1579" s="8" t="str">
        <f t="shared" si="418"/>
        <v/>
      </c>
      <c r="AW1579" s="2" t="str">
        <f t="shared" si="416"/>
        <v/>
      </c>
      <c r="AX1579" s="3"/>
      <c r="AY1579" s="2" t="str">
        <f t="shared" si="417"/>
        <v/>
      </c>
      <c r="AZ1579" s="3"/>
      <c r="BA1579" s="3"/>
      <c r="BB1579" s="3"/>
      <c r="BC1579" s="3"/>
      <c r="BD1579" s="3"/>
    </row>
    <row r="1580" spans="22:56" x14ac:dyDescent="0.25">
      <c r="V1580" s="1" t="str">
        <f t="shared" si="403"/>
        <v/>
      </c>
      <c r="X1580" s="1" t="str">
        <f t="shared" si="404"/>
        <v/>
      </c>
      <c r="Y1580" s="1" t="str">
        <f t="shared" si="405"/>
        <v/>
      </c>
      <c r="Z1580" s="1" t="str">
        <f t="shared" si="406"/>
        <v/>
      </c>
      <c r="AA1580" s="1" t="str">
        <f t="shared" si="407"/>
        <v/>
      </c>
      <c r="AB1580" s="1" t="str">
        <f t="shared" si="408"/>
        <v/>
      </c>
      <c r="AC1580" s="1" t="str">
        <f t="shared" si="409"/>
        <v/>
      </c>
      <c r="AD1580" s="1" t="str">
        <f t="shared" si="410"/>
        <v/>
      </c>
      <c r="AE1580" s="1" t="str">
        <f t="shared" si="411"/>
        <v/>
      </c>
      <c r="AF1580" s="1" t="str">
        <f t="shared" si="412"/>
        <v/>
      </c>
      <c r="AG1580" s="1" t="str">
        <f t="shared" si="413"/>
        <v/>
      </c>
      <c r="AH1580" s="1" t="str">
        <f t="shared" si="414"/>
        <v/>
      </c>
      <c r="AI1580" s="1" t="str">
        <f t="shared" si="415"/>
        <v/>
      </c>
      <c r="AV1580" s="8" t="str">
        <f t="shared" si="418"/>
        <v/>
      </c>
      <c r="AW1580" s="2" t="str">
        <f t="shared" si="416"/>
        <v/>
      </c>
      <c r="AX1580" s="3"/>
      <c r="AY1580" s="2" t="str">
        <f t="shared" si="417"/>
        <v/>
      </c>
      <c r="AZ1580" s="3"/>
      <c r="BA1580" s="3"/>
      <c r="BB1580" s="3"/>
      <c r="BC1580" s="3"/>
      <c r="BD1580" s="3"/>
    </row>
    <row r="1581" spans="22:56" x14ac:dyDescent="0.25">
      <c r="V1581" s="1" t="str">
        <f t="shared" si="403"/>
        <v/>
      </c>
      <c r="X1581" s="1" t="str">
        <f t="shared" si="404"/>
        <v/>
      </c>
      <c r="Y1581" s="1" t="str">
        <f t="shared" si="405"/>
        <v/>
      </c>
      <c r="Z1581" s="1" t="str">
        <f t="shared" si="406"/>
        <v/>
      </c>
      <c r="AA1581" s="1" t="str">
        <f t="shared" si="407"/>
        <v/>
      </c>
      <c r="AB1581" s="1" t="str">
        <f t="shared" si="408"/>
        <v/>
      </c>
      <c r="AC1581" s="1" t="str">
        <f t="shared" si="409"/>
        <v/>
      </c>
      <c r="AD1581" s="1" t="str">
        <f t="shared" si="410"/>
        <v/>
      </c>
      <c r="AE1581" s="1" t="str">
        <f t="shared" si="411"/>
        <v/>
      </c>
      <c r="AF1581" s="1" t="str">
        <f t="shared" si="412"/>
        <v/>
      </c>
      <c r="AG1581" s="1" t="str">
        <f t="shared" si="413"/>
        <v/>
      </c>
      <c r="AH1581" s="1" t="str">
        <f t="shared" si="414"/>
        <v/>
      </c>
      <c r="AI1581" s="1" t="str">
        <f t="shared" si="415"/>
        <v/>
      </c>
      <c r="AV1581" s="8" t="str">
        <f t="shared" si="418"/>
        <v/>
      </c>
      <c r="AW1581" s="2" t="str">
        <f t="shared" si="416"/>
        <v/>
      </c>
      <c r="AX1581" s="3"/>
      <c r="AY1581" s="2" t="str">
        <f t="shared" si="417"/>
        <v/>
      </c>
      <c r="AZ1581" s="3"/>
      <c r="BA1581" s="3"/>
      <c r="BB1581" s="3"/>
      <c r="BC1581" s="3"/>
      <c r="BD1581" s="3"/>
    </row>
    <row r="1582" spans="22:56" x14ac:dyDescent="0.25">
      <c r="V1582" s="1" t="str">
        <f t="shared" si="403"/>
        <v/>
      </c>
      <c r="X1582" s="1" t="str">
        <f t="shared" si="404"/>
        <v/>
      </c>
      <c r="Y1582" s="1" t="str">
        <f t="shared" si="405"/>
        <v/>
      </c>
      <c r="Z1582" s="1" t="str">
        <f t="shared" si="406"/>
        <v/>
      </c>
      <c r="AA1582" s="1" t="str">
        <f t="shared" si="407"/>
        <v/>
      </c>
      <c r="AB1582" s="1" t="str">
        <f t="shared" si="408"/>
        <v/>
      </c>
      <c r="AC1582" s="1" t="str">
        <f t="shared" si="409"/>
        <v/>
      </c>
      <c r="AD1582" s="1" t="str">
        <f t="shared" si="410"/>
        <v/>
      </c>
      <c r="AE1582" s="1" t="str">
        <f t="shared" si="411"/>
        <v/>
      </c>
      <c r="AF1582" s="1" t="str">
        <f t="shared" si="412"/>
        <v/>
      </c>
      <c r="AG1582" s="1" t="str">
        <f t="shared" si="413"/>
        <v/>
      </c>
      <c r="AH1582" s="1" t="str">
        <f t="shared" si="414"/>
        <v/>
      </c>
      <c r="AI1582" s="1" t="str">
        <f t="shared" si="415"/>
        <v/>
      </c>
      <c r="AV1582" s="8" t="str">
        <f t="shared" si="418"/>
        <v/>
      </c>
      <c r="AW1582" s="2" t="str">
        <f t="shared" si="416"/>
        <v/>
      </c>
      <c r="AX1582" s="3"/>
      <c r="AY1582" s="2" t="str">
        <f t="shared" si="417"/>
        <v/>
      </c>
      <c r="AZ1582" s="3"/>
      <c r="BA1582" s="3"/>
      <c r="BB1582" s="3"/>
      <c r="BC1582" s="3"/>
      <c r="BD1582" s="3"/>
    </row>
    <row r="1583" spans="22:56" x14ac:dyDescent="0.25">
      <c r="V1583" s="1" t="str">
        <f t="shared" si="403"/>
        <v/>
      </c>
      <c r="X1583" s="1" t="str">
        <f t="shared" si="404"/>
        <v/>
      </c>
      <c r="Y1583" s="1" t="str">
        <f t="shared" si="405"/>
        <v/>
      </c>
      <c r="Z1583" s="1" t="str">
        <f t="shared" si="406"/>
        <v/>
      </c>
      <c r="AA1583" s="1" t="str">
        <f t="shared" si="407"/>
        <v/>
      </c>
      <c r="AB1583" s="1" t="str">
        <f t="shared" si="408"/>
        <v/>
      </c>
      <c r="AC1583" s="1" t="str">
        <f t="shared" si="409"/>
        <v/>
      </c>
      <c r="AD1583" s="1" t="str">
        <f t="shared" si="410"/>
        <v/>
      </c>
      <c r="AE1583" s="1" t="str">
        <f t="shared" si="411"/>
        <v/>
      </c>
      <c r="AF1583" s="1" t="str">
        <f t="shared" si="412"/>
        <v/>
      </c>
      <c r="AG1583" s="1" t="str">
        <f t="shared" si="413"/>
        <v/>
      </c>
      <c r="AH1583" s="1" t="str">
        <f t="shared" si="414"/>
        <v/>
      </c>
      <c r="AI1583" s="1" t="str">
        <f t="shared" si="415"/>
        <v/>
      </c>
      <c r="AV1583" s="8" t="str">
        <f t="shared" si="418"/>
        <v/>
      </c>
      <c r="AW1583" s="2" t="str">
        <f t="shared" si="416"/>
        <v/>
      </c>
      <c r="AX1583" s="3"/>
      <c r="AY1583" s="2" t="str">
        <f t="shared" si="417"/>
        <v/>
      </c>
      <c r="AZ1583" s="3"/>
      <c r="BA1583" s="3"/>
      <c r="BB1583" s="3"/>
      <c r="BC1583" s="3"/>
      <c r="BD1583" s="3"/>
    </row>
    <row r="1584" spans="22:56" x14ac:dyDescent="0.25">
      <c r="V1584" s="1" t="str">
        <f t="shared" ref="V1584:V1647" si="419">IF(AV1552&lt;&gt;"","(","")</f>
        <v/>
      </c>
      <c r="X1584" s="1" t="str">
        <f t="shared" ref="X1584:X1647" si="420">IF(AV1552&lt;=$N$14,IF(X1583&lt;$C$8,X1583+1,1),"")</f>
        <v/>
      </c>
      <c r="Y1584" s="1" t="str">
        <f t="shared" ref="Y1584:Y1647" si="421">IF(AV1552&lt;=$N$14,IF(X1584&gt;X1583,Y1583,IF(Y1583&lt;$C$9,Y1583+1,1)),"")</f>
        <v/>
      </c>
      <c r="Z1584" s="1" t="str">
        <f t="shared" ref="Z1584:Z1647" si="422">IF(AV1552&lt;=$N$14,IF(Y1584=Y1583,Z1583,IF(Y1584&gt;Y1583,Z1583,IF(Z1583&lt;$C$10,Z1583+1,1))),"")</f>
        <v/>
      </c>
      <c r="AA1584" s="1" t="str">
        <f t="shared" ref="AA1584:AA1647" si="423">IF(AV1552&lt;=$N$14,IF(Z1584=Z1583,AA1583,IF(Z1584&gt;Z1583,AA1583,AA1583+1)),"")</f>
        <v/>
      </c>
      <c r="AB1584" s="1" t="str">
        <f t="shared" ref="AB1584:AB1647" si="424">IF(AV1552&lt;=$N$14,INDEX($AM$8:$AT$8,1,X1584),"")</f>
        <v/>
      </c>
      <c r="AC1584" s="1" t="str">
        <f t="shared" ref="AC1584:AC1647" si="425">IF($C$6&gt;1,IF(AV1552&lt;&gt;"",", ",""),"")</f>
        <v/>
      </c>
      <c r="AD1584" s="1" t="str">
        <f t="shared" ref="AD1584:AD1647" si="426">IF($C$6&gt;1,IF(AV1552&lt;=$N$14,INDEX($AM$9:$AT$9,1,Y1584),""),"")</f>
        <v/>
      </c>
      <c r="AE1584" s="1" t="str">
        <f t="shared" ref="AE1584:AE1647" si="427">IF($C$6&gt;2,IF(AV1552&lt;&gt;"",", ",""),"")</f>
        <v/>
      </c>
      <c r="AF1584" s="1" t="str">
        <f t="shared" ref="AF1584:AF1647" si="428">IF($C$6&gt;2,IF(AV1552&lt;=$N$14,INDEX($AM$10:$AT$10,1,Z1584),""),"")</f>
        <v/>
      </c>
      <c r="AG1584" s="1" t="str">
        <f t="shared" ref="AG1584:AG1647" si="429">IF($C$6&gt;3,IF(AV1552&lt;&gt;"",", ",""),"")</f>
        <v/>
      </c>
      <c r="AH1584" s="1" t="str">
        <f t="shared" ref="AH1584:AH1647" si="430">IF($C$6&gt;3,IF(AV1552&lt;=$N$14,INDEX($AM$11:$AT$11,1,AA1584),""),"")</f>
        <v/>
      </c>
      <c r="AI1584" s="1" t="str">
        <f t="shared" ref="AI1584:AI1647" si="431">IF(AV1552&lt;&gt;"",")","")</f>
        <v/>
      </c>
      <c r="AV1584" s="8" t="str">
        <f t="shared" si="418"/>
        <v/>
      </c>
      <c r="AW1584" s="2" t="str">
        <f t="shared" si="416"/>
        <v/>
      </c>
      <c r="AX1584" s="3"/>
      <c r="AY1584" s="2" t="str">
        <f t="shared" si="417"/>
        <v/>
      </c>
      <c r="AZ1584" s="3"/>
      <c r="BA1584" s="3"/>
      <c r="BB1584" s="3"/>
      <c r="BC1584" s="3"/>
      <c r="BD1584" s="3"/>
    </row>
    <row r="1585" spans="22:56" x14ac:dyDescent="0.25">
      <c r="V1585" s="1" t="str">
        <f t="shared" si="419"/>
        <v/>
      </c>
      <c r="X1585" s="1" t="str">
        <f t="shared" si="420"/>
        <v/>
      </c>
      <c r="Y1585" s="1" t="str">
        <f t="shared" si="421"/>
        <v/>
      </c>
      <c r="Z1585" s="1" t="str">
        <f t="shared" si="422"/>
        <v/>
      </c>
      <c r="AA1585" s="1" t="str">
        <f t="shared" si="423"/>
        <v/>
      </c>
      <c r="AB1585" s="1" t="str">
        <f t="shared" si="424"/>
        <v/>
      </c>
      <c r="AC1585" s="1" t="str">
        <f t="shared" si="425"/>
        <v/>
      </c>
      <c r="AD1585" s="1" t="str">
        <f t="shared" si="426"/>
        <v/>
      </c>
      <c r="AE1585" s="1" t="str">
        <f t="shared" si="427"/>
        <v/>
      </c>
      <c r="AF1585" s="1" t="str">
        <f t="shared" si="428"/>
        <v/>
      </c>
      <c r="AG1585" s="1" t="str">
        <f t="shared" si="429"/>
        <v/>
      </c>
      <c r="AH1585" s="1" t="str">
        <f t="shared" si="430"/>
        <v/>
      </c>
      <c r="AI1585" s="1" t="str">
        <f t="shared" si="431"/>
        <v/>
      </c>
      <c r="AV1585" s="8" t="str">
        <f t="shared" si="418"/>
        <v/>
      </c>
      <c r="AW1585" s="2" t="str">
        <f t="shared" ref="AW1585:AW1648" si="432">IF(AV1585&lt;&gt;"",". Möglichkeit: ","")</f>
        <v/>
      </c>
      <c r="AX1585" s="3"/>
      <c r="AY1585" s="2" t="str">
        <f t="shared" si="417"/>
        <v/>
      </c>
      <c r="AZ1585" s="3"/>
      <c r="BA1585" s="3"/>
      <c r="BB1585" s="3"/>
      <c r="BC1585" s="3"/>
      <c r="BD1585" s="3"/>
    </row>
    <row r="1586" spans="22:56" x14ac:dyDescent="0.25">
      <c r="V1586" s="1" t="str">
        <f t="shared" si="419"/>
        <v/>
      </c>
      <c r="X1586" s="1" t="str">
        <f t="shared" si="420"/>
        <v/>
      </c>
      <c r="Y1586" s="1" t="str">
        <f t="shared" si="421"/>
        <v/>
      </c>
      <c r="Z1586" s="1" t="str">
        <f t="shared" si="422"/>
        <v/>
      </c>
      <c r="AA1586" s="1" t="str">
        <f t="shared" si="423"/>
        <v/>
      </c>
      <c r="AB1586" s="1" t="str">
        <f t="shared" si="424"/>
        <v/>
      </c>
      <c r="AC1586" s="1" t="str">
        <f t="shared" si="425"/>
        <v/>
      </c>
      <c r="AD1586" s="1" t="str">
        <f t="shared" si="426"/>
        <v/>
      </c>
      <c r="AE1586" s="1" t="str">
        <f t="shared" si="427"/>
        <v/>
      </c>
      <c r="AF1586" s="1" t="str">
        <f t="shared" si="428"/>
        <v/>
      </c>
      <c r="AG1586" s="1" t="str">
        <f t="shared" si="429"/>
        <v/>
      </c>
      <c r="AH1586" s="1" t="str">
        <f t="shared" si="430"/>
        <v/>
      </c>
      <c r="AI1586" s="1" t="str">
        <f t="shared" si="431"/>
        <v/>
      </c>
      <c r="AV1586" s="8" t="str">
        <f t="shared" si="418"/>
        <v/>
      </c>
      <c r="AW1586" s="2" t="str">
        <f t="shared" si="432"/>
        <v/>
      </c>
      <c r="AX1586" s="3"/>
      <c r="AY1586" s="2" t="str">
        <f t="shared" si="417"/>
        <v/>
      </c>
      <c r="AZ1586" s="3"/>
      <c r="BA1586" s="3"/>
      <c r="BB1586" s="3"/>
      <c r="BC1586" s="3"/>
      <c r="BD1586" s="3"/>
    </row>
    <row r="1587" spans="22:56" x14ac:dyDescent="0.25">
      <c r="V1587" s="1" t="str">
        <f t="shared" si="419"/>
        <v/>
      </c>
      <c r="X1587" s="1" t="str">
        <f t="shared" si="420"/>
        <v/>
      </c>
      <c r="Y1587" s="1" t="str">
        <f t="shared" si="421"/>
        <v/>
      </c>
      <c r="Z1587" s="1" t="str">
        <f t="shared" si="422"/>
        <v/>
      </c>
      <c r="AA1587" s="1" t="str">
        <f t="shared" si="423"/>
        <v/>
      </c>
      <c r="AB1587" s="1" t="str">
        <f t="shared" si="424"/>
        <v/>
      </c>
      <c r="AC1587" s="1" t="str">
        <f t="shared" si="425"/>
        <v/>
      </c>
      <c r="AD1587" s="1" t="str">
        <f t="shared" si="426"/>
        <v/>
      </c>
      <c r="AE1587" s="1" t="str">
        <f t="shared" si="427"/>
        <v/>
      </c>
      <c r="AF1587" s="1" t="str">
        <f t="shared" si="428"/>
        <v/>
      </c>
      <c r="AG1587" s="1" t="str">
        <f t="shared" si="429"/>
        <v/>
      </c>
      <c r="AH1587" s="1" t="str">
        <f t="shared" si="430"/>
        <v/>
      </c>
      <c r="AI1587" s="1" t="str">
        <f t="shared" si="431"/>
        <v/>
      </c>
      <c r="AV1587" s="8" t="str">
        <f t="shared" si="418"/>
        <v/>
      </c>
      <c r="AW1587" s="2" t="str">
        <f t="shared" si="432"/>
        <v/>
      </c>
      <c r="AX1587" s="3"/>
      <c r="AY1587" s="2" t="str">
        <f t="shared" si="417"/>
        <v/>
      </c>
      <c r="AZ1587" s="3"/>
      <c r="BA1587" s="3"/>
      <c r="BB1587" s="3"/>
      <c r="BC1587" s="3"/>
      <c r="BD1587" s="3"/>
    </row>
    <row r="1588" spans="22:56" x14ac:dyDescent="0.25">
      <c r="V1588" s="1" t="str">
        <f t="shared" si="419"/>
        <v/>
      </c>
      <c r="X1588" s="1" t="str">
        <f t="shared" si="420"/>
        <v/>
      </c>
      <c r="Y1588" s="1" t="str">
        <f t="shared" si="421"/>
        <v/>
      </c>
      <c r="Z1588" s="1" t="str">
        <f t="shared" si="422"/>
        <v/>
      </c>
      <c r="AA1588" s="1" t="str">
        <f t="shared" si="423"/>
        <v/>
      </c>
      <c r="AB1588" s="1" t="str">
        <f t="shared" si="424"/>
        <v/>
      </c>
      <c r="AC1588" s="1" t="str">
        <f t="shared" si="425"/>
        <v/>
      </c>
      <c r="AD1588" s="1" t="str">
        <f t="shared" si="426"/>
        <v/>
      </c>
      <c r="AE1588" s="1" t="str">
        <f t="shared" si="427"/>
        <v/>
      </c>
      <c r="AF1588" s="1" t="str">
        <f t="shared" si="428"/>
        <v/>
      </c>
      <c r="AG1588" s="1" t="str">
        <f t="shared" si="429"/>
        <v/>
      </c>
      <c r="AH1588" s="1" t="str">
        <f t="shared" si="430"/>
        <v/>
      </c>
      <c r="AI1588" s="1" t="str">
        <f t="shared" si="431"/>
        <v/>
      </c>
      <c r="AV1588" s="8" t="str">
        <f t="shared" si="418"/>
        <v/>
      </c>
      <c r="AW1588" s="2" t="str">
        <f t="shared" si="432"/>
        <v/>
      </c>
      <c r="AX1588" s="3"/>
      <c r="AY1588" s="2" t="str">
        <f t="shared" si="417"/>
        <v/>
      </c>
      <c r="AZ1588" s="3"/>
      <c r="BA1588" s="3"/>
      <c r="BB1588" s="3"/>
      <c r="BC1588" s="3"/>
      <c r="BD1588" s="3"/>
    </row>
    <row r="1589" spans="22:56" x14ac:dyDescent="0.25">
      <c r="V1589" s="1" t="str">
        <f t="shared" si="419"/>
        <v/>
      </c>
      <c r="X1589" s="1" t="str">
        <f t="shared" si="420"/>
        <v/>
      </c>
      <c r="Y1589" s="1" t="str">
        <f t="shared" si="421"/>
        <v/>
      </c>
      <c r="Z1589" s="1" t="str">
        <f t="shared" si="422"/>
        <v/>
      </c>
      <c r="AA1589" s="1" t="str">
        <f t="shared" si="423"/>
        <v/>
      </c>
      <c r="AB1589" s="1" t="str">
        <f t="shared" si="424"/>
        <v/>
      </c>
      <c r="AC1589" s="1" t="str">
        <f t="shared" si="425"/>
        <v/>
      </c>
      <c r="AD1589" s="1" t="str">
        <f t="shared" si="426"/>
        <v/>
      </c>
      <c r="AE1589" s="1" t="str">
        <f t="shared" si="427"/>
        <v/>
      </c>
      <c r="AF1589" s="1" t="str">
        <f t="shared" si="428"/>
        <v/>
      </c>
      <c r="AG1589" s="1" t="str">
        <f t="shared" si="429"/>
        <v/>
      </c>
      <c r="AH1589" s="1" t="str">
        <f t="shared" si="430"/>
        <v/>
      </c>
      <c r="AI1589" s="1" t="str">
        <f t="shared" si="431"/>
        <v/>
      </c>
      <c r="AV1589" s="8" t="str">
        <f t="shared" si="418"/>
        <v/>
      </c>
      <c r="AW1589" s="2" t="str">
        <f t="shared" si="432"/>
        <v/>
      </c>
      <c r="AX1589" s="3"/>
      <c r="AY1589" s="2" t="str">
        <f t="shared" si="417"/>
        <v/>
      </c>
      <c r="AZ1589" s="3"/>
      <c r="BA1589" s="3"/>
      <c r="BB1589" s="3"/>
      <c r="BC1589" s="3"/>
      <c r="BD1589" s="3"/>
    </row>
    <row r="1590" spans="22:56" x14ac:dyDescent="0.25">
      <c r="V1590" s="1" t="str">
        <f t="shared" si="419"/>
        <v/>
      </c>
      <c r="X1590" s="1" t="str">
        <f t="shared" si="420"/>
        <v/>
      </c>
      <c r="Y1590" s="1" t="str">
        <f t="shared" si="421"/>
        <v/>
      </c>
      <c r="Z1590" s="1" t="str">
        <f t="shared" si="422"/>
        <v/>
      </c>
      <c r="AA1590" s="1" t="str">
        <f t="shared" si="423"/>
        <v/>
      </c>
      <c r="AB1590" s="1" t="str">
        <f t="shared" si="424"/>
        <v/>
      </c>
      <c r="AC1590" s="1" t="str">
        <f t="shared" si="425"/>
        <v/>
      </c>
      <c r="AD1590" s="1" t="str">
        <f t="shared" si="426"/>
        <v/>
      </c>
      <c r="AE1590" s="1" t="str">
        <f t="shared" si="427"/>
        <v/>
      </c>
      <c r="AF1590" s="1" t="str">
        <f t="shared" si="428"/>
        <v/>
      </c>
      <c r="AG1590" s="1" t="str">
        <f t="shared" si="429"/>
        <v/>
      </c>
      <c r="AH1590" s="1" t="str">
        <f t="shared" si="430"/>
        <v/>
      </c>
      <c r="AI1590" s="1" t="str">
        <f t="shared" si="431"/>
        <v/>
      </c>
      <c r="AV1590" s="8" t="str">
        <f t="shared" si="418"/>
        <v/>
      </c>
      <c r="AW1590" s="2" t="str">
        <f t="shared" si="432"/>
        <v/>
      </c>
      <c r="AX1590" s="3"/>
      <c r="AY1590" s="2" t="str">
        <f t="shared" si="417"/>
        <v/>
      </c>
      <c r="AZ1590" s="3"/>
      <c r="BA1590" s="3"/>
      <c r="BB1590" s="3"/>
      <c r="BC1590" s="3"/>
      <c r="BD1590" s="3"/>
    </row>
    <row r="1591" spans="22:56" x14ac:dyDescent="0.25">
      <c r="V1591" s="1" t="str">
        <f t="shared" si="419"/>
        <v/>
      </c>
      <c r="X1591" s="1" t="str">
        <f t="shared" si="420"/>
        <v/>
      </c>
      <c r="Y1591" s="1" t="str">
        <f t="shared" si="421"/>
        <v/>
      </c>
      <c r="Z1591" s="1" t="str">
        <f t="shared" si="422"/>
        <v/>
      </c>
      <c r="AA1591" s="1" t="str">
        <f t="shared" si="423"/>
        <v/>
      </c>
      <c r="AB1591" s="1" t="str">
        <f t="shared" si="424"/>
        <v/>
      </c>
      <c r="AC1591" s="1" t="str">
        <f t="shared" si="425"/>
        <v/>
      </c>
      <c r="AD1591" s="1" t="str">
        <f t="shared" si="426"/>
        <v/>
      </c>
      <c r="AE1591" s="1" t="str">
        <f t="shared" si="427"/>
        <v/>
      </c>
      <c r="AF1591" s="1" t="str">
        <f t="shared" si="428"/>
        <v/>
      </c>
      <c r="AG1591" s="1" t="str">
        <f t="shared" si="429"/>
        <v/>
      </c>
      <c r="AH1591" s="1" t="str">
        <f t="shared" si="430"/>
        <v/>
      </c>
      <c r="AI1591" s="1" t="str">
        <f t="shared" si="431"/>
        <v/>
      </c>
      <c r="AV1591" s="8" t="str">
        <f t="shared" si="418"/>
        <v/>
      </c>
      <c r="AW1591" s="2" t="str">
        <f t="shared" si="432"/>
        <v/>
      </c>
      <c r="AX1591" s="3"/>
      <c r="AY1591" s="2" t="str">
        <f t="shared" si="417"/>
        <v/>
      </c>
      <c r="AZ1591" s="3"/>
      <c r="BA1591" s="3"/>
      <c r="BB1591" s="3"/>
      <c r="BC1591" s="3"/>
      <c r="BD1591" s="3"/>
    </row>
    <row r="1592" spans="22:56" x14ac:dyDescent="0.25">
      <c r="V1592" s="1" t="str">
        <f t="shared" si="419"/>
        <v/>
      </c>
      <c r="X1592" s="1" t="str">
        <f t="shared" si="420"/>
        <v/>
      </c>
      <c r="Y1592" s="1" t="str">
        <f t="shared" si="421"/>
        <v/>
      </c>
      <c r="Z1592" s="1" t="str">
        <f t="shared" si="422"/>
        <v/>
      </c>
      <c r="AA1592" s="1" t="str">
        <f t="shared" si="423"/>
        <v/>
      </c>
      <c r="AB1592" s="1" t="str">
        <f t="shared" si="424"/>
        <v/>
      </c>
      <c r="AC1592" s="1" t="str">
        <f t="shared" si="425"/>
        <v/>
      </c>
      <c r="AD1592" s="1" t="str">
        <f t="shared" si="426"/>
        <v/>
      </c>
      <c r="AE1592" s="1" t="str">
        <f t="shared" si="427"/>
        <v/>
      </c>
      <c r="AF1592" s="1" t="str">
        <f t="shared" si="428"/>
        <v/>
      </c>
      <c r="AG1592" s="1" t="str">
        <f t="shared" si="429"/>
        <v/>
      </c>
      <c r="AH1592" s="1" t="str">
        <f t="shared" si="430"/>
        <v/>
      </c>
      <c r="AI1592" s="1" t="str">
        <f t="shared" si="431"/>
        <v/>
      </c>
      <c r="AV1592" s="8" t="str">
        <f t="shared" si="418"/>
        <v/>
      </c>
      <c r="AW1592" s="2" t="str">
        <f t="shared" si="432"/>
        <v/>
      </c>
      <c r="AX1592" s="3"/>
      <c r="AY1592" s="2" t="str">
        <f t="shared" si="417"/>
        <v/>
      </c>
      <c r="AZ1592" s="3"/>
      <c r="BA1592" s="3"/>
      <c r="BB1592" s="3"/>
      <c r="BC1592" s="3"/>
      <c r="BD1592" s="3"/>
    </row>
    <row r="1593" spans="22:56" x14ac:dyDescent="0.25">
      <c r="V1593" s="1" t="str">
        <f t="shared" si="419"/>
        <v/>
      </c>
      <c r="X1593" s="1" t="str">
        <f t="shared" si="420"/>
        <v/>
      </c>
      <c r="Y1593" s="1" t="str">
        <f t="shared" si="421"/>
        <v/>
      </c>
      <c r="Z1593" s="1" t="str">
        <f t="shared" si="422"/>
        <v/>
      </c>
      <c r="AA1593" s="1" t="str">
        <f t="shared" si="423"/>
        <v/>
      </c>
      <c r="AB1593" s="1" t="str">
        <f t="shared" si="424"/>
        <v/>
      </c>
      <c r="AC1593" s="1" t="str">
        <f t="shared" si="425"/>
        <v/>
      </c>
      <c r="AD1593" s="1" t="str">
        <f t="shared" si="426"/>
        <v/>
      </c>
      <c r="AE1593" s="1" t="str">
        <f t="shared" si="427"/>
        <v/>
      </c>
      <c r="AF1593" s="1" t="str">
        <f t="shared" si="428"/>
        <v/>
      </c>
      <c r="AG1593" s="1" t="str">
        <f t="shared" si="429"/>
        <v/>
      </c>
      <c r="AH1593" s="1" t="str">
        <f t="shared" si="430"/>
        <v/>
      </c>
      <c r="AI1593" s="1" t="str">
        <f t="shared" si="431"/>
        <v/>
      </c>
      <c r="AV1593" s="8" t="str">
        <f t="shared" si="418"/>
        <v/>
      </c>
      <c r="AW1593" s="2" t="str">
        <f t="shared" si="432"/>
        <v/>
      </c>
      <c r="AX1593" s="3"/>
      <c r="AY1593" s="2" t="str">
        <f t="shared" si="417"/>
        <v/>
      </c>
      <c r="AZ1593" s="3"/>
      <c r="BA1593" s="3"/>
      <c r="BB1593" s="3"/>
      <c r="BC1593" s="3"/>
      <c r="BD1593" s="3"/>
    </row>
    <row r="1594" spans="22:56" x14ac:dyDescent="0.25">
      <c r="V1594" s="1" t="str">
        <f t="shared" si="419"/>
        <v/>
      </c>
      <c r="X1594" s="1" t="str">
        <f t="shared" si="420"/>
        <v/>
      </c>
      <c r="Y1594" s="1" t="str">
        <f t="shared" si="421"/>
        <v/>
      </c>
      <c r="Z1594" s="1" t="str">
        <f t="shared" si="422"/>
        <v/>
      </c>
      <c r="AA1594" s="1" t="str">
        <f t="shared" si="423"/>
        <v/>
      </c>
      <c r="AB1594" s="1" t="str">
        <f t="shared" si="424"/>
        <v/>
      </c>
      <c r="AC1594" s="1" t="str">
        <f t="shared" si="425"/>
        <v/>
      </c>
      <c r="AD1594" s="1" t="str">
        <f t="shared" si="426"/>
        <v/>
      </c>
      <c r="AE1594" s="1" t="str">
        <f t="shared" si="427"/>
        <v/>
      </c>
      <c r="AF1594" s="1" t="str">
        <f t="shared" si="428"/>
        <v/>
      </c>
      <c r="AG1594" s="1" t="str">
        <f t="shared" si="429"/>
        <v/>
      </c>
      <c r="AH1594" s="1" t="str">
        <f t="shared" si="430"/>
        <v/>
      </c>
      <c r="AI1594" s="1" t="str">
        <f t="shared" si="431"/>
        <v/>
      </c>
      <c r="AV1594" s="8" t="str">
        <f t="shared" si="418"/>
        <v/>
      </c>
      <c r="AW1594" s="2" t="str">
        <f t="shared" si="432"/>
        <v/>
      </c>
      <c r="AX1594" s="3"/>
      <c r="AY1594" s="2" t="str">
        <f t="shared" si="417"/>
        <v/>
      </c>
      <c r="AZ1594" s="3"/>
      <c r="BA1594" s="3"/>
      <c r="BB1594" s="3"/>
      <c r="BC1594" s="3"/>
      <c r="BD1594" s="3"/>
    </row>
    <row r="1595" spans="22:56" x14ac:dyDescent="0.25">
      <c r="V1595" s="1" t="str">
        <f t="shared" si="419"/>
        <v/>
      </c>
      <c r="X1595" s="1" t="str">
        <f t="shared" si="420"/>
        <v/>
      </c>
      <c r="Y1595" s="1" t="str">
        <f t="shared" si="421"/>
        <v/>
      </c>
      <c r="Z1595" s="1" t="str">
        <f t="shared" si="422"/>
        <v/>
      </c>
      <c r="AA1595" s="1" t="str">
        <f t="shared" si="423"/>
        <v/>
      </c>
      <c r="AB1595" s="1" t="str">
        <f t="shared" si="424"/>
        <v/>
      </c>
      <c r="AC1595" s="1" t="str">
        <f t="shared" si="425"/>
        <v/>
      </c>
      <c r="AD1595" s="1" t="str">
        <f t="shared" si="426"/>
        <v/>
      </c>
      <c r="AE1595" s="1" t="str">
        <f t="shared" si="427"/>
        <v/>
      </c>
      <c r="AF1595" s="1" t="str">
        <f t="shared" si="428"/>
        <v/>
      </c>
      <c r="AG1595" s="1" t="str">
        <f t="shared" si="429"/>
        <v/>
      </c>
      <c r="AH1595" s="1" t="str">
        <f t="shared" si="430"/>
        <v/>
      </c>
      <c r="AI1595" s="1" t="str">
        <f t="shared" si="431"/>
        <v/>
      </c>
      <c r="AV1595" s="8" t="str">
        <f t="shared" si="418"/>
        <v/>
      </c>
      <c r="AW1595" s="2" t="str">
        <f t="shared" si="432"/>
        <v/>
      </c>
      <c r="AX1595" s="3"/>
      <c r="AY1595" s="2" t="str">
        <f t="shared" si="417"/>
        <v/>
      </c>
      <c r="AZ1595" s="3"/>
      <c r="BA1595" s="3"/>
      <c r="BB1595" s="3"/>
      <c r="BC1595" s="3"/>
      <c r="BD1595" s="3"/>
    </row>
    <row r="1596" spans="22:56" x14ac:dyDescent="0.25">
      <c r="V1596" s="1" t="str">
        <f t="shared" si="419"/>
        <v/>
      </c>
      <c r="X1596" s="1" t="str">
        <f t="shared" si="420"/>
        <v/>
      </c>
      <c r="Y1596" s="1" t="str">
        <f t="shared" si="421"/>
        <v/>
      </c>
      <c r="Z1596" s="1" t="str">
        <f t="shared" si="422"/>
        <v/>
      </c>
      <c r="AA1596" s="1" t="str">
        <f t="shared" si="423"/>
        <v/>
      </c>
      <c r="AB1596" s="1" t="str">
        <f t="shared" si="424"/>
        <v/>
      </c>
      <c r="AC1596" s="1" t="str">
        <f t="shared" si="425"/>
        <v/>
      </c>
      <c r="AD1596" s="1" t="str">
        <f t="shared" si="426"/>
        <v/>
      </c>
      <c r="AE1596" s="1" t="str">
        <f t="shared" si="427"/>
        <v/>
      </c>
      <c r="AF1596" s="1" t="str">
        <f t="shared" si="428"/>
        <v/>
      </c>
      <c r="AG1596" s="1" t="str">
        <f t="shared" si="429"/>
        <v/>
      </c>
      <c r="AH1596" s="1" t="str">
        <f t="shared" si="430"/>
        <v/>
      </c>
      <c r="AI1596" s="1" t="str">
        <f t="shared" si="431"/>
        <v/>
      </c>
      <c r="AV1596" s="8" t="str">
        <f t="shared" si="418"/>
        <v/>
      </c>
      <c r="AW1596" s="2" t="str">
        <f t="shared" si="432"/>
        <v/>
      </c>
      <c r="AX1596" s="3"/>
      <c r="AY1596" s="2" t="str">
        <f t="shared" si="417"/>
        <v/>
      </c>
      <c r="AZ1596" s="3"/>
      <c r="BA1596" s="3"/>
      <c r="BB1596" s="3"/>
      <c r="BC1596" s="3"/>
      <c r="BD1596" s="3"/>
    </row>
    <row r="1597" spans="22:56" x14ac:dyDescent="0.25">
      <c r="V1597" s="1" t="str">
        <f t="shared" si="419"/>
        <v/>
      </c>
      <c r="X1597" s="1" t="str">
        <f t="shared" si="420"/>
        <v/>
      </c>
      <c r="Y1597" s="1" t="str">
        <f t="shared" si="421"/>
        <v/>
      </c>
      <c r="Z1597" s="1" t="str">
        <f t="shared" si="422"/>
        <v/>
      </c>
      <c r="AA1597" s="1" t="str">
        <f t="shared" si="423"/>
        <v/>
      </c>
      <c r="AB1597" s="1" t="str">
        <f t="shared" si="424"/>
        <v/>
      </c>
      <c r="AC1597" s="1" t="str">
        <f t="shared" si="425"/>
        <v/>
      </c>
      <c r="AD1597" s="1" t="str">
        <f t="shared" si="426"/>
        <v/>
      </c>
      <c r="AE1597" s="1" t="str">
        <f t="shared" si="427"/>
        <v/>
      </c>
      <c r="AF1597" s="1" t="str">
        <f t="shared" si="428"/>
        <v/>
      </c>
      <c r="AG1597" s="1" t="str">
        <f t="shared" si="429"/>
        <v/>
      </c>
      <c r="AH1597" s="1" t="str">
        <f t="shared" si="430"/>
        <v/>
      </c>
      <c r="AI1597" s="1" t="str">
        <f t="shared" si="431"/>
        <v/>
      </c>
      <c r="AV1597" s="8" t="str">
        <f t="shared" si="418"/>
        <v/>
      </c>
      <c r="AW1597" s="2" t="str">
        <f t="shared" si="432"/>
        <v/>
      </c>
      <c r="AX1597" s="3"/>
      <c r="AY1597" s="2" t="str">
        <f t="shared" si="417"/>
        <v/>
      </c>
      <c r="AZ1597" s="3"/>
      <c r="BA1597" s="3"/>
      <c r="BB1597" s="3"/>
      <c r="BC1597" s="3"/>
      <c r="BD1597" s="3"/>
    </row>
    <row r="1598" spans="22:56" x14ac:dyDescent="0.25">
      <c r="V1598" s="1" t="str">
        <f t="shared" si="419"/>
        <v/>
      </c>
      <c r="X1598" s="1" t="str">
        <f t="shared" si="420"/>
        <v/>
      </c>
      <c r="Y1598" s="1" t="str">
        <f t="shared" si="421"/>
        <v/>
      </c>
      <c r="Z1598" s="1" t="str">
        <f t="shared" si="422"/>
        <v/>
      </c>
      <c r="AA1598" s="1" t="str">
        <f t="shared" si="423"/>
        <v/>
      </c>
      <c r="AB1598" s="1" t="str">
        <f t="shared" si="424"/>
        <v/>
      </c>
      <c r="AC1598" s="1" t="str">
        <f t="shared" si="425"/>
        <v/>
      </c>
      <c r="AD1598" s="1" t="str">
        <f t="shared" si="426"/>
        <v/>
      </c>
      <c r="AE1598" s="1" t="str">
        <f t="shared" si="427"/>
        <v/>
      </c>
      <c r="AF1598" s="1" t="str">
        <f t="shared" si="428"/>
        <v/>
      </c>
      <c r="AG1598" s="1" t="str">
        <f t="shared" si="429"/>
        <v/>
      </c>
      <c r="AH1598" s="1" t="str">
        <f t="shared" si="430"/>
        <v/>
      </c>
      <c r="AI1598" s="1" t="str">
        <f t="shared" si="431"/>
        <v/>
      </c>
      <c r="AV1598" s="8" t="str">
        <f t="shared" si="418"/>
        <v/>
      </c>
      <c r="AW1598" s="2" t="str">
        <f t="shared" si="432"/>
        <v/>
      </c>
      <c r="AX1598" s="3"/>
      <c r="AY1598" s="2" t="str">
        <f t="shared" si="417"/>
        <v/>
      </c>
      <c r="AZ1598" s="3"/>
      <c r="BA1598" s="3"/>
      <c r="BB1598" s="3"/>
      <c r="BC1598" s="3"/>
      <c r="BD1598" s="3"/>
    </row>
    <row r="1599" spans="22:56" x14ac:dyDescent="0.25">
      <c r="V1599" s="1" t="str">
        <f t="shared" si="419"/>
        <v/>
      </c>
      <c r="X1599" s="1" t="str">
        <f t="shared" si="420"/>
        <v/>
      </c>
      <c r="Y1599" s="1" t="str">
        <f t="shared" si="421"/>
        <v/>
      </c>
      <c r="Z1599" s="1" t="str">
        <f t="shared" si="422"/>
        <v/>
      </c>
      <c r="AA1599" s="1" t="str">
        <f t="shared" si="423"/>
        <v/>
      </c>
      <c r="AB1599" s="1" t="str">
        <f t="shared" si="424"/>
        <v/>
      </c>
      <c r="AC1599" s="1" t="str">
        <f t="shared" si="425"/>
        <v/>
      </c>
      <c r="AD1599" s="1" t="str">
        <f t="shared" si="426"/>
        <v/>
      </c>
      <c r="AE1599" s="1" t="str">
        <f t="shared" si="427"/>
        <v/>
      </c>
      <c r="AF1599" s="1" t="str">
        <f t="shared" si="428"/>
        <v/>
      </c>
      <c r="AG1599" s="1" t="str">
        <f t="shared" si="429"/>
        <v/>
      </c>
      <c r="AH1599" s="1" t="str">
        <f t="shared" si="430"/>
        <v/>
      </c>
      <c r="AI1599" s="1" t="str">
        <f t="shared" si="431"/>
        <v/>
      </c>
      <c r="AV1599" s="8" t="str">
        <f t="shared" si="418"/>
        <v/>
      </c>
      <c r="AW1599" s="2" t="str">
        <f t="shared" si="432"/>
        <v/>
      </c>
      <c r="AX1599" s="3"/>
      <c r="AY1599" s="2" t="str">
        <f t="shared" si="417"/>
        <v/>
      </c>
      <c r="AZ1599" s="3"/>
      <c r="BA1599" s="3"/>
      <c r="BB1599" s="3"/>
      <c r="BC1599" s="3"/>
      <c r="BD1599" s="3"/>
    </row>
    <row r="1600" spans="22:56" x14ac:dyDescent="0.25">
      <c r="V1600" s="1" t="str">
        <f t="shared" si="419"/>
        <v/>
      </c>
      <c r="X1600" s="1" t="str">
        <f t="shared" si="420"/>
        <v/>
      </c>
      <c r="Y1600" s="1" t="str">
        <f t="shared" si="421"/>
        <v/>
      </c>
      <c r="Z1600" s="1" t="str">
        <f t="shared" si="422"/>
        <v/>
      </c>
      <c r="AA1600" s="1" t="str">
        <f t="shared" si="423"/>
        <v/>
      </c>
      <c r="AB1600" s="1" t="str">
        <f t="shared" si="424"/>
        <v/>
      </c>
      <c r="AC1600" s="1" t="str">
        <f t="shared" si="425"/>
        <v/>
      </c>
      <c r="AD1600" s="1" t="str">
        <f t="shared" si="426"/>
        <v/>
      </c>
      <c r="AE1600" s="1" t="str">
        <f t="shared" si="427"/>
        <v/>
      </c>
      <c r="AF1600" s="1" t="str">
        <f t="shared" si="428"/>
        <v/>
      </c>
      <c r="AG1600" s="1" t="str">
        <f t="shared" si="429"/>
        <v/>
      </c>
      <c r="AH1600" s="1" t="str">
        <f t="shared" si="430"/>
        <v/>
      </c>
      <c r="AI1600" s="1" t="str">
        <f t="shared" si="431"/>
        <v/>
      </c>
      <c r="AV1600" s="8" t="str">
        <f t="shared" si="418"/>
        <v/>
      </c>
      <c r="AW1600" s="2" t="str">
        <f t="shared" si="432"/>
        <v/>
      </c>
      <c r="AX1600" s="3"/>
      <c r="AY1600" s="2" t="str">
        <f t="shared" si="417"/>
        <v/>
      </c>
      <c r="AZ1600" s="3"/>
      <c r="BA1600" s="3"/>
      <c r="BB1600" s="3"/>
      <c r="BC1600" s="3"/>
      <c r="BD1600" s="3"/>
    </row>
    <row r="1601" spans="22:56" x14ac:dyDescent="0.25">
      <c r="V1601" s="1" t="str">
        <f t="shared" si="419"/>
        <v/>
      </c>
      <c r="X1601" s="1" t="str">
        <f t="shared" si="420"/>
        <v/>
      </c>
      <c r="Y1601" s="1" t="str">
        <f t="shared" si="421"/>
        <v/>
      </c>
      <c r="Z1601" s="1" t="str">
        <f t="shared" si="422"/>
        <v/>
      </c>
      <c r="AA1601" s="1" t="str">
        <f t="shared" si="423"/>
        <v/>
      </c>
      <c r="AB1601" s="1" t="str">
        <f t="shared" si="424"/>
        <v/>
      </c>
      <c r="AC1601" s="1" t="str">
        <f t="shared" si="425"/>
        <v/>
      </c>
      <c r="AD1601" s="1" t="str">
        <f t="shared" si="426"/>
        <v/>
      </c>
      <c r="AE1601" s="1" t="str">
        <f t="shared" si="427"/>
        <v/>
      </c>
      <c r="AF1601" s="1" t="str">
        <f t="shared" si="428"/>
        <v/>
      </c>
      <c r="AG1601" s="1" t="str">
        <f t="shared" si="429"/>
        <v/>
      </c>
      <c r="AH1601" s="1" t="str">
        <f t="shared" si="430"/>
        <v/>
      </c>
      <c r="AI1601" s="1" t="str">
        <f t="shared" si="431"/>
        <v/>
      </c>
      <c r="AV1601" s="8" t="str">
        <f t="shared" si="418"/>
        <v/>
      </c>
      <c r="AW1601" s="2" t="str">
        <f t="shared" si="432"/>
        <v/>
      </c>
      <c r="AX1601" s="3"/>
      <c r="AY1601" s="2" t="str">
        <f t="shared" si="417"/>
        <v/>
      </c>
      <c r="AZ1601" s="3"/>
      <c r="BA1601" s="3"/>
      <c r="BB1601" s="3"/>
      <c r="BC1601" s="3"/>
      <c r="BD1601" s="3"/>
    </row>
    <row r="1602" spans="22:56" x14ac:dyDescent="0.25">
      <c r="V1602" s="1" t="str">
        <f t="shared" si="419"/>
        <v/>
      </c>
      <c r="X1602" s="1" t="str">
        <f t="shared" si="420"/>
        <v/>
      </c>
      <c r="Y1602" s="1" t="str">
        <f t="shared" si="421"/>
        <v/>
      </c>
      <c r="Z1602" s="1" t="str">
        <f t="shared" si="422"/>
        <v/>
      </c>
      <c r="AA1602" s="1" t="str">
        <f t="shared" si="423"/>
        <v/>
      </c>
      <c r="AB1602" s="1" t="str">
        <f t="shared" si="424"/>
        <v/>
      </c>
      <c r="AC1602" s="1" t="str">
        <f t="shared" si="425"/>
        <v/>
      </c>
      <c r="AD1602" s="1" t="str">
        <f t="shared" si="426"/>
        <v/>
      </c>
      <c r="AE1602" s="1" t="str">
        <f t="shared" si="427"/>
        <v/>
      </c>
      <c r="AF1602" s="1" t="str">
        <f t="shared" si="428"/>
        <v/>
      </c>
      <c r="AG1602" s="1" t="str">
        <f t="shared" si="429"/>
        <v/>
      </c>
      <c r="AH1602" s="1" t="str">
        <f t="shared" si="430"/>
        <v/>
      </c>
      <c r="AI1602" s="1" t="str">
        <f t="shared" si="431"/>
        <v/>
      </c>
      <c r="AV1602" s="8" t="str">
        <f t="shared" si="418"/>
        <v/>
      </c>
      <c r="AW1602" s="2" t="str">
        <f t="shared" si="432"/>
        <v/>
      </c>
      <c r="AX1602" s="3"/>
      <c r="AY1602" s="2" t="str">
        <f t="shared" si="417"/>
        <v/>
      </c>
      <c r="AZ1602" s="3"/>
      <c r="BA1602" s="3"/>
      <c r="BB1602" s="3"/>
      <c r="BC1602" s="3"/>
      <c r="BD1602" s="3"/>
    </row>
    <row r="1603" spans="22:56" x14ac:dyDescent="0.25">
      <c r="V1603" s="1" t="str">
        <f t="shared" si="419"/>
        <v/>
      </c>
      <c r="X1603" s="1" t="str">
        <f t="shared" si="420"/>
        <v/>
      </c>
      <c r="Y1603" s="1" t="str">
        <f t="shared" si="421"/>
        <v/>
      </c>
      <c r="Z1603" s="1" t="str">
        <f t="shared" si="422"/>
        <v/>
      </c>
      <c r="AA1603" s="1" t="str">
        <f t="shared" si="423"/>
        <v/>
      </c>
      <c r="AB1603" s="1" t="str">
        <f t="shared" si="424"/>
        <v/>
      </c>
      <c r="AC1603" s="1" t="str">
        <f t="shared" si="425"/>
        <v/>
      </c>
      <c r="AD1603" s="1" t="str">
        <f t="shared" si="426"/>
        <v/>
      </c>
      <c r="AE1603" s="1" t="str">
        <f t="shared" si="427"/>
        <v/>
      </c>
      <c r="AF1603" s="1" t="str">
        <f t="shared" si="428"/>
        <v/>
      </c>
      <c r="AG1603" s="1" t="str">
        <f t="shared" si="429"/>
        <v/>
      </c>
      <c r="AH1603" s="1" t="str">
        <f t="shared" si="430"/>
        <v/>
      </c>
      <c r="AI1603" s="1" t="str">
        <f t="shared" si="431"/>
        <v/>
      </c>
      <c r="AV1603" s="8" t="str">
        <f t="shared" si="418"/>
        <v/>
      </c>
      <c r="AW1603" s="2" t="str">
        <f t="shared" si="432"/>
        <v/>
      </c>
      <c r="AX1603" s="3"/>
      <c r="AY1603" s="2" t="str">
        <f t="shared" si="417"/>
        <v/>
      </c>
      <c r="AZ1603" s="3"/>
      <c r="BA1603" s="3"/>
      <c r="BB1603" s="3"/>
      <c r="BC1603" s="3"/>
      <c r="BD1603" s="3"/>
    </row>
    <row r="1604" spans="22:56" x14ac:dyDescent="0.25">
      <c r="V1604" s="1" t="str">
        <f t="shared" si="419"/>
        <v/>
      </c>
      <c r="X1604" s="1" t="str">
        <f t="shared" si="420"/>
        <v/>
      </c>
      <c r="Y1604" s="1" t="str">
        <f t="shared" si="421"/>
        <v/>
      </c>
      <c r="Z1604" s="1" t="str">
        <f t="shared" si="422"/>
        <v/>
      </c>
      <c r="AA1604" s="1" t="str">
        <f t="shared" si="423"/>
        <v/>
      </c>
      <c r="AB1604" s="1" t="str">
        <f t="shared" si="424"/>
        <v/>
      </c>
      <c r="AC1604" s="1" t="str">
        <f t="shared" si="425"/>
        <v/>
      </c>
      <c r="AD1604" s="1" t="str">
        <f t="shared" si="426"/>
        <v/>
      </c>
      <c r="AE1604" s="1" t="str">
        <f t="shared" si="427"/>
        <v/>
      </c>
      <c r="AF1604" s="1" t="str">
        <f t="shared" si="428"/>
        <v/>
      </c>
      <c r="AG1604" s="1" t="str">
        <f t="shared" si="429"/>
        <v/>
      </c>
      <c r="AH1604" s="1" t="str">
        <f t="shared" si="430"/>
        <v/>
      </c>
      <c r="AI1604" s="1" t="str">
        <f t="shared" si="431"/>
        <v/>
      </c>
      <c r="AV1604" s="8" t="str">
        <f t="shared" si="418"/>
        <v/>
      </c>
      <c r="AW1604" s="2" t="str">
        <f t="shared" si="432"/>
        <v/>
      </c>
      <c r="AX1604" s="3"/>
      <c r="AY1604" s="2" t="str">
        <f t="shared" si="417"/>
        <v/>
      </c>
      <c r="AZ1604" s="3"/>
      <c r="BA1604" s="3"/>
      <c r="BB1604" s="3"/>
      <c r="BC1604" s="3"/>
      <c r="BD1604" s="3"/>
    </row>
    <row r="1605" spans="22:56" x14ac:dyDescent="0.25">
      <c r="V1605" s="1" t="str">
        <f t="shared" si="419"/>
        <v/>
      </c>
      <c r="X1605" s="1" t="str">
        <f t="shared" si="420"/>
        <v/>
      </c>
      <c r="Y1605" s="1" t="str">
        <f t="shared" si="421"/>
        <v/>
      </c>
      <c r="Z1605" s="1" t="str">
        <f t="shared" si="422"/>
        <v/>
      </c>
      <c r="AA1605" s="1" t="str">
        <f t="shared" si="423"/>
        <v/>
      </c>
      <c r="AB1605" s="1" t="str">
        <f t="shared" si="424"/>
        <v/>
      </c>
      <c r="AC1605" s="1" t="str">
        <f t="shared" si="425"/>
        <v/>
      </c>
      <c r="AD1605" s="1" t="str">
        <f t="shared" si="426"/>
        <v/>
      </c>
      <c r="AE1605" s="1" t="str">
        <f t="shared" si="427"/>
        <v/>
      </c>
      <c r="AF1605" s="1" t="str">
        <f t="shared" si="428"/>
        <v/>
      </c>
      <c r="AG1605" s="1" t="str">
        <f t="shared" si="429"/>
        <v/>
      </c>
      <c r="AH1605" s="1" t="str">
        <f t="shared" si="430"/>
        <v/>
      </c>
      <c r="AI1605" s="1" t="str">
        <f t="shared" si="431"/>
        <v/>
      </c>
      <c r="AV1605" s="8" t="str">
        <f t="shared" si="418"/>
        <v/>
      </c>
      <c r="AW1605" s="2" t="str">
        <f t="shared" si="432"/>
        <v/>
      </c>
      <c r="AX1605" s="3"/>
      <c r="AY1605" s="2" t="str">
        <f t="shared" si="417"/>
        <v/>
      </c>
      <c r="AZ1605" s="3"/>
      <c r="BA1605" s="3"/>
      <c r="BB1605" s="3"/>
      <c r="BC1605" s="3"/>
      <c r="BD1605" s="3"/>
    </row>
    <row r="1606" spans="22:56" x14ac:dyDescent="0.25">
      <c r="V1606" s="1" t="str">
        <f t="shared" si="419"/>
        <v/>
      </c>
      <c r="X1606" s="1" t="str">
        <f t="shared" si="420"/>
        <v/>
      </c>
      <c r="Y1606" s="1" t="str">
        <f t="shared" si="421"/>
        <v/>
      </c>
      <c r="Z1606" s="1" t="str">
        <f t="shared" si="422"/>
        <v/>
      </c>
      <c r="AA1606" s="1" t="str">
        <f t="shared" si="423"/>
        <v/>
      </c>
      <c r="AB1606" s="1" t="str">
        <f t="shared" si="424"/>
        <v/>
      </c>
      <c r="AC1606" s="1" t="str">
        <f t="shared" si="425"/>
        <v/>
      </c>
      <c r="AD1606" s="1" t="str">
        <f t="shared" si="426"/>
        <v/>
      </c>
      <c r="AE1606" s="1" t="str">
        <f t="shared" si="427"/>
        <v/>
      </c>
      <c r="AF1606" s="1" t="str">
        <f t="shared" si="428"/>
        <v/>
      </c>
      <c r="AG1606" s="1" t="str">
        <f t="shared" si="429"/>
        <v/>
      </c>
      <c r="AH1606" s="1" t="str">
        <f t="shared" si="430"/>
        <v/>
      </c>
      <c r="AI1606" s="1" t="str">
        <f t="shared" si="431"/>
        <v/>
      </c>
      <c r="AV1606" s="8" t="str">
        <f t="shared" si="418"/>
        <v/>
      </c>
      <c r="AW1606" s="2" t="str">
        <f t="shared" si="432"/>
        <v/>
      </c>
      <c r="AX1606" s="3"/>
      <c r="AY1606" s="2" t="str">
        <f t="shared" si="417"/>
        <v/>
      </c>
      <c r="AZ1606" s="3"/>
      <c r="BA1606" s="3"/>
      <c r="BB1606" s="3"/>
      <c r="BC1606" s="3"/>
      <c r="BD1606" s="3"/>
    </row>
    <row r="1607" spans="22:56" x14ac:dyDescent="0.25">
      <c r="V1607" s="1" t="str">
        <f t="shared" si="419"/>
        <v/>
      </c>
      <c r="X1607" s="1" t="str">
        <f t="shared" si="420"/>
        <v/>
      </c>
      <c r="Y1607" s="1" t="str">
        <f t="shared" si="421"/>
        <v/>
      </c>
      <c r="Z1607" s="1" t="str">
        <f t="shared" si="422"/>
        <v/>
      </c>
      <c r="AA1607" s="1" t="str">
        <f t="shared" si="423"/>
        <v/>
      </c>
      <c r="AB1607" s="1" t="str">
        <f t="shared" si="424"/>
        <v/>
      </c>
      <c r="AC1607" s="1" t="str">
        <f t="shared" si="425"/>
        <v/>
      </c>
      <c r="AD1607" s="1" t="str">
        <f t="shared" si="426"/>
        <v/>
      </c>
      <c r="AE1607" s="1" t="str">
        <f t="shared" si="427"/>
        <v/>
      </c>
      <c r="AF1607" s="1" t="str">
        <f t="shared" si="428"/>
        <v/>
      </c>
      <c r="AG1607" s="1" t="str">
        <f t="shared" si="429"/>
        <v/>
      </c>
      <c r="AH1607" s="1" t="str">
        <f t="shared" si="430"/>
        <v/>
      </c>
      <c r="AI1607" s="1" t="str">
        <f t="shared" si="431"/>
        <v/>
      </c>
      <c r="AV1607" s="8" t="str">
        <f t="shared" si="418"/>
        <v/>
      </c>
      <c r="AW1607" s="2" t="str">
        <f t="shared" si="432"/>
        <v/>
      </c>
      <c r="AX1607" s="3"/>
      <c r="AY1607" s="2" t="str">
        <f t="shared" si="417"/>
        <v/>
      </c>
      <c r="AZ1607" s="3"/>
      <c r="BA1607" s="3"/>
      <c r="BB1607" s="3"/>
      <c r="BC1607" s="3"/>
      <c r="BD1607" s="3"/>
    </row>
    <row r="1608" spans="22:56" x14ac:dyDescent="0.25">
      <c r="V1608" s="1" t="str">
        <f t="shared" si="419"/>
        <v/>
      </c>
      <c r="X1608" s="1" t="str">
        <f t="shared" si="420"/>
        <v/>
      </c>
      <c r="Y1608" s="1" t="str">
        <f t="shared" si="421"/>
        <v/>
      </c>
      <c r="Z1608" s="1" t="str">
        <f t="shared" si="422"/>
        <v/>
      </c>
      <c r="AA1608" s="1" t="str">
        <f t="shared" si="423"/>
        <v/>
      </c>
      <c r="AB1608" s="1" t="str">
        <f t="shared" si="424"/>
        <v/>
      </c>
      <c r="AC1608" s="1" t="str">
        <f t="shared" si="425"/>
        <v/>
      </c>
      <c r="AD1608" s="1" t="str">
        <f t="shared" si="426"/>
        <v/>
      </c>
      <c r="AE1608" s="1" t="str">
        <f t="shared" si="427"/>
        <v/>
      </c>
      <c r="AF1608" s="1" t="str">
        <f t="shared" si="428"/>
        <v/>
      </c>
      <c r="AG1608" s="1" t="str">
        <f t="shared" si="429"/>
        <v/>
      </c>
      <c r="AH1608" s="1" t="str">
        <f t="shared" si="430"/>
        <v/>
      </c>
      <c r="AI1608" s="1" t="str">
        <f t="shared" si="431"/>
        <v/>
      </c>
      <c r="AV1608" s="8" t="str">
        <f t="shared" si="418"/>
        <v/>
      </c>
      <c r="AW1608" s="2" t="str">
        <f t="shared" si="432"/>
        <v/>
      </c>
      <c r="AX1608" s="3"/>
      <c r="AY1608" s="2" t="str">
        <f t="shared" si="417"/>
        <v/>
      </c>
      <c r="AZ1608" s="3"/>
      <c r="BA1608" s="3"/>
      <c r="BB1608" s="3"/>
      <c r="BC1608" s="3"/>
      <c r="BD1608" s="3"/>
    </row>
    <row r="1609" spans="22:56" x14ac:dyDescent="0.25">
      <c r="V1609" s="1" t="str">
        <f t="shared" si="419"/>
        <v/>
      </c>
      <c r="X1609" s="1" t="str">
        <f t="shared" si="420"/>
        <v/>
      </c>
      <c r="Y1609" s="1" t="str">
        <f t="shared" si="421"/>
        <v/>
      </c>
      <c r="Z1609" s="1" t="str">
        <f t="shared" si="422"/>
        <v/>
      </c>
      <c r="AA1609" s="1" t="str">
        <f t="shared" si="423"/>
        <v/>
      </c>
      <c r="AB1609" s="1" t="str">
        <f t="shared" si="424"/>
        <v/>
      </c>
      <c r="AC1609" s="1" t="str">
        <f t="shared" si="425"/>
        <v/>
      </c>
      <c r="AD1609" s="1" t="str">
        <f t="shared" si="426"/>
        <v/>
      </c>
      <c r="AE1609" s="1" t="str">
        <f t="shared" si="427"/>
        <v/>
      </c>
      <c r="AF1609" s="1" t="str">
        <f t="shared" si="428"/>
        <v/>
      </c>
      <c r="AG1609" s="1" t="str">
        <f t="shared" si="429"/>
        <v/>
      </c>
      <c r="AH1609" s="1" t="str">
        <f t="shared" si="430"/>
        <v/>
      </c>
      <c r="AI1609" s="1" t="str">
        <f t="shared" si="431"/>
        <v/>
      </c>
      <c r="AV1609" s="8" t="str">
        <f t="shared" si="418"/>
        <v/>
      </c>
      <c r="AW1609" s="2" t="str">
        <f t="shared" si="432"/>
        <v/>
      </c>
      <c r="AX1609" s="3"/>
      <c r="AY1609" s="2" t="str">
        <f t="shared" si="417"/>
        <v/>
      </c>
      <c r="AZ1609" s="3"/>
      <c r="BA1609" s="3"/>
      <c r="BB1609" s="3"/>
      <c r="BC1609" s="3"/>
      <c r="BD1609" s="3"/>
    </row>
    <row r="1610" spans="22:56" x14ac:dyDescent="0.25">
      <c r="V1610" s="1" t="str">
        <f t="shared" si="419"/>
        <v/>
      </c>
      <c r="X1610" s="1" t="str">
        <f t="shared" si="420"/>
        <v/>
      </c>
      <c r="Y1610" s="1" t="str">
        <f t="shared" si="421"/>
        <v/>
      </c>
      <c r="Z1610" s="1" t="str">
        <f t="shared" si="422"/>
        <v/>
      </c>
      <c r="AA1610" s="1" t="str">
        <f t="shared" si="423"/>
        <v/>
      </c>
      <c r="AB1610" s="1" t="str">
        <f t="shared" si="424"/>
        <v/>
      </c>
      <c r="AC1610" s="1" t="str">
        <f t="shared" si="425"/>
        <v/>
      </c>
      <c r="AD1610" s="1" t="str">
        <f t="shared" si="426"/>
        <v/>
      </c>
      <c r="AE1610" s="1" t="str">
        <f t="shared" si="427"/>
        <v/>
      </c>
      <c r="AF1610" s="1" t="str">
        <f t="shared" si="428"/>
        <v/>
      </c>
      <c r="AG1610" s="1" t="str">
        <f t="shared" si="429"/>
        <v/>
      </c>
      <c r="AH1610" s="1" t="str">
        <f t="shared" si="430"/>
        <v/>
      </c>
      <c r="AI1610" s="1" t="str">
        <f t="shared" si="431"/>
        <v/>
      </c>
      <c r="AV1610" s="8" t="str">
        <f t="shared" si="418"/>
        <v/>
      </c>
      <c r="AW1610" s="2" t="str">
        <f t="shared" si="432"/>
        <v/>
      </c>
      <c r="AX1610" s="3"/>
      <c r="AY1610" s="2" t="str">
        <f t="shared" si="417"/>
        <v/>
      </c>
      <c r="AZ1610" s="3"/>
      <c r="BA1610" s="3"/>
      <c r="BB1610" s="3"/>
      <c r="BC1610" s="3"/>
      <c r="BD1610" s="3"/>
    </row>
    <row r="1611" spans="22:56" x14ac:dyDescent="0.25">
      <c r="V1611" s="1" t="str">
        <f t="shared" si="419"/>
        <v/>
      </c>
      <c r="X1611" s="1" t="str">
        <f t="shared" si="420"/>
        <v/>
      </c>
      <c r="Y1611" s="1" t="str">
        <f t="shared" si="421"/>
        <v/>
      </c>
      <c r="Z1611" s="1" t="str">
        <f t="shared" si="422"/>
        <v/>
      </c>
      <c r="AA1611" s="1" t="str">
        <f t="shared" si="423"/>
        <v/>
      </c>
      <c r="AB1611" s="1" t="str">
        <f t="shared" si="424"/>
        <v/>
      </c>
      <c r="AC1611" s="1" t="str">
        <f t="shared" si="425"/>
        <v/>
      </c>
      <c r="AD1611" s="1" t="str">
        <f t="shared" si="426"/>
        <v/>
      </c>
      <c r="AE1611" s="1" t="str">
        <f t="shared" si="427"/>
        <v/>
      </c>
      <c r="AF1611" s="1" t="str">
        <f t="shared" si="428"/>
        <v/>
      </c>
      <c r="AG1611" s="1" t="str">
        <f t="shared" si="429"/>
        <v/>
      </c>
      <c r="AH1611" s="1" t="str">
        <f t="shared" si="430"/>
        <v/>
      </c>
      <c r="AI1611" s="1" t="str">
        <f t="shared" si="431"/>
        <v/>
      </c>
      <c r="AV1611" s="8" t="str">
        <f t="shared" si="418"/>
        <v/>
      </c>
      <c r="AW1611" s="2" t="str">
        <f t="shared" si="432"/>
        <v/>
      </c>
      <c r="AX1611" s="3"/>
      <c r="AY1611" s="2" t="str">
        <f t="shared" si="417"/>
        <v/>
      </c>
      <c r="AZ1611" s="3"/>
      <c r="BA1611" s="3"/>
      <c r="BB1611" s="3"/>
      <c r="BC1611" s="3"/>
      <c r="BD1611" s="3"/>
    </row>
    <row r="1612" spans="22:56" x14ac:dyDescent="0.25">
      <c r="V1612" s="1" t="str">
        <f t="shared" si="419"/>
        <v/>
      </c>
      <c r="X1612" s="1" t="str">
        <f t="shared" si="420"/>
        <v/>
      </c>
      <c r="Y1612" s="1" t="str">
        <f t="shared" si="421"/>
        <v/>
      </c>
      <c r="Z1612" s="1" t="str">
        <f t="shared" si="422"/>
        <v/>
      </c>
      <c r="AA1612" s="1" t="str">
        <f t="shared" si="423"/>
        <v/>
      </c>
      <c r="AB1612" s="1" t="str">
        <f t="shared" si="424"/>
        <v/>
      </c>
      <c r="AC1612" s="1" t="str">
        <f t="shared" si="425"/>
        <v/>
      </c>
      <c r="AD1612" s="1" t="str">
        <f t="shared" si="426"/>
        <v/>
      </c>
      <c r="AE1612" s="1" t="str">
        <f t="shared" si="427"/>
        <v/>
      </c>
      <c r="AF1612" s="1" t="str">
        <f t="shared" si="428"/>
        <v/>
      </c>
      <c r="AG1612" s="1" t="str">
        <f t="shared" si="429"/>
        <v/>
      </c>
      <c r="AH1612" s="1" t="str">
        <f t="shared" si="430"/>
        <v/>
      </c>
      <c r="AI1612" s="1" t="str">
        <f t="shared" si="431"/>
        <v/>
      </c>
      <c r="AV1612" s="8" t="str">
        <f t="shared" si="418"/>
        <v/>
      </c>
      <c r="AW1612" s="2" t="str">
        <f t="shared" si="432"/>
        <v/>
      </c>
      <c r="AX1612" s="3"/>
      <c r="AY1612" s="2" t="str">
        <f t="shared" si="417"/>
        <v/>
      </c>
      <c r="AZ1612" s="3"/>
      <c r="BA1612" s="3"/>
      <c r="BB1612" s="3"/>
      <c r="BC1612" s="3"/>
      <c r="BD1612" s="3"/>
    </row>
    <row r="1613" spans="22:56" x14ac:dyDescent="0.25">
      <c r="V1613" s="1" t="str">
        <f t="shared" si="419"/>
        <v/>
      </c>
      <c r="X1613" s="1" t="str">
        <f t="shared" si="420"/>
        <v/>
      </c>
      <c r="Y1613" s="1" t="str">
        <f t="shared" si="421"/>
        <v/>
      </c>
      <c r="Z1613" s="1" t="str">
        <f t="shared" si="422"/>
        <v/>
      </c>
      <c r="AA1613" s="1" t="str">
        <f t="shared" si="423"/>
        <v/>
      </c>
      <c r="AB1613" s="1" t="str">
        <f t="shared" si="424"/>
        <v/>
      </c>
      <c r="AC1613" s="1" t="str">
        <f t="shared" si="425"/>
        <v/>
      </c>
      <c r="AD1613" s="1" t="str">
        <f t="shared" si="426"/>
        <v/>
      </c>
      <c r="AE1613" s="1" t="str">
        <f t="shared" si="427"/>
        <v/>
      </c>
      <c r="AF1613" s="1" t="str">
        <f t="shared" si="428"/>
        <v/>
      </c>
      <c r="AG1613" s="1" t="str">
        <f t="shared" si="429"/>
        <v/>
      </c>
      <c r="AH1613" s="1" t="str">
        <f t="shared" si="430"/>
        <v/>
      </c>
      <c r="AI1613" s="1" t="str">
        <f t="shared" si="431"/>
        <v/>
      </c>
      <c r="AV1613" s="8" t="str">
        <f t="shared" si="418"/>
        <v/>
      </c>
      <c r="AW1613" s="2" t="str">
        <f t="shared" si="432"/>
        <v/>
      </c>
      <c r="AX1613" s="3"/>
      <c r="AY1613" s="2" t="str">
        <f t="shared" si="417"/>
        <v/>
      </c>
      <c r="AZ1613" s="3"/>
      <c r="BA1613" s="3"/>
      <c r="BB1613" s="3"/>
      <c r="BC1613" s="3"/>
      <c r="BD1613" s="3"/>
    </row>
    <row r="1614" spans="22:56" x14ac:dyDescent="0.25">
      <c r="V1614" s="1" t="str">
        <f t="shared" si="419"/>
        <v/>
      </c>
      <c r="X1614" s="1" t="str">
        <f t="shared" si="420"/>
        <v/>
      </c>
      <c r="Y1614" s="1" t="str">
        <f t="shared" si="421"/>
        <v/>
      </c>
      <c r="Z1614" s="1" t="str">
        <f t="shared" si="422"/>
        <v/>
      </c>
      <c r="AA1614" s="1" t="str">
        <f t="shared" si="423"/>
        <v/>
      </c>
      <c r="AB1614" s="1" t="str">
        <f t="shared" si="424"/>
        <v/>
      </c>
      <c r="AC1614" s="1" t="str">
        <f t="shared" si="425"/>
        <v/>
      </c>
      <c r="AD1614" s="1" t="str">
        <f t="shared" si="426"/>
        <v/>
      </c>
      <c r="AE1614" s="1" t="str">
        <f t="shared" si="427"/>
        <v/>
      </c>
      <c r="AF1614" s="1" t="str">
        <f t="shared" si="428"/>
        <v/>
      </c>
      <c r="AG1614" s="1" t="str">
        <f t="shared" si="429"/>
        <v/>
      </c>
      <c r="AH1614" s="1" t="str">
        <f t="shared" si="430"/>
        <v/>
      </c>
      <c r="AI1614" s="1" t="str">
        <f t="shared" si="431"/>
        <v/>
      </c>
      <c r="AV1614" s="8" t="str">
        <f t="shared" si="418"/>
        <v/>
      </c>
      <c r="AW1614" s="2" t="str">
        <f t="shared" si="432"/>
        <v/>
      </c>
      <c r="AX1614" s="3"/>
      <c r="AY1614" s="2" t="str">
        <f t="shared" si="417"/>
        <v/>
      </c>
      <c r="AZ1614" s="3"/>
      <c r="BA1614" s="3"/>
      <c r="BB1614" s="3"/>
      <c r="BC1614" s="3"/>
      <c r="BD1614" s="3"/>
    </row>
    <row r="1615" spans="22:56" x14ac:dyDescent="0.25">
      <c r="V1615" s="1" t="str">
        <f t="shared" si="419"/>
        <v/>
      </c>
      <c r="X1615" s="1" t="str">
        <f t="shared" si="420"/>
        <v/>
      </c>
      <c r="Y1615" s="1" t="str">
        <f t="shared" si="421"/>
        <v/>
      </c>
      <c r="Z1615" s="1" t="str">
        <f t="shared" si="422"/>
        <v/>
      </c>
      <c r="AA1615" s="1" t="str">
        <f t="shared" si="423"/>
        <v/>
      </c>
      <c r="AB1615" s="1" t="str">
        <f t="shared" si="424"/>
        <v/>
      </c>
      <c r="AC1615" s="1" t="str">
        <f t="shared" si="425"/>
        <v/>
      </c>
      <c r="AD1615" s="1" t="str">
        <f t="shared" si="426"/>
        <v/>
      </c>
      <c r="AE1615" s="1" t="str">
        <f t="shared" si="427"/>
        <v/>
      </c>
      <c r="AF1615" s="1" t="str">
        <f t="shared" si="428"/>
        <v/>
      </c>
      <c r="AG1615" s="1" t="str">
        <f t="shared" si="429"/>
        <v/>
      </c>
      <c r="AH1615" s="1" t="str">
        <f t="shared" si="430"/>
        <v/>
      </c>
      <c r="AI1615" s="1" t="str">
        <f t="shared" si="431"/>
        <v/>
      </c>
      <c r="AV1615" s="8" t="str">
        <f t="shared" si="418"/>
        <v/>
      </c>
      <c r="AW1615" s="2" t="str">
        <f t="shared" si="432"/>
        <v/>
      </c>
      <c r="AX1615" s="3"/>
      <c r="AY1615" s="2" t="str">
        <f t="shared" si="417"/>
        <v/>
      </c>
      <c r="AZ1615" s="3"/>
      <c r="BA1615" s="3"/>
      <c r="BB1615" s="3"/>
      <c r="BC1615" s="3"/>
      <c r="BD1615" s="3"/>
    </row>
    <row r="1616" spans="22:56" x14ac:dyDescent="0.25">
      <c r="V1616" s="1" t="str">
        <f t="shared" si="419"/>
        <v/>
      </c>
      <c r="X1616" s="1" t="str">
        <f t="shared" si="420"/>
        <v/>
      </c>
      <c r="Y1616" s="1" t="str">
        <f t="shared" si="421"/>
        <v/>
      </c>
      <c r="Z1616" s="1" t="str">
        <f t="shared" si="422"/>
        <v/>
      </c>
      <c r="AA1616" s="1" t="str">
        <f t="shared" si="423"/>
        <v/>
      </c>
      <c r="AB1616" s="1" t="str">
        <f t="shared" si="424"/>
        <v/>
      </c>
      <c r="AC1616" s="1" t="str">
        <f t="shared" si="425"/>
        <v/>
      </c>
      <c r="AD1616" s="1" t="str">
        <f t="shared" si="426"/>
        <v/>
      </c>
      <c r="AE1616" s="1" t="str">
        <f t="shared" si="427"/>
        <v/>
      </c>
      <c r="AF1616" s="1" t="str">
        <f t="shared" si="428"/>
        <v/>
      </c>
      <c r="AG1616" s="1" t="str">
        <f t="shared" si="429"/>
        <v/>
      </c>
      <c r="AH1616" s="1" t="str">
        <f t="shared" si="430"/>
        <v/>
      </c>
      <c r="AI1616" s="1" t="str">
        <f t="shared" si="431"/>
        <v/>
      </c>
      <c r="AV1616" s="8" t="str">
        <f t="shared" si="418"/>
        <v/>
      </c>
      <c r="AW1616" s="2" t="str">
        <f t="shared" si="432"/>
        <v/>
      </c>
      <c r="AX1616" s="3"/>
      <c r="AY1616" s="2" t="str">
        <f t="shared" ref="AY1616:AY1679" si="433">CONCATENATE(V1648,AB1648,AC1648,AD1648,AE1648,AF1648,AG1648,AH1648,AI1648)</f>
        <v/>
      </c>
      <c r="AZ1616" s="3"/>
      <c r="BA1616" s="3"/>
      <c r="BB1616" s="3"/>
      <c r="BC1616" s="3"/>
      <c r="BD1616" s="3"/>
    </row>
    <row r="1617" spans="22:56" x14ac:dyDescent="0.25">
      <c r="V1617" s="1" t="str">
        <f t="shared" si="419"/>
        <v/>
      </c>
      <c r="X1617" s="1" t="str">
        <f t="shared" si="420"/>
        <v/>
      </c>
      <c r="Y1617" s="1" t="str">
        <f t="shared" si="421"/>
        <v/>
      </c>
      <c r="Z1617" s="1" t="str">
        <f t="shared" si="422"/>
        <v/>
      </c>
      <c r="AA1617" s="1" t="str">
        <f t="shared" si="423"/>
        <v/>
      </c>
      <c r="AB1617" s="1" t="str">
        <f t="shared" si="424"/>
        <v/>
      </c>
      <c r="AC1617" s="1" t="str">
        <f t="shared" si="425"/>
        <v/>
      </c>
      <c r="AD1617" s="1" t="str">
        <f t="shared" si="426"/>
        <v/>
      </c>
      <c r="AE1617" s="1" t="str">
        <f t="shared" si="427"/>
        <v/>
      </c>
      <c r="AF1617" s="1" t="str">
        <f t="shared" si="428"/>
        <v/>
      </c>
      <c r="AG1617" s="1" t="str">
        <f t="shared" si="429"/>
        <v/>
      </c>
      <c r="AH1617" s="1" t="str">
        <f t="shared" si="430"/>
        <v/>
      </c>
      <c r="AI1617" s="1" t="str">
        <f t="shared" si="431"/>
        <v/>
      </c>
      <c r="AV1617" s="8" t="str">
        <f t="shared" ref="AV1617:AV1680" si="434">IF(AV1616&lt;$N$14,AV1616+1,"")</f>
        <v/>
      </c>
      <c r="AW1617" s="2" t="str">
        <f t="shared" si="432"/>
        <v/>
      </c>
      <c r="AX1617" s="3"/>
      <c r="AY1617" s="2" t="str">
        <f t="shared" si="433"/>
        <v/>
      </c>
      <c r="AZ1617" s="3"/>
      <c r="BA1617" s="3"/>
      <c r="BB1617" s="3"/>
      <c r="BC1617" s="3"/>
      <c r="BD1617" s="3"/>
    </row>
    <row r="1618" spans="22:56" x14ac:dyDescent="0.25">
      <c r="V1618" s="1" t="str">
        <f t="shared" si="419"/>
        <v/>
      </c>
      <c r="X1618" s="1" t="str">
        <f t="shared" si="420"/>
        <v/>
      </c>
      <c r="Y1618" s="1" t="str">
        <f t="shared" si="421"/>
        <v/>
      </c>
      <c r="Z1618" s="1" t="str">
        <f t="shared" si="422"/>
        <v/>
      </c>
      <c r="AA1618" s="1" t="str">
        <f t="shared" si="423"/>
        <v/>
      </c>
      <c r="AB1618" s="1" t="str">
        <f t="shared" si="424"/>
        <v/>
      </c>
      <c r="AC1618" s="1" t="str">
        <f t="shared" si="425"/>
        <v/>
      </c>
      <c r="AD1618" s="1" t="str">
        <f t="shared" si="426"/>
        <v/>
      </c>
      <c r="AE1618" s="1" t="str">
        <f t="shared" si="427"/>
        <v/>
      </c>
      <c r="AF1618" s="1" t="str">
        <f t="shared" si="428"/>
        <v/>
      </c>
      <c r="AG1618" s="1" t="str">
        <f t="shared" si="429"/>
        <v/>
      </c>
      <c r="AH1618" s="1" t="str">
        <f t="shared" si="430"/>
        <v/>
      </c>
      <c r="AI1618" s="1" t="str">
        <f t="shared" si="431"/>
        <v/>
      </c>
      <c r="AV1618" s="8" t="str">
        <f t="shared" si="434"/>
        <v/>
      </c>
      <c r="AW1618" s="2" t="str">
        <f t="shared" si="432"/>
        <v/>
      </c>
      <c r="AX1618" s="3"/>
      <c r="AY1618" s="2" t="str">
        <f t="shared" si="433"/>
        <v/>
      </c>
      <c r="AZ1618" s="3"/>
      <c r="BA1618" s="3"/>
      <c r="BB1618" s="3"/>
      <c r="BC1618" s="3"/>
      <c r="BD1618" s="3"/>
    </row>
    <row r="1619" spans="22:56" x14ac:dyDescent="0.25">
      <c r="V1619" s="1" t="str">
        <f t="shared" si="419"/>
        <v/>
      </c>
      <c r="X1619" s="1" t="str">
        <f t="shared" si="420"/>
        <v/>
      </c>
      <c r="Y1619" s="1" t="str">
        <f t="shared" si="421"/>
        <v/>
      </c>
      <c r="Z1619" s="1" t="str">
        <f t="shared" si="422"/>
        <v/>
      </c>
      <c r="AA1619" s="1" t="str">
        <f t="shared" si="423"/>
        <v/>
      </c>
      <c r="AB1619" s="1" t="str">
        <f t="shared" si="424"/>
        <v/>
      </c>
      <c r="AC1619" s="1" t="str">
        <f t="shared" si="425"/>
        <v/>
      </c>
      <c r="AD1619" s="1" t="str">
        <f t="shared" si="426"/>
        <v/>
      </c>
      <c r="AE1619" s="1" t="str">
        <f t="shared" si="427"/>
        <v/>
      </c>
      <c r="AF1619" s="1" t="str">
        <f t="shared" si="428"/>
        <v/>
      </c>
      <c r="AG1619" s="1" t="str">
        <f t="shared" si="429"/>
        <v/>
      </c>
      <c r="AH1619" s="1" t="str">
        <f t="shared" si="430"/>
        <v/>
      </c>
      <c r="AI1619" s="1" t="str">
        <f t="shared" si="431"/>
        <v/>
      </c>
      <c r="AV1619" s="8" t="str">
        <f t="shared" si="434"/>
        <v/>
      </c>
      <c r="AW1619" s="2" t="str">
        <f t="shared" si="432"/>
        <v/>
      </c>
      <c r="AX1619" s="3"/>
      <c r="AY1619" s="2" t="str">
        <f t="shared" si="433"/>
        <v/>
      </c>
      <c r="AZ1619" s="3"/>
      <c r="BA1619" s="3"/>
      <c r="BB1619" s="3"/>
      <c r="BC1619" s="3"/>
      <c r="BD1619" s="3"/>
    </row>
    <row r="1620" spans="22:56" x14ac:dyDescent="0.25">
      <c r="V1620" s="1" t="str">
        <f t="shared" si="419"/>
        <v/>
      </c>
      <c r="X1620" s="1" t="str">
        <f t="shared" si="420"/>
        <v/>
      </c>
      <c r="Y1620" s="1" t="str">
        <f t="shared" si="421"/>
        <v/>
      </c>
      <c r="Z1620" s="1" t="str">
        <f t="shared" si="422"/>
        <v/>
      </c>
      <c r="AA1620" s="1" t="str">
        <f t="shared" si="423"/>
        <v/>
      </c>
      <c r="AB1620" s="1" t="str">
        <f t="shared" si="424"/>
        <v/>
      </c>
      <c r="AC1620" s="1" t="str">
        <f t="shared" si="425"/>
        <v/>
      </c>
      <c r="AD1620" s="1" t="str">
        <f t="shared" si="426"/>
        <v/>
      </c>
      <c r="AE1620" s="1" t="str">
        <f t="shared" si="427"/>
        <v/>
      </c>
      <c r="AF1620" s="1" t="str">
        <f t="shared" si="428"/>
        <v/>
      </c>
      <c r="AG1620" s="1" t="str">
        <f t="shared" si="429"/>
        <v/>
      </c>
      <c r="AH1620" s="1" t="str">
        <f t="shared" si="430"/>
        <v/>
      </c>
      <c r="AI1620" s="1" t="str">
        <f t="shared" si="431"/>
        <v/>
      </c>
      <c r="AV1620" s="8" t="str">
        <f t="shared" si="434"/>
        <v/>
      </c>
      <c r="AW1620" s="2" t="str">
        <f t="shared" si="432"/>
        <v/>
      </c>
      <c r="AX1620" s="3"/>
      <c r="AY1620" s="2" t="str">
        <f t="shared" si="433"/>
        <v/>
      </c>
      <c r="AZ1620" s="3"/>
      <c r="BA1620" s="3"/>
      <c r="BB1620" s="3"/>
      <c r="BC1620" s="3"/>
      <c r="BD1620" s="3"/>
    </row>
    <row r="1621" spans="22:56" x14ac:dyDescent="0.25">
      <c r="V1621" s="1" t="str">
        <f t="shared" si="419"/>
        <v/>
      </c>
      <c r="X1621" s="1" t="str">
        <f t="shared" si="420"/>
        <v/>
      </c>
      <c r="Y1621" s="1" t="str">
        <f t="shared" si="421"/>
        <v/>
      </c>
      <c r="Z1621" s="1" t="str">
        <f t="shared" si="422"/>
        <v/>
      </c>
      <c r="AA1621" s="1" t="str">
        <f t="shared" si="423"/>
        <v/>
      </c>
      <c r="AB1621" s="1" t="str">
        <f t="shared" si="424"/>
        <v/>
      </c>
      <c r="AC1621" s="1" t="str">
        <f t="shared" si="425"/>
        <v/>
      </c>
      <c r="AD1621" s="1" t="str">
        <f t="shared" si="426"/>
        <v/>
      </c>
      <c r="AE1621" s="1" t="str">
        <f t="shared" si="427"/>
        <v/>
      </c>
      <c r="AF1621" s="1" t="str">
        <f t="shared" si="428"/>
        <v/>
      </c>
      <c r="AG1621" s="1" t="str">
        <f t="shared" si="429"/>
        <v/>
      </c>
      <c r="AH1621" s="1" t="str">
        <f t="shared" si="430"/>
        <v/>
      </c>
      <c r="AI1621" s="1" t="str">
        <f t="shared" si="431"/>
        <v/>
      </c>
      <c r="AV1621" s="8" t="str">
        <f t="shared" si="434"/>
        <v/>
      </c>
      <c r="AW1621" s="2" t="str">
        <f t="shared" si="432"/>
        <v/>
      </c>
      <c r="AX1621" s="3"/>
      <c r="AY1621" s="2" t="str">
        <f t="shared" si="433"/>
        <v/>
      </c>
      <c r="AZ1621" s="3"/>
      <c r="BA1621" s="3"/>
      <c r="BB1621" s="3"/>
      <c r="BC1621" s="3"/>
      <c r="BD1621" s="3"/>
    </row>
    <row r="1622" spans="22:56" x14ac:dyDescent="0.25">
      <c r="V1622" s="1" t="str">
        <f t="shared" si="419"/>
        <v/>
      </c>
      <c r="X1622" s="1" t="str">
        <f t="shared" si="420"/>
        <v/>
      </c>
      <c r="Y1622" s="1" t="str">
        <f t="shared" si="421"/>
        <v/>
      </c>
      <c r="Z1622" s="1" t="str">
        <f t="shared" si="422"/>
        <v/>
      </c>
      <c r="AA1622" s="1" t="str">
        <f t="shared" si="423"/>
        <v/>
      </c>
      <c r="AB1622" s="1" t="str">
        <f t="shared" si="424"/>
        <v/>
      </c>
      <c r="AC1622" s="1" t="str">
        <f t="shared" si="425"/>
        <v/>
      </c>
      <c r="AD1622" s="1" t="str">
        <f t="shared" si="426"/>
        <v/>
      </c>
      <c r="AE1622" s="1" t="str">
        <f t="shared" si="427"/>
        <v/>
      </c>
      <c r="AF1622" s="1" t="str">
        <f t="shared" si="428"/>
        <v/>
      </c>
      <c r="AG1622" s="1" t="str">
        <f t="shared" si="429"/>
        <v/>
      </c>
      <c r="AH1622" s="1" t="str">
        <f t="shared" si="430"/>
        <v/>
      </c>
      <c r="AI1622" s="1" t="str">
        <f t="shared" si="431"/>
        <v/>
      </c>
      <c r="AV1622" s="8" t="str">
        <f t="shared" si="434"/>
        <v/>
      </c>
      <c r="AW1622" s="2" t="str">
        <f t="shared" si="432"/>
        <v/>
      </c>
      <c r="AX1622" s="3"/>
      <c r="AY1622" s="2" t="str">
        <f t="shared" si="433"/>
        <v/>
      </c>
      <c r="AZ1622" s="3"/>
      <c r="BA1622" s="3"/>
      <c r="BB1622" s="3"/>
      <c r="BC1622" s="3"/>
      <c r="BD1622" s="3"/>
    </row>
    <row r="1623" spans="22:56" x14ac:dyDescent="0.25">
      <c r="V1623" s="1" t="str">
        <f t="shared" si="419"/>
        <v/>
      </c>
      <c r="X1623" s="1" t="str">
        <f t="shared" si="420"/>
        <v/>
      </c>
      <c r="Y1623" s="1" t="str">
        <f t="shared" si="421"/>
        <v/>
      </c>
      <c r="Z1623" s="1" t="str">
        <f t="shared" si="422"/>
        <v/>
      </c>
      <c r="AA1623" s="1" t="str">
        <f t="shared" si="423"/>
        <v/>
      </c>
      <c r="AB1623" s="1" t="str">
        <f t="shared" si="424"/>
        <v/>
      </c>
      <c r="AC1623" s="1" t="str">
        <f t="shared" si="425"/>
        <v/>
      </c>
      <c r="AD1623" s="1" t="str">
        <f t="shared" si="426"/>
        <v/>
      </c>
      <c r="AE1623" s="1" t="str">
        <f t="shared" si="427"/>
        <v/>
      </c>
      <c r="AF1623" s="1" t="str">
        <f t="shared" si="428"/>
        <v/>
      </c>
      <c r="AG1623" s="1" t="str">
        <f t="shared" si="429"/>
        <v/>
      </c>
      <c r="AH1623" s="1" t="str">
        <f t="shared" si="430"/>
        <v/>
      </c>
      <c r="AI1623" s="1" t="str">
        <f t="shared" si="431"/>
        <v/>
      </c>
      <c r="AV1623" s="8" t="str">
        <f t="shared" si="434"/>
        <v/>
      </c>
      <c r="AW1623" s="2" t="str">
        <f t="shared" si="432"/>
        <v/>
      </c>
      <c r="AX1623" s="3"/>
      <c r="AY1623" s="2" t="str">
        <f t="shared" si="433"/>
        <v/>
      </c>
      <c r="AZ1623" s="3"/>
      <c r="BA1623" s="3"/>
      <c r="BB1623" s="3"/>
      <c r="BC1623" s="3"/>
      <c r="BD1623" s="3"/>
    </row>
    <row r="1624" spans="22:56" x14ac:dyDescent="0.25">
      <c r="V1624" s="1" t="str">
        <f t="shared" si="419"/>
        <v/>
      </c>
      <c r="X1624" s="1" t="str">
        <f t="shared" si="420"/>
        <v/>
      </c>
      <c r="Y1624" s="1" t="str">
        <f t="shared" si="421"/>
        <v/>
      </c>
      <c r="Z1624" s="1" t="str">
        <f t="shared" si="422"/>
        <v/>
      </c>
      <c r="AA1624" s="1" t="str">
        <f t="shared" si="423"/>
        <v/>
      </c>
      <c r="AB1624" s="1" t="str">
        <f t="shared" si="424"/>
        <v/>
      </c>
      <c r="AC1624" s="1" t="str">
        <f t="shared" si="425"/>
        <v/>
      </c>
      <c r="AD1624" s="1" t="str">
        <f t="shared" si="426"/>
        <v/>
      </c>
      <c r="AE1624" s="1" t="str">
        <f t="shared" si="427"/>
        <v/>
      </c>
      <c r="AF1624" s="1" t="str">
        <f t="shared" si="428"/>
        <v/>
      </c>
      <c r="AG1624" s="1" t="str">
        <f t="shared" si="429"/>
        <v/>
      </c>
      <c r="AH1624" s="1" t="str">
        <f t="shared" si="430"/>
        <v/>
      </c>
      <c r="AI1624" s="1" t="str">
        <f t="shared" si="431"/>
        <v/>
      </c>
      <c r="AV1624" s="8" t="str">
        <f t="shared" si="434"/>
        <v/>
      </c>
      <c r="AW1624" s="2" t="str">
        <f t="shared" si="432"/>
        <v/>
      </c>
      <c r="AX1624" s="3"/>
      <c r="AY1624" s="2" t="str">
        <f t="shared" si="433"/>
        <v/>
      </c>
      <c r="AZ1624" s="3"/>
      <c r="BA1624" s="3"/>
      <c r="BB1624" s="3"/>
      <c r="BC1624" s="3"/>
      <c r="BD1624" s="3"/>
    </row>
    <row r="1625" spans="22:56" x14ac:dyDescent="0.25">
      <c r="V1625" s="1" t="str">
        <f t="shared" si="419"/>
        <v/>
      </c>
      <c r="X1625" s="1" t="str">
        <f t="shared" si="420"/>
        <v/>
      </c>
      <c r="Y1625" s="1" t="str">
        <f t="shared" si="421"/>
        <v/>
      </c>
      <c r="Z1625" s="1" t="str">
        <f t="shared" si="422"/>
        <v/>
      </c>
      <c r="AA1625" s="1" t="str">
        <f t="shared" si="423"/>
        <v/>
      </c>
      <c r="AB1625" s="1" t="str">
        <f t="shared" si="424"/>
        <v/>
      </c>
      <c r="AC1625" s="1" t="str">
        <f t="shared" si="425"/>
        <v/>
      </c>
      <c r="AD1625" s="1" t="str">
        <f t="shared" si="426"/>
        <v/>
      </c>
      <c r="AE1625" s="1" t="str">
        <f t="shared" si="427"/>
        <v/>
      </c>
      <c r="AF1625" s="1" t="str">
        <f t="shared" si="428"/>
        <v/>
      </c>
      <c r="AG1625" s="1" t="str">
        <f t="shared" si="429"/>
        <v/>
      </c>
      <c r="AH1625" s="1" t="str">
        <f t="shared" si="430"/>
        <v/>
      </c>
      <c r="AI1625" s="1" t="str">
        <f t="shared" si="431"/>
        <v/>
      </c>
      <c r="AV1625" s="8" t="str">
        <f t="shared" si="434"/>
        <v/>
      </c>
      <c r="AW1625" s="2" t="str">
        <f t="shared" si="432"/>
        <v/>
      </c>
      <c r="AX1625" s="3"/>
      <c r="AY1625" s="2" t="str">
        <f t="shared" si="433"/>
        <v/>
      </c>
      <c r="AZ1625" s="3"/>
      <c r="BA1625" s="3"/>
      <c r="BB1625" s="3"/>
      <c r="BC1625" s="3"/>
      <c r="BD1625" s="3"/>
    </row>
    <row r="1626" spans="22:56" x14ac:dyDescent="0.25">
      <c r="V1626" s="1" t="str">
        <f t="shared" si="419"/>
        <v/>
      </c>
      <c r="X1626" s="1" t="str">
        <f t="shared" si="420"/>
        <v/>
      </c>
      <c r="Y1626" s="1" t="str">
        <f t="shared" si="421"/>
        <v/>
      </c>
      <c r="Z1626" s="1" t="str">
        <f t="shared" si="422"/>
        <v/>
      </c>
      <c r="AA1626" s="1" t="str">
        <f t="shared" si="423"/>
        <v/>
      </c>
      <c r="AB1626" s="1" t="str">
        <f t="shared" si="424"/>
        <v/>
      </c>
      <c r="AC1626" s="1" t="str">
        <f t="shared" si="425"/>
        <v/>
      </c>
      <c r="AD1626" s="1" t="str">
        <f t="shared" si="426"/>
        <v/>
      </c>
      <c r="AE1626" s="1" t="str">
        <f t="shared" si="427"/>
        <v/>
      </c>
      <c r="AF1626" s="1" t="str">
        <f t="shared" si="428"/>
        <v/>
      </c>
      <c r="AG1626" s="1" t="str">
        <f t="shared" si="429"/>
        <v/>
      </c>
      <c r="AH1626" s="1" t="str">
        <f t="shared" si="430"/>
        <v/>
      </c>
      <c r="AI1626" s="1" t="str">
        <f t="shared" si="431"/>
        <v/>
      </c>
      <c r="AV1626" s="8" t="str">
        <f t="shared" si="434"/>
        <v/>
      </c>
      <c r="AW1626" s="2" t="str">
        <f t="shared" si="432"/>
        <v/>
      </c>
      <c r="AX1626" s="3"/>
      <c r="AY1626" s="2" t="str">
        <f t="shared" si="433"/>
        <v/>
      </c>
      <c r="AZ1626" s="3"/>
      <c r="BA1626" s="3"/>
      <c r="BB1626" s="3"/>
      <c r="BC1626" s="3"/>
      <c r="BD1626" s="3"/>
    </row>
    <row r="1627" spans="22:56" x14ac:dyDescent="0.25">
      <c r="V1627" s="1" t="str">
        <f t="shared" si="419"/>
        <v/>
      </c>
      <c r="X1627" s="1" t="str">
        <f t="shared" si="420"/>
        <v/>
      </c>
      <c r="Y1627" s="1" t="str">
        <f t="shared" si="421"/>
        <v/>
      </c>
      <c r="Z1627" s="1" t="str">
        <f t="shared" si="422"/>
        <v/>
      </c>
      <c r="AA1627" s="1" t="str">
        <f t="shared" si="423"/>
        <v/>
      </c>
      <c r="AB1627" s="1" t="str">
        <f t="shared" si="424"/>
        <v/>
      </c>
      <c r="AC1627" s="1" t="str">
        <f t="shared" si="425"/>
        <v/>
      </c>
      <c r="AD1627" s="1" t="str">
        <f t="shared" si="426"/>
        <v/>
      </c>
      <c r="AE1627" s="1" t="str">
        <f t="shared" si="427"/>
        <v/>
      </c>
      <c r="AF1627" s="1" t="str">
        <f t="shared" si="428"/>
        <v/>
      </c>
      <c r="AG1627" s="1" t="str">
        <f t="shared" si="429"/>
        <v/>
      </c>
      <c r="AH1627" s="1" t="str">
        <f t="shared" si="430"/>
        <v/>
      </c>
      <c r="AI1627" s="1" t="str">
        <f t="shared" si="431"/>
        <v/>
      </c>
      <c r="AV1627" s="8" t="str">
        <f t="shared" si="434"/>
        <v/>
      </c>
      <c r="AW1627" s="2" t="str">
        <f t="shared" si="432"/>
        <v/>
      </c>
      <c r="AX1627" s="3"/>
      <c r="AY1627" s="2" t="str">
        <f t="shared" si="433"/>
        <v/>
      </c>
      <c r="AZ1627" s="3"/>
      <c r="BA1627" s="3"/>
      <c r="BB1627" s="3"/>
      <c r="BC1627" s="3"/>
      <c r="BD1627" s="3"/>
    </row>
    <row r="1628" spans="22:56" x14ac:dyDescent="0.25">
      <c r="V1628" s="1" t="str">
        <f t="shared" si="419"/>
        <v/>
      </c>
      <c r="X1628" s="1" t="str">
        <f t="shared" si="420"/>
        <v/>
      </c>
      <c r="Y1628" s="1" t="str">
        <f t="shared" si="421"/>
        <v/>
      </c>
      <c r="Z1628" s="1" t="str">
        <f t="shared" si="422"/>
        <v/>
      </c>
      <c r="AA1628" s="1" t="str">
        <f t="shared" si="423"/>
        <v/>
      </c>
      <c r="AB1628" s="1" t="str">
        <f t="shared" si="424"/>
        <v/>
      </c>
      <c r="AC1628" s="1" t="str">
        <f t="shared" si="425"/>
        <v/>
      </c>
      <c r="AD1628" s="1" t="str">
        <f t="shared" si="426"/>
        <v/>
      </c>
      <c r="AE1628" s="1" t="str">
        <f t="shared" si="427"/>
        <v/>
      </c>
      <c r="AF1628" s="1" t="str">
        <f t="shared" si="428"/>
        <v/>
      </c>
      <c r="AG1628" s="1" t="str">
        <f t="shared" si="429"/>
        <v/>
      </c>
      <c r="AH1628" s="1" t="str">
        <f t="shared" si="430"/>
        <v/>
      </c>
      <c r="AI1628" s="1" t="str">
        <f t="shared" si="431"/>
        <v/>
      </c>
      <c r="AV1628" s="8" t="str">
        <f t="shared" si="434"/>
        <v/>
      </c>
      <c r="AW1628" s="2" t="str">
        <f t="shared" si="432"/>
        <v/>
      </c>
      <c r="AX1628" s="3"/>
      <c r="AY1628" s="2" t="str">
        <f t="shared" si="433"/>
        <v/>
      </c>
      <c r="AZ1628" s="3"/>
      <c r="BA1628" s="3"/>
      <c r="BB1628" s="3"/>
      <c r="BC1628" s="3"/>
      <c r="BD1628" s="3"/>
    </row>
    <row r="1629" spans="22:56" x14ac:dyDescent="0.25">
      <c r="V1629" s="1" t="str">
        <f t="shared" si="419"/>
        <v/>
      </c>
      <c r="X1629" s="1" t="str">
        <f t="shared" si="420"/>
        <v/>
      </c>
      <c r="Y1629" s="1" t="str">
        <f t="shared" si="421"/>
        <v/>
      </c>
      <c r="Z1629" s="1" t="str">
        <f t="shared" si="422"/>
        <v/>
      </c>
      <c r="AA1629" s="1" t="str">
        <f t="shared" si="423"/>
        <v/>
      </c>
      <c r="AB1629" s="1" t="str">
        <f t="shared" si="424"/>
        <v/>
      </c>
      <c r="AC1629" s="1" t="str">
        <f t="shared" si="425"/>
        <v/>
      </c>
      <c r="AD1629" s="1" t="str">
        <f t="shared" si="426"/>
        <v/>
      </c>
      <c r="AE1629" s="1" t="str">
        <f t="shared" si="427"/>
        <v/>
      </c>
      <c r="AF1629" s="1" t="str">
        <f t="shared" si="428"/>
        <v/>
      </c>
      <c r="AG1629" s="1" t="str">
        <f t="shared" si="429"/>
        <v/>
      </c>
      <c r="AH1629" s="1" t="str">
        <f t="shared" si="430"/>
        <v/>
      </c>
      <c r="AI1629" s="1" t="str">
        <f t="shared" si="431"/>
        <v/>
      </c>
      <c r="AV1629" s="8" t="str">
        <f t="shared" si="434"/>
        <v/>
      </c>
      <c r="AW1629" s="2" t="str">
        <f t="shared" si="432"/>
        <v/>
      </c>
      <c r="AX1629" s="3"/>
      <c r="AY1629" s="2" t="str">
        <f t="shared" si="433"/>
        <v/>
      </c>
      <c r="AZ1629" s="3"/>
      <c r="BA1629" s="3"/>
      <c r="BB1629" s="3"/>
      <c r="BC1629" s="3"/>
      <c r="BD1629" s="3"/>
    </row>
    <row r="1630" spans="22:56" x14ac:dyDescent="0.25">
      <c r="V1630" s="1" t="str">
        <f t="shared" si="419"/>
        <v/>
      </c>
      <c r="X1630" s="1" t="str">
        <f t="shared" si="420"/>
        <v/>
      </c>
      <c r="Y1630" s="1" t="str">
        <f t="shared" si="421"/>
        <v/>
      </c>
      <c r="Z1630" s="1" t="str">
        <f t="shared" si="422"/>
        <v/>
      </c>
      <c r="AA1630" s="1" t="str">
        <f t="shared" si="423"/>
        <v/>
      </c>
      <c r="AB1630" s="1" t="str">
        <f t="shared" si="424"/>
        <v/>
      </c>
      <c r="AC1630" s="1" t="str">
        <f t="shared" si="425"/>
        <v/>
      </c>
      <c r="AD1630" s="1" t="str">
        <f t="shared" si="426"/>
        <v/>
      </c>
      <c r="AE1630" s="1" t="str">
        <f t="shared" si="427"/>
        <v/>
      </c>
      <c r="AF1630" s="1" t="str">
        <f t="shared" si="428"/>
        <v/>
      </c>
      <c r="AG1630" s="1" t="str">
        <f t="shared" si="429"/>
        <v/>
      </c>
      <c r="AH1630" s="1" t="str">
        <f t="shared" si="430"/>
        <v/>
      </c>
      <c r="AI1630" s="1" t="str">
        <f t="shared" si="431"/>
        <v/>
      </c>
      <c r="AV1630" s="8" t="str">
        <f t="shared" si="434"/>
        <v/>
      </c>
      <c r="AW1630" s="2" t="str">
        <f t="shared" si="432"/>
        <v/>
      </c>
      <c r="AX1630" s="3"/>
      <c r="AY1630" s="2" t="str">
        <f t="shared" si="433"/>
        <v/>
      </c>
      <c r="AZ1630" s="3"/>
      <c r="BA1630" s="3"/>
      <c r="BB1630" s="3"/>
      <c r="BC1630" s="3"/>
      <c r="BD1630" s="3"/>
    </row>
    <row r="1631" spans="22:56" x14ac:dyDescent="0.25">
      <c r="V1631" s="1" t="str">
        <f t="shared" si="419"/>
        <v/>
      </c>
      <c r="X1631" s="1" t="str">
        <f t="shared" si="420"/>
        <v/>
      </c>
      <c r="Y1631" s="1" t="str">
        <f t="shared" si="421"/>
        <v/>
      </c>
      <c r="Z1631" s="1" t="str">
        <f t="shared" si="422"/>
        <v/>
      </c>
      <c r="AA1631" s="1" t="str">
        <f t="shared" si="423"/>
        <v/>
      </c>
      <c r="AB1631" s="1" t="str">
        <f t="shared" si="424"/>
        <v/>
      </c>
      <c r="AC1631" s="1" t="str">
        <f t="shared" si="425"/>
        <v/>
      </c>
      <c r="AD1631" s="1" t="str">
        <f t="shared" si="426"/>
        <v/>
      </c>
      <c r="AE1631" s="1" t="str">
        <f t="shared" si="427"/>
        <v/>
      </c>
      <c r="AF1631" s="1" t="str">
        <f t="shared" si="428"/>
        <v/>
      </c>
      <c r="AG1631" s="1" t="str">
        <f t="shared" si="429"/>
        <v/>
      </c>
      <c r="AH1631" s="1" t="str">
        <f t="shared" si="430"/>
        <v/>
      </c>
      <c r="AI1631" s="1" t="str">
        <f t="shared" si="431"/>
        <v/>
      </c>
      <c r="AV1631" s="8" t="str">
        <f t="shared" si="434"/>
        <v/>
      </c>
      <c r="AW1631" s="2" t="str">
        <f t="shared" si="432"/>
        <v/>
      </c>
      <c r="AX1631" s="3"/>
      <c r="AY1631" s="2" t="str">
        <f t="shared" si="433"/>
        <v/>
      </c>
      <c r="AZ1631" s="3"/>
      <c r="BA1631" s="3"/>
      <c r="BB1631" s="3"/>
      <c r="BC1631" s="3"/>
      <c r="BD1631" s="3"/>
    </row>
    <row r="1632" spans="22:56" x14ac:dyDescent="0.25">
      <c r="V1632" s="1" t="str">
        <f t="shared" si="419"/>
        <v/>
      </c>
      <c r="X1632" s="1" t="str">
        <f t="shared" si="420"/>
        <v/>
      </c>
      <c r="Y1632" s="1" t="str">
        <f t="shared" si="421"/>
        <v/>
      </c>
      <c r="Z1632" s="1" t="str">
        <f t="shared" si="422"/>
        <v/>
      </c>
      <c r="AA1632" s="1" t="str">
        <f t="shared" si="423"/>
        <v/>
      </c>
      <c r="AB1632" s="1" t="str">
        <f t="shared" si="424"/>
        <v/>
      </c>
      <c r="AC1632" s="1" t="str">
        <f t="shared" si="425"/>
        <v/>
      </c>
      <c r="AD1632" s="1" t="str">
        <f t="shared" si="426"/>
        <v/>
      </c>
      <c r="AE1632" s="1" t="str">
        <f t="shared" si="427"/>
        <v/>
      </c>
      <c r="AF1632" s="1" t="str">
        <f t="shared" si="428"/>
        <v/>
      </c>
      <c r="AG1632" s="1" t="str">
        <f t="shared" si="429"/>
        <v/>
      </c>
      <c r="AH1632" s="1" t="str">
        <f t="shared" si="430"/>
        <v/>
      </c>
      <c r="AI1632" s="1" t="str">
        <f t="shared" si="431"/>
        <v/>
      </c>
      <c r="AV1632" s="8" t="str">
        <f t="shared" si="434"/>
        <v/>
      </c>
      <c r="AW1632" s="2" t="str">
        <f t="shared" si="432"/>
        <v/>
      </c>
      <c r="AX1632" s="3"/>
      <c r="AY1632" s="2" t="str">
        <f t="shared" si="433"/>
        <v/>
      </c>
      <c r="AZ1632" s="3"/>
      <c r="BA1632" s="3"/>
      <c r="BB1632" s="3"/>
      <c r="BC1632" s="3"/>
      <c r="BD1632" s="3"/>
    </row>
    <row r="1633" spans="22:56" x14ac:dyDescent="0.25">
      <c r="V1633" s="1" t="str">
        <f t="shared" si="419"/>
        <v/>
      </c>
      <c r="X1633" s="1" t="str">
        <f t="shared" si="420"/>
        <v/>
      </c>
      <c r="Y1633" s="1" t="str">
        <f t="shared" si="421"/>
        <v/>
      </c>
      <c r="Z1633" s="1" t="str">
        <f t="shared" si="422"/>
        <v/>
      </c>
      <c r="AA1633" s="1" t="str">
        <f t="shared" si="423"/>
        <v/>
      </c>
      <c r="AB1633" s="1" t="str">
        <f t="shared" si="424"/>
        <v/>
      </c>
      <c r="AC1633" s="1" t="str">
        <f t="shared" si="425"/>
        <v/>
      </c>
      <c r="AD1633" s="1" t="str">
        <f t="shared" si="426"/>
        <v/>
      </c>
      <c r="AE1633" s="1" t="str">
        <f t="shared" si="427"/>
        <v/>
      </c>
      <c r="AF1633" s="1" t="str">
        <f t="shared" si="428"/>
        <v/>
      </c>
      <c r="AG1633" s="1" t="str">
        <f t="shared" si="429"/>
        <v/>
      </c>
      <c r="AH1633" s="1" t="str">
        <f t="shared" si="430"/>
        <v/>
      </c>
      <c r="AI1633" s="1" t="str">
        <f t="shared" si="431"/>
        <v/>
      </c>
      <c r="AV1633" s="8" t="str">
        <f t="shared" si="434"/>
        <v/>
      </c>
      <c r="AW1633" s="2" t="str">
        <f t="shared" si="432"/>
        <v/>
      </c>
      <c r="AX1633" s="3"/>
      <c r="AY1633" s="2" t="str">
        <f t="shared" si="433"/>
        <v/>
      </c>
      <c r="AZ1633" s="3"/>
      <c r="BA1633" s="3"/>
      <c r="BB1633" s="3"/>
      <c r="BC1633" s="3"/>
      <c r="BD1633" s="3"/>
    </row>
    <row r="1634" spans="22:56" x14ac:dyDescent="0.25">
      <c r="V1634" s="1" t="str">
        <f t="shared" si="419"/>
        <v/>
      </c>
      <c r="X1634" s="1" t="str">
        <f t="shared" si="420"/>
        <v/>
      </c>
      <c r="Y1634" s="1" t="str">
        <f t="shared" si="421"/>
        <v/>
      </c>
      <c r="Z1634" s="1" t="str">
        <f t="shared" si="422"/>
        <v/>
      </c>
      <c r="AA1634" s="1" t="str">
        <f t="shared" si="423"/>
        <v/>
      </c>
      <c r="AB1634" s="1" t="str">
        <f t="shared" si="424"/>
        <v/>
      </c>
      <c r="AC1634" s="1" t="str">
        <f t="shared" si="425"/>
        <v/>
      </c>
      <c r="AD1634" s="1" t="str">
        <f t="shared" si="426"/>
        <v/>
      </c>
      <c r="AE1634" s="1" t="str">
        <f t="shared" si="427"/>
        <v/>
      </c>
      <c r="AF1634" s="1" t="str">
        <f t="shared" si="428"/>
        <v/>
      </c>
      <c r="AG1634" s="1" t="str">
        <f t="shared" si="429"/>
        <v/>
      </c>
      <c r="AH1634" s="1" t="str">
        <f t="shared" si="430"/>
        <v/>
      </c>
      <c r="AI1634" s="1" t="str">
        <f t="shared" si="431"/>
        <v/>
      </c>
      <c r="AV1634" s="8" t="str">
        <f t="shared" si="434"/>
        <v/>
      </c>
      <c r="AW1634" s="2" t="str">
        <f t="shared" si="432"/>
        <v/>
      </c>
      <c r="AX1634" s="3"/>
      <c r="AY1634" s="2" t="str">
        <f t="shared" si="433"/>
        <v/>
      </c>
      <c r="AZ1634" s="3"/>
      <c r="BA1634" s="3"/>
      <c r="BB1634" s="3"/>
      <c r="BC1634" s="3"/>
      <c r="BD1634" s="3"/>
    </row>
    <row r="1635" spans="22:56" x14ac:dyDescent="0.25">
      <c r="V1635" s="1" t="str">
        <f t="shared" si="419"/>
        <v/>
      </c>
      <c r="X1635" s="1" t="str">
        <f t="shared" si="420"/>
        <v/>
      </c>
      <c r="Y1635" s="1" t="str">
        <f t="shared" si="421"/>
        <v/>
      </c>
      <c r="Z1635" s="1" t="str">
        <f t="shared" si="422"/>
        <v/>
      </c>
      <c r="AA1635" s="1" t="str">
        <f t="shared" si="423"/>
        <v/>
      </c>
      <c r="AB1635" s="1" t="str">
        <f t="shared" si="424"/>
        <v/>
      </c>
      <c r="AC1635" s="1" t="str">
        <f t="shared" si="425"/>
        <v/>
      </c>
      <c r="AD1635" s="1" t="str">
        <f t="shared" si="426"/>
        <v/>
      </c>
      <c r="AE1635" s="1" t="str">
        <f t="shared" si="427"/>
        <v/>
      </c>
      <c r="AF1635" s="1" t="str">
        <f t="shared" si="428"/>
        <v/>
      </c>
      <c r="AG1635" s="1" t="str">
        <f t="shared" si="429"/>
        <v/>
      </c>
      <c r="AH1635" s="1" t="str">
        <f t="shared" si="430"/>
        <v/>
      </c>
      <c r="AI1635" s="1" t="str">
        <f t="shared" si="431"/>
        <v/>
      </c>
      <c r="AV1635" s="8" t="str">
        <f t="shared" si="434"/>
        <v/>
      </c>
      <c r="AW1635" s="2" t="str">
        <f t="shared" si="432"/>
        <v/>
      </c>
      <c r="AX1635" s="3"/>
      <c r="AY1635" s="2" t="str">
        <f t="shared" si="433"/>
        <v/>
      </c>
      <c r="AZ1635" s="3"/>
      <c r="BA1635" s="3"/>
      <c r="BB1635" s="3"/>
      <c r="BC1635" s="3"/>
      <c r="BD1635" s="3"/>
    </row>
    <row r="1636" spans="22:56" x14ac:dyDescent="0.25">
      <c r="V1636" s="1" t="str">
        <f t="shared" si="419"/>
        <v/>
      </c>
      <c r="X1636" s="1" t="str">
        <f t="shared" si="420"/>
        <v/>
      </c>
      <c r="Y1636" s="1" t="str">
        <f t="shared" si="421"/>
        <v/>
      </c>
      <c r="Z1636" s="1" t="str">
        <f t="shared" si="422"/>
        <v/>
      </c>
      <c r="AA1636" s="1" t="str">
        <f t="shared" si="423"/>
        <v/>
      </c>
      <c r="AB1636" s="1" t="str">
        <f t="shared" si="424"/>
        <v/>
      </c>
      <c r="AC1636" s="1" t="str">
        <f t="shared" si="425"/>
        <v/>
      </c>
      <c r="AD1636" s="1" t="str">
        <f t="shared" si="426"/>
        <v/>
      </c>
      <c r="AE1636" s="1" t="str">
        <f t="shared" si="427"/>
        <v/>
      </c>
      <c r="AF1636" s="1" t="str">
        <f t="shared" si="428"/>
        <v/>
      </c>
      <c r="AG1636" s="1" t="str">
        <f t="shared" si="429"/>
        <v/>
      </c>
      <c r="AH1636" s="1" t="str">
        <f t="shared" si="430"/>
        <v/>
      </c>
      <c r="AI1636" s="1" t="str">
        <f t="shared" si="431"/>
        <v/>
      </c>
      <c r="AV1636" s="8" t="str">
        <f t="shared" si="434"/>
        <v/>
      </c>
      <c r="AW1636" s="2" t="str">
        <f t="shared" si="432"/>
        <v/>
      </c>
      <c r="AX1636" s="3"/>
      <c r="AY1636" s="2" t="str">
        <f t="shared" si="433"/>
        <v/>
      </c>
      <c r="AZ1636" s="3"/>
      <c r="BA1636" s="3"/>
      <c r="BB1636" s="3"/>
      <c r="BC1636" s="3"/>
      <c r="BD1636" s="3"/>
    </row>
    <row r="1637" spans="22:56" x14ac:dyDescent="0.25">
      <c r="V1637" s="1" t="str">
        <f t="shared" si="419"/>
        <v/>
      </c>
      <c r="X1637" s="1" t="str">
        <f t="shared" si="420"/>
        <v/>
      </c>
      <c r="Y1637" s="1" t="str">
        <f t="shared" si="421"/>
        <v/>
      </c>
      <c r="Z1637" s="1" t="str">
        <f t="shared" si="422"/>
        <v/>
      </c>
      <c r="AA1637" s="1" t="str">
        <f t="shared" si="423"/>
        <v/>
      </c>
      <c r="AB1637" s="1" t="str">
        <f t="shared" si="424"/>
        <v/>
      </c>
      <c r="AC1637" s="1" t="str">
        <f t="shared" si="425"/>
        <v/>
      </c>
      <c r="AD1637" s="1" t="str">
        <f t="shared" si="426"/>
        <v/>
      </c>
      <c r="AE1637" s="1" t="str">
        <f t="shared" si="427"/>
        <v/>
      </c>
      <c r="AF1637" s="1" t="str">
        <f t="shared" si="428"/>
        <v/>
      </c>
      <c r="AG1637" s="1" t="str">
        <f t="shared" si="429"/>
        <v/>
      </c>
      <c r="AH1637" s="1" t="str">
        <f t="shared" si="430"/>
        <v/>
      </c>
      <c r="AI1637" s="1" t="str">
        <f t="shared" si="431"/>
        <v/>
      </c>
      <c r="AV1637" s="8" t="str">
        <f t="shared" si="434"/>
        <v/>
      </c>
      <c r="AW1637" s="2" t="str">
        <f t="shared" si="432"/>
        <v/>
      </c>
      <c r="AX1637" s="3"/>
      <c r="AY1637" s="2" t="str">
        <f t="shared" si="433"/>
        <v/>
      </c>
      <c r="AZ1637" s="3"/>
      <c r="BA1637" s="3"/>
      <c r="BB1637" s="3"/>
      <c r="BC1637" s="3"/>
      <c r="BD1637" s="3"/>
    </row>
    <row r="1638" spans="22:56" x14ac:dyDescent="0.25">
      <c r="V1638" s="1" t="str">
        <f t="shared" si="419"/>
        <v/>
      </c>
      <c r="X1638" s="1" t="str">
        <f t="shared" si="420"/>
        <v/>
      </c>
      <c r="Y1638" s="1" t="str">
        <f t="shared" si="421"/>
        <v/>
      </c>
      <c r="Z1638" s="1" t="str">
        <f t="shared" si="422"/>
        <v/>
      </c>
      <c r="AA1638" s="1" t="str">
        <f t="shared" si="423"/>
        <v/>
      </c>
      <c r="AB1638" s="1" t="str">
        <f t="shared" si="424"/>
        <v/>
      </c>
      <c r="AC1638" s="1" t="str">
        <f t="shared" si="425"/>
        <v/>
      </c>
      <c r="AD1638" s="1" t="str">
        <f t="shared" si="426"/>
        <v/>
      </c>
      <c r="AE1638" s="1" t="str">
        <f t="shared" si="427"/>
        <v/>
      </c>
      <c r="AF1638" s="1" t="str">
        <f t="shared" si="428"/>
        <v/>
      </c>
      <c r="AG1638" s="1" t="str">
        <f t="shared" si="429"/>
        <v/>
      </c>
      <c r="AH1638" s="1" t="str">
        <f t="shared" si="430"/>
        <v/>
      </c>
      <c r="AI1638" s="1" t="str">
        <f t="shared" si="431"/>
        <v/>
      </c>
      <c r="AV1638" s="8" t="str">
        <f t="shared" si="434"/>
        <v/>
      </c>
      <c r="AW1638" s="2" t="str">
        <f t="shared" si="432"/>
        <v/>
      </c>
      <c r="AX1638" s="3"/>
      <c r="AY1638" s="2" t="str">
        <f t="shared" si="433"/>
        <v/>
      </c>
      <c r="AZ1638" s="3"/>
      <c r="BA1638" s="3"/>
      <c r="BB1638" s="3"/>
      <c r="BC1638" s="3"/>
      <c r="BD1638" s="3"/>
    </row>
    <row r="1639" spans="22:56" x14ac:dyDescent="0.25">
      <c r="V1639" s="1" t="str">
        <f t="shared" si="419"/>
        <v/>
      </c>
      <c r="X1639" s="1" t="str">
        <f t="shared" si="420"/>
        <v/>
      </c>
      <c r="Y1639" s="1" t="str">
        <f t="shared" si="421"/>
        <v/>
      </c>
      <c r="Z1639" s="1" t="str">
        <f t="shared" si="422"/>
        <v/>
      </c>
      <c r="AA1639" s="1" t="str">
        <f t="shared" si="423"/>
        <v/>
      </c>
      <c r="AB1639" s="1" t="str">
        <f t="shared" si="424"/>
        <v/>
      </c>
      <c r="AC1639" s="1" t="str">
        <f t="shared" si="425"/>
        <v/>
      </c>
      <c r="AD1639" s="1" t="str">
        <f t="shared" si="426"/>
        <v/>
      </c>
      <c r="AE1639" s="1" t="str">
        <f t="shared" si="427"/>
        <v/>
      </c>
      <c r="AF1639" s="1" t="str">
        <f t="shared" si="428"/>
        <v/>
      </c>
      <c r="AG1639" s="1" t="str">
        <f t="shared" si="429"/>
        <v/>
      </c>
      <c r="AH1639" s="1" t="str">
        <f t="shared" si="430"/>
        <v/>
      </c>
      <c r="AI1639" s="1" t="str">
        <f t="shared" si="431"/>
        <v/>
      </c>
      <c r="AV1639" s="8" t="str">
        <f t="shared" si="434"/>
        <v/>
      </c>
      <c r="AW1639" s="2" t="str">
        <f t="shared" si="432"/>
        <v/>
      </c>
      <c r="AX1639" s="3"/>
      <c r="AY1639" s="2" t="str">
        <f t="shared" si="433"/>
        <v/>
      </c>
      <c r="AZ1639" s="3"/>
      <c r="BA1639" s="3"/>
      <c r="BB1639" s="3"/>
      <c r="BC1639" s="3"/>
      <c r="BD1639" s="3"/>
    </row>
    <row r="1640" spans="22:56" x14ac:dyDescent="0.25">
      <c r="V1640" s="1" t="str">
        <f t="shared" si="419"/>
        <v/>
      </c>
      <c r="X1640" s="1" t="str">
        <f t="shared" si="420"/>
        <v/>
      </c>
      <c r="Y1640" s="1" t="str">
        <f t="shared" si="421"/>
        <v/>
      </c>
      <c r="Z1640" s="1" t="str">
        <f t="shared" si="422"/>
        <v/>
      </c>
      <c r="AA1640" s="1" t="str">
        <f t="shared" si="423"/>
        <v/>
      </c>
      <c r="AB1640" s="1" t="str">
        <f t="shared" si="424"/>
        <v/>
      </c>
      <c r="AC1640" s="1" t="str">
        <f t="shared" si="425"/>
        <v/>
      </c>
      <c r="AD1640" s="1" t="str">
        <f t="shared" si="426"/>
        <v/>
      </c>
      <c r="AE1640" s="1" t="str">
        <f t="shared" si="427"/>
        <v/>
      </c>
      <c r="AF1640" s="1" t="str">
        <f t="shared" si="428"/>
        <v/>
      </c>
      <c r="AG1640" s="1" t="str">
        <f t="shared" si="429"/>
        <v/>
      </c>
      <c r="AH1640" s="1" t="str">
        <f t="shared" si="430"/>
        <v/>
      </c>
      <c r="AI1640" s="1" t="str">
        <f t="shared" si="431"/>
        <v/>
      </c>
      <c r="AV1640" s="8" t="str">
        <f t="shared" si="434"/>
        <v/>
      </c>
      <c r="AW1640" s="2" t="str">
        <f t="shared" si="432"/>
        <v/>
      </c>
      <c r="AX1640" s="3"/>
      <c r="AY1640" s="2" t="str">
        <f t="shared" si="433"/>
        <v/>
      </c>
      <c r="AZ1640" s="3"/>
      <c r="BA1640" s="3"/>
      <c r="BB1640" s="3"/>
      <c r="BC1640" s="3"/>
      <c r="BD1640" s="3"/>
    </row>
    <row r="1641" spans="22:56" x14ac:dyDescent="0.25">
      <c r="V1641" s="1" t="str">
        <f t="shared" si="419"/>
        <v/>
      </c>
      <c r="X1641" s="1" t="str">
        <f t="shared" si="420"/>
        <v/>
      </c>
      <c r="Y1641" s="1" t="str">
        <f t="shared" si="421"/>
        <v/>
      </c>
      <c r="Z1641" s="1" t="str">
        <f t="shared" si="422"/>
        <v/>
      </c>
      <c r="AA1641" s="1" t="str">
        <f t="shared" si="423"/>
        <v/>
      </c>
      <c r="AB1641" s="1" t="str">
        <f t="shared" si="424"/>
        <v/>
      </c>
      <c r="AC1641" s="1" t="str">
        <f t="shared" si="425"/>
        <v/>
      </c>
      <c r="AD1641" s="1" t="str">
        <f t="shared" si="426"/>
        <v/>
      </c>
      <c r="AE1641" s="1" t="str">
        <f t="shared" si="427"/>
        <v/>
      </c>
      <c r="AF1641" s="1" t="str">
        <f t="shared" si="428"/>
        <v/>
      </c>
      <c r="AG1641" s="1" t="str">
        <f t="shared" si="429"/>
        <v/>
      </c>
      <c r="AH1641" s="1" t="str">
        <f t="shared" si="430"/>
        <v/>
      </c>
      <c r="AI1641" s="1" t="str">
        <f t="shared" si="431"/>
        <v/>
      </c>
      <c r="AV1641" s="8" t="str">
        <f t="shared" si="434"/>
        <v/>
      </c>
      <c r="AW1641" s="2" t="str">
        <f t="shared" si="432"/>
        <v/>
      </c>
      <c r="AX1641" s="3"/>
      <c r="AY1641" s="2" t="str">
        <f t="shared" si="433"/>
        <v/>
      </c>
      <c r="AZ1641" s="3"/>
      <c r="BA1641" s="3"/>
      <c r="BB1641" s="3"/>
      <c r="BC1641" s="3"/>
      <c r="BD1641" s="3"/>
    </row>
    <row r="1642" spans="22:56" x14ac:dyDescent="0.25">
      <c r="V1642" s="1" t="str">
        <f t="shared" si="419"/>
        <v/>
      </c>
      <c r="X1642" s="1" t="str">
        <f t="shared" si="420"/>
        <v/>
      </c>
      <c r="Y1642" s="1" t="str">
        <f t="shared" si="421"/>
        <v/>
      </c>
      <c r="Z1642" s="1" t="str">
        <f t="shared" si="422"/>
        <v/>
      </c>
      <c r="AA1642" s="1" t="str">
        <f t="shared" si="423"/>
        <v/>
      </c>
      <c r="AB1642" s="1" t="str">
        <f t="shared" si="424"/>
        <v/>
      </c>
      <c r="AC1642" s="1" t="str">
        <f t="shared" si="425"/>
        <v/>
      </c>
      <c r="AD1642" s="1" t="str">
        <f t="shared" si="426"/>
        <v/>
      </c>
      <c r="AE1642" s="1" t="str">
        <f t="shared" si="427"/>
        <v/>
      </c>
      <c r="AF1642" s="1" t="str">
        <f t="shared" si="428"/>
        <v/>
      </c>
      <c r="AG1642" s="1" t="str">
        <f t="shared" si="429"/>
        <v/>
      </c>
      <c r="AH1642" s="1" t="str">
        <f t="shared" si="430"/>
        <v/>
      </c>
      <c r="AI1642" s="1" t="str">
        <f t="shared" si="431"/>
        <v/>
      </c>
      <c r="AV1642" s="8" t="str">
        <f t="shared" si="434"/>
        <v/>
      </c>
      <c r="AW1642" s="2" t="str">
        <f t="shared" si="432"/>
        <v/>
      </c>
      <c r="AX1642" s="3"/>
      <c r="AY1642" s="2" t="str">
        <f t="shared" si="433"/>
        <v/>
      </c>
      <c r="AZ1642" s="3"/>
      <c r="BA1642" s="3"/>
      <c r="BB1642" s="3"/>
      <c r="BC1642" s="3"/>
      <c r="BD1642" s="3"/>
    </row>
    <row r="1643" spans="22:56" x14ac:dyDescent="0.25">
      <c r="V1643" s="1" t="str">
        <f t="shared" si="419"/>
        <v/>
      </c>
      <c r="X1643" s="1" t="str">
        <f t="shared" si="420"/>
        <v/>
      </c>
      <c r="Y1643" s="1" t="str">
        <f t="shared" si="421"/>
        <v/>
      </c>
      <c r="Z1643" s="1" t="str">
        <f t="shared" si="422"/>
        <v/>
      </c>
      <c r="AA1643" s="1" t="str">
        <f t="shared" si="423"/>
        <v/>
      </c>
      <c r="AB1643" s="1" t="str">
        <f t="shared" si="424"/>
        <v/>
      </c>
      <c r="AC1643" s="1" t="str">
        <f t="shared" si="425"/>
        <v/>
      </c>
      <c r="AD1643" s="1" t="str">
        <f t="shared" si="426"/>
        <v/>
      </c>
      <c r="AE1643" s="1" t="str">
        <f t="shared" si="427"/>
        <v/>
      </c>
      <c r="AF1643" s="1" t="str">
        <f t="shared" si="428"/>
        <v/>
      </c>
      <c r="AG1643" s="1" t="str">
        <f t="shared" si="429"/>
        <v/>
      </c>
      <c r="AH1643" s="1" t="str">
        <f t="shared" si="430"/>
        <v/>
      </c>
      <c r="AI1643" s="1" t="str">
        <f t="shared" si="431"/>
        <v/>
      </c>
      <c r="AV1643" s="8" t="str">
        <f t="shared" si="434"/>
        <v/>
      </c>
      <c r="AW1643" s="2" t="str">
        <f t="shared" si="432"/>
        <v/>
      </c>
      <c r="AX1643" s="3"/>
      <c r="AY1643" s="2" t="str">
        <f t="shared" si="433"/>
        <v/>
      </c>
      <c r="AZ1643" s="3"/>
      <c r="BA1643" s="3"/>
      <c r="BB1643" s="3"/>
      <c r="BC1643" s="3"/>
      <c r="BD1643" s="3"/>
    </row>
    <row r="1644" spans="22:56" x14ac:dyDescent="0.25">
      <c r="V1644" s="1" t="str">
        <f t="shared" si="419"/>
        <v/>
      </c>
      <c r="X1644" s="1" t="str">
        <f t="shared" si="420"/>
        <v/>
      </c>
      <c r="Y1644" s="1" t="str">
        <f t="shared" si="421"/>
        <v/>
      </c>
      <c r="Z1644" s="1" t="str">
        <f t="shared" si="422"/>
        <v/>
      </c>
      <c r="AA1644" s="1" t="str">
        <f t="shared" si="423"/>
        <v/>
      </c>
      <c r="AB1644" s="1" t="str">
        <f t="shared" si="424"/>
        <v/>
      </c>
      <c r="AC1644" s="1" t="str">
        <f t="shared" si="425"/>
        <v/>
      </c>
      <c r="AD1644" s="1" t="str">
        <f t="shared" si="426"/>
        <v/>
      </c>
      <c r="AE1644" s="1" t="str">
        <f t="shared" si="427"/>
        <v/>
      </c>
      <c r="AF1644" s="1" t="str">
        <f t="shared" si="428"/>
        <v/>
      </c>
      <c r="AG1644" s="1" t="str">
        <f t="shared" si="429"/>
        <v/>
      </c>
      <c r="AH1644" s="1" t="str">
        <f t="shared" si="430"/>
        <v/>
      </c>
      <c r="AI1644" s="1" t="str">
        <f t="shared" si="431"/>
        <v/>
      </c>
      <c r="AV1644" s="8" t="str">
        <f t="shared" si="434"/>
        <v/>
      </c>
      <c r="AW1644" s="2" t="str">
        <f t="shared" si="432"/>
        <v/>
      </c>
      <c r="AX1644" s="3"/>
      <c r="AY1644" s="2" t="str">
        <f t="shared" si="433"/>
        <v/>
      </c>
      <c r="AZ1644" s="3"/>
      <c r="BA1644" s="3"/>
      <c r="BB1644" s="3"/>
      <c r="BC1644" s="3"/>
      <c r="BD1644" s="3"/>
    </row>
    <row r="1645" spans="22:56" x14ac:dyDescent="0.25">
      <c r="V1645" s="1" t="str">
        <f t="shared" si="419"/>
        <v/>
      </c>
      <c r="X1645" s="1" t="str">
        <f t="shared" si="420"/>
        <v/>
      </c>
      <c r="Y1645" s="1" t="str">
        <f t="shared" si="421"/>
        <v/>
      </c>
      <c r="Z1645" s="1" t="str">
        <f t="shared" si="422"/>
        <v/>
      </c>
      <c r="AA1645" s="1" t="str">
        <f t="shared" si="423"/>
        <v/>
      </c>
      <c r="AB1645" s="1" t="str">
        <f t="shared" si="424"/>
        <v/>
      </c>
      <c r="AC1645" s="1" t="str">
        <f t="shared" si="425"/>
        <v/>
      </c>
      <c r="AD1645" s="1" t="str">
        <f t="shared" si="426"/>
        <v/>
      </c>
      <c r="AE1645" s="1" t="str">
        <f t="shared" si="427"/>
        <v/>
      </c>
      <c r="AF1645" s="1" t="str">
        <f t="shared" si="428"/>
        <v/>
      </c>
      <c r="AG1645" s="1" t="str">
        <f t="shared" si="429"/>
        <v/>
      </c>
      <c r="AH1645" s="1" t="str">
        <f t="shared" si="430"/>
        <v/>
      </c>
      <c r="AI1645" s="1" t="str">
        <f t="shared" si="431"/>
        <v/>
      </c>
      <c r="AV1645" s="8" t="str">
        <f t="shared" si="434"/>
        <v/>
      </c>
      <c r="AW1645" s="2" t="str">
        <f t="shared" si="432"/>
        <v/>
      </c>
      <c r="AX1645" s="3"/>
      <c r="AY1645" s="2" t="str">
        <f t="shared" si="433"/>
        <v/>
      </c>
      <c r="AZ1645" s="3"/>
      <c r="BA1645" s="3"/>
      <c r="BB1645" s="3"/>
      <c r="BC1645" s="3"/>
      <c r="BD1645" s="3"/>
    </row>
    <row r="1646" spans="22:56" x14ac:dyDescent="0.25">
      <c r="V1646" s="1" t="str">
        <f t="shared" si="419"/>
        <v/>
      </c>
      <c r="X1646" s="1" t="str">
        <f t="shared" si="420"/>
        <v/>
      </c>
      <c r="Y1646" s="1" t="str">
        <f t="shared" si="421"/>
        <v/>
      </c>
      <c r="Z1646" s="1" t="str">
        <f t="shared" si="422"/>
        <v/>
      </c>
      <c r="AA1646" s="1" t="str">
        <f t="shared" si="423"/>
        <v/>
      </c>
      <c r="AB1646" s="1" t="str">
        <f t="shared" si="424"/>
        <v/>
      </c>
      <c r="AC1646" s="1" t="str">
        <f t="shared" si="425"/>
        <v/>
      </c>
      <c r="AD1646" s="1" t="str">
        <f t="shared" si="426"/>
        <v/>
      </c>
      <c r="AE1646" s="1" t="str">
        <f t="shared" si="427"/>
        <v/>
      </c>
      <c r="AF1646" s="1" t="str">
        <f t="shared" si="428"/>
        <v/>
      </c>
      <c r="AG1646" s="1" t="str">
        <f t="shared" si="429"/>
        <v/>
      </c>
      <c r="AH1646" s="1" t="str">
        <f t="shared" si="430"/>
        <v/>
      </c>
      <c r="AI1646" s="1" t="str">
        <f t="shared" si="431"/>
        <v/>
      </c>
      <c r="AV1646" s="8" t="str">
        <f t="shared" si="434"/>
        <v/>
      </c>
      <c r="AW1646" s="2" t="str">
        <f t="shared" si="432"/>
        <v/>
      </c>
      <c r="AX1646" s="3"/>
      <c r="AY1646" s="2" t="str">
        <f t="shared" si="433"/>
        <v/>
      </c>
      <c r="AZ1646" s="3"/>
      <c r="BA1646" s="3"/>
      <c r="BB1646" s="3"/>
      <c r="BC1646" s="3"/>
      <c r="BD1646" s="3"/>
    </row>
    <row r="1647" spans="22:56" x14ac:dyDescent="0.25">
      <c r="V1647" s="1" t="str">
        <f t="shared" si="419"/>
        <v/>
      </c>
      <c r="X1647" s="1" t="str">
        <f t="shared" si="420"/>
        <v/>
      </c>
      <c r="Y1647" s="1" t="str">
        <f t="shared" si="421"/>
        <v/>
      </c>
      <c r="Z1647" s="1" t="str">
        <f t="shared" si="422"/>
        <v/>
      </c>
      <c r="AA1647" s="1" t="str">
        <f t="shared" si="423"/>
        <v/>
      </c>
      <c r="AB1647" s="1" t="str">
        <f t="shared" si="424"/>
        <v/>
      </c>
      <c r="AC1647" s="1" t="str">
        <f t="shared" si="425"/>
        <v/>
      </c>
      <c r="AD1647" s="1" t="str">
        <f t="shared" si="426"/>
        <v/>
      </c>
      <c r="AE1647" s="1" t="str">
        <f t="shared" si="427"/>
        <v/>
      </c>
      <c r="AF1647" s="1" t="str">
        <f t="shared" si="428"/>
        <v/>
      </c>
      <c r="AG1647" s="1" t="str">
        <f t="shared" si="429"/>
        <v/>
      </c>
      <c r="AH1647" s="1" t="str">
        <f t="shared" si="430"/>
        <v/>
      </c>
      <c r="AI1647" s="1" t="str">
        <f t="shared" si="431"/>
        <v/>
      </c>
      <c r="AV1647" s="8" t="str">
        <f t="shared" si="434"/>
        <v/>
      </c>
      <c r="AW1647" s="2" t="str">
        <f t="shared" si="432"/>
        <v/>
      </c>
      <c r="AX1647" s="3"/>
      <c r="AY1647" s="2" t="str">
        <f t="shared" si="433"/>
        <v/>
      </c>
      <c r="AZ1647" s="3"/>
      <c r="BA1647" s="3"/>
      <c r="BB1647" s="3"/>
      <c r="BC1647" s="3"/>
      <c r="BD1647" s="3"/>
    </row>
    <row r="1648" spans="22:56" x14ac:dyDescent="0.25">
      <c r="V1648" s="1" t="str">
        <f t="shared" ref="V1648:V1711" si="435">IF(AV1616&lt;&gt;"","(","")</f>
        <v/>
      </c>
      <c r="X1648" s="1" t="str">
        <f t="shared" ref="X1648:X1711" si="436">IF(AV1616&lt;=$N$14,IF(X1647&lt;$C$8,X1647+1,1),"")</f>
        <v/>
      </c>
      <c r="Y1648" s="1" t="str">
        <f t="shared" ref="Y1648:Y1711" si="437">IF(AV1616&lt;=$N$14,IF(X1648&gt;X1647,Y1647,IF(Y1647&lt;$C$9,Y1647+1,1)),"")</f>
        <v/>
      </c>
      <c r="Z1648" s="1" t="str">
        <f t="shared" ref="Z1648:Z1711" si="438">IF(AV1616&lt;=$N$14,IF(Y1648=Y1647,Z1647,IF(Y1648&gt;Y1647,Z1647,IF(Z1647&lt;$C$10,Z1647+1,1))),"")</f>
        <v/>
      </c>
      <c r="AA1648" s="1" t="str">
        <f t="shared" ref="AA1648:AA1711" si="439">IF(AV1616&lt;=$N$14,IF(Z1648=Z1647,AA1647,IF(Z1648&gt;Z1647,AA1647,AA1647+1)),"")</f>
        <v/>
      </c>
      <c r="AB1648" s="1" t="str">
        <f t="shared" ref="AB1648:AB1711" si="440">IF(AV1616&lt;=$N$14,INDEX($AM$8:$AT$8,1,X1648),"")</f>
        <v/>
      </c>
      <c r="AC1648" s="1" t="str">
        <f t="shared" ref="AC1648:AC1711" si="441">IF($C$6&gt;1,IF(AV1616&lt;&gt;"",", ",""),"")</f>
        <v/>
      </c>
      <c r="AD1648" s="1" t="str">
        <f t="shared" ref="AD1648:AD1711" si="442">IF($C$6&gt;1,IF(AV1616&lt;=$N$14,INDEX($AM$9:$AT$9,1,Y1648),""),"")</f>
        <v/>
      </c>
      <c r="AE1648" s="1" t="str">
        <f t="shared" ref="AE1648:AE1711" si="443">IF($C$6&gt;2,IF(AV1616&lt;&gt;"",", ",""),"")</f>
        <v/>
      </c>
      <c r="AF1648" s="1" t="str">
        <f t="shared" ref="AF1648:AF1711" si="444">IF($C$6&gt;2,IF(AV1616&lt;=$N$14,INDEX($AM$10:$AT$10,1,Z1648),""),"")</f>
        <v/>
      </c>
      <c r="AG1648" s="1" t="str">
        <f t="shared" ref="AG1648:AG1711" si="445">IF($C$6&gt;3,IF(AV1616&lt;&gt;"",", ",""),"")</f>
        <v/>
      </c>
      <c r="AH1648" s="1" t="str">
        <f t="shared" ref="AH1648:AH1711" si="446">IF($C$6&gt;3,IF(AV1616&lt;=$N$14,INDEX($AM$11:$AT$11,1,AA1648),""),"")</f>
        <v/>
      </c>
      <c r="AI1648" s="1" t="str">
        <f t="shared" ref="AI1648:AI1711" si="447">IF(AV1616&lt;&gt;"",")","")</f>
        <v/>
      </c>
      <c r="AV1648" s="8" t="str">
        <f t="shared" si="434"/>
        <v/>
      </c>
      <c r="AW1648" s="2" t="str">
        <f t="shared" si="432"/>
        <v/>
      </c>
      <c r="AX1648" s="3"/>
      <c r="AY1648" s="2" t="str">
        <f t="shared" si="433"/>
        <v/>
      </c>
      <c r="AZ1648" s="3"/>
      <c r="BA1648" s="3"/>
      <c r="BB1648" s="3"/>
      <c r="BC1648" s="3"/>
      <c r="BD1648" s="3"/>
    </row>
    <row r="1649" spans="22:56" x14ac:dyDescent="0.25">
      <c r="V1649" s="1" t="str">
        <f t="shared" si="435"/>
        <v/>
      </c>
      <c r="X1649" s="1" t="str">
        <f t="shared" si="436"/>
        <v/>
      </c>
      <c r="Y1649" s="1" t="str">
        <f t="shared" si="437"/>
        <v/>
      </c>
      <c r="Z1649" s="1" t="str">
        <f t="shared" si="438"/>
        <v/>
      </c>
      <c r="AA1649" s="1" t="str">
        <f t="shared" si="439"/>
        <v/>
      </c>
      <c r="AB1649" s="1" t="str">
        <f t="shared" si="440"/>
        <v/>
      </c>
      <c r="AC1649" s="1" t="str">
        <f t="shared" si="441"/>
        <v/>
      </c>
      <c r="AD1649" s="1" t="str">
        <f t="shared" si="442"/>
        <v/>
      </c>
      <c r="AE1649" s="1" t="str">
        <f t="shared" si="443"/>
        <v/>
      </c>
      <c r="AF1649" s="1" t="str">
        <f t="shared" si="444"/>
        <v/>
      </c>
      <c r="AG1649" s="1" t="str">
        <f t="shared" si="445"/>
        <v/>
      </c>
      <c r="AH1649" s="1" t="str">
        <f t="shared" si="446"/>
        <v/>
      </c>
      <c r="AI1649" s="1" t="str">
        <f t="shared" si="447"/>
        <v/>
      </c>
      <c r="AV1649" s="8" t="str">
        <f t="shared" si="434"/>
        <v/>
      </c>
      <c r="AW1649" s="2" t="str">
        <f t="shared" ref="AW1649:AW1712" si="448">IF(AV1649&lt;&gt;"",". Möglichkeit: ","")</f>
        <v/>
      </c>
      <c r="AX1649" s="3"/>
      <c r="AY1649" s="2" t="str">
        <f t="shared" si="433"/>
        <v/>
      </c>
      <c r="AZ1649" s="3"/>
      <c r="BA1649" s="3"/>
      <c r="BB1649" s="3"/>
      <c r="BC1649" s="3"/>
      <c r="BD1649" s="3"/>
    </row>
    <row r="1650" spans="22:56" x14ac:dyDescent="0.25">
      <c r="V1650" s="1" t="str">
        <f t="shared" si="435"/>
        <v/>
      </c>
      <c r="X1650" s="1" t="str">
        <f t="shared" si="436"/>
        <v/>
      </c>
      <c r="Y1650" s="1" t="str">
        <f t="shared" si="437"/>
        <v/>
      </c>
      <c r="Z1650" s="1" t="str">
        <f t="shared" si="438"/>
        <v/>
      </c>
      <c r="AA1650" s="1" t="str">
        <f t="shared" si="439"/>
        <v/>
      </c>
      <c r="AB1650" s="1" t="str">
        <f t="shared" si="440"/>
        <v/>
      </c>
      <c r="AC1650" s="1" t="str">
        <f t="shared" si="441"/>
        <v/>
      </c>
      <c r="AD1650" s="1" t="str">
        <f t="shared" si="442"/>
        <v/>
      </c>
      <c r="AE1650" s="1" t="str">
        <f t="shared" si="443"/>
        <v/>
      </c>
      <c r="AF1650" s="1" t="str">
        <f t="shared" si="444"/>
        <v/>
      </c>
      <c r="AG1650" s="1" t="str">
        <f t="shared" si="445"/>
        <v/>
      </c>
      <c r="AH1650" s="1" t="str">
        <f t="shared" si="446"/>
        <v/>
      </c>
      <c r="AI1650" s="1" t="str">
        <f t="shared" si="447"/>
        <v/>
      </c>
      <c r="AV1650" s="8" t="str">
        <f t="shared" si="434"/>
        <v/>
      </c>
      <c r="AW1650" s="2" t="str">
        <f t="shared" si="448"/>
        <v/>
      </c>
      <c r="AX1650" s="3"/>
      <c r="AY1650" s="2" t="str">
        <f t="shared" si="433"/>
        <v/>
      </c>
      <c r="AZ1650" s="3"/>
      <c r="BA1650" s="3"/>
      <c r="BB1650" s="3"/>
      <c r="BC1650" s="3"/>
      <c r="BD1650" s="3"/>
    </row>
    <row r="1651" spans="22:56" x14ac:dyDescent="0.25">
      <c r="V1651" s="1" t="str">
        <f t="shared" si="435"/>
        <v/>
      </c>
      <c r="X1651" s="1" t="str">
        <f t="shared" si="436"/>
        <v/>
      </c>
      <c r="Y1651" s="1" t="str">
        <f t="shared" si="437"/>
        <v/>
      </c>
      <c r="Z1651" s="1" t="str">
        <f t="shared" si="438"/>
        <v/>
      </c>
      <c r="AA1651" s="1" t="str">
        <f t="shared" si="439"/>
        <v/>
      </c>
      <c r="AB1651" s="1" t="str">
        <f t="shared" si="440"/>
        <v/>
      </c>
      <c r="AC1651" s="1" t="str">
        <f t="shared" si="441"/>
        <v/>
      </c>
      <c r="AD1651" s="1" t="str">
        <f t="shared" si="442"/>
        <v/>
      </c>
      <c r="AE1651" s="1" t="str">
        <f t="shared" si="443"/>
        <v/>
      </c>
      <c r="AF1651" s="1" t="str">
        <f t="shared" si="444"/>
        <v/>
      </c>
      <c r="AG1651" s="1" t="str">
        <f t="shared" si="445"/>
        <v/>
      </c>
      <c r="AH1651" s="1" t="str">
        <f t="shared" si="446"/>
        <v/>
      </c>
      <c r="AI1651" s="1" t="str">
        <f t="shared" si="447"/>
        <v/>
      </c>
      <c r="AV1651" s="8" t="str">
        <f t="shared" si="434"/>
        <v/>
      </c>
      <c r="AW1651" s="2" t="str">
        <f t="shared" si="448"/>
        <v/>
      </c>
      <c r="AX1651" s="3"/>
      <c r="AY1651" s="2" t="str">
        <f t="shared" si="433"/>
        <v/>
      </c>
      <c r="AZ1651" s="3"/>
      <c r="BA1651" s="3"/>
      <c r="BB1651" s="3"/>
      <c r="BC1651" s="3"/>
      <c r="BD1651" s="3"/>
    </row>
    <row r="1652" spans="22:56" x14ac:dyDescent="0.25">
      <c r="V1652" s="1" t="str">
        <f t="shared" si="435"/>
        <v/>
      </c>
      <c r="X1652" s="1" t="str">
        <f t="shared" si="436"/>
        <v/>
      </c>
      <c r="Y1652" s="1" t="str">
        <f t="shared" si="437"/>
        <v/>
      </c>
      <c r="Z1652" s="1" t="str">
        <f t="shared" si="438"/>
        <v/>
      </c>
      <c r="AA1652" s="1" t="str">
        <f t="shared" si="439"/>
        <v/>
      </c>
      <c r="AB1652" s="1" t="str">
        <f t="shared" si="440"/>
        <v/>
      </c>
      <c r="AC1652" s="1" t="str">
        <f t="shared" si="441"/>
        <v/>
      </c>
      <c r="AD1652" s="1" t="str">
        <f t="shared" si="442"/>
        <v/>
      </c>
      <c r="AE1652" s="1" t="str">
        <f t="shared" si="443"/>
        <v/>
      </c>
      <c r="AF1652" s="1" t="str">
        <f t="shared" si="444"/>
        <v/>
      </c>
      <c r="AG1652" s="1" t="str">
        <f t="shared" si="445"/>
        <v/>
      </c>
      <c r="AH1652" s="1" t="str">
        <f t="shared" si="446"/>
        <v/>
      </c>
      <c r="AI1652" s="1" t="str">
        <f t="shared" si="447"/>
        <v/>
      </c>
      <c r="AV1652" s="8" t="str">
        <f t="shared" si="434"/>
        <v/>
      </c>
      <c r="AW1652" s="2" t="str">
        <f t="shared" si="448"/>
        <v/>
      </c>
      <c r="AX1652" s="3"/>
      <c r="AY1652" s="2" t="str">
        <f t="shared" si="433"/>
        <v/>
      </c>
      <c r="AZ1652" s="3"/>
      <c r="BA1652" s="3"/>
      <c r="BB1652" s="3"/>
      <c r="BC1652" s="3"/>
      <c r="BD1652" s="3"/>
    </row>
    <row r="1653" spans="22:56" x14ac:dyDescent="0.25">
      <c r="V1653" s="1" t="str">
        <f t="shared" si="435"/>
        <v/>
      </c>
      <c r="X1653" s="1" t="str">
        <f t="shared" si="436"/>
        <v/>
      </c>
      <c r="Y1653" s="1" t="str">
        <f t="shared" si="437"/>
        <v/>
      </c>
      <c r="Z1653" s="1" t="str">
        <f t="shared" si="438"/>
        <v/>
      </c>
      <c r="AA1653" s="1" t="str">
        <f t="shared" si="439"/>
        <v/>
      </c>
      <c r="AB1653" s="1" t="str">
        <f t="shared" si="440"/>
        <v/>
      </c>
      <c r="AC1653" s="1" t="str">
        <f t="shared" si="441"/>
        <v/>
      </c>
      <c r="AD1653" s="1" t="str">
        <f t="shared" si="442"/>
        <v/>
      </c>
      <c r="AE1653" s="1" t="str">
        <f t="shared" si="443"/>
        <v/>
      </c>
      <c r="AF1653" s="1" t="str">
        <f t="shared" si="444"/>
        <v/>
      </c>
      <c r="AG1653" s="1" t="str">
        <f t="shared" si="445"/>
        <v/>
      </c>
      <c r="AH1653" s="1" t="str">
        <f t="shared" si="446"/>
        <v/>
      </c>
      <c r="AI1653" s="1" t="str">
        <f t="shared" si="447"/>
        <v/>
      </c>
      <c r="AV1653" s="8" t="str">
        <f t="shared" si="434"/>
        <v/>
      </c>
      <c r="AW1653" s="2" t="str">
        <f t="shared" si="448"/>
        <v/>
      </c>
      <c r="AX1653" s="3"/>
      <c r="AY1653" s="2" t="str">
        <f t="shared" si="433"/>
        <v/>
      </c>
      <c r="AZ1653" s="3"/>
      <c r="BA1653" s="3"/>
      <c r="BB1653" s="3"/>
      <c r="BC1653" s="3"/>
      <c r="BD1653" s="3"/>
    </row>
    <row r="1654" spans="22:56" x14ac:dyDescent="0.25">
      <c r="V1654" s="1" t="str">
        <f t="shared" si="435"/>
        <v/>
      </c>
      <c r="X1654" s="1" t="str">
        <f t="shared" si="436"/>
        <v/>
      </c>
      <c r="Y1654" s="1" t="str">
        <f t="shared" si="437"/>
        <v/>
      </c>
      <c r="Z1654" s="1" t="str">
        <f t="shared" si="438"/>
        <v/>
      </c>
      <c r="AA1654" s="1" t="str">
        <f t="shared" si="439"/>
        <v/>
      </c>
      <c r="AB1654" s="1" t="str">
        <f t="shared" si="440"/>
        <v/>
      </c>
      <c r="AC1654" s="1" t="str">
        <f t="shared" si="441"/>
        <v/>
      </c>
      <c r="AD1654" s="1" t="str">
        <f t="shared" si="442"/>
        <v/>
      </c>
      <c r="AE1654" s="1" t="str">
        <f t="shared" si="443"/>
        <v/>
      </c>
      <c r="AF1654" s="1" t="str">
        <f t="shared" si="444"/>
        <v/>
      </c>
      <c r="AG1654" s="1" t="str">
        <f t="shared" si="445"/>
        <v/>
      </c>
      <c r="AH1654" s="1" t="str">
        <f t="shared" si="446"/>
        <v/>
      </c>
      <c r="AI1654" s="1" t="str">
        <f t="shared" si="447"/>
        <v/>
      </c>
      <c r="AV1654" s="8" t="str">
        <f t="shared" si="434"/>
        <v/>
      </c>
      <c r="AW1654" s="2" t="str">
        <f t="shared" si="448"/>
        <v/>
      </c>
      <c r="AX1654" s="3"/>
      <c r="AY1654" s="2" t="str">
        <f t="shared" si="433"/>
        <v/>
      </c>
      <c r="AZ1654" s="3"/>
      <c r="BA1654" s="3"/>
      <c r="BB1654" s="3"/>
      <c r="BC1654" s="3"/>
      <c r="BD1654" s="3"/>
    </row>
    <row r="1655" spans="22:56" x14ac:dyDescent="0.25">
      <c r="V1655" s="1" t="str">
        <f t="shared" si="435"/>
        <v/>
      </c>
      <c r="X1655" s="1" t="str">
        <f t="shared" si="436"/>
        <v/>
      </c>
      <c r="Y1655" s="1" t="str">
        <f t="shared" si="437"/>
        <v/>
      </c>
      <c r="Z1655" s="1" t="str">
        <f t="shared" si="438"/>
        <v/>
      </c>
      <c r="AA1655" s="1" t="str">
        <f t="shared" si="439"/>
        <v/>
      </c>
      <c r="AB1655" s="1" t="str">
        <f t="shared" si="440"/>
        <v/>
      </c>
      <c r="AC1655" s="1" t="str">
        <f t="shared" si="441"/>
        <v/>
      </c>
      <c r="AD1655" s="1" t="str">
        <f t="shared" si="442"/>
        <v/>
      </c>
      <c r="AE1655" s="1" t="str">
        <f t="shared" si="443"/>
        <v/>
      </c>
      <c r="AF1655" s="1" t="str">
        <f t="shared" si="444"/>
        <v/>
      </c>
      <c r="AG1655" s="1" t="str">
        <f t="shared" si="445"/>
        <v/>
      </c>
      <c r="AH1655" s="1" t="str">
        <f t="shared" si="446"/>
        <v/>
      </c>
      <c r="AI1655" s="1" t="str">
        <f t="shared" si="447"/>
        <v/>
      </c>
      <c r="AV1655" s="8" t="str">
        <f t="shared" si="434"/>
        <v/>
      </c>
      <c r="AW1655" s="2" t="str">
        <f t="shared" si="448"/>
        <v/>
      </c>
      <c r="AX1655" s="3"/>
      <c r="AY1655" s="2" t="str">
        <f t="shared" si="433"/>
        <v/>
      </c>
      <c r="AZ1655" s="3"/>
      <c r="BA1655" s="3"/>
      <c r="BB1655" s="3"/>
      <c r="BC1655" s="3"/>
      <c r="BD1655" s="3"/>
    </row>
    <row r="1656" spans="22:56" x14ac:dyDescent="0.25">
      <c r="V1656" s="1" t="str">
        <f t="shared" si="435"/>
        <v/>
      </c>
      <c r="X1656" s="1" t="str">
        <f t="shared" si="436"/>
        <v/>
      </c>
      <c r="Y1656" s="1" t="str">
        <f t="shared" si="437"/>
        <v/>
      </c>
      <c r="Z1656" s="1" t="str">
        <f t="shared" si="438"/>
        <v/>
      </c>
      <c r="AA1656" s="1" t="str">
        <f t="shared" si="439"/>
        <v/>
      </c>
      <c r="AB1656" s="1" t="str">
        <f t="shared" si="440"/>
        <v/>
      </c>
      <c r="AC1656" s="1" t="str">
        <f t="shared" si="441"/>
        <v/>
      </c>
      <c r="AD1656" s="1" t="str">
        <f t="shared" si="442"/>
        <v/>
      </c>
      <c r="AE1656" s="1" t="str">
        <f t="shared" si="443"/>
        <v/>
      </c>
      <c r="AF1656" s="1" t="str">
        <f t="shared" si="444"/>
        <v/>
      </c>
      <c r="AG1656" s="1" t="str">
        <f t="shared" si="445"/>
        <v/>
      </c>
      <c r="AH1656" s="1" t="str">
        <f t="shared" si="446"/>
        <v/>
      </c>
      <c r="AI1656" s="1" t="str">
        <f t="shared" si="447"/>
        <v/>
      </c>
      <c r="AV1656" s="8" t="str">
        <f t="shared" si="434"/>
        <v/>
      </c>
      <c r="AW1656" s="2" t="str">
        <f t="shared" si="448"/>
        <v/>
      </c>
      <c r="AX1656" s="3"/>
      <c r="AY1656" s="2" t="str">
        <f t="shared" si="433"/>
        <v/>
      </c>
      <c r="AZ1656" s="3"/>
      <c r="BA1656" s="3"/>
      <c r="BB1656" s="3"/>
      <c r="BC1656" s="3"/>
      <c r="BD1656" s="3"/>
    </row>
    <row r="1657" spans="22:56" x14ac:dyDescent="0.25">
      <c r="V1657" s="1" t="str">
        <f t="shared" si="435"/>
        <v/>
      </c>
      <c r="X1657" s="1" t="str">
        <f t="shared" si="436"/>
        <v/>
      </c>
      <c r="Y1657" s="1" t="str">
        <f t="shared" si="437"/>
        <v/>
      </c>
      <c r="Z1657" s="1" t="str">
        <f t="shared" si="438"/>
        <v/>
      </c>
      <c r="AA1657" s="1" t="str">
        <f t="shared" si="439"/>
        <v/>
      </c>
      <c r="AB1657" s="1" t="str">
        <f t="shared" si="440"/>
        <v/>
      </c>
      <c r="AC1657" s="1" t="str">
        <f t="shared" si="441"/>
        <v/>
      </c>
      <c r="AD1657" s="1" t="str">
        <f t="shared" si="442"/>
        <v/>
      </c>
      <c r="AE1657" s="1" t="str">
        <f t="shared" si="443"/>
        <v/>
      </c>
      <c r="AF1657" s="1" t="str">
        <f t="shared" si="444"/>
        <v/>
      </c>
      <c r="AG1657" s="1" t="str">
        <f t="shared" si="445"/>
        <v/>
      </c>
      <c r="AH1657" s="1" t="str">
        <f t="shared" si="446"/>
        <v/>
      </c>
      <c r="AI1657" s="1" t="str">
        <f t="shared" si="447"/>
        <v/>
      </c>
      <c r="AV1657" s="8" t="str">
        <f t="shared" si="434"/>
        <v/>
      </c>
      <c r="AW1657" s="2" t="str">
        <f t="shared" si="448"/>
        <v/>
      </c>
      <c r="AX1657" s="3"/>
      <c r="AY1657" s="2" t="str">
        <f t="shared" si="433"/>
        <v/>
      </c>
      <c r="AZ1657" s="3"/>
      <c r="BA1657" s="3"/>
      <c r="BB1657" s="3"/>
      <c r="BC1657" s="3"/>
      <c r="BD1657" s="3"/>
    </row>
    <row r="1658" spans="22:56" x14ac:dyDescent="0.25">
      <c r="V1658" s="1" t="str">
        <f t="shared" si="435"/>
        <v/>
      </c>
      <c r="X1658" s="1" t="str">
        <f t="shared" si="436"/>
        <v/>
      </c>
      <c r="Y1658" s="1" t="str">
        <f t="shared" si="437"/>
        <v/>
      </c>
      <c r="Z1658" s="1" t="str">
        <f t="shared" si="438"/>
        <v/>
      </c>
      <c r="AA1658" s="1" t="str">
        <f t="shared" si="439"/>
        <v/>
      </c>
      <c r="AB1658" s="1" t="str">
        <f t="shared" si="440"/>
        <v/>
      </c>
      <c r="AC1658" s="1" t="str">
        <f t="shared" si="441"/>
        <v/>
      </c>
      <c r="AD1658" s="1" t="str">
        <f t="shared" si="442"/>
        <v/>
      </c>
      <c r="AE1658" s="1" t="str">
        <f t="shared" si="443"/>
        <v/>
      </c>
      <c r="AF1658" s="1" t="str">
        <f t="shared" si="444"/>
        <v/>
      </c>
      <c r="AG1658" s="1" t="str">
        <f t="shared" si="445"/>
        <v/>
      </c>
      <c r="AH1658" s="1" t="str">
        <f t="shared" si="446"/>
        <v/>
      </c>
      <c r="AI1658" s="1" t="str">
        <f t="shared" si="447"/>
        <v/>
      </c>
      <c r="AV1658" s="8" t="str">
        <f t="shared" si="434"/>
        <v/>
      </c>
      <c r="AW1658" s="2" t="str">
        <f t="shared" si="448"/>
        <v/>
      </c>
      <c r="AX1658" s="3"/>
      <c r="AY1658" s="2" t="str">
        <f t="shared" si="433"/>
        <v/>
      </c>
      <c r="AZ1658" s="3"/>
      <c r="BA1658" s="3"/>
      <c r="BB1658" s="3"/>
      <c r="BC1658" s="3"/>
      <c r="BD1658" s="3"/>
    </row>
    <row r="1659" spans="22:56" x14ac:dyDescent="0.25">
      <c r="V1659" s="1" t="str">
        <f t="shared" si="435"/>
        <v/>
      </c>
      <c r="X1659" s="1" t="str">
        <f t="shared" si="436"/>
        <v/>
      </c>
      <c r="Y1659" s="1" t="str">
        <f t="shared" si="437"/>
        <v/>
      </c>
      <c r="Z1659" s="1" t="str">
        <f t="shared" si="438"/>
        <v/>
      </c>
      <c r="AA1659" s="1" t="str">
        <f t="shared" si="439"/>
        <v/>
      </c>
      <c r="AB1659" s="1" t="str">
        <f t="shared" si="440"/>
        <v/>
      </c>
      <c r="AC1659" s="1" t="str">
        <f t="shared" si="441"/>
        <v/>
      </c>
      <c r="AD1659" s="1" t="str">
        <f t="shared" si="442"/>
        <v/>
      </c>
      <c r="AE1659" s="1" t="str">
        <f t="shared" si="443"/>
        <v/>
      </c>
      <c r="AF1659" s="1" t="str">
        <f t="shared" si="444"/>
        <v/>
      </c>
      <c r="AG1659" s="1" t="str">
        <f t="shared" si="445"/>
        <v/>
      </c>
      <c r="AH1659" s="1" t="str">
        <f t="shared" si="446"/>
        <v/>
      </c>
      <c r="AI1659" s="1" t="str">
        <f t="shared" si="447"/>
        <v/>
      </c>
      <c r="AV1659" s="8" t="str">
        <f t="shared" si="434"/>
        <v/>
      </c>
      <c r="AW1659" s="2" t="str">
        <f t="shared" si="448"/>
        <v/>
      </c>
      <c r="AX1659" s="3"/>
      <c r="AY1659" s="2" t="str">
        <f t="shared" si="433"/>
        <v/>
      </c>
      <c r="AZ1659" s="3"/>
      <c r="BA1659" s="3"/>
      <c r="BB1659" s="3"/>
      <c r="BC1659" s="3"/>
      <c r="BD1659" s="3"/>
    </row>
    <row r="1660" spans="22:56" x14ac:dyDescent="0.25">
      <c r="V1660" s="1" t="str">
        <f t="shared" si="435"/>
        <v/>
      </c>
      <c r="X1660" s="1" t="str">
        <f t="shared" si="436"/>
        <v/>
      </c>
      <c r="Y1660" s="1" t="str">
        <f t="shared" si="437"/>
        <v/>
      </c>
      <c r="Z1660" s="1" t="str">
        <f t="shared" si="438"/>
        <v/>
      </c>
      <c r="AA1660" s="1" t="str">
        <f t="shared" si="439"/>
        <v/>
      </c>
      <c r="AB1660" s="1" t="str">
        <f t="shared" si="440"/>
        <v/>
      </c>
      <c r="AC1660" s="1" t="str">
        <f t="shared" si="441"/>
        <v/>
      </c>
      <c r="AD1660" s="1" t="str">
        <f t="shared" si="442"/>
        <v/>
      </c>
      <c r="AE1660" s="1" t="str">
        <f t="shared" si="443"/>
        <v/>
      </c>
      <c r="AF1660" s="1" t="str">
        <f t="shared" si="444"/>
        <v/>
      </c>
      <c r="AG1660" s="1" t="str">
        <f t="shared" si="445"/>
        <v/>
      </c>
      <c r="AH1660" s="1" t="str">
        <f t="shared" si="446"/>
        <v/>
      </c>
      <c r="AI1660" s="1" t="str">
        <f t="shared" si="447"/>
        <v/>
      </c>
      <c r="AV1660" s="8" t="str">
        <f t="shared" si="434"/>
        <v/>
      </c>
      <c r="AW1660" s="2" t="str">
        <f t="shared" si="448"/>
        <v/>
      </c>
      <c r="AX1660" s="3"/>
      <c r="AY1660" s="2" t="str">
        <f t="shared" si="433"/>
        <v/>
      </c>
      <c r="AZ1660" s="3"/>
      <c r="BA1660" s="3"/>
      <c r="BB1660" s="3"/>
      <c r="BC1660" s="3"/>
      <c r="BD1660" s="3"/>
    </row>
    <row r="1661" spans="22:56" x14ac:dyDescent="0.25">
      <c r="V1661" s="1" t="str">
        <f t="shared" si="435"/>
        <v/>
      </c>
      <c r="X1661" s="1" t="str">
        <f t="shared" si="436"/>
        <v/>
      </c>
      <c r="Y1661" s="1" t="str">
        <f t="shared" si="437"/>
        <v/>
      </c>
      <c r="Z1661" s="1" t="str">
        <f t="shared" si="438"/>
        <v/>
      </c>
      <c r="AA1661" s="1" t="str">
        <f t="shared" si="439"/>
        <v/>
      </c>
      <c r="AB1661" s="1" t="str">
        <f t="shared" si="440"/>
        <v/>
      </c>
      <c r="AC1661" s="1" t="str">
        <f t="shared" si="441"/>
        <v/>
      </c>
      <c r="AD1661" s="1" t="str">
        <f t="shared" si="442"/>
        <v/>
      </c>
      <c r="AE1661" s="1" t="str">
        <f t="shared" si="443"/>
        <v/>
      </c>
      <c r="AF1661" s="1" t="str">
        <f t="shared" si="444"/>
        <v/>
      </c>
      <c r="AG1661" s="1" t="str">
        <f t="shared" si="445"/>
        <v/>
      </c>
      <c r="AH1661" s="1" t="str">
        <f t="shared" si="446"/>
        <v/>
      </c>
      <c r="AI1661" s="1" t="str">
        <f t="shared" si="447"/>
        <v/>
      </c>
      <c r="AV1661" s="8" t="str">
        <f t="shared" si="434"/>
        <v/>
      </c>
      <c r="AW1661" s="2" t="str">
        <f t="shared" si="448"/>
        <v/>
      </c>
      <c r="AX1661" s="3"/>
      <c r="AY1661" s="2" t="str">
        <f t="shared" si="433"/>
        <v/>
      </c>
      <c r="AZ1661" s="3"/>
      <c r="BA1661" s="3"/>
      <c r="BB1661" s="3"/>
      <c r="BC1661" s="3"/>
      <c r="BD1661" s="3"/>
    </row>
    <row r="1662" spans="22:56" x14ac:dyDescent="0.25">
      <c r="V1662" s="1" t="str">
        <f t="shared" si="435"/>
        <v/>
      </c>
      <c r="X1662" s="1" t="str">
        <f t="shared" si="436"/>
        <v/>
      </c>
      <c r="Y1662" s="1" t="str">
        <f t="shared" si="437"/>
        <v/>
      </c>
      <c r="Z1662" s="1" t="str">
        <f t="shared" si="438"/>
        <v/>
      </c>
      <c r="AA1662" s="1" t="str">
        <f t="shared" si="439"/>
        <v/>
      </c>
      <c r="AB1662" s="1" t="str">
        <f t="shared" si="440"/>
        <v/>
      </c>
      <c r="AC1662" s="1" t="str">
        <f t="shared" si="441"/>
        <v/>
      </c>
      <c r="AD1662" s="1" t="str">
        <f t="shared" si="442"/>
        <v/>
      </c>
      <c r="AE1662" s="1" t="str">
        <f t="shared" si="443"/>
        <v/>
      </c>
      <c r="AF1662" s="1" t="str">
        <f t="shared" si="444"/>
        <v/>
      </c>
      <c r="AG1662" s="1" t="str">
        <f t="shared" si="445"/>
        <v/>
      </c>
      <c r="AH1662" s="1" t="str">
        <f t="shared" si="446"/>
        <v/>
      </c>
      <c r="AI1662" s="1" t="str">
        <f t="shared" si="447"/>
        <v/>
      </c>
      <c r="AV1662" s="8" t="str">
        <f t="shared" si="434"/>
        <v/>
      </c>
      <c r="AW1662" s="2" t="str">
        <f t="shared" si="448"/>
        <v/>
      </c>
      <c r="AX1662" s="3"/>
      <c r="AY1662" s="2" t="str">
        <f t="shared" si="433"/>
        <v/>
      </c>
      <c r="AZ1662" s="3"/>
      <c r="BA1662" s="3"/>
      <c r="BB1662" s="3"/>
      <c r="BC1662" s="3"/>
      <c r="BD1662" s="3"/>
    </row>
    <row r="1663" spans="22:56" x14ac:dyDescent="0.25">
      <c r="V1663" s="1" t="str">
        <f t="shared" si="435"/>
        <v/>
      </c>
      <c r="X1663" s="1" t="str">
        <f t="shared" si="436"/>
        <v/>
      </c>
      <c r="Y1663" s="1" t="str">
        <f t="shared" si="437"/>
        <v/>
      </c>
      <c r="Z1663" s="1" t="str">
        <f t="shared" si="438"/>
        <v/>
      </c>
      <c r="AA1663" s="1" t="str">
        <f t="shared" si="439"/>
        <v/>
      </c>
      <c r="AB1663" s="1" t="str">
        <f t="shared" si="440"/>
        <v/>
      </c>
      <c r="AC1663" s="1" t="str">
        <f t="shared" si="441"/>
        <v/>
      </c>
      <c r="AD1663" s="1" t="str">
        <f t="shared" si="442"/>
        <v/>
      </c>
      <c r="AE1663" s="1" t="str">
        <f t="shared" si="443"/>
        <v/>
      </c>
      <c r="AF1663" s="1" t="str">
        <f t="shared" si="444"/>
        <v/>
      </c>
      <c r="AG1663" s="1" t="str">
        <f t="shared" si="445"/>
        <v/>
      </c>
      <c r="AH1663" s="1" t="str">
        <f t="shared" si="446"/>
        <v/>
      </c>
      <c r="AI1663" s="1" t="str">
        <f t="shared" si="447"/>
        <v/>
      </c>
      <c r="AV1663" s="8" t="str">
        <f t="shared" si="434"/>
        <v/>
      </c>
      <c r="AW1663" s="2" t="str">
        <f t="shared" si="448"/>
        <v/>
      </c>
      <c r="AX1663" s="3"/>
      <c r="AY1663" s="2" t="str">
        <f t="shared" si="433"/>
        <v/>
      </c>
      <c r="AZ1663" s="3"/>
      <c r="BA1663" s="3"/>
      <c r="BB1663" s="3"/>
      <c r="BC1663" s="3"/>
      <c r="BD1663" s="3"/>
    </row>
    <row r="1664" spans="22:56" x14ac:dyDescent="0.25">
      <c r="V1664" s="1" t="str">
        <f t="shared" si="435"/>
        <v/>
      </c>
      <c r="X1664" s="1" t="str">
        <f t="shared" si="436"/>
        <v/>
      </c>
      <c r="Y1664" s="1" t="str">
        <f t="shared" si="437"/>
        <v/>
      </c>
      <c r="Z1664" s="1" t="str">
        <f t="shared" si="438"/>
        <v/>
      </c>
      <c r="AA1664" s="1" t="str">
        <f t="shared" si="439"/>
        <v/>
      </c>
      <c r="AB1664" s="1" t="str">
        <f t="shared" si="440"/>
        <v/>
      </c>
      <c r="AC1664" s="1" t="str">
        <f t="shared" si="441"/>
        <v/>
      </c>
      <c r="AD1664" s="1" t="str">
        <f t="shared" si="442"/>
        <v/>
      </c>
      <c r="AE1664" s="1" t="str">
        <f t="shared" si="443"/>
        <v/>
      </c>
      <c r="AF1664" s="1" t="str">
        <f t="shared" si="444"/>
        <v/>
      </c>
      <c r="AG1664" s="1" t="str">
        <f t="shared" si="445"/>
        <v/>
      </c>
      <c r="AH1664" s="1" t="str">
        <f t="shared" si="446"/>
        <v/>
      </c>
      <c r="AI1664" s="1" t="str">
        <f t="shared" si="447"/>
        <v/>
      </c>
      <c r="AV1664" s="8" t="str">
        <f t="shared" si="434"/>
        <v/>
      </c>
      <c r="AW1664" s="2" t="str">
        <f t="shared" si="448"/>
        <v/>
      </c>
      <c r="AX1664" s="3"/>
      <c r="AY1664" s="2" t="str">
        <f t="shared" si="433"/>
        <v/>
      </c>
      <c r="AZ1664" s="3"/>
      <c r="BA1664" s="3"/>
      <c r="BB1664" s="3"/>
      <c r="BC1664" s="3"/>
      <c r="BD1664" s="3"/>
    </row>
    <row r="1665" spans="22:56" x14ac:dyDescent="0.25">
      <c r="V1665" s="1" t="str">
        <f t="shared" si="435"/>
        <v/>
      </c>
      <c r="X1665" s="1" t="str">
        <f t="shared" si="436"/>
        <v/>
      </c>
      <c r="Y1665" s="1" t="str">
        <f t="shared" si="437"/>
        <v/>
      </c>
      <c r="Z1665" s="1" t="str">
        <f t="shared" si="438"/>
        <v/>
      </c>
      <c r="AA1665" s="1" t="str">
        <f t="shared" si="439"/>
        <v/>
      </c>
      <c r="AB1665" s="1" t="str">
        <f t="shared" si="440"/>
        <v/>
      </c>
      <c r="AC1665" s="1" t="str">
        <f t="shared" si="441"/>
        <v/>
      </c>
      <c r="AD1665" s="1" t="str">
        <f t="shared" si="442"/>
        <v/>
      </c>
      <c r="AE1665" s="1" t="str">
        <f t="shared" si="443"/>
        <v/>
      </c>
      <c r="AF1665" s="1" t="str">
        <f t="shared" si="444"/>
        <v/>
      </c>
      <c r="AG1665" s="1" t="str">
        <f t="shared" si="445"/>
        <v/>
      </c>
      <c r="AH1665" s="1" t="str">
        <f t="shared" si="446"/>
        <v/>
      </c>
      <c r="AI1665" s="1" t="str">
        <f t="shared" si="447"/>
        <v/>
      </c>
      <c r="AV1665" s="8" t="str">
        <f t="shared" si="434"/>
        <v/>
      </c>
      <c r="AW1665" s="2" t="str">
        <f t="shared" si="448"/>
        <v/>
      </c>
      <c r="AX1665" s="3"/>
      <c r="AY1665" s="2" t="str">
        <f t="shared" si="433"/>
        <v/>
      </c>
      <c r="AZ1665" s="3"/>
      <c r="BA1665" s="3"/>
      <c r="BB1665" s="3"/>
      <c r="BC1665" s="3"/>
      <c r="BD1665" s="3"/>
    </row>
    <row r="1666" spans="22:56" x14ac:dyDescent="0.25">
      <c r="V1666" s="1" t="str">
        <f t="shared" si="435"/>
        <v/>
      </c>
      <c r="X1666" s="1" t="str">
        <f t="shared" si="436"/>
        <v/>
      </c>
      <c r="Y1666" s="1" t="str">
        <f t="shared" si="437"/>
        <v/>
      </c>
      <c r="Z1666" s="1" t="str">
        <f t="shared" si="438"/>
        <v/>
      </c>
      <c r="AA1666" s="1" t="str">
        <f t="shared" si="439"/>
        <v/>
      </c>
      <c r="AB1666" s="1" t="str">
        <f t="shared" si="440"/>
        <v/>
      </c>
      <c r="AC1666" s="1" t="str">
        <f t="shared" si="441"/>
        <v/>
      </c>
      <c r="AD1666" s="1" t="str">
        <f t="shared" si="442"/>
        <v/>
      </c>
      <c r="AE1666" s="1" t="str">
        <f t="shared" si="443"/>
        <v/>
      </c>
      <c r="AF1666" s="1" t="str">
        <f t="shared" si="444"/>
        <v/>
      </c>
      <c r="AG1666" s="1" t="str">
        <f t="shared" si="445"/>
        <v/>
      </c>
      <c r="AH1666" s="1" t="str">
        <f t="shared" si="446"/>
        <v/>
      </c>
      <c r="AI1666" s="1" t="str">
        <f t="shared" si="447"/>
        <v/>
      </c>
      <c r="AV1666" s="8" t="str">
        <f t="shared" si="434"/>
        <v/>
      </c>
      <c r="AW1666" s="2" t="str">
        <f t="shared" si="448"/>
        <v/>
      </c>
      <c r="AX1666" s="3"/>
      <c r="AY1666" s="2" t="str">
        <f t="shared" si="433"/>
        <v/>
      </c>
      <c r="AZ1666" s="3"/>
      <c r="BA1666" s="3"/>
      <c r="BB1666" s="3"/>
      <c r="BC1666" s="3"/>
      <c r="BD1666" s="3"/>
    </row>
    <row r="1667" spans="22:56" x14ac:dyDescent="0.25">
      <c r="V1667" s="1" t="str">
        <f t="shared" si="435"/>
        <v/>
      </c>
      <c r="X1667" s="1" t="str">
        <f t="shared" si="436"/>
        <v/>
      </c>
      <c r="Y1667" s="1" t="str">
        <f t="shared" si="437"/>
        <v/>
      </c>
      <c r="Z1667" s="1" t="str">
        <f t="shared" si="438"/>
        <v/>
      </c>
      <c r="AA1667" s="1" t="str">
        <f t="shared" si="439"/>
        <v/>
      </c>
      <c r="AB1667" s="1" t="str">
        <f t="shared" si="440"/>
        <v/>
      </c>
      <c r="AC1667" s="1" t="str">
        <f t="shared" si="441"/>
        <v/>
      </c>
      <c r="AD1667" s="1" t="str">
        <f t="shared" si="442"/>
        <v/>
      </c>
      <c r="AE1667" s="1" t="str">
        <f t="shared" si="443"/>
        <v/>
      </c>
      <c r="AF1667" s="1" t="str">
        <f t="shared" si="444"/>
        <v/>
      </c>
      <c r="AG1667" s="1" t="str">
        <f t="shared" si="445"/>
        <v/>
      </c>
      <c r="AH1667" s="1" t="str">
        <f t="shared" si="446"/>
        <v/>
      </c>
      <c r="AI1667" s="1" t="str">
        <f t="shared" si="447"/>
        <v/>
      </c>
      <c r="AV1667" s="8" t="str">
        <f t="shared" si="434"/>
        <v/>
      </c>
      <c r="AW1667" s="2" t="str">
        <f t="shared" si="448"/>
        <v/>
      </c>
      <c r="AX1667" s="3"/>
      <c r="AY1667" s="2" t="str">
        <f t="shared" si="433"/>
        <v/>
      </c>
      <c r="AZ1667" s="3"/>
      <c r="BA1667" s="3"/>
      <c r="BB1667" s="3"/>
      <c r="BC1667" s="3"/>
      <c r="BD1667" s="3"/>
    </row>
    <row r="1668" spans="22:56" x14ac:dyDescent="0.25">
      <c r="V1668" s="1" t="str">
        <f t="shared" si="435"/>
        <v/>
      </c>
      <c r="X1668" s="1" t="str">
        <f t="shared" si="436"/>
        <v/>
      </c>
      <c r="Y1668" s="1" t="str">
        <f t="shared" si="437"/>
        <v/>
      </c>
      <c r="Z1668" s="1" t="str">
        <f t="shared" si="438"/>
        <v/>
      </c>
      <c r="AA1668" s="1" t="str">
        <f t="shared" si="439"/>
        <v/>
      </c>
      <c r="AB1668" s="1" t="str">
        <f t="shared" si="440"/>
        <v/>
      </c>
      <c r="AC1668" s="1" t="str">
        <f t="shared" si="441"/>
        <v/>
      </c>
      <c r="AD1668" s="1" t="str">
        <f t="shared" si="442"/>
        <v/>
      </c>
      <c r="AE1668" s="1" t="str">
        <f t="shared" si="443"/>
        <v/>
      </c>
      <c r="AF1668" s="1" t="str">
        <f t="shared" si="444"/>
        <v/>
      </c>
      <c r="AG1668" s="1" t="str">
        <f t="shared" si="445"/>
        <v/>
      </c>
      <c r="AH1668" s="1" t="str">
        <f t="shared" si="446"/>
        <v/>
      </c>
      <c r="AI1668" s="1" t="str">
        <f t="shared" si="447"/>
        <v/>
      </c>
      <c r="AV1668" s="8" t="str">
        <f t="shared" si="434"/>
        <v/>
      </c>
      <c r="AW1668" s="2" t="str">
        <f t="shared" si="448"/>
        <v/>
      </c>
      <c r="AX1668" s="3"/>
      <c r="AY1668" s="2" t="str">
        <f t="shared" si="433"/>
        <v/>
      </c>
      <c r="AZ1668" s="3"/>
      <c r="BA1668" s="3"/>
      <c r="BB1668" s="3"/>
      <c r="BC1668" s="3"/>
      <c r="BD1668" s="3"/>
    </row>
    <row r="1669" spans="22:56" x14ac:dyDescent="0.25">
      <c r="V1669" s="1" t="str">
        <f t="shared" si="435"/>
        <v/>
      </c>
      <c r="X1669" s="1" t="str">
        <f t="shared" si="436"/>
        <v/>
      </c>
      <c r="Y1669" s="1" t="str">
        <f t="shared" si="437"/>
        <v/>
      </c>
      <c r="Z1669" s="1" t="str">
        <f t="shared" si="438"/>
        <v/>
      </c>
      <c r="AA1669" s="1" t="str">
        <f t="shared" si="439"/>
        <v/>
      </c>
      <c r="AB1669" s="1" t="str">
        <f t="shared" si="440"/>
        <v/>
      </c>
      <c r="AC1669" s="1" t="str">
        <f t="shared" si="441"/>
        <v/>
      </c>
      <c r="AD1669" s="1" t="str">
        <f t="shared" si="442"/>
        <v/>
      </c>
      <c r="AE1669" s="1" t="str">
        <f t="shared" si="443"/>
        <v/>
      </c>
      <c r="AF1669" s="1" t="str">
        <f t="shared" si="444"/>
        <v/>
      </c>
      <c r="AG1669" s="1" t="str">
        <f t="shared" si="445"/>
        <v/>
      </c>
      <c r="AH1669" s="1" t="str">
        <f t="shared" si="446"/>
        <v/>
      </c>
      <c r="AI1669" s="1" t="str">
        <f t="shared" si="447"/>
        <v/>
      </c>
      <c r="AV1669" s="8" t="str">
        <f t="shared" si="434"/>
        <v/>
      </c>
      <c r="AW1669" s="2" t="str">
        <f t="shared" si="448"/>
        <v/>
      </c>
      <c r="AX1669" s="3"/>
      <c r="AY1669" s="2" t="str">
        <f t="shared" si="433"/>
        <v/>
      </c>
      <c r="AZ1669" s="3"/>
      <c r="BA1669" s="3"/>
      <c r="BB1669" s="3"/>
      <c r="BC1669" s="3"/>
      <c r="BD1669" s="3"/>
    </row>
    <row r="1670" spans="22:56" x14ac:dyDescent="0.25">
      <c r="V1670" s="1" t="str">
        <f t="shared" si="435"/>
        <v/>
      </c>
      <c r="X1670" s="1" t="str">
        <f t="shared" si="436"/>
        <v/>
      </c>
      <c r="Y1670" s="1" t="str">
        <f t="shared" si="437"/>
        <v/>
      </c>
      <c r="Z1670" s="1" t="str">
        <f t="shared" si="438"/>
        <v/>
      </c>
      <c r="AA1670" s="1" t="str">
        <f t="shared" si="439"/>
        <v/>
      </c>
      <c r="AB1670" s="1" t="str">
        <f t="shared" si="440"/>
        <v/>
      </c>
      <c r="AC1670" s="1" t="str">
        <f t="shared" si="441"/>
        <v/>
      </c>
      <c r="AD1670" s="1" t="str">
        <f t="shared" si="442"/>
        <v/>
      </c>
      <c r="AE1670" s="1" t="str">
        <f t="shared" si="443"/>
        <v/>
      </c>
      <c r="AF1670" s="1" t="str">
        <f t="shared" si="444"/>
        <v/>
      </c>
      <c r="AG1670" s="1" t="str">
        <f t="shared" si="445"/>
        <v/>
      </c>
      <c r="AH1670" s="1" t="str">
        <f t="shared" si="446"/>
        <v/>
      </c>
      <c r="AI1670" s="1" t="str">
        <f t="shared" si="447"/>
        <v/>
      </c>
      <c r="AV1670" s="8" t="str">
        <f t="shared" si="434"/>
        <v/>
      </c>
      <c r="AW1670" s="2" t="str">
        <f t="shared" si="448"/>
        <v/>
      </c>
      <c r="AX1670" s="3"/>
      <c r="AY1670" s="2" t="str">
        <f t="shared" si="433"/>
        <v/>
      </c>
      <c r="AZ1670" s="3"/>
      <c r="BA1670" s="3"/>
      <c r="BB1670" s="3"/>
      <c r="BC1670" s="3"/>
      <c r="BD1670" s="3"/>
    </row>
    <row r="1671" spans="22:56" x14ac:dyDescent="0.25">
      <c r="V1671" s="1" t="str">
        <f t="shared" si="435"/>
        <v/>
      </c>
      <c r="X1671" s="1" t="str">
        <f t="shared" si="436"/>
        <v/>
      </c>
      <c r="Y1671" s="1" t="str">
        <f t="shared" si="437"/>
        <v/>
      </c>
      <c r="Z1671" s="1" t="str">
        <f t="shared" si="438"/>
        <v/>
      </c>
      <c r="AA1671" s="1" t="str">
        <f t="shared" si="439"/>
        <v/>
      </c>
      <c r="AB1671" s="1" t="str">
        <f t="shared" si="440"/>
        <v/>
      </c>
      <c r="AC1671" s="1" t="str">
        <f t="shared" si="441"/>
        <v/>
      </c>
      <c r="AD1671" s="1" t="str">
        <f t="shared" si="442"/>
        <v/>
      </c>
      <c r="AE1671" s="1" t="str">
        <f t="shared" si="443"/>
        <v/>
      </c>
      <c r="AF1671" s="1" t="str">
        <f t="shared" si="444"/>
        <v/>
      </c>
      <c r="AG1671" s="1" t="str">
        <f t="shared" si="445"/>
        <v/>
      </c>
      <c r="AH1671" s="1" t="str">
        <f t="shared" si="446"/>
        <v/>
      </c>
      <c r="AI1671" s="1" t="str">
        <f t="shared" si="447"/>
        <v/>
      </c>
      <c r="AV1671" s="8" t="str">
        <f t="shared" si="434"/>
        <v/>
      </c>
      <c r="AW1671" s="2" t="str">
        <f t="shared" si="448"/>
        <v/>
      </c>
      <c r="AX1671" s="3"/>
      <c r="AY1671" s="2" t="str">
        <f t="shared" si="433"/>
        <v/>
      </c>
      <c r="AZ1671" s="3"/>
      <c r="BA1671" s="3"/>
      <c r="BB1671" s="3"/>
      <c r="BC1671" s="3"/>
      <c r="BD1671" s="3"/>
    </row>
    <row r="1672" spans="22:56" x14ac:dyDescent="0.25">
      <c r="V1672" s="1" t="str">
        <f t="shared" si="435"/>
        <v/>
      </c>
      <c r="X1672" s="1" t="str">
        <f t="shared" si="436"/>
        <v/>
      </c>
      <c r="Y1672" s="1" t="str">
        <f t="shared" si="437"/>
        <v/>
      </c>
      <c r="Z1672" s="1" t="str">
        <f t="shared" si="438"/>
        <v/>
      </c>
      <c r="AA1672" s="1" t="str">
        <f t="shared" si="439"/>
        <v/>
      </c>
      <c r="AB1672" s="1" t="str">
        <f t="shared" si="440"/>
        <v/>
      </c>
      <c r="AC1672" s="1" t="str">
        <f t="shared" si="441"/>
        <v/>
      </c>
      <c r="AD1672" s="1" t="str">
        <f t="shared" si="442"/>
        <v/>
      </c>
      <c r="AE1672" s="1" t="str">
        <f t="shared" si="443"/>
        <v/>
      </c>
      <c r="AF1672" s="1" t="str">
        <f t="shared" si="444"/>
        <v/>
      </c>
      <c r="AG1672" s="1" t="str">
        <f t="shared" si="445"/>
        <v/>
      </c>
      <c r="AH1672" s="1" t="str">
        <f t="shared" si="446"/>
        <v/>
      </c>
      <c r="AI1672" s="1" t="str">
        <f t="shared" si="447"/>
        <v/>
      </c>
      <c r="AV1672" s="8" t="str">
        <f t="shared" si="434"/>
        <v/>
      </c>
      <c r="AW1672" s="2" t="str">
        <f t="shared" si="448"/>
        <v/>
      </c>
      <c r="AX1672" s="3"/>
      <c r="AY1672" s="2" t="str">
        <f t="shared" si="433"/>
        <v/>
      </c>
      <c r="AZ1672" s="3"/>
      <c r="BA1672" s="3"/>
      <c r="BB1672" s="3"/>
      <c r="BC1672" s="3"/>
      <c r="BD1672" s="3"/>
    </row>
    <row r="1673" spans="22:56" x14ac:dyDescent="0.25">
      <c r="V1673" s="1" t="str">
        <f t="shared" si="435"/>
        <v/>
      </c>
      <c r="X1673" s="1" t="str">
        <f t="shared" si="436"/>
        <v/>
      </c>
      <c r="Y1673" s="1" t="str">
        <f t="shared" si="437"/>
        <v/>
      </c>
      <c r="Z1673" s="1" t="str">
        <f t="shared" si="438"/>
        <v/>
      </c>
      <c r="AA1673" s="1" t="str">
        <f t="shared" si="439"/>
        <v/>
      </c>
      <c r="AB1673" s="1" t="str">
        <f t="shared" si="440"/>
        <v/>
      </c>
      <c r="AC1673" s="1" t="str">
        <f t="shared" si="441"/>
        <v/>
      </c>
      <c r="AD1673" s="1" t="str">
        <f t="shared" si="442"/>
        <v/>
      </c>
      <c r="AE1673" s="1" t="str">
        <f t="shared" si="443"/>
        <v/>
      </c>
      <c r="AF1673" s="1" t="str">
        <f t="shared" si="444"/>
        <v/>
      </c>
      <c r="AG1673" s="1" t="str">
        <f t="shared" si="445"/>
        <v/>
      </c>
      <c r="AH1673" s="1" t="str">
        <f t="shared" si="446"/>
        <v/>
      </c>
      <c r="AI1673" s="1" t="str">
        <f t="shared" si="447"/>
        <v/>
      </c>
      <c r="AV1673" s="8" t="str">
        <f t="shared" si="434"/>
        <v/>
      </c>
      <c r="AW1673" s="2" t="str">
        <f t="shared" si="448"/>
        <v/>
      </c>
      <c r="AX1673" s="3"/>
      <c r="AY1673" s="2" t="str">
        <f t="shared" si="433"/>
        <v/>
      </c>
      <c r="AZ1673" s="3"/>
      <c r="BA1673" s="3"/>
      <c r="BB1673" s="3"/>
      <c r="BC1673" s="3"/>
      <c r="BD1673" s="3"/>
    </row>
    <row r="1674" spans="22:56" x14ac:dyDescent="0.25">
      <c r="V1674" s="1" t="str">
        <f t="shared" si="435"/>
        <v/>
      </c>
      <c r="X1674" s="1" t="str">
        <f t="shared" si="436"/>
        <v/>
      </c>
      <c r="Y1674" s="1" t="str">
        <f t="shared" si="437"/>
        <v/>
      </c>
      <c r="Z1674" s="1" t="str">
        <f t="shared" si="438"/>
        <v/>
      </c>
      <c r="AA1674" s="1" t="str">
        <f t="shared" si="439"/>
        <v/>
      </c>
      <c r="AB1674" s="1" t="str">
        <f t="shared" si="440"/>
        <v/>
      </c>
      <c r="AC1674" s="1" t="str">
        <f t="shared" si="441"/>
        <v/>
      </c>
      <c r="AD1674" s="1" t="str">
        <f t="shared" si="442"/>
        <v/>
      </c>
      <c r="AE1674" s="1" t="str">
        <f t="shared" si="443"/>
        <v/>
      </c>
      <c r="AF1674" s="1" t="str">
        <f t="shared" si="444"/>
        <v/>
      </c>
      <c r="AG1674" s="1" t="str">
        <f t="shared" si="445"/>
        <v/>
      </c>
      <c r="AH1674" s="1" t="str">
        <f t="shared" si="446"/>
        <v/>
      </c>
      <c r="AI1674" s="1" t="str">
        <f t="shared" si="447"/>
        <v/>
      </c>
      <c r="AV1674" s="8" t="str">
        <f t="shared" si="434"/>
        <v/>
      </c>
      <c r="AW1674" s="2" t="str">
        <f t="shared" si="448"/>
        <v/>
      </c>
      <c r="AX1674" s="3"/>
      <c r="AY1674" s="2" t="str">
        <f t="shared" si="433"/>
        <v/>
      </c>
      <c r="AZ1674" s="3"/>
      <c r="BA1674" s="3"/>
      <c r="BB1674" s="3"/>
      <c r="BC1674" s="3"/>
      <c r="BD1674" s="3"/>
    </row>
    <row r="1675" spans="22:56" x14ac:dyDescent="0.25">
      <c r="V1675" s="1" t="str">
        <f t="shared" si="435"/>
        <v/>
      </c>
      <c r="X1675" s="1" t="str">
        <f t="shared" si="436"/>
        <v/>
      </c>
      <c r="Y1675" s="1" t="str">
        <f t="shared" si="437"/>
        <v/>
      </c>
      <c r="Z1675" s="1" t="str">
        <f t="shared" si="438"/>
        <v/>
      </c>
      <c r="AA1675" s="1" t="str">
        <f t="shared" si="439"/>
        <v/>
      </c>
      <c r="AB1675" s="1" t="str">
        <f t="shared" si="440"/>
        <v/>
      </c>
      <c r="AC1675" s="1" t="str">
        <f t="shared" si="441"/>
        <v/>
      </c>
      <c r="AD1675" s="1" t="str">
        <f t="shared" si="442"/>
        <v/>
      </c>
      <c r="AE1675" s="1" t="str">
        <f t="shared" si="443"/>
        <v/>
      </c>
      <c r="AF1675" s="1" t="str">
        <f t="shared" si="444"/>
        <v/>
      </c>
      <c r="AG1675" s="1" t="str">
        <f t="shared" si="445"/>
        <v/>
      </c>
      <c r="AH1675" s="1" t="str">
        <f t="shared" si="446"/>
        <v/>
      </c>
      <c r="AI1675" s="1" t="str">
        <f t="shared" si="447"/>
        <v/>
      </c>
      <c r="AV1675" s="8" t="str">
        <f t="shared" si="434"/>
        <v/>
      </c>
      <c r="AW1675" s="2" t="str">
        <f t="shared" si="448"/>
        <v/>
      </c>
      <c r="AX1675" s="3"/>
      <c r="AY1675" s="2" t="str">
        <f t="shared" si="433"/>
        <v/>
      </c>
      <c r="AZ1675" s="3"/>
      <c r="BA1675" s="3"/>
      <c r="BB1675" s="3"/>
      <c r="BC1675" s="3"/>
      <c r="BD1675" s="3"/>
    </row>
    <row r="1676" spans="22:56" x14ac:dyDescent="0.25">
      <c r="V1676" s="1" t="str">
        <f t="shared" si="435"/>
        <v/>
      </c>
      <c r="X1676" s="1" t="str">
        <f t="shared" si="436"/>
        <v/>
      </c>
      <c r="Y1676" s="1" t="str">
        <f t="shared" si="437"/>
        <v/>
      </c>
      <c r="Z1676" s="1" t="str">
        <f t="shared" si="438"/>
        <v/>
      </c>
      <c r="AA1676" s="1" t="str">
        <f t="shared" si="439"/>
        <v/>
      </c>
      <c r="AB1676" s="1" t="str">
        <f t="shared" si="440"/>
        <v/>
      </c>
      <c r="AC1676" s="1" t="str">
        <f t="shared" si="441"/>
        <v/>
      </c>
      <c r="AD1676" s="1" t="str">
        <f t="shared" si="442"/>
        <v/>
      </c>
      <c r="AE1676" s="1" t="str">
        <f t="shared" si="443"/>
        <v/>
      </c>
      <c r="AF1676" s="1" t="str">
        <f t="shared" si="444"/>
        <v/>
      </c>
      <c r="AG1676" s="1" t="str">
        <f t="shared" si="445"/>
        <v/>
      </c>
      <c r="AH1676" s="1" t="str">
        <f t="shared" si="446"/>
        <v/>
      </c>
      <c r="AI1676" s="1" t="str">
        <f t="shared" si="447"/>
        <v/>
      </c>
      <c r="AV1676" s="8" t="str">
        <f t="shared" si="434"/>
        <v/>
      </c>
      <c r="AW1676" s="2" t="str">
        <f t="shared" si="448"/>
        <v/>
      </c>
      <c r="AX1676" s="3"/>
      <c r="AY1676" s="2" t="str">
        <f t="shared" si="433"/>
        <v/>
      </c>
      <c r="AZ1676" s="3"/>
      <c r="BA1676" s="3"/>
      <c r="BB1676" s="3"/>
      <c r="BC1676" s="3"/>
      <c r="BD1676" s="3"/>
    </row>
    <row r="1677" spans="22:56" x14ac:dyDescent="0.25">
      <c r="V1677" s="1" t="str">
        <f t="shared" si="435"/>
        <v/>
      </c>
      <c r="X1677" s="1" t="str">
        <f t="shared" si="436"/>
        <v/>
      </c>
      <c r="Y1677" s="1" t="str">
        <f t="shared" si="437"/>
        <v/>
      </c>
      <c r="Z1677" s="1" t="str">
        <f t="shared" si="438"/>
        <v/>
      </c>
      <c r="AA1677" s="1" t="str">
        <f t="shared" si="439"/>
        <v/>
      </c>
      <c r="AB1677" s="1" t="str">
        <f t="shared" si="440"/>
        <v/>
      </c>
      <c r="AC1677" s="1" t="str">
        <f t="shared" si="441"/>
        <v/>
      </c>
      <c r="AD1677" s="1" t="str">
        <f t="shared" si="442"/>
        <v/>
      </c>
      <c r="AE1677" s="1" t="str">
        <f t="shared" si="443"/>
        <v/>
      </c>
      <c r="AF1677" s="1" t="str">
        <f t="shared" si="444"/>
        <v/>
      </c>
      <c r="AG1677" s="1" t="str">
        <f t="shared" si="445"/>
        <v/>
      </c>
      <c r="AH1677" s="1" t="str">
        <f t="shared" si="446"/>
        <v/>
      </c>
      <c r="AI1677" s="1" t="str">
        <f t="shared" si="447"/>
        <v/>
      </c>
      <c r="AV1677" s="8" t="str">
        <f t="shared" si="434"/>
        <v/>
      </c>
      <c r="AW1677" s="2" t="str">
        <f t="shared" si="448"/>
        <v/>
      </c>
      <c r="AX1677" s="3"/>
      <c r="AY1677" s="2" t="str">
        <f t="shared" si="433"/>
        <v/>
      </c>
      <c r="AZ1677" s="3"/>
      <c r="BA1677" s="3"/>
      <c r="BB1677" s="3"/>
      <c r="BC1677" s="3"/>
      <c r="BD1677" s="3"/>
    </row>
    <row r="1678" spans="22:56" x14ac:dyDescent="0.25">
      <c r="V1678" s="1" t="str">
        <f t="shared" si="435"/>
        <v/>
      </c>
      <c r="X1678" s="1" t="str">
        <f t="shared" si="436"/>
        <v/>
      </c>
      <c r="Y1678" s="1" t="str">
        <f t="shared" si="437"/>
        <v/>
      </c>
      <c r="Z1678" s="1" t="str">
        <f t="shared" si="438"/>
        <v/>
      </c>
      <c r="AA1678" s="1" t="str">
        <f t="shared" si="439"/>
        <v/>
      </c>
      <c r="AB1678" s="1" t="str">
        <f t="shared" si="440"/>
        <v/>
      </c>
      <c r="AC1678" s="1" t="str">
        <f t="shared" si="441"/>
        <v/>
      </c>
      <c r="AD1678" s="1" t="str">
        <f t="shared" si="442"/>
        <v/>
      </c>
      <c r="AE1678" s="1" t="str">
        <f t="shared" si="443"/>
        <v/>
      </c>
      <c r="AF1678" s="1" t="str">
        <f t="shared" si="444"/>
        <v/>
      </c>
      <c r="AG1678" s="1" t="str">
        <f t="shared" si="445"/>
        <v/>
      </c>
      <c r="AH1678" s="1" t="str">
        <f t="shared" si="446"/>
        <v/>
      </c>
      <c r="AI1678" s="1" t="str">
        <f t="shared" si="447"/>
        <v/>
      </c>
      <c r="AV1678" s="8" t="str">
        <f t="shared" si="434"/>
        <v/>
      </c>
      <c r="AW1678" s="2" t="str">
        <f t="shared" si="448"/>
        <v/>
      </c>
      <c r="AX1678" s="3"/>
      <c r="AY1678" s="2" t="str">
        <f t="shared" si="433"/>
        <v/>
      </c>
      <c r="AZ1678" s="3"/>
      <c r="BA1678" s="3"/>
      <c r="BB1678" s="3"/>
      <c r="BC1678" s="3"/>
      <c r="BD1678" s="3"/>
    </row>
    <row r="1679" spans="22:56" x14ac:dyDescent="0.25">
      <c r="V1679" s="1" t="str">
        <f t="shared" si="435"/>
        <v/>
      </c>
      <c r="X1679" s="1" t="str">
        <f t="shared" si="436"/>
        <v/>
      </c>
      <c r="Y1679" s="1" t="str">
        <f t="shared" si="437"/>
        <v/>
      </c>
      <c r="Z1679" s="1" t="str">
        <f t="shared" si="438"/>
        <v/>
      </c>
      <c r="AA1679" s="1" t="str">
        <f t="shared" si="439"/>
        <v/>
      </c>
      <c r="AB1679" s="1" t="str">
        <f t="shared" si="440"/>
        <v/>
      </c>
      <c r="AC1679" s="1" t="str">
        <f t="shared" si="441"/>
        <v/>
      </c>
      <c r="AD1679" s="1" t="str">
        <f t="shared" si="442"/>
        <v/>
      </c>
      <c r="AE1679" s="1" t="str">
        <f t="shared" si="443"/>
        <v/>
      </c>
      <c r="AF1679" s="1" t="str">
        <f t="shared" si="444"/>
        <v/>
      </c>
      <c r="AG1679" s="1" t="str">
        <f t="shared" si="445"/>
        <v/>
      </c>
      <c r="AH1679" s="1" t="str">
        <f t="shared" si="446"/>
        <v/>
      </c>
      <c r="AI1679" s="1" t="str">
        <f t="shared" si="447"/>
        <v/>
      </c>
      <c r="AV1679" s="8" t="str">
        <f t="shared" si="434"/>
        <v/>
      </c>
      <c r="AW1679" s="2" t="str">
        <f t="shared" si="448"/>
        <v/>
      </c>
      <c r="AX1679" s="3"/>
      <c r="AY1679" s="2" t="str">
        <f t="shared" si="433"/>
        <v/>
      </c>
      <c r="AZ1679" s="3"/>
      <c r="BA1679" s="3"/>
      <c r="BB1679" s="3"/>
      <c r="BC1679" s="3"/>
      <c r="BD1679" s="3"/>
    </row>
    <row r="1680" spans="22:56" x14ac:dyDescent="0.25">
      <c r="V1680" s="1" t="str">
        <f t="shared" si="435"/>
        <v/>
      </c>
      <c r="X1680" s="1" t="str">
        <f t="shared" si="436"/>
        <v/>
      </c>
      <c r="Y1680" s="1" t="str">
        <f t="shared" si="437"/>
        <v/>
      </c>
      <c r="Z1680" s="1" t="str">
        <f t="shared" si="438"/>
        <v/>
      </c>
      <c r="AA1680" s="1" t="str">
        <f t="shared" si="439"/>
        <v/>
      </c>
      <c r="AB1680" s="1" t="str">
        <f t="shared" si="440"/>
        <v/>
      </c>
      <c r="AC1680" s="1" t="str">
        <f t="shared" si="441"/>
        <v/>
      </c>
      <c r="AD1680" s="1" t="str">
        <f t="shared" si="442"/>
        <v/>
      </c>
      <c r="AE1680" s="1" t="str">
        <f t="shared" si="443"/>
        <v/>
      </c>
      <c r="AF1680" s="1" t="str">
        <f t="shared" si="444"/>
        <v/>
      </c>
      <c r="AG1680" s="1" t="str">
        <f t="shared" si="445"/>
        <v/>
      </c>
      <c r="AH1680" s="1" t="str">
        <f t="shared" si="446"/>
        <v/>
      </c>
      <c r="AI1680" s="1" t="str">
        <f t="shared" si="447"/>
        <v/>
      </c>
      <c r="AV1680" s="8" t="str">
        <f t="shared" si="434"/>
        <v/>
      </c>
      <c r="AW1680" s="2" t="str">
        <f t="shared" si="448"/>
        <v/>
      </c>
      <c r="AX1680" s="3"/>
      <c r="AY1680" s="2" t="str">
        <f t="shared" ref="AY1680:AY1743" si="449">CONCATENATE(V1712,AB1712,AC1712,AD1712,AE1712,AF1712,AG1712,AH1712,AI1712)</f>
        <v/>
      </c>
      <c r="AZ1680" s="3"/>
      <c r="BA1680" s="3"/>
      <c r="BB1680" s="3"/>
      <c r="BC1680" s="3"/>
      <c r="BD1680" s="3"/>
    </row>
    <row r="1681" spans="22:56" x14ac:dyDescent="0.25">
      <c r="V1681" s="1" t="str">
        <f t="shared" si="435"/>
        <v/>
      </c>
      <c r="X1681" s="1" t="str">
        <f t="shared" si="436"/>
        <v/>
      </c>
      <c r="Y1681" s="1" t="str">
        <f t="shared" si="437"/>
        <v/>
      </c>
      <c r="Z1681" s="1" t="str">
        <f t="shared" si="438"/>
        <v/>
      </c>
      <c r="AA1681" s="1" t="str">
        <f t="shared" si="439"/>
        <v/>
      </c>
      <c r="AB1681" s="1" t="str">
        <f t="shared" si="440"/>
        <v/>
      </c>
      <c r="AC1681" s="1" t="str">
        <f t="shared" si="441"/>
        <v/>
      </c>
      <c r="AD1681" s="1" t="str">
        <f t="shared" si="442"/>
        <v/>
      </c>
      <c r="AE1681" s="1" t="str">
        <f t="shared" si="443"/>
        <v/>
      </c>
      <c r="AF1681" s="1" t="str">
        <f t="shared" si="444"/>
        <v/>
      </c>
      <c r="AG1681" s="1" t="str">
        <f t="shared" si="445"/>
        <v/>
      </c>
      <c r="AH1681" s="1" t="str">
        <f t="shared" si="446"/>
        <v/>
      </c>
      <c r="AI1681" s="1" t="str">
        <f t="shared" si="447"/>
        <v/>
      </c>
      <c r="AV1681" s="8" t="str">
        <f t="shared" ref="AV1681:AV1744" si="450">IF(AV1680&lt;$N$14,AV1680+1,"")</f>
        <v/>
      </c>
      <c r="AW1681" s="2" t="str">
        <f t="shared" si="448"/>
        <v/>
      </c>
      <c r="AX1681" s="3"/>
      <c r="AY1681" s="2" t="str">
        <f t="shared" si="449"/>
        <v/>
      </c>
      <c r="AZ1681" s="3"/>
      <c r="BA1681" s="3"/>
      <c r="BB1681" s="3"/>
      <c r="BC1681" s="3"/>
      <c r="BD1681" s="3"/>
    </row>
    <row r="1682" spans="22:56" x14ac:dyDescent="0.25">
      <c r="V1682" s="1" t="str">
        <f t="shared" si="435"/>
        <v/>
      </c>
      <c r="X1682" s="1" t="str">
        <f t="shared" si="436"/>
        <v/>
      </c>
      <c r="Y1682" s="1" t="str">
        <f t="shared" si="437"/>
        <v/>
      </c>
      <c r="Z1682" s="1" t="str">
        <f t="shared" si="438"/>
        <v/>
      </c>
      <c r="AA1682" s="1" t="str">
        <f t="shared" si="439"/>
        <v/>
      </c>
      <c r="AB1682" s="1" t="str">
        <f t="shared" si="440"/>
        <v/>
      </c>
      <c r="AC1682" s="1" t="str">
        <f t="shared" si="441"/>
        <v/>
      </c>
      <c r="AD1682" s="1" t="str">
        <f t="shared" si="442"/>
        <v/>
      </c>
      <c r="AE1682" s="1" t="str">
        <f t="shared" si="443"/>
        <v/>
      </c>
      <c r="AF1682" s="1" t="str">
        <f t="shared" si="444"/>
        <v/>
      </c>
      <c r="AG1682" s="1" t="str">
        <f t="shared" si="445"/>
        <v/>
      </c>
      <c r="AH1682" s="1" t="str">
        <f t="shared" si="446"/>
        <v/>
      </c>
      <c r="AI1682" s="1" t="str">
        <f t="shared" si="447"/>
        <v/>
      </c>
      <c r="AV1682" s="8" t="str">
        <f t="shared" si="450"/>
        <v/>
      </c>
      <c r="AW1682" s="2" t="str">
        <f t="shared" si="448"/>
        <v/>
      </c>
      <c r="AX1682" s="3"/>
      <c r="AY1682" s="2" t="str">
        <f t="shared" si="449"/>
        <v/>
      </c>
      <c r="AZ1682" s="3"/>
      <c r="BA1682" s="3"/>
      <c r="BB1682" s="3"/>
      <c r="BC1682" s="3"/>
      <c r="BD1682" s="3"/>
    </row>
    <row r="1683" spans="22:56" x14ac:dyDescent="0.25">
      <c r="V1683" s="1" t="str">
        <f t="shared" si="435"/>
        <v/>
      </c>
      <c r="X1683" s="1" t="str">
        <f t="shared" si="436"/>
        <v/>
      </c>
      <c r="Y1683" s="1" t="str">
        <f t="shared" si="437"/>
        <v/>
      </c>
      <c r="Z1683" s="1" t="str">
        <f t="shared" si="438"/>
        <v/>
      </c>
      <c r="AA1683" s="1" t="str">
        <f t="shared" si="439"/>
        <v/>
      </c>
      <c r="AB1683" s="1" t="str">
        <f t="shared" si="440"/>
        <v/>
      </c>
      <c r="AC1683" s="1" t="str">
        <f t="shared" si="441"/>
        <v/>
      </c>
      <c r="AD1683" s="1" t="str">
        <f t="shared" si="442"/>
        <v/>
      </c>
      <c r="AE1683" s="1" t="str">
        <f t="shared" si="443"/>
        <v/>
      </c>
      <c r="AF1683" s="1" t="str">
        <f t="shared" si="444"/>
        <v/>
      </c>
      <c r="AG1683" s="1" t="str">
        <f t="shared" si="445"/>
        <v/>
      </c>
      <c r="AH1683" s="1" t="str">
        <f t="shared" si="446"/>
        <v/>
      </c>
      <c r="AI1683" s="1" t="str">
        <f t="shared" si="447"/>
        <v/>
      </c>
      <c r="AV1683" s="8" t="str">
        <f t="shared" si="450"/>
        <v/>
      </c>
      <c r="AW1683" s="2" t="str">
        <f t="shared" si="448"/>
        <v/>
      </c>
      <c r="AX1683" s="3"/>
      <c r="AY1683" s="2" t="str">
        <f t="shared" si="449"/>
        <v/>
      </c>
      <c r="AZ1683" s="3"/>
      <c r="BA1683" s="3"/>
      <c r="BB1683" s="3"/>
      <c r="BC1683" s="3"/>
      <c r="BD1683" s="3"/>
    </row>
    <row r="1684" spans="22:56" x14ac:dyDescent="0.25">
      <c r="V1684" s="1" t="str">
        <f t="shared" si="435"/>
        <v/>
      </c>
      <c r="X1684" s="1" t="str">
        <f t="shared" si="436"/>
        <v/>
      </c>
      <c r="Y1684" s="1" t="str">
        <f t="shared" si="437"/>
        <v/>
      </c>
      <c r="Z1684" s="1" t="str">
        <f t="shared" si="438"/>
        <v/>
      </c>
      <c r="AA1684" s="1" t="str">
        <f t="shared" si="439"/>
        <v/>
      </c>
      <c r="AB1684" s="1" t="str">
        <f t="shared" si="440"/>
        <v/>
      </c>
      <c r="AC1684" s="1" t="str">
        <f t="shared" si="441"/>
        <v/>
      </c>
      <c r="AD1684" s="1" t="str">
        <f t="shared" si="442"/>
        <v/>
      </c>
      <c r="AE1684" s="1" t="str">
        <f t="shared" si="443"/>
        <v/>
      </c>
      <c r="AF1684" s="1" t="str">
        <f t="shared" si="444"/>
        <v/>
      </c>
      <c r="AG1684" s="1" t="str">
        <f t="shared" si="445"/>
        <v/>
      </c>
      <c r="AH1684" s="1" t="str">
        <f t="shared" si="446"/>
        <v/>
      </c>
      <c r="AI1684" s="1" t="str">
        <f t="shared" si="447"/>
        <v/>
      </c>
      <c r="AV1684" s="8" t="str">
        <f t="shared" si="450"/>
        <v/>
      </c>
      <c r="AW1684" s="2" t="str">
        <f t="shared" si="448"/>
        <v/>
      </c>
      <c r="AX1684" s="3"/>
      <c r="AY1684" s="2" t="str">
        <f t="shared" si="449"/>
        <v/>
      </c>
      <c r="AZ1684" s="3"/>
      <c r="BA1684" s="3"/>
      <c r="BB1684" s="3"/>
      <c r="BC1684" s="3"/>
      <c r="BD1684" s="3"/>
    </row>
    <row r="1685" spans="22:56" x14ac:dyDescent="0.25">
      <c r="V1685" s="1" t="str">
        <f t="shared" si="435"/>
        <v/>
      </c>
      <c r="X1685" s="1" t="str">
        <f t="shared" si="436"/>
        <v/>
      </c>
      <c r="Y1685" s="1" t="str">
        <f t="shared" si="437"/>
        <v/>
      </c>
      <c r="Z1685" s="1" t="str">
        <f t="shared" si="438"/>
        <v/>
      </c>
      <c r="AA1685" s="1" t="str">
        <f t="shared" si="439"/>
        <v/>
      </c>
      <c r="AB1685" s="1" t="str">
        <f t="shared" si="440"/>
        <v/>
      </c>
      <c r="AC1685" s="1" t="str">
        <f t="shared" si="441"/>
        <v/>
      </c>
      <c r="AD1685" s="1" t="str">
        <f t="shared" si="442"/>
        <v/>
      </c>
      <c r="AE1685" s="1" t="str">
        <f t="shared" si="443"/>
        <v/>
      </c>
      <c r="AF1685" s="1" t="str">
        <f t="shared" si="444"/>
        <v/>
      </c>
      <c r="AG1685" s="1" t="str">
        <f t="shared" si="445"/>
        <v/>
      </c>
      <c r="AH1685" s="1" t="str">
        <f t="shared" si="446"/>
        <v/>
      </c>
      <c r="AI1685" s="1" t="str">
        <f t="shared" si="447"/>
        <v/>
      </c>
      <c r="AV1685" s="8" t="str">
        <f t="shared" si="450"/>
        <v/>
      </c>
      <c r="AW1685" s="2" t="str">
        <f t="shared" si="448"/>
        <v/>
      </c>
      <c r="AX1685" s="3"/>
      <c r="AY1685" s="2" t="str">
        <f t="shared" si="449"/>
        <v/>
      </c>
      <c r="AZ1685" s="3"/>
      <c r="BA1685" s="3"/>
      <c r="BB1685" s="3"/>
      <c r="BC1685" s="3"/>
      <c r="BD1685" s="3"/>
    </row>
    <row r="1686" spans="22:56" x14ac:dyDescent="0.25">
      <c r="V1686" s="1" t="str">
        <f t="shared" si="435"/>
        <v/>
      </c>
      <c r="X1686" s="1" t="str">
        <f t="shared" si="436"/>
        <v/>
      </c>
      <c r="Y1686" s="1" t="str">
        <f t="shared" si="437"/>
        <v/>
      </c>
      <c r="Z1686" s="1" t="str">
        <f t="shared" si="438"/>
        <v/>
      </c>
      <c r="AA1686" s="1" t="str">
        <f t="shared" si="439"/>
        <v/>
      </c>
      <c r="AB1686" s="1" t="str">
        <f t="shared" si="440"/>
        <v/>
      </c>
      <c r="AC1686" s="1" t="str">
        <f t="shared" si="441"/>
        <v/>
      </c>
      <c r="AD1686" s="1" t="str">
        <f t="shared" si="442"/>
        <v/>
      </c>
      <c r="AE1686" s="1" t="str">
        <f t="shared" si="443"/>
        <v/>
      </c>
      <c r="AF1686" s="1" t="str">
        <f t="shared" si="444"/>
        <v/>
      </c>
      <c r="AG1686" s="1" t="str">
        <f t="shared" si="445"/>
        <v/>
      </c>
      <c r="AH1686" s="1" t="str">
        <f t="shared" si="446"/>
        <v/>
      </c>
      <c r="AI1686" s="1" t="str">
        <f t="shared" si="447"/>
        <v/>
      </c>
      <c r="AV1686" s="8" t="str">
        <f t="shared" si="450"/>
        <v/>
      </c>
      <c r="AW1686" s="2" t="str">
        <f t="shared" si="448"/>
        <v/>
      </c>
      <c r="AX1686" s="3"/>
      <c r="AY1686" s="2" t="str">
        <f t="shared" si="449"/>
        <v/>
      </c>
      <c r="AZ1686" s="3"/>
      <c r="BA1686" s="3"/>
      <c r="BB1686" s="3"/>
      <c r="BC1686" s="3"/>
      <c r="BD1686" s="3"/>
    </row>
    <row r="1687" spans="22:56" x14ac:dyDescent="0.25">
      <c r="V1687" s="1" t="str">
        <f t="shared" si="435"/>
        <v/>
      </c>
      <c r="X1687" s="1" t="str">
        <f t="shared" si="436"/>
        <v/>
      </c>
      <c r="Y1687" s="1" t="str">
        <f t="shared" si="437"/>
        <v/>
      </c>
      <c r="Z1687" s="1" t="str">
        <f t="shared" si="438"/>
        <v/>
      </c>
      <c r="AA1687" s="1" t="str">
        <f t="shared" si="439"/>
        <v/>
      </c>
      <c r="AB1687" s="1" t="str">
        <f t="shared" si="440"/>
        <v/>
      </c>
      <c r="AC1687" s="1" t="str">
        <f t="shared" si="441"/>
        <v/>
      </c>
      <c r="AD1687" s="1" t="str">
        <f t="shared" si="442"/>
        <v/>
      </c>
      <c r="AE1687" s="1" t="str">
        <f t="shared" si="443"/>
        <v/>
      </c>
      <c r="AF1687" s="1" t="str">
        <f t="shared" si="444"/>
        <v/>
      </c>
      <c r="AG1687" s="1" t="str">
        <f t="shared" si="445"/>
        <v/>
      </c>
      <c r="AH1687" s="1" t="str">
        <f t="shared" si="446"/>
        <v/>
      </c>
      <c r="AI1687" s="1" t="str">
        <f t="shared" si="447"/>
        <v/>
      </c>
      <c r="AV1687" s="8" t="str">
        <f t="shared" si="450"/>
        <v/>
      </c>
      <c r="AW1687" s="2" t="str">
        <f t="shared" si="448"/>
        <v/>
      </c>
      <c r="AX1687" s="3"/>
      <c r="AY1687" s="2" t="str">
        <f t="shared" si="449"/>
        <v/>
      </c>
      <c r="AZ1687" s="3"/>
      <c r="BA1687" s="3"/>
      <c r="BB1687" s="3"/>
      <c r="BC1687" s="3"/>
      <c r="BD1687" s="3"/>
    </row>
    <row r="1688" spans="22:56" x14ac:dyDescent="0.25">
      <c r="V1688" s="1" t="str">
        <f t="shared" si="435"/>
        <v/>
      </c>
      <c r="X1688" s="1" t="str">
        <f t="shared" si="436"/>
        <v/>
      </c>
      <c r="Y1688" s="1" t="str">
        <f t="shared" si="437"/>
        <v/>
      </c>
      <c r="Z1688" s="1" t="str">
        <f t="shared" si="438"/>
        <v/>
      </c>
      <c r="AA1688" s="1" t="str">
        <f t="shared" si="439"/>
        <v/>
      </c>
      <c r="AB1688" s="1" t="str">
        <f t="shared" si="440"/>
        <v/>
      </c>
      <c r="AC1688" s="1" t="str">
        <f t="shared" si="441"/>
        <v/>
      </c>
      <c r="AD1688" s="1" t="str">
        <f t="shared" si="442"/>
        <v/>
      </c>
      <c r="AE1688" s="1" t="str">
        <f t="shared" si="443"/>
        <v/>
      </c>
      <c r="AF1688" s="1" t="str">
        <f t="shared" si="444"/>
        <v/>
      </c>
      <c r="AG1688" s="1" t="str">
        <f t="shared" si="445"/>
        <v/>
      </c>
      <c r="AH1688" s="1" t="str">
        <f t="shared" si="446"/>
        <v/>
      </c>
      <c r="AI1688" s="1" t="str">
        <f t="shared" si="447"/>
        <v/>
      </c>
      <c r="AV1688" s="8" t="str">
        <f t="shared" si="450"/>
        <v/>
      </c>
      <c r="AW1688" s="2" t="str">
        <f t="shared" si="448"/>
        <v/>
      </c>
      <c r="AX1688" s="3"/>
      <c r="AY1688" s="2" t="str">
        <f t="shared" si="449"/>
        <v/>
      </c>
      <c r="AZ1688" s="3"/>
      <c r="BA1688" s="3"/>
      <c r="BB1688" s="3"/>
      <c r="BC1688" s="3"/>
      <c r="BD1688" s="3"/>
    </row>
    <row r="1689" spans="22:56" x14ac:dyDescent="0.25">
      <c r="V1689" s="1" t="str">
        <f t="shared" si="435"/>
        <v/>
      </c>
      <c r="X1689" s="1" t="str">
        <f t="shared" si="436"/>
        <v/>
      </c>
      <c r="Y1689" s="1" t="str">
        <f t="shared" si="437"/>
        <v/>
      </c>
      <c r="Z1689" s="1" t="str">
        <f t="shared" si="438"/>
        <v/>
      </c>
      <c r="AA1689" s="1" t="str">
        <f t="shared" si="439"/>
        <v/>
      </c>
      <c r="AB1689" s="1" t="str">
        <f t="shared" si="440"/>
        <v/>
      </c>
      <c r="AC1689" s="1" t="str">
        <f t="shared" si="441"/>
        <v/>
      </c>
      <c r="AD1689" s="1" t="str">
        <f t="shared" si="442"/>
        <v/>
      </c>
      <c r="AE1689" s="1" t="str">
        <f t="shared" si="443"/>
        <v/>
      </c>
      <c r="AF1689" s="1" t="str">
        <f t="shared" si="444"/>
        <v/>
      </c>
      <c r="AG1689" s="1" t="str">
        <f t="shared" si="445"/>
        <v/>
      </c>
      <c r="AH1689" s="1" t="str">
        <f t="shared" si="446"/>
        <v/>
      </c>
      <c r="AI1689" s="1" t="str">
        <f t="shared" si="447"/>
        <v/>
      </c>
      <c r="AV1689" s="8" t="str">
        <f t="shared" si="450"/>
        <v/>
      </c>
      <c r="AW1689" s="2" t="str">
        <f t="shared" si="448"/>
        <v/>
      </c>
      <c r="AX1689" s="3"/>
      <c r="AY1689" s="2" t="str">
        <f t="shared" si="449"/>
        <v/>
      </c>
      <c r="AZ1689" s="3"/>
      <c r="BA1689" s="3"/>
      <c r="BB1689" s="3"/>
      <c r="BC1689" s="3"/>
      <c r="BD1689" s="3"/>
    </row>
    <row r="1690" spans="22:56" x14ac:dyDescent="0.25">
      <c r="V1690" s="1" t="str">
        <f t="shared" si="435"/>
        <v/>
      </c>
      <c r="X1690" s="1" t="str">
        <f t="shared" si="436"/>
        <v/>
      </c>
      <c r="Y1690" s="1" t="str">
        <f t="shared" si="437"/>
        <v/>
      </c>
      <c r="Z1690" s="1" t="str">
        <f t="shared" si="438"/>
        <v/>
      </c>
      <c r="AA1690" s="1" t="str">
        <f t="shared" si="439"/>
        <v/>
      </c>
      <c r="AB1690" s="1" t="str">
        <f t="shared" si="440"/>
        <v/>
      </c>
      <c r="AC1690" s="1" t="str">
        <f t="shared" si="441"/>
        <v/>
      </c>
      <c r="AD1690" s="1" t="str">
        <f t="shared" si="442"/>
        <v/>
      </c>
      <c r="AE1690" s="1" t="str">
        <f t="shared" si="443"/>
        <v/>
      </c>
      <c r="AF1690" s="1" t="str">
        <f t="shared" si="444"/>
        <v/>
      </c>
      <c r="AG1690" s="1" t="str">
        <f t="shared" si="445"/>
        <v/>
      </c>
      <c r="AH1690" s="1" t="str">
        <f t="shared" si="446"/>
        <v/>
      </c>
      <c r="AI1690" s="1" t="str">
        <f t="shared" si="447"/>
        <v/>
      </c>
      <c r="AV1690" s="8" t="str">
        <f t="shared" si="450"/>
        <v/>
      </c>
      <c r="AW1690" s="2" t="str">
        <f t="shared" si="448"/>
        <v/>
      </c>
      <c r="AX1690" s="3"/>
      <c r="AY1690" s="2" t="str">
        <f t="shared" si="449"/>
        <v/>
      </c>
      <c r="AZ1690" s="3"/>
      <c r="BA1690" s="3"/>
      <c r="BB1690" s="3"/>
      <c r="BC1690" s="3"/>
      <c r="BD1690" s="3"/>
    </row>
    <row r="1691" spans="22:56" x14ac:dyDescent="0.25">
      <c r="V1691" s="1" t="str">
        <f t="shared" si="435"/>
        <v/>
      </c>
      <c r="X1691" s="1" t="str">
        <f t="shared" si="436"/>
        <v/>
      </c>
      <c r="Y1691" s="1" t="str">
        <f t="shared" si="437"/>
        <v/>
      </c>
      <c r="Z1691" s="1" t="str">
        <f t="shared" si="438"/>
        <v/>
      </c>
      <c r="AA1691" s="1" t="str">
        <f t="shared" si="439"/>
        <v/>
      </c>
      <c r="AB1691" s="1" t="str">
        <f t="shared" si="440"/>
        <v/>
      </c>
      <c r="AC1691" s="1" t="str">
        <f t="shared" si="441"/>
        <v/>
      </c>
      <c r="AD1691" s="1" t="str">
        <f t="shared" si="442"/>
        <v/>
      </c>
      <c r="AE1691" s="1" t="str">
        <f t="shared" si="443"/>
        <v/>
      </c>
      <c r="AF1691" s="1" t="str">
        <f t="shared" si="444"/>
        <v/>
      </c>
      <c r="AG1691" s="1" t="str">
        <f t="shared" si="445"/>
        <v/>
      </c>
      <c r="AH1691" s="1" t="str">
        <f t="shared" si="446"/>
        <v/>
      </c>
      <c r="AI1691" s="1" t="str">
        <f t="shared" si="447"/>
        <v/>
      </c>
      <c r="AV1691" s="8" t="str">
        <f t="shared" si="450"/>
        <v/>
      </c>
      <c r="AW1691" s="2" t="str">
        <f t="shared" si="448"/>
        <v/>
      </c>
      <c r="AX1691" s="3"/>
      <c r="AY1691" s="2" t="str">
        <f t="shared" si="449"/>
        <v/>
      </c>
      <c r="AZ1691" s="3"/>
      <c r="BA1691" s="3"/>
      <c r="BB1691" s="3"/>
      <c r="BC1691" s="3"/>
      <c r="BD1691" s="3"/>
    </row>
    <row r="1692" spans="22:56" x14ac:dyDescent="0.25">
      <c r="V1692" s="1" t="str">
        <f t="shared" si="435"/>
        <v/>
      </c>
      <c r="X1692" s="1" t="str">
        <f t="shared" si="436"/>
        <v/>
      </c>
      <c r="Y1692" s="1" t="str">
        <f t="shared" si="437"/>
        <v/>
      </c>
      <c r="Z1692" s="1" t="str">
        <f t="shared" si="438"/>
        <v/>
      </c>
      <c r="AA1692" s="1" t="str">
        <f t="shared" si="439"/>
        <v/>
      </c>
      <c r="AB1692" s="1" t="str">
        <f t="shared" si="440"/>
        <v/>
      </c>
      <c r="AC1692" s="1" t="str">
        <f t="shared" si="441"/>
        <v/>
      </c>
      <c r="AD1692" s="1" t="str">
        <f t="shared" si="442"/>
        <v/>
      </c>
      <c r="AE1692" s="1" t="str">
        <f t="shared" si="443"/>
        <v/>
      </c>
      <c r="AF1692" s="1" t="str">
        <f t="shared" si="444"/>
        <v/>
      </c>
      <c r="AG1692" s="1" t="str">
        <f t="shared" si="445"/>
        <v/>
      </c>
      <c r="AH1692" s="1" t="str">
        <f t="shared" si="446"/>
        <v/>
      </c>
      <c r="AI1692" s="1" t="str">
        <f t="shared" si="447"/>
        <v/>
      </c>
      <c r="AV1692" s="8" t="str">
        <f t="shared" si="450"/>
        <v/>
      </c>
      <c r="AW1692" s="2" t="str">
        <f t="shared" si="448"/>
        <v/>
      </c>
      <c r="AX1692" s="3"/>
      <c r="AY1692" s="2" t="str">
        <f t="shared" si="449"/>
        <v/>
      </c>
      <c r="AZ1692" s="3"/>
      <c r="BA1692" s="3"/>
      <c r="BB1692" s="3"/>
      <c r="BC1692" s="3"/>
      <c r="BD1692" s="3"/>
    </row>
    <row r="1693" spans="22:56" x14ac:dyDescent="0.25">
      <c r="V1693" s="1" t="str">
        <f t="shared" si="435"/>
        <v/>
      </c>
      <c r="X1693" s="1" t="str">
        <f t="shared" si="436"/>
        <v/>
      </c>
      <c r="Y1693" s="1" t="str">
        <f t="shared" si="437"/>
        <v/>
      </c>
      <c r="Z1693" s="1" t="str">
        <f t="shared" si="438"/>
        <v/>
      </c>
      <c r="AA1693" s="1" t="str">
        <f t="shared" si="439"/>
        <v/>
      </c>
      <c r="AB1693" s="1" t="str">
        <f t="shared" si="440"/>
        <v/>
      </c>
      <c r="AC1693" s="1" t="str">
        <f t="shared" si="441"/>
        <v/>
      </c>
      <c r="AD1693" s="1" t="str">
        <f t="shared" si="442"/>
        <v/>
      </c>
      <c r="AE1693" s="1" t="str">
        <f t="shared" si="443"/>
        <v/>
      </c>
      <c r="AF1693" s="1" t="str">
        <f t="shared" si="444"/>
        <v/>
      </c>
      <c r="AG1693" s="1" t="str">
        <f t="shared" si="445"/>
        <v/>
      </c>
      <c r="AH1693" s="1" t="str">
        <f t="shared" si="446"/>
        <v/>
      </c>
      <c r="AI1693" s="1" t="str">
        <f t="shared" si="447"/>
        <v/>
      </c>
      <c r="AV1693" s="8" t="str">
        <f t="shared" si="450"/>
        <v/>
      </c>
      <c r="AW1693" s="2" t="str">
        <f t="shared" si="448"/>
        <v/>
      </c>
      <c r="AX1693" s="3"/>
      <c r="AY1693" s="2" t="str">
        <f t="shared" si="449"/>
        <v/>
      </c>
      <c r="AZ1693" s="3"/>
      <c r="BA1693" s="3"/>
      <c r="BB1693" s="3"/>
      <c r="BC1693" s="3"/>
      <c r="BD1693" s="3"/>
    </row>
    <row r="1694" spans="22:56" x14ac:dyDescent="0.25">
      <c r="V1694" s="1" t="str">
        <f t="shared" si="435"/>
        <v/>
      </c>
      <c r="X1694" s="1" t="str">
        <f t="shared" si="436"/>
        <v/>
      </c>
      <c r="Y1694" s="1" t="str">
        <f t="shared" si="437"/>
        <v/>
      </c>
      <c r="Z1694" s="1" t="str">
        <f t="shared" si="438"/>
        <v/>
      </c>
      <c r="AA1694" s="1" t="str">
        <f t="shared" si="439"/>
        <v/>
      </c>
      <c r="AB1694" s="1" t="str">
        <f t="shared" si="440"/>
        <v/>
      </c>
      <c r="AC1694" s="1" t="str">
        <f t="shared" si="441"/>
        <v/>
      </c>
      <c r="AD1694" s="1" t="str">
        <f t="shared" si="442"/>
        <v/>
      </c>
      <c r="AE1694" s="1" t="str">
        <f t="shared" si="443"/>
        <v/>
      </c>
      <c r="AF1694" s="1" t="str">
        <f t="shared" si="444"/>
        <v/>
      </c>
      <c r="AG1694" s="1" t="str">
        <f t="shared" si="445"/>
        <v/>
      </c>
      <c r="AH1694" s="1" t="str">
        <f t="shared" si="446"/>
        <v/>
      </c>
      <c r="AI1694" s="1" t="str">
        <f t="shared" si="447"/>
        <v/>
      </c>
      <c r="AV1694" s="8" t="str">
        <f t="shared" si="450"/>
        <v/>
      </c>
      <c r="AW1694" s="2" t="str">
        <f t="shared" si="448"/>
        <v/>
      </c>
      <c r="AX1694" s="3"/>
      <c r="AY1694" s="2" t="str">
        <f t="shared" si="449"/>
        <v/>
      </c>
      <c r="AZ1694" s="3"/>
      <c r="BA1694" s="3"/>
      <c r="BB1694" s="3"/>
      <c r="BC1694" s="3"/>
      <c r="BD1694" s="3"/>
    </row>
    <row r="1695" spans="22:56" x14ac:dyDescent="0.25">
      <c r="V1695" s="1" t="str">
        <f t="shared" si="435"/>
        <v/>
      </c>
      <c r="X1695" s="1" t="str">
        <f t="shared" si="436"/>
        <v/>
      </c>
      <c r="Y1695" s="1" t="str">
        <f t="shared" si="437"/>
        <v/>
      </c>
      <c r="Z1695" s="1" t="str">
        <f t="shared" si="438"/>
        <v/>
      </c>
      <c r="AA1695" s="1" t="str">
        <f t="shared" si="439"/>
        <v/>
      </c>
      <c r="AB1695" s="1" t="str">
        <f t="shared" si="440"/>
        <v/>
      </c>
      <c r="AC1695" s="1" t="str">
        <f t="shared" si="441"/>
        <v/>
      </c>
      <c r="AD1695" s="1" t="str">
        <f t="shared" si="442"/>
        <v/>
      </c>
      <c r="AE1695" s="1" t="str">
        <f t="shared" si="443"/>
        <v/>
      </c>
      <c r="AF1695" s="1" t="str">
        <f t="shared" si="444"/>
        <v/>
      </c>
      <c r="AG1695" s="1" t="str">
        <f t="shared" si="445"/>
        <v/>
      </c>
      <c r="AH1695" s="1" t="str">
        <f t="shared" si="446"/>
        <v/>
      </c>
      <c r="AI1695" s="1" t="str">
        <f t="shared" si="447"/>
        <v/>
      </c>
      <c r="AV1695" s="8" t="str">
        <f t="shared" si="450"/>
        <v/>
      </c>
      <c r="AW1695" s="2" t="str">
        <f t="shared" si="448"/>
        <v/>
      </c>
      <c r="AX1695" s="3"/>
      <c r="AY1695" s="2" t="str">
        <f t="shared" si="449"/>
        <v/>
      </c>
      <c r="AZ1695" s="3"/>
      <c r="BA1695" s="3"/>
      <c r="BB1695" s="3"/>
      <c r="BC1695" s="3"/>
      <c r="BD1695" s="3"/>
    </row>
    <row r="1696" spans="22:56" x14ac:dyDescent="0.25">
      <c r="V1696" s="1" t="str">
        <f t="shared" si="435"/>
        <v/>
      </c>
      <c r="X1696" s="1" t="str">
        <f t="shared" si="436"/>
        <v/>
      </c>
      <c r="Y1696" s="1" t="str">
        <f t="shared" si="437"/>
        <v/>
      </c>
      <c r="Z1696" s="1" t="str">
        <f t="shared" si="438"/>
        <v/>
      </c>
      <c r="AA1696" s="1" t="str">
        <f t="shared" si="439"/>
        <v/>
      </c>
      <c r="AB1696" s="1" t="str">
        <f t="shared" si="440"/>
        <v/>
      </c>
      <c r="AC1696" s="1" t="str">
        <f t="shared" si="441"/>
        <v/>
      </c>
      <c r="AD1696" s="1" t="str">
        <f t="shared" si="442"/>
        <v/>
      </c>
      <c r="AE1696" s="1" t="str">
        <f t="shared" si="443"/>
        <v/>
      </c>
      <c r="AF1696" s="1" t="str">
        <f t="shared" si="444"/>
        <v/>
      </c>
      <c r="AG1696" s="1" t="str">
        <f t="shared" si="445"/>
        <v/>
      </c>
      <c r="AH1696" s="1" t="str">
        <f t="shared" si="446"/>
        <v/>
      </c>
      <c r="AI1696" s="1" t="str">
        <f t="shared" si="447"/>
        <v/>
      </c>
      <c r="AV1696" s="8" t="str">
        <f t="shared" si="450"/>
        <v/>
      </c>
      <c r="AW1696" s="2" t="str">
        <f t="shared" si="448"/>
        <v/>
      </c>
      <c r="AX1696" s="3"/>
      <c r="AY1696" s="2" t="str">
        <f t="shared" si="449"/>
        <v/>
      </c>
      <c r="AZ1696" s="3"/>
      <c r="BA1696" s="3"/>
      <c r="BB1696" s="3"/>
      <c r="BC1696" s="3"/>
      <c r="BD1696" s="3"/>
    </row>
    <row r="1697" spans="22:56" x14ac:dyDescent="0.25">
      <c r="V1697" s="1" t="str">
        <f t="shared" si="435"/>
        <v/>
      </c>
      <c r="X1697" s="1" t="str">
        <f t="shared" si="436"/>
        <v/>
      </c>
      <c r="Y1697" s="1" t="str">
        <f t="shared" si="437"/>
        <v/>
      </c>
      <c r="Z1697" s="1" t="str">
        <f t="shared" si="438"/>
        <v/>
      </c>
      <c r="AA1697" s="1" t="str">
        <f t="shared" si="439"/>
        <v/>
      </c>
      <c r="AB1697" s="1" t="str">
        <f t="shared" si="440"/>
        <v/>
      </c>
      <c r="AC1697" s="1" t="str">
        <f t="shared" si="441"/>
        <v/>
      </c>
      <c r="AD1697" s="1" t="str">
        <f t="shared" si="442"/>
        <v/>
      </c>
      <c r="AE1697" s="1" t="str">
        <f t="shared" si="443"/>
        <v/>
      </c>
      <c r="AF1697" s="1" t="str">
        <f t="shared" si="444"/>
        <v/>
      </c>
      <c r="AG1697" s="1" t="str">
        <f t="shared" si="445"/>
        <v/>
      </c>
      <c r="AH1697" s="1" t="str">
        <f t="shared" si="446"/>
        <v/>
      </c>
      <c r="AI1697" s="1" t="str">
        <f t="shared" si="447"/>
        <v/>
      </c>
      <c r="AV1697" s="8" t="str">
        <f t="shared" si="450"/>
        <v/>
      </c>
      <c r="AW1697" s="2" t="str">
        <f t="shared" si="448"/>
        <v/>
      </c>
      <c r="AX1697" s="3"/>
      <c r="AY1697" s="2" t="str">
        <f t="shared" si="449"/>
        <v/>
      </c>
      <c r="AZ1697" s="3"/>
      <c r="BA1697" s="3"/>
      <c r="BB1697" s="3"/>
      <c r="BC1697" s="3"/>
      <c r="BD1697" s="3"/>
    </row>
    <row r="1698" spans="22:56" x14ac:dyDescent="0.25">
      <c r="V1698" s="1" t="str">
        <f t="shared" si="435"/>
        <v/>
      </c>
      <c r="X1698" s="1" t="str">
        <f t="shared" si="436"/>
        <v/>
      </c>
      <c r="Y1698" s="1" t="str">
        <f t="shared" si="437"/>
        <v/>
      </c>
      <c r="Z1698" s="1" t="str">
        <f t="shared" si="438"/>
        <v/>
      </c>
      <c r="AA1698" s="1" t="str">
        <f t="shared" si="439"/>
        <v/>
      </c>
      <c r="AB1698" s="1" t="str">
        <f t="shared" si="440"/>
        <v/>
      </c>
      <c r="AC1698" s="1" t="str">
        <f t="shared" si="441"/>
        <v/>
      </c>
      <c r="AD1698" s="1" t="str">
        <f t="shared" si="442"/>
        <v/>
      </c>
      <c r="AE1698" s="1" t="str">
        <f t="shared" si="443"/>
        <v/>
      </c>
      <c r="AF1698" s="1" t="str">
        <f t="shared" si="444"/>
        <v/>
      </c>
      <c r="AG1698" s="1" t="str">
        <f t="shared" si="445"/>
        <v/>
      </c>
      <c r="AH1698" s="1" t="str">
        <f t="shared" si="446"/>
        <v/>
      </c>
      <c r="AI1698" s="1" t="str">
        <f t="shared" si="447"/>
        <v/>
      </c>
      <c r="AV1698" s="8" t="str">
        <f t="shared" si="450"/>
        <v/>
      </c>
      <c r="AW1698" s="2" t="str">
        <f t="shared" si="448"/>
        <v/>
      </c>
      <c r="AX1698" s="3"/>
      <c r="AY1698" s="2" t="str">
        <f t="shared" si="449"/>
        <v/>
      </c>
      <c r="AZ1698" s="3"/>
      <c r="BA1698" s="3"/>
      <c r="BB1698" s="3"/>
      <c r="BC1698" s="3"/>
      <c r="BD1698" s="3"/>
    </row>
    <row r="1699" spans="22:56" x14ac:dyDescent="0.25">
      <c r="V1699" s="1" t="str">
        <f t="shared" si="435"/>
        <v/>
      </c>
      <c r="X1699" s="1" t="str">
        <f t="shared" si="436"/>
        <v/>
      </c>
      <c r="Y1699" s="1" t="str">
        <f t="shared" si="437"/>
        <v/>
      </c>
      <c r="Z1699" s="1" t="str">
        <f t="shared" si="438"/>
        <v/>
      </c>
      <c r="AA1699" s="1" t="str">
        <f t="shared" si="439"/>
        <v/>
      </c>
      <c r="AB1699" s="1" t="str">
        <f t="shared" si="440"/>
        <v/>
      </c>
      <c r="AC1699" s="1" t="str">
        <f t="shared" si="441"/>
        <v/>
      </c>
      <c r="AD1699" s="1" t="str">
        <f t="shared" si="442"/>
        <v/>
      </c>
      <c r="AE1699" s="1" t="str">
        <f t="shared" si="443"/>
        <v/>
      </c>
      <c r="AF1699" s="1" t="str">
        <f t="shared" si="444"/>
        <v/>
      </c>
      <c r="AG1699" s="1" t="str">
        <f t="shared" si="445"/>
        <v/>
      </c>
      <c r="AH1699" s="1" t="str">
        <f t="shared" si="446"/>
        <v/>
      </c>
      <c r="AI1699" s="1" t="str">
        <f t="shared" si="447"/>
        <v/>
      </c>
      <c r="AV1699" s="8" t="str">
        <f t="shared" si="450"/>
        <v/>
      </c>
      <c r="AW1699" s="2" t="str">
        <f t="shared" si="448"/>
        <v/>
      </c>
      <c r="AX1699" s="3"/>
      <c r="AY1699" s="2" t="str">
        <f t="shared" si="449"/>
        <v/>
      </c>
      <c r="AZ1699" s="3"/>
      <c r="BA1699" s="3"/>
      <c r="BB1699" s="3"/>
      <c r="BC1699" s="3"/>
      <c r="BD1699" s="3"/>
    </row>
    <row r="1700" spans="22:56" x14ac:dyDescent="0.25">
      <c r="V1700" s="1" t="str">
        <f t="shared" si="435"/>
        <v/>
      </c>
      <c r="X1700" s="1" t="str">
        <f t="shared" si="436"/>
        <v/>
      </c>
      <c r="Y1700" s="1" t="str">
        <f t="shared" si="437"/>
        <v/>
      </c>
      <c r="Z1700" s="1" t="str">
        <f t="shared" si="438"/>
        <v/>
      </c>
      <c r="AA1700" s="1" t="str">
        <f t="shared" si="439"/>
        <v/>
      </c>
      <c r="AB1700" s="1" t="str">
        <f t="shared" si="440"/>
        <v/>
      </c>
      <c r="AC1700" s="1" t="str">
        <f t="shared" si="441"/>
        <v/>
      </c>
      <c r="AD1700" s="1" t="str">
        <f t="shared" si="442"/>
        <v/>
      </c>
      <c r="AE1700" s="1" t="str">
        <f t="shared" si="443"/>
        <v/>
      </c>
      <c r="AF1700" s="1" t="str">
        <f t="shared" si="444"/>
        <v/>
      </c>
      <c r="AG1700" s="1" t="str">
        <f t="shared" si="445"/>
        <v/>
      </c>
      <c r="AH1700" s="1" t="str">
        <f t="shared" si="446"/>
        <v/>
      </c>
      <c r="AI1700" s="1" t="str">
        <f t="shared" si="447"/>
        <v/>
      </c>
      <c r="AV1700" s="8" t="str">
        <f t="shared" si="450"/>
        <v/>
      </c>
      <c r="AW1700" s="2" t="str">
        <f t="shared" si="448"/>
        <v/>
      </c>
      <c r="AX1700" s="3"/>
      <c r="AY1700" s="2" t="str">
        <f t="shared" si="449"/>
        <v/>
      </c>
      <c r="AZ1700" s="3"/>
      <c r="BA1700" s="3"/>
      <c r="BB1700" s="3"/>
      <c r="BC1700" s="3"/>
      <c r="BD1700" s="3"/>
    </row>
    <row r="1701" spans="22:56" x14ac:dyDescent="0.25">
      <c r="V1701" s="1" t="str">
        <f t="shared" si="435"/>
        <v/>
      </c>
      <c r="X1701" s="1" t="str">
        <f t="shared" si="436"/>
        <v/>
      </c>
      <c r="Y1701" s="1" t="str">
        <f t="shared" si="437"/>
        <v/>
      </c>
      <c r="Z1701" s="1" t="str">
        <f t="shared" si="438"/>
        <v/>
      </c>
      <c r="AA1701" s="1" t="str">
        <f t="shared" si="439"/>
        <v/>
      </c>
      <c r="AB1701" s="1" t="str">
        <f t="shared" si="440"/>
        <v/>
      </c>
      <c r="AC1701" s="1" t="str">
        <f t="shared" si="441"/>
        <v/>
      </c>
      <c r="AD1701" s="1" t="str">
        <f t="shared" si="442"/>
        <v/>
      </c>
      <c r="AE1701" s="1" t="str">
        <f t="shared" si="443"/>
        <v/>
      </c>
      <c r="AF1701" s="1" t="str">
        <f t="shared" si="444"/>
        <v/>
      </c>
      <c r="AG1701" s="1" t="str">
        <f t="shared" si="445"/>
        <v/>
      </c>
      <c r="AH1701" s="1" t="str">
        <f t="shared" si="446"/>
        <v/>
      </c>
      <c r="AI1701" s="1" t="str">
        <f t="shared" si="447"/>
        <v/>
      </c>
      <c r="AV1701" s="8" t="str">
        <f t="shared" si="450"/>
        <v/>
      </c>
      <c r="AW1701" s="2" t="str">
        <f t="shared" si="448"/>
        <v/>
      </c>
      <c r="AX1701" s="3"/>
      <c r="AY1701" s="2" t="str">
        <f t="shared" si="449"/>
        <v/>
      </c>
      <c r="AZ1701" s="3"/>
      <c r="BA1701" s="3"/>
      <c r="BB1701" s="3"/>
      <c r="BC1701" s="3"/>
      <c r="BD1701" s="3"/>
    </row>
    <row r="1702" spans="22:56" x14ac:dyDescent="0.25">
      <c r="V1702" s="1" t="str">
        <f t="shared" si="435"/>
        <v/>
      </c>
      <c r="X1702" s="1" t="str">
        <f t="shared" si="436"/>
        <v/>
      </c>
      <c r="Y1702" s="1" t="str">
        <f t="shared" si="437"/>
        <v/>
      </c>
      <c r="Z1702" s="1" t="str">
        <f t="shared" si="438"/>
        <v/>
      </c>
      <c r="AA1702" s="1" t="str">
        <f t="shared" si="439"/>
        <v/>
      </c>
      <c r="AB1702" s="1" t="str">
        <f t="shared" si="440"/>
        <v/>
      </c>
      <c r="AC1702" s="1" t="str">
        <f t="shared" si="441"/>
        <v/>
      </c>
      <c r="AD1702" s="1" t="str">
        <f t="shared" si="442"/>
        <v/>
      </c>
      <c r="AE1702" s="1" t="str">
        <f t="shared" si="443"/>
        <v/>
      </c>
      <c r="AF1702" s="1" t="str">
        <f t="shared" si="444"/>
        <v/>
      </c>
      <c r="AG1702" s="1" t="str">
        <f t="shared" si="445"/>
        <v/>
      </c>
      <c r="AH1702" s="1" t="str">
        <f t="shared" si="446"/>
        <v/>
      </c>
      <c r="AI1702" s="1" t="str">
        <f t="shared" si="447"/>
        <v/>
      </c>
      <c r="AV1702" s="8" t="str">
        <f t="shared" si="450"/>
        <v/>
      </c>
      <c r="AW1702" s="2" t="str">
        <f t="shared" si="448"/>
        <v/>
      </c>
      <c r="AX1702" s="3"/>
      <c r="AY1702" s="2" t="str">
        <f t="shared" si="449"/>
        <v/>
      </c>
      <c r="AZ1702" s="3"/>
      <c r="BA1702" s="3"/>
      <c r="BB1702" s="3"/>
      <c r="BC1702" s="3"/>
      <c r="BD1702" s="3"/>
    </row>
    <row r="1703" spans="22:56" x14ac:dyDescent="0.25">
      <c r="V1703" s="1" t="str">
        <f t="shared" si="435"/>
        <v/>
      </c>
      <c r="X1703" s="1" t="str">
        <f t="shared" si="436"/>
        <v/>
      </c>
      <c r="Y1703" s="1" t="str">
        <f t="shared" si="437"/>
        <v/>
      </c>
      <c r="Z1703" s="1" t="str">
        <f t="shared" si="438"/>
        <v/>
      </c>
      <c r="AA1703" s="1" t="str">
        <f t="shared" si="439"/>
        <v/>
      </c>
      <c r="AB1703" s="1" t="str">
        <f t="shared" si="440"/>
        <v/>
      </c>
      <c r="AC1703" s="1" t="str">
        <f t="shared" si="441"/>
        <v/>
      </c>
      <c r="AD1703" s="1" t="str">
        <f t="shared" si="442"/>
        <v/>
      </c>
      <c r="AE1703" s="1" t="str">
        <f t="shared" si="443"/>
        <v/>
      </c>
      <c r="AF1703" s="1" t="str">
        <f t="shared" si="444"/>
        <v/>
      </c>
      <c r="AG1703" s="1" t="str">
        <f t="shared" si="445"/>
        <v/>
      </c>
      <c r="AH1703" s="1" t="str">
        <f t="shared" si="446"/>
        <v/>
      </c>
      <c r="AI1703" s="1" t="str">
        <f t="shared" si="447"/>
        <v/>
      </c>
      <c r="AV1703" s="8" t="str">
        <f t="shared" si="450"/>
        <v/>
      </c>
      <c r="AW1703" s="2" t="str">
        <f t="shared" si="448"/>
        <v/>
      </c>
      <c r="AX1703" s="3"/>
      <c r="AY1703" s="2" t="str">
        <f t="shared" si="449"/>
        <v/>
      </c>
      <c r="AZ1703" s="3"/>
      <c r="BA1703" s="3"/>
      <c r="BB1703" s="3"/>
      <c r="BC1703" s="3"/>
      <c r="BD1703" s="3"/>
    </row>
    <row r="1704" spans="22:56" x14ac:dyDescent="0.25">
      <c r="V1704" s="1" t="str">
        <f t="shared" si="435"/>
        <v/>
      </c>
      <c r="X1704" s="1" t="str">
        <f t="shared" si="436"/>
        <v/>
      </c>
      <c r="Y1704" s="1" t="str">
        <f t="shared" si="437"/>
        <v/>
      </c>
      <c r="Z1704" s="1" t="str">
        <f t="shared" si="438"/>
        <v/>
      </c>
      <c r="AA1704" s="1" t="str">
        <f t="shared" si="439"/>
        <v/>
      </c>
      <c r="AB1704" s="1" t="str">
        <f t="shared" si="440"/>
        <v/>
      </c>
      <c r="AC1704" s="1" t="str">
        <f t="shared" si="441"/>
        <v/>
      </c>
      <c r="AD1704" s="1" t="str">
        <f t="shared" si="442"/>
        <v/>
      </c>
      <c r="AE1704" s="1" t="str">
        <f t="shared" si="443"/>
        <v/>
      </c>
      <c r="AF1704" s="1" t="str">
        <f t="shared" si="444"/>
        <v/>
      </c>
      <c r="AG1704" s="1" t="str">
        <f t="shared" si="445"/>
        <v/>
      </c>
      <c r="AH1704" s="1" t="str">
        <f t="shared" si="446"/>
        <v/>
      </c>
      <c r="AI1704" s="1" t="str">
        <f t="shared" si="447"/>
        <v/>
      </c>
      <c r="AV1704" s="8" t="str">
        <f t="shared" si="450"/>
        <v/>
      </c>
      <c r="AW1704" s="2" t="str">
        <f t="shared" si="448"/>
        <v/>
      </c>
      <c r="AX1704" s="3"/>
      <c r="AY1704" s="2" t="str">
        <f t="shared" si="449"/>
        <v/>
      </c>
      <c r="AZ1704" s="3"/>
      <c r="BA1704" s="3"/>
      <c r="BB1704" s="3"/>
      <c r="BC1704" s="3"/>
      <c r="BD1704" s="3"/>
    </row>
    <row r="1705" spans="22:56" x14ac:dyDescent="0.25">
      <c r="V1705" s="1" t="str">
        <f t="shared" si="435"/>
        <v/>
      </c>
      <c r="X1705" s="1" t="str">
        <f t="shared" si="436"/>
        <v/>
      </c>
      <c r="Y1705" s="1" t="str">
        <f t="shared" si="437"/>
        <v/>
      </c>
      <c r="Z1705" s="1" t="str">
        <f t="shared" si="438"/>
        <v/>
      </c>
      <c r="AA1705" s="1" t="str">
        <f t="shared" si="439"/>
        <v/>
      </c>
      <c r="AB1705" s="1" t="str">
        <f t="shared" si="440"/>
        <v/>
      </c>
      <c r="AC1705" s="1" t="str">
        <f t="shared" si="441"/>
        <v/>
      </c>
      <c r="AD1705" s="1" t="str">
        <f t="shared" si="442"/>
        <v/>
      </c>
      <c r="AE1705" s="1" t="str">
        <f t="shared" si="443"/>
        <v/>
      </c>
      <c r="AF1705" s="1" t="str">
        <f t="shared" si="444"/>
        <v/>
      </c>
      <c r="AG1705" s="1" t="str">
        <f t="shared" si="445"/>
        <v/>
      </c>
      <c r="AH1705" s="1" t="str">
        <f t="shared" si="446"/>
        <v/>
      </c>
      <c r="AI1705" s="1" t="str">
        <f t="shared" si="447"/>
        <v/>
      </c>
      <c r="AV1705" s="8" t="str">
        <f t="shared" si="450"/>
        <v/>
      </c>
      <c r="AW1705" s="2" t="str">
        <f t="shared" si="448"/>
        <v/>
      </c>
      <c r="AX1705" s="3"/>
      <c r="AY1705" s="2" t="str">
        <f t="shared" si="449"/>
        <v/>
      </c>
      <c r="AZ1705" s="3"/>
      <c r="BA1705" s="3"/>
      <c r="BB1705" s="3"/>
      <c r="BC1705" s="3"/>
      <c r="BD1705" s="3"/>
    </row>
    <row r="1706" spans="22:56" x14ac:dyDescent="0.25">
      <c r="V1706" s="1" t="str">
        <f t="shared" si="435"/>
        <v/>
      </c>
      <c r="X1706" s="1" t="str">
        <f t="shared" si="436"/>
        <v/>
      </c>
      <c r="Y1706" s="1" t="str">
        <f t="shared" si="437"/>
        <v/>
      </c>
      <c r="Z1706" s="1" t="str">
        <f t="shared" si="438"/>
        <v/>
      </c>
      <c r="AA1706" s="1" t="str">
        <f t="shared" si="439"/>
        <v/>
      </c>
      <c r="AB1706" s="1" t="str">
        <f t="shared" si="440"/>
        <v/>
      </c>
      <c r="AC1706" s="1" t="str">
        <f t="shared" si="441"/>
        <v/>
      </c>
      <c r="AD1706" s="1" t="str">
        <f t="shared" si="442"/>
        <v/>
      </c>
      <c r="AE1706" s="1" t="str">
        <f t="shared" si="443"/>
        <v/>
      </c>
      <c r="AF1706" s="1" t="str">
        <f t="shared" si="444"/>
        <v/>
      </c>
      <c r="AG1706" s="1" t="str">
        <f t="shared" si="445"/>
        <v/>
      </c>
      <c r="AH1706" s="1" t="str">
        <f t="shared" si="446"/>
        <v/>
      </c>
      <c r="AI1706" s="1" t="str">
        <f t="shared" si="447"/>
        <v/>
      </c>
      <c r="AV1706" s="8" t="str">
        <f t="shared" si="450"/>
        <v/>
      </c>
      <c r="AW1706" s="2" t="str">
        <f t="shared" si="448"/>
        <v/>
      </c>
      <c r="AX1706" s="3"/>
      <c r="AY1706" s="2" t="str">
        <f t="shared" si="449"/>
        <v/>
      </c>
      <c r="AZ1706" s="3"/>
      <c r="BA1706" s="3"/>
      <c r="BB1706" s="3"/>
      <c r="BC1706" s="3"/>
      <c r="BD1706" s="3"/>
    </row>
    <row r="1707" spans="22:56" x14ac:dyDescent="0.25">
      <c r="V1707" s="1" t="str">
        <f t="shared" si="435"/>
        <v/>
      </c>
      <c r="X1707" s="1" t="str">
        <f t="shared" si="436"/>
        <v/>
      </c>
      <c r="Y1707" s="1" t="str">
        <f t="shared" si="437"/>
        <v/>
      </c>
      <c r="Z1707" s="1" t="str">
        <f t="shared" si="438"/>
        <v/>
      </c>
      <c r="AA1707" s="1" t="str">
        <f t="shared" si="439"/>
        <v/>
      </c>
      <c r="AB1707" s="1" t="str">
        <f t="shared" si="440"/>
        <v/>
      </c>
      <c r="AC1707" s="1" t="str">
        <f t="shared" si="441"/>
        <v/>
      </c>
      <c r="AD1707" s="1" t="str">
        <f t="shared" si="442"/>
        <v/>
      </c>
      <c r="AE1707" s="1" t="str">
        <f t="shared" si="443"/>
        <v/>
      </c>
      <c r="AF1707" s="1" t="str">
        <f t="shared" si="444"/>
        <v/>
      </c>
      <c r="AG1707" s="1" t="str">
        <f t="shared" si="445"/>
        <v/>
      </c>
      <c r="AH1707" s="1" t="str">
        <f t="shared" si="446"/>
        <v/>
      </c>
      <c r="AI1707" s="1" t="str">
        <f t="shared" si="447"/>
        <v/>
      </c>
      <c r="AV1707" s="8" t="str">
        <f t="shared" si="450"/>
        <v/>
      </c>
      <c r="AW1707" s="2" t="str">
        <f t="shared" si="448"/>
        <v/>
      </c>
      <c r="AX1707" s="3"/>
      <c r="AY1707" s="2" t="str">
        <f t="shared" si="449"/>
        <v/>
      </c>
      <c r="AZ1707" s="3"/>
      <c r="BA1707" s="3"/>
      <c r="BB1707" s="3"/>
      <c r="BC1707" s="3"/>
      <c r="BD1707" s="3"/>
    </row>
    <row r="1708" spans="22:56" x14ac:dyDescent="0.25">
      <c r="V1708" s="1" t="str">
        <f t="shared" si="435"/>
        <v/>
      </c>
      <c r="X1708" s="1" t="str">
        <f t="shared" si="436"/>
        <v/>
      </c>
      <c r="Y1708" s="1" t="str">
        <f t="shared" si="437"/>
        <v/>
      </c>
      <c r="Z1708" s="1" t="str">
        <f t="shared" si="438"/>
        <v/>
      </c>
      <c r="AA1708" s="1" t="str">
        <f t="shared" si="439"/>
        <v/>
      </c>
      <c r="AB1708" s="1" t="str">
        <f t="shared" si="440"/>
        <v/>
      </c>
      <c r="AC1708" s="1" t="str">
        <f t="shared" si="441"/>
        <v/>
      </c>
      <c r="AD1708" s="1" t="str">
        <f t="shared" si="442"/>
        <v/>
      </c>
      <c r="AE1708" s="1" t="str">
        <f t="shared" si="443"/>
        <v/>
      </c>
      <c r="AF1708" s="1" t="str">
        <f t="shared" si="444"/>
        <v/>
      </c>
      <c r="AG1708" s="1" t="str">
        <f t="shared" si="445"/>
        <v/>
      </c>
      <c r="AH1708" s="1" t="str">
        <f t="shared" si="446"/>
        <v/>
      </c>
      <c r="AI1708" s="1" t="str">
        <f t="shared" si="447"/>
        <v/>
      </c>
      <c r="AV1708" s="8" t="str">
        <f t="shared" si="450"/>
        <v/>
      </c>
      <c r="AW1708" s="2" t="str">
        <f t="shared" si="448"/>
        <v/>
      </c>
      <c r="AX1708" s="3"/>
      <c r="AY1708" s="2" t="str">
        <f t="shared" si="449"/>
        <v/>
      </c>
      <c r="AZ1708" s="3"/>
      <c r="BA1708" s="3"/>
      <c r="BB1708" s="3"/>
      <c r="BC1708" s="3"/>
      <c r="BD1708" s="3"/>
    </row>
    <row r="1709" spans="22:56" x14ac:dyDescent="0.25">
      <c r="V1709" s="1" t="str">
        <f t="shared" si="435"/>
        <v/>
      </c>
      <c r="X1709" s="1" t="str">
        <f t="shared" si="436"/>
        <v/>
      </c>
      <c r="Y1709" s="1" t="str">
        <f t="shared" si="437"/>
        <v/>
      </c>
      <c r="Z1709" s="1" t="str">
        <f t="shared" si="438"/>
        <v/>
      </c>
      <c r="AA1709" s="1" t="str">
        <f t="shared" si="439"/>
        <v/>
      </c>
      <c r="AB1709" s="1" t="str">
        <f t="shared" si="440"/>
        <v/>
      </c>
      <c r="AC1709" s="1" t="str">
        <f t="shared" si="441"/>
        <v/>
      </c>
      <c r="AD1709" s="1" t="str">
        <f t="shared" si="442"/>
        <v/>
      </c>
      <c r="AE1709" s="1" t="str">
        <f t="shared" si="443"/>
        <v/>
      </c>
      <c r="AF1709" s="1" t="str">
        <f t="shared" si="444"/>
        <v/>
      </c>
      <c r="AG1709" s="1" t="str">
        <f t="shared" si="445"/>
        <v/>
      </c>
      <c r="AH1709" s="1" t="str">
        <f t="shared" si="446"/>
        <v/>
      </c>
      <c r="AI1709" s="1" t="str">
        <f t="shared" si="447"/>
        <v/>
      </c>
      <c r="AV1709" s="8" t="str">
        <f t="shared" si="450"/>
        <v/>
      </c>
      <c r="AW1709" s="2" t="str">
        <f t="shared" si="448"/>
        <v/>
      </c>
      <c r="AX1709" s="3"/>
      <c r="AY1709" s="2" t="str">
        <f t="shared" si="449"/>
        <v/>
      </c>
      <c r="AZ1709" s="3"/>
      <c r="BA1709" s="3"/>
      <c r="BB1709" s="3"/>
      <c r="BC1709" s="3"/>
      <c r="BD1709" s="3"/>
    </row>
    <row r="1710" spans="22:56" x14ac:dyDescent="0.25">
      <c r="V1710" s="1" t="str">
        <f t="shared" si="435"/>
        <v/>
      </c>
      <c r="X1710" s="1" t="str">
        <f t="shared" si="436"/>
        <v/>
      </c>
      <c r="Y1710" s="1" t="str">
        <f t="shared" si="437"/>
        <v/>
      </c>
      <c r="Z1710" s="1" t="str">
        <f t="shared" si="438"/>
        <v/>
      </c>
      <c r="AA1710" s="1" t="str">
        <f t="shared" si="439"/>
        <v/>
      </c>
      <c r="AB1710" s="1" t="str">
        <f t="shared" si="440"/>
        <v/>
      </c>
      <c r="AC1710" s="1" t="str">
        <f t="shared" si="441"/>
        <v/>
      </c>
      <c r="AD1710" s="1" t="str">
        <f t="shared" si="442"/>
        <v/>
      </c>
      <c r="AE1710" s="1" t="str">
        <f t="shared" si="443"/>
        <v/>
      </c>
      <c r="AF1710" s="1" t="str">
        <f t="shared" si="444"/>
        <v/>
      </c>
      <c r="AG1710" s="1" t="str">
        <f t="shared" si="445"/>
        <v/>
      </c>
      <c r="AH1710" s="1" t="str">
        <f t="shared" si="446"/>
        <v/>
      </c>
      <c r="AI1710" s="1" t="str">
        <f t="shared" si="447"/>
        <v/>
      </c>
      <c r="AV1710" s="8" t="str">
        <f t="shared" si="450"/>
        <v/>
      </c>
      <c r="AW1710" s="2" t="str">
        <f t="shared" si="448"/>
        <v/>
      </c>
      <c r="AX1710" s="3"/>
      <c r="AY1710" s="2" t="str">
        <f t="shared" si="449"/>
        <v/>
      </c>
      <c r="AZ1710" s="3"/>
      <c r="BA1710" s="3"/>
      <c r="BB1710" s="3"/>
      <c r="BC1710" s="3"/>
      <c r="BD1710" s="3"/>
    </row>
    <row r="1711" spans="22:56" x14ac:dyDescent="0.25">
      <c r="V1711" s="1" t="str">
        <f t="shared" si="435"/>
        <v/>
      </c>
      <c r="X1711" s="1" t="str">
        <f t="shared" si="436"/>
        <v/>
      </c>
      <c r="Y1711" s="1" t="str">
        <f t="shared" si="437"/>
        <v/>
      </c>
      <c r="Z1711" s="1" t="str">
        <f t="shared" si="438"/>
        <v/>
      </c>
      <c r="AA1711" s="1" t="str">
        <f t="shared" si="439"/>
        <v/>
      </c>
      <c r="AB1711" s="1" t="str">
        <f t="shared" si="440"/>
        <v/>
      </c>
      <c r="AC1711" s="1" t="str">
        <f t="shared" si="441"/>
        <v/>
      </c>
      <c r="AD1711" s="1" t="str">
        <f t="shared" si="442"/>
        <v/>
      </c>
      <c r="AE1711" s="1" t="str">
        <f t="shared" si="443"/>
        <v/>
      </c>
      <c r="AF1711" s="1" t="str">
        <f t="shared" si="444"/>
        <v/>
      </c>
      <c r="AG1711" s="1" t="str">
        <f t="shared" si="445"/>
        <v/>
      </c>
      <c r="AH1711" s="1" t="str">
        <f t="shared" si="446"/>
        <v/>
      </c>
      <c r="AI1711" s="1" t="str">
        <f t="shared" si="447"/>
        <v/>
      </c>
      <c r="AV1711" s="8" t="str">
        <f t="shared" si="450"/>
        <v/>
      </c>
      <c r="AW1711" s="2" t="str">
        <f t="shared" si="448"/>
        <v/>
      </c>
      <c r="AX1711" s="3"/>
      <c r="AY1711" s="2" t="str">
        <f t="shared" si="449"/>
        <v/>
      </c>
      <c r="AZ1711" s="3"/>
      <c r="BA1711" s="3"/>
      <c r="BB1711" s="3"/>
      <c r="BC1711" s="3"/>
      <c r="BD1711" s="3"/>
    </row>
    <row r="1712" spans="22:56" x14ac:dyDescent="0.25">
      <c r="V1712" s="1" t="str">
        <f t="shared" ref="V1712:V1775" si="451">IF(AV1680&lt;&gt;"","(","")</f>
        <v/>
      </c>
      <c r="X1712" s="1" t="str">
        <f t="shared" ref="X1712:X1775" si="452">IF(AV1680&lt;=$N$14,IF(X1711&lt;$C$8,X1711+1,1),"")</f>
        <v/>
      </c>
      <c r="Y1712" s="1" t="str">
        <f t="shared" ref="Y1712:Y1775" si="453">IF(AV1680&lt;=$N$14,IF(X1712&gt;X1711,Y1711,IF(Y1711&lt;$C$9,Y1711+1,1)),"")</f>
        <v/>
      </c>
      <c r="Z1712" s="1" t="str">
        <f t="shared" ref="Z1712:Z1775" si="454">IF(AV1680&lt;=$N$14,IF(Y1712=Y1711,Z1711,IF(Y1712&gt;Y1711,Z1711,IF(Z1711&lt;$C$10,Z1711+1,1))),"")</f>
        <v/>
      </c>
      <c r="AA1712" s="1" t="str">
        <f t="shared" ref="AA1712:AA1775" si="455">IF(AV1680&lt;=$N$14,IF(Z1712=Z1711,AA1711,IF(Z1712&gt;Z1711,AA1711,AA1711+1)),"")</f>
        <v/>
      </c>
      <c r="AB1712" s="1" t="str">
        <f t="shared" ref="AB1712:AB1775" si="456">IF(AV1680&lt;=$N$14,INDEX($AM$8:$AT$8,1,X1712),"")</f>
        <v/>
      </c>
      <c r="AC1712" s="1" t="str">
        <f t="shared" ref="AC1712:AC1775" si="457">IF($C$6&gt;1,IF(AV1680&lt;&gt;"",", ",""),"")</f>
        <v/>
      </c>
      <c r="AD1712" s="1" t="str">
        <f t="shared" ref="AD1712:AD1775" si="458">IF($C$6&gt;1,IF(AV1680&lt;=$N$14,INDEX($AM$9:$AT$9,1,Y1712),""),"")</f>
        <v/>
      </c>
      <c r="AE1712" s="1" t="str">
        <f t="shared" ref="AE1712:AE1775" si="459">IF($C$6&gt;2,IF(AV1680&lt;&gt;"",", ",""),"")</f>
        <v/>
      </c>
      <c r="AF1712" s="1" t="str">
        <f t="shared" ref="AF1712:AF1775" si="460">IF($C$6&gt;2,IF(AV1680&lt;=$N$14,INDEX($AM$10:$AT$10,1,Z1712),""),"")</f>
        <v/>
      </c>
      <c r="AG1712" s="1" t="str">
        <f t="shared" ref="AG1712:AG1775" si="461">IF($C$6&gt;3,IF(AV1680&lt;&gt;"",", ",""),"")</f>
        <v/>
      </c>
      <c r="AH1712" s="1" t="str">
        <f t="shared" ref="AH1712:AH1775" si="462">IF($C$6&gt;3,IF(AV1680&lt;=$N$14,INDEX($AM$11:$AT$11,1,AA1712),""),"")</f>
        <v/>
      </c>
      <c r="AI1712" s="1" t="str">
        <f t="shared" ref="AI1712:AI1775" si="463">IF(AV1680&lt;&gt;"",")","")</f>
        <v/>
      </c>
      <c r="AV1712" s="8" t="str">
        <f t="shared" si="450"/>
        <v/>
      </c>
      <c r="AW1712" s="2" t="str">
        <f t="shared" si="448"/>
        <v/>
      </c>
      <c r="AX1712" s="3"/>
      <c r="AY1712" s="2" t="str">
        <f t="shared" si="449"/>
        <v/>
      </c>
      <c r="AZ1712" s="3"/>
      <c r="BA1712" s="3"/>
      <c r="BB1712" s="3"/>
      <c r="BC1712" s="3"/>
      <c r="BD1712" s="3"/>
    </row>
    <row r="1713" spans="22:56" x14ac:dyDescent="0.25">
      <c r="V1713" s="1" t="str">
        <f t="shared" si="451"/>
        <v/>
      </c>
      <c r="X1713" s="1" t="str">
        <f t="shared" si="452"/>
        <v/>
      </c>
      <c r="Y1713" s="1" t="str">
        <f t="shared" si="453"/>
        <v/>
      </c>
      <c r="Z1713" s="1" t="str">
        <f t="shared" si="454"/>
        <v/>
      </c>
      <c r="AA1713" s="1" t="str">
        <f t="shared" si="455"/>
        <v/>
      </c>
      <c r="AB1713" s="1" t="str">
        <f t="shared" si="456"/>
        <v/>
      </c>
      <c r="AC1713" s="1" t="str">
        <f t="shared" si="457"/>
        <v/>
      </c>
      <c r="AD1713" s="1" t="str">
        <f t="shared" si="458"/>
        <v/>
      </c>
      <c r="AE1713" s="1" t="str">
        <f t="shared" si="459"/>
        <v/>
      </c>
      <c r="AF1713" s="1" t="str">
        <f t="shared" si="460"/>
        <v/>
      </c>
      <c r="AG1713" s="1" t="str">
        <f t="shared" si="461"/>
        <v/>
      </c>
      <c r="AH1713" s="1" t="str">
        <f t="shared" si="462"/>
        <v/>
      </c>
      <c r="AI1713" s="1" t="str">
        <f t="shared" si="463"/>
        <v/>
      </c>
      <c r="AV1713" s="8" t="str">
        <f t="shared" si="450"/>
        <v/>
      </c>
      <c r="AW1713" s="2" t="str">
        <f t="shared" ref="AW1713:AW1776" si="464">IF(AV1713&lt;&gt;"",". Möglichkeit: ","")</f>
        <v/>
      </c>
      <c r="AX1713" s="3"/>
      <c r="AY1713" s="2" t="str">
        <f t="shared" si="449"/>
        <v/>
      </c>
      <c r="AZ1713" s="3"/>
      <c r="BA1713" s="3"/>
      <c r="BB1713" s="3"/>
      <c r="BC1713" s="3"/>
      <c r="BD1713" s="3"/>
    </row>
    <row r="1714" spans="22:56" x14ac:dyDescent="0.25">
      <c r="V1714" s="1" t="str">
        <f t="shared" si="451"/>
        <v/>
      </c>
      <c r="X1714" s="1" t="str">
        <f t="shared" si="452"/>
        <v/>
      </c>
      <c r="Y1714" s="1" t="str">
        <f t="shared" si="453"/>
        <v/>
      </c>
      <c r="Z1714" s="1" t="str">
        <f t="shared" si="454"/>
        <v/>
      </c>
      <c r="AA1714" s="1" t="str">
        <f t="shared" si="455"/>
        <v/>
      </c>
      <c r="AB1714" s="1" t="str">
        <f t="shared" si="456"/>
        <v/>
      </c>
      <c r="AC1714" s="1" t="str">
        <f t="shared" si="457"/>
        <v/>
      </c>
      <c r="AD1714" s="1" t="str">
        <f t="shared" si="458"/>
        <v/>
      </c>
      <c r="AE1714" s="1" t="str">
        <f t="shared" si="459"/>
        <v/>
      </c>
      <c r="AF1714" s="1" t="str">
        <f t="shared" si="460"/>
        <v/>
      </c>
      <c r="AG1714" s="1" t="str">
        <f t="shared" si="461"/>
        <v/>
      </c>
      <c r="AH1714" s="1" t="str">
        <f t="shared" si="462"/>
        <v/>
      </c>
      <c r="AI1714" s="1" t="str">
        <f t="shared" si="463"/>
        <v/>
      </c>
      <c r="AV1714" s="8" t="str">
        <f t="shared" si="450"/>
        <v/>
      </c>
      <c r="AW1714" s="2" t="str">
        <f t="shared" si="464"/>
        <v/>
      </c>
      <c r="AX1714" s="3"/>
      <c r="AY1714" s="2" t="str">
        <f t="shared" si="449"/>
        <v/>
      </c>
      <c r="AZ1714" s="3"/>
      <c r="BA1714" s="3"/>
      <c r="BB1714" s="3"/>
      <c r="BC1714" s="3"/>
      <c r="BD1714" s="3"/>
    </row>
    <row r="1715" spans="22:56" x14ac:dyDescent="0.25">
      <c r="V1715" s="1" t="str">
        <f t="shared" si="451"/>
        <v/>
      </c>
      <c r="X1715" s="1" t="str">
        <f t="shared" si="452"/>
        <v/>
      </c>
      <c r="Y1715" s="1" t="str">
        <f t="shared" si="453"/>
        <v/>
      </c>
      <c r="Z1715" s="1" t="str">
        <f t="shared" si="454"/>
        <v/>
      </c>
      <c r="AA1715" s="1" t="str">
        <f t="shared" si="455"/>
        <v/>
      </c>
      <c r="AB1715" s="1" t="str">
        <f t="shared" si="456"/>
        <v/>
      </c>
      <c r="AC1715" s="1" t="str">
        <f t="shared" si="457"/>
        <v/>
      </c>
      <c r="AD1715" s="1" t="str">
        <f t="shared" si="458"/>
        <v/>
      </c>
      <c r="AE1715" s="1" t="str">
        <f t="shared" si="459"/>
        <v/>
      </c>
      <c r="AF1715" s="1" t="str">
        <f t="shared" si="460"/>
        <v/>
      </c>
      <c r="AG1715" s="1" t="str">
        <f t="shared" si="461"/>
        <v/>
      </c>
      <c r="AH1715" s="1" t="str">
        <f t="shared" si="462"/>
        <v/>
      </c>
      <c r="AI1715" s="1" t="str">
        <f t="shared" si="463"/>
        <v/>
      </c>
      <c r="AV1715" s="8" t="str">
        <f t="shared" si="450"/>
        <v/>
      </c>
      <c r="AW1715" s="2" t="str">
        <f t="shared" si="464"/>
        <v/>
      </c>
      <c r="AX1715" s="3"/>
      <c r="AY1715" s="2" t="str">
        <f t="shared" si="449"/>
        <v/>
      </c>
      <c r="AZ1715" s="3"/>
      <c r="BA1715" s="3"/>
      <c r="BB1715" s="3"/>
      <c r="BC1715" s="3"/>
      <c r="BD1715" s="3"/>
    </row>
    <row r="1716" spans="22:56" x14ac:dyDescent="0.25">
      <c r="V1716" s="1" t="str">
        <f t="shared" si="451"/>
        <v/>
      </c>
      <c r="X1716" s="1" t="str">
        <f t="shared" si="452"/>
        <v/>
      </c>
      <c r="Y1716" s="1" t="str">
        <f t="shared" si="453"/>
        <v/>
      </c>
      <c r="Z1716" s="1" t="str">
        <f t="shared" si="454"/>
        <v/>
      </c>
      <c r="AA1716" s="1" t="str">
        <f t="shared" si="455"/>
        <v/>
      </c>
      <c r="AB1716" s="1" t="str">
        <f t="shared" si="456"/>
        <v/>
      </c>
      <c r="AC1716" s="1" t="str">
        <f t="shared" si="457"/>
        <v/>
      </c>
      <c r="AD1716" s="1" t="str">
        <f t="shared" si="458"/>
        <v/>
      </c>
      <c r="AE1716" s="1" t="str">
        <f t="shared" si="459"/>
        <v/>
      </c>
      <c r="AF1716" s="1" t="str">
        <f t="shared" si="460"/>
        <v/>
      </c>
      <c r="AG1716" s="1" t="str">
        <f t="shared" si="461"/>
        <v/>
      </c>
      <c r="AH1716" s="1" t="str">
        <f t="shared" si="462"/>
        <v/>
      </c>
      <c r="AI1716" s="1" t="str">
        <f t="shared" si="463"/>
        <v/>
      </c>
      <c r="AV1716" s="8" t="str">
        <f t="shared" si="450"/>
        <v/>
      </c>
      <c r="AW1716" s="2" t="str">
        <f t="shared" si="464"/>
        <v/>
      </c>
      <c r="AX1716" s="3"/>
      <c r="AY1716" s="2" t="str">
        <f t="shared" si="449"/>
        <v/>
      </c>
      <c r="AZ1716" s="3"/>
      <c r="BA1716" s="3"/>
      <c r="BB1716" s="3"/>
      <c r="BC1716" s="3"/>
      <c r="BD1716" s="3"/>
    </row>
    <row r="1717" spans="22:56" x14ac:dyDescent="0.25">
      <c r="V1717" s="1" t="str">
        <f t="shared" si="451"/>
        <v/>
      </c>
      <c r="X1717" s="1" t="str">
        <f t="shared" si="452"/>
        <v/>
      </c>
      <c r="Y1717" s="1" t="str">
        <f t="shared" si="453"/>
        <v/>
      </c>
      <c r="Z1717" s="1" t="str">
        <f t="shared" si="454"/>
        <v/>
      </c>
      <c r="AA1717" s="1" t="str">
        <f t="shared" si="455"/>
        <v/>
      </c>
      <c r="AB1717" s="1" t="str">
        <f t="shared" si="456"/>
        <v/>
      </c>
      <c r="AC1717" s="1" t="str">
        <f t="shared" si="457"/>
        <v/>
      </c>
      <c r="AD1717" s="1" t="str">
        <f t="shared" si="458"/>
        <v/>
      </c>
      <c r="AE1717" s="1" t="str">
        <f t="shared" si="459"/>
        <v/>
      </c>
      <c r="AF1717" s="1" t="str">
        <f t="shared" si="460"/>
        <v/>
      </c>
      <c r="AG1717" s="1" t="str">
        <f t="shared" si="461"/>
        <v/>
      </c>
      <c r="AH1717" s="1" t="str">
        <f t="shared" si="462"/>
        <v/>
      </c>
      <c r="AI1717" s="1" t="str">
        <f t="shared" si="463"/>
        <v/>
      </c>
      <c r="AV1717" s="8" t="str">
        <f t="shared" si="450"/>
        <v/>
      </c>
      <c r="AW1717" s="2" t="str">
        <f t="shared" si="464"/>
        <v/>
      </c>
      <c r="AX1717" s="3"/>
      <c r="AY1717" s="2" t="str">
        <f t="shared" si="449"/>
        <v/>
      </c>
      <c r="AZ1717" s="3"/>
      <c r="BA1717" s="3"/>
      <c r="BB1717" s="3"/>
      <c r="BC1717" s="3"/>
      <c r="BD1717" s="3"/>
    </row>
    <row r="1718" spans="22:56" x14ac:dyDescent="0.25">
      <c r="V1718" s="1" t="str">
        <f t="shared" si="451"/>
        <v/>
      </c>
      <c r="X1718" s="1" t="str">
        <f t="shared" si="452"/>
        <v/>
      </c>
      <c r="Y1718" s="1" t="str">
        <f t="shared" si="453"/>
        <v/>
      </c>
      <c r="Z1718" s="1" t="str">
        <f t="shared" si="454"/>
        <v/>
      </c>
      <c r="AA1718" s="1" t="str">
        <f t="shared" si="455"/>
        <v/>
      </c>
      <c r="AB1718" s="1" t="str">
        <f t="shared" si="456"/>
        <v/>
      </c>
      <c r="AC1718" s="1" t="str">
        <f t="shared" si="457"/>
        <v/>
      </c>
      <c r="AD1718" s="1" t="str">
        <f t="shared" si="458"/>
        <v/>
      </c>
      <c r="AE1718" s="1" t="str">
        <f t="shared" si="459"/>
        <v/>
      </c>
      <c r="AF1718" s="1" t="str">
        <f t="shared" si="460"/>
        <v/>
      </c>
      <c r="AG1718" s="1" t="str">
        <f t="shared" si="461"/>
        <v/>
      </c>
      <c r="AH1718" s="1" t="str">
        <f t="shared" si="462"/>
        <v/>
      </c>
      <c r="AI1718" s="1" t="str">
        <f t="shared" si="463"/>
        <v/>
      </c>
      <c r="AV1718" s="8" t="str">
        <f t="shared" si="450"/>
        <v/>
      </c>
      <c r="AW1718" s="2" t="str">
        <f t="shared" si="464"/>
        <v/>
      </c>
      <c r="AX1718" s="3"/>
      <c r="AY1718" s="2" t="str">
        <f t="shared" si="449"/>
        <v/>
      </c>
      <c r="AZ1718" s="3"/>
      <c r="BA1718" s="3"/>
      <c r="BB1718" s="3"/>
      <c r="BC1718" s="3"/>
      <c r="BD1718" s="3"/>
    </row>
    <row r="1719" spans="22:56" x14ac:dyDescent="0.25">
      <c r="V1719" s="1" t="str">
        <f t="shared" si="451"/>
        <v/>
      </c>
      <c r="X1719" s="1" t="str">
        <f t="shared" si="452"/>
        <v/>
      </c>
      <c r="Y1719" s="1" t="str">
        <f t="shared" si="453"/>
        <v/>
      </c>
      <c r="Z1719" s="1" t="str">
        <f t="shared" si="454"/>
        <v/>
      </c>
      <c r="AA1719" s="1" t="str">
        <f t="shared" si="455"/>
        <v/>
      </c>
      <c r="AB1719" s="1" t="str">
        <f t="shared" si="456"/>
        <v/>
      </c>
      <c r="AC1719" s="1" t="str">
        <f t="shared" si="457"/>
        <v/>
      </c>
      <c r="AD1719" s="1" t="str">
        <f t="shared" si="458"/>
        <v/>
      </c>
      <c r="AE1719" s="1" t="str">
        <f t="shared" si="459"/>
        <v/>
      </c>
      <c r="AF1719" s="1" t="str">
        <f t="shared" si="460"/>
        <v/>
      </c>
      <c r="AG1719" s="1" t="str">
        <f t="shared" si="461"/>
        <v/>
      </c>
      <c r="AH1719" s="1" t="str">
        <f t="shared" si="462"/>
        <v/>
      </c>
      <c r="AI1719" s="1" t="str">
        <f t="shared" si="463"/>
        <v/>
      </c>
      <c r="AV1719" s="8" t="str">
        <f t="shared" si="450"/>
        <v/>
      </c>
      <c r="AW1719" s="2" t="str">
        <f t="shared" si="464"/>
        <v/>
      </c>
      <c r="AX1719" s="3"/>
      <c r="AY1719" s="2" t="str">
        <f t="shared" si="449"/>
        <v/>
      </c>
      <c r="AZ1719" s="3"/>
      <c r="BA1719" s="3"/>
      <c r="BB1719" s="3"/>
      <c r="BC1719" s="3"/>
      <c r="BD1719" s="3"/>
    </row>
    <row r="1720" spans="22:56" x14ac:dyDescent="0.25">
      <c r="V1720" s="1" t="str">
        <f t="shared" si="451"/>
        <v/>
      </c>
      <c r="X1720" s="1" t="str">
        <f t="shared" si="452"/>
        <v/>
      </c>
      <c r="Y1720" s="1" t="str">
        <f t="shared" si="453"/>
        <v/>
      </c>
      <c r="Z1720" s="1" t="str">
        <f t="shared" si="454"/>
        <v/>
      </c>
      <c r="AA1720" s="1" t="str">
        <f t="shared" si="455"/>
        <v/>
      </c>
      <c r="AB1720" s="1" t="str">
        <f t="shared" si="456"/>
        <v/>
      </c>
      <c r="AC1720" s="1" t="str">
        <f t="shared" si="457"/>
        <v/>
      </c>
      <c r="AD1720" s="1" t="str">
        <f t="shared" si="458"/>
        <v/>
      </c>
      <c r="AE1720" s="1" t="str">
        <f t="shared" si="459"/>
        <v/>
      </c>
      <c r="AF1720" s="1" t="str">
        <f t="shared" si="460"/>
        <v/>
      </c>
      <c r="AG1720" s="1" t="str">
        <f t="shared" si="461"/>
        <v/>
      </c>
      <c r="AH1720" s="1" t="str">
        <f t="shared" si="462"/>
        <v/>
      </c>
      <c r="AI1720" s="1" t="str">
        <f t="shared" si="463"/>
        <v/>
      </c>
      <c r="AV1720" s="8" t="str">
        <f t="shared" si="450"/>
        <v/>
      </c>
      <c r="AW1720" s="2" t="str">
        <f t="shared" si="464"/>
        <v/>
      </c>
      <c r="AX1720" s="3"/>
      <c r="AY1720" s="2" t="str">
        <f t="shared" si="449"/>
        <v/>
      </c>
      <c r="AZ1720" s="3"/>
      <c r="BA1720" s="3"/>
      <c r="BB1720" s="3"/>
      <c r="BC1720" s="3"/>
      <c r="BD1720" s="3"/>
    </row>
    <row r="1721" spans="22:56" x14ac:dyDescent="0.25">
      <c r="V1721" s="1" t="str">
        <f t="shared" si="451"/>
        <v/>
      </c>
      <c r="X1721" s="1" t="str">
        <f t="shared" si="452"/>
        <v/>
      </c>
      <c r="Y1721" s="1" t="str">
        <f t="shared" si="453"/>
        <v/>
      </c>
      <c r="Z1721" s="1" t="str">
        <f t="shared" si="454"/>
        <v/>
      </c>
      <c r="AA1721" s="1" t="str">
        <f t="shared" si="455"/>
        <v/>
      </c>
      <c r="AB1721" s="1" t="str">
        <f t="shared" si="456"/>
        <v/>
      </c>
      <c r="AC1721" s="1" t="str">
        <f t="shared" si="457"/>
        <v/>
      </c>
      <c r="AD1721" s="1" t="str">
        <f t="shared" si="458"/>
        <v/>
      </c>
      <c r="AE1721" s="1" t="str">
        <f t="shared" si="459"/>
        <v/>
      </c>
      <c r="AF1721" s="1" t="str">
        <f t="shared" si="460"/>
        <v/>
      </c>
      <c r="AG1721" s="1" t="str">
        <f t="shared" si="461"/>
        <v/>
      </c>
      <c r="AH1721" s="1" t="str">
        <f t="shared" si="462"/>
        <v/>
      </c>
      <c r="AI1721" s="1" t="str">
        <f t="shared" si="463"/>
        <v/>
      </c>
      <c r="AV1721" s="8" t="str">
        <f t="shared" si="450"/>
        <v/>
      </c>
      <c r="AW1721" s="2" t="str">
        <f t="shared" si="464"/>
        <v/>
      </c>
      <c r="AX1721" s="3"/>
      <c r="AY1721" s="2" t="str">
        <f t="shared" si="449"/>
        <v/>
      </c>
      <c r="AZ1721" s="3"/>
      <c r="BA1721" s="3"/>
      <c r="BB1721" s="3"/>
      <c r="BC1721" s="3"/>
      <c r="BD1721" s="3"/>
    </row>
    <row r="1722" spans="22:56" x14ac:dyDescent="0.25">
      <c r="V1722" s="1" t="str">
        <f t="shared" si="451"/>
        <v/>
      </c>
      <c r="X1722" s="1" t="str">
        <f t="shared" si="452"/>
        <v/>
      </c>
      <c r="Y1722" s="1" t="str">
        <f t="shared" si="453"/>
        <v/>
      </c>
      <c r="Z1722" s="1" t="str">
        <f t="shared" si="454"/>
        <v/>
      </c>
      <c r="AA1722" s="1" t="str">
        <f t="shared" si="455"/>
        <v/>
      </c>
      <c r="AB1722" s="1" t="str">
        <f t="shared" si="456"/>
        <v/>
      </c>
      <c r="AC1722" s="1" t="str">
        <f t="shared" si="457"/>
        <v/>
      </c>
      <c r="AD1722" s="1" t="str">
        <f t="shared" si="458"/>
        <v/>
      </c>
      <c r="AE1722" s="1" t="str">
        <f t="shared" si="459"/>
        <v/>
      </c>
      <c r="AF1722" s="1" t="str">
        <f t="shared" si="460"/>
        <v/>
      </c>
      <c r="AG1722" s="1" t="str">
        <f t="shared" si="461"/>
        <v/>
      </c>
      <c r="AH1722" s="1" t="str">
        <f t="shared" si="462"/>
        <v/>
      </c>
      <c r="AI1722" s="1" t="str">
        <f t="shared" si="463"/>
        <v/>
      </c>
      <c r="AV1722" s="8" t="str">
        <f t="shared" si="450"/>
        <v/>
      </c>
      <c r="AW1722" s="2" t="str">
        <f t="shared" si="464"/>
        <v/>
      </c>
      <c r="AX1722" s="3"/>
      <c r="AY1722" s="2" t="str">
        <f t="shared" si="449"/>
        <v/>
      </c>
      <c r="AZ1722" s="3"/>
      <c r="BA1722" s="3"/>
      <c r="BB1722" s="3"/>
      <c r="BC1722" s="3"/>
      <c r="BD1722" s="3"/>
    </row>
    <row r="1723" spans="22:56" x14ac:dyDescent="0.25">
      <c r="V1723" s="1" t="str">
        <f t="shared" si="451"/>
        <v/>
      </c>
      <c r="X1723" s="1" t="str">
        <f t="shared" si="452"/>
        <v/>
      </c>
      <c r="Y1723" s="1" t="str">
        <f t="shared" si="453"/>
        <v/>
      </c>
      <c r="Z1723" s="1" t="str">
        <f t="shared" si="454"/>
        <v/>
      </c>
      <c r="AA1723" s="1" t="str">
        <f t="shared" si="455"/>
        <v/>
      </c>
      <c r="AB1723" s="1" t="str">
        <f t="shared" si="456"/>
        <v/>
      </c>
      <c r="AC1723" s="1" t="str">
        <f t="shared" si="457"/>
        <v/>
      </c>
      <c r="AD1723" s="1" t="str">
        <f t="shared" si="458"/>
        <v/>
      </c>
      <c r="AE1723" s="1" t="str">
        <f t="shared" si="459"/>
        <v/>
      </c>
      <c r="AF1723" s="1" t="str">
        <f t="shared" si="460"/>
        <v/>
      </c>
      <c r="AG1723" s="1" t="str">
        <f t="shared" si="461"/>
        <v/>
      </c>
      <c r="AH1723" s="1" t="str">
        <f t="shared" si="462"/>
        <v/>
      </c>
      <c r="AI1723" s="1" t="str">
        <f t="shared" si="463"/>
        <v/>
      </c>
      <c r="AV1723" s="8" t="str">
        <f t="shared" si="450"/>
        <v/>
      </c>
      <c r="AW1723" s="2" t="str">
        <f t="shared" si="464"/>
        <v/>
      </c>
      <c r="AX1723" s="3"/>
      <c r="AY1723" s="2" t="str">
        <f t="shared" si="449"/>
        <v/>
      </c>
      <c r="AZ1723" s="3"/>
      <c r="BA1723" s="3"/>
      <c r="BB1723" s="3"/>
      <c r="BC1723" s="3"/>
      <c r="BD1723" s="3"/>
    </row>
    <row r="1724" spans="22:56" x14ac:dyDescent="0.25">
      <c r="V1724" s="1" t="str">
        <f t="shared" si="451"/>
        <v/>
      </c>
      <c r="X1724" s="1" t="str">
        <f t="shared" si="452"/>
        <v/>
      </c>
      <c r="Y1724" s="1" t="str">
        <f t="shared" si="453"/>
        <v/>
      </c>
      <c r="Z1724" s="1" t="str">
        <f t="shared" si="454"/>
        <v/>
      </c>
      <c r="AA1724" s="1" t="str">
        <f t="shared" si="455"/>
        <v/>
      </c>
      <c r="AB1724" s="1" t="str">
        <f t="shared" si="456"/>
        <v/>
      </c>
      <c r="AC1724" s="1" t="str">
        <f t="shared" si="457"/>
        <v/>
      </c>
      <c r="AD1724" s="1" t="str">
        <f t="shared" si="458"/>
        <v/>
      </c>
      <c r="AE1724" s="1" t="str">
        <f t="shared" si="459"/>
        <v/>
      </c>
      <c r="AF1724" s="1" t="str">
        <f t="shared" si="460"/>
        <v/>
      </c>
      <c r="AG1724" s="1" t="str">
        <f t="shared" si="461"/>
        <v/>
      </c>
      <c r="AH1724" s="1" t="str">
        <f t="shared" si="462"/>
        <v/>
      </c>
      <c r="AI1724" s="1" t="str">
        <f t="shared" si="463"/>
        <v/>
      </c>
      <c r="AV1724" s="8" t="str">
        <f t="shared" si="450"/>
        <v/>
      </c>
      <c r="AW1724" s="2" t="str">
        <f t="shared" si="464"/>
        <v/>
      </c>
      <c r="AX1724" s="3"/>
      <c r="AY1724" s="2" t="str">
        <f t="shared" si="449"/>
        <v/>
      </c>
      <c r="AZ1724" s="3"/>
      <c r="BA1724" s="3"/>
      <c r="BB1724" s="3"/>
      <c r="BC1724" s="3"/>
      <c r="BD1724" s="3"/>
    </row>
    <row r="1725" spans="22:56" x14ac:dyDescent="0.25">
      <c r="V1725" s="1" t="str">
        <f t="shared" si="451"/>
        <v/>
      </c>
      <c r="X1725" s="1" t="str">
        <f t="shared" si="452"/>
        <v/>
      </c>
      <c r="Y1725" s="1" t="str">
        <f t="shared" si="453"/>
        <v/>
      </c>
      <c r="Z1725" s="1" t="str">
        <f t="shared" si="454"/>
        <v/>
      </c>
      <c r="AA1725" s="1" t="str">
        <f t="shared" si="455"/>
        <v/>
      </c>
      <c r="AB1725" s="1" t="str">
        <f t="shared" si="456"/>
        <v/>
      </c>
      <c r="AC1725" s="1" t="str">
        <f t="shared" si="457"/>
        <v/>
      </c>
      <c r="AD1725" s="1" t="str">
        <f t="shared" si="458"/>
        <v/>
      </c>
      <c r="AE1725" s="1" t="str">
        <f t="shared" si="459"/>
        <v/>
      </c>
      <c r="AF1725" s="1" t="str">
        <f t="shared" si="460"/>
        <v/>
      </c>
      <c r="AG1725" s="1" t="str">
        <f t="shared" si="461"/>
        <v/>
      </c>
      <c r="AH1725" s="1" t="str">
        <f t="shared" si="462"/>
        <v/>
      </c>
      <c r="AI1725" s="1" t="str">
        <f t="shared" si="463"/>
        <v/>
      </c>
      <c r="AV1725" s="8" t="str">
        <f t="shared" si="450"/>
        <v/>
      </c>
      <c r="AW1725" s="2" t="str">
        <f t="shared" si="464"/>
        <v/>
      </c>
      <c r="AX1725" s="3"/>
      <c r="AY1725" s="2" t="str">
        <f t="shared" si="449"/>
        <v/>
      </c>
      <c r="AZ1725" s="3"/>
      <c r="BA1725" s="3"/>
      <c r="BB1725" s="3"/>
      <c r="BC1725" s="3"/>
      <c r="BD1725" s="3"/>
    </row>
    <row r="1726" spans="22:56" x14ac:dyDescent="0.25">
      <c r="V1726" s="1" t="str">
        <f t="shared" si="451"/>
        <v/>
      </c>
      <c r="X1726" s="1" t="str">
        <f t="shared" si="452"/>
        <v/>
      </c>
      <c r="Y1726" s="1" t="str">
        <f t="shared" si="453"/>
        <v/>
      </c>
      <c r="Z1726" s="1" t="str">
        <f t="shared" si="454"/>
        <v/>
      </c>
      <c r="AA1726" s="1" t="str">
        <f t="shared" si="455"/>
        <v/>
      </c>
      <c r="AB1726" s="1" t="str">
        <f t="shared" si="456"/>
        <v/>
      </c>
      <c r="AC1726" s="1" t="str">
        <f t="shared" si="457"/>
        <v/>
      </c>
      <c r="AD1726" s="1" t="str">
        <f t="shared" si="458"/>
        <v/>
      </c>
      <c r="AE1726" s="1" t="str">
        <f t="shared" si="459"/>
        <v/>
      </c>
      <c r="AF1726" s="1" t="str">
        <f t="shared" si="460"/>
        <v/>
      </c>
      <c r="AG1726" s="1" t="str">
        <f t="shared" si="461"/>
        <v/>
      </c>
      <c r="AH1726" s="1" t="str">
        <f t="shared" si="462"/>
        <v/>
      </c>
      <c r="AI1726" s="1" t="str">
        <f t="shared" si="463"/>
        <v/>
      </c>
      <c r="AV1726" s="8" t="str">
        <f t="shared" si="450"/>
        <v/>
      </c>
      <c r="AW1726" s="2" t="str">
        <f t="shared" si="464"/>
        <v/>
      </c>
      <c r="AX1726" s="3"/>
      <c r="AY1726" s="2" t="str">
        <f t="shared" si="449"/>
        <v/>
      </c>
      <c r="AZ1726" s="3"/>
      <c r="BA1726" s="3"/>
      <c r="BB1726" s="3"/>
      <c r="BC1726" s="3"/>
      <c r="BD1726" s="3"/>
    </row>
    <row r="1727" spans="22:56" x14ac:dyDescent="0.25">
      <c r="V1727" s="1" t="str">
        <f t="shared" si="451"/>
        <v/>
      </c>
      <c r="X1727" s="1" t="str">
        <f t="shared" si="452"/>
        <v/>
      </c>
      <c r="Y1727" s="1" t="str">
        <f t="shared" si="453"/>
        <v/>
      </c>
      <c r="Z1727" s="1" t="str">
        <f t="shared" si="454"/>
        <v/>
      </c>
      <c r="AA1727" s="1" t="str">
        <f t="shared" si="455"/>
        <v/>
      </c>
      <c r="AB1727" s="1" t="str">
        <f t="shared" si="456"/>
        <v/>
      </c>
      <c r="AC1727" s="1" t="str">
        <f t="shared" si="457"/>
        <v/>
      </c>
      <c r="AD1727" s="1" t="str">
        <f t="shared" si="458"/>
        <v/>
      </c>
      <c r="AE1727" s="1" t="str">
        <f t="shared" si="459"/>
        <v/>
      </c>
      <c r="AF1727" s="1" t="str">
        <f t="shared" si="460"/>
        <v/>
      </c>
      <c r="AG1727" s="1" t="str">
        <f t="shared" si="461"/>
        <v/>
      </c>
      <c r="AH1727" s="1" t="str">
        <f t="shared" si="462"/>
        <v/>
      </c>
      <c r="AI1727" s="1" t="str">
        <f t="shared" si="463"/>
        <v/>
      </c>
      <c r="AV1727" s="8" t="str">
        <f t="shared" si="450"/>
        <v/>
      </c>
      <c r="AW1727" s="2" t="str">
        <f t="shared" si="464"/>
        <v/>
      </c>
      <c r="AX1727" s="3"/>
      <c r="AY1727" s="2" t="str">
        <f t="shared" si="449"/>
        <v/>
      </c>
      <c r="AZ1727" s="3"/>
      <c r="BA1727" s="3"/>
      <c r="BB1727" s="3"/>
      <c r="BC1727" s="3"/>
      <c r="BD1727" s="3"/>
    </row>
    <row r="1728" spans="22:56" x14ac:dyDescent="0.25">
      <c r="V1728" s="1" t="str">
        <f t="shared" si="451"/>
        <v/>
      </c>
      <c r="X1728" s="1" t="str">
        <f t="shared" si="452"/>
        <v/>
      </c>
      <c r="Y1728" s="1" t="str">
        <f t="shared" si="453"/>
        <v/>
      </c>
      <c r="Z1728" s="1" t="str">
        <f t="shared" si="454"/>
        <v/>
      </c>
      <c r="AA1728" s="1" t="str">
        <f t="shared" si="455"/>
        <v/>
      </c>
      <c r="AB1728" s="1" t="str">
        <f t="shared" si="456"/>
        <v/>
      </c>
      <c r="AC1728" s="1" t="str">
        <f t="shared" si="457"/>
        <v/>
      </c>
      <c r="AD1728" s="1" t="str">
        <f t="shared" si="458"/>
        <v/>
      </c>
      <c r="AE1728" s="1" t="str">
        <f t="shared" si="459"/>
        <v/>
      </c>
      <c r="AF1728" s="1" t="str">
        <f t="shared" si="460"/>
        <v/>
      </c>
      <c r="AG1728" s="1" t="str">
        <f t="shared" si="461"/>
        <v/>
      </c>
      <c r="AH1728" s="1" t="str">
        <f t="shared" si="462"/>
        <v/>
      </c>
      <c r="AI1728" s="1" t="str">
        <f t="shared" si="463"/>
        <v/>
      </c>
      <c r="AV1728" s="8" t="str">
        <f t="shared" si="450"/>
        <v/>
      </c>
      <c r="AW1728" s="2" t="str">
        <f t="shared" si="464"/>
        <v/>
      </c>
      <c r="AX1728" s="3"/>
      <c r="AY1728" s="2" t="str">
        <f t="shared" si="449"/>
        <v/>
      </c>
      <c r="AZ1728" s="3"/>
      <c r="BA1728" s="3"/>
      <c r="BB1728" s="3"/>
      <c r="BC1728" s="3"/>
      <c r="BD1728" s="3"/>
    </row>
    <row r="1729" spans="22:56" x14ac:dyDescent="0.25">
      <c r="V1729" s="1" t="str">
        <f t="shared" si="451"/>
        <v/>
      </c>
      <c r="X1729" s="1" t="str">
        <f t="shared" si="452"/>
        <v/>
      </c>
      <c r="Y1729" s="1" t="str">
        <f t="shared" si="453"/>
        <v/>
      </c>
      <c r="Z1729" s="1" t="str">
        <f t="shared" si="454"/>
        <v/>
      </c>
      <c r="AA1729" s="1" t="str">
        <f t="shared" si="455"/>
        <v/>
      </c>
      <c r="AB1729" s="1" t="str">
        <f t="shared" si="456"/>
        <v/>
      </c>
      <c r="AC1729" s="1" t="str">
        <f t="shared" si="457"/>
        <v/>
      </c>
      <c r="AD1729" s="1" t="str">
        <f t="shared" si="458"/>
        <v/>
      </c>
      <c r="AE1729" s="1" t="str">
        <f t="shared" si="459"/>
        <v/>
      </c>
      <c r="AF1729" s="1" t="str">
        <f t="shared" si="460"/>
        <v/>
      </c>
      <c r="AG1729" s="1" t="str">
        <f t="shared" si="461"/>
        <v/>
      </c>
      <c r="AH1729" s="1" t="str">
        <f t="shared" si="462"/>
        <v/>
      </c>
      <c r="AI1729" s="1" t="str">
        <f t="shared" si="463"/>
        <v/>
      </c>
      <c r="AV1729" s="8" t="str">
        <f t="shared" si="450"/>
        <v/>
      </c>
      <c r="AW1729" s="2" t="str">
        <f t="shared" si="464"/>
        <v/>
      </c>
      <c r="AX1729" s="3"/>
      <c r="AY1729" s="2" t="str">
        <f t="shared" si="449"/>
        <v/>
      </c>
      <c r="AZ1729" s="3"/>
      <c r="BA1729" s="3"/>
      <c r="BB1729" s="3"/>
      <c r="BC1729" s="3"/>
      <c r="BD1729" s="3"/>
    </row>
    <row r="1730" spans="22:56" x14ac:dyDescent="0.25">
      <c r="V1730" s="1" t="str">
        <f t="shared" si="451"/>
        <v/>
      </c>
      <c r="X1730" s="1" t="str">
        <f t="shared" si="452"/>
        <v/>
      </c>
      <c r="Y1730" s="1" t="str">
        <f t="shared" si="453"/>
        <v/>
      </c>
      <c r="Z1730" s="1" t="str">
        <f t="shared" si="454"/>
        <v/>
      </c>
      <c r="AA1730" s="1" t="str">
        <f t="shared" si="455"/>
        <v/>
      </c>
      <c r="AB1730" s="1" t="str">
        <f t="shared" si="456"/>
        <v/>
      </c>
      <c r="AC1730" s="1" t="str">
        <f t="shared" si="457"/>
        <v/>
      </c>
      <c r="AD1730" s="1" t="str">
        <f t="shared" si="458"/>
        <v/>
      </c>
      <c r="AE1730" s="1" t="str">
        <f t="shared" si="459"/>
        <v/>
      </c>
      <c r="AF1730" s="1" t="str">
        <f t="shared" si="460"/>
        <v/>
      </c>
      <c r="AG1730" s="1" t="str">
        <f t="shared" si="461"/>
        <v/>
      </c>
      <c r="AH1730" s="1" t="str">
        <f t="shared" si="462"/>
        <v/>
      </c>
      <c r="AI1730" s="1" t="str">
        <f t="shared" si="463"/>
        <v/>
      </c>
      <c r="AV1730" s="8" t="str">
        <f t="shared" si="450"/>
        <v/>
      </c>
      <c r="AW1730" s="2" t="str">
        <f t="shared" si="464"/>
        <v/>
      </c>
      <c r="AX1730" s="3"/>
      <c r="AY1730" s="2" t="str">
        <f t="shared" si="449"/>
        <v/>
      </c>
      <c r="AZ1730" s="3"/>
      <c r="BA1730" s="3"/>
      <c r="BB1730" s="3"/>
      <c r="BC1730" s="3"/>
      <c r="BD1730" s="3"/>
    </row>
    <row r="1731" spans="22:56" x14ac:dyDescent="0.25">
      <c r="V1731" s="1" t="str">
        <f t="shared" si="451"/>
        <v/>
      </c>
      <c r="X1731" s="1" t="str">
        <f t="shared" si="452"/>
        <v/>
      </c>
      <c r="Y1731" s="1" t="str">
        <f t="shared" si="453"/>
        <v/>
      </c>
      <c r="Z1731" s="1" t="str">
        <f t="shared" si="454"/>
        <v/>
      </c>
      <c r="AA1731" s="1" t="str">
        <f t="shared" si="455"/>
        <v/>
      </c>
      <c r="AB1731" s="1" t="str">
        <f t="shared" si="456"/>
        <v/>
      </c>
      <c r="AC1731" s="1" t="str">
        <f t="shared" si="457"/>
        <v/>
      </c>
      <c r="AD1731" s="1" t="str">
        <f t="shared" si="458"/>
        <v/>
      </c>
      <c r="AE1731" s="1" t="str">
        <f t="shared" si="459"/>
        <v/>
      </c>
      <c r="AF1731" s="1" t="str">
        <f t="shared" si="460"/>
        <v/>
      </c>
      <c r="AG1731" s="1" t="str">
        <f t="shared" si="461"/>
        <v/>
      </c>
      <c r="AH1731" s="1" t="str">
        <f t="shared" si="462"/>
        <v/>
      </c>
      <c r="AI1731" s="1" t="str">
        <f t="shared" si="463"/>
        <v/>
      </c>
      <c r="AV1731" s="8" t="str">
        <f t="shared" si="450"/>
        <v/>
      </c>
      <c r="AW1731" s="2" t="str">
        <f t="shared" si="464"/>
        <v/>
      </c>
      <c r="AX1731" s="3"/>
      <c r="AY1731" s="2" t="str">
        <f t="shared" si="449"/>
        <v/>
      </c>
      <c r="AZ1731" s="3"/>
      <c r="BA1731" s="3"/>
      <c r="BB1731" s="3"/>
      <c r="BC1731" s="3"/>
      <c r="BD1731" s="3"/>
    </row>
    <row r="1732" spans="22:56" x14ac:dyDescent="0.25">
      <c r="V1732" s="1" t="str">
        <f t="shared" si="451"/>
        <v/>
      </c>
      <c r="X1732" s="1" t="str">
        <f t="shared" si="452"/>
        <v/>
      </c>
      <c r="Y1732" s="1" t="str">
        <f t="shared" si="453"/>
        <v/>
      </c>
      <c r="Z1732" s="1" t="str">
        <f t="shared" si="454"/>
        <v/>
      </c>
      <c r="AA1732" s="1" t="str">
        <f t="shared" si="455"/>
        <v/>
      </c>
      <c r="AB1732" s="1" t="str">
        <f t="shared" si="456"/>
        <v/>
      </c>
      <c r="AC1732" s="1" t="str">
        <f t="shared" si="457"/>
        <v/>
      </c>
      <c r="AD1732" s="1" t="str">
        <f t="shared" si="458"/>
        <v/>
      </c>
      <c r="AE1732" s="1" t="str">
        <f t="shared" si="459"/>
        <v/>
      </c>
      <c r="AF1732" s="1" t="str">
        <f t="shared" si="460"/>
        <v/>
      </c>
      <c r="AG1732" s="1" t="str">
        <f t="shared" si="461"/>
        <v/>
      </c>
      <c r="AH1732" s="1" t="str">
        <f t="shared" si="462"/>
        <v/>
      </c>
      <c r="AI1732" s="1" t="str">
        <f t="shared" si="463"/>
        <v/>
      </c>
      <c r="AV1732" s="8" t="str">
        <f t="shared" si="450"/>
        <v/>
      </c>
      <c r="AW1732" s="2" t="str">
        <f t="shared" si="464"/>
        <v/>
      </c>
      <c r="AX1732" s="3"/>
      <c r="AY1732" s="2" t="str">
        <f t="shared" si="449"/>
        <v/>
      </c>
      <c r="AZ1732" s="3"/>
      <c r="BA1732" s="3"/>
      <c r="BB1732" s="3"/>
      <c r="BC1732" s="3"/>
      <c r="BD1732" s="3"/>
    </row>
    <row r="1733" spans="22:56" x14ac:dyDescent="0.25">
      <c r="V1733" s="1" t="str">
        <f t="shared" si="451"/>
        <v/>
      </c>
      <c r="X1733" s="1" t="str">
        <f t="shared" si="452"/>
        <v/>
      </c>
      <c r="Y1733" s="1" t="str">
        <f t="shared" si="453"/>
        <v/>
      </c>
      <c r="Z1733" s="1" t="str">
        <f t="shared" si="454"/>
        <v/>
      </c>
      <c r="AA1733" s="1" t="str">
        <f t="shared" si="455"/>
        <v/>
      </c>
      <c r="AB1733" s="1" t="str">
        <f t="shared" si="456"/>
        <v/>
      </c>
      <c r="AC1733" s="1" t="str">
        <f t="shared" si="457"/>
        <v/>
      </c>
      <c r="AD1733" s="1" t="str">
        <f t="shared" si="458"/>
        <v/>
      </c>
      <c r="AE1733" s="1" t="str">
        <f t="shared" si="459"/>
        <v/>
      </c>
      <c r="AF1733" s="1" t="str">
        <f t="shared" si="460"/>
        <v/>
      </c>
      <c r="AG1733" s="1" t="str">
        <f t="shared" si="461"/>
        <v/>
      </c>
      <c r="AH1733" s="1" t="str">
        <f t="shared" si="462"/>
        <v/>
      </c>
      <c r="AI1733" s="1" t="str">
        <f t="shared" si="463"/>
        <v/>
      </c>
      <c r="AV1733" s="8" t="str">
        <f t="shared" si="450"/>
        <v/>
      </c>
      <c r="AW1733" s="2" t="str">
        <f t="shared" si="464"/>
        <v/>
      </c>
      <c r="AX1733" s="3"/>
      <c r="AY1733" s="2" t="str">
        <f t="shared" si="449"/>
        <v/>
      </c>
      <c r="AZ1733" s="3"/>
      <c r="BA1733" s="3"/>
      <c r="BB1733" s="3"/>
      <c r="BC1733" s="3"/>
      <c r="BD1733" s="3"/>
    </row>
    <row r="1734" spans="22:56" x14ac:dyDescent="0.25">
      <c r="V1734" s="1" t="str">
        <f t="shared" si="451"/>
        <v/>
      </c>
      <c r="X1734" s="1" t="str">
        <f t="shared" si="452"/>
        <v/>
      </c>
      <c r="Y1734" s="1" t="str">
        <f t="shared" si="453"/>
        <v/>
      </c>
      <c r="Z1734" s="1" t="str">
        <f t="shared" si="454"/>
        <v/>
      </c>
      <c r="AA1734" s="1" t="str">
        <f t="shared" si="455"/>
        <v/>
      </c>
      <c r="AB1734" s="1" t="str">
        <f t="shared" si="456"/>
        <v/>
      </c>
      <c r="AC1734" s="1" t="str">
        <f t="shared" si="457"/>
        <v/>
      </c>
      <c r="AD1734" s="1" t="str">
        <f t="shared" si="458"/>
        <v/>
      </c>
      <c r="AE1734" s="1" t="str">
        <f t="shared" si="459"/>
        <v/>
      </c>
      <c r="AF1734" s="1" t="str">
        <f t="shared" si="460"/>
        <v/>
      </c>
      <c r="AG1734" s="1" t="str">
        <f t="shared" si="461"/>
        <v/>
      </c>
      <c r="AH1734" s="1" t="str">
        <f t="shared" si="462"/>
        <v/>
      </c>
      <c r="AI1734" s="1" t="str">
        <f t="shared" si="463"/>
        <v/>
      </c>
      <c r="AV1734" s="8" t="str">
        <f t="shared" si="450"/>
        <v/>
      </c>
      <c r="AW1734" s="2" t="str">
        <f t="shared" si="464"/>
        <v/>
      </c>
      <c r="AX1734" s="3"/>
      <c r="AY1734" s="2" t="str">
        <f t="shared" si="449"/>
        <v/>
      </c>
      <c r="AZ1734" s="3"/>
      <c r="BA1734" s="3"/>
      <c r="BB1734" s="3"/>
      <c r="BC1734" s="3"/>
      <c r="BD1734" s="3"/>
    </row>
    <row r="1735" spans="22:56" x14ac:dyDescent="0.25">
      <c r="V1735" s="1" t="str">
        <f t="shared" si="451"/>
        <v/>
      </c>
      <c r="X1735" s="1" t="str">
        <f t="shared" si="452"/>
        <v/>
      </c>
      <c r="Y1735" s="1" t="str">
        <f t="shared" si="453"/>
        <v/>
      </c>
      <c r="Z1735" s="1" t="str">
        <f t="shared" si="454"/>
        <v/>
      </c>
      <c r="AA1735" s="1" t="str">
        <f t="shared" si="455"/>
        <v/>
      </c>
      <c r="AB1735" s="1" t="str">
        <f t="shared" si="456"/>
        <v/>
      </c>
      <c r="AC1735" s="1" t="str">
        <f t="shared" si="457"/>
        <v/>
      </c>
      <c r="AD1735" s="1" t="str">
        <f t="shared" si="458"/>
        <v/>
      </c>
      <c r="AE1735" s="1" t="str">
        <f t="shared" si="459"/>
        <v/>
      </c>
      <c r="AF1735" s="1" t="str">
        <f t="shared" si="460"/>
        <v/>
      </c>
      <c r="AG1735" s="1" t="str">
        <f t="shared" si="461"/>
        <v/>
      </c>
      <c r="AH1735" s="1" t="str">
        <f t="shared" si="462"/>
        <v/>
      </c>
      <c r="AI1735" s="1" t="str">
        <f t="shared" si="463"/>
        <v/>
      </c>
      <c r="AV1735" s="8" t="str">
        <f t="shared" si="450"/>
        <v/>
      </c>
      <c r="AW1735" s="2" t="str">
        <f t="shared" si="464"/>
        <v/>
      </c>
      <c r="AX1735" s="3"/>
      <c r="AY1735" s="2" t="str">
        <f t="shared" si="449"/>
        <v/>
      </c>
      <c r="AZ1735" s="3"/>
      <c r="BA1735" s="3"/>
      <c r="BB1735" s="3"/>
      <c r="BC1735" s="3"/>
      <c r="BD1735" s="3"/>
    </row>
    <row r="1736" spans="22:56" x14ac:dyDescent="0.25">
      <c r="V1736" s="1" t="str">
        <f t="shared" si="451"/>
        <v/>
      </c>
      <c r="X1736" s="1" t="str">
        <f t="shared" si="452"/>
        <v/>
      </c>
      <c r="Y1736" s="1" t="str">
        <f t="shared" si="453"/>
        <v/>
      </c>
      <c r="Z1736" s="1" t="str">
        <f t="shared" si="454"/>
        <v/>
      </c>
      <c r="AA1736" s="1" t="str">
        <f t="shared" si="455"/>
        <v/>
      </c>
      <c r="AB1736" s="1" t="str">
        <f t="shared" si="456"/>
        <v/>
      </c>
      <c r="AC1736" s="1" t="str">
        <f t="shared" si="457"/>
        <v/>
      </c>
      <c r="AD1736" s="1" t="str">
        <f t="shared" si="458"/>
        <v/>
      </c>
      <c r="AE1736" s="1" t="str">
        <f t="shared" si="459"/>
        <v/>
      </c>
      <c r="AF1736" s="1" t="str">
        <f t="shared" si="460"/>
        <v/>
      </c>
      <c r="AG1736" s="1" t="str">
        <f t="shared" si="461"/>
        <v/>
      </c>
      <c r="AH1736" s="1" t="str">
        <f t="shared" si="462"/>
        <v/>
      </c>
      <c r="AI1736" s="1" t="str">
        <f t="shared" si="463"/>
        <v/>
      </c>
      <c r="AV1736" s="8" t="str">
        <f t="shared" si="450"/>
        <v/>
      </c>
      <c r="AW1736" s="2" t="str">
        <f t="shared" si="464"/>
        <v/>
      </c>
      <c r="AX1736" s="3"/>
      <c r="AY1736" s="2" t="str">
        <f t="shared" si="449"/>
        <v/>
      </c>
      <c r="AZ1736" s="3"/>
      <c r="BA1736" s="3"/>
      <c r="BB1736" s="3"/>
      <c r="BC1736" s="3"/>
      <c r="BD1736" s="3"/>
    </row>
    <row r="1737" spans="22:56" x14ac:dyDescent="0.25">
      <c r="V1737" s="1" t="str">
        <f t="shared" si="451"/>
        <v/>
      </c>
      <c r="X1737" s="1" t="str">
        <f t="shared" si="452"/>
        <v/>
      </c>
      <c r="Y1737" s="1" t="str">
        <f t="shared" si="453"/>
        <v/>
      </c>
      <c r="Z1737" s="1" t="str">
        <f t="shared" si="454"/>
        <v/>
      </c>
      <c r="AA1737" s="1" t="str">
        <f t="shared" si="455"/>
        <v/>
      </c>
      <c r="AB1737" s="1" t="str">
        <f t="shared" si="456"/>
        <v/>
      </c>
      <c r="AC1737" s="1" t="str">
        <f t="shared" si="457"/>
        <v/>
      </c>
      <c r="AD1737" s="1" t="str">
        <f t="shared" si="458"/>
        <v/>
      </c>
      <c r="AE1737" s="1" t="str">
        <f t="shared" si="459"/>
        <v/>
      </c>
      <c r="AF1737" s="1" t="str">
        <f t="shared" si="460"/>
        <v/>
      </c>
      <c r="AG1737" s="1" t="str">
        <f t="shared" si="461"/>
        <v/>
      </c>
      <c r="AH1737" s="1" t="str">
        <f t="shared" si="462"/>
        <v/>
      </c>
      <c r="AI1737" s="1" t="str">
        <f t="shared" si="463"/>
        <v/>
      </c>
      <c r="AV1737" s="8" t="str">
        <f t="shared" si="450"/>
        <v/>
      </c>
      <c r="AW1737" s="2" t="str">
        <f t="shared" si="464"/>
        <v/>
      </c>
      <c r="AX1737" s="3"/>
      <c r="AY1737" s="2" t="str">
        <f t="shared" si="449"/>
        <v/>
      </c>
      <c r="AZ1737" s="3"/>
      <c r="BA1737" s="3"/>
      <c r="BB1737" s="3"/>
      <c r="BC1737" s="3"/>
      <c r="BD1737" s="3"/>
    </row>
    <row r="1738" spans="22:56" x14ac:dyDescent="0.25">
      <c r="V1738" s="1" t="str">
        <f t="shared" si="451"/>
        <v/>
      </c>
      <c r="X1738" s="1" t="str">
        <f t="shared" si="452"/>
        <v/>
      </c>
      <c r="Y1738" s="1" t="str">
        <f t="shared" si="453"/>
        <v/>
      </c>
      <c r="Z1738" s="1" t="str">
        <f t="shared" si="454"/>
        <v/>
      </c>
      <c r="AA1738" s="1" t="str">
        <f t="shared" si="455"/>
        <v/>
      </c>
      <c r="AB1738" s="1" t="str">
        <f t="shared" si="456"/>
        <v/>
      </c>
      <c r="AC1738" s="1" t="str">
        <f t="shared" si="457"/>
        <v/>
      </c>
      <c r="AD1738" s="1" t="str">
        <f t="shared" si="458"/>
        <v/>
      </c>
      <c r="AE1738" s="1" t="str">
        <f t="shared" si="459"/>
        <v/>
      </c>
      <c r="AF1738" s="1" t="str">
        <f t="shared" si="460"/>
        <v/>
      </c>
      <c r="AG1738" s="1" t="str">
        <f t="shared" si="461"/>
        <v/>
      </c>
      <c r="AH1738" s="1" t="str">
        <f t="shared" si="462"/>
        <v/>
      </c>
      <c r="AI1738" s="1" t="str">
        <f t="shared" si="463"/>
        <v/>
      </c>
      <c r="AV1738" s="8" t="str">
        <f t="shared" si="450"/>
        <v/>
      </c>
      <c r="AW1738" s="2" t="str">
        <f t="shared" si="464"/>
        <v/>
      </c>
      <c r="AX1738" s="3"/>
      <c r="AY1738" s="2" t="str">
        <f t="shared" si="449"/>
        <v/>
      </c>
      <c r="AZ1738" s="3"/>
      <c r="BA1738" s="3"/>
      <c r="BB1738" s="3"/>
      <c r="BC1738" s="3"/>
      <c r="BD1738" s="3"/>
    </row>
    <row r="1739" spans="22:56" x14ac:dyDescent="0.25">
      <c r="V1739" s="1" t="str">
        <f t="shared" si="451"/>
        <v/>
      </c>
      <c r="X1739" s="1" t="str">
        <f t="shared" si="452"/>
        <v/>
      </c>
      <c r="Y1739" s="1" t="str">
        <f t="shared" si="453"/>
        <v/>
      </c>
      <c r="Z1739" s="1" t="str">
        <f t="shared" si="454"/>
        <v/>
      </c>
      <c r="AA1739" s="1" t="str">
        <f t="shared" si="455"/>
        <v/>
      </c>
      <c r="AB1739" s="1" t="str">
        <f t="shared" si="456"/>
        <v/>
      </c>
      <c r="AC1739" s="1" t="str">
        <f t="shared" si="457"/>
        <v/>
      </c>
      <c r="AD1739" s="1" t="str">
        <f t="shared" si="458"/>
        <v/>
      </c>
      <c r="AE1739" s="1" t="str">
        <f t="shared" si="459"/>
        <v/>
      </c>
      <c r="AF1739" s="1" t="str">
        <f t="shared" si="460"/>
        <v/>
      </c>
      <c r="AG1739" s="1" t="str">
        <f t="shared" si="461"/>
        <v/>
      </c>
      <c r="AH1739" s="1" t="str">
        <f t="shared" si="462"/>
        <v/>
      </c>
      <c r="AI1739" s="1" t="str">
        <f t="shared" si="463"/>
        <v/>
      </c>
      <c r="AV1739" s="8" t="str">
        <f t="shared" si="450"/>
        <v/>
      </c>
      <c r="AW1739" s="2" t="str">
        <f t="shared" si="464"/>
        <v/>
      </c>
      <c r="AX1739" s="3"/>
      <c r="AY1739" s="2" t="str">
        <f t="shared" si="449"/>
        <v/>
      </c>
      <c r="AZ1739" s="3"/>
      <c r="BA1739" s="3"/>
      <c r="BB1739" s="3"/>
      <c r="BC1739" s="3"/>
      <c r="BD1739" s="3"/>
    </row>
    <row r="1740" spans="22:56" x14ac:dyDescent="0.25">
      <c r="V1740" s="1" t="str">
        <f t="shared" si="451"/>
        <v/>
      </c>
      <c r="X1740" s="1" t="str">
        <f t="shared" si="452"/>
        <v/>
      </c>
      <c r="Y1740" s="1" t="str">
        <f t="shared" si="453"/>
        <v/>
      </c>
      <c r="Z1740" s="1" t="str">
        <f t="shared" si="454"/>
        <v/>
      </c>
      <c r="AA1740" s="1" t="str">
        <f t="shared" si="455"/>
        <v/>
      </c>
      <c r="AB1740" s="1" t="str">
        <f t="shared" si="456"/>
        <v/>
      </c>
      <c r="AC1740" s="1" t="str">
        <f t="shared" si="457"/>
        <v/>
      </c>
      <c r="AD1740" s="1" t="str">
        <f t="shared" si="458"/>
        <v/>
      </c>
      <c r="AE1740" s="1" t="str">
        <f t="shared" si="459"/>
        <v/>
      </c>
      <c r="AF1740" s="1" t="str">
        <f t="shared" si="460"/>
        <v/>
      </c>
      <c r="AG1740" s="1" t="str">
        <f t="shared" si="461"/>
        <v/>
      </c>
      <c r="AH1740" s="1" t="str">
        <f t="shared" si="462"/>
        <v/>
      </c>
      <c r="AI1740" s="1" t="str">
        <f t="shared" si="463"/>
        <v/>
      </c>
      <c r="AV1740" s="8" t="str">
        <f t="shared" si="450"/>
        <v/>
      </c>
      <c r="AW1740" s="2" t="str">
        <f t="shared" si="464"/>
        <v/>
      </c>
      <c r="AX1740" s="3"/>
      <c r="AY1740" s="2" t="str">
        <f t="shared" si="449"/>
        <v/>
      </c>
      <c r="AZ1740" s="3"/>
      <c r="BA1740" s="3"/>
      <c r="BB1740" s="3"/>
      <c r="BC1740" s="3"/>
      <c r="BD1740" s="3"/>
    </row>
    <row r="1741" spans="22:56" x14ac:dyDescent="0.25">
      <c r="V1741" s="1" t="str">
        <f t="shared" si="451"/>
        <v/>
      </c>
      <c r="X1741" s="1" t="str">
        <f t="shared" si="452"/>
        <v/>
      </c>
      <c r="Y1741" s="1" t="str">
        <f t="shared" si="453"/>
        <v/>
      </c>
      <c r="Z1741" s="1" t="str">
        <f t="shared" si="454"/>
        <v/>
      </c>
      <c r="AA1741" s="1" t="str">
        <f t="shared" si="455"/>
        <v/>
      </c>
      <c r="AB1741" s="1" t="str">
        <f t="shared" si="456"/>
        <v/>
      </c>
      <c r="AC1741" s="1" t="str">
        <f t="shared" si="457"/>
        <v/>
      </c>
      <c r="AD1741" s="1" t="str">
        <f t="shared" si="458"/>
        <v/>
      </c>
      <c r="AE1741" s="1" t="str">
        <f t="shared" si="459"/>
        <v/>
      </c>
      <c r="AF1741" s="1" t="str">
        <f t="shared" si="460"/>
        <v/>
      </c>
      <c r="AG1741" s="1" t="str">
        <f t="shared" si="461"/>
        <v/>
      </c>
      <c r="AH1741" s="1" t="str">
        <f t="shared" si="462"/>
        <v/>
      </c>
      <c r="AI1741" s="1" t="str">
        <f t="shared" si="463"/>
        <v/>
      </c>
      <c r="AV1741" s="8" t="str">
        <f t="shared" si="450"/>
        <v/>
      </c>
      <c r="AW1741" s="2" t="str">
        <f t="shared" si="464"/>
        <v/>
      </c>
      <c r="AX1741" s="3"/>
      <c r="AY1741" s="2" t="str">
        <f t="shared" si="449"/>
        <v/>
      </c>
      <c r="AZ1741" s="3"/>
      <c r="BA1741" s="3"/>
      <c r="BB1741" s="3"/>
      <c r="BC1741" s="3"/>
      <c r="BD1741" s="3"/>
    </row>
    <row r="1742" spans="22:56" x14ac:dyDescent="0.25">
      <c r="V1742" s="1" t="str">
        <f t="shared" si="451"/>
        <v/>
      </c>
      <c r="X1742" s="1" t="str">
        <f t="shared" si="452"/>
        <v/>
      </c>
      <c r="Y1742" s="1" t="str">
        <f t="shared" si="453"/>
        <v/>
      </c>
      <c r="Z1742" s="1" t="str">
        <f t="shared" si="454"/>
        <v/>
      </c>
      <c r="AA1742" s="1" t="str">
        <f t="shared" si="455"/>
        <v/>
      </c>
      <c r="AB1742" s="1" t="str">
        <f t="shared" si="456"/>
        <v/>
      </c>
      <c r="AC1742" s="1" t="str">
        <f t="shared" si="457"/>
        <v/>
      </c>
      <c r="AD1742" s="1" t="str">
        <f t="shared" si="458"/>
        <v/>
      </c>
      <c r="AE1742" s="1" t="str">
        <f t="shared" si="459"/>
        <v/>
      </c>
      <c r="AF1742" s="1" t="str">
        <f t="shared" si="460"/>
        <v/>
      </c>
      <c r="AG1742" s="1" t="str">
        <f t="shared" si="461"/>
        <v/>
      </c>
      <c r="AH1742" s="1" t="str">
        <f t="shared" si="462"/>
        <v/>
      </c>
      <c r="AI1742" s="1" t="str">
        <f t="shared" si="463"/>
        <v/>
      </c>
      <c r="AV1742" s="8" t="str">
        <f t="shared" si="450"/>
        <v/>
      </c>
      <c r="AW1742" s="2" t="str">
        <f t="shared" si="464"/>
        <v/>
      </c>
      <c r="AX1742" s="3"/>
      <c r="AY1742" s="2" t="str">
        <f t="shared" si="449"/>
        <v/>
      </c>
      <c r="AZ1742" s="3"/>
      <c r="BA1742" s="3"/>
      <c r="BB1742" s="3"/>
      <c r="BC1742" s="3"/>
      <c r="BD1742" s="3"/>
    </row>
    <row r="1743" spans="22:56" x14ac:dyDescent="0.25">
      <c r="V1743" s="1" t="str">
        <f t="shared" si="451"/>
        <v/>
      </c>
      <c r="X1743" s="1" t="str">
        <f t="shared" si="452"/>
        <v/>
      </c>
      <c r="Y1743" s="1" t="str">
        <f t="shared" si="453"/>
        <v/>
      </c>
      <c r="Z1743" s="1" t="str">
        <f t="shared" si="454"/>
        <v/>
      </c>
      <c r="AA1743" s="1" t="str">
        <f t="shared" si="455"/>
        <v/>
      </c>
      <c r="AB1743" s="1" t="str">
        <f t="shared" si="456"/>
        <v/>
      </c>
      <c r="AC1743" s="1" t="str">
        <f t="shared" si="457"/>
        <v/>
      </c>
      <c r="AD1743" s="1" t="str">
        <f t="shared" si="458"/>
        <v/>
      </c>
      <c r="AE1743" s="1" t="str">
        <f t="shared" si="459"/>
        <v/>
      </c>
      <c r="AF1743" s="1" t="str">
        <f t="shared" si="460"/>
        <v/>
      </c>
      <c r="AG1743" s="1" t="str">
        <f t="shared" si="461"/>
        <v/>
      </c>
      <c r="AH1743" s="1" t="str">
        <f t="shared" si="462"/>
        <v/>
      </c>
      <c r="AI1743" s="1" t="str">
        <f t="shared" si="463"/>
        <v/>
      </c>
      <c r="AV1743" s="8" t="str">
        <f t="shared" si="450"/>
        <v/>
      </c>
      <c r="AW1743" s="2" t="str">
        <f t="shared" si="464"/>
        <v/>
      </c>
      <c r="AX1743" s="3"/>
      <c r="AY1743" s="2" t="str">
        <f t="shared" si="449"/>
        <v/>
      </c>
      <c r="AZ1743" s="3"/>
      <c r="BA1743" s="3"/>
      <c r="BB1743" s="3"/>
      <c r="BC1743" s="3"/>
      <c r="BD1743" s="3"/>
    </row>
    <row r="1744" spans="22:56" x14ac:dyDescent="0.25">
      <c r="V1744" s="1" t="str">
        <f t="shared" si="451"/>
        <v/>
      </c>
      <c r="X1744" s="1" t="str">
        <f t="shared" si="452"/>
        <v/>
      </c>
      <c r="Y1744" s="1" t="str">
        <f t="shared" si="453"/>
        <v/>
      </c>
      <c r="Z1744" s="1" t="str">
        <f t="shared" si="454"/>
        <v/>
      </c>
      <c r="AA1744" s="1" t="str">
        <f t="shared" si="455"/>
        <v/>
      </c>
      <c r="AB1744" s="1" t="str">
        <f t="shared" si="456"/>
        <v/>
      </c>
      <c r="AC1744" s="1" t="str">
        <f t="shared" si="457"/>
        <v/>
      </c>
      <c r="AD1744" s="1" t="str">
        <f t="shared" si="458"/>
        <v/>
      </c>
      <c r="AE1744" s="1" t="str">
        <f t="shared" si="459"/>
        <v/>
      </c>
      <c r="AF1744" s="1" t="str">
        <f t="shared" si="460"/>
        <v/>
      </c>
      <c r="AG1744" s="1" t="str">
        <f t="shared" si="461"/>
        <v/>
      </c>
      <c r="AH1744" s="1" t="str">
        <f t="shared" si="462"/>
        <v/>
      </c>
      <c r="AI1744" s="1" t="str">
        <f t="shared" si="463"/>
        <v/>
      </c>
      <c r="AV1744" s="8" t="str">
        <f t="shared" si="450"/>
        <v/>
      </c>
      <c r="AW1744" s="2" t="str">
        <f t="shared" si="464"/>
        <v/>
      </c>
      <c r="AX1744" s="3"/>
      <c r="AY1744" s="2" t="str">
        <f t="shared" ref="AY1744:AY1807" si="465">CONCATENATE(V1776,AB1776,AC1776,AD1776,AE1776,AF1776,AG1776,AH1776,AI1776)</f>
        <v/>
      </c>
      <c r="AZ1744" s="3"/>
      <c r="BA1744" s="3"/>
      <c r="BB1744" s="3"/>
      <c r="BC1744" s="3"/>
      <c r="BD1744" s="3"/>
    </row>
    <row r="1745" spans="22:56" x14ac:dyDescent="0.25">
      <c r="V1745" s="1" t="str">
        <f t="shared" si="451"/>
        <v/>
      </c>
      <c r="X1745" s="1" t="str">
        <f t="shared" si="452"/>
        <v/>
      </c>
      <c r="Y1745" s="1" t="str">
        <f t="shared" si="453"/>
        <v/>
      </c>
      <c r="Z1745" s="1" t="str">
        <f t="shared" si="454"/>
        <v/>
      </c>
      <c r="AA1745" s="1" t="str">
        <f t="shared" si="455"/>
        <v/>
      </c>
      <c r="AB1745" s="1" t="str">
        <f t="shared" si="456"/>
        <v/>
      </c>
      <c r="AC1745" s="1" t="str">
        <f t="shared" si="457"/>
        <v/>
      </c>
      <c r="AD1745" s="1" t="str">
        <f t="shared" si="458"/>
        <v/>
      </c>
      <c r="AE1745" s="1" t="str">
        <f t="shared" si="459"/>
        <v/>
      </c>
      <c r="AF1745" s="1" t="str">
        <f t="shared" si="460"/>
        <v/>
      </c>
      <c r="AG1745" s="1" t="str">
        <f t="shared" si="461"/>
        <v/>
      </c>
      <c r="AH1745" s="1" t="str">
        <f t="shared" si="462"/>
        <v/>
      </c>
      <c r="AI1745" s="1" t="str">
        <f t="shared" si="463"/>
        <v/>
      </c>
      <c r="AV1745" s="8" t="str">
        <f t="shared" ref="AV1745:AV1808" si="466">IF(AV1744&lt;$N$14,AV1744+1,"")</f>
        <v/>
      </c>
      <c r="AW1745" s="2" t="str">
        <f t="shared" si="464"/>
        <v/>
      </c>
      <c r="AX1745" s="3"/>
      <c r="AY1745" s="2" t="str">
        <f t="shared" si="465"/>
        <v/>
      </c>
      <c r="AZ1745" s="3"/>
      <c r="BA1745" s="3"/>
      <c r="BB1745" s="3"/>
      <c r="BC1745" s="3"/>
      <c r="BD1745" s="3"/>
    </row>
    <row r="1746" spans="22:56" x14ac:dyDescent="0.25">
      <c r="V1746" s="1" t="str">
        <f t="shared" si="451"/>
        <v/>
      </c>
      <c r="X1746" s="1" t="str">
        <f t="shared" si="452"/>
        <v/>
      </c>
      <c r="Y1746" s="1" t="str">
        <f t="shared" si="453"/>
        <v/>
      </c>
      <c r="Z1746" s="1" t="str">
        <f t="shared" si="454"/>
        <v/>
      </c>
      <c r="AA1746" s="1" t="str">
        <f t="shared" si="455"/>
        <v/>
      </c>
      <c r="AB1746" s="1" t="str">
        <f t="shared" si="456"/>
        <v/>
      </c>
      <c r="AC1746" s="1" t="str">
        <f t="shared" si="457"/>
        <v/>
      </c>
      <c r="AD1746" s="1" t="str">
        <f t="shared" si="458"/>
        <v/>
      </c>
      <c r="AE1746" s="1" t="str">
        <f t="shared" si="459"/>
        <v/>
      </c>
      <c r="AF1746" s="1" t="str">
        <f t="shared" si="460"/>
        <v/>
      </c>
      <c r="AG1746" s="1" t="str">
        <f t="shared" si="461"/>
        <v/>
      </c>
      <c r="AH1746" s="1" t="str">
        <f t="shared" si="462"/>
        <v/>
      </c>
      <c r="AI1746" s="1" t="str">
        <f t="shared" si="463"/>
        <v/>
      </c>
      <c r="AV1746" s="8" t="str">
        <f t="shared" si="466"/>
        <v/>
      </c>
      <c r="AW1746" s="2" t="str">
        <f t="shared" si="464"/>
        <v/>
      </c>
      <c r="AX1746" s="3"/>
      <c r="AY1746" s="2" t="str">
        <f t="shared" si="465"/>
        <v/>
      </c>
      <c r="AZ1746" s="3"/>
      <c r="BA1746" s="3"/>
      <c r="BB1746" s="3"/>
      <c r="BC1746" s="3"/>
      <c r="BD1746" s="3"/>
    </row>
    <row r="1747" spans="22:56" x14ac:dyDescent="0.25">
      <c r="V1747" s="1" t="str">
        <f t="shared" si="451"/>
        <v/>
      </c>
      <c r="X1747" s="1" t="str">
        <f t="shared" si="452"/>
        <v/>
      </c>
      <c r="Y1747" s="1" t="str">
        <f t="shared" si="453"/>
        <v/>
      </c>
      <c r="Z1747" s="1" t="str">
        <f t="shared" si="454"/>
        <v/>
      </c>
      <c r="AA1747" s="1" t="str">
        <f t="shared" si="455"/>
        <v/>
      </c>
      <c r="AB1747" s="1" t="str">
        <f t="shared" si="456"/>
        <v/>
      </c>
      <c r="AC1747" s="1" t="str">
        <f t="shared" si="457"/>
        <v/>
      </c>
      <c r="AD1747" s="1" t="str">
        <f t="shared" si="458"/>
        <v/>
      </c>
      <c r="AE1747" s="1" t="str">
        <f t="shared" si="459"/>
        <v/>
      </c>
      <c r="AF1747" s="1" t="str">
        <f t="shared" si="460"/>
        <v/>
      </c>
      <c r="AG1747" s="1" t="str">
        <f t="shared" si="461"/>
        <v/>
      </c>
      <c r="AH1747" s="1" t="str">
        <f t="shared" si="462"/>
        <v/>
      </c>
      <c r="AI1747" s="1" t="str">
        <f t="shared" si="463"/>
        <v/>
      </c>
      <c r="AV1747" s="8" t="str">
        <f t="shared" si="466"/>
        <v/>
      </c>
      <c r="AW1747" s="2" t="str">
        <f t="shared" si="464"/>
        <v/>
      </c>
      <c r="AX1747" s="3"/>
      <c r="AY1747" s="2" t="str">
        <f t="shared" si="465"/>
        <v/>
      </c>
      <c r="AZ1747" s="3"/>
      <c r="BA1747" s="3"/>
      <c r="BB1747" s="3"/>
      <c r="BC1747" s="3"/>
      <c r="BD1747" s="3"/>
    </row>
    <row r="1748" spans="22:56" x14ac:dyDescent="0.25">
      <c r="V1748" s="1" t="str">
        <f t="shared" si="451"/>
        <v/>
      </c>
      <c r="X1748" s="1" t="str">
        <f t="shared" si="452"/>
        <v/>
      </c>
      <c r="Y1748" s="1" t="str">
        <f t="shared" si="453"/>
        <v/>
      </c>
      <c r="Z1748" s="1" t="str">
        <f t="shared" si="454"/>
        <v/>
      </c>
      <c r="AA1748" s="1" t="str">
        <f t="shared" si="455"/>
        <v/>
      </c>
      <c r="AB1748" s="1" t="str">
        <f t="shared" si="456"/>
        <v/>
      </c>
      <c r="AC1748" s="1" t="str">
        <f t="shared" si="457"/>
        <v/>
      </c>
      <c r="AD1748" s="1" t="str">
        <f t="shared" si="458"/>
        <v/>
      </c>
      <c r="AE1748" s="1" t="str">
        <f t="shared" si="459"/>
        <v/>
      </c>
      <c r="AF1748" s="1" t="str">
        <f t="shared" si="460"/>
        <v/>
      </c>
      <c r="AG1748" s="1" t="str">
        <f t="shared" si="461"/>
        <v/>
      </c>
      <c r="AH1748" s="1" t="str">
        <f t="shared" si="462"/>
        <v/>
      </c>
      <c r="AI1748" s="1" t="str">
        <f t="shared" si="463"/>
        <v/>
      </c>
      <c r="AV1748" s="8" t="str">
        <f t="shared" si="466"/>
        <v/>
      </c>
      <c r="AW1748" s="2" t="str">
        <f t="shared" si="464"/>
        <v/>
      </c>
      <c r="AX1748" s="3"/>
      <c r="AY1748" s="2" t="str">
        <f t="shared" si="465"/>
        <v/>
      </c>
      <c r="AZ1748" s="3"/>
      <c r="BA1748" s="3"/>
      <c r="BB1748" s="3"/>
      <c r="BC1748" s="3"/>
      <c r="BD1748" s="3"/>
    </row>
    <row r="1749" spans="22:56" x14ac:dyDescent="0.25">
      <c r="V1749" s="1" t="str">
        <f t="shared" si="451"/>
        <v/>
      </c>
      <c r="X1749" s="1" t="str">
        <f t="shared" si="452"/>
        <v/>
      </c>
      <c r="Y1749" s="1" t="str">
        <f t="shared" si="453"/>
        <v/>
      </c>
      <c r="Z1749" s="1" t="str">
        <f t="shared" si="454"/>
        <v/>
      </c>
      <c r="AA1749" s="1" t="str">
        <f t="shared" si="455"/>
        <v/>
      </c>
      <c r="AB1749" s="1" t="str">
        <f t="shared" si="456"/>
        <v/>
      </c>
      <c r="AC1749" s="1" t="str">
        <f t="shared" si="457"/>
        <v/>
      </c>
      <c r="AD1749" s="1" t="str">
        <f t="shared" si="458"/>
        <v/>
      </c>
      <c r="AE1749" s="1" t="str">
        <f t="shared" si="459"/>
        <v/>
      </c>
      <c r="AF1749" s="1" t="str">
        <f t="shared" si="460"/>
        <v/>
      </c>
      <c r="AG1749" s="1" t="str">
        <f t="shared" si="461"/>
        <v/>
      </c>
      <c r="AH1749" s="1" t="str">
        <f t="shared" si="462"/>
        <v/>
      </c>
      <c r="AI1749" s="1" t="str">
        <f t="shared" si="463"/>
        <v/>
      </c>
      <c r="AV1749" s="8" t="str">
        <f t="shared" si="466"/>
        <v/>
      </c>
      <c r="AW1749" s="2" t="str">
        <f t="shared" si="464"/>
        <v/>
      </c>
      <c r="AX1749" s="3"/>
      <c r="AY1749" s="2" t="str">
        <f t="shared" si="465"/>
        <v/>
      </c>
      <c r="AZ1749" s="3"/>
      <c r="BA1749" s="3"/>
      <c r="BB1749" s="3"/>
      <c r="BC1749" s="3"/>
      <c r="BD1749" s="3"/>
    </row>
    <row r="1750" spans="22:56" x14ac:dyDescent="0.25">
      <c r="V1750" s="1" t="str">
        <f t="shared" si="451"/>
        <v/>
      </c>
      <c r="X1750" s="1" t="str">
        <f t="shared" si="452"/>
        <v/>
      </c>
      <c r="Y1750" s="1" t="str">
        <f t="shared" si="453"/>
        <v/>
      </c>
      <c r="Z1750" s="1" t="str">
        <f t="shared" si="454"/>
        <v/>
      </c>
      <c r="AA1750" s="1" t="str">
        <f t="shared" si="455"/>
        <v/>
      </c>
      <c r="AB1750" s="1" t="str">
        <f t="shared" si="456"/>
        <v/>
      </c>
      <c r="AC1750" s="1" t="str">
        <f t="shared" si="457"/>
        <v/>
      </c>
      <c r="AD1750" s="1" t="str">
        <f t="shared" si="458"/>
        <v/>
      </c>
      <c r="AE1750" s="1" t="str">
        <f t="shared" si="459"/>
        <v/>
      </c>
      <c r="AF1750" s="1" t="str">
        <f t="shared" si="460"/>
        <v/>
      </c>
      <c r="AG1750" s="1" t="str">
        <f t="shared" si="461"/>
        <v/>
      </c>
      <c r="AH1750" s="1" t="str">
        <f t="shared" si="462"/>
        <v/>
      </c>
      <c r="AI1750" s="1" t="str">
        <f t="shared" si="463"/>
        <v/>
      </c>
      <c r="AV1750" s="8" t="str">
        <f t="shared" si="466"/>
        <v/>
      </c>
      <c r="AW1750" s="2" t="str">
        <f t="shared" si="464"/>
        <v/>
      </c>
      <c r="AX1750" s="3"/>
      <c r="AY1750" s="2" t="str">
        <f t="shared" si="465"/>
        <v/>
      </c>
      <c r="AZ1750" s="3"/>
      <c r="BA1750" s="3"/>
      <c r="BB1750" s="3"/>
      <c r="BC1750" s="3"/>
      <c r="BD1750" s="3"/>
    </row>
    <row r="1751" spans="22:56" x14ac:dyDescent="0.25">
      <c r="V1751" s="1" t="str">
        <f t="shared" si="451"/>
        <v/>
      </c>
      <c r="X1751" s="1" t="str">
        <f t="shared" si="452"/>
        <v/>
      </c>
      <c r="Y1751" s="1" t="str">
        <f t="shared" si="453"/>
        <v/>
      </c>
      <c r="Z1751" s="1" t="str">
        <f t="shared" si="454"/>
        <v/>
      </c>
      <c r="AA1751" s="1" t="str">
        <f t="shared" si="455"/>
        <v/>
      </c>
      <c r="AB1751" s="1" t="str">
        <f t="shared" si="456"/>
        <v/>
      </c>
      <c r="AC1751" s="1" t="str">
        <f t="shared" si="457"/>
        <v/>
      </c>
      <c r="AD1751" s="1" t="str">
        <f t="shared" si="458"/>
        <v/>
      </c>
      <c r="AE1751" s="1" t="str">
        <f t="shared" si="459"/>
        <v/>
      </c>
      <c r="AF1751" s="1" t="str">
        <f t="shared" si="460"/>
        <v/>
      </c>
      <c r="AG1751" s="1" t="str">
        <f t="shared" si="461"/>
        <v/>
      </c>
      <c r="AH1751" s="1" t="str">
        <f t="shared" si="462"/>
        <v/>
      </c>
      <c r="AI1751" s="1" t="str">
        <f t="shared" si="463"/>
        <v/>
      </c>
      <c r="AV1751" s="8" t="str">
        <f t="shared" si="466"/>
        <v/>
      </c>
      <c r="AW1751" s="2" t="str">
        <f t="shared" si="464"/>
        <v/>
      </c>
      <c r="AX1751" s="3"/>
      <c r="AY1751" s="2" t="str">
        <f t="shared" si="465"/>
        <v/>
      </c>
      <c r="AZ1751" s="3"/>
      <c r="BA1751" s="3"/>
      <c r="BB1751" s="3"/>
      <c r="BC1751" s="3"/>
      <c r="BD1751" s="3"/>
    </row>
    <row r="1752" spans="22:56" x14ac:dyDescent="0.25">
      <c r="V1752" s="1" t="str">
        <f t="shared" si="451"/>
        <v/>
      </c>
      <c r="X1752" s="1" t="str">
        <f t="shared" si="452"/>
        <v/>
      </c>
      <c r="Y1752" s="1" t="str">
        <f t="shared" si="453"/>
        <v/>
      </c>
      <c r="Z1752" s="1" t="str">
        <f t="shared" si="454"/>
        <v/>
      </c>
      <c r="AA1752" s="1" t="str">
        <f t="shared" si="455"/>
        <v/>
      </c>
      <c r="AB1752" s="1" t="str">
        <f t="shared" si="456"/>
        <v/>
      </c>
      <c r="AC1752" s="1" t="str">
        <f t="shared" si="457"/>
        <v/>
      </c>
      <c r="AD1752" s="1" t="str">
        <f t="shared" si="458"/>
        <v/>
      </c>
      <c r="AE1752" s="1" t="str">
        <f t="shared" si="459"/>
        <v/>
      </c>
      <c r="AF1752" s="1" t="str">
        <f t="shared" si="460"/>
        <v/>
      </c>
      <c r="AG1752" s="1" t="str">
        <f t="shared" si="461"/>
        <v/>
      </c>
      <c r="AH1752" s="1" t="str">
        <f t="shared" si="462"/>
        <v/>
      </c>
      <c r="AI1752" s="1" t="str">
        <f t="shared" si="463"/>
        <v/>
      </c>
      <c r="AV1752" s="8" t="str">
        <f t="shared" si="466"/>
        <v/>
      </c>
      <c r="AW1752" s="2" t="str">
        <f t="shared" si="464"/>
        <v/>
      </c>
      <c r="AX1752" s="3"/>
      <c r="AY1752" s="2" t="str">
        <f t="shared" si="465"/>
        <v/>
      </c>
      <c r="AZ1752" s="3"/>
      <c r="BA1752" s="3"/>
      <c r="BB1752" s="3"/>
      <c r="BC1752" s="3"/>
      <c r="BD1752" s="3"/>
    </row>
    <row r="1753" spans="22:56" x14ac:dyDescent="0.25">
      <c r="V1753" s="1" t="str">
        <f t="shared" si="451"/>
        <v/>
      </c>
      <c r="X1753" s="1" t="str">
        <f t="shared" si="452"/>
        <v/>
      </c>
      <c r="Y1753" s="1" t="str">
        <f t="shared" si="453"/>
        <v/>
      </c>
      <c r="Z1753" s="1" t="str">
        <f t="shared" si="454"/>
        <v/>
      </c>
      <c r="AA1753" s="1" t="str">
        <f t="shared" si="455"/>
        <v/>
      </c>
      <c r="AB1753" s="1" t="str">
        <f t="shared" si="456"/>
        <v/>
      </c>
      <c r="AC1753" s="1" t="str">
        <f t="shared" si="457"/>
        <v/>
      </c>
      <c r="AD1753" s="1" t="str">
        <f t="shared" si="458"/>
        <v/>
      </c>
      <c r="AE1753" s="1" t="str">
        <f t="shared" si="459"/>
        <v/>
      </c>
      <c r="AF1753" s="1" t="str">
        <f t="shared" si="460"/>
        <v/>
      </c>
      <c r="AG1753" s="1" t="str">
        <f t="shared" si="461"/>
        <v/>
      </c>
      <c r="AH1753" s="1" t="str">
        <f t="shared" si="462"/>
        <v/>
      </c>
      <c r="AI1753" s="1" t="str">
        <f t="shared" si="463"/>
        <v/>
      </c>
      <c r="AV1753" s="8" t="str">
        <f t="shared" si="466"/>
        <v/>
      </c>
      <c r="AW1753" s="2" t="str">
        <f t="shared" si="464"/>
        <v/>
      </c>
      <c r="AX1753" s="3"/>
      <c r="AY1753" s="2" t="str">
        <f t="shared" si="465"/>
        <v/>
      </c>
      <c r="AZ1753" s="3"/>
      <c r="BA1753" s="3"/>
      <c r="BB1753" s="3"/>
      <c r="BC1753" s="3"/>
      <c r="BD1753" s="3"/>
    </row>
    <row r="1754" spans="22:56" x14ac:dyDescent="0.25">
      <c r="V1754" s="1" t="str">
        <f t="shared" si="451"/>
        <v/>
      </c>
      <c r="X1754" s="1" t="str">
        <f t="shared" si="452"/>
        <v/>
      </c>
      <c r="Y1754" s="1" t="str">
        <f t="shared" si="453"/>
        <v/>
      </c>
      <c r="Z1754" s="1" t="str">
        <f t="shared" si="454"/>
        <v/>
      </c>
      <c r="AA1754" s="1" t="str">
        <f t="shared" si="455"/>
        <v/>
      </c>
      <c r="AB1754" s="1" t="str">
        <f t="shared" si="456"/>
        <v/>
      </c>
      <c r="AC1754" s="1" t="str">
        <f t="shared" si="457"/>
        <v/>
      </c>
      <c r="AD1754" s="1" t="str">
        <f t="shared" si="458"/>
        <v/>
      </c>
      <c r="AE1754" s="1" t="str">
        <f t="shared" si="459"/>
        <v/>
      </c>
      <c r="AF1754" s="1" t="str">
        <f t="shared" si="460"/>
        <v/>
      </c>
      <c r="AG1754" s="1" t="str">
        <f t="shared" si="461"/>
        <v/>
      </c>
      <c r="AH1754" s="1" t="str">
        <f t="shared" si="462"/>
        <v/>
      </c>
      <c r="AI1754" s="1" t="str">
        <f t="shared" si="463"/>
        <v/>
      </c>
      <c r="AV1754" s="8" t="str">
        <f t="shared" si="466"/>
        <v/>
      </c>
      <c r="AW1754" s="2" t="str">
        <f t="shared" si="464"/>
        <v/>
      </c>
      <c r="AX1754" s="3"/>
      <c r="AY1754" s="2" t="str">
        <f t="shared" si="465"/>
        <v/>
      </c>
      <c r="AZ1754" s="3"/>
      <c r="BA1754" s="3"/>
      <c r="BB1754" s="3"/>
      <c r="BC1754" s="3"/>
      <c r="BD1754" s="3"/>
    </row>
    <row r="1755" spans="22:56" x14ac:dyDescent="0.25">
      <c r="V1755" s="1" t="str">
        <f t="shared" si="451"/>
        <v/>
      </c>
      <c r="X1755" s="1" t="str">
        <f t="shared" si="452"/>
        <v/>
      </c>
      <c r="Y1755" s="1" t="str">
        <f t="shared" si="453"/>
        <v/>
      </c>
      <c r="Z1755" s="1" t="str">
        <f t="shared" si="454"/>
        <v/>
      </c>
      <c r="AA1755" s="1" t="str">
        <f t="shared" si="455"/>
        <v/>
      </c>
      <c r="AB1755" s="1" t="str">
        <f t="shared" si="456"/>
        <v/>
      </c>
      <c r="AC1755" s="1" t="str">
        <f t="shared" si="457"/>
        <v/>
      </c>
      <c r="AD1755" s="1" t="str">
        <f t="shared" si="458"/>
        <v/>
      </c>
      <c r="AE1755" s="1" t="str">
        <f t="shared" si="459"/>
        <v/>
      </c>
      <c r="AF1755" s="1" t="str">
        <f t="shared" si="460"/>
        <v/>
      </c>
      <c r="AG1755" s="1" t="str">
        <f t="shared" si="461"/>
        <v/>
      </c>
      <c r="AH1755" s="1" t="str">
        <f t="shared" si="462"/>
        <v/>
      </c>
      <c r="AI1755" s="1" t="str">
        <f t="shared" si="463"/>
        <v/>
      </c>
      <c r="AV1755" s="8" t="str">
        <f t="shared" si="466"/>
        <v/>
      </c>
      <c r="AW1755" s="2" t="str">
        <f t="shared" si="464"/>
        <v/>
      </c>
      <c r="AX1755" s="3"/>
      <c r="AY1755" s="2" t="str">
        <f t="shared" si="465"/>
        <v/>
      </c>
      <c r="AZ1755" s="3"/>
      <c r="BA1755" s="3"/>
      <c r="BB1755" s="3"/>
      <c r="BC1755" s="3"/>
      <c r="BD1755" s="3"/>
    </row>
    <row r="1756" spans="22:56" x14ac:dyDescent="0.25">
      <c r="V1756" s="1" t="str">
        <f t="shared" si="451"/>
        <v/>
      </c>
      <c r="X1756" s="1" t="str">
        <f t="shared" si="452"/>
        <v/>
      </c>
      <c r="Y1756" s="1" t="str">
        <f t="shared" si="453"/>
        <v/>
      </c>
      <c r="Z1756" s="1" t="str">
        <f t="shared" si="454"/>
        <v/>
      </c>
      <c r="AA1756" s="1" t="str">
        <f t="shared" si="455"/>
        <v/>
      </c>
      <c r="AB1756" s="1" t="str">
        <f t="shared" si="456"/>
        <v/>
      </c>
      <c r="AC1756" s="1" t="str">
        <f t="shared" si="457"/>
        <v/>
      </c>
      <c r="AD1756" s="1" t="str">
        <f t="shared" si="458"/>
        <v/>
      </c>
      <c r="AE1756" s="1" t="str">
        <f t="shared" si="459"/>
        <v/>
      </c>
      <c r="AF1756" s="1" t="str">
        <f t="shared" si="460"/>
        <v/>
      </c>
      <c r="AG1756" s="1" t="str">
        <f t="shared" si="461"/>
        <v/>
      </c>
      <c r="AH1756" s="1" t="str">
        <f t="shared" si="462"/>
        <v/>
      </c>
      <c r="AI1756" s="1" t="str">
        <f t="shared" si="463"/>
        <v/>
      </c>
      <c r="AV1756" s="8" t="str">
        <f t="shared" si="466"/>
        <v/>
      </c>
      <c r="AW1756" s="2" t="str">
        <f t="shared" si="464"/>
        <v/>
      </c>
      <c r="AX1756" s="3"/>
      <c r="AY1756" s="2" t="str">
        <f t="shared" si="465"/>
        <v/>
      </c>
      <c r="AZ1756" s="3"/>
      <c r="BA1756" s="3"/>
      <c r="BB1756" s="3"/>
      <c r="BC1756" s="3"/>
      <c r="BD1756" s="3"/>
    </row>
    <row r="1757" spans="22:56" x14ac:dyDescent="0.25">
      <c r="V1757" s="1" t="str">
        <f t="shared" si="451"/>
        <v/>
      </c>
      <c r="X1757" s="1" t="str">
        <f t="shared" si="452"/>
        <v/>
      </c>
      <c r="Y1757" s="1" t="str">
        <f t="shared" si="453"/>
        <v/>
      </c>
      <c r="Z1757" s="1" t="str">
        <f t="shared" si="454"/>
        <v/>
      </c>
      <c r="AA1757" s="1" t="str">
        <f t="shared" si="455"/>
        <v/>
      </c>
      <c r="AB1757" s="1" t="str">
        <f t="shared" si="456"/>
        <v/>
      </c>
      <c r="AC1757" s="1" t="str">
        <f t="shared" si="457"/>
        <v/>
      </c>
      <c r="AD1757" s="1" t="str">
        <f t="shared" si="458"/>
        <v/>
      </c>
      <c r="AE1757" s="1" t="str">
        <f t="shared" si="459"/>
        <v/>
      </c>
      <c r="AF1757" s="1" t="str">
        <f t="shared" si="460"/>
        <v/>
      </c>
      <c r="AG1757" s="1" t="str">
        <f t="shared" si="461"/>
        <v/>
      </c>
      <c r="AH1757" s="1" t="str">
        <f t="shared" si="462"/>
        <v/>
      </c>
      <c r="AI1757" s="1" t="str">
        <f t="shared" si="463"/>
        <v/>
      </c>
      <c r="AV1757" s="8" t="str">
        <f t="shared" si="466"/>
        <v/>
      </c>
      <c r="AW1757" s="2" t="str">
        <f t="shared" si="464"/>
        <v/>
      </c>
      <c r="AX1757" s="3"/>
      <c r="AY1757" s="2" t="str">
        <f t="shared" si="465"/>
        <v/>
      </c>
      <c r="AZ1757" s="3"/>
      <c r="BA1757" s="3"/>
      <c r="BB1757" s="3"/>
      <c r="BC1757" s="3"/>
      <c r="BD1757" s="3"/>
    </row>
    <row r="1758" spans="22:56" x14ac:dyDescent="0.25">
      <c r="V1758" s="1" t="str">
        <f t="shared" si="451"/>
        <v/>
      </c>
      <c r="X1758" s="1" t="str">
        <f t="shared" si="452"/>
        <v/>
      </c>
      <c r="Y1758" s="1" t="str">
        <f t="shared" si="453"/>
        <v/>
      </c>
      <c r="Z1758" s="1" t="str">
        <f t="shared" si="454"/>
        <v/>
      </c>
      <c r="AA1758" s="1" t="str">
        <f t="shared" si="455"/>
        <v/>
      </c>
      <c r="AB1758" s="1" t="str">
        <f t="shared" si="456"/>
        <v/>
      </c>
      <c r="AC1758" s="1" t="str">
        <f t="shared" si="457"/>
        <v/>
      </c>
      <c r="AD1758" s="1" t="str">
        <f t="shared" si="458"/>
        <v/>
      </c>
      <c r="AE1758" s="1" t="str">
        <f t="shared" si="459"/>
        <v/>
      </c>
      <c r="AF1758" s="1" t="str">
        <f t="shared" si="460"/>
        <v/>
      </c>
      <c r="AG1758" s="1" t="str">
        <f t="shared" si="461"/>
        <v/>
      </c>
      <c r="AH1758" s="1" t="str">
        <f t="shared" si="462"/>
        <v/>
      </c>
      <c r="AI1758" s="1" t="str">
        <f t="shared" si="463"/>
        <v/>
      </c>
      <c r="AV1758" s="8" t="str">
        <f t="shared" si="466"/>
        <v/>
      </c>
      <c r="AW1758" s="2" t="str">
        <f t="shared" si="464"/>
        <v/>
      </c>
      <c r="AX1758" s="3"/>
      <c r="AY1758" s="2" t="str">
        <f t="shared" si="465"/>
        <v/>
      </c>
      <c r="AZ1758" s="3"/>
      <c r="BA1758" s="3"/>
      <c r="BB1758" s="3"/>
      <c r="BC1758" s="3"/>
      <c r="BD1758" s="3"/>
    </row>
    <row r="1759" spans="22:56" x14ac:dyDescent="0.25">
      <c r="V1759" s="1" t="str">
        <f t="shared" si="451"/>
        <v/>
      </c>
      <c r="X1759" s="1" t="str">
        <f t="shared" si="452"/>
        <v/>
      </c>
      <c r="Y1759" s="1" t="str">
        <f t="shared" si="453"/>
        <v/>
      </c>
      <c r="Z1759" s="1" t="str">
        <f t="shared" si="454"/>
        <v/>
      </c>
      <c r="AA1759" s="1" t="str">
        <f t="shared" si="455"/>
        <v/>
      </c>
      <c r="AB1759" s="1" t="str">
        <f t="shared" si="456"/>
        <v/>
      </c>
      <c r="AC1759" s="1" t="str">
        <f t="shared" si="457"/>
        <v/>
      </c>
      <c r="AD1759" s="1" t="str">
        <f t="shared" si="458"/>
        <v/>
      </c>
      <c r="AE1759" s="1" t="str">
        <f t="shared" si="459"/>
        <v/>
      </c>
      <c r="AF1759" s="1" t="str">
        <f t="shared" si="460"/>
        <v/>
      </c>
      <c r="AG1759" s="1" t="str">
        <f t="shared" si="461"/>
        <v/>
      </c>
      <c r="AH1759" s="1" t="str">
        <f t="shared" si="462"/>
        <v/>
      </c>
      <c r="AI1759" s="1" t="str">
        <f t="shared" si="463"/>
        <v/>
      </c>
      <c r="AV1759" s="8" t="str">
        <f t="shared" si="466"/>
        <v/>
      </c>
      <c r="AW1759" s="2" t="str">
        <f t="shared" si="464"/>
        <v/>
      </c>
      <c r="AX1759" s="3"/>
      <c r="AY1759" s="2" t="str">
        <f t="shared" si="465"/>
        <v/>
      </c>
      <c r="AZ1759" s="3"/>
      <c r="BA1759" s="3"/>
      <c r="BB1759" s="3"/>
      <c r="BC1759" s="3"/>
      <c r="BD1759" s="3"/>
    </row>
    <row r="1760" spans="22:56" x14ac:dyDescent="0.25">
      <c r="V1760" s="1" t="str">
        <f t="shared" si="451"/>
        <v/>
      </c>
      <c r="X1760" s="1" t="str">
        <f t="shared" si="452"/>
        <v/>
      </c>
      <c r="Y1760" s="1" t="str">
        <f t="shared" si="453"/>
        <v/>
      </c>
      <c r="Z1760" s="1" t="str">
        <f t="shared" si="454"/>
        <v/>
      </c>
      <c r="AA1760" s="1" t="str">
        <f t="shared" si="455"/>
        <v/>
      </c>
      <c r="AB1760" s="1" t="str">
        <f t="shared" si="456"/>
        <v/>
      </c>
      <c r="AC1760" s="1" t="str">
        <f t="shared" si="457"/>
        <v/>
      </c>
      <c r="AD1760" s="1" t="str">
        <f t="shared" si="458"/>
        <v/>
      </c>
      <c r="AE1760" s="1" t="str">
        <f t="shared" si="459"/>
        <v/>
      </c>
      <c r="AF1760" s="1" t="str">
        <f t="shared" si="460"/>
        <v/>
      </c>
      <c r="AG1760" s="1" t="str">
        <f t="shared" si="461"/>
        <v/>
      </c>
      <c r="AH1760" s="1" t="str">
        <f t="shared" si="462"/>
        <v/>
      </c>
      <c r="AI1760" s="1" t="str">
        <f t="shared" si="463"/>
        <v/>
      </c>
      <c r="AV1760" s="8" t="str">
        <f t="shared" si="466"/>
        <v/>
      </c>
      <c r="AW1760" s="2" t="str">
        <f t="shared" si="464"/>
        <v/>
      </c>
      <c r="AX1760" s="3"/>
      <c r="AY1760" s="2" t="str">
        <f t="shared" si="465"/>
        <v/>
      </c>
      <c r="AZ1760" s="3"/>
      <c r="BA1760" s="3"/>
      <c r="BB1760" s="3"/>
      <c r="BC1760" s="3"/>
      <c r="BD1760" s="3"/>
    </row>
    <row r="1761" spans="22:56" x14ac:dyDescent="0.25">
      <c r="V1761" s="1" t="str">
        <f t="shared" si="451"/>
        <v/>
      </c>
      <c r="X1761" s="1" t="str">
        <f t="shared" si="452"/>
        <v/>
      </c>
      <c r="Y1761" s="1" t="str">
        <f t="shared" si="453"/>
        <v/>
      </c>
      <c r="Z1761" s="1" t="str">
        <f t="shared" si="454"/>
        <v/>
      </c>
      <c r="AA1761" s="1" t="str">
        <f t="shared" si="455"/>
        <v/>
      </c>
      <c r="AB1761" s="1" t="str">
        <f t="shared" si="456"/>
        <v/>
      </c>
      <c r="AC1761" s="1" t="str">
        <f t="shared" si="457"/>
        <v/>
      </c>
      <c r="AD1761" s="1" t="str">
        <f t="shared" si="458"/>
        <v/>
      </c>
      <c r="AE1761" s="1" t="str">
        <f t="shared" si="459"/>
        <v/>
      </c>
      <c r="AF1761" s="1" t="str">
        <f t="shared" si="460"/>
        <v/>
      </c>
      <c r="AG1761" s="1" t="str">
        <f t="shared" si="461"/>
        <v/>
      </c>
      <c r="AH1761" s="1" t="str">
        <f t="shared" si="462"/>
        <v/>
      </c>
      <c r="AI1761" s="1" t="str">
        <f t="shared" si="463"/>
        <v/>
      </c>
      <c r="AV1761" s="8" t="str">
        <f t="shared" si="466"/>
        <v/>
      </c>
      <c r="AW1761" s="2" t="str">
        <f t="shared" si="464"/>
        <v/>
      </c>
      <c r="AX1761" s="3"/>
      <c r="AY1761" s="2" t="str">
        <f t="shared" si="465"/>
        <v/>
      </c>
      <c r="AZ1761" s="3"/>
      <c r="BA1761" s="3"/>
      <c r="BB1761" s="3"/>
      <c r="BC1761" s="3"/>
      <c r="BD1761" s="3"/>
    </row>
    <row r="1762" spans="22:56" x14ac:dyDescent="0.25">
      <c r="V1762" s="1" t="str">
        <f t="shared" si="451"/>
        <v/>
      </c>
      <c r="X1762" s="1" t="str">
        <f t="shared" si="452"/>
        <v/>
      </c>
      <c r="Y1762" s="1" t="str">
        <f t="shared" si="453"/>
        <v/>
      </c>
      <c r="Z1762" s="1" t="str">
        <f t="shared" si="454"/>
        <v/>
      </c>
      <c r="AA1762" s="1" t="str">
        <f t="shared" si="455"/>
        <v/>
      </c>
      <c r="AB1762" s="1" t="str">
        <f t="shared" si="456"/>
        <v/>
      </c>
      <c r="AC1762" s="1" t="str">
        <f t="shared" si="457"/>
        <v/>
      </c>
      <c r="AD1762" s="1" t="str">
        <f t="shared" si="458"/>
        <v/>
      </c>
      <c r="AE1762" s="1" t="str">
        <f t="shared" si="459"/>
        <v/>
      </c>
      <c r="AF1762" s="1" t="str">
        <f t="shared" si="460"/>
        <v/>
      </c>
      <c r="AG1762" s="1" t="str">
        <f t="shared" si="461"/>
        <v/>
      </c>
      <c r="AH1762" s="1" t="str">
        <f t="shared" si="462"/>
        <v/>
      </c>
      <c r="AI1762" s="1" t="str">
        <f t="shared" si="463"/>
        <v/>
      </c>
      <c r="AV1762" s="8" t="str">
        <f t="shared" si="466"/>
        <v/>
      </c>
      <c r="AW1762" s="2" t="str">
        <f t="shared" si="464"/>
        <v/>
      </c>
      <c r="AX1762" s="3"/>
      <c r="AY1762" s="2" t="str">
        <f t="shared" si="465"/>
        <v/>
      </c>
      <c r="AZ1762" s="3"/>
      <c r="BA1762" s="3"/>
      <c r="BB1762" s="3"/>
      <c r="BC1762" s="3"/>
      <c r="BD1762" s="3"/>
    </row>
    <row r="1763" spans="22:56" x14ac:dyDescent="0.25">
      <c r="V1763" s="1" t="str">
        <f t="shared" si="451"/>
        <v/>
      </c>
      <c r="X1763" s="1" t="str">
        <f t="shared" si="452"/>
        <v/>
      </c>
      <c r="Y1763" s="1" t="str">
        <f t="shared" si="453"/>
        <v/>
      </c>
      <c r="Z1763" s="1" t="str">
        <f t="shared" si="454"/>
        <v/>
      </c>
      <c r="AA1763" s="1" t="str">
        <f t="shared" si="455"/>
        <v/>
      </c>
      <c r="AB1763" s="1" t="str">
        <f t="shared" si="456"/>
        <v/>
      </c>
      <c r="AC1763" s="1" t="str">
        <f t="shared" si="457"/>
        <v/>
      </c>
      <c r="AD1763" s="1" t="str">
        <f t="shared" si="458"/>
        <v/>
      </c>
      <c r="AE1763" s="1" t="str">
        <f t="shared" si="459"/>
        <v/>
      </c>
      <c r="AF1763" s="1" t="str">
        <f t="shared" si="460"/>
        <v/>
      </c>
      <c r="AG1763" s="1" t="str">
        <f t="shared" si="461"/>
        <v/>
      </c>
      <c r="AH1763" s="1" t="str">
        <f t="shared" si="462"/>
        <v/>
      </c>
      <c r="AI1763" s="1" t="str">
        <f t="shared" si="463"/>
        <v/>
      </c>
      <c r="AV1763" s="8" t="str">
        <f t="shared" si="466"/>
        <v/>
      </c>
      <c r="AW1763" s="2" t="str">
        <f t="shared" si="464"/>
        <v/>
      </c>
      <c r="AX1763" s="3"/>
      <c r="AY1763" s="2" t="str">
        <f t="shared" si="465"/>
        <v/>
      </c>
      <c r="AZ1763" s="3"/>
      <c r="BA1763" s="3"/>
      <c r="BB1763" s="3"/>
      <c r="BC1763" s="3"/>
      <c r="BD1763" s="3"/>
    </row>
    <row r="1764" spans="22:56" x14ac:dyDescent="0.25">
      <c r="V1764" s="1" t="str">
        <f t="shared" si="451"/>
        <v/>
      </c>
      <c r="X1764" s="1" t="str">
        <f t="shared" si="452"/>
        <v/>
      </c>
      <c r="Y1764" s="1" t="str">
        <f t="shared" si="453"/>
        <v/>
      </c>
      <c r="Z1764" s="1" t="str">
        <f t="shared" si="454"/>
        <v/>
      </c>
      <c r="AA1764" s="1" t="str">
        <f t="shared" si="455"/>
        <v/>
      </c>
      <c r="AB1764" s="1" t="str">
        <f t="shared" si="456"/>
        <v/>
      </c>
      <c r="AC1764" s="1" t="str">
        <f t="shared" si="457"/>
        <v/>
      </c>
      <c r="AD1764" s="1" t="str">
        <f t="shared" si="458"/>
        <v/>
      </c>
      <c r="AE1764" s="1" t="str">
        <f t="shared" si="459"/>
        <v/>
      </c>
      <c r="AF1764" s="1" t="str">
        <f t="shared" si="460"/>
        <v/>
      </c>
      <c r="AG1764" s="1" t="str">
        <f t="shared" si="461"/>
        <v/>
      </c>
      <c r="AH1764" s="1" t="str">
        <f t="shared" si="462"/>
        <v/>
      </c>
      <c r="AI1764" s="1" t="str">
        <f t="shared" si="463"/>
        <v/>
      </c>
      <c r="AV1764" s="8" t="str">
        <f t="shared" si="466"/>
        <v/>
      </c>
      <c r="AW1764" s="2" t="str">
        <f t="shared" si="464"/>
        <v/>
      </c>
      <c r="AX1764" s="3"/>
      <c r="AY1764" s="2" t="str">
        <f t="shared" si="465"/>
        <v/>
      </c>
      <c r="AZ1764" s="3"/>
      <c r="BA1764" s="3"/>
      <c r="BB1764" s="3"/>
      <c r="BC1764" s="3"/>
      <c r="BD1764" s="3"/>
    </row>
    <row r="1765" spans="22:56" x14ac:dyDescent="0.25">
      <c r="V1765" s="1" t="str">
        <f t="shared" si="451"/>
        <v/>
      </c>
      <c r="X1765" s="1" t="str">
        <f t="shared" si="452"/>
        <v/>
      </c>
      <c r="Y1765" s="1" t="str">
        <f t="shared" si="453"/>
        <v/>
      </c>
      <c r="Z1765" s="1" t="str">
        <f t="shared" si="454"/>
        <v/>
      </c>
      <c r="AA1765" s="1" t="str">
        <f t="shared" si="455"/>
        <v/>
      </c>
      <c r="AB1765" s="1" t="str">
        <f t="shared" si="456"/>
        <v/>
      </c>
      <c r="AC1765" s="1" t="str">
        <f t="shared" si="457"/>
        <v/>
      </c>
      <c r="AD1765" s="1" t="str">
        <f t="shared" si="458"/>
        <v/>
      </c>
      <c r="AE1765" s="1" t="str">
        <f t="shared" si="459"/>
        <v/>
      </c>
      <c r="AF1765" s="1" t="str">
        <f t="shared" si="460"/>
        <v/>
      </c>
      <c r="AG1765" s="1" t="str">
        <f t="shared" si="461"/>
        <v/>
      </c>
      <c r="AH1765" s="1" t="str">
        <f t="shared" si="462"/>
        <v/>
      </c>
      <c r="AI1765" s="1" t="str">
        <f t="shared" si="463"/>
        <v/>
      </c>
      <c r="AV1765" s="8" t="str">
        <f t="shared" si="466"/>
        <v/>
      </c>
      <c r="AW1765" s="2" t="str">
        <f t="shared" si="464"/>
        <v/>
      </c>
      <c r="AX1765" s="3"/>
      <c r="AY1765" s="2" t="str">
        <f t="shared" si="465"/>
        <v/>
      </c>
      <c r="AZ1765" s="3"/>
      <c r="BA1765" s="3"/>
      <c r="BB1765" s="3"/>
      <c r="BC1765" s="3"/>
      <c r="BD1765" s="3"/>
    </row>
    <row r="1766" spans="22:56" x14ac:dyDescent="0.25">
      <c r="V1766" s="1" t="str">
        <f t="shared" si="451"/>
        <v/>
      </c>
      <c r="X1766" s="1" t="str">
        <f t="shared" si="452"/>
        <v/>
      </c>
      <c r="Y1766" s="1" t="str">
        <f t="shared" si="453"/>
        <v/>
      </c>
      <c r="Z1766" s="1" t="str">
        <f t="shared" si="454"/>
        <v/>
      </c>
      <c r="AA1766" s="1" t="str">
        <f t="shared" si="455"/>
        <v/>
      </c>
      <c r="AB1766" s="1" t="str">
        <f t="shared" si="456"/>
        <v/>
      </c>
      <c r="AC1766" s="1" t="str">
        <f t="shared" si="457"/>
        <v/>
      </c>
      <c r="AD1766" s="1" t="str">
        <f t="shared" si="458"/>
        <v/>
      </c>
      <c r="AE1766" s="1" t="str">
        <f t="shared" si="459"/>
        <v/>
      </c>
      <c r="AF1766" s="1" t="str">
        <f t="shared" si="460"/>
        <v/>
      </c>
      <c r="AG1766" s="1" t="str">
        <f t="shared" si="461"/>
        <v/>
      </c>
      <c r="AH1766" s="1" t="str">
        <f t="shared" si="462"/>
        <v/>
      </c>
      <c r="AI1766" s="1" t="str">
        <f t="shared" si="463"/>
        <v/>
      </c>
      <c r="AV1766" s="8" t="str">
        <f t="shared" si="466"/>
        <v/>
      </c>
      <c r="AW1766" s="2" t="str">
        <f t="shared" si="464"/>
        <v/>
      </c>
      <c r="AX1766" s="3"/>
      <c r="AY1766" s="2" t="str">
        <f t="shared" si="465"/>
        <v/>
      </c>
      <c r="AZ1766" s="3"/>
      <c r="BA1766" s="3"/>
      <c r="BB1766" s="3"/>
      <c r="BC1766" s="3"/>
      <c r="BD1766" s="3"/>
    </row>
    <row r="1767" spans="22:56" x14ac:dyDescent="0.25">
      <c r="V1767" s="1" t="str">
        <f t="shared" si="451"/>
        <v/>
      </c>
      <c r="X1767" s="1" t="str">
        <f t="shared" si="452"/>
        <v/>
      </c>
      <c r="Y1767" s="1" t="str">
        <f t="shared" si="453"/>
        <v/>
      </c>
      <c r="Z1767" s="1" t="str">
        <f t="shared" si="454"/>
        <v/>
      </c>
      <c r="AA1767" s="1" t="str">
        <f t="shared" si="455"/>
        <v/>
      </c>
      <c r="AB1767" s="1" t="str">
        <f t="shared" si="456"/>
        <v/>
      </c>
      <c r="AC1767" s="1" t="str">
        <f t="shared" si="457"/>
        <v/>
      </c>
      <c r="AD1767" s="1" t="str">
        <f t="shared" si="458"/>
        <v/>
      </c>
      <c r="AE1767" s="1" t="str">
        <f t="shared" si="459"/>
        <v/>
      </c>
      <c r="AF1767" s="1" t="str">
        <f t="shared" si="460"/>
        <v/>
      </c>
      <c r="AG1767" s="1" t="str">
        <f t="shared" si="461"/>
        <v/>
      </c>
      <c r="AH1767" s="1" t="str">
        <f t="shared" si="462"/>
        <v/>
      </c>
      <c r="AI1767" s="1" t="str">
        <f t="shared" si="463"/>
        <v/>
      </c>
      <c r="AV1767" s="8" t="str">
        <f t="shared" si="466"/>
        <v/>
      </c>
      <c r="AW1767" s="2" t="str">
        <f t="shared" si="464"/>
        <v/>
      </c>
      <c r="AX1767" s="3"/>
      <c r="AY1767" s="2" t="str">
        <f t="shared" si="465"/>
        <v/>
      </c>
      <c r="AZ1767" s="3"/>
      <c r="BA1767" s="3"/>
      <c r="BB1767" s="3"/>
      <c r="BC1767" s="3"/>
      <c r="BD1767" s="3"/>
    </row>
    <row r="1768" spans="22:56" x14ac:dyDescent="0.25">
      <c r="V1768" s="1" t="str">
        <f t="shared" si="451"/>
        <v/>
      </c>
      <c r="X1768" s="1" t="str">
        <f t="shared" si="452"/>
        <v/>
      </c>
      <c r="Y1768" s="1" t="str">
        <f t="shared" si="453"/>
        <v/>
      </c>
      <c r="Z1768" s="1" t="str">
        <f t="shared" si="454"/>
        <v/>
      </c>
      <c r="AA1768" s="1" t="str">
        <f t="shared" si="455"/>
        <v/>
      </c>
      <c r="AB1768" s="1" t="str">
        <f t="shared" si="456"/>
        <v/>
      </c>
      <c r="AC1768" s="1" t="str">
        <f t="shared" si="457"/>
        <v/>
      </c>
      <c r="AD1768" s="1" t="str">
        <f t="shared" si="458"/>
        <v/>
      </c>
      <c r="AE1768" s="1" t="str">
        <f t="shared" si="459"/>
        <v/>
      </c>
      <c r="AF1768" s="1" t="str">
        <f t="shared" si="460"/>
        <v/>
      </c>
      <c r="AG1768" s="1" t="str">
        <f t="shared" si="461"/>
        <v/>
      </c>
      <c r="AH1768" s="1" t="str">
        <f t="shared" si="462"/>
        <v/>
      </c>
      <c r="AI1768" s="1" t="str">
        <f t="shared" si="463"/>
        <v/>
      </c>
      <c r="AV1768" s="8" t="str">
        <f t="shared" si="466"/>
        <v/>
      </c>
      <c r="AW1768" s="2" t="str">
        <f t="shared" si="464"/>
        <v/>
      </c>
      <c r="AX1768" s="3"/>
      <c r="AY1768" s="2" t="str">
        <f t="shared" si="465"/>
        <v/>
      </c>
      <c r="AZ1768" s="3"/>
      <c r="BA1768" s="3"/>
      <c r="BB1768" s="3"/>
      <c r="BC1768" s="3"/>
      <c r="BD1768" s="3"/>
    </row>
    <row r="1769" spans="22:56" x14ac:dyDescent="0.25">
      <c r="V1769" s="1" t="str">
        <f t="shared" si="451"/>
        <v/>
      </c>
      <c r="X1769" s="1" t="str">
        <f t="shared" si="452"/>
        <v/>
      </c>
      <c r="Y1769" s="1" t="str">
        <f t="shared" si="453"/>
        <v/>
      </c>
      <c r="Z1769" s="1" t="str">
        <f t="shared" si="454"/>
        <v/>
      </c>
      <c r="AA1769" s="1" t="str">
        <f t="shared" si="455"/>
        <v/>
      </c>
      <c r="AB1769" s="1" t="str">
        <f t="shared" si="456"/>
        <v/>
      </c>
      <c r="AC1769" s="1" t="str">
        <f t="shared" si="457"/>
        <v/>
      </c>
      <c r="AD1769" s="1" t="str">
        <f t="shared" si="458"/>
        <v/>
      </c>
      <c r="AE1769" s="1" t="str">
        <f t="shared" si="459"/>
        <v/>
      </c>
      <c r="AF1769" s="1" t="str">
        <f t="shared" si="460"/>
        <v/>
      </c>
      <c r="AG1769" s="1" t="str">
        <f t="shared" si="461"/>
        <v/>
      </c>
      <c r="AH1769" s="1" t="str">
        <f t="shared" si="462"/>
        <v/>
      </c>
      <c r="AI1769" s="1" t="str">
        <f t="shared" si="463"/>
        <v/>
      </c>
      <c r="AV1769" s="8" t="str">
        <f t="shared" si="466"/>
        <v/>
      </c>
      <c r="AW1769" s="2" t="str">
        <f t="shared" si="464"/>
        <v/>
      </c>
      <c r="AX1769" s="3"/>
      <c r="AY1769" s="2" t="str">
        <f t="shared" si="465"/>
        <v/>
      </c>
      <c r="AZ1769" s="3"/>
      <c r="BA1769" s="3"/>
      <c r="BB1769" s="3"/>
      <c r="BC1769" s="3"/>
      <c r="BD1769" s="3"/>
    </row>
    <row r="1770" spans="22:56" x14ac:dyDescent="0.25">
      <c r="V1770" s="1" t="str">
        <f t="shared" si="451"/>
        <v/>
      </c>
      <c r="X1770" s="1" t="str">
        <f t="shared" si="452"/>
        <v/>
      </c>
      <c r="Y1770" s="1" t="str">
        <f t="shared" si="453"/>
        <v/>
      </c>
      <c r="Z1770" s="1" t="str">
        <f t="shared" si="454"/>
        <v/>
      </c>
      <c r="AA1770" s="1" t="str">
        <f t="shared" si="455"/>
        <v/>
      </c>
      <c r="AB1770" s="1" t="str">
        <f t="shared" si="456"/>
        <v/>
      </c>
      <c r="AC1770" s="1" t="str">
        <f t="shared" si="457"/>
        <v/>
      </c>
      <c r="AD1770" s="1" t="str">
        <f t="shared" si="458"/>
        <v/>
      </c>
      <c r="AE1770" s="1" t="str">
        <f t="shared" si="459"/>
        <v/>
      </c>
      <c r="AF1770" s="1" t="str">
        <f t="shared" si="460"/>
        <v/>
      </c>
      <c r="AG1770" s="1" t="str">
        <f t="shared" si="461"/>
        <v/>
      </c>
      <c r="AH1770" s="1" t="str">
        <f t="shared" si="462"/>
        <v/>
      </c>
      <c r="AI1770" s="1" t="str">
        <f t="shared" si="463"/>
        <v/>
      </c>
      <c r="AV1770" s="8" t="str">
        <f t="shared" si="466"/>
        <v/>
      </c>
      <c r="AW1770" s="2" t="str">
        <f t="shared" si="464"/>
        <v/>
      </c>
      <c r="AX1770" s="3"/>
      <c r="AY1770" s="2" t="str">
        <f t="shared" si="465"/>
        <v/>
      </c>
      <c r="AZ1770" s="3"/>
      <c r="BA1770" s="3"/>
      <c r="BB1770" s="3"/>
      <c r="BC1770" s="3"/>
      <c r="BD1770" s="3"/>
    </row>
    <row r="1771" spans="22:56" x14ac:dyDescent="0.25">
      <c r="V1771" s="1" t="str">
        <f t="shared" si="451"/>
        <v/>
      </c>
      <c r="X1771" s="1" t="str">
        <f t="shared" si="452"/>
        <v/>
      </c>
      <c r="Y1771" s="1" t="str">
        <f t="shared" si="453"/>
        <v/>
      </c>
      <c r="Z1771" s="1" t="str">
        <f t="shared" si="454"/>
        <v/>
      </c>
      <c r="AA1771" s="1" t="str">
        <f t="shared" si="455"/>
        <v/>
      </c>
      <c r="AB1771" s="1" t="str">
        <f t="shared" si="456"/>
        <v/>
      </c>
      <c r="AC1771" s="1" t="str">
        <f t="shared" si="457"/>
        <v/>
      </c>
      <c r="AD1771" s="1" t="str">
        <f t="shared" si="458"/>
        <v/>
      </c>
      <c r="AE1771" s="1" t="str">
        <f t="shared" si="459"/>
        <v/>
      </c>
      <c r="AF1771" s="1" t="str">
        <f t="shared" si="460"/>
        <v/>
      </c>
      <c r="AG1771" s="1" t="str">
        <f t="shared" si="461"/>
        <v/>
      </c>
      <c r="AH1771" s="1" t="str">
        <f t="shared" si="462"/>
        <v/>
      </c>
      <c r="AI1771" s="1" t="str">
        <f t="shared" si="463"/>
        <v/>
      </c>
      <c r="AV1771" s="8" t="str">
        <f t="shared" si="466"/>
        <v/>
      </c>
      <c r="AW1771" s="2" t="str">
        <f t="shared" si="464"/>
        <v/>
      </c>
      <c r="AX1771" s="3"/>
      <c r="AY1771" s="2" t="str">
        <f t="shared" si="465"/>
        <v/>
      </c>
      <c r="AZ1771" s="3"/>
      <c r="BA1771" s="3"/>
      <c r="BB1771" s="3"/>
      <c r="BC1771" s="3"/>
      <c r="BD1771" s="3"/>
    </row>
    <row r="1772" spans="22:56" x14ac:dyDescent="0.25">
      <c r="V1772" s="1" t="str">
        <f t="shared" si="451"/>
        <v/>
      </c>
      <c r="X1772" s="1" t="str">
        <f t="shared" si="452"/>
        <v/>
      </c>
      <c r="Y1772" s="1" t="str">
        <f t="shared" si="453"/>
        <v/>
      </c>
      <c r="Z1772" s="1" t="str">
        <f t="shared" si="454"/>
        <v/>
      </c>
      <c r="AA1772" s="1" t="str">
        <f t="shared" si="455"/>
        <v/>
      </c>
      <c r="AB1772" s="1" t="str">
        <f t="shared" si="456"/>
        <v/>
      </c>
      <c r="AC1772" s="1" t="str">
        <f t="shared" si="457"/>
        <v/>
      </c>
      <c r="AD1772" s="1" t="str">
        <f t="shared" si="458"/>
        <v/>
      </c>
      <c r="AE1772" s="1" t="str">
        <f t="shared" si="459"/>
        <v/>
      </c>
      <c r="AF1772" s="1" t="str">
        <f t="shared" si="460"/>
        <v/>
      </c>
      <c r="AG1772" s="1" t="str">
        <f t="shared" si="461"/>
        <v/>
      </c>
      <c r="AH1772" s="1" t="str">
        <f t="shared" si="462"/>
        <v/>
      </c>
      <c r="AI1772" s="1" t="str">
        <f t="shared" si="463"/>
        <v/>
      </c>
      <c r="AV1772" s="8" t="str">
        <f t="shared" si="466"/>
        <v/>
      </c>
      <c r="AW1772" s="2" t="str">
        <f t="shared" si="464"/>
        <v/>
      </c>
      <c r="AX1772" s="3"/>
      <c r="AY1772" s="2" t="str">
        <f t="shared" si="465"/>
        <v/>
      </c>
      <c r="AZ1772" s="3"/>
      <c r="BA1772" s="3"/>
      <c r="BB1772" s="3"/>
      <c r="BC1772" s="3"/>
      <c r="BD1772" s="3"/>
    </row>
    <row r="1773" spans="22:56" x14ac:dyDescent="0.25">
      <c r="V1773" s="1" t="str">
        <f t="shared" si="451"/>
        <v/>
      </c>
      <c r="X1773" s="1" t="str">
        <f t="shared" si="452"/>
        <v/>
      </c>
      <c r="Y1773" s="1" t="str">
        <f t="shared" si="453"/>
        <v/>
      </c>
      <c r="Z1773" s="1" t="str">
        <f t="shared" si="454"/>
        <v/>
      </c>
      <c r="AA1773" s="1" t="str">
        <f t="shared" si="455"/>
        <v/>
      </c>
      <c r="AB1773" s="1" t="str">
        <f t="shared" si="456"/>
        <v/>
      </c>
      <c r="AC1773" s="1" t="str">
        <f t="shared" si="457"/>
        <v/>
      </c>
      <c r="AD1773" s="1" t="str">
        <f t="shared" si="458"/>
        <v/>
      </c>
      <c r="AE1773" s="1" t="str">
        <f t="shared" si="459"/>
        <v/>
      </c>
      <c r="AF1773" s="1" t="str">
        <f t="shared" si="460"/>
        <v/>
      </c>
      <c r="AG1773" s="1" t="str">
        <f t="shared" si="461"/>
        <v/>
      </c>
      <c r="AH1773" s="1" t="str">
        <f t="shared" si="462"/>
        <v/>
      </c>
      <c r="AI1773" s="1" t="str">
        <f t="shared" si="463"/>
        <v/>
      </c>
      <c r="AV1773" s="8" t="str">
        <f t="shared" si="466"/>
        <v/>
      </c>
      <c r="AW1773" s="2" t="str">
        <f t="shared" si="464"/>
        <v/>
      </c>
      <c r="AX1773" s="3"/>
      <c r="AY1773" s="2" t="str">
        <f t="shared" si="465"/>
        <v/>
      </c>
      <c r="AZ1773" s="3"/>
      <c r="BA1773" s="3"/>
      <c r="BB1773" s="3"/>
      <c r="BC1773" s="3"/>
      <c r="BD1773" s="3"/>
    </row>
    <row r="1774" spans="22:56" x14ac:dyDescent="0.25">
      <c r="V1774" s="1" t="str">
        <f t="shared" si="451"/>
        <v/>
      </c>
      <c r="X1774" s="1" t="str">
        <f t="shared" si="452"/>
        <v/>
      </c>
      <c r="Y1774" s="1" t="str">
        <f t="shared" si="453"/>
        <v/>
      </c>
      <c r="Z1774" s="1" t="str">
        <f t="shared" si="454"/>
        <v/>
      </c>
      <c r="AA1774" s="1" t="str">
        <f t="shared" si="455"/>
        <v/>
      </c>
      <c r="AB1774" s="1" t="str">
        <f t="shared" si="456"/>
        <v/>
      </c>
      <c r="AC1774" s="1" t="str">
        <f t="shared" si="457"/>
        <v/>
      </c>
      <c r="AD1774" s="1" t="str">
        <f t="shared" si="458"/>
        <v/>
      </c>
      <c r="AE1774" s="1" t="str">
        <f t="shared" si="459"/>
        <v/>
      </c>
      <c r="AF1774" s="1" t="str">
        <f t="shared" si="460"/>
        <v/>
      </c>
      <c r="AG1774" s="1" t="str">
        <f t="shared" si="461"/>
        <v/>
      </c>
      <c r="AH1774" s="1" t="str">
        <f t="shared" si="462"/>
        <v/>
      </c>
      <c r="AI1774" s="1" t="str">
        <f t="shared" si="463"/>
        <v/>
      </c>
      <c r="AV1774" s="8" t="str">
        <f t="shared" si="466"/>
        <v/>
      </c>
      <c r="AW1774" s="2" t="str">
        <f t="shared" si="464"/>
        <v/>
      </c>
      <c r="AX1774" s="3"/>
      <c r="AY1774" s="2" t="str">
        <f t="shared" si="465"/>
        <v/>
      </c>
      <c r="AZ1774" s="3"/>
      <c r="BA1774" s="3"/>
      <c r="BB1774" s="3"/>
      <c r="BC1774" s="3"/>
      <c r="BD1774" s="3"/>
    </row>
    <row r="1775" spans="22:56" x14ac:dyDescent="0.25">
      <c r="V1775" s="1" t="str">
        <f t="shared" si="451"/>
        <v/>
      </c>
      <c r="X1775" s="1" t="str">
        <f t="shared" si="452"/>
        <v/>
      </c>
      <c r="Y1775" s="1" t="str">
        <f t="shared" si="453"/>
        <v/>
      </c>
      <c r="Z1775" s="1" t="str">
        <f t="shared" si="454"/>
        <v/>
      </c>
      <c r="AA1775" s="1" t="str">
        <f t="shared" si="455"/>
        <v/>
      </c>
      <c r="AB1775" s="1" t="str">
        <f t="shared" si="456"/>
        <v/>
      </c>
      <c r="AC1775" s="1" t="str">
        <f t="shared" si="457"/>
        <v/>
      </c>
      <c r="AD1775" s="1" t="str">
        <f t="shared" si="458"/>
        <v/>
      </c>
      <c r="AE1775" s="1" t="str">
        <f t="shared" si="459"/>
        <v/>
      </c>
      <c r="AF1775" s="1" t="str">
        <f t="shared" si="460"/>
        <v/>
      </c>
      <c r="AG1775" s="1" t="str">
        <f t="shared" si="461"/>
        <v/>
      </c>
      <c r="AH1775" s="1" t="str">
        <f t="shared" si="462"/>
        <v/>
      </c>
      <c r="AI1775" s="1" t="str">
        <f t="shared" si="463"/>
        <v/>
      </c>
      <c r="AV1775" s="8" t="str">
        <f t="shared" si="466"/>
        <v/>
      </c>
      <c r="AW1775" s="2" t="str">
        <f t="shared" si="464"/>
        <v/>
      </c>
      <c r="AX1775" s="3"/>
      <c r="AY1775" s="2" t="str">
        <f t="shared" si="465"/>
        <v/>
      </c>
      <c r="AZ1775" s="3"/>
      <c r="BA1775" s="3"/>
      <c r="BB1775" s="3"/>
      <c r="BC1775" s="3"/>
      <c r="BD1775" s="3"/>
    </row>
    <row r="1776" spans="22:56" x14ac:dyDescent="0.25">
      <c r="V1776" s="1" t="str">
        <f t="shared" ref="V1776:V1839" si="467">IF(AV1744&lt;&gt;"","(","")</f>
        <v/>
      </c>
      <c r="X1776" s="1" t="str">
        <f t="shared" ref="X1776:X1839" si="468">IF(AV1744&lt;=$N$14,IF(X1775&lt;$C$8,X1775+1,1),"")</f>
        <v/>
      </c>
      <c r="Y1776" s="1" t="str">
        <f t="shared" ref="Y1776:Y1839" si="469">IF(AV1744&lt;=$N$14,IF(X1776&gt;X1775,Y1775,IF(Y1775&lt;$C$9,Y1775+1,1)),"")</f>
        <v/>
      </c>
      <c r="Z1776" s="1" t="str">
        <f t="shared" ref="Z1776:Z1839" si="470">IF(AV1744&lt;=$N$14,IF(Y1776=Y1775,Z1775,IF(Y1776&gt;Y1775,Z1775,IF(Z1775&lt;$C$10,Z1775+1,1))),"")</f>
        <v/>
      </c>
      <c r="AA1776" s="1" t="str">
        <f t="shared" ref="AA1776:AA1839" si="471">IF(AV1744&lt;=$N$14,IF(Z1776=Z1775,AA1775,IF(Z1776&gt;Z1775,AA1775,AA1775+1)),"")</f>
        <v/>
      </c>
      <c r="AB1776" s="1" t="str">
        <f t="shared" ref="AB1776:AB1839" si="472">IF(AV1744&lt;=$N$14,INDEX($AM$8:$AT$8,1,X1776),"")</f>
        <v/>
      </c>
      <c r="AC1776" s="1" t="str">
        <f t="shared" ref="AC1776:AC1839" si="473">IF($C$6&gt;1,IF(AV1744&lt;&gt;"",", ",""),"")</f>
        <v/>
      </c>
      <c r="AD1776" s="1" t="str">
        <f t="shared" ref="AD1776:AD1839" si="474">IF($C$6&gt;1,IF(AV1744&lt;=$N$14,INDEX($AM$9:$AT$9,1,Y1776),""),"")</f>
        <v/>
      </c>
      <c r="AE1776" s="1" t="str">
        <f t="shared" ref="AE1776:AE1839" si="475">IF($C$6&gt;2,IF(AV1744&lt;&gt;"",", ",""),"")</f>
        <v/>
      </c>
      <c r="AF1776" s="1" t="str">
        <f t="shared" ref="AF1776:AF1839" si="476">IF($C$6&gt;2,IF(AV1744&lt;=$N$14,INDEX($AM$10:$AT$10,1,Z1776),""),"")</f>
        <v/>
      </c>
      <c r="AG1776" s="1" t="str">
        <f t="shared" ref="AG1776:AG1839" si="477">IF($C$6&gt;3,IF(AV1744&lt;&gt;"",", ",""),"")</f>
        <v/>
      </c>
      <c r="AH1776" s="1" t="str">
        <f t="shared" ref="AH1776:AH1839" si="478">IF($C$6&gt;3,IF(AV1744&lt;=$N$14,INDEX($AM$11:$AT$11,1,AA1776),""),"")</f>
        <v/>
      </c>
      <c r="AI1776" s="1" t="str">
        <f t="shared" ref="AI1776:AI1839" si="479">IF(AV1744&lt;&gt;"",")","")</f>
        <v/>
      </c>
      <c r="AV1776" s="8" t="str">
        <f t="shared" si="466"/>
        <v/>
      </c>
      <c r="AW1776" s="2" t="str">
        <f t="shared" si="464"/>
        <v/>
      </c>
      <c r="AX1776" s="3"/>
      <c r="AY1776" s="2" t="str">
        <f t="shared" si="465"/>
        <v/>
      </c>
      <c r="AZ1776" s="3"/>
      <c r="BA1776" s="3"/>
      <c r="BB1776" s="3"/>
      <c r="BC1776" s="3"/>
      <c r="BD1776" s="3"/>
    </row>
    <row r="1777" spans="22:56" x14ac:dyDescent="0.25">
      <c r="V1777" s="1" t="str">
        <f t="shared" si="467"/>
        <v/>
      </c>
      <c r="X1777" s="1" t="str">
        <f t="shared" si="468"/>
        <v/>
      </c>
      <c r="Y1777" s="1" t="str">
        <f t="shared" si="469"/>
        <v/>
      </c>
      <c r="Z1777" s="1" t="str">
        <f t="shared" si="470"/>
        <v/>
      </c>
      <c r="AA1777" s="1" t="str">
        <f t="shared" si="471"/>
        <v/>
      </c>
      <c r="AB1777" s="1" t="str">
        <f t="shared" si="472"/>
        <v/>
      </c>
      <c r="AC1777" s="1" t="str">
        <f t="shared" si="473"/>
        <v/>
      </c>
      <c r="AD1777" s="1" t="str">
        <f t="shared" si="474"/>
        <v/>
      </c>
      <c r="AE1777" s="1" t="str">
        <f t="shared" si="475"/>
        <v/>
      </c>
      <c r="AF1777" s="1" t="str">
        <f t="shared" si="476"/>
        <v/>
      </c>
      <c r="AG1777" s="1" t="str">
        <f t="shared" si="477"/>
        <v/>
      </c>
      <c r="AH1777" s="1" t="str">
        <f t="shared" si="478"/>
        <v/>
      </c>
      <c r="AI1777" s="1" t="str">
        <f t="shared" si="479"/>
        <v/>
      </c>
      <c r="AV1777" s="8" t="str">
        <f t="shared" si="466"/>
        <v/>
      </c>
      <c r="AW1777" s="2" t="str">
        <f t="shared" ref="AW1777:AW1840" si="480">IF(AV1777&lt;&gt;"",". Möglichkeit: ","")</f>
        <v/>
      </c>
      <c r="AX1777" s="3"/>
      <c r="AY1777" s="2" t="str">
        <f t="shared" si="465"/>
        <v/>
      </c>
      <c r="AZ1777" s="3"/>
      <c r="BA1777" s="3"/>
      <c r="BB1777" s="3"/>
      <c r="BC1777" s="3"/>
      <c r="BD1777" s="3"/>
    </row>
    <row r="1778" spans="22:56" x14ac:dyDescent="0.25">
      <c r="V1778" s="1" t="str">
        <f t="shared" si="467"/>
        <v/>
      </c>
      <c r="X1778" s="1" t="str">
        <f t="shared" si="468"/>
        <v/>
      </c>
      <c r="Y1778" s="1" t="str">
        <f t="shared" si="469"/>
        <v/>
      </c>
      <c r="Z1778" s="1" t="str">
        <f t="shared" si="470"/>
        <v/>
      </c>
      <c r="AA1778" s="1" t="str">
        <f t="shared" si="471"/>
        <v/>
      </c>
      <c r="AB1778" s="1" t="str">
        <f t="shared" si="472"/>
        <v/>
      </c>
      <c r="AC1778" s="1" t="str">
        <f t="shared" si="473"/>
        <v/>
      </c>
      <c r="AD1778" s="1" t="str">
        <f t="shared" si="474"/>
        <v/>
      </c>
      <c r="AE1778" s="1" t="str">
        <f t="shared" si="475"/>
        <v/>
      </c>
      <c r="AF1778" s="1" t="str">
        <f t="shared" si="476"/>
        <v/>
      </c>
      <c r="AG1778" s="1" t="str">
        <f t="shared" si="477"/>
        <v/>
      </c>
      <c r="AH1778" s="1" t="str">
        <f t="shared" si="478"/>
        <v/>
      </c>
      <c r="AI1778" s="1" t="str">
        <f t="shared" si="479"/>
        <v/>
      </c>
      <c r="AV1778" s="8" t="str">
        <f t="shared" si="466"/>
        <v/>
      </c>
      <c r="AW1778" s="2" t="str">
        <f t="shared" si="480"/>
        <v/>
      </c>
      <c r="AX1778" s="3"/>
      <c r="AY1778" s="2" t="str">
        <f t="shared" si="465"/>
        <v/>
      </c>
      <c r="AZ1778" s="3"/>
      <c r="BA1778" s="3"/>
      <c r="BB1778" s="3"/>
      <c r="BC1778" s="3"/>
      <c r="BD1778" s="3"/>
    </row>
    <row r="1779" spans="22:56" x14ac:dyDescent="0.25">
      <c r="V1779" s="1" t="str">
        <f t="shared" si="467"/>
        <v/>
      </c>
      <c r="X1779" s="1" t="str">
        <f t="shared" si="468"/>
        <v/>
      </c>
      <c r="Y1779" s="1" t="str">
        <f t="shared" si="469"/>
        <v/>
      </c>
      <c r="Z1779" s="1" t="str">
        <f t="shared" si="470"/>
        <v/>
      </c>
      <c r="AA1779" s="1" t="str">
        <f t="shared" si="471"/>
        <v/>
      </c>
      <c r="AB1779" s="1" t="str">
        <f t="shared" si="472"/>
        <v/>
      </c>
      <c r="AC1779" s="1" t="str">
        <f t="shared" si="473"/>
        <v/>
      </c>
      <c r="AD1779" s="1" t="str">
        <f t="shared" si="474"/>
        <v/>
      </c>
      <c r="AE1779" s="1" t="str">
        <f t="shared" si="475"/>
        <v/>
      </c>
      <c r="AF1779" s="1" t="str">
        <f t="shared" si="476"/>
        <v/>
      </c>
      <c r="AG1779" s="1" t="str">
        <f t="shared" si="477"/>
        <v/>
      </c>
      <c r="AH1779" s="1" t="str">
        <f t="shared" si="478"/>
        <v/>
      </c>
      <c r="AI1779" s="1" t="str">
        <f t="shared" si="479"/>
        <v/>
      </c>
      <c r="AV1779" s="8" t="str">
        <f t="shared" si="466"/>
        <v/>
      </c>
      <c r="AW1779" s="2" t="str">
        <f t="shared" si="480"/>
        <v/>
      </c>
      <c r="AX1779" s="3"/>
      <c r="AY1779" s="2" t="str">
        <f t="shared" si="465"/>
        <v/>
      </c>
      <c r="AZ1779" s="3"/>
      <c r="BA1779" s="3"/>
      <c r="BB1779" s="3"/>
      <c r="BC1779" s="3"/>
      <c r="BD1779" s="3"/>
    </row>
    <row r="1780" spans="22:56" x14ac:dyDescent="0.25">
      <c r="V1780" s="1" t="str">
        <f t="shared" si="467"/>
        <v/>
      </c>
      <c r="X1780" s="1" t="str">
        <f t="shared" si="468"/>
        <v/>
      </c>
      <c r="Y1780" s="1" t="str">
        <f t="shared" si="469"/>
        <v/>
      </c>
      <c r="Z1780" s="1" t="str">
        <f t="shared" si="470"/>
        <v/>
      </c>
      <c r="AA1780" s="1" t="str">
        <f t="shared" si="471"/>
        <v/>
      </c>
      <c r="AB1780" s="1" t="str">
        <f t="shared" si="472"/>
        <v/>
      </c>
      <c r="AC1780" s="1" t="str">
        <f t="shared" si="473"/>
        <v/>
      </c>
      <c r="AD1780" s="1" t="str">
        <f t="shared" si="474"/>
        <v/>
      </c>
      <c r="AE1780" s="1" t="str">
        <f t="shared" si="475"/>
        <v/>
      </c>
      <c r="AF1780" s="1" t="str">
        <f t="shared" si="476"/>
        <v/>
      </c>
      <c r="AG1780" s="1" t="str">
        <f t="shared" si="477"/>
        <v/>
      </c>
      <c r="AH1780" s="1" t="str">
        <f t="shared" si="478"/>
        <v/>
      </c>
      <c r="AI1780" s="1" t="str">
        <f t="shared" si="479"/>
        <v/>
      </c>
      <c r="AV1780" s="8" t="str">
        <f t="shared" si="466"/>
        <v/>
      </c>
      <c r="AW1780" s="2" t="str">
        <f t="shared" si="480"/>
        <v/>
      </c>
      <c r="AX1780" s="3"/>
      <c r="AY1780" s="2" t="str">
        <f t="shared" si="465"/>
        <v/>
      </c>
      <c r="AZ1780" s="3"/>
      <c r="BA1780" s="3"/>
      <c r="BB1780" s="3"/>
      <c r="BC1780" s="3"/>
      <c r="BD1780" s="3"/>
    </row>
    <row r="1781" spans="22:56" x14ac:dyDescent="0.25">
      <c r="V1781" s="1" t="str">
        <f t="shared" si="467"/>
        <v/>
      </c>
      <c r="X1781" s="1" t="str">
        <f t="shared" si="468"/>
        <v/>
      </c>
      <c r="Y1781" s="1" t="str">
        <f t="shared" si="469"/>
        <v/>
      </c>
      <c r="Z1781" s="1" t="str">
        <f t="shared" si="470"/>
        <v/>
      </c>
      <c r="AA1781" s="1" t="str">
        <f t="shared" si="471"/>
        <v/>
      </c>
      <c r="AB1781" s="1" t="str">
        <f t="shared" si="472"/>
        <v/>
      </c>
      <c r="AC1781" s="1" t="str">
        <f t="shared" si="473"/>
        <v/>
      </c>
      <c r="AD1781" s="1" t="str">
        <f t="shared" si="474"/>
        <v/>
      </c>
      <c r="AE1781" s="1" t="str">
        <f t="shared" si="475"/>
        <v/>
      </c>
      <c r="AF1781" s="1" t="str">
        <f t="shared" si="476"/>
        <v/>
      </c>
      <c r="AG1781" s="1" t="str">
        <f t="shared" si="477"/>
        <v/>
      </c>
      <c r="AH1781" s="1" t="str">
        <f t="shared" si="478"/>
        <v/>
      </c>
      <c r="AI1781" s="1" t="str">
        <f t="shared" si="479"/>
        <v/>
      </c>
      <c r="AV1781" s="8" t="str">
        <f t="shared" si="466"/>
        <v/>
      </c>
      <c r="AW1781" s="2" t="str">
        <f t="shared" si="480"/>
        <v/>
      </c>
      <c r="AX1781" s="3"/>
      <c r="AY1781" s="2" t="str">
        <f t="shared" si="465"/>
        <v/>
      </c>
      <c r="AZ1781" s="3"/>
      <c r="BA1781" s="3"/>
      <c r="BB1781" s="3"/>
      <c r="BC1781" s="3"/>
      <c r="BD1781" s="3"/>
    </row>
    <row r="1782" spans="22:56" x14ac:dyDescent="0.25">
      <c r="V1782" s="1" t="str">
        <f t="shared" si="467"/>
        <v/>
      </c>
      <c r="X1782" s="1" t="str">
        <f t="shared" si="468"/>
        <v/>
      </c>
      <c r="Y1782" s="1" t="str">
        <f t="shared" si="469"/>
        <v/>
      </c>
      <c r="Z1782" s="1" t="str">
        <f t="shared" si="470"/>
        <v/>
      </c>
      <c r="AA1782" s="1" t="str">
        <f t="shared" si="471"/>
        <v/>
      </c>
      <c r="AB1782" s="1" t="str">
        <f t="shared" si="472"/>
        <v/>
      </c>
      <c r="AC1782" s="1" t="str">
        <f t="shared" si="473"/>
        <v/>
      </c>
      <c r="AD1782" s="1" t="str">
        <f t="shared" si="474"/>
        <v/>
      </c>
      <c r="AE1782" s="1" t="str">
        <f t="shared" si="475"/>
        <v/>
      </c>
      <c r="AF1782" s="1" t="str">
        <f t="shared" si="476"/>
        <v/>
      </c>
      <c r="AG1782" s="1" t="str">
        <f t="shared" si="477"/>
        <v/>
      </c>
      <c r="AH1782" s="1" t="str">
        <f t="shared" si="478"/>
        <v/>
      </c>
      <c r="AI1782" s="1" t="str">
        <f t="shared" si="479"/>
        <v/>
      </c>
      <c r="AV1782" s="8" t="str">
        <f t="shared" si="466"/>
        <v/>
      </c>
      <c r="AW1782" s="2" t="str">
        <f t="shared" si="480"/>
        <v/>
      </c>
      <c r="AX1782" s="3"/>
      <c r="AY1782" s="2" t="str">
        <f t="shared" si="465"/>
        <v/>
      </c>
      <c r="AZ1782" s="3"/>
      <c r="BA1782" s="3"/>
      <c r="BB1782" s="3"/>
      <c r="BC1782" s="3"/>
      <c r="BD1782" s="3"/>
    </row>
    <row r="1783" spans="22:56" x14ac:dyDescent="0.25">
      <c r="V1783" s="1" t="str">
        <f t="shared" si="467"/>
        <v/>
      </c>
      <c r="X1783" s="1" t="str">
        <f t="shared" si="468"/>
        <v/>
      </c>
      <c r="Y1783" s="1" t="str">
        <f t="shared" si="469"/>
        <v/>
      </c>
      <c r="Z1783" s="1" t="str">
        <f t="shared" si="470"/>
        <v/>
      </c>
      <c r="AA1783" s="1" t="str">
        <f t="shared" si="471"/>
        <v/>
      </c>
      <c r="AB1783" s="1" t="str">
        <f t="shared" si="472"/>
        <v/>
      </c>
      <c r="AC1783" s="1" t="str">
        <f t="shared" si="473"/>
        <v/>
      </c>
      <c r="AD1783" s="1" t="str">
        <f t="shared" si="474"/>
        <v/>
      </c>
      <c r="AE1783" s="1" t="str">
        <f t="shared" si="475"/>
        <v/>
      </c>
      <c r="AF1783" s="1" t="str">
        <f t="shared" si="476"/>
        <v/>
      </c>
      <c r="AG1783" s="1" t="str">
        <f t="shared" si="477"/>
        <v/>
      </c>
      <c r="AH1783" s="1" t="str">
        <f t="shared" si="478"/>
        <v/>
      </c>
      <c r="AI1783" s="1" t="str">
        <f t="shared" si="479"/>
        <v/>
      </c>
      <c r="AV1783" s="8" t="str">
        <f t="shared" si="466"/>
        <v/>
      </c>
      <c r="AW1783" s="2" t="str">
        <f t="shared" si="480"/>
        <v/>
      </c>
      <c r="AX1783" s="3"/>
      <c r="AY1783" s="2" t="str">
        <f t="shared" si="465"/>
        <v/>
      </c>
      <c r="AZ1783" s="3"/>
      <c r="BA1783" s="3"/>
      <c r="BB1783" s="3"/>
      <c r="BC1783" s="3"/>
      <c r="BD1783" s="3"/>
    </row>
    <row r="1784" spans="22:56" x14ac:dyDescent="0.25">
      <c r="V1784" s="1" t="str">
        <f t="shared" si="467"/>
        <v/>
      </c>
      <c r="X1784" s="1" t="str">
        <f t="shared" si="468"/>
        <v/>
      </c>
      <c r="Y1784" s="1" t="str">
        <f t="shared" si="469"/>
        <v/>
      </c>
      <c r="Z1784" s="1" t="str">
        <f t="shared" si="470"/>
        <v/>
      </c>
      <c r="AA1784" s="1" t="str">
        <f t="shared" si="471"/>
        <v/>
      </c>
      <c r="AB1784" s="1" t="str">
        <f t="shared" si="472"/>
        <v/>
      </c>
      <c r="AC1784" s="1" t="str">
        <f t="shared" si="473"/>
        <v/>
      </c>
      <c r="AD1784" s="1" t="str">
        <f t="shared" si="474"/>
        <v/>
      </c>
      <c r="AE1784" s="1" t="str">
        <f t="shared" si="475"/>
        <v/>
      </c>
      <c r="AF1784" s="1" t="str">
        <f t="shared" si="476"/>
        <v/>
      </c>
      <c r="AG1784" s="1" t="str">
        <f t="shared" si="477"/>
        <v/>
      </c>
      <c r="AH1784" s="1" t="str">
        <f t="shared" si="478"/>
        <v/>
      </c>
      <c r="AI1784" s="1" t="str">
        <f t="shared" si="479"/>
        <v/>
      </c>
      <c r="AV1784" s="8" t="str">
        <f t="shared" si="466"/>
        <v/>
      </c>
      <c r="AW1784" s="2" t="str">
        <f t="shared" si="480"/>
        <v/>
      </c>
      <c r="AX1784" s="3"/>
      <c r="AY1784" s="2" t="str">
        <f t="shared" si="465"/>
        <v/>
      </c>
      <c r="AZ1784" s="3"/>
      <c r="BA1784" s="3"/>
      <c r="BB1784" s="3"/>
      <c r="BC1784" s="3"/>
      <c r="BD1784" s="3"/>
    </row>
    <row r="1785" spans="22:56" x14ac:dyDescent="0.25">
      <c r="V1785" s="1" t="str">
        <f t="shared" si="467"/>
        <v/>
      </c>
      <c r="X1785" s="1" t="str">
        <f t="shared" si="468"/>
        <v/>
      </c>
      <c r="Y1785" s="1" t="str">
        <f t="shared" si="469"/>
        <v/>
      </c>
      <c r="Z1785" s="1" t="str">
        <f t="shared" si="470"/>
        <v/>
      </c>
      <c r="AA1785" s="1" t="str">
        <f t="shared" si="471"/>
        <v/>
      </c>
      <c r="AB1785" s="1" t="str">
        <f t="shared" si="472"/>
        <v/>
      </c>
      <c r="AC1785" s="1" t="str">
        <f t="shared" si="473"/>
        <v/>
      </c>
      <c r="AD1785" s="1" t="str">
        <f t="shared" si="474"/>
        <v/>
      </c>
      <c r="AE1785" s="1" t="str">
        <f t="shared" si="475"/>
        <v/>
      </c>
      <c r="AF1785" s="1" t="str">
        <f t="shared" si="476"/>
        <v/>
      </c>
      <c r="AG1785" s="1" t="str">
        <f t="shared" si="477"/>
        <v/>
      </c>
      <c r="AH1785" s="1" t="str">
        <f t="shared" si="478"/>
        <v/>
      </c>
      <c r="AI1785" s="1" t="str">
        <f t="shared" si="479"/>
        <v/>
      </c>
      <c r="AV1785" s="8" t="str">
        <f t="shared" si="466"/>
        <v/>
      </c>
      <c r="AW1785" s="2" t="str">
        <f t="shared" si="480"/>
        <v/>
      </c>
      <c r="AX1785" s="3"/>
      <c r="AY1785" s="2" t="str">
        <f t="shared" si="465"/>
        <v/>
      </c>
      <c r="AZ1785" s="3"/>
      <c r="BA1785" s="3"/>
      <c r="BB1785" s="3"/>
      <c r="BC1785" s="3"/>
      <c r="BD1785" s="3"/>
    </row>
    <row r="1786" spans="22:56" x14ac:dyDescent="0.25">
      <c r="V1786" s="1" t="str">
        <f t="shared" si="467"/>
        <v/>
      </c>
      <c r="X1786" s="1" t="str">
        <f t="shared" si="468"/>
        <v/>
      </c>
      <c r="Y1786" s="1" t="str">
        <f t="shared" si="469"/>
        <v/>
      </c>
      <c r="Z1786" s="1" t="str">
        <f t="shared" si="470"/>
        <v/>
      </c>
      <c r="AA1786" s="1" t="str">
        <f t="shared" si="471"/>
        <v/>
      </c>
      <c r="AB1786" s="1" t="str">
        <f t="shared" si="472"/>
        <v/>
      </c>
      <c r="AC1786" s="1" t="str">
        <f t="shared" si="473"/>
        <v/>
      </c>
      <c r="AD1786" s="1" t="str">
        <f t="shared" si="474"/>
        <v/>
      </c>
      <c r="AE1786" s="1" t="str">
        <f t="shared" si="475"/>
        <v/>
      </c>
      <c r="AF1786" s="1" t="str">
        <f t="shared" si="476"/>
        <v/>
      </c>
      <c r="AG1786" s="1" t="str">
        <f t="shared" si="477"/>
        <v/>
      </c>
      <c r="AH1786" s="1" t="str">
        <f t="shared" si="478"/>
        <v/>
      </c>
      <c r="AI1786" s="1" t="str">
        <f t="shared" si="479"/>
        <v/>
      </c>
      <c r="AV1786" s="8" t="str">
        <f t="shared" si="466"/>
        <v/>
      </c>
      <c r="AW1786" s="2" t="str">
        <f t="shared" si="480"/>
        <v/>
      </c>
      <c r="AX1786" s="3"/>
      <c r="AY1786" s="2" t="str">
        <f t="shared" si="465"/>
        <v/>
      </c>
      <c r="AZ1786" s="3"/>
      <c r="BA1786" s="3"/>
      <c r="BB1786" s="3"/>
      <c r="BC1786" s="3"/>
      <c r="BD1786" s="3"/>
    </row>
    <row r="1787" spans="22:56" x14ac:dyDescent="0.25">
      <c r="V1787" s="1" t="str">
        <f t="shared" si="467"/>
        <v/>
      </c>
      <c r="X1787" s="1" t="str">
        <f t="shared" si="468"/>
        <v/>
      </c>
      <c r="Y1787" s="1" t="str">
        <f t="shared" si="469"/>
        <v/>
      </c>
      <c r="Z1787" s="1" t="str">
        <f t="shared" si="470"/>
        <v/>
      </c>
      <c r="AA1787" s="1" t="str">
        <f t="shared" si="471"/>
        <v/>
      </c>
      <c r="AB1787" s="1" t="str">
        <f t="shared" si="472"/>
        <v/>
      </c>
      <c r="AC1787" s="1" t="str">
        <f t="shared" si="473"/>
        <v/>
      </c>
      <c r="AD1787" s="1" t="str">
        <f t="shared" si="474"/>
        <v/>
      </c>
      <c r="AE1787" s="1" t="str">
        <f t="shared" si="475"/>
        <v/>
      </c>
      <c r="AF1787" s="1" t="str">
        <f t="shared" si="476"/>
        <v/>
      </c>
      <c r="AG1787" s="1" t="str">
        <f t="shared" si="477"/>
        <v/>
      </c>
      <c r="AH1787" s="1" t="str">
        <f t="shared" si="478"/>
        <v/>
      </c>
      <c r="AI1787" s="1" t="str">
        <f t="shared" si="479"/>
        <v/>
      </c>
      <c r="AV1787" s="8" t="str">
        <f t="shared" si="466"/>
        <v/>
      </c>
      <c r="AW1787" s="2" t="str">
        <f t="shared" si="480"/>
        <v/>
      </c>
      <c r="AX1787" s="3"/>
      <c r="AY1787" s="2" t="str">
        <f t="shared" si="465"/>
        <v/>
      </c>
      <c r="AZ1787" s="3"/>
      <c r="BA1787" s="3"/>
      <c r="BB1787" s="3"/>
      <c r="BC1787" s="3"/>
      <c r="BD1787" s="3"/>
    </row>
    <row r="1788" spans="22:56" x14ac:dyDescent="0.25">
      <c r="V1788" s="1" t="str">
        <f t="shared" si="467"/>
        <v/>
      </c>
      <c r="X1788" s="1" t="str">
        <f t="shared" si="468"/>
        <v/>
      </c>
      <c r="Y1788" s="1" t="str">
        <f t="shared" si="469"/>
        <v/>
      </c>
      <c r="Z1788" s="1" t="str">
        <f t="shared" si="470"/>
        <v/>
      </c>
      <c r="AA1788" s="1" t="str">
        <f t="shared" si="471"/>
        <v/>
      </c>
      <c r="AB1788" s="1" t="str">
        <f t="shared" si="472"/>
        <v/>
      </c>
      <c r="AC1788" s="1" t="str">
        <f t="shared" si="473"/>
        <v/>
      </c>
      <c r="AD1788" s="1" t="str">
        <f t="shared" si="474"/>
        <v/>
      </c>
      <c r="AE1788" s="1" t="str">
        <f t="shared" si="475"/>
        <v/>
      </c>
      <c r="AF1788" s="1" t="str">
        <f t="shared" si="476"/>
        <v/>
      </c>
      <c r="AG1788" s="1" t="str">
        <f t="shared" si="477"/>
        <v/>
      </c>
      <c r="AH1788" s="1" t="str">
        <f t="shared" si="478"/>
        <v/>
      </c>
      <c r="AI1788" s="1" t="str">
        <f t="shared" si="479"/>
        <v/>
      </c>
      <c r="AV1788" s="8" t="str">
        <f t="shared" si="466"/>
        <v/>
      </c>
      <c r="AW1788" s="2" t="str">
        <f t="shared" si="480"/>
        <v/>
      </c>
      <c r="AX1788" s="3"/>
      <c r="AY1788" s="2" t="str">
        <f t="shared" si="465"/>
        <v/>
      </c>
      <c r="AZ1788" s="3"/>
      <c r="BA1788" s="3"/>
      <c r="BB1788" s="3"/>
      <c r="BC1788" s="3"/>
      <c r="BD1788" s="3"/>
    </row>
    <row r="1789" spans="22:56" x14ac:dyDescent="0.25">
      <c r="V1789" s="1" t="str">
        <f t="shared" si="467"/>
        <v/>
      </c>
      <c r="X1789" s="1" t="str">
        <f t="shared" si="468"/>
        <v/>
      </c>
      <c r="Y1789" s="1" t="str">
        <f t="shared" si="469"/>
        <v/>
      </c>
      <c r="Z1789" s="1" t="str">
        <f t="shared" si="470"/>
        <v/>
      </c>
      <c r="AA1789" s="1" t="str">
        <f t="shared" si="471"/>
        <v/>
      </c>
      <c r="AB1789" s="1" t="str">
        <f t="shared" si="472"/>
        <v/>
      </c>
      <c r="AC1789" s="1" t="str">
        <f t="shared" si="473"/>
        <v/>
      </c>
      <c r="AD1789" s="1" t="str">
        <f t="shared" si="474"/>
        <v/>
      </c>
      <c r="AE1789" s="1" t="str">
        <f t="shared" si="475"/>
        <v/>
      </c>
      <c r="AF1789" s="1" t="str">
        <f t="shared" si="476"/>
        <v/>
      </c>
      <c r="AG1789" s="1" t="str">
        <f t="shared" si="477"/>
        <v/>
      </c>
      <c r="AH1789" s="1" t="str">
        <f t="shared" si="478"/>
        <v/>
      </c>
      <c r="AI1789" s="1" t="str">
        <f t="shared" si="479"/>
        <v/>
      </c>
      <c r="AV1789" s="8" t="str">
        <f t="shared" si="466"/>
        <v/>
      </c>
      <c r="AW1789" s="2" t="str">
        <f t="shared" si="480"/>
        <v/>
      </c>
      <c r="AX1789" s="3"/>
      <c r="AY1789" s="2" t="str">
        <f t="shared" si="465"/>
        <v/>
      </c>
      <c r="AZ1789" s="3"/>
      <c r="BA1789" s="3"/>
      <c r="BB1789" s="3"/>
      <c r="BC1789" s="3"/>
      <c r="BD1789" s="3"/>
    </row>
    <row r="1790" spans="22:56" x14ac:dyDescent="0.25">
      <c r="V1790" s="1" t="str">
        <f t="shared" si="467"/>
        <v/>
      </c>
      <c r="X1790" s="1" t="str">
        <f t="shared" si="468"/>
        <v/>
      </c>
      <c r="Y1790" s="1" t="str">
        <f t="shared" si="469"/>
        <v/>
      </c>
      <c r="Z1790" s="1" t="str">
        <f t="shared" si="470"/>
        <v/>
      </c>
      <c r="AA1790" s="1" t="str">
        <f t="shared" si="471"/>
        <v/>
      </c>
      <c r="AB1790" s="1" t="str">
        <f t="shared" si="472"/>
        <v/>
      </c>
      <c r="AC1790" s="1" t="str">
        <f t="shared" si="473"/>
        <v/>
      </c>
      <c r="AD1790" s="1" t="str">
        <f t="shared" si="474"/>
        <v/>
      </c>
      <c r="AE1790" s="1" t="str">
        <f t="shared" si="475"/>
        <v/>
      </c>
      <c r="AF1790" s="1" t="str">
        <f t="shared" si="476"/>
        <v/>
      </c>
      <c r="AG1790" s="1" t="str">
        <f t="shared" si="477"/>
        <v/>
      </c>
      <c r="AH1790" s="1" t="str">
        <f t="shared" si="478"/>
        <v/>
      </c>
      <c r="AI1790" s="1" t="str">
        <f t="shared" si="479"/>
        <v/>
      </c>
      <c r="AV1790" s="8" t="str">
        <f t="shared" si="466"/>
        <v/>
      </c>
      <c r="AW1790" s="2" t="str">
        <f t="shared" si="480"/>
        <v/>
      </c>
      <c r="AX1790" s="3"/>
      <c r="AY1790" s="2" t="str">
        <f t="shared" si="465"/>
        <v/>
      </c>
      <c r="AZ1790" s="3"/>
      <c r="BA1790" s="3"/>
      <c r="BB1790" s="3"/>
      <c r="BC1790" s="3"/>
      <c r="BD1790" s="3"/>
    </row>
    <row r="1791" spans="22:56" x14ac:dyDescent="0.25">
      <c r="V1791" s="1" t="str">
        <f t="shared" si="467"/>
        <v/>
      </c>
      <c r="X1791" s="1" t="str">
        <f t="shared" si="468"/>
        <v/>
      </c>
      <c r="Y1791" s="1" t="str">
        <f t="shared" si="469"/>
        <v/>
      </c>
      <c r="Z1791" s="1" t="str">
        <f t="shared" si="470"/>
        <v/>
      </c>
      <c r="AA1791" s="1" t="str">
        <f t="shared" si="471"/>
        <v/>
      </c>
      <c r="AB1791" s="1" t="str">
        <f t="shared" si="472"/>
        <v/>
      </c>
      <c r="AC1791" s="1" t="str">
        <f t="shared" si="473"/>
        <v/>
      </c>
      <c r="AD1791" s="1" t="str">
        <f t="shared" si="474"/>
        <v/>
      </c>
      <c r="AE1791" s="1" t="str">
        <f t="shared" si="475"/>
        <v/>
      </c>
      <c r="AF1791" s="1" t="str">
        <f t="shared" si="476"/>
        <v/>
      </c>
      <c r="AG1791" s="1" t="str">
        <f t="shared" si="477"/>
        <v/>
      </c>
      <c r="AH1791" s="1" t="str">
        <f t="shared" si="478"/>
        <v/>
      </c>
      <c r="AI1791" s="1" t="str">
        <f t="shared" si="479"/>
        <v/>
      </c>
      <c r="AV1791" s="8" t="str">
        <f t="shared" si="466"/>
        <v/>
      </c>
      <c r="AW1791" s="2" t="str">
        <f t="shared" si="480"/>
        <v/>
      </c>
      <c r="AX1791" s="3"/>
      <c r="AY1791" s="2" t="str">
        <f t="shared" si="465"/>
        <v/>
      </c>
      <c r="AZ1791" s="3"/>
      <c r="BA1791" s="3"/>
      <c r="BB1791" s="3"/>
      <c r="BC1791" s="3"/>
      <c r="BD1791" s="3"/>
    </row>
    <row r="1792" spans="22:56" x14ac:dyDescent="0.25">
      <c r="V1792" s="1" t="str">
        <f t="shared" si="467"/>
        <v/>
      </c>
      <c r="X1792" s="1" t="str">
        <f t="shared" si="468"/>
        <v/>
      </c>
      <c r="Y1792" s="1" t="str">
        <f t="shared" si="469"/>
        <v/>
      </c>
      <c r="Z1792" s="1" t="str">
        <f t="shared" si="470"/>
        <v/>
      </c>
      <c r="AA1792" s="1" t="str">
        <f t="shared" si="471"/>
        <v/>
      </c>
      <c r="AB1792" s="1" t="str">
        <f t="shared" si="472"/>
        <v/>
      </c>
      <c r="AC1792" s="1" t="str">
        <f t="shared" si="473"/>
        <v/>
      </c>
      <c r="AD1792" s="1" t="str">
        <f t="shared" si="474"/>
        <v/>
      </c>
      <c r="AE1792" s="1" t="str">
        <f t="shared" si="475"/>
        <v/>
      </c>
      <c r="AF1792" s="1" t="str">
        <f t="shared" si="476"/>
        <v/>
      </c>
      <c r="AG1792" s="1" t="str">
        <f t="shared" si="477"/>
        <v/>
      </c>
      <c r="AH1792" s="1" t="str">
        <f t="shared" si="478"/>
        <v/>
      </c>
      <c r="AI1792" s="1" t="str">
        <f t="shared" si="479"/>
        <v/>
      </c>
      <c r="AV1792" s="8" t="str">
        <f t="shared" si="466"/>
        <v/>
      </c>
      <c r="AW1792" s="2" t="str">
        <f t="shared" si="480"/>
        <v/>
      </c>
      <c r="AX1792" s="3"/>
      <c r="AY1792" s="2" t="str">
        <f t="shared" si="465"/>
        <v/>
      </c>
      <c r="AZ1792" s="3"/>
      <c r="BA1792" s="3"/>
      <c r="BB1792" s="3"/>
      <c r="BC1792" s="3"/>
      <c r="BD1792" s="3"/>
    </row>
    <row r="1793" spans="22:56" x14ac:dyDescent="0.25">
      <c r="V1793" s="1" t="str">
        <f t="shared" si="467"/>
        <v/>
      </c>
      <c r="X1793" s="1" t="str">
        <f t="shared" si="468"/>
        <v/>
      </c>
      <c r="Y1793" s="1" t="str">
        <f t="shared" si="469"/>
        <v/>
      </c>
      <c r="Z1793" s="1" t="str">
        <f t="shared" si="470"/>
        <v/>
      </c>
      <c r="AA1793" s="1" t="str">
        <f t="shared" si="471"/>
        <v/>
      </c>
      <c r="AB1793" s="1" t="str">
        <f t="shared" si="472"/>
        <v/>
      </c>
      <c r="AC1793" s="1" t="str">
        <f t="shared" si="473"/>
        <v/>
      </c>
      <c r="AD1793" s="1" t="str">
        <f t="shared" si="474"/>
        <v/>
      </c>
      <c r="AE1793" s="1" t="str">
        <f t="shared" si="475"/>
        <v/>
      </c>
      <c r="AF1793" s="1" t="str">
        <f t="shared" si="476"/>
        <v/>
      </c>
      <c r="AG1793" s="1" t="str">
        <f t="shared" si="477"/>
        <v/>
      </c>
      <c r="AH1793" s="1" t="str">
        <f t="shared" si="478"/>
        <v/>
      </c>
      <c r="AI1793" s="1" t="str">
        <f t="shared" si="479"/>
        <v/>
      </c>
      <c r="AV1793" s="8" t="str">
        <f t="shared" si="466"/>
        <v/>
      </c>
      <c r="AW1793" s="2" t="str">
        <f t="shared" si="480"/>
        <v/>
      </c>
      <c r="AX1793" s="3"/>
      <c r="AY1793" s="2" t="str">
        <f t="shared" si="465"/>
        <v/>
      </c>
      <c r="AZ1793" s="3"/>
      <c r="BA1793" s="3"/>
      <c r="BB1793" s="3"/>
      <c r="BC1793" s="3"/>
      <c r="BD1793" s="3"/>
    </row>
    <row r="1794" spans="22:56" x14ac:dyDescent="0.25">
      <c r="V1794" s="1" t="str">
        <f t="shared" si="467"/>
        <v/>
      </c>
      <c r="X1794" s="1" t="str">
        <f t="shared" si="468"/>
        <v/>
      </c>
      <c r="Y1794" s="1" t="str">
        <f t="shared" si="469"/>
        <v/>
      </c>
      <c r="Z1794" s="1" t="str">
        <f t="shared" si="470"/>
        <v/>
      </c>
      <c r="AA1794" s="1" t="str">
        <f t="shared" si="471"/>
        <v/>
      </c>
      <c r="AB1794" s="1" t="str">
        <f t="shared" si="472"/>
        <v/>
      </c>
      <c r="AC1794" s="1" t="str">
        <f t="shared" si="473"/>
        <v/>
      </c>
      <c r="AD1794" s="1" t="str">
        <f t="shared" si="474"/>
        <v/>
      </c>
      <c r="AE1794" s="1" t="str">
        <f t="shared" si="475"/>
        <v/>
      </c>
      <c r="AF1794" s="1" t="str">
        <f t="shared" si="476"/>
        <v/>
      </c>
      <c r="AG1794" s="1" t="str">
        <f t="shared" si="477"/>
        <v/>
      </c>
      <c r="AH1794" s="1" t="str">
        <f t="shared" si="478"/>
        <v/>
      </c>
      <c r="AI1794" s="1" t="str">
        <f t="shared" si="479"/>
        <v/>
      </c>
      <c r="AV1794" s="8" t="str">
        <f t="shared" si="466"/>
        <v/>
      </c>
      <c r="AW1794" s="2" t="str">
        <f t="shared" si="480"/>
        <v/>
      </c>
      <c r="AX1794" s="3"/>
      <c r="AY1794" s="2" t="str">
        <f t="shared" si="465"/>
        <v/>
      </c>
      <c r="AZ1794" s="3"/>
      <c r="BA1794" s="3"/>
      <c r="BB1794" s="3"/>
      <c r="BC1794" s="3"/>
      <c r="BD1794" s="3"/>
    </row>
    <row r="1795" spans="22:56" x14ac:dyDescent="0.25">
      <c r="V1795" s="1" t="str">
        <f t="shared" si="467"/>
        <v/>
      </c>
      <c r="X1795" s="1" t="str">
        <f t="shared" si="468"/>
        <v/>
      </c>
      <c r="Y1795" s="1" t="str">
        <f t="shared" si="469"/>
        <v/>
      </c>
      <c r="Z1795" s="1" t="str">
        <f t="shared" si="470"/>
        <v/>
      </c>
      <c r="AA1795" s="1" t="str">
        <f t="shared" si="471"/>
        <v/>
      </c>
      <c r="AB1795" s="1" t="str">
        <f t="shared" si="472"/>
        <v/>
      </c>
      <c r="AC1795" s="1" t="str">
        <f t="shared" si="473"/>
        <v/>
      </c>
      <c r="AD1795" s="1" t="str">
        <f t="shared" si="474"/>
        <v/>
      </c>
      <c r="AE1795" s="1" t="str">
        <f t="shared" si="475"/>
        <v/>
      </c>
      <c r="AF1795" s="1" t="str">
        <f t="shared" si="476"/>
        <v/>
      </c>
      <c r="AG1795" s="1" t="str">
        <f t="shared" si="477"/>
        <v/>
      </c>
      <c r="AH1795" s="1" t="str">
        <f t="shared" si="478"/>
        <v/>
      </c>
      <c r="AI1795" s="1" t="str">
        <f t="shared" si="479"/>
        <v/>
      </c>
      <c r="AV1795" s="8" t="str">
        <f t="shared" si="466"/>
        <v/>
      </c>
      <c r="AW1795" s="2" t="str">
        <f t="shared" si="480"/>
        <v/>
      </c>
      <c r="AX1795" s="3"/>
      <c r="AY1795" s="2" t="str">
        <f t="shared" si="465"/>
        <v/>
      </c>
      <c r="AZ1795" s="3"/>
      <c r="BA1795" s="3"/>
      <c r="BB1795" s="3"/>
      <c r="BC1795" s="3"/>
      <c r="BD1795" s="3"/>
    </row>
    <row r="1796" spans="22:56" x14ac:dyDescent="0.25">
      <c r="V1796" s="1" t="str">
        <f t="shared" si="467"/>
        <v/>
      </c>
      <c r="X1796" s="1" t="str">
        <f t="shared" si="468"/>
        <v/>
      </c>
      <c r="Y1796" s="1" t="str">
        <f t="shared" si="469"/>
        <v/>
      </c>
      <c r="Z1796" s="1" t="str">
        <f t="shared" si="470"/>
        <v/>
      </c>
      <c r="AA1796" s="1" t="str">
        <f t="shared" si="471"/>
        <v/>
      </c>
      <c r="AB1796" s="1" t="str">
        <f t="shared" si="472"/>
        <v/>
      </c>
      <c r="AC1796" s="1" t="str">
        <f t="shared" si="473"/>
        <v/>
      </c>
      <c r="AD1796" s="1" t="str">
        <f t="shared" si="474"/>
        <v/>
      </c>
      <c r="AE1796" s="1" t="str">
        <f t="shared" si="475"/>
        <v/>
      </c>
      <c r="AF1796" s="1" t="str">
        <f t="shared" si="476"/>
        <v/>
      </c>
      <c r="AG1796" s="1" t="str">
        <f t="shared" si="477"/>
        <v/>
      </c>
      <c r="AH1796" s="1" t="str">
        <f t="shared" si="478"/>
        <v/>
      </c>
      <c r="AI1796" s="1" t="str">
        <f t="shared" si="479"/>
        <v/>
      </c>
      <c r="AV1796" s="8" t="str">
        <f t="shared" si="466"/>
        <v/>
      </c>
      <c r="AW1796" s="2" t="str">
        <f t="shared" si="480"/>
        <v/>
      </c>
      <c r="AX1796" s="3"/>
      <c r="AY1796" s="2" t="str">
        <f t="shared" si="465"/>
        <v/>
      </c>
      <c r="AZ1796" s="3"/>
      <c r="BA1796" s="3"/>
      <c r="BB1796" s="3"/>
      <c r="BC1796" s="3"/>
      <c r="BD1796" s="3"/>
    </row>
    <row r="1797" spans="22:56" x14ac:dyDescent="0.25">
      <c r="V1797" s="1" t="str">
        <f t="shared" si="467"/>
        <v/>
      </c>
      <c r="X1797" s="1" t="str">
        <f t="shared" si="468"/>
        <v/>
      </c>
      <c r="Y1797" s="1" t="str">
        <f t="shared" si="469"/>
        <v/>
      </c>
      <c r="Z1797" s="1" t="str">
        <f t="shared" si="470"/>
        <v/>
      </c>
      <c r="AA1797" s="1" t="str">
        <f t="shared" si="471"/>
        <v/>
      </c>
      <c r="AB1797" s="1" t="str">
        <f t="shared" si="472"/>
        <v/>
      </c>
      <c r="AC1797" s="1" t="str">
        <f t="shared" si="473"/>
        <v/>
      </c>
      <c r="AD1797" s="1" t="str">
        <f t="shared" si="474"/>
        <v/>
      </c>
      <c r="AE1797" s="1" t="str">
        <f t="shared" si="475"/>
        <v/>
      </c>
      <c r="AF1797" s="1" t="str">
        <f t="shared" si="476"/>
        <v/>
      </c>
      <c r="AG1797" s="1" t="str">
        <f t="shared" si="477"/>
        <v/>
      </c>
      <c r="AH1797" s="1" t="str">
        <f t="shared" si="478"/>
        <v/>
      </c>
      <c r="AI1797" s="1" t="str">
        <f t="shared" si="479"/>
        <v/>
      </c>
      <c r="AV1797" s="8" t="str">
        <f t="shared" si="466"/>
        <v/>
      </c>
      <c r="AW1797" s="2" t="str">
        <f t="shared" si="480"/>
        <v/>
      </c>
      <c r="AX1797" s="3"/>
      <c r="AY1797" s="2" t="str">
        <f t="shared" si="465"/>
        <v/>
      </c>
      <c r="AZ1797" s="3"/>
      <c r="BA1797" s="3"/>
      <c r="BB1797" s="3"/>
      <c r="BC1797" s="3"/>
      <c r="BD1797" s="3"/>
    </row>
    <row r="1798" spans="22:56" x14ac:dyDescent="0.25">
      <c r="V1798" s="1" t="str">
        <f t="shared" si="467"/>
        <v/>
      </c>
      <c r="X1798" s="1" t="str">
        <f t="shared" si="468"/>
        <v/>
      </c>
      <c r="Y1798" s="1" t="str">
        <f t="shared" si="469"/>
        <v/>
      </c>
      <c r="Z1798" s="1" t="str">
        <f t="shared" si="470"/>
        <v/>
      </c>
      <c r="AA1798" s="1" t="str">
        <f t="shared" si="471"/>
        <v/>
      </c>
      <c r="AB1798" s="1" t="str">
        <f t="shared" si="472"/>
        <v/>
      </c>
      <c r="AC1798" s="1" t="str">
        <f t="shared" si="473"/>
        <v/>
      </c>
      <c r="AD1798" s="1" t="str">
        <f t="shared" si="474"/>
        <v/>
      </c>
      <c r="AE1798" s="1" t="str">
        <f t="shared" si="475"/>
        <v/>
      </c>
      <c r="AF1798" s="1" t="str">
        <f t="shared" si="476"/>
        <v/>
      </c>
      <c r="AG1798" s="1" t="str">
        <f t="shared" si="477"/>
        <v/>
      </c>
      <c r="AH1798" s="1" t="str">
        <f t="shared" si="478"/>
        <v/>
      </c>
      <c r="AI1798" s="1" t="str">
        <f t="shared" si="479"/>
        <v/>
      </c>
      <c r="AV1798" s="8" t="str">
        <f t="shared" si="466"/>
        <v/>
      </c>
      <c r="AW1798" s="2" t="str">
        <f t="shared" si="480"/>
        <v/>
      </c>
      <c r="AX1798" s="3"/>
      <c r="AY1798" s="2" t="str">
        <f t="shared" si="465"/>
        <v/>
      </c>
      <c r="AZ1798" s="3"/>
      <c r="BA1798" s="3"/>
      <c r="BB1798" s="3"/>
      <c r="BC1798" s="3"/>
      <c r="BD1798" s="3"/>
    </row>
    <row r="1799" spans="22:56" x14ac:dyDescent="0.25">
      <c r="V1799" s="1" t="str">
        <f t="shared" si="467"/>
        <v/>
      </c>
      <c r="X1799" s="1" t="str">
        <f t="shared" si="468"/>
        <v/>
      </c>
      <c r="Y1799" s="1" t="str">
        <f t="shared" si="469"/>
        <v/>
      </c>
      <c r="Z1799" s="1" t="str">
        <f t="shared" si="470"/>
        <v/>
      </c>
      <c r="AA1799" s="1" t="str">
        <f t="shared" si="471"/>
        <v/>
      </c>
      <c r="AB1799" s="1" t="str">
        <f t="shared" si="472"/>
        <v/>
      </c>
      <c r="AC1799" s="1" t="str">
        <f t="shared" si="473"/>
        <v/>
      </c>
      <c r="AD1799" s="1" t="str">
        <f t="shared" si="474"/>
        <v/>
      </c>
      <c r="AE1799" s="1" t="str">
        <f t="shared" si="475"/>
        <v/>
      </c>
      <c r="AF1799" s="1" t="str">
        <f t="shared" si="476"/>
        <v/>
      </c>
      <c r="AG1799" s="1" t="str">
        <f t="shared" si="477"/>
        <v/>
      </c>
      <c r="AH1799" s="1" t="str">
        <f t="shared" si="478"/>
        <v/>
      </c>
      <c r="AI1799" s="1" t="str">
        <f t="shared" si="479"/>
        <v/>
      </c>
      <c r="AV1799" s="8" t="str">
        <f t="shared" si="466"/>
        <v/>
      </c>
      <c r="AW1799" s="2" t="str">
        <f t="shared" si="480"/>
        <v/>
      </c>
      <c r="AX1799" s="3"/>
      <c r="AY1799" s="2" t="str">
        <f t="shared" si="465"/>
        <v/>
      </c>
      <c r="AZ1799" s="3"/>
      <c r="BA1799" s="3"/>
      <c r="BB1799" s="3"/>
      <c r="BC1799" s="3"/>
      <c r="BD1799" s="3"/>
    </row>
    <row r="1800" spans="22:56" x14ac:dyDescent="0.25">
      <c r="V1800" s="1" t="str">
        <f t="shared" si="467"/>
        <v/>
      </c>
      <c r="X1800" s="1" t="str">
        <f t="shared" si="468"/>
        <v/>
      </c>
      <c r="Y1800" s="1" t="str">
        <f t="shared" si="469"/>
        <v/>
      </c>
      <c r="Z1800" s="1" t="str">
        <f t="shared" si="470"/>
        <v/>
      </c>
      <c r="AA1800" s="1" t="str">
        <f t="shared" si="471"/>
        <v/>
      </c>
      <c r="AB1800" s="1" t="str">
        <f t="shared" si="472"/>
        <v/>
      </c>
      <c r="AC1800" s="1" t="str">
        <f t="shared" si="473"/>
        <v/>
      </c>
      <c r="AD1800" s="1" t="str">
        <f t="shared" si="474"/>
        <v/>
      </c>
      <c r="AE1800" s="1" t="str">
        <f t="shared" si="475"/>
        <v/>
      </c>
      <c r="AF1800" s="1" t="str">
        <f t="shared" si="476"/>
        <v/>
      </c>
      <c r="AG1800" s="1" t="str">
        <f t="shared" si="477"/>
        <v/>
      </c>
      <c r="AH1800" s="1" t="str">
        <f t="shared" si="478"/>
        <v/>
      </c>
      <c r="AI1800" s="1" t="str">
        <f t="shared" si="479"/>
        <v/>
      </c>
      <c r="AV1800" s="8" t="str">
        <f t="shared" si="466"/>
        <v/>
      </c>
      <c r="AW1800" s="2" t="str">
        <f t="shared" si="480"/>
        <v/>
      </c>
      <c r="AX1800" s="3"/>
      <c r="AY1800" s="2" t="str">
        <f t="shared" si="465"/>
        <v/>
      </c>
      <c r="AZ1800" s="3"/>
      <c r="BA1800" s="3"/>
      <c r="BB1800" s="3"/>
      <c r="BC1800" s="3"/>
      <c r="BD1800" s="3"/>
    </row>
    <row r="1801" spans="22:56" x14ac:dyDescent="0.25">
      <c r="V1801" s="1" t="str">
        <f t="shared" si="467"/>
        <v/>
      </c>
      <c r="X1801" s="1" t="str">
        <f t="shared" si="468"/>
        <v/>
      </c>
      <c r="Y1801" s="1" t="str">
        <f t="shared" si="469"/>
        <v/>
      </c>
      <c r="Z1801" s="1" t="str">
        <f t="shared" si="470"/>
        <v/>
      </c>
      <c r="AA1801" s="1" t="str">
        <f t="shared" si="471"/>
        <v/>
      </c>
      <c r="AB1801" s="1" t="str">
        <f t="shared" si="472"/>
        <v/>
      </c>
      <c r="AC1801" s="1" t="str">
        <f t="shared" si="473"/>
        <v/>
      </c>
      <c r="AD1801" s="1" t="str">
        <f t="shared" si="474"/>
        <v/>
      </c>
      <c r="AE1801" s="1" t="str">
        <f t="shared" si="475"/>
        <v/>
      </c>
      <c r="AF1801" s="1" t="str">
        <f t="shared" si="476"/>
        <v/>
      </c>
      <c r="AG1801" s="1" t="str">
        <f t="shared" si="477"/>
        <v/>
      </c>
      <c r="AH1801" s="1" t="str">
        <f t="shared" si="478"/>
        <v/>
      </c>
      <c r="AI1801" s="1" t="str">
        <f t="shared" si="479"/>
        <v/>
      </c>
      <c r="AV1801" s="8" t="str">
        <f t="shared" si="466"/>
        <v/>
      </c>
      <c r="AW1801" s="2" t="str">
        <f t="shared" si="480"/>
        <v/>
      </c>
      <c r="AX1801" s="3"/>
      <c r="AY1801" s="2" t="str">
        <f t="shared" si="465"/>
        <v/>
      </c>
      <c r="AZ1801" s="3"/>
      <c r="BA1801" s="3"/>
      <c r="BB1801" s="3"/>
      <c r="BC1801" s="3"/>
      <c r="BD1801" s="3"/>
    </row>
    <row r="1802" spans="22:56" x14ac:dyDescent="0.25">
      <c r="V1802" s="1" t="str">
        <f t="shared" si="467"/>
        <v/>
      </c>
      <c r="X1802" s="1" t="str">
        <f t="shared" si="468"/>
        <v/>
      </c>
      <c r="Y1802" s="1" t="str">
        <f t="shared" si="469"/>
        <v/>
      </c>
      <c r="Z1802" s="1" t="str">
        <f t="shared" si="470"/>
        <v/>
      </c>
      <c r="AA1802" s="1" t="str">
        <f t="shared" si="471"/>
        <v/>
      </c>
      <c r="AB1802" s="1" t="str">
        <f t="shared" si="472"/>
        <v/>
      </c>
      <c r="AC1802" s="1" t="str">
        <f t="shared" si="473"/>
        <v/>
      </c>
      <c r="AD1802" s="1" t="str">
        <f t="shared" si="474"/>
        <v/>
      </c>
      <c r="AE1802" s="1" t="str">
        <f t="shared" si="475"/>
        <v/>
      </c>
      <c r="AF1802" s="1" t="str">
        <f t="shared" si="476"/>
        <v/>
      </c>
      <c r="AG1802" s="1" t="str">
        <f t="shared" si="477"/>
        <v/>
      </c>
      <c r="AH1802" s="1" t="str">
        <f t="shared" si="478"/>
        <v/>
      </c>
      <c r="AI1802" s="1" t="str">
        <f t="shared" si="479"/>
        <v/>
      </c>
      <c r="AV1802" s="8" t="str">
        <f t="shared" si="466"/>
        <v/>
      </c>
      <c r="AW1802" s="2" t="str">
        <f t="shared" si="480"/>
        <v/>
      </c>
      <c r="AX1802" s="3"/>
      <c r="AY1802" s="2" t="str">
        <f t="shared" si="465"/>
        <v/>
      </c>
      <c r="AZ1802" s="3"/>
      <c r="BA1802" s="3"/>
      <c r="BB1802" s="3"/>
      <c r="BC1802" s="3"/>
      <c r="BD1802" s="3"/>
    </row>
    <row r="1803" spans="22:56" x14ac:dyDescent="0.25">
      <c r="V1803" s="1" t="str">
        <f t="shared" si="467"/>
        <v/>
      </c>
      <c r="X1803" s="1" t="str">
        <f t="shared" si="468"/>
        <v/>
      </c>
      <c r="Y1803" s="1" t="str">
        <f t="shared" si="469"/>
        <v/>
      </c>
      <c r="Z1803" s="1" t="str">
        <f t="shared" si="470"/>
        <v/>
      </c>
      <c r="AA1803" s="1" t="str">
        <f t="shared" si="471"/>
        <v/>
      </c>
      <c r="AB1803" s="1" t="str">
        <f t="shared" si="472"/>
        <v/>
      </c>
      <c r="AC1803" s="1" t="str">
        <f t="shared" si="473"/>
        <v/>
      </c>
      <c r="AD1803" s="1" t="str">
        <f t="shared" si="474"/>
        <v/>
      </c>
      <c r="AE1803" s="1" t="str">
        <f t="shared" si="475"/>
        <v/>
      </c>
      <c r="AF1803" s="1" t="str">
        <f t="shared" si="476"/>
        <v/>
      </c>
      <c r="AG1803" s="1" t="str">
        <f t="shared" si="477"/>
        <v/>
      </c>
      <c r="AH1803" s="1" t="str">
        <f t="shared" si="478"/>
        <v/>
      </c>
      <c r="AI1803" s="1" t="str">
        <f t="shared" si="479"/>
        <v/>
      </c>
      <c r="AV1803" s="8" t="str">
        <f t="shared" si="466"/>
        <v/>
      </c>
      <c r="AW1803" s="2" t="str">
        <f t="shared" si="480"/>
        <v/>
      </c>
      <c r="AX1803" s="3"/>
      <c r="AY1803" s="2" t="str">
        <f t="shared" si="465"/>
        <v/>
      </c>
      <c r="AZ1803" s="3"/>
      <c r="BA1803" s="3"/>
      <c r="BB1803" s="3"/>
      <c r="BC1803" s="3"/>
      <c r="BD1803" s="3"/>
    </row>
    <row r="1804" spans="22:56" x14ac:dyDescent="0.25">
      <c r="V1804" s="1" t="str">
        <f t="shared" si="467"/>
        <v/>
      </c>
      <c r="X1804" s="1" t="str">
        <f t="shared" si="468"/>
        <v/>
      </c>
      <c r="Y1804" s="1" t="str">
        <f t="shared" si="469"/>
        <v/>
      </c>
      <c r="Z1804" s="1" t="str">
        <f t="shared" si="470"/>
        <v/>
      </c>
      <c r="AA1804" s="1" t="str">
        <f t="shared" si="471"/>
        <v/>
      </c>
      <c r="AB1804" s="1" t="str">
        <f t="shared" si="472"/>
        <v/>
      </c>
      <c r="AC1804" s="1" t="str">
        <f t="shared" si="473"/>
        <v/>
      </c>
      <c r="AD1804" s="1" t="str">
        <f t="shared" si="474"/>
        <v/>
      </c>
      <c r="AE1804" s="1" t="str">
        <f t="shared" si="475"/>
        <v/>
      </c>
      <c r="AF1804" s="1" t="str">
        <f t="shared" si="476"/>
        <v/>
      </c>
      <c r="AG1804" s="1" t="str">
        <f t="shared" si="477"/>
        <v/>
      </c>
      <c r="AH1804" s="1" t="str">
        <f t="shared" si="478"/>
        <v/>
      </c>
      <c r="AI1804" s="1" t="str">
        <f t="shared" si="479"/>
        <v/>
      </c>
      <c r="AV1804" s="8" t="str">
        <f t="shared" si="466"/>
        <v/>
      </c>
      <c r="AW1804" s="2" t="str">
        <f t="shared" si="480"/>
        <v/>
      </c>
      <c r="AX1804" s="3"/>
      <c r="AY1804" s="2" t="str">
        <f t="shared" si="465"/>
        <v/>
      </c>
      <c r="AZ1804" s="3"/>
      <c r="BA1804" s="3"/>
      <c r="BB1804" s="3"/>
      <c r="BC1804" s="3"/>
      <c r="BD1804" s="3"/>
    </row>
    <row r="1805" spans="22:56" x14ac:dyDescent="0.25">
      <c r="V1805" s="1" t="str">
        <f t="shared" si="467"/>
        <v/>
      </c>
      <c r="X1805" s="1" t="str">
        <f t="shared" si="468"/>
        <v/>
      </c>
      <c r="Y1805" s="1" t="str">
        <f t="shared" si="469"/>
        <v/>
      </c>
      <c r="Z1805" s="1" t="str">
        <f t="shared" si="470"/>
        <v/>
      </c>
      <c r="AA1805" s="1" t="str">
        <f t="shared" si="471"/>
        <v/>
      </c>
      <c r="AB1805" s="1" t="str">
        <f t="shared" si="472"/>
        <v/>
      </c>
      <c r="AC1805" s="1" t="str">
        <f t="shared" si="473"/>
        <v/>
      </c>
      <c r="AD1805" s="1" t="str">
        <f t="shared" si="474"/>
        <v/>
      </c>
      <c r="AE1805" s="1" t="str">
        <f t="shared" si="475"/>
        <v/>
      </c>
      <c r="AF1805" s="1" t="str">
        <f t="shared" si="476"/>
        <v/>
      </c>
      <c r="AG1805" s="1" t="str">
        <f t="shared" si="477"/>
        <v/>
      </c>
      <c r="AH1805" s="1" t="str">
        <f t="shared" si="478"/>
        <v/>
      </c>
      <c r="AI1805" s="1" t="str">
        <f t="shared" si="479"/>
        <v/>
      </c>
      <c r="AV1805" s="8" t="str">
        <f t="shared" si="466"/>
        <v/>
      </c>
      <c r="AW1805" s="2" t="str">
        <f t="shared" si="480"/>
        <v/>
      </c>
      <c r="AX1805" s="3"/>
      <c r="AY1805" s="2" t="str">
        <f t="shared" si="465"/>
        <v/>
      </c>
      <c r="AZ1805" s="3"/>
      <c r="BA1805" s="3"/>
      <c r="BB1805" s="3"/>
      <c r="BC1805" s="3"/>
      <c r="BD1805" s="3"/>
    </row>
    <row r="1806" spans="22:56" x14ac:dyDescent="0.25">
      <c r="V1806" s="1" t="str">
        <f t="shared" si="467"/>
        <v/>
      </c>
      <c r="X1806" s="1" t="str">
        <f t="shared" si="468"/>
        <v/>
      </c>
      <c r="Y1806" s="1" t="str">
        <f t="shared" si="469"/>
        <v/>
      </c>
      <c r="Z1806" s="1" t="str">
        <f t="shared" si="470"/>
        <v/>
      </c>
      <c r="AA1806" s="1" t="str">
        <f t="shared" si="471"/>
        <v/>
      </c>
      <c r="AB1806" s="1" t="str">
        <f t="shared" si="472"/>
        <v/>
      </c>
      <c r="AC1806" s="1" t="str">
        <f t="shared" si="473"/>
        <v/>
      </c>
      <c r="AD1806" s="1" t="str">
        <f t="shared" si="474"/>
        <v/>
      </c>
      <c r="AE1806" s="1" t="str">
        <f t="shared" si="475"/>
        <v/>
      </c>
      <c r="AF1806" s="1" t="str">
        <f t="shared" si="476"/>
        <v/>
      </c>
      <c r="AG1806" s="1" t="str">
        <f t="shared" si="477"/>
        <v/>
      </c>
      <c r="AH1806" s="1" t="str">
        <f t="shared" si="478"/>
        <v/>
      </c>
      <c r="AI1806" s="1" t="str">
        <f t="shared" si="479"/>
        <v/>
      </c>
      <c r="AV1806" s="8" t="str">
        <f t="shared" si="466"/>
        <v/>
      </c>
      <c r="AW1806" s="2" t="str">
        <f t="shared" si="480"/>
        <v/>
      </c>
      <c r="AX1806" s="3"/>
      <c r="AY1806" s="2" t="str">
        <f t="shared" si="465"/>
        <v/>
      </c>
      <c r="AZ1806" s="3"/>
      <c r="BA1806" s="3"/>
      <c r="BB1806" s="3"/>
      <c r="BC1806" s="3"/>
      <c r="BD1806" s="3"/>
    </row>
    <row r="1807" spans="22:56" x14ac:dyDescent="0.25">
      <c r="V1807" s="1" t="str">
        <f t="shared" si="467"/>
        <v/>
      </c>
      <c r="X1807" s="1" t="str">
        <f t="shared" si="468"/>
        <v/>
      </c>
      <c r="Y1807" s="1" t="str">
        <f t="shared" si="469"/>
        <v/>
      </c>
      <c r="Z1807" s="1" t="str">
        <f t="shared" si="470"/>
        <v/>
      </c>
      <c r="AA1807" s="1" t="str">
        <f t="shared" si="471"/>
        <v/>
      </c>
      <c r="AB1807" s="1" t="str">
        <f t="shared" si="472"/>
        <v/>
      </c>
      <c r="AC1807" s="1" t="str">
        <f t="shared" si="473"/>
        <v/>
      </c>
      <c r="AD1807" s="1" t="str">
        <f t="shared" si="474"/>
        <v/>
      </c>
      <c r="AE1807" s="1" t="str">
        <f t="shared" si="475"/>
        <v/>
      </c>
      <c r="AF1807" s="1" t="str">
        <f t="shared" si="476"/>
        <v/>
      </c>
      <c r="AG1807" s="1" t="str">
        <f t="shared" si="477"/>
        <v/>
      </c>
      <c r="AH1807" s="1" t="str">
        <f t="shared" si="478"/>
        <v/>
      </c>
      <c r="AI1807" s="1" t="str">
        <f t="shared" si="479"/>
        <v/>
      </c>
      <c r="AV1807" s="8" t="str">
        <f t="shared" si="466"/>
        <v/>
      </c>
      <c r="AW1807" s="2" t="str">
        <f t="shared" si="480"/>
        <v/>
      </c>
      <c r="AX1807" s="3"/>
      <c r="AY1807" s="2" t="str">
        <f t="shared" si="465"/>
        <v/>
      </c>
      <c r="AZ1807" s="3"/>
      <c r="BA1807" s="3"/>
      <c r="BB1807" s="3"/>
      <c r="BC1807" s="3"/>
      <c r="BD1807" s="3"/>
    </row>
    <row r="1808" spans="22:56" x14ac:dyDescent="0.25">
      <c r="V1808" s="1" t="str">
        <f t="shared" si="467"/>
        <v/>
      </c>
      <c r="X1808" s="1" t="str">
        <f t="shared" si="468"/>
        <v/>
      </c>
      <c r="Y1808" s="1" t="str">
        <f t="shared" si="469"/>
        <v/>
      </c>
      <c r="Z1808" s="1" t="str">
        <f t="shared" si="470"/>
        <v/>
      </c>
      <c r="AA1808" s="1" t="str">
        <f t="shared" si="471"/>
        <v/>
      </c>
      <c r="AB1808" s="1" t="str">
        <f t="shared" si="472"/>
        <v/>
      </c>
      <c r="AC1808" s="1" t="str">
        <f t="shared" si="473"/>
        <v/>
      </c>
      <c r="AD1808" s="1" t="str">
        <f t="shared" si="474"/>
        <v/>
      </c>
      <c r="AE1808" s="1" t="str">
        <f t="shared" si="475"/>
        <v/>
      </c>
      <c r="AF1808" s="1" t="str">
        <f t="shared" si="476"/>
        <v/>
      </c>
      <c r="AG1808" s="1" t="str">
        <f t="shared" si="477"/>
        <v/>
      </c>
      <c r="AH1808" s="1" t="str">
        <f t="shared" si="478"/>
        <v/>
      </c>
      <c r="AI1808" s="1" t="str">
        <f t="shared" si="479"/>
        <v/>
      </c>
      <c r="AV1808" s="8" t="str">
        <f t="shared" si="466"/>
        <v/>
      </c>
      <c r="AW1808" s="2" t="str">
        <f t="shared" si="480"/>
        <v/>
      </c>
      <c r="AX1808" s="3"/>
      <c r="AY1808" s="2" t="str">
        <f t="shared" ref="AY1808:AY1871" si="481">CONCATENATE(V1840,AB1840,AC1840,AD1840,AE1840,AF1840,AG1840,AH1840,AI1840)</f>
        <v/>
      </c>
      <c r="AZ1808" s="3"/>
      <c r="BA1808" s="3"/>
      <c r="BB1808" s="3"/>
      <c r="BC1808" s="3"/>
      <c r="BD1808" s="3"/>
    </row>
    <row r="1809" spans="22:56" x14ac:dyDescent="0.25">
      <c r="V1809" s="1" t="str">
        <f t="shared" si="467"/>
        <v/>
      </c>
      <c r="X1809" s="1" t="str">
        <f t="shared" si="468"/>
        <v/>
      </c>
      <c r="Y1809" s="1" t="str">
        <f t="shared" si="469"/>
        <v/>
      </c>
      <c r="Z1809" s="1" t="str">
        <f t="shared" si="470"/>
        <v/>
      </c>
      <c r="AA1809" s="1" t="str">
        <f t="shared" si="471"/>
        <v/>
      </c>
      <c r="AB1809" s="1" t="str">
        <f t="shared" si="472"/>
        <v/>
      </c>
      <c r="AC1809" s="1" t="str">
        <f t="shared" si="473"/>
        <v/>
      </c>
      <c r="AD1809" s="1" t="str">
        <f t="shared" si="474"/>
        <v/>
      </c>
      <c r="AE1809" s="1" t="str">
        <f t="shared" si="475"/>
        <v/>
      </c>
      <c r="AF1809" s="1" t="str">
        <f t="shared" si="476"/>
        <v/>
      </c>
      <c r="AG1809" s="1" t="str">
        <f t="shared" si="477"/>
        <v/>
      </c>
      <c r="AH1809" s="1" t="str">
        <f t="shared" si="478"/>
        <v/>
      </c>
      <c r="AI1809" s="1" t="str">
        <f t="shared" si="479"/>
        <v/>
      </c>
      <c r="AV1809" s="8" t="str">
        <f t="shared" ref="AV1809:AV1872" si="482">IF(AV1808&lt;$N$14,AV1808+1,"")</f>
        <v/>
      </c>
      <c r="AW1809" s="2" t="str">
        <f t="shared" si="480"/>
        <v/>
      </c>
      <c r="AX1809" s="3"/>
      <c r="AY1809" s="2" t="str">
        <f t="shared" si="481"/>
        <v/>
      </c>
      <c r="AZ1809" s="3"/>
      <c r="BA1809" s="3"/>
      <c r="BB1809" s="3"/>
      <c r="BC1809" s="3"/>
      <c r="BD1809" s="3"/>
    </row>
    <row r="1810" spans="22:56" x14ac:dyDescent="0.25">
      <c r="V1810" s="1" t="str">
        <f t="shared" si="467"/>
        <v/>
      </c>
      <c r="X1810" s="1" t="str">
        <f t="shared" si="468"/>
        <v/>
      </c>
      <c r="Y1810" s="1" t="str">
        <f t="shared" si="469"/>
        <v/>
      </c>
      <c r="Z1810" s="1" t="str">
        <f t="shared" si="470"/>
        <v/>
      </c>
      <c r="AA1810" s="1" t="str">
        <f t="shared" si="471"/>
        <v/>
      </c>
      <c r="AB1810" s="1" t="str">
        <f t="shared" si="472"/>
        <v/>
      </c>
      <c r="AC1810" s="1" t="str">
        <f t="shared" si="473"/>
        <v/>
      </c>
      <c r="AD1810" s="1" t="str">
        <f t="shared" si="474"/>
        <v/>
      </c>
      <c r="AE1810" s="1" t="str">
        <f t="shared" si="475"/>
        <v/>
      </c>
      <c r="AF1810" s="1" t="str">
        <f t="shared" si="476"/>
        <v/>
      </c>
      <c r="AG1810" s="1" t="str">
        <f t="shared" si="477"/>
        <v/>
      </c>
      <c r="AH1810" s="1" t="str">
        <f t="shared" si="478"/>
        <v/>
      </c>
      <c r="AI1810" s="1" t="str">
        <f t="shared" si="479"/>
        <v/>
      </c>
      <c r="AV1810" s="8" t="str">
        <f t="shared" si="482"/>
        <v/>
      </c>
      <c r="AW1810" s="2" t="str">
        <f t="shared" si="480"/>
        <v/>
      </c>
      <c r="AX1810" s="3"/>
      <c r="AY1810" s="2" t="str">
        <f t="shared" si="481"/>
        <v/>
      </c>
      <c r="AZ1810" s="3"/>
      <c r="BA1810" s="3"/>
      <c r="BB1810" s="3"/>
      <c r="BC1810" s="3"/>
      <c r="BD1810" s="3"/>
    </row>
    <row r="1811" spans="22:56" x14ac:dyDescent="0.25">
      <c r="V1811" s="1" t="str">
        <f t="shared" si="467"/>
        <v/>
      </c>
      <c r="X1811" s="1" t="str">
        <f t="shared" si="468"/>
        <v/>
      </c>
      <c r="Y1811" s="1" t="str">
        <f t="shared" si="469"/>
        <v/>
      </c>
      <c r="Z1811" s="1" t="str">
        <f t="shared" si="470"/>
        <v/>
      </c>
      <c r="AA1811" s="1" t="str">
        <f t="shared" si="471"/>
        <v/>
      </c>
      <c r="AB1811" s="1" t="str">
        <f t="shared" si="472"/>
        <v/>
      </c>
      <c r="AC1811" s="1" t="str">
        <f t="shared" si="473"/>
        <v/>
      </c>
      <c r="AD1811" s="1" t="str">
        <f t="shared" si="474"/>
        <v/>
      </c>
      <c r="AE1811" s="1" t="str">
        <f t="shared" si="475"/>
        <v/>
      </c>
      <c r="AF1811" s="1" t="str">
        <f t="shared" si="476"/>
        <v/>
      </c>
      <c r="AG1811" s="1" t="str">
        <f t="shared" si="477"/>
        <v/>
      </c>
      <c r="AH1811" s="1" t="str">
        <f t="shared" si="478"/>
        <v/>
      </c>
      <c r="AI1811" s="1" t="str">
        <f t="shared" si="479"/>
        <v/>
      </c>
      <c r="AV1811" s="8" t="str">
        <f t="shared" si="482"/>
        <v/>
      </c>
      <c r="AW1811" s="2" t="str">
        <f t="shared" si="480"/>
        <v/>
      </c>
      <c r="AX1811" s="3"/>
      <c r="AY1811" s="2" t="str">
        <f t="shared" si="481"/>
        <v/>
      </c>
      <c r="AZ1811" s="3"/>
      <c r="BA1811" s="3"/>
      <c r="BB1811" s="3"/>
      <c r="BC1811" s="3"/>
      <c r="BD1811" s="3"/>
    </row>
    <row r="1812" spans="22:56" x14ac:dyDescent="0.25">
      <c r="V1812" s="1" t="str">
        <f t="shared" si="467"/>
        <v/>
      </c>
      <c r="X1812" s="1" t="str">
        <f t="shared" si="468"/>
        <v/>
      </c>
      <c r="Y1812" s="1" t="str">
        <f t="shared" si="469"/>
        <v/>
      </c>
      <c r="Z1812" s="1" t="str">
        <f t="shared" si="470"/>
        <v/>
      </c>
      <c r="AA1812" s="1" t="str">
        <f t="shared" si="471"/>
        <v/>
      </c>
      <c r="AB1812" s="1" t="str">
        <f t="shared" si="472"/>
        <v/>
      </c>
      <c r="AC1812" s="1" t="str">
        <f t="shared" si="473"/>
        <v/>
      </c>
      <c r="AD1812" s="1" t="str">
        <f t="shared" si="474"/>
        <v/>
      </c>
      <c r="AE1812" s="1" t="str">
        <f t="shared" si="475"/>
        <v/>
      </c>
      <c r="AF1812" s="1" t="str">
        <f t="shared" si="476"/>
        <v/>
      </c>
      <c r="AG1812" s="1" t="str">
        <f t="shared" si="477"/>
        <v/>
      </c>
      <c r="AH1812" s="1" t="str">
        <f t="shared" si="478"/>
        <v/>
      </c>
      <c r="AI1812" s="1" t="str">
        <f t="shared" si="479"/>
        <v/>
      </c>
      <c r="AV1812" s="8" t="str">
        <f t="shared" si="482"/>
        <v/>
      </c>
      <c r="AW1812" s="2" t="str">
        <f t="shared" si="480"/>
        <v/>
      </c>
      <c r="AX1812" s="3"/>
      <c r="AY1812" s="2" t="str">
        <f t="shared" si="481"/>
        <v/>
      </c>
      <c r="AZ1812" s="3"/>
      <c r="BA1812" s="3"/>
      <c r="BB1812" s="3"/>
      <c r="BC1812" s="3"/>
      <c r="BD1812" s="3"/>
    </row>
    <row r="1813" spans="22:56" x14ac:dyDescent="0.25">
      <c r="V1813" s="1" t="str">
        <f t="shared" si="467"/>
        <v/>
      </c>
      <c r="X1813" s="1" t="str">
        <f t="shared" si="468"/>
        <v/>
      </c>
      <c r="Y1813" s="1" t="str">
        <f t="shared" si="469"/>
        <v/>
      </c>
      <c r="Z1813" s="1" t="str">
        <f t="shared" si="470"/>
        <v/>
      </c>
      <c r="AA1813" s="1" t="str">
        <f t="shared" si="471"/>
        <v/>
      </c>
      <c r="AB1813" s="1" t="str">
        <f t="shared" si="472"/>
        <v/>
      </c>
      <c r="AC1813" s="1" t="str">
        <f t="shared" si="473"/>
        <v/>
      </c>
      <c r="AD1813" s="1" t="str">
        <f t="shared" si="474"/>
        <v/>
      </c>
      <c r="AE1813" s="1" t="str">
        <f t="shared" si="475"/>
        <v/>
      </c>
      <c r="AF1813" s="1" t="str">
        <f t="shared" si="476"/>
        <v/>
      </c>
      <c r="AG1813" s="1" t="str">
        <f t="shared" si="477"/>
        <v/>
      </c>
      <c r="AH1813" s="1" t="str">
        <f t="shared" si="478"/>
        <v/>
      </c>
      <c r="AI1813" s="1" t="str">
        <f t="shared" si="479"/>
        <v/>
      </c>
      <c r="AV1813" s="8" t="str">
        <f t="shared" si="482"/>
        <v/>
      </c>
      <c r="AW1813" s="2" t="str">
        <f t="shared" si="480"/>
        <v/>
      </c>
      <c r="AX1813" s="3"/>
      <c r="AY1813" s="2" t="str">
        <f t="shared" si="481"/>
        <v/>
      </c>
      <c r="AZ1813" s="3"/>
      <c r="BA1813" s="3"/>
      <c r="BB1813" s="3"/>
      <c r="BC1813" s="3"/>
      <c r="BD1813" s="3"/>
    </row>
    <row r="1814" spans="22:56" x14ac:dyDescent="0.25">
      <c r="V1814" s="1" t="str">
        <f t="shared" si="467"/>
        <v/>
      </c>
      <c r="X1814" s="1" t="str">
        <f t="shared" si="468"/>
        <v/>
      </c>
      <c r="Y1814" s="1" t="str">
        <f t="shared" si="469"/>
        <v/>
      </c>
      <c r="Z1814" s="1" t="str">
        <f t="shared" si="470"/>
        <v/>
      </c>
      <c r="AA1814" s="1" t="str">
        <f t="shared" si="471"/>
        <v/>
      </c>
      <c r="AB1814" s="1" t="str">
        <f t="shared" si="472"/>
        <v/>
      </c>
      <c r="AC1814" s="1" t="str">
        <f t="shared" si="473"/>
        <v/>
      </c>
      <c r="AD1814" s="1" t="str">
        <f t="shared" si="474"/>
        <v/>
      </c>
      <c r="AE1814" s="1" t="str">
        <f t="shared" si="475"/>
        <v/>
      </c>
      <c r="AF1814" s="1" t="str">
        <f t="shared" si="476"/>
        <v/>
      </c>
      <c r="AG1814" s="1" t="str">
        <f t="shared" si="477"/>
        <v/>
      </c>
      <c r="AH1814" s="1" t="str">
        <f t="shared" si="478"/>
        <v/>
      </c>
      <c r="AI1814" s="1" t="str">
        <f t="shared" si="479"/>
        <v/>
      </c>
      <c r="AV1814" s="8" t="str">
        <f t="shared" si="482"/>
        <v/>
      </c>
      <c r="AW1814" s="2" t="str">
        <f t="shared" si="480"/>
        <v/>
      </c>
      <c r="AX1814" s="3"/>
      <c r="AY1814" s="2" t="str">
        <f t="shared" si="481"/>
        <v/>
      </c>
      <c r="AZ1814" s="3"/>
      <c r="BA1814" s="3"/>
      <c r="BB1814" s="3"/>
      <c r="BC1814" s="3"/>
      <c r="BD1814" s="3"/>
    </row>
    <row r="1815" spans="22:56" x14ac:dyDescent="0.25">
      <c r="V1815" s="1" t="str">
        <f t="shared" si="467"/>
        <v/>
      </c>
      <c r="X1815" s="1" t="str">
        <f t="shared" si="468"/>
        <v/>
      </c>
      <c r="Y1815" s="1" t="str">
        <f t="shared" si="469"/>
        <v/>
      </c>
      <c r="Z1815" s="1" t="str">
        <f t="shared" si="470"/>
        <v/>
      </c>
      <c r="AA1815" s="1" t="str">
        <f t="shared" si="471"/>
        <v/>
      </c>
      <c r="AB1815" s="1" t="str">
        <f t="shared" si="472"/>
        <v/>
      </c>
      <c r="AC1815" s="1" t="str">
        <f t="shared" si="473"/>
        <v/>
      </c>
      <c r="AD1815" s="1" t="str">
        <f t="shared" si="474"/>
        <v/>
      </c>
      <c r="AE1815" s="1" t="str">
        <f t="shared" si="475"/>
        <v/>
      </c>
      <c r="AF1815" s="1" t="str">
        <f t="shared" si="476"/>
        <v/>
      </c>
      <c r="AG1815" s="1" t="str">
        <f t="shared" si="477"/>
        <v/>
      </c>
      <c r="AH1815" s="1" t="str">
        <f t="shared" si="478"/>
        <v/>
      </c>
      <c r="AI1815" s="1" t="str">
        <f t="shared" si="479"/>
        <v/>
      </c>
      <c r="AV1815" s="8" t="str">
        <f t="shared" si="482"/>
        <v/>
      </c>
      <c r="AW1815" s="2" t="str">
        <f t="shared" si="480"/>
        <v/>
      </c>
      <c r="AX1815" s="3"/>
      <c r="AY1815" s="2" t="str">
        <f t="shared" si="481"/>
        <v/>
      </c>
      <c r="AZ1815" s="3"/>
      <c r="BA1815" s="3"/>
      <c r="BB1815" s="3"/>
      <c r="BC1815" s="3"/>
      <c r="BD1815" s="3"/>
    </row>
    <row r="1816" spans="22:56" x14ac:dyDescent="0.25">
      <c r="V1816" s="1" t="str">
        <f t="shared" si="467"/>
        <v/>
      </c>
      <c r="X1816" s="1" t="str">
        <f t="shared" si="468"/>
        <v/>
      </c>
      <c r="Y1816" s="1" t="str">
        <f t="shared" si="469"/>
        <v/>
      </c>
      <c r="Z1816" s="1" t="str">
        <f t="shared" si="470"/>
        <v/>
      </c>
      <c r="AA1816" s="1" t="str">
        <f t="shared" si="471"/>
        <v/>
      </c>
      <c r="AB1816" s="1" t="str">
        <f t="shared" si="472"/>
        <v/>
      </c>
      <c r="AC1816" s="1" t="str">
        <f t="shared" si="473"/>
        <v/>
      </c>
      <c r="AD1816" s="1" t="str">
        <f t="shared" si="474"/>
        <v/>
      </c>
      <c r="AE1816" s="1" t="str">
        <f t="shared" si="475"/>
        <v/>
      </c>
      <c r="AF1816" s="1" t="str">
        <f t="shared" si="476"/>
        <v/>
      </c>
      <c r="AG1816" s="1" t="str">
        <f t="shared" si="477"/>
        <v/>
      </c>
      <c r="AH1816" s="1" t="str">
        <f t="shared" si="478"/>
        <v/>
      </c>
      <c r="AI1816" s="1" t="str">
        <f t="shared" si="479"/>
        <v/>
      </c>
      <c r="AV1816" s="8" t="str">
        <f t="shared" si="482"/>
        <v/>
      </c>
      <c r="AW1816" s="2" t="str">
        <f t="shared" si="480"/>
        <v/>
      </c>
      <c r="AX1816" s="3"/>
      <c r="AY1816" s="2" t="str">
        <f t="shared" si="481"/>
        <v/>
      </c>
      <c r="AZ1816" s="3"/>
      <c r="BA1816" s="3"/>
      <c r="BB1816" s="3"/>
      <c r="BC1816" s="3"/>
      <c r="BD1816" s="3"/>
    </row>
    <row r="1817" spans="22:56" x14ac:dyDescent="0.25">
      <c r="V1817" s="1" t="str">
        <f t="shared" si="467"/>
        <v/>
      </c>
      <c r="X1817" s="1" t="str">
        <f t="shared" si="468"/>
        <v/>
      </c>
      <c r="Y1817" s="1" t="str">
        <f t="shared" si="469"/>
        <v/>
      </c>
      <c r="Z1817" s="1" t="str">
        <f t="shared" si="470"/>
        <v/>
      </c>
      <c r="AA1817" s="1" t="str">
        <f t="shared" si="471"/>
        <v/>
      </c>
      <c r="AB1817" s="1" t="str">
        <f t="shared" si="472"/>
        <v/>
      </c>
      <c r="AC1817" s="1" t="str">
        <f t="shared" si="473"/>
        <v/>
      </c>
      <c r="AD1817" s="1" t="str">
        <f t="shared" si="474"/>
        <v/>
      </c>
      <c r="AE1817" s="1" t="str">
        <f t="shared" si="475"/>
        <v/>
      </c>
      <c r="AF1817" s="1" t="str">
        <f t="shared" si="476"/>
        <v/>
      </c>
      <c r="AG1817" s="1" t="str">
        <f t="shared" si="477"/>
        <v/>
      </c>
      <c r="AH1817" s="1" t="str">
        <f t="shared" si="478"/>
        <v/>
      </c>
      <c r="AI1817" s="1" t="str">
        <f t="shared" si="479"/>
        <v/>
      </c>
      <c r="AV1817" s="8" t="str">
        <f t="shared" si="482"/>
        <v/>
      </c>
      <c r="AW1817" s="2" t="str">
        <f t="shared" si="480"/>
        <v/>
      </c>
      <c r="AX1817" s="3"/>
      <c r="AY1817" s="2" t="str">
        <f t="shared" si="481"/>
        <v/>
      </c>
      <c r="AZ1817" s="3"/>
      <c r="BA1817" s="3"/>
      <c r="BB1817" s="3"/>
      <c r="BC1817" s="3"/>
      <c r="BD1817" s="3"/>
    </row>
    <row r="1818" spans="22:56" x14ac:dyDescent="0.25">
      <c r="V1818" s="1" t="str">
        <f t="shared" si="467"/>
        <v/>
      </c>
      <c r="X1818" s="1" t="str">
        <f t="shared" si="468"/>
        <v/>
      </c>
      <c r="Y1818" s="1" t="str">
        <f t="shared" si="469"/>
        <v/>
      </c>
      <c r="Z1818" s="1" t="str">
        <f t="shared" si="470"/>
        <v/>
      </c>
      <c r="AA1818" s="1" t="str">
        <f t="shared" si="471"/>
        <v/>
      </c>
      <c r="AB1818" s="1" t="str">
        <f t="shared" si="472"/>
        <v/>
      </c>
      <c r="AC1818" s="1" t="str">
        <f t="shared" si="473"/>
        <v/>
      </c>
      <c r="AD1818" s="1" t="str">
        <f t="shared" si="474"/>
        <v/>
      </c>
      <c r="AE1818" s="1" t="str">
        <f t="shared" si="475"/>
        <v/>
      </c>
      <c r="AF1818" s="1" t="str">
        <f t="shared" si="476"/>
        <v/>
      </c>
      <c r="AG1818" s="1" t="str">
        <f t="shared" si="477"/>
        <v/>
      </c>
      <c r="AH1818" s="1" t="str">
        <f t="shared" si="478"/>
        <v/>
      </c>
      <c r="AI1818" s="1" t="str">
        <f t="shared" si="479"/>
        <v/>
      </c>
      <c r="AV1818" s="8" t="str">
        <f t="shared" si="482"/>
        <v/>
      </c>
      <c r="AW1818" s="2" t="str">
        <f t="shared" si="480"/>
        <v/>
      </c>
      <c r="AX1818" s="3"/>
      <c r="AY1818" s="2" t="str">
        <f t="shared" si="481"/>
        <v/>
      </c>
      <c r="AZ1818" s="3"/>
      <c r="BA1818" s="3"/>
      <c r="BB1818" s="3"/>
      <c r="BC1818" s="3"/>
      <c r="BD1818" s="3"/>
    </row>
    <row r="1819" spans="22:56" x14ac:dyDescent="0.25">
      <c r="V1819" s="1" t="str">
        <f t="shared" si="467"/>
        <v/>
      </c>
      <c r="X1819" s="1" t="str">
        <f t="shared" si="468"/>
        <v/>
      </c>
      <c r="Y1819" s="1" t="str">
        <f t="shared" si="469"/>
        <v/>
      </c>
      <c r="Z1819" s="1" t="str">
        <f t="shared" si="470"/>
        <v/>
      </c>
      <c r="AA1819" s="1" t="str">
        <f t="shared" si="471"/>
        <v/>
      </c>
      <c r="AB1819" s="1" t="str">
        <f t="shared" si="472"/>
        <v/>
      </c>
      <c r="AC1819" s="1" t="str">
        <f t="shared" si="473"/>
        <v/>
      </c>
      <c r="AD1819" s="1" t="str">
        <f t="shared" si="474"/>
        <v/>
      </c>
      <c r="AE1819" s="1" t="str">
        <f t="shared" si="475"/>
        <v/>
      </c>
      <c r="AF1819" s="1" t="str">
        <f t="shared" si="476"/>
        <v/>
      </c>
      <c r="AG1819" s="1" t="str">
        <f t="shared" si="477"/>
        <v/>
      </c>
      <c r="AH1819" s="1" t="str">
        <f t="shared" si="478"/>
        <v/>
      </c>
      <c r="AI1819" s="1" t="str">
        <f t="shared" si="479"/>
        <v/>
      </c>
      <c r="AV1819" s="8" t="str">
        <f t="shared" si="482"/>
        <v/>
      </c>
      <c r="AW1819" s="2" t="str">
        <f t="shared" si="480"/>
        <v/>
      </c>
      <c r="AX1819" s="3"/>
      <c r="AY1819" s="2" t="str">
        <f t="shared" si="481"/>
        <v/>
      </c>
      <c r="AZ1819" s="3"/>
      <c r="BA1819" s="3"/>
      <c r="BB1819" s="3"/>
      <c r="BC1819" s="3"/>
      <c r="BD1819" s="3"/>
    </row>
    <row r="1820" spans="22:56" x14ac:dyDescent="0.25">
      <c r="V1820" s="1" t="str">
        <f t="shared" si="467"/>
        <v/>
      </c>
      <c r="X1820" s="1" t="str">
        <f t="shared" si="468"/>
        <v/>
      </c>
      <c r="Y1820" s="1" t="str">
        <f t="shared" si="469"/>
        <v/>
      </c>
      <c r="Z1820" s="1" t="str">
        <f t="shared" si="470"/>
        <v/>
      </c>
      <c r="AA1820" s="1" t="str">
        <f t="shared" si="471"/>
        <v/>
      </c>
      <c r="AB1820" s="1" t="str">
        <f t="shared" si="472"/>
        <v/>
      </c>
      <c r="AC1820" s="1" t="str">
        <f t="shared" si="473"/>
        <v/>
      </c>
      <c r="AD1820" s="1" t="str">
        <f t="shared" si="474"/>
        <v/>
      </c>
      <c r="AE1820" s="1" t="str">
        <f t="shared" si="475"/>
        <v/>
      </c>
      <c r="AF1820" s="1" t="str">
        <f t="shared" si="476"/>
        <v/>
      </c>
      <c r="AG1820" s="1" t="str">
        <f t="shared" si="477"/>
        <v/>
      </c>
      <c r="AH1820" s="1" t="str">
        <f t="shared" si="478"/>
        <v/>
      </c>
      <c r="AI1820" s="1" t="str">
        <f t="shared" si="479"/>
        <v/>
      </c>
      <c r="AV1820" s="8" t="str">
        <f t="shared" si="482"/>
        <v/>
      </c>
      <c r="AW1820" s="2" t="str">
        <f t="shared" si="480"/>
        <v/>
      </c>
      <c r="AX1820" s="3"/>
      <c r="AY1820" s="2" t="str">
        <f t="shared" si="481"/>
        <v/>
      </c>
      <c r="AZ1820" s="3"/>
      <c r="BA1820" s="3"/>
      <c r="BB1820" s="3"/>
      <c r="BC1820" s="3"/>
      <c r="BD1820" s="3"/>
    </row>
    <row r="1821" spans="22:56" x14ac:dyDescent="0.25">
      <c r="V1821" s="1" t="str">
        <f t="shared" si="467"/>
        <v/>
      </c>
      <c r="X1821" s="1" t="str">
        <f t="shared" si="468"/>
        <v/>
      </c>
      <c r="Y1821" s="1" t="str">
        <f t="shared" si="469"/>
        <v/>
      </c>
      <c r="Z1821" s="1" t="str">
        <f t="shared" si="470"/>
        <v/>
      </c>
      <c r="AA1821" s="1" t="str">
        <f t="shared" si="471"/>
        <v/>
      </c>
      <c r="AB1821" s="1" t="str">
        <f t="shared" si="472"/>
        <v/>
      </c>
      <c r="AC1821" s="1" t="str">
        <f t="shared" si="473"/>
        <v/>
      </c>
      <c r="AD1821" s="1" t="str">
        <f t="shared" si="474"/>
        <v/>
      </c>
      <c r="AE1821" s="1" t="str">
        <f t="shared" si="475"/>
        <v/>
      </c>
      <c r="AF1821" s="1" t="str">
        <f t="shared" si="476"/>
        <v/>
      </c>
      <c r="AG1821" s="1" t="str">
        <f t="shared" si="477"/>
        <v/>
      </c>
      <c r="AH1821" s="1" t="str">
        <f t="shared" si="478"/>
        <v/>
      </c>
      <c r="AI1821" s="1" t="str">
        <f t="shared" si="479"/>
        <v/>
      </c>
      <c r="AV1821" s="8" t="str">
        <f t="shared" si="482"/>
        <v/>
      </c>
      <c r="AW1821" s="2" t="str">
        <f t="shared" si="480"/>
        <v/>
      </c>
      <c r="AX1821" s="3"/>
      <c r="AY1821" s="2" t="str">
        <f t="shared" si="481"/>
        <v/>
      </c>
      <c r="AZ1821" s="3"/>
      <c r="BA1821" s="3"/>
      <c r="BB1821" s="3"/>
      <c r="BC1821" s="3"/>
      <c r="BD1821" s="3"/>
    </row>
    <row r="1822" spans="22:56" x14ac:dyDescent="0.25">
      <c r="V1822" s="1" t="str">
        <f t="shared" si="467"/>
        <v/>
      </c>
      <c r="X1822" s="1" t="str">
        <f t="shared" si="468"/>
        <v/>
      </c>
      <c r="Y1822" s="1" t="str">
        <f t="shared" si="469"/>
        <v/>
      </c>
      <c r="Z1822" s="1" t="str">
        <f t="shared" si="470"/>
        <v/>
      </c>
      <c r="AA1822" s="1" t="str">
        <f t="shared" si="471"/>
        <v/>
      </c>
      <c r="AB1822" s="1" t="str">
        <f t="shared" si="472"/>
        <v/>
      </c>
      <c r="AC1822" s="1" t="str">
        <f t="shared" si="473"/>
        <v/>
      </c>
      <c r="AD1822" s="1" t="str">
        <f t="shared" si="474"/>
        <v/>
      </c>
      <c r="AE1822" s="1" t="str">
        <f t="shared" si="475"/>
        <v/>
      </c>
      <c r="AF1822" s="1" t="str">
        <f t="shared" si="476"/>
        <v/>
      </c>
      <c r="AG1822" s="1" t="str">
        <f t="shared" si="477"/>
        <v/>
      </c>
      <c r="AH1822" s="1" t="str">
        <f t="shared" si="478"/>
        <v/>
      </c>
      <c r="AI1822" s="1" t="str">
        <f t="shared" si="479"/>
        <v/>
      </c>
      <c r="AV1822" s="8" t="str">
        <f t="shared" si="482"/>
        <v/>
      </c>
      <c r="AW1822" s="2" t="str">
        <f t="shared" si="480"/>
        <v/>
      </c>
      <c r="AX1822" s="3"/>
      <c r="AY1822" s="2" t="str">
        <f t="shared" si="481"/>
        <v/>
      </c>
      <c r="AZ1822" s="3"/>
      <c r="BA1822" s="3"/>
      <c r="BB1822" s="3"/>
      <c r="BC1822" s="3"/>
      <c r="BD1822" s="3"/>
    </row>
    <row r="1823" spans="22:56" x14ac:dyDescent="0.25">
      <c r="V1823" s="1" t="str">
        <f t="shared" si="467"/>
        <v/>
      </c>
      <c r="X1823" s="1" t="str">
        <f t="shared" si="468"/>
        <v/>
      </c>
      <c r="Y1823" s="1" t="str">
        <f t="shared" si="469"/>
        <v/>
      </c>
      <c r="Z1823" s="1" t="str">
        <f t="shared" si="470"/>
        <v/>
      </c>
      <c r="AA1823" s="1" t="str">
        <f t="shared" si="471"/>
        <v/>
      </c>
      <c r="AB1823" s="1" t="str">
        <f t="shared" si="472"/>
        <v/>
      </c>
      <c r="AC1823" s="1" t="str">
        <f t="shared" si="473"/>
        <v/>
      </c>
      <c r="AD1823" s="1" t="str">
        <f t="shared" si="474"/>
        <v/>
      </c>
      <c r="AE1823" s="1" t="str">
        <f t="shared" si="475"/>
        <v/>
      </c>
      <c r="AF1823" s="1" t="str">
        <f t="shared" si="476"/>
        <v/>
      </c>
      <c r="AG1823" s="1" t="str">
        <f t="shared" si="477"/>
        <v/>
      </c>
      <c r="AH1823" s="1" t="str">
        <f t="shared" si="478"/>
        <v/>
      </c>
      <c r="AI1823" s="1" t="str">
        <f t="shared" si="479"/>
        <v/>
      </c>
      <c r="AV1823" s="8" t="str">
        <f t="shared" si="482"/>
        <v/>
      </c>
      <c r="AW1823" s="2" t="str">
        <f t="shared" si="480"/>
        <v/>
      </c>
      <c r="AX1823" s="3"/>
      <c r="AY1823" s="2" t="str">
        <f t="shared" si="481"/>
        <v/>
      </c>
      <c r="AZ1823" s="3"/>
      <c r="BA1823" s="3"/>
      <c r="BB1823" s="3"/>
      <c r="BC1823" s="3"/>
      <c r="BD1823" s="3"/>
    </row>
    <row r="1824" spans="22:56" x14ac:dyDescent="0.25">
      <c r="V1824" s="1" t="str">
        <f t="shared" si="467"/>
        <v/>
      </c>
      <c r="X1824" s="1" t="str">
        <f t="shared" si="468"/>
        <v/>
      </c>
      <c r="Y1824" s="1" t="str">
        <f t="shared" si="469"/>
        <v/>
      </c>
      <c r="Z1824" s="1" t="str">
        <f t="shared" si="470"/>
        <v/>
      </c>
      <c r="AA1824" s="1" t="str">
        <f t="shared" si="471"/>
        <v/>
      </c>
      <c r="AB1824" s="1" t="str">
        <f t="shared" si="472"/>
        <v/>
      </c>
      <c r="AC1824" s="1" t="str">
        <f t="shared" si="473"/>
        <v/>
      </c>
      <c r="AD1824" s="1" t="str">
        <f t="shared" si="474"/>
        <v/>
      </c>
      <c r="AE1824" s="1" t="str">
        <f t="shared" si="475"/>
        <v/>
      </c>
      <c r="AF1824" s="1" t="str">
        <f t="shared" si="476"/>
        <v/>
      </c>
      <c r="AG1824" s="1" t="str">
        <f t="shared" si="477"/>
        <v/>
      </c>
      <c r="AH1824" s="1" t="str">
        <f t="shared" si="478"/>
        <v/>
      </c>
      <c r="AI1824" s="1" t="str">
        <f t="shared" si="479"/>
        <v/>
      </c>
      <c r="AV1824" s="8" t="str">
        <f t="shared" si="482"/>
        <v/>
      </c>
      <c r="AW1824" s="2" t="str">
        <f t="shared" si="480"/>
        <v/>
      </c>
      <c r="AX1824" s="3"/>
      <c r="AY1824" s="2" t="str">
        <f t="shared" si="481"/>
        <v/>
      </c>
      <c r="AZ1824" s="3"/>
      <c r="BA1824" s="3"/>
      <c r="BB1824" s="3"/>
      <c r="BC1824" s="3"/>
      <c r="BD1824" s="3"/>
    </row>
    <row r="1825" spans="22:56" x14ac:dyDescent="0.25">
      <c r="V1825" s="1" t="str">
        <f t="shared" si="467"/>
        <v/>
      </c>
      <c r="X1825" s="1" t="str">
        <f t="shared" si="468"/>
        <v/>
      </c>
      <c r="Y1825" s="1" t="str">
        <f t="shared" si="469"/>
        <v/>
      </c>
      <c r="Z1825" s="1" t="str">
        <f t="shared" si="470"/>
        <v/>
      </c>
      <c r="AA1825" s="1" t="str">
        <f t="shared" si="471"/>
        <v/>
      </c>
      <c r="AB1825" s="1" t="str">
        <f t="shared" si="472"/>
        <v/>
      </c>
      <c r="AC1825" s="1" t="str">
        <f t="shared" si="473"/>
        <v/>
      </c>
      <c r="AD1825" s="1" t="str">
        <f t="shared" si="474"/>
        <v/>
      </c>
      <c r="AE1825" s="1" t="str">
        <f t="shared" si="475"/>
        <v/>
      </c>
      <c r="AF1825" s="1" t="str">
        <f t="shared" si="476"/>
        <v/>
      </c>
      <c r="AG1825" s="1" t="str">
        <f t="shared" si="477"/>
        <v/>
      </c>
      <c r="AH1825" s="1" t="str">
        <f t="shared" si="478"/>
        <v/>
      </c>
      <c r="AI1825" s="1" t="str">
        <f t="shared" si="479"/>
        <v/>
      </c>
      <c r="AV1825" s="8" t="str">
        <f t="shared" si="482"/>
        <v/>
      </c>
      <c r="AW1825" s="2" t="str">
        <f t="shared" si="480"/>
        <v/>
      </c>
      <c r="AX1825" s="3"/>
      <c r="AY1825" s="2" t="str">
        <f t="shared" si="481"/>
        <v/>
      </c>
      <c r="AZ1825" s="3"/>
      <c r="BA1825" s="3"/>
      <c r="BB1825" s="3"/>
      <c r="BC1825" s="3"/>
      <c r="BD1825" s="3"/>
    </row>
    <row r="1826" spans="22:56" x14ac:dyDescent="0.25">
      <c r="V1826" s="1" t="str">
        <f t="shared" si="467"/>
        <v/>
      </c>
      <c r="X1826" s="1" t="str">
        <f t="shared" si="468"/>
        <v/>
      </c>
      <c r="Y1826" s="1" t="str">
        <f t="shared" si="469"/>
        <v/>
      </c>
      <c r="Z1826" s="1" t="str">
        <f t="shared" si="470"/>
        <v/>
      </c>
      <c r="AA1826" s="1" t="str">
        <f t="shared" si="471"/>
        <v/>
      </c>
      <c r="AB1826" s="1" t="str">
        <f t="shared" si="472"/>
        <v/>
      </c>
      <c r="AC1826" s="1" t="str">
        <f t="shared" si="473"/>
        <v/>
      </c>
      <c r="AD1826" s="1" t="str">
        <f t="shared" si="474"/>
        <v/>
      </c>
      <c r="AE1826" s="1" t="str">
        <f t="shared" si="475"/>
        <v/>
      </c>
      <c r="AF1826" s="1" t="str">
        <f t="shared" si="476"/>
        <v/>
      </c>
      <c r="AG1826" s="1" t="str">
        <f t="shared" si="477"/>
        <v/>
      </c>
      <c r="AH1826" s="1" t="str">
        <f t="shared" si="478"/>
        <v/>
      </c>
      <c r="AI1826" s="1" t="str">
        <f t="shared" si="479"/>
        <v/>
      </c>
      <c r="AV1826" s="8" t="str">
        <f t="shared" si="482"/>
        <v/>
      </c>
      <c r="AW1826" s="2" t="str">
        <f t="shared" si="480"/>
        <v/>
      </c>
      <c r="AX1826" s="3"/>
      <c r="AY1826" s="2" t="str">
        <f t="shared" si="481"/>
        <v/>
      </c>
      <c r="AZ1826" s="3"/>
      <c r="BA1826" s="3"/>
      <c r="BB1826" s="3"/>
      <c r="BC1826" s="3"/>
      <c r="BD1826" s="3"/>
    </row>
    <row r="1827" spans="22:56" x14ac:dyDescent="0.25">
      <c r="V1827" s="1" t="str">
        <f t="shared" si="467"/>
        <v/>
      </c>
      <c r="X1827" s="1" t="str">
        <f t="shared" si="468"/>
        <v/>
      </c>
      <c r="Y1827" s="1" t="str">
        <f t="shared" si="469"/>
        <v/>
      </c>
      <c r="Z1827" s="1" t="str">
        <f t="shared" si="470"/>
        <v/>
      </c>
      <c r="AA1827" s="1" t="str">
        <f t="shared" si="471"/>
        <v/>
      </c>
      <c r="AB1827" s="1" t="str">
        <f t="shared" si="472"/>
        <v/>
      </c>
      <c r="AC1827" s="1" t="str">
        <f t="shared" si="473"/>
        <v/>
      </c>
      <c r="AD1827" s="1" t="str">
        <f t="shared" si="474"/>
        <v/>
      </c>
      <c r="AE1827" s="1" t="str">
        <f t="shared" si="475"/>
        <v/>
      </c>
      <c r="AF1827" s="1" t="str">
        <f t="shared" si="476"/>
        <v/>
      </c>
      <c r="AG1827" s="1" t="str">
        <f t="shared" si="477"/>
        <v/>
      </c>
      <c r="AH1827" s="1" t="str">
        <f t="shared" si="478"/>
        <v/>
      </c>
      <c r="AI1827" s="1" t="str">
        <f t="shared" si="479"/>
        <v/>
      </c>
      <c r="AV1827" s="8" t="str">
        <f t="shared" si="482"/>
        <v/>
      </c>
      <c r="AW1827" s="2" t="str">
        <f t="shared" si="480"/>
        <v/>
      </c>
      <c r="AX1827" s="3"/>
      <c r="AY1827" s="2" t="str">
        <f t="shared" si="481"/>
        <v/>
      </c>
      <c r="AZ1827" s="3"/>
      <c r="BA1827" s="3"/>
      <c r="BB1827" s="3"/>
      <c r="BC1827" s="3"/>
      <c r="BD1827" s="3"/>
    </row>
    <row r="1828" spans="22:56" x14ac:dyDescent="0.25">
      <c r="V1828" s="1" t="str">
        <f t="shared" si="467"/>
        <v/>
      </c>
      <c r="X1828" s="1" t="str">
        <f t="shared" si="468"/>
        <v/>
      </c>
      <c r="Y1828" s="1" t="str">
        <f t="shared" si="469"/>
        <v/>
      </c>
      <c r="Z1828" s="1" t="str">
        <f t="shared" si="470"/>
        <v/>
      </c>
      <c r="AA1828" s="1" t="str">
        <f t="shared" si="471"/>
        <v/>
      </c>
      <c r="AB1828" s="1" t="str">
        <f t="shared" si="472"/>
        <v/>
      </c>
      <c r="AC1828" s="1" t="str">
        <f t="shared" si="473"/>
        <v/>
      </c>
      <c r="AD1828" s="1" t="str">
        <f t="shared" si="474"/>
        <v/>
      </c>
      <c r="AE1828" s="1" t="str">
        <f t="shared" si="475"/>
        <v/>
      </c>
      <c r="AF1828" s="1" t="str">
        <f t="shared" si="476"/>
        <v/>
      </c>
      <c r="AG1828" s="1" t="str">
        <f t="shared" si="477"/>
        <v/>
      </c>
      <c r="AH1828" s="1" t="str">
        <f t="shared" si="478"/>
        <v/>
      </c>
      <c r="AI1828" s="1" t="str">
        <f t="shared" si="479"/>
        <v/>
      </c>
      <c r="AV1828" s="8" t="str">
        <f t="shared" si="482"/>
        <v/>
      </c>
      <c r="AW1828" s="2" t="str">
        <f t="shared" si="480"/>
        <v/>
      </c>
      <c r="AX1828" s="3"/>
      <c r="AY1828" s="2" t="str">
        <f t="shared" si="481"/>
        <v/>
      </c>
      <c r="AZ1828" s="3"/>
      <c r="BA1828" s="3"/>
      <c r="BB1828" s="3"/>
      <c r="BC1828" s="3"/>
      <c r="BD1828" s="3"/>
    </row>
    <row r="1829" spans="22:56" x14ac:dyDescent="0.25">
      <c r="V1829" s="1" t="str">
        <f t="shared" si="467"/>
        <v/>
      </c>
      <c r="X1829" s="1" t="str">
        <f t="shared" si="468"/>
        <v/>
      </c>
      <c r="Y1829" s="1" t="str">
        <f t="shared" si="469"/>
        <v/>
      </c>
      <c r="Z1829" s="1" t="str">
        <f t="shared" si="470"/>
        <v/>
      </c>
      <c r="AA1829" s="1" t="str">
        <f t="shared" si="471"/>
        <v/>
      </c>
      <c r="AB1829" s="1" t="str">
        <f t="shared" si="472"/>
        <v/>
      </c>
      <c r="AC1829" s="1" t="str">
        <f t="shared" si="473"/>
        <v/>
      </c>
      <c r="AD1829" s="1" t="str">
        <f t="shared" si="474"/>
        <v/>
      </c>
      <c r="AE1829" s="1" t="str">
        <f t="shared" si="475"/>
        <v/>
      </c>
      <c r="AF1829" s="1" t="str">
        <f t="shared" si="476"/>
        <v/>
      </c>
      <c r="AG1829" s="1" t="str">
        <f t="shared" si="477"/>
        <v/>
      </c>
      <c r="AH1829" s="1" t="str">
        <f t="shared" si="478"/>
        <v/>
      </c>
      <c r="AI1829" s="1" t="str">
        <f t="shared" si="479"/>
        <v/>
      </c>
      <c r="AV1829" s="8" t="str">
        <f t="shared" si="482"/>
        <v/>
      </c>
      <c r="AW1829" s="2" t="str">
        <f t="shared" si="480"/>
        <v/>
      </c>
      <c r="AX1829" s="3"/>
      <c r="AY1829" s="2" t="str">
        <f t="shared" si="481"/>
        <v/>
      </c>
      <c r="AZ1829" s="3"/>
      <c r="BA1829" s="3"/>
      <c r="BB1829" s="3"/>
      <c r="BC1829" s="3"/>
      <c r="BD1829" s="3"/>
    </row>
    <row r="1830" spans="22:56" x14ac:dyDescent="0.25">
      <c r="V1830" s="1" t="str">
        <f t="shared" si="467"/>
        <v/>
      </c>
      <c r="X1830" s="1" t="str">
        <f t="shared" si="468"/>
        <v/>
      </c>
      <c r="Y1830" s="1" t="str">
        <f t="shared" si="469"/>
        <v/>
      </c>
      <c r="Z1830" s="1" t="str">
        <f t="shared" si="470"/>
        <v/>
      </c>
      <c r="AA1830" s="1" t="str">
        <f t="shared" si="471"/>
        <v/>
      </c>
      <c r="AB1830" s="1" t="str">
        <f t="shared" si="472"/>
        <v/>
      </c>
      <c r="AC1830" s="1" t="str">
        <f t="shared" si="473"/>
        <v/>
      </c>
      <c r="AD1830" s="1" t="str">
        <f t="shared" si="474"/>
        <v/>
      </c>
      <c r="AE1830" s="1" t="str">
        <f t="shared" si="475"/>
        <v/>
      </c>
      <c r="AF1830" s="1" t="str">
        <f t="shared" si="476"/>
        <v/>
      </c>
      <c r="AG1830" s="1" t="str">
        <f t="shared" si="477"/>
        <v/>
      </c>
      <c r="AH1830" s="1" t="str">
        <f t="shared" si="478"/>
        <v/>
      </c>
      <c r="AI1830" s="1" t="str">
        <f t="shared" si="479"/>
        <v/>
      </c>
      <c r="AV1830" s="8" t="str">
        <f t="shared" si="482"/>
        <v/>
      </c>
      <c r="AW1830" s="2" t="str">
        <f t="shared" si="480"/>
        <v/>
      </c>
      <c r="AX1830" s="3"/>
      <c r="AY1830" s="2" t="str">
        <f t="shared" si="481"/>
        <v/>
      </c>
      <c r="AZ1830" s="3"/>
      <c r="BA1830" s="3"/>
      <c r="BB1830" s="3"/>
      <c r="BC1830" s="3"/>
      <c r="BD1830" s="3"/>
    </row>
    <row r="1831" spans="22:56" x14ac:dyDescent="0.25">
      <c r="V1831" s="1" t="str">
        <f t="shared" si="467"/>
        <v/>
      </c>
      <c r="X1831" s="1" t="str">
        <f t="shared" si="468"/>
        <v/>
      </c>
      <c r="Y1831" s="1" t="str">
        <f t="shared" si="469"/>
        <v/>
      </c>
      <c r="Z1831" s="1" t="str">
        <f t="shared" si="470"/>
        <v/>
      </c>
      <c r="AA1831" s="1" t="str">
        <f t="shared" si="471"/>
        <v/>
      </c>
      <c r="AB1831" s="1" t="str">
        <f t="shared" si="472"/>
        <v/>
      </c>
      <c r="AC1831" s="1" t="str">
        <f t="shared" si="473"/>
        <v/>
      </c>
      <c r="AD1831" s="1" t="str">
        <f t="shared" si="474"/>
        <v/>
      </c>
      <c r="AE1831" s="1" t="str">
        <f t="shared" si="475"/>
        <v/>
      </c>
      <c r="AF1831" s="1" t="str">
        <f t="shared" si="476"/>
        <v/>
      </c>
      <c r="AG1831" s="1" t="str">
        <f t="shared" si="477"/>
        <v/>
      </c>
      <c r="AH1831" s="1" t="str">
        <f t="shared" si="478"/>
        <v/>
      </c>
      <c r="AI1831" s="1" t="str">
        <f t="shared" si="479"/>
        <v/>
      </c>
      <c r="AV1831" s="8" t="str">
        <f t="shared" si="482"/>
        <v/>
      </c>
      <c r="AW1831" s="2" t="str">
        <f t="shared" si="480"/>
        <v/>
      </c>
      <c r="AX1831" s="3"/>
      <c r="AY1831" s="2" t="str">
        <f t="shared" si="481"/>
        <v/>
      </c>
      <c r="AZ1831" s="3"/>
      <c r="BA1831" s="3"/>
      <c r="BB1831" s="3"/>
      <c r="BC1831" s="3"/>
      <c r="BD1831" s="3"/>
    </row>
    <row r="1832" spans="22:56" x14ac:dyDescent="0.25">
      <c r="V1832" s="1" t="str">
        <f t="shared" si="467"/>
        <v/>
      </c>
      <c r="X1832" s="1" t="str">
        <f t="shared" si="468"/>
        <v/>
      </c>
      <c r="Y1832" s="1" t="str">
        <f t="shared" si="469"/>
        <v/>
      </c>
      <c r="Z1832" s="1" t="str">
        <f t="shared" si="470"/>
        <v/>
      </c>
      <c r="AA1832" s="1" t="str">
        <f t="shared" si="471"/>
        <v/>
      </c>
      <c r="AB1832" s="1" t="str">
        <f t="shared" si="472"/>
        <v/>
      </c>
      <c r="AC1832" s="1" t="str">
        <f t="shared" si="473"/>
        <v/>
      </c>
      <c r="AD1832" s="1" t="str">
        <f t="shared" si="474"/>
        <v/>
      </c>
      <c r="AE1832" s="1" t="str">
        <f t="shared" si="475"/>
        <v/>
      </c>
      <c r="AF1832" s="1" t="str">
        <f t="shared" si="476"/>
        <v/>
      </c>
      <c r="AG1832" s="1" t="str">
        <f t="shared" si="477"/>
        <v/>
      </c>
      <c r="AH1832" s="1" t="str">
        <f t="shared" si="478"/>
        <v/>
      </c>
      <c r="AI1832" s="1" t="str">
        <f t="shared" si="479"/>
        <v/>
      </c>
      <c r="AV1832" s="8" t="str">
        <f t="shared" si="482"/>
        <v/>
      </c>
      <c r="AW1832" s="2" t="str">
        <f t="shared" si="480"/>
        <v/>
      </c>
      <c r="AX1832" s="3"/>
      <c r="AY1832" s="2" t="str">
        <f t="shared" si="481"/>
        <v/>
      </c>
      <c r="AZ1832" s="3"/>
      <c r="BA1832" s="3"/>
      <c r="BB1832" s="3"/>
      <c r="BC1832" s="3"/>
      <c r="BD1832" s="3"/>
    </row>
    <row r="1833" spans="22:56" x14ac:dyDescent="0.25">
      <c r="V1833" s="1" t="str">
        <f t="shared" si="467"/>
        <v/>
      </c>
      <c r="X1833" s="1" t="str">
        <f t="shared" si="468"/>
        <v/>
      </c>
      <c r="Y1833" s="1" t="str">
        <f t="shared" si="469"/>
        <v/>
      </c>
      <c r="Z1833" s="1" t="str">
        <f t="shared" si="470"/>
        <v/>
      </c>
      <c r="AA1833" s="1" t="str">
        <f t="shared" si="471"/>
        <v/>
      </c>
      <c r="AB1833" s="1" t="str">
        <f t="shared" si="472"/>
        <v/>
      </c>
      <c r="AC1833" s="1" t="str">
        <f t="shared" si="473"/>
        <v/>
      </c>
      <c r="AD1833" s="1" t="str">
        <f t="shared" si="474"/>
        <v/>
      </c>
      <c r="AE1833" s="1" t="str">
        <f t="shared" si="475"/>
        <v/>
      </c>
      <c r="AF1833" s="1" t="str">
        <f t="shared" si="476"/>
        <v/>
      </c>
      <c r="AG1833" s="1" t="str">
        <f t="shared" si="477"/>
        <v/>
      </c>
      <c r="AH1833" s="1" t="str">
        <f t="shared" si="478"/>
        <v/>
      </c>
      <c r="AI1833" s="1" t="str">
        <f t="shared" si="479"/>
        <v/>
      </c>
      <c r="AV1833" s="8" t="str">
        <f t="shared" si="482"/>
        <v/>
      </c>
      <c r="AW1833" s="2" t="str">
        <f t="shared" si="480"/>
        <v/>
      </c>
      <c r="AX1833" s="3"/>
      <c r="AY1833" s="2" t="str">
        <f t="shared" si="481"/>
        <v/>
      </c>
      <c r="AZ1833" s="3"/>
      <c r="BA1833" s="3"/>
      <c r="BB1833" s="3"/>
      <c r="BC1833" s="3"/>
      <c r="BD1833" s="3"/>
    </row>
    <row r="1834" spans="22:56" x14ac:dyDescent="0.25">
      <c r="V1834" s="1" t="str">
        <f t="shared" si="467"/>
        <v/>
      </c>
      <c r="X1834" s="1" t="str">
        <f t="shared" si="468"/>
        <v/>
      </c>
      <c r="Y1834" s="1" t="str">
        <f t="shared" si="469"/>
        <v/>
      </c>
      <c r="Z1834" s="1" t="str">
        <f t="shared" si="470"/>
        <v/>
      </c>
      <c r="AA1834" s="1" t="str">
        <f t="shared" si="471"/>
        <v/>
      </c>
      <c r="AB1834" s="1" t="str">
        <f t="shared" si="472"/>
        <v/>
      </c>
      <c r="AC1834" s="1" t="str">
        <f t="shared" si="473"/>
        <v/>
      </c>
      <c r="AD1834" s="1" t="str">
        <f t="shared" si="474"/>
        <v/>
      </c>
      <c r="AE1834" s="1" t="str">
        <f t="shared" si="475"/>
        <v/>
      </c>
      <c r="AF1834" s="1" t="str">
        <f t="shared" si="476"/>
        <v/>
      </c>
      <c r="AG1834" s="1" t="str">
        <f t="shared" si="477"/>
        <v/>
      </c>
      <c r="AH1834" s="1" t="str">
        <f t="shared" si="478"/>
        <v/>
      </c>
      <c r="AI1834" s="1" t="str">
        <f t="shared" si="479"/>
        <v/>
      </c>
      <c r="AV1834" s="8" t="str">
        <f t="shared" si="482"/>
        <v/>
      </c>
      <c r="AW1834" s="2" t="str">
        <f t="shared" si="480"/>
        <v/>
      </c>
      <c r="AX1834" s="3"/>
      <c r="AY1834" s="2" t="str">
        <f t="shared" si="481"/>
        <v/>
      </c>
      <c r="AZ1834" s="3"/>
      <c r="BA1834" s="3"/>
      <c r="BB1834" s="3"/>
      <c r="BC1834" s="3"/>
      <c r="BD1834" s="3"/>
    </row>
    <row r="1835" spans="22:56" x14ac:dyDescent="0.25">
      <c r="V1835" s="1" t="str">
        <f t="shared" si="467"/>
        <v/>
      </c>
      <c r="X1835" s="1" t="str">
        <f t="shared" si="468"/>
        <v/>
      </c>
      <c r="Y1835" s="1" t="str">
        <f t="shared" si="469"/>
        <v/>
      </c>
      <c r="Z1835" s="1" t="str">
        <f t="shared" si="470"/>
        <v/>
      </c>
      <c r="AA1835" s="1" t="str">
        <f t="shared" si="471"/>
        <v/>
      </c>
      <c r="AB1835" s="1" t="str">
        <f t="shared" si="472"/>
        <v/>
      </c>
      <c r="AC1835" s="1" t="str">
        <f t="shared" si="473"/>
        <v/>
      </c>
      <c r="AD1835" s="1" t="str">
        <f t="shared" si="474"/>
        <v/>
      </c>
      <c r="AE1835" s="1" t="str">
        <f t="shared" si="475"/>
        <v/>
      </c>
      <c r="AF1835" s="1" t="str">
        <f t="shared" si="476"/>
        <v/>
      </c>
      <c r="AG1835" s="1" t="str">
        <f t="shared" si="477"/>
        <v/>
      </c>
      <c r="AH1835" s="1" t="str">
        <f t="shared" si="478"/>
        <v/>
      </c>
      <c r="AI1835" s="1" t="str">
        <f t="shared" si="479"/>
        <v/>
      </c>
      <c r="AV1835" s="8" t="str">
        <f t="shared" si="482"/>
        <v/>
      </c>
      <c r="AW1835" s="2" t="str">
        <f t="shared" si="480"/>
        <v/>
      </c>
      <c r="AX1835" s="3"/>
      <c r="AY1835" s="2" t="str">
        <f t="shared" si="481"/>
        <v/>
      </c>
      <c r="AZ1835" s="3"/>
      <c r="BA1835" s="3"/>
      <c r="BB1835" s="3"/>
      <c r="BC1835" s="3"/>
      <c r="BD1835" s="3"/>
    </row>
    <row r="1836" spans="22:56" x14ac:dyDescent="0.25">
      <c r="V1836" s="1" t="str">
        <f t="shared" si="467"/>
        <v/>
      </c>
      <c r="X1836" s="1" t="str">
        <f t="shared" si="468"/>
        <v/>
      </c>
      <c r="Y1836" s="1" t="str">
        <f t="shared" si="469"/>
        <v/>
      </c>
      <c r="Z1836" s="1" t="str">
        <f t="shared" si="470"/>
        <v/>
      </c>
      <c r="AA1836" s="1" t="str">
        <f t="shared" si="471"/>
        <v/>
      </c>
      <c r="AB1836" s="1" t="str">
        <f t="shared" si="472"/>
        <v/>
      </c>
      <c r="AC1836" s="1" t="str">
        <f t="shared" si="473"/>
        <v/>
      </c>
      <c r="AD1836" s="1" t="str">
        <f t="shared" si="474"/>
        <v/>
      </c>
      <c r="AE1836" s="1" t="str">
        <f t="shared" si="475"/>
        <v/>
      </c>
      <c r="AF1836" s="1" t="str">
        <f t="shared" si="476"/>
        <v/>
      </c>
      <c r="AG1836" s="1" t="str">
        <f t="shared" si="477"/>
        <v/>
      </c>
      <c r="AH1836" s="1" t="str">
        <f t="shared" si="478"/>
        <v/>
      </c>
      <c r="AI1836" s="1" t="str">
        <f t="shared" si="479"/>
        <v/>
      </c>
      <c r="AV1836" s="8" t="str">
        <f t="shared" si="482"/>
        <v/>
      </c>
      <c r="AW1836" s="2" t="str">
        <f t="shared" si="480"/>
        <v/>
      </c>
      <c r="AX1836" s="3"/>
      <c r="AY1836" s="2" t="str">
        <f t="shared" si="481"/>
        <v/>
      </c>
      <c r="AZ1836" s="3"/>
      <c r="BA1836" s="3"/>
      <c r="BB1836" s="3"/>
      <c r="BC1836" s="3"/>
      <c r="BD1836" s="3"/>
    </row>
    <row r="1837" spans="22:56" x14ac:dyDescent="0.25">
      <c r="V1837" s="1" t="str">
        <f t="shared" si="467"/>
        <v/>
      </c>
      <c r="X1837" s="1" t="str">
        <f t="shared" si="468"/>
        <v/>
      </c>
      <c r="Y1837" s="1" t="str">
        <f t="shared" si="469"/>
        <v/>
      </c>
      <c r="Z1837" s="1" t="str">
        <f t="shared" si="470"/>
        <v/>
      </c>
      <c r="AA1837" s="1" t="str">
        <f t="shared" si="471"/>
        <v/>
      </c>
      <c r="AB1837" s="1" t="str">
        <f t="shared" si="472"/>
        <v/>
      </c>
      <c r="AC1837" s="1" t="str">
        <f t="shared" si="473"/>
        <v/>
      </c>
      <c r="AD1837" s="1" t="str">
        <f t="shared" si="474"/>
        <v/>
      </c>
      <c r="AE1837" s="1" t="str">
        <f t="shared" si="475"/>
        <v/>
      </c>
      <c r="AF1837" s="1" t="str">
        <f t="shared" si="476"/>
        <v/>
      </c>
      <c r="AG1837" s="1" t="str">
        <f t="shared" si="477"/>
        <v/>
      </c>
      <c r="AH1837" s="1" t="str">
        <f t="shared" si="478"/>
        <v/>
      </c>
      <c r="AI1837" s="1" t="str">
        <f t="shared" si="479"/>
        <v/>
      </c>
      <c r="AV1837" s="8" t="str">
        <f t="shared" si="482"/>
        <v/>
      </c>
      <c r="AW1837" s="2" t="str">
        <f t="shared" si="480"/>
        <v/>
      </c>
      <c r="AX1837" s="3"/>
      <c r="AY1837" s="2" t="str">
        <f t="shared" si="481"/>
        <v/>
      </c>
      <c r="AZ1837" s="3"/>
      <c r="BA1837" s="3"/>
      <c r="BB1837" s="3"/>
      <c r="BC1837" s="3"/>
      <c r="BD1837" s="3"/>
    </row>
    <row r="1838" spans="22:56" x14ac:dyDescent="0.25">
      <c r="V1838" s="1" t="str">
        <f t="shared" si="467"/>
        <v/>
      </c>
      <c r="X1838" s="1" t="str">
        <f t="shared" si="468"/>
        <v/>
      </c>
      <c r="Y1838" s="1" t="str">
        <f t="shared" si="469"/>
        <v/>
      </c>
      <c r="Z1838" s="1" t="str">
        <f t="shared" si="470"/>
        <v/>
      </c>
      <c r="AA1838" s="1" t="str">
        <f t="shared" si="471"/>
        <v/>
      </c>
      <c r="AB1838" s="1" t="str">
        <f t="shared" si="472"/>
        <v/>
      </c>
      <c r="AC1838" s="1" t="str">
        <f t="shared" si="473"/>
        <v/>
      </c>
      <c r="AD1838" s="1" t="str">
        <f t="shared" si="474"/>
        <v/>
      </c>
      <c r="AE1838" s="1" t="str">
        <f t="shared" si="475"/>
        <v/>
      </c>
      <c r="AF1838" s="1" t="str">
        <f t="shared" si="476"/>
        <v/>
      </c>
      <c r="AG1838" s="1" t="str">
        <f t="shared" si="477"/>
        <v/>
      </c>
      <c r="AH1838" s="1" t="str">
        <f t="shared" si="478"/>
        <v/>
      </c>
      <c r="AI1838" s="1" t="str">
        <f t="shared" si="479"/>
        <v/>
      </c>
      <c r="AV1838" s="8" t="str">
        <f t="shared" si="482"/>
        <v/>
      </c>
      <c r="AW1838" s="2" t="str">
        <f t="shared" si="480"/>
        <v/>
      </c>
      <c r="AX1838" s="3"/>
      <c r="AY1838" s="2" t="str">
        <f t="shared" si="481"/>
        <v/>
      </c>
      <c r="AZ1838" s="3"/>
      <c r="BA1838" s="3"/>
      <c r="BB1838" s="3"/>
      <c r="BC1838" s="3"/>
      <c r="BD1838" s="3"/>
    </row>
    <row r="1839" spans="22:56" x14ac:dyDescent="0.25">
      <c r="V1839" s="1" t="str">
        <f t="shared" si="467"/>
        <v/>
      </c>
      <c r="X1839" s="1" t="str">
        <f t="shared" si="468"/>
        <v/>
      </c>
      <c r="Y1839" s="1" t="str">
        <f t="shared" si="469"/>
        <v/>
      </c>
      <c r="Z1839" s="1" t="str">
        <f t="shared" si="470"/>
        <v/>
      </c>
      <c r="AA1839" s="1" t="str">
        <f t="shared" si="471"/>
        <v/>
      </c>
      <c r="AB1839" s="1" t="str">
        <f t="shared" si="472"/>
        <v/>
      </c>
      <c r="AC1839" s="1" t="str">
        <f t="shared" si="473"/>
        <v/>
      </c>
      <c r="AD1839" s="1" t="str">
        <f t="shared" si="474"/>
        <v/>
      </c>
      <c r="AE1839" s="1" t="str">
        <f t="shared" si="475"/>
        <v/>
      </c>
      <c r="AF1839" s="1" t="str">
        <f t="shared" si="476"/>
        <v/>
      </c>
      <c r="AG1839" s="1" t="str">
        <f t="shared" si="477"/>
        <v/>
      </c>
      <c r="AH1839" s="1" t="str">
        <f t="shared" si="478"/>
        <v/>
      </c>
      <c r="AI1839" s="1" t="str">
        <f t="shared" si="479"/>
        <v/>
      </c>
      <c r="AV1839" s="8" t="str">
        <f t="shared" si="482"/>
        <v/>
      </c>
      <c r="AW1839" s="2" t="str">
        <f t="shared" si="480"/>
        <v/>
      </c>
      <c r="AX1839" s="3"/>
      <c r="AY1839" s="2" t="str">
        <f t="shared" si="481"/>
        <v/>
      </c>
      <c r="AZ1839" s="3"/>
      <c r="BA1839" s="3"/>
      <c r="BB1839" s="3"/>
      <c r="BC1839" s="3"/>
      <c r="BD1839" s="3"/>
    </row>
    <row r="1840" spans="22:56" x14ac:dyDescent="0.25">
      <c r="V1840" s="1" t="str">
        <f t="shared" ref="V1840:V1903" si="483">IF(AV1808&lt;&gt;"","(","")</f>
        <v/>
      </c>
      <c r="X1840" s="1" t="str">
        <f t="shared" ref="X1840:X1903" si="484">IF(AV1808&lt;=$N$14,IF(X1839&lt;$C$8,X1839+1,1),"")</f>
        <v/>
      </c>
      <c r="Y1840" s="1" t="str">
        <f t="shared" ref="Y1840:Y1903" si="485">IF(AV1808&lt;=$N$14,IF(X1840&gt;X1839,Y1839,IF(Y1839&lt;$C$9,Y1839+1,1)),"")</f>
        <v/>
      </c>
      <c r="Z1840" s="1" t="str">
        <f t="shared" ref="Z1840:Z1903" si="486">IF(AV1808&lt;=$N$14,IF(Y1840=Y1839,Z1839,IF(Y1840&gt;Y1839,Z1839,IF(Z1839&lt;$C$10,Z1839+1,1))),"")</f>
        <v/>
      </c>
      <c r="AA1840" s="1" t="str">
        <f t="shared" ref="AA1840:AA1903" si="487">IF(AV1808&lt;=$N$14,IF(Z1840=Z1839,AA1839,IF(Z1840&gt;Z1839,AA1839,AA1839+1)),"")</f>
        <v/>
      </c>
      <c r="AB1840" s="1" t="str">
        <f t="shared" ref="AB1840:AB1903" si="488">IF(AV1808&lt;=$N$14,INDEX($AM$8:$AT$8,1,X1840),"")</f>
        <v/>
      </c>
      <c r="AC1840" s="1" t="str">
        <f t="shared" ref="AC1840:AC1903" si="489">IF($C$6&gt;1,IF(AV1808&lt;&gt;"",", ",""),"")</f>
        <v/>
      </c>
      <c r="AD1840" s="1" t="str">
        <f t="shared" ref="AD1840:AD1903" si="490">IF($C$6&gt;1,IF(AV1808&lt;=$N$14,INDEX($AM$9:$AT$9,1,Y1840),""),"")</f>
        <v/>
      </c>
      <c r="AE1840" s="1" t="str">
        <f t="shared" ref="AE1840:AE1903" si="491">IF($C$6&gt;2,IF(AV1808&lt;&gt;"",", ",""),"")</f>
        <v/>
      </c>
      <c r="AF1840" s="1" t="str">
        <f t="shared" ref="AF1840:AF1903" si="492">IF($C$6&gt;2,IF(AV1808&lt;=$N$14,INDEX($AM$10:$AT$10,1,Z1840),""),"")</f>
        <v/>
      </c>
      <c r="AG1840" s="1" t="str">
        <f t="shared" ref="AG1840:AG1903" si="493">IF($C$6&gt;3,IF(AV1808&lt;&gt;"",", ",""),"")</f>
        <v/>
      </c>
      <c r="AH1840" s="1" t="str">
        <f t="shared" ref="AH1840:AH1903" si="494">IF($C$6&gt;3,IF(AV1808&lt;=$N$14,INDEX($AM$11:$AT$11,1,AA1840),""),"")</f>
        <v/>
      </c>
      <c r="AI1840" s="1" t="str">
        <f t="shared" ref="AI1840:AI1903" si="495">IF(AV1808&lt;&gt;"",")","")</f>
        <v/>
      </c>
      <c r="AV1840" s="8" t="str">
        <f t="shared" si="482"/>
        <v/>
      </c>
      <c r="AW1840" s="2" t="str">
        <f t="shared" si="480"/>
        <v/>
      </c>
      <c r="AX1840" s="3"/>
      <c r="AY1840" s="2" t="str">
        <f t="shared" si="481"/>
        <v/>
      </c>
      <c r="AZ1840" s="3"/>
      <c r="BA1840" s="3"/>
      <c r="BB1840" s="3"/>
      <c r="BC1840" s="3"/>
      <c r="BD1840" s="3"/>
    </row>
    <row r="1841" spans="22:56" x14ac:dyDescent="0.25">
      <c r="V1841" s="1" t="str">
        <f t="shared" si="483"/>
        <v/>
      </c>
      <c r="X1841" s="1" t="str">
        <f t="shared" si="484"/>
        <v/>
      </c>
      <c r="Y1841" s="1" t="str">
        <f t="shared" si="485"/>
        <v/>
      </c>
      <c r="Z1841" s="1" t="str">
        <f t="shared" si="486"/>
        <v/>
      </c>
      <c r="AA1841" s="1" t="str">
        <f t="shared" si="487"/>
        <v/>
      </c>
      <c r="AB1841" s="1" t="str">
        <f t="shared" si="488"/>
        <v/>
      </c>
      <c r="AC1841" s="1" t="str">
        <f t="shared" si="489"/>
        <v/>
      </c>
      <c r="AD1841" s="1" t="str">
        <f t="shared" si="490"/>
        <v/>
      </c>
      <c r="AE1841" s="1" t="str">
        <f t="shared" si="491"/>
        <v/>
      </c>
      <c r="AF1841" s="1" t="str">
        <f t="shared" si="492"/>
        <v/>
      </c>
      <c r="AG1841" s="1" t="str">
        <f t="shared" si="493"/>
        <v/>
      </c>
      <c r="AH1841" s="1" t="str">
        <f t="shared" si="494"/>
        <v/>
      </c>
      <c r="AI1841" s="1" t="str">
        <f t="shared" si="495"/>
        <v/>
      </c>
      <c r="AV1841" s="8" t="str">
        <f t="shared" si="482"/>
        <v/>
      </c>
      <c r="AW1841" s="2" t="str">
        <f t="shared" ref="AW1841:AW1904" si="496">IF(AV1841&lt;&gt;"",". Möglichkeit: ","")</f>
        <v/>
      </c>
      <c r="AX1841" s="3"/>
      <c r="AY1841" s="2" t="str">
        <f t="shared" si="481"/>
        <v/>
      </c>
      <c r="AZ1841" s="3"/>
      <c r="BA1841" s="3"/>
      <c r="BB1841" s="3"/>
      <c r="BC1841" s="3"/>
      <c r="BD1841" s="3"/>
    </row>
    <row r="1842" spans="22:56" x14ac:dyDescent="0.25">
      <c r="V1842" s="1" t="str">
        <f t="shared" si="483"/>
        <v/>
      </c>
      <c r="X1842" s="1" t="str">
        <f t="shared" si="484"/>
        <v/>
      </c>
      <c r="Y1842" s="1" t="str">
        <f t="shared" si="485"/>
        <v/>
      </c>
      <c r="Z1842" s="1" t="str">
        <f t="shared" si="486"/>
        <v/>
      </c>
      <c r="AA1842" s="1" t="str">
        <f t="shared" si="487"/>
        <v/>
      </c>
      <c r="AB1842" s="1" t="str">
        <f t="shared" si="488"/>
        <v/>
      </c>
      <c r="AC1842" s="1" t="str">
        <f t="shared" si="489"/>
        <v/>
      </c>
      <c r="AD1842" s="1" t="str">
        <f t="shared" si="490"/>
        <v/>
      </c>
      <c r="AE1842" s="1" t="str">
        <f t="shared" si="491"/>
        <v/>
      </c>
      <c r="AF1842" s="1" t="str">
        <f t="shared" si="492"/>
        <v/>
      </c>
      <c r="AG1842" s="1" t="str">
        <f t="shared" si="493"/>
        <v/>
      </c>
      <c r="AH1842" s="1" t="str">
        <f t="shared" si="494"/>
        <v/>
      </c>
      <c r="AI1842" s="1" t="str">
        <f t="shared" si="495"/>
        <v/>
      </c>
      <c r="AV1842" s="8" t="str">
        <f t="shared" si="482"/>
        <v/>
      </c>
      <c r="AW1842" s="2" t="str">
        <f t="shared" si="496"/>
        <v/>
      </c>
      <c r="AX1842" s="3"/>
      <c r="AY1842" s="2" t="str">
        <f t="shared" si="481"/>
        <v/>
      </c>
      <c r="AZ1842" s="3"/>
      <c r="BA1842" s="3"/>
      <c r="BB1842" s="3"/>
      <c r="BC1842" s="3"/>
      <c r="BD1842" s="3"/>
    </row>
    <row r="1843" spans="22:56" x14ac:dyDescent="0.25">
      <c r="V1843" s="1" t="str">
        <f t="shared" si="483"/>
        <v/>
      </c>
      <c r="X1843" s="1" t="str">
        <f t="shared" si="484"/>
        <v/>
      </c>
      <c r="Y1843" s="1" t="str">
        <f t="shared" si="485"/>
        <v/>
      </c>
      <c r="Z1843" s="1" t="str">
        <f t="shared" si="486"/>
        <v/>
      </c>
      <c r="AA1843" s="1" t="str">
        <f t="shared" si="487"/>
        <v/>
      </c>
      <c r="AB1843" s="1" t="str">
        <f t="shared" si="488"/>
        <v/>
      </c>
      <c r="AC1843" s="1" t="str">
        <f t="shared" si="489"/>
        <v/>
      </c>
      <c r="AD1843" s="1" t="str">
        <f t="shared" si="490"/>
        <v/>
      </c>
      <c r="AE1843" s="1" t="str">
        <f t="shared" si="491"/>
        <v/>
      </c>
      <c r="AF1843" s="1" t="str">
        <f t="shared" si="492"/>
        <v/>
      </c>
      <c r="AG1843" s="1" t="str">
        <f t="shared" si="493"/>
        <v/>
      </c>
      <c r="AH1843" s="1" t="str">
        <f t="shared" si="494"/>
        <v/>
      </c>
      <c r="AI1843" s="1" t="str">
        <f t="shared" si="495"/>
        <v/>
      </c>
      <c r="AV1843" s="8" t="str">
        <f t="shared" si="482"/>
        <v/>
      </c>
      <c r="AW1843" s="2" t="str">
        <f t="shared" si="496"/>
        <v/>
      </c>
      <c r="AX1843" s="3"/>
      <c r="AY1843" s="2" t="str">
        <f t="shared" si="481"/>
        <v/>
      </c>
      <c r="AZ1843" s="3"/>
      <c r="BA1843" s="3"/>
      <c r="BB1843" s="3"/>
      <c r="BC1843" s="3"/>
      <c r="BD1843" s="3"/>
    </row>
    <row r="1844" spans="22:56" x14ac:dyDescent="0.25">
      <c r="V1844" s="1" t="str">
        <f t="shared" si="483"/>
        <v/>
      </c>
      <c r="X1844" s="1" t="str">
        <f t="shared" si="484"/>
        <v/>
      </c>
      <c r="Y1844" s="1" t="str">
        <f t="shared" si="485"/>
        <v/>
      </c>
      <c r="Z1844" s="1" t="str">
        <f t="shared" si="486"/>
        <v/>
      </c>
      <c r="AA1844" s="1" t="str">
        <f t="shared" si="487"/>
        <v/>
      </c>
      <c r="AB1844" s="1" t="str">
        <f t="shared" si="488"/>
        <v/>
      </c>
      <c r="AC1844" s="1" t="str">
        <f t="shared" si="489"/>
        <v/>
      </c>
      <c r="AD1844" s="1" t="str">
        <f t="shared" si="490"/>
        <v/>
      </c>
      <c r="AE1844" s="1" t="str">
        <f t="shared" si="491"/>
        <v/>
      </c>
      <c r="AF1844" s="1" t="str">
        <f t="shared" si="492"/>
        <v/>
      </c>
      <c r="AG1844" s="1" t="str">
        <f t="shared" si="493"/>
        <v/>
      </c>
      <c r="AH1844" s="1" t="str">
        <f t="shared" si="494"/>
        <v/>
      </c>
      <c r="AI1844" s="1" t="str">
        <f t="shared" si="495"/>
        <v/>
      </c>
      <c r="AV1844" s="8" t="str">
        <f t="shared" si="482"/>
        <v/>
      </c>
      <c r="AW1844" s="2" t="str">
        <f t="shared" si="496"/>
        <v/>
      </c>
      <c r="AX1844" s="3"/>
      <c r="AY1844" s="2" t="str">
        <f t="shared" si="481"/>
        <v/>
      </c>
      <c r="AZ1844" s="3"/>
      <c r="BA1844" s="3"/>
      <c r="BB1844" s="3"/>
      <c r="BC1844" s="3"/>
      <c r="BD1844" s="3"/>
    </row>
    <row r="1845" spans="22:56" x14ac:dyDescent="0.25">
      <c r="V1845" s="1" t="str">
        <f t="shared" si="483"/>
        <v/>
      </c>
      <c r="X1845" s="1" t="str">
        <f t="shared" si="484"/>
        <v/>
      </c>
      <c r="Y1845" s="1" t="str">
        <f t="shared" si="485"/>
        <v/>
      </c>
      <c r="Z1845" s="1" t="str">
        <f t="shared" si="486"/>
        <v/>
      </c>
      <c r="AA1845" s="1" t="str">
        <f t="shared" si="487"/>
        <v/>
      </c>
      <c r="AB1845" s="1" t="str">
        <f t="shared" si="488"/>
        <v/>
      </c>
      <c r="AC1845" s="1" t="str">
        <f t="shared" si="489"/>
        <v/>
      </c>
      <c r="AD1845" s="1" t="str">
        <f t="shared" si="490"/>
        <v/>
      </c>
      <c r="AE1845" s="1" t="str">
        <f t="shared" si="491"/>
        <v/>
      </c>
      <c r="AF1845" s="1" t="str">
        <f t="shared" si="492"/>
        <v/>
      </c>
      <c r="AG1845" s="1" t="str">
        <f t="shared" si="493"/>
        <v/>
      </c>
      <c r="AH1845" s="1" t="str">
        <f t="shared" si="494"/>
        <v/>
      </c>
      <c r="AI1845" s="1" t="str">
        <f t="shared" si="495"/>
        <v/>
      </c>
      <c r="AV1845" s="8" t="str">
        <f t="shared" si="482"/>
        <v/>
      </c>
      <c r="AW1845" s="2" t="str">
        <f t="shared" si="496"/>
        <v/>
      </c>
      <c r="AX1845" s="3"/>
      <c r="AY1845" s="2" t="str">
        <f t="shared" si="481"/>
        <v/>
      </c>
      <c r="AZ1845" s="3"/>
      <c r="BA1845" s="3"/>
      <c r="BB1845" s="3"/>
      <c r="BC1845" s="3"/>
      <c r="BD1845" s="3"/>
    </row>
    <row r="1846" spans="22:56" x14ac:dyDescent="0.25">
      <c r="V1846" s="1" t="str">
        <f t="shared" si="483"/>
        <v/>
      </c>
      <c r="X1846" s="1" t="str">
        <f t="shared" si="484"/>
        <v/>
      </c>
      <c r="Y1846" s="1" t="str">
        <f t="shared" si="485"/>
        <v/>
      </c>
      <c r="Z1846" s="1" t="str">
        <f t="shared" si="486"/>
        <v/>
      </c>
      <c r="AA1846" s="1" t="str">
        <f t="shared" si="487"/>
        <v/>
      </c>
      <c r="AB1846" s="1" t="str">
        <f t="shared" si="488"/>
        <v/>
      </c>
      <c r="AC1846" s="1" t="str">
        <f t="shared" si="489"/>
        <v/>
      </c>
      <c r="AD1846" s="1" t="str">
        <f t="shared" si="490"/>
        <v/>
      </c>
      <c r="AE1846" s="1" t="str">
        <f t="shared" si="491"/>
        <v/>
      </c>
      <c r="AF1846" s="1" t="str">
        <f t="shared" si="492"/>
        <v/>
      </c>
      <c r="AG1846" s="1" t="str">
        <f t="shared" si="493"/>
        <v/>
      </c>
      <c r="AH1846" s="1" t="str">
        <f t="shared" si="494"/>
        <v/>
      </c>
      <c r="AI1846" s="1" t="str">
        <f t="shared" si="495"/>
        <v/>
      </c>
      <c r="AV1846" s="8" t="str">
        <f t="shared" si="482"/>
        <v/>
      </c>
      <c r="AW1846" s="2" t="str">
        <f t="shared" si="496"/>
        <v/>
      </c>
      <c r="AX1846" s="3"/>
      <c r="AY1846" s="2" t="str">
        <f t="shared" si="481"/>
        <v/>
      </c>
      <c r="AZ1846" s="3"/>
      <c r="BA1846" s="3"/>
      <c r="BB1846" s="3"/>
      <c r="BC1846" s="3"/>
      <c r="BD1846" s="3"/>
    </row>
    <row r="1847" spans="22:56" x14ac:dyDescent="0.25">
      <c r="V1847" s="1" t="str">
        <f t="shared" si="483"/>
        <v/>
      </c>
      <c r="X1847" s="1" t="str">
        <f t="shared" si="484"/>
        <v/>
      </c>
      <c r="Y1847" s="1" t="str">
        <f t="shared" si="485"/>
        <v/>
      </c>
      <c r="Z1847" s="1" t="str">
        <f t="shared" si="486"/>
        <v/>
      </c>
      <c r="AA1847" s="1" t="str">
        <f t="shared" si="487"/>
        <v/>
      </c>
      <c r="AB1847" s="1" t="str">
        <f t="shared" si="488"/>
        <v/>
      </c>
      <c r="AC1847" s="1" t="str">
        <f t="shared" si="489"/>
        <v/>
      </c>
      <c r="AD1847" s="1" t="str">
        <f t="shared" si="490"/>
        <v/>
      </c>
      <c r="AE1847" s="1" t="str">
        <f t="shared" si="491"/>
        <v/>
      </c>
      <c r="AF1847" s="1" t="str">
        <f t="shared" si="492"/>
        <v/>
      </c>
      <c r="AG1847" s="1" t="str">
        <f t="shared" si="493"/>
        <v/>
      </c>
      <c r="AH1847" s="1" t="str">
        <f t="shared" si="494"/>
        <v/>
      </c>
      <c r="AI1847" s="1" t="str">
        <f t="shared" si="495"/>
        <v/>
      </c>
      <c r="AV1847" s="8" t="str">
        <f t="shared" si="482"/>
        <v/>
      </c>
      <c r="AW1847" s="2" t="str">
        <f t="shared" si="496"/>
        <v/>
      </c>
      <c r="AX1847" s="3"/>
      <c r="AY1847" s="2" t="str">
        <f t="shared" si="481"/>
        <v/>
      </c>
      <c r="AZ1847" s="3"/>
      <c r="BA1847" s="3"/>
      <c r="BB1847" s="3"/>
      <c r="BC1847" s="3"/>
      <c r="BD1847" s="3"/>
    </row>
    <row r="1848" spans="22:56" x14ac:dyDescent="0.25">
      <c r="V1848" s="1" t="str">
        <f t="shared" si="483"/>
        <v/>
      </c>
      <c r="X1848" s="1" t="str">
        <f t="shared" si="484"/>
        <v/>
      </c>
      <c r="Y1848" s="1" t="str">
        <f t="shared" si="485"/>
        <v/>
      </c>
      <c r="Z1848" s="1" t="str">
        <f t="shared" si="486"/>
        <v/>
      </c>
      <c r="AA1848" s="1" t="str">
        <f t="shared" si="487"/>
        <v/>
      </c>
      <c r="AB1848" s="1" t="str">
        <f t="shared" si="488"/>
        <v/>
      </c>
      <c r="AC1848" s="1" t="str">
        <f t="shared" si="489"/>
        <v/>
      </c>
      <c r="AD1848" s="1" t="str">
        <f t="shared" si="490"/>
        <v/>
      </c>
      <c r="AE1848" s="1" t="str">
        <f t="shared" si="491"/>
        <v/>
      </c>
      <c r="AF1848" s="1" t="str">
        <f t="shared" si="492"/>
        <v/>
      </c>
      <c r="AG1848" s="1" t="str">
        <f t="shared" si="493"/>
        <v/>
      </c>
      <c r="AH1848" s="1" t="str">
        <f t="shared" si="494"/>
        <v/>
      </c>
      <c r="AI1848" s="1" t="str">
        <f t="shared" si="495"/>
        <v/>
      </c>
      <c r="AV1848" s="8" t="str">
        <f t="shared" si="482"/>
        <v/>
      </c>
      <c r="AW1848" s="2" t="str">
        <f t="shared" si="496"/>
        <v/>
      </c>
      <c r="AX1848" s="3"/>
      <c r="AY1848" s="2" t="str">
        <f t="shared" si="481"/>
        <v/>
      </c>
      <c r="AZ1848" s="3"/>
      <c r="BA1848" s="3"/>
      <c r="BB1848" s="3"/>
      <c r="BC1848" s="3"/>
      <c r="BD1848" s="3"/>
    </row>
    <row r="1849" spans="22:56" x14ac:dyDescent="0.25">
      <c r="V1849" s="1" t="str">
        <f t="shared" si="483"/>
        <v/>
      </c>
      <c r="X1849" s="1" t="str">
        <f t="shared" si="484"/>
        <v/>
      </c>
      <c r="Y1849" s="1" t="str">
        <f t="shared" si="485"/>
        <v/>
      </c>
      <c r="Z1849" s="1" t="str">
        <f t="shared" si="486"/>
        <v/>
      </c>
      <c r="AA1849" s="1" t="str">
        <f t="shared" si="487"/>
        <v/>
      </c>
      <c r="AB1849" s="1" t="str">
        <f t="shared" si="488"/>
        <v/>
      </c>
      <c r="AC1849" s="1" t="str">
        <f t="shared" si="489"/>
        <v/>
      </c>
      <c r="AD1849" s="1" t="str">
        <f t="shared" si="490"/>
        <v/>
      </c>
      <c r="AE1849" s="1" t="str">
        <f t="shared" si="491"/>
        <v/>
      </c>
      <c r="AF1849" s="1" t="str">
        <f t="shared" si="492"/>
        <v/>
      </c>
      <c r="AG1849" s="1" t="str">
        <f t="shared" si="493"/>
        <v/>
      </c>
      <c r="AH1849" s="1" t="str">
        <f t="shared" si="494"/>
        <v/>
      </c>
      <c r="AI1849" s="1" t="str">
        <f t="shared" si="495"/>
        <v/>
      </c>
      <c r="AV1849" s="8" t="str">
        <f t="shared" si="482"/>
        <v/>
      </c>
      <c r="AW1849" s="2" t="str">
        <f t="shared" si="496"/>
        <v/>
      </c>
      <c r="AX1849" s="3"/>
      <c r="AY1849" s="2" t="str">
        <f t="shared" si="481"/>
        <v/>
      </c>
      <c r="AZ1849" s="3"/>
      <c r="BA1849" s="3"/>
      <c r="BB1849" s="3"/>
      <c r="BC1849" s="3"/>
      <c r="BD1849" s="3"/>
    </row>
    <row r="1850" spans="22:56" x14ac:dyDescent="0.25">
      <c r="V1850" s="1" t="str">
        <f t="shared" si="483"/>
        <v/>
      </c>
      <c r="X1850" s="1" t="str">
        <f t="shared" si="484"/>
        <v/>
      </c>
      <c r="Y1850" s="1" t="str">
        <f t="shared" si="485"/>
        <v/>
      </c>
      <c r="Z1850" s="1" t="str">
        <f t="shared" si="486"/>
        <v/>
      </c>
      <c r="AA1850" s="1" t="str">
        <f t="shared" si="487"/>
        <v/>
      </c>
      <c r="AB1850" s="1" t="str">
        <f t="shared" si="488"/>
        <v/>
      </c>
      <c r="AC1850" s="1" t="str">
        <f t="shared" si="489"/>
        <v/>
      </c>
      <c r="AD1850" s="1" t="str">
        <f t="shared" si="490"/>
        <v/>
      </c>
      <c r="AE1850" s="1" t="str">
        <f t="shared" si="491"/>
        <v/>
      </c>
      <c r="AF1850" s="1" t="str">
        <f t="shared" si="492"/>
        <v/>
      </c>
      <c r="AG1850" s="1" t="str">
        <f t="shared" si="493"/>
        <v/>
      </c>
      <c r="AH1850" s="1" t="str">
        <f t="shared" si="494"/>
        <v/>
      </c>
      <c r="AI1850" s="1" t="str">
        <f t="shared" si="495"/>
        <v/>
      </c>
      <c r="AV1850" s="8" t="str">
        <f t="shared" si="482"/>
        <v/>
      </c>
      <c r="AW1850" s="2" t="str">
        <f t="shared" si="496"/>
        <v/>
      </c>
      <c r="AX1850" s="3"/>
      <c r="AY1850" s="2" t="str">
        <f t="shared" si="481"/>
        <v/>
      </c>
      <c r="AZ1850" s="3"/>
      <c r="BA1850" s="3"/>
      <c r="BB1850" s="3"/>
      <c r="BC1850" s="3"/>
      <c r="BD1850" s="3"/>
    </row>
    <row r="1851" spans="22:56" x14ac:dyDescent="0.25">
      <c r="V1851" s="1" t="str">
        <f t="shared" si="483"/>
        <v/>
      </c>
      <c r="X1851" s="1" t="str">
        <f t="shared" si="484"/>
        <v/>
      </c>
      <c r="Y1851" s="1" t="str">
        <f t="shared" si="485"/>
        <v/>
      </c>
      <c r="Z1851" s="1" t="str">
        <f t="shared" si="486"/>
        <v/>
      </c>
      <c r="AA1851" s="1" t="str">
        <f t="shared" si="487"/>
        <v/>
      </c>
      <c r="AB1851" s="1" t="str">
        <f t="shared" si="488"/>
        <v/>
      </c>
      <c r="AC1851" s="1" t="str">
        <f t="shared" si="489"/>
        <v/>
      </c>
      <c r="AD1851" s="1" t="str">
        <f t="shared" si="490"/>
        <v/>
      </c>
      <c r="AE1851" s="1" t="str">
        <f t="shared" si="491"/>
        <v/>
      </c>
      <c r="AF1851" s="1" t="str">
        <f t="shared" si="492"/>
        <v/>
      </c>
      <c r="AG1851" s="1" t="str">
        <f t="shared" si="493"/>
        <v/>
      </c>
      <c r="AH1851" s="1" t="str">
        <f t="shared" si="494"/>
        <v/>
      </c>
      <c r="AI1851" s="1" t="str">
        <f t="shared" si="495"/>
        <v/>
      </c>
      <c r="AV1851" s="8" t="str">
        <f t="shared" si="482"/>
        <v/>
      </c>
      <c r="AW1851" s="2" t="str">
        <f t="shared" si="496"/>
        <v/>
      </c>
      <c r="AX1851" s="3"/>
      <c r="AY1851" s="2" t="str">
        <f t="shared" si="481"/>
        <v/>
      </c>
      <c r="AZ1851" s="3"/>
      <c r="BA1851" s="3"/>
      <c r="BB1851" s="3"/>
      <c r="BC1851" s="3"/>
      <c r="BD1851" s="3"/>
    </row>
    <row r="1852" spans="22:56" x14ac:dyDescent="0.25">
      <c r="V1852" s="1" t="str">
        <f t="shared" si="483"/>
        <v/>
      </c>
      <c r="X1852" s="1" t="str">
        <f t="shared" si="484"/>
        <v/>
      </c>
      <c r="Y1852" s="1" t="str">
        <f t="shared" si="485"/>
        <v/>
      </c>
      <c r="Z1852" s="1" t="str">
        <f t="shared" si="486"/>
        <v/>
      </c>
      <c r="AA1852" s="1" t="str">
        <f t="shared" si="487"/>
        <v/>
      </c>
      <c r="AB1852" s="1" t="str">
        <f t="shared" si="488"/>
        <v/>
      </c>
      <c r="AC1852" s="1" t="str">
        <f t="shared" si="489"/>
        <v/>
      </c>
      <c r="AD1852" s="1" t="str">
        <f t="shared" si="490"/>
        <v/>
      </c>
      <c r="AE1852" s="1" t="str">
        <f t="shared" si="491"/>
        <v/>
      </c>
      <c r="AF1852" s="1" t="str">
        <f t="shared" si="492"/>
        <v/>
      </c>
      <c r="AG1852" s="1" t="str">
        <f t="shared" si="493"/>
        <v/>
      </c>
      <c r="AH1852" s="1" t="str">
        <f t="shared" si="494"/>
        <v/>
      </c>
      <c r="AI1852" s="1" t="str">
        <f t="shared" si="495"/>
        <v/>
      </c>
      <c r="AV1852" s="8" t="str">
        <f t="shared" si="482"/>
        <v/>
      </c>
      <c r="AW1852" s="2" t="str">
        <f t="shared" si="496"/>
        <v/>
      </c>
      <c r="AX1852" s="3"/>
      <c r="AY1852" s="2" t="str">
        <f t="shared" si="481"/>
        <v/>
      </c>
      <c r="AZ1852" s="3"/>
      <c r="BA1852" s="3"/>
      <c r="BB1852" s="3"/>
      <c r="BC1852" s="3"/>
      <c r="BD1852" s="3"/>
    </row>
    <row r="1853" spans="22:56" x14ac:dyDescent="0.25">
      <c r="V1853" s="1" t="str">
        <f t="shared" si="483"/>
        <v/>
      </c>
      <c r="X1853" s="1" t="str">
        <f t="shared" si="484"/>
        <v/>
      </c>
      <c r="Y1853" s="1" t="str">
        <f t="shared" si="485"/>
        <v/>
      </c>
      <c r="Z1853" s="1" t="str">
        <f t="shared" si="486"/>
        <v/>
      </c>
      <c r="AA1853" s="1" t="str">
        <f t="shared" si="487"/>
        <v/>
      </c>
      <c r="AB1853" s="1" t="str">
        <f t="shared" si="488"/>
        <v/>
      </c>
      <c r="AC1853" s="1" t="str">
        <f t="shared" si="489"/>
        <v/>
      </c>
      <c r="AD1853" s="1" t="str">
        <f t="shared" si="490"/>
        <v/>
      </c>
      <c r="AE1853" s="1" t="str">
        <f t="shared" si="491"/>
        <v/>
      </c>
      <c r="AF1853" s="1" t="str">
        <f t="shared" si="492"/>
        <v/>
      </c>
      <c r="AG1853" s="1" t="str">
        <f t="shared" si="493"/>
        <v/>
      </c>
      <c r="AH1853" s="1" t="str">
        <f t="shared" si="494"/>
        <v/>
      </c>
      <c r="AI1853" s="1" t="str">
        <f t="shared" si="495"/>
        <v/>
      </c>
      <c r="AV1853" s="8" t="str">
        <f t="shared" si="482"/>
        <v/>
      </c>
      <c r="AW1853" s="2" t="str">
        <f t="shared" si="496"/>
        <v/>
      </c>
      <c r="AX1853" s="3"/>
      <c r="AY1853" s="2" t="str">
        <f t="shared" si="481"/>
        <v/>
      </c>
      <c r="AZ1853" s="3"/>
      <c r="BA1853" s="3"/>
      <c r="BB1853" s="3"/>
      <c r="BC1853" s="3"/>
      <c r="BD1853" s="3"/>
    </row>
    <row r="1854" spans="22:56" x14ac:dyDescent="0.25">
      <c r="V1854" s="1" t="str">
        <f t="shared" si="483"/>
        <v/>
      </c>
      <c r="X1854" s="1" t="str">
        <f t="shared" si="484"/>
        <v/>
      </c>
      <c r="Y1854" s="1" t="str">
        <f t="shared" si="485"/>
        <v/>
      </c>
      <c r="Z1854" s="1" t="str">
        <f t="shared" si="486"/>
        <v/>
      </c>
      <c r="AA1854" s="1" t="str">
        <f t="shared" si="487"/>
        <v/>
      </c>
      <c r="AB1854" s="1" t="str">
        <f t="shared" si="488"/>
        <v/>
      </c>
      <c r="AC1854" s="1" t="str">
        <f t="shared" si="489"/>
        <v/>
      </c>
      <c r="AD1854" s="1" t="str">
        <f t="shared" si="490"/>
        <v/>
      </c>
      <c r="AE1854" s="1" t="str">
        <f t="shared" si="491"/>
        <v/>
      </c>
      <c r="AF1854" s="1" t="str">
        <f t="shared" si="492"/>
        <v/>
      </c>
      <c r="AG1854" s="1" t="str">
        <f t="shared" si="493"/>
        <v/>
      </c>
      <c r="AH1854" s="1" t="str">
        <f t="shared" si="494"/>
        <v/>
      </c>
      <c r="AI1854" s="1" t="str">
        <f t="shared" si="495"/>
        <v/>
      </c>
      <c r="AV1854" s="8" t="str">
        <f t="shared" si="482"/>
        <v/>
      </c>
      <c r="AW1854" s="2" t="str">
        <f t="shared" si="496"/>
        <v/>
      </c>
      <c r="AX1854" s="3"/>
      <c r="AY1854" s="2" t="str">
        <f t="shared" si="481"/>
        <v/>
      </c>
      <c r="AZ1854" s="3"/>
      <c r="BA1854" s="3"/>
      <c r="BB1854" s="3"/>
      <c r="BC1854" s="3"/>
      <c r="BD1854" s="3"/>
    </row>
    <row r="1855" spans="22:56" x14ac:dyDescent="0.25">
      <c r="V1855" s="1" t="str">
        <f t="shared" si="483"/>
        <v/>
      </c>
      <c r="X1855" s="1" t="str">
        <f t="shared" si="484"/>
        <v/>
      </c>
      <c r="Y1855" s="1" t="str">
        <f t="shared" si="485"/>
        <v/>
      </c>
      <c r="Z1855" s="1" t="str">
        <f t="shared" si="486"/>
        <v/>
      </c>
      <c r="AA1855" s="1" t="str">
        <f t="shared" si="487"/>
        <v/>
      </c>
      <c r="AB1855" s="1" t="str">
        <f t="shared" si="488"/>
        <v/>
      </c>
      <c r="AC1855" s="1" t="str">
        <f t="shared" si="489"/>
        <v/>
      </c>
      <c r="AD1855" s="1" t="str">
        <f t="shared" si="490"/>
        <v/>
      </c>
      <c r="AE1855" s="1" t="str">
        <f t="shared" si="491"/>
        <v/>
      </c>
      <c r="AF1855" s="1" t="str">
        <f t="shared" si="492"/>
        <v/>
      </c>
      <c r="AG1855" s="1" t="str">
        <f t="shared" si="493"/>
        <v/>
      </c>
      <c r="AH1855" s="1" t="str">
        <f t="shared" si="494"/>
        <v/>
      </c>
      <c r="AI1855" s="1" t="str">
        <f t="shared" si="495"/>
        <v/>
      </c>
      <c r="AV1855" s="8" t="str">
        <f t="shared" si="482"/>
        <v/>
      </c>
      <c r="AW1855" s="2" t="str">
        <f t="shared" si="496"/>
        <v/>
      </c>
      <c r="AX1855" s="3"/>
      <c r="AY1855" s="2" t="str">
        <f t="shared" si="481"/>
        <v/>
      </c>
      <c r="AZ1855" s="3"/>
      <c r="BA1855" s="3"/>
      <c r="BB1855" s="3"/>
      <c r="BC1855" s="3"/>
      <c r="BD1855" s="3"/>
    </row>
    <row r="1856" spans="22:56" x14ac:dyDescent="0.25">
      <c r="V1856" s="1" t="str">
        <f t="shared" si="483"/>
        <v/>
      </c>
      <c r="X1856" s="1" t="str">
        <f t="shared" si="484"/>
        <v/>
      </c>
      <c r="Y1856" s="1" t="str">
        <f t="shared" si="485"/>
        <v/>
      </c>
      <c r="Z1856" s="1" t="str">
        <f t="shared" si="486"/>
        <v/>
      </c>
      <c r="AA1856" s="1" t="str">
        <f t="shared" si="487"/>
        <v/>
      </c>
      <c r="AB1856" s="1" t="str">
        <f t="shared" si="488"/>
        <v/>
      </c>
      <c r="AC1856" s="1" t="str">
        <f t="shared" si="489"/>
        <v/>
      </c>
      <c r="AD1856" s="1" t="str">
        <f t="shared" si="490"/>
        <v/>
      </c>
      <c r="AE1856" s="1" t="str">
        <f t="shared" si="491"/>
        <v/>
      </c>
      <c r="AF1856" s="1" t="str">
        <f t="shared" si="492"/>
        <v/>
      </c>
      <c r="AG1856" s="1" t="str">
        <f t="shared" si="493"/>
        <v/>
      </c>
      <c r="AH1856" s="1" t="str">
        <f t="shared" si="494"/>
        <v/>
      </c>
      <c r="AI1856" s="1" t="str">
        <f t="shared" si="495"/>
        <v/>
      </c>
      <c r="AV1856" s="8" t="str">
        <f t="shared" si="482"/>
        <v/>
      </c>
      <c r="AW1856" s="2" t="str">
        <f t="shared" si="496"/>
        <v/>
      </c>
      <c r="AX1856" s="3"/>
      <c r="AY1856" s="2" t="str">
        <f t="shared" si="481"/>
        <v/>
      </c>
      <c r="AZ1856" s="3"/>
      <c r="BA1856" s="3"/>
      <c r="BB1856" s="3"/>
      <c r="BC1856" s="3"/>
      <c r="BD1856" s="3"/>
    </row>
    <row r="1857" spans="22:56" x14ac:dyDescent="0.25">
      <c r="V1857" s="1" t="str">
        <f t="shared" si="483"/>
        <v/>
      </c>
      <c r="X1857" s="1" t="str">
        <f t="shared" si="484"/>
        <v/>
      </c>
      <c r="Y1857" s="1" t="str">
        <f t="shared" si="485"/>
        <v/>
      </c>
      <c r="Z1857" s="1" t="str">
        <f t="shared" si="486"/>
        <v/>
      </c>
      <c r="AA1857" s="1" t="str">
        <f t="shared" si="487"/>
        <v/>
      </c>
      <c r="AB1857" s="1" t="str">
        <f t="shared" si="488"/>
        <v/>
      </c>
      <c r="AC1857" s="1" t="str">
        <f t="shared" si="489"/>
        <v/>
      </c>
      <c r="AD1857" s="1" t="str">
        <f t="shared" si="490"/>
        <v/>
      </c>
      <c r="AE1857" s="1" t="str">
        <f t="shared" si="491"/>
        <v/>
      </c>
      <c r="AF1857" s="1" t="str">
        <f t="shared" si="492"/>
        <v/>
      </c>
      <c r="AG1857" s="1" t="str">
        <f t="shared" si="493"/>
        <v/>
      </c>
      <c r="AH1857" s="1" t="str">
        <f t="shared" si="494"/>
        <v/>
      </c>
      <c r="AI1857" s="1" t="str">
        <f t="shared" si="495"/>
        <v/>
      </c>
      <c r="AV1857" s="8" t="str">
        <f t="shared" si="482"/>
        <v/>
      </c>
      <c r="AW1857" s="2" t="str">
        <f t="shared" si="496"/>
        <v/>
      </c>
      <c r="AX1857" s="3"/>
      <c r="AY1857" s="2" t="str">
        <f t="shared" si="481"/>
        <v/>
      </c>
      <c r="AZ1857" s="3"/>
      <c r="BA1857" s="3"/>
      <c r="BB1857" s="3"/>
      <c r="BC1857" s="3"/>
      <c r="BD1857" s="3"/>
    </row>
    <row r="1858" spans="22:56" x14ac:dyDescent="0.25">
      <c r="V1858" s="1" t="str">
        <f t="shared" si="483"/>
        <v/>
      </c>
      <c r="X1858" s="1" t="str">
        <f t="shared" si="484"/>
        <v/>
      </c>
      <c r="Y1858" s="1" t="str">
        <f t="shared" si="485"/>
        <v/>
      </c>
      <c r="Z1858" s="1" t="str">
        <f t="shared" si="486"/>
        <v/>
      </c>
      <c r="AA1858" s="1" t="str">
        <f t="shared" si="487"/>
        <v/>
      </c>
      <c r="AB1858" s="1" t="str">
        <f t="shared" si="488"/>
        <v/>
      </c>
      <c r="AC1858" s="1" t="str">
        <f t="shared" si="489"/>
        <v/>
      </c>
      <c r="AD1858" s="1" t="str">
        <f t="shared" si="490"/>
        <v/>
      </c>
      <c r="AE1858" s="1" t="str">
        <f t="shared" si="491"/>
        <v/>
      </c>
      <c r="AF1858" s="1" t="str">
        <f t="shared" si="492"/>
        <v/>
      </c>
      <c r="AG1858" s="1" t="str">
        <f t="shared" si="493"/>
        <v/>
      </c>
      <c r="AH1858" s="1" t="str">
        <f t="shared" si="494"/>
        <v/>
      </c>
      <c r="AI1858" s="1" t="str">
        <f t="shared" si="495"/>
        <v/>
      </c>
      <c r="AV1858" s="8" t="str">
        <f t="shared" si="482"/>
        <v/>
      </c>
      <c r="AW1858" s="2" t="str">
        <f t="shared" si="496"/>
        <v/>
      </c>
      <c r="AX1858" s="3"/>
      <c r="AY1858" s="2" t="str">
        <f t="shared" si="481"/>
        <v/>
      </c>
      <c r="AZ1858" s="3"/>
      <c r="BA1858" s="3"/>
      <c r="BB1858" s="3"/>
      <c r="BC1858" s="3"/>
      <c r="BD1858" s="3"/>
    </row>
    <row r="1859" spans="22:56" x14ac:dyDescent="0.25">
      <c r="V1859" s="1" t="str">
        <f t="shared" si="483"/>
        <v/>
      </c>
      <c r="X1859" s="1" t="str">
        <f t="shared" si="484"/>
        <v/>
      </c>
      <c r="Y1859" s="1" t="str">
        <f t="shared" si="485"/>
        <v/>
      </c>
      <c r="Z1859" s="1" t="str">
        <f t="shared" si="486"/>
        <v/>
      </c>
      <c r="AA1859" s="1" t="str">
        <f t="shared" si="487"/>
        <v/>
      </c>
      <c r="AB1859" s="1" t="str">
        <f t="shared" si="488"/>
        <v/>
      </c>
      <c r="AC1859" s="1" t="str">
        <f t="shared" si="489"/>
        <v/>
      </c>
      <c r="AD1859" s="1" t="str">
        <f t="shared" si="490"/>
        <v/>
      </c>
      <c r="AE1859" s="1" t="str">
        <f t="shared" si="491"/>
        <v/>
      </c>
      <c r="AF1859" s="1" t="str">
        <f t="shared" si="492"/>
        <v/>
      </c>
      <c r="AG1859" s="1" t="str">
        <f t="shared" si="493"/>
        <v/>
      </c>
      <c r="AH1859" s="1" t="str">
        <f t="shared" si="494"/>
        <v/>
      </c>
      <c r="AI1859" s="1" t="str">
        <f t="shared" si="495"/>
        <v/>
      </c>
      <c r="AV1859" s="8" t="str">
        <f t="shared" si="482"/>
        <v/>
      </c>
      <c r="AW1859" s="2" t="str">
        <f t="shared" si="496"/>
        <v/>
      </c>
      <c r="AX1859" s="3"/>
      <c r="AY1859" s="2" t="str">
        <f t="shared" si="481"/>
        <v/>
      </c>
      <c r="AZ1859" s="3"/>
      <c r="BA1859" s="3"/>
      <c r="BB1859" s="3"/>
      <c r="BC1859" s="3"/>
      <c r="BD1859" s="3"/>
    </row>
    <row r="1860" spans="22:56" x14ac:dyDescent="0.25">
      <c r="V1860" s="1" t="str">
        <f t="shared" si="483"/>
        <v/>
      </c>
      <c r="X1860" s="1" t="str">
        <f t="shared" si="484"/>
        <v/>
      </c>
      <c r="Y1860" s="1" t="str">
        <f t="shared" si="485"/>
        <v/>
      </c>
      <c r="Z1860" s="1" t="str">
        <f t="shared" si="486"/>
        <v/>
      </c>
      <c r="AA1860" s="1" t="str">
        <f t="shared" si="487"/>
        <v/>
      </c>
      <c r="AB1860" s="1" t="str">
        <f t="shared" si="488"/>
        <v/>
      </c>
      <c r="AC1860" s="1" t="str">
        <f t="shared" si="489"/>
        <v/>
      </c>
      <c r="AD1860" s="1" t="str">
        <f t="shared" si="490"/>
        <v/>
      </c>
      <c r="AE1860" s="1" t="str">
        <f t="shared" si="491"/>
        <v/>
      </c>
      <c r="AF1860" s="1" t="str">
        <f t="shared" si="492"/>
        <v/>
      </c>
      <c r="AG1860" s="1" t="str">
        <f t="shared" si="493"/>
        <v/>
      </c>
      <c r="AH1860" s="1" t="str">
        <f t="shared" si="494"/>
        <v/>
      </c>
      <c r="AI1860" s="1" t="str">
        <f t="shared" si="495"/>
        <v/>
      </c>
      <c r="AV1860" s="8" t="str">
        <f t="shared" si="482"/>
        <v/>
      </c>
      <c r="AW1860" s="2" t="str">
        <f t="shared" si="496"/>
        <v/>
      </c>
      <c r="AX1860" s="3"/>
      <c r="AY1860" s="2" t="str">
        <f t="shared" si="481"/>
        <v/>
      </c>
      <c r="AZ1860" s="3"/>
      <c r="BA1860" s="3"/>
      <c r="BB1860" s="3"/>
      <c r="BC1860" s="3"/>
      <c r="BD1860" s="3"/>
    </row>
    <row r="1861" spans="22:56" x14ac:dyDescent="0.25">
      <c r="V1861" s="1" t="str">
        <f t="shared" si="483"/>
        <v/>
      </c>
      <c r="X1861" s="1" t="str">
        <f t="shared" si="484"/>
        <v/>
      </c>
      <c r="Y1861" s="1" t="str">
        <f t="shared" si="485"/>
        <v/>
      </c>
      <c r="Z1861" s="1" t="str">
        <f t="shared" si="486"/>
        <v/>
      </c>
      <c r="AA1861" s="1" t="str">
        <f t="shared" si="487"/>
        <v/>
      </c>
      <c r="AB1861" s="1" t="str">
        <f t="shared" si="488"/>
        <v/>
      </c>
      <c r="AC1861" s="1" t="str">
        <f t="shared" si="489"/>
        <v/>
      </c>
      <c r="AD1861" s="1" t="str">
        <f t="shared" si="490"/>
        <v/>
      </c>
      <c r="AE1861" s="1" t="str">
        <f t="shared" si="491"/>
        <v/>
      </c>
      <c r="AF1861" s="1" t="str">
        <f t="shared" si="492"/>
        <v/>
      </c>
      <c r="AG1861" s="1" t="str">
        <f t="shared" si="493"/>
        <v/>
      </c>
      <c r="AH1861" s="1" t="str">
        <f t="shared" si="494"/>
        <v/>
      </c>
      <c r="AI1861" s="1" t="str">
        <f t="shared" si="495"/>
        <v/>
      </c>
      <c r="AV1861" s="8" t="str">
        <f t="shared" si="482"/>
        <v/>
      </c>
      <c r="AW1861" s="2" t="str">
        <f t="shared" si="496"/>
        <v/>
      </c>
      <c r="AX1861" s="3"/>
      <c r="AY1861" s="2" t="str">
        <f t="shared" si="481"/>
        <v/>
      </c>
      <c r="AZ1861" s="3"/>
      <c r="BA1861" s="3"/>
      <c r="BB1861" s="3"/>
      <c r="BC1861" s="3"/>
      <c r="BD1861" s="3"/>
    </row>
    <row r="1862" spans="22:56" x14ac:dyDescent="0.25">
      <c r="V1862" s="1" t="str">
        <f t="shared" si="483"/>
        <v/>
      </c>
      <c r="X1862" s="1" t="str">
        <f t="shared" si="484"/>
        <v/>
      </c>
      <c r="Y1862" s="1" t="str">
        <f t="shared" si="485"/>
        <v/>
      </c>
      <c r="Z1862" s="1" t="str">
        <f t="shared" si="486"/>
        <v/>
      </c>
      <c r="AA1862" s="1" t="str">
        <f t="shared" si="487"/>
        <v/>
      </c>
      <c r="AB1862" s="1" t="str">
        <f t="shared" si="488"/>
        <v/>
      </c>
      <c r="AC1862" s="1" t="str">
        <f t="shared" si="489"/>
        <v/>
      </c>
      <c r="AD1862" s="1" t="str">
        <f t="shared" si="490"/>
        <v/>
      </c>
      <c r="AE1862" s="1" t="str">
        <f t="shared" si="491"/>
        <v/>
      </c>
      <c r="AF1862" s="1" t="str">
        <f t="shared" si="492"/>
        <v/>
      </c>
      <c r="AG1862" s="1" t="str">
        <f t="shared" si="493"/>
        <v/>
      </c>
      <c r="AH1862" s="1" t="str">
        <f t="shared" si="494"/>
        <v/>
      </c>
      <c r="AI1862" s="1" t="str">
        <f t="shared" si="495"/>
        <v/>
      </c>
      <c r="AV1862" s="8" t="str">
        <f t="shared" si="482"/>
        <v/>
      </c>
      <c r="AW1862" s="2" t="str">
        <f t="shared" si="496"/>
        <v/>
      </c>
      <c r="AX1862" s="3"/>
      <c r="AY1862" s="2" t="str">
        <f t="shared" si="481"/>
        <v/>
      </c>
      <c r="AZ1862" s="3"/>
      <c r="BA1862" s="3"/>
      <c r="BB1862" s="3"/>
      <c r="BC1862" s="3"/>
      <c r="BD1862" s="3"/>
    </row>
    <row r="1863" spans="22:56" x14ac:dyDescent="0.25">
      <c r="V1863" s="1" t="str">
        <f t="shared" si="483"/>
        <v/>
      </c>
      <c r="X1863" s="1" t="str">
        <f t="shared" si="484"/>
        <v/>
      </c>
      <c r="Y1863" s="1" t="str">
        <f t="shared" si="485"/>
        <v/>
      </c>
      <c r="Z1863" s="1" t="str">
        <f t="shared" si="486"/>
        <v/>
      </c>
      <c r="AA1863" s="1" t="str">
        <f t="shared" si="487"/>
        <v/>
      </c>
      <c r="AB1863" s="1" t="str">
        <f t="shared" si="488"/>
        <v/>
      </c>
      <c r="AC1863" s="1" t="str">
        <f t="shared" si="489"/>
        <v/>
      </c>
      <c r="AD1863" s="1" t="str">
        <f t="shared" si="490"/>
        <v/>
      </c>
      <c r="AE1863" s="1" t="str">
        <f t="shared" si="491"/>
        <v/>
      </c>
      <c r="AF1863" s="1" t="str">
        <f t="shared" si="492"/>
        <v/>
      </c>
      <c r="AG1863" s="1" t="str">
        <f t="shared" si="493"/>
        <v/>
      </c>
      <c r="AH1863" s="1" t="str">
        <f t="shared" si="494"/>
        <v/>
      </c>
      <c r="AI1863" s="1" t="str">
        <f t="shared" si="495"/>
        <v/>
      </c>
      <c r="AV1863" s="8" t="str">
        <f t="shared" si="482"/>
        <v/>
      </c>
      <c r="AW1863" s="2" t="str">
        <f t="shared" si="496"/>
        <v/>
      </c>
      <c r="AX1863" s="3"/>
      <c r="AY1863" s="2" t="str">
        <f t="shared" si="481"/>
        <v/>
      </c>
      <c r="AZ1863" s="3"/>
      <c r="BA1863" s="3"/>
      <c r="BB1863" s="3"/>
      <c r="BC1863" s="3"/>
      <c r="BD1863" s="3"/>
    </row>
    <row r="1864" spans="22:56" x14ac:dyDescent="0.25">
      <c r="V1864" s="1" t="str">
        <f t="shared" si="483"/>
        <v/>
      </c>
      <c r="X1864" s="1" t="str">
        <f t="shared" si="484"/>
        <v/>
      </c>
      <c r="Y1864" s="1" t="str">
        <f t="shared" si="485"/>
        <v/>
      </c>
      <c r="Z1864" s="1" t="str">
        <f t="shared" si="486"/>
        <v/>
      </c>
      <c r="AA1864" s="1" t="str">
        <f t="shared" si="487"/>
        <v/>
      </c>
      <c r="AB1864" s="1" t="str">
        <f t="shared" si="488"/>
        <v/>
      </c>
      <c r="AC1864" s="1" t="str">
        <f t="shared" si="489"/>
        <v/>
      </c>
      <c r="AD1864" s="1" t="str">
        <f t="shared" si="490"/>
        <v/>
      </c>
      <c r="AE1864" s="1" t="str">
        <f t="shared" si="491"/>
        <v/>
      </c>
      <c r="AF1864" s="1" t="str">
        <f t="shared" si="492"/>
        <v/>
      </c>
      <c r="AG1864" s="1" t="str">
        <f t="shared" si="493"/>
        <v/>
      </c>
      <c r="AH1864" s="1" t="str">
        <f t="shared" si="494"/>
        <v/>
      </c>
      <c r="AI1864" s="1" t="str">
        <f t="shared" si="495"/>
        <v/>
      </c>
      <c r="AV1864" s="8" t="str">
        <f t="shared" si="482"/>
        <v/>
      </c>
      <c r="AW1864" s="2" t="str">
        <f t="shared" si="496"/>
        <v/>
      </c>
      <c r="AX1864" s="3"/>
      <c r="AY1864" s="2" t="str">
        <f t="shared" si="481"/>
        <v/>
      </c>
      <c r="AZ1864" s="3"/>
      <c r="BA1864" s="3"/>
      <c r="BB1864" s="3"/>
      <c r="BC1864" s="3"/>
      <c r="BD1864" s="3"/>
    </row>
    <row r="1865" spans="22:56" x14ac:dyDescent="0.25">
      <c r="V1865" s="1" t="str">
        <f t="shared" si="483"/>
        <v/>
      </c>
      <c r="X1865" s="1" t="str">
        <f t="shared" si="484"/>
        <v/>
      </c>
      <c r="Y1865" s="1" t="str">
        <f t="shared" si="485"/>
        <v/>
      </c>
      <c r="Z1865" s="1" t="str">
        <f t="shared" si="486"/>
        <v/>
      </c>
      <c r="AA1865" s="1" t="str">
        <f t="shared" si="487"/>
        <v/>
      </c>
      <c r="AB1865" s="1" t="str">
        <f t="shared" si="488"/>
        <v/>
      </c>
      <c r="AC1865" s="1" t="str">
        <f t="shared" si="489"/>
        <v/>
      </c>
      <c r="AD1865" s="1" t="str">
        <f t="shared" si="490"/>
        <v/>
      </c>
      <c r="AE1865" s="1" t="str">
        <f t="shared" si="491"/>
        <v/>
      </c>
      <c r="AF1865" s="1" t="str">
        <f t="shared" si="492"/>
        <v/>
      </c>
      <c r="AG1865" s="1" t="str">
        <f t="shared" si="493"/>
        <v/>
      </c>
      <c r="AH1865" s="1" t="str">
        <f t="shared" si="494"/>
        <v/>
      </c>
      <c r="AI1865" s="1" t="str">
        <f t="shared" si="495"/>
        <v/>
      </c>
      <c r="AV1865" s="8" t="str">
        <f t="shared" si="482"/>
        <v/>
      </c>
      <c r="AW1865" s="2" t="str">
        <f t="shared" si="496"/>
        <v/>
      </c>
      <c r="AX1865" s="3"/>
      <c r="AY1865" s="2" t="str">
        <f t="shared" si="481"/>
        <v/>
      </c>
      <c r="AZ1865" s="3"/>
      <c r="BA1865" s="3"/>
      <c r="BB1865" s="3"/>
      <c r="BC1865" s="3"/>
      <c r="BD1865" s="3"/>
    </row>
    <row r="1866" spans="22:56" x14ac:dyDescent="0.25">
      <c r="V1866" s="1" t="str">
        <f t="shared" si="483"/>
        <v/>
      </c>
      <c r="X1866" s="1" t="str">
        <f t="shared" si="484"/>
        <v/>
      </c>
      <c r="Y1866" s="1" t="str">
        <f t="shared" si="485"/>
        <v/>
      </c>
      <c r="Z1866" s="1" t="str">
        <f t="shared" si="486"/>
        <v/>
      </c>
      <c r="AA1866" s="1" t="str">
        <f t="shared" si="487"/>
        <v/>
      </c>
      <c r="AB1866" s="1" t="str">
        <f t="shared" si="488"/>
        <v/>
      </c>
      <c r="AC1866" s="1" t="str">
        <f t="shared" si="489"/>
        <v/>
      </c>
      <c r="AD1866" s="1" t="str">
        <f t="shared" si="490"/>
        <v/>
      </c>
      <c r="AE1866" s="1" t="str">
        <f t="shared" si="491"/>
        <v/>
      </c>
      <c r="AF1866" s="1" t="str">
        <f t="shared" si="492"/>
        <v/>
      </c>
      <c r="AG1866" s="1" t="str">
        <f t="shared" si="493"/>
        <v/>
      </c>
      <c r="AH1866" s="1" t="str">
        <f t="shared" si="494"/>
        <v/>
      </c>
      <c r="AI1866" s="1" t="str">
        <f t="shared" si="495"/>
        <v/>
      </c>
      <c r="AV1866" s="8" t="str">
        <f t="shared" si="482"/>
        <v/>
      </c>
      <c r="AW1866" s="2" t="str">
        <f t="shared" si="496"/>
        <v/>
      </c>
      <c r="AX1866" s="3"/>
      <c r="AY1866" s="2" t="str">
        <f t="shared" si="481"/>
        <v/>
      </c>
      <c r="AZ1866" s="3"/>
      <c r="BA1866" s="3"/>
      <c r="BB1866" s="3"/>
      <c r="BC1866" s="3"/>
      <c r="BD1866" s="3"/>
    </row>
    <row r="1867" spans="22:56" x14ac:dyDescent="0.25">
      <c r="V1867" s="1" t="str">
        <f t="shared" si="483"/>
        <v/>
      </c>
      <c r="X1867" s="1" t="str">
        <f t="shared" si="484"/>
        <v/>
      </c>
      <c r="Y1867" s="1" t="str">
        <f t="shared" si="485"/>
        <v/>
      </c>
      <c r="Z1867" s="1" t="str">
        <f t="shared" si="486"/>
        <v/>
      </c>
      <c r="AA1867" s="1" t="str">
        <f t="shared" si="487"/>
        <v/>
      </c>
      <c r="AB1867" s="1" t="str">
        <f t="shared" si="488"/>
        <v/>
      </c>
      <c r="AC1867" s="1" t="str">
        <f t="shared" si="489"/>
        <v/>
      </c>
      <c r="AD1867" s="1" t="str">
        <f t="shared" si="490"/>
        <v/>
      </c>
      <c r="AE1867" s="1" t="str">
        <f t="shared" si="491"/>
        <v/>
      </c>
      <c r="AF1867" s="1" t="str">
        <f t="shared" si="492"/>
        <v/>
      </c>
      <c r="AG1867" s="1" t="str">
        <f t="shared" si="493"/>
        <v/>
      </c>
      <c r="AH1867" s="1" t="str">
        <f t="shared" si="494"/>
        <v/>
      </c>
      <c r="AI1867" s="1" t="str">
        <f t="shared" si="495"/>
        <v/>
      </c>
      <c r="AV1867" s="8" t="str">
        <f t="shared" si="482"/>
        <v/>
      </c>
      <c r="AW1867" s="2" t="str">
        <f t="shared" si="496"/>
        <v/>
      </c>
      <c r="AX1867" s="3"/>
      <c r="AY1867" s="2" t="str">
        <f t="shared" si="481"/>
        <v/>
      </c>
      <c r="AZ1867" s="3"/>
      <c r="BA1867" s="3"/>
      <c r="BB1867" s="3"/>
      <c r="BC1867" s="3"/>
      <c r="BD1867" s="3"/>
    </row>
    <row r="1868" spans="22:56" x14ac:dyDescent="0.25">
      <c r="V1868" s="1" t="str">
        <f t="shared" si="483"/>
        <v/>
      </c>
      <c r="X1868" s="1" t="str">
        <f t="shared" si="484"/>
        <v/>
      </c>
      <c r="Y1868" s="1" t="str">
        <f t="shared" si="485"/>
        <v/>
      </c>
      <c r="Z1868" s="1" t="str">
        <f t="shared" si="486"/>
        <v/>
      </c>
      <c r="AA1868" s="1" t="str">
        <f t="shared" si="487"/>
        <v/>
      </c>
      <c r="AB1868" s="1" t="str">
        <f t="shared" si="488"/>
        <v/>
      </c>
      <c r="AC1868" s="1" t="str">
        <f t="shared" si="489"/>
        <v/>
      </c>
      <c r="AD1868" s="1" t="str">
        <f t="shared" si="490"/>
        <v/>
      </c>
      <c r="AE1868" s="1" t="str">
        <f t="shared" si="491"/>
        <v/>
      </c>
      <c r="AF1868" s="1" t="str">
        <f t="shared" si="492"/>
        <v/>
      </c>
      <c r="AG1868" s="1" t="str">
        <f t="shared" si="493"/>
        <v/>
      </c>
      <c r="AH1868" s="1" t="str">
        <f t="shared" si="494"/>
        <v/>
      </c>
      <c r="AI1868" s="1" t="str">
        <f t="shared" si="495"/>
        <v/>
      </c>
      <c r="AV1868" s="8" t="str">
        <f t="shared" si="482"/>
        <v/>
      </c>
      <c r="AW1868" s="2" t="str">
        <f t="shared" si="496"/>
        <v/>
      </c>
      <c r="AX1868" s="3"/>
      <c r="AY1868" s="2" t="str">
        <f t="shared" si="481"/>
        <v/>
      </c>
      <c r="AZ1868" s="3"/>
      <c r="BA1868" s="3"/>
      <c r="BB1868" s="3"/>
      <c r="BC1868" s="3"/>
      <c r="BD1868" s="3"/>
    </row>
    <row r="1869" spans="22:56" x14ac:dyDescent="0.25">
      <c r="V1869" s="1" t="str">
        <f t="shared" si="483"/>
        <v/>
      </c>
      <c r="X1869" s="1" t="str">
        <f t="shared" si="484"/>
        <v/>
      </c>
      <c r="Y1869" s="1" t="str">
        <f t="shared" si="485"/>
        <v/>
      </c>
      <c r="Z1869" s="1" t="str">
        <f t="shared" si="486"/>
        <v/>
      </c>
      <c r="AA1869" s="1" t="str">
        <f t="shared" si="487"/>
        <v/>
      </c>
      <c r="AB1869" s="1" t="str">
        <f t="shared" si="488"/>
        <v/>
      </c>
      <c r="AC1869" s="1" t="str">
        <f t="shared" si="489"/>
        <v/>
      </c>
      <c r="AD1869" s="1" t="str">
        <f t="shared" si="490"/>
        <v/>
      </c>
      <c r="AE1869" s="1" t="str">
        <f t="shared" si="491"/>
        <v/>
      </c>
      <c r="AF1869" s="1" t="str">
        <f t="shared" si="492"/>
        <v/>
      </c>
      <c r="AG1869" s="1" t="str">
        <f t="shared" si="493"/>
        <v/>
      </c>
      <c r="AH1869" s="1" t="str">
        <f t="shared" si="494"/>
        <v/>
      </c>
      <c r="AI1869" s="1" t="str">
        <f t="shared" si="495"/>
        <v/>
      </c>
      <c r="AV1869" s="8" t="str">
        <f t="shared" si="482"/>
        <v/>
      </c>
      <c r="AW1869" s="2" t="str">
        <f t="shared" si="496"/>
        <v/>
      </c>
      <c r="AX1869" s="3"/>
      <c r="AY1869" s="2" t="str">
        <f t="shared" si="481"/>
        <v/>
      </c>
      <c r="AZ1869" s="3"/>
      <c r="BA1869" s="3"/>
      <c r="BB1869" s="3"/>
      <c r="BC1869" s="3"/>
      <c r="BD1869" s="3"/>
    </row>
    <row r="1870" spans="22:56" x14ac:dyDescent="0.25">
      <c r="V1870" s="1" t="str">
        <f t="shared" si="483"/>
        <v/>
      </c>
      <c r="X1870" s="1" t="str">
        <f t="shared" si="484"/>
        <v/>
      </c>
      <c r="Y1870" s="1" t="str">
        <f t="shared" si="485"/>
        <v/>
      </c>
      <c r="Z1870" s="1" t="str">
        <f t="shared" si="486"/>
        <v/>
      </c>
      <c r="AA1870" s="1" t="str">
        <f t="shared" si="487"/>
        <v/>
      </c>
      <c r="AB1870" s="1" t="str">
        <f t="shared" si="488"/>
        <v/>
      </c>
      <c r="AC1870" s="1" t="str">
        <f t="shared" si="489"/>
        <v/>
      </c>
      <c r="AD1870" s="1" t="str">
        <f t="shared" si="490"/>
        <v/>
      </c>
      <c r="AE1870" s="1" t="str">
        <f t="shared" si="491"/>
        <v/>
      </c>
      <c r="AF1870" s="1" t="str">
        <f t="shared" si="492"/>
        <v/>
      </c>
      <c r="AG1870" s="1" t="str">
        <f t="shared" si="493"/>
        <v/>
      </c>
      <c r="AH1870" s="1" t="str">
        <f t="shared" si="494"/>
        <v/>
      </c>
      <c r="AI1870" s="1" t="str">
        <f t="shared" si="495"/>
        <v/>
      </c>
      <c r="AV1870" s="8" t="str">
        <f t="shared" si="482"/>
        <v/>
      </c>
      <c r="AW1870" s="2" t="str">
        <f t="shared" si="496"/>
        <v/>
      </c>
      <c r="AX1870" s="3"/>
      <c r="AY1870" s="2" t="str">
        <f t="shared" si="481"/>
        <v/>
      </c>
      <c r="AZ1870" s="3"/>
      <c r="BA1870" s="3"/>
      <c r="BB1870" s="3"/>
      <c r="BC1870" s="3"/>
      <c r="BD1870" s="3"/>
    </row>
    <row r="1871" spans="22:56" x14ac:dyDescent="0.25">
      <c r="V1871" s="1" t="str">
        <f t="shared" si="483"/>
        <v/>
      </c>
      <c r="X1871" s="1" t="str">
        <f t="shared" si="484"/>
        <v/>
      </c>
      <c r="Y1871" s="1" t="str">
        <f t="shared" si="485"/>
        <v/>
      </c>
      <c r="Z1871" s="1" t="str">
        <f t="shared" si="486"/>
        <v/>
      </c>
      <c r="AA1871" s="1" t="str">
        <f t="shared" si="487"/>
        <v/>
      </c>
      <c r="AB1871" s="1" t="str">
        <f t="shared" si="488"/>
        <v/>
      </c>
      <c r="AC1871" s="1" t="str">
        <f t="shared" si="489"/>
        <v/>
      </c>
      <c r="AD1871" s="1" t="str">
        <f t="shared" si="490"/>
        <v/>
      </c>
      <c r="AE1871" s="1" t="str">
        <f t="shared" si="491"/>
        <v/>
      </c>
      <c r="AF1871" s="1" t="str">
        <f t="shared" si="492"/>
        <v/>
      </c>
      <c r="AG1871" s="1" t="str">
        <f t="shared" si="493"/>
        <v/>
      </c>
      <c r="AH1871" s="1" t="str">
        <f t="shared" si="494"/>
        <v/>
      </c>
      <c r="AI1871" s="1" t="str">
        <f t="shared" si="495"/>
        <v/>
      </c>
      <c r="AV1871" s="8" t="str">
        <f t="shared" si="482"/>
        <v/>
      </c>
      <c r="AW1871" s="2" t="str">
        <f t="shared" si="496"/>
        <v/>
      </c>
      <c r="AX1871" s="3"/>
      <c r="AY1871" s="2" t="str">
        <f t="shared" si="481"/>
        <v/>
      </c>
      <c r="AZ1871" s="3"/>
      <c r="BA1871" s="3"/>
      <c r="BB1871" s="3"/>
      <c r="BC1871" s="3"/>
      <c r="BD1871" s="3"/>
    </row>
    <row r="1872" spans="22:56" x14ac:dyDescent="0.25">
      <c r="V1872" s="1" t="str">
        <f t="shared" si="483"/>
        <v/>
      </c>
      <c r="X1872" s="1" t="str">
        <f t="shared" si="484"/>
        <v/>
      </c>
      <c r="Y1872" s="1" t="str">
        <f t="shared" si="485"/>
        <v/>
      </c>
      <c r="Z1872" s="1" t="str">
        <f t="shared" si="486"/>
        <v/>
      </c>
      <c r="AA1872" s="1" t="str">
        <f t="shared" si="487"/>
        <v/>
      </c>
      <c r="AB1872" s="1" t="str">
        <f t="shared" si="488"/>
        <v/>
      </c>
      <c r="AC1872" s="1" t="str">
        <f t="shared" si="489"/>
        <v/>
      </c>
      <c r="AD1872" s="1" t="str">
        <f t="shared" si="490"/>
        <v/>
      </c>
      <c r="AE1872" s="1" t="str">
        <f t="shared" si="491"/>
        <v/>
      </c>
      <c r="AF1872" s="1" t="str">
        <f t="shared" si="492"/>
        <v/>
      </c>
      <c r="AG1872" s="1" t="str">
        <f t="shared" si="493"/>
        <v/>
      </c>
      <c r="AH1872" s="1" t="str">
        <f t="shared" si="494"/>
        <v/>
      </c>
      <c r="AI1872" s="1" t="str">
        <f t="shared" si="495"/>
        <v/>
      </c>
      <c r="AV1872" s="8" t="str">
        <f t="shared" si="482"/>
        <v/>
      </c>
      <c r="AW1872" s="2" t="str">
        <f t="shared" si="496"/>
        <v/>
      </c>
      <c r="AX1872" s="3"/>
      <c r="AY1872" s="2" t="str">
        <f t="shared" ref="AY1872:AY1935" si="497">CONCATENATE(V1904,AB1904,AC1904,AD1904,AE1904,AF1904,AG1904,AH1904,AI1904)</f>
        <v/>
      </c>
      <c r="AZ1872" s="3"/>
      <c r="BA1872" s="3"/>
      <c r="BB1872" s="3"/>
      <c r="BC1872" s="3"/>
      <c r="BD1872" s="3"/>
    </row>
    <row r="1873" spans="22:56" x14ac:dyDescent="0.25">
      <c r="V1873" s="1" t="str">
        <f t="shared" si="483"/>
        <v/>
      </c>
      <c r="X1873" s="1" t="str">
        <f t="shared" si="484"/>
        <v/>
      </c>
      <c r="Y1873" s="1" t="str">
        <f t="shared" si="485"/>
        <v/>
      </c>
      <c r="Z1873" s="1" t="str">
        <f t="shared" si="486"/>
        <v/>
      </c>
      <c r="AA1873" s="1" t="str">
        <f t="shared" si="487"/>
        <v/>
      </c>
      <c r="AB1873" s="1" t="str">
        <f t="shared" si="488"/>
        <v/>
      </c>
      <c r="AC1873" s="1" t="str">
        <f t="shared" si="489"/>
        <v/>
      </c>
      <c r="AD1873" s="1" t="str">
        <f t="shared" si="490"/>
        <v/>
      </c>
      <c r="AE1873" s="1" t="str">
        <f t="shared" si="491"/>
        <v/>
      </c>
      <c r="AF1873" s="1" t="str">
        <f t="shared" si="492"/>
        <v/>
      </c>
      <c r="AG1873" s="1" t="str">
        <f t="shared" si="493"/>
        <v/>
      </c>
      <c r="AH1873" s="1" t="str">
        <f t="shared" si="494"/>
        <v/>
      </c>
      <c r="AI1873" s="1" t="str">
        <f t="shared" si="495"/>
        <v/>
      </c>
      <c r="AV1873" s="8" t="str">
        <f t="shared" ref="AV1873:AV1936" si="498">IF(AV1872&lt;$N$14,AV1872+1,"")</f>
        <v/>
      </c>
      <c r="AW1873" s="2" t="str">
        <f t="shared" si="496"/>
        <v/>
      </c>
      <c r="AX1873" s="3"/>
      <c r="AY1873" s="2" t="str">
        <f t="shared" si="497"/>
        <v/>
      </c>
      <c r="AZ1873" s="3"/>
      <c r="BA1873" s="3"/>
      <c r="BB1873" s="3"/>
      <c r="BC1873" s="3"/>
      <c r="BD1873" s="3"/>
    </row>
    <row r="1874" spans="22:56" x14ac:dyDescent="0.25">
      <c r="V1874" s="1" t="str">
        <f t="shared" si="483"/>
        <v/>
      </c>
      <c r="X1874" s="1" t="str">
        <f t="shared" si="484"/>
        <v/>
      </c>
      <c r="Y1874" s="1" t="str">
        <f t="shared" si="485"/>
        <v/>
      </c>
      <c r="Z1874" s="1" t="str">
        <f t="shared" si="486"/>
        <v/>
      </c>
      <c r="AA1874" s="1" t="str">
        <f t="shared" si="487"/>
        <v/>
      </c>
      <c r="AB1874" s="1" t="str">
        <f t="shared" si="488"/>
        <v/>
      </c>
      <c r="AC1874" s="1" t="str">
        <f t="shared" si="489"/>
        <v/>
      </c>
      <c r="AD1874" s="1" t="str">
        <f t="shared" si="490"/>
        <v/>
      </c>
      <c r="AE1874" s="1" t="str">
        <f t="shared" si="491"/>
        <v/>
      </c>
      <c r="AF1874" s="1" t="str">
        <f t="shared" si="492"/>
        <v/>
      </c>
      <c r="AG1874" s="1" t="str">
        <f t="shared" si="493"/>
        <v/>
      </c>
      <c r="AH1874" s="1" t="str">
        <f t="shared" si="494"/>
        <v/>
      </c>
      <c r="AI1874" s="1" t="str">
        <f t="shared" si="495"/>
        <v/>
      </c>
      <c r="AV1874" s="8" t="str">
        <f t="shared" si="498"/>
        <v/>
      </c>
      <c r="AW1874" s="2" t="str">
        <f t="shared" si="496"/>
        <v/>
      </c>
      <c r="AX1874" s="3"/>
      <c r="AY1874" s="2" t="str">
        <f t="shared" si="497"/>
        <v/>
      </c>
      <c r="AZ1874" s="3"/>
      <c r="BA1874" s="3"/>
      <c r="BB1874" s="3"/>
      <c r="BC1874" s="3"/>
      <c r="BD1874" s="3"/>
    </row>
    <row r="1875" spans="22:56" x14ac:dyDescent="0.25">
      <c r="V1875" s="1" t="str">
        <f t="shared" si="483"/>
        <v/>
      </c>
      <c r="X1875" s="1" t="str">
        <f t="shared" si="484"/>
        <v/>
      </c>
      <c r="Y1875" s="1" t="str">
        <f t="shared" si="485"/>
        <v/>
      </c>
      <c r="Z1875" s="1" t="str">
        <f t="shared" si="486"/>
        <v/>
      </c>
      <c r="AA1875" s="1" t="str">
        <f t="shared" si="487"/>
        <v/>
      </c>
      <c r="AB1875" s="1" t="str">
        <f t="shared" si="488"/>
        <v/>
      </c>
      <c r="AC1875" s="1" t="str">
        <f t="shared" si="489"/>
        <v/>
      </c>
      <c r="AD1875" s="1" t="str">
        <f t="shared" si="490"/>
        <v/>
      </c>
      <c r="AE1875" s="1" t="str">
        <f t="shared" si="491"/>
        <v/>
      </c>
      <c r="AF1875" s="1" t="str">
        <f t="shared" si="492"/>
        <v/>
      </c>
      <c r="AG1875" s="1" t="str">
        <f t="shared" si="493"/>
        <v/>
      </c>
      <c r="AH1875" s="1" t="str">
        <f t="shared" si="494"/>
        <v/>
      </c>
      <c r="AI1875" s="1" t="str">
        <f t="shared" si="495"/>
        <v/>
      </c>
      <c r="AV1875" s="8" t="str">
        <f t="shared" si="498"/>
        <v/>
      </c>
      <c r="AW1875" s="2" t="str">
        <f t="shared" si="496"/>
        <v/>
      </c>
      <c r="AX1875" s="3"/>
      <c r="AY1875" s="2" t="str">
        <f t="shared" si="497"/>
        <v/>
      </c>
      <c r="AZ1875" s="3"/>
      <c r="BA1875" s="3"/>
      <c r="BB1875" s="3"/>
      <c r="BC1875" s="3"/>
      <c r="BD1875" s="3"/>
    </row>
    <row r="1876" spans="22:56" x14ac:dyDescent="0.25">
      <c r="V1876" s="1" t="str">
        <f t="shared" si="483"/>
        <v/>
      </c>
      <c r="X1876" s="1" t="str">
        <f t="shared" si="484"/>
        <v/>
      </c>
      <c r="Y1876" s="1" t="str">
        <f t="shared" si="485"/>
        <v/>
      </c>
      <c r="Z1876" s="1" t="str">
        <f t="shared" si="486"/>
        <v/>
      </c>
      <c r="AA1876" s="1" t="str">
        <f t="shared" si="487"/>
        <v/>
      </c>
      <c r="AB1876" s="1" t="str">
        <f t="shared" si="488"/>
        <v/>
      </c>
      <c r="AC1876" s="1" t="str">
        <f t="shared" si="489"/>
        <v/>
      </c>
      <c r="AD1876" s="1" t="str">
        <f t="shared" si="490"/>
        <v/>
      </c>
      <c r="AE1876" s="1" t="str">
        <f t="shared" si="491"/>
        <v/>
      </c>
      <c r="AF1876" s="1" t="str">
        <f t="shared" si="492"/>
        <v/>
      </c>
      <c r="AG1876" s="1" t="str">
        <f t="shared" si="493"/>
        <v/>
      </c>
      <c r="AH1876" s="1" t="str">
        <f t="shared" si="494"/>
        <v/>
      </c>
      <c r="AI1876" s="1" t="str">
        <f t="shared" si="495"/>
        <v/>
      </c>
      <c r="AV1876" s="8" t="str">
        <f t="shared" si="498"/>
        <v/>
      </c>
      <c r="AW1876" s="2" t="str">
        <f t="shared" si="496"/>
        <v/>
      </c>
      <c r="AX1876" s="3"/>
      <c r="AY1876" s="2" t="str">
        <f t="shared" si="497"/>
        <v/>
      </c>
      <c r="AZ1876" s="3"/>
      <c r="BA1876" s="3"/>
      <c r="BB1876" s="3"/>
      <c r="BC1876" s="3"/>
      <c r="BD1876" s="3"/>
    </row>
    <row r="1877" spans="22:56" x14ac:dyDescent="0.25">
      <c r="V1877" s="1" t="str">
        <f t="shared" si="483"/>
        <v/>
      </c>
      <c r="X1877" s="1" t="str">
        <f t="shared" si="484"/>
        <v/>
      </c>
      <c r="Y1877" s="1" t="str">
        <f t="shared" si="485"/>
        <v/>
      </c>
      <c r="Z1877" s="1" t="str">
        <f t="shared" si="486"/>
        <v/>
      </c>
      <c r="AA1877" s="1" t="str">
        <f t="shared" si="487"/>
        <v/>
      </c>
      <c r="AB1877" s="1" t="str">
        <f t="shared" si="488"/>
        <v/>
      </c>
      <c r="AC1877" s="1" t="str">
        <f t="shared" si="489"/>
        <v/>
      </c>
      <c r="AD1877" s="1" t="str">
        <f t="shared" si="490"/>
        <v/>
      </c>
      <c r="AE1877" s="1" t="str">
        <f t="shared" si="491"/>
        <v/>
      </c>
      <c r="AF1877" s="1" t="str">
        <f t="shared" si="492"/>
        <v/>
      </c>
      <c r="AG1877" s="1" t="str">
        <f t="shared" si="493"/>
        <v/>
      </c>
      <c r="AH1877" s="1" t="str">
        <f t="shared" si="494"/>
        <v/>
      </c>
      <c r="AI1877" s="1" t="str">
        <f t="shared" si="495"/>
        <v/>
      </c>
      <c r="AV1877" s="8" t="str">
        <f t="shared" si="498"/>
        <v/>
      </c>
      <c r="AW1877" s="2" t="str">
        <f t="shared" si="496"/>
        <v/>
      </c>
      <c r="AX1877" s="3"/>
      <c r="AY1877" s="2" t="str">
        <f t="shared" si="497"/>
        <v/>
      </c>
      <c r="AZ1877" s="3"/>
      <c r="BA1877" s="3"/>
      <c r="BB1877" s="3"/>
      <c r="BC1877" s="3"/>
      <c r="BD1877" s="3"/>
    </row>
    <row r="1878" spans="22:56" x14ac:dyDescent="0.25">
      <c r="V1878" s="1" t="str">
        <f t="shared" si="483"/>
        <v/>
      </c>
      <c r="X1878" s="1" t="str">
        <f t="shared" si="484"/>
        <v/>
      </c>
      <c r="Y1878" s="1" t="str">
        <f t="shared" si="485"/>
        <v/>
      </c>
      <c r="Z1878" s="1" t="str">
        <f t="shared" si="486"/>
        <v/>
      </c>
      <c r="AA1878" s="1" t="str">
        <f t="shared" si="487"/>
        <v/>
      </c>
      <c r="AB1878" s="1" t="str">
        <f t="shared" si="488"/>
        <v/>
      </c>
      <c r="AC1878" s="1" t="str">
        <f t="shared" si="489"/>
        <v/>
      </c>
      <c r="AD1878" s="1" t="str">
        <f t="shared" si="490"/>
        <v/>
      </c>
      <c r="AE1878" s="1" t="str">
        <f t="shared" si="491"/>
        <v/>
      </c>
      <c r="AF1878" s="1" t="str">
        <f t="shared" si="492"/>
        <v/>
      </c>
      <c r="AG1878" s="1" t="str">
        <f t="shared" si="493"/>
        <v/>
      </c>
      <c r="AH1878" s="1" t="str">
        <f t="shared" si="494"/>
        <v/>
      </c>
      <c r="AI1878" s="1" t="str">
        <f t="shared" si="495"/>
        <v/>
      </c>
      <c r="AV1878" s="8" t="str">
        <f t="shared" si="498"/>
        <v/>
      </c>
      <c r="AW1878" s="2" t="str">
        <f t="shared" si="496"/>
        <v/>
      </c>
      <c r="AX1878" s="3"/>
      <c r="AY1878" s="2" t="str">
        <f t="shared" si="497"/>
        <v/>
      </c>
      <c r="AZ1878" s="3"/>
      <c r="BA1878" s="3"/>
      <c r="BB1878" s="3"/>
      <c r="BC1878" s="3"/>
      <c r="BD1878" s="3"/>
    </row>
    <row r="1879" spans="22:56" x14ac:dyDescent="0.25">
      <c r="V1879" s="1" t="str">
        <f t="shared" si="483"/>
        <v/>
      </c>
      <c r="X1879" s="1" t="str">
        <f t="shared" si="484"/>
        <v/>
      </c>
      <c r="Y1879" s="1" t="str">
        <f t="shared" si="485"/>
        <v/>
      </c>
      <c r="Z1879" s="1" t="str">
        <f t="shared" si="486"/>
        <v/>
      </c>
      <c r="AA1879" s="1" t="str">
        <f t="shared" si="487"/>
        <v/>
      </c>
      <c r="AB1879" s="1" t="str">
        <f t="shared" si="488"/>
        <v/>
      </c>
      <c r="AC1879" s="1" t="str">
        <f t="shared" si="489"/>
        <v/>
      </c>
      <c r="AD1879" s="1" t="str">
        <f t="shared" si="490"/>
        <v/>
      </c>
      <c r="AE1879" s="1" t="str">
        <f t="shared" si="491"/>
        <v/>
      </c>
      <c r="AF1879" s="1" t="str">
        <f t="shared" si="492"/>
        <v/>
      </c>
      <c r="AG1879" s="1" t="str">
        <f t="shared" si="493"/>
        <v/>
      </c>
      <c r="AH1879" s="1" t="str">
        <f t="shared" si="494"/>
        <v/>
      </c>
      <c r="AI1879" s="1" t="str">
        <f t="shared" si="495"/>
        <v/>
      </c>
      <c r="AV1879" s="8" t="str">
        <f t="shared" si="498"/>
        <v/>
      </c>
      <c r="AW1879" s="2" t="str">
        <f t="shared" si="496"/>
        <v/>
      </c>
      <c r="AX1879" s="3"/>
      <c r="AY1879" s="2" t="str">
        <f t="shared" si="497"/>
        <v/>
      </c>
      <c r="AZ1879" s="3"/>
      <c r="BA1879" s="3"/>
      <c r="BB1879" s="3"/>
      <c r="BC1879" s="3"/>
      <c r="BD1879" s="3"/>
    </row>
    <row r="1880" spans="22:56" x14ac:dyDescent="0.25">
      <c r="V1880" s="1" t="str">
        <f t="shared" si="483"/>
        <v/>
      </c>
      <c r="X1880" s="1" t="str">
        <f t="shared" si="484"/>
        <v/>
      </c>
      <c r="Y1880" s="1" t="str">
        <f t="shared" si="485"/>
        <v/>
      </c>
      <c r="Z1880" s="1" t="str">
        <f t="shared" si="486"/>
        <v/>
      </c>
      <c r="AA1880" s="1" t="str">
        <f t="shared" si="487"/>
        <v/>
      </c>
      <c r="AB1880" s="1" t="str">
        <f t="shared" si="488"/>
        <v/>
      </c>
      <c r="AC1880" s="1" t="str">
        <f t="shared" si="489"/>
        <v/>
      </c>
      <c r="AD1880" s="1" t="str">
        <f t="shared" si="490"/>
        <v/>
      </c>
      <c r="AE1880" s="1" t="str">
        <f t="shared" si="491"/>
        <v/>
      </c>
      <c r="AF1880" s="1" t="str">
        <f t="shared" si="492"/>
        <v/>
      </c>
      <c r="AG1880" s="1" t="str">
        <f t="shared" si="493"/>
        <v/>
      </c>
      <c r="AH1880" s="1" t="str">
        <f t="shared" si="494"/>
        <v/>
      </c>
      <c r="AI1880" s="1" t="str">
        <f t="shared" si="495"/>
        <v/>
      </c>
      <c r="AV1880" s="8" t="str">
        <f t="shared" si="498"/>
        <v/>
      </c>
      <c r="AW1880" s="2" t="str">
        <f t="shared" si="496"/>
        <v/>
      </c>
      <c r="AX1880" s="3"/>
      <c r="AY1880" s="2" t="str">
        <f t="shared" si="497"/>
        <v/>
      </c>
      <c r="AZ1880" s="3"/>
      <c r="BA1880" s="3"/>
      <c r="BB1880" s="3"/>
      <c r="BC1880" s="3"/>
      <c r="BD1880" s="3"/>
    </row>
    <row r="1881" spans="22:56" x14ac:dyDescent="0.25">
      <c r="V1881" s="1" t="str">
        <f t="shared" si="483"/>
        <v/>
      </c>
      <c r="X1881" s="1" t="str">
        <f t="shared" si="484"/>
        <v/>
      </c>
      <c r="Y1881" s="1" t="str">
        <f t="shared" si="485"/>
        <v/>
      </c>
      <c r="Z1881" s="1" t="str">
        <f t="shared" si="486"/>
        <v/>
      </c>
      <c r="AA1881" s="1" t="str">
        <f t="shared" si="487"/>
        <v/>
      </c>
      <c r="AB1881" s="1" t="str">
        <f t="shared" si="488"/>
        <v/>
      </c>
      <c r="AC1881" s="1" t="str">
        <f t="shared" si="489"/>
        <v/>
      </c>
      <c r="AD1881" s="1" t="str">
        <f t="shared" si="490"/>
        <v/>
      </c>
      <c r="AE1881" s="1" t="str">
        <f t="shared" si="491"/>
        <v/>
      </c>
      <c r="AF1881" s="1" t="str">
        <f t="shared" si="492"/>
        <v/>
      </c>
      <c r="AG1881" s="1" t="str">
        <f t="shared" si="493"/>
        <v/>
      </c>
      <c r="AH1881" s="1" t="str">
        <f t="shared" si="494"/>
        <v/>
      </c>
      <c r="AI1881" s="1" t="str">
        <f t="shared" si="495"/>
        <v/>
      </c>
      <c r="AV1881" s="8" t="str">
        <f t="shared" si="498"/>
        <v/>
      </c>
      <c r="AW1881" s="2" t="str">
        <f t="shared" si="496"/>
        <v/>
      </c>
      <c r="AX1881" s="3"/>
      <c r="AY1881" s="2" t="str">
        <f t="shared" si="497"/>
        <v/>
      </c>
      <c r="AZ1881" s="3"/>
      <c r="BA1881" s="3"/>
      <c r="BB1881" s="3"/>
      <c r="BC1881" s="3"/>
      <c r="BD1881" s="3"/>
    </row>
    <row r="1882" spans="22:56" x14ac:dyDescent="0.25">
      <c r="V1882" s="1" t="str">
        <f t="shared" si="483"/>
        <v/>
      </c>
      <c r="X1882" s="1" t="str">
        <f t="shared" si="484"/>
        <v/>
      </c>
      <c r="Y1882" s="1" t="str">
        <f t="shared" si="485"/>
        <v/>
      </c>
      <c r="Z1882" s="1" t="str">
        <f t="shared" si="486"/>
        <v/>
      </c>
      <c r="AA1882" s="1" t="str">
        <f t="shared" si="487"/>
        <v/>
      </c>
      <c r="AB1882" s="1" t="str">
        <f t="shared" si="488"/>
        <v/>
      </c>
      <c r="AC1882" s="1" t="str">
        <f t="shared" si="489"/>
        <v/>
      </c>
      <c r="AD1882" s="1" t="str">
        <f t="shared" si="490"/>
        <v/>
      </c>
      <c r="AE1882" s="1" t="str">
        <f t="shared" si="491"/>
        <v/>
      </c>
      <c r="AF1882" s="1" t="str">
        <f t="shared" si="492"/>
        <v/>
      </c>
      <c r="AG1882" s="1" t="str">
        <f t="shared" si="493"/>
        <v/>
      </c>
      <c r="AH1882" s="1" t="str">
        <f t="shared" si="494"/>
        <v/>
      </c>
      <c r="AI1882" s="1" t="str">
        <f t="shared" si="495"/>
        <v/>
      </c>
      <c r="AV1882" s="8" t="str">
        <f t="shared" si="498"/>
        <v/>
      </c>
      <c r="AW1882" s="2" t="str">
        <f t="shared" si="496"/>
        <v/>
      </c>
      <c r="AX1882" s="3"/>
      <c r="AY1882" s="2" t="str">
        <f t="shared" si="497"/>
        <v/>
      </c>
      <c r="AZ1882" s="3"/>
      <c r="BA1882" s="3"/>
      <c r="BB1882" s="3"/>
      <c r="BC1882" s="3"/>
      <c r="BD1882" s="3"/>
    </row>
    <row r="1883" spans="22:56" x14ac:dyDescent="0.25">
      <c r="V1883" s="1" t="str">
        <f t="shared" si="483"/>
        <v/>
      </c>
      <c r="X1883" s="1" t="str">
        <f t="shared" si="484"/>
        <v/>
      </c>
      <c r="Y1883" s="1" t="str">
        <f t="shared" si="485"/>
        <v/>
      </c>
      <c r="Z1883" s="1" t="str">
        <f t="shared" si="486"/>
        <v/>
      </c>
      <c r="AA1883" s="1" t="str">
        <f t="shared" si="487"/>
        <v/>
      </c>
      <c r="AB1883" s="1" t="str">
        <f t="shared" si="488"/>
        <v/>
      </c>
      <c r="AC1883" s="1" t="str">
        <f t="shared" si="489"/>
        <v/>
      </c>
      <c r="AD1883" s="1" t="str">
        <f t="shared" si="490"/>
        <v/>
      </c>
      <c r="AE1883" s="1" t="str">
        <f t="shared" si="491"/>
        <v/>
      </c>
      <c r="AF1883" s="1" t="str">
        <f t="shared" si="492"/>
        <v/>
      </c>
      <c r="AG1883" s="1" t="str">
        <f t="shared" si="493"/>
        <v/>
      </c>
      <c r="AH1883" s="1" t="str">
        <f t="shared" si="494"/>
        <v/>
      </c>
      <c r="AI1883" s="1" t="str">
        <f t="shared" si="495"/>
        <v/>
      </c>
      <c r="AV1883" s="8" t="str">
        <f t="shared" si="498"/>
        <v/>
      </c>
      <c r="AW1883" s="2" t="str">
        <f t="shared" si="496"/>
        <v/>
      </c>
      <c r="AX1883" s="3"/>
      <c r="AY1883" s="2" t="str">
        <f t="shared" si="497"/>
        <v/>
      </c>
      <c r="AZ1883" s="3"/>
      <c r="BA1883" s="3"/>
      <c r="BB1883" s="3"/>
      <c r="BC1883" s="3"/>
      <c r="BD1883" s="3"/>
    </row>
    <row r="1884" spans="22:56" x14ac:dyDescent="0.25">
      <c r="V1884" s="1" t="str">
        <f t="shared" si="483"/>
        <v/>
      </c>
      <c r="X1884" s="1" t="str">
        <f t="shared" si="484"/>
        <v/>
      </c>
      <c r="Y1884" s="1" t="str">
        <f t="shared" si="485"/>
        <v/>
      </c>
      <c r="Z1884" s="1" t="str">
        <f t="shared" si="486"/>
        <v/>
      </c>
      <c r="AA1884" s="1" t="str">
        <f t="shared" si="487"/>
        <v/>
      </c>
      <c r="AB1884" s="1" t="str">
        <f t="shared" si="488"/>
        <v/>
      </c>
      <c r="AC1884" s="1" t="str">
        <f t="shared" si="489"/>
        <v/>
      </c>
      <c r="AD1884" s="1" t="str">
        <f t="shared" si="490"/>
        <v/>
      </c>
      <c r="AE1884" s="1" t="str">
        <f t="shared" si="491"/>
        <v/>
      </c>
      <c r="AF1884" s="1" t="str">
        <f t="shared" si="492"/>
        <v/>
      </c>
      <c r="AG1884" s="1" t="str">
        <f t="shared" si="493"/>
        <v/>
      </c>
      <c r="AH1884" s="1" t="str">
        <f t="shared" si="494"/>
        <v/>
      </c>
      <c r="AI1884" s="1" t="str">
        <f t="shared" si="495"/>
        <v/>
      </c>
      <c r="AV1884" s="8" t="str">
        <f t="shared" si="498"/>
        <v/>
      </c>
      <c r="AW1884" s="2" t="str">
        <f t="shared" si="496"/>
        <v/>
      </c>
      <c r="AX1884" s="3"/>
      <c r="AY1884" s="2" t="str">
        <f t="shared" si="497"/>
        <v/>
      </c>
      <c r="AZ1884" s="3"/>
      <c r="BA1884" s="3"/>
      <c r="BB1884" s="3"/>
      <c r="BC1884" s="3"/>
      <c r="BD1884" s="3"/>
    </row>
    <row r="1885" spans="22:56" x14ac:dyDescent="0.25">
      <c r="V1885" s="1" t="str">
        <f t="shared" si="483"/>
        <v/>
      </c>
      <c r="X1885" s="1" t="str">
        <f t="shared" si="484"/>
        <v/>
      </c>
      <c r="Y1885" s="1" t="str">
        <f t="shared" si="485"/>
        <v/>
      </c>
      <c r="Z1885" s="1" t="str">
        <f t="shared" si="486"/>
        <v/>
      </c>
      <c r="AA1885" s="1" t="str">
        <f t="shared" si="487"/>
        <v/>
      </c>
      <c r="AB1885" s="1" t="str">
        <f t="shared" si="488"/>
        <v/>
      </c>
      <c r="AC1885" s="1" t="str">
        <f t="shared" si="489"/>
        <v/>
      </c>
      <c r="AD1885" s="1" t="str">
        <f t="shared" si="490"/>
        <v/>
      </c>
      <c r="AE1885" s="1" t="str">
        <f t="shared" si="491"/>
        <v/>
      </c>
      <c r="AF1885" s="1" t="str">
        <f t="shared" si="492"/>
        <v/>
      </c>
      <c r="AG1885" s="1" t="str">
        <f t="shared" si="493"/>
        <v/>
      </c>
      <c r="AH1885" s="1" t="str">
        <f t="shared" si="494"/>
        <v/>
      </c>
      <c r="AI1885" s="1" t="str">
        <f t="shared" si="495"/>
        <v/>
      </c>
      <c r="AV1885" s="8" t="str">
        <f t="shared" si="498"/>
        <v/>
      </c>
      <c r="AW1885" s="2" t="str">
        <f t="shared" si="496"/>
        <v/>
      </c>
      <c r="AX1885" s="3"/>
      <c r="AY1885" s="2" t="str">
        <f t="shared" si="497"/>
        <v/>
      </c>
      <c r="AZ1885" s="3"/>
      <c r="BA1885" s="3"/>
      <c r="BB1885" s="3"/>
      <c r="BC1885" s="3"/>
      <c r="BD1885" s="3"/>
    </row>
    <row r="1886" spans="22:56" x14ac:dyDescent="0.25">
      <c r="V1886" s="1" t="str">
        <f t="shared" si="483"/>
        <v/>
      </c>
      <c r="X1886" s="1" t="str">
        <f t="shared" si="484"/>
        <v/>
      </c>
      <c r="Y1886" s="1" t="str">
        <f t="shared" si="485"/>
        <v/>
      </c>
      <c r="Z1886" s="1" t="str">
        <f t="shared" si="486"/>
        <v/>
      </c>
      <c r="AA1886" s="1" t="str">
        <f t="shared" si="487"/>
        <v/>
      </c>
      <c r="AB1886" s="1" t="str">
        <f t="shared" si="488"/>
        <v/>
      </c>
      <c r="AC1886" s="1" t="str">
        <f t="shared" si="489"/>
        <v/>
      </c>
      <c r="AD1886" s="1" t="str">
        <f t="shared" si="490"/>
        <v/>
      </c>
      <c r="AE1886" s="1" t="str">
        <f t="shared" si="491"/>
        <v/>
      </c>
      <c r="AF1886" s="1" t="str">
        <f t="shared" si="492"/>
        <v/>
      </c>
      <c r="AG1886" s="1" t="str">
        <f t="shared" si="493"/>
        <v/>
      </c>
      <c r="AH1886" s="1" t="str">
        <f t="shared" si="494"/>
        <v/>
      </c>
      <c r="AI1886" s="1" t="str">
        <f t="shared" si="495"/>
        <v/>
      </c>
      <c r="AV1886" s="8" t="str">
        <f t="shared" si="498"/>
        <v/>
      </c>
      <c r="AW1886" s="2" t="str">
        <f t="shared" si="496"/>
        <v/>
      </c>
      <c r="AX1886" s="3"/>
      <c r="AY1886" s="2" t="str">
        <f t="shared" si="497"/>
        <v/>
      </c>
      <c r="AZ1886" s="3"/>
      <c r="BA1886" s="3"/>
      <c r="BB1886" s="3"/>
      <c r="BC1886" s="3"/>
      <c r="BD1886" s="3"/>
    </row>
    <row r="1887" spans="22:56" x14ac:dyDescent="0.25">
      <c r="V1887" s="1" t="str">
        <f t="shared" si="483"/>
        <v/>
      </c>
      <c r="X1887" s="1" t="str">
        <f t="shared" si="484"/>
        <v/>
      </c>
      <c r="Y1887" s="1" t="str">
        <f t="shared" si="485"/>
        <v/>
      </c>
      <c r="Z1887" s="1" t="str">
        <f t="shared" si="486"/>
        <v/>
      </c>
      <c r="AA1887" s="1" t="str">
        <f t="shared" si="487"/>
        <v/>
      </c>
      <c r="AB1887" s="1" t="str">
        <f t="shared" si="488"/>
        <v/>
      </c>
      <c r="AC1887" s="1" t="str">
        <f t="shared" si="489"/>
        <v/>
      </c>
      <c r="AD1887" s="1" t="str">
        <f t="shared" si="490"/>
        <v/>
      </c>
      <c r="AE1887" s="1" t="str">
        <f t="shared" si="491"/>
        <v/>
      </c>
      <c r="AF1887" s="1" t="str">
        <f t="shared" si="492"/>
        <v/>
      </c>
      <c r="AG1887" s="1" t="str">
        <f t="shared" si="493"/>
        <v/>
      </c>
      <c r="AH1887" s="1" t="str">
        <f t="shared" si="494"/>
        <v/>
      </c>
      <c r="AI1887" s="1" t="str">
        <f t="shared" si="495"/>
        <v/>
      </c>
      <c r="AV1887" s="8" t="str">
        <f t="shared" si="498"/>
        <v/>
      </c>
      <c r="AW1887" s="2" t="str">
        <f t="shared" si="496"/>
        <v/>
      </c>
      <c r="AX1887" s="3"/>
      <c r="AY1887" s="2" t="str">
        <f t="shared" si="497"/>
        <v/>
      </c>
      <c r="AZ1887" s="3"/>
      <c r="BA1887" s="3"/>
      <c r="BB1887" s="3"/>
      <c r="BC1887" s="3"/>
      <c r="BD1887" s="3"/>
    </row>
    <row r="1888" spans="22:56" x14ac:dyDescent="0.25">
      <c r="V1888" s="1" t="str">
        <f t="shared" si="483"/>
        <v/>
      </c>
      <c r="X1888" s="1" t="str">
        <f t="shared" si="484"/>
        <v/>
      </c>
      <c r="Y1888" s="1" t="str">
        <f t="shared" si="485"/>
        <v/>
      </c>
      <c r="Z1888" s="1" t="str">
        <f t="shared" si="486"/>
        <v/>
      </c>
      <c r="AA1888" s="1" t="str">
        <f t="shared" si="487"/>
        <v/>
      </c>
      <c r="AB1888" s="1" t="str">
        <f t="shared" si="488"/>
        <v/>
      </c>
      <c r="AC1888" s="1" t="str">
        <f t="shared" si="489"/>
        <v/>
      </c>
      <c r="AD1888" s="1" t="str">
        <f t="shared" si="490"/>
        <v/>
      </c>
      <c r="AE1888" s="1" t="str">
        <f t="shared" si="491"/>
        <v/>
      </c>
      <c r="AF1888" s="1" t="str">
        <f t="shared" si="492"/>
        <v/>
      </c>
      <c r="AG1888" s="1" t="str">
        <f t="shared" si="493"/>
        <v/>
      </c>
      <c r="AH1888" s="1" t="str">
        <f t="shared" si="494"/>
        <v/>
      </c>
      <c r="AI1888" s="1" t="str">
        <f t="shared" si="495"/>
        <v/>
      </c>
      <c r="AV1888" s="8" t="str">
        <f t="shared" si="498"/>
        <v/>
      </c>
      <c r="AW1888" s="2" t="str">
        <f t="shared" si="496"/>
        <v/>
      </c>
      <c r="AX1888" s="3"/>
      <c r="AY1888" s="2" t="str">
        <f t="shared" si="497"/>
        <v/>
      </c>
      <c r="AZ1888" s="3"/>
      <c r="BA1888" s="3"/>
      <c r="BB1888" s="3"/>
      <c r="BC1888" s="3"/>
      <c r="BD1888" s="3"/>
    </row>
    <row r="1889" spans="22:56" x14ac:dyDescent="0.25">
      <c r="V1889" s="1" t="str">
        <f t="shared" si="483"/>
        <v/>
      </c>
      <c r="X1889" s="1" t="str">
        <f t="shared" si="484"/>
        <v/>
      </c>
      <c r="Y1889" s="1" t="str">
        <f t="shared" si="485"/>
        <v/>
      </c>
      <c r="Z1889" s="1" t="str">
        <f t="shared" si="486"/>
        <v/>
      </c>
      <c r="AA1889" s="1" t="str">
        <f t="shared" si="487"/>
        <v/>
      </c>
      <c r="AB1889" s="1" t="str">
        <f t="shared" si="488"/>
        <v/>
      </c>
      <c r="AC1889" s="1" t="str">
        <f t="shared" si="489"/>
        <v/>
      </c>
      <c r="AD1889" s="1" t="str">
        <f t="shared" si="490"/>
        <v/>
      </c>
      <c r="AE1889" s="1" t="str">
        <f t="shared" si="491"/>
        <v/>
      </c>
      <c r="AF1889" s="1" t="str">
        <f t="shared" si="492"/>
        <v/>
      </c>
      <c r="AG1889" s="1" t="str">
        <f t="shared" si="493"/>
        <v/>
      </c>
      <c r="AH1889" s="1" t="str">
        <f t="shared" si="494"/>
        <v/>
      </c>
      <c r="AI1889" s="1" t="str">
        <f t="shared" si="495"/>
        <v/>
      </c>
      <c r="AV1889" s="8" t="str">
        <f t="shared" si="498"/>
        <v/>
      </c>
      <c r="AW1889" s="2" t="str">
        <f t="shared" si="496"/>
        <v/>
      </c>
      <c r="AX1889" s="3"/>
      <c r="AY1889" s="2" t="str">
        <f t="shared" si="497"/>
        <v/>
      </c>
      <c r="AZ1889" s="3"/>
      <c r="BA1889" s="3"/>
      <c r="BB1889" s="3"/>
      <c r="BC1889" s="3"/>
      <c r="BD1889" s="3"/>
    </row>
    <row r="1890" spans="22:56" x14ac:dyDescent="0.25">
      <c r="V1890" s="1" t="str">
        <f t="shared" si="483"/>
        <v/>
      </c>
      <c r="X1890" s="1" t="str">
        <f t="shared" si="484"/>
        <v/>
      </c>
      <c r="Y1890" s="1" t="str">
        <f t="shared" si="485"/>
        <v/>
      </c>
      <c r="Z1890" s="1" t="str">
        <f t="shared" si="486"/>
        <v/>
      </c>
      <c r="AA1890" s="1" t="str">
        <f t="shared" si="487"/>
        <v/>
      </c>
      <c r="AB1890" s="1" t="str">
        <f t="shared" si="488"/>
        <v/>
      </c>
      <c r="AC1890" s="1" t="str">
        <f t="shared" si="489"/>
        <v/>
      </c>
      <c r="AD1890" s="1" t="str">
        <f t="shared" si="490"/>
        <v/>
      </c>
      <c r="AE1890" s="1" t="str">
        <f t="shared" si="491"/>
        <v/>
      </c>
      <c r="AF1890" s="1" t="str">
        <f t="shared" si="492"/>
        <v/>
      </c>
      <c r="AG1890" s="1" t="str">
        <f t="shared" si="493"/>
        <v/>
      </c>
      <c r="AH1890" s="1" t="str">
        <f t="shared" si="494"/>
        <v/>
      </c>
      <c r="AI1890" s="1" t="str">
        <f t="shared" si="495"/>
        <v/>
      </c>
      <c r="AV1890" s="8" t="str">
        <f t="shared" si="498"/>
        <v/>
      </c>
      <c r="AW1890" s="2" t="str">
        <f t="shared" si="496"/>
        <v/>
      </c>
      <c r="AX1890" s="3"/>
      <c r="AY1890" s="2" t="str">
        <f t="shared" si="497"/>
        <v/>
      </c>
      <c r="AZ1890" s="3"/>
      <c r="BA1890" s="3"/>
      <c r="BB1890" s="3"/>
      <c r="BC1890" s="3"/>
      <c r="BD1890" s="3"/>
    </row>
    <row r="1891" spans="22:56" x14ac:dyDescent="0.25">
      <c r="V1891" s="1" t="str">
        <f t="shared" si="483"/>
        <v/>
      </c>
      <c r="X1891" s="1" t="str">
        <f t="shared" si="484"/>
        <v/>
      </c>
      <c r="Y1891" s="1" t="str">
        <f t="shared" si="485"/>
        <v/>
      </c>
      <c r="Z1891" s="1" t="str">
        <f t="shared" si="486"/>
        <v/>
      </c>
      <c r="AA1891" s="1" t="str">
        <f t="shared" si="487"/>
        <v/>
      </c>
      <c r="AB1891" s="1" t="str">
        <f t="shared" si="488"/>
        <v/>
      </c>
      <c r="AC1891" s="1" t="str">
        <f t="shared" si="489"/>
        <v/>
      </c>
      <c r="AD1891" s="1" t="str">
        <f t="shared" si="490"/>
        <v/>
      </c>
      <c r="AE1891" s="1" t="str">
        <f t="shared" si="491"/>
        <v/>
      </c>
      <c r="AF1891" s="1" t="str">
        <f t="shared" si="492"/>
        <v/>
      </c>
      <c r="AG1891" s="1" t="str">
        <f t="shared" si="493"/>
        <v/>
      </c>
      <c r="AH1891" s="1" t="str">
        <f t="shared" si="494"/>
        <v/>
      </c>
      <c r="AI1891" s="1" t="str">
        <f t="shared" si="495"/>
        <v/>
      </c>
      <c r="AV1891" s="8" t="str">
        <f t="shared" si="498"/>
        <v/>
      </c>
      <c r="AW1891" s="2" t="str">
        <f t="shared" si="496"/>
        <v/>
      </c>
      <c r="AX1891" s="3"/>
      <c r="AY1891" s="2" t="str">
        <f t="shared" si="497"/>
        <v/>
      </c>
      <c r="AZ1891" s="3"/>
      <c r="BA1891" s="3"/>
      <c r="BB1891" s="3"/>
      <c r="BC1891" s="3"/>
      <c r="BD1891" s="3"/>
    </row>
    <row r="1892" spans="22:56" x14ac:dyDescent="0.25">
      <c r="V1892" s="1" t="str">
        <f t="shared" si="483"/>
        <v/>
      </c>
      <c r="X1892" s="1" t="str">
        <f t="shared" si="484"/>
        <v/>
      </c>
      <c r="Y1892" s="1" t="str">
        <f t="shared" si="485"/>
        <v/>
      </c>
      <c r="Z1892" s="1" t="str">
        <f t="shared" si="486"/>
        <v/>
      </c>
      <c r="AA1892" s="1" t="str">
        <f t="shared" si="487"/>
        <v/>
      </c>
      <c r="AB1892" s="1" t="str">
        <f t="shared" si="488"/>
        <v/>
      </c>
      <c r="AC1892" s="1" t="str">
        <f t="shared" si="489"/>
        <v/>
      </c>
      <c r="AD1892" s="1" t="str">
        <f t="shared" si="490"/>
        <v/>
      </c>
      <c r="AE1892" s="1" t="str">
        <f t="shared" si="491"/>
        <v/>
      </c>
      <c r="AF1892" s="1" t="str">
        <f t="shared" si="492"/>
        <v/>
      </c>
      <c r="AG1892" s="1" t="str">
        <f t="shared" si="493"/>
        <v/>
      </c>
      <c r="AH1892" s="1" t="str">
        <f t="shared" si="494"/>
        <v/>
      </c>
      <c r="AI1892" s="1" t="str">
        <f t="shared" si="495"/>
        <v/>
      </c>
      <c r="AV1892" s="8" t="str">
        <f t="shared" si="498"/>
        <v/>
      </c>
      <c r="AW1892" s="2" t="str">
        <f t="shared" si="496"/>
        <v/>
      </c>
      <c r="AX1892" s="3"/>
      <c r="AY1892" s="2" t="str">
        <f t="shared" si="497"/>
        <v/>
      </c>
      <c r="AZ1892" s="3"/>
      <c r="BA1892" s="3"/>
      <c r="BB1892" s="3"/>
      <c r="BC1892" s="3"/>
      <c r="BD1892" s="3"/>
    </row>
    <row r="1893" spans="22:56" x14ac:dyDescent="0.25">
      <c r="V1893" s="1" t="str">
        <f t="shared" si="483"/>
        <v/>
      </c>
      <c r="X1893" s="1" t="str">
        <f t="shared" si="484"/>
        <v/>
      </c>
      <c r="Y1893" s="1" t="str">
        <f t="shared" si="485"/>
        <v/>
      </c>
      <c r="Z1893" s="1" t="str">
        <f t="shared" si="486"/>
        <v/>
      </c>
      <c r="AA1893" s="1" t="str">
        <f t="shared" si="487"/>
        <v/>
      </c>
      <c r="AB1893" s="1" t="str">
        <f t="shared" si="488"/>
        <v/>
      </c>
      <c r="AC1893" s="1" t="str">
        <f t="shared" si="489"/>
        <v/>
      </c>
      <c r="AD1893" s="1" t="str">
        <f t="shared" si="490"/>
        <v/>
      </c>
      <c r="AE1893" s="1" t="str">
        <f t="shared" si="491"/>
        <v/>
      </c>
      <c r="AF1893" s="1" t="str">
        <f t="shared" si="492"/>
        <v/>
      </c>
      <c r="AG1893" s="1" t="str">
        <f t="shared" si="493"/>
        <v/>
      </c>
      <c r="AH1893" s="1" t="str">
        <f t="shared" si="494"/>
        <v/>
      </c>
      <c r="AI1893" s="1" t="str">
        <f t="shared" si="495"/>
        <v/>
      </c>
      <c r="AV1893" s="8" t="str">
        <f t="shared" si="498"/>
        <v/>
      </c>
      <c r="AW1893" s="2" t="str">
        <f t="shared" si="496"/>
        <v/>
      </c>
      <c r="AX1893" s="3"/>
      <c r="AY1893" s="2" t="str">
        <f t="shared" si="497"/>
        <v/>
      </c>
      <c r="AZ1893" s="3"/>
      <c r="BA1893" s="3"/>
      <c r="BB1893" s="3"/>
      <c r="BC1893" s="3"/>
      <c r="BD1893" s="3"/>
    </row>
    <row r="1894" spans="22:56" x14ac:dyDescent="0.25">
      <c r="V1894" s="1" t="str">
        <f t="shared" si="483"/>
        <v/>
      </c>
      <c r="X1894" s="1" t="str">
        <f t="shared" si="484"/>
        <v/>
      </c>
      <c r="Y1894" s="1" t="str">
        <f t="shared" si="485"/>
        <v/>
      </c>
      <c r="Z1894" s="1" t="str">
        <f t="shared" si="486"/>
        <v/>
      </c>
      <c r="AA1894" s="1" t="str">
        <f t="shared" si="487"/>
        <v/>
      </c>
      <c r="AB1894" s="1" t="str">
        <f t="shared" si="488"/>
        <v/>
      </c>
      <c r="AC1894" s="1" t="str">
        <f t="shared" si="489"/>
        <v/>
      </c>
      <c r="AD1894" s="1" t="str">
        <f t="shared" si="490"/>
        <v/>
      </c>
      <c r="AE1894" s="1" t="str">
        <f t="shared" si="491"/>
        <v/>
      </c>
      <c r="AF1894" s="1" t="str">
        <f t="shared" si="492"/>
        <v/>
      </c>
      <c r="AG1894" s="1" t="str">
        <f t="shared" si="493"/>
        <v/>
      </c>
      <c r="AH1894" s="1" t="str">
        <f t="shared" si="494"/>
        <v/>
      </c>
      <c r="AI1894" s="1" t="str">
        <f t="shared" si="495"/>
        <v/>
      </c>
      <c r="AV1894" s="8" t="str">
        <f t="shared" si="498"/>
        <v/>
      </c>
      <c r="AW1894" s="2" t="str">
        <f t="shared" si="496"/>
        <v/>
      </c>
      <c r="AX1894" s="3"/>
      <c r="AY1894" s="2" t="str">
        <f t="shared" si="497"/>
        <v/>
      </c>
      <c r="AZ1894" s="3"/>
      <c r="BA1894" s="3"/>
      <c r="BB1894" s="3"/>
      <c r="BC1894" s="3"/>
      <c r="BD1894" s="3"/>
    </row>
    <row r="1895" spans="22:56" x14ac:dyDescent="0.25">
      <c r="V1895" s="1" t="str">
        <f t="shared" si="483"/>
        <v/>
      </c>
      <c r="X1895" s="1" t="str">
        <f t="shared" si="484"/>
        <v/>
      </c>
      <c r="Y1895" s="1" t="str">
        <f t="shared" si="485"/>
        <v/>
      </c>
      <c r="Z1895" s="1" t="str">
        <f t="shared" si="486"/>
        <v/>
      </c>
      <c r="AA1895" s="1" t="str">
        <f t="shared" si="487"/>
        <v/>
      </c>
      <c r="AB1895" s="1" t="str">
        <f t="shared" si="488"/>
        <v/>
      </c>
      <c r="AC1895" s="1" t="str">
        <f t="shared" si="489"/>
        <v/>
      </c>
      <c r="AD1895" s="1" t="str">
        <f t="shared" si="490"/>
        <v/>
      </c>
      <c r="AE1895" s="1" t="str">
        <f t="shared" si="491"/>
        <v/>
      </c>
      <c r="AF1895" s="1" t="str">
        <f t="shared" si="492"/>
        <v/>
      </c>
      <c r="AG1895" s="1" t="str">
        <f t="shared" si="493"/>
        <v/>
      </c>
      <c r="AH1895" s="1" t="str">
        <f t="shared" si="494"/>
        <v/>
      </c>
      <c r="AI1895" s="1" t="str">
        <f t="shared" si="495"/>
        <v/>
      </c>
      <c r="AV1895" s="8" t="str">
        <f t="shared" si="498"/>
        <v/>
      </c>
      <c r="AW1895" s="2" t="str">
        <f t="shared" si="496"/>
        <v/>
      </c>
      <c r="AX1895" s="3"/>
      <c r="AY1895" s="2" t="str">
        <f t="shared" si="497"/>
        <v/>
      </c>
      <c r="AZ1895" s="3"/>
      <c r="BA1895" s="3"/>
      <c r="BB1895" s="3"/>
      <c r="BC1895" s="3"/>
      <c r="BD1895" s="3"/>
    </row>
    <row r="1896" spans="22:56" x14ac:dyDescent="0.25">
      <c r="V1896" s="1" t="str">
        <f t="shared" si="483"/>
        <v/>
      </c>
      <c r="X1896" s="1" t="str">
        <f t="shared" si="484"/>
        <v/>
      </c>
      <c r="Y1896" s="1" t="str">
        <f t="shared" si="485"/>
        <v/>
      </c>
      <c r="Z1896" s="1" t="str">
        <f t="shared" si="486"/>
        <v/>
      </c>
      <c r="AA1896" s="1" t="str">
        <f t="shared" si="487"/>
        <v/>
      </c>
      <c r="AB1896" s="1" t="str">
        <f t="shared" si="488"/>
        <v/>
      </c>
      <c r="AC1896" s="1" t="str">
        <f t="shared" si="489"/>
        <v/>
      </c>
      <c r="AD1896" s="1" t="str">
        <f t="shared" si="490"/>
        <v/>
      </c>
      <c r="AE1896" s="1" t="str">
        <f t="shared" si="491"/>
        <v/>
      </c>
      <c r="AF1896" s="1" t="str">
        <f t="shared" si="492"/>
        <v/>
      </c>
      <c r="AG1896" s="1" t="str">
        <f t="shared" si="493"/>
        <v/>
      </c>
      <c r="AH1896" s="1" t="str">
        <f t="shared" si="494"/>
        <v/>
      </c>
      <c r="AI1896" s="1" t="str">
        <f t="shared" si="495"/>
        <v/>
      </c>
      <c r="AV1896" s="8" t="str">
        <f t="shared" si="498"/>
        <v/>
      </c>
      <c r="AW1896" s="2" t="str">
        <f t="shared" si="496"/>
        <v/>
      </c>
      <c r="AX1896" s="3"/>
      <c r="AY1896" s="2" t="str">
        <f t="shared" si="497"/>
        <v/>
      </c>
      <c r="AZ1896" s="3"/>
      <c r="BA1896" s="3"/>
      <c r="BB1896" s="3"/>
      <c r="BC1896" s="3"/>
      <c r="BD1896" s="3"/>
    </row>
    <row r="1897" spans="22:56" x14ac:dyDescent="0.25">
      <c r="V1897" s="1" t="str">
        <f t="shared" si="483"/>
        <v/>
      </c>
      <c r="X1897" s="1" t="str">
        <f t="shared" si="484"/>
        <v/>
      </c>
      <c r="Y1897" s="1" t="str">
        <f t="shared" si="485"/>
        <v/>
      </c>
      <c r="Z1897" s="1" t="str">
        <f t="shared" si="486"/>
        <v/>
      </c>
      <c r="AA1897" s="1" t="str">
        <f t="shared" si="487"/>
        <v/>
      </c>
      <c r="AB1897" s="1" t="str">
        <f t="shared" si="488"/>
        <v/>
      </c>
      <c r="AC1897" s="1" t="str">
        <f t="shared" si="489"/>
        <v/>
      </c>
      <c r="AD1897" s="1" t="str">
        <f t="shared" si="490"/>
        <v/>
      </c>
      <c r="AE1897" s="1" t="str">
        <f t="shared" si="491"/>
        <v/>
      </c>
      <c r="AF1897" s="1" t="str">
        <f t="shared" si="492"/>
        <v/>
      </c>
      <c r="AG1897" s="1" t="str">
        <f t="shared" si="493"/>
        <v/>
      </c>
      <c r="AH1897" s="1" t="str">
        <f t="shared" si="494"/>
        <v/>
      </c>
      <c r="AI1897" s="1" t="str">
        <f t="shared" si="495"/>
        <v/>
      </c>
      <c r="AV1897" s="8" t="str">
        <f t="shared" si="498"/>
        <v/>
      </c>
      <c r="AW1897" s="2" t="str">
        <f t="shared" si="496"/>
        <v/>
      </c>
      <c r="AX1897" s="3"/>
      <c r="AY1897" s="2" t="str">
        <f t="shared" si="497"/>
        <v/>
      </c>
      <c r="AZ1897" s="3"/>
      <c r="BA1897" s="3"/>
      <c r="BB1897" s="3"/>
      <c r="BC1897" s="3"/>
      <c r="BD1897" s="3"/>
    </row>
    <row r="1898" spans="22:56" x14ac:dyDescent="0.25">
      <c r="V1898" s="1" t="str">
        <f t="shared" si="483"/>
        <v/>
      </c>
      <c r="X1898" s="1" t="str">
        <f t="shared" si="484"/>
        <v/>
      </c>
      <c r="Y1898" s="1" t="str">
        <f t="shared" si="485"/>
        <v/>
      </c>
      <c r="Z1898" s="1" t="str">
        <f t="shared" si="486"/>
        <v/>
      </c>
      <c r="AA1898" s="1" t="str">
        <f t="shared" si="487"/>
        <v/>
      </c>
      <c r="AB1898" s="1" t="str">
        <f t="shared" si="488"/>
        <v/>
      </c>
      <c r="AC1898" s="1" t="str">
        <f t="shared" si="489"/>
        <v/>
      </c>
      <c r="AD1898" s="1" t="str">
        <f t="shared" si="490"/>
        <v/>
      </c>
      <c r="AE1898" s="1" t="str">
        <f t="shared" si="491"/>
        <v/>
      </c>
      <c r="AF1898" s="1" t="str">
        <f t="shared" si="492"/>
        <v/>
      </c>
      <c r="AG1898" s="1" t="str">
        <f t="shared" si="493"/>
        <v/>
      </c>
      <c r="AH1898" s="1" t="str">
        <f t="shared" si="494"/>
        <v/>
      </c>
      <c r="AI1898" s="1" t="str">
        <f t="shared" si="495"/>
        <v/>
      </c>
      <c r="AV1898" s="8" t="str">
        <f t="shared" si="498"/>
        <v/>
      </c>
      <c r="AW1898" s="2" t="str">
        <f t="shared" si="496"/>
        <v/>
      </c>
      <c r="AX1898" s="3"/>
      <c r="AY1898" s="2" t="str">
        <f t="shared" si="497"/>
        <v/>
      </c>
      <c r="AZ1898" s="3"/>
      <c r="BA1898" s="3"/>
      <c r="BB1898" s="3"/>
      <c r="BC1898" s="3"/>
      <c r="BD1898" s="3"/>
    </row>
    <row r="1899" spans="22:56" x14ac:dyDescent="0.25">
      <c r="V1899" s="1" t="str">
        <f t="shared" si="483"/>
        <v/>
      </c>
      <c r="X1899" s="1" t="str">
        <f t="shared" si="484"/>
        <v/>
      </c>
      <c r="Y1899" s="1" t="str">
        <f t="shared" si="485"/>
        <v/>
      </c>
      <c r="Z1899" s="1" t="str">
        <f t="shared" si="486"/>
        <v/>
      </c>
      <c r="AA1899" s="1" t="str">
        <f t="shared" si="487"/>
        <v/>
      </c>
      <c r="AB1899" s="1" t="str">
        <f t="shared" si="488"/>
        <v/>
      </c>
      <c r="AC1899" s="1" t="str">
        <f t="shared" si="489"/>
        <v/>
      </c>
      <c r="AD1899" s="1" t="str">
        <f t="shared" si="490"/>
        <v/>
      </c>
      <c r="AE1899" s="1" t="str">
        <f t="shared" si="491"/>
        <v/>
      </c>
      <c r="AF1899" s="1" t="str">
        <f t="shared" si="492"/>
        <v/>
      </c>
      <c r="AG1899" s="1" t="str">
        <f t="shared" si="493"/>
        <v/>
      </c>
      <c r="AH1899" s="1" t="str">
        <f t="shared" si="494"/>
        <v/>
      </c>
      <c r="AI1899" s="1" t="str">
        <f t="shared" si="495"/>
        <v/>
      </c>
      <c r="AV1899" s="8" t="str">
        <f t="shared" si="498"/>
        <v/>
      </c>
      <c r="AW1899" s="2" t="str">
        <f t="shared" si="496"/>
        <v/>
      </c>
      <c r="AX1899" s="3"/>
      <c r="AY1899" s="2" t="str">
        <f t="shared" si="497"/>
        <v/>
      </c>
      <c r="AZ1899" s="3"/>
      <c r="BA1899" s="3"/>
      <c r="BB1899" s="3"/>
      <c r="BC1899" s="3"/>
      <c r="BD1899" s="3"/>
    </row>
    <row r="1900" spans="22:56" x14ac:dyDescent="0.25">
      <c r="V1900" s="1" t="str">
        <f t="shared" si="483"/>
        <v/>
      </c>
      <c r="X1900" s="1" t="str">
        <f t="shared" si="484"/>
        <v/>
      </c>
      <c r="Y1900" s="1" t="str">
        <f t="shared" si="485"/>
        <v/>
      </c>
      <c r="Z1900" s="1" t="str">
        <f t="shared" si="486"/>
        <v/>
      </c>
      <c r="AA1900" s="1" t="str">
        <f t="shared" si="487"/>
        <v/>
      </c>
      <c r="AB1900" s="1" t="str">
        <f t="shared" si="488"/>
        <v/>
      </c>
      <c r="AC1900" s="1" t="str">
        <f t="shared" si="489"/>
        <v/>
      </c>
      <c r="AD1900" s="1" t="str">
        <f t="shared" si="490"/>
        <v/>
      </c>
      <c r="AE1900" s="1" t="str">
        <f t="shared" si="491"/>
        <v/>
      </c>
      <c r="AF1900" s="1" t="str">
        <f t="shared" si="492"/>
        <v/>
      </c>
      <c r="AG1900" s="1" t="str">
        <f t="shared" si="493"/>
        <v/>
      </c>
      <c r="AH1900" s="1" t="str">
        <f t="shared" si="494"/>
        <v/>
      </c>
      <c r="AI1900" s="1" t="str">
        <f t="shared" si="495"/>
        <v/>
      </c>
      <c r="AV1900" s="8" t="str">
        <f t="shared" si="498"/>
        <v/>
      </c>
      <c r="AW1900" s="2" t="str">
        <f t="shared" si="496"/>
        <v/>
      </c>
      <c r="AX1900" s="3"/>
      <c r="AY1900" s="2" t="str">
        <f t="shared" si="497"/>
        <v/>
      </c>
      <c r="AZ1900" s="3"/>
      <c r="BA1900" s="3"/>
      <c r="BB1900" s="3"/>
      <c r="BC1900" s="3"/>
      <c r="BD1900" s="3"/>
    </row>
    <row r="1901" spans="22:56" x14ac:dyDescent="0.25">
      <c r="V1901" s="1" t="str">
        <f t="shared" si="483"/>
        <v/>
      </c>
      <c r="X1901" s="1" t="str">
        <f t="shared" si="484"/>
        <v/>
      </c>
      <c r="Y1901" s="1" t="str">
        <f t="shared" si="485"/>
        <v/>
      </c>
      <c r="Z1901" s="1" t="str">
        <f t="shared" si="486"/>
        <v/>
      </c>
      <c r="AA1901" s="1" t="str">
        <f t="shared" si="487"/>
        <v/>
      </c>
      <c r="AB1901" s="1" t="str">
        <f t="shared" si="488"/>
        <v/>
      </c>
      <c r="AC1901" s="1" t="str">
        <f t="shared" si="489"/>
        <v/>
      </c>
      <c r="AD1901" s="1" t="str">
        <f t="shared" si="490"/>
        <v/>
      </c>
      <c r="AE1901" s="1" t="str">
        <f t="shared" si="491"/>
        <v/>
      </c>
      <c r="AF1901" s="1" t="str">
        <f t="shared" si="492"/>
        <v/>
      </c>
      <c r="AG1901" s="1" t="str">
        <f t="shared" si="493"/>
        <v/>
      </c>
      <c r="AH1901" s="1" t="str">
        <f t="shared" si="494"/>
        <v/>
      </c>
      <c r="AI1901" s="1" t="str">
        <f t="shared" si="495"/>
        <v/>
      </c>
      <c r="AV1901" s="8" t="str">
        <f t="shared" si="498"/>
        <v/>
      </c>
      <c r="AW1901" s="2" t="str">
        <f t="shared" si="496"/>
        <v/>
      </c>
      <c r="AX1901" s="3"/>
      <c r="AY1901" s="2" t="str">
        <f t="shared" si="497"/>
        <v/>
      </c>
      <c r="AZ1901" s="3"/>
      <c r="BA1901" s="3"/>
      <c r="BB1901" s="3"/>
      <c r="BC1901" s="3"/>
      <c r="BD1901" s="3"/>
    </row>
    <row r="1902" spans="22:56" x14ac:dyDescent="0.25">
      <c r="V1902" s="1" t="str">
        <f t="shared" si="483"/>
        <v/>
      </c>
      <c r="X1902" s="1" t="str">
        <f t="shared" si="484"/>
        <v/>
      </c>
      <c r="Y1902" s="1" t="str">
        <f t="shared" si="485"/>
        <v/>
      </c>
      <c r="Z1902" s="1" t="str">
        <f t="shared" si="486"/>
        <v/>
      </c>
      <c r="AA1902" s="1" t="str">
        <f t="shared" si="487"/>
        <v/>
      </c>
      <c r="AB1902" s="1" t="str">
        <f t="shared" si="488"/>
        <v/>
      </c>
      <c r="AC1902" s="1" t="str">
        <f t="shared" si="489"/>
        <v/>
      </c>
      <c r="AD1902" s="1" t="str">
        <f t="shared" si="490"/>
        <v/>
      </c>
      <c r="AE1902" s="1" t="str">
        <f t="shared" si="491"/>
        <v/>
      </c>
      <c r="AF1902" s="1" t="str">
        <f t="shared" si="492"/>
        <v/>
      </c>
      <c r="AG1902" s="1" t="str">
        <f t="shared" si="493"/>
        <v/>
      </c>
      <c r="AH1902" s="1" t="str">
        <f t="shared" si="494"/>
        <v/>
      </c>
      <c r="AI1902" s="1" t="str">
        <f t="shared" si="495"/>
        <v/>
      </c>
      <c r="AV1902" s="8" t="str">
        <f t="shared" si="498"/>
        <v/>
      </c>
      <c r="AW1902" s="2" t="str">
        <f t="shared" si="496"/>
        <v/>
      </c>
      <c r="AX1902" s="3"/>
      <c r="AY1902" s="2" t="str">
        <f t="shared" si="497"/>
        <v/>
      </c>
      <c r="AZ1902" s="3"/>
      <c r="BA1902" s="3"/>
      <c r="BB1902" s="3"/>
      <c r="BC1902" s="3"/>
      <c r="BD1902" s="3"/>
    </row>
    <row r="1903" spans="22:56" x14ac:dyDescent="0.25">
      <c r="V1903" s="1" t="str">
        <f t="shared" si="483"/>
        <v/>
      </c>
      <c r="X1903" s="1" t="str">
        <f t="shared" si="484"/>
        <v/>
      </c>
      <c r="Y1903" s="1" t="str">
        <f t="shared" si="485"/>
        <v/>
      </c>
      <c r="Z1903" s="1" t="str">
        <f t="shared" si="486"/>
        <v/>
      </c>
      <c r="AA1903" s="1" t="str">
        <f t="shared" si="487"/>
        <v/>
      </c>
      <c r="AB1903" s="1" t="str">
        <f t="shared" si="488"/>
        <v/>
      </c>
      <c r="AC1903" s="1" t="str">
        <f t="shared" si="489"/>
        <v/>
      </c>
      <c r="AD1903" s="1" t="str">
        <f t="shared" si="490"/>
        <v/>
      </c>
      <c r="AE1903" s="1" t="str">
        <f t="shared" si="491"/>
        <v/>
      </c>
      <c r="AF1903" s="1" t="str">
        <f t="shared" si="492"/>
        <v/>
      </c>
      <c r="AG1903" s="1" t="str">
        <f t="shared" si="493"/>
        <v/>
      </c>
      <c r="AH1903" s="1" t="str">
        <f t="shared" si="494"/>
        <v/>
      </c>
      <c r="AI1903" s="1" t="str">
        <f t="shared" si="495"/>
        <v/>
      </c>
      <c r="AV1903" s="8" t="str">
        <f t="shared" si="498"/>
        <v/>
      </c>
      <c r="AW1903" s="2" t="str">
        <f t="shared" si="496"/>
        <v/>
      </c>
      <c r="AX1903" s="3"/>
      <c r="AY1903" s="2" t="str">
        <f t="shared" si="497"/>
        <v/>
      </c>
      <c r="AZ1903" s="3"/>
      <c r="BA1903" s="3"/>
      <c r="BB1903" s="3"/>
      <c r="BC1903" s="3"/>
      <c r="BD1903" s="3"/>
    </row>
    <row r="1904" spans="22:56" x14ac:dyDescent="0.25">
      <c r="V1904" s="1" t="str">
        <f t="shared" ref="V1904:V1967" si="499">IF(AV1872&lt;&gt;"","(","")</f>
        <v/>
      </c>
      <c r="X1904" s="1" t="str">
        <f t="shared" ref="X1904:X1967" si="500">IF(AV1872&lt;=$N$14,IF(X1903&lt;$C$8,X1903+1,1),"")</f>
        <v/>
      </c>
      <c r="Y1904" s="1" t="str">
        <f t="shared" ref="Y1904:Y1967" si="501">IF(AV1872&lt;=$N$14,IF(X1904&gt;X1903,Y1903,IF(Y1903&lt;$C$9,Y1903+1,1)),"")</f>
        <v/>
      </c>
      <c r="Z1904" s="1" t="str">
        <f t="shared" ref="Z1904:Z1967" si="502">IF(AV1872&lt;=$N$14,IF(Y1904=Y1903,Z1903,IF(Y1904&gt;Y1903,Z1903,IF(Z1903&lt;$C$10,Z1903+1,1))),"")</f>
        <v/>
      </c>
      <c r="AA1904" s="1" t="str">
        <f t="shared" ref="AA1904:AA1967" si="503">IF(AV1872&lt;=$N$14,IF(Z1904=Z1903,AA1903,IF(Z1904&gt;Z1903,AA1903,AA1903+1)),"")</f>
        <v/>
      </c>
      <c r="AB1904" s="1" t="str">
        <f t="shared" ref="AB1904:AB1967" si="504">IF(AV1872&lt;=$N$14,INDEX($AM$8:$AT$8,1,X1904),"")</f>
        <v/>
      </c>
      <c r="AC1904" s="1" t="str">
        <f t="shared" ref="AC1904:AC1967" si="505">IF($C$6&gt;1,IF(AV1872&lt;&gt;"",", ",""),"")</f>
        <v/>
      </c>
      <c r="AD1904" s="1" t="str">
        <f t="shared" ref="AD1904:AD1967" si="506">IF($C$6&gt;1,IF(AV1872&lt;=$N$14,INDEX($AM$9:$AT$9,1,Y1904),""),"")</f>
        <v/>
      </c>
      <c r="AE1904" s="1" t="str">
        <f t="shared" ref="AE1904:AE1967" si="507">IF($C$6&gt;2,IF(AV1872&lt;&gt;"",", ",""),"")</f>
        <v/>
      </c>
      <c r="AF1904" s="1" t="str">
        <f t="shared" ref="AF1904:AF1967" si="508">IF($C$6&gt;2,IF(AV1872&lt;=$N$14,INDEX($AM$10:$AT$10,1,Z1904),""),"")</f>
        <v/>
      </c>
      <c r="AG1904" s="1" t="str">
        <f t="shared" ref="AG1904:AG1967" si="509">IF($C$6&gt;3,IF(AV1872&lt;&gt;"",", ",""),"")</f>
        <v/>
      </c>
      <c r="AH1904" s="1" t="str">
        <f t="shared" ref="AH1904:AH1967" si="510">IF($C$6&gt;3,IF(AV1872&lt;=$N$14,INDEX($AM$11:$AT$11,1,AA1904),""),"")</f>
        <v/>
      </c>
      <c r="AI1904" s="1" t="str">
        <f t="shared" ref="AI1904:AI1967" si="511">IF(AV1872&lt;&gt;"",")","")</f>
        <v/>
      </c>
      <c r="AV1904" s="8" t="str">
        <f t="shared" si="498"/>
        <v/>
      </c>
      <c r="AW1904" s="2" t="str">
        <f t="shared" si="496"/>
        <v/>
      </c>
      <c r="AX1904" s="3"/>
      <c r="AY1904" s="2" t="str">
        <f t="shared" si="497"/>
        <v/>
      </c>
      <c r="AZ1904" s="3"/>
      <c r="BA1904" s="3"/>
      <c r="BB1904" s="3"/>
      <c r="BC1904" s="3"/>
      <c r="BD1904" s="3"/>
    </row>
    <row r="1905" spans="22:56" x14ac:dyDescent="0.25">
      <c r="V1905" s="1" t="str">
        <f t="shared" si="499"/>
        <v/>
      </c>
      <c r="X1905" s="1" t="str">
        <f t="shared" si="500"/>
        <v/>
      </c>
      <c r="Y1905" s="1" t="str">
        <f t="shared" si="501"/>
        <v/>
      </c>
      <c r="Z1905" s="1" t="str">
        <f t="shared" si="502"/>
        <v/>
      </c>
      <c r="AA1905" s="1" t="str">
        <f t="shared" si="503"/>
        <v/>
      </c>
      <c r="AB1905" s="1" t="str">
        <f t="shared" si="504"/>
        <v/>
      </c>
      <c r="AC1905" s="1" t="str">
        <f t="shared" si="505"/>
        <v/>
      </c>
      <c r="AD1905" s="1" t="str">
        <f t="shared" si="506"/>
        <v/>
      </c>
      <c r="AE1905" s="1" t="str">
        <f t="shared" si="507"/>
        <v/>
      </c>
      <c r="AF1905" s="1" t="str">
        <f t="shared" si="508"/>
        <v/>
      </c>
      <c r="AG1905" s="1" t="str">
        <f t="shared" si="509"/>
        <v/>
      </c>
      <c r="AH1905" s="1" t="str">
        <f t="shared" si="510"/>
        <v/>
      </c>
      <c r="AI1905" s="1" t="str">
        <f t="shared" si="511"/>
        <v/>
      </c>
      <c r="AV1905" s="8" t="str">
        <f t="shared" si="498"/>
        <v/>
      </c>
      <c r="AW1905" s="2" t="str">
        <f t="shared" ref="AW1905:AW1968" si="512">IF(AV1905&lt;&gt;"",". Möglichkeit: ","")</f>
        <v/>
      </c>
      <c r="AX1905" s="3"/>
      <c r="AY1905" s="2" t="str">
        <f t="shared" si="497"/>
        <v/>
      </c>
      <c r="AZ1905" s="3"/>
      <c r="BA1905" s="3"/>
      <c r="BB1905" s="3"/>
      <c r="BC1905" s="3"/>
      <c r="BD1905" s="3"/>
    </row>
    <row r="1906" spans="22:56" x14ac:dyDescent="0.25">
      <c r="V1906" s="1" t="str">
        <f t="shared" si="499"/>
        <v/>
      </c>
      <c r="X1906" s="1" t="str">
        <f t="shared" si="500"/>
        <v/>
      </c>
      <c r="Y1906" s="1" t="str">
        <f t="shared" si="501"/>
        <v/>
      </c>
      <c r="Z1906" s="1" t="str">
        <f t="shared" si="502"/>
        <v/>
      </c>
      <c r="AA1906" s="1" t="str">
        <f t="shared" si="503"/>
        <v/>
      </c>
      <c r="AB1906" s="1" t="str">
        <f t="shared" si="504"/>
        <v/>
      </c>
      <c r="AC1906" s="1" t="str">
        <f t="shared" si="505"/>
        <v/>
      </c>
      <c r="AD1906" s="1" t="str">
        <f t="shared" si="506"/>
        <v/>
      </c>
      <c r="AE1906" s="1" t="str">
        <f t="shared" si="507"/>
        <v/>
      </c>
      <c r="AF1906" s="1" t="str">
        <f t="shared" si="508"/>
        <v/>
      </c>
      <c r="AG1906" s="1" t="str">
        <f t="shared" si="509"/>
        <v/>
      </c>
      <c r="AH1906" s="1" t="str">
        <f t="shared" si="510"/>
        <v/>
      </c>
      <c r="AI1906" s="1" t="str">
        <f t="shared" si="511"/>
        <v/>
      </c>
      <c r="AV1906" s="8" t="str">
        <f t="shared" si="498"/>
        <v/>
      </c>
      <c r="AW1906" s="2" t="str">
        <f t="shared" si="512"/>
        <v/>
      </c>
      <c r="AX1906" s="3"/>
      <c r="AY1906" s="2" t="str">
        <f t="shared" si="497"/>
        <v/>
      </c>
      <c r="AZ1906" s="3"/>
      <c r="BA1906" s="3"/>
      <c r="BB1906" s="3"/>
      <c r="BC1906" s="3"/>
      <c r="BD1906" s="3"/>
    </row>
    <row r="1907" spans="22:56" x14ac:dyDescent="0.25">
      <c r="V1907" s="1" t="str">
        <f t="shared" si="499"/>
        <v/>
      </c>
      <c r="X1907" s="1" t="str">
        <f t="shared" si="500"/>
        <v/>
      </c>
      <c r="Y1907" s="1" t="str">
        <f t="shared" si="501"/>
        <v/>
      </c>
      <c r="Z1907" s="1" t="str">
        <f t="shared" si="502"/>
        <v/>
      </c>
      <c r="AA1907" s="1" t="str">
        <f t="shared" si="503"/>
        <v/>
      </c>
      <c r="AB1907" s="1" t="str">
        <f t="shared" si="504"/>
        <v/>
      </c>
      <c r="AC1907" s="1" t="str">
        <f t="shared" si="505"/>
        <v/>
      </c>
      <c r="AD1907" s="1" t="str">
        <f t="shared" si="506"/>
        <v/>
      </c>
      <c r="AE1907" s="1" t="str">
        <f t="shared" si="507"/>
        <v/>
      </c>
      <c r="AF1907" s="1" t="str">
        <f t="shared" si="508"/>
        <v/>
      </c>
      <c r="AG1907" s="1" t="str">
        <f t="shared" si="509"/>
        <v/>
      </c>
      <c r="AH1907" s="1" t="str">
        <f t="shared" si="510"/>
        <v/>
      </c>
      <c r="AI1907" s="1" t="str">
        <f t="shared" si="511"/>
        <v/>
      </c>
      <c r="AV1907" s="8" t="str">
        <f t="shared" si="498"/>
        <v/>
      </c>
      <c r="AW1907" s="2" t="str">
        <f t="shared" si="512"/>
        <v/>
      </c>
      <c r="AX1907" s="3"/>
      <c r="AY1907" s="2" t="str">
        <f t="shared" si="497"/>
        <v/>
      </c>
      <c r="AZ1907" s="3"/>
      <c r="BA1907" s="3"/>
      <c r="BB1907" s="3"/>
      <c r="BC1907" s="3"/>
      <c r="BD1907" s="3"/>
    </row>
    <row r="1908" spans="22:56" x14ac:dyDescent="0.25">
      <c r="V1908" s="1" t="str">
        <f t="shared" si="499"/>
        <v/>
      </c>
      <c r="X1908" s="1" t="str">
        <f t="shared" si="500"/>
        <v/>
      </c>
      <c r="Y1908" s="1" t="str">
        <f t="shared" si="501"/>
        <v/>
      </c>
      <c r="Z1908" s="1" t="str">
        <f t="shared" si="502"/>
        <v/>
      </c>
      <c r="AA1908" s="1" t="str">
        <f t="shared" si="503"/>
        <v/>
      </c>
      <c r="AB1908" s="1" t="str">
        <f t="shared" si="504"/>
        <v/>
      </c>
      <c r="AC1908" s="1" t="str">
        <f t="shared" si="505"/>
        <v/>
      </c>
      <c r="AD1908" s="1" t="str">
        <f t="shared" si="506"/>
        <v/>
      </c>
      <c r="AE1908" s="1" t="str">
        <f t="shared" si="507"/>
        <v/>
      </c>
      <c r="AF1908" s="1" t="str">
        <f t="shared" si="508"/>
        <v/>
      </c>
      <c r="AG1908" s="1" t="str">
        <f t="shared" si="509"/>
        <v/>
      </c>
      <c r="AH1908" s="1" t="str">
        <f t="shared" si="510"/>
        <v/>
      </c>
      <c r="AI1908" s="1" t="str">
        <f t="shared" si="511"/>
        <v/>
      </c>
      <c r="AV1908" s="8" t="str">
        <f t="shared" si="498"/>
        <v/>
      </c>
      <c r="AW1908" s="2" t="str">
        <f t="shared" si="512"/>
        <v/>
      </c>
      <c r="AX1908" s="3"/>
      <c r="AY1908" s="2" t="str">
        <f t="shared" si="497"/>
        <v/>
      </c>
      <c r="AZ1908" s="3"/>
      <c r="BA1908" s="3"/>
      <c r="BB1908" s="3"/>
      <c r="BC1908" s="3"/>
      <c r="BD1908" s="3"/>
    </row>
    <row r="1909" spans="22:56" x14ac:dyDescent="0.25">
      <c r="V1909" s="1" t="str">
        <f t="shared" si="499"/>
        <v/>
      </c>
      <c r="X1909" s="1" t="str">
        <f t="shared" si="500"/>
        <v/>
      </c>
      <c r="Y1909" s="1" t="str">
        <f t="shared" si="501"/>
        <v/>
      </c>
      <c r="Z1909" s="1" t="str">
        <f t="shared" si="502"/>
        <v/>
      </c>
      <c r="AA1909" s="1" t="str">
        <f t="shared" si="503"/>
        <v/>
      </c>
      <c r="AB1909" s="1" t="str">
        <f t="shared" si="504"/>
        <v/>
      </c>
      <c r="AC1909" s="1" t="str">
        <f t="shared" si="505"/>
        <v/>
      </c>
      <c r="AD1909" s="1" t="str">
        <f t="shared" si="506"/>
        <v/>
      </c>
      <c r="AE1909" s="1" t="str">
        <f t="shared" si="507"/>
        <v/>
      </c>
      <c r="AF1909" s="1" t="str">
        <f t="shared" si="508"/>
        <v/>
      </c>
      <c r="AG1909" s="1" t="str">
        <f t="shared" si="509"/>
        <v/>
      </c>
      <c r="AH1909" s="1" t="str">
        <f t="shared" si="510"/>
        <v/>
      </c>
      <c r="AI1909" s="1" t="str">
        <f t="shared" si="511"/>
        <v/>
      </c>
      <c r="AV1909" s="8" t="str">
        <f t="shared" si="498"/>
        <v/>
      </c>
      <c r="AW1909" s="2" t="str">
        <f t="shared" si="512"/>
        <v/>
      </c>
      <c r="AX1909" s="3"/>
      <c r="AY1909" s="2" t="str">
        <f t="shared" si="497"/>
        <v/>
      </c>
      <c r="AZ1909" s="3"/>
      <c r="BA1909" s="3"/>
      <c r="BB1909" s="3"/>
      <c r="BC1909" s="3"/>
      <c r="BD1909" s="3"/>
    </row>
    <row r="1910" spans="22:56" x14ac:dyDescent="0.25">
      <c r="V1910" s="1" t="str">
        <f t="shared" si="499"/>
        <v/>
      </c>
      <c r="X1910" s="1" t="str">
        <f t="shared" si="500"/>
        <v/>
      </c>
      <c r="Y1910" s="1" t="str">
        <f t="shared" si="501"/>
        <v/>
      </c>
      <c r="Z1910" s="1" t="str">
        <f t="shared" si="502"/>
        <v/>
      </c>
      <c r="AA1910" s="1" t="str">
        <f t="shared" si="503"/>
        <v/>
      </c>
      <c r="AB1910" s="1" t="str">
        <f t="shared" si="504"/>
        <v/>
      </c>
      <c r="AC1910" s="1" t="str">
        <f t="shared" si="505"/>
        <v/>
      </c>
      <c r="AD1910" s="1" t="str">
        <f t="shared" si="506"/>
        <v/>
      </c>
      <c r="AE1910" s="1" t="str">
        <f t="shared" si="507"/>
        <v/>
      </c>
      <c r="AF1910" s="1" t="str">
        <f t="shared" si="508"/>
        <v/>
      </c>
      <c r="AG1910" s="1" t="str">
        <f t="shared" si="509"/>
        <v/>
      </c>
      <c r="AH1910" s="1" t="str">
        <f t="shared" si="510"/>
        <v/>
      </c>
      <c r="AI1910" s="1" t="str">
        <f t="shared" si="511"/>
        <v/>
      </c>
      <c r="AV1910" s="8" t="str">
        <f t="shared" si="498"/>
        <v/>
      </c>
      <c r="AW1910" s="2" t="str">
        <f t="shared" si="512"/>
        <v/>
      </c>
      <c r="AX1910" s="3"/>
      <c r="AY1910" s="2" t="str">
        <f t="shared" si="497"/>
        <v/>
      </c>
      <c r="AZ1910" s="3"/>
      <c r="BA1910" s="3"/>
      <c r="BB1910" s="3"/>
      <c r="BC1910" s="3"/>
      <c r="BD1910" s="3"/>
    </row>
    <row r="1911" spans="22:56" x14ac:dyDescent="0.25">
      <c r="V1911" s="1" t="str">
        <f t="shared" si="499"/>
        <v/>
      </c>
      <c r="X1911" s="1" t="str">
        <f t="shared" si="500"/>
        <v/>
      </c>
      <c r="Y1911" s="1" t="str">
        <f t="shared" si="501"/>
        <v/>
      </c>
      <c r="Z1911" s="1" t="str">
        <f t="shared" si="502"/>
        <v/>
      </c>
      <c r="AA1911" s="1" t="str">
        <f t="shared" si="503"/>
        <v/>
      </c>
      <c r="AB1911" s="1" t="str">
        <f t="shared" si="504"/>
        <v/>
      </c>
      <c r="AC1911" s="1" t="str">
        <f t="shared" si="505"/>
        <v/>
      </c>
      <c r="AD1911" s="1" t="str">
        <f t="shared" si="506"/>
        <v/>
      </c>
      <c r="AE1911" s="1" t="str">
        <f t="shared" si="507"/>
        <v/>
      </c>
      <c r="AF1911" s="1" t="str">
        <f t="shared" si="508"/>
        <v/>
      </c>
      <c r="AG1911" s="1" t="str">
        <f t="shared" si="509"/>
        <v/>
      </c>
      <c r="AH1911" s="1" t="str">
        <f t="shared" si="510"/>
        <v/>
      </c>
      <c r="AI1911" s="1" t="str">
        <f t="shared" si="511"/>
        <v/>
      </c>
      <c r="AV1911" s="8" t="str">
        <f t="shared" si="498"/>
        <v/>
      </c>
      <c r="AW1911" s="2" t="str">
        <f t="shared" si="512"/>
        <v/>
      </c>
      <c r="AX1911" s="3"/>
      <c r="AY1911" s="2" t="str">
        <f t="shared" si="497"/>
        <v/>
      </c>
      <c r="AZ1911" s="3"/>
      <c r="BA1911" s="3"/>
      <c r="BB1911" s="3"/>
      <c r="BC1911" s="3"/>
      <c r="BD1911" s="3"/>
    </row>
    <row r="1912" spans="22:56" x14ac:dyDescent="0.25">
      <c r="V1912" s="1" t="str">
        <f t="shared" si="499"/>
        <v/>
      </c>
      <c r="X1912" s="1" t="str">
        <f t="shared" si="500"/>
        <v/>
      </c>
      <c r="Y1912" s="1" t="str">
        <f t="shared" si="501"/>
        <v/>
      </c>
      <c r="Z1912" s="1" t="str">
        <f t="shared" si="502"/>
        <v/>
      </c>
      <c r="AA1912" s="1" t="str">
        <f t="shared" si="503"/>
        <v/>
      </c>
      <c r="AB1912" s="1" t="str">
        <f t="shared" si="504"/>
        <v/>
      </c>
      <c r="AC1912" s="1" t="str">
        <f t="shared" si="505"/>
        <v/>
      </c>
      <c r="AD1912" s="1" t="str">
        <f t="shared" si="506"/>
        <v/>
      </c>
      <c r="AE1912" s="1" t="str">
        <f t="shared" si="507"/>
        <v/>
      </c>
      <c r="AF1912" s="1" t="str">
        <f t="shared" si="508"/>
        <v/>
      </c>
      <c r="AG1912" s="1" t="str">
        <f t="shared" si="509"/>
        <v/>
      </c>
      <c r="AH1912" s="1" t="str">
        <f t="shared" si="510"/>
        <v/>
      </c>
      <c r="AI1912" s="1" t="str">
        <f t="shared" si="511"/>
        <v/>
      </c>
      <c r="AV1912" s="8" t="str">
        <f t="shared" si="498"/>
        <v/>
      </c>
      <c r="AW1912" s="2" t="str">
        <f t="shared" si="512"/>
        <v/>
      </c>
      <c r="AX1912" s="3"/>
      <c r="AY1912" s="2" t="str">
        <f t="shared" si="497"/>
        <v/>
      </c>
      <c r="AZ1912" s="3"/>
      <c r="BA1912" s="3"/>
      <c r="BB1912" s="3"/>
      <c r="BC1912" s="3"/>
      <c r="BD1912" s="3"/>
    </row>
    <row r="1913" spans="22:56" x14ac:dyDescent="0.25">
      <c r="V1913" s="1" t="str">
        <f t="shared" si="499"/>
        <v/>
      </c>
      <c r="X1913" s="1" t="str">
        <f t="shared" si="500"/>
        <v/>
      </c>
      <c r="Y1913" s="1" t="str">
        <f t="shared" si="501"/>
        <v/>
      </c>
      <c r="Z1913" s="1" t="str">
        <f t="shared" si="502"/>
        <v/>
      </c>
      <c r="AA1913" s="1" t="str">
        <f t="shared" si="503"/>
        <v/>
      </c>
      <c r="AB1913" s="1" t="str">
        <f t="shared" si="504"/>
        <v/>
      </c>
      <c r="AC1913" s="1" t="str">
        <f t="shared" si="505"/>
        <v/>
      </c>
      <c r="AD1913" s="1" t="str">
        <f t="shared" si="506"/>
        <v/>
      </c>
      <c r="AE1913" s="1" t="str">
        <f t="shared" si="507"/>
        <v/>
      </c>
      <c r="AF1913" s="1" t="str">
        <f t="shared" si="508"/>
        <v/>
      </c>
      <c r="AG1913" s="1" t="str">
        <f t="shared" si="509"/>
        <v/>
      </c>
      <c r="AH1913" s="1" t="str">
        <f t="shared" si="510"/>
        <v/>
      </c>
      <c r="AI1913" s="1" t="str">
        <f t="shared" si="511"/>
        <v/>
      </c>
      <c r="AV1913" s="8" t="str">
        <f t="shared" si="498"/>
        <v/>
      </c>
      <c r="AW1913" s="2" t="str">
        <f t="shared" si="512"/>
        <v/>
      </c>
      <c r="AX1913" s="3"/>
      <c r="AY1913" s="2" t="str">
        <f t="shared" si="497"/>
        <v/>
      </c>
      <c r="AZ1913" s="3"/>
      <c r="BA1913" s="3"/>
      <c r="BB1913" s="3"/>
      <c r="BC1913" s="3"/>
      <c r="BD1913" s="3"/>
    </row>
    <row r="1914" spans="22:56" x14ac:dyDescent="0.25">
      <c r="V1914" s="1" t="str">
        <f t="shared" si="499"/>
        <v/>
      </c>
      <c r="X1914" s="1" t="str">
        <f t="shared" si="500"/>
        <v/>
      </c>
      <c r="Y1914" s="1" t="str">
        <f t="shared" si="501"/>
        <v/>
      </c>
      <c r="Z1914" s="1" t="str">
        <f t="shared" si="502"/>
        <v/>
      </c>
      <c r="AA1914" s="1" t="str">
        <f t="shared" si="503"/>
        <v/>
      </c>
      <c r="AB1914" s="1" t="str">
        <f t="shared" si="504"/>
        <v/>
      </c>
      <c r="AC1914" s="1" t="str">
        <f t="shared" si="505"/>
        <v/>
      </c>
      <c r="AD1914" s="1" t="str">
        <f t="shared" si="506"/>
        <v/>
      </c>
      <c r="AE1914" s="1" t="str">
        <f t="shared" si="507"/>
        <v/>
      </c>
      <c r="AF1914" s="1" t="str">
        <f t="shared" si="508"/>
        <v/>
      </c>
      <c r="AG1914" s="1" t="str">
        <f t="shared" si="509"/>
        <v/>
      </c>
      <c r="AH1914" s="1" t="str">
        <f t="shared" si="510"/>
        <v/>
      </c>
      <c r="AI1914" s="1" t="str">
        <f t="shared" si="511"/>
        <v/>
      </c>
      <c r="AV1914" s="8" t="str">
        <f t="shared" si="498"/>
        <v/>
      </c>
      <c r="AW1914" s="2" t="str">
        <f t="shared" si="512"/>
        <v/>
      </c>
      <c r="AX1914" s="3"/>
      <c r="AY1914" s="2" t="str">
        <f t="shared" si="497"/>
        <v/>
      </c>
      <c r="AZ1914" s="3"/>
      <c r="BA1914" s="3"/>
      <c r="BB1914" s="3"/>
      <c r="BC1914" s="3"/>
      <c r="BD1914" s="3"/>
    </row>
    <row r="1915" spans="22:56" x14ac:dyDescent="0.25">
      <c r="V1915" s="1" t="str">
        <f t="shared" si="499"/>
        <v/>
      </c>
      <c r="X1915" s="1" t="str">
        <f t="shared" si="500"/>
        <v/>
      </c>
      <c r="Y1915" s="1" t="str">
        <f t="shared" si="501"/>
        <v/>
      </c>
      <c r="Z1915" s="1" t="str">
        <f t="shared" si="502"/>
        <v/>
      </c>
      <c r="AA1915" s="1" t="str">
        <f t="shared" si="503"/>
        <v/>
      </c>
      <c r="AB1915" s="1" t="str">
        <f t="shared" si="504"/>
        <v/>
      </c>
      <c r="AC1915" s="1" t="str">
        <f t="shared" si="505"/>
        <v/>
      </c>
      <c r="AD1915" s="1" t="str">
        <f t="shared" si="506"/>
        <v/>
      </c>
      <c r="AE1915" s="1" t="str">
        <f t="shared" si="507"/>
        <v/>
      </c>
      <c r="AF1915" s="1" t="str">
        <f t="shared" si="508"/>
        <v/>
      </c>
      <c r="AG1915" s="1" t="str">
        <f t="shared" si="509"/>
        <v/>
      </c>
      <c r="AH1915" s="1" t="str">
        <f t="shared" si="510"/>
        <v/>
      </c>
      <c r="AI1915" s="1" t="str">
        <f t="shared" si="511"/>
        <v/>
      </c>
      <c r="AV1915" s="8" t="str">
        <f t="shared" si="498"/>
        <v/>
      </c>
      <c r="AW1915" s="2" t="str">
        <f t="shared" si="512"/>
        <v/>
      </c>
      <c r="AX1915" s="3"/>
      <c r="AY1915" s="2" t="str">
        <f t="shared" si="497"/>
        <v/>
      </c>
      <c r="AZ1915" s="3"/>
      <c r="BA1915" s="3"/>
      <c r="BB1915" s="3"/>
      <c r="BC1915" s="3"/>
      <c r="BD1915" s="3"/>
    </row>
    <row r="1916" spans="22:56" x14ac:dyDescent="0.25">
      <c r="V1916" s="1" t="str">
        <f t="shared" si="499"/>
        <v/>
      </c>
      <c r="X1916" s="1" t="str">
        <f t="shared" si="500"/>
        <v/>
      </c>
      <c r="Y1916" s="1" t="str">
        <f t="shared" si="501"/>
        <v/>
      </c>
      <c r="Z1916" s="1" t="str">
        <f t="shared" si="502"/>
        <v/>
      </c>
      <c r="AA1916" s="1" t="str">
        <f t="shared" si="503"/>
        <v/>
      </c>
      <c r="AB1916" s="1" t="str">
        <f t="shared" si="504"/>
        <v/>
      </c>
      <c r="AC1916" s="1" t="str">
        <f t="shared" si="505"/>
        <v/>
      </c>
      <c r="AD1916" s="1" t="str">
        <f t="shared" si="506"/>
        <v/>
      </c>
      <c r="AE1916" s="1" t="str">
        <f t="shared" si="507"/>
        <v/>
      </c>
      <c r="AF1916" s="1" t="str">
        <f t="shared" si="508"/>
        <v/>
      </c>
      <c r="AG1916" s="1" t="str">
        <f t="shared" si="509"/>
        <v/>
      </c>
      <c r="AH1916" s="1" t="str">
        <f t="shared" si="510"/>
        <v/>
      </c>
      <c r="AI1916" s="1" t="str">
        <f t="shared" si="511"/>
        <v/>
      </c>
      <c r="AV1916" s="8" t="str">
        <f t="shared" si="498"/>
        <v/>
      </c>
      <c r="AW1916" s="2" t="str">
        <f t="shared" si="512"/>
        <v/>
      </c>
      <c r="AX1916" s="3"/>
      <c r="AY1916" s="2" t="str">
        <f t="shared" si="497"/>
        <v/>
      </c>
      <c r="AZ1916" s="3"/>
      <c r="BA1916" s="3"/>
      <c r="BB1916" s="3"/>
      <c r="BC1916" s="3"/>
      <c r="BD1916" s="3"/>
    </row>
    <row r="1917" spans="22:56" x14ac:dyDescent="0.25">
      <c r="V1917" s="1" t="str">
        <f t="shared" si="499"/>
        <v/>
      </c>
      <c r="X1917" s="1" t="str">
        <f t="shared" si="500"/>
        <v/>
      </c>
      <c r="Y1917" s="1" t="str">
        <f t="shared" si="501"/>
        <v/>
      </c>
      <c r="Z1917" s="1" t="str">
        <f t="shared" si="502"/>
        <v/>
      </c>
      <c r="AA1917" s="1" t="str">
        <f t="shared" si="503"/>
        <v/>
      </c>
      <c r="AB1917" s="1" t="str">
        <f t="shared" si="504"/>
        <v/>
      </c>
      <c r="AC1917" s="1" t="str">
        <f t="shared" si="505"/>
        <v/>
      </c>
      <c r="AD1917" s="1" t="str">
        <f t="shared" si="506"/>
        <v/>
      </c>
      <c r="AE1917" s="1" t="str">
        <f t="shared" si="507"/>
        <v/>
      </c>
      <c r="AF1917" s="1" t="str">
        <f t="shared" si="508"/>
        <v/>
      </c>
      <c r="AG1917" s="1" t="str">
        <f t="shared" si="509"/>
        <v/>
      </c>
      <c r="AH1917" s="1" t="str">
        <f t="shared" si="510"/>
        <v/>
      </c>
      <c r="AI1917" s="1" t="str">
        <f t="shared" si="511"/>
        <v/>
      </c>
      <c r="AV1917" s="8" t="str">
        <f t="shared" si="498"/>
        <v/>
      </c>
      <c r="AW1917" s="2" t="str">
        <f t="shared" si="512"/>
        <v/>
      </c>
      <c r="AX1917" s="3"/>
      <c r="AY1917" s="2" t="str">
        <f t="shared" si="497"/>
        <v/>
      </c>
      <c r="AZ1917" s="3"/>
      <c r="BA1917" s="3"/>
      <c r="BB1917" s="3"/>
      <c r="BC1917" s="3"/>
      <c r="BD1917" s="3"/>
    </row>
    <row r="1918" spans="22:56" x14ac:dyDescent="0.25">
      <c r="V1918" s="1" t="str">
        <f t="shared" si="499"/>
        <v/>
      </c>
      <c r="X1918" s="1" t="str">
        <f t="shared" si="500"/>
        <v/>
      </c>
      <c r="Y1918" s="1" t="str">
        <f t="shared" si="501"/>
        <v/>
      </c>
      <c r="Z1918" s="1" t="str">
        <f t="shared" si="502"/>
        <v/>
      </c>
      <c r="AA1918" s="1" t="str">
        <f t="shared" si="503"/>
        <v/>
      </c>
      <c r="AB1918" s="1" t="str">
        <f t="shared" si="504"/>
        <v/>
      </c>
      <c r="AC1918" s="1" t="str">
        <f t="shared" si="505"/>
        <v/>
      </c>
      <c r="AD1918" s="1" t="str">
        <f t="shared" si="506"/>
        <v/>
      </c>
      <c r="AE1918" s="1" t="str">
        <f t="shared" si="507"/>
        <v/>
      </c>
      <c r="AF1918" s="1" t="str">
        <f t="shared" si="508"/>
        <v/>
      </c>
      <c r="AG1918" s="1" t="str">
        <f t="shared" si="509"/>
        <v/>
      </c>
      <c r="AH1918" s="1" t="str">
        <f t="shared" si="510"/>
        <v/>
      </c>
      <c r="AI1918" s="1" t="str">
        <f t="shared" si="511"/>
        <v/>
      </c>
      <c r="AV1918" s="8" t="str">
        <f t="shared" si="498"/>
        <v/>
      </c>
      <c r="AW1918" s="2" t="str">
        <f t="shared" si="512"/>
        <v/>
      </c>
      <c r="AX1918" s="3"/>
      <c r="AY1918" s="2" t="str">
        <f t="shared" si="497"/>
        <v/>
      </c>
      <c r="AZ1918" s="3"/>
      <c r="BA1918" s="3"/>
      <c r="BB1918" s="3"/>
      <c r="BC1918" s="3"/>
      <c r="BD1918" s="3"/>
    </row>
    <row r="1919" spans="22:56" x14ac:dyDescent="0.25">
      <c r="V1919" s="1" t="str">
        <f t="shared" si="499"/>
        <v/>
      </c>
      <c r="X1919" s="1" t="str">
        <f t="shared" si="500"/>
        <v/>
      </c>
      <c r="Y1919" s="1" t="str">
        <f t="shared" si="501"/>
        <v/>
      </c>
      <c r="Z1919" s="1" t="str">
        <f t="shared" si="502"/>
        <v/>
      </c>
      <c r="AA1919" s="1" t="str">
        <f t="shared" si="503"/>
        <v/>
      </c>
      <c r="AB1919" s="1" t="str">
        <f t="shared" si="504"/>
        <v/>
      </c>
      <c r="AC1919" s="1" t="str">
        <f t="shared" si="505"/>
        <v/>
      </c>
      <c r="AD1919" s="1" t="str">
        <f t="shared" si="506"/>
        <v/>
      </c>
      <c r="AE1919" s="1" t="str">
        <f t="shared" si="507"/>
        <v/>
      </c>
      <c r="AF1919" s="1" t="str">
        <f t="shared" si="508"/>
        <v/>
      </c>
      <c r="AG1919" s="1" t="str">
        <f t="shared" si="509"/>
        <v/>
      </c>
      <c r="AH1919" s="1" t="str">
        <f t="shared" si="510"/>
        <v/>
      </c>
      <c r="AI1919" s="1" t="str">
        <f t="shared" si="511"/>
        <v/>
      </c>
      <c r="AV1919" s="8" t="str">
        <f t="shared" si="498"/>
        <v/>
      </c>
      <c r="AW1919" s="2" t="str">
        <f t="shared" si="512"/>
        <v/>
      </c>
      <c r="AX1919" s="3"/>
      <c r="AY1919" s="2" t="str">
        <f t="shared" si="497"/>
        <v/>
      </c>
      <c r="AZ1919" s="3"/>
      <c r="BA1919" s="3"/>
      <c r="BB1919" s="3"/>
      <c r="BC1919" s="3"/>
      <c r="BD1919" s="3"/>
    </row>
    <row r="1920" spans="22:56" x14ac:dyDescent="0.25">
      <c r="V1920" s="1" t="str">
        <f t="shared" si="499"/>
        <v/>
      </c>
      <c r="X1920" s="1" t="str">
        <f t="shared" si="500"/>
        <v/>
      </c>
      <c r="Y1920" s="1" t="str">
        <f t="shared" si="501"/>
        <v/>
      </c>
      <c r="Z1920" s="1" t="str">
        <f t="shared" si="502"/>
        <v/>
      </c>
      <c r="AA1920" s="1" t="str">
        <f t="shared" si="503"/>
        <v/>
      </c>
      <c r="AB1920" s="1" t="str">
        <f t="shared" si="504"/>
        <v/>
      </c>
      <c r="AC1920" s="1" t="str">
        <f t="shared" si="505"/>
        <v/>
      </c>
      <c r="AD1920" s="1" t="str">
        <f t="shared" si="506"/>
        <v/>
      </c>
      <c r="AE1920" s="1" t="str">
        <f t="shared" si="507"/>
        <v/>
      </c>
      <c r="AF1920" s="1" t="str">
        <f t="shared" si="508"/>
        <v/>
      </c>
      <c r="AG1920" s="1" t="str">
        <f t="shared" si="509"/>
        <v/>
      </c>
      <c r="AH1920" s="1" t="str">
        <f t="shared" si="510"/>
        <v/>
      </c>
      <c r="AI1920" s="1" t="str">
        <f t="shared" si="511"/>
        <v/>
      </c>
      <c r="AV1920" s="8" t="str">
        <f t="shared" si="498"/>
        <v/>
      </c>
      <c r="AW1920" s="2" t="str">
        <f t="shared" si="512"/>
        <v/>
      </c>
      <c r="AX1920" s="3"/>
      <c r="AY1920" s="2" t="str">
        <f t="shared" si="497"/>
        <v/>
      </c>
      <c r="AZ1920" s="3"/>
      <c r="BA1920" s="3"/>
      <c r="BB1920" s="3"/>
      <c r="BC1920" s="3"/>
      <c r="BD1920" s="3"/>
    </row>
    <row r="1921" spans="22:56" x14ac:dyDescent="0.25">
      <c r="V1921" s="1" t="str">
        <f t="shared" si="499"/>
        <v/>
      </c>
      <c r="X1921" s="1" t="str">
        <f t="shared" si="500"/>
        <v/>
      </c>
      <c r="Y1921" s="1" t="str">
        <f t="shared" si="501"/>
        <v/>
      </c>
      <c r="Z1921" s="1" t="str">
        <f t="shared" si="502"/>
        <v/>
      </c>
      <c r="AA1921" s="1" t="str">
        <f t="shared" si="503"/>
        <v/>
      </c>
      <c r="AB1921" s="1" t="str">
        <f t="shared" si="504"/>
        <v/>
      </c>
      <c r="AC1921" s="1" t="str">
        <f t="shared" si="505"/>
        <v/>
      </c>
      <c r="AD1921" s="1" t="str">
        <f t="shared" si="506"/>
        <v/>
      </c>
      <c r="AE1921" s="1" t="str">
        <f t="shared" si="507"/>
        <v/>
      </c>
      <c r="AF1921" s="1" t="str">
        <f t="shared" si="508"/>
        <v/>
      </c>
      <c r="AG1921" s="1" t="str">
        <f t="shared" si="509"/>
        <v/>
      </c>
      <c r="AH1921" s="1" t="str">
        <f t="shared" si="510"/>
        <v/>
      </c>
      <c r="AI1921" s="1" t="str">
        <f t="shared" si="511"/>
        <v/>
      </c>
      <c r="AV1921" s="8" t="str">
        <f t="shared" si="498"/>
        <v/>
      </c>
      <c r="AW1921" s="2" t="str">
        <f t="shared" si="512"/>
        <v/>
      </c>
      <c r="AX1921" s="3"/>
      <c r="AY1921" s="2" t="str">
        <f t="shared" si="497"/>
        <v/>
      </c>
      <c r="AZ1921" s="3"/>
      <c r="BA1921" s="3"/>
      <c r="BB1921" s="3"/>
      <c r="BC1921" s="3"/>
      <c r="BD1921" s="3"/>
    </row>
    <row r="1922" spans="22:56" x14ac:dyDescent="0.25">
      <c r="V1922" s="1" t="str">
        <f t="shared" si="499"/>
        <v/>
      </c>
      <c r="X1922" s="1" t="str">
        <f t="shared" si="500"/>
        <v/>
      </c>
      <c r="Y1922" s="1" t="str">
        <f t="shared" si="501"/>
        <v/>
      </c>
      <c r="Z1922" s="1" t="str">
        <f t="shared" si="502"/>
        <v/>
      </c>
      <c r="AA1922" s="1" t="str">
        <f t="shared" si="503"/>
        <v/>
      </c>
      <c r="AB1922" s="1" t="str">
        <f t="shared" si="504"/>
        <v/>
      </c>
      <c r="AC1922" s="1" t="str">
        <f t="shared" si="505"/>
        <v/>
      </c>
      <c r="AD1922" s="1" t="str">
        <f t="shared" si="506"/>
        <v/>
      </c>
      <c r="AE1922" s="1" t="str">
        <f t="shared" si="507"/>
        <v/>
      </c>
      <c r="AF1922" s="1" t="str">
        <f t="shared" si="508"/>
        <v/>
      </c>
      <c r="AG1922" s="1" t="str">
        <f t="shared" si="509"/>
        <v/>
      </c>
      <c r="AH1922" s="1" t="str">
        <f t="shared" si="510"/>
        <v/>
      </c>
      <c r="AI1922" s="1" t="str">
        <f t="shared" si="511"/>
        <v/>
      </c>
      <c r="AV1922" s="8" t="str">
        <f t="shared" si="498"/>
        <v/>
      </c>
      <c r="AW1922" s="2" t="str">
        <f t="shared" si="512"/>
        <v/>
      </c>
      <c r="AX1922" s="3"/>
      <c r="AY1922" s="2" t="str">
        <f t="shared" si="497"/>
        <v/>
      </c>
      <c r="AZ1922" s="3"/>
      <c r="BA1922" s="3"/>
      <c r="BB1922" s="3"/>
      <c r="BC1922" s="3"/>
      <c r="BD1922" s="3"/>
    </row>
    <row r="1923" spans="22:56" x14ac:dyDescent="0.25">
      <c r="V1923" s="1" t="str">
        <f t="shared" si="499"/>
        <v/>
      </c>
      <c r="X1923" s="1" t="str">
        <f t="shared" si="500"/>
        <v/>
      </c>
      <c r="Y1923" s="1" t="str">
        <f t="shared" si="501"/>
        <v/>
      </c>
      <c r="Z1923" s="1" t="str">
        <f t="shared" si="502"/>
        <v/>
      </c>
      <c r="AA1923" s="1" t="str">
        <f t="shared" si="503"/>
        <v/>
      </c>
      <c r="AB1923" s="1" t="str">
        <f t="shared" si="504"/>
        <v/>
      </c>
      <c r="AC1923" s="1" t="str">
        <f t="shared" si="505"/>
        <v/>
      </c>
      <c r="AD1923" s="1" t="str">
        <f t="shared" si="506"/>
        <v/>
      </c>
      <c r="AE1923" s="1" t="str">
        <f t="shared" si="507"/>
        <v/>
      </c>
      <c r="AF1923" s="1" t="str">
        <f t="shared" si="508"/>
        <v/>
      </c>
      <c r="AG1923" s="1" t="str">
        <f t="shared" si="509"/>
        <v/>
      </c>
      <c r="AH1923" s="1" t="str">
        <f t="shared" si="510"/>
        <v/>
      </c>
      <c r="AI1923" s="1" t="str">
        <f t="shared" si="511"/>
        <v/>
      </c>
      <c r="AV1923" s="8" t="str">
        <f t="shared" si="498"/>
        <v/>
      </c>
      <c r="AW1923" s="2" t="str">
        <f t="shared" si="512"/>
        <v/>
      </c>
      <c r="AX1923" s="3"/>
      <c r="AY1923" s="2" t="str">
        <f t="shared" si="497"/>
        <v/>
      </c>
      <c r="AZ1923" s="3"/>
      <c r="BA1923" s="3"/>
      <c r="BB1923" s="3"/>
      <c r="BC1923" s="3"/>
      <c r="BD1923" s="3"/>
    </row>
    <row r="1924" spans="22:56" x14ac:dyDescent="0.25">
      <c r="V1924" s="1" t="str">
        <f t="shared" si="499"/>
        <v/>
      </c>
      <c r="X1924" s="1" t="str">
        <f t="shared" si="500"/>
        <v/>
      </c>
      <c r="Y1924" s="1" t="str">
        <f t="shared" si="501"/>
        <v/>
      </c>
      <c r="Z1924" s="1" t="str">
        <f t="shared" si="502"/>
        <v/>
      </c>
      <c r="AA1924" s="1" t="str">
        <f t="shared" si="503"/>
        <v/>
      </c>
      <c r="AB1924" s="1" t="str">
        <f t="shared" si="504"/>
        <v/>
      </c>
      <c r="AC1924" s="1" t="str">
        <f t="shared" si="505"/>
        <v/>
      </c>
      <c r="AD1924" s="1" t="str">
        <f t="shared" si="506"/>
        <v/>
      </c>
      <c r="AE1924" s="1" t="str">
        <f t="shared" si="507"/>
        <v/>
      </c>
      <c r="AF1924" s="1" t="str">
        <f t="shared" si="508"/>
        <v/>
      </c>
      <c r="AG1924" s="1" t="str">
        <f t="shared" si="509"/>
        <v/>
      </c>
      <c r="AH1924" s="1" t="str">
        <f t="shared" si="510"/>
        <v/>
      </c>
      <c r="AI1924" s="1" t="str">
        <f t="shared" si="511"/>
        <v/>
      </c>
      <c r="AV1924" s="8" t="str">
        <f t="shared" si="498"/>
        <v/>
      </c>
      <c r="AW1924" s="2" t="str">
        <f t="shared" si="512"/>
        <v/>
      </c>
      <c r="AX1924" s="3"/>
      <c r="AY1924" s="2" t="str">
        <f t="shared" si="497"/>
        <v/>
      </c>
      <c r="AZ1924" s="3"/>
      <c r="BA1924" s="3"/>
      <c r="BB1924" s="3"/>
      <c r="BC1924" s="3"/>
      <c r="BD1924" s="3"/>
    </row>
    <row r="1925" spans="22:56" x14ac:dyDescent="0.25">
      <c r="V1925" s="1" t="str">
        <f t="shared" si="499"/>
        <v/>
      </c>
      <c r="X1925" s="1" t="str">
        <f t="shared" si="500"/>
        <v/>
      </c>
      <c r="Y1925" s="1" t="str">
        <f t="shared" si="501"/>
        <v/>
      </c>
      <c r="Z1925" s="1" t="str">
        <f t="shared" si="502"/>
        <v/>
      </c>
      <c r="AA1925" s="1" t="str">
        <f t="shared" si="503"/>
        <v/>
      </c>
      <c r="AB1925" s="1" t="str">
        <f t="shared" si="504"/>
        <v/>
      </c>
      <c r="AC1925" s="1" t="str">
        <f t="shared" si="505"/>
        <v/>
      </c>
      <c r="AD1925" s="1" t="str">
        <f t="shared" si="506"/>
        <v/>
      </c>
      <c r="AE1925" s="1" t="str">
        <f t="shared" si="507"/>
        <v/>
      </c>
      <c r="AF1925" s="1" t="str">
        <f t="shared" si="508"/>
        <v/>
      </c>
      <c r="AG1925" s="1" t="str">
        <f t="shared" si="509"/>
        <v/>
      </c>
      <c r="AH1925" s="1" t="str">
        <f t="shared" si="510"/>
        <v/>
      </c>
      <c r="AI1925" s="1" t="str">
        <f t="shared" si="511"/>
        <v/>
      </c>
      <c r="AV1925" s="8" t="str">
        <f t="shared" si="498"/>
        <v/>
      </c>
      <c r="AW1925" s="2" t="str">
        <f t="shared" si="512"/>
        <v/>
      </c>
      <c r="AX1925" s="3"/>
      <c r="AY1925" s="2" t="str">
        <f t="shared" si="497"/>
        <v/>
      </c>
      <c r="AZ1925" s="3"/>
      <c r="BA1925" s="3"/>
      <c r="BB1925" s="3"/>
      <c r="BC1925" s="3"/>
      <c r="BD1925" s="3"/>
    </row>
    <row r="1926" spans="22:56" x14ac:dyDescent="0.25">
      <c r="V1926" s="1" t="str">
        <f t="shared" si="499"/>
        <v/>
      </c>
      <c r="X1926" s="1" t="str">
        <f t="shared" si="500"/>
        <v/>
      </c>
      <c r="Y1926" s="1" t="str">
        <f t="shared" si="501"/>
        <v/>
      </c>
      <c r="Z1926" s="1" t="str">
        <f t="shared" si="502"/>
        <v/>
      </c>
      <c r="AA1926" s="1" t="str">
        <f t="shared" si="503"/>
        <v/>
      </c>
      <c r="AB1926" s="1" t="str">
        <f t="shared" si="504"/>
        <v/>
      </c>
      <c r="AC1926" s="1" t="str">
        <f t="shared" si="505"/>
        <v/>
      </c>
      <c r="AD1926" s="1" t="str">
        <f t="shared" si="506"/>
        <v/>
      </c>
      <c r="AE1926" s="1" t="str">
        <f t="shared" si="507"/>
        <v/>
      </c>
      <c r="AF1926" s="1" t="str">
        <f t="shared" si="508"/>
        <v/>
      </c>
      <c r="AG1926" s="1" t="str">
        <f t="shared" si="509"/>
        <v/>
      </c>
      <c r="AH1926" s="1" t="str">
        <f t="shared" si="510"/>
        <v/>
      </c>
      <c r="AI1926" s="1" t="str">
        <f t="shared" si="511"/>
        <v/>
      </c>
      <c r="AV1926" s="8" t="str">
        <f t="shared" si="498"/>
        <v/>
      </c>
      <c r="AW1926" s="2" t="str">
        <f t="shared" si="512"/>
        <v/>
      </c>
      <c r="AX1926" s="3"/>
      <c r="AY1926" s="2" t="str">
        <f t="shared" si="497"/>
        <v/>
      </c>
      <c r="AZ1926" s="3"/>
      <c r="BA1926" s="3"/>
      <c r="BB1926" s="3"/>
      <c r="BC1926" s="3"/>
      <c r="BD1926" s="3"/>
    </row>
    <row r="1927" spans="22:56" x14ac:dyDescent="0.25">
      <c r="V1927" s="1" t="str">
        <f t="shared" si="499"/>
        <v/>
      </c>
      <c r="X1927" s="1" t="str">
        <f t="shared" si="500"/>
        <v/>
      </c>
      <c r="Y1927" s="1" t="str">
        <f t="shared" si="501"/>
        <v/>
      </c>
      <c r="Z1927" s="1" t="str">
        <f t="shared" si="502"/>
        <v/>
      </c>
      <c r="AA1927" s="1" t="str">
        <f t="shared" si="503"/>
        <v/>
      </c>
      <c r="AB1927" s="1" t="str">
        <f t="shared" si="504"/>
        <v/>
      </c>
      <c r="AC1927" s="1" t="str">
        <f t="shared" si="505"/>
        <v/>
      </c>
      <c r="AD1927" s="1" t="str">
        <f t="shared" si="506"/>
        <v/>
      </c>
      <c r="AE1927" s="1" t="str">
        <f t="shared" si="507"/>
        <v/>
      </c>
      <c r="AF1927" s="1" t="str">
        <f t="shared" si="508"/>
        <v/>
      </c>
      <c r="AG1927" s="1" t="str">
        <f t="shared" si="509"/>
        <v/>
      </c>
      <c r="AH1927" s="1" t="str">
        <f t="shared" si="510"/>
        <v/>
      </c>
      <c r="AI1927" s="1" t="str">
        <f t="shared" si="511"/>
        <v/>
      </c>
      <c r="AV1927" s="8" t="str">
        <f t="shared" si="498"/>
        <v/>
      </c>
      <c r="AW1927" s="2" t="str">
        <f t="shared" si="512"/>
        <v/>
      </c>
      <c r="AX1927" s="3"/>
      <c r="AY1927" s="2" t="str">
        <f t="shared" si="497"/>
        <v/>
      </c>
      <c r="AZ1927" s="3"/>
      <c r="BA1927" s="3"/>
      <c r="BB1927" s="3"/>
      <c r="BC1927" s="3"/>
      <c r="BD1927" s="3"/>
    </row>
    <row r="1928" spans="22:56" x14ac:dyDescent="0.25">
      <c r="V1928" s="1" t="str">
        <f t="shared" si="499"/>
        <v/>
      </c>
      <c r="X1928" s="1" t="str">
        <f t="shared" si="500"/>
        <v/>
      </c>
      <c r="Y1928" s="1" t="str">
        <f t="shared" si="501"/>
        <v/>
      </c>
      <c r="Z1928" s="1" t="str">
        <f t="shared" si="502"/>
        <v/>
      </c>
      <c r="AA1928" s="1" t="str">
        <f t="shared" si="503"/>
        <v/>
      </c>
      <c r="AB1928" s="1" t="str">
        <f t="shared" si="504"/>
        <v/>
      </c>
      <c r="AC1928" s="1" t="str">
        <f t="shared" si="505"/>
        <v/>
      </c>
      <c r="AD1928" s="1" t="str">
        <f t="shared" si="506"/>
        <v/>
      </c>
      <c r="AE1928" s="1" t="str">
        <f t="shared" si="507"/>
        <v/>
      </c>
      <c r="AF1928" s="1" t="str">
        <f t="shared" si="508"/>
        <v/>
      </c>
      <c r="AG1928" s="1" t="str">
        <f t="shared" si="509"/>
        <v/>
      </c>
      <c r="AH1928" s="1" t="str">
        <f t="shared" si="510"/>
        <v/>
      </c>
      <c r="AI1928" s="1" t="str">
        <f t="shared" si="511"/>
        <v/>
      </c>
      <c r="AV1928" s="8" t="str">
        <f t="shared" si="498"/>
        <v/>
      </c>
      <c r="AW1928" s="2" t="str">
        <f t="shared" si="512"/>
        <v/>
      </c>
      <c r="AX1928" s="3"/>
      <c r="AY1928" s="2" t="str">
        <f t="shared" si="497"/>
        <v/>
      </c>
      <c r="AZ1928" s="3"/>
      <c r="BA1928" s="3"/>
      <c r="BB1928" s="3"/>
      <c r="BC1928" s="3"/>
      <c r="BD1928" s="3"/>
    </row>
    <row r="1929" spans="22:56" x14ac:dyDescent="0.25">
      <c r="V1929" s="1" t="str">
        <f t="shared" si="499"/>
        <v/>
      </c>
      <c r="X1929" s="1" t="str">
        <f t="shared" si="500"/>
        <v/>
      </c>
      <c r="Y1929" s="1" t="str">
        <f t="shared" si="501"/>
        <v/>
      </c>
      <c r="Z1929" s="1" t="str">
        <f t="shared" si="502"/>
        <v/>
      </c>
      <c r="AA1929" s="1" t="str">
        <f t="shared" si="503"/>
        <v/>
      </c>
      <c r="AB1929" s="1" t="str">
        <f t="shared" si="504"/>
        <v/>
      </c>
      <c r="AC1929" s="1" t="str">
        <f t="shared" si="505"/>
        <v/>
      </c>
      <c r="AD1929" s="1" t="str">
        <f t="shared" si="506"/>
        <v/>
      </c>
      <c r="AE1929" s="1" t="str">
        <f t="shared" si="507"/>
        <v/>
      </c>
      <c r="AF1929" s="1" t="str">
        <f t="shared" si="508"/>
        <v/>
      </c>
      <c r="AG1929" s="1" t="str">
        <f t="shared" si="509"/>
        <v/>
      </c>
      <c r="AH1929" s="1" t="str">
        <f t="shared" si="510"/>
        <v/>
      </c>
      <c r="AI1929" s="1" t="str">
        <f t="shared" si="511"/>
        <v/>
      </c>
      <c r="AV1929" s="8" t="str">
        <f t="shared" si="498"/>
        <v/>
      </c>
      <c r="AW1929" s="2" t="str">
        <f t="shared" si="512"/>
        <v/>
      </c>
      <c r="AX1929" s="3"/>
      <c r="AY1929" s="2" t="str">
        <f t="shared" si="497"/>
        <v/>
      </c>
      <c r="AZ1929" s="3"/>
      <c r="BA1929" s="3"/>
      <c r="BB1929" s="3"/>
      <c r="BC1929" s="3"/>
      <c r="BD1929" s="3"/>
    </row>
    <row r="1930" spans="22:56" x14ac:dyDescent="0.25">
      <c r="V1930" s="1" t="str">
        <f t="shared" si="499"/>
        <v/>
      </c>
      <c r="X1930" s="1" t="str">
        <f t="shared" si="500"/>
        <v/>
      </c>
      <c r="Y1930" s="1" t="str">
        <f t="shared" si="501"/>
        <v/>
      </c>
      <c r="Z1930" s="1" t="str">
        <f t="shared" si="502"/>
        <v/>
      </c>
      <c r="AA1930" s="1" t="str">
        <f t="shared" si="503"/>
        <v/>
      </c>
      <c r="AB1930" s="1" t="str">
        <f t="shared" si="504"/>
        <v/>
      </c>
      <c r="AC1930" s="1" t="str">
        <f t="shared" si="505"/>
        <v/>
      </c>
      <c r="AD1930" s="1" t="str">
        <f t="shared" si="506"/>
        <v/>
      </c>
      <c r="AE1930" s="1" t="str">
        <f t="shared" si="507"/>
        <v/>
      </c>
      <c r="AF1930" s="1" t="str">
        <f t="shared" si="508"/>
        <v/>
      </c>
      <c r="AG1930" s="1" t="str">
        <f t="shared" si="509"/>
        <v/>
      </c>
      <c r="AH1930" s="1" t="str">
        <f t="shared" si="510"/>
        <v/>
      </c>
      <c r="AI1930" s="1" t="str">
        <f t="shared" si="511"/>
        <v/>
      </c>
      <c r="AV1930" s="8" t="str">
        <f t="shared" si="498"/>
        <v/>
      </c>
      <c r="AW1930" s="2" t="str">
        <f t="shared" si="512"/>
        <v/>
      </c>
      <c r="AX1930" s="3"/>
      <c r="AY1930" s="2" t="str">
        <f t="shared" si="497"/>
        <v/>
      </c>
      <c r="AZ1930" s="3"/>
      <c r="BA1930" s="3"/>
      <c r="BB1930" s="3"/>
      <c r="BC1930" s="3"/>
      <c r="BD1930" s="3"/>
    </row>
    <row r="1931" spans="22:56" x14ac:dyDescent="0.25">
      <c r="V1931" s="1" t="str">
        <f t="shared" si="499"/>
        <v/>
      </c>
      <c r="X1931" s="1" t="str">
        <f t="shared" si="500"/>
        <v/>
      </c>
      <c r="Y1931" s="1" t="str">
        <f t="shared" si="501"/>
        <v/>
      </c>
      <c r="Z1931" s="1" t="str">
        <f t="shared" si="502"/>
        <v/>
      </c>
      <c r="AA1931" s="1" t="str">
        <f t="shared" si="503"/>
        <v/>
      </c>
      <c r="AB1931" s="1" t="str">
        <f t="shared" si="504"/>
        <v/>
      </c>
      <c r="AC1931" s="1" t="str">
        <f t="shared" si="505"/>
        <v/>
      </c>
      <c r="AD1931" s="1" t="str">
        <f t="shared" si="506"/>
        <v/>
      </c>
      <c r="AE1931" s="1" t="str">
        <f t="shared" si="507"/>
        <v/>
      </c>
      <c r="AF1931" s="1" t="str">
        <f t="shared" si="508"/>
        <v/>
      </c>
      <c r="AG1931" s="1" t="str">
        <f t="shared" si="509"/>
        <v/>
      </c>
      <c r="AH1931" s="1" t="str">
        <f t="shared" si="510"/>
        <v/>
      </c>
      <c r="AI1931" s="1" t="str">
        <f t="shared" si="511"/>
        <v/>
      </c>
      <c r="AV1931" s="8" t="str">
        <f t="shared" si="498"/>
        <v/>
      </c>
      <c r="AW1931" s="2" t="str">
        <f t="shared" si="512"/>
        <v/>
      </c>
      <c r="AX1931" s="3"/>
      <c r="AY1931" s="2" t="str">
        <f t="shared" si="497"/>
        <v/>
      </c>
      <c r="AZ1931" s="3"/>
      <c r="BA1931" s="3"/>
      <c r="BB1931" s="3"/>
      <c r="BC1931" s="3"/>
      <c r="BD1931" s="3"/>
    </row>
    <row r="1932" spans="22:56" x14ac:dyDescent="0.25">
      <c r="V1932" s="1" t="str">
        <f t="shared" si="499"/>
        <v/>
      </c>
      <c r="X1932" s="1" t="str">
        <f t="shared" si="500"/>
        <v/>
      </c>
      <c r="Y1932" s="1" t="str">
        <f t="shared" si="501"/>
        <v/>
      </c>
      <c r="Z1932" s="1" t="str">
        <f t="shared" si="502"/>
        <v/>
      </c>
      <c r="AA1932" s="1" t="str">
        <f t="shared" si="503"/>
        <v/>
      </c>
      <c r="AB1932" s="1" t="str">
        <f t="shared" si="504"/>
        <v/>
      </c>
      <c r="AC1932" s="1" t="str">
        <f t="shared" si="505"/>
        <v/>
      </c>
      <c r="AD1932" s="1" t="str">
        <f t="shared" si="506"/>
        <v/>
      </c>
      <c r="AE1932" s="1" t="str">
        <f t="shared" si="507"/>
        <v/>
      </c>
      <c r="AF1932" s="1" t="str">
        <f t="shared" si="508"/>
        <v/>
      </c>
      <c r="AG1932" s="1" t="str">
        <f t="shared" si="509"/>
        <v/>
      </c>
      <c r="AH1932" s="1" t="str">
        <f t="shared" si="510"/>
        <v/>
      </c>
      <c r="AI1932" s="1" t="str">
        <f t="shared" si="511"/>
        <v/>
      </c>
      <c r="AV1932" s="8" t="str">
        <f t="shared" si="498"/>
        <v/>
      </c>
      <c r="AW1932" s="2" t="str">
        <f t="shared" si="512"/>
        <v/>
      </c>
      <c r="AX1932" s="3"/>
      <c r="AY1932" s="2" t="str">
        <f t="shared" si="497"/>
        <v/>
      </c>
      <c r="AZ1932" s="3"/>
      <c r="BA1932" s="3"/>
      <c r="BB1932" s="3"/>
      <c r="BC1932" s="3"/>
      <c r="BD1932" s="3"/>
    </row>
    <row r="1933" spans="22:56" x14ac:dyDescent="0.25">
      <c r="V1933" s="1" t="str">
        <f t="shared" si="499"/>
        <v/>
      </c>
      <c r="X1933" s="1" t="str">
        <f t="shared" si="500"/>
        <v/>
      </c>
      <c r="Y1933" s="1" t="str">
        <f t="shared" si="501"/>
        <v/>
      </c>
      <c r="Z1933" s="1" t="str">
        <f t="shared" si="502"/>
        <v/>
      </c>
      <c r="AA1933" s="1" t="str">
        <f t="shared" si="503"/>
        <v/>
      </c>
      <c r="AB1933" s="1" t="str">
        <f t="shared" si="504"/>
        <v/>
      </c>
      <c r="AC1933" s="1" t="str">
        <f t="shared" si="505"/>
        <v/>
      </c>
      <c r="AD1933" s="1" t="str">
        <f t="shared" si="506"/>
        <v/>
      </c>
      <c r="AE1933" s="1" t="str">
        <f t="shared" si="507"/>
        <v/>
      </c>
      <c r="AF1933" s="1" t="str">
        <f t="shared" si="508"/>
        <v/>
      </c>
      <c r="AG1933" s="1" t="str">
        <f t="shared" si="509"/>
        <v/>
      </c>
      <c r="AH1933" s="1" t="str">
        <f t="shared" si="510"/>
        <v/>
      </c>
      <c r="AI1933" s="1" t="str">
        <f t="shared" si="511"/>
        <v/>
      </c>
      <c r="AV1933" s="8" t="str">
        <f t="shared" si="498"/>
        <v/>
      </c>
      <c r="AW1933" s="2" t="str">
        <f t="shared" si="512"/>
        <v/>
      </c>
      <c r="AX1933" s="3"/>
      <c r="AY1933" s="2" t="str">
        <f t="shared" si="497"/>
        <v/>
      </c>
      <c r="AZ1933" s="3"/>
      <c r="BA1933" s="3"/>
      <c r="BB1933" s="3"/>
      <c r="BC1933" s="3"/>
      <c r="BD1933" s="3"/>
    </row>
    <row r="1934" spans="22:56" x14ac:dyDescent="0.25">
      <c r="V1934" s="1" t="str">
        <f t="shared" si="499"/>
        <v/>
      </c>
      <c r="X1934" s="1" t="str">
        <f t="shared" si="500"/>
        <v/>
      </c>
      <c r="Y1934" s="1" t="str">
        <f t="shared" si="501"/>
        <v/>
      </c>
      <c r="Z1934" s="1" t="str">
        <f t="shared" si="502"/>
        <v/>
      </c>
      <c r="AA1934" s="1" t="str">
        <f t="shared" si="503"/>
        <v/>
      </c>
      <c r="AB1934" s="1" t="str">
        <f t="shared" si="504"/>
        <v/>
      </c>
      <c r="AC1934" s="1" t="str">
        <f t="shared" si="505"/>
        <v/>
      </c>
      <c r="AD1934" s="1" t="str">
        <f t="shared" si="506"/>
        <v/>
      </c>
      <c r="AE1934" s="1" t="str">
        <f t="shared" si="507"/>
        <v/>
      </c>
      <c r="AF1934" s="1" t="str">
        <f t="shared" si="508"/>
        <v/>
      </c>
      <c r="AG1934" s="1" t="str">
        <f t="shared" si="509"/>
        <v/>
      </c>
      <c r="AH1934" s="1" t="str">
        <f t="shared" si="510"/>
        <v/>
      </c>
      <c r="AI1934" s="1" t="str">
        <f t="shared" si="511"/>
        <v/>
      </c>
      <c r="AV1934" s="8" t="str">
        <f t="shared" si="498"/>
        <v/>
      </c>
      <c r="AW1934" s="2" t="str">
        <f t="shared" si="512"/>
        <v/>
      </c>
      <c r="AX1934" s="3"/>
      <c r="AY1934" s="2" t="str">
        <f t="shared" si="497"/>
        <v/>
      </c>
      <c r="AZ1934" s="3"/>
      <c r="BA1934" s="3"/>
      <c r="BB1934" s="3"/>
      <c r="BC1934" s="3"/>
      <c r="BD1934" s="3"/>
    </row>
    <row r="1935" spans="22:56" x14ac:dyDescent="0.25">
      <c r="V1935" s="1" t="str">
        <f t="shared" si="499"/>
        <v/>
      </c>
      <c r="X1935" s="1" t="str">
        <f t="shared" si="500"/>
        <v/>
      </c>
      <c r="Y1935" s="1" t="str">
        <f t="shared" si="501"/>
        <v/>
      </c>
      <c r="Z1935" s="1" t="str">
        <f t="shared" si="502"/>
        <v/>
      </c>
      <c r="AA1935" s="1" t="str">
        <f t="shared" si="503"/>
        <v/>
      </c>
      <c r="AB1935" s="1" t="str">
        <f t="shared" si="504"/>
        <v/>
      </c>
      <c r="AC1935" s="1" t="str">
        <f t="shared" si="505"/>
        <v/>
      </c>
      <c r="AD1935" s="1" t="str">
        <f t="shared" si="506"/>
        <v/>
      </c>
      <c r="AE1935" s="1" t="str">
        <f t="shared" si="507"/>
        <v/>
      </c>
      <c r="AF1935" s="1" t="str">
        <f t="shared" si="508"/>
        <v/>
      </c>
      <c r="AG1935" s="1" t="str">
        <f t="shared" si="509"/>
        <v/>
      </c>
      <c r="AH1935" s="1" t="str">
        <f t="shared" si="510"/>
        <v/>
      </c>
      <c r="AI1935" s="1" t="str">
        <f t="shared" si="511"/>
        <v/>
      </c>
      <c r="AV1935" s="8" t="str">
        <f t="shared" si="498"/>
        <v/>
      </c>
      <c r="AW1935" s="2" t="str">
        <f t="shared" si="512"/>
        <v/>
      </c>
      <c r="AX1935" s="3"/>
      <c r="AY1935" s="2" t="str">
        <f t="shared" si="497"/>
        <v/>
      </c>
      <c r="AZ1935" s="3"/>
      <c r="BA1935" s="3"/>
      <c r="BB1935" s="3"/>
      <c r="BC1935" s="3"/>
      <c r="BD1935" s="3"/>
    </row>
    <row r="1936" spans="22:56" x14ac:dyDescent="0.25">
      <c r="V1936" s="1" t="str">
        <f t="shared" si="499"/>
        <v/>
      </c>
      <c r="X1936" s="1" t="str">
        <f t="shared" si="500"/>
        <v/>
      </c>
      <c r="Y1936" s="1" t="str">
        <f t="shared" si="501"/>
        <v/>
      </c>
      <c r="Z1936" s="1" t="str">
        <f t="shared" si="502"/>
        <v/>
      </c>
      <c r="AA1936" s="1" t="str">
        <f t="shared" si="503"/>
        <v/>
      </c>
      <c r="AB1936" s="1" t="str">
        <f t="shared" si="504"/>
        <v/>
      </c>
      <c r="AC1936" s="1" t="str">
        <f t="shared" si="505"/>
        <v/>
      </c>
      <c r="AD1936" s="1" t="str">
        <f t="shared" si="506"/>
        <v/>
      </c>
      <c r="AE1936" s="1" t="str">
        <f t="shared" si="507"/>
        <v/>
      </c>
      <c r="AF1936" s="1" t="str">
        <f t="shared" si="508"/>
        <v/>
      </c>
      <c r="AG1936" s="1" t="str">
        <f t="shared" si="509"/>
        <v/>
      </c>
      <c r="AH1936" s="1" t="str">
        <f t="shared" si="510"/>
        <v/>
      </c>
      <c r="AI1936" s="1" t="str">
        <f t="shared" si="511"/>
        <v/>
      </c>
      <c r="AV1936" s="8" t="str">
        <f t="shared" si="498"/>
        <v/>
      </c>
      <c r="AW1936" s="2" t="str">
        <f t="shared" si="512"/>
        <v/>
      </c>
      <c r="AX1936" s="3"/>
      <c r="AY1936" s="2" t="str">
        <f t="shared" ref="AY1936:AY1999" si="513">CONCATENATE(V1968,AB1968,AC1968,AD1968,AE1968,AF1968,AG1968,AH1968,AI1968)</f>
        <v/>
      </c>
      <c r="AZ1936" s="3"/>
      <c r="BA1936" s="3"/>
      <c r="BB1936" s="3"/>
      <c r="BC1936" s="3"/>
      <c r="BD1936" s="3"/>
    </row>
    <row r="1937" spans="22:56" x14ac:dyDescent="0.25">
      <c r="V1937" s="1" t="str">
        <f t="shared" si="499"/>
        <v/>
      </c>
      <c r="X1937" s="1" t="str">
        <f t="shared" si="500"/>
        <v/>
      </c>
      <c r="Y1937" s="1" t="str">
        <f t="shared" si="501"/>
        <v/>
      </c>
      <c r="Z1937" s="1" t="str">
        <f t="shared" si="502"/>
        <v/>
      </c>
      <c r="AA1937" s="1" t="str">
        <f t="shared" si="503"/>
        <v/>
      </c>
      <c r="AB1937" s="1" t="str">
        <f t="shared" si="504"/>
        <v/>
      </c>
      <c r="AC1937" s="1" t="str">
        <f t="shared" si="505"/>
        <v/>
      </c>
      <c r="AD1937" s="1" t="str">
        <f t="shared" si="506"/>
        <v/>
      </c>
      <c r="AE1937" s="1" t="str">
        <f t="shared" si="507"/>
        <v/>
      </c>
      <c r="AF1937" s="1" t="str">
        <f t="shared" si="508"/>
        <v/>
      </c>
      <c r="AG1937" s="1" t="str">
        <f t="shared" si="509"/>
        <v/>
      </c>
      <c r="AH1937" s="1" t="str">
        <f t="shared" si="510"/>
        <v/>
      </c>
      <c r="AI1937" s="1" t="str">
        <f t="shared" si="511"/>
        <v/>
      </c>
      <c r="AV1937" s="8" t="str">
        <f t="shared" ref="AV1937:AV2000" si="514">IF(AV1936&lt;$N$14,AV1936+1,"")</f>
        <v/>
      </c>
      <c r="AW1937" s="2" t="str">
        <f t="shared" si="512"/>
        <v/>
      </c>
      <c r="AX1937" s="3"/>
      <c r="AY1937" s="2" t="str">
        <f t="shared" si="513"/>
        <v/>
      </c>
      <c r="AZ1937" s="3"/>
      <c r="BA1937" s="3"/>
      <c r="BB1937" s="3"/>
      <c r="BC1937" s="3"/>
      <c r="BD1937" s="3"/>
    </row>
    <row r="1938" spans="22:56" x14ac:dyDescent="0.25">
      <c r="V1938" s="1" t="str">
        <f t="shared" si="499"/>
        <v/>
      </c>
      <c r="X1938" s="1" t="str">
        <f t="shared" si="500"/>
        <v/>
      </c>
      <c r="Y1938" s="1" t="str">
        <f t="shared" si="501"/>
        <v/>
      </c>
      <c r="Z1938" s="1" t="str">
        <f t="shared" si="502"/>
        <v/>
      </c>
      <c r="AA1938" s="1" t="str">
        <f t="shared" si="503"/>
        <v/>
      </c>
      <c r="AB1938" s="1" t="str">
        <f t="shared" si="504"/>
        <v/>
      </c>
      <c r="AC1938" s="1" t="str">
        <f t="shared" si="505"/>
        <v/>
      </c>
      <c r="AD1938" s="1" t="str">
        <f t="shared" si="506"/>
        <v/>
      </c>
      <c r="AE1938" s="1" t="str">
        <f t="shared" si="507"/>
        <v/>
      </c>
      <c r="AF1938" s="1" t="str">
        <f t="shared" si="508"/>
        <v/>
      </c>
      <c r="AG1938" s="1" t="str">
        <f t="shared" si="509"/>
        <v/>
      </c>
      <c r="AH1938" s="1" t="str">
        <f t="shared" si="510"/>
        <v/>
      </c>
      <c r="AI1938" s="1" t="str">
        <f t="shared" si="511"/>
        <v/>
      </c>
      <c r="AV1938" s="8" t="str">
        <f t="shared" si="514"/>
        <v/>
      </c>
      <c r="AW1938" s="2" t="str">
        <f t="shared" si="512"/>
        <v/>
      </c>
      <c r="AX1938" s="3"/>
      <c r="AY1938" s="2" t="str">
        <f t="shared" si="513"/>
        <v/>
      </c>
      <c r="AZ1938" s="3"/>
      <c r="BA1938" s="3"/>
      <c r="BB1938" s="3"/>
      <c r="BC1938" s="3"/>
      <c r="BD1938" s="3"/>
    </row>
    <row r="1939" spans="22:56" x14ac:dyDescent="0.25">
      <c r="V1939" s="1" t="str">
        <f t="shared" si="499"/>
        <v/>
      </c>
      <c r="X1939" s="1" t="str">
        <f t="shared" si="500"/>
        <v/>
      </c>
      <c r="Y1939" s="1" t="str">
        <f t="shared" si="501"/>
        <v/>
      </c>
      <c r="Z1939" s="1" t="str">
        <f t="shared" si="502"/>
        <v/>
      </c>
      <c r="AA1939" s="1" t="str">
        <f t="shared" si="503"/>
        <v/>
      </c>
      <c r="AB1939" s="1" t="str">
        <f t="shared" si="504"/>
        <v/>
      </c>
      <c r="AC1939" s="1" t="str">
        <f t="shared" si="505"/>
        <v/>
      </c>
      <c r="AD1939" s="1" t="str">
        <f t="shared" si="506"/>
        <v/>
      </c>
      <c r="AE1939" s="1" t="str">
        <f t="shared" si="507"/>
        <v/>
      </c>
      <c r="AF1939" s="1" t="str">
        <f t="shared" si="508"/>
        <v/>
      </c>
      <c r="AG1939" s="1" t="str">
        <f t="shared" si="509"/>
        <v/>
      </c>
      <c r="AH1939" s="1" t="str">
        <f t="shared" si="510"/>
        <v/>
      </c>
      <c r="AI1939" s="1" t="str">
        <f t="shared" si="511"/>
        <v/>
      </c>
      <c r="AV1939" s="8" t="str">
        <f t="shared" si="514"/>
        <v/>
      </c>
      <c r="AW1939" s="2" t="str">
        <f t="shared" si="512"/>
        <v/>
      </c>
      <c r="AX1939" s="3"/>
      <c r="AY1939" s="2" t="str">
        <f t="shared" si="513"/>
        <v/>
      </c>
      <c r="AZ1939" s="3"/>
      <c r="BA1939" s="3"/>
      <c r="BB1939" s="3"/>
      <c r="BC1939" s="3"/>
      <c r="BD1939" s="3"/>
    </row>
    <row r="1940" spans="22:56" x14ac:dyDescent="0.25">
      <c r="V1940" s="1" t="str">
        <f t="shared" si="499"/>
        <v/>
      </c>
      <c r="X1940" s="1" t="str">
        <f t="shared" si="500"/>
        <v/>
      </c>
      <c r="Y1940" s="1" t="str">
        <f t="shared" si="501"/>
        <v/>
      </c>
      <c r="Z1940" s="1" t="str">
        <f t="shared" si="502"/>
        <v/>
      </c>
      <c r="AA1940" s="1" t="str">
        <f t="shared" si="503"/>
        <v/>
      </c>
      <c r="AB1940" s="1" t="str">
        <f t="shared" si="504"/>
        <v/>
      </c>
      <c r="AC1940" s="1" t="str">
        <f t="shared" si="505"/>
        <v/>
      </c>
      <c r="AD1940" s="1" t="str">
        <f t="shared" si="506"/>
        <v/>
      </c>
      <c r="AE1940" s="1" t="str">
        <f t="shared" si="507"/>
        <v/>
      </c>
      <c r="AF1940" s="1" t="str">
        <f t="shared" si="508"/>
        <v/>
      </c>
      <c r="AG1940" s="1" t="str">
        <f t="shared" si="509"/>
        <v/>
      </c>
      <c r="AH1940" s="1" t="str">
        <f t="shared" si="510"/>
        <v/>
      </c>
      <c r="AI1940" s="1" t="str">
        <f t="shared" si="511"/>
        <v/>
      </c>
      <c r="AV1940" s="8" t="str">
        <f t="shared" si="514"/>
        <v/>
      </c>
      <c r="AW1940" s="2" t="str">
        <f t="shared" si="512"/>
        <v/>
      </c>
      <c r="AX1940" s="3"/>
      <c r="AY1940" s="2" t="str">
        <f t="shared" si="513"/>
        <v/>
      </c>
      <c r="AZ1940" s="3"/>
      <c r="BA1940" s="3"/>
      <c r="BB1940" s="3"/>
      <c r="BC1940" s="3"/>
      <c r="BD1940" s="3"/>
    </row>
    <row r="1941" spans="22:56" x14ac:dyDescent="0.25">
      <c r="V1941" s="1" t="str">
        <f t="shared" si="499"/>
        <v/>
      </c>
      <c r="X1941" s="1" t="str">
        <f t="shared" si="500"/>
        <v/>
      </c>
      <c r="Y1941" s="1" t="str">
        <f t="shared" si="501"/>
        <v/>
      </c>
      <c r="Z1941" s="1" t="str">
        <f t="shared" si="502"/>
        <v/>
      </c>
      <c r="AA1941" s="1" t="str">
        <f t="shared" si="503"/>
        <v/>
      </c>
      <c r="AB1941" s="1" t="str">
        <f t="shared" si="504"/>
        <v/>
      </c>
      <c r="AC1941" s="1" t="str">
        <f t="shared" si="505"/>
        <v/>
      </c>
      <c r="AD1941" s="1" t="str">
        <f t="shared" si="506"/>
        <v/>
      </c>
      <c r="AE1941" s="1" t="str">
        <f t="shared" si="507"/>
        <v/>
      </c>
      <c r="AF1941" s="1" t="str">
        <f t="shared" si="508"/>
        <v/>
      </c>
      <c r="AG1941" s="1" t="str">
        <f t="shared" si="509"/>
        <v/>
      </c>
      <c r="AH1941" s="1" t="str">
        <f t="shared" si="510"/>
        <v/>
      </c>
      <c r="AI1941" s="1" t="str">
        <f t="shared" si="511"/>
        <v/>
      </c>
      <c r="AV1941" s="8" t="str">
        <f t="shared" si="514"/>
        <v/>
      </c>
      <c r="AW1941" s="2" t="str">
        <f t="shared" si="512"/>
        <v/>
      </c>
      <c r="AX1941" s="3"/>
      <c r="AY1941" s="2" t="str">
        <f t="shared" si="513"/>
        <v/>
      </c>
      <c r="AZ1941" s="3"/>
      <c r="BA1941" s="3"/>
      <c r="BB1941" s="3"/>
      <c r="BC1941" s="3"/>
      <c r="BD1941" s="3"/>
    </row>
    <row r="1942" spans="22:56" x14ac:dyDescent="0.25">
      <c r="V1942" s="1" t="str">
        <f t="shared" si="499"/>
        <v/>
      </c>
      <c r="X1942" s="1" t="str">
        <f t="shared" si="500"/>
        <v/>
      </c>
      <c r="Y1942" s="1" t="str">
        <f t="shared" si="501"/>
        <v/>
      </c>
      <c r="Z1942" s="1" t="str">
        <f t="shared" si="502"/>
        <v/>
      </c>
      <c r="AA1942" s="1" t="str">
        <f t="shared" si="503"/>
        <v/>
      </c>
      <c r="AB1942" s="1" t="str">
        <f t="shared" si="504"/>
        <v/>
      </c>
      <c r="AC1942" s="1" t="str">
        <f t="shared" si="505"/>
        <v/>
      </c>
      <c r="AD1942" s="1" t="str">
        <f t="shared" si="506"/>
        <v/>
      </c>
      <c r="AE1942" s="1" t="str">
        <f t="shared" si="507"/>
        <v/>
      </c>
      <c r="AF1942" s="1" t="str">
        <f t="shared" si="508"/>
        <v/>
      </c>
      <c r="AG1942" s="1" t="str">
        <f t="shared" si="509"/>
        <v/>
      </c>
      <c r="AH1942" s="1" t="str">
        <f t="shared" si="510"/>
        <v/>
      </c>
      <c r="AI1942" s="1" t="str">
        <f t="shared" si="511"/>
        <v/>
      </c>
      <c r="AV1942" s="8" t="str">
        <f t="shared" si="514"/>
        <v/>
      </c>
      <c r="AW1942" s="2" t="str">
        <f t="shared" si="512"/>
        <v/>
      </c>
      <c r="AX1942" s="3"/>
      <c r="AY1942" s="2" t="str">
        <f t="shared" si="513"/>
        <v/>
      </c>
      <c r="AZ1942" s="3"/>
      <c r="BA1942" s="3"/>
      <c r="BB1942" s="3"/>
      <c r="BC1942" s="3"/>
      <c r="BD1942" s="3"/>
    </row>
    <row r="1943" spans="22:56" x14ac:dyDescent="0.25">
      <c r="V1943" s="1" t="str">
        <f t="shared" si="499"/>
        <v/>
      </c>
      <c r="X1943" s="1" t="str">
        <f t="shared" si="500"/>
        <v/>
      </c>
      <c r="Y1943" s="1" t="str">
        <f t="shared" si="501"/>
        <v/>
      </c>
      <c r="Z1943" s="1" t="str">
        <f t="shared" si="502"/>
        <v/>
      </c>
      <c r="AA1943" s="1" t="str">
        <f t="shared" si="503"/>
        <v/>
      </c>
      <c r="AB1943" s="1" t="str">
        <f t="shared" si="504"/>
        <v/>
      </c>
      <c r="AC1943" s="1" t="str">
        <f t="shared" si="505"/>
        <v/>
      </c>
      <c r="AD1943" s="1" t="str">
        <f t="shared" si="506"/>
        <v/>
      </c>
      <c r="AE1943" s="1" t="str">
        <f t="shared" si="507"/>
        <v/>
      </c>
      <c r="AF1943" s="1" t="str">
        <f t="shared" si="508"/>
        <v/>
      </c>
      <c r="AG1943" s="1" t="str">
        <f t="shared" si="509"/>
        <v/>
      </c>
      <c r="AH1943" s="1" t="str">
        <f t="shared" si="510"/>
        <v/>
      </c>
      <c r="AI1943" s="1" t="str">
        <f t="shared" si="511"/>
        <v/>
      </c>
      <c r="AV1943" s="8" t="str">
        <f t="shared" si="514"/>
        <v/>
      </c>
      <c r="AW1943" s="2" t="str">
        <f t="shared" si="512"/>
        <v/>
      </c>
      <c r="AX1943" s="3"/>
      <c r="AY1943" s="2" t="str">
        <f t="shared" si="513"/>
        <v/>
      </c>
      <c r="AZ1943" s="3"/>
      <c r="BA1943" s="3"/>
      <c r="BB1943" s="3"/>
      <c r="BC1943" s="3"/>
      <c r="BD1943" s="3"/>
    </row>
    <row r="1944" spans="22:56" x14ac:dyDescent="0.25">
      <c r="V1944" s="1" t="str">
        <f t="shared" si="499"/>
        <v/>
      </c>
      <c r="X1944" s="1" t="str">
        <f t="shared" si="500"/>
        <v/>
      </c>
      <c r="Y1944" s="1" t="str">
        <f t="shared" si="501"/>
        <v/>
      </c>
      <c r="Z1944" s="1" t="str">
        <f t="shared" si="502"/>
        <v/>
      </c>
      <c r="AA1944" s="1" t="str">
        <f t="shared" si="503"/>
        <v/>
      </c>
      <c r="AB1944" s="1" t="str">
        <f t="shared" si="504"/>
        <v/>
      </c>
      <c r="AC1944" s="1" t="str">
        <f t="shared" si="505"/>
        <v/>
      </c>
      <c r="AD1944" s="1" t="str">
        <f t="shared" si="506"/>
        <v/>
      </c>
      <c r="AE1944" s="1" t="str">
        <f t="shared" si="507"/>
        <v/>
      </c>
      <c r="AF1944" s="1" t="str">
        <f t="shared" si="508"/>
        <v/>
      </c>
      <c r="AG1944" s="1" t="str">
        <f t="shared" si="509"/>
        <v/>
      </c>
      <c r="AH1944" s="1" t="str">
        <f t="shared" si="510"/>
        <v/>
      </c>
      <c r="AI1944" s="1" t="str">
        <f t="shared" si="511"/>
        <v/>
      </c>
      <c r="AV1944" s="8" t="str">
        <f t="shared" si="514"/>
        <v/>
      </c>
      <c r="AW1944" s="2" t="str">
        <f t="shared" si="512"/>
        <v/>
      </c>
      <c r="AX1944" s="3"/>
      <c r="AY1944" s="2" t="str">
        <f t="shared" si="513"/>
        <v/>
      </c>
      <c r="AZ1944" s="3"/>
      <c r="BA1944" s="3"/>
      <c r="BB1944" s="3"/>
      <c r="BC1944" s="3"/>
      <c r="BD1944" s="3"/>
    </row>
    <row r="1945" spans="22:56" x14ac:dyDescent="0.25">
      <c r="V1945" s="1" t="str">
        <f t="shared" si="499"/>
        <v/>
      </c>
      <c r="X1945" s="1" t="str">
        <f t="shared" si="500"/>
        <v/>
      </c>
      <c r="Y1945" s="1" t="str">
        <f t="shared" si="501"/>
        <v/>
      </c>
      <c r="Z1945" s="1" t="str">
        <f t="shared" si="502"/>
        <v/>
      </c>
      <c r="AA1945" s="1" t="str">
        <f t="shared" si="503"/>
        <v/>
      </c>
      <c r="AB1945" s="1" t="str">
        <f t="shared" si="504"/>
        <v/>
      </c>
      <c r="AC1945" s="1" t="str">
        <f t="shared" si="505"/>
        <v/>
      </c>
      <c r="AD1945" s="1" t="str">
        <f t="shared" si="506"/>
        <v/>
      </c>
      <c r="AE1945" s="1" t="str">
        <f t="shared" si="507"/>
        <v/>
      </c>
      <c r="AF1945" s="1" t="str">
        <f t="shared" si="508"/>
        <v/>
      </c>
      <c r="AG1945" s="1" t="str">
        <f t="shared" si="509"/>
        <v/>
      </c>
      <c r="AH1945" s="1" t="str">
        <f t="shared" si="510"/>
        <v/>
      </c>
      <c r="AI1945" s="1" t="str">
        <f t="shared" si="511"/>
        <v/>
      </c>
      <c r="AV1945" s="8" t="str">
        <f t="shared" si="514"/>
        <v/>
      </c>
      <c r="AW1945" s="2" t="str">
        <f t="shared" si="512"/>
        <v/>
      </c>
      <c r="AX1945" s="3"/>
      <c r="AY1945" s="2" t="str">
        <f t="shared" si="513"/>
        <v/>
      </c>
      <c r="AZ1945" s="3"/>
      <c r="BA1945" s="3"/>
      <c r="BB1945" s="3"/>
      <c r="BC1945" s="3"/>
      <c r="BD1945" s="3"/>
    </row>
    <row r="1946" spans="22:56" x14ac:dyDescent="0.25">
      <c r="V1946" s="1" t="str">
        <f t="shared" si="499"/>
        <v/>
      </c>
      <c r="X1946" s="1" t="str">
        <f t="shared" si="500"/>
        <v/>
      </c>
      <c r="Y1946" s="1" t="str">
        <f t="shared" si="501"/>
        <v/>
      </c>
      <c r="Z1946" s="1" t="str">
        <f t="shared" si="502"/>
        <v/>
      </c>
      <c r="AA1946" s="1" t="str">
        <f t="shared" si="503"/>
        <v/>
      </c>
      <c r="AB1946" s="1" t="str">
        <f t="shared" si="504"/>
        <v/>
      </c>
      <c r="AC1946" s="1" t="str">
        <f t="shared" si="505"/>
        <v/>
      </c>
      <c r="AD1946" s="1" t="str">
        <f t="shared" si="506"/>
        <v/>
      </c>
      <c r="AE1946" s="1" t="str">
        <f t="shared" si="507"/>
        <v/>
      </c>
      <c r="AF1946" s="1" t="str">
        <f t="shared" si="508"/>
        <v/>
      </c>
      <c r="AG1946" s="1" t="str">
        <f t="shared" si="509"/>
        <v/>
      </c>
      <c r="AH1946" s="1" t="str">
        <f t="shared" si="510"/>
        <v/>
      </c>
      <c r="AI1946" s="1" t="str">
        <f t="shared" si="511"/>
        <v/>
      </c>
      <c r="AV1946" s="8" t="str">
        <f t="shared" si="514"/>
        <v/>
      </c>
      <c r="AW1946" s="2" t="str">
        <f t="shared" si="512"/>
        <v/>
      </c>
      <c r="AX1946" s="3"/>
      <c r="AY1946" s="2" t="str">
        <f t="shared" si="513"/>
        <v/>
      </c>
      <c r="AZ1946" s="3"/>
      <c r="BA1946" s="3"/>
      <c r="BB1946" s="3"/>
      <c r="BC1946" s="3"/>
      <c r="BD1946" s="3"/>
    </row>
    <row r="1947" spans="22:56" x14ac:dyDescent="0.25">
      <c r="V1947" s="1" t="str">
        <f t="shared" si="499"/>
        <v/>
      </c>
      <c r="X1947" s="1" t="str">
        <f t="shared" si="500"/>
        <v/>
      </c>
      <c r="Y1947" s="1" t="str">
        <f t="shared" si="501"/>
        <v/>
      </c>
      <c r="Z1947" s="1" t="str">
        <f t="shared" si="502"/>
        <v/>
      </c>
      <c r="AA1947" s="1" t="str">
        <f t="shared" si="503"/>
        <v/>
      </c>
      <c r="AB1947" s="1" t="str">
        <f t="shared" si="504"/>
        <v/>
      </c>
      <c r="AC1947" s="1" t="str">
        <f t="shared" si="505"/>
        <v/>
      </c>
      <c r="AD1947" s="1" t="str">
        <f t="shared" si="506"/>
        <v/>
      </c>
      <c r="AE1947" s="1" t="str">
        <f t="shared" si="507"/>
        <v/>
      </c>
      <c r="AF1947" s="1" t="str">
        <f t="shared" si="508"/>
        <v/>
      </c>
      <c r="AG1947" s="1" t="str">
        <f t="shared" si="509"/>
        <v/>
      </c>
      <c r="AH1947" s="1" t="str">
        <f t="shared" si="510"/>
        <v/>
      </c>
      <c r="AI1947" s="1" t="str">
        <f t="shared" si="511"/>
        <v/>
      </c>
      <c r="AV1947" s="8" t="str">
        <f t="shared" si="514"/>
        <v/>
      </c>
      <c r="AW1947" s="2" t="str">
        <f t="shared" si="512"/>
        <v/>
      </c>
      <c r="AX1947" s="3"/>
      <c r="AY1947" s="2" t="str">
        <f t="shared" si="513"/>
        <v/>
      </c>
      <c r="AZ1947" s="3"/>
      <c r="BA1947" s="3"/>
      <c r="BB1947" s="3"/>
      <c r="BC1947" s="3"/>
      <c r="BD1947" s="3"/>
    </row>
    <row r="1948" spans="22:56" x14ac:dyDescent="0.25">
      <c r="V1948" s="1" t="str">
        <f t="shared" si="499"/>
        <v/>
      </c>
      <c r="X1948" s="1" t="str">
        <f t="shared" si="500"/>
        <v/>
      </c>
      <c r="Y1948" s="1" t="str">
        <f t="shared" si="501"/>
        <v/>
      </c>
      <c r="Z1948" s="1" t="str">
        <f t="shared" si="502"/>
        <v/>
      </c>
      <c r="AA1948" s="1" t="str">
        <f t="shared" si="503"/>
        <v/>
      </c>
      <c r="AB1948" s="1" t="str">
        <f t="shared" si="504"/>
        <v/>
      </c>
      <c r="AC1948" s="1" t="str">
        <f t="shared" si="505"/>
        <v/>
      </c>
      <c r="AD1948" s="1" t="str">
        <f t="shared" si="506"/>
        <v/>
      </c>
      <c r="AE1948" s="1" t="str">
        <f t="shared" si="507"/>
        <v/>
      </c>
      <c r="AF1948" s="1" t="str">
        <f t="shared" si="508"/>
        <v/>
      </c>
      <c r="AG1948" s="1" t="str">
        <f t="shared" si="509"/>
        <v/>
      </c>
      <c r="AH1948" s="1" t="str">
        <f t="shared" si="510"/>
        <v/>
      </c>
      <c r="AI1948" s="1" t="str">
        <f t="shared" si="511"/>
        <v/>
      </c>
      <c r="AV1948" s="8" t="str">
        <f t="shared" si="514"/>
        <v/>
      </c>
      <c r="AW1948" s="2" t="str">
        <f t="shared" si="512"/>
        <v/>
      </c>
      <c r="AX1948" s="3"/>
      <c r="AY1948" s="2" t="str">
        <f t="shared" si="513"/>
        <v/>
      </c>
      <c r="AZ1948" s="3"/>
      <c r="BA1948" s="3"/>
      <c r="BB1948" s="3"/>
      <c r="BC1948" s="3"/>
      <c r="BD1948" s="3"/>
    </row>
    <row r="1949" spans="22:56" x14ac:dyDescent="0.25">
      <c r="V1949" s="1" t="str">
        <f t="shared" si="499"/>
        <v/>
      </c>
      <c r="X1949" s="1" t="str">
        <f t="shared" si="500"/>
        <v/>
      </c>
      <c r="Y1949" s="1" t="str">
        <f t="shared" si="501"/>
        <v/>
      </c>
      <c r="Z1949" s="1" t="str">
        <f t="shared" si="502"/>
        <v/>
      </c>
      <c r="AA1949" s="1" t="str">
        <f t="shared" si="503"/>
        <v/>
      </c>
      <c r="AB1949" s="1" t="str">
        <f t="shared" si="504"/>
        <v/>
      </c>
      <c r="AC1949" s="1" t="str">
        <f t="shared" si="505"/>
        <v/>
      </c>
      <c r="AD1949" s="1" t="str">
        <f t="shared" si="506"/>
        <v/>
      </c>
      <c r="AE1949" s="1" t="str">
        <f t="shared" si="507"/>
        <v/>
      </c>
      <c r="AF1949" s="1" t="str">
        <f t="shared" si="508"/>
        <v/>
      </c>
      <c r="AG1949" s="1" t="str">
        <f t="shared" si="509"/>
        <v/>
      </c>
      <c r="AH1949" s="1" t="str">
        <f t="shared" si="510"/>
        <v/>
      </c>
      <c r="AI1949" s="1" t="str">
        <f t="shared" si="511"/>
        <v/>
      </c>
      <c r="AV1949" s="8" t="str">
        <f t="shared" si="514"/>
        <v/>
      </c>
      <c r="AW1949" s="2" t="str">
        <f t="shared" si="512"/>
        <v/>
      </c>
      <c r="AX1949" s="3"/>
      <c r="AY1949" s="2" t="str">
        <f t="shared" si="513"/>
        <v/>
      </c>
      <c r="AZ1949" s="3"/>
      <c r="BA1949" s="3"/>
      <c r="BB1949" s="3"/>
      <c r="BC1949" s="3"/>
      <c r="BD1949" s="3"/>
    </row>
    <row r="1950" spans="22:56" x14ac:dyDescent="0.25">
      <c r="V1950" s="1" t="str">
        <f t="shared" si="499"/>
        <v/>
      </c>
      <c r="X1950" s="1" t="str">
        <f t="shared" si="500"/>
        <v/>
      </c>
      <c r="Y1950" s="1" t="str">
        <f t="shared" si="501"/>
        <v/>
      </c>
      <c r="Z1950" s="1" t="str">
        <f t="shared" si="502"/>
        <v/>
      </c>
      <c r="AA1950" s="1" t="str">
        <f t="shared" si="503"/>
        <v/>
      </c>
      <c r="AB1950" s="1" t="str">
        <f t="shared" si="504"/>
        <v/>
      </c>
      <c r="AC1950" s="1" t="str">
        <f t="shared" si="505"/>
        <v/>
      </c>
      <c r="AD1950" s="1" t="str">
        <f t="shared" si="506"/>
        <v/>
      </c>
      <c r="AE1950" s="1" t="str">
        <f t="shared" si="507"/>
        <v/>
      </c>
      <c r="AF1950" s="1" t="str">
        <f t="shared" si="508"/>
        <v/>
      </c>
      <c r="AG1950" s="1" t="str">
        <f t="shared" si="509"/>
        <v/>
      </c>
      <c r="AH1950" s="1" t="str">
        <f t="shared" si="510"/>
        <v/>
      </c>
      <c r="AI1950" s="1" t="str">
        <f t="shared" si="511"/>
        <v/>
      </c>
      <c r="AV1950" s="8" t="str">
        <f t="shared" si="514"/>
        <v/>
      </c>
      <c r="AW1950" s="2" t="str">
        <f t="shared" si="512"/>
        <v/>
      </c>
      <c r="AX1950" s="3"/>
      <c r="AY1950" s="2" t="str">
        <f t="shared" si="513"/>
        <v/>
      </c>
      <c r="AZ1950" s="3"/>
      <c r="BA1950" s="3"/>
      <c r="BB1950" s="3"/>
      <c r="BC1950" s="3"/>
      <c r="BD1950" s="3"/>
    </row>
    <row r="1951" spans="22:56" x14ac:dyDescent="0.25">
      <c r="V1951" s="1" t="str">
        <f t="shared" si="499"/>
        <v/>
      </c>
      <c r="X1951" s="1" t="str">
        <f t="shared" si="500"/>
        <v/>
      </c>
      <c r="Y1951" s="1" t="str">
        <f t="shared" si="501"/>
        <v/>
      </c>
      <c r="Z1951" s="1" t="str">
        <f t="shared" si="502"/>
        <v/>
      </c>
      <c r="AA1951" s="1" t="str">
        <f t="shared" si="503"/>
        <v/>
      </c>
      <c r="AB1951" s="1" t="str">
        <f t="shared" si="504"/>
        <v/>
      </c>
      <c r="AC1951" s="1" t="str">
        <f t="shared" si="505"/>
        <v/>
      </c>
      <c r="AD1951" s="1" t="str">
        <f t="shared" si="506"/>
        <v/>
      </c>
      <c r="AE1951" s="1" t="str">
        <f t="shared" si="507"/>
        <v/>
      </c>
      <c r="AF1951" s="1" t="str">
        <f t="shared" si="508"/>
        <v/>
      </c>
      <c r="AG1951" s="1" t="str">
        <f t="shared" si="509"/>
        <v/>
      </c>
      <c r="AH1951" s="1" t="str">
        <f t="shared" si="510"/>
        <v/>
      </c>
      <c r="AI1951" s="1" t="str">
        <f t="shared" si="511"/>
        <v/>
      </c>
      <c r="AV1951" s="8" t="str">
        <f t="shared" si="514"/>
        <v/>
      </c>
      <c r="AW1951" s="2" t="str">
        <f t="shared" si="512"/>
        <v/>
      </c>
      <c r="AX1951" s="3"/>
      <c r="AY1951" s="2" t="str">
        <f t="shared" si="513"/>
        <v/>
      </c>
      <c r="AZ1951" s="3"/>
      <c r="BA1951" s="3"/>
      <c r="BB1951" s="3"/>
      <c r="BC1951" s="3"/>
      <c r="BD1951" s="3"/>
    </row>
    <row r="1952" spans="22:56" x14ac:dyDescent="0.25">
      <c r="V1952" s="1" t="str">
        <f t="shared" si="499"/>
        <v/>
      </c>
      <c r="X1952" s="1" t="str">
        <f t="shared" si="500"/>
        <v/>
      </c>
      <c r="Y1952" s="1" t="str">
        <f t="shared" si="501"/>
        <v/>
      </c>
      <c r="Z1952" s="1" t="str">
        <f t="shared" si="502"/>
        <v/>
      </c>
      <c r="AA1952" s="1" t="str">
        <f t="shared" si="503"/>
        <v/>
      </c>
      <c r="AB1952" s="1" t="str">
        <f t="shared" si="504"/>
        <v/>
      </c>
      <c r="AC1952" s="1" t="str">
        <f t="shared" si="505"/>
        <v/>
      </c>
      <c r="AD1952" s="1" t="str">
        <f t="shared" si="506"/>
        <v/>
      </c>
      <c r="AE1952" s="1" t="str">
        <f t="shared" si="507"/>
        <v/>
      </c>
      <c r="AF1952" s="1" t="str">
        <f t="shared" si="508"/>
        <v/>
      </c>
      <c r="AG1952" s="1" t="str">
        <f t="shared" si="509"/>
        <v/>
      </c>
      <c r="AH1952" s="1" t="str">
        <f t="shared" si="510"/>
        <v/>
      </c>
      <c r="AI1952" s="1" t="str">
        <f t="shared" si="511"/>
        <v/>
      </c>
      <c r="AV1952" s="8" t="str">
        <f t="shared" si="514"/>
        <v/>
      </c>
      <c r="AW1952" s="2" t="str">
        <f t="shared" si="512"/>
        <v/>
      </c>
      <c r="AX1952" s="3"/>
      <c r="AY1952" s="2" t="str">
        <f t="shared" si="513"/>
        <v/>
      </c>
      <c r="AZ1952" s="3"/>
      <c r="BA1952" s="3"/>
      <c r="BB1952" s="3"/>
      <c r="BC1952" s="3"/>
      <c r="BD1952" s="3"/>
    </row>
    <row r="1953" spans="22:56" x14ac:dyDescent="0.25">
      <c r="V1953" s="1" t="str">
        <f t="shared" si="499"/>
        <v/>
      </c>
      <c r="X1953" s="1" t="str">
        <f t="shared" si="500"/>
        <v/>
      </c>
      <c r="Y1953" s="1" t="str">
        <f t="shared" si="501"/>
        <v/>
      </c>
      <c r="Z1953" s="1" t="str">
        <f t="shared" si="502"/>
        <v/>
      </c>
      <c r="AA1953" s="1" t="str">
        <f t="shared" si="503"/>
        <v/>
      </c>
      <c r="AB1953" s="1" t="str">
        <f t="shared" si="504"/>
        <v/>
      </c>
      <c r="AC1953" s="1" t="str">
        <f t="shared" si="505"/>
        <v/>
      </c>
      <c r="AD1953" s="1" t="str">
        <f t="shared" si="506"/>
        <v/>
      </c>
      <c r="AE1953" s="1" t="str">
        <f t="shared" si="507"/>
        <v/>
      </c>
      <c r="AF1953" s="1" t="str">
        <f t="shared" si="508"/>
        <v/>
      </c>
      <c r="AG1953" s="1" t="str">
        <f t="shared" si="509"/>
        <v/>
      </c>
      <c r="AH1953" s="1" t="str">
        <f t="shared" si="510"/>
        <v/>
      </c>
      <c r="AI1953" s="1" t="str">
        <f t="shared" si="511"/>
        <v/>
      </c>
      <c r="AV1953" s="8" t="str">
        <f t="shared" si="514"/>
        <v/>
      </c>
      <c r="AW1953" s="2" t="str">
        <f t="shared" si="512"/>
        <v/>
      </c>
      <c r="AX1953" s="3"/>
      <c r="AY1953" s="2" t="str">
        <f t="shared" si="513"/>
        <v/>
      </c>
      <c r="AZ1953" s="3"/>
      <c r="BA1953" s="3"/>
      <c r="BB1953" s="3"/>
      <c r="BC1953" s="3"/>
      <c r="BD1953" s="3"/>
    </row>
    <row r="1954" spans="22:56" x14ac:dyDescent="0.25">
      <c r="V1954" s="1" t="str">
        <f t="shared" si="499"/>
        <v/>
      </c>
      <c r="X1954" s="1" t="str">
        <f t="shared" si="500"/>
        <v/>
      </c>
      <c r="Y1954" s="1" t="str">
        <f t="shared" si="501"/>
        <v/>
      </c>
      <c r="Z1954" s="1" t="str">
        <f t="shared" si="502"/>
        <v/>
      </c>
      <c r="AA1954" s="1" t="str">
        <f t="shared" si="503"/>
        <v/>
      </c>
      <c r="AB1954" s="1" t="str">
        <f t="shared" si="504"/>
        <v/>
      </c>
      <c r="AC1954" s="1" t="str">
        <f t="shared" si="505"/>
        <v/>
      </c>
      <c r="AD1954" s="1" t="str">
        <f t="shared" si="506"/>
        <v/>
      </c>
      <c r="AE1954" s="1" t="str">
        <f t="shared" si="507"/>
        <v/>
      </c>
      <c r="AF1954" s="1" t="str">
        <f t="shared" si="508"/>
        <v/>
      </c>
      <c r="AG1954" s="1" t="str">
        <f t="shared" si="509"/>
        <v/>
      </c>
      <c r="AH1954" s="1" t="str">
        <f t="shared" si="510"/>
        <v/>
      </c>
      <c r="AI1954" s="1" t="str">
        <f t="shared" si="511"/>
        <v/>
      </c>
      <c r="AV1954" s="8" t="str">
        <f t="shared" si="514"/>
        <v/>
      </c>
      <c r="AW1954" s="2" t="str">
        <f t="shared" si="512"/>
        <v/>
      </c>
      <c r="AX1954" s="3"/>
      <c r="AY1954" s="2" t="str">
        <f t="shared" si="513"/>
        <v/>
      </c>
      <c r="AZ1954" s="3"/>
      <c r="BA1954" s="3"/>
      <c r="BB1954" s="3"/>
      <c r="BC1954" s="3"/>
      <c r="BD1954" s="3"/>
    </row>
    <row r="1955" spans="22:56" x14ac:dyDescent="0.25">
      <c r="V1955" s="1" t="str">
        <f t="shared" si="499"/>
        <v/>
      </c>
      <c r="X1955" s="1" t="str">
        <f t="shared" si="500"/>
        <v/>
      </c>
      <c r="Y1955" s="1" t="str">
        <f t="shared" si="501"/>
        <v/>
      </c>
      <c r="Z1955" s="1" t="str">
        <f t="shared" si="502"/>
        <v/>
      </c>
      <c r="AA1955" s="1" t="str">
        <f t="shared" si="503"/>
        <v/>
      </c>
      <c r="AB1955" s="1" t="str">
        <f t="shared" si="504"/>
        <v/>
      </c>
      <c r="AC1955" s="1" t="str">
        <f t="shared" si="505"/>
        <v/>
      </c>
      <c r="AD1955" s="1" t="str">
        <f t="shared" si="506"/>
        <v/>
      </c>
      <c r="AE1955" s="1" t="str">
        <f t="shared" si="507"/>
        <v/>
      </c>
      <c r="AF1955" s="1" t="str">
        <f t="shared" si="508"/>
        <v/>
      </c>
      <c r="AG1955" s="1" t="str">
        <f t="shared" si="509"/>
        <v/>
      </c>
      <c r="AH1955" s="1" t="str">
        <f t="shared" si="510"/>
        <v/>
      </c>
      <c r="AI1955" s="1" t="str">
        <f t="shared" si="511"/>
        <v/>
      </c>
      <c r="AV1955" s="8" t="str">
        <f t="shared" si="514"/>
        <v/>
      </c>
      <c r="AW1955" s="2" t="str">
        <f t="shared" si="512"/>
        <v/>
      </c>
      <c r="AX1955" s="3"/>
      <c r="AY1955" s="2" t="str">
        <f t="shared" si="513"/>
        <v/>
      </c>
      <c r="AZ1955" s="3"/>
      <c r="BA1955" s="3"/>
      <c r="BB1955" s="3"/>
      <c r="BC1955" s="3"/>
      <c r="BD1955" s="3"/>
    </row>
    <row r="1956" spans="22:56" x14ac:dyDescent="0.25">
      <c r="V1956" s="1" t="str">
        <f t="shared" si="499"/>
        <v/>
      </c>
      <c r="X1956" s="1" t="str">
        <f t="shared" si="500"/>
        <v/>
      </c>
      <c r="Y1956" s="1" t="str">
        <f t="shared" si="501"/>
        <v/>
      </c>
      <c r="Z1956" s="1" t="str">
        <f t="shared" si="502"/>
        <v/>
      </c>
      <c r="AA1956" s="1" t="str">
        <f t="shared" si="503"/>
        <v/>
      </c>
      <c r="AB1956" s="1" t="str">
        <f t="shared" si="504"/>
        <v/>
      </c>
      <c r="AC1956" s="1" t="str">
        <f t="shared" si="505"/>
        <v/>
      </c>
      <c r="AD1956" s="1" t="str">
        <f t="shared" si="506"/>
        <v/>
      </c>
      <c r="AE1956" s="1" t="str">
        <f t="shared" si="507"/>
        <v/>
      </c>
      <c r="AF1956" s="1" t="str">
        <f t="shared" si="508"/>
        <v/>
      </c>
      <c r="AG1956" s="1" t="str">
        <f t="shared" si="509"/>
        <v/>
      </c>
      <c r="AH1956" s="1" t="str">
        <f t="shared" si="510"/>
        <v/>
      </c>
      <c r="AI1956" s="1" t="str">
        <f t="shared" si="511"/>
        <v/>
      </c>
      <c r="AV1956" s="8" t="str">
        <f t="shared" si="514"/>
        <v/>
      </c>
      <c r="AW1956" s="2" t="str">
        <f t="shared" si="512"/>
        <v/>
      </c>
      <c r="AX1956" s="3"/>
      <c r="AY1956" s="2" t="str">
        <f t="shared" si="513"/>
        <v/>
      </c>
      <c r="AZ1956" s="3"/>
      <c r="BA1956" s="3"/>
      <c r="BB1956" s="3"/>
      <c r="BC1956" s="3"/>
      <c r="BD1956" s="3"/>
    </row>
    <row r="1957" spans="22:56" x14ac:dyDescent="0.25">
      <c r="V1957" s="1" t="str">
        <f t="shared" si="499"/>
        <v/>
      </c>
      <c r="X1957" s="1" t="str">
        <f t="shared" si="500"/>
        <v/>
      </c>
      <c r="Y1957" s="1" t="str">
        <f t="shared" si="501"/>
        <v/>
      </c>
      <c r="Z1957" s="1" t="str">
        <f t="shared" si="502"/>
        <v/>
      </c>
      <c r="AA1957" s="1" t="str">
        <f t="shared" si="503"/>
        <v/>
      </c>
      <c r="AB1957" s="1" t="str">
        <f t="shared" si="504"/>
        <v/>
      </c>
      <c r="AC1957" s="1" t="str">
        <f t="shared" si="505"/>
        <v/>
      </c>
      <c r="AD1957" s="1" t="str">
        <f t="shared" si="506"/>
        <v/>
      </c>
      <c r="AE1957" s="1" t="str">
        <f t="shared" si="507"/>
        <v/>
      </c>
      <c r="AF1957" s="1" t="str">
        <f t="shared" si="508"/>
        <v/>
      </c>
      <c r="AG1957" s="1" t="str">
        <f t="shared" si="509"/>
        <v/>
      </c>
      <c r="AH1957" s="1" t="str">
        <f t="shared" si="510"/>
        <v/>
      </c>
      <c r="AI1957" s="1" t="str">
        <f t="shared" si="511"/>
        <v/>
      </c>
      <c r="AV1957" s="8" t="str">
        <f t="shared" si="514"/>
        <v/>
      </c>
      <c r="AW1957" s="2" t="str">
        <f t="shared" si="512"/>
        <v/>
      </c>
      <c r="AX1957" s="3"/>
      <c r="AY1957" s="2" t="str">
        <f t="shared" si="513"/>
        <v/>
      </c>
      <c r="AZ1957" s="3"/>
      <c r="BA1957" s="3"/>
      <c r="BB1957" s="3"/>
      <c r="BC1957" s="3"/>
      <c r="BD1957" s="3"/>
    </row>
    <row r="1958" spans="22:56" x14ac:dyDescent="0.25">
      <c r="V1958" s="1" t="str">
        <f t="shared" si="499"/>
        <v/>
      </c>
      <c r="X1958" s="1" t="str">
        <f t="shared" si="500"/>
        <v/>
      </c>
      <c r="Y1958" s="1" t="str">
        <f t="shared" si="501"/>
        <v/>
      </c>
      <c r="Z1958" s="1" t="str">
        <f t="shared" si="502"/>
        <v/>
      </c>
      <c r="AA1958" s="1" t="str">
        <f t="shared" si="503"/>
        <v/>
      </c>
      <c r="AB1958" s="1" t="str">
        <f t="shared" si="504"/>
        <v/>
      </c>
      <c r="AC1958" s="1" t="str">
        <f t="shared" si="505"/>
        <v/>
      </c>
      <c r="AD1958" s="1" t="str">
        <f t="shared" si="506"/>
        <v/>
      </c>
      <c r="AE1958" s="1" t="str">
        <f t="shared" si="507"/>
        <v/>
      </c>
      <c r="AF1958" s="1" t="str">
        <f t="shared" si="508"/>
        <v/>
      </c>
      <c r="AG1958" s="1" t="str">
        <f t="shared" si="509"/>
        <v/>
      </c>
      <c r="AH1958" s="1" t="str">
        <f t="shared" si="510"/>
        <v/>
      </c>
      <c r="AI1958" s="1" t="str">
        <f t="shared" si="511"/>
        <v/>
      </c>
      <c r="AV1958" s="8" t="str">
        <f t="shared" si="514"/>
        <v/>
      </c>
      <c r="AW1958" s="2" t="str">
        <f t="shared" si="512"/>
        <v/>
      </c>
      <c r="AX1958" s="3"/>
      <c r="AY1958" s="2" t="str">
        <f t="shared" si="513"/>
        <v/>
      </c>
      <c r="AZ1958" s="3"/>
      <c r="BA1958" s="3"/>
      <c r="BB1958" s="3"/>
      <c r="BC1958" s="3"/>
      <c r="BD1958" s="3"/>
    </row>
    <row r="1959" spans="22:56" x14ac:dyDescent="0.25">
      <c r="V1959" s="1" t="str">
        <f t="shared" si="499"/>
        <v/>
      </c>
      <c r="X1959" s="1" t="str">
        <f t="shared" si="500"/>
        <v/>
      </c>
      <c r="Y1959" s="1" t="str">
        <f t="shared" si="501"/>
        <v/>
      </c>
      <c r="Z1959" s="1" t="str">
        <f t="shared" si="502"/>
        <v/>
      </c>
      <c r="AA1959" s="1" t="str">
        <f t="shared" si="503"/>
        <v/>
      </c>
      <c r="AB1959" s="1" t="str">
        <f t="shared" si="504"/>
        <v/>
      </c>
      <c r="AC1959" s="1" t="str">
        <f t="shared" si="505"/>
        <v/>
      </c>
      <c r="AD1959" s="1" t="str">
        <f t="shared" si="506"/>
        <v/>
      </c>
      <c r="AE1959" s="1" t="str">
        <f t="shared" si="507"/>
        <v/>
      </c>
      <c r="AF1959" s="1" t="str">
        <f t="shared" si="508"/>
        <v/>
      </c>
      <c r="AG1959" s="1" t="str">
        <f t="shared" si="509"/>
        <v/>
      </c>
      <c r="AH1959" s="1" t="str">
        <f t="shared" si="510"/>
        <v/>
      </c>
      <c r="AI1959" s="1" t="str">
        <f t="shared" si="511"/>
        <v/>
      </c>
      <c r="AV1959" s="8" t="str">
        <f t="shared" si="514"/>
        <v/>
      </c>
      <c r="AW1959" s="2" t="str">
        <f t="shared" si="512"/>
        <v/>
      </c>
      <c r="AX1959" s="3"/>
      <c r="AY1959" s="2" t="str">
        <f t="shared" si="513"/>
        <v/>
      </c>
      <c r="AZ1959" s="3"/>
      <c r="BA1959" s="3"/>
      <c r="BB1959" s="3"/>
      <c r="BC1959" s="3"/>
      <c r="BD1959" s="3"/>
    </row>
    <row r="1960" spans="22:56" x14ac:dyDescent="0.25">
      <c r="V1960" s="1" t="str">
        <f t="shared" si="499"/>
        <v/>
      </c>
      <c r="X1960" s="1" t="str">
        <f t="shared" si="500"/>
        <v/>
      </c>
      <c r="Y1960" s="1" t="str">
        <f t="shared" si="501"/>
        <v/>
      </c>
      <c r="Z1960" s="1" t="str">
        <f t="shared" si="502"/>
        <v/>
      </c>
      <c r="AA1960" s="1" t="str">
        <f t="shared" si="503"/>
        <v/>
      </c>
      <c r="AB1960" s="1" t="str">
        <f t="shared" si="504"/>
        <v/>
      </c>
      <c r="AC1960" s="1" t="str">
        <f t="shared" si="505"/>
        <v/>
      </c>
      <c r="AD1960" s="1" t="str">
        <f t="shared" si="506"/>
        <v/>
      </c>
      <c r="AE1960" s="1" t="str">
        <f t="shared" si="507"/>
        <v/>
      </c>
      <c r="AF1960" s="1" t="str">
        <f t="shared" si="508"/>
        <v/>
      </c>
      <c r="AG1960" s="1" t="str">
        <f t="shared" si="509"/>
        <v/>
      </c>
      <c r="AH1960" s="1" t="str">
        <f t="shared" si="510"/>
        <v/>
      </c>
      <c r="AI1960" s="1" t="str">
        <f t="shared" si="511"/>
        <v/>
      </c>
      <c r="AV1960" s="8" t="str">
        <f t="shared" si="514"/>
        <v/>
      </c>
      <c r="AW1960" s="2" t="str">
        <f t="shared" si="512"/>
        <v/>
      </c>
      <c r="AX1960" s="3"/>
      <c r="AY1960" s="2" t="str">
        <f t="shared" si="513"/>
        <v/>
      </c>
      <c r="AZ1960" s="3"/>
      <c r="BA1960" s="3"/>
      <c r="BB1960" s="3"/>
      <c r="BC1960" s="3"/>
      <c r="BD1960" s="3"/>
    </row>
    <row r="1961" spans="22:56" x14ac:dyDescent="0.25">
      <c r="V1961" s="1" t="str">
        <f t="shared" si="499"/>
        <v/>
      </c>
      <c r="X1961" s="1" t="str">
        <f t="shared" si="500"/>
        <v/>
      </c>
      <c r="Y1961" s="1" t="str">
        <f t="shared" si="501"/>
        <v/>
      </c>
      <c r="Z1961" s="1" t="str">
        <f t="shared" si="502"/>
        <v/>
      </c>
      <c r="AA1961" s="1" t="str">
        <f t="shared" si="503"/>
        <v/>
      </c>
      <c r="AB1961" s="1" t="str">
        <f t="shared" si="504"/>
        <v/>
      </c>
      <c r="AC1961" s="1" t="str">
        <f t="shared" si="505"/>
        <v/>
      </c>
      <c r="AD1961" s="1" t="str">
        <f t="shared" si="506"/>
        <v/>
      </c>
      <c r="AE1961" s="1" t="str">
        <f t="shared" si="507"/>
        <v/>
      </c>
      <c r="AF1961" s="1" t="str">
        <f t="shared" si="508"/>
        <v/>
      </c>
      <c r="AG1961" s="1" t="str">
        <f t="shared" si="509"/>
        <v/>
      </c>
      <c r="AH1961" s="1" t="str">
        <f t="shared" si="510"/>
        <v/>
      </c>
      <c r="AI1961" s="1" t="str">
        <f t="shared" si="511"/>
        <v/>
      </c>
      <c r="AV1961" s="8" t="str">
        <f t="shared" si="514"/>
        <v/>
      </c>
      <c r="AW1961" s="2" t="str">
        <f t="shared" si="512"/>
        <v/>
      </c>
      <c r="AX1961" s="3"/>
      <c r="AY1961" s="2" t="str">
        <f t="shared" si="513"/>
        <v/>
      </c>
      <c r="AZ1961" s="3"/>
      <c r="BA1961" s="3"/>
      <c r="BB1961" s="3"/>
      <c r="BC1961" s="3"/>
      <c r="BD1961" s="3"/>
    </row>
    <row r="1962" spans="22:56" x14ac:dyDescent="0.25">
      <c r="V1962" s="1" t="str">
        <f t="shared" si="499"/>
        <v/>
      </c>
      <c r="X1962" s="1" t="str">
        <f t="shared" si="500"/>
        <v/>
      </c>
      <c r="Y1962" s="1" t="str">
        <f t="shared" si="501"/>
        <v/>
      </c>
      <c r="Z1962" s="1" t="str">
        <f t="shared" si="502"/>
        <v/>
      </c>
      <c r="AA1962" s="1" t="str">
        <f t="shared" si="503"/>
        <v/>
      </c>
      <c r="AB1962" s="1" t="str">
        <f t="shared" si="504"/>
        <v/>
      </c>
      <c r="AC1962" s="1" t="str">
        <f t="shared" si="505"/>
        <v/>
      </c>
      <c r="AD1962" s="1" t="str">
        <f t="shared" si="506"/>
        <v/>
      </c>
      <c r="AE1962" s="1" t="str">
        <f t="shared" si="507"/>
        <v/>
      </c>
      <c r="AF1962" s="1" t="str">
        <f t="shared" si="508"/>
        <v/>
      </c>
      <c r="AG1962" s="1" t="str">
        <f t="shared" si="509"/>
        <v/>
      </c>
      <c r="AH1962" s="1" t="str">
        <f t="shared" si="510"/>
        <v/>
      </c>
      <c r="AI1962" s="1" t="str">
        <f t="shared" si="511"/>
        <v/>
      </c>
      <c r="AV1962" s="8" t="str">
        <f t="shared" si="514"/>
        <v/>
      </c>
      <c r="AW1962" s="2" t="str">
        <f t="shared" si="512"/>
        <v/>
      </c>
      <c r="AX1962" s="3"/>
      <c r="AY1962" s="2" t="str">
        <f t="shared" si="513"/>
        <v/>
      </c>
      <c r="AZ1962" s="3"/>
      <c r="BA1962" s="3"/>
      <c r="BB1962" s="3"/>
      <c r="BC1962" s="3"/>
      <c r="BD1962" s="3"/>
    </row>
    <row r="1963" spans="22:56" x14ac:dyDescent="0.25">
      <c r="V1963" s="1" t="str">
        <f t="shared" si="499"/>
        <v/>
      </c>
      <c r="X1963" s="1" t="str">
        <f t="shared" si="500"/>
        <v/>
      </c>
      <c r="Y1963" s="1" t="str">
        <f t="shared" si="501"/>
        <v/>
      </c>
      <c r="Z1963" s="1" t="str">
        <f t="shared" si="502"/>
        <v/>
      </c>
      <c r="AA1963" s="1" t="str">
        <f t="shared" si="503"/>
        <v/>
      </c>
      <c r="AB1963" s="1" t="str">
        <f t="shared" si="504"/>
        <v/>
      </c>
      <c r="AC1963" s="1" t="str">
        <f t="shared" si="505"/>
        <v/>
      </c>
      <c r="AD1963" s="1" t="str">
        <f t="shared" si="506"/>
        <v/>
      </c>
      <c r="AE1963" s="1" t="str">
        <f t="shared" si="507"/>
        <v/>
      </c>
      <c r="AF1963" s="1" t="str">
        <f t="shared" si="508"/>
        <v/>
      </c>
      <c r="AG1963" s="1" t="str">
        <f t="shared" si="509"/>
        <v/>
      </c>
      <c r="AH1963" s="1" t="str">
        <f t="shared" si="510"/>
        <v/>
      </c>
      <c r="AI1963" s="1" t="str">
        <f t="shared" si="511"/>
        <v/>
      </c>
      <c r="AV1963" s="8" t="str">
        <f t="shared" si="514"/>
        <v/>
      </c>
      <c r="AW1963" s="2" t="str">
        <f t="shared" si="512"/>
        <v/>
      </c>
      <c r="AX1963" s="3"/>
      <c r="AY1963" s="2" t="str">
        <f t="shared" si="513"/>
        <v/>
      </c>
      <c r="AZ1963" s="3"/>
      <c r="BA1963" s="3"/>
      <c r="BB1963" s="3"/>
      <c r="BC1963" s="3"/>
      <c r="BD1963" s="3"/>
    </row>
    <row r="1964" spans="22:56" x14ac:dyDescent="0.25">
      <c r="V1964" s="1" t="str">
        <f t="shared" si="499"/>
        <v/>
      </c>
      <c r="X1964" s="1" t="str">
        <f t="shared" si="500"/>
        <v/>
      </c>
      <c r="Y1964" s="1" t="str">
        <f t="shared" si="501"/>
        <v/>
      </c>
      <c r="Z1964" s="1" t="str">
        <f t="shared" si="502"/>
        <v/>
      </c>
      <c r="AA1964" s="1" t="str">
        <f t="shared" si="503"/>
        <v/>
      </c>
      <c r="AB1964" s="1" t="str">
        <f t="shared" si="504"/>
        <v/>
      </c>
      <c r="AC1964" s="1" t="str">
        <f t="shared" si="505"/>
        <v/>
      </c>
      <c r="AD1964" s="1" t="str">
        <f t="shared" si="506"/>
        <v/>
      </c>
      <c r="AE1964" s="1" t="str">
        <f t="shared" si="507"/>
        <v/>
      </c>
      <c r="AF1964" s="1" t="str">
        <f t="shared" si="508"/>
        <v/>
      </c>
      <c r="AG1964" s="1" t="str">
        <f t="shared" si="509"/>
        <v/>
      </c>
      <c r="AH1964" s="1" t="str">
        <f t="shared" si="510"/>
        <v/>
      </c>
      <c r="AI1964" s="1" t="str">
        <f t="shared" si="511"/>
        <v/>
      </c>
      <c r="AV1964" s="8" t="str">
        <f t="shared" si="514"/>
        <v/>
      </c>
      <c r="AW1964" s="2" t="str">
        <f t="shared" si="512"/>
        <v/>
      </c>
      <c r="AX1964" s="3"/>
      <c r="AY1964" s="2" t="str">
        <f t="shared" si="513"/>
        <v/>
      </c>
      <c r="AZ1964" s="3"/>
      <c r="BA1964" s="3"/>
      <c r="BB1964" s="3"/>
      <c r="BC1964" s="3"/>
      <c r="BD1964" s="3"/>
    </row>
    <row r="1965" spans="22:56" x14ac:dyDescent="0.25">
      <c r="V1965" s="1" t="str">
        <f t="shared" si="499"/>
        <v/>
      </c>
      <c r="X1965" s="1" t="str">
        <f t="shared" si="500"/>
        <v/>
      </c>
      <c r="Y1965" s="1" t="str">
        <f t="shared" si="501"/>
        <v/>
      </c>
      <c r="Z1965" s="1" t="str">
        <f t="shared" si="502"/>
        <v/>
      </c>
      <c r="AA1965" s="1" t="str">
        <f t="shared" si="503"/>
        <v/>
      </c>
      <c r="AB1965" s="1" t="str">
        <f t="shared" si="504"/>
        <v/>
      </c>
      <c r="AC1965" s="1" t="str">
        <f t="shared" si="505"/>
        <v/>
      </c>
      <c r="AD1965" s="1" t="str">
        <f t="shared" si="506"/>
        <v/>
      </c>
      <c r="AE1965" s="1" t="str">
        <f t="shared" si="507"/>
        <v/>
      </c>
      <c r="AF1965" s="1" t="str">
        <f t="shared" si="508"/>
        <v/>
      </c>
      <c r="AG1965" s="1" t="str">
        <f t="shared" si="509"/>
        <v/>
      </c>
      <c r="AH1965" s="1" t="str">
        <f t="shared" si="510"/>
        <v/>
      </c>
      <c r="AI1965" s="1" t="str">
        <f t="shared" si="511"/>
        <v/>
      </c>
      <c r="AV1965" s="8" t="str">
        <f t="shared" si="514"/>
        <v/>
      </c>
      <c r="AW1965" s="2" t="str">
        <f t="shared" si="512"/>
        <v/>
      </c>
      <c r="AX1965" s="3"/>
      <c r="AY1965" s="2" t="str">
        <f t="shared" si="513"/>
        <v/>
      </c>
      <c r="AZ1965" s="3"/>
      <c r="BA1965" s="3"/>
      <c r="BB1965" s="3"/>
      <c r="BC1965" s="3"/>
      <c r="BD1965" s="3"/>
    </row>
    <row r="1966" spans="22:56" x14ac:dyDescent="0.25">
      <c r="V1966" s="1" t="str">
        <f t="shared" si="499"/>
        <v/>
      </c>
      <c r="X1966" s="1" t="str">
        <f t="shared" si="500"/>
        <v/>
      </c>
      <c r="Y1966" s="1" t="str">
        <f t="shared" si="501"/>
        <v/>
      </c>
      <c r="Z1966" s="1" t="str">
        <f t="shared" si="502"/>
        <v/>
      </c>
      <c r="AA1966" s="1" t="str">
        <f t="shared" si="503"/>
        <v/>
      </c>
      <c r="AB1966" s="1" t="str">
        <f t="shared" si="504"/>
        <v/>
      </c>
      <c r="AC1966" s="1" t="str">
        <f t="shared" si="505"/>
        <v/>
      </c>
      <c r="AD1966" s="1" t="str">
        <f t="shared" si="506"/>
        <v/>
      </c>
      <c r="AE1966" s="1" t="str">
        <f t="shared" si="507"/>
        <v/>
      </c>
      <c r="AF1966" s="1" t="str">
        <f t="shared" si="508"/>
        <v/>
      </c>
      <c r="AG1966" s="1" t="str">
        <f t="shared" si="509"/>
        <v/>
      </c>
      <c r="AH1966" s="1" t="str">
        <f t="shared" si="510"/>
        <v/>
      </c>
      <c r="AI1966" s="1" t="str">
        <f t="shared" si="511"/>
        <v/>
      </c>
      <c r="AV1966" s="8" t="str">
        <f t="shared" si="514"/>
        <v/>
      </c>
      <c r="AW1966" s="2" t="str">
        <f t="shared" si="512"/>
        <v/>
      </c>
      <c r="AX1966" s="3"/>
      <c r="AY1966" s="2" t="str">
        <f t="shared" si="513"/>
        <v/>
      </c>
      <c r="AZ1966" s="3"/>
      <c r="BA1966" s="3"/>
      <c r="BB1966" s="3"/>
      <c r="BC1966" s="3"/>
      <c r="BD1966" s="3"/>
    </row>
    <row r="1967" spans="22:56" x14ac:dyDescent="0.25">
      <c r="V1967" s="1" t="str">
        <f t="shared" si="499"/>
        <v/>
      </c>
      <c r="X1967" s="1" t="str">
        <f t="shared" si="500"/>
        <v/>
      </c>
      <c r="Y1967" s="1" t="str">
        <f t="shared" si="501"/>
        <v/>
      </c>
      <c r="Z1967" s="1" t="str">
        <f t="shared" si="502"/>
        <v/>
      </c>
      <c r="AA1967" s="1" t="str">
        <f t="shared" si="503"/>
        <v/>
      </c>
      <c r="AB1967" s="1" t="str">
        <f t="shared" si="504"/>
        <v/>
      </c>
      <c r="AC1967" s="1" t="str">
        <f t="shared" si="505"/>
        <v/>
      </c>
      <c r="AD1967" s="1" t="str">
        <f t="shared" si="506"/>
        <v/>
      </c>
      <c r="AE1967" s="1" t="str">
        <f t="shared" si="507"/>
        <v/>
      </c>
      <c r="AF1967" s="1" t="str">
        <f t="shared" si="508"/>
        <v/>
      </c>
      <c r="AG1967" s="1" t="str">
        <f t="shared" si="509"/>
        <v/>
      </c>
      <c r="AH1967" s="1" t="str">
        <f t="shared" si="510"/>
        <v/>
      </c>
      <c r="AI1967" s="1" t="str">
        <f t="shared" si="511"/>
        <v/>
      </c>
      <c r="AV1967" s="8" t="str">
        <f t="shared" si="514"/>
        <v/>
      </c>
      <c r="AW1967" s="2" t="str">
        <f t="shared" si="512"/>
        <v/>
      </c>
      <c r="AX1967" s="3"/>
      <c r="AY1967" s="2" t="str">
        <f t="shared" si="513"/>
        <v/>
      </c>
      <c r="AZ1967" s="3"/>
      <c r="BA1967" s="3"/>
      <c r="BB1967" s="3"/>
      <c r="BC1967" s="3"/>
      <c r="BD1967" s="3"/>
    </row>
    <row r="1968" spans="22:56" x14ac:dyDescent="0.25">
      <c r="V1968" s="1" t="str">
        <f t="shared" ref="V1968:V2031" si="515">IF(AV1936&lt;&gt;"","(","")</f>
        <v/>
      </c>
      <c r="X1968" s="1" t="str">
        <f t="shared" ref="X1968:X2031" si="516">IF(AV1936&lt;=$N$14,IF(X1967&lt;$C$8,X1967+1,1),"")</f>
        <v/>
      </c>
      <c r="Y1968" s="1" t="str">
        <f t="shared" ref="Y1968:Y2031" si="517">IF(AV1936&lt;=$N$14,IF(X1968&gt;X1967,Y1967,IF(Y1967&lt;$C$9,Y1967+1,1)),"")</f>
        <v/>
      </c>
      <c r="Z1968" s="1" t="str">
        <f t="shared" ref="Z1968:Z2031" si="518">IF(AV1936&lt;=$N$14,IF(Y1968=Y1967,Z1967,IF(Y1968&gt;Y1967,Z1967,IF(Z1967&lt;$C$10,Z1967+1,1))),"")</f>
        <v/>
      </c>
      <c r="AA1968" s="1" t="str">
        <f t="shared" ref="AA1968:AA2031" si="519">IF(AV1936&lt;=$N$14,IF(Z1968=Z1967,AA1967,IF(Z1968&gt;Z1967,AA1967,AA1967+1)),"")</f>
        <v/>
      </c>
      <c r="AB1968" s="1" t="str">
        <f t="shared" ref="AB1968:AB2031" si="520">IF(AV1936&lt;=$N$14,INDEX($AM$8:$AT$8,1,X1968),"")</f>
        <v/>
      </c>
      <c r="AC1968" s="1" t="str">
        <f t="shared" ref="AC1968:AC2031" si="521">IF($C$6&gt;1,IF(AV1936&lt;&gt;"",", ",""),"")</f>
        <v/>
      </c>
      <c r="AD1968" s="1" t="str">
        <f t="shared" ref="AD1968:AD2031" si="522">IF($C$6&gt;1,IF(AV1936&lt;=$N$14,INDEX($AM$9:$AT$9,1,Y1968),""),"")</f>
        <v/>
      </c>
      <c r="AE1968" s="1" t="str">
        <f t="shared" ref="AE1968:AE2031" si="523">IF($C$6&gt;2,IF(AV1936&lt;&gt;"",", ",""),"")</f>
        <v/>
      </c>
      <c r="AF1968" s="1" t="str">
        <f t="shared" ref="AF1968:AF2031" si="524">IF($C$6&gt;2,IF(AV1936&lt;=$N$14,INDEX($AM$10:$AT$10,1,Z1968),""),"")</f>
        <v/>
      </c>
      <c r="AG1968" s="1" t="str">
        <f t="shared" ref="AG1968:AG2031" si="525">IF($C$6&gt;3,IF(AV1936&lt;&gt;"",", ",""),"")</f>
        <v/>
      </c>
      <c r="AH1968" s="1" t="str">
        <f t="shared" ref="AH1968:AH2031" si="526">IF($C$6&gt;3,IF(AV1936&lt;=$N$14,INDEX($AM$11:$AT$11,1,AA1968),""),"")</f>
        <v/>
      </c>
      <c r="AI1968" s="1" t="str">
        <f t="shared" ref="AI1968:AI2031" si="527">IF(AV1936&lt;&gt;"",")","")</f>
        <v/>
      </c>
      <c r="AV1968" s="8" t="str">
        <f t="shared" si="514"/>
        <v/>
      </c>
      <c r="AW1968" s="2" t="str">
        <f t="shared" si="512"/>
        <v/>
      </c>
      <c r="AX1968" s="3"/>
      <c r="AY1968" s="2" t="str">
        <f t="shared" si="513"/>
        <v/>
      </c>
      <c r="AZ1968" s="3"/>
      <c r="BA1968" s="3"/>
      <c r="BB1968" s="3"/>
      <c r="BC1968" s="3"/>
      <c r="BD1968" s="3"/>
    </row>
    <row r="1969" spans="22:56" x14ac:dyDescent="0.25">
      <c r="V1969" s="1" t="str">
        <f t="shared" si="515"/>
        <v/>
      </c>
      <c r="X1969" s="1" t="str">
        <f t="shared" si="516"/>
        <v/>
      </c>
      <c r="Y1969" s="1" t="str">
        <f t="shared" si="517"/>
        <v/>
      </c>
      <c r="Z1969" s="1" t="str">
        <f t="shared" si="518"/>
        <v/>
      </c>
      <c r="AA1969" s="1" t="str">
        <f t="shared" si="519"/>
        <v/>
      </c>
      <c r="AB1969" s="1" t="str">
        <f t="shared" si="520"/>
        <v/>
      </c>
      <c r="AC1969" s="1" t="str">
        <f t="shared" si="521"/>
        <v/>
      </c>
      <c r="AD1969" s="1" t="str">
        <f t="shared" si="522"/>
        <v/>
      </c>
      <c r="AE1969" s="1" t="str">
        <f t="shared" si="523"/>
        <v/>
      </c>
      <c r="AF1969" s="1" t="str">
        <f t="shared" si="524"/>
        <v/>
      </c>
      <c r="AG1969" s="1" t="str">
        <f t="shared" si="525"/>
        <v/>
      </c>
      <c r="AH1969" s="1" t="str">
        <f t="shared" si="526"/>
        <v/>
      </c>
      <c r="AI1969" s="1" t="str">
        <f t="shared" si="527"/>
        <v/>
      </c>
      <c r="AV1969" s="8" t="str">
        <f t="shared" si="514"/>
        <v/>
      </c>
      <c r="AW1969" s="2" t="str">
        <f t="shared" ref="AW1969:AW2032" si="528">IF(AV1969&lt;&gt;"",". Möglichkeit: ","")</f>
        <v/>
      </c>
      <c r="AX1969" s="3"/>
      <c r="AY1969" s="2" t="str">
        <f t="shared" si="513"/>
        <v/>
      </c>
      <c r="AZ1969" s="3"/>
      <c r="BA1969" s="3"/>
      <c r="BB1969" s="3"/>
      <c r="BC1969" s="3"/>
      <c r="BD1969" s="3"/>
    </row>
    <row r="1970" spans="22:56" x14ac:dyDescent="0.25">
      <c r="V1970" s="1" t="str">
        <f t="shared" si="515"/>
        <v/>
      </c>
      <c r="X1970" s="1" t="str">
        <f t="shared" si="516"/>
        <v/>
      </c>
      <c r="Y1970" s="1" t="str">
        <f t="shared" si="517"/>
        <v/>
      </c>
      <c r="Z1970" s="1" t="str">
        <f t="shared" si="518"/>
        <v/>
      </c>
      <c r="AA1970" s="1" t="str">
        <f t="shared" si="519"/>
        <v/>
      </c>
      <c r="AB1970" s="1" t="str">
        <f t="shared" si="520"/>
        <v/>
      </c>
      <c r="AC1970" s="1" t="str">
        <f t="shared" si="521"/>
        <v/>
      </c>
      <c r="AD1970" s="1" t="str">
        <f t="shared" si="522"/>
        <v/>
      </c>
      <c r="AE1970" s="1" t="str">
        <f t="shared" si="523"/>
        <v/>
      </c>
      <c r="AF1970" s="1" t="str">
        <f t="shared" si="524"/>
        <v/>
      </c>
      <c r="AG1970" s="1" t="str">
        <f t="shared" si="525"/>
        <v/>
      </c>
      <c r="AH1970" s="1" t="str">
        <f t="shared" si="526"/>
        <v/>
      </c>
      <c r="AI1970" s="1" t="str">
        <f t="shared" si="527"/>
        <v/>
      </c>
      <c r="AV1970" s="8" t="str">
        <f t="shared" si="514"/>
        <v/>
      </c>
      <c r="AW1970" s="2" t="str">
        <f t="shared" si="528"/>
        <v/>
      </c>
      <c r="AX1970" s="3"/>
      <c r="AY1970" s="2" t="str">
        <f t="shared" si="513"/>
        <v/>
      </c>
      <c r="AZ1970" s="3"/>
      <c r="BA1970" s="3"/>
      <c r="BB1970" s="3"/>
      <c r="BC1970" s="3"/>
      <c r="BD1970" s="3"/>
    </row>
    <row r="1971" spans="22:56" x14ac:dyDescent="0.25">
      <c r="V1971" s="1" t="str">
        <f t="shared" si="515"/>
        <v/>
      </c>
      <c r="X1971" s="1" t="str">
        <f t="shared" si="516"/>
        <v/>
      </c>
      <c r="Y1971" s="1" t="str">
        <f t="shared" si="517"/>
        <v/>
      </c>
      <c r="Z1971" s="1" t="str">
        <f t="shared" si="518"/>
        <v/>
      </c>
      <c r="AA1971" s="1" t="str">
        <f t="shared" si="519"/>
        <v/>
      </c>
      <c r="AB1971" s="1" t="str">
        <f t="shared" si="520"/>
        <v/>
      </c>
      <c r="AC1971" s="1" t="str">
        <f t="shared" si="521"/>
        <v/>
      </c>
      <c r="AD1971" s="1" t="str">
        <f t="shared" si="522"/>
        <v/>
      </c>
      <c r="AE1971" s="1" t="str">
        <f t="shared" si="523"/>
        <v/>
      </c>
      <c r="AF1971" s="1" t="str">
        <f t="shared" si="524"/>
        <v/>
      </c>
      <c r="AG1971" s="1" t="str">
        <f t="shared" si="525"/>
        <v/>
      </c>
      <c r="AH1971" s="1" t="str">
        <f t="shared" si="526"/>
        <v/>
      </c>
      <c r="AI1971" s="1" t="str">
        <f t="shared" si="527"/>
        <v/>
      </c>
      <c r="AV1971" s="8" t="str">
        <f t="shared" si="514"/>
        <v/>
      </c>
      <c r="AW1971" s="2" t="str">
        <f t="shared" si="528"/>
        <v/>
      </c>
      <c r="AX1971" s="3"/>
      <c r="AY1971" s="2" t="str">
        <f t="shared" si="513"/>
        <v/>
      </c>
      <c r="AZ1971" s="3"/>
      <c r="BA1971" s="3"/>
      <c r="BB1971" s="3"/>
      <c r="BC1971" s="3"/>
      <c r="BD1971" s="3"/>
    </row>
    <row r="1972" spans="22:56" x14ac:dyDescent="0.25">
      <c r="V1972" s="1" t="str">
        <f t="shared" si="515"/>
        <v/>
      </c>
      <c r="X1972" s="1" t="str">
        <f t="shared" si="516"/>
        <v/>
      </c>
      <c r="Y1972" s="1" t="str">
        <f t="shared" si="517"/>
        <v/>
      </c>
      <c r="Z1972" s="1" t="str">
        <f t="shared" si="518"/>
        <v/>
      </c>
      <c r="AA1972" s="1" t="str">
        <f t="shared" si="519"/>
        <v/>
      </c>
      <c r="AB1972" s="1" t="str">
        <f t="shared" si="520"/>
        <v/>
      </c>
      <c r="AC1972" s="1" t="str">
        <f t="shared" si="521"/>
        <v/>
      </c>
      <c r="AD1972" s="1" t="str">
        <f t="shared" si="522"/>
        <v/>
      </c>
      <c r="AE1972" s="1" t="str">
        <f t="shared" si="523"/>
        <v/>
      </c>
      <c r="AF1972" s="1" t="str">
        <f t="shared" si="524"/>
        <v/>
      </c>
      <c r="AG1972" s="1" t="str">
        <f t="shared" si="525"/>
        <v/>
      </c>
      <c r="AH1972" s="1" t="str">
        <f t="shared" si="526"/>
        <v/>
      </c>
      <c r="AI1972" s="1" t="str">
        <f t="shared" si="527"/>
        <v/>
      </c>
      <c r="AV1972" s="8" t="str">
        <f t="shared" si="514"/>
        <v/>
      </c>
      <c r="AW1972" s="2" t="str">
        <f t="shared" si="528"/>
        <v/>
      </c>
      <c r="AX1972" s="3"/>
      <c r="AY1972" s="2" t="str">
        <f t="shared" si="513"/>
        <v/>
      </c>
      <c r="AZ1972" s="3"/>
      <c r="BA1972" s="3"/>
      <c r="BB1972" s="3"/>
      <c r="BC1972" s="3"/>
      <c r="BD1972" s="3"/>
    </row>
    <row r="1973" spans="22:56" x14ac:dyDescent="0.25">
      <c r="V1973" s="1" t="str">
        <f t="shared" si="515"/>
        <v/>
      </c>
      <c r="X1973" s="1" t="str">
        <f t="shared" si="516"/>
        <v/>
      </c>
      <c r="Y1973" s="1" t="str">
        <f t="shared" si="517"/>
        <v/>
      </c>
      <c r="Z1973" s="1" t="str">
        <f t="shared" si="518"/>
        <v/>
      </c>
      <c r="AA1973" s="1" t="str">
        <f t="shared" si="519"/>
        <v/>
      </c>
      <c r="AB1973" s="1" t="str">
        <f t="shared" si="520"/>
        <v/>
      </c>
      <c r="AC1973" s="1" t="str">
        <f t="shared" si="521"/>
        <v/>
      </c>
      <c r="AD1973" s="1" t="str">
        <f t="shared" si="522"/>
        <v/>
      </c>
      <c r="AE1973" s="1" t="str">
        <f t="shared" si="523"/>
        <v/>
      </c>
      <c r="AF1973" s="1" t="str">
        <f t="shared" si="524"/>
        <v/>
      </c>
      <c r="AG1973" s="1" t="str">
        <f t="shared" si="525"/>
        <v/>
      </c>
      <c r="AH1973" s="1" t="str">
        <f t="shared" si="526"/>
        <v/>
      </c>
      <c r="AI1973" s="1" t="str">
        <f t="shared" si="527"/>
        <v/>
      </c>
      <c r="AV1973" s="8" t="str">
        <f t="shared" si="514"/>
        <v/>
      </c>
      <c r="AW1973" s="2" t="str">
        <f t="shared" si="528"/>
        <v/>
      </c>
      <c r="AX1973" s="3"/>
      <c r="AY1973" s="2" t="str">
        <f t="shared" si="513"/>
        <v/>
      </c>
      <c r="AZ1973" s="3"/>
      <c r="BA1973" s="3"/>
      <c r="BB1973" s="3"/>
      <c r="BC1973" s="3"/>
      <c r="BD1973" s="3"/>
    </row>
    <row r="1974" spans="22:56" x14ac:dyDescent="0.25">
      <c r="V1974" s="1" t="str">
        <f t="shared" si="515"/>
        <v/>
      </c>
      <c r="X1974" s="1" t="str">
        <f t="shared" si="516"/>
        <v/>
      </c>
      <c r="Y1974" s="1" t="str">
        <f t="shared" si="517"/>
        <v/>
      </c>
      <c r="Z1974" s="1" t="str">
        <f t="shared" si="518"/>
        <v/>
      </c>
      <c r="AA1974" s="1" t="str">
        <f t="shared" si="519"/>
        <v/>
      </c>
      <c r="AB1974" s="1" t="str">
        <f t="shared" si="520"/>
        <v/>
      </c>
      <c r="AC1974" s="1" t="str">
        <f t="shared" si="521"/>
        <v/>
      </c>
      <c r="AD1974" s="1" t="str">
        <f t="shared" si="522"/>
        <v/>
      </c>
      <c r="AE1974" s="1" t="str">
        <f t="shared" si="523"/>
        <v/>
      </c>
      <c r="AF1974" s="1" t="str">
        <f t="shared" si="524"/>
        <v/>
      </c>
      <c r="AG1974" s="1" t="str">
        <f t="shared" si="525"/>
        <v/>
      </c>
      <c r="AH1974" s="1" t="str">
        <f t="shared" si="526"/>
        <v/>
      </c>
      <c r="AI1974" s="1" t="str">
        <f t="shared" si="527"/>
        <v/>
      </c>
      <c r="AV1974" s="8" t="str">
        <f t="shared" si="514"/>
        <v/>
      </c>
      <c r="AW1974" s="2" t="str">
        <f t="shared" si="528"/>
        <v/>
      </c>
      <c r="AX1974" s="3"/>
      <c r="AY1974" s="2" t="str">
        <f t="shared" si="513"/>
        <v/>
      </c>
      <c r="AZ1974" s="3"/>
      <c r="BA1974" s="3"/>
      <c r="BB1974" s="3"/>
      <c r="BC1974" s="3"/>
      <c r="BD1974" s="3"/>
    </row>
    <row r="1975" spans="22:56" x14ac:dyDescent="0.25">
      <c r="V1975" s="1" t="str">
        <f t="shared" si="515"/>
        <v/>
      </c>
      <c r="X1975" s="1" t="str">
        <f t="shared" si="516"/>
        <v/>
      </c>
      <c r="Y1975" s="1" t="str">
        <f t="shared" si="517"/>
        <v/>
      </c>
      <c r="Z1975" s="1" t="str">
        <f t="shared" si="518"/>
        <v/>
      </c>
      <c r="AA1975" s="1" t="str">
        <f t="shared" si="519"/>
        <v/>
      </c>
      <c r="AB1975" s="1" t="str">
        <f t="shared" si="520"/>
        <v/>
      </c>
      <c r="AC1975" s="1" t="str">
        <f t="shared" si="521"/>
        <v/>
      </c>
      <c r="AD1975" s="1" t="str">
        <f t="shared" si="522"/>
        <v/>
      </c>
      <c r="AE1975" s="1" t="str">
        <f t="shared" si="523"/>
        <v/>
      </c>
      <c r="AF1975" s="1" t="str">
        <f t="shared" si="524"/>
        <v/>
      </c>
      <c r="AG1975" s="1" t="str">
        <f t="shared" si="525"/>
        <v/>
      </c>
      <c r="AH1975" s="1" t="str">
        <f t="shared" si="526"/>
        <v/>
      </c>
      <c r="AI1975" s="1" t="str">
        <f t="shared" si="527"/>
        <v/>
      </c>
      <c r="AV1975" s="8" t="str">
        <f t="shared" si="514"/>
        <v/>
      </c>
      <c r="AW1975" s="2" t="str">
        <f t="shared" si="528"/>
        <v/>
      </c>
      <c r="AX1975" s="3"/>
      <c r="AY1975" s="2" t="str">
        <f t="shared" si="513"/>
        <v/>
      </c>
      <c r="AZ1975" s="3"/>
      <c r="BA1975" s="3"/>
      <c r="BB1975" s="3"/>
      <c r="BC1975" s="3"/>
      <c r="BD1975" s="3"/>
    </row>
    <row r="1976" spans="22:56" x14ac:dyDescent="0.25">
      <c r="V1976" s="1" t="str">
        <f t="shared" si="515"/>
        <v/>
      </c>
      <c r="X1976" s="1" t="str">
        <f t="shared" si="516"/>
        <v/>
      </c>
      <c r="Y1976" s="1" t="str">
        <f t="shared" si="517"/>
        <v/>
      </c>
      <c r="Z1976" s="1" t="str">
        <f t="shared" si="518"/>
        <v/>
      </c>
      <c r="AA1976" s="1" t="str">
        <f t="shared" si="519"/>
        <v/>
      </c>
      <c r="AB1976" s="1" t="str">
        <f t="shared" si="520"/>
        <v/>
      </c>
      <c r="AC1976" s="1" t="str">
        <f t="shared" si="521"/>
        <v/>
      </c>
      <c r="AD1976" s="1" t="str">
        <f t="shared" si="522"/>
        <v/>
      </c>
      <c r="AE1976" s="1" t="str">
        <f t="shared" si="523"/>
        <v/>
      </c>
      <c r="AF1976" s="1" t="str">
        <f t="shared" si="524"/>
        <v/>
      </c>
      <c r="AG1976" s="1" t="str">
        <f t="shared" si="525"/>
        <v/>
      </c>
      <c r="AH1976" s="1" t="str">
        <f t="shared" si="526"/>
        <v/>
      </c>
      <c r="AI1976" s="1" t="str">
        <f t="shared" si="527"/>
        <v/>
      </c>
      <c r="AV1976" s="8" t="str">
        <f t="shared" si="514"/>
        <v/>
      </c>
      <c r="AW1976" s="2" t="str">
        <f t="shared" si="528"/>
        <v/>
      </c>
      <c r="AX1976" s="3"/>
      <c r="AY1976" s="2" t="str">
        <f t="shared" si="513"/>
        <v/>
      </c>
      <c r="AZ1976" s="3"/>
      <c r="BA1976" s="3"/>
      <c r="BB1976" s="3"/>
      <c r="BC1976" s="3"/>
      <c r="BD1976" s="3"/>
    </row>
    <row r="1977" spans="22:56" x14ac:dyDescent="0.25">
      <c r="V1977" s="1" t="str">
        <f t="shared" si="515"/>
        <v/>
      </c>
      <c r="X1977" s="1" t="str">
        <f t="shared" si="516"/>
        <v/>
      </c>
      <c r="Y1977" s="1" t="str">
        <f t="shared" si="517"/>
        <v/>
      </c>
      <c r="Z1977" s="1" t="str">
        <f t="shared" si="518"/>
        <v/>
      </c>
      <c r="AA1977" s="1" t="str">
        <f t="shared" si="519"/>
        <v/>
      </c>
      <c r="AB1977" s="1" t="str">
        <f t="shared" si="520"/>
        <v/>
      </c>
      <c r="AC1977" s="1" t="str">
        <f t="shared" si="521"/>
        <v/>
      </c>
      <c r="AD1977" s="1" t="str">
        <f t="shared" si="522"/>
        <v/>
      </c>
      <c r="AE1977" s="1" t="str">
        <f t="shared" si="523"/>
        <v/>
      </c>
      <c r="AF1977" s="1" t="str">
        <f t="shared" si="524"/>
        <v/>
      </c>
      <c r="AG1977" s="1" t="str">
        <f t="shared" si="525"/>
        <v/>
      </c>
      <c r="AH1977" s="1" t="str">
        <f t="shared" si="526"/>
        <v/>
      </c>
      <c r="AI1977" s="1" t="str">
        <f t="shared" si="527"/>
        <v/>
      </c>
      <c r="AV1977" s="8" t="str">
        <f t="shared" si="514"/>
        <v/>
      </c>
      <c r="AW1977" s="2" t="str">
        <f t="shared" si="528"/>
        <v/>
      </c>
      <c r="AX1977" s="3"/>
      <c r="AY1977" s="2" t="str">
        <f t="shared" si="513"/>
        <v/>
      </c>
      <c r="AZ1977" s="3"/>
      <c r="BA1977" s="3"/>
      <c r="BB1977" s="3"/>
      <c r="BC1977" s="3"/>
      <c r="BD1977" s="3"/>
    </row>
    <row r="1978" spans="22:56" x14ac:dyDescent="0.25">
      <c r="V1978" s="1" t="str">
        <f t="shared" si="515"/>
        <v/>
      </c>
      <c r="X1978" s="1" t="str">
        <f t="shared" si="516"/>
        <v/>
      </c>
      <c r="Y1978" s="1" t="str">
        <f t="shared" si="517"/>
        <v/>
      </c>
      <c r="Z1978" s="1" t="str">
        <f t="shared" si="518"/>
        <v/>
      </c>
      <c r="AA1978" s="1" t="str">
        <f t="shared" si="519"/>
        <v/>
      </c>
      <c r="AB1978" s="1" t="str">
        <f t="shared" si="520"/>
        <v/>
      </c>
      <c r="AC1978" s="1" t="str">
        <f t="shared" si="521"/>
        <v/>
      </c>
      <c r="AD1978" s="1" t="str">
        <f t="shared" si="522"/>
        <v/>
      </c>
      <c r="AE1978" s="1" t="str">
        <f t="shared" si="523"/>
        <v/>
      </c>
      <c r="AF1978" s="1" t="str">
        <f t="shared" si="524"/>
        <v/>
      </c>
      <c r="AG1978" s="1" t="str">
        <f t="shared" si="525"/>
        <v/>
      </c>
      <c r="AH1978" s="1" t="str">
        <f t="shared" si="526"/>
        <v/>
      </c>
      <c r="AI1978" s="1" t="str">
        <f t="shared" si="527"/>
        <v/>
      </c>
      <c r="AV1978" s="8" t="str">
        <f t="shared" si="514"/>
        <v/>
      </c>
      <c r="AW1978" s="2" t="str">
        <f t="shared" si="528"/>
        <v/>
      </c>
      <c r="AX1978" s="3"/>
      <c r="AY1978" s="2" t="str">
        <f t="shared" si="513"/>
        <v/>
      </c>
      <c r="AZ1978" s="3"/>
      <c r="BA1978" s="3"/>
      <c r="BB1978" s="3"/>
      <c r="BC1978" s="3"/>
      <c r="BD1978" s="3"/>
    </row>
    <row r="1979" spans="22:56" x14ac:dyDescent="0.25">
      <c r="V1979" s="1" t="str">
        <f t="shared" si="515"/>
        <v/>
      </c>
      <c r="X1979" s="1" t="str">
        <f t="shared" si="516"/>
        <v/>
      </c>
      <c r="Y1979" s="1" t="str">
        <f t="shared" si="517"/>
        <v/>
      </c>
      <c r="Z1979" s="1" t="str">
        <f t="shared" si="518"/>
        <v/>
      </c>
      <c r="AA1979" s="1" t="str">
        <f t="shared" si="519"/>
        <v/>
      </c>
      <c r="AB1979" s="1" t="str">
        <f t="shared" si="520"/>
        <v/>
      </c>
      <c r="AC1979" s="1" t="str">
        <f t="shared" si="521"/>
        <v/>
      </c>
      <c r="AD1979" s="1" t="str">
        <f t="shared" si="522"/>
        <v/>
      </c>
      <c r="AE1979" s="1" t="str">
        <f t="shared" si="523"/>
        <v/>
      </c>
      <c r="AF1979" s="1" t="str">
        <f t="shared" si="524"/>
        <v/>
      </c>
      <c r="AG1979" s="1" t="str">
        <f t="shared" si="525"/>
        <v/>
      </c>
      <c r="AH1979" s="1" t="str">
        <f t="shared" si="526"/>
        <v/>
      </c>
      <c r="AI1979" s="1" t="str">
        <f t="shared" si="527"/>
        <v/>
      </c>
      <c r="AV1979" s="8" t="str">
        <f t="shared" si="514"/>
        <v/>
      </c>
      <c r="AW1979" s="2" t="str">
        <f t="shared" si="528"/>
        <v/>
      </c>
      <c r="AX1979" s="3"/>
      <c r="AY1979" s="2" t="str">
        <f t="shared" si="513"/>
        <v/>
      </c>
      <c r="AZ1979" s="3"/>
      <c r="BA1979" s="3"/>
      <c r="BB1979" s="3"/>
      <c r="BC1979" s="3"/>
      <c r="BD1979" s="3"/>
    </row>
    <row r="1980" spans="22:56" x14ac:dyDescent="0.25">
      <c r="V1980" s="1" t="str">
        <f t="shared" si="515"/>
        <v/>
      </c>
      <c r="X1980" s="1" t="str">
        <f t="shared" si="516"/>
        <v/>
      </c>
      <c r="Y1980" s="1" t="str">
        <f t="shared" si="517"/>
        <v/>
      </c>
      <c r="Z1980" s="1" t="str">
        <f t="shared" si="518"/>
        <v/>
      </c>
      <c r="AA1980" s="1" t="str">
        <f t="shared" si="519"/>
        <v/>
      </c>
      <c r="AB1980" s="1" t="str">
        <f t="shared" si="520"/>
        <v/>
      </c>
      <c r="AC1980" s="1" t="str">
        <f t="shared" si="521"/>
        <v/>
      </c>
      <c r="AD1980" s="1" t="str">
        <f t="shared" si="522"/>
        <v/>
      </c>
      <c r="AE1980" s="1" t="str">
        <f t="shared" si="523"/>
        <v/>
      </c>
      <c r="AF1980" s="1" t="str">
        <f t="shared" si="524"/>
        <v/>
      </c>
      <c r="AG1980" s="1" t="str">
        <f t="shared" si="525"/>
        <v/>
      </c>
      <c r="AH1980" s="1" t="str">
        <f t="shared" si="526"/>
        <v/>
      </c>
      <c r="AI1980" s="1" t="str">
        <f t="shared" si="527"/>
        <v/>
      </c>
      <c r="AV1980" s="8" t="str">
        <f t="shared" si="514"/>
        <v/>
      </c>
      <c r="AW1980" s="2" t="str">
        <f t="shared" si="528"/>
        <v/>
      </c>
      <c r="AX1980" s="3"/>
      <c r="AY1980" s="2" t="str">
        <f t="shared" si="513"/>
        <v/>
      </c>
      <c r="AZ1980" s="3"/>
      <c r="BA1980" s="3"/>
      <c r="BB1980" s="3"/>
      <c r="BC1980" s="3"/>
      <c r="BD1980" s="3"/>
    </row>
    <row r="1981" spans="22:56" x14ac:dyDescent="0.25">
      <c r="V1981" s="1" t="str">
        <f t="shared" si="515"/>
        <v/>
      </c>
      <c r="X1981" s="1" t="str">
        <f t="shared" si="516"/>
        <v/>
      </c>
      <c r="Y1981" s="1" t="str">
        <f t="shared" si="517"/>
        <v/>
      </c>
      <c r="Z1981" s="1" t="str">
        <f t="shared" si="518"/>
        <v/>
      </c>
      <c r="AA1981" s="1" t="str">
        <f t="shared" si="519"/>
        <v/>
      </c>
      <c r="AB1981" s="1" t="str">
        <f t="shared" si="520"/>
        <v/>
      </c>
      <c r="AC1981" s="1" t="str">
        <f t="shared" si="521"/>
        <v/>
      </c>
      <c r="AD1981" s="1" t="str">
        <f t="shared" si="522"/>
        <v/>
      </c>
      <c r="AE1981" s="1" t="str">
        <f t="shared" si="523"/>
        <v/>
      </c>
      <c r="AF1981" s="1" t="str">
        <f t="shared" si="524"/>
        <v/>
      </c>
      <c r="AG1981" s="1" t="str">
        <f t="shared" si="525"/>
        <v/>
      </c>
      <c r="AH1981" s="1" t="str">
        <f t="shared" si="526"/>
        <v/>
      </c>
      <c r="AI1981" s="1" t="str">
        <f t="shared" si="527"/>
        <v/>
      </c>
      <c r="AV1981" s="8" t="str">
        <f t="shared" si="514"/>
        <v/>
      </c>
      <c r="AW1981" s="2" t="str">
        <f t="shared" si="528"/>
        <v/>
      </c>
      <c r="AX1981" s="3"/>
      <c r="AY1981" s="2" t="str">
        <f t="shared" si="513"/>
        <v/>
      </c>
      <c r="AZ1981" s="3"/>
      <c r="BA1981" s="3"/>
      <c r="BB1981" s="3"/>
      <c r="BC1981" s="3"/>
      <c r="BD1981" s="3"/>
    </row>
    <row r="1982" spans="22:56" x14ac:dyDescent="0.25">
      <c r="V1982" s="1" t="str">
        <f t="shared" si="515"/>
        <v/>
      </c>
      <c r="X1982" s="1" t="str">
        <f t="shared" si="516"/>
        <v/>
      </c>
      <c r="Y1982" s="1" t="str">
        <f t="shared" si="517"/>
        <v/>
      </c>
      <c r="Z1982" s="1" t="str">
        <f t="shared" si="518"/>
        <v/>
      </c>
      <c r="AA1982" s="1" t="str">
        <f t="shared" si="519"/>
        <v/>
      </c>
      <c r="AB1982" s="1" t="str">
        <f t="shared" si="520"/>
        <v/>
      </c>
      <c r="AC1982" s="1" t="str">
        <f t="shared" si="521"/>
        <v/>
      </c>
      <c r="AD1982" s="1" t="str">
        <f t="shared" si="522"/>
        <v/>
      </c>
      <c r="AE1982" s="1" t="str">
        <f t="shared" si="523"/>
        <v/>
      </c>
      <c r="AF1982" s="1" t="str">
        <f t="shared" si="524"/>
        <v/>
      </c>
      <c r="AG1982" s="1" t="str">
        <f t="shared" si="525"/>
        <v/>
      </c>
      <c r="AH1982" s="1" t="str">
        <f t="shared" si="526"/>
        <v/>
      </c>
      <c r="AI1982" s="1" t="str">
        <f t="shared" si="527"/>
        <v/>
      </c>
      <c r="AV1982" s="8" t="str">
        <f t="shared" si="514"/>
        <v/>
      </c>
      <c r="AW1982" s="2" t="str">
        <f t="shared" si="528"/>
        <v/>
      </c>
      <c r="AX1982" s="3"/>
      <c r="AY1982" s="2" t="str">
        <f t="shared" si="513"/>
        <v/>
      </c>
      <c r="AZ1982" s="3"/>
      <c r="BA1982" s="3"/>
      <c r="BB1982" s="3"/>
      <c r="BC1982" s="3"/>
      <c r="BD1982" s="3"/>
    </row>
    <row r="1983" spans="22:56" x14ac:dyDescent="0.25">
      <c r="V1983" s="1" t="str">
        <f t="shared" si="515"/>
        <v/>
      </c>
      <c r="X1983" s="1" t="str">
        <f t="shared" si="516"/>
        <v/>
      </c>
      <c r="Y1983" s="1" t="str">
        <f t="shared" si="517"/>
        <v/>
      </c>
      <c r="Z1983" s="1" t="str">
        <f t="shared" si="518"/>
        <v/>
      </c>
      <c r="AA1983" s="1" t="str">
        <f t="shared" si="519"/>
        <v/>
      </c>
      <c r="AB1983" s="1" t="str">
        <f t="shared" si="520"/>
        <v/>
      </c>
      <c r="AC1983" s="1" t="str">
        <f t="shared" si="521"/>
        <v/>
      </c>
      <c r="AD1983" s="1" t="str">
        <f t="shared" si="522"/>
        <v/>
      </c>
      <c r="AE1983" s="1" t="str">
        <f t="shared" si="523"/>
        <v/>
      </c>
      <c r="AF1983" s="1" t="str">
        <f t="shared" si="524"/>
        <v/>
      </c>
      <c r="AG1983" s="1" t="str">
        <f t="shared" si="525"/>
        <v/>
      </c>
      <c r="AH1983" s="1" t="str">
        <f t="shared" si="526"/>
        <v/>
      </c>
      <c r="AI1983" s="1" t="str">
        <f t="shared" si="527"/>
        <v/>
      </c>
      <c r="AV1983" s="8" t="str">
        <f t="shared" si="514"/>
        <v/>
      </c>
      <c r="AW1983" s="2" t="str">
        <f t="shared" si="528"/>
        <v/>
      </c>
      <c r="AX1983" s="3"/>
      <c r="AY1983" s="2" t="str">
        <f t="shared" si="513"/>
        <v/>
      </c>
      <c r="AZ1983" s="3"/>
      <c r="BA1983" s="3"/>
      <c r="BB1983" s="3"/>
      <c r="BC1983" s="3"/>
      <c r="BD1983" s="3"/>
    </row>
    <row r="1984" spans="22:56" x14ac:dyDescent="0.25">
      <c r="V1984" s="1" t="str">
        <f t="shared" si="515"/>
        <v/>
      </c>
      <c r="X1984" s="1" t="str">
        <f t="shared" si="516"/>
        <v/>
      </c>
      <c r="Y1984" s="1" t="str">
        <f t="shared" si="517"/>
        <v/>
      </c>
      <c r="Z1984" s="1" t="str">
        <f t="shared" si="518"/>
        <v/>
      </c>
      <c r="AA1984" s="1" t="str">
        <f t="shared" si="519"/>
        <v/>
      </c>
      <c r="AB1984" s="1" t="str">
        <f t="shared" si="520"/>
        <v/>
      </c>
      <c r="AC1984" s="1" t="str">
        <f t="shared" si="521"/>
        <v/>
      </c>
      <c r="AD1984" s="1" t="str">
        <f t="shared" si="522"/>
        <v/>
      </c>
      <c r="AE1984" s="1" t="str">
        <f t="shared" si="523"/>
        <v/>
      </c>
      <c r="AF1984" s="1" t="str">
        <f t="shared" si="524"/>
        <v/>
      </c>
      <c r="AG1984" s="1" t="str">
        <f t="shared" si="525"/>
        <v/>
      </c>
      <c r="AH1984" s="1" t="str">
        <f t="shared" si="526"/>
        <v/>
      </c>
      <c r="AI1984" s="1" t="str">
        <f t="shared" si="527"/>
        <v/>
      </c>
      <c r="AV1984" s="8" t="str">
        <f t="shared" si="514"/>
        <v/>
      </c>
      <c r="AW1984" s="2" t="str">
        <f t="shared" si="528"/>
        <v/>
      </c>
      <c r="AX1984" s="3"/>
      <c r="AY1984" s="2" t="str">
        <f t="shared" si="513"/>
        <v/>
      </c>
      <c r="AZ1984" s="3"/>
      <c r="BA1984" s="3"/>
      <c r="BB1984" s="3"/>
      <c r="BC1984" s="3"/>
      <c r="BD1984" s="3"/>
    </row>
    <row r="1985" spans="22:56" x14ac:dyDescent="0.25">
      <c r="V1985" s="1" t="str">
        <f t="shared" si="515"/>
        <v/>
      </c>
      <c r="X1985" s="1" t="str">
        <f t="shared" si="516"/>
        <v/>
      </c>
      <c r="Y1985" s="1" t="str">
        <f t="shared" si="517"/>
        <v/>
      </c>
      <c r="Z1985" s="1" t="str">
        <f t="shared" si="518"/>
        <v/>
      </c>
      <c r="AA1985" s="1" t="str">
        <f t="shared" si="519"/>
        <v/>
      </c>
      <c r="AB1985" s="1" t="str">
        <f t="shared" si="520"/>
        <v/>
      </c>
      <c r="AC1985" s="1" t="str">
        <f t="shared" si="521"/>
        <v/>
      </c>
      <c r="AD1985" s="1" t="str">
        <f t="shared" si="522"/>
        <v/>
      </c>
      <c r="AE1985" s="1" t="str">
        <f t="shared" si="523"/>
        <v/>
      </c>
      <c r="AF1985" s="1" t="str">
        <f t="shared" si="524"/>
        <v/>
      </c>
      <c r="AG1985" s="1" t="str">
        <f t="shared" si="525"/>
        <v/>
      </c>
      <c r="AH1985" s="1" t="str">
        <f t="shared" si="526"/>
        <v/>
      </c>
      <c r="AI1985" s="1" t="str">
        <f t="shared" si="527"/>
        <v/>
      </c>
      <c r="AV1985" s="8" t="str">
        <f t="shared" si="514"/>
        <v/>
      </c>
      <c r="AW1985" s="2" t="str">
        <f t="shared" si="528"/>
        <v/>
      </c>
      <c r="AX1985" s="3"/>
      <c r="AY1985" s="2" t="str">
        <f t="shared" si="513"/>
        <v/>
      </c>
      <c r="AZ1985" s="3"/>
      <c r="BA1985" s="3"/>
      <c r="BB1985" s="3"/>
      <c r="BC1985" s="3"/>
      <c r="BD1985" s="3"/>
    </row>
    <row r="1986" spans="22:56" x14ac:dyDescent="0.25">
      <c r="V1986" s="1" t="str">
        <f t="shared" si="515"/>
        <v/>
      </c>
      <c r="X1986" s="1" t="str">
        <f t="shared" si="516"/>
        <v/>
      </c>
      <c r="Y1986" s="1" t="str">
        <f t="shared" si="517"/>
        <v/>
      </c>
      <c r="Z1986" s="1" t="str">
        <f t="shared" si="518"/>
        <v/>
      </c>
      <c r="AA1986" s="1" t="str">
        <f t="shared" si="519"/>
        <v/>
      </c>
      <c r="AB1986" s="1" t="str">
        <f t="shared" si="520"/>
        <v/>
      </c>
      <c r="AC1986" s="1" t="str">
        <f t="shared" si="521"/>
        <v/>
      </c>
      <c r="AD1986" s="1" t="str">
        <f t="shared" si="522"/>
        <v/>
      </c>
      <c r="AE1986" s="1" t="str">
        <f t="shared" si="523"/>
        <v/>
      </c>
      <c r="AF1986" s="1" t="str">
        <f t="shared" si="524"/>
        <v/>
      </c>
      <c r="AG1986" s="1" t="str">
        <f t="shared" si="525"/>
        <v/>
      </c>
      <c r="AH1986" s="1" t="str">
        <f t="shared" si="526"/>
        <v/>
      </c>
      <c r="AI1986" s="1" t="str">
        <f t="shared" si="527"/>
        <v/>
      </c>
      <c r="AV1986" s="8" t="str">
        <f t="shared" si="514"/>
        <v/>
      </c>
      <c r="AW1986" s="2" t="str">
        <f t="shared" si="528"/>
        <v/>
      </c>
      <c r="AX1986" s="3"/>
      <c r="AY1986" s="2" t="str">
        <f t="shared" si="513"/>
        <v/>
      </c>
      <c r="AZ1986" s="3"/>
      <c r="BA1986" s="3"/>
      <c r="BB1986" s="3"/>
      <c r="BC1986" s="3"/>
      <c r="BD1986" s="3"/>
    </row>
    <row r="1987" spans="22:56" x14ac:dyDescent="0.25">
      <c r="V1987" s="1" t="str">
        <f t="shared" si="515"/>
        <v/>
      </c>
      <c r="X1987" s="1" t="str">
        <f t="shared" si="516"/>
        <v/>
      </c>
      <c r="Y1987" s="1" t="str">
        <f t="shared" si="517"/>
        <v/>
      </c>
      <c r="Z1987" s="1" t="str">
        <f t="shared" si="518"/>
        <v/>
      </c>
      <c r="AA1987" s="1" t="str">
        <f t="shared" si="519"/>
        <v/>
      </c>
      <c r="AB1987" s="1" t="str">
        <f t="shared" si="520"/>
        <v/>
      </c>
      <c r="AC1987" s="1" t="str">
        <f t="shared" si="521"/>
        <v/>
      </c>
      <c r="AD1987" s="1" t="str">
        <f t="shared" si="522"/>
        <v/>
      </c>
      <c r="AE1987" s="1" t="str">
        <f t="shared" si="523"/>
        <v/>
      </c>
      <c r="AF1987" s="1" t="str">
        <f t="shared" si="524"/>
        <v/>
      </c>
      <c r="AG1987" s="1" t="str">
        <f t="shared" si="525"/>
        <v/>
      </c>
      <c r="AH1987" s="1" t="str">
        <f t="shared" si="526"/>
        <v/>
      </c>
      <c r="AI1987" s="1" t="str">
        <f t="shared" si="527"/>
        <v/>
      </c>
      <c r="AV1987" s="8" t="str">
        <f t="shared" si="514"/>
        <v/>
      </c>
      <c r="AW1987" s="2" t="str">
        <f t="shared" si="528"/>
        <v/>
      </c>
      <c r="AX1987" s="3"/>
      <c r="AY1987" s="2" t="str">
        <f t="shared" si="513"/>
        <v/>
      </c>
      <c r="AZ1987" s="3"/>
      <c r="BA1987" s="3"/>
      <c r="BB1987" s="3"/>
      <c r="BC1987" s="3"/>
      <c r="BD1987" s="3"/>
    </row>
    <row r="1988" spans="22:56" x14ac:dyDescent="0.25">
      <c r="V1988" s="1" t="str">
        <f t="shared" si="515"/>
        <v/>
      </c>
      <c r="X1988" s="1" t="str">
        <f t="shared" si="516"/>
        <v/>
      </c>
      <c r="Y1988" s="1" t="str">
        <f t="shared" si="517"/>
        <v/>
      </c>
      <c r="Z1988" s="1" t="str">
        <f t="shared" si="518"/>
        <v/>
      </c>
      <c r="AA1988" s="1" t="str">
        <f t="shared" si="519"/>
        <v/>
      </c>
      <c r="AB1988" s="1" t="str">
        <f t="shared" si="520"/>
        <v/>
      </c>
      <c r="AC1988" s="1" t="str">
        <f t="shared" si="521"/>
        <v/>
      </c>
      <c r="AD1988" s="1" t="str">
        <f t="shared" si="522"/>
        <v/>
      </c>
      <c r="AE1988" s="1" t="str">
        <f t="shared" si="523"/>
        <v/>
      </c>
      <c r="AF1988" s="1" t="str">
        <f t="shared" si="524"/>
        <v/>
      </c>
      <c r="AG1988" s="1" t="str">
        <f t="shared" si="525"/>
        <v/>
      </c>
      <c r="AH1988" s="1" t="str">
        <f t="shared" si="526"/>
        <v/>
      </c>
      <c r="AI1988" s="1" t="str">
        <f t="shared" si="527"/>
        <v/>
      </c>
      <c r="AV1988" s="8" t="str">
        <f t="shared" si="514"/>
        <v/>
      </c>
      <c r="AW1988" s="2" t="str">
        <f t="shared" si="528"/>
        <v/>
      </c>
      <c r="AX1988" s="3"/>
      <c r="AY1988" s="2" t="str">
        <f t="shared" si="513"/>
        <v/>
      </c>
      <c r="AZ1988" s="3"/>
      <c r="BA1988" s="3"/>
      <c r="BB1988" s="3"/>
      <c r="BC1988" s="3"/>
      <c r="BD1988" s="3"/>
    </row>
    <row r="1989" spans="22:56" x14ac:dyDescent="0.25">
      <c r="V1989" s="1" t="str">
        <f t="shared" si="515"/>
        <v/>
      </c>
      <c r="X1989" s="1" t="str">
        <f t="shared" si="516"/>
        <v/>
      </c>
      <c r="Y1989" s="1" t="str">
        <f t="shared" si="517"/>
        <v/>
      </c>
      <c r="Z1989" s="1" t="str">
        <f t="shared" si="518"/>
        <v/>
      </c>
      <c r="AA1989" s="1" t="str">
        <f t="shared" si="519"/>
        <v/>
      </c>
      <c r="AB1989" s="1" t="str">
        <f t="shared" si="520"/>
        <v/>
      </c>
      <c r="AC1989" s="1" t="str">
        <f t="shared" si="521"/>
        <v/>
      </c>
      <c r="AD1989" s="1" t="str">
        <f t="shared" si="522"/>
        <v/>
      </c>
      <c r="AE1989" s="1" t="str">
        <f t="shared" si="523"/>
        <v/>
      </c>
      <c r="AF1989" s="1" t="str">
        <f t="shared" si="524"/>
        <v/>
      </c>
      <c r="AG1989" s="1" t="str">
        <f t="shared" si="525"/>
        <v/>
      </c>
      <c r="AH1989" s="1" t="str">
        <f t="shared" si="526"/>
        <v/>
      </c>
      <c r="AI1989" s="1" t="str">
        <f t="shared" si="527"/>
        <v/>
      </c>
      <c r="AV1989" s="8" t="str">
        <f t="shared" si="514"/>
        <v/>
      </c>
      <c r="AW1989" s="2" t="str">
        <f t="shared" si="528"/>
        <v/>
      </c>
      <c r="AX1989" s="3"/>
      <c r="AY1989" s="2" t="str">
        <f t="shared" si="513"/>
        <v/>
      </c>
      <c r="AZ1989" s="3"/>
      <c r="BA1989" s="3"/>
      <c r="BB1989" s="3"/>
      <c r="BC1989" s="3"/>
      <c r="BD1989" s="3"/>
    </row>
    <row r="1990" spans="22:56" x14ac:dyDescent="0.25">
      <c r="V1990" s="1" t="str">
        <f t="shared" si="515"/>
        <v/>
      </c>
      <c r="X1990" s="1" t="str">
        <f t="shared" si="516"/>
        <v/>
      </c>
      <c r="Y1990" s="1" t="str">
        <f t="shared" si="517"/>
        <v/>
      </c>
      <c r="Z1990" s="1" t="str">
        <f t="shared" si="518"/>
        <v/>
      </c>
      <c r="AA1990" s="1" t="str">
        <f t="shared" si="519"/>
        <v/>
      </c>
      <c r="AB1990" s="1" t="str">
        <f t="shared" si="520"/>
        <v/>
      </c>
      <c r="AC1990" s="1" t="str">
        <f t="shared" si="521"/>
        <v/>
      </c>
      <c r="AD1990" s="1" t="str">
        <f t="shared" si="522"/>
        <v/>
      </c>
      <c r="AE1990" s="1" t="str">
        <f t="shared" si="523"/>
        <v/>
      </c>
      <c r="AF1990" s="1" t="str">
        <f t="shared" si="524"/>
        <v/>
      </c>
      <c r="AG1990" s="1" t="str">
        <f t="shared" si="525"/>
        <v/>
      </c>
      <c r="AH1990" s="1" t="str">
        <f t="shared" si="526"/>
        <v/>
      </c>
      <c r="AI1990" s="1" t="str">
        <f t="shared" si="527"/>
        <v/>
      </c>
      <c r="AV1990" s="8" t="str">
        <f t="shared" si="514"/>
        <v/>
      </c>
      <c r="AW1990" s="2" t="str">
        <f t="shared" si="528"/>
        <v/>
      </c>
      <c r="AX1990" s="3"/>
      <c r="AY1990" s="2" t="str">
        <f t="shared" si="513"/>
        <v/>
      </c>
      <c r="AZ1990" s="3"/>
      <c r="BA1990" s="3"/>
      <c r="BB1990" s="3"/>
      <c r="BC1990" s="3"/>
      <c r="BD1990" s="3"/>
    </row>
    <row r="1991" spans="22:56" x14ac:dyDescent="0.25">
      <c r="V1991" s="1" t="str">
        <f t="shared" si="515"/>
        <v/>
      </c>
      <c r="X1991" s="1" t="str">
        <f t="shared" si="516"/>
        <v/>
      </c>
      <c r="Y1991" s="1" t="str">
        <f t="shared" si="517"/>
        <v/>
      </c>
      <c r="Z1991" s="1" t="str">
        <f t="shared" si="518"/>
        <v/>
      </c>
      <c r="AA1991" s="1" t="str">
        <f t="shared" si="519"/>
        <v/>
      </c>
      <c r="AB1991" s="1" t="str">
        <f t="shared" si="520"/>
        <v/>
      </c>
      <c r="AC1991" s="1" t="str">
        <f t="shared" si="521"/>
        <v/>
      </c>
      <c r="AD1991" s="1" t="str">
        <f t="shared" si="522"/>
        <v/>
      </c>
      <c r="AE1991" s="1" t="str">
        <f t="shared" si="523"/>
        <v/>
      </c>
      <c r="AF1991" s="1" t="str">
        <f t="shared" si="524"/>
        <v/>
      </c>
      <c r="AG1991" s="1" t="str">
        <f t="shared" si="525"/>
        <v/>
      </c>
      <c r="AH1991" s="1" t="str">
        <f t="shared" si="526"/>
        <v/>
      </c>
      <c r="AI1991" s="1" t="str">
        <f t="shared" si="527"/>
        <v/>
      </c>
      <c r="AV1991" s="8" t="str">
        <f t="shared" si="514"/>
        <v/>
      </c>
      <c r="AW1991" s="2" t="str">
        <f t="shared" si="528"/>
        <v/>
      </c>
      <c r="AX1991" s="3"/>
      <c r="AY1991" s="2" t="str">
        <f t="shared" si="513"/>
        <v/>
      </c>
      <c r="AZ1991" s="3"/>
      <c r="BA1991" s="3"/>
      <c r="BB1991" s="3"/>
      <c r="BC1991" s="3"/>
      <c r="BD1991" s="3"/>
    </row>
    <row r="1992" spans="22:56" x14ac:dyDescent="0.25">
      <c r="V1992" s="1" t="str">
        <f t="shared" si="515"/>
        <v/>
      </c>
      <c r="X1992" s="1" t="str">
        <f t="shared" si="516"/>
        <v/>
      </c>
      <c r="Y1992" s="1" t="str">
        <f t="shared" si="517"/>
        <v/>
      </c>
      <c r="Z1992" s="1" t="str">
        <f t="shared" si="518"/>
        <v/>
      </c>
      <c r="AA1992" s="1" t="str">
        <f t="shared" si="519"/>
        <v/>
      </c>
      <c r="AB1992" s="1" t="str">
        <f t="shared" si="520"/>
        <v/>
      </c>
      <c r="AC1992" s="1" t="str">
        <f t="shared" si="521"/>
        <v/>
      </c>
      <c r="AD1992" s="1" t="str">
        <f t="shared" si="522"/>
        <v/>
      </c>
      <c r="AE1992" s="1" t="str">
        <f t="shared" si="523"/>
        <v/>
      </c>
      <c r="AF1992" s="1" t="str">
        <f t="shared" si="524"/>
        <v/>
      </c>
      <c r="AG1992" s="1" t="str">
        <f t="shared" si="525"/>
        <v/>
      </c>
      <c r="AH1992" s="1" t="str">
        <f t="shared" si="526"/>
        <v/>
      </c>
      <c r="AI1992" s="1" t="str">
        <f t="shared" si="527"/>
        <v/>
      </c>
      <c r="AV1992" s="8" t="str">
        <f t="shared" si="514"/>
        <v/>
      </c>
      <c r="AW1992" s="2" t="str">
        <f t="shared" si="528"/>
        <v/>
      </c>
      <c r="AX1992" s="3"/>
      <c r="AY1992" s="2" t="str">
        <f t="shared" si="513"/>
        <v/>
      </c>
      <c r="AZ1992" s="3"/>
      <c r="BA1992" s="3"/>
      <c r="BB1992" s="3"/>
      <c r="BC1992" s="3"/>
      <c r="BD1992" s="3"/>
    </row>
    <row r="1993" spans="22:56" x14ac:dyDescent="0.25">
      <c r="V1993" s="1" t="str">
        <f t="shared" si="515"/>
        <v/>
      </c>
      <c r="X1993" s="1" t="str">
        <f t="shared" si="516"/>
        <v/>
      </c>
      <c r="Y1993" s="1" t="str">
        <f t="shared" si="517"/>
        <v/>
      </c>
      <c r="Z1993" s="1" t="str">
        <f t="shared" si="518"/>
        <v/>
      </c>
      <c r="AA1993" s="1" t="str">
        <f t="shared" si="519"/>
        <v/>
      </c>
      <c r="AB1993" s="1" t="str">
        <f t="shared" si="520"/>
        <v/>
      </c>
      <c r="AC1993" s="1" t="str">
        <f t="shared" si="521"/>
        <v/>
      </c>
      <c r="AD1993" s="1" t="str">
        <f t="shared" si="522"/>
        <v/>
      </c>
      <c r="AE1993" s="1" t="str">
        <f t="shared" si="523"/>
        <v/>
      </c>
      <c r="AF1993" s="1" t="str">
        <f t="shared" si="524"/>
        <v/>
      </c>
      <c r="AG1993" s="1" t="str">
        <f t="shared" si="525"/>
        <v/>
      </c>
      <c r="AH1993" s="1" t="str">
        <f t="shared" si="526"/>
        <v/>
      </c>
      <c r="AI1993" s="1" t="str">
        <f t="shared" si="527"/>
        <v/>
      </c>
      <c r="AV1993" s="8" t="str">
        <f t="shared" si="514"/>
        <v/>
      </c>
      <c r="AW1993" s="2" t="str">
        <f t="shared" si="528"/>
        <v/>
      </c>
      <c r="AX1993" s="3"/>
      <c r="AY1993" s="2" t="str">
        <f t="shared" si="513"/>
        <v/>
      </c>
      <c r="AZ1993" s="3"/>
      <c r="BA1993" s="3"/>
      <c r="BB1993" s="3"/>
      <c r="BC1993" s="3"/>
      <c r="BD1993" s="3"/>
    </row>
    <row r="1994" spans="22:56" x14ac:dyDescent="0.25">
      <c r="V1994" s="1" t="str">
        <f t="shared" si="515"/>
        <v/>
      </c>
      <c r="X1994" s="1" t="str">
        <f t="shared" si="516"/>
        <v/>
      </c>
      <c r="Y1994" s="1" t="str">
        <f t="shared" si="517"/>
        <v/>
      </c>
      <c r="Z1994" s="1" t="str">
        <f t="shared" si="518"/>
        <v/>
      </c>
      <c r="AA1994" s="1" t="str">
        <f t="shared" si="519"/>
        <v/>
      </c>
      <c r="AB1994" s="1" t="str">
        <f t="shared" si="520"/>
        <v/>
      </c>
      <c r="AC1994" s="1" t="str">
        <f t="shared" si="521"/>
        <v/>
      </c>
      <c r="AD1994" s="1" t="str">
        <f t="shared" si="522"/>
        <v/>
      </c>
      <c r="AE1994" s="1" t="str">
        <f t="shared" si="523"/>
        <v/>
      </c>
      <c r="AF1994" s="1" t="str">
        <f t="shared" si="524"/>
        <v/>
      </c>
      <c r="AG1994" s="1" t="str">
        <f t="shared" si="525"/>
        <v/>
      </c>
      <c r="AH1994" s="1" t="str">
        <f t="shared" si="526"/>
        <v/>
      </c>
      <c r="AI1994" s="1" t="str">
        <f t="shared" si="527"/>
        <v/>
      </c>
      <c r="AV1994" s="8" t="str">
        <f t="shared" si="514"/>
        <v/>
      </c>
      <c r="AW1994" s="2" t="str">
        <f t="shared" si="528"/>
        <v/>
      </c>
      <c r="AX1994" s="3"/>
      <c r="AY1994" s="2" t="str">
        <f t="shared" si="513"/>
        <v/>
      </c>
      <c r="AZ1994" s="3"/>
      <c r="BA1994" s="3"/>
      <c r="BB1994" s="3"/>
      <c r="BC1994" s="3"/>
      <c r="BD1994" s="3"/>
    </row>
    <row r="1995" spans="22:56" x14ac:dyDescent="0.25">
      <c r="V1995" s="1" t="str">
        <f t="shared" si="515"/>
        <v/>
      </c>
      <c r="X1995" s="1" t="str">
        <f t="shared" si="516"/>
        <v/>
      </c>
      <c r="Y1995" s="1" t="str">
        <f t="shared" si="517"/>
        <v/>
      </c>
      <c r="Z1995" s="1" t="str">
        <f t="shared" si="518"/>
        <v/>
      </c>
      <c r="AA1995" s="1" t="str">
        <f t="shared" si="519"/>
        <v/>
      </c>
      <c r="AB1995" s="1" t="str">
        <f t="shared" si="520"/>
        <v/>
      </c>
      <c r="AC1995" s="1" t="str">
        <f t="shared" si="521"/>
        <v/>
      </c>
      <c r="AD1995" s="1" t="str">
        <f t="shared" si="522"/>
        <v/>
      </c>
      <c r="AE1995" s="1" t="str">
        <f t="shared" si="523"/>
        <v/>
      </c>
      <c r="AF1995" s="1" t="str">
        <f t="shared" si="524"/>
        <v/>
      </c>
      <c r="AG1995" s="1" t="str">
        <f t="shared" si="525"/>
        <v/>
      </c>
      <c r="AH1995" s="1" t="str">
        <f t="shared" si="526"/>
        <v/>
      </c>
      <c r="AI1995" s="1" t="str">
        <f t="shared" si="527"/>
        <v/>
      </c>
      <c r="AV1995" s="8" t="str">
        <f t="shared" si="514"/>
        <v/>
      </c>
      <c r="AW1995" s="2" t="str">
        <f t="shared" si="528"/>
        <v/>
      </c>
      <c r="AX1995" s="3"/>
      <c r="AY1995" s="2" t="str">
        <f t="shared" si="513"/>
        <v/>
      </c>
      <c r="AZ1995" s="3"/>
      <c r="BA1995" s="3"/>
      <c r="BB1995" s="3"/>
      <c r="BC1995" s="3"/>
      <c r="BD1995" s="3"/>
    </row>
    <row r="1996" spans="22:56" x14ac:dyDescent="0.25">
      <c r="V1996" s="1" t="str">
        <f t="shared" si="515"/>
        <v/>
      </c>
      <c r="X1996" s="1" t="str">
        <f t="shared" si="516"/>
        <v/>
      </c>
      <c r="Y1996" s="1" t="str">
        <f t="shared" si="517"/>
        <v/>
      </c>
      <c r="Z1996" s="1" t="str">
        <f t="shared" si="518"/>
        <v/>
      </c>
      <c r="AA1996" s="1" t="str">
        <f t="shared" si="519"/>
        <v/>
      </c>
      <c r="AB1996" s="1" t="str">
        <f t="shared" si="520"/>
        <v/>
      </c>
      <c r="AC1996" s="1" t="str">
        <f t="shared" si="521"/>
        <v/>
      </c>
      <c r="AD1996" s="1" t="str">
        <f t="shared" si="522"/>
        <v/>
      </c>
      <c r="AE1996" s="1" t="str">
        <f t="shared" si="523"/>
        <v/>
      </c>
      <c r="AF1996" s="1" t="str">
        <f t="shared" si="524"/>
        <v/>
      </c>
      <c r="AG1996" s="1" t="str">
        <f t="shared" si="525"/>
        <v/>
      </c>
      <c r="AH1996" s="1" t="str">
        <f t="shared" si="526"/>
        <v/>
      </c>
      <c r="AI1996" s="1" t="str">
        <f t="shared" si="527"/>
        <v/>
      </c>
      <c r="AV1996" s="8" t="str">
        <f t="shared" si="514"/>
        <v/>
      </c>
      <c r="AW1996" s="2" t="str">
        <f t="shared" si="528"/>
        <v/>
      </c>
      <c r="AX1996" s="3"/>
      <c r="AY1996" s="2" t="str">
        <f t="shared" si="513"/>
        <v/>
      </c>
      <c r="AZ1996" s="3"/>
      <c r="BA1996" s="3"/>
      <c r="BB1996" s="3"/>
      <c r="BC1996" s="3"/>
      <c r="BD1996" s="3"/>
    </row>
    <row r="1997" spans="22:56" x14ac:dyDescent="0.25">
      <c r="V1997" s="1" t="str">
        <f t="shared" si="515"/>
        <v/>
      </c>
      <c r="X1997" s="1" t="str">
        <f t="shared" si="516"/>
        <v/>
      </c>
      <c r="Y1997" s="1" t="str">
        <f t="shared" si="517"/>
        <v/>
      </c>
      <c r="Z1997" s="1" t="str">
        <f t="shared" si="518"/>
        <v/>
      </c>
      <c r="AA1997" s="1" t="str">
        <f t="shared" si="519"/>
        <v/>
      </c>
      <c r="AB1997" s="1" t="str">
        <f t="shared" si="520"/>
        <v/>
      </c>
      <c r="AC1997" s="1" t="str">
        <f t="shared" si="521"/>
        <v/>
      </c>
      <c r="AD1997" s="1" t="str">
        <f t="shared" si="522"/>
        <v/>
      </c>
      <c r="AE1997" s="1" t="str">
        <f t="shared" si="523"/>
        <v/>
      </c>
      <c r="AF1997" s="1" t="str">
        <f t="shared" si="524"/>
        <v/>
      </c>
      <c r="AG1997" s="1" t="str">
        <f t="shared" si="525"/>
        <v/>
      </c>
      <c r="AH1997" s="1" t="str">
        <f t="shared" si="526"/>
        <v/>
      </c>
      <c r="AI1997" s="1" t="str">
        <f t="shared" si="527"/>
        <v/>
      </c>
      <c r="AV1997" s="8" t="str">
        <f t="shared" si="514"/>
        <v/>
      </c>
      <c r="AW1997" s="2" t="str">
        <f t="shared" si="528"/>
        <v/>
      </c>
      <c r="AX1997" s="3"/>
      <c r="AY1997" s="2" t="str">
        <f t="shared" si="513"/>
        <v/>
      </c>
      <c r="AZ1997" s="3"/>
      <c r="BA1997" s="3"/>
      <c r="BB1997" s="3"/>
      <c r="BC1997" s="3"/>
      <c r="BD1997" s="3"/>
    </row>
    <row r="1998" spans="22:56" x14ac:dyDescent="0.25">
      <c r="V1998" s="1" t="str">
        <f t="shared" si="515"/>
        <v/>
      </c>
      <c r="X1998" s="1" t="str">
        <f t="shared" si="516"/>
        <v/>
      </c>
      <c r="Y1998" s="1" t="str">
        <f t="shared" si="517"/>
        <v/>
      </c>
      <c r="Z1998" s="1" t="str">
        <f t="shared" si="518"/>
        <v/>
      </c>
      <c r="AA1998" s="1" t="str">
        <f t="shared" si="519"/>
        <v/>
      </c>
      <c r="AB1998" s="1" t="str">
        <f t="shared" si="520"/>
        <v/>
      </c>
      <c r="AC1998" s="1" t="str">
        <f t="shared" si="521"/>
        <v/>
      </c>
      <c r="AD1998" s="1" t="str">
        <f t="shared" si="522"/>
        <v/>
      </c>
      <c r="AE1998" s="1" t="str">
        <f t="shared" si="523"/>
        <v/>
      </c>
      <c r="AF1998" s="1" t="str">
        <f t="shared" si="524"/>
        <v/>
      </c>
      <c r="AG1998" s="1" t="str">
        <f t="shared" si="525"/>
        <v/>
      </c>
      <c r="AH1998" s="1" t="str">
        <f t="shared" si="526"/>
        <v/>
      </c>
      <c r="AI1998" s="1" t="str">
        <f t="shared" si="527"/>
        <v/>
      </c>
      <c r="AV1998" s="8" t="str">
        <f t="shared" si="514"/>
        <v/>
      </c>
      <c r="AW1998" s="2" t="str">
        <f t="shared" si="528"/>
        <v/>
      </c>
      <c r="AX1998" s="3"/>
      <c r="AY1998" s="2" t="str">
        <f t="shared" si="513"/>
        <v/>
      </c>
      <c r="AZ1998" s="3"/>
      <c r="BA1998" s="3"/>
      <c r="BB1998" s="3"/>
      <c r="BC1998" s="3"/>
      <c r="BD1998" s="3"/>
    </row>
    <row r="1999" spans="22:56" x14ac:dyDescent="0.25">
      <c r="V1999" s="1" t="str">
        <f t="shared" si="515"/>
        <v/>
      </c>
      <c r="X1999" s="1" t="str">
        <f t="shared" si="516"/>
        <v/>
      </c>
      <c r="Y1999" s="1" t="str">
        <f t="shared" si="517"/>
        <v/>
      </c>
      <c r="Z1999" s="1" t="str">
        <f t="shared" si="518"/>
        <v/>
      </c>
      <c r="AA1999" s="1" t="str">
        <f t="shared" si="519"/>
        <v/>
      </c>
      <c r="AB1999" s="1" t="str">
        <f t="shared" si="520"/>
        <v/>
      </c>
      <c r="AC1999" s="1" t="str">
        <f t="shared" si="521"/>
        <v/>
      </c>
      <c r="AD1999" s="1" t="str">
        <f t="shared" si="522"/>
        <v/>
      </c>
      <c r="AE1999" s="1" t="str">
        <f t="shared" si="523"/>
        <v/>
      </c>
      <c r="AF1999" s="1" t="str">
        <f t="shared" si="524"/>
        <v/>
      </c>
      <c r="AG1999" s="1" t="str">
        <f t="shared" si="525"/>
        <v/>
      </c>
      <c r="AH1999" s="1" t="str">
        <f t="shared" si="526"/>
        <v/>
      </c>
      <c r="AI1999" s="1" t="str">
        <f t="shared" si="527"/>
        <v/>
      </c>
      <c r="AV1999" s="8" t="str">
        <f t="shared" si="514"/>
        <v/>
      </c>
      <c r="AW1999" s="2" t="str">
        <f t="shared" si="528"/>
        <v/>
      </c>
      <c r="AX1999" s="3"/>
      <c r="AY1999" s="2" t="str">
        <f t="shared" si="513"/>
        <v/>
      </c>
      <c r="AZ1999" s="3"/>
      <c r="BA1999" s="3"/>
      <c r="BB1999" s="3"/>
      <c r="BC1999" s="3"/>
      <c r="BD1999" s="3"/>
    </row>
    <row r="2000" spans="22:56" x14ac:dyDescent="0.25">
      <c r="V2000" s="1" t="str">
        <f t="shared" si="515"/>
        <v/>
      </c>
      <c r="X2000" s="1" t="str">
        <f t="shared" si="516"/>
        <v/>
      </c>
      <c r="Y2000" s="1" t="str">
        <f t="shared" si="517"/>
        <v/>
      </c>
      <c r="Z2000" s="1" t="str">
        <f t="shared" si="518"/>
        <v/>
      </c>
      <c r="AA2000" s="1" t="str">
        <f t="shared" si="519"/>
        <v/>
      </c>
      <c r="AB2000" s="1" t="str">
        <f t="shared" si="520"/>
        <v/>
      </c>
      <c r="AC2000" s="1" t="str">
        <f t="shared" si="521"/>
        <v/>
      </c>
      <c r="AD2000" s="1" t="str">
        <f t="shared" si="522"/>
        <v/>
      </c>
      <c r="AE2000" s="1" t="str">
        <f t="shared" si="523"/>
        <v/>
      </c>
      <c r="AF2000" s="1" t="str">
        <f t="shared" si="524"/>
        <v/>
      </c>
      <c r="AG2000" s="1" t="str">
        <f t="shared" si="525"/>
        <v/>
      </c>
      <c r="AH2000" s="1" t="str">
        <f t="shared" si="526"/>
        <v/>
      </c>
      <c r="AI2000" s="1" t="str">
        <f t="shared" si="527"/>
        <v/>
      </c>
      <c r="AV2000" s="8" t="str">
        <f t="shared" si="514"/>
        <v/>
      </c>
      <c r="AW2000" s="2" t="str">
        <f t="shared" si="528"/>
        <v/>
      </c>
      <c r="AX2000" s="3"/>
      <c r="AY2000" s="2" t="str">
        <f t="shared" ref="AY2000:AY2063" si="529">CONCATENATE(V2032,AB2032,AC2032,AD2032,AE2032,AF2032,AG2032,AH2032,AI2032)</f>
        <v/>
      </c>
      <c r="AZ2000" s="3"/>
      <c r="BA2000" s="3"/>
      <c r="BB2000" s="3"/>
      <c r="BC2000" s="3"/>
      <c r="BD2000" s="3"/>
    </row>
    <row r="2001" spans="22:56" x14ac:dyDescent="0.25">
      <c r="V2001" s="1" t="str">
        <f t="shared" si="515"/>
        <v/>
      </c>
      <c r="X2001" s="1" t="str">
        <f t="shared" si="516"/>
        <v/>
      </c>
      <c r="Y2001" s="1" t="str">
        <f t="shared" si="517"/>
        <v/>
      </c>
      <c r="Z2001" s="1" t="str">
        <f t="shared" si="518"/>
        <v/>
      </c>
      <c r="AA2001" s="1" t="str">
        <f t="shared" si="519"/>
        <v/>
      </c>
      <c r="AB2001" s="1" t="str">
        <f t="shared" si="520"/>
        <v/>
      </c>
      <c r="AC2001" s="1" t="str">
        <f t="shared" si="521"/>
        <v/>
      </c>
      <c r="AD2001" s="1" t="str">
        <f t="shared" si="522"/>
        <v/>
      </c>
      <c r="AE2001" s="1" t="str">
        <f t="shared" si="523"/>
        <v/>
      </c>
      <c r="AF2001" s="1" t="str">
        <f t="shared" si="524"/>
        <v/>
      </c>
      <c r="AG2001" s="1" t="str">
        <f t="shared" si="525"/>
        <v/>
      </c>
      <c r="AH2001" s="1" t="str">
        <f t="shared" si="526"/>
        <v/>
      </c>
      <c r="AI2001" s="1" t="str">
        <f t="shared" si="527"/>
        <v/>
      </c>
      <c r="AV2001" s="8" t="str">
        <f t="shared" ref="AV2001:AV2064" si="530">IF(AV2000&lt;$N$14,AV2000+1,"")</f>
        <v/>
      </c>
      <c r="AW2001" s="2" t="str">
        <f t="shared" si="528"/>
        <v/>
      </c>
      <c r="AX2001" s="3"/>
      <c r="AY2001" s="2" t="str">
        <f t="shared" si="529"/>
        <v/>
      </c>
      <c r="AZ2001" s="3"/>
      <c r="BA2001" s="3"/>
      <c r="BB2001" s="3"/>
      <c r="BC2001" s="3"/>
      <c r="BD2001" s="3"/>
    </row>
    <row r="2002" spans="22:56" x14ac:dyDescent="0.25">
      <c r="V2002" s="1" t="str">
        <f t="shared" si="515"/>
        <v/>
      </c>
      <c r="X2002" s="1" t="str">
        <f t="shared" si="516"/>
        <v/>
      </c>
      <c r="Y2002" s="1" t="str">
        <f t="shared" si="517"/>
        <v/>
      </c>
      <c r="Z2002" s="1" t="str">
        <f t="shared" si="518"/>
        <v/>
      </c>
      <c r="AA2002" s="1" t="str">
        <f t="shared" si="519"/>
        <v/>
      </c>
      <c r="AB2002" s="1" t="str">
        <f t="shared" si="520"/>
        <v/>
      </c>
      <c r="AC2002" s="1" t="str">
        <f t="shared" si="521"/>
        <v/>
      </c>
      <c r="AD2002" s="1" t="str">
        <f t="shared" si="522"/>
        <v/>
      </c>
      <c r="AE2002" s="1" t="str">
        <f t="shared" si="523"/>
        <v/>
      </c>
      <c r="AF2002" s="1" t="str">
        <f t="shared" si="524"/>
        <v/>
      </c>
      <c r="AG2002" s="1" t="str">
        <f t="shared" si="525"/>
        <v/>
      </c>
      <c r="AH2002" s="1" t="str">
        <f t="shared" si="526"/>
        <v/>
      </c>
      <c r="AI2002" s="1" t="str">
        <f t="shared" si="527"/>
        <v/>
      </c>
      <c r="AV2002" s="8" t="str">
        <f t="shared" si="530"/>
        <v/>
      </c>
      <c r="AW2002" s="2" t="str">
        <f t="shared" si="528"/>
        <v/>
      </c>
      <c r="AX2002" s="3"/>
      <c r="AY2002" s="2" t="str">
        <f t="shared" si="529"/>
        <v/>
      </c>
      <c r="AZ2002" s="3"/>
      <c r="BA2002" s="3"/>
      <c r="BB2002" s="3"/>
      <c r="BC2002" s="3"/>
      <c r="BD2002" s="3"/>
    </row>
    <row r="2003" spans="22:56" x14ac:dyDescent="0.25">
      <c r="V2003" s="1" t="str">
        <f t="shared" si="515"/>
        <v/>
      </c>
      <c r="X2003" s="1" t="str">
        <f t="shared" si="516"/>
        <v/>
      </c>
      <c r="Y2003" s="1" t="str">
        <f t="shared" si="517"/>
        <v/>
      </c>
      <c r="Z2003" s="1" t="str">
        <f t="shared" si="518"/>
        <v/>
      </c>
      <c r="AA2003" s="1" t="str">
        <f t="shared" si="519"/>
        <v/>
      </c>
      <c r="AB2003" s="1" t="str">
        <f t="shared" si="520"/>
        <v/>
      </c>
      <c r="AC2003" s="1" t="str">
        <f t="shared" si="521"/>
        <v/>
      </c>
      <c r="AD2003" s="1" t="str">
        <f t="shared" si="522"/>
        <v/>
      </c>
      <c r="AE2003" s="1" t="str">
        <f t="shared" si="523"/>
        <v/>
      </c>
      <c r="AF2003" s="1" t="str">
        <f t="shared" si="524"/>
        <v/>
      </c>
      <c r="AG2003" s="1" t="str">
        <f t="shared" si="525"/>
        <v/>
      </c>
      <c r="AH2003" s="1" t="str">
        <f t="shared" si="526"/>
        <v/>
      </c>
      <c r="AI2003" s="1" t="str">
        <f t="shared" si="527"/>
        <v/>
      </c>
      <c r="AV2003" s="8" t="str">
        <f t="shared" si="530"/>
        <v/>
      </c>
      <c r="AW2003" s="2" t="str">
        <f t="shared" si="528"/>
        <v/>
      </c>
      <c r="AX2003" s="3"/>
      <c r="AY2003" s="2" t="str">
        <f t="shared" si="529"/>
        <v/>
      </c>
      <c r="AZ2003" s="3"/>
      <c r="BA2003" s="3"/>
      <c r="BB2003" s="3"/>
      <c r="BC2003" s="3"/>
      <c r="BD2003" s="3"/>
    </row>
    <row r="2004" spans="22:56" x14ac:dyDescent="0.25">
      <c r="V2004" s="1" t="str">
        <f t="shared" si="515"/>
        <v/>
      </c>
      <c r="X2004" s="1" t="str">
        <f t="shared" si="516"/>
        <v/>
      </c>
      <c r="Y2004" s="1" t="str">
        <f t="shared" si="517"/>
        <v/>
      </c>
      <c r="Z2004" s="1" t="str">
        <f t="shared" si="518"/>
        <v/>
      </c>
      <c r="AA2004" s="1" t="str">
        <f t="shared" si="519"/>
        <v/>
      </c>
      <c r="AB2004" s="1" t="str">
        <f t="shared" si="520"/>
        <v/>
      </c>
      <c r="AC2004" s="1" t="str">
        <f t="shared" si="521"/>
        <v/>
      </c>
      <c r="AD2004" s="1" t="str">
        <f t="shared" si="522"/>
        <v/>
      </c>
      <c r="AE2004" s="1" t="str">
        <f t="shared" si="523"/>
        <v/>
      </c>
      <c r="AF2004" s="1" t="str">
        <f t="shared" si="524"/>
        <v/>
      </c>
      <c r="AG2004" s="1" t="str">
        <f t="shared" si="525"/>
        <v/>
      </c>
      <c r="AH2004" s="1" t="str">
        <f t="shared" si="526"/>
        <v/>
      </c>
      <c r="AI2004" s="1" t="str">
        <f t="shared" si="527"/>
        <v/>
      </c>
      <c r="AV2004" s="8" t="str">
        <f t="shared" si="530"/>
        <v/>
      </c>
      <c r="AW2004" s="2" t="str">
        <f t="shared" si="528"/>
        <v/>
      </c>
      <c r="AX2004" s="3"/>
      <c r="AY2004" s="2" t="str">
        <f t="shared" si="529"/>
        <v/>
      </c>
      <c r="AZ2004" s="3"/>
      <c r="BA2004" s="3"/>
      <c r="BB2004" s="3"/>
      <c r="BC2004" s="3"/>
      <c r="BD2004" s="3"/>
    </row>
    <row r="2005" spans="22:56" x14ac:dyDescent="0.25">
      <c r="V2005" s="1" t="str">
        <f t="shared" si="515"/>
        <v/>
      </c>
      <c r="X2005" s="1" t="str">
        <f t="shared" si="516"/>
        <v/>
      </c>
      <c r="Y2005" s="1" t="str">
        <f t="shared" si="517"/>
        <v/>
      </c>
      <c r="Z2005" s="1" t="str">
        <f t="shared" si="518"/>
        <v/>
      </c>
      <c r="AA2005" s="1" t="str">
        <f t="shared" si="519"/>
        <v/>
      </c>
      <c r="AB2005" s="1" t="str">
        <f t="shared" si="520"/>
        <v/>
      </c>
      <c r="AC2005" s="1" t="str">
        <f t="shared" si="521"/>
        <v/>
      </c>
      <c r="AD2005" s="1" t="str">
        <f t="shared" si="522"/>
        <v/>
      </c>
      <c r="AE2005" s="1" t="str">
        <f t="shared" si="523"/>
        <v/>
      </c>
      <c r="AF2005" s="1" t="str">
        <f t="shared" si="524"/>
        <v/>
      </c>
      <c r="AG2005" s="1" t="str">
        <f t="shared" si="525"/>
        <v/>
      </c>
      <c r="AH2005" s="1" t="str">
        <f t="shared" si="526"/>
        <v/>
      </c>
      <c r="AI2005" s="1" t="str">
        <f t="shared" si="527"/>
        <v/>
      </c>
      <c r="AV2005" s="8" t="str">
        <f t="shared" si="530"/>
        <v/>
      </c>
      <c r="AW2005" s="2" t="str">
        <f t="shared" si="528"/>
        <v/>
      </c>
      <c r="AX2005" s="3"/>
      <c r="AY2005" s="2" t="str">
        <f t="shared" si="529"/>
        <v/>
      </c>
      <c r="AZ2005" s="3"/>
      <c r="BA2005" s="3"/>
      <c r="BB2005" s="3"/>
      <c r="BC2005" s="3"/>
      <c r="BD2005" s="3"/>
    </row>
    <row r="2006" spans="22:56" x14ac:dyDescent="0.25">
      <c r="V2006" s="1" t="str">
        <f t="shared" si="515"/>
        <v/>
      </c>
      <c r="X2006" s="1" t="str">
        <f t="shared" si="516"/>
        <v/>
      </c>
      <c r="Y2006" s="1" t="str">
        <f t="shared" si="517"/>
        <v/>
      </c>
      <c r="Z2006" s="1" t="str">
        <f t="shared" si="518"/>
        <v/>
      </c>
      <c r="AA2006" s="1" t="str">
        <f t="shared" si="519"/>
        <v/>
      </c>
      <c r="AB2006" s="1" t="str">
        <f t="shared" si="520"/>
        <v/>
      </c>
      <c r="AC2006" s="1" t="str">
        <f t="shared" si="521"/>
        <v/>
      </c>
      <c r="AD2006" s="1" t="str">
        <f t="shared" si="522"/>
        <v/>
      </c>
      <c r="AE2006" s="1" t="str">
        <f t="shared" si="523"/>
        <v/>
      </c>
      <c r="AF2006" s="1" t="str">
        <f t="shared" si="524"/>
        <v/>
      </c>
      <c r="AG2006" s="1" t="str">
        <f t="shared" si="525"/>
        <v/>
      </c>
      <c r="AH2006" s="1" t="str">
        <f t="shared" si="526"/>
        <v/>
      </c>
      <c r="AI2006" s="1" t="str">
        <f t="shared" si="527"/>
        <v/>
      </c>
      <c r="AV2006" s="8" t="str">
        <f t="shared" si="530"/>
        <v/>
      </c>
      <c r="AW2006" s="2" t="str">
        <f t="shared" si="528"/>
        <v/>
      </c>
      <c r="AX2006" s="3"/>
      <c r="AY2006" s="2" t="str">
        <f t="shared" si="529"/>
        <v/>
      </c>
      <c r="AZ2006" s="3"/>
      <c r="BA2006" s="3"/>
      <c r="BB2006" s="3"/>
      <c r="BC2006" s="3"/>
      <c r="BD2006" s="3"/>
    </row>
    <row r="2007" spans="22:56" x14ac:dyDescent="0.25">
      <c r="V2007" s="1" t="str">
        <f t="shared" si="515"/>
        <v/>
      </c>
      <c r="X2007" s="1" t="str">
        <f t="shared" si="516"/>
        <v/>
      </c>
      <c r="Y2007" s="1" t="str">
        <f t="shared" si="517"/>
        <v/>
      </c>
      <c r="Z2007" s="1" t="str">
        <f t="shared" si="518"/>
        <v/>
      </c>
      <c r="AA2007" s="1" t="str">
        <f t="shared" si="519"/>
        <v/>
      </c>
      <c r="AB2007" s="1" t="str">
        <f t="shared" si="520"/>
        <v/>
      </c>
      <c r="AC2007" s="1" t="str">
        <f t="shared" si="521"/>
        <v/>
      </c>
      <c r="AD2007" s="1" t="str">
        <f t="shared" si="522"/>
        <v/>
      </c>
      <c r="AE2007" s="1" t="str">
        <f t="shared" si="523"/>
        <v/>
      </c>
      <c r="AF2007" s="1" t="str">
        <f t="shared" si="524"/>
        <v/>
      </c>
      <c r="AG2007" s="1" t="str">
        <f t="shared" si="525"/>
        <v/>
      </c>
      <c r="AH2007" s="1" t="str">
        <f t="shared" si="526"/>
        <v/>
      </c>
      <c r="AI2007" s="1" t="str">
        <f t="shared" si="527"/>
        <v/>
      </c>
      <c r="AV2007" s="8" t="str">
        <f t="shared" si="530"/>
        <v/>
      </c>
      <c r="AW2007" s="2" t="str">
        <f t="shared" si="528"/>
        <v/>
      </c>
      <c r="AX2007" s="3"/>
      <c r="AY2007" s="2" t="str">
        <f t="shared" si="529"/>
        <v/>
      </c>
      <c r="AZ2007" s="3"/>
      <c r="BA2007" s="3"/>
      <c r="BB2007" s="3"/>
      <c r="BC2007" s="3"/>
      <c r="BD2007" s="3"/>
    </row>
    <row r="2008" spans="22:56" x14ac:dyDescent="0.25">
      <c r="V2008" s="1" t="str">
        <f t="shared" si="515"/>
        <v/>
      </c>
      <c r="X2008" s="1" t="str">
        <f t="shared" si="516"/>
        <v/>
      </c>
      <c r="Y2008" s="1" t="str">
        <f t="shared" si="517"/>
        <v/>
      </c>
      <c r="Z2008" s="1" t="str">
        <f t="shared" si="518"/>
        <v/>
      </c>
      <c r="AA2008" s="1" t="str">
        <f t="shared" si="519"/>
        <v/>
      </c>
      <c r="AB2008" s="1" t="str">
        <f t="shared" si="520"/>
        <v/>
      </c>
      <c r="AC2008" s="1" t="str">
        <f t="shared" si="521"/>
        <v/>
      </c>
      <c r="AD2008" s="1" t="str">
        <f t="shared" si="522"/>
        <v/>
      </c>
      <c r="AE2008" s="1" t="str">
        <f t="shared" si="523"/>
        <v/>
      </c>
      <c r="AF2008" s="1" t="str">
        <f t="shared" si="524"/>
        <v/>
      </c>
      <c r="AG2008" s="1" t="str">
        <f t="shared" si="525"/>
        <v/>
      </c>
      <c r="AH2008" s="1" t="str">
        <f t="shared" si="526"/>
        <v/>
      </c>
      <c r="AI2008" s="1" t="str">
        <f t="shared" si="527"/>
        <v/>
      </c>
      <c r="AV2008" s="8" t="str">
        <f t="shared" si="530"/>
        <v/>
      </c>
      <c r="AW2008" s="2" t="str">
        <f t="shared" si="528"/>
        <v/>
      </c>
      <c r="AX2008" s="3"/>
      <c r="AY2008" s="2" t="str">
        <f t="shared" si="529"/>
        <v/>
      </c>
      <c r="AZ2008" s="3"/>
      <c r="BA2008" s="3"/>
      <c r="BB2008" s="3"/>
      <c r="BC2008" s="3"/>
      <c r="BD2008" s="3"/>
    </row>
    <row r="2009" spans="22:56" x14ac:dyDescent="0.25">
      <c r="V2009" s="1" t="str">
        <f t="shared" si="515"/>
        <v/>
      </c>
      <c r="X2009" s="1" t="str">
        <f t="shared" si="516"/>
        <v/>
      </c>
      <c r="Y2009" s="1" t="str">
        <f t="shared" si="517"/>
        <v/>
      </c>
      <c r="Z2009" s="1" t="str">
        <f t="shared" si="518"/>
        <v/>
      </c>
      <c r="AA2009" s="1" t="str">
        <f t="shared" si="519"/>
        <v/>
      </c>
      <c r="AB2009" s="1" t="str">
        <f t="shared" si="520"/>
        <v/>
      </c>
      <c r="AC2009" s="1" t="str">
        <f t="shared" si="521"/>
        <v/>
      </c>
      <c r="AD2009" s="1" t="str">
        <f t="shared" si="522"/>
        <v/>
      </c>
      <c r="AE2009" s="1" t="str">
        <f t="shared" si="523"/>
        <v/>
      </c>
      <c r="AF2009" s="1" t="str">
        <f t="shared" si="524"/>
        <v/>
      </c>
      <c r="AG2009" s="1" t="str">
        <f t="shared" si="525"/>
        <v/>
      </c>
      <c r="AH2009" s="1" t="str">
        <f t="shared" si="526"/>
        <v/>
      </c>
      <c r="AI2009" s="1" t="str">
        <f t="shared" si="527"/>
        <v/>
      </c>
      <c r="AV2009" s="8" t="str">
        <f t="shared" si="530"/>
        <v/>
      </c>
      <c r="AW2009" s="2" t="str">
        <f t="shared" si="528"/>
        <v/>
      </c>
      <c r="AX2009" s="3"/>
      <c r="AY2009" s="2" t="str">
        <f t="shared" si="529"/>
        <v/>
      </c>
      <c r="AZ2009" s="3"/>
      <c r="BA2009" s="3"/>
      <c r="BB2009" s="3"/>
      <c r="BC2009" s="3"/>
      <c r="BD2009" s="3"/>
    </row>
    <row r="2010" spans="22:56" x14ac:dyDescent="0.25">
      <c r="V2010" s="1" t="str">
        <f t="shared" si="515"/>
        <v/>
      </c>
      <c r="X2010" s="1" t="str">
        <f t="shared" si="516"/>
        <v/>
      </c>
      <c r="Y2010" s="1" t="str">
        <f t="shared" si="517"/>
        <v/>
      </c>
      <c r="Z2010" s="1" t="str">
        <f t="shared" si="518"/>
        <v/>
      </c>
      <c r="AA2010" s="1" t="str">
        <f t="shared" si="519"/>
        <v/>
      </c>
      <c r="AB2010" s="1" t="str">
        <f t="shared" si="520"/>
        <v/>
      </c>
      <c r="AC2010" s="1" t="str">
        <f t="shared" si="521"/>
        <v/>
      </c>
      <c r="AD2010" s="1" t="str">
        <f t="shared" si="522"/>
        <v/>
      </c>
      <c r="AE2010" s="1" t="str">
        <f t="shared" si="523"/>
        <v/>
      </c>
      <c r="AF2010" s="1" t="str">
        <f t="shared" si="524"/>
        <v/>
      </c>
      <c r="AG2010" s="1" t="str">
        <f t="shared" si="525"/>
        <v/>
      </c>
      <c r="AH2010" s="1" t="str">
        <f t="shared" si="526"/>
        <v/>
      </c>
      <c r="AI2010" s="1" t="str">
        <f t="shared" si="527"/>
        <v/>
      </c>
      <c r="AV2010" s="8" t="str">
        <f t="shared" si="530"/>
        <v/>
      </c>
      <c r="AW2010" s="2" t="str">
        <f t="shared" si="528"/>
        <v/>
      </c>
      <c r="AX2010" s="3"/>
      <c r="AY2010" s="2" t="str">
        <f t="shared" si="529"/>
        <v/>
      </c>
      <c r="AZ2010" s="3"/>
      <c r="BA2010" s="3"/>
      <c r="BB2010" s="3"/>
      <c r="BC2010" s="3"/>
      <c r="BD2010" s="3"/>
    </row>
    <row r="2011" spans="22:56" x14ac:dyDescent="0.25">
      <c r="V2011" s="1" t="str">
        <f t="shared" si="515"/>
        <v/>
      </c>
      <c r="X2011" s="1" t="str">
        <f t="shared" si="516"/>
        <v/>
      </c>
      <c r="Y2011" s="1" t="str">
        <f t="shared" si="517"/>
        <v/>
      </c>
      <c r="Z2011" s="1" t="str">
        <f t="shared" si="518"/>
        <v/>
      </c>
      <c r="AA2011" s="1" t="str">
        <f t="shared" si="519"/>
        <v/>
      </c>
      <c r="AB2011" s="1" t="str">
        <f t="shared" si="520"/>
        <v/>
      </c>
      <c r="AC2011" s="1" t="str">
        <f t="shared" si="521"/>
        <v/>
      </c>
      <c r="AD2011" s="1" t="str">
        <f t="shared" si="522"/>
        <v/>
      </c>
      <c r="AE2011" s="1" t="str">
        <f t="shared" si="523"/>
        <v/>
      </c>
      <c r="AF2011" s="1" t="str">
        <f t="shared" si="524"/>
        <v/>
      </c>
      <c r="AG2011" s="1" t="str">
        <f t="shared" si="525"/>
        <v/>
      </c>
      <c r="AH2011" s="1" t="str">
        <f t="shared" si="526"/>
        <v/>
      </c>
      <c r="AI2011" s="1" t="str">
        <f t="shared" si="527"/>
        <v/>
      </c>
      <c r="AV2011" s="8" t="str">
        <f t="shared" si="530"/>
        <v/>
      </c>
      <c r="AW2011" s="2" t="str">
        <f t="shared" si="528"/>
        <v/>
      </c>
      <c r="AX2011" s="3"/>
      <c r="AY2011" s="2" t="str">
        <f t="shared" si="529"/>
        <v/>
      </c>
      <c r="AZ2011" s="3"/>
      <c r="BA2011" s="3"/>
      <c r="BB2011" s="3"/>
      <c r="BC2011" s="3"/>
      <c r="BD2011" s="3"/>
    </row>
    <row r="2012" spans="22:56" x14ac:dyDescent="0.25">
      <c r="V2012" s="1" t="str">
        <f t="shared" si="515"/>
        <v/>
      </c>
      <c r="X2012" s="1" t="str">
        <f t="shared" si="516"/>
        <v/>
      </c>
      <c r="Y2012" s="1" t="str">
        <f t="shared" si="517"/>
        <v/>
      </c>
      <c r="Z2012" s="1" t="str">
        <f t="shared" si="518"/>
        <v/>
      </c>
      <c r="AA2012" s="1" t="str">
        <f t="shared" si="519"/>
        <v/>
      </c>
      <c r="AB2012" s="1" t="str">
        <f t="shared" si="520"/>
        <v/>
      </c>
      <c r="AC2012" s="1" t="str">
        <f t="shared" si="521"/>
        <v/>
      </c>
      <c r="AD2012" s="1" t="str">
        <f t="shared" si="522"/>
        <v/>
      </c>
      <c r="AE2012" s="1" t="str">
        <f t="shared" si="523"/>
        <v/>
      </c>
      <c r="AF2012" s="1" t="str">
        <f t="shared" si="524"/>
        <v/>
      </c>
      <c r="AG2012" s="1" t="str">
        <f t="shared" si="525"/>
        <v/>
      </c>
      <c r="AH2012" s="1" t="str">
        <f t="shared" si="526"/>
        <v/>
      </c>
      <c r="AI2012" s="1" t="str">
        <f t="shared" si="527"/>
        <v/>
      </c>
      <c r="AV2012" s="8" t="str">
        <f t="shared" si="530"/>
        <v/>
      </c>
      <c r="AW2012" s="2" t="str">
        <f t="shared" si="528"/>
        <v/>
      </c>
      <c r="AX2012" s="3"/>
      <c r="AY2012" s="2" t="str">
        <f t="shared" si="529"/>
        <v/>
      </c>
      <c r="AZ2012" s="3"/>
      <c r="BA2012" s="3"/>
      <c r="BB2012" s="3"/>
      <c r="BC2012" s="3"/>
      <c r="BD2012" s="3"/>
    </row>
    <row r="2013" spans="22:56" x14ac:dyDescent="0.25">
      <c r="V2013" s="1" t="str">
        <f t="shared" si="515"/>
        <v/>
      </c>
      <c r="X2013" s="1" t="str">
        <f t="shared" si="516"/>
        <v/>
      </c>
      <c r="Y2013" s="1" t="str">
        <f t="shared" si="517"/>
        <v/>
      </c>
      <c r="Z2013" s="1" t="str">
        <f t="shared" si="518"/>
        <v/>
      </c>
      <c r="AA2013" s="1" t="str">
        <f t="shared" si="519"/>
        <v/>
      </c>
      <c r="AB2013" s="1" t="str">
        <f t="shared" si="520"/>
        <v/>
      </c>
      <c r="AC2013" s="1" t="str">
        <f t="shared" si="521"/>
        <v/>
      </c>
      <c r="AD2013" s="1" t="str">
        <f t="shared" si="522"/>
        <v/>
      </c>
      <c r="AE2013" s="1" t="str">
        <f t="shared" si="523"/>
        <v/>
      </c>
      <c r="AF2013" s="1" t="str">
        <f t="shared" si="524"/>
        <v/>
      </c>
      <c r="AG2013" s="1" t="str">
        <f t="shared" si="525"/>
        <v/>
      </c>
      <c r="AH2013" s="1" t="str">
        <f t="shared" si="526"/>
        <v/>
      </c>
      <c r="AI2013" s="1" t="str">
        <f t="shared" si="527"/>
        <v/>
      </c>
      <c r="AV2013" s="8" t="str">
        <f t="shared" si="530"/>
        <v/>
      </c>
      <c r="AW2013" s="2" t="str">
        <f t="shared" si="528"/>
        <v/>
      </c>
      <c r="AX2013" s="3"/>
      <c r="AY2013" s="2" t="str">
        <f t="shared" si="529"/>
        <v/>
      </c>
      <c r="AZ2013" s="3"/>
      <c r="BA2013" s="3"/>
      <c r="BB2013" s="3"/>
      <c r="BC2013" s="3"/>
      <c r="BD2013" s="3"/>
    </row>
    <row r="2014" spans="22:56" x14ac:dyDescent="0.25">
      <c r="V2014" s="1" t="str">
        <f t="shared" si="515"/>
        <v/>
      </c>
      <c r="X2014" s="1" t="str">
        <f t="shared" si="516"/>
        <v/>
      </c>
      <c r="Y2014" s="1" t="str">
        <f t="shared" si="517"/>
        <v/>
      </c>
      <c r="Z2014" s="1" t="str">
        <f t="shared" si="518"/>
        <v/>
      </c>
      <c r="AA2014" s="1" t="str">
        <f t="shared" si="519"/>
        <v/>
      </c>
      <c r="AB2014" s="1" t="str">
        <f t="shared" si="520"/>
        <v/>
      </c>
      <c r="AC2014" s="1" t="str">
        <f t="shared" si="521"/>
        <v/>
      </c>
      <c r="AD2014" s="1" t="str">
        <f t="shared" si="522"/>
        <v/>
      </c>
      <c r="AE2014" s="1" t="str">
        <f t="shared" si="523"/>
        <v/>
      </c>
      <c r="AF2014" s="1" t="str">
        <f t="shared" si="524"/>
        <v/>
      </c>
      <c r="AG2014" s="1" t="str">
        <f t="shared" si="525"/>
        <v/>
      </c>
      <c r="AH2014" s="1" t="str">
        <f t="shared" si="526"/>
        <v/>
      </c>
      <c r="AI2014" s="1" t="str">
        <f t="shared" si="527"/>
        <v/>
      </c>
      <c r="AV2014" s="8" t="str">
        <f t="shared" si="530"/>
        <v/>
      </c>
      <c r="AW2014" s="2" t="str">
        <f t="shared" si="528"/>
        <v/>
      </c>
      <c r="AX2014" s="3"/>
      <c r="AY2014" s="2" t="str">
        <f t="shared" si="529"/>
        <v/>
      </c>
      <c r="AZ2014" s="3"/>
      <c r="BA2014" s="3"/>
      <c r="BB2014" s="3"/>
      <c r="BC2014" s="3"/>
      <c r="BD2014" s="3"/>
    </row>
    <row r="2015" spans="22:56" x14ac:dyDescent="0.25">
      <c r="V2015" s="1" t="str">
        <f t="shared" si="515"/>
        <v/>
      </c>
      <c r="X2015" s="1" t="str">
        <f t="shared" si="516"/>
        <v/>
      </c>
      <c r="Y2015" s="1" t="str">
        <f t="shared" si="517"/>
        <v/>
      </c>
      <c r="Z2015" s="1" t="str">
        <f t="shared" si="518"/>
        <v/>
      </c>
      <c r="AA2015" s="1" t="str">
        <f t="shared" si="519"/>
        <v/>
      </c>
      <c r="AB2015" s="1" t="str">
        <f t="shared" si="520"/>
        <v/>
      </c>
      <c r="AC2015" s="1" t="str">
        <f t="shared" si="521"/>
        <v/>
      </c>
      <c r="AD2015" s="1" t="str">
        <f t="shared" si="522"/>
        <v/>
      </c>
      <c r="AE2015" s="1" t="str">
        <f t="shared" si="523"/>
        <v/>
      </c>
      <c r="AF2015" s="1" t="str">
        <f t="shared" si="524"/>
        <v/>
      </c>
      <c r="AG2015" s="1" t="str">
        <f t="shared" si="525"/>
        <v/>
      </c>
      <c r="AH2015" s="1" t="str">
        <f t="shared" si="526"/>
        <v/>
      </c>
      <c r="AI2015" s="1" t="str">
        <f t="shared" si="527"/>
        <v/>
      </c>
      <c r="AV2015" s="8" t="str">
        <f t="shared" si="530"/>
        <v/>
      </c>
      <c r="AW2015" s="2" t="str">
        <f t="shared" si="528"/>
        <v/>
      </c>
      <c r="AX2015" s="3"/>
      <c r="AY2015" s="2" t="str">
        <f t="shared" si="529"/>
        <v/>
      </c>
      <c r="AZ2015" s="3"/>
      <c r="BA2015" s="3"/>
      <c r="BB2015" s="3"/>
      <c r="BC2015" s="3"/>
      <c r="BD2015" s="3"/>
    </row>
    <row r="2016" spans="22:56" x14ac:dyDescent="0.25">
      <c r="V2016" s="1" t="str">
        <f t="shared" si="515"/>
        <v/>
      </c>
      <c r="X2016" s="1" t="str">
        <f t="shared" si="516"/>
        <v/>
      </c>
      <c r="Y2016" s="1" t="str">
        <f t="shared" si="517"/>
        <v/>
      </c>
      <c r="Z2016" s="1" t="str">
        <f t="shared" si="518"/>
        <v/>
      </c>
      <c r="AA2016" s="1" t="str">
        <f t="shared" si="519"/>
        <v/>
      </c>
      <c r="AB2016" s="1" t="str">
        <f t="shared" si="520"/>
        <v/>
      </c>
      <c r="AC2016" s="1" t="str">
        <f t="shared" si="521"/>
        <v/>
      </c>
      <c r="AD2016" s="1" t="str">
        <f t="shared" si="522"/>
        <v/>
      </c>
      <c r="AE2016" s="1" t="str">
        <f t="shared" si="523"/>
        <v/>
      </c>
      <c r="AF2016" s="1" t="str">
        <f t="shared" si="524"/>
        <v/>
      </c>
      <c r="AG2016" s="1" t="str">
        <f t="shared" si="525"/>
        <v/>
      </c>
      <c r="AH2016" s="1" t="str">
        <f t="shared" si="526"/>
        <v/>
      </c>
      <c r="AI2016" s="1" t="str">
        <f t="shared" si="527"/>
        <v/>
      </c>
      <c r="AV2016" s="8" t="str">
        <f t="shared" si="530"/>
        <v/>
      </c>
      <c r="AW2016" s="2" t="str">
        <f t="shared" si="528"/>
        <v/>
      </c>
      <c r="AX2016" s="3"/>
      <c r="AY2016" s="2" t="str">
        <f t="shared" si="529"/>
        <v/>
      </c>
      <c r="AZ2016" s="3"/>
      <c r="BA2016" s="3"/>
      <c r="BB2016" s="3"/>
      <c r="BC2016" s="3"/>
      <c r="BD2016" s="3"/>
    </row>
    <row r="2017" spans="22:56" x14ac:dyDescent="0.25">
      <c r="V2017" s="1" t="str">
        <f t="shared" si="515"/>
        <v/>
      </c>
      <c r="X2017" s="1" t="str">
        <f t="shared" si="516"/>
        <v/>
      </c>
      <c r="Y2017" s="1" t="str">
        <f t="shared" si="517"/>
        <v/>
      </c>
      <c r="Z2017" s="1" t="str">
        <f t="shared" si="518"/>
        <v/>
      </c>
      <c r="AA2017" s="1" t="str">
        <f t="shared" si="519"/>
        <v/>
      </c>
      <c r="AB2017" s="1" t="str">
        <f t="shared" si="520"/>
        <v/>
      </c>
      <c r="AC2017" s="1" t="str">
        <f t="shared" si="521"/>
        <v/>
      </c>
      <c r="AD2017" s="1" t="str">
        <f t="shared" si="522"/>
        <v/>
      </c>
      <c r="AE2017" s="1" t="str">
        <f t="shared" si="523"/>
        <v/>
      </c>
      <c r="AF2017" s="1" t="str">
        <f t="shared" si="524"/>
        <v/>
      </c>
      <c r="AG2017" s="1" t="str">
        <f t="shared" si="525"/>
        <v/>
      </c>
      <c r="AH2017" s="1" t="str">
        <f t="shared" si="526"/>
        <v/>
      </c>
      <c r="AI2017" s="1" t="str">
        <f t="shared" si="527"/>
        <v/>
      </c>
      <c r="AV2017" s="8" t="str">
        <f t="shared" si="530"/>
        <v/>
      </c>
      <c r="AW2017" s="2" t="str">
        <f t="shared" si="528"/>
        <v/>
      </c>
      <c r="AX2017" s="3"/>
      <c r="AY2017" s="2" t="str">
        <f t="shared" si="529"/>
        <v/>
      </c>
      <c r="AZ2017" s="3"/>
      <c r="BA2017" s="3"/>
      <c r="BB2017" s="3"/>
      <c r="BC2017" s="3"/>
      <c r="BD2017" s="3"/>
    </row>
    <row r="2018" spans="22:56" x14ac:dyDescent="0.25">
      <c r="V2018" s="1" t="str">
        <f t="shared" si="515"/>
        <v/>
      </c>
      <c r="X2018" s="1" t="str">
        <f t="shared" si="516"/>
        <v/>
      </c>
      <c r="Y2018" s="1" t="str">
        <f t="shared" si="517"/>
        <v/>
      </c>
      <c r="Z2018" s="1" t="str">
        <f t="shared" si="518"/>
        <v/>
      </c>
      <c r="AA2018" s="1" t="str">
        <f t="shared" si="519"/>
        <v/>
      </c>
      <c r="AB2018" s="1" t="str">
        <f t="shared" si="520"/>
        <v/>
      </c>
      <c r="AC2018" s="1" t="str">
        <f t="shared" si="521"/>
        <v/>
      </c>
      <c r="AD2018" s="1" t="str">
        <f t="shared" si="522"/>
        <v/>
      </c>
      <c r="AE2018" s="1" t="str">
        <f t="shared" si="523"/>
        <v/>
      </c>
      <c r="AF2018" s="1" t="str">
        <f t="shared" si="524"/>
        <v/>
      </c>
      <c r="AG2018" s="1" t="str">
        <f t="shared" si="525"/>
        <v/>
      </c>
      <c r="AH2018" s="1" t="str">
        <f t="shared" si="526"/>
        <v/>
      </c>
      <c r="AI2018" s="1" t="str">
        <f t="shared" si="527"/>
        <v/>
      </c>
      <c r="AV2018" s="8" t="str">
        <f t="shared" si="530"/>
        <v/>
      </c>
      <c r="AW2018" s="2" t="str">
        <f t="shared" si="528"/>
        <v/>
      </c>
      <c r="AX2018" s="3"/>
      <c r="AY2018" s="2" t="str">
        <f t="shared" si="529"/>
        <v/>
      </c>
      <c r="AZ2018" s="3"/>
      <c r="BA2018" s="3"/>
      <c r="BB2018" s="3"/>
      <c r="BC2018" s="3"/>
      <c r="BD2018" s="3"/>
    </row>
    <row r="2019" spans="22:56" x14ac:dyDescent="0.25">
      <c r="V2019" s="1" t="str">
        <f t="shared" si="515"/>
        <v/>
      </c>
      <c r="X2019" s="1" t="str">
        <f t="shared" si="516"/>
        <v/>
      </c>
      <c r="Y2019" s="1" t="str">
        <f t="shared" si="517"/>
        <v/>
      </c>
      <c r="Z2019" s="1" t="str">
        <f t="shared" si="518"/>
        <v/>
      </c>
      <c r="AA2019" s="1" t="str">
        <f t="shared" si="519"/>
        <v/>
      </c>
      <c r="AB2019" s="1" t="str">
        <f t="shared" si="520"/>
        <v/>
      </c>
      <c r="AC2019" s="1" t="str">
        <f t="shared" si="521"/>
        <v/>
      </c>
      <c r="AD2019" s="1" t="str">
        <f t="shared" si="522"/>
        <v/>
      </c>
      <c r="AE2019" s="1" t="str">
        <f t="shared" si="523"/>
        <v/>
      </c>
      <c r="AF2019" s="1" t="str">
        <f t="shared" si="524"/>
        <v/>
      </c>
      <c r="AG2019" s="1" t="str">
        <f t="shared" si="525"/>
        <v/>
      </c>
      <c r="AH2019" s="1" t="str">
        <f t="shared" si="526"/>
        <v/>
      </c>
      <c r="AI2019" s="1" t="str">
        <f t="shared" si="527"/>
        <v/>
      </c>
      <c r="AV2019" s="8" t="str">
        <f t="shared" si="530"/>
        <v/>
      </c>
      <c r="AW2019" s="2" t="str">
        <f t="shared" si="528"/>
        <v/>
      </c>
      <c r="AX2019" s="3"/>
      <c r="AY2019" s="2" t="str">
        <f t="shared" si="529"/>
        <v/>
      </c>
      <c r="AZ2019" s="3"/>
      <c r="BA2019" s="3"/>
      <c r="BB2019" s="3"/>
      <c r="BC2019" s="3"/>
      <c r="BD2019" s="3"/>
    </row>
    <row r="2020" spans="22:56" x14ac:dyDescent="0.25">
      <c r="V2020" s="1" t="str">
        <f t="shared" si="515"/>
        <v/>
      </c>
      <c r="X2020" s="1" t="str">
        <f t="shared" si="516"/>
        <v/>
      </c>
      <c r="Y2020" s="1" t="str">
        <f t="shared" si="517"/>
        <v/>
      </c>
      <c r="Z2020" s="1" t="str">
        <f t="shared" si="518"/>
        <v/>
      </c>
      <c r="AA2020" s="1" t="str">
        <f t="shared" si="519"/>
        <v/>
      </c>
      <c r="AB2020" s="1" t="str">
        <f t="shared" si="520"/>
        <v/>
      </c>
      <c r="AC2020" s="1" t="str">
        <f t="shared" si="521"/>
        <v/>
      </c>
      <c r="AD2020" s="1" t="str">
        <f t="shared" si="522"/>
        <v/>
      </c>
      <c r="AE2020" s="1" t="str">
        <f t="shared" si="523"/>
        <v/>
      </c>
      <c r="AF2020" s="1" t="str">
        <f t="shared" si="524"/>
        <v/>
      </c>
      <c r="AG2020" s="1" t="str">
        <f t="shared" si="525"/>
        <v/>
      </c>
      <c r="AH2020" s="1" t="str">
        <f t="shared" si="526"/>
        <v/>
      </c>
      <c r="AI2020" s="1" t="str">
        <f t="shared" si="527"/>
        <v/>
      </c>
      <c r="AV2020" s="8" t="str">
        <f t="shared" si="530"/>
        <v/>
      </c>
      <c r="AW2020" s="2" t="str">
        <f t="shared" si="528"/>
        <v/>
      </c>
      <c r="AX2020" s="3"/>
      <c r="AY2020" s="2" t="str">
        <f t="shared" si="529"/>
        <v/>
      </c>
      <c r="AZ2020" s="3"/>
      <c r="BA2020" s="3"/>
      <c r="BB2020" s="3"/>
      <c r="BC2020" s="3"/>
      <c r="BD2020" s="3"/>
    </row>
    <row r="2021" spans="22:56" x14ac:dyDescent="0.25">
      <c r="V2021" s="1" t="str">
        <f t="shared" si="515"/>
        <v/>
      </c>
      <c r="X2021" s="1" t="str">
        <f t="shared" si="516"/>
        <v/>
      </c>
      <c r="Y2021" s="1" t="str">
        <f t="shared" si="517"/>
        <v/>
      </c>
      <c r="Z2021" s="1" t="str">
        <f t="shared" si="518"/>
        <v/>
      </c>
      <c r="AA2021" s="1" t="str">
        <f t="shared" si="519"/>
        <v/>
      </c>
      <c r="AB2021" s="1" t="str">
        <f t="shared" si="520"/>
        <v/>
      </c>
      <c r="AC2021" s="1" t="str">
        <f t="shared" si="521"/>
        <v/>
      </c>
      <c r="AD2021" s="1" t="str">
        <f t="shared" si="522"/>
        <v/>
      </c>
      <c r="AE2021" s="1" t="str">
        <f t="shared" si="523"/>
        <v/>
      </c>
      <c r="AF2021" s="1" t="str">
        <f t="shared" si="524"/>
        <v/>
      </c>
      <c r="AG2021" s="1" t="str">
        <f t="shared" si="525"/>
        <v/>
      </c>
      <c r="AH2021" s="1" t="str">
        <f t="shared" si="526"/>
        <v/>
      </c>
      <c r="AI2021" s="1" t="str">
        <f t="shared" si="527"/>
        <v/>
      </c>
      <c r="AV2021" s="8" t="str">
        <f t="shared" si="530"/>
        <v/>
      </c>
      <c r="AW2021" s="2" t="str">
        <f t="shared" si="528"/>
        <v/>
      </c>
      <c r="AX2021" s="3"/>
      <c r="AY2021" s="2" t="str">
        <f t="shared" si="529"/>
        <v/>
      </c>
      <c r="AZ2021" s="3"/>
      <c r="BA2021" s="3"/>
      <c r="BB2021" s="3"/>
      <c r="BC2021" s="3"/>
      <c r="BD2021" s="3"/>
    </row>
    <row r="2022" spans="22:56" x14ac:dyDescent="0.25">
      <c r="V2022" s="1" t="str">
        <f t="shared" si="515"/>
        <v/>
      </c>
      <c r="X2022" s="1" t="str">
        <f t="shared" si="516"/>
        <v/>
      </c>
      <c r="Y2022" s="1" t="str">
        <f t="shared" si="517"/>
        <v/>
      </c>
      <c r="Z2022" s="1" t="str">
        <f t="shared" si="518"/>
        <v/>
      </c>
      <c r="AA2022" s="1" t="str">
        <f t="shared" si="519"/>
        <v/>
      </c>
      <c r="AB2022" s="1" t="str">
        <f t="shared" si="520"/>
        <v/>
      </c>
      <c r="AC2022" s="1" t="str">
        <f t="shared" si="521"/>
        <v/>
      </c>
      <c r="AD2022" s="1" t="str">
        <f t="shared" si="522"/>
        <v/>
      </c>
      <c r="AE2022" s="1" t="str">
        <f t="shared" si="523"/>
        <v/>
      </c>
      <c r="AF2022" s="1" t="str">
        <f t="shared" si="524"/>
        <v/>
      </c>
      <c r="AG2022" s="1" t="str">
        <f t="shared" si="525"/>
        <v/>
      </c>
      <c r="AH2022" s="1" t="str">
        <f t="shared" si="526"/>
        <v/>
      </c>
      <c r="AI2022" s="1" t="str">
        <f t="shared" si="527"/>
        <v/>
      </c>
      <c r="AV2022" s="8" t="str">
        <f t="shared" si="530"/>
        <v/>
      </c>
      <c r="AW2022" s="2" t="str">
        <f t="shared" si="528"/>
        <v/>
      </c>
      <c r="AX2022" s="3"/>
      <c r="AY2022" s="2" t="str">
        <f t="shared" si="529"/>
        <v/>
      </c>
      <c r="AZ2022" s="3"/>
      <c r="BA2022" s="3"/>
      <c r="BB2022" s="3"/>
      <c r="BC2022" s="3"/>
      <c r="BD2022" s="3"/>
    </row>
    <row r="2023" spans="22:56" x14ac:dyDescent="0.25">
      <c r="V2023" s="1" t="str">
        <f t="shared" si="515"/>
        <v/>
      </c>
      <c r="X2023" s="1" t="str">
        <f t="shared" si="516"/>
        <v/>
      </c>
      <c r="Y2023" s="1" t="str">
        <f t="shared" si="517"/>
        <v/>
      </c>
      <c r="Z2023" s="1" t="str">
        <f t="shared" si="518"/>
        <v/>
      </c>
      <c r="AA2023" s="1" t="str">
        <f t="shared" si="519"/>
        <v/>
      </c>
      <c r="AB2023" s="1" t="str">
        <f t="shared" si="520"/>
        <v/>
      </c>
      <c r="AC2023" s="1" t="str">
        <f t="shared" si="521"/>
        <v/>
      </c>
      <c r="AD2023" s="1" t="str">
        <f t="shared" si="522"/>
        <v/>
      </c>
      <c r="AE2023" s="1" t="str">
        <f t="shared" si="523"/>
        <v/>
      </c>
      <c r="AF2023" s="1" t="str">
        <f t="shared" si="524"/>
        <v/>
      </c>
      <c r="AG2023" s="1" t="str">
        <f t="shared" si="525"/>
        <v/>
      </c>
      <c r="AH2023" s="1" t="str">
        <f t="shared" si="526"/>
        <v/>
      </c>
      <c r="AI2023" s="1" t="str">
        <f t="shared" si="527"/>
        <v/>
      </c>
      <c r="AV2023" s="8" t="str">
        <f t="shared" si="530"/>
        <v/>
      </c>
      <c r="AW2023" s="2" t="str">
        <f t="shared" si="528"/>
        <v/>
      </c>
      <c r="AX2023" s="3"/>
      <c r="AY2023" s="2" t="str">
        <f t="shared" si="529"/>
        <v/>
      </c>
      <c r="AZ2023" s="3"/>
      <c r="BA2023" s="3"/>
      <c r="BB2023" s="3"/>
      <c r="BC2023" s="3"/>
      <c r="BD2023" s="3"/>
    </row>
    <row r="2024" spans="22:56" x14ac:dyDescent="0.25">
      <c r="V2024" s="1" t="str">
        <f t="shared" si="515"/>
        <v/>
      </c>
      <c r="X2024" s="1" t="str">
        <f t="shared" si="516"/>
        <v/>
      </c>
      <c r="Y2024" s="1" t="str">
        <f t="shared" si="517"/>
        <v/>
      </c>
      <c r="Z2024" s="1" t="str">
        <f t="shared" si="518"/>
        <v/>
      </c>
      <c r="AA2024" s="1" t="str">
        <f t="shared" si="519"/>
        <v/>
      </c>
      <c r="AB2024" s="1" t="str">
        <f t="shared" si="520"/>
        <v/>
      </c>
      <c r="AC2024" s="1" t="str">
        <f t="shared" si="521"/>
        <v/>
      </c>
      <c r="AD2024" s="1" t="str">
        <f t="shared" si="522"/>
        <v/>
      </c>
      <c r="AE2024" s="1" t="str">
        <f t="shared" si="523"/>
        <v/>
      </c>
      <c r="AF2024" s="1" t="str">
        <f t="shared" si="524"/>
        <v/>
      </c>
      <c r="AG2024" s="1" t="str">
        <f t="shared" si="525"/>
        <v/>
      </c>
      <c r="AH2024" s="1" t="str">
        <f t="shared" si="526"/>
        <v/>
      </c>
      <c r="AI2024" s="1" t="str">
        <f t="shared" si="527"/>
        <v/>
      </c>
      <c r="AV2024" s="8" t="str">
        <f t="shared" si="530"/>
        <v/>
      </c>
      <c r="AW2024" s="2" t="str">
        <f t="shared" si="528"/>
        <v/>
      </c>
      <c r="AX2024" s="3"/>
      <c r="AY2024" s="2" t="str">
        <f t="shared" si="529"/>
        <v/>
      </c>
      <c r="AZ2024" s="3"/>
      <c r="BA2024" s="3"/>
      <c r="BB2024" s="3"/>
      <c r="BC2024" s="3"/>
      <c r="BD2024" s="3"/>
    </row>
    <row r="2025" spans="22:56" x14ac:dyDescent="0.25">
      <c r="V2025" s="1" t="str">
        <f t="shared" si="515"/>
        <v/>
      </c>
      <c r="X2025" s="1" t="str">
        <f t="shared" si="516"/>
        <v/>
      </c>
      <c r="Y2025" s="1" t="str">
        <f t="shared" si="517"/>
        <v/>
      </c>
      <c r="Z2025" s="1" t="str">
        <f t="shared" si="518"/>
        <v/>
      </c>
      <c r="AA2025" s="1" t="str">
        <f t="shared" si="519"/>
        <v/>
      </c>
      <c r="AB2025" s="1" t="str">
        <f t="shared" si="520"/>
        <v/>
      </c>
      <c r="AC2025" s="1" t="str">
        <f t="shared" si="521"/>
        <v/>
      </c>
      <c r="AD2025" s="1" t="str">
        <f t="shared" si="522"/>
        <v/>
      </c>
      <c r="AE2025" s="1" t="str">
        <f t="shared" si="523"/>
        <v/>
      </c>
      <c r="AF2025" s="1" t="str">
        <f t="shared" si="524"/>
        <v/>
      </c>
      <c r="AG2025" s="1" t="str">
        <f t="shared" si="525"/>
        <v/>
      </c>
      <c r="AH2025" s="1" t="str">
        <f t="shared" si="526"/>
        <v/>
      </c>
      <c r="AI2025" s="1" t="str">
        <f t="shared" si="527"/>
        <v/>
      </c>
      <c r="AV2025" s="8" t="str">
        <f t="shared" si="530"/>
        <v/>
      </c>
      <c r="AW2025" s="2" t="str">
        <f t="shared" si="528"/>
        <v/>
      </c>
      <c r="AX2025" s="3"/>
      <c r="AY2025" s="2" t="str">
        <f t="shared" si="529"/>
        <v/>
      </c>
      <c r="AZ2025" s="3"/>
      <c r="BA2025" s="3"/>
      <c r="BB2025" s="3"/>
      <c r="BC2025" s="3"/>
      <c r="BD2025" s="3"/>
    </row>
    <row r="2026" spans="22:56" x14ac:dyDescent="0.25">
      <c r="V2026" s="1" t="str">
        <f t="shared" si="515"/>
        <v/>
      </c>
      <c r="X2026" s="1" t="str">
        <f t="shared" si="516"/>
        <v/>
      </c>
      <c r="Y2026" s="1" t="str">
        <f t="shared" si="517"/>
        <v/>
      </c>
      <c r="Z2026" s="1" t="str">
        <f t="shared" si="518"/>
        <v/>
      </c>
      <c r="AA2026" s="1" t="str">
        <f t="shared" si="519"/>
        <v/>
      </c>
      <c r="AB2026" s="1" t="str">
        <f t="shared" si="520"/>
        <v/>
      </c>
      <c r="AC2026" s="1" t="str">
        <f t="shared" si="521"/>
        <v/>
      </c>
      <c r="AD2026" s="1" t="str">
        <f t="shared" si="522"/>
        <v/>
      </c>
      <c r="AE2026" s="1" t="str">
        <f t="shared" si="523"/>
        <v/>
      </c>
      <c r="AF2026" s="1" t="str">
        <f t="shared" si="524"/>
        <v/>
      </c>
      <c r="AG2026" s="1" t="str">
        <f t="shared" si="525"/>
        <v/>
      </c>
      <c r="AH2026" s="1" t="str">
        <f t="shared" si="526"/>
        <v/>
      </c>
      <c r="AI2026" s="1" t="str">
        <f t="shared" si="527"/>
        <v/>
      </c>
      <c r="AV2026" s="8" t="str">
        <f t="shared" si="530"/>
        <v/>
      </c>
      <c r="AW2026" s="2" t="str">
        <f t="shared" si="528"/>
        <v/>
      </c>
      <c r="AX2026" s="3"/>
      <c r="AY2026" s="2" t="str">
        <f t="shared" si="529"/>
        <v/>
      </c>
      <c r="AZ2026" s="3"/>
      <c r="BA2026" s="3"/>
      <c r="BB2026" s="3"/>
      <c r="BC2026" s="3"/>
      <c r="BD2026" s="3"/>
    </row>
    <row r="2027" spans="22:56" x14ac:dyDescent="0.25">
      <c r="V2027" s="1" t="str">
        <f t="shared" si="515"/>
        <v/>
      </c>
      <c r="X2027" s="1" t="str">
        <f t="shared" si="516"/>
        <v/>
      </c>
      <c r="Y2027" s="1" t="str">
        <f t="shared" si="517"/>
        <v/>
      </c>
      <c r="Z2027" s="1" t="str">
        <f t="shared" si="518"/>
        <v/>
      </c>
      <c r="AA2027" s="1" t="str">
        <f t="shared" si="519"/>
        <v/>
      </c>
      <c r="AB2027" s="1" t="str">
        <f t="shared" si="520"/>
        <v/>
      </c>
      <c r="AC2027" s="1" t="str">
        <f t="shared" si="521"/>
        <v/>
      </c>
      <c r="AD2027" s="1" t="str">
        <f t="shared" si="522"/>
        <v/>
      </c>
      <c r="AE2027" s="1" t="str">
        <f t="shared" si="523"/>
        <v/>
      </c>
      <c r="AF2027" s="1" t="str">
        <f t="shared" si="524"/>
        <v/>
      </c>
      <c r="AG2027" s="1" t="str">
        <f t="shared" si="525"/>
        <v/>
      </c>
      <c r="AH2027" s="1" t="str">
        <f t="shared" si="526"/>
        <v/>
      </c>
      <c r="AI2027" s="1" t="str">
        <f t="shared" si="527"/>
        <v/>
      </c>
      <c r="AV2027" s="8" t="str">
        <f t="shared" si="530"/>
        <v/>
      </c>
      <c r="AW2027" s="2" t="str">
        <f t="shared" si="528"/>
        <v/>
      </c>
      <c r="AX2027" s="3"/>
      <c r="AY2027" s="2" t="str">
        <f t="shared" si="529"/>
        <v/>
      </c>
      <c r="AZ2027" s="3"/>
      <c r="BA2027" s="3"/>
      <c r="BB2027" s="3"/>
      <c r="BC2027" s="3"/>
      <c r="BD2027" s="3"/>
    </row>
    <row r="2028" spans="22:56" x14ac:dyDescent="0.25">
      <c r="V2028" s="1" t="str">
        <f t="shared" si="515"/>
        <v/>
      </c>
      <c r="X2028" s="1" t="str">
        <f t="shared" si="516"/>
        <v/>
      </c>
      <c r="Y2028" s="1" t="str">
        <f t="shared" si="517"/>
        <v/>
      </c>
      <c r="Z2028" s="1" t="str">
        <f t="shared" si="518"/>
        <v/>
      </c>
      <c r="AA2028" s="1" t="str">
        <f t="shared" si="519"/>
        <v/>
      </c>
      <c r="AB2028" s="1" t="str">
        <f t="shared" si="520"/>
        <v/>
      </c>
      <c r="AC2028" s="1" t="str">
        <f t="shared" si="521"/>
        <v/>
      </c>
      <c r="AD2028" s="1" t="str">
        <f t="shared" si="522"/>
        <v/>
      </c>
      <c r="AE2028" s="1" t="str">
        <f t="shared" si="523"/>
        <v/>
      </c>
      <c r="AF2028" s="1" t="str">
        <f t="shared" si="524"/>
        <v/>
      </c>
      <c r="AG2028" s="1" t="str">
        <f t="shared" si="525"/>
        <v/>
      </c>
      <c r="AH2028" s="1" t="str">
        <f t="shared" si="526"/>
        <v/>
      </c>
      <c r="AI2028" s="1" t="str">
        <f t="shared" si="527"/>
        <v/>
      </c>
      <c r="AV2028" s="8" t="str">
        <f t="shared" si="530"/>
        <v/>
      </c>
      <c r="AW2028" s="2" t="str">
        <f t="shared" si="528"/>
        <v/>
      </c>
      <c r="AX2028" s="3"/>
      <c r="AY2028" s="2" t="str">
        <f t="shared" si="529"/>
        <v/>
      </c>
      <c r="AZ2028" s="3"/>
      <c r="BA2028" s="3"/>
      <c r="BB2028" s="3"/>
      <c r="BC2028" s="3"/>
      <c r="BD2028" s="3"/>
    </row>
    <row r="2029" spans="22:56" x14ac:dyDescent="0.25">
      <c r="V2029" s="1" t="str">
        <f t="shared" si="515"/>
        <v/>
      </c>
      <c r="X2029" s="1" t="str">
        <f t="shared" si="516"/>
        <v/>
      </c>
      <c r="Y2029" s="1" t="str">
        <f t="shared" si="517"/>
        <v/>
      </c>
      <c r="Z2029" s="1" t="str">
        <f t="shared" si="518"/>
        <v/>
      </c>
      <c r="AA2029" s="1" t="str">
        <f t="shared" si="519"/>
        <v/>
      </c>
      <c r="AB2029" s="1" t="str">
        <f t="shared" si="520"/>
        <v/>
      </c>
      <c r="AC2029" s="1" t="str">
        <f t="shared" si="521"/>
        <v/>
      </c>
      <c r="AD2029" s="1" t="str">
        <f t="shared" si="522"/>
        <v/>
      </c>
      <c r="AE2029" s="1" t="str">
        <f t="shared" si="523"/>
        <v/>
      </c>
      <c r="AF2029" s="1" t="str">
        <f t="shared" si="524"/>
        <v/>
      </c>
      <c r="AG2029" s="1" t="str">
        <f t="shared" si="525"/>
        <v/>
      </c>
      <c r="AH2029" s="1" t="str">
        <f t="shared" si="526"/>
        <v/>
      </c>
      <c r="AI2029" s="1" t="str">
        <f t="shared" si="527"/>
        <v/>
      </c>
      <c r="AV2029" s="8" t="str">
        <f t="shared" si="530"/>
        <v/>
      </c>
      <c r="AW2029" s="2" t="str">
        <f t="shared" si="528"/>
        <v/>
      </c>
      <c r="AX2029" s="3"/>
      <c r="AY2029" s="2" t="str">
        <f t="shared" si="529"/>
        <v/>
      </c>
      <c r="AZ2029" s="3"/>
      <c r="BA2029" s="3"/>
      <c r="BB2029" s="3"/>
      <c r="BC2029" s="3"/>
      <c r="BD2029" s="3"/>
    </row>
    <row r="2030" spans="22:56" x14ac:dyDescent="0.25">
      <c r="V2030" s="1" t="str">
        <f t="shared" si="515"/>
        <v/>
      </c>
      <c r="X2030" s="1" t="str">
        <f t="shared" si="516"/>
        <v/>
      </c>
      <c r="Y2030" s="1" t="str">
        <f t="shared" si="517"/>
        <v/>
      </c>
      <c r="Z2030" s="1" t="str">
        <f t="shared" si="518"/>
        <v/>
      </c>
      <c r="AA2030" s="1" t="str">
        <f t="shared" si="519"/>
        <v/>
      </c>
      <c r="AB2030" s="1" t="str">
        <f t="shared" si="520"/>
        <v/>
      </c>
      <c r="AC2030" s="1" t="str">
        <f t="shared" si="521"/>
        <v/>
      </c>
      <c r="AD2030" s="1" t="str">
        <f t="shared" si="522"/>
        <v/>
      </c>
      <c r="AE2030" s="1" t="str">
        <f t="shared" si="523"/>
        <v/>
      </c>
      <c r="AF2030" s="1" t="str">
        <f t="shared" si="524"/>
        <v/>
      </c>
      <c r="AG2030" s="1" t="str">
        <f t="shared" si="525"/>
        <v/>
      </c>
      <c r="AH2030" s="1" t="str">
        <f t="shared" si="526"/>
        <v/>
      </c>
      <c r="AI2030" s="1" t="str">
        <f t="shared" si="527"/>
        <v/>
      </c>
      <c r="AV2030" s="8" t="str">
        <f t="shared" si="530"/>
        <v/>
      </c>
      <c r="AW2030" s="2" t="str">
        <f t="shared" si="528"/>
        <v/>
      </c>
      <c r="AX2030" s="3"/>
      <c r="AY2030" s="2" t="str">
        <f t="shared" si="529"/>
        <v/>
      </c>
      <c r="AZ2030" s="3"/>
      <c r="BA2030" s="3"/>
      <c r="BB2030" s="3"/>
      <c r="BC2030" s="3"/>
      <c r="BD2030" s="3"/>
    </row>
    <row r="2031" spans="22:56" x14ac:dyDescent="0.25">
      <c r="V2031" s="1" t="str">
        <f t="shared" si="515"/>
        <v/>
      </c>
      <c r="X2031" s="1" t="str">
        <f t="shared" si="516"/>
        <v/>
      </c>
      <c r="Y2031" s="1" t="str">
        <f t="shared" si="517"/>
        <v/>
      </c>
      <c r="Z2031" s="1" t="str">
        <f t="shared" si="518"/>
        <v/>
      </c>
      <c r="AA2031" s="1" t="str">
        <f t="shared" si="519"/>
        <v/>
      </c>
      <c r="AB2031" s="1" t="str">
        <f t="shared" si="520"/>
        <v/>
      </c>
      <c r="AC2031" s="1" t="str">
        <f t="shared" si="521"/>
        <v/>
      </c>
      <c r="AD2031" s="1" t="str">
        <f t="shared" si="522"/>
        <v/>
      </c>
      <c r="AE2031" s="1" t="str">
        <f t="shared" si="523"/>
        <v/>
      </c>
      <c r="AF2031" s="1" t="str">
        <f t="shared" si="524"/>
        <v/>
      </c>
      <c r="AG2031" s="1" t="str">
        <f t="shared" si="525"/>
        <v/>
      </c>
      <c r="AH2031" s="1" t="str">
        <f t="shared" si="526"/>
        <v/>
      </c>
      <c r="AI2031" s="1" t="str">
        <f t="shared" si="527"/>
        <v/>
      </c>
      <c r="AV2031" s="8" t="str">
        <f t="shared" si="530"/>
        <v/>
      </c>
      <c r="AW2031" s="2" t="str">
        <f t="shared" si="528"/>
        <v/>
      </c>
      <c r="AX2031" s="3"/>
      <c r="AY2031" s="2" t="str">
        <f t="shared" si="529"/>
        <v/>
      </c>
      <c r="AZ2031" s="3"/>
      <c r="BA2031" s="3"/>
      <c r="BB2031" s="3"/>
      <c r="BC2031" s="3"/>
      <c r="BD2031" s="3"/>
    </row>
    <row r="2032" spans="22:56" x14ac:dyDescent="0.25">
      <c r="V2032" s="1" t="str">
        <f t="shared" ref="V2032:V2095" si="531">IF(AV2000&lt;&gt;"","(","")</f>
        <v/>
      </c>
      <c r="X2032" s="1" t="str">
        <f t="shared" ref="X2032:X2095" si="532">IF(AV2000&lt;=$N$14,IF(X2031&lt;$C$8,X2031+1,1),"")</f>
        <v/>
      </c>
      <c r="Y2032" s="1" t="str">
        <f t="shared" ref="Y2032:Y2095" si="533">IF(AV2000&lt;=$N$14,IF(X2032&gt;X2031,Y2031,IF(Y2031&lt;$C$9,Y2031+1,1)),"")</f>
        <v/>
      </c>
      <c r="Z2032" s="1" t="str">
        <f t="shared" ref="Z2032:Z2095" si="534">IF(AV2000&lt;=$N$14,IF(Y2032=Y2031,Z2031,IF(Y2032&gt;Y2031,Z2031,IF(Z2031&lt;$C$10,Z2031+1,1))),"")</f>
        <v/>
      </c>
      <c r="AA2032" s="1" t="str">
        <f t="shared" ref="AA2032:AA2095" si="535">IF(AV2000&lt;=$N$14,IF(Z2032=Z2031,AA2031,IF(Z2032&gt;Z2031,AA2031,AA2031+1)),"")</f>
        <v/>
      </c>
      <c r="AB2032" s="1" t="str">
        <f t="shared" ref="AB2032:AB2095" si="536">IF(AV2000&lt;=$N$14,INDEX($AM$8:$AT$8,1,X2032),"")</f>
        <v/>
      </c>
      <c r="AC2032" s="1" t="str">
        <f t="shared" ref="AC2032:AC2095" si="537">IF($C$6&gt;1,IF(AV2000&lt;&gt;"",", ",""),"")</f>
        <v/>
      </c>
      <c r="AD2032" s="1" t="str">
        <f t="shared" ref="AD2032:AD2095" si="538">IF($C$6&gt;1,IF(AV2000&lt;=$N$14,INDEX($AM$9:$AT$9,1,Y2032),""),"")</f>
        <v/>
      </c>
      <c r="AE2032" s="1" t="str">
        <f t="shared" ref="AE2032:AE2095" si="539">IF($C$6&gt;2,IF(AV2000&lt;&gt;"",", ",""),"")</f>
        <v/>
      </c>
      <c r="AF2032" s="1" t="str">
        <f t="shared" ref="AF2032:AF2095" si="540">IF($C$6&gt;2,IF(AV2000&lt;=$N$14,INDEX($AM$10:$AT$10,1,Z2032),""),"")</f>
        <v/>
      </c>
      <c r="AG2032" s="1" t="str">
        <f t="shared" ref="AG2032:AG2095" si="541">IF($C$6&gt;3,IF(AV2000&lt;&gt;"",", ",""),"")</f>
        <v/>
      </c>
      <c r="AH2032" s="1" t="str">
        <f t="shared" ref="AH2032:AH2095" si="542">IF($C$6&gt;3,IF(AV2000&lt;=$N$14,INDEX($AM$11:$AT$11,1,AA2032),""),"")</f>
        <v/>
      </c>
      <c r="AI2032" s="1" t="str">
        <f t="shared" ref="AI2032:AI2095" si="543">IF(AV2000&lt;&gt;"",")","")</f>
        <v/>
      </c>
      <c r="AV2032" s="8" t="str">
        <f t="shared" si="530"/>
        <v/>
      </c>
      <c r="AW2032" s="2" t="str">
        <f t="shared" si="528"/>
        <v/>
      </c>
      <c r="AX2032" s="3"/>
      <c r="AY2032" s="2" t="str">
        <f t="shared" si="529"/>
        <v/>
      </c>
      <c r="AZ2032" s="3"/>
      <c r="BA2032" s="3"/>
      <c r="BB2032" s="3"/>
      <c r="BC2032" s="3"/>
      <c r="BD2032" s="3"/>
    </row>
    <row r="2033" spans="22:56" x14ac:dyDescent="0.25">
      <c r="V2033" s="1" t="str">
        <f t="shared" si="531"/>
        <v/>
      </c>
      <c r="X2033" s="1" t="str">
        <f t="shared" si="532"/>
        <v/>
      </c>
      <c r="Y2033" s="1" t="str">
        <f t="shared" si="533"/>
        <v/>
      </c>
      <c r="Z2033" s="1" t="str">
        <f t="shared" si="534"/>
        <v/>
      </c>
      <c r="AA2033" s="1" t="str">
        <f t="shared" si="535"/>
        <v/>
      </c>
      <c r="AB2033" s="1" t="str">
        <f t="shared" si="536"/>
        <v/>
      </c>
      <c r="AC2033" s="1" t="str">
        <f t="shared" si="537"/>
        <v/>
      </c>
      <c r="AD2033" s="1" t="str">
        <f t="shared" si="538"/>
        <v/>
      </c>
      <c r="AE2033" s="1" t="str">
        <f t="shared" si="539"/>
        <v/>
      </c>
      <c r="AF2033" s="1" t="str">
        <f t="shared" si="540"/>
        <v/>
      </c>
      <c r="AG2033" s="1" t="str">
        <f t="shared" si="541"/>
        <v/>
      </c>
      <c r="AH2033" s="1" t="str">
        <f t="shared" si="542"/>
        <v/>
      </c>
      <c r="AI2033" s="1" t="str">
        <f t="shared" si="543"/>
        <v/>
      </c>
      <c r="AV2033" s="8" t="str">
        <f t="shared" si="530"/>
        <v/>
      </c>
      <c r="AW2033" s="2" t="str">
        <f t="shared" ref="AW2033:AW2096" si="544">IF(AV2033&lt;&gt;"",". Möglichkeit: ","")</f>
        <v/>
      </c>
      <c r="AX2033" s="3"/>
      <c r="AY2033" s="2" t="str">
        <f t="shared" si="529"/>
        <v/>
      </c>
      <c r="AZ2033" s="3"/>
      <c r="BA2033" s="3"/>
      <c r="BB2033" s="3"/>
      <c r="BC2033" s="3"/>
      <c r="BD2033" s="3"/>
    </row>
    <row r="2034" spans="22:56" x14ac:dyDescent="0.25">
      <c r="V2034" s="1" t="str">
        <f t="shared" si="531"/>
        <v/>
      </c>
      <c r="X2034" s="1" t="str">
        <f t="shared" si="532"/>
        <v/>
      </c>
      <c r="Y2034" s="1" t="str">
        <f t="shared" si="533"/>
        <v/>
      </c>
      <c r="Z2034" s="1" t="str">
        <f t="shared" si="534"/>
        <v/>
      </c>
      <c r="AA2034" s="1" t="str">
        <f t="shared" si="535"/>
        <v/>
      </c>
      <c r="AB2034" s="1" t="str">
        <f t="shared" si="536"/>
        <v/>
      </c>
      <c r="AC2034" s="1" t="str">
        <f t="shared" si="537"/>
        <v/>
      </c>
      <c r="AD2034" s="1" t="str">
        <f t="shared" si="538"/>
        <v/>
      </c>
      <c r="AE2034" s="1" t="str">
        <f t="shared" si="539"/>
        <v/>
      </c>
      <c r="AF2034" s="1" t="str">
        <f t="shared" si="540"/>
        <v/>
      </c>
      <c r="AG2034" s="1" t="str">
        <f t="shared" si="541"/>
        <v/>
      </c>
      <c r="AH2034" s="1" t="str">
        <f t="shared" si="542"/>
        <v/>
      </c>
      <c r="AI2034" s="1" t="str">
        <f t="shared" si="543"/>
        <v/>
      </c>
      <c r="AV2034" s="8" t="str">
        <f t="shared" si="530"/>
        <v/>
      </c>
      <c r="AW2034" s="2" t="str">
        <f t="shared" si="544"/>
        <v/>
      </c>
      <c r="AX2034" s="3"/>
      <c r="AY2034" s="2" t="str">
        <f t="shared" si="529"/>
        <v/>
      </c>
      <c r="AZ2034" s="3"/>
      <c r="BA2034" s="3"/>
      <c r="BB2034" s="3"/>
      <c r="BC2034" s="3"/>
      <c r="BD2034" s="3"/>
    </row>
    <row r="2035" spans="22:56" x14ac:dyDescent="0.25">
      <c r="V2035" s="1" t="str">
        <f t="shared" si="531"/>
        <v/>
      </c>
      <c r="X2035" s="1" t="str">
        <f t="shared" si="532"/>
        <v/>
      </c>
      <c r="Y2035" s="1" t="str">
        <f t="shared" si="533"/>
        <v/>
      </c>
      <c r="Z2035" s="1" t="str">
        <f t="shared" si="534"/>
        <v/>
      </c>
      <c r="AA2035" s="1" t="str">
        <f t="shared" si="535"/>
        <v/>
      </c>
      <c r="AB2035" s="1" t="str">
        <f t="shared" si="536"/>
        <v/>
      </c>
      <c r="AC2035" s="1" t="str">
        <f t="shared" si="537"/>
        <v/>
      </c>
      <c r="AD2035" s="1" t="str">
        <f t="shared" si="538"/>
        <v/>
      </c>
      <c r="AE2035" s="1" t="str">
        <f t="shared" si="539"/>
        <v/>
      </c>
      <c r="AF2035" s="1" t="str">
        <f t="shared" si="540"/>
        <v/>
      </c>
      <c r="AG2035" s="1" t="str">
        <f t="shared" si="541"/>
        <v/>
      </c>
      <c r="AH2035" s="1" t="str">
        <f t="shared" si="542"/>
        <v/>
      </c>
      <c r="AI2035" s="1" t="str">
        <f t="shared" si="543"/>
        <v/>
      </c>
      <c r="AV2035" s="8" t="str">
        <f t="shared" si="530"/>
        <v/>
      </c>
      <c r="AW2035" s="2" t="str">
        <f t="shared" si="544"/>
        <v/>
      </c>
      <c r="AX2035" s="3"/>
      <c r="AY2035" s="2" t="str">
        <f t="shared" si="529"/>
        <v/>
      </c>
      <c r="AZ2035" s="3"/>
      <c r="BA2035" s="3"/>
      <c r="BB2035" s="3"/>
      <c r="BC2035" s="3"/>
      <c r="BD2035" s="3"/>
    </row>
    <row r="2036" spans="22:56" x14ac:dyDescent="0.25">
      <c r="V2036" s="1" t="str">
        <f t="shared" si="531"/>
        <v/>
      </c>
      <c r="X2036" s="1" t="str">
        <f t="shared" si="532"/>
        <v/>
      </c>
      <c r="Y2036" s="1" t="str">
        <f t="shared" si="533"/>
        <v/>
      </c>
      <c r="Z2036" s="1" t="str">
        <f t="shared" si="534"/>
        <v/>
      </c>
      <c r="AA2036" s="1" t="str">
        <f t="shared" si="535"/>
        <v/>
      </c>
      <c r="AB2036" s="1" t="str">
        <f t="shared" si="536"/>
        <v/>
      </c>
      <c r="AC2036" s="1" t="str">
        <f t="shared" si="537"/>
        <v/>
      </c>
      <c r="AD2036" s="1" t="str">
        <f t="shared" si="538"/>
        <v/>
      </c>
      <c r="AE2036" s="1" t="str">
        <f t="shared" si="539"/>
        <v/>
      </c>
      <c r="AF2036" s="1" t="str">
        <f t="shared" si="540"/>
        <v/>
      </c>
      <c r="AG2036" s="1" t="str">
        <f t="shared" si="541"/>
        <v/>
      </c>
      <c r="AH2036" s="1" t="str">
        <f t="shared" si="542"/>
        <v/>
      </c>
      <c r="AI2036" s="1" t="str">
        <f t="shared" si="543"/>
        <v/>
      </c>
      <c r="AV2036" s="8" t="str">
        <f t="shared" si="530"/>
        <v/>
      </c>
      <c r="AW2036" s="2" t="str">
        <f t="shared" si="544"/>
        <v/>
      </c>
      <c r="AX2036" s="3"/>
      <c r="AY2036" s="2" t="str">
        <f t="shared" si="529"/>
        <v/>
      </c>
      <c r="AZ2036" s="3"/>
      <c r="BA2036" s="3"/>
      <c r="BB2036" s="3"/>
      <c r="BC2036" s="3"/>
      <c r="BD2036" s="3"/>
    </row>
    <row r="2037" spans="22:56" x14ac:dyDescent="0.25">
      <c r="V2037" s="1" t="str">
        <f t="shared" si="531"/>
        <v/>
      </c>
      <c r="X2037" s="1" t="str">
        <f t="shared" si="532"/>
        <v/>
      </c>
      <c r="Y2037" s="1" t="str">
        <f t="shared" si="533"/>
        <v/>
      </c>
      <c r="Z2037" s="1" t="str">
        <f t="shared" si="534"/>
        <v/>
      </c>
      <c r="AA2037" s="1" t="str">
        <f t="shared" si="535"/>
        <v/>
      </c>
      <c r="AB2037" s="1" t="str">
        <f t="shared" si="536"/>
        <v/>
      </c>
      <c r="AC2037" s="1" t="str">
        <f t="shared" si="537"/>
        <v/>
      </c>
      <c r="AD2037" s="1" t="str">
        <f t="shared" si="538"/>
        <v/>
      </c>
      <c r="AE2037" s="1" t="str">
        <f t="shared" si="539"/>
        <v/>
      </c>
      <c r="AF2037" s="1" t="str">
        <f t="shared" si="540"/>
        <v/>
      </c>
      <c r="AG2037" s="1" t="str">
        <f t="shared" si="541"/>
        <v/>
      </c>
      <c r="AH2037" s="1" t="str">
        <f t="shared" si="542"/>
        <v/>
      </c>
      <c r="AI2037" s="1" t="str">
        <f t="shared" si="543"/>
        <v/>
      </c>
      <c r="AV2037" s="8" t="str">
        <f t="shared" si="530"/>
        <v/>
      </c>
      <c r="AW2037" s="2" t="str">
        <f t="shared" si="544"/>
        <v/>
      </c>
      <c r="AX2037" s="3"/>
      <c r="AY2037" s="2" t="str">
        <f t="shared" si="529"/>
        <v/>
      </c>
      <c r="AZ2037" s="3"/>
      <c r="BA2037" s="3"/>
      <c r="BB2037" s="3"/>
      <c r="BC2037" s="3"/>
      <c r="BD2037" s="3"/>
    </row>
    <row r="2038" spans="22:56" x14ac:dyDescent="0.25">
      <c r="V2038" s="1" t="str">
        <f t="shared" si="531"/>
        <v/>
      </c>
      <c r="X2038" s="1" t="str">
        <f t="shared" si="532"/>
        <v/>
      </c>
      <c r="Y2038" s="1" t="str">
        <f t="shared" si="533"/>
        <v/>
      </c>
      <c r="Z2038" s="1" t="str">
        <f t="shared" si="534"/>
        <v/>
      </c>
      <c r="AA2038" s="1" t="str">
        <f t="shared" si="535"/>
        <v/>
      </c>
      <c r="AB2038" s="1" t="str">
        <f t="shared" si="536"/>
        <v/>
      </c>
      <c r="AC2038" s="1" t="str">
        <f t="shared" si="537"/>
        <v/>
      </c>
      <c r="AD2038" s="1" t="str">
        <f t="shared" si="538"/>
        <v/>
      </c>
      <c r="AE2038" s="1" t="str">
        <f t="shared" si="539"/>
        <v/>
      </c>
      <c r="AF2038" s="1" t="str">
        <f t="shared" si="540"/>
        <v/>
      </c>
      <c r="AG2038" s="1" t="str">
        <f t="shared" si="541"/>
        <v/>
      </c>
      <c r="AH2038" s="1" t="str">
        <f t="shared" si="542"/>
        <v/>
      </c>
      <c r="AI2038" s="1" t="str">
        <f t="shared" si="543"/>
        <v/>
      </c>
      <c r="AV2038" s="8" t="str">
        <f t="shared" si="530"/>
        <v/>
      </c>
      <c r="AW2038" s="2" t="str">
        <f t="shared" si="544"/>
        <v/>
      </c>
      <c r="AX2038" s="3"/>
      <c r="AY2038" s="2" t="str">
        <f t="shared" si="529"/>
        <v/>
      </c>
      <c r="AZ2038" s="3"/>
      <c r="BA2038" s="3"/>
      <c r="BB2038" s="3"/>
      <c r="BC2038" s="3"/>
      <c r="BD2038" s="3"/>
    </row>
    <row r="2039" spans="22:56" x14ac:dyDescent="0.25">
      <c r="V2039" s="1" t="str">
        <f t="shared" si="531"/>
        <v/>
      </c>
      <c r="X2039" s="1" t="str">
        <f t="shared" si="532"/>
        <v/>
      </c>
      <c r="Y2039" s="1" t="str">
        <f t="shared" si="533"/>
        <v/>
      </c>
      <c r="Z2039" s="1" t="str">
        <f t="shared" si="534"/>
        <v/>
      </c>
      <c r="AA2039" s="1" t="str">
        <f t="shared" si="535"/>
        <v/>
      </c>
      <c r="AB2039" s="1" t="str">
        <f t="shared" si="536"/>
        <v/>
      </c>
      <c r="AC2039" s="1" t="str">
        <f t="shared" si="537"/>
        <v/>
      </c>
      <c r="AD2039" s="1" t="str">
        <f t="shared" si="538"/>
        <v/>
      </c>
      <c r="AE2039" s="1" t="str">
        <f t="shared" si="539"/>
        <v/>
      </c>
      <c r="AF2039" s="1" t="str">
        <f t="shared" si="540"/>
        <v/>
      </c>
      <c r="AG2039" s="1" t="str">
        <f t="shared" si="541"/>
        <v/>
      </c>
      <c r="AH2039" s="1" t="str">
        <f t="shared" si="542"/>
        <v/>
      </c>
      <c r="AI2039" s="1" t="str">
        <f t="shared" si="543"/>
        <v/>
      </c>
      <c r="AV2039" s="8" t="str">
        <f t="shared" si="530"/>
        <v/>
      </c>
      <c r="AW2039" s="2" t="str">
        <f t="shared" si="544"/>
        <v/>
      </c>
      <c r="AX2039" s="3"/>
      <c r="AY2039" s="2" t="str">
        <f t="shared" si="529"/>
        <v/>
      </c>
      <c r="AZ2039" s="3"/>
      <c r="BA2039" s="3"/>
      <c r="BB2039" s="3"/>
      <c r="BC2039" s="3"/>
      <c r="BD2039" s="3"/>
    </row>
    <row r="2040" spans="22:56" x14ac:dyDescent="0.25">
      <c r="V2040" s="1" t="str">
        <f t="shared" si="531"/>
        <v/>
      </c>
      <c r="X2040" s="1" t="str">
        <f t="shared" si="532"/>
        <v/>
      </c>
      <c r="Y2040" s="1" t="str">
        <f t="shared" si="533"/>
        <v/>
      </c>
      <c r="Z2040" s="1" t="str">
        <f t="shared" si="534"/>
        <v/>
      </c>
      <c r="AA2040" s="1" t="str">
        <f t="shared" si="535"/>
        <v/>
      </c>
      <c r="AB2040" s="1" t="str">
        <f t="shared" si="536"/>
        <v/>
      </c>
      <c r="AC2040" s="1" t="str">
        <f t="shared" si="537"/>
        <v/>
      </c>
      <c r="AD2040" s="1" t="str">
        <f t="shared" si="538"/>
        <v/>
      </c>
      <c r="AE2040" s="1" t="str">
        <f t="shared" si="539"/>
        <v/>
      </c>
      <c r="AF2040" s="1" t="str">
        <f t="shared" si="540"/>
        <v/>
      </c>
      <c r="AG2040" s="1" t="str">
        <f t="shared" si="541"/>
        <v/>
      </c>
      <c r="AH2040" s="1" t="str">
        <f t="shared" si="542"/>
        <v/>
      </c>
      <c r="AI2040" s="1" t="str">
        <f t="shared" si="543"/>
        <v/>
      </c>
      <c r="AV2040" s="8" t="str">
        <f t="shared" si="530"/>
        <v/>
      </c>
      <c r="AW2040" s="2" t="str">
        <f t="shared" si="544"/>
        <v/>
      </c>
      <c r="AX2040" s="3"/>
      <c r="AY2040" s="2" t="str">
        <f t="shared" si="529"/>
        <v/>
      </c>
      <c r="AZ2040" s="3"/>
      <c r="BA2040" s="3"/>
      <c r="BB2040" s="3"/>
      <c r="BC2040" s="3"/>
      <c r="BD2040" s="3"/>
    </row>
    <row r="2041" spans="22:56" x14ac:dyDescent="0.25">
      <c r="V2041" s="1" t="str">
        <f t="shared" si="531"/>
        <v/>
      </c>
      <c r="X2041" s="1" t="str">
        <f t="shared" si="532"/>
        <v/>
      </c>
      <c r="Y2041" s="1" t="str">
        <f t="shared" si="533"/>
        <v/>
      </c>
      <c r="Z2041" s="1" t="str">
        <f t="shared" si="534"/>
        <v/>
      </c>
      <c r="AA2041" s="1" t="str">
        <f t="shared" si="535"/>
        <v/>
      </c>
      <c r="AB2041" s="1" t="str">
        <f t="shared" si="536"/>
        <v/>
      </c>
      <c r="AC2041" s="1" t="str">
        <f t="shared" si="537"/>
        <v/>
      </c>
      <c r="AD2041" s="1" t="str">
        <f t="shared" si="538"/>
        <v/>
      </c>
      <c r="AE2041" s="1" t="str">
        <f t="shared" si="539"/>
        <v/>
      </c>
      <c r="AF2041" s="1" t="str">
        <f t="shared" si="540"/>
        <v/>
      </c>
      <c r="AG2041" s="1" t="str">
        <f t="shared" si="541"/>
        <v/>
      </c>
      <c r="AH2041" s="1" t="str">
        <f t="shared" si="542"/>
        <v/>
      </c>
      <c r="AI2041" s="1" t="str">
        <f t="shared" si="543"/>
        <v/>
      </c>
      <c r="AV2041" s="8" t="str">
        <f t="shared" si="530"/>
        <v/>
      </c>
      <c r="AW2041" s="2" t="str">
        <f t="shared" si="544"/>
        <v/>
      </c>
      <c r="AX2041" s="3"/>
      <c r="AY2041" s="2" t="str">
        <f t="shared" si="529"/>
        <v/>
      </c>
      <c r="AZ2041" s="3"/>
      <c r="BA2041" s="3"/>
      <c r="BB2041" s="3"/>
      <c r="BC2041" s="3"/>
      <c r="BD2041" s="3"/>
    </row>
    <row r="2042" spans="22:56" x14ac:dyDescent="0.25">
      <c r="V2042" s="1" t="str">
        <f t="shared" si="531"/>
        <v/>
      </c>
      <c r="X2042" s="1" t="str">
        <f t="shared" si="532"/>
        <v/>
      </c>
      <c r="Y2042" s="1" t="str">
        <f t="shared" si="533"/>
        <v/>
      </c>
      <c r="Z2042" s="1" t="str">
        <f t="shared" si="534"/>
        <v/>
      </c>
      <c r="AA2042" s="1" t="str">
        <f t="shared" si="535"/>
        <v/>
      </c>
      <c r="AB2042" s="1" t="str">
        <f t="shared" si="536"/>
        <v/>
      </c>
      <c r="AC2042" s="1" t="str">
        <f t="shared" si="537"/>
        <v/>
      </c>
      <c r="AD2042" s="1" t="str">
        <f t="shared" si="538"/>
        <v/>
      </c>
      <c r="AE2042" s="1" t="str">
        <f t="shared" si="539"/>
        <v/>
      </c>
      <c r="AF2042" s="1" t="str">
        <f t="shared" si="540"/>
        <v/>
      </c>
      <c r="AG2042" s="1" t="str">
        <f t="shared" si="541"/>
        <v/>
      </c>
      <c r="AH2042" s="1" t="str">
        <f t="shared" si="542"/>
        <v/>
      </c>
      <c r="AI2042" s="1" t="str">
        <f t="shared" si="543"/>
        <v/>
      </c>
      <c r="AV2042" s="8" t="str">
        <f t="shared" si="530"/>
        <v/>
      </c>
      <c r="AW2042" s="2" t="str">
        <f t="shared" si="544"/>
        <v/>
      </c>
      <c r="AX2042" s="3"/>
      <c r="AY2042" s="2" t="str">
        <f t="shared" si="529"/>
        <v/>
      </c>
      <c r="AZ2042" s="3"/>
      <c r="BA2042" s="3"/>
      <c r="BB2042" s="3"/>
      <c r="BC2042" s="3"/>
      <c r="BD2042" s="3"/>
    </row>
    <row r="2043" spans="22:56" x14ac:dyDescent="0.25">
      <c r="V2043" s="1" t="str">
        <f t="shared" si="531"/>
        <v/>
      </c>
      <c r="X2043" s="1" t="str">
        <f t="shared" si="532"/>
        <v/>
      </c>
      <c r="Y2043" s="1" t="str">
        <f t="shared" si="533"/>
        <v/>
      </c>
      <c r="Z2043" s="1" t="str">
        <f t="shared" si="534"/>
        <v/>
      </c>
      <c r="AA2043" s="1" t="str">
        <f t="shared" si="535"/>
        <v/>
      </c>
      <c r="AB2043" s="1" t="str">
        <f t="shared" si="536"/>
        <v/>
      </c>
      <c r="AC2043" s="1" t="str">
        <f t="shared" si="537"/>
        <v/>
      </c>
      <c r="AD2043" s="1" t="str">
        <f t="shared" si="538"/>
        <v/>
      </c>
      <c r="AE2043" s="1" t="str">
        <f t="shared" si="539"/>
        <v/>
      </c>
      <c r="AF2043" s="1" t="str">
        <f t="shared" si="540"/>
        <v/>
      </c>
      <c r="AG2043" s="1" t="str">
        <f t="shared" si="541"/>
        <v/>
      </c>
      <c r="AH2043" s="1" t="str">
        <f t="shared" si="542"/>
        <v/>
      </c>
      <c r="AI2043" s="1" t="str">
        <f t="shared" si="543"/>
        <v/>
      </c>
      <c r="AV2043" s="8" t="str">
        <f t="shared" si="530"/>
        <v/>
      </c>
      <c r="AW2043" s="2" t="str">
        <f t="shared" si="544"/>
        <v/>
      </c>
      <c r="AX2043" s="3"/>
      <c r="AY2043" s="2" t="str">
        <f t="shared" si="529"/>
        <v/>
      </c>
      <c r="AZ2043" s="3"/>
      <c r="BA2043" s="3"/>
      <c r="BB2043" s="3"/>
      <c r="BC2043" s="3"/>
      <c r="BD2043" s="3"/>
    </row>
    <row r="2044" spans="22:56" x14ac:dyDescent="0.25">
      <c r="V2044" s="1" t="str">
        <f t="shared" si="531"/>
        <v/>
      </c>
      <c r="X2044" s="1" t="str">
        <f t="shared" si="532"/>
        <v/>
      </c>
      <c r="Y2044" s="1" t="str">
        <f t="shared" si="533"/>
        <v/>
      </c>
      <c r="Z2044" s="1" t="str">
        <f t="shared" si="534"/>
        <v/>
      </c>
      <c r="AA2044" s="1" t="str">
        <f t="shared" si="535"/>
        <v/>
      </c>
      <c r="AB2044" s="1" t="str">
        <f t="shared" si="536"/>
        <v/>
      </c>
      <c r="AC2044" s="1" t="str">
        <f t="shared" si="537"/>
        <v/>
      </c>
      <c r="AD2044" s="1" t="str">
        <f t="shared" si="538"/>
        <v/>
      </c>
      <c r="AE2044" s="1" t="str">
        <f t="shared" si="539"/>
        <v/>
      </c>
      <c r="AF2044" s="1" t="str">
        <f t="shared" si="540"/>
        <v/>
      </c>
      <c r="AG2044" s="1" t="str">
        <f t="shared" si="541"/>
        <v/>
      </c>
      <c r="AH2044" s="1" t="str">
        <f t="shared" si="542"/>
        <v/>
      </c>
      <c r="AI2044" s="1" t="str">
        <f t="shared" si="543"/>
        <v/>
      </c>
      <c r="AV2044" s="8" t="str">
        <f t="shared" si="530"/>
        <v/>
      </c>
      <c r="AW2044" s="2" t="str">
        <f t="shared" si="544"/>
        <v/>
      </c>
      <c r="AX2044" s="3"/>
      <c r="AY2044" s="2" t="str">
        <f t="shared" si="529"/>
        <v/>
      </c>
      <c r="AZ2044" s="3"/>
      <c r="BA2044" s="3"/>
      <c r="BB2044" s="3"/>
      <c r="BC2044" s="3"/>
      <c r="BD2044" s="3"/>
    </row>
    <row r="2045" spans="22:56" x14ac:dyDescent="0.25">
      <c r="V2045" s="1" t="str">
        <f t="shared" si="531"/>
        <v/>
      </c>
      <c r="X2045" s="1" t="str">
        <f t="shared" si="532"/>
        <v/>
      </c>
      <c r="Y2045" s="1" t="str">
        <f t="shared" si="533"/>
        <v/>
      </c>
      <c r="Z2045" s="1" t="str">
        <f t="shared" si="534"/>
        <v/>
      </c>
      <c r="AA2045" s="1" t="str">
        <f t="shared" si="535"/>
        <v/>
      </c>
      <c r="AB2045" s="1" t="str">
        <f t="shared" si="536"/>
        <v/>
      </c>
      <c r="AC2045" s="1" t="str">
        <f t="shared" si="537"/>
        <v/>
      </c>
      <c r="AD2045" s="1" t="str">
        <f t="shared" si="538"/>
        <v/>
      </c>
      <c r="AE2045" s="1" t="str">
        <f t="shared" si="539"/>
        <v/>
      </c>
      <c r="AF2045" s="1" t="str">
        <f t="shared" si="540"/>
        <v/>
      </c>
      <c r="AG2045" s="1" t="str">
        <f t="shared" si="541"/>
        <v/>
      </c>
      <c r="AH2045" s="1" t="str">
        <f t="shared" si="542"/>
        <v/>
      </c>
      <c r="AI2045" s="1" t="str">
        <f t="shared" si="543"/>
        <v/>
      </c>
      <c r="AV2045" s="8" t="str">
        <f t="shared" si="530"/>
        <v/>
      </c>
      <c r="AW2045" s="2" t="str">
        <f t="shared" si="544"/>
        <v/>
      </c>
      <c r="AX2045" s="3"/>
      <c r="AY2045" s="2" t="str">
        <f t="shared" si="529"/>
        <v/>
      </c>
      <c r="AZ2045" s="3"/>
      <c r="BA2045" s="3"/>
      <c r="BB2045" s="3"/>
      <c r="BC2045" s="3"/>
      <c r="BD2045" s="3"/>
    </row>
    <row r="2046" spans="22:56" x14ac:dyDescent="0.25">
      <c r="V2046" s="1" t="str">
        <f t="shared" si="531"/>
        <v/>
      </c>
      <c r="X2046" s="1" t="str">
        <f t="shared" si="532"/>
        <v/>
      </c>
      <c r="Y2046" s="1" t="str">
        <f t="shared" si="533"/>
        <v/>
      </c>
      <c r="Z2046" s="1" t="str">
        <f t="shared" si="534"/>
        <v/>
      </c>
      <c r="AA2046" s="1" t="str">
        <f t="shared" si="535"/>
        <v/>
      </c>
      <c r="AB2046" s="1" t="str">
        <f t="shared" si="536"/>
        <v/>
      </c>
      <c r="AC2046" s="1" t="str">
        <f t="shared" si="537"/>
        <v/>
      </c>
      <c r="AD2046" s="1" t="str">
        <f t="shared" si="538"/>
        <v/>
      </c>
      <c r="AE2046" s="1" t="str">
        <f t="shared" si="539"/>
        <v/>
      </c>
      <c r="AF2046" s="1" t="str">
        <f t="shared" si="540"/>
        <v/>
      </c>
      <c r="AG2046" s="1" t="str">
        <f t="shared" si="541"/>
        <v/>
      </c>
      <c r="AH2046" s="1" t="str">
        <f t="shared" si="542"/>
        <v/>
      </c>
      <c r="AI2046" s="1" t="str">
        <f t="shared" si="543"/>
        <v/>
      </c>
      <c r="AV2046" s="8" t="str">
        <f t="shared" si="530"/>
        <v/>
      </c>
      <c r="AW2046" s="2" t="str">
        <f t="shared" si="544"/>
        <v/>
      </c>
      <c r="AX2046" s="3"/>
      <c r="AY2046" s="2" t="str">
        <f t="shared" si="529"/>
        <v/>
      </c>
      <c r="AZ2046" s="3"/>
      <c r="BA2046" s="3"/>
      <c r="BB2046" s="3"/>
      <c r="BC2046" s="3"/>
      <c r="BD2046" s="3"/>
    </row>
    <row r="2047" spans="22:56" x14ac:dyDescent="0.25">
      <c r="V2047" s="1" t="str">
        <f t="shared" si="531"/>
        <v/>
      </c>
      <c r="X2047" s="1" t="str">
        <f t="shared" si="532"/>
        <v/>
      </c>
      <c r="Y2047" s="1" t="str">
        <f t="shared" si="533"/>
        <v/>
      </c>
      <c r="Z2047" s="1" t="str">
        <f t="shared" si="534"/>
        <v/>
      </c>
      <c r="AA2047" s="1" t="str">
        <f t="shared" si="535"/>
        <v/>
      </c>
      <c r="AB2047" s="1" t="str">
        <f t="shared" si="536"/>
        <v/>
      </c>
      <c r="AC2047" s="1" t="str">
        <f t="shared" si="537"/>
        <v/>
      </c>
      <c r="AD2047" s="1" t="str">
        <f t="shared" si="538"/>
        <v/>
      </c>
      <c r="AE2047" s="1" t="str">
        <f t="shared" si="539"/>
        <v/>
      </c>
      <c r="AF2047" s="1" t="str">
        <f t="shared" si="540"/>
        <v/>
      </c>
      <c r="AG2047" s="1" t="str">
        <f t="shared" si="541"/>
        <v/>
      </c>
      <c r="AH2047" s="1" t="str">
        <f t="shared" si="542"/>
        <v/>
      </c>
      <c r="AI2047" s="1" t="str">
        <f t="shared" si="543"/>
        <v/>
      </c>
      <c r="AV2047" s="8" t="str">
        <f t="shared" si="530"/>
        <v/>
      </c>
      <c r="AW2047" s="2" t="str">
        <f t="shared" si="544"/>
        <v/>
      </c>
      <c r="AX2047" s="3"/>
      <c r="AY2047" s="2" t="str">
        <f t="shared" si="529"/>
        <v/>
      </c>
      <c r="AZ2047" s="3"/>
      <c r="BA2047" s="3"/>
      <c r="BB2047" s="3"/>
      <c r="BC2047" s="3"/>
      <c r="BD2047" s="3"/>
    </row>
    <row r="2048" spans="22:56" x14ac:dyDescent="0.25">
      <c r="V2048" s="1" t="str">
        <f t="shared" si="531"/>
        <v/>
      </c>
      <c r="X2048" s="1" t="str">
        <f t="shared" si="532"/>
        <v/>
      </c>
      <c r="Y2048" s="1" t="str">
        <f t="shared" si="533"/>
        <v/>
      </c>
      <c r="Z2048" s="1" t="str">
        <f t="shared" si="534"/>
        <v/>
      </c>
      <c r="AA2048" s="1" t="str">
        <f t="shared" si="535"/>
        <v/>
      </c>
      <c r="AB2048" s="1" t="str">
        <f t="shared" si="536"/>
        <v/>
      </c>
      <c r="AC2048" s="1" t="str">
        <f t="shared" si="537"/>
        <v/>
      </c>
      <c r="AD2048" s="1" t="str">
        <f t="shared" si="538"/>
        <v/>
      </c>
      <c r="AE2048" s="1" t="str">
        <f t="shared" si="539"/>
        <v/>
      </c>
      <c r="AF2048" s="1" t="str">
        <f t="shared" si="540"/>
        <v/>
      </c>
      <c r="AG2048" s="1" t="str">
        <f t="shared" si="541"/>
        <v/>
      </c>
      <c r="AH2048" s="1" t="str">
        <f t="shared" si="542"/>
        <v/>
      </c>
      <c r="AI2048" s="1" t="str">
        <f t="shared" si="543"/>
        <v/>
      </c>
      <c r="AV2048" s="8" t="str">
        <f t="shared" si="530"/>
        <v/>
      </c>
      <c r="AW2048" s="2" t="str">
        <f t="shared" si="544"/>
        <v/>
      </c>
      <c r="AX2048" s="3"/>
      <c r="AY2048" s="2" t="str">
        <f t="shared" si="529"/>
        <v/>
      </c>
      <c r="AZ2048" s="3"/>
      <c r="BA2048" s="3"/>
      <c r="BB2048" s="3"/>
      <c r="BC2048" s="3"/>
      <c r="BD2048" s="3"/>
    </row>
    <row r="2049" spans="22:56" x14ac:dyDescent="0.25">
      <c r="V2049" s="1" t="str">
        <f t="shared" si="531"/>
        <v/>
      </c>
      <c r="X2049" s="1" t="str">
        <f t="shared" si="532"/>
        <v/>
      </c>
      <c r="Y2049" s="1" t="str">
        <f t="shared" si="533"/>
        <v/>
      </c>
      <c r="Z2049" s="1" t="str">
        <f t="shared" si="534"/>
        <v/>
      </c>
      <c r="AA2049" s="1" t="str">
        <f t="shared" si="535"/>
        <v/>
      </c>
      <c r="AB2049" s="1" t="str">
        <f t="shared" si="536"/>
        <v/>
      </c>
      <c r="AC2049" s="1" t="str">
        <f t="shared" si="537"/>
        <v/>
      </c>
      <c r="AD2049" s="1" t="str">
        <f t="shared" si="538"/>
        <v/>
      </c>
      <c r="AE2049" s="1" t="str">
        <f t="shared" si="539"/>
        <v/>
      </c>
      <c r="AF2049" s="1" t="str">
        <f t="shared" si="540"/>
        <v/>
      </c>
      <c r="AG2049" s="1" t="str">
        <f t="shared" si="541"/>
        <v/>
      </c>
      <c r="AH2049" s="1" t="str">
        <f t="shared" si="542"/>
        <v/>
      </c>
      <c r="AI2049" s="1" t="str">
        <f t="shared" si="543"/>
        <v/>
      </c>
      <c r="AV2049" s="8" t="str">
        <f t="shared" si="530"/>
        <v/>
      </c>
      <c r="AW2049" s="2" t="str">
        <f t="shared" si="544"/>
        <v/>
      </c>
      <c r="AX2049" s="3"/>
      <c r="AY2049" s="2" t="str">
        <f t="shared" si="529"/>
        <v/>
      </c>
      <c r="AZ2049" s="3"/>
      <c r="BA2049" s="3"/>
      <c r="BB2049" s="3"/>
      <c r="BC2049" s="3"/>
      <c r="BD2049" s="3"/>
    </row>
    <row r="2050" spans="22:56" x14ac:dyDescent="0.25">
      <c r="V2050" s="1" t="str">
        <f t="shared" si="531"/>
        <v/>
      </c>
      <c r="X2050" s="1" t="str">
        <f t="shared" si="532"/>
        <v/>
      </c>
      <c r="Y2050" s="1" t="str">
        <f t="shared" si="533"/>
        <v/>
      </c>
      <c r="Z2050" s="1" t="str">
        <f t="shared" si="534"/>
        <v/>
      </c>
      <c r="AA2050" s="1" t="str">
        <f t="shared" si="535"/>
        <v/>
      </c>
      <c r="AB2050" s="1" t="str">
        <f t="shared" si="536"/>
        <v/>
      </c>
      <c r="AC2050" s="1" t="str">
        <f t="shared" si="537"/>
        <v/>
      </c>
      <c r="AD2050" s="1" t="str">
        <f t="shared" si="538"/>
        <v/>
      </c>
      <c r="AE2050" s="1" t="str">
        <f t="shared" si="539"/>
        <v/>
      </c>
      <c r="AF2050" s="1" t="str">
        <f t="shared" si="540"/>
        <v/>
      </c>
      <c r="AG2050" s="1" t="str">
        <f t="shared" si="541"/>
        <v/>
      </c>
      <c r="AH2050" s="1" t="str">
        <f t="shared" si="542"/>
        <v/>
      </c>
      <c r="AI2050" s="1" t="str">
        <f t="shared" si="543"/>
        <v/>
      </c>
      <c r="AV2050" s="8" t="str">
        <f t="shared" si="530"/>
        <v/>
      </c>
      <c r="AW2050" s="2" t="str">
        <f t="shared" si="544"/>
        <v/>
      </c>
      <c r="AX2050" s="3"/>
      <c r="AY2050" s="2" t="str">
        <f t="shared" si="529"/>
        <v/>
      </c>
      <c r="AZ2050" s="3"/>
      <c r="BA2050" s="3"/>
      <c r="BB2050" s="3"/>
      <c r="BC2050" s="3"/>
      <c r="BD2050" s="3"/>
    </row>
    <row r="2051" spans="22:56" x14ac:dyDescent="0.25">
      <c r="V2051" s="1" t="str">
        <f t="shared" si="531"/>
        <v/>
      </c>
      <c r="X2051" s="1" t="str">
        <f t="shared" si="532"/>
        <v/>
      </c>
      <c r="Y2051" s="1" t="str">
        <f t="shared" si="533"/>
        <v/>
      </c>
      <c r="Z2051" s="1" t="str">
        <f t="shared" si="534"/>
        <v/>
      </c>
      <c r="AA2051" s="1" t="str">
        <f t="shared" si="535"/>
        <v/>
      </c>
      <c r="AB2051" s="1" t="str">
        <f t="shared" si="536"/>
        <v/>
      </c>
      <c r="AC2051" s="1" t="str">
        <f t="shared" si="537"/>
        <v/>
      </c>
      <c r="AD2051" s="1" t="str">
        <f t="shared" si="538"/>
        <v/>
      </c>
      <c r="AE2051" s="1" t="str">
        <f t="shared" si="539"/>
        <v/>
      </c>
      <c r="AF2051" s="1" t="str">
        <f t="shared" si="540"/>
        <v/>
      </c>
      <c r="AG2051" s="1" t="str">
        <f t="shared" si="541"/>
        <v/>
      </c>
      <c r="AH2051" s="1" t="str">
        <f t="shared" si="542"/>
        <v/>
      </c>
      <c r="AI2051" s="1" t="str">
        <f t="shared" si="543"/>
        <v/>
      </c>
      <c r="AV2051" s="8" t="str">
        <f t="shared" si="530"/>
        <v/>
      </c>
      <c r="AW2051" s="2" t="str">
        <f t="shared" si="544"/>
        <v/>
      </c>
      <c r="AX2051" s="3"/>
      <c r="AY2051" s="2" t="str">
        <f t="shared" si="529"/>
        <v/>
      </c>
      <c r="AZ2051" s="3"/>
      <c r="BA2051" s="3"/>
      <c r="BB2051" s="3"/>
      <c r="BC2051" s="3"/>
      <c r="BD2051" s="3"/>
    </row>
    <row r="2052" spans="22:56" x14ac:dyDescent="0.25">
      <c r="V2052" s="1" t="str">
        <f t="shared" si="531"/>
        <v/>
      </c>
      <c r="X2052" s="1" t="str">
        <f t="shared" si="532"/>
        <v/>
      </c>
      <c r="Y2052" s="1" t="str">
        <f t="shared" si="533"/>
        <v/>
      </c>
      <c r="Z2052" s="1" t="str">
        <f t="shared" si="534"/>
        <v/>
      </c>
      <c r="AA2052" s="1" t="str">
        <f t="shared" si="535"/>
        <v/>
      </c>
      <c r="AB2052" s="1" t="str">
        <f t="shared" si="536"/>
        <v/>
      </c>
      <c r="AC2052" s="1" t="str">
        <f t="shared" si="537"/>
        <v/>
      </c>
      <c r="AD2052" s="1" t="str">
        <f t="shared" si="538"/>
        <v/>
      </c>
      <c r="AE2052" s="1" t="str">
        <f t="shared" si="539"/>
        <v/>
      </c>
      <c r="AF2052" s="1" t="str">
        <f t="shared" si="540"/>
        <v/>
      </c>
      <c r="AG2052" s="1" t="str">
        <f t="shared" si="541"/>
        <v/>
      </c>
      <c r="AH2052" s="1" t="str">
        <f t="shared" si="542"/>
        <v/>
      </c>
      <c r="AI2052" s="1" t="str">
        <f t="shared" si="543"/>
        <v/>
      </c>
      <c r="AV2052" s="8" t="str">
        <f t="shared" si="530"/>
        <v/>
      </c>
      <c r="AW2052" s="2" t="str">
        <f t="shared" si="544"/>
        <v/>
      </c>
      <c r="AX2052" s="3"/>
      <c r="AY2052" s="2" t="str">
        <f t="shared" si="529"/>
        <v/>
      </c>
      <c r="AZ2052" s="3"/>
      <c r="BA2052" s="3"/>
      <c r="BB2052" s="3"/>
      <c r="BC2052" s="3"/>
      <c r="BD2052" s="3"/>
    </row>
    <row r="2053" spans="22:56" x14ac:dyDescent="0.25">
      <c r="V2053" s="1" t="str">
        <f t="shared" si="531"/>
        <v/>
      </c>
      <c r="X2053" s="1" t="str">
        <f t="shared" si="532"/>
        <v/>
      </c>
      <c r="Y2053" s="1" t="str">
        <f t="shared" si="533"/>
        <v/>
      </c>
      <c r="Z2053" s="1" t="str">
        <f t="shared" si="534"/>
        <v/>
      </c>
      <c r="AA2053" s="1" t="str">
        <f t="shared" si="535"/>
        <v/>
      </c>
      <c r="AB2053" s="1" t="str">
        <f t="shared" si="536"/>
        <v/>
      </c>
      <c r="AC2053" s="1" t="str">
        <f t="shared" si="537"/>
        <v/>
      </c>
      <c r="AD2053" s="1" t="str">
        <f t="shared" si="538"/>
        <v/>
      </c>
      <c r="AE2053" s="1" t="str">
        <f t="shared" si="539"/>
        <v/>
      </c>
      <c r="AF2053" s="1" t="str">
        <f t="shared" si="540"/>
        <v/>
      </c>
      <c r="AG2053" s="1" t="str">
        <f t="shared" si="541"/>
        <v/>
      </c>
      <c r="AH2053" s="1" t="str">
        <f t="shared" si="542"/>
        <v/>
      </c>
      <c r="AI2053" s="1" t="str">
        <f t="shared" si="543"/>
        <v/>
      </c>
      <c r="AV2053" s="8" t="str">
        <f t="shared" si="530"/>
        <v/>
      </c>
      <c r="AW2053" s="2" t="str">
        <f t="shared" si="544"/>
        <v/>
      </c>
      <c r="AX2053" s="3"/>
      <c r="AY2053" s="2" t="str">
        <f t="shared" si="529"/>
        <v/>
      </c>
      <c r="AZ2053" s="3"/>
      <c r="BA2053" s="3"/>
      <c r="BB2053" s="3"/>
      <c r="BC2053" s="3"/>
      <c r="BD2053" s="3"/>
    </row>
    <row r="2054" spans="22:56" x14ac:dyDescent="0.25">
      <c r="V2054" s="1" t="str">
        <f t="shared" si="531"/>
        <v/>
      </c>
      <c r="X2054" s="1" t="str">
        <f t="shared" si="532"/>
        <v/>
      </c>
      <c r="Y2054" s="1" t="str">
        <f t="shared" si="533"/>
        <v/>
      </c>
      <c r="Z2054" s="1" t="str">
        <f t="shared" si="534"/>
        <v/>
      </c>
      <c r="AA2054" s="1" t="str">
        <f t="shared" si="535"/>
        <v/>
      </c>
      <c r="AB2054" s="1" t="str">
        <f t="shared" si="536"/>
        <v/>
      </c>
      <c r="AC2054" s="1" t="str">
        <f t="shared" si="537"/>
        <v/>
      </c>
      <c r="AD2054" s="1" t="str">
        <f t="shared" si="538"/>
        <v/>
      </c>
      <c r="AE2054" s="1" t="str">
        <f t="shared" si="539"/>
        <v/>
      </c>
      <c r="AF2054" s="1" t="str">
        <f t="shared" si="540"/>
        <v/>
      </c>
      <c r="AG2054" s="1" t="str">
        <f t="shared" si="541"/>
        <v/>
      </c>
      <c r="AH2054" s="1" t="str">
        <f t="shared" si="542"/>
        <v/>
      </c>
      <c r="AI2054" s="1" t="str">
        <f t="shared" si="543"/>
        <v/>
      </c>
      <c r="AV2054" s="8" t="str">
        <f t="shared" si="530"/>
        <v/>
      </c>
      <c r="AW2054" s="2" t="str">
        <f t="shared" si="544"/>
        <v/>
      </c>
      <c r="AX2054" s="3"/>
      <c r="AY2054" s="2" t="str">
        <f t="shared" si="529"/>
        <v/>
      </c>
      <c r="AZ2054" s="3"/>
      <c r="BA2054" s="3"/>
      <c r="BB2054" s="3"/>
      <c r="BC2054" s="3"/>
      <c r="BD2054" s="3"/>
    </row>
    <row r="2055" spans="22:56" x14ac:dyDescent="0.25">
      <c r="V2055" s="1" t="str">
        <f t="shared" si="531"/>
        <v/>
      </c>
      <c r="X2055" s="1" t="str">
        <f t="shared" si="532"/>
        <v/>
      </c>
      <c r="Y2055" s="1" t="str">
        <f t="shared" si="533"/>
        <v/>
      </c>
      <c r="Z2055" s="1" t="str">
        <f t="shared" si="534"/>
        <v/>
      </c>
      <c r="AA2055" s="1" t="str">
        <f t="shared" si="535"/>
        <v/>
      </c>
      <c r="AB2055" s="1" t="str">
        <f t="shared" si="536"/>
        <v/>
      </c>
      <c r="AC2055" s="1" t="str">
        <f t="shared" si="537"/>
        <v/>
      </c>
      <c r="AD2055" s="1" t="str">
        <f t="shared" si="538"/>
        <v/>
      </c>
      <c r="AE2055" s="1" t="str">
        <f t="shared" si="539"/>
        <v/>
      </c>
      <c r="AF2055" s="1" t="str">
        <f t="shared" si="540"/>
        <v/>
      </c>
      <c r="AG2055" s="1" t="str">
        <f t="shared" si="541"/>
        <v/>
      </c>
      <c r="AH2055" s="1" t="str">
        <f t="shared" si="542"/>
        <v/>
      </c>
      <c r="AI2055" s="1" t="str">
        <f t="shared" si="543"/>
        <v/>
      </c>
      <c r="AV2055" s="8" t="str">
        <f t="shared" si="530"/>
        <v/>
      </c>
      <c r="AW2055" s="2" t="str">
        <f t="shared" si="544"/>
        <v/>
      </c>
      <c r="AX2055" s="3"/>
      <c r="AY2055" s="2" t="str">
        <f t="shared" si="529"/>
        <v/>
      </c>
      <c r="AZ2055" s="3"/>
      <c r="BA2055" s="3"/>
      <c r="BB2055" s="3"/>
      <c r="BC2055" s="3"/>
      <c r="BD2055" s="3"/>
    </row>
    <row r="2056" spans="22:56" x14ac:dyDescent="0.25">
      <c r="V2056" s="1" t="str">
        <f t="shared" si="531"/>
        <v/>
      </c>
      <c r="X2056" s="1" t="str">
        <f t="shared" si="532"/>
        <v/>
      </c>
      <c r="Y2056" s="1" t="str">
        <f t="shared" si="533"/>
        <v/>
      </c>
      <c r="Z2056" s="1" t="str">
        <f t="shared" si="534"/>
        <v/>
      </c>
      <c r="AA2056" s="1" t="str">
        <f t="shared" si="535"/>
        <v/>
      </c>
      <c r="AB2056" s="1" t="str">
        <f t="shared" si="536"/>
        <v/>
      </c>
      <c r="AC2056" s="1" t="str">
        <f t="shared" si="537"/>
        <v/>
      </c>
      <c r="AD2056" s="1" t="str">
        <f t="shared" si="538"/>
        <v/>
      </c>
      <c r="AE2056" s="1" t="str">
        <f t="shared" si="539"/>
        <v/>
      </c>
      <c r="AF2056" s="1" t="str">
        <f t="shared" si="540"/>
        <v/>
      </c>
      <c r="AG2056" s="1" t="str">
        <f t="shared" si="541"/>
        <v/>
      </c>
      <c r="AH2056" s="1" t="str">
        <f t="shared" si="542"/>
        <v/>
      </c>
      <c r="AI2056" s="1" t="str">
        <f t="shared" si="543"/>
        <v/>
      </c>
      <c r="AV2056" s="8" t="str">
        <f t="shared" si="530"/>
        <v/>
      </c>
      <c r="AW2056" s="2" t="str">
        <f t="shared" si="544"/>
        <v/>
      </c>
      <c r="AX2056" s="3"/>
      <c r="AY2056" s="2" t="str">
        <f t="shared" si="529"/>
        <v/>
      </c>
      <c r="AZ2056" s="3"/>
      <c r="BA2056" s="3"/>
      <c r="BB2056" s="3"/>
      <c r="BC2056" s="3"/>
      <c r="BD2056" s="3"/>
    </row>
    <row r="2057" spans="22:56" x14ac:dyDescent="0.25">
      <c r="V2057" s="1" t="str">
        <f t="shared" si="531"/>
        <v/>
      </c>
      <c r="X2057" s="1" t="str">
        <f t="shared" si="532"/>
        <v/>
      </c>
      <c r="Y2057" s="1" t="str">
        <f t="shared" si="533"/>
        <v/>
      </c>
      <c r="Z2057" s="1" t="str">
        <f t="shared" si="534"/>
        <v/>
      </c>
      <c r="AA2057" s="1" t="str">
        <f t="shared" si="535"/>
        <v/>
      </c>
      <c r="AB2057" s="1" t="str">
        <f t="shared" si="536"/>
        <v/>
      </c>
      <c r="AC2057" s="1" t="str">
        <f t="shared" si="537"/>
        <v/>
      </c>
      <c r="AD2057" s="1" t="str">
        <f t="shared" si="538"/>
        <v/>
      </c>
      <c r="AE2057" s="1" t="str">
        <f t="shared" si="539"/>
        <v/>
      </c>
      <c r="AF2057" s="1" t="str">
        <f t="shared" si="540"/>
        <v/>
      </c>
      <c r="AG2057" s="1" t="str">
        <f t="shared" si="541"/>
        <v/>
      </c>
      <c r="AH2057" s="1" t="str">
        <f t="shared" si="542"/>
        <v/>
      </c>
      <c r="AI2057" s="1" t="str">
        <f t="shared" si="543"/>
        <v/>
      </c>
      <c r="AV2057" s="8" t="str">
        <f t="shared" si="530"/>
        <v/>
      </c>
      <c r="AW2057" s="2" t="str">
        <f t="shared" si="544"/>
        <v/>
      </c>
      <c r="AX2057" s="3"/>
      <c r="AY2057" s="2" t="str">
        <f t="shared" si="529"/>
        <v/>
      </c>
      <c r="AZ2057" s="3"/>
      <c r="BA2057" s="3"/>
      <c r="BB2057" s="3"/>
      <c r="BC2057" s="3"/>
      <c r="BD2057" s="3"/>
    </row>
    <row r="2058" spans="22:56" x14ac:dyDescent="0.25">
      <c r="V2058" s="1" t="str">
        <f t="shared" si="531"/>
        <v/>
      </c>
      <c r="X2058" s="1" t="str">
        <f t="shared" si="532"/>
        <v/>
      </c>
      <c r="Y2058" s="1" t="str">
        <f t="shared" si="533"/>
        <v/>
      </c>
      <c r="Z2058" s="1" t="str">
        <f t="shared" si="534"/>
        <v/>
      </c>
      <c r="AA2058" s="1" t="str">
        <f t="shared" si="535"/>
        <v/>
      </c>
      <c r="AB2058" s="1" t="str">
        <f t="shared" si="536"/>
        <v/>
      </c>
      <c r="AC2058" s="1" t="str">
        <f t="shared" si="537"/>
        <v/>
      </c>
      <c r="AD2058" s="1" t="str">
        <f t="shared" si="538"/>
        <v/>
      </c>
      <c r="AE2058" s="1" t="str">
        <f t="shared" si="539"/>
        <v/>
      </c>
      <c r="AF2058" s="1" t="str">
        <f t="shared" si="540"/>
        <v/>
      </c>
      <c r="AG2058" s="1" t="str">
        <f t="shared" si="541"/>
        <v/>
      </c>
      <c r="AH2058" s="1" t="str">
        <f t="shared" si="542"/>
        <v/>
      </c>
      <c r="AI2058" s="1" t="str">
        <f t="shared" si="543"/>
        <v/>
      </c>
      <c r="AV2058" s="8" t="str">
        <f t="shared" si="530"/>
        <v/>
      </c>
      <c r="AW2058" s="2" t="str">
        <f t="shared" si="544"/>
        <v/>
      </c>
      <c r="AX2058" s="3"/>
      <c r="AY2058" s="2" t="str">
        <f t="shared" si="529"/>
        <v/>
      </c>
      <c r="AZ2058" s="3"/>
      <c r="BA2058" s="3"/>
      <c r="BB2058" s="3"/>
      <c r="BC2058" s="3"/>
      <c r="BD2058" s="3"/>
    </row>
    <row r="2059" spans="22:56" x14ac:dyDescent="0.25">
      <c r="V2059" s="1" t="str">
        <f t="shared" si="531"/>
        <v/>
      </c>
      <c r="X2059" s="1" t="str">
        <f t="shared" si="532"/>
        <v/>
      </c>
      <c r="Y2059" s="1" t="str">
        <f t="shared" si="533"/>
        <v/>
      </c>
      <c r="Z2059" s="1" t="str">
        <f t="shared" si="534"/>
        <v/>
      </c>
      <c r="AA2059" s="1" t="str">
        <f t="shared" si="535"/>
        <v/>
      </c>
      <c r="AB2059" s="1" t="str">
        <f t="shared" si="536"/>
        <v/>
      </c>
      <c r="AC2059" s="1" t="str">
        <f t="shared" si="537"/>
        <v/>
      </c>
      <c r="AD2059" s="1" t="str">
        <f t="shared" si="538"/>
        <v/>
      </c>
      <c r="AE2059" s="1" t="str">
        <f t="shared" si="539"/>
        <v/>
      </c>
      <c r="AF2059" s="1" t="str">
        <f t="shared" si="540"/>
        <v/>
      </c>
      <c r="AG2059" s="1" t="str">
        <f t="shared" si="541"/>
        <v/>
      </c>
      <c r="AH2059" s="1" t="str">
        <f t="shared" si="542"/>
        <v/>
      </c>
      <c r="AI2059" s="1" t="str">
        <f t="shared" si="543"/>
        <v/>
      </c>
      <c r="AV2059" s="8" t="str">
        <f t="shared" si="530"/>
        <v/>
      </c>
      <c r="AW2059" s="2" t="str">
        <f t="shared" si="544"/>
        <v/>
      </c>
      <c r="AX2059" s="3"/>
      <c r="AY2059" s="2" t="str">
        <f t="shared" si="529"/>
        <v/>
      </c>
      <c r="AZ2059" s="3"/>
      <c r="BA2059" s="3"/>
      <c r="BB2059" s="3"/>
      <c r="BC2059" s="3"/>
      <c r="BD2059" s="3"/>
    </row>
    <row r="2060" spans="22:56" x14ac:dyDescent="0.25">
      <c r="V2060" s="1" t="str">
        <f t="shared" si="531"/>
        <v/>
      </c>
      <c r="X2060" s="1" t="str">
        <f t="shared" si="532"/>
        <v/>
      </c>
      <c r="Y2060" s="1" t="str">
        <f t="shared" si="533"/>
        <v/>
      </c>
      <c r="Z2060" s="1" t="str">
        <f t="shared" si="534"/>
        <v/>
      </c>
      <c r="AA2060" s="1" t="str">
        <f t="shared" si="535"/>
        <v/>
      </c>
      <c r="AB2060" s="1" t="str">
        <f t="shared" si="536"/>
        <v/>
      </c>
      <c r="AC2060" s="1" t="str">
        <f t="shared" si="537"/>
        <v/>
      </c>
      <c r="AD2060" s="1" t="str">
        <f t="shared" si="538"/>
        <v/>
      </c>
      <c r="AE2060" s="1" t="str">
        <f t="shared" si="539"/>
        <v/>
      </c>
      <c r="AF2060" s="1" t="str">
        <f t="shared" si="540"/>
        <v/>
      </c>
      <c r="AG2060" s="1" t="str">
        <f t="shared" si="541"/>
        <v/>
      </c>
      <c r="AH2060" s="1" t="str">
        <f t="shared" si="542"/>
        <v/>
      </c>
      <c r="AI2060" s="1" t="str">
        <f t="shared" si="543"/>
        <v/>
      </c>
      <c r="AV2060" s="8" t="str">
        <f t="shared" si="530"/>
        <v/>
      </c>
      <c r="AW2060" s="2" t="str">
        <f t="shared" si="544"/>
        <v/>
      </c>
      <c r="AX2060" s="3"/>
      <c r="AY2060" s="2" t="str">
        <f t="shared" si="529"/>
        <v/>
      </c>
      <c r="AZ2060" s="3"/>
      <c r="BA2060" s="3"/>
      <c r="BB2060" s="3"/>
      <c r="BC2060" s="3"/>
      <c r="BD2060" s="3"/>
    </row>
    <row r="2061" spans="22:56" x14ac:dyDescent="0.25">
      <c r="V2061" s="1" t="str">
        <f t="shared" si="531"/>
        <v/>
      </c>
      <c r="X2061" s="1" t="str">
        <f t="shared" si="532"/>
        <v/>
      </c>
      <c r="Y2061" s="1" t="str">
        <f t="shared" si="533"/>
        <v/>
      </c>
      <c r="Z2061" s="1" t="str">
        <f t="shared" si="534"/>
        <v/>
      </c>
      <c r="AA2061" s="1" t="str">
        <f t="shared" si="535"/>
        <v/>
      </c>
      <c r="AB2061" s="1" t="str">
        <f t="shared" si="536"/>
        <v/>
      </c>
      <c r="AC2061" s="1" t="str">
        <f t="shared" si="537"/>
        <v/>
      </c>
      <c r="AD2061" s="1" t="str">
        <f t="shared" si="538"/>
        <v/>
      </c>
      <c r="AE2061" s="1" t="str">
        <f t="shared" si="539"/>
        <v/>
      </c>
      <c r="AF2061" s="1" t="str">
        <f t="shared" si="540"/>
        <v/>
      </c>
      <c r="AG2061" s="1" t="str">
        <f t="shared" si="541"/>
        <v/>
      </c>
      <c r="AH2061" s="1" t="str">
        <f t="shared" si="542"/>
        <v/>
      </c>
      <c r="AI2061" s="1" t="str">
        <f t="shared" si="543"/>
        <v/>
      </c>
      <c r="AV2061" s="8" t="str">
        <f t="shared" si="530"/>
        <v/>
      </c>
      <c r="AW2061" s="2" t="str">
        <f t="shared" si="544"/>
        <v/>
      </c>
      <c r="AX2061" s="3"/>
      <c r="AY2061" s="2" t="str">
        <f t="shared" si="529"/>
        <v/>
      </c>
      <c r="AZ2061" s="3"/>
      <c r="BA2061" s="3"/>
      <c r="BB2061" s="3"/>
      <c r="BC2061" s="3"/>
      <c r="BD2061" s="3"/>
    </row>
    <row r="2062" spans="22:56" x14ac:dyDescent="0.25">
      <c r="V2062" s="1" t="str">
        <f t="shared" si="531"/>
        <v/>
      </c>
      <c r="X2062" s="1" t="str">
        <f t="shared" si="532"/>
        <v/>
      </c>
      <c r="Y2062" s="1" t="str">
        <f t="shared" si="533"/>
        <v/>
      </c>
      <c r="Z2062" s="1" t="str">
        <f t="shared" si="534"/>
        <v/>
      </c>
      <c r="AA2062" s="1" t="str">
        <f t="shared" si="535"/>
        <v/>
      </c>
      <c r="AB2062" s="1" t="str">
        <f t="shared" si="536"/>
        <v/>
      </c>
      <c r="AC2062" s="1" t="str">
        <f t="shared" si="537"/>
        <v/>
      </c>
      <c r="AD2062" s="1" t="str">
        <f t="shared" si="538"/>
        <v/>
      </c>
      <c r="AE2062" s="1" t="str">
        <f t="shared" si="539"/>
        <v/>
      </c>
      <c r="AF2062" s="1" t="str">
        <f t="shared" si="540"/>
        <v/>
      </c>
      <c r="AG2062" s="1" t="str">
        <f t="shared" si="541"/>
        <v/>
      </c>
      <c r="AH2062" s="1" t="str">
        <f t="shared" si="542"/>
        <v/>
      </c>
      <c r="AI2062" s="1" t="str">
        <f t="shared" si="543"/>
        <v/>
      </c>
      <c r="AV2062" s="8" t="str">
        <f t="shared" si="530"/>
        <v/>
      </c>
      <c r="AW2062" s="2" t="str">
        <f t="shared" si="544"/>
        <v/>
      </c>
      <c r="AX2062" s="3"/>
      <c r="AY2062" s="2" t="str">
        <f t="shared" si="529"/>
        <v/>
      </c>
      <c r="AZ2062" s="3"/>
      <c r="BA2062" s="3"/>
      <c r="BB2062" s="3"/>
      <c r="BC2062" s="3"/>
      <c r="BD2062" s="3"/>
    </row>
    <row r="2063" spans="22:56" x14ac:dyDescent="0.25">
      <c r="V2063" s="1" t="str">
        <f t="shared" si="531"/>
        <v/>
      </c>
      <c r="X2063" s="1" t="str">
        <f t="shared" si="532"/>
        <v/>
      </c>
      <c r="Y2063" s="1" t="str">
        <f t="shared" si="533"/>
        <v/>
      </c>
      <c r="Z2063" s="1" t="str">
        <f t="shared" si="534"/>
        <v/>
      </c>
      <c r="AA2063" s="1" t="str">
        <f t="shared" si="535"/>
        <v/>
      </c>
      <c r="AB2063" s="1" t="str">
        <f t="shared" si="536"/>
        <v/>
      </c>
      <c r="AC2063" s="1" t="str">
        <f t="shared" si="537"/>
        <v/>
      </c>
      <c r="AD2063" s="1" t="str">
        <f t="shared" si="538"/>
        <v/>
      </c>
      <c r="AE2063" s="1" t="str">
        <f t="shared" si="539"/>
        <v/>
      </c>
      <c r="AF2063" s="1" t="str">
        <f t="shared" si="540"/>
        <v/>
      </c>
      <c r="AG2063" s="1" t="str">
        <f t="shared" si="541"/>
        <v/>
      </c>
      <c r="AH2063" s="1" t="str">
        <f t="shared" si="542"/>
        <v/>
      </c>
      <c r="AI2063" s="1" t="str">
        <f t="shared" si="543"/>
        <v/>
      </c>
      <c r="AV2063" s="8" t="str">
        <f t="shared" si="530"/>
        <v/>
      </c>
      <c r="AW2063" s="2" t="str">
        <f t="shared" si="544"/>
        <v/>
      </c>
      <c r="AX2063" s="3"/>
      <c r="AY2063" s="2" t="str">
        <f t="shared" si="529"/>
        <v/>
      </c>
      <c r="AZ2063" s="3"/>
      <c r="BA2063" s="3"/>
      <c r="BB2063" s="3"/>
      <c r="BC2063" s="3"/>
      <c r="BD2063" s="3"/>
    </row>
    <row r="2064" spans="22:56" x14ac:dyDescent="0.25">
      <c r="V2064" s="1" t="str">
        <f t="shared" si="531"/>
        <v/>
      </c>
      <c r="X2064" s="1" t="str">
        <f t="shared" si="532"/>
        <v/>
      </c>
      <c r="Y2064" s="1" t="str">
        <f t="shared" si="533"/>
        <v/>
      </c>
      <c r="Z2064" s="1" t="str">
        <f t="shared" si="534"/>
        <v/>
      </c>
      <c r="AA2064" s="1" t="str">
        <f t="shared" si="535"/>
        <v/>
      </c>
      <c r="AB2064" s="1" t="str">
        <f t="shared" si="536"/>
        <v/>
      </c>
      <c r="AC2064" s="1" t="str">
        <f t="shared" si="537"/>
        <v/>
      </c>
      <c r="AD2064" s="1" t="str">
        <f t="shared" si="538"/>
        <v/>
      </c>
      <c r="AE2064" s="1" t="str">
        <f t="shared" si="539"/>
        <v/>
      </c>
      <c r="AF2064" s="1" t="str">
        <f t="shared" si="540"/>
        <v/>
      </c>
      <c r="AG2064" s="1" t="str">
        <f t="shared" si="541"/>
        <v/>
      </c>
      <c r="AH2064" s="1" t="str">
        <f t="shared" si="542"/>
        <v/>
      </c>
      <c r="AI2064" s="1" t="str">
        <f t="shared" si="543"/>
        <v/>
      </c>
      <c r="AV2064" s="8" t="str">
        <f t="shared" si="530"/>
        <v/>
      </c>
      <c r="AW2064" s="2" t="str">
        <f t="shared" si="544"/>
        <v/>
      </c>
      <c r="AX2064" s="3"/>
      <c r="AY2064" s="2" t="str">
        <f t="shared" ref="AY2064:AY2127" si="545">CONCATENATE(V2096,AB2096,AC2096,AD2096,AE2096,AF2096,AG2096,AH2096,AI2096)</f>
        <v/>
      </c>
      <c r="AZ2064" s="3"/>
      <c r="BA2064" s="3"/>
      <c r="BB2064" s="3"/>
      <c r="BC2064" s="3"/>
      <c r="BD2064" s="3"/>
    </row>
    <row r="2065" spans="22:56" x14ac:dyDescent="0.25">
      <c r="V2065" s="1" t="str">
        <f t="shared" si="531"/>
        <v/>
      </c>
      <c r="X2065" s="1" t="str">
        <f t="shared" si="532"/>
        <v/>
      </c>
      <c r="Y2065" s="1" t="str">
        <f t="shared" si="533"/>
        <v/>
      </c>
      <c r="Z2065" s="1" t="str">
        <f t="shared" si="534"/>
        <v/>
      </c>
      <c r="AA2065" s="1" t="str">
        <f t="shared" si="535"/>
        <v/>
      </c>
      <c r="AB2065" s="1" t="str">
        <f t="shared" si="536"/>
        <v/>
      </c>
      <c r="AC2065" s="1" t="str">
        <f t="shared" si="537"/>
        <v/>
      </c>
      <c r="AD2065" s="1" t="str">
        <f t="shared" si="538"/>
        <v/>
      </c>
      <c r="AE2065" s="1" t="str">
        <f t="shared" si="539"/>
        <v/>
      </c>
      <c r="AF2065" s="1" t="str">
        <f t="shared" si="540"/>
        <v/>
      </c>
      <c r="AG2065" s="1" t="str">
        <f t="shared" si="541"/>
        <v/>
      </c>
      <c r="AH2065" s="1" t="str">
        <f t="shared" si="542"/>
        <v/>
      </c>
      <c r="AI2065" s="1" t="str">
        <f t="shared" si="543"/>
        <v/>
      </c>
      <c r="AV2065" s="8" t="str">
        <f t="shared" ref="AV2065:AV2128" si="546">IF(AV2064&lt;$N$14,AV2064+1,"")</f>
        <v/>
      </c>
      <c r="AW2065" s="2" t="str">
        <f t="shared" si="544"/>
        <v/>
      </c>
      <c r="AX2065" s="3"/>
      <c r="AY2065" s="2" t="str">
        <f t="shared" si="545"/>
        <v/>
      </c>
      <c r="AZ2065" s="3"/>
      <c r="BA2065" s="3"/>
      <c r="BB2065" s="3"/>
      <c r="BC2065" s="3"/>
      <c r="BD2065" s="3"/>
    </row>
    <row r="2066" spans="22:56" x14ac:dyDescent="0.25">
      <c r="V2066" s="1" t="str">
        <f t="shared" si="531"/>
        <v/>
      </c>
      <c r="X2066" s="1" t="str">
        <f t="shared" si="532"/>
        <v/>
      </c>
      <c r="Y2066" s="1" t="str">
        <f t="shared" si="533"/>
        <v/>
      </c>
      <c r="Z2066" s="1" t="str">
        <f t="shared" si="534"/>
        <v/>
      </c>
      <c r="AA2066" s="1" t="str">
        <f t="shared" si="535"/>
        <v/>
      </c>
      <c r="AB2066" s="1" t="str">
        <f t="shared" si="536"/>
        <v/>
      </c>
      <c r="AC2066" s="1" t="str">
        <f t="shared" si="537"/>
        <v/>
      </c>
      <c r="AD2066" s="1" t="str">
        <f t="shared" si="538"/>
        <v/>
      </c>
      <c r="AE2066" s="1" t="str">
        <f t="shared" si="539"/>
        <v/>
      </c>
      <c r="AF2066" s="1" t="str">
        <f t="shared" si="540"/>
        <v/>
      </c>
      <c r="AG2066" s="1" t="str">
        <f t="shared" si="541"/>
        <v/>
      </c>
      <c r="AH2066" s="1" t="str">
        <f t="shared" si="542"/>
        <v/>
      </c>
      <c r="AI2066" s="1" t="str">
        <f t="shared" si="543"/>
        <v/>
      </c>
      <c r="AV2066" s="8" t="str">
        <f t="shared" si="546"/>
        <v/>
      </c>
      <c r="AW2066" s="2" t="str">
        <f t="shared" si="544"/>
        <v/>
      </c>
      <c r="AX2066" s="3"/>
      <c r="AY2066" s="2" t="str">
        <f t="shared" si="545"/>
        <v/>
      </c>
      <c r="AZ2066" s="3"/>
      <c r="BA2066" s="3"/>
      <c r="BB2066" s="3"/>
      <c r="BC2066" s="3"/>
      <c r="BD2066" s="3"/>
    </row>
    <row r="2067" spans="22:56" x14ac:dyDescent="0.25">
      <c r="V2067" s="1" t="str">
        <f t="shared" si="531"/>
        <v/>
      </c>
      <c r="X2067" s="1" t="str">
        <f t="shared" si="532"/>
        <v/>
      </c>
      <c r="Y2067" s="1" t="str">
        <f t="shared" si="533"/>
        <v/>
      </c>
      <c r="Z2067" s="1" t="str">
        <f t="shared" si="534"/>
        <v/>
      </c>
      <c r="AA2067" s="1" t="str">
        <f t="shared" si="535"/>
        <v/>
      </c>
      <c r="AB2067" s="1" t="str">
        <f t="shared" si="536"/>
        <v/>
      </c>
      <c r="AC2067" s="1" t="str">
        <f t="shared" si="537"/>
        <v/>
      </c>
      <c r="AD2067" s="1" t="str">
        <f t="shared" si="538"/>
        <v/>
      </c>
      <c r="AE2067" s="1" t="str">
        <f t="shared" si="539"/>
        <v/>
      </c>
      <c r="AF2067" s="1" t="str">
        <f t="shared" si="540"/>
        <v/>
      </c>
      <c r="AG2067" s="1" t="str">
        <f t="shared" si="541"/>
        <v/>
      </c>
      <c r="AH2067" s="1" t="str">
        <f t="shared" si="542"/>
        <v/>
      </c>
      <c r="AI2067" s="1" t="str">
        <f t="shared" si="543"/>
        <v/>
      </c>
      <c r="AV2067" s="8" t="str">
        <f t="shared" si="546"/>
        <v/>
      </c>
      <c r="AW2067" s="2" t="str">
        <f t="shared" si="544"/>
        <v/>
      </c>
      <c r="AX2067" s="3"/>
      <c r="AY2067" s="2" t="str">
        <f t="shared" si="545"/>
        <v/>
      </c>
      <c r="AZ2067" s="3"/>
      <c r="BA2067" s="3"/>
      <c r="BB2067" s="3"/>
      <c r="BC2067" s="3"/>
      <c r="BD2067" s="3"/>
    </row>
    <row r="2068" spans="22:56" x14ac:dyDescent="0.25">
      <c r="V2068" s="1" t="str">
        <f t="shared" si="531"/>
        <v/>
      </c>
      <c r="X2068" s="1" t="str">
        <f t="shared" si="532"/>
        <v/>
      </c>
      <c r="Y2068" s="1" t="str">
        <f t="shared" si="533"/>
        <v/>
      </c>
      <c r="Z2068" s="1" t="str">
        <f t="shared" si="534"/>
        <v/>
      </c>
      <c r="AA2068" s="1" t="str">
        <f t="shared" si="535"/>
        <v/>
      </c>
      <c r="AB2068" s="1" t="str">
        <f t="shared" si="536"/>
        <v/>
      </c>
      <c r="AC2068" s="1" t="str">
        <f t="shared" si="537"/>
        <v/>
      </c>
      <c r="AD2068" s="1" t="str">
        <f t="shared" si="538"/>
        <v/>
      </c>
      <c r="AE2068" s="1" t="str">
        <f t="shared" si="539"/>
        <v/>
      </c>
      <c r="AF2068" s="1" t="str">
        <f t="shared" si="540"/>
        <v/>
      </c>
      <c r="AG2068" s="1" t="str">
        <f t="shared" si="541"/>
        <v/>
      </c>
      <c r="AH2068" s="1" t="str">
        <f t="shared" si="542"/>
        <v/>
      </c>
      <c r="AI2068" s="1" t="str">
        <f t="shared" si="543"/>
        <v/>
      </c>
      <c r="AV2068" s="8" t="str">
        <f t="shared" si="546"/>
        <v/>
      </c>
      <c r="AW2068" s="2" t="str">
        <f t="shared" si="544"/>
        <v/>
      </c>
      <c r="AX2068" s="3"/>
      <c r="AY2068" s="2" t="str">
        <f t="shared" si="545"/>
        <v/>
      </c>
      <c r="AZ2068" s="3"/>
      <c r="BA2068" s="3"/>
      <c r="BB2068" s="3"/>
      <c r="BC2068" s="3"/>
      <c r="BD2068" s="3"/>
    </row>
    <row r="2069" spans="22:56" x14ac:dyDescent="0.25">
      <c r="V2069" s="1" t="str">
        <f t="shared" si="531"/>
        <v/>
      </c>
      <c r="X2069" s="1" t="str">
        <f t="shared" si="532"/>
        <v/>
      </c>
      <c r="Y2069" s="1" t="str">
        <f t="shared" si="533"/>
        <v/>
      </c>
      <c r="Z2069" s="1" t="str">
        <f t="shared" si="534"/>
        <v/>
      </c>
      <c r="AA2069" s="1" t="str">
        <f t="shared" si="535"/>
        <v/>
      </c>
      <c r="AB2069" s="1" t="str">
        <f t="shared" si="536"/>
        <v/>
      </c>
      <c r="AC2069" s="1" t="str">
        <f t="shared" si="537"/>
        <v/>
      </c>
      <c r="AD2069" s="1" t="str">
        <f t="shared" si="538"/>
        <v/>
      </c>
      <c r="AE2069" s="1" t="str">
        <f t="shared" si="539"/>
        <v/>
      </c>
      <c r="AF2069" s="1" t="str">
        <f t="shared" si="540"/>
        <v/>
      </c>
      <c r="AG2069" s="1" t="str">
        <f t="shared" si="541"/>
        <v/>
      </c>
      <c r="AH2069" s="1" t="str">
        <f t="shared" si="542"/>
        <v/>
      </c>
      <c r="AI2069" s="1" t="str">
        <f t="shared" si="543"/>
        <v/>
      </c>
      <c r="AV2069" s="8" t="str">
        <f t="shared" si="546"/>
        <v/>
      </c>
      <c r="AW2069" s="2" t="str">
        <f t="shared" si="544"/>
        <v/>
      </c>
      <c r="AX2069" s="3"/>
      <c r="AY2069" s="2" t="str">
        <f t="shared" si="545"/>
        <v/>
      </c>
      <c r="AZ2069" s="3"/>
      <c r="BA2069" s="3"/>
      <c r="BB2069" s="3"/>
      <c r="BC2069" s="3"/>
      <c r="BD2069" s="3"/>
    </row>
    <row r="2070" spans="22:56" x14ac:dyDescent="0.25">
      <c r="V2070" s="1" t="str">
        <f t="shared" si="531"/>
        <v/>
      </c>
      <c r="X2070" s="1" t="str">
        <f t="shared" si="532"/>
        <v/>
      </c>
      <c r="Y2070" s="1" t="str">
        <f t="shared" si="533"/>
        <v/>
      </c>
      <c r="Z2070" s="1" t="str">
        <f t="shared" si="534"/>
        <v/>
      </c>
      <c r="AA2070" s="1" t="str">
        <f t="shared" si="535"/>
        <v/>
      </c>
      <c r="AB2070" s="1" t="str">
        <f t="shared" si="536"/>
        <v/>
      </c>
      <c r="AC2070" s="1" t="str">
        <f t="shared" si="537"/>
        <v/>
      </c>
      <c r="AD2070" s="1" t="str">
        <f t="shared" si="538"/>
        <v/>
      </c>
      <c r="AE2070" s="1" t="str">
        <f t="shared" si="539"/>
        <v/>
      </c>
      <c r="AF2070" s="1" t="str">
        <f t="shared" si="540"/>
        <v/>
      </c>
      <c r="AG2070" s="1" t="str">
        <f t="shared" si="541"/>
        <v/>
      </c>
      <c r="AH2070" s="1" t="str">
        <f t="shared" si="542"/>
        <v/>
      </c>
      <c r="AI2070" s="1" t="str">
        <f t="shared" si="543"/>
        <v/>
      </c>
      <c r="AV2070" s="8" t="str">
        <f t="shared" si="546"/>
        <v/>
      </c>
      <c r="AW2070" s="2" t="str">
        <f t="shared" si="544"/>
        <v/>
      </c>
      <c r="AX2070" s="3"/>
      <c r="AY2070" s="2" t="str">
        <f t="shared" si="545"/>
        <v/>
      </c>
      <c r="AZ2070" s="3"/>
      <c r="BA2070" s="3"/>
      <c r="BB2070" s="3"/>
      <c r="BC2070" s="3"/>
      <c r="BD2070" s="3"/>
    </row>
    <row r="2071" spans="22:56" x14ac:dyDescent="0.25">
      <c r="V2071" s="1" t="str">
        <f t="shared" si="531"/>
        <v/>
      </c>
      <c r="X2071" s="1" t="str">
        <f t="shared" si="532"/>
        <v/>
      </c>
      <c r="Y2071" s="1" t="str">
        <f t="shared" si="533"/>
        <v/>
      </c>
      <c r="Z2071" s="1" t="str">
        <f t="shared" si="534"/>
        <v/>
      </c>
      <c r="AA2071" s="1" t="str">
        <f t="shared" si="535"/>
        <v/>
      </c>
      <c r="AB2071" s="1" t="str">
        <f t="shared" si="536"/>
        <v/>
      </c>
      <c r="AC2071" s="1" t="str">
        <f t="shared" si="537"/>
        <v/>
      </c>
      <c r="AD2071" s="1" t="str">
        <f t="shared" si="538"/>
        <v/>
      </c>
      <c r="AE2071" s="1" t="str">
        <f t="shared" si="539"/>
        <v/>
      </c>
      <c r="AF2071" s="1" t="str">
        <f t="shared" si="540"/>
        <v/>
      </c>
      <c r="AG2071" s="1" t="str">
        <f t="shared" si="541"/>
        <v/>
      </c>
      <c r="AH2071" s="1" t="str">
        <f t="shared" si="542"/>
        <v/>
      </c>
      <c r="AI2071" s="1" t="str">
        <f t="shared" si="543"/>
        <v/>
      </c>
      <c r="AV2071" s="8" t="str">
        <f t="shared" si="546"/>
        <v/>
      </c>
      <c r="AW2071" s="2" t="str">
        <f t="shared" si="544"/>
        <v/>
      </c>
      <c r="AX2071" s="3"/>
      <c r="AY2071" s="2" t="str">
        <f t="shared" si="545"/>
        <v/>
      </c>
      <c r="AZ2071" s="3"/>
      <c r="BA2071" s="3"/>
      <c r="BB2071" s="3"/>
      <c r="BC2071" s="3"/>
      <c r="BD2071" s="3"/>
    </row>
    <row r="2072" spans="22:56" x14ac:dyDescent="0.25">
      <c r="V2072" s="1" t="str">
        <f t="shared" si="531"/>
        <v/>
      </c>
      <c r="X2072" s="1" t="str">
        <f t="shared" si="532"/>
        <v/>
      </c>
      <c r="Y2072" s="1" t="str">
        <f t="shared" si="533"/>
        <v/>
      </c>
      <c r="Z2072" s="1" t="str">
        <f t="shared" si="534"/>
        <v/>
      </c>
      <c r="AA2072" s="1" t="str">
        <f t="shared" si="535"/>
        <v/>
      </c>
      <c r="AB2072" s="1" t="str">
        <f t="shared" si="536"/>
        <v/>
      </c>
      <c r="AC2072" s="1" t="str">
        <f t="shared" si="537"/>
        <v/>
      </c>
      <c r="AD2072" s="1" t="str">
        <f t="shared" si="538"/>
        <v/>
      </c>
      <c r="AE2072" s="1" t="str">
        <f t="shared" si="539"/>
        <v/>
      </c>
      <c r="AF2072" s="1" t="str">
        <f t="shared" si="540"/>
        <v/>
      </c>
      <c r="AG2072" s="1" t="str">
        <f t="shared" si="541"/>
        <v/>
      </c>
      <c r="AH2072" s="1" t="str">
        <f t="shared" si="542"/>
        <v/>
      </c>
      <c r="AI2072" s="1" t="str">
        <f t="shared" si="543"/>
        <v/>
      </c>
      <c r="AV2072" s="8" t="str">
        <f t="shared" si="546"/>
        <v/>
      </c>
      <c r="AW2072" s="2" t="str">
        <f t="shared" si="544"/>
        <v/>
      </c>
      <c r="AX2072" s="3"/>
      <c r="AY2072" s="2" t="str">
        <f t="shared" si="545"/>
        <v/>
      </c>
      <c r="AZ2072" s="3"/>
      <c r="BA2072" s="3"/>
      <c r="BB2072" s="3"/>
      <c r="BC2072" s="3"/>
      <c r="BD2072" s="3"/>
    </row>
    <row r="2073" spans="22:56" x14ac:dyDescent="0.25">
      <c r="V2073" s="1" t="str">
        <f t="shared" si="531"/>
        <v/>
      </c>
      <c r="X2073" s="1" t="str">
        <f t="shared" si="532"/>
        <v/>
      </c>
      <c r="Y2073" s="1" t="str">
        <f t="shared" si="533"/>
        <v/>
      </c>
      <c r="Z2073" s="1" t="str">
        <f t="shared" si="534"/>
        <v/>
      </c>
      <c r="AA2073" s="1" t="str">
        <f t="shared" si="535"/>
        <v/>
      </c>
      <c r="AB2073" s="1" t="str">
        <f t="shared" si="536"/>
        <v/>
      </c>
      <c r="AC2073" s="1" t="str">
        <f t="shared" si="537"/>
        <v/>
      </c>
      <c r="AD2073" s="1" t="str">
        <f t="shared" si="538"/>
        <v/>
      </c>
      <c r="AE2073" s="1" t="str">
        <f t="shared" si="539"/>
        <v/>
      </c>
      <c r="AF2073" s="1" t="str">
        <f t="shared" si="540"/>
        <v/>
      </c>
      <c r="AG2073" s="1" t="str">
        <f t="shared" si="541"/>
        <v/>
      </c>
      <c r="AH2073" s="1" t="str">
        <f t="shared" si="542"/>
        <v/>
      </c>
      <c r="AI2073" s="1" t="str">
        <f t="shared" si="543"/>
        <v/>
      </c>
      <c r="AV2073" s="8" t="str">
        <f t="shared" si="546"/>
        <v/>
      </c>
      <c r="AW2073" s="2" t="str">
        <f t="shared" si="544"/>
        <v/>
      </c>
      <c r="AX2073" s="3"/>
      <c r="AY2073" s="2" t="str">
        <f t="shared" si="545"/>
        <v/>
      </c>
      <c r="AZ2073" s="3"/>
      <c r="BA2073" s="3"/>
      <c r="BB2073" s="3"/>
      <c r="BC2073" s="3"/>
      <c r="BD2073" s="3"/>
    </row>
    <row r="2074" spans="22:56" x14ac:dyDescent="0.25">
      <c r="V2074" s="1" t="str">
        <f t="shared" si="531"/>
        <v/>
      </c>
      <c r="X2074" s="1" t="str">
        <f t="shared" si="532"/>
        <v/>
      </c>
      <c r="Y2074" s="1" t="str">
        <f t="shared" si="533"/>
        <v/>
      </c>
      <c r="Z2074" s="1" t="str">
        <f t="shared" si="534"/>
        <v/>
      </c>
      <c r="AA2074" s="1" t="str">
        <f t="shared" si="535"/>
        <v/>
      </c>
      <c r="AB2074" s="1" t="str">
        <f t="shared" si="536"/>
        <v/>
      </c>
      <c r="AC2074" s="1" t="str">
        <f t="shared" si="537"/>
        <v/>
      </c>
      <c r="AD2074" s="1" t="str">
        <f t="shared" si="538"/>
        <v/>
      </c>
      <c r="AE2074" s="1" t="str">
        <f t="shared" si="539"/>
        <v/>
      </c>
      <c r="AF2074" s="1" t="str">
        <f t="shared" si="540"/>
        <v/>
      </c>
      <c r="AG2074" s="1" t="str">
        <f t="shared" si="541"/>
        <v/>
      </c>
      <c r="AH2074" s="1" t="str">
        <f t="shared" si="542"/>
        <v/>
      </c>
      <c r="AI2074" s="1" t="str">
        <f t="shared" si="543"/>
        <v/>
      </c>
      <c r="AV2074" s="8" t="str">
        <f t="shared" si="546"/>
        <v/>
      </c>
      <c r="AW2074" s="2" t="str">
        <f t="shared" si="544"/>
        <v/>
      </c>
      <c r="AX2074" s="3"/>
      <c r="AY2074" s="2" t="str">
        <f t="shared" si="545"/>
        <v/>
      </c>
      <c r="AZ2074" s="3"/>
      <c r="BA2074" s="3"/>
      <c r="BB2074" s="3"/>
      <c r="BC2074" s="3"/>
      <c r="BD2074" s="3"/>
    </row>
    <row r="2075" spans="22:56" x14ac:dyDescent="0.25">
      <c r="V2075" s="1" t="str">
        <f t="shared" si="531"/>
        <v/>
      </c>
      <c r="X2075" s="1" t="str">
        <f t="shared" si="532"/>
        <v/>
      </c>
      <c r="Y2075" s="1" t="str">
        <f t="shared" si="533"/>
        <v/>
      </c>
      <c r="Z2075" s="1" t="str">
        <f t="shared" si="534"/>
        <v/>
      </c>
      <c r="AA2075" s="1" t="str">
        <f t="shared" si="535"/>
        <v/>
      </c>
      <c r="AB2075" s="1" t="str">
        <f t="shared" si="536"/>
        <v/>
      </c>
      <c r="AC2075" s="1" t="str">
        <f t="shared" si="537"/>
        <v/>
      </c>
      <c r="AD2075" s="1" t="str">
        <f t="shared" si="538"/>
        <v/>
      </c>
      <c r="AE2075" s="1" t="str">
        <f t="shared" si="539"/>
        <v/>
      </c>
      <c r="AF2075" s="1" t="str">
        <f t="shared" si="540"/>
        <v/>
      </c>
      <c r="AG2075" s="1" t="str">
        <f t="shared" si="541"/>
        <v/>
      </c>
      <c r="AH2075" s="1" t="str">
        <f t="shared" si="542"/>
        <v/>
      </c>
      <c r="AI2075" s="1" t="str">
        <f t="shared" si="543"/>
        <v/>
      </c>
      <c r="AV2075" s="8" t="str">
        <f t="shared" si="546"/>
        <v/>
      </c>
      <c r="AW2075" s="2" t="str">
        <f t="shared" si="544"/>
        <v/>
      </c>
      <c r="AX2075" s="3"/>
      <c r="AY2075" s="2" t="str">
        <f t="shared" si="545"/>
        <v/>
      </c>
      <c r="AZ2075" s="3"/>
      <c r="BA2075" s="3"/>
      <c r="BB2075" s="3"/>
      <c r="BC2075" s="3"/>
      <c r="BD2075" s="3"/>
    </row>
    <row r="2076" spans="22:56" x14ac:dyDescent="0.25">
      <c r="V2076" s="1" t="str">
        <f t="shared" si="531"/>
        <v/>
      </c>
      <c r="X2076" s="1" t="str">
        <f t="shared" si="532"/>
        <v/>
      </c>
      <c r="Y2076" s="1" t="str">
        <f t="shared" si="533"/>
        <v/>
      </c>
      <c r="Z2076" s="1" t="str">
        <f t="shared" si="534"/>
        <v/>
      </c>
      <c r="AA2076" s="1" t="str">
        <f t="shared" si="535"/>
        <v/>
      </c>
      <c r="AB2076" s="1" t="str">
        <f t="shared" si="536"/>
        <v/>
      </c>
      <c r="AC2076" s="1" t="str">
        <f t="shared" si="537"/>
        <v/>
      </c>
      <c r="AD2076" s="1" t="str">
        <f t="shared" si="538"/>
        <v/>
      </c>
      <c r="AE2076" s="1" t="str">
        <f t="shared" si="539"/>
        <v/>
      </c>
      <c r="AF2076" s="1" t="str">
        <f t="shared" si="540"/>
        <v/>
      </c>
      <c r="AG2076" s="1" t="str">
        <f t="shared" si="541"/>
        <v/>
      </c>
      <c r="AH2076" s="1" t="str">
        <f t="shared" si="542"/>
        <v/>
      </c>
      <c r="AI2076" s="1" t="str">
        <f t="shared" si="543"/>
        <v/>
      </c>
      <c r="AV2076" s="8" t="str">
        <f t="shared" si="546"/>
        <v/>
      </c>
      <c r="AW2076" s="2" t="str">
        <f t="shared" si="544"/>
        <v/>
      </c>
      <c r="AX2076" s="3"/>
      <c r="AY2076" s="2" t="str">
        <f t="shared" si="545"/>
        <v/>
      </c>
      <c r="AZ2076" s="3"/>
      <c r="BA2076" s="3"/>
      <c r="BB2076" s="3"/>
      <c r="BC2076" s="3"/>
      <c r="BD2076" s="3"/>
    </row>
    <row r="2077" spans="22:56" x14ac:dyDescent="0.25">
      <c r="V2077" s="1" t="str">
        <f t="shared" si="531"/>
        <v/>
      </c>
      <c r="X2077" s="1" t="str">
        <f t="shared" si="532"/>
        <v/>
      </c>
      <c r="Y2077" s="1" t="str">
        <f t="shared" si="533"/>
        <v/>
      </c>
      <c r="Z2077" s="1" t="str">
        <f t="shared" si="534"/>
        <v/>
      </c>
      <c r="AA2077" s="1" t="str">
        <f t="shared" si="535"/>
        <v/>
      </c>
      <c r="AB2077" s="1" t="str">
        <f t="shared" si="536"/>
        <v/>
      </c>
      <c r="AC2077" s="1" t="str">
        <f t="shared" si="537"/>
        <v/>
      </c>
      <c r="AD2077" s="1" t="str">
        <f t="shared" si="538"/>
        <v/>
      </c>
      <c r="AE2077" s="1" t="str">
        <f t="shared" si="539"/>
        <v/>
      </c>
      <c r="AF2077" s="1" t="str">
        <f t="shared" si="540"/>
        <v/>
      </c>
      <c r="AG2077" s="1" t="str">
        <f t="shared" si="541"/>
        <v/>
      </c>
      <c r="AH2077" s="1" t="str">
        <f t="shared" si="542"/>
        <v/>
      </c>
      <c r="AI2077" s="1" t="str">
        <f t="shared" si="543"/>
        <v/>
      </c>
      <c r="AV2077" s="8" t="str">
        <f t="shared" si="546"/>
        <v/>
      </c>
      <c r="AW2077" s="2" t="str">
        <f t="shared" si="544"/>
        <v/>
      </c>
      <c r="AX2077" s="3"/>
      <c r="AY2077" s="2" t="str">
        <f t="shared" si="545"/>
        <v/>
      </c>
      <c r="AZ2077" s="3"/>
      <c r="BA2077" s="3"/>
      <c r="BB2077" s="3"/>
      <c r="BC2077" s="3"/>
      <c r="BD2077" s="3"/>
    </row>
    <row r="2078" spans="22:56" x14ac:dyDescent="0.25">
      <c r="V2078" s="1" t="str">
        <f t="shared" si="531"/>
        <v/>
      </c>
      <c r="X2078" s="1" t="str">
        <f t="shared" si="532"/>
        <v/>
      </c>
      <c r="Y2078" s="1" t="str">
        <f t="shared" si="533"/>
        <v/>
      </c>
      <c r="Z2078" s="1" t="str">
        <f t="shared" si="534"/>
        <v/>
      </c>
      <c r="AA2078" s="1" t="str">
        <f t="shared" si="535"/>
        <v/>
      </c>
      <c r="AB2078" s="1" t="str">
        <f t="shared" si="536"/>
        <v/>
      </c>
      <c r="AC2078" s="1" t="str">
        <f t="shared" si="537"/>
        <v/>
      </c>
      <c r="AD2078" s="1" t="str">
        <f t="shared" si="538"/>
        <v/>
      </c>
      <c r="AE2078" s="1" t="str">
        <f t="shared" si="539"/>
        <v/>
      </c>
      <c r="AF2078" s="1" t="str">
        <f t="shared" si="540"/>
        <v/>
      </c>
      <c r="AG2078" s="1" t="str">
        <f t="shared" si="541"/>
        <v/>
      </c>
      <c r="AH2078" s="1" t="str">
        <f t="shared" si="542"/>
        <v/>
      </c>
      <c r="AI2078" s="1" t="str">
        <f t="shared" si="543"/>
        <v/>
      </c>
      <c r="AV2078" s="8" t="str">
        <f t="shared" si="546"/>
        <v/>
      </c>
      <c r="AW2078" s="2" t="str">
        <f t="shared" si="544"/>
        <v/>
      </c>
      <c r="AX2078" s="3"/>
      <c r="AY2078" s="2" t="str">
        <f t="shared" si="545"/>
        <v/>
      </c>
      <c r="AZ2078" s="3"/>
      <c r="BA2078" s="3"/>
      <c r="BB2078" s="3"/>
      <c r="BC2078" s="3"/>
      <c r="BD2078" s="3"/>
    </row>
    <row r="2079" spans="22:56" x14ac:dyDescent="0.25">
      <c r="V2079" s="1" t="str">
        <f t="shared" si="531"/>
        <v/>
      </c>
      <c r="X2079" s="1" t="str">
        <f t="shared" si="532"/>
        <v/>
      </c>
      <c r="Y2079" s="1" t="str">
        <f t="shared" si="533"/>
        <v/>
      </c>
      <c r="Z2079" s="1" t="str">
        <f t="shared" si="534"/>
        <v/>
      </c>
      <c r="AA2079" s="1" t="str">
        <f t="shared" si="535"/>
        <v/>
      </c>
      <c r="AB2079" s="1" t="str">
        <f t="shared" si="536"/>
        <v/>
      </c>
      <c r="AC2079" s="1" t="str">
        <f t="shared" si="537"/>
        <v/>
      </c>
      <c r="AD2079" s="1" t="str">
        <f t="shared" si="538"/>
        <v/>
      </c>
      <c r="AE2079" s="1" t="str">
        <f t="shared" si="539"/>
        <v/>
      </c>
      <c r="AF2079" s="1" t="str">
        <f t="shared" si="540"/>
        <v/>
      </c>
      <c r="AG2079" s="1" t="str">
        <f t="shared" si="541"/>
        <v/>
      </c>
      <c r="AH2079" s="1" t="str">
        <f t="shared" si="542"/>
        <v/>
      </c>
      <c r="AI2079" s="1" t="str">
        <f t="shared" si="543"/>
        <v/>
      </c>
      <c r="AV2079" s="8" t="str">
        <f t="shared" si="546"/>
        <v/>
      </c>
      <c r="AW2079" s="2" t="str">
        <f t="shared" si="544"/>
        <v/>
      </c>
      <c r="AX2079" s="3"/>
      <c r="AY2079" s="2" t="str">
        <f t="shared" si="545"/>
        <v/>
      </c>
      <c r="AZ2079" s="3"/>
      <c r="BA2079" s="3"/>
      <c r="BB2079" s="3"/>
      <c r="BC2079" s="3"/>
      <c r="BD2079" s="3"/>
    </row>
    <row r="2080" spans="22:56" x14ac:dyDescent="0.25">
      <c r="V2080" s="1" t="str">
        <f t="shared" si="531"/>
        <v/>
      </c>
      <c r="X2080" s="1" t="str">
        <f t="shared" si="532"/>
        <v/>
      </c>
      <c r="Y2080" s="1" t="str">
        <f t="shared" si="533"/>
        <v/>
      </c>
      <c r="Z2080" s="1" t="str">
        <f t="shared" si="534"/>
        <v/>
      </c>
      <c r="AA2080" s="1" t="str">
        <f t="shared" si="535"/>
        <v/>
      </c>
      <c r="AB2080" s="1" t="str">
        <f t="shared" si="536"/>
        <v/>
      </c>
      <c r="AC2080" s="1" t="str">
        <f t="shared" si="537"/>
        <v/>
      </c>
      <c r="AD2080" s="1" t="str">
        <f t="shared" si="538"/>
        <v/>
      </c>
      <c r="AE2080" s="1" t="str">
        <f t="shared" si="539"/>
        <v/>
      </c>
      <c r="AF2080" s="1" t="str">
        <f t="shared" si="540"/>
        <v/>
      </c>
      <c r="AG2080" s="1" t="str">
        <f t="shared" si="541"/>
        <v/>
      </c>
      <c r="AH2080" s="1" t="str">
        <f t="shared" si="542"/>
        <v/>
      </c>
      <c r="AI2080" s="1" t="str">
        <f t="shared" si="543"/>
        <v/>
      </c>
      <c r="AV2080" s="8" t="str">
        <f t="shared" si="546"/>
        <v/>
      </c>
      <c r="AW2080" s="2" t="str">
        <f t="shared" si="544"/>
        <v/>
      </c>
      <c r="AX2080" s="3"/>
      <c r="AY2080" s="2" t="str">
        <f t="shared" si="545"/>
        <v/>
      </c>
      <c r="AZ2080" s="3"/>
      <c r="BA2080" s="3"/>
      <c r="BB2080" s="3"/>
      <c r="BC2080" s="3"/>
      <c r="BD2080" s="3"/>
    </row>
    <row r="2081" spans="22:56" x14ac:dyDescent="0.25">
      <c r="V2081" s="1" t="str">
        <f t="shared" si="531"/>
        <v/>
      </c>
      <c r="X2081" s="1" t="str">
        <f t="shared" si="532"/>
        <v/>
      </c>
      <c r="Y2081" s="1" t="str">
        <f t="shared" si="533"/>
        <v/>
      </c>
      <c r="Z2081" s="1" t="str">
        <f t="shared" si="534"/>
        <v/>
      </c>
      <c r="AA2081" s="1" t="str">
        <f t="shared" si="535"/>
        <v/>
      </c>
      <c r="AB2081" s="1" t="str">
        <f t="shared" si="536"/>
        <v/>
      </c>
      <c r="AC2081" s="1" t="str">
        <f t="shared" si="537"/>
        <v/>
      </c>
      <c r="AD2081" s="1" t="str">
        <f t="shared" si="538"/>
        <v/>
      </c>
      <c r="AE2081" s="1" t="str">
        <f t="shared" si="539"/>
        <v/>
      </c>
      <c r="AF2081" s="1" t="str">
        <f t="shared" si="540"/>
        <v/>
      </c>
      <c r="AG2081" s="1" t="str">
        <f t="shared" si="541"/>
        <v/>
      </c>
      <c r="AH2081" s="1" t="str">
        <f t="shared" si="542"/>
        <v/>
      </c>
      <c r="AI2081" s="1" t="str">
        <f t="shared" si="543"/>
        <v/>
      </c>
      <c r="AV2081" s="8" t="str">
        <f t="shared" si="546"/>
        <v/>
      </c>
      <c r="AW2081" s="2" t="str">
        <f t="shared" si="544"/>
        <v/>
      </c>
      <c r="AX2081" s="3"/>
      <c r="AY2081" s="2" t="str">
        <f t="shared" si="545"/>
        <v/>
      </c>
      <c r="AZ2081" s="3"/>
      <c r="BA2081" s="3"/>
      <c r="BB2081" s="3"/>
      <c r="BC2081" s="3"/>
      <c r="BD2081" s="3"/>
    </row>
    <row r="2082" spans="22:56" x14ac:dyDescent="0.25">
      <c r="V2082" s="1" t="str">
        <f t="shared" si="531"/>
        <v/>
      </c>
      <c r="X2082" s="1" t="str">
        <f t="shared" si="532"/>
        <v/>
      </c>
      <c r="Y2082" s="1" t="str">
        <f t="shared" si="533"/>
        <v/>
      </c>
      <c r="Z2082" s="1" t="str">
        <f t="shared" si="534"/>
        <v/>
      </c>
      <c r="AA2082" s="1" t="str">
        <f t="shared" si="535"/>
        <v/>
      </c>
      <c r="AB2082" s="1" t="str">
        <f t="shared" si="536"/>
        <v/>
      </c>
      <c r="AC2082" s="1" t="str">
        <f t="shared" si="537"/>
        <v/>
      </c>
      <c r="AD2082" s="1" t="str">
        <f t="shared" si="538"/>
        <v/>
      </c>
      <c r="AE2082" s="1" t="str">
        <f t="shared" si="539"/>
        <v/>
      </c>
      <c r="AF2082" s="1" t="str">
        <f t="shared" si="540"/>
        <v/>
      </c>
      <c r="AG2082" s="1" t="str">
        <f t="shared" si="541"/>
        <v/>
      </c>
      <c r="AH2082" s="1" t="str">
        <f t="shared" si="542"/>
        <v/>
      </c>
      <c r="AI2082" s="1" t="str">
        <f t="shared" si="543"/>
        <v/>
      </c>
      <c r="AV2082" s="8" t="str">
        <f t="shared" si="546"/>
        <v/>
      </c>
      <c r="AW2082" s="2" t="str">
        <f t="shared" si="544"/>
        <v/>
      </c>
      <c r="AX2082" s="3"/>
      <c r="AY2082" s="2" t="str">
        <f t="shared" si="545"/>
        <v/>
      </c>
      <c r="AZ2082" s="3"/>
      <c r="BA2082" s="3"/>
      <c r="BB2082" s="3"/>
      <c r="BC2082" s="3"/>
      <c r="BD2082" s="3"/>
    </row>
    <row r="2083" spans="22:56" x14ac:dyDescent="0.25">
      <c r="V2083" s="1" t="str">
        <f t="shared" si="531"/>
        <v/>
      </c>
      <c r="X2083" s="1" t="str">
        <f t="shared" si="532"/>
        <v/>
      </c>
      <c r="Y2083" s="1" t="str">
        <f t="shared" si="533"/>
        <v/>
      </c>
      <c r="Z2083" s="1" t="str">
        <f t="shared" si="534"/>
        <v/>
      </c>
      <c r="AA2083" s="1" t="str">
        <f t="shared" si="535"/>
        <v/>
      </c>
      <c r="AB2083" s="1" t="str">
        <f t="shared" si="536"/>
        <v/>
      </c>
      <c r="AC2083" s="1" t="str">
        <f t="shared" si="537"/>
        <v/>
      </c>
      <c r="AD2083" s="1" t="str">
        <f t="shared" si="538"/>
        <v/>
      </c>
      <c r="AE2083" s="1" t="str">
        <f t="shared" si="539"/>
        <v/>
      </c>
      <c r="AF2083" s="1" t="str">
        <f t="shared" si="540"/>
        <v/>
      </c>
      <c r="AG2083" s="1" t="str">
        <f t="shared" si="541"/>
        <v/>
      </c>
      <c r="AH2083" s="1" t="str">
        <f t="shared" si="542"/>
        <v/>
      </c>
      <c r="AI2083" s="1" t="str">
        <f t="shared" si="543"/>
        <v/>
      </c>
      <c r="AV2083" s="8" t="str">
        <f t="shared" si="546"/>
        <v/>
      </c>
      <c r="AW2083" s="2" t="str">
        <f t="shared" si="544"/>
        <v/>
      </c>
      <c r="AX2083" s="3"/>
      <c r="AY2083" s="2" t="str">
        <f t="shared" si="545"/>
        <v/>
      </c>
      <c r="AZ2083" s="3"/>
      <c r="BA2083" s="3"/>
      <c r="BB2083" s="3"/>
      <c r="BC2083" s="3"/>
      <c r="BD2083" s="3"/>
    </row>
    <row r="2084" spans="22:56" x14ac:dyDescent="0.25">
      <c r="V2084" s="1" t="str">
        <f t="shared" si="531"/>
        <v/>
      </c>
      <c r="X2084" s="1" t="str">
        <f t="shared" si="532"/>
        <v/>
      </c>
      <c r="Y2084" s="1" t="str">
        <f t="shared" si="533"/>
        <v/>
      </c>
      <c r="Z2084" s="1" t="str">
        <f t="shared" si="534"/>
        <v/>
      </c>
      <c r="AA2084" s="1" t="str">
        <f t="shared" si="535"/>
        <v/>
      </c>
      <c r="AB2084" s="1" t="str">
        <f t="shared" si="536"/>
        <v/>
      </c>
      <c r="AC2084" s="1" t="str">
        <f t="shared" si="537"/>
        <v/>
      </c>
      <c r="AD2084" s="1" t="str">
        <f t="shared" si="538"/>
        <v/>
      </c>
      <c r="AE2084" s="1" t="str">
        <f t="shared" si="539"/>
        <v/>
      </c>
      <c r="AF2084" s="1" t="str">
        <f t="shared" si="540"/>
        <v/>
      </c>
      <c r="AG2084" s="1" t="str">
        <f t="shared" si="541"/>
        <v/>
      </c>
      <c r="AH2084" s="1" t="str">
        <f t="shared" si="542"/>
        <v/>
      </c>
      <c r="AI2084" s="1" t="str">
        <f t="shared" si="543"/>
        <v/>
      </c>
      <c r="AV2084" s="8" t="str">
        <f t="shared" si="546"/>
        <v/>
      </c>
      <c r="AW2084" s="2" t="str">
        <f t="shared" si="544"/>
        <v/>
      </c>
      <c r="AX2084" s="3"/>
      <c r="AY2084" s="2" t="str">
        <f t="shared" si="545"/>
        <v/>
      </c>
      <c r="AZ2084" s="3"/>
      <c r="BA2084" s="3"/>
      <c r="BB2084" s="3"/>
      <c r="BC2084" s="3"/>
      <c r="BD2084" s="3"/>
    </row>
    <row r="2085" spans="22:56" x14ac:dyDescent="0.25">
      <c r="V2085" s="1" t="str">
        <f t="shared" si="531"/>
        <v/>
      </c>
      <c r="X2085" s="1" t="str">
        <f t="shared" si="532"/>
        <v/>
      </c>
      <c r="Y2085" s="1" t="str">
        <f t="shared" si="533"/>
        <v/>
      </c>
      <c r="Z2085" s="1" t="str">
        <f t="shared" si="534"/>
        <v/>
      </c>
      <c r="AA2085" s="1" t="str">
        <f t="shared" si="535"/>
        <v/>
      </c>
      <c r="AB2085" s="1" t="str">
        <f t="shared" si="536"/>
        <v/>
      </c>
      <c r="AC2085" s="1" t="str">
        <f t="shared" si="537"/>
        <v/>
      </c>
      <c r="AD2085" s="1" t="str">
        <f t="shared" si="538"/>
        <v/>
      </c>
      <c r="AE2085" s="1" t="str">
        <f t="shared" si="539"/>
        <v/>
      </c>
      <c r="AF2085" s="1" t="str">
        <f t="shared" si="540"/>
        <v/>
      </c>
      <c r="AG2085" s="1" t="str">
        <f t="shared" si="541"/>
        <v/>
      </c>
      <c r="AH2085" s="1" t="str">
        <f t="shared" si="542"/>
        <v/>
      </c>
      <c r="AI2085" s="1" t="str">
        <f t="shared" si="543"/>
        <v/>
      </c>
      <c r="AV2085" s="8" t="str">
        <f t="shared" si="546"/>
        <v/>
      </c>
      <c r="AW2085" s="2" t="str">
        <f t="shared" si="544"/>
        <v/>
      </c>
      <c r="AX2085" s="3"/>
      <c r="AY2085" s="2" t="str">
        <f t="shared" si="545"/>
        <v/>
      </c>
      <c r="AZ2085" s="3"/>
      <c r="BA2085" s="3"/>
      <c r="BB2085" s="3"/>
      <c r="BC2085" s="3"/>
      <c r="BD2085" s="3"/>
    </row>
    <row r="2086" spans="22:56" x14ac:dyDescent="0.25">
      <c r="V2086" s="1" t="str">
        <f t="shared" si="531"/>
        <v/>
      </c>
      <c r="X2086" s="1" t="str">
        <f t="shared" si="532"/>
        <v/>
      </c>
      <c r="Y2086" s="1" t="str">
        <f t="shared" si="533"/>
        <v/>
      </c>
      <c r="Z2086" s="1" t="str">
        <f t="shared" si="534"/>
        <v/>
      </c>
      <c r="AA2086" s="1" t="str">
        <f t="shared" si="535"/>
        <v/>
      </c>
      <c r="AB2086" s="1" t="str">
        <f t="shared" si="536"/>
        <v/>
      </c>
      <c r="AC2086" s="1" t="str">
        <f t="shared" si="537"/>
        <v/>
      </c>
      <c r="AD2086" s="1" t="str">
        <f t="shared" si="538"/>
        <v/>
      </c>
      <c r="AE2086" s="1" t="str">
        <f t="shared" si="539"/>
        <v/>
      </c>
      <c r="AF2086" s="1" t="str">
        <f t="shared" si="540"/>
        <v/>
      </c>
      <c r="AG2086" s="1" t="str">
        <f t="shared" si="541"/>
        <v/>
      </c>
      <c r="AH2086" s="1" t="str">
        <f t="shared" si="542"/>
        <v/>
      </c>
      <c r="AI2086" s="1" t="str">
        <f t="shared" si="543"/>
        <v/>
      </c>
      <c r="AV2086" s="8" t="str">
        <f t="shared" si="546"/>
        <v/>
      </c>
      <c r="AW2086" s="2" t="str">
        <f t="shared" si="544"/>
        <v/>
      </c>
      <c r="AX2086" s="3"/>
      <c r="AY2086" s="2" t="str">
        <f t="shared" si="545"/>
        <v/>
      </c>
      <c r="AZ2086" s="3"/>
      <c r="BA2086" s="3"/>
      <c r="BB2086" s="3"/>
      <c r="BC2086" s="3"/>
      <c r="BD2086" s="3"/>
    </row>
    <row r="2087" spans="22:56" x14ac:dyDescent="0.25">
      <c r="V2087" s="1" t="str">
        <f t="shared" si="531"/>
        <v/>
      </c>
      <c r="X2087" s="1" t="str">
        <f t="shared" si="532"/>
        <v/>
      </c>
      <c r="Y2087" s="1" t="str">
        <f t="shared" si="533"/>
        <v/>
      </c>
      <c r="Z2087" s="1" t="str">
        <f t="shared" si="534"/>
        <v/>
      </c>
      <c r="AA2087" s="1" t="str">
        <f t="shared" si="535"/>
        <v/>
      </c>
      <c r="AB2087" s="1" t="str">
        <f t="shared" si="536"/>
        <v/>
      </c>
      <c r="AC2087" s="1" t="str">
        <f t="shared" si="537"/>
        <v/>
      </c>
      <c r="AD2087" s="1" t="str">
        <f t="shared" si="538"/>
        <v/>
      </c>
      <c r="AE2087" s="1" t="str">
        <f t="shared" si="539"/>
        <v/>
      </c>
      <c r="AF2087" s="1" t="str">
        <f t="shared" si="540"/>
        <v/>
      </c>
      <c r="AG2087" s="1" t="str">
        <f t="shared" si="541"/>
        <v/>
      </c>
      <c r="AH2087" s="1" t="str">
        <f t="shared" si="542"/>
        <v/>
      </c>
      <c r="AI2087" s="1" t="str">
        <f t="shared" si="543"/>
        <v/>
      </c>
      <c r="AV2087" s="8" t="str">
        <f t="shared" si="546"/>
        <v/>
      </c>
      <c r="AW2087" s="2" t="str">
        <f t="shared" si="544"/>
        <v/>
      </c>
      <c r="AX2087" s="3"/>
      <c r="AY2087" s="2" t="str">
        <f t="shared" si="545"/>
        <v/>
      </c>
      <c r="AZ2087" s="3"/>
      <c r="BA2087" s="3"/>
      <c r="BB2087" s="3"/>
      <c r="BC2087" s="3"/>
      <c r="BD2087" s="3"/>
    </row>
    <row r="2088" spans="22:56" x14ac:dyDescent="0.25">
      <c r="V2088" s="1" t="str">
        <f t="shared" si="531"/>
        <v/>
      </c>
      <c r="X2088" s="1" t="str">
        <f t="shared" si="532"/>
        <v/>
      </c>
      <c r="Y2088" s="1" t="str">
        <f t="shared" si="533"/>
        <v/>
      </c>
      <c r="Z2088" s="1" t="str">
        <f t="shared" si="534"/>
        <v/>
      </c>
      <c r="AA2088" s="1" t="str">
        <f t="shared" si="535"/>
        <v/>
      </c>
      <c r="AB2088" s="1" t="str">
        <f t="shared" si="536"/>
        <v/>
      </c>
      <c r="AC2088" s="1" t="str">
        <f t="shared" si="537"/>
        <v/>
      </c>
      <c r="AD2088" s="1" t="str">
        <f t="shared" si="538"/>
        <v/>
      </c>
      <c r="AE2088" s="1" t="str">
        <f t="shared" si="539"/>
        <v/>
      </c>
      <c r="AF2088" s="1" t="str">
        <f t="shared" si="540"/>
        <v/>
      </c>
      <c r="AG2088" s="1" t="str">
        <f t="shared" si="541"/>
        <v/>
      </c>
      <c r="AH2088" s="1" t="str">
        <f t="shared" si="542"/>
        <v/>
      </c>
      <c r="AI2088" s="1" t="str">
        <f t="shared" si="543"/>
        <v/>
      </c>
      <c r="AV2088" s="8" t="str">
        <f t="shared" si="546"/>
        <v/>
      </c>
      <c r="AW2088" s="2" t="str">
        <f t="shared" si="544"/>
        <v/>
      </c>
      <c r="AX2088" s="3"/>
      <c r="AY2088" s="2" t="str">
        <f t="shared" si="545"/>
        <v/>
      </c>
      <c r="AZ2088" s="3"/>
      <c r="BA2088" s="3"/>
      <c r="BB2088" s="3"/>
      <c r="BC2088" s="3"/>
      <c r="BD2088" s="3"/>
    </row>
    <row r="2089" spans="22:56" x14ac:dyDescent="0.25">
      <c r="V2089" s="1" t="str">
        <f t="shared" si="531"/>
        <v/>
      </c>
      <c r="X2089" s="1" t="str">
        <f t="shared" si="532"/>
        <v/>
      </c>
      <c r="Y2089" s="1" t="str">
        <f t="shared" si="533"/>
        <v/>
      </c>
      <c r="Z2089" s="1" t="str">
        <f t="shared" si="534"/>
        <v/>
      </c>
      <c r="AA2089" s="1" t="str">
        <f t="shared" si="535"/>
        <v/>
      </c>
      <c r="AB2089" s="1" t="str">
        <f t="shared" si="536"/>
        <v/>
      </c>
      <c r="AC2089" s="1" t="str">
        <f t="shared" si="537"/>
        <v/>
      </c>
      <c r="AD2089" s="1" t="str">
        <f t="shared" si="538"/>
        <v/>
      </c>
      <c r="AE2089" s="1" t="str">
        <f t="shared" si="539"/>
        <v/>
      </c>
      <c r="AF2089" s="1" t="str">
        <f t="shared" si="540"/>
        <v/>
      </c>
      <c r="AG2089" s="1" t="str">
        <f t="shared" si="541"/>
        <v/>
      </c>
      <c r="AH2089" s="1" t="str">
        <f t="shared" si="542"/>
        <v/>
      </c>
      <c r="AI2089" s="1" t="str">
        <f t="shared" si="543"/>
        <v/>
      </c>
      <c r="AV2089" s="8" t="str">
        <f t="shared" si="546"/>
        <v/>
      </c>
      <c r="AW2089" s="2" t="str">
        <f t="shared" si="544"/>
        <v/>
      </c>
      <c r="AX2089" s="3"/>
      <c r="AY2089" s="2" t="str">
        <f t="shared" si="545"/>
        <v/>
      </c>
      <c r="AZ2089" s="3"/>
      <c r="BA2089" s="3"/>
      <c r="BB2089" s="3"/>
      <c r="BC2089" s="3"/>
      <c r="BD2089" s="3"/>
    </row>
    <row r="2090" spans="22:56" x14ac:dyDescent="0.25">
      <c r="V2090" s="1" t="str">
        <f t="shared" si="531"/>
        <v/>
      </c>
      <c r="X2090" s="1" t="str">
        <f t="shared" si="532"/>
        <v/>
      </c>
      <c r="Y2090" s="1" t="str">
        <f t="shared" si="533"/>
        <v/>
      </c>
      <c r="Z2090" s="1" t="str">
        <f t="shared" si="534"/>
        <v/>
      </c>
      <c r="AA2090" s="1" t="str">
        <f t="shared" si="535"/>
        <v/>
      </c>
      <c r="AB2090" s="1" t="str">
        <f t="shared" si="536"/>
        <v/>
      </c>
      <c r="AC2090" s="1" t="str">
        <f t="shared" si="537"/>
        <v/>
      </c>
      <c r="AD2090" s="1" t="str">
        <f t="shared" si="538"/>
        <v/>
      </c>
      <c r="AE2090" s="1" t="str">
        <f t="shared" si="539"/>
        <v/>
      </c>
      <c r="AF2090" s="1" t="str">
        <f t="shared" si="540"/>
        <v/>
      </c>
      <c r="AG2090" s="1" t="str">
        <f t="shared" si="541"/>
        <v/>
      </c>
      <c r="AH2090" s="1" t="str">
        <f t="shared" si="542"/>
        <v/>
      </c>
      <c r="AI2090" s="1" t="str">
        <f t="shared" si="543"/>
        <v/>
      </c>
      <c r="AV2090" s="8" t="str">
        <f t="shared" si="546"/>
        <v/>
      </c>
      <c r="AW2090" s="2" t="str">
        <f t="shared" si="544"/>
        <v/>
      </c>
      <c r="AX2090" s="3"/>
      <c r="AY2090" s="2" t="str">
        <f t="shared" si="545"/>
        <v/>
      </c>
      <c r="AZ2090" s="3"/>
      <c r="BA2090" s="3"/>
      <c r="BB2090" s="3"/>
      <c r="BC2090" s="3"/>
      <c r="BD2090" s="3"/>
    </row>
    <row r="2091" spans="22:56" x14ac:dyDescent="0.25">
      <c r="V2091" s="1" t="str">
        <f t="shared" si="531"/>
        <v/>
      </c>
      <c r="X2091" s="1" t="str">
        <f t="shared" si="532"/>
        <v/>
      </c>
      <c r="Y2091" s="1" t="str">
        <f t="shared" si="533"/>
        <v/>
      </c>
      <c r="Z2091" s="1" t="str">
        <f t="shared" si="534"/>
        <v/>
      </c>
      <c r="AA2091" s="1" t="str">
        <f t="shared" si="535"/>
        <v/>
      </c>
      <c r="AB2091" s="1" t="str">
        <f t="shared" si="536"/>
        <v/>
      </c>
      <c r="AC2091" s="1" t="str">
        <f t="shared" si="537"/>
        <v/>
      </c>
      <c r="AD2091" s="1" t="str">
        <f t="shared" si="538"/>
        <v/>
      </c>
      <c r="AE2091" s="1" t="str">
        <f t="shared" si="539"/>
        <v/>
      </c>
      <c r="AF2091" s="1" t="str">
        <f t="shared" si="540"/>
        <v/>
      </c>
      <c r="AG2091" s="1" t="str">
        <f t="shared" si="541"/>
        <v/>
      </c>
      <c r="AH2091" s="1" t="str">
        <f t="shared" si="542"/>
        <v/>
      </c>
      <c r="AI2091" s="1" t="str">
        <f t="shared" si="543"/>
        <v/>
      </c>
      <c r="AV2091" s="8" t="str">
        <f t="shared" si="546"/>
        <v/>
      </c>
      <c r="AW2091" s="2" t="str">
        <f t="shared" si="544"/>
        <v/>
      </c>
      <c r="AX2091" s="3"/>
      <c r="AY2091" s="2" t="str">
        <f t="shared" si="545"/>
        <v/>
      </c>
      <c r="AZ2091" s="3"/>
      <c r="BA2091" s="3"/>
      <c r="BB2091" s="3"/>
      <c r="BC2091" s="3"/>
      <c r="BD2091" s="3"/>
    </row>
    <row r="2092" spans="22:56" x14ac:dyDescent="0.25">
      <c r="V2092" s="1" t="str">
        <f t="shared" si="531"/>
        <v/>
      </c>
      <c r="X2092" s="1" t="str">
        <f t="shared" si="532"/>
        <v/>
      </c>
      <c r="Y2092" s="1" t="str">
        <f t="shared" si="533"/>
        <v/>
      </c>
      <c r="Z2092" s="1" t="str">
        <f t="shared" si="534"/>
        <v/>
      </c>
      <c r="AA2092" s="1" t="str">
        <f t="shared" si="535"/>
        <v/>
      </c>
      <c r="AB2092" s="1" t="str">
        <f t="shared" si="536"/>
        <v/>
      </c>
      <c r="AC2092" s="1" t="str">
        <f t="shared" si="537"/>
        <v/>
      </c>
      <c r="AD2092" s="1" t="str">
        <f t="shared" si="538"/>
        <v/>
      </c>
      <c r="AE2092" s="1" t="str">
        <f t="shared" si="539"/>
        <v/>
      </c>
      <c r="AF2092" s="1" t="str">
        <f t="shared" si="540"/>
        <v/>
      </c>
      <c r="AG2092" s="1" t="str">
        <f t="shared" si="541"/>
        <v/>
      </c>
      <c r="AH2092" s="1" t="str">
        <f t="shared" si="542"/>
        <v/>
      </c>
      <c r="AI2092" s="1" t="str">
        <f t="shared" si="543"/>
        <v/>
      </c>
      <c r="AV2092" s="8" t="str">
        <f t="shared" si="546"/>
        <v/>
      </c>
      <c r="AW2092" s="2" t="str">
        <f t="shared" si="544"/>
        <v/>
      </c>
      <c r="AX2092" s="3"/>
      <c r="AY2092" s="2" t="str">
        <f t="shared" si="545"/>
        <v/>
      </c>
      <c r="AZ2092" s="3"/>
      <c r="BA2092" s="3"/>
      <c r="BB2092" s="3"/>
      <c r="BC2092" s="3"/>
      <c r="BD2092" s="3"/>
    </row>
    <row r="2093" spans="22:56" x14ac:dyDescent="0.25">
      <c r="V2093" s="1" t="str">
        <f t="shared" si="531"/>
        <v/>
      </c>
      <c r="X2093" s="1" t="str">
        <f t="shared" si="532"/>
        <v/>
      </c>
      <c r="Y2093" s="1" t="str">
        <f t="shared" si="533"/>
        <v/>
      </c>
      <c r="Z2093" s="1" t="str">
        <f t="shared" si="534"/>
        <v/>
      </c>
      <c r="AA2093" s="1" t="str">
        <f t="shared" si="535"/>
        <v/>
      </c>
      <c r="AB2093" s="1" t="str">
        <f t="shared" si="536"/>
        <v/>
      </c>
      <c r="AC2093" s="1" t="str">
        <f t="shared" si="537"/>
        <v/>
      </c>
      <c r="AD2093" s="1" t="str">
        <f t="shared" si="538"/>
        <v/>
      </c>
      <c r="AE2093" s="1" t="str">
        <f t="shared" si="539"/>
        <v/>
      </c>
      <c r="AF2093" s="1" t="str">
        <f t="shared" si="540"/>
        <v/>
      </c>
      <c r="AG2093" s="1" t="str">
        <f t="shared" si="541"/>
        <v/>
      </c>
      <c r="AH2093" s="1" t="str">
        <f t="shared" si="542"/>
        <v/>
      </c>
      <c r="AI2093" s="1" t="str">
        <f t="shared" si="543"/>
        <v/>
      </c>
      <c r="AV2093" s="8" t="str">
        <f t="shared" si="546"/>
        <v/>
      </c>
      <c r="AW2093" s="2" t="str">
        <f t="shared" si="544"/>
        <v/>
      </c>
      <c r="AX2093" s="3"/>
      <c r="AY2093" s="2" t="str">
        <f t="shared" si="545"/>
        <v/>
      </c>
      <c r="AZ2093" s="3"/>
      <c r="BA2093" s="3"/>
      <c r="BB2093" s="3"/>
      <c r="BC2093" s="3"/>
      <c r="BD2093" s="3"/>
    </row>
    <row r="2094" spans="22:56" x14ac:dyDescent="0.25">
      <c r="V2094" s="1" t="str">
        <f t="shared" si="531"/>
        <v/>
      </c>
      <c r="X2094" s="1" t="str">
        <f t="shared" si="532"/>
        <v/>
      </c>
      <c r="Y2094" s="1" t="str">
        <f t="shared" si="533"/>
        <v/>
      </c>
      <c r="Z2094" s="1" t="str">
        <f t="shared" si="534"/>
        <v/>
      </c>
      <c r="AA2094" s="1" t="str">
        <f t="shared" si="535"/>
        <v/>
      </c>
      <c r="AB2094" s="1" t="str">
        <f t="shared" si="536"/>
        <v/>
      </c>
      <c r="AC2094" s="1" t="str">
        <f t="shared" si="537"/>
        <v/>
      </c>
      <c r="AD2094" s="1" t="str">
        <f t="shared" si="538"/>
        <v/>
      </c>
      <c r="AE2094" s="1" t="str">
        <f t="shared" si="539"/>
        <v/>
      </c>
      <c r="AF2094" s="1" t="str">
        <f t="shared" si="540"/>
        <v/>
      </c>
      <c r="AG2094" s="1" t="str">
        <f t="shared" si="541"/>
        <v/>
      </c>
      <c r="AH2094" s="1" t="str">
        <f t="shared" si="542"/>
        <v/>
      </c>
      <c r="AI2094" s="1" t="str">
        <f t="shared" si="543"/>
        <v/>
      </c>
      <c r="AV2094" s="8" t="str">
        <f t="shared" si="546"/>
        <v/>
      </c>
      <c r="AW2094" s="2" t="str">
        <f t="shared" si="544"/>
        <v/>
      </c>
      <c r="AX2094" s="3"/>
      <c r="AY2094" s="2" t="str">
        <f t="shared" si="545"/>
        <v/>
      </c>
      <c r="AZ2094" s="3"/>
      <c r="BA2094" s="3"/>
      <c r="BB2094" s="3"/>
      <c r="BC2094" s="3"/>
      <c r="BD2094" s="3"/>
    </row>
    <row r="2095" spans="22:56" x14ac:dyDescent="0.25">
      <c r="V2095" s="1" t="str">
        <f t="shared" si="531"/>
        <v/>
      </c>
      <c r="X2095" s="1" t="str">
        <f t="shared" si="532"/>
        <v/>
      </c>
      <c r="Y2095" s="1" t="str">
        <f t="shared" si="533"/>
        <v/>
      </c>
      <c r="Z2095" s="1" t="str">
        <f t="shared" si="534"/>
        <v/>
      </c>
      <c r="AA2095" s="1" t="str">
        <f t="shared" si="535"/>
        <v/>
      </c>
      <c r="AB2095" s="1" t="str">
        <f t="shared" si="536"/>
        <v/>
      </c>
      <c r="AC2095" s="1" t="str">
        <f t="shared" si="537"/>
        <v/>
      </c>
      <c r="AD2095" s="1" t="str">
        <f t="shared" si="538"/>
        <v/>
      </c>
      <c r="AE2095" s="1" t="str">
        <f t="shared" si="539"/>
        <v/>
      </c>
      <c r="AF2095" s="1" t="str">
        <f t="shared" si="540"/>
        <v/>
      </c>
      <c r="AG2095" s="1" t="str">
        <f t="shared" si="541"/>
        <v/>
      </c>
      <c r="AH2095" s="1" t="str">
        <f t="shared" si="542"/>
        <v/>
      </c>
      <c r="AI2095" s="1" t="str">
        <f t="shared" si="543"/>
        <v/>
      </c>
      <c r="AV2095" s="8" t="str">
        <f t="shared" si="546"/>
        <v/>
      </c>
      <c r="AW2095" s="2" t="str">
        <f t="shared" si="544"/>
        <v/>
      </c>
      <c r="AX2095" s="3"/>
      <c r="AY2095" s="2" t="str">
        <f t="shared" si="545"/>
        <v/>
      </c>
      <c r="AZ2095" s="3"/>
      <c r="BA2095" s="3"/>
      <c r="BB2095" s="3"/>
      <c r="BC2095" s="3"/>
      <c r="BD2095" s="3"/>
    </row>
    <row r="2096" spans="22:56" x14ac:dyDescent="0.25">
      <c r="V2096" s="1" t="str">
        <f t="shared" ref="V2096:V2159" si="547">IF(AV2064&lt;&gt;"","(","")</f>
        <v/>
      </c>
      <c r="X2096" s="1" t="str">
        <f t="shared" ref="X2096:X2159" si="548">IF(AV2064&lt;=$N$14,IF(X2095&lt;$C$8,X2095+1,1),"")</f>
        <v/>
      </c>
      <c r="Y2096" s="1" t="str">
        <f t="shared" ref="Y2096:Y2159" si="549">IF(AV2064&lt;=$N$14,IF(X2096&gt;X2095,Y2095,IF(Y2095&lt;$C$9,Y2095+1,1)),"")</f>
        <v/>
      </c>
      <c r="Z2096" s="1" t="str">
        <f t="shared" ref="Z2096:Z2159" si="550">IF(AV2064&lt;=$N$14,IF(Y2096=Y2095,Z2095,IF(Y2096&gt;Y2095,Z2095,IF(Z2095&lt;$C$10,Z2095+1,1))),"")</f>
        <v/>
      </c>
      <c r="AA2096" s="1" t="str">
        <f t="shared" ref="AA2096:AA2159" si="551">IF(AV2064&lt;=$N$14,IF(Z2096=Z2095,AA2095,IF(Z2096&gt;Z2095,AA2095,AA2095+1)),"")</f>
        <v/>
      </c>
      <c r="AB2096" s="1" t="str">
        <f t="shared" ref="AB2096:AB2159" si="552">IF(AV2064&lt;=$N$14,INDEX($AM$8:$AT$8,1,X2096),"")</f>
        <v/>
      </c>
      <c r="AC2096" s="1" t="str">
        <f t="shared" ref="AC2096:AC2159" si="553">IF($C$6&gt;1,IF(AV2064&lt;&gt;"",", ",""),"")</f>
        <v/>
      </c>
      <c r="AD2096" s="1" t="str">
        <f t="shared" ref="AD2096:AD2159" si="554">IF($C$6&gt;1,IF(AV2064&lt;=$N$14,INDEX($AM$9:$AT$9,1,Y2096),""),"")</f>
        <v/>
      </c>
      <c r="AE2096" s="1" t="str">
        <f t="shared" ref="AE2096:AE2159" si="555">IF($C$6&gt;2,IF(AV2064&lt;&gt;"",", ",""),"")</f>
        <v/>
      </c>
      <c r="AF2096" s="1" t="str">
        <f t="shared" ref="AF2096:AF2159" si="556">IF($C$6&gt;2,IF(AV2064&lt;=$N$14,INDEX($AM$10:$AT$10,1,Z2096),""),"")</f>
        <v/>
      </c>
      <c r="AG2096" s="1" t="str">
        <f t="shared" ref="AG2096:AG2159" si="557">IF($C$6&gt;3,IF(AV2064&lt;&gt;"",", ",""),"")</f>
        <v/>
      </c>
      <c r="AH2096" s="1" t="str">
        <f t="shared" ref="AH2096:AH2159" si="558">IF($C$6&gt;3,IF(AV2064&lt;=$N$14,INDEX($AM$11:$AT$11,1,AA2096),""),"")</f>
        <v/>
      </c>
      <c r="AI2096" s="1" t="str">
        <f t="shared" ref="AI2096:AI2159" si="559">IF(AV2064&lt;&gt;"",")","")</f>
        <v/>
      </c>
      <c r="AV2096" s="8" t="str">
        <f t="shared" si="546"/>
        <v/>
      </c>
      <c r="AW2096" s="2" t="str">
        <f t="shared" si="544"/>
        <v/>
      </c>
      <c r="AX2096" s="3"/>
      <c r="AY2096" s="2" t="str">
        <f t="shared" si="545"/>
        <v/>
      </c>
      <c r="AZ2096" s="3"/>
      <c r="BA2096" s="3"/>
      <c r="BB2096" s="3"/>
      <c r="BC2096" s="3"/>
      <c r="BD2096" s="3"/>
    </row>
    <row r="2097" spans="22:56" x14ac:dyDescent="0.25">
      <c r="V2097" s="1" t="str">
        <f t="shared" si="547"/>
        <v/>
      </c>
      <c r="X2097" s="1" t="str">
        <f t="shared" si="548"/>
        <v/>
      </c>
      <c r="Y2097" s="1" t="str">
        <f t="shared" si="549"/>
        <v/>
      </c>
      <c r="Z2097" s="1" t="str">
        <f t="shared" si="550"/>
        <v/>
      </c>
      <c r="AA2097" s="1" t="str">
        <f t="shared" si="551"/>
        <v/>
      </c>
      <c r="AB2097" s="1" t="str">
        <f t="shared" si="552"/>
        <v/>
      </c>
      <c r="AC2097" s="1" t="str">
        <f t="shared" si="553"/>
        <v/>
      </c>
      <c r="AD2097" s="1" t="str">
        <f t="shared" si="554"/>
        <v/>
      </c>
      <c r="AE2097" s="1" t="str">
        <f t="shared" si="555"/>
        <v/>
      </c>
      <c r="AF2097" s="1" t="str">
        <f t="shared" si="556"/>
        <v/>
      </c>
      <c r="AG2097" s="1" t="str">
        <f t="shared" si="557"/>
        <v/>
      </c>
      <c r="AH2097" s="1" t="str">
        <f t="shared" si="558"/>
        <v/>
      </c>
      <c r="AI2097" s="1" t="str">
        <f t="shared" si="559"/>
        <v/>
      </c>
      <c r="AV2097" s="8" t="str">
        <f t="shared" si="546"/>
        <v/>
      </c>
      <c r="AW2097" s="2" t="str">
        <f t="shared" ref="AW2097:AW2160" si="560">IF(AV2097&lt;&gt;"",". Möglichkeit: ","")</f>
        <v/>
      </c>
      <c r="AX2097" s="3"/>
      <c r="AY2097" s="2" t="str">
        <f t="shared" si="545"/>
        <v/>
      </c>
      <c r="AZ2097" s="3"/>
      <c r="BA2097" s="3"/>
      <c r="BB2097" s="3"/>
      <c r="BC2097" s="3"/>
      <c r="BD2097" s="3"/>
    </row>
    <row r="2098" spans="22:56" x14ac:dyDescent="0.25">
      <c r="V2098" s="1" t="str">
        <f t="shared" si="547"/>
        <v/>
      </c>
      <c r="X2098" s="1" t="str">
        <f t="shared" si="548"/>
        <v/>
      </c>
      <c r="Y2098" s="1" t="str">
        <f t="shared" si="549"/>
        <v/>
      </c>
      <c r="Z2098" s="1" t="str">
        <f t="shared" si="550"/>
        <v/>
      </c>
      <c r="AA2098" s="1" t="str">
        <f t="shared" si="551"/>
        <v/>
      </c>
      <c r="AB2098" s="1" t="str">
        <f t="shared" si="552"/>
        <v/>
      </c>
      <c r="AC2098" s="1" t="str">
        <f t="shared" si="553"/>
        <v/>
      </c>
      <c r="AD2098" s="1" t="str">
        <f t="shared" si="554"/>
        <v/>
      </c>
      <c r="AE2098" s="1" t="str">
        <f t="shared" si="555"/>
        <v/>
      </c>
      <c r="AF2098" s="1" t="str">
        <f t="shared" si="556"/>
        <v/>
      </c>
      <c r="AG2098" s="1" t="str">
        <f t="shared" si="557"/>
        <v/>
      </c>
      <c r="AH2098" s="1" t="str">
        <f t="shared" si="558"/>
        <v/>
      </c>
      <c r="AI2098" s="1" t="str">
        <f t="shared" si="559"/>
        <v/>
      </c>
      <c r="AV2098" s="8" t="str">
        <f t="shared" si="546"/>
        <v/>
      </c>
      <c r="AW2098" s="2" t="str">
        <f t="shared" si="560"/>
        <v/>
      </c>
      <c r="AX2098" s="3"/>
      <c r="AY2098" s="2" t="str">
        <f t="shared" si="545"/>
        <v/>
      </c>
      <c r="AZ2098" s="3"/>
      <c r="BA2098" s="3"/>
      <c r="BB2098" s="3"/>
      <c r="BC2098" s="3"/>
      <c r="BD2098" s="3"/>
    </row>
    <row r="2099" spans="22:56" x14ac:dyDescent="0.25">
      <c r="V2099" s="1" t="str">
        <f t="shared" si="547"/>
        <v/>
      </c>
      <c r="X2099" s="1" t="str">
        <f t="shared" si="548"/>
        <v/>
      </c>
      <c r="Y2099" s="1" t="str">
        <f t="shared" si="549"/>
        <v/>
      </c>
      <c r="Z2099" s="1" t="str">
        <f t="shared" si="550"/>
        <v/>
      </c>
      <c r="AA2099" s="1" t="str">
        <f t="shared" si="551"/>
        <v/>
      </c>
      <c r="AB2099" s="1" t="str">
        <f t="shared" si="552"/>
        <v/>
      </c>
      <c r="AC2099" s="1" t="str">
        <f t="shared" si="553"/>
        <v/>
      </c>
      <c r="AD2099" s="1" t="str">
        <f t="shared" si="554"/>
        <v/>
      </c>
      <c r="AE2099" s="1" t="str">
        <f t="shared" si="555"/>
        <v/>
      </c>
      <c r="AF2099" s="1" t="str">
        <f t="shared" si="556"/>
        <v/>
      </c>
      <c r="AG2099" s="1" t="str">
        <f t="shared" si="557"/>
        <v/>
      </c>
      <c r="AH2099" s="1" t="str">
        <f t="shared" si="558"/>
        <v/>
      </c>
      <c r="AI2099" s="1" t="str">
        <f t="shared" si="559"/>
        <v/>
      </c>
      <c r="AV2099" s="8" t="str">
        <f t="shared" si="546"/>
        <v/>
      </c>
      <c r="AW2099" s="2" t="str">
        <f t="shared" si="560"/>
        <v/>
      </c>
      <c r="AX2099" s="3"/>
      <c r="AY2099" s="2" t="str">
        <f t="shared" si="545"/>
        <v/>
      </c>
      <c r="AZ2099" s="3"/>
      <c r="BA2099" s="3"/>
      <c r="BB2099" s="3"/>
      <c r="BC2099" s="3"/>
      <c r="BD2099" s="3"/>
    </row>
    <row r="2100" spans="22:56" x14ac:dyDescent="0.25">
      <c r="V2100" s="1" t="str">
        <f t="shared" si="547"/>
        <v/>
      </c>
      <c r="X2100" s="1" t="str">
        <f t="shared" si="548"/>
        <v/>
      </c>
      <c r="Y2100" s="1" t="str">
        <f t="shared" si="549"/>
        <v/>
      </c>
      <c r="Z2100" s="1" t="str">
        <f t="shared" si="550"/>
        <v/>
      </c>
      <c r="AA2100" s="1" t="str">
        <f t="shared" si="551"/>
        <v/>
      </c>
      <c r="AB2100" s="1" t="str">
        <f t="shared" si="552"/>
        <v/>
      </c>
      <c r="AC2100" s="1" t="str">
        <f t="shared" si="553"/>
        <v/>
      </c>
      <c r="AD2100" s="1" t="str">
        <f t="shared" si="554"/>
        <v/>
      </c>
      <c r="AE2100" s="1" t="str">
        <f t="shared" si="555"/>
        <v/>
      </c>
      <c r="AF2100" s="1" t="str">
        <f t="shared" si="556"/>
        <v/>
      </c>
      <c r="AG2100" s="1" t="str">
        <f t="shared" si="557"/>
        <v/>
      </c>
      <c r="AH2100" s="1" t="str">
        <f t="shared" si="558"/>
        <v/>
      </c>
      <c r="AI2100" s="1" t="str">
        <f t="shared" si="559"/>
        <v/>
      </c>
      <c r="AV2100" s="8" t="str">
        <f t="shared" si="546"/>
        <v/>
      </c>
      <c r="AW2100" s="2" t="str">
        <f t="shared" si="560"/>
        <v/>
      </c>
      <c r="AX2100" s="3"/>
      <c r="AY2100" s="2" t="str">
        <f t="shared" si="545"/>
        <v/>
      </c>
      <c r="AZ2100" s="3"/>
      <c r="BA2100" s="3"/>
      <c r="BB2100" s="3"/>
      <c r="BC2100" s="3"/>
      <c r="BD2100" s="3"/>
    </row>
    <row r="2101" spans="22:56" x14ac:dyDescent="0.25">
      <c r="V2101" s="1" t="str">
        <f t="shared" si="547"/>
        <v/>
      </c>
      <c r="X2101" s="1" t="str">
        <f t="shared" si="548"/>
        <v/>
      </c>
      <c r="Y2101" s="1" t="str">
        <f t="shared" si="549"/>
        <v/>
      </c>
      <c r="Z2101" s="1" t="str">
        <f t="shared" si="550"/>
        <v/>
      </c>
      <c r="AA2101" s="1" t="str">
        <f t="shared" si="551"/>
        <v/>
      </c>
      <c r="AB2101" s="1" t="str">
        <f t="shared" si="552"/>
        <v/>
      </c>
      <c r="AC2101" s="1" t="str">
        <f t="shared" si="553"/>
        <v/>
      </c>
      <c r="AD2101" s="1" t="str">
        <f t="shared" si="554"/>
        <v/>
      </c>
      <c r="AE2101" s="1" t="str">
        <f t="shared" si="555"/>
        <v/>
      </c>
      <c r="AF2101" s="1" t="str">
        <f t="shared" si="556"/>
        <v/>
      </c>
      <c r="AG2101" s="1" t="str">
        <f t="shared" si="557"/>
        <v/>
      </c>
      <c r="AH2101" s="1" t="str">
        <f t="shared" si="558"/>
        <v/>
      </c>
      <c r="AI2101" s="1" t="str">
        <f t="shared" si="559"/>
        <v/>
      </c>
      <c r="AV2101" s="8" t="str">
        <f t="shared" si="546"/>
        <v/>
      </c>
      <c r="AW2101" s="2" t="str">
        <f t="shared" si="560"/>
        <v/>
      </c>
      <c r="AX2101" s="3"/>
      <c r="AY2101" s="2" t="str">
        <f t="shared" si="545"/>
        <v/>
      </c>
      <c r="AZ2101" s="3"/>
      <c r="BA2101" s="3"/>
      <c r="BB2101" s="3"/>
      <c r="BC2101" s="3"/>
      <c r="BD2101" s="3"/>
    </row>
    <row r="2102" spans="22:56" x14ac:dyDescent="0.25">
      <c r="V2102" s="1" t="str">
        <f t="shared" si="547"/>
        <v/>
      </c>
      <c r="X2102" s="1" t="str">
        <f t="shared" si="548"/>
        <v/>
      </c>
      <c r="Y2102" s="1" t="str">
        <f t="shared" si="549"/>
        <v/>
      </c>
      <c r="Z2102" s="1" t="str">
        <f t="shared" si="550"/>
        <v/>
      </c>
      <c r="AA2102" s="1" t="str">
        <f t="shared" si="551"/>
        <v/>
      </c>
      <c r="AB2102" s="1" t="str">
        <f t="shared" si="552"/>
        <v/>
      </c>
      <c r="AC2102" s="1" t="str">
        <f t="shared" si="553"/>
        <v/>
      </c>
      <c r="AD2102" s="1" t="str">
        <f t="shared" si="554"/>
        <v/>
      </c>
      <c r="AE2102" s="1" t="str">
        <f t="shared" si="555"/>
        <v/>
      </c>
      <c r="AF2102" s="1" t="str">
        <f t="shared" si="556"/>
        <v/>
      </c>
      <c r="AG2102" s="1" t="str">
        <f t="shared" si="557"/>
        <v/>
      </c>
      <c r="AH2102" s="1" t="str">
        <f t="shared" si="558"/>
        <v/>
      </c>
      <c r="AI2102" s="1" t="str">
        <f t="shared" si="559"/>
        <v/>
      </c>
      <c r="AV2102" s="8" t="str">
        <f t="shared" si="546"/>
        <v/>
      </c>
      <c r="AW2102" s="2" t="str">
        <f t="shared" si="560"/>
        <v/>
      </c>
      <c r="AX2102" s="3"/>
      <c r="AY2102" s="2" t="str">
        <f t="shared" si="545"/>
        <v/>
      </c>
      <c r="AZ2102" s="3"/>
      <c r="BA2102" s="3"/>
      <c r="BB2102" s="3"/>
      <c r="BC2102" s="3"/>
      <c r="BD2102" s="3"/>
    </row>
    <row r="2103" spans="22:56" x14ac:dyDescent="0.25">
      <c r="V2103" s="1" t="str">
        <f t="shared" si="547"/>
        <v/>
      </c>
      <c r="X2103" s="1" t="str">
        <f t="shared" si="548"/>
        <v/>
      </c>
      <c r="Y2103" s="1" t="str">
        <f t="shared" si="549"/>
        <v/>
      </c>
      <c r="Z2103" s="1" t="str">
        <f t="shared" si="550"/>
        <v/>
      </c>
      <c r="AA2103" s="1" t="str">
        <f t="shared" si="551"/>
        <v/>
      </c>
      <c r="AB2103" s="1" t="str">
        <f t="shared" si="552"/>
        <v/>
      </c>
      <c r="AC2103" s="1" t="str">
        <f t="shared" si="553"/>
        <v/>
      </c>
      <c r="AD2103" s="1" t="str">
        <f t="shared" si="554"/>
        <v/>
      </c>
      <c r="AE2103" s="1" t="str">
        <f t="shared" si="555"/>
        <v/>
      </c>
      <c r="AF2103" s="1" t="str">
        <f t="shared" si="556"/>
        <v/>
      </c>
      <c r="AG2103" s="1" t="str">
        <f t="shared" si="557"/>
        <v/>
      </c>
      <c r="AH2103" s="1" t="str">
        <f t="shared" si="558"/>
        <v/>
      </c>
      <c r="AI2103" s="1" t="str">
        <f t="shared" si="559"/>
        <v/>
      </c>
      <c r="AV2103" s="8" t="str">
        <f t="shared" si="546"/>
        <v/>
      </c>
      <c r="AW2103" s="2" t="str">
        <f t="shared" si="560"/>
        <v/>
      </c>
      <c r="AX2103" s="3"/>
      <c r="AY2103" s="2" t="str">
        <f t="shared" si="545"/>
        <v/>
      </c>
      <c r="AZ2103" s="3"/>
      <c r="BA2103" s="3"/>
      <c r="BB2103" s="3"/>
      <c r="BC2103" s="3"/>
      <c r="BD2103" s="3"/>
    </row>
    <row r="2104" spans="22:56" x14ac:dyDescent="0.25">
      <c r="V2104" s="1" t="str">
        <f t="shared" si="547"/>
        <v/>
      </c>
      <c r="X2104" s="1" t="str">
        <f t="shared" si="548"/>
        <v/>
      </c>
      <c r="Y2104" s="1" t="str">
        <f t="shared" si="549"/>
        <v/>
      </c>
      <c r="Z2104" s="1" t="str">
        <f t="shared" si="550"/>
        <v/>
      </c>
      <c r="AA2104" s="1" t="str">
        <f t="shared" si="551"/>
        <v/>
      </c>
      <c r="AB2104" s="1" t="str">
        <f t="shared" si="552"/>
        <v/>
      </c>
      <c r="AC2104" s="1" t="str">
        <f t="shared" si="553"/>
        <v/>
      </c>
      <c r="AD2104" s="1" t="str">
        <f t="shared" si="554"/>
        <v/>
      </c>
      <c r="AE2104" s="1" t="str">
        <f t="shared" si="555"/>
        <v/>
      </c>
      <c r="AF2104" s="1" t="str">
        <f t="shared" si="556"/>
        <v/>
      </c>
      <c r="AG2104" s="1" t="str">
        <f t="shared" si="557"/>
        <v/>
      </c>
      <c r="AH2104" s="1" t="str">
        <f t="shared" si="558"/>
        <v/>
      </c>
      <c r="AI2104" s="1" t="str">
        <f t="shared" si="559"/>
        <v/>
      </c>
      <c r="AV2104" s="8" t="str">
        <f t="shared" si="546"/>
        <v/>
      </c>
      <c r="AW2104" s="2" t="str">
        <f t="shared" si="560"/>
        <v/>
      </c>
      <c r="AX2104" s="3"/>
      <c r="AY2104" s="2" t="str">
        <f t="shared" si="545"/>
        <v/>
      </c>
      <c r="AZ2104" s="3"/>
      <c r="BA2104" s="3"/>
      <c r="BB2104" s="3"/>
      <c r="BC2104" s="3"/>
      <c r="BD2104" s="3"/>
    </row>
    <row r="2105" spans="22:56" x14ac:dyDescent="0.25">
      <c r="V2105" s="1" t="str">
        <f t="shared" si="547"/>
        <v/>
      </c>
      <c r="X2105" s="1" t="str">
        <f t="shared" si="548"/>
        <v/>
      </c>
      <c r="Y2105" s="1" t="str">
        <f t="shared" si="549"/>
        <v/>
      </c>
      <c r="Z2105" s="1" t="str">
        <f t="shared" si="550"/>
        <v/>
      </c>
      <c r="AA2105" s="1" t="str">
        <f t="shared" si="551"/>
        <v/>
      </c>
      <c r="AB2105" s="1" t="str">
        <f t="shared" si="552"/>
        <v/>
      </c>
      <c r="AC2105" s="1" t="str">
        <f t="shared" si="553"/>
        <v/>
      </c>
      <c r="AD2105" s="1" t="str">
        <f t="shared" si="554"/>
        <v/>
      </c>
      <c r="AE2105" s="1" t="str">
        <f t="shared" si="555"/>
        <v/>
      </c>
      <c r="AF2105" s="1" t="str">
        <f t="shared" si="556"/>
        <v/>
      </c>
      <c r="AG2105" s="1" t="str">
        <f t="shared" si="557"/>
        <v/>
      </c>
      <c r="AH2105" s="1" t="str">
        <f t="shared" si="558"/>
        <v/>
      </c>
      <c r="AI2105" s="1" t="str">
        <f t="shared" si="559"/>
        <v/>
      </c>
      <c r="AV2105" s="8" t="str">
        <f t="shared" si="546"/>
        <v/>
      </c>
      <c r="AW2105" s="2" t="str">
        <f t="shared" si="560"/>
        <v/>
      </c>
      <c r="AX2105" s="3"/>
      <c r="AY2105" s="2" t="str">
        <f t="shared" si="545"/>
        <v/>
      </c>
      <c r="AZ2105" s="3"/>
      <c r="BA2105" s="3"/>
      <c r="BB2105" s="3"/>
      <c r="BC2105" s="3"/>
      <c r="BD2105" s="3"/>
    </row>
    <row r="2106" spans="22:56" x14ac:dyDescent="0.25">
      <c r="V2106" s="1" t="str">
        <f t="shared" si="547"/>
        <v/>
      </c>
      <c r="X2106" s="1" t="str">
        <f t="shared" si="548"/>
        <v/>
      </c>
      <c r="Y2106" s="1" t="str">
        <f t="shared" si="549"/>
        <v/>
      </c>
      <c r="Z2106" s="1" t="str">
        <f t="shared" si="550"/>
        <v/>
      </c>
      <c r="AA2106" s="1" t="str">
        <f t="shared" si="551"/>
        <v/>
      </c>
      <c r="AB2106" s="1" t="str">
        <f t="shared" si="552"/>
        <v/>
      </c>
      <c r="AC2106" s="1" t="str">
        <f t="shared" si="553"/>
        <v/>
      </c>
      <c r="AD2106" s="1" t="str">
        <f t="shared" si="554"/>
        <v/>
      </c>
      <c r="AE2106" s="1" t="str">
        <f t="shared" si="555"/>
        <v/>
      </c>
      <c r="AF2106" s="1" t="str">
        <f t="shared" si="556"/>
        <v/>
      </c>
      <c r="AG2106" s="1" t="str">
        <f t="shared" si="557"/>
        <v/>
      </c>
      <c r="AH2106" s="1" t="str">
        <f t="shared" si="558"/>
        <v/>
      </c>
      <c r="AI2106" s="1" t="str">
        <f t="shared" si="559"/>
        <v/>
      </c>
      <c r="AV2106" s="8" t="str">
        <f t="shared" si="546"/>
        <v/>
      </c>
      <c r="AW2106" s="2" t="str">
        <f t="shared" si="560"/>
        <v/>
      </c>
      <c r="AX2106" s="3"/>
      <c r="AY2106" s="2" t="str">
        <f t="shared" si="545"/>
        <v/>
      </c>
      <c r="AZ2106" s="3"/>
      <c r="BA2106" s="3"/>
      <c r="BB2106" s="3"/>
      <c r="BC2106" s="3"/>
      <c r="BD2106" s="3"/>
    </row>
    <row r="2107" spans="22:56" x14ac:dyDescent="0.25">
      <c r="V2107" s="1" t="str">
        <f t="shared" si="547"/>
        <v/>
      </c>
      <c r="X2107" s="1" t="str">
        <f t="shared" si="548"/>
        <v/>
      </c>
      <c r="Y2107" s="1" t="str">
        <f t="shared" si="549"/>
        <v/>
      </c>
      <c r="Z2107" s="1" t="str">
        <f t="shared" si="550"/>
        <v/>
      </c>
      <c r="AA2107" s="1" t="str">
        <f t="shared" si="551"/>
        <v/>
      </c>
      <c r="AB2107" s="1" t="str">
        <f t="shared" si="552"/>
        <v/>
      </c>
      <c r="AC2107" s="1" t="str">
        <f t="shared" si="553"/>
        <v/>
      </c>
      <c r="AD2107" s="1" t="str">
        <f t="shared" si="554"/>
        <v/>
      </c>
      <c r="AE2107" s="1" t="str">
        <f t="shared" si="555"/>
        <v/>
      </c>
      <c r="AF2107" s="1" t="str">
        <f t="shared" si="556"/>
        <v/>
      </c>
      <c r="AG2107" s="1" t="str">
        <f t="shared" si="557"/>
        <v/>
      </c>
      <c r="AH2107" s="1" t="str">
        <f t="shared" si="558"/>
        <v/>
      </c>
      <c r="AI2107" s="1" t="str">
        <f t="shared" si="559"/>
        <v/>
      </c>
      <c r="AV2107" s="8" t="str">
        <f t="shared" si="546"/>
        <v/>
      </c>
      <c r="AW2107" s="2" t="str">
        <f t="shared" si="560"/>
        <v/>
      </c>
      <c r="AX2107" s="3"/>
      <c r="AY2107" s="2" t="str">
        <f t="shared" si="545"/>
        <v/>
      </c>
      <c r="AZ2107" s="3"/>
      <c r="BA2107" s="3"/>
      <c r="BB2107" s="3"/>
      <c r="BC2107" s="3"/>
      <c r="BD2107" s="3"/>
    </row>
    <row r="2108" spans="22:56" x14ac:dyDescent="0.25">
      <c r="V2108" s="1" t="str">
        <f t="shared" si="547"/>
        <v/>
      </c>
      <c r="X2108" s="1" t="str">
        <f t="shared" si="548"/>
        <v/>
      </c>
      <c r="Y2108" s="1" t="str">
        <f t="shared" si="549"/>
        <v/>
      </c>
      <c r="Z2108" s="1" t="str">
        <f t="shared" si="550"/>
        <v/>
      </c>
      <c r="AA2108" s="1" t="str">
        <f t="shared" si="551"/>
        <v/>
      </c>
      <c r="AB2108" s="1" t="str">
        <f t="shared" si="552"/>
        <v/>
      </c>
      <c r="AC2108" s="1" t="str">
        <f t="shared" si="553"/>
        <v/>
      </c>
      <c r="AD2108" s="1" t="str">
        <f t="shared" si="554"/>
        <v/>
      </c>
      <c r="AE2108" s="1" t="str">
        <f t="shared" si="555"/>
        <v/>
      </c>
      <c r="AF2108" s="1" t="str">
        <f t="shared" si="556"/>
        <v/>
      </c>
      <c r="AG2108" s="1" t="str">
        <f t="shared" si="557"/>
        <v/>
      </c>
      <c r="AH2108" s="1" t="str">
        <f t="shared" si="558"/>
        <v/>
      </c>
      <c r="AI2108" s="1" t="str">
        <f t="shared" si="559"/>
        <v/>
      </c>
      <c r="AV2108" s="8" t="str">
        <f t="shared" si="546"/>
        <v/>
      </c>
      <c r="AW2108" s="2" t="str">
        <f t="shared" si="560"/>
        <v/>
      </c>
      <c r="AX2108" s="3"/>
      <c r="AY2108" s="2" t="str">
        <f t="shared" si="545"/>
        <v/>
      </c>
      <c r="AZ2108" s="3"/>
      <c r="BA2108" s="3"/>
      <c r="BB2108" s="3"/>
      <c r="BC2108" s="3"/>
      <c r="BD2108" s="3"/>
    </row>
    <row r="2109" spans="22:56" x14ac:dyDescent="0.25">
      <c r="V2109" s="1" t="str">
        <f t="shared" si="547"/>
        <v/>
      </c>
      <c r="X2109" s="1" t="str">
        <f t="shared" si="548"/>
        <v/>
      </c>
      <c r="Y2109" s="1" t="str">
        <f t="shared" si="549"/>
        <v/>
      </c>
      <c r="Z2109" s="1" t="str">
        <f t="shared" si="550"/>
        <v/>
      </c>
      <c r="AA2109" s="1" t="str">
        <f t="shared" si="551"/>
        <v/>
      </c>
      <c r="AB2109" s="1" t="str">
        <f t="shared" si="552"/>
        <v/>
      </c>
      <c r="AC2109" s="1" t="str">
        <f t="shared" si="553"/>
        <v/>
      </c>
      <c r="AD2109" s="1" t="str">
        <f t="shared" si="554"/>
        <v/>
      </c>
      <c r="AE2109" s="1" t="str">
        <f t="shared" si="555"/>
        <v/>
      </c>
      <c r="AF2109" s="1" t="str">
        <f t="shared" si="556"/>
        <v/>
      </c>
      <c r="AG2109" s="1" t="str">
        <f t="shared" si="557"/>
        <v/>
      </c>
      <c r="AH2109" s="1" t="str">
        <f t="shared" si="558"/>
        <v/>
      </c>
      <c r="AI2109" s="1" t="str">
        <f t="shared" si="559"/>
        <v/>
      </c>
      <c r="AV2109" s="8" t="str">
        <f t="shared" si="546"/>
        <v/>
      </c>
      <c r="AW2109" s="2" t="str">
        <f t="shared" si="560"/>
        <v/>
      </c>
      <c r="AX2109" s="3"/>
      <c r="AY2109" s="2" t="str">
        <f t="shared" si="545"/>
        <v/>
      </c>
      <c r="AZ2109" s="3"/>
      <c r="BA2109" s="3"/>
      <c r="BB2109" s="3"/>
      <c r="BC2109" s="3"/>
      <c r="BD2109" s="3"/>
    </row>
    <row r="2110" spans="22:56" x14ac:dyDescent="0.25">
      <c r="V2110" s="1" t="str">
        <f t="shared" si="547"/>
        <v/>
      </c>
      <c r="X2110" s="1" t="str">
        <f t="shared" si="548"/>
        <v/>
      </c>
      <c r="Y2110" s="1" t="str">
        <f t="shared" si="549"/>
        <v/>
      </c>
      <c r="Z2110" s="1" t="str">
        <f t="shared" si="550"/>
        <v/>
      </c>
      <c r="AA2110" s="1" t="str">
        <f t="shared" si="551"/>
        <v/>
      </c>
      <c r="AB2110" s="1" t="str">
        <f t="shared" si="552"/>
        <v/>
      </c>
      <c r="AC2110" s="1" t="str">
        <f t="shared" si="553"/>
        <v/>
      </c>
      <c r="AD2110" s="1" t="str">
        <f t="shared" si="554"/>
        <v/>
      </c>
      <c r="AE2110" s="1" t="str">
        <f t="shared" si="555"/>
        <v/>
      </c>
      <c r="AF2110" s="1" t="str">
        <f t="shared" si="556"/>
        <v/>
      </c>
      <c r="AG2110" s="1" t="str">
        <f t="shared" si="557"/>
        <v/>
      </c>
      <c r="AH2110" s="1" t="str">
        <f t="shared" si="558"/>
        <v/>
      </c>
      <c r="AI2110" s="1" t="str">
        <f t="shared" si="559"/>
        <v/>
      </c>
      <c r="AV2110" s="8" t="str">
        <f t="shared" si="546"/>
        <v/>
      </c>
      <c r="AW2110" s="2" t="str">
        <f t="shared" si="560"/>
        <v/>
      </c>
      <c r="AX2110" s="3"/>
      <c r="AY2110" s="2" t="str">
        <f t="shared" si="545"/>
        <v/>
      </c>
      <c r="AZ2110" s="3"/>
      <c r="BA2110" s="3"/>
      <c r="BB2110" s="3"/>
      <c r="BC2110" s="3"/>
      <c r="BD2110" s="3"/>
    </row>
    <row r="2111" spans="22:56" x14ac:dyDescent="0.25">
      <c r="V2111" s="1" t="str">
        <f t="shared" si="547"/>
        <v/>
      </c>
      <c r="X2111" s="1" t="str">
        <f t="shared" si="548"/>
        <v/>
      </c>
      <c r="Y2111" s="1" t="str">
        <f t="shared" si="549"/>
        <v/>
      </c>
      <c r="Z2111" s="1" t="str">
        <f t="shared" si="550"/>
        <v/>
      </c>
      <c r="AA2111" s="1" t="str">
        <f t="shared" si="551"/>
        <v/>
      </c>
      <c r="AB2111" s="1" t="str">
        <f t="shared" si="552"/>
        <v/>
      </c>
      <c r="AC2111" s="1" t="str">
        <f t="shared" si="553"/>
        <v/>
      </c>
      <c r="AD2111" s="1" t="str">
        <f t="shared" si="554"/>
        <v/>
      </c>
      <c r="AE2111" s="1" t="str">
        <f t="shared" si="555"/>
        <v/>
      </c>
      <c r="AF2111" s="1" t="str">
        <f t="shared" si="556"/>
        <v/>
      </c>
      <c r="AG2111" s="1" t="str">
        <f t="shared" si="557"/>
        <v/>
      </c>
      <c r="AH2111" s="1" t="str">
        <f t="shared" si="558"/>
        <v/>
      </c>
      <c r="AI2111" s="1" t="str">
        <f t="shared" si="559"/>
        <v/>
      </c>
      <c r="AV2111" s="8" t="str">
        <f t="shared" si="546"/>
        <v/>
      </c>
      <c r="AW2111" s="2" t="str">
        <f t="shared" si="560"/>
        <v/>
      </c>
      <c r="AX2111" s="3"/>
      <c r="AY2111" s="2" t="str">
        <f t="shared" si="545"/>
        <v/>
      </c>
      <c r="AZ2111" s="3"/>
      <c r="BA2111" s="3"/>
      <c r="BB2111" s="3"/>
      <c r="BC2111" s="3"/>
      <c r="BD2111" s="3"/>
    </row>
    <row r="2112" spans="22:56" x14ac:dyDescent="0.25">
      <c r="V2112" s="1" t="str">
        <f t="shared" si="547"/>
        <v/>
      </c>
      <c r="X2112" s="1" t="str">
        <f t="shared" si="548"/>
        <v/>
      </c>
      <c r="Y2112" s="1" t="str">
        <f t="shared" si="549"/>
        <v/>
      </c>
      <c r="Z2112" s="1" t="str">
        <f t="shared" si="550"/>
        <v/>
      </c>
      <c r="AA2112" s="1" t="str">
        <f t="shared" si="551"/>
        <v/>
      </c>
      <c r="AB2112" s="1" t="str">
        <f t="shared" si="552"/>
        <v/>
      </c>
      <c r="AC2112" s="1" t="str">
        <f t="shared" si="553"/>
        <v/>
      </c>
      <c r="AD2112" s="1" t="str">
        <f t="shared" si="554"/>
        <v/>
      </c>
      <c r="AE2112" s="1" t="str">
        <f t="shared" si="555"/>
        <v/>
      </c>
      <c r="AF2112" s="1" t="str">
        <f t="shared" si="556"/>
        <v/>
      </c>
      <c r="AG2112" s="1" t="str">
        <f t="shared" si="557"/>
        <v/>
      </c>
      <c r="AH2112" s="1" t="str">
        <f t="shared" si="558"/>
        <v/>
      </c>
      <c r="AI2112" s="1" t="str">
        <f t="shared" si="559"/>
        <v/>
      </c>
      <c r="AV2112" s="8" t="str">
        <f t="shared" si="546"/>
        <v/>
      </c>
      <c r="AW2112" s="2" t="str">
        <f t="shared" si="560"/>
        <v/>
      </c>
      <c r="AX2112" s="3"/>
      <c r="AY2112" s="2" t="str">
        <f t="shared" si="545"/>
        <v/>
      </c>
      <c r="AZ2112" s="3"/>
      <c r="BA2112" s="3"/>
      <c r="BB2112" s="3"/>
      <c r="BC2112" s="3"/>
      <c r="BD2112" s="3"/>
    </row>
    <row r="2113" spans="22:56" x14ac:dyDescent="0.25">
      <c r="V2113" s="1" t="str">
        <f t="shared" si="547"/>
        <v/>
      </c>
      <c r="X2113" s="1" t="str">
        <f t="shared" si="548"/>
        <v/>
      </c>
      <c r="Y2113" s="1" t="str">
        <f t="shared" si="549"/>
        <v/>
      </c>
      <c r="Z2113" s="1" t="str">
        <f t="shared" si="550"/>
        <v/>
      </c>
      <c r="AA2113" s="1" t="str">
        <f t="shared" si="551"/>
        <v/>
      </c>
      <c r="AB2113" s="1" t="str">
        <f t="shared" si="552"/>
        <v/>
      </c>
      <c r="AC2113" s="1" t="str">
        <f t="shared" si="553"/>
        <v/>
      </c>
      <c r="AD2113" s="1" t="str">
        <f t="shared" si="554"/>
        <v/>
      </c>
      <c r="AE2113" s="1" t="str">
        <f t="shared" si="555"/>
        <v/>
      </c>
      <c r="AF2113" s="1" t="str">
        <f t="shared" si="556"/>
        <v/>
      </c>
      <c r="AG2113" s="1" t="str">
        <f t="shared" si="557"/>
        <v/>
      </c>
      <c r="AH2113" s="1" t="str">
        <f t="shared" si="558"/>
        <v/>
      </c>
      <c r="AI2113" s="1" t="str">
        <f t="shared" si="559"/>
        <v/>
      </c>
      <c r="AV2113" s="8" t="str">
        <f t="shared" si="546"/>
        <v/>
      </c>
      <c r="AW2113" s="2" t="str">
        <f t="shared" si="560"/>
        <v/>
      </c>
      <c r="AX2113" s="3"/>
      <c r="AY2113" s="2" t="str">
        <f t="shared" si="545"/>
        <v/>
      </c>
      <c r="AZ2113" s="3"/>
      <c r="BA2113" s="3"/>
      <c r="BB2113" s="3"/>
      <c r="BC2113" s="3"/>
      <c r="BD2113" s="3"/>
    </row>
    <row r="2114" spans="22:56" x14ac:dyDescent="0.25">
      <c r="V2114" s="1" t="str">
        <f t="shared" si="547"/>
        <v/>
      </c>
      <c r="X2114" s="1" t="str">
        <f t="shared" si="548"/>
        <v/>
      </c>
      <c r="Y2114" s="1" t="str">
        <f t="shared" si="549"/>
        <v/>
      </c>
      <c r="Z2114" s="1" t="str">
        <f t="shared" si="550"/>
        <v/>
      </c>
      <c r="AA2114" s="1" t="str">
        <f t="shared" si="551"/>
        <v/>
      </c>
      <c r="AB2114" s="1" t="str">
        <f t="shared" si="552"/>
        <v/>
      </c>
      <c r="AC2114" s="1" t="str">
        <f t="shared" si="553"/>
        <v/>
      </c>
      <c r="AD2114" s="1" t="str">
        <f t="shared" si="554"/>
        <v/>
      </c>
      <c r="AE2114" s="1" t="str">
        <f t="shared" si="555"/>
        <v/>
      </c>
      <c r="AF2114" s="1" t="str">
        <f t="shared" si="556"/>
        <v/>
      </c>
      <c r="AG2114" s="1" t="str">
        <f t="shared" si="557"/>
        <v/>
      </c>
      <c r="AH2114" s="1" t="str">
        <f t="shared" si="558"/>
        <v/>
      </c>
      <c r="AI2114" s="1" t="str">
        <f t="shared" si="559"/>
        <v/>
      </c>
      <c r="AV2114" s="8" t="str">
        <f t="shared" si="546"/>
        <v/>
      </c>
      <c r="AW2114" s="2" t="str">
        <f t="shared" si="560"/>
        <v/>
      </c>
      <c r="AX2114" s="3"/>
      <c r="AY2114" s="2" t="str">
        <f t="shared" si="545"/>
        <v/>
      </c>
      <c r="AZ2114" s="3"/>
      <c r="BA2114" s="3"/>
      <c r="BB2114" s="3"/>
      <c r="BC2114" s="3"/>
      <c r="BD2114" s="3"/>
    </row>
    <row r="2115" spans="22:56" x14ac:dyDescent="0.25">
      <c r="V2115" s="1" t="str">
        <f t="shared" si="547"/>
        <v/>
      </c>
      <c r="X2115" s="1" t="str">
        <f t="shared" si="548"/>
        <v/>
      </c>
      <c r="Y2115" s="1" t="str">
        <f t="shared" si="549"/>
        <v/>
      </c>
      <c r="Z2115" s="1" t="str">
        <f t="shared" si="550"/>
        <v/>
      </c>
      <c r="AA2115" s="1" t="str">
        <f t="shared" si="551"/>
        <v/>
      </c>
      <c r="AB2115" s="1" t="str">
        <f t="shared" si="552"/>
        <v/>
      </c>
      <c r="AC2115" s="1" t="str">
        <f t="shared" si="553"/>
        <v/>
      </c>
      <c r="AD2115" s="1" t="str">
        <f t="shared" si="554"/>
        <v/>
      </c>
      <c r="AE2115" s="1" t="str">
        <f t="shared" si="555"/>
        <v/>
      </c>
      <c r="AF2115" s="1" t="str">
        <f t="shared" si="556"/>
        <v/>
      </c>
      <c r="AG2115" s="1" t="str">
        <f t="shared" si="557"/>
        <v/>
      </c>
      <c r="AH2115" s="1" t="str">
        <f t="shared" si="558"/>
        <v/>
      </c>
      <c r="AI2115" s="1" t="str">
        <f t="shared" si="559"/>
        <v/>
      </c>
      <c r="AV2115" s="8" t="str">
        <f t="shared" si="546"/>
        <v/>
      </c>
      <c r="AW2115" s="2" t="str">
        <f t="shared" si="560"/>
        <v/>
      </c>
      <c r="AX2115" s="3"/>
      <c r="AY2115" s="2" t="str">
        <f t="shared" si="545"/>
        <v/>
      </c>
      <c r="AZ2115" s="3"/>
      <c r="BA2115" s="3"/>
      <c r="BB2115" s="3"/>
      <c r="BC2115" s="3"/>
      <c r="BD2115" s="3"/>
    </row>
    <row r="2116" spans="22:56" x14ac:dyDescent="0.25">
      <c r="V2116" s="1" t="str">
        <f t="shared" si="547"/>
        <v/>
      </c>
      <c r="X2116" s="1" t="str">
        <f t="shared" si="548"/>
        <v/>
      </c>
      <c r="Y2116" s="1" t="str">
        <f t="shared" si="549"/>
        <v/>
      </c>
      <c r="Z2116" s="1" t="str">
        <f t="shared" si="550"/>
        <v/>
      </c>
      <c r="AA2116" s="1" t="str">
        <f t="shared" si="551"/>
        <v/>
      </c>
      <c r="AB2116" s="1" t="str">
        <f t="shared" si="552"/>
        <v/>
      </c>
      <c r="AC2116" s="1" t="str">
        <f t="shared" si="553"/>
        <v/>
      </c>
      <c r="AD2116" s="1" t="str">
        <f t="shared" si="554"/>
        <v/>
      </c>
      <c r="AE2116" s="1" t="str">
        <f t="shared" si="555"/>
        <v/>
      </c>
      <c r="AF2116" s="1" t="str">
        <f t="shared" si="556"/>
        <v/>
      </c>
      <c r="AG2116" s="1" t="str">
        <f t="shared" si="557"/>
        <v/>
      </c>
      <c r="AH2116" s="1" t="str">
        <f t="shared" si="558"/>
        <v/>
      </c>
      <c r="AI2116" s="1" t="str">
        <f t="shared" si="559"/>
        <v/>
      </c>
      <c r="AV2116" s="8" t="str">
        <f t="shared" si="546"/>
        <v/>
      </c>
      <c r="AW2116" s="2" t="str">
        <f t="shared" si="560"/>
        <v/>
      </c>
      <c r="AX2116" s="3"/>
      <c r="AY2116" s="2" t="str">
        <f t="shared" si="545"/>
        <v/>
      </c>
      <c r="AZ2116" s="3"/>
      <c r="BA2116" s="3"/>
      <c r="BB2116" s="3"/>
      <c r="BC2116" s="3"/>
      <c r="BD2116" s="3"/>
    </row>
    <row r="2117" spans="22:56" x14ac:dyDescent="0.25">
      <c r="V2117" s="1" t="str">
        <f t="shared" si="547"/>
        <v/>
      </c>
      <c r="X2117" s="1" t="str">
        <f t="shared" si="548"/>
        <v/>
      </c>
      <c r="Y2117" s="1" t="str">
        <f t="shared" si="549"/>
        <v/>
      </c>
      <c r="Z2117" s="1" t="str">
        <f t="shared" si="550"/>
        <v/>
      </c>
      <c r="AA2117" s="1" t="str">
        <f t="shared" si="551"/>
        <v/>
      </c>
      <c r="AB2117" s="1" t="str">
        <f t="shared" si="552"/>
        <v/>
      </c>
      <c r="AC2117" s="1" t="str">
        <f t="shared" si="553"/>
        <v/>
      </c>
      <c r="AD2117" s="1" t="str">
        <f t="shared" si="554"/>
        <v/>
      </c>
      <c r="AE2117" s="1" t="str">
        <f t="shared" si="555"/>
        <v/>
      </c>
      <c r="AF2117" s="1" t="str">
        <f t="shared" si="556"/>
        <v/>
      </c>
      <c r="AG2117" s="1" t="str">
        <f t="shared" si="557"/>
        <v/>
      </c>
      <c r="AH2117" s="1" t="str">
        <f t="shared" si="558"/>
        <v/>
      </c>
      <c r="AI2117" s="1" t="str">
        <f t="shared" si="559"/>
        <v/>
      </c>
      <c r="AV2117" s="8" t="str">
        <f t="shared" si="546"/>
        <v/>
      </c>
      <c r="AW2117" s="2" t="str">
        <f t="shared" si="560"/>
        <v/>
      </c>
      <c r="AX2117" s="3"/>
      <c r="AY2117" s="2" t="str">
        <f t="shared" si="545"/>
        <v/>
      </c>
      <c r="AZ2117" s="3"/>
      <c r="BA2117" s="3"/>
      <c r="BB2117" s="3"/>
      <c r="BC2117" s="3"/>
      <c r="BD2117" s="3"/>
    </row>
    <row r="2118" spans="22:56" x14ac:dyDescent="0.25">
      <c r="V2118" s="1" t="str">
        <f t="shared" si="547"/>
        <v/>
      </c>
      <c r="X2118" s="1" t="str">
        <f t="shared" si="548"/>
        <v/>
      </c>
      <c r="Y2118" s="1" t="str">
        <f t="shared" si="549"/>
        <v/>
      </c>
      <c r="Z2118" s="1" t="str">
        <f t="shared" si="550"/>
        <v/>
      </c>
      <c r="AA2118" s="1" t="str">
        <f t="shared" si="551"/>
        <v/>
      </c>
      <c r="AB2118" s="1" t="str">
        <f t="shared" si="552"/>
        <v/>
      </c>
      <c r="AC2118" s="1" t="str">
        <f t="shared" si="553"/>
        <v/>
      </c>
      <c r="AD2118" s="1" t="str">
        <f t="shared" si="554"/>
        <v/>
      </c>
      <c r="AE2118" s="1" t="str">
        <f t="shared" si="555"/>
        <v/>
      </c>
      <c r="AF2118" s="1" t="str">
        <f t="shared" si="556"/>
        <v/>
      </c>
      <c r="AG2118" s="1" t="str">
        <f t="shared" si="557"/>
        <v/>
      </c>
      <c r="AH2118" s="1" t="str">
        <f t="shared" si="558"/>
        <v/>
      </c>
      <c r="AI2118" s="1" t="str">
        <f t="shared" si="559"/>
        <v/>
      </c>
      <c r="AV2118" s="8" t="str">
        <f t="shared" si="546"/>
        <v/>
      </c>
      <c r="AW2118" s="2" t="str">
        <f t="shared" si="560"/>
        <v/>
      </c>
      <c r="AX2118" s="3"/>
      <c r="AY2118" s="2" t="str">
        <f t="shared" si="545"/>
        <v/>
      </c>
      <c r="AZ2118" s="3"/>
      <c r="BA2118" s="3"/>
      <c r="BB2118" s="3"/>
      <c r="BC2118" s="3"/>
      <c r="BD2118" s="3"/>
    </row>
    <row r="2119" spans="22:56" x14ac:dyDescent="0.25">
      <c r="V2119" s="1" t="str">
        <f t="shared" si="547"/>
        <v/>
      </c>
      <c r="X2119" s="1" t="str">
        <f t="shared" si="548"/>
        <v/>
      </c>
      <c r="Y2119" s="1" t="str">
        <f t="shared" si="549"/>
        <v/>
      </c>
      <c r="Z2119" s="1" t="str">
        <f t="shared" si="550"/>
        <v/>
      </c>
      <c r="AA2119" s="1" t="str">
        <f t="shared" si="551"/>
        <v/>
      </c>
      <c r="AB2119" s="1" t="str">
        <f t="shared" si="552"/>
        <v/>
      </c>
      <c r="AC2119" s="1" t="str">
        <f t="shared" si="553"/>
        <v/>
      </c>
      <c r="AD2119" s="1" t="str">
        <f t="shared" si="554"/>
        <v/>
      </c>
      <c r="AE2119" s="1" t="str">
        <f t="shared" si="555"/>
        <v/>
      </c>
      <c r="AF2119" s="1" t="str">
        <f t="shared" si="556"/>
        <v/>
      </c>
      <c r="AG2119" s="1" t="str">
        <f t="shared" si="557"/>
        <v/>
      </c>
      <c r="AH2119" s="1" t="str">
        <f t="shared" si="558"/>
        <v/>
      </c>
      <c r="AI2119" s="1" t="str">
        <f t="shared" si="559"/>
        <v/>
      </c>
      <c r="AV2119" s="8" t="str">
        <f t="shared" si="546"/>
        <v/>
      </c>
      <c r="AW2119" s="2" t="str">
        <f t="shared" si="560"/>
        <v/>
      </c>
      <c r="AX2119" s="3"/>
      <c r="AY2119" s="2" t="str">
        <f t="shared" si="545"/>
        <v/>
      </c>
      <c r="AZ2119" s="3"/>
      <c r="BA2119" s="3"/>
      <c r="BB2119" s="3"/>
      <c r="BC2119" s="3"/>
      <c r="BD2119" s="3"/>
    </row>
    <row r="2120" spans="22:56" x14ac:dyDescent="0.25">
      <c r="V2120" s="1" t="str">
        <f t="shared" si="547"/>
        <v/>
      </c>
      <c r="X2120" s="1" t="str">
        <f t="shared" si="548"/>
        <v/>
      </c>
      <c r="Y2120" s="1" t="str">
        <f t="shared" si="549"/>
        <v/>
      </c>
      <c r="Z2120" s="1" t="str">
        <f t="shared" si="550"/>
        <v/>
      </c>
      <c r="AA2120" s="1" t="str">
        <f t="shared" si="551"/>
        <v/>
      </c>
      <c r="AB2120" s="1" t="str">
        <f t="shared" si="552"/>
        <v/>
      </c>
      <c r="AC2120" s="1" t="str">
        <f t="shared" si="553"/>
        <v/>
      </c>
      <c r="AD2120" s="1" t="str">
        <f t="shared" si="554"/>
        <v/>
      </c>
      <c r="AE2120" s="1" t="str">
        <f t="shared" si="555"/>
        <v/>
      </c>
      <c r="AF2120" s="1" t="str">
        <f t="shared" si="556"/>
        <v/>
      </c>
      <c r="AG2120" s="1" t="str">
        <f t="shared" si="557"/>
        <v/>
      </c>
      <c r="AH2120" s="1" t="str">
        <f t="shared" si="558"/>
        <v/>
      </c>
      <c r="AI2120" s="1" t="str">
        <f t="shared" si="559"/>
        <v/>
      </c>
      <c r="AV2120" s="8" t="str">
        <f t="shared" si="546"/>
        <v/>
      </c>
      <c r="AW2120" s="2" t="str">
        <f t="shared" si="560"/>
        <v/>
      </c>
      <c r="AX2120" s="3"/>
      <c r="AY2120" s="2" t="str">
        <f t="shared" si="545"/>
        <v/>
      </c>
      <c r="AZ2120" s="3"/>
      <c r="BA2120" s="3"/>
      <c r="BB2120" s="3"/>
      <c r="BC2120" s="3"/>
      <c r="BD2120" s="3"/>
    </row>
    <row r="2121" spans="22:56" x14ac:dyDescent="0.25">
      <c r="V2121" s="1" t="str">
        <f t="shared" si="547"/>
        <v/>
      </c>
      <c r="X2121" s="1" t="str">
        <f t="shared" si="548"/>
        <v/>
      </c>
      <c r="Y2121" s="1" t="str">
        <f t="shared" si="549"/>
        <v/>
      </c>
      <c r="Z2121" s="1" t="str">
        <f t="shared" si="550"/>
        <v/>
      </c>
      <c r="AA2121" s="1" t="str">
        <f t="shared" si="551"/>
        <v/>
      </c>
      <c r="AB2121" s="1" t="str">
        <f t="shared" si="552"/>
        <v/>
      </c>
      <c r="AC2121" s="1" t="str">
        <f t="shared" si="553"/>
        <v/>
      </c>
      <c r="AD2121" s="1" t="str">
        <f t="shared" si="554"/>
        <v/>
      </c>
      <c r="AE2121" s="1" t="str">
        <f t="shared" si="555"/>
        <v/>
      </c>
      <c r="AF2121" s="1" t="str">
        <f t="shared" si="556"/>
        <v/>
      </c>
      <c r="AG2121" s="1" t="str">
        <f t="shared" si="557"/>
        <v/>
      </c>
      <c r="AH2121" s="1" t="str">
        <f t="shared" si="558"/>
        <v/>
      </c>
      <c r="AI2121" s="1" t="str">
        <f t="shared" si="559"/>
        <v/>
      </c>
      <c r="AV2121" s="8" t="str">
        <f t="shared" si="546"/>
        <v/>
      </c>
      <c r="AW2121" s="2" t="str">
        <f t="shared" si="560"/>
        <v/>
      </c>
      <c r="AX2121" s="3"/>
      <c r="AY2121" s="2" t="str">
        <f t="shared" si="545"/>
        <v/>
      </c>
      <c r="AZ2121" s="3"/>
      <c r="BA2121" s="3"/>
      <c r="BB2121" s="3"/>
      <c r="BC2121" s="3"/>
      <c r="BD2121" s="3"/>
    </row>
    <row r="2122" spans="22:56" x14ac:dyDescent="0.25">
      <c r="V2122" s="1" t="str">
        <f t="shared" si="547"/>
        <v/>
      </c>
      <c r="X2122" s="1" t="str">
        <f t="shared" si="548"/>
        <v/>
      </c>
      <c r="Y2122" s="1" t="str">
        <f t="shared" si="549"/>
        <v/>
      </c>
      <c r="Z2122" s="1" t="str">
        <f t="shared" si="550"/>
        <v/>
      </c>
      <c r="AA2122" s="1" t="str">
        <f t="shared" si="551"/>
        <v/>
      </c>
      <c r="AB2122" s="1" t="str">
        <f t="shared" si="552"/>
        <v/>
      </c>
      <c r="AC2122" s="1" t="str">
        <f t="shared" si="553"/>
        <v/>
      </c>
      <c r="AD2122" s="1" t="str">
        <f t="shared" si="554"/>
        <v/>
      </c>
      <c r="AE2122" s="1" t="str">
        <f t="shared" si="555"/>
        <v/>
      </c>
      <c r="AF2122" s="1" t="str">
        <f t="shared" si="556"/>
        <v/>
      </c>
      <c r="AG2122" s="1" t="str">
        <f t="shared" si="557"/>
        <v/>
      </c>
      <c r="AH2122" s="1" t="str">
        <f t="shared" si="558"/>
        <v/>
      </c>
      <c r="AI2122" s="1" t="str">
        <f t="shared" si="559"/>
        <v/>
      </c>
      <c r="AV2122" s="8" t="str">
        <f t="shared" si="546"/>
        <v/>
      </c>
      <c r="AW2122" s="2" t="str">
        <f t="shared" si="560"/>
        <v/>
      </c>
      <c r="AX2122" s="3"/>
      <c r="AY2122" s="2" t="str">
        <f t="shared" si="545"/>
        <v/>
      </c>
      <c r="AZ2122" s="3"/>
      <c r="BA2122" s="3"/>
      <c r="BB2122" s="3"/>
      <c r="BC2122" s="3"/>
      <c r="BD2122" s="3"/>
    </row>
    <row r="2123" spans="22:56" x14ac:dyDescent="0.25">
      <c r="V2123" s="1" t="str">
        <f t="shared" si="547"/>
        <v/>
      </c>
      <c r="X2123" s="1" t="str">
        <f t="shared" si="548"/>
        <v/>
      </c>
      <c r="Y2123" s="1" t="str">
        <f t="shared" si="549"/>
        <v/>
      </c>
      <c r="Z2123" s="1" t="str">
        <f t="shared" si="550"/>
        <v/>
      </c>
      <c r="AA2123" s="1" t="str">
        <f t="shared" si="551"/>
        <v/>
      </c>
      <c r="AB2123" s="1" t="str">
        <f t="shared" si="552"/>
        <v/>
      </c>
      <c r="AC2123" s="1" t="str">
        <f t="shared" si="553"/>
        <v/>
      </c>
      <c r="AD2123" s="1" t="str">
        <f t="shared" si="554"/>
        <v/>
      </c>
      <c r="AE2123" s="1" t="str">
        <f t="shared" si="555"/>
        <v/>
      </c>
      <c r="AF2123" s="1" t="str">
        <f t="shared" si="556"/>
        <v/>
      </c>
      <c r="AG2123" s="1" t="str">
        <f t="shared" si="557"/>
        <v/>
      </c>
      <c r="AH2123" s="1" t="str">
        <f t="shared" si="558"/>
        <v/>
      </c>
      <c r="AI2123" s="1" t="str">
        <f t="shared" si="559"/>
        <v/>
      </c>
      <c r="AV2123" s="8" t="str">
        <f t="shared" si="546"/>
        <v/>
      </c>
      <c r="AW2123" s="2" t="str">
        <f t="shared" si="560"/>
        <v/>
      </c>
      <c r="AX2123" s="3"/>
      <c r="AY2123" s="2" t="str">
        <f t="shared" si="545"/>
        <v/>
      </c>
      <c r="AZ2123" s="3"/>
      <c r="BA2123" s="3"/>
      <c r="BB2123" s="3"/>
      <c r="BC2123" s="3"/>
      <c r="BD2123" s="3"/>
    </row>
    <row r="2124" spans="22:56" x14ac:dyDescent="0.25">
      <c r="V2124" s="1" t="str">
        <f t="shared" si="547"/>
        <v/>
      </c>
      <c r="X2124" s="1" t="str">
        <f t="shared" si="548"/>
        <v/>
      </c>
      <c r="Y2124" s="1" t="str">
        <f t="shared" si="549"/>
        <v/>
      </c>
      <c r="Z2124" s="1" t="str">
        <f t="shared" si="550"/>
        <v/>
      </c>
      <c r="AA2124" s="1" t="str">
        <f t="shared" si="551"/>
        <v/>
      </c>
      <c r="AB2124" s="1" t="str">
        <f t="shared" si="552"/>
        <v/>
      </c>
      <c r="AC2124" s="1" t="str">
        <f t="shared" si="553"/>
        <v/>
      </c>
      <c r="AD2124" s="1" t="str">
        <f t="shared" si="554"/>
        <v/>
      </c>
      <c r="AE2124" s="1" t="str">
        <f t="shared" si="555"/>
        <v/>
      </c>
      <c r="AF2124" s="1" t="str">
        <f t="shared" si="556"/>
        <v/>
      </c>
      <c r="AG2124" s="1" t="str">
        <f t="shared" si="557"/>
        <v/>
      </c>
      <c r="AH2124" s="1" t="str">
        <f t="shared" si="558"/>
        <v/>
      </c>
      <c r="AI2124" s="1" t="str">
        <f t="shared" si="559"/>
        <v/>
      </c>
      <c r="AV2124" s="8" t="str">
        <f t="shared" si="546"/>
        <v/>
      </c>
      <c r="AW2124" s="2" t="str">
        <f t="shared" si="560"/>
        <v/>
      </c>
      <c r="AX2124" s="3"/>
      <c r="AY2124" s="2" t="str">
        <f t="shared" si="545"/>
        <v/>
      </c>
      <c r="AZ2124" s="3"/>
      <c r="BA2124" s="3"/>
      <c r="BB2124" s="3"/>
      <c r="BC2124" s="3"/>
      <c r="BD2124" s="3"/>
    </row>
    <row r="2125" spans="22:56" x14ac:dyDescent="0.25">
      <c r="V2125" s="1" t="str">
        <f t="shared" si="547"/>
        <v/>
      </c>
      <c r="X2125" s="1" t="str">
        <f t="shared" si="548"/>
        <v/>
      </c>
      <c r="Y2125" s="1" t="str">
        <f t="shared" si="549"/>
        <v/>
      </c>
      <c r="Z2125" s="1" t="str">
        <f t="shared" si="550"/>
        <v/>
      </c>
      <c r="AA2125" s="1" t="str">
        <f t="shared" si="551"/>
        <v/>
      </c>
      <c r="AB2125" s="1" t="str">
        <f t="shared" si="552"/>
        <v/>
      </c>
      <c r="AC2125" s="1" t="str">
        <f t="shared" si="553"/>
        <v/>
      </c>
      <c r="AD2125" s="1" t="str">
        <f t="shared" si="554"/>
        <v/>
      </c>
      <c r="AE2125" s="1" t="str">
        <f t="shared" si="555"/>
        <v/>
      </c>
      <c r="AF2125" s="1" t="str">
        <f t="shared" si="556"/>
        <v/>
      </c>
      <c r="AG2125" s="1" t="str">
        <f t="shared" si="557"/>
        <v/>
      </c>
      <c r="AH2125" s="1" t="str">
        <f t="shared" si="558"/>
        <v/>
      </c>
      <c r="AI2125" s="1" t="str">
        <f t="shared" si="559"/>
        <v/>
      </c>
      <c r="AV2125" s="8" t="str">
        <f t="shared" si="546"/>
        <v/>
      </c>
      <c r="AW2125" s="2" t="str">
        <f t="shared" si="560"/>
        <v/>
      </c>
      <c r="AX2125" s="3"/>
      <c r="AY2125" s="2" t="str">
        <f t="shared" si="545"/>
        <v/>
      </c>
      <c r="AZ2125" s="3"/>
      <c r="BA2125" s="3"/>
      <c r="BB2125" s="3"/>
      <c r="BC2125" s="3"/>
      <c r="BD2125" s="3"/>
    </row>
    <row r="2126" spans="22:56" x14ac:dyDescent="0.25">
      <c r="V2126" s="1" t="str">
        <f t="shared" si="547"/>
        <v/>
      </c>
      <c r="X2126" s="1" t="str">
        <f t="shared" si="548"/>
        <v/>
      </c>
      <c r="Y2126" s="1" t="str">
        <f t="shared" si="549"/>
        <v/>
      </c>
      <c r="Z2126" s="1" t="str">
        <f t="shared" si="550"/>
        <v/>
      </c>
      <c r="AA2126" s="1" t="str">
        <f t="shared" si="551"/>
        <v/>
      </c>
      <c r="AB2126" s="1" t="str">
        <f t="shared" si="552"/>
        <v/>
      </c>
      <c r="AC2126" s="1" t="str">
        <f t="shared" si="553"/>
        <v/>
      </c>
      <c r="AD2126" s="1" t="str">
        <f t="shared" si="554"/>
        <v/>
      </c>
      <c r="AE2126" s="1" t="str">
        <f t="shared" si="555"/>
        <v/>
      </c>
      <c r="AF2126" s="1" t="str">
        <f t="shared" si="556"/>
        <v/>
      </c>
      <c r="AG2126" s="1" t="str">
        <f t="shared" si="557"/>
        <v/>
      </c>
      <c r="AH2126" s="1" t="str">
        <f t="shared" si="558"/>
        <v/>
      </c>
      <c r="AI2126" s="1" t="str">
        <f t="shared" si="559"/>
        <v/>
      </c>
      <c r="AV2126" s="8" t="str">
        <f t="shared" si="546"/>
        <v/>
      </c>
      <c r="AW2126" s="2" t="str">
        <f t="shared" si="560"/>
        <v/>
      </c>
      <c r="AX2126" s="3"/>
      <c r="AY2126" s="2" t="str">
        <f t="shared" si="545"/>
        <v/>
      </c>
      <c r="AZ2126" s="3"/>
      <c r="BA2126" s="3"/>
      <c r="BB2126" s="3"/>
      <c r="BC2126" s="3"/>
      <c r="BD2126" s="3"/>
    </row>
    <row r="2127" spans="22:56" x14ac:dyDescent="0.25">
      <c r="V2127" s="1" t="str">
        <f t="shared" si="547"/>
        <v/>
      </c>
      <c r="X2127" s="1" t="str">
        <f t="shared" si="548"/>
        <v/>
      </c>
      <c r="Y2127" s="1" t="str">
        <f t="shared" si="549"/>
        <v/>
      </c>
      <c r="Z2127" s="1" t="str">
        <f t="shared" si="550"/>
        <v/>
      </c>
      <c r="AA2127" s="1" t="str">
        <f t="shared" si="551"/>
        <v/>
      </c>
      <c r="AB2127" s="1" t="str">
        <f t="shared" si="552"/>
        <v/>
      </c>
      <c r="AC2127" s="1" t="str">
        <f t="shared" si="553"/>
        <v/>
      </c>
      <c r="AD2127" s="1" t="str">
        <f t="shared" si="554"/>
        <v/>
      </c>
      <c r="AE2127" s="1" t="str">
        <f t="shared" si="555"/>
        <v/>
      </c>
      <c r="AF2127" s="1" t="str">
        <f t="shared" si="556"/>
        <v/>
      </c>
      <c r="AG2127" s="1" t="str">
        <f t="shared" si="557"/>
        <v/>
      </c>
      <c r="AH2127" s="1" t="str">
        <f t="shared" si="558"/>
        <v/>
      </c>
      <c r="AI2127" s="1" t="str">
        <f t="shared" si="559"/>
        <v/>
      </c>
      <c r="AV2127" s="8" t="str">
        <f t="shared" si="546"/>
        <v/>
      </c>
      <c r="AW2127" s="2" t="str">
        <f t="shared" si="560"/>
        <v/>
      </c>
      <c r="AX2127" s="3"/>
      <c r="AY2127" s="2" t="str">
        <f t="shared" si="545"/>
        <v/>
      </c>
      <c r="AZ2127" s="3"/>
      <c r="BA2127" s="3"/>
      <c r="BB2127" s="3"/>
      <c r="BC2127" s="3"/>
      <c r="BD2127" s="3"/>
    </row>
    <row r="2128" spans="22:56" x14ac:dyDescent="0.25">
      <c r="V2128" s="1" t="str">
        <f t="shared" si="547"/>
        <v/>
      </c>
      <c r="X2128" s="1" t="str">
        <f t="shared" si="548"/>
        <v/>
      </c>
      <c r="Y2128" s="1" t="str">
        <f t="shared" si="549"/>
        <v/>
      </c>
      <c r="Z2128" s="1" t="str">
        <f t="shared" si="550"/>
        <v/>
      </c>
      <c r="AA2128" s="1" t="str">
        <f t="shared" si="551"/>
        <v/>
      </c>
      <c r="AB2128" s="1" t="str">
        <f t="shared" si="552"/>
        <v/>
      </c>
      <c r="AC2128" s="1" t="str">
        <f t="shared" si="553"/>
        <v/>
      </c>
      <c r="AD2128" s="1" t="str">
        <f t="shared" si="554"/>
        <v/>
      </c>
      <c r="AE2128" s="1" t="str">
        <f t="shared" si="555"/>
        <v/>
      </c>
      <c r="AF2128" s="1" t="str">
        <f t="shared" si="556"/>
        <v/>
      </c>
      <c r="AG2128" s="1" t="str">
        <f t="shared" si="557"/>
        <v/>
      </c>
      <c r="AH2128" s="1" t="str">
        <f t="shared" si="558"/>
        <v/>
      </c>
      <c r="AI2128" s="1" t="str">
        <f t="shared" si="559"/>
        <v/>
      </c>
      <c r="AV2128" s="8" t="str">
        <f t="shared" si="546"/>
        <v/>
      </c>
      <c r="AW2128" s="2" t="str">
        <f t="shared" si="560"/>
        <v/>
      </c>
      <c r="AX2128" s="3"/>
      <c r="AY2128" s="2" t="str">
        <f t="shared" ref="AY2128:AY2191" si="561">CONCATENATE(V2160,AB2160,AC2160,AD2160,AE2160,AF2160,AG2160,AH2160,AI2160)</f>
        <v/>
      </c>
      <c r="AZ2128" s="3"/>
      <c r="BA2128" s="3"/>
      <c r="BB2128" s="3"/>
      <c r="BC2128" s="3"/>
      <c r="BD2128" s="3"/>
    </row>
    <row r="2129" spans="22:56" x14ac:dyDescent="0.25">
      <c r="V2129" s="1" t="str">
        <f t="shared" si="547"/>
        <v/>
      </c>
      <c r="X2129" s="1" t="str">
        <f t="shared" si="548"/>
        <v/>
      </c>
      <c r="Y2129" s="1" t="str">
        <f t="shared" si="549"/>
        <v/>
      </c>
      <c r="Z2129" s="1" t="str">
        <f t="shared" si="550"/>
        <v/>
      </c>
      <c r="AA2129" s="1" t="str">
        <f t="shared" si="551"/>
        <v/>
      </c>
      <c r="AB2129" s="1" t="str">
        <f t="shared" si="552"/>
        <v/>
      </c>
      <c r="AC2129" s="1" t="str">
        <f t="shared" si="553"/>
        <v/>
      </c>
      <c r="AD2129" s="1" t="str">
        <f t="shared" si="554"/>
        <v/>
      </c>
      <c r="AE2129" s="1" t="str">
        <f t="shared" si="555"/>
        <v/>
      </c>
      <c r="AF2129" s="1" t="str">
        <f t="shared" si="556"/>
        <v/>
      </c>
      <c r="AG2129" s="1" t="str">
        <f t="shared" si="557"/>
        <v/>
      </c>
      <c r="AH2129" s="1" t="str">
        <f t="shared" si="558"/>
        <v/>
      </c>
      <c r="AI2129" s="1" t="str">
        <f t="shared" si="559"/>
        <v/>
      </c>
      <c r="AV2129" s="8" t="str">
        <f t="shared" ref="AV2129:AV2192" si="562">IF(AV2128&lt;$N$14,AV2128+1,"")</f>
        <v/>
      </c>
      <c r="AW2129" s="2" t="str">
        <f t="shared" si="560"/>
        <v/>
      </c>
      <c r="AX2129" s="3"/>
      <c r="AY2129" s="2" t="str">
        <f t="shared" si="561"/>
        <v/>
      </c>
      <c r="AZ2129" s="3"/>
      <c r="BA2129" s="3"/>
      <c r="BB2129" s="3"/>
      <c r="BC2129" s="3"/>
      <c r="BD2129" s="3"/>
    </row>
    <row r="2130" spans="22:56" x14ac:dyDescent="0.25">
      <c r="V2130" s="1" t="str">
        <f t="shared" si="547"/>
        <v/>
      </c>
      <c r="X2130" s="1" t="str">
        <f t="shared" si="548"/>
        <v/>
      </c>
      <c r="Y2130" s="1" t="str">
        <f t="shared" si="549"/>
        <v/>
      </c>
      <c r="Z2130" s="1" t="str">
        <f t="shared" si="550"/>
        <v/>
      </c>
      <c r="AA2130" s="1" t="str">
        <f t="shared" si="551"/>
        <v/>
      </c>
      <c r="AB2130" s="1" t="str">
        <f t="shared" si="552"/>
        <v/>
      </c>
      <c r="AC2130" s="1" t="str">
        <f t="shared" si="553"/>
        <v/>
      </c>
      <c r="AD2130" s="1" t="str">
        <f t="shared" si="554"/>
        <v/>
      </c>
      <c r="AE2130" s="1" t="str">
        <f t="shared" si="555"/>
        <v/>
      </c>
      <c r="AF2130" s="1" t="str">
        <f t="shared" si="556"/>
        <v/>
      </c>
      <c r="AG2130" s="1" t="str">
        <f t="shared" si="557"/>
        <v/>
      </c>
      <c r="AH2130" s="1" t="str">
        <f t="shared" si="558"/>
        <v/>
      </c>
      <c r="AI2130" s="1" t="str">
        <f t="shared" si="559"/>
        <v/>
      </c>
      <c r="AV2130" s="8" t="str">
        <f t="shared" si="562"/>
        <v/>
      </c>
      <c r="AW2130" s="2" t="str">
        <f t="shared" si="560"/>
        <v/>
      </c>
      <c r="AX2130" s="3"/>
      <c r="AY2130" s="2" t="str">
        <f t="shared" si="561"/>
        <v/>
      </c>
      <c r="AZ2130" s="3"/>
      <c r="BA2130" s="3"/>
      <c r="BB2130" s="3"/>
      <c r="BC2130" s="3"/>
      <c r="BD2130" s="3"/>
    </row>
    <row r="2131" spans="22:56" x14ac:dyDescent="0.25">
      <c r="V2131" s="1" t="str">
        <f t="shared" si="547"/>
        <v/>
      </c>
      <c r="X2131" s="1" t="str">
        <f t="shared" si="548"/>
        <v/>
      </c>
      <c r="Y2131" s="1" t="str">
        <f t="shared" si="549"/>
        <v/>
      </c>
      <c r="Z2131" s="1" t="str">
        <f t="shared" si="550"/>
        <v/>
      </c>
      <c r="AA2131" s="1" t="str">
        <f t="shared" si="551"/>
        <v/>
      </c>
      <c r="AB2131" s="1" t="str">
        <f t="shared" si="552"/>
        <v/>
      </c>
      <c r="AC2131" s="1" t="str">
        <f t="shared" si="553"/>
        <v/>
      </c>
      <c r="AD2131" s="1" t="str">
        <f t="shared" si="554"/>
        <v/>
      </c>
      <c r="AE2131" s="1" t="str">
        <f t="shared" si="555"/>
        <v/>
      </c>
      <c r="AF2131" s="1" t="str">
        <f t="shared" si="556"/>
        <v/>
      </c>
      <c r="AG2131" s="1" t="str">
        <f t="shared" si="557"/>
        <v/>
      </c>
      <c r="AH2131" s="1" t="str">
        <f t="shared" si="558"/>
        <v/>
      </c>
      <c r="AI2131" s="1" t="str">
        <f t="shared" si="559"/>
        <v/>
      </c>
      <c r="AV2131" s="8" t="str">
        <f t="shared" si="562"/>
        <v/>
      </c>
      <c r="AW2131" s="2" t="str">
        <f t="shared" si="560"/>
        <v/>
      </c>
      <c r="AX2131" s="3"/>
      <c r="AY2131" s="2" t="str">
        <f t="shared" si="561"/>
        <v/>
      </c>
      <c r="AZ2131" s="3"/>
      <c r="BA2131" s="3"/>
      <c r="BB2131" s="3"/>
      <c r="BC2131" s="3"/>
      <c r="BD2131" s="3"/>
    </row>
    <row r="2132" spans="22:56" x14ac:dyDescent="0.25">
      <c r="V2132" s="1" t="str">
        <f t="shared" si="547"/>
        <v/>
      </c>
      <c r="X2132" s="1" t="str">
        <f t="shared" si="548"/>
        <v/>
      </c>
      <c r="Y2132" s="1" t="str">
        <f t="shared" si="549"/>
        <v/>
      </c>
      <c r="Z2132" s="1" t="str">
        <f t="shared" si="550"/>
        <v/>
      </c>
      <c r="AA2132" s="1" t="str">
        <f t="shared" si="551"/>
        <v/>
      </c>
      <c r="AB2132" s="1" t="str">
        <f t="shared" si="552"/>
        <v/>
      </c>
      <c r="AC2132" s="1" t="str">
        <f t="shared" si="553"/>
        <v/>
      </c>
      <c r="AD2132" s="1" t="str">
        <f t="shared" si="554"/>
        <v/>
      </c>
      <c r="AE2132" s="1" t="str">
        <f t="shared" si="555"/>
        <v/>
      </c>
      <c r="AF2132" s="1" t="str">
        <f t="shared" si="556"/>
        <v/>
      </c>
      <c r="AG2132" s="1" t="str">
        <f t="shared" si="557"/>
        <v/>
      </c>
      <c r="AH2132" s="1" t="str">
        <f t="shared" si="558"/>
        <v/>
      </c>
      <c r="AI2132" s="1" t="str">
        <f t="shared" si="559"/>
        <v/>
      </c>
      <c r="AV2132" s="8" t="str">
        <f t="shared" si="562"/>
        <v/>
      </c>
      <c r="AW2132" s="2" t="str">
        <f t="shared" si="560"/>
        <v/>
      </c>
      <c r="AX2132" s="3"/>
      <c r="AY2132" s="2" t="str">
        <f t="shared" si="561"/>
        <v/>
      </c>
      <c r="AZ2132" s="3"/>
      <c r="BA2132" s="3"/>
      <c r="BB2132" s="3"/>
      <c r="BC2132" s="3"/>
      <c r="BD2132" s="3"/>
    </row>
    <row r="2133" spans="22:56" x14ac:dyDescent="0.25">
      <c r="V2133" s="1" t="str">
        <f t="shared" si="547"/>
        <v/>
      </c>
      <c r="X2133" s="1" t="str">
        <f t="shared" si="548"/>
        <v/>
      </c>
      <c r="Y2133" s="1" t="str">
        <f t="shared" si="549"/>
        <v/>
      </c>
      <c r="Z2133" s="1" t="str">
        <f t="shared" si="550"/>
        <v/>
      </c>
      <c r="AA2133" s="1" t="str">
        <f t="shared" si="551"/>
        <v/>
      </c>
      <c r="AB2133" s="1" t="str">
        <f t="shared" si="552"/>
        <v/>
      </c>
      <c r="AC2133" s="1" t="str">
        <f t="shared" si="553"/>
        <v/>
      </c>
      <c r="AD2133" s="1" t="str">
        <f t="shared" si="554"/>
        <v/>
      </c>
      <c r="AE2133" s="1" t="str">
        <f t="shared" si="555"/>
        <v/>
      </c>
      <c r="AF2133" s="1" t="str">
        <f t="shared" si="556"/>
        <v/>
      </c>
      <c r="AG2133" s="1" t="str">
        <f t="shared" si="557"/>
        <v/>
      </c>
      <c r="AH2133" s="1" t="str">
        <f t="shared" si="558"/>
        <v/>
      </c>
      <c r="AI2133" s="1" t="str">
        <f t="shared" si="559"/>
        <v/>
      </c>
      <c r="AV2133" s="8" t="str">
        <f t="shared" si="562"/>
        <v/>
      </c>
      <c r="AW2133" s="2" t="str">
        <f t="shared" si="560"/>
        <v/>
      </c>
      <c r="AX2133" s="3"/>
      <c r="AY2133" s="2" t="str">
        <f t="shared" si="561"/>
        <v/>
      </c>
      <c r="AZ2133" s="3"/>
      <c r="BA2133" s="3"/>
      <c r="BB2133" s="3"/>
      <c r="BC2133" s="3"/>
      <c r="BD2133" s="3"/>
    </row>
    <row r="2134" spans="22:56" x14ac:dyDescent="0.25">
      <c r="V2134" s="1" t="str">
        <f t="shared" si="547"/>
        <v/>
      </c>
      <c r="X2134" s="1" t="str">
        <f t="shared" si="548"/>
        <v/>
      </c>
      <c r="Y2134" s="1" t="str">
        <f t="shared" si="549"/>
        <v/>
      </c>
      <c r="Z2134" s="1" t="str">
        <f t="shared" si="550"/>
        <v/>
      </c>
      <c r="AA2134" s="1" t="str">
        <f t="shared" si="551"/>
        <v/>
      </c>
      <c r="AB2134" s="1" t="str">
        <f t="shared" si="552"/>
        <v/>
      </c>
      <c r="AC2134" s="1" t="str">
        <f t="shared" si="553"/>
        <v/>
      </c>
      <c r="AD2134" s="1" t="str">
        <f t="shared" si="554"/>
        <v/>
      </c>
      <c r="AE2134" s="1" t="str">
        <f t="shared" si="555"/>
        <v/>
      </c>
      <c r="AF2134" s="1" t="str">
        <f t="shared" si="556"/>
        <v/>
      </c>
      <c r="AG2134" s="1" t="str">
        <f t="shared" si="557"/>
        <v/>
      </c>
      <c r="AH2134" s="1" t="str">
        <f t="shared" si="558"/>
        <v/>
      </c>
      <c r="AI2134" s="1" t="str">
        <f t="shared" si="559"/>
        <v/>
      </c>
      <c r="AV2134" s="8" t="str">
        <f t="shared" si="562"/>
        <v/>
      </c>
      <c r="AW2134" s="2" t="str">
        <f t="shared" si="560"/>
        <v/>
      </c>
      <c r="AX2134" s="3"/>
      <c r="AY2134" s="2" t="str">
        <f t="shared" si="561"/>
        <v/>
      </c>
      <c r="AZ2134" s="3"/>
      <c r="BA2134" s="3"/>
      <c r="BB2134" s="3"/>
      <c r="BC2134" s="3"/>
      <c r="BD2134" s="3"/>
    </row>
    <row r="2135" spans="22:56" x14ac:dyDescent="0.25">
      <c r="V2135" s="1" t="str">
        <f t="shared" si="547"/>
        <v/>
      </c>
      <c r="X2135" s="1" t="str">
        <f t="shared" si="548"/>
        <v/>
      </c>
      <c r="Y2135" s="1" t="str">
        <f t="shared" si="549"/>
        <v/>
      </c>
      <c r="Z2135" s="1" t="str">
        <f t="shared" si="550"/>
        <v/>
      </c>
      <c r="AA2135" s="1" t="str">
        <f t="shared" si="551"/>
        <v/>
      </c>
      <c r="AB2135" s="1" t="str">
        <f t="shared" si="552"/>
        <v/>
      </c>
      <c r="AC2135" s="1" t="str">
        <f t="shared" si="553"/>
        <v/>
      </c>
      <c r="AD2135" s="1" t="str">
        <f t="shared" si="554"/>
        <v/>
      </c>
      <c r="AE2135" s="1" t="str">
        <f t="shared" si="555"/>
        <v/>
      </c>
      <c r="AF2135" s="1" t="str">
        <f t="shared" si="556"/>
        <v/>
      </c>
      <c r="AG2135" s="1" t="str">
        <f t="shared" si="557"/>
        <v/>
      </c>
      <c r="AH2135" s="1" t="str">
        <f t="shared" si="558"/>
        <v/>
      </c>
      <c r="AI2135" s="1" t="str">
        <f t="shared" si="559"/>
        <v/>
      </c>
      <c r="AV2135" s="8" t="str">
        <f t="shared" si="562"/>
        <v/>
      </c>
      <c r="AW2135" s="2" t="str">
        <f t="shared" si="560"/>
        <v/>
      </c>
      <c r="AX2135" s="3"/>
      <c r="AY2135" s="2" t="str">
        <f t="shared" si="561"/>
        <v/>
      </c>
      <c r="AZ2135" s="3"/>
      <c r="BA2135" s="3"/>
      <c r="BB2135" s="3"/>
      <c r="BC2135" s="3"/>
      <c r="BD2135" s="3"/>
    </row>
    <row r="2136" spans="22:56" x14ac:dyDescent="0.25">
      <c r="V2136" s="1" t="str">
        <f t="shared" si="547"/>
        <v/>
      </c>
      <c r="X2136" s="1" t="str">
        <f t="shared" si="548"/>
        <v/>
      </c>
      <c r="Y2136" s="1" t="str">
        <f t="shared" si="549"/>
        <v/>
      </c>
      <c r="Z2136" s="1" t="str">
        <f t="shared" si="550"/>
        <v/>
      </c>
      <c r="AA2136" s="1" t="str">
        <f t="shared" si="551"/>
        <v/>
      </c>
      <c r="AB2136" s="1" t="str">
        <f t="shared" si="552"/>
        <v/>
      </c>
      <c r="AC2136" s="1" t="str">
        <f t="shared" si="553"/>
        <v/>
      </c>
      <c r="AD2136" s="1" t="str">
        <f t="shared" si="554"/>
        <v/>
      </c>
      <c r="AE2136" s="1" t="str">
        <f t="shared" si="555"/>
        <v/>
      </c>
      <c r="AF2136" s="1" t="str">
        <f t="shared" si="556"/>
        <v/>
      </c>
      <c r="AG2136" s="1" t="str">
        <f t="shared" si="557"/>
        <v/>
      </c>
      <c r="AH2136" s="1" t="str">
        <f t="shared" si="558"/>
        <v/>
      </c>
      <c r="AI2136" s="1" t="str">
        <f t="shared" si="559"/>
        <v/>
      </c>
      <c r="AV2136" s="8" t="str">
        <f t="shared" si="562"/>
        <v/>
      </c>
      <c r="AW2136" s="2" t="str">
        <f t="shared" si="560"/>
        <v/>
      </c>
      <c r="AX2136" s="3"/>
      <c r="AY2136" s="2" t="str">
        <f t="shared" si="561"/>
        <v/>
      </c>
      <c r="AZ2136" s="3"/>
      <c r="BA2136" s="3"/>
      <c r="BB2136" s="3"/>
      <c r="BC2136" s="3"/>
      <c r="BD2136" s="3"/>
    </row>
    <row r="2137" spans="22:56" x14ac:dyDescent="0.25">
      <c r="V2137" s="1" t="str">
        <f t="shared" si="547"/>
        <v/>
      </c>
      <c r="X2137" s="1" t="str">
        <f t="shared" si="548"/>
        <v/>
      </c>
      <c r="Y2137" s="1" t="str">
        <f t="shared" si="549"/>
        <v/>
      </c>
      <c r="Z2137" s="1" t="str">
        <f t="shared" si="550"/>
        <v/>
      </c>
      <c r="AA2137" s="1" t="str">
        <f t="shared" si="551"/>
        <v/>
      </c>
      <c r="AB2137" s="1" t="str">
        <f t="shared" si="552"/>
        <v/>
      </c>
      <c r="AC2137" s="1" t="str">
        <f t="shared" si="553"/>
        <v/>
      </c>
      <c r="AD2137" s="1" t="str">
        <f t="shared" si="554"/>
        <v/>
      </c>
      <c r="AE2137" s="1" t="str">
        <f t="shared" si="555"/>
        <v/>
      </c>
      <c r="AF2137" s="1" t="str">
        <f t="shared" si="556"/>
        <v/>
      </c>
      <c r="AG2137" s="1" t="str">
        <f t="shared" si="557"/>
        <v/>
      </c>
      <c r="AH2137" s="1" t="str">
        <f t="shared" si="558"/>
        <v/>
      </c>
      <c r="AI2137" s="1" t="str">
        <f t="shared" si="559"/>
        <v/>
      </c>
      <c r="AV2137" s="8" t="str">
        <f t="shared" si="562"/>
        <v/>
      </c>
      <c r="AW2137" s="2" t="str">
        <f t="shared" si="560"/>
        <v/>
      </c>
      <c r="AX2137" s="3"/>
      <c r="AY2137" s="2" t="str">
        <f t="shared" si="561"/>
        <v/>
      </c>
      <c r="AZ2137" s="3"/>
      <c r="BA2137" s="3"/>
      <c r="BB2137" s="3"/>
      <c r="BC2137" s="3"/>
      <c r="BD2137" s="3"/>
    </row>
    <row r="2138" spans="22:56" x14ac:dyDescent="0.25">
      <c r="V2138" s="1" t="str">
        <f t="shared" si="547"/>
        <v/>
      </c>
      <c r="X2138" s="1" t="str">
        <f t="shared" si="548"/>
        <v/>
      </c>
      <c r="Y2138" s="1" t="str">
        <f t="shared" si="549"/>
        <v/>
      </c>
      <c r="Z2138" s="1" t="str">
        <f t="shared" si="550"/>
        <v/>
      </c>
      <c r="AA2138" s="1" t="str">
        <f t="shared" si="551"/>
        <v/>
      </c>
      <c r="AB2138" s="1" t="str">
        <f t="shared" si="552"/>
        <v/>
      </c>
      <c r="AC2138" s="1" t="str">
        <f t="shared" si="553"/>
        <v/>
      </c>
      <c r="AD2138" s="1" t="str">
        <f t="shared" si="554"/>
        <v/>
      </c>
      <c r="AE2138" s="1" t="str">
        <f t="shared" si="555"/>
        <v/>
      </c>
      <c r="AF2138" s="1" t="str">
        <f t="shared" si="556"/>
        <v/>
      </c>
      <c r="AG2138" s="1" t="str">
        <f t="shared" si="557"/>
        <v/>
      </c>
      <c r="AH2138" s="1" t="str">
        <f t="shared" si="558"/>
        <v/>
      </c>
      <c r="AI2138" s="1" t="str">
        <f t="shared" si="559"/>
        <v/>
      </c>
      <c r="AV2138" s="8" t="str">
        <f t="shared" si="562"/>
        <v/>
      </c>
      <c r="AW2138" s="2" t="str">
        <f t="shared" si="560"/>
        <v/>
      </c>
      <c r="AX2138" s="3"/>
      <c r="AY2138" s="2" t="str">
        <f t="shared" si="561"/>
        <v/>
      </c>
      <c r="AZ2138" s="3"/>
      <c r="BA2138" s="3"/>
      <c r="BB2138" s="3"/>
      <c r="BC2138" s="3"/>
      <c r="BD2138" s="3"/>
    </row>
    <row r="2139" spans="22:56" x14ac:dyDescent="0.25">
      <c r="V2139" s="1" t="str">
        <f t="shared" si="547"/>
        <v/>
      </c>
      <c r="X2139" s="1" t="str">
        <f t="shared" si="548"/>
        <v/>
      </c>
      <c r="Y2139" s="1" t="str">
        <f t="shared" si="549"/>
        <v/>
      </c>
      <c r="Z2139" s="1" t="str">
        <f t="shared" si="550"/>
        <v/>
      </c>
      <c r="AA2139" s="1" t="str">
        <f t="shared" si="551"/>
        <v/>
      </c>
      <c r="AB2139" s="1" t="str">
        <f t="shared" si="552"/>
        <v/>
      </c>
      <c r="AC2139" s="1" t="str">
        <f t="shared" si="553"/>
        <v/>
      </c>
      <c r="AD2139" s="1" t="str">
        <f t="shared" si="554"/>
        <v/>
      </c>
      <c r="AE2139" s="1" t="str">
        <f t="shared" si="555"/>
        <v/>
      </c>
      <c r="AF2139" s="1" t="str">
        <f t="shared" si="556"/>
        <v/>
      </c>
      <c r="AG2139" s="1" t="str">
        <f t="shared" si="557"/>
        <v/>
      </c>
      <c r="AH2139" s="1" t="str">
        <f t="shared" si="558"/>
        <v/>
      </c>
      <c r="AI2139" s="1" t="str">
        <f t="shared" si="559"/>
        <v/>
      </c>
      <c r="AV2139" s="8" t="str">
        <f t="shared" si="562"/>
        <v/>
      </c>
      <c r="AW2139" s="2" t="str">
        <f t="shared" si="560"/>
        <v/>
      </c>
      <c r="AX2139" s="3"/>
      <c r="AY2139" s="2" t="str">
        <f t="shared" si="561"/>
        <v/>
      </c>
      <c r="AZ2139" s="3"/>
      <c r="BA2139" s="3"/>
      <c r="BB2139" s="3"/>
      <c r="BC2139" s="3"/>
      <c r="BD2139" s="3"/>
    </row>
    <row r="2140" spans="22:56" x14ac:dyDescent="0.25">
      <c r="V2140" s="1" t="str">
        <f t="shared" si="547"/>
        <v/>
      </c>
      <c r="X2140" s="1" t="str">
        <f t="shared" si="548"/>
        <v/>
      </c>
      <c r="Y2140" s="1" t="str">
        <f t="shared" si="549"/>
        <v/>
      </c>
      <c r="Z2140" s="1" t="str">
        <f t="shared" si="550"/>
        <v/>
      </c>
      <c r="AA2140" s="1" t="str">
        <f t="shared" si="551"/>
        <v/>
      </c>
      <c r="AB2140" s="1" t="str">
        <f t="shared" si="552"/>
        <v/>
      </c>
      <c r="AC2140" s="1" t="str">
        <f t="shared" si="553"/>
        <v/>
      </c>
      <c r="AD2140" s="1" t="str">
        <f t="shared" si="554"/>
        <v/>
      </c>
      <c r="AE2140" s="1" t="str">
        <f t="shared" si="555"/>
        <v/>
      </c>
      <c r="AF2140" s="1" t="str">
        <f t="shared" si="556"/>
        <v/>
      </c>
      <c r="AG2140" s="1" t="str">
        <f t="shared" si="557"/>
        <v/>
      </c>
      <c r="AH2140" s="1" t="str">
        <f t="shared" si="558"/>
        <v/>
      </c>
      <c r="AI2140" s="1" t="str">
        <f t="shared" si="559"/>
        <v/>
      </c>
      <c r="AV2140" s="8" t="str">
        <f t="shared" si="562"/>
        <v/>
      </c>
      <c r="AW2140" s="2" t="str">
        <f t="shared" si="560"/>
        <v/>
      </c>
      <c r="AX2140" s="3"/>
      <c r="AY2140" s="2" t="str">
        <f t="shared" si="561"/>
        <v/>
      </c>
      <c r="AZ2140" s="3"/>
      <c r="BA2140" s="3"/>
      <c r="BB2140" s="3"/>
      <c r="BC2140" s="3"/>
      <c r="BD2140" s="3"/>
    </row>
    <row r="2141" spans="22:56" x14ac:dyDescent="0.25">
      <c r="V2141" s="1" t="str">
        <f t="shared" si="547"/>
        <v/>
      </c>
      <c r="X2141" s="1" t="str">
        <f t="shared" si="548"/>
        <v/>
      </c>
      <c r="Y2141" s="1" t="str">
        <f t="shared" si="549"/>
        <v/>
      </c>
      <c r="Z2141" s="1" t="str">
        <f t="shared" si="550"/>
        <v/>
      </c>
      <c r="AA2141" s="1" t="str">
        <f t="shared" si="551"/>
        <v/>
      </c>
      <c r="AB2141" s="1" t="str">
        <f t="shared" si="552"/>
        <v/>
      </c>
      <c r="AC2141" s="1" t="str">
        <f t="shared" si="553"/>
        <v/>
      </c>
      <c r="AD2141" s="1" t="str">
        <f t="shared" si="554"/>
        <v/>
      </c>
      <c r="AE2141" s="1" t="str">
        <f t="shared" si="555"/>
        <v/>
      </c>
      <c r="AF2141" s="1" t="str">
        <f t="shared" si="556"/>
        <v/>
      </c>
      <c r="AG2141" s="1" t="str">
        <f t="shared" si="557"/>
        <v/>
      </c>
      <c r="AH2141" s="1" t="str">
        <f t="shared" si="558"/>
        <v/>
      </c>
      <c r="AI2141" s="1" t="str">
        <f t="shared" si="559"/>
        <v/>
      </c>
      <c r="AV2141" s="8" t="str">
        <f t="shared" si="562"/>
        <v/>
      </c>
      <c r="AW2141" s="2" t="str">
        <f t="shared" si="560"/>
        <v/>
      </c>
      <c r="AX2141" s="3"/>
      <c r="AY2141" s="2" t="str">
        <f t="shared" si="561"/>
        <v/>
      </c>
      <c r="AZ2141" s="3"/>
      <c r="BA2141" s="3"/>
      <c r="BB2141" s="3"/>
      <c r="BC2141" s="3"/>
      <c r="BD2141" s="3"/>
    </row>
    <row r="2142" spans="22:56" x14ac:dyDescent="0.25">
      <c r="V2142" s="1" t="str">
        <f t="shared" si="547"/>
        <v/>
      </c>
      <c r="X2142" s="1" t="str">
        <f t="shared" si="548"/>
        <v/>
      </c>
      <c r="Y2142" s="1" t="str">
        <f t="shared" si="549"/>
        <v/>
      </c>
      <c r="Z2142" s="1" t="str">
        <f t="shared" si="550"/>
        <v/>
      </c>
      <c r="AA2142" s="1" t="str">
        <f t="shared" si="551"/>
        <v/>
      </c>
      <c r="AB2142" s="1" t="str">
        <f t="shared" si="552"/>
        <v/>
      </c>
      <c r="AC2142" s="1" t="str">
        <f t="shared" si="553"/>
        <v/>
      </c>
      <c r="AD2142" s="1" t="str">
        <f t="shared" si="554"/>
        <v/>
      </c>
      <c r="AE2142" s="1" t="str">
        <f t="shared" si="555"/>
        <v/>
      </c>
      <c r="AF2142" s="1" t="str">
        <f t="shared" si="556"/>
        <v/>
      </c>
      <c r="AG2142" s="1" t="str">
        <f t="shared" si="557"/>
        <v/>
      </c>
      <c r="AH2142" s="1" t="str">
        <f t="shared" si="558"/>
        <v/>
      </c>
      <c r="AI2142" s="1" t="str">
        <f t="shared" si="559"/>
        <v/>
      </c>
      <c r="AV2142" s="8" t="str">
        <f t="shared" si="562"/>
        <v/>
      </c>
      <c r="AW2142" s="2" t="str">
        <f t="shared" si="560"/>
        <v/>
      </c>
      <c r="AX2142" s="3"/>
      <c r="AY2142" s="2" t="str">
        <f t="shared" si="561"/>
        <v/>
      </c>
      <c r="AZ2142" s="3"/>
      <c r="BA2142" s="3"/>
      <c r="BB2142" s="3"/>
      <c r="BC2142" s="3"/>
      <c r="BD2142" s="3"/>
    </row>
    <row r="2143" spans="22:56" x14ac:dyDescent="0.25">
      <c r="V2143" s="1" t="str">
        <f t="shared" si="547"/>
        <v/>
      </c>
      <c r="X2143" s="1" t="str">
        <f t="shared" si="548"/>
        <v/>
      </c>
      <c r="Y2143" s="1" t="str">
        <f t="shared" si="549"/>
        <v/>
      </c>
      <c r="Z2143" s="1" t="str">
        <f t="shared" si="550"/>
        <v/>
      </c>
      <c r="AA2143" s="1" t="str">
        <f t="shared" si="551"/>
        <v/>
      </c>
      <c r="AB2143" s="1" t="str">
        <f t="shared" si="552"/>
        <v/>
      </c>
      <c r="AC2143" s="1" t="str">
        <f t="shared" si="553"/>
        <v/>
      </c>
      <c r="AD2143" s="1" t="str">
        <f t="shared" si="554"/>
        <v/>
      </c>
      <c r="AE2143" s="1" t="str">
        <f t="shared" si="555"/>
        <v/>
      </c>
      <c r="AF2143" s="1" t="str">
        <f t="shared" si="556"/>
        <v/>
      </c>
      <c r="AG2143" s="1" t="str">
        <f t="shared" si="557"/>
        <v/>
      </c>
      <c r="AH2143" s="1" t="str">
        <f t="shared" si="558"/>
        <v/>
      </c>
      <c r="AI2143" s="1" t="str">
        <f t="shared" si="559"/>
        <v/>
      </c>
      <c r="AV2143" s="8" t="str">
        <f t="shared" si="562"/>
        <v/>
      </c>
      <c r="AW2143" s="2" t="str">
        <f t="shared" si="560"/>
        <v/>
      </c>
      <c r="AX2143" s="3"/>
      <c r="AY2143" s="2" t="str">
        <f t="shared" si="561"/>
        <v/>
      </c>
      <c r="AZ2143" s="3"/>
      <c r="BA2143" s="3"/>
      <c r="BB2143" s="3"/>
      <c r="BC2143" s="3"/>
      <c r="BD2143" s="3"/>
    </row>
    <row r="2144" spans="22:56" x14ac:dyDescent="0.25">
      <c r="V2144" s="1" t="str">
        <f t="shared" si="547"/>
        <v/>
      </c>
      <c r="X2144" s="1" t="str">
        <f t="shared" si="548"/>
        <v/>
      </c>
      <c r="Y2144" s="1" t="str">
        <f t="shared" si="549"/>
        <v/>
      </c>
      <c r="Z2144" s="1" t="str">
        <f t="shared" si="550"/>
        <v/>
      </c>
      <c r="AA2144" s="1" t="str">
        <f t="shared" si="551"/>
        <v/>
      </c>
      <c r="AB2144" s="1" t="str">
        <f t="shared" si="552"/>
        <v/>
      </c>
      <c r="AC2144" s="1" t="str">
        <f t="shared" si="553"/>
        <v/>
      </c>
      <c r="AD2144" s="1" t="str">
        <f t="shared" si="554"/>
        <v/>
      </c>
      <c r="AE2144" s="1" t="str">
        <f t="shared" si="555"/>
        <v/>
      </c>
      <c r="AF2144" s="1" t="str">
        <f t="shared" si="556"/>
        <v/>
      </c>
      <c r="AG2144" s="1" t="str">
        <f t="shared" si="557"/>
        <v/>
      </c>
      <c r="AH2144" s="1" t="str">
        <f t="shared" si="558"/>
        <v/>
      </c>
      <c r="AI2144" s="1" t="str">
        <f t="shared" si="559"/>
        <v/>
      </c>
      <c r="AV2144" s="8" t="str">
        <f t="shared" si="562"/>
        <v/>
      </c>
      <c r="AW2144" s="2" t="str">
        <f t="shared" si="560"/>
        <v/>
      </c>
      <c r="AX2144" s="3"/>
      <c r="AY2144" s="2" t="str">
        <f t="shared" si="561"/>
        <v/>
      </c>
      <c r="AZ2144" s="3"/>
      <c r="BA2144" s="3"/>
      <c r="BB2144" s="3"/>
      <c r="BC2144" s="3"/>
      <c r="BD2144" s="3"/>
    </row>
    <row r="2145" spans="22:56" x14ac:dyDescent="0.25">
      <c r="V2145" s="1" t="str">
        <f t="shared" si="547"/>
        <v/>
      </c>
      <c r="X2145" s="1" t="str">
        <f t="shared" si="548"/>
        <v/>
      </c>
      <c r="Y2145" s="1" t="str">
        <f t="shared" si="549"/>
        <v/>
      </c>
      <c r="Z2145" s="1" t="str">
        <f t="shared" si="550"/>
        <v/>
      </c>
      <c r="AA2145" s="1" t="str">
        <f t="shared" si="551"/>
        <v/>
      </c>
      <c r="AB2145" s="1" t="str">
        <f t="shared" si="552"/>
        <v/>
      </c>
      <c r="AC2145" s="1" t="str">
        <f t="shared" si="553"/>
        <v/>
      </c>
      <c r="AD2145" s="1" t="str">
        <f t="shared" si="554"/>
        <v/>
      </c>
      <c r="AE2145" s="1" t="str">
        <f t="shared" si="555"/>
        <v/>
      </c>
      <c r="AF2145" s="1" t="str">
        <f t="shared" si="556"/>
        <v/>
      </c>
      <c r="AG2145" s="1" t="str">
        <f t="shared" si="557"/>
        <v/>
      </c>
      <c r="AH2145" s="1" t="str">
        <f t="shared" si="558"/>
        <v/>
      </c>
      <c r="AI2145" s="1" t="str">
        <f t="shared" si="559"/>
        <v/>
      </c>
      <c r="AV2145" s="8" t="str">
        <f t="shared" si="562"/>
        <v/>
      </c>
      <c r="AW2145" s="2" t="str">
        <f t="shared" si="560"/>
        <v/>
      </c>
      <c r="AX2145" s="3"/>
      <c r="AY2145" s="2" t="str">
        <f t="shared" si="561"/>
        <v/>
      </c>
      <c r="AZ2145" s="3"/>
      <c r="BA2145" s="3"/>
      <c r="BB2145" s="3"/>
      <c r="BC2145" s="3"/>
      <c r="BD2145" s="3"/>
    </row>
    <row r="2146" spans="22:56" x14ac:dyDescent="0.25">
      <c r="V2146" s="1" t="str">
        <f t="shared" si="547"/>
        <v/>
      </c>
      <c r="X2146" s="1" t="str">
        <f t="shared" si="548"/>
        <v/>
      </c>
      <c r="Y2146" s="1" t="str">
        <f t="shared" si="549"/>
        <v/>
      </c>
      <c r="Z2146" s="1" t="str">
        <f t="shared" si="550"/>
        <v/>
      </c>
      <c r="AA2146" s="1" t="str">
        <f t="shared" si="551"/>
        <v/>
      </c>
      <c r="AB2146" s="1" t="str">
        <f t="shared" si="552"/>
        <v/>
      </c>
      <c r="AC2146" s="1" t="str">
        <f t="shared" si="553"/>
        <v/>
      </c>
      <c r="AD2146" s="1" t="str">
        <f t="shared" si="554"/>
        <v/>
      </c>
      <c r="AE2146" s="1" t="str">
        <f t="shared" si="555"/>
        <v/>
      </c>
      <c r="AF2146" s="1" t="str">
        <f t="shared" si="556"/>
        <v/>
      </c>
      <c r="AG2146" s="1" t="str">
        <f t="shared" si="557"/>
        <v/>
      </c>
      <c r="AH2146" s="1" t="str">
        <f t="shared" si="558"/>
        <v/>
      </c>
      <c r="AI2146" s="1" t="str">
        <f t="shared" si="559"/>
        <v/>
      </c>
      <c r="AV2146" s="8" t="str">
        <f t="shared" si="562"/>
        <v/>
      </c>
      <c r="AW2146" s="2" t="str">
        <f t="shared" si="560"/>
        <v/>
      </c>
      <c r="AX2146" s="3"/>
      <c r="AY2146" s="2" t="str">
        <f t="shared" si="561"/>
        <v/>
      </c>
      <c r="AZ2146" s="3"/>
      <c r="BA2146" s="3"/>
      <c r="BB2146" s="3"/>
      <c r="BC2146" s="3"/>
      <c r="BD2146" s="3"/>
    </row>
    <row r="2147" spans="22:56" x14ac:dyDescent="0.25">
      <c r="V2147" s="1" t="str">
        <f t="shared" si="547"/>
        <v/>
      </c>
      <c r="X2147" s="1" t="str">
        <f t="shared" si="548"/>
        <v/>
      </c>
      <c r="Y2147" s="1" t="str">
        <f t="shared" si="549"/>
        <v/>
      </c>
      <c r="Z2147" s="1" t="str">
        <f t="shared" si="550"/>
        <v/>
      </c>
      <c r="AA2147" s="1" t="str">
        <f t="shared" si="551"/>
        <v/>
      </c>
      <c r="AB2147" s="1" t="str">
        <f t="shared" si="552"/>
        <v/>
      </c>
      <c r="AC2147" s="1" t="str">
        <f t="shared" si="553"/>
        <v/>
      </c>
      <c r="AD2147" s="1" t="str">
        <f t="shared" si="554"/>
        <v/>
      </c>
      <c r="AE2147" s="1" t="str">
        <f t="shared" si="555"/>
        <v/>
      </c>
      <c r="AF2147" s="1" t="str">
        <f t="shared" si="556"/>
        <v/>
      </c>
      <c r="AG2147" s="1" t="str">
        <f t="shared" si="557"/>
        <v/>
      </c>
      <c r="AH2147" s="1" t="str">
        <f t="shared" si="558"/>
        <v/>
      </c>
      <c r="AI2147" s="1" t="str">
        <f t="shared" si="559"/>
        <v/>
      </c>
      <c r="AV2147" s="8" t="str">
        <f t="shared" si="562"/>
        <v/>
      </c>
      <c r="AW2147" s="2" t="str">
        <f t="shared" si="560"/>
        <v/>
      </c>
      <c r="AX2147" s="3"/>
      <c r="AY2147" s="2" t="str">
        <f t="shared" si="561"/>
        <v/>
      </c>
      <c r="AZ2147" s="3"/>
      <c r="BA2147" s="3"/>
      <c r="BB2147" s="3"/>
      <c r="BC2147" s="3"/>
      <c r="BD2147" s="3"/>
    </row>
    <row r="2148" spans="22:56" x14ac:dyDescent="0.25">
      <c r="V2148" s="1" t="str">
        <f t="shared" si="547"/>
        <v/>
      </c>
      <c r="X2148" s="1" t="str">
        <f t="shared" si="548"/>
        <v/>
      </c>
      <c r="Y2148" s="1" t="str">
        <f t="shared" si="549"/>
        <v/>
      </c>
      <c r="Z2148" s="1" t="str">
        <f t="shared" si="550"/>
        <v/>
      </c>
      <c r="AA2148" s="1" t="str">
        <f t="shared" si="551"/>
        <v/>
      </c>
      <c r="AB2148" s="1" t="str">
        <f t="shared" si="552"/>
        <v/>
      </c>
      <c r="AC2148" s="1" t="str">
        <f t="shared" si="553"/>
        <v/>
      </c>
      <c r="AD2148" s="1" t="str">
        <f t="shared" si="554"/>
        <v/>
      </c>
      <c r="AE2148" s="1" t="str">
        <f t="shared" si="555"/>
        <v/>
      </c>
      <c r="AF2148" s="1" t="str">
        <f t="shared" si="556"/>
        <v/>
      </c>
      <c r="AG2148" s="1" t="str">
        <f t="shared" si="557"/>
        <v/>
      </c>
      <c r="AH2148" s="1" t="str">
        <f t="shared" si="558"/>
        <v/>
      </c>
      <c r="AI2148" s="1" t="str">
        <f t="shared" si="559"/>
        <v/>
      </c>
      <c r="AV2148" s="8" t="str">
        <f t="shared" si="562"/>
        <v/>
      </c>
      <c r="AW2148" s="2" t="str">
        <f t="shared" si="560"/>
        <v/>
      </c>
      <c r="AX2148" s="3"/>
      <c r="AY2148" s="2" t="str">
        <f t="shared" si="561"/>
        <v/>
      </c>
      <c r="AZ2148" s="3"/>
      <c r="BA2148" s="3"/>
      <c r="BB2148" s="3"/>
      <c r="BC2148" s="3"/>
      <c r="BD2148" s="3"/>
    </row>
    <row r="2149" spans="22:56" x14ac:dyDescent="0.25">
      <c r="V2149" s="1" t="str">
        <f t="shared" si="547"/>
        <v/>
      </c>
      <c r="X2149" s="1" t="str">
        <f t="shared" si="548"/>
        <v/>
      </c>
      <c r="Y2149" s="1" t="str">
        <f t="shared" si="549"/>
        <v/>
      </c>
      <c r="Z2149" s="1" t="str">
        <f t="shared" si="550"/>
        <v/>
      </c>
      <c r="AA2149" s="1" t="str">
        <f t="shared" si="551"/>
        <v/>
      </c>
      <c r="AB2149" s="1" t="str">
        <f t="shared" si="552"/>
        <v/>
      </c>
      <c r="AC2149" s="1" t="str">
        <f t="shared" si="553"/>
        <v/>
      </c>
      <c r="AD2149" s="1" t="str">
        <f t="shared" si="554"/>
        <v/>
      </c>
      <c r="AE2149" s="1" t="str">
        <f t="shared" si="555"/>
        <v/>
      </c>
      <c r="AF2149" s="1" t="str">
        <f t="shared" si="556"/>
        <v/>
      </c>
      <c r="AG2149" s="1" t="str">
        <f t="shared" si="557"/>
        <v/>
      </c>
      <c r="AH2149" s="1" t="str">
        <f t="shared" si="558"/>
        <v/>
      </c>
      <c r="AI2149" s="1" t="str">
        <f t="shared" si="559"/>
        <v/>
      </c>
      <c r="AV2149" s="8" t="str">
        <f t="shared" si="562"/>
        <v/>
      </c>
      <c r="AW2149" s="2" t="str">
        <f t="shared" si="560"/>
        <v/>
      </c>
      <c r="AX2149" s="3"/>
      <c r="AY2149" s="2" t="str">
        <f t="shared" si="561"/>
        <v/>
      </c>
      <c r="AZ2149" s="3"/>
      <c r="BA2149" s="3"/>
      <c r="BB2149" s="3"/>
      <c r="BC2149" s="3"/>
      <c r="BD2149" s="3"/>
    </row>
    <row r="2150" spans="22:56" x14ac:dyDescent="0.25">
      <c r="V2150" s="1" t="str">
        <f t="shared" si="547"/>
        <v/>
      </c>
      <c r="X2150" s="1" t="str">
        <f t="shared" si="548"/>
        <v/>
      </c>
      <c r="Y2150" s="1" t="str">
        <f t="shared" si="549"/>
        <v/>
      </c>
      <c r="Z2150" s="1" t="str">
        <f t="shared" si="550"/>
        <v/>
      </c>
      <c r="AA2150" s="1" t="str">
        <f t="shared" si="551"/>
        <v/>
      </c>
      <c r="AB2150" s="1" t="str">
        <f t="shared" si="552"/>
        <v/>
      </c>
      <c r="AC2150" s="1" t="str">
        <f t="shared" si="553"/>
        <v/>
      </c>
      <c r="AD2150" s="1" t="str">
        <f t="shared" si="554"/>
        <v/>
      </c>
      <c r="AE2150" s="1" t="str">
        <f t="shared" si="555"/>
        <v/>
      </c>
      <c r="AF2150" s="1" t="str">
        <f t="shared" si="556"/>
        <v/>
      </c>
      <c r="AG2150" s="1" t="str">
        <f t="shared" si="557"/>
        <v/>
      </c>
      <c r="AH2150" s="1" t="str">
        <f t="shared" si="558"/>
        <v/>
      </c>
      <c r="AI2150" s="1" t="str">
        <f t="shared" si="559"/>
        <v/>
      </c>
      <c r="AV2150" s="8" t="str">
        <f t="shared" si="562"/>
        <v/>
      </c>
      <c r="AW2150" s="2" t="str">
        <f t="shared" si="560"/>
        <v/>
      </c>
      <c r="AX2150" s="3"/>
      <c r="AY2150" s="2" t="str">
        <f t="shared" si="561"/>
        <v/>
      </c>
      <c r="AZ2150" s="3"/>
      <c r="BA2150" s="3"/>
      <c r="BB2150" s="3"/>
      <c r="BC2150" s="3"/>
      <c r="BD2150" s="3"/>
    </row>
    <row r="2151" spans="22:56" x14ac:dyDescent="0.25">
      <c r="V2151" s="1" t="str">
        <f t="shared" si="547"/>
        <v/>
      </c>
      <c r="X2151" s="1" t="str">
        <f t="shared" si="548"/>
        <v/>
      </c>
      <c r="Y2151" s="1" t="str">
        <f t="shared" si="549"/>
        <v/>
      </c>
      <c r="Z2151" s="1" t="str">
        <f t="shared" si="550"/>
        <v/>
      </c>
      <c r="AA2151" s="1" t="str">
        <f t="shared" si="551"/>
        <v/>
      </c>
      <c r="AB2151" s="1" t="str">
        <f t="shared" si="552"/>
        <v/>
      </c>
      <c r="AC2151" s="1" t="str">
        <f t="shared" si="553"/>
        <v/>
      </c>
      <c r="AD2151" s="1" t="str">
        <f t="shared" si="554"/>
        <v/>
      </c>
      <c r="AE2151" s="1" t="str">
        <f t="shared" si="555"/>
        <v/>
      </c>
      <c r="AF2151" s="1" t="str">
        <f t="shared" si="556"/>
        <v/>
      </c>
      <c r="AG2151" s="1" t="str">
        <f t="shared" si="557"/>
        <v/>
      </c>
      <c r="AH2151" s="1" t="str">
        <f t="shared" si="558"/>
        <v/>
      </c>
      <c r="AI2151" s="1" t="str">
        <f t="shared" si="559"/>
        <v/>
      </c>
      <c r="AV2151" s="8" t="str">
        <f t="shared" si="562"/>
        <v/>
      </c>
      <c r="AW2151" s="2" t="str">
        <f t="shared" si="560"/>
        <v/>
      </c>
      <c r="AX2151" s="3"/>
      <c r="AY2151" s="2" t="str">
        <f t="shared" si="561"/>
        <v/>
      </c>
      <c r="AZ2151" s="3"/>
      <c r="BA2151" s="3"/>
      <c r="BB2151" s="3"/>
      <c r="BC2151" s="3"/>
      <c r="BD2151" s="3"/>
    </row>
    <row r="2152" spans="22:56" x14ac:dyDescent="0.25">
      <c r="V2152" s="1" t="str">
        <f t="shared" si="547"/>
        <v/>
      </c>
      <c r="X2152" s="1" t="str">
        <f t="shared" si="548"/>
        <v/>
      </c>
      <c r="Y2152" s="1" t="str">
        <f t="shared" si="549"/>
        <v/>
      </c>
      <c r="Z2152" s="1" t="str">
        <f t="shared" si="550"/>
        <v/>
      </c>
      <c r="AA2152" s="1" t="str">
        <f t="shared" si="551"/>
        <v/>
      </c>
      <c r="AB2152" s="1" t="str">
        <f t="shared" si="552"/>
        <v/>
      </c>
      <c r="AC2152" s="1" t="str">
        <f t="shared" si="553"/>
        <v/>
      </c>
      <c r="AD2152" s="1" t="str">
        <f t="shared" si="554"/>
        <v/>
      </c>
      <c r="AE2152" s="1" t="str">
        <f t="shared" si="555"/>
        <v/>
      </c>
      <c r="AF2152" s="1" t="str">
        <f t="shared" si="556"/>
        <v/>
      </c>
      <c r="AG2152" s="1" t="str">
        <f t="shared" si="557"/>
        <v/>
      </c>
      <c r="AH2152" s="1" t="str">
        <f t="shared" si="558"/>
        <v/>
      </c>
      <c r="AI2152" s="1" t="str">
        <f t="shared" si="559"/>
        <v/>
      </c>
      <c r="AV2152" s="8" t="str">
        <f t="shared" si="562"/>
        <v/>
      </c>
      <c r="AW2152" s="2" t="str">
        <f t="shared" si="560"/>
        <v/>
      </c>
      <c r="AX2152" s="3"/>
      <c r="AY2152" s="2" t="str">
        <f t="shared" si="561"/>
        <v/>
      </c>
      <c r="AZ2152" s="3"/>
      <c r="BA2152" s="3"/>
      <c r="BB2152" s="3"/>
      <c r="BC2152" s="3"/>
      <c r="BD2152" s="3"/>
    </row>
    <row r="2153" spans="22:56" x14ac:dyDescent="0.25">
      <c r="V2153" s="1" t="str">
        <f t="shared" si="547"/>
        <v/>
      </c>
      <c r="X2153" s="1" t="str">
        <f t="shared" si="548"/>
        <v/>
      </c>
      <c r="Y2153" s="1" t="str">
        <f t="shared" si="549"/>
        <v/>
      </c>
      <c r="Z2153" s="1" t="str">
        <f t="shared" si="550"/>
        <v/>
      </c>
      <c r="AA2153" s="1" t="str">
        <f t="shared" si="551"/>
        <v/>
      </c>
      <c r="AB2153" s="1" t="str">
        <f t="shared" si="552"/>
        <v/>
      </c>
      <c r="AC2153" s="1" t="str">
        <f t="shared" si="553"/>
        <v/>
      </c>
      <c r="AD2153" s="1" t="str">
        <f t="shared" si="554"/>
        <v/>
      </c>
      <c r="AE2153" s="1" t="str">
        <f t="shared" si="555"/>
        <v/>
      </c>
      <c r="AF2153" s="1" t="str">
        <f t="shared" si="556"/>
        <v/>
      </c>
      <c r="AG2153" s="1" t="str">
        <f t="shared" si="557"/>
        <v/>
      </c>
      <c r="AH2153" s="1" t="str">
        <f t="shared" si="558"/>
        <v/>
      </c>
      <c r="AI2153" s="1" t="str">
        <f t="shared" si="559"/>
        <v/>
      </c>
      <c r="AV2153" s="8" t="str">
        <f t="shared" si="562"/>
        <v/>
      </c>
      <c r="AW2153" s="2" t="str">
        <f t="shared" si="560"/>
        <v/>
      </c>
      <c r="AX2153" s="3"/>
      <c r="AY2153" s="2" t="str">
        <f t="shared" si="561"/>
        <v/>
      </c>
      <c r="AZ2153" s="3"/>
      <c r="BA2153" s="3"/>
      <c r="BB2153" s="3"/>
      <c r="BC2153" s="3"/>
      <c r="BD2153" s="3"/>
    </row>
    <row r="2154" spans="22:56" x14ac:dyDescent="0.25">
      <c r="V2154" s="1" t="str">
        <f t="shared" si="547"/>
        <v/>
      </c>
      <c r="X2154" s="1" t="str">
        <f t="shared" si="548"/>
        <v/>
      </c>
      <c r="Y2154" s="1" t="str">
        <f t="shared" si="549"/>
        <v/>
      </c>
      <c r="Z2154" s="1" t="str">
        <f t="shared" si="550"/>
        <v/>
      </c>
      <c r="AA2154" s="1" t="str">
        <f t="shared" si="551"/>
        <v/>
      </c>
      <c r="AB2154" s="1" t="str">
        <f t="shared" si="552"/>
        <v/>
      </c>
      <c r="AC2154" s="1" t="str">
        <f t="shared" si="553"/>
        <v/>
      </c>
      <c r="AD2154" s="1" t="str">
        <f t="shared" si="554"/>
        <v/>
      </c>
      <c r="AE2154" s="1" t="str">
        <f t="shared" si="555"/>
        <v/>
      </c>
      <c r="AF2154" s="1" t="str">
        <f t="shared" si="556"/>
        <v/>
      </c>
      <c r="AG2154" s="1" t="str">
        <f t="shared" si="557"/>
        <v/>
      </c>
      <c r="AH2154" s="1" t="str">
        <f t="shared" si="558"/>
        <v/>
      </c>
      <c r="AI2154" s="1" t="str">
        <f t="shared" si="559"/>
        <v/>
      </c>
      <c r="AV2154" s="8" t="str">
        <f t="shared" si="562"/>
        <v/>
      </c>
      <c r="AW2154" s="2" t="str">
        <f t="shared" si="560"/>
        <v/>
      </c>
      <c r="AX2154" s="3"/>
      <c r="AY2154" s="2" t="str">
        <f t="shared" si="561"/>
        <v/>
      </c>
      <c r="AZ2154" s="3"/>
      <c r="BA2154" s="3"/>
      <c r="BB2154" s="3"/>
      <c r="BC2154" s="3"/>
      <c r="BD2154" s="3"/>
    </row>
    <row r="2155" spans="22:56" x14ac:dyDescent="0.25">
      <c r="V2155" s="1" t="str">
        <f t="shared" si="547"/>
        <v/>
      </c>
      <c r="X2155" s="1" t="str">
        <f t="shared" si="548"/>
        <v/>
      </c>
      <c r="Y2155" s="1" t="str">
        <f t="shared" si="549"/>
        <v/>
      </c>
      <c r="Z2155" s="1" t="str">
        <f t="shared" si="550"/>
        <v/>
      </c>
      <c r="AA2155" s="1" t="str">
        <f t="shared" si="551"/>
        <v/>
      </c>
      <c r="AB2155" s="1" t="str">
        <f t="shared" si="552"/>
        <v/>
      </c>
      <c r="AC2155" s="1" t="str">
        <f t="shared" si="553"/>
        <v/>
      </c>
      <c r="AD2155" s="1" t="str">
        <f t="shared" si="554"/>
        <v/>
      </c>
      <c r="AE2155" s="1" t="str">
        <f t="shared" si="555"/>
        <v/>
      </c>
      <c r="AF2155" s="1" t="str">
        <f t="shared" si="556"/>
        <v/>
      </c>
      <c r="AG2155" s="1" t="str">
        <f t="shared" si="557"/>
        <v/>
      </c>
      <c r="AH2155" s="1" t="str">
        <f t="shared" si="558"/>
        <v/>
      </c>
      <c r="AI2155" s="1" t="str">
        <f t="shared" si="559"/>
        <v/>
      </c>
      <c r="AV2155" s="8" t="str">
        <f t="shared" si="562"/>
        <v/>
      </c>
      <c r="AW2155" s="2" t="str">
        <f t="shared" si="560"/>
        <v/>
      </c>
      <c r="AX2155" s="3"/>
      <c r="AY2155" s="2" t="str">
        <f t="shared" si="561"/>
        <v/>
      </c>
      <c r="AZ2155" s="3"/>
      <c r="BA2155" s="3"/>
      <c r="BB2155" s="3"/>
      <c r="BC2155" s="3"/>
      <c r="BD2155" s="3"/>
    </row>
    <row r="2156" spans="22:56" x14ac:dyDescent="0.25">
      <c r="V2156" s="1" t="str">
        <f t="shared" si="547"/>
        <v/>
      </c>
      <c r="X2156" s="1" t="str">
        <f t="shared" si="548"/>
        <v/>
      </c>
      <c r="Y2156" s="1" t="str">
        <f t="shared" si="549"/>
        <v/>
      </c>
      <c r="Z2156" s="1" t="str">
        <f t="shared" si="550"/>
        <v/>
      </c>
      <c r="AA2156" s="1" t="str">
        <f t="shared" si="551"/>
        <v/>
      </c>
      <c r="AB2156" s="1" t="str">
        <f t="shared" si="552"/>
        <v/>
      </c>
      <c r="AC2156" s="1" t="str">
        <f t="shared" si="553"/>
        <v/>
      </c>
      <c r="AD2156" s="1" t="str">
        <f t="shared" si="554"/>
        <v/>
      </c>
      <c r="AE2156" s="1" t="str">
        <f t="shared" si="555"/>
        <v/>
      </c>
      <c r="AF2156" s="1" t="str">
        <f t="shared" si="556"/>
        <v/>
      </c>
      <c r="AG2156" s="1" t="str">
        <f t="shared" si="557"/>
        <v/>
      </c>
      <c r="AH2156" s="1" t="str">
        <f t="shared" si="558"/>
        <v/>
      </c>
      <c r="AI2156" s="1" t="str">
        <f t="shared" si="559"/>
        <v/>
      </c>
      <c r="AV2156" s="8" t="str">
        <f t="shared" si="562"/>
        <v/>
      </c>
      <c r="AW2156" s="2" t="str">
        <f t="shared" si="560"/>
        <v/>
      </c>
      <c r="AX2156" s="3"/>
      <c r="AY2156" s="2" t="str">
        <f t="shared" si="561"/>
        <v/>
      </c>
      <c r="AZ2156" s="3"/>
      <c r="BA2156" s="3"/>
      <c r="BB2156" s="3"/>
      <c r="BC2156" s="3"/>
      <c r="BD2156" s="3"/>
    </row>
    <row r="2157" spans="22:56" x14ac:dyDescent="0.25">
      <c r="V2157" s="1" t="str">
        <f t="shared" si="547"/>
        <v/>
      </c>
      <c r="X2157" s="1" t="str">
        <f t="shared" si="548"/>
        <v/>
      </c>
      <c r="Y2157" s="1" t="str">
        <f t="shared" si="549"/>
        <v/>
      </c>
      <c r="Z2157" s="1" t="str">
        <f t="shared" si="550"/>
        <v/>
      </c>
      <c r="AA2157" s="1" t="str">
        <f t="shared" si="551"/>
        <v/>
      </c>
      <c r="AB2157" s="1" t="str">
        <f t="shared" si="552"/>
        <v/>
      </c>
      <c r="AC2157" s="1" t="str">
        <f t="shared" si="553"/>
        <v/>
      </c>
      <c r="AD2157" s="1" t="str">
        <f t="shared" si="554"/>
        <v/>
      </c>
      <c r="AE2157" s="1" t="str">
        <f t="shared" si="555"/>
        <v/>
      </c>
      <c r="AF2157" s="1" t="str">
        <f t="shared" si="556"/>
        <v/>
      </c>
      <c r="AG2157" s="1" t="str">
        <f t="shared" si="557"/>
        <v/>
      </c>
      <c r="AH2157" s="1" t="str">
        <f t="shared" si="558"/>
        <v/>
      </c>
      <c r="AI2157" s="1" t="str">
        <f t="shared" si="559"/>
        <v/>
      </c>
      <c r="AV2157" s="8" t="str">
        <f t="shared" si="562"/>
        <v/>
      </c>
      <c r="AW2157" s="2" t="str">
        <f t="shared" si="560"/>
        <v/>
      </c>
      <c r="AX2157" s="3"/>
      <c r="AY2157" s="2" t="str">
        <f t="shared" si="561"/>
        <v/>
      </c>
      <c r="AZ2157" s="3"/>
      <c r="BA2157" s="3"/>
      <c r="BB2157" s="3"/>
      <c r="BC2157" s="3"/>
      <c r="BD2157" s="3"/>
    </row>
    <row r="2158" spans="22:56" x14ac:dyDescent="0.25">
      <c r="V2158" s="1" t="str">
        <f t="shared" si="547"/>
        <v/>
      </c>
      <c r="X2158" s="1" t="str">
        <f t="shared" si="548"/>
        <v/>
      </c>
      <c r="Y2158" s="1" t="str">
        <f t="shared" si="549"/>
        <v/>
      </c>
      <c r="Z2158" s="1" t="str">
        <f t="shared" si="550"/>
        <v/>
      </c>
      <c r="AA2158" s="1" t="str">
        <f t="shared" si="551"/>
        <v/>
      </c>
      <c r="AB2158" s="1" t="str">
        <f t="shared" si="552"/>
        <v/>
      </c>
      <c r="AC2158" s="1" t="str">
        <f t="shared" si="553"/>
        <v/>
      </c>
      <c r="AD2158" s="1" t="str">
        <f t="shared" si="554"/>
        <v/>
      </c>
      <c r="AE2158" s="1" t="str">
        <f t="shared" si="555"/>
        <v/>
      </c>
      <c r="AF2158" s="1" t="str">
        <f t="shared" si="556"/>
        <v/>
      </c>
      <c r="AG2158" s="1" t="str">
        <f t="shared" si="557"/>
        <v/>
      </c>
      <c r="AH2158" s="1" t="str">
        <f t="shared" si="558"/>
        <v/>
      </c>
      <c r="AI2158" s="1" t="str">
        <f t="shared" si="559"/>
        <v/>
      </c>
      <c r="AV2158" s="8" t="str">
        <f t="shared" si="562"/>
        <v/>
      </c>
      <c r="AW2158" s="2" t="str">
        <f t="shared" si="560"/>
        <v/>
      </c>
      <c r="AX2158" s="3"/>
      <c r="AY2158" s="2" t="str">
        <f t="shared" si="561"/>
        <v/>
      </c>
      <c r="AZ2158" s="3"/>
      <c r="BA2158" s="3"/>
      <c r="BB2158" s="3"/>
      <c r="BC2158" s="3"/>
      <c r="BD2158" s="3"/>
    </row>
    <row r="2159" spans="22:56" x14ac:dyDescent="0.25">
      <c r="V2159" s="1" t="str">
        <f t="shared" si="547"/>
        <v/>
      </c>
      <c r="X2159" s="1" t="str">
        <f t="shared" si="548"/>
        <v/>
      </c>
      <c r="Y2159" s="1" t="str">
        <f t="shared" si="549"/>
        <v/>
      </c>
      <c r="Z2159" s="1" t="str">
        <f t="shared" si="550"/>
        <v/>
      </c>
      <c r="AA2159" s="1" t="str">
        <f t="shared" si="551"/>
        <v/>
      </c>
      <c r="AB2159" s="1" t="str">
        <f t="shared" si="552"/>
        <v/>
      </c>
      <c r="AC2159" s="1" t="str">
        <f t="shared" si="553"/>
        <v/>
      </c>
      <c r="AD2159" s="1" t="str">
        <f t="shared" si="554"/>
        <v/>
      </c>
      <c r="AE2159" s="1" t="str">
        <f t="shared" si="555"/>
        <v/>
      </c>
      <c r="AF2159" s="1" t="str">
        <f t="shared" si="556"/>
        <v/>
      </c>
      <c r="AG2159" s="1" t="str">
        <f t="shared" si="557"/>
        <v/>
      </c>
      <c r="AH2159" s="1" t="str">
        <f t="shared" si="558"/>
        <v/>
      </c>
      <c r="AI2159" s="1" t="str">
        <f t="shared" si="559"/>
        <v/>
      </c>
      <c r="AV2159" s="8" t="str">
        <f t="shared" si="562"/>
        <v/>
      </c>
      <c r="AW2159" s="2" t="str">
        <f t="shared" si="560"/>
        <v/>
      </c>
      <c r="AX2159" s="3"/>
      <c r="AY2159" s="2" t="str">
        <f t="shared" si="561"/>
        <v/>
      </c>
      <c r="AZ2159" s="3"/>
      <c r="BA2159" s="3"/>
      <c r="BB2159" s="3"/>
      <c r="BC2159" s="3"/>
      <c r="BD2159" s="3"/>
    </row>
    <row r="2160" spans="22:56" x14ac:dyDescent="0.25">
      <c r="V2160" s="1" t="str">
        <f t="shared" ref="V2160:V2223" si="563">IF(AV2128&lt;&gt;"","(","")</f>
        <v/>
      </c>
      <c r="X2160" s="1" t="str">
        <f t="shared" ref="X2160:X2223" si="564">IF(AV2128&lt;=$N$14,IF(X2159&lt;$C$8,X2159+1,1),"")</f>
        <v/>
      </c>
      <c r="Y2160" s="1" t="str">
        <f t="shared" ref="Y2160:Y2223" si="565">IF(AV2128&lt;=$N$14,IF(X2160&gt;X2159,Y2159,IF(Y2159&lt;$C$9,Y2159+1,1)),"")</f>
        <v/>
      </c>
      <c r="Z2160" s="1" t="str">
        <f t="shared" ref="Z2160:Z2223" si="566">IF(AV2128&lt;=$N$14,IF(Y2160=Y2159,Z2159,IF(Y2160&gt;Y2159,Z2159,IF(Z2159&lt;$C$10,Z2159+1,1))),"")</f>
        <v/>
      </c>
      <c r="AA2160" s="1" t="str">
        <f t="shared" ref="AA2160:AA2223" si="567">IF(AV2128&lt;=$N$14,IF(Z2160=Z2159,AA2159,IF(Z2160&gt;Z2159,AA2159,AA2159+1)),"")</f>
        <v/>
      </c>
      <c r="AB2160" s="1" t="str">
        <f t="shared" ref="AB2160:AB2223" si="568">IF(AV2128&lt;=$N$14,INDEX($AM$8:$AT$8,1,X2160),"")</f>
        <v/>
      </c>
      <c r="AC2160" s="1" t="str">
        <f t="shared" ref="AC2160:AC2223" si="569">IF($C$6&gt;1,IF(AV2128&lt;&gt;"",", ",""),"")</f>
        <v/>
      </c>
      <c r="AD2160" s="1" t="str">
        <f t="shared" ref="AD2160:AD2223" si="570">IF($C$6&gt;1,IF(AV2128&lt;=$N$14,INDEX($AM$9:$AT$9,1,Y2160),""),"")</f>
        <v/>
      </c>
      <c r="AE2160" s="1" t="str">
        <f t="shared" ref="AE2160:AE2223" si="571">IF($C$6&gt;2,IF(AV2128&lt;&gt;"",", ",""),"")</f>
        <v/>
      </c>
      <c r="AF2160" s="1" t="str">
        <f t="shared" ref="AF2160:AF2223" si="572">IF($C$6&gt;2,IF(AV2128&lt;=$N$14,INDEX($AM$10:$AT$10,1,Z2160),""),"")</f>
        <v/>
      </c>
      <c r="AG2160" s="1" t="str">
        <f t="shared" ref="AG2160:AG2223" si="573">IF($C$6&gt;3,IF(AV2128&lt;&gt;"",", ",""),"")</f>
        <v/>
      </c>
      <c r="AH2160" s="1" t="str">
        <f t="shared" ref="AH2160:AH2223" si="574">IF($C$6&gt;3,IF(AV2128&lt;=$N$14,INDEX($AM$11:$AT$11,1,AA2160),""),"")</f>
        <v/>
      </c>
      <c r="AI2160" s="1" t="str">
        <f t="shared" ref="AI2160:AI2223" si="575">IF(AV2128&lt;&gt;"",")","")</f>
        <v/>
      </c>
      <c r="AV2160" s="8" t="str">
        <f t="shared" si="562"/>
        <v/>
      </c>
      <c r="AW2160" s="2" t="str">
        <f t="shared" si="560"/>
        <v/>
      </c>
      <c r="AX2160" s="3"/>
      <c r="AY2160" s="2" t="str">
        <f t="shared" si="561"/>
        <v/>
      </c>
      <c r="AZ2160" s="3"/>
      <c r="BA2160" s="3"/>
      <c r="BB2160" s="3"/>
      <c r="BC2160" s="3"/>
      <c r="BD2160" s="3"/>
    </row>
    <row r="2161" spans="22:56" x14ac:dyDescent="0.25">
      <c r="V2161" s="1" t="str">
        <f t="shared" si="563"/>
        <v/>
      </c>
      <c r="X2161" s="1" t="str">
        <f t="shared" si="564"/>
        <v/>
      </c>
      <c r="Y2161" s="1" t="str">
        <f t="shared" si="565"/>
        <v/>
      </c>
      <c r="Z2161" s="1" t="str">
        <f t="shared" si="566"/>
        <v/>
      </c>
      <c r="AA2161" s="1" t="str">
        <f t="shared" si="567"/>
        <v/>
      </c>
      <c r="AB2161" s="1" t="str">
        <f t="shared" si="568"/>
        <v/>
      </c>
      <c r="AC2161" s="1" t="str">
        <f t="shared" si="569"/>
        <v/>
      </c>
      <c r="AD2161" s="1" t="str">
        <f t="shared" si="570"/>
        <v/>
      </c>
      <c r="AE2161" s="1" t="str">
        <f t="shared" si="571"/>
        <v/>
      </c>
      <c r="AF2161" s="1" t="str">
        <f t="shared" si="572"/>
        <v/>
      </c>
      <c r="AG2161" s="1" t="str">
        <f t="shared" si="573"/>
        <v/>
      </c>
      <c r="AH2161" s="1" t="str">
        <f t="shared" si="574"/>
        <v/>
      </c>
      <c r="AI2161" s="1" t="str">
        <f t="shared" si="575"/>
        <v/>
      </c>
      <c r="AV2161" s="8" t="str">
        <f t="shared" si="562"/>
        <v/>
      </c>
      <c r="AW2161" s="2" t="str">
        <f t="shared" ref="AW2161:AW2224" si="576">IF(AV2161&lt;&gt;"",". Möglichkeit: ","")</f>
        <v/>
      </c>
      <c r="AX2161" s="3"/>
      <c r="AY2161" s="2" t="str">
        <f t="shared" si="561"/>
        <v/>
      </c>
      <c r="AZ2161" s="3"/>
      <c r="BA2161" s="3"/>
      <c r="BB2161" s="3"/>
      <c r="BC2161" s="3"/>
      <c r="BD2161" s="3"/>
    </row>
    <row r="2162" spans="22:56" x14ac:dyDescent="0.25">
      <c r="V2162" s="1" t="str">
        <f t="shared" si="563"/>
        <v/>
      </c>
      <c r="X2162" s="1" t="str">
        <f t="shared" si="564"/>
        <v/>
      </c>
      <c r="Y2162" s="1" t="str">
        <f t="shared" si="565"/>
        <v/>
      </c>
      <c r="Z2162" s="1" t="str">
        <f t="shared" si="566"/>
        <v/>
      </c>
      <c r="AA2162" s="1" t="str">
        <f t="shared" si="567"/>
        <v/>
      </c>
      <c r="AB2162" s="1" t="str">
        <f t="shared" si="568"/>
        <v/>
      </c>
      <c r="AC2162" s="1" t="str">
        <f t="shared" si="569"/>
        <v/>
      </c>
      <c r="AD2162" s="1" t="str">
        <f t="shared" si="570"/>
        <v/>
      </c>
      <c r="AE2162" s="1" t="str">
        <f t="shared" si="571"/>
        <v/>
      </c>
      <c r="AF2162" s="1" t="str">
        <f t="shared" si="572"/>
        <v/>
      </c>
      <c r="AG2162" s="1" t="str">
        <f t="shared" si="573"/>
        <v/>
      </c>
      <c r="AH2162" s="1" t="str">
        <f t="shared" si="574"/>
        <v/>
      </c>
      <c r="AI2162" s="1" t="str">
        <f t="shared" si="575"/>
        <v/>
      </c>
      <c r="AV2162" s="8" t="str">
        <f t="shared" si="562"/>
        <v/>
      </c>
      <c r="AW2162" s="2" t="str">
        <f t="shared" si="576"/>
        <v/>
      </c>
      <c r="AX2162" s="3"/>
      <c r="AY2162" s="2" t="str">
        <f t="shared" si="561"/>
        <v/>
      </c>
      <c r="AZ2162" s="3"/>
      <c r="BA2162" s="3"/>
      <c r="BB2162" s="3"/>
      <c r="BC2162" s="3"/>
      <c r="BD2162" s="3"/>
    </row>
    <row r="2163" spans="22:56" x14ac:dyDescent="0.25">
      <c r="V2163" s="1" t="str">
        <f t="shared" si="563"/>
        <v/>
      </c>
      <c r="X2163" s="1" t="str">
        <f t="shared" si="564"/>
        <v/>
      </c>
      <c r="Y2163" s="1" t="str">
        <f t="shared" si="565"/>
        <v/>
      </c>
      <c r="Z2163" s="1" t="str">
        <f t="shared" si="566"/>
        <v/>
      </c>
      <c r="AA2163" s="1" t="str">
        <f t="shared" si="567"/>
        <v/>
      </c>
      <c r="AB2163" s="1" t="str">
        <f t="shared" si="568"/>
        <v/>
      </c>
      <c r="AC2163" s="1" t="str">
        <f t="shared" si="569"/>
        <v/>
      </c>
      <c r="AD2163" s="1" t="str">
        <f t="shared" si="570"/>
        <v/>
      </c>
      <c r="AE2163" s="1" t="str">
        <f t="shared" si="571"/>
        <v/>
      </c>
      <c r="AF2163" s="1" t="str">
        <f t="shared" si="572"/>
        <v/>
      </c>
      <c r="AG2163" s="1" t="str">
        <f t="shared" si="573"/>
        <v/>
      </c>
      <c r="AH2163" s="1" t="str">
        <f t="shared" si="574"/>
        <v/>
      </c>
      <c r="AI2163" s="1" t="str">
        <f t="shared" si="575"/>
        <v/>
      </c>
      <c r="AV2163" s="8" t="str">
        <f t="shared" si="562"/>
        <v/>
      </c>
      <c r="AW2163" s="2" t="str">
        <f t="shared" si="576"/>
        <v/>
      </c>
      <c r="AX2163" s="3"/>
      <c r="AY2163" s="2" t="str">
        <f t="shared" si="561"/>
        <v/>
      </c>
      <c r="AZ2163" s="3"/>
      <c r="BA2163" s="3"/>
      <c r="BB2163" s="3"/>
      <c r="BC2163" s="3"/>
      <c r="BD2163" s="3"/>
    </row>
    <row r="2164" spans="22:56" x14ac:dyDescent="0.25">
      <c r="V2164" s="1" t="str">
        <f t="shared" si="563"/>
        <v/>
      </c>
      <c r="X2164" s="1" t="str">
        <f t="shared" si="564"/>
        <v/>
      </c>
      <c r="Y2164" s="1" t="str">
        <f t="shared" si="565"/>
        <v/>
      </c>
      <c r="Z2164" s="1" t="str">
        <f t="shared" si="566"/>
        <v/>
      </c>
      <c r="AA2164" s="1" t="str">
        <f t="shared" si="567"/>
        <v/>
      </c>
      <c r="AB2164" s="1" t="str">
        <f t="shared" si="568"/>
        <v/>
      </c>
      <c r="AC2164" s="1" t="str">
        <f t="shared" si="569"/>
        <v/>
      </c>
      <c r="AD2164" s="1" t="str">
        <f t="shared" si="570"/>
        <v/>
      </c>
      <c r="AE2164" s="1" t="str">
        <f t="shared" si="571"/>
        <v/>
      </c>
      <c r="AF2164" s="1" t="str">
        <f t="shared" si="572"/>
        <v/>
      </c>
      <c r="AG2164" s="1" t="str">
        <f t="shared" si="573"/>
        <v/>
      </c>
      <c r="AH2164" s="1" t="str">
        <f t="shared" si="574"/>
        <v/>
      </c>
      <c r="AI2164" s="1" t="str">
        <f t="shared" si="575"/>
        <v/>
      </c>
      <c r="AV2164" s="8" t="str">
        <f t="shared" si="562"/>
        <v/>
      </c>
      <c r="AW2164" s="2" t="str">
        <f t="shared" si="576"/>
        <v/>
      </c>
      <c r="AX2164" s="3"/>
      <c r="AY2164" s="2" t="str">
        <f t="shared" si="561"/>
        <v/>
      </c>
      <c r="AZ2164" s="3"/>
      <c r="BA2164" s="3"/>
      <c r="BB2164" s="3"/>
      <c r="BC2164" s="3"/>
      <c r="BD2164" s="3"/>
    </row>
    <row r="2165" spans="22:56" x14ac:dyDescent="0.25">
      <c r="V2165" s="1" t="str">
        <f t="shared" si="563"/>
        <v/>
      </c>
      <c r="X2165" s="1" t="str">
        <f t="shared" si="564"/>
        <v/>
      </c>
      <c r="Y2165" s="1" t="str">
        <f t="shared" si="565"/>
        <v/>
      </c>
      <c r="Z2165" s="1" t="str">
        <f t="shared" si="566"/>
        <v/>
      </c>
      <c r="AA2165" s="1" t="str">
        <f t="shared" si="567"/>
        <v/>
      </c>
      <c r="AB2165" s="1" t="str">
        <f t="shared" si="568"/>
        <v/>
      </c>
      <c r="AC2165" s="1" t="str">
        <f t="shared" si="569"/>
        <v/>
      </c>
      <c r="AD2165" s="1" t="str">
        <f t="shared" si="570"/>
        <v/>
      </c>
      <c r="AE2165" s="1" t="str">
        <f t="shared" si="571"/>
        <v/>
      </c>
      <c r="AF2165" s="1" t="str">
        <f t="shared" si="572"/>
        <v/>
      </c>
      <c r="AG2165" s="1" t="str">
        <f t="shared" si="573"/>
        <v/>
      </c>
      <c r="AH2165" s="1" t="str">
        <f t="shared" si="574"/>
        <v/>
      </c>
      <c r="AI2165" s="1" t="str">
        <f t="shared" si="575"/>
        <v/>
      </c>
      <c r="AV2165" s="8" t="str">
        <f t="shared" si="562"/>
        <v/>
      </c>
      <c r="AW2165" s="2" t="str">
        <f t="shared" si="576"/>
        <v/>
      </c>
      <c r="AX2165" s="3"/>
      <c r="AY2165" s="2" t="str">
        <f t="shared" si="561"/>
        <v/>
      </c>
      <c r="AZ2165" s="3"/>
      <c r="BA2165" s="3"/>
      <c r="BB2165" s="3"/>
      <c r="BC2165" s="3"/>
      <c r="BD2165" s="3"/>
    </row>
    <row r="2166" spans="22:56" x14ac:dyDescent="0.25">
      <c r="V2166" s="1" t="str">
        <f t="shared" si="563"/>
        <v/>
      </c>
      <c r="X2166" s="1" t="str">
        <f t="shared" si="564"/>
        <v/>
      </c>
      <c r="Y2166" s="1" t="str">
        <f t="shared" si="565"/>
        <v/>
      </c>
      <c r="Z2166" s="1" t="str">
        <f t="shared" si="566"/>
        <v/>
      </c>
      <c r="AA2166" s="1" t="str">
        <f t="shared" si="567"/>
        <v/>
      </c>
      <c r="AB2166" s="1" t="str">
        <f t="shared" si="568"/>
        <v/>
      </c>
      <c r="AC2166" s="1" t="str">
        <f t="shared" si="569"/>
        <v/>
      </c>
      <c r="AD2166" s="1" t="str">
        <f t="shared" si="570"/>
        <v/>
      </c>
      <c r="AE2166" s="1" t="str">
        <f t="shared" si="571"/>
        <v/>
      </c>
      <c r="AF2166" s="1" t="str">
        <f t="shared" si="572"/>
        <v/>
      </c>
      <c r="AG2166" s="1" t="str">
        <f t="shared" si="573"/>
        <v/>
      </c>
      <c r="AH2166" s="1" t="str">
        <f t="shared" si="574"/>
        <v/>
      </c>
      <c r="AI2166" s="1" t="str">
        <f t="shared" si="575"/>
        <v/>
      </c>
      <c r="AV2166" s="8" t="str">
        <f t="shared" si="562"/>
        <v/>
      </c>
      <c r="AW2166" s="2" t="str">
        <f t="shared" si="576"/>
        <v/>
      </c>
      <c r="AX2166" s="3"/>
      <c r="AY2166" s="2" t="str">
        <f t="shared" si="561"/>
        <v/>
      </c>
      <c r="AZ2166" s="3"/>
      <c r="BA2166" s="3"/>
      <c r="BB2166" s="3"/>
      <c r="BC2166" s="3"/>
      <c r="BD2166" s="3"/>
    </row>
    <row r="2167" spans="22:56" x14ac:dyDescent="0.25">
      <c r="V2167" s="1" t="str">
        <f t="shared" si="563"/>
        <v/>
      </c>
      <c r="X2167" s="1" t="str">
        <f t="shared" si="564"/>
        <v/>
      </c>
      <c r="Y2167" s="1" t="str">
        <f t="shared" si="565"/>
        <v/>
      </c>
      <c r="Z2167" s="1" t="str">
        <f t="shared" si="566"/>
        <v/>
      </c>
      <c r="AA2167" s="1" t="str">
        <f t="shared" si="567"/>
        <v/>
      </c>
      <c r="AB2167" s="1" t="str">
        <f t="shared" si="568"/>
        <v/>
      </c>
      <c r="AC2167" s="1" t="str">
        <f t="shared" si="569"/>
        <v/>
      </c>
      <c r="AD2167" s="1" t="str">
        <f t="shared" si="570"/>
        <v/>
      </c>
      <c r="AE2167" s="1" t="str">
        <f t="shared" si="571"/>
        <v/>
      </c>
      <c r="AF2167" s="1" t="str">
        <f t="shared" si="572"/>
        <v/>
      </c>
      <c r="AG2167" s="1" t="str">
        <f t="shared" si="573"/>
        <v/>
      </c>
      <c r="AH2167" s="1" t="str">
        <f t="shared" si="574"/>
        <v/>
      </c>
      <c r="AI2167" s="1" t="str">
        <f t="shared" si="575"/>
        <v/>
      </c>
      <c r="AV2167" s="8" t="str">
        <f t="shared" si="562"/>
        <v/>
      </c>
      <c r="AW2167" s="2" t="str">
        <f t="shared" si="576"/>
        <v/>
      </c>
      <c r="AX2167" s="3"/>
      <c r="AY2167" s="2" t="str">
        <f t="shared" si="561"/>
        <v/>
      </c>
      <c r="AZ2167" s="3"/>
      <c r="BA2167" s="3"/>
      <c r="BB2167" s="3"/>
      <c r="BC2167" s="3"/>
      <c r="BD2167" s="3"/>
    </row>
    <row r="2168" spans="22:56" x14ac:dyDescent="0.25">
      <c r="V2168" s="1" t="str">
        <f t="shared" si="563"/>
        <v/>
      </c>
      <c r="X2168" s="1" t="str">
        <f t="shared" si="564"/>
        <v/>
      </c>
      <c r="Y2168" s="1" t="str">
        <f t="shared" si="565"/>
        <v/>
      </c>
      <c r="Z2168" s="1" t="str">
        <f t="shared" si="566"/>
        <v/>
      </c>
      <c r="AA2168" s="1" t="str">
        <f t="shared" si="567"/>
        <v/>
      </c>
      <c r="AB2168" s="1" t="str">
        <f t="shared" si="568"/>
        <v/>
      </c>
      <c r="AC2168" s="1" t="str">
        <f t="shared" si="569"/>
        <v/>
      </c>
      <c r="AD2168" s="1" t="str">
        <f t="shared" si="570"/>
        <v/>
      </c>
      <c r="AE2168" s="1" t="str">
        <f t="shared" si="571"/>
        <v/>
      </c>
      <c r="AF2168" s="1" t="str">
        <f t="shared" si="572"/>
        <v/>
      </c>
      <c r="AG2168" s="1" t="str">
        <f t="shared" si="573"/>
        <v/>
      </c>
      <c r="AH2168" s="1" t="str">
        <f t="shared" si="574"/>
        <v/>
      </c>
      <c r="AI2168" s="1" t="str">
        <f t="shared" si="575"/>
        <v/>
      </c>
      <c r="AV2168" s="8" t="str">
        <f t="shared" si="562"/>
        <v/>
      </c>
      <c r="AW2168" s="2" t="str">
        <f t="shared" si="576"/>
        <v/>
      </c>
      <c r="AX2168" s="3"/>
      <c r="AY2168" s="2" t="str">
        <f t="shared" si="561"/>
        <v/>
      </c>
      <c r="AZ2168" s="3"/>
      <c r="BA2168" s="3"/>
      <c r="BB2168" s="3"/>
      <c r="BC2168" s="3"/>
      <c r="BD2168" s="3"/>
    </row>
    <row r="2169" spans="22:56" x14ac:dyDescent="0.25">
      <c r="V2169" s="1" t="str">
        <f t="shared" si="563"/>
        <v/>
      </c>
      <c r="X2169" s="1" t="str">
        <f t="shared" si="564"/>
        <v/>
      </c>
      <c r="Y2169" s="1" t="str">
        <f t="shared" si="565"/>
        <v/>
      </c>
      <c r="Z2169" s="1" t="str">
        <f t="shared" si="566"/>
        <v/>
      </c>
      <c r="AA2169" s="1" t="str">
        <f t="shared" si="567"/>
        <v/>
      </c>
      <c r="AB2169" s="1" t="str">
        <f t="shared" si="568"/>
        <v/>
      </c>
      <c r="AC2169" s="1" t="str">
        <f t="shared" si="569"/>
        <v/>
      </c>
      <c r="AD2169" s="1" t="str">
        <f t="shared" si="570"/>
        <v/>
      </c>
      <c r="AE2169" s="1" t="str">
        <f t="shared" si="571"/>
        <v/>
      </c>
      <c r="AF2169" s="1" t="str">
        <f t="shared" si="572"/>
        <v/>
      </c>
      <c r="AG2169" s="1" t="str">
        <f t="shared" si="573"/>
        <v/>
      </c>
      <c r="AH2169" s="1" t="str">
        <f t="shared" si="574"/>
        <v/>
      </c>
      <c r="AI2169" s="1" t="str">
        <f t="shared" si="575"/>
        <v/>
      </c>
      <c r="AV2169" s="8" t="str">
        <f t="shared" si="562"/>
        <v/>
      </c>
      <c r="AW2169" s="2" t="str">
        <f t="shared" si="576"/>
        <v/>
      </c>
      <c r="AX2169" s="3"/>
      <c r="AY2169" s="2" t="str">
        <f t="shared" si="561"/>
        <v/>
      </c>
      <c r="AZ2169" s="3"/>
      <c r="BA2169" s="3"/>
      <c r="BB2169" s="3"/>
      <c r="BC2169" s="3"/>
      <c r="BD2169" s="3"/>
    </row>
    <row r="2170" spans="22:56" x14ac:dyDescent="0.25">
      <c r="V2170" s="1" t="str">
        <f t="shared" si="563"/>
        <v/>
      </c>
      <c r="X2170" s="1" t="str">
        <f t="shared" si="564"/>
        <v/>
      </c>
      <c r="Y2170" s="1" t="str">
        <f t="shared" si="565"/>
        <v/>
      </c>
      <c r="Z2170" s="1" t="str">
        <f t="shared" si="566"/>
        <v/>
      </c>
      <c r="AA2170" s="1" t="str">
        <f t="shared" si="567"/>
        <v/>
      </c>
      <c r="AB2170" s="1" t="str">
        <f t="shared" si="568"/>
        <v/>
      </c>
      <c r="AC2170" s="1" t="str">
        <f t="shared" si="569"/>
        <v/>
      </c>
      <c r="AD2170" s="1" t="str">
        <f t="shared" si="570"/>
        <v/>
      </c>
      <c r="AE2170" s="1" t="str">
        <f t="shared" si="571"/>
        <v/>
      </c>
      <c r="AF2170" s="1" t="str">
        <f t="shared" si="572"/>
        <v/>
      </c>
      <c r="AG2170" s="1" t="str">
        <f t="shared" si="573"/>
        <v/>
      </c>
      <c r="AH2170" s="1" t="str">
        <f t="shared" si="574"/>
        <v/>
      </c>
      <c r="AI2170" s="1" t="str">
        <f t="shared" si="575"/>
        <v/>
      </c>
      <c r="AV2170" s="8" t="str">
        <f t="shared" si="562"/>
        <v/>
      </c>
      <c r="AW2170" s="2" t="str">
        <f t="shared" si="576"/>
        <v/>
      </c>
      <c r="AX2170" s="3"/>
      <c r="AY2170" s="2" t="str">
        <f t="shared" si="561"/>
        <v/>
      </c>
      <c r="AZ2170" s="3"/>
      <c r="BA2170" s="3"/>
      <c r="BB2170" s="3"/>
      <c r="BC2170" s="3"/>
      <c r="BD2170" s="3"/>
    </row>
    <row r="2171" spans="22:56" x14ac:dyDescent="0.25">
      <c r="V2171" s="1" t="str">
        <f t="shared" si="563"/>
        <v/>
      </c>
      <c r="X2171" s="1" t="str">
        <f t="shared" si="564"/>
        <v/>
      </c>
      <c r="Y2171" s="1" t="str">
        <f t="shared" si="565"/>
        <v/>
      </c>
      <c r="Z2171" s="1" t="str">
        <f t="shared" si="566"/>
        <v/>
      </c>
      <c r="AA2171" s="1" t="str">
        <f t="shared" si="567"/>
        <v/>
      </c>
      <c r="AB2171" s="1" t="str">
        <f t="shared" si="568"/>
        <v/>
      </c>
      <c r="AC2171" s="1" t="str">
        <f t="shared" si="569"/>
        <v/>
      </c>
      <c r="AD2171" s="1" t="str">
        <f t="shared" si="570"/>
        <v/>
      </c>
      <c r="AE2171" s="1" t="str">
        <f t="shared" si="571"/>
        <v/>
      </c>
      <c r="AF2171" s="1" t="str">
        <f t="shared" si="572"/>
        <v/>
      </c>
      <c r="AG2171" s="1" t="str">
        <f t="shared" si="573"/>
        <v/>
      </c>
      <c r="AH2171" s="1" t="str">
        <f t="shared" si="574"/>
        <v/>
      </c>
      <c r="AI2171" s="1" t="str">
        <f t="shared" si="575"/>
        <v/>
      </c>
      <c r="AV2171" s="8" t="str">
        <f t="shared" si="562"/>
        <v/>
      </c>
      <c r="AW2171" s="2" t="str">
        <f t="shared" si="576"/>
        <v/>
      </c>
      <c r="AX2171" s="3"/>
      <c r="AY2171" s="2" t="str">
        <f t="shared" si="561"/>
        <v/>
      </c>
      <c r="AZ2171" s="3"/>
      <c r="BA2171" s="3"/>
      <c r="BB2171" s="3"/>
      <c r="BC2171" s="3"/>
      <c r="BD2171" s="3"/>
    </row>
    <row r="2172" spans="22:56" x14ac:dyDescent="0.25">
      <c r="V2172" s="1" t="str">
        <f t="shared" si="563"/>
        <v/>
      </c>
      <c r="X2172" s="1" t="str">
        <f t="shared" si="564"/>
        <v/>
      </c>
      <c r="Y2172" s="1" t="str">
        <f t="shared" si="565"/>
        <v/>
      </c>
      <c r="Z2172" s="1" t="str">
        <f t="shared" si="566"/>
        <v/>
      </c>
      <c r="AA2172" s="1" t="str">
        <f t="shared" si="567"/>
        <v/>
      </c>
      <c r="AB2172" s="1" t="str">
        <f t="shared" si="568"/>
        <v/>
      </c>
      <c r="AC2172" s="1" t="str">
        <f t="shared" si="569"/>
        <v/>
      </c>
      <c r="AD2172" s="1" t="str">
        <f t="shared" si="570"/>
        <v/>
      </c>
      <c r="AE2172" s="1" t="str">
        <f t="shared" si="571"/>
        <v/>
      </c>
      <c r="AF2172" s="1" t="str">
        <f t="shared" si="572"/>
        <v/>
      </c>
      <c r="AG2172" s="1" t="str">
        <f t="shared" si="573"/>
        <v/>
      </c>
      <c r="AH2172" s="1" t="str">
        <f t="shared" si="574"/>
        <v/>
      </c>
      <c r="AI2172" s="1" t="str">
        <f t="shared" si="575"/>
        <v/>
      </c>
      <c r="AV2172" s="8" t="str">
        <f t="shared" si="562"/>
        <v/>
      </c>
      <c r="AW2172" s="2" t="str">
        <f t="shared" si="576"/>
        <v/>
      </c>
      <c r="AX2172" s="3"/>
      <c r="AY2172" s="2" t="str">
        <f t="shared" si="561"/>
        <v/>
      </c>
      <c r="AZ2172" s="3"/>
      <c r="BA2172" s="3"/>
      <c r="BB2172" s="3"/>
      <c r="BC2172" s="3"/>
      <c r="BD2172" s="3"/>
    </row>
    <row r="2173" spans="22:56" x14ac:dyDescent="0.25">
      <c r="V2173" s="1" t="str">
        <f t="shared" si="563"/>
        <v/>
      </c>
      <c r="X2173" s="1" t="str">
        <f t="shared" si="564"/>
        <v/>
      </c>
      <c r="Y2173" s="1" t="str">
        <f t="shared" si="565"/>
        <v/>
      </c>
      <c r="Z2173" s="1" t="str">
        <f t="shared" si="566"/>
        <v/>
      </c>
      <c r="AA2173" s="1" t="str">
        <f t="shared" si="567"/>
        <v/>
      </c>
      <c r="AB2173" s="1" t="str">
        <f t="shared" si="568"/>
        <v/>
      </c>
      <c r="AC2173" s="1" t="str">
        <f t="shared" si="569"/>
        <v/>
      </c>
      <c r="AD2173" s="1" t="str">
        <f t="shared" si="570"/>
        <v/>
      </c>
      <c r="AE2173" s="1" t="str">
        <f t="shared" si="571"/>
        <v/>
      </c>
      <c r="AF2173" s="1" t="str">
        <f t="shared" si="572"/>
        <v/>
      </c>
      <c r="AG2173" s="1" t="str">
        <f t="shared" si="573"/>
        <v/>
      </c>
      <c r="AH2173" s="1" t="str">
        <f t="shared" si="574"/>
        <v/>
      </c>
      <c r="AI2173" s="1" t="str">
        <f t="shared" si="575"/>
        <v/>
      </c>
      <c r="AV2173" s="8" t="str">
        <f t="shared" si="562"/>
        <v/>
      </c>
      <c r="AW2173" s="2" t="str">
        <f t="shared" si="576"/>
        <v/>
      </c>
      <c r="AX2173" s="3"/>
      <c r="AY2173" s="2" t="str">
        <f t="shared" si="561"/>
        <v/>
      </c>
      <c r="AZ2173" s="3"/>
      <c r="BA2173" s="3"/>
      <c r="BB2173" s="3"/>
      <c r="BC2173" s="3"/>
      <c r="BD2173" s="3"/>
    </row>
    <row r="2174" spans="22:56" x14ac:dyDescent="0.25">
      <c r="V2174" s="1" t="str">
        <f t="shared" si="563"/>
        <v/>
      </c>
      <c r="X2174" s="1" t="str">
        <f t="shared" si="564"/>
        <v/>
      </c>
      <c r="Y2174" s="1" t="str">
        <f t="shared" si="565"/>
        <v/>
      </c>
      <c r="Z2174" s="1" t="str">
        <f t="shared" si="566"/>
        <v/>
      </c>
      <c r="AA2174" s="1" t="str">
        <f t="shared" si="567"/>
        <v/>
      </c>
      <c r="AB2174" s="1" t="str">
        <f t="shared" si="568"/>
        <v/>
      </c>
      <c r="AC2174" s="1" t="str">
        <f t="shared" si="569"/>
        <v/>
      </c>
      <c r="AD2174" s="1" t="str">
        <f t="shared" si="570"/>
        <v/>
      </c>
      <c r="AE2174" s="1" t="str">
        <f t="shared" si="571"/>
        <v/>
      </c>
      <c r="AF2174" s="1" t="str">
        <f t="shared" si="572"/>
        <v/>
      </c>
      <c r="AG2174" s="1" t="str">
        <f t="shared" si="573"/>
        <v/>
      </c>
      <c r="AH2174" s="1" t="str">
        <f t="shared" si="574"/>
        <v/>
      </c>
      <c r="AI2174" s="1" t="str">
        <f t="shared" si="575"/>
        <v/>
      </c>
      <c r="AV2174" s="8" t="str">
        <f t="shared" si="562"/>
        <v/>
      </c>
      <c r="AW2174" s="2" t="str">
        <f t="shared" si="576"/>
        <v/>
      </c>
      <c r="AX2174" s="3"/>
      <c r="AY2174" s="2" t="str">
        <f t="shared" si="561"/>
        <v/>
      </c>
      <c r="AZ2174" s="3"/>
      <c r="BA2174" s="3"/>
      <c r="BB2174" s="3"/>
      <c r="BC2174" s="3"/>
      <c r="BD2174" s="3"/>
    </row>
    <row r="2175" spans="22:56" x14ac:dyDescent="0.25">
      <c r="V2175" s="1" t="str">
        <f t="shared" si="563"/>
        <v/>
      </c>
      <c r="X2175" s="1" t="str">
        <f t="shared" si="564"/>
        <v/>
      </c>
      <c r="Y2175" s="1" t="str">
        <f t="shared" si="565"/>
        <v/>
      </c>
      <c r="Z2175" s="1" t="str">
        <f t="shared" si="566"/>
        <v/>
      </c>
      <c r="AA2175" s="1" t="str">
        <f t="shared" si="567"/>
        <v/>
      </c>
      <c r="AB2175" s="1" t="str">
        <f t="shared" si="568"/>
        <v/>
      </c>
      <c r="AC2175" s="1" t="str">
        <f t="shared" si="569"/>
        <v/>
      </c>
      <c r="AD2175" s="1" t="str">
        <f t="shared" si="570"/>
        <v/>
      </c>
      <c r="AE2175" s="1" t="str">
        <f t="shared" si="571"/>
        <v/>
      </c>
      <c r="AF2175" s="1" t="str">
        <f t="shared" si="572"/>
        <v/>
      </c>
      <c r="AG2175" s="1" t="str">
        <f t="shared" si="573"/>
        <v/>
      </c>
      <c r="AH2175" s="1" t="str">
        <f t="shared" si="574"/>
        <v/>
      </c>
      <c r="AI2175" s="1" t="str">
        <f t="shared" si="575"/>
        <v/>
      </c>
      <c r="AV2175" s="8" t="str">
        <f t="shared" si="562"/>
        <v/>
      </c>
      <c r="AW2175" s="2" t="str">
        <f t="shared" si="576"/>
        <v/>
      </c>
      <c r="AX2175" s="3"/>
      <c r="AY2175" s="2" t="str">
        <f t="shared" si="561"/>
        <v/>
      </c>
      <c r="AZ2175" s="3"/>
      <c r="BA2175" s="3"/>
      <c r="BB2175" s="3"/>
      <c r="BC2175" s="3"/>
      <c r="BD2175" s="3"/>
    </row>
    <row r="2176" spans="22:56" x14ac:dyDescent="0.25">
      <c r="V2176" s="1" t="str">
        <f t="shared" si="563"/>
        <v/>
      </c>
      <c r="X2176" s="1" t="str">
        <f t="shared" si="564"/>
        <v/>
      </c>
      <c r="Y2176" s="1" t="str">
        <f t="shared" si="565"/>
        <v/>
      </c>
      <c r="Z2176" s="1" t="str">
        <f t="shared" si="566"/>
        <v/>
      </c>
      <c r="AA2176" s="1" t="str">
        <f t="shared" si="567"/>
        <v/>
      </c>
      <c r="AB2176" s="1" t="str">
        <f t="shared" si="568"/>
        <v/>
      </c>
      <c r="AC2176" s="1" t="str">
        <f t="shared" si="569"/>
        <v/>
      </c>
      <c r="AD2176" s="1" t="str">
        <f t="shared" si="570"/>
        <v/>
      </c>
      <c r="AE2176" s="1" t="str">
        <f t="shared" si="571"/>
        <v/>
      </c>
      <c r="AF2176" s="1" t="str">
        <f t="shared" si="572"/>
        <v/>
      </c>
      <c r="AG2176" s="1" t="str">
        <f t="shared" si="573"/>
        <v/>
      </c>
      <c r="AH2176" s="1" t="str">
        <f t="shared" si="574"/>
        <v/>
      </c>
      <c r="AI2176" s="1" t="str">
        <f t="shared" si="575"/>
        <v/>
      </c>
      <c r="AV2176" s="8" t="str">
        <f t="shared" si="562"/>
        <v/>
      </c>
      <c r="AW2176" s="2" t="str">
        <f t="shared" si="576"/>
        <v/>
      </c>
      <c r="AX2176" s="3"/>
      <c r="AY2176" s="2" t="str">
        <f t="shared" si="561"/>
        <v/>
      </c>
      <c r="AZ2176" s="3"/>
      <c r="BA2176" s="3"/>
      <c r="BB2176" s="3"/>
      <c r="BC2176" s="3"/>
      <c r="BD2176" s="3"/>
    </row>
    <row r="2177" spans="22:56" x14ac:dyDescent="0.25">
      <c r="V2177" s="1" t="str">
        <f t="shared" si="563"/>
        <v/>
      </c>
      <c r="X2177" s="1" t="str">
        <f t="shared" si="564"/>
        <v/>
      </c>
      <c r="Y2177" s="1" t="str">
        <f t="shared" si="565"/>
        <v/>
      </c>
      <c r="Z2177" s="1" t="str">
        <f t="shared" si="566"/>
        <v/>
      </c>
      <c r="AA2177" s="1" t="str">
        <f t="shared" si="567"/>
        <v/>
      </c>
      <c r="AB2177" s="1" t="str">
        <f t="shared" si="568"/>
        <v/>
      </c>
      <c r="AC2177" s="1" t="str">
        <f t="shared" si="569"/>
        <v/>
      </c>
      <c r="AD2177" s="1" t="str">
        <f t="shared" si="570"/>
        <v/>
      </c>
      <c r="AE2177" s="1" t="str">
        <f t="shared" si="571"/>
        <v/>
      </c>
      <c r="AF2177" s="1" t="str">
        <f t="shared" si="572"/>
        <v/>
      </c>
      <c r="AG2177" s="1" t="str">
        <f t="shared" si="573"/>
        <v/>
      </c>
      <c r="AH2177" s="1" t="str">
        <f t="shared" si="574"/>
        <v/>
      </c>
      <c r="AI2177" s="1" t="str">
        <f t="shared" si="575"/>
        <v/>
      </c>
      <c r="AV2177" s="8" t="str">
        <f t="shared" si="562"/>
        <v/>
      </c>
      <c r="AW2177" s="2" t="str">
        <f t="shared" si="576"/>
        <v/>
      </c>
      <c r="AX2177" s="3"/>
      <c r="AY2177" s="2" t="str">
        <f t="shared" si="561"/>
        <v/>
      </c>
      <c r="AZ2177" s="3"/>
      <c r="BA2177" s="3"/>
      <c r="BB2177" s="3"/>
      <c r="BC2177" s="3"/>
      <c r="BD2177" s="3"/>
    </row>
    <row r="2178" spans="22:56" x14ac:dyDescent="0.25">
      <c r="V2178" s="1" t="str">
        <f t="shared" si="563"/>
        <v/>
      </c>
      <c r="X2178" s="1" t="str">
        <f t="shared" si="564"/>
        <v/>
      </c>
      <c r="Y2178" s="1" t="str">
        <f t="shared" si="565"/>
        <v/>
      </c>
      <c r="Z2178" s="1" t="str">
        <f t="shared" si="566"/>
        <v/>
      </c>
      <c r="AA2178" s="1" t="str">
        <f t="shared" si="567"/>
        <v/>
      </c>
      <c r="AB2178" s="1" t="str">
        <f t="shared" si="568"/>
        <v/>
      </c>
      <c r="AC2178" s="1" t="str">
        <f t="shared" si="569"/>
        <v/>
      </c>
      <c r="AD2178" s="1" t="str">
        <f t="shared" si="570"/>
        <v/>
      </c>
      <c r="AE2178" s="1" t="str">
        <f t="shared" si="571"/>
        <v/>
      </c>
      <c r="AF2178" s="1" t="str">
        <f t="shared" si="572"/>
        <v/>
      </c>
      <c r="AG2178" s="1" t="str">
        <f t="shared" si="573"/>
        <v/>
      </c>
      <c r="AH2178" s="1" t="str">
        <f t="shared" si="574"/>
        <v/>
      </c>
      <c r="AI2178" s="1" t="str">
        <f t="shared" si="575"/>
        <v/>
      </c>
      <c r="AV2178" s="8" t="str">
        <f t="shared" si="562"/>
        <v/>
      </c>
      <c r="AW2178" s="2" t="str">
        <f t="shared" si="576"/>
        <v/>
      </c>
      <c r="AX2178" s="3"/>
      <c r="AY2178" s="2" t="str">
        <f t="shared" si="561"/>
        <v/>
      </c>
      <c r="AZ2178" s="3"/>
      <c r="BA2178" s="3"/>
      <c r="BB2178" s="3"/>
      <c r="BC2178" s="3"/>
      <c r="BD2178" s="3"/>
    </row>
    <row r="2179" spans="22:56" x14ac:dyDescent="0.25">
      <c r="V2179" s="1" t="str">
        <f t="shared" si="563"/>
        <v/>
      </c>
      <c r="X2179" s="1" t="str">
        <f t="shared" si="564"/>
        <v/>
      </c>
      <c r="Y2179" s="1" t="str">
        <f t="shared" si="565"/>
        <v/>
      </c>
      <c r="Z2179" s="1" t="str">
        <f t="shared" si="566"/>
        <v/>
      </c>
      <c r="AA2179" s="1" t="str">
        <f t="shared" si="567"/>
        <v/>
      </c>
      <c r="AB2179" s="1" t="str">
        <f t="shared" si="568"/>
        <v/>
      </c>
      <c r="AC2179" s="1" t="str">
        <f t="shared" si="569"/>
        <v/>
      </c>
      <c r="AD2179" s="1" t="str">
        <f t="shared" si="570"/>
        <v/>
      </c>
      <c r="AE2179" s="1" t="str">
        <f t="shared" si="571"/>
        <v/>
      </c>
      <c r="AF2179" s="1" t="str">
        <f t="shared" si="572"/>
        <v/>
      </c>
      <c r="AG2179" s="1" t="str">
        <f t="shared" si="573"/>
        <v/>
      </c>
      <c r="AH2179" s="1" t="str">
        <f t="shared" si="574"/>
        <v/>
      </c>
      <c r="AI2179" s="1" t="str">
        <f t="shared" si="575"/>
        <v/>
      </c>
      <c r="AV2179" s="8" t="str">
        <f t="shared" si="562"/>
        <v/>
      </c>
      <c r="AW2179" s="2" t="str">
        <f t="shared" si="576"/>
        <v/>
      </c>
      <c r="AX2179" s="3"/>
      <c r="AY2179" s="2" t="str">
        <f t="shared" si="561"/>
        <v/>
      </c>
      <c r="AZ2179" s="3"/>
      <c r="BA2179" s="3"/>
      <c r="BB2179" s="3"/>
      <c r="BC2179" s="3"/>
      <c r="BD2179" s="3"/>
    </row>
    <row r="2180" spans="22:56" x14ac:dyDescent="0.25">
      <c r="V2180" s="1" t="str">
        <f t="shared" si="563"/>
        <v/>
      </c>
      <c r="X2180" s="1" t="str">
        <f t="shared" si="564"/>
        <v/>
      </c>
      <c r="Y2180" s="1" t="str">
        <f t="shared" si="565"/>
        <v/>
      </c>
      <c r="Z2180" s="1" t="str">
        <f t="shared" si="566"/>
        <v/>
      </c>
      <c r="AA2180" s="1" t="str">
        <f t="shared" si="567"/>
        <v/>
      </c>
      <c r="AB2180" s="1" t="str">
        <f t="shared" si="568"/>
        <v/>
      </c>
      <c r="AC2180" s="1" t="str">
        <f t="shared" si="569"/>
        <v/>
      </c>
      <c r="AD2180" s="1" t="str">
        <f t="shared" si="570"/>
        <v/>
      </c>
      <c r="AE2180" s="1" t="str">
        <f t="shared" si="571"/>
        <v/>
      </c>
      <c r="AF2180" s="1" t="str">
        <f t="shared" si="572"/>
        <v/>
      </c>
      <c r="AG2180" s="1" t="str">
        <f t="shared" si="573"/>
        <v/>
      </c>
      <c r="AH2180" s="1" t="str">
        <f t="shared" si="574"/>
        <v/>
      </c>
      <c r="AI2180" s="1" t="str">
        <f t="shared" si="575"/>
        <v/>
      </c>
      <c r="AV2180" s="8" t="str">
        <f t="shared" si="562"/>
        <v/>
      </c>
      <c r="AW2180" s="2" t="str">
        <f t="shared" si="576"/>
        <v/>
      </c>
      <c r="AX2180" s="3"/>
      <c r="AY2180" s="2" t="str">
        <f t="shared" si="561"/>
        <v/>
      </c>
      <c r="AZ2180" s="3"/>
      <c r="BA2180" s="3"/>
      <c r="BB2180" s="3"/>
      <c r="BC2180" s="3"/>
      <c r="BD2180" s="3"/>
    </row>
    <row r="2181" spans="22:56" x14ac:dyDescent="0.25">
      <c r="V2181" s="1" t="str">
        <f t="shared" si="563"/>
        <v/>
      </c>
      <c r="X2181" s="1" t="str">
        <f t="shared" si="564"/>
        <v/>
      </c>
      <c r="Y2181" s="1" t="str">
        <f t="shared" si="565"/>
        <v/>
      </c>
      <c r="Z2181" s="1" t="str">
        <f t="shared" si="566"/>
        <v/>
      </c>
      <c r="AA2181" s="1" t="str">
        <f t="shared" si="567"/>
        <v/>
      </c>
      <c r="AB2181" s="1" t="str">
        <f t="shared" si="568"/>
        <v/>
      </c>
      <c r="AC2181" s="1" t="str">
        <f t="shared" si="569"/>
        <v/>
      </c>
      <c r="AD2181" s="1" t="str">
        <f t="shared" si="570"/>
        <v/>
      </c>
      <c r="AE2181" s="1" t="str">
        <f t="shared" si="571"/>
        <v/>
      </c>
      <c r="AF2181" s="1" t="str">
        <f t="shared" si="572"/>
        <v/>
      </c>
      <c r="AG2181" s="1" t="str">
        <f t="shared" si="573"/>
        <v/>
      </c>
      <c r="AH2181" s="1" t="str">
        <f t="shared" si="574"/>
        <v/>
      </c>
      <c r="AI2181" s="1" t="str">
        <f t="shared" si="575"/>
        <v/>
      </c>
      <c r="AV2181" s="8" t="str">
        <f t="shared" si="562"/>
        <v/>
      </c>
      <c r="AW2181" s="2" t="str">
        <f t="shared" si="576"/>
        <v/>
      </c>
      <c r="AX2181" s="3"/>
      <c r="AY2181" s="2" t="str">
        <f t="shared" si="561"/>
        <v/>
      </c>
      <c r="AZ2181" s="3"/>
      <c r="BA2181" s="3"/>
      <c r="BB2181" s="3"/>
      <c r="BC2181" s="3"/>
      <c r="BD2181" s="3"/>
    </row>
    <row r="2182" spans="22:56" x14ac:dyDescent="0.25">
      <c r="V2182" s="1" t="str">
        <f t="shared" si="563"/>
        <v/>
      </c>
      <c r="X2182" s="1" t="str">
        <f t="shared" si="564"/>
        <v/>
      </c>
      <c r="Y2182" s="1" t="str">
        <f t="shared" si="565"/>
        <v/>
      </c>
      <c r="Z2182" s="1" t="str">
        <f t="shared" si="566"/>
        <v/>
      </c>
      <c r="AA2182" s="1" t="str">
        <f t="shared" si="567"/>
        <v/>
      </c>
      <c r="AB2182" s="1" t="str">
        <f t="shared" si="568"/>
        <v/>
      </c>
      <c r="AC2182" s="1" t="str">
        <f t="shared" si="569"/>
        <v/>
      </c>
      <c r="AD2182" s="1" t="str">
        <f t="shared" si="570"/>
        <v/>
      </c>
      <c r="AE2182" s="1" t="str">
        <f t="shared" si="571"/>
        <v/>
      </c>
      <c r="AF2182" s="1" t="str">
        <f t="shared" si="572"/>
        <v/>
      </c>
      <c r="AG2182" s="1" t="str">
        <f t="shared" si="573"/>
        <v/>
      </c>
      <c r="AH2182" s="1" t="str">
        <f t="shared" si="574"/>
        <v/>
      </c>
      <c r="AI2182" s="1" t="str">
        <f t="shared" si="575"/>
        <v/>
      </c>
      <c r="AV2182" s="8" t="str">
        <f t="shared" si="562"/>
        <v/>
      </c>
      <c r="AW2182" s="2" t="str">
        <f t="shared" si="576"/>
        <v/>
      </c>
      <c r="AX2182" s="3"/>
      <c r="AY2182" s="2" t="str">
        <f t="shared" si="561"/>
        <v/>
      </c>
      <c r="AZ2182" s="3"/>
      <c r="BA2182" s="3"/>
      <c r="BB2182" s="3"/>
      <c r="BC2182" s="3"/>
      <c r="BD2182" s="3"/>
    </row>
    <row r="2183" spans="22:56" x14ac:dyDescent="0.25">
      <c r="V2183" s="1" t="str">
        <f t="shared" si="563"/>
        <v/>
      </c>
      <c r="X2183" s="1" t="str">
        <f t="shared" si="564"/>
        <v/>
      </c>
      <c r="Y2183" s="1" t="str">
        <f t="shared" si="565"/>
        <v/>
      </c>
      <c r="Z2183" s="1" t="str">
        <f t="shared" si="566"/>
        <v/>
      </c>
      <c r="AA2183" s="1" t="str">
        <f t="shared" si="567"/>
        <v/>
      </c>
      <c r="AB2183" s="1" t="str">
        <f t="shared" si="568"/>
        <v/>
      </c>
      <c r="AC2183" s="1" t="str">
        <f t="shared" si="569"/>
        <v/>
      </c>
      <c r="AD2183" s="1" t="str">
        <f t="shared" si="570"/>
        <v/>
      </c>
      <c r="AE2183" s="1" t="str">
        <f t="shared" si="571"/>
        <v/>
      </c>
      <c r="AF2183" s="1" t="str">
        <f t="shared" si="572"/>
        <v/>
      </c>
      <c r="AG2183" s="1" t="str">
        <f t="shared" si="573"/>
        <v/>
      </c>
      <c r="AH2183" s="1" t="str">
        <f t="shared" si="574"/>
        <v/>
      </c>
      <c r="AI2183" s="1" t="str">
        <f t="shared" si="575"/>
        <v/>
      </c>
      <c r="AV2183" s="8" t="str">
        <f t="shared" si="562"/>
        <v/>
      </c>
      <c r="AW2183" s="2" t="str">
        <f t="shared" si="576"/>
        <v/>
      </c>
      <c r="AX2183" s="3"/>
      <c r="AY2183" s="2" t="str">
        <f t="shared" si="561"/>
        <v/>
      </c>
      <c r="AZ2183" s="3"/>
      <c r="BA2183" s="3"/>
      <c r="BB2183" s="3"/>
      <c r="BC2183" s="3"/>
      <c r="BD2183" s="3"/>
    </row>
    <row r="2184" spans="22:56" x14ac:dyDescent="0.25">
      <c r="V2184" s="1" t="str">
        <f t="shared" si="563"/>
        <v/>
      </c>
      <c r="X2184" s="1" t="str">
        <f t="shared" si="564"/>
        <v/>
      </c>
      <c r="Y2184" s="1" t="str">
        <f t="shared" si="565"/>
        <v/>
      </c>
      <c r="Z2184" s="1" t="str">
        <f t="shared" si="566"/>
        <v/>
      </c>
      <c r="AA2184" s="1" t="str">
        <f t="shared" si="567"/>
        <v/>
      </c>
      <c r="AB2184" s="1" t="str">
        <f t="shared" si="568"/>
        <v/>
      </c>
      <c r="AC2184" s="1" t="str">
        <f t="shared" si="569"/>
        <v/>
      </c>
      <c r="AD2184" s="1" t="str">
        <f t="shared" si="570"/>
        <v/>
      </c>
      <c r="AE2184" s="1" t="str">
        <f t="shared" si="571"/>
        <v/>
      </c>
      <c r="AF2184" s="1" t="str">
        <f t="shared" si="572"/>
        <v/>
      </c>
      <c r="AG2184" s="1" t="str">
        <f t="shared" si="573"/>
        <v/>
      </c>
      <c r="AH2184" s="1" t="str">
        <f t="shared" si="574"/>
        <v/>
      </c>
      <c r="AI2184" s="1" t="str">
        <f t="shared" si="575"/>
        <v/>
      </c>
      <c r="AV2184" s="8" t="str">
        <f t="shared" si="562"/>
        <v/>
      </c>
      <c r="AW2184" s="2" t="str">
        <f t="shared" si="576"/>
        <v/>
      </c>
      <c r="AX2184" s="3"/>
      <c r="AY2184" s="2" t="str">
        <f t="shared" si="561"/>
        <v/>
      </c>
      <c r="AZ2184" s="3"/>
      <c r="BA2184" s="3"/>
      <c r="BB2184" s="3"/>
      <c r="BC2184" s="3"/>
      <c r="BD2184" s="3"/>
    </row>
    <row r="2185" spans="22:56" x14ac:dyDescent="0.25">
      <c r="V2185" s="1" t="str">
        <f t="shared" si="563"/>
        <v/>
      </c>
      <c r="X2185" s="1" t="str">
        <f t="shared" si="564"/>
        <v/>
      </c>
      <c r="Y2185" s="1" t="str">
        <f t="shared" si="565"/>
        <v/>
      </c>
      <c r="Z2185" s="1" t="str">
        <f t="shared" si="566"/>
        <v/>
      </c>
      <c r="AA2185" s="1" t="str">
        <f t="shared" si="567"/>
        <v/>
      </c>
      <c r="AB2185" s="1" t="str">
        <f t="shared" si="568"/>
        <v/>
      </c>
      <c r="AC2185" s="1" t="str">
        <f t="shared" si="569"/>
        <v/>
      </c>
      <c r="AD2185" s="1" t="str">
        <f t="shared" si="570"/>
        <v/>
      </c>
      <c r="AE2185" s="1" t="str">
        <f t="shared" si="571"/>
        <v/>
      </c>
      <c r="AF2185" s="1" t="str">
        <f t="shared" si="572"/>
        <v/>
      </c>
      <c r="AG2185" s="1" t="str">
        <f t="shared" si="573"/>
        <v/>
      </c>
      <c r="AH2185" s="1" t="str">
        <f t="shared" si="574"/>
        <v/>
      </c>
      <c r="AI2185" s="1" t="str">
        <f t="shared" si="575"/>
        <v/>
      </c>
      <c r="AV2185" s="8" t="str">
        <f t="shared" si="562"/>
        <v/>
      </c>
      <c r="AW2185" s="2" t="str">
        <f t="shared" si="576"/>
        <v/>
      </c>
      <c r="AX2185" s="3"/>
      <c r="AY2185" s="2" t="str">
        <f t="shared" si="561"/>
        <v/>
      </c>
      <c r="AZ2185" s="3"/>
      <c r="BA2185" s="3"/>
      <c r="BB2185" s="3"/>
      <c r="BC2185" s="3"/>
      <c r="BD2185" s="3"/>
    </row>
    <row r="2186" spans="22:56" x14ac:dyDescent="0.25">
      <c r="V2186" s="1" t="str">
        <f t="shared" si="563"/>
        <v/>
      </c>
      <c r="X2186" s="1" t="str">
        <f t="shared" si="564"/>
        <v/>
      </c>
      <c r="Y2186" s="1" t="str">
        <f t="shared" si="565"/>
        <v/>
      </c>
      <c r="Z2186" s="1" t="str">
        <f t="shared" si="566"/>
        <v/>
      </c>
      <c r="AA2186" s="1" t="str">
        <f t="shared" si="567"/>
        <v/>
      </c>
      <c r="AB2186" s="1" t="str">
        <f t="shared" si="568"/>
        <v/>
      </c>
      <c r="AC2186" s="1" t="str">
        <f t="shared" si="569"/>
        <v/>
      </c>
      <c r="AD2186" s="1" t="str">
        <f t="shared" si="570"/>
        <v/>
      </c>
      <c r="AE2186" s="1" t="str">
        <f t="shared" si="571"/>
        <v/>
      </c>
      <c r="AF2186" s="1" t="str">
        <f t="shared" si="572"/>
        <v/>
      </c>
      <c r="AG2186" s="1" t="str">
        <f t="shared" si="573"/>
        <v/>
      </c>
      <c r="AH2186" s="1" t="str">
        <f t="shared" si="574"/>
        <v/>
      </c>
      <c r="AI2186" s="1" t="str">
        <f t="shared" si="575"/>
        <v/>
      </c>
      <c r="AV2186" s="8" t="str">
        <f t="shared" si="562"/>
        <v/>
      </c>
      <c r="AW2186" s="2" t="str">
        <f t="shared" si="576"/>
        <v/>
      </c>
      <c r="AX2186" s="3"/>
      <c r="AY2186" s="2" t="str">
        <f t="shared" si="561"/>
        <v/>
      </c>
      <c r="AZ2186" s="3"/>
      <c r="BA2186" s="3"/>
      <c r="BB2186" s="3"/>
      <c r="BC2186" s="3"/>
      <c r="BD2186" s="3"/>
    </row>
    <row r="2187" spans="22:56" x14ac:dyDescent="0.25">
      <c r="V2187" s="1" t="str">
        <f t="shared" si="563"/>
        <v/>
      </c>
      <c r="X2187" s="1" t="str">
        <f t="shared" si="564"/>
        <v/>
      </c>
      <c r="Y2187" s="1" t="str">
        <f t="shared" si="565"/>
        <v/>
      </c>
      <c r="Z2187" s="1" t="str">
        <f t="shared" si="566"/>
        <v/>
      </c>
      <c r="AA2187" s="1" t="str">
        <f t="shared" si="567"/>
        <v/>
      </c>
      <c r="AB2187" s="1" t="str">
        <f t="shared" si="568"/>
        <v/>
      </c>
      <c r="AC2187" s="1" t="str">
        <f t="shared" si="569"/>
        <v/>
      </c>
      <c r="AD2187" s="1" t="str">
        <f t="shared" si="570"/>
        <v/>
      </c>
      <c r="AE2187" s="1" t="str">
        <f t="shared" si="571"/>
        <v/>
      </c>
      <c r="AF2187" s="1" t="str">
        <f t="shared" si="572"/>
        <v/>
      </c>
      <c r="AG2187" s="1" t="str">
        <f t="shared" si="573"/>
        <v/>
      </c>
      <c r="AH2187" s="1" t="str">
        <f t="shared" si="574"/>
        <v/>
      </c>
      <c r="AI2187" s="1" t="str">
        <f t="shared" si="575"/>
        <v/>
      </c>
      <c r="AV2187" s="8" t="str">
        <f t="shared" si="562"/>
        <v/>
      </c>
      <c r="AW2187" s="2" t="str">
        <f t="shared" si="576"/>
        <v/>
      </c>
      <c r="AX2187" s="3"/>
      <c r="AY2187" s="2" t="str">
        <f t="shared" si="561"/>
        <v/>
      </c>
      <c r="AZ2187" s="3"/>
      <c r="BA2187" s="3"/>
      <c r="BB2187" s="3"/>
      <c r="BC2187" s="3"/>
      <c r="BD2187" s="3"/>
    </row>
    <row r="2188" spans="22:56" x14ac:dyDescent="0.25">
      <c r="V2188" s="1" t="str">
        <f t="shared" si="563"/>
        <v/>
      </c>
      <c r="X2188" s="1" t="str">
        <f t="shared" si="564"/>
        <v/>
      </c>
      <c r="Y2188" s="1" t="str">
        <f t="shared" si="565"/>
        <v/>
      </c>
      <c r="Z2188" s="1" t="str">
        <f t="shared" si="566"/>
        <v/>
      </c>
      <c r="AA2188" s="1" t="str">
        <f t="shared" si="567"/>
        <v/>
      </c>
      <c r="AB2188" s="1" t="str">
        <f t="shared" si="568"/>
        <v/>
      </c>
      <c r="AC2188" s="1" t="str">
        <f t="shared" si="569"/>
        <v/>
      </c>
      <c r="AD2188" s="1" t="str">
        <f t="shared" si="570"/>
        <v/>
      </c>
      <c r="AE2188" s="1" t="str">
        <f t="shared" si="571"/>
        <v/>
      </c>
      <c r="AF2188" s="1" t="str">
        <f t="shared" si="572"/>
        <v/>
      </c>
      <c r="AG2188" s="1" t="str">
        <f t="shared" si="573"/>
        <v/>
      </c>
      <c r="AH2188" s="1" t="str">
        <f t="shared" si="574"/>
        <v/>
      </c>
      <c r="AI2188" s="1" t="str">
        <f t="shared" si="575"/>
        <v/>
      </c>
      <c r="AV2188" s="8" t="str">
        <f t="shared" si="562"/>
        <v/>
      </c>
      <c r="AW2188" s="2" t="str">
        <f t="shared" si="576"/>
        <v/>
      </c>
      <c r="AX2188" s="3"/>
      <c r="AY2188" s="2" t="str">
        <f t="shared" si="561"/>
        <v/>
      </c>
      <c r="AZ2188" s="3"/>
      <c r="BA2188" s="3"/>
      <c r="BB2188" s="3"/>
      <c r="BC2188" s="3"/>
      <c r="BD2188" s="3"/>
    </row>
    <row r="2189" spans="22:56" x14ac:dyDescent="0.25">
      <c r="V2189" s="1" t="str">
        <f t="shared" si="563"/>
        <v/>
      </c>
      <c r="X2189" s="1" t="str">
        <f t="shared" si="564"/>
        <v/>
      </c>
      <c r="Y2189" s="1" t="str">
        <f t="shared" si="565"/>
        <v/>
      </c>
      <c r="Z2189" s="1" t="str">
        <f t="shared" si="566"/>
        <v/>
      </c>
      <c r="AA2189" s="1" t="str">
        <f t="shared" si="567"/>
        <v/>
      </c>
      <c r="AB2189" s="1" t="str">
        <f t="shared" si="568"/>
        <v/>
      </c>
      <c r="AC2189" s="1" t="str">
        <f t="shared" si="569"/>
        <v/>
      </c>
      <c r="AD2189" s="1" t="str">
        <f t="shared" si="570"/>
        <v/>
      </c>
      <c r="AE2189" s="1" t="str">
        <f t="shared" si="571"/>
        <v/>
      </c>
      <c r="AF2189" s="1" t="str">
        <f t="shared" si="572"/>
        <v/>
      </c>
      <c r="AG2189" s="1" t="str">
        <f t="shared" si="573"/>
        <v/>
      </c>
      <c r="AH2189" s="1" t="str">
        <f t="shared" si="574"/>
        <v/>
      </c>
      <c r="AI2189" s="1" t="str">
        <f t="shared" si="575"/>
        <v/>
      </c>
      <c r="AV2189" s="8" t="str">
        <f t="shared" si="562"/>
        <v/>
      </c>
      <c r="AW2189" s="2" t="str">
        <f t="shared" si="576"/>
        <v/>
      </c>
      <c r="AX2189" s="3"/>
      <c r="AY2189" s="2" t="str">
        <f t="shared" si="561"/>
        <v/>
      </c>
      <c r="AZ2189" s="3"/>
      <c r="BA2189" s="3"/>
      <c r="BB2189" s="3"/>
      <c r="BC2189" s="3"/>
      <c r="BD2189" s="3"/>
    </row>
    <row r="2190" spans="22:56" x14ac:dyDescent="0.25">
      <c r="V2190" s="1" t="str">
        <f t="shared" si="563"/>
        <v/>
      </c>
      <c r="X2190" s="1" t="str">
        <f t="shared" si="564"/>
        <v/>
      </c>
      <c r="Y2190" s="1" t="str">
        <f t="shared" si="565"/>
        <v/>
      </c>
      <c r="Z2190" s="1" t="str">
        <f t="shared" si="566"/>
        <v/>
      </c>
      <c r="AA2190" s="1" t="str">
        <f t="shared" si="567"/>
        <v/>
      </c>
      <c r="AB2190" s="1" t="str">
        <f t="shared" si="568"/>
        <v/>
      </c>
      <c r="AC2190" s="1" t="str">
        <f t="shared" si="569"/>
        <v/>
      </c>
      <c r="AD2190" s="1" t="str">
        <f t="shared" si="570"/>
        <v/>
      </c>
      <c r="AE2190" s="1" t="str">
        <f t="shared" si="571"/>
        <v/>
      </c>
      <c r="AF2190" s="1" t="str">
        <f t="shared" si="572"/>
        <v/>
      </c>
      <c r="AG2190" s="1" t="str">
        <f t="shared" si="573"/>
        <v/>
      </c>
      <c r="AH2190" s="1" t="str">
        <f t="shared" si="574"/>
        <v/>
      </c>
      <c r="AI2190" s="1" t="str">
        <f t="shared" si="575"/>
        <v/>
      </c>
      <c r="AV2190" s="8" t="str">
        <f t="shared" si="562"/>
        <v/>
      </c>
      <c r="AW2190" s="2" t="str">
        <f t="shared" si="576"/>
        <v/>
      </c>
      <c r="AX2190" s="3"/>
      <c r="AY2190" s="2" t="str">
        <f t="shared" si="561"/>
        <v/>
      </c>
      <c r="AZ2190" s="3"/>
      <c r="BA2190" s="3"/>
      <c r="BB2190" s="3"/>
      <c r="BC2190" s="3"/>
      <c r="BD2190" s="3"/>
    </row>
    <row r="2191" spans="22:56" x14ac:dyDescent="0.25">
      <c r="V2191" s="1" t="str">
        <f t="shared" si="563"/>
        <v/>
      </c>
      <c r="X2191" s="1" t="str">
        <f t="shared" si="564"/>
        <v/>
      </c>
      <c r="Y2191" s="1" t="str">
        <f t="shared" si="565"/>
        <v/>
      </c>
      <c r="Z2191" s="1" t="str">
        <f t="shared" si="566"/>
        <v/>
      </c>
      <c r="AA2191" s="1" t="str">
        <f t="shared" si="567"/>
        <v/>
      </c>
      <c r="AB2191" s="1" t="str">
        <f t="shared" si="568"/>
        <v/>
      </c>
      <c r="AC2191" s="1" t="str">
        <f t="shared" si="569"/>
        <v/>
      </c>
      <c r="AD2191" s="1" t="str">
        <f t="shared" si="570"/>
        <v/>
      </c>
      <c r="AE2191" s="1" t="str">
        <f t="shared" si="571"/>
        <v/>
      </c>
      <c r="AF2191" s="1" t="str">
        <f t="shared" si="572"/>
        <v/>
      </c>
      <c r="AG2191" s="1" t="str">
        <f t="shared" si="573"/>
        <v/>
      </c>
      <c r="AH2191" s="1" t="str">
        <f t="shared" si="574"/>
        <v/>
      </c>
      <c r="AI2191" s="1" t="str">
        <f t="shared" si="575"/>
        <v/>
      </c>
      <c r="AV2191" s="8" t="str">
        <f t="shared" si="562"/>
        <v/>
      </c>
      <c r="AW2191" s="2" t="str">
        <f t="shared" si="576"/>
        <v/>
      </c>
      <c r="AX2191" s="3"/>
      <c r="AY2191" s="2" t="str">
        <f t="shared" si="561"/>
        <v/>
      </c>
      <c r="AZ2191" s="3"/>
      <c r="BA2191" s="3"/>
      <c r="BB2191" s="3"/>
      <c r="BC2191" s="3"/>
      <c r="BD2191" s="3"/>
    </row>
    <row r="2192" spans="22:56" x14ac:dyDescent="0.25">
      <c r="V2192" s="1" t="str">
        <f t="shared" si="563"/>
        <v/>
      </c>
      <c r="X2192" s="1" t="str">
        <f t="shared" si="564"/>
        <v/>
      </c>
      <c r="Y2192" s="1" t="str">
        <f t="shared" si="565"/>
        <v/>
      </c>
      <c r="Z2192" s="1" t="str">
        <f t="shared" si="566"/>
        <v/>
      </c>
      <c r="AA2192" s="1" t="str">
        <f t="shared" si="567"/>
        <v/>
      </c>
      <c r="AB2192" s="1" t="str">
        <f t="shared" si="568"/>
        <v/>
      </c>
      <c r="AC2192" s="1" t="str">
        <f t="shared" si="569"/>
        <v/>
      </c>
      <c r="AD2192" s="1" t="str">
        <f t="shared" si="570"/>
        <v/>
      </c>
      <c r="AE2192" s="1" t="str">
        <f t="shared" si="571"/>
        <v/>
      </c>
      <c r="AF2192" s="1" t="str">
        <f t="shared" si="572"/>
        <v/>
      </c>
      <c r="AG2192" s="1" t="str">
        <f t="shared" si="573"/>
        <v/>
      </c>
      <c r="AH2192" s="1" t="str">
        <f t="shared" si="574"/>
        <v/>
      </c>
      <c r="AI2192" s="1" t="str">
        <f t="shared" si="575"/>
        <v/>
      </c>
      <c r="AV2192" s="8" t="str">
        <f t="shared" si="562"/>
        <v/>
      </c>
      <c r="AW2192" s="2" t="str">
        <f t="shared" si="576"/>
        <v/>
      </c>
      <c r="AX2192" s="3"/>
      <c r="AY2192" s="2" t="str">
        <f t="shared" ref="AY2192:AY2255" si="577">CONCATENATE(V2224,AB2224,AC2224,AD2224,AE2224,AF2224,AG2224,AH2224,AI2224)</f>
        <v/>
      </c>
      <c r="AZ2192" s="3"/>
      <c r="BA2192" s="3"/>
      <c r="BB2192" s="3"/>
      <c r="BC2192" s="3"/>
      <c r="BD2192" s="3"/>
    </row>
    <row r="2193" spans="22:56" x14ac:dyDescent="0.25">
      <c r="V2193" s="1" t="str">
        <f t="shared" si="563"/>
        <v/>
      </c>
      <c r="X2193" s="1" t="str">
        <f t="shared" si="564"/>
        <v/>
      </c>
      <c r="Y2193" s="1" t="str">
        <f t="shared" si="565"/>
        <v/>
      </c>
      <c r="Z2193" s="1" t="str">
        <f t="shared" si="566"/>
        <v/>
      </c>
      <c r="AA2193" s="1" t="str">
        <f t="shared" si="567"/>
        <v/>
      </c>
      <c r="AB2193" s="1" t="str">
        <f t="shared" si="568"/>
        <v/>
      </c>
      <c r="AC2193" s="1" t="str">
        <f t="shared" si="569"/>
        <v/>
      </c>
      <c r="AD2193" s="1" t="str">
        <f t="shared" si="570"/>
        <v/>
      </c>
      <c r="AE2193" s="1" t="str">
        <f t="shared" si="571"/>
        <v/>
      </c>
      <c r="AF2193" s="1" t="str">
        <f t="shared" si="572"/>
        <v/>
      </c>
      <c r="AG2193" s="1" t="str">
        <f t="shared" si="573"/>
        <v/>
      </c>
      <c r="AH2193" s="1" t="str">
        <f t="shared" si="574"/>
        <v/>
      </c>
      <c r="AI2193" s="1" t="str">
        <f t="shared" si="575"/>
        <v/>
      </c>
      <c r="AV2193" s="8" t="str">
        <f t="shared" ref="AV2193:AV2256" si="578">IF(AV2192&lt;$N$14,AV2192+1,"")</f>
        <v/>
      </c>
      <c r="AW2193" s="2" t="str">
        <f t="shared" si="576"/>
        <v/>
      </c>
      <c r="AX2193" s="3"/>
      <c r="AY2193" s="2" t="str">
        <f t="shared" si="577"/>
        <v/>
      </c>
      <c r="AZ2193" s="3"/>
      <c r="BA2193" s="3"/>
      <c r="BB2193" s="3"/>
      <c r="BC2193" s="3"/>
      <c r="BD2193" s="3"/>
    </row>
    <row r="2194" spans="22:56" x14ac:dyDescent="0.25">
      <c r="V2194" s="1" t="str">
        <f t="shared" si="563"/>
        <v/>
      </c>
      <c r="X2194" s="1" t="str">
        <f t="shared" si="564"/>
        <v/>
      </c>
      <c r="Y2194" s="1" t="str">
        <f t="shared" si="565"/>
        <v/>
      </c>
      <c r="Z2194" s="1" t="str">
        <f t="shared" si="566"/>
        <v/>
      </c>
      <c r="AA2194" s="1" t="str">
        <f t="shared" si="567"/>
        <v/>
      </c>
      <c r="AB2194" s="1" t="str">
        <f t="shared" si="568"/>
        <v/>
      </c>
      <c r="AC2194" s="1" t="str">
        <f t="shared" si="569"/>
        <v/>
      </c>
      <c r="AD2194" s="1" t="str">
        <f t="shared" si="570"/>
        <v/>
      </c>
      <c r="AE2194" s="1" t="str">
        <f t="shared" si="571"/>
        <v/>
      </c>
      <c r="AF2194" s="1" t="str">
        <f t="shared" si="572"/>
        <v/>
      </c>
      <c r="AG2194" s="1" t="str">
        <f t="shared" si="573"/>
        <v/>
      </c>
      <c r="AH2194" s="1" t="str">
        <f t="shared" si="574"/>
        <v/>
      </c>
      <c r="AI2194" s="1" t="str">
        <f t="shared" si="575"/>
        <v/>
      </c>
      <c r="AV2194" s="8" t="str">
        <f t="shared" si="578"/>
        <v/>
      </c>
      <c r="AW2194" s="2" t="str">
        <f t="shared" si="576"/>
        <v/>
      </c>
      <c r="AX2194" s="3"/>
      <c r="AY2194" s="2" t="str">
        <f t="shared" si="577"/>
        <v/>
      </c>
      <c r="AZ2194" s="3"/>
      <c r="BA2194" s="3"/>
      <c r="BB2194" s="3"/>
      <c r="BC2194" s="3"/>
      <c r="BD2194" s="3"/>
    </row>
    <row r="2195" spans="22:56" x14ac:dyDescent="0.25">
      <c r="V2195" s="1" t="str">
        <f t="shared" si="563"/>
        <v/>
      </c>
      <c r="X2195" s="1" t="str">
        <f t="shared" si="564"/>
        <v/>
      </c>
      <c r="Y2195" s="1" t="str">
        <f t="shared" si="565"/>
        <v/>
      </c>
      <c r="Z2195" s="1" t="str">
        <f t="shared" si="566"/>
        <v/>
      </c>
      <c r="AA2195" s="1" t="str">
        <f t="shared" si="567"/>
        <v/>
      </c>
      <c r="AB2195" s="1" t="str">
        <f t="shared" si="568"/>
        <v/>
      </c>
      <c r="AC2195" s="1" t="str">
        <f t="shared" si="569"/>
        <v/>
      </c>
      <c r="AD2195" s="1" t="str">
        <f t="shared" si="570"/>
        <v/>
      </c>
      <c r="AE2195" s="1" t="str">
        <f t="shared" si="571"/>
        <v/>
      </c>
      <c r="AF2195" s="1" t="str">
        <f t="shared" si="572"/>
        <v/>
      </c>
      <c r="AG2195" s="1" t="str">
        <f t="shared" si="573"/>
        <v/>
      </c>
      <c r="AH2195" s="1" t="str">
        <f t="shared" si="574"/>
        <v/>
      </c>
      <c r="AI2195" s="1" t="str">
        <f t="shared" si="575"/>
        <v/>
      </c>
      <c r="AV2195" s="8" t="str">
        <f t="shared" si="578"/>
        <v/>
      </c>
      <c r="AW2195" s="2" t="str">
        <f t="shared" si="576"/>
        <v/>
      </c>
      <c r="AX2195" s="3"/>
      <c r="AY2195" s="2" t="str">
        <f t="shared" si="577"/>
        <v/>
      </c>
      <c r="AZ2195" s="3"/>
      <c r="BA2195" s="3"/>
      <c r="BB2195" s="3"/>
      <c r="BC2195" s="3"/>
      <c r="BD2195" s="3"/>
    </row>
    <row r="2196" spans="22:56" x14ac:dyDescent="0.25">
      <c r="V2196" s="1" t="str">
        <f t="shared" si="563"/>
        <v/>
      </c>
      <c r="X2196" s="1" t="str">
        <f t="shared" si="564"/>
        <v/>
      </c>
      <c r="Y2196" s="1" t="str">
        <f t="shared" si="565"/>
        <v/>
      </c>
      <c r="Z2196" s="1" t="str">
        <f t="shared" si="566"/>
        <v/>
      </c>
      <c r="AA2196" s="1" t="str">
        <f t="shared" si="567"/>
        <v/>
      </c>
      <c r="AB2196" s="1" t="str">
        <f t="shared" si="568"/>
        <v/>
      </c>
      <c r="AC2196" s="1" t="str">
        <f t="shared" si="569"/>
        <v/>
      </c>
      <c r="AD2196" s="1" t="str">
        <f t="shared" si="570"/>
        <v/>
      </c>
      <c r="AE2196" s="1" t="str">
        <f t="shared" si="571"/>
        <v/>
      </c>
      <c r="AF2196" s="1" t="str">
        <f t="shared" si="572"/>
        <v/>
      </c>
      <c r="AG2196" s="1" t="str">
        <f t="shared" si="573"/>
        <v/>
      </c>
      <c r="AH2196" s="1" t="str">
        <f t="shared" si="574"/>
        <v/>
      </c>
      <c r="AI2196" s="1" t="str">
        <f t="shared" si="575"/>
        <v/>
      </c>
      <c r="AV2196" s="8" t="str">
        <f t="shared" si="578"/>
        <v/>
      </c>
      <c r="AW2196" s="2" t="str">
        <f t="shared" si="576"/>
        <v/>
      </c>
      <c r="AX2196" s="3"/>
      <c r="AY2196" s="2" t="str">
        <f t="shared" si="577"/>
        <v/>
      </c>
      <c r="AZ2196" s="3"/>
      <c r="BA2196" s="3"/>
      <c r="BB2196" s="3"/>
      <c r="BC2196" s="3"/>
      <c r="BD2196" s="3"/>
    </row>
    <row r="2197" spans="22:56" x14ac:dyDescent="0.25">
      <c r="V2197" s="1" t="str">
        <f t="shared" si="563"/>
        <v/>
      </c>
      <c r="X2197" s="1" t="str">
        <f t="shared" si="564"/>
        <v/>
      </c>
      <c r="Y2197" s="1" t="str">
        <f t="shared" si="565"/>
        <v/>
      </c>
      <c r="Z2197" s="1" t="str">
        <f t="shared" si="566"/>
        <v/>
      </c>
      <c r="AA2197" s="1" t="str">
        <f t="shared" si="567"/>
        <v/>
      </c>
      <c r="AB2197" s="1" t="str">
        <f t="shared" si="568"/>
        <v/>
      </c>
      <c r="AC2197" s="1" t="str">
        <f t="shared" si="569"/>
        <v/>
      </c>
      <c r="AD2197" s="1" t="str">
        <f t="shared" si="570"/>
        <v/>
      </c>
      <c r="AE2197" s="1" t="str">
        <f t="shared" si="571"/>
        <v/>
      </c>
      <c r="AF2197" s="1" t="str">
        <f t="shared" si="572"/>
        <v/>
      </c>
      <c r="AG2197" s="1" t="str">
        <f t="shared" si="573"/>
        <v/>
      </c>
      <c r="AH2197" s="1" t="str">
        <f t="shared" si="574"/>
        <v/>
      </c>
      <c r="AI2197" s="1" t="str">
        <f t="shared" si="575"/>
        <v/>
      </c>
      <c r="AV2197" s="8" t="str">
        <f t="shared" si="578"/>
        <v/>
      </c>
      <c r="AW2197" s="2" t="str">
        <f t="shared" si="576"/>
        <v/>
      </c>
      <c r="AX2197" s="3"/>
      <c r="AY2197" s="2" t="str">
        <f t="shared" si="577"/>
        <v/>
      </c>
      <c r="AZ2197" s="3"/>
      <c r="BA2197" s="3"/>
      <c r="BB2197" s="3"/>
      <c r="BC2197" s="3"/>
      <c r="BD2197" s="3"/>
    </row>
    <row r="2198" spans="22:56" x14ac:dyDescent="0.25">
      <c r="V2198" s="1" t="str">
        <f t="shared" si="563"/>
        <v/>
      </c>
      <c r="X2198" s="1" t="str">
        <f t="shared" si="564"/>
        <v/>
      </c>
      <c r="Y2198" s="1" t="str">
        <f t="shared" si="565"/>
        <v/>
      </c>
      <c r="Z2198" s="1" t="str">
        <f t="shared" si="566"/>
        <v/>
      </c>
      <c r="AA2198" s="1" t="str">
        <f t="shared" si="567"/>
        <v/>
      </c>
      <c r="AB2198" s="1" t="str">
        <f t="shared" si="568"/>
        <v/>
      </c>
      <c r="AC2198" s="1" t="str">
        <f t="shared" si="569"/>
        <v/>
      </c>
      <c r="AD2198" s="1" t="str">
        <f t="shared" si="570"/>
        <v/>
      </c>
      <c r="AE2198" s="1" t="str">
        <f t="shared" si="571"/>
        <v/>
      </c>
      <c r="AF2198" s="1" t="str">
        <f t="shared" si="572"/>
        <v/>
      </c>
      <c r="AG2198" s="1" t="str">
        <f t="shared" si="573"/>
        <v/>
      </c>
      <c r="AH2198" s="1" t="str">
        <f t="shared" si="574"/>
        <v/>
      </c>
      <c r="AI2198" s="1" t="str">
        <f t="shared" si="575"/>
        <v/>
      </c>
      <c r="AV2198" s="8" t="str">
        <f t="shared" si="578"/>
        <v/>
      </c>
      <c r="AW2198" s="2" t="str">
        <f t="shared" si="576"/>
        <v/>
      </c>
      <c r="AX2198" s="3"/>
      <c r="AY2198" s="2" t="str">
        <f t="shared" si="577"/>
        <v/>
      </c>
      <c r="AZ2198" s="3"/>
      <c r="BA2198" s="3"/>
      <c r="BB2198" s="3"/>
      <c r="BC2198" s="3"/>
      <c r="BD2198" s="3"/>
    </row>
    <row r="2199" spans="22:56" x14ac:dyDescent="0.25">
      <c r="V2199" s="1" t="str">
        <f t="shared" si="563"/>
        <v/>
      </c>
      <c r="X2199" s="1" t="str">
        <f t="shared" si="564"/>
        <v/>
      </c>
      <c r="Y2199" s="1" t="str">
        <f t="shared" si="565"/>
        <v/>
      </c>
      <c r="Z2199" s="1" t="str">
        <f t="shared" si="566"/>
        <v/>
      </c>
      <c r="AA2199" s="1" t="str">
        <f t="shared" si="567"/>
        <v/>
      </c>
      <c r="AB2199" s="1" t="str">
        <f t="shared" si="568"/>
        <v/>
      </c>
      <c r="AC2199" s="1" t="str">
        <f t="shared" si="569"/>
        <v/>
      </c>
      <c r="AD2199" s="1" t="str">
        <f t="shared" si="570"/>
        <v/>
      </c>
      <c r="AE2199" s="1" t="str">
        <f t="shared" si="571"/>
        <v/>
      </c>
      <c r="AF2199" s="1" t="str">
        <f t="shared" si="572"/>
        <v/>
      </c>
      <c r="AG2199" s="1" t="str">
        <f t="shared" si="573"/>
        <v/>
      </c>
      <c r="AH2199" s="1" t="str">
        <f t="shared" si="574"/>
        <v/>
      </c>
      <c r="AI2199" s="1" t="str">
        <f t="shared" si="575"/>
        <v/>
      </c>
      <c r="AV2199" s="8" t="str">
        <f t="shared" si="578"/>
        <v/>
      </c>
      <c r="AW2199" s="2" t="str">
        <f t="shared" si="576"/>
        <v/>
      </c>
      <c r="AX2199" s="3"/>
      <c r="AY2199" s="2" t="str">
        <f t="shared" si="577"/>
        <v/>
      </c>
      <c r="AZ2199" s="3"/>
      <c r="BA2199" s="3"/>
      <c r="BB2199" s="3"/>
      <c r="BC2199" s="3"/>
      <c r="BD2199" s="3"/>
    </row>
    <row r="2200" spans="22:56" x14ac:dyDescent="0.25">
      <c r="V2200" s="1" t="str">
        <f t="shared" si="563"/>
        <v/>
      </c>
      <c r="X2200" s="1" t="str">
        <f t="shared" si="564"/>
        <v/>
      </c>
      <c r="Y2200" s="1" t="str">
        <f t="shared" si="565"/>
        <v/>
      </c>
      <c r="Z2200" s="1" t="str">
        <f t="shared" si="566"/>
        <v/>
      </c>
      <c r="AA2200" s="1" t="str">
        <f t="shared" si="567"/>
        <v/>
      </c>
      <c r="AB2200" s="1" t="str">
        <f t="shared" si="568"/>
        <v/>
      </c>
      <c r="AC2200" s="1" t="str">
        <f t="shared" si="569"/>
        <v/>
      </c>
      <c r="AD2200" s="1" t="str">
        <f t="shared" si="570"/>
        <v/>
      </c>
      <c r="AE2200" s="1" t="str">
        <f t="shared" si="571"/>
        <v/>
      </c>
      <c r="AF2200" s="1" t="str">
        <f t="shared" si="572"/>
        <v/>
      </c>
      <c r="AG2200" s="1" t="str">
        <f t="shared" si="573"/>
        <v/>
      </c>
      <c r="AH2200" s="1" t="str">
        <f t="shared" si="574"/>
        <v/>
      </c>
      <c r="AI2200" s="1" t="str">
        <f t="shared" si="575"/>
        <v/>
      </c>
      <c r="AV2200" s="8" t="str">
        <f t="shared" si="578"/>
        <v/>
      </c>
      <c r="AW2200" s="2" t="str">
        <f t="shared" si="576"/>
        <v/>
      </c>
      <c r="AX2200" s="3"/>
      <c r="AY2200" s="2" t="str">
        <f t="shared" si="577"/>
        <v/>
      </c>
      <c r="AZ2200" s="3"/>
      <c r="BA2200" s="3"/>
      <c r="BB2200" s="3"/>
      <c r="BC2200" s="3"/>
      <c r="BD2200" s="3"/>
    </row>
    <row r="2201" spans="22:56" x14ac:dyDescent="0.25">
      <c r="V2201" s="1" t="str">
        <f t="shared" si="563"/>
        <v/>
      </c>
      <c r="X2201" s="1" t="str">
        <f t="shared" si="564"/>
        <v/>
      </c>
      <c r="Y2201" s="1" t="str">
        <f t="shared" si="565"/>
        <v/>
      </c>
      <c r="Z2201" s="1" t="str">
        <f t="shared" si="566"/>
        <v/>
      </c>
      <c r="AA2201" s="1" t="str">
        <f t="shared" si="567"/>
        <v/>
      </c>
      <c r="AB2201" s="1" t="str">
        <f t="shared" si="568"/>
        <v/>
      </c>
      <c r="AC2201" s="1" t="str">
        <f t="shared" si="569"/>
        <v/>
      </c>
      <c r="AD2201" s="1" t="str">
        <f t="shared" si="570"/>
        <v/>
      </c>
      <c r="AE2201" s="1" t="str">
        <f t="shared" si="571"/>
        <v/>
      </c>
      <c r="AF2201" s="1" t="str">
        <f t="shared" si="572"/>
        <v/>
      </c>
      <c r="AG2201" s="1" t="str">
        <f t="shared" si="573"/>
        <v/>
      </c>
      <c r="AH2201" s="1" t="str">
        <f t="shared" si="574"/>
        <v/>
      </c>
      <c r="AI2201" s="1" t="str">
        <f t="shared" si="575"/>
        <v/>
      </c>
      <c r="AV2201" s="8" t="str">
        <f t="shared" si="578"/>
        <v/>
      </c>
      <c r="AW2201" s="2" t="str">
        <f t="shared" si="576"/>
        <v/>
      </c>
      <c r="AX2201" s="3"/>
      <c r="AY2201" s="2" t="str">
        <f t="shared" si="577"/>
        <v/>
      </c>
      <c r="AZ2201" s="3"/>
      <c r="BA2201" s="3"/>
      <c r="BB2201" s="3"/>
      <c r="BC2201" s="3"/>
      <c r="BD2201" s="3"/>
    </row>
    <row r="2202" spans="22:56" x14ac:dyDescent="0.25">
      <c r="V2202" s="1" t="str">
        <f t="shared" si="563"/>
        <v/>
      </c>
      <c r="X2202" s="1" t="str">
        <f t="shared" si="564"/>
        <v/>
      </c>
      <c r="Y2202" s="1" t="str">
        <f t="shared" si="565"/>
        <v/>
      </c>
      <c r="Z2202" s="1" t="str">
        <f t="shared" si="566"/>
        <v/>
      </c>
      <c r="AA2202" s="1" t="str">
        <f t="shared" si="567"/>
        <v/>
      </c>
      <c r="AB2202" s="1" t="str">
        <f t="shared" si="568"/>
        <v/>
      </c>
      <c r="AC2202" s="1" t="str">
        <f t="shared" si="569"/>
        <v/>
      </c>
      <c r="AD2202" s="1" t="str">
        <f t="shared" si="570"/>
        <v/>
      </c>
      <c r="AE2202" s="1" t="str">
        <f t="shared" si="571"/>
        <v/>
      </c>
      <c r="AF2202" s="1" t="str">
        <f t="shared" si="572"/>
        <v/>
      </c>
      <c r="AG2202" s="1" t="str">
        <f t="shared" si="573"/>
        <v/>
      </c>
      <c r="AH2202" s="1" t="str">
        <f t="shared" si="574"/>
        <v/>
      </c>
      <c r="AI2202" s="1" t="str">
        <f t="shared" si="575"/>
        <v/>
      </c>
      <c r="AV2202" s="8" t="str">
        <f t="shared" si="578"/>
        <v/>
      </c>
      <c r="AW2202" s="2" t="str">
        <f t="shared" si="576"/>
        <v/>
      </c>
      <c r="AX2202" s="3"/>
      <c r="AY2202" s="2" t="str">
        <f t="shared" si="577"/>
        <v/>
      </c>
      <c r="AZ2202" s="3"/>
      <c r="BA2202" s="3"/>
      <c r="BB2202" s="3"/>
      <c r="BC2202" s="3"/>
      <c r="BD2202" s="3"/>
    </row>
    <row r="2203" spans="22:56" x14ac:dyDescent="0.25">
      <c r="V2203" s="1" t="str">
        <f t="shared" si="563"/>
        <v/>
      </c>
      <c r="X2203" s="1" t="str">
        <f t="shared" si="564"/>
        <v/>
      </c>
      <c r="Y2203" s="1" t="str">
        <f t="shared" si="565"/>
        <v/>
      </c>
      <c r="Z2203" s="1" t="str">
        <f t="shared" si="566"/>
        <v/>
      </c>
      <c r="AA2203" s="1" t="str">
        <f t="shared" si="567"/>
        <v/>
      </c>
      <c r="AB2203" s="1" t="str">
        <f t="shared" si="568"/>
        <v/>
      </c>
      <c r="AC2203" s="1" t="str">
        <f t="shared" si="569"/>
        <v/>
      </c>
      <c r="AD2203" s="1" t="str">
        <f t="shared" si="570"/>
        <v/>
      </c>
      <c r="AE2203" s="1" t="str">
        <f t="shared" si="571"/>
        <v/>
      </c>
      <c r="AF2203" s="1" t="str">
        <f t="shared" si="572"/>
        <v/>
      </c>
      <c r="AG2203" s="1" t="str">
        <f t="shared" si="573"/>
        <v/>
      </c>
      <c r="AH2203" s="1" t="str">
        <f t="shared" si="574"/>
        <v/>
      </c>
      <c r="AI2203" s="1" t="str">
        <f t="shared" si="575"/>
        <v/>
      </c>
      <c r="AV2203" s="8" t="str">
        <f t="shared" si="578"/>
        <v/>
      </c>
      <c r="AW2203" s="2" t="str">
        <f t="shared" si="576"/>
        <v/>
      </c>
      <c r="AX2203" s="3"/>
      <c r="AY2203" s="2" t="str">
        <f t="shared" si="577"/>
        <v/>
      </c>
      <c r="AZ2203" s="3"/>
      <c r="BA2203" s="3"/>
      <c r="BB2203" s="3"/>
      <c r="BC2203" s="3"/>
      <c r="BD2203" s="3"/>
    </row>
    <row r="2204" spans="22:56" x14ac:dyDescent="0.25">
      <c r="V2204" s="1" t="str">
        <f t="shared" si="563"/>
        <v/>
      </c>
      <c r="X2204" s="1" t="str">
        <f t="shared" si="564"/>
        <v/>
      </c>
      <c r="Y2204" s="1" t="str">
        <f t="shared" si="565"/>
        <v/>
      </c>
      <c r="Z2204" s="1" t="str">
        <f t="shared" si="566"/>
        <v/>
      </c>
      <c r="AA2204" s="1" t="str">
        <f t="shared" si="567"/>
        <v/>
      </c>
      <c r="AB2204" s="1" t="str">
        <f t="shared" si="568"/>
        <v/>
      </c>
      <c r="AC2204" s="1" t="str">
        <f t="shared" si="569"/>
        <v/>
      </c>
      <c r="AD2204" s="1" t="str">
        <f t="shared" si="570"/>
        <v/>
      </c>
      <c r="AE2204" s="1" t="str">
        <f t="shared" si="571"/>
        <v/>
      </c>
      <c r="AF2204" s="1" t="str">
        <f t="shared" si="572"/>
        <v/>
      </c>
      <c r="AG2204" s="1" t="str">
        <f t="shared" si="573"/>
        <v/>
      </c>
      <c r="AH2204" s="1" t="str">
        <f t="shared" si="574"/>
        <v/>
      </c>
      <c r="AI2204" s="1" t="str">
        <f t="shared" si="575"/>
        <v/>
      </c>
      <c r="AV2204" s="8" t="str">
        <f t="shared" si="578"/>
        <v/>
      </c>
      <c r="AW2204" s="2" t="str">
        <f t="shared" si="576"/>
        <v/>
      </c>
      <c r="AX2204" s="3"/>
      <c r="AY2204" s="2" t="str">
        <f t="shared" si="577"/>
        <v/>
      </c>
      <c r="AZ2204" s="3"/>
      <c r="BA2204" s="3"/>
      <c r="BB2204" s="3"/>
      <c r="BC2204" s="3"/>
      <c r="BD2204" s="3"/>
    </row>
    <row r="2205" spans="22:56" x14ac:dyDescent="0.25">
      <c r="V2205" s="1" t="str">
        <f t="shared" si="563"/>
        <v/>
      </c>
      <c r="X2205" s="1" t="str">
        <f t="shared" si="564"/>
        <v/>
      </c>
      <c r="Y2205" s="1" t="str">
        <f t="shared" si="565"/>
        <v/>
      </c>
      <c r="Z2205" s="1" t="str">
        <f t="shared" si="566"/>
        <v/>
      </c>
      <c r="AA2205" s="1" t="str">
        <f t="shared" si="567"/>
        <v/>
      </c>
      <c r="AB2205" s="1" t="str">
        <f t="shared" si="568"/>
        <v/>
      </c>
      <c r="AC2205" s="1" t="str">
        <f t="shared" si="569"/>
        <v/>
      </c>
      <c r="AD2205" s="1" t="str">
        <f t="shared" si="570"/>
        <v/>
      </c>
      <c r="AE2205" s="1" t="str">
        <f t="shared" si="571"/>
        <v/>
      </c>
      <c r="AF2205" s="1" t="str">
        <f t="shared" si="572"/>
        <v/>
      </c>
      <c r="AG2205" s="1" t="str">
        <f t="shared" si="573"/>
        <v/>
      </c>
      <c r="AH2205" s="1" t="str">
        <f t="shared" si="574"/>
        <v/>
      </c>
      <c r="AI2205" s="1" t="str">
        <f t="shared" si="575"/>
        <v/>
      </c>
      <c r="AV2205" s="8" t="str">
        <f t="shared" si="578"/>
        <v/>
      </c>
      <c r="AW2205" s="2" t="str">
        <f t="shared" si="576"/>
        <v/>
      </c>
      <c r="AX2205" s="3"/>
      <c r="AY2205" s="2" t="str">
        <f t="shared" si="577"/>
        <v/>
      </c>
      <c r="AZ2205" s="3"/>
      <c r="BA2205" s="3"/>
      <c r="BB2205" s="3"/>
      <c r="BC2205" s="3"/>
      <c r="BD2205" s="3"/>
    </row>
    <row r="2206" spans="22:56" x14ac:dyDescent="0.25">
      <c r="V2206" s="1" t="str">
        <f t="shared" si="563"/>
        <v/>
      </c>
      <c r="X2206" s="1" t="str">
        <f t="shared" si="564"/>
        <v/>
      </c>
      <c r="Y2206" s="1" t="str">
        <f t="shared" si="565"/>
        <v/>
      </c>
      <c r="Z2206" s="1" t="str">
        <f t="shared" si="566"/>
        <v/>
      </c>
      <c r="AA2206" s="1" t="str">
        <f t="shared" si="567"/>
        <v/>
      </c>
      <c r="AB2206" s="1" t="str">
        <f t="shared" si="568"/>
        <v/>
      </c>
      <c r="AC2206" s="1" t="str">
        <f t="shared" si="569"/>
        <v/>
      </c>
      <c r="AD2206" s="1" t="str">
        <f t="shared" si="570"/>
        <v/>
      </c>
      <c r="AE2206" s="1" t="str">
        <f t="shared" si="571"/>
        <v/>
      </c>
      <c r="AF2206" s="1" t="str">
        <f t="shared" si="572"/>
        <v/>
      </c>
      <c r="AG2206" s="1" t="str">
        <f t="shared" si="573"/>
        <v/>
      </c>
      <c r="AH2206" s="1" t="str">
        <f t="shared" si="574"/>
        <v/>
      </c>
      <c r="AI2206" s="1" t="str">
        <f t="shared" si="575"/>
        <v/>
      </c>
      <c r="AV2206" s="8" t="str">
        <f t="shared" si="578"/>
        <v/>
      </c>
      <c r="AW2206" s="2" t="str">
        <f t="shared" si="576"/>
        <v/>
      </c>
      <c r="AX2206" s="3"/>
      <c r="AY2206" s="2" t="str">
        <f t="shared" si="577"/>
        <v/>
      </c>
      <c r="AZ2206" s="3"/>
      <c r="BA2206" s="3"/>
      <c r="BB2206" s="3"/>
      <c r="BC2206" s="3"/>
      <c r="BD2206" s="3"/>
    </row>
    <row r="2207" spans="22:56" x14ac:dyDescent="0.25">
      <c r="V2207" s="1" t="str">
        <f t="shared" si="563"/>
        <v/>
      </c>
      <c r="X2207" s="1" t="str">
        <f t="shared" si="564"/>
        <v/>
      </c>
      <c r="Y2207" s="1" t="str">
        <f t="shared" si="565"/>
        <v/>
      </c>
      <c r="Z2207" s="1" t="str">
        <f t="shared" si="566"/>
        <v/>
      </c>
      <c r="AA2207" s="1" t="str">
        <f t="shared" si="567"/>
        <v/>
      </c>
      <c r="AB2207" s="1" t="str">
        <f t="shared" si="568"/>
        <v/>
      </c>
      <c r="AC2207" s="1" t="str">
        <f t="shared" si="569"/>
        <v/>
      </c>
      <c r="AD2207" s="1" t="str">
        <f t="shared" si="570"/>
        <v/>
      </c>
      <c r="AE2207" s="1" t="str">
        <f t="shared" si="571"/>
        <v/>
      </c>
      <c r="AF2207" s="1" t="str">
        <f t="shared" si="572"/>
        <v/>
      </c>
      <c r="AG2207" s="1" t="str">
        <f t="shared" si="573"/>
        <v/>
      </c>
      <c r="AH2207" s="1" t="str">
        <f t="shared" si="574"/>
        <v/>
      </c>
      <c r="AI2207" s="1" t="str">
        <f t="shared" si="575"/>
        <v/>
      </c>
      <c r="AV2207" s="8" t="str">
        <f t="shared" si="578"/>
        <v/>
      </c>
      <c r="AW2207" s="2" t="str">
        <f t="shared" si="576"/>
        <v/>
      </c>
      <c r="AX2207" s="3"/>
      <c r="AY2207" s="2" t="str">
        <f t="shared" si="577"/>
        <v/>
      </c>
      <c r="AZ2207" s="3"/>
      <c r="BA2207" s="3"/>
      <c r="BB2207" s="3"/>
      <c r="BC2207" s="3"/>
      <c r="BD2207" s="3"/>
    </row>
    <row r="2208" spans="22:56" x14ac:dyDescent="0.25">
      <c r="V2208" s="1" t="str">
        <f t="shared" si="563"/>
        <v/>
      </c>
      <c r="X2208" s="1" t="str">
        <f t="shared" si="564"/>
        <v/>
      </c>
      <c r="Y2208" s="1" t="str">
        <f t="shared" si="565"/>
        <v/>
      </c>
      <c r="Z2208" s="1" t="str">
        <f t="shared" si="566"/>
        <v/>
      </c>
      <c r="AA2208" s="1" t="str">
        <f t="shared" si="567"/>
        <v/>
      </c>
      <c r="AB2208" s="1" t="str">
        <f t="shared" si="568"/>
        <v/>
      </c>
      <c r="AC2208" s="1" t="str">
        <f t="shared" si="569"/>
        <v/>
      </c>
      <c r="AD2208" s="1" t="str">
        <f t="shared" si="570"/>
        <v/>
      </c>
      <c r="AE2208" s="1" t="str">
        <f t="shared" si="571"/>
        <v/>
      </c>
      <c r="AF2208" s="1" t="str">
        <f t="shared" si="572"/>
        <v/>
      </c>
      <c r="AG2208" s="1" t="str">
        <f t="shared" si="573"/>
        <v/>
      </c>
      <c r="AH2208" s="1" t="str">
        <f t="shared" si="574"/>
        <v/>
      </c>
      <c r="AI2208" s="1" t="str">
        <f t="shared" si="575"/>
        <v/>
      </c>
      <c r="AV2208" s="8" t="str">
        <f t="shared" si="578"/>
        <v/>
      </c>
      <c r="AW2208" s="2" t="str">
        <f t="shared" si="576"/>
        <v/>
      </c>
      <c r="AX2208" s="3"/>
      <c r="AY2208" s="2" t="str">
        <f t="shared" si="577"/>
        <v/>
      </c>
      <c r="AZ2208" s="3"/>
      <c r="BA2208" s="3"/>
      <c r="BB2208" s="3"/>
      <c r="BC2208" s="3"/>
      <c r="BD2208" s="3"/>
    </row>
    <row r="2209" spans="22:56" x14ac:dyDescent="0.25">
      <c r="V2209" s="1" t="str">
        <f t="shared" si="563"/>
        <v/>
      </c>
      <c r="X2209" s="1" t="str">
        <f t="shared" si="564"/>
        <v/>
      </c>
      <c r="Y2209" s="1" t="str">
        <f t="shared" si="565"/>
        <v/>
      </c>
      <c r="Z2209" s="1" t="str">
        <f t="shared" si="566"/>
        <v/>
      </c>
      <c r="AA2209" s="1" t="str">
        <f t="shared" si="567"/>
        <v/>
      </c>
      <c r="AB2209" s="1" t="str">
        <f t="shared" si="568"/>
        <v/>
      </c>
      <c r="AC2209" s="1" t="str">
        <f t="shared" si="569"/>
        <v/>
      </c>
      <c r="AD2209" s="1" t="str">
        <f t="shared" si="570"/>
        <v/>
      </c>
      <c r="AE2209" s="1" t="str">
        <f t="shared" si="571"/>
        <v/>
      </c>
      <c r="AF2209" s="1" t="str">
        <f t="shared" si="572"/>
        <v/>
      </c>
      <c r="AG2209" s="1" t="str">
        <f t="shared" si="573"/>
        <v/>
      </c>
      <c r="AH2209" s="1" t="str">
        <f t="shared" si="574"/>
        <v/>
      </c>
      <c r="AI2209" s="1" t="str">
        <f t="shared" si="575"/>
        <v/>
      </c>
      <c r="AV2209" s="8" t="str">
        <f t="shared" si="578"/>
        <v/>
      </c>
      <c r="AW2209" s="2" t="str">
        <f t="shared" si="576"/>
        <v/>
      </c>
      <c r="AX2209" s="3"/>
      <c r="AY2209" s="2" t="str">
        <f t="shared" si="577"/>
        <v/>
      </c>
      <c r="AZ2209" s="3"/>
      <c r="BA2209" s="3"/>
      <c r="BB2209" s="3"/>
      <c r="BC2209" s="3"/>
      <c r="BD2209" s="3"/>
    </row>
    <row r="2210" spans="22:56" x14ac:dyDescent="0.25">
      <c r="V2210" s="1" t="str">
        <f t="shared" si="563"/>
        <v/>
      </c>
      <c r="X2210" s="1" t="str">
        <f t="shared" si="564"/>
        <v/>
      </c>
      <c r="Y2210" s="1" t="str">
        <f t="shared" si="565"/>
        <v/>
      </c>
      <c r="Z2210" s="1" t="str">
        <f t="shared" si="566"/>
        <v/>
      </c>
      <c r="AA2210" s="1" t="str">
        <f t="shared" si="567"/>
        <v/>
      </c>
      <c r="AB2210" s="1" t="str">
        <f t="shared" si="568"/>
        <v/>
      </c>
      <c r="AC2210" s="1" t="str">
        <f t="shared" si="569"/>
        <v/>
      </c>
      <c r="AD2210" s="1" t="str">
        <f t="shared" si="570"/>
        <v/>
      </c>
      <c r="AE2210" s="1" t="str">
        <f t="shared" si="571"/>
        <v/>
      </c>
      <c r="AF2210" s="1" t="str">
        <f t="shared" si="572"/>
        <v/>
      </c>
      <c r="AG2210" s="1" t="str">
        <f t="shared" si="573"/>
        <v/>
      </c>
      <c r="AH2210" s="1" t="str">
        <f t="shared" si="574"/>
        <v/>
      </c>
      <c r="AI2210" s="1" t="str">
        <f t="shared" si="575"/>
        <v/>
      </c>
      <c r="AV2210" s="8" t="str">
        <f t="shared" si="578"/>
        <v/>
      </c>
      <c r="AW2210" s="2" t="str">
        <f t="shared" si="576"/>
        <v/>
      </c>
      <c r="AX2210" s="3"/>
      <c r="AY2210" s="2" t="str">
        <f t="shared" si="577"/>
        <v/>
      </c>
      <c r="AZ2210" s="3"/>
      <c r="BA2210" s="3"/>
      <c r="BB2210" s="3"/>
      <c r="BC2210" s="3"/>
      <c r="BD2210" s="3"/>
    </row>
    <row r="2211" spans="22:56" x14ac:dyDescent="0.25">
      <c r="V2211" s="1" t="str">
        <f t="shared" si="563"/>
        <v/>
      </c>
      <c r="X2211" s="1" t="str">
        <f t="shared" si="564"/>
        <v/>
      </c>
      <c r="Y2211" s="1" t="str">
        <f t="shared" si="565"/>
        <v/>
      </c>
      <c r="Z2211" s="1" t="str">
        <f t="shared" si="566"/>
        <v/>
      </c>
      <c r="AA2211" s="1" t="str">
        <f t="shared" si="567"/>
        <v/>
      </c>
      <c r="AB2211" s="1" t="str">
        <f t="shared" si="568"/>
        <v/>
      </c>
      <c r="AC2211" s="1" t="str">
        <f t="shared" si="569"/>
        <v/>
      </c>
      <c r="AD2211" s="1" t="str">
        <f t="shared" si="570"/>
        <v/>
      </c>
      <c r="AE2211" s="1" t="str">
        <f t="shared" si="571"/>
        <v/>
      </c>
      <c r="AF2211" s="1" t="str">
        <f t="shared" si="572"/>
        <v/>
      </c>
      <c r="AG2211" s="1" t="str">
        <f t="shared" si="573"/>
        <v/>
      </c>
      <c r="AH2211" s="1" t="str">
        <f t="shared" si="574"/>
        <v/>
      </c>
      <c r="AI2211" s="1" t="str">
        <f t="shared" si="575"/>
        <v/>
      </c>
      <c r="AV2211" s="8" t="str">
        <f t="shared" si="578"/>
        <v/>
      </c>
      <c r="AW2211" s="2" t="str">
        <f t="shared" si="576"/>
        <v/>
      </c>
      <c r="AX2211" s="3"/>
      <c r="AY2211" s="2" t="str">
        <f t="shared" si="577"/>
        <v/>
      </c>
      <c r="AZ2211" s="3"/>
      <c r="BA2211" s="3"/>
      <c r="BB2211" s="3"/>
      <c r="BC2211" s="3"/>
      <c r="BD2211" s="3"/>
    </row>
    <row r="2212" spans="22:56" x14ac:dyDescent="0.25">
      <c r="V2212" s="1" t="str">
        <f t="shared" si="563"/>
        <v/>
      </c>
      <c r="X2212" s="1" t="str">
        <f t="shared" si="564"/>
        <v/>
      </c>
      <c r="Y2212" s="1" t="str">
        <f t="shared" si="565"/>
        <v/>
      </c>
      <c r="Z2212" s="1" t="str">
        <f t="shared" si="566"/>
        <v/>
      </c>
      <c r="AA2212" s="1" t="str">
        <f t="shared" si="567"/>
        <v/>
      </c>
      <c r="AB2212" s="1" t="str">
        <f t="shared" si="568"/>
        <v/>
      </c>
      <c r="AC2212" s="1" t="str">
        <f t="shared" si="569"/>
        <v/>
      </c>
      <c r="AD2212" s="1" t="str">
        <f t="shared" si="570"/>
        <v/>
      </c>
      <c r="AE2212" s="1" t="str">
        <f t="shared" si="571"/>
        <v/>
      </c>
      <c r="AF2212" s="1" t="str">
        <f t="shared" si="572"/>
        <v/>
      </c>
      <c r="AG2212" s="1" t="str">
        <f t="shared" si="573"/>
        <v/>
      </c>
      <c r="AH2212" s="1" t="str">
        <f t="shared" si="574"/>
        <v/>
      </c>
      <c r="AI2212" s="1" t="str">
        <f t="shared" si="575"/>
        <v/>
      </c>
      <c r="AV2212" s="8" t="str">
        <f t="shared" si="578"/>
        <v/>
      </c>
      <c r="AW2212" s="2" t="str">
        <f t="shared" si="576"/>
        <v/>
      </c>
      <c r="AX2212" s="3"/>
      <c r="AY2212" s="2" t="str">
        <f t="shared" si="577"/>
        <v/>
      </c>
      <c r="AZ2212" s="3"/>
      <c r="BA2212" s="3"/>
      <c r="BB2212" s="3"/>
      <c r="BC2212" s="3"/>
      <c r="BD2212" s="3"/>
    </row>
    <row r="2213" spans="22:56" x14ac:dyDescent="0.25">
      <c r="V2213" s="1" t="str">
        <f t="shared" si="563"/>
        <v/>
      </c>
      <c r="X2213" s="1" t="str">
        <f t="shared" si="564"/>
        <v/>
      </c>
      <c r="Y2213" s="1" t="str">
        <f t="shared" si="565"/>
        <v/>
      </c>
      <c r="Z2213" s="1" t="str">
        <f t="shared" si="566"/>
        <v/>
      </c>
      <c r="AA2213" s="1" t="str">
        <f t="shared" si="567"/>
        <v/>
      </c>
      <c r="AB2213" s="1" t="str">
        <f t="shared" si="568"/>
        <v/>
      </c>
      <c r="AC2213" s="1" t="str">
        <f t="shared" si="569"/>
        <v/>
      </c>
      <c r="AD2213" s="1" t="str">
        <f t="shared" si="570"/>
        <v/>
      </c>
      <c r="AE2213" s="1" t="str">
        <f t="shared" si="571"/>
        <v/>
      </c>
      <c r="AF2213" s="1" t="str">
        <f t="shared" si="572"/>
        <v/>
      </c>
      <c r="AG2213" s="1" t="str">
        <f t="shared" si="573"/>
        <v/>
      </c>
      <c r="AH2213" s="1" t="str">
        <f t="shared" si="574"/>
        <v/>
      </c>
      <c r="AI2213" s="1" t="str">
        <f t="shared" si="575"/>
        <v/>
      </c>
      <c r="AV2213" s="8" t="str">
        <f t="shared" si="578"/>
        <v/>
      </c>
      <c r="AW2213" s="2" t="str">
        <f t="shared" si="576"/>
        <v/>
      </c>
      <c r="AX2213" s="3"/>
      <c r="AY2213" s="2" t="str">
        <f t="shared" si="577"/>
        <v/>
      </c>
      <c r="AZ2213" s="3"/>
      <c r="BA2213" s="3"/>
      <c r="BB2213" s="3"/>
      <c r="BC2213" s="3"/>
      <c r="BD2213" s="3"/>
    </row>
    <row r="2214" spans="22:56" x14ac:dyDescent="0.25">
      <c r="V2214" s="1" t="str">
        <f t="shared" si="563"/>
        <v/>
      </c>
      <c r="X2214" s="1" t="str">
        <f t="shared" si="564"/>
        <v/>
      </c>
      <c r="Y2214" s="1" t="str">
        <f t="shared" si="565"/>
        <v/>
      </c>
      <c r="Z2214" s="1" t="str">
        <f t="shared" si="566"/>
        <v/>
      </c>
      <c r="AA2214" s="1" t="str">
        <f t="shared" si="567"/>
        <v/>
      </c>
      <c r="AB2214" s="1" t="str">
        <f t="shared" si="568"/>
        <v/>
      </c>
      <c r="AC2214" s="1" t="str">
        <f t="shared" si="569"/>
        <v/>
      </c>
      <c r="AD2214" s="1" t="str">
        <f t="shared" si="570"/>
        <v/>
      </c>
      <c r="AE2214" s="1" t="str">
        <f t="shared" si="571"/>
        <v/>
      </c>
      <c r="AF2214" s="1" t="str">
        <f t="shared" si="572"/>
        <v/>
      </c>
      <c r="AG2214" s="1" t="str">
        <f t="shared" si="573"/>
        <v/>
      </c>
      <c r="AH2214" s="1" t="str">
        <f t="shared" si="574"/>
        <v/>
      </c>
      <c r="AI2214" s="1" t="str">
        <f t="shared" si="575"/>
        <v/>
      </c>
      <c r="AV2214" s="8" t="str">
        <f t="shared" si="578"/>
        <v/>
      </c>
      <c r="AW2214" s="2" t="str">
        <f t="shared" si="576"/>
        <v/>
      </c>
      <c r="AX2214" s="3"/>
      <c r="AY2214" s="2" t="str">
        <f t="shared" si="577"/>
        <v/>
      </c>
      <c r="AZ2214" s="3"/>
      <c r="BA2214" s="3"/>
      <c r="BB2214" s="3"/>
      <c r="BC2214" s="3"/>
      <c r="BD2214" s="3"/>
    </row>
    <row r="2215" spans="22:56" x14ac:dyDescent="0.25">
      <c r="V2215" s="1" t="str">
        <f t="shared" si="563"/>
        <v/>
      </c>
      <c r="X2215" s="1" t="str">
        <f t="shared" si="564"/>
        <v/>
      </c>
      <c r="Y2215" s="1" t="str">
        <f t="shared" si="565"/>
        <v/>
      </c>
      <c r="Z2215" s="1" t="str">
        <f t="shared" si="566"/>
        <v/>
      </c>
      <c r="AA2215" s="1" t="str">
        <f t="shared" si="567"/>
        <v/>
      </c>
      <c r="AB2215" s="1" t="str">
        <f t="shared" si="568"/>
        <v/>
      </c>
      <c r="AC2215" s="1" t="str">
        <f t="shared" si="569"/>
        <v/>
      </c>
      <c r="AD2215" s="1" t="str">
        <f t="shared" si="570"/>
        <v/>
      </c>
      <c r="AE2215" s="1" t="str">
        <f t="shared" si="571"/>
        <v/>
      </c>
      <c r="AF2215" s="1" t="str">
        <f t="shared" si="572"/>
        <v/>
      </c>
      <c r="AG2215" s="1" t="str">
        <f t="shared" si="573"/>
        <v/>
      </c>
      <c r="AH2215" s="1" t="str">
        <f t="shared" si="574"/>
        <v/>
      </c>
      <c r="AI2215" s="1" t="str">
        <f t="shared" si="575"/>
        <v/>
      </c>
      <c r="AV2215" s="8" t="str">
        <f t="shared" si="578"/>
        <v/>
      </c>
      <c r="AW2215" s="2" t="str">
        <f t="shared" si="576"/>
        <v/>
      </c>
      <c r="AX2215" s="3"/>
      <c r="AY2215" s="2" t="str">
        <f t="shared" si="577"/>
        <v/>
      </c>
      <c r="AZ2215" s="3"/>
      <c r="BA2215" s="3"/>
      <c r="BB2215" s="3"/>
      <c r="BC2215" s="3"/>
      <c r="BD2215" s="3"/>
    </row>
    <row r="2216" spans="22:56" x14ac:dyDescent="0.25">
      <c r="V2216" s="1" t="str">
        <f t="shared" si="563"/>
        <v/>
      </c>
      <c r="X2216" s="1" t="str">
        <f t="shared" si="564"/>
        <v/>
      </c>
      <c r="Y2216" s="1" t="str">
        <f t="shared" si="565"/>
        <v/>
      </c>
      <c r="Z2216" s="1" t="str">
        <f t="shared" si="566"/>
        <v/>
      </c>
      <c r="AA2216" s="1" t="str">
        <f t="shared" si="567"/>
        <v/>
      </c>
      <c r="AB2216" s="1" t="str">
        <f t="shared" si="568"/>
        <v/>
      </c>
      <c r="AC2216" s="1" t="str">
        <f t="shared" si="569"/>
        <v/>
      </c>
      <c r="AD2216" s="1" t="str">
        <f t="shared" si="570"/>
        <v/>
      </c>
      <c r="AE2216" s="1" t="str">
        <f t="shared" si="571"/>
        <v/>
      </c>
      <c r="AF2216" s="1" t="str">
        <f t="shared" si="572"/>
        <v/>
      </c>
      <c r="AG2216" s="1" t="str">
        <f t="shared" si="573"/>
        <v/>
      </c>
      <c r="AH2216" s="1" t="str">
        <f t="shared" si="574"/>
        <v/>
      </c>
      <c r="AI2216" s="1" t="str">
        <f t="shared" si="575"/>
        <v/>
      </c>
      <c r="AV2216" s="8" t="str">
        <f t="shared" si="578"/>
        <v/>
      </c>
      <c r="AW2216" s="2" t="str">
        <f t="shared" si="576"/>
        <v/>
      </c>
      <c r="AX2216" s="3"/>
      <c r="AY2216" s="2" t="str">
        <f t="shared" si="577"/>
        <v/>
      </c>
      <c r="AZ2216" s="3"/>
      <c r="BA2216" s="3"/>
      <c r="BB2216" s="3"/>
      <c r="BC2216" s="3"/>
      <c r="BD2216" s="3"/>
    </row>
    <row r="2217" spans="22:56" x14ac:dyDescent="0.25">
      <c r="V2217" s="1" t="str">
        <f t="shared" si="563"/>
        <v/>
      </c>
      <c r="X2217" s="1" t="str">
        <f t="shared" si="564"/>
        <v/>
      </c>
      <c r="Y2217" s="1" t="str">
        <f t="shared" si="565"/>
        <v/>
      </c>
      <c r="Z2217" s="1" t="str">
        <f t="shared" si="566"/>
        <v/>
      </c>
      <c r="AA2217" s="1" t="str">
        <f t="shared" si="567"/>
        <v/>
      </c>
      <c r="AB2217" s="1" t="str">
        <f t="shared" si="568"/>
        <v/>
      </c>
      <c r="AC2217" s="1" t="str">
        <f t="shared" si="569"/>
        <v/>
      </c>
      <c r="AD2217" s="1" t="str">
        <f t="shared" si="570"/>
        <v/>
      </c>
      <c r="AE2217" s="1" t="str">
        <f t="shared" si="571"/>
        <v/>
      </c>
      <c r="AF2217" s="1" t="str">
        <f t="shared" si="572"/>
        <v/>
      </c>
      <c r="AG2217" s="1" t="str">
        <f t="shared" si="573"/>
        <v/>
      </c>
      <c r="AH2217" s="1" t="str">
        <f t="shared" si="574"/>
        <v/>
      </c>
      <c r="AI2217" s="1" t="str">
        <f t="shared" si="575"/>
        <v/>
      </c>
      <c r="AV2217" s="8" t="str">
        <f t="shared" si="578"/>
        <v/>
      </c>
      <c r="AW2217" s="2" t="str">
        <f t="shared" si="576"/>
        <v/>
      </c>
      <c r="AX2217" s="3"/>
      <c r="AY2217" s="2" t="str">
        <f t="shared" si="577"/>
        <v/>
      </c>
      <c r="AZ2217" s="3"/>
      <c r="BA2217" s="3"/>
      <c r="BB2217" s="3"/>
      <c r="BC2217" s="3"/>
      <c r="BD2217" s="3"/>
    </row>
    <row r="2218" spans="22:56" x14ac:dyDescent="0.25">
      <c r="V2218" s="1" t="str">
        <f t="shared" si="563"/>
        <v/>
      </c>
      <c r="X2218" s="1" t="str">
        <f t="shared" si="564"/>
        <v/>
      </c>
      <c r="Y2218" s="1" t="str">
        <f t="shared" si="565"/>
        <v/>
      </c>
      <c r="Z2218" s="1" t="str">
        <f t="shared" si="566"/>
        <v/>
      </c>
      <c r="AA2218" s="1" t="str">
        <f t="shared" si="567"/>
        <v/>
      </c>
      <c r="AB2218" s="1" t="str">
        <f t="shared" si="568"/>
        <v/>
      </c>
      <c r="AC2218" s="1" t="str">
        <f t="shared" si="569"/>
        <v/>
      </c>
      <c r="AD2218" s="1" t="str">
        <f t="shared" si="570"/>
        <v/>
      </c>
      <c r="AE2218" s="1" t="str">
        <f t="shared" si="571"/>
        <v/>
      </c>
      <c r="AF2218" s="1" t="str">
        <f t="shared" si="572"/>
        <v/>
      </c>
      <c r="AG2218" s="1" t="str">
        <f t="shared" si="573"/>
        <v/>
      </c>
      <c r="AH2218" s="1" t="str">
        <f t="shared" si="574"/>
        <v/>
      </c>
      <c r="AI2218" s="1" t="str">
        <f t="shared" si="575"/>
        <v/>
      </c>
      <c r="AV2218" s="8" t="str">
        <f t="shared" si="578"/>
        <v/>
      </c>
      <c r="AW2218" s="2" t="str">
        <f t="shared" si="576"/>
        <v/>
      </c>
      <c r="AX2218" s="3"/>
      <c r="AY2218" s="2" t="str">
        <f t="shared" si="577"/>
        <v/>
      </c>
      <c r="AZ2218" s="3"/>
      <c r="BA2218" s="3"/>
      <c r="BB2218" s="3"/>
      <c r="BC2218" s="3"/>
      <c r="BD2218" s="3"/>
    </row>
    <row r="2219" spans="22:56" x14ac:dyDescent="0.25">
      <c r="V2219" s="1" t="str">
        <f t="shared" si="563"/>
        <v/>
      </c>
      <c r="X2219" s="1" t="str">
        <f t="shared" si="564"/>
        <v/>
      </c>
      <c r="Y2219" s="1" t="str">
        <f t="shared" si="565"/>
        <v/>
      </c>
      <c r="Z2219" s="1" t="str">
        <f t="shared" si="566"/>
        <v/>
      </c>
      <c r="AA2219" s="1" t="str">
        <f t="shared" si="567"/>
        <v/>
      </c>
      <c r="AB2219" s="1" t="str">
        <f t="shared" si="568"/>
        <v/>
      </c>
      <c r="AC2219" s="1" t="str">
        <f t="shared" si="569"/>
        <v/>
      </c>
      <c r="AD2219" s="1" t="str">
        <f t="shared" si="570"/>
        <v/>
      </c>
      <c r="AE2219" s="1" t="str">
        <f t="shared" si="571"/>
        <v/>
      </c>
      <c r="AF2219" s="1" t="str">
        <f t="shared" si="572"/>
        <v/>
      </c>
      <c r="AG2219" s="1" t="str">
        <f t="shared" si="573"/>
        <v/>
      </c>
      <c r="AH2219" s="1" t="str">
        <f t="shared" si="574"/>
        <v/>
      </c>
      <c r="AI2219" s="1" t="str">
        <f t="shared" si="575"/>
        <v/>
      </c>
      <c r="AV2219" s="8" t="str">
        <f t="shared" si="578"/>
        <v/>
      </c>
      <c r="AW2219" s="2" t="str">
        <f t="shared" si="576"/>
        <v/>
      </c>
      <c r="AX2219" s="3"/>
      <c r="AY2219" s="2" t="str">
        <f t="shared" si="577"/>
        <v/>
      </c>
      <c r="AZ2219" s="3"/>
      <c r="BA2219" s="3"/>
      <c r="BB2219" s="3"/>
      <c r="BC2219" s="3"/>
      <c r="BD2219" s="3"/>
    </row>
    <row r="2220" spans="22:56" x14ac:dyDescent="0.25">
      <c r="V2220" s="1" t="str">
        <f t="shared" si="563"/>
        <v/>
      </c>
      <c r="X2220" s="1" t="str">
        <f t="shared" si="564"/>
        <v/>
      </c>
      <c r="Y2220" s="1" t="str">
        <f t="shared" si="565"/>
        <v/>
      </c>
      <c r="Z2220" s="1" t="str">
        <f t="shared" si="566"/>
        <v/>
      </c>
      <c r="AA2220" s="1" t="str">
        <f t="shared" si="567"/>
        <v/>
      </c>
      <c r="AB2220" s="1" t="str">
        <f t="shared" si="568"/>
        <v/>
      </c>
      <c r="AC2220" s="1" t="str">
        <f t="shared" si="569"/>
        <v/>
      </c>
      <c r="AD2220" s="1" t="str">
        <f t="shared" si="570"/>
        <v/>
      </c>
      <c r="AE2220" s="1" t="str">
        <f t="shared" si="571"/>
        <v/>
      </c>
      <c r="AF2220" s="1" t="str">
        <f t="shared" si="572"/>
        <v/>
      </c>
      <c r="AG2220" s="1" t="str">
        <f t="shared" si="573"/>
        <v/>
      </c>
      <c r="AH2220" s="1" t="str">
        <f t="shared" si="574"/>
        <v/>
      </c>
      <c r="AI2220" s="1" t="str">
        <f t="shared" si="575"/>
        <v/>
      </c>
      <c r="AV2220" s="8" t="str">
        <f t="shared" si="578"/>
        <v/>
      </c>
      <c r="AW2220" s="2" t="str">
        <f t="shared" si="576"/>
        <v/>
      </c>
      <c r="AX2220" s="3"/>
      <c r="AY2220" s="2" t="str">
        <f t="shared" si="577"/>
        <v/>
      </c>
      <c r="AZ2220" s="3"/>
      <c r="BA2220" s="3"/>
      <c r="BB2220" s="3"/>
      <c r="BC2220" s="3"/>
      <c r="BD2220" s="3"/>
    </row>
    <row r="2221" spans="22:56" x14ac:dyDescent="0.25">
      <c r="V2221" s="1" t="str">
        <f t="shared" si="563"/>
        <v/>
      </c>
      <c r="X2221" s="1" t="str">
        <f t="shared" si="564"/>
        <v/>
      </c>
      <c r="Y2221" s="1" t="str">
        <f t="shared" si="565"/>
        <v/>
      </c>
      <c r="Z2221" s="1" t="str">
        <f t="shared" si="566"/>
        <v/>
      </c>
      <c r="AA2221" s="1" t="str">
        <f t="shared" si="567"/>
        <v/>
      </c>
      <c r="AB2221" s="1" t="str">
        <f t="shared" si="568"/>
        <v/>
      </c>
      <c r="AC2221" s="1" t="str">
        <f t="shared" si="569"/>
        <v/>
      </c>
      <c r="AD2221" s="1" t="str">
        <f t="shared" si="570"/>
        <v/>
      </c>
      <c r="AE2221" s="1" t="str">
        <f t="shared" si="571"/>
        <v/>
      </c>
      <c r="AF2221" s="1" t="str">
        <f t="shared" si="572"/>
        <v/>
      </c>
      <c r="AG2221" s="1" t="str">
        <f t="shared" si="573"/>
        <v/>
      </c>
      <c r="AH2221" s="1" t="str">
        <f t="shared" si="574"/>
        <v/>
      </c>
      <c r="AI2221" s="1" t="str">
        <f t="shared" si="575"/>
        <v/>
      </c>
      <c r="AV2221" s="8" t="str">
        <f t="shared" si="578"/>
        <v/>
      </c>
      <c r="AW2221" s="2" t="str">
        <f t="shared" si="576"/>
        <v/>
      </c>
      <c r="AX2221" s="3"/>
      <c r="AY2221" s="2" t="str">
        <f t="shared" si="577"/>
        <v/>
      </c>
      <c r="AZ2221" s="3"/>
      <c r="BA2221" s="3"/>
      <c r="BB2221" s="3"/>
      <c r="BC2221" s="3"/>
      <c r="BD2221" s="3"/>
    </row>
    <row r="2222" spans="22:56" x14ac:dyDescent="0.25">
      <c r="V2222" s="1" t="str">
        <f t="shared" si="563"/>
        <v/>
      </c>
      <c r="X2222" s="1" t="str">
        <f t="shared" si="564"/>
        <v/>
      </c>
      <c r="Y2222" s="1" t="str">
        <f t="shared" si="565"/>
        <v/>
      </c>
      <c r="Z2222" s="1" t="str">
        <f t="shared" si="566"/>
        <v/>
      </c>
      <c r="AA2222" s="1" t="str">
        <f t="shared" si="567"/>
        <v/>
      </c>
      <c r="AB2222" s="1" t="str">
        <f t="shared" si="568"/>
        <v/>
      </c>
      <c r="AC2222" s="1" t="str">
        <f t="shared" si="569"/>
        <v/>
      </c>
      <c r="AD2222" s="1" t="str">
        <f t="shared" si="570"/>
        <v/>
      </c>
      <c r="AE2222" s="1" t="str">
        <f t="shared" si="571"/>
        <v/>
      </c>
      <c r="AF2222" s="1" t="str">
        <f t="shared" si="572"/>
        <v/>
      </c>
      <c r="AG2222" s="1" t="str">
        <f t="shared" si="573"/>
        <v/>
      </c>
      <c r="AH2222" s="1" t="str">
        <f t="shared" si="574"/>
        <v/>
      </c>
      <c r="AI2222" s="1" t="str">
        <f t="shared" si="575"/>
        <v/>
      </c>
      <c r="AV2222" s="8" t="str">
        <f t="shared" si="578"/>
        <v/>
      </c>
      <c r="AW2222" s="2" t="str">
        <f t="shared" si="576"/>
        <v/>
      </c>
      <c r="AX2222" s="3"/>
      <c r="AY2222" s="2" t="str">
        <f t="shared" si="577"/>
        <v/>
      </c>
      <c r="AZ2222" s="3"/>
      <c r="BA2222" s="3"/>
      <c r="BB2222" s="3"/>
      <c r="BC2222" s="3"/>
      <c r="BD2222" s="3"/>
    </row>
    <row r="2223" spans="22:56" x14ac:dyDescent="0.25">
      <c r="V2223" s="1" t="str">
        <f t="shared" si="563"/>
        <v/>
      </c>
      <c r="X2223" s="1" t="str">
        <f t="shared" si="564"/>
        <v/>
      </c>
      <c r="Y2223" s="1" t="str">
        <f t="shared" si="565"/>
        <v/>
      </c>
      <c r="Z2223" s="1" t="str">
        <f t="shared" si="566"/>
        <v/>
      </c>
      <c r="AA2223" s="1" t="str">
        <f t="shared" si="567"/>
        <v/>
      </c>
      <c r="AB2223" s="1" t="str">
        <f t="shared" si="568"/>
        <v/>
      </c>
      <c r="AC2223" s="1" t="str">
        <f t="shared" si="569"/>
        <v/>
      </c>
      <c r="AD2223" s="1" t="str">
        <f t="shared" si="570"/>
        <v/>
      </c>
      <c r="AE2223" s="1" t="str">
        <f t="shared" si="571"/>
        <v/>
      </c>
      <c r="AF2223" s="1" t="str">
        <f t="shared" si="572"/>
        <v/>
      </c>
      <c r="AG2223" s="1" t="str">
        <f t="shared" si="573"/>
        <v/>
      </c>
      <c r="AH2223" s="1" t="str">
        <f t="shared" si="574"/>
        <v/>
      </c>
      <c r="AI2223" s="1" t="str">
        <f t="shared" si="575"/>
        <v/>
      </c>
      <c r="AV2223" s="8" t="str">
        <f t="shared" si="578"/>
        <v/>
      </c>
      <c r="AW2223" s="2" t="str">
        <f t="shared" si="576"/>
        <v/>
      </c>
      <c r="AX2223" s="3"/>
      <c r="AY2223" s="2" t="str">
        <f t="shared" si="577"/>
        <v/>
      </c>
      <c r="AZ2223" s="3"/>
      <c r="BA2223" s="3"/>
      <c r="BB2223" s="3"/>
      <c r="BC2223" s="3"/>
      <c r="BD2223" s="3"/>
    </row>
    <row r="2224" spans="22:56" x14ac:dyDescent="0.25">
      <c r="V2224" s="1" t="str">
        <f t="shared" ref="V2224:V2287" si="579">IF(AV2192&lt;&gt;"","(","")</f>
        <v/>
      </c>
      <c r="X2224" s="1" t="str">
        <f t="shared" ref="X2224:X2287" si="580">IF(AV2192&lt;=$N$14,IF(X2223&lt;$C$8,X2223+1,1),"")</f>
        <v/>
      </c>
      <c r="Y2224" s="1" t="str">
        <f t="shared" ref="Y2224:Y2287" si="581">IF(AV2192&lt;=$N$14,IF(X2224&gt;X2223,Y2223,IF(Y2223&lt;$C$9,Y2223+1,1)),"")</f>
        <v/>
      </c>
      <c r="Z2224" s="1" t="str">
        <f t="shared" ref="Z2224:Z2287" si="582">IF(AV2192&lt;=$N$14,IF(Y2224=Y2223,Z2223,IF(Y2224&gt;Y2223,Z2223,IF(Z2223&lt;$C$10,Z2223+1,1))),"")</f>
        <v/>
      </c>
      <c r="AA2224" s="1" t="str">
        <f t="shared" ref="AA2224:AA2287" si="583">IF(AV2192&lt;=$N$14,IF(Z2224=Z2223,AA2223,IF(Z2224&gt;Z2223,AA2223,AA2223+1)),"")</f>
        <v/>
      </c>
      <c r="AB2224" s="1" t="str">
        <f t="shared" ref="AB2224:AB2287" si="584">IF(AV2192&lt;=$N$14,INDEX($AM$8:$AT$8,1,X2224),"")</f>
        <v/>
      </c>
      <c r="AC2224" s="1" t="str">
        <f t="shared" ref="AC2224:AC2287" si="585">IF($C$6&gt;1,IF(AV2192&lt;&gt;"",", ",""),"")</f>
        <v/>
      </c>
      <c r="AD2224" s="1" t="str">
        <f t="shared" ref="AD2224:AD2287" si="586">IF($C$6&gt;1,IF(AV2192&lt;=$N$14,INDEX($AM$9:$AT$9,1,Y2224),""),"")</f>
        <v/>
      </c>
      <c r="AE2224" s="1" t="str">
        <f t="shared" ref="AE2224:AE2287" si="587">IF($C$6&gt;2,IF(AV2192&lt;&gt;"",", ",""),"")</f>
        <v/>
      </c>
      <c r="AF2224" s="1" t="str">
        <f t="shared" ref="AF2224:AF2287" si="588">IF($C$6&gt;2,IF(AV2192&lt;=$N$14,INDEX($AM$10:$AT$10,1,Z2224),""),"")</f>
        <v/>
      </c>
      <c r="AG2224" s="1" t="str">
        <f t="shared" ref="AG2224:AG2287" si="589">IF($C$6&gt;3,IF(AV2192&lt;&gt;"",", ",""),"")</f>
        <v/>
      </c>
      <c r="AH2224" s="1" t="str">
        <f t="shared" ref="AH2224:AH2287" si="590">IF($C$6&gt;3,IF(AV2192&lt;=$N$14,INDEX($AM$11:$AT$11,1,AA2224),""),"")</f>
        <v/>
      </c>
      <c r="AI2224" s="1" t="str">
        <f t="shared" ref="AI2224:AI2287" si="591">IF(AV2192&lt;&gt;"",")","")</f>
        <v/>
      </c>
      <c r="AV2224" s="8" t="str">
        <f t="shared" si="578"/>
        <v/>
      </c>
      <c r="AW2224" s="2" t="str">
        <f t="shared" si="576"/>
        <v/>
      </c>
      <c r="AX2224" s="3"/>
      <c r="AY2224" s="2" t="str">
        <f t="shared" si="577"/>
        <v/>
      </c>
      <c r="AZ2224" s="3"/>
      <c r="BA2224" s="3"/>
      <c r="BB2224" s="3"/>
      <c r="BC2224" s="3"/>
      <c r="BD2224" s="3"/>
    </row>
    <row r="2225" spans="22:56" x14ac:dyDescent="0.25">
      <c r="V2225" s="1" t="str">
        <f t="shared" si="579"/>
        <v/>
      </c>
      <c r="X2225" s="1" t="str">
        <f t="shared" si="580"/>
        <v/>
      </c>
      <c r="Y2225" s="1" t="str">
        <f t="shared" si="581"/>
        <v/>
      </c>
      <c r="Z2225" s="1" t="str">
        <f t="shared" si="582"/>
        <v/>
      </c>
      <c r="AA2225" s="1" t="str">
        <f t="shared" si="583"/>
        <v/>
      </c>
      <c r="AB2225" s="1" t="str">
        <f t="shared" si="584"/>
        <v/>
      </c>
      <c r="AC2225" s="1" t="str">
        <f t="shared" si="585"/>
        <v/>
      </c>
      <c r="AD2225" s="1" t="str">
        <f t="shared" si="586"/>
        <v/>
      </c>
      <c r="AE2225" s="1" t="str">
        <f t="shared" si="587"/>
        <v/>
      </c>
      <c r="AF2225" s="1" t="str">
        <f t="shared" si="588"/>
        <v/>
      </c>
      <c r="AG2225" s="1" t="str">
        <f t="shared" si="589"/>
        <v/>
      </c>
      <c r="AH2225" s="1" t="str">
        <f t="shared" si="590"/>
        <v/>
      </c>
      <c r="AI2225" s="1" t="str">
        <f t="shared" si="591"/>
        <v/>
      </c>
      <c r="AV2225" s="8" t="str">
        <f t="shared" si="578"/>
        <v/>
      </c>
      <c r="AW2225" s="2" t="str">
        <f t="shared" ref="AW2225:AW2288" si="592">IF(AV2225&lt;&gt;"",". Möglichkeit: ","")</f>
        <v/>
      </c>
      <c r="AX2225" s="3"/>
      <c r="AY2225" s="2" t="str">
        <f t="shared" si="577"/>
        <v/>
      </c>
      <c r="AZ2225" s="3"/>
      <c r="BA2225" s="3"/>
      <c r="BB2225" s="3"/>
      <c r="BC2225" s="3"/>
      <c r="BD2225" s="3"/>
    </row>
    <row r="2226" spans="22:56" x14ac:dyDescent="0.25">
      <c r="V2226" s="1" t="str">
        <f t="shared" si="579"/>
        <v/>
      </c>
      <c r="X2226" s="1" t="str">
        <f t="shared" si="580"/>
        <v/>
      </c>
      <c r="Y2226" s="1" t="str">
        <f t="shared" si="581"/>
        <v/>
      </c>
      <c r="Z2226" s="1" t="str">
        <f t="shared" si="582"/>
        <v/>
      </c>
      <c r="AA2226" s="1" t="str">
        <f t="shared" si="583"/>
        <v/>
      </c>
      <c r="AB2226" s="1" t="str">
        <f t="shared" si="584"/>
        <v/>
      </c>
      <c r="AC2226" s="1" t="str">
        <f t="shared" si="585"/>
        <v/>
      </c>
      <c r="AD2226" s="1" t="str">
        <f t="shared" si="586"/>
        <v/>
      </c>
      <c r="AE2226" s="1" t="str">
        <f t="shared" si="587"/>
        <v/>
      </c>
      <c r="AF2226" s="1" t="str">
        <f t="shared" si="588"/>
        <v/>
      </c>
      <c r="AG2226" s="1" t="str">
        <f t="shared" si="589"/>
        <v/>
      </c>
      <c r="AH2226" s="1" t="str">
        <f t="shared" si="590"/>
        <v/>
      </c>
      <c r="AI2226" s="1" t="str">
        <f t="shared" si="591"/>
        <v/>
      </c>
      <c r="AV2226" s="8" t="str">
        <f t="shared" si="578"/>
        <v/>
      </c>
      <c r="AW2226" s="2" t="str">
        <f t="shared" si="592"/>
        <v/>
      </c>
      <c r="AX2226" s="3"/>
      <c r="AY2226" s="2" t="str">
        <f t="shared" si="577"/>
        <v/>
      </c>
      <c r="AZ2226" s="3"/>
      <c r="BA2226" s="3"/>
      <c r="BB2226" s="3"/>
      <c r="BC2226" s="3"/>
      <c r="BD2226" s="3"/>
    </row>
    <row r="2227" spans="22:56" x14ac:dyDescent="0.25">
      <c r="V2227" s="1" t="str">
        <f t="shared" si="579"/>
        <v/>
      </c>
      <c r="X2227" s="1" t="str">
        <f t="shared" si="580"/>
        <v/>
      </c>
      <c r="Y2227" s="1" t="str">
        <f t="shared" si="581"/>
        <v/>
      </c>
      <c r="Z2227" s="1" t="str">
        <f t="shared" si="582"/>
        <v/>
      </c>
      <c r="AA2227" s="1" t="str">
        <f t="shared" si="583"/>
        <v/>
      </c>
      <c r="AB2227" s="1" t="str">
        <f t="shared" si="584"/>
        <v/>
      </c>
      <c r="AC2227" s="1" t="str">
        <f t="shared" si="585"/>
        <v/>
      </c>
      <c r="AD2227" s="1" t="str">
        <f t="shared" si="586"/>
        <v/>
      </c>
      <c r="AE2227" s="1" t="str">
        <f t="shared" si="587"/>
        <v/>
      </c>
      <c r="AF2227" s="1" t="str">
        <f t="shared" si="588"/>
        <v/>
      </c>
      <c r="AG2227" s="1" t="str">
        <f t="shared" si="589"/>
        <v/>
      </c>
      <c r="AH2227" s="1" t="str">
        <f t="shared" si="590"/>
        <v/>
      </c>
      <c r="AI2227" s="1" t="str">
        <f t="shared" si="591"/>
        <v/>
      </c>
      <c r="AV2227" s="8" t="str">
        <f t="shared" si="578"/>
        <v/>
      </c>
      <c r="AW2227" s="2" t="str">
        <f t="shared" si="592"/>
        <v/>
      </c>
      <c r="AX2227" s="3"/>
      <c r="AY2227" s="2" t="str">
        <f t="shared" si="577"/>
        <v/>
      </c>
      <c r="AZ2227" s="3"/>
      <c r="BA2227" s="3"/>
      <c r="BB2227" s="3"/>
      <c r="BC2227" s="3"/>
      <c r="BD2227" s="3"/>
    </row>
    <row r="2228" spans="22:56" x14ac:dyDescent="0.25">
      <c r="V2228" s="1" t="str">
        <f t="shared" si="579"/>
        <v/>
      </c>
      <c r="X2228" s="1" t="str">
        <f t="shared" si="580"/>
        <v/>
      </c>
      <c r="Y2228" s="1" t="str">
        <f t="shared" si="581"/>
        <v/>
      </c>
      <c r="Z2228" s="1" t="str">
        <f t="shared" si="582"/>
        <v/>
      </c>
      <c r="AA2228" s="1" t="str">
        <f t="shared" si="583"/>
        <v/>
      </c>
      <c r="AB2228" s="1" t="str">
        <f t="shared" si="584"/>
        <v/>
      </c>
      <c r="AC2228" s="1" t="str">
        <f t="shared" si="585"/>
        <v/>
      </c>
      <c r="AD2228" s="1" t="str">
        <f t="shared" si="586"/>
        <v/>
      </c>
      <c r="AE2228" s="1" t="str">
        <f t="shared" si="587"/>
        <v/>
      </c>
      <c r="AF2228" s="1" t="str">
        <f t="shared" si="588"/>
        <v/>
      </c>
      <c r="AG2228" s="1" t="str">
        <f t="shared" si="589"/>
        <v/>
      </c>
      <c r="AH2228" s="1" t="str">
        <f t="shared" si="590"/>
        <v/>
      </c>
      <c r="AI2228" s="1" t="str">
        <f t="shared" si="591"/>
        <v/>
      </c>
      <c r="AV2228" s="8" t="str">
        <f t="shared" si="578"/>
        <v/>
      </c>
      <c r="AW2228" s="2" t="str">
        <f t="shared" si="592"/>
        <v/>
      </c>
      <c r="AX2228" s="3"/>
      <c r="AY2228" s="2" t="str">
        <f t="shared" si="577"/>
        <v/>
      </c>
      <c r="AZ2228" s="3"/>
      <c r="BA2228" s="3"/>
      <c r="BB2228" s="3"/>
      <c r="BC2228" s="3"/>
      <c r="BD2228" s="3"/>
    </row>
    <row r="2229" spans="22:56" x14ac:dyDescent="0.25">
      <c r="V2229" s="1" t="str">
        <f t="shared" si="579"/>
        <v/>
      </c>
      <c r="X2229" s="1" t="str">
        <f t="shared" si="580"/>
        <v/>
      </c>
      <c r="Y2229" s="1" t="str">
        <f t="shared" si="581"/>
        <v/>
      </c>
      <c r="Z2229" s="1" t="str">
        <f t="shared" si="582"/>
        <v/>
      </c>
      <c r="AA2229" s="1" t="str">
        <f t="shared" si="583"/>
        <v/>
      </c>
      <c r="AB2229" s="1" t="str">
        <f t="shared" si="584"/>
        <v/>
      </c>
      <c r="AC2229" s="1" t="str">
        <f t="shared" si="585"/>
        <v/>
      </c>
      <c r="AD2229" s="1" t="str">
        <f t="shared" si="586"/>
        <v/>
      </c>
      <c r="AE2229" s="1" t="str">
        <f t="shared" si="587"/>
        <v/>
      </c>
      <c r="AF2229" s="1" t="str">
        <f t="shared" si="588"/>
        <v/>
      </c>
      <c r="AG2229" s="1" t="str">
        <f t="shared" si="589"/>
        <v/>
      </c>
      <c r="AH2229" s="1" t="str">
        <f t="shared" si="590"/>
        <v/>
      </c>
      <c r="AI2229" s="1" t="str">
        <f t="shared" si="591"/>
        <v/>
      </c>
      <c r="AV2229" s="8" t="str">
        <f t="shared" si="578"/>
        <v/>
      </c>
      <c r="AW2229" s="2" t="str">
        <f t="shared" si="592"/>
        <v/>
      </c>
      <c r="AX2229" s="3"/>
      <c r="AY2229" s="2" t="str">
        <f t="shared" si="577"/>
        <v/>
      </c>
      <c r="AZ2229" s="3"/>
      <c r="BA2229" s="3"/>
      <c r="BB2229" s="3"/>
      <c r="BC2229" s="3"/>
      <c r="BD2229" s="3"/>
    </row>
    <row r="2230" spans="22:56" x14ac:dyDescent="0.25">
      <c r="V2230" s="1" t="str">
        <f t="shared" si="579"/>
        <v/>
      </c>
      <c r="X2230" s="1" t="str">
        <f t="shared" si="580"/>
        <v/>
      </c>
      <c r="Y2230" s="1" t="str">
        <f t="shared" si="581"/>
        <v/>
      </c>
      <c r="Z2230" s="1" t="str">
        <f t="shared" si="582"/>
        <v/>
      </c>
      <c r="AA2230" s="1" t="str">
        <f t="shared" si="583"/>
        <v/>
      </c>
      <c r="AB2230" s="1" t="str">
        <f t="shared" si="584"/>
        <v/>
      </c>
      <c r="AC2230" s="1" t="str">
        <f t="shared" si="585"/>
        <v/>
      </c>
      <c r="AD2230" s="1" t="str">
        <f t="shared" si="586"/>
        <v/>
      </c>
      <c r="AE2230" s="1" t="str">
        <f t="shared" si="587"/>
        <v/>
      </c>
      <c r="AF2230" s="1" t="str">
        <f t="shared" si="588"/>
        <v/>
      </c>
      <c r="AG2230" s="1" t="str">
        <f t="shared" si="589"/>
        <v/>
      </c>
      <c r="AH2230" s="1" t="str">
        <f t="shared" si="590"/>
        <v/>
      </c>
      <c r="AI2230" s="1" t="str">
        <f t="shared" si="591"/>
        <v/>
      </c>
      <c r="AV2230" s="8" t="str">
        <f t="shared" si="578"/>
        <v/>
      </c>
      <c r="AW2230" s="2" t="str">
        <f t="shared" si="592"/>
        <v/>
      </c>
      <c r="AX2230" s="3"/>
      <c r="AY2230" s="2" t="str">
        <f t="shared" si="577"/>
        <v/>
      </c>
      <c r="AZ2230" s="3"/>
      <c r="BA2230" s="3"/>
      <c r="BB2230" s="3"/>
      <c r="BC2230" s="3"/>
      <c r="BD2230" s="3"/>
    </row>
    <row r="2231" spans="22:56" x14ac:dyDescent="0.25">
      <c r="V2231" s="1" t="str">
        <f t="shared" si="579"/>
        <v/>
      </c>
      <c r="X2231" s="1" t="str">
        <f t="shared" si="580"/>
        <v/>
      </c>
      <c r="Y2231" s="1" t="str">
        <f t="shared" si="581"/>
        <v/>
      </c>
      <c r="Z2231" s="1" t="str">
        <f t="shared" si="582"/>
        <v/>
      </c>
      <c r="AA2231" s="1" t="str">
        <f t="shared" si="583"/>
        <v/>
      </c>
      <c r="AB2231" s="1" t="str">
        <f t="shared" si="584"/>
        <v/>
      </c>
      <c r="AC2231" s="1" t="str">
        <f t="shared" si="585"/>
        <v/>
      </c>
      <c r="AD2231" s="1" t="str">
        <f t="shared" si="586"/>
        <v/>
      </c>
      <c r="AE2231" s="1" t="str">
        <f t="shared" si="587"/>
        <v/>
      </c>
      <c r="AF2231" s="1" t="str">
        <f t="shared" si="588"/>
        <v/>
      </c>
      <c r="AG2231" s="1" t="str">
        <f t="shared" si="589"/>
        <v/>
      </c>
      <c r="AH2231" s="1" t="str">
        <f t="shared" si="590"/>
        <v/>
      </c>
      <c r="AI2231" s="1" t="str">
        <f t="shared" si="591"/>
        <v/>
      </c>
      <c r="AV2231" s="8" t="str">
        <f t="shared" si="578"/>
        <v/>
      </c>
      <c r="AW2231" s="2" t="str">
        <f t="shared" si="592"/>
        <v/>
      </c>
      <c r="AX2231" s="3"/>
      <c r="AY2231" s="2" t="str">
        <f t="shared" si="577"/>
        <v/>
      </c>
      <c r="AZ2231" s="3"/>
      <c r="BA2231" s="3"/>
      <c r="BB2231" s="3"/>
      <c r="BC2231" s="3"/>
      <c r="BD2231" s="3"/>
    </row>
    <row r="2232" spans="22:56" x14ac:dyDescent="0.25">
      <c r="V2232" s="1" t="str">
        <f t="shared" si="579"/>
        <v/>
      </c>
      <c r="X2232" s="1" t="str">
        <f t="shared" si="580"/>
        <v/>
      </c>
      <c r="Y2232" s="1" t="str">
        <f t="shared" si="581"/>
        <v/>
      </c>
      <c r="Z2232" s="1" t="str">
        <f t="shared" si="582"/>
        <v/>
      </c>
      <c r="AA2232" s="1" t="str">
        <f t="shared" si="583"/>
        <v/>
      </c>
      <c r="AB2232" s="1" t="str">
        <f t="shared" si="584"/>
        <v/>
      </c>
      <c r="AC2232" s="1" t="str">
        <f t="shared" si="585"/>
        <v/>
      </c>
      <c r="AD2232" s="1" t="str">
        <f t="shared" si="586"/>
        <v/>
      </c>
      <c r="AE2232" s="1" t="str">
        <f t="shared" si="587"/>
        <v/>
      </c>
      <c r="AF2232" s="1" t="str">
        <f t="shared" si="588"/>
        <v/>
      </c>
      <c r="AG2232" s="1" t="str">
        <f t="shared" si="589"/>
        <v/>
      </c>
      <c r="AH2232" s="1" t="str">
        <f t="shared" si="590"/>
        <v/>
      </c>
      <c r="AI2232" s="1" t="str">
        <f t="shared" si="591"/>
        <v/>
      </c>
      <c r="AV2232" s="8" t="str">
        <f t="shared" si="578"/>
        <v/>
      </c>
      <c r="AW2232" s="2" t="str">
        <f t="shared" si="592"/>
        <v/>
      </c>
      <c r="AX2232" s="3"/>
      <c r="AY2232" s="2" t="str">
        <f t="shared" si="577"/>
        <v/>
      </c>
      <c r="AZ2232" s="3"/>
      <c r="BA2232" s="3"/>
      <c r="BB2232" s="3"/>
      <c r="BC2232" s="3"/>
      <c r="BD2232" s="3"/>
    </row>
    <row r="2233" spans="22:56" x14ac:dyDescent="0.25">
      <c r="V2233" s="1" t="str">
        <f t="shared" si="579"/>
        <v/>
      </c>
      <c r="X2233" s="1" t="str">
        <f t="shared" si="580"/>
        <v/>
      </c>
      <c r="Y2233" s="1" t="str">
        <f t="shared" si="581"/>
        <v/>
      </c>
      <c r="Z2233" s="1" t="str">
        <f t="shared" si="582"/>
        <v/>
      </c>
      <c r="AA2233" s="1" t="str">
        <f t="shared" si="583"/>
        <v/>
      </c>
      <c r="AB2233" s="1" t="str">
        <f t="shared" si="584"/>
        <v/>
      </c>
      <c r="AC2233" s="1" t="str">
        <f t="shared" si="585"/>
        <v/>
      </c>
      <c r="AD2233" s="1" t="str">
        <f t="shared" si="586"/>
        <v/>
      </c>
      <c r="AE2233" s="1" t="str">
        <f t="shared" si="587"/>
        <v/>
      </c>
      <c r="AF2233" s="1" t="str">
        <f t="shared" si="588"/>
        <v/>
      </c>
      <c r="AG2233" s="1" t="str">
        <f t="shared" si="589"/>
        <v/>
      </c>
      <c r="AH2233" s="1" t="str">
        <f t="shared" si="590"/>
        <v/>
      </c>
      <c r="AI2233" s="1" t="str">
        <f t="shared" si="591"/>
        <v/>
      </c>
      <c r="AV2233" s="8" t="str">
        <f t="shared" si="578"/>
        <v/>
      </c>
      <c r="AW2233" s="2" t="str">
        <f t="shared" si="592"/>
        <v/>
      </c>
      <c r="AX2233" s="3"/>
      <c r="AY2233" s="2" t="str">
        <f t="shared" si="577"/>
        <v/>
      </c>
      <c r="AZ2233" s="3"/>
      <c r="BA2233" s="3"/>
      <c r="BB2233" s="3"/>
      <c r="BC2233" s="3"/>
      <c r="BD2233" s="3"/>
    </row>
    <row r="2234" spans="22:56" x14ac:dyDescent="0.25">
      <c r="V2234" s="1" t="str">
        <f t="shared" si="579"/>
        <v/>
      </c>
      <c r="X2234" s="1" t="str">
        <f t="shared" si="580"/>
        <v/>
      </c>
      <c r="Y2234" s="1" t="str">
        <f t="shared" si="581"/>
        <v/>
      </c>
      <c r="Z2234" s="1" t="str">
        <f t="shared" si="582"/>
        <v/>
      </c>
      <c r="AA2234" s="1" t="str">
        <f t="shared" si="583"/>
        <v/>
      </c>
      <c r="AB2234" s="1" t="str">
        <f t="shared" si="584"/>
        <v/>
      </c>
      <c r="AC2234" s="1" t="str">
        <f t="shared" si="585"/>
        <v/>
      </c>
      <c r="AD2234" s="1" t="str">
        <f t="shared" si="586"/>
        <v/>
      </c>
      <c r="AE2234" s="1" t="str">
        <f t="shared" si="587"/>
        <v/>
      </c>
      <c r="AF2234" s="1" t="str">
        <f t="shared" si="588"/>
        <v/>
      </c>
      <c r="AG2234" s="1" t="str">
        <f t="shared" si="589"/>
        <v/>
      </c>
      <c r="AH2234" s="1" t="str">
        <f t="shared" si="590"/>
        <v/>
      </c>
      <c r="AI2234" s="1" t="str">
        <f t="shared" si="591"/>
        <v/>
      </c>
      <c r="AV2234" s="8" t="str">
        <f t="shared" si="578"/>
        <v/>
      </c>
      <c r="AW2234" s="2" t="str">
        <f t="shared" si="592"/>
        <v/>
      </c>
      <c r="AX2234" s="3"/>
      <c r="AY2234" s="2" t="str">
        <f t="shared" si="577"/>
        <v/>
      </c>
      <c r="AZ2234" s="3"/>
      <c r="BA2234" s="3"/>
      <c r="BB2234" s="3"/>
      <c r="BC2234" s="3"/>
      <c r="BD2234" s="3"/>
    </row>
    <row r="2235" spans="22:56" x14ac:dyDescent="0.25">
      <c r="V2235" s="1" t="str">
        <f t="shared" si="579"/>
        <v/>
      </c>
      <c r="X2235" s="1" t="str">
        <f t="shared" si="580"/>
        <v/>
      </c>
      <c r="Y2235" s="1" t="str">
        <f t="shared" si="581"/>
        <v/>
      </c>
      <c r="Z2235" s="1" t="str">
        <f t="shared" si="582"/>
        <v/>
      </c>
      <c r="AA2235" s="1" t="str">
        <f t="shared" si="583"/>
        <v/>
      </c>
      <c r="AB2235" s="1" t="str">
        <f t="shared" si="584"/>
        <v/>
      </c>
      <c r="AC2235" s="1" t="str">
        <f t="shared" si="585"/>
        <v/>
      </c>
      <c r="AD2235" s="1" t="str">
        <f t="shared" si="586"/>
        <v/>
      </c>
      <c r="AE2235" s="1" t="str">
        <f t="shared" si="587"/>
        <v/>
      </c>
      <c r="AF2235" s="1" t="str">
        <f t="shared" si="588"/>
        <v/>
      </c>
      <c r="AG2235" s="1" t="str">
        <f t="shared" si="589"/>
        <v/>
      </c>
      <c r="AH2235" s="1" t="str">
        <f t="shared" si="590"/>
        <v/>
      </c>
      <c r="AI2235" s="1" t="str">
        <f t="shared" si="591"/>
        <v/>
      </c>
      <c r="AV2235" s="8" t="str">
        <f t="shared" si="578"/>
        <v/>
      </c>
      <c r="AW2235" s="2" t="str">
        <f t="shared" si="592"/>
        <v/>
      </c>
      <c r="AX2235" s="3"/>
      <c r="AY2235" s="2" t="str">
        <f t="shared" si="577"/>
        <v/>
      </c>
      <c r="AZ2235" s="3"/>
      <c r="BA2235" s="3"/>
      <c r="BB2235" s="3"/>
      <c r="BC2235" s="3"/>
      <c r="BD2235" s="3"/>
    </row>
    <row r="2236" spans="22:56" x14ac:dyDescent="0.25">
      <c r="V2236" s="1" t="str">
        <f t="shared" si="579"/>
        <v/>
      </c>
      <c r="X2236" s="1" t="str">
        <f t="shared" si="580"/>
        <v/>
      </c>
      <c r="Y2236" s="1" t="str">
        <f t="shared" si="581"/>
        <v/>
      </c>
      <c r="Z2236" s="1" t="str">
        <f t="shared" si="582"/>
        <v/>
      </c>
      <c r="AA2236" s="1" t="str">
        <f t="shared" si="583"/>
        <v/>
      </c>
      <c r="AB2236" s="1" t="str">
        <f t="shared" si="584"/>
        <v/>
      </c>
      <c r="AC2236" s="1" t="str">
        <f t="shared" si="585"/>
        <v/>
      </c>
      <c r="AD2236" s="1" t="str">
        <f t="shared" si="586"/>
        <v/>
      </c>
      <c r="AE2236" s="1" t="str">
        <f t="shared" si="587"/>
        <v/>
      </c>
      <c r="AF2236" s="1" t="str">
        <f t="shared" si="588"/>
        <v/>
      </c>
      <c r="AG2236" s="1" t="str">
        <f t="shared" si="589"/>
        <v/>
      </c>
      <c r="AH2236" s="1" t="str">
        <f t="shared" si="590"/>
        <v/>
      </c>
      <c r="AI2236" s="1" t="str">
        <f t="shared" si="591"/>
        <v/>
      </c>
      <c r="AV2236" s="8" t="str">
        <f t="shared" si="578"/>
        <v/>
      </c>
      <c r="AW2236" s="2" t="str">
        <f t="shared" si="592"/>
        <v/>
      </c>
      <c r="AX2236" s="3"/>
      <c r="AY2236" s="2" t="str">
        <f t="shared" si="577"/>
        <v/>
      </c>
      <c r="AZ2236" s="3"/>
      <c r="BA2236" s="3"/>
      <c r="BB2236" s="3"/>
      <c r="BC2236" s="3"/>
      <c r="BD2236" s="3"/>
    </row>
    <row r="2237" spans="22:56" x14ac:dyDescent="0.25">
      <c r="V2237" s="1" t="str">
        <f t="shared" si="579"/>
        <v/>
      </c>
      <c r="X2237" s="1" t="str">
        <f t="shared" si="580"/>
        <v/>
      </c>
      <c r="Y2237" s="1" t="str">
        <f t="shared" si="581"/>
        <v/>
      </c>
      <c r="Z2237" s="1" t="str">
        <f t="shared" si="582"/>
        <v/>
      </c>
      <c r="AA2237" s="1" t="str">
        <f t="shared" si="583"/>
        <v/>
      </c>
      <c r="AB2237" s="1" t="str">
        <f t="shared" si="584"/>
        <v/>
      </c>
      <c r="AC2237" s="1" t="str">
        <f t="shared" si="585"/>
        <v/>
      </c>
      <c r="AD2237" s="1" t="str">
        <f t="shared" si="586"/>
        <v/>
      </c>
      <c r="AE2237" s="1" t="str">
        <f t="shared" si="587"/>
        <v/>
      </c>
      <c r="AF2237" s="1" t="str">
        <f t="shared" si="588"/>
        <v/>
      </c>
      <c r="AG2237" s="1" t="str">
        <f t="shared" si="589"/>
        <v/>
      </c>
      <c r="AH2237" s="1" t="str">
        <f t="shared" si="590"/>
        <v/>
      </c>
      <c r="AI2237" s="1" t="str">
        <f t="shared" si="591"/>
        <v/>
      </c>
      <c r="AV2237" s="8" t="str">
        <f t="shared" si="578"/>
        <v/>
      </c>
      <c r="AW2237" s="2" t="str">
        <f t="shared" si="592"/>
        <v/>
      </c>
      <c r="AX2237" s="3"/>
      <c r="AY2237" s="2" t="str">
        <f t="shared" si="577"/>
        <v/>
      </c>
      <c r="AZ2237" s="3"/>
      <c r="BA2237" s="3"/>
      <c r="BB2237" s="3"/>
      <c r="BC2237" s="3"/>
      <c r="BD2237" s="3"/>
    </row>
    <row r="2238" spans="22:56" x14ac:dyDescent="0.25">
      <c r="V2238" s="1" t="str">
        <f t="shared" si="579"/>
        <v/>
      </c>
      <c r="X2238" s="1" t="str">
        <f t="shared" si="580"/>
        <v/>
      </c>
      <c r="Y2238" s="1" t="str">
        <f t="shared" si="581"/>
        <v/>
      </c>
      <c r="Z2238" s="1" t="str">
        <f t="shared" si="582"/>
        <v/>
      </c>
      <c r="AA2238" s="1" t="str">
        <f t="shared" si="583"/>
        <v/>
      </c>
      <c r="AB2238" s="1" t="str">
        <f t="shared" si="584"/>
        <v/>
      </c>
      <c r="AC2238" s="1" t="str">
        <f t="shared" si="585"/>
        <v/>
      </c>
      <c r="AD2238" s="1" t="str">
        <f t="shared" si="586"/>
        <v/>
      </c>
      <c r="AE2238" s="1" t="str">
        <f t="shared" si="587"/>
        <v/>
      </c>
      <c r="AF2238" s="1" t="str">
        <f t="shared" si="588"/>
        <v/>
      </c>
      <c r="AG2238" s="1" t="str">
        <f t="shared" si="589"/>
        <v/>
      </c>
      <c r="AH2238" s="1" t="str">
        <f t="shared" si="590"/>
        <v/>
      </c>
      <c r="AI2238" s="1" t="str">
        <f t="shared" si="591"/>
        <v/>
      </c>
      <c r="AV2238" s="8" t="str">
        <f t="shared" si="578"/>
        <v/>
      </c>
      <c r="AW2238" s="2" t="str">
        <f t="shared" si="592"/>
        <v/>
      </c>
      <c r="AX2238" s="3"/>
      <c r="AY2238" s="2" t="str">
        <f t="shared" si="577"/>
        <v/>
      </c>
      <c r="AZ2238" s="3"/>
      <c r="BA2238" s="3"/>
      <c r="BB2238" s="3"/>
      <c r="BC2238" s="3"/>
      <c r="BD2238" s="3"/>
    </row>
    <row r="2239" spans="22:56" x14ac:dyDescent="0.25">
      <c r="V2239" s="1" t="str">
        <f t="shared" si="579"/>
        <v/>
      </c>
      <c r="X2239" s="1" t="str">
        <f t="shared" si="580"/>
        <v/>
      </c>
      <c r="Y2239" s="1" t="str">
        <f t="shared" si="581"/>
        <v/>
      </c>
      <c r="Z2239" s="1" t="str">
        <f t="shared" si="582"/>
        <v/>
      </c>
      <c r="AA2239" s="1" t="str">
        <f t="shared" si="583"/>
        <v/>
      </c>
      <c r="AB2239" s="1" t="str">
        <f t="shared" si="584"/>
        <v/>
      </c>
      <c r="AC2239" s="1" t="str">
        <f t="shared" si="585"/>
        <v/>
      </c>
      <c r="AD2239" s="1" t="str">
        <f t="shared" si="586"/>
        <v/>
      </c>
      <c r="AE2239" s="1" t="str">
        <f t="shared" si="587"/>
        <v/>
      </c>
      <c r="AF2239" s="1" t="str">
        <f t="shared" si="588"/>
        <v/>
      </c>
      <c r="AG2239" s="1" t="str">
        <f t="shared" si="589"/>
        <v/>
      </c>
      <c r="AH2239" s="1" t="str">
        <f t="shared" si="590"/>
        <v/>
      </c>
      <c r="AI2239" s="1" t="str">
        <f t="shared" si="591"/>
        <v/>
      </c>
      <c r="AV2239" s="8" t="str">
        <f t="shared" si="578"/>
        <v/>
      </c>
      <c r="AW2239" s="2" t="str">
        <f t="shared" si="592"/>
        <v/>
      </c>
      <c r="AX2239" s="3"/>
      <c r="AY2239" s="2" t="str">
        <f t="shared" si="577"/>
        <v/>
      </c>
      <c r="AZ2239" s="3"/>
      <c r="BA2239" s="3"/>
      <c r="BB2239" s="3"/>
      <c r="BC2239" s="3"/>
      <c r="BD2239" s="3"/>
    </row>
    <row r="2240" spans="22:56" x14ac:dyDescent="0.25">
      <c r="V2240" s="1" t="str">
        <f t="shared" si="579"/>
        <v/>
      </c>
      <c r="X2240" s="1" t="str">
        <f t="shared" si="580"/>
        <v/>
      </c>
      <c r="Y2240" s="1" t="str">
        <f t="shared" si="581"/>
        <v/>
      </c>
      <c r="Z2240" s="1" t="str">
        <f t="shared" si="582"/>
        <v/>
      </c>
      <c r="AA2240" s="1" t="str">
        <f t="shared" si="583"/>
        <v/>
      </c>
      <c r="AB2240" s="1" t="str">
        <f t="shared" si="584"/>
        <v/>
      </c>
      <c r="AC2240" s="1" t="str">
        <f t="shared" si="585"/>
        <v/>
      </c>
      <c r="AD2240" s="1" t="str">
        <f t="shared" si="586"/>
        <v/>
      </c>
      <c r="AE2240" s="1" t="str">
        <f t="shared" si="587"/>
        <v/>
      </c>
      <c r="AF2240" s="1" t="str">
        <f t="shared" si="588"/>
        <v/>
      </c>
      <c r="AG2240" s="1" t="str">
        <f t="shared" si="589"/>
        <v/>
      </c>
      <c r="AH2240" s="1" t="str">
        <f t="shared" si="590"/>
        <v/>
      </c>
      <c r="AI2240" s="1" t="str">
        <f t="shared" si="591"/>
        <v/>
      </c>
      <c r="AV2240" s="8" t="str">
        <f t="shared" si="578"/>
        <v/>
      </c>
      <c r="AW2240" s="2" t="str">
        <f t="shared" si="592"/>
        <v/>
      </c>
      <c r="AX2240" s="3"/>
      <c r="AY2240" s="2" t="str">
        <f t="shared" si="577"/>
        <v/>
      </c>
      <c r="AZ2240" s="3"/>
      <c r="BA2240" s="3"/>
      <c r="BB2240" s="3"/>
      <c r="BC2240" s="3"/>
      <c r="BD2240" s="3"/>
    </row>
    <row r="2241" spans="22:56" x14ac:dyDescent="0.25">
      <c r="V2241" s="1" t="str">
        <f t="shared" si="579"/>
        <v/>
      </c>
      <c r="X2241" s="1" t="str">
        <f t="shared" si="580"/>
        <v/>
      </c>
      <c r="Y2241" s="1" t="str">
        <f t="shared" si="581"/>
        <v/>
      </c>
      <c r="Z2241" s="1" t="str">
        <f t="shared" si="582"/>
        <v/>
      </c>
      <c r="AA2241" s="1" t="str">
        <f t="shared" si="583"/>
        <v/>
      </c>
      <c r="AB2241" s="1" t="str">
        <f t="shared" si="584"/>
        <v/>
      </c>
      <c r="AC2241" s="1" t="str">
        <f t="shared" si="585"/>
        <v/>
      </c>
      <c r="AD2241" s="1" t="str">
        <f t="shared" si="586"/>
        <v/>
      </c>
      <c r="AE2241" s="1" t="str">
        <f t="shared" si="587"/>
        <v/>
      </c>
      <c r="AF2241" s="1" t="str">
        <f t="shared" si="588"/>
        <v/>
      </c>
      <c r="AG2241" s="1" t="str">
        <f t="shared" si="589"/>
        <v/>
      </c>
      <c r="AH2241" s="1" t="str">
        <f t="shared" si="590"/>
        <v/>
      </c>
      <c r="AI2241" s="1" t="str">
        <f t="shared" si="591"/>
        <v/>
      </c>
      <c r="AV2241" s="8" t="str">
        <f t="shared" si="578"/>
        <v/>
      </c>
      <c r="AW2241" s="2" t="str">
        <f t="shared" si="592"/>
        <v/>
      </c>
      <c r="AX2241" s="3"/>
      <c r="AY2241" s="2" t="str">
        <f t="shared" si="577"/>
        <v/>
      </c>
      <c r="AZ2241" s="3"/>
      <c r="BA2241" s="3"/>
      <c r="BB2241" s="3"/>
      <c r="BC2241" s="3"/>
      <c r="BD2241" s="3"/>
    </row>
    <row r="2242" spans="22:56" x14ac:dyDescent="0.25">
      <c r="V2242" s="1" t="str">
        <f t="shared" si="579"/>
        <v/>
      </c>
      <c r="X2242" s="1" t="str">
        <f t="shared" si="580"/>
        <v/>
      </c>
      <c r="Y2242" s="1" t="str">
        <f t="shared" si="581"/>
        <v/>
      </c>
      <c r="Z2242" s="1" t="str">
        <f t="shared" si="582"/>
        <v/>
      </c>
      <c r="AA2242" s="1" t="str">
        <f t="shared" si="583"/>
        <v/>
      </c>
      <c r="AB2242" s="1" t="str">
        <f t="shared" si="584"/>
        <v/>
      </c>
      <c r="AC2242" s="1" t="str">
        <f t="shared" si="585"/>
        <v/>
      </c>
      <c r="AD2242" s="1" t="str">
        <f t="shared" si="586"/>
        <v/>
      </c>
      <c r="AE2242" s="1" t="str">
        <f t="shared" si="587"/>
        <v/>
      </c>
      <c r="AF2242" s="1" t="str">
        <f t="shared" si="588"/>
        <v/>
      </c>
      <c r="AG2242" s="1" t="str">
        <f t="shared" si="589"/>
        <v/>
      </c>
      <c r="AH2242" s="1" t="str">
        <f t="shared" si="590"/>
        <v/>
      </c>
      <c r="AI2242" s="1" t="str">
        <f t="shared" si="591"/>
        <v/>
      </c>
      <c r="AV2242" s="8" t="str">
        <f t="shared" si="578"/>
        <v/>
      </c>
      <c r="AW2242" s="2" t="str">
        <f t="shared" si="592"/>
        <v/>
      </c>
      <c r="AX2242" s="3"/>
      <c r="AY2242" s="2" t="str">
        <f t="shared" si="577"/>
        <v/>
      </c>
      <c r="AZ2242" s="3"/>
      <c r="BA2242" s="3"/>
      <c r="BB2242" s="3"/>
      <c r="BC2242" s="3"/>
      <c r="BD2242" s="3"/>
    </row>
    <row r="2243" spans="22:56" x14ac:dyDescent="0.25">
      <c r="V2243" s="1" t="str">
        <f t="shared" si="579"/>
        <v/>
      </c>
      <c r="X2243" s="1" t="str">
        <f t="shared" si="580"/>
        <v/>
      </c>
      <c r="Y2243" s="1" t="str">
        <f t="shared" si="581"/>
        <v/>
      </c>
      <c r="Z2243" s="1" t="str">
        <f t="shared" si="582"/>
        <v/>
      </c>
      <c r="AA2243" s="1" t="str">
        <f t="shared" si="583"/>
        <v/>
      </c>
      <c r="AB2243" s="1" t="str">
        <f t="shared" si="584"/>
        <v/>
      </c>
      <c r="AC2243" s="1" t="str">
        <f t="shared" si="585"/>
        <v/>
      </c>
      <c r="AD2243" s="1" t="str">
        <f t="shared" si="586"/>
        <v/>
      </c>
      <c r="AE2243" s="1" t="str">
        <f t="shared" si="587"/>
        <v/>
      </c>
      <c r="AF2243" s="1" t="str">
        <f t="shared" si="588"/>
        <v/>
      </c>
      <c r="AG2243" s="1" t="str">
        <f t="shared" si="589"/>
        <v/>
      </c>
      <c r="AH2243" s="1" t="str">
        <f t="shared" si="590"/>
        <v/>
      </c>
      <c r="AI2243" s="1" t="str">
        <f t="shared" si="591"/>
        <v/>
      </c>
      <c r="AV2243" s="8" t="str">
        <f t="shared" si="578"/>
        <v/>
      </c>
      <c r="AW2243" s="2" t="str">
        <f t="shared" si="592"/>
        <v/>
      </c>
      <c r="AX2243" s="3"/>
      <c r="AY2243" s="2" t="str">
        <f t="shared" si="577"/>
        <v/>
      </c>
      <c r="AZ2243" s="3"/>
      <c r="BA2243" s="3"/>
      <c r="BB2243" s="3"/>
      <c r="BC2243" s="3"/>
      <c r="BD2243" s="3"/>
    </row>
    <row r="2244" spans="22:56" x14ac:dyDescent="0.25">
      <c r="V2244" s="1" t="str">
        <f t="shared" si="579"/>
        <v/>
      </c>
      <c r="X2244" s="1" t="str">
        <f t="shared" si="580"/>
        <v/>
      </c>
      <c r="Y2244" s="1" t="str">
        <f t="shared" si="581"/>
        <v/>
      </c>
      <c r="Z2244" s="1" t="str">
        <f t="shared" si="582"/>
        <v/>
      </c>
      <c r="AA2244" s="1" t="str">
        <f t="shared" si="583"/>
        <v/>
      </c>
      <c r="AB2244" s="1" t="str">
        <f t="shared" si="584"/>
        <v/>
      </c>
      <c r="AC2244" s="1" t="str">
        <f t="shared" si="585"/>
        <v/>
      </c>
      <c r="AD2244" s="1" t="str">
        <f t="shared" si="586"/>
        <v/>
      </c>
      <c r="AE2244" s="1" t="str">
        <f t="shared" si="587"/>
        <v/>
      </c>
      <c r="AF2244" s="1" t="str">
        <f t="shared" si="588"/>
        <v/>
      </c>
      <c r="AG2244" s="1" t="str">
        <f t="shared" si="589"/>
        <v/>
      </c>
      <c r="AH2244" s="1" t="str">
        <f t="shared" si="590"/>
        <v/>
      </c>
      <c r="AI2244" s="1" t="str">
        <f t="shared" si="591"/>
        <v/>
      </c>
      <c r="AV2244" s="8" t="str">
        <f t="shared" si="578"/>
        <v/>
      </c>
      <c r="AW2244" s="2" t="str">
        <f t="shared" si="592"/>
        <v/>
      </c>
      <c r="AX2244" s="3"/>
      <c r="AY2244" s="2" t="str">
        <f t="shared" si="577"/>
        <v/>
      </c>
      <c r="AZ2244" s="3"/>
      <c r="BA2244" s="3"/>
      <c r="BB2244" s="3"/>
      <c r="BC2244" s="3"/>
      <c r="BD2244" s="3"/>
    </row>
    <row r="2245" spans="22:56" x14ac:dyDescent="0.25">
      <c r="V2245" s="1" t="str">
        <f t="shared" si="579"/>
        <v/>
      </c>
      <c r="X2245" s="1" t="str">
        <f t="shared" si="580"/>
        <v/>
      </c>
      <c r="Y2245" s="1" t="str">
        <f t="shared" si="581"/>
        <v/>
      </c>
      <c r="Z2245" s="1" t="str">
        <f t="shared" si="582"/>
        <v/>
      </c>
      <c r="AA2245" s="1" t="str">
        <f t="shared" si="583"/>
        <v/>
      </c>
      <c r="AB2245" s="1" t="str">
        <f t="shared" si="584"/>
        <v/>
      </c>
      <c r="AC2245" s="1" t="str">
        <f t="shared" si="585"/>
        <v/>
      </c>
      <c r="AD2245" s="1" t="str">
        <f t="shared" si="586"/>
        <v/>
      </c>
      <c r="AE2245" s="1" t="str">
        <f t="shared" si="587"/>
        <v/>
      </c>
      <c r="AF2245" s="1" t="str">
        <f t="shared" si="588"/>
        <v/>
      </c>
      <c r="AG2245" s="1" t="str">
        <f t="shared" si="589"/>
        <v/>
      </c>
      <c r="AH2245" s="1" t="str">
        <f t="shared" si="590"/>
        <v/>
      </c>
      <c r="AI2245" s="1" t="str">
        <f t="shared" si="591"/>
        <v/>
      </c>
      <c r="AV2245" s="8" t="str">
        <f t="shared" si="578"/>
        <v/>
      </c>
      <c r="AW2245" s="2" t="str">
        <f t="shared" si="592"/>
        <v/>
      </c>
      <c r="AX2245" s="3"/>
      <c r="AY2245" s="2" t="str">
        <f t="shared" si="577"/>
        <v/>
      </c>
      <c r="AZ2245" s="3"/>
      <c r="BA2245" s="3"/>
      <c r="BB2245" s="3"/>
      <c r="BC2245" s="3"/>
      <c r="BD2245" s="3"/>
    </row>
    <row r="2246" spans="22:56" x14ac:dyDescent="0.25">
      <c r="V2246" s="1" t="str">
        <f t="shared" si="579"/>
        <v/>
      </c>
      <c r="X2246" s="1" t="str">
        <f t="shared" si="580"/>
        <v/>
      </c>
      <c r="Y2246" s="1" t="str">
        <f t="shared" si="581"/>
        <v/>
      </c>
      <c r="Z2246" s="1" t="str">
        <f t="shared" si="582"/>
        <v/>
      </c>
      <c r="AA2246" s="1" t="str">
        <f t="shared" si="583"/>
        <v/>
      </c>
      <c r="AB2246" s="1" t="str">
        <f t="shared" si="584"/>
        <v/>
      </c>
      <c r="AC2246" s="1" t="str">
        <f t="shared" si="585"/>
        <v/>
      </c>
      <c r="AD2246" s="1" t="str">
        <f t="shared" si="586"/>
        <v/>
      </c>
      <c r="AE2246" s="1" t="str">
        <f t="shared" si="587"/>
        <v/>
      </c>
      <c r="AF2246" s="1" t="str">
        <f t="shared" si="588"/>
        <v/>
      </c>
      <c r="AG2246" s="1" t="str">
        <f t="shared" si="589"/>
        <v/>
      </c>
      <c r="AH2246" s="1" t="str">
        <f t="shared" si="590"/>
        <v/>
      </c>
      <c r="AI2246" s="1" t="str">
        <f t="shared" si="591"/>
        <v/>
      </c>
      <c r="AV2246" s="8" t="str">
        <f t="shared" si="578"/>
        <v/>
      </c>
      <c r="AW2246" s="2" t="str">
        <f t="shared" si="592"/>
        <v/>
      </c>
      <c r="AX2246" s="3"/>
      <c r="AY2246" s="2" t="str">
        <f t="shared" si="577"/>
        <v/>
      </c>
      <c r="AZ2246" s="3"/>
      <c r="BA2246" s="3"/>
      <c r="BB2246" s="3"/>
      <c r="BC2246" s="3"/>
      <c r="BD2246" s="3"/>
    </row>
    <row r="2247" spans="22:56" x14ac:dyDescent="0.25">
      <c r="V2247" s="1" t="str">
        <f t="shared" si="579"/>
        <v/>
      </c>
      <c r="X2247" s="1" t="str">
        <f t="shared" si="580"/>
        <v/>
      </c>
      <c r="Y2247" s="1" t="str">
        <f t="shared" si="581"/>
        <v/>
      </c>
      <c r="Z2247" s="1" t="str">
        <f t="shared" si="582"/>
        <v/>
      </c>
      <c r="AA2247" s="1" t="str">
        <f t="shared" si="583"/>
        <v/>
      </c>
      <c r="AB2247" s="1" t="str">
        <f t="shared" si="584"/>
        <v/>
      </c>
      <c r="AC2247" s="1" t="str">
        <f t="shared" si="585"/>
        <v/>
      </c>
      <c r="AD2247" s="1" t="str">
        <f t="shared" si="586"/>
        <v/>
      </c>
      <c r="AE2247" s="1" t="str">
        <f t="shared" si="587"/>
        <v/>
      </c>
      <c r="AF2247" s="1" t="str">
        <f t="shared" si="588"/>
        <v/>
      </c>
      <c r="AG2247" s="1" t="str">
        <f t="shared" si="589"/>
        <v/>
      </c>
      <c r="AH2247" s="1" t="str">
        <f t="shared" si="590"/>
        <v/>
      </c>
      <c r="AI2247" s="1" t="str">
        <f t="shared" si="591"/>
        <v/>
      </c>
      <c r="AV2247" s="8" t="str">
        <f t="shared" si="578"/>
        <v/>
      </c>
      <c r="AW2247" s="2" t="str">
        <f t="shared" si="592"/>
        <v/>
      </c>
      <c r="AX2247" s="3"/>
      <c r="AY2247" s="2" t="str">
        <f t="shared" si="577"/>
        <v/>
      </c>
      <c r="AZ2247" s="3"/>
      <c r="BA2247" s="3"/>
      <c r="BB2247" s="3"/>
      <c r="BC2247" s="3"/>
      <c r="BD2247" s="3"/>
    </row>
    <row r="2248" spans="22:56" x14ac:dyDescent="0.25">
      <c r="V2248" s="1" t="str">
        <f t="shared" si="579"/>
        <v/>
      </c>
      <c r="X2248" s="1" t="str">
        <f t="shared" si="580"/>
        <v/>
      </c>
      <c r="Y2248" s="1" t="str">
        <f t="shared" si="581"/>
        <v/>
      </c>
      <c r="Z2248" s="1" t="str">
        <f t="shared" si="582"/>
        <v/>
      </c>
      <c r="AA2248" s="1" t="str">
        <f t="shared" si="583"/>
        <v/>
      </c>
      <c r="AB2248" s="1" t="str">
        <f t="shared" si="584"/>
        <v/>
      </c>
      <c r="AC2248" s="1" t="str">
        <f t="shared" si="585"/>
        <v/>
      </c>
      <c r="AD2248" s="1" t="str">
        <f t="shared" si="586"/>
        <v/>
      </c>
      <c r="AE2248" s="1" t="str">
        <f t="shared" si="587"/>
        <v/>
      </c>
      <c r="AF2248" s="1" t="str">
        <f t="shared" si="588"/>
        <v/>
      </c>
      <c r="AG2248" s="1" t="str">
        <f t="shared" si="589"/>
        <v/>
      </c>
      <c r="AH2248" s="1" t="str">
        <f t="shared" si="590"/>
        <v/>
      </c>
      <c r="AI2248" s="1" t="str">
        <f t="shared" si="591"/>
        <v/>
      </c>
      <c r="AV2248" s="8" t="str">
        <f t="shared" si="578"/>
        <v/>
      </c>
      <c r="AW2248" s="2" t="str">
        <f t="shared" si="592"/>
        <v/>
      </c>
      <c r="AX2248" s="3"/>
      <c r="AY2248" s="2" t="str">
        <f t="shared" si="577"/>
        <v/>
      </c>
      <c r="AZ2248" s="3"/>
      <c r="BA2248" s="3"/>
      <c r="BB2248" s="3"/>
      <c r="BC2248" s="3"/>
      <c r="BD2248" s="3"/>
    </row>
    <row r="2249" spans="22:56" x14ac:dyDescent="0.25">
      <c r="V2249" s="1" t="str">
        <f t="shared" si="579"/>
        <v/>
      </c>
      <c r="X2249" s="1" t="str">
        <f t="shared" si="580"/>
        <v/>
      </c>
      <c r="Y2249" s="1" t="str">
        <f t="shared" si="581"/>
        <v/>
      </c>
      <c r="Z2249" s="1" t="str">
        <f t="shared" si="582"/>
        <v/>
      </c>
      <c r="AA2249" s="1" t="str">
        <f t="shared" si="583"/>
        <v/>
      </c>
      <c r="AB2249" s="1" t="str">
        <f t="shared" si="584"/>
        <v/>
      </c>
      <c r="AC2249" s="1" t="str">
        <f t="shared" si="585"/>
        <v/>
      </c>
      <c r="AD2249" s="1" t="str">
        <f t="shared" si="586"/>
        <v/>
      </c>
      <c r="AE2249" s="1" t="str">
        <f t="shared" si="587"/>
        <v/>
      </c>
      <c r="AF2249" s="1" t="str">
        <f t="shared" si="588"/>
        <v/>
      </c>
      <c r="AG2249" s="1" t="str">
        <f t="shared" si="589"/>
        <v/>
      </c>
      <c r="AH2249" s="1" t="str">
        <f t="shared" si="590"/>
        <v/>
      </c>
      <c r="AI2249" s="1" t="str">
        <f t="shared" si="591"/>
        <v/>
      </c>
      <c r="AV2249" s="8" t="str">
        <f t="shared" si="578"/>
        <v/>
      </c>
      <c r="AW2249" s="2" t="str">
        <f t="shared" si="592"/>
        <v/>
      </c>
      <c r="AX2249" s="3"/>
      <c r="AY2249" s="2" t="str">
        <f t="shared" si="577"/>
        <v/>
      </c>
      <c r="AZ2249" s="3"/>
      <c r="BA2249" s="3"/>
      <c r="BB2249" s="3"/>
      <c r="BC2249" s="3"/>
      <c r="BD2249" s="3"/>
    </row>
    <row r="2250" spans="22:56" x14ac:dyDescent="0.25">
      <c r="V2250" s="1" t="str">
        <f t="shared" si="579"/>
        <v/>
      </c>
      <c r="X2250" s="1" t="str">
        <f t="shared" si="580"/>
        <v/>
      </c>
      <c r="Y2250" s="1" t="str">
        <f t="shared" si="581"/>
        <v/>
      </c>
      <c r="Z2250" s="1" t="str">
        <f t="shared" si="582"/>
        <v/>
      </c>
      <c r="AA2250" s="1" t="str">
        <f t="shared" si="583"/>
        <v/>
      </c>
      <c r="AB2250" s="1" t="str">
        <f t="shared" si="584"/>
        <v/>
      </c>
      <c r="AC2250" s="1" t="str">
        <f t="shared" si="585"/>
        <v/>
      </c>
      <c r="AD2250" s="1" t="str">
        <f t="shared" si="586"/>
        <v/>
      </c>
      <c r="AE2250" s="1" t="str">
        <f t="shared" si="587"/>
        <v/>
      </c>
      <c r="AF2250" s="1" t="str">
        <f t="shared" si="588"/>
        <v/>
      </c>
      <c r="AG2250" s="1" t="str">
        <f t="shared" si="589"/>
        <v/>
      </c>
      <c r="AH2250" s="1" t="str">
        <f t="shared" si="590"/>
        <v/>
      </c>
      <c r="AI2250" s="1" t="str">
        <f t="shared" si="591"/>
        <v/>
      </c>
      <c r="AV2250" s="8" t="str">
        <f t="shared" si="578"/>
        <v/>
      </c>
      <c r="AW2250" s="2" t="str">
        <f t="shared" si="592"/>
        <v/>
      </c>
      <c r="AX2250" s="3"/>
      <c r="AY2250" s="2" t="str">
        <f t="shared" si="577"/>
        <v/>
      </c>
      <c r="AZ2250" s="3"/>
      <c r="BA2250" s="3"/>
      <c r="BB2250" s="3"/>
      <c r="BC2250" s="3"/>
      <c r="BD2250" s="3"/>
    </row>
    <row r="2251" spans="22:56" x14ac:dyDescent="0.25">
      <c r="V2251" s="1" t="str">
        <f t="shared" si="579"/>
        <v/>
      </c>
      <c r="X2251" s="1" t="str">
        <f t="shared" si="580"/>
        <v/>
      </c>
      <c r="Y2251" s="1" t="str">
        <f t="shared" si="581"/>
        <v/>
      </c>
      <c r="Z2251" s="1" t="str">
        <f t="shared" si="582"/>
        <v/>
      </c>
      <c r="AA2251" s="1" t="str">
        <f t="shared" si="583"/>
        <v/>
      </c>
      <c r="AB2251" s="1" t="str">
        <f t="shared" si="584"/>
        <v/>
      </c>
      <c r="AC2251" s="1" t="str">
        <f t="shared" si="585"/>
        <v/>
      </c>
      <c r="AD2251" s="1" t="str">
        <f t="shared" si="586"/>
        <v/>
      </c>
      <c r="AE2251" s="1" t="str">
        <f t="shared" si="587"/>
        <v/>
      </c>
      <c r="AF2251" s="1" t="str">
        <f t="shared" si="588"/>
        <v/>
      </c>
      <c r="AG2251" s="1" t="str">
        <f t="shared" si="589"/>
        <v/>
      </c>
      <c r="AH2251" s="1" t="str">
        <f t="shared" si="590"/>
        <v/>
      </c>
      <c r="AI2251" s="1" t="str">
        <f t="shared" si="591"/>
        <v/>
      </c>
      <c r="AV2251" s="8" t="str">
        <f t="shared" si="578"/>
        <v/>
      </c>
      <c r="AW2251" s="2" t="str">
        <f t="shared" si="592"/>
        <v/>
      </c>
      <c r="AX2251" s="3"/>
      <c r="AY2251" s="2" t="str">
        <f t="shared" si="577"/>
        <v/>
      </c>
      <c r="AZ2251" s="3"/>
      <c r="BA2251" s="3"/>
      <c r="BB2251" s="3"/>
      <c r="BC2251" s="3"/>
      <c r="BD2251" s="3"/>
    </row>
    <row r="2252" spans="22:56" x14ac:dyDescent="0.25">
      <c r="V2252" s="1" t="str">
        <f t="shared" si="579"/>
        <v/>
      </c>
      <c r="X2252" s="1" t="str">
        <f t="shared" si="580"/>
        <v/>
      </c>
      <c r="Y2252" s="1" t="str">
        <f t="shared" si="581"/>
        <v/>
      </c>
      <c r="Z2252" s="1" t="str">
        <f t="shared" si="582"/>
        <v/>
      </c>
      <c r="AA2252" s="1" t="str">
        <f t="shared" si="583"/>
        <v/>
      </c>
      <c r="AB2252" s="1" t="str">
        <f t="shared" si="584"/>
        <v/>
      </c>
      <c r="AC2252" s="1" t="str">
        <f t="shared" si="585"/>
        <v/>
      </c>
      <c r="AD2252" s="1" t="str">
        <f t="shared" si="586"/>
        <v/>
      </c>
      <c r="AE2252" s="1" t="str">
        <f t="shared" si="587"/>
        <v/>
      </c>
      <c r="AF2252" s="1" t="str">
        <f t="shared" si="588"/>
        <v/>
      </c>
      <c r="AG2252" s="1" t="str">
        <f t="shared" si="589"/>
        <v/>
      </c>
      <c r="AH2252" s="1" t="str">
        <f t="shared" si="590"/>
        <v/>
      </c>
      <c r="AI2252" s="1" t="str">
        <f t="shared" si="591"/>
        <v/>
      </c>
      <c r="AV2252" s="8" t="str">
        <f t="shared" si="578"/>
        <v/>
      </c>
      <c r="AW2252" s="2" t="str">
        <f t="shared" si="592"/>
        <v/>
      </c>
      <c r="AX2252" s="3"/>
      <c r="AY2252" s="2" t="str">
        <f t="shared" si="577"/>
        <v/>
      </c>
      <c r="AZ2252" s="3"/>
      <c r="BA2252" s="3"/>
      <c r="BB2252" s="3"/>
      <c r="BC2252" s="3"/>
      <c r="BD2252" s="3"/>
    </row>
    <row r="2253" spans="22:56" x14ac:dyDescent="0.25">
      <c r="V2253" s="1" t="str">
        <f t="shared" si="579"/>
        <v/>
      </c>
      <c r="X2253" s="1" t="str">
        <f t="shared" si="580"/>
        <v/>
      </c>
      <c r="Y2253" s="1" t="str">
        <f t="shared" si="581"/>
        <v/>
      </c>
      <c r="Z2253" s="1" t="str">
        <f t="shared" si="582"/>
        <v/>
      </c>
      <c r="AA2253" s="1" t="str">
        <f t="shared" si="583"/>
        <v/>
      </c>
      <c r="AB2253" s="1" t="str">
        <f t="shared" si="584"/>
        <v/>
      </c>
      <c r="AC2253" s="1" t="str">
        <f t="shared" si="585"/>
        <v/>
      </c>
      <c r="AD2253" s="1" t="str">
        <f t="shared" si="586"/>
        <v/>
      </c>
      <c r="AE2253" s="1" t="str">
        <f t="shared" si="587"/>
        <v/>
      </c>
      <c r="AF2253" s="1" t="str">
        <f t="shared" si="588"/>
        <v/>
      </c>
      <c r="AG2253" s="1" t="str">
        <f t="shared" si="589"/>
        <v/>
      </c>
      <c r="AH2253" s="1" t="str">
        <f t="shared" si="590"/>
        <v/>
      </c>
      <c r="AI2253" s="1" t="str">
        <f t="shared" si="591"/>
        <v/>
      </c>
      <c r="AV2253" s="8" t="str">
        <f t="shared" si="578"/>
        <v/>
      </c>
      <c r="AW2253" s="2" t="str">
        <f t="shared" si="592"/>
        <v/>
      </c>
      <c r="AX2253" s="3"/>
      <c r="AY2253" s="2" t="str">
        <f t="shared" si="577"/>
        <v/>
      </c>
      <c r="AZ2253" s="3"/>
      <c r="BA2253" s="3"/>
      <c r="BB2253" s="3"/>
      <c r="BC2253" s="3"/>
      <c r="BD2253" s="3"/>
    </row>
    <row r="2254" spans="22:56" x14ac:dyDescent="0.25">
      <c r="V2254" s="1" t="str">
        <f t="shared" si="579"/>
        <v/>
      </c>
      <c r="X2254" s="1" t="str">
        <f t="shared" si="580"/>
        <v/>
      </c>
      <c r="Y2254" s="1" t="str">
        <f t="shared" si="581"/>
        <v/>
      </c>
      <c r="Z2254" s="1" t="str">
        <f t="shared" si="582"/>
        <v/>
      </c>
      <c r="AA2254" s="1" t="str">
        <f t="shared" si="583"/>
        <v/>
      </c>
      <c r="AB2254" s="1" t="str">
        <f t="shared" si="584"/>
        <v/>
      </c>
      <c r="AC2254" s="1" t="str">
        <f t="shared" si="585"/>
        <v/>
      </c>
      <c r="AD2254" s="1" t="str">
        <f t="shared" si="586"/>
        <v/>
      </c>
      <c r="AE2254" s="1" t="str">
        <f t="shared" si="587"/>
        <v/>
      </c>
      <c r="AF2254" s="1" t="str">
        <f t="shared" si="588"/>
        <v/>
      </c>
      <c r="AG2254" s="1" t="str">
        <f t="shared" si="589"/>
        <v/>
      </c>
      <c r="AH2254" s="1" t="str">
        <f t="shared" si="590"/>
        <v/>
      </c>
      <c r="AI2254" s="1" t="str">
        <f t="shared" si="591"/>
        <v/>
      </c>
      <c r="AV2254" s="8" t="str">
        <f t="shared" si="578"/>
        <v/>
      </c>
      <c r="AW2254" s="2" t="str">
        <f t="shared" si="592"/>
        <v/>
      </c>
      <c r="AX2254" s="3"/>
      <c r="AY2254" s="2" t="str">
        <f t="shared" si="577"/>
        <v/>
      </c>
      <c r="AZ2254" s="3"/>
      <c r="BA2254" s="3"/>
      <c r="BB2254" s="3"/>
      <c r="BC2254" s="3"/>
      <c r="BD2254" s="3"/>
    </row>
    <row r="2255" spans="22:56" x14ac:dyDescent="0.25">
      <c r="V2255" s="1" t="str">
        <f t="shared" si="579"/>
        <v/>
      </c>
      <c r="X2255" s="1" t="str">
        <f t="shared" si="580"/>
        <v/>
      </c>
      <c r="Y2255" s="1" t="str">
        <f t="shared" si="581"/>
        <v/>
      </c>
      <c r="Z2255" s="1" t="str">
        <f t="shared" si="582"/>
        <v/>
      </c>
      <c r="AA2255" s="1" t="str">
        <f t="shared" si="583"/>
        <v/>
      </c>
      <c r="AB2255" s="1" t="str">
        <f t="shared" si="584"/>
        <v/>
      </c>
      <c r="AC2255" s="1" t="str">
        <f t="shared" si="585"/>
        <v/>
      </c>
      <c r="AD2255" s="1" t="str">
        <f t="shared" si="586"/>
        <v/>
      </c>
      <c r="AE2255" s="1" t="str">
        <f t="shared" si="587"/>
        <v/>
      </c>
      <c r="AF2255" s="1" t="str">
        <f t="shared" si="588"/>
        <v/>
      </c>
      <c r="AG2255" s="1" t="str">
        <f t="shared" si="589"/>
        <v/>
      </c>
      <c r="AH2255" s="1" t="str">
        <f t="shared" si="590"/>
        <v/>
      </c>
      <c r="AI2255" s="1" t="str">
        <f t="shared" si="591"/>
        <v/>
      </c>
      <c r="AV2255" s="8" t="str">
        <f t="shared" si="578"/>
        <v/>
      </c>
      <c r="AW2255" s="2" t="str">
        <f t="shared" si="592"/>
        <v/>
      </c>
      <c r="AX2255" s="3"/>
      <c r="AY2255" s="2" t="str">
        <f t="shared" si="577"/>
        <v/>
      </c>
      <c r="AZ2255" s="3"/>
      <c r="BA2255" s="3"/>
      <c r="BB2255" s="3"/>
      <c r="BC2255" s="3"/>
      <c r="BD2255" s="3"/>
    </row>
    <row r="2256" spans="22:56" x14ac:dyDescent="0.25">
      <c r="V2256" s="1" t="str">
        <f t="shared" si="579"/>
        <v/>
      </c>
      <c r="X2256" s="1" t="str">
        <f t="shared" si="580"/>
        <v/>
      </c>
      <c r="Y2256" s="1" t="str">
        <f t="shared" si="581"/>
        <v/>
      </c>
      <c r="Z2256" s="1" t="str">
        <f t="shared" si="582"/>
        <v/>
      </c>
      <c r="AA2256" s="1" t="str">
        <f t="shared" si="583"/>
        <v/>
      </c>
      <c r="AB2256" s="1" t="str">
        <f t="shared" si="584"/>
        <v/>
      </c>
      <c r="AC2256" s="1" t="str">
        <f t="shared" si="585"/>
        <v/>
      </c>
      <c r="AD2256" s="1" t="str">
        <f t="shared" si="586"/>
        <v/>
      </c>
      <c r="AE2256" s="1" t="str">
        <f t="shared" si="587"/>
        <v/>
      </c>
      <c r="AF2256" s="1" t="str">
        <f t="shared" si="588"/>
        <v/>
      </c>
      <c r="AG2256" s="1" t="str">
        <f t="shared" si="589"/>
        <v/>
      </c>
      <c r="AH2256" s="1" t="str">
        <f t="shared" si="590"/>
        <v/>
      </c>
      <c r="AI2256" s="1" t="str">
        <f t="shared" si="591"/>
        <v/>
      </c>
      <c r="AV2256" s="8" t="str">
        <f t="shared" si="578"/>
        <v/>
      </c>
      <c r="AW2256" s="2" t="str">
        <f t="shared" si="592"/>
        <v/>
      </c>
      <c r="AX2256" s="3"/>
      <c r="AY2256" s="2" t="str">
        <f t="shared" ref="AY2256:AY2319" si="593">CONCATENATE(V2288,AB2288,AC2288,AD2288,AE2288,AF2288,AG2288,AH2288,AI2288)</f>
        <v/>
      </c>
      <c r="AZ2256" s="3"/>
      <c r="BA2256" s="3"/>
      <c r="BB2256" s="3"/>
      <c r="BC2256" s="3"/>
      <c r="BD2256" s="3"/>
    </row>
    <row r="2257" spans="22:56" x14ac:dyDescent="0.25">
      <c r="V2257" s="1" t="str">
        <f t="shared" si="579"/>
        <v/>
      </c>
      <c r="X2257" s="1" t="str">
        <f t="shared" si="580"/>
        <v/>
      </c>
      <c r="Y2257" s="1" t="str">
        <f t="shared" si="581"/>
        <v/>
      </c>
      <c r="Z2257" s="1" t="str">
        <f t="shared" si="582"/>
        <v/>
      </c>
      <c r="AA2257" s="1" t="str">
        <f t="shared" si="583"/>
        <v/>
      </c>
      <c r="AB2257" s="1" t="str">
        <f t="shared" si="584"/>
        <v/>
      </c>
      <c r="AC2257" s="1" t="str">
        <f t="shared" si="585"/>
        <v/>
      </c>
      <c r="AD2257" s="1" t="str">
        <f t="shared" si="586"/>
        <v/>
      </c>
      <c r="AE2257" s="1" t="str">
        <f t="shared" si="587"/>
        <v/>
      </c>
      <c r="AF2257" s="1" t="str">
        <f t="shared" si="588"/>
        <v/>
      </c>
      <c r="AG2257" s="1" t="str">
        <f t="shared" si="589"/>
        <v/>
      </c>
      <c r="AH2257" s="1" t="str">
        <f t="shared" si="590"/>
        <v/>
      </c>
      <c r="AI2257" s="1" t="str">
        <f t="shared" si="591"/>
        <v/>
      </c>
      <c r="AV2257" s="8" t="str">
        <f t="shared" ref="AV2257:AV2320" si="594">IF(AV2256&lt;$N$14,AV2256+1,"")</f>
        <v/>
      </c>
      <c r="AW2257" s="2" t="str">
        <f t="shared" si="592"/>
        <v/>
      </c>
      <c r="AX2257" s="3"/>
      <c r="AY2257" s="2" t="str">
        <f t="shared" si="593"/>
        <v/>
      </c>
      <c r="AZ2257" s="3"/>
      <c r="BA2257" s="3"/>
      <c r="BB2257" s="3"/>
      <c r="BC2257" s="3"/>
      <c r="BD2257" s="3"/>
    </row>
    <row r="2258" spans="22:56" x14ac:dyDescent="0.25">
      <c r="V2258" s="1" t="str">
        <f t="shared" si="579"/>
        <v/>
      </c>
      <c r="X2258" s="1" t="str">
        <f t="shared" si="580"/>
        <v/>
      </c>
      <c r="Y2258" s="1" t="str">
        <f t="shared" si="581"/>
        <v/>
      </c>
      <c r="Z2258" s="1" t="str">
        <f t="shared" si="582"/>
        <v/>
      </c>
      <c r="AA2258" s="1" t="str">
        <f t="shared" si="583"/>
        <v/>
      </c>
      <c r="AB2258" s="1" t="str">
        <f t="shared" si="584"/>
        <v/>
      </c>
      <c r="AC2258" s="1" t="str">
        <f t="shared" si="585"/>
        <v/>
      </c>
      <c r="AD2258" s="1" t="str">
        <f t="shared" si="586"/>
        <v/>
      </c>
      <c r="AE2258" s="1" t="str">
        <f t="shared" si="587"/>
        <v/>
      </c>
      <c r="AF2258" s="1" t="str">
        <f t="shared" si="588"/>
        <v/>
      </c>
      <c r="AG2258" s="1" t="str">
        <f t="shared" si="589"/>
        <v/>
      </c>
      <c r="AH2258" s="1" t="str">
        <f t="shared" si="590"/>
        <v/>
      </c>
      <c r="AI2258" s="1" t="str">
        <f t="shared" si="591"/>
        <v/>
      </c>
      <c r="AV2258" s="8" t="str">
        <f t="shared" si="594"/>
        <v/>
      </c>
      <c r="AW2258" s="2" t="str">
        <f t="shared" si="592"/>
        <v/>
      </c>
      <c r="AX2258" s="3"/>
      <c r="AY2258" s="2" t="str">
        <f t="shared" si="593"/>
        <v/>
      </c>
      <c r="AZ2258" s="3"/>
      <c r="BA2258" s="3"/>
      <c r="BB2258" s="3"/>
      <c r="BC2258" s="3"/>
      <c r="BD2258" s="3"/>
    </row>
    <row r="2259" spans="22:56" x14ac:dyDescent="0.25">
      <c r="V2259" s="1" t="str">
        <f t="shared" si="579"/>
        <v/>
      </c>
      <c r="X2259" s="1" t="str">
        <f t="shared" si="580"/>
        <v/>
      </c>
      <c r="Y2259" s="1" t="str">
        <f t="shared" si="581"/>
        <v/>
      </c>
      <c r="Z2259" s="1" t="str">
        <f t="shared" si="582"/>
        <v/>
      </c>
      <c r="AA2259" s="1" t="str">
        <f t="shared" si="583"/>
        <v/>
      </c>
      <c r="AB2259" s="1" t="str">
        <f t="shared" si="584"/>
        <v/>
      </c>
      <c r="AC2259" s="1" t="str">
        <f t="shared" si="585"/>
        <v/>
      </c>
      <c r="AD2259" s="1" t="str">
        <f t="shared" si="586"/>
        <v/>
      </c>
      <c r="AE2259" s="1" t="str">
        <f t="shared" si="587"/>
        <v/>
      </c>
      <c r="AF2259" s="1" t="str">
        <f t="shared" si="588"/>
        <v/>
      </c>
      <c r="AG2259" s="1" t="str">
        <f t="shared" si="589"/>
        <v/>
      </c>
      <c r="AH2259" s="1" t="str">
        <f t="shared" si="590"/>
        <v/>
      </c>
      <c r="AI2259" s="1" t="str">
        <f t="shared" si="591"/>
        <v/>
      </c>
      <c r="AV2259" s="8" t="str">
        <f t="shared" si="594"/>
        <v/>
      </c>
      <c r="AW2259" s="2" t="str">
        <f t="shared" si="592"/>
        <v/>
      </c>
      <c r="AX2259" s="3"/>
      <c r="AY2259" s="2" t="str">
        <f t="shared" si="593"/>
        <v/>
      </c>
      <c r="AZ2259" s="3"/>
      <c r="BA2259" s="3"/>
      <c r="BB2259" s="3"/>
      <c r="BC2259" s="3"/>
      <c r="BD2259" s="3"/>
    </row>
    <row r="2260" spans="22:56" x14ac:dyDescent="0.25">
      <c r="V2260" s="1" t="str">
        <f t="shared" si="579"/>
        <v/>
      </c>
      <c r="X2260" s="1" t="str">
        <f t="shared" si="580"/>
        <v/>
      </c>
      <c r="Y2260" s="1" t="str">
        <f t="shared" si="581"/>
        <v/>
      </c>
      <c r="Z2260" s="1" t="str">
        <f t="shared" si="582"/>
        <v/>
      </c>
      <c r="AA2260" s="1" t="str">
        <f t="shared" si="583"/>
        <v/>
      </c>
      <c r="AB2260" s="1" t="str">
        <f t="shared" si="584"/>
        <v/>
      </c>
      <c r="AC2260" s="1" t="str">
        <f t="shared" si="585"/>
        <v/>
      </c>
      <c r="AD2260" s="1" t="str">
        <f t="shared" si="586"/>
        <v/>
      </c>
      <c r="AE2260" s="1" t="str">
        <f t="shared" si="587"/>
        <v/>
      </c>
      <c r="AF2260" s="1" t="str">
        <f t="shared" si="588"/>
        <v/>
      </c>
      <c r="AG2260" s="1" t="str">
        <f t="shared" si="589"/>
        <v/>
      </c>
      <c r="AH2260" s="1" t="str">
        <f t="shared" si="590"/>
        <v/>
      </c>
      <c r="AI2260" s="1" t="str">
        <f t="shared" si="591"/>
        <v/>
      </c>
      <c r="AV2260" s="8" t="str">
        <f t="shared" si="594"/>
        <v/>
      </c>
      <c r="AW2260" s="2" t="str">
        <f t="shared" si="592"/>
        <v/>
      </c>
      <c r="AX2260" s="3"/>
      <c r="AY2260" s="2" t="str">
        <f t="shared" si="593"/>
        <v/>
      </c>
      <c r="AZ2260" s="3"/>
      <c r="BA2260" s="3"/>
      <c r="BB2260" s="3"/>
      <c r="BC2260" s="3"/>
      <c r="BD2260" s="3"/>
    </row>
    <row r="2261" spans="22:56" x14ac:dyDescent="0.25">
      <c r="V2261" s="1" t="str">
        <f t="shared" si="579"/>
        <v/>
      </c>
      <c r="X2261" s="1" t="str">
        <f t="shared" si="580"/>
        <v/>
      </c>
      <c r="Y2261" s="1" t="str">
        <f t="shared" si="581"/>
        <v/>
      </c>
      <c r="Z2261" s="1" t="str">
        <f t="shared" si="582"/>
        <v/>
      </c>
      <c r="AA2261" s="1" t="str">
        <f t="shared" si="583"/>
        <v/>
      </c>
      <c r="AB2261" s="1" t="str">
        <f t="shared" si="584"/>
        <v/>
      </c>
      <c r="AC2261" s="1" t="str">
        <f t="shared" si="585"/>
        <v/>
      </c>
      <c r="AD2261" s="1" t="str">
        <f t="shared" si="586"/>
        <v/>
      </c>
      <c r="AE2261" s="1" t="str">
        <f t="shared" si="587"/>
        <v/>
      </c>
      <c r="AF2261" s="1" t="str">
        <f t="shared" si="588"/>
        <v/>
      </c>
      <c r="AG2261" s="1" t="str">
        <f t="shared" si="589"/>
        <v/>
      </c>
      <c r="AH2261" s="1" t="str">
        <f t="shared" si="590"/>
        <v/>
      </c>
      <c r="AI2261" s="1" t="str">
        <f t="shared" si="591"/>
        <v/>
      </c>
      <c r="AV2261" s="8" t="str">
        <f t="shared" si="594"/>
        <v/>
      </c>
      <c r="AW2261" s="2" t="str">
        <f t="shared" si="592"/>
        <v/>
      </c>
      <c r="AX2261" s="3"/>
      <c r="AY2261" s="2" t="str">
        <f t="shared" si="593"/>
        <v/>
      </c>
      <c r="AZ2261" s="3"/>
      <c r="BA2261" s="3"/>
      <c r="BB2261" s="3"/>
      <c r="BC2261" s="3"/>
      <c r="BD2261" s="3"/>
    </row>
    <row r="2262" spans="22:56" x14ac:dyDescent="0.25">
      <c r="V2262" s="1" t="str">
        <f t="shared" si="579"/>
        <v/>
      </c>
      <c r="X2262" s="1" t="str">
        <f t="shared" si="580"/>
        <v/>
      </c>
      <c r="Y2262" s="1" t="str">
        <f t="shared" si="581"/>
        <v/>
      </c>
      <c r="Z2262" s="1" t="str">
        <f t="shared" si="582"/>
        <v/>
      </c>
      <c r="AA2262" s="1" t="str">
        <f t="shared" si="583"/>
        <v/>
      </c>
      <c r="AB2262" s="1" t="str">
        <f t="shared" si="584"/>
        <v/>
      </c>
      <c r="AC2262" s="1" t="str">
        <f t="shared" si="585"/>
        <v/>
      </c>
      <c r="AD2262" s="1" t="str">
        <f t="shared" si="586"/>
        <v/>
      </c>
      <c r="AE2262" s="1" t="str">
        <f t="shared" si="587"/>
        <v/>
      </c>
      <c r="AF2262" s="1" t="str">
        <f t="shared" si="588"/>
        <v/>
      </c>
      <c r="AG2262" s="1" t="str">
        <f t="shared" si="589"/>
        <v/>
      </c>
      <c r="AH2262" s="1" t="str">
        <f t="shared" si="590"/>
        <v/>
      </c>
      <c r="AI2262" s="1" t="str">
        <f t="shared" si="591"/>
        <v/>
      </c>
      <c r="AV2262" s="8" t="str">
        <f t="shared" si="594"/>
        <v/>
      </c>
      <c r="AW2262" s="2" t="str">
        <f t="shared" si="592"/>
        <v/>
      </c>
      <c r="AX2262" s="3"/>
      <c r="AY2262" s="2" t="str">
        <f t="shared" si="593"/>
        <v/>
      </c>
      <c r="AZ2262" s="3"/>
      <c r="BA2262" s="3"/>
      <c r="BB2262" s="3"/>
      <c r="BC2262" s="3"/>
      <c r="BD2262" s="3"/>
    </row>
    <row r="2263" spans="22:56" x14ac:dyDescent="0.25">
      <c r="V2263" s="1" t="str">
        <f t="shared" si="579"/>
        <v/>
      </c>
      <c r="X2263" s="1" t="str">
        <f t="shared" si="580"/>
        <v/>
      </c>
      <c r="Y2263" s="1" t="str">
        <f t="shared" si="581"/>
        <v/>
      </c>
      <c r="Z2263" s="1" t="str">
        <f t="shared" si="582"/>
        <v/>
      </c>
      <c r="AA2263" s="1" t="str">
        <f t="shared" si="583"/>
        <v/>
      </c>
      <c r="AB2263" s="1" t="str">
        <f t="shared" si="584"/>
        <v/>
      </c>
      <c r="AC2263" s="1" t="str">
        <f t="shared" si="585"/>
        <v/>
      </c>
      <c r="AD2263" s="1" t="str">
        <f t="shared" si="586"/>
        <v/>
      </c>
      <c r="AE2263" s="1" t="str">
        <f t="shared" si="587"/>
        <v/>
      </c>
      <c r="AF2263" s="1" t="str">
        <f t="shared" si="588"/>
        <v/>
      </c>
      <c r="AG2263" s="1" t="str">
        <f t="shared" si="589"/>
        <v/>
      </c>
      <c r="AH2263" s="1" t="str">
        <f t="shared" si="590"/>
        <v/>
      </c>
      <c r="AI2263" s="1" t="str">
        <f t="shared" si="591"/>
        <v/>
      </c>
      <c r="AV2263" s="8" t="str">
        <f t="shared" si="594"/>
        <v/>
      </c>
      <c r="AW2263" s="2" t="str">
        <f t="shared" si="592"/>
        <v/>
      </c>
      <c r="AX2263" s="3"/>
      <c r="AY2263" s="2" t="str">
        <f t="shared" si="593"/>
        <v/>
      </c>
      <c r="AZ2263" s="3"/>
      <c r="BA2263" s="3"/>
      <c r="BB2263" s="3"/>
      <c r="BC2263" s="3"/>
      <c r="BD2263" s="3"/>
    </row>
    <row r="2264" spans="22:56" x14ac:dyDescent="0.25">
      <c r="V2264" s="1" t="str">
        <f t="shared" si="579"/>
        <v/>
      </c>
      <c r="X2264" s="1" t="str">
        <f t="shared" si="580"/>
        <v/>
      </c>
      <c r="Y2264" s="1" t="str">
        <f t="shared" si="581"/>
        <v/>
      </c>
      <c r="Z2264" s="1" t="str">
        <f t="shared" si="582"/>
        <v/>
      </c>
      <c r="AA2264" s="1" t="str">
        <f t="shared" si="583"/>
        <v/>
      </c>
      <c r="AB2264" s="1" t="str">
        <f t="shared" si="584"/>
        <v/>
      </c>
      <c r="AC2264" s="1" t="str">
        <f t="shared" si="585"/>
        <v/>
      </c>
      <c r="AD2264" s="1" t="str">
        <f t="shared" si="586"/>
        <v/>
      </c>
      <c r="AE2264" s="1" t="str">
        <f t="shared" si="587"/>
        <v/>
      </c>
      <c r="AF2264" s="1" t="str">
        <f t="shared" si="588"/>
        <v/>
      </c>
      <c r="AG2264" s="1" t="str">
        <f t="shared" si="589"/>
        <v/>
      </c>
      <c r="AH2264" s="1" t="str">
        <f t="shared" si="590"/>
        <v/>
      </c>
      <c r="AI2264" s="1" t="str">
        <f t="shared" si="591"/>
        <v/>
      </c>
      <c r="AV2264" s="8" t="str">
        <f t="shared" si="594"/>
        <v/>
      </c>
      <c r="AW2264" s="2" t="str">
        <f t="shared" si="592"/>
        <v/>
      </c>
      <c r="AX2264" s="3"/>
      <c r="AY2264" s="2" t="str">
        <f t="shared" si="593"/>
        <v/>
      </c>
      <c r="AZ2264" s="3"/>
      <c r="BA2264" s="3"/>
      <c r="BB2264" s="3"/>
      <c r="BC2264" s="3"/>
      <c r="BD2264" s="3"/>
    </row>
    <row r="2265" spans="22:56" x14ac:dyDescent="0.25">
      <c r="V2265" s="1" t="str">
        <f t="shared" si="579"/>
        <v/>
      </c>
      <c r="X2265" s="1" t="str">
        <f t="shared" si="580"/>
        <v/>
      </c>
      <c r="Y2265" s="1" t="str">
        <f t="shared" si="581"/>
        <v/>
      </c>
      <c r="Z2265" s="1" t="str">
        <f t="shared" si="582"/>
        <v/>
      </c>
      <c r="AA2265" s="1" t="str">
        <f t="shared" si="583"/>
        <v/>
      </c>
      <c r="AB2265" s="1" t="str">
        <f t="shared" si="584"/>
        <v/>
      </c>
      <c r="AC2265" s="1" t="str">
        <f t="shared" si="585"/>
        <v/>
      </c>
      <c r="AD2265" s="1" t="str">
        <f t="shared" si="586"/>
        <v/>
      </c>
      <c r="AE2265" s="1" t="str">
        <f t="shared" si="587"/>
        <v/>
      </c>
      <c r="AF2265" s="1" t="str">
        <f t="shared" si="588"/>
        <v/>
      </c>
      <c r="AG2265" s="1" t="str">
        <f t="shared" si="589"/>
        <v/>
      </c>
      <c r="AH2265" s="1" t="str">
        <f t="shared" si="590"/>
        <v/>
      </c>
      <c r="AI2265" s="1" t="str">
        <f t="shared" si="591"/>
        <v/>
      </c>
      <c r="AV2265" s="8" t="str">
        <f t="shared" si="594"/>
        <v/>
      </c>
      <c r="AW2265" s="2" t="str">
        <f t="shared" si="592"/>
        <v/>
      </c>
      <c r="AX2265" s="3"/>
      <c r="AY2265" s="2" t="str">
        <f t="shared" si="593"/>
        <v/>
      </c>
      <c r="AZ2265" s="3"/>
      <c r="BA2265" s="3"/>
      <c r="BB2265" s="3"/>
      <c r="BC2265" s="3"/>
      <c r="BD2265" s="3"/>
    </row>
    <row r="2266" spans="22:56" x14ac:dyDescent="0.25">
      <c r="V2266" s="1" t="str">
        <f t="shared" si="579"/>
        <v/>
      </c>
      <c r="X2266" s="1" t="str">
        <f t="shared" si="580"/>
        <v/>
      </c>
      <c r="Y2266" s="1" t="str">
        <f t="shared" si="581"/>
        <v/>
      </c>
      <c r="Z2266" s="1" t="str">
        <f t="shared" si="582"/>
        <v/>
      </c>
      <c r="AA2266" s="1" t="str">
        <f t="shared" si="583"/>
        <v/>
      </c>
      <c r="AB2266" s="1" t="str">
        <f t="shared" si="584"/>
        <v/>
      </c>
      <c r="AC2266" s="1" t="str">
        <f t="shared" si="585"/>
        <v/>
      </c>
      <c r="AD2266" s="1" t="str">
        <f t="shared" si="586"/>
        <v/>
      </c>
      <c r="AE2266" s="1" t="str">
        <f t="shared" si="587"/>
        <v/>
      </c>
      <c r="AF2266" s="1" t="str">
        <f t="shared" si="588"/>
        <v/>
      </c>
      <c r="AG2266" s="1" t="str">
        <f t="shared" si="589"/>
        <v/>
      </c>
      <c r="AH2266" s="1" t="str">
        <f t="shared" si="590"/>
        <v/>
      </c>
      <c r="AI2266" s="1" t="str">
        <f t="shared" si="591"/>
        <v/>
      </c>
      <c r="AV2266" s="8" t="str">
        <f t="shared" si="594"/>
        <v/>
      </c>
      <c r="AW2266" s="2" t="str">
        <f t="shared" si="592"/>
        <v/>
      </c>
      <c r="AX2266" s="3"/>
      <c r="AY2266" s="2" t="str">
        <f t="shared" si="593"/>
        <v/>
      </c>
      <c r="AZ2266" s="3"/>
      <c r="BA2266" s="3"/>
      <c r="BB2266" s="3"/>
      <c r="BC2266" s="3"/>
      <c r="BD2266" s="3"/>
    </row>
    <row r="2267" spans="22:56" x14ac:dyDescent="0.25">
      <c r="V2267" s="1" t="str">
        <f t="shared" si="579"/>
        <v/>
      </c>
      <c r="X2267" s="1" t="str">
        <f t="shared" si="580"/>
        <v/>
      </c>
      <c r="Y2267" s="1" t="str">
        <f t="shared" si="581"/>
        <v/>
      </c>
      <c r="Z2267" s="1" t="str">
        <f t="shared" si="582"/>
        <v/>
      </c>
      <c r="AA2267" s="1" t="str">
        <f t="shared" si="583"/>
        <v/>
      </c>
      <c r="AB2267" s="1" t="str">
        <f t="shared" si="584"/>
        <v/>
      </c>
      <c r="AC2267" s="1" t="str">
        <f t="shared" si="585"/>
        <v/>
      </c>
      <c r="AD2267" s="1" t="str">
        <f t="shared" si="586"/>
        <v/>
      </c>
      <c r="AE2267" s="1" t="str">
        <f t="shared" si="587"/>
        <v/>
      </c>
      <c r="AF2267" s="1" t="str">
        <f t="shared" si="588"/>
        <v/>
      </c>
      <c r="AG2267" s="1" t="str">
        <f t="shared" si="589"/>
        <v/>
      </c>
      <c r="AH2267" s="1" t="str">
        <f t="shared" si="590"/>
        <v/>
      </c>
      <c r="AI2267" s="1" t="str">
        <f t="shared" si="591"/>
        <v/>
      </c>
      <c r="AV2267" s="8" t="str">
        <f t="shared" si="594"/>
        <v/>
      </c>
      <c r="AW2267" s="2" t="str">
        <f t="shared" si="592"/>
        <v/>
      </c>
      <c r="AX2267" s="3"/>
      <c r="AY2267" s="2" t="str">
        <f t="shared" si="593"/>
        <v/>
      </c>
      <c r="AZ2267" s="3"/>
      <c r="BA2267" s="3"/>
      <c r="BB2267" s="3"/>
      <c r="BC2267" s="3"/>
      <c r="BD2267" s="3"/>
    </row>
    <row r="2268" spans="22:56" x14ac:dyDescent="0.25">
      <c r="V2268" s="1" t="str">
        <f t="shared" si="579"/>
        <v/>
      </c>
      <c r="X2268" s="1" t="str">
        <f t="shared" si="580"/>
        <v/>
      </c>
      <c r="Y2268" s="1" t="str">
        <f t="shared" si="581"/>
        <v/>
      </c>
      <c r="Z2268" s="1" t="str">
        <f t="shared" si="582"/>
        <v/>
      </c>
      <c r="AA2268" s="1" t="str">
        <f t="shared" si="583"/>
        <v/>
      </c>
      <c r="AB2268" s="1" t="str">
        <f t="shared" si="584"/>
        <v/>
      </c>
      <c r="AC2268" s="1" t="str">
        <f t="shared" si="585"/>
        <v/>
      </c>
      <c r="AD2268" s="1" t="str">
        <f t="shared" si="586"/>
        <v/>
      </c>
      <c r="AE2268" s="1" t="str">
        <f t="shared" si="587"/>
        <v/>
      </c>
      <c r="AF2268" s="1" t="str">
        <f t="shared" si="588"/>
        <v/>
      </c>
      <c r="AG2268" s="1" t="str">
        <f t="shared" si="589"/>
        <v/>
      </c>
      <c r="AH2268" s="1" t="str">
        <f t="shared" si="590"/>
        <v/>
      </c>
      <c r="AI2268" s="1" t="str">
        <f t="shared" si="591"/>
        <v/>
      </c>
      <c r="AV2268" s="8" t="str">
        <f t="shared" si="594"/>
        <v/>
      </c>
      <c r="AW2268" s="2" t="str">
        <f t="shared" si="592"/>
        <v/>
      </c>
      <c r="AX2268" s="3"/>
      <c r="AY2268" s="2" t="str">
        <f t="shared" si="593"/>
        <v/>
      </c>
      <c r="AZ2268" s="3"/>
      <c r="BA2268" s="3"/>
      <c r="BB2268" s="3"/>
      <c r="BC2268" s="3"/>
      <c r="BD2268" s="3"/>
    </row>
    <row r="2269" spans="22:56" x14ac:dyDescent="0.25">
      <c r="V2269" s="1" t="str">
        <f t="shared" si="579"/>
        <v/>
      </c>
      <c r="X2269" s="1" t="str">
        <f t="shared" si="580"/>
        <v/>
      </c>
      <c r="Y2269" s="1" t="str">
        <f t="shared" si="581"/>
        <v/>
      </c>
      <c r="Z2269" s="1" t="str">
        <f t="shared" si="582"/>
        <v/>
      </c>
      <c r="AA2269" s="1" t="str">
        <f t="shared" si="583"/>
        <v/>
      </c>
      <c r="AB2269" s="1" t="str">
        <f t="shared" si="584"/>
        <v/>
      </c>
      <c r="AC2269" s="1" t="str">
        <f t="shared" si="585"/>
        <v/>
      </c>
      <c r="AD2269" s="1" t="str">
        <f t="shared" si="586"/>
        <v/>
      </c>
      <c r="AE2269" s="1" t="str">
        <f t="shared" si="587"/>
        <v/>
      </c>
      <c r="AF2269" s="1" t="str">
        <f t="shared" si="588"/>
        <v/>
      </c>
      <c r="AG2269" s="1" t="str">
        <f t="shared" si="589"/>
        <v/>
      </c>
      <c r="AH2269" s="1" t="str">
        <f t="shared" si="590"/>
        <v/>
      </c>
      <c r="AI2269" s="1" t="str">
        <f t="shared" si="591"/>
        <v/>
      </c>
      <c r="AV2269" s="8" t="str">
        <f t="shared" si="594"/>
        <v/>
      </c>
      <c r="AW2269" s="2" t="str">
        <f t="shared" si="592"/>
        <v/>
      </c>
      <c r="AX2269" s="3"/>
      <c r="AY2269" s="2" t="str">
        <f t="shared" si="593"/>
        <v/>
      </c>
      <c r="AZ2269" s="3"/>
      <c r="BA2269" s="3"/>
      <c r="BB2269" s="3"/>
      <c r="BC2269" s="3"/>
      <c r="BD2269" s="3"/>
    </row>
    <row r="2270" spans="22:56" x14ac:dyDescent="0.25">
      <c r="V2270" s="1" t="str">
        <f t="shared" si="579"/>
        <v/>
      </c>
      <c r="X2270" s="1" t="str">
        <f t="shared" si="580"/>
        <v/>
      </c>
      <c r="Y2270" s="1" t="str">
        <f t="shared" si="581"/>
        <v/>
      </c>
      <c r="Z2270" s="1" t="str">
        <f t="shared" si="582"/>
        <v/>
      </c>
      <c r="AA2270" s="1" t="str">
        <f t="shared" si="583"/>
        <v/>
      </c>
      <c r="AB2270" s="1" t="str">
        <f t="shared" si="584"/>
        <v/>
      </c>
      <c r="AC2270" s="1" t="str">
        <f t="shared" si="585"/>
        <v/>
      </c>
      <c r="AD2270" s="1" t="str">
        <f t="shared" si="586"/>
        <v/>
      </c>
      <c r="AE2270" s="1" t="str">
        <f t="shared" si="587"/>
        <v/>
      </c>
      <c r="AF2270" s="1" t="str">
        <f t="shared" si="588"/>
        <v/>
      </c>
      <c r="AG2270" s="1" t="str">
        <f t="shared" si="589"/>
        <v/>
      </c>
      <c r="AH2270" s="1" t="str">
        <f t="shared" si="590"/>
        <v/>
      </c>
      <c r="AI2270" s="1" t="str">
        <f t="shared" si="591"/>
        <v/>
      </c>
      <c r="AV2270" s="8" t="str">
        <f t="shared" si="594"/>
        <v/>
      </c>
      <c r="AW2270" s="2" t="str">
        <f t="shared" si="592"/>
        <v/>
      </c>
      <c r="AX2270" s="3"/>
      <c r="AY2270" s="2" t="str">
        <f t="shared" si="593"/>
        <v/>
      </c>
      <c r="AZ2270" s="3"/>
      <c r="BA2270" s="3"/>
      <c r="BB2270" s="3"/>
      <c r="BC2270" s="3"/>
      <c r="BD2270" s="3"/>
    </row>
    <row r="2271" spans="22:56" x14ac:dyDescent="0.25">
      <c r="V2271" s="1" t="str">
        <f t="shared" si="579"/>
        <v/>
      </c>
      <c r="X2271" s="1" t="str">
        <f t="shared" si="580"/>
        <v/>
      </c>
      <c r="Y2271" s="1" t="str">
        <f t="shared" si="581"/>
        <v/>
      </c>
      <c r="Z2271" s="1" t="str">
        <f t="shared" si="582"/>
        <v/>
      </c>
      <c r="AA2271" s="1" t="str">
        <f t="shared" si="583"/>
        <v/>
      </c>
      <c r="AB2271" s="1" t="str">
        <f t="shared" si="584"/>
        <v/>
      </c>
      <c r="AC2271" s="1" t="str">
        <f t="shared" si="585"/>
        <v/>
      </c>
      <c r="AD2271" s="1" t="str">
        <f t="shared" si="586"/>
        <v/>
      </c>
      <c r="AE2271" s="1" t="str">
        <f t="shared" si="587"/>
        <v/>
      </c>
      <c r="AF2271" s="1" t="str">
        <f t="shared" si="588"/>
        <v/>
      </c>
      <c r="AG2271" s="1" t="str">
        <f t="shared" si="589"/>
        <v/>
      </c>
      <c r="AH2271" s="1" t="str">
        <f t="shared" si="590"/>
        <v/>
      </c>
      <c r="AI2271" s="1" t="str">
        <f t="shared" si="591"/>
        <v/>
      </c>
      <c r="AV2271" s="8" t="str">
        <f t="shared" si="594"/>
        <v/>
      </c>
      <c r="AW2271" s="2" t="str">
        <f t="shared" si="592"/>
        <v/>
      </c>
      <c r="AX2271" s="3"/>
      <c r="AY2271" s="2" t="str">
        <f t="shared" si="593"/>
        <v/>
      </c>
      <c r="AZ2271" s="3"/>
      <c r="BA2271" s="3"/>
      <c r="BB2271" s="3"/>
      <c r="BC2271" s="3"/>
      <c r="BD2271" s="3"/>
    </row>
    <row r="2272" spans="22:56" x14ac:dyDescent="0.25">
      <c r="V2272" s="1" t="str">
        <f t="shared" si="579"/>
        <v/>
      </c>
      <c r="X2272" s="1" t="str">
        <f t="shared" si="580"/>
        <v/>
      </c>
      <c r="Y2272" s="1" t="str">
        <f t="shared" si="581"/>
        <v/>
      </c>
      <c r="Z2272" s="1" t="str">
        <f t="shared" si="582"/>
        <v/>
      </c>
      <c r="AA2272" s="1" t="str">
        <f t="shared" si="583"/>
        <v/>
      </c>
      <c r="AB2272" s="1" t="str">
        <f t="shared" si="584"/>
        <v/>
      </c>
      <c r="AC2272" s="1" t="str">
        <f t="shared" si="585"/>
        <v/>
      </c>
      <c r="AD2272" s="1" t="str">
        <f t="shared" si="586"/>
        <v/>
      </c>
      <c r="AE2272" s="1" t="str">
        <f t="shared" si="587"/>
        <v/>
      </c>
      <c r="AF2272" s="1" t="str">
        <f t="shared" si="588"/>
        <v/>
      </c>
      <c r="AG2272" s="1" t="str">
        <f t="shared" si="589"/>
        <v/>
      </c>
      <c r="AH2272" s="1" t="str">
        <f t="shared" si="590"/>
        <v/>
      </c>
      <c r="AI2272" s="1" t="str">
        <f t="shared" si="591"/>
        <v/>
      </c>
      <c r="AV2272" s="8" t="str">
        <f t="shared" si="594"/>
        <v/>
      </c>
      <c r="AW2272" s="2" t="str">
        <f t="shared" si="592"/>
        <v/>
      </c>
      <c r="AX2272" s="3"/>
      <c r="AY2272" s="2" t="str">
        <f t="shared" si="593"/>
        <v/>
      </c>
      <c r="AZ2272" s="3"/>
      <c r="BA2272" s="3"/>
      <c r="BB2272" s="3"/>
      <c r="BC2272" s="3"/>
      <c r="BD2272" s="3"/>
    </row>
    <row r="2273" spans="22:56" x14ac:dyDescent="0.25">
      <c r="V2273" s="1" t="str">
        <f t="shared" si="579"/>
        <v/>
      </c>
      <c r="X2273" s="1" t="str">
        <f t="shared" si="580"/>
        <v/>
      </c>
      <c r="Y2273" s="1" t="str">
        <f t="shared" si="581"/>
        <v/>
      </c>
      <c r="Z2273" s="1" t="str">
        <f t="shared" si="582"/>
        <v/>
      </c>
      <c r="AA2273" s="1" t="str">
        <f t="shared" si="583"/>
        <v/>
      </c>
      <c r="AB2273" s="1" t="str">
        <f t="shared" si="584"/>
        <v/>
      </c>
      <c r="AC2273" s="1" t="str">
        <f t="shared" si="585"/>
        <v/>
      </c>
      <c r="AD2273" s="1" t="str">
        <f t="shared" si="586"/>
        <v/>
      </c>
      <c r="AE2273" s="1" t="str">
        <f t="shared" si="587"/>
        <v/>
      </c>
      <c r="AF2273" s="1" t="str">
        <f t="shared" si="588"/>
        <v/>
      </c>
      <c r="AG2273" s="1" t="str">
        <f t="shared" si="589"/>
        <v/>
      </c>
      <c r="AH2273" s="1" t="str">
        <f t="shared" si="590"/>
        <v/>
      </c>
      <c r="AI2273" s="1" t="str">
        <f t="shared" si="591"/>
        <v/>
      </c>
      <c r="AV2273" s="8" t="str">
        <f t="shared" si="594"/>
        <v/>
      </c>
      <c r="AW2273" s="2" t="str">
        <f t="shared" si="592"/>
        <v/>
      </c>
      <c r="AX2273" s="3"/>
      <c r="AY2273" s="2" t="str">
        <f t="shared" si="593"/>
        <v/>
      </c>
      <c r="AZ2273" s="3"/>
      <c r="BA2273" s="3"/>
      <c r="BB2273" s="3"/>
      <c r="BC2273" s="3"/>
      <c r="BD2273" s="3"/>
    </row>
    <row r="2274" spans="22:56" x14ac:dyDescent="0.25">
      <c r="V2274" s="1" t="str">
        <f t="shared" si="579"/>
        <v/>
      </c>
      <c r="X2274" s="1" t="str">
        <f t="shared" si="580"/>
        <v/>
      </c>
      <c r="Y2274" s="1" t="str">
        <f t="shared" si="581"/>
        <v/>
      </c>
      <c r="Z2274" s="1" t="str">
        <f t="shared" si="582"/>
        <v/>
      </c>
      <c r="AA2274" s="1" t="str">
        <f t="shared" si="583"/>
        <v/>
      </c>
      <c r="AB2274" s="1" t="str">
        <f t="shared" si="584"/>
        <v/>
      </c>
      <c r="AC2274" s="1" t="str">
        <f t="shared" si="585"/>
        <v/>
      </c>
      <c r="AD2274" s="1" t="str">
        <f t="shared" si="586"/>
        <v/>
      </c>
      <c r="AE2274" s="1" t="str">
        <f t="shared" si="587"/>
        <v/>
      </c>
      <c r="AF2274" s="1" t="str">
        <f t="shared" si="588"/>
        <v/>
      </c>
      <c r="AG2274" s="1" t="str">
        <f t="shared" si="589"/>
        <v/>
      </c>
      <c r="AH2274" s="1" t="str">
        <f t="shared" si="590"/>
        <v/>
      </c>
      <c r="AI2274" s="1" t="str">
        <f t="shared" si="591"/>
        <v/>
      </c>
      <c r="AV2274" s="8" t="str">
        <f t="shared" si="594"/>
        <v/>
      </c>
      <c r="AW2274" s="2" t="str">
        <f t="shared" si="592"/>
        <v/>
      </c>
      <c r="AX2274" s="3"/>
      <c r="AY2274" s="2" t="str">
        <f t="shared" si="593"/>
        <v/>
      </c>
      <c r="AZ2274" s="3"/>
      <c r="BA2274" s="3"/>
      <c r="BB2274" s="3"/>
      <c r="BC2274" s="3"/>
      <c r="BD2274" s="3"/>
    </row>
    <row r="2275" spans="22:56" x14ac:dyDescent="0.25">
      <c r="V2275" s="1" t="str">
        <f t="shared" si="579"/>
        <v/>
      </c>
      <c r="X2275" s="1" t="str">
        <f t="shared" si="580"/>
        <v/>
      </c>
      <c r="Y2275" s="1" t="str">
        <f t="shared" si="581"/>
        <v/>
      </c>
      <c r="Z2275" s="1" t="str">
        <f t="shared" si="582"/>
        <v/>
      </c>
      <c r="AA2275" s="1" t="str">
        <f t="shared" si="583"/>
        <v/>
      </c>
      <c r="AB2275" s="1" t="str">
        <f t="shared" si="584"/>
        <v/>
      </c>
      <c r="AC2275" s="1" t="str">
        <f t="shared" si="585"/>
        <v/>
      </c>
      <c r="AD2275" s="1" t="str">
        <f t="shared" si="586"/>
        <v/>
      </c>
      <c r="AE2275" s="1" t="str">
        <f t="shared" si="587"/>
        <v/>
      </c>
      <c r="AF2275" s="1" t="str">
        <f t="shared" si="588"/>
        <v/>
      </c>
      <c r="AG2275" s="1" t="str">
        <f t="shared" si="589"/>
        <v/>
      </c>
      <c r="AH2275" s="1" t="str">
        <f t="shared" si="590"/>
        <v/>
      </c>
      <c r="AI2275" s="1" t="str">
        <f t="shared" si="591"/>
        <v/>
      </c>
      <c r="AV2275" s="8" t="str">
        <f t="shared" si="594"/>
        <v/>
      </c>
      <c r="AW2275" s="2" t="str">
        <f t="shared" si="592"/>
        <v/>
      </c>
      <c r="AX2275" s="3"/>
      <c r="AY2275" s="2" t="str">
        <f t="shared" si="593"/>
        <v/>
      </c>
      <c r="AZ2275" s="3"/>
      <c r="BA2275" s="3"/>
      <c r="BB2275" s="3"/>
      <c r="BC2275" s="3"/>
      <c r="BD2275" s="3"/>
    </row>
    <row r="2276" spans="22:56" x14ac:dyDescent="0.25">
      <c r="V2276" s="1" t="str">
        <f t="shared" si="579"/>
        <v/>
      </c>
      <c r="X2276" s="1" t="str">
        <f t="shared" si="580"/>
        <v/>
      </c>
      <c r="Y2276" s="1" t="str">
        <f t="shared" si="581"/>
        <v/>
      </c>
      <c r="Z2276" s="1" t="str">
        <f t="shared" si="582"/>
        <v/>
      </c>
      <c r="AA2276" s="1" t="str">
        <f t="shared" si="583"/>
        <v/>
      </c>
      <c r="AB2276" s="1" t="str">
        <f t="shared" si="584"/>
        <v/>
      </c>
      <c r="AC2276" s="1" t="str">
        <f t="shared" si="585"/>
        <v/>
      </c>
      <c r="AD2276" s="1" t="str">
        <f t="shared" si="586"/>
        <v/>
      </c>
      <c r="AE2276" s="1" t="str">
        <f t="shared" si="587"/>
        <v/>
      </c>
      <c r="AF2276" s="1" t="str">
        <f t="shared" si="588"/>
        <v/>
      </c>
      <c r="AG2276" s="1" t="str">
        <f t="shared" si="589"/>
        <v/>
      </c>
      <c r="AH2276" s="1" t="str">
        <f t="shared" si="590"/>
        <v/>
      </c>
      <c r="AI2276" s="1" t="str">
        <f t="shared" si="591"/>
        <v/>
      </c>
      <c r="AV2276" s="8" t="str">
        <f t="shared" si="594"/>
        <v/>
      </c>
      <c r="AW2276" s="2" t="str">
        <f t="shared" si="592"/>
        <v/>
      </c>
      <c r="AX2276" s="3"/>
      <c r="AY2276" s="2" t="str">
        <f t="shared" si="593"/>
        <v/>
      </c>
      <c r="AZ2276" s="3"/>
      <c r="BA2276" s="3"/>
      <c r="BB2276" s="3"/>
      <c r="BC2276" s="3"/>
      <c r="BD2276" s="3"/>
    </row>
    <row r="2277" spans="22:56" x14ac:dyDescent="0.25">
      <c r="V2277" s="1" t="str">
        <f t="shared" si="579"/>
        <v/>
      </c>
      <c r="X2277" s="1" t="str">
        <f t="shared" si="580"/>
        <v/>
      </c>
      <c r="Y2277" s="1" t="str">
        <f t="shared" si="581"/>
        <v/>
      </c>
      <c r="Z2277" s="1" t="str">
        <f t="shared" si="582"/>
        <v/>
      </c>
      <c r="AA2277" s="1" t="str">
        <f t="shared" si="583"/>
        <v/>
      </c>
      <c r="AB2277" s="1" t="str">
        <f t="shared" si="584"/>
        <v/>
      </c>
      <c r="AC2277" s="1" t="str">
        <f t="shared" si="585"/>
        <v/>
      </c>
      <c r="AD2277" s="1" t="str">
        <f t="shared" si="586"/>
        <v/>
      </c>
      <c r="AE2277" s="1" t="str">
        <f t="shared" si="587"/>
        <v/>
      </c>
      <c r="AF2277" s="1" t="str">
        <f t="shared" si="588"/>
        <v/>
      </c>
      <c r="AG2277" s="1" t="str">
        <f t="shared" si="589"/>
        <v/>
      </c>
      <c r="AH2277" s="1" t="str">
        <f t="shared" si="590"/>
        <v/>
      </c>
      <c r="AI2277" s="1" t="str">
        <f t="shared" si="591"/>
        <v/>
      </c>
      <c r="AV2277" s="8" t="str">
        <f t="shared" si="594"/>
        <v/>
      </c>
      <c r="AW2277" s="2" t="str">
        <f t="shared" si="592"/>
        <v/>
      </c>
      <c r="AX2277" s="3"/>
      <c r="AY2277" s="2" t="str">
        <f t="shared" si="593"/>
        <v/>
      </c>
      <c r="AZ2277" s="3"/>
      <c r="BA2277" s="3"/>
      <c r="BB2277" s="3"/>
      <c r="BC2277" s="3"/>
      <c r="BD2277" s="3"/>
    </row>
    <row r="2278" spans="22:56" x14ac:dyDescent="0.25">
      <c r="V2278" s="1" t="str">
        <f t="shared" si="579"/>
        <v/>
      </c>
      <c r="X2278" s="1" t="str">
        <f t="shared" si="580"/>
        <v/>
      </c>
      <c r="Y2278" s="1" t="str">
        <f t="shared" si="581"/>
        <v/>
      </c>
      <c r="Z2278" s="1" t="str">
        <f t="shared" si="582"/>
        <v/>
      </c>
      <c r="AA2278" s="1" t="str">
        <f t="shared" si="583"/>
        <v/>
      </c>
      <c r="AB2278" s="1" t="str">
        <f t="shared" si="584"/>
        <v/>
      </c>
      <c r="AC2278" s="1" t="str">
        <f t="shared" si="585"/>
        <v/>
      </c>
      <c r="AD2278" s="1" t="str">
        <f t="shared" si="586"/>
        <v/>
      </c>
      <c r="AE2278" s="1" t="str">
        <f t="shared" si="587"/>
        <v/>
      </c>
      <c r="AF2278" s="1" t="str">
        <f t="shared" si="588"/>
        <v/>
      </c>
      <c r="AG2278" s="1" t="str">
        <f t="shared" si="589"/>
        <v/>
      </c>
      <c r="AH2278" s="1" t="str">
        <f t="shared" si="590"/>
        <v/>
      </c>
      <c r="AI2278" s="1" t="str">
        <f t="shared" si="591"/>
        <v/>
      </c>
      <c r="AV2278" s="8" t="str">
        <f t="shared" si="594"/>
        <v/>
      </c>
      <c r="AW2278" s="2" t="str">
        <f t="shared" si="592"/>
        <v/>
      </c>
      <c r="AX2278" s="3"/>
      <c r="AY2278" s="2" t="str">
        <f t="shared" si="593"/>
        <v/>
      </c>
      <c r="AZ2278" s="3"/>
      <c r="BA2278" s="3"/>
      <c r="BB2278" s="3"/>
      <c r="BC2278" s="3"/>
      <c r="BD2278" s="3"/>
    </row>
    <row r="2279" spans="22:56" x14ac:dyDescent="0.25">
      <c r="V2279" s="1" t="str">
        <f t="shared" si="579"/>
        <v/>
      </c>
      <c r="X2279" s="1" t="str">
        <f t="shared" si="580"/>
        <v/>
      </c>
      <c r="Y2279" s="1" t="str">
        <f t="shared" si="581"/>
        <v/>
      </c>
      <c r="Z2279" s="1" t="str">
        <f t="shared" si="582"/>
        <v/>
      </c>
      <c r="AA2279" s="1" t="str">
        <f t="shared" si="583"/>
        <v/>
      </c>
      <c r="AB2279" s="1" t="str">
        <f t="shared" si="584"/>
        <v/>
      </c>
      <c r="AC2279" s="1" t="str">
        <f t="shared" si="585"/>
        <v/>
      </c>
      <c r="AD2279" s="1" t="str">
        <f t="shared" si="586"/>
        <v/>
      </c>
      <c r="AE2279" s="1" t="str">
        <f t="shared" si="587"/>
        <v/>
      </c>
      <c r="AF2279" s="1" t="str">
        <f t="shared" si="588"/>
        <v/>
      </c>
      <c r="AG2279" s="1" t="str">
        <f t="shared" si="589"/>
        <v/>
      </c>
      <c r="AH2279" s="1" t="str">
        <f t="shared" si="590"/>
        <v/>
      </c>
      <c r="AI2279" s="1" t="str">
        <f t="shared" si="591"/>
        <v/>
      </c>
      <c r="AV2279" s="8" t="str">
        <f t="shared" si="594"/>
        <v/>
      </c>
      <c r="AW2279" s="2" t="str">
        <f t="shared" si="592"/>
        <v/>
      </c>
      <c r="AX2279" s="3"/>
      <c r="AY2279" s="2" t="str">
        <f t="shared" si="593"/>
        <v/>
      </c>
      <c r="AZ2279" s="3"/>
      <c r="BA2279" s="3"/>
      <c r="BB2279" s="3"/>
      <c r="BC2279" s="3"/>
      <c r="BD2279" s="3"/>
    </row>
    <row r="2280" spans="22:56" x14ac:dyDescent="0.25">
      <c r="V2280" s="1" t="str">
        <f t="shared" si="579"/>
        <v/>
      </c>
      <c r="X2280" s="1" t="str">
        <f t="shared" si="580"/>
        <v/>
      </c>
      <c r="Y2280" s="1" t="str">
        <f t="shared" si="581"/>
        <v/>
      </c>
      <c r="Z2280" s="1" t="str">
        <f t="shared" si="582"/>
        <v/>
      </c>
      <c r="AA2280" s="1" t="str">
        <f t="shared" si="583"/>
        <v/>
      </c>
      <c r="AB2280" s="1" t="str">
        <f t="shared" si="584"/>
        <v/>
      </c>
      <c r="AC2280" s="1" t="str">
        <f t="shared" si="585"/>
        <v/>
      </c>
      <c r="AD2280" s="1" t="str">
        <f t="shared" si="586"/>
        <v/>
      </c>
      <c r="AE2280" s="1" t="str">
        <f t="shared" si="587"/>
        <v/>
      </c>
      <c r="AF2280" s="1" t="str">
        <f t="shared" si="588"/>
        <v/>
      </c>
      <c r="AG2280" s="1" t="str">
        <f t="shared" si="589"/>
        <v/>
      </c>
      <c r="AH2280" s="1" t="str">
        <f t="shared" si="590"/>
        <v/>
      </c>
      <c r="AI2280" s="1" t="str">
        <f t="shared" si="591"/>
        <v/>
      </c>
      <c r="AV2280" s="8" t="str">
        <f t="shared" si="594"/>
        <v/>
      </c>
      <c r="AW2280" s="2" t="str">
        <f t="shared" si="592"/>
        <v/>
      </c>
      <c r="AX2280" s="3"/>
      <c r="AY2280" s="2" t="str">
        <f t="shared" si="593"/>
        <v/>
      </c>
      <c r="AZ2280" s="3"/>
      <c r="BA2280" s="3"/>
      <c r="BB2280" s="3"/>
      <c r="BC2280" s="3"/>
      <c r="BD2280" s="3"/>
    </row>
    <row r="2281" spans="22:56" x14ac:dyDescent="0.25">
      <c r="V2281" s="1" t="str">
        <f t="shared" si="579"/>
        <v/>
      </c>
      <c r="X2281" s="1" t="str">
        <f t="shared" si="580"/>
        <v/>
      </c>
      <c r="Y2281" s="1" t="str">
        <f t="shared" si="581"/>
        <v/>
      </c>
      <c r="Z2281" s="1" t="str">
        <f t="shared" si="582"/>
        <v/>
      </c>
      <c r="AA2281" s="1" t="str">
        <f t="shared" si="583"/>
        <v/>
      </c>
      <c r="AB2281" s="1" t="str">
        <f t="shared" si="584"/>
        <v/>
      </c>
      <c r="AC2281" s="1" t="str">
        <f t="shared" si="585"/>
        <v/>
      </c>
      <c r="AD2281" s="1" t="str">
        <f t="shared" si="586"/>
        <v/>
      </c>
      <c r="AE2281" s="1" t="str">
        <f t="shared" si="587"/>
        <v/>
      </c>
      <c r="AF2281" s="1" t="str">
        <f t="shared" si="588"/>
        <v/>
      </c>
      <c r="AG2281" s="1" t="str">
        <f t="shared" si="589"/>
        <v/>
      </c>
      <c r="AH2281" s="1" t="str">
        <f t="shared" si="590"/>
        <v/>
      </c>
      <c r="AI2281" s="1" t="str">
        <f t="shared" si="591"/>
        <v/>
      </c>
      <c r="AV2281" s="8" t="str">
        <f t="shared" si="594"/>
        <v/>
      </c>
      <c r="AW2281" s="2" t="str">
        <f t="shared" si="592"/>
        <v/>
      </c>
      <c r="AX2281" s="3"/>
      <c r="AY2281" s="2" t="str">
        <f t="shared" si="593"/>
        <v/>
      </c>
      <c r="AZ2281" s="3"/>
      <c r="BA2281" s="3"/>
      <c r="BB2281" s="3"/>
      <c r="BC2281" s="3"/>
      <c r="BD2281" s="3"/>
    </row>
    <row r="2282" spans="22:56" x14ac:dyDescent="0.25">
      <c r="V2282" s="1" t="str">
        <f t="shared" si="579"/>
        <v/>
      </c>
      <c r="X2282" s="1" t="str">
        <f t="shared" si="580"/>
        <v/>
      </c>
      <c r="Y2282" s="1" t="str">
        <f t="shared" si="581"/>
        <v/>
      </c>
      <c r="Z2282" s="1" t="str">
        <f t="shared" si="582"/>
        <v/>
      </c>
      <c r="AA2282" s="1" t="str">
        <f t="shared" si="583"/>
        <v/>
      </c>
      <c r="AB2282" s="1" t="str">
        <f t="shared" si="584"/>
        <v/>
      </c>
      <c r="AC2282" s="1" t="str">
        <f t="shared" si="585"/>
        <v/>
      </c>
      <c r="AD2282" s="1" t="str">
        <f t="shared" si="586"/>
        <v/>
      </c>
      <c r="AE2282" s="1" t="str">
        <f t="shared" si="587"/>
        <v/>
      </c>
      <c r="AF2282" s="1" t="str">
        <f t="shared" si="588"/>
        <v/>
      </c>
      <c r="AG2282" s="1" t="str">
        <f t="shared" si="589"/>
        <v/>
      </c>
      <c r="AH2282" s="1" t="str">
        <f t="shared" si="590"/>
        <v/>
      </c>
      <c r="AI2282" s="1" t="str">
        <f t="shared" si="591"/>
        <v/>
      </c>
      <c r="AV2282" s="8" t="str">
        <f t="shared" si="594"/>
        <v/>
      </c>
      <c r="AW2282" s="2" t="str">
        <f t="shared" si="592"/>
        <v/>
      </c>
      <c r="AX2282" s="3"/>
      <c r="AY2282" s="2" t="str">
        <f t="shared" si="593"/>
        <v/>
      </c>
      <c r="AZ2282" s="3"/>
      <c r="BA2282" s="3"/>
      <c r="BB2282" s="3"/>
      <c r="BC2282" s="3"/>
      <c r="BD2282" s="3"/>
    </row>
    <row r="2283" spans="22:56" x14ac:dyDescent="0.25">
      <c r="V2283" s="1" t="str">
        <f t="shared" si="579"/>
        <v/>
      </c>
      <c r="X2283" s="1" t="str">
        <f t="shared" si="580"/>
        <v/>
      </c>
      <c r="Y2283" s="1" t="str">
        <f t="shared" si="581"/>
        <v/>
      </c>
      <c r="Z2283" s="1" t="str">
        <f t="shared" si="582"/>
        <v/>
      </c>
      <c r="AA2283" s="1" t="str">
        <f t="shared" si="583"/>
        <v/>
      </c>
      <c r="AB2283" s="1" t="str">
        <f t="shared" si="584"/>
        <v/>
      </c>
      <c r="AC2283" s="1" t="str">
        <f t="shared" si="585"/>
        <v/>
      </c>
      <c r="AD2283" s="1" t="str">
        <f t="shared" si="586"/>
        <v/>
      </c>
      <c r="AE2283" s="1" t="str">
        <f t="shared" si="587"/>
        <v/>
      </c>
      <c r="AF2283" s="1" t="str">
        <f t="shared" si="588"/>
        <v/>
      </c>
      <c r="AG2283" s="1" t="str">
        <f t="shared" si="589"/>
        <v/>
      </c>
      <c r="AH2283" s="1" t="str">
        <f t="shared" si="590"/>
        <v/>
      </c>
      <c r="AI2283" s="1" t="str">
        <f t="shared" si="591"/>
        <v/>
      </c>
      <c r="AV2283" s="8" t="str">
        <f t="shared" si="594"/>
        <v/>
      </c>
      <c r="AW2283" s="2" t="str">
        <f t="shared" si="592"/>
        <v/>
      </c>
      <c r="AX2283" s="3"/>
      <c r="AY2283" s="2" t="str">
        <f t="shared" si="593"/>
        <v/>
      </c>
      <c r="AZ2283" s="3"/>
      <c r="BA2283" s="3"/>
      <c r="BB2283" s="3"/>
      <c r="BC2283" s="3"/>
      <c r="BD2283" s="3"/>
    </row>
    <row r="2284" spans="22:56" x14ac:dyDescent="0.25">
      <c r="V2284" s="1" t="str">
        <f t="shared" si="579"/>
        <v/>
      </c>
      <c r="X2284" s="1" t="str">
        <f t="shared" si="580"/>
        <v/>
      </c>
      <c r="Y2284" s="1" t="str">
        <f t="shared" si="581"/>
        <v/>
      </c>
      <c r="Z2284" s="1" t="str">
        <f t="shared" si="582"/>
        <v/>
      </c>
      <c r="AA2284" s="1" t="str">
        <f t="shared" si="583"/>
        <v/>
      </c>
      <c r="AB2284" s="1" t="str">
        <f t="shared" si="584"/>
        <v/>
      </c>
      <c r="AC2284" s="1" t="str">
        <f t="shared" si="585"/>
        <v/>
      </c>
      <c r="AD2284" s="1" t="str">
        <f t="shared" si="586"/>
        <v/>
      </c>
      <c r="AE2284" s="1" t="str">
        <f t="shared" si="587"/>
        <v/>
      </c>
      <c r="AF2284" s="1" t="str">
        <f t="shared" si="588"/>
        <v/>
      </c>
      <c r="AG2284" s="1" t="str">
        <f t="shared" si="589"/>
        <v/>
      </c>
      <c r="AH2284" s="1" t="str">
        <f t="shared" si="590"/>
        <v/>
      </c>
      <c r="AI2284" s="1" t="str">
        <f t="shared" si="591"/>
        <v/>
      </c>
      <c r="AV2284" s="8" t="str">
        <f t="shared" si="594"/>
        <v/>
      </c>
      <c r="AW2284" s="2" t="str">
        <f t="shared" si="592"/>
        <v/>
      </c>
      <c r="AX2284" s="3"/>
      <c r="AY2284" s="2" t="str">
        <f t="shared" si="593"/>
        <v/>
      </c>
      <c r="AZ2284" s="3"/>
      <c r="BA2284" s="3"/>
      <c r="BB2284" s="3"/>
      <c r="BC2284" s="3"/>
      <c r="BD2284" s="3"/>
    </row>
    <row r="2285" spans="22:56" x14ac:dyDescent="0.25">
      <c r="V2285" s="1" t="str">
        <f t="shared" si="579"/>
        <v/>
      </c>
      <c r="X2285" s="1" t="str">
        <f t="shared" si="580"/>
        <v/>
      </c>
      <c r="Y2285" s="1" t="str">
        <f t="shared" si="581"/>
        <v/>
      </c>
      <c r="Z2285" s="1" t="str">
        <f t="shared" si="582"/>
        <v/>
      </c>
      <c r="AA2285" s="1" t="str">
        <f t="shared" si="583"/>
        <v/>
      </c>
      <c r="AB2285" s="1" t="str">
        <f t="shared" si="584"/>
        <v/>
      </c>
      <c r="AC2285" s="1" t="str">
        <f t="shared" si="585"/>
        <v/>
      </c>
      <c r="AD2285" s="1" t="str">
        <f t="shared" si="586"/>
        <v/>
      </c>
      <c r="AE2285" s="1" t="str">
        <f t="shared" si="587"/>
        <v/>
      </c>
      <c r="AF2285" s="1" t="str">
        <f t="shared" si="588"/>
        <v/>
      </c>
      <c r="AG2285" s="1" t="str">
        <f t="shared" si="589"/>
        <v/>
      </c>
      <c r="AH2285" s="1" t="str">
        <f t="shared" si="590"/>
        <v/>
      </c>
      <c r="AI2285" s="1" t="str">
        <f t="shared" si="591"/>
        <v/>
      </c>
      <c r="AV2285" s="8" t="str">
        <f t="shared" si="594"/>
        <v/>
      </c>
      <c r="AW2285" s="2" t="str">
        <f t="shared" si="592"/>
        <v/>
      </c>
      <c r="AX2285" s="3"/>
      <c r="AY2285" s="2" t="str">
        <f t="shared" si="593"/>
        <v/>
      </c>
      <c r="AZ2285" s="3"/>
      <c r="BA2285" s="3"/>
      <c r="BB2285" s="3"/>
      <c r="BC2285" s="3"/>
      <c r="BD2285" s="3"/>
    </row>
    <row r="2286" spans="22:56" x14ac:dyDescent="0.25">
      <c r="V2286" s="1" t="str">
        <f t="shared" si="579"/>
        <v/>
      </c>
      <c r="X2286" s="1" t="str">
        <f t="shared" si="580"/>
        <v/>
      </c>
      <c r="Y2286" s="1" t="str">
        <f t="shared" si="581"/>
        <v/>
      </c>
      <c r="Z2286" s="1" t="str">
        <f t="shared" si="582"/>
        <v/>
      </c>
      <c r="AA2286" s="1" t="str">
        <f t="shared" si="583"/>
        <v/>
      </c>
      <c r="AB2286" s="1" t="str">
        <f t="shared" si="584"/>
        <v/>
      </c>
      <c r="AC2286" s="1" t="str">
        <f t="shared" si="585"/>
        <v/>
      </c>
      <c r="AD2286" s="1" t="str">
        <f t="shared" si="586"/>
        <v/>
      </c>
      <c r="AE2286" s="1" t="str">
        <f t="shared" si="587"/>
        <v/>
      </c>
      <c r="AF2286" s="1" t="str">
        <f t="shared" si="588"/>
        <v/>
      </c>
      <c r="AG2286" s="1" t="str">
        <f t="shared" si="589"/>
        <v/>
      </c>
      <c r="AH2286" s="1" t="str">
        <f t="shared" si="590"/>
        <v/>
      </c>
      <c r="AI2286" s="1" t="str">
        <f t="shared" si="591"/>
        <v/>
      </c>
      <c r="AV2286" s="8" t="str">
        <f t="shared" si="594"/>
        <v/>
      </c>
      <c r="AW2286" s="2" t="str">
        <f t="shared" si="592"/>
        <v/>
      </c>
      <c r="AX2286" s="3"/>
      <c r="AY2286" s="2" t="str">
        <f t="shared" si="593"/>
        <v/>
      </c>
      <c r="AZ2286" s="3"/>
      <c r="BA2286" s="3"/>
      <c r="BB2286" s="3"/>
      <c r="BC2286" s="3"/>
      <c r="BD2286" s="3"/>
    </row>
    <row r="2287" spans="22:56" x14ac:dyDescent="0.25">
      <c r="V2287" s="1" t="str">
        <f t="shared" si="579"/>
        <v/>
      </c>
      <c r="X2287" s="1" t="str">
        <f t="shared" si="580"/>
        <v/>
      </c>
      <c r="Y2287" s="1" t="str">
        <f t="shared" si="581"/>
        <v/>
      </c>
      <c r="Z2287" s="1" t="str">
        <f t="shared" si="582"/>
        <v/>
      </c>
      <c r="AA2287" s="1" t="str">
        <f t="shared" si="583"/>
        <v/>
      </c>
      <c r="AB2287" s="1" t="str">
        <f t="shared" si="584"/>
        <v/>
      </c>
      <c r="AC2287" s="1" t="str">
        <f t="shared" si="585"/>
        <v/>
      </c>
      <c r="AD2287" s="1" t="str">
        <f t="shared" si="586"/>
        <v/>
      </c>
      <c r="AE2287" s="1" t="str">
        <f t="shared" si="587"/>
        <v/>
      </c>
      <c r="AF2287" s="1" t="str">
        <f t="shared" si="588"/>
        <v/>
      </c>
      <c r="AG2287" s="1" t="str">
        <f t="shared" si="589"/>
        <v/>
      </c>
      <c r="AH2287" s="1" t="str">
        <f t="shared" si="590"/>
        <v/>
      </c>
      <c r="AI2287" s="1" t="str">
        <f t="shared" si="591"/>
        <v/>
      </c>
      <c r="AV2287" s="8" t="str">
        <f t="shared" si="594"/>
        <v/>
      </c>
      <c r="AW2287" s="2" t="str">
        <f t="shared" si="592"/>
        <v/>
      </c>
      <c r="AX2287" s="3"/>
      <c r="AY2287" s="2" t="str">
        <f t="shared" si="593"/>
        <v/>
      </c>
      <c r="AZ2287" s="3"/>
      <c r="BA2287" s="3"/>
      <c r="BB2287" s="3"/>
      <c r="BC2287" s="3"/>
      <c r="BD2287" s="3"/>
    </row>
    <row r="2288" spans="22:56" x14ac:dyDescent="0.25">
      <c r="V2288" s="1" t="str">
        <f t="shared" ref="V2288:V2351" si="595">IF(AV2256&lt;&gt;"","(","")</f>
        <v/>
      </c>
      <c r="X2288" s="1" t="str">
        <f t="shared" ref="X2288:X2351" si="596">IF(AV2256&lt;=$N$14,IF(X2287&lt;$C$8,X2287+1,1),"")</f>
        <v/>
      </c>
      <c r="Y2288" s="1" t="str">
        <f t="shared" ref="Y2288:Y2351" si="597">IF(AV2256&lt;=$N$14,IF(X2288&gt;X2287,Y2287,IF(Y2287&lt;$C$9,Y2287+1,1)),"")</f>
        <v/>
      </c>
      <c r="Z2288" s="1" t="str">
        <f t="shared" ref="Z2288:Z2351" si="598">IF(AV2256&lt;=$N$14,IF(Y2288=Y2287,Z2287,IF(Y2288&gt;Y2287,Z2287,IF(Z2287&lt;$C$10,Z2287+1,1))),"")</f>
        <v/>
      </c>
      <c r="AA2288" s="1" t="str">
        <f t="shared" ref="AA2288:AA2351" si="599">IF(AV2256&lt;=$N$14,IF(Z2288=Z2287,AA2287,IF(Z2288&gt;Z2287,AA2287,AA2287+1)),"")</f>
        <v/>
      </c>
      <c r="AB2288" s="1" t="str">
        <f t="shared" ref="AB2288:AB2351" si="600">IF(AV2256&lt;=$N$14,INDEX($AM$8:$AT$8,1,X2288),"")</f>
        <v/>
      </c>
      <c r="AC2288" s="1" t="str">
        <f t="shared" ref="AC2288:AC2351" si="601">IF($C$6&gt;1,IF(AV2256&lt;&gt;"",", ",""),"")</f>
        <v/>
      </c>
      <c r="AD2288" s="1" t="str">
        <f t="shared" ref="AD2288:AD2351" si="602">IF($C$6&gt;1,IF(AV2256&lt;=$N$14,INDEX($AM$9:$AT$9,1,Y2288),""),"")</f>
        <v/>
      </c>
      <c r="AE2288" s="1" t="str">
        <f t="shared" ref="AE2288:AE2351" si="603">IF($C$6&gt;2,IF(AV2256&lt;&gt;"",", ",""),"")</f>
        <v/>
      </c>
      <c r="AF2288" s="1" t="str">
        <f t="shared" ref="AF2288:AF2351" si="604">IF($C$6&gt;2,IF(AV2256&lt;=$N$14,INDEX($AM$10:$AT$10,1,Z2288),""),"")</f>
        <v/>
      </c>
      <c r="AG2288" s="1" t="str">
        <f t="shared" ref="AG2288:AG2351" si="605">IF($C$6&gt;3,IF(AV2256&lt;&gt;"",", ",""),"")</f>
        <v/>
      </c>
      <c r="AH2288" s="1" t="str">
        <f t="shared" ref="AH2288:AH2351" si="606">IF($C$6&gt;3,IF(AV2256&lt;=$N$14,INDEX($AM$11:$AT$11,1,AA2288),""),"")</f>
        <v/>
      </c>
      <c r="AI2288" s="1" t="str">
        <f t="shared" ref="AI2288:AI2351" si="607">IF(AV2256&lt;&gt;"",")","")</f>
        <v/>
      </c>
      <c r="AV2288" s="8" t="str">
        <f t="shared" si="594"/>
        <v/>
      </c>
      <c r="AW2288" s="2" t="str">
        <f t="shared" si="592"/>
        <v/>
      </c>
      <c r="AX2288" s="3"/>
      <c r="AY2288" s="2" t="str">
        <f t="shared" si="593"/>
        <v/>
      </c>
      <c r="AZ2288" s="3"/>
      <c r="BA2288" s="3"/>
      <c r="BB2288" s="3"/>
      <c r="BC2288" s="3"/>
      <c r="BD2288" s="3"/>
    </row>
    <row r="2289" spans="22:56" x14ac:dyDescent="0.25">
      <c r="V2289" s="1" t="str">
        <f t="shared" si="595"/>
        <v/>
      </c>
      <c r="X2289" s="1" t="str">
        <f t="shared" si="596"/>
        <v/>
      </c>
      <c r="Y2289" s="1" t="str">
        <f t="shared" si="597"/>
        <v/>
      </c>
      <c r="Z2289" s="1" t="str">
        <f t="shared" si="598"/>
        <v/>
      </c>
      <c r="AA2289" s="1" t="str">
        <f t="shared" si="599"/>
        <v/>
      </c>
      <c r="AB2289" s="1" t="str">
        <f t="shared" si="600"/>
        <v/>
      </c>
      <c r="AC2289" s="1" t="str">
        <f t="shared" si="601"/>
        <v/>
      </c>
      <c r="AD2289" s="1" t="str">
        <f t="shared" si="602"/>
        <v/>
      </c>
      <c r="AE2289" s="1" t="str">
        <f t="shared" si="603"/>
        <v/>
      </c>
      <c r="AF2289" s="1" t="str">
        <f t="shared" si="604"/>
        <v/>
      </c>
      <c r="AG2289" s="1" t="str">
        <f t="shared" si="605"/>
        <v/>
      </c>
      <c r="AH2289" s="1" t="str">
        <f t="shared" si="606"/>
        <v/>
      </c>
      <c r="AI2289" s="1" t="str">
        <f t="shared" si="607"/>
        <v/>
      </c>
      <c r="AV2289" s="8" t="str">
        <f t="shared" si="594"/>
        <v/>
      </c>
      <c r="AW2289" s="2" t="str">
        <f t="shared" ref="AW2289:AW2352" si="608">IF(AV2289&lt;&gt;"",". Möglichkeit: ","")</f>
        <v/>
      </c>
      <c r="AX2289" s="3"/>
      <c r="AY2289" s="2" t="str">
        <f t="shared" si="593"/>
        <v/>
      </c>
      <c r="AZ2289" s="3"/>
      <c r="BA2289" s="3"/>
      <c r="BB2289" s="3"/>
      <c r="BC2289" s="3"/>
      <c r="BD2289" s="3"/>
    </row>
    <row r="2290" spans="22:56" x14ac:dyDescent="0.25">
      <c r="V2290" s="1" t="str">
        <f t="shared" si="595"/>
        <v/>
      </c>
      <c r="X2290" s="1" t="str">
        <f t="shared" si="596"/>
        <v/>
      </c>
      <c r="Y2290" s="1" t="str">
        <f t="shared" si="597"/>
        <v/>
      </c>
      <c r="Z2290" s="1" t="str">
        <f t="shared" si="598"/>
        <v/>
      </c>
      <c r="AA2290" s="1" t="str">
        <f t="shared" si="599"/>
        <v/>
      </c>
      <c r="AB2290" s="1" t="str">
        <f t="shared" si="600"/>
        <v/>
      </c>
      <c r="AC2290" s="1" t="str">
        <f t="shared" si="601"/>
        <v/>
      </c>
      <c r="AD2290" s="1" t="str">
        <f t="shared" si="602"/>
        <v/>
      </c>
      <c r="AE2290" s="1" t="str">
        <f t="shared" si="603"/>
        <v/>
      </c>
      <c r="AF2290" s="1" t="str">
        <f t="shared" si="604"/>
        <v/>
      </c>
      <c r="AG2290" s="1" t="str">
        <f t="shared" si="605"/>
        <v/>
      </c>
      <c r="AH2290" s="1" t="str">
        <f t="shared" si="606"/>
        <v/>
      </c>
      <c r="AI2290" s="1" t="str">
        <f t="shared" si="607"/>
        <v/>
      </c>
      <c r="AV2290" s="8" t="str">
        <f t="shared" si="594"/>
        <v/>
      </c>
      <c r="AW2290" s="2" t="str">
        <f t="shared" si="608"/>
        <v/>
      </c>
      <c r="AX2290" s="3"/>
      <c r="AY2290" s="2" t="str">
        <f t="shared" si="593"/>
        <v/>
      </c>
      <c r="AZ2290" s="3"/>
      <c r="BA2290" s="3"/>
      <c r="BB2290" s="3"/>
      <c r="BC2290" s="3"/>
      <c r="BD2290" s="3"/>
    </row>
    <row r="2291" spans="22:56" x14ac:dyDescent="0.25">
      <c r="V2291" s="1" t="str">
        <f t="shared" si="595"/>
        <v/>
      </c>
      <c r="X2291" s="1" t="str">
        <f t="shared" si="596"/>
        <v/>
      </c>
      <c r="Y2291" s="1" t="str">
        <f t="shared" si="597"/>
        <v/>
      </c>
      <c r="Z2291" s="1" t="str">
        <f t="shared" si="598"/>
        <v/>
      </c>
      <c r="AA2291" s="1" t="str">
        <f t="shared" si="599"/>
        <v/>
      </c>
      <c r="AB2291" s="1" t="str">
        <f t="shared" si="600"/>
        <v/>
      </c>
      <c r="AC2291" s="1" t="str">
        <f t="shared" si="601"/>
        <v/>
      </c>
      <c r="AD2291" s="1" t="str">
        <f t="shared" si="602"/>
        <v/>
      </c>
      <c r="AE2291" s="1" t="str">
        <f t="shared" si="603"/>
        <v/>
      </c>
      <c r="AF2291" s="1" t="str">
        <f t="shared" si="604"/>
        <v/>
      </c>
      <c r="AG2291" s="1" t="str">
        <f t="shared" si="605"/>
        <v/>
      </c>
      <c r="AH2291" s="1" t="str">
        <f t="shared" si="606"/>
        <v/>
      </c>
      <c r="AI2291" s="1" t="str">
        <f t="shared" si="607"/>
        <v/>
      </c>
      <c r="AV2291" s="8" t="str">
        <f t="shared" si="594"/>
        <v/>
      </c>
      <c r="AW2291" s="2" t="str">
        <f t="shared" si="608"/>
        <v/>
      </c>
      <c r="AX2291" s="3"/>
      <c r="AY2291" s="2" t="str">
        <f t="shared" si="593"/>
        <v/>
      </c>
      <c r="AZ2291" s="3"/>
      <c r="BA2291" s="3"/>
      <c r="BB2291" s="3"/>
      <c r="BC2291" s="3"/>
      <c r="BD2291" s="3"/>
    </row>
    <row r="2292" spans="22:56" x14ac:dyDescent="0.25">
      <c r="V2292" s="1" t="str">
        <f t="shared" si="595"/>
        <v/>
      </c>
      <c r="X2292" s="1" t="str">
        <f t="shared" si="596"/>
        <v/>
      </c>
      <c r="Y2292" s="1" t="str">
        <f t="shared" si="597"/>
        <v/>
      </c>
      <c r="Z2292" s="1" t="str">
        <f t="shared" si="598"/>
        <v/>
      </c>
      <c r="AA2292" s="1" t="str">
        <f t="shared" si="599"/>
        <v/>
      </c>
      <c r="AB2292" s="1" t="str">
        <f t="shared" si="600"/>
        <v/>
      </c>
      <c r="AC2292" s="1" t="str">
        <f t="shared" si="601"/>
        <v/>
      </c>
      <c r="AD2292" s="1" t="str">
        <f t="shared" si="602"/>
        <v/>
      </c>
      <c r="AE2292" s="1" t="str">
        <f t="shared" si="603"/>
        <v/>
      </c>
      <c r="AF2292" s="1" t="str">
        <f t="shared" si="604"/>
        <v/>
      </c>
      <c r="AG2292" s="1" t="str">
        <f t="shared" si="605"/>
        <v/>
      </c>
      <c r="AH2292" s="1" t="str">
        <f t="shared" si="606"/>
        <v/>
      </c>
      <c r="AI2292" s="1" t="str">
        <f t="shared" si="607"/>
        <v/>
      </c>
      <c r="AV2292" s="8" t="str">
        <f t="shared" si="594"/>
        <v/>
      </c>
      <c r="AW2292" s="2" t="str">
        <f t="shared" si="608"/>
        <v/>
      </c>
      <c r="AX2292" s="3"/>
      <c r="AY2292" s="2" t="str">
        <f t="shared" si="593"/>
        <v/>
      </c>
      <c r="AZ2292" s="3"/>
      <c r="BA2292" s="3"/>
      <c r="BB2292" s="3"/>
      <c r="BC2292" s="3"/>
      <c r="BD2292" s="3"/>
    </row>
    <row r="2293" spans="22:56" x14ac:dyDescent="0.25">
      <c r="V2293" s="1" t="str">
        <f t="shared" si="595"/>
        <v/>
      </c>
      <c r="X2293" s="1" t="str">
        <f t="shared" si="596"/>
        <v/>
      </c>
      <c r="Y2293" s="1" t="str">
        <f t="shared" si="597"/>
        <v/>
      </c>
      <c r="Z2293" s="1" t="str">
        <f t="shared" si="598"/>
        <v/>
      </c>
      <c r="AA2293" s="1" t="str">
        <f t="shared" si="599"/>
        <v/>
      </c>
      <c r="AB2293" s="1" t="str">
        <f t="shared" si="600"/>
        <v/>
      </c>
      <c r="AC2293" s="1" t="str">
        <f t="shared" si="601"/>
        <v/>
      </c>
      <c r="AD2293" s="1" t="str">
        <f t="shared" si="602"/>
        <v/>
      </c>
      <c r="AE2293" s="1" t="str">
        <f t="shared" si="603"/>
        <v/>
      </c>
      <c r="AF2293" s="1" t="str">
        <f t="shared" si="604"/>
        <v/>
      </c>
      <c r="AG2293" s="1" t="str">
        <f t="shared" si="605"/>
        <v/>
      </c>
      <c r="AH2293" s="1" t="str">
        <f t="shared" si="606"/>
        <v/>
      </c>
      <c r="AI2293" s="1" t="str">
        <f t="shared" si="607"/>
        <v/>
      </c>
      <c r="AV2293" s="8" t="str">
        <f t="shared" si="594"/>
        <v/>
      </c>
      <c r="AW2293" s="2" t="str">
        <f t="shared" si="608"/>
        <v/>
      </c>
      <c r="AX2293" s="3"/>
      <c r="AY2293" s="2" t="str">
        <f t="shared" si="593"/>
        <v/>
      </c>
      <c r="AZ2293" s="3"/>
      <c r="BA2293" s="3"/>
      <c r="BB2293" s="3"/>
      <c r="BC2293" s="3"/>
      <c r="BD2293" s="3"/>
    </row>
    <row r="2294" spans="22:56" x14ac:dyDescent="0.25">
      <c r="V2294" s="1" t="str">
        <f t="shared" si="595"/>
        <v/>
      </c>
      <c r="X2294" s="1" t="str">
        <f t="shared" si="596"/>
        <v/>
      </c>
      <c r="Y2294" s="1" t="str">
        <f t="shared" si="597"/>
        <v/>
      </c>
      <c r="Z2294" s="1" t="str">
        <f t="shared" si="598"/>
        <v/>
      </c>
      <c r="AA2294" s="1" t="str">
        <f t="shared" si="599"/>
        <v/>
      </c>
      <c r="AB2294" s="1" t="str">
        <f t="shared" si="600"/>
        <v/>
      </c>
      <c r="AC2294" s="1" t="str">
        <f t="shared" si="601"/>
        <v/>
      </c>
      <c r="AD2294" s="1" t="str">
        <f t="shared" si="602"/>
        <v/>
      </c>
      <c r="AE2294" s="1" t="str">
        <f t="shared" si="603"/>
        <v/>
      </c>
      <c r="AF2294" s="1" t="str">
        <f t="shared" si="604"/>
        <v/>
      </c>
      <c r="AG2294" s="1" t="str">
        <f t="shared" si="605"/>
        <v/>
      </c>
      <c r="AH2294" s="1" t="str">
        <f t="shared" si="606"/>
        <v/>
      </c>
      <c r="AI2294" s="1" t="str">
        <f t="shared" si="607"/>
        <v/>
      </c>
      <c r="AV2294" s="8" t="str">
        <f t="shared" si="594"/>
        <v/>
      </c>
      <c r="AW2294" s="2" t="str">
        <f t="shared" si="608"/>
        <v/>
      </c>
      <c r="AX2294" s="3"/>
      <c r="AY2294" s="2" t="str">
        <f t="shared" si="593"/>
        <v/>
      </c>
      <c r="AZ2294" s="3"/>
      <c r="BA2294" s="3"/>
      <c r="BB2294" s="3"/>
      <c r="BC2294" s="3"/>
      <c r="BD2294" s="3"/>
    </row>
    <row r="2295" spans="22:56" x14ac:dyDescent="0.25">
      <c r="V2295" s="1" t="str">
        <f t="shared" si="595"/>
        <v/>
      </c>
      <c r="X2295" s="1" t="str">
        <f t="shared" si="596"/>
        <v/>
      </c>
      <c r="Y2295" s="1" t="str">
        <f t="shared" si="597"/>
        <v/>
      </c>
      <c r="Z2295" s="1" t="str">
        <f t="shared" si="598"/>
        <v/>
      </c>
      <c r="AA2295" s="1" t="str">
        <f t="shared" si="599"/>
        <v/>
      </c>
      <c r="AB2295" s="1" t="str">
        <f t="shared" si="600"/>
        <v/>
      </c>
      <c r="AC2295" s="1" t="str">
        <f t="shared" si="601"/>
        <v/>
      </c>
      <c r="AD2295" s="1" t="str">
        <f t="shared" si="602"/>
        <v/>
      </c>
      <c r="AE2295" s="1" t="str">
        <f t="shared" si="603"/>
        <v/>
      </c>
      <c r="AF2295" s="1" t="str">
        <f t="shared" si="604"/>
        <v/>
      </c>
      <c r="AG2295" s="1" t="str">
        <f t="shared" si="605"/>
        <v/>
      </c>
      <c r="AH2295" s="1" t="str">
        <f t="shared" si="606"/>
        <v/>
      </c>
      <c r="AI2295" s="1" t="str">
        <f t="shared" si="607"/>
        <v/>
      </c>
      <c r="AV2295" s="8" t="str">
        <f t="shared" si="594"/>
        <v/>
      </c>
      <c r="AW2295" s="2" t="str">
        <f t="shared" si="608"/>
        <v/>
      </c>
      <c r="AX2295" s="3"/>
      <c r="AY2295" s="2" t="str">
        <f t="shared" si="593"/>
        <v/>
      </c>
      <c r="AZ2295" s="3"/>
      <c r="BA2295" s="3"/>
      <c r="BB2295" s="3"/>
      <c r="BC2295" s="3"/>
      <c r="BD2295" s="3"/>
    </row>
    <row r="2296" spans="22:56" x14ac:dyDescent="0.25">
      <c r="V2296" s="1" t="str">
        <f t="shared" si="595"/>
        <v/>
      </c>
      <c r="X2296" s="1" t="str">
        <f t="shared" si="596"/>
        <v/>
      </c>
      <c r="Y2296" s="1" t="str">
        <f t="shared" si="597"/>
        <v/>
      </c>
      <c r="Z2296" s="1" t="str">
        <f t="shared" si="598"/>
        <v/>
      </c>
      <c r="AA2296" s="1" t="str">
        <f t="shared" si="599"/>
        <v/>
      </c>
      <c r="AB2296" s="1" t="str">
        <f t="shared" si="600"/>
        <v/>
      </c>
      <c r="AC2296" s="1" t="str">
        <f t="shared" si="601"/>
        <v/>
      </c>
      <c r="AD2296" s="1" t="str">
        <f t="shared" si="602"/>
        <v/>
      </c>
      <c r="AE2296" s="1" t="str">
        <f t="shared" si="603"/>
        <v/>
      </c>
      <c r="AF2296" s="1" t="str">
        <f t="shared" si="604"/>
        <v/>
      </c>
      <c r="AG2296" s="1" t="str">
        <f t="shared" si="605"/>
        <v/>
      </c>
      <c r="AH2296" s="1" t="str">
        <f t="shared" si="606"/>
        <v/>
      </c>
      <c r="AI2296" s="1" t="str">
        <f t="shared" si="607"/>
        <v/>
      </c>
      <c r="AV2296" s="8" t="str">
        <f t="shared" si="594"/>
        <v/>
      </c>
      <c r="AW2296" s="2" t="str">
        <f t="shared" si="608"/>
        <v/>
      </c>
      <c r="AX2296" s="3"/>
      <c r="AY2296" s="2" t="str">
        <f t="shared" si="593"/>
        <v/>
      </c>
      <c r="AZ2296" s="3"/>
      <c r="BA2296" s="3"/>
      <c r="BB2296" s="3"/>
      <c r="BC2296" s="3"/>
      <c r="BD2296" s="3"/>
    </row>
    <row r="2297" spans="22:56" x14ac:dyDescent="0.25">
      <c r="V2297" s="1" t="str">
        <f t="shared" si="595"/>
        <v/>
      </c>
      <c r="X2297" s="1" t="str">
        <f t="shared" si="596"/>
        <v/>
      </c>
      <c r="Y2297" s="1" t="str">
        <f t="shared" si="597"/>
        <v/>
      </c>
      <c r="Z2297" s="1" t="str">
        <f t="shared" si="598"/>
        <v/>
      </c>
      <c r="AA2297" s="1" t="str">
        <f t="shared" si="599"/>
        <v/>
      </c>
      <c r="AB2297" s="1" t="str">
        <f t="shared" si="600"/>
        <v/>
      </c>
      <c r="AC2297" s="1" t="str">
        <f t="shared" si="601"/>
        <v/>
      </c>
      <c r="AD2297" s="1" t="str">
        <f t="shared" si="602"/>
        <v/>
      </c>
      <c r="AE2297" s="1" t="str">
        <f t="shared" si="603"/>
        <v/>
      </c>
      <c r="AF2297" s="1" t="str">
        <f t="shared" si="604"/>
        <v/>
      </c>
      <c r="AG2297" s="1" t="str">
        <f t="shared" si="605"/>
        <v/>
      </c>
      <c r="AH2297" s="1" t="str">
        <f t="shared" si="606"/>
        <v/>
      </c>
      <c r="AI2297" s="1" t="str">
        <f t="shared" si="607"/>
        <v/>
      </c>
      <c r="AV2297" s="8" t="str">
        <f t="shared" si="594"/>
        <v/>
      </c>
      <c r="AW2297" s="2" t="str">
        <f t="shared" si="608"/>
        <v/>
      </c>
      <c r="AX2297" s="3"/>
      <c r="AY2297" s="2" t="str">
        <f t="shared" si="593"/>
        <v/>
      </c>
      <c r="AZ2297" s="3"/>
      <c r="BA2297" s="3"/>
      <c r="BB2297" s="3"/>
      <c r="BC2297" s="3"/>
      <c r="BD2297" s="3"/>
    </row>
    <row r="2298" spans="22:56" x14ac:dyDescent="0.25">
      <c r="V2298" s="1" t="str">
        <f t="shared" si="595"/>
        <v/>
      </c>
      <c r="X2298" s="1" t="str">
        <f t="shared" si="596"/>
        <v/>
      </c>
      <c r="Y2298" s="1" t="str">
        <f t="shared" si="597"/>
        <v/>
      </c>
      <c r="Z2298" s="1" t="str">
        <f t="shared" si="598"/>
        <v/>
      </c>
      <c r="AA2298" s="1" t="str">
        <f t="shared" si="599"/>
        <v/>
      </c>
      <c r="AB2298" s="1" t="str">
        <f t="shared" si="600"/>
        <v/>
      </c>
      <c r="AC2298" s="1" t="str">
        <f t="shared" si="601"/>
        <v/>
      </c>
      <c r="AD2298" s="1" t="str">
        <f t="shared" si="602"/>
        <v/>
      </c>
      <c r="AE2298" s="1" t="str">
        <f t="shared" si="603"/>
        <v/>
      </c>
      <c r="AF2298" s="1" t="str">
        <f t="shared" si="604"/>
        <v/>
      </c>
      <c r="AG2298" s="1" t="str">
        <f t="shared" si="605"/>
        <v/>
      </c>
      <c r="AH2298" s="1" t="str">
        <f t="shared" si="606"/>
        <v/>
      </c>
      <c r="AI2298" s="1" t="str">
        <f t="shared" si="607"/>
        <v/>
      </c>
      <c r="AV2298" s="8" t="str">
        <f t="shared" si="594"/>
        <v/>
      </c>
      <c r="AW2298" s="2" t="str">
        <f t="shared" si="608"/>
        <v/>
      </c>
      <c r="AX2298" s="3"/>
      <c r="AY2298" s="2" t="str">
        <f t="shared" si="593"/>
        <v/>
      </c>
      <c r="AZ2298" s="3"/>
      <c r="BA2298" s="3"/>
      <c r="BB2298" s="3"/>
      <c r="BC2298" s="3"/>
      <c r="BD2298" s="3"/>
    </row>
    <row r="2299" spans="22:56" x14ac:dyDescent="0.25">
      <c r="V2299" s="1" t="str">
        <f t="shared" si="595"/>
        <v/>
      </c>
      <c r="X2299" s="1" t="str">
        <f t="shared" si="596"/>
        <v/>
      </c>
      <c r="Y2299" s="1" t="str">
        <f t="shared" si="597"/>
        <v/>
      </c>
      <c r="Z2299" s="1" t="str">
        <f t="shared" si="598"/>
        <v/>
      </c>
      <c r="AA2299" s="1" t="str">
        <f t="shared" si="599"/>
        <v/>
      </c>
      <c r="AB2299" s="1" t="str">
        <f t="shared" si="600"/>
        <v/>
      </c>
      <c r="AC2299" s="1" t="str">
        <f t="shared" si="601"/>
        <v/>
      </c>
      <c r="AD2299" s="1" t="str">
        <f t="shared" si="602"/>
        <v/>
      </c>
      <c r="AE2299" s="1" t="str">
        <f t="shared" si="603"/>
        <v/>
      </c>
      <c r="AF2299" s="1" t="str">
        <f t="shared" si="604"/>
        <v/>
      </c>
      <c r="AG2299" s="1" t="str">
        <f t="shared" si="605"/>
        <v/>
      </c>
      <c r="AH2299" s="1" t="str">
        <f t="shared" si="606"/>
        <v/>
      </c>
      <c r="AI2299" s="1" t="str">
        <f t="shared" si="607"/>
        <v/>
      </c>
      <c r="AV2299" s="8" t="str">
        <f t="shared" si="594"/>
        <v/>
      </c>
      <c r="AW2299" s="2" t="str">
        <f t="shared" si="608"/>
        <v/>
      </c>
      <c r="AX2299" s="3"/>
      <c r="AY2299" s="2" t="str">
        <f t="shared" si="593"/>
        <v/>
      </c>
      <c r="AZ2299" s="3"/>
      <c r="BA2299" s="3"/>
      <c r="BB2299" s="3"/>
      <c r="BC2299" s="3"/>
      <c r="BD2299" s="3"/>
    </row>
    <row r="2300" spans="22:56" x14ac:dyDescent="0.25">
      <c r="V2300" s="1" t="str">
        <f t="shared" si="595"/>
        <v/>
      </c>
      <c r="X2300" s="1" t="str">
        <f t="shared" si="596"/>
        <v/>
      </c>
      <c r="Y2300" s="1" t="str">
        <f t="shared" si="597"/>
        <v/>
      </c>
      <c r="Z2300" s="1" t="str">
        <f t="shared" si="598"/>
        <v/>
      </c>
      <c r="AA2300" s="1" t="str">
        <f t="shared" si="599"/>
        <v/>
      </c>
      <c r="AB2300" s="1" t="str">
        <f t="shared" si="600"/>
        <v/>
      </c>
      <c r="AC2300" s="1" t="str">
        <f t="shared" si="601"/>
        <v/>
      </c>
      <c r="AD2300" s="1" t="str">
        <f t="shared" si="602"/>
        <v/>
      </c>
      <c r="AE2300" s="1" t="str">
        <f t="shared" si="603"/>
        <v/>
      </c>
      <c r="AF2300" s="1" t="str">
        <f t="shared" si="604"/>
        <v/>
      </c>
      <c r="AG2300" s="1" t="str">
        <f t="shared" si="605"/>
        <v/>
      </c>
      <c r="AH2300" s="1" t="str">
        <f t="shared" si="606"/>
        <v/>
      </c>
      <c r="AI2300" s="1" t="str">
        <f t="shared" si="607"/>
        <v/>
      </c>
      <c r="AV2300" s="8" t="str">
        <f t="shared" si="594"/>
        <v/>
      </c>
      <c r="AW2300" s="2" t="str">
        <f t="shared" si="608"/>
        <v/>
      </c>
      <c r="AX2300" s="3"/>
      <c r="AY2300" s="2" t="str">
        <f t="shared" si="593"/>
        <v/>
      </c>
      <c r="AZ2300" s="3"/>
      <c r="BA2300" s="3"/>
      <c r="BB2300" s="3"/>
      <c r="BC2300" s="3"/>
      <c r="BD2300" s="3"/>
    </row>
    <row r="2301" spans="22:56" x14ac:dyDescent="0.25">
      <c r="V2301" s="1" t="str">
        <f t="shared" si="595"/>
        <v/>
      </c>
      <c r="X2301" s="1" t="str">
        <f t="shared" si="596"/>
        <v/>
      </c>
      <c r="Y2301" s="1" t="str">
        <f t="shared" si="597"/>
        <v/>
      </c>
      <c r="Z2301" s="1" t="str">
        <f t="shared" si="598"/>
        <v/>
      </c>
      <c r="AA2301" s="1" t="str">
        <f t="shared" si="599"/>
        <v/>
      </c>
      <c r="AB2301" s="1" t="str">
        <f t="shared" si="600"/>
        <v/>
      </c>
      <c r="AC2301" s="1" t="str">
        <f t="shared" si="601"/>
        <v/>
      </c>
      <c r="AD2301" s="1" t="str">
        <f t="shared" si="602"/>
        <v/>
      </c>
      <c r="AE2301" s="1" t="str">
        <f t="shared" si="603"/>
        <v/>
      </c>
      <c r="AF2301" s="1" t="str">
        <f t="shared" si="604"/>
        <v/>
      </c>
      <c r="AG2301" s="1" t="str">
        <f t="shared" si="605"/>
        <v/>
      </c>
      <c r="AH2301" s="1" t="str">
        <f t="shared" si="606"/>
        <v/>
      </c>
      <c r="AI2301" s="1" t="str">
        <f t="shared" si="607"/>
        <v/>
      </c>
      <c r="AV2301" s="8" t="str">
        <f t="shared" si="594"/>
        <v/>
      </c>
      <c r="AW2301" s="2" t="str">
        <f t="shared" si="608"/>
        <v/>
      </c>
      <c r="AX2301" s="3"/>
      <c r="AY2301" s="2" t="str">
        <f t="shared" si="593"/>
        <v/>
      </c>
      <c r="AZ2301" s="3"/>
      <c r="BA2301" s="3"/>
      <c r="BB2301" s="3"/>
      <c r="BC2301" s="3"/>
      <c r="BD2301" s="3"/>
    </row>
    <row r="2302" spans="22:56" x14ac:dyDescent="0.25">
      <c r="V2302" s="1" t="str">
        <f t="shared" si="595"/>
        <v/>
      </c>
      <c r="X2302" s="1" t="str">
        <f t="shared" si="596"/>
        <v/>
      </c>
      <c r="Y2302" s="1" t="str">
        <f t="shared" si="597"/>
        <v/>
      </c>
      <c r="Z2302" s="1" t="str">
        <f t="shared" si="598"/>
        <v/>
      </c>
      <c r="AA2302" s="1" t="str">
        <f t="shared" si="599"/>
        <v/>
      </c>
      <c r="AB2302" s="1" t="str">
        <f t="shared" si="600"/>
        <v/>
      </c>
      <c r="AC2302" s="1" t="str">
        <f t="shared" si="601"/>
        <v/>
      </c>
      <c r="AD2302" s="1" t="str">
        <f t="shared" si="602"/>
        <v/>
      </c>
      <c r="AE2302" s="1" t="str">
        <f t="shared" si="603"/>
        <v/>
      </c>
      <c r="AF2302" s="1" t="str">
        <f t="shared" si="604"/>
        <v/>
      </c>
      <c r="AG2302" s="1" t="str">
        <f t="shared" si="605"/>
        <v/>
      </c>
      <c r="AH2302" s="1" t="str">
        <f t="shared" si="606"/>
        <v/>
      </c>
      <c r="AI2302" s="1" t="str">
        <f t="shared" si="607"/>
        <v/>
      </c>
      <c r="AV2302" s="8" t="str">
        <f t="shared" si="594"/>
        <v/>
      </c>
      <c r="AW2302" s="2" t="str">
        <f t="shared" si="608"/>
        <v/>
      </c>
      <c r="AX2302" s="3"/>
      <c r="AY2302" s="2" t="str">
        <f t="shared" si="593"/>
        <v/>
      </c>
      <c r="AZ2302" s="3"/>
      <c r="BA2302" s="3"/>
      <c r="BB2302" s="3"/>
      <c r="BC2302" s="3"/>
      <c r="BD2302" s="3"/>
    </row>
    <row r="2303" spans="22:56" x14ac:dyDescent="0.25">
      <c r="V2303" s="1" t="str">
        <f t="shared" si="595"/>
        <v/>
      </c>
      <c r="X2303" s="1" t="str">
        <f t="shared" si="596"/>
        <v/>
      </c>
      <c r="Y2303" s="1" t="str">
        <f t="shared" si="597"/>
        <v/>
      </c>
      <c r="Z2303" s="1" t="str">
        <f t="shared" si="598"/>
        <v/>
      </c>
      <c r="AA2303" s="1" t="str">
        <f t="shared" si="599"/>
        <v/>
      </c>
      <c r="AB2303" s="1" t="str">
        <f t="shared" si="600"/>
        <v/>
      </c>
      <c r="AC2303" s="1" t="str">
        <f t="shared" si="601"/>
        <v/>
      </c>
      <c r="AD2303" s="1" t="str">
        <f t="shared" si="602"/>
        <v/>
      </c>
      <c r="AE2303" s="1" t="str">
        <f t="shared" si="603"/>
        <v/>
      </c>
      <c r="AF2303" s="1" t="str">
        <f t="shared" si="604"/>
        <v/>
      </c>
      <c r="AG2303" s="1" t="str">
        <f t="shared" si="605"/>
        <v/>
      </c>
      <c r="AH2303" s="1" t="str">
        <f t="shared" si="606"/>
        <v/>
      </c>
      <c r="AI2303" s="1" t="str">
        <f t="shared" si="607"/>
        <v/>
      </c>
      <c r="AV2303" s="8" t="str">
        <f t="shared" si="594"/>
        <v/>
      </c>
      <c r="AW2303" s="2" t="str">
        <f t="shared" si="608"/>
        <v/>
      </c>
      <c r="AX2303" s="3"/>
      <c r="AY2303" s="2" t="str">
        <f t="shared" si="593"/>
        <v/>
      </c>
      <c r="AZ2303" s="3"/>
      <c r="BA2303" s="3"/>
      <c r="BB2303" s="3"/>
      <c r="BC2303" s="3"/>
      <c r="BD2303" s="3"/>
    </row>
    <row r="2304" spans="22:56" x14ac:dyDescent="0.25">
      <c r="V2304" s="1" t="str">
        <f t="shared" si="595"/>
        <v/>
      </c>
      <c r="X2304" s="1" t="str">
        <f t="shared" si="596"/>
        <v/>
      </c>
      <c r="Y2304" s="1" t="str">
        <f t="shared" si="597"/>
        <v/>
      </c>
      <c r="Z2304" s="1" t="str">
        <f t="shared" si="598"/>
        <v/>
      </c>
      <c r="AA2304" s="1" t="str">
        <f t="shared" si="599"/>
        <v/>
      </c>
      <c r="AB2304" s="1" t="str">
        <f t="shared" si="600"/>
        <v/>
      </c>
      <c r="AC2304" s="1" t="str">
        <f t="shared" si="601"/>
        <v/>
      </c>
      <c r="AD2304" s="1" t="str">
        <f t="shared" si="602"/>
        <v/>
      </c>
      <c r="AE2304" s="1" t="str">
        <f t="shared" si="603"/>
        <v/>
      </c>
      <c r="AF2304" s="1" t="str">
        <f t="shared" si="604"/>
        <v/>
      </c>
      <c r="AG2304" s="1" t="str">
        <f t="shared" si="605"/>
        <v/>
      </c>
      <c r="AH2304" s="1" t="str">
        <f t="shared" si="606"/>
        <v/>
      </c>
      <c r="AI2304" s="1" t="str">
        <f t="shared" si="607"/>
        <v/>
      </c>
      <c r="AV2304" s="8" t="str">
        <f t="shared" si="594"/>
        <v/>
      </c>
      <c r="AW2304" s="2" t="str">
        <f t="shared" si="608"/>
        <v/>
      </c>
      <c r="AX2304" s="3"/>
      <c r="AY2304" s="2" t="str">
        <f t="shared" si="593"/>
        <v/>
      </c>
      <c r="AZ2304" s="3"/>
      <c r="BA2304" s="3"/>
      <c r="BB2304" s="3"/>
      <c r="BC2304" s="3"/>
      <c r="BD2304" s="3"/>
    </row>
    <row r="2305" spans="22:56" x14ac:dyDescent="0.25">
      <c r="V2305" s="1" t="str">
        <f t="shared" si="595"/>
        <v/>
      </c>
      <c r="X2305" s="1" t="str">
        <f t="shared" si="596"/>
        <v/>
      </c>
      <c r="Y2305" s="1" t="str">
        <f t="shared" si="597"/>
        <v/>
      </c>
      <c r="Z2305" s="1" t="str">
        <f t="shared" si="598"/>
        <v/>
      </c>
      <c r="AA2305" s="1" t="str">
        <f t="shared" si="599"/>
        <v/>
      </c>
      <c r="AB2305" s="1" t="str">
        <f t="shared" si="600"/>
        <v/>
      </c>
      <c r="AC2305" s="1" t="str">
        <f t="shared" si="601"/>
        <v/>
      </c>
      <c r="AD2305" s="1" t="str">
        <f t="shared" si="602"/>
        <v/>
      </c>
      <c r="AE2305" s="1" t="str">
        <f t="shared" si="603"/>
        <v/>
      </c>
      <c r="AF2305" s="1" t="str">
        <f t="shared" si="604"/>
        <v/>
      </c>
      <c r="AG2305" s="1" t="str">
        <f t="shared" si="605"/>
        <v/>
      </c>
      <c r="AH2305" s="1" t="str">
        <f t="shared" si="606"/>
        <v/>
      </c>
      <c r="AI2305" s="1" t="str">
        <f t="shared" si="607"/>
        <v/>
      </c>
      <c r="AV2305" s="8" t="str">
        <f t="shared" si="594"/>
        <v/>
      </c>
      <c r="AW2305" s="2" t="str">
        <f t="shared" si="608"/>
        <v/>
      </c>
      <c r="AX2305" s="3"/>
      <c r="AY2305" s="2" t="str">
        <f t="shared" si="593"/>
        <v/>
      </c>
      <c r="AZ2305" s="3"/>
      <c r="BA2305" s="3"/>
      <c r="BB2305" s="3"/>
      <c r="BC2305" s="3"/>
      <c r="BD2305" s="3"/>
    </row>
    <row r="2306" spans="22:56" x14ac:dyDescent="0.25">
      <c r="V2306" s="1" t="str">
        <f t="shared" si="595"/>
        <v/>
      </c>
      <c r="X2306" s="1" t="str">
        <f t="shared" si="596"/>
        <v/>
      </c>
      <c r="Y2306" s="1" t="str">
        <f t="shared" si="597"/>
        <v/>
      </c>
      <c r="Z2306" s="1" t="str">
        <f t="shared" si="598"/>
        <v/>
      </c>
      <c r="AA2306" s="1" t="str">
        <f t="shared" si="599"/>
        <v/>
      </c>
      <c r="AB2306" s="1" t="str">
        <f t="shared" si="600"/>
        <v/>
      </c>
      <c r="AC2306" s="1" t="str">
        <f t="shared" si="601"/>
        <v/>
      </c>
      <c r="AD2306" s="1" t="str">
        <f t="shared" si="602"/>
        <v/>
      </c>
      <c r="AE2306" s="1" t="str">
        <f t="shared" si="603"/>
        <v/>
      </c>
      <c r="AF2306" s="1" t="str">
        <f t="shared" si="604"/>
        <v/>
      </c>
      <c r="AG2306" s="1" t="str">
        <f t="shared" si="605"/>
        <v/>
      </c>
      <c r="AH2306" s="1" t="str">
        <f t="shared" si="606"/>
        <v/>
      </c>
      <c r="AI2306" s="1" t="str">
        <f t="shared" si="607"/>
        <v/>
      </c>
      <c r="AV2306" s="8" t="str">
        <f t="shared" si="594"/>
        <v/>
      </c>
      <c r="AW2306" s="2" t="str">
        <f t="shared" si="608"/>
        <v/>
      </c>
      <c r="AX2306" s="3"/>
      <c r="AY2306" s="2" t="str">
        <f t="shared" si="593"/>
        <v/>
      </c>
      <c r="AZ2306" s="3"/>
      <c r="BA2306" s="3"/>
      <c r="BB2306" s="3"/>
      <c r="BC2306" s="3"/>
      <c r="BD2306" s="3"/>
    </row>
    <row r="2307" spans="22:56" x14ac:dyDescent="0.25">
      <c r="V2307" s="1" t="str">
        <f t="shared" si="595"/>
        <v/>
      </c>
      <c r="X2307" s="1" t="str">
        <f t="shared" si="596"/>
        <v/>
      </c>
      <c r="Y2307" s="1" t="str">
        <f t="shared" si="597"/>
        <v/>
      </c>
      <c r="Z2307" s="1" t="str">
        <f t="shared" si="598"/>
        <v/>
      </c>
      <c r="AA2307" s="1" t="str">
        <f t="shared" si="599"/>
        <v/>
      </c>
      <c r="AB2307" s="1" t="str">
        <f t="shared" si="600"/>
        <v/>
      </c>
      <c r="AC2307" s="1" t="str">
        <f t="shared" si="601"/>
        <v/>
      </c>
      <c r="AD2307" s="1" t="str">
        <f t="shared" si="602"/>
        <v/>
      </c>
      <c r="AE2307" s="1" t="str">
        <f t="shared" si="603"/>
        <v/>
      </c>
      <c r="AF2307" s="1" t="str">
        <f t="shared" si="604"/>
        <v/>
      </c>
      <c r="AG2307" s="1" t="str">
        <f t="shared" si="605"/>
        <v/>
      </c>
      <c r="AH2307" s="1" t="str">
        <f t="shared" si="606"/>
        <v/>
      </c>
      <c r="AI2307" s="1" t="str">
        <f t="shared" si="607"/>
        <v/>
      </c>
      <c r="AV2307" s="8" t="str">
        <f t="shared" si="594"/>
        <v/>
      </c>
      <c r="AW2307" s="2" t="str">
        <f t="shared" si="608"/>
        <v/>
      </c>
      <c r="AX2307" s="3"/>
      <c r="AY2307" s="2" t="str">
        <f t="shared" si="593"/>
        <v/>
      </c>
      <c r="AZ2307" s="3"/>
      <c r="BA2307" s="3"/>
      <c r="BB2307" s="3"/>
      <c r="BC2307" s="3"/>
      <c r="BD2307" s="3"/>
    </row>
    <row r="2308" spans="22:56" x14ac:dyDescent="0.25">
      <c r="V2308" s="1" t="str">
        <f t="shared" si="595"/>
        <v/>
      </c>
      <c r="X2308" s="1" t="str">
        <f t="shared" si="596"/>
        <v/>
      </c>
      <c r="Y2308" s="1" t="str">
        <f t="shared" si="597"/>
        <v/>
      </c>
      <c r="Z2308" s="1" t="str">
        <f t="shared" si="598"/>
        <v/>
      </c>
      <c r="AA2308" s="1" t="str">
        <f t="shared" si="599"/>
        <v/>
      </c>
      <c r="AB2308" s="1" t="str">
        <f t="shared" si="600"/>
        <v/>
      </c>
      <c r="AC2308" s="1" t="str">
        <f t="shared" si="601"/>
        <v/>
      </c>
      <c r="AD2308" s="1" t="str">
        <f t="shared" si="602"/>
        <v/>
      </c>
      <c r="AE2308" s="1" t="str">
        <f t="shared" si="603"/>
        <v/>
      </c>
      <c r="AF2308" s="1" t="str">
        <f t="shared" si="604"/>
        <v/>
      </c>
      <c r="AG2308" s="1" t="str">
        <f t="shared" si="605"/>
        <v/>
      </c>
      <c r="AH2308" s="1" t="str">
        <f t="shared" si="606"/>
        <v/>
      </c>
      <c r="AI2308" s="1" t="str">
        <f t="shared" si="607"/>
        <v/>
      </c>
      <c r="AV2308" s="8" t="str">
        <f t="shared" si="594"/>
        <v/>
      </c>
      <c r="AW2308" s="2" t="str">
        <f t="shared" si="608"/>
        <v/>
      </c>
      <c r="AX2308" s="3"/>
      <c r="AY2308" s="2" t="str">
        <f t="shared" si="593"/>
        <v/>
      </c>
      <c r="AZ2308" s="3"/>
      <c r="BA2308" s="3"/>
      <c r="BB2308" s="3"/>
      <c r="BC2308" s="3"/>
      <c r="BD2308" s="3"/>
    </row>
    <row r="2309" spans="22:56" x14ac:dyDescent="0.25">
      <c r="V2309" s="1" t="str">
        <f t="shared" si="595"/>
        <v/>
      </c>
      <c r="X2309" s="1" t="str">
        <f t="shared" si="596"/>
        <v/>
      </c>
      <c r="Y2309" s="1" t="str">
        <f t="shared" si="597"/>
        <v/>
      </c>
      <c r="Z2309" s="1" t="str">
        <f t="shared" si="598"/>
        <v/>
      </c>
      <c r="AA2309" s="1" t="str">
        <f t="shared" si="599"/>
        <v/>
      </c>
      <c r="AB2309" s="1" t="str">
        <f t="shared" si="600"/>
        <v/>
      </c>
      <c r="AC2309" s="1" t="str">
        <f t="shared" si="601"/>
        <v/>
      </c>
      <c r="AD2309" s="1" t="str">
        <f t="shared" si="602"/>
        <v/>
      </c>
      <c r="AE2309" s="1" t="str">
        <f t="shared" si="603"/>
        <v/>
      </c>
      <c r="AF2309" s="1" t="str">
        <f t="shared" si="604"/>
        <v/>
      </c>
      <c r="AG2309" s="1" t="str">
        <f t="shared" si="605"/>
        <v/>
      </c>
      <c r="AH2309" s="1" t="str">
        <f t="shared" si="606"/>
        <v/>
      </c>
      <c r="AI2309" s="1" t="str">
        <f t="shared" si="607"/>
        <v/>
      </c>
      <c r="AV2309" s="8" t="str">
        <f t="shared" si="594"/>
        <v/>
      </c>
      <c r="AW2309" s="2" t="str">
        <f t="shared" si="608"/>
        <v/>
      </c>
      <c r="AX2309" s="3"/>
      <c r="AY2309" s="2" t="str">
        <f t="shared" si="593"/>
        <v/>
      </c>
      <c r="AZ2309" s="3"/>
      <c r="BA2309" s="3"/>
      <c r="BB2309" s="3"/>
      <c r="BC2309" s="3"/>
      <c r="BD2309" s="3"/>
    </row>
    <row r="2310" spans="22:56" x14ac:dyDescent="0.25">
      <c r="V2310" s="1" t="str">
        <f t="shared" si="595"/>
        <v/>
      </c>
      <c r="X2310" s="1" t="str">
        <f t="shared" si="596"/>
        <v/>
      </c>
      <c r="Y2310" s="1" t="str">
        <f t="shared" si="597"/>
        <v/>
      </c>
      <c r="Z2310" s="1" t="str">
        <f t="shared" si="598"/>
        <v/>
      </c>
      <c r="AA2310" s="1" t="str">
        <f t="shared" si="599"/>
        <v/>
      </c>
      <c r="AB2310" s="1" t="str">
        <f t="shared" si="600"/>
        <v/>
      </c>
      <c r="AC2310" s="1" t="str">
        <f t="shared" si="601"/>
        <v/>
      </c>
      <c r="AD2310" s="1" t="str">
        <f t="shared" si="602"/>
        <v/>
      </c>
      <c r="AE2310" s="1" t="str">
        <f t="shared" si="603"/>
        <v/>
      </c>
      <c r="AF2310" s="1" t="str">
        <f t="shared" si="604"/>
        <v/>
      </c>
      <c r="AG2310" s="1" t="str">
        <f t="shared" si="605"/>
        <v/>
      </c>
      <c r="AH2310" s="1" t="str">
        <f t="shared" si="606"/>
        <v/>
      </c>
      <c r="AI2310" s="1" t="str">
        <f t="shared" si="607"/>
        <v/>
      </c>
      <c r="AV2310" s="8" t="str">
        <f t="shared" si="594"/>
        <v/>
      </c>
      <c r="AW2310" s="2" t="str">
        <f t="shared" si="608"/>
        <v/>
      </c>
      <c r="AX2310" s="3"/>
      <c r="AY2310" s="2" t="str">
        <f t="shared" si="593"/>
        <v/>
      </c>
      <c r="AZ2310" s="3"/>
      <c r="BA2310" s="3"/>
      <c r="BB2310" s="3"/>
      <c r="BC2310" s="3"/>
      <c r="BD2310" s="3"/>
    </row>
    <row r="2311" spans="22:56" x14ac:dyDescent="0.25">
      <c r="V2311" s="1" t="str">
        <f t="shared" si="595"/>
        <v/>
      </c>
      <c r="X2311" s="1" t="str">
        <f t="shared" si="596"/>
        <v/>
      </c>
      <c r="Y2311" s="1" t="str">
        <f t="shared" si="597"/>
        <v/>
      </c>
      <c r="Z2311" s="1" t="str">
        <f t="shared" si="598"/>
        <v/>
      </c>
      <c r="AA2311" s="1" t="str">
        <f t="shared" si="599"/>
        <v/>
      </c>
      <c r="AB2311" s="1" t="str">
        <f t="shared" si="600"/>
        <v/>
      </c>
      <c r="AC2311" s="1" t="str">
        <f t="shared" si="601"/>
        <v/>
      </c>
      <c r="AD2311" s="1" t="str">
        <f t="shared" si="602"/>
        <v/>
      </c>
      <c r="AE2311" s="1" t="str">
        <f t="shared" si="603"/>
        <v/>
      </c>
      <c r="AF2311" s="1" t="str">
        <f t="shared" si="604"/>
        <v/>
      </c>
      <c r="AG2311" s="1" t="str">
        <f t="shared" si="605"/>
        <v/>
      </c>
      <c r="AH2311" s="1" t="str">
        <f t="shared" si="606"/>
        <v/>
      </c>
      <c r="AI2311" s="1" t="str">
        <f t="shared" si="607"/>
        <v/>
      </c>
      <c r="AV2311" s="8" t="str">
        <f t="shared" si="594"/>
        <v/>
      </c>
      <c r="AW2311" s="2" t="str">
        <f t="shared" si="608"/>
        <v/>
      </c>
      <c r="AX2311" s="3"/>
      <c r="AY2311" s="2" t="str">
        <f t="shared" si="593"/>
        <v/>
      </c>
      <c r="AZ2311" s="3"/>
      <c r="BA2311" s="3"/>
      <c r="BB2311" s="3"/>
      <c r="BC2311" s="3"/>
      <c r="BD2311" s="3"/>
    </row>
    <row r="2312" spans="22:56" x14ac:dyDescent="0.25">
      <c r="V2312" s="1" t="str">
        <f t="shared" si="595"/>
        <v/>
      </c>
      <c r="X2312" s="1" t="str">
        <f t="shared" si="596"/>
        <v/>
      </c>
      <c r="Y2312" s="1" t="str">
        <f t="shared" si="597"/>
        <v/>
      </c>
      <c r="Z2312" s="1" t="str">
        <f t="shared" si="598"/>
        <v/>
      </c>
      <c r="AA2312" s="1" t="str">
        <f t="shared" si="599"/>
        <v/>
      </c>
      <c r="AB2312" s="1" t="str">
        <f t="shared" si="600"/>
        <v/>
      </c>
      <c r="AC2312" s="1" t="str">
        <f t="shared" si="601"/>
        <v/>
      </c>
      <c r="AD2312" s="1" t="str">
        <f t="shared" si="602"/>
        <v/>
      </c>
      <c r="AE2312" s="1" t="str">
        <f t="shared" si="603"/>
        <v/>
      </c>
      <c r="AF2312" s="1" t="str">
        <f t="shared" si="604"/>
        <v/>
      </c>
      <c r="AG2312" s="1" t="str">
        <f t="shared" si="605"/>
        <v/>
      </c>
      <c r="AH2312" s="1" t="str">
        <f t="shared" si="606"/>
        <v/>
      </c>
      <c r="AI2312" s="1" t="str">
        <f t="shared" si="607"/>
        <v/>
      </c>
      <c r="AV2312" s="8" t="str">
        <f t="shared" si="594"/>
        <v/>
      </c>
      <c r="AW2312" s="2" t="str">
        <f t="shared" si="608"/>
        <v/>
      </c>
      <c r="AX2312" s="3"/>
      <c r="AY2312" s="2" t="str">
        <f t="shared" si="593"/>
        <v/>
      </c>
      <c r="AZ2312" s="3"/>
      <c r="BA2312" s="3"/>
      <c r="BB2312" s="3"/>
      <c r="BC2312" s="3"/>
      <c r="BD2312" s="3"/>
    </row>
    <row r="2313" spans="22:56" x14ac:dyDescent="0.25">
      <c r="V2313" s="1" t="str">
        <f t="shared" si="595"/>
        <v/>
      </c>
      <c r="X2313" s="1" t="str">
        <f t="shared" si="596"/>
        <v/>
      </c>
      <c r="Y2313" s="1" t="str">
        <f t="shared" si="597"/>
        <v/>
      </c>
      <c r="Z2313" s="1" t="str">
        <f t="shared" si="598"/>
        <v/>
      </c>
      <c r="AA2313" s="1" t="str">
        <f t="shared" si="599"/>
        <v/>
      </c>
      <c r="AB2313" s="1" t="str">
        <f t="shared" si="600"/>
        <v/>
      </c>
      <c r="AC2313" s="1" t="str">
        <f t="shared" si="601"/>
        <v/>
      </c>
      <c r="AD2313" s="1" t="str">
        <f t="shared" si="602"/>
        <v/>
      </c>
      <c r="AE2313" s="1" t="str">
        <f t="shared" si="603"/>
        <v/>
      </c>
      <c r="AF2313" s="1" t="str">
        <f t="shared" si="604"/>
        <v/>
      </c>
      <c r="AG2313" s="1" t="str">
        <f t="shared" si="605"/>
        <v/>
      </c>
      <c r="AH2313" s="1" t="str">
        <f t="shared" si="606"/>
        <v/>
      </c>
      <c r="AI2313" s="1" t="str">
        <f t="shared" si="607"/>
        <v/>
      </c>
      <c r="AV2313" s="8" t="str">
        <f t="shared" si="594"/>
        <v/>
      </c>
      <c r="AW2313" s="2" t="str">
        <f t="shared" si="608"/>
        <v/>
      </c>
      <c r="AX2313" s="3"/>
      <c r="AY2313" s="2" t="str">
        <f t="shared" si="593"/>
        <v/>
      </c>
      <c r="AZ2313" s="3"/>
      <c r="BA2313" s="3"/>
      <c r="BB2313" s="3"/>
      <c r="BC2313" s="3"/>
      <c r="BD2313" s="3"/>
    </row>
    <row r="2314" spans="22:56" x14ac:dyDescent="0.25">
      <c r="V2314" s="1" t="str">
        <f t="shared" si="595"/>
        <v/>
      </c>
      <c r="X2314" s="1" t="str">
        <f t="shared" si="596"/>
        <v/>
      </c>
      <c r="Y2314" s="1" t="str">
        <f t="shared" si="597"/>
        <v/>
      </c>
      <c r="Z2314" s="1" t="str">
        <f t="shared" si="598"/>
        <v/>
      </c>
      <c r="AA2314" s="1" t="str">
        <f t="shared" si="599"/>
        <v/>
      </c>
      <c r="AB2314" s="1" t="str">
        <f t="shared" si="600"/>
        <v/>
      </c>
      <c r="AC2314" s="1" t="str">
        <f t="shared" si="601"/>
        <v/>
      </c>
      <c r="AD2314" s="1" t="str">
        <f t="shared" si="602"/>
        <v/>
      </c>
      <c r="AE2314" s="1" t="str">
        <f t="shared" si="603"/>
        <v/>
      </c>
      <c r="AF2314" s="1" t="str">
        <f t="shared" si="604"/>
        <v/>
      </c>
      <c r="AG2314" s="1" t="str">
        <f t="shared" si="605"/>
        <v/>
      </c>
      <c r="AH2314" s="1" t="str">
        <f t="shared" si="606"/>
        <v/>
      </c>
      <c r="AI2314" s="1" t="str">
        <f t="shared" si="607"/>
        <v/>
      </c>
      <c r="AV2314" s="8" t="str">
        <f t="shared" si="594"/>
        <v/>
      </c>
      <c r="AW2314" s="2" t="str">
        <f t="shared" si="608"/>
        <v/>
      </c>
      <c r="AX2314" s="3"/>
      <c r="AY2314" s="2" t="str">
        <f t="shared" si="593"/>
        <v/>
      </c>
      <c r="AZ2314" s="3"/>
      <c r="BA2314" s="3"/>
      <c r="BB2314" s="3"/>
      <c r="BC2314" s="3"/>
      <c r="BD2314" s="3"/>
    </row>
    <row r="2315" spans="22:56" x14ac:dyDescent="0.25">
      <c r="V2315" s="1" t="str">
        <f t="shared" si="595"/>
        <v/>
      </c>
      <c r="X2315" s="1" t="str">
        <f t="shared" si="596"/>
        <v/>
      </c>
      <c r="Y2315" s="1" t="str">
        <f t="shared" si="597"/>
        <v/>
      </c>
      <c r="Z2315" s="1" t="str">
        <f t="shared" si="598"/>
        <v/>
      </c>
      <c r="AA2315" s="1" t="str">
        <f t="shared" si="599"/>
        <v/>
      </c>
      <c r="AB2315" s="1" t="str">
        <f t="shared" si="600"/>
        <v/>
      </c>
      <c r="AC2315" s="1" t="str">
        <f t="shared" si="601"/>
        <v/>
      </c>
      <c r="AD2315" s="1" t="str">
        <f t="shared" si="602"/>
        <v/>
      </c>
      <c r="AE2315" s="1" t="str">
        <f t="shared" si="603"/>
        <v/>
      </c>
      <c r="AF2315" s="1" t="str">
        <f t="shared" si="604"/>
        <v/>
      </c>
      <c r="AG2315" s="1" t="str">
        <f t="shared" si="605"/>
        <v/>
      </c>
      <c r="AH2315" s="1" t="str">
        <f t="shared" si="606"/>
        <v/>
      </c>
      <c r="AI2315" s="1" t="str">
        <f t="shared" si="607"/>
        <v/>
      </c>
      <c r="AV2315" s="8" t="str">
        <f t="shared" si="594"/>
        <v/>
      </c>
      <c r="AW2315" s="2" t="str">
        <f t="shared" si="608"/>
        <v/>
      </c>
      <c r="AX2315" s="3"/>
      <c r="AY2315" s="2" t="str">
        <f t="shared" si="593"/>
        <v/>
      </c>
      <c r="AZ2315" s="3"/>
      <c r="BA2315" s="3"/>
      <c r="BB2315" s="3"/>
      <c r="BC2315" s="3"/>
      <c r="BD2315" s="3"/>
    </row>
    <row r="2316" spans="22:56" x14ac:dyDescent="0.25">
      <c r="V2316" s="1" t="str">
        <f t="shared" si="595"/>
        <v/>
      </c>
      <c r="X2316" s="1" t="str">
        <f t="shared" si="596"/>
        <v/>
      </c>
      <c r="Y2316" s="1" t="str">
        <f t="shared" si="597"/>
        <v/>
      </c>
      <c r="Z2316" s="1" t="str">
        <f t="shared" si="598"/>
        <v/>
      </c>
      <c r="AA2316" s="1" t="str">
        <f t="shared" si="599"/>
        <v/>
      </c>
      <c r="AB2316" s="1" t="str">
        <f t="shared" si="600"/>
        <v/>
      </c>
      <c r="AC2316" s="1" t="str">
        <f t="shared" si="601"/>
        <v/>
      </c>
      <c r="AD2316" s="1" t="str">
        <f t="shared" si="602"/>
        <v/>
      </c>
      <c r="AE2316" s="1" t="str">
        <f t="shared" si="603"/>
        <v/>
      </c>
      <c r="AF2316" s="1" t="str">
        <f t="shared" si="604"/>
        <v/>
      </c>
      <c r="AG2316" s="1" t="str">
        <f t="shared" si="605"/>
        <v/>
      </c>
      <c r="AH2316" s="1" t="str">
        <f t="shared" si="606"/>
        <v/>
      </c>
      <c r="AI2316" s="1" t="str">
        <f t="shared" si="607"/>
        <v/>
      </c>
      <c r="AV2316" s="8" t="str">
        <f t="shared" si="594"/>
        <v/>
      </c>
      <c r="AW2316" s="2" t="str">
        <f t="shared" si="608"/>
        <v/>
      </c>
      <c r="AX2316" s="3"/>
      <c r="AY2316" s="2" t="str">
        <f t="shared" si="593"/>
        <v/>
      </c>
      <c r="AZ2316" s="3"/>
      <c r="BA2316" s="3"/>
      <c r="BB2316" s="3"/>
      <c r="BC2316" s="3"/>
      <c r="BD2316" s="3"/>
    </row>
    <row r="2317" spans="22:56" x14ac:dyDescent="0.25">
      <c r="V2317" s="1" t="str">
        <f t="shared" si="595"/>
        <v/>
      </c>
      <c r="X2317" s="1" t="str">
        <f t="shared" si="596"/>
        <v/>
      </c>
      <c r="Y2317" s="1" t="str">
        <f t="shared" si="597"/>
        <v/>
      </c>
      <c r="Z2317" s="1" t="str">
        <f t="shared" si="598"/>
        <v/>
      </c>
      <c r="AA2317" s="1" t="str">
        <f t="shared" si="599"/>
        <v/>
      </c>
      <c r="AB2317" s="1" t="str">
        <f t="shared" si="600"/>
        <v/>
      </c>
      <c r="AC2317" s="1" t="str">
        <f t="shared" si="601"/>
        <v/>
      </c>
      <c r="AD2317" s="1" t="str">
        <f t="shared" si="602"/>
        <v/>
      </c>
      <c r="AE2317" s="1" t="str">
        <f t="shared" si="603"/>
        <v/>
      </c>
      <c r="AF2317" s="1" t="str">
        <f t="shared" si="604"/>
        <v/>
      </c>
      <c r="AG2317" s="1" t="str">
        <f t="shared" si="605"/>
        <v/>
      </c>
      <c r="AH2317" s="1" t="str">
        <f t="shared" si="606"/>
        <v/>
      </c>
      <c r="AI2317" s="1" t="str">
        <f t="shared" si="607"/>
        <v/>
      </c>
      <c r="AV2317" s="8" t="str">
        <f t="shared" si="594"/>
        <v/>
      </c>
      <c r="AW2317" s="2" t="str">
        <f t="shared" si="608"/>
        <v/>
      </c>
      <c r="AX2317" s="3"/>
      <c r="AY2317" s="2" t="str">
        <f t="shared" si="593"/>
        <v/>
      </c>
      <c r="AZ2317" s="3"/>
      <c r="BA2317" s="3"/>
      <c r="BB2317" s="3"/>
      <c r="BC2317" s="3"/>
      <c r="BD2317" s="3"/>
    </row>
    <row r="2318" spans="22:56" x14ac:dyDescent="0.25">
      <c r="V2318" s="1" t="str">
        <f t="shared" si="595"/>
        <v/>
      </c>
      <c r="X2318" s="1" t="str">
        <f t="shared" si="596"/>
        <v/>
      </c>
      <c r="Y2318" s="1" t="str">
        <f t="shared" si="597"/>
        <v/>
      </c>
      <c r="Z2318" s="1" t="str">
        <f t="shared" si="598"/>
        <v/>
      </c>
      <c r="AA2318" s="1" t="str">
        <f t="shared" si="599"/>
        <v/>
      </c>
      <c r="AB2318" s="1" t="str">
        <f t="shared" si="600"/>
        <v/>
      </c>
      <c r="AC2318" s="1" t="str">
        <f t="shared" si="601"/>
        <v/>
      </c>
      <c r="AD2318" s="1" t="str">
        <f t="shared" si="602"/>
        <v/>
      </c>
      <c r="AE2318" s="1" t="str">
        <f t="shared" si="603"/>
        <v/>
      </c>
      <c r="AF2318" s="1" t="str">
        <f t="shared" si="604"/>
        <v/>
      </c>
      <c r="AG2318" s="1" t="str">
        <f t="shared" si="605"/>
        <v/>
      </c>
      <c r="AH2318" s="1" t="str">
        <f t="shared" si="606"/>
        <v/>
      </c>
      <c r="AI2318" s="1" t="str">
        <f t="shared" si="607"/>
        <v/>
      </c>
      <c r="AV2318" s="8" t="str">
        <f t="shared" si="594"/>
        <v/>
      </c>
      <c r="AW2318" s="2" t="str">
        <f t="shared" si="608"/>
        <v/>
      </c>
      <c r="AX2318" s="3"/>
      <c r="AY2318" s="2" t="str">
        <f t="shared" si="593"/>
        <v/>
      </c>
      <c r="AZ2318" s="3"/>
      <c r="BA2318" s="3"/>
      <c r="BB2318" s="3"/>
      <c r="BC2318" s="3"/>
      <c r="BD2318" s="3"/>
    </row>
    <row r="2319" spans="22:56" x14ac:dyDescent="0.25">
      <c r="V2319" s="1" t="str">
        <f t="shared" si="595"/>
        <v/>
      </c>
      <c r="X2319" s="1" t="str">
        <f t="shared" si="596"/>
        <v/>
      </c>
      <c r="Y2319" s="1" t="str">
        <f t="shared" si="597"/>
        <v/>
      </c>
      <c r="Z2319" s="1" t="str">
        <f t="shared" si="598"/>
        <v/>
      </c>
      <c r="AA2319" s="1" t="str">
        <f t="shared" si="599"/>
        <v/>
      </c>
      <c r="AB2319" s="1" t="str">
        <f t="shared" si="600"/>
        <v/>
      </c>
      <c r="AC2319" s="1" t="str">
        <f t="shared" si="601"/>
        <v/>
      </c>
      <c r="AD2319" s="1" t="str">
        <f t="shared" si="602"/>
        <v/>
      </c>
      <c r="AE2319" s="1" t="str">
        <f t="shared" si="603"/>
        <v/>
      </c>
      <c r="AF2319" s="1" t="str">
        <f t="shared" si="604"/>
        <v/>
      </c>
      <c r="AG2319" s="1" t="str">
        <f t="shared" si="605"/>
        <v/>
      </c>
      <c r="AH2319" s="1" t="str">
        <f t="shared" si="606"/>
        <v/>
      </c>
      <c r="AI2319" s="1" t="str">
        <f t="shared" si="607"/>
        <v/>
      </c>
      <c r="AV2319" s="8" t="str">
        <f t="shared" si="594"/>
        <v/>
      </c>
      <c r="AW2319" s="2" t="str">
        <f t="shared" si="608"/>
        <v/>
      </c>
      <c r="AX2319" s="3"/>
      <c r="AY2319" s="2" t="str">
        <f t="shared" si="593"/>
        <v/>
      </c>
      <c r="AZ2319" s="3"/>
      <c r="BA2319" s="3"/>
      <c r="BB2319" s="3"/>
      <c r="BC2319" s="3"/>
      <c r="BD2319" s="3"/>
    </row>
    <row r="2320" spans="22:56" x14ac:dyDescent="0.25">
      <c r="V2320" s="1" t="str">
        <f t="shared" si="595"/>
        <v/>
      </c>
      <c r="X2320" s="1" t="str">
        <f t="shared" si="596"/>
        <v/>
      </c>
      <c r="Y2320" s="1" t="str">
        <f t="shared" si="597"/>
        <v/>
      </c>
      <c r="Z2320" s="1" t="str">
        <f t="shared" si="598"/>
        <v/>
      </c>
      <c r="AA2320" s="1" t="str">
        <f t="shared" si="599"/>
        <v/>
      </c>
      <c r="AB2320" s="1" t="str">
        <f t="shared" si="600"/>
        <v/>
      </c>
      <c r="AC2320" s="1" t="str">
        <f t="shared" si="601"/>
        <v/>
      </c>
      <c r="AD2320" s="1" t="str">
        <f t="shared" si="602"/>
        <v/>
      </c>
      <c r="AE2320" s="1" t="str">
        <f t="shared" si="603"/>
        <v/>
      </c>
      <c r="AF2320" s="1" t="str">
        <f t="shared" si="604"/>
        <v/>
      </c>
      <c r="AG2320" s="1" t="str">
        <f t="shared" si="605"/>
        <v/>
      </c>
      <c r="AH2320" s="1" t="str">
        <f t="shared" si="606"/>
        <v/>
      </c>
      <c r="AI2320" s="1" t="str">
        <f t="shared" si="607"/>
        <v/>
      </c>
      <c r="AV2320" s="8" t="str">
        <f t="shared" si="594"/>
        <v/>
      </c>
      <c r="AW2320" s="2" t="str">
        <f t="shared" si="608"/>
        <v/>
      </c>
      <c r="AX2320" s="3"/>
      <c r="AY2320" s="2" t="str">
        <f t="shared" ref="AY2320:AY2383" si="609">CONCATENATE(V2352,AB2352,AC2352,AD2352,AE2352,AF2352,AG2352,AH2352,AI2352)</f>
        <v/>
      </c>
      <c r="AZ2320" s="3"/>
      <c r="BA2320" s="3"/>
      <c r="BB2320" s="3"/>
      <c r="BC2320" s="3"/>
      <c r="BD2320" s="3"/>
    </row>
    <row r="2321" spans="22:56" x14ac:dyDescent="0.25">
      <c r="V2321" s="1" t="str">
        <f t="shared" si="595"/>
        <v/>
      </c>
      <c r="X2321" s="1" t="str">
        <f t="shared" si="596"/>
        <v/>
      </c>
      <c r="Y2321" s="1" t="str">
        <f t="shared" si="597"/>
        <v/>
      </c>
      <c r="Z2321" s="1" t="str">
        <f t="shared" si="598"/>
        <v/>
      </c>
      <c r="AA2321" s="1" t="str">
        <f t="shared" si="599"/>
        <v/>
      </c>
      <c r="AB2321" s="1" t="str">
        <f t="shared" si="600"/>
        <v/>
      </c>
      <c r="AC2321" s="1" t="str">
        <f t="shared" si="601"/>
        <v/>
      </c>
      <c r="AD2321" s="1" t="str">
        <f t="shared" si="602"/>
        <v/>
      </c>
      <c r="AE2321" s="1" t="str">
        <f t="shared" si="603"/>
        <v/>
      </c>
      <c r="AF2321" s="1" t="str">
        <f t="shared" si="604"/>
        <v/>
      </c>
      <c r="AG2321" s="1" t="str">
        <f t="shared" si="605"/>
        <v/>
      </c>
      <c r="AH2321" s="1" t="str">
        <f t="shared" si="606"/>
        <v/>
      </c>
      <c r="AI2321" s="1" t="str">
        <f t="shared" si="607"/>
        <v/>
      </c>
      <c r="AV2321" s="8" t="str">
        <f t="shared" ref="AV2321:AV2384" si="610">IF(AV2320&lt;$N$14,AV2320+1,"")</f>
        <v/>
      </c>
      <c r="AW2321" s="2" t="str">
        <f t="shared" si="608"/>
        <v/>
      </c>
      <c r="AX2321" s="3"/>
      <c r="AY2321" s="2" t="str">
        <f t="shared" si="609"/>
        <v/>
      </c>
      <c r="AZ2321" s="3"/>
      <c r="BA2321" s="3"/>
      <c r="BB2321" s="3"/>
      <c r="BC2321" s="3"/>
      <c r="BD2321" s="3"/>
    </row>
    <row r="2322" spans="22:56" x14ac:dyDescent="0.25">
      <c r="V2322" s="1" t="str">
        <f t="shared" si="595"/>
        <v/>
      </c>
      <c r="X2322" s="1" t="str">
        <f t="shared" si="596"/>
        <v/>
      </c>
      <c r="Y2322" s="1" t="str">
        <f t="shared" si="597"/>
        <v/>
      </c>
      <c r="Z2322" s="1" t="str">
        <f t="shared" si="598"/>
        <v/>
      </c>
      <c r="AA2322" s="1" t="str">
        <f t="shared" si="599"/>
        <v/>
      </c>
      <c r="AB2322" s="1" t="str">
        <f t="shared" si="600"/>
        <v/>
      </c>
      <c r="AC2322" s="1" t="str">
        <f t="shared" si="601"/>
        <v/>
      </c>
      <c r="AD2322" s="1" t="str">
        <f t="shared" si="602"/>
        <v/>
      </c>
      <c r="AE2322" s="1" t="str">
        <f t="shared" si="603"/>
        <v/>
      </c>
      <c r="AF2322" s="1" t="str">
        <f t="shared" si="604"/>
        <v/>
      </c>
      <c r="AG2322" s="1" t="str">
        <f t="shared" si="605"/>
        <v/>
      </c>
      <c r="AH2322" s="1" t="str">
        <f t="shared" si="606"/>
        <v/>
      </c>
      <c r="AI2322" s="1" t="str">
        <f t="shared" si="607"/>
        <v/>
      </c>
      <c r="AV2322" s="8" t="str">
        <f t="shared" si="610"/>
        <v/>
      </c>
      <c r="AW2322" s="2" t="str">
        <f t="shared" si="608"/>
        <v/>
      </c>
      <c r="AX2322" s="3"/>
      <c r="AY2322" s="2" t="str">
        <f t="shared" si="609"/>
        <v/>
      </c>
      <c r="AZ2322" s="3"/>
      <c r="BA2322" s="3"/>
      <c r="BB2322" s="3"/>
      <c r="BC2322" s="3"/>
      <c r="BD2322" s="3"/>
    </row>
    <row r="2323" spans="22:56" x14ac:dyDescent="0.25">
      <c r="V2323" s="1" t="str">
        <f t="shared" si="595"/>
        <v/>
      </c>
      <c r="X2323" s="1" t="str">
        <f t="shared" si="596"/>
        <v/>
      </c>
      <c r="Y2323" s="1" t="str">
        <f t="shared" si="597"/>
        <v/>
      </c>
      <c r="Z2323" s="1" t="str">
        <f t="shared" si="598"/>
        <v/>
      </c>
      <c r="AA2323" s="1" t="str">
        <f t="shared" si="599"/>
        <v/>
      </c>
      <c r="AB2323" s="1" t="str">
        <f t="shared" si="600"/>
        <v/>
      </c>
      <c r="AC2323" s="1" t="str">
        <f t="shared" si="601"/>
        <v/>
      </c>
      <c r="AD2323" s="1" t="str">
        <f t="shared" si="602"/>
        <v/>
      </c>
      <c r="AE2323" s="1" t="str">
        <f t="shared" si="603"/>
        <v/>
      </c>
      <c r="AF2323" s="1" t="str">
        <f t="shared" si="604"/>
        <v/>
      </c>
      <c r="AG2323" s="1" t="str">
        <f t="shared" si="605"/>
        <v/>
      </c>
      <c r="AH2323" s="1" t="str">
        <f t="shared" si="606"/>
        <v/>
      </c>
      <c r="AI2323" s="1" t="str">
        <f t="shared" si="607"/>
        <v/>
      </c>
      <c r="AV2323" s="8" t="str">
        <f t="shared" si="610"/>
        <v/>
      </c>
      <c r="AW2323" s="2" t="str">
        <f t="shared" si="608"/>
        <v/>
      </c>
      <c r="AX2323" s="3"/>
      <c r="AY2323" s="2" t="str">
        <f t="shared" si="609"/>
        <v/>
      </c>
      <c r="AZ2323" s="3"/>
      <c r="BA2323" s="3"/>
      <c r="BB2323" s="3"/>
      <c r="BC2323" s="3"/>
      <c r="BD2323" s="3"/>
    </row>
    <row r="2324" spans="22:56" x14ac:dyDescent="0.25">
      <c r="V2324" s="1" t="str">
        <f t="shared" si="595"/>
        <v/>
      </c>
      <c r="X2324" s="1" t="str">
        <f t="shared" si="596"/>
        <v/>
      </c>
      <c r="Y2324" s="1" t="str">
        <f t="shared" si="597"/>
        <v/>
      </c>
      <c r="Z2324" s="1" t="str">
        <f t="shared" si="598"/>
        <v/>
      </c>
      <c r="AA2324" s="1" t="str">
        <f t="shared" si="599"/>
        <v/>
      </c>
      <c r="AB2324" s="1" t="str">
        <f t="shared" si="600"/>
        <v/>
      </c>
      <c r="AC2324" s="1" t="str">
        <f t="shared" si="601"/>
        <v/>
      </c>
      <c r="AD2324" s="1" t="str">
        <f t="shared" si="602"/>
        <v/>
      </c>
      <c r="AE2324" s="1" t="str">
        <f t="shared" si="603"/>
        <v/>
      </c>
      <c r="AF2324" s="1" t="str">
        <f t="shared" si="604"/>
        <v/>
      </c>
      <c r="AG2324" s="1" t="str">
        <f t="shared" si="605"/>
        <v/>
      </c>
      <c r="AH2324" s="1" t="str">
        <f t="shared" si="606"/>
        <v/>
      </c>
      <c r="AI2324" s="1" t="str">
        <f t="shared" si="607"/>
        <v/>
      </c>
      <c r="AV2324" s="8" t="str">
        <f t="shared" si="610"/>
        <v/>
      </c>
      <c r="AW2324" s="2" t="str">
        <f t="shared" si="608"/>
        <v/>
      </c>
      <c r="AX2324" s="3"/>
      <c r="AY2324" s="2" t="str">
        <f t="shared" si="609"/>
        <v/>
      </c>
      <c r="AZ2324" s="3"/>
      <c r="BA2324" s="3"/>
      <c r="BB2324" s="3"/>
      <c r="BC2324" s="3"/>
      <c r="BD2324" s="3"/>
    </row>
    <row r="2325" spans="22:56" x14ac:dyDescent="0.25">
      <c r="V2325" s="1" t="str">
        <f t="shared" si="595"/>
        <v/>
      </c>
      <c r="X2325" s="1" t="str">
        <f t="shared" si="596"/>
        <v/>
      </c>
      <c r="Y2325" s="1" t="str">
        <f t="shared" si="597"/>
        <v/>
      </c>
      <c r="Z2325" s="1" t="str">
        <f t="shared" si="598"/>
        <v/>
      </c>
      <c r="AA2325" s="1" t="str">
        <f t="shared" si="599"/>
        <v/>
      </c>
      <c r="AB2325" s="1" t="str">
        <f t="shared" si="600"/>
        <v/>
      </c>
      <c r="AC2325" s="1" t="str">
        <f t="shared" si="601"/>
        <v/>
      </c>
      <c r="AD2325" s="1" t="str">
        <f t="shared" si="602"/>
        <v/>
      </c>
      <c r="AE2325" s="1" t="str">
        <f t="shared" si="603"/>
        <v/>
      </c>
      <c r="AF2325" s="1" t="str">
        <f t="shared" si="604"/>
        <v/>
      </c>
      <c r="AG2325" s="1" t="str">
        <f t="shared" si="605"/>
        <v/>
      </c>
      <c r="AH2325" s="1" t="str">
        <f t="shared" si="606"/>
        <v/>
      </c>
      <c r="AI2325" s="1" t="str">
        <f t="shared" si="607"/>
        <v/>
      </c>
      <c r="AV2325" s="8" t="str">
        <f t="shared" si="610"/>
        <v/>
      </c>
      <c r="AW2325" s="2" t="str">
        <f t="shared" si="608"/>
        <v/>
      </c>
      <c r="AX2325" s="3"/>
      <c r="AY2325" s="2" t="str">
        <f t="shared" si="609"/>
        <v/>
      </c>
      <c r="AZ2325" s="3"/>
      <c r="BA2325" s="3"/>
      <c r="BB2325" s="3"/>
      <c r="BC2325" s="3"/>
      <c r="BD2325" s="3"/>
    </row>
    <row r="2326" spans="22:56" x14ac:dyDescent="0.25">
      <c r="V2326" s="1" t="str">
        <f t="shared" si="595"/>
        <v/>
      </c>
      <c r="X2326" s="1" t="str">
        <f t="shared" si="596"/>
        <v/>
      </c>
      <c r="Y2326" s="1" t="str">
        <f t="shared" si="597"/>
        <v/>
      </c>
      <c r="Z2326" s="1" t="str">
        <f t="shared" si="598"/>
        <v/>
      </c>
      <c r="AA2326" s="1" t="str">
        <f t="shared" si="599"/>
        <v/>
      </c>
      <c r="AB2326" s="1" t="str">
        <f t="shared" si="600"/>
        <v/>
      </c>
      <c r="AC2326" s="1" t="str">
        <f t="shared" si="601"/>
        <v/>
      </c>
      <c r="AD2326" s="1" t="str">
        <f t="shared" si="602"/>
        <v/>
      </c>
      <c r="AE2326" s="1" t="str">
        <f t="shared" si="603"/>
        <v/>
      </c>
      <c r="AF2326" s="1" t="str">
        <f t="shared" si="604"/>
        <v/>
      </c>
      <c r="AG2326" s="1" t="str">
        <f t="shared" si="605"/>
        <v/>
      </c>
      <c r="AH2326" s="1" t="str">
        <f t="shared" si="606"/>
        <v/>
      </c>
      <c r="AI2326" s="1" t="str">
        <f t="shared" si="607"/>
        <v/>
      </c>
      <c r="AV2326" s="8" t="str">
        <f t="shared" si="610"/>
        <v/>
      </c>
      <c r="AW2326" s="2" t="str">
        <f t="shared" si="608"/>
        <v/>
      </c>
      <c r="AX2326" s="3"/>
      <c r="AY2326" s="2" t="str">
        <f t="shared" si="609"/>
        <v/>
      </c>
      <c r="AZ2326" s="3"/>
      <c r="BA2326" s="3"/>
      <c r="BB2326" s="3"/>
      <c r="BC2326" s="3"/>
      <c r="BD2326" s="3"/>
    </row>
    <row r="2327" spans="22:56" x14ac:dyDescent="0.25">
      <c r="V2327" s="1" t="str">
        <f t="shared" si="595"/>
        <v/>
      </c>
      <c r="X2327" s="1" t="str">
        <f t="shared" si="596"/>
        <v/>
      </c>
      <c r="Y2327" s="1" t="str">
        <f t="shared" si="597"/>
        <v/>
      </c>
      <c r="Z2327" s="1" t="str">
        <f t="shared" si="598"/>
        <v/>
      </c>
      <c r="AA2327" s="1" t="str">
        <f t="shared" si="599"/>
        <v/>
      </c>
      <c r="AB2327" s="1" t="str">
        <f t="shared" si="600"/>
        <v/>
      </c>
      <c r="AC2327" s="1" t="str">
        <f t="shared" si="601"/>
        <v/>
      </c>
      <c r="AD2327" s="1" t="str">
        <f t="shared" si="602"/>
        <v/>
      </c>
      <c r="AE2327" s="1" t="str">
        <f t="shared" si="603"/>
        <v/>
      </c>
      <c r="AF2327" s="1" t="str">
        <f t="shared" si="604"/>
        <v/>
      </c>
      <c r="AG2327" s="1" t="str">
        <f t="shared" si="605"/>
        <v/>
      </c>
      <c r="AH2327" s="1" t="str">
        <f t="shared" si="606"/>
        <v/>
      </c>
      <c r="AI2327" s="1" t="str">
        <f t="shared" si="607"/>
        <v/>
      </c>
      <c r="AV2327" s="8" t="str">
        <f t="shared" si="610"/>
        <v/>
      </c>
      <c r="AW2327" s="2" t="str">
        <f t="shared" si="608"/>
        <v/>
      </c>
      <c r="AX2327" s="3"/>
      <c r="AY2327" s="2" t="str">
        <f t="shared" si="609"/>
        <v/>
      </c>
      <c r="AZ2327" s="3"/>
      <c r="BA2327" s="3"/>
      <c r="BB2327" s="3"/>
      <c r="BC2327" s="3"/>
      <c r="BD2327" s="3"/>
    </row>
    <row r="2328" spans="22:56" x14ac:dyDescent="0.25">
      <c r="V2328" s="1" t="str">
        <f t="shared" si="595"/>
        <v/>
      </c>
      <c r="X2328" s="1" t="str">
        <f t="shared" si="596"/>
        <v/>
      </c>
      <c r="Y2328" s="1" t="str">
        <f t="shared" si="597"/>
        <v/>
      </c>
      <c r="Z2328" s="1" t="str">
        <f t="shared" si="598"/>
        <v/>
      </c>
      <c r="AA2328" s="1" t="str">
        <f t="shared" si="599"/>
        <v/>
      </c>
      <c r="AB2328" s="1" t="str">
        <f t="shared" si="600"/>
        <v/>
      </c>
      <c r="AC2328" s="1" t="str">
        <f t="shared" si="601"/>
        <v/>
      </c>
      <c r="AD2328" s="1" t="str">
        <f t="shared" si="602"/>
        <v/>
      </c>
      <c r="AE2328" s="1" t="str">
        <f t="shared" si="603"/>
        <v/>
      </c>
      <c r="AF2328" s="1" t="str">
        <f t="shared" si="604"/>
        <v/>
      </c>
      <c r="AG2328" s="1" t="str">
        <f t="shared" si="605"/>
        <v/>
      </c>
      <c r="AH2328" s="1" t="str">
        <f t="shared" si="606"/>
        <v/>
      </c>
      <c r="AI2328" s="1" t="str">
        <f t="shared" si="607"/>
        <v/>
      </c>
      <c r="AV2328" s="8" t="str">
        <f t="shared" si="610"/>
        <v/>
      </c>
      <c r="AW2328" s="2" t="str">
        <f t="shared" si="608"/>
        <v/>
      </c>
      <c r="AX2328" s="3"/>
      <c r="AY2328" s="2" t="str">
        <f t="shared" si="609"/>
        <v/>
      </c>
      <c r="AZ2328" s="3"/>
      <c r="BA2328" s="3"/>
      <c r="BB2328" s="3"/>
      <c r="BC2328" s="3"/>
      <c r="BD2328" s="3"/>
    </row>
    <row r="2329" spans="22:56" x14ac:dyDescent="0.25">
      <c r="V2329" s="1" t="str">
        <f t="shared" si="595"/>
        <v/>
      </c>
      <c r="X2329" s="1" t="str">
        <f t="shared" si="596"/>
        <v/>
      </c>
      <c r="Y2329" s="1" t="str">
        <f t="shared" si="597"/>
        <v/>
      </c>
      <c r="Z2329" s="1" t="str">
        <f t="shared" si="598"/>
        <v/>
      </c>
      <c r="AA2329" s="1" t="str">
        <f t="shared" si="599"/>
        <v/>
      </c>
      <c r="AB2329" s="1" t="str">
        <f t="shared" si="600"/>
        <v/>
      </c>
      <c r="AC2329" s="1" t="str">
        <f t="shared" si="601"/>
        <v/>
      </c>
      <c r="AD2329" s="1" t="str">
        <f t="shared" si="602"/>
        <v/>
      </c>
      <c r="AE2329" s="1" t="str">
        <f t="shared" si="603"/>
        <v/>
      </c>
      <c r="AF2329" s="1" t="str">
        <f t="shared" si="604"/>
        <v/>
      </c>
      <c r="AG2329" s="1" t="str">
        <f t="shared" si="605"/>
        <v/>
      </c>
      <c r="AH2329" s="1" t="str">
        <f t="shared" si="606"/>
        <v/>
      </c>
      <c r="AI2329" s="1" t="str">
        <f t="shared" si="607"/>
        <v/>
      </c>
      <c r="AV2329" s="8" t="str">
        <f t="shared" si="610"/>
        <v/>
      </c>
      <c r="AW2329" s="2" t="str">
        <f t="shared" si="608"/>
        <v/>
      </c>
      <c r="AX2329" s="3"/>
      <c r="AY2329" s="2" t="str">
        <f t="shared" si="609"/>
        <v/>
      </c>
      <c r="AZ2329" s="3"/>
      <c r="BA2329" s="3"/>
      <c r="BB2329" s="3"/>
      <c r="BC2329" s="3"/>
      <c r="BD2329" s="3"/>
    </row>
    <row r="2330" spans="22:56" x14ac:dyDescent="0.25">
      <c r="V2330" s="1" t="str">
        <f t="shared" si="595"/>
        <v/>
      </c>
      <c r="X2330" s="1" t="str">
        <f t="shared" si="596"/>
        <v/>
      </c>
      <c r="Y2330" s="1" t="str">
        <f t="shared" si="597"/>
        <v/>
      </c>
      <c r="Z2330" s="1" t="str">
        <f t="shared" si="598"/>
        <v/>
      </c>
      <c r="AA2330" s="1" t="str">
        <f t="shared" si="599"/>
        <v/>
      </c>
      <c r="AB2330" s="1" t="str">
        <f t="shared" si="600"/>
        <v/>
      </c>
      <c r="AC2330" s="1" t="str">
        <f t="shared" si="601"/>
        <v/>
      </c>
      <c r="AD2330" s="1" t="str">
        <f t="shared" si="602"/>
        <v/>
      </c>
      <c r="AE2330" s="1" t="str">
        <f t="shared" si="603"/>
        <v/>
      </c>
      <c r="AF2330" s="1" t="str">
        <f t="shared" si="604"/>
        <v/>
      </c>
      <c r="AG2330" s="1" t="str">
        <f t="shared" si="605"/>
        <v/>
      </c>
      <c r="AH2330" s="1" t="str">
        <f t="shared" si="606"/>
        <v/>
      </c>
      <c r="AI2330" s="1" t="str">
        <f t="shared" si="607"/>
        <v/>
      </c>
      <c r="AV2330" s="8" t="str">
        <f t="shared" si="610"/>
        <v/>
      </c>
      <c r="AW2330" s="2" t="str">
        <f t="shared" si="608"/>
        <v/>
      </c>
      <c r="AX2330" s="3"/>
      <c r="AY2330" s="2" t="str">
        <f t="shared" si="609"/>
        <v/>
      </c>
      <c r="AZ2330" s="3"/>
      <c r="BA2330" s="3"/>
      <c r="BB2330" s="3"/>
      <c r="BC2330" s="3"/>
      <c r="BD2330" s="3"/>
    </row>
    <row r="2331" spans="22:56" x14ac:dyDescent="0.25">
      <c r="V2331" s="1" t="str">
        <f t="shared" si="595"/>
        <v/>
      </c>
      <c r="X2331" s="1" t="str">
        <f t="shared" si="596"/>
        <v/>
      </c>
      <c r="Y2331" s="1" t="str">
        <f t="shared" si="597"/>
        <v/>
      </c>
      <c r="Z2331" s="1" t="str">
        <f t="shared" si="598"/>
        <v/>
      </c>
      <c r="AA2331" s="1" t="str">
        <f t="shared" si="599"/>
        <v/>
      </c>
      <c r="AB2331" s="1" t="str">
        <f t="shared" si="600"/>
        <v/>
      </c>
      <c r="AC2331" s="1" t="str">
        <f t="shared" si="601"/>
        <v/>
      </c>
      <c r="AD2331" s="1" t="str">
        <f t="shared" si="602"/>
        <v/>
      </c>
      <c r="AE2331" s="1" t="str">
        <f t="shared" si="603"/>
        <v/>
      </c>
      <c r="AF2331" s="1" t="str">
        <f t="shared" si="604"/>
        <v/>
      </c>
      <c r="AG2331" s="1" t="str">
        <f t="shared" si="605"/>
        <v/>
      </c>
      <c r="AH2331" s="1" t="str">
        <f t="shared" si="606"/>
        <v/>
      </c>
      <c r="AI2331" s="1" t="str">
        <f t="shared" si="607"/>
        <v/>
      </c>
      <c r="AV2331" s="8" t="str">
        <f t="shared" si="610"/>
        <v/>
      </c>
      <c r="AW2331" s="2" t="str">
        <f t="shared" si="608"/>
        <v/>
      </c>
      <c r="AX2331" s="3"/>
      <c r="AY2331" s="2" t="str">
        <f t="shared" si="609"/>
        <v/>
      </c>
      <c r="AZ2331" s="3"/>
      <c r="BA2331" s="3"/>
      <c r="BB2331" s="3"/>
      <c r="BC2331" s="3"/>
      <c r="BD2331" s="3"/>
    </row>
    <row r="2332" spans="22:56" x14ac:dyDescent="0.25">
      <c r="V2332" s="1" t="str">
        <f t="shared" si="595"/>
        <v/>
      </c>
      <c r="X2332" s="1" t="str">
        <f t="shared" si="596"/>
        <v/>
      </c>
      <c r="Y2332" s="1" t="str">
        <f t="shared" si="597"/>
        <v/>
      </c>
      <c r="Z2332" s="1" t="str">
        <f t="shared" si="598"/>
        <v/>
      </c>
      <c r="AA2332" s="1" t="str">
        <f t="shared" si="599"/>
        <v/>
      </c>
      <c r="AB2332" s="1" t="str">
        <f t="shared" si="600"/>
        <v/>
      </c>
      <c r="AC2332" s="1" t="str">
        <f t="shared" si="601"/>
        <v/>
      </c>
      <c r="AD2332" s="1" t="str">
        <f t="shared" si="602"/>
        <v/>
      </c>
      <c r="AE2332" s="1" t="str">
        <f t="shared" si="603"/>
        <v/>
      </c>
      <c r="AF2332" s="1" t="str">
        <f t="shared" si="604"/>
        <v/>
      </c>
      <c r="AG2332" s="1" t="str">
        <f t="shared" si="605"/>
        <v/>
      </c>
      <c r="AH2332" s="1" t="str">
        <f t="shared" si="606"/>
        <v/>
      </c>
      <c r="AI2332" s="1" t="str">
        <f t="shared" si="607"/>
        <v/>
      </c>
      <c r="AV2332" s="8" t="str">
        <f t="shared" si="610"/>
        <v/>
      </c>
      <c r="AW2332" s="2" t="str">
        <f t="shared" si="608"/>
        <v/>
      </c>
      <c r="AX2332" s="3"/>
      <c r="AY2332" s="2" t="str">
        <f t="shared" si="609"/>
        <v/>
      </c>
      <c r="AZ2332" s="3"/>
      <c r="BA2332" s="3"/>
      <c r="BB2332" s="3"/>
      <c r="BC2332" s="3"/>
      <c r="BD2332" s="3"/>
    </row>
    <row r="2333" spans="22:56" x14ac:dyDescent="0.25">
      <c r="V2333" s="1" t="str">
        <f t="shared" si="595"/>
        <v/>
      </c>
      <c r="X2333" s="1" t="str">
        <f t="shared" si="596"/>
        <v/>
      </c>
      <c r="Y2333" s="1" t="str">
        <f t="shared" si="597"/>
        <v/>
      </c>
      <c r="Z2333" s="1" t="str">
        <f t="shared" si="598"/>
        <v/>
      </c>
      <c r="AA2333" s="1" t="str">
        <f t="shared" si="599"/>
        <v/>
      </c>
      <c r="AB2333" s="1" t="str">
        <f t="shared" si="600"/>
        <v/>
      </c>
      <c r="AC2333" s="1" t="str">
        <f t="shared" si="601"/>
        <v/>
      </c>
      <c r="AD2333" s="1" t="str">
        <f t="shared" si="602"/>
        <v/>
      </c>
      <c r="AE2333" s="1" t="str">
        <f t="shared" si="603"/>
        <v/>
      </c>
      <c r="AF2333" s="1" t="str">
        <f t="shared" si="604"/>
        <v/>
      </c>
      <c r="AG2333" s="1" t="str">
        <f t="shared" si="605"/>
        <v/>
      </c>
      <c r="AH2333" s="1" t="str">
        <f t="shared" si="606"/>
        <v/>
      </c>
      <c r="AI2333" s="1" t="str">
        <f t="shared" si="607"/>
        <v/>
      </c>
      <c r="AV2333" s="8" t="str">
        <f t="shared" si="610"/>
        <v/>
      </c>
      <c r="AW2333" s="2" t="str">
        <f t="shared" si="608"/>
        <v/>
      </c>
      <c r="AX2333" s="3"/>
      <c r="AY2333" s="2" t="str">
        <f t="shared" si="609"/>
        <v/>
      </c>
      <c r="AZ2333" s="3"/>
      <c r="BA2333" s="3"/>
      <c r="BB2333" s="3"/>
      <c r="BC2333" s="3"/>
      <c r="BD2333" s="3"/>
    </row>
    <row r="2334" spans="22:56" x14ac:dyDescent="0.25">
      <c r="V2334" s="1" t="str">
        <f t="shared" si="595"/>
        <v/>
      </c>
      <c r="X2334" s="1" t="str">
        <f t="shared" si="596"/>
        <v/>
      </c>
      <c r="Y2334" s="1" t="str">
        <f t="shared" si="597"/>
        <v/>
      </c>
      <c r="Z2334" s="1" t="str">
        <f t="shared" si="598"/>
        <v/>
      </c>
      <c r="AA2334" s="1" t="str">
        <f t="shared" si="599"/>
        <v/>
      </c>
      <c r="AB2334" s="1" t="str">
        <f t="shared" si="600"/>
        <v/>
      </c>
      <c r="AC2334" s="1" t="str">
        <f t="shared" si="601"/>
        <v/>
      </c>
      <c r="AD2334" s="1" t="str">
        <f t="shared" si="602"/>
        <v/>
      </c>
      <c r="AE2334" s="1" t="str">
        <f t="shared" si="603"/>
        <v/>
      </c>
      <c r="AF2334" s="1" t="str">
        <f t="shared" si="604"/>
        <v/>
      </c>
      <c r="AG2334" s="1" t="str">
        <f t="shared" si="605"/>
        <v/>
      </c>
      <c r="AH2334" s="1" t="str">
        <f t="shared" si="606"/>
        <v/>
      </c>
      <c r="AI2334" s="1" t="str">
        <f t="shared" si="607"/>
        <v/>
      </c>
      <c r="AV2334" s="8" t="str">
        <f t="shared" si="610"/>
        <v/>
      </c>
      <c r="AW2334" s="2" t="str">
        <f t="shared" si="608"/>
        <v/>
      </c>
      <c r="AX2334" s="3"/>
      <c r="AY2334" s="2" t="str">
        <f t="shared" si="609"/>
        <v/>
      </c>
      <c r="AZ2334" s="3"/>
      <c r="BA2334" s="3"/>
      <c r="BB2334" s="3"/>
      <c r="BC2334" s="3"/>
      <c r="BD2334" s="3"/>
    </row>
    <row r="2335" spans="22:56" x14ac:dyDescent="0.25">
      <c r="V2335" s="1" t="str">
        <f t="shared" si="595"/>
        <v/>
      </c>
      <c r="X2335" s="1" t="str">
        <f t="shared" si="596"/>
        <v/>
      </c>
      <c r="Y2335" s="1" t="str">
        <f t="shared" si="597"/>
        <v/>
      </c>
      <c r="Z2335" s="1" t="str">
        <f t="shared" si="598"/>
        <v/>
      </c>
      <c r="AA2335" s="1" t="str">
        <f t="shared" si="599"/>
        <v/>
      </c>
      <c r="AB2335" s="1" t="str">
        <f t="shared" si="600"/>
        <v/>
      </c>
      <c r="AC2335" s="1" t="str">
        <f t="shared" si="601"/>
        <v/>
      </c>
      <c r="AD2335" s="1" t="str">
        <f t="shared" si="602"/>
        <v/>
      </c>
      <c r="AE2335" s="1" t="str">
        <f t="shared" si="603"/>
        <v/>
      </c>
      <c r="AF2335" s="1" t="str">
        <f t="shared" si="604"/>
        <v/>
      </c>
      <c r="AG2335" s="1" t="str">
        <f t="shared" si="605"/>
        <v/>
      </c>
      <c r="AH2335" s="1" t="str">
        <f t="shared" si="606"/>
        <v/>
      </c>
      <c r="AI2335" s="1" t="str">
        <f t="shared" si="607"/>
        <v/>
      </c>
      <c r="AV2335" s="8" t="str">
        <f t="shared" si="610"/>
        <v/>
      </c>
      <c r="AW2335" s="2" t="str">
        <f t="shared" si="608"/>
        <v/>
      </c>
      <c r="AX2335" s="3"/>
      <c r="AY2335" s="2" t="str">
        <f t="shared" si="609"/>
        <v/>
      </c>
      <c r="AZ2335" s="3"/>
      <c r="BA2335" s="3"/>
      <c r="BB2335" s="3"/>
      <c r="BC2335" s="3"/>
      <c r="BD2335" s="3"/>
    </row>
    <row r="2336" spans="22:56" x14ac:dyDescent="0.25">
      <c r="V2336" s="1" t="str">
        <f t="shared" si="595"/>
        <v/>
      </c>
      <c r="X2336" s="1" t="str">
        <f t="shared" si="596"/>
        <v/>
      </c>
      <c r="Y2336" s="1" t="str">
        <f t="shared" si="597"/>
        <v/>
      </c>
      <c r="Z2336" s="1" t="str">
        <f t="shared" si="598"/>
        <v/>
      </c>
      <c r="AA2336" s="1" t="str">
        <f t="shared" si="599"/>
        <v/>
      </c>
      <c r="AB2336" s="1" t="str">
        <f t="shared" si="600"/>
        <v/>
      </c>
      <c r="AC2336" s="1" t="str">
        <f t="shared" si="601"/>
        <v/>
      </c>
      <c r="AD2336" s="1" t="str">
        <f t="shared" si="602"/>
        <v/>
      </c>
      <c r="AE2336" s="1" t="str">
        <f t="shared" si="603"/>
        <v/>
      </c>
      <c r="AF2336" s="1" t="str">
        <f t="shared" si="604"/>
        <v/>
      </c>
      <c r="AG2336" s="1" t="str">
        <f t="shared" si="605"/>
        <v/>
      </c>
      <c r="AH2336" s="1" t="str">
        <f t="shared" si="606"/>
        <v/>
      </c>
      <c r="AI2336" s="1" t="str">
        <f t="shared" si="607"/>
        <v/>
      </c>
      <c r="AV2336" s="8" t="str">
        <f t="shared" si="610"/>
        <v/>
      </c>
      <c r="AW2336" s="2" t="str">
        <f t="shared" si="608"/>
        <v/>
      </c>
      <c r="AX2336" s="3"/>
      <c r="AY2336" s="2" t="str">
        <f t="shared" si="609"/>
        <v/>
      </c>
      <c r="AZ2336" s="3"/>
      <c r="BA2336" s="3"/>
      <c r="BB2336" s="3"/>
      <c r="BC2336" s="3"/>
      <c r="BD2336" s="3"/>
    </row>
    <row r="2337" spans="22:56" x14ac:dyDescent="0.25">
      <c r="V2337" s="1" t="str">
        <f t="shared" si="595"/>
        <v/>
      </c>
      <c r="X2337" s="1" t="str">
        <f t="shared" si="596"/>
        <v/>
      </c>
      <c r="Y2337" s="1" t="str">
        <f t="shared" si="597"/>
        <v/>
      </c>
      <c r="Z2337" s="1" t="str">
        <f t="shared" si="598"/>
        <v/>
      </c>
      <c r="AA2337" s="1" t="str">
        <f t="shared" si="599"/>
        <v/>
      </c>
      <c r="AB2337" s="1" t="str">
        <f t="shared" si="600"/>
        <v/>
      </c>
      <c r="AC2337" s="1" t="str">
        <f t="shared" si="601"/>
        <v/>
      </c>
      <c r="AD2337" s="1" t="str">
        <f t="shared" si="602"/>
        <v/>
      </c>
      <c r="AE2337" s="1" t="str">
        <f t="shared" si="603"/>
        <v/>
      </c>
      <c r="AF2337" s="1" t="str">
        <f t="shared" si="604"/>
        <v/>
      </c>
      <c r="AG2337" s="1" t="str">
        <f t="shared" si="605"/>
        <v/>
      </c>
      <c r="AH2337" s="1" t="str">
        <f t="shared" si="606"/>
        <v/>
      </c>
      <c r="AI2337" s="1" t="str">
        <f t="shared" si="607"/>
        <v/>
      </c>
      <c r="AV2337" s="8" t="str">
        <f t="shared" si="610"/>
        <v/>
      </c>
      <c r="AW2337" s="2" t="str">
        <f t="shared" si="608"/>
        <v/>
      </c>
      <c r="AX2337" s="3"/>
      <c r="AY2337" s="2" t="str">
        <f t="shared" si="609"/>
        <v/>
      </c>
      <c r="AZ2337" s="3"/>
      <c r="BA2337" s="3"/>
      <c r="BB2337" s="3"/>
      <c r="BC2337" s="3"/>
      <c r="BD2337" s="3"/>
    </row>
    <row r="2338" spans="22:56" x14ac:dyDescent="0.25">
      <c r="V2338" s="1" t="str">
        <f t="shared" si="595"/>
        <v/>
      </c>
      <c r="X2338" s="1" t="str">
        <f t="shared" si="596"/>
        <v/>
      </c>
      <c r="Y2338" s="1" t="str">
        <f t="shared" si="597"/>
        <v/>
      </c>
      <c r="Z2338" s="1" t="str">
        <f t="shared" si="598"/>
        <v/>
      </c>
      <c r="AA2338" s="1" t="str">
        <f t="shared" si="599"/>
        <v/>
      </c>
      <c r="AB2338" s="1" t="str">
        <f t="shared" si="600"/>
        <v/>
      </c>
      <c r="AC2338" s="1" t="str">
        <f t="shared" si="601"/>
        <v/>
      </c>
      <c r="AD2338" s="1" t="str">
        <f t="shared" si="602"/>
        <v/>
      </c>
      <c r="AE2338" s="1" t="str">
        <f t="shared" si="603"/>
        <v/>
      </c>
      <c r="AF2338" s="1" t="str">
        <f t="shared" si="604"/>
        <v/>
      </c>
      <c r="AG2338" s="1" t="str">
        <f t="shared" si="605"/>
        <v/>
      </c>
      <c r="AH2338" s="1" t="str">
        <f t="shared" si="606"/>
        <v/>
      </c>
      <c r="AI2338" s="1" t="str">
        <f t="shared" si="607"/>
        <v/>
      </c>
      <c r="AV2338" s="8" t="str">
        <f t="shared" si="610"/>
        <v/>
      </c>
      <c r="AW2338" s="2" t="str">
        <f t="shared" si="608"/>
        <v/>
      </c>
      <c r="AX2338" s="3"/>
      <c r="AY2338" s="2" t="str">
        <f t="shared" si="609"/>
        <v/>
      </c>
      <c r="AZ2338" s="3"/>
      <c r="BA2338" s="3"/>
      <c r="BB2338" s="3"/>
      <c r="BC2338" s="3"/>
      <c r="BD2338" s="3"/>
    </row>
    <row r="2339" spans="22:56" x14ac:dyDescent="0.25">
      <c r="V2339" s="1" t="str">
        <f t="shared" si="595"/>
        <v/>
      </c>
      <c r="X2339" s="1" t="str">
        <f t="shared" si="596"/>
        <v/>
      </c>
      <c r="Y2339" s="1" t="str">
        <f t="shared" si="597"/>
        <v/>
      </c>
      <c r="Z2339" s="1" t="str">
        <f t="shared" si="598"/>
        <v/>
      </c>
      <c r="AA2339" s="1" t="str">
        <f t="shared" si="599"/>
        <v/>
      </c>
      <c r="AB2339" s="1" t="str">
        <f t="shared" si="600"/>
        <v/>
      </c>
      <c r="AC2339" s="1" t="str">
        <f t="shared" si="601"/>
        <v/>
      </c>
      <c r="AD2339" s="1" t="str">
        <f t="shared" si="602"/>
        <v/>
      </c>
      <c r="AE2339" s="1" t="str">
        <f t="shared" si="603"/>
        <v/>
      </c>
      <c r="AF2339" s="1" t="str">
        <f t="shared" si="604"/>
        <v/>
      </c>
      <c r="AG2339" s="1" t="str">
        <f t="shared" si="605"/>
        <v/>
      </c>
      <c r="AH2339" s="1" t="str">
        <f t="shared" si="606"/>
        <v/>
      </c>
      <c r="AI2339" s="1" t="str">
        <f t="shared" si="607"/>
        <v/>
      </c>
      <c r="AV2339" s="8" t="str">
        <f t="shared" si="610"/>
        <v/>
      </c>
      <c r="AW2339" s="2" t="str">
        <f t="shared" si="608"/>
        <v/>
      </c>
      <c r="AX2339" s="3"/>
      <c r="AY2339" s="2" t="str">
        <f t="shared" si="609"/>
        <v/>
      </c>
      <c r="AZ2339" s="3"/>
      <c r="BA2339" s="3"/>
      <c r="BB2339" s="3"/>
      <c r="BC2339" s="3"/>
      <c r="BD2339" s="3"/>
    </row>
    <row r="2340" spans="22:56" x14ac:dyDescent="0.25">
      <c r="V2340" s="1" t="str">
        <f t="shared" si="595"/>
        <v/>
      </c>
      <c r="X2340" s="1" t="str">
        <f t="shared" si="596"/>
        <v/>
      </c>
      <c r="Y2340" s="1" t="str">
        <f t="shared" si="597"/>
        <v/>
      </c>
      <c r="Z2340" s="1" t="str">
        <f t="shared" si="598"/>
        <v/>
      </c>
      <c r="AA2340" s="1" t="str">
        <f t="shared" si="599"/>
        <v/>
      </c>
      <c r="AB2340" s="1" t="str">
        <f t="shared" si="600"/>
        <v/>
      </c>
      <c r="AC2340" s="1" t="str">
        <f t="shared" si="601"/>
        <v/>
      </c>
      <c r="AD2340" s="1" t="str">
        <f t="shared" si="602"/>
        <v/>
      </c>
      <c r="AE2340" s="1" t="str">
        <f t="shared" si="603"/>
        <v/>
      </c>
      <c r="AF2340" s="1" t="str">
        <f t="shared" si="604"/>
        <v/>
      </c>
      <c r="AG2340" s="1" t="str">
        <f t="shared" si="605"/>
        <v/>
      </c>
      <c r="AH2340" s="1" t="str">
        <f t="shared" si="606"/>
        <v/>
      </c>
      <c r="AI2340" s="1" t="str">
        <f t="shared" si="607"/>
        <v/>
      </c>
      <c r="AV2340" s="8" t="str">
        <f t="shared" si="610"/>
        <v/>
      </c>
      <c r="AW2340" s="2" t="str">
        <f t="shared" si="608"/>
        <v/>
      </c>
      <c r="AX2340" s="3"/>
      <c r="AY2340" s="2" t="str">
        <f t="shared" si="609"/>
        <v/>
      </c>
      <c r="AZ2340" s="3"/>
      <c r="BA2340" s="3"/>
      <c r="BB2340" s="3"/>
      <c r="BC2340" s="3"/>
      <c r="BD2340" s="3"/>
    </row>
    <row r="2341" spans="22:56" x14ac:dyDescent="0.25">
      <c r="V2341" s="1" t="str">
        <f t="shared" si="595"/>
        <v/>
      </c>
      <c r="X2341" s="1" t="str">
        <f t="shared" si="596"/>
        <v/>
      </c>
      <c r="Y2341" s="1" t="str">
        <f t="shared" si="597"/>
        <v/>
      </c>
      <c r="Z2341" s="1" t="str">
        <f t="shared" si="598"/>
        <v/>
      </c>
      <c r="AA2341" s="1" t="str">
        <f t="shared" si="599"/>
        <v/>
      </c>
      <c r="AB2341" s="1" t="str">
        <f t="shared" si="600"/>
        <v/>
      </c>
      <c r="AC2341" s="1" t="str">
        <f t="shared" si="601"/>
        <v/>
      </c>
      <c r="AD2341" s="1" t="str">
        <f t="shared" si="602"/>
        <v/>
      </c>
      <c r="AE2341" s="1" t="str">
        <f t="shared" si="603"/>
        <v/>
      </c>
      <c r="AF2341" s="1" t="str">
        <f t="shared" si="604"/>
        <v/>
      </c>
      <c r="AG2341" s="1" t="str">
        <f t="shared" si="605"/>
        <v/>
      </c>
      <c r="AH2341" s="1" t="str">
        <f t="shared" si="606"/>
        <v/>
      </c>
      <c r="AI2341" s="1" t="str">
        <f t="shared" si="607"/>
        <v/>
      </c>
      <c r="AV2341" s="8" t="str">
        <f t="shared" si="610"/>
        <v/>
      </c>
      <c r="AW2341" s="2" t="str">
        <f t="shared" si="608"/>
        <v/>
      </c>
      <c r="AX2341" s="3"/>
      <c r="AY2341" s="2" t="str">
        <f t="shared" si="609"/>
        <v/>
      </c>
      <c r="AZ2341" s="3"/>
      <c r="BA2341" s="3"/>
      <c r="BB2341" s="3"/>
      <c r="BC2341" s="3"/>
      <c r="BD2341" s="3"/>
    </row>
    <row r="2342" spans="22:56" x14ac:dyDescent="0.25">
      <c r="V2342" s="1" t="str">
        <f t="shared" si="595"/>
        <v/>
      </c>
      <c r="X2342" s="1" t="str">
        <f t="shared" si="596"/>
        <v/>
      </c>
      <c r="Y2342" s="1" t="str">
        <f t="shared" si="597"/>
        <v/>
      </c>
      <c r="Z2342" s="1" t="str">
        <f t="shared" si="598"/>
        <v/>
      </c>
      <c r="AA2342" s="1" t="str">
        <f t="shared" si="599"/>
        <v/>
      </c>
      <c r="AB2342" s="1" t="str">
        <f t="shared" si="600"/>
        <v/>
      </c>
      <c r="AC2342" s="1" t="str">
        <f t="shared" si="601"/>
        <v/>
      </c>
      <c r="AD2342" s="1" t="str">
        <f t="shared" si="602"/>
        <v/>
      </c>
      <c r="AE2342" s="1" t="str">
        <f t="shared" si="603"/>
        <v/>
      </c>
      <c r="AF2342" s="1" t="str">
        <f t="shared" si="604"/>
        <v/>
      </c>
      <c r="AG2342" s="1" t="str">
        <f t="shared" si="605"/>
        <v/>
      </c>
      <c r="AH2342" s="1" t="str">
        <f t="shared" si="606"/>
        <v/>
      </c>
      <c r="AI2342" s="1" t="str">
        <f t="shared" si="607"/>
        <v/>
      </c>
      <c r="AV2342" s="8" t="str">
        <f t="shared" si="610"/>
        <v/>
      </c>
      <c r="AW2342" s="2" t="str">
        <f t="shared" si="608"/>
        <v/>
      </c>
      <c r="AX2342" s="3"/>
      <c r="AY2342" s="2" t="str">
        <f t="shared" si="609"/>
        <v/>
      </c>
      <c r="AZ2342" s="3"/>
      <c r="BA2342" s="3"/>
      <c r="BB2342" s="3"/>
      <c r="BC2342" s="3"/>
      <c r="BD2342" s="3"/>
    </row>
    <row r="2343" spans="22:56" x14ac:dyDescent="0.25">
      <c r="V2343" s="1" t="str">
        <f t="shared" si="595"/>
        <v/>
      </c>
      <c r="X2343" s="1" t="str">
        <f t="shared" si="596"/>
        <v/>
      </c>
      <c r="Y2343" s="1" t="str">
        <f t="shared" si="597"/>
        <v/>
      </c>
      <c r="Z2343" s="1" t="str">
        <f t="shared" si="598"/>
        <v/>
      </c>
      <c r="AA2343" s="1" t="str">
        <f t="shared" si="599"/>
        <v/>
      </c>
      <c r="AB2343" s="1" t="str">
        <f t="shared" si="600"/>
        <v/>
      </c>
      <c r="AC2343" s="1" t="str">
        <f t="shared" si="601"/>
        <v/>
      </c>
      <c r="AD2343" s="1" t="str">
        <f t="shared" si="602"/>
        <v/>
      </c>
      <c r="AE2343" s="1" t="str">
        <f t="shared" si="603"/>
        <v/>
      </c>
      <c r="AF2343" s="1" t="str">
        <f t="shared" si="604"/>
        <v/>
      </c>
      <c r="AG2343" s="1" t="str">
        <f t="shared" si="605"/>
        <v/>
      </c>
      <c r="AH2343" s="1" t="str">
        <f t="shared" si="606"/>
        <v/>
      </c>
      <c r="AI2343" s="1" t="str">
        <f t="shared" si="607"/>
        <v/>
      </c>
      <c r="AV2343" s="8" t="str">
        <f t="shared" si="610"/>
        <v/>
      </c>
      <c r="AW2343" s="2" t="str">
        <f t="shared" si="608"/>
        <v/>
      </c>
      <c r="AX2343" s="3"/>
      <c r="AY2343" s="2" t="str">
        <f t="shared" si="609"/>
        <v/>
      </c>
      <c r="AZ2343" s="3"/>
      <c r="BA2343" s="3"/>
      <c r="BB2343" s="3"/>
      <c r="BC2343" s="3"/>
      <c r="BD2343" s="3"/>
    </row>
    <row r="2344" spans="22:56" x14ac:dyDescent="0.25">
      <c r="V2344" s="1" t="str">
        <f t="shared" si="595"/>
        <v/>
      </c>
      <c r="X2344" s="1" t="str">
        <f t="shared" si="596"/>
        <v/>
      </c>
      <c r="Y2344" s="1" t="str">
        <f t="shared" si="597"/>
        <v/>
      </c>
      <c r="Z2344" s="1" t="str">
        <f t="shared" si="598"/>
        <v/>
      </c>
      <c r="AA2344" s="1" t="str">
        <f t="shared" si="599"/>
        <v/>
      </c>
      <c r="AB2344" s="1" t="str">
        <f t="shared" si="600"/>
        <v/>
      </c>
      <c r="AC2344" s="1" t="str">
        <f t="shared" si="601"/>
        <v/>
      </c>
      <c r="AD2344" s="1" t="str">
        <f t="shared" si="602"/>
        <v/>
      </c>
      <c r="AE2344" s="1" t="str">
        <f t="shared" si="603"/>
        <v/>
      </c>
      <c r="AF2344" s="1" t="str">
        <f t="shared" si="604"/>
        <v/>
      </c>
      <c r="AG2344" s="1" t="str">
        <f t="shared" si="605"/>
        <v/>
      </c>
      <c r="AH2344" s="1" t="str">
        <f t="shared" si="606"/>
        <v/>
      </c>
      <c r="AI2344" s="1" t="str">
        <f t="shared" si="607"/>
        <v/>
      </c>
      <c r="AV2344" s="8" t="str">
        <f t="shared" si="610"/>
        <v/>
      </c>
      <c r="AW2344" s="2" t="str">
        <f t="shared" si="608"/>
        <v/>
      </c>
      <c r="AX2344" s="3"/>
      <c r="AY2344" s="2" t="str">
        <f t="shared" si="609"/>
        <v/>
      </c>
      <c r="AZ2344" s="3"/>
      <c r="BA2344" s="3"/>
      <c r="BB2344" s="3"/>
      <c r="BC2344" s="3"/>
      <c r="BD2344" s="3"/>
    </row>
    <row r="2345" spans="22:56" x14ac:dyDescent="0.25">
      <c r="V2345" s="1" t="str">
        <f t="shared" si="595"/>
        <v/>
      </c>
      <c r="X2345" s="1" t="str">
        <f t="shared" si="596"/>
        <v/>
      </c>
      <c r="Y2345" s="1" t="str">
        <f t="shared" si="597"/>
        <v/>
      </c>
      <c r="Z2345" s="1" t="str">
        <f t="shared" si="598"/>
        <v/>
      </c>
      <c r="AA2345" s="1" t="str">
        <f t="shared" si="599"/>
        <v/>
      </c>
      <c r="AB2345" s="1" t="str">
        <f t="shared" si="600"/>
        <v/>
      </c>
      <c r="AC2345" s="1" t="str">
        <f t="shared" si="601"/>
        <v/>
      </c>
      <c r="AD2345" s="1" t="str">
        <f t="shared" si="602"/>
        <v/>
      </c>
      <c r="AE2345" s="1" t="str">
        <f t="shared" si="603"/>
        <v/>
      </c>
      <c r="AF2345" s="1" t="str">
        <f t="shared" si="604"/>
        <v/>
      </c>
      <c r="AG2345" s="1" t="str">
        <f t="shared" si="605"/>
        <v/>
      </c>
      <c r="AH2345" s="1" t="str">
        <f t="shared" si="606"/>
        <v/>
      </c>
      <c r="AI2345" s="1" t="str">
        <f t="shared" si="607"/>
        <v/>
      </c>
      <c r="AV2345" s="8" t="str">
        <f t="shared" si="610"/>
        <v/>
      </c>
      <c r="AW2345" s="2" t="str">
        <f t="shared" si="608"/>
        <v/>
      </c>
      <c r="AX2345" s="3"/>
      <c r="AY2345" s="2" t="str">
        <f t="shared" si="609"/>
        <v/>
      </c>
      <c r="AZ2345" s="3"/>
      <c r="BA2345" s="3"/>
      <c r="BB2345" s="3"/>
      <c r="BC2345" s="3"/>
      <c r="BD2345" s="3"/>
    </row>
    <row r="2346" spans="22:56" x14ac:dyDescent="0.25">
      <c r="V2346" s="1" t="str">
        <f t="shared" si="595"/>
        <v/>
      </c>
      <c r="X2346" s="1" t="str">
        <f t="shared" si="596"/>
        <v/>
      </c>
      <c r="Y2346" s="1" t="str">
        <f t="shared" si="597"/>
        <v/>
      </c>
      <c r="Z2346" s="1" t="str">
        <f t="shared" si="598"/>
        <v/>
      </c>
      <c r="AA2346" s="1" t="str">
        <f t="shared" si="599"/>
        <v/>
      </c>
      <c r="AB2346" s="1" t="str">
        <f t="shared" si="600"/>
        <v/>
      </c>
      <c r="AC2346" s="1" t="str">
        <f t="shared" si="601"/>
        <v/>
      </c>
      <c r="AD2346" s="1" t="str">
        <f t="shared" si="602"/>
        <v/>
      </c>
      <c r="AE2346" s="1" t="str">
        <f t="shared" si="603"/>
        <v/>
      </c>
      <c r="AF2346" s="1" t="str">
        <f t="shared" si="604"/>
        <v/>
      </c>
      <c r="AG2346" s="1" t="str">
        <f t="shared" si="605"/>
        <v/>
      </c>
      <c r="AH2346" s="1" t="str">
        <f t="shared" si="606"/>
        <v/>
      </c>
      <c r="AI2346" s="1" t="str">
        <f t="shared" si="607"/>
        <v/>
      </c>
      <c r="AV2346" s="8" t="str">
        <f t="shared" si="610"/>
        <v/>
      </c>
      <c r="AW2346" s="2" t="str">
        <f t="shared" si="608"/>
        <v/>
      </c>
      <c r="AX2346" s="3"/>
      <c r="AY2346" s="2" t="str">
        <f t="shared" si="609"/>
        <v/>
      </c>
      <c r="AZ2346" s="3"/>
      <c r="BA2346" s="3"/>
      <c r="BB2346" s="3"/>
      <c r="BC2346" s="3"/>
      <c r="BD2346" s="3"/>
    </row>
    <row r="2347" spans="22:56" x14ac:dyDescent="0.25">
      <c r="V2347" s="1" t="str">
        <f t="shared" si="595"/>
        <v/>
      </c>
      <c r="X2347" s="1" t="str">
        <f t="shared" si="596"/>
        <v/>
      </c>
      <c r="Y2347" s="1" t="str">
        <f t="shared" si="597"/>
        <v/>
      </c>
      <c r="Z2347" s="1" t="str">
        <f t="shared" si="598"/>
        <v/>
      </c>
      <c r="AA2347" s="1" t="str">
        <f t="shared" si="599"/>
        <v/>
      </c>
      <c r="AB2347" s="1" t="str">
        <f t="shared" si="600"/>
        <v/>
      </c>
      <c r="AC2347" s="1" t="str">
        <f t="shared" si="601"/>
        <v/>
      </c>
      <c r="AD2347" s="1" t="str">
        <f t="shared" si="602"/>
        <v/>
      </c>
      <c r="AE2347" s="1" t="str">
        <f t="shared" si="603"/>
        <v/>
      </c>
      <c r="AF2347" s="1" t="str">
        <f t="shared" si="604"/>
        <v/>
      </c>
      <c r="AG2347" s="1" t="str">
        <f t="shared" si="605"/>
        <v/>
      </c>
      <c r="AH2347" s="1" t="str">
        <f t="shared" si="606"/>
        <v/>
      </c>
      <c r="AI2347" s="1" t="str">
        <f t="shared" si="607"/>
        <v/>
      </c>
      <c r="AV2347" s="8" t="str">
        <f t="shared" si="610"/>
        <v/>
      </c>
      <c r="AW2347" s="2" t="str">
        <f t="shared" si="608"/>
        <v/>
      </c>
      <c r="AX2347" s="3"/>
      <c r="AY2347" s="2" t="str">
        <f t="shared" si="609"/>
        <v/>
      </c>
      <c r="AZ2347" s="3"/>
      <c r="BA2347" s="3"/>
      <c r="BB2347" s="3"/>
      <c r="BC2347" s="3"/>
      <c r="BD2347" s="3"/>
    </row>
    <row r="2348" spans="22:56" x14ac:dyDescent="0.25">
      <c r="V2348" s="1" t="str">
        <f t="shared" si="595"/>
        <v/>
      </c>
      <c r="X2348" s="1" t="str">
        <f t="shared" si="596"/>
        <v/>
      </c>
      <c r="Y2348" s="1" t="str">
        <f t="shared" si="597"/>
        <v/>
      </c>
      <c r="Z2348" s="1" t="str">
        <f t="shared" si="598"/>
        <v/>
      </c>
      <c r="AA2348" s="1" t="str">
        <f t="shared" si="599"/>
        <v/>
      </c>
      <c r="AB2348" s="1" t="str">
        <f t="shared" si="600"/>
        <v/>
      </c>
      <c r="AC2348" s="1" t="str">
        <f t="shared" si="601"/>
        <v/>
      </c>
      <c r="AD2348" s="1" t="str">
        <f t="shared" si="602"/>
        <v/>
      </c>
      <c r="AE2348" s="1" t="str">
        <f t="shared" si="603"/>
        <v/>
      </c>
      <c r="AF2348" s="1" t="str">
        <f t="shared" si="604"/>
        <v/>
      </c>
      <c r="AG2348" s="1" t="str">
        <f t="shared" si="605"/>
        <v/>
      </c>
      <c r="AH2348" s="1" t="str">
        <f t="shared" si="606"/>
        <v/>
      </c>
      <c r="AI2348" s="1" t="str">
        <f t="shared" si="607"/>
        <v/>
      </c>
      <c r="AV2348" s="8" t="str">
        <f t="shared" si="610"/>
        <v/>
      </c>
      <c r="AW2348" s="2" t="str">
        <f t="shared" si="608"/>
        <v/>
      </c>
      <c r="AX2348" s="3"/>
      <c r="AY2348" s="2" t="str">
        <f t="shared" si="609"/>
        <v/>
      </c>
      <c r="AZ2348" s="3"/>
      <c r="BA2348" s="3"/>
      <c r="BB2348" s="3"/>
      <c r="BC2348" s="3"/>
      <c r="BD2348" s="3"/>
    </row>
    <row r="2349" spans="22:56" x14ac:dyDescent="0.25">
      <c r="V2349" s="1" t="str">
        <f t="shared" si="595"/>
        <v/>
      </c>
      <c r="X2349" s="1" t="str">
        <f t="shared" si="596"/>
        <v/>
      </c>
      <c r="Y2349" s="1" t="str">
        <f t="shared" si="597"/>
        <v/>
      </c>
      <c r="Z2349" s="1" t="str">
        <f t="shared" si="598"/>
        <v/>
      </c>
      <c r="AA2349" s="1" t="str">
        <f t="shared" si="599"/>
        <v/>
      </c>
      <c r="AB2349" s="1" t="str">
        <f t="shared" si="600"/>
        <v/>
      </c>
      <c r="AC2349" s="1" t="str">
        <f t="shared" si="601"/>
        <v/>
      </c>
      <c r="AD2349" s="1" t="str">
        <f t="shared" si="602"/>
        <v/>
      </c>
      <c r="AE2349" s="1" t="str">
        <f t="shared" si="603"/>
        <v/>
      </c>
      <c r="AF2349" s="1" t="str">
        <f t="shared" si="604"/>
        <v/>
      </c>
      <c r="AG2349" s="1" t="str">
        <f t="shared" si="605"/>
        <v/>
      </c>
      <c r="AH2349" s="1" t="str">
        <f t="shared" si="606"/>
        <v/>
      </c>
      <c r="AI2349" s="1" t="str">
        <f t="shared" si="607"/>
        <v/>
      </c>
      <c r="AV2349" s="8" t="str">
        <f t="shared" si="610"/>
        <v/>
      </c>
      <c r="AW2349" s="2" t="str">
        <f t="shared" si="608"/>
        <v/>
      </c>
      <c r="AX2349" s="3"/>
      <c r="AY2349" s="2" t="str">
        <f t="shared" si="609"/>
        <v/>
      </c>
      <c r="AZ2349" s="3"/>
      <c r="BA2349" s="3"/>
      <c r="BB2349" s="3"/>
      <c r="BC2349" s="3"/>
      <c r="BD2349" s="3"/>
    </row>
    <row r="2350" spans="22:56" x14ac:dyDescent="0.25">
      <c r="V2350" s="1" t="str">
        <f t="shared" si="595"/>
        <v/>
      </c>
      <c r="X2350" s="1" t="str">
        <f t="shared" si="596"/>
        <v/>
      </c>
      <c r="Y2350" s="1" t="str">
        <f t="shared" si="597"/>
        <v/>
      </c>
      <c r="Z2350" s="1" t="str">
        <f t="shared" si="598"/>
        <v/>
      </c>
      <c r="AA2350" s="1" t="str">
        <f t="shared" si="599"/>
        <v/>
      </c>
      <c r="AB2350" s="1" t="str">
        <f t="shared" si="600"/>
        <v/>
      </c>
      <c r="AC2350" s="1" t="str">
        <f t="shared" si="601"/>
        <v/>
      </c>
      <c r="AD2350" s="1" t="str">
        <f t="shared" si="602"/>
        <v/>
      </c>
      <c r="AE2350" s="1" t="str">
        <f t="shared" si="603"/>
        <v/>
      </c>
      <c r="AF2350" s="1" t="str">
        <f t="shared" si="604"/>
        <v/>
      </c>
      <c r="AG2350" s="1" t="str">
        <f t="shared" si="605"/>
        <v/>
      </c>
      <c r="AH2350" s="1" t="str">
        <f t="shared" si="606"/>
        <v/>
      </c>
      <c r="AI2350" s="1" t="str">
        <f t="shared" si="607"/>
        <v/>
      </c>
      <c r="AV2350" s="8" t="str">
        <f t="shared" si="610"/>
        <v/>
      </c>
      <c r="AW2350" s="2" t="str">
        <f t="shared" si="608"/>
        <v/>
      </c>
      <c r="AX2350" s="3"/>
      <c r="AY2350" s="2" t="str">
        <f t="shared" si="609"/>
        <v/>
      </c>
      <c r="AZ2350" s="3"/>
      <c r="BA2350" s="3"/>
      <c r="BB2350" s="3"/>
      <c r="BC2350" s="3"/>
      <c r="BD2350" s="3"/>
    </row>
    <row r="2351" spans="22:56" x14ac:dyDescent="0.25">
      <c r="V2351" s="1" t="str">
        <f t="shared" si="595"/>
        <v/>
      </c>
      <c r="X2351" s="1" t="str">
        <f t="shared" si="596"/>
        <v/>
      </c>
      <c r="Y2351" s="1" t="str">
        <f t="shared" si="597"/>
        <v/>
      </c>
      <c r="Z2351" s="1" t="str">
        <f t="shared" si="598"/>
        <v/>
      </c>
      <c r="AA2351" s="1" t="str">
        <f t="shared" si="599"/>
        <v/>
      </c>
      <c r="AB2351" s="1" t="str">
        <f t="shared" si="600"/>
        <v/>
      </c>
      <c r="AC2351" s="1" t="str">
        <f t="shared" si="601"/>
        <v/>
      </c>
      <c r="AD2351" s="1" t="str">
        <f t="shared" si="602"/>
        <v/>
      </c>
      <c r="AE2351" s="1" t="str">
        <f t="shared" si="603"/>
        <v/>
      </c>
      <c r="AF2351" s="1" t="str">
        <f t="shared" si="604"/>
        <v/>
      </c>
      <c r="AG2351" s="1" t="str">
        <f t="shared" si="605"/>
        <v/>
      </c>
      <c r="AH2351" s="1" t="str">
        <f t="shared" si="606"/>
        <v/>
      </c>
      <c r="AI2351" s="1" t="str">
        <f t="shared" si="607"/>
        <v/>
      </c>
      <c r="AV2351" s="8" t="str">
        <f t="shared" si="610"/>
        <v/>
      </c>
      <c r="AW2351" s="2" t="str">
        <f t="shared" si="608"/>
        <v/>
      </c>
      <c r="AX2351" s="3"/>
      <c r="AY2351" s="2" t="str">
        <f t="shared" si="609"/>
        <v/>
      </c>
      <c r="AZ2351" s="3"/>
      <c r="BA2351" s="3"/>
      <c r="BB2351" s="3"/>
      <c r="BC2351" s="3"/>
      <c r="BD2351" s="3"/>
    </row>
    <row r="2352" spans="22:56" x14ac:dyDescent="0.25">
      <c r="V2352" s="1" t="str">
        <f t="shared" ref="V2352:V2415" si="611">IF(AV2320&lt;&gt;"","(","")</f>
        <v/>
      </c>
      <c r="X2352" s="1" t="str">
        <f t="shared" ref="X2352:X2415" si="612">IF(AV2320&lt;=$N$14,IF(X2351&lt;$C$8,X2351+1,1),"")</f>
        <v/>
      </c>
      <c r="Y2352" s="1" t="str">
        <f t="shared" ref="Y2352:Y2415" si="613">IF(AV2320&lt;=$N$14,IF(X2352&gt;X2351,Y2351,IF(Y2351&lt;$C$9,Y2351+1,1)),"")</f>
        <v/>
      </c>
      <c r="Z2352" s="1" t="str">
        <f t="shared" ref="Z2352:Z2415" si="614">IF(AV2320&lt;=$N$14,IF(Y2352=Y2351,Z2351,IF(Y2352&gt;Y2351,Z2351,IF(Z2351&lt;$C$10,Z2351+1,1))),"")</f>
        <v/>
      </c>
      <c r="AA2352" s="1" t="str">
        <f t="shared" ref="AA2352:AA2415" si="615">IF(AV2320&lt;=$N$14,IF(Z2352=Z2351,AA2351,IF(Z2352&gt;Z2351,AA2351,AA2351+1)),"")</f>
        <v/>
      </c>
      <c r="AB2352" s="1" t="str">
        <f t="shared" ref="AB2352:AB2415" si="616">IF(AV2320&lt;=$N$14,INDEX($AM$8:$AT$8,1,X2352),"")</f>
        <v/>
      </c>
      <c r="AC2352" s="1" t="str">
        <f t="shared" ref="AC2352:AC2415" si="617">IF($C$6&gt;1,IF(AV2320&lt;&gt;"",", ",""),"")</f>
        <v/>
      </c>
      <c r="AD2352" s="1" t="str">
        <f t="shared" ref="AD2352:AD2415" si="618">IF($C$6&gt;1,IF(AV2320&lt;=$N$14,INDEX($AM$9:$AT$9,1,Y2352),""),"")</f>
        <v/>
      </c>
      <c r="AE2352" s="1" t="str">
        <f t="shared" ref="AE2352:AE2415" si="619">IF($C$6&gt;2,IF(AV2320&lt;&gt;"",", ",""),"")</f>
        <v/>
      </c>
      <c r="AF2352" s="1" t="str">
        <f t="shared" ref="AF2352:AF2415" si="620">IF($C$6&gt;2,IF(AV2320&lt;=$N$14,INDEX($AM$10:$AT$10,1,Z2352),""),"")</f>
        <v/>
      </c>
      <c r="AG2352" s="1" t="str">
        <f t="shared" ref="AG2352:AG2415" si="621">IF($C$6&gt;3,IF(AV2320&lt;&gt;"",", ",""),"")</f>
        <v/>
      </c>
      <c r="AH2352" s="1" t="str">
        <f t="shared" ref="AH2352:AH2415" si="622">IF($C$6&gt;3,IF(AV2320&lt;=$N$14,INDEX($AM$11:$AT$11,1,AA2352),""),"")</f>
        <v/>
      </c>
      <c r="AI2352" s="1" t="str">
        <f t="shared" ref="AI2352:AI2415" si="623">IF(AV2320&lt;&gt;"",")","")</f>
        <v/>
      </c>
      <c r="AV2352" s="8" t="str">
        <f t="shared" si="610"/>
        <v/>
      </c>
      <c r="AW2352" s="2" t="str">
        <f t="shared" si="608"/>
        <v/>
      </c>
      <c r="AX2352" s="3"/>
      <c r="AY2352" s="2" t="str">
        <f t="shared" si="609"/>
        <v/>
      </c>
      <c r="AZ2352" s="3"/>
      <c r="BA2352" s="3"/>
      <c r="BB2352" s="3"/>
      <c r="BC2352" s="3"/>
      <c r="BD2352" s="3"/>
    </row>
    <row r="2353" spans="22:56" x14ac:dyDescent="0.25">
      <c r="V2353" s="1" t="str">
        <f t="shared" si="611"/>
        <v/>
      </c>
      <c r="X2353" s="1" t="str">
        <f t="shared" si="612"/>
        <v/>
      </c>
      <c r="Y2353" s="1" t="str">
        <f t="shared" si="613"/>
        <v/>
      </c>
      <c r="Z2353" s="1" t="str">
        <f t="shared" si="614"/>
        <v/>
      </c>
      <c r="AA2353" s="1" t="str">
        <f t="shared" si="615"/>
        <v/>
      </c>
      <c r="AB2353" s="1" t="str">
        <f t="shared" si="616"/>
        <v/>
      </c>
      <c r="AC2353" s="1" t="str">
        <f t="shared" si="617"/>
        <v/>
      </c>
      <c r="AD2353" s="1" t="str">
        <f t="shared" si="618"/>
        <v/>
      </c>
      <c r="AE2353" s="1" t="str">
        <f t="shared" si="619"/>
        <v/>
      </c>
      <c r="AF2353" s="1" t="str">
        <f t="shared" si="620"/>
        <v/>
      </c>
      <c r="AG2353" s="1" t="str">
        <f t="shared" si="621"/>
        <v/>
      </c>
      <c r="AH2353" s="1" t="str">
        <f t="shared" si="622"/>
        <v/>
      </c>
      <c r="AI2353" s="1" t="str">
        <f t="shared" si="623"/>
        <v/>
      </c>
      <c r="AV2353" s="8" t="str">
        <f t="shared" si="610"/>
        <v/>
      </c>
      <c r="AW2353" s="2" t="str">
        <f t="shared" ref="AW2353:AW2416" si="624">IF(AV2353&lt;&gt;"",". Möglichkeit: ","")</f>
        <v/>
      </c>
      <c r="AX2353" s="3"/>
      <c r="AY2353" s="2" t="str">
        <f t="shared" si="609"/>
        <v/>
      </c>
      <c r="AZ2353" s="3"/>
      <c r="BA2353" s="3"/>
      <c r="BB2353" s="3"/>
      <c r="BC2353" s="3"/>
      <c r="BD2353" s="3"/>
    </row>
    <row r="2354" spans="22:56" x14ac:dyDescent="0.25">
      <c r="V2354" s="1" t="str">
        <f t="shared" si="611"/>
        <v/>
      </c>
      <c r="X2354" s="1" t="str">
        <f t="shared" si="612"/>
        <v/>
      </c>
      <c r="Y2354" s="1" t="str">
        <f t="shared" si="613"/>
        <v/>
      </c>
      <c r="Z2354" s="1" t="str">
        <f t="shared" si="614"/>
        <v/>
      </c>
      <c r="AA2354" s="1" t="str">
        <f t="shared" si="615"/>
        <v/>
      </c>
      <c r="AB2354" s="1" t="str">
        <f t="shared" si="616"/>
        <v/>
      </c>
      <c r="AC2354" s="1" t="str">
        <f t="shared" si="617"/>
        <v/>
      </c>
      <c r="AD2354" s="1" t="str">
        <f t="shared" si="618"/>
        <v/>
      </c>
      <c r="AE2354" s="1" t="str">
        <f t="shared" si="619"/>
        <v/>
      </c>
      <c r="AF2354" s="1" t="str">
        <f t="shared" si="620"/>
        <v/>
      </c>
      <c r="AG2354" s="1" t="str">
        <f t="shared" si="621"/>
        <v/>
      </c>
      <c r="AH2354" s="1" t="str">
        <f t="shared" si="622"/>
        <v/>
      </c>
      <c r="AI2354" s="1" t="str">
        <f t="shared" si="623"/>
        <v/>
      </c>
      <c r="AV2354" s="8" t="str">
        <f t="shared" si="610"/>
        <v/>
      </c>
      <c r="AW2354" s="2" t="str">
        <f t="shared" si="624"/>
        <v/>
      </c>
      <c r="AX2354" s="3"/>
      <c r="AY2354" s="2" t="str">
        <f t="shared" si="609"/>
        <v/>
      </c>
      <c r="AZ2354" s="3"/>
      <c r="BA2354" s="3"/>
      <c r="BB2354" s="3"/>
      <c r="BC2354" s="3"/>
      <c r="BD2354" s="3"/>
    </row>
    <row r="2355" spans="22:56" x14ac:dyDescent="0.25">
      <c r="V2355" s="1" t="str">
        <f t="shared" si="611"/>
        <v/>
      </c>
      <c r="X2355" s="1" t="str">
        <f t="shared" si="612"/>
        <v/>
      </c>
      <c r="Y2355" s="1" t="str">
        <f t="shared" si="613"/>
        <v/>
      </c>
      <c r="Z2355" s="1" t="str">
        <f t="shared" si="614"/>
        <v/>
      </c>
      <c r="AA2355" s="1" t="str">
        <f t="shared" si="615"/>
        <v/>
      </c>
      <c r="AB2355" s="1" t="str">
        <f t="shared" si="616"/>
        <v/>
      </c>
      <c r="AC2355" s="1" t="str">
        <f t="shared" si="617"/>
        <v/>
      </c>
      <c r="AD2355" s="1" t="str">
        <f t="shared" si="618"/>
        <v/>
      </c>
      <c r="AE2355" s="1" t="str">
        <f t="shared" si="619"/>
        <v/>
      </c>
      <c r="AF2355" s="1" t="str">
        <f t="shared" si="620"/>
        <v/>
      </c>
      <c r="AG2355" s="1" t="str">
        <f t="shared" si="621"/>
        <v/>
      </c>
      <c r="AH2355" s="1" t="str">
        <f t="shared" si="622"/>
        <v/>
      </c>
      <c r="AI2355" s="1" t="str">
        <f t="shared" si="623"/>
        <v/>
      </c>
      <c r="AV2355" s="8" t="str">
        <f t="shared" si="610"/>
        <v/>
      </c>
      <c r="AW2355" s="2" t="str">
        <f t="shared" si="624"/>
        <v/>
      </c>
      <c r="AX2355" s="3"/>
      <c r="AY2355" s="2" t="str">
        <f t="shared" si="609"/>
        <v/>
      </c>
      <c r="AZ2355" s="3"/>
      <c r="BA2355" s="3"/>
      <c r="BB2355" s="3"/>
      <c r="BC2355" s="3"/>
      <c r="BD2355" s="3"/>
    </row>
    <row r="2356" spans="22:56" x14ac:dyDescent="0.25">
      <c r="V2356" s="1" t="str">
        <f t="shared" si="611"/>
        <v/>
      </c>
      <c r="X2356" s="1" t="str">
        <f t="shared" si="612"/>
        <v/>
      </c>
      <c r="Y2356" s="1" t="str">
        <f t="shared" si="613"/>
        <v/>
      </c>
      <c r="Z2356" s="1" t="str">
        <f t="shared" si="614"/>
        <v/>
      </c>
      <c r="AA2356" s="1" t="str">
        <f t="shared" si="615"/>
        <v/>
      </c>
      <c r="AB2356" s="1" t="str">
        <f t="shared" si="616"/>
        <v/>
      </c>
      <c r="AC2356" s="1" t="str">
        <f t="shared" si="617"/>
        <v/>
      </c>
      <c r="AD2356" s="1" t="str">
        <f t="shared" si="618"/>
        <v/>
      </c>
      <c r="AE2356" s="1" t="str">
        <f t="shared" si="619"/>
        <v/>
      </c>
      <c r="AF2356" s="1" t="str">
        <f t="shared" si="620"/>
        <v/>
      </c>
      <c r="AG2356" s="1" t="str">
        <f t="shared" si="621"/>
        <v/>
      </c>
      <c r="AH2356" s="1" t="str">
        <f t="shared" si="622"/>
        <v/>
      </c>
      <c r="AI2356" s="1" t="str">
        <f t="shared" si="623"/>
        <v/>
      </c>
      <c r="AV2356" s="8" t="str">
        <f t="shared" si="610"/>
        <v/>
      </c>
      <c r="AW2356" s="2" t="str">
        <f t="shared" si="624"/>
        <v/>
      </c>
      <c r="AX2356" s="3"/>
      <c r="AY2356" s="2" t="str">
        <f t="shared" si="609"/>
        <v/>
      </c>
      <c r="AZ2356" s="3"/>
      <c r="BA2356" s="3"/>
      <c r="BB2356" s="3"/>
      <c r="BC2356" s="3"/>
      <c r="BD2356" s="3"/>
    </row>
    <row r="2357" spans="22:56" x14ac:dyDescent="0.25">
      <c r="V2357" s="1" t="str">
        <f t="shared" si="611"/>
        <v/>
      </c>
      <c r="X2357" s="1" t="str">
        <f t="shared" si="612"/>
        <v/>
      </c>
      <c r="Y2357" s="1" t="str">
        <f t="shared" si="613"/>
        <v/>
      </c>
      <c r="Z2357" s="1" t="str">
        <f t="shared" si="614"/>
        <v/>
      </c>
      <c r="AA2357" s="1" t="str">
        <f t="shared" si="615"/>
        <v/>
      </c>
      <c r="AB2357" s="1" t="str">
        <f t="shared" si="616"/>
        <v/>
      </c>
      <c r="AC2357" s="1" t="str">
        <f t="shared" si="617"/>
        <v/>
      </c>
      <c r="AD2357" s="1" t="str">
        <f t="shared" si="618"/>
        <v/>
      </c>
      <c r="AE2357" s="1" t="str">
        <f t="shared" si="619"/>
        <v/>
      </c>
      <c r="AF2357" s="1" t="str">
        <f t="shared" si="620"/>
        <v/>
      </c>
      <c r="AG2357" s="1" t="str">
        <f t="shared" si="621"/>
        <v/>
      </c>
      <c r="AH2357" s="1" t="str">
        <f t="shared" si="622"/>
        <v/>
      </c>
      <c r="AI2357" s="1" t="str">
        <f t="shared" si="623"/>
        <v/>
      </c>
      <c r="AV2357" s="8" t="str">
        <f t="shared" si="610"/>
        <v/>
      </c>
      <c r="AW2357" s="2" t="str">
        <f t="shared" si="624"/>
        <v/>
      </c>
      <c r="AX2357" s="3"/>
      <c r="AY2357" s="2" t="str">
        <f t="shared" si="609"/>
        <v/>
      </c>
      <c r="AZ2357" s="3"/>
      <c r="BA2357" s="3"/>
      <c r="BB2357" s="3"/>
      <c r="BC2357" s="3"/>
      <c r="BD2357" s="3"/>
    </row>
    <row r="2358" spans="22:56" x14ac:dyDescent="0.25">
      <c r="V2358" s="1" t="str">
        <f t="shared" si="611"/>
        <v/>
      </c>
      <c r="X2358" s="1" t="str">
        <f t="shared" si="612"/>
        <v/>
      </c>
      <c r="Y2358" s="1" t="str">
        <f t="shared" si="613"/>
        <v/>
      </c>
      <c r="Z2358" s="1" t="str">
        <f t="shared" si="614"/>
        <v/>
      </c>
      <c r="AA2358" s="1" t="str">
        <f t="shared" si="615"/>
        <v/>
      </c>
      <c r="AB2358" s="1" t="str">
        <f t="shared" si="616"/>
        <v/>
      </c>
      <c r="AC2358" s="1" t="str">
        <f t="shared" si="617"/>
        <v/>
      </c>
      <c r="AD2358" s="1" t="str">
        <f t="shared" si="618"/>
        <v/>
      </c>
      <c r="AE2358" s="1" t="str">
        <f t="shared" si="619"/>
        <v/>
      </c>
      <c r="AF2358" s="1" t="str">
        <f t="shared" si="620"/>
        <v/>
      </c>
      <c r="AG2358" s="1" t="str">
        <f t="shared" si="621"/>
        <v/>
      </c>
      <c r="AH2358" s="1" t="str">
        <f t="shared" si="622"/>
        <v/>
      </c>
      <c r="AI2358" s="1" t="str">
        <f t="shared" si="623"/>
        <v/>
      </c>
      <c r="AV2358" s="8" t="str">
        <f t="shared" si="610"/>
        <v/>
      </c>
      <c r="AW2358" s="2" t="str">
        <f t="shared" si="624"/>
        <v/>
      </c>
      <c r="AX2358" s="3"/>
      <c r="AY2358" s="2" t="str">
        <f t="shared" si="609"/>
        <v/>
      </c>
      <c r="AZ2358" s="3"/>
      <c r="BA2358" s="3"/>
      <c r="BB2358" s="3"/>
      <c r="BC2358" s="3"/>
      <c r="BD2358" s="3"/>
    </row>
    <row r="2359" spans="22:56" x14ac:dyDescent="0.25">
      <c r="V2359" s="1" t="str">
        <f t="shared" si="611"/>
        <v/>
      </c>
      <c r="X2359" s="1" t="str">
        <f t="shared" si="612"/>
        <v/>
      </c>
      <c r="Y2359" s="1" t="str">
        <f t="shared" si="613"/>
        <v/>
      </c>
      <c r="Z2359" s="1" t="str">
        <f t="shared" si="614"/>
        <v/>
      </c>
      <c r="AA2359" s="1" t="str">
        <f t="shared" si="615"/>
        <v/>
      </c>
      <c r="AB2359" s="1" t="str">
        <f t="shared" si="616"/>
        <v/>
      </c>
      <c r="AC2359" s="1" t="str">
        <f t="shared" si="617"/>
        <v/>
      </c>
      <c r="AD2359" s="1" t="str">
        <f t="shared" si="618"/>
        <v/>
      </c>
      <c r="AE2359" s="1" t="str">
        <f t="shared" si="619"/>
        <v/>
      </c>
      <c r="AF2359" s="1" t="str">
        <f t="shared" si="620"/>
        <v/>
      </c>
      <c r="AG2359" s="1" t="str">
        <f t="shared" si="621"/>
        <v/>
      </c>
      <c r="AH2359" s="1" t="str">
        <f t="shared" si="622"/>
        <v/>
      </c>
      <c r="AI2359" s="1" t="str">
        <f t="shared" si="623"/>
        <v/>
      </c>
      <c r="AV2359" s="8" t="str">
        <f t="shared" si="610"/>
        <v/>
      </c>
      <c r="AW2359" s="2" t="str">
        <f t="shared" si="624"/>
        <v/>
      </c>
      <c r="AX2359" s="3"/>
      <c r="AY2359" s="2" t="str">
        <f t="shared" si="609"/>
        <v/>
      </c>
      <c r="AZ2359" s="3"/>
      <c r="BA2359" s="3"/>
      <c r="BB2359" s="3"/>
      <c r="BC2359" s="3"/>
      <c r="BD2359" s="3"/>
    </row>
    <row r="2360" spans="22:56" x14ac:dyDescent="0.25">
      <c r="V2360" s="1" t="str">
        <f t="shared" si="611"/>
        <v/>
      </c>
      <c r="X2360" s="1" t="str">
        <f t="shared" si="612"/>
        <v/>
      </c>
      <c r="Y2360" s="1" t="str">
        <f t="shared" si="613"/>
        <v/>
      </c>
      <c r="Z2360" s="1" t="str">
        <f t="shared" si="614"/>
        <v/>
      </c>
      <c r="AA2360" s="1" t="str">
        <f t="shared" si="615"/>
        <v/>
      </c>
      <c r="AB2360" s="1" t="str">
        <f t="shared" si="616"/>
        <v/>
      </c>
      <c r="AC2360" s="1" t="str">
        <f t="shared" si="617"/>
        <v/>
      </c>
      <c r="AD2360" s="1" t="str">
        <f t="shared" si="618"/>
        <v/>
      </c>
      <c r="AE2360" s="1" t="str">
        <f t="shared" si="619"/>
        <v/>
      </c>
      <c r="AF2360" s="1" t="str">
        <f t="shared" si="620"/>
        <v/>
      </c>
      <c r="AG2360" s="1" t="str">
        <f t="shared" si="621"/>
        <v/>
      </c>
      <c r="AH2360" s="1" t="str">
        <f t="shared" si="622"/>
        <v/>
      </c>
      <c r="AI2360" s="1" t="str">
        <f t="shared" si="623"/>
        <v/>
      </c>
      <c r="AV2360" s="8" t="str">
        <f t="shared" si="610"/>
        <v/>
      </c>
      <c r="AW2360" s="2" t="str">
        <f t="shared" si="624"/>
        <v/>
      </c>
      <c r="AX2360" s="3"/>
      <c r="AY2360" s="2" t="str">
        <f t="shared" si="609"/>
        <v/>
      </c>
      <c r="AZ2360" s="3"/>
      <c r="BA2360" s="3"/>
      <c r="BB2360" s="3"/>
      <c r="BC2360" s="3"/>
      <c r="BD2360" s="3"/>
    </row>
    <row r="2361" spans="22:56" x14ac:dyDescent="0.25">
      <c r="V2361" s="1" t="str">
        <f t="shared" si="611"/>
        <v/>
      </c>
      <c r="X2361" s="1" t="str">
        <f t="shared" si="612"/>
        <v/>
      </c>
      <c r="Y2361" s="1" t="str">
        <f t="shared" si="613"/>
        <v/>
      </c>
      <c r="Z2361" s="1" t="str">
        <f t="shared" si="614"/>
        <v/>
      </c>
      <c r="AA2361" s="1" t="str">
        <f t="shared" si="615"/>
        <v/>
      </c>
      <c r="AB2361" s="1" t="str">
        <f t="shared" si="616"/>
        <v/>
      </c>
      <c r="AC2361" s="1" t="str">
        <f t="shared" si="617"/>
        <v/>
      </c>
      <c r="AD2361" s="1" t="str">
        <f t="shared" si="618"/>
        <v/>
      </c>
      <c r="AE2361" s="1" t="str">
        <f t="shared" si="619"/>
        <v/>
      </c>
      <c r="AF2361" s="1" t="str">
        <f t="shared" si="620"/>
        <v/>
      </c>
      <c r="AG2361" s="1" t="str">
        <f t="shared" si="621"/>
        <v/>
      </c>
      <c r="AH2361" s="1" t="str">
        <f t="shared" si="622"/>
        <v/>
      </c>
      <c r="AI2361" s="1" t="str">
        <f t="shared" si="623"/>
        <v/>
      </c>
      <c r="AV2361" s="8" t="str">
        <f t="shared" si="610"/>
        <v/>
      </c>
      <c r="AW2361" s="2" t="str">
        <f t="shared" si="624"/>
        <v/>
      </c>
      <c r="AX2361" s="3"/>
      <c r="AY2361" s="2" t="str">
        <f t="shared" si="609"/>
        <v/>
      </c>
      <c r="AZ2361" s="3"/>
      <c r="BA2361" s="3"/>
      <c r="BB2361" s="3"/>
      <c r="BC2361" s="3"/>
      <c r="BD2361" s="3"/>
    </row>
    <row r="2362" spans="22:56" x14ac:dyDescent="0.25">
      <c r="V2362" s="1" t="str">
        <f t="shared" si="611"/>
        <v/>
      </c>
      <c r="X2362" s="1" t="str">
        <f t="shared" si="612"/>
        <v/>
      </c>
      <c r="Y2362" s="1" t="str">
        <f t="shared" si="613"/>
        <v/>
      </c>
      <c r="Z2362" s="1" t="str">
        <f t="shared" si="614"/>
        <v/>
      </c>
      <c r="AA2362" s="1" t="str">
        <f t="shared" si="615"/>
        <v/>
      </c>
      <c r="AB2362" s="1" t="str">
        <f t="shared" si="616"/>
        <v/>
      </c>
      <c r="AC2362" s="1" t="str">
        <f t="shared" si="617"/>
        <v/>
      </c>
      <c r="AD2362" s="1" t="str">
        <f t="shared" si="618"/>
        <v/>
      </c>
      <c r="AE2362" s="1" t="str">
        <f t="shared" si="619"/>
        <v/>
      </c>
      <c r="AF2362" s="1" t="str">
        <f t="shared" si="620"/>
        <v/>
      </c>
      <c r="AG2362" s="1" t="str">
        <f t="shared" si="621"/>
        <v/>
      </c>
      <c r="AH2362" s="1" t="str">
        <f t="shared" si="622"/>
        <v/>
      </c>
      <c r="AI2362" s="1" t="str">
        <f t="shared" si="623"/>
        <v/>
      </c>
      <c r="AV2362" s="8" t="str">
        <f t="shared" si="610"/>
        <v/>
      </c>
      <c r="AW2362" s="2" t="str">
        <f t="shared" si="624"/>
        <v/>
      </c>
      <c r="AX2362" s="3"/>
      <c r="AY2362" s="2" t="str">
        <f t="shared" si="609"/>
        <v/>
      </c>
      <c r="AZ2362" s="3"/>
      <c r="BA2362" s="3"/>
      <c r="BB2362" s="3"/>
      <c r="BC2362" s="3"/>
      <c r="BD2362" s="3"/>
    </row>
    <row r="2363" spans="22:56" x14ac:dyDescent="0.25">
      <c r="V2363" s="1" t="str">
        <f t="shared" si="611"/>
        <v/>
      </c>
      <c r="X2363" s="1" t="str">
        <f t="shared" si="612"/>
        <v/>
      </c>
      <c r="Y2363" s="1" t="str">
        <f t="shared" si="613"/>
        <v/>
      </c>
      <c r="Z2363" s="1" t="str">
        <f t="shared" si="614"/>
        <v/>
      </c>
      <c r="AA2363" s="1" t="str">
        <f t="shared" si="615"/>
        <v/>
      </c>
      <c r="AB2363" s="1" t="str">
        <f t="shared" si="616"/>
        <v/>
      </c>
      <c r="AC2363" s="1" t="str">
        <f t="shared" si="617"/>
        <v/>
      </c>
      <c r="AD2363" s="1" t="str">
        <f t="shared" si="618"/>
        <v/>
      </c>
      <c r="AE2363" s="1" t="str">
        <f t="shared" si="619"/>
        <v/>
      </c>
      <c r="AF2363" s="1" t="str">
        <f t="shared" si="620"/>
        <v/>
      </c>
      <c r="AG2363" s="1" t="str">
        <f t="shared" si="621"/>
        <v/>
      </c>
      <c r="AH2363" s="1" t="str">
        <f t="shared" si="622"/>
        <v/>
      </c>
      <c r="AI2363" s="1" t="str">
        <f t="shared" si="623"/>
        <v/>
      </c>
      <c r="AV2363" s="8" t="str">
        <f t="shared" si="610"/>
        <v/>
      </c>
      <c r="AW2363" s="2" t="str">
        <f t="shared" si="624"/>
        <v/>
      </c>
      <c r="AX2363" s="3"/>
      <c r="AY2363" s="2" t="str">
        <f t="shared" si="609"/>
        <v/>
      </c>
      <c r="AZ2363" s="3"/>
      <c r="BA2363" s="3"/>
      <c r="BB2363" s="3"/>
      <c r="BC2363" s="3"/>
      <c r="BD2363" s="3"/>
    </row>
    <row r="2364" spans="22:56" x14ac:dyDescent="0.25">
      <c r="V2364" s="1" t="str">
        <f t="shared" si="611"/>
        <v/>
      </c>
      <c r="X2364" s="1" t="str">
        <f t="shared" si="612"/>
        <v/>
      </c>
      <c r="Y2364" s="1" t="str">
        <f t="shared" si="613"/>
        <v/>
      </c>
      <c r="Z2364" s="1" t="str">
        <f t="shared" si="614"/>
        <v/>
      </c>
      <c r="AA2364" s="1" t="str">
        <f t="shared" si="615"/>
        <v/>
      </c>
      <c r="AB2364" s="1" t="str">
        <f t="shared" si="616"/>
        <v/>
      </c>
      <c r="AC2364" s="1" t="str">
        <f t="shared" si="617"/>
        <v/>
      </c>
      <c r="AD2364" s="1" t="str">
        <f t="shared" si="618"/>
        <v/>
      </c>
      <c r="AE2364" s="1" t="str">
        <f t="shared" si="619"/>
        <v/>
      </c>
      <c r="AF2364" s="1" t="str">
        <f t="shared" si="620"/>
        <v/>
      </c>
      <c r="AG2364" s="1" t="str">
        <f t="shared" si="621"/>
        <v/>
      </c>
      <c r="AH2364" s="1" t="str">
        <f t="shared" si="622"/>
        <v/>
      </c>
      <c r="AI2364" s="1" t="str">
        <f t="shared" si="623"/>
        <v/>
      </c>
      <c r="AV2364" s="8" t="str">
        <f t="shared" si="610"/>
        <v/>
      </c>
      <c r="AW2364" s="2" t="str">
        <f t="shared" si="624"/>
        <v/>
      </c>
      <c r="AX2364" s="3"/>
      <c r="AY2364" s="2" t="str">
        <f t="shared" si="609"/>
        <v/>
      </c>
      <c r="AZ2364" s="3"/>
      <c r="BA2364" s="3"/>
      <c r="BB2364" s="3"/>
      <c r="BC2364" s="3"/>
      <c r="BD2364" s="3"/>
    </row>
    <row r="2365" spans="22:56" x14ac:dyDescent="0.25">
      <c r="V2365" s="1" t="str">
        <f t="shared" si="611"/>
        <v/>
      </c>
      <c r="X2365" s="1" t="str">
        <f t="shared" si="612"/>
        <v/>
      </c>
      <c r="Y2365" s="1" t="str">
        <f t="shared" si="613"/>
        <v/>
      </c>
      <c r="Z2365" s="1" t="str">
        <f t="shared" si="614"/>
        <v/>
      </c>
      <c r="AA2365" s="1" t="str">
        <f t="shared" si="615"/>
        <v/>
      </c>
      <c r="AB2365" s="1" t="str">
        <f t="shared" si="616"/>
        <v/>
      </c>
      <c r="AC2365" s="1" t="str">
        <f t="shared" si="617"/>
        <v/>
      </c>
      <c r="AD2365" s="1" t="str">
        <f t="shared" si="618"/>
        <v/>
      </c>
      <c r="AE2365" s="1" t="str">
        <f t="shared" si="619"/>
        <v/>
      </c>
      <c r="AF2365" s="1" t="str">
        <f t="shared" si="620"/>
        <v/>
      </c>
      <c r="AG2365" s="1" t="str">
        <f t="shared" si="621"/>
        <v/>
      </c>
      <c r="AH2365" s="1" t="str">
        <f t="shared" si="622"/>
        <v/>
      </c>
      <c r="AI2365" s="1" t="str">
        <f t="shared" si="623"/>
        <v/>
      </c>
      <c r="AV2365" s="8" t="str">
        <f t="shared" si="610"/>
        <v/>
      </c>
      <c r="AW2365" s="2" t="str">
        <f t="shared" si="624"/>
        <v/>
      </c>
      <c r="AX2365" s="3"/>
      <c r="AY2365" s="2" t="str">
        <f t="shared" si="609"/>
        <v/>
      </c>
      <c r="AZ2365" s="3"/>
      <c r="BA2365" s="3"/>
      <c r="BB2365" s="3"/>
      <c r="BC2365" s="3"/>
      <c r="BD2365" s="3"/>
    </row>
    <row r="2366" spans="22:56" x14ac:dyDescent="0.25">
      <c r="V2366" s="1" t="str">
        <f t="shared" si="611"/>
        <v/>
      </c>
      <c r="X2366" s="1" t="str">
        <f t="shared" si="612"/>
        <v/>
      </c>
      <c r="Y2366" s="1" t="str">
        <f t="shared" si="613"/>
        <v/>
      </c>
      <c r="Z2366" s="1" t="str">
        <f t="shared" si="614"/>
        <v/>
      </c>
      <c r="AA2366" s="1" t="str">
        <f t="shared" si="615"/>
        <v/>
      </c>
      <c r="AB2366" s="1" t="str">
        <f t="shared" si="616"/>
        <v/>
      </c>
      <c r="AC2366" s="1" t="str">
        <f t="shared" si="617"/>
        <v/>
      </c>
      <c r="AD2366" s="1" t="str">
        <f t="shared" si="618"/>
        <v/>
      </c>
      <c r="AE2366" s="1" t="str">
        <f t="shared" si="619"/>
        <v/>
      </c>
      <c r="AF2366" s="1" t="str">
        <f t="shared" si="620"/>
        <v/>
      </c>
      <c r="AG2366" s="1" t="str">
        <f t="shared" si="621"/>
        <v/>
      </c>
      <c r="AH2366" s="1" t="str">
        <f t="shared" si="622"/>
        <v/>
      </c>
      <c r="AI2366" s="1" t="str">
        <f t="shared" si="623"/>
        <v/>
      </c>
      <c r="AV2366" s="8" t="str">
        <f t="shared" si="610"/>
        <v/>
      </c>
      <c r="AW2366" s="2" t="str">
        <f t="shared" si="624"/>
        <v/>
      </c>
      <c r="AX2366" s="3"/>
      <c r="AY2366" s="2" t="str">
        <f t="shared" si="609"/>
        <v/>
      </c>
      <c r="AZ2366" s="3"/>
      <c r="BA2366" s="3"/>
      <c r="BB2366" s="3"/>
      <c r="BC2366" s="3"/>
      <c r="BD2366" s="3"/>
    </row>
    <row r="2367" spans="22:56" x14ac:dyDescent="0.25">
      <c r="V2367" s="1" t="str">
        <f t="shared" si="611"/>
        <v/>
      </c>
      <c r="X2367" s="1" t="str">
        <f t="shared" si="612"/>
        <v/>
      </c>
      <c r="Y2367" s="1" t="str">
        <f t="shared" si="613"/>
        <v/>
      </c>
      <c r="Z2367" s="1" t="str">
        <f t="shared" si="614"/>
        <v/>
      </c>
      <c r="AA2367" s="1" t="str">
        <f t="shared" si="615"/>
        <v/>
      </c>
      <c r="AB2367" s="1" t="str">
        <f t="shared" si="616"/>
        <v/>
      </c>
      <c r="AC2367" s="1" t="str">
        <f t="shared" si="617"/>
        <v/>
      </c>
      <c r="AD2367" s="1" t="str">
        <f t="shared" si="618"/>
        <v/>
      </c>
      <c r="AE2367" s="1" t="str">
        <f t="shared" si="619"/>
        <v/>
      </c>
      <c r="AF2367" s="1" t="str">
        <f t="shared" si="620"/>
        <v/>
      </c>
      <c r="AG2367" s="1" t="str">
        <f t="shared" si="621"/>
        <v/>
      </c>
      <c r="AH2367" s="1" t="str">
        <f t="shared" si="622"/>
        <v/>
      </c>
      <c r="AI2367" s="1" t="str">
        <f t="shared" si="623"/>
        <v/>
      </c>
      <c r="AV2367" s="8" t="str">
        <f t="shared" si="610"/>
        <v/>
      </c>
      <c r="AW2367" s="2" t="str">
        <f t="shared" si="624"/>
        <v/>
      </c>
      <c r="AX2367" s="3"/>
      <c r="AY2367" s="2" t="str">
        <f t="shared" si="609"/>
        <v/>
      </c>
      <c r="AZ2367" s="3"/>
      <c r="BA2367" s="3"/>
      <c r="BB2367" s="3"/>
      <c r="BC2367" s="3"/>
      <c r="BD2367" s="3"/>
    </row>
    <row r="2368" spans="22:56" x14ac:dyDescent="0.25">
      <c r="V2368" s="1" t="str">
        <f t="shared" si="611"/>
        <v/>
      </c>
      <c r="X2368" s="1" t="str">
        <f t="shared" si="612"/>
        <v/>
      </c>
      <c r="Y2368" s="1" t="str">
        <f t="shared" si="613"/>
        <v/>
      </c>
      <c r="Z2368" s="1" t="str">
        <f t="shared" si="614"/>
        <v/>
      </c>
      <c r="AA2368" s="1" t="str">
        <f t="shared" si="615"/>
        <v/>
      </c>
      <c r="AB2368" s="1" t="str">
        <f t="shared" si="616"/>
        <v/>
      </c>
      <c r="AC2368" s="1" t="str">
        <f t="shared" si="617"/>
        <v/>
      </c>
      <c r="AD2368" s="1" t="str">
        <f t="shared" si="618"/>
        <v/>
      </c>
      <c r="AE2368" s="1" t="str">
        <f t="shared" si="619"/>
        <v/>
      </c>
      <c r="AF2368" s="1" t="str">
        <f t="shared" si="620"/>
        <v/>
      </c>
      <c r="AG2368" s="1" t="str">
        <f t="shared" si="621"/>
        <v/>
      </c>
      <c r="AH2368" s="1" t="str">
        <f t="shared" si="622"/>
        <v/>
      </c>
      <c r="AI2368" s="1" t="str">
        <f t="shared" si="623"/>
        <v/>
      </c>
      <c r="AV2368" s="8" t="str">
        <f t="shared" si="610"/>
        <v/>
      </c>
      <c r="AW2368" s="2" t="str">
        <f t="shared" si="624"/>
        <v/>
      </c>
      <c r="AX2368" s="3"/>
      <c r="AY2368" s="2" t="str">
        <f t="shared" si="609"/>
        <v/>
      </c>
      <c r="AZ2368" s="3"/>
      <c r="BA2368" s="3"/>
      <c r="BB2368" s="3"/>
      <c r="BC2368" s="3"/>
      <c r="BD2368" s="3"/>
    </row>
    <row r="2369" spans="22:56" x14ac:dyDescent="0.25">
      <c r="V2369" s="1" t="str">
        <f t="shared" si="611"/>
        <v/>
      </c>
      <c r="X2369" s="1" t="str">
        <f t="shared" si="612"/>
        <v/>
      </c>
      <c r="Y2369" s="1" t="str">
        <f t="shared" si="613"/>
        <v/>
      </c>
      <c r="Z2369" s="1" t="str">
        <f t="shared" si="614"/>
        <v/>
      </c>
      <c r="AA2369" s="1" t="str">
        <f t="shared" si="615"/>
        <v/>
      </c>
      <c r="AB2369" s="1" t="str">
        <f t="shared" si="616"/>
        <v/>
      </c>
      <c r="AC2369" s="1" t="str">
        <f t="shared" si="617"/>
        <v/>
      </c>
      <c r="AD2369" s="1" t="str">
        <f t="shared" si="618"/>
        <v/>
      </c>
      <c r="AE2369" s="1" t="str">
        <f t="shared" si="619"/>
        <v/>
      </c>
      <c r="AF2369" s="1" t="str">
        <f t="shared" si="620"/>
        <v/>
      </c>
      <c r="AG2369" s="1" t="str">
        <f t="shared" si="621"/>
        <v/>
      </c>
      <c r="AH2369" s="1" t="str">
        <f t="shared" si="622"/>
        <v/>
      </c>
      <c r="AI2369" s="1" t="str">
        <f t="shared" si="623"/>
        <v/>
      </c>
      <c r="AV2369" s="8" t="str">
        <f t="shared" si="610"/>
        <v/>
      </c>
      <c r="AW2369" s="2" t="str">
        <f t="shared" si="624"/>
        <v/>
      </c>
      <c r="AX2369" s="3"/>
      <c r="AY2369" s="2" t="str">
        <f t="shared" si="609"/>
        <v/>
      </c>
      <c r="AZ2369" s="3"/>
      <c r="BA2369" s="3"/>
      <c r="BB2369" s="3"/>
      <c r="BC2369" s="3"/>
      <c r="BD2369" s="3"/>
    </row>
    <row r="2370" spans="22:56" x14ac:dyDescent="0.25">
      <c r="V2370" s="1" t="str">
        <f t="shared" si="611"/>
        <v/>
      </c>
      <c r="X2370" s="1" t="str">
        <f t="shared" si="612"/>
        <v/>
      </c>
      <c r="Y2370" s="1" t="str">
        <f t="shared" si="613"/>
        <v/>
      </c>
      <c r="Z2370" s="1" t="str">
        <f t="shared" si="614"/>
        <v/>
      </c>
      <c r="AA2370" s="1" t="str">
        <f t="shared" si="615"/>
        <v/>
      </c>
      <c r="AB2370" s="1" t="str">
        <f t="shared" si="616"/>
        <v/>
      </c>
      <c r="AC2370" s="1" t="str">
        <f t="shared" si="617"/>
        <v/>
      </c>
      <c r="AD2370" s="1" t="str">
        <f t="shared" si="618"/>
        <v/>
      </c>
      <c r="AE2370" s="1" t="str">
        <f t="shared" si="619"/>
        <v/>
      </c>
      <c r="AF2370" s="1" t="str">
        <f t="shared" si="620"/>
        <v/>
      </c>
      <c r="AG2370" s="1" t="str">
        <f t="shared" si="621"/>
        <v/>
      </c>
      <c r="AH2370" s="1" t="str">
        <f t="shared" si="622"/>
        <v/>
      </c>
      <c r="AI2370" s="1" t="str">
        <f t="shared" si="623"/>
        <v/>
      </c>
      <c r="AV2370" s="8" t="str">
        <f t="shared" si="610"/>
        <v/>
      </c>
      <c r="AW2370" s="2" t="str">
        <f t="shared" si="624"/>
        <v/>
      </c>
      <c r="AX2370" s="3"/>
      <c r="AY2370" s="2" t="str">
        <f t="shared" si="609"/>
        <v/>
      </c>
      <c r="AZ2370" s="3"/>
      <c r="BA2370" s="3"/>
      <c r="BB2370" s="3"/>
      <c r="BC2370" s="3"/>
      <c r="BD2370" s="3"/>
    </row>
    <row r="2371" spans="22:56" x14ac:dyDescent="0.25">
      <c r="V2371" s="1" t="str">
        <f t="shared" si="611"/>
        <v/>
      </c>
      <c r="X2371" s="1" t="str">
        <f t="shared" si="612"/>
        <v/>
      </c>
      <c r="Y2371" s="1" t="str">
        <f t="shared" si="613"/>
        <v/>
      </c>
      <c r="Z2371" s="1" t="str">
        <f t="shared" si="614"/>
        <v/>
      </c>
      <c r="AA2371" s="1" t="str">
        <f t="shared" si="615"/>
        <v/>
      </c>
      <c r="AB2371" s="1" t="str">
        <f t="shared" si="616"/>
        <v/>
      </c>
      <c r="AC2371" s="1" t="str">
        <f t="shared" si="617"/>
        <v/>
      </c>
      <c r="AD2371" s="1" t="str">
        <f t="shared" si="618"/>
        <v/>
      </c>
      <c r="AE2371" s="1" t="str">
        <f t="shared" si="619"/>
        <v/>
      </c>
      <c r="AF2371" s="1" t="str">
        <f t="shared" si="620"/>
        <v/>
      </c>
      <c r="AG2371" s="1" t="str">
        <f t="shared" si="621"/>
        <v/>
      </c>
      <c r="AH2371" s="1" t="str">
        <f t="shared" si="622"/>
        <v/>
      </c>
      <c r="AI2371" s="1" t="str">
        <f t="shared" si="623"/>
        <v/>
      </c>
      <c r="AV2371" s="8" t="str">
        <f t="shared" si="610"/>
        <v/>
      </c>
      <c r="AW2371" s="2" t="str">
        <f t="shared" si="624"/>
        <v/>
      </c>
      <c r="AX2371" s="3"/>
      <c r="AY2371" s="2" t="str">
        <f t="shared" si="609"/>
        <v/>
      </c>
      <c r="AZ2371" s="3"/>
      <c r="BA2371" s="3"/>
      <c r="BB2371" s="3"/>
      <c r="BC2371" s="3"/>
      <c r="BD2371" s="3"/>
    </row>
    <row r="2372" spans="22:56" x14ac:dyDescent="0.25">
      <c r="V2372" s="1" t="str">
        <f t="shared" si="611"/>
        <v/>
      </c>
      <c r="X2372" s="1" t="str">
        <f t="shared" si="612"/>
        <v/>
      </c>
      <c r="Y2372" s="1" t="str">
        <f t="shared" si="613"/>
        <v/>
      </c>
      <c r="Z2372" s="1" t="str">
        <f t="shared" si="614"/>
        <v/>
      </c>
      <c r="AA2372" s="1" t="str">
        <f t="shared" si="615"/>
        <v/>
      </c>
      <c r="AB2372" s="1" t="str">
        <f t="shared" si="616"/>
        <v/>
      </c>
      <c r="AC2372" s="1" t="str">
        <f t="shared" si="617"/>
        <v/>
      </c>
      <c r="AD2372" s="1" t="str">
        <f t="shared" si="618"/>
        <v/>
      </c>
      <c r="AE2372" s="1" t="str">
        <f t="shared" si="619"/>
        <v/>
      </c>
      <c r="AF2372" s="1" t="str">
        <f t="shared" si="620"/>
        <v/>
      </c>
      <c r="AG2372" s="1" t="str">
        <f t="shared" si="621"/>
        <v/>
      </c>
      <c r="AH2372" s="1" t="str">
        <f t="shared" si="622"/>
        <v/>
      </c>
      <c r="AI2372" s="1" t="str">
        <f t="shared" si="623"/>
        <v/>
      </c>
      <c r="AV2372" s="8" t="str">
        <f t="shared" si="610"/>
        <v/>
      </c>
      <c r="AW2372" s="2" t="str">
        <f t="shared" si="624"/>
        <v/>
      </c>
      <c r="AX2372" s="3"/>
      <c r="AY2372" s="2" t="str">
        <f t="shared" si="609"/>
        <v/>
      </c>
      <c r="AZ2372" s="3"/>
      <c r="BA2372" s="3"/>
      <c r="BB2372" s="3"/>
      <c r="BC2372" s="3"/>
      <c r="BD2372" s="3"/>
    </row>
    <row r="2373" spans="22:56" x14ac:dyDescent="0.25">
      <c r="V2373" s="1" t="str">
        <f t="shared" si="611"/>
        <v/>
      </c>
      <c r="X2373" s="1" t="str">
        <f t="shared" si="612"/>
        <v/>
      </c>
      <c r="Y2373" s="1" t="str">
        <f t="shared" si="613"/>
        <v/>
      </c>
      <c r="Z2373" s="1" t="str">
        <f t="shared" si="614"/>
        <v/>
      </c>
      <c r="AA2373" s="1" t="str">
        <f t="shared" si="615"/>
        <v/>
      </c>
      <c r="AB2373" s="1" t="str">
        <f t="shared" si="616"/>
        <v/>
      </c>
      <c r="AC2373" s="1" t="str">
        <f t="shared" si="617"/>
        <v/>
      </c>
      <c r="AD2373" s="1" t="str">
        <f t="shared" si="618"/>
        <v/>
      </c>
      <c r="AE2373" s="1" t="str">
        <f t="shared" si="619"/>
        <v/>
      </c>
      <c r="AF2373" s="1" t="str">
        <f t="shared" si="620"/>
        <v/>
      </c>
      <c r="AG2373" s="1" t="str">
        <f t="shared" si="621"/>
        <v/>
      </c>
      <c r="AH2373" s="1" t="str">
        <f t="shared" si="622"/>
        <v/>
      </c>
      <c r="AI2373" s="1" t="str">
        <f t="shared" si="623"/>
        <v/>
      </c>
      <c r="AV2373" s="8" t="str">
        <f t="shared" si="610"/>
        <v/>
      </c>
      <c r="AW2373" s="2" t="str">
        <f t="shared" si="624"/>
        <v/>
      </c>
      <c r="AX2373" s="3"/>
      <c r="AY2373" s="2" t="str">
        <f t="shared" si="609"/>
        <v/>
      </c>
      <c r="AZ2373" s="3"/>
      <c r="BA2373" s="3"/>
      <c r="BB2373" s="3"/>
      <c r="BC2373" s="3"/>
      <c r="BD2373" s="3"/>
    </row>
    <row r="2374" spans="22:56" x14ac:dyDescent="0.25">
      <c r="V2374" s="1" t="str">
        <f t="shared" si="611"/>
        <v/>
      </c>
      <c r="X2374" s="1" t="str">
        <f t="shared" si="612"/>
        <v/>
      </c>
      <c r="Y2374" s="1" t="str">
        <f t="shared" si="613"/>
        <v/>
      </c>
      <c r="Z2374" s="1" t="str">
        <f t="shared" si="614"/>
        <v/>
      </c>
      <c r="AA2374" s="1" t="str">
        <f t="shared" si="615"/>
        <v/>
      </c>
      <c r="AB2374" s="1" t="str">
        <f t="shared" si="616"/>
        <v/>
      </c>
      <c r="AC2374" s="1" t="str">
        <f t="shared" si="617"/>
        <v/>
      </c>
      <c r="AD2374" s="1" t="str">
        <f t="shared" si="618"/>
        <v/>
      </c>
      <c r="AE2374" s="1" t="str">
        <f t="shared" si="619"/>
        <v/>
      </c>
      <c r="AF2374" s="1" t="str">
        <f t="shared" si="620"/>
        <v/>
      </c>
      <c r="AG2374" s="1" t="str">
        <f t="shared" si="621"/>
        <v/>
      </c>
      <c r="AH2374" s="1" t="str">
        <f t="shared" si="622"/>
        <v/>
      </c>
      <c r="AI2374" s="1" t="str">
        <f t="shared" si="623"/>
        <v/>
      </c>
      <c r="AV2374" s="8" t="str">
        <f t="shared" si="610"/>
        <v/>
      </c>
      <c r="AW2374" s="2" t="str">
        <f t="shared" si="624"/>
        <v/>
      </c>
      <c r="AX2374" s="3"/>
      <c r="AY2374" s="2" t="str">
        <f t="shared" si="609"/>
        <v/>
      </c>
      <c r="AZ2374" s="3"/>
      <c r="BA2374" s="3"/>
      <c r="BB2374" s="3"/>
      <c r="BC2374" s="3"/>
      <c r="BD2374" s="3"/>
    </row>
    <row r="2375" spans="22:56" x14ac:dyDescent="0.25">
      <c r="V2375" s="1" t="str">
        <f t="shared" si="611"/>
        <v/>
      </c>
      <c r="X2375" s="1" t="str">
        <f t="shared" si="612"/>
        <v/>
      </c>
      <c r="Y2375" s="1" t="str">
        <f t="shared" si="613"/>
        <v/>
      </c>
      <c r="Z2375" s="1" t="str">
        <f t="shared" si="614"/>
        <v/>
      </c>
      <c r="AA2375" s="1" t="str">
        <f t="shared" si="615"/>
        <v/>
      </c>
      <c r="AB2375" s="1" t="str">
        <f t="shared" si="616"/>
        <v/>
      </c>
      <c r="AC2375" s="1" t="str">
        <f t="shared" si="617"/>
        <v/>
      </c>
      <c r="AD2375" s="1" t="str">
        <f t="shared" si="618"/>
        <v/>
      </c>
      <c r="AE2375" s="1" t="str">
        <f t="shared" si="619"/>
        <v/>
      </c>
      <c r="AF2375" s="1" t="str">
        <f t="shared" si="620"/>
        <v/>
      </c>
      <c r="AG2375" s="1" t="str">
        <f t="shared" si="621"/>
        <v/>
      </c>
      <c r="AH2375" s="1" t="str">
        <f t="shared" si="622"/>
        <v/>
      </c>
      <c r="AI2375" s="1" t="str">
        <f t="shared" si="623"/>
        <v/>
      </c>
      <c r="AV2375" s="8" t="str">
        <f t="shared" si="610"/>
        <v/>
      </c>
      <c r="AW2375" s="2" t="str">
        <f t="shared" si="624"/>
        <v/>
      </c>
      <c r="AX2375" s="3"/>
      <c r="AY2375" s="2" t="str">
        <f t="shared" si="609"/>
        <v/>
      </c>
      <c r="AZ2375" s="3"/>
      <c r="BA2375" s="3"/>
      <c r="BB2375" s="3"/>
      <c r="BC2375" s="3"/>
      <c r="BD2375" s="3"/>
    </row>
    <row r="2376" spans="22:56" x14ac:dyDescent="0.25">
      <c r="V2376" s="1" t="str">
        <f t="shared" si="611"/>
        <v/>
      </c>
      <c r="X2376" s="1" t="str">
        <f t="shared" si="612"/>
        <v/>
      </c>
      <c r="Y2376" s="1" t="str">
        <f t="shared" si="613"/>
        <v/>
      </c>
      <c r="Z2376" s="1" t="str">
        <f t="shared" si="614"/>
        <v/>
      </c>
      <c r="AA2376" s="1" t="str">
        <f t="shared" si="615"/>
        <v/>
      </c>
      <c r="AB2376" s="1" t="str">
        <f t="shared" si="616"/>
        <v/>
      </c>
      <c r="AC2376" s="1" t="str">
        <f t="shared" si="617"/>
        <v/>
      </c>
      <c r="AD2376" s="1" t="str">
        <f t="shared" si="618"/>
        <v/>
      </c>
      <c r="AE2376" s="1" t="str">
        <f t="shared" si="619"/>
        <v/>
      </c>
      <c r="AF2376" s="1" t="str">
        <f t="shared" si="620"/>
        <v/>
      </c>
      <c r="AG2376" s="1" t="str">
        <f t="shared" si="621"/>
        <v/>
      </c>
      <c r="AH2376" s="1" t="str">
        <f t="shared" si="622"/>
        <v/>
      </c>
      <c r="AI2376" s="1" t="str">
        <f t="shared" si="623"/>
        <v/>
      </c>
      <c r="AV2376" s="8" t="str">
        <f t="shared" si="610"/>
        <v/>
      </c>
      <c r="AW2376" s="2" t="str">
        <f t="shared" si="624"/>
        <v/>
      </c>
      <c r="AX2376" s="3"/>
      <c r="AY2376" s="2" t="str">
        <f t="shared" si="609"/>
        <v/>
      </c>
      <c r="AZ2376" s="3"/>
      <c r="BA2376" s="3"/>
      <c r="BB2376" s="3"/>
      <c r="BC2376" s="3"/>
      <c r="BD2376" s="3"/>
    </row>
    <row r="2377" spans="22:56" x14ac:dyDescent="0.25">
      <c r="V2377" s="1" t="str">
        <f t="shared" si="611"/>
        <v/>
      </c>
      <c r="X2377" s="1" t="str">
        <f t="shared" si="612"/>
        <v/>
      </c>
      <c r="Y2377" s="1" t="str">
        <f t="shared" si="613"/>
        <v/>
      </c>
      <c r="Z2377" s="1" t="str">
        <f t="shared" si="614"/>
        <v/>
      </c>
      <c r="AA2377" s="1" t="str">
        <f t="shared" si="615"/>
        <v/>
      </c>
      <c r="AB2377" s="1" t="str">
        <f t="shared" si="616"/>
        <v/>
      </c>
      <c r="AC2377" s="1" t="str">
        <f t="shared" si="617"/>
        <v/>
      </c>
      <c r="AD2377" s="1" t="str">
        <f t="shared" si="618"/>
        <v/>
      </c>
      <c r="AE2377" s="1" t="str">
        <f t="shared" si="619"/>
        <v/>
      </c>
      <c r="AF2377" s="1" t="str">
        <f t="shared" si="620"/>
        <v/>
      </c>
      <c r="AG2377" s="1" t="str">
        <f t="shared" si="621"/>
        <v/>
      </c>
      <c r="AH2377" s="1" t="str">
        <f t="shared" si="622"/>
        <v/>
      </c>
      <c r="AI2377" s="1" t="str">
        <f t="shared" si="623"/>
        <v/>
      </c>
      <c r="AV2377" s="8" t="str">
        <f t="shared" si="610"/>
        <v/>
      </c>
      <c r="AW2377" s="2" t="str">
        <f t="shared" si="624"/>
        <v/>
      </c>
      <c r="AX2377" s="3"/>
      <c r="AY2377" s="2" t="str">
        <f t="shared" si="609"/>
        <v/>
      </c>
      <c r="AZ2377" s="3"/>
      <c r="BA2377" s="3"/>
      <c r="BB2377" s="3"/>
      <c r="BC2377" s="3"/>
      <c r="BD2377" s="3"/>
    </row>
    <row r="2378" spans="22:56" x14ac:dyDescent="0.25">
      <c r="V2378" s="1" t="str">
        <f t="shared" si="611"/>
        <v/>
      </c>
      <c r="X2378" s="1" t="str">
        <f t="shared" si="612"/>
        <v/>
      </c>
      <c r="Y2378" s="1" t="str">
        <f t="shared" si="613"/>
        <v/>
      </c>
      <c r="Z2378" s="1" t="str">
        <f t="shared" si="614"/>
        <v/>
      </c>
      <c r="AA2378" s="1" t="str">
        <f t="shared" si="615"/>
        <v/>
      </c>
      <c r="AB2378" s="1" t="str">
        <f t="shared" si="616"/>
        <v/>
      </c>
      <c r="AC2378" s="1" t="str">
        <f t="shared" si="617"/>
        <v/>
      </c>
      <c r="AD2378" s="1" t="str">
        <f t="shared" si="618"/>
        <v/>
      </c>
      <c r="AE2378" s="1" t="str">
        <f t="shared" si="619"/>
        <v/>
      </c>
      <c r="AF2378" s="1" t="str">
        <f t="shared" si="620"/>
        <v/>
      </c>
      <c r="AG2378" s="1" t="str">
        <f t="shared" si="621"/>
        <v/>
      </c>
      <c r="AH2378" s="1" t="str">
        <f t="shared" si="622"/>
        <v/>
      </c>
      <c r="AI2378" s="1" t="str">
        <f t="shared" si="623"/>
        <v/>
      </c>
      <c r="AV2378" s="8" t="str">
        <f t="shared" si="610"/>
        <v/>
      </c>
      <c r="AW2378" s="2" t="str">
        <f t="shared" si="624"/>
        <v/>
      </c>
      <c r="AX2378" s="3"/>
      <c r="AY2378" s="2" t="str">
        <f t="shared" si="609"/>
        <v/>
      </c>
      <c r="AZ2378" s="3"/>
      <c r="BA2378" s="3"/>
      <c r="BB2378" s="3"/>
      <c r="BC2378" s="3"/>
      <c r="BD2378" s="3"/>
    </row>
    <row r="2379" spans="22:56" x14ac:dyDescent="0.25">
      <c r="V2379" s="1" t="str">
        <f t="shared" si="611"/>
        <v/>
      </c>
      <c r="X2379" s="1" t="str">
        <f t="shared" si="612"/>
        <v/>
      </c>
      <c r="Y2379" s="1" t="str">
        <f t="shared" si="613"/>
        <v/>
      </c>
      <c r="Z2379" s="1" t="str">
        <f t="shared" si="614"/>
        <v/>
      </c>
      <c r="AA2379" s="1" t="str">
        <f t="shared" si="615"/>
        <v/>
      </c>
      <c r="AB2379" s="1" t="str">
        <f t="shared" si="616"/>
        <v/>
      </c>
      <c r="AC2379" s="1" t="str">
        <f t="shared" si="617"/>
        <v/>
      </c>
      <c r="AD2379" s="1" t="str">
        <f t="shared" si="618"/>
        <v/>
      </c>
      <c r="AE2379" s="1" t="str">
        <f t="shared" si="619"/>
        <v/>
      </c>
      <c r="AF2379" s="1" t="str">
        <f t="shared" si="620"/>
        <v/>
      </c>
      <c r="AG2379" s="1" t="str">
        <f t="shared" si="621"/>
        <v/>
      </c>
      <c r="AH2379" s="1" t="str">
        <f t="shared" si="622"/>
        <v/>
      </c>
      <c r="AI2379" s="1" t="str">
        <f t="shared" si="623"/>
        <v/>
      </c>
      <c r="AV2379" s="8" t="str">
        <f t="shared" si="610"/>
        <v/>
      </c>
      <c r="AW2379" s="2" t="str">
        <f t="shared" si="624"/>
        <v/>
      </c>
      <c r="AX2379" s="3"/>
      <c r="AY2379" s="2" t="str">
        <f t="shared" si="609"/>
        <v/>
      </c>
      <c r="AZ2379" s="3"/>
      <c r="BA2379" s="3"/>
      <c r="BB2379" s="3"/>
      <c r="BC2379" s="3"/>
      <c r="BD2379" s="3"/>
    </row>
    <row r="2380" spans="22:56" x14ac:dyDescent="0.25">
      <c r="V2380" s="1" t="str">
        <f t="shared" si="611"/>
        <v/>
      </c>
      <c r="X2380" s="1" t="str">
        <f t="shared" si="612"/>
        <v/>
      </c>
      <c r="Y2380" s="1" t="str">
        <f t="shared" si="613"/>
        <v/>
      </c>
      <c r="Z2380" s="1" t="str">
        <f t="shared" si="614"/>
        <v/>
      </c>
      <c r="AA2380" s="1" t="str">
        <f t="shared" si="615"/>
        <v/>
      </c>
      <c r="AB2380" s="1" t="str">
        <f t="shared" si="616"/>
        <v/>
      </c>
      <c r="AC2380" s="1" t="str">
        <f t="shared" si="617"/>
        <v/>
      </c>
      <c r="AD2380" s="1" t="str">
        <f t="shared" si="618"/>
        <v/>
      </c>
      <c r="AE2380" s="1" t="str">
        <f t="shared" si="619"/>
        <v/>
      </c>
      <c r="AF2380" s="1" t="str">
        <f t="shared" si="620"/>
        <v/>
      </c>
      <c r="AG2380" s="1" t="str">
        <f t="shared" si="621"/>
        <v/>
      </c>
      <c r="AH2380" s="1" t="str">
        <f t="shared" si="622"/>
        <v/>
      </c>
      <c r="AI2380" s="1" t="str">
        <f t="shared" si="623"/>
        <v/>
      </c>
      <c r="AV2380" s="8" t="str">
        <f t="shared" si="610"/>
        <v/>
      </c>
      <c r="AW2380" s="2" t="str">
        <f t="shared" si="624"/>
        <v/>
      </c>
      <c r="AX2380" s="3"/>
      <c r="AY2380" s="2" t="str">
        <f t="shared" si="609"/>
        <v/>
      </c>
      <c r="AZ2380" s="3"/>
      <c r="BA2380" s="3"/>
      <c r="BB2380" s="3"/>
      <c r="BC2380" s="3"/>
      <c r="BD2380" s="3"/>
    </row>
    <row r="2381" spans="22:56" x14ac:dyDescent="0.25">
      <c r="V2381" s="1" t="str">
        <f t="shared" si="611"/>
        <v/>
      </c>
      <c r="X2381" s="1" t="str">
        <f t="shared" si="612"/>
        <v/>
      </c>
      <c r="Y2381" s="1" t="str">
        <f t="shared" si="613"/>
        <v/>
      </c>
      <c r="Z2381" s="1" t="str">
        <f t="shared" si="614"/>
        <v/>
      </c>
      <c r="AA2381" s="1" t="str">
        <f t="shared" si="615"/>
        <v/>
      </c>
      <c r="AB2381" s="1" t="str">
        <f t="shared" si="616"/>
        <v/>
      </c>
      <c r="AC2381" s="1" t="str">
        <f t="shared" si="617"/>
        <v/>
      </c>
      <c r="AD2381" s="1" t="str">
        <f t="shared" si="618"/>
        <v/>
      </c>
      <c r="AE2381" s="1" t="str">
        <f t="shared" si="619"/>
        <v/>
      </c>
      <c r="AF2381" s="1" t="str">
        <f t="shared" si="620"/>
        <v/>
      </c>
      <c r="AG2381" s="1" t="str">
        <f t="shared" si="621"/>
        <v/>
      </c>
      <c r="AH2381" s="1" t="str">
        <f t="shared" si="622"/>
        <v/>
      </c>
      <c r="AI2381" s="1" t="str">
        <f t="shared" si="623"/>
        <v/>
      </c>
      <c r="AV2381" s="8" t="str">
        <f t="shared" si="610"/>
        <v/>
      </c>
      <c r="AW2381" s="2" t="str">
        <f t="shared" si="624"/>
        <v/>
      </c>
      <c r="AX2381" s="3"/>
      <c r="AY2381" s="2" t="str">
        <f t="shared" si="609"/>
        <v/>
      </c>
      <c r="AZ2381" s="3"/>
      <c r="BA2381" s="3"/>
      <c r="BB2381" s="3"/>
      <c r="BC2381" s="3"/>
      <c r="BD2381" s="3"/>
    </row>
    <row r="2382" spans="22:56" x14ac:dyDescent="0.25">
      <c r="V2382" s="1" t="str">
        <f t="shared" si="611"/>
        <v/>
      </c>
      <c r="X2382" s="1" t="str">
        <f t="shared" si="612"/>
        <v/>
      </c>
      <c r="Y2382" s="1" t="str">
        <f t="shared" si="613"/>
        <v/>
      </c>
      <c r="Z2382" s="1" t="str">
        <f t="shared" si="614"/>
        <v/>
      </c>
      <c r="AA2382" s="1" t="str">
        <f t="shared" si="615"/>
        <v/>
      </c>
      <c r="AB2382" s="1" t="str">
        <f t="shared" si="616"/>
        <v/>
      </c>
      <c r="AC2382" s="1" t="str">
        <f t="shared" si="617"/>
        <v/>
      </c>
      <c r="AD2382" s="1" t="str">
        <f t="shared" si="618"/>
        <v/>
      </c>
      <c r="AE2382" s="1" t="str">
        <f t="shared" si="619"/>
        <v/>
      </c>
      <c r="AF2382" s="1" t="str">
        <f t="shared" si="620"/>
        <v/>
      </c>
      <c r="AG2382" s="1" t="str">
        <f t="shared" si="621"/>
        <v/>
      </c>
      <c r="AH2382" s="1" t="str">
        <f t="shared" si="622"/>
        <v/>
      </c>
      <c r="AI2382" s="1" t="str">
        <f t="shared" si="623"/>
        <v/>
      </c>
      <c r="AV2382" s="8" t="str">
        <f t="shared" si="610"/>
        <v/>
      </c>
      <c r="AW2382" s="2" t="str">
        <f t="shared" si="624"/>
        <v/>
      </c>
      <c r="AX2382" s="3"/>
      <c r="AY2382" s="2" t="str">
        <f t="shared" si="609"/>
        <v/>
      </c>
      <c r="AZ2382" s="3"/>
      <c r="BA2382" s="3"/>
      <c r="BB2382" s="3"/>
      <c r="BC2382" s="3"/>
      <c r="BD2382" s="3"/>
    </row>
    <row r="2383" spans="22:56" x14ac:dyDescent="0.25">
      <c r="V2383" s="1" t="str">
        <f t="shared" si="611"/>
        <v/>
      </c>
      <c r="X2383" s="1" t="str">
        <f t="shared" si="612"/>
        <v/>
      </c>
      <c r="Y2383" s="1" t="str">
        <f t="shared" si="613"/>
        <v/>
      </c>
      <c r="Z2383" s="1" t="str">
        <f t="shared" si="614"/>
        <v/>
      </c>
      <c r="AA2383" s="1" t="str">
        <f t="shared" si="615"/>
        <v/>
      </c>
      <c r="AB2383" s="1" t="str">
        <f t="shared" si="616"/>
        <v/>
      </c>
      <c r="AC2383" s="1" t="str">
        <f t="shared" si="617"/>
        <v/>
      </c>
      <c r="AD2383" s="1" t="str">
        <f t="shared" si="618"/>
        <v/>
      </c>
      <c r="AE2383" s="1" t="str">
        <f t="shared" si="619"/>
        <v/>
      </c>
      <c r="AF2383" s="1" t="str">
        <f t="shared" si="620"/>
        <v/>
      </c>
      <c r="AG2383" s="1" t="str">
        <f t="shared" si="621"/>
        <v/>
      </c>
      <c r="AH2383" s="1" t="str">
        <f t="shared" si="622"/>
        <v/>
      </c>
      <c r="AI2383" s="1" t="str">
        <f t="shared" si="623"/>
        <v/>
      </c>
      <c r="AV2383" s="8" t="str">
        <f t="shared" si="610"/>
        <v/>
      </c>
      <c r="AW2383" s="2" t="str">
        <f t="shared" si="624"/>
        <v/>
      </c>
      <c r="AX2383" s="3"/>
      <c r="AY2383" s="2" t="str">
        <f t="shared" si="609"/>
        <v/>
      </c>
      <c r="AZ2383" s="3"/>
      <c r="BA2383" s="3"/>
      <c r="BB2383" s="3"/>
      <c r="BC2383" s="3"/>
      <c r="BD2383" s="3"/>
    </row>
    <row r="2384" spans="22:56" x14ac:dyDescent="0.25">
      <c r="V2384" s="1" t="str">
        <f t="shared" si="611"/>
        <v/>
      </c>
      <c r="X2384" s="1" t="str">
        <f t="shared" si="612"/>
        <v/>
      </c>
      <c r="Y2384" s="1" t="str">
        <f t="shared" si="613"/>
        <v/>
      </c>
      <c r="Z2384" s="1" t="str">
        <f t="shared" si="614"/>
        <v/>
      </c>
      <c r="AA2384" s="1" t="str">
        <f t="shared" si="615"/>
        <v/>
      </c>
      <c r="AB2384" s="1" t="str">
        <f t="shared" si="616"/>
        <v/>
      </c>
      <c r="AC2384" s="1" t="str">
        <f t="shared" si="617"/>
        <v/>
      </c>
      <c r="AD2384" s="1" t="str">
        <f t="shared" si="618"/>
        <v/>
      </c>
      <c r="AE2384" s="1" t="str">
        <f t="shared" si="619"/>
        <v/>
      </c>
      <c r="AF2384" s="1" t="str">
        <f t="shared" si="620"/>
        <v/>
      </c>
      <c r="AG2384" s="1" t="str">
        <f t="shared" si="621"/>
        <v/>
      </c>
      <c r="AH2384" s="1" t="str">
        <f t="shared" si="622"/>
        <v/>
      </c>
      <c r="AI2384" s="1" t="str">
        <f t="shared" si="623"/>
        <v/>
      </c>
      <c r="AV2384" s="8" t="str">
        <f t="shared" si="610"/>
        <v/>
      </c>
      <c r="AW2384" s="2" t="str">
        <f t="shared" si="624"/>
        <v/>
      </c>
      <c r="AX2384" s="3"/>
      <c r="AY2384" s="2" t="str">
        <f t="shared" ref="AY2384:AY2447" si="625">CONCATENATE(V2416,AB2416,AC2416,AD2416,AE2416,AF2416,AG2416,AH2416,AI2416)</f>
        <v/>
      </c>
      <c r="AZ2384" s="3"/>
      <c r="BA2384" s="3"/>
      <c r="BB2384" s="3"/>
      <c r="BC2384" s="3"/>
      <c r="BD2384" s="3"/>
    </row>
    <row r="2385" spans="22:56" x14ac:dyDescent="0.25">
      <c r="V2385" s="1" t="str">
        <f t="shared" si="611"/>
        <v/>
      </c>
      <c r="X2385" s="1" t="str">
        <f t="shared" si="612"/>
        <v/>
      </c>
      <c r="Y2385" s="1" t="str">
        <f t="shared" si="613"/>
        <v/>
      </c>
      <c r="Z2385" s="1" t="str">
        <f t="shared" si="614"/>
        <v/>
      </c>
      <c r="AA2385" s="1" t="str">
        <f t="shared" si="615"/>
        <v/>
      </c>
      <c r="AB2385" s="1" t="str">
        <f t="shared" si="616"/>
        <v/>
      </c>
      <c r="AC2385" s="1" t="str">
        <f t="shared" si="617"/>
        <v/>
      </c>
      <c r="AD2385" s="1" t="str">
        <f t="shared" si="618"/>
        <v/>
      </c>
      <c r="AE2385" s="1" t="str">
        <f t="shared" si="619"/>
        <v/>
      </c>
      <c r="AF2385" s="1" t="str">
        <f t="shared" si="620"/>
        <v/>
      </c>
      <c r="AG2385" s="1" t="str">
        <f t="shared" si="621"/>
        <v/>
      </c>
      <c r="AH2385" s="1" t="str">
        <f t="shared" si="622"/>
        <v/>
      </c>
      <c r="AI2385" s="1" t="str">
        <f t="shared" si="623"/>
        <v/>
      </c>
      <c r="AV2385" s="8" t="str">
        <f t="shared" ref="AV2385:AV2448" si="626">IF(AV2384&lt;$N$14,AV2384+1,"")</f>
        <v/>
      </c>
      <c r="AW2385" s="2" t="str">
        <f t="shared" si="624"/>
        <v/>
      </c>
      <c r="AX2385" s="3"/>
      <c r="AY2385" s="2" t="str">
        <f t="shared" si="625"/>
        <v/>
      </c>
      <c r="AZ2385" s="3"/>
      <c r="BA2385" s="3"/>
      <c r="BB2385" s="3"/>
      <c r="BC2385" s="3"/>
      <c r="BD2385" s="3"/>
    </row>
    <row r="2386" spans="22:56" x14ac:dyDescent="0.25">
      <c r="V2386" s="1" t="str">
        <f t="shared" si="611"/>
        <v/>
      </c>
      <c r="X2386" s="1" t="str">
        <f t="shared" si="612"/>
        <v/>
      </c>
      <c r="Y2386" s="1" t="str">
        <f t="shared" si="613"/>
        <v/>
      </c>
      <c r="Z2386" s="1" t="str">
        <f t="shared" si="614"/>
        <v/>
      </c>
      <c r="AA2386" s="1" t="str">
        <f t="shared" si="615"/>
        <v/>
      </c>
      <c r="AB2386" s="1" t="str">
        <f t="shared" si="616"/>
        <v/>
      </c>
      <c r="AC2386" s="1" t="str">
        <f t="shared" si="617"/>
        <v/>
      </c>
      <c r="AD2386" s="1" t="str">
        <f t="shared" si="618"/>
        <v/>
      </c>
      <c r="AE2386" s="1" t="str">
        <f t="shared" si="619"/>
        <v/>
      </c>
      <c r="AF2386" s="1" t="str">
        <f t="shared" si="620"/>
        <v/>
      </c>
      <c r="AG2386" s="1" t="str">
        <f t="shared" si="621"/>
        <v/>
      </c>
      <c r="AH2386" s="1" t="str">
        <f t="shared" si="622"/>
        <v/>
      </c>
      <c r="AI2386" s="1" t="str">
        <f t="shared" si="623"/>
        <v/>
      </c>
      <c r="AV2386" s="8" t="str">
        <f t="shared" si="626"/>
        <v/>
      </c>
      <c r="AW2386" s="2" t="str">
        <f t="shared" si="624"/>
        <v/>
      </c>
      <c r="AX2386" s="3"/>
      <c r="AY2386" s="2" t="str">
        <f t="shared" si="625"/>
        <v/>
      </c>
      <c r="AZ2386" s="3"/>
      <c r="BA2386" s="3"/>
      <c r="BB2386" s="3"/>
      <c r="BC2386" s="3"/>
      <c r="BD2386" s="3"/>
    </row>
    <row r="2387" spans="22:56" x14ac:dyDescent="0.25">
      <c r="V2387" s="1" t="str">
        <f t="shared" si="611"/>
        <v/>
      </c>
      <c r="X2387" s="1" t="str">
        <f t="shared" si="612"/>
        <v/>
      </c>
      <c r="Y2387" s="1" t="str">
        <f t="shared" si="613"/>
        <v/>
      </c>
      <c r="Z2387" s="1" t="str">
        <f t="shared" si="614"/>
        <v/>
      </c>
      <c r="AA2387" s="1" t="str">
        <f t="shared" si="615"/>
        <v/>
      </c>
      <c r="AB2387" s="1" t="str">
        <f t="shared" si="616"/>
        <v/>
      </c>
      <c r="AC2387" s="1" t="str">
        <f t="shared" si="617"/>
        <v/>
      </c>
      <c r="AD2387" s="1" t="str">
        <f t="shared" si="618"/>
        <v/>
      </c>
      <c r="AE2387" s="1" t="str">
        <f t="shared" si="619"/>
        <v/>
      </c>
      <c r="AF2387" s="1" t="str">
        <f t="shared" si="620"/>
        <v/>
      </c>
      <c r="AG2387" s="1" t="str">
        <f t="shared" si="621"/>
        <v/>
      </c>
      <c r="AH2387" s="1" t="str">
        <f t="shared" si="622"/>
        <v/>
      </c>
      <c r="AI2387" s="1" t="str">
        <f t="shared" si="623"/>
        <v/>
      </c>
      <c r="AV2387" s="8" t="str">
        <f t="shared" si="626"/>
        <v/>
      </c>
      <c r="AW2387" s="2" t="str">
        <f t="shared" si="624"/>
        <v/>
      </c>
      <c r="AX2387" s="3"/>
      <c r="AY2387" s="2" t="str">
        <f t="shared" si="625"/>
        <v/>
      </c>
      <c r="AZ2387" s="3"/>
      <c r="BA2387" s="3"/>
      <c r="BB2387" s="3"/>
      <c r="BC2387" s="3"/>
      <c r="BD2387" s="3"/>
    </row>
    <row r="2388" spans="22:56" x14ac:dyDescent="0.25">
      <c r="V2388" s="1" t="str">
        <f t="shared" si="611"/>
        <v/>
      </c>
      <c r="X2388" s="1" t="str">
        <f t="shared" si="612"/>
        <v/>
      </c>
      <c r="Y2388" s="1" t="str">
        <f t="shared" si="613"/>
        <v/>
      </c>
      <c r="Z2388" s="1" t="str">
        <f t="shared" si="614"/>
        <v/>
      </c>
      <c r="AA2388" s="1" t="str">
        <f t="shared" si="615"/>
        <v/>
      </c>
      <c r="AB2388" s="1" t="str">
        <f t="shared" si="616"/>
        <v/>
      </c>
      <c r="AC2388" s="1" t="str">
        <f t="shared" si="617"/>
        <v/>
      </c>
      <c r="AD2388" s="1" t="str">
        <f t="shared" si="618"/>
        <v/>
      </c>
      <c r="AE2388" s="1" t="str">
        <f t="shared" si="619"/>
        <v/>
      </c>
      <c r="AF2388" s="1" t="str">
        <f t="shared" si="620"/>
        <v/>
      </c>
      <c r="AG2388" s="1" t="str">
        <f t="shared" si="621"/>
        <v/>
      </c>
      <c r="AH2388" s="1" t="str">
        <f t="shared" si="622"/>
        <v/>
      </c>
      <c r="AI2388" s="1" t="str">
        <f t="shared" si="623"/>
        <v/>
      </c>
      <c r="AV2388" s="8" t="str">
        <f t="shared" si="626"/>
        <v/>
      </c>
      <c r="AW2388" s="2" t="str">
        <f t="shared" si="624"/>
        <v/>
      </c>
      <c r="AX2388" s="3"/>
      <c r="AY2388" s="2" t="str">
        <f t="shared" si="625"/>
        <v/>
      </c>
      <c r="AZ2388" s="3"/>
      <c r="BA2388" s="3"/>
      <c r="BB2388" s="3"/>
      <c r="BC2388" s="3"/>
      <c r="BD2388" s="3"/>
    </row>
    <row r="2389" spans="22:56" x14ac:dyDescent="0.25">
      <c r="V2389" s="1" t="str">
        <f t="shared" si="611"/>
        <v/>
      </c>
      <c r="X2389" s="1" t="str">
        <f t="shared" si="612"/>
        <v/>
      </c>
      <c r="Y2389" s="1" t="str">
        <f t="shared" si="613"/>
        <v/>
      </c>
      <c r="Z2389" s="1" t="str">
        <f t="shared" si="614"/>
        <v/>
      </c>
      <c r="AA2389" s="1" t="str">
        <f t="shared" si="615"/>
        <v/>
      </c>
      <c r="AB2389" s="1" t="str">
        <f t="shared" si="616"/>
        <v/>
      </c>
      <c r="AC2389" s="1" t="str">
        <f t="shared" si="617"/>
        <v/>
      </c>
      <c r="AD2389" s="1" t="str">
        <f t="shared" si="618"/>
        <v/>
      </c>
      <c r="AE2389" s="1" t="str">
        <f t="shared" si="619"/>
        <v/>
      </c>
      <c r="AF2389" s="1" t="str">
        <f t="shared" si="620"/>
        <v/>
      </c>
      <c r="AG2389" s="1" t="str">
        <f t="shared" si="621"/>
        <v/>
      </c>
      <c r="AH2389" s="1" t="str">
        <f t="shared" si="622"/>
        <v/>
      </c>
      <c r="AI2389" s="1" t="str">
        <f t="shared" si="623"/>
        <v/>
      </c>
      <c r="AV2389" s="8" t="str">
        <f t="shared" si="626"/>
        <v/>
      </c>
      <c r="AW2389" s="2" t="str">
        <f t="shared" si="624"/>
        <v/>
      </c>
      <c r="AX2389" s="3"/>
      <c r="AY2389" s="2" t="str">
        <f t="shared" si="625"/>
        <v/>
      </c>
      <c r="AZ2389" s="3"/>
      <c r="BA2389" s="3"/>
      <c r="BB2389" s="3"/>
      <c r="BC2389" s="3"/>
      <c r="BD2389" s="3"/>
    </row>
    <row r="2390" spans="22:56" x14ac:dyDescent="0.25">
      <c r="V2390" s="1" t="str">
        <f t="shared" si="611"/>
        <v/>
      </c>
      <c r="X2390" s="1" t="str">
        <f t="shared" si="612"/>
        <v/>
      </c>
      <c r="Y2390" s="1" t="str">
        <f t="shared" si="613"/>
        <v/>
      </c>
      <c r="Z2390" s="1" t="str">
        <f t="shared" si="614"/>
        <v/>
      </c>
      <c r="AA2390" s="1" t="str">
        <f t="shared" si="615"/>
        <v/>
      </c>
      <c r="AB2390" s="1" t="str">
        <f t="shared" si="616"/>
        <v/>
      </c>
      <c r="AC2390" s="1" t="str">
        <f t="shared" si="617"/>
        <v/>
      </c>
      <c r="AD2390" s="1" t="str">
        <f t="shared" si="618"/>
        <v/>
      </c>
      <c r="AE2390" s="1" t="str">
        <f t="shared" si="619"/>
        <v/>
      </c>
      <c r="AF2390" s="1" t="str">
        <f t="shared" si="620"/>
        <v/>
      </c>
      <c r="AG2390" s="1" t="str">
        <f t="shared" si="621"/>
        <v/>
      </c>
      <c r="AH2390" s="1" t="str">
        <f t="shared" si="622"/>
        <v/>
      </c>
      <c r="AI2390" s="1" t="str">
        <f t="shared" si="623"/>
        <v/>
      </c>
      <c r="AV2390" s="8" t="str">
        <f t="shared" si="626"/>
        <v/>
      </c>
      <c r="AW2390" s="2" t="str">
        <f t="shared" si="624"/>
        <v/>
      </c>
      <c r="AX2390" s="3"/>
      <c r="AY2390" s="2" t="str">
        <f t="shared" si="625"/>
        <v/>
      </c>
      <c r="AZ2390" s="3"/>
      <c r="BA2390" s="3"/>
      <c r="BB2390" s="3"/>
      <c r="BC2390" s="3"/>
      <c r="BD2390" s="3"/>
    </row>
    <row r="2391" spans="22:56" x14ac:dyDescent="0.25">
      <c r="V2391" s="1" t="str">
        <f t="shared" si="611"/>
        <v/>
      </c>
      <c r="X2391" s="1" t="str">
        <f t="shared" si="612"/>
        <v/>
      </c>
      <c r="Y2391" s="1" t="str">
        <f t="shared" si="613"/>
        <v/>
      </c>
      <c r="Z2391" s="1" t="str">
        <f t="shared" si="614"/>
        <v/>
      </c>
      <c r="AA2391" s="1" t="str">
        <f t="shared" si="615"/>
        <v/>
      </c>
      <c r="AB2391" s="1" t="str">
        <f t="shared" si="616"/>
        <v/>
      </c>
      <c r="AC2391" s="1" t="str">
        <f t="shared" si="617"/>
        <v/>
      </c>
      <c r="AD2391" s="1" t="str">
        <f t="shared" si="618"/>
        <v/>
      </c>
      <c r="AE2391" s="1" t="str">
        <f t="shared" si="619"/>
        <v/>
      </c>
      <c r="AF2391" s="1" t="str">
        <f t="shared" si="620"/>
        <v/>
      </c>
      <c r="AG2391" s="1" t="str">
        <f t="shared" si="621"/>
        <v/>
      </c>
      <c r="AH2391" s="1" t="str">
        <f t="shared" si="622"/>
        <v/>
      </c>
      <c r="AI2391" s="1" t="str">
        <f t="shared" si="623"/>
        <v/>
      </c>
      <c r="AV2391" s="8" t="str">
        <f t="shared" si="626"/>
        <v/>
      </c>
      <c r="AW2391" s="2" t="str">
        <f t="shared" si="624"/>
        <v/>
      </c>
      <c r="AX2391" s="3"/>
      <c r="AY2391" s="2" t="str">
        <f t="shared" si="625"/>
        <v/>
      </c>
      <c r="AZ2391" s="3"/>
      <c r="BA2391" s="3"/>
      <c r="BB2391" s="3"/>
      <c r="BC2391" s="3"/>
      <c r="BD2391" s="3"/>
    </row>
    <row r="2392" spans="22:56" x14ac:dyDescent="0.25">
      <c r="V2392" s="1" t="str">
        <f t="shared" si="611"/>
        <v/>
      </c>
      <c r="X2392" s="1" t="str">
        <f t="shared" si="612"/>
        <v/>
      </c>
      <c r="Y2392" s="1" t="str">
        <f t="shared" si="613"/>
        <v/>
      </c>
      <c r="Z2392" s="1" t="str">
        <f t="shared" si="614"/>
        <v/>
      </c>
      <c r="AA2392" s="1" t="str">
        <f t="shared" si="615"/>
        <v/>
      </c>
      <c r="AB2392" s="1" t="str">
        <f t="shared" si="616"/>
        <v/>
      </c>
      <c r="AC2392" s="1" t="str">
        <f t="shared" si="617"/>
        <v/>
      </c>
      <c r="AD2392" s="1" t="str">
        <f t="shared" si="618"/>
        <v/>
      </c>
      <c r="AE2392" s="1" t="str">
        <f t="shared" si="619"/>
        <v/>
      </c>
      <c r="AF2392" s="1" t="str">
        <f t="shared" si="620"/>
        <v/>
      </c>
      <c r="AG2392" s="1" t="str">
        <f t="shared" si="621"/>
        <v/>
      </c>
      <c r="AH2392" s="1" t="str">
        <f t="shared" si="622"/>
        <v/>
      </c>
      <c r="AI2392" s="1" t="str">
        <f t="shared" si="623"/>
        <v/>
      </c>
      <c r="AV2392" s="8" t="str">
        <f t="shared" si="626"/>
        <v/>
      </c>
      <c r="AW2392" s="2" t="str">
        <f t="shared" si="624"/>
        <v/>
      </c>
      <c r="AX2392" s="3"/>
      <c r="AY2392" s="2" t="str">
        <f t="shared" si="625"/>
        <v/>
      </c>
      <c r="AZ2392" s="3"/>
      <c r="BA2392" s="3"/>
      <c r="BB2392" s="3"/>
      <c r="BC2392" s="3"/>
      <c r="BD2392" s="3"/>
    </row>
    <row r="2393" spans="22:56" x14ac:dyDescent="0.25">
      <c r="V2393" s="1" t="str">
        <f t="shared" si="611"/>
        <v/>
      </c>
      <c r="X2393" s="1" t="str">
        <f t="shared" si="612"/>
        <v/>
      </c>
      <c r="Y2393" s="1" t="str">
        <f t="shared" si="613"/>
        <v/>
      </c>
      <c r="Z2393" s="1" t="str">
        <f t="shared" si="614"/>
        <v/>
      </c>
      <c r="AA2393" s="1" t="str">
        <f t="shared" si="615"/>
        <v/>
      </c>
      <c r="AB2393" s="1" t="str">
        <f t="shared" si="616"/>
        <v/>
      </c>
      <c r="AC2393" s="1" t="str">
        <f t="shared" si="617"/>
        <v/>
      </c>
      <c r="AD2393" s="1" t="str">
        <f t="shared" si="618"/>
        <v/>
      </c>
      <c r="AE2393" s="1" t="str">
        <f t="shared" si="619"/>
        <v/>
      </c>
      <c r="AF2393" s="1" t="str">
        <f t="shared" si="620"/>
        <v/>
      </c>
      <c r="AG2393" s="1" t="str">
        <f t="shared" si="621"/>
        <v/>
      </c>
      <c r="AH2393" s="1" t="str">
        <f t="shared" si="622"/>
        <v/>
      </c>
      <c r="AI2393" s="1" t="str">
        <f t="shared" si="623"/>
        <v/>
      </c>
      <c r="AV2393" s="8" t="str">
        <f t="shared" si="626"/>
        <v/>
      </c>
      <c r="AW2393" s="2" t="str">
        <f t="shared" si="624"/>
        <v/>
      </c>
      <c r="AX2393" s="3"/>
      <c r="AY2393" s="2" t="str">
        <f t="shared" si="625"/>
        <v/>
      </c>
      <c r="AZ2393" s="3"/>
      <c r="BA2393" s="3"/>
      <c r="BB2393" s="3"/>
      <c r="BC2393" s="3"/>
      <c r="BD2393" s="3"/>
    </row>
    <row r="2394" spans="22:56" x14ac:dyDescent="0.25">
      <c r="V2394" s="1" t="str">
        <f t="shared" si="611"/>
        <v/>
      </c>
      <c r="X2394" s="1" t="str">
        <f t="shared" si="612"/>
        <v/>
      </c>
      <c r="Y2394" s="1" t="str">
        <f t="shared" si="613"/>
        <v/>
      </c>
      <c r="Z2394" s="1" t="str">
        <f t="shared" si="614"/>
        <v/>
      </c>
      <c r="AA2394" s="1" t="str">
        <f t="shared" si="615"/>
        <v/>
      </c>
      <c r="AB2394" s="1" t="str">
        <f t="shared" si="616"/>
        <v/>
      </c>
      <c r="AC2394" s="1" t="str">
        <f t="shared" si="617"/>
        <v/>
      </c>
      <c r="AD2394" s="1" t="str">
        <f t="shared" si="618"/>
        <v/>
      </c>
      <c r="AE2394" s="1" t="str">
        <f t="shared" si="619"/>
        <v/>
      </c>
      <c r="AF2394" s="1" t="str">
        <f t="shared" si="620"/>
        <v/>
      </c>
      <c r="AG2394" s="1" t="str">
        <f t="shared" si="621"/>
        <v/>
      </c>
      <c r="AH2394" s="1" t="str">
        <f t="shared" si="622"/>
        <v/>
      </c>
      <c r="AI2394" s="1" t="str">
        <f t="shared" si="623"/>
        <v/>
      </c>
      <c r="AV2394" s="8" t="str">
        <f t="shared" si="626"/>
        <v/>
      </c>
      <c r="AW2394" s="2" t="str">
        <f t="shared" si="624"/>
        <v/>
      </c>
      <c r="AX2394" s="3"/>
      <c r="AY2394" s="2" t="str">
        <f t="shared" si="625"/>
        <v/>
      </c>
      <c r="AZ2394" s="3"/>
      <c r="BA2394" s="3"/>
      <c r="BB2394" s="3"/>
      <c r="BC2394" s="3"/>
      <c r="BD2394" s="3"/>
    </row>
    <row r="2395" spans="22:56" x14ac:dyDescent="0.25">
      <c r="V2395" s="1" t="str">
        <f t="shared" si="611"/>
        <v/>
      </c>
      <c r="X2395" s="1" t="str">
        <f t="shared" si="612"/>
        <v/>
      </c>
      <c r="Y2395" s="1" t="str">
        <f t="shared" si="613"/>
        <v/>
      </c>
      <c r="Z2395" s="1" t="str">
        <f t="shared" si="614"/>
        <v/>
      </c>
      <c r="AA2395" s="1" t="str">
        <f t="shared" si="615"/>
        <v/>
      </c>
      <c r="AB2395" s="1" t="str">
        <f t="shared" si="616"/>
        <v/>
      </c>
      <c r="AC2395" s="1" t="str">
        <f t="shared" si="617"/>
        <v/>
      </c>
      <c r="AD2395" s="1" t="str">
        <f t="shared" si="618"/>
        <v/>
      </c>
      <c r="AE2395" s="1" t="str">
        <f t="shared" si="619"/>
        <v/>
      </c>
      <c r="AF2395" s="1" t="str">
        <f t="shared" si="620"/>
        <v/>
      </c>
      <c r="AG2395" s="1" t="str">
        <f t="shared" si="621"/>
        <v/>
      </c>
      <c r="AH2395" s="1" t="str">
        <f t="shared" si="622"/>
        <v/>
      </c>
      <c r="AI2395" s="1" t="str">
        <f t="shared" si="623"/>
        <v/>
      </c>
      <c r="AV2395" s="8" t="str">
        <f t="shared" si="626"/>
        <v/>
      </c>
      <c r="AW2395" s="2" t="str">
        <f t="shared" si="624"/>
        <v/>
      </c>
      <c r="AX2395" s="3"/>
      <c r="AY2395" s="2" t="str">
        <f t="shared" si="625"/>
        <v/>
      </c>
      <c r="AZ2395" s="3"/>
      <c r="BA2395" s="3"/>
      <c r="BB2395" s="3"/>
      <c r="BC2395" s="3"/>
      <c r="BD2395" s="3"/>
    </row>
    <row r="2396" spans="22:56" x14ac:dyDescent="0.25">
      <c r="V2396" s="1" t="str">
        <f t="shared" si="611"/>
        <v/>
      </c>
      <c r="X2396" s="1" t="str">
        <f t="shared" si="612"/>
        <v/>
      </c>
      <c r="Y2396" s="1" t="str">
        <f t="shared" si="613"/>
        <v/>
      </c>
      <c r="Z2396" s="1" t="str">
        <f t="shared" si="614"/>
        <v/>
      </c>
      <c r="AA2396" s="1" t="str">
        <f t="shared" si="615"/>
        <v/>
      </c>
      <c r="AB2396" s="1" t="str">
        <f t="shared" si="616"/>
        <v/>
      </c>
      <c r="AC2396" s="1" t="str">
        <f t="shared" si="617"/>
        <v/>
      </c>
      <c r="AD2396" s="1" t="str">
        <f t="shared" si="618"/>
        <v/>
      </c>
      <c r="AE2396" s="1" t="str">
        <f t="shared" si="619"/>
        <v/>
      </c>
      <c r="AF2396" s="1" t="str">
        <f t="shared" si="620"/>
        <v/>
      </c>
      <c r="AG2396" s="1" t="str">
        <f t="shared" si="621"/>
        <v/>
      </c>
      <c r="AH2396" s="1" t="str">
        <f t="shared" si="622"/>
        <v/>
      </c>
      <c r="AI2396" s="1" t="str">
        <f t="shared" si="623"/>
        <v/>
      </c>
      <c r="AV2396" s="8" t="str">
        <f t="shared" si="626"/>
        <v/>
      </c>
      <c r="AW2396" s="2" t="str">
        <f t="shared" si="624"/>
        <v/>
      </c>
      <c r="AX2396" s="3"/>
      <c r="AY2396" s="2" t="str">
        <f t="shared" si="625"/>
        <v/>
      </c>
      <c r="AZ2396" s="3"/>
      <c r="BA2396" s="3"/>
      <c r="BB2396" s="3"/>
      <c r="BC2396" s="3"/>
      <c r="BD2396" s="3"/>
    </row>
    <row r="2397" spans="22:56" x14ac:dyDescent="0.25">
      <c r="V2397" s="1" t="str">
        <f t="shared" si="611"/>
        <v/>
      </c>
      <c r="X2397" s="1" t="str">
        <f t="shared" si="612"/>
        <v/>
      </c>
      <c r="Y2397" s="1" t="str">
        <f t="shared" si="613"/>
        <v/>
      </c>
      <c r="Z2397" s="1" t="str">
        <f t="shared" si="614"/>
        <v/>
      </c>
      <c r="AA2397" s="1" t="str">
        <f t="shared" si="615"/>
        <v/>
      </c>
      <c r="AB2397" s="1" t="str">
        <f t="shared" si="616"/>
        <v/>
      </c>
      <c r="AC2397" s="1" t="str">
        <f t="shared" si="617"/>
        <v/>
      </c>
      <c r="AD2397" s="1" t="str">
        <f t="shared" si="618"/>
        <v/>
      </c>
      <c r="AE2397" s="1" t="str">
        <f t="shared" si="619"/>
        <v/>
      </c>
      <c r="AF2397" s="1" t="str">
        <f t="shared" si="620"/>
        <v/>
      </c>
      <c r="AG2397" s="1" t="str">
        <f t="shared" si="621"/>
        <v/>
      </c>
      <c r="AH2397" s="1" t="str">
        <f t="shared" si="622"/>
        <v/>
      </c>
      <c r="AI2397" s="1" t="str">
        <f t="shared" si="623"/>
        <v/>
      </c>
      <c r="AV2397" s="8" t="str">
        <f t="shared" si="626"/>
        <v/>
      </c>
      <c r="AW2397" s="2" t="str">
        <f t="shared" si="624"/>
        <v/>
      </c>
      <c r="AX2397" s="3"/>
      <c r="AY2397" s="2" t="str">
        <f t="shared" si="625"/>
        <v/>
      </c>
      <c r="AZ2397" s="3"/>
      <c r="BA2397" s="3"/>
      <c r="BB2397" s="3"/>
      <c r="BC2397" s="3"/>
      <c r="BD2397" s="3"/>
    </row>
    <row r="2398" spans="22:56" x14ac:dyDescent="0.25">
      <c r="V2398" s="1" t="str">
        <f t="shared" si="611"/>
        <v/>
      </c>
      <c r="X2398" s="1" t="str">
        <f t="shared" si="612"/>
        <v/>
      </c>
      <c r="Y2398" s="1" t="str">
        <f t="shared" si="613"/>
        <v/>
      </c>
      <c r="Z2398" s="1" t="str">
        <f t="shared" si="614"/>
        <v/>
      </c>
      <c r="AA2398" s="1" t="str">
        <f t="shared" si="615"/>
        <v/>
      </c>
      <c r="AB2398" s="1" t="str">
        <f t="shared" si="616"/>
        <v/>
      </c>
      <c r="AC2398" s="1" t="str">
        <f t="shared" si="617"/>
        <v/>
      </c>
      <c r="AD2398" s="1" t="str">
        <f t="shared" si="618"/>
        <v/>
      </c>
      <c r="AE2398" s="1" t="str">
        <f t="shared" si="619"/>
        <v/>
      </c>
      <c r="AF2398" s="1" t="str">
        <f t="shared" si="620"/>
        <v/>
      </c>
      <c r="AG2398" s="1" t="str">
        <f t="shared" si="621"/>
        <v/>
      </c>
      <c r="AH2398" s="1" t="str">
        <f t="shared" si="622"/>
        <v/>
      </c>
      <c r="AI2398" s="1" t="str">
        <f t="shared" si="623"/>
        <v/>
      </c>
      <c r="AV2398" s="8" t="str">
        <f t="shared" si="626"/>
        <v/>
      </c>
      <c r="AW2398" s="2" t="str">
        <f t="shared" si="624"/>
        <v/>
      </c>
      <c r="AX2398" s="3"/>
      <c r="AY2398" s="2" t="str">
        <f t="shared" si="625"/>
        <v/>
      </c>
      <c r="AZ2398" s="3"/>
      <c r="BA2398" s="3"/>
      <c r="BB2398" s="3"/>
      <c r="BC2398" s="3"/>
      <c r="BD2398" s="3"/>
    </row>
    <row r="2399" spans="22:56" x14ac:dyDescent="0.25">
      <c r="V2399" s="1" t="str">
        <f t="shared" si="611"/>
        <v/>
      </c>
      <c r="X2399" s="1" t="str">
        <f t="shared" si="612"/>
        <v/>
      </c>
      <c r="Y2399" s="1" t="str">
        <f t="shared" si="613"/>
        <v/>
      </c>
      <c r="Z2399" s="1" t="str">
        <f t="shared" si="614"/>
        <v/>
      </c>
      <c r="AA2399" s="1" t="str">
        <f t="shared" si="615"/>
        <v/>
      </c>
      <c r="AB2399" s="1" t="str">
        <f t="shared" si="616"/>
        <v/>
      </c>
      <c r="AC2399" s="1" t="str">
        <f t="shared" si="617"/>
        <v/>
      </c>
      <c r="AD2399" s="1" t="str">
        <f t="shared" si="618"/>
        <v/>
      </c>
      <c r="AE2399" s="1" t="str">
        <f t="shared" si="619"/>
        <v/>
      </c>
      <c r="AF2399" s="1" t="str">
        <f t="shared" si="620"/>
        <v/>
      </c>
      <c r="AG2399" s="1" t="str">
        <f t="shared" si="621"/>
        <v/>
      </c>
      <c r="AH2399" s="1" t="str">
        <f t="shared" si="622"/>
        <v/>
      </c>
      <c r="AI2399" s="1" t="str">
        <f t="shared" si="623"/>
        <v/>
      </c>
      <c r="AV2399" s="8" t="str">
        <f t="shared" si="626"/>
        <v/>
      </c>
      <c r="AW2399" s="2" t="str">
        <f t="shared" si="624"/>
        <v/>
      </c>
      <c r="AX2399" s="3"/>
      <c r="AY2399" s="2" t="str">
        <f t="shared" si="625"/>
        <v/>
      </c>
      <c r="AZ2399" s="3"/>
      <c r="BA2399" s="3"/>
      <c r="BB2399" s="3"/>
      <c r="BC2399" s="3"/>
      <c r="BD2399" s="3"/>
    </row>
    <row r="2400" spans="22:56" x14ac:dyDescent="0.25">
      <c r="V2400" s="1" t="str">
        <f t="shared" si="611"/>
        <v/>
      </c>
      <c r="X2400" s="1" t="str">
        <f t="shared" si="612"/>
        <v/>
      </c>
      <c r="Y2400" s="1" t="str">
        <f t="shared" si="613"/>
        <v/>
      </c>
      <c r="Z2400" s="1" t="str">
        <f t="shared" si="614"/>
        <v/>
      </c>
      <c r="AA2400" s="1" t="str">
        <f t="shared" si="615"/>
        <v/>
      </c>
      <c r="AB2400" s="1" t="str">
        <f t="shared" si="616"/>
        <v/>
      </c>
      <c r="AC2400" s="1" t="str">
        <f t="shared" si="617"/>
        <v/>
      </c>
      <c r="AD2400" s="1" t="str">
        <f t="shared" si="618"/>
        <v/>
      </c>
      <c r="AE2400" s="1" t="str">
        <f t="shared" si="619"/>
        <v/>
      </c>
      <c r="AF2400" s="1" t="str">
        <f t="shared" si="620"/>
        <v/>
      </c>
      <c r="AG2400" s="1" t="str">
        <f t="shared" si="621"/>
        <v/>
      </c>
      <c r="AH2400" s="1" t="str">
        <f t="shared" si="622"/>
        <v/>
      </c>
      <c r="AI2400" s="1" t="str">
        <f t="shared" si="623"/>
        <v/>
      </c>
      <c r="AV2400" s="8" t="str">
        <f t="shared" si="626"/>
        <v/>
      </c>
      <c r="AW2400" s="2" t="str">
        <f t="shared" si="624"/>
        <v/>
      </c>
      <c r="AX2400" s="3"/>
      <c r="AY2400" s="2" t="str">
        <f t="shared" si="625"/>
        <v/>
      </c>
      <c r="AZ2400" s="3"/>
      <c r="BA2400" s="3"/>
      <c r="BB2400" s="3"/>
      <c r="BC2400" s="3"/>
      <c r="BD2400" s="3"/>
    </row>
    <row r="2401" spans="22:56" x14ac:dyDescent="0.25">
      <c r="V2401" s="1" t="str">
        <f t="shared" si="611"/>
        <v/>
      </c>
      <c r="X2401" s="1" t="str">
        <f t="shared" si="612"/>
        <v/>
      </c>
      <c r="Y2401" s="1" t="str">
        <f t="shared" si="613"/>
        <v/>
      </c>
      <c r="Z2401" s="1" t="str">
        <f t="shared" si="614"/>
        <v/>
      </c>
      <c r="AA2401" s="1" t="str">
        <f t="shared" si="615"/>
        <v/>
      </c>
      <c r="AB2401" s="1" t="str">
        <f t="shared" si="616"/>
        <v/>
      </c>
      <c r="AC2401" s="1" t="str">
        <f t="shared" si="617"/>
        <v/>
      </c>
      <c r="AD2401" s="1" t="str">
        <f t="shared" si="618"/>
        <v/>
      </c>
      <c r="AE2401" s="1" t="str">
        <f t="shared" si="619"/>
        <v/>
      </c>
      <c r="AF2401" s="1" t="str">
        <f t="shared" si="620"/>
        <v/>
      </c>
      <c r="AG2401" s="1" t="str">
        <f t="shared" si="621"/>
        <v/>
      </c>
      <c r="AH2401" s="1" t="str">
        <f t="shared" si="622"/>
        <v/>
      </c>
      <c r="AI2401" s="1" t="str">
        <f t="shared" si="623"/>
        <v/>
      </c>
      <c r="AV2401" s="8" t="str">
        <f t="shared" si="626"/>
        <v/>
      </c>
      <c r="AW2401" s="2" t="str">
        <f t="shared" si="624"/>
        <v/>
      </c>
      <c r="AX2401" s="3"/>
      <c r="AY2401" s="2" t="str">
        <f t="shared" si="625"/>
        <v/>
      </c>
      <c r="AZ2401" s="3"/>
      <c r="BA2401" s="3"/>
      <c r="BB2401" s="3"/>
      <c r="BC2401" s="3"/>
      <c r="BD2401" s="3"/>
    </row>
    <row r="2402" spans="22:56" x14ac:dyDescent="0.25">
      <c r="V2402" s="1" t="str">
        <f t="shared" si="611"/>
        <v/>
      </c>
      <c r="X2402" s="1" t="str">
        <f t="shared" si="612"/>
        <v/>
      </c>
      <c r="Y2402" s="1" t="str">
        <f t="shared" si="613"/>
        <v/>
      </c>
      <c r="Z2402" s="1" t="str">
        <f t="shared" si="614"/>
        <v/>
      </c>
      <c r="AA2402" s="1" t="str">
        <f t="shared" si="615"/>
        <v/>
      </c>
      <c r="AB2402" s="1" t="str">
        <f t="shared" si="616"/>
        <v/>
      </c>
      <c r="AC2402" s="1" t="str">
        <f t="shared" si="617"/>
        <v/>
      </c>
      <c r="AD2402" s="1" t="str">
        <f t="shared" si="618"/>
        <v/>
      </c>
      <c r="AE2402" s="1" t="str">
        <f t="shared" si="619"/>
        <v/>
      </c>
      <c r="AF2402" s="1" t="str">
        <f t="shared" si="620"/>
        <v/>
      </c>
      <c r="AG2402" s="1" t="str">
        <f t="shared" si="621"/>
        <v/>
      </c>
      <c r="AH2402" s="1" t="str">
        <f t="shared" si="622"/>
        <v/>
      </c>
      <c r="AI2402" s="1" t="str">
        <f t="shared" si="623"/>
        <v/>
      </c>
      <c r="AV2402" s="8" t="str">
        <f t="shared" si="626"/>
        <v/>
      </c>
      <c r="AW2402" s="2" t="str">
        <f t="shared" si="624"/>
        <v/>
      </c>
      <c r="AX2402" s="3"/>
      <c r="AY2402" s="2" t="str">
        <f t="shared" si="625"/>
        <v/>
      </c>
      <c r="AZ2402" s="3"/>
      <c r="BA2402" s="3"/>
      <c r="BB2402" s="3"/>
      <c r="BC2402" s="3"/>
      <c r="BD2402" s="3"/>
    </row>
    <row r="2403" spans="22:56" x14ac:dyDescent="0.25">
      <c r="V2403" s="1" t="str">
        <f t="shared" si="611"/>
        <v/>
      </c>
      <c r="X2403" s="1" t="str">
        <f t="shared" si="612"/>
        <v/>
      </c>
      <c r="Y2403" s="1" t="str">
        <f t="shared" si="613"/>
        <v/>
      </c>
      <c r="Z2403" s="1" t="str">
        <f t="shared" si="614"/>
        <v/>
      </c>
      <c r="AA2403" s="1" t="str">
        <f t="shared" si="615"/>
        <v/>
      </c>
      <c r="AB2403" s="1" t="str">
        <f t="shared" si="616"/>
        <v/>
      </c>
      <c r="AC2403" s="1" t="str">
        <f t="shared" si="617"/>
        <v/>
      </c>
      <c r="AD2403" s="1" t="str">
        <f t="shared" si="618"/>
        <v/>
      </c>
      <c r="AE2403" s="1" t="str">
        <f t="shared" si="619"/>
        <v/>
      </c>
      <c r="AF2403" s="1" t="str">
        <f t="shared" si="620"/>
        <v/>
      </c>
      <c r="AG2403" s="1" t="str">
        <f t="shared" si="621"/>
        <v/>
      </c>
      <c r="AH2403" s="1" t="str">
        <f t="shared" si="622"/>
        <v/>
      </c>
      <c r="AI2403" s="1" t="str">
        <f t="shared" si="623"/>
        <v/>
      </c>
      <c r="AV2403" s="8" t="str">
        <f t="shared" si="626"/>
        <v/>
      </c>
      <c r="AW2403" s="2" t="str">
        <f t="shared" si="624"/>
        <v/>
      </c>
      <c r="AX2403" s="3"/>
      <c r="AY2403" s="2" t="str">
        <f t="shared" si="625"/>
        <v/>
      </c>
      <c r="AZ2403" s="3"/>
      <c r="BA2403" s="3"/>
      <c r="BB2403" s="3"/>
      <c r="BC2403" s="3"/>
      <c r="BD2403" s="3"/>
    </row>
    <row r="2404" spans="22:56" x14ac:dyDescent="0.25">
      <c r="V2404" s="1" t="str">
        <f t="shared" si="611"/>
        <v/>
      </c>
      <c r="X2404" s="1" t="str">
        <f t="shared" si="612"/>
        <v/>
      </c>
      <c r="Y2404" s="1" t="str">
        <f t="shared" si="613"/>
        <v/>
      </c>
      <c r="Z2404" s="1" t="str">
        <f t="shared" si="614"/>
        <v/>
      </c>
      <c r="AA2404" s="1" t="str">
        <f t="shared" si="615"/>
        <v/>
      </c>
      <c r="AB2404" s="1" t="str">
        <f t="shared" si="616"/>
        <v/>
      </c>
      <c r="AC2404" s="1" t="str">
        <f t="shared" si="617"/>
        <v/>
      </c>
      <c r="AD2404" s="1" t="str">
        <f t="shared" si="618"/>
        <v/>
      </c>
      <c r="AE2404" s="1" t="str">
        <f t="shared" si="619"/>
        <v/>
      </c>
      <c r="AF2404" s="1" t="str">
        <f t="shared" si="620"/>
        <v/>
      </c>
      <c r="AG2404" s="1" t="str">
        <f t="shared" si="621"/>
        <v/>
      </c>
      <c r="AH2404" s="1" t="str">
        <f t="shared" si="622"/>
        <v/>
      </c>
      <c r="AI2404" s="1" t="str">
        <f t="shared" si="623"/>
        <v/>
      </c>
      <c r="AV2404" s="8" t="str">
        <f t="shared" si="626"/>
        <v/>
      </c>
      <c r="AW2404" s="2" t="str">
        <f t="shared" si="624"/>
        <v/>
      </c>
      <c r="AX2404" s="3"/>
      <c r="AY2404" s="2" t="str">
        <f t="shared" si="625"/>
        <v/>
      </c>
      <c r="AZ2404" s="3"/>
      <c r="BA2404" s="3"/>
      <c r="BB2404" s="3"/>
      <c r="BC2404" s="3"/>
      <c r="BD2404" s="3"/>
    </row>
    <row r="2405" spans="22:56" x14ac:dyDescent="0.25">
      <c r="V2405" s="1" t="str">
        <f t="shared" si="611"/>
        <v/>
      </c>
      <c r="X2405" s="1" t="str">
        <f t="shared" si="612"/>
        <v/>
      </c>
      <c r="Y2405" s="1" t="str">
        <f t="shared" si="613"/>
        <v/>
      </c>
      <c r="Z2405" s="1" t="str">
        <f t="shared" si="614"/>
        <v/>
      </c>
      <c r="AA2405" s="1" t="str">
        <f t="shared" si="615"/>
        <v/>
      </c>
      <c r="AB2405" s="1" t="str">
        <f t="shared" si="616"/>
        <v/>
      </c>
      <c r="AC2405" s="1" t="str">
        <f t="shared" si="617"/>
        <v/>
      </c>
      <c r="AD2405" s="1" t="str">
        <f t="shared" si="618"/>
        <v/>
      </c>
      <c r="AE2405" s="1" t="str">
        <f t="shared" si="619"/>
        <v/>
      </c>
      <c r="AF2405" s="1" t="str">
        <f t="shared" si="620"/>
        <v/>
      </c>
      <c r="AG2405" s="1" t="str">
        <f t="shared" si="621"/>
        <v/>
      </c>
      <c r="AH2405" s="1" t="str">
        <f t="shared" si="622"/>
        <v/>
      </c>
      <c r="AI2405" s="1" t="str">
        <f t="shared" si="623"/>
        <v/>
      </c>
      <c r="AV2405" s="8" t="str">
        <f t="shared" si="626"/>
        <v/>
      </c>
      <c r="AW2405" s="2" t="str">
        <f t="shared" si="624"/>
        <v/>
      </c>
      <c r="AX2405" s="3"/>
      <c r="AY2405" s="2" t="str">
        <f t="shared" si="625"/>
        <v/>
      </c>
      <c r="AZ2405" s="3"/>
      <c r="BA2405" s="3"/>
      <c r="BB2405" s="3"/>
      <c r="BC2405" s="3"/>
      <c r="BD2405" s="3"/>
    </row>
    <row r="2406" spans="22:56" x14ac:dyDescent="0.25">
      <c r="V2406" s="1" t="str">
        <f t="shared" si="611"/>
        <v/>
      </c>
      <c r="X2406" s="1" t="str">
        <f t="shared" si="612"/>
        <v/>
      </c>
      <c r="Y2406" s="1" t="str">
        <f t="shared" si="613"/>
        <v/>
      </c>
      <c r="Z2406" s="1" t="str">
        <f t="shared" si="614"/>
        <v/>
      </c>
      <c r="AA2406" s="1" t="str">
        <f t="shared" si="615"/>
        <v/>
      </c>
      <c r="AB2406" s="1" t="str">
        <f t="shared" si="616"/>
        <v/>
      </c>
      <c r="AC2406" s="1" t="str">
        <f t="shared" si="617"/>
        <v/>
      </c>
      <c r="AD2406" s="1" t="str">
        <f t="shared" si="618"/>
        <v/>
      </c>
      <c r="AE2406" s="1" t="str">
        <f t="shared" si="619"/>
        <v/>
      </c>
      <c r="AF2406" s="1" t="str">
        <f t="shared" si="620"/>
        <v/>
      </c>
      <c r="AG2406" s="1" t="str">
        <f t="shared" si="621"/>
        <v/>
      </c>
      <c r="AH2406" s="1" t="str">
        <f t="shared" si="622"/>
        <v/>
      </c>
      <c r="AI2406" s="1" t="str">
        <f t="shared" si="623"/>
        <v/>
      </c>
      <c r="AV2406" s="8" t="str">
        <f t="shared" si="626"/>
        <v/>
      </c>
      <c r="AW2406" s="2" t="str">
        <f t="shared" si="624"/>
        <v/>
      </c>
      <c r="AX2406" s="3"/>
      <c r="AY2406" s="2" t="str">
        <f t="shared" si="625"/>
        <v/>
      </c>
      <c r="AZ2406" s="3"/>
      <c r="BA2406" s="3"/>
      <c r="BB2406" s="3"/>
      <c r="BC2406" s="3"/>
      <c r="BD2406" s="3"/>
    </row>
    <row r="2407" spans="22:56" x14ac:dyDescent="0.25">
      <c r="V2407" s="1" t="str">
        <f t="shared" si="611"/>
        <v/>
      </c>
      <c r="X2407" s="1" t="str">
        <f t="shared" si="612"/>
        <v/>
      </c>
      <c r="Y2407" s="1" t="str">
        <f t="shared" si="613"/>
        <v/>
      </c>
      <c r="Z2407" s="1" t="str">
        <f t="shared" si="614"/>
        <v/>
      </c>
      <c r="AA2407" s="1" t="str">
        <f t="shared" si="615"/>
        <v/>
      </c>
      <c r="AB2407" s="1" t="str">
        <f t="shared" si="616"/>
        <v/>
      </c>
      <c r="AC2407" s="1" t="str">
        <f t="shared" si="617"/>
        <v/>
      </c>
      <c r="AD2407" s="1" t="str">
        <f t="shared" si="618"/>
        <v/>
      </c>
      <c r="AE2407" s="1" t="str">
        <f t="shared" si="619"/>
        <v/>
      </c>
      <c r="AF2407" s="1" t="str">
        <f t="shared" si="620"/>
        <v/>
      </c>
      <c r="AG2407" s="1" t="str">
        <f t="shared" si="621"/>
        <v/>
      </c>
      <c r="AH2407" s="1" t="str">
        <f t="shared" si="622"/>
        <v/>
      </c>
      <c r="AI2407" s="1" t="str">
        <f t="shared" si="623"/>
        <v/>
      </c>
      <c r="AV2407" s="8" t="str">
        <f t="shared" si="626"/>
        <v/>
      </c>
      <c r="AW2407" s="2" t="str">
        <f t="shared" si="624"/>
        <v/>
      </c>
      <c r="AX2407" s="3"/>
      <c r="AY2407" s="2" t="str">
        <f t="shared" si="625"/>
        <v/>
      </c>
      <c r="AZ2407" s="3"/>
      <c r="BA2407" s="3"/>
      <c r="BB2407" s="3"/>
      <c r="BC2407" s="3"/>
      <c r="BD2407" s="3"/>
    </row>
    <row r="2408" spans="22:56" x14ac:dyDescent="0.25">
      <c r="V2408" s="1" t="str">
        <f t="shared" si="611"/>
        <v/>
      </c>
      <c r="X2408" s="1" t="str">
        <f t="shared" si="612"/>
        <v/>
      </c>
      <c r="Y2408" s="1" t="str">
        <f t="shared" si="613"/>
        <v/>
      </c>
      <c r="Z2408" s="1" t="str">
        <f t="shared" si="614"/>
        <v/>
      </c>
      <c r="AA2408" s="1" t="str">
        <f t="shared" si="615"/>
        <v/>
      </c>
      <c r="AB2408" s="1" t="str">
        <f t="shared" si="616"/>
        <v/>
      </c>
      <c r="AC2408" s="1" t="str">
        <f t="shared" si="617"/>
        <v/>
      </c>
      <c r="AD2408" s="1" t="str">
        <f t="shared" si="618"/>
        <v/>
      </c>
      <c r="AE2408" s="1" t="str">
        <f t="shared" si="619"/>
        <v/>
      </c>
      <c r="AF2408" s="1" t="str">
        <f t="shared" si="620"/>
        <v/>
      </c>
      <c r="AG2408" s="1" t="str">
        <f t="shared" si="621"/>
        <v/>
      </c>
      <c r="AH2408" s="1" t="str">
        <f t="shared" si="622"/>
        <v/>
      </c>
      <c r="AI2408" s="1" t="str">
        <f t="shared" si="623"/>
        <v/>
      </c>
      <c r="AV2408" s="8" t="str">
        <f t="shared" si="626"/>
        <v/>
      </c>
      <c r="AW2408" s="2" t="str">
        <f t="shared" si="624"/>
        <v/>
      </c>
      <c r="AX2408" s="3"/>
      <c r="AY2408" s="2" t="str">
        <f t="shared" si="625"/>
        <v/>
      </c>
      <c r="AZ2408" s="3"/>
      <c r="BA2408" s="3"/>
      <c r="BB2408" s="3"/>
      <c r="BC2408" s="3"/>
      <c r="BD2408" s="3"/>
    </row>
    <row r="2409" spans="22:56" x14ac:dyDescent="0.25">
      <c r="V2409" s="1" t="str">
        <f t="shared" si="611"/>
        <v/>
      </c>
      <c r="X2409" s="1" t="str">
        <f t="shared" si="612"/>
        <v/>
      </c>
      <c r="Y2409" s="1" t="str">
        <f t="shared" si="613"/>
        <v/>
      </c>
      <c r="Z2409" s="1" t="str">
        <f t="shared" si="614"/>
        <v/>
      </c>
      <c r="AA2409" s="1" t="str">
        <f t="shared" si="615"/>
        <v/>
      </c>
      <c r="AB2409" s="1" t="str">
        <f t="shared" si="616"/>
        <v/>
      </c>
      <c r="AC2409" s="1" t="str">
        <f t="shared" si="617"/>
        <v/>
      </c>
      <c r="AD2409" s="1" t="str">
        <f t="shared" si="618"/>
        <v/>
      </c>
      <c r="AE2409" s="1" t="str">
        <f t="shared" si="619"/>
        <v/>
      </c>
      <c r="AF2409" s="1" t="str">
        <f t="shared" si="620"/>
        <v/>
      </c>
      <c r="AG2409" s="1" t="str">
        <f t="shared" si="621"/>
        <v/>
      </c>
      <c r="AH2409" s="1" t="str">
        <f t="shared" si="622"/>
        <v/>
      </c>
      <c r="AI2409" s="1" t="str">
        <f t="shared" si="623"/>
        <v/>
      </c>
      <c r="AV2409" s="8" t="str">
        <f t="shared" si="626"/>
        <v/>
      </c>
      <c r="AW2409" s="2" t="str">
        <f t="shared" si="624"/>
        <v/>
      </c>
      <c r="AX2409" s="3"/>
      <c r="AY2409" s="2" t="str">
        <f t="shared" si="625"/>
        <v/>
      </c>
      <c r="AZ2409" s="3"/>
      <c r="BA2409" s="3"/>
      <c r="BB2409" s="3"/>
      <c r="BC2409" s="3"/>
      <c r="BD2409" s="3"/>
    </row>
    <row r="2410" spans="22:56" x14ac:dyDescent="0.25">
      <c r="V2410" s="1" t="str">
        <f t="shared" si="611"/>
        <v/>
      </c>
      <c r="X2410" s="1" t="str">
        <f t="shared" si="612"/>
        <v/>
      </c>
      <c r="Y2410" s="1" t="str">
        <f t="shared" si="613"/>
        <v/>
      </c>
      <c r="Z2410" s="1" t="str">
        <f t="shared" si="614"/>
        <v/>
      </c>
      <c r="AA2410" s="1" t="str">
        <f t="shared" si="615"/>
        <v/>
      </c>
      <c r="AB2410" s="1" t="str">
        <f t="shared" si="616"/>
        <v/>
      </c>
      <c r="AC2410" s="1" t="str">
        <f t="shared" si="617"/>
        <v/>
      </c>
      <c r="AD2410" s="1" t="str">
        <f t="shared" si="618"/>
        <v/>
      </c>
      <c r="AE2410" s="1" t="str">
        <f t="shared" si="619"/>
        <v/>
      </c>
      <c r="AF2410" s="1" t="str">
        <f t="shared" si="620"/>
        <v/>
      </c>
      <c r="AG2410" s="1" t="str">
        <f t="shared" si="621"/>
        <v/>
      </c>
      <c r="AH2410" s="1" t="str">
        <f t="shared" si="622"/>
        <v/>
      </c>
      <c r="AI2410" s="1" t="str">
        <f t="shared" si="623"/>
        <v/>
      </c>
      <c r="AV2410" s="8" t="str">
        <f t="shared" si="626"/>
        <v/>
      </c>
      <c r="AW2410" s="2" t="str">
        <f t="shared" si="624"/>
        <v/>
      </c>
      <c r="AX2410" s="3"/>
      <c r="AY2410" s="2" t="str">
        <f t="shared" si="625"/>
        <v/>
      </c>
      <c r="AZ2410" s="3"/>
      <c r="BA2410" s="3"/>
      <c r="BB2410" s="3"/>
      <c r="BC2410" s="3"/>
      <c r="BD2410" s="3"/>
    </row>
    <row r="2411" spans="22:56" x14ac:dyDescent="0.25">
      <c r="V2411" s="1" t="str">
        <f t="shared" si="611"/>
        <v/>
      </c>
      <c r="X2411" s="1" t="str">
        <f t="shared" si="612"/>
        <v/>
      </c>
      <c r="Y2411" s="1" t="str">
        <f t="shared" si="613"/>
        <v/>
      </c>
      <c r="Z2411" s="1" t="str">
        <f t="shared" si="614"/>
        <v/>
      </c>
      <c r="AA2411" s="1" t="str">
        <f t="shared" si="615"/>
        <v/>
      </c>
      <c r="AB2411" s="1" t="str">
        <f t="shared" si="616"/>
        <v/>
      </c>
      <c r="AC2411" s="1" t="str">
        <f t="shared" si="617"/>
        <v/>
      </c>
      <c r="AD2411" s="1" t="str">
        <f t="shared" si="618"/>
        <v/>
      </c>
      <c r="AE2411" s="1" t="str">
        <f t="shared" si="619"/>
        <v/>
      </c>
      <c r="AF2411" s="1" t="str">
        <f t="shared" si="620"/>
        <v/>
      </c>
      <c r="AG2411" s="1" t="str">
        <f t="shared" si="621"/>
        <v/>
      </c>
      <c r="AH2411" s="1" t="str">
        <f t="shared" si="622"/>
        <v/>
      </c>
      <c r="AI2411" s="1" t="str">
        <f t="shared" si="623"/>
        <v/>
      </c>
      <c r="AV2411" s="8" t="str">
        <f t="shared" si="626"/>
        <v/>
      </c>
      <c r="AW2411" s="2" t="str">
        <f t="shared" si="624"/>
        <v/>
      </c>
      <c r="AX2411" s="3"/>
      <c r="AY2411" s="2" t="str">
        <f t="shared" si="625"/>
        <v/>
      </c>
      <c r="AZ2411" s="3"/>
      <c r="BA2411" s="3"/>
      <c r="BB2411" s="3"/>
      <c r="BC2411" s="3"/>
      <c r="BD2411" s="3"/>
    </row>
    <row r="2412" spans="22:56" x14ac:dyDescent="0.25">
      <c r="V2412" s="1" t="str">
        <f t="shared" si="611"/>
        <v/>
      </c>
      <c r="X2412" s="1" t="str">
        <f t="shared" si="612"/>
        <v/>
      </c>
      <c r="Y2412" s="1" t="str">
        <f t="shared" si="613"/>
        <v/>
      </c>
      <c r="Z2412" s="1" t="str">
        <f t="shared" si="614"/>
        <v/>
      </c>
      <c r="AA2412" s="1" t="str">
        <f t="shared" si="615"/>
        <v/>
      </c>
      <c r="AB2412" s="1" t="str">
        <f t="shared" si="616"/>
        <v/>
      </c>
      <c r="AC2412" s="1" t="str">
        <f t="shared" si="617"/>
        <v/>
      </c>
      <c r="AD2412" s="1" t="str">
        <f t="shared" si="618"/>
        <v/>
      </c>
      <c r="AE2412" s="1" t="str">
        <f t="shared" si="619"/>
        <v/>
      </c>
      <c r="AF2412" s="1" t="str">
        <f t="shared" si="620"/>
        <v/>
      </c>
      <c r="AG2412" s="1" t="str">
        <f t="shared" si="621"/>
        <v/>
      </c>
      <c r="AH2412" s="1" t="str">
        <f t="shared" si="622"/>
        <v/>
      </c>
      <c r="AI2412" s="1" t="str">
        <f t="shared" si="623"/>
        <v/>
      </c>
      <c r="AV2412" s="8" t="str">
        <f t="shared" si="626"/>
        <v/>
      </c>
      <c r="AW2412" s="2" t="str">
        <f t="shared" si="624"/>
        <v/>
      </c>
      <c r="AX2412" s="3"/>
      <c r="AY2412" s="2" t="str">
        <f t="shared" si="625"/>
        <v/>
      </c>
      <c r="AZ2412" s="3"/>
      <c r="BA2412" s="3"/>
      <c r="BB2412" s="3"/>
      <c r="BC2412" s="3"/>
      <c r="BD2412" s="3"/>
    </row>
    <row r="2413" spans="22:56" x14ac:dyDescent="0.25">
      <c r="V2413" s="1" t="str">
        <f t="shared" si="611"/>
        <v/>
      </c>
      <c r="X2413" s="1" t="str">
        <f t="shared" si="612"/>
        <v/>
      </c>
      <c r="Y2413" s="1" t="str">
        <f t="shared" si="613"/>
        <v/>
      </c>
      <c r="Z2413" s="1" t="str">
        <f t="shared" si="614"/>
        <v/>
      </c>
      <c r="AA2413" s="1" t="str">
        <f t="shared" si="615"/>
        <v/>
      </c>
      <c r="AB2413" s="1" t="str">
        <f t="shared" si="616"/>
        <v/>
      </c>
      <c r="AC2413" s="1" t="str">
        <f t="shared" si="617"/>
        <v/>
      </c>
      <c r="AD2413" s="1" t="str">
        <f t="shared" si="618"/>
        <v/>
      </c>
      <c r="AE2413" s="1" t="str">
        <f t="shared" si="619"/>
        <v/>
      </c>
      <c r="AF2413" s="1" t="str">
        <f t="shared" si="620"/>
        <v/>
      </c>
      <c r="AG2413" s="1" t="str">
        <f t="shared" si="621"/>
        <v/>
      </c>
      <c r="AH2413" s="1" t="str">
        <f t="shared" si="622"/>
        <v/>
      </c>
      <c r="AI2413" s="1" t="str">
        <f t="shared" si="623"/>
        <v/>
      </c>
      <c r="AV2413" s="8" t="str">
        <f t="shared" si="626"/>
        <v/>
      </c>
      <c r="AW2413" s="2" t="str">
        <f t="shared" si="624"/>
        <v/>
      </c>
      <c r="AX2413" s="3"/>
      <c r="AY2413" s="2" t="str">
        <f t="shared" si="625"/>
        <v/>
      </c>
      <c r="AZ2413" s="3"/>
      <c r="BA2413" s="3"/>
      <c r="BB2413" s="3"/>
      <c r="BC2413" s="3"/>
      <c r="BD2413" s="3"/>
    </row>
    <row r="2414" spans="22:56" x14ac:dyDescent="0.25">
      <c r="V2414" s="1" t="str">
        <f t="shared" si="611"/>
        <v/>
      </c>
      <c r="X2414" s="1" t="str">
        <f t="shared" si="612"/>
        <v/>
      </c>
      <c r="Y2414" s="1" t="str">
        <f t="shared" si="613"/>
        <v/>
      </c>
      <c r="Z2414" s="1" t="str">
        <f t="shared" si="614"/>
        <v/>
      </c>
      <c r="AA2414" s="1" t="str">
        <f t="shared" si="615"/>
        <v/>
      </c>
      <c r="AB2414" s="1" t="str">
        <f t="shared" si="616"/>
        <v/>
      </c>
      <c r="AC2414" s="1" t="str">
        <f t="shared" si="617"/>
        <v/>
      </c>
      <c r="AD2414" s="1" t="str">
        <f t="shared" si="618"/>
        <v/>
      </c>
      <c r="AE2414" s="1" t="str">
        <f t="shared" si="619"/>
        <v/>
      </c>
      <c r="AF2414" s="1" t="str">
        <f t="shared" si="620"/>
        <v/>
      </c>
      <c r="AG2414" s="1" t="str">
        <f t="shared" si="621"/>
        <v/>
      </c>
      <c r="AH2414" s="1" t="str">
        <f t="shared" si="622"/>
        <v/>
      </c>
      <c r="AI2414" s="1" t="str">
        <f t="shared" si="623"/>
        <v/>
      </c>
      <c r="AV2414" s="8" t="str">
        <f t="shared" si="626"/>
        <v/>
      </c>
      <c r="AW2414" s="2" t="str">
        <f t="shared" si="624"/>
        <v/>
      </c>
      <c r="AX2414" s="3"/>
      <c r="AY2414" s="2" t="str">
        <f t="shared" si="625"/>
        <v/>
      </c>
      <c r="AZ2414" s="3"/>
      <c r="BA2414" s="3"/>
      <c r="BB2414" s="3"/>
      <c r="BC2414" s="3"/>
      <c r="BD2414" s="3"/>
    </row>
    <row r="2415" spans="22:56" x14ac:dyDescent="0.25">
      <c r="V2415" s="1" t="str">
        <f t="shared" si="611"/>
        <v/>
      </c>
      <c r="X2415" s="1" t="str">
        <f t="shared" si="612"/>
        <v/>
      </c>
      <c r="Y2415" s="1" t="str">
        <f t="shared" si="613"/>
        <v/>
      </c>
      <c r="Z2415" s="1" t="str">
        <f t="shared" si="614"/>
        <v/>
      </c>
      <c r="AA2415" s="1" t="str">
        <f t="shared" si="615"/>
        <v/>
      </c>
      <c r="AB2415" s="1" t="str">
        <f t="shared" si="616"/>
        <v/>
      </c>
      <c r="AC2415" s="1" t="str">
        <f t="shared" si="617"/>
        <v/>
      </c>
      <c r="AD2415" s="1" t="str">
        <f t="shared" si="618"/>
        <v/>
      </c>
      <c r="AE2415" s="1" t="str">
        <f t="shared" si="619"/>
        <v/>
      </c>
      <c r="AF2415" s="1" t="str">
        <f t="shared" si="620"/>
        <v/>
      </c>
      <c r="AG2415" s="1" t="str">
        <f t="shared" si="621"/>
        <v/>
      </c>
      <c r="AH2415" s="1" t="str">
        <f t="shared" si="622"/>
        <v/>
      </c>
      <c r="AI2415" s="1" t="str">
        <f t="shared" si="623"/>
        <v/>
      </c>
      <c r="AV2415" s="8" t="str">
        <f t="shared" si="626"/>
        <v/>
      </c>
      <c r="AW2415" s="2" t="str">
        <f t="shared" si="624"/>
        <v/>
      </c>
      <c r="AX2415" s="3"/>
      <c r="AY2415" s="2" t="str">
        <f t="shared" si="625"/>
        <v/>
      </c>
      <c r="AZ2415" s="3"/>
      <c r="BA2415" s="3"/>
      <c r="BB2415" s="3"/>
      <c r="BC2415" s="3"/>
      <c r="BD2415" s="3"/>
    </row>
    <row r="2416" spans="22:56" x14ac:dyDescent="0.25">
      <c r="V2416" s="1" t="str">
        <f t="shared" ref="V2416:V2479" si="627">IF(AV2384&lt;&gt;"","(","")</f>
        <v/>
      </c>
      <c r="X2416" s="1" t="str">
        <f t="shared" ref="X2416:X2479" si="628">IF(AV2384&lt;=$N$14,IF(X2415&lt;$C$8,X2415+1,1),"")</f>
        <v/>
      </c>
      <c r="Y2416" s="1" t="str">
        <f t="shared" ref="Y2416:Y2479" si="629">IF(AV2384&lt;=$N$14,IF(X2416&gt;X2415,Y2415,IF(Y2415&lt;$C$9,Y2415+1,1)),"")</f>
        <v/>
      </c>
      <c r="Z2416" s="1" t="str">
        <f t="shared" ref="Z2416:Z2479" si="630">IF(AV2384&lt;=$N$14,IF(Y2416=Y2415,Z2415,IF(Y2416&gt;Y2415,Z2415,IF(Z2415&lt;$C$10,Z2415+1,1))),"")</f>
        <v/>
      </c>
      <c r="AA2416" s="1" t="str">
        <f t="shared" ref="AA2416:AA2479" si="631">IF(AV2384&lt;=$N$14,IF(Z2416=Z2415,AA2415,IF(Z2416&gt;Z2415,AA2415,AA2415+1)),"")</f>
        <v/>
      </c>
      <c r="AB2416" s="1" t="str">
        <f t="shared" ref="AB2416:AB2479" si="632">IF(AV2384&lt;=$N$14,INDEX($AM$8:$AT$8,1,X2416),"")</f>
        <v/>
      </c>
      <c r="AC2416" s="1" t="str">
        <f t="shared" ref="AC2416:AC2479" si="633">IF($C$6&gt;1,IF(AV2384&lt;&gt;"",", ",""),"")</f>
        <v/>
      </c>
      <c r="AD2416" s="1" t="str">
        <f t="shared" ref="AD2416:AD2479" si="634">IF($C$6&gt;1,IF(AV2384&lt;=$N$14,INDEX($AM$9:$AT$9,1,Y2416),""),"")</f>
        <v/>
      </c>
      <c r="AE2416" s="1" t="str">
        <f t="shared" ref="AE2416:AE2479" si="635">IF($C$6&gt;2,IF(AV2384&lt;&gt;"",", ",""),"")</f>
        <v/>
      </c>
      <c r="AF2416" s="1" t="str">
        <f t="shared" ref="AF2416:AF2479" si="636">IF($C$6&gt;2,IF(AV2384&lt;=$N$14,INDEX($AM$10:$AT$10,1,Z2416),""),"")</f>
        <v/>
      </c>
      <c r="AG2416" s="1" t="str">
        <f t="shared" ref="AG2416:AG2479" si="637">IF($C$6&gt;3,IF(AV2384&lt;&gt;"",", ",""),"")</f>
        <v/>
      </c>
      <c r="AH2416" s="1" t="str">
        <f t="shared" ref="AH2416:AH2479" si="638">IF($C$6&gt;3,IF(AV2384&lt;=$N$14,INDEX($AM$11:$AT$11,1,AA2416),""),"")</f>
        <v/>
      </c>
      <c r="AI2416" s="1" t="str">
        <f t="shared" ref="AI2416:AI2479" si="639">IF(AV2384&lt;&gt;"",")","")</f>
        <v/>
      </c>
      <c r="AV2416" s="8" t="str">
        <f t="shared" si="626"/>
        <v/>
      </c>
      <c r="AW2416" s="2" t="str">
        <f t="shared" si="624"/>
        <v/>
      </c>
      <c r="AX2416" s="3"/>
      <c r="AY2416" s="2" t="str">
        <f t="shared" si="625"/>
        <v/>
      </c>
      <c r="AZ2416" s="3"/>
      <c r="BA2416" s="3"/>
      <c r="BB2416" s="3"/>
      <c r="BC2416" s="3"/>
      <c r="BD2416" s="3"/>
    </row>
    <row r="2417" spans="22:56" x14ac:dyDescent="0.25">
      <c r="V2417" s="1" t="str">
        <f t="shared" si="627"/>
        <v/>
      </c>
      <c r="X2417" s="1" t="str">
        <f t="shared" si="628"/>
        <v/>
      </c>
      <c r="Y2417" s="1" t="str">
        <f t="shared" si="629"/>
        <v/>
      </c>
      <c r="Z2417" s="1" t="str">
        <f t="shared" si="630"/>
        <v/>
      </c>
      <c r="AA2417" s="1" t="str">
        <f t="shared" si="631"/>
        <v/>
      </c>
      <c r="AB2417" s="1" t="str">
        <f t="shared" si="632"/>
        <v/>
      </c>
      <c r="AC2417" s="1" t="str">
        <f t="shared" si="633"/>
        <v/>
      </c>
      <c r="AD2417" s="1" t="str">
        <f t="shared" si="634"/>
        <v/>
      </c>
      <c r="AE2417" s="1" t="str">
        <f t="shared" si="635"/>
        <v/>
      </c>
      <c r="AF2417" s="1" t="str">
        <f t="shared" si="636"/>
        <v/>
      </c>
      <c r="AG2417" s="1" t="str">
        <f t="shared" si="637"/>
        <v/>
      </c>
      <c r="AH2417" s="1" t="str">
        <f t="shared" si="638"/>
        <v/>
      </c>
      <c r="AI2417" s="1" t="str">
        <f t="shared" si="639"/>
        <v/>
      </c>
      <c r="AV2417" s="8" t="str">
        <f t="shared" si="626"/>
        <v/>
      </c>
      <c r="AW2417" s="2" t="str">
        <f t="shared" ref="AW2417:AW2480" si="640">IF(AV2417&lt;&gt;"",". Möglichkeit: ","")</f>
        <v/>
      </c>
      <c r="AX2417" s="3"/>
      <c r="AY2417" s="2" t="str">
        <f t="shared" si="625"/>
        <v/>
      </c>
      <c r="AZ2417" s="3"/>
      <c r="BA2417" s="3"/>
      <c r="BB2417" s="3"/>
      <c r="BC2417" s="3"/>
      <c r="BD2417" s="3"/>
    </row>
    <row r="2418" spans="22:56" x14ac:dyDescent="0.25">
      <c r="V2418" s="1" t="str">
        <f t="shared" si="627"/>
        <v/>
      </c>
      <c r="X2418" s="1" t="str">
        <f t="shared" si="628"/>
        <v/>
      </c>
      <c r="Y2418" s="1" t="str">
        <f t="shared" si="629"/>
        <v/>
      </c>
      <c r="Z2418" s="1" t="str">
        <f t="shared" si="630"/>
        <v/>
      </c>
      <c r="AA2418" s="1" t="str">
        <f t="shared" si="631"/>
        <v/>
      </c>
      <c r="AB2418" s="1" t="str">
        <f t="shared" si="632"/>
        <v/>
      </c>
      <c r="AC2418" s="1" t="str">
        <f t="shared" si="633"/>
        <v/>
      </c>
      <c r="AD2418" s="1" t="str">
        <f t="shared" si="634"/>
        <v/>
      </c>
      <c r="AE2418" s="1" t="str">
        <f t="shared" si="635"/>
        <v/>
      </c>
      <c r="AF2418" s="1" t="str">
        <f t="shared" si="636"/>
        <v/>
      </c>
      <c r="AG2418" s="1" t="str">
        <f t="shared" si="637"/>
        <v/>
      </c>
      <c r="AH2418" s="1" t="str">
        <f t="shared" si="638"/>
        <v/>
      </c>
      <c r="AI2418" s="1" t="str">
        <f t="shared" si="639"/>
        <v/>
      </c>
      <c r="AV2418" s="8" t="str">
        <f t="shared" si="626"/>
        <v/>
      </c>
      <c r="AW2418" s="2" t="str">
        <f t="shared" si="640"/>
        <v/>
      </c>
      <c r="AX2418" s="3"/>
      <c r="AY2418" s="2" t="str">
        <f t="shared" si="625"/>
        <v/>
      </c>
      <c r="AZ2418" s="3"/>
      <c r="BA2418" s="3"/>
      <c r="BB2418" s="3"/>
      <c r="BC2418" s="3"/>
      <c r="BD2418" s="3"/>
    </row>
    <row r="2419" spans="22:56" x14ac:dyDescent="0.25">
      <c r="V2419" s="1" t="str">
        <f t="shared" si="627"/>
        <v/>
      </c>
      <c r="X2419" s="1" t="str">
        <f t="shared" si="628"/>
        <v/>
      </c>
      <c r="Y2419" s="1" t="str">
        <f t="shared" si="629"/>
        <v/>
      </c>
      <c r="Z2419" s="1" t="str">
        <f t="shared" si="630"/>
        <v/>
      </c>
      <c r="AA2419" s="1" t="str">
        <f t="shared" si="631"/>
        <v/>
      </c>
      <c r="AB2419" s="1" t="str">
        <f t="shared" si="632"/>
        <v/>
      </c>
      <c r="AC2419" s="1" t="str">
        <f t="shared" si="633"/>
        <v/>
      </c>
      <c r="AD2419" s="1" t="str">
        <f t="shared" si="634"/>
        <v/>
      </c>
      <c r="AE2419" s="1" t="str">
        <f t="shared" si="635"/>
        <v/>
      </c>
      <c r="AF2419" s="1" t="str">
        <f t="shared" si="636"/>
        <v/>
      </c>
      <c r="AG2419" s="1" t="str">
        <f t="shared" si="637"/>
        <v/>
      </c>
      <c r="AH2419" s="1" t="str">
        <f t="shared" si="638"/>
        <v/>
      </c>
      <c r="AI2419" s="1" t="str">
        <f t="shared" si="639"/>
        <v/>
      </c>
      <c r="AV2419" s="8" t="str">
        <f t="shared" si="626"/>
        <v/>
      </c>
      <c r="AW2419" s="2" t="str">
        <f t="shared" si="640"/>
        <v/>
      </c>
      <c r="AX2419" s="3"/>
      <c r="AY2419" s="2" t="str">
        <f t="shared" si="625"/>
        <v/>
      </c>
      <c r="AZ2419" s="3"/>
      <c r="BA2419" s="3"/>
      <c r="BB2419" s="3"/>
      <c r="BC2419" s="3"/>
      <c r="BD2419" s="3"/>
    </row>
    <row r="2420" spans="22:56" x14ac:dyDescent="0.25">
      <c r="V2420" s="1" t="str">
        <f t="shared" si="627"/>
        <v/>
      </c>
      <c r="X2420" s="1" t="str">
        <f t="shared" si="628"/>
        <v/>
      </c>
      <c r="Y2420" s="1" t="str">
        <f t="shared" si="629"/>
        <v/>
      </c>
      <c r="Z2420" s="1" t="str">
        <f t="shared" si="630"/>
        <v/>
      </c>
      <c r="AA2420" s="1" t="str">
        <f t="shared" si="631"/>
        <v/>
      </c>
      <c r="AB2420" s="1" t="str">
        <f t="shared" si="632"/>
        <v/>
      </c>
      <c r="AC2420" s="1" t="str">
        <f t="shared" si="633"/>
        <v/>
      </c>
      <c r="AD2420" s="1" t="str">
        <f t="shared" si="634"/>
        <v/>
      </c>
      <c r="AE2420" s="1" t="str">
        <f t="shared" si="635"/>
        <v/>
      </c>
      <c r="AF2420" s="1" t="str">
        <f t="shared" si="636"/>
        <v/>
      </c>
      <c r="AG2420" s="1" t="str">
        <f t="shared" si="637"/>
        <v/>
      </c>
      <c r="AH2420" s="1" t="str">
        <f t="shared" si="638"/>
        <v/>
      </c>
      <c r="AI2420" s="1" t="str">
        <f t="shared" si="639"/>
        <v/>
      </c>
      <c r="AV2420" s="8" t="str">
        <f t="shared" si="626"/>
        <v/>
      </c>
      <c r="AW2420" s="2" t="str">
        <f t="shared" si="640"/>
        <v/>
      </c>
      <c r="AX2420" s="3"/>
      <c r="AY2420" s="2" t="str">
        <f t="shared" si="625"/>
        <v/>
      </c>
      <c r="AZ2420" s="3"/>
      <c r="BA2420" s="3"/>
      <c r="BB2420" s="3"/>
      <c r="BC2420" s="3"/>
      <c r="BD2420" s="3"/>
    </row>
    <row r="2421" spans="22:56" x14ac:dyDescent="0.25">
      <c r="V2421" s="1" t="str">
        <f t="shared" si="627"/>
        <v/>
      </c>
      <c r="X2421" s="1" t="str">
        <f t="shared" si="628"/>
        <v/>
      </c>
      <c r="Y2421" s="1" t="str">
        <f t="shared" si="629"/>
        <v/>
      </c>
      <c r="Z2421" s="1" t="str">
        <f t="shared" si="630"/>
        <v/>
      </c>
      <c r="AA2421" s="1" t="str">
        <f t="shared" si="631"/>
        <v/>
      </c>
      <c r="AB2421" s="1" t="str">
        <f t="shared" si="632"/>
        <v/>
      </c>
      <c r="AC2421" s="1" t="str">
        <f t="shared" si="633"/>
        <v/>
      </c>
      <c r="AD2421" s="1" t="str">
        <f t="shared" si="634"/>
        <v/>
      </c>
      <c r="AE2421" s="1" t="str">
        <f t="shared" si="635"/>
        <v/>
      </c>
      <c r="AF2421" s="1" t="str">
        <f t="shared" si="636"/>
        <v/>
      </c>
      <c r="AG2421" s="1" t="str">
        <f t="shared" si="637"/>
        <v/>
      </c>
      <c r="AH2421" s="1" t="str">
        <f t="shared" si="638"/>
        <v/>
      </c>
      <c r="AI2421" s="1" t="str">
        <f t="shared" si="639"/>
        <v/>
      </c>
      <c r="AV2421" s="8" t="str">
        <f t="shared" si="626"/>
        <v/>
      </c>
      <c r="AW2421" s="2" t="str">
        <f t="shared" si="640"/>
        <v/>
      </c>
      <c r="AX2421" s="3"/>
      <c r="AY2421" s="2" t="str">
        <f t="shared" si="625"/>
        <v/>
      </c>
      <c r="AZ2421" s="3"/>
      <c r="BA2421" s="3"/>
      <c r="BB2421" s="3"/>
      <c r="BC2421" s="3"/>
      <c r="BD2421" s="3"/>
    </row>
    <row r="2422" spans="22:56" x14ac:dyDescent="0.25">
      <c r="V2422" s="1" t="str">
        <f t="shared" si="627"/>
        <v/>
      </c>
      <c r="X2422" s="1" t="str">
        <f t="shared" si="628"/>
        <v/>
      </c>
      <c r="Y2422" s="1" t="str">
        <f t="shared" si="629"/>
        <v/>
      </c>
      <c r="Z2422" s="1" t="str">
        <f t="shared" si="630"/>
        <v/>
      </c>
      <c r="AA2422" s="1" t="str">
        <f t="shared" si="631"/>
        <v/>
      </c>
      <c r="AB2422" s="1" t="str">
        <f t="shared" si="632"/>
        <v/>
      </c>
      <c r="AC2422" s="1" t="str">
        <f t="shared" si="633"/>
        <v/>
      </c>
      <c r="AD2422" s="1" t="str">
        <f t="shared" si="634"/>
        <v/>
      </c>
      <c r="AE2422" s="1" t="str">
        <f t="shared" si="635"/>
        <v/>
      </c>
      <c r="AF2422" s="1" t="str">
        <f t="shared" si="636"/>
        <v/>
      </c>
      <c r="AG2422" s="1" t="str">
        <f t="shared" si="637"/>
        <v/>
      </c>
      <c r="AH2422" s="1" t="str">
        <f t="shared" si="638"/>
        <v/>
      </c>
      <c r="AI2422" s="1" t="str">
        <f t="shared" si="639"/>
        <v/>
      </c>
      <c r="AV2422" s="8" t="str">
        <f t="shared" si="626"/>
        <v/>
      </c>
      <c r="AW2422" s="2" t="str">
        <f t="shared" si="640"/>
        <v/>
      </c>
      <c r="AX2422" s="3"/>
      <c r="AY2422" s="2" t="str">
        <f t="shared" si="625"/>
        <v/>
      </c>
      <c r="AZ2422" s="3"/>
      <c r="BA2422" s="3"/>
      <c r="BB2422" s="3"/>
      <c r="BC2422" s="3"/>
      <c r="BD2422" s="3"/>
    </row>
    <row r="2423" spans="22:56" x14ac:dyDescent="0.25">
      <c r="V2423" s="1" t="str">
        <f t="shared" si="627"/>
        <v/>
      </c>
      <c r="X2423" s="1" t="str">
        <f t="shared" si="628"/>
        <v/>
      </c>
      <c r="Y2423" s="1" t="str">
        <f t="shared" si="629"/>
        <v/>
      </c>
      <c r="Z2423" s="1" t="str">
        <f t="shared" si="630"/>
        <v/>
      </c>
      <c r="AA2423" s="1" t="str">
        <f t="shared" si="631"/>
        <v/>
      </c>
      <c r="AB2423" s="1" t="str">
        <f t="shared" si="632"/>
        <v/>
      </c>
      <c r="AC2423" s="1" t="str">
        <f t="shared" si="633"/>
        <v/>
      </c>
      <c r="AD2423" s="1" t="str">
        <f t="shared" si="634"/>
        <v/>
      </c>
      <c r="AE2423" s="1" t="str">
        <f t="shared" si="635"/>
        <v/>
      </c>
      <c r="AF2423" s="1" t="str">
        <f t="shared" si="636"/>
        <v/>
      </c>
      <c r="AG2423" s="1" t="str">
        <f t="shared" si="637"/>
        <v/>
      </c>
      <c r="AH2423" s="1" t="str">
        <f t="shared" si="638"/>
        <v/>
      </c>
      <c r="AI2423" s="1" t="str">
        <f t="shared" si="639"/>
        <v/>
      </c>
      <c r="AV2423" s="8" t="str">
        <f t="shared" si="626"/>
        <v/>
      </c>
      <c r="AW2423" s="2" t="str">
        <f t="shared" si="640"/>
        <v/>
      </c>
      <c r="AX2423" s="3"/>
      <c r="AY2423" s="2" t="str">
        <f t="shared" si="625"/>
        <v/>
      </c>
      <c r="AZ2423" s="3"/>
      <c r="BA2423" s="3"/>
      <c r="BB2423" s="3"/>
      <c r="BC2423" s="3"/>
      <c r="BD2423" s="3"/>
    </row>
    <row r="2424" spans="22:56" x14ac:dyDescent="0.25">
      <c r="V2424" s="1" t="str">
        <f t="shared" si="627"/>
        <v/>
      </c>
      <c r="X2424" s="1" t="str">
        <f t="shared" si="628"/>
        <v/>
      </c>
      <c r="Y2424" s="1" t="str">
        <f t="shared" si="629"/>
        <v/>
      </c>
      <c r="Z2424" s="1" t="str">
        <f t="shared" si="630"/>
        <v/>
      </c>
      <c r="AA2424" s="1" t="str">
        <f t="shared" si="631"/>
        <v/>
      </c>
      <c r="AB2424" s="1" t="str">
        <f t="shared" si="632"/>
        <v/>
      </c>
      <c r="AC2424" s="1" t="str">
        <f t="shared" si="633"/>
        <v/>
      </c>
      <c r="AD2424" s="1" t="str">
        <f t="shared" si="634"/>
        <v/>
      </c>
      <c r="AE2424" s="1" t="str">
        <f t="shared" si="635"/>
        <v/>
      </c>
      <c r="AF2424" s="1" t="str">
        <f t="shared" si="636"/>
        <v/>
      </c>
      <c r="AG2424" s="1" t="str">
        <f t="shared" si="637"/>
        <v/>
      </c>
      <c r="AH2424" s="1" t="str">
        <f t="shared" si="638"/>
        <v/>
      </c>
      <c r="AI2424" s="1" t="str">
        <f t="shared" si="639"/>
        <v/>
      </c>
      <c r="AV2424" s="8" t="str">
        <f t="shared" si="626"/>
        <v/>
      </c>
      <c r="AW2424" s="2" t="str">
        <f t="shared" si="640"/>
        <v/>
      </c>
      <c r="AX2424" s="3"/>
      <c r="AY2424" s="2" t="str">
        <f t="shared" si="625"/>
        <v/>
      </c>
      <c r="AZ2424" s="3"/>
      <c r="BA2424" s="3"/>
      <c r="BB2424" s="3"/>
      <c r="BC2424" s="3"/>
      <c r="BD2424" s="3"/>
    </row>
    <row r="2425" spans="22:56" x14ac:dyDescent="0.25">
      <c r="V2425" s="1" t="str">
        <f t="shared" si="627"/>
        <v/>
      </c>
      <c r="X2425" s="1" t="str">
        <f t="shared" si="628"/>
        <v/>
      </c>
      <c r="Y2425" s="1" t="str">
        <f t="shared" si="629"/>
        <v/>
      </c>
      <c r="Z2425" s="1" t="str">
        <f t="shared" si="630"/>
        <v/>
      </c>
      <c r="AA2425" s="1" t="str">
        <f t="shared" si="631"/>
        <v/>
      </c>
      <c r="AB2425" s="1" t="str">
        <f t="shared" si="632"/>
        <v/>
      </c>
      <c r="AC2425" s="1" t="str">
        <f t="shared" si="633"/>
        <v/>
      </c>
      <c r="AD2425" s="1" t="str">
        <f t="shared" si="634"/>
        <v/>
      </c>
      <c r="AE2425" s="1" t="str">
        <f t="shared" si="635"/>
        <v/>
      </c>
      <c r="AF2425" s="1" t="str">
        <f t="shared" si="636"/>
        <v/>
      </c>
      <c r="AG2425" s="1" t="str">
        <f t="shared" si="637"/>
        <v/>
      </c>
      <c r="AH2425" s="1" t="str">
        <f t="shared" si="638"/>
        <v/>
      </c>
      <c r="AI2425" s="1" t="str">
        <f t="shared" si="639"/>
        <v/>
      </c>
      <c r="AV2425" s="8" t="str">
        <f t="shared" si="626"/>
        <v/>
      </c>
      <c r="AW2425" s="2" t="str">
        <f t="shared" si="640"/>
        <v/>
      </c>
      <c r="AX2425" s="3"/>
      <c r="AY2425" s="2" t="str">
        <f t="shared" si="625"/>
        <v/>
      </c>
      <c r="AZ2425" s="3"/>
      <c r="BA2425" s="3"/>
      <c r="BB2425" s="3"/>
      <c r="BC2425" s="3"/>
      <c r="BD2425" s="3"/>
    </row>
    <row r="2426" spans="22:56" x14ac:dyDescent="0.25">
      <c r="V2426" s="1" t="str">
        <f t="shared" si="627"/>
        <v/>
      </c>
      <c r="X2426" s="1" t="str">
        <f t="shared" si="628"/>
        <v/>
      </c>
      <c r="Y2426" s="1" t="str">
        <f t="shared" si="629"/>
        <v/>
      </c>
      <c r="Z2426" s="1" t="str">
        <f t="shared" si="630"/>
        <v/>
      </c>
      <c r="AA2426" s="1" t="str">
        <f t="shared" si="631"/>
        <v/>
      </c>
      <c r="AB2426" s="1" t="str">
        <f t="shared" si="632"/>
        <v/>
      </c>
      <c r="AC2426" s="1" t="str">
        <f t="shared" si="633"/>
        <v/>
      </c>
      <c r="AD2426" s="1" t="str">
        <f t="shared" si="634"/>
        <v/>
      </c>
      <c r="AE2426" s="1" t="str">
        <f t="shared" si="635"/>
        <v/>
      </c>
      <c r="AF2426" s="1" t="str">
        <f t="shared" si="636"/>
        <v/>
      </c>
      <c r="AG2426" s="1" t="str">
        <f t="shared" si="637"/>
        <v/>
      </c>
      <c r="AH2426" s="1" t="str">
        <f t="shared" si="638"/>
        <v/>
      </c>
      <c r="AI2426" s="1" t="str">
        <f t="shared" si="639"/>
        <v/>
      </c>
      <c r="AV2426" s="8" t="str">
        <f t="shared" si="626"/>
        <v/>
      </c>
      <c r="AW2426" s="2" t="str">
        <f t="shared" si="640"/>
        <v/>
      </c>
      <c r="AX2426" s="3"/>
      <c r="AY2426" s="2" t="str">
        <f t="shared" si="625"/>
        <v/>
      </c>
      <c r="AZ2426" s="3"/>
      <c r="BA2426" s="3"/>
      <c r="BB2426" s="3"/>
      <c r="BC2426" s="3"/>
      <c r="BD2426" s="3"/>
    </row>
    <row r="2427" spans="22:56" x14ac:dyDescent="0.25">
      <c r="V2427" s="1" t="str">
        <f t="shared" si="627"/>
        <v/>
      </c>
      <c r="X2427" s="1" t="str">
        <f t="shared" si="628"/>
        <v/>
      </c>
      <c r="Y2427" s="1" t="str">
        <f t="shared" si="629"/>
        <v/>
      </c>
      <c r="Z2427" s="1" t="str">
        <f t="shared" si="630"/>
        <v/>
      </c>
      <c r="AA2427" s="1" t="str">
        <f t="shared" si="631"/>
        <v/>
      </c>
      <c r="AB2427" s="1" t="str">
        <f t="shared" si="632"/>
        <v/>
      </c>
      <c r="AC2427" s="1" t="str">
        <f t="shared" si="633"/>
        <v/>
      </c>
      <c r="AD2427" s="1" t="str">
        <f t="shared" si="634"/>
        <v/>
      </c>
      <c r="AE2427" s="1" t="str">
        <f t="shared" si="635"/>
        <v/>
      </c>
      <c r="AF2427" s="1" t="str">
        <f t="shared" si="636"/>
        <v/>
      </c>
      <c r="AG2427" s="1" t="str">
        <f t="shared" si="637"/>
        <v/>
      </c>
      <c r="AH2427" s="1" t="str">
        <f t="shared" si="638"/>
        <v/>
      </c>
      <c r="AI2427" s="1" t="str">
        <f t="shared" si="639"/>
        <v/>
      </c>
      <c r="AV2427" s="8" t="str">
        <f t="shared" si="626"/>
        <v/>
      </c>
      <c r="AW2427" s="2" t="str">
        <f t="shared" si="640"/>
        <v/>
      </c>
      <c r="AX2427" s="3"/>
      <c r="AY2427" s="2" t="str">
        <f t="shared" si="625"/>
        <v/>
      </c>
      <c r="AZ2427" s="3"/>
      <c r="BA2427" s="3"/>
      <c r="BB2427" s="3"/>
      <c r="BC2427" s="3"/>
      <c r="BD2427" s="3"/>
    </row>
    <row r="2428" spans="22:56" x14ac:dyDescent="0.25">
      <c r="V2428" s="1" t="str">
        <f t="shared" si="627"/>
        <v/>
      </c>
      <c r="X2428" s="1" t="str">
        <f t="shared" si="628"/>
        <v/>
      </c>
      <c r="Y2428" s="1" t="str">
        <f t="shared" si="629"/>
        <v/>
      </c>
      <c r="Z2428" s="1" t="str">
        <f t="shared" si="630"/>
        <v/>
      </c>
      <c r="AA2428" s="1" t="str">
        <f t="shared" si="631"/>
        <v/>
      </c>
      <c r="AB2428" s="1" t="str">
        <f t="shared" si="632"/>
        <v/>
      </c>
      <c r="AC2428" s="1" t="str">
        <f t="shared" si="633"/>
        <v/>
      </c>
      <c r="AD2428" s="1" t="str">
        <f t="shared" si="634"/>
        <v/>
      </c>
      <c r="AE2428" s="1" t="str">
        <f t="shared" si="635"/>
        <v/>
      </c>
      <c r="AF2428" s="1" t="str">
        <f t="shared" si="636"/>
        <v/>
      </c>
      <c r="AG2428" s="1" t="str">
        <f t="shared" si="637"/>
        <v/>
      </c>
      <c r="AH2428" s="1" t="str">
        <f t="shared" si="638"/>
        <v/>
      </c>
      <c r="AI2428" s="1" t="str">
        <f t="shared" si="639"/>
        <v/>
      </c>
      <c r="AV2428" s="8" t="str">
        <f t="shared" si="626"/>
        <v/>
      </c>
      <c r="AW2428" s="2" t="str">
        <f t="shared" si="640"/>
        <v/>
      </c>
      <c r="AX2428" s="3"/>
      <c r="AY2428" s="2" t="str">
        <f t="shared" si="625"/>
        <v/>
      </c>
      <c r="AZ2428" s="3"/>
      <c r="BA2428" s="3"/>
      <c r="BB2428" s="3"/>
      <c r="BC2428" s="3"/>
      <c r="BD2428" s="3"/>
    </row>
    <row r="2429" spans="22:56" x14ac:dyDescent="0.25">
      <c r="V2429" s="1" t="str">
        <f t="shared" si="627"/>
        <v/>
      </c>
      <c r="X2429" s="1" t="str">
        <f t="shared" si="628"/>
        <v/>
      </c>
      <c r="Y2429" s="1" t="str">
        <f t="shared" si="629"/>
        <v/>
      </c>
      <c r="Z2429" s="1" t="str">
        <f t="shared" si="630"/>
        <v/>
      </c>
      <c r="AA2429" s="1" t="str">
        <f t="shared" si="631"/>
        <v/>
      </c>
      <c r="AB2429" s="1" t="str">
        <f t="shared" si="632"/>
        <v/>
      </c>
      <c r="AC2429" s="1" t="str">
        <f t="shared" si="633"/>
        <v/>
      </c>
      <c r="AD2429" s="1" t="str">
        <f t="shared" si="634"/>
        <v/>
      </c>
      <c r="AE2429" s="1" t="str">
        <f t="shared" si="635"/>
        <v/>
      </c>
      <c r="AF2429" s="1" t="str">
        <f t="shared" si="636"/>
        <v/>
      </c>
      <c r="AG2429" s="1" t="str">
        <f t="shared" si="637"/>
        <v/>
      </c>
      <c r="AH2429" s="1" t="str">
        <f t="shared" si="638"/>
        <v/>
      </c>
      <c r="AI2429" s="1" t="str">
        <f t="shared" si="639"/>
        <v/>
      </c>
      <c r="AV2429" s="8" t="str">
        <f t="shared" si="626"/>
        <v/>
      </c>
      <c r="AW2429" s="2" t="str">
        <f t="shared" si="640"/>
        <v/>
      </c>
      <c r="AX2429" s="3"/>
      <c r="AY2429" s="2" t="str">
        <f t="shared" si="625"/>
        <v/>
      </c>
      <c r="AZ2429" s="3"/>
      <c r="BA2429" s="3"/>
      <c r="BB2429" s="3"/>
      <c r="BC2429" s="3"/>
      <c r="BD2429" s="3"/>
    </row>
    <row r="2430" spans="22:56" x14ac:dyDescent="0.25">
      <c r="V2430" s="1" t="str">
        <f t="shared" si="627"/>
        <v/>
      </c>
      <c r="X2430" s="1" t="str">
        <f t="shared" si="628"/>
        <v/>
      </c>
      <c r="Y2430" s="1" t="str">
        <f t="shared" si="629"/>
        <v/>
      </c>
      <c r="Z2430" s="1" t="str">
        <f t="shared" si="630"/>
        <v/>
      </c>
      <c r="AA2430" s="1" t="str">
        <f t="shared" si="631"/>
        <v/>
      </c>
      <c r="AB2430" s="1" t="str">
        <f t="shared" si="632"/>
        <v/>
      </c>
      <c r="AC2430" s="1" t="str">
        <f t="shared" si="633"/>
        <v/>
      </c>
      <c r="AD2430" s="1" t="str">
        <f t="shared" si="634"/>
        <v/>
      </c>
      <c r="AE2430" s="1" t="str">
        <f t="shared" si="635"/>
        <v/>
      </c>
      <c r="AF2430" s="1" t="str">
        <f t="shared" si="636"/>
        <v/>
      </c>
      <c r="AG2430" s="1" t="str">
        <f t="shared" si="637"/>
        <v/>
      </c>
      <c r="AH2430" s="1" t="str">
        <f t="shared" si="638"/>
        <v/>
      </c>
      <c r="AI2430" s="1" t="str">
        <f t="shared" si="639"/>
        <v/>
      </c>
      <c r="AV2430" s="8" t="str">
        <f t="shared" si="626"/>
        <v/>
      </c>
      <c r="AW2430" s="2" t="str">
        <f t="shared" si="640"/>
        <v/>
      </c>
      <c r="AX2430" s="3"/>
      <c r="AY2430" s="2" t="str">
        <f t="shared" si="625"/>
        <v/>
      </c>
      <c r="AZ2430" s="3"/>
      <c r="BA2430" s="3"/>
      <c r="BB2430" s="3"/>
      <c r="BC2430" s="3"/>
      <c r="BD2430" s="3"/>
    </row>
    <row r="2431" spans="22:56" x14ac:dyDescent="0.25">
      <c r="V2431" s="1" t="str">
        <f t="shared" si="627"/>
        <v/>
      </c>
      <c r="X2431" s="1" t="str">
        <f t="shared" si="628"/>
        <v/>
      </c>
      <c r="Y2431" s="1" t="str">
        <f t="shared" si="629"/>
        <v/>
      </c>
      <c r="Z2431" s="1" t="str">
        <f t="shared" si="630"/>
        <v/>
      </c>
      <c r="AA2431" s="1" t="str">
        <f t="shared" si="631"/>
        <v/>
      </c>
      <c r="AB2431" s="1" t="str">
        <f t="shared" si="632"/>
        <v/>
      </c>
      <c r="AC2431" s="1" t="str">
        <f t="shared" si="633"/>
        <v/>
      </c>
      <c r="AD2431" s="1" t="str">
        <f t="shared" si="634"/>
        <v/>
      </c>
      <c r="AE2431" s="1" t="str">
        <f t="shared" si="635"/>
        <v/>
      </c>
      <c r="AF2431" s="1" t="str">
        <f t="shared" si="636"/>
        <v/>
      </c>
      <c r="AG2431" s="1" t="str">
        <f t="shared" si="637"/>
        <v/>
      </c>
      <c r="AH2431" s="1" t="str">
        <f t="shared" si="638"/>
        <v/>
      </c>
      <c r="AI2431" s="1" t="str">
        <f t="shared" si="639"/>
        <v/>
      </c>
      <c r="AV2431" s="8" t="str">
        <f t="shared" si="626"/>
        <v/>
      </c>
      <c r="AW2431" s="2" t="str">
        <f t="shared" si="640"/>
        <v/>
      </c>
      <c r="AX2431" s="3"/>
      <c r="AY2431" s="2" t="str">
        <f t="shared" si="625"/>
        <v/>
      </c>
      <c r="AZ2431" s="3"/>
      <c r="BA2431" s="3"/>
      <c r="BB2431" s="3"/>
      <c r="BC2431" s="3"/>
      <c r="BD2431" s="3"/>
    </row>
    <row r="2432" spans="22:56" x14ac:dyDescent="0.25">
      <c r="V2432" s="1" t="str">
        <f t="shared" si="627"/>
        <v/>
      </c>
      <c r="X2432" s="1" t="str">
        <f t="shared" si="628"/>
        <v/>
      </c>
      <c r="Y2432" s="1" t="str">
        <f t="shared" si="629"/>
        <v/>
      </c>
      <c r="Z2432" s="1" t="str">
        <f t="shared" si="630"/>
        <v/>
      </c>
      <c r="AA2432" s="1" t="str">
        <f t="shared" si="631"/>
        <v/>
      </c>
      <c r="AB2432" s="1" t="str">
        <f t="shared" si="632"/>
        <v/>
      </c>
      <c r="AC2432" s="1" t="str">
        <f t="shared" si="633"/>
        <v/>
      </c>
      <c r="AD2432" s="1" t="str">
        <f t="shared" si="634"/>
        <v/>
      </c>
      <c r="AE2432" s="1" t="str">
        <f t="shared" si="635"/>
        <v/>
      </c>
      <c r="AF2432" s="1" t="str">
        <f t="shared" si="636"/>
        <v/>
      </c>
      <c r="AG2432" s="1" t="str">
        <f t="shared" si="637"/>
        <v/>
      </c>
      <c r="AH2432" s="1" t="str">
        <f t="shared" si="638"/>
        <v/>
      </c>
      <c r="AI2432" s="1" t="str">
        <f t="shared" si="639"/>
        <v/>
      </c>
      <c r="AV2432" s="8" t="str">
        <f t="shared" si="626"/>
        <v/>
      </c>
      <c r="AW2432" s="2" t="str">
        <f t="shared" si="640"/>
        <v/>
      </c>
      <c r="AX2432" s="3"/>
      <c r="AY2432" s="2" t="str">
        <f t="shared" si="625"/>
        <v/>
      </c>
      <c r="AZ2432" s="3"/>
      <c r="BA2432" s="3"/>
      <c r="BB2432" s="3"/>
      <c r="BC2432" s="3"/>
      <c r="BD2432" s="3"/>
    </row>
    <row r="2433" spans="22:56" x14ac:dyDescent="0.25">
      <c r="V2433" s="1" t="str">
        <f t="shared" si="627"/>
        <v/>
      </c>
      <c r="X2433" s="1" t="str">
        <f t="shared" si="628"/>
        <v/>
      </c>
      <c r="Y2433" s="1" t="str">
        <f t="shared" si="629"/>
        <v/>
      </c>
      <c r="Z2433" s="1" t="str">
        <f t="shared" si="630"/>
        <v/>
      </c>
      <c r="AA2433" s="1" t="str">
        <f t="shared" si="631"/>
        <v/>
      </c>
      <c r="AB2433" s="1" t="str">
        <f t="shared" si="632"/>
        <v/>
      </c>
      <c r="AC2433" s="1" t="str">
        <f t="shared" si="633"/>
        <v/>
      </c>
      <c r="AD2433" s="1" t="str">
        <f t="shared" si="634"/>
        <v/>
      </c>
      <c r="AE2433" s="1" t="str">
        <f t="shared" si="635"/>
        <v/>
      </c>
      <c r="AF2433" s="1" t="str">
        <f t="shared" si="636"/>
        <v/>
      </c>
      <c r="AG2433" s="1" t="str">
        <f t="shared" si="637"/>
        <v/>
      </c>
      <c r="AH2433" s="1" t="str">
        <f t="shared" si="638"/>
        <v/>
      </c>
      <c r="AI2433" s="1" t="str">
        <f t="shared" si="639"/>
        <v/>
      </c>
      <c r="AV2433" s="8" t="str">
        <f t="shared" si="626"/>
        <v/>
      </c>
      <c r="AW2433" s="2" t="str">
        <f t="shared" si="640"/>
        <v/>
      </c>
      <c r="AX2433" s="3"/>
      <c r="AY2433" s="2" t="str">
        <f t="shared" si="625"/>
        <v/>
      </c>
      <c r="AZ2433" s="3"/>
      <c r="BA2433" s="3"/>
      <c r="BB2433" s="3"/>
      <c r="BC2433" s="3"/>
      <c r="BD2433" s="3"/>
    </row>
    <row r="2434" spans="22:56" x14ac:dyDescent="0.25">
      <c r="V2434" s="1" t="str">
        <f t="shared" si="627"/>
        <v/>
      </c>
      <c r="X2434" s="1" t="str">
        <f t="shared" si="628"/>
        <v/>
      </c>
      <c r="Y2434" s="1" t="str">
        <f t="shared" si="629"/>
        <v/>
      </c>
      <c r="Z2434" s="1" t="str">
        <f t="shared" si="630"/>
        <v/>
      </c>
      <c r="AA2434" s="1" t="str">
        <f t="shared" si="631"/>
        <v/>
      </c>
      <c r="AB2434" s="1" t="str">
        <f t="shared" si="632"/>
        <v/>
      </c>
      <c r="AC2434" s="1" t="str">
        <f t="shared" si="633"/>
        <v/>
      </c>
      <c r="AD2434" s="1" t="str">
        <f t="shared" si="634"/>
        <v/>
      </c>
      <c r="AE2434" s="1" t="str">
        <f t="shared" si="635"/>
        <v/>
      </c>
      <c r="AF2434" s="1" t="str">
        <f t="shared" si="636"/>
        <v/>
      </c>
      <c r="AG2434" s="1" t="str">
        <f t="shared" si="637"/>
        <v/>
      </c>
      <c r="AH2434" s="1" t="str">
        <f t="shared" si="638"/>
        <v/>
      </c>
      <c r="AI2434" s="1" t="str">
        <f t="shared" si="639"/>
        <v/>
      </c>
      <c r="AV2434" s="8" t="str">
        <f t="shared" si="626"/>
        <v/>
      </c>
      <c r="AW2434" s="2" t="str">
        <f t="shared" si="640"/>
        <v/>
      </c>
      <c r="AX2434" s="3"/>
      <c r="AY2434" s="2" t="str">
        <f t="shared" si="625"/>
        <v/>
      </c>
      <c r="AZ2434" s="3"/>
      <c r="BA2434" s="3"/>
      <c r="BB2434" s="3"/>
      <c r="BC2434" s="3"/>
      <c r="BD2434" s="3"/>
    </row>
    <row r="2435" spans="22:56" x14ac:dyDescent="0.25">
      <c r="V2435" s="1" t="str">
        <f t="shared" si="627"/>
        <v/>
      </c>
      <c r="X2435" s="1" t="str">
        <f t="shared" si="628"/>
        <v/>
      </c>
      <c r="Y2435" s="1" t="str">
        <f t="shared" si="629"/>
        <v/>
      </c>
      <c r="Z2435" s="1" t="str">
        <f t="shared" si="630"/>
        <v/>
      </c>
      <c r="AA2435" s="1" t="str">
        <f t="shared" si="631"/>
        <v/>
      </c>
      <c r="AB2435" s="1" t="str">
        <f t="shared" si="632"/>
        <v/>
      </c>
      <c r="AC2435" s="1" t="str">
        <f t="shared" si="633"/>
        <v/>
      </c>
      <c r="AD2435" s="1" t="str">
        <f t="shared" si="634"/>
        <v/>
      </c>
      <c r="AE2435" s="1" t="str">
        <f t="shared" si="635"/>
        <v/>
      </c>
      <c r="AF2435" s="1" t="str">
        <f t="shared" si="636"/>
        <v/>
      </c>
      <c r="AG2435" s="1" t="str">
        <f t="shared" si="637"/>
        <v/>
      </c>
      <c r="AH2435" s="1" t="str">
        <f t="shared" si="638"/>
        <v/>
      </c>
      <c r="AI2435" s="1" t="str">
        <f t="shared" si="639"/>
        <v/>
      </c>
      <c r="AV2435" s="8" t="str">
        <f t="shared" si="626"/>
        <v/>
      </c>
      <c r="AW2435" s="2" t="str">
        <f t="shared" si="640"/>
        <v/>
      </c>
      <c r="AX2435" s="3"/>
      <c r="AY2435" s="2" t="str">
        <f t="shared" si="625"/>
        <v/>
      </c>
      <c r="AZ2435" s="3"/>
      <c r="BA2435" s="3"/>
      <c r="BB2435" s="3"/>
      <c r="BC2435" s="3"/>
      <c r="BD2435" s="3"/>
    </row>
    <row r="2436" spans="22:56" x14ac:dyDescent="0.25">
      <c r="V2436" s="1" t="str">
        <f t="shared" si="627"/>
        <v/>
      </c>
      <c r="X2436" s="1" t="str">
        <f t="shared" si="628"/>
        <v/>
      </c>
      <c r="Y2436" s="1" t="str">
        <f t="shared" si="629"/>
        <v/>
      </c>
      <c r="Z2436" s="1" t="str">
        <f t="shared" si="630"/>
        <v/>
      </c>
      <c r="AA2436" s="1" t="str">
        <f t="shared" si="631"/>
        <v/>
      </c>
      <c r="AB2436" s="1" t="str">
        <f t="shared" si="632"/>
        <v/>
      </c>
      <c r="AC2436" s="1" t="str">
        <f t="shared" si="633"/>
        <v/>
      </c>
      <c r="AD2436" s="1" t="str">
        <f t="shared" si="634"/>
        <v/>
      </c>
      <c r="AE2436" s="1" t="str">
        <f t="shared" si="635"/>
        <v/>
      </c>
      <c r="AF2436" s="1" t="str">
        <f t="shared" si="636"/>
        <v/>
      </c>
      <c r="AG2436" s="1" t="str">
        <f t="shared" si="637"/>
        <v/>
      </c>
      <c r="AH2436" s="1" t="str">
        <f t="shared" si="638"/>
        <v/>
      </c>
      <c r="AI2436" s="1" t="str">
        <f t="shared" si="639"/>
        <v/>
      </c>
      <c r="AV2436" s="8" t="str">
        <f t="shared" si="626"/>
        <v/>
      </c>
      <c r="AW2436" s="2" t="str">
        <f t="shared" si="640"/>
        <v/>
      </c>
      <c r="AX2436" s="3"/>
      <c r="AY2436" s="2" t="str">
        <f t="shared" si="625"/>
        <v/>
      </c>
      <c r="AZ2436" s="3"/>
      <c r="BA2436" s="3"/>
      <c r="BB2436" s="3"/>
      <c r="BC2436" s="3"/>
      <c r="BD2436" s="3"/>
    </row>
    <row r="2437" spans="22:56" x14ac:dyDescent="0.25">
      <c r="V2437" s="1" t="str">
        <f t="shared" si="627"/>
        <v/>
      </c>
      <c r="X2437" s="1" t="str">
        <f t="shared" si="628"/>
        <v/>
      </c>
      <c r="Y2437" s="1" t="str">
        <f t="shared" si="629"/>
        <v/>
      </c>
      <c r="Z2437" s="1" t="str">
        <f t="shared" si="630"/>
        <v/>
      </c>
      <c r="AA2437" s="1" t="str">
        <f t="shared" si="631"/>
        <v/>
      </c>
      <c r="AB2437" s="1" t="str">
        <f t="shared" si="632"/>
        <v/>
      </c>
      <c r="AC2437" s="1" t="str">
        <f t="shared" si="633"/>
        <v/>
      </c>
      <c r="AD2437" s="1" t="str">
        <f t="shared" si="634"/>
        <v/>
      </c>
      <c r="AE2437" s="1" t="str">
        <f t="shared" si="635"/>
        <v/>
      </c>
      <c r="AF2437" s="1" t="str">
        <f t="shared" si="636"/>
        <v/>
      </c>
      <c r="AG2437" s="1" t="str">
        <f t="shared" si="637"/>
        <v/>
      </c>
      <c r="AH2437" s="1" t="str">
        <f t="shared" si="638"/>
        <v/>
      </c>
      <c r="AI2437" s="1" t="str">
        <f t="shared" si="639"/>
        <v/>
      </c>
      <c r="AV2437" s="8" t="str">
        <f t="shared" si="626"/>
        <v/>
      </c>
      <c r="AW2437" s="2" t="str">
        <f t="shared" si="640"/>
        <v/>
      </c>
      <c r="AX2437" s="3"/>
      <c r="AY2437" s="2" t="str">
        <f t="shared" si="625"/>
        <v/>
      </c>
      <c r="AZ2437" s="3"/>
      <c r="BA2437" s="3"/>
      <c r="BB2437" s="3"/>
      <c r="BC2437" s="3"/>
      <c r="BD2437" s="3"/>
    </row>
    <row r="2438" spans="22:56" x14ac:dyDescent="0.25">
      <c r="V2438" s="1" t="str">
        <f t="shared" si="627"/>
        <v/>
      </c>
      <c r="X2438" s="1" t="str">
        <f t="shared" si="628"/>
        <v/>
      </c>
      <c r="Y2438" s="1" t="str">
        <f t="shared" si="629"/>
        <v/>
      </c>
      <c r="Z2438" s="1" t="str">
        <f t="shared" si="630"/>
        <v/>
      </c>
      <c r="AA2438" s="1" t="str">
        <f t="shared" si="631"/>
        <v/>
      </c>
      <c r="AB2438" s="1" t="str">
        <f t="shared" si="632"/>
        <v/>
      </c>
      <c r="AC2438" s="1" t="str">
        <f t="shared" si="633"/>
        <v/>
      </c>
      <c r="AD2438" s="1" t="str">
        <f t="shared" si="634"/>
        <v/>
      </c>
      <c r="AE2438" s="1" t="str">
        <f t="shared" si="635"/>
        <v/>
      </c>
      <c r="AF2438" s="1" t="str">
        <f t="shared" si="636"/>
        <v/>
      </c>
      <c r="AG2438" s="1" t="str">
        <f t="shared" si="637"/>
        <v/>
      </c>
      <c r="AH2438" s="1" t="str">
        <f t="shared" si="638"/>
        <v/>
      </c>
      <c r="AI2438" s="1" t="str">
        <f t="shared" si="639"/>
        <v/>
      </c>
      <c r="AV2438" s="8" t="str">
        <f t="shared" si="626"/>
        <v/>
      </c>
      <c r="AW2438" s="2" t="str">
        <f t="shared" si="640"/>
        <v/>
      </c>
      <c r="AX2438" s="3"/>
      <c r="AY2438" s="2" t="str">
        <f t="shared" si="625"/>
        <v/>
      </c>
      <c r="AZ2438" s="3"/>
      <c r="BA2438" s="3"/>
      <c r="BB2438" s="3"/>
      <c r="BC2438" s="3"/>
      <c r="BD2438" s="3"/>
    </row>
    <row r="2439" spans="22:56" x14ac:dyDescent="0.25">
      <c r="V2439" s="1" t="str">
        <f t="shared" si="627"/>
        <v/>
      </c>
      <c r="X2439" s="1" t="str">
        <f t="shared" si="628"/>
        <v/>
      </c>
      <c r="Y2439" s="1" t="str">
        <f t="shared" si="629"/>
        <v/>
      </c>
      <c r="Z2439" s="1" t="str">
        <f t="shared" si="630"/>
        <v/>
      </c>
      <c r="AA2439" s="1" t="str">
        <f t="shared" si="631"/>
        <v/>
      </c>
      <c r="AB2439" s="1" t="str">
        <f t="shared" si="632"/>
        <v/>
      </c>
      <c r="AC2439" s="1" t="str">
        <f t="shared" si="633"/>
        <v/>
      </c>
      <c r="AD2439" s="1" t="str">
        <f t="shared" si="634"/>
        <v/>
      </c>
      <c r="AE2439" s="1" t="str">
        <f t="shared" si="635"/>
        <v/>
      </c>
      <c r="AF2439" s="1" t="str">
        <f t="shared" si="636"/>
        <v/>
      </c>
      <c r="AG2439" s="1" t="str">
        <f t="shared" si="637"/>
        <v/>
      </c>
      <c r="AH2439" s="1" t="str">
        <f t="shared" si="638"/>
        <v/>
      </c>
      <c r="AI2439" s="1" t="str">
        <f t="shared" si="639"/>
        <v/>
      </c>
      <c r="AV2439" s="8" t="str">
        <f t="shared" si="626"/>
        <v/>
      </c>
      <c r="AW2439" s="2" t="str">
        <f t="shared" si="640"/>
        <v/>
      </c>
      <c r="AX2439" s="3"/>
      <c r="AY2439" s="2" t="str">
        <f t="shared" si="625"/>
        <v/>
      </c>
      <c r="AZ2439" s="3"/>
      <c r="BA2439" s="3"/>
      <c r="BB2439" s="3"/>
      <c r="BC2439" s="3"/>
      <c r="BD2439" s="3"/>
    </row>
    <row r="2440" spans="22:56" x14ac:dyDescent="0.25">
      <c r="V2440" s="1" t="str">
        <f t="shared" si="627"/>
        <v/>
      </c>
      <c r="X2440" s="1" t="str">
        <f t="shared" si="628"/>
        <v/>
      </c>
      <c r="Y2440" s="1" t="str">
        <f t="shared" si="629"/>
        <v/>
      </c>
      <c r="Z2440" s="1" t="str">
        <f t="shared" si="630"/>
        <v/>
      </c>
      <c r="AA2440" s="1" t="str">
        <f t="shared" si="631"/>
        <v/>
      </c>
      <c r="AB2440" s="1" t="str">
        <f t="shared" si="632"/>
        <v/>
      </c>
      <c r="AC2440" s="1" t="str">
        <f t="shared" si="633"/>
        <v/>
      </c>
      <c r="AD2440" s="1" t="str">
        <f t="shared" si="634"/>
        <v/>
      </c>
      <c r="AE2440" s="1" t="str">
        <f t="shared" si="635"/>
        <v/>
      </c>
      <c r="AF2440" s="1" t="str">
        <f t="shared" si="636"/>
        <v/>
      </c>
      <c r="AG2440" s="1" t="str">
        <f t="shared" si="637"/>
        <v/>
      </c>
      <c r="AH2440" s="1" t="str">
        <f t="shared" si="638"/>
        <v/>
      </c>
      <c r="AI2440" s="1" t="str">
        <f t="shared" si="639"/>
        <v/>
      </c>
      <c r="AV2440" s="8" t="str">
        <f t="shared" si="626"/>
        <v/>
      </c>
      <c r="AW2440" s="2" t="str">
        <f t="shared" si="640"/>
        <v/>
      </c>
      <c r="AX2440" s="3"/>
      <c r="AY2440" s="2" t="str">
        <f t="shared" si="625"/>
        <v/>
      </c>
      <c r="AZ2440" s="3"/>
      <c r="BA2440" s="3"/>
      <c r="BB2440" s="3"/>
      <c r="BC2440" s="3"/>
      <c r="BD2440" s="3"/>
    </row>
    <row r="2441" spans="22:56" x14ac:dyDescent="0.25">
      <c r="V2441" s="1" t="str">
        <f t="shared" si="627"/>
        <v/>
      </c>
      <c r="X2441" s="1" t="str">
        <f t="shared" si="628"/>
        <v/>
      </c>
      <c r="Y2441" s="1" t="str">
        <f t="shared" si="629"/>
        <v/>
      </c>
      <c r="Z2441" s="1" t="str">
        <f t="shared" si="630"/>
        <v/>
      </c>
      <c r="AA2441" s="1" t="str">
        <f t="shared" si="631"/>
        <v/>
      </c>
      <c r="AB2441" s="1" t="str">
        <f t="shared" si="632"/>
        <v/>
      </c>
      <c r="AC2441" s="1" t="str">
        <f t="shared" si="633"/>
        <v/>
      </c>
      <c r="AD2441" s="1" t="str">
        <f t="shared" si="634"/>
        <v/>
      </c>
      <c r="AE2441" s="1" t="str">
        <f t="shared" si="635"/>
        <v/>
      </c>
      <c r="AF2441" s="1" t="str">
        <f t="shared" si="636"/>
        <v/>
      </c>
      <c r="AG2441" s="1" t="str">
        <f t="shared" si="637"/>
        <v/>
      </c>
      <c r="AH2441" s="1" t="str">
        <f t="shared" si="638"/>
        <v/>
      </c>
      <c r="AI2441" s="1" t="str">
        <f t="shared" si="639"/>
        <v/>
      </c>
      <c r="AV2441" s="8" t="str">
        <f t="shared" si="626"/>
        <v/>
      </c>
      <c r="AW2441" s="2" t="str">
        <f t="shared" si="640"/>
        <v/>
      </c>
      <c r="AX2441" s="3"/>
      <c r="AY2441" s="2" t="str">
        <f t="shared" si="625"/>
        <v/>
      </c>
      <c r="AZ2441" s="3"/>
      <c r="BA2441" s="3"/>
      <c r="BB2441" s="3"/>
      <c r="BC2441" s="3"/>
      <c r="BD2441" s="3"/>
    </row>
    <row r="2442" spans="22:56" x14ac:dyDescent="0.25">
      <c r="V2442" s="1" t="str">
        <f t="shared" si="627"/>
        <v/>
      </c>
      <c r="X2442" s="1" t="str">
        <f t="shared" si="628"/>
        <v/>
      </c>
      <c r="Y2442" s="1" t="str">
        <f t="shared" si="629"/>
        <v/>
      </c>
      <c r="Z2442" s="1" t="str">
        <f t="shared" si="630"/>
        <v/>
      </c>
      <c r="AA2442" s="1" t="str">
        <f t="shared" si="631"/>
        <v/>
      </c>
      <c r="AB2442" s="1" t="str">
        <f t="shared" si="632"/>
        <v/>
      </c>
      <c r="AC2442" s="1" t="str">
        <f t="shared" si="633"/>
        <v/>
      </c>
      <c r="AD2442" s="1" t="str">
        <f t="shared" si="634"/>
        <v/>
      </c>
      <c r="AE2442" s="1" t="str">
        <f t="shared" si="635"/>
        <v/>
      </c>
      <c r="AF2442" s="1" t="str">
        <f t="shared" si="636"/>
        <v/>
      </c>
      <c r="AG2442" s="1" t="str">
        <f t="shared" si="637"/>
        <v/>
      </c>
      <c r="AH2442" s="1" t="str">
        <f t="shared" si="638"/>
        <v/>
      </c>
      <c r="AI2442" s="1" t="str">
        <f t="shared" si="639"/>
        <v/>
      </c>
      <c r="AV2442" s="8" t="str">
        <f t="shared" si="626"/>
        <v/>
      </c>
      <c r="AW2442" s="2" t="str">
        <f t="shared" si="640"/>
        <v/>
      </c>
      <c r="AX2442" s="3"/>
      <c r="AY2442" s="2" t="str">
        <f t="shared" si="625"/>
        <v/>
      </c>
      <c r="AZ2442" s="3"/>
      <c r="BA2442" s="3"/>
      <c r="BB2442" s="3"/>
      <c r="BC2442" s="3"/>
      <c r="BD2442" s="3"/>
    </row>
    <row r="2443" spans="22:56" x14ac:dyDescent="0.25">
      <c r="V2443" s="1" t="str">
        <f t="shared" si="627"/>
        <v/>
      </c>
      <c r="X2443" s="1" t="str">
        <f t="shared" si="628"/>
        <v/>
      </c>
      <c r="Y2443" s="1" t="str">
        <f t="shared" si="629"/>
        <v/>
      </c>
      <c r="Z2443" s="1" t="str">
        <f t="shared" si="630"/>
        <v/>
      </c>
      <c r="AA2443" s="1" t="str">
        <f t="shared" si="631"/>
        <v/>
      </c>
      <c r="AB2443" s="1" t="str">
        <f t="shared" si="632"/>
        <v/>
      </c>
      <c r="AC2443" s="1" t="str">
        <f t="shared" si="633"/>
        <v/>
      </c>
      <c r="AD2443" s="1" t="str">
        <f t="shared" si="634"/>
        <v/>
      </c>
      <c r="AE2443" s="1" t="str">
        <f t="shared" si="635"/>
        <v/>
      </c>
      <c r="AF2443" s="1" t="str">
        <f t="shared" si="636"/>
        <v/>
      </c>
      <c r="AG2443" s="1" t="str">
        <f t="shared" si="637"/>
        <v/>
      </c>
      <c r="AH2443" s="1" t="str">
        <f t="shared" si="638"/>
        <v/>
      </c>
      <c r="AI2443" s="1" t="str">
        <f t="shared" si="639"/>
        <v/>
      </c>
      <c r="AV2443" s="8" t="str">
        <f t="shared" si="626"/>
        <v/>
      </c>
      <c r="AW2443" s="2" t="str">
        <f t="shared" si="640"/>
        <v/>
      </c>
      <c r="AX2443" s="3"/>
      <c r="AY2443" s="2" t="str">
        <f t="shared" si="625"/>
        <v/>
      </c>
      <c r="AZ2443" s="3"/>
      <c r="BA2443" s="3"/>
      <c r="BB2443" s="3"/>
      <c r="BC2443" s="3"/>
      <c r="BD2443" s="3"/>
    </row>
    <row r="2444" spans="22:56" x14ac:dyDescent="0.25">
      <c r="V2444" s="1" t="str">
        <f t="shared" si="627"/>
        <v/>
      </c>
      <c r="X2444" s="1" t="str">
        <f t="shared" si="628"/>
        <v/>
      </c>
      <c r="Y2444" s="1" t="str">
        <f t="shared" si="629"/>
        <v/>
      </c>
      <c r="Z2444" s="1" t="str">
        <f t="shared" si="630"/>
        <v/>
      </c>
      <c r="AA2444" s="1" t="str">
        <f t="shared" si="631"/>
        <v/>
      </c>
      <c r="AB2444" s="1" t="str">
        <f t="shared" si="632"/>
        <v/>
      </c>
      <c r="AC2444" s="1" t="str">
        <f t="shared" si="633"/>
        <v/>
      </c>
      <c r="AD2444" s="1" t="str">
        <f t="shared" si="634"/>
        <v/>
      </c>
      <c r="AE2444" s="1" t="str">
        <f t="shared" si="635"/>
        <v/>
      </c>
      <c r="AF2444" s="1" t="str">
        <f t="shared" si="636"/>
        <v/>
      </c>
      <c r="AG2444" s="1" t="str">
        <f t="shared" si="637"/>
        <v/>
      </c>
      <c r="AH2444" s="1" t="str">
        <f t="shared" si="638"/>
        <v/>
      </c>
      <c r="AI2444" s="1" t="str">
        <f t="shared" si="639"/>
        <v/>
      </c>
      <c r="AV2444" s="8" t="str">
        <f t="shared" si="626"/>
        <v/>
      </c>
      <c r="AW2444" s="2" t="str">
        <f t="shared" si="640"/>
        <v/>
      </c>
      <c r="AX2444" s="3"/>
      <c r="AY2444" s="2" t="str">
        <f t="shared" si="625"/>
        <v/>
      </c>
      <c r="AZ2444" s="3"/>
      <c r="BA2444" s="3"/>
      <c r="BB2444" s="3"/>
      <c r="BC2444" s="3"/>
      <c r="BD2444" s="3"/>
    </row>
    <row r="2445" spans="22:56" x14ac:dyDescent="0.25">
      <c r="V2445" s="1" t="str">
        <f t="shared" si="627"/>
        <v/>
      </c>
      <c r="X2445" s="1" t="str">
        <f t="shared" si="628"/>
        <v/>
      </c>
      <c r="Y2445" s="1" t="str">
        <f t="shared" si="629"/>
        <v/>
      </c>
      <c r="Z2445" s="1" t="str">
        <f t="shared" si="630"/>
        <v/>
      </c>
      <c r="AA2445" s="1" t="str">
        <f t="shared" si="631"/>
        <v/>
      </c>
      <c r="AB2445" s="1" t="str">
        <f t="shared" si="632"/>
        <v/>
      </c>
      <c r="AC2445" s="1" t="str">
        <f t="shared" si="633"/>
        <v/>
      </c>
      <c r="AD2445" s="1" t="str">
        <f t="shared" si="634"/>
        <v/>
      </c>
      <c r="AE2445" s="1" t="str">
        <f t="shared" si="635"/>
        <v/>
      </c>
      <c r="AF2445" s="1" t="str">
        <f t="shared" si="636"/>
        <v/>
      </c>
      <c r="AG2445" s="1" t="str">
        <f t="shared" si="637"/>
        <v/>
      </c>
      <c r="AH2445" s="1" t="str">
        <f t="shared" si="638"/>
        <v/>
      </c>
      <c r="AI2445" s="1" t="str">
        <f t="shared" si="639"/>
        <v/>
      </c>
      <c r="AV2445" s="8" t="str">
        <f t="shared" si="626"/>
        <v/>
      </c>
      <c r="AW2445" s="2" t="str">
        <f t="shared" si="640"/>
        <v/>
      </c>
      <c r="AX2445" s="3"/>
      <c r="AY2445" s="2" t="str">
        <f t="shared" si="625"/>
        <v/>
      </c>
      <c r="AZ2445" s="3"/>
      <c r="BA2445" s="3"/>
      <c r="BB2445" s="3"/>
      <c r="BC2445" s="3"/>
      <c r="BD2445" s="3"/>
    </row>
    <row r="2446" spans="22:56" x14ac:dyDescent="0.25">
      <c r="V2446" s="1" t="str">
        <f t="shared" si="627"/>
        <v/>
      </c>
      <c r="X2446" s="1" t="str">
        <f t="shared" si="628"/>
        <v/>
      </c>
      <c r="Y2446" s="1" t="str">
        <f t="shared" si="629"/>
        <v/>
      </c>
      <c r="Z2446" s="1" t="str">
        <f t="shared" si="630"/>
        <v/>
      </c>
      <c r="AA2446" s="1" t="str">
        <f t="shared" si="631"/>
        <v/>
      </c>
      <c r="AB2446" s="1" t="str">
        <f t="shared" si="632"/>
        <v/>
      </c>
      <c r="AC2446" s="1" t="str">
        <f t="shared" si="633"/>
        <v/>
      </c>
      <c r="AD2446" s="1" t="str">
        <f t="shared" si="634"/>
        <v/>
      </c>
      <c r="AE2446" s="1" t="str">
        <f t="shared" si="635"/>
        <v/>
      </c>
      <c r="AF2446" s="1" t="str">
        <f t="shared" si="636"/>
        <v/>
      </c>
      <c r="AG2446" s="1" t="str">
        <f t="shared" si="637"/>
        <v/>
      </c>
      <c r="AH2446" s="1" t="str">
        <f t="shared" si="638"/>
        <v/>
      </c>
      <c r="AI2446" s="1" t="str">
        <f t="shared" si="639"/>
        <v/>
      </c>
      <c r="AV2446" s="8" t="str">
        <f t="shared" si="626"/>
        <v/>
      </c>
      <c r="AW2446" s="2" t="str">
        <f t="shared" si="640"/>
        <v/>
      </c>
      <c r="AX2446" s="3"/>
      <c r="AY2446" s="2" t="str">
        <f t="shared" si="625"/>
        <v/>
      </c>
      <c r="AZ2446" s="3"/>
      <c r="BA2446" s="3"/>
      <c r="BB2446" s="3"/>
      <c r="BC2446" s="3"/>
      <c r="BD2446" s="3"/>
    </row>
    <row r="2447" spans="22:56" x14ac:dyDescent="0.25">
      <c r="V2447" s="1" t="str">
        <f t="shared" si="627"/>
        <v/>
      </c>
      <c r="X2447" s="1" t="str">
        <f t="shared" si="628"/>
        <v/>
      </c>
      <c r="Y2447" s="1" t="str">
        <f t="shared" si="629"/>
        <v/>
      </c>
      <c r="Z2447" s="1" t="str">
        <f t="shared" si="630"/>
        <v/>
      </c>
      <c r="AA2447" s="1" t="str">
        <f t="shared" si="631"/>
        <v/>
      </c>
      <c r="AB2447" s="1" t="str">
        <f t="shared" si="632"/>
        <v/>
      </c>
      <c r="AC2447" s="1" t="str">
        <f t="shared" si="633"/>
        <v/>
      </c>
      <c r="AD2447" s="1" t="str">
        <f t="shared" si="634"/>
        <v/>
      </c>
      <c r="AE2447" s="1" t="str">
        <f t="shared" si="635"/>
        <v/>
      </c>
      <c r="AF2447" s="1" t="str">
        <f t="shared" si="636"/>
        <v/>
      </c>
      <c r="AG2447" s="1" t="str">
        <f t="shared" si="637"/>
        <v/>
      </c>
      <c r="AH2447" s="1" t="str">
        <f t="shared" si="638"/>
        <v/>
      </c>
      <c r="AI2447" s="1" t="str">
        <f t="shared" si="639"/>
        <v/>
      </c>
      <c r="AV2447" s="8" t="str">
        <f t="shared" si="626"/>
        <v/>
      </c>
      <c r="AW2447" s="2" t="str">
        <f t="shared" si="640"/>
        <v/>
      </c>
      <c r="AX2447" s="3"/>
      <c r="AY2447" s="2" t="str">
        <f t="shared" si="625"/>
        <v/>
      </c>
      <c r="AZ2447" s="3"/>
      <c r="BA2447" s="3"/>
      <c r="BB2447" s="3"/>
      <c r="BC2447" s="3"/>
      <c r="BD2447" s="3"/>
    </row>
    <row r="2448" spans="22:56" x14ac:dyDescent="0.25">
      <c r="V2448" s="1" t="str">
        <f t="shared" si="627"/>
        <v/>
      </c>
      <c r="X2448" s="1" t="str">
        <f t="shared" si="628"/>
        <v/>
      </c>
      <c r="Y2448" s="1" t="str">
        <f t="shared" si="629"/>
        <v/>
      </c>
      <c r="Z2448" s="1" t="str">
        <f t="shared" si="630"/>
        <v/>
      </c>
      <c r="AA2448" s="1" t="str">
        <f t="shared" si="631"/>
        <v/>
      </c>
      <c r="AB2448" s="1" t="str">
        <f t="shared" si="632"/>
        <v/>
      </c>
      <c r="AC2448" s="1" t="str">
        <f t="shared" si="633"/>
        <v/>
      </c>
      <c r="AD2448" s="1" t="str">
        <f t="shared" si="634"/>
        <v/>
      </c>
      <c r="AE2448" s="1" t="str">
        <f t="shared" si="635"/>
        <v/>
      </c>
      <c r="AF2448" s="1" t="str">
        <f t="shared" si="636"/>
        <v/>
      </c>
      <c r="AG2448" s="1" t="str">
        <f t="shared" si="637"/>
        <v/>
      </c>
      <c r="AH2448" s="1" t="str">
        <f t="shared" si="638"/>
        <v/>
      </c>
      <c r="AI2448" s="1" t="str">
        <f t="shared" si="639"/>
        <v/>
      </c>
      <c r="AV2448" s="8" t="str">
        <f t="shared" si="626"/>
        <v/>
      </c>
      <c r="AW2448" s="2" t="str">
        <f t="shared" si="640"/>
        <v/>
      </c>
      <c r="AX2448" s="3"/>
      <c r="AY2448" s="2" t="str">
        <f t="shared" ref="AY2448:AY2511" si="641">CONCATENATE(V2480,AB2480,AC2480,AD2480,AE2480,AF2480,AG2480,AH2480,AI2480)</f>
        <v/>
      </c>
      <c r="AZ2448" s="3"/>
      <c r="BA2448" s="3"/>
      <c r="BB2448" s="3"/>
      <c r="BC2448" s="3"/>
      <c r="BD2448" s="3"/>
    </row>
    <row r="2449" spans="22:56" x14ac:dyDescent="0.25">
      <c r="V2449" s="1" t="str">
        <f t="shared" si="627"/>
        <v/>
      </c>
      <c r="X2449" s="1" t="str">
        <f t="shared" si="628"/>
        <v/>
      </c>
      <c r="Y2449" s="1" t="str">
        <f t="shared" si="629"/>
        <v/>
      </c>
      <c r="Z2449" s="1" t="str">
        <f t="shared" si="630"/>
        <v/>
      </c>
      <c r="AA2449" s="1" t="str">
        <f t="shared" si="631"/>
        <v/>
      </c>
      <c r="AB2449" s="1" t="str">
        <f t="shared" si="632"/>
        <v/>
      </c>
      <c r="AC2449" s="1" t="str">
        <f t="shared" si="633"/>
        <v/>
      </c>
      <c r="AD2449" s="1" t="str">
        <f t="shared" si="634"/>
        <v/>
      </c>
      <c r="AE2449" s="1" t="str">
        <f t="shared" si="635"/>
        <v/>
      </c>
      <c r="AF2449" s="1" t="str">
        <f t="shared" si="636"/>
        <v/>
      </c>
      <c r="AG2449" s="1" t="str">
        <f t="shared" si="637"/>
        <v/>
      </c>
      <c r="AH2449" s="1" t="str">
        <f t="shared" si="638"/>
        <v/>
      </c>
      <c r="AI2449" s="1" t="str">
        <f t="shared" si="639"/>
        <v/>
      </c>
      <c r="AV2449" s="8" t="str">
        <f t="shared" ref="AV2449:AV2512" si="642">IF(AV2448&lt;$N$14,AV2448+1,"")</f>
        <v/>
      </c>
      <c r="AW2449" s="2" t="str">
        <f t="shared" si="640"/>
        <v/>
      </c>
      <c r="AX2449" s="3"/>
      <c r="AY2449" s="2" t="str">
        <f t="shared" si="641"/>
        <v/>
      </c>
      <c r="AZ2449" s="3"/>
      <c r="BA2449" s="3"/>
      <c r="BB2449" s="3"/>
      <c r="BC2449" s="3"/>
      <c r="BD2449" s="3"/>
    </row>
    <row r="2450" spans="22:56" x14ac:dyDescent="0.25">
      <c r="V2450" s="1" t="str">
        <f t="shared" si="627"/>
        <v/>
      </c>
      <c r="X2450" s="1" t="str">
        <f t="shared" si="628"/>
        <v/>
      </c>
      <c r="Y2450" s="1" t="str">
        <f t="shared" si="629"/>
        <v/>
      </c>
      <c r="Z2450" s="1" t="str">
        <f t="shared" si="630"/>
        <v/>
      </c>
      <c r="AA2450" s="1" t="str">
        <f t="shared" si="631"/>
        <v/>
      </c>
      <c r="AB2450" s="1" t="str">
        <f t="shared" si="632"/>
        <v/>
      </c>
      <c r="AC2450" s="1" t="str">
        <f t="shared" si="633"/>
        <v/>
      </c>
      <c r="AD2450" s="1" t="str">
        <f t="shared" si="634"/>
        <v/>
      </c>
      <c r="AE2450" s="1" t="str">
        <f t="shared" si="635"/>
        <v/>
      </c>
      <c r="AF2450" s="1" t="str">
        <f t="shared" si="636"/>
        <v/>
      </c>
      <c r="AG2450" s="1" t="str">
        <f t="shared" si="637"/>
        <v/>
      </c>
      <c r="AH2450" s="1" t="str">
        <f t="shared" si="638"/>
        <v/>
      </c>
      <c r="AI2450" s="1" t="str">
        <f t="shared" si="639"/>
        <v/>
      </c>
      <c r="AV2450" s="8" t="str">
        <f t="shared" si="642"/>
        <v/>
      </c>
      <c r="AW2450" s="2" t="str">
        <f t="shared" si="640"/>
        <v/>
      </c>
      <c r="AX2450" s="3"/>
      <c r="AY2450" s="2" t="str">
        <f t="shared" si="641"/>
        <v/>
      </c>
      <c r="AZ2450" s="3"/>
      <c r="BA2450" s="3"/>
      <c r="BB2450" s="3"/>
      <c r="BC2450" s="3"/>
      <c r="BD2450" s="3"/>
    </row>
    <row r="2451" spans="22:56" x14ac:dyDescent="0.25">
      <c r="V2451" s="1" t="str">
        <f t="shared" si="627"/>
        <v/>
      </c>
      <c r="X2451" s="1" t="str">
        <f t="shared" si="628"/>
        <v/>
      </c>
      <c r="Y2451" s="1" t="str">
        <f t="shared" si="629"/>
        <v/>
      </c>
      <c r="Z2451" s="1" t="str">
        <f t="shared" si="630"/>
        <v/>
      </c>
      <c r="AA2451" s="1" t="str">
        <f t="shared" si="631"/>
        <v/>
      </c>
      <c r="AB2451" s="1" t="str">
        <f t="shared" si="632"/>
        <v/>
      </c>
      <c r="AC2451" s="1" t="str">
        <f t="shared" si="633"/>
        <v/>
      </c>
      <c r="AD2451" s="1" t="str">
        <f t="shared" si="634"/>
        <v/>
      </c>
      <c r="AE2451" s="1" t="str">
        <f t="shared" si="635"/>
        <v/>
      </c>
      <c r="AF2451" s="1" t="str">
        <f t="shared" si="636"/>
        <v/>
      </c>
      <c r="AG2451" s="1" t="str">
        <f t="shared" si="637"/>
        <v/>
      </c>
      <c r="AH2451" s="1" t="str">
        <f t="shared" si="638"/>
        <v/>
      </c>
      <c r="AI2451" s="1" t="str">
        <f t="shared" si="639"/>
        <v/>
      </c>
      <c r="AV2451" s="8" t="str">
        <f t="shared" si="642"/>
        <v/>
      </c>
      <c r="AW2451" s="2" t="str">
        <f t="shared" si="640"/>
        <v/>
      </c>
      <c r="AX2451" s="3"/>
      <c r="AY2451" s="2" t="str">
        <f t="shared" si="641"/>
        <v/>
      </c>
      <c r="AZ2451" s="3"/>
      <c r="BA2451" s="3"/>
      <c r="BB2451" s="3"/>
      <c r="BC2451" s="3"/>
      <c r="BD2451" s="3"/>
    </row>
    <row r="2452" spans="22:56" x14ac:dyDescent="0.25">
      <c r="V2452" s="1" t="str">
        <f t="shared" si="627"/>
        <v/>
      </c>
      <c r="X2452" s="1" t="str">
        <f t="shared" si="628"/>
        <v/>
      </c>
      <c r="Y2452" s="1" t="str">
        <f t="shared" si="629"/>
        <v/>
      </c>
      <c r="Z2452" s="1" t="str">
        <f t="shared" si="630"/>
        <v/>
      </c>
      <c r="AA2452" s="1" t="str">
        <f t="shared" si="631"/>
        <v/>
      </c>
      <c r="AB2452" s="1" t="str">
        <f t="shared" si="632"/>
        <v/>
      </c>
      <c r="AC2452" s="1" t="str">
        <f t="shared" si="633"/>
        <v/>
      </c>
      <c r="AD2452" s="1" t="str">
        <f t="shared" si="634"/>
        <v/>
      </c>
      <c r="AE2452" s="1" t="str">
        <f t="shared" si="635"/>
        <v/>
      </c>
      <c r="AF2452" s="1" t="str">
        <f t="shared" si="636"/>
        <v/>
      </c>
      <c r="AG2452" s="1" t="str">
        <f t="shared" si="637"/>
        <v/>
      </c>
      <c r="AH2452" s="1" t="str">
        <f t="shared" si="638"/>
        <v/>
      </c>
      <c r="AI2452" s="1" t="str">
        <f t="shared" si="639"/>
        <v/>
      </c>
      <c r="AV2452" s="8" t="str">
        <f t="shared" si="642"/>
        <v/>
      </c>
      <c r="AW2452" s="2" t="str">
        <f t="shared" si="640"/>
        <v/>
      </c>
      <c r="AX2452" s="3"/>
      <c r="AY2452" s="2" t="str">
        <f t="shared" si="641"/>
        <v/>
      </c>
      <c r="AZ2452" s="3"/>
      <c r="BA2452" s="3"/>
      <c r="BB2452" s="3"/>
      <c r="BC2452" s="3"/>
      <c r="BD2452" s="3"/>
    </row>
    <row r="2453" spans="22:56" x14ac:dyDescent="0.25">
      <c r="V2453" s="1" t="str">
        <f t="shared" si="627"/>
        <v/>
      </c>
      <c r="X2453" s="1" t="str">
        <f t="shared" si="628"/>
        <v/>
      </c>
      <c r="Y2453" s="1" t="str">
        <f t="shared" si="629"/>
        <v/>
      </c>
      <c r="Z2453" s="1" t="str">
        <f t="shared" si="630"/>
        <v/>
      </c>
      <c r="AA2453" s="1" t="str">
        <f t="shared" si="631"/>
        <v/>
      </c>
      <c r="AB2453" s="1" t="str">
        <f t="shared" si="632"/>
        <v/>
      </c>
      <c r="AC2453" s="1" t="str">
        <f t="shared" si="633"/>
        <v/>
      </c>
      <c r="AD2453" s="1" t="str">
        <f t="shared" si="634"/>
        <v/>
      </c>
      <c r="AE2453" s="1" t="str">
        <f t="shared" si="635"/>
        <v/>
      </c>
      <c r="AF2453" s="1" t="str">
        <f t="shared" si="636"/>
        <v/>
      </c>
      <c r="AG2453" s="1" t="str">
        <f t="shared" si="637"/>
        <v/>
      </c>
      <c r="AH2453" s="1" t="str">
        <f t="shared" si="638"/>
        <v/>
      </c>
      <c r="AI2453" s="1" t="str">
        <f t="shared" si="639"/>
        <v/>
      </c>
      <c r="AV2453" s="8" t="str">
        <f t="shared" si="642"/>
        <v/>
      </c>
      <c r="AW2453" s="2" t="str">
        <f t="shared" si="640"/>
        <v/>
      </c>
      <c r="AX2453" s="3"/>
      <c r="AY2453" s="2" t="str">
        <f t="shared" si="641"/>
        <v/>
      </c>
      <c r="AZ2453" s="3"/>
      <c r="BA2453" s="3"/>
      <c r="BB2453" s="3"/>
      <c r="BC2453" s="3"/>
      <c r="BD2453" s="3"/>
    </row>
    <row r="2454" spans="22:56" x14ac:dyDescent="0.25">
      <c r="V2454" s="1" t="str">
        <f t="shared" si="627"/>
        <v/>
      </c>
      <c r="X2454" s="1" t="str">
        <f t="shared" si="628"/>
        <v/>
      </c>
      <c r="Y2454" s="1" t="str">
        <f t="shared" si="629"/>
        <v/>
      </c>
      <c r="Z2454" s="1" t="str">
        <f t="shared" si="630"/>
        <v/>
      </c>
      <c r="AA2454" s="1" t="str">
        <f t="shared" si="631"/>
        <v/>
      </c>
      <c r="AB2454" s="1" t="str">
        <f t="shared" si="632"/>
        <v/>
      </c>
      <c r="AC2454" s="1" t="str">
        <f t="shared" si="633"/>
        <v/>
      </c>
      <c r="AD2454" s="1" t="str">
        <f t="shared" si="634"/>
        <v/>
      </c>
      <c r="AE2454" s="1" t="str">
        <f t="shared" si="635"/>
        <v/>
      </c>
      <c r="AF2454" s="1" t="str">
        <f t="shared" si="636"/>
        <v/>
      </c>
      <c r="AG2454" s="1" t="str">
        <f t="shared" si="637"/>
        <v/>
      </c>
      <c r="AH2454" s="1" t="str">
        <f t="shared" si="638"/>
        <v/>
      </c>
      <c r="AI2454" s="1" t="str">
        <f t="shared" si="639"/>
        <v/>
      </c>
      <c r="AV2454" s="8" t="str">
        <f t="shared" si="642"/>
        <v/>
      </c>
      <c r="AW2454" s="2" t="str">
        <f t="shared" si="640"/>
        <v/>
      </c>
      <c r="AX2454" s="3"/>
      <c r="AY2454" s="2" t="str">
        <f t="shared" si="641"/>
        <v/>
      </c>
      <c r="AZ2454" s="3"/>
      <c r="BA2454" s="3"/>
      <c r="BB2454" s="3"/>
      <c r="BC2454" s="3"/>
      <c r="BD2454" s="3"/>
    </row>
    <row r="2455" spans="22:56" x14ac:dyDescent="0.25">
      <c r="V2455" s="1" t="str">
        <f t="shared" si="627"/>
        <v/>
      </c>
      <c r="X2455" s="1" t="str">
        <f t="shared" si="628"/>
        <v/>
      </c>
      <c r="Y2455" s="1" t="str">
        <f t="shared" si="629"/>
        <v/>
      </c>
      <c r="Z2455" s="1" t="str">
        <f t="shared" si="630"/>
        <v/>
      </c>
      <c r="AA2455" s="1" t="str">
        <f t="shared" si="631"/>
        <v/>
      </c>
      <c r="AB2455" s="1" t="str">
        <f t="shared" si="632"/>
        <v/>
      </c>
      <c r="AC2455" s="1" t="str">
        <f t="shared" si="633"/>
        <v/>
      </c>
      <c r="AD2455" s="1" t="str">
        <f t="shared" si="634"/>
        <v/>
      </c>
      <c r="AE2455" s="1" t="str">
        <f t="shared" si="635"/>
        <v/>
      </c>
      <c r="AF2455" s="1" t="str">
        <f t="shared" si="636"/>
        <v/>
      </c>
      <c r="AG2455" s="1" t="str">
        <f t="shared" si="637"/>
        <v/>
      </c>
      <c r="AH2455" s="1" t="str">
        <f t="shared" si="638"/>
        <v/>
      </c>
      <c r="AI2455" s="1" t="str">
        <f t="shared" si="639"/>
        <v/>
      </c>
      <c r="AV2455" s="8" t="str">
        <f t="shared" si="642"/>
        <v/>
      </c>
      <c r="AW2455" s="2" t="str">
        <f t="shared" si="640"/>
        <v/>
      </c>
      <c r="AX2455" s="3"/>
      <c r="AY2455" s="2" t="str">
        <f t="shared" si="641"/>
        <v/>
      </c>
      <c r="AZ2455" s="3"/>
      <c r="BA2455" s="3"/>
      <c r="BB2455" s="3"/>
      <c r="BC2455" s="3"/>
      <c r="BD2455" s="3"/>
    </row>
    <row r="2456" spans="22:56" x14ac:dyDescent="0.25">
      <c r="V2456" s="1" t="str">
        <f t="shared" si="627"/>
        <v/>
      </c>
      <c r="X2456" s="1" t="str">
        <f t="shared" si="628"/>
        <v/>
      </c>
      <c r="Y2456" s="1" t="str">
        <f t="shared" si="629"/>
        <v/>
      </c>
      <c r="Z2456" s="1" t="str">
        <f t="shared" si="630"/>
        <v/>
      </c>
      <c r="AA2456" s="1" t="str">
        <f t="shared" si="631"/>
        <v/>
      </c>
      <c r="AB2456" s="1" t="str">
        <f t="shared" si="632"/>
        <v/>
      </c>
      <c r="AC2456" s="1" t="str">
        <f t="shared" si="633"/>
        <v/>
      </c>
      <c r="AD2456" s="1" t="str">
        <f t="shared" si="634"/>
        <v/>
      </c>
      <c r="AE2456" s="1" t="str">
        <f t="shared" si="635"/>
        <v/>
      </c>
      <c r="AF2456" s="1" t="str">
        <f t="shared" si="636"/>
        <v/>
      </c>
      <c r="AG2456" s="1" t="str">
        <f t="shared" si="637"/>
        <v/>
      </c>
      <c r="AH2456" s="1" t="str">
        <f t="shared" si="638"/>
        <v/>
      </c>
      <c r="AI2456" s="1" t="str">
        <f t="shared" si="639"/>
        <v/>
      </c>
      <c r="AV2456" s="8" t="str">
        <f t="shared" si="642"/>
        <v/>
      </c>
      <c r="AW2456" s="2" t="str">
        <f t="shared" si="640"/>
        <v/>
      </c>
      <c r="AX2456" s="3"/>
      <c r="AY2456" s="2" t="str">
        <f t="shared" si="641"/>
        <v/>
      </c>
      <c r="AZ2456" s="3"/>
      <c r="BA2456" s="3"/>
      <c r="BB2456" s="3"/>
      <c r="BC2456" s="3"/>
      <c r="BD2456" s="3"/>
    </row>
    <row r="2457" spans="22:56" x14ac:dyDescent="0.25">
      <c r="V2457" s="1" t="str">
        <f t="shared" si="627"/>
        <v/>
      </c>
      <c r="X2457" s="1" t="str">
        <f t="shared" si="628"/>
        <v/>
      </c>
      <c r="Y2457" s="1" t="str">
        <f t="shared" si="629"/>
        <v/>
      </c>
      <c r="Z2457" s="1" t="str">
        <f t="shared" si="630"/>
        <v/>
      </c>
      <c r="AA2457" s="1" t="str">
        <f t="shared" si="631"/>
        <v/>
      </c>
      <c r="AB2457" s="1" t="str">
        <f t="shared" si="632"/>
        <v/>
      </c>
      <c r="AC2457" s="1" t="str">
        <f t="shared" si="633"/>
        <v/>
      </c>
      <c r="AD2457" s="1" t="str">
        <f t="shared" si="634"/>
        <v/>
      </c>
      <c r="AE2457" s="1" t="str">
        <f t="shared" si="635"/>
        <v/>
      </c>
      <c r="AF2457" s="1" t="str">
        <f t="shared" si="636"/>
        <v/>
      </c>
      <c r="AG2457" s="1" t="str">
        <f t="shared" si="637"/>
        <v/>
      </c>
      <c r="AH2457" s="1" t="str">
        <f t="shared" si="638"/>
        <v/>
      </c>
      <c r="AI2457" s="1" t="str">
        <f t="shared" si="639"/>
        <v/>
      </c>
      <c r="AV2457" s="8" t="str">
        <f t="shared" si="642"/>
        <v/>
      </c>
      <c r="AW2457" s="2" t="str">
        <f t="shared" si="640"/>
        <v/>
      </c>
      <c r="AX2457" s="3"/>
      <c r="AY2457" s="2" t="str">
        <f t="shared" si="641"/>
        <v/>
      </c>
      <c r="AZ2457" s="3"/>
      <c r="BA2457" s="3"/>
      <c r="BB2457" s="3"/>
      <c r="BC2457" s="3"/>
      <c r="BD2457" s="3"/>
    </row>
    <row r="2458" spans="22:56" x14ac:dyDescent="0.25">
      <c r="V2458" s="1" t="str">
        <f t="shared" si="627"/>
        <v/>
      </c>
      <c r="X2458" s="1" t="str">
        <f t="shared" si="628"/>
        <v/>
      </c>
      <c r="Y2458" s="1" t="str">
        <f t="shared" si="629"/>
        <v/>
      </c>
      <c r="Z2458" s="1" t="str">
        <f t="shared" si="630"/>
        <v/>
      </c>
      <c r="AA2458" s="1" t="str">
        <f t="shared" si="631"/>
        <v/>
      </c>
      <c r="AB2458" s="1" t="str">
        <f t="shared" si="632"/>
        <v/>
      </c>
      <c r="AC2458" s="1" t="str">
        <f t="shared" si="633"/>
        <v/>
      </c>
      <c r="AD2458" s="1" t="str">
        <f t="shared" si="634"/>
        <v/>
      </c>
      <c r="AE2458" s="1" t="str">
        <f t="shared" si="635"/>
        <v/>
      </c>
      <c r="AF2458" s="1" t="str">
        <f t="shared" si="636"/>
        <v/>
      </c>
      <c r="AG2458" s="1" t="str">
        <f t="shared" si="637"/>
        <v/>
      </c>
      <c r="AH2458" s="1" t="str">
        <f t="shared" si="638"/>
        <v/>
      </c>
      <c r="AI2458" s="1" t="str">
        <f t="shared" si="639"/>
        <v/>
      </c>
      <c r="AV2458" s="8" t="str">
        <f t="shared" si="642"/>
        <v/>
      </c>
      <c r="AW2458" s="2" t="str">
        <f t="shared" si="640"/>
        <v/>
      </c>
      <c r="AX2458" s="3"/>
      <c r="AY2458" s="2" t="str">
        <f t="shared" si="641"/>
        <v/>
      </c>
      <c r="AZ2458" s="3"/>
      <c r="BA2458" s="3"/>
      <c r="BB2458" s="3"/>
      <c r="BC2458" s="3"/>
      <c r="BD2458" s="3"/>
    </row>
    <row r="2459" spans="22:56" x14ac:dyDescent="0.25">
      <c r="V2459" s="1" t="str">
        <f t="shared" si="627"/>
        <v/>
      </c>
      <c r="X2459" s="1" t="str">
        <f t="shared" si="628"/>
        <v/>
      </c>
      <c r="Y2459" s="1" t="str">
        <f t="shared" si="629"/>
        <v/>
      </c>
      <c r="Z2459" s="1" t="str">
        <f t="shared" si="630"/>
        <v/>
      </c>
      <c r="AA2459" s="1" t="str">
        <f t="shared" si="631"/>
        <v/>
      </c>
      <c r="AB2459" s="1" t="str">
        <f t="shared" si="632"/>
        <v/>
      </c>
      <c r="AC2459" s="1" t="str">
        <f t="shared" si="633"/>
        <v/>
      </c>
      <c r="AD2459" s="1" t="str">
        <f t="shared" si="634"/>
        <v/>
      </c>
      <c r="AE2459" s="1" t="str">
        <f t="shared" si="635"/>
        <v/>
      </c>
      <c r="AF2459" s="1" t="str">
        <f t="shared" si="636"/>
        <v/>
      </c>
      <c r="AG2459" s="1" t="str">
        <f t="shared" si="637"/>
        <v/>
      </c>
      <c r="AH2459" s="1" t="str">
        <f t="shared" si="638"/>
        <v/>
      </c>
      <c r="AI2459" s="1" t="str">
        <f t="shared" si="639"/>
        <v/>
      </c>
      <c r="AV2459" s="8" t="str">
        <f t="shared" si="642"/>
        <v/>
      </c>
      <c r="AW2459" s="2" t="str">
        <f t="shared" si="640"/>
        <v/>
      </c>
      <c r="AX2459" s="3"/>
      <c r="AY2459" s="2" t="str">
        <f t="shared" si="641"/>
        <v/>
      </c>
      <c r="AZ2459" s="3"/>
      <c r="BA2459" s="3"/>
      <c r="BB2459" s="3"/>
      <c r="BC2459" s="3"/>
      <c r="BD2459" s="3"/>
    </row>
    <row r="2460" spans="22:56" x14ac:dyDescent="0.25">
      <c r="V2460" s="1" t="str">
        <f t="shared" si="627"/>
        <v/>
      </c>
      <c r="X2460" s="1" t="str">
        <f t="shared" si="628"/>
        <v/>
      </c>
      <c r="Y2460" s="1" t="str">
        <f t="shared" si="629"/>
        <v/>
      </c>
      <c r="Z2460" s="1" t="str">
        <f t="shared" si="630"/>
        <v/>
      </c>
      <c r="AA2460" s="1" t="str">
        <f t="shared" si="631"/>
        <v/>
      </c>
      <c r="AB2460" s="1" t="str">
        <f t="shared" si="632"/>
        <v/>
      </c>
      <c r="AC2460" s="1" t="str">
        <f t="shared" si="633"/>
        <v/>
      </c>
      <c r="AD2460" s="1" t="str">
        <f t="shared" si="634"/>
        <v/>
      </c>
      <c r="AE2460" s="1" t="str">
        <f t="shared" si="635"/>
        <v/>
      </c>
      <c r="AF2460" s="1" t="str">
        <f t="shared" si="636"/>
        <v/>
      </c>
      <c r="AG2460" s="1" t="str">
        <f t="shared" si="637"/>
        <v/>
      </c>
      <c r="AH2460" s="1" t="str">
        <f t="shared" si="638"/>
        <v/>
      </c>
      <c r="AI2460" s="1" t="str">
        <f t="shared" si="639"/>
        <v/>
      </c>
      <c r="AV2460" s="8" t="str">
        <f t="shared" si="642"/>
        <v/>
      </c>
      <c r="AW2460" s="2" t="str">
        <f t="shared" si="640"/>
        <v/>
      </c>
      <c r="AX2460" s="3"/>
      <c r="AY2460" s="2" t="str">
        <f t="shared" si="641"/>
        <v/>
      </c>
      <c r="AZ2460" s="3"/>
      <c r="BA2460" s="3"/>
      <c r="BB2460" s="3"/>
      <c r="BC2460" s="3"/>
      <c r="BD2460" s="3"/>
    </row>
    <row r="2461" spans="22:56" x14ac:dyDescent="0.25">
      <c r="V2461" s="1" t="str">
        <f t="shared" si="627"/>
        <v/>
      </c>
      <c r="X2461" s="1" t="str">
        <f t="shared" si="628"/>
        <v/>
      </c>
      <c r="Y2461" s="1" t="str">
        <f t="shared" si="629"/>
        <v/>
      </c>
      <c r="Z2461" s="1" t="str">
        <f t="shared" si="630"/>
        <v/>
      </c>
      <c r="AA2461" s="1" t="str">
        <f t="shared" si="631"/>
        <v/>
      </c>
      <c r="AB2461" s="1" t="str">
        <f t="shared" si="632"/>
        <v/>
      </c>
      <c r="AC2461" s="1" t="str">
        <f t="shared" si="633"/>
        <v/>
      </c>
      <c r="AD2461" s="1" t="str">
        <f t="shared" si="634"/>
        <v/>
      </c>
      <c r="AE2461" s="1" t="str">
        <f t="shared" si="635"/>
        <v/>
      </c>
      <c r="AF2461" s="1" t="str">
        <f t="shared" si="636"/>
        <v/>
      </c>
      <c r="AG2461" s="1" t="str">
        <f t="shared" si="637"/>
        <v/>
      </c>
      <c r="AH2461" s="1" t="str">
        <f t="shared" si="638"/>
        <v/>
      </c>
      <c r="AI2461" s="1" t="str">
        <f t="shared" si="639"/>
        <v/>
      </c>
      <c r="AV2461" s="8" t="str">
        <f t="shared" si="642"/>
        <v/>
      </c>
      <c r="AW2461" s="2" t="str">
        <f t="shared" si="640"/>
        <v/>
      </c>
      <c r="AX2461" s="3"/>
      <c r="AY2461" s="2" t="str">
        <f t="shared" si="641"/>
        <v/>
      </c>
      <c r="AZ2461" s="3"/>
      <c r="BA2461" s="3"/>
      <c r="BB2461" s="3"/>
      <c r="BC2461" s="3"/>
      <c r="BD2461" s="3"/>
    </row>
    <row r="2462" spans="22:56" x14ac:dyDescent="0.25">
      <c r="V2462" s="1" t="str">
        <f t="shared" si="627"/>
        <v/>
      </c>
      <c r="X2462" s="1" t="str">
        <f t="shared" si="628"/>
        <v/>
      </c>
      <c r="Y2462" s="1" t="str">
        <f t="shared" si="629"/>
        <v/>
      </c>
      <c r="Z2462" s="1" t="str">
        <f t="shared" si="630"/>
        <v/>
      </c>
      <c r="AA2462" s="1" t="str">
        <f t="shared" si="631"/>
        <v/>
      </c>
      <c r="AB2462" s="1" t="str">
        <f t="shared" si="632"/>
        <v/>
      </c>
      <c r="AC2462" s="1" t="str">
        <f t="shared" si="633"/>
        <v/>
      </c>
      <c r="AD2462" s="1" t="str">
        <f t="shared" si="634"/>
        <v/>
      </c>
      <c r="AE2462" s="1" t="str">
        <f t="shared" si="635"/>
        <v/>
      </c>
      <c r="AF2462" s="1" t="str">
        <f t="shared" si="636"/>
        <v/>
      </c>
      <c r="AG2462" s="1" t="str">
        <f t="shared" si="637"/>
        <v/>
      </c>
      <c r="AH2462" s="1" t="str">
        <f t="shared" si="638"/>
        <v/>
      </c>
      <c r="AI2462" s="1" t="str">
        <f t="shared" si="639"/>
        <v/>
      </c>
      <c r="AV2462" s="8" t="str">
        <f t="shared" si="642"/>
        <v/>
      </c>
      <c r="AW2462" s="2" t="str">
        <f t="shared" si="640"/>
        <v/>
      </c>
      <c r="AX2462" s="3"/>
      <c r="AY2462" s="2" t="str">
        <f t="shared" si="641"/>
        <v/>
      </c>
      <c r="AZ2462" s="3"/>
      <c r="BA2462" s="3"/>
      <c r="BB2462" s="3"/>
      <c r="BC2462" s="3"/>
      <c r="BD2462" s="3"/>
    </row>
    <row r="2463" spans="22:56" x14ac:dyDescent="0.25">
      <c r="V2463" s="1" t="str">
        <f t="shared" si="627"/>
        <v/>
      </c>
      <c r="X2463" s="1" t="str">
        <f t="shared" si="628"/>
        <v/>
      </c>
      <c r="Y2463" s="1" t="str">
        <f t="shared" si="629"/>
        <v/>
      </c>
      <c r="Z2463" s="1" t="str">
        <f t="shared" si="630"/>
        <v/>
      </c>
      <c r="AA2463" s="1" t="str">
        <f t="shared" si="631"/>
        <v/>
      </c>
      <c r="AB2463" s="1" t="str">
        <f t="shared" si="632"/>
        <v/>
      </c>
      <c r="AC2463" s="1" t="str">
        <f t="shared" si="633"/>
        <v/>
      </c>
      <c r="AD2463" s="1" t="str">
        <f t="shared" si="634"/>
        <v/>
      </c>
      <c r="AE2463" s="1" t="str">
        <f t="shared" si="635"/>
        <v/>
      </c>
      <c r="AF2463" s="1" t="str">
        <f t="shared" si="636"/>
        <v/>
      </c>
      <c r="AG2463" s="1" t="str">
        <f t="shared" si="637"/>
        <v/>
      </c>
      <c r="AH2463" s="1" t="str">
        <f t="shared" si="638"/>
        <v/>
      </c>
      <c r="AI2463" s="1" t="str">
        <f t="shared" si="639"/>
        <v/>
      </c>
      <c r="AV2463" s="8" t="str">
        <f t="shared" si="642"/>
        <v/>
      </c>
      <c r="AW2463" s="2" t="str">
        <f t="shared" si="640"/>
        <v/>
      </c>
      <c r="AX2463" s="3"/>
      <c r="AY2463" s="2" t="str">
        <f t="shared" si="641"/>
        <v/>
      </c>
      <c r="AZ2463" s="3"/>
      <c r="BA2463" s="3"/>
      <c r="BB2463" s="3"/>
      <c r="BC2463" s="3"/>
      <c r="BD2463" s="3"/>
    </row>
    <row r="2464" spans="22:56" x14ac:dyDescent="0.25">
      <c r="V2464" s="1" t="str">
        <f t="shared" si="627"/>
        <v/>
      </c>
      <c r="X2464" s="1" t="str">
        <f t="shared" si="628"/>
        <v/>
      </c>
      <c r="Y2464" s="1" t="str">
        <f t="shared" si="629"/>
        <v/>
      </c>
      <c r="Z2464" s="1" t="str">
        <f t="shared" si="630"/>
        <v/>
      </c>
      <c r="AA2464" s="1" t="str">
        <f t="shared" si="631"/>
        <v/>
      </c>
      <c r="AB2464" s="1" t="str">
        <f t="shared" si="632"/>
        <v/>
      </c>
      <c r="AC2464" s="1" t="str">
        <f t="shared" si="633"/>
        <v/>
      </c>
      <c r="AD2464" s="1" t="str">
        <f t="shared" si="634"/>
        <v/>
      </c>
      <c r="AE2464" s="1" t="str">
        <f t="shared" si="635"/>
        <v/>
      </c>
      <c r="AF2464" s="1" t="str">
        <f t="shared" si="636"/>
        <v/>
      </c>
      <c r="AG2464" s="1" t="str">
        <f t="shared" si="637"/>
        <v/>
      </c>
      <c r="AH2464" s="1" t="str">
        <f t="shared" si="638"/>
        <v/>
      </c>
      <c r="AI2464" s="1" t="str">
        <f t="shared" si="639"/>
        <v/>
      </c>
      <c r="AV2464" s="8" t="str">
        <f t="shared" si="642"/>
        <v/>
      </c>
      <c r="AW2464" s="2" t="str">
        <f t="shared" si="640"/>
        <v/>
      </c>
      <c r="AX2464" s="3"/>
      <c r="AY2464" s="2" t="str">
        <f t="shared" si="641"/>
        <v/>
      </c>
      <c r="AZ2464" s="3"/>
      <c r="BA2464" s="3"/>
      <c r="BB2464" s="3"/>
      <c r="BC2464" s="3"/>
      <c r="BD2464" s="3"/>
    </row>
    <row r="2465" spans="22:56" x14ac:dyDescent="0.25">
      <c r="V2465" s="1" t="str">
        <f t="shared" si="627"/>
        <v/>
      </c>
      <c r="X2465" s="1" t="str">
        <f t="shared" si="628"/>
        <v/>
      </c>
      <c r="Y2465" s="1" t="str">
        <f t="shared" si="629"/>
        <v/>
      </c>
      <c r="Z2465" s="1" t="str">
        <f t="shared" si="630"/>
        <v/>
      </c>
      <c r="AA2465" s="1" t="str">
        <f t="shared" si="631"/>
        <v/>
      </c>
      <c r="AB2465" s="1" t="str">
        <f t="shared" si="632"/>
        <v/>
      </c>
      <c r="AC2465" s="1" t="str">
        <f t="shared" si="633"/>
        <v/>
      </c>
      <c r="AD2465" s="1" t="str">
        <f t="shared" si="634"/>
        <v/>
      </c>
      <c r="AE2465" s="1" t="str">
        <f t="shared" si="635"/>
        <v/>
      </c>
      <c r="AF2465" s="1" t="str">
        <f t="shared" si="636"/>
        <v/>
      </c>
      <c r="AG2465" s="1" t="str">
        <f t="shared" si="637"/>
        <v/>
      </c>
      <c r="AH2465" s="1" t="str">
        <f t="shared" si="638"/>
        <v/>
      </c>
      <c r="AI2465" s="1" t="str">
        <f t="shared" si="639"/>
        <v/>
      </c>
      <c r="AV2465" s="8" t="str">
        <f t="shared" si="642"/>
        <v/>
      </c>
      <c r="AW2465" s="2" t="str">
        <f t="shared" si="640"/>
        <v/>
      </c>
      <c r="AX2465" s="3"/>
      <c r="AY2465" s="2" t="str">
        <f t="shared" si="641"/>
        <v/>
      </c>
      <c r="AZ2465" s="3"/>
      <c r="BA2465" s="3"/>
      <c r="BB2465" s="3"/>
      <c r="BC2465" s="3"/>
      <c r="BD2465" s="3"/>
    </row>
    <row r="2466" spans="22:56" x14ac:dyDescent="0.25">
      <c r="V2466" s="1" t="str">
        <f t="shared" si="627"/>
        <v/>
      </c>
      <c r="X2466" s="1" t="str">
        <f t="shared" si="628"/>
        <v/>
      </c>
      <c r="Y2466" s="1" t="str">
        <f t="shared" si="629"/>
        <v/>
      </c>
      <c r="Z2466" s="1" t="str">
        <f t="shared" si="630"/>
        <v/>
      </c>
      <c r="AA2466" s="1" t="str">
        <f t="shared" si="631"/>
        <v/>
      </c>
      <c r="AB2466" s="1" t="str">
        <f t="shared" si="632"/>
        <v/>
      </c>
      <c r="AC2466" s="1" t="str">
        <f t="shared" si="633"/>
        <v/>
      </c>
      <c r="AD2466" s="1" t="str">
        <f t="shared" si="634"/>
        <v/>
      </c>
      <c r="AE2466" s="1" t="str">
        <f t="shared" si="635"/>
        <v/>
      </c>
      <c r="AF2466" s="1" t="str">
        <f t="shared" si="636"/>
        <v/>
      </c>
      <c r="AG2466" s="1" t="str">
        <f t="shared" si="637"/>
        <v/>
      </c>
      <c r="AH2466" s="1" t="str">
        <f t="shared" si="638"/>
        <v/>
      </c>
      <c r="AI2466" s="1" t="str">
        <f t="shared" si="639"/>
        <v/>
      </c>
      <c r="AV2466" s="8" t="str">
        <f t="shared" si="642"/>
        <v/>
      </c>
      <c r="AW2466" s="2" t="str">
        <f t="shared" si="640"/>
        <v/>
      </c>
      <c r="AX2466" s="3"/>
      <c r="AY2466" s="2" t="str">
        <f t="shared" si="641"/>
        <v/>
      </c>
      <c r="AZ2466" s="3"/>
      <c r="BA2466" s="3"/>
      <c r="BB2466" s="3"/>
      <c r="BC2466" s="3"/>
      <c r="BD2466" s="3"/>
    </row>
    <row r="2467" spans="22:56" x14ac:dyDescent="0.25">
      <c r="V2467" s="1" t="str">
        <f t="shared" si="627"/>
        <v/>
      </c>
      <c r="X2467" s="1" t="str">
        <f t="shared" si="628"/>
        <v/>
      </c>
      <c r="Y2467" s="1" t="str">
        <f t="shared" si="629"/>
        <v/>
      </c>
      <c r="Z2467" s="1" t="str">
        <f t="shared" si="630"/>
        <v/>
      </c>
      <c r="AA2467" s="1" t="str">
        <f t="shared" si="631"/>
        <v/>
      </c>
      <c r="AB2467" s="1" t="str">
        <f t="shared" si="632"/>
        <v/>
      </c>
      <c r="AC2467" s="1" t="str">
        <f t="shared" si="633"/>
        <v/>
      </c>
      <c r="AD2467" s="1" t="str">
        <f t="shared" si="634"/>
        <v/>
      </c>
      <c r="AE2467" s="1" t="str">
        <f t="shared" si="635"/>
        <v/>
      </c>
      <c r="AF2467" s="1" t="str">
        <f t="shared" si="636"/>
        <v/>
      </c>
      <c r="AG2467" s="1" t="str">
        <f t="shared" si="637"/>
        <v/>
      </c>
      <c r="AH2467" s="1" t="str">
        <f t="shared" si="638"/>
        <v/>
      </c>
      <c r="AI2467" s="1" t="str">
        <f t="shared" si="639"/>
        <v/>
      </c>
      <c r="AV2467" s="8" t="str">
        <f t="shared" si="642"/>
        <v/>
      </c>
      <c r="AW2467" s="2" t="str">
        <f t="shared" si="640"/>
        <v/>
      </c>
      <c r="AX2467" s="3"/>
      <c r="AY2467" s="2" t="str">
        <f t="shared" si="641"/>
        <v/>
      </c>
      <c r="AZ2467" s="3"/>
      <c r="BA2467" s="3"/>
      <c r="BB2467" s="3"/>
      <c r="BC2467" s="3"/>
      <c r="BD2467" s="3"/>
    </row>
    <row r="2468" spans="22:56" x14ac:dyDescent="0.25">
      <c r="V2468" s="1" t="str">
        <f t="shared" si="627"/>
        <v/>
      </c>
      <c r="X2468" s="1" t="str">
        <f t="shared" si="628"/>
        <v/>
      </c>
      <c r="Y2468" s="1" t="str">
        <f t="shared" si="629"/>
        <v/>
      </c>
      <c r="Z2468" s="1" t="str">
        <f t="shared" si="630"/>
        <v/>
      </c>
      <c r="AA2468" s="1" t="str">
        <f t="shared" si="631"/>
        <v/>
      </c>
      <c r="AB2468" s="1" t="str">
        <f t="shared" si="632"/>
        <v/>
      </c>
      <c r="AC2468" s="1" t="str">
        <f t="shared" si="633"/>
        <v/>
      </c>
      <c r="AD2468" s="1" t="str">
        <f t="shared" si="634"/>
        <v/>
      </c>
      <c r="AE2468" s="1" t="str">
        <f t="shared" si="635"/>
        <v/>
      </c>
      <c r="AF2468" s="1" t="str">
        <f t="shared" si="636"/>
        <v/>
      </c>
      <c r="AG2468" s="1" t="str">
        <f t="shared" si="637"/>
        <v/>
      </c>
      <c r="AH2468" s="1" t="str">
        <f t="shared" si="638"/>
        <v/>
      </c>
      <c r="AI2468" s="1" t="str">
        <f t="shared" si="639"/>
        <v/>
      </c>
      <c r="AV2468" s="8" t="str">
        <f t="shared" si="642"/>
        <v/>
      </c>
      <c r="AW2468" s="2" t="str">
        <f t="shared" si="640"/>
        <v/>
      </c>
      <c r="AX2468" s="3"/>
      <c r="AY2468" s="2" t="str">
        <f t="shared" si="641"/>
        <v/>
      </c>
      <c r="AZ2468" s="3"/>
      <c r="BA2468" s="3"/>
      <c r="BB2468" s="3"/>
      <c r="BC2468" s="3"/>
      <c r="BD2468" s="3"/>
    </row>
    <row r="2469" spans="22:56" x14ac:dyDescent="0.25">
      <c r="V2469" s="1" t="str">
        <f t="shared" si="627"/>
        <v/>
      </c>
      <c r="X2469" s="1" t="str">
        <f t="shared" si="628"/>
        <v/>
      </c>
      <c r="Y2469" s="1" t="str">
        <f t="shared" si="629"/>
        <v/>
      </c>
      <c r="Z2469" s="1" t="str">
        <f t="shared" si="630"/>
        <v/>
      </c>
      <c r="AA2469" s="1" t="str">
        <f t="shared" si="631"/>
        <v/>
      </c>
      <c r="AB2469" s="1" t="str">
        <f t="shared" si="632"/>
        <v/>
      </c>
      <c r="AC2469" s="1" t="str">
        <f t="shared" si="633"/>
        <v/>
      </c>
      <c r="AD2469" s="1" t="str">
        <f t="shared" si="634"/>
        <v/>
      </c>
      <c r="AE2469" s="1" t="str">
        <f t="shared" si="635"/>
        <v/>
      </c>
      <c r="AF2469" s="1" t="str">
        <f t="shared" si="636"/>
        <v/>
      </c>
      <c r="AG2469" s="1" t="str">
        <f t="shared" si="637"/>
        <v/>
      </c>
      <c r="AH2469" s="1" t="str">
        <f t="shared" si="638"/>
        <v/>
      </c>
      <c r="AI2469" s="1" t="str">
        <f t="shared" si="639"/>
        <v/>
      </c>
      <c r="AV2469" s="8" t="str">
        <f t="shared" si="642"/>
        <v/>
      </c>
      <c r="AW2469" s="2" t="str">
        <f t="shared" si="640"/>
        <v/>
      </c>
      <c r="AX2469" s="3"/>
      <c r="AY2469" s="2" t="str">
        <f t="shared" si="641"/>
        <v/>
      </c>
      <c r="AZ2469" s="3"/>
      <c r="BA2469" s="3"/>
      <c r="BB2469" s="3"/>
      <c r="BC2469" s="3"/>
      <c r="BD2469" s="3"/>
    </row>
    <row r="2470" spans="22:56" x14ac:dyDescent="0.25">
      <c r="V2470" s="1" t="str">
        <f t="shared" si="627"/>
        <v/>
      </c>
      <c r="X2470" s="1" t="str">
        <f t="shared" si="628"/>
        <v/>
      </c>
      <c r="Y2470" s="1" t="str">
        <f t="shared" si="629"/>
        <v/>
      </c>
      <c r="Z2470" s="1" t="str">
        <f t="shared" si="630"/>
        <v/>
      </c>
      <c r="AA2470" s="1" t="str">
        <f t="shared" si="631"/>
        <v/>
      </c>
      <c r="AB2470" s="1" t="str">
        <f t="shared" si="632"/>
        <v/>
      </c>
      <c r="AC2470" s="1" t="str">
        <f t="shared" si="633"/>
        <v/>
      </c>
      <c r="AD2470" s="1" t="str">
        <f t="shared" si="634"/>
        <v/>
      </c>
      <c r="AE2470" s="1" t="str">
        <f t="shared" si="635"/>
        <v/>
      </c>
      <c r="AF2470" s="1" t="str">
        <f t="shared" si="636"/>
        <v/>
      </c>
      <c r="AG2470" s="1" t="str">
        <f t="shared" si="637"/>
        <v/>
      </c>
      <c r="AH2470" s="1" t="str">
        <f t="shared" si="638"/>
        <v/>
      </c>
      <c r="AI2470" s="1" t="str">
        <f t="shared" si="639"/>
        <v/>
      </c>
      <c r="AV2470" s="8" t="str">
        <f t="shared" si="642"/>
        <v/>
      </c>
      <c r="AW2470" s="2" t="str">
        <f t="shared" si="640"/>
        <v/>
      </c>
      <c r="AX2470" s="3"/>
      <c r="AY2470" s="2" t="str">
        <f t="shared" si="641"/>
        <v/>
      </c>
      <c r="AZ2470" s="3"/>
      <c r="BA2470" s="3"/>
      <c r="BB2470" s="3"/>
      <c r="BC2470" s="3"/>
      <c r="BD2470" s="3"/>
    </row>
    <row r="2471" spans="22:56" x14ac:dyDescent="0.25">
      <c r="V2471" s="1" t="str">
        <f t="shared" si="627"/>
        <v/>
      </c>
      <c r="X2471" s="1" t="str">
        <f t="shared" si="628"/>
        <v/>
      </c>
      <c r="Y2471" s="1" t="str">
        <f t="shared" si="629"/>
        <v/>
      </c>
      <c r="Z2471" s="1" t="str">
        <f t="shared" si="630"/>
        <v/>
      </c>
      <c r="AA2471" s="1" t="str">
        <f t="shared" si="631"/>
        <v/>
      </c>
      <c r="AB2471" s="1" t="str">
        <f t="shared" si="632"/>
        <v/>
      </c>
      <c r="AC2471" s="1" t="str">
        <f t="shared" si="633"/>
        <v/>
      </c>
      <c r="AD2471" s="1" t="str">
        <f t="shared" si="634"/>
        <v/>
      </c>
      <c r="AE2471" s="1" t="str">
        <f t="shared" si="635"/>
        <v/>
      </c>
      <c r="AF2471" s="1" t="str">
        <f t="shared" si="636"/>
        <v/>
      </c>
      <c r="AG2471" s="1" t="str">
        <f t="shared" si="637"/>
        <v/>
      </c>
      <c r="AH2471" s="1" t="str">
        <f t="shared" si="638"/>
        <v/>
      </c>
      <c r="AI2471" s="1" t="str">
        <f t="shared" si="639"/>
        <v/>
      </c>
      <c r="AV2471" s="8" t="str">
        <f t="shared" si="642"/>
        <v/>
      </c>
      <c r="AW2471" s="2" t="str">
        <f t="shared" si="640"/>
        <v/>
      </c>
      <c r="AX2471" s="3"/>
      <c r="AY2471" s="2" t="str">
        <f t="shared" si="641"/>
        <v/>
      </c>
      <c r="AZ2471" s="3"/>
      <c r="BA2471" s="3"/>
      <c r="BB2471" s="3"/>
      <c r="BC2471" s="3"/>
      <c r="BD2471" s="3"/>
    </row>
    <row r="2472" spans="22:56" x14ac:dyDescent="0.25">
      <c r="V2472" s="1" t="str">
        <f t="shared" si="627"/>
        <v/>
      </c>
      <c r="X2472" s="1" t="str">
        <f t="shared" si="628"/>
        <v/>
      </c>
      <c r="Y2472" s="1" t="str">
        <f t="shared" si="629"/>
        <v/>
      </c>
      <c r="Z2472" s="1" t="str">
        <f t="shared" si="630"/>
        <v/>
      </c>
      <c r="AA2472" s="1" t="str">
        <f t="shared" si="631"/>
        <v/>
      </c>
      <c r="AB2472" s="1" t="str">
        <f t="shared" si="632"/>
        <v/>
      </c>
      <c r="AC2472" s="1" t="str">
        <f t="shared" si="633"/>
        <v/>
      </c>
      <c r="AD2472" s="1" t="str">
        <f t="shared" si="634"/>
        <v/>
      </c>
      <c r="AE2472" s="1" t="str">
        <f t="shared" si="635"/>
        <v/>
      </c>
      <c r="AF2472" s="1" t="str">
        <f t="shared" si="636"/>
        <v/>
      </c>
      <c r="AG2472" s="1" t="str">
        <f t="shared" si="637"/>
        <v/>
      </c>
      <c r="AH2472" s="1" t="str">
        <f t="shared" si="638"/>
        <v/>
      </c>
      <c r="AI2472" s="1" t="str">
        <f t="shared" si="639"/>
        <v/>
      </c>
      <c r="AV2472" s="8" t="str">
        <f t="shared" si="642"/>
        <v/>
      </c>
      <c r="AW2472" s="2" t="str">
        <f t="shared" si="640"/>
        <v/>
      </c>
      <c r="AX2472" s="3"/>
      <c r="AY2472" s="2" t="str">
        <f t="shared" si="641"/>
        <v/>
      </c>
      <c r="AZ2472" s="3"/>
      <c r="BA2472" s="3"/>
      <c r="BB2472" s="3"/>
      <c r="BC2472" s="3"/>
      <c r="BD2472" s="3"/>
    </row>
    <row r="2473" spans="22:56" x14ac:dyDescent="0.25">
      <c r="V2473" s="1" t="str">
        <f t="shared" si="627"/>
        <v/>
      </c>
      <c r="X2473" s="1" t="str">
        <f t="shared" si="628"/>
        <v/>
      </c>
      <c r="Y2473" s="1" t="str">
        <f t="shared" si="629"/>
        <v/>
      </c>
      <c r="Z2473" s="1" t="str">
        <f t="shared" si="630"/>
        <v/>
      </c>
      <c r="AA2473" s="1" t="str">
        <f t="shared" si="631"/>
        <v/>
      </c>
      <c r="AB2473" s="1" t="str">
        <f t="shared" si="632"/>
        <v/>
      </c>
      <c r="AC2473" s="1" t="str">
        <f t="shared" si="633"/>
        <v/>
      </c>
      <c r="AD2473" s="1" t="str">
        <f t="shared" si="634"/>
        <v/>
      </c>
      <c r="AE2473" s="1" t="str">
        <f t="shared" si="635"/>
        <v/>
      </c>
      <c r="AF2473" s="1" t="str">
        <f t="shared" si="636"/>
        <v/>
      </c>
      <c r="AG2473" s="1" t="str">
        <f t="shared" si="637"/>
        <v/>
      </c>
      <c r="AH2473" s="1" t="str">
        <f t="shared" si="638"/>
        <v/>
      </c>
      <c r="AI2473" s="1" t="str">
        <f t="shared" si="639"/>
        <v/>
      </c>
      <c r="AV2473" s="8" t="str">
        <f t="shared" si="642"/>
        <v/>
      </c>
      <c r="AW2473" s="2" t="str">
        <f t="shared" si="640"/>
        <v/>
      </c>
      <c r="AX2473" s="3"/>
      <c r="AY2473" s="2" t="str">
        <f t="shared" si="641"/>
        <v/>
      </c>
      <c r="AZ2473" s="3"/>
      <c r="BA2473" s="3"/>
      <c r="BB2473" s="3"/>
      <c r="BC2473" s="3"/>
      <c r="BD2473" s="3"/>
    </row>
    <row r="2474" spans="22:56" x14ac:dyDescent="0.25">
      <c r="V2474" s="1" t="str">
        <f t="shared" si="627"/>
        <v/>
      </c>
      <c r="X2474" s="1" t="str">
        <f t="shared" si="628"/>
        <v/>
      </c>
      <c r="Y2474" s="1" t="str">
        <f t="shared" si="629"/>
        <v/>
      </c>
      <c r="Z2474" s="1" t="str">
        <f t="shared" si="630"/>
        <v/>
      </c>
      <c r="AA2474" s="1" t="str">
        <f t="shared" si="631"/>
        <v/>
      </c>
      <c r="AB2474" s="1" t="str">
        <f t="shared" si="632"/>
        <v/>
      </c>
      <c r="AC2474" s="1" t="str">
        <f t="shared" si="633"/>
        <v/>
      </c>
      <c r="AD2474" s="1" t="str">
        <f t="shared" si="634"/>
        <v/>
      </c>
      <c r="AE2474" s="1" t="str">
        <f t="shared" si="635"/>
        <v/>
      </c>
      <c r="AF2474" s="1" t="str">
        <f t="shared" si="636"/>
        <v/>
      </c>
      <c r="AG2474" s="1" t="str">
        <f t="shared" si="637"/>
        <v/>
      </c>
      <c r="AH2474" s="1" t="str">
        <f t="shared" si="638"/>
        <v/>
      </c>
      <c r="AI2474" s="1" t="str">
        <f t="shared" si="639"/>
        <v/>
      </c>
      <c r="AV2474" s="8" t="str">
        <f t="shared" si="642"/>
        <v/>
      </c>
      <c r="AW2474" s="2" t="str">
        <f t="shared" si="640"/>
        <v/>
      </c>
      <c r="AX2474" s="3"/>
      <c r="AY2474" s="2" t="str">
        <f t="shared" si="641"/>
        <v/>
      </c>
      <c r="AZ2474" s="3"/>
      <c r="BA2474" s="3"/>
      <c r="BB2474" s="3"/>
      <c r="BC2474" s="3"/>
      <c r="BD2474" s="3"/>
    </row>
    <row r="2475" spans="22:56" x14ac:dyDescent="0.25">
      <c r="V2475" s="1" t="str">
        <f t="shared" si="627"/>
        <v/>
      </c>
      <c r="X2475" s="1" t="str">
        <f t="shared" si="628"/>
        <v/>
      </c>
      <c r="Y2475" s="1" t="str">
        <f t="shared" si="629"/>
        <v/>
      </c>
      <c r="Z2475" s="1" t="str">
        <f t="shared" si="630"/>
        <v/>
      </c>
      <c r="AA2475" s="1" t="str">
        <f t="shared" si="631"/>
        <v/>
      </c>
      <c r="AB2475" s="1" t="str">
        <f t="shared" si="632"/>
        <v/>
      </c>
      <c r="AC2475" s="1" t="str">
        <f t="shared" si="633"/>
        <v/>
      </c>
      <c r="AD2475" s="1" t="str">
        <f t="shared" si="634"/>
        <v/>
      </c>
      <c r="AE2475" s="1" t="str">
        <f t="shared" si="635"/>
        <v/>
      </c>
      <c r="AF2475" s="1" t="str">
        <f t="shared" si="636"/>
        <v/>
      </c>
      <c r="AG2475" s="1" t="str">
        <f t="shared" si="637"/>
        <v/>
      </c>
      <c r="AH2475" s="1" t="str">
        <f t="shared" si="638"/>
        <v/>
      </c>
      <c r="AI2475" s="1" t="str">
        <f t="shared" si="639"/>
        <v/>
      </c>
      <c r="AV2475" s="8" t="str">
        <f t="shared" si="642"/>
        <v/>
      </c>
      <c r="AW2475" s="2" t="str">
        <f t="shared" si="640"/>
        <v/>
      </c>
      <c r="AX2475" s="3"/>
      <c r="AY2475" s="2" t="str">
        <f t="shared" si="641"/>
        <v/>
      </c>
      <c r="AZ2475" s="3"/>
      <c r="BA2475" s="3"/>
      <c r="BB2475" s="3"/>
      <c r="BC2475" s="3"/>
      <c r="BD2475" s="3"/>
    </row>
    <row r="2476" spans="22:56" x14ac:dyDescent="0.25">
      <c r="V2476" s="1" t="str">
        <f t="shared" si="627"/>
        <v/>
      </c>
      <c r="X2476" s="1" t="str">
        <f t="shared" si="628"/>
        <v/>
      </c>
      <c r="Y2476" s="1" t="str">
        <f t="shared" si="629"/>
        <v/>
      </c>
      <c r="Z2476" s="1" t="str">
        <f t="shared" si="630"/>
        <v/>
      </c>
      <c r="AA2476" s="1" t="str">
        <f t="shared" si="631"/>
        <v/>
      </c>
      <c r="AB2476" s="1" t="str">
        <f t="shared" si="632"/>
        <v/>
      </c>
      <c r="AC2476" s="1" t="str">
        <f t="shared" si="633"/>
        <v/>
      </c>
      <c r="AD2476" s="1" t="str">
        <f t="shared" si="634"/>
        <v/>
      </c>
      <c r="AE2476" s="1" t="str">
        <f t="shared" si="635"/>
        <v/>
      </c>
      <c r="AF2476" s="1" t="str">
        <f t="shared" si="636"/>
        <v/>
      </c>
      <c r="AG2476" s="1" t="str">
        <f t="shared" si="637"/>
        <v/>
      </c>
      <c r="AH2476" s="1" t="str">
        <f t="shared" si="638"/>
        <v/>
      </c>
      <c r="AI2476" s="1" t="str">
        <f t="shared" si="639"/>
        <v/>
      </c>
      <c r="AV2476" s="8" t="str">
        <f t="shared" si="642"/>
        <v/>
      </c>
      <c r="AW2476" s="2" t="str">
        <f t="shared" si="640"/>
        <v/>
      </c>
      <c r="AX2476" s="3"/>
      <c r="AY2476" s="2" t="str">
        <f t="shared" si="641"/>
        <v/>
      </c>
      <c r="AZ2476" s="3"/>
      <c r="BA2476" s="3"/>
      <c r="BB2476" s="3"/>
      <c r="BC2476" s="3"/>
      <c r="BD2476" s="3"/>
    </row>
    <row r="2477" spans="22:56" x14ac:dyDescent="0.25">
      <c r="V2477" s="1" t="str">
        <f t="shared" si="627"/>
        <v/>
      </c>
      <c r="X2477" s="1" t="str">
        <f t="shared" si="628"/>
        <v/>
      </c>
      <c r="Y2477" s="1" t="str">
        <f t="shared" si="629"/>
        <v/>
      </c>
      <c r="Z2477" s="1" t="str">
        <f t="shared" si="630"/>
        <v/>
      </c>
      <c r="AA2477" s="1" t="str">
        <f t="shared" si="631"/>
        <v/>
      </c>
      <c r="AB2477" s="1" t="str">
        <f t="shared" si="632"/>
        <v/>
      </c>
      <c r="AC2477" s="1" t="str">
        <f t="shared" si="633"/>
        <v/>
      </c>
      <c r="AD2477" s="1" t="str">
        <f t="shared" si="634"/>
        <v/>
      </c>
      <c r="AE2477" s="1" t="str">
        <f t="shared" si="635"/>
        <v/>
      </c>
      <c r="AF2477" s="1" t="str">
        <f t="shared" si="636"/>
        <v/>
      </c>
      <c r="AG2477" s="1" t="str">
        <f t="shared" si="637"/>
        <v/>
      </c>
      <c r="AH2477" s="1" t="str">
        <f t="shared" si="638"/>
        <v/>
      </c>
      <c r="AI2477" s="1" t="str">
        <f t="shared" si="639"/>
        <v/>
      </c>
      <c r="AV2477" s="8" t="str">
        <f t="shared" si="642"/>
        <v/>
      </c>
      <c r="AW2477" s="2" t="str">
        <f t="shared" si="640"/>
        <v/>
      </c>
      <c r="AX2477" s="3"/>
      <c r="AY2477" s="2" t="str">
        <f t="shared" si="641"/>
        <v/>
      </c>
      <c r="AZ2477" s="3"/>
      <c r="BA2477" s="3"/>
      <c r="BB2477" s="3"/>
      <c r="BC2477" s="3"/>
      <c r="BD2477" s="3"/>
    </row>
    <row r="2478" spans="22:56" x14ac:dyDescent="0.25">
      <c r="V2478" s="1" t="str">
        <f t="shared" si="627"/>
        <v/>
      </c>
      <c r="X2478" s="1" t="str">
        <f t="shared" si="628"/>
        <v/>
      </c>
      <c r="Y2478" s="1" t="str">
        <f t="shared" si="629"/>
        <v/>
      </c>
      <c r="Z2478" s="1" t="str">
        <f t="shared" si="630"/>
        <v/>
      </c>
      <c r="AA2478" s="1" t="str">
        <f t="shared" si="631"/>
        <v/>
      </c>
      <c r="AB2478" s="1" t="str">
        <f t="shared" si="632"/>
        <v/>
      </c>
      <c r="AC2478" s="1" t="str">
        <f t="shared" si="633"/>
        <v/>
      </c>
      <c r="AD2478" s="1" t="str">
        <f t="shared" si="634"/>
        <v/>
      </c>
      <c r="AE2478" s="1" t="str">
        <f t="shared" si="635"/>
        <v/>
      </c>
      <c r="AF2478" s="1" t="str">
        <f t="shared" si="636"/>
        <v/>
      </c>
      <c r="AG2478" s="1" t="str">
        <f t="shared" si="637"/>
        <v/>
      </c>
      <c r="AH2478" s="1" t="str">
        <f t="shared" si="638"/>
        <v/>
      </c>
      <c r="AI2478" s="1" t="str">
        <f t="shared" si="639"/>
        <v/>
      </c>
      <c r="AV2478" s="8" t="str">
        <f t="shared" si="642"/>
        <v/>
      </c>
      <c r="AW2478" s="2" t="str">
        <f t="shared" si="640"/>
        <v/>
      </c>
      <c r="AX2478" s="3"/>
      <c r="AY2478" s="2" t="str">
        <f t="shared" si="641"/>
        <v/>
      </c>
      <c r="AZ2478" s="3"/>
      <c r="BA2478" s="3"/>
      <c r="BB2478" s="3"/>
      <c r="BC2478" s="3"/>
      <c r="BD2478" s="3"/>
    </row>
    <row r="2479" spans="22:56" x14ac:dyDescent="0.25">
      <c r="V2479" s="1" t="str">
        <f t="shared" si="627"/>
        <v/>
      </c>
      <c r="X2479" s="1" t="str">
        <f t="shared" si="628"/>
        <v/>
      </c>
      <c r="Y2479" s="1" t="str">
        <f t="shared" si="629"/>
        <v/>
      </c>
      <c r="Z2479" s="1" t="str">
        <f t="shared" si="630"/>
        <v/>
      </c>
      <c r="AA2479" s="1" t="str">
        <f t="shared" si="631"/>
        <v/>
      </c>
      <c r="AB2479" s="1" t="str">
        <f t="shared" si="632"/>
        <v/>
      </c>
      <c r="AC2479" s="1" t="str">
        <f t="shared" si="633"/>
        <v/>
      </c>
      <c r="AD2479" s="1" t="str">
        <f t="shared" si="634"/>
        <v/>
      </c>
      <c r="AE2479" s="1" t="str">
        <f t="shared" si="635"/>
        <v/>
      </c>
      <c r="AF2479" s="1" t="str">
        <f t="shared" si="636"/>
        <v/>
      </c>
      <c r="AG2479" s="1" t="str">
        <f t="shared" si="637"/>
        <v/>
      </c>
      <c r="AH2479" s="1" t="str">
        <f t="shared" si="638"/>
        <v/>
      </c>
      <c r="AI2479" s="1" t="str">
        <f t="shared" si="639"/>
        <v/>
      </c>
      <c r="AV2479" s="8" t="str">
        <f t="shared" si="642"/>
        <v/>
      </c>
      <c r="AW2479" s="2" t="str">
        <f t="shared" si="640"/>
        <v/>
      </c>
      <c r="AX2479" s="3"/>
      <c r="AY2479" s="2" t="str">
        <f t="shared" si="641"/>
        <v/>
      </c>
      <c r="AZ2479" s="3"/>
      <c r="BA2479" s="3"/>
      <c r="BB2479" s="3"/>
      <c r="BC2479" s="3"/>
      <c r="BD2479" s="3"/>
    </row>
    <row r="2480" spans="22:56" x14ac:dyDescent="0.25">
      <c r="V2480" s="1" t="str">
        <f t="shared" ref="V2480:V2543" si="643">IF(AV2448&lt;&gt;"","(","")</f>
        <v/>
      </c>
      <c r="X2480" s="1" t="str">
        <f t="shared" ref="X2480:X2543" si="644">IF(AV2448&lt;=$N$14,IF(X2479&lt;$C$8,X2479+1,1),"")</f>
        <v/>
      </c>
      <c r="Y2480" s="1" t="str">
        <f t="shared" ref="Y2480:Y2543" si="645">IF(AV2448&lt;=$N$14,IF(X2480&gt;X2479,Y2479,IF(Y2479&lt;$C$9,Y2479+1,1)),"")</f>
        <v/>
      </c>
      <c r="Z2480" s="1" t="str">
        <f t="shared" ref="Z2480:Z2543" si="646">IF(AV2448&lt;=$N$14,IF(Y2480=Y2479,Z2479,IF(Y2480&gt;Y2479,Z2479,IF(Z2479&lt;$C$10,Z2479+1,1))),"")</f>
        <v/>
      </c>
      <c r="AA2480" s="1" t="str">
        <f t="shared" ref="AA2480:AA2543" si="647">IF(AV2448&lt;=$N$14,IF(Z2480=Z2479,AA2479,IF(Z2480&gt;Z2479,AA2479,AA2479+1)),"")</f>
        <v/>
      </c>
      <c r="AB2480" s="1" t="str">
        <f t="shared" ref="AB2480:AB2543" si="648">IF(AV2448&lt;=$N$14,INDEX($AM$8:$AT$8,1,X2480),"")</f>
        <v/>
      </c>
      <c r="AC2480" s="1" t="str">
        <f t="shared" ref="AC2480:AC2543" si="649">IF($C$6&gt;1,IF(AV2448&lt;&gt;"",", ",""),"")</f>
        <v/>
      </c>
      <c r="AD2480" s="1" t="str">
        <f t="shared" ref="AD2480:AD2543" si="650">IF($C$6&gt;1,IF(AV2448&lt;=$N$14,INDEX($AM$9:$AT$9,1,Y2480),""),"")</f>
        <v/>
      </c>
      <c r="AE2480" s="1" t="str">
        <f t="shared" ref="AE2480:AE2543" si="651">IF($C$6&gt;2,IF(AV2448&lt;&gt;"",", ",""),"")</f>
        <v/>
      </c>
      <c r="AF2480" s="1" t="str">
        <f t="shared" ref="AF2480:AF2543" si="652">IF($C$6&gt;2,IF(AV2448&lt;=$N$14,INDEX($AM$10:$AT$10,1,Z2480),""),"")</f>
        <v/>
      </c>
      <c r="AG2480" s="1" t="str">
        <f t="shared" ref="AG2480:AG2543" si="653">IF($C$6&gt;3,IF(AV2448&lt;&gt;"",", ",""),"")</f>
        <v/>
      </c>
      <c r="AH2480" s="1" t="str">
        <f t="shared" ref="AH2480:AH2543" si="654">IF($C$6&gt;3,IF(AV2448&lt;=$N$14,INDEX($AM$11:$AT$11,1,AA2480),""),"")</f>
        <v/>
      </c>
      <c r="AI2480" s="1" t="str">
        <f t="shared" ref="AI2480:AI2543" si="655">IF(AV2448&lt;&gt;"",")","")</f>
        <v/>
      </c>
      <c r="AV2480" s="8" t="str">
        <f t="shared" si="642"/>
        <v/>
      </c>
      <c r="AW2480" s="2" t="str">
        <f t="shared" si="640"/>
        <v/>
      </c>
      <c r="AX2480" s="3"/>
      <c r="AY2480" s="2" t="str">
        <f t="shared" si="641"/>
        <v/>
      </c>
      <c r="AZ2480" s="3"/>
      <c r="BA2480" s="3"/>
      <c r="BB2480" s="3"/>
      <c r="BC2480" s="3"/>
      <c r="BD2480" s="3"/>
    </row>
    <row r="2481" spans="22:56" x14ac:dyDescent="0.25">
      <c r="V2481" s="1" t="str">
        <f t="shared" si="643"/>
        <v/>
      </c>
      <c r="X2481" s="1" t="str">
        <f t="shared" si="644"/>
        <v/>
      </c>
      <c r="Y2481" s="1" t="str">
        <f t="shared" si="645"/>
        <v/>
      </c>
      <c r="Z2481" s="1" t="str">
        <f t="shared" si="646"/>
        <v/>
      </c>
      <c r="AA2481" s="1" t="str">
        <f t="shared" si="647"/>
        <v/>
      </c>
      <c r="AB2481" s="1" t="str">
        <f t="shared" si="648"/>
        <v/>
      </c>
      <c r="AC2481" s="1" t="str">
        <f t="shared" si="649"/>
        <v/>
      </c>
      <c r="AD2481" s="1" t="str">
        <f t="shared" si="650"/>
        <v/>
      </c>
      <c r="AE2481" s="1" t="str">
        <f t="shared" si="651"/>
        <v/>
      </c>
      <c r="AF2481" s="1" t="str">
        <f t="shared" si="652"/>
        <v/>
      </c>
      <c r="AG2481" s="1" t="str">
        <f t="shared" si="653"/>
        <v/>
      </c>
      <c r="AH2481" s="1" t="str">
        <f t="shared" si="654"/>
        <v/>
      </c>
      <c r="AI2481" s="1" t="str">
        <f t="shared" si="655"/>
        <v/>
      </c>
      <c r="AV2481" s="8" t="str">
        <f t="shared" si="642"/>
        <v/>
      </c>
      <c r="AW2481" s="2" t="str">
        <f t="shared" ref="AW2481:AW2544" si="656">IF(AV2481&lt;&gt;"",". Möglichkeit: ","")</f>
        <v/>
      </c>
      <c r="AX2481" s="3"/>
      <c r="AY2481" s="2" t="str">
        <f t="shared" si="641"/>
        <v/>
      </c>
      <c r="AZ2481" s="3"/>
      <c r="BA2481" s="3"/>
      <c r="BB2481" s="3"/>
      <c r="BC2481" s="3"/>
      <c r="BD2481" s="3"/>
    </row>
    <row r="2482" spans="22:56" x14ac:dyDescent="0.25">
      <c r="V2482" s="1" t="str">
        <f t="shared" si="643"/>
        <v/>
      </c>
      <c r="X2482" s="1" t="str">
        <f t="shared" si="644"/>
        <v/>
      </c>
      <c r="Y2482" s="1" t="str">
        <f t="shared" si="645"/>
        <v/>
      </c>
      <c r="Z2482" s="1" t="str">
        <f t="shared" si="646"/>
        <v/>
      </c>
      <c r="AA2482" s="1" t="str">
        <f t="shared" si="647"/>
        <v/>
      </c>
      <c r="AB2482" s="1" t="str">
        <f t="shared" si="648"/>
        <v/>
      </c>
      <c r="AC2482" s="1" t="str">
        <f t="shared" si="649"/>
        <v/>
      </c>
      <c r="AD2482" s="1" t="str">
        <f t="shared" si="650"/>
        <v/>
      </c>
      <c r="AE2482" s="1" t="str">
        <f t="shared" si="651"/>
        <v/>
      </c>
      <c r="AF2482" s="1" t="str">
        <f t="shared" si="652"/>
        <v/>
      </c>
      <c r="AG2482" s="1" t="str">
        <f t="shared" si="653"/>
        <v/>
      </c>
      <c r="AH2482" s="1" t="str">
        <f t="shared" si="654"/>
        <v/>
      </c>
      <c r="AI2482" s="1" t="str">
        <f t="shared" si="655"/>
        <v/>
      </c>
      <c r="AV2482" s="8" t="str">
        <f t="shared" si="642"/>
        <v/>
      </c>
      <c r="AW2482" s="2" t="str">
        <f t="shared" si="656"/>
        <v/>
      </c>
      <c r="AX2482" s="3"/>
      <c r="AY2482" s="2" t="str">
        <f t="shared" si="641"/>
        <v/>
      </c>
      <c r="AZ2482" s="3"/>
      <c r="BA2482" s="3"/>
      <c r="BB2482" s="3"/>
      <c r="BC2482" s="3"/>
      <c r="BD2482" s="3"/>
    </row>
    <row r="2483" spans="22:56" x14ac:dyDescent="0.25">
      <c r="V2483" s="1" t="str">
        <f t="shared" si="643"/>
        <v/>
      </c>
      <c r="X2483" s="1" t="str">
        <f t="shared" si="644"/>
        <v/>
      </c>
      <c r="Y2483" s="1" t="str">
        <f t="shared" si="645"/>
        <v/>
      </c>
      <c r="Z2483" s="1" t="str">
        <f t="shared" si="646"/>
        <v/>
      </c>
      <c r="AA2483" s="1" t="str">
        <f t="shared" si="647"/>
        <v/>
      </c>
      <c r="AB2483" s="1" t="str">
        <f t="shared" si="648"/>
        <v/>
      </c>
      <c r="AC2483" s="1" t="str">
        <f t="shared" si="649"/>
        <v/>
      </c>
      <c r="AD2483" s="1" t="str">
        <f t="shared" si="650"/>
        <v/>
      </c>
      <c r="AE2483" s="1" t="str">
        <f t="shared" si="651"/>
        <v/>
      </c>
      <c r="AF2483" s="1" t="str">
        <f t="shared" si="652"/>
        <v/>
      </c>
      <c r="AG2483" s="1" t="str">
        <f t="shared" si="653"/>
        <v/>
      </c>
      <c r="AH2483" s="1" t="str">
        <f t="shared" si="654"/>
        <v/>
      </c>
      <c r="AI2483" s="1" t="str">
        <f t="shared" si="655"/>
        <v/>
      </c>
      <c r="AV2483" s="8" t="str">
        <f t="shared" si="642"/>
        <v/>
      </c>
      <c r="AW2483" s="2" t="str">
        <f t="shared" si="656"/>
        <v/>
      </c>
      <c r="AX2483" s="3"/>
      <c r="AY2483" s="2" t="str">
        <f t="shared" si="641"/>
        <v/>
      </c>
      <c r="AZ2483" s="3"/>
      <c r="BA2483" s="3"/>
      <c r="BB2483" s="3"/>
      <c r="BC2483" s="3"/>
      <c r="BD2483" s="3"/>
    </row>
    <row r="2484" spans="22:56" x14ac:dyDescent="0.25">
      <c r="V2484" s="1" t="str">
        <f t="shared" si="643"/>
        <v/>
      </c>
      <c r="X2484" s="1" t="str">
        <f t="shared" si="644"/>
        <v/>
      </c>
      <c r="Y2484" s="1" t="str">
        <f t="shared" si="645"/>
        <v/>
      </c>
      <c r="Z2484" s="1" t="str">
        <f t="shared" si="646"/>
        <v/>
      </c>
      <c r="AA2484" s="1" t="str">
        <f t="shared" si="647"/>
        <v/>
      </c>
      <c r="AB2484" s="1" t="str">
        <f t="shared" si="648"/>
        <v/>
      </c>
      <c r="AC2484" s="1" t="str">
        <f t="shared" si="649"/>
        <v/>
      </c>
      <c r="AD2484" s="1" t="str">
        <f t="shared" si="650"/>
        <v/>
      </c>
      <c r="AE2484" s="1" t="str">
        <f t="shared" si="651"/>
        <v/>
      </c>
      <c r="AF2484" s="1" t="str">
        <f t="shared" si="652"/>
        <v/>
      </c>
      <c r="AG2484" s="1" t="str">
        <f t="shared" si="653"/>
        <v/>
      </c>
      <c r="AH2484" s="1" t="str">
        <f t="shared" si="654"/>
        <v/>
      </c>
      <c r="AI2484" s="1" t="str">
        <f t="shared" si="655"/>
        <v/>
      </c>
      <c r="AV2484" s="8" t="str">
        <f t="shared" si="642"/>
        <v/>
      </c>
      <c r="AW2484" s="2" t="str">
        <f t="shared" si="656"/>
        <v/>
      </c>
      <c r="AX2484" s="3"/>
      <c r="AY2484" s="2" t="str">
        <f t="shared" si="641"/>
        <v/>
      </c>
      <c r="AZ2484" s="3"/>
      <c r="BA2484" s="3"/>
      <c r="BB2484" s="3"/>
      <c r="BC2484" s="3"/>
      <c r="BD2484" s="3"/>
    </row>
    <row r="2485" spans="22:56" x14ac:dyDescent="0.25">
      <c r="V2485" s="1" t="str">
        <f t="shared" si="643"/>
        <v/>
      </c>
      <c r="X2485" s="1" t="str">
        <f t="shared" si="644"/>
        <v/>
      </c>
      <c r="Y2485" s="1" t="str">
        <f t="shared" si="645"/>
        <v/>
      </c>
      <c r="Z2485" s="1" t="str">
        <f t="shared" si="646"/>
        <v/>
      </c>
      <c r="AA2485" s="1" t="str">
        <f t="shared" si="647"/>
        <v/>
      </c>
      <c r="AB2485" s="1" t="str">
        <f t="shared" si="648"/>
        <v/>
      </c>
      <c r="AC2485" s="1" t="str">
        <f t="shared" si="649"/>
        <v/>
      </c>
      <c r="AD2485" s="1" t="str">
        <f t="shared" si="650"/>
        <v/>
      </c>
      <c r="AE2485" s="1" t="str">
        <f t="shared" si="651"/>
        <v/>
      </c>
      <c r="AF2485" s="1" t="str">
        <f t="shared" si="652"/>
        <v/>
      </c>
      <c r="AG2485" s="1" t="str">
        <f t="shared" si="653"/>
        <v/>
      </c>
      <c r="AH2485" s="1" t="str">
        <f t="shared" si="654"/>
        <v/>
      </c>
      <c r="AI2485" s="1" t="str">
        <f t="shared" si="655"/>
        <v/>
      </c>
      <c r="AV2485" s="8" t="str">
        <f t="shared" si="642"/>
        <v/>
      </c>
      <c r="AW2485" s="2" t="str">
        <f t="shared" si="656"/>
        <v/>
      </c>
      <c r="AX2485" s="3"/>
      <c r="AY2485" s="2" t="str">
        <f t="shared" si="641"/>
        <v/>
      </c>
      <c r="AZ2485" s="3"/>
      <c r="BA2485" s="3"/>
      <c r="BB2485" s="3"/>
      <c r="BC2485" s="3"/>
      <c r="BD2485" s="3"/>
    </row>
    <row r="2486" spans="22:56" x14ac:dyDescent="0.25">
      <c r="V2486" s="1" t="str">
        <f t="shared" si="643"/>
        <v/>
      </c>
      <c r="X2486" s="1" t="str">
        <f t="shared" si="644"/>
        <v/>
      </c>
      <c r="Y2486" s="1" t="str">
        <f t="shared" si="645"/>
        <v/>
      </c>
      <c r="Z2486" s="1" t="str">
        <f t="shared" si="646"/>
        <v/>
      </c>
      <c r="AA2486" s="1" t="str">
        <f t="shared" si="647"/>
        <v/>
      </c>
      <c r="AB2486" s="1" t="str">
        <f t="shared" si="648"/>
        <v/>
      </c>
      <c r="AC2486" s="1" t="str">
        <f t="shared" si="649"/>
        <v/>
      </c>
      <c r="AD2486" s="1" t="str">
        <f t="shared" si="650"/>
        <v/>
      </c>
      <c r="AE2486" s="1" t="str">
        <f t="shared" si="651"/>
        <v/>
      </c>
      <c r="AF2486" s="1" t="str">
        <f t="shared" si="652"/>
        <v/>
      </c>
      <c r="AG2486" s="1" t="str">
        <f t="shared" si="653"/>
        <v/>
      </c>
      <c r="AH2486" s="1" t="str">
        <f t="shared" si="654"/>
        <v/>
      </c>
      <c r="AI2486" s="1" t="str">
        <f t="shared" si="655"/>
        <v/>
      </c>
      <c r="AV2486" s="8" t="str">
        <f t="shared" si="642"/>
        <v/>
      </c>
      <c r="AW2486" s="2" t="str">
        <f t="shared" si="656"/>
        <v/>
      </c>
      <c r="AX2486" s="3"/>
      <c r="AY2486" s="2" t="str">
        <f t="shared" si="641"/>
        <v/>
      </c>
      <c r="AZ2486" s="3"/>
      <c r="BA2486" s="3"/>
      <c r="BB2486" s="3"/>
      <c r="BC2486" s="3"/>
      <c r="BD2486" s="3"/>
    </row>
    <row r="2487" spans="22:56" x14ac:dyDescent="0.25">
      <c r="V2487" s="1" t="str">
        <f t="shared" si="643"/>
        <v/>
      </c>
      <c r="X2487" s="1" t="str">
        <f t="shared" si="644"/>
        <v/>
      </c>
      <c r="Y2487" s="1" t="str">
        <f t="shared" si="645"/>
        <v/>
      </c>
      <c r="Z2487" s="1" t="str">
        <f t="shared" si="646"/>
        <v/>
      </c>
      <c r="AA2487" s="1" t="str">
        <f t="shared" si="647"/>
        <v/>
      </c>
      <c r="AB2487" s="1" t="str">
        <f t="shared" si="648"/>
        <v/>
      </c>
      <c r="AC2487" s="1" t="str">
        <f t="shared" si="649"/>
        <v/>
      </c>
      <c r="AD2487" s="1" t="str">
        <f t="shared" si="650"/>
        <v/>
      </c>
      <c r="AE2487" s="1" t="str">
        <f t="shared" si="651"/>
        <v/>
      </c>
      <c r="AF2487" s="1" t="str">
        <f t="shared" si="652"/>
        <v/>
      </c>
      <c r="AG2487" s="1" t="str">
        <f t="shared" si="653"/>
        <v/>
      </c>
      <c r="AH2487" s="1" t="str">
        <f t="shared" si="654"/>
        <v/>
      </c>
      <c r="AI2487" s="1" t="str">
        <f t="shared" si="655"/>
        <v/>
      </c>
      <c r="AV2487" s="8" t="str">
        <f t="shared" si="642"/>
        <v/>
      </c>
      <c r="AW2487" s="2" t="str">
        <f t="shared" si="656"/>
        <v/>
      </c>
      <c r="AX2487" s="3"/>
      <c r="AY2487" s="2" t="str">
        <f t="shared" si="641"/>
        <v/>
      </c>
      <c r="AZ2487" s="3"/>
      <c r="BA2487" s="3"/>
      <c r="BB2487" s="3"/>
      <c r="BC2487" s="3"/>
      <c r="BD2487" s="3"/>
    </row>
    <row r="2488" spans="22:56" x14ac:dyDescent="0.25">
      <c r="V2488" s="1" t="str">
        <f t="shared" si="643"/>
        <v/>
      </c>
      <c r="X2488" s="1" t="str">
        <f t="shared" si="644"/>
        <v/>
      </c>
      <c r="Y2488" s="1" t="str">
        <f t="shared" si="645"/>
        <v/>
      </c>
      <c r="Z2488" s="1" t="str">
        <f t="shared" si="646"/>
        <v/>
      </c>
      <c r="AA2488" s="1" t="str">
        <f t="shared" si="647"/>
        <v/>
      </c>
      <c r="AB2488" s="1" t="str">
        <f t="shared" si="648"/>
        <v/>
      </c>
      <c r="AC2488" s="1" t="str">
        <f t="shared" si="649"/>
        <v/>
      </c>
      <c r="AD2488" s="1" t="str">
        <f t="shared" si="650"/>
        <v/>
      </c>
      <c r="AE2488" s="1" t="str">
        <f t="shared" si="651"/>
        <v/>
      </c>
      <c r="AF2488" s="1" t="str">
        <f t="shared" si="652"/>
        <v/>
      </c>
      <c r="AG2488" s="1" t="str">
        <f t="shared" si="653"/>
        <v/>
      </c>
      <c r="AH2488" s="1" t="str">
        <f t="shared" si="654"/>
        <v/>
      </c>
      <c r="AI2488" s="1" t="str">
        <f t="shared" si="655"/>
        <v/>
      </c>
      <c r="AV2488" s="8" t="str">
        <f t="shared" si="642"/>
        <v/>
      </c>
      <c r="AW2488" s="2" t="str">
        <f t="shared" si="656"/>
        <v/>
      </c>
      <c r="AX2488" s="3"/>
      <c r="AY2488" s="2" t="str">
        <f t="shared" si="641"/>
        <v/>
      </c>
      <c r="AZ2488" s="3"/>
      <c r="BA2488" s="3"/>
      <c r="BB2488" s="3"/>
      <c r="BC2488" s="3"/>
      <c r="BD2488" s="3"/>
    </row>
    <row r="2489" spans="22:56" x14ac:dyDescent="0.25">
      <c r="V2489" s="1" t="str">
        <f t="shared" si="643"/>
        <v/>
      </c>
      <c r="X2489" s="1" t="str">
        <f t="shared" si="644"/>
        <v/>
      </c>
      <c r="Y2489" s="1" t="str">
        <f t="shared" si="645"/>
        <v/>
      </c>
      <c r="Z2489" s="1" t="str">
        <f t="shared" si="646"/>
        <v/>
      </c>
      <c r="AA2489" s="1" t="str">
        <f t="shared" si="647"/>
        <v/>
      </c>
      <c r="AB2489" s="1" t="str">
        <f t="shared" si="648"/>
        <v/>
      </c>
      <c r="AC2489" s="1" t="str">
        <f t="shared" si="649"/>
        <v/>
      </c>
      <c r="AD2489" s="1" t="str">
        <f t="shared" si="650"/>
        <v/>
      </c>
      <c r="AE2489" s="1" t="str">
        <f t="shared" si="651"/>
        <v/>
      </c>
      <c r="AF2489" s="1" t="str">
        <f t="shared" si="652"/>
        <v/>
      </c>
      <c r="AG2489" s="1" t="str">
        <f t="shared" si="653"/>
        <v/>
      </c>
      <c r="AH2489" s="1" t="str">
        <f t="shared" si="654"/>
        <v/>
      </c>
      <c r="AI2489" s="1" t="str">
        <f t="shared" si="655"/>
        <v/>
      </c>
      <c r="AV2489" s="8" t="str">
        <f t="shared" si="642"/>
        <v/>
      </c>
      <c r="AW2489" s="2" t="str">
        <f t="shared" si="656"/>
        <v/>
      </c>
      <c r="AX2489" s="3"/>
      <c r="AY2489" s="2" t="str">
        <f t="shared" si="641"/>
        <v/>
      </c>
      <c r="AZ2489" s="3"/>
      <c r="BA2489" s="3"/>
      <c r="BB2489" s="3"/>
      <c r="BC2489" s="3"/>
      <c r="BD2489" s="3"/>
    </row>
    <row r="2490" spans="22:56" x14ac:dyDescent="0.25">
      <c r="V2490" s="1" t="str">
        <f t="shared" si="643"/>
        <v/>
      </c>
      <c r="X2490" s="1" t="str">
        <f t="shared" si="644"/>
        <v/>
      </c>
      <c r="Y2490" s="1" t="str">
        <f t="shared" si="645"/>
        <v/>
      </c>
      <c r="Z2490" s="1" t="str">
        <f t="shared" si="646"/>
        <v/>
      </c>
      <c r="AA2490" s="1" t="str">
        <f t="shared" si="647"/>
        <v/>
      </c>
      <c r="AB2490" s="1" t="str">
        <f t="shared" si="648"/>
        <v/>
      </c>
      <c r="AC2490" s="1" t="str">
        <f t="shared" si="649"/>
        <v/>
      </c>
      <c r="AD2490" s="1" t="str">
        <f t="shared" si="650"/>
        <v/>
      </c>
      <c r="AE2490" s="1" t="str">
        <f t="shared" si="651"/>
        <v/>
      </c>
      <c r="AF2490" s="1" t="str">
        <f t="shared" si="652"/>
        <v/>
      </c>
      <c r="AG2490" s="1" t="str">
        <f t="shared" si="653"/>
        <v/>
      </c>
      <c r="AH2490" s="1" t="str">
        <f t="shared" si="654"/>
        <v/>
      </c>
      <c r="AI2490" s="1" t="str">
        <f t="shared" si="655"/>
        <v/>
      </c>
      <c r="AV2490" s="8" t="str">
        <f t="shared" si="642"/>
        <v/>
      </c>
      <c r="AW2490" s="2" t="str">
        <f t="shared" si="656"/>
        <v/>
      </c>
      <c r="AX2490" s="3"/>
      <c r="AY2490" s="2" t="str">
        <f t="shared" si="641"/>
        <v/>
      </c>
      <c r="AZ2490" s="3"/>
      <c r="BA2490" s="3"/>
      <c r="BB2490" s="3"/>
      <c r="BC2490" s="3"/>
      <c r="BD2490" s="3"/>
    </row>
    <row r="2491" spans="22:56" x14ac:dyDescent="0.25">
      <c r="V2491" s="1" t="str">
        <f t="shared" si="643"/>
        <v/>
      </c>
      <c r="X2491" s="1" t="str">
        <f t="shared" si="644"/>
        <v/>
      </c>
      <c r="Y2491" s="1" t="str">
        <f t="shared" si="645"/>
        <v/>
      </c>
      <c r="Z2491" s="1" t="str">
        <f t="shared" si="646"/>
        <v/>
      </c>
      <c r="AA2491" s="1" t="str">
        <f t="shared" si="647"/>
        <v/>
      </c>
      <c r="AB2491" s="1" t="str">
        <f t="shared" si="648"/>
        <v/>
      </c>
      <c r="AC2491" s="1" t="str">
        <f t="shared" si="649"/>
        <v/>
      </c>
      <c r="AD2491" s="1" t="str">
        <f t="shared" si="650"/>
        <v/>
      </c>
      <c r="AE2491" s="1" t="str">
        <f t="shared" si="651"/>
        <v/>
      </c>
      <c r="AF2491" s="1" t="str">
        <f t="shared" si="652"/>
        <v/>
      </c>
      <c r="AG2491" s="1" t="str">
        <f t="shared" si="653"/>
        <v/>
      </c>
      <c r="AH2491" s="1" t="str">
        <f t="shared" si="654"/>
        <v/>
      </c>
      <c r="AI2491" s="1" t="str">
        <f t="shared" si="655"/>
        <v/>
      </c>
      <c r="AV2491" s="8" t="str">
        <f t="shared" si="642"/>
        <v/>
      </c>
      <c r="AW2491" s="2" t="str">
        <f t="shared" si="656"/>
        <v/>
      </c>
      <c r="AX2491" s="3"/>
      <c r="AY2491" s="2" t="str">
        <f t="shared" si="641"/>
        <v/>
      </c>
      <c r="AZ2491" s="3"/>
      <c r="BA2491" s="3"/>
      <c r="BB2491" s="3"/>
      <c r="BC2491" s="3"/>
      <c r="BD2491" s="3"/>
    </row>
    <row r="2492" spans="22:56" x14ac:dyDescent="0.25">
      <c r="V2492" s="1" t="str">
        <f t="shared" si="643"/>
        <v/>
      </c>
      <c r="X2492" s="1" t="str">
        <f t="shared" si="644"/>
        <v/>
      </c>
      <c r="Y2492" s="1" t="str">
        <f t="shared" si="645"/>
        <v/>
      </c>
      <c r="Z2492" s="1" t="str">
        <f t="shared" si="646"/>
        <v/>
      </c>
      <c r="AA2492" s="1" t="str">
        <f t="shared" si="647"/>
        <v/>
      </c>
      <c r="AB2492" s="1" t="str">
        <f t="shared" si="648"/>
        <v/>
      </c>
      <c r="AC2492" s="1" t="str">
        <f t="shared" si="649"/>
        <v/>
      </c>
      <c r="AD2492" s="1" t="str">
        <f t="shared" si="650"/>
        <v/>
      </c>
      <c r="AE2492" s="1" t="str">
        <f t="shared" si="651"/>
        <v/>
      </c>
      <c r="AF2492" s="1" t="str">
        <f t="shared" si="652"/>
        <v/>
      </c>
      <c r="AG2492" s="1" t="str">
        <f t="shared" si="653"/>
        <v/>
      </c>
      <c r="AH2492" s="1" t="str">
        <f t="shared" si="654"/>
        <v/>
      </c>
      <c r="AI2492" s="1" t="str">
        <f t="shared" si="655"/>
        <v/>
      </c>
      <c r="AV2492" s="8" t="str">
        <f t="shared" si="642"/>
        <v/>
      </c>
      <c r="AW2492" s="2" t="str">
        <f t="shared" si="656"/>
        <v/>
      </c>
      <c r="AX2492" s="3"/>
      <c r="AY2492" s="2" t="str">
        <f t="shared" si="641"/>
        <v/>
      </c>
      <c r="AZ2492" s="3"/>
      <c r="BA2492" s="3"/>
      <c r="BB2492" s="3"/>
      <c r="BC2492" s="3"/>
      <c r="BD2492" s="3"/>
    </row>
    <row r="2493" spans="22:56" x14ac:dyDescent="0.25">
      <c r="V2493" s="1" t="str">
        <f t="shared" si="643"/>
        <v/>
      </c>
      <c r="X2493" s="1" t="str">
        <f t="shared" si="644"/>
        <v/>
      </c>
      <c r="Y2493" s="1" t="str">
        <f t="shared" si="645"/>
        <v/>
      </c>
      <c r="Z2493" s="1" t="str">
        <f t="shared" si="646"/>
        <v/>
      </c>
      <c r="AA2493" s="1" t="str">
        <f t="shared" si="647"/>
        <v/>
      </c>
      <c r="AB2493" s="1" t="str">
        <f t="shared" si="648"/>
        <v/>
      </c>
      <c r="AC2493" s="1" t="str">
        <f t="shared" si="649"/>
        <v/>
      </c>
      <c r="AD2493" s="1" t="str">
        <f t="shared" si="650"/>
        <v/>
      </c>
      <c r="AE2493" s="1" t="str">
        <f t="shared" si="651"/>
        <v/>
      </c>
      <c r="AF2493" s="1" t="str">
        <f t="shared" si="652"/>
        <v/>
      </c>
      <c r="AG2493" s="1" t="str">
        <f t="shared" si="653"/>
        <v/>
      </c>
      <c r="AH2493" s="1" t="str">
        <f t="shared" si="654"/>
        <v/>
      </c>
      <c r="AI2493" s="1" t="str">
        <f t="shared" si="655"/>
        <v/>
      </c>
      <c r="AV2493" s="8" t="str">
        <f t="shared" si="642"/>
        <v/>
      </c>
      <c r="AW2493" s="2" t="str">
        <f t="shared" si="656"/>
        <v/>
      </c>
      <c r="AX2493" s="3"/>
      <c r="AY2493" s="2" t="str">
        <f t="shared" si="641"/>
        <v/>
      </c>
      <c r="AZ2493" s="3"/>
      <c r="BA2493" s="3"/>
      <c r="BB2493" s="3"/>
      <c r="BC2493" s="3"/>
      <c r="BD2493" s="3"/>
    </row>
    <row r="2494" spans="22:56" x14ac:dyDescent="0.25">
      <c r="V2494" s="1" t="str">
        <f t="shared" si="643"/>
        <v/>
      </c>
      <c r="X2494" s="1" t="str">
        <f t="shared" si="644"/>
        <v/>
      </c>
      <c r="Y2494" s="1" t="str">
        <f t="shared" si="645"/>
        <v/>
      </c>
      <c r="Z2494" s="1" t="str">
        <f t="shared" si="646"/>
        <v/>
      </c>
      <c r="AA2494" s="1" t="str">
        <f t="shared" si="647"/>
        <v/>
      </c>
      <c r="AB2494" s="1" t="str">
        <f t="shared" si="648"/>
        <v/>
      </c>
      <c r="AC2494" s="1" t="str">
        <f t="shared" si="649"/>
        <v/>
      </c>
      <c r="AD2494" s="1" t="str">
        <f t="shared" si="650"/>
        <v/>
      </c>
      <c r="AE2494" s="1" t="str">
        <f t="shared" si="651"/>
        <v/>
      </c>
      <c r="AF2494" s="1" t="str">
        <f t="shared" si="652"/>
        <v/>
      </c>
      <c r="AG2494" s="1" t="str">
        <f t="shared" si="653"/>
        <v/>
      </c>
      <c r="AH2494" s="1" t="str">
        <f t="shared" si="654"/>
        <v/>
      </c>
      <c r="AI2494" s="1" t="str">
        <f t="shared" si="655"/>
        <v/>
      </c>
      <c r="AV2494" s="8" t="str">
        <f t="shared" si="642"/>
        <v/>
      </c>
      <c r="AW2494" s="2" t="str">
        <f t="shared" si="656"/>
        <v/>
      </c>
      <c r="AX2494" s="3"/>
      <c r="AY2494" s="2" t="str">
        <f t="shared" si="641"/>
        <v/>
      </c>
      <c r="AZ2494" s="3"/>
      <c r="BA2494" s="3"/>
      <c r="BB2494" s="3"/>
      <c r="BC2494" s="3"/>
      <c r="BD2494" s="3"/>
    </row>
    <row r="2495" spans="22:56" x14ac:dyDescent="0.25">
      <c r="V2495" s="1" t="str">
        <f t="shared" si="643"/>
        <v/>
      </c>
      <c r="X2495" s="1" t="str">
        <f t="shared" si="644"/>
        <v/>
      </c>
      <c r="Y2495" s="1" t="str">
        <f t="shared" si="645"/>
        <v/>
      </c>
      <c r="Z2495" s="1" t="str">
        <f t="shared" si="646"/>
        <v/>
      </c>
      <c r="AA2495" s="1" t="str">
        <f t="shared" si="647"/>
        <v/>
      </c>
      <c r="AB2495" s="1" t="str">
        <f t="shared" si="648"/>
        <v/>
      </c>
      <c r="AC2495" s="1" t="str">
        <f t="shared" si="649"/>
        <v/>
      </c>
      <c r="AD2495" s="1" t="str">
        <f t="shared" si="650"/>
        <v/>
      </c>
      <c r="AE2495" s="1" t="str">
        <f t="shared" si="651"/>
        <v/>
      </c>
      <c r="AF2495" s="1" t="str">
        <f t="shared" si="652"/>
        <v/>
      </c>
      <c r="AG2495" s="1" t="str">
        <f t="shared" si="653"/>
        <v/>
      </c>
      <c r="AH2495" s="1" t="str">
        <f t="shared" si="654"/>
        <v/>
      </c>
      <c r="AI2495" s="1" t="str">
        <f t="shared" si="655"/>
        <v/>
      </c>
      <c r="AV2495" s="8" t="str">
        <f t="shared" si="642"/>
        <v/>
      </c>
      <c r="AW2495" s="2" t="str">
        <f t="shared" si="656"/>
        <v/>
      </c>
      <c r="AX2495" s="3"/>
      <c r="AY2495" s="2" t="str">
        <f t="shared" si="641"/>
        <v/>
      </c>
      <c r="AZ2495" s="3"/>
      <c r="BA2495" s="3"/>
      <c r="BB2495" s="3"/>
      <c r="BC2495" s="3"/>
      <c r="BD2495" s="3"/>
    </row>
    <row r="2496" spans="22:56" x14ac:dyDescent="0.25">
      <c r="V2496" s="1" t="str">
        <f t="shared" si="643"/>
        <v/>
      </c>
      <c r="X2496" s="1" t="str">
        <f t="shared" si="644"/>
        <v/>
      </c>
      <c r="Y2496" s="1" t="str">
        <f t="shared" si="645"/>
        <v/>
      </c>
      <c r="Z2496" s="1" t="str">
        <f t="shared" si="646"/>
        <v/>
      </c>
      <c r="AA2496" s="1" t="str">
        <f t="shared" si="647"/>
        <v/>
      </c>
      <c r="AB2496" s="1" t="str">
        <f t="shared" si="648"/>
        <v/>
      </c>
      <c r="AC2496" s="1" t="str">
        <f t="shared" si="649"/>
        <v/>
      </c>
      <c r="AD2496" s="1" t="str">
        <f t="shared" si="650"/>
        <v/>
      </c>
      <c r="AE2496" s="1" t="str">
        <f t="shared" si="651"/>
        <v/>
      </c>
      <c r="AF2496" s="1" t="str">
        <f t="shared" si="652"/>
        <v/>
      </c>
      <c r="AG2496" s="1" t="str">
        <f t="shared" si="653"/>
        <v/>
      </c>
      <c r="AH2496" s="1" t="str">
        <f t="shared" si="654"/>
        <v/>
      </c>
      <c r="AI2496" s="1" t="str">
        <f t="shared" si="655"/>
        <v/>
      </c>
      <c r="AV2496" s="8" t="str">
        <f t="shared" si="642"/>
        <v/>
      </c>
      <c r="AW2496" s="2" t="str">
        <f t="shared" si="656"/>
        <v/>
      </c>
      <c r="AX2496" s="3"/>
      <c r="AY2496" s="2" t="str">
        <f t="shared" si="641"/>
        <v/>
      </c>
      <c r="AZ2496" s="3"/>
      <c r="BA2496" s="3"/>
      <c r="BB2496" s="3"/>
      <c r="BC2496" s="3"/>
      <c r="BD2496" s="3"/>
    </row>
    <row r="2497" spans="22:56" x14ac:dyDescent="0.25">
      <c r="V2497" s="1" t="str">
        <f t="shared" si="643"/>
        <v/>
      </c>
      <c r="X2497" s="1" t="str">
        <f t="shared" si="644"/>
        <v/>
      </c>
      <c r="Y2497" s="1" t="str">
        <f t="shared" si="645"/>
        <v/>
      </c>
      <c r="Z2497" s="1" t="str">
        <f t="shared" si="646"/>
        <v/>
      </c>
      <c r="AA2497" s="1" t="str">
        <f t="shared" si="647"/>
        <v/>
      </c>
      <c r="AB2497" s="1" t="str">
        <f t="shared" si="648"/>
        <v/>
      </c>
      <c r="AC2497" s="1" t="str">
        <f t="shared" si="649"/>
        <v/>
      </c>
      <c r="AD2497" s="1" t="str">
        <f t="shared" si="650"/>
        <v/>
      </c>
      <c r="AE2497" s="1" t="str">
        <f t="shared" si="651"/>
        <v/>
      </c>
      <c r="AF2497" s="1" t="str">
        <f t="shared" si="652"/>
        <v/>
      </c>
      <c r="AG2497" s="1" t="str">
        <f t="shared" si="653"/>
        <v/>
      </c>
      <c r="AH2497" s="1" t="str">
        <f t="shared" si="654"/>
        <v/>
      </c>
      <c r="AI2497" s="1" t="str">
        <f t="shared" si="655"/>
        <v/>
      </c>
      <c r="AV2497" s="8" t="str">
        <f t="shared" si="642"/>
        <v/>
      </c>
      <c r="AW2497" s="2" t="str">
        <f t="shared" si="656"/>
        <v/>
      </c>
      <c r="AX2497" s="3"/>
      <c r="AY2497" s="2" t="str">
        <f t="shared" si="641"/>
        <v/>
      </c>
      <c r="AZ2497" s="3"/>
      <c r="BA2497" s="3"/>
      <c r="BB2497" s="3"/>
      <c r="BC2497" s="3"/>
      <c r="BD2497" s="3"/>
    </row>
    <row r="2498" spans="22:56" x14ac:dyDescent="0.25">
      <c r="V2498" s="1" t="str">
        <f t="shared" si="643"/>
        <v/>
      </c>
      <c r="X2498" s="1" t="str">
        <f t="shared" si="644"/>
        <v/>
      </c>
      <c r="Y2498" s="1" t="str">
        <f t="shared" si="645"/>
        <v/>
      </c>
      <c r="Z2498" s="1" t="str">
        <f t="shared" si="646"/>
        <v/>
      </c>
      <c r="AA2498" s="1" t="str">
        <f t="shared" si="647"/>
        <v/>
      </c>
      <c r="AB2498" s="1" t="str">
        <f t="shared" si="648"/>
        <v/>
      </c>
      <c r="AC2498" s="1" t="str">
        <f t="shared" si="649"/>
        <v/>
      </c>
      <c r="AD2498" s="1" t="str">
        <f t="shared" si="650"/>
        <v/>
      </c>
      <c r="AE2498" s="1" t="str">
        <f t="shared" si="651"/>
        <v/>
      </c>
      <c r="AF2498" s="1" t="str">
        <f t="shared" si="652"/>
        <v/>
      </c>
      <c r="AG2498" s="1" t="str">
        <f t="shared" si="653"/>
        <v/>
      </c>
      <c r="AH2498" s="1" t="str">
        <f t="shared" si="654"/>
        <v/>
      </c>
      <c r="AI2498" s="1" t="str">
        <f t="shared" si="655"/>
        <v/>
      </c>
      <c r="AV2498" s="8" t="str">
        <f t="shared" si="642"/>
        <v/>
      </c>
      <c r="AW2498" s="2" t="str">
        <f t="shared" si="656"/>
        <v/>
      </c>
      <c r="AX2498" s="3"/>
      <c r="AY2498" s="2" t="str">
        <f t="shared" si="641"/>
        <v/>
      </c>
      <c r="AZ2498" s="3"/>
      <c r="BA2498" s="3"/>
      <c r="BB2498" s="3"/>
      <c r="BC2498" s="3"/>
      <c r="BD2498" s="3"/>
    </row>
    <row r="2499" spans="22:56" x14ac:dyDescent="0.25">
      <c r="V2499" s="1" t="str">
        <f t="shared" si="643"/>
        <v/>
      </c>
      <c r="X2499" s="1" t="str">
        <f t="shared" si="644"/>
        <v/>
      </c>
      <c r="Y2499" s="1" t="str">
        <f t="shared" si="645"/>
        <v/>
      </c>
      <c r="Z2499" s="1" t="str">
        <f t="shared" si="646"/>
        <v/>
      </c>
      <c r="AA2499" s="1" t="str">
        <f t="shared" si="647"/>
        <v/>
      </c>
      <c r="AB2499" s="1" t="str">
        <f t="shared" si="648"/>
        <v/>
      </c>
      <c r="AC2499" s="1" t="str">
        <f t="shared" si="649"/>
        <v/>
      </c>
      <c r="AD2499" s="1" t="str">
        <f t="shared" si="650"/>
        <v/>
      </c>
      <c r="AE2499" s="1" t="str">
        <f t="shared" si="651"/>
        <v/>
      </c>
      <c r="AF2499" s="1" t="str">
        <f t="shared" si="652"/>
        <v/>
      </c>
      <c r="AG2499" s="1" t="str">
        <f t="shared" si="653"/>
        <v/>
      </c>
      <c r="AH2499" s="1" t="str">
        <f t="shared" si="654"/>
        <v/>
      </c>
      <c r="AI2499" s="1" t="str">
        <f t="shared" si="655"/>
        <v/>
      </c>
      <c r="AV2499" s="8" t="str">
        <f t="shared" si="642"/>
        <v/>
      </c>
      <c r="AW2499" s="2" t="str">
        <f t="shared" si="656"/>
        <v/>
      </c>
      <c r="AX2499" s="3"/>
      <c r="AY2499" s="2" t="str">
        <f t="shared" si="641"/>
        <v/>
      </c>
      <c r="AZ2499" s="3"/>
      <c r="BA2499" s="3"/>
      <c r="BB2499" s="3"/>
      <c r="BC2499" s="3"/>
      <c r="BD2499" s="3"/>
    </row>
    <row r="2500" spans="22:56" x14ac:dyDescent="0.25">
      <c r="V2500" s="1" t="str">
        <f t="shared" si="643"/>
        <v/>
      </c>
      <c r="X2500" s="1" t="str">
        <f t="shared" si="644"/>
        <v/>
      </c>
      <c r="Y2500" s="1" t="str">
        <f t="shared" si="645"/>
        <v/>
      </c>
      <c r="Z2500" s="1" t="str">
        <f t="shared" si="646"/>
        <v/>
      </c>
      <c r="AA2500" s="1" t="str">
        <f t="shared" si="647"/>
        <v/>
      </c>
      <c r="AB2500" s="1" t="str">
        <f t="shared" si="648"/>
        <v/>
      </c>
      <c r="AC2500" s="1" t="str">
        <f t="shared" si="649"/>
        <v/>
      </c>
      <c r="AD2500" s="1" t="str">
        <f t="shared" si="650"/>
        <v/>
      </c>
      <c r="AE2500" s="1" t="str">
        <f t="shared" si="651"/>
        <v/>
      </c>
      <c r="AF2500" s="1" t="str">
        <f t="shared" si="652"/>
        <v/>
      </c>
      <c r="AG2500" s="1" t="str">
        <f t="shared" si="653"/>
        <v/>
      </c>
      <c r="AH2500" s="1" t="str">
        <f t="shared" si="654"/>
        <v/>
      </c>
      <c r="AI2500" s="1" t="str">
        <f t="shared" si="655"/>
        <v/>
      </c>
      <c r="AV2500" s="8" t="str">
        <f t="shared" si="642"/>
        <v/>
      </c>
      <c r="AW2500" s="2" t="str">
        <f t="shared" si="656"/>
        <v/>
      </c>
      <c r="AX2500" s="3"/>
      <c r="AY2500" s="2" t="str">
        <f t="shared" si="641"/>
        <v/>
      </c>
      <c r="AZ2500" s="3"/>
      <c r="BA2500" s="3"/>
      <c r="BB2500" s="3"/>
      <c r="BC2500" s="3"/>
      <c r="BD2500" s="3"/>
    </row>
    <row r="2501" spans="22:56" x14ac:dyDescent="0.25">
      <c r="V2501" s="1" t="str">
        <f t="shared" si="643"/>
        <v/>
      </c>
      <c r="X2501" s="1" t="str">
        <f t="shared" si="644"/>
        <v/>
      </c>
      <c r="Y2501" s="1" t="str">
        <f t="shared" si="645"/>
        <v/>
      </c>
      <c r="Z2501" s="1" t="str">
        <f t="shared" si="646"/>
        <v/>
      </c>
      <c r="AA2501" s="1" t="str">
        <f t="shared" si="647"/>
        <v/>
      </c>
      <c r="AB2501" s="1" t="str">
        <f t="shared" si="648"/>
        <v/>
      </c>
      <c r="AC2501" s="1" t="str">
        <f t="shared" si="649"/>
        <v/>
      </c>
      <c r="AD2501" s="1" t="str">
        <f t="shared" si="650"/>
        <v/>
      </c>
      <c r="AE2501" s="1" t="str">
        <f t="shared" si="651"/>
        <v/>
      </c>
      <c r="AF2501" s="1" t="str">
        <f t="shared" si="652"/>
        <v/>
      </c>
      <c r="AG2501" s="1" t="str">
        <f t="shared" si="653"/>
        <v/>
      </c>
      <c r="AH2501" s="1" t="str">
        <f t="shared" si="654"/>
        <v/>
      </c>
      <c r="AI2501" s="1" t="str">
        <f t="shared" si="655"/>
        <v/>
      </c>
      <c r="AV2501" s="8" t="str">
        <f t="shared" si="642"/>
        <v/>
      </c>
      <c r="AW2501" s="2" t="str">
        <f t="shared" si="656"/>
        <v/>
      </c>
      <c r="AX2501" s="3"/>
      <c r="AY2501" s="2" t="str">
        <f t="shared" si="641"/>
        <v/>
      </c>
      <c r="AZ2501" s="3"/>
      <c r="BA2501" s="3"/>
      <c r="BB2501" s="3"/>
      <c r="BC2501" s="3"/>
      <c r="BD2501" s="3"/>
    </row>
    <row r="2502" spans="22:56" x14ac:dyDescent="0.25">
      <c r="V2502" s="1" t="str">
        <f t="shared" si="643"/>
        <v/>
      </c>
      <c r="X2502" s="1" t="str">
        <f t="shared" si="644"/>
        <v/>
      </c>
      <c r="Y2502" s="1" t="str">
        <f t="shared" si="645"/>
        <v/>
      </c>
      <c r="Z2502" s="1" t="str">
        <f t="shared" si="646"/>
        <v/>
      </c>
      <c r="AA2502" s="1" t="str">
        <f t="shared" si="647"/>
        <v/>
      </c>
      <c r="AB2502" s="1" t="str">
        <f t="shared" si="648"/>
        <v/>
      </c>
      <c r="AC2502" s="1" t="str">
        <f t="shared" si="649"/>
        <v/>
      </c>
      <c r="AD2502" s="1" t="str">
        <f t="shared" si="650"/>
        <v/>
      </c>
      <c r="AE2502" s="1" t="str">
        <f t="shared" si="651"/>
        <v/>
      </c>
      <c r="AF2502" s="1" t="str">
        <f t="shared" si="652"/>
        <v/>
      </c>
      <c r="AG2502" s="1" t="str">
        <f t="shared" si="653"/>
        <v/>
      </c>
      <c r="AH2502" s="1" t="str">
        <f t="shared" si="654"/>
        <v/>
      </c>
      <c r="AI2502" s="1" t="str">
        <f t="shared" si="655"/>
        <v/>
      </c>
      <c r="AV2502" s="8" t="str">
        <f t="shared" si="642"/>
        <v/>
      </c>
      <c r="AW2502" s="2" t="str">
        <f t="shared" si="656"/>
        <v/>
      </c>
      <c r="AX2502" s="3"/>
      <c r="AY2502" s="2" t="str">
        <f t="shared" si="641"/>
        <v/>
      </c>
      <c r="AZ2502" s="3"/>
      <c r="BA2502" s="3"/>
      <c r="BB2502" s="3"/>
      <c r="BC2502" s="3"/>
      <c r="BD2502" s="3"/>
    </row>
    <row r="2503" spans="22:56" x14ac:dyDescent="0.25">
      <c r="V2503" s="1" t="str">
        <f t="shared" si="643"/>
        <v/>
      </c>
      <c r="X2503" s="1" t="str">
        <f t="shared" si="644"/>
        <v/>
      </c>
      <c r="Y2503" s="1" t="str">
        <f t="shared" si="645"/>
        <v/>
      </c>
      <c r="Z2503" s="1" t="str">
        <f t="shared" si="646"/>
        <v/>
      </c>
      <c r="AA2503" s="1" t="str">
        <f t="shared" si="647"/>
        <v/>
      </c>
      <c r="AB2503" s="1" t="str">
        <f t="shared" si="648"/>
        <v/>
      </c>
      <c r="AC2503" s="1" t="str">
        <f t="shared" si="649"/>
        <v/>
      </c>
      <c r="AD2503" s="1" t="str">
        <f t="shared" si="650"/>
        <v/>
      </c>
      <c r="AE2503" s="1" t="str">
        <f t="shared" si="651"/>
        <v/>
      </c>
      <c r="AF2503" s="1" t="str">
        <f t="shared" si="652"/>
        <v/>
      </c>
      <c r="AG2503" s="1" t="str">
        <f t="shared" si="653"/>
        <v/>
      </c>
      <c r="AH2503" s="1" t="str">
        <f t="shared" si="654"/>
        <v/>
      </c>
      <c r="AI2503" s="1" t="str">
        <f t="shared" si="655"/>
        <v/>
      </c>
      <c r="AV2503" s="8" t="str">
        <f t="shared" si="642"/>
        <v/>
      </c>
      <c r="AW2503" s="2" t="str">
        <f t="shared" si="656"/>
        <v/>
      </c>
      <c r="AX2503" s="3"/>
      <c r="AY2503" s="2" t="str">
        <f t="shared" si="641"/>
        <v/>
      </c>
      <c r="AZ2503" s="3"/>
      <c r="BA2503" s="3"/>
      <c r="BB2503" s="3"/>
      <c r="BC2503" s="3"/>
      <c r="BD2503" s="3"/>
    </row>
    <row r="2504" spans="22:56" x14ac:dyDescent="0.25">
      <c r="V2504" s="1" t="str">
        <f t="shared" si="643"/>
        <v/>
      </c>
      <c r="X2504" s="1" t="str">
        <f t="shared" si="644"/>
        <v/>
      </c>
      <c r="Y2504" s="1" t="str">
        <f t="shared" si="645"/>
        <v/>
      </c>
      <c r="Z2504" s="1" t="str">
        <f t="shared" si="646"/>
        <v/>
      </c>
      <c r="AA2504" s="1" t="str">
        <f t="shared" si="647"/>
        <v/>
      </c>
      <c r="AB2504" s="1" t="str">
        <f t="shared" si="648"/>
        <v/>
      </c>
      <c r="AC2504" s="1" t="str">
        <f t="shared" si="649"/>
        <v/>
      </c>
      <c r="AD2504" s="1" t="str">
        <f t="shared" si="650"/>
        <v/>
      </c>
      <c r="AE2504" s="1" t="str">
        <f t="shared" si="651"/>
        <v/>
      </c>
      <c r="AF2504" s="1" t="str">
        <f t="shared" si="652"/>
        <v/>
      </c>
      <c r="AG2504" s="1" t="str">
        <f t="shared" si="653"/>
        <v/>
      </c>
      <c r="AH2504" s="1" t="str">
        <f t="shared" si="654"/>
        <v/>
      </c>
      <c r="AI2504" s="1" t="str">
        <f t="shared" si="655"/>
        <v/>
      </c>
      <c r="AV2504" s="8" t="str">
        <f t="shared" si="642"/>
        <v/>
      </c>
      <c r="AW2504" s="2" t="str">
        <f t="shared" si="656"/>
        <v/>
      </c>
      <c r="AX2504" s="3"/>
      <c r="AY2504" s="2" t="str">
        <f t="shared" si="641"/>
        <v/>
      </c>
      <c r="AZ2504" s="3"/>
      <c r="BA2504" s="3"/>
      <c r="BB2504" s="3"/>
      <c r="BC2504" s="3"/>
      <c r="BD2504" s="3"/>
    </row>
    <row r="2505" spans="22:56" x14ac:dyDescent="0.25">
      <c r="V2505" s="1" t="str">
        <f t="shared" si="643"/>
        <v/>
      </c>
      <c r="X2505" s="1" t="str">
        <f t="shared" si="644"/>
        <v/>
      </c>
      <c r="Y2505" s="1" t="str">
        <f t="shared" si="645"/>
        <v/>
      </c>
      <c r="Z2505" s="1" t="str">
        <f t="shared" si="646"/>
        <v/>
      </c>
      <c r="AA2505" s="1" t="str">
        <f t="shared" si="647"/>
        <v/>
      </c>
      <c r="AB2505" s="1" t="str">
        <f t="shared" si="648"/>
        <v/>
      </c>
      <c r="AC2505" s="1" t="str">
        <f t="shared" si="649"/>
        <v/>
      </c>
      <c r="AD2505" s="1" t="str">
        <f t="shared" si="650"/>
        <v/>
      </c>
      <c r="AE2505" s="1" t="str">
        <f t="shared" si="651"/>
        <v/>
      </c>
      <c r="AF2505" s="1" t="str">
        <f t="shared" si="652"/>
        <v/>
      </c>
      <c r="AG2505" s="1" t="str">
        <f t="shared" si="653"/>
        <v/>
      </c>
      <c r="AH2505" s="1" t="str">
        <f t="shared" si="654"/>
        <v/>
      </c>
      <c r="AI2505" s="1" t="str">
        <f t="shared" si="655"/>
        <v/>
      </c>
      <c r="AV2505" s="8" t="str">
        <f t="shared" si="642"/>
        <v/>
      </c>
      <c r="AW2505" s="2" t="str">
        <f t="shared" si="656"/>
        <v/>
      </c>
      <c r="AX2505" s="3"/>
      <c r="AY2505" s="2" t="str">
        <f t="shared" si="641"/>
        <v/>
      </c>
      <c r="AZ2505" s="3"/>
      <c r="BA2505" s="3"/>
      <c r="BB2505" s="3"/>
      <c r="BC2505" s="3"/>
      <c r="BD2505" s="3"/>
    </row>
    <row r="2506" spans="22:56" x14ac:dyDescent="0.25">
      <c r="V2506" s="1" t="str">
        <f t="shared" si="643"/>
        <v/>
      </c>
      <c r="X2506" s="1" t="str">
        <f t="shared" si="644"/>
        <v/>
      </c>
      <c r="Y2506" s="1" t="str">
        <f t="shared" si="645"/>
        <v/>
      </c>
      <c r="Z2506" s="1" t="str">
        <f t="shared" si="646"/>
        <v/>
      </c>
      <c r="AA2506" s="1" t="str">
        <f t="shared" si="647"/>
        <v/>
      </c>
      <c r="AB2506" s="1" t="str">
        <f t="shared" si="648"/>
        <v/>
      </c>
      <c r="AC2506" s="1" t="str">
        <f t="shared" si="649"/>
        <v/>
      </c>
      <c r="AD2506" s="1" t="str">
        <f t="shared" si="650"/>
        <v/>
      </c>
      <c r="AE2506" s="1" t="str">
        <f t="shared" si="651"/>
        <v/>
      </c>
      <c r="AF2506" s="1" t="str">
        <f t="shared" si="652"/>
        <v/>
      </c>
      <c r="AG2506" s="1" t="str">
        <f t="shared" si="653"/>
        <v/>
      </c>
      <c r="AH2506" s="1" t="str">
        <f t="shared" si="654"/>
        <v/>
      </c>
      <c r="AI2506" s="1" t="str">
        <f t="shared" si="655"/>
        <v/>
      </c>
      <c r="AV2506" s="8" t="str">
        <f t="shared" si="642"/>
        <v/>
      </c>
      <c r="AW2506" s="2" t="str">
        <f t="shared" si="656"/>
        <v/>
      </c>
      <c r="AX2506" s="3"/>
      <c r="AY2506" s="2" t="str">
        <f t="shared" si="641"/>
        <v/>
      </c>
      <c r="AZ2506" s="3"/>
      <c r="BA2506" s="3"/>
      <c r="BB2506" s="3"/>
      <c r="BC2506" s="3"/>
      <c r="BD2506" s="3"/>
    </row>
    <row r="2507" spans="22:56" x14ac:dyDescent="0.25">
      <c r="V2507" s="1" t="str">
        <f t="shared" si="643"/>
        <v/>
      </c>
      <c r="X2507" s="1" t="str">
        <f t="shared" si="644"/>
        <v/>
      </c>
      <c r="Y2507" s="1" t="str">
        <f t="shared" si="645"/>
        <v/>
      </c>
      <c r="Z2507" s="1" t="str">
        <f t="shared" si="646"/>
        <v/>
      </c>
      <c r="AA2507" s="1" t="str">
        <f t="shared" si="647"/>
        <v/>
      </c>
      <c r="AB2507" s="1" t="str">
        <f t="shared" si="648"/>
        <v/>
      </c>
      <c r="AC2507" s="1" t="str">
        <f t="shared" si="649"/>
        <v/>
      </c>
      <c r="AD2507" s="1" t="str">
        <f t="shared" si="650"/>
        <v/>
      </c>
      <c r="AE2507" s="1" t="str">
        <f t="shared" si="651"/>
        <v/>
      </c>
      <c r="AF2507" s="1" t="str">
        <f t="shared" si="652"/>
        <v/>
      </c>
      <c r="AG2507" s="1" t="str">
        <f t="shared" si="653"/>
        <v/>
      </c>
      <c r="AH2507" s="1" t="str">
        <f t="shared" si="654"/>
        <v/>
      </c>
      <c r="AI2507" s="1" t="str">
        <f t="shared" si="655"/>
        <v/>
      </c>
      <c r="AV2507" s="8" t="str">
        <f t="shared" si="642"/>
        <v/>
      </c>
      <c r="AW2507" s="2" t="str">
        <f t="shared" si="656"/>
        <v/>
      </c>
      <c r="AX2507" s="3"/>
      <c r="AY2507" s="2" t="str">
        <f t="shared" si="641"/>
        <v/>
      </c>
      <c r="AZ2507" s="3"/>
      <c r="BA2507" s="3"/>
      <c r="BB2507" s="3"/>
      <c r="BC2507" s="3"/>
      <c r="BD2507" s="3"/>
    </row>
    <row r="2508" spans="22:56" x14ac:dyDescent="0.25">
      <c r="V2508" s="1" t="str">
        <f t="shared" si="643"/>
        <v/>
      </c>
      <c r="X2508" s="1" t="str">
        <f t="shared" si="644"/>
        <v/>
      </c>
      <c r="Y2508" s="1" t="str">
        <f t="shared" si="645"/>
        <v/>
      </c>
      <c r="Z2508" s="1" t="str">
        <f t="shared" si="646"/>
        <v/>
      </c>
      <c r="AA2508" s="1" t="str">
        <f t="shared" si="647"/>
        <v/>
      </c>
      <c r="AB2508" s="1" t="str">
        <f t="shared" si="648"/>
        <v/>
      </c>
      <c r="AC2508" s="1" t="str">
        <f t="shared" si="649"/>
        <v/>
      </c>
      <c r="AD2508" s="1" t="str">
        <f t="shared" si="650"/>
        <v/>
      </c>
      <c r="AE2508" s="1" t="str">
        <f t="shared" si="651"/>
        <v/>
      </c>
      <c r="AF2508" s="1" t="str">
        <f t="shared" si="652"/>
        <v/>
      </c>
      <c r="AG2508" s="1" t="str">
        <f t="shared" si="653"/>
        <v/>
      </c>
      <c r="AH2508" s="1" t="str">
        <f t="shared" si="654"/>
        <v/>
      </c>
      <c r="AI2508" s="1" t="str">
        <f t="shared" si="655"/>
        <v/>
      </c>
      <c r="AV2508" s="8" t="str">
        <f t="shared" si="642"/>
        <v/>
      </c>
      <c r="AW2508" s="2" t="str">
        <f t="shared" si="656"/>
        <v/>
      </c>
      <c r="AX2508" s="3"/>
      <c r="AY2508" s="2" t="str">
        <f t="shared" si="641"/>
        <v/>
      </c>
      <c r="AZ2508" s="3"/>
      <c r="BA2508" s="3"/>
      <c r="BB2508" s="3"/>
      <c r="BC2508" s="3"/>
      <c r="BD2508" s="3"/>
    </row>
    <row r="2509" spans="22:56" x14ac:dyDescent="0.25">
      <c r="V2509" s="1" t="str">
        <f t="shared" si="643"/>
        <v/>
      </c>
      <c r="X2509" s="1" t="str">
        <f t="shared" si="644"/>
        <v/>
      </c>
      <c r="Y2509" s="1" t="str">
        <f t="shared" si="645"/>
        <v/>
      </c>
      <c r="Z2509" s="1" t="str">
        <f t="shared" si="646"/>
        <v/>
      </c>
      <c r="AA2509" s="1" t="str">
        <f t="shared" si="647"/>
        <v/>
      </c>
      <c r="AB2509" s="1" t="str">
        <f t="shared" si="648"/>
        <v/>
      </c>
      <c r="AC2509" s="1" t="str">
        <f t="shared" si="649"/>
        <v/>
      </c>
      <c r="AD2509" s="1" t="str">
        <f t="shared" si="650"/>
        <v/>
      </c>
      <c r="AE2509" s="1" t="str">
        <f t="shared" si="651"/>
        <v/>
      </c>
      <c r="AF2509" s="1" t="str">
        <f t="shared" si="652"/>
        <v/>
      </c>
      <c r="AG2509" s="1" t="str">
        <f t="shared" si="653"/>
        <v/>
      </c>
      <c r="AH2509" s="1" t="str">
        <f t="shared" si="654"/>
        <v/>
      </c>
      <c r="AI2509" s="1" t="str">
        <f t="shared" si="655"/>
        <v/>
      </c>
      <c r="AV2509" s="8" t="str">
        <f t="shared" si="642"/>
        <v/>
      </c>
      <c r="AW2509" s="2" t="str">
        <f t="shared" si="656"/>
        <v/>
      </c>
      <c r="AX2509" s="3"/>
      <c r="AY2509" s="2" t="str">
        <f t="shared" si="641"/>
        <v/>
      </c>
      <c r="AZ2509" s="3"/>
      <c r="BA2509" s="3"/>
      <c r="BB2509" s="3"/>
      <c r="BC2509" s="3"/>
      <c r="BD2509" s="3"/>
    </row>
    <row r="2510" spans="22:56" x14ac:dyDescent="0.25">
      <c r="V2510" s="1" t="str">
        <f t="shared" si="643"/>
        <v/>
      </c>
      <c r="X2510" s="1" t="str">
        <f t="shared" si="644"/>
        <v/>
      </c>
      <c r="Y2510" s="1" t="str">
        <f t="shared" si="645"/>
        <v/>
      </c>
      <c r="Z2510" s="1" t="str">
        <f t="shared" si="646"/>
        <v/>
      </c>
      <c r="AA2510" s="1" t="str">
        <f t="shared" si="647"/>
        <v/>
      </c>
      <c r="AB2510" s="1" t="str">
        <f t="shared" si="648"/>
        <v/>
      </c>
      <c r="AC2510" s="1" t="str">
        <f t="shared" si="649"/>
        <v/>
      </c>
      <c r="AD2510" s="1" t="str">
        <f t="shared" si="650"/>
        <v/>
      </c>
      <c r="AE2510" s="1" t="str">
        <f t="shared" si="651"/>
        <v/>
      </c>
      <c r="AF2510" s="1" t="str">
        <f t="shared" si="652"/>
        <v/>
      </c>
      <c r="AG2510" s="1" t="str">
        <f t="shared" si="653"/>
        <v/>
      </c>
      <c r="AH2510" s="1" t="str">
        <f t="shared" si="654"/>
        <v/>
      </c>
      <c r="AI2510" s="1" t="str">
        <f t="shared" si="655"/>
        <v/>
      </c>
      <c r="AV2510" s="8" t="str">
        <f t="shared" si="642"/>
        <v/>
      </c>
      <c r="AW2510" s="2" t="str">
        <f t="shared" si="656"/>
        <v/>
      </c>
      <c r="AX2510" s="3"/>
      <c r="AY2510" s="2" t="str">
        <f t="shared" si="641"/>
        <v/>
      </c>
      <c r="AZ2510" s="3"/>
      <c r="BA2510" s="3"/>
      <c r="BB2510" s="3"/>
      <c r="BC2510" s="3"/>
      <c r="BD2510" s="3"/>
    </row>
    <row r="2511" spans="22:56" x14ac:dyDescent="0.25">
      <c r="V2511" s="1" t="str">
        <f t="shared" si="643"/>
        <v/>
      </c>
      <c r="X2511" s="1" t="str">
        <f t="shared" si="644"/>
        <v/>
      </c>
      <c r="Y2511" s="1" t="str">
        <f t="shared" si="645"/>
        <v/>
      </c>
      <c r="Z2511" s="1" t="str">
        <f t="shared" si="646"/>
        <v/>
      </c>
      <c r="AA2511" s="1" t="str">
        <f t="shared" si="647"/>
        <v/>
      </c>
      <c r="AB2511" s="1" t="str">
        <f t="shared" si="648"/>
        <v/>
      </c>
      <c r="AC2511" s="1" t="str">
        <f t="shared" si="649"/>
        <v/>
      </c>
      <c r="AD2511" s="1" t="str">
        <f t="shared" si="650"/>
        <v/>
      </c>
      <c r="AE2511" s="1" t="str">
        <f t="shared" si="651"/>
        <v/>
      </c>
      <c r="AF2511" s="1" t="str">
        <f t="shared" si="652"/>
        <v/>
      </c>
      <c r="AG2511" s="1" t="str">
        <f t="shared" si="653"/>
        <v/>
      </c>
      <c r="AH2511" s="1" t="str">
        <f t="shared" si="654"/>
        <v/>
      </c>
      <c r="AI2511" s="1" t="str">
        <f t="shared" si="655"/>
        <v/>
      </c>
      <c r="AV2511" s="8" t="str">
        <f t="shared" si="642"/>
        <v/>
      </c>
      <c r="AW2511" s="2" t="str">
        <f t="shared" si="656"/>
        <v/>
      </c>
      <c r="AX2511" s="3"/>
      <c r="AY2511" s="2" t="str">
        <f t="shared" si="641"/>
        <v/>
      </c>
      <c r="AZ2511" s="3"/>
      <c r="BA2511" s="3"/>
      <c r="BB2511" s="3"/>
      <c r="BC2511" s="3"/>
      <c r="BD2511" s="3"/>
    </row>
    <row r="2512" spans="22:56" x14ac:dyDescent="0.25">
      <c r="V2512" s="1" t="str">
        <f t="shared" si="643"/>
        <v/>
      </c>
      <c r="X2512" s="1" t="str">
        <f t="shared" si="644"/>
        <v/>
      </c>
      <c r="Y2512" s="1" t="str">
        <f t="shared" si="645"/>
        <v/>
      </c>
      <c r="Z2512" s="1" t="str">
        <f t="shared" si="646"/>
        <v/>
      </c>
      <c r="AA2512" s="1" t="str">
        <f t="shared" si="647"/>
        <v/>
      </c>
      <c r="AB2512" s="1" t="str">
        <f t="shared" si="648"/>
        <v/>
      </c>
      <c r="AC2512" s="1" t="str">
        <f t="shared" si="649"/>
        <v/>
      </c>
      <c r="AD2512" s="1" t="str">
        <f t="shared" si="650"/>
        <v/>
      </c>
      <c r="AE2512" s="1" t="str">
        <f t="shared" si="651"/>
        <v/>
      </c>
      <c r="AF2512" s="1" t="str">
        <f t="shared" si="652"/>
        <v/>
      </c>
      <c r="AG2512" s="1" t="str">
        <f t="shared" si="653"/>
        <v/>
      </c>
      <c r="AH2512" s="1" t="str">
        <f t="shared" si="654"/>
        <v/>
      </c>
      <c r="AI2512" s="1" t="str">
        <f t="shared" si="655"/>
        <v/>
      </c>
      <c r="AV2512" s="8" t="str">
        <f t="shared" si="642"/>
        <v/>
      </c>
      <c r="AW2512" s="2" t="str">
        <f t="shared" si="656"/>
        <v/>
      </c>
      <c r="AX2512" s="3"/>
      <c r="AY2512" s="2" t="str">
        <f t="shared" ref="AY2512:AY2575" si="657">CONCATENATE(V2544,AB2544,AC2544,AD2544,AE2544,AF2544,AG2544,AH2544,AI2544)</f>
        <v/>
      </c>
      <c r="AZ2512" s="3"/>
      <c r="BA2512" s="3"/>
      <c r="BB2512" s="3"/>
      <c r="BC2512" s="3"/>
      <c r="BD2512" s="3"/>
    </row>
    <row r="2513" spans="22:56" x14ac:dyDescent="0.25">
      <c r="V2513" s="1" t="str">
        <f t="shared" si="643"/>
        <v/>
      </c>
      <c r="X2513" s="1" t="str">
        <f t="shared" si="644"/>
        <v/>
      </c>
      <c r="Y2513" s="1" t="str">
        <f t="shared" si="645"/>
        <v/>
      </c>
      <c r="Z2513" s="1" t="str">
        <f t="shared" si="646"/>
        <v/>
      </c>
      <c r="AA2513" s="1" t="str">
        <f t="shared" si="647"/>
        <v/>
      </c>
      <c r="AB2513" s="1" t="str">
        <f t="shared" si="648"/>
        <v/>
      </c>
      <c r="AC2513" s="1" t="str">
        <f t="shared" si="649"/>
        <v/>
      </c>
      <c r="AD2513" s="1" t="str">
        <f t="shared" si="650"/>
        <v/>
      </c>
      <c r="AE2513" s="1" t="str">
        <f t="shared" si="651"/>
        <v/>
      </c>
      <c r="AF2513" s="1" t="str">
        <f t="shared" si="652"/>
        <v/>
      </c>
      <c r="AG2513" s="1" t="str">
        <f t="shared" si="653"/>
        <v/>
      </c>
      <c r="AH2513" s="1" t="str">
        <f t="shared" si="654"/>
        <v/>
      </c>
      <c r="AI2513" s="1" t="str">
        <f t="shared" si="655"/>
        <v/>
      </c>
      <c r="AV2513" s="8" t="str">
        <f t="shared" ref="AV2513:AV2576" si="658">IF(AV2512&lt;$N$14,AV2512+1,"")</f>
        <v/>
      </c>
      <c r="AW2513" s="2" t="str">
        <f t="shared" si="656"/>
        <v/>
      </c>
      <c r="AX2513" s="3"/>
      <c r="AY2513" s="2" t="str">
        <f t="shared" si="657"/>
        <v/>
      </c>
      <c r="AZ2513" s="3"/>
      <c r="BA2513" s="3"/>
      <c r="BB2513" s="3"/>
      <c r="BC2513" s="3"/>
      <c r="BD2513" s="3"/>
    </row>
    <row r="2514" spans="22:56" x14ac:dyDescent="0.25">
      <c r="V2514" s="1" t="str">
        <f t="shared" si="643"/>
        <v/>
      </c>
      <c r="X2514" s="1" t="str">
        <f t="shared" si="644"/>
        <v/>
      </c>
      <c r="Y2514" s="1" t="str">
        <f t="shared" si="645"/>
        <v/>
      </c>
      <c r="Z2514" s="1" t="str">
        <f t="shared" si="646"/>
        <v/>
      </c>
      <c r="AA2514" s="1" t="str">
        <f t="shared" si="647"/>
        <v/>
      </c>
      <c r="AB2514" s="1" t="str">
        <f t="shared" si="648"/>
        <v/>
      </c>
      <c r="AC2514" s="1" t="str">
        <f t="shared" si="649"/>
        <v/>
      </c>
      <c r="AD2514" s="1" t="str">
        <f t="shared" si="650"/>
        <v/>
      </c>
      <c r="AE2514" s="1" t="str">
        <f t="shared" si="651"/>
        <v/>
      </c>
      <c r="AF2514" s="1" t="str">
        <f t="shared" si="652"/>
        <v/>
      </c>
      <c r="AG2514" s="1" t="str">
        <f t="shared" si="653"/>
        <v/>
      </c>
      <c r="AH2514" s="1" t="str">
        <f t="shared" si="654"/>
        <v/>
      </c>
      <c r="AI2514" s="1" t="str">
        <f t="shared" si="655"/>
        <v/>
      </c>
      <c r="AV2514" s="8" t="str">
        <f t="shared" si="658"/>
        <v/>
      </c>
      <c r="AW2514" s="2" t="str">
        <f t="shared" si="656"/>
        <v/>
      </c>
      <c r="AX2514" s="3"/>
      <c r="AY2514" s="2" t="str">
        <f t="shared" si="657"/>
        <v/>
      </c>
      <c r="AZ2514" s="3"/>
      <c r="BA2514" s="3"/>
      <c r="BB2514" s="3"/>
      <c r="BC2514" s="3"/>
      <c r="BD2514" s="3"/>
    </row>
    <row r="2515" spans="22:56" x14ac:dyDescent="0.25">
      <c r="V2515" s="1" t="str">
        <f t="shared" si="643"/>
        <v/>
      </c>
      <c r="X2515" s="1" t="str">
        <f t="shared" si="644"/>
        <v/>
      </c>
      <c r="Y2515" s="1" t="str">
        <f t="shared" si="645"/>
        <v/>
      </c>
      <c r="Z2515" s="1" t="str">
        <f t="shared" si="646"/>
        <v/>
      </c>
      <c r="AA2515" s="1" t="str">
        <f t="shared" si="647"/>
        <v/>
      </c>
      <c r="AB2515" s="1" t="str">
        <f t="shared" si="648"/>
        <v/>
      </c>
      <c r="AC2515" s="1" t="str">
        <f t="shared" si="649"/>
        <v/>
      </c>
      <c r="AD2515" s="1" t="str">
        <f t="shared" si="650"/>
        <v/>
      </c>
      <c r="AE2515" s="1" t="str">
        <f t="shared" si="651"/>
        <v/>
      </c>
      <c r="AF2515" s="1" t="str">
        <f t="shared" si="652"/>
        <v/>
      </c>
      <c r="AG2515" s="1" t="str">
        <f t="shared" si="653"/>
        <v/>
      </c>
      <c r="AH2515" s="1" t="str">
        <f t="shared" si="654"/>
        <v/>
      </c>
      <c r="AI2515" s="1" t="str">
        <f t="shared" si="655"/>
        <v/>
      </c>
      <c r="AV2515" s="8" t="str">
        <f t="shared" si="658"/>
        <v/>
      </c>
      <c r="AW2515" s="2" t="str">
        <f t="shared" si="656"/>
        <v/>
      </c>
      <c r="AX2515" s="3"/>
      <c r="AY2515" s="2" t="str">
        <f t="shared" si="657"/>
        <v/>
      </c>
      <c r="AZ2515" s="3"/>
      <c r="BA2515" s="3"/>
      <c r="BB2515" s="3"/>
      <c r="BC2515" s="3"/>
      <c r="BD2515" s="3"/>
    </row>
    <row r="2516" spans="22:56" x14ac:dyDescent="0.25">
      <c r="V2516" s="1" t="str">
        <f t="shared" si="643"/>
        <v/>
      </c>
      <c r="X2516" s="1" t="str">
        <f t="shared" si="644"/>
        <v/>
      </c>
      <c r="Y2516" s="1" t="str">
        <f t="shared" si="645"/>
        <v/>
      </c>
      <c r="Z2516" s="1" t="str">
        <f t="shared" si="646"/>
        <v/>
      </c>
      <c r="AA2516" s="1" t="str">
        <f t="shared" si="647"/>
        <v/>
      </c>
      <c r="AB2516" s="1" t="str">
        <f t="shared" si="648"/>
        <v/>
      </c>
      <c r="AC2516" s="1" t="str">
        <f t="shared" si="649"/>
        <v/>
      </c>
      <c r="AD2516" s="1" t="str">
        <f t="shared" si="650"/>
        <v/>
      </c>
      <c r="AE2516" s="1" t="str">
        <f t="shared" si="651"/>
        <v/>
      </c>
      <c r="AF2516" s="1" t="str">
        <f t="shared" si="652"/>
        <v/>
      </c>
      <c r="AG2516" s="1" t="str">
        <f t="shared" si="653"/>
        <v/>
      </c>
      <c r="AH2516" s="1" t="str">
        <f t="shared" si="654"/>
        <v/>
      </c>
      <c r="AI2516" s="1" t="str">
        <f t="shared" si="655"/>
        <v/>
      </c>
      <c r="AV2516" s="8" t="str">
        <f t="shared" si="658"/>
        <v/>
      </c>
      <c r="AW2516" s="2" t="str">
        <f t="shared" si="656"/>
        <v/>
      </c>
      <c r="AX2516" s="3"/>
      <c r="AY2516" s="2" t="str">
        <f t="shared" si="657"/>
        <v/>
      </c>
      <c r="AZ2516" s="3"/>
      <c r="BA2516" s="3"/>
      <c r="BB2516" s="3"/>
      <c r="BC2516" s="3"/>
      <c r="BD2516" s="3"/>
    </row>
    <row r="2517" spans="22:56" x14ac:dyDescent="0.25">
      <c r="V2517" s="1" t="str">
        <f t="shared" si="643"/>
        <v/>
      </c>
      <c r="X2517" s="1" t="str">
        <f t="shared" si="644"/>
        <v/>
      </c>
      <c r="Y2517" s="1" t="str">
        <f t="shared" si="645"/>
        <v/>
      </c>
      <c r="Z2517" s="1" t="str">
        <f t="shared" si="646"/>
        <v/>
      </c>
      <c r="AA2517" s="1" t="str">
        <f t="shared" si="647"/>
        <v/>
      </c>
      <c r="AB2517" s="1" t="str">
        <f t="shared" si="648"/>
        <v/>
      </c>
      <c r="AC2517" s="1" t="str">
        <f t="shared" si="649"/>
        <v/>
      </c>
      <c r="AD2517" s="1" t="str">
        <f t="shared" si="650"/>
        <v/>
      </c>
      <c r="AE2517" s="1" t="str">
        <f t="shared" si="651"/>
        <v/>
      </c>
      <c r="AF2517" s="1" t="str">
        <f t="shared" si="652"/>
        <v/>
      </c>
      <c r="AG2517" s="1" t="str">
        <f t="shared" si="653"/>
        <v/>
      </c>
      <c r="AH2517" s="1" t="str">
        <f t="shared" si="654"/>
        <v/>
      </c>
      <c r="AI2517" s="1" t="str">
        <f t="shared" si="655"/>
        <v/>
      </c>
      <c r="AV2517" s="8" t="str">
        <f t="shared" si="658"/>
        <v/>
      </c>
      <c r="AW2517" s="2" t="str">
        <f t="shared" si="656"/>
        <v/>
      </c>
      <c r="AX2517" s="3"/>
      <c r="AY2517" s="2" t="str">
        <f t="shared" si="657"/>
        <v/>
      </c>
      <c r="AZ2517" s="3"/>
      <c r="BA2517" s="3"/>
      <c r="BB2517" s="3"/>
      <c r="BC2517" s="3"/>
      <c r="BD2517" s="3"/>
    </row>
    <row r="2518" spans="22:56" x14ac:dyDescent="0.25">
      <c r="V2518" s="1" t="str">
        <f t="shared" si="643"/>
        <v/>
      </c>
      <c r="X2518" s="1" t="str">
        <f t="shared" si="644"/>
        <v/>
      </c>
      <c r="Y2518" s="1" t="str">
        <f t="shared" si="645"/>
        <v/>
      </c>
      <c r="Z2518" s="1" t="str">
        <f t="shared" si="646"/>
        <v/>
      </c>
      <c r="AA2518" s="1" t="str">
        <f t="shared" si="647"/>
        <v/>
      </c>
      <c r="AB2518" s="1" t="str">
        <f t="shared" si="648"/>
        <v/>
      </c>
      <c r="AC2518" s="1" t="str">
        <f t="shared" si="649"/>
        <v/>
      </c>
      <c r="AD2518" s="1" t="str">
        <f t="shared" si="650"/>
        <v/>
      </c>
      <c r="AE2518" s="1" t="str">
        <f t="shared" si="651"/>
        <v/>
      </c>
      <c r="AF2518" s="1" t="str">
        <f t="shared" si="652"/>
        <v/>
      </c>
      <c r="AG2518" s="1" t="str">
        <f t="shared" si="653"/>
        <v/>
      </c>
      <c r="AH2518" s="1" t="str">
        <f t="shared" si="654"/>
        <v/>
      </c>
      <c r="AI2518" s="1" t="str">
        <f t="shared" si="655"/>
        <v/>
      </c>
      <c r="AV2518" s="8" t="str">
        <f t="shared" si="658"/>
        <v/>
      </c>
      <c r="AW2518" s="2" t="str">
        <f t="shared" si="656"/>
        <v/>
      </c>
      <c r="AX2518" s="3"/>
      <c r="AY2518" s="2" t="str">
        <f t="shared" si="657"/>
        <v/>
      </c>
      <c r="AZ2518" s="3"/>
      <c r="BA2518" s="3"/>
      <c r="BB2518" s="3"/>
      <c r="BC2518" s="3"/>
      <c r="BD2518" s="3"/>
    </row>
    <row r="2519" spans="22:56" x14ac:dyDescent="0.25">
      <c r="V2519" s="1" t="str">
        <f t="shared" si="643"/>
        <v/>
      </c>
      <c r="X2519" s="1" t="str">
        <f t="shared" si="644"/>
        <v/>
      </c>
      <c r="Y2519" s="1" t="str">
        <f t="shared" si="645"/>
        <v/>
      </c>
      <c r="Z2519" s="1" t="str">
        <f t="shared" si="646"/>
        <v/>
      </c>
      <c r="AA2519" s="1" t="str">
        <f t="shared" si="647"/>
        <v/>
      </c>
      <c r="AB2519" s="1" t="str">
        <f t="shared" si="648"/>
        <v/>
      </c>
      <c r="AC2519" s="1" t="str">
        <f t="shared" si="649"/>
        <v/>
      </c>
      <c r="AD2519" s="1" t="str">
        <f t="shared" si="650"/>
        <v/>
      </c>
      <c r="AE2519" s="1" t="str">
        <f t="shared" si="651"/>
        <v/>
      </c>
      <c r="AF2519" s="1" t="str">
        <f t="shared" si="652"/>
        <v/>
      </c>
      <c r="AG2519" s="1" t="str">
        <f t="shared" si="653"/>
        <v/>
      </c>
      <c r="AH2519" s="1" t="str">
        <f t="shared" si="654"/>
        <v/>
      </c>
      <c r="AI2519" s="1" t="str">
        <f t="shared" si="655"/>
        <v/>
      </c>
      <c r="AV2519" s="8" t="str">
        <f t="shared" si="658"/>
        <v/>
      </c>
      <c r="AW2519" s="2" t="str">
        <f t="shared" si="656"/>
        <v/>
      </c>
      <c r="AX2519" s="3"/>
      <c r="AY2519" s="2" t="str">
        <f t="shared" si="657"/>
        <v/>
      </c>
      <c r="AZ2519" s="3"/>
      <c r="BA2519" s="3"/>
      <c r="BB2519" s="3"/>
      <c r="BC2519" s="3"/>
      <c r="BD2519" s="3"/>
    </row>
    <row r="2520" spans="22:56" x14ac:dyDescent="0.25">
      <c r="V2520" s="1" t="str">
        <f t="shared" si="643"/>
        <v/>
      </c>
      <c r="X2520" s="1" t="str">
        <f t="shared" si="644"/>
        <v/>
      </c>
      <c r="Y2520" s="1" t="str">
        <f t="shared" si="645"/>
        <v/>
      </c>
      <c r="Z2520" s="1" t="str">
        <f t="shared" si="646"/>
        <v/>
      </c>
      <c r="AA2520" s="1" t="str">
        <f t="shared" si="647"/>
        <v/>
      </c>
      <c r="AB2520" s="1" t="str">
        <f t="shared" si="648"/>
        <v/>
      </c>
      <c r="AC2520" s="1" t="str">
        <f t="shared" si="649"/>
        <v/>
      </c>
      <c r="AD2520" s="1" t="str">
        <f t="shared" si="650"/>
        <v/>
      </c>
      <c r="AE2520" s="1" t="str">
        <f t="shared" si="651"/>
        <v/>
      </c>
      <c r="AF2520" s="1" t="str">
        <f t="shared" si="652"/>
        <v/>
      </c>
      <c r="AG2520" s="1" t="str">
        <f t="shared" si="653"/>
        <v/>
      </c>
      <c r="AH2520" s="1" t="str">
        <f t="shared" si="654"/>
        <v/>
      </c>
      <c r="AI2520" s="1" t="str">
        <f t="shared" si="655"/>
        <v/>
      </c>
      <c r="AV2520" s="8" t="str">
        <f t="shared" si="658"/>
        <v/>
      </c>
      <c r="AW2520" s="2" t="str">
        <f t="shared" si="656"/>
        <v/>
      </c>
      <c r="AX2520" s="3"/>
      <c r="AY2520" s="2" t="str">
        <f t="shared" si="657"/>
        <v/>
      </c>
      <c r="AZ2520" s="3"/>
      <c r="BA2520" s="3"/>
      <c r="BB2520" s="3"/>
      <c r="BC2520" s="3"/>
      <c r="BD2520" s="3"/>
    </row>
    <row r="2521" spans="22:56" x14ac:dyDescent="0.25">
      <c r="V2521" s="1" t="str">
        <f t="shared" si="643"/>
        <v/>
      </c>
      <c r="X2521" s="1" t="str">
        <f t="shared" si="644"/>
        <v/>
      </c>
      <c r="Y2521" s="1" t="str">
        <f t="shared" si="645"/>
        <v/>
      </c>
      <c r="Z2521" s="1" t="str">
        <f t="shared" si="646"/>
        <v/>
      </c>
      <c r="AA2521" s="1" t="str">
        <f t="shared" si="647"/>
        <v/>
      </c>
      <c r="AB2521" s="1" t="str">
        <f t="shared" si="648"/>
        <v/>
      </c>
      <c r="AC2521" s="1" t="str">
        <f t="shared" si="649"/>
        <v/>
      </c>
      <c r="AD2521" s="1" t="str">
        <f t="shared" si="650"/>
        <v/>
      </c>
      <c r="AE2521" s="1" t="str">
        <f t="shared" si="651"/>
        <v/>
      </c>
      <c r="AF2521" s="1" t="str">
        <f t="shared" si="652"/>
        <v/>
      </c>
      <c r="AG2521" s="1" t="str">
        <f t="shared" si="653"/>
        <v/>
      </c>
      <c r="AH2521" s="1" t="str">
        <f t="shared" si="654"/>
        <v/>
      </c>
      <c r="AI2521" s="1" t="str">
        <f t="shared" si="655"/>
        <v/>
      </c>
      <c r="AV2521" s="8" t="str">
        <f t="shared" si="658"/>
        <v/>
      </c>
      <c r="AW2521" s="2" t="str">
        <f t="shared" si="656"/>
        <v/>
      </c>
      <c r="AX2521" s="3"/>
      <c r="AY2521" s="2" t="str">
        <f t="shared" si="657"/>
        <v/>
      </c>
      <c r="AZ2521" s="3"/>
      <c r="BA2521" s="3"/>
      <c r="BB2521" s="3"/>
      <c r="BC2521" s="3"/>
      <c r="BD2521" s="3"/>
    </row>
    <row r="2522" spans="22:56" x14ac:dyDescent="0.25">
      <c r="V2522" s="1" t="str">
        <f t="shared" si="643"/>
        <v/>
      </c>
      <c r="X2522" s="1" t="str">
        <f t="shared" si="644"/>
        <v/>
      </c>
      <c r="Y2522" s="1" t="str">
        <f t="shared" si="645"/>
        <v/>
      </c>
      <c r="Z2522" s="1" t="str">
        <f t="shared" si="646"/>
        <v/>
      </c>
      <c r="AA2522" s="1" t="str">
        <f t="shared" si="647"/>
        <v/>
      </c>
      <c r="AB2522" s="1" t="str">
        <f t="shared" si="648"/>
        <v/>
      </c>
      <c r="AC2522" s="1" t="str">
        <f t="shared" si="649"/>
        <v/>
      </c>
      <c r="AD2522" s="1" t="str">
        <f t="shared" si="650"/>
        <v/>
      </c>
      <c r="AE2522" s="1" t="str">
        <f t="shared" si="651"/>
        <v/>
      </c>
      <c r="AF2522" s="1" t="str">
        <f t="shared" si="652"/>
        <v/>
      </c>
      <c r="AG2522" s="1" t="str">
        <f t="shared" si="653"/>
        <v/>
      </c>
      <c r="AH2522" s="1" t="str">
        <f t="shared" si="654"/>
        <v/>
      </c>
      <c r="AI2522" s="1" t="str">
        <f t="shared" si="655"/>
        <v/>
      </c>
      <c r="AV2522" s="8" t="str">
        <f t="shared" si="658"/>
        <v/>
      </c>
      <c r="AW2522" s="2" t="str">
        <f t="shared" si="656"/>
        <v/>
      </c>
      <c r="AX2522" s="3"/>
      <c r="AY2522" s="2" t="str">
        <f t="shared" si="657"/>
        <v/>
      </c>
      <c r="AZ2522" s="3"/>
      <c r="BA2522" s="3"/>
      <c r="BB2522" s="3"/>
      <c r="BC2522" s="3"/>
      <c r="BD2522" s="3"/>
    </row>
    <row r="2523" spans="22:56" x14ac:dyDescent="0.25">
      <c r="V2523" s="1" t="str">
        <f t="shared" si="643"/>
        <v/>
      </c>
      <c r="X2523" s="1" t="str">
        <f t="shared" si="644"/>
        <v/>
      </c>
      <c r="Y2523" s="1" t="str">
        <f t="shared" si="645"/>
        <v/>
      </c>
      <c r="Z2523" s="1" t="str">
        <f t="shared" si="646"/>
        <v/>
      </c>
      <c r="AA2523" s="1" t="str">
        <f t="shared" si="647"/>
        <v/>
      </c>
      <c r="AB2523" s="1" t="str">
        <f t="shared" si="648"/>
        <v/>
      </c>
      <c r="AC2523" s="1" t="str">
        <f t="shared" si="649"/>
        <v/>
      </c>
      <c r="AD2523" s="1" t="str">
        <f t="shared" si="650"/>
        <v/>
      </c>
      <c r="AE2523" s="1" t="str">
        <f t="shared" si="651"/>
        <v/>
      </c>
      <c r="AF2523" s="1" t="str">
        <f t="shared" si="652"/>
        <v/>
      </c>
      <c r="AG2523" s="1" t="str">
        <f t="shared" si="653"/>
        <v/>
      </c>
      <c r="AH2523" s="1" t="str">
        <f t="shared" si="654"/>
        <v/>
      </c>
      <c r="AI2523" s="1" t="str">
        <f t="shared" si="655"/>
        <v/>
      </c>
      <c r="AV2523" s="8" t="str">
        <f t="shared" si="658"/>
        <v/>
      </c>
      <c r="AW2523" s="2" t="str">
        <f t="shared" si="656"/>
        <v/>
      </c>
      <c r="AX2523" s="3"/>
      <c r="AY2523" s="2" t="str">
        <f t="shared" si="657"/>
        <v/>
      </c>
      <c r="AZ2523" s="3"/>
      <c r="BA2523" s="3"/>
      <c r="BB2523" s="3"/>
      <c r="BC2523" s="3"/>
      <c r="BD2523" s="3"/>
    </row>
    <row r="2524" spans="22:56" x14ac:dyDescent="0.25">
      <c r="V2524" s="1" t="str">
        <f t="shared" si="643"/>
        <v/>
      </c>
      <c r="X2524" s="1" t="str">
        <f t="shared" si="644"/>
        <v/>
      </c>
      <c r="Y2524" s="1" t="str">
        <f t="shared" si="645"/>
        <v/>
      </c>
      <c r="Z2524" s="1" t="str">
        <f t="shared" si="646"/>
        <v/>
      </c>
      <c r="AA2524" s="1" t="str">
        <f t="shared" si="647"/>
        <v/>
      </c>
      <c r="AB2524" s="1" t="str">
        <f t="shared" si="648"/>
        <v/>
      </c>
      <c r="AC2524" s="1" t="str">
        <f t="shared" si="649"/>
        <v/>
      </c>
      <c r="AD2524" s="1" t="str">
        <f t="shared" si="650"/>
        <v/>
      </c>
      <c r="AE2524" s="1" t="str">
        <f t="shared" si="651"/>
        <v/>
      </c>
      <c r="AF2524" s="1" t="str">
        <f t="shared" si="652"/>
        <v/>
      </c>
      <c r="AG2524" s="1" t="str">
        <f t="shared" si="653"/>
        <v/>
      </c>
      <c r="AH2524" s="1" t="str">
        <f t="shared" si="654"/>
        <v/>
      </c>
      <c r="AI2524" s="1" t="str">
        <f t="shared" si="655"/>
        <v/>
      </c>
      <c r="AV2524" s="8" t="str">
        <f t="shared" si="658"/>
        <v/>
      </c>
      <c r="AW2524" s="2" t="str">
        <f t="shared" si="656"/>
        <v/>
      </c>
      <c r="AX2524" s="3"/>
      <c r="AY2524" s="2" t="str">
        <f t="shared" si="657"/>
        <v/>
      </c>
      <c r="AZ2524" s="3"/>
      <c r="BA2524" s="3"/>
      <c r="BB2524" s="3"/>
      <c r="BC2524" s="3"/>
      <c r="BD2524" s="3"/>
    </row>
    <row r="2525" spans="22:56" x14ac:dyDescent="0.25">
      <c r="V2525" s="1" t="str">
        <f t="shared" si="643"/>
        <v/>
      </c>
      <c r="X2525" s="1" t="str">
        <f t="shared" si="644"/>
        <v/>
      </c>
      <c r="Y2525" s="1" t="str">
        <f t="shared" si="645"/>
        <v/>
      </c>
      <c r="Z2525" s="1" t="str">
        <f t="shared" si="646"/>
        <v/>
      </c>
      <c r="AA2525" s="1" t="str">
        <f t="shared" si="647"/>
        <v/>
      </c>
      <c r="AB2525" s="1" t="str">
        <f t="shared" si="648"/>
        <v/>
      </c>
      <c r="AC2525" s="1" t="str">
        <f t="shared" si="649"/>
        <v/>
      </c>
      <c r="AD2525" s="1" t="str">
        <f t="shared" si="650"/>
        <v/>
      </c>
      <c r="AE2525" s="1" t="str">
        <f t="shared" si="651"/>
        <v/>
      </c>
      <c r="AF2525" s="1" t="str">
        <f t="shared" si="652"/>
        <v/>
      </c>
      <c r="AG2525" s="1" t="str">
        <f t="shared" si="653"/>
        <v/>
      </c>
      <c r="AH2525" s="1" t="str">
        <f t="shared" si="654"/>
        <v/>
      </c>
      <c r="AI2525" s="1" t="str">
        <f t="shared" si="655"/>
        <v/>
      </c>
      <c r="AV2525" s="8" t="str">
        <f t="shared" si="658"/>
        <v/>
      </c>
      <c r="AW2525" s="2" t="str">
        <f t="shared" si="656"/>
        <v/>
      </c>
      <c r="AX2525" s="3"/>
      <c r="AY2525" s="2" t="str">
        <f t="shared" si="657"/>
        <v/>
      </c>
      <c r="AZ2525" s="3"/>
      <c r="BA2525" s="3"/>
      <c r="BB2525" s="3"/>
      <c r="BC2525" s="3"/>
      <c r="BD2525" s="3"/>
    </row>
    <row r="2526" spans="22:56" x14ac:dyDescent="0.25">
      <c r="V2526" s="1" t="str">
        <f t="shared" si="643"/>
        <v/>
      </c>
      <c r="X2526" s="1" t="str">
        <f t="shared" si="644"/>
        <v/>
      </c>
      <c r="Y2526" s="1" t="str">
        <f t="shared" si="645"/>
        <v/>
      </c>
      <c r="Z2526" s="1" t="str">
        <f t="shared" si="646"/>
        <v/>
      </c>
      <c r="AA2526" s="1" t="str">
        <f t="shared" si="647"/>
        <v/>
      </c>
      <c r="AB2526" s="1" t="str">
        <f t="shared" si="648"/>
        <v/>
      </c>
      <c r="AC2526" s="1" t="str">
        <f t="shared" si="649"/>
        <v/>
      </c>
      <c r="AD2526" s="1" t="str">
        <f t="shared" si="650"/>
        <v/>
      </c>
      <c r="AE2526" s="1" t="str">
        <f t="shared" si="651"/>
        <v/>
      </c>
      <c r="AF2526" s="1" t="str">
        <f t="shared" si="652"/>
        <v/>
      </c>
      <c r="AG2526" s="1" t="str">
        <f t="shared" si="653"/>
        <v/>
      </c>
      <c r="AH2526" s="1" t="str">
        <f t="shared" si="654"/>
        <v/>
      </c>
      <c r="AI2526" s="1" t="str">
        <f t="shared" si="655"/>
        <v/>
      </c>
      <c r="AV2526" s="8" t="str">
        <f t="shared" si="658"/>
        <v/>
      </c>
      <c r="AW2526" s="2" t="str">
        <f t="shared" si="656"/>
        <v/>
      </c>
      <c r="AX2526" s="3"/>
      <c r="AY2526" s="2" t="str">
        <f t="shared" si="657"/>
        <v/>
      </c>
      <c r="AZ2526" s="3"/>
      <c r="BA2526" s="3"/>
      <c r="BB2526" s="3"/>
      <c r="BC2526" s="3"/>
      <c r="BD2526" s="3"/>
    </row>
    <row r="2527" spans="22:56" x14ac:dyDescent="0.25">
      <c r="V2527" s="1" t="str">
        <f t="shared" si="643"/>
        <v/>
      </c>
      <c r="X2527" s="1" t="str">
        <f t="shared" si="644"/>
        <v/>
      </c>
      <c r="Y2527" s="1" t="str">
        <f t="shared" si="645"/>
        <v/>
      </c>
      <c r="Z2527" s="1" t="str">
        <f t="shared" si="646"/>
        <v/>
      </c>
      <c r="AA2527" s="1" t="str">
        <f t="shared" si="647"/>
        <v/>
      </c>
      <c r="AB2527" s="1" t="str">
        <f t="shared" si="648"/>
        <v/>
      </c>
      <c r="AC2527" s="1" t="str">
        <f t="shared" si="649"/>
        <v/>
      </c>
      <c r="AD2527" s="1" t="str">
        <f t="shared" si="650"/>
        <v/>
      </c>
      <c r="AE2527" s="1" t="str">
        <f t="shared" si="651"/>
        <v/>
      </c>
      <c r="AF2527" s="1" t="str">
        <f t="shared" si="652"/>
        <v/>
      </c>
      <c r="AG2527" s="1" t="str">
        <f t="shared" si="653"/>
        <v/>
      </c>
      <c r="AH2527" s="1" t="str">
        <f t="shared" si="654"/>
        <v/>
      </c>
      <c r="AI2527" s="1" t="str">
        <f t="shared" si="655"/>
        <v/>
      </c>
      <c r="AV2527" s="8" t="str">
        <f t="shared" si="658"/>
        <v/>
      </c>
      <c r="AW2527" s="2" t="str">
        <f t="shared" si="656"/>
        <v/>
      </c>
      <c r="AX2527" s="3"/>
      <c r="AY2527" s="2" t="str">
        <f t="shared" si="657"/>
        <v/>
      </c>
      <c r="AZ2527" s="3"/>
      <c r="BA2527" s="3"/>
      <c r="BB2527" s="3"/>
      <c r="BC2527" s="3"/>
      <c r="BD2527" s="3"/>
    </row>
    <row r="2528" spans="22:56" x14ac:dyDescent="0.25">
      <c r="V2528" s="1" t="str">
        <f t="shared" si="643"/>
        <v/>
      </c>
      <c r="X2528" s="1" t="str">
        <f t="shared" si="644"/>
        <v/>
      </c>
      <c r="Y2528" s="1" t="str">
        <f t="shared" si="645"/>
        <v/>
      </c>
      <c r="Z2528" s="1" t="str">
        <f t="shared" si="646"/>
        <v/>
      </c>
      <c r="AA2528" s="1" t="str">
        <f t="shared" si="647"/>
        <v/>
      </c>
      <c r="AB2528" s="1" t="str">
        <f t="shared" si="648"/>
        <v/>
      </c>
      <c r="AC2528" s="1" t="str">
        <f t="shared" si="649"/>
        <v/>
      </c>
      <c r="AD2528" s="1" t="str">
        <f t="shared" si="650"/>
        <v/>
      </c>
      <c r="AE2528" s="1" t="str">
        <f t="shared" si="651"/>
        <v/>
      </c>
      <c r="AF2528" s="1" t="str">
        <f t="shared" si="652"/>
        <v/>
      </c>
      <c r="AG2528" s="1" t="str">
        <f t="shared" si="653"/>
        <v/>
      </c>
      <c r="AH2528" s="1" t="str">
        <f t="shared" si="654"/>
        <v/>
      </c>
      <c r="AI2528" s="1" t="str">
        <f t="shared" si="655"/>
        <v/>
      </c>
      <c r="AV2528" s="8" t="str">
        <f t="shared" si="658"/>
        <v/>
      </c>
      <c r="AW2528" s="2" t="str">
        <f t="shared" si="656"/>
        <v/>
      </c>
      <c r="AX2528" s="3"/>
      <c r="AY2528" s="2" t="str">
        <f t="shared" si="657"/>
        <v/>
      </c>
      <c r="AZ2528" s="3"/>
      <c r="BA2528" s="3"/>
      <c r="BB2528" s="3"/>
      <c r="BC2528" s="3"/>
      <c r="BD2528" s="3"/>
    </row>
    <row r="2529" spans="22:56" x14ac:dyDescent="0.25">
      <c r="V2529" s="1" t="str">
        <f t="shared" si="643"/>
        <v/>
      </c>
      <c r="X2529" s="1" t="str">
        <f t="shared" si="644"/>
        <v/>
      </c>
      <c r="Y2529" s="1" t="str">
        <f t="shared" si="645"/>
        <v/>
      </c>
      <c r="Z2529" s="1" t="str">
        <f t="shared" si="646"/>
        <v/>
      </c>
      <c r="AA2529" s="1" t="str">
        <f t="shared" si="647"/>
        <v/>
      </c>
      <c r="AB2529" s="1" t="str">
        <f t="shared" si="648"/>
        <v/>
      </c>
      <c r="AC2529" s="1" t="str">
        <f t="shared" si="649"/>
        <v/>
      </c>
      <c r="AD2529" s="1" t="str">
        <f t="shared" si="650"/>
        <v/>
      </c>
      <c r="AE2529" s="1" t="str">
        <f t="shared" si="651"/>
        <v/>
      </c>
      <c r="AF2529" s="1" t="str">
        <f t="shared" si="652"/>
        <v/>
      </c>
      <c r="AG2529" s="1" t="str">
        <f t="shared" si="653"/>
        <v/>
      </c>
      <c r="AH2529" s="1" t="str">
        <f t="shared" si="654"/>
        <v/>
      </c>
      <c r="AI2529" s="1" t="str">
        <f t="shared" si="655"/>
        <v/>
      </c>
      <c r="AV2529" s="8" t="str">
        <f t="shared" si="658"/>
        <v/>
      </c>
      <c r="AW2529" s="2" t="str">
        <f t="shared" si="656"/>
        <v/>
      </c>
      <c r="AX2529" s="3"/>
      <c r="AY2529" s="2" t="str">
        <f t="shared" si="657"/>
        <v/>
      </c>
      <c r="AZ2529" s="3"/>
      <c r="BA2529" s="3"/>
      <c r="BB2529" s="3"/>
      <c r="BC2529" s="3"/>
      <c r="BD2529" s="3"/>
    </row>
    <row r="2530" spans="22:56" x14ac:dyDescent="0.25">
      <c r="V2530" s="1" t="str">
        <f t="shared" si="643"/>
        <v/>
      </c>
      <c r="X2530" s="1" t="str">
        <f t="shared" si="644"/>
        <v/>
      </c>
      <c r="Y2530" s="1" t="str">
        <f t="shared" si="645"/>
        <v/>
      </c>
      <c r="Z2530" s="1" t="str">
        <f t="shared" si="646"/>
        <v/>
      </c>
      <c r="AA2530" s="1" t="str">
        <f t="shared" si="647"/>
        <v/>
      </c>
      <c r="AB2530" s="1" t="str">
        <f t="shared" si="648"/>
        <v/>
      </c>
      <c r="AC2530" s="1" t="str">
        <f t="shared" si="649"/>
        <v/>
      </c>
      <c r="AD2530" s="1" t="str">
        <f t="shared" si="650"/>
        <v/>
      </c>
      <c r="AE2530" s="1" t="str">
        <f t="shared" si="651"/>
        <v/>
      </c>
      <c r="AF2530" s="1" t="str">
        <f t="shared" si="652"/>
        <v/>
      </c>
      <c r="AG2530" s="1" t="str">
        <f t="shared" si="653"/>
        <v/>
      </c>
      <c r="AH2530" s="1" t="str">
        <f t="shared" si="654"/>
        <v/>
      </c>
      <c r="AI2530" s="1" t="str">
        <f t="shared" si="655"/>
        <v/>
      </c>
      <c r="AV2530" s="8" t="str">
        <f t="shared" si="658"/>
        <v/>
      </c>
      <c r="AW2530" s="2" t="str">
        <f t="shared" si="656"/>
        <v/>
      </c>
      <c r="AX2530" s="3"/>
      <c r="AY2530" s="2" t="str">
        <f t="shared" si="657"/>
        <v/>
      </c>
      <c r="AZ2530" s="3"/>
      <c r="BA2530" s="3"/>
      <c r="BB2530" s="3"/>
      <c r="BC2530" s="3"/>
      <c r="BD2530" s="3"/>
    </row>
    <row r="2531" spans="22:56" x14ac:dyDescent="0.25">
      <c r="V2531" s="1" t="str">
        <f t="shared" si="643"/>
        <v/>
      </c>
      <c r="X2531" s="1" t="str">
        <f t="shared" si="644"/>
        <v/>
      </c>
      <c r="Y2531" s="1" t="str">
        <f t="shared" si="645"/>
        <v/>
      </c>
      <c r="Z2531" s="1" t="str">
        <f t="shared" si="646"/>
        <v/>
      </c>
      <c r="AA2531" s="1" t="str">
        <f t="shared" si="647"/>
        <v/>
      </c>
      <c r="AB2531" s="1" t="str">
        <f t="shared" si="648"/>
        <v/>
      </c>
      <c r="AC2531" s="1" t="str">
        <f t="shared" si="649"/>
        <v/>
      </c>
      <c r="AD2531" s="1" t="str">
        <f t="shared" si="650"/>
        <v/>
      </c>
      <c r="AE2531" s="1" t="str">
        <f t="shared" si="651"/>
        <v/>
      </c>
      <c r="AF2531" s="1" t="str">
        <f t="shared" si="652"/>
        <v/>
      </c>
      <c r="AG2531" s="1" t="str">
        <f t="shared" si="653"/>
        <v/>
      </c>
      <c r="AH2531" s="1" t="str">
        <f t="shared" si="654"/>
        <v/>
      </c>
      <c r="AI2531" s="1" t="str">
        <f t="shared" si="655"/>
        <v/>
      </c>
      <c r="AV2531" s="8" t="str">
        <f t="shared" si="658"/>
        <v/>
      </c>
      <c r="AW2531" s="2" t="str">
        <f t="shared" si="656"/>
        <v/>
      </c>
      <c r="AX2531" s="3"/>
      <c r="AY2531" s="2" t="str">
        <f t="shared" si="657"/>
        <v/>
      </c>
      <c r="AZ2531" s="3"/>
      <c r="BA2531" s="3"/>
      <c r="BB2531" s="3"/>
      <c r="BC2531" s="3"/>
      <c r="BD2531" s="3"/>
    </row>
    <row r="2532" spans="22:56" x14ac:dyDescent="0.25">
      <c r="V2532" s="1" t="str">
        <f t="shared" si="643"/>
        <v/>
      </c>
      <c r="X2532" s="1" t="str">
        <f t="shared" si="644"/>
        <v/>
      </c>
      <c r="Y2532" s="1" t="str">
        <f t="shared" si="645"/>
        <v/>
      </c>
      <c r="Z2532" s="1" t="str">
        <f t="shared" si="646"/>
        <v/>
      </c>
      <c r="AA2532" s="1" t="str">
        <f t="shared" si="647"/>
        <v/>
      </c>
      <c r="AB2532" s="1" t="str">
        <f t="shared" si="648"/>
        <v/>
      </c>
      <c r="AC2532" s="1" t="str">
        <f t="shared" si="649"/>
        <v/>
      </c>
      <c r="AD2532" s="1" t="str">
        <f t="shared" si="650"/>
        <v/>
      </c>
      <c r="AE2532" s="1" t="str">
        <f t="shared" si="651"/>
        <v/>
      </c>
      <c r="AF2532" s="1" t="str">
        <f t="shared" si="652"/>
        <v/>
      </c>
      <c r="AG2532" s="1" t="str">
        <f t="shared" si="653"/>
        <v/>
      </c>
      <c r="AH2532" s="1" t="str">
        <f t="shared" si="654"/>
        <v/>
      </c>
      <c r="AI2532" s="1" t="str">
        <f t="shared" si="655"/>
        <v/>
      </c>
      <c r="AV2532" s="8" t="str">
        <f t="shared" si="658"/>
        <v/>
      </c>
      <c r="AW2532" s="2" t="str">
        <f t="shared" si="656"/>
        <v/>
      </c>
      <c r="AX2532" s="3"/>
      <c r="AY2532" s="2" t="str">
        <f t="shared" si="657"/>
        <v/>
      </c>
      <c r="AZ2532" s="3"/>
      <c r="BA2532" s="3"/>
      <c r="BB2532" s="3"/>
      <c r="BC2532" s="3"/>
      <c r="BD2532" s="3"/>
    </row>
    <row r="2533" spans="22:56" x14ac:dyDescent="0.25">
      <c r="V2533" s="1" t="str">
        <f t="shared" si="643"/>
        <v/>
      </c>
      <c r="X2533" s="1" t="str">
        <f t="shared" si="644"/>
        <v/>
      </c>
      <c r="Y2533" s="1" t="str">
        <f t="shared" si="645"/>
        <v/>
      </c>
      <c r="Z2533" s="1" t="str">
        <f t="shared" si="646"/>
        <v/>
      </c>
      <c r="AA2533" s="1" t="str">
        <f t="shared" si="647"/>
        <v/>
      </c>
      <c r="AB2533" s="1" t="str">
        <f t="shared" si="648"/>
        <v/>
      </c>
      <c r="AC2533" s="1" t="str">
        <f t="shared" si="649"/>
        <v/>
      </c>
      <c r="AD2533" s="1" t="str">
        <f t="shared" si="650"/>
        <v/>
      </c>
      <c r="AE2533" s="1" t="str">
        <f t="shared" si="651"/>
        <v/>
      </c>
      <c r="AF2533" s="1" t="str">
        <f t="shared" si="652"/>
        <v/>
      </c>
      <c r="AG2533" s="1" t="str">
        <f t="shared" si="653"/>
        <v/>
      </c>
      <c r="AH2533" s="1" t="str">
        <f t="shared" si="654"/>
        <v/>
      </c>
      <c r="AI2533" s="1" t="str">
        <f t="shared" si="655"/>
        <v/>
      </c>
      <c r="AV2533" s="8" t="str">
        <f t="shared" si="658"/>
        <v/>
      </c>
      <c r="AW2533" s="2" t="str">
        <f t="shared" si="656"/>
        <v/>
      </c>
      <c r="AX2533" s="3"/>
      <c r="AY2533" s="2" t="str">
        <f t="shared" si="657"/>
        <v/>
      </c>
      <c r="AZ2533" s="3"/>
      <c r="BA2533" s="3"/>
      <c r="BB2533" s="3"/>
      <c r="BC2533" s="3"/>
      <c r="BD2533" s="3"/>
    </row>
    <row r="2534" spans="22:56" x14ac:dyDescent="0.25">
      <c r="V2534" s="1" t="str">
        <f t="shared" si="643"/>
        <v/>
      </c>
      <c r="X2534" s="1" t="str">
        <f t="shared" si="644"/>
        <v/>
      </c>
      <c r="Y2534" s="1" t="str">
        <f t="shared" si="645"/>
        <v/>
      </c>
      <c r="Z2534" s="1" t="str">
        <f t="shared" si="646"/>
        <v/>
      </c>
      <c r="AA2534" s="1" t="str">
        <f t="shared" si="647"/>
        <v/>
      </c>
      <c r="AB2534" s="1" t="str">
        <f t="shared" si="648"/>
        <v/>
      </c>
      <c r="AC2534" s="1" t="str">
        <f t="shared" si="649"/>
        <v/>
      </c>
      <c r="AD2534" s="1" t="str">
        <f t="shared" si="650"/>
        <v/>
      </c>
      <c r="AE2534" s="1" t="str">
        <f t="shared" si="651"/>
        <v/>
      </c>
      <c r="AF2534" s="1" t="str">
        <f t="shared" si="652"/>
        <v/>
      </c>
      <c r="AG2534" s="1" t="str">
        <f t="shared" si="653"/>
        <v/>
      </c>
      <c r="AH2534" s="1" t="str">
        <f t="shared" si="654"/>
        <v/>
      </c>
      <c r="AI2534" s="1" t="str">
        <f t="shared" si="655"/>
        <v/>
      </c>
      <c r="AV2534" s="8" t="str">
        <f t="shared" si="658"/>
        <v/>
      </c>
      <c r="AW2534" s="2" t="str">
        <f t="shared" si="656"/>
        <v/>
      </c>
      <c r="AX2534" s="3"/>
      <c r="AY2534" s="2" t="str">
        <f t="shared" si="657"/>
        <v/>
      </c>
      <c r="AZ2534" s="3"/>
      <c r="BA2534" s="3"/>
      <c r="BB2534" s="3"/>
      <c r="BC2534" s="3"/>
      <c r="BD2534" s="3"/>
    </row>
    <row r="2535" spans="22:56" x14ac:dyDescent="0.25">
      <c r="V2535" s="1" t="str">
        <f t="shared" si="643"/>
        <v/>
      </c>
      <c r="X2535" s="1" t="str">
        <f t="shared" si="644"/>
        <v/>
      </c>
      <c r="Y2535" s="1" t="str">
        <f t="shared" si="645"/>
        <v/>
      </c>
      <c r="Z2535" s="1" t="str">
        <f t="shared" si="646"/>
        <v/>
      </c>
      <c r="AA2535" s="1" t="str">
        <f t="shared" si="647"/>
        <v/>
      </c>
      <c r="AB2535" s="1" t="str">
        <f t="shared" si="648"/>
        <v/>
      </c>
      <c r="AC2535" s="1" t="str">
        <f t="shared" si="649"/>
        <v/>
      </c>
      <c r="AD2535" s="1" t="str">
        <f t="shared" si="650"/>
        <v/>
      </c>
      <c r="AE2535" s="1" t="str">
        <f t="shared" si="651"/>
        <v/>
      </c>
      <c r="AF2535" s="1" t="str">
        <f t="shared" si="652"/>
        <v/>
      </c>
      <c r="AG2535" s="1" t="str">
        <f t="shared" si="653"/>
        <v/>
      </c>
      <c r="AH2535" s="1" t="str">
        <f t="shared" si="654"/>
        <v/>
      </c>
      <c r="AI2535" s="1" t="str">
        <f t="shared" si="655"/>
        <v/>
      </c>
      <c r="AV2535" s="8" t="str">
        <f t="shared" si="658"/>
        <v/>
      </c>
      <c r="AW2535" s="2" t="str">
        <f t="shared" si="656"/>
        <v/>
      </c>
      <c r="AX2535" s="3"/>
      <c r="AY2535" s="2" t="str">
        <f t="shared" si="657"/>
        <v/>
      </c>
      <c r="AZ2535" s="3"/>
      <c r="BA2535" s="3"/>
      <c r="BB2535" s="3"/>
      <c r="BC2535" s="3"/>
      <c r="BD2535" s="3"/>
    </row>
    <row r="2536" spans="22:56" x14ac:dyDescent="0.25">
      <c r="V2536" s="1" t="str">
        <f t="shared" si="643"/>
        <v/>
      </c>
      <c r="X2536" s="1" t="str">
        <f t="shared" si="644"/>
        <v/>
      </c>
      <c r="Y2536" s="1" t="str">
        <f t="shared" si="645"/>
        <v/>
      </c>
      <c r="Z2536" s="1" t="str">
        <f t="shared" si="646"/>
        <v/>
      </c>
      <c r="AA2536" s="1" t="str">
        <f t="shared" si="647"/>
        <v/>
      </c>
      <c r="AB2536" s="1" t="str">
        <f t="shared" si="648"/>
        <v/>
      </c>
      <c r="AC2536" s="1" t="str">
        <f t="shared" si="649"/>
        <v/>
      </c>
      <c r="AD2536" s="1" t="str">
        <f t="shared" si="650"/>
        <v/>
      </c>
      <c r="AE2536" s="1" t="str">
        <f t="shared" si="651"/>
        <v/>
      </c>
      <c r="AF2536" s="1" t="str">
        <f t="shared" si="652"/>
        <v/>
      </c>
      <c r="AG2536" s="1" t="str">
        <f t="shared" si="653"/>
        <v/>
      </c>
      <c r="AH2536" s="1" t="str">
        <f t="shared" si="654"/>
        <v/>
      </c>
      <c r="AI2536" s="1" t="str">
        <f t="shared" si="655"/>
        <v/>
      </c>
      <c r="AV2536" s="8" t="str">
        <f t="shared" si="658"/>
        <v/>
      </c>
      <c r="AW2536" s="2" t="str">
        <f t="shared" si="656"/>
        <v/>
      </c>
      <c r="AX2536" s="3"/>
      <c r="AY2536" s="2" t="str">
        <f t="shared" si="657"/>
        <v/>
      </c>
      <c r="AZ2536" s="3"/>
      <c r="BA2536" s="3"/>
      <c r="BB2536" s="3"/>
      <c r="BC2536" s="3"/>
      <c r="BD2536" s="3"/>
    </row>
    <row r="2537" spans="22:56" x14ac:dyDescent="0.25">
      <c r="V2537" s="1" t="str">
        <f t="shared" si="643"/>
        <v/>
      </c>
      <c r="X2537" s="1" t="str">
        <f t="shared" si="644"/>
        <v/>
      </c>
      <c r="Y2537" s="1" t="str">
        <f t="shared" si="645"/>
        <v/>
      </c>
      <c r="Z2537" s="1" t="str">
        <f t="shared" si="646"/>
        <v/>
      </c>
      <c r="AA2537" s="1" t="str">
        <f t="shared" si="647"/>
        <v/>
      </c>
      <c r="AB2537" s="1" t="str">
        <f t="shared" si="648"/>
        <v/>
      </c>
      <c r="AC2537" s="1" t="str">
        <f t="shared" si="649"/>
        <v/>
      </c>
      <c r="AD2537" s="1" t="str">
        <f t="shared" si="650"/>
        <v/>
      </c>
      <c r="AE2537" s="1" t="str">
        <f t="shared" si="651"/>
        <v/>
      </c>
      <c r="AF2537" s="1" t="str">
        <f t="shared" si="652"/>
        <v/>
      </c>
      <c r="AG2537" s="1" t="str">
        <f t="shared" si="653"/>
        <v/>
      </c>
      <c r="AH2537" s="1" t="str">
        <f t="shared" si="654"/>
        <v/>
      </c>
      <c r="AI2537" s="1" t="str">
        <f t="shared" si="655"/>
        <v/>
      </c>
      <c r="AV2537" s="8" t="str">
        <f t="shared" si="658"/>
        <v/>
      </c>
      <c r="AW2537" s="2" t="str">
        <f t="shared" si="656"/>
        <v/>
      </c>
      <c r="AX2537" s="3"/>
      <c r="AY2537" s="2" t="str">
        <f t="shared" si="657"/>
        <v/>
      </c>
      <c r="AZ2537" s="3"/>
      <c r="BA2537" s="3"/>
      <c r="BB2537" s="3"/>
      <c r="BC2537" s="3"/>
      <c r="BD2537" s="3"/>
    </row>
    <row r="2538" spans="22:56" x14ac:dyDescent="0.25">
      <c r="V2538" s="1" t="str">
        <f t="shared" si="643"/>
        <v/>
      </c>
      <c r="X2538" s="1" t="str">
        <f t="shared" si="644"/>
        <v/>
      </c>
      <c r="Y2538" s="1" t="str">
        <f t="shared" si="645"/>
        <v/>
      </c>
      <c r="Z2538" s="1" t="str">
        <f t="shared" si="646"/>
        <v/>
      </c>
      <c r="AA2538" s="1" t="str">
        <f t="shared" si="647"/>
        <v/>
      </c>
      <c r="AB2538" s="1" t="str">
        <f t="shared" si="648"/>
        <v/>
      </c>
      <c r="AC2538" s="1" t="str">
        <f t="shared" si="649"/>
        <v/>
      </c>
      <c r="AD2538" s="1" t="str">
        <f t="shared" si="650"/>
        <v/>
      </c>
      <c r="AE2538" s="1" t="str">
        <f t="shared" si="651"/>
        <v/>
      </c>
      <c r="AF2538" s="1" t="str">
        <f t="shared" si="652"/>
        <v/>
      </c>
      <c r="AG2538" s="1" t="str">
        <f t="shared" si="653"/>
        <v/>
      </c>
      <c r="AH2538" s="1" t="str">
        <f t="shared" si="654"/>
        <v/>
      </c>
      <c r="AI2538" s="1" t="str">
        <f t="shared" si="655"/>
        <v/>
      </c>
      <c r="AV2538" s="8" t="str">
        <f t="shared" si="658"/>
        <v/>
      </c>
      <c r="AW2538" s="2" t="str">
        <f t="shared" si="656"/>
        <v/>
      </c>
      <c r="AX2538" s="3"/>
      <c r="AY2538" s="2" t="str">
        <f t="shared" si="657"/>
        <v/>
      </c>
      <c r="AZ2538" s="3"/>
      <c r="BA2538" s="3"/>
      <c r="BB2538" s="3"/>
      <c r="BC2538" s="3"/>
      <c r="BD2538" s="3"/>
    </row>
    <row r="2539" spans="22:56" x14ac:dyDescent="0.25">
      <c r="V2539" s="1" t="str">
        <f t="shared" si="643"/>
        <v/>
      </c>
      <c r="X2539" s="1" t="str">
        <f t="shared" si="644"/>
        <v/>
      </c>
      <c r="Y2539" s="1" t="str">
        <f t="shared" si="645"/>
        <v/>
      </c>
      <c r="Z2539" s="1" t="str">
        <f t="shared" si="646"/>
        <v/>
      </c>
      <c r="AA2539" s="1" t="str">
        <f t="shared" si="647"/>
        <v/>
      </c>
      <c r="AB2539" s="1" t="str">
        <f t="shared" si="648"/>
        <v/>
      </c>
      <c r="AC2539" s="1" t="str">
        <f t="shared" si="649"/>
        <v/>
      </c>
      <c r="AD2539" s="1" t="str">
        <f t="shared" si="650"/>
        <v/>
      </c>
      <c r="AE2539" s="1" t="str">
        <f t="shared" si="651"/>
        <v/>
      </c>
      <c r="AF2539" s="1" t="str">
        <f t="shared" si="652"/>
        <v/>
      </c>
      <c r="AG2539" s="1" t="str">
        <f t="shared" si="653"/>
        <v/>
      </c>
      <c r="AH2539" s="1" t="str">
        <f t="shared" si="654"/>
        <v/>
      </c>
      <c r="AI2539" s="1" t="str">
        <f t="shared" si="655"/>
        <v/>
      </c>
      <c r="AV2539" s="8" t="str">
        <f t="shared" si="658"/>
        <v/>
      </c>
      <c r="AW2539" s="2" t="str">
        <f t="shared" si="656"/>
        <v/>
      </c>
      <c r="AX2539" s="3"/>
      <c r="AY2539" s="2" t="str">
        <f t="shared" si="657"/>
        <v/>
      </c>
      <c r="AZ2539" s="3"/>
      <c r="BA2539" s="3"/>
      <c r="BB2539" s="3"/>
      <c r="BC2539" s="3"/>
      <c r="BD2539" s="3"/>
    </row>
    <row r="2540" spans="22:56" x14ac:dyDescent="0.25">
      <c r="V2540" s="1" t="str">
        <f t="shared" si="643"/>
        <v/>
      </c>
      <c r="X2540" s="1" t="str">
        <f t="shared" si="644"/>
        <v/>
      </c>
      <c r="Y2540" s="1" t="str">
        <f t="shared" si="645"/>
        <v/>
      </c>
      <c r="Z2540" s="1" t="str">
        <f t="shared" si="646"/>
        <v/>
      </c>
      <c r="AA2540" s="1" t="str">
        <f t="shared" si="647"/>
        <v/>
      </c>
      <c r="AB2540" s="1" t="str">
        <f t="shared" si="648"/>
        <v/>
      </c>
      <c r="AC2540" s="1" t="str">
        <f t="shared" si="649"/>
        <v/>
      </c>
      <c r="AD2540" s="1" t="str">
        <f t="shared" si="650"/>
        <v/>
      </c>
      <c r="AE2540" s="1" t="str">
        <f t="shared" si="651"/>
        <v/>
      </c>
      <c r="AF2540" s="1" t="str">
        <f t="shared" si="652"/>
        <v/>
      </c>
      <c r="AG2540" s="1" t="str">
        <f t="shared" si="653"/>
        <v/>
      </c>
      <c r="AH2540" s="1" t="str">
        <f t="shared" si="654"/>
        <v/>
      </c>
      <c r="AI2540" s="1" t="str">
        <f t="shared" si="655"/>
        <v/>
      </c>
      <c r="AV2540" s="8" t="str">
        <f t="shared" si="658"/>
        <v/>
      </c>
      <c r="AW2540" s="2" t="str">
        <f t="shared" si="656"/>
        <v/>
      </c>
      <c r="AX2540" s="3"/>
      <c r="AY2540" s="2" t="str">
        <f t="shared" si="657"/>
        <v/>
      </c>
      <c r="AZ2540" s="3"/>
      <c r="BA2540" s="3"/>
      <c r="BB2540" s="3"/>
      <c r="BC2540" s="3"/>
      <c r="BD2540" s="3"/>
    </row>
    <row r="2541" spans="22:56" x14ac:dyDescent="0.25">
      <c r="V2541" s="1" t="str">
        <f t="shared" si="643"/>
        <v/>
      </c>
      <c r="X2541" s="1" t="str">
        <f t="shared" si="644"/>
        <v/>
      </c>
      <c r="Y2541" s="1" t="str">
        <f t="shared" si="645"/>
        <v/>
      </c>
      <c r="Z2541" s="1" t="str">
        <f t="shared" si="646"/>
        <v/>
      </c>
      <c r="AA2541" s="1" t="str">
        <f t="shared" si="647"/>
        <v/>
      </c>
      <c r="AB2541" s="1" t="str">
        <f t="shared" si="648"/>
        <v/>
      </c>
      <c r="AC2541" s="1" t="str">
        <f t="shared" si="649"/>
        <v/>
      </c>
      <c r="AD2541" s="1" t="str">
        <f t="shared" si="650"/>
        <v/>
      </c>
      <c r="AE2541" s="1" t="str">
        <f t="shared" si="651"/>
        <v/>
      </c>
      <c r="AF2541" s="1" t="str">
        <f t="shared" si="652"/>
        <v/>
      </c>
      <c r="AG2541" s="1" t="str">
        <f t="shared" si="653"/>
        <v/>
      </c>
      <c r="AH2541" s="1" t="str">
        <f t="shared" si="654"/>
        <v/>
      </c>
      <c r="AI2541" s="1" t="str">
        <f t="shared" si="655"/>
        <v/>
      </c>
      <c r="AV2541" s="8" t="str">
        <f t="shared" si="658"/>
        <v/>
      </c>
      <c r="AW2541" s="2" t="str">
        <f t="shared" si="656"/>
        <v/>
      </c>
      <c r="AX2541" s="3"/>
      <c r="AY2541" s="2" t="str">
        <f t="shared" si="657"/>
        <v/>
      </c>
      <c r="AZ2541" s="3"/>
      <c r="BA2541" s="3"/>
      <c r="BB2541" s="3"/>
      <c r="BC2541" s="3"/>
      <c r="BD2541" s="3"/>
    </row>
    <row r="2542" spans="22:56" x14ac:dyDescent="0.25">
      <c r="V2542" s="1" t="str">
        <f t="shared" si="643"/>
        <v/>
      </c>
      <c r="X2542" s="1" t="str">
        <f t="shared" si="644"/>
        <v/>
      </c>
      <c r="Y2542" s="1" t="str">
        <f t="shared" si="645"/>
        <v/>
      </c>
      <c r="Z2542" s="1" t="str">
        <f t="shared" si="646"/>
        <v/>
      </c>
      <c r="AA2542" s="1" t="str">
        <f t="shared" si="647"/>
        <v/>
      </c>
      <c r="AB2542" s="1" t="str">
        <f t="shared" si="648"/>
        <v/>
      </c>
      <c r="AC2542" s="1" t="str">
        <f t="shared" si="649"/>
        <v/>
      </c>
      <c r="AD2542" s="1" t="str">
        <f t="shared" si="650"/>
        <v/>
      </c>
      <c r="AE2542" s="1" t="str">
        <f t="shared" si="651"/>
        <v/>
      </c>
      <c r="AF2542" s="1" t="str">
        <f t="shared" si="652"/>
        <v/>
      </c>
      <c r="AG2542" s="1" t="str">
        <f t="shared" si="653"/>
        <v/>
      </c>
      <c r="AH2542" s="1" t="str">
        <f t="shared" si="654"/>
        <v/>
      </c>
      <c r="AI2542" s="1" t="str">
        <f t="shared" si="655"/>
        <v/>
      </c>
      <c r="AV2542" s="8" t="str">
        <f t="shared" si="658"/>
        <v/>
      </c>
      <c r="AW2542" s="2" t="str">
        <f t="shared" si="656"/>
        <v/>
      </c>
      <c r="AX2542" s="3"/>
      <c r="AY2542" s="2" t="str">
        <f t="shared" si="657"/>
        <v/>
      </c>
      <c r="AZ2542" s="3"/>
      <c r="BA2542" s="3"/>
      <c r="BB2542" s="3"/>
      <c r="BC2542" s="3"/>
      <c r="BD2542" s="3"/>
    </row>
    <row r="2543" spans="22:56" x14ac:dyDescent="0.25">
      <c r="V2543" s="1" t="str">
        <f t="shared" si="643"/>
        <v/>
      </c>
      <c r="X2543" s="1" t="str">
        <f t="shared" si="644"/>
        <v/>
      </c>
      <c r="Y2543" s="1" t="str">
        <f t="shared" si="645"/>
        <v/>
      </c>
      <c r="Z2543" s="1" t="str">
        <f t="shared" si="646"/>
        <v/>
      </c>
      <c r="AA2543" s="1" t="str">
        <f t="shared" si="647"/>
        <v/>
      </c>
      <c r="AB2543" s="1" t="str">
        <f t="shared" si="648"/>
        <v/>
      </c>
      <c r="AC2543" s="1" t="str">
        <f t="shared" si="649"/>
        <v/>
      </c>
      <c r="AD2543" s="1" t="str">
        <f t="shared" si="650"/>
        <v/>
      </c>
      <c r="AE2543" s="1" t="str">
        <f t="shared" si="651"/>
        <v/>
      </c>
      <c r="AF2543" s="1" t="str">
        <f t="shared" si="652"/>
        <v/>
      </c>
      <c r="AG2543" s="1" t="str">
        <f t="shared" si="653"/>
        <v/>
      </c>
      <c r="AH2543" s="1" t="str">
        <f t="shared" si="654"/>
        <v/>
      </c>
      <c r="AI2543" s="1" t="str">
        <f t="shared" si="655"/>
        <v/>
      </c>
      <c r="AV2543" s="8" t="str">
        <f t="shared" si="658"/>
        <v/>
      </c>
      <c r="AW2543" s="2" t="str">
        <f t="shared" si="656"/>
        <v/>
      </c>
      <c r="AX2543" s="3"/>
      <c r="AY2543" s="2" t="str">
        <f t="shared" si="657"/>
        <v/>
      </c>
      <c r="AZ2543" s="3"/>
      <c r="BA2543" s="3"/>
      <c r="BB2543" s="3"/>
      <c r="BC2543" s="3"/>
      <c r="BD2543" s="3"/>
    </row>
    <row r="2544" spans="22:56" x14ac:dyDescent="0.25">
      <c r="V2544" s="1" t="str">
        <f t="shared" ref="V2544:V2607" si="659">IF(AV2512&lt;&gt;"","(","")</f>
        <v/>
      </c>
      <c r="X2544" s="1" t="str">
        <f t="shared" ref="X2544:X2607" si="660">IF(AV2512&lt;=$N$14,IF(X2543&lt;$C$8,X2543+1,1),"")</f>
        <v/>
      </c>
      <c r="Y2544" s="1" t="str">
        <f t="shared" ref="Y2544:Y2607" si="661">IF(AV2512&lt;=$N$14,IF(X2544&gt;X2543,Y2543,IF(Y2543&lt;$C$9,Y2543+1,1)),"")</f>
        <v/>
      </c>
      <c r="Z2544" s="1" t="str">
        <f t="shared" ref="Z2544:Z2607" si="662">IF(AV2512&lt;=$N$14,IF(Y2544=Y2543,Z2543,IF(Y2544&gt;Y2543,Z2543,IF(Z2543&lt;$C$10,Z2543+1,1))),"")</f>
        <v/>
      </c>
      <c r="AA2544" s="1" t="str">
        <f t="shared" ref="AA2544:AA2607" si="663">IF(AV2512&lt;=$N$14,IF(Z2544=Z2543,AA2543,IF(Z2544&gt;Z2543,AA2543,AA2543+1)),"")</f>
        <v/>
      </c>
      <c r="AB2544" s="1" t="str">
        <f t="shared" ref="AB2544:AB2607" si="664">IF(AV2512&lt;=$N$14,INDEX($AM$8:$AT$8,1,X2544),"")</f>
        <v/>
      </c>
      <c r="AC2544" s="1" t="str">
        <f t="shared" ref="AC2544:AC2607" si="665">IF($C$6&gt;1,IF(AV2512&lt;&gt;"",", ",""),"")</f>
        <v/>
      </c>
      <c r="AD2544" s="1" t="str">
        <f t="shared" ref="AD2544:AD2607" si="666">IF($C$6&gt;1,IF(AV2512&lt;=$N$14,INDEX($AM$9:$AT$9,1,Y2544),""),"")</f>
        <v/>
      </c>
      <c r="AE2544" s="1" t="str">
        <f t="shared" ref="AE2544:AE2607" si="667">IF($C$6&gt;2,IF(AV2512&lt;&gt;"",", ",""),"")</f>
        <v/>
      </c>
      <c r="AF2544" s="1" t="str">
        <f t="shared" ref="AF2544:AF2607" si="668">IF($C$6&gt;2,IF(AV2512&lt;=$N$14,INDEX($AM$10:$AT$10,1,Z2544),""),"")</f>
        <v/>
      </c>
      <c r="AG2544" s="1" t="str">
        <f t="shared" ref="AG2544:AG2607" si="669">IF($C$6&gt;3,IF(AV2512&lt;&gt;"",", ",""),"")</f>
        <v/>
      </c>
      <c r="AH2544" s="1" t="str">
        <f t="shared" ref="AH2544:AH2607" si="670">IF($C$6&gt;3,IF(AV2512&lt;=$N$14,INDEX($AM$11:$AT$11,1,AA2544),""),"")</f>
        <v/>
      </c>
      <c r="AI2544" s="1" t="str">
        <f t="shared" ref="AI2544:AI2607" si="671">IF(AV2512&lt;&gt;"",")","")</f>
        <v/>
      </c>
      <c r="AV2544" s="8" t="str">
        <f t="shared" si="658"/>
        <v/>
      </c>
      <c r="AW2544" s="2" t="str">
        <f t="shared" si="656"/>
        <v/>
      </c>
      <c r="AX2544" s="3"/>
      <c r="AY2544" s="2" t="str">
        <f t="shared" si="657"/>
        <v/>
      </c>
      <c r="AZ2544" s="3"/>
      <c r="BA2544" s="3"/>
      <c r="BB2544" s="3"/>
      <c r="BC2544" s="3"/>
      <c r="BD2544" s="3"/>
    </row>
    <row r="2545" spans="22:56" x14ac:dyDescent="0.25">
      <c r="V2545" s="1" t="str">
        <f t="shared" si="659"/>
        <v/>
      </c>
      <c r="X2545" s="1" t="str">
        <f t="shared" si="660"/>
        <v/>
      </c>
      <c r="Y2545" s="1" t="str">
        <f t="shared" si="661"/>
        <v/>
      </c>
      <c r="Z2545" s="1" t="str">
        <f t="shared" si="662"/>
        <v/>
      </c>
      <c r="AA2545" s="1" t="str">
        <f t="shared" si="663"/>
        <v/>
      </c>
      <c r="AB2545" s="1" t="str">
        <f t="shared" si="664"/>
        <v/>
      </c>
      <c r="AC2545" s="1" t="str">
        <f t="shared" si="665"/>
        <v/>
      </c>
      <c r="AD2545" s="1" t="str">
        <f t="shared" si="666"/>
        <v/>
      </c>
      <c r="AE2545" s="1" t="str">
        <f t="shared" si="667"/>
        <v/>
      </c>
      <c r="AF2545" s="1" t="str">
        <f t="shared" si="668"/>
        <v/>
      </c>
      <c r="AG2545" s="1" t="str">
        <f t="shared" si="669"/>
        <v/>
      </c>
      <c r="AH2545" s="1" t="str">
        <f t="shared" si="670"/>
        <v/>
      </c>
      <c r="AI2545" s="1" t="str">
        <f t="shared" si="671"/>
        <v/>
      </c>
      <c r="AV2545" s="8" t="str">
        <f t="shared" si="658"/>
        <v/>
      </c>
      <c r="AW2545" s="2" t="str">
        <f t="shared" ref="AW2545:AW2608" si="672">IF(AV2545&lt;&gt;"",". Möglichkeit: ","")</f>
        <v/>
      </c>
      <c r="AX2545" s="3"/>
      <c r="AY2545" s="2" t="str">
        <f t="shared" si="657"/>
        <v/>
      </c>
      <c r="AZ2545" s="3"/>
      <c r="BA2545" s="3"/>
      <c r="BB2545" s="3"/>
      <c r="BC2545" s="3"/>
      <c r="BD2545" s="3"/>
    </row>
    <row r="2546" spans="22:56" x14ac:dyDescent="0.25">
      <c r="V2546" s="1" t="str">
        <f t="shared" si="659"/>
        <v/>
      </c>
      <c r="X2546" s="1" t="str">
        <f t="shared" si="660"/>
        <v/>
      </c>
      <c r="Y2546" s="1" t="str">
        <f t="shared" si="661"/>
        <v/>
      </c>
      <c r="Z2546" s="1" t="str">
        <f t="shared" si="662"/>
        <v/>
      </c>
      <c r="AA2546" s="1" t="str">
        <f t="shared" si="663"/>
        <v/>
      </c>
      <c r="AB2546" s="1" t="str">
        <f t="shared" si="664"/>
        <v/>
      </c>
      <c r="AC2546" s="1" t="str">
        <f t="shared" si="665"/>
        <v/>
      </c>
      <c r="AD2546" s="1" t="str">
        <f t="shared" si="666"/>
        <v/>
      </c>
      <c r="AE2546" s="1" t="str">
        <f t="shared" si="667"/>
        <v/>
      </c>
      <c r="AF2546" s="1" t="str">
        <f t="shared" si="668"/>
        <v/>
      </c>
      <c r="AG2546" s="1" t="str">
        <f t="shared" si="669"/>
        <v/>
      </c>
      <c r="AH2546" s="1" t="str">
        <f t="shared" si="670"/>
        <v/>
      </c>
      <c r="AI2546" s="1" t="str">
        <f t="shared" si="671"/>
        <v/>
      </c>
      <c r="AV2546" s="8" t="str">
        <f t="shared" si="658"/>
        <v/>
      </c>
      <c r="AW2546" s="2" t="str">
        <f t="shared" si="672"/>
        <v/>
      </c>
      <c r="AX2546" s="3"/>
      <c r="AY2546" s="2" t="str">
        <f t="shared" si="657"/>
        <v/>
      </c>
      <c r="AZ2546" s="3"/>
      <c r="BA2546" s="3"/>
      <c r="BB2546" s="3"/>
      <c r="BC2546" s="3"/>
      <c r="BD2546" s="3"/>
    </row>
    <row r="2547" spans="22:56" x14ac:dyDescent="0.25">
      <c r="V2547" s="1" t="str">
        <f t="shared" si="659"/>
        <v/>
      </c>
      <c r="X2547" s="1" t="str">
        <f t="shared" si="660"/>
        <v/>
      </c>
      <c r="Y2547" s="1" t="str">
        <f t="shared" si="661"/>
        <v/>
      </c>
      <c r="Z2547" s="1" t="str">
        <f t="shared" si="662"/>
        <v/>
      </c>
      <c r="AA2547" s="1" t="str">
        <f t="shared" si="663"/>
        <v/>
      </c>
      <c r="AB2547" s="1" t="str">
        <f t="shared" si="664"/>
        <v/>
      </c>
      <c r="AC2547" s="1" t="str">
        <f t="shared" si="665"/>
        <v/>
      </c>
      <c r="AD2547" s="1" t="str">
        <f t="shared" si="666"/>
        <v/>
      </c>
      <c r="AE2547" s="1" t="str">
        <f t="shared" si="667"/>
        <v/>
      </c>
      <c r="AF2547" s="1" t="str">
        <f t="shared" si="668"/>
        <v/>
      </c>
      <c r="AG2547" s="1" t="str">
        <f t="shared" si="669"/>
        <v/>
      </c>
      <c r="AH2547" s="1" t="str">
        <f t="shared" si="670"/>
        <v/>
      </c>
      <c r="AI2547" s="1" t="str">
        <f t="shared" si="671"/>
        <v/>
      </c>
      <c r="AV2547" s="8" t="str">
        <f t="shared" si="658"/>
        <v/>
      </c>
      <c r="AW2547" s="2" t="str">
        <f t="shared" si="672"/>
        <v/>
      </c>
      <c r="AX2547" s="3"/>
      <c r="AY2547" s="2" t="str">
        <f t="shared" si="657"/>
        <v/>
      </c>
      <c r="AZ2547" s="3"/>
      <c r="BA2547" s="3"/>
      <c r="BB2547" s="3"/>
      <c r="BC2547" s="3"/>
      <c r="BD2547" s="3"/>
    </row>
    <row r="2548" spans="22:56" x14ac:dyDescent="0.25">
      <c r="V2548" s="1" t="str">
        <f t="shared" si="659"/>
        <v/>
      </c>
      <c r="X2548" s="1" t="str">
        <f t="shared" si="660"/>
        <v/>
      </c>
      <c r="Y2548" s="1" t="str">
        <f t="shared" si="661"/>
        <v/>
      </c>
      <c r="Z2548" s="1" t="str">
        <f t="shared" si="662"/>
        <v/>
      </c>
      <c r="AA2548" s="1" t="str">
        <f t="shared" si="663"/>
        <v/>
      </c>
      <c r="AB2548" s="1" t="str">
        <f t="shared" si="664"/>
        <v/>
      </c>
      <c r="AC2548" s="1" t="str">
        <f t="shared" si="665"/>
        <v/>
      </c>
      <c r="AD2548" s="1" t="str">
        <f t="shared" si="666"/>
        <v/>
      </c>
      <c r="AE2548" s="1" t="str">
        <f t="shared" si="667"/>
        <v/>
      </c>
      <c r="AF2548" s="1" t="str">
        <f t="shared" si="668"/>
        <v/>
      </c>
      <c r="AG2548" s="1" t="str">
        <f t="shared" si="669"/>
        <v/>
      </c>
      <c r="AH2548" s="1" t="str">
        <f t="shared" si="670"/>
        <v/>
      </c>
      <c r="AI2548" s="1" t="str">
        <f t="shared" si="671"/>
        <v/>
      </c>
      <c r="AV2548" s="8" t="str">
        <f t="shared" si="658"/>
        <v/>
      </c>
      <c r="AW2548" s="2" t="str">
        <f t="shared" si="672"/>
        <v/>
      </c>
      <c r="AX2548" s="3"/>
      <c r="AY2548" s="2" t="str">
        <f t="shared" si="657"/>
        <v/>
      </c>
      <c r="AZ2548" s="3"/>
      <c r="BA2548" s="3"/>
      <c r="BB2548" s="3"/>
      <c r="BC2548" s="3"/>
      <c r="BD2548" s="3"/>
    </row>
    <row r="2549" spans="22:56" x14ac:dyDescent="0.25">
      <c r="V2549" s="1" t="str">
        <f t="shared" si="659"/>
        <v/>
      </c>
      <c r="X2549" s="1" t="str">
        <f t="shared" si="660"/>
        <v/>
      </c>
      <c r="Y2549" s="1" t="str">
        <f t="shared" si="661"/>
        <v/>
      </c>
      <c r="Z2549" s="1" t="str">
        <f t="shared" si="662"/>
        <v/>
      </c>
      <c r="AA2549" s="1" t="str">
        <f t="shared" si="663"/>
        <v/>
      </c>
      <c r="AB2549" s="1" t="str">
        <f t="shared" si="664"/>
        <v/>
      </c>
      <c r="AC2549" s="1" t="str">
        <f t="shared" si="665"/>
        <v/>
      </c>
      <c r="AD2549" s="1" t="str">
        <f t="shared" si="666"/>
        <v/>
      </c>
      <c r="AE2549" s="1" t="str">
        <f t="shared" si="667"/>
        <v/>
      </c>
      <c r="AF2549" s="1" t="str">
        <f t="shared" si="668"/>
        <v/>
      </c>
      <c r="AG2549" s="1" t="str">
        <f t="shared" si="669"/>
        <v/>
      </c>
      <c r="AH2549" s="1" t="str">
        <f t="shared" si="670"/>
        <v/>
      </c>
      <c r="AI2549" s="1" t="str">
        <f t="shared" si="671"/>
        <v/>
      </c>
      <c r="AV2549" s="8" t="str">
        <f t="shared" si="658"/>
        <v/>
      </c>
      <c r="AW2549" s="2" t="str">
        <f t="shared" si="672"/>
        <v/>
      </c>
      <c r="AX2549" s="3"/>
      <c r="AY2549" s="2" t="str">
        <f t="shared" si="657"/>
        <v/>
      </c>
      <c r="AZ2549" s="3"/>
      <c r="BA2549" s="3"/>
      <c r="BB2549" s="3"/>
      <c r="BC2549" s="3"/>
      <c r="BD2549" s="3"/>
    </row>
    <row r="2550" spans="22:56" x14ac:dyDescent="0.25">
      <c r="V2550" s="1" t="str">
        <f t="shared" si="659"/>
        <v/>
      </c>
      <c r="X2550" s="1" t="str">
        <f t="shared" si="660"/>
        <v/>
      </c>
      <c r="Y2550" s="1" t="str">
        <f t="shared" si="661"/>
        <v/>
      </c>
      <c r="Z2550" s="1" t="str">
        <f t="shared" si="662"/>
        <v/>
      </c>
      <c r="AA2550" s="1" t="str">
        <f t="shared" si="663"/>
        <v/>
      </c>
      <c r="AB2550" s="1" t="str">
        <f t="shared" si="664"/>
        <v/>
      </c>
      <c r="AC2550" s="1" t="str">
        <f t="shared" si="665"/>
        <v/>
      </c>
      <c r="AD2550" s="1" t="str">
        <f t="shared" si="666"/>
        <v/>
      </c>
      <c r="AE2550" s="1" t="str">
        <f t="shared" si="667"/>
        <v/>
      </c>
      <c r="AF2550" s="1" t="str">
        <f t="shared" si="668"/>
        <v/>
      </c>
      <c r="AG2550" s="1" t="str">
        <f t="shared" si="669"/>
        <v/>
      </c>
      <c r="AH2550" s="1" t="str">
        <f t="shared" si="670"/>
        <v/>
      </c>
      <c r="AI2550" s="1" t="str">
        <f t="shared" si="671"/>
        <v/>
      </c>
      <c r="AV2550" s="8" t="str">
        <f t="shared" si="658"/>
        <v/>
      </c>
      <c r="AW2550" s="2" t="str">
        <f t="shared" si="672"/>
        <v/>
      </c>
      <c r="AX2550" s="3"/>
      <c r="AY2550" s="2" t="str">
        <f t="shared" si="657"/>
        <v/>
      </c>
      <c r="AZ2550" s="3"/>
      <c r="BA2550" s="3"/>
      <c r="BB2550" s="3"/>
      <c r="BC2550" s="3"/>
      <c r="BD2550" s="3"/>
    </row>
    <row r="2551" spans="22:56" x14ac:dyDescent="0.25">
      <c r="V2551" s="1" t="str">
        <f t="shared" si="659"/>
        <v/>
      </c>
      <c r="X2551" s="1" t="str">
        <f t="shared" si="660"/>
        <v/>
      </c>
      <c r="Y2551" s="1" t="str">
        <f t="shared" si="661"/>
        <v/>
      </c>
      <c r="Z2551" s="1" t="str">
        <f t="shared" si="662"/>
        <v/>
      </c>
      <c r="AA2551" s="1" t="str">
        <f t="shared" si="663"/>
        <v/>
      </c>
      <c r="AB2551" s="1" t="str">
        <f t="shared" si="664"/>
        <v/>
      </c>
      <c r="AC2551" s="1" t="str">
        <f t="shared" si="665"/>
        <v/>
      </c>
      <c r="AD2551" s="1" t="str">
        <f t="shared" si="666"/>
        <v/>
      </c>
      <c r="AE2551" s="1" t="str">
        <f t="shared" si="667"/>
        <v/>
      </c>
      <c r="AF2551" s="1" t="str">
        <f t="shared" si="668"/>
        <v/>
      </c>
      <c r="AG2551" s="1" t="str">
        <f t="shared" si="669"/>
        <v/>
      </c>
      <c r="AH2551" s="1" t="str">
        <f t="shared" si="670"/>
        <v/>
      </c>
      <c r="AI2551" s="1" t="str">
        <f t="shared" si="671"/>
        <v/>
      </c>
      <c r="AV2551" s="8" t="str">
        <f t="shared" si="658"/>
        <v/>
      </c>
      <c r="AW2551" s="2" t="str">
        <f t="shared" si="672"/>
        <v/>
      </c>
      <c r="AX2551" s="3"/>
      <c r="AY2551" s="2" t="str">
        <f t="shared" si="657"/>
        <v/>
      </c>
      <c r="AZ2551" s="3"/>
      <c r="BA2551" s="3"/>
      <c r="BB2551" s="3"/>
      <c r="BC2551" s="3"/>
      <c r="BD2551" s="3"/>
    </row>
    <row r="2552" spans="22:56" x14ac:dyDescent="0.25">
      <c r="V2552" s="1" t="str">
        <f t="shared" si="659"/>
        <v/>
      </c>
      <c r="X2552" s="1" t="str">
        <f t="shared" si="660"/>
        <v/>
      </c>
      <c r="Y2552" s="1" t="str">
        <f t="shared" si="661"/>
        <v/>
      </c>
      <c r="Z2552" s="1" t="str">
        <f t="shared" si="662"/>
        <v/>
      </c>
      <c r="AA2552" s="1" t="str">
        <f t="shared" si="663"/>
        <v/>
      </c>
      <c r="AB2552" s="1" t="str">
        <f t="shared" si="664"/>
        <v/>
      </c>
      <c r="AC2552" s="1" t="str">
        <f t="shared" si="665"/>
        <v/>
      </c>
      <c r="AD2552" s="1" t="str">
        <f t="shared" si="666"/>
        <v/>
      </c>
      <c r="AE2552" s="1" t="str">
        <f t="shared" si="667"/>
        <v/>
      </c>
      <c r="AF2552" s="1" t="str">
        <f t="shared" si="668"/>
        <v/>
      </c>
      <c r="AG2552" s="1" t="str">
        <f t="shared" si="669"/>
        <v/>
      </c>
      <c r="AH2552" s="1" t="str">
        <f t="shared" si="670"/>
        <v/>
      </c>
      <c r="AI2552" s="1" t="str">
        <f t="shared" si="671"/>
        <v/>
      </c>
      <c r="AV2552" s="8" t="str">
        <f t="shared" si="658"/>
        <v/>
      </c>
      <c r="AW2552" s="2" t="str">
        <f t="shared" si="672"/>
        <v/>
      </c>
      <c r="AX2552" s="3"/>
      <c r="AY2552" s="2" t="str">
        <f t="shared" si="657"/>
        <v/>
      </c>
      <c r="AZ2552" s="3"/>
      <c r="BA2552" s="3"/>
      <c r="BB2552" s="3"/>
      <c r="BC2552" s="3"/>
      <c r="BD2552" s="3"/>
    </row>
    <row r="2553" spans="22:56" x14ac:dyDescent="0.25">
      <c r="V2553" s="1" t="str">
        <f t="shared" si="659"/>
        <v/>
      </c>
      <c r="X2553" s="1" t="str">
        <f t="shared" si="660"/>
        <v/>
      </c>
      <c r="Y2553" s="1" t="str">
        <f t="shared" si="661"/>
        <v/>
      </c>
      <c r="Z2553" s="1" t="str">
        <f t="shared" si="662"/>
        <v/>
      </c>
      <c r="AA2553" s="1" t="str">
        <f t="shared" si="663"/>
        <v/>
      </c>
      <c r="AB2553" s="1" t="str">
        <f t="shared" si="664"/>
        <v/>
      </c>
      <c r="AC2553" s="1" t="str">
        <f t="shared" si="665"/>
        <v/>
      </c>
      <c r="AD2553" s="1" t="str">
        <f t="shared" si="666"/>
        <v/>
      </c>
      <c r="AE2553" s="1" t="str">
        <f t="shared" si="667"/>
        <v/>
      </c>
      <c r="AF2553" s="1" t="str">
        <f t="shared" si="668"/>
        <v/>
      </c>
      <c r="AG2553" s="1" t="str">
        <f t="shared" si="669"/>
        <v/>
      </c>
      <c r="AH2553" s="1" t="str">
        <f t="shared" si="670"/>
        <v/>
      </c>
      <c r="AI2553" s="1" t="str">
        <f t="shared" si="671"/>
        <v/>
      </c>
      <c r="AV2553" s="8" t="str">
        <f t="shared" si="658"/>
        <v/>
      </c>
      <c r="AW2553" s="2" t="str">
        <f t="shared" si="672"/>
        <v/>
      </c>
      <c r="AX2553" s="3"/>
      <c r="AY2553" s="2" t="str">
        <f t="shared" si="657"/>
        <v/>
      </c>
      <c r="AZ2553" s="3"/>
      <c r="BA2553" s="3"/>
      <c r="BB2553" s="3"/>
      <c r="BC2553" s="3"/>
      <c r="BD2553" s="3"/>
    </row>
    <row r="2554" spans="22:56" x14ac:dyDescent="0.25">
      <c r="V2554" s="1" t="str">
        <f t="shared" si="659"/>
        <v/>
      </c>
      <c r="X2554" s="1" t="str">
        <f t="shared" si="660"/>
        <v/>
      </c>
      <c r="Y2554" s="1" t="str">
        <f t="shared" si="661"/>
        <v/>
      </c>
      <c r="Z2554" s="1" t="str">
        <f t="shared" si="662"/>
        <v/>
      </c>
      <c r="AA2554" s="1" t="str">
        <f t="shared" si="663"/>
        <v/>
      </c>
      <c r="AB2554" s="1" t="str">
        <f t="shared" si="664"/>
        <v/>
      </c>
      <c r="AC2554" s="1" t="str">
        <f t="shared" si="665"/>
        <v/>
      </c>
      <c r="AD2554" s="1" t="str">
        <f t="shared" si="666"/>
        <v/>
      </c>
      <c r="AE2554" s="1" t="str">
        <f t="shared" si="667"/>
        <v/>
      </c>
      <c r="AF2554" s="1" t="str">
        <f t="shared" si="668"/>
        <v/>
      </c>
      <c r="AG2554" s="1" t="str">
        <f t="shared" si="669"/>
        <v/>
      </c>
      <c r="AH2554" s="1" t="str">
        <f t="shared" si="670"/>
        <v/>
      </c>
      <c r="AI2554" s="1" t="str">
        <f t="shared" si="671"/>
        <v/>
      </c>
      <c r="AV2554" s="8" t="str">
        <f t="shared" si="658"/>
        <v/>
      </c>
      <c r="AW2554" s="2" t="str">
        <f t="shared" si="672"/>
        <v/>
      </c>
      <c r="AX2554" s="3"/>
      <c r="AY2554" s="2" t="str">
        <f t="shared" si="657"/>
        <v/>
      </c>
      <c r="AZ2554" s="3"/>
      <c r="BA2554" s="3"/>
      <c r="BB2554" s="3"/>
      <c r="BC2554" s="3"/>
      <c r="BD2554" s="3"/>
    </row>
    <row r="2555" spans="22:56" x14ac:dyDescent="0.25">
      <c r="V2555" s="1" t="str">
        <f t="shared" si="659"/>
        <v/>
      </c>
      <c r="X2555" s="1" t="str">
        <f t="shared" si="660"/>
        <v/>
      </c>
      <c r="Y2555" s="1" t="str">
        <f t="shared" si="661"/>
        <v/>
      </c>
      <c r="Z2555" s="1" t="str">
        <f t="shared" si="662"/>
        <v/>
      </c>
      <c r="AA2555" s="1" t="str">
        <f t="shared" si="663"/>
        <v/>
      </c>
      <c r="AB2555" s="1" t="str">
        <f t="shared" si="664"/>
        <v/>
      </c>
      <c r="AC2555" s="1" t="str">
        <f t="shared" si="665"/>
        <v/>
      </c>
      <c r="AD2555" s="1" t="str">
        <f t="shared" si="666"/>
        <v/>
      </c>
      <c r="AE2555" s="1" t="str">
        <f t="shared" si="667"/>
        <v/>
      </c>
      <c r="AF2555" s="1" t="str">
        <f t="shared" si="668"/>
        <v/>
      </c>
      <c r="AG2555" s="1" t="str">
        <f t="shared" si="669"/>
        <v/>
      </c>
      <c r="AH2555" s="1" t="str">
        <f t="shared" si="670"/>
        <v/>
      </c>
      <c r="AI2555" s="1" t="str">
        <f t="shared" si="671"/>
        <v/>
      </c>
      <c r="AV2555" s="8" t="str">
        <f t="shared" si="658"/>
        <v/>
      </c>
      <c r="AW2555" s="2" t="str">
        <f t="shared" si="672"/>
        <v/>
      </c>
      <c r="AX2555" s="3"/>
      <c r="AY2555" s="2" t="str">
        <f t="shared" si="657"/>
        <v/>
      </c>
      <c r="AZ2555" s="3"/>
      <c r="BA2555" s="3"/>
      <c r="BB2555" s="3"/>
      <c r="BC2555" s="3"/>
      <c r="BD2555" s="3"/>
    </row>
    <row r="2556" spans="22:56" x14ac:dyDescent="0.25">
      <c r="V2556" s="1" t="str">
        <f t="shared" si="659"/>
        <v/>
      </c>
      <c r="X2556" s="1" t="str">
        <f t="shared" si="660"/>
        <v/>
      </c>
      <c r="Y2556" s="1" t="str">
        <f t="shared" si="661"/>
        <v/>
      </c>
      <c r="Z2556" s="1" t="str">
        <f t="shared" si="662"/>
        <v/>
      </c>
      <c r="AA2556" s="1" t="str">
        <f t="shared" si="663"/>
        <v/>
      </c>
      <c r="AB2556" s="1" t="str">
        <f t="shared" si="664"/>
        <v/>
      </c>
      <c r="AC2556" s="1" t="str">
        <f t="shared" si="665"/>
        <v/>
      </c>
      <c r="AD2556" s="1" t="str">
        <f t="shared" si="666"/>
        <v/>
      </c>
      <c r="AE2556" s="1" t="str">
        <f t="shared" si="667"/>
        <v/>
      </c>
      <c r="AF2556" s="1" t="str">
        <f t="shared" si="668"/>
        <v/>
      </c>
      <c r="AG2556" s="1" t="str">
        <f t="shared" si="669"/>
        <v/>
      </c>
      <c r="AH2556" s="1" t="str">
        <f t="shared" si="670"/>
        <v/>
      </c>
      <c r="AI2556" s="1" t="str">
        <f t="shared" si="671"/>
        <v/>
      </c>
      <c r="AV2556" s="8" t="str">
        <f t="shared" si="658"/>
        <v/>
      </c>
      <c r="AW2556" s="2" t="str">
        <f t="shared" si="672"/>
        <v/>
      </c>
      <c r="AX2556" s="3"/>
      <c r="AY2556" s="2" t="str">
        <f t="shared" si="657"/>
        <v/>
      </c>
      <c r="AZ2556" s="3"/>
      <c r="BA2556" s="3"/>
      <c r="BB2556" s="3"/>
      <c r="BC2556" s="3"/>
      <c r="BD2556" s="3"/>
    </row>
    <row r="2557" spans="22:56" x14ac:dyDescent="0.25">
      <c r="V2557" s="1" t="str">
        <f t="shared" si="659"/>
        <v/>
      </c>
      <c r="X2557" s="1" t="str">
        <f t="shared" si="660"/>
        <v/>
      </c>
      <c r="Y2557" s="1" t="str">
        <f t="shared" si="661"/>
        <v/>
      </c>
      <c r="Z2557" s="1" t="str">
        <f t="shared" si="662"/>
        <v/>
      </c>
      <c r="AA2557" s="1" t="str">
        <f t="shared" si="663"/>
        <v/>
      </c>
      <c r="AB2557" s="1" t="str">
        <f t="shared" si="664"/>
        <v/>
      </c>
      <c r="AC2557" s="1" t="str">
        <f t="shared" si="665"/>
        <v/>
      </c>
      <c r="AD2557" s="1" t="str">
        <f t="shared" si="666"/>
        <v/>
      </c>
      <c r="AE2557" s="1" t="str">
        <f t="shared" si="667"/>
        <v/>
      </c>
      <c r="AF2557" s="1" t="str">
        <f t="shared" si="668"/>
        <v/>
      </c>
      <c r="AG2557" s="1" t="str">
        <f t="shared" si="669"/>
        <v/>
      </c>
      <c r="AH2557" s="1" t="str">
        <f t="shared" si="670"/>
        <v/>
      </c>
      <c r="AI2557" s="1" t="str">
        <f t="shared" si="671"/>
        <v/>
      </c>
      <c r="AV2557" s="8" t="str">
        <f t="shared" si="658"/>
        <v/>
      </c>
      <c r="AW2557" s="2" t="str">
        <f t="shared" si="672"/>
        <v/>
      </c>
      <c r="AX2557" s="3"/>
      <c r="AY2557" s="2" t="str">
        <f t="shared" si="657"/>
        <v/>
      </c>
      <c r="AZ2557" s="3"/>
      <c r="BA2557" s="3"/>
      <c r="BB2557" s="3"/>
      <c r="BC2557" s="3"/>
      <c r="BD2557" s="3"/>
    </row>
    <row r="2558" spans="22:56" x14ac:dyDescent="0.25">
      <c r="V2558" s="1" t="str">
        <f t="shared" si="659"/>
        <v/>
      </c>
      <c r="X2558" s="1" t="str">
        <f t="shared" si="660"/>
        <v/>
      </c>
      <c r="Y2558" s="1" t="str">
        <f t="shared" si="661"/>
        <v/>
      </c>
      <c r="Z2558" s="1" t="str">
        <f t="shared" si="662"/>
        <v/>
      </c>
      <c r="AA2558" s="1" t="str">
        <f t="shared" si="663"/>
        <v/>
      </c>
      <c r="AB2558" s="1" t="str">
        <f t="shared" si="664"/>
        <v/>
      </c>
      <c r="AC2558" s="1" t="str">
        <f t="shared" si="665"/>
        <v/>
      </c>
      <c r="AD2558" s="1" t="str">
        <f t="shared" si="666"/>
        <v/>
      </c>
      <c r="AE2558" s="1" t="str">
        <f t="shared" si="667"/>
        <v/>
      </c>
      <c r="AF2558" s="1" t="str">
        <f t="shared" si="668"/>
        <v/>
      </c>
      <c r="AG2558" s="1" t="str">
        <f t="shared" si="669"/>
        <v/>
      </c>
      <c r="AH2558" s="1" t="str">
        <f t="shared" si="670"/>
        <v/>
      </c>
      <c r="AI2558" s="1" t="str">
        <f t="shared" si="671"/>
        <v/>
      </c>
      <c r="AV2558" s="8" t="str">
        <f t="shared" si="658"/>
        <v/>
      </c>
      <c r="AW2558" s="2" t="str">
        <f t="shared" si="672"/>
        <v/>
      </c>
      <c r="AX2558" s="3"/>
      <c r="AY2558" s="2" t="str">
        <f t="shared" si="657"/>
        <v/>
      </c>
      <c r="AZ2558" s="3"/>
      <c r="BA2558" s="3"/>
      <c r="BB2558" s="3"/>
      <c r="BC2558" s="3"/>
      <c r="BD2558" s="3"/>
    </row>
    <row r="2559" spans="22:56" x14ac:dyDescent="0.25">
      <c r="V2559" s="1" t="str">
        <f t="shared" si="659"/>
        <v/>
      </c>
      <c r="X2559" s="1" t="str">
        <f t="shared" si="660"/>
        <v/>
      </c>
      <c r="Y2559" s="1" t="str">
        <f t="shared" si="661"/>
        <v/>
      </c>
      <c r="Z2559" s="1" t="str">
        <f t="shared" si="662"/>
        <v/>
      </c>
      <c r="AA2559" s="1" t="str">
        <f t="shared" si="663"/>
        <v/>
      </c>
      <c r="AB2559" s="1" t="str">
        <f t="shared" si="664"/>
        <v/>
      </c>
      <c r="AC2559" s="1" t="str">
        <f t="shared" si="665"/>
        <v/>
      </c>
      <c r="AD2559" s="1" t="str">
        <f t="shared" si="666"/>
        <v/>
      </c>
      <c r="AE2559" s="1" t="str">
        <f t="shared" si="667"/>
        <v/>
      </c>
      <c r="AF2559" s="1" t="str">
        <f t="shared" si="668"/>
        <v/>
      </c>
      <c r="AG2559" s="1" t="str">
        <f t="shared" si="669"/>
        <v/>
      </c>
      <c r="AH2559" s="1" t="str">
        <f t="shared" si="670"/>
        <v/>
      </c>
      <c r="AI2559" s="1" t="str">
        <f t="shared" si="671"/>
        <v/>
      </c>
      <c r="AV2559" s="8" t="str">
        <f t="shared" si="658"/>
        <v/>
      </c>
      <c r="AW2559" s="2" t="str">
        <f t="shared" si="672"/>
        <v/>
      </c>
      <c r="AX2559" s="3"/>
      <c r="AY2559" s="2" t="str">
        <f t="shared" si="657"/>
        <v/>
      </c>
      <c r="AZ2559" s="3"/>
      <c r="BA2559" s="3"/>
      <c r="BB2559" s="3"/>
      <c r="BC2559" s="3"/>
      <c r="BD2559" s="3"/>
    </row>
    <row r="2560" spans="22:56" x14ac:dyDescent="0.25">
      <c r="V2560" s="1" t="str">
        <f t="shared" si="659"/>
        <v/>
      </c>
      <c r="X2560" s="1" t="str">
        <f t="shared" si="660"/>
        <v/>
      </c>
      <c r="Y2560" s="1" t="str">
        <f t="shared" si="661"/>
        <v/>
      </c>
      <c r="Z2560" s="1" t="str">
        <f t="shared" si="662"/>
        <v/>
      </c>
      <c r="AA2560" s="1" t="str">
        <f t="shared" si="663"/>
        <v/>
      </c>
      <c r="AB2560" s="1" t="str">
        <f t="shared" si="664"/>
        <v/>
      </c>
      <c r="AC2560" s="1" t="str">
        <f t="shared" si="665"/>
        <v/>
      </c>
      <c r="AD2560" s="1" t="str">
        <f t="shared" si="666"/>
        <v/>
      </c>
      <c r="AE2560" s="1" t="str">
        <f t="shared" si="667"/>
        <v/>
      </c>
      <c r="AF2560" s="1" t="str">
        <f t="shared" si="668"/>
        <v/>
      </c>
      <c r="AG2560" s="1" t="str">
        <f t="shared" si="669"/>
        <v/>
      </c>
      <c r="AH2560" s="1" t="str">
        <f t="shared" si="670"/>
        <v/>
      </c>
      <c r="AI2560" s="1" t="str">
        <f t="shared" si="671"/>
        <v/>
      </c>
      <c r="AV2560" s="8" t="str">
        <f t="shared" si="658"/>
        <v/>
      </c>
      <c r="AW2560" s="2" t="str">
        <f t="shared" si="672"/>
        <v/>
      </c>
      <c r="AX2560" s="3"/>
      <c r="AY2560" s="2" t="str">
        <f t="shared" si="657"/>
        <v/>
      </c>
      <c r="AZ2560" s="3"/>
      <c r="BA2560" s="3"/>
      <c r="BB2560" s="3"/>
      <c r="BC2560" s="3"/>
      <c r="BD2560" s="3"/>
    </row>
    <row r="2561" spans="22:56" x14ac:dyDescent="0.25">
      <c r="V2561" s="1" t="str">
        <f t="shared" si="659"/>
        <v/>
      </c>
      <c r="X2561" s="1" t="str">
        <f t="shared" si="660"/>
        <v/>
      </c>
      <c r="Y2561" s="1" t="str">
        <f t="shared" si="661"/>
        <v/>
      </c>
      <c r="Z2561" s="1" t="str">
        <f t="shared" si="662"/>
        <v/>
      </c>
      <c r="AA2561" s="1" t="str">
        <f t="shared" si="663"/>
        <v/>
      </c>
      <c r="AB2561" s="1" t="str">
        <f t="shared" si="664"/>
        <v/>
      </c>
      <c r="AC2561" s="1" t="str">
        <f t="shared" si="665"/>
        <v/>
      </c>
      <c r="AD2561" s="1" t="str">
        <f t="shared" si="666"/>
        <v/>
      </c>
      <c r="AE2561" s="1" t="str">
        <f t="shared" si="667"/>
        <v/>
      </c>
      <c r="AF2561" s="1" t="str">
        <f t="shared" si="668"/>
        <v/>
      </c>
      <c r="AG2561" s="1" t="str">
        <f t="shared" si="669"/>
        <v/>
      </c>
      <c r="AH2561" s="1" t="str">
        <f t="shared" si="670"/>
        <v/>
      </c>
      <c r="AI2561" s="1" t="str">
        <f t="shared" si="671"/>
        <v/>
      </c>
      <c r="AV2561" s="8" t="str">
        <f t="shared" si="658"/>
        <v/>
      </c>
      <c r="AW2561" s="2" t="str">
        <f t="shared" si="672"/>
        <v/>
      </c>
      <c r="AX2561" s="3"/>
      <c r="AY2561" s="2" t="str">
        <f t="shared" si="657"/>
        <v/>
      </c>
      <c r="AZ2561" s="3"/>
      <c r="BA2561" s="3"/>
      <c r="BB2561" s="3"/>
      <c r="BC2561" s="3"/>
      <c r="BD2561" s="3"/>
    </row>
    <row r="2562" spans="22:56" x14ac:dyDescent="0.25">
      <c r="V2562" s="1" t="str">
        <f t="shared" si="659"/>
        <v/>
      </c>
      <c r="X2562" s="1" t="str">
        <f t="shared" si="660"/>
        <v/>
      </c>
      <c r="Y2562" s="1" t="str">
        <f t="shared" si="661"/>
        <v/>
      </c>
      <c r="Z2562" s="1" t="str">
        <f t="shared" si="662"/>
        <v/>
      </c>
      <c r="AA2562" s="1" t="str">
        <f t="shared" si="663"/>
        <v/>
      </c>
      <c r="AB2562" s="1" t="str">
        <f t="shared" si="664"/>
        <v/>
      </c>
      <c r="AC2562" s="1" t="str">
        <f t="shared" si="665"/>
        <v/>
      </c>
      <c r="AD2562" s="1" t="str">
        <f t="shared" si="666"/>
        <v/>
      </c>
      <c r="AE2562" s="1" t="str">
        <f t="shared" si="667"/>
        <v/>
      </c>
      <c r="AF2562" s="1" t="str">
        <f t="shared" si="668"/>
        <v/>
      </c>
      <c r="AG2562" s="1" t="str">
        <f t="shared" si="669"/>
        <v/>
      </c>
      <c r="AH2562" s="1" t="str">
        <f t="shared" si="670"/>
        <v/>
      </c>
      <c r="AI2562" s="1" t="str">
        <f t="shared" si="671"/>
        <v/>
      </c>
      <c r="AV2562" s="8" t="str">
        <f t="shared" si="658"/>
        <v/>
      </c>
      <c r="AW2562" s="2" t="str">
        <f t="shared" si="672"/>
        <v/>
      </c>
      <c r="AX2562" s="3"/>
      <c r="AY2562" s="2" t="str">
        <f t="shared" si="657"/>
        <v/>
      </c>
      <c r="AZ2562" s="3"/>
      <c r="BA2562" s="3"/>
      <c r="BB2562" s="3"/>
      <c r="BC2562" s="3"/>
      <c r="BD2562" s="3"/>
    </row>
    <row r="2563" spans="22:56" x14ac:dyDescent="0.25">
      <c r="V2563" s="1" t="str">
        <f t="shared" si="659"/>
        <v/>
      </c>
      <c r="X2563" s="1" t="str">
        <f t="shared" si="660"/>
        <v/>
      </c>
      <c r="Y2563" s="1" t="str">
        <f t="shared" si="661"/>
        <v/>
      </c>
      <c r="Z2563" s="1" t="str">
        <f t="shared" si="662"/>
        <v/>
      </c>
      <c r="AA2563" s="1" t="str">
        <f t="shared" si="663"/>
        <v/>
      </c>
      <c r="AB2563" s="1" t="str">
        <f t="shared" si="664"/>
        <v/>
      </c>
      <c r="AC2563" s="1" t="str">
        <f t="shared" si="665"/>
        <v/>
      </c>
      <c r="AD2563" s="1" t="str">
        <f t="shared" si="666"/>
        <v/>
      </c>
      <c r="AE2563" s="1" t="str">
        <f t="shared" si="667"/>
        <v/>
      </c>
      <c r="AF2563" s="1" t="str">
        <f t="shared" si="668"/>
        <v/>
      </c>
      <c r="AG2563" s="1" t="str">
        <f t="shared" si="669"/>
        <v/>
      </c>
      <c r="AH2563" s="1" t="str">
        <f t="shared" si="670"/>
        <v/>
      </c>
      <c r="AI2563" s="1" t="str">
        <f t="shared" si="671"/>
        <v/>
      </c>
      <c r="AV2563" s="8" t="str">
        <f t="shared" si="658"/>
        <v/>
      </c>
      <c r="AW2563" s="2" t="str">
        <f t="shared" si="672"/>
        <v/>
      </c>
      <c r="AX2563" s="3"/>
      <c r="AY2563" s="2" t="str">
        <f t="shared" si="657"/>
        <v/>
      </c>
      <c r="AZ2563" s="3"/>
      <c r="BA2563" s="3"/>
      <c r="BB2563" s="3"/>
      <c r="BC2563" s="3"/>
      <c r="BD2563" s="3"/>
    </row>
    <row r="2564" spans="22:56" x14ac:dyDescent="0.25">
      <c r="V2564" s="1" t="str">
        <f t="shared" si="659"/>
        <v/>
      </c>
      <c r="X2564" s="1" t="str">
        <f t="shared" si="660"/>
        <v/>
      </c>
      <c r="Y2564" s="1" t="str">
        <f t="shared" si="661"/>
        <v/>
      </c>
      <c r="Z2564" s="1" t="str">
        <f t="shared" si="662"/>
        <v/>
      </c>
      <c r="AA2564" s="1" t="str">
        <f t="shared" si="663"/>
        <v/>
      </c>
      <c r="AB2564" s="1" t="str">
        <f t="shared" si="664"/>
        <v/>
      </c>
      <c r="AC2564" s="1" t="str">
        <f t="shared" si="665"/>
        <v/>
      </c>
      <c r="AD2564" s="1" t="str">
        <f t="shared" si="666"/>
        <v/>
      </c>
      <c r="AE2564" s="1" t="str">
        <f t="shared" si="667"/>
        <v/>
      </c>
      <c r="AF2564" s="1" t="str">
        <f t="shared" si="668"/>
        <v/>
      </c>
      <c r="AG2564" s="1" t="str">
        <f t="shared" si="669"/>
        <v/>
      </c>
      <c r="AH2564" s="1" t="str">
        <f t="shared" si="670"/>
        <v/>
      </c>
      <c r="AI2564" s="1" t="str">
        <f t="shared" si="671"/>
        <v/>
      </c>
      <c r="AV2564" s="8" t="str">
        <f t="shared" si="658"/>
        <v/>
      </c>
      <c r="AW2564" s="2" t="str">
        <f t="shared" si="672"/>
        <v/>
      </c>
      <c r="AX2564" s="3"/>
      <c r="AY2564" s="2" t="str">
        <f t="shared" si="657"/>
        <v/>
      </c>
      <c r="AZ2564" s="3"/>
      <c r="BA2564" s="3"/>
      <c r="BB2564" s="3"/>
      <c r="BC2564" s="3"/>
      <c r="BD2564" s="3"/>
    </row>
    <row r="2565" spans="22:56" x14ac:dyDescent="0.25">
      <c r="V2565" s="1" t="str">
        <f t="shared" si="659"/>
        <v/>
      </c>
      <c r="X2565" s="1" t="str">
        <f t="shared" si="660"/>
        <v/>
      </c>
      <c r="Y2565" s="1" t="str">
        <f t="shared" si="661"/>
        <v/>
      </c>
      <c r="Z2565" s="1" t="str">
        <f t="shared" si="662"/>
        <v/>
      </c>
      <c r="AA2565" s="1" t="str">
        <f t="shared" si="663"/>
        <v/>
      </c>
      <c r="AB2565" s="1" t="str">
        <f t="shared" si="664"/>
        <v/>
      </c>
      <c r="AC2565" s="1" t="str">
        <f t="shared" si="665"/>
        <v/>
      </c>
      <c r="AD2565" s="1" t="str">
        <f t="shared" si="666"/>
        <v/>
      </c>
      <c r="AE2565" s="1" t="str">
        <f t="shared" si="667"/>
        <v/>
      </c>
      <c r="AF2565" s="1" t="str">
        <f t="shared" si="668"/>
        <v/>
      </c>
      <c r="AG2565" s="1" t="str">
        <f t="shared" si="669"/>
        <v/>
      </c>
      <c r="AH2565" s="1" t="str">
        <f t="shared" si="670"/>
        <v/>
      </c>
      <c r="AI2565" s="1" t="str">
        <f t="shared" si="671"/>
        <v/>
      </c>
      <c r="AV2565" s="8" t="str">
        <f t="shared" si="658"/>
        <v/>
      </c>
      <c r="AW2565" s="2" t="str">
        <f t="shared" si="672"/>
        <v/>
      </c>
      <c r="AX2565" s="3"/>
      <c r="AY2565" s="2" t="str">
        <f t="shared" si="657"/>
        <v/>
      </c>
      <c r="AZ2565" s="3"/>
      <c r="BA2565" s="3"/>
      <c r="BB2565" s="3"/>
      <c r="BC2565" s="3"/>
      <c r="BD2565" s="3"/>
    </row>
    <row r="2566" spans="22:56" x14ac:dyDescent="0.25">
      <c r="V2566" s="1" t="str">
        <f t="shared" si="659"/>
        <v/>
      </c>
      <c r="X2566" s="1" t="str">
        <f t="shared" si="660"/>
        <v/>
      </c>
      <c r="Y2566" s="1" t="str">
        <f t="shared" si="661"/>
        <v/>
      </c>
      <c r="Z2566" s="1" t="str">
        <f t="shared" si="662"/>
        <v/>
      </c>
      <c r="AA2566" s="1" t="str">
        <f t="shared" si="663"/>
        <v/>
      </c>
      <c r="AB2566" s="1" t="str">
        <f t="shared" si="664"/>
        <v/>
      </c>
      <c r="AC2566" s="1" t="str">
        <f t="shared" si="665"/>
        <v/>
      </c>
      <c r="AD2566" s="1" t="str">
        <f t="shared" si="666"/>
        <v/>
      </c>
      <c r="AE2566" s="1" t="str">
        <f t="shared" si="667"/>
        <v/>
      </c>
      <c r="AF2566" s="1" t="str">
        <f t="shared" si="668"/>
        <v/>
      </c>
      <c r="AG2566" s="1" t="str">
        <f t="shared" si="669"/>
        <v/>
      </c>
      <c r="AH2566" s="1" t="str">
        <f t="shared" si="670"/>
        <v/>
      </c>
      <c r="AI2566" s="1" t="str">
        <f t="shared" si="671"/>
        <v/>
      </c>
      <c r="AV2566" s="8" t="str">
        <f t="shared" si="658"/>
        <v/>
      </c>
      <c r="AW2566" s="2" t="str">
        <f t="shared" si="672"/>
        <v/>
      </c>
      <c r="AX2566" s="3"/>
      <c r="AY2566" s="2" t="str">
        <f t="shared" si="657"/>
        <v/>
      </c>
      <c r="AZ2566" s="3"/>
      <c r="BA2566" s="3"/>
      <c r="BB2566" s="3"/>
      <c r="BC2566" s="3"/>
      <c r="BD2566" s="3"/>
    </row>
    <row r="2567" spans="22:56" x14ac:dyDescent="0.25">
      <c r="V2567" s="1" t="str">
        <f t="shared" si="659"/>
        <v/>
      </c>
      <c r="X2567" s="1" t="str">
        <f t="shared" si="660"/>
        <v/>
      </c>
      <c r="Y2567" s="1" t="str">
        <f t="shared" si="661"/>
        <v/>
      </c>
      <c r="Z2567" s="1" t="str">
        <f t="shared" si="662"/>
        <v/>
      </c>
      <c r="AA2567" s="1" t="str">
        <f t="shared" si="663"/>
        <v/>
      </c>
      <c r="AB2567" s="1" t="str">
        <f t="shared" si="664"/>
        <v/>
      </c>
      <c r="AC2567" s="1" t="str">
        <f t="shared" si="665"/>
        <v/>
      </c>
      <c r="AD2567" s="1" t="str">
        <f t="shared" si="666"/>
        <v/>
      </c>
      <c r="AE2567" s="1" t="str">
        <f t="shared" si="667"/>
        <v/>
      </c>
      <c r="AF2567" s="1" t="str">
        <f t="shared" si="668"/>
        <v/>
      </c>
      <c r="AG2567" s="1" t="str">
        <f t="shared" si="669"/>
        <v/>
      </c>
      <c r="AH2567" s="1" t="str">
        <f t="shared" si="670"/>
        <v/>
      </c>
      <c r="AI2567" s="1" t="str">
        <f t="shared" si="671"/>
        <v/>
      </c>
      <c r="AV2567" s="8" t="str">
        <f t="shared" si="658"/>
        <v/>
      </c>
      <c r="AW2567" s="2" t="str">
        <f t="shared" si="672"/>
        <v/>
      </c>
      <c r="AX2567" s="3"/>
      <c r="AY2567" s="2" t="str">
        <f t="shared" si="657"/>
        <v/>
      </c>
      <c r="AZ2567" s="3"/>
      <c r="BA2567" s="3"/>
      <c r="BB2567" s="3"/>
      <c r="BC2567" s="3"/>
      <c r="BD2567" s="3"/>
    </row>
    <row r="2568" spans="22:56" x14ac:dyDescent="0.25">
      <c r="V2568" s="1" t="str">
        <f t="shared" si="659"/>
        <v/>
      </c>
      <c r="X2568" s="1" t="str">
        <f t="shared" si="660"/>
        <v/>
      </c>
      <c r="Y2568" s="1" t="str">
        <f t="shared" si="661"/>
        <v/>
      </c>
      <c r="Z2568" s="1" t="str">
        <f t="shared" si="662"/>
        <v/>
      </c>
      <c r="AA2568" s="1" t="str">
        <f t="shared" si="663"/>
        <v/>
      </c>
      <c r="AB2568" s="1" t="str">
        <f t="shared" si="664"/>
        <v/>
      </c>
      <c r="AC2568" s="1" t="str">
        <f t="shared" si="665"/>
        <v/>
      </c>
      <c r="AD2568" s="1" t="str">
        <f t="shared" si="666"/>
        <v/>
      </c>
      <c r="AE2568" s="1" t="str">
        <f t="shared" si="667"/>
        <v/>
      </c>
      <c r="AF2568" s="1" t="str">
        <f t="shared" si="668"/>
        <v/>
      </c>
      <c r="AG2568" s="1" t="str">
        <f t="shared" si="669"/>
        <v/>
      </c>
      <c r="AH2568" s="1" t="str">
        <f t="shared" si="670"/>
        <v/>
      </c>
      <c r="AI2568" s="1" t="str">
        <f t="shared" si="671"/>
        <v/>
      </c>
      <c r="AV2568" s="8" t="str">
        <f t="shared" si="658"/>
        <v/>
      </c>
      <c r="AW2568" s="2" t="str">
        <f t="shared" si="672"/>
        <v/>
      </c>
      <c r="AX2568" s="3"/>
      <c r="AY2568" s="2" t="str">
        <f t="shared" si="657"/>
        <v/>
      </c>
      <c r="AZ2568" s="3"/>
      <c r="BA2568" s="3"/>
      <c r="BB2568" s="3"/>
      <c r="BC2568" s="3"/>
      <c r="BD2568" s="3"/>
    </row>
    <row r="2569" spans="22:56" x14ac:dyDescent="0.25">
      <c r="V2569" s="1" t="str">
        <f t="shared" si="659"/>
        <v/>
      </c>
      <c r="X2569" s="1" t="str">
        <f t="shared" si="660"/>
        <v/>
      </c>
      <c r="Y2569" s="1" t="str">
        <f t="shared" si="661"/>
        <v/>
      </c>
      <c r="Z2569" s="1" t="str">
        <f t="shared" si="662"/>
        <v/>
      </c>
      <c r="AA2569" s="1" t="str">
        <f t="shared" si="663"/>
        <v/>
      </c>
      <c r="AB2569" s="1" t="str">
        <f t="shared" si="664"/>
        <v/>
      </c>
      <c r="AC2569" s="1" t="str">
        <f t="shared" si="665"/>
        <v/>
      </c>
      <c r="AD2569" s="1" t="str">
        <f t="shared" si="666"/>
        <v/>
      </c>
      <c r="AE2569" s="1" t="str">
        <f t="shared" si="667"/>
        <v/>
      </c>
      <c r="AF2569" s="1" t="str">
        <f t="shared" si="668"/>
        <v/>
      </c>
      <c r="AG2569" s="1" t="str">
        <f t="shared" si="669"/>
        <v/>
      </c>
      <c r="AH2569" s="1" t="str">
        <f t="shared" si="670"/>
        <v/>
      </c>
      <c r="AI2569" s="1" t="str">
        <f t="shared" si="671"/>
        <v/>
      </c>
      <c r="AV2569" s="8" t="str">
        <f t="shared" si="658"/>
        <v/>
      </c>
      <c r="AW2569" s="2" t="str">
        <f t="shared" si="672"/>
        <v/>
      </c>
      <c r="AX2569" s="3"/>
      <c r="AY2569" s="2" t="str">
        <f t="shared" si="657"/>
        <v/>
      </c>
      <c r="AZ2569" s="3"/>
      <c r="BA2569" s="3"/>
      <c r="BB2569" s="3"/>
      <c r="BC2569" s="3"/>
      <c r="BD2569" s="3"/>
    </row>
    <row r="2570" spans="22:56" x14ac:dyDescent="0.25">
      <c r="V2570" s="1" t="str">
        <f t="shared" si="659"/>
        <v/>
      </c>
      <c r="X2570" s="1" t="str">
        <f t="shared" si="660"/>
        <v/>
      </c>
      <c r="Y2570" s="1" t="str">
        <f t="shared" si="661"/>
        <v/>
      </c>
      <c r="Z2570" s="1" t="str">
        <f t="shared" si="662"/>
        <v/>
      </c>
      <c r="AA2570" s="1" t="str">
        <f t="shared" si="663"/>
        <v/>
      </c>
      <c r="AB2570" s="1" t="str">
        <f t="shared" si="664"/>
        <v/>
      </c>
      <c r="AC2570" s="1" t="str">
        <f t="shared" si="665"/>
        <v/>
      </c>
      <c r="AD2570" s="1" t="str">
        <f t="shared" si="666"/>
        <v/>
      </c>
      <c r="AE2570" s="1" t="str">
        <f t="shared" si="667"/>
        <v/>
      </c>
      <c r="AF2570" s="1" t="str">
        <f t="shared" si="668"/>
        <v/>
      </c>
      <c r="AG2570" s="1" t="str">
        <f t="shared" si="669"/>
        <v/>
      </c>
      <c r="AH2570" s="1" t="str">
        <f t="shared" si="670"/>
        <v/>
      </c>
      <c r="AI2570" s="1" t="str">
        <f t="shared" si="671"/>
        <v/>
      </c>
      <c r="AV2570" s="8" t="str">
        <f t="shared" si="658"/>
        <v/>
      </c>
      <c r="AW2570" s="2" t="str">
        <f t="shared" si="672"/>
        <v/>
      </c>
      <c r="AX2570" s="3"/>
      <c r="AY2570" s="2" t="str">
        <f t="shared" si="657"/>
        <v/>
      </c>
      <c r="AZ2570" s="3"/>
      <c r="BA2570" s="3"/>
      <c r="BB2570" s="3"/>
      <c r="BC2570" s="3"/>
      <c r="BD2570" s="3"/>
    </row>
    <row r="2571" spans="22:56" x14ac:dyDescent="0.25">
      <c r="V2571" s="1" t="str">
        <f t="shared" si="659"/>
        <v/>
      </c>
      <c r="X2571" s="1" t="str">
        <f t="shared" si="660"/>
        <v/>
      </c>
      <c r="Y2571" s="1" t="str">
        <f t="shared" si="661"/>
        <v/>
      </c>
      <c r="Z2571" s="1" t="str">
        <f t="shared" si="662"/>
        <v/>
      </c>
      <c r="AA2571" s="1" t="str">
        <f t="shared" si="663"/>
        <v/>
      </c>
      <c r="AB2571" s="1" t="str">
        <f t="shared" si="664"/>
        <v/>
      </c>
      <c r="AC2571" s="1" t="str">
        <f t="shared" si="665"/>
        <v/>
      </c>
      <c r="AD2571" s="1" t="str">
        <f t="shared" si="666"/>
        <v/>
      </c>
      <c r="AE2571" s="1" t="str">
        <f t="shared" si="667"/>
        <v/>
      </c>
      <c r="AF2571" s="1" t="str">
        <f t="shared" si="668"/>
        <v/>
      </c>
      <c r="AG2571" s="1" t="str">
        <f t="shared" si="669"/>
        <v/>
      </c>
      <c r="AH2571" s="1" t="str">
        <f t="shared" si="670"/>
        <v/>
      </c>
      <c r="AI2571" s="1" t="str">
        <f t="shared" si="671"/>
        <v/>
      </c>
      <c r="AV2571" s="8" t="str">
        <f t="shared" si="658"/>
        <v/>
      </c>
      <c r="AW2571" s="2" t="str">
        <f t="shared" si="672"/>
        <v/>
      </c>
      <c r="AX2571" s="3"/>
      <c r="AY2571" s="2" t="str">
        <f t="shared" si="657"/>
        <v/>
      </c>
      <c r="AZ2571" s="3"/>
      <c r="BA2571" s="3"/>
      <c r="BB2571" s="3"/>
      <c r="BC2571" s="3"/>
      <c r="BD2571" s="3"/>
    </row>
    <row r="2572" spans="22:56" x14ac:dyDescent="0.25">
      <c r="V2572" s="1" t="str">
        <f t="shared" si="659"/>
        <v/>
      </c>
      <c r="X2572" s="1" t="str">
        <f t="shared" si="660"/>
        <v/>
      </c>
      <c r="Y2572" s="1" t="str">
        <f t="shared" si="661"/>
        <v/>
      </c>
      <c r="Z2572" s="1" t="str">
        <f t="shared" si="662"/>
        <v/>
      </c>
      <c r="AA2572" s="1" t="str">
        <f t="shared" si="663"/>
        <v/>
      </c>
      <c r="AB2572" s="1" t="str">
        <f t="shared" si="664"/>
        <v/>
      </c>
      <c r="AC2572" s="1" t="str">
        <f t="shared" si="665"/>
        <v/>
      </c>
      <c r="AD2572" s="1" t="str">
        <f t="shared" si="666"/>
        <v/>
      </c>
      <c r="AE2572" s="1" t="str">
        <f t="shared" si="667"/>
        <v/>
      </c>
      <c r="AF2572" s="1" t="str">
        <f t="shared" si="668"/>
        <v/>
      </c>
      <c r="AG2572" s="1" t="str">
        <f t="shared" si="669"/>
        <v/>
      </c>
      <c r="AH2572" s="1" t="str">
        <f t="shared" si="670"/>
        <v/>
      </c>
      <c r="AI2572" s="1" t="str">
        <f t="shared" si="671"/>
        <v/>
      </c>
      <c r="AV2572" s="8" t="str">
        <f t="shared" si="658"/>
        <v/>
      </c>
      <c r="AW2572" s="2" t="str">
        <f t="shared" si="672"/>
        <v/>
      </c>
      <c r="AX2572" s="3"/>
      <c r="AY2572" s="2" t="str">
        <f t="shared" si="657"/>
        <v/>
      </c>
      <c r="AZ2572" s="3"/>
      <c r="BA2572" s="3"/>
      <c r="BB2572" s="3"/>
      <c r="BC2572" s="3"/>
      <c r="BD2572" s="3"/>
    </row>
    <row r="2573" spans="22:56" x14ac:dyDescent="0.25">
      <c r="V2573" s="1" t="str">
        <f t="shared" si="659"/>
        <v/>
      </c>
      <c r="X2573" s="1" t="str">
        <f t="shared" si="660"/>
        <v/>
      </c>
      <c r="Y2573" s="1" t="str">
        <f t="shared" si="661"/>
        <v/>
      </c>
      <c r="Z2573" s="1" t="str">
        <f t="shared" si="662"/>
        <v/>
      </c>
      <c r="AA2573" s="1" t="str">
        <f t="shared" si="663"/>
        <v/>
      </c>
      <c r="AB2573" s="1" t="str">
        <f t="shared" si="664"/>
        <v/>
      </c>
      <c r="AC2573" s="1" t="str">
        <f t="shared" si="665"/>
        <v/>
      </c>
      <c r="AD2573" s="1" t="str">
        <f t="shared" si="666"/>
        <v/>
      </c>
      <c r="AE2573" s="1" t="str">
        <f t="shared" si="667"/>
        <v/>
      </c>
      <c r="AF2573" s="1" t="str">
        <f t="shared" si="668"/>
        <v/>
      </c>
      <c r="AG2573" s="1" t="str">
        <f t="shared" si="669"/>
        <v/>
      </c>
      <c r="AH2573" s="1" t="str">
        <f t="shared" si="670"/>
        <v/>
      </c>
      <c r="AI2573" s="1" t="str">
        <f t="shared" si="671"/>
        <v/>
      </c>
      <c r="AV2573" s="8" t="str">
        <f t="shared" si="658"/>
        <v/>
      </c>
      <c r="AW2573" s="2" t="str">
        <f t="shared" si="672"/>
        <v/>
      </c>
      <c r="AX2573" s="3"/>
      <c r="AY2573" s="2" t="str">
        <f t="shared" si="657"/>
        <v/>
      </c>
      <c r="AZ2573" s="3"/>
      <c r="BA2573" s="3"/>
      <c r="BB2573" s="3"/>
      <c r="BC2573" s="3"/>
      <c r="BD2573" s="3"/>
    </row>
    <row r="2574" spans="22:56" x14ac:dyDescent="0.25">
      <c r="V2574" s="1" t="str">
        <f t="shared" si="659"/>
        <v/>
      </c>
      <c r="X2574" s="1" t="str">
        <f t="shared" si="660"/>
        <v/>
      </c>
      <c r="Y2574" s="1" t="str">
        <f t="shared" si="661"/>
        <v/>
      </c>
      <c r="Z2574" s="1" t="str">
        <f t="shared" si="662"/>
        <v/>
      </c>
      <c r="AA2574" s="1" t="str">
        <f t="shared" si="663"/>
        <v/>
      </c>
      <c r="AB2574" s="1" t="str">
        <f t="shared" si="664"/>
        <v/>
      </c>
      <c r="AC2574" s="1" t="str">
        <f t="shared" si="665"/>
        <v/>
      </c>
      <c r="AD2574" s="1" t="str">
        <f t="shared" si="666"/>
        <v/>
      </c>
      <c r="AE2574" s="1" t="str">
        <f t="shared" si="667"/>
        <v/>
      </c>
      <c r="AF2574" s="1" t="str">
        <f t="shared" si="668"/>
        <v/>
      </c>
      <c r="AG2574" s="1" t="str">
        <f t="shared" si="669"/>
        <v/>
      </c>
      <c r="AH2574" s="1" t="str">
        <f t="shared" si="670"/>
        <v/>
      </c>
      <c r="AI2574" s="1" t="str">
        <f t="shared" si="671"/>
        <v/>
      </c>
      <c r="AV2574" s="8" t="str">
        <f t="shared" si="658"/>
        <v/>
      </c>
      <c r="AW2574" s="2" t="str">
        <f t="shared" si="672"/>
        <v/>
      </c>
      <c r="AX2574" s="3"/>
      <c r="AY2574" s="2" t="str">
        <f t="shared" si="657"/>
        <v/>
      </c>
      <c r="AZ2574" s="3"/>
      <c r="BA2574" s="3"/>
      <c r="BB2574" s="3"/>
      <c r="BC2574" s="3"/>
      <c r="BD2574" s="3"/>
    </row>
    <row r="2575" spans="22:56" x14ac:dyDescent="0.25">
      <c r="V2575" s="1" t="str">
        <f t="shared" si="659"/>
        <v/>
      </c>
      <c r="X2575" s="1" t="str">
        <f t="shared" si="660"/>
        <v/>
      </c>
      <c r="Y2575" s="1" t="str">
        <f t="shared" si="661"/>
        <v/>
      </c>
      <c r="Z2575" s="1" t="str">
        <f t="shared" si="662"/>
        <v/>
      </c>
      <c r="AA2575" s="1" t="str">
        <f t="shared" si="663"/>
        <v/>
      </c>
      <c r="AB2575" s="1" t="str">
        <f t="shared" si="664"/>
        <v/>
      </c>
      <c r="AC2575" s="1" t="str">
        <f t="shared" si="665"/>
        <v/>
      </c>
      <c r="AD2575" s="1" t="str">
        <f t="shared" si="666"/>
        <v/>
      </c>
      <c r="AE2575" s="1" t="str">
        <f t="shared" si="667"/>
        <v/>
      </c>
      <c r="AF2575" s="1" t="str">
        <f t="shared" si="668"/>
        <v/>
      </c>
      <c r="AG2575" s="1" t="str">
        <f t="shared" si="669"/>
        <v/>
      </c>
      <c r="AH2575" s="1" t="str">
        <f t="shared" si="670"/>
        <v/>
      </c>
      <c r="AI2575" s="1" t="str">
        <f t="shared" si="671"/>
        <v/>
      </c>
      <c r="AV2575" s="8" t="str">
        <f t="shared" si="658"/>
        <v/>
      </c>
      <c r="AW2575" s="2" t="str">
        <f t="shared" si="672"/>
        <v/>
      </c>
      <c r="AX2575" s="3"/>
      <c r="AY2575" s="2" t="str">
        <f t="shared" si="657"/>
        <v/>
      </c>
      <c r="AZ2575" s="3"/>
      <c r="BA2575" s="3"/>
      <c r="BB2575" s="3"/>
      <c r="BC2575" s="3"/>
      <c r="BD2575" s="3"/>
    </row>
    <row r="2576" spans="22:56" x14ac:dyDescent="0.25">
      <c r="V2576" s="1" t="str">
        <f t="shared" si="659"/>
        <v/>
      </c>
      <c r="X2576" s="1" t="str">
        <f t="shared" si="660"/>
        <v/>
      </c>
      <c r="Y2576" s="1" t="str">
        <f t="shared" si="661"/>
        <v/>
      </c>
      <c r="Z2576" s="1" t="str">
        <f t="shared" si="662"/>
        <v/>
      </c>
      <c r="AA2576" s="1" t="str">
        <f t="shared" si="663"/>
        <v/>
      </c>
      <c r="AB2576" s="1" t="str">
        <f t="shared" si="664"/>
        <v/>
      </c>
      <c r="AC2576" s="1" t="str">
        <f t="shared" si="665"/>
        <v/>
      </c>
      <c r="AD2576" s="1" t="str">
        <f t="shared" si="666"/>
        <v/>
      </c>
      <c r="AE2576" s="1" t="str">
        <f t="shared" si="667"/>
        <v/>
      </c>
      <c r="AF2576" s="1" t="str">
        <f t="shared" si="668"/>
        <v/>
      </c>
      <c r="AG2576" s="1" t="str">
        <f t="shared" si="669"/>
        <v/>
      </c>
      <c r="AH2576" s="1" t="str">
        <f t="shared" si="670"/>
        <v/>
      </c>
      <c r="AI2576" s="1" t="str">
        <f t="shared" si="671"/>
        <v/>
      </c>
      <c r="AV2576" s="8" t="str">
        <f t="shared" si="658"/>
        <v/>
      </c>
      <c r="AW2576" s="2" t="str">
        <f t="shared" si="672"/>
        <v/>
      </c>
      <c r="AX2576" s="3"/>
      <c r="AY2576" s="2" t="str">
        <f t="shared" ref="AY2576:AY2639" si="673">CONCATENATE(V2608,AB2608,AC2608,AD2608,AE2608,AF2608,AG2608,AH2608,AI2608)</f>
        <v/>
      </c>
      <c r="AZ2576" s="3"/>
      <c r="BA2576" s="3"/>
      <c r="BB2576" s="3"/>
      <c r="BC2576" s="3"/>
      <c r="BD2576" s="3"/>
    </row>
    <row r="2577" spans="22:56" x14ac:dyDescent="0.25">
      <c r="V2577" s="1" t="str">
        <f t="shared" si="659"/>
        <v/>
      </c>
      <c r="X2577" s="1" t="str">
        <f t="shared" si="660"/>
        <v/>
      </c>
      <c r="Y2577" s="1" t="str">
        <f t="shared" si="661"/>
        <v/>
      </c>
      <c r="Z2577" s="1" t="str">
        <f t="shared" si="662"/>
        <v/>
      </c>
      <c r="AA2577" s="1" t="str">
        <f t="shared" si="663"/>
        <v/>
      </c>
      <c r="AB2577" s="1" t="str">
        <f t="shared" si="664"/>
        <v/>
      </c>
      <c r="AC2577" s="1" t="str">
        <f t="shared" si="665"/>
        <v/>
      </c>
      <c r="AD2577" s="1" t="str">
        <f t="shared" si="666"/>
        <v/>
      </c>
      <c r="AE2577" s="1" t="str">
        <f t="shared" si="667"/>
        <v/>
      </c>
      <c r="AF2577" s="1" t="str">
        <f t="shared" si="668"/>
        <v/>
      </c>
      <c r="AG2577" s="1" t="str">
        <f t="shared" si="669"/>
        <v/>
      </c>
      <c r="AH2577" s="1" t="str">
        <f t="shared" si="670"/>
        <v/>
      </c>
      <c r="AI2577" s="1" t="str">
        <f t="shared" si="671"/>
        <v/>
      </c>
      <c r="AV2577" s="8" t="str">
        <f t="shared" ref="AV2577:AV2640" si="674">IF(AV2576&lt;$N$14,AV2576+1,"")</f>
        <v/>
      </c>
      <c r="AW2577" s="2" t="str">
        <f t="shared" si="672"/>
        <v/>
      </c>
      <c r="AX2577" s="3"/>
      <c r="AY2577" s="2" t="str">
        <f t="shared" si="673"/>
        <v/>
      </c>
      <c r="AZ2577" s="3"/>
      <c r="BA2577" s="3"/>
      <c r="BB2577" s="3"/>
      <c r="BC2577" s="3"/>
      <c r="BD2577" s="3"/>
    </row>
    <row r="2578" spans="22:56" x14ac:dyDescent="0.25">
      <c r="V2578" s="1" t="str">
        <f t="shared" si="659"/>
        <v/>
      </c>
      <c r="X2578" s="1" t="str">
        <f t="shared" si="660"/>
        <v/>
      </c>
      <c r="Y2578" s="1" t="str">
        <f t="shared" si="661"/>
        <v/>
      </c>
      <c r="Z2578" s="1" t="str">
        <f t="shared" si="662"/>
        <v/>
      </c>
      <c r="AA2578" s="1" t="str">
        <f t="shared" si="663"/>
        <v/>
      </c>
      <c r="AB2578" s="1" t="str">
        <f t="shared" si="664"/>
        <v/>
      </c>
      <c r="AC2578" s="1" t="str">
        <f t="shared" si="665"/>
        <v/>
      </c>
      <c r="AD2578" s="1" t="str">
        <f t="shared" si="666"/>
        <v/>
      </c>
      <c r="AE2578" s="1" t="str">
        <f t="shared" si="667"/>
        <v/>
      </c>
      <c r="AF2578" s="1" t="str">
        <f t="shared" si="668"/>
        <v/>
      </c>
      <c r="AG2578" s="1" t="str">
        <f t="shared" si="669"/>
        <v/>
      </c>
      <c r="AH2578" s="1" t="str">
        <f t="shared" si="670"/>
        <v/>
      </c>
      <c r="AI2578" s="1" t="str">
        <f t="shared" si="671"/>
        <v/>
      </c>
      <c r="AV2578" s="8" t="str">
        <f t="shared" si="674"/>
        <v/>
      </c>
      <c r="AW2578" s="2" t="str">
        <f t="shared" si="672"/>
        <v/>
      </c>
      <c r="AX2578" s="3"/>
      <c r="AY2578" s="2" t="str">
        <f t="shared" si="673"/>
        <v/>
      </c>
      <c r="AZ2578" s="3"/>
      <c r="BA2578" s="3"/>
      <c r="BB2578" s="3"/>
      <c r="BC2578" s="3"/>
      <c r="BD2578" s="3"/>
    </row>
    <row r="2579" spans="22:56" x14ac:dyDescent="0.25">
      <c r="V2579" s="1" t="str">
        <f t="shared" si="659"/>
        <v/>
      </c>
      <c r="X2579" s="1" t="str">
        <f t="shared" si="660"/>
        <v/>
      </c>
      <c r="Y2579" s="1" t="str">
        <f t="shared" si="661"/>
        <v/>
      </c>
      <c r="Z2579" s="1" t="str">
        <f t="shared" si="662"/>
        <v/>
      </c>
      <c r="AA2579" s="1" t="str">
        <f t="shared" si="663"/>
        <v/>
      </c>
      <c r="AB2579" s="1" t="str">
        <f t="shared" si="664"/>
        <v/>
      </c>
      <c r="AC2579" s="1" t="str">
        <f t="shared" si="665"/>
        <v/>
      </c>
      <c r="AD2579" s="1" t="str">
        <f t="shared" si="666"/>
        <v/>
      </c>
      <c r="AE2579" s="1" t="str">
        <f t="shared" si="667"/>
        <v/>
      </c>
      <c r="AF2579" s="1" t="str">
        <f t="shared" si="668"/>
        <v/>
      </c>
      <c r="AG2579" s="1" t="str">
        <f t="shared" si="669"/>
        <v/>
      </c>
      <c r="AH2579" s="1" t="str">
        <f t="shared" si="670"/>
        <v/>
      </c>
      <c r="AI2579" s="1" t="str">
        <f t="shared" si="671"/>
        <v/>
      </c>
      <c r="AV2579" s="8" t="str">
        <f t="shared" si="674"/>
        <v/>
      </c>
      <c r="AW2579" s="2" t="str">
        <f t="shared" si="672"/>
        <v/>
      </c>
      <c r="AX2579" s="3"/>
      <c r="AY2579" s="2" t="str">
        <f t="shared" si="673"/>
        <v/>
      </c>
      <c r="AZ2579" s="3"/>
      <c r="BA2579" s="3"/>
      <c r="BB2579" s="3"/>
      <c r="BC2579" s="3"/>
      <c r="BD2579" s="3"/>
    </row>
    <row r="2580" spans="22:56" x14ac:dyDescent="0.25">
      <c r="V2580" s="1" t="str">
        <f t="shared" si="659"/>
        <v/>
      </c>
      <c r="X2580" s="1" t="str">
        <f t="shared" si="660"/>
        <v/>
      </c>
      <c r="Y2580" s="1" t="str">
        <f t="shared" si="661"/>
        <v/>
      </c>
      <c r="Z2580" s="1" t="str">
        <f t="shared" si="662"/>
        <v/>
      </c>
      <c r="AA2580" s="1" t="str">
        <f t="shared" si="663"/>
        <v/>
      </c>
      <c r="AB2580" s="1" t="str">
        <f t="shared" si="664"/>
        <v/>
      </c>
      <c r="AC2580" s="1" t="str">
        <f t="shared" si="665"/>
        <v/>
      </c>
      <c r="AD2580" s="1" t="str">
        <f t="shared" si="666"/>
        <v/>
      </c>
      <c r="AE2580" s="1" t="str">
        <f t="shared" si="667"/>
        <v/>
      </c>
      <c r="AF2580" s="1" t="str">
        <f t="shared" si="668"/>
        <v/>
      </c>
      <c r="AG2580" s="1" t="str">
        <f t="shared" si="669"/>
        <v/>
      </c>
      <c r="AH2580" s="1" t="str">
        <f t="shared" si="670"/>
        <v/>
      </c>
      <c r="AI2580" s="1" t="str">
        <f t="shared" si="671"/>
        <v/>
      </c>
      <c r="AV2580" s="8" t="str">
        <f t="shared" si="674"/>
        <v/>
      </c>
      <c r="AW2580" s="2" t="str">
        <f t="shared" si="672"/>
        <v/>
      </c>
      <c r="AX2580" s="3"/>
      <c r="AY2580" s="2" t="str">
        <f t="shared" si="673"/>
        <v/>
      </c>
      <c r="AZ2580" s="3"/>
      <c r="BA2580" s="3"/>
      <c r="BB2580" s="3"/>
      <c r="BC2580" s="3"/>
      <c r="BD2580" s="3"/>
    </row>
    <row r="2581" spans="22:56" x14ac:dyDescent="0.25">
      <c r="V2581" s="1" t="str">
        <f t="shared" si="659"/>
        <v/>
      </c>
      <c r="X2581" s="1" t="str">
        <f t="shared" si="660"/>
        <v/>
      </c>
      <c r="Y2581" s="1" t="str">
        <f t="shared" si="661"/>
        <v/>
      </c>
      <c r="Z2581" s="1" t="str">
        <f t="shared" si="662"/>
        <v/>
      </c>
      <c r="AA2581" s="1" t="str">
        <f t="shared" si="663"/>
        <v/>
      </c>
      <c r="AB2581" s="1" t="str">
        <f t="shared" si="664"/>
        <v/>
      </c>
      <c r="AC2581" s="1" t="str">
        <f t="shared" si="665"/>
        <v/>
      </c>
      <c r="AD2581" s="1" t="str">
        <f t="shared" si="666"/>
        <v/>
      </c>
      <c r="AE2581" s="1" t="str">
        <f t="shared" si="667"/>
        <v/>
      </c>
      <c r="AF2581" s="1" t="str">
        <f t="shared" si="668"/>
        <v/>
      </c>
      <c r="AG2581" s="1" t="str">
        <f t="shared" si="669"/>
        <v/>
      </c>
      <c r="AH2581" s="1" t="str">
        <f t="shared" si="670"/>
        <v/>
      </c>
      <c r="AI2581" s="1" t="str">
        <f t="shared" si="671"/>
        <v/>
      </c>
      <c r="AV2581" s="8" t="str">
        <f t="shared" si="674"/>
        <v/>
      </c>
      <c r="AW2581" s="2" t="str">
        <f t="shared" si="672"/>
        <v/>
      </c>
      <c r="AX2581" s="3"/>
      <c r="AY2581" s="2" t="str">
        <f t="shared" si="673"/>
        <v/>
      </c>
      <c r="AZ2581" s="3"/>
      <c r="BA2581" s="3"/>
      <c r="BB2581" s="3"/>
      <c r="BC2581" s="3"/>
      <c r="BD2581" s="3"/>
    </row>
    <row r="2582" spans="22:56" x14ac:dyDescent="0.25">
      <c r="V2582" s="1" t="str">
        <f t="shared" si="659"/>
        <v/>
      </c>
      <c r="X2582" s="1" t="str">
        <f t="shared" si="660"/>
        <v/>
      </c>
      <c r="Y2582" s="1" t="str">
        <f t="shared" si="661"/>
        <v/>
      </c>
      <c r="Z2582" s="1" t="str">
        <f t="shared" si="662"/>
        <v/>
      </c>
      <c r="AA2582" s="1" t="str">
        <f t="shared" si="663"/>
        <v/>
      </c>
      <c r="AB2582" s="1" t="str">
        <f t="shared" si="664"/>
        <v/>
      </c>
      <c r="AC2582" s="1" t="str">
        <f t="shared" si="665"/>
        <v/>
      </c>
      <c r="AD2582" s="1" t="str">
        <f t="shared" si="666"/>
        <v/>
      </c>
      <c r="AE2582" s="1" t="str">
        <f t="shared" si="667"/>
        <v/>
      </c>
      <c r="AF2582" s="1" t="str">
        <f t="shared" si="668"/>
        <v/>
      </c>
      <c r="AG2582" s="1" t="str">
        <f t="shared" si="669"/>
        <v/>
      </c>
      <c r="AH2582" s="1" t="str">
        <f t="shared" si="670"/>
        <v/>
      </c>
      <c r="AI2582" s="1" t="str">
        <f t="shared" si="671"/>
        <v/>
      </c>
      <c r="AV2582" s="8" t="str">
        <f t="shared" si="674"/>
        <v/>
      </c>
      <c r="AW2582" s="2" t="str">
        <f t="shared" si="672"/>
        <v/>
      </c>
      <c r="AX2582" s="3"/>
      <c r="AY2582" s="2" t="str">
        <f t="shared" si="673"/>
        <v/>
      </c>
      <c r="AZ2582" s="3"/>
      <c r="BA2582" s="3"/>
      <c r="BB2582" s="3"/>
      <c r="BC2582" s="3"/>
      <c r="BD2582" s="3"/>
    </row>
    <row r="2583" spans="22:56" x14ac:dyDescent="0.25">
      <c r="V2583" s="1" t="str">
        <f t="shared" si="659"/>
        <v/>
      </c>
      <c r="X2583" s="1" t="str">
        <f t="shared" si="660"/>
        <v/>
      </c>
      <c r="Y2583" s="1" t="str">
        <f t="shared" si="661"/>
        <v/>
      </c>
      <c r="Z2583" s="1" t="str">
        <f t="shared" si="662"/>
        <v/>
      </c>
      <c r="AA2583" s="1" t="str">
        <f t="shared" si="663"/>
        <v/>
      </c>
      <c r="AB2583" s="1" t="str">
        <f t="shared" si="664"/>
        <v/>
      </c>
      <c r="AC2583" s="1" t="str">
        <f t="shared" si="665"/>
        <v/>
      </c>
      <c r="AD2583" s="1" t="str">
        <f t="shared" si="666"/>
        <v/>
      </c>
      <c r="AE2583" s="1" t="str">
        <f t="shared" si="667"/>
        <v/>
      </c>
      <c r="AF2583" s="1" t="str">
        <f t="shared" si="668"/>
        <v/>
      </c>
      <c r="AG2583" s="1" t="str">
        <f t="shared" si="669"/>
        <v/>
      </c>
      <c r="AH2583" s="1" t="str">
        <f t="shared" si="670"/>
        <v/>
      </c>
      <c r="AI2583" s="1" t="str">
        <f t="shared" si="671"/>
        <v/>
      </c>
      <c r="AV2583" s="8" t="str">
        <f t="shared" si="674"/>
        <v/>
      </c>
      <c r="AW2583" s="2" t="str">
        <f t="shared" si="672"/>
        <v/>
      </c>
      <c r="AX2583" s="3"/>
      <c r="AY2583" s="2" t="str">
        <f t="shared" si="673"/>
        <v/>
      </c>
      <c r="AZ2583" s="3"/>
      <c r="BA2583" s="3"/>
      <c r="BB2583" s="3"/>
      <c r="BC2583" s="3"/>
      <c r="BD2583" s="3"/>
    </row>
    <row r="2584" spans="22:56" x14ac:dyDescent="0.25">
      <c r="V2584" s="1" t="str">
        <f t="shared" si="659"/>
        <v/>
      </c>
      <c r="X2584" s="1" t="str">
        <f t="shared" si="660"/>
        <v/>
      </c>
      <c r="Y2584" s="1" t="str">
        <f t="shared" si="661"/>
        <v/>
      </c>
      <c r="Z2584" s="1" t="str">
        <f t="shared" si="662"/>
        <v/>
      </c>
      <c r="AA2584" s="1" t="str">
        <f t="shared" si="663"/>
        <v/>
      </c>
      <c r="AB2584" s="1" t="str">
        <f t="shared" si="664"/>
        <v/>
      </c>
      <c r="AC2584" s="1" t="str">
        <f t="shared" si="665"/>
        <v/>
      </c>
      <c r="AD2584" s="1" t="str">
        <f t="shared" si="666"/>
        <v/>
      </c>
      <c r="AE2584" s="1" t="str">
        <f t="shared" si="667"/>
        <v/>
      </c>
      <c r="AF2584" s="1" t="str">
        <f t="shared" si="668"/>
        <v/>
      </c>
      <c r="AG2584" s="1" t="str">
        <f t="shared" si="669"/>
        <v/>
      </c>
      <c r="AH2584" s="1" t="str">
        <f t="shared" si="670"/>
        <v/>
      </c>
      <c r="AI2584" s="1" t="str">
        <f t="shared" si="671"/>
        <v/>
      </c>
      <c r="AV2584" s="8" t="str">
        <f t="shared" si="674"/>
        <v/>
      </c>
      <c r="AW2584" s="2" t="str">
        <f t="shared" si="672"/>
        <v/>
      </c>
      <c r="AX2584" s="3"/>
      <c r="AY2584" s="2" t="str">
        <f t="shared" si="673"/>
        <v/>
      </c>
      <c r="AZ2584" s="3"/>
      <c r="BA2584" s="3"/>
      <c r="BB2584" s="3"/>
      <c r="BC2584" s="3"/>
      <c r="BD2584" s="3"/>
    </row>
    <row r="2585" spans="22:56" x14ac:dyDescent="0.25">
      <c r="V2585" s="1" t="str">
        <f t="shared" si="659"/>
        <v/>
      </c>
      <c r="X2585" s="1" t="str">
        <f t="shared" si="660"/>
        <v/>
      </c>
      <c r="Y2585" s="1" t="str">
        <f t="shared" si="661"/>
        <v/>
      </c>
      <c r="Z2585" s="1" t="str">
        <f t="shared" si="662"/>
        <v/>
      </c>
      <c r="AA2585" s="1" t="str">
        <f t="shared" si="663"/>
        <v/>
      </c>
      <c r="AB2585" s="1" t="str">
        <f t="shared" si="664"/>
        <v/>
      </c>
      <c r="AC2585" s="1" t="str">
        <f t="shared" si="665"/>
        <v/>
      </c>
      <c r="AD2585" s="1" t="str">
        <f t="shared" si="666"/>
        <v/>
      </c>
      <c r="AE2585" s="1" t="str">
        <f t="shared" si="667"/>
        <v/>
      </c>
      <c r="AF2585" s="1" t="str">
        <f t="shared" si="668"/>
        <v/>
      </c>
      <c r="AG2585" s="1" t="str">
        <f t="shared" si="669"/>
        <v/>
      </c>
      <c r="AH2585" s="1" t="str">
        <f t="shared" si="670"/>
        <v/>
      </c>
      <c r="AI2585" s="1" t="str">
        <f t="shared" si="671"/>
        <v/>
      </c>
      <c r="AV2585" s="8" t="str">
        <f t="shared" si="674"/>
        <v/>
      </c>
      <c r="AW2585" s="2" t="str">
        <f t="shared" si="672"/>
        <v/>
      </c>
      <c r="AX2585" s="3"/>
      <c r="AY2585" s="2" t="str">
        <f t="shared" si="673"/>
        <v/>
      </c>
      <c r="AZ2585" s="3"/>
      <c r="BA2585" s="3"/>
      <c r="BB2585" s="3"/>
      <c r="BC2585" s="3"/>
      <c r="BD2585" s="3"/>
    </row>
    <row r="2586" spans="22:56" x14ac:dyDescent="0.25">
      <c r="V2586" s="1" t="str">
        <f t="shared" si="659"/>
        <v/>
      </c>
      <c r="X2586" s="1" t="str">
        <f t="shared" si="660"/>
        <v/>
      </c>
      <c r="Y2586" s="1" t="str">
        <f t="shared" si="661"/>
        <v/>
      </c>
      <c r="Z2586" s="1" t="str">
        <f t="shared" si="662"/>
        <v/>
      </c>
      <c r="AA2586" s="1" t="str">
        <f t="shared" si="663"/>
        <v/>
      </c>
      <c r="AB2586" s="1" t="str">
        <f t="shared" si="664"/>
        <v/>
      </c>
      <c r="AC2586" s="1" t="str">
        <f t="shared" si="665"/>
        <v/>
      </c>
      <c r="AD2586" s="1" t="str">
        <f t="shared" si="666"/>
        <v/>
      </c>
      <c r="AE2586" s="1" t="str">
        <f t="shared" si="667"/>
        <v/>
      </c>
      <c r="AF2586" s="1" t="str">
        <f t="shared" si="668"/>
        <v/>
      </c>
      <c r="AG2586" s="1" t="str">
        <f t="shared" si="669"/>
        <v/>
      </c>
      <c r="AH2586" s="1" t="str">
        <f t="shared" si="670"/>
        <v/>
      </c>
      <c r="AI2586" s="1" t="str">
        <f t="shared" si="671"/>
        <v/>
      </c>
      <c r="AV2586" s="8" t="str">
        <f t="shared" si="674"/>
        <v/>
      </c>
      <c r="AW2586" s="2" t="str">
        <f t="shared" si="672"/>
        <v/>
      </c>
      <c r="AX2586" s="3"/>
      <c r="AY2586" s="2" t="str">
        <f t="shared" si="673"/>
        <v/>
      </c>
      <c r="AZ2586" s="3"/>
      <c r="BA2586" s="3"/>
      <c r="BB2586" s="3"/>
      <c r="BC2586" s="3"/>
      <c r="BD2586" s="3"/>
    </row>
    <row r="2587" spans="22:56" x14ac:dyDescent="0.25">
      <c r="V2587" s="1" t="str">
        <f t="shared" si="659"/>
        <v/>
      </c>
      <c r="X2587" s="1" t="str">
        <f t="shared" si="660"/>
        <v/>
      </c>
      <c r="Y2587" s="1" t="str">
        <f t="shared" si="661"/>
        <v/>
      </c>
      <c r="Z2587" s="1" t="str">
        <f t="shared" si="662"/>
        <v/>
      </c>
      <c r="AA2587" s="1" t="str">
        <f t="shared" si="663"/>
        <v/>
      </c>
      <c r="AB2587" s="1" t="str">
        <f t="shared" si="664"/>
        <v/>
      </c>
      <c r="AC2587" s="1" t="str">
        <f t="shared" si="665"/>
        <v/>
      </c>
      <c r="AD2587" s="1" t="str">
        <f t="shared" si="666"/>
        <v/>
      </c>
      <c r="AE2587" s="1" t="str">
        <f t="shared" si="667"/>
        <v/>
      </c>
      <c r="AF2587" s="1" t="str">
        <f t="shared" si="668"/>
        <v/>
      </c>
      <c r="AG2587" s="1" t="str">
        <f t="shared" si="669"/>
        <v/>
      </c>
      <c r="AH2587" s="1" t="str">
        <f t="shared" si="670"/>
        <v/>
      </c>
      <c r="AI2587" s="1" t="str">
        <f t="shared" si="671"/>
        <v/>
      </c>
      <c r="AV2587" s="8" t="str">
        <f t="shared" si="674"/>
        <v/>
      </c>
      <c r="AW2587" s="2" t="str">
        <f t="shared" si="672"/>
        <v/>
      </c>
      <c r="AX2587" s="3"/>
      <c r="AY2587" s="2" t="str">
        <f t="shared" si="673"/>
        <v/>
      </c>
      <c r="AZ2587" s="3"/>
      <c r="BA2587" s="3"/>
      <c r="BB2587" s="3"/>
      <c r="BC2587" s="3"/>
      <c r="BD2587" s="3"/>
    </row>
    <row r="2588" spans="22:56" x14ac:dyDescent="0.25">
      <c r="V2588" s="1" t="str">
        <f t="shared" si="659"/>
        <v/>
      </c>
      <c r="X2588" s="1" t="str">
        <f t="shared" si="660"/>
        <v/>
      </c>
      <c r="Y2588" s="1" t="str">
        <f t="shared" si="661"/>
        <v/>
      </c>
      <c r="Z2588" s="1" t="str">
        <f t="shared" si="662"/>
        <v/>
      </c>
      <c r="AA2588" s="1" t="str">
        <f t="shared" si="663"/>
        <v/>
      </c>
      <c r="AB2588" s="1" t="str">
        <f t="shared" si="664"/>
        <v/>
      </c>
      <c r="AC2588" s="1" t="str">
        <f t="shared" si="665"/>
        <v/>
      </c>
      <c r="AD2588" s="1" t="str">
        <f t="shared" si="666"/>
        <v/>
      </c>
      <c r="AE2588" s="1" t="str">
        <f t="shared" si="667"/>
        <v/>
      </c>
      <c r="AF2588" s="1" t="str">
        <f t="shared" si="668"/>
        <v/>
      </c>
      <c r="AG2588" s="1" t="str">
        <f t="shared" si="669"/>
        <v/>
      </c>
      <c r="AH2588" s="1" t="str">
        <f t="shared" si="670"/>
        <v/>
      </c>
      <c r="AI2588" s="1" t="str">
        <f t="shared" si="671"/>
        <v/>
      </c>
      <c r="AV2588" s="8" t="str">
        <f t="shared" si="674"/>
        <v/>
      </c>
      <c r="AW2588" s="2" t="str">
        <f t="shared" si="672"/>
        <v/>
      </c>
      <c r="AX2588" s="3"/>
      <c r="AY2588" s="2" t="str">
        <f t="shared" si="673"/>
        <v/>
      </c>
      <c r="AZ2588" s="3"/>
      <c r="BA2588" s="3"/>
      <c r="BB2588" s="3"/>
      <c r="BC2588" s="3"/>
      <c r="BD2588" s="3"/>
    </row>
    <row r="2589" spans="22:56" x14ac:dyDescent="0.25">
      <c r="V2589" s="1" t="str">
        <f t="shared" si="659"/>
        <v/>
      </c>
      <c r="X2589" s="1" t="str">
        <f t="shared" si="660"/>
        <v/>
      </c>
      <c r="Y2589" s="1" t="str">
        <f t="shared" si="661"/>
        <v/>
      </c>
      <c r="Z2589" s="1" t="str">
        <f t="shared" si="662"/>
        <v/>
      </c>
      <c r="AA2589" s="1" t="str">
        <f t="shared" si="663"/>
        <v/>
      </c>
      <c r="AB2589" s="1" t="str">
        <f t="shared" si="664"/>
        <v/>
      </c>
      <c r="AC2589" s="1" t="str">
        <f t="shared" si="665"/>
        <v/>
      </c>
      <c r="AD2589" s="1" t="str">
        <f t="shared" si="666"/>
        <v/>
      </c>
      <c r="AE2589" s="1" t="str">
        <f t="shared" si="667"/>
        <v/>
      </c>
      <c r="AF2589" s="1" t="str">
        <f t="shared" si="668"/>
        <v/>
      </c>
      <c r="AG2589" s="1" t="str">
        <f t="shared" si="669"/>
        <v/>
      </c>
      <c r="AH2589" s="1" t="str">
        <f t="shared" si="670"/>
        <v/>
      </c>
      <c r="AI2589" s="1" t="str">
        <f t="shared" si="671"/>
        <v/>
      </c>
      <c r="AV2589" s="8" t="str">
        <f t="shared" si="674"/>
        <v/>
      </c>
      <c r="AW2589" s="2" t="str">
        <f t="shared" si="672"/>
        <v/>
      </c>
      <c r="AX2589" s="3"/>
      <c r="AY2589" s="2" t="str">
        <f t="shared" si="673"/>
        <v/>
      </c>
      <c r="AZ2589" s="3"/>
      <c r="BA2589" s="3"/>
      <c r="BB2589" s="3"/>
      <c r="BC2589" s="3"/>
      <c r="BD2589" s="3"/>
    </row>
    <row r="2590" spans="22:56" x14ac:dyDescent="0.25">
      <c r="V2590" s="1" t="str">
        <f t="shared" si="659"/>
        <v/>
      </c>
      <c r="X2590" s="1" t="str">
        <f t="shared" si="660"/>
        <v/>
      </c>
      <c r="Y2590" s="1" t="str">
        <f t="shared" si="661"/>
        <v/>
      </c>
      <c r="Z2590" s="1" t="str">
        <f t="shared" si="662"/>
        <v/>
      </c>
      <c r="AA2590" s="1" t="str">
        <f t="shared" si="663"/>
        <v/>
      </c>
      <c r="AB2590" s="1" t="str">
        <f t="shared" si="664"/>
        <v/>
      </c>
      <c r="AC2590" s="1" t="str">
        <f t="shared" si="665"/>
        <v/>
      </c>
      <c r="AD2590" s="1" t="str">
        <f t="shared" si="666"/>
        <v/>
      </c>
      <c r="AE2590" s="1" t="str">
        <f t="shared" si="667"/>
        <v/>
      </c>
      <c r="AF2590" s="1" t="str">
        <f t="shared" si="668"/>
        <v/>
      </c>
      <c r="AG2590" s="1" t="str">
        <f t="shared" si="669"/>
        <v/>
      </c>
      <c r="AH2590" s="1" t="str">
        <f t="shared" si="670"/>
        <v/>
      </c>
      <c r="AI2590" s="1" t="str">
        <f t="shared" si="671"/>
        <v/>
      </c>
      <c r="AV2590" s="8" t="str">
        <f t="shared" si="674"/>
        <v/>
      </c>
      <c r="AW2590" s="2" t="str">
        <f t="shared" si="672"/>
        <v/>
      </c>
      <c r="AX2590" s="3"/>
      <c r="AY2590" s="2" t="str">
        <f t="shared" si="673"/>
        <v/>
      </c>
      <c r="AZ2590" s="3"/>
      <c r="BA2590" s="3"/>
      <c r="BB2590" s="3"/>
      <c r="BC2590" s="3"/>
      <c r="BD2590" s="3"/>
    </row>
    <row r="2591" spans="22:56" x14ac:dyDescent="0.25">
      <c r="V2591" s="1" t="str">
        <f t="shared" si="659"/>
        <v/>
      </c>
      <c r="X2591" s="1" t="str">
        <f t="shared" si="660"/>
        <v/>
      </c>
      <c r="Y2591" s="1" t="str">
        <f t="shared" si="661"/>
        <v/>
      </c>
      <c r="Z2591" s="1" t="str">
        <f t="shared" si="662"/>
        <v/>
      </c>
      <c r="AA2591" s="1" t="str">
        <f t="shared" si="663"/>
        <v/>
      </c>
      <c r="AB2591" s="1" t="str">
        <f t="shared" si="664"/>
        <v/>
      </c>
      <c r="AC2591" s="1" t="str">
        <f t="shared" si="665"/>
        <v/>
      </c>
      <c r="AD2591" s="1" t="str">
        <f t="shared" si="666"/>
        <v/>
      </c>
      <c r="AE2591" s="1" t="str">
        <f t="shared" si="667"/>
        <v/>
      </c>
      <c r="AF2591" s="1" t="str">
        <f t="shared" si="668"/>
        <v/>
      </c>
      <c r="AG2591" s="1" t="str">
        <f t="shared" si="669"/>
        <v/>
      </c>
      <c r="AH2591" s="1" t="str">
        <f t="shared" si="670"/>
        <v/>
      </c>
      <c r="AI2591" s="1" t="str">
        <f t="shared" si="671"/>
        <v/>
      </c>
      <c r="AV2591" s="8" t="str">
        <f t="shared" si="674"/>
        <v/>
      </c>
      <c r="AW2591" s="2" t="str">
        <f t="shared" si="672"/>
        <v/>
      </c>
      <c r="AX2591" s="3"/>
      <c r="AY2591" s="2" t="str">
        <f t="shared" si="673"/>
        <v/>
      </c>
      <c r="AZ2591" s="3"/>
      <c r="BA2591" s="3"/>
      <c r="BB2591" s="3"/>
      <c r="BC2591" s="3"/>
      <c r="BD2591" s="3"/>
    </row>
    <row r="2592" spans="22:56" x14ac:dyDescent="0.25">
      <c r="V2592" s="1" t="str">
        <f t="shared" si="659"/>
        <v/>
      </c>
      <c r="X2592" s="1" t="str">
        <f t="shared" si="660"/>
        <v/>
      </c>
      <c r="Y2592" s="1" t="str">
        <f t="shared" si="661"/>
        <v/>
      </c>
      <c r="Z2592" s="1" t="str">
        <f t="shared" si="662"/>
        <v/>
      </c>
      <c r="AA2592" s="1" t="str">
        <f t="shared" si="663"/>
        <v/>
      </c>
      <c r="AB2592" s="1" t="str">
        <f t="shared" si="664"/>
        <v/>
      </c>
      <c r="AC2592" s="1" t="str">
        <f t="shared" si="665"/>
        <v/>
      </c>
      <c r="AD2592" s="1" t="str">
        <f t="shared" si="666"/>
        <v/>
      </c>
      <c r="AE2592" s="1" t="str">
        <f t="shared" si="667"/>
        <v/>
      </c>
      <c r="AF2592" s="1" t="str">
        <f t="shared" si="668"/>
        <v/>
      </c>
      <c r="AG2592" s="1" t="str">
        <f t="shared" si="669"/>
        <v/>
      </c>
      <c r="AH2592" s="1" t="str">
        <f t="shared" si="670"/>
        <v/>
      </c>
      <c r="AI2592" s="1" t="str">
        <f t="shared" si="671"/>
        <v/>
      </c>
      <c r="AV2592" s="8" t="str">
        <f t="shared" si="674"/>
        <v/>
      </c>
      <c r="AW2592" s="2" t="str">
        <f t="shared" si="672"/>
        <v/>
      </c>
      <c r="AX2592" s="3"/>
      <c r="AY2592" s="2" t="str">
        <f t="shared" si="673"/>
        <v/>
      </c>
      <c r="AZ2592" s="3"/>
      <c r="BA2592" s="3"/>
      <c r="BB2592" s="3"/>
      <c r="BC2592" s="3"/>
      <c r="BD2592" s="3"/>
    </row>
    <row r="2593" spans="22:56" x14ac:dyDescent="0.25">
      <c r="V2593" s="1" t="str">
        <f t="shared" si="659"/>
        <v/>
      </c>
      <c r="X2593" s="1" t="str">
        <f t="shared" si="660"/>
        <v/>
      </c>
      <c r="Y2593" s="1" t="str">
        <f t="shared" si="661"/>
        <v/>
      </c>
      <c r="Z2593" s="1" t="str">
        <f t="shared" si="662"/>
        <v/>
      </c>
      <c r="AA2593" s="1" t="str">
        <f t="shared" si="663"/>
        <v/>
      </c>
      <c r="AB2593" s="1" t="str">
        <f t="shared" si="664"/>
        <v/>
      </c>
      <c r="AC2593" s="1" t="str">
        <f t="shared" si="665"/>
        <v/>
      </c>
      <c r="AD2593" s="1" t="str">
        <f t="shared" si="666"/>
        <v/>
      </c>
      <c r="AE2593" s="1" t="str">
        <f t="shared" si="667"/>
        <v/>
      </c>
      <c r="AF2593" s="1" t="str">
        <f t="shared" si="668"/>
        <v/>
      </c>
      <c r="AG2593" s="1" t="str">
        <f t="shared" si="669"/>
        <v/>
      </c>
      <c r="AH2593" s="1" t="str">
        <f t="shared" si="670"/>
        <v/>
      </c>
      <c r="AI2593" s="1" t="str">
        <f t="shared" si="671"/>
        <v/>
      </c>
      <c r="AV2593" s="8" t="str">
        <f t="shared" si="674"/>
        <v/>
      </c>
      <c r="AW2593" s="2" t="str">
        <f t="shared" si="672"/>
        <v/>
      </c>
      <c r="AX2593" s="3"/>
      <c r="AY2593" s="2" t="str">
        <f t="shared" si="673"/>
        <v/>
      </c>
      <c r="AZ2593" s="3"/>
      <c r="BA2593" s="3"/>
      <c r="BB2593" s="3"/>
      <c r="BC2593" s="3"/>
      <c r="BD2593" s="3"/>
    </row>
    <row r="2594" spans="22:56" x14ac:dyDescent="0.25">
      <c r="V2594" s="1" t="str">
        <f t="shared" si="659"/>
        <v/>
      </c>
      <c r="X2594" s="1" t="str">
        <f t="shared" si="660"/>
        <v/>
      </c>
      <c r="Y2594" s="1" t="str">
        <f t="shared" si="661"/>
        <v/>
      </c>
      <c r="Z2594" s="1" t="str">
        <f t="shared" si="662"/>
        <v/>
      </c>
      <c r="AA2594" s="1" t="str">
        <f t="shared" si="663"/>
        <v/>
      </c>
      <c r="AB2594" s="1" t="str">
        <f t="shared" si="664"/>
        <v/>
      </c>
      <c r="AC2594" s="1" t="str">
        <f t="shared" si="665"/>
        <v/>
      </c>
      <c r="AD2594" s="1" t="str">
        <f t="shared" si="666"/>
        <v/>
      </c>
      <c r="AE2594" s="1" t="str">
        <f t="shared" si="667"/>
        <v/>
      </c>
      <c r="AF2594" s="1" t="str">
        <f t="shared" si="668"/>
        <v/>
      </c>
      <c r="AG2594" s="1" t="str">
        <f t="shared" si="669"/>
        <v/>
      </c>
      <c r="AH2594" s="1" t="str">
        <f t="shared" si="670"/>
        <v/>
      </c>
      <c r="AI2594" s="1" t="str">
        <f t="shared" si="671"/>
        <v/>
      </c>
      <c r="AV2594" s="8" t="str">
        <f t="shared" si="674"/>
        <v/>
      </c>
      <c r="AW2594" s="2" t="str">
        <f t="shared" si="672"/>
        <v/>
      </c>
      <c r="AX2594" s="3"/>
      <c r="AY2594" s="2" t="str">
        <f t="shared" si="673"/>
        <v/>
      </c>
      <c r="AZ2594" s="3"/>
      <c r="BA2594" s="3"/>
      <c r="BB2594" s="3"/>
      <c r="BC2594" s="3"/>
      <c r="BD2594" s="3"/>
    </row>
    <row r="2595" spans="22:56" x14ac:dyDescent="0.25">
      <c r="V2595" s="1" t="str">
        <f t="shared" si="659"/>
        <v/>
      </c>
      <c r="X2595" s="1" t="str">
        <f t="shared" si="660"/>
        <v/>
      </c>
      <c r="Y2595" s="1" t="str">
        <f t="shared" si="661"/>
        <v/>
      </c>
      <c r="Z2595" s="1" t="str">
        <f t="shared" si="662"/>
        <v/>
      </c>
      <c r="AA2595" s="1" t="str">
        <f t="shared" si="663"/>
        <v/>
      </c>
      <c r="AB2595" s="1" t="str">
        <f t="shared" si="664"/>
        <v/>
      </c>
      <c r="AC2595" s="1" t="str">
        <f t="shared" si="665"/>
        <v/>
      </c>
      <c r="AD2595" s="1" t="str">
        <f t="shared" si="666"/>
        <v/>
      </c>
      <c r="AE2595" s="1" t="str">
        <f t="shared" si="667"/>
        <v/>
      </c>
      <c r="AF2595" s="1" t="str">
        <f t="shared" si="668"/>
        <v/>
      </c>
      <c r="AG2595" s="1" t="str">
        <f t="shared" si="669"/>
        <v/>
      </c>
      <c r="AH2595" s="1" t="str">
        <f t="shared" si="670"/>
        <v/>
      </c>
      <c r="AI2595" s="1" t="str">
        <f t="shared" si="671"/>
        <v/>
      </c>
      <c r="AV2595" s="8" t="str">
        <f t="shared" si="674"/>
        <v/>
      </c>
      <c r="AW2595" s="2" t="str">
        <f t="shared" si="672"/>
        <v/>
      </c>
      <c r="AX2595" s="3"/>
      <c r="AY2595" s="2" t="str">
        <f t="shared" si="673"/>
        <v/>
      </c>
      <c r="AZ2595" s="3"/>
      <c r="BA2595" s="3"/>
      <c r="BB2595" s="3"/>
      <c r="BC2595" s="3"/>
      <c r="BD2595" s="3"/>
    </row>
    <row r="2596" spans="22:56" x14ac:dyDescent="0.25">
      <c r="V2596" s="1" t="str">
        <f t="shared" si="659"/>
        <v/>
      </c>
      <c r="X2596" s="1" t="str">
        <f t="shared" si="660"/>
        <v/>
      </c>
      <c r="Y2596" s="1" t="str">
        <f t="shared" si="661"/>
        <v/>
      </c>
      <c r="Z2596" s="1" t="str">
        <f t="shared" si="662"/>
        <v/>
      </c>
      <c r="AA2596" s="1" t="str">
        <f t="shared" si="663"/>
        <v/>
      </c>
      <c r="AB2596" s="1" t="str">
        <f t="shared" si="664"/>
        <v/>
      </c>
      <c r="AC2596" s="1" t="str">
        <f t="shared" si="665"/>
        <v/>
      </c>
      <c r="AD2596" s="1" t="str">
        <f t="shared" si="666"/>
        <v/>
      </c>
      <c r="AE2596" s="1" t="str">
        <f t="shared" si="667"/>
        <v/>
      </c>
      <c r="AF2596" s="1" t="str">
        <f t="shared" si="668"/>
        <v/>
      </c>
      <c r="AG2596" s="1" t="str">
        <f t="shared" si="669"/>
        <v/>
      </c>
      <c r="AH2596" s="1" t="str">
        <f t="shared" si="670"/>
        <v/>
      </c>
      <c r="AI2596" s="1" t="str">
        <f t="shared" si="671"/>
        <v/>
      </c>
      <c r="AV2596" s="8" t="str">
        <f t="shared" si="674"/>
        <v/>
      </c>
      <c r="AW2596" s="2" t="str">
        <f t="shared" si="672"/>
        <v/>
      </c>
      <c r="AX2596" s="3"/>
      <c r="AY2596" s="2" t="str">
        <f t="shared" si="673"/>
        <v/>
      </c>
      <c r="AZ2596" s="3"/>
      <c r="BA2596" s="3"/>
      <c r="BB2596" s="3"/>
      <c r="BC2596" s="3"/>
      <c r="BD2596" s="3"/>
    </row>
    <row r="2597" spans="22:56" x14ac:dyDescent="0.25">
      <c r="V2597" s="1" t="str">
        <f t="shared" si="659"/>
        <v/>
      </c>
      <c r="X2597" s="1" t="str">
        <f t="shared" si="660"/>
        <v/>
      </c>
      <c r="Y2597" s="1" t="str">
        <f t="shared" si="661"/>
        <v/>
      </c>
      <c r="Z2597" s="1" t="str">
        <f t="shared" si="662"/>
        <v/>
      </c>
      <c r="AA2597" s="1" t="str">
        <f t="shared" si="663"/>
        <v/>
      </c>
      <c r="AB2597" s="1" t="str">
        <f t="shared" si="664"/>
        <v/>
      </c>
      <c r="AC2597" s="1" t="str">
        <f t="shared" si="665"/>
        <v/>
      </c>
      <c r="AD2597" s="1" t="str">
        <f t="shared" si="666"/>
        <v/>
      </c>
      <c r="AE2597" s="1" t="str">
        <f t="shared" si="667"/>
        <v/>
      </c>
      <c r="AF2597" s="1" t="str">
        <f t="shared" si="668"/>
        <v/>
      </c>
      <c r="AG2597" s="1" t="str">
        <f t="shared" si="669"/>
        <v/>
      </c>
      <c r="AH2597" s="1" t="str">
        <f t="shared" si="670"/>
        <v/>
      </c>
      <c r="AI2597" s="1" t="str">
        <f t="shared" si="671"/>
        <v/>
      </c>
      <c r="AV2597" s="8" t="str">
        <f t="shared" si="674"/>
        <v/>
      </c>
      <c r="AW2597" s="2" t="str">
        <f t="shared" si="672"/>
        <v/>
      </c>
      <c r="AX2597" s="3"/>
      <c r="AY2597" s="2" t="str">
        <f t="shared" si="673"/>
        <v/>
      </c>
      <c r="AZ2597" s="3"/>
      <c r="BA2597" s="3"/>
      <c r="BB2597" s="3"/>
      <c r="BC2597" s="3"/>
      <c r="BD2597" s="3"/>
    </row>
    <row r="2598" spans="22:56" x14ac:dyDescent="0.25">
      <c r="V2598" s="1" t="str">
        <f t="shared" si="659"/>
        <v/>
      </c>
      <c r="X2598" s="1" t="str">
        <f t="shared" si="660"/>
        <v/>
      </c>
      <c r="Y2598" s="1" t="str">
        <f t="shared" si="661"/>
        <v/>
      </c>
      <c r="Z2598" s="1" t="str">
        <f t="shared" si="662"/>
        <v/>
      </c>
      <c r="AA2598" s="1" t="str">
        <f t="shared" si="663"/>
        <v/>
      </c>
      <c r="AB2598" s="1" t="str">
        <f t="shared" si="664"/>
        <v/>
      </c>
      <c r="AC2598" s="1" t="str">
        <f t="shared" si="665"/>
        <v/>
      </c>
      <c r="AD2598" s="1" t="str">
        <f t="shared" si="666"/>
        <v/>
      </c>
      <c r="AE2598" s="1" t="str">
        <f t="shared" si="667"/>
        <v/>
      </c>
      <c r="AF2598" s="1" t="str">
        <f t="shared" si="668"/>
        <v/>
      </c>
      <c r="AG2598" s="1" t="str">
        <f t="shared" si="669"/>
        <v/>
      </c>
      <c r="AH2598" s="1" t="str">
        <f t="shared" si="670"/>
        <v/>
      </c>
      <c r="AI2598" s="1" t="str">
        <f t="shared" si="671"/>
        <v/>
      </c>
      <c r="AV2598" s="8" t="str">
        <f t="shared" si="674"/>
        <v/>
      </c>
      <c r="AW2598" s="2" t="str">
        <f t="shared" si="672"/>
        <v/>
      </c>
      <c r="AX2598" s="3"/>
      <c r="AY2598" s="2" t="str">
        <f t="shared" si="673"/>
        <v/>
      </c>
      <c r="AZ2598" s="3"/>
      <c r="BA2598" s="3"/>
      <c r="BB2598" s="3"/>
      <c r="BC2598" s="3"/>
      <c r="BD2598" s="3"/>
    </row>
    <row r="2599" spans="22:56" x14ac:dyDescent="0.25">
      <c r="V2599" s="1" t="str">
        <f t="shared" si="659"/>
        <v/>
      </c>
      <c r="X2599" s="1" t="str">
        <f t="shared" si="660"/>
        <v/>
      </c>
      <c r="Y2599" s="1" t="str">
        <f t="shared" si="661"/>
        <v/>
      </c>
      <c r="Z2599" s="1" t="str">
        <f t="shared" si="662"/>
        <v/>
      </c>
      <c r="AA2599" s="1" t="str">
        <f t="shared" si="663"/>
        <v/>
      </c>
      <c r="AB2599" s="1" t="str">
        <f t="shared" si="664"/>
        <v/>
      </c>
      <c r="AC2599" s="1" t="str">
        <f t="shared" si="665"/>
        <v/>
      </c>
      <c r="AD2599" s="1" t="str">
        <f t="shared" si="666"/>
        <v/>
      </c>
      <c r="AE2599" s="1" t="str">
        <f t="shared" si="667"/>
        <v/>
      </c>
      <c r="AF2599" s="1" t="str">
        <f t="shared" si="668"/>
        <v/>
      </c>
      <c r="AG2599" s="1" t="str">
        <f t="shared" si="669"/>
        <v/>
      </c>
      <c r="AH2599" s="1" t="str">
        <f t="shared" si="670"/>
        <v/>
      </c>
      <c r="AI2599" s="1" t="str">
        <f t="shared" si="671"/>
        <v/>
      </c>
      <c r="AV2599" s="8" t="str">
        <f t="shared" si="674"/>
        <v/>
      </c>
      <c r="AW2599" s="2" t="str">
        <f t="shared" si="672"/>
        <v/>
      </c>
      <c r="AX2599" s="3"/>
      <c r="AY2599" s="2" t="str">
        <f t="shared" si="673"/>
        <v/>
      </c>
      <c r="AZ2599" s="3"/>
      <c r="BA2599" s="3"/>
      <c r="BB2599" s="3"/>
      <c r="BC2599" s="3"/>
      <c r="BD2599" s="3"/>
    </row>
    <row r="2600" spans="22:56" x14ac:dyDescent="0.25">
      <c r="V2600" s="1" t="str">
        <f t="shared" si="659"/>
        <v/>
      </c>
      <c r="X2600" s="1" t="str">
        <f t="shared" si="660"/>
        <v/>
      </c>
      <c r="Y2600" s="1" t="str">
        <f t="shared" si="661"/>
        <v/>
      </c>
      <c r="Z2600" s="1" t="str">
        <f t="shared" si="662"/>
        <v/>
      </c>
      <c r="AA2600" s="1" t="str">
        <f t="shared" si="663"/>
        <v/>
      </c>
      <c r="AB2600" s="1" t="str">
        <f t="shared" si="664"/>
        <v/>
      </c>
      <c r="AC2600" s="1" t="str">
        <f t="shared" si="665"/>
        <v/>
      </c>
      <c r="AD2600" s="1" t="str">
        <f t="shared" si="666"/>
        <v/>
      </c>
      <c r="AE2600" s="1" t="str">
        <f t="shared" si="667"/>
        <v/>
      </c>
      <c r="AF2600" s="1" t="str">
        <f t="shared" si="668"/>
        <v/>
      </c>
      <c r="AG2600" s="1" t="str">
        <f t="shared" si="669"/>
        <v/>
      </c>
      <c r="AH2600" s="1" t="str">
        <f t="shared" si="670"/>
        <v/>
      </c>
      <c r="AI2600" s="1" t="str">
        <f t="shared" si="671"/>
        <v/>
      </c>
      <c r="AV2600" s="8" t="str">
        <f t="shared" si="674"/>
        <v/>
      </c>
      <c r="AW2600" s="2" t="str">
        <f t="shared" si="672"/>
        <v/>
      </c>
      <c r="AX2600" s="3"/>
      <c r="AY2600" s="2" t="str">
        <f t="shared" si="673"/>
        <v/>
      </c>
      <c r="AZ2600" s="3"/>
      <c r="BA2600" s="3"/>
      <c r="BB2600" s="3"/>
      <c r="BC2600" s="3"/>
      <c r="BD2600" s="3"/>
    </row>
    <row r="2601" spans="22:56" x14ac:dyDescent="0.25">
      <c r="V2601" s="1" t="str">
        <f t="shared" si="659"/>
        <v/>
      </c>
      <c r="X2601" s="1" t="str">
        <f t="shared" si="660"/>
        <v/>
      </c>
      <c r="Y2601" s="1" t="str">
        <f t="shared" si="661"/>
        <v/>
      </c>
      <c r="Z2601" s="1" t="str">
        <f t="shared" si="662"/>
        <v/>
      </c>
      <c r="AA2601" s="1" t="str">
        <f t="shared" si="663"/>
        <v/>
      </c>
      <c r="AB2601" s="1" t="str">
        <f t="shared" si="664"/>
        <v/>
      </c>
      <c r="AC2601" s="1" t="str">
        <f t="shared" si="665"/>
        <v/>
      </c>
      <c r="AD2601" s="1" t="str">
        <f t="shared" si="666"/>
        <v/>
      </c>
      <c r="AE2601" s="1" t="str">
        <f t="shared" si="667"/>
        <v/>
      </c>
      <c r="AF2601" s="1" t="str">
        <f t="shared" si="668"/>
        <v/>
      </c>
      <c r="AG2601" s="1" t="str">
        <f t="shared" si="669"/>
        <v/>
      </c>
      <c r="AH2601" s="1" t="str">
        <f t="shared" si="670"/>
        <v/>
      </c>
      <c r="AI2601" s="1" t="str">
        <f t="shared" si="671"/>
        <v/>
      </c>
      <c r="AV2601" s="8" t="str">
        <f t="shared" si="674"/>
        <v/>
      </c>
      <c r="AW2601" s="2" t="str">
        <f t="shared" si="672"/>
        <v/>
      </c>
      <c r="AX2601" s="3"/>
      <c r="AY2601" s="2" t="str">
        <f t="shared" si="673"/>
        <v/>
      </c>
      <c r="AZ2601" s="3"/>
      <c r="BA2601" s="3"/>
      <c r="BB2601" s="3"/>
      <c r="BC2601" s="3"/>
      <c r="BD2601" s="3"/>
    </row>
    <row r="2602" spans="22:56" x14ac:dyDescent="0.25">
      <c r="V2602" s="1" t="str">
        <f t="shared" si="659"/>
        <v/>
      </c>
      <c r="X2602" s="1" t="str">
        <f t="shared" si="660"/>
        <v/>
      </c>
      <c r="Y2602" s="1" t="str">
        <f t="shared" si="661"/>
        <v/>
      </c>
      <c r="Z2602" s="1" t="str">
        <f t="shared" si="662"/>
        <v/>
      </c>
      <c r="AA2602" s="1" t="str">
        <f t="shared" si="663"/>
        <v/>
      </c>
      <c r="AB2602" s="1" t="str">
        <f t="shared" si="664"/>
        <v/>
      </c>
      <c r="AC2602" s="1" t="str">
        <f t="shared" si="665"/>
        <v/>
      </c>
      <c r="AD2602" s="1" t="str">
        <f t="shared" si="666"/>
        <v/>
      </c>
      <c r="AE2602" s="1" t="str">
        <f t="shared" si="667"/>
        <v/>
      </c>
      <c r="AF2602" s="1" t="str">
        <f t="shared" si="668"/>
        <v/>
      </c>
      <c r="AG2602" s="1" t="str">
        <f t="shared" si="669"/>
        <v/>
      </c>
      <c r="AH2602" s="1" t="str">
        <f t="shared" si="670"/>
        <v/>
      </c>
      <c r="AI2602" s="1" t="str">
        <f t="shared" si="671"/>
        <v/>
      </c>
      <c r="AV2602" s="8" t="str">
        <f t="shared" si="674"/>
        <v/>
      </c>
      <c r="AW2602" s="2" t="str">
        <f t="shared" si="672"/>
        <v/>
      </c>
      <c r="AX2602" s="3"/>
      <c r="AY2602" s="2" t="str">
        <f t="shared" si="673"/>
        <v/>
      </c>
      <c r="AZ2602" s="3"/>
      <c r="BA2602" s="3"/>
      <c r="BB2602" s="3"/>
      <c r="BC2602" s="3"/>
      <c r="BD2602" s="3"/>
    </row>
    <row r="2603" spans="22:56" x14ac:dyDescent="0.25">
      <c r="V2603" s="1" t="str">
        <f t="shared" si="659"/>
        <v/>
      </c>
      <c r="X2603" s="1" t="str">
        <f t="shared" si="660"/>
        <v/>
      </c>
      <c r="Y2603" s="1" t="str">
        <f t="shared" si="661"/>
        <v/>
      </c>
      <c r="Z2603" s="1" t="str">
        <f t="shared" si="662"/>
        <v/>
      </c>
      <c r="AA2603" s="1" t="str">
        <f t="shared" si="663"/>
        <v/>
      </c>
      <c r="AB2603" s="1" t="str">
        <f t="shared" si="664"/>
        <v/>
      </c>
      <c r="AC2603" s="1" t="str">
        <f t="shared" si="665"/>
        <v/>
      </c>
      <c r="AD2603" s="1" t="str">
        <f t="shared" si="666"/>
        <v/>
      </c>
      <c r="AE2603" s="1" t="str">
        <f t="shared" si="667"/>
        <v/>
      </c>
      <c r="AF2603" s="1" t="str">
        <f t="shared" si="668"/>
        <v/>
      </c>
      <c r="AG2603" s="1" t="str">
        <f t="shared" si="669"/>
        <v/>
      </c>
      <c r="AH2603" s="1" t="str">
        <f t="shared" si="670"/>
        <v/>
      </c>
      <c r="AI2603" s="1" t="str">
        <f t="shared" si="671"/>
        <v/>
      </c>
      <c r="AV2603" s="8" t="str">
        <f t="shared" si="674"/>
        <v/>
      </c>
      <c r="AW2603" s="2" t="str">
        <f t="shared" si="672"/>
        <v/>
      </c>
      <c r="AX2603" s="3"/>
      <c r="AY2603" s="2" t="str">
        <f t="shared" si="673"/>
        <v/>
      </c>
      <c r="AZ2603" s="3"/>
      <c r="BA2603" s="3"/>
      <c r="BB2603" s="3"/>
      <c r="BC2603" s="3"/>
      <c r="BD2603" s="3"/>
    </row>
    <row r="2604" spans="22:56" x14ac:dyDescent="0.25">
      <c r="V2604" s="1" t="str">
        <f t="shared" si="659"/>
        <v/>
      </c>
      <c r="X2604" s="1" t="str">
        <f t="shared" si="660"/>
        <v/>
      </c>
      <c r="Y2604" s="1" t="str">
        <f t="shared" si="661"/>
        <v/>
      </c>
      <c r="Z2604" s="1" t="str">
        <f t="shared" si="662"/>
        <v/>
      </c>
      <c r="AA2604" s="1" t="str">
        <f t="shared" si="663"/>
        <v/>
      </c>
      <c r="AB2604" s="1" t="str">
        <f t="shared" si="664"/>
        <v/>
      </c>
      <c r="AC2604" s="1" t="str">
        <f t="shared" si="665"/>
        <v/>
      </c>
      <c r="AD2604" s="1" t="str">
        <f t="shared" si="666"/>
        <v/>
      </c>
      <c r="AE2604" s="1" t="str">
        <f t="shared" si="667"/>
        <v/>
      </c>
      <c r="AF2604" s="1" t="str">
        <f t="shared" si="668"/>
        <v/>
      </c>
      <c r="AG2604" s="1" t="str">
        <f t="shared" si="669"/>
        <v/>
      </c>
      <c r="AH2604" s="1" t="str">
        <f t="shared" si="670"/>
        <v/>
      </c>
      <c r="AI2604" s="1" t="str">
        <f t="shared" si="671"/>
        <v/>
      </c>
      <c r="AV2604" s="8" t="str">
        <f t="shared" si="674"/>
        <v/>
      </c>
      <c r="AW2604" s="2" t="str">
        <f t="shared" si="672"/>
        <v/>
      </c>
      <c r="AX2604" s="3"/>
      <c r="AY2604" s="2" t="str">
        <f t="shared" si="673"/>
        <v/>
      </c>
      <c r="AZ2604" s="3"/>
      <c r="BA2604" s="3"/>
      <c r="BB2604" s="3"/>
      <c r="BC2604" s="3"/>
      <c r="BD2604" s="3"/>
    </row>
    <row r="2605" spans="22:56" x14ac:dyDescent="0.25">
      <c r="V2605" s="1" t="str">
        <f t="shared" si="659"/>
        <v/>
      </c>
      <c r="X2605" s="1" t="str">
        <f t="shared" si="660"/>
        <v/>
      </c>
      <c r="Y2605" s="1" t="str">
        <f t="shared" si="661"/>
        <v/>
      </c>
      <c r="Z2605" s="1" t="str">
        <f t="shared" si="662"/>
        <v/>
      </c>
      <c r="AA2605" s="1" t="str">
        <f t="shared" si="663"/>
        <v/>
      </c>
      <c r="AB2605" s="1" t="str">
        <f t="shared" si="664"/>
        <v/>
      </c>
      <c r="AC2605" s="1" t="str">
        <f t="shared" si="665"/>
        <v/>
      </c>
      <c r="AD2605" s="1" t="str">
        <f t="shared" si="666"/>
        <v/>
      </c>
      <c r="AE2605" s="1" t="str">
        <f t="shared" si="667"/>
        <v/>
      </c>
      <c r="AF2605" s="1" t="str">
        <f t="shared" si="668"/>
        <v/>
      </c>
      <c r="AG2605" s="1" t="str">
        <f t="shared" si="669"/>
        <v/>
      </c>
      <c r="AH2605" s="1" t="str">
        <f t="shared" si="670"/>
        <v/>
      </c>
      <c r="AI2605" s="1" t="str">
        <f t="shared" si="671"/>
        <v/>
      </c>
      <c r="AV2605" s="8" t="str">
        <f t="shared" si="674"/>
        <v/>
      </c>
      <c r="AW2605" s="2" t="str">
        <f t="shared" si="672"/>
        <v/>
      </c>
      <c r="AX2605" s="3"/>
      <c r="AY2605" s="2" t="str">
        <f t="shared" si="673"/>
        <v/>
      </c>
      <c r="AZ2605" s="3"/>
      <c r="BA2605" s="3"/>
      <c r="BB2605" s="3"/>
      <c r="BC2605" s="3"/>
      <c r="BD2605" s="3"/>
    </row>
    <row r="2606" spans="22:56" x14ac:dyDescent="0.25">
      <c r="V2606" s="1" t="str">
        <f t="shared" si="659"/>
        <v/>
      </c>
      <c r="X2606" s="1" t="str">
        <f t="shared" si="660"/>
        <v/>
      </c>
      <c r="Y2606" s="1" t="str">
        <f t="shared" si="661"/>
        <v/>
      </c>
      <c r="Z2606" s="1" t="str">
        <f t="shared" si="662"/>
        <v/>
      </c>
      <c r="AA2606" s="1" t="str">
        <f t="shared" si="663"/>
        <v/>
      </c>
      <c r="AB2606" s="1" t="str">
        <f t="shared" si="664"/>
        <v/>
      </c>
      <c r="AC2606" s="1" t="str">
        <f t="shared" si="665"/>
        <v/>
      </c>
      <c r="AD2606" s="1" t="str">
        <f t="shared" si="666"/>
        <v/>
      </c>
      <c r="AE2606" s="1" t="str">
        <f t="shared" si="667"/>
        <v/>
      </c>
      <c r="AF2606" s="1" t="str">
        <f t="shared" si="668"/>
        <v/>
      </c>
      <c r="AG2606" s="1" t="str">
        <f t="shared" si="669"/>
        <v/>
      </c>
      <c r="AH2606" s="1" t="str">
        <f t="shared" si="670"/>
        <v/>
      </c>
      <c r="AI2606" s="1" t="str">
        <f t="shared" si="671"/>
        <v/>
      </c>
      <c r="AV2606" s="8" t="str">
        <f t="shared" si="674"/>
        <v/>
      </c>
      <c r="AW2606" s="2" t="str">
        <f t="shared" si="672"/>
        <v/>
      </c>
      <c r="AX2606" s="3"/>
      <c r="AY2606" s="2" t="str">
        <f t="shared" si="673"/>
        <v/>
      </c>
      <c r="AZ2606" s="3"/>
      <c r="BA2606" s="3"/>
      <c r="BB2606" s="3"/>
      <c r="BC2606" s="3"/>
      <c r="BD2606" s="3"/>
    </row>
    <row r="2607" spans="22:56" x14ac:dyDescent="0.25">
      <c r="V2607" s="1" t="str">
        <f t="shared" si="659"/>
        <v/>
      </c>
      <c r="X2607" s="1" t="str">
        <f t="shared" si="660"/>
        <v/>
      </c>
      <c r="Y2607" s="1" t="str">
        <f t="shared" si="661"/>
        <v/>
      </c>
      <c r="Z2607" s="1" t="str">
        <f t="shared" si="662"/>
        <v/>
      </c>
      <c r="AA2607" s="1" t="str">
        <f t="shared" si="663"/>
        <v/>
      </c>
      <c r="AB2607" s="1" t="str">
        <f t="shared" si="664"/>
        <v/>
      </c>
      <c r="AC2607" s="1" t="str">
        <f t="shared" si="665"/>
        <v/>
      </c>
      <c r="AD2607" s="1" t="str">
        <f t="shared" si="666"/>
        <v/>
      </c>
      <c r="AE2607" s="1" t="str">
        <f t="shared" si="667"/>
        <v/>
      </c>
      <c r="AF2607" s="1" t="str">
        <f t="shared" si="668"/>
        <v/>
      </c>
      <c r="AG2607" s="1" t="str">
        <f t="shared" si="669"/>
        <v/>
      </c>
      <c r="AH2607" s="1" t="str">
        <f t="shared" si="670"/>
        <v/>
      </c>
      <c r="AI2607" s="1" t="str">
        <f t="shared" si="671"/>
        <v/>
      </c>
      <c r="AV2607" s="8" t="str">
        <f t="shared" si="674"/>
        <v/>
      </c>
      <c r="AW2607" s="2" t="str">
        <f t="shared" si="672"/>
        <v/>
      </c>
      <c r="AX2607" s="3"/>
      <c r="AY2607" s="2" t="str">
        <f t="shared" si="673"/>
        <v/>
      </c>
      <c r="AZ2607" s="3"/>
      <c r="BA2607" s="3"/>
      <c r="BB2607" s="3"/>
      <c r="BC2607" s="3"/>
      <c r="BD2607" s="3"/>
    </row>
    <row r="2608" spans="22:56" x14ac:dyDescent="0.25">
      <c r="V2608" s="1" t="str">
        <f t="shared" ref="V2608:V2671" si="675">IF(AV2576&lt;&gt;"","(","")</f>
        <v/>
      </c>
      <c r="X2608" s="1" t="str">
        <f t="shared" ref="X2608:X2671" si="676">IF(AV2576&lt;=$N$14,IF(X2607&lt;$C$8,X2607+1,1),"")</f>
        <v/>
      </c>
      <c r="Y2608" s="1" t="str">
        <f t="shared" ref="Y2608:Y2671" si="677">IF(AV2576&lt;=$N$14,IF(X2608&gt;X2607,Y2607,IF(Y2607&lt;$C$9,Y2607+1,1)),"")</f>
        <v/>
      </c>
      <c r="Z2608" s="1" t="str">
        <f t="shared" ref="Z2608:Z2671" si="678">IF(AV2576&lt;=$N$14,IF(Y2608=Y2607,Z2607,IF(Y2608&gt;Y2607,Z2607,IF(Z2607&lt;$C$10,Z2607+1,1))),"")</f>
        <v/>
      </c>
      <c r="AA2608" s="1" t="str">
        <f t="shared" ref="AA2608:AA2671" si="679">IF(AV2576&lt;=$N$14,IF(Z2608=Z2607,AA2607,IF(Z2608&gt;Z2607,AA2607,AA2607+1)),"")</f>
        <v/>
      </c>
      <c r="AB2608" s="1" t="str">
        <f t="shared" ref="AB2608:AB2671" si="680">IF(AV2576&lt;=$N$14,INDEX($AM$8:$AT$8,1,X2608),"")</f>
        <v/>
      </c>
      <c r="AC2608" s="1" t="str">
        <f t="shared" ref="AC2608:AC2671" si="681">IF($C$6&gt;1,IF(AV2576&lt;&gt;"",", ",""),"")</f>
        <v/>
      </c>
      <c r="AD2608" s="1" t="str">
        <f t="shared" ref="AD2608:AD2671" si="682">IF($C$6&gt;1,IF(AV2576&lt;=$N$14,INDEX($AM$9:$AT$9,1,Y2608),""),"")</f>
        <v/>
      </c>
      <c r="AE2608" s="1" t="str">
        <f t="shared" ref="AE2608:AE2671" si="683">IF($C$6&gt;2,IF(AV2576&lt;&gt;"",", ",""),"")</f>
        <v/>
      </c>
      <c r="AF2608" s="1" t="str">
        <f t="shared" ref="AF2608:AF2671" si="684">IF($C$6&gt;2,IF(AV2576&lt;=$N$14,INDEX($AM$10:$AT$10,1,Z2608),""),"")</f>
        <v/>
      </c>
      <c r="AG2608" s="1" t="str">
        <f t="shared" ref="AG2608:AG2671" si="685">IF($C$6&gt;3,IF(AV2576&lt;&gt;"",", ",""),"")</f>
        <v/>
      </c>
      <c r="AH2608" s="1" t="str">
        <f t="shared" ref="AH2608:AH2671" si="686">IF($C$6&gt;3,IF(AV2576&lt;=$N$14,INDEX($AM$11:$AT$11,1,AA2608),""),"")</f>
        <v/>
      </c>
      <c r="AI2608" s="1" t="str">
        <f t="shared" ref="AI2608:AI2671" si="687">IF(AV2576&lt;&gt;"",")","")</f>
        <v/>
      </c>
      <c r="AV2608" s="8" t="str">
        <f t="shared" si="674"/>
        <v/>
      </c>
      <c r="AW2608" s="2" t="str">
        <f t="shared" si="672"/>
        <v/>
      </c>
      <c r="AX2608" s="3"/>
      <c r="AY2608" s="2" t="str">
        <f t="shared" si="673"/>
        <v/>
      </c>
      <c r="AZ2608" s="3"/>
      <c r="BA2608" s="3"/>
      <c r="BB2608" s="3"/>
      <c r="BC2608" s="3"/>
      <c r="BD2608" s="3"/>
    </row>
    <row r="2609" spans="22:56" x14ac:dyDescent="0.25">
      <c r="V2609" s="1" t="str">
        <f t="shared" si="675"/>
        <v/>
      </c>
      <c r="X2609" s="1" t="str">
        <f t="shared" si="676"/>
        <v/>
      </c>
      <c r="Y2609" s="1" t="str">
        <f t="shared" si="677"/>
        <v/>
      </c>
      <c r="Z2609" s="1" t="str">
        <f t="shared" si="678"/>
        <v/>
      </c>
      <c r="AA2609" s="1" t="str">
        <f t="shared" si="679"/>
        <v/>
      </c>
      <c r="AB2609" s="1" t="str">
        <f t="shared" si="680"/>
        <v/>
      </c>
      <c r="AC2609" s="1" t="str">
        <f t="shared" si="681"/>
        <v/>
      </c>
      <c r="AD2609" s="1" t="str">
        <f t="shared" si="682"/>
        <v/>
      </c>
      <c r="AE2609" s="1" t="str">
        <f t="shared" si="683"/>
        <v/>
      </c>
      <c r="AF2609" s="1" t="str">
        <f t="shared" si="684"/>
        <v/>
      </c>
      <c r="AG2609" s="1" t="str">
        <f t="shared" si="685"/>
        <v/>
      </c>
      <c r="AH2609" s="1" t="str">
        <f t="shared" si="686"/>
        <v/>
      </c>
      <c r="AI2609" s="1" t="str">
        <f t="shared" si="687"/>
        <v/>
      </c>
      <c r="AV2609" s="8" t="str">
        <f t="shared" si="674"/>
        <v/>
      </c>
      <c r="AW2609" s="2" t="str">
        <f t="shared" ref="AW2609:AW2672" si="688">IF(AV2609&lt;&gt;"",". Möglichkeit: ","")</f>
        <v/>
      </c>
      <c r="AX2609" s="3"/>
      <c r="AY2609" s="2" t="str">
        <f t="shared" si="673"/>
        <v/>
      </c>
      <c r="AZ2609" s="3"/>
      <c r="BA2609" s="3"/>
      <c r="BB2609" s="3"/>
      <c r="BC2609" s="3"/>
      <c r="BD2609" s="3"/>
    </row>
    <row r="2610" spans="22:56" x14ac:dyDescent="0.25">
      <c r="V2610" s="1" t="str">
        <f t="shared" si="675"/>
        <v/>
      </c>
      <c r="X2610" s="1" t="str">
        <f t="shared" si="676"/>
        <v/>
      </c>
      <c r="Y2610" s="1" t="str">
        <f t="shared" si="677"/>
        <v/>
      </c>
      <c r="Z2610" s="1" t="str">
        <f t="shared" si="678"/>
        <v/>
      </c>
      <c r="AA2610" s="1" t="str">
        <f t="shared" si="679"/>
        <v/>
      </c>
      <c r="AB2610" s="1" t="str">
        <f t="shared" si="680"/>
        <v/>
      </c>
      <c r="AC2610" s="1" t="str">
        <f t="shared" si="681"/>
        <v/>
      </c>
      <c r="AD2610" s="1" t="str">
        <f t="shared" si="682"/>
        <v/>
      </c>
      <c r="AE2610" s="1" t="str">
        <f t="shared" si="683"/>
        <v/>
      </c>
      <c r="AF2610" s="1" t="str">
        <f t="shared" si="684"/>
        <v/>
      </c>
      <c r="AG2610" s="1" t="str">
        <f t="shared" si="685"/>
        <v/>
      </c>
      <c r="AH2610" s="1" t="str">
        <f t="shared" si="686"/>
        <v/>
      </c>
      <c r="AI2610" s="1" t="str">
        <f t="shared" si="687"/>
        <v/>
      </c>
      <c r="AV2610" s="8" t="str">
        <f t="shared" si="674"/>
        <v/>
      </c>
      <c r="AW2610" s="2" t="str">
        <f t="shared" si="688"/>
        <v/>
      </c>
      <c r="AX2610" s="3"/>
      <c r="AY2610" s="2" t="str">
        <f t="shared" si="673"/>
        <v/>
      </c>
      <c r="AZ2610" s="3"/>
      <c r="BA2610" s="3"/>
      <c r="BB2610" s="3"/>
      <c r="BC2610" s="3"/>
      <c r="BD2610" s="3"/>
    </row>
    <row r="2611" spans="22:56" x14ac:dyDescent="0.25">
      <c r="V2611" s="1" t="str">
        <f t="shared" si="675"/>
        <v/>
      </c>
      <c r="X2611" s="1" t="str">
        <f t="shared" si="676"/>
        <v/>
      </c>
      <c r="Y2611" s="1" t="str">
        <f t="shared" si="677"/>
        <v/>
      </c>
      <c r="Z2611" s="1" t="str">
        <f t="shared" si="678"/>
        <v/>
      </c>
      <c r="AA2611" s="1" t="str">
        <f t="shared" si="679"/>
        <v/>
      </c>
      <c r="AB2611" s="1" t="str">
        <f t="shared" si="680"/>
        <v/>
      </c>
      <c r="AC2611" s="1" t="str">
        <f t="shared" si="681"/>
        <v/>
      </c>
      <c r="AD2611" s="1" t="str">
        <f t="shared" si="682"/>
        <v/>
      </c>
      <c r="AE2611" s="1" t="str">
        <f t="shared" si="683"/>
        <v/>
      </c>
      <c r="AF2611" s="1" t="str">
        <f t="shared" si="684"/>
        <v/>
      </c>
      <c r="AG2611" s="1" t="str">
        <f t="shared" si="685"/>
        <v/>
      </c>
      <c r="AH2611" s="1" t="str">
        <f t="shared" si="686"/>
        <v/>
      </c>
      <c r="AI2611" s="1" t="str">
        <f t="shared" si="687"/>
        <v/>
      </c>
      <c r="AV2611" s="8" t="str">
        <f t="shared" si="674"/>
        <v/>
      </c>
      <c r="AW2611" s="2" t="str">
        <f t="shared" si="688"/>
        <v/>
      </c>
      <c r="AX2611" s="3"/>
      <c r="AY2611" s="2" t="str">
        <f t="shared" si="673"/>
        <v/>
      </c>
      <c r="AZ2611" s="3"/>
      <c r="BA2611" s="3"/>
      <c r="BB2611" s="3"/>
      <c r="BC2611" s="3"/>
      <c r="BD2611" s="3"/>
    </row>
    <row r="2612" spans="22:56" x14ac:dyDescent="0.25">
      <c r="V2612" s="1" t="str">
        <f t="shared" si="675"/>
        <v/>
      </c>
      <c r="X2612" s="1" t="str">
        <f t="shared" si="676"/>
        <v/>
      </c>
      <c r="Y2612" s="1" t="str">
        <f t="shared" si="677"/>
        <v/>
      </c>
      <c r="Z2612" s="1" t="str">
        <f t="shared" si="678"/>
        <v/>
      </c>
      <c r="AA2612" s="1" t="str">
        <f t="shared" si="679"/>
        <v/>
      </c>
      <c r="AB2612" s="1" t="str">
        <f t="shared" si="680"/>
        <v/>
      </c>
      <c r="AC2612" s="1" t="str">
        <f t="shared" si="681"/>
        <v/>
      </c>
      <c r="AD2612" s="1" t="str">
        <f t="shared" si="682"/>
        <v/>
      </c>
      <c r="AE2612" s="1" t="str">
        <f t="shared" si="683"/>
        <v/>
      </c>
      <c r="AF2612" s="1" t="str">
        <f t="shared" si="684"/>
        <v/>
      </c>
      <c r="AG2612" s="1" t="str">
        <f t="shared" si="685"/>
        <v/>
      </c>
      <c r="AH2612" s="1" t="str">
        <f t="shared" si="686"/>
        <v/>
      </c>
      <c r="AI2612" s="1" t="str">
        <f t="shared" si="687"/>
        <v/>
      </c>
      <c r="AV2612" s="8" t="str">
        <f t="shared" si="674"/>
        <v/>
      </c>
      <c r="AW2612" s="2" t="str">
        <f t="shared" si="688"/>
        <v/>
      </c>
      <c r="AX2612" s="3"/>
      <c r="AY2612" s="2" t="str">
        <f t="shared" si="673"/>
        <v/>
      </c>
      <c r="AZ2612" s="3"/>
      <c r="BA2612" s="3"/>
      <c r="BB2612" s="3"/>
      <c r="BC2612" s="3"/>
      <c r="BD2612" s="3"/>
    </row>
    <row r="2613" spans="22:56" x14ac:dyDescent="0.25">
      <c r="V2613" s="1" t="str">
        <f t="shared" si="675"/>
        <v/>
      </c>
      <c r="X2613" s="1" t="str">
        <f t="shared" si="676"/>
        <v/>
      </c>
      <c r="Y2613" s="1" t="str">
        <f t="shared" si="677"/>
        <v/>
      </c>
      <c r="Z2613" s="1" t="str">
        <f t="shared" si="678"/>
        <v/>
      </c>
      <c r="AA2613" s="1" t="str">
        <f t="shared" si="679"/>
        <v/>
      </c>
      <c r="AB2613" s="1" t="str">
        <f t="shared" si="680"/>
        <v/>
      </c>
      <c r="AC2613" s="1" t="str">
        <f t="shared" si="681"/>
        <v/>
      </c>
      <c r="AD2613" s="1" t="str">
        <f t="shared" si="682"/>
        <v/>
      </c>
      <c r="AE2613" s="1" t="str">
        <f t="shared" si="683"/>
        <v/>
      </c>
      <c r="AF2613" s="1" t="str">
        <f t="shared" si="684"/>
        <v/>
      </c>
      <c r="AG2613" s="1" t="str">
        <f t="shared" si="685"/>
        <v/>
      </c>
      <c r="AH2613" s="1" t="str">
        <f t="shared" si="686"/>
        <v/>
      </c>
      <c r="AI2613" s="1" t="str">
        <f t="shared" si="687"/>
        <v/>
      </c>
      <c r="AV2613" s="8" t="str">
        <f t="shared" si="674"/>
        <v/>
      </c>
      <c r="AW2613" s="2" t="str">
        <f t="shared" si="688"/>
        <v/>
      </c>
      <c r="AX2613" s="3"/>
      <c r="AY2613" s="2" t="str">
        <f t="shared" si="673"/>
        <v/>
      </c>
      <c r="AZ2613" s="3"/>
      <c r="BA2613" s="3"/>
      <c r="BB2613" s="3"/>
      <c r="BC2613" s="3"/>
      <c r="BD2613" s="3"/>
    </row>
    <row r="2614" spans="22:56" x14ac:dyDescent="0.25">
      <c r="V2614" s="1" t="str">
        <f t="shared" si="675"/>
        <v/>
      </c>
      <c r="X2614" s="1" t="str">
        <f t="shared" si="676"/>
        <v/>
      </c>
      <c r="Y2614" s="1" t="str">
        <f t="shared" si="677"/>
        <v/>
      </c>
      <c r="Z2614" s="1" t="str">
        <f t="shared" si="678"/>
        <v/>
      </c>
      <c r="AA2614" s="1" t="str">
        <f t="shared" si="679"/>
        <v/>
      </c>
      <c r="AB2614" s="1" t="str">
        <f t="shared" si="680"/>
        <v/>
      </c>
      <c r="AC2614" s="1" t="str">
        <f t="shared" si="681"/>
        <v/>
      </c>
      <c r="AD2614" s="1" t="str">
        <f t="shared" si="682"/>
        <v/>
      </c>
      <c r="AE2614" s="1" t="str">
        <f t="shared" si="683"/>
        <v/>
      </c>
      <c r="AF2614" s="1" t="str">
        <f t="shared" si="684"/>
        <v/>
      </c>
      <c r="AG2614" s="1" t="str">
        <f t="shared" si="685"/>
        <v/>
      </c>
      <c r="AH2614" s="1" t="str">
        <f t="shared" si="686"/>
        <v/>
      </c>
      <c r="AI2614" s="1" t="str">
        <f t="shared" si="687"/>
        <v/>
      </c>
      <c r="AV2614" s="8" t="str">
        <f t="shared" si="674"/>
        <v/>
      </c>
      <c r="AW2614" s="2" t="str">
        <f t="shared" si="688"/>
        <v/>
      </c>
      <c r="AX2614" s="3"/>
      <c r="AY2614" s="2" t="str">
        <f t="shared" si="673"/>
        <v/>
      </c>
      <c r="AZ2614" s="3"/>
      <c r="BA2614" s="3"/>
      <c r="BB2614" s="3"/>
      <c r="BC2614" s="3"/>
      <c r="BD2614" s="3"/>
    </row>
    <row r="2615" spans="22:56" x14ac:dyDescent="0.25">
      <c r="V2615" s="1" t="str">
        <f t="shared" si="675"/>
        <v/>
      </c>
      <c r="X2615" s="1" t="str">
        <f t="shared" si="676"/>
        <v/>
      </c>
      <c r="Y2615" s="1" t="str">
        <f t="shared" si="677"/>
        <v/>
      </c>
      <c r="Z2615" s="1" t="str">
        <f t="shared" si="678"/>
        <v/>
      </c>
      <c r="AA2615" s="1" t="str">
        <f t="shared" si="679"/>
        <v/>
      </c>
      <c r="AB2615" s="1" t="str">
        <f t="shared" si="680"/>
        <v/>
      </c>
      <c r="AC2615" s="1" t="str">
        <f t="shared" si="681"/>
        <v/>
      </c>
      <c r="AD2615" s="1" t="str">
        <f t="shared" si="682"/>
        <v/>
      </c>
      <c r="AE2615" s="1" t="str">
        <f t="shared" si="683"/>
        <v/>
      </c>
      <c r="AF2615" s="1" t="str">
        <f t="shared" si="684"/>
        <v/>
      </c>
      <c r="AG2615" s="1" t="str">
        <f t="shared" si="685"/>
        <v/>
      </c>
      <c r="AH2615" s="1" t="str">
        <f t="shared" si="686"/>
        <v/>
      </c>
      <c r="AI2615" s="1" t="str">
        <f t="shared" si="687"/>
        <v/>
      </c>
      <c r="AV2615" s="8" t="str">
        <f t="shared" si="674"/>
        <v/>
      </c>
      <c r="AW2615" s="2" t="str">
        <f t="shared" si="688"/>
        <v/>
      </c>
      <c r="AX2615" s="3"/>
      <c r="AY2615" s="2" t="str">
        <f t="shared" si="673"/>
        <v/>
      </c>
      <c r="AZ2615" s="3"/>
      <c r="BA2615" s="3"/>
      <c r="BB2615" s="3"/>
      <c r="BC2615" s="3"/>
      <c r="BD2615" s="3"/>
    </row>
    <row r="2616" spans="22:56" x14ac:dyDescent="0.25">
      <c r="V2616" s="1" t="str">
        <f t="shared" si="675"/>
        <v/>
      </c>
      <c r="X2616" s="1" t="str">
        <f t="shared" si="676"/>
        <v/>
      </c>
      <c r="Y2616" s="1" t="str">
        <f t="shared" si="677"/>
        <v/>
      </c>
      <c r="Z2616" s="1" t="str">
        <f t="shared" si="678"/>
        <v/>
      </c>
      <c r="AA2616" s="1" t="str">
        <f t="shared" si="679"/>
        <v/>
      </c>
      <c r="AB2616" s="1" t="str">
        <f t="shared" si="680"/>
        <v/>
      </c>
      <c r="AC2616" s="1" t="str">
        <f t="shared" si="681"/>
        <v/>
      </c>
      <c r="AD2616" s="1" t="str">
        <f t="shared" si="682"/>
        <v/>
      </c>
      <c r="AE2616" s="1" t="str">
        <f t="shared" si="683"/>
        <v/>
      </c>
      <c r="AF2616" s="1" t="str">
        <f t="shared" si="684"/>
        <v/>
      </c>
      <c r="AG2616" s="1" t="str">
        <f t="shared" si="685"/>
        <v/>
      </c>
      <c r="AH2616" s="1" t="str">
        <f t="shared" si="686"/>
        <v/>
      </c>
      <c r="AI2616" s="1" t="str">
        <f t="shared" si="687"/>
        <v/>
      </c>
      <c r="AV2616" s="8" t="str">
        <f t="shared" si="674"/>
        <v/>
      </c>
      <c r="AW2616" s="2" t="str">
        <f t="shared" si="688"/>
        <v/>
      </c>
      <c r="AX2616" s="3"/>
      <c r="AY2616" s="2" t="str">
        <f t="shared" si="673"/>
        <v/>
      </c>
      <c r="AZ2616" s="3"/>
      <c r="BA2616" s="3"/>
      <c r="BB2616" s="3"/>
      <c r="BC2616" s="3"/>
      <c r="BD2616" s="3"/>
    </row>
    <row r="2617" spans="22:56" x14ac:dyDescent="0.25">
      <c r="V2617" s="1" t="str">
        <f t="shared" si="675"/>
        <v/>
      </c>
      <c r="X2617" s="1" t="str">
        <f t="shared" si="676"/>
        <v/>
      </c>
      <c r="Y2617" s="1" t="str">
        <f t="shared" si="677"/>
        <v/>
      </c>
      <c r="Z2617" s="1" t="str">
        <f t="shared" si="678"/>
        <v/>
      </c>
      <c r="AA2617" s="1" t="str">
        <f t="shared" si="679"/>
        <v/>
      </c>
      <c r="AB2617" s="1" t="str">
        <f t="shared" si="680"/>
        <v/>
      </c>
      <c r="AC2617" s="1" t="str">
        <f t="shared" si="681"/>
        <v/>
      </c>
      <c r="AD2617" s="1" t="str">
        <f t="shared" si="682"/>
        <v/>
      </c>
      <c r="AE2617" s="1" t="str">
        <f t="shared" si="683"/>
        <v/>
      </c>
      <c r="AF2617" s="1" t="str">
        <f t="shared" si="684"/>
        <v/>
      </c>
      <c r="AG2617" s="1" t="str">
        <f t="shared" si="685"/>
        <v/>
      </c>
      <c r="AH2617" s="1" t="str">
        <f t="shared" si="686"/>
        <v/>
      </c>
      <c r="AI2617" s="1" t="str">
        <f t="shared" si="687"/>
        <v/>
      </c>
      <c r="AV2617" s="8" t="str">
        <f t="shared" si="674"/>
        <v/>
      </c>
      <c r="AW2617" s="2" t="str">
        <f t="shared" si="688"/>
        <v/>
      </c>
      <c r="AX2617" s="3"/>
      <c r="AY2617" s="2" t="str">
        <f t="shared" si="673"/>
        <v/>
      </c>
      <c r="AZ2617" s="3"/>
      <c r="BA2617" s="3"/>
      <c r="BB2617" s="3"/>
      <c r="BC2617" s="3"/>
      <c r="BD2617" s="3"/>
    </row>
    <row r="2618" spans="22:56" x14ac:dyDescent="0.25">
      <c r="V2618" s="1" t="str">
        <f t="shared" si="675"/>
        <v/>
      </c>
      <c r="X2618" s="1" t="str">
        <f t="shared" si="676"/>
        <v/>
      </c>
      <c r="Y2618" s="1" t="str">
        <f t="shared" si="677"/>
        <v/>
      </c>
      <c r="Z2618" s="1" t="str">
        <f t="shared" si="678"/>
        <v/>
      </c>
      <c r="AA2618" s="1" t="str">
        <f t="shared" si="679"/>
        <v/>
      </c>
      <c r="AB2618" s="1" t="str">
        <f t="shared" si="680"/>
        <v/>
      </c>
      <c r="AC2618" s="1" t="str">
        <f t="shared" si="681"/>
        <v/>
      </c>
      <c r="AD2618" s="1" t="str">
        <f t="shared" si="682"/>
        <v/>
      </c>
      <c r="AE2618" s="1" t="str">
        <f t="shared" si="683"/>
        <v/>
      </c>
      <c r="AF2618" s="1" t="str">
        <f t="shared" si="684"/>
        <v/>
      </c>
      <c r="AG2618" s="1" t="str">
        <f t="shared" si="685"/>
        <v/>
      </c>
      <c r="AH2618" s="1" t="str">
        <f t="shared" si="686"/>
        <v/>
      </c>
      <c r="AI2618" s="1" t="str">
        <f t="shared" si="687"/>
        <v/>
      </c>
      <c r="AV2618" s="8" t="str">
        <f t="shared" si="674"/>
        <v/>
      </c>
      <c r="AW2618" s="2" t="str">
        <f t="shared" si="688"/>
        <v/>
      </c>
      <c r="AX2618" s="3"/>
      <c r="AY2618" s="2" t="str">
        <f t="shared" si="673"/>
        <v/>
      </c>
      <c r="AZ2618" s="3"/>
      <c r="BA2618" s="3"/>
      <c r="BB2618" s="3"/>
      <c r="BC2618" s="3"/>
      <c r="BD2618" s="3"/>
    </row>
    <row r="2619" spans="22:56" x14ac:dyDescent="0.25">
      <c r="V2619" s="1" t="str">
        <f t="shared" si="675"/>
        <v/>
      </c>
      <c r="X2619" s="1" t="str">
        <f t="shared" si="676"/>
        <v/>
      </c>
      <c r="Y2619" s="1" t="str">
        <f t="shared" si="677"/>
        <v/>
      </c>
      <c r="Z2619" s="1" t="str">
        <f t="shared" si="678"/>
        <v/>
      </c>
      <c r="AA2619" s="1" t="str">
        <f t="shared" si="679"/>
        <v/>
      </c>
      <c r="AB2619" s="1" t="str">
        <f t="shared" si="680"/>
        <v/>
      </c>
      <c r="AC2619" s="1" t="str">
        <f t="shared" si="681"/>
        <v/>
      </c>
      <c r="AD2619" s="1" t="str">
        <f t="shared" si="682"/>
        <v/>
      </c>
      <c r="AE2619" s="1" t="str">
        <f t="shared" si="683"/>
        <v/>
      </c>
      <c r="AF2619" s="1" t="str">
        <f t="shared" si="684"/>
        <v/>
      </c>
      <c r="AG2619" s="1" t="str">
        <f t="shared" si="685"/>
        <v/>
      </c>
      <c r="AH2619" s="1" t="str">
        <f t="shared" si="686"/>
        <v/>
      </c>
      <c r="AI2619" s="1" t="str">
        <f t="shared" si="687"/>
        <v/>
      </c>
      <c r="AV2619" s="8" t="str">
        <f t="shared" si="674"/>
        <v/>
      </c>
      <c r="AW2619" s="2" t="str">
        <f t="shared" si="688"/>
        <v/>
      </c>
      <c r="AX2619" s="3"/>
      <c r="AY2619" s="2" t="str">
        <f t="shared" si="673"/>
        <v/>
      </c>
      <c r="AZ2619" s="3"/>
      <c r="BA2619" s="3"/>
      <c r="BB2619" s="3"/>
      <c r="BC2619" s="3"/>
      <c r="BD2619" s="3"/>
    </row>
    <row r="2620" spans="22:56" x14ac:dyDescent="0.25">
      <c r="V2620" s="1" t="str">
        <f t="shared" si="675"/>
        <v/>
      </c>
      <c r="X2620" s="1" t="str">
        <f t="shared" si="676"/>
        <v/>
      </c>
      <c r="Y2620" s="1" t="str">
        <f t="shared" si="677"/>
        <v/>
      </c>
      <c r="Z2620" s="1" t="str">
        <f t="shared" si="678"/>
        <v/>
      </c>
      <c r="AA2620" s="1" t="str">
        <f t="shared" si="679"/>
        <v/>
      </c>
      <c r="AB2620" s="1" t="str">
        <f t="shared" si="680"/>
        <v/>
      </c>
      <c r="AC2620" s="1" t="str">
        <f t="shared" si="681"/>
        <v/>
      </c>
      <c r="AD2620" s="1" t="str">
        <f t="shared" si="682"/>
        <v/>
      </c>
      <c r="AE2620" s="1" t="str">
        <f t="shared" si="683"/>
        <v/>
      </c>
      <c r="AF2620" s="1" t="str">
        <f t="shared" si="684"/>
        <v/>
      </c>
      <c r="AG2620" s="1" t="str">
        <f t="shared" si="685"/>
        <v/>
      </c>
      <c r="AH2620" s="1" t="str">
        <f t="shared" si="686"/>
        <v/>
      </c>
      <c r="AI2620" s="1" t="str">
        <f t="shared" si="687"/>
        <v/>
      </c>
      <c r="AV2620" s="8" t="str">
        <f t="shared" si="674"/>
        <v/>
      </c>
      <c r="AW2620" s="2" t="str">
        <f t="shared" si="688"/>
        <v/>
      </c>
      <c r="AX2620" s="3"/>
      <c r="AY2620" s="2" t="str">
        <f t="shared" si="673"/>
        <v/>
      </c>
      <c r="AZ2620" s="3"/>
      <c r="BA2620" s="3"/>
      <c r="BB2620" s="3"/>
      <c r="BC2620" s="3"/>
      <c r="BD2620" s="3"/>
    </row>
    <row r="2621" spans="22:56" x14ac:dyDescent="0.25">
      <c r="V2621" s="1" t="str">
        <f t="shared" si="675"/>
        <v/>
      </c>
      <c r="X2621" s="1" t="str">
        <f t="shared" si="676"/>
        <v/>
      </c>
      <c r="Y2621" s="1" t="str">
        <f t="shared" si="677"/>
        <v/>
      </c>
      <c r="Z2621" s="1" t="str">
        <f t="shared" si="678"/>
        <v/>
      </c>
      <c r="AA2621" s="1" t="str">
        <f t="shared" si="679"/>
        <v/>
      </c>
      <c r="AB2621" s="1" t="str">
        <f t="shared" si="680"/>
        <v/>
      </c>
      <c r="AC2621" s="1" t="str">
        <f t="shared" si="681"/>
        <v/>
      </c>
      <c r="AD2621" s="1" t="str">
        <f t="shared" si="682"/>
        <v/>
      </c>
      <c r="AE2621" s="1" t="str">
        <f t="shared" si="683"/>
        <v/>
      </c>
      <c r="AF2621" s="1" t="str">
        <f t="shared" si="684"/>
        <v/>
      </c>
      <c r="AG2621" s="1" t="str">
        <f t="shared" si="685"/>
        <v/>
      </c>
      <c r="AH2621" s="1" t="str">
        <f t="shared" si="686"/>
        <v/>
      </c>
      <c r="AI2621" s="1" t="str">
        <f t="shared" si="687"/>
        <v/>
      </c>
      <c r="AV2621" s="8" t="str">
        <f t="shared" si="674"/>
        <v/>
      </c>
      <c r="AW2621" s="2" t="str">
        <f t="shared" si="688"/>
        <v/>
      </c>
      <c r="AX2621" s="3"/>
      <c r="AY2621" s="2" t="str">
        <f t="shared" si="673"/>
        <v/>
      </c>
      <c r="AZ2621" s="3"/>
      <c r="BA2621" s="3"/>
      <c r="BB2621" s="3"/>
      <c r="BC2621" s="3"/>
      <c r="BD2621" s="3"/>
    </row>
    <row r="2622" spans="22:56" x14ac:dyDescent="0.25">
      <c r="V2622" s="1" t="str">
        <f t="shared" si="675"/>
        <v/>
      </c>
      <c r="X2622" s="1" t="str">
        <f t="shared" si="676"/>
        <v/>
      </c>
      <c r="Y2622" s="1" t="str">
        <f t="shared" si="677"/>
        <v/>
      </c>
      <c r="Z2622" s="1" t="str">
        <f t="shared" si="678"/>
        <v/>
      </c>
      <c r="AA2622" s="1" t="str">
        <f t="shared" si="679"/>
        <v/>
      </c>
      <c r="AB2622" s="1" t="str">
        <f t="shared" si="680"/>
        <v/>
      </c>
      <c r="AC2622" s="1" t="str">
        <f t="shared" si="681"/>
        <v/>
      </c>
      <c r="AD2622" s="1" t="str">
        <f t="shared" si="682"/>
        <v/>
      </c>
      <c r="AE2622" s="1" t="str">
        <f t="shared" si="683"/>
        <v/>
      </c>
      <c r="AF2622" s="1" t="str">
        <f t="shared" si="684"/>
        <v/>
      </c>
      <c r="AG2622" s="1" t="str">
        <f t="shared" si="685"/>
        <v/>
      </c>
      <c r="AH2622" s="1" t="str">
        <f t="shared" si="686"/>
        <v/>
      </c>
      <c r="AI2622" s="1" t="str">
        <f t="shared" si="687"/>
        <v/>
      </c>
      <c r="AV2622" s="8" t="str">
        <f t="shared" si="674"/>
        <v/>
      </c>
      <c r="AW2622" s="2" t="str">
        <f t="shared" si="688"/>
        <v/>
      </c>
      <c r="AX2622" s="3"/>
      <c r="AY2622" s="2" t="str">
        <f t="shared" si="673"/>
        <v/>
      </c>
      <c r="AZ2622" s="3"/>
      <c r="BA2622" s="3"/>
      <c r="BB2622" s="3"/>
      <c r="BC2622" s="3"/>
      <c r="BD2622" s="3"/>
    </row>
    <row r="2623" spans="22:56" x14ac:dyDescent="0.25">
      <c r="V2623" s="1" t="str">
        <f t="shared" si="675"/>
        <v/>
      </c>
      <c r="X2623" s="1" t="str">
        <f t="shared" si="676"/>
        <v/>
      </c>
      <c r="Y2623" s="1" t="str">
        <f t="shared" si="677"/>
        <v/>
      </c>
      <c r="Z2623" s="1" t="str">
        <f t="shared" si="678"/>
        <v/>
      </c>
      <c r="AA2623" s="1" t="str">
        <f t="shared" si="679"/>
        <v/>
      </c>
      <c r="AB2623" s="1" t="str">
        <f t="shared" si="680"/>
        <v/>
      </c>
      <c r="AC2623" s="1" t="str">
        <f t="shared" si="681"/>
        <v/>
      </c>
      <c r="AD2623" s="1" t="str">
        <f t="shared" si="682"/>
        <v/>
      </c>
      <c r="AE2623" s="1" t="str">
        <f t="shared" si="683"/>
        <v/>
      </c>
      <c r="AF2623" s="1" t="str">
        <f t="shared" si="684"/>
        <v/>
      </c>
      <c r="AG2623" s="1" t="str">
        <f t="shared" si="685"/>
        <v/>
      </c>
      <c r="AH2623" s="1" t="str">
        <f t="shared" si="686"/>
        <v/>
      </c>
      <c r="AI2623" s="1" t="str">
        <f t="shared" si="687"/>
        <v/>
      </c>
      <c r="AV2623" s="8" t="str">
        <f t="shared" si="674"/>
        <v/>
      </c>
      <c r="AW2623" s="2" t="str">
        <f t="shared" si="688"/>
        <v/>
      </c>
      <c r="AX2623" s="3"/>
      <c r="AY2623" s="2" t="str">
        <f t="shared" si="673"/>
        <v/>
      </c>
      <c r="AZ2623" s="3"/>
      <c r="BA2623" s="3"/>
      <c r="BB2623" s="3"/>
      <c r="BC2623" s="3"/>
      <c r="BD2623" s="3"/>
    </row>
    <row r="2624" spans="22:56" x14ac:dyDescent="0.25">
      <c r="V2624" s="1" t="str">
        <f t="shared" si="675"/>
        <v/>
      </c>
      <c r="X2624" s="1" t="str">
        <f t="shared" si="676"/>
        <v/>
      </c>
      <c r="Y2624" s="1" t="str">
        <f t="shared" si="677"/>
        <v/>
      </c>
      <c r="Z2624" s="1" t="str">
        <f t="shared" si="678"/>
        <v/>
      </c>
      <c r="AA2624" s="1" t="str">
        <f t="shared" si="679"/>
        <v/>
      </c>
      <c r="AB2624" s="1" t="str">
        <f t="shared" si="680"/>
        <v/>
      </c>
      <c r="AC2624" s="1" t="str">
        <f t="shared" si="681"/>
        <v/>
      </c>
      <c r="AD2624" s="1" t="str">
        <f t="shared" si="682"/>
        <v/>
      </c>
      <c r="AE2624" s="1" t="str">
        <f t="shared" si="683"/>
        <v/>
      </c>
      <c r="AF2624" s="1" t="str">
        <f t="shared" si="684"/>
        <v/>
      </c>
      <c r="AG2624" s="1" t="str">
        <f t="shared" si="685"/>
        <v/>
      </c>
      <c r="AH2624" s="1" t="str">
        <f t="shared" si="686"/>
        <v/>
      </c>
      <c r="AI2624" s="1" t="str">
        <f t="shared" si="687"/>
        <v/>
      </c>
      <c r="AV2624" s="8" t="str">
        <f t="shared" si="674"/>
        <v/>
      </c>
      <c r="AW2624" s="2" t="str">
        <f t="shared" si="688"/>
        <v/>
      </c>
      <c r="AX2624" s="3"/>
      <c r="AY2624" s="2" t="str">
        <f t="shared" si="673"/>
        <v/>
      </c>
      <c r="AZ2624" s="3"/>
      <c r="BA2624" s="3"/>
      <c r="BB2624" s="3"/>
      <c r="BC2624" s="3"/>
      <c r="BD2624" s="3"/>
    </row>
    <row r="2625" spans="22:56" x14ac:dyDescent="0.25">
      <c r="V2625" s="1" t="str">
        <f t="shared" si="675"/>
        <v/>
      </c>
      <c r="X2625" s="1" t="str">
        <f t="shared" si="676"/>
        <v/>
      </c>
      <c r="Y2625" s="1" t="str">
        <f t="shared" si="677"/>
        <v/>
      </c>
      <c r="Z2625" s="1" t="str">
        <f t="shared" si="678"/>
        <v/>
      </c>
      <c r="AA2625" s="1" t="str">
        <f t="shared" si="679"/>
        <v/>
      </c>
      <c r="AB2625" s="1" t="str">
        <f t="shared" si="680"/>
        <v/>
      </c>
      <c r="AC2625" s="1" t="str">
        <f t="shared" si="681"/>
        <v/>
      </c>
      <c r="AD2625" s="1" t="str">
        <f t="shared" si="682"/>
        <v/>
      </c>
      <c r="AE2625" s="1" t="str">
        <f t="shared" si="683"/>
        <v/>
      </c>
      <c r="AF2625" s="1" t="str">
        <f t="shared" si="684"/>
        <v/>
      </c>
      <c r="AG2625" s="1" t="str">
        <f t="shared" si="685"/>
        <v/>
      </c>
      <c r="AH2625" s="1" t="str">
        <f t="shared" si="686"/>
        <v/>
      </c>
      <c r="AI2625" s="1" t="str">
        <f t="shared" si="687"/>
        <v/>
      </c>
      <c r="AV2625" s="8" t="str">
        <f t="shared" si="674"/>
        <v/>
      </c>
      <c r="AW2625" s="2" t="str">
        <f t="shared" si="688"/>
        <v/>
      </c>
      <c r="AX2625" s="3"/>
      <c r="AY2625" s="2" t="str">
        <f t="shared" si="673"/>
        <v/>
      </c>
      <c r="AZ2625" s="3"/>
      <c r="BA2625" s="3"/>
      <c r="BB2625" s="3"/>
      <c r="BC2625" s="3"/>
      <c r="BD2625" s="3"/>
    </row>
    <row r="2626" spans="22:56" x14ac:dyDescent="0.25">
      <c r="V2626" s="1" t="str">
        <f t="shared" si="675"/>
        <v/>
      </c>
      <c r="X2626" s="1" t="str">
        <f t="shared" si="676"/>
        <v/>
      </c>
      <c r="Y2626" s="1" t="str">
        <f t="shared" si="677"/>
        <v/>
      </c>
      <c r="Z2626" s="1" t="str">
        <f t="shared" si="678"/>
        <v/>
      </c>
      <c r="AA2626" s="1" t="str">
        <f t="shared" si="679"/>
        <v/>
      </c>
      <c r="AB2626" s="1" t="str">
        <f t="shared" si="680"/>
        <v/>
      </c>
      <c r="AC2626" s="1" t="str">
        <f t="shared" si="681"/>
        <v/>
      </c>
      <c r="AD2626" s="1" t="str">
        <f t="shared" si="682"/>
        <v/>
      </c>
      <c r="AE2626" s="1" t="str">
        <f t="shared" si="683"/>
        <v/>
      </c>
      <c r="AF2626" s="1" t="str">
        <f t="shared" si="684"/>
        <v/>
      </c>
      <c r="AG2626" s="1" t="str">
        <f t="shared" si="685"/>
        <v/>
      </c>
      <c r="AH2626" s="1" t="str">
        <f t="shared" si="686"/>
        <v/>
      </c>
      <c r="AI2626" s="1" t="str">
        <f t="shared" si="687"/>
        <v/>
      </c>
      <c r="AV2626" s="8" t="str">
        <f t="shared" si="674"/>
        <v/>
      </c>
      <c r="AW2626" s="2" t="str">
        <f t="shared" si="688"/>
        <v/>
      </c>
      <c r="AX2626" s="3"/>
      <c r="AY2626" s="2" t="str">
        <f t="shared" si="673"/>
        <v/>
      </c>
      <c r="AZ2626" s="3"/>
      <c r="BA2626" s="3"/>
      <c r="BB2626" s="3"/>
      <c r="BC2626" s="3"/>
      <c r="BD2626" s="3"/>
    </row>
    <row r="2627" spans="22:56" x14ac:dyDescent="0.25">
      <c r="V2627" s="1" t="str">
        <f t="shared" si="675"/>
        <v/>
      </c>
      <c r="X2627" s="1" t="str">
        <f t="shared" si="676"/>
        <v/>
      </c>
      <c r="Y2627" s="1" t="str">
        <f t="shared" si="677"/>
        <v/>
      </c>
      <c r="Z2627" s="1" t="str">
        <f t="shared" si="678"/>
        <v/>
      </c>
      <c r="AA2627" s="1" t="str">
        <f t="shared" si="679"/>
        <v/>
      </c>
      <c r="AB2627" s="1" t="str">
        <f t="shared" si="680"/>
        <v/>
      </c>
      <c r="AC2627" s="1" t="str">
        <f t="shared" si="681"/>
        <v/>
      </c>
      <c r="AD2627" s="1" t="str">
        <f t="shared" si="682"/>
        <v/>
      </c>
      <c r="AE2627" s="1" t="str">
        <f t="shared" si="683"/>
        <v/>
      </c>
      <c r="AF2627" s="1" t="str">
        <f t="shared" si="684"/>
        <v/>
      </c>
      <c r="AG2627" s="1" t="str">
        <f t="shared" si="685"/>
        <v/>
      </c>
      <c r="AH2627" s="1" t="str">
        <f t="shared" si="686"/>
        <v/>
      </c>
      <c r="AI2627" s="1" t="str">
        <f t="shared" si="687"/>
        <v/>
      </c>
      <c r="AV2627" s="8" t="str">
        <f t="shared" si="674"/>
        <v/>
      </c>
      <c r="AW2627" s="2" t="str">
        <f t="shared" si="688"/>
        <v/>
      </c>
      <c r="AX2627" s="3"/>
      <c r="AY2627" s="2" t="str">
        <f t="shared" si="673"/>
        <v/>
      </c>
      <c r="AZ2627" s="3"/>
      <c r="BA2627" s="3"/>
      <c r="BB2627" s="3"/>
      <c r="BC2627" s="3"/>
      <c r="BD2627" s="3"/>
    </row>
    <row r="2628" spans="22:56" x14ac:dyDescent="0.25">
      <c r="V2628" s="1" t="str">
        <f t="shared" si="675"/>
        <v/>
      </c>
      <c r="X2628" s="1" t="str">
        <f t="shared" si="676"/>
        <v/>
      </c>
      <c r="Y2628" s="1" t="str">
        <f t="shared" si="677"/>
        <v/>
      </c>
      <c r="Z2628" s="1" t="str">
        <f t="shared" si="678"/>
        <v/>
      </c>
      <c r="AA2628" s="1" t="str">
        <f t="shared" si="679"/>
        <v/>
      </c>
      <c r="AB2628" s="1" t="str">
        <f t="shared" si="680"/>
        <v/>
      </c>
      <c r="AC2628" s="1" t="str">
        <f t="shared" si="681"/>
        <v/>
      </c>
      <c r="AD2628" s="1" t="str">
        <f t="shared" si="682"/>
        <v/>
      </c>
      <c r="AE2628" s="1" t="str">
        <f t="shared" si="683"/>
        <v/>
      </c>
      <c r="AF2628" s="1" t="str">
        <f t="shared" si="684"/>
        <v/>
      </c>
      <c r="AG2628" s="1" t="str">
        <f t="shared" si="685"/>
        <v/>
      </c>
      <c r="AH2628" s="1" t="str">
        <f t="shared" si="686"/>
        <v/>
      </c>
      <c r="AI2628" s="1" t="str">
        <f t="shared" si="687"/>
        <v/>
      </c>
      <c r="AV2628" s="8" t="str">
        <f t="shared" si="674"/>
        <v/>
      </c>
      <c r="AW2628" s="2" t="str">
        <f t="shared" si="688"/>
        <v/>
      </c>
      <c r="AX2628" s="3"/>
      <c r="AY2628" s="2" t="str">
        <f t="shared" si="673"/>
        <v/>
      </c>
      <c r="AZ2628" s="3"/>
      <c r="BA2628" s="3"/>
      <c r="BB2628" s="3"/>
      <c r="BC2628" s="3"/>
      <c r="BD2628" s="3"/>
    </row>
    <row r="2629" spans="22:56" x14ac:dyDescent="0.25">
      <c r="V2629" s="1" t="str">
        <f t="shared" si="675"/>
        <v/>
      </c>
      <c r="X2629" s="1" t="str">
        <f t="shared" si="676"/>
        <v/>
      </c>
      <c r="Y2629" s="1" t="str">
        <f t="shared" si="677"/>
        <v/>
      </c>
      <c r="Z2629" s="1" t="str">
        <f t="shared" si="678"/>
        <v/>
      </c>
      <c r="AA2629" s="1" t="str">
        <f t="shared" si="679"/>
        <v/>
      </c>
      <c r="AB2629" s="1" t="str">
        <f t="shared" si="680"/>
        <v/>
      </c>
      <c r="AC2629" s="1" t="str">
        <f t="shared" si="681"/>
        <v/>
      </c>
      <c r="AD2629" s="1" t="str">
        <f t="shared" si="682"/>
        <v/>
      </c>
      <c r="AE2629" s="1" t="str">
        <f t="shared" si="683"/>
        <v/>
      </c>
      <c r="AF2629" s="1" t="str">
        <f t="shared" si="684"/>
        <v/>
      </c>
      <c r="AG2629" s="1" t="str">
        <f t="shared" si="685"/>
        <v/>
      </c>
      <c r="AH2629" s="1" t="str">
        <f t="shared" si="686"/>
        <v/>
      </c>
      <c r="AI2629" s="1" t="str">
        <f t="shared" si="687"/>
        <v/>
      </c>
      <c r="AV2629" s="8" t="str">
        <f t="shared" si="674"/>
        <v/>
      </c>
      <c r="AW2629" s="2" t="str">
        <f t="shared" si="688"/>
        <v/>
      </c>
      <c r="AX2629" s="3"/>
      <c r="AY2629" s="2" t="str">
        <f t="shared" si="673"/>
        <v/>
      </c>
      <c r="AZ2629" s="3"/>
      <c r="BA2629" s="3"/>
      <c r="BB2629" s="3"/>
      <c r="BC2629" s="3"/>
      <c r="BD2629" s="3"/>
    </row>
    <row r="2630" spans="22:56" x14ac:dyDescent="0.25">
      <c r="V2630" s="1" t="str">
        <f t="shared" si="675"/>
        <v/>
      </c>
      <c r="X2630" s="1" t="str">
        <f t="shared" si="676"/>
        <v/>
      </c>
      <c r="Y2630" s="1" t="str">
        <f t="shared" si="677"/>
        <v/>
      </c>
      <c r="Z2630" s="1" t="str">
        <f t="shared" si="678"/>
        <v/>
      </c>
      <c r="AA2630" s="1" t="str">
        <f t="shared" si="679"/>
        <v/>
      </c>
      <c r="AB2630" s="1" t="str">
        <f t="shared" si="680"/>
        <v/>
      </c>
      <c r="AC2630" s="1" t="str">
        <f t="shared" si="681"/>
        <v/>
      </c>
      <c r="AD2630" s="1" t="str">
        <f t="shared" si="682"/>
        <v/>
      </c>
      <c r="AE2630" s="1" t="str">
        <f t="shared" si="683"/>
        <v/>
      </c>
      <c r="AF2630" s="1" t="str">
        <f t="shared" si="684"/>
        <v/>
      </c>
      <c r="AG2630" s="1" t="str">
        <f t="shared" si="685"/>
        <v/>
      </c>
      <c r="AH2630" s="1" t="str">
        <f t="shared" si="686"/>
        <v/>
      </c>
      <c r="AI2630" s="1" t="str">
        <f t="shared" si="687"/>
        <v/>
      </c>
      <c r="AV2630" s="8" t="str">
        <f t="shared" si="674"/>
        <v/>
      </c>
      <c r="AW2630" s="2" t="str">
        <f t="shared" si="688"/>
        <v/>
      </c>
      <c r="AX2630" s="3"/>
      <c r="AY2630" s="2" t="str">
        <f t="shared" si="673"/>
        <v/>
      </c>
      <c r="AZ2630" s="3"/>
      <c r="BA2630" s="3"/>
      <c r="BB2630" s="3"/>
      <c r="BC2630" s="3"/>
      <c r="BD2630" s="3"/>
    </row>
    <row r="2631" spans="22:56" x14ac:dyDescent="0.25">
      <c r="V2631" s="1" t="str">
        <f t="shared" si="675"/>
        <v/>
      </c>
      <c r="X2631" s="1" t="str">
        <f t="shared" si="676"/>
        <v/>
      </c>
      <c r="Y2631" s="1" t="str">
        <f t="shared" si="677"/>
        <v/>
      </c>
      <c r="Z2631" s="1" t="str">
        <f t="shared" si="678"/>
        <v/>
      </c>
      <c r="AA2631" s="1" t="str">
        <f t="shared" si="679"/>
        <v/>
      </c>
      <c r="AB2631" s="1" t="str">
        <f t="shared" si="680"/>
        <v/>
      </c>
      <c r="AC2631" s="1" t="str">
        <f t="shared" si="681"/>
        <v/>
      </c>
      <c r="AD2631" s="1" t="str">
        <f t="shared" si="682"/>
        <v/>
      </c>
      <c r="AE2631" s="1" t="str">
        <f t="shared" si="683"/>
        <v/>
      </c>
      <c r="AF2631" s="1" t="str">
        <f t="shared" si="684"/>
        <v/>
      </c>
      <c r="AG2631" s="1" t="str">
        <f t="shared" si="685"/>
        <v/>
      </c>
      <c r="AH2631" s="1" t="str">
        <f t="shared" si="686"/>
        <v/>
      </c>
      <c r="AI2631" s="1" t="str">
        <f t="shared" si="687"/>
        <v/>
      </c>
      <c r="AV2631" s="8" t="str">
        <f t="shared" si="674"/>
        <v/>
      </c>
      <c r="AW2631" s="2" t="str">
        <f t="shared" si="688"/>
        <v/>
      </c>
      <c r="AX2631" s="3"/>
      <c r="AY2631" s="2" t="str">
        <f t="shared" si="673"/>
        <v/>
      </c>
      <c r="AZ2631" s="3"/>
      <c r="BA2631" s="3"/>
      <c r="BB2631" s="3"/>
      <c r="BC2631" s="3"/>
      <c r="BD2631" s="3"/>
    </row>
    <row r="2632" spans="22:56" x14ac:dyDescent="0.25">
      <c r="V2632" s="1" t="str">
        <f t="shared" si="675"/>
        <v/>
      </c>
      <c r="X2632" s="1" t="str">
        <f t="shared" si="676"/>
        <v/>
      </c>
      <c r="Y2632" s="1" t="str">
        <f t="shared" si="677"/>
        <v/>
      </c>
      <c r="Z2632" s="1" t="str">
        <f t="shared" si="678"/>
        <v/>
      </c>
      <c r="AA2632" s="1" t="str">
        <f t="shared" si="679"/>
        <v/>
      </c>
      <c r="AB2632" s="1" t="str">
        <f t="shared" si="680"/>
        <v/>
      </c>
      <c r="AC2632" s="1" t="str">
        <f t="shared" si="681"/>
        <v/>
      </c>
      <c r="AD2632" s="1" t="str">
        <f t="shared" si="682"/>
        <v/>
      </c>
      <c r="AE2632" s="1" t="str">
        <f t="shared" si="683"/>
        <v/>
      </c>
      <c r="AF2632" s="1" t="str">
        <f t="shared" si="684"/>
        <v/>
      </c>
      <c r="AG2632" s="1" t="str">
        <f t="shared" si="685"/>
        <v/>
      </c>
      <c r="AH2632" s="1" t="str">
        <f t="shared" si="686"/>
        <v/>
      </c>
      <c r="AI2632" s="1" t="str">
        <f t="shared" si="687"/>
        <v/>
      </c>
      <c r="AV2632" s="8" t="str">
        <f t="shared" si="674"/>
        <v/>
      </c>
      <c r="AW2632" s="2" t="str">
        <f t="shared" si="688"/>
        <v/>
      </c>
      <c r="AX2632" s="3"/>
      <c r="AY2632" s="2" t="str">
        <f t="shared" si="673"/>
        <v/>
      </c>
      <c r="AZ2632" s="3"/>
      <c r="BA2632" s="3"/>
      <c r="BB2632" s="3"/>
      <c r="BC2632" s="3"/>
      <c r="BD2632" s="3"/>
    </row>
    <row r="2633" spans="22:56" x14ac:dyDescent="0.25">
      <c r="V2633" s="1" t="str">
        <f t="shared" si="675"/>
        <v/>
      </c>
      <c r="X2633" s="1" t="str">
        <f t="shared" si="676"/>
        <v/>
      </c>
      <c r="Y2633" s="1" t="str">
        <f t="shared" si="677"/>
        <v/>
      </c>
      <c r="Z2633" s="1" t="str">
        <f t="shared" si="678"/>
        <v/>
      </c>
      <c r="AA2633" s="1" t="str">
        <f t="shared" si="679"/>
        <v/>
      </c>
      <c r="AB2633" s="1" t="str">
        <f t="shared" si="680"/>
        <v/>
      </c>
      <c r="AC2633" s="1" t="str">
        <f t="shared" si="681"/>
        <v/>
      </c>
      <c r="AD2633" s="1" t="str">
        <f t="shared" si="682"/>
        <v/>
      </c>
      <c r="AE2633" s="1" t="str">
        <f t="shared" si="683"/>
        <v/>
      </c>
      <c r="AF2633" s="1" t="str">
        <f t="shared" si="684"/>
        <v/>
      </c>
      <c r="AG2633" s="1" t="str">
        <f t="shared" si="685"/>
        <v/>
      </c>
      <c r="AH2633" s="1" t="str">
        <f t="shared" si="686"/>
        <v/>
      </c>
      <c r="AI2633" s="1" t="str">
        <f t="shared" si="687"/>
        <v/>
      </c>
      <c r="AV2633" s="8" t="str">
        <f t="shared" si="674"/>
        <v/>
      </c>
      <c r="AW2633" s="2" t="str">
        <f t="shared" si="688"/>
        <v/>
      </c>
      <c r="AX2633" s="3"/>
      <c r="AY2633" s="2" t="str">
        <f t="shared" si="673"/>
        <v/>
      </c>
      <c r="AZ2633" s="3"/>
      <c r="BA2633" s="3"/>
      <c r="BB2633" s="3"/>
      <c r="BC2633" s="3"/>
      <c r="BD2633" s="3"/>
    </row>
    <row r="2634" spans="22:56" x14ac:dyDescent="0.25">
      <c r="V2634" s="1" t="str">
        <f t="shared" si="675"/>
        <v/>
      </c>
      <c r="X2634" s="1" t="str">
        <f t="shared" si="676"/>
        <v/>
      </c>
      <c r="Y2634" s="1" t="str">
        <f t="shared" si="677"/>
        <v/>
      </c>
      <c r="Z2634" s="1" t="str">
        <f t="shared" si="678"/>
        <v/>
      </c>
      <c r="AA2634" s="1" t="str">
        <f t="shared" si="679"/>
        <v/>
      </c>
      <c r="AB2634" s="1" t="str">
        <f t="shared" si="680"/>
        <v/>
      </c>
      <c r="AC2634" s="1" t="str">
        <f t="shared" si="681"/>
        <v/>
      </c>
      <c r="AD2634" s="1" t="str">
        <f t="shared" si="682"/>
        <v/>
      </c>
      <c r="AE2634" s="1" t="str">
        <f t="shared" si="683"/>
        <v/>
      </c>
      <c r="AF2634" s="1" t="str">
        <f t="shared" si="684"/>
        <v/>
      </c>
      <c r="AG2634" s="1" t="str">
        <f t="shared" si="685"/>
        <v/>
      </c>
      <c r="AH2634" s="1" t="str">
        <f t="shared" si="686"/>
        <v/>
      </c>
      <c r="AI2634" s="1" t="str">
        <f t="shared" si="687"/>
        <v/>
      </c>
      <c r="AV2634" s="8" t="str">
        <f t="shared" si="674"/>
        <v/>
      </c>
      <c r="AW2634" s="2" t="str">
        <f t="shared" si="688"/>
        <v/>
      </c>
      <c r="AX2634" s="3"/>
      <c r="AY2634" s="2" t="str">
        <f t="shared" si="673"/>
        <v/>
      </c>
      <c r="AZ2634" s="3"/>
      <c r="BA2634" s="3"/>
      <c r="BB2634" s="3"/>
      <c r="BC2634" s="3"/>
      <c r="BD2634" s="3"/>
    </row>
    <row r="2635" spans="22:56" x14ac:dyDescent="0.25">
      <c r="V2635" s="1" t="str">
        <f t="shared" si="675"/>
        <v/>
      </c>
      <c r="X2635" s="1" t="str">
        <f t="shared" si="676"/>
        <v/>
      </c>
      <c r="Y2635" s="1" t="str">
        <f t="shared" si="677"/>
        <v/>
      </c>
      <c r="Z2635" s="1" t="str">
        <f t="shared" si="678"/>
        <v/>
      </c>
      <c r="AA2635" s="1" t="str">
        <f t="shared" si="679"/>
        <v/>
      </c>
      <c r="AB2635" s="1" t="str">
        <f t="shared" si="680"/>
        <v/>
      </c>
      <c r="AC2635" s="1" t="str">
        <f t="shared" si="681"/>
        <v/>
      </c>
      <c r="AD2635" s="1" t="str">
        <f t="shared" si="682"/>
        <v/>
      </c>
      <c r="AE2635" s="1" t="str">
        <f t="shared" si="683"/>
        <v/>
      </c>
      <c r="AF2635" s="1" t="str">
        <f t="shared" si="684"/>
        <v/>
      </c>
      <c r="AG2635" s="1" t="str">
        <f t="shared" si="685"/>
        <v/>
      </c>
      <c r="AH2635" s="1" t="str">
        <f t="shared" si="686"/>
        <v/>
      </c>
      <c r="AI2635" s="1" t="str">
        <f t="shared" si="687"/>
        <v/>
      </c>
      <c r="AV2635" s="8" t="str">
        <f t="shared" si="674"/>
        <v/>
      </c>
      <c r="AW2635" s="2" t="str">
        <f t="shared" si="688"/>
        <v/>
      </c>
      <c r="AX2635" s="3"/>
      <c r="AY2635" s="2" t="str">
        <f t="shared" si="673"/>
        <v/>
      </c>
      <c r="AZ2635" s="3"/>
      <c r="BA2635" s="3"/>
      <c r="BB2635" s="3"/>
      <c r="BC2635" s="3"/>
      <c r="BD2635" s="3"/>
    </row>
    <row r="2636" spans="22:56" x14ac:dyDescent="0.25">
      <c r="V2636" s="1" t="str">
        <f t="shared" si="675"/>
        <v/>
      </c>
      <c r="X2636" s="1" t="str">
        <f t="shared" si="676"/>
        <v/>
      </c>
      <c r="Y2636" s="1" t="str">
        <f t="shared" si="677"/>
        <v/>
      </c>
      <c r="Z2636" s="1" t="str">
        <f t="shared" si="678"/>
        <v/>
      </c>
      <c r="AA2636" s="1" t="str">
        <f t="shared" si="679"/>
        <v/>
      </c>
      <c r="AB2636" s="1" t="str">
        <f t="shared" si="680"/>
        <v/>
      </c>
      <c r="AC2636" s="1" t="str">
        <f t="shared" si="681"/>
        <v/>
      </c>
      <c r="AD2636" s="1" t="str">
        <f t="shared" si="682"/>
        <v/>
      </c>
      <c r="AE2636" s="1" t="str">
        <f t="shared" si="683"/>
        <v/>
      </c>
      <c r="AF2636" s="1" t="str">
        <f t="shared" si="684"/>
        <v/>
      </c>
      <c r="AG2636" s="1" t="str">
        <f t="shared" si="685"/>
        <v/>
      </c>
      <c r="AH2636" s="1" t="str">
        <f t="shared" si="686"/>
        <v/>
      </c>
      <c r="AI2636" s="1" t="str">
        <f t="shared" si="687"/>
        <v/>
      </c>
      <c r="AV2636" s="8" t="str">
        <f t="shared" si="674"/>
        <v/>
      </c>
      <c r="AW2636" s="2" t="str">
        <f t="shared" si="688"/>
        <v/>
      </c>
      <c r="AX2636" s="3"/>
      <c r="AY2636" s="2" t="str">
        <f t="shared" si="673"/>
        <v/>
      </c>
      <c r="AZ2636" s="3"/>
      <c r="BA2636" s="3"/>
      <c r="BB2636" s="3"/>
      <c r="BC2636" s="3"/>
      <c r="BD2636" s="3"/>
    </row>
    <row r="2637" spans="22:56" x14ac:dyDescent="0.25">
      <c r="V2637" s="1" t="str">
        <f t="shared" si="675"/>
        <v/>
      </c>
      <c r="X2637" s="1" t="str">
        <f t="shared" si="676"/>
        <v/>
      </c>
      <c r="Y2637" s="1" t="str">
        <f t="shared" si="677"/>
        <v/>
      </c>
      <c r="Z2637" s="1" t="str">
        <f t="shared" si="678"/>
        <v/>
      </c>
      <c r="AA2637" s="1" t="str">
        <f t="shared" si="679"/>
        <v/>
      </c>
      <c r="AB2637" s="1" t="str">
        <f t="shared" si="680"/>
        <v/>
      </c>
      <c r="AC2637" s="1" t="str">
        <f t="shared" si="681"/>
        <v/>
      </c>
      <c r="AD2637" s="1" t="str">
        <f t="shared" si="682"/>
        <v/>
      </c>
      <c r="AE2637" s="1" t="str">
        <f t="shared" si="683"/>
        <v/>
      </c>
      <c r="AF2637" s="1" t="str">
        <f t="shared" si="684"/>
        <v/>
      </c>
      <c r="AG2637" s="1" t="str">
        <f t="shared" si="685"/>
        <v/>
      </c>
      <c r="AH2637" s="1" t="str">
        <f t="shared" si="686"/>
        <v/>
      </c>
      <c r="AI2637" s="1" t="str">
        <f t="shared" si="687"/>
        <v/>
      </c>
      <c r="AV2637" s="8" t="str">
        <f t="shared" si="674"/>
        <v/>
      </c>
      <c r="AW2637" s="2" t="str">
        <f t="shared" si="688"/>
        <v/>
      </c>
      <c r="AX2637" s="3"/>
      <c r="AY2637" s="2" t="str">
        <f t="shared" si="673"/>
        <v/>
      </c>
      <c r="AZ2637" s="3"/>
      <c r="BA2637" s="3"/>
      <c r="BB2637" s="3"/>
      <c r="BC2637" s="3"/>
      <c r="BD2637" s="3"/>
    </row>
    <row r="2638" spans="22:56" x14ac:dyDescent="0.25">
      <c r="V2638" s="1" t="str">
        <f t="shared" si="675"/>
        <v/>
      </c>
      <c r="X2638" s="1" t="str">
        <f t="shared" si="676"/>
        <v/>
      </c>
      <c r="Y2638" s="1" t="str">
        <f t="shared" si="677"/>
        <v/>
      </c>
      <c r="Z2638" s="1" t="str">
        <f t="shared" si="678"/>
        <v/>
      </c>
      <c r="AA2638" s="1" t="str">
        <f t="shared" si="679"/>
        <v/>
      </c>
      <c r="AB2638" s="1" t="str">
        <f t="shared" si="680"/>
        <v/>
      </c>
      <c r="AC2638" s="1" t="str">
        <f t="shared" si="681"/>
        <v/>
      </c>
      <c r="AD2638" s="1" t="str">
        <f t="shared" si="682"/>
        <v/>
      </c>
      <c r="AE2638" s="1" t="str">
        <f t="shared" si="683"/>
        <v/>
      </c>
      <c r="AF2638" s="1" t="str">
        <f t="shared" si="684"/>
        <v/>
      </c>
      <c r="AG2638" s="1" t="str">
        <f t="shared" si="685"/>
        <v/>
      </c>
      <c r="AH2638" s="1" t="str">
        <f t="shared" si="686"/>
        <v/>
      </c>
      <c r="AI2638" s="1" t="str">
        <f t="shared" si="687"/>
        <v/>
      </c>
      <c r="AV2638" s="8" t="str">
        <f t="shared" si="674"/>
        <v/>
      </c>
      <c r="AW2638" s="2" t="str">
        <f t="shared" si="688"/>
        <v/>
      </c>
      <c r="AX2638" s="3"/>
      <c r="AY2638" s="2" t="str">
        <f t="shared" si="673"/>
        <v/>
      </c>
      <c r="AZ2638" s="3"/>
      <c r="BA2638" s="3"/>
      <c r="BB2638" s="3"/>
      <c r="BC2638" s="3"/>
      <c r="BD2638" s="3"/>
    </row>
    <row r="2639" spans="22:56" x14ac:dyDescent="0.25">
      <c r="V2639" s="1" t="str">
        <f t="shared" si="675"/>
        <v/>
      </c>
      <c r="X2639" s="1" t="str">
        <f t="shared" si="676"/>
        <v/>
      </c>
      <c r="Y2639" s="1" t="str">
        <f t="shared" si="677"/>
        <v/>
      </c>
      <c r="Z2639" s="1" t="str">
        <f t="shared" si="678"/>
        <v/>
      </c>
      <c r="AA2639" s="1" t="str">
        <f t="shared" si="679"/>
        <v/>
      </c>
      <c r="AB2639" s="1" t="str">
        <f t="shared" si="680"/>
        <v/>
      </c>
      <c r="AC2639" s="1" t="str">
        <f t="shared" si="681"/>
        <v/>
      </c>
      <c r="AD2639" s="1" t="str">
        <f t="shared" si="682"/>
        <v/>
      </c>
      <c r="AE2639" s="1" t="str">
        <f t="shared" si="683"/>
        <v/>
      </c>
      <c r="AF2639" s="1" t="str">
        <f t="shared" si="684"/>
        <v/>
      </c>
      <c r="AG2639" s="1" t="str">
        <f t="shared" si="685"/>
        <v/>
      </c>
      <c r="AH2639" s="1" t="str">
        <f t="shared" si="686"/>
        <v/>
      </c>
      <c r="AI2639" s="1" t="str">
        <f t="shared" si="687"/>
        <v/>
      </c>
      <c r="AV2639" s="8" t="str">
        <f t="shared" si="674"/>
        <v/>
      </c>
      <c r="AW2639" s="2" t="str">
        <f t="shared" si="688"/>
        <v/>
      </c>
      <c r="AX2639" s="3"/>
      <c r="AY2639" s="2" t="str">
        <f t="shared" si="673"/>
        <v/>
      </c>
      <c r="AZ2639" s="3"/>
      <c r="BA2639" s="3"/>
      <c r="BB2639" s="3"/>
      <c r="BC2639" s="3"/>
      <c r="BD2639" s="3"/>
    </row>
    <row r="2640" spans="22:56" x14ac:dyDescent="0.25">
      <c r="V2640" s="1" t="str">
        <f t="shared" si="675"/>
        <v/>
      </c>
      <c r="X2640" s="1" t="str">
        <f t="shared" si="676"/>
        <v/>
      </c>
      <c r="Y2640" s="1" t="str">
        <f t="shared" si="677"/>
        <v/>
      </c>
      <c r="Z2640" s="1" t="str">
        <f t="shared" si="678"/>
        <v/>
      </c>
      <c r="AA2640" s="1" t="str">
        <f t="shared" si="679"/>
        <v/>
      </c>
      <c r="AB2640" s="1" t="str">
        <f t="shared" si="680"/>
        <v/>
      </c>
      <c r="AC2640" s="1" t="str">
        <f t="shared" si="681"/>
        <v/>
      </c>
      <c r="AD2640" s="1" t="str">
        <f t="shared" si="682"/>
        <v/>
      </c>
      <c r="AE2640" s="1" t="str">
        <f t="shared" si="683"/>
        <v/>
      </c>
      <c r="AF2640" s="1" t="str">
        <f t="shared" si="684"/>
        <v/>
      </c>
      <c r="AG2640" s="1" t="str">
        <f t="shared" si="685"/>
        <v/>
      </c>
      <c r="AH2640" s="1" t="str">
        <f t="shared" si="686"/>
        <v/>
      </c>
      <c r="AI2640" s="1" t="str">
        <f t="shared" si="687"/>
        <v/>
      </c>
      <c r="AV2640" s="8" t="str">
        <f t="shared" si="674"/>
        <v/>
      </c>
      <c r="AW2640" s="2" t="str">
        <f t="shared" si="688"/>
        <v/>
      </c>
      <c r="AX2640" s="3"/>
      <c r="AY2640" s="2" t="str">
        <f t="shared" ref="AY2640:AY2703" si="689">CONCATENATE(V2672,AB2672,AC2672,AD2672,AE2672,AF2672,AG2672,AH2672,AI2672)</f>
        <v/>
      </c>
      <c r="AZ2640" s="3"/>
      <c r="BA2640" s="3"/>
      <c r="BB2640" s="3"/>
      <c r="BC2640" s="3"/>
      <c r="BD2640" s="3"/>
    </row>
    <row r="2641" spans="22:56" x14ac:dyDescent="0.25">
      <c r="V2641" s="1" t="str">
        <f t="shared" si="675"/>
        <v/>
      </c>
      <c r="X2641" s="1" t="str">
        <f t="shared" si="676"/>
        <v/>
      </c>
      <c r="Y2641" s="1" t="str">
        <f t="shared" si="677"/>
        <v/>
      </c>
      <c r="Z2641" s="1" t="str">
        <f t="shared" si="678"/>
        <v/>
      </c>
      <c r="AA2641" s="1" t="str">
        <f t="shared" si="679"/>
        <v/>
      </c>
      <c r="AB2641" s="1" t="str">
        <f t="shared" si="680"/>
        <v/>
      </c>
      <c r="AC2641" s="1" t="str">
        <f t="shared" si="681"/>
        <v/>
      </c>
      <c r="AD2641" s="1" t="str">
        <f t="shared" si="682"/>
        <v/>
      </c>
      <c r="AE2641" s="1" t="str">
        <f t="shared" si="683"/>
        <v/>
      </c>
      <c r="AF2641" s="1" t="str">
        <f t="shared" si="684"/>
        <v/>
      </c>
      <c r="AG2641" s="1" t="str">
        <f t="shared" si="685"/>
        <v/>
      </c>
      <c r="AH2641" s="1" t="str">
        <f t="shared" si="686"/>
        <v/>
      </c>
      <c r="AI2641" s="1" t="str">
        <f t="shared" si="687"/>
        <v/>
      </c>
      <c r="AV2641" s="8" t="str">
        <f t="shared" ref="AV2641:AV2704" si="690">IF(AV2640&lt;$N$14,AV2640+1,"")</f>
        <v/>
      </c>
      <c r="AW2641" s="2" t="str">
        <f t="shared" si="688"/>
        <v/>
      </c>
      <c r="AX2641" s="3"/>
      <c r="AY2641" s="2" t="str">
        <f t="shared" si="689"/>
        <v/>
      </c>
      <c r="AZ2641" s="3"/>
      <c r="BA2641" s="3"/>
      <c r="BB2641" s="3"/>
      <c r="BC2641" s="3"/>
      <c r="BD2641" s="3"/>
    </row>
    <row r="2642" spans="22:56" x14ac:dyDescent="0.25">
      <c r="V2642" s="1" t="str">
        <f t="shared" si="675"/>
        <v/>
      </c>
      <c r="X2642" s="1" t="str">
        <f t="shared" si="676"/>
        <v/>
      </c>
      <c r="Y2642" s="1" t="str">
        <f t="shared" si="677"/>
        <v/>
      </c>
      <c r="Z2642" s="1" t="str">
        <f t="shared" si="678"/>
        <v/>
      </c>
      <c r="AA2642" s="1" t="str">
        <f t="shared" si="679"/>
        <v/>
      </c>
      <c r="AB2642" s="1" t="str">
        <f t="shared" si="680"/>
        <v/>
      </c>
      <c r="AC2642" s="1" t="str">
        <f t="shared" si="681"/>
        <v/>
      </c>
      <c r="AD2642" s="1" t="str">
        <f t="shared" si="682"/>
        <v/>
      </c>
      <c r="AE2642" s="1" t="str">
        <f t="shared" si="683"/>
        <v/>
      </c>
      <c r="AF2642" s="1" t="str">
        <f t="shared" si="684"/>
        <v/>
      </c>
      <c r="AG2642" s="1" t="str">
        <f t="shared" si="685"/>
        <v/>
      </c>
      <c r="AH2642" s="1" t="str">
        <f t="shared" si="686"/>
        <v/>
      </c>
      <c r="AI2642" s="1" t="str">
        <f t="shared" si="687"/>
        <v/>
      </c>
      <c r="AV2642" s="8" t="str">
        <f t="shared" si="690"/>
        <v/>
      </c>
      <c r="AW2642" s="2" t="str">
        <f t="shared" si="688"/>
        <v/>
      </c>
      <c r="AX2642" s="3"/>
      <c r="AY2642" s="2" t="str">
        <f t="shared" si="689"/>
        <v/>
      </c>
      <c r="AZ2642" s="3"/>
      <c r="BA2642" s="3"/>
      <c r="BB2642" s="3"/>
      <c r="BC2642" s="3"/>
      <c r="BD2642" s="3"/>
    </row>
    <row r="2643" spans="22:56" x14ac:dyDescent="0.25">
      <c r="V2643" s="1" t="str">
        <f t="shared" si="675"/>
        <v/>
      </c>
      <c r="X2643" s="1" t="str">
        <f t="shared" si="676"/>
        <v/>
      </c>
      <c r="Y2643" s="1" t="str">
        <f t="shared" si="677"/>
        <v/>
      </c>
      <c r="Z2643" s="1" t="str">
        <f t="shared" si="678"/>
        <v/>
      </c>
      <c r="AA2643" s="1" t="str">
        <f t="shared" si="679"/>
        <v/>
      </c>
      <c r="AB2643" s="1" t="str">
        <f t="shared" si="680"/>
        <v/>
      </c>
      <c r="AC2643" s="1" t="str">
        <f t="shared" si="681"/>
        <v/>
      </c>
      <c r="AD2643" s="1" t="str">
        <f t="shared" si="682"/>
        <v/>
      </c>
      <c r="AE2643" s="1" t="str">
        <f t="shared" si="683"/>
        <v/>
      </c>
      <c r="AF2643" s="1" t="str">
        <f t="shared" si="684"/>
        <v/>
      </c>
      <c r="AG2643" s="1" t="str">
        <f t="shared" si="685"/>
        <v/>
      </c>
      <c r="AH2643" s="1" t="str">
        <f t="shared" si="686"/>
        <v/>
      </c>
      <c r="AI2643" s="1" t="str">
        <f t="shared" si="687"/>
        <v/>
      </c>
      <c r="AV2643" s="8" t="str">
        <f t="shared" si="690"/>
        <v/>
      </c>
      <c r="AW2643" s="2" t="str">
        <f t="shared" si="688"/>
        <v/>
      </c>
      <c r="AX2643" s="3"/>
      <c r="AY2643" s="2" t="str">
        <f t="shared" si="689"/>
        <v/>
      </c>
      <c r="AZ2643" s="3"/>
      <c r="BA2643" s="3"/>
      <c r="BB2643" s="3"/>
      <c r="BC2643" s="3"/>
      <c r="BD2643" s="3"/>
    </row>
    <row r="2644" spans="22:56" x14ac:dyDescent="0.25">
      <c r="V2644" s="1" t="str">
        <f t="shared" si="675"/>
        <v/>
      </c>
      <c r="X2644" s="1" t="str">
        <f t="shared" si="676"/>
        <v/>
      </c>
      <c r="Y2644" s="1" t="str">
        <f t="shared" si="677"/>
        <v/>
      </c>
      <c r="Z2644" s="1" t="str">
        <f t="shared" si="678"/>
        <v/>
      </c>
      <c r="AA2644" s="1" t="str">
        <f t="shared" si="679"/>
        <v/>
      </c>
      <c r="AB2644" s="1" t="str">
        <f t="shared" si="680"/>
        <v/>
      </c>
      <c r="AC2644" s="1" t="str">
        <f t="shared" si="681"/>
        <v/>
      </c>
      <c r="AD2644" s="1" t="str">
        <f t="shared" si="682"/>
        <v/>
      </c>
      <c r="AE2644" s="1" t="str">
        <f t="shared" si="683"/>
        <v/>
      </c>
      <c r="AF2644" s="1" t="str">
        <f t="shared" si="684"/>
        <v/>
      </c>
      <c r="AG2644" s="1" t="str">
        <f t="shared" si="685"/>
        <v/>
      </c>
      <c r="AH2644" s="1" t="str">
        <f t="shared" si="686"/>
        <v/>
      </c>
      <c r="AI2644" s="1" t="str">
        <f t="shared" si="687"/>
        <v/>
      </c>
      <c r="AV2644" s="8" t="str">
        <f t="shared" si="690"/>
        <v/>
      </c>
      <c r="AW2644" s="2" t="str">
        <f t="shared" si="688"/>
        <v/>
      </c>
      <c r="AX2644" s="3"/>
      <c r="AY2644" s="2" t="str">
        <f t="shared" si="689"/>
        <v/>
      </c>
      <c r="AZ2644" s="3"/>
      <c r="BA2644" s="3"/>
      <c r="BB2644" s="3"/>
      <c r="BC2644" s="3"/>
      <c r="BD2644" s="3"/>
    </row>
    <row r="2645" spans="22:56" x14ac:dyDescent="0.25">
      <c r="V2645" s="1" t="str">
        <f t="shared" si="675"/>
        <v/>
      </c>
      <c r="X2645" s="1" t="str">
        <f t="shared" si="676"/>
        <v/>
      </c>
      <c r="Y2645" s="1" t="str">
        <f t="shared" si="677"/>
        <v/>
      </c>
      <c r="Z2645" s="1" t="str">
        <f t="shared" si="678"/>
        <v/>
      </c>
      <c r="AA2645" s="1" t="str">
        <f t="shared" si="679"/>
        <v/>
      </c>
      <c r="AB2645" s="1" t="str">
        <f t="shared" si="680"/>
        <v/>
      </c>
      <c r="AC2645" s="1" t="str">
        <f t="shared" si="681"/>
        <v/>
      </c>
      <c r="AD2645" s="1" t="str">
        <f t="shared" si="682"/>
        <v/>
      </c>
      <c r="AE2645" s="1" t="str">
        <f t="shared" si="683"/>
        <v/>
      </c>
      <c r="AF2645" s="1" t="str">
        <f t="shared" si="684"/>
        <v/>
      </c>
      <c r="AG2645" s="1" t="str">
        <f t="shared" si="685"/>
        <v/>
      </c>
      <c r="AH2645" s="1" t="str">
        <f t="shared" si="686"/>
        <v/>
      </c>
      <c r="AI2645" s="1" t="str">
        <f t="shared" si="687"/>
        <v/>
      </c>
      <c r="AV2645" s="8" t="str">
        <f t="shared" si="690"/>
        <v/>
      </c>
      <c r="AW2645" s="2" t="str">
        <f t="shared" si="688"/>
        <v/>
      </c>
      <c r="AX2645" s="3"/>
      <c r="AY2645" s="2" t="str">
        <f t="shared" si="689"/>
        <v/>
      </c>
      <c r="AZ2645" s="3"/>
      <c r="BA2645" s="3"/>
      <c r="BB2645" s="3"/>
      <c r="BC2645" s="3"/>
      <c r="BD2645" s="3"/>
    </row>
    <row r="2646" spans="22:56" x14ac:dyDescent="0.25">
      <c r="V2646" s="1" t="str">
        <f t="shared" si="675"/>
        <v/>
      </c>
      <c r="X2646" s="1" t="str">
        <f t="shared" si="676"/>
        <v/>
      </c>
      <c r="Y2646" s="1" t="str">
        <f t="shared" si="677"/>
        <v/>
      </c>
      <c r="Z2646" s="1" t="str">
        <f t="shared" si="678"/>
        <v/>
      </c>
      <c r="AA2646" s="1" t="str">
        <f t="shared" si="679"/>
        <v/>
      </c>
      <c r="AB2646" s="1" t="str">
        <f t="shared" si="680"/>
        <v/>
      </c>
      <c r="AC2646" s="1" t="str">
        <f t="shared" si="681"/>
        <v/>
      </c>
      <c r="AD2646" s="1" t="str">
        <f t="shared" si="682"/>
        <v/>
      </c>
      <c r="AE2646" s="1" t="str">
        <f t="shared" si="683"/>
        <v/>
      </c>
      <c r="AF2646" s="1" t="str">
        <f t="shared" si="684"/>
        <v/>
      </c>
      <c r="AG2646" s="1" t="str">
        <f t="shared" si="685"/>
        <v/>
      </c>
      <c r="AH2646" s="1" t="str">
        <f t="shared" si="686"/>
        <v/>
      </c>
      <c r="AI2646" s="1" t="str">
        <f t="shared" si="687"/>
        <v/>
      </c>
      <c r="AV2646" s="8" t="str">
        <f t="shared" si="690"/>
        <v/>
      </c>
      <c r="AW2646" s="2" t="str">
        <f t="shared" si="688"/>
        <v/>
      </c>
      <c r="AX2646" s="3"/>
      <c r="AY2646" s="2" t="str">
        <f t="shared" si="689"/>
        <v/>
      </c>
      <c r="AZ2646" s="3"/>
      <c r="BA2646" s="3"/>
      <c r="BB2646" s="3"/>
      <c r="BC2646" s="3"/>
      <c r="BD2646" s="3"/>
    </row>
    <row r="2647" spans="22:56" x14ac:dyDescent="0.25">
      <c r="V2647" s="1" t="str">
        <f t="shared" si="675"/>
        <v/>
      </c>
      <c r="X2647" s="1" t="str">
        <f t="shared" si="676"/>
        <v/>
      </c>
      <c r="Y2647" s="1" t="str">
        <f t="shared" si="677"/>
        <v/>
      </c>
      <c r="Z2647" s="1" t="str">
        <f t="shared" si="678"/>
        <v/>
      </c>
      <c r="AA2647" s="1" t="str">
        <f t="shared" si="679"/>
        <v/>
      </c>
      <c r="AB2647" s="1" t="str">
        <f t="shared" si="680"/>
        <v/>
      </c>
      <c r="AC2647" s="1" t="str">
        <f t="shared" si="681"/>
        <v/>
      </c>
      <c r="AD2647" s="1" t="str">
        <f t="shared" si="682"/>
        <v/>
      </c>
      <c r="AE2647" s="1" t="str">
        <f t="shared" si="683"/>
        <v/>
      </c>
      <c r="AF2647" s="1" t="str">
        <f t="shared" si="684"/>
        <v/>
      </c>
      <c r="AG2647" s="1" t="str">
        <f t="shared" si="685"/>
        <v/>
      </c>
      <c r="AH2647" s="1" t="str">
        <f t="shared" si="686"/>
        <v/>
      </c>
      <c r="AI2647" s="1" t="str">
        <f t="shared" si="687"/>
        <v/>
      </c>
      <c r="AV2647" s="8" t="str">
        <f t="shared" si="690"/>
        <v/>
      </c>
      <c r="AW2647" s="2" t="str">
        <f t="shared" si="688"/>
        <v/>
      </c>
      <c r="AX2647" s="3"/>
      <c r="AY2647" s="2" t="str">
        <f t="shared" si="689"/>
        <v/>
      </c>
      <c r="AZ2647" s="3"/>
      <c r="BA2647" s="3"/>
      <c r="BB2647" s="3"/>
      <c r="BC2647" s="3"/>
      <c r="BD2647" s="3"/>
    </row>
    <row r="2648" spans="22:56" x14ac:dyDescent="0.25">
      <c r="V2648" s="1" t="str">
        <f t="shared" si="675"/>
        <v/>
      </c>
      <c r="X2648" s="1" t="str">
        <f t="shared" si="676"/>
        <v/>
      </c>
      <c r="Y2648" s="1" t="str">
        <f t="shared" si="677"/>
        <v/>
      </c>
      <c r="Z2648" s="1" t="str">
        <f t="shared" si="678"/>
        <v/>
      </c>
      <c r="AA2648" s="1" t="str">
        <f t="shared" si="679"/>
        <v/>
      </c>
      <c r="AB2648" s="1" t="str">
        <f t="shared" si="680"/>
        <v/>
      </c>
      <c r="AC2648" s="1" t="str">
        <f t="shared" si="681"/>
        <v/>
      </c>
      <c r="AD2648" s="1" t="str">
        <f t="shared" si="682"/>
        <v/>
      </c>
      <c r="AE2648" s="1" t="str">
        <f t="shared" si="683"/>
        <v/>
      </c>
      <c r="AF2648" s="1" t="str">
        <f t="shared" si="684"/>
        <v/>
      </c>
      <c r="AG2648" s="1" t="str">
        <f t="shared" si="685"/>
        <v/>
      </c>
      <c r="AH2648" s="1" t="str">
        <f t="shared" si="686"/>
        <v/>
      </c>
      <c r="AI2648" s="1" t="str">
        <f t="shared" si="687"/>
        <v/>
      </c>
      <c r="AV2648" s="8" t="str">
        <f t="shared" si="690"/>
        <v/>
      </c>
      <c r="AW2648" s="2" t="str">
        <f t="shared" si="688"/>
        <v/>
      </c>
      <c r="AX2648" s="3"/>
      <c r="AY2648" s="2" t="str">
        <f t="shared" si="689"/>
        <v/>
      </c>
      <c r="AZ2648" s="3"/>
      <c r="BA2648" s="3"/>
      <c r="BB2648" s="3"/>
      <c r="BC2648" s="3"/>
      <c r="BD2648" s="3"/>
    </row>
    <row r="2649" spans="22:56" x14ac:dyDescent="0.25">
      <c r="V2649" s="1" t="str">
        <f t="shared" si="675"/>
        <v/>
      </c>
      <c r="X2649" s="1" t="str">
        <f t="shared" si="676"/>
        <v/>
      </c>
      <c r="Y2649" s="1" t="str">
        <f t="shared" si="677"/>
        <v/>
      </c>
      <c r="Z2649" s="1" t="str">
        <f t="shared" si="678"/>
        <v/>
      </c>
      <c r="AA2649" s="1" t="str">
        <f t="shared" si="679"/>
        <v/>
      </c>
      <c r="AB2649" s="1" t="str">
        <f t="shared" si="680"/>
        <v/>
      </c>
      <c r="AC2649" s="1" t="str">
        <f t="shared" si="681"/>
        <v/>
      </c>
      <c r="AD2649" s="1" t="str">
        <f t="shared" si="682"/>
        <v/>
      </c>
      <c r="AE2649" s="1" t="str">
        <f t="shared" si="683"/>
        <v/>
      </c>
      <c r="AF2649" s="1" t="str">
        <f t="shared" si="684"/>
        <v/>
      </c>
      <c r="AG2649" s="1" t="str">
        <f t="shared" si="685"/>
        <v/>
      </c>
      <c r="AH2649" s="1" t="str">
        <f t="shared" si="686"/>
        <v/>
      </c>
      <c r="AI2649" s="1" t="str">
        <f t="shared" si="687"/>
        <v/>
      </c>
      <c r="AV2649" s="8" t="str">
        <f t="shared" si="690"/>
        <v/>
      </c>
      <c r="AW2649" s="2" t="str">
        <f t="shared" si="688"/>
        <v/>
      </c>
      <c r="AX2649" s="3"/>
      <c r="AY2649" s="2" t="str">
        <f t="shared" si="689"/>
        <v/>
      </c>
      <c r="AZ2649" s="3"/>
      <c r="BA2649" s="3"/>
      <c r="BB2649" s="3"/>
      <c r="BC2649" s="3"/>
      <c r="BD2649" s="3"/>
    </row>
    <row r="2650" spans="22:56" x14ac:dyDescent="0.25">
      <c r="V2650" s="1" t="str">
        <f t="shared" si="675"/>
        <v/>
      </c>
      <c r="X2650" s="1" t="str">
        <f t="shared" si="676"/>
        <v/>
      </c>
      <c r="Y2650" s="1" t="str">
        <f t="shared" si="677"/>
        <v/>
      </c>
      <c r="Z2650" s="1" t="str">
        <f t="shared" si="678"/>
        <v/>
      </c>
      <c r="AA2650" s="1" t="str">
        <f t="shared" si="679"/>
        <v/>
      </c>
      <c r="AB2650" s="1" t="str">
        <f t="shared" si="680"/>
        <v/>
      </c>
      <c r="AC2650" s="1" t="str">
        <f t="shared" si="681"/>
        <v/>
      </c>
      <c r="AD2650" s="1" t="str">
        <f t="shared" si="682"/>
        <v/>
      </c>
      <c r="AE2650" s="1" t="str">
        <f t="shared" si="683"/>
        <v/>
      </c>
      <c r="AF2650" s="1" t="str">
        <f t="shared" si="684"/>
        <v/>
      </c>
      <c r="AG2650" s="1" t="str">
        <f t="shared" si="685"/>
        <v/>
      </c>
      <c r="AH2650" s="1" t="str">
        <f t="shared" si="686"/>
        <v/>
      </c>
      <c r="AI2650" s="1" t="str">
        <f t="shared" si="687"/>
        <v/>
      </c>
      <c r="AV2650" s="8" t="str">
        <f t="shared" si="690"/>
        <v/>
      </c>
      <c r="AW2650" s="2" t="str">
        <f t="shared" si="688"/>
        <v/>
      </c>
      <c r="AX2650" s="3"/>
      <c r="AY2650" s="2" t="str">
        <f t="shared" si="689"/>
        <v/>
      </c>
      <c r="AZ2650" s="3"/>
      <c r="BA2650" s="3"/>
      <c r="BB2650" s="3"/>
      <c r="BC2650" s="3"/>
      <c r="BD2650" s="3"/>
    </row>
    <row r="2651" spans="22:56" x14ac:dyDescent="0.25">
      <c r="V2651" s="1" t="str">
        <f t="shared" si="675"/>
        <v/>
      </c>
      <c r="X2651" s="1" t="str">
        <f t="shared" si="676"/>
        <v/>
      </c>
      <c r="Y2651" s="1" t="str">
        <f t="shared" si="677"/>
        <v/>
      </c>
      <c r="Z2651" s="1" t="str">
        <f t="shared" si="678"/>
        <v/>
      </c>
      <c r="AA2651" s="1" t="str">
        <f t="shared" si="679"/>
        <v/>
      </c>
      <c r="AB2651" s="1" t="str">
        <f t="shared" si="680"/>
        <v/>
      </c>
      <c r="AC2651" s="1" t="str">
        <f t="shared" si="681"/>
        <v/>
      </c>
      <c r="AD2651" s="1" t="str">
        <f t="shared" si="682"/>
        <v/>
      </c>
      <c r="AE2651" s="1" t="str">
        <f t="shared" si="683"/>
        <v/>
      </c>
      <c r="AF2651" s="1" t="str">
        <f t="shared" si="684"/>
        <v/>
      </c>
      <c r="AG2651" s="1" t="str">
        <f t="shared" si="685"/>
        <v/>
      </c>
      <c r="AH2651" s="1" t="str">
        <f t="shared" si="686"/>
        <v/>
      </c>
      <c r="AI2651" s="1" t="str">
        <f t="shared" si="687"/>
        <v/>
      </c>
      <c r="AV2651" s="8" t="str">
        <f t="shared" si="690"/>
        <v/>
      </c>
      <c r="AW2651" s="2" t="str">
        <f t="shared" si="688"/>
        <v/>
      </c>
      <c r="AX2651" s="3"/>
      <c r="AY2651" s="2" t="str">
        <f t="shared" si="689"/>
        <v/>
      </c>
      <c r="AZ2651" s="3"/>
      <c r="BA2651" s="3"/>
      <c r="BB2651" s="3"/>
      <c r="BC2651" s="3"/>
      <c r="BD2651" s="3"/>
    </row>
    <row r="2652" spans="22:56" x14ac:dyDescent="0.25">
      <c r="V2652" s="1" t="str">
        <f t="shared" si="675"/>
        <v/>
      </c>
      <c r="X2652" s="1" t="str">
        <f t="shared" si="676"/>
        <v/>
      </c>
      <c r="Y2652" s="1" t="str">
        <f t="shared" si="677"/>
        <v/>
      </c>
      <c r="Z2652" s="1" t="str">
        <f t="shared" si="678"/>
        <v/>
      </c>
      <c r="AA2652" s="1" t="str">
        <f t="shared" si="679"/>
        <v/>
      </c>
      <c r="AB2652" s="1" t="str">
        <f t="shared" si="680"/>
        <v/>
      </c>
      <c r="AC2652" s="1" t="str">
        <f t="shared" si="681"/>
        <v/>
      </c>
      <c r="AD2652" s="1" t="str">
        <f t="shared" si="682"/>
        <v/>
      </c>
      <c r="AE2652" s="1" t="str">
        <f t="shared" si="683"/>
        <v/>
      </c>
      <c r="AF2652" s="1" t="str">
        <f t="shared" si="684"/>
        <v/>
      </c>
      <c r="AG2652" s="1" t="str">
        <f t="shared" si="685"/>
        <v/>
      </c>
      <c r="AH2652" s="1" t="str">
        <f t="shared" si="686"/>
        <v/>
      </c>
      <c r="AI2652" s="1" t="str">
        <f t="shared" si="687"/>
        <v/>
      </c>
      <c r="AV2652" s="8" t="str">
        <f t="shared" si="690"/>
        <v/>
      </c>
      <c r="AW2652" s="2" t="str">
        <f t="shared" si="688"/>
        <v/>
      </c>
      <c r="AX2652" s="3"/>
      <c r="AY2652" s="2" t="str">
        <f t="shared" si="689"/>
        <v/>
      </c>
      <c r="AZ2652" s="3"/>
      <c r="BA2652" s="3"/>
      <c r="BB2652" s="3"/>
      <c r="BC2652" s="3"/>
      <c r="BD2652" s="3"/>
    </row>
    <row r="2653" spans="22:56" x14ac:dyDescent="0.25">
      <c r="V2653" s="1" t="str">
        <f t="shared" si="675"/>
        <v/>
      </c>
      <c r="X2653" s="1" t="str">
        <f t="shared" si="676"/>
        <v/>
      </c>
      <c r="Y2653" s="1" t="str">
        <f t="shared" si="677"/>
        <v/>
      </c>
      <c r="Z2653" s="1" t="str">
        <f t="shared" si="678"/>
        <v/>
      </c>
      <c r="AA2653" s="1" t="str">
        <f t="shared" si="679"/>
        <v/>
      </c>
      <c r="AB2653" s="1" t="str">
        <f t="shared" si="680"/>
        <v/>
      </c>
      <c r="AC2653" s="1" t="str">
        <f t="shared" si="681"/>
        <v/>
      </c>
      <c r="AD2653" s="1" t="str">
        <f t="shared" si="682"/>
        <v/>
      </c>
      <c r="AE2653" s="1" t="str">
        <f t="shared" si="683"/>
        <v/>
      </c>
      <c r="AF2653" s="1" t="str">
        <f t="shared" si="684"/>
        <v/>
      </c>
      <c r="AG2653" s="1" t="str">
        <f t="shared" si="685"/>
        <v/>
      </c>
      <c r="AH2653" s="1" t="str">
        <f t="shared" si="686"/>
        <v/>
      </c>
      <c r="AI2653" s="1" t="str">
        <f t="shared" si="687"/>
        <v/>
      </c>
      <c r="AV2653" s="8" t="str">
        <f t="shared" si="690"/>
        <v/>
      </c>
      <c r="AW2653" s="2" t="str">
        <f t="shared" si="688"/>
        <v/>
      </c>
      <c r="AX2653" s="3"/>
      <c r="AY2653" s="2" t="str">
        <f t="shared" si="689"/>
        <v/>
      </c>
      <c r="AZ2653" s="3"/>
      <c r="BA2653" s="3"/>
      <c r="BB2653" s="3"/>
      <c r="BC2653" s="3"/>
      <c r="BD2653" s="3"/>
    </row>
    <row r="2654" spans="22:56" x14ac:dyDescent="0.25">
      <c r="V2654" s="1" t="str">
        <f t="shared" si="675"/>
        <v/>
      </c>
      <c r="X2654" s="1" t="str">
        <f t="shared" si="676"/>
        <v/>
      </c>
      <c r="Y2654" s="1" t="str">
        <f t="shared" si="677"/>
        <v/>
      </c>
      <c r="Z2654" s="1" t="str">
        <f t="shared" si="678"/>
        <v/>
      </c>
      <c r="AA2654" s="1" t="str">
        <f t="shared" si="679"/>
        <v/>
      </c>
      <c r="AB2654" s="1" t="str">
        <f t="shared" si="680"/>
        <v/>
      </c>
      <c r="AC2654" s="1" t="str">
        <f t="shared" si="681"/>
        <v/>
      </c>
      <c r="AD2654" s="1" t="str">
        <f t="shared" si="682"/>
        <v/>
      </c>
      <c r="AE2654" s="1" t="str">
        <f t="shared" si="683"/>
        <v/>
      </c>
      <c r="AF2654" s="1" t="str">
        <f t="shared" si="684"/>
        <v/>
      </c>
      <c r="AG2654" s="1" t="str">
        <f t="shared" si="685"/>
        <v/>
      </c>
      <c r="AH2654" s="1" t="str">
        <f t="shared" si="686"/>
        <v/>
      </c>
      <c r="AI2654" s="1" t="str">
        <f t="shared" si="687"/>
        <v/>
      </c>
      <c r="AV2654" s="8" t="str">
        <f t="shared" si="690"/>
        <v/>
      </c>
      <c r="AW2654" s="2" t="str">
        <f t="shared" si="688"/>
        <v/>
      </c>
      <c r="AX2654" s="3"/>
      <c r="AY2654" s="2" t="str">
        <f t="shared" si="689"/>
        <v/>
      </c>
      <c r="AZ2654" s="3"/>
      <c r="BA2654" s="3"/>
      <c r="BB2654" s="3"/>
      <c r="BC2654" s="3"/>
      <c r="BD2654" s="3"/>
    </row>
    <row r="2655" spans="22:56" x14ac:dyDescent="0.25">
      <c r="V2655" s="1" t="str">
        <f t="shared" si="675"/>
        <v/>
      </c>
      <c r="X2655" s="1" t="str">
        <f t="shared" si="676"/>
        <v/>
      </c>
      <c r="Y2655" s="1" t="str">
        <f t="shared" si="677"/>
        <v/>
      </c>
      <c r="Z2655" s="1" t="str">
        <f t="shared" si="678"/>
        <v/>
      </c>
      <c r="AA2655" s="1" t="str">
        <f t="shared" si="679"/>
        <v/>
      </c>
      <c r="AB2655" s="1" t="str">
        <f t="shared" si="680"/>
        <v/>
      </c>
      <c r="AC2655" s="1" t="str">
        <f t="shared" si="681"/>
        <v/>
      </c>
      <c r="AD2655" s="1" t="str">
        <f t="shared" si="682"/>
        <v/>
      </c>
      <c r="AE2655" s="1" t="str">
        <f t="shared" si="683"/>
        <v/>
      </c>
      <c r="AF2655" s="1" t="str">
        <f t="shared" si="684"/>
        <v/>
      </c>
      <c r="AG2655" s="1" t="str">
        <f t="shared" si="685"/>
        <v/>
      </c>
      <c r="AH2655" s="1" t="str">
        <f t="shared" si="686"/>
        <v/>
      </c>
      <c r="AI2655" s="1" t="str">
        <f t="shared" si="687"/>
        <v/>
      </c>
      <c r="AV2655" s="8" t="str">
        <f t="shared" si="690"/>
        <v/>
      </c>
      <c r="AW2655" s="2" t="str">
        <f t="shared" si="688"/>
        <v/>
      </c>
      <c r="AX2655" s="3"/>
      <c r="AY2655" s="2" t="str">
        <f t="shared" si="689"/>
        <v/>
      </c>
      <c r="AZ2655" s="3"/>
      <c r="BA2655" s="3"/>
      <c r="BB2655" s="3"/>
      <c r="BC2655" s="3"/>
      <c r="BD2655" s="3"/>
    </row>
    <row r="2656" spans="22:56" x14ac:dyDescent="0.25">
      <c r="V2656" s="1" t="str">
        <f t="shared" si="675"/>
        <v/>
      </c>
      <c r="X2656" s="1" t="str">
        <f t="shared" si="676"/>
        <v/>
      </c>
      <c r="Y2656" s="1" t="str">
        <f t="shared" si="677"/>
        <v/>
      </c>
      <c r="Z2656" s="1" t="str">
        <f t="shared" si="678"/>
        <v/>
      </c>
      <c r="AA2656" s="1" t="str">
        <f t="shared" si="679"/>
        <v/>
      </c>
      <c r="AB2656" s="1" t="str">
        <f t="shared" si="680"/>
        <v/>
      </c>
      <c r="AC2656" s="1" t="str">
        <f t="shared" si="681"/>
        <v/>
      </c>
      <c r="AD2656" s="1" t="str">
        <f t="shared" si="682"/>
        <v/>
      </c>
      <c r="AE2656" s="1" t="str">
        <f t="shared" si="683"/>
        <v/>
      </c>
      <c r="AF2656" s="1" t="str">
        <f t="shared" si="684"/>
        <v/>
      </c>
      <c r="AG2656" s="1" t="str">
        <f t="shared" si="685"/>
        <v/>
      </c>
      <c r="AH2656" s="1" t="str">
        <f t="shared" si="686"/>
        <v/>
      </c>
      <c r="AI2656" s="1" t="str">
        <f t="shared" si="687"/>
        <v/>
      </c>
      <c r="AV2656" s="8" t="str">
        <f t="shared" si="690"/>
        <v/>
      </c>
      <c r="AW2656" s="2" t="str">
        <f t="shared" si="688"/>
        <v/>
      </c>
      <c r="AX2656" s="3"/>
      <c r="AY2656" s="2" t="str">
        <f t="shared" si="689"/>
        <v/>
      </c>
      <c r="AZ2656" s="3"/>
      <c r="BA2656" s="3"/>
      <c r="BB2656" s="3"/>
      <c r="BC2656" s="3"/>
      <c r="BD2656" s="3"/>
    </row>
    <row r="2657" spans="22:56" x14ac:dyDescent="0.25">
      <c r="V2657" s="1" t="str">
        <f t="shared" si="675"/>
        <v/>
      </c>
      <c r="X2657" s="1" t="str">
        <f t="shared" si="676"/>
        <v/>
      </c>
      <c r="Y2657" s="1" t="str">
        <f t="shared" si="677"/>
        <v/>
      </c>
      <c r="Z2657" s="1" t="str">
        <f t="shared" si="678"/>
        <v/>
      </c>
      <c r="AA2657" s="1" t="str">
        <f t="shared" si="679"/>
        <v/>
      </c>
      <c r="AB2657" s="1" t="str">
        <f t="shared" si="680"/>
        <v/>
      </c>
      <c r="AC2657" s="1" t="str">
        <f t="shared" si="681"/>
        <v/>
      </c>
      <c r="AD2657" s="1" t="str">
        <f t="shared" si="682"/>
        <v/>
      </c>
      <c r="AE2657" s="1" t="str">
        <f t="shared" si="683"/>
        <v/>
      </c>
      <c r="AF2657" s="1" t="str">
        <f t="shared" si="684"/>
        <v/>
      </c>
      <c r="AG2657" s="1" t="str">
        <f t="shared" si="685"/>
        <v/>
      </c>
      <c r="AH2657" s="1" t="str">
        <f t="shared" si="686"/>
        <v/>
      </c>
      <c r="AI2657" s="1" t="str">
        <f t="shared" si="687"/>
        <v/>
      </c>
      <c r="AV2657" s="8" t="str">
        <f t="shared" si="690"/>
        <v/>
      </c>
      <c r="AW2657" s="2" t="str">
        <f t="shared" si="688"/>
        <v/>
      </c>
      <c r="AX2657" s="3"/>
      <c r="AY2657" s="2" t="str">
        <f t="shared" si="689"/>
        <v/>
      </c>
      <c r="AZ2657" s="3"/>
      <c r="BA2657" s="3"/>
      <c r="BB2657" s="3"/>
      <c r="BC2657" s="3"/>
      <c r="BD2657" s="3"/>
    </row>
    <row r="2658" spans="22:56" x14ac:dyDescent="0.25">
      <c r="V2658" s="1" t="str">
        <f t="shared" si="675"/>
        <v/>
      </c>
      <c r="X2658" s="1" t="str">
        <f t="shared" si="676"/>
        <v/>
      </c>
      <c r="Y2658" s="1" t="str">
        <f t="shared" si="677"/>
        <v/>
      </c>
      <c r="Z2658" s="1" t="str">
        <f t="shared" si="678"/>
        <v/>
      </c>
      <c r="AA2658" s="1" t="str">
        <f t="shared" si="679"/>
        <v/>
      </c>
      <c r="AB2658" s="1" t="str">
        <f t="shared" si="680"/>
        <v/>
      </c>
      <c r="AC2658" s="1" t="str">
        <f t="shared" si="681"/>
        <v/>
      </c>
      <c r="AD2658" s="1" t="str">
        <f t="shared" si="682"/>
        <v/>
      </c>
      <c r="AE2658" s="1" t="str">
        <f t="shared" si="683"/>
        <v/>
      </c>
      <c r="AF2658" s="1" t="str">
        <f t="shared" si="684"/>
        <v/>
      </c>
      <c r="AG2658" s="1" t="str">
        <f t="shared" si="685"/>
        <v/>
      </c>
      <c r="AH2658" s="1" t="str">
        <f t="shared" si="686"/>
        <v/>
      </c>
      <c r="AI2658" s="1" t="str">
        <f t="shared" si="687"/>
        <v/>
      </c>
      <c r="AV2658" s="8" t="str">
        <f t="shared" si="690"/>
        <v/>
      </c>
      <c r="AW2658" s="2" t="str">
        <f t="shared" si="688"/>
        <v/>
      </c>
      <c r="AX2658" s="3"/>
      <c r="AY2658" s="2" t="str">
        <f t="shared" si="689"/>
        <v/>
      </c>
      <c r="AZ2658" s="3"/>
      <c r="BA2658" s="3"/>
      <c r="BB2658" s="3"/>
      <c r="BC2658" s="3"/>
      <c r="BD2658" s="3"/>
    </row>
    <row r="2659" spans="22:56" x14ac:dyDescent="0.25">
      <c r="V2659" s="1" t="str">
        <f t="shared" si="675"/>
        <v/>
      </c>
      <c r="X2659" s="1" t="str">
        <f t="shared" si="676"/>
        <v/>
      </c>
      <c r="Y2659" s="1" t="str">
        <f t="shared" si="677"/>
        <v/>
      </c>
      <c r="Z2659" s="1" t="str">
        <f t="shared" si="678"/>
        <v/>
      </c>
      <c r="AA2659" s="1" t="str">
        <f t="shared" si="679"/>
        <v/>
      </c>
      <c r="AB2659" s="1" t="str">
        <f t="shared" si="680"/>
        <v/>
      </c>
      <c r="AC2659" s="1" t="str">
        <f t="shared" si="681"/>
        <v/>
      </c>
      <c r="AD2659" s="1" t="str">
        <f t="shared" si="682"/>
        <v/>
      </c>
      <c r="AE2659" s="1" t="str">
        <f t="shared" si="683"/>
        <v/>
      </c>
      <c r="AF2659" s="1" t="str">
        <f t="shared" si="684"/>
        <v/>
      </c>
      <c r="AG2659" s="1" t="str">
        <f t="shared" si="685"/>
        <v/>
      </c>
      <c r="AH2659" s="1" t="str">
        <f t="shared" si="686"/>
        <v/>
      </c>
      <c r="AI2659" s="1" t="str">
        <f t="shared" si="687"/>
        <v/>
      </c>
      <c r="AV2659" s="8" t="str">
        <f t="shared" si="690"/>
        <v/>
      </c>
      <c r="AW2659" s="2" t="str">
        <f t="shared" si="688"/>
        <v/>
      </c>
      <c r="AX2659" s="3"/>
      <c r="AY2659" s="2" t="str">
        <f t="shared" si="689"/>
        <v/>
      </c>
      <c r="AZ2659" s="3"/>
      <c r="BA2659" s="3"/>
      <c r="BB2659" s="3"/>
      <c r="BC2659" s="3"/>
      <c r="BD2659" s="3"/>
    </row>
    <row r="2660" spans="22:56" x14ac:dyDescent="0.25">
      <c r="V2660" s="1" t="str">
        <f t="shared" si="675"/>
        <v/>
      </c>
      <c r="X2660" s="1" t="str">
        <f t="shared" si="676"/>
        <v/>
      </c>
      <c r="Y2660" s="1" t="str">
        <f t="shared" si="677"/>
        <v/>
      </c>
      <c r="Z2660" s="1" t="str">
        <f t="shared" si="678"/>
        <v/>
      </c>
      <c r="AA2660" s="1" t="str">
        <f t="shared" si="679"/>
        <v/>
      </c>
      <c r="AB2660" s="1" t="str">
        <f t="shared" si="680"/>
        <v/>
      </c>
      <c r="AC2660" s="1" t="str">
        <f t="shared" si="681"/>
        <v/>
      </c>
      <c r="AD2660" s="1" t="str">
        <f t="shared" si="682"/>
        <v/>
      </c>
      <c r="AE2660" s="1" t="str">
        <f t="shared" si="683"/>
        <v/>
      </c>
      <c r="AF2660" s="1" t="str">
        <f t="shared" si="684"/>
        <v/>
      </c>
      <c r="AG2660" s="1" t="str">
        <f t="shared" si="685"/>
        <v/>
      </c>
      <c r="AH2660" s="1" t="str">
        <f t="shared" si="686"/>
        <v/>
      </c>
      <c r="AI2660" s="1" t="str">
        <f t="shared" si="687"/>
        <v/>
      </c>
      <c r="AV2660" s="8" t="str">
        <f t="shared" si="690"/>
        <v/>
      </c>
      <c r="AW2660" s="2" t="str">
        <f t="shared" si="688"/>
        <v/>
      </c>
      <c r="AX2660" s="3"/>
      <c r="AY2660" s="2" t="str">
        <f t="shared" si="689"/>
        <v/>
      </c>
      <c r="AZ2660" s="3"/>
      <c r="BA2660" s="3"/>
      <c r="BB2660" s="3"/>
      <c r="BC2660" s="3"/>
      <c r="BD2660" s="3"/>
    </row>
    <row r="2661" spans="22:56" x14ac:dyDescent="0.25">
      <c r="V2661" s="1" t="str">
        <f t="shared" si="675"/>
        <v/>
      </c>
      <c r="X2661" s="1" t="str">
        <f t="shared" si="676"/>
        <v/>
      </c>
      <c r="Y2661" s="1" t="str">
        <f t="shared" si="677"/>
        <v/>
      </c>
      <c r="Z2661" s="1" t="str">
        <f t="shared" si="678"/>
        <v/>
      </c>
      <c r="AA2661" s="1" t="str">
        <f t="shared" si="679"/>
        <v/>
      </c>
      <c r="AB2661" s="1" t="str">
        <f t="shared" si="680"/>
        <v/>
      </c>
      <c r="AC2661" s="1" t="str">
        <f t="shared" si="681"/>
        <v/>
      </c>
      <c r="AD2661" s="1" t="str">
        <f t="shared" si="682"/>
        <v/>
      </c>
      <c r="AE2661" s="1" t="str">
        <f t="shared" si="683"/>
        <v/>
      </c>
      <c r="AF2661" s="1" t="str">
        <f t="shared" si="684"/>
        <v/>
      </c>
      <c r="AG2661" s="1" t="str">
        <f t="shared" si="685"/>
        <v/>
      </c>
      <c r="AH2661" s="1" t="str">
        <f t="shared" si="686"/>
        <v/>
      </c>
      <c r="AI2661" s="1" t="str">
        <f t="shared" si="687"/>
        <v/>
      </c>
      <c r="AV2661" s="8" t="str">
        <f t="shared" si="690"/>
        <v/>
      </c>
      <c r="AW2661" s="2" t="str">
        <f t="shared" si="688"/>
        <v/>
      </c>
      <c r="AX2661" s="3"/>
      <c r="AY2661" s="2" t="str">
        <f t="shared" si="689"/>
        <v/>
      </c>
      <c r="AZ2661" s="3"/>
      <c r="BA2661" s="3"/>
      <c r="BB2661" s="3"/>
      <c r="BC2661" s="3"/>
      <c r="BD2661" s="3"/>
    </row>
    <row r="2662" spans="22:56" x14ac:dyDescent="0.25">
      <c r="V2662" s="1" t="str">
        <f t="shared" si="675"/>
        <v/>
      </c>
      <c r="X2662" s="1" t="str">
        <f t="shared" si="676"/>
        <v/>
      </c>
      <c r="Y2662" s="1" t="str">
        <f t="shared" si="677"/>
        <v/>
      </c>
      <c r="Z2662" s="1" t="str">
        <f t="shared" si="678"/>
        <v/>
      </c>
      <c r="AA2662" s="1" t="str">
        <f t="shared" si="679"/>
        <v/>
      </c>
      <c r="AB2662" s="1" t="str">
        <f t="shared" si="680"/>
        <v/>
      </c>
      <c r="AC2662" s="1" t="str">
        <f t="shared" si="681"/>
        <v/>
      </c>
      <c r="AD2662" s="1" t="str">
        <f t="shared" si="682"/>
        <v/>
      </c>
      <c r="AE2662" s="1" t="str">
        <f t="shared" si="683"/>
        <v/>
      </c>
      <c r="AF2662" s="1" t="str">
        <f t="shared" si="684"/>
        <v/>
      </c>
      <c r="AG2662" s="1" t="str">
        <f t="shared" si="685"/>
        <v/>
      </c>
      <c r="AH2662" s="1" t="str">
        <f t="shared" si="686"/>
        <v/>
      </c>
      <c r="AI2662" s="1" t="str">
        <f t="shared" si="687"/>
        <v/>
      </c>
      <c r="AV2662" s="8" t="str">
        <f t="shared" si="690"/>
        <v/>
      </c>
      <c r="AW2662" s="2" t="str">
        <f t="shared" si="688"/>
        <v/>
      </c>
      <c r="AX2662" s="3"/>
      <c r="AY2662" s="2" t="str">
        <f t="shared" si="689"/>
        <v/>
      </c>
      <c r="AZ2662" s="3"/>
      <c r="BA2662" s="3"/>
      <c r="BB2662" s="3"/>
      <c r="BC2662" s="3"/>
      <c r="BD2662" s="3"/>
    </row>
    <row r="2663" spans="22:56" x14ac:dyDescent="0.25">
      <c r="V2663" s="1" t="str">
        <f t="shared" si="675"/>
        <v/>
      </c>
      <c r="X2663" s="1" t="str">
        <f t="shared" si="676"/>
        <v/>
      </c>
      <c r="Y2663" s="1" t="str">
        <f t="shared" si="677"/>
        <v/>
      </c>
      <c r="Z2663" s="1" t="str">
        <f t="shared" si="678"/>
        <v/>
      </c>
      <c r="AA2663" s="1" t="str">
        <f t="shared" si="679"/>
        <v/>
      </c>
      <c r="AB2663" s="1" t="str">
        <f t="shared" si="680"/>
        <v/>
      </c>
      <c r="AC2663" s="1" t="str">
        <f t="shared" si="681"/>
        <v/>
      </c>
      <c r="AD2663" s="1" t="str">
        <f t="shared" si="682"/>
        <v/>
      </c>
      <c r="AE2663" s="1" t="str">
        <f t="shared" si="683"/>
        <v/>
      </c>
      <c r="AF2663" s="1" t="str">
        <f t="shared" si="684"/>
        <v/>
      </c>
      <c r="AG2663" s="1" t="str">
        <f t="shared" si="685"/>
        <v/>
      </c>
      <c r="AH2663" s="1" t="str">
        <f t="shared" si="686"/>
        <v/>
      </c>
      <c r="AI2663" s="1" t="str">
        <f t="shared" si="687"/>
        <v/>
      </c>
      <c r="AV2663" s="8" t="str">
        <f t="shared" si="690"/>
        <v/>
      </c>
      <c r="AW2663" s="2" t="str">
        <f t="shared" si="688"/>
        <v/>
      </c>
      <c r="AX2663" s="3"/>
      <c r="AY2663" s="2" t="str">
        <f t="shared" si="689"/>
        <v/>
      </c>
      <c r="AZ2663" s="3"/>
      <c r="BA2663" s="3"/>
      <c r="BB2663" s="3"/>
      <c r="BC2663" s="3"/>
      <c r="BD2663" s="3"/>
    </row>
    <row r="2664" spans="22:56" x14ac:dyDescent="0.25">
      <c r="V2664" s="1" t="str">
        <f t="shared" si="675"/>
        <v/>
      </c>
      <c r="X2664" s="1" t="str">
        <f t="shared" si="676"/>
        <v/>
      </c>
      <c r="Y2664" s="1" t="str">
        <f t="shared" si="677"/>
        <v/>
      </c>
      <c r="Z2664" s="1" t="str">
        <f t="shared" si="678"/>
        <v/>
      </c>
      <c r="AA2664" s="1" t="str">
        <f t="shared" si="679"/>
        <v/>
      </c>
      <c r="AB2664" s="1" t="str">
        <f t="shared" si="680"/>
        <v/>
      </c>
      <c r="AC2664" s="1" t="str">
        <f t="shared" si="681"/>
        <v/>
      </c>
      <c r="AD2664" s="1" t="str">
        <f t="shared" si="682"/>
        <v/>
      </c>
      <c r="AE2664" s="1" t="str">
        <f t="shared" si="683"/>
        <v/>
      </c>
      <c r="AF2664" s="1" t="str">
        <f t="shared" si="684"/>
        <v/>
      </c>
      <c r="AG2664" s="1" t="str">
        <f t="shared" si="685"/>
        <v/>
      </c>
      <c r="AH2664" s="1" t="str">
        <f t="shared" si="686"/>
        <v/>
      </c>
      <c r="AI2664" s="1" t="str">
        <f t="shared" si="687"/>
        <v/>
      </c>
      <c r="AV2664" s="8" t="str">
        <f t="shared" si="690"/>
        <v/>
      </c>
      <c r="AW2664" s="2" t="str">
        <f t="shared" si="688"/>
        <v/>
      </c>
      <c r="AX2664" s="3"/>
      <c r="AY2664" s="2" t="str">
        <f t="shared" si="689"/>
        <v/>
      </c>
      <c r="AZ2664" s="3"/>
      <c r="BA2664" s="3"/>
      <c r="BB2664" s="3"/>
      <c r="BC2664" s="3"/>
      <c r="BD2664" s="3"/>
    </row>
    <row r="2665" spans="22:56" x14ac:dyDescent="0.25">
      <c r="V2665" s="1" t="str">
        <f t="shared" si="675"/>
        <v/>
      </c>
      <c r="X2665" s="1" t="str">
        <f t="shared" si="676"/>
        <v/>
      </c>
      <c r="Y2665" s="1" t="str">
        <f t="shared" si="677"/>
        <v/>
      </c>
      <c r="Z2665" s="1" t="str">
        <f t="shared" si="678"/>
        <v/>
      </c>
      <c r="AA2665" s="1" t="str">
        <f t="shared" si="679"/>
        <v/>
      </c>
      <c r="AB2665" s="1" t="str">
        <f t="shared" si="680"/>
        <v/>
      </c>
      <c r="AC2665" s="1" t="str">
        <f t="shared" si="681"/>
        <v/>
      </c>
      <c r="AD2665" s="1" t="str">
        <f t="shared" si="682"/>
        <v/>
      </c>
      <c r="AE2665" s="1" t="str">
        <f t="shared" si="683"/>
        <v/>
      </c>
      <c r="AF2665" s="1" t="str">
        <f t="shared" si="684"/>
        <v/>
      </c>
      <c r="AG2665" s="1" t="str">
        <f t="shared" si="685"/>
        <v/>
      </c>
      <c r="AH2665" s="1" t="str">
        <f t="shared" si="686"/>
        <v/>
      </c>
      <c r="AI2665" s="1" t="str">
        <f t="shared" si="687"/>
        <v/>
      </c>
      <c r="AV2665" s="8" t="str">
        <f t="shared" si="690"/>
        <v/>
      </c>
      <c r="AW2665" s="2" t="str">
        <f t="shared" si="688"/>
        <v/>
      </c>
      <c r="AX2665" s="3"/>
      <c r="AY2665" s="2" t="str">
        <f t="shared" si="689"/>
        <v/>
      </c>
      <c r="AZ2665" s="3"/>
      <c r="BA2665" s="3"/>
      <c r="BB2665" s="3"/>
      <c r="BC2665" s="3"/>
      <c r="BD2665" s="3"/>
    </row>
    <row r="2666" spans="22:56" x14ac:dyDescent="0.25">
      <c r="V2666" s="1" t="str">
        <f t="shared" si="675"/>
        <v/>
      </c>
      <c r="X2666" s="1" t="str">
        <f t="shared" si="676"/>
        <v/>
      </c>
      <c r="Y2666" s="1" t="str">
        <f t="shared" si="677"/>
        <v/>
      </c>
      <c r="Z2666" s="1" t="str">
        <f t="shared" si="678"/>
        <v/>
      </c>
      <c r="AA2666" s="1" t="str">
        <f t="shared" si="679"/>
        <v/>
      </c>
      <c r="AB2666" s="1" t="str">
        <f t="shared" si="680"/>
        <v/>
      </c>
      <c r="AC2666" s="1" t="str">
        <f t="shared" si="681"/>
        <v/>
      </c>
      <c r="AD2666" s="1" t="str">
        <f t="shared" si="682"/>
        <v/>
      </c>
      <c r="AE2666" s="1" t="str">
        <f t="shared" si="683"/>
        <v/>
      </c>
      <c r="AF2666" s="1" t="str">
        <f t="shared" si="684"/>
        <v/>
      </c>
      <c r="AG2666" s="1" t="str">
        <f t="shared" si="685"/>
        <v/>
      </c>
      <c r="AH2666" s="1" t="str">
        <f t="shared" si="686"/>
        <v/>
      </c>
      <c r="AI2666" s="1" t="str">
        <f t="shared" si="687"/>
        <v/>
      </c>
      <c r="AV2666" s="8" t="str">
        <f t="shared" si="690"/>
        <v/>
      </c>
      <c r="AW2666" s="2" t="str">
        <f t="shared" si="688"/>
        <v/>
      </c>
      <c r="AX2666" s="3"/>
      <c r="AY2666" s="2" t="str">
        <f t="shared" si="689"/>
        <v/>
      </c>
      <c r="AZ2666" s="3"/>
      <c r="BA2666" s="3"/>
      <c r="BB2666" s="3"/>
      <c r="BC2666" s="3"/>
      <c r="BD2666" s="3"/>
    </row>
    <row r="2667" spans="22:56" x14ac:dyDescent="0.25">
      <c r="V2667" s="1" t="str">
        <f t="shared" si="675"/>
        <v/>
      </c>
      <c r="X2667" s="1" t="str">
        <f t="shared" si="676"/>
        <v/>
      </c>
      <c r="Y2667" s="1" t="str">
        <f t="shared" si="677"/>
        <v/>
      </c>
      <c r="Z2667" s="1" t="str">
        <f t="shared" si="678"/>
        <v/>
      </c>
      <c r="AA2667" s="1" t="str">
        <f t="shared" si="679"/>
        <v/>
      </c>
      <c r="AB2667" s="1" t="str">
        <f t="shared" si="680"/>
        <v/>
      </c>
      <c r="AC2667" s="1" t="str">
        <f t="shared" si="681"/>
        <v/>
      </c>
      <c r="AD2667" s="1" t="str">
        <f t="shared" si="682"/>
        <v/>
      </c>
      <c r="AE2667" s="1" t="str">
        <f t="shared" si="683"/>
        <v/>
      </c>
      <c r="AF2667" s="1" t="str">
        <f t="shared" si="684"/>
        <v/>
      </c>
      <c r="AG2667" s="1" t="str">
        <f t="shared" si="685"/>
        <v/>
      </c>
      <c r="AH2667" s="1" t="str">
        <f t="shared" si="686"/>
        <v/>
      </c>
      <c r="AI2667" s="1" t="str">
        <f t="shared" si="687"/>
        <v/>
      </c>
      <c r="AV2667" s="8" t="str">
        <f t="shared" si="690"/>
        <v/>
      </c>
      <c r="AW2667" s="2" t="str">
        <f t="shared" si="688"/>
        <v/>
      </c>
      <c r="AX2667" s="3"/>
      <c r="AY2667" s="2" t="str">
        <f t="shared" si="689"/>
        <v/>
      </c>
      <c r="AZ2667" s="3"/>
      <c r="BA2667" s="3"/>
      <c r="BB2667" s="3"/>
      <c r="BC2667" s="3"/>
      <c r="BD2667" s="3"/>
    </row>
    <row r="2668" spans="22:56" x14ac:dyDescent="0.25">
      <c r="V2668" s="1" t="str">
        <f t="shared" si="675"/>
        <v/>
      </c>
      <c r="X2668" s="1" t="str">
        <f t="shared" si="676"/>
        <v/>
      </c>
      <c r="Y2668" s="1" t="str">
        <f t="shared" si="677"/>
        <v/>
      </c>
      <c r="Z2668" s="1" t="str">
        <f t="shared" si="678"/>
        <v/>
      </c>
      <c r="AA2668" s="1" t="str">
        <f t="shared" si="679"/>
        <v/>
      </c>
      <c r="AB2668" s="1" t="str">
        <f t="shared" si="680"/>
        <v/>
      </c>
      <c r="AC2668" s="1" t="str">
        <f t="shared" si="681"/>
        <v/>
      </c>
      <c r="AD2668" s="1" t="str">
        <f t="shared" si="682"/>
        <v/>
      </c>
      <c r="AE2668" s="1" t="str">
        <f t="shared" si="683"/>
        <v/>
      </c>
      <c r="AF2668" s="1" t="str">
        <f t="shared" si="684"/>
        <v/>
      </c>
      <c r="AG2668" s="1" t="str">
        <f t="shared" si="685"/>
        <v/>
      </c>
      <c r="AH2668" s="1" t="str">
        <f t="shared" si="686"/>
        <v/>
      </c>
      <c r="AI2668" s="1" t="str">
        <f t="shared" si="687"/>
        <v/>
      </c>
      <c r="AV2668" s="8" t="str">
        <f t="shared" si="690"/>
        <v/>
      </c>
      <c r="AW2668" s="2" t="str">
        <f t="shared" si="688"/>
        <v/>
      </c>
      <c r="AX2668" s="3"/>
      <c r="AY2668" s="2" t="str">
        <f t="shared" si="689"/>
        <v/>
      </c>
      <c r="AZ2668" s="3"/>
      <c r="BA2668" s="3"/>
      <c r="BB2668" s="3"/>
      <c r="BC2668" s="3"/>
      <c r="BD2668" s="3"/>
    </row>
    <row r="2669" spans="22:56" x14ac:dyDescent="0.25">
      <c r="V2669" s="1" t="str">
        <f t="shared" si="675"/>
        <v/>
      </c>
      <c r="X2669" s="1" t="str">
        <f t="shared" si="676"/>
        <v/>
      </c>
      <c r="Y2669" s="1" t="str">
        <f t="shared" si="677"/>
        <v/>
      </c>
      <c r="Z2669" s="1" t="str">
        <f t="shared" si="678"/>
        <v/>
      </c>
      <c r="AA2669" s="1" t="str">
        <f t="shared" si="679"/>
        <v/>
      </c>
      <c r="AB2669" s="1" t="str">
        <f t="shared" si="680"/>
        <v/>
      </c>
      <c r="AC2669" s="1" t="str">
        <f t="shared" si="681"/>
        <v/>
      </c>
      <c r="AD2669" s="1" t="str">
        <f t="shared" si="682"/>
        <v/>
      </c>
      <c r="AE2669" s="1" t="str">
        <f t="shared" si="683"/>
        <v/>
      </c>
      <c r="AF2669" s="1" t="str">
        <f t="shared" si="684"/>
        <v/>
      </c>
      <c r="AG2669" s="1" t="str">
        <f t="shared" si="685"/>
        <v/>
      </c>
      <c r="AH2669" s="1" t="str">
        <f t="shared" si="686"/>
        <v/>
      </c>
      <c r="AI2669" s="1" t="str">
        <f t="shared" si="687"/>
        <v/>
      </c>
      <c r="AV2669" s="8" t="str">
        <f t="shared" si="690"/>
        <v/>
      </c>
      <c r="AW2669" s="2" t="str">
        <f t="shared" si="688"/>
        <v/>
      </c>
      <c r="AX2669" s="3"/>
      <c r="AY2669" s="2" t="str">
        <f t="shared" si="689"/>
        <v/>
      </c>
      <c r="AZ2669" s="3"/>
      <c r="BA2669" s="3"/>
      <c r="BB2669" s="3"/>
      <c r="BC2669" s="3"/>
      <c r="BD2669" s="3"/>
    </row>
    <row r="2670" spans="22:56" x14ac:dyDescent="0.25">
      <c r="V2670" s="1" t="str">
        <f t="shared" si="675"/>
        <v/>
      </c>
      <c r="X2670" s="1" t="str">
        <f t="shared" si="676"/>
        <v/>
      </c>
      <c r="Y2670" s="1" t="str">
        <f t="shared" si="677"/>
        <v/>
      </c>
      <c r="Z2670" s="1" t="str">
        <f t="shared" si="678"/>
        <v/>
      </c>
      <c r="AA2670" s="1" t="str">
        <f t="shared" si="679"/>
        <v/>
      </c>
      <c r="AB2670" s="1" t="str">
        <f t="shared" si="680"/>
        <v/>
      </c>
      <c r="AC2670" s="1" t="str">
        <f t="shared" si="681"/>
        <v/>
      </c>
      <c r="AD2670" s="1" t="str">
        <f t="shared" si="682"/>
        <v/>
      </c>
      <c r="AE2670" s="1" t="str">
        <f t="shared" si="683"/>
        <v/>
      </c>
      <c r="AF2670" s="1" t="str">
        <f t="shared" si="684"/>
        <v/>
      </c>
      <c r="AG2670" s="1" t="str">
        <f t="shared" si="685"/>
        <v/>
      </c>
      <c r="AH2670" s="1" t="str">
        <f t="shared" si="686"/>
        <v/>
      </c>
      <c r="AI2670" s="1" t="str">
        <f t="shared" si="687"/>
        <v/>
      </c>
      <c r="AV2670" s="8" t="str">
        <f t="shared" si="690"/>
        <v/>
      </c>
      <c r="AW2670" s="2" t="str">
        <f t="shared" si="688"/>
        <v/>
      </c>
      <c r="AX2670" s="3"/>
      <c r="AY2670" s="2" t="str">
        <f t="shared" si="689"/>
        <v/>
      </c>
      <c r="AZ2670" s="3"/>
      <c r="BA2670" s="3"/>
      <c r="BB2670" s="3"/>
      <c r="BC2670" s="3"/>
      <c r="BD2670" s="3"/>
    </row>
    <row r="2671" spans="22:56" x14ac:dyDescent="0.25">
      <c r="V2671" s="1" t="str">
        <f t="shared" si="675"/>
        <v/>
      </c>
      <c r="X2671" s="1" t="str">
        <f t="shared" si="676"/>
        <v/>
      </c>
      <c r="Y2671" s="1" t="str">
        <f t="shared" si="677"/>
        <v/>
      </c>
      <c r="Z2671" s="1" t="str">
        <f t="shared" si="678"/>
        <v/>
      </c>
      <c r="AA2671" s="1" t="str">
        <f t="shared" si="679"/>
        <v/>
      </c>
      <c r="AB2671" s="1" t="str">
        <f t="shared" si="680"/>
        <v/>
      </c>
      <c r="AC2671" s="1" t="str">
        <f t="shared" si="681"/>
        <v/>
      </c>
      <c r="AD2671" s="1" t="str">
        <f t="shared" si="682"/>
        <v/>
      </c>
      <c r="AE2671" s="1" t="str">
        <f t="shared" si="683"/>
        <v/>
      </c>
      <c r="AF2671" s="1" t="str">
        <f t="shared" si="684"/>
        <v/>
      </c>
      <c r="AG2671" s="1" t="str">
        <f t="shared" si="685"/>
        <v/>
      </c>
      <c r="AH2671" s="1" t="str">
        <f t="shared" si="686"/>
        <v/>
      </c>
      <c r="AI2671" s="1" t="str">
        <f t="shared" si="687"/>
        <v/>
      </c>
      <c r="AV2671" s="8" t="str">
        <f t="shared" si="690"/>
        <v/>
      </c>
      <c r="AW2671" s="2" t="str">
        <f t="shared" si="688"/>
        <v/>
      </c>
      <c r="AX2671" s="3"/>
      <c r="AY2671" s="2" t="str">
        <f t="shared" si="689"/>
        <v/>
      </c>
      <c r="AZ2671" s="3"/>
      <c r="BA2671" s="3"/>
      <c r="BB2671" s="3"/>
      <c r="BC2671" s="3"/>
      <c r="BD2671" s="3"/>
    </row>
    <row r="2672" spans="22:56" x14ac:dyDescent="0.25">
      <c r="V2672" s="1" t="str">
        <f t="shared" ref="V2672:V2735" si="691">IF(AV2640&lt;&gt;"","(","")</f>
        <v/>
      </c>
      <c r="X2672" s="1" t="str">
        <f t="shared" ref="X2672:X2735" si="692">IF(AV2640&lt;=$N$14,IF(X2671&lt;$C$8,X2671+1,1),"")</f>
        <v/>
      </c>
      <c r="Y2672" s="1" t="str">
        <f t="shared" ref="Y2672:Y2735" si="693">IF(AV2640&lt;=$N$14,IF(X2672&gt;X2671,Y2671,IF(Y2671&lt;$C$9,Y2671+1,1)),"")</f>
        <v/>
      </c>
      <c r="Z2672" s="1" t="str">
        <f t="shared" ref="Z2672:Z2735" si="694">IF(AV2640&lt;=$N$14,IF(Y2672=Y2671,Z2671,IF(Y2672&gt;Y2671,Z2671,IF(Z2671&lt;$C$10,Z2671+1,1))),"")</f>
        <v/>
      </c>
      <c r="AA2672" s="1" t="str">
        <f t="shared" ref="AA2672:AA2735" si="695">IF(AV2640&lt;=$N$14,IF(Z2672=Z2671,AA2671,IF(Z2672&gt;Z2671,AA2671,AA2671+1)),"")</f>
        <v/>
      </c>
      <c r="AB2672" s="1" t="str">
        <f t="shared" ref="AB2672:AB2735" si="696">IF(AV2640&lt;=$N$14,INDEX($AM$8:$AT$8,1,X2672),"")</f>
        <v/>
      </c>
      <c r="AC2672" s="1" t="str">
        <f t="shared" ref="AC2672:AC2735" si="697">IF($C$6&gt;1,IF(AV2640&lt;&gt;"",", ",""),"")</f>
        <v/>
      </c>
      <c r="AD2672" s="1" t="str">
        <f t="shared" ref="AD2672:AD2735" si="698">IF($C$6&gt;1,IF(AV2640&lt;=$N$14,INDEX($AM$9:$AT$9,1,Y2672),""),"")</f>
        <v/>
      </c>
      <c r="AE2672" s="1" t="str">
        <f t="shared" ref="AE2672:AE2735" si="699">IF($C$6&gt;2,IF(AV2640&lt;&gt;"",", ",""),"")</f>
        <v/>
      </c>
      <c r="AF2672" s="1" t="str">
        <f t="shared" ref="AF2672:AF2735" si="700">IF($C$6&gt;2,IF(AV2640&lt;=$N$14,INDEX($AM$10:$AT$10,1,Z2672),""),"")</f>
        <v/>
      </c>
      <c r="AG2672" s="1" t="str">
        <f t="shared" ref="AG2672:AG2735" si="701">IF($C$6&gt;3,IF(AV2640&lt;&gt;"",", ",""),"")</f>
        <v/>
      </c>
      <c r="AH2672" s="1" t="str">
        <f t="shared" ref="AH2672:AH2735" si="702">IF($C$6&gt;3,IF(AV2640&lt;=$N$14,INDEX($AM$11:$AT$11,1,AA2672),""),"")</f>
        <v/>
      </c>
      <c r="AI2672" s="1" t="str">
        <f t="shared" ref="AI2672:AI2735" si="703">IF(AV2640&lt;&gt;"",")","")</f>
        <v/>
      </c>
      <c r="AV2672" s="8" t="str">
        <f t="shared" si="690"/>
        <v/>
      </c>
      <c r="AW2672" s="2" t="str">
        <f t="shared" si="688"/>
        <v/>
      </c>
      <c r="AX2672" s="3"/>
      <c r="AY2672" s="2" t="str">
        <f t="shared" si="689"/>
        <v/>
      </c>
      <c r="AZ2672" s="3"/>
      <c r="BA2672" s="3"/>
      <c r="BB2672" s="3"/>
      <c r="BC2672" s="3"/>
      <c r="BD2672" s="3"/>
    </row>
    <row r="2673" spans="22:56" x14ac:dyDescent="0.25">
      <c r="V2673" s="1" t="str">
        <f t="shared" si="691"/>
        <v/>
      </c>
      <c r="X2673" s="1" t="str">
        <f t="shared" si="692"/>
        <v/>
      </c>
      <c r="Y2673" s="1" t="str">
        <f t="shared" si="693"/>
        <v/>
      </c>
      <c r="Z2673" s="1" t="str">
        <f t="shared" si="694"/>
        <v/>
      </c>
      <c r="AA2673" s="1" t="str">
        <f t="shared" si="695"/>
        <v/>
      </c>
      <c r="AB2673" s="1" t="str">
        <f t="shared" si="696"/>
        <v/>
      </c>
      <c r="AC2673" s="1" t="str">
        <f t="shared" si="697"/>
        <v/>
      </c>
      <c r="AD2673" s="1" t="str">
        <f t="shared" si="698"/>
        <v/>
      </c>
      <c r="AE2673" s="1" t="str">
        <f t="shared" si="699"/>
        <v/>
      </c>
      <c r="AF2673" s="1" t="str">
        <f t="shared" si="700"/>
        <v/>
      </c>
      <c r="AG2673" s="1" t="str">
        <f t="shared" si="701"/>
        <v/>
      </c>
      <c r="AH2673" s="1" t="str">
        <f t="shared" si="702"/>
        <v/>
      </c>
      <c r="AI2673" s="1" t="str">
        <f t="shared" si="703"/>
        <v/>
      </c>
      <c r="AV2673" s="8" t="str">
        <f t="shared" si="690"/>
        <v/>
      </c>
      <c r="AW2673" s="2" t="str">
        <f t="shared" ref="AW2673:AW2736" si="704">IF(AV2673&lt;&gt;"",". Möglichkeit: ","")</f>
        <v/>
      </c>
      <c r="AX2673" s="3"/>
      <c r="AY2673" s="2" t="str">
        <f t="shared" si="689"/>
        <v/>
      </c>
      <c r="AZ2673" s="3"/>
      <c r="BA2673" s="3"/>
      <c r="BB2673" s="3"/>
      <c r="BC2673" s="3"/>
      <c r="BD2673" s="3"/>
    </row>
    <row r="2674" spans="22:56" x14ac:dyDescent="0.25">
      <c r="V2674" s="1" t="str">
        <f t="shared" si="691"/>
        <v/>
      </c>
      <c r="X2674" s="1" t="str">
        <f t="shared" si="692"/>
        <v/>
      </c>
      <c r="Y2674" s="1" t="str">
        <f t="shared" si="693"/>
        <v/>
      </c>
      <c r="Z2674" s="1" t="str">
        <f t="shared" si="694"/>
        <v/>
      </c>
      <c r="AA2674" s="1" t="str">
        <f t="shared" si="695"/>
        <v/>
      </c>
      <c r="AB2674" s="1" t="str">
        <f t="shared" si="696"/>
        <v/>
      </c>
      <c r="AC2674" s="1" t="str">
        <f t="shared" si="697"/>
        <v/>
      </c>
      <c r="AD2674" s="1" t="str">
        <f t="shared" si="698"/>
        <v/>
      </c>
      <c r="AE2674" s="1" t="str">
        <f t="shared" si="699"/>
        <v/>
      </c>
      <c r="AF2674" s="1" t="str">
        <f t="shared" si="700"/>
        <v/>
      </c>
      <c r="AG2674" s="1" t="str">
        <f t="shared" si="701"/>
        <v/>
      </c>
      <c r="AH2674" s="1" t="str">
        <f t="shared" si="702"/>
        <v/>
      </c>
      <c r="AI2674" s="1" t="str">
        <f t="shared" si="703"/>
        <v/>
      </c>
      <c r="AV2674" s="8" t="str">
        <f t="shared" si="690"/>
        <v/>
      </c>
      <c r="AW2674" s="2" t="str">
        <f t="shared" si="704"/>
        <v/>
      </c>
      <c r="AX2674" s="3"/>
      <c r="AY2674" s="2" t="str">
        <f t="shared" si="689"/>
        <v/>
      </c>
      <c r="AZ2674" s="3"/>
      <c r="BA2674" s="3"/>
      <c r="BB2674" s="3"/>
      <c r="BC2674" s="3"/>
      <c r="BD2674" s="3"/>
    </row>
    <row r="2675" spans="22:56" x14ac:dyDescent="0.25">
      <c r="V2675" s="1" t="str">
        <f t="shared" si="691"/>
        <v/>
      </c>
      <c r="X2675" s="1" t="str">
        <f t="shared" si="692"/>
        <v/>
      </c>
      <c r="Y2675" s="1" t="str">
        <f t="shared" si="693"/>
        <v/>
      </c>
      <c r="Z2675" s="1" t="str">
        <f t="shared" si="694"/>
        <v/>
      </c>
      <c r="AA2675" s="1" t="str">
        <f t="shared" si="695"/>
        <v/>
      </c>
      <c r="AB2675" s="1" t="str">
        <f t="shared" si="696"/>
        <v/>
      </c>
      <c r="AC2675" s="1" t="str">
        <f t="shared" si="697"/>
        <v/>
      </c>
      <c r="AD2675" s="1" t="str">
        <f t="shared" si="698"/>
        <v/>
      </c>
      <c r="AE2675" s="1" t="str">
        <f t="shared" si="699"/>
        <v/>
      </c>
      <c r="AF2675" s="1" t="str">
        <f t="shared" si="700"/>
        <v/>
      </c>
      <c r="AG2675" s="1" t="str">
        <f t="shared" si="701"/>
        <v/>
      </c>
      <c r="AH2675" s="1" t="str">
        <f t="shared" si="702"/>
        <v/>
      </c>
      <c r="AI2675" s="1" t="str">
        <f t="shared" si="703"/>
        <v/>
      </c>
      <c r="AV2675" s="8" t="str">
        <f t="shared" si="690"/>
        <v/>
      </c>
      <c r="AW2675" s="2" t="str">
        <f t="shared" si="704"/>
        <v/>
      </c>
      <c r="AX2675" s="3"/>
      <c r="AY2675" s="2" t="str">
        <f t="shared" si="689"/>
        <v/>
      </c>
      <c r="AZ2675" s="3"/>
      <c r="BA2675" s="3"/>
      <c r="BB2675" s="3"/>
      <c r="BC2675" s="3"/>
      <c r="BD2675" s="3"/>
    </row>
    <row r="2676" spans="22:56" x14ac:dyDescent="0.25">
      <c r="V2676" s="1" t="str">
        <f t="shared" si="691"/>
        <v/>
      </c>
      <c r="X2676" s="1" t="str">
        <f t="shared" si="692"/>
        <v/>
      </c>
      <c r="Y2676" s="1" t="str">
        <f t="shared" si="693"/>
        <v/>
      </c>
      <c r="Z2676" s="1" t="str">
        <f t="shared" si="694"/>
        <v/>
      </c>
      <c r="AA2676" s="1" t="str">
        <f t="shared" si="695"/>
        <v/>
      </c>
      <c r="AB2676" s="1" t="str">
        <f t="shared" si="696"/>
        <v/>
      </c>
      <c r="AC2676" s="1" t="str">
        <f t="shared" si="697"/>
        <v/>
      </c>
      <c r="AD2676" s="1" t="str">
        <f t="shared" si="698"/>
        <v/>
      </c>
      <c r="AE2676" s="1" t="str">
        <f t="shared" si="699"/>
        <v/>
      </c>
      <c r="AF2676" s="1" t="str">
        <f t="shared" si="700"/>
        <v/>
      </c>
      <c r="AG2676" s="1" t="str">
        <f t="shared" si="701"/>
        <v/>
      </c>
      <c r="AH2676" s="1" t="str">
        <f t="shared" si="702"/>
        <v/>
      </c>
      <c r="AI2676" s="1" t="str">
        <f t="shared" si="703"/>
        <v/>
      </c>
      <c r="AV2676" s="8" t="str">
        <f t="shared" si="690"/>
        <v/>
      </c>
      <c r="AW2676" s="2" t="str">
        <f t="shared" si="704"/>
        <v/>
      </c>
      <c r="AX2676" s="3"/>
      <c r="AY2676" s="2" t="str">
        <f t="shared" si="689"/>
        <v/>
      </c>
      <c r="AZ2676" s="3"/>
      <c r="BA2676" s="3"/>
      <c r="BB2676" s="3"/>
      <c r="BC2676" s="3"/>
      <c r="BD2676" s="3"/>
    </row>
    <row r="2677" spans="22:56" x14ac:dyDescent="0.25">
      <c r="V2677" s="1" t="str">
        <f t="shared" si="691"/>
        <v/>
      </c>
      <c r="X2677" s="1" t="str">
        <f t="shared" si="692"/>
        <v/>
      </c>
      <c r="Y2677" s="1" t="str">
        <f t="shared" si="693"/>
        <v/>
      </c>
      <c r="Z2677" s="1" t="str">
        <f t="shared" si="694"/>
        <v/>
      </c>
      <c r="AA2677" s="1" t="str">
        <f t="shared" si="695"/>
        <v/>
      </c>
      <c r="AB2677" s="1" t="str">
        <f t="shared" si="696"/>
        <v/>
      </c>
      <c r="AC2677" s="1" t="str">
        <f t="shared" si="697"/>
        <v/>
      </c>
      <c r="AD2677" s="1" t="str">
        <f t="shared" si="698"/>
        <v/>
      </c>
      <c r="AE2677" s="1" t="str">
        <f t="shared" si="699"/>
        <v/>
      </c>
      <c r="AF2677" s="1" t="str">
        <f t="shared" si="700"/>
        <v/>
      </c>
      <c r="AG2677" s="1" t="str">
        <f t="shared" si="701"/>
        <v/>
      </c>
      <c r="AH2677" s="1" t="str">
        <f t="shared" si="702"/>
        <v/>
      </c>
      <c r="AI2677" s="1" t="str">
        <f t="shared" si="703"/>
        <v/>
      </c>
      <c r="AV2677" s="8" t="str">
        <f t="shared" si="690"/>
        <v/>
      </c>
      <c r="AW2677" s="2" t="str">
        <f t="shared" si="704"/>
        <v/>
      </c>
      <c r="AX2677" s="3"/>
      <c r="AY2677" s="2" t="str">
        <f t="shared" si="689"/>
        <v/>
      </c>
      <c r="AZ2677" s="3"/>
      <c r="BA2677" s="3"/>
      <c r="BB2677" s="3"/>
      <c r="BC2677" s="3"/>
      <c r="BD2677" s="3"/>
    </row>
    <row r="2678" spans="22:56" x14ac:dyDescent="0.25">
      <c r="V2678" s="1" t="str">
        <f t="shared" si="691"/>
        <v/>
      </c>
      <c r="X2678" s="1" t="str">
        <f t="shared" si="692"/>
        <v/>
      </c>
      <c r="Y2678" s="1" t="str">
        <f t="shared" si="693"/>
        <v/>
      </c>
      <c r="Z2678" s="1" t="str">
        <f t="shared" si="694"/>
        <v/>
      </c>
      <c r="AA2678" s="1" t="str">
        <f t="shared" si="695"/>
        <v/>
      </c>
      <c r="AB2678" s="1" t="str">
        <f t="shared" si="696"/>
        <v/>
      </c>
      <c r="AC2678" s="1" t="str">
        <f t="shared" si="697"/>
        <v/>
      </c>
      <c r="AD2678" s="1" t="str">
        <f t="shared" si="698"/>
        <v/>
      </c>
      <c r="AE2678" s="1" t="str">
        <f t="shared" si="699"/>
        <v/>
      </c>
      <c r="AF2678" s="1" t="str">
        <f t="shared" si="700"/>
        <v/>
      </c>
      <c r="AG2678" s="1" t="str">
        <f t="shared" si="701"/>
        <v/>
      </c>
      <c r="AH2678" s="1" t="str">
        <f t="shared" si="702"/>
        <v/>
      </c>
      <c r="AI2678" s="1" t="str">
        <f t="shared" si="703"/>
        <v/>
      </c>
      <c r="AV2678" s="8" t="str">
        <f t="shared" si="690"/>
        <v/>
      </c>
      <c r="AW2678" s="2" t="str">
        <f t="shared" si="704"/>
        <v/>
      </c>
      <c r="AX2678" s="3"/>
      <c r="AY2678" s="2" t="str">
        <f t="shared" si="689"/>
        <v/>
      </c>
      <c r="AZ2678" s="3"/>
      <c r="BA2678" s="3"/>
      <c r="BB2678" s="3"/>
      <c r="BC2678" s="3"/>
      <c r="BD2678" s="3"/>
    </row>
    <row r="2679" spans="22:56" x14ac:dyDescent="0.25">
      <c r="V2679" s="1" t="str">
        <f t="shared" si="691"/>
        <v/>
      </c>
      <c r="X2679" s="1" t="str">
        <f t="shared" si="692"/>
        <v/>
      </c>
      <c r="Y2679" s="1" t="str">
        <f t="shared" si="693"/>
        <v/>
      </c>
      <c r="Z2679" s="1" t="str">
        <f t="shared" si="694"/>
        <v/>
      </c>
      <c r="AA2679" s="1" t="str">
        <f t="shared" si="695"/>
        <v/>
      </c>
      <c r="AB2679" s="1" t="str">
        <f t="shared" si="696"/>
        <v/>
      </c>
      <c r="AC2679" s="1" t="str">
        <f t="shared" si="697"/>
        <v/>
      </c>
      <c r="AD2679" s="1" t="str">
        <f t="shared" si="698"/>
        <v/>
      </c>
      <c r="AE2679" s="1" t="str">
        <f t="shared" si="699"/>
        <v/>
      </c>
      <c r="AF2679" s="1" t="str">
        <f t="shared" si="700"/>
        <v/>
      </c>
      <c r="AG2679" s="1" t="str">
        <f t="shared" si="701"/>
        <v/>
      </c>
      <c r="AH2679" s="1" t="str">
        <f t="shared" si="702"/>
        <v/>
      </c>
      <c r="AI2679" s="1" t="str">
        <f t="shared" si="703"/>
        <v/>
      </c>
      <c r="AV2679" s="8" t="str">
        <f t="shared" si="690"/>
        <v/>
      </c>
      <c r="AW2679" s="2" t="str">
        <f t="shared" si="704"/>
        <v/>
      </c>
      <c r="AX2679" s="3"/>
      <c r="AY2679" s="2" t="str">
        <f t="shared" si="689"/>
        <v/>
      </c>
      <c r="AZ2679" s="3"/>
      <c r="BA2679" s="3"/>
      <c r="BB2679" s="3"/>
      <c r="BC2679" s="3"/>
      <c r="BD2679" s="3"/>
    </row>
    <row r="2680" spans="22:56" x14ac:dyDescent="0.25">
      <c r="V2680" s="1" t="str">
        <f t="shared" si="691"/>
        <v/>
      </c>
      <c r="X2680" s="1" t="str">
        <f t="shared" si="692"/>
        <v/>
      </c>
      <c r="Y2680" s="1" t="str">
        <f t="shared" si="693"/>
        <v/>
      </c>
      <c r="Z2680" s="1" t="str">
        <f t="shared" si="694"/>
        <v/>
      </c>
      <c r="AA2680" s="1" t="str">
        <f t="shared" si="695"/>
        <v/>
      </c>
      <c r="AB2680" s="1" t="str">
        <f t="shared" si="696"/>
        <v/>
      </c>
      <c r="AC2680" s="1" t="str">
        <f t="shared" si="697"/>
        <v/>
      </c>
      <c r="AD2680" s="1" t="str">
        <f t="shared" si="698"/>
        <v/>
      </c>
      <c r="AE2680" s="1" t="str">
        <f t="shared" si="699"/>
        <v/>
      </c>
      <c r="AF2680" s="1" t="str">
        <f t="shared" si="700"/>
        <v/>
      </c>
      <c r="AG2680" s="1" t="str">
        <f t="shared" si="701"/>
        <v/>
      </c>
      <c r="AH2680" s="1" t="str">
        <f t="shared" si="702"/>
        <v/>
      </c>
      <c r="AI2680" s="1" t="str">
        <f t="shared" si="703"/>
        <v/>
      </c>
      <c r="AV2680" s="8" t="str">
        <f t="shared" si="690"/>
        <v/>
      </c>
      <c r="AW2680" s="2" t="str">
        <f t="shared" si="704"/>
        <v/>
      </c>
      <c r="AX2680" s="3"/>
      <c r="AY2680" s="2" t="str">
        <f t="shared" si="689"/>
        <v/>
      </c>
      <c r="AZ2680" s="3"/>
      <c r="BA2680" s="3"/>
      <c r="BB2680" s="3"/>
      <c r="BC2680" s="3"/>
      <c r="BD2680" s="3"/>
    </row>
    <row r="2681" spans="22:56" x14ac:dyDescent="0.25">
      <c r="V2681" s="1" t="str">
        <f t="shared" si="691"/>
        <v/>
      </c>
      <c r="X2681" s="1" t="str">
        <f t="shared" si="692"/>
        <v/>
      </c>
      <c r="Y2681" s="1" t="str">
        <f t="shared" si="693"/>
        <v/>
      </c>
      <c r="Z2681" s="1" t="str">
        <f t="shared" si="694"/>
        <v/>
      </c>
      <c r="AA2681" s="1" t="str">
        <f t="shared" si="695"/>
        <v/>
      </c>
      <c r="AB2681" s="1" t="str">
        <f t="shared" si="696"/>
        <v/>
      </c>
      <c r="AC2681" s="1" t="str">
        <f t="shared" si="697"/>
        <v/>
      </c>
      <c r="AD2681" s="1" t="str">
        <f t="shared" si="698"/>
        <v/>
      </c>
      <c r="AE2681" s="1" t="str">
        <f t="shared" si="699"/>
        <v/>
      </c>
      <c r="AF2681" s="1" t="str">
        <f t="shared" si="700"/>
        <v/>
      </c>
      <c r="AG2681" s="1" t="str">
        <f t="shared" si="701"/>
        <v/>
      </c>
      <c r="AH2681" s="1" t="str">
        <f t="shared" si="702"/>
        <v/>
      </c>
      <c r="AI2681" s="1" t="str">
        <f t="shared" si="703"/>
        <v/>
      </c>
      <c r="AV2681" s="8" t="str">
        <f t="shared" si="690"/>
        <v/>
      </c>
      <c r="AW2681" s="2" t="str">
        <f t="shared" si="704"/>
        <v/>
      </c>
      <c r="AX2681" s="3"/>
      <c r="AY2681" s="2" t="str">
        <f t="shared" si="689"/>
        <v/>
      </c>
      <c r="AZ2681" s="3"/>
      <c r="BA2681" s="3"/>
      <c r="BB2681" s="3"/>
      <c r="BC2681" s="3"/>
      <c r="BD2681" s="3"/>
    </row>
    <row r="2682" spans="22:56" x14ac:dyDescent="0.25">
      <c r="V2682" s="1" t="str">
        <f t="shared" si="691"/>
        <v/>
      </c>
      <c r="X2682" s="1" t="str">
        <f t="shared" si="692"/>
        <v/>
      </c>
      <c r="Y2682" s="1" t="str">
        <f t="shared" si="693"/>
        <v/>
      </c>
      <c r="Z2682" s="1" t="str">
        <f t="shared" si="694"/>
        <v/>
      </c>
      <c r="AA2682" s="1" t="str">
        <f t="shared" si="695"/>
        <v/>
      </c>
      <c r="AB2682" s="1" t="str">
        <f t="shared" si="696"/>
        <v/>
      </c>
      <c r="AC2682" s="1" t="str">
        <f t="shared" si="697"/>
        <v/>
      </c>
      <c r="AD2682" s="1" t="str">
        <f t="shared" si="698"/>
        <v/>
      </c>
      <c r="AE2682" s="1" t="str">
        <f t="shared" si="699"/>
        <v/>
      </c>
      <c r="AF2682" s="1" t="str">
        <f t="shared" si="700"/>
        <v/>
      </c>
      <c r="AG2682" s="1" t="str">
        <f t="shared" si="701"/>
        <v/>
      </c>
      <c r="AH2682" s="1" t="str">
        <f t="shared" si="702"/>
        <v/>
      </c>
      <c r="AI2682" s="1" t="str">
        <f t="shared" si="703"/>
        <v/>
      </c>
      <c r="AV2682" s="8" t="str">
        <f t="shared" si="690"/>
        <v/>
      </c>
      <c r="AW2682" s="2" t="str">
        <f t="shared" si="704"/>
        <v/>
      </c>
      <c r="AX2682" s="3"/>
      <c r="AY2682" s="2" t="str">
        <f t="shared" si="689"/>
        <v/>
      </c>
      <c r="AZ2682" s="3"/>
      <c r="BA2682" s="3"/>
      <c r="BB2682" s="3"/>
      <c r="BC2682" s="3"/>
      <c r="BD2682" s="3"/>
    </row>
    <row r="2683" spans="22:56" x14ac:dyDescent="0.25">
      <c r="V2683" s="1" t="str">
        <f t="shared" si="691"/>
        <v/>
      </c>
      <c r="X2683" s="1" t="str">
        <f t="shared" si="692"/>
        <v/>
      </c>
      <c r="Y2683" s="1" t="str">
        <f t="shared" si="693"/>
        <v/>
      </c>
      <c r="Z2683" s="1" t="str">
        <f t="shared" si="694"/>
        <v/>
      </c>
      <c r="AA2683" s="1" t="str">
        <f t="shared" si="695"/>
        <v/>
      </c>
      <c r="AB2683" s="1" t="str">
        <f t="shared" si="696"/>
        <v/>
      </c>
      <c r="AC2683" s="1" t="str">
        <f t="shared" si="697"/>
        <v/>
      </c>
      <c r="AD2683" s="1" t="str">
        <f t="shared" si="698"/>
        <v/>
      </c>
      <c r="AE2683" s="1" t="str">
        <f t="shared" si="699"/>
        <v/>
      </c>
      <c r="AF2683" s="1" t="str">
        <f t="shared" si="700"/>
        <v/>
      </c>
      <c r="AG2683" s="1" t="str">
        <f t="shared" si="701"/>
        <v/>
      </c>
      <c r="AH2683" s="1" t="str">
        <f t="shared" si="702"/>
        <v/>
      </c>
      <c r="AI2683" s="1" t="str">
        <f t="shared" si="703"/>
        <v/>
      </c>
      <c r="AV2683" s="8" t="str">
        <f t="shared" si="690"/>
        <v/>
      </c>
      <c r="AW2683" s="2" t="str">
        <f t="shared" si="704"/>
        <v/>
      </c>
      <c r="AX2683" s="3"/>
      <c r="AY2683" s="2" t="str">
        <f t="shared" si="689"/>
        <v/>
      </c>
      <c r="AZ2683" s="3"/>
      <c r="BA2683" s="3"/>
      <c r="BB2683" s="3"/>
      <c r="BC2683" s="3"/>
      <c r="BD2683" s="3"/>
    </row>
    <row r="2684" spans="22:56" x14ac:dyDescent="0.25">
      <c r="V2684" s="1" t="str">
        <f t="shared" si="691"/>
        <v/>
      </c>
      <c r="X2684" s="1" t="str">
        <f t="shared" si="692"/>
        <v/>
      </c>
      <c r="Y2684" s="1" t="str">
        <f t="shared" si="693"/>
        <v/>
      </c>
      <c r="Z2684" s="1" t="str">
        <f t="shared" si="694"/>
        <v/>
      </c>
      <c r="AA2684" s="1" t="str">
        <f t="shared" si="695"/>
        <v/>
      </c>
      <c r="AB2684" s="1" t="str">
        <f t="shared" si="696"/>
        <v/>
      </c>
      <c r="AC2684" s="1" t="str">
        <f t="shared" si="697"/>
        <v/>
      </c>
      <c r="AD2684" s="1" t="str">
        <f t="shared" si="698"/>
        <v/>
      </c>
      <c r="AE2684" s="1" t="str">
        <f t="shared" si="699"/>
        <v/>
      </c>
      <c r="AF2684" s="1" t="str">
        <f t="shared" si="700"/>
        <v/>
      </c>
      <c r="AG2684" s="1" t="str">
        <f t="shared" si="701"/>
        <v/>
      </c>
      <c r="AH2684" s="1" t="str">
        <f t="shared" si="702"/>
        <v/>
      </c>
      <c r="AI2684" s="1" t="str">
        <f t="shared" si="703"/>
        <v/>
      </c>
      <c r="AV2684" s="8" t="str">
        <f t="shared" si="690"/>
        <v/>
      </c>
      <c r="AW2684" s="2" t="str">
        <f t="shared" si="704"/>
        <v/>
      </c>
      <c r="AX2684" s="3"/>
      <c r="AY2684" s="2" t="str">
        <f t="shared" si="689"/>
        <v/>
      </c>
      <c r="AZ2684" s="3"/>
      <c r="BA2684" s="3"/>
      <c r="BB2684" s="3"/>
      <c r="BC2684" s="3"/>
      <c r="BD2684" s="3"/>
    </row>
    <row r="2685" spans="22:56" x14ac:dyDescent="0.25">
      <c r="V2685" s="1" t="str">
        <f t="shared" si="691"/>
        <v/>
      </c>
      <c r="X2685" s="1" t="str">
        <f t="shared" si="692"/>
        <v/>
      </c>
      <c r="Y2685" s="1" t="str">
        <f t="shared" si="693"/>
        <v/>
      </c>
      <c r="Z2685" s="1" t="str">
        <f t="shared" si="694"/>
        <v/>
      </c>
      <c r="AA2685" s="1" t="str">
        <f t="shared" si="695"/>
        <v/>
      </c>
      <c r="AB2685" s="1" t="str">
        <f t="shared" si="696"/>
        <v/>
      </c>
      <c r="AC2685" s="1" t="str">
        <f t="shared" si="697"/>
        <v/>
      </c>
      <c r="AD2685" s="1" t="str">
        <f t="shared" si="698"/>
        <v/>
      </c>
      <c r="AE2685" s="1" t="str">
        <f t="shared" si="699"/>
        <v/>
      </c>
      <c r="AF2685" s="1" t="str">
        <f t="shared" si="700"/>
        <v/>
      </c>
      <c r="AG2685" s="1" t="str">
        <f t="shared" si="701"/>
        <v/>
      </c>
      <c r="AH2685" s="1" t="str">
        <f t="shared" si="702"/>
        <v/>
      </c>
      <c r="AI2685" s="1" t="str">
        <f t="shared" si="703"/>
        <v/>
      </c>
      <c r="AV2685" s="8" t="str">
        <f t="shared" si="690"/>
        <v/>
      </c>
      <c r="AW2685" s="2" t="str">
        <f t="shared" si="704"/>
        <v/>
      </c>
      <c r="AX2685" s="3"/>
      <c r="AY2685" s="2" t="str">
        <f t="shared" si="689"/>
        <v/>
      </c>
      <c r="AZ2685" s="3"/>
      <c r="BA2685" s="3"/>
      <c r="BB2685" s="3"/>
      <c r="BC2685" s="3"/>
      <c r="BD2685" s="3"/>
    </row>
    <row r="2686" spans="22:56" x14ac:dyDescent="0.25">
      <c r="V2686" s="1" t="str">
        <f t="shared" si="691"/>
        <v/>
      </c>
      <c r="X2686" s="1" t="str">
        <f t="shared" si="692"/>
        <v/>
      </c>
      <c r="Y2686" s="1" t="str">
        <f t="shared" si="693"/>
        <v/>
      </c>
      <c r="Z2686" s="1" t="str">
        <f t="shared" si="694"/>
        <v/>
      </c>
      <c r="AA2686" s="1" t="str">
        <f t="shared" si="695"/>
        <v/>
      </c>
      <c r="AB2686" s="1" t="str">
        <f t="shared" si="696"/>
        <v/>
      </c>
      <c r="AC2686" s="1" t="str">
        <f t="shared" si="697"/>
        <v/>
      </c>
      <c r="AD2686" s="1" t="str">
        <f t="shared" si="698"/>
        <v/>
      </c>
      <c r="AE2686" s="1" t="str">
        <f t="shared" si="699"/>
        <v/>
      </c>
      <c r="AF2686" s="1" t="str">
        <f t="shared" si="700"/>
        <v/>
      </c>
      <c r="AG2686" s="1" t="str">
        <f t="shared" si="701"/>
        <v/>
      </c>
      <c r="AH2686" s="1" t="str">
        <f t="shared" si="702"/>
        <v/>
      </c>
      <c r="AI2686" s="1" t="str">
        <f t="shared" si="703"/>
        <v/>
      </c>
      <c r="AV2686" s="8" t="str">
        <f t="shared" si="690"/>
        <v/>
      </c>
      <c r="AW2686" s="2" t="str">
        <f t="shared" si="704"/>
        <v/>
      </c>
      <c r="AX2686" s="3"/>
      <c r="AY2686" s="2" t="str">
        <f t="shared" si="689"/>
        <v/>
      </c>
      <c r="AZ2686" s="3"/>
      <c r="BA2686" s="3"/>
      <c r="BB2686" s="3"/>
      <c r="BC2686" s="3"/>
      <c r="BD2686" s="3"/>
    </row>
    <row r="2687" spans="22:56" x14ac:dyDescent="0.25">
      <c r="V2687" s="1" t="str">
        <f t="shared" si="691"/>
        <v/>
      </c>
      <c r="X2687" s="1" t="str">
        <f t="shared" si="692"/>
        <v/>
      </c>
      <c r="Y2687" s="1" t="str">
        <f t="shared" si="693"/>
        <v/>
      </c>
      <c r="Z2687" s="1" t="str">
        <f t="shared" si="694"/>
        <v/>
      </c>
      <c r="AA2687" s="1" t="str">
        <f t="shared" si="695"/>
        <v/>
      </c>
      <c r="AB2687" s="1" t="str">
        <f t="shared" si="696"/>
        <v/>
      </c>
      <c r="AC2687" s="1" t="str">
        <f t="shared" si="697"/>
        <v/>
      </c>
      <c r="AD2687" s="1" t="str">
        <f t="shared" si="698"/>
        <v/>
      </c>
      <c r="AE2687" s="1" t="str">
        <f t="shared" si="699"/>
        <v/>
      </c>
      <c r="AF2687" s="1" t="str">
        <f t="shared" si="700"/>
        <v/>
      </c>
      <c r="AG2687" s="1" t="str">
        <f t="shared" si="701"/>
        <v/>
      </c>
      <c r="AH2687" s="1" t="str">
        <f t="shared" si="702"/>
        <v/>
      </c>
      <c r="AI2687" s="1" t="str">
        <f t="shared" si="703"/>
        <v/>
      </c>
      <c r="AV2687" s="8" t="str">
        <f t="shared" si="690"/>
        <v/>
      </c>
      <c r="AW2687" s="2" t="str">
        <f t="shared" si="704"/>
        <v/>
      </c>
      <c r="AX2687" s="3"/>
      <c r="AY2687" s="2" t="str">
        <f t="shared" si="689"/>
        <v/>
      </c>
      <c r="AZ2687" s="3"/>
      <c r="BA2687" s="3"/>
      <c r="BB2687" s="3"/>
      <c r="BC2687" s="3"/>
      <c r="BD2687" s="3"/>
    </row>
    <row r="2688" spans="22:56" x14ac:dyDescent="0.25">
      <c r="V2688" s="1" t="str">
        <f t="shared" si="691"/>
        <v/>
      </c>
      <c r="X2688" s="1" t="str">
        <f t="shared" si="692"/>
        <v/>
      </c>
      <c r="Y2688" s="1" t="str">
        <f t="shared" si="693"/>
        <v/>
      </c>
      <c r="Z2688" s="1" t="str">
        <f t="shared" si="694"/>
        <v/>
      </c>
      <c r="AA2688" s="1" t="str">
        <f t="shared" si="695"/>
        <v/>
      </c>
      <c r="AB2688" s="1" t="str">
        <f t="shared" si="696"/>
        <v/>
      </c>
      <c r="AC2688" s="1" t="str">
        <f t="shared" si="697"/>
        <v/>
      </c>
      <c r="AD2688" s="1" t="str">
        <f t="shared" si="698"/>
        <v/>
      </c>
      <c r="AE2688" s="1" t="str">
        <f t="shared" si="699"/>
        <v/>
      </c>
      <c r="AF2688" s="1" t="str">
        <f t="shared" si="700"/>
        <v/>
      </c>
      <c r="AG2688" s="1" t="str">
        <f t="shared" si="701"/>
        <v/>
      </c>
      <c r="AH2688" s="1" t="str">
        <f t="shared" si="702"/>
        <v/>
      </c>
      <c r="AI2688" s="1" t="str">
        <f t="shared" si="703"/>
        <v/>
      </c>
      <c r="AV2688" s="8" t="str">
        <f t="shared" si="690"/>
        <v/>
      </c>
      <c r="AW2688" s="2" t="str">
        <f t="shared" si="704"/>
        <v/>
      </c>
      <c r="AX2688" s="3"/>
      <c r="AY2688" s="2" t="str">
        <f t="shared" si="689"/>
        <v/>
      </c>
      <c r="AZ2688" s="3"/>
      <c r="BA2688" s="3"/>
      <c r="BB2688" s="3"/>
      <c r="BC2688" s="3"/>
      <c r="BD2688" s="3"/>
    </row>
    <row r="2689" spans="22:56" x14ac:dyDescent="0.25">
      <c r="V2689" s="1" t="str">
        <f t="shared" si="691"/>
        <v/>
      </c>
      <c r="X2689" s="1" t="str">
        <f t="shared" si="692"/>
        <v/>
      </c>
      <c r="Y2689" s="1" t="str">
        <f t="shared" si="693"/>
        <v/>
      </c>
      <c r="Z2689" s="1" t="str">
        <f t="shared" si="694"/>
        <v/>
      </c>
      <c r="AA2689" s="1" t="str">
        <f t="shared" si="695"/>
        <v/>
      </c>
      <c r="AB2689" s="1" t="str">
        <f t="shared" si="696"/>
        <v/>
      </c>
      <c r="AC2689" s="1" t="str">
        <f t="shared" si="697"/>
        <v/>
      </c>
      <c r="AD2689" s="1" t="str">
        <f t="shared" si="698"/>
        <v/>
      </c>
      <c r="AE2689" s="1" t="str">
        <f t="shared" si="699"/>
        <v/>
      </c>
      <c r="AF2689" s="1" t="str">
        <f t="shared" si="700"/>
        <v/>
      </c>
      <c r="AG2689" s="1" t="str">
        <f t="shared" si="701"/>
        <v/>
      </c>
      <c r="AH2689" s="1" t="str">
        <f t="shared" si="702"/>
        <v/>
      </c>
      <c r="AI2689" s="1" t="str">
        <f t="shared" si="703"/>
        <v/>
      </c>
      <c r="AV2689" s="8" t="str">
        <f t="shared" si="690"/>
        <v/>
      </c>
      <c r="AW2689" s="2" t="str">
        <f t="shared" si="704"/>
        <v/>
      </c>
      <c r="AX2689" s="3"/>
      <c r="AY2689" s="2" t="str">
        <f t="shared" si="689"/>
        <v/>
      </c>
      <c r="AZ2689" s="3"/>
      <c r="BA2689" s="3"/>
      <c r="BB2689" s="3"/>
      <c r="BC2689" s="3"/>
      <c r="BD2689" s="3"/>
    </row>
    <row r="2690" spans="22:56" x14ac:dyDescent="0.25">
      <c r="V2690" s="1" t="str">
        <f t="shared" si="691"/>
        <v/>
      </c>
      <c r="X2690" s="1" t="str">
        <f t="shared" si="692"/>
        <v/>
      </c>
      <c r="Y2690" s="1" t="str">
        <f t="shared" si="693"/>
        <v/>
      </c>
      <c r="Z2690" s="1" t="str">
        <f t="shared" si="694"/>
        <v/>
      </c>
      <c r="AA2690" s="1" t="str">
        <f t="shared" si="695"/>
        <v/>
      </c>
      <c r="AB2690" s="1" t="str">
        <f t="shared" si="696"/>
        <v/>
      </c>
      <c r="AC2690" s="1" t="str">
        <f t="shared" si="697"/>
        <v/>
      </c>
      <c r="AD2690" s="1" t="str">
        <f t="shared" si="698"/>
        <v/>
      </c>
      <c r="AE2690" s="1" t="str">
        <f t="shared" si="699"/>
        <v/>
      </c>
      <c r="AF2690" s="1" t="str">
        <f t="shared" si="700"/>
        <v/>
      </c>
      <c r="AG2690" s="1" t="str">
        <f t="shared" si="701"/>
        <v/>
      </c>
      <c r="AH2690" s="1" t="str">
        <f t="shared" si="702"/>
        <v/>
      </c>
      <c r="AI2690" s="1" t="str">
        <f t="shared" si="703"/>
        <v/>
      </c>
      <c r="AV2690" s="8" t="str">
        <f t="shared" si="690"/>
        <v/>
      </c>
      <c r="AW2690" s="2" t="str">
        <f t="shared" si="704"/>
        <v/>
      </c>
      <c r="AX2690" s="3"/>
      <c r="AY2690" s="2" t="str">
        <f t="shared" si="689"/>
        <v/>
      </c>
      <c r="AZ2690" s="3"/>
      <c r="BA2690" s="3"/>
      <c r="BB2690" s="3"/>
      <c r="BC2690" s="3"/>
      <c r="BD2690" s="3"/>
    </row>
    <row r="2691" spans="22:56" x14ac:dyDescent="0.25">
      <c r="V2691" s="1" t="str">
        <f t="shared" si="691"/>
        <v/>
      </c>
      <c r="X2691" s="1" t="str">
        <f t="shared" si="692"/>
        <v/>
      </c>
      <c r="Y2691" s="1" t="str">
        <f t="shared" si="693"/>
        <v/>
      </c>
      <c r="Z2691" s="1" t="str">
        <f t="shared" si="694"/>
        <v/>
      </c>
      <c r="AA2691" s="1" t="str">
        <f t="shared" si="695"/>
        <v/>
      </c>
      <c r="AB2691" s="1" t="str">
        <f t="shared" si="696"/>
        <v/>
      </c>
      <c r="AC2691" s="1" t="str">
        <f t="shared" si="697"/>
        <v/>
      </c>
      <c r="AD2691" s="1" t="str">
        <f t="shared" si="698"/>
        <v/>
      </c>
      <c r="AE2691" s="1" t="str">
        <f t="shared" si="699"/>
        <v/>
      </c>
      <c r="AF2691" s="1" t="str">
        <f t="shared" si="700"/>
        <v/>
      </c>
      <c r="AG2691" s="1" t="str">
        <f t="shared" si="701"/>
        <v/>
      </c>
      <c r="AH2691" s="1" t="str">
        <f t="shared" si="702"/>
        <v/>
      </c>
      <c r="AI2691" s="1" t="str">
        <f t="shared" si="703"/>
        <v/>
      </c>
      <c r="AV2691" s="8" t="str">
        <f t="shared" si="690"/>
        <v/>
      </c>
      <c r="AW2691" s="2" t="str">
        <f t="shared" si="704"/>
        <v/>
      </c>
      <c r="AX2691" s="3"/>
      <c r="AY2691" s="2" t="str">
        <f t="shared" si="689"/>
        <v/>
      </c>
      <c r="AZ2691" s="3"/>
      <c r="BA2691" s="3"/>
      <c r="BB2691" s="3"/>
      <c r="BC2691" s="3"/>
      <c r="BD2691" s="3"/>
    </row>
    <row r="2692" spans="22:56" x14ac:dyDescent="0.25">
      <c r="V2692" s="1" t="str">
        <f t="shared" si="691"/>
        <v/>
      </c>
      <c r="X2692" s="1" t="str">
        <f t="shared" si="692"/>
        <v/>
      </c>
      <c r="Y2692" s="1" t="str">
        <f t="shared" si="693"/>
        <v/>
      </c>
      <c r="Z2692" s="1" t="str">
        <f t="shared" si="694"/>
        <v/>
      </c>
      <c r="AA2692" s="1" t="str">
        <f t="shared" si="695"/>
        <v/>
      </c>
      <c r="AB2692" s="1" t="str">
        <f t="shared" si="696"/>
        <v/>
      </c>
      <c r="AC2692" s="1" t="str">
        <f t="shared" si="697"/>
        <v/>
      </c>
      <c r="AD2692" s="1" t="str">
        <f t="shared" si="698"/>
        <v/>
      </c>
      <c r="AE2692" s="1" t="str">
        <f t="shared" si="699"/>
        <v/>
      </c>
      <c r="AF2692" s="1" t="str">
        <f t="shared" si="700"/>
        <v/>
      </c>
      <c r="AG2692" s="1" t="str">
        <f t="shared" si="701"/>
        <v/>
      </c>
      <c r="AH2692" s="1" t="str">
        <f t="shared" si="702"/>
        <v/>
      </c>
      <c r="AI2692" s="1" t="str">
        <f t="shared" si="703"/>
        <v/>
      </c>
      <c r="AV2692" s="8" t="str">
        <f t="shared" si="690"/>
        <v/>
      </c>
      <c r="AW2692" s="2" t="str">
        <f t="shared" si="704"/>
        <v/>
      </c>
      <c r="AX2692" s="3"/>
      <c r="AY2692" s="2" t="str">
        <f t="shared" si="689"/>
        <v/>
      </c>
      <c r="AZ2692" s="3"/>
      <c r="BA2692" s="3"/>
      <c r="BB2692" s="3"/>
      <c r="BC2692" s="3"/>
      <c r="BD2692" s="3"/>
    </row>
    <row r="2693" spans="22:56" x14ac:dyDescent="0.25">
      <c r="V2693" s="1" t="str">
        <f t="shared" si="691"/>
        <v/>
      </c>
      <c r="X2693" s="1" t="str">
        <f t="shared" si="692"/>
        <v/>
      </c>
      <c r="Y2693" s="1" t="str">
        <f t="shared" si="693"/>
        <v/>
      </c>
      <c r="Z2693" s="1" t="str">
        <f t="shared" si="694"/>
        <v/>
      </c>
      <c r="AA2693" s="1" t="str">
        <f t="shared" si="695"/>
        <v/>
      </c>
      <c r="AB2693" s="1" t="str">
        <f t="shared" si="696"/>
        <v/>
      </c>
      <c r="AC2693" s="1" t="str">
        <f t="shared" si="697"/>
        <v/>
      </c>
      <c r="AD2693" s="1" t="str">
        <f t="shared" si="698"/>
        <v/>
      </c>
      <c r="AE2693" s="1" t="str">
        <f t="shared" si="699"/>
        <v/>
      </c>
      <c r="AF2693" s="1" t="str">
        <f t="shared" si="700"/>
        <v/>
      </c>
      <c r="AG2693" s="1" t="str">
        <f t="shared" si="701"/>
        <v/>
      </c>
      <c r="AH2693" s="1" t="str">
        <f t="shared" si="702"/>
        <v/>
      </c>
      <c r="AI2693" s="1" t="str">
        <f t="shared" si="703"/>
        <v/>
      </c>
      <c r="AV2693" s="8" t="str">
        <f t="shared" si="690"/>
        <v/>
      </c>
      <c r="AW2693" s="2" t="str">
        <f t="shared" si="704"/>
        <v/>
      </c>
      <c r="AX2693" s="3"/>
      <c r="AY2693" s="2" t="str">
        <f t="shared" si="689"/>
        <v/>
      </c>
      <c r="AZ2693" s="3"/>
      <c r="BA2693" s="3"/>
      <c r="BB2693" s="3"/>
      <c r="BC2693" s="3"/>
      <c r="BD2693" s="3"/>
    </row>
    <row r="2694" spans="22:56" x14ac:dyDescent="0.25">
      <c r="V2694" s="1" t="str">
        <f t="shared" si="691"/>
        <v/>
      </c>
      <c r="X2694" s="1" t="str">
        <f t="shared" si="692"/>
        <v/>
      </c>
      <c r="Y2694" s="1" t="str">
        <f t="shared" si="693"/>
        <v/>
      </c>
      <c r="Z2694" s="1" t="str">
        <f t="shared" si="694"/>
        <v/>
      </c>
      <c r="AA2694" s="1" t="str">
        <f t="shared" si="695"/>
        <v/>
      </c>
      <c r="AB2694" s="1" t="str">
        <f t="shared" si="696"/>
        <v/>
      </c>
      <c r="AC2694" s="1" t="str">
        <f t="shared" si="697"/>
        <v/>
      </c>
      <c r="AD2694" s="1" t="str">
        <f t="shared" si="698"/>
        <v/>
      </c>
      <c r="AE2694" s="1" t="str">
        <f t="shared" si="699"/>
        <v/>
      </c>
      <c r="AF2694" s="1" t="str">
        <f t="shared" si="700"/>
        <v/>
      </c>
      <c r="AG2694" s="1" t="str">
        <f t="shared" si="701"/>
        <v/>
      </c>
      <c r="AH2694" s="1" t="str">
        <f t="shared" si="702"/>
        <v/>
      </c>
      <c r="AI2694" s="1" t="str">
        <f t="shared" si="703"/>
        <v/>
      </c>
      <c r="AV2694" s="8" t="str">
        <f t="shared" si="690"/>
        <v/>
      </c>
      <c r="AW2694" s="2" t="str">
        <f t="shared" si="704"/>
        <v/>
      </c>
      <c r="AX2694" s="3"/>
      <c r="AY2694" s="2" t="str">
        <f t="shared" si="689"/>
        <v/>
      </c>
      <c r="AZ2694" s="3"/>
      <c r="BA2694" s="3"/>
      <c r="BB2694" s="3"/>
      <c r="BC2694" s="3"/>
      <c r="BD2694" s="3"/>
    </row>
    <row r="2695" spans="22:56" x14ac:dyDescent="0.25">
      <c r="V2695" s="1" t="str">
        <f t="shared" si="691"/>
        <v/>
      </c>
      <c r="X2695" s="1" t="str">
        <f t="shared" si="692"/>
        <v/>
      </c>
      <c r="Y2695" s="1" t="str">
        <f t="shared" si="693"/>
        <v/>
      </c>
      <c r="Z2695" s="1" t="str">
        <f t="shared" si="694"/>
        <v/>
      </c>
      <c r="AA2695" s="1" t="str">
        <f t="shared" si="695"/>
        <v/>
      </c>
      <c r="AB2695" s="1" t="str">
        <f t="shared" si="696"/>
        <v/>
      </c>
      <c r="AC2695" s="1" t="str">
        <f t="shared" si="697"/>
        <v/>
      </c>
      <c r="AD2695" s="1" t="str">
        <f t="shared" si="698"/>
        <v/>
      </c>
      <c r="AE2695" s="1" t="str">
        <f t="shared" si="699"/>
        <v/>
      </c>
      <c r="AF2695" s="1" t="str">
        <f t="shared" si="700"/>
        <v/>
      </c>
      <c r="AG2695" s="1" t="str">
        <f t="shared" si="701"/>
        <v/>
      </c>
      <c r="AH2695" s="1" t="str">
        <f t="shared" si="702"/>
        <v/>
      </c>
      <c r="AI2695" s="1" t="str">
        <f t="shared" si="703"/>
        <v/>
      </c>
      <c r="AV2695" s="8" t="str">
        <f t="shared" si="690"/>
        <v/>
      </c>
      <c r="AW2695" s="2" t="str">
        <f t="shared" si="704"/>
        <v/>
      </c>
      <c r="AX2695" s="3"/>
      <c r="AY2695" s="2" t="str">
        <f t="shared" si="689"/>
        <v/>
      </c>
      <c r="AZ2695" s="3"/>
      <c r="BA2695" s="3"/>
      <c r="BB2695" s="3"/>
      <c r="BC2695" s="3"/>
      <c r="BD2695" s="3"/>
    </row>
    <row r="2696" spans="22:56" x14ac:dyDescent="0.25">
      <c r="V2696" s="1" t="str">
        <f t="shared" si="691"/>
        <v/>
      </c>
      <c r="X2696" s="1" t="str">
        <f t="shared" si="692"/>
        <v/>
      </c>
      <c r="Y2696" s="1" t="str">
        <f t="shared" si="693"/>
        <v/>
      </c>
      <c r="Z2696" s="1" t="str">
        <f t="shared" si="694"/>
        <v/>
      </c>
      <c r="AA2696" s="1" t="str">
        <f t="shared" si="695"/>
        <v/>
      </c>
      <c r="AB2696" s="1" t="str">
        <f t="shared" si="696"/>
        <v/>
      </c>
      <c r="AC2696" s="1" t="str">
        <f t="shared" si="697"/>
        <v/>
      </c>
      <c r="AD2696" s="1" t="str">
        <f t="shared" si="698"/>
        <v/>
      </c>
      <c r="AE2696" s="1" t="str">
        <f t="shared" si="699"/>
        <v/>
      </c>
      <c r="AF2696" s="1" t="str">
        <f t="shared" si="700"/>
        <v/>
      </c>
      <c r="AG2696" s="1" t="str">
        <f t="shared" si="701"/>
        <v/>
      </c>
      <c r="AH2696" s="1" t="str">
        <f t="shared" si="702"/>
        <v/>
      </c>
      <c r="AI2696" s="1" t="str">
        <f t="shared" si="703"/>
        <v/>
      </c>
      <c r="AV2696" s="8" t="str">
        <f t="shared" si="690"/>
        <v/>
      </c>
      <c r="AW2696" s="2" t="str">
        <f t="shared" si="704"/>
        <v/>
      </c>
      <c r="AX2696" s="3"/>
      <c r="AY2696" s="2" t="str">
        <f t="shared" si="689"/>
        <v/>
      </c>
      <c r="AZ2696" s="3"/>
      <c r="BA2696" s="3"/>
      <c r="BB2696" s="3"/>
      <c r="BC2696" s="3"/>
      <c r="BD2696" s="3"/>
    </row>
    <row r="2697" spans="22:56" x14ac:dyDescent="0.25">
      <c r="V2697" s="1" t="str">
        <f t="shared" si="691"/>
        <v/>
      </c>
      <c r="X2697" s="1" t="str">
        <f t="shared" si="692"/>
        <v/>
      </c>
      <c r="Y2697" s="1" t="str">
        <f t="shared" si="693"/>
        <v/>
      </c>
      <c r="Z2697" s="1" t="str">
        <f t="shared" si="694"/>
        <v/>
      </c>
      <c r="AA2697" s="1" t="str">
        <f t="shared" si="695"/>
        <v/>
      </c>
      <c r="AB2697" s="1" t="str">
        <f t="shared" si="696"/>
        <v/>
      </c>
      <c r="AC2697" s="1" t="str">
        <f t="shared" si="697"/>
        <v/>
      </c>
      <c r="AD2697" s="1" t="str">
        <f t="shared" si="698"/>
        <v/>
      </c>
      <c r="AE2697" s="1" t="str">
        <f t="shared" si="699"/>
        <v/>
      </c>
      <c r="AF2697" s="1" t="str">
        <f t="shared" si="700"/>
        <v/>
      </c>
      <c r="AG2697" s="1" t="str">
        <f t="shared" si="701"/>
        <v/>
      </c>
      <c r="AH2697" s="1" t="str">
        <f t="shared" si="702"/>
        <v/>
      </c>
      <c r="AI2697" s="1" t="str">
        <f t="shared" si="703"/>
        <v/>
      </c>
      <c r="AV2697" s="8" t="str">
        <f t="shared" si="690"/>
        <v/>
      </c>
      <c r="AW2697" s="2" t="str">
        <f t="shared" si="704"/>
        <v/>
      </c>
      <c r="AX2697" s="3"/>
      <c r="AY2697" s="2" t="str">
        <f t="shared" si="689"/>
        <v/>
      </c>
      <c r="AZ2697" s="3"/>
      <c r="BA2697" s="3"/>
      <c r="BB2697" s="3"/>
      <c r="BC2697" s="3"/>
      <c r="BD2697" s="3"/>
    </row>
    <row r="2698" spans="22:56" x14ac:dyDescent="0.25">
      <c r="V2698" s="1" t="str">
        <f t="shared" si="691"/>
        <v/>
      </c>
      <c r="X2698" s="1" t="str">
        <f t="shared" si="692"/>
        <v/>
      </c>
      <c r="Y2698" s="1" t="str">
        <f t="shared" si="693"/>
        <v/>
      </c>
      <c r="Z2698" s="1" t="str">
        <f t="shared" si="694"/>
        <v/>
      </c>
      <c r="AA2698" s="1" t="str">
        <f t="shared" si="695"/>
        <v/>
      </c>
      <c r="AB2698" s="1" t="str">
        <f t="shared" si="696"/>
        <v/>
      </c>
      <c r="AC2698" s="1" t="str">
        <f t="shared" si="697"/>
        <v/>
      </c>
      <c r="AD2698" s="1" t="str">
        <f t="shared" si="698"/>
        <v/>
      </c>
      <c r="AE2698" s="1" t="str">
        <f t="shared" si="699"/>
        <v/>
      </c>
      <c r="AF2698" s="1" t="str">
        <f t="shared" si="700"/>
        <v/>
      </c>
      <c r="AG2698" s="1" t="str">
        <f t="shared" si="701"/>
        <v/>
      </c>
      <c r="AH2698" s="1" t="str">
        <f t="shared" si="702"/>
        <v/>
      </c>
      <c r="AI2698" s="1" t="str">
        <f t="shared" si="703"/>
        <v/>
      </c>
      <c r="AV2698" s="8" t="str">
        <f t="shared" si="690"/>
        <v/>
      </c>
      <c r="AW2698" s="2" t="str">
        <f t="shared" si="704"/>
        <v/>
      </c>
      <c r="AX2698" s="3"/>
      <c r="AY2698" s="2" t="str">
        <f t="shared" si="689"/>
        <v/>
      </c>
      <c r="AZ2698" s="3"/>
      <c r="BA2698" s="3"/>
      <c r="BB2698" s="3"/>
      <c r="BC2698" s="3"/>
      <c r="BD2698" s="3"/>
    </row>
    <row r="2699" spans="22:56" x14ac:dyDescent="0.25">
      <c r="V2699" s="1" t="str">
        <f t="shared" si="691"/>
        <v/>
      </c>
      <c r="X2699" s="1" t="str">
        <f t="shared" si="692"/>
        <v/>
      </c>
      <c r="Y2699" s="1" t="str">
        <f t="shared" si="693"/>
        <v/>
      </c>
      <c r="Z2699" s="1" t="str">
        <f t="shared" si="694"/>
        <v/>
      </c>
      <c r="AA2699" s="1" t="str">
        <f t="shared" si="695"/>
        <v/>
      </c>
      <c r="AB2699" s="1" t="str">
        <f t="shared" si="696"/>
        <v/>
      </c>
      <c r="AC2699" s="1" t="str">
        <f t="shared" si="697"/>
        <v/>
      </c>
      <c r="AD2699" s="1" t="str">
        <f t="shared" si="698"/>
        <v/>
      </c>
      <c r="AE2699" s="1" t="str">
        <f t="shared" si="699"/>
        <v/>
      </c>
      <c r="AF2699" s="1" t="str">
        <f t="shared" si="700"/>
        <v/>
      </c>
      <c r="AG2699" s="1" t="str">
        <f t="shared" si="701"/>
        <v/>
      </c>
      <c r="AH2699" s="1" t="str">
        <f t="shared" si="702"/>
        <v/>
      </c>
      <c r="AI2699" s="1" t="str">
        <f t="shared" si="703"/>
        <v/>
      </c>
      <c r="AV2699" s="8" t="str">
        <f t="shared" si="690"/>
        <v/>
      </c>
      <c r="AW2699" s="2" t="str">
        <f t="shared" si="704"/>
        <v/>
      </c>
      <c r="AX2699" s="3"/>
      <c r="AY2699" s="2" t="str">
        <f t="shared" si="689"/>
        <v/>
      </c>
      <c r="AZ2699" s="3"/>
      <c r="BA2699" s="3"/>
      <c r="BB2699" s="3"/>
      <c r="BC2699" s="3"/>
      <c r="BD2699" s="3"/>
    </row>
    <row r="2700" spans="22:56" x14ac:dyDescent="0.25">
      <c r="V2700" s="1" t="str">
        <f t="shared" si="691"/>
        <v/>
      </c>
      <c r="X2700" s="1" t="str">
        <f t="shared" si="692"/>
        <v/>
      </c>
      <c r="Y2700" s="1" t="str">
        <f t="shared" si="693"/>
        <v/>
      </c>
      <c r="Z2700" s="1" t="str">
        <f t="shared" si="694"/>
        <v/>
      </c>
      <c r="AA2700" s="1" t="str">
        <f t="shared" si="695"/>
        <v/>
      </c>
      <c r="AB2700" s="1" t="str">
        <f t="shared" si="696"/>
        <v/>
      </c>
      <c r="AC2700" s="1" t="str">
        <f t="shared" si="697"/>
        <v/>
      </c>
      <c r="AD2700" s="1" t="str">
        <f t="shared" si="698"/>
        <v/>
      </c>
      <c r="AE2700" s="1" t="str">
        <f t="shared" si="699"/>
        <v/>
      </c>
      <c r="AF2700" s="1" t="str">
        <f t="shared" si="700"/>
        <v/>
      </c>
      <c r="AG2700" s="1" t="str">
        <f t="shared" si="701"/>
        <v/>
      </c>
      <c r="AH2700" s="1" t="str">
        <f t="shared" si="702"/>
        <v/>
      </c>
      <c r="AI2700" s="1" t="str">
        <f t="shared" si="703"/>
        <v/>
      </c>
      <c r="AV2700" s="8" t="str">
        <f t="shared" si="690"/>
        <v/>
      </c>
      <c r="AW2700" s="2" t="str">
        <f t="shared" si="704"/>
        <v/>
      </c>
      <c r="AX2700" s="3"/>
      <c r="AY2700" s="2" t="str">
        <f t="shared" si="689"/>
        <v/>
      </c>
      <c r="AZ2700" s="3"/>
      <c r="BA2700" s="3"/>
      <c r="BB2700" s="3"/>
      <c r="BC2700" s="3"/>
      <c r="BD2700" s="3"/>
    </row>
    <row r="2701" spans="22:56" x14ac:dyDescent="0.25">
      <c r="V2701" s="1" t="str">
        <f t="shared" si="691"/>
        <v/>
      </c>
      <c r="X2701" s="1" t="str">
        <f t="shared" si="692"/>
        <v/>
      </c>
      <c r="Y2701" s="1" t="str">
        <f t="shared" si="693"/>
        <v/>
      </c>
      <c r="Z2701" s="1" t="str">
        <f t="shared" si="694"/>
        <v/>
      </c>
      <c r="AA2701" s="1" t="str">
        <f t="shared" si="695"/>
        <v/>
      </c>
      <c r="AB2701" s="1" t="str">
        <f t="shared" si="696"/>
        <v/>
      </c>
      <c r="AC2701" s="1" t="str">
        <f t="shared" si="697"/>
        <v/>
      </c>
      <c r="AD2701" s="1" t="str">
        <f t="shared" si="698"/>
        <v/>
      </c>
      <c r="AE2701" s="1" t="str">
        <f t="shared" si="699"/>
        <v/>
      </c>
      <c r="AF2701" s="1" t="str">
        <f t="shared" si="700"/>
        <v/>
      </c>
      <c r="AG2701" s="1" t="str">
        <f t="shared" si="701"/>
        <v/>
      </c>
      <c r="AH2701" s="1" t="str">
        <f t="shared" si="702"/>
        <v/>
      </c>
      <c r="AI2701" s="1" t="str">
        <f t="shared" si="703"/>
        <v/>
      </c>
      <c r="AV2701" s="8" t="str">
        <f t="shared" si="690"/>
        <v/>
      </c>
      <c r="AW2701" s="2" t="str">
        <f t="shared" si="704"/>
        <v/>
      </c>
      <c r="AX2701" s="3"/>
      <c r="AY2701" s="2" t="str">
        <f t="shared" si="689"/>
        <v/>
      </c>
      <c r="AZ2701" s="3"/>
      <c r="BA2701" s="3"/>
      <c r="BB2701" s="3"/>
      <c r="BC2701" s="3"/>
      <c r="BD2701" s="3"/>
    </row>
    <row r="2702" spans="22:56" x14ac:dyDescent="0.25">
      <c r="V2702" s="1" t="str">
        <f t="shared" si="691"/>
        <v/>
      </c>
      <c r="X2702" s="1" t="str">
        <f t="shared" si="692"/>
        <v/>
      </c>
      <c r="Y2702" s="1" t="str">
        <f t="shared" si="693"/>
        <v/>
      </c>
      <c r="Z2702" s="1" t="str">
        <f t="shared" si="694"/>
        <v/>
      </c>
      <c r="AA2702" s="1" t="str">
        <f t="shared" si="695"/>
        <v/>
      </c>
      <c r="AB2702" s="1" t="str">
        <f t="shared" si="696"/>
        <v/>
      </c>
      <c r="AC2702" s="1" t="str">
        <f t="shared" si="697"/>
        <v/>
      </c>
      <c r="AD2702" s="1" t="str">
        <f t="shared" si="698"/>
        <v/>
      </c>
      <c r="AE2702" s="1" t="str">
        <f t="shared" si="699"/>
        <v/>
      </c>
      <c r="AF2702" s="1" t="str">
        <f t="shared" si="700"/>
        <v/>
      </c>
      <c r="AG2702" s="1" t="str">
        <f t="shared" si="701"/>
        <v/>
      </c>
      <c r="AH2702" s="1" t="str">
        <f t="shared" si="702"/>
        <v/>
      </c>
      <c r="AI2702" s="1" t="str">
        <f t="shared" si="703"/>
        <v/>
      </c>
      <c r="AV2702" s="8" t="str">
        <f t="shared" si="690"/>
        <v/>
      </c>
      <c r="AW2702" s="2" t="str">
        <f t="shared" si="704"/>
        <v/>
      </c>
      <c r="AX2702" s="3"/>
      <c r="AY2702" s="2" t="str">
        <f t="shared" si="689"/>
        <v/>
      </c>
      <c r="AZ2702" s="3"/>
      <c r="BA2702" s="3"/>
      <c r="BB2702" s="3"/>
      <c r="BC2702" s="3"/>
      <c r="BD2702" s="3"/>
    </row>
    <row r="2703" spans="22:56" x14ac:dyDescent="0.25">
      <c r="V2703" s="1" t="str">
        <f t="shared" si="691"/>
        <v/>
      </c>
      <c r="X2703" s="1" t="str">
        <f t="shared" si="692"/>
        <v/>
      </c>
      <c r="Y2703" s="1" t="str">
        <f t="shared" si="693"/>
        <v/>
      </c>
      <c r="Z2703" s="1" t="str">
        <f t="shared" si="694"/>
        <v/>
      </c>
      <c r="AA2703" s="1" t="str">
        <f t="shared" si="695"/>
        <v/>
      </c>
      <c r="AB2703" s="1" t="str">
        <f t="shared" si="696"/>
        <v/>
      </c>
      <c r="AC2703" s="1" t="str">
        <f t="shared" si="697"/>
        <v/>
      </c>
      <c r="AD2703" s="1" t="str">
        <f t="shared" si="698"/>
        <v/>
      </c>
      <c r="AE2703" s="1" t="str">
        <f t="shared" si="699"/>
        <v/>
      </c>
      <c r="AF2703" s="1" t="str">
        <f t="shared" si="700"/>
        <v/>
      </c>
      <c r="AG2703" s="1" t="str">
        <f t="shared" si="701"/>
        <v/>
      </c>
      <c r="AH2703" s="1" t="str">
        <f t="shared" si="702"/>
        <v/>
      </c>
      <c r="AI2703" s="1" t="str">
        <f t="shared" si="703"/>
        <v/>
      </c>
      <c r="AV2703" s="8" t="str">
        <f t="shared" si="690"/>
        <v/>
      </c>
      <c r="AW2703" s="2" t="str">
        <f t="shared" si="704"/>
        <v/>
      </c>
      <c r="AX2703" s="3"/>
      <c r="AY2703" s="2" t="str">
        <f t="shared" si="689"/>
        <v/>
      </c>
      <c r="AZ2703" s="3"/>
      <c r="BA2703" s="3"/>
      <c r="BB2703" s="3"/>
      <c r="BC2703" s="3"/>
      <c r="BD2703" s="3"/>
    </row>
    <row r="2704" spans="22:56" x14ac:dyDescent="0.25">
      <c r="V2704" s="1" t="str">
        <f t="shared" si="691"/>
        <v/>
      </c>
      <c r="X2704" s="1" t="str">
        <f t="shared" si="692"/>
        <v/>
      </c>
      <c r="Y2704" s="1" t="str">
        <f t="shared" si="693"/>
        <v/>
      </c>
      <c r="Z2704" s="1" t="str">
        <f t="shared" si="694"/>
        <v/>
      </c>
      <c r="AA2704" s="1" t="str">
        <f t="shared" si="695"/>
        <v/>
      </c>
      <c r="AB2704" s="1" t="str">
        <f t="shared" si="696"/>
        <v/>
      </c>
      <c r="AC2704" s="1" t="str">
        <f t="shared" si="697"/>
        <v/>
      </c>
      <c r="AD2704" s="1" t="str">
        <f t="shared" si="698"/>
        <v/>
      </c>
      <c r="AE2704" s="1" t="str">
        <f t="shared" si="699"/>
        <v/>
      </c>
      <c r="AF2704" s="1" t="str">
        <f t="shared" si="700"/>
        <v/>
      </c>
      <c r="AG2704" s="1" t="str">
        <f t="shared" si="701"/>
        <v/>
      </c>
      <c r="AH2704" s="1" t="str">
        <f t="shared" si="702"/>
        <v/>
      </c>
      <c r="AI2704" s="1" t="str">
        <f t="shared" si="703"/>
        <v/>
      </c>
      <c r="AV2704" s="8" t="str">
        <f t="shared" si="690"/>
        <v/>
      </c>
      <c r="AW2704" s="2" t="str">
        <f t="shared" si="704"/>
        <v/>
      </c>
      <c r="AX2704" s="3"/>
      <c r="AY2704" s="2" t="str">
        <f t="shared" ref="AY2704:AY2767" si="705">CONCATENATE(V2736,AB2736,AC2736,AD2736,AE2736,AF2736,AG2736,AH2736,AI2736)</f>
        <v/>
      </c>
      <c r="AZ2704" s="3"/>
      <c r="BA2704" s="3"/>
      <c r="BB2704" s="3"/>
      <c r="BC2704" s="3"/>
      <c r="BD2704" s="3"/>
    </row>
    <row r="2705" spans="22:56" x14ac:dyDescent="0.25">
      <c r="V2705" s="1" t="str">
        <f t="shared" si="691"/>
        <v/>
      </c>
      <c r="X2705" s="1" t="str">
        <f t="shared" si="692"/>
        <v/>
      </c>
      <c r="Y2705" s="1" t="str">
        <f t="shared" si="693"/>
        <v/>
      </c>
      <c r="Z2705" s="1" t="str">
        <f t="shared" si="694"/>
        <v/>
      </c>
      <c r="AA2705" s="1" t="str">
        <f t="shared" si="695"/>
        <v/>
      </c>
      <c r="AB2705" s="1" t="str">
        <f t="shared" si="696"/>
        <v/>
      </c>
      <c r="AC2705" s="1" t="str">
        <f t="shared" si="697"/>
        <v/>
      </c>
      <c r="AD2705" s="1" t="str">
        <f t="shared" si="698"/>
        <v/>
      </c>
      <c r="AE2705" s="1" t="str">
        <f t="shared" si="699"/>
        <v/>
      </c>
      <c r="AF2705" s="1" t="str">
        <f t="shared" si="700"/>
        <v/>
      </c>
      <c r="AG2705" s="1" t="str">
        <f t="shared" si="701"/>
        <v/>
      </c>
      <c r="AH2705" s="1" t="str">
        <f t="shared" si="702"/>
        <v/>
      </c>
      <c r="AI2705" s="1" t="str">
        <f t="shared" si="703"/>
        <v/>
      </c>
      <c r="AV2705" s="8" t="str">
        <f t="shared" ref="AV2705:AV2768" si="706">IF(AV2704&lt;$N$14,AV2704+1,"")</f>
        <v/>
      </c>
      <c r="AW2705" s="2" t="str">
        <f t="shared" si="704"/>
        <v/>
      </c>
      <c r="AX2705" s="3"/>
      <c r="AY2705" s="2" t="str">
        <f t="shared" si="705"/>
        <v/>
      </c>
      <c r="AZ2705" s="3"/>
      <c r="BA2705" s="3"/>
      <c r="BB2705" s="3"/>
      <c r="BC2705" s="3"/>
      <c r="BD2705" s="3"/>
    </row>
    <row r="2706" spans="22:56" x14ac:dyDescent="0.25">
      <c r="V2706" s="1" t="str">
        <f t="shared" si="691"/>
        <v/>
      </c>
      <c r="X2706" s="1" t="str">
        <f t="shared" si="692"/>
        <v/>
      </c>
      <c r="Y2706" s="1" t="str">
        <f t="shared" si="693"/>
        <v/>
      </c>
      <c r="Z2706" s="1" t="str">
        <f t="shared" si="694"/>
        <v/>
      </c>
      <c r="AA2706" s="1" t="str">
        <f t="shared" si="695"/>
        <v/>
      </c>
      <c r="AB2706" s="1" t="str">
        <f t="shared" si="696"/>
        <v/>
      </c>
      <c r="AC2706" s="1" t="str">
        <f t="shared" si="697"/>
        <v/>
      </c>
      <c r="AD2706" s="1" t="str">
        <f t="shared" si="698"/>
        <v/>
      </c>
      <c r="AE2706" s="1" t="str">
        <f t="shared" si="699"/>
        <v/>
      </c>
      <c r="AF2706" s="1" t="str">
        <f t="shared" si="700"/>
        <v/>
      </c>
      <c r="AG2706" s="1" t="str">
        <f t="shared" si="701"/>
        <v/>
      </c>
      <c r="AH2706" s="1" t="str">
        <f t="shared" si="702"/>
        <v/>
      </c>
      <c r="AI2706" s="1" t="str">
        <f t="shared" si="703"/>
        <v/>
      </c>
      <c r="AV2706" s="8" t="str">
        <f t="shared" si="706"/>
        <v/>
      </c>
      <c r="AW2706" s="2" t="str">
        <f t="shared" si="704"/>
        <v/>
      </c>
      <c r="AX2706" s="3"/>
      <c r="AY2706" s="2" t="str">
        <f t="shared" si="705"/>
        <v/>
      </c>
      <c r="AZ2706" s="3"/>
      <c r="BA2706" s="3"/>
      <c r="BB2706" s="3"/>
      <c r="BC2706" s="3"/>
      <c r="BD2706" s="3"/>
    </row>
    <row r="2707" spans="22:56" x14ac:dyDescent="0.25">
      <c r="V2707" s="1" t="str">
        <f t="shared" si="691"/>
        <v/>
      </c>
      <c r="X2707" s="1" t="str">
        <f t="shared" si="692"/>
        <v/>
      </c>
      <c r="Y2707" s="1" t="str">
        <f t="shared" si="693"/>
        <v/>
      </c>
      <c r="Z2707" s="1" t="str">
        <f t="shared" si="694"/>
        <v/>
      </c>
      <c r="AA2707" s="1" t="str">
        <f t="shared" si="695"/>
        <v/>
      </c>
      <c r="AB2707" s="1" t="str">
        <f t="shared" si="696"/>
        <v/>
      </c>
      <c r="AC2707" s="1" t="str">
        <f t="shared" si="697"/>
        <v/>
      </c>
      <c r="AD2707" s="1" t="str">
        <f t="shared" si="698"/>
        <v/>
      </c>
      <c r="AE2707" s="1" t="str">
        <f t="shared" si="699"/>
        <v/>
      </c>
      <c r="AF2707" s="1" t="str">
        <f t="shared" si="700"/>
        <v/>
      </c>
      <c r="AG2707" s="1" t="str">
        <f t="shared" si="701"/>
        <v/>
      </c>
      <c r="AH2707" s="1" t="str">
        <f t="shared" si="702"/>
        <v/>
      </c>
      <c r="AI2707" s="1" t="str">
        <f t="shared" si="703"/>
        <v/>
      </c>
      <c r="AV2707" s="8" t="str">
        <f t="shared" si="706"/>
        <v/>
      </c>
      <c r="AW2707" s="2" t="str">
        <f t="shared" si="704"/>
        <v/>
      </c>
      <c r="AX2707" s="3"/>
      <c r="AY2707" s="2" t="str">
        <f t="shared" si="705"/>
        <v/>
      </c>
      <c r="AZ2707" s="3"/>
      <c r="BA2707" s="3"/>
      <c r="BB2707" s="3"/>
      <c r="BC2707" s="3"/>
      <c r="BD2707" s="3"/>
    </row>
    <row r="2708" spans="22:56" x14ac:dyDescent="0.25">
      <c r="V2708" s="1" t="str">
        <f t="shared" si="691"/>
        <v/>
      </c>
      <c r="X2708" s="1" t="str">
        <f t="shared" si="692"/>
        <v/>
      </c>
      <c r="Y2708" s="1" t="str">
        <f t="shared" si="693"/>
        <v/>
      </c>
      <c r="Z2708" s="1" t="str">
        <f t="shared" si="694"/>
        <v/>
      </c>
      <c r="AA2708" s="1" t="str">
        <f t="shared" si="695"/>
        <v/>
      </c>
      <c r="AB2708" s="1" t="str">
        <f t="shared" si="696"/>
        <v/>
      </c>
      <c r="AC2708" s="1" t="str">
        <f t="shared" si="697"/>
        <v/>
      </c>
      <c r="AD2708" s="1" t="str">
        <f t="shared" si="698"/>
        <v/>
      </c>
      <c r="AE2708" s="1" t="str">
        <f t="shared" si="699"/>
        <v/>
      </c>
      <c r="AF2708" s="1" t="str">
        <f t="shared" si="700"/>
        <v/>
      </c>
      <c r="AG2708" s="1" t="str">
        <f t="shared" si="701"/>
        <v/>
      </c>
      <c r="AH2708" s="1" t="str">
        <f t="shared" si="702"/>
        <v/>
      </c>
      <c r="AI2708" s="1" t="str">
        <f t="shared" si="703"/>
        <v/>
      </c>
      <c r="AV2708" s="8" t="str">
        <f t="shared" si="706"/>
        <v/>
      </c>
      <c r="AW2708" s="2" t="str">
        <f t="shared" si="704"/>
        <v/>
      </c>
      <c r="AX2708" s="3"/>
      <c r="AY2708" s="2" t="str">
        <f t="shared" si="705"/>
        <v/>
      </c>
      <c r="AZ2708" s="3"/>
      <c r="BA2708" s="3"/>
      <c r="BB2708" s="3"/>
      <c r="BC2708" s="3"/>
      <c r="BD2708" s="3"/>
    </row>
    <row r="2709" spans="22:56" x14ac:dyDescent="0.25">
      <c r="V2709" s="1" t="str">
        <f t="shared" si="691"/>
        <v/>
      </c>
      <c r="X2709" s="1" t="str">
        <f t="shared" si="692"/>
        <v/>
      </c>
      <c r="Y2709" s="1" t="str">
        <f t="shared" si="693"/>
        <v/>
      </c>
      <c r="Z2709" s="1" t="str">
        <f t="shared" si="694"/>
        <v/>
      </c>
      <c r="AA2709" s="1" t="str">
        <f t="shared" si="695"/>
        <v/>
      </c>
      <c r="AB2709" s="1" t="str">
        <f t="shared" si="696"/>
        <v/>
      </c>
      <c r="AC2709" s="1" t="str">
        <f t="shared" si="697"/>
        <v/>
      </c>
      <c r="AD2709" s="1" t="str">
        <f t="shared" si="698"/>
        <v/>
      </c>
      <c r="AE2709" s="1" t="str">
        <f t="shared" si="699"/>
        <v/>
      </c>
      <c r="AF2709" s="1" t="str">
        <f t="shared" si="700"/>
        <v/>
      </c>
      <c r="AG2709" s="1" t="str">
        <f t="shared" si="701"/>
        <v/>
      </c>
      <c r="AH2709" s="1" t="str">
        <f t="shared" si="702"/>
        <v/>
      </c>
      <c r="AI2709" s="1" t="str">
        <f t="shared" si="703"/>
        <v/>
      </c>
      <c r="AV2709" s="8" t="str">
        <f t="shared" si="706"/>
        <v/>
      </c>
      <c r="AW2709" s="2" t="str">
        <f t="shared" si="704"/>
        <v/>
      </c>
      <c r="AX2709" s="3"/>
      <c r="AY2709" s="2" t="str">
        <f t="shared" si="705"/>
        <v/>
      </c>
      <c r="AZ2709" s="3"/>
      <c r="BA2709" s="3"/>
      <c r="BB2709" s="3"/>
      <c r="BC2709" s="3"/>
      <c r="BD2709" s="3"/>
    </row>
    <row r="2710" spans="22:56" x14ac:dyDescent="0.25">
      <c r="V2710" s="1" t="str">
        <f t="shared" si="691"/>
        <v/>
      </c>
      <c r="X2710" s="1" t="str">
        <f t="shared" si="692"/>
        <v/>
      </c>
      <c r="Y2710" s="1" t="str">
        <f t="shared" si="693"/>
        <v/>
      </c>
      <c r="Z2710" s="1" t="str">
        <f t="shared" si="694"/>
        <v/>
      </c>
      <c r="AA2710" s="1" t="str">
        <f t="shared" si="695"/>
        <v/>
      </c>
      <c r="AB2710" s="1" t="str">
        <f t="shared" si="696"/>
        <v/>
      </c>
      <c r="AC2710" s="1" t="str">
        <f t="shared" si="697"/>
        <v/>
      </c>
      <c r="AD2710" s="1" t="str">
        <f t="shared" si="698"/>
        <v/>
      </c>
      <c r="AE2710" s="1" t="str">
        <f t="shared" si="699"/>
        <v/>
      </c>
      <c r="AF2710" s="1" t="str">
        <f t="shared" si="700"/>
        <v/>
      </c>
      <c r="AG2710" s="1" t="str">
        <f t="shared" si="701"/>
        <v/>
      </c>
      <c r="AH2710" s="1" t="str">
        <f t="shared" si="702"/>
        <v/>
      </c>
      <c r="AI2710" s="1" t="str">
        <f t="shared" si="703"/>
        <v/>
      </c>
      <c r="AV2710" s="8" t="str">
        <f t="shared" si="706"/>
        <v/>
      </c>
      <c r="AW2710" s="2" t="str">
        <f t="shared" si="704"/>
        <v/>
      </c>
      <c r="AX2710" s="3"/>
      <c r="AY2710" s="2" t="str">
        <f t="shared" si="705"/>
        <v/>
      </c>
      <c r="AZ2710" s="3"/>
      <c r="BA2710" s="3"/>
      <c r="BB2710" s="3"/>
      <c r="BC2710" s="3"/>
      <c r="BD2710" s="3"/>
    </row>
    <row r="2711" spans="22:56" x14ac:dyDescent="0.25">
      <c r="V2711" s="1" t="str">
        <f t="shared" si="691"/>
        <v/>
      </c>
      <c r="X2711" s="1" t="str">
        <f t="shared" si="692"/>
        <v/>
      </c>
      <c r="Y2711" s="1" t="str">
        <f t="shared" si="693"/>
        <v/>
      </c>
      <c r="Z2711" s="1" t="str">
        <f t="shared" si="694"/>
        <v/>
      </c>
      <c r="AA2711" s="1" t="str">
        <f t="shared" si="695"/>
        <v/>
      </c>
      <c r="AB2711" s="1" t="str">
        <f t="shared" si="696"/>
        <v/>
      </c>
      <c r="AC2711" s="1" t="str">
        <f t="shared" si="697"/>
        <v/>
      </c>
      <c r="AD2711" s="1" t="str">
        <f t="shared" si="698"/>
        <v/>
      </c>
      <c r="AE2711" s="1" t="str">
        <f t="shared" si="699"/>
        <v/>
      </c>
      <c r="AF2711" s="1" t="str">
        <f t="shared" si="700"/>
        <v/>
      </c>
      <c r="AG2711" s="1" t="str">
        <f t="shared" si="701"/>
        <v/>
      </c>
      <c r="AH2711" s="1" t="str">
        <f t="shared" si="702"/>
        <v/>
      </c>
      <c r="AI2711" s="1" t="str">
        <f t="shared" si="703"/>
        <v/>
      </c>
      <c r="AV2711" s="8" t="str">
        <f t="shared" si="706"/>
        <v/>
      </c>
      <c r="AW2711" s="2" t="str">
        <f t="shared" si="704"/>
        <v/>
      </c>
      <c r="AX2711" s="3"/>
      <c r="AY2711" s="2" t="str">
        <f t="shared" si="705"/>
        <v/>
      </c>
      <c r="AZ2711" s="3"/>
      <c r="BA2711" s="3"/>
      <c r="BB2711" s="3"/>
      <c r="BC2711" s="3"/>
      <c r="BD2711" s="3"/>
    </row>
    <row r="2712" spans="22:56" x14ac:dyDescent="0.25">
      <c r="V2712" s="1" t="str">
        <f t="shared" si="691"/>
        <v/>
      </c>
      <c r="X2712" s="1" t="str">
        <f t="shared" si="692"/>
        <v/>
      </c>
      <c r="Y2712" s="1" t="str">
        <f t="shared" si="693"/>
        <v/>
      </c>
      <c r="Z2712" s="1" t="str">
        <f t="shared" si="694"/>
        <v/>
      </c>
      <c r="AA2712" s="1" t="str">
        <f t="shared" si="695"/>
        <v/>
      </c>
      <c r="AB2712" s="1" t="str">
        <f t="shared" si="696"/>
        <v/>
      </c>
      <c r="AC2712" s="1" t="str">
        <f t="shared" si="697"/>
        <v/>
      </c>
      <c r="AD2712" s="1" t="str">
        <f t="shared" si="698"/>
        <v/>
      </c>
      <c r="AE2712" s="1" t="str">
        <f t="shared" si="699"/>
        <v/>
      </c>
      <c r="AF2712" s="1" t="str">
        <f t="shared" si="700"/>
        <v/>
      </c>
      <c r="AG2712" s="1" t="str">
        <f t="shared" si="701"/>
        <v/>
      </c>
      <c r="AH2712" s="1" t="str">
        <f t="shared" si="702"/>
        <v/>
      </c>
      <c r="AI2712" s="1" t="str">
        <f t="shared" si="703"/>
        <v/>
      </c>
      <c r="AV2712" s="8" t="str">
        <f t="shared" si="706"/>
        <v/>
      </c>
      <c r="AW2712" s="2" t="str">
        <f t="shared" si="704"/>
        <v/>
      </c>
      <c r="AX2712" s="3"/>
      <c r="AY2712" s="2" t="str">
        <f t="shared" si="705"/>
        <v/>
      </c>
      <c r="AZ2712" s="3"/>
      <c r="BA2712" s="3"/>
      <c r="BB2712" s="3"/>
      <c r="BC2712" s="3"/>
      <c r="BD2712" s="3"/>
    </row>
    <row r="2713" spans="22:56" x14ac:dyDescent="0.25">
      <c r="V2713" s="1" t="str">
        <f t="shared" si="691"/>
        <v/>
      </c>
      <c r="X2713" s="1" t="str">
        <f t="shared" si="692"/>
        <v/>
      </c>
      <c r="Y2713" s="1" t="str">
        <f t="shared" si="693"/>
        <v/>
      </c>
      <c r="Z2713" s="1" t="str">
        <f t="shared" si="694"/>
        <v/>
      </c>
      <c r="AA2713" s="1" t="str">
        <f t="shared" si="695"/>
        <v/>
      </c>
      <c r="AB2713" s="1" t="str">
        <f t="shared" si="696"/>
        <v/>
      </c>
      <c r="AC2713" s="1" t="str">
        <f t="shared" si="697"/>
        <v/>
      </c>
      <c r="AD2713" s="1" t="str">
        <f t="shared" si="698"/>
        <v/>
      </c>
      <c r="AE2713" s="1" t="str">
        <f t="shared" si="699"/>
        <v/>
      </c>
      <c r="AF2713" s="1" t="str">
        <f t="shared" si="700"/>
        <v/>
      </c>
      <c r="AG2713" s="1" t="str">
        <f t="shared" si="701"/>
        <v/>
      </c>
      <c r="AH2713" s="1" t="str">
        <f t="shared" si="702"/>
        <v/>
      </c>
      <c r="AI2713" s="1" t="str">
        <f t="shared" si="703"/>
        <v/>
      </c>
      <c r="AV2713" s="8" t="str">
        <f t="shared" si="706"/>
        <v/>
      </c>
      <c r="AW2713" s="2" t="str">
        <f t="shared" si="704"/>
        <v/>
      </c>
      <c r="AX2713" s="3"/>
      <c r="AY2713" s="2" t="str">
        <f t="shared" si="705"/>
        <v/>
      </c>
      <c r="AZ2713" s="3"/>
      <c r="BA2713" s="3"/>
      <c r="BB2713" s="3"/>
      <c r="BC2713" s="3"/>
      <c r="BD2713" s="3"/>
    </row>
    <row r="2714" spans="22:56" x14ac:dyDescent="0.25">
      <c r="V2714" s="1" t="str">
        <f t="shared" si="691"/>
        <v/>
      </c>
      <c r="X2714" s="1" t="str">
        <f t="shared" si="692"/>
        <v/>
      </c>
      <c r="Y2714" s="1" t="str">
        <f t="shared" si="693"/>
        <v/>
      </c>
      <c r="Z2714" s="1" t="str">
        <f t="shared" si="694"/>
        <v/>
      </c>
      <c r="AA2714" s="1" t="str">
        <f t="shared" si="695"/>
        <v/>
      </c>
      <c r="AB2714" s="1" t="str">
        <f t="shared" si="696"/>
        <v/>
      </c>
      <c r="AC2714" s="1" t="str">
        <f t="shared" si="697"/>
        <v/>
      </c>
      <c r="AD2714" s="1" t="str">
        <f t="shared" si="698"/>
        <v/>
      </c>
      <c r="AE2714" s="1" t="str">
        <f t="shared" si="699"/>
        <v/>
      </c>
      <c r="AF2714" s="1" t="str">
        <f t="shared" si="700"/>
        <v/>
      </c>
      <c r="AG2714" s="1" t="str">
        <f t="shared" si="701"/>
        <v/>
      </c>
      <c r="AH2714" s="1" t="str">
        <f t="shared" si="702"/>
        <v/>
      </c>
      <c r="AI2714" s="1" t="str">
        <f t="shared" si="703"/>
        <v/>
      </c>
      <c r="AV2714" s="8" t="str">
        <f t="shared" si="706"/>
        <v/>
      </c>
      <c r="AW2714" s="2" t="str">
        <f t="shared" si="704"/>
        <v/>
      </c>
      <c r="AX2714" s="3"/>
      <c r="AY2714" s="2" t="str">
        <f t="shared" si="705"/>
        <v/>
      </c>
      <c r="AZ2714" s="3"/>
      <c r="BA2714" s="3"/>
      <c r="BB2714" s="3"/>
      <c r="BC2714" s="3"/>
      <c r="BD2714" s="3"/>
    </row>
    <row r="2715" spans="22:56" x14ac:dyDescent="0.25">
      <c r="V2715" s="1" t="str">
        <f t="shared" si="691"/>
        <v/>
      </c>
      <c r="X2715" s="1" t="str">
        <f t="shared" si="692"/>
        <v/>
      </c>
      <c r="Y2715" s="1" t="str">
        <f t="shared" si="693"/>
        <v/>
      </c>
      <c r="Z2715" s="1" t="str">
        <f t="shared" si="694"/>
        <v/>
      </c>
      <c r="AA2715" s="1" t="str">
        <f t="shared" si="695"/>
        <v/>
      </c>
      <c r="AB2715" s="1" t="str">
        <f t="shared" si="696"/>
        <v/>
      </c>
      <c r="AC2715" s="1" t="str">
        <f t="shared" si="697"/>
        <v/>
      </c>
      <c r="AD2715" s="1" t="str">
        <f t="shared" si="698"/>
        <v/>
      </c>
      <c r="AE2715" s="1" t="str">
        <f t="shared" si="699"/>
        <v/>
      </c>
      <c r="AF2715" s="1" t="str">
        <f t="shared" si="700"/>
        <v/>
      </c>
      <c r="AG2715" s="1" t="str">
        <f t="shared" si="701"/>
        <v/>
      </c>
      <c r="AH2715" s="1" t="str">
        <f t="shared" si="702"/>
        <v/>
      </c>
      <c r="AI2715" s="1" t="str">
        <f t="shared" si="703"/>
        <v/>
      </c>
      <c r="AV2715" s="8" t="str">
        <f t="shared" si="706"/>
        <v/>
      </c>
      <c r="AW2715" s="2" t="str">
        <f t="shared" si="704"/>
        <v/>
      </c>
      <c r="AX2715" s="3"/>
      <c r="AY2715" s="2" t="str">
        <f t="shared" si="705"/>
        <v/>
      </c>
      <c r="AZ2715" s="3"/>
      <c r="BA2715" s="3"/>
      <c r="BB2715" s="3"/>
      <c r="BC2715" s="3"/>
      <c r="BD2715" s="3"/>
    </row>
    <row r="2716" spans="22:56" x14ac:dyDescent="0.25">
      <c r="V2716" s="1" t="str">
        <f t="shared" si="691"/>
        <v/>
      </c>
      <c r="X2716" s="1" t="str">
        <f t="shared" si="692"/>
        <v/>
      </c>
      <c r="Y2716" s="1" t="str">
        <f t="shared" si="693"/>
        <v/>
      </c>
      <c r="Z2716" s="1" t="str">
        <f t="shared" si="694"/>
        <v/>
      </c>
      <c r="AA2716" s="1" t="str">
        <f t="shared" si="695"/>
        <v/>
      </c>
      <c r="AB2716" s="1" t="str">
        <f t="shared" si="696"/>
        <v/>
      </c>
      <c r="AC2716" s="1" t="str">
        <f t="shared" si="697"/>
        <v/>
      </c>
      <c r="AD2716" s="1" t="str">
        <f t="shared" si="698"/>
        <v/>
      </c>
      <c r="AE2716" s="1" t="str">
        <f t="shared" si="699"/>
        <v/>
      </c>
      <c r="AF2716" s="1" t="str">
        <f t="shared" si="700"/>
        <v/>
      </c>
      <c r="AG2716" s="1" t="str">
        <f t="shared" si="701"/>
        <v/>
      </c>
      <c r="AH2716" s="1" t="str">
        <f t="shared" si="702"/>
        <v/>
      </c>
      <c r="AI2716" s="1" t="str">
        <f t="shared" si="703"/>
        <v/>
      </c>
      <c r="AV2716" s="8" t="str">
        <f t="shared" si="706"/>
        <v/>
      </c>
      <c r="AW2716" s="2" t="str">
        <f t="shared" si="704"/>
        <v/>
      </c>
      <c r="AX2716" s="3"/>
      <c r="AY2716" s="2" t="str">
        <f t="shared" si="705"/>
        <v/>
      </c>
      <c r="AZ2716" s="3"/>
      <c r="BA2716" s="3"/>
      <c r="BB2716" s="3"/>
      <c r="BC2716" s="3"/>
      <c r="BD2716" s="3"/>
    </row>
    <row r="2717" spans="22:56" x14ac:dyDescent="0.25">
      <c r="V2717" s="1" t="str">
        <f t="shared" si="691"/>
        <v/>
      </c>
      <c r="X2717" s="1" t="str">
        <f t="shared" si="692"/>
        <v/>
      </c>
      <c r="Y2717" s="1" t="str">
        <f t="shared" si="693"/>
        <v/>
      </c>
      <c r="Z2717" s="1" t="str">
        <f t="shared" si="694"/>
        <v/>
      </c>
      <c r="AA2717" s="1" t="str">
        <f t="shared" si="695"/>
        <v/>
      </c>
      <c r="AB2717" s="1" t="str">
        <f t="shared" si="696"/>
        <v/>
      </c>
      <c r="AC2717" s="1" t="str">
        <f t="shared" si="697"/>
        <v/>
      </c>
      <c r="AD2717" s="1" t="str">
        <f t="shared" si="698"/>
        <v/>
      </c>
      <c r="AE2717" s="1" t="str">
        <f t="shared" si="699"/>
        <v/>
      </c>
      <c r="AF2717" s="1" t="str">
        <f t="shared" si="700"/>
        <v/>
      </c>
      <c r="AG2717" s="1" t="str">
        <f t="shared" si="701"/>
        <v/>
      </c>
      <c r="AH2717" s="1" t="str">
        <f t="shared" si="702"/>
        <v/>
      </c>
      <c r="AI2717" s="1" t="str">
        <f t="shared" si="703"/>
        <v/>
      </c>
      <c r="AV2717" s="8" t="str">
        <f t="shared" si="706"/>
        <v/>
      </c>
      <c r="AW2717" s="2" t="str">
        <f t="shared" si="704"/>
        <v/>
      </c>
      <c r="AX2717" s="3"/>
      <c r="AY2717" s="2" t="str">
        <f t="shared" si="705"/>
        <v/>
      </c>
      <c r="AZ2717" s="3"/>
      <c r="BA2717" s="3"/>
      <c r="BB2717" s="3"/>
      <c r="BC2717" s="3"/>
      <c r="BD2717" s="3"/>
    </row>
    <row r="2718" spans="22:56" x14ac:dyDescent="0.25">
      <c r="V2718" s="1" t="str">
        <f t="shared" si="691"/>
        <v/>
      </c>
      <c r="X2718" s="1" t="str">
        <f t="shared" si="692"/>
        <v/>
      </c>
      <c r="Y2718" s="1" t="str">
        <f t="shared" si="693"/>
        <v/>
      </c>
      <c r="Z2718" s="1" t="str">
        <f t="shared" si="694"/>
        <v/>
      </c>
      <c r="AA2718" s="1" t="str">
        <f t="shared" si="695"/>
        <v/>
      </c>
      <c r="AB2718" s="1" t="str">
        <f t="shared" si="696"/>
        <v/>
      </c>
      <c r="AC2718" s="1" t="str">
        <f t="shared" si="697"/>
        <v/>
      </c>
      <c r="AD2718" s="1" t="str">
        <f t="shared" si="698"/>
        <v/>
      </c>
      <c r="AE2718" s="1" t="str">
        <f t="shared" si="699"/>
        <v/>
      </c>
      <c r="AF2718" s="1" t="str">
        <f t="shared" si="700"/>
        <v/>
      </c>
      <c r="AG2718" s="1" t="str">
        <f t="shared" si="701"/>
        <v/>
      </c>
      <c r="AH2718" s="1" t="str">
        <f t="shared" si="702"/>
        <v/>
      </c>
      <c r="AI2718" s="1" t="str">
        <f t="shared" si="703"/>
        <v/>
      </c>
      <c r="AV2718" s="8" t="str">
        <f t="shared" si="706"/>
        <v/>
      </c>
      <c r="AW2718" s="2" t="str">
        <f t="shared" si="704"/>
        <v/>
      </c>
      <c r="AX2718" s="3"/>
      <c r="AY2718" s="2" t="str">
        <f t="shared" si="705"/>
        <v/>
      </c>
      <c r="AZ2718" s="3"/>
      <c r="BA2718" s="3"/>
      <c r="BB2718" s="3"/>
      <c r="BC2718" s="3"/>
      <c r="BD2718" s="3"/>
    </row>
    <row r="2719" spans="22:56" x14ac:dyDescent="0.25">
      <c r="V2719" s="1" t="str">
        <f t="shared" si="691"/>
        <v/>
      </c>
      <c r="X2719" s="1" t="str">
        <f t="shared" si="692"/>
        <v/>
      </c>
      <c r="Y2719" s="1" t="str">
        <f t="shared" si="693"/>
        <v/>
      </c>
      <c r="Z2719" s="1" t="str">
        <f t="shared" si="694"/>
        <v/>
      </c>
      <c r="AA2719" s="1" t="str">
        <f t="shared" si="695"/>
        <v/>
      </c>
      <c r="AB2719" s="1" t="str">
        <f t="shared" si="696"/>
        <v/>
      </c>
      <c r="AC2719" s="1" t="str">
        <f t="shared" si="697"/>
        <v/>
      </c>
      <c r="AD2719" s="1" t="str">
        <f t="shared" si="698"/>
        <v/>
      </c>
      <c r="AE2719" s="1" t="str">
        <f t="shared" si="699"/>
        <v/>
      </c>
      <c r="AF2719" s="1" t="str">
        <f t="shared" si="700"/>
        <v/>
      </c>
      <c r="AG2719" s="1" t="str">
        <f t="shared" si="701"/>
        <v/>
      </c>
      <c r="AH2719" s="1" t="str">
        <f t="shared" si="702"/>
        <v/>
      </c>
      <c r="AI2719" s="1" t="str">
        <f t="shared" si="703"/>
        <v/>
      </c>
      <c r="AV2719" s="8" t="str">
        <f t="shared" si="706"/>
        <v/>
      </c>
      <c r="AW2719" s="2" t="str">
        <f t="shared" si="704"/>
        <v/>
      </c>
      <c r="AX2719" s="3"/>
      <c r="AY2719" s="2" t="str">
        <f t="shared" si="705"/>
        <v/>
      </c>
      <c r="AZ2719" s="3"/>
      <c r="BA2719" s="3"/>
      <c r="BB2719" s="3"/>
      <c r="BC2719" s="3"/>
      <c r="BD2719" s="3"/>
    </row>
    <row r="2720" spans="22:56" x14ac:dyDescent="0.25">
      <c r="V2720" s="1" t="str">
        <f t="shared" si="691"/>
        <v/>
      </c>
      <c r="X2720" s="1" t="str">
        <f t="shared" si="692"/>
        <v/>
      </c>
      <c r="Y2720" s="1" t="str">
        <f t="shared" si="693"/>
        <v/>
      </c>
      <c r="Z2720" s="1" t="str">
        <f t="shared" si="694"/>
        <v/>
      </c>
      <c r="AA2720" s="1" t="str">
        <f t="shared" si="695"/>
        <v/>
      </c>
      <c r="AB2720" s="1" t="str">
        <f t="shared" si="696"/>
        <v/>
      </c>
      <c r="AC2720" s="1" t="str">
        <f t="shared" si="697"/>
        <v/>
      </c>
      <c r="AD2720" s="1" t="str">
        <f t="shared" si="698"/>
        <v/>
      </c>
      <c r="AE2720" s="1" t="str">
        <f t="shared" si="699"/>
        <v/>
      </c>
      <c r="AF2720" s="1" t="str">
        <f t="shared" si="700"/>
        <v/>
      </c>
      <c r="AG2720" s="1" t="str">
        <f t="shared" si="701"/>
        <v/>
      </c>
      <c r="AH2720" s="1" t="str">
        <f t="shared" si="702"/>
        <v/>
      </c>
      <c r="AI2720" s="1" t="str">
        <f t="shared" si="703"/>
        <v/>
      </c>
      <c r="AV2720" s="8" t="str">
        <f t="shared" si="706"/>
        <v/>
      </c>
      <c r="AW2720" s="2" t="str">
        <f t="shared" si="704"/>
        <v/>
      </c>
      <c r="AX2720" s="3"/>
      <c r="AY2720" s="2" t="str">
        <f t="shared" si="705"/>
        <v/>
      </c>
      <c r="AZ2720" s="3"/>
      <c r="BA2720" s="3"/>
      <c r="BB2720" s="3"/>
      <c r="BC2720" s="3"/>
      <c r="BD2720" s="3"/>
    </row>
    <row r="2721" spans="22:56" x14ac:dyDescent="0.25">
      <c r="V2721" s="1" t="str">
        <f t="shared" si="691"/>
        <v/>
      </c>
      <c r="X2721" s="1" t="str">
        <f t="shared" si="692"/>
        <v/>
      </c>
      <c r="Y2721" s="1" t="str">
        <f t="shared" si="693"/>
        <v/>
      </c>
      <c r="Z2721" s="1" t="str">
        <f t="shared" si="694"/>
        <v/>
      </c>
      <c r="AA2721" s="1" t="str">
        <f t="shared" si="695"/>
        <v/>
      </c>
      <c r="AB2721" s="1" t="str">
        <f t="shared" si="696"/>
        <v/>
      </c>
      <c r="AC2721" s="1" t="str">
        <f t="shared" si="697"/>
        <v/>
      </c>
      <c r="AD2721" s="1" t="str">
        <f t="shared" si="698"/>
        <v/>
      </c>
      <c r="AE2721" s="1" t="str">
        <f t="shared" si="699"/>
        <v/>
      </c>
      <c r="AF2721" s="1" t="str">
        <f t="shared" si="700"/>
        <v/>
      </c>
      <c r="AG2721" s="1" t="str">
        <f t="shared" si="701"/>
        <v/>
      </c>
      <c r="AH2721" s="1" t="str">
        <f t="shared" si="702"/>
        <v/>
      </c>
      <c r="AI2721" s="1" t="str">
        <f t="shared" si="703"/>
        <v/>
      </c>
      <c r="AV2721" s="8" t="str">
        <f t="shared" si="706"/>
        <v/>
      </c>
      <c r="AW2721" s="2" t="str">
        <f t="shared" si="704"/>
        <v/>
      </c>
      <c r="AX2721" s="3"/>
      <c r="AY2721" s="2" t="str">
        <f t="shared" si="705"/>
        <v/>
      </c>
      <c r="AZ2721" s="3"/>
      <c r="BA2721" s="3"/>
      <c r="BB2721" s="3"/>
      <c r="BC2721" s="3"/>
      <c r="BD2721" s="3"/>
    </row>
    <row r="2722" spans="22:56" x14ac:dyDescent="0.25">
      <c r="V2722" s="1" t="str">
        <f t="shared" si="691"/>
        <v/>
      </c>
      <c r="X2722" s="1" t="str">
        <f t="shared" si="692"/>
        <v/>
      </c>
      <c r="Y2722" s="1" t="str">
        <f t="shared" si="693"/>
        <v/>
      </c>
      <c r="Z2722" s="1" t="str">
        <f t="shared" si="694"/>
        <v/>
      </c>
      <c r="AA2722" s="1" t="str">
        <f t="shared" si="695"/>
        <v/>
      </c>
      <c r="AB2722" s="1" t="str">
        <f t="shared" si="696"/>
        <v/>
      </c>
      <c r="AC2722" s="1" t="str">
        <f t="shared" si="697"/>
        <v/>
      </c>
      <c r="AD2722" s="1" t="str">
        <f t="shared" si="698"/>
        <v/>
      </c>
      <c r="AE2722" s="1" t="str">
        <f t="shared" si="699"/>
        <v/>
      </c>
      <c r="AF2722" s="1" t="str">
        <f t="shared" si="700"/>
        <v/>
      </c>
      <c r="AG2722" s="1" t="str">
        <f t="shared" si="701"/>
        <v/>
      </c>
      <c r="AH2722" s="1" t="str">
        <f t="shared" si="702"/>
        <v/>
      </c>
      <c r="AI2722" s="1" t="str">
        <f t="shared" si="703"/>
        <v/>
      </c>
      <c r="AV2722" s="8" t="str">
        <f t="shared" si="706"/>
        <v/>
      </c>
      <c r="AW2722" s="2" t="str">
        <f t="shared" si="704"/>
        <v/>
      </c>
      <c r="AX2722" s="3"/>
      <c r="AY2722" s="2" t="str">
        <f t="shared" si="705"/>
        <v/>
      </c>
      <c r="AZ2722" s="3"/>
      <c r="BA2722" s="3"/>
      <c r="BB2722" s="3"/>
      <c r="BC2722" s="3"/>
      <c r="BD2722" s="3"/>
    </row>
    <row r="2723" spans="22:56" x14ac:dyDescent="0.25">
      <c r="V2723" s="1" t="str">
        <f t="shared" si="691"/>
        <v/>
      </c>
      <c r="X2723" s="1" t="str">
        <f t="shared" si="692"/>
        <v/>
      </c>
      <c r="Y2723" s="1" t="str">
        <f t="shared" si="693"/>
        <v/>
      </c>
      <c r="Z2723" s="1" t="str">
        <f t="shared" si="694"/>
        <v/>
      </c>
      <c r="AA2723" s="1" t="str">
        <f t="shared" si="695"/>
        <v/>
      </c>
      <c r="AB2723" s="1" t="str">
        <f t="shared" si="696"/>
        <v/>
      </c>
      <c r="AC2723" s="1" t="str">
        <f t="shared" si="697"/>
        <v/>
      </c>
      <c r="AD2723" s="1" t="str">
        <f t="shared" si="698"/>
        <v/>
      </c>
      <c r="AE2723" s="1" t="str">
        <f t="shared" si="699"/>
        <v/>
      </c>
      <c r="AF2723" s="1" t="str">
        <f t="shared" si="700"/>
        <v/>
      </c>
      <c r="AG2723" s="1" t="str">
        <f t="shared" si="701"/>
        <v/>
      </c>
      <c r="AH2723" s="1" t="str">
        <f t="shared" si="702"/>
        <v/>
      </c>
      <c r="AI2723" s="1" t="str">
        <f t="shared" si="703"/>
        <v/>
      </c>
      <c r="AV2723" s="8" t="str">
        <f t="shared" si="706"/>
        <v/>
      </c>
      <c r="AW2723" s="2" t="str">
        <f t="shared" si="704"/>
        <v/>
      </c>
      <c r="AX2723" s="3"/>
      <c r="AY2723" s="2" t="str">
        <f t="shared" si="705"/>
        <v/>
      </c>
      <c r="AZ2723" s="3"/>
      <c r="BA2723" s="3"/>
      <c r="BB2723" s="3"/>
      <c r="BC2723" s="3"/>
      <c r="BD2723" s="3"/>
    </row>
    <row r="2724" spans="22:56" x14ac:dyDescent="0.25">
      <c r="V2724" s="1" t="str">
        <f t="shared" si="691"/>
        <v/>
      </c>
      <c r="X2724" s="1" t="str">
        <f t="shared" si="692"/>
        <v/>
      </c>
      <c r="Y2724" s="1" t="str">
        <f t="shared" si="693"/>
        <v/>
      </c>
      <c r="Z2724" s="1" t="str">
        <f t="shared" si="694"/>
        <v/>
      </c>
      <c r="AA2724" s="1" t="str">
        <f t="shared" si="695"/>
        <v/>
      </c>
      <c r="AB2724" s="1" t="str">
        <f t="shared" si="696"/>
        <v/>
      </c>
      <c r="AC2724" s="1" t="str">
        <f t="shared" si="697"/>
        <v/>
      </c>
      <c r="AD2724" s="1" t="str">
        <f t="shared" si="698"/>
        <v/>
      </c>
      <c r="AE2724" s="1" t="str">
        <f t="shared" si="699"/>
        <v/>
      </c>
      <c r="AF2724" s="1" t="str">
        <f t="shared" si="700"/>
        <v/>
      </c>
      <c r="AG2724" s="1" t="str">
        <f t="shared" si="701"/>
        <v/>
      </c>
      <c r="AH2724" s="1" t="str">
        <f t="shared" si="702"/>
        <v/>
      </c>
      <c r="AI2724" s="1" t="str">
        <f t="shared" si="703"/>
        <v/>
      </c>
      <c r="AV2724" s="8" t="str">
        <f t="shared" si="706"/>
        <v/>
      </c>
      <c r="AW2724" s="2" t="str">
        <f t="shared" si="704"/>
        <v/>
      </c>
      <c r="AX2724" s="3"/>
      <c r="AY2724" s="2" t="str">
        <f t="shared" si="705"/>
        <v/>
      </c>
      <c r="AZ2724" s="3"/>
      <c r="BA2724" s="3"/>
      <c r="BB2724" s="3"/>
      <c r="BC2724" s="3"/>
      <c r="BD2724" s="3"/>
    </row>
    <row r="2725" spans="22:56" x14ac:dyDescent="0.25">
      <c r="V2725" s="1" t="str">
        <f t="shared" si="691"/>
        <v/>
      </c>
      <c r="X2725" s="1" t="str">
        <f t="shared" si="692"/>
        <v/>
      </c>
      <c r="Y2725" s="1" t="str">
        <f t="shared" si="693"/>
        <v/>
      </c>
      <c r="Z2725" s="1" t="str">
        <f t="shared" si="694"/>
        <v/>
      </c>
      <c r="AA2725" s="1" t="str">
        <f t="shared" si="695"/>
        <v/>
      </c>
      <c r="AB2725" s="1" t="str">
        <f t="shared" si="696"/>
        <v/>
      </c>
      <c r="AC2725" s="1" t="str">
        <f t="shared" si="697"/>
        <v/>
      </c>
      <c r="AD2725" s="1" t="str">
        <f t="shared" si="698"/>
        <v/>
      </c>
      <c r="AE2725" s="1" t="str">
        <f t="shared" si="699"/>
        <v/>
      </c>
      <c r="AF2725" s="1" t="str">
        <f t="shared" si="700"/>
        <v/>
      </c>
      <c r="AG2725" s="1" t="str">
        <f t="shared" si="701"/>
        <v/>
      </c>
      <c r="AH2725" s="1" t="str">
        <f t="shared" si="702"/>
        <v/>
      </c>
      <c r="AI2725" s="1" t="str">
        <f t="shared" si="703"/>
        <v/>
      </c>
      <c r="AV2725" s="8" t="str">
        <f t="shared" si="706"/>
        <v/>
      </c>
      <c r="AW2725" s="2" t="str">
        <f t="shared" si="704"/>
        <v/>
      </c>
      <c r="AX2725" s="3"/>
      <c r="AY2725" s="2" t="str">
        <f t="shared" si="705"/>
        <v/>
      </c>
      <c r="AZ2725" s="3"/>
      <c r="BA2725" s="3"/>
      <c r="BB2725" s="3"/>
      <c r="BC2725" s="3"/>
      <c r="BD2725" s="3"/>
    </row>
    <row r="2726" spans="22:56" x14ac:dyDescent="0.25">
      <c r="V2726" s="1" t="str">
        <f t="shared" si="691"/>
        <v/>
      </c>
      <c r="X2726" s="1" t="str">
        <f t="shared" si="692"/>
        <v/>
      </c>
      <c r="Y2726" s="1" t="str">
        <f t="shared" si="693"/>
        <v/>
      </c>
      <c r="Z2726" s="1" t="str">
        <f t="shared" si="694"/>
        <v/>
      </c>
      <c r="AA2726" s="1" t="str">
        <f t="shared" si="695"/>
        <v/>
      </c>
      <c r="AB2726" s="1" t="str">
        <f t="shared" si="696"/>
        <v/>
      </c>
      <c r="AC2726" s="1" t="str">
        <f t="shared" si="697"/>
        <v/>
      </c>
      <c r="AD2726" s="1" t="str">
        <f t="shared" si="698"/>
        <v/>
      </c>
      <c r="AE2726" s="1" t="str">
        <f t="shared" si="699"/>
        <v/>
      </c>
      <c r="AF2726" s="1" t="str">
        <f t="shared" si="700"/>
        <v/>
      </c>
      <c r="AG2726" s="1" t="str">
        <f t="shared" si="701"/>
        <v/>
      </c>
      <c r="AH2726" s="1" t="str">
        <f t="shared" si="702"/>
        <v/>
      </c>
      <c r="AI2726" s="1" t="str">
        <f t="shared" si="703"/>
        <v/>
      </c>
      <c r="AV2726" s="8" t="str">
        <f t="shared" si="706"/>
        <v/>
      </c>
      <c r="AW2726" s="2" t="str">
        <f t="shared" si="704"/>
        <v/>
      </c>
      <c r="AX2726" s="3"/>
      <c r="AY2726" s="2" t="str">
        <f t="shared" si="705"/>
        <v/>
      </c>
      <c r="AZ2726" s="3"/>
      <c r="BA2726" s="3"/>
      <c r="BB2726" s="3"/>
      <c r="BC2726" s="3"/>
      <c r="BD2726" s="3"/>
    </row>
    <row r="2727" spans="22:56" x14ac:dyDescent="0.25">
      <c r="V2727" s="1" t="str">
        <f t="shared" si="691"/>
        <v/>
      </c>
      <c r="X2727" s="1" t="str">
        <f t="shared" si="692"/>
        <v/>
      </c>
      <c r="Y2727" s="1" t="str">
        <f t="shared" si="693"/>
        <v/>
      </c>
      <c r="Z2727" s="1" t="str">
        <f t="shared" si="694"/>
        <v/>
      </c>
      <c r="AA2727" s="1" t="str">
        <f t="shared" si="695"/>
        <v/>
      </c>
      <c r="AB2727" s="1" t="str">
        <f t="shared" si="696"/>
        <v/>
      </c>
      <c r="AC2727" s="1" t="str">
        <f t="shared" si="697"/>
        <v/>
      </c>
      <c r="AD2727" s="1" t="str">
        <f t="shared" si="698"/>
        <v/>
      </c>
      <c r="AE2727" s="1" t="str">
        <f t="shared" si="699"/>
        <v/>
      </c>
      <c r="AF2727" s="1" t="str">
        <f t="shared" si="700"/>
        <v/>
      </c>
      <c r="AG2727" s="1" t="str">
        <f t="shared" si="701"/>
        <v/>
      </c>
      <c r="AH2727" s="1" t="str">
        <f t="shared" si="702"/>
        <v/>
      </c>
      <c r="AI2727" s="1" t="str">
        <f t="shared" si="703"/>
        <v/>
      </c>
      <c r="AV2727" s="8" t="str">
        <f t="shared" si="706"/>
        <v/>
      </c>
      <c r="AW2727" s="2" t="str">
        <f t="shared" si="704"/>
        <v/>
      </c>
      <c r="AX2727" s="3"/>
      <c r="AY2727" s="2" t="str">
        <f t="shared" si="705"/>
        <v/>
      </c>
      <c r="AZ2727" s="3"/>
      <c r="BA2727" s="3"/>
      <c r="BB2727" s="3"/>
      <c r="BC2727" s="3"/>
      <c r="BD2727" s="3"/>
    </row>
    <row r="2728" spans="22:56" x14ac:dyDescent="0.25">
      <c r="V2728" s="1" t="str">
        <f t="shared" si="691"/>
        <v/>
      </c>
      <c r="X2728" s="1" t="str">
        <f t="shared" si="692"/>
        <v/>
      </c>
      <c r="Y2728" s="1" t="str">
        <f t="shared" si="693"/>
        <v/>
      </c>
      <c r="Z2728" s="1" t="str">
        <f t="shared" si="694"/>
        <v/>
      </c>
      <c r="AA2728" s="1" t="str">
        <f t="shared" si="695"/>
        <v/>
      </c>
      <c r="AB2728" s="1" t="str">
        <f t="shared" si="696"/>
        <v/>
      </c>
      <c r="AC2728" s="1" t="str">
        <f t="shared" si="697"/>
        <v/>
      </c>
      <c r="AD2728" s="1" t="str">
        <f t="shared" si="698"/>
        <v/>
      </c>
      <c r="AE2728" s="1" t="str">
        <f t="shared" si="699"/>
        <v/>
      </c>
      <c r="AF2728" s="1" t="str">
        <f t="shared" si="700"/>
        <v/>
      </c>
      <c r="AG2728" s="1" t="str">
        <f t="shared" si="701"/>
        <v/>
      </c>
      <c r="AH2728" s="1" t="str">
        <f t="shared" si="702"/>
        <v/>
      </c>
      <c r="AI2728" s="1" t="str">
        <f t="shared" si="703"/>
        <v/>
      </c>
      <c r="AV2728" s="8" t="str">
        <f t="shared" si="706"/>
        <v/>
      </c>
      <c r="AW2728" s="2" t="str">
        <f t="shared" si="704"/>
        <v/>
      </c>
      <c r="AX2728" s="3"/>
      <c r="AY2728" s="2" t="str">
        <f t="shared" si="705"/>
        <v/>
      </c>
      <c r="AZ2728" s="3"/>
      <c r="BA2728" s="3"/>
      <c r="BB2728" s="3"/>
      <c r="BC2728" s="3"/>
      <c r="BD2728" s="3"/>
    </row>
    <row r="2729" spans="22:56" x14ac:dyDescent="0.25">
      <c r="V2729" s="1" t="str">
        <f t="shared" si="691"/>
        <v/>
      </c>
      <c r="X2729" s="1" t="str">
        <f t="shared" si="692"/>
        <v/>
      </c>
      <c r="Y2729" s="1" t="str">
        <f t="shared" si="693"/>
        <v/>
      </c>
      <c r="Z2729" s="1" t="str">
        <f t="shared" si="694"/>
        <v/>
      </c>
      <c r="AA2729" s="1" t="str">
        <f t="shared" si="695"/>
        <v/>
      </c>
      <c r="AB2729" s="1" t="str">
        <f t="shared" si="696"/>
        <v/>
      </c>
      <c r="AC2729" s="1" t="str">
        <f t="shared" si="697"/>
        <v/>
      </c>
      <c r="AD2729" s="1" t="str">
        <f t="shared" si="698"/>
        <v/>
      </c>
      <c r="AE2729" s="1" t="str">
        <f t="shared" si="699"/>
        <v/>
      </c>
      <c r="AF2729" s="1" t="str">
        <f t="shared" si="700"/>
        <v/>
      </c>
      <c r="AG2729" s="1" t="str">
        <f t="shared" si="701"/>
        <v/>
      </c>
      <c r="AH2729" s="1" t="str">
        <f t="shared" si="702"/>
        <v/>
      </c>
      <c r="AI2729" s="1" t="str">
        <f t="shared" si="703"/>
        <v/>
      </c>
      <c r="AV2729" s="8" t="str">
        <f t="shared" si="706"/>
        <v/>
      </c>
      <c r="AW2729" s="2" t="str">
        <f t="shared" si="704"/>
        <v/>
      </c>
      <c r="AX2729" s="3"/>
      <c r="AY2729" s="2" t="str">
        <f t="shared" si="705"/>
        <v/>
      </c>
      <c r="AZ2729" s="3"/>
      <c r="BA2729" s="3"/>
      <c r="BB2729" s="3"/>
      <c r="BC2729" s="3"/>
      <c r="BD2729" s="3"/>
    </row>
    <row r="2730" spans="22:56" x14ac:dyDescent="0.25">
      <c r="V2730" s="1" t="str">
        <f t="shared" si="691"/>
        <v/>
      </c>
      <c r="X2730" s="1" t="str">
        <f t="shared" si="692"/>
        <v/>
      </c>
      <c r="Y2730" s="1" t="str">
        <f t="shared" si="693"/>
        <v/>
      </c>
      <c r="Z2730" s="1" t="str">
        <f t="shared" si="694"/>
        <v/>
      </c>
      <c r="AA2730" s="1" t="str">
        <f t="shared" si="695"/>
        <v/>
      </c>
      <c r="AB2730" s="1" t="str">
        <f t="shared" si="696"/>
        <v/>
      </c>
      <c r="AC2730" s="1" t="str">
        <f t="shared" si="697"/>
        <v/>
      </c>
      <c r="AD2730" s="1" t="str">
        <f t="shared" si="698"/>
        <v/>
      </c>
      <c r="AE2730" s="1" t="str">
        <f t="shared" si="699"/>
        <v/>
      </c>
      <c r="AF2730" s="1" t="str">
        <f t="shared" si="700"/>
        <v/>
      </c>
      <c r="AG2730" s="1" t="str">
        <f t="shared" si="701"/>
        <v/>
      </c>
      <c r="AH2730" s="1" t="str">
        <f t="shared" si="702"/>
        <v/>
      </c>
      <c r="AI2730" s="1" t="str">
        <f t="shared" si="703"/>
        <v/>
      </c>
      <c r="AV2730" s="8" t="str">
        <f t="shared" si="706"/>
        <v/>
      </c>
      <c r="AW2730" s="2" t="str">
        <f t="shared" si="704"/>
        <v/>
      </c>
      <c r="AX2730" s="3"/>
      <c r="AY2730" s="2" t="str">
        <f t="shared" si="705"/>
        <v/>
      </c>
      <c r="AZ2730" s="3"/>
      <c r="BA2730" s="3"/>
      <c r="BB2730" s="3"/>
      <c r="BC2730" s="3"/>
      <c r="BD2730" s="3"/>
    </row>
    <row r="2731" spans="22:56" x14ac:dyDescent="0.25">
      <c r="V2731" s="1" t="str">
        <f t="shared" si="691"/>
        <v/>
      </c>
      <c r="X2731" s="1" t="str">
        <f t="shared" si="692"/>
        <v/>
      </c>
      <c r="Y2731" s="1" t="str">
        <f t="shared" si="693"/>
        <v/>
      </c>
      <c r="Z2731" s="1" t="str">
        <f t="shared" si="694"/>
        <v/>
      </c>
      <c r="AA2731" s="1" t="str">
        <f t="shared" si="695"/>
        <v/>
      </c>
      <c r="AB2731" s="1" t="str">
        <f t="shared" si="696"/>
        <v/>
      </c>
      <c r="AC2731" s="1" t="str">
        <f t="shared" si="697"/>
        <v/>
      </c>
      <c r="AD2731" s="1" t="str">
        <f t="shared" si="698"/>
        <v/>
      </c>
      <c r="AE2731" s="1" t="str">
        <f t="shared" si="699"/>
        <v/>
      </c>
      <c r="AF2731" s="1" t="str">
        <f t="shared" si="700"/>
        <v/>
      </c>
      <c r="AG2731" s="1" t="str">
        <f t="shared" si="701"/>
        <v/>
      </c>
      <c r="AH2731" s="1" t="str">
        <f t="shared" si="702"/>
        <v/>
      </c>
      <c r="AI2731" s="1" t="str">
        <f t="shared" si="703"/>
        <v/>
      </c>
      <c r="AV2731" s="8" t="str">
        <f t="shared" si="706"/>
        <v/>
      </c>
      <c r="AW2731" s="2" t="str">
        <f t="shared" si="704"/>
        <v/>
      </c>
      <c r="AX2731" s="3"/>
      <c r="AY2731" s="2" t="str">
        <f t="shared" si="705"/>
        <v/>
      </c>
      <c r="AZ2731" s="3"/>
      <c r="BA2731" s="3"/>
      <c r="BB2731" s="3"/>
      <c r="BC2731" s="3"/>
      <c r="BD2731" s="3"/>
    </row>
    <row r="2732" spans="22:56" x14ac:dyDescent="0.25">
      <c r="V2732" s="1" t="str">
        <f t="shared" si="691"/>
        <v/>
      </c>
      <c r="X2732" s="1" t="str">
        <f t="shared" si="692"/>
        <v/>
      </c>
      <c r="Y2732" s="1" t="str">
        <f t="shared" si="693"/>
        <v/>
      </c>
      <c r="Z2732" s="1" t="str">
        <f t="shared" si="694"/>
        <v/>
      </c>
      <c r="AA2732" s="1" t="str">
        <f t="shared" si="695"/>
        <v/>
      </c>
      <c r="AB2732" s="1" t="str">
        <f t="shared" si="696"/>
        <v/>
      </c>
      <c r="AC2732" s="1" t="str">
        <f t="shared" si="697"/>
        <v/>
      </c>
      <c r="AD2732" s="1" t="str">
        <f t="shared" si="698"/>
        <v/>
      </c>
      <c r="AE2732" s="1" t="str">
        <f t="shared" si="699"/>
        <v/>
      </c>
      <c r="AF2732" s="1" t="str">
        <f t="shared" si="700"/>
        <v/>
      </c>
      <c r="AG2732" s="1" t="str">
        <f t="shared" si="701"/>
        <v/>
      </c>
      <c r="AH2732" s="1" t="str">
        <f t="shared" si="702"/>
        <v/>
      </c>
      <c r="AI2732" s="1" t="str">
        <f t="shared" si="703"/>
        <v/>
      </c>
      <c r="AV2732" s="8" t="str">
        <f t="shared" si="706"/>
        <v/>
      </c>
      <c r="AW2732" s="2" t="str">
        <f t="shared" si="704"/>
        <v/>
      </c>
      <c r="AX2732" s="3"/>
      <c r="AY2732" s="2" t="str">
        <f t="shared" si="705"/>
        <v/>
      </c>
      <c r="AZ2732" s="3"/>
      <c r="BA2732" s="3"/>
      <c r="BB2732" s="3"/>
      <c r="BC2732" s="3"/>
      <c r="BD2732" s="3"/>
    </row>
    <row r="2733" spans="22:56" x14ac:dyDescent="0.25">
      <c r="V2733" s="1" t="str">
        <f t="shared" si="691"/>
        <v/>
      </c>
      <c r="X2733" s="1" t="str">
        <f t="shared" si="692"/>
        <v/>
      </c>
      <c r="Y2733" s="1" t="str">
        <f t="shared" si="693"/>
        <v/>
      </c>
      <c r="Z2733" s="1" t="str">
        <f t="shared" si="694"/>
        <v/>
      </c>
      <c r="AA2733" s="1" t="str">
        <f t="shared" si="695"/>
        <v/>
      </c>
      <c r="AB2733" s="1" t="str">
        <f t="shared" si="696"/>
        <v/>
      </c>
      <c r="AC2733" s="1" t="str">
        <f t="shared" si="697"/>
        <v/>
      </c>
      <c r="AD2733" s="1" t="str">
        <f t="shared" si="698"/>
        <v/>
      </c>
      <c r="AE2733" s="1" t="str">
        <f t="shared" si="699"/>
        <v/>
      </c>
      <c r="AF2733" s="1" t="str">
        <f t="shared" si="700"/>
        <v/>
      </c>
      <c r="AG2733" s="1" t="str">
        <f t="shared" si="701"/>
        <v/>
      </c>
      <c r="AH2733" s="1" t="str">
        <f t="shared" si="702"/>
        <v/>
      </c>
      <c r="AI2733" s="1" t="str">
        <f t="shared" si="703"/>
        <v/>
      </c>
      <c r="AV2733" s="8" t="str">
        <f t="shared" si="706"/>
        <v/>
      </c>
      <c r="AW2733" s="2" t="str">
        <f t="shared" si="704"/>
        <v/>
      </c>
      <c r="AX2733" s="3"/>
      <c r="AY2733" s="2" t="str">
        <f t="shared" si="705"/>
        <v/>
      </c>
      <c r="AZ2733" s="3"/>
      <c r="BA2733" s="3"/>
      <c r="BB2733" s="3"/>
      <c r="BC2733" s="3"/>
      <c r="BD2733" s="3"/>
    </row>
    <row r="2734" spans="22:56" x14ac:dyDescent="0.25">
      <c r="V2734" s="1" t="str">
        <f t="shared" si="691"/>
        <v/>
      </c>
      <c r="X2734" s="1" t="str">
        <f t="shared" si="692"/>
        <v/>
      </c>
      <c r="Y2734" s="1" t="str">
        <f t="shared" si="693"/>
        <v/>
      </c>
      <c r="Z2734" s="1" t="str">
        <f t="shared" si="694"/>
        <v/>
      </c>
      <c r="AA2734" s="1" t="str">
        <f t="shared" si="695"/>
        <v/>
      </c>
      <c r="AB2734" s="1" t="str">
        <f t="shared" si="696"/>
        <v/>
      </c>
      <c r="AC2734" s="1" t="str">
        <f t="shared" si="697"/>
        <v/>
      </c>
      <c r="AD2734" s="1" t="str">
        <f t="shared" si="698"/>
        <v/>
      </c>
      <c r="AE2734" s="1" t="str">
        <f t="shared" si="699"/>
        <v/>
      </c>
      <c r="AF2734" s="1" t="str">
        <f t="shared" si="700"/>
        <v/>
      </c>
      <c r="AG2734" s="1" t="str">
        <f t="shared" si="701"/>
        <v/>
      </c>
      <c r="AH2734" s="1" t="str">
        <f t="shared" si="702"/>
        <v/>
      </c>
      <c r="AI2734" s="1" t="str">
        <f t="shared" si="703"/>
        <v/>
      </c>
      <c r="AV2734" s="8" t="str">
        <f t="shared" si="706"/>
        <v/>
      </c>
      <c r="AW2734" s="2" t="str">
        <f t="shared" si="704"/>
        <v/>
      </c>
      <c r="AX2734" s="3"/>
      <c r="AY2734" s="2" t="str">
        <f t="shared" si="705"/>
        <v/>
      </c>
      <c r="AZ2734" s="3"/>
      <c r="BA2734" s="3"/>
      <c r="BB2734" s="3"/>
      <c r="BC2734" s="3"/>
      <c r="BD2734" s="3"/>
    </row>
    <row r="2735" spans="22:56" x14ac:dyDescent="0.25">
      <c r="V2735" s="1" t="str">
        <f t="shared" si="691"/>
        <v/>
      </c>
      <c r="X2735" s="1" t="str">
        <f t="shared" si="692"/>
        <v/>
      </c>
      <c r="Y2735" s="1" t="str">
        <f t="shared" si="693"/>
        <v/>
      </c>
      <c r="Z2735" s="1" t="str">
        <f t="shared" si="694"/>
        <v/>
      </c>
      <c r="AA2735" s="1" t="str">
        <f t="shared" si="695"/>
        <v/>
      </c>
      <c r="AB2735" s="1" t="str">
        <f t="shared" si="696"/>
        <v/>
      </c>
      <c r="AC2735" s="1" t="str">
        <f t="shared" si="697"/>
        <v/>
      </c>
      <c r="AD2735" s="1" t="str">
        <f t="shared" si="698"/>
        <v/>
      </c>
      <c r="AE2735" s="1" t="str">
        <f t="shared" si="699"/>
        <v/>
      </c>
      <c r="AF2735" s="1" t="str">
        <f t="shared" si="700"/>
        <v/>
      </c>
      <c r="AG2735" s="1" t="str">
        <f t="shared" si="701"/>
        <v/>
      </c>
      <c r="AH2735" s="1" t="str">
        <f t="shared" si="702"/>
        <v/>
      </c>
      <c r="AI2735" s="1" t="str">
        <f t="shared" si="703"/>
        <v/>
      </c>
      <c r="AV2735" s="8" t="str">
        <f t="shared" si="706"/>
        <v/>
      </c>
      <c r="AW2735" s="2" t="str">
        <f t="shared" si="704"/>
        <v/>
      </c>
      <c r="AX2735" s="3"/>
      <c r="AY2735" s="2" t="str">
        <f t="shared" si="705"/>
        <v/>
      </c>
      <c r="AZ2735" s="3"/>
      <c r="BA2735" s="3"/>
      <c r="BB2735" s="3"/>
      <c r="BC2735" s="3"/>
      <c r="BD2735" s="3"/>
    </row>
    <row r="2736" spans="22:56" x14ac:dyDescent="0.25">
      <c r="V2736" s="1" t="str">
        <f t="shared" ref="V2736:V2799" si="707">IF(AV2704&lt;&gt;"","(","")</f>
        <v/>
      </c>
      <c r="X2736" s="1" t="str">
        <f t="shared" ref="X2736:X2799" si="708">IF(AV2704&lt;=$N$14,IF(X2735&lt;$C$8,X2735+1,1),"")</f>
        <v/>
      </c>
      <c r="Y2736" s="1" t="str">
        <f t="shared" ref="Y2736:Y2799" si="709">IF(AV2704&lt;=$N$14,IF(X2736&gt;X2735,Y2735,IF(Y2735&lt;$C$9,Y2735+1,1)),"")</f>
        <v/>
      </c>
      <c r="Z2736" s="1" t="str">
        <f t="shared" ref="Z2736:Z2799" si="710">IF(AV2704&lt;=$N$14,IF(Y2736=Y2735,Z2735,IF(Y2736&gt;Y2735,Z2735,IF(Z2735&lt;$C$10,Z2735+1,1))),"")</f>
        <v/>
      </c>
      <c r="AA2736" s="1" t="str">
        <f t="shared" ref="AA2736:AA2799" si="711">IF(AV2704&lt;=$N$14,IF(Z2736=Z2735,AA2735,IF(Z2736&gt;Z2735,AA2735,AA2735+1)),"")</f>
        <v/>
      </c>
      <c r="AB2736" s="1" t="str">
        <f t="shared" ref="AB2736:AB2799" si="712">IF(AV2704&lt;=$N$14,INDEX($AM$8:$AT$8,1,X2736),"")</f>
        <v/>
      </c>
      <c r="AC2736" s="1" t="str">
        <f t="shared" ref="AC2736:AC2799" si="713">IF($C$6&gt;1,IF(AV2704&lt;&gt;"",", ",""),"")</f>
        <v/>
      </c>
      <c r="AD2736" s="1" t="str">
        <f t="shared" ref="AD2736:AD2799" si="714">IF($C$6&gt;1,IF(AV2704&lt;=$N$14,INDEX($AM$9:$AT$9,1,Y2736),""),"")</f>
        <v/>
      </c>
      <c r="AE2736" s="1" t="str">
        <f t="shared" ref="AE2736:AE2799" si="715">IF($C$6&gt;2,IF(AV2704&lt;&gt;"",", ",""),"")</f>
        <v/>
      </c>
      <c r="AF2736" s="1" t="str">
        <f t="shared" ref="AF2736:AF2799" si="716">IF($C$6&gt;2,IF(AV2704&lt;=$N$14,INDEX($AM$10:$AT$10,1,Z2736),""),"")</f>
        <v/>
      </c>
      <c r="AG2736" s="1" t="str">
        <f t="shared" ref="AG2736:AG2799" si="717">IF($C$6&gt;3,IF(AV2704&lt;&gt;"",", ",""),"")</f>
        <v/>
      </c>
      <c r="AH2736" s="1" t="str">
        <f t="shared" ref="AH2736:AH2799" si="718">IF($C$6&gt;3,IF(AV2704&lt;=$N$14,INDEX($AM$11:$AT$11,1,AA2736),""),"")</f>
        <v/>
      </c>
      <c r="AI2736" s="1" t="str">
        <f t="shared" ref="AI2736:AI2799" si="719">IF(AV2704&lt;&gt;"",")","")</f>
        <v/>
      </c>
      <c r="AV2736" s="8" t="str">
        <f t="shared" si="706"/>
        <v/>
      </c>
      <c r="AW2736" s="2" t="str">
        <f t="shared" si="704"/>
        <v/>
      </c>
      <c r="AX2736" s="3"/>
      <c r="AY2736" s="2" t="str">
        <f t="shared" si="705"/>
        <v/>
      </c>
      <c r="AZ2736" s="3"/>
      <c r="BA2736" s="3"/>
      <c r="BB2736" s="3"/>
      <c r="BC2736" s="3"/>
      <c r="BD2736" s="3"/>
    </row>
    <row r="2737" spans="22:56" x14ac:dyDescent="0.25">
      <c r="V2737" s="1" t="str">
        <f t="shared" si="707"/>
        <v/>
      </c>
      <c r="X2737" s="1" t="str">
        <f t="shared" si="708"/>
        <v/>
      </c>
      <c r="Y2737" s="1" t="str">
        <f t="shared" si="709"/>
        <v/>
      </c>
      <c r="Z2737" s="1" t="str">
        <f t="shared" si="710"/>
        <v/>
      </c>
      <c r="AA2737" s="1" t="str">
        <f t="shared" si="711"/>
        <v/>
      </c>
      <c r="AB2737" s="1" t="str">
        <f t="shared" si="712"/>
        <v/>
      </c>
      <c r="AC2737" s="1" t="str">
        <f t="shared" si="713"/>
        <v/>
      </c>
      <c r="AD2737" s="1" t="str">
        <f t="shared" si="714"/>
        <v/>
      </c>
      <c r="AE2737" s="1" t="str">
        <f t="shared" si="715"/>
        <v/>
      </c>
      <c r="AF2737" s="1" t="str">
        <f t="shared" si="716"/>
        <v/>
      </c>
      <c r="AG2737" s="1" t="str">
        <f t="shared" si="717"/>
        <v/>
      </c>
      <c r="AH2737" s="1" t="str">
        <f t="shared" si="718"/>
        <v/>
      </c>
      <c r="AI2737" s="1" t="str">
        <f t="shared" si="719"/>
        <v/>
      </c>
      <c r="AV2737" s="8" t="str">
        <f t="shared" si="706"/>
        <v/>
      </c>
      <c r="AW2737" s="2" t="str">
        <f t="shared" ref="AW2737:AW2800" si="720">IF(AV2737&lt;&gt;"",". Möglichkeit: ","")</f>
        <v/>
      </c>
      <c r="AX2737" s="3"/>
      <c r="AY2737" s="2" t="str">
        <f t="shared" si="705"/>
        <v/>
      </c>
      <c r="AZ2737" s="3"/>
      <c r="BA2737" s="3"/>
      <c r="BB2737" s="3"/>
      <c r="BC2737" s="3"/>
      <c r="BD2737" s="3"/>
    </row>
    <row r="2738" spans="22:56" x14ac:dyDescent="0.25">
      <c r="V2738" s="1" t="str">
        <f t="shared" si="707"/>
        <v/>
      </c>
      <c r="X2738" s="1" t="str">
        <f t="shared" si="708"/>
        <v/>
      </c>
      <c r="Y2738" s="1" t="str">
        <f t="shared" si="709"/>
        <v/>
      </c>
      <c r="Z2738" s="1" t="str">
        <f t="shared" si="710"/>
        <v/>
      </c>
      <c r="AA2738" s="1" t="str">
        <f t="shared" si="711"/>
        <v/>
      </c>
      <c r="AB2738" s="1" t="str">
        <f t="shared" si="712"/>
        <v/>
      </c>
      <c r="AC2738" s="1" t="str">
        <f t="shared" si="713"/>
        <v/>
      </c>
      <c r="AD2738" s="1" t="str">
        <f t="shared" si="714"/>
        <v/>
      </c>
      <c r="AE2738" s="1" t="str">
        <f t="shared" si="715"/>
        <v/>
      </c>
      <c r="AF2738" s="1" t="str">
        <f t="shared" si="716"/>
        <v/>
      </c>
      <c r="AG2738" s="1" t="str">
        <f t="shared" si="717"/>
        <v/>
      </c>
      <c r="AH2738" s="1" t="str">
        <f t="shared" si="718"/>
        <v/>
      </c>
      <c r="AI2738" s="1" t="str">
        <f t="shared" si="719"/>
        <v/>
      </c>
      <c r="AV2738" s="8" t="str">
        <f t="shared" si="706"/>
        <v/>
      </c>
      <c r="AW2738" s="2" t="str">
        <f t="shared" si="720"/>
        <v/>
      </c>
      <c r="AX2738" s="3"/>
      <c r="AY2738" s="2" t="str">
        <f t="shared" si="705"/>
        <v/>
      </c>
      <c r="AZ2738" s="3"/>
      <c r="BA2738" s="3"/>
      <c r="BB2738" s="3"/>
      <c r="BC2738" s="3"/>
      <c r="BD2738" s="3"/>
    </row>
    <row r="2739" spans="22:56" x14ac:dyDescent="0.25">
      <c r="V2739" s="1" t="str">
        <f t="shared" si="707"/>
        <v/>
      </c>
      <c r="X2739" s="1" t="str">
        <f t="shared" si="708"/>
        <v/>
      </c>
      <c r="Y2739" s="1" t="str">
        <f t="shared" si="709"/>
        <v/>
      </c>
      <c r="Z2739" s="1" t="str">
        <f t="shared" si="710"/>
        <v/>
      </c>
      <c r="AA2739" s="1" t="str">
        <f t="shared" si="711"/>
        <v/>
      </c>
      <c r="AB2739" s="1" t="str">
        <f t="shared" si="712"/>
        <v/>
      </c>
      <c r="AC2739" s="1" t="str">
        <f t="shared" si="713"/>
        <v/>
      </c>
      <c r="AD2739" s="1" t="str">
        <f t="shared" si="714"/>
        <v/>
      </c>
      <c r="AE2739" s="1" t="str">
        <f t="shared" si="715"/>
        <v/>
      </c>
      <c r="AF2739" s="1" t="str">
        <f t="shared" si="716"/>
        <v/>
      </c>
      <c r="AG2739" s="1" t="str">
        <f t="shared" si="717"/>
        <v/>
      </c>
      <c r="AH2739" s="1" t="str">
        <f t="shared" si="718"/>
        <v/>
      </c>
      <c r="AI2739" s="1" t="str">
        <f t="shared" si="719"/>
        <v/>
      </c>
      <c r="AV2739" s="8" t="str">
        <f t="shared" si="706"/>
        <v/>
      </c>
      <c r="AW2739" s="2" t="str">
        <f t="shared" si="720"/>
        <v/>
      </c>
      <c r="AX2739" s="3"/>
      <c r="AY2739" s="2" t="str">
        <f t="shared" si="705"/>
        <v/>
      </c>
      <c r="AZ2739" s="3"/>
      <c r="BA2739" s="3"/>
      <c r="BB2739" s="3"/>
      <c r="BC2739" s="3"/>
      <c r="BD2739" s="3"/>
    </row>
    <row r="2740" spans="22:56" x14ac:dyDescent="0.25">
      <c r="V2740" s="1" t="str">
        <f t="shared" si="707"/>
        <v/>
      </c>
      <c r="X2740" s="1" t="str">
        <f t="shared" si="708"/>
        <v/>
      </c>
      <c r="Y2740" s="1" t="str">
        <f t="shared" si="709"/>
        <v/>
      </c>
      <c r="Z2740" s="1" t="str">
        <f t="shared" si="710"/>
        <v/>
      </c>
      <c r="AA2740" s="1" t="str">
        <f t="shared" si="711"/>
        <v/>
      </c>
      <c r="AB2740" s="1" t="str">
        <f t="shared" si="712"/>
        <v/>
      </c>
      <c r="AC2740" s="1" t="str">
        <f t="shared" si="713"/>
        <v/>
      </c>
      <c r="AD2740" s="1" t="str">
        <f t="shared" si="714"/>
        <v/>
      </c>
      <c r="AE2740" s="1" t="str">
        <f t="shared" si="715"/>
        <v/>
      </c>
      <c r="AF2740" s="1" t="str">
        <f t="shared" si="716"/>
        <v/>
      </c>
      <c r="AG2740" s="1" t="str">
        <f t="shared" si="717"/>
        <v/>
      </c>
      <c r="AH2740" s="1" t="str">
        <f t="shared" si="718"/>
        <v/>
      </c>
      <c r="AI2740" s="1" t="str">
        <f t="shared" si="719"/>
        <v/>
      </c>
      <c r="AV2740" s="8" t="str">
        <f t="shared" si="706"/>
        <v/>
      </c>
      <c r="AW2740" s="2" t="str">
        <f t="shared" si="720"/>
        <v/>
      </c>
      <c r="AX2740" s="3"/>
      <c r="AY2740" s="2" t="str">
        <f t="shared" si="705"/>
        <v/>
      </c>
      <c r="AZ2740" s="3"/>
      <c r="BA2740" s="3"/>
      <c r="BB2740" s="3"/>
      <c r="BC2740" s="3"/>
      <c r="BD2740" s="3"/>
    </row>
    <row r="2741" spans="22:56" x14ac:dyDescent="0.25">
      <c r="V2741" s="1" t="str">
        <f t="shared" si="707"/>
        <v/>
      </c>
      <c r="X2741" s="1" t="str">
        <f t="shared" si="708"/>
        <v/>
      </c>
      <c r="Y2741" s="1" t="str">
        <f t="shared" si="709"/>
        <v/>
      </c>
      <c r="Z2741" s="1" t="str">
        <f t="shared" si="710"/>
        <v/>
      </c>
      <c r="AA2741" s="1" t="str">
        <f t="shared" si="711"/>
        <v/>
      </c>
      <c r="AB2741" s="1" t="str">
        <f t="shared" si="712"/>
        <v/>
      </c>
      <c r="AC2741" s="1" t="str">
        <f t="shared" si="713"/>
        <v/>
      </c>
      <c r="AD2741" s="1" t="str">
        <f t="shared" si="714"/>
        <v/>
      </c>
      <c r="AE2741" s="1" t="str">
        <f t="shared" si="715"/>
        <v/>
      </c>
      <c r="AF2741" s="1" t="str">
        <f t="shared" si="716"/>
        <v/>
      </c>
      <c r="AG2741" s="1" t="str">
        <f t="shared" si="717"/>
        <v/>
      </c>
      <c r="AH2741" s="1" t="str">
        <f t="shared" si="718"/>
        <v/>
      </c>
      <c r="AI2741" s="1" t="str">
        <f t="shared" si="719"/>
        <v/>
      </c>
      <c r="AV2741" s="8" t="str">
        <f t="shared" si="706"/>
        <v/>
      </c>
      <c r="AW2741" s="2" t="str">
        <f t="shared" si="720"/>
        <v/>
      </c>
      <c r="AX2741" s="3"/>
      <c r="AY2741" s="2" t="str">
        <f t="shared" si="705"/>
        <v/>
      </c>
      <c r="AZ2741" s="3"/>
      <c r="BA2741" s="3"/>
      <c r="BB2741" s="3"/>
      <c r="BC2741" s="3"/>
      <c r="BD2741" s="3"/>
    </row>
    <row r="2742" spans="22:56" x14ac:dyDescent="0.25">
      <c r="V2742" s="1" t="str">
        <f t="shared" si="707"/>
        <v/>
      </c>
      <c r="X2742" s="1" t="str">
        <f t="shared" si="708"/>
        <v/>
      </c>
      <c r="Y2742" s="1" t="str">
        <f t="shared" si="709"/>
        <v/>
      </c>
      <c r="Z2742" s="1" t="str">
        <f t="shared" si="710"/>
        <v/>
      </c>
      <c r="AA2742" s="1" t="str">
        <f t="shared" si="711"/>
        <v/>
      </c>
      <c r="AB2742" s="1" t="str">
        <f t="shared" si="712"/>
        <v/>
      </c>
      <c r="AC2742" s="1" t="str">
        <f t="shared" si="713"/>
        <v/>
      </c>
      <c r="AD2742" s="1" t="str">
        <f t="shared" si="714"/>
        <v/>
      </c>
      <c r="AE2742" s="1" t="str">
        <f t="shared" si="715"/>
        <v/>
      </c>
      <c r="AF2742" s="1" t="str">
        <f t="shared" si="716"/>
        <v/>
      </c>
      <c r="AG2742" s="1" t="str">
        <f t="shared" si="717"/>
        <v/>
      </c>
      <c r="AH2742" s="1" t="str">
        <f t="shared" si="718"/>
        <v/>
      </c>
      <c r="AI2742" s="1" t="str">
        <f t="shared" si="719"/>
        <v/>
      </c>
      <c r="AV2742" s="8" t="str">
        <f t="shared" si="706"/>
        <v/>
      </c>
      <c r="AW2742" s="2" t="str">
        <f t="shared" si="720"/>
        <v/>
      </c>
      <c r="AX2742" s="3"/>
      <c r="AY2742" s="2" t="str">
        <f t="shared" si="705"/>
        <v/>
      </c>
      <c r="AZ2742" s="3"/>
      <c r="BA2742" s="3"/>
      <c r="BB2742" s="3"/>
      <c r="BC2742" s="3"/>
      <c r="BD2742" s="3"/>
    </row>
    <row r="2743" spans="22:56" x14ac:dyDescent="0.25">
      <c r="V2743" s="1" t="str">
        <f t="shared" si="707"/>
        <v/>
      </c>
      <c r="X2743" s="1" t="str">
        <f t="shared" si="708"/>
        <v/>
      </c>
      <c r="Y2743" s="1" t="str">
        <f t="shared" si="709"/>
        <v/>
      </c>
      <c r="Z2743" s="1" t="str">
        <f t="shared" si="710"/>
        <v/>
      </c>
      <c r="AA2743" s="1" t="str">
        <f t="shared" si="711"/>
        <v/>
      </c>
      <c r="AB2743" s="1" t="str">
        <f t="shared" si="712"/>
        <v/>
      </c>
      <c r="AC2743" s="1" t="str">
        <f t="shared" si="713"/>
        <v/>
      </c>
      <c r="AD2743" s="1" t="str">
        <f t="shared" si="714"/>
        <v/>
      </c>
      <c r="AE2743" s="1" t="str">
        <f t="shared" si="715"/>
        <v/>
      </c>
      <c r="AF2743" s="1" t="str">
        <f t="shared" si="716"/>
        <v/>
      </c>
      <c r="AG2743" s="1" t="str">
        <f t="shared" si="717"/>
        <v/>
      </c>
      <c r="AH2743" s="1" t="str">
        <f t="shared" si="718"/>
        <v/>
      </c>
      <c r="AI2743" s="1" t="str">
        <f t="shared" si="719"/>
        <v/>
      </c>
      <c r="AV2743" s="8" t="str">
        <f t="shared" si="706"/>
        <v/>
      </c>
      <c r="AW2743" s="2" t="str">
        <f t="shared" si="720"/>
        <v/>
      </c>
      <c r="AX2743" s="3"/>
      <c r="AY2743" s="2" t="str">
        <f t="shared" si="705"/>
        <v/>
      </c>
      <c r="AZ2743" s="3"/>
      <c r="BA2743" s="3"/>
      <c r="BB2743" s="3"/>
      <c r="BC2743" s="3"/>
      <c r="BD2743" s="3"/>
    </row>
    <row r="2744" spans="22:56" x14ac:dyDescent="0.25">
      <c r="V2744" s="1" t="str">
        <f t="shared" si="707"/>
        <v/>
      </c>
      <c r="X2744" s="1" t="str">
        <f t="shared" si="708"/>
        <v/>
      </c>
      <c r="Y2744" s="1" t="str">
        <f t="shared" si="709"/>
        <v/>
      </c>
      <c r="Z2744" s="1" t="str">
        <f t="shared" si="710"/>
        <v/>
      </c>
      <c r="AA2744" s="1" t="str">
        <f t="shared" si="711"/>
        <v/>
      </c>
      <c r="AB2744" s="1" t="str">
        <f t="shared" si="712"/>
        <v/>
      </c>
      <c r="AC2744" s="1" t="str">
        <f t="shared" si="713"/>
        <v/>
      </c>
      <c r="AD2744" s="1" t="str">
        <f t="shared" si="714"/>
        <v/>
      </c>
      <c r="AE2744" s="1" t="str">
        <f t="shared" si="715"/>
        <v/>
      </c>
      <c r="AF2744" s="1" t="str">
        <f t="shared" si="716"/>
        <v/>
      </c>
      <c r="AG2744" s="1" t="str">
        <f t="shared" si="717"/>
        <v/>
      </c>
      <c r="AH2744" s="1" t="str">
        <f t="shared" si="718"/>
        <v/>
      </c>
      <c r="AI2744" s="1" t="str">
        <f t="shared" si="719"/>
        <v/>
      </c>
      <c r="AV2744" s="8" t="str">
        <f t="shared" si="706"/>
        <v/>
      </c>
      <c r="AW2744" s="2" t="str">
        <f t="shared" si="720"/>
        <v/>
      </c>
      <c r="AX2744" s="3"/>
      <c r="AY2744" s="2" t="str">
        <f t="shared" si="705"/>
        <v/>
      </c>
      <c r="AZ2744" s="3"/>
      <c r="BA2744" s="3"/>
      <c r="BB2744" s="3"/>
      <c r="BC2744" s="3"/>
      <c r="BD2744" s="3"/>
    </row>
    <row r="2745" spans="22:56" x14ac:dyDescent="0.25">
      <c r="V2745" s="1" t="str">
        <f t="shared" si="707"/>
        <v/>
      </c>
      <c r="X2745" s="1" t="str">
        <f t="shared" si="708"/>
        <v/>
      </c>
      <c r="Y2745" s="1" t="str">
        <f t="shared" si="709"/>
        <v/>
      </c>
      <c r="Z2745" s="1" t="str">
        <f t="shared" si="710"/>
        <v/>
      </c>
      <c r="AA2745" s="1" t="str">
        <f t="shared" si="711"/>
        <v/>
      </c>
      <c r="AB2745" s="1" t="str">
        <f t="shared" si="712"/>
        <v/>
      </c>
      <c r="AC2745" s="1" t="str">
        <f t="shared" si="713"/>
        <v/>
      </c>
      <c r="AD2745" s="1" t="str">
        <f t="shared" si="714"/>
        <v/>
      </c>
      <c r="AE2745" s="1" t="str">
        <f t="shared" si="715"/>
        <v/>
      </c>
      <c r="AF2745" s="1" t="str">
        <f t="shared" si="716"/>
        <v/>
      </c>
      <c r="AG2745" s="1" t="str">
        <f t="shared" si="717"/>
        <v/>
      </c>
      <c r="AH2745" s="1" t="str">
        <f t="shared" si="718"/>
        <v/>
      </c>
      <c r="AI2745" s="1" t="str">
        <f t="shared" si="719"/>
        <v/>
      </c>
      <c r="AV2745" s="8" t="str">
        <f t="shared" si="706"/>
        <v/>
      </c>
      <c r="AW2745" s="2" t="str">
        <f t="shared" si="720"/>
        <v/>
      </c>
      <c r="AX2745" s="3"/>
      <c r="AY2745" s="2" t="str">
        <f t="shared" si="705"/>
        <v/>
      </c>
      <c r="AZ2745" s="3"/>
      <c r="BA2745" s="3"/>
      <c r="BB2745" s="3"/>
      <c r="BC2745" s="3"/>
      <c r="BD2745" s="3"/>
    </row>
    <row r="2746" spans="22:56" x14ac:dyDescent="0.25">
      <c r="V2746" s="1" t="str">
        <f t="shared" si="707"/>
        <v/>
      </c>
      <c r="X2746" s="1" t="str">
        <f t="shared" si="708"/>
        <v/>
      </c>
      <c r="Y2746" s="1" t="str">
        <f t="shared" si="709"/>
        <v/>
      </c>
      <c r="Z2746" s="1" t="str">
        <f t="shared" si="710"/>
        <v/>
      </c>
      <c r="AA2746" s="1" t="str">
        <f t="shared" si="711"/>
        <v/>
      </c>
      <c r="AB2746" s="1" t="str">
        <f t="shared" si="712"/>
        <v/>
      </c>
      <c r="AC2746" s="1" t="str">
        <f t="shared" si="713"/>
        <v/>
      </c>
      <c r="AD2746" s="1" t="str">
        <f t="shared" si="714"/>
        <v/>
      </c>
      <c r="AE2746" s="1" t="str">
        <f t="shared" si="715"/>
        <v/>
      </c>
      <c r="AF2746" s="1" t="str">
        <f t="shared" si="716"/>
        <v/>
      </c>
      <c r="AG2746" s="1" t="str">
        <f t="shared" si="717"/>
        <v/>
      </c>
      <c r="AH2746" s="1" t="str">
        <f t="shared" si="718"/>
        <v/>
      </c>
      <c r="AI2746" s="1" t="str">
        <f t="shared" si="719"/>
        <v/>
      </c>
      <c r="AV2746" s="8" t="str">
        <f t="shared" si="706"/>
        <v/>
      </c>
      <c r="AW2746" s="2" t="str">
        <f t="shared" si="720"/>
        <v/>
      </c>
      <c r="AX2746" s="3"/>
      <c r="AY2746" s="2" t="str">
        <f t="shared" si="705"/>
        <v/>
      </c>
      <c r="AZ2746" s="3"/>
      <c r="BA2746" s="3"/>
      <c r="BB2746" s="3"/>
      <c r="BC2746" s="3"/>
      <c r="BD2746" s="3"/>
    </row>
    <row r="2747" spans="22:56" x14ac:dyDescent="0.25">
      <c r="V2747" s="1" t="str">
        <f t="shared" si="707"/>
        <v/>
      </c>
      <c r="X2747" s="1" t="str">
        <f t="shared" si="708"/>
        <v/>
      </c>
      <c r="Y2747" s="1" t="str">
        <f t="shared" si="709"/>
        <v/>
      </c>
      <c r="Z2747" s="1" t="str">
        <f t="shared" si="710"/>
        <v/>
      </c>
      <c r="AA2747" s="1" t="str">
        <f t="shared" si="711"/>
        <v/>
      </c>
      <c r="AB2747" s="1" t="str">
        <f t="shared" si="712"/>
        <v/>
      </c>
      <c r="AC2747" s="1" t="str">
        <f t="shared" si="713"/>
        <v/>
      </c>
      <c r="AD2747" s="1" t="str">
        <f t="shared" si="714"/>
        <v/>
      </c>
      <c r="AE2747" s="1" t="str">
        <f t="shared" si="715"/>
        <v/>
      </c>
      <c r="AF2747" s="1" t="str">
        <f t="shared" si="716"/>
        <v/>
      </c>
      <c r="AG2747" s="1" t="str">
        <f t="shared" si="717"/>
        <v/>
      </c>
      <c r="AH2747" s="1" t="str">
        <f t="shared" si="718"/>
        <v/>
      </c>
      <c r="AI2747" s="1" t="str">
        <f t="shared" si="719"/>
        <v/>
      </c>
      <c r="AV2747" s="8" t="str">
        <f t="shared" si="706"/>
        <v/>
      </c>
      <c r="AW2747" s="2" t="str">
        <f t="shared" si="720"/>
        <v/>
      </c>
      <c r="AX2747" s="3"/>
      <c r="AY2747" s="2" t="str">
        <f t="shared" si="705"/>
        <v/>
      </c>
      <c r="AZ2747" s="3"/>
      <c r="BA2747" s="3"/>
      <c r="BB2747" s="3"/>
      <c r="BC2747" s="3"/>
      <c r="BD2747" s="3"/>
    </row>
    <row r="2748" spans="22:56" x14ac:dyDescent="0.25">
      <c r="V2748" s="1" t="str">
        <f t="shared" si="707"/>
        <v/>
      </c>
      <c r="X2748" s="1" t="str">
        <f t="shared" si="708"/>
        <v/>
      </c>
      <c r="Y2748" s="1" t="str">
        <f t="shared" si="709"/>
        <v/>
      </c>
      <c r="Z2748" s="1" t="str">
        <f t="shared" si="710"/>
        <v/>
      </c>
      <c r="AA2748" s="1" t="str">
        <f t="shared" si="711"/>
        <v/>
      </c>
      <c r="AB2748" s="1" t="str">
        <f t="shared" si="712"/>
        <v/>
      </c>
      <c r="AC2748" s="1" t="str">
        <f t="shared" si="713"/>
        <v/>
      </c>
      <c r="AD2748" s="1" t="str">
        <f t="shared" si="714"/>
        <v/>
      </c>
      <c r="AE2748" s="1" t="str">
        <f t="shared" si="715"/>
        <v/>
      </c>
      <c r="AF2748" s="1" t="str">
        <f t="shared" si="716"/>
        <v/>
      </c>
      <c r="AG2748" s="1" t="str">
        <f t="shared" si="717"/>
        <v/>
      </c>
      <c r="AH2748" s="1" t="str">
        <f t="shared" si="718"/>
        <v/>
      </c>
      <c r="AI2748" s="1" t="str">
        <f t="shared" si="719"/>
        <v/>
      </c>
      <c r="AV2748" s="8" t="str">
        <f t="shared" si="706"/>
        <v/>
      </c>
      <c r="AW2748" s="2" t="str">
        <f t="shared" si="720"/>
        <v/>
      </c>
      <c r="AX2748" s="3"/>
      <c r="AY2748" s="2" t="str">
        <f t="shared" si="705"/>
        <v/>
      </c>
      <c r="AZ2748" s="3"/>
      <c r="BA2748" s="3"/>
      <c r="BB2748" s="3"/>
      <c r="BC2748" s="3"/>
      <c r="BD2748" s="3"/>
    </row>
    <row r="2749" spans="22:56" x14ac:dyDescent="0.25">
      <c r="V2749" s="1" t="str">
        <f t="shared" si="707"/>
        <v/>
      </c>
      <c r="X2749" s="1" t="str">
        <f t="shared" si="708"/>
        <v/>
      </c>
      <c r="Y2749" s="1" t="str">
        <f t="shared" si="709"/>
        <v/>
      </c>
      <c r="Z2749" s="1" t="str">
        <f t="shared" si="710"/>
        <v/>
      </c>
      <c r="AA2749" s="1" t="str">
        <f t="shared" si="711"/>
        <v/>
      </c>
      <c r="AB2749" s="1" t="str">
        <f t="shared" si="712"/>
        <v/>
      </c>
      <c r="AC2749" s="1" t="str">
        <f t="shared" si="713"/>
        <v/>
      </c>
      <c r="AD2749" s="1" t="str">
        <f t="shared" si="714"/>
        <v/>
      </c>
      <c r="AE2749" s="1" t="str">
        <f t="shared" si="715"/>
        <v/>
      </c>
      <c r="AF2749" s="1" t="str">
        <f t="shared" si="716"/>
        <v/>
      </c>
      <c r="AG2749" s="1" t="str">
        <f t="shared" si="717"/>
        <v/>
      </c>
      <c r="AH2749" s="1" t="str">
        <f t="shared" si="718"/>
        <v/>
      </c>
      <c r="AI2749" s="1" t="str">
        <f t="shared" si="719"/>
        <v/>
      </c>
      <c r="AV2749" s="8" t="str">
        <f t="shared" si="706"/>
        <v/>
      </c>
      <c r="AW2749" s="2" t="str">
        <f t="shared" si="720"/>
        <v/>
      </c>
      <c r="AX2749" s="3"/>
      <c r="AY2749" s="2" t="str">
        <f t="shared" si="705"/>
        <v/>
      </c>
      <c r="AZ2749" s="3"/>
      <c r="BA2749" s="3"/>
      <c r="BB2749" s="3"/>
      <c r="BC2749" s="3"/>
      <c r="BD2749" s="3"/>
    </row>
    <row r="2750" spans="22:56" x14ac:dyDescent="0.25">
      <c r="V2750" s="1" t="str">
        <f t="shared" si="707"/>
        <v/>
      </c>
      <c r="X2750" s="1" t="str">
        <f t="shared" si="708"/>
        <v/>
      </c>
      <c r="Y2750" s="1" t="str">
        <f t="shared" si="709"/>
        <v/>
      </c>
      <c r="Z2750" s="1" t="str">
        <f t="shared" si="710"/>
        <v/>
      </c>
      <c r="AA2750" s="1" t="str">
        <f t="shared" si="711"/>
        <v/>
      </c>
      <c r="AB2750" s="1" t="str">
        <f t="shared" si="712"/>
        <v/>
      </c>
      <c r="AC2750" s="1" t="str">
        <f t="shared" si="713"/>
        <v/>
      </c>
      <c r="AD2750" s="1" t="str">
        <f t="shared" si="714"/>
        <v/>
      </c>
      <c r="AE2750" s="1" t="str">
        <f t="shared" si="715"/>
        <v/>
      </c>
      <c r="AF2750" s="1" t="str">
        <f t="shared" si="716"/>
        <v/>
      </c>
      <c r="AG2750" s="1" t="str">
        <f t="shared" si="717"/>
        <v/>
      </c>
      <c r="AH2750" s="1" t="str">
        <f t="shared" si="718"/>
        <v/>
      </c>
      <c r="AI2750" s="1" t="str">
        <f t="shared" si="719"/>
        <v/>
      </c>
      <c r="AV2750" s="8" t="str">
        <f t="shared" si="706"/>
        <v/>
      </c>
      <c r="AW2750" s="2" t="str">
        <f t="shared" si="720"/>
        <v/>
      </c>
      <c r="AX2750" s="3"/>
      <c r="AY2750" s="2" t="str">
        <f t="shared" si="705"/>
        <v/>
      </c>
      <c r="AZ2750" s="3"/>
      <c r="BA2750" s="3"/>
      <c r="BB2750" s="3"/>
      <c r="BC2750" s="3"/>
      <c r="BD2750" s="3"/>
    </row>
    <row r="2751" spans="22:56" x14ac:dyDescent="0.25">
      <c r="V2751" s="1" t="str">
        <f t="shared" si="707"/>
        <v/>
      </c>
      <c r="X2751" s="1" t="str">
        <f t="shared" si="708"/>
        <v/>
      </c>
      <c r="Y2751" s="1" t="str">
        <f t="shared" si="709"/>
        <v/>
      </c>
      <c r="Z2751" s="1" t="str">
        <f t="shared" si="710"/>
        <v/>
      </c>
      <c r="AA2751" s="1" t="str">
        <f t="shared" si="711"/>
        <v/>
      </c>
      <c r="AB2751" s="1" t="str">
        <f t="shared" si="712"/>
        <v/>
      </c>
      <c r="AC2751" s="1" t="str">
        <f t="shared" si="713"/>
        <v/>
      </c>
      <c r="AD2751" s="1" t="str">
        <f t="shared" si="714"/>
        <v/>
      </c>
      <c r="AE2751" s="1" t="str">
        <f t="shared" si="715"/>
        <v/>
      </c>
      <c r="AF2751" s="1" t="str">
        <f t="shared" si="716"/>
        <v/>
      </c>
      <c r="AG2751" s="1" t="str">
        <f t="shared" si="717"/>
        <v/>
      </c>
      <c r="AH2751" s="1" t="str">
        <f t="shared" si="718"/>
        <v/>
      </c>
      <c r="AI2751" s="1" t="str">
        <f t="shared" si="719"/>
        <v/>
      </c>
      <c r="AV2751" s="8" t="str">
        <f t="shared" si="706"/>
        <v/>
      </c>
      <c r="AW2751" s="2" t="str">
        <f t="shared" si="720"/>
        <v/>
      </c>
      <c r="AX2751" s="3"/>
      <c r="AY2751" s="2" t="str">
        <f t="shared" si="705"/>
        <v/>
      </c>
      <c r="AZ2751" s="3"/>
      <c r="BA2751" s="3"/>
      <c r="BB2751" s="3"/>
      <c r="BC2751" s="3"/>
      <c r="BD2751" s="3"/>
    </row>
    <row r="2752" spans="22:56" x14ac:dyDescent="0.25">
      <c r="V2752" s="1" t="str">
        <f t="shared" si="707"/>
        <v/>
      </c>
      <c r="X2752" s="1" t="str">
        <f t="shared" si="708"/>
        <v/>
      </c>
      <c r="Y2752" s="1" t="str">
        <f t="shared" si="709"/>
        <v/>
      </c>
      <c r="Z2752" s="1" t="str">
        <f t="shared" si="710"/>
        <v/>
      </c>
      <c r="AA2752" s="1" t="str">
        <f t="shared" si="711"/>
        <v/>
      </c>
      <c r="AB2752" s="1" t="str">
        <f t="shared" si="712"/>
        <v/>
      </c>
      <c r="AC2752" s="1" t="str">
        <f t="shared" si="713"/>
        <v/>
      </c>
      <c r="AD2752" s="1" t="str">
        <f t="shared" si="714"/>
        <v/>
      </c>
      <c r="AE2752" s="1" t="str">
        <f t="shared" si="715"/>
        <v/>
      </c>
      <c r="AF2752" s="1" t="str">
        <f t="shared" si="716"/>
        <v/>
      </c>
      <c r="AG2752" s="1" t="str">
        <f t="shared" si="717"/>
        <v/>
      </c>
      <c r="AH2752" s="1" t="str">
        <f t="shared" si="718"/>
        <v/>
      </c>
      <c r="AI2752" s="1" t="str">
        <f t="shared" si="719"/>
        <v/>
      </c>
      <c r="AV2752" s="8" t="str">
        <f t="shared" si="706"/>
        <v/>
      </c>
      <c r="AW2752" s="2" t="str">
        <f t="shared" si="720"/>
        <v/>
      </c>
      <c r="AX2752" s="3"/>
      <c r="AY2752" s="2" t="str">
        <f t="shared" si="705"/>
        <v/>
      </c>
      <c r="AZ2752" s="3"/>
      <c r="BA2752" s="3"/>
      <c r="BB2752" s="3"/>
      <c r="BC2752" s="3"/>
      <c r="BD2752" s="3"/>
    </row>
    <row r="2753" spans="22:56" x14ac:dyDescent="0.25">
      <c r="V2753" s="1" t="str">
        <f t="shared" si="707"/>
        <v/>
      </c>
      <c r="X2753" s="1" t="str">
        <f t="shared" si="708"/>
        <v/>
      </c>
      <c r="Y2753" s="1" t="str">
        <f t="shared" si="709"/>
        <v/>
      </c>
      <c r="Z2753" s="1" t="str">
        <f t="shared" si="710"/>
        <v/>
      </c>
      <c r="AA2753" s="1" t="str">
        <f t="shared" si="711"/>
        <v/>
      </c>
      <c r="AB2753" s="1" t="str">
        <f t="shared" si="712"/>
        <v/>
      </c>
      <c r="AC2753" s="1" t="str">
        <f t="shared" si="713"/>
        <v/>
      </c>
      <c r="AD2753" s="1" t="str">
        <f t="shared" si="714"/>
        <v/>
      </c>
      <c r="AE2753" s="1" t="str">
        <f t="shared" si="715"/>
        <v/>
      </c>
      <c r="AF2753" s="1" t="str">
        <f t="shared" si="716"/>
        <v/>
      </c>
      <c r="AG2753" s="1" t="str">
        <f t="shared" si="717"/>
        <v/>
      </c>
      <c r="AH2753" s="1" t="str">
        <f t="shared" si="718"/>
        <v/>
      </c>
      <c r="AI2753" s="1" t="str">
        <f t="shared" si="719"/>
        <v/>
      </c>
      <c r="AV2753" s="8" t="str">
        <f t="shared" si="706"/>
        <v/>
      </c>
      <c r="AW2753" s="2" t="str">
        <f t="shared" si="720"/>
        <v/>
      </c>
      <c r="AX2753" s="3"/>
      <c r="AY2753" s="2" t="str">
        <f t="shared" si="705"/>
        <v/>
      </c>
      <c r="AZ2753" s="3"/>
      <c r="BA2753" s="3"/>
      <c r="BB2753" s="3"/>
      <c r="BC2753" s="3"/>
      <c r="BD2753" s="3"/>
    </row>
    <row r="2754" spans="22:56" x14ac:dyDescent="0.25">
      <c r="V2754" s="1" t="str">
        <f t="shared" si="707"/>
        <v/>
      </c>
      <c r="X2754" s="1" t="str">
        <f t="shared" si="708"/>
        <v/>
      </c>
      <c r="Y2754" s="1" t="str">
        <f t="shared" si="709"/>
        <v/>
      </c>
      <c r="Z2754" s="1" t="str">
        <f t="shared" si="710"/>
        <v/>
      </c>
      <c r="AA2754" s="1" t="str">
        <f t="shared" si="711"/>
        <v/>
      </c>
      <c r="AB2754" s="1" t="str">
        <f t="shared" si="712"/>
        <v/>
      </c>
      <c r="AC2754" s="1" t="str">
        <f t="shared" si="713"/>
        <v/>
      </c>
      <c r="AD2754" s="1" t="str">
        <f t="shared" si="714"/>
        <v/>
      </c>
      <c r="AE2754" s="1" t="str">
        <f t="shared" si="715"/>
        <v/>
      </c>
      <c r="AF2754" s="1" t="str">
        <f t="shared" si="716"/>
        <v/>
      </c>
      <c r="AG2754" s="1" t="str">
        <f t="shared" si="717"/>
        <v/>
      </c>
      <c r="AH2754" s="1" t="str">
        <f t="shared" si="718"/>
        <v/>
      </c>
      <c r="AI2754" s="1" t="str">
        <f t="shared" si="719"/>
        <v/>
      </c>
      <c r="AV2754" s="8" t="str">
        <f t="shared" si="706"/>
        <v/>
      </c>
      <c r="AW2754" s="2" t="str">
        <f t="shared" si="720"/>
        <v/>
      </c>
      <c r="AX2754" s="3"/>
      <c r="AY2754" s="2" t="str">
        <f t="shared" si="705"/>
        <v/>
      </c>
      <c r="AZ2754" s="3"/>
      <c r="BA2754" s="3"/>
      <c r="BB2754" s="3"/>
      <c r="BC2754" s="3"/>
      <c r="BD2754" s="3"/>
    </row>
    <row r="2755" spans="22:56" x14ac:dyDescent="0.25">
      <c r="V2755" s="1" t="str">
        <f t="shared" si="707"/>
        <v/>
      </c>
      <c r="X2755" s="1" t="str">
        <f t="shared" si="708"/>
        <v/>
      </c>
      <c r="Y2755" s="1" t="str">
        <f t="shared" si="709"/>
        <v/>
      </c>
      <c r="Z2755" s="1" t="str">
        <f t="shared" si="710"/>
        <v/>
      </c>
      <c r="AA2755" s="1" t="str">
        <f t="shared" si="711"/>
        <v/>
      </c>
      <c r="AB2755" s="1" t="str">
        <f t="shared" si="712"/>
        <v/>
      </c>
      <c r="AC2755" s="1" t="str">
        <f t="shared" si="713"/>
        <v/>
      </c>
      <c r="AD2755" s="1" t="str">
        <f t="shared" si="714"/>
        <v/>
      </c>
      <c r="AE2755" s="1" t="str">
        <f t="shared" si="715"/>
        <v/>
      </c>
      <c r="AF2755" s="1" t="str">
        <f t="shared" si="716"/>
        <v/>
      </c>
      <c r="AG2755" s="1" t="str">
        <f t="shared" si="717"/>
        <v/>
      </c>
      <c r="AH2755" s="1" t="str">
        <f t="shared" si="718"/>
        <v/>
      </c>
      <c r="AI2755" s="1" t="str">
        <f t="shared" si="719"/>
        <v/>
      </c>
      <c r="AV2755" s="8" t="str">
        <f t="shared" si="706"/>
        <v/>
      </c>
      <c r="AW2755" s="2" t="str">
        <f t="shared" si="720"/>
        <v/>
      </c>
      <c r="AX2755" s="3"/>
      <c r="AY2755" s="2" t="str">
        <f t="shared" si="705"/>
        <v/>
      </c>
      <c r="AZ2755" s="3"/>
      <c r="BA2755" s="3"/>
      <c r="BB2755" s="3"/>
      <c r="BC2755" s="3"/>
      <c r="BD2755" s="3"/>
    </row>
    <row r="2756" spans="22:56" x14ac:dyDescent="0.25">
      <c r="V2756" s="1" t="str">
        <f t="shared" si="707"/>
        <v/>
      </c>
      <c r="X2756" s="1" t="str">
        <f t="shared" si="708"/>
        <v/>
      </c>
      <c r="Y2756" s="1" t="str">
        <f t="shared" si="709"/>
        <v/>
      </c>
      <c r="Z2756" s="1" t="str">
        <f t="shared" si="710"/>
        <v/>
      </c>
      <c r="AA2756" s="1" t="str">
        <f t="shared" si="711"/>
        <v/>
      </c>
      <c r="AB2756" s="1" t="str">
        <f t="shared" si="712"/>
        <v/>
      </c>
      <c r="AC2756" s="1" t="str">
        <f t="shared" si="713"/>
        <v/>
      </c>
      <c r="AD2756" s="1" t="str">
        <f t="shared" si="714"/>
        <v/>
      </c>
      <c r="AE2756" s="1" t="str">
        <f t="shared" si="715"/>
        <v/>
      </c>
      <c r="AF2756" s="1" t="str">
        <f t="shared" si="716"/>
        <v/>
      </c>
      <c r="AG2756" s="1" t="str">
        <f t="shared" si="717"/>
        <v/>
      </c>
      <c r="AH2756" s="1" t="str">
        <f t="shared" si="718"/>
        <v/>
      </c>
      <c r="AI2756" s="1" t="str">
        <f t="shared" si="719"/>
        <v/>
      </c>
      <c r="AV2756" s="8" t="str">
        <f t="shared" si="706"/>
        <v/>
      </c>
      <c r="AW2756" s="2" t="str">
        <f t="shared" si="720"/>
        <v/>
      </c>
      <c r="AX2756" s="3"/>
      <c r="AY2756" s="2" t="str">
        <f t="shared" si="705"/>
        <v/>
      </c>
      <c r="AZ2756" s="3"/>
      <c r="BA2756" s="3"/>
      <c r="BB2756" s="3"/>
      <c r="BC2756" s="3"/>
      <c r="BD2756" s="3"/>
    </row>
    <row r="2757" spans="22:56" x14ac:dyDescent="0.25">
      <c r="V2757" s="1" t="str">
        <f t="shared" si="707"/>
        <v/>
      </c>
      <c r="X2757" s="1" t="str">
        <f t="shared" si="708"/>
        <v/>
      </c>
      <c r="Y2757" s="1" t="str">
        <f t="shared" si="709"/>
        <v/>
      </c>
      <c r="Z2757" s="1" t="str">
        <f t="shared" si="710"/>
        <v/>
      </c>
      <c r="AA2757" s="1" t="str">
        <f t="shared" si="711"/>
        <v/>
      </c>
      <c r="AB2757" s="1" t="str">
        <f t="shared" si="712"/>
        <v/>
      </c>
      <c r="AC2757" s="1" t="str">
        <f t="shared" si="713"/>
        <v/>
      </c>
      <c r="AD2757" s="1" t="str">
        <f t="shared" si="714"/>
        <v/>
      </c>
      <c r="AE2757" s="1" t="str">
        <f t="shared" si="715"/>
        <v/>
      </c>
      <c r="AF2757" s="1" t="str">
        <f t="shared" si="716"/>
        <v/>
      </c>
      <c r="AG2757" s="1" t="str">
        <f t="shared" si="717"/>
        <v/>
      </c>
      <c r="AH2757" s="1" t="str">
        <f t="shared" si="718"/>
        <v/>
      </c>
      <c r="AI2757" s="1" t="str">
        <f t="shared" si="719"/>
        <v/>
      </c>
      <c r="AV2757" s="8" t="str">
        <f t="shared" si="706"/>
        <v/>
      </c>
      <c r="AW2757" s="2" t="str">
        <f t="shared" si="720"/>
        <v/>
      </c>
      <c r="AX2757" s="3"/>
      <c r="AY2757" s="2" t="str">
        <f t="shared" si="705"/>
        <v/>
      </c>
      <c r="AZ2757" s="3"/>
      <c r="BA2757" s="3"/>
      <c r="BB2757" s="3"/>
      <c r="BC2757" s="3"/>
      <c r="BD2757" s="3"/>
    </row>
    <row r="2758" spans="22:56" x14ac:dyDescent="0.25">
      <c r="V2758" s="1" t="str">
        <f t="shared" si="707"/>
        <v/>
      </c>
      <c r="X2758" s="1" t="str">
        <f t="shared" si="708"/>
        <v/>
      </c>
      <c r="Y2758" s="1" t="str">
        <f t="shared" si="709"/>
        <v/>
      </c>
      <c r="Z2758" s="1" t="str">
        <f t="shared" si="710"/>
        <v/>
      </c>
      <c r="AA2758" s="1" t="str">
        <f t="shared" si="711"/>
        <v/>
      </c>
      <c r="AB2758" s="1" t="str">
        <f t="shared" si="712"/>
        <v/>
      </c>
      <c r="AC2758" s="1" t="str">
        <f t="shared" si="713"/>
        <v/>
      </c>
      <c r="AD2758" s="1" t="str">
        <f t="shared" si="714"/>
        <v/>
      </c>
      <c r="AE2758" s="1" t="str">
        <f t="shared" si="715"/>
        <v/>
      </c>
      <c r="AF2758" s="1" t="str">
        <f t="shared" si="716"/>
        <v/>
      </c>
      <c r="AG2758" s="1" t="str">
        <f t="shared" si="717"/>
        <v/>
      </c>
      <c r="AH2758" s="1" t="str">
        <f t="shared" si="718"/>
        <v/>
      </c>
      <c r="AI2758" s="1" t="str">
        <f t="shared" si="719"/>
        <v/>
      </c>
      <c r="AV2758" s="8" t="str">
        <f t="shared" si="706"/>
        <v/>
      </c>
      <c r="AW2758" s="2" t="str">
        <f t="shared" si="720"/>
        <v/>
      </c>
      <c r="AX2758" s="3"/>
      <c r="AY2758" s="2" t="str">
        <f t="shared" si="705"/>
        <v/>
      </c>
      <c r="AZ2758" s="3"/>
      <c r="BA2758" s="3"/>
      <c r="BB2758" s="3"/>
      <c r="BC2758" s="3"/>
      <c r="BD2758" s="3"/>
    </row>
    <row r="2759" spans="22:56" x14ac:dyDescent="0.25">
      <c r="V2759" s="1" t="str">
        <f t="shared" si="707"/>
        <v/>
      </c>
      <c r="X2759" s="1" t="str">
        <f t="shared" si="708"/>
        <v/>
      </c>
      <c r="Y2759" s="1" t="str">
        <f t="shared" si="709"/>
        <v/>
      </c>
      <c r="Z2759" s="1" t="str">
        <f t="shared" si="710"/>
        <v/>
      </c>
      <c r="AA2759" s="1" t="str">
        <f t="shared" si="711"/>
        <v/>
      </c>
      <c r="AB2759" s="1" t="str">
        <f t="shared" si="712"/>
        <v/>
      </c>
      <c r="AC2759" s="1" t="str">
        <f t="shared" si="713"/>
        <v/>
      </c>
      <c r="AD2759" s="1" t="str">
        <f t="shared" si="714"/>
        <v/>
      </c>
      <c r="AE2759" s="1" t="str">
        <f t="shared" si="715"/>
        <v/>
      </c>
      <c r="AF2759" s="1" t="str">
        <f t="shared" si="716"/>
        <v/>
      </c>
      <c r="AG2759" s="1" t="str">
        <f t="shared" si="717"/>
        <v/>
      </c>
      <c r="AH2759" s="1" t="str">
        <f t="shared" si="718"/>
        <v/>
      </c>
      <c r="AI2759" s="1" t="str">
        <f t="shared" si="719"/>
        <v/>
      </c>
      <c r="AV2759" s="8" t="str">
        <f t="shared" si="706"/>
        <v/>
      </c>
      <c r="AW2759" s="2" t="str">
        <f t="shared" si="720"/>
        <v/>
      </c>
      <c r="AX2759" s="3"/>
      <c r="AY2759" s="2" t="str">
        <f t="shared" si="705"/>
        <v/>
      </c>
      <c r="AZ2759" s="3"/>
      <c r="BA2759" s="3"/>
      <c r="BB2759" s="3"/>
      <c r="BC2759" s="3"/>
      <c r="BD2759" s="3"/>
    </row>
    <row r="2760" spans="22:56" x14ac:dyDescent="0.25">
      <c r="V2760" s="1" t="str">
        <f t="shared" si="707"/>
        <v/>
      </c>
      <c r="X2760" s="1" t="str">
        <f t="shared" si="708"/>
        <v/>
      </c>
      <c r="Y2760" s="1" t="str">
        <f t="shared" si="709"/>
        <v/>
      </c>
      <c r="Z2760" s="1" t="str">
        <f t="shared" si="710"/>
        <v/>
      </c>
      <c r="AA2760" s="1" t="str">
        <f t="shared" si="711"/>
        <v/>
      </c>
      <c r="AB2760" s="1" t="str">
        <f t="shared" si="712"/>
        <v/>
      </c>
      <c r="AC2760" s="1" t="str">
        <f t="shared" si="713"/>
        <v/>
      </c>
      <c r="AD2760" s="1" t="str">
        <f t="shared" si="714"/>
        <v/>
      </c>
      <c r="AE2760" s="1" t="str">
        <f t="shared" si="715"/>
        <v/>
      </c>
      <c r="AF2760" s="1" t="str">
        <f t="shared" si="716"/>
        <v/>
      </c>
      <c r="AG2760" s="1" t="str">
        <f t="shared" si="717"/>
        <v/>
      </c>
      <c r="AH2760" s="1" t="str">
        <f t="shared" si="718"/>
        <v/>
      </c>
      <c r="AI2760" s="1" t="str">
        <f t="shared" si="719"/>
        <v/>
      </c>
      <c r="AV2760" s="8" t="str">
        <f t="shared" si="706"/>
        <v/>
      </c>
      <c r="AW2760" s="2" t="str">
        <f t="shared" si="720"/>
        <v/>
      </c>
      <c r="AX2760" s="3"/>
      <c r="AY2760" s="2" t="str">
        <f t="shared" si="705"/>
        <v/>
      </c>
      <c r="AZ2760" s="3"/>
      <c r="BA2760" s="3"/>
      <c r="BB2760" s="3"/>
      <c r="BC2760" s="3"/>
      <c r="BD2760" s="3"/>
    </row>
    <row r="2761" spans="22:56" x14ac:dyDescent="0.25">
      <c r="V2761" s="1" t="str">
        <f t="shared" si="707"/>
        <v/>
      </c>
      <c r="X2761" s="1" t="str">
        <f t="shared" si="708"/>
        <v/>
      </c>
      <c r="Y2761" s="1" t="str">
        <f t="shared" si="709"/>
        <v/>
      </c>
      <c r="Z2761" s="1" t="str">
        <f t="shared" si="710"/>
        <v/>
      </c>
      <c r="AA2761" s="1" t="str">
        <f t="shared" si="711"/>
        <v/>
      </c>
      <c r="AB2761" s="1" t="str">
        <f t="shared" si="712"/>
        <v/>
      </c>
      <c r="AC2761" s="1" t="str">
        <f t="shared" si="713"/>
        <v/>
      </c>
      <c r="AD2761" s="1" t="str">
        <f t="shared" si="714"/>
        <v/>
      </c>
      <c r="AE2761" s="1" t="str">
        <f t="shared" si="715"/>
        <v/>
      </c>
      <c r="AF2761" s="1" t="str">
        <f t="shared" si="716"/>
        <v/>
      </c>
      <c r="AG2761" s="1" t="str">
        <f t="shared" si="717"/>
        <v/>
      </c>
      <c r="AH2761" s="1" t="str">
        <f t="shared" si="718"/>
        <v/>
      </c>
      <c r="AI2761" s="1" t="str">
        <f t="shared" si="719"/>
        <v/>
      </c>
      <c r="AV2761" s="8" t="str">
        <f t="shared" si="706"/>
        <v/>
      </c>
      <c r="AW2761" s="2" t="str">
        <f t="shared" si="720"/>
        <v/>
      </c>
      <c r="AX2761" s="3"/>
      <c r="AY2761" s="2" t="str">
        <f t="shared" si="705"/>
        <v/>
      </c>
      <c r="AZ2761" s="3"/>
      <c r="BA2761" s="3"/>
      <c r="BB2761" s="3"/>
      <c r="BC2761" s="3"/>
      <c r="BD2761" s="3"/>
    </row>
    <row r="2762" spans="22:56" x14ac:dyDescent="0.25">
      <c r="V2762" s="1" t="str">
        <f t="shared" si="707"/>
        <v/>
      </c>
      <c r="X2762" s="1" t="str">
        <f t="shared" si="708"/>
        <v/>
      </c>
      <c r="Y2762" s="1" t="str">
        <f t="shared" si="709"/>
        <v/>
      </c>
      <c r="Z2762" s="1" t="str">
        <f t="shared" si="710"/>
        <v/>
      </c>
      <c r="AA2762" s="1" t="str">
        <f t="shared" si="711"/>
        <v/>
      </c>
      <c r="AB2762" s="1" t="str">
        <f t="shared" si="712"/>
        <v/>
      </c>
      <c r="AC2762" s="1" t="str">
        <f t="shared" si="713"/>
        <v/>
      </c>
      <c r="AD2762" s="1" t="str">
        <f t="shared" si="714"/>
        <v/>
      </c>
      <c r="AE2762" s="1" t="str">
        <f t="shared" si="715"/>
        <v/>
      </c>
      <c r="AF2762" s="1" t="str">
        <f t="shared" si="716"/>
        <v/>
      </c>
      <c r="AG2762" s="1" t="str">
        <f t="shared" si="717"/>
        <v/>
      </c>
      <c r="AH2762" s="1" t="str">
        <f t="shared" si="718"/>
        <v/>
      </c>
      <c r="AI2762" s="1" t="str">
        <f t="shared" si="719"/>
        <v/>
      </c>
      <c r="AV2762" s="8" t="str">
        <f t="shared" si="706"/>
        <v/>
      </c>
      <c r="AW2762" s="2" t="str">
        <f t="shared" si="720"/>
        <v/>
      </c>
      <c r="AX2762" s="3"/>
      <c r="AY2762" s="2" t="str">
        <f t="shared" si="705"/>
        <v/>
      </c>
      <c r="AZ2762" s="3"/>
      <c r="BA2762" s="3"/>
      <c r="BB2762" s="3"/>
      <c r="BC2762" s="3"/>
      <c r="BD2762" s="3"/>
    </row>
    <row r="2763" spans="22:56" x14ac:dyDescent="0.25">
      <c r="V2763" s="1" t="str">
        <f t="shared" si="707"/>
        <v/>
      </c>
      <c r="X2763" s="1" t="str">
        <f t="shared" si="708"/>
        <v/>
      </c>
      <c r="Y2763" s="1" t="str">
        <f t="shared" si="709"/>
        <v/>
      </c>
      <c r="Z2763" s="1" t="str">
        <f t="shared" si="710"/>
        <v/>
      </c>
      <c r="AA2763" s="1" t="str">
        <f t="shared" si="711"/>
        <v/>
      </c>
      <c r="AB2763" s="1" t="str">
        <f t="shared" si="712"/>
        <v/>
      </c>
      <c r="AC2763" s="1" t="str">
        <f t="shared" si="713"/>
        <v/>
      </c>
      <c r="AD2763" s="1" t="str">
        <f t="shared" si="714"/>
        <v/>
      </c>
      <c r="AE2763" s="1" t="str">
        <f t="shared" si="715"/>
        <v/>
      </c>
      <c r="AF2763" s="1" t="str">
        <f t="shared" si="716"/>
        <v/>
      </c>
      <c r="AG2763" s="1" t="str">
        <f t="shared" si="717"/>
        <v/>
      </c>
      <c r="AH2763" s="1" t="str">
        <f t="shared" si="718"/>
        <v/>
      </c>
      <c r="AI2763" s="1" t="str">
        <f t="shared" si="719"/>
        <v/>
      </c>
      <c r="AV2763" s="8" t="str">
        <f t="shared" si="706"/>
        <v/>
      </c>
      <c r="AW2763" s="2" t="str">
        <f t="shared" si="720"/>
        <v/>
      </c>
      <c r="AX2763" s="3"/>
      <c r="AY2763" s="2" t="str">
        <f t="shared" si="705"/>
        <v/>
      </c>
      <c r="AZ2763" s="3"/>
      <c r="BA2763" s="3"/>
      <c r="BB2763" s="3"/>
      <c r="BC2763" s="3"/>
      <c r="BD2763" s="3"/>
    </row>
    <row r="2764" spans="22:56" x14ac:dyDescent="0.25">
      <c r="V2764" s="1" t="str">
        <f t="shared" si="707"/>
        <v/>
      </c>
      <c r="X2764" s="1" t="str">
        <f t="shared" si="708"/>
        <v/>
      </c>
      <c r="Y2764" s="1" t="str">
        <f t="shared" si="709"/>
        <v/>
      </c>
      <c r="Z2764" s="1" t="str">
        <f t="shared" si="710"/>
        <v/>
      </c>
      <c r="AA2764" s="1" t="str">
        <f t="shared" si="711"/>
        <v/>
      </c>
      <c r="AB2764" s="1" t="str">
        <f t="shared" si="712"/>
        <v/>
      </c>
      <c r="AC2764" s="1" t="str">
        <f t="shared" si="713"/>
        <v/>
      </c>
      <c r="AD2764" s="1" t="str">
        <f t="shared" si="714"/>
        <v/>
      </c>
      <c r="AE2764" s="1" t="str">
        <f t="shared" si="715"/>
        <v/>
      </c>
      <c r="AF2764" s="1" t="str">
        <f t="shared" si="716"/>
        <v/>
      </c>
      <c r="AG2764" s="1" t="str">
        <f t="shared" si="717"/>
        <v/>
      </c>
      <c r="AH2764" s="1" t="str">
        <f t="shared" si="718"/>
        <v/>
      </c>
      <c r="AI2764" s="1" t="str">
        <f t="shared" si="719"/>
        <v/>
      </c>
      <c r="AV2764" s="8" t="str">
        <f t="shared" si="706"/>
        <v/>
      </c>
      <c r="AW2764" s="2" t="str">
        <f t="shared" si="720"/>
        <v/>
      </c>
      <c r="AX2764" s="3"/>
      <c r="AY2764" s="2" t="str">
        <f t="shared" si="705"/>
        <v/>
      </c>
      <c r="AZ2764" s="3"/>
      <c r="BA2764" s="3"/>
      <c r="BB2764" s="3"/>
      <c r="BC2764" s="3"/>
      <c r="BD2764" s="3"/>
    </row>
    <row r="2765" spans="22:56" x14ac:dyDescent="0.25">
      <c r="V2765" s="1" t="str">
        <f t="shared" si="707"/>
        <v/>
      </c>
      <c r="X2765" s="1" t="str">
        <f t="shared" si="708"/>
        <v/>
      </c>
      <c r="Y2765" s="1" t="str">
        <f t="shared" si="709"/>
        <v/>
      </c>
      <c r="Z2765" s="1" t="str">
        <f t="shared" si="710"/>
        <v/>
      </c>
      <c r="AA2765" s="1" t="str">
        <f t="shared" si="711"/>
        <v/>
      </c>
      <c r="AB2765" s="1" t="str">
        <f t="shared" si="712"/>
        <v/>
      </c>
      <c r="AC2765" s="1" t="str">
        <f t="shared" si="713"/>
        <v/>
      </c>
      <c r="AD2765" s="1" t="str">
        <f t="shared" si="714"/>
        <v/>
      </c>
      <c r="AE2765" s="1" t="str">
        <f t="shared" si="715"/>
        <v/>
      </c>
      <c r="AF2765" s="1" t="str">
        <f t="shared" si="716"/>
        <v/>
      </c>
      <c r="AG2765" s="1" t="str">
        <f t="shared" si="717"/>
        <v/>
      </c>
      <c r="AH2765" s="1" t="str">
        <f t="shared" si="718"/>
        <v/>
      </c>
      <c r="AI2765" s="1" t="str">
        <f t="shared" si="719"/>
        <v/>
      </c>
      <c r="AV2765" s="8" t="str">
        <f t="shared" si="706"/>
        <v/>
      </c>
      <c r="AW2765" s="2" t="str">
        <f t="shared" si="720"/>
        <v/>
      </c>
      <c r="AX2765" s="3"/>
      <c r="AY2765" s="2" t="str">
        <f t="shared" si="705"/>
        <v/>
      </c>
      <c r="AZ2765" s="3"/>
      <c r="BA2765" s="3"/>
      <c r="BB2765" s="3"/>
      <c r="BC2765" s="3"/>
      <c r="BD2765" s="3"/>
    </row>
    <row r="2766" spans="22:56" x14ac:dyDescent="0.25">
      <c r="V2766" s="1" t="str">
        <f t="shared" si="707"/>
        <v/>
      </c>
      <c r="X2766" s="1" t="str">
        <f t="shared" si="708"/>
        <v/>
      </c>
      <c r="Y2766" s="1" t="str">
        <f t="shared" si="709"/>
        <v/>
      </c>
      <c r="Z2766" s="1" t="str">
        <f t="shared" si="710"/>
        <v/>
      </c>
      <c r="AA2766" s="1" t="str">
        <f t="shared" si="711"/>
        <v/>
      </c>
      <c r="AB2766" s="1" t="str">
        <f t="shared" si="712"/>
        <v/>
      </c>
      <c r="AC2766" s="1" t="str">
        <f t="shared" si="713"/>
        <v/>
      </c>
      <c r="AD2766" s="1" t="str">
        <f t="shared" si="714"/>
        <v/>
      </c>
      <c r="AE2766" s="1" t="str">
        <f t="shared" si="715"/>
        <v/>
      </c>
      <c r="AF2766" s="1" t="str">
        <f t="shared" si="716"/>
        <v/>
      </c>
      <c r="AG2766" s="1" t="str">
        <f t="shared" si="717"/>
        <v/>
      </c>
      <c r="AH2766" s="1" t="str">
        <f t="shared" si="718"/>
        <v/>
      </c>
      <c r="AI2766" s="1" t="str">
        <f t="shared" si="719"/>
        <v/>
      </c>
      <c r="AV2766" s="8" t="str">
        <f t="shared" si="706"/>
        <v/>
      </c>
      <c r="AW2766" s="2" t="str">
        <f t="shared" si="720"/>
        <v/>
      </c>
      <c r="AX2766" s="3"/>
      <c r="AY2766" s="2" t="str">
        <f t="shared" si="705"/>
        <v/>
      </c>
      <c r="AZ2766" s="3"/>
      <c r="BA2766" s="3"/>
      <c r="BB2766" s="3"/>
      <c r="BC2766" s="3"/>
      <c r="BD2766" s="3"/>
    </row>
    <row r="2767" spans="22:56" x14ac:dyDescent="0.25">
      <c r="V2767" s="1" t="str">
        <f t="shared" si="707"/>
        <v/>
      </c>
      <c r="X2767" s="1" t="str">
        <f t="shared" si="708"/>
        <v/>
      </c>
      <c r="Y2767" s="1" t="str">
        <f t="shared" si="709"/>
        <v/>
      </c>
      <c r="Z2767" s="1" t="str">
        <f t="shared" si="710"/>
        <v/>
      </c>
      <c r="AA2767" s="1" t="str">
        <f t="shared" si="711"/>
        <v/>
      </c>
      <c r="AB2767" s="1" t="str">
        <f t="shared" si="712"/>
        <v/>
      </c>
      <c r="AC2767" s="1" t="str">
        <f t="shared" si="713"/>
        <v/>
      </c>
      <c r="AD2767" s="1" t="str">
        <f t="shared" si="714"/>
        <v/>
      </c>
      <c r="AE2767" s="1" t="str">
        <f t="shared" si="715"/>
        <v/>
      </c>
      <c r="AF2767" s="1" t="str">
        <f t="shared" si="716"/>
        <v/>
      </c>
      <c r="AG2767" s="1" t="str">
        <f t="shared" si="717"/>
        <v/>
      </c>
      <c r="AH2767" s="1" t="str">
        <f t="shared" si="718"/>
        <v/>
      </c>
      <c r="AI2767" s="1" t="str">
        <f t="shared" si="719"/>
        <v/>
      </c>
      <c r="AV2767" s="8" t="str">
        <f t="shared" si="706"/>
        <v/>
      </c>
      <c r="AW2767" s="2" t="str">
        <f t="shared" si="720"/>
        <v/>
      </c>
      <c r="AX2767" s="3"/>
      <c r="AY2767" s="2" t="str">
        <f t="shared" si="705"/>
        <v/>
      </c>
      <c r="AZ2767" s="3"/>
      <c r="BA2767" s="3"/>
      <c r="BB2767" s="3"/>
      <c r="BC2767" s="3"/>
      <c r="BD2767" s="3"/>
    </row>
    <row r="2768" spans="22:56" x14ac:dyDescent="0.25">
      <c r="V2768" s="1" t="str">
        <f t="shared" si="707"/>
        <v/>
      </c>
      <c r="X2768" s="1" t="str">
        <f t="shared" si="708"/>
        <v/>
      </c>
      <c r="Y2768" s="1" t="str">
        <f t="shared" si="709"/>
        <v/>
      </c>
      <c r="Z2768" s="1" t="str">
        <f t="shared" si="710"/>
        <v/>
      </c>
      <c r="AA2768" s="1" t="str">
        <f t="shared" si="711"/>
        <v/>
      </c>
      <c r="AB2768" s="1" t="str">
        <f t="shared" si="712"/>
        <v/>
      </c>
      <c r="AC2768" s="1" t="str">
        <f t="shared" si="713"/>
        <v/>
      </c>
      <c r="AD2768" s="1" t="str">
        <f t="shared" si="714"/>
        <v/>
      </c>
      <c r="AE2768" s="1" t="str">
        <f t="shared" si="715"/>
        <v/>
      </c>
      <c r="AF2768" s="1" t="str">
        <f t="shared" si="716"/>
        <v/>
      </c>
      <c r="AG2768" s="1" t="str">
        <f t="shared" si="717"/>
        <v/>
      </c>
      <c r="AH2768" s="1" t="str">
        <f t="shared" si="718"/>
        <v/>
      </c>
      <c r="AI2768" s="1" t="str">
        <f t="shared" si="719"/>
        <v/>
      </c>
      <c r="AV2768" s="8" t="str">
        <f t="shared" si="706"/>
        <v/>
      </c>
      <c r="AW2768" s="2" t="str">
        <f t="shared" si="720"/>
        <v/>
      </c>
      <c r="AX2768" s="3"/>
      <c r="AY2768" s="2" t="str">
        <f t="shared" ref="AY2768:AY2831" si="721">CONCATENATE(V2800,AB2800,AC2800,AD2800,AE2800,AF2800,AG2800,AH2800,AI2800)</f>
        <v/>
      </c>
      <c r="AZ2768" s="3"/>
      <c r="BA2768" s="3"/>
      <c r="BB2768" s="3"/>
      <c r="BC2768" s="3"/>
      <c r="BD2768" s="3"/>
    </row>
    <row r="2769" spans="22:56" x14ac:dyDescent="0.25">
      <c r="V2769" s="1" t="str">
        <f t="shared" si="707"/>
        <v/>
      </c>
      <c r="X2769" s="1" t="str">
        <f t="shared" si="708"/>
        <v/>
      </c>
      <c r="Y2769" s="1" t="str">
        <f t="shared" si="709"/>
        <v/>
      </c>
      <c r="Z2769" s="1" t="str">
        <f t="shared" si="710"/>
        <v/>
      </c>
      <c r="AA2769" s="1" t="str">
        <f t="shared" si="711"/>
        <v/>
      </c>
      <c r="AB2769" s="1" t="str">
        <f t="shared" si="712"/>
        <v/>
      </c>
      <c r="AC2769" s="1" t="str">
        <f t="shared" si="713"/>
        <v/>
      </c>
      <c r="AD2769" s="1" t="str">
        <f t="shared" si="714"/>
        <v/>
      </c>
      <c r="AE2769" s="1" t="str">
        <f t="shared" si="715"/>
        <v/>
      </c>
      <c r="AF2769" s="1" t="str">
        <f t="shared" si="716"/>
        <v/>
      </c>
      <c r="AG2769" s="1" t="str">
        <f t="shared" si="717"/>
        <v/>
      </c>
      <c r="AH2769" s="1" t="str">
        <f t="shared" si="718"/>
        <v/>
      </c>
      <c r="AI2769" s="1" t="str">
        <f t="shared" si="719"/>
        <v/>
      </c>
      <c r="AV2769" s="8" t="str">
        <f t="shared" ref="AV2769:AV2832" si="722">IF(AV2768&lt;$N$14,AV2768+1,"")</f>
        <v/>
      </c>
      <c r="AW2769" s="2" t="str">
        <f t="shared" si="720"/>
        <v/>
      </c>
      <c r="AX2769" s="3"/>
      <c r="AY2769" s="2" t="str">
        <f t="shared" si="721"/>
        <v/>
      </c>
      <c r="AZ2769" s="3"/>
      <c r="BA2769" s="3"/>
      <c r="BB2769" s="3"/>
      <c r="BC2769" s="3"/>
      <c r="BD2769" s="3"/>
    </row>
    <row r="2770" spans="22:56" x14ac:dyDescent="0.25">
      <c r="V2770" s="1" t="str">
        <f t="shared" si="707"/>
        <v/>
      </c>
      <c r="X2770" s="1" t="str">
        <f t="shared" si="708"/>
        <v/>
      </c>
      <c r="Y2770" s="1" t="str">
        <f t="shared" si="709"/>
        <v/>
      </c>
      <c r="Z2770" s="1" t="str">
        <f t="shared" si="710"/>
        <v/>
      </c>
      <c r="AA2770" s="1" t="str">
        <f t="shared" si="711"/>
        <v/>
      </c>
      <c r="AB2770" s="1" t="str">
        <f t="shared" si="712"/>
        <v/>
      </c>
      <c r="AC2770" s="1" t="str">
        <f t="shared" si="713"/>
        <v/>
      </c>
      <c r="AD2770" s="1" t="str">
        <f t="shared" si="714"/>
        <v/>
      </c>
      <c r="AE2770" s="1" t="str">
        <f t="shared" si="715"/>
        <v/>
      </c>
      <c r="AF2770" s="1" t="str">
        <f t="shared" si="716"/>
        <v/>
      </c>
      <c r="AG2770" s="1" t="str">
        <f t="shared" si="717"/>
        <v/>
      </c>
      <c r="AH2770" s="1" t="str">
        <f t="shared" si="718"/>
        <v/>
      </c>
      <c r="AI2770" s="1" t="str">
        <f t="shared" si="719"/>
        <v/>
      </c>
      <c r="AV2770" s="8" t="str">
        <f t="shared" si="722"/>
        <v/>
      </c>
      <c r="AW2770" s="2" t="str">
        <f t="shared" si="720"/>
        <v/>
      </c>
      <c r="AX2770" s="3"/>
      <c r="AY2770" s="2" t="str">
        <f t="shared" si="721"/>
        <v/>
      </c>
      <c r="AZ2770" s="3"/>
      <c r="BA2770" s="3"/>
      <c r="BB2770" s="3"/>
      <c r="BC2770" s="3"/>
      <c r="BD2770" s="3"/>
    </row>
    <row r="2771" spans="22:56" x14ac:dyDescent="0.25">
      <c r="V2771" s="1" t="str">
        <f t="shared" si="707"/>
        <v/>
      </c>
      <c r="X2771" s="1" t="str">
        <f t="shared" si="708"/>
        <v/>
      </c>
      <c r="Y2771" s="1" t="str">
        <f t="shared" si="709"/>
        <v/>
      </c>
      <c r="Z2771" s="1" t="str">
        <f t="shared" si="710"/>
        <v/>
      </c>
      <c r="AA2771" s="1" t="str">
        <f t="shared" si="711"/>
        <v/>
      </c>
      <c r="AB2771" s="1" t="str">
        <f t="shared" si="712"/>
        <v/>
      </c>
      <c r="AC2771" s="1" t="str">
        <f t="shared" si="713"/>
        <v/>
      </c>
      <c r="AD2771" s="1" t="str">
        <f t="shared" si="714"/>
        <v/>
      </c>
      <c r="AE2771" s="1" t="str">
        <f t="shared" si="715"/>
        <v/>
      </c>
      <c r="AF2771" s="1" t="str">
        <f t="shared" si="716"/>
        <v/>
      </c>
      <c r="AG2771" s="1" t="str">
        <f t="shared" si="717"/>
        <v/>
      </c>
      <c r="AH2771" s="1" t="str">
        <f t="shared" si="718"/>
        <v/>
      </c>
      <c r="AI2771" s="1" t="str">
        <f t="shared" si="719"/>
        <v/>
      </c>
      <c r="AV2771" s="8" t="str">
        <f t="shared" si="722"/>
        <v/>
      </c>
      <c r="AW2771" s="2" t="str">
        <f t="shared" si="720"/>
        <v/>
      </c>
      <c r="AX2771" s="3"/>
      <c r="AY2771" s="2" t="str">
        <f t="shared" si="721"/>
        <v/>
      </c>
      <c r="AZ2771" s="3"/>
      <c r="BA2771" s="3"/>
      <c r="BB2771" s="3"/>
      <c r="BC2771" s="3"/>
      <c r="BD2771" s="3"/>
    </row>
    <row r="2772" spans="22:56" x14ac:dyDescent="0.25">
      <c r="V2772" s="1" t="str">
        <f t="shared" si="707"/>
        <v/>
      </c>
      <c r="X2772" s="1" t="str">
        <f t="shared" si="708"/>
        <v/>
      </c>
      <c r="Y2772" s="1" t="str">
        <f t="shared" si="709"/>
        <v/>
      </c>
      <c r="Z2772" s="1" t="str">
        <f t="shared" si="710"/>
        <v/>
      </c>
      <c r="AA2772" s="1" t="str">
        <f t="shared" si="711"/>
        <v/>
      </c>
      <c r="AB2772" s="1" t="str">
        <f t="shared" si="712"/>
        <v/>
      </c>
      <c r="AC2772" s="1" t="str">
        <f t="shared" si="713"/>
        <v/>
      </c>
      <c r="AD2772" s="1" t="str">
        <f t="shared" si="714"/>
        <v/>
      </c>
      <c r="AE2772" s="1" t="str">
        <f t="shared" si="715"/>
        <v/>
      </c>
      <c r="AF2772" s="1" t="str">
        <f t="shared" si="716"/>
        <v/>
      </c>
      <c r="AG2772" s="1" t="str">
        <f t="shared" si="717"/>
        <v/>
      </c>
      <c r="AH2772" s="1" t="str">
        <f t="shared" si="718"/>
        <v/>
      </c>
      <c r="AI2772" s="1" t="str">
        <f t="shared" si="719"/>
        <v/>
      </c>
      <c r="AV2772" s="8" t="str">
        <f t="shared" si="722"/>
        <v/>
      </c>
      <c r="AW2772" s="2" t="str">
        <f t="shared" si="720"/>
        <v/>
      </c>
      <c r="AX2772" s="3"/>
      <c r="AY2772" s="2" t="str">
        <f t="shared" si="721"/>
        <v/>
      </c>
      <c r="AZ2772" s="3"/>
      <c r="BA2772" s="3"/>
      <c r="BB2772" s="3"/>
      <c r="BC2772" s="3"/>
      <c r="BD2772" s="3"/>
    </row>
    <row r="2773" spans="22:56" x14ac:dyDescent="0.25">
      <c r="V2773" s="1" t="str">
        <f t="shared" si="707"/>
        <v/>
      </c>
      <c r="X2773" s="1" t="str">
        <f t="shared" si="708"/>
        <v/>
      </c>
      <c r="Y2773" s="1" t="str">
        <f t="shared" si="709"/>
        <v/>
      </c>
      <c r="Z2773" s="1" t="str">
        <f t="shared" si="710"/>
        <v/>
      </c>
      <c r="AA2773" s="1" t="str">
        <f t="shared" si="711"/>
        <v/>
      </c>
      <c r="AB2773" s="1" t="str">
        <f t="shared" si="712"/>
        <v/>
      </c>
      <c r="AC2773" s="1" t="str">
        <f t="shared" si="713"/>
        <v/>
      </c>
      <c r="AD2773" s="1" t="str">
        <f t="shared" si="714"/>
        <v/>
      </c>
      <c r="AE2773" s="1" t="str">
        <f t="shared" si="715"/>
        <v/>
      </c>
      <c r="AF2773" s="1" t="str">
        <f t="shared" si="716"/>
        <v/>
      </c>
      <c r="AG2773" s="1" t="str">
        <f t="shared" si="717"/>
        <v/>
      </c>
      <c r="AH2773" s="1" t="str">
        <f t="shared" si="718"/>
        <v/>
      </c>
      <c r="AI2773" s="1" t="str">
        <f t="shared" si="719"/>
        <v/>
      </c>
      <c r="AV2773" s="8" t="str">
        <f t="shared" si="722"/>
        <v/>
      </c>
      <c r="AW2773" s="2" t="str">
        <f t="shared" si="720"/>
        <v/>
      </c>
      <c r="AX2773" s="3"/>
      <c r="AY2773" s="2" t="str">
        <f t="shared" si="721"/>
        <v/>
      </c>
      <c r="AZ2773" s="3"/>
      <c r="BA2773" s="3"/>
      <c r="BB2773" s="3"/>
      <c r="BC2773" s="3"/>
      <c r="BD2773" s="3"/>
    </row>
    <row r="2774" spans="22:56" x14ac:dyDescent="0.25">
      <c r="V2774" s="1" t="str">
        <f t="shared" si="707"/>
        <v/>
      </c>
      <c r="X2774" s="1" t="str">
        <f t="shared" si="708"/>
        <v/>
      </c>
      <c r="Y2774" s="1" t="str">
        <f t="shared" si="709"/>
        <v/>
      </c>
      <c r="Z2774" s="1" t="str">
        <f t="shared" si="710"/>
        <v/>
      </c>
      <c r="AA2774" s="1" t="str">
        <f t="shared" si="711"/>
        <v/>
      </c>
      <c r="AB2774" s="1" t="str">
        <f t="shared" si="712"/>
        <v/>
      </c>
      <c r="AC2774" s="1" t="str">
        <f t="shared" si="713"/>
        <v/>
      </c>
      <c r="AD2774" s="1" t="str">
        <f t="shared" si="714"/>
        <v/>
      </c>
      <c r="AE2774" s="1" t="str">
        <f t="shared" si="715"/>
        <v/>
      </c>
      <c r="AF2774" s="1" t="str">
        <f t="shared" si="716"/>
        <v/>
      </c>
      <c r="AG2774" s="1" t="str">
        <f t="shared" si="717"/>
        <v/>
      </c>
      <c r="AH2774" s="1" t="str">
        <f t="shared" si="718"/>
        <v/>
      </c>
      <c r="AI2774" s="1" t="str">
        <f t="shared" si="719"/>
        <v/>
      </c>
      <c r="AV2774" s="8" t="str">
        <f t="shared" si="722"/>
        <v/>
      </c>
      <c r="AW2774" s="2" t="str">
        <f t="shared" si="720"/>
        <v/>
      </c>
      <c r="AX2774" s="3"/>
      <c r="AY2774" s="2" t="str">
        <f t="shared" si="721"/>
        <v/>
      </c>
      <c r="AZ2774" s="3"/>
      <c r="BA2774" s="3"/>
      <c r="BB2774" s="3"/>
      <c r="BC2774" s="3"/>
      <c r="BD2774" s="3"/>
    </row>
    <row r="2775" spans="22:56" x14ac:dyDescent="0.25">
      <c r="V2775" s="1" t="str">
        <f t="shared" si="707"/>
        <v/>
      </c>
      <c r="X2775" s="1" t="str">
        <f t="shared" si="708"/>
        <v/>
      </c>
      <c r="Y2775" s="1" t="str">
        <f t="shared" si="709"/>
        <v/>
      </c>
      <c r="Z2775" s="1" t="str">
        <f t="shared" si="710"/>
        <v/>
      </c>
      <c r="AA2775" s="1" t="str">
        <f t="shared" si="711"/>
        <v/>
      </c>
      <c r="AB2775" s="1" t="str">
        <f t="shared" si="712"/>
        <v/>
      </c>
      <c r="AC2775" s="1" t="str">
        <f t="shared" si="713"/>
        <v/>
      </c>
      <c r="AD2775" s="1" t="str">
        <f t="shared" si="714"/>
        <v/>
      </c>
      <c r="AE2775" s="1" t="str">
        <f t="shared" si="715"/>
        <v/>
      </c>
      <c r="AF2775" s="1" t="str">
        <f t="shared" si="716"/>
        <v/>
      </c>
      <c r="AG2775" s="1" t="str">
        <f t="shared" si="717"/>
        <v/>
      </c>
      <c r="AH2775" s="1" t="str">
        <f t="shared" si="718"/>
        <v/>
      </c>
      <c r="AI2775" s="1" t="str">
        <f t="shared" si="719"/>
        <v/>
      </c>
      <c r="AV2775" s="8" t="str">
        <f t="shared" si="722"/>
        <v/>
      </c>
      <c r="AW2775" s="2" t="str">
        <f t="shared" si="720"/>
        <v/>
      </c>
      <c r="AX2775" s="3"/>
      <c r="AY2775" s="2" t="str">
        <f t="shared" si="721"/>
        <v/>
      </c>
      <c r="AZ2775" s="3"/>
      <c r="BA2775" s="3"/>
      <c r="BB2775" s="3"/>
      <c r="BC2775" s="3"/>
      <c r="BD2775" s="3"/>
    </row>
    <row r="2776" spans="22:56" x14ac:dyDescent="0.25">
      <c r="V2776" s="1" t="str">
        <f t="shared" si="707"/>
        <v/>
      </c>
      <c r="X2776" s="1" t="str">
        <f t="shared" si="708"/>
        <v/>
      </c>
      <c r="Y2776" s="1" t="str">
        <f t="shared" si="709"/>
        <v/>
      </c>
      <c r="Z2776" s="1" t="str">
        <f t="shared" si="710"/>
        <v/>
      </c>
      <c r="AA2776" s="1" t="str">
        <f t="shared" si="711"/>
        <v/>
      </c>
      <c r="AB2776" s="1" t="str">
        <f t="shared" si="712"/>
        <v/>
      </c>
      <c r="AC2776" s="1" t="str">
        <f t="shared" si="713"/>
        <v/>
      </c>
      <c r="AD2776" s="1" t="str">
        <f t="shared" si="714"/>
        <v/>
      </c>
      <c r="AE2776" s="1" t="str">
        <f t="shared" si="715"/>
        <v/>
      </c>
      <c r="AF2776" s="1" t="str">
        <f t="shared" si="716"/>
        <v/>
      </c>
      <c r="AG2776" s="1" t="str">
        <f t="shared" si="717"/>
        <v/>
      </c>
      <c r="AH2776" s="1" t="str">
        <f t="shared" si="718"/>
        <v/>
      </c>
      <c r="AI2776" s="1" t="str">
        <f t="shared" si="719"/>
        <v/>
      </c>
      <c r="AV2776" s="8" t="str">
        <f t="shared" si="722"/>
        <v/>
      </c>
      <c r="AW2776" s="2" t="str">
        <f t="shared" si="720"/>
        <v/>
      </c>
      <c r="AX2776" s="3"/>
      <c r="AY2776" s="2" t="str">
        <f t="shared" si="721"/>
        <v/>
      </c>
      <c r="AZ2776" s="3"/>
      <c r="BA2776" s="3"/>
      <c r="BB2776" s="3"/>
      <c r="BC2776" s="3"/>
      <c r="BD2776" s="3"/>
    </row>
    <row r="2777" spans="22:56" x14ac:dyDescent="0.25">
      <c r="V2777" s="1" t="str">
        <f t="shared" si="707"/>
        <v/>
      </c>
      <c r="X2777" s="1" t="str">
        <f t="shared" si="708"/>
        <v/>
      </c>
      <c r="Y2777" s="1" t="str">
        <f t="shared" si="709"/>
        <v/>
      </c>
      <c r="Z2777" s="1" t="str">
        <f t="shared" si="710"/>
        <v/>
      </c>
      <c r="AA2777" s="1" t="str">
        <f t="shared" si="711"/>
        <v/>
      </c>
      <c r="AB2777" s="1" t="str">
        <f t="shared" si="712"/>
        <v/>
      </c>
      <c r="AC2777" s="1" t="str">
        <f t="shared" si="713"/>
        <v/>
      </c>
      <c r="AD2777" s="1" t="str">
        <f t="shared" si="714"/>
        <v/>
      </c>
      <c r="AE2777" s="1" t="str">
        <f t="shared" si="715"/>
        <v/>
      </c>
      <c r="AF2777" s="1" t="str">
        <f t="shared" si="716"/>
        <v/>
      </c>
      <c r="AG2777" s="1" t="str">
        <f t="shared" si="717"/>
        <v/>
      </c>
      <c r="AH2777" s="1" t="str">
        <f t="shared" si="718"/>
        <v/>
      </c>
      <c r="AI2777" s="1" t="str">
        <f t="shared" si="719"/>
        <v/>
      </c>
      <c r="AV2777" s="8" t="str">
        <f t="shared" si="722"/>
        <v/>
      </c>
      <c r="AW2777" s="2" t="str">
        <f t="shared" si="720"/>
        <v/>
      </c>
      <c r="AX2777" s="3"/>
      <c r="AY2777" s="2" t="str">
        <f t="shared" si="721"/>
        <v/>
      </c>
      <c r="AZ2777" s="3"/>
      <c r="BA2777" s="3"/>
      <c r="BB2777" s="3"/>
      <c r="BC2777" s="3"/>
      <c r="BD2777" s="3"/>
    </row>
    <row r="2778" spans="22:56" x14ac:dyDescent="0.25">
      <c r="V2778" s="1" t="str">
        <f t="shared" si="707"/>
        <v/>
      </c>
      <c r="X2778" s="1" t="str">
        <f t="shared" si="708"/>
        <v/>
      </c>
      <c r="Y2778" s="1" t="str">
        <f t="shared" si="709"/>
        <v/>
      </c>
      <c r="Z2778" s="1" t="str">
        <f t="shared" si="710"/>
        <v/>
      </c>
      <c r="AA2778" s="1" t="str">
        <f t="shared" si="711"/>
        <v/>
      </c>
      <c r="AB2778" s="1" t="str">
        <f t="shared" si="712"/>
        <v/>
      </c>
      <c r="AC2778" s="1" t="str">
        <f t="shared" si="713"/>
        <v/>
      </c>
      <c r="AD2778" s="1" t="str">
        <f t="shared" si="714"/>
        <v/>
      </c>
      <c r="AE2778" s="1" t="str">
        <f t="shared" si="715"/>
        <v/>
      </c>
      <c r="AF2778" s="1" t="str">
        <f t="shared" si="716"/>
        <v/>
      </c>
      <c r="AG2778" s="1" t="str">
        <f t="shared" si="717"/>
        <v/>
      </c>
      <c r="AH2778" s="1" t="str">
        <f t="shared" si="718"/>
        <v/>
      </c>
      <c r="AI2778" s="1" t="str">
        <f t="shared" si="719"/>
        <v/>
      </c>
      <c r="AV2778" s="8" t="str">
        <f t="shared" si="722"/>
        <v/>
      </c>
      <c r="AW2778" s="2" t="str">
        <f t="shared" si="720"/>
        <v/>
      </c>
      <c r="AX2778" s="3"/>
      <c r="AY2778" s="2" t="str">
        <f t="shared" si="721"/>
        <v/>
      </c>
      <c r="AZ2778" s="3"/>
      <c r="BA2778" s="3"/>
      <c r="BB2778" s="3"/>
      <c r="BC2778" s="3"/>
      <c r="BD2778" s="3"/>
    </row>
    <row r="2779" spans="22:56" x14ac:dyDescent="0.25">
      <c r="V2779" s="1" t="str">
        <f t="shared" si="707"/>
        <v/>
      </c>
      <c r="X2779" s="1" t="str">
        <f t="shared" si="708"/>
        <v/>
      </c>
      <c r="Y2779" s="1" t="str">
        <f t="shared" si="709"/>
        <v/>
      </c>
      <c r="Z2779" s="1" t="str">
        <f t="shared" si="710"/>
        <v/>
      </c>
      <c r="AA2779" s="1" t="str">
        <f t="shared" si="711"/>
        <v/>
      </c>
      <c r="AB2779" s="1" t="str">
        <f t="shared" si="712"/>
        <v/>
      </c>
      <c r="AC2779" s="1" t="str">
        <f t="shared" si="713"/>
        <v/>
      </c>
      <c r="AD2779" s="1" t="str">
        <f t="shared" si="714"/>
        <v/>
      </c>
      <c r="AE2779" s="1" t="str">
        <f t="shared" si="715"/>
        <v/>
      </c>
      <c r="AF2779" s="1" t="str">
        <f t="shared" si="716"/>
        <v/>
      </c>
      <c r="AG2779" s="1" t="str">
        <f t="shared" si="717"/>
        <v/>
      </c>
      <c r="AH2779" s="1" t="str">
        <f t="shared" si="718"/>
        <v/>
      </c>
      <c r="AI2779" s="1" t="str">
        <f t="shared" si="719"/>
        <v/>
      </c>
      <c r="AV2779" s="8" t="str">
        <f t="shared" si="722"/>
        <v/>
      </c>
      <c r="AW2779" s="2" t="str">
        <f t="shared" si="720"/>
        <v/>
      </c>
      <c r="AX2779" s="3"/>
      <c r="AY2779" s="2" t="str">
        <f t="shared" si="721"/>
        <v/>
      </c>
      <c r="AZ2779" s="3"/>
      <c r="BA2779" s="3"/>
      <c r="BB2779" s="3"/>
      <c r="BC2779" s="3"/>
      <c r="BD2779" s="3"/>
    </row>
    <row r="2780" spans="22:56" x14ac:dyDescent="0.25">
      <c r="V2780" s="1" t="str">
        <f t="shared" si="707"/>
        <v/>
      </c>
      <c r="X2780" s="1" t="str">
        <f t="shared" si="708"/>
        <v/>
      </c>
      <c r="Y2780" s="1" t="str">
        <f t="shared" si="709"/>
        <v/>
      </c>
      <c r="Z2780" s="1" t="str">
        <f t="shared" si="710"/>
        <v/>
      </c>
      <c r="AA2780" s="1" t="str">
        <f t="shared" si="711"/>
        <v/>
      </c>
      <c r="AB2780" s="1" t="str">
        <f t="shared" si="712"/>
        <v/>
      </c>
      <c r="AC2780" s="1" t="str">
        <f t="shared" si="713"/>
        <v/>
      </c>
      <c r="AD2780" s="1" t="str">
        <f t="shared" si="714"/>
        <v/>
      </c>
      <c r="AE2780" s="1" t="str">
        <f t="shared" si="715"/>
        <v/>
      </c>
      <c r="AF2780" s="1" t="str">
        <f t="shared" si="716"/>
        <v/>
      </c>
      <c r="AG2780" s="1" t="str">
        <f t="shared" si="717"/>
        <v/>
      </c>
      <c r="AH2780" s="1" t="str">
        <f t="shared" si="718"/>
        <v/>
      </c>
      <c r="AI2780" s="1" t="str">
        <f t="shared" si="719"/>
        <v/>
      </c>
      <c r="AV2780" s="8" t="str">
        <f t="shared" si="722"/>
        <v/>
      </c>
      <c r="AW2780" s="2" t="str">
        <f t="shared" si="720"/>
        <v/>
      </c>
      <c r="AX2780" s="3"/>
      <c r="AY2780" s="2" t="str">
        <f t="shared" si="721"/>
        <v/>
      </c>
      <c r="AZ2780" s="3"/>
      <c r="BA2780" s="3"/>
      <c r="BB2780" s="3"/>
      <c r="BC2780" s="3"/>
      <c r="BD2780" s="3"/>
    </row>
    <row r="2781" spans="22:56" x14ac:dyDescent="0.25">
      <c r="V2781" s="1" t="str">
        <f t="shared" si="707"/>
        <v/>
      </c>
      <c r="X2781" s="1" t="str">
        <f t="shared" si="708"/>
        <v/>
      </c>
      <c r="Y2781" s="1" t="str">
        <f t="shared" si="709"/>
        <v/>
      </c>
      <c r="Z2781" s="1" t="str">
        <f t="shared" si="710"/>
        <v/>
      </c>
      <c r="AA2781" s="1" t="str">
        <f t="shared" si="711"/>
        <v/>
      </c>
      <c r="AB2781" s="1" t="str">
        <f t="shared" si="712"/>
        <v/>
      </c>
      <c r="AC2781" s="1" t="str">
        <f t="shared" si="713"/>
        <v/>
      </c>
      <c r="AD2781" s="1" t="str">
        <f t="shared" si="714"/>
        <v/>
      </c>
      <c r="AE2781" s="1" t="str">
        <f t="shared" si="715"/>
        <v/>
      </c>
      <c r="AF2781" s="1" t="str">
        <f t="shared" si="716"/>
        <v/>
      </c>
      <c r="AG2781" s="1" t="str">
        <f t="shared" si="717"/>
        <v/>
      </c>
      <c r="AH2781" s="1" t="str">
        <f t="shared" si="718"/>
        <v/>
      </c>
      <c r="AI2781" s="1" t="str">
        <f t="shared" si="719"/>
        <v/>
      </c>
      <c r="AV2781" s="8" t="str">
        <f t="shared" si="722"/>
        <v/>
      </c>
      <c r="AW2781" s="2" t="str">
        <f t="shared" si="720"/>
        <v/>
      </c>
      <c r="AX2781" s="3"/>
      <c r="AY2781" s="2" t="str">
        <f t="shared" si="721"/>
        <v/>
      </c>
      <c r="AZ2781" s="3"/>
      <c r="BA2781" s="3"/>
      <c r="BB2781" s="3"/>
      <c r="BC2781" s="3"/>
      <c r="BD2781" s="3"/>
    </row>
    <row r="2782" spans="22:56" x14ac:dyDescent="0.25">
      <c r="V2782" s="1" t="str">
        <f t="shared" si="707"/>
        <v/>
      </c>
      <c r="X2782" s="1" t="str">
        <f t="shared" si="708"/>
        <v/>
      </c>
      <c r="Y2782" s="1" t="str">
        <f t="shared" si="709"/>
        <v/>
      </c>
      <c r="Z2782" s="1" t="str">
        <f t="shared" si="710"/>
        <v/>
      </c>
      <c r="AA2782" s="1" t="str">
        <f t="shared" si="711"/>
        <v/>
      </c>
      <c r="AB2782" s="1" t="str">
        <f t="shared" si="712"/>
        <v/>
      </c>
      <c r="AC2782" s="1" t="str">
        <f t="shared" si="713"/>
        <v/>
      </c>
      <c r="AD2782" s="1" t="str">
        <f t="shared" si="714"/>
        <v/>
      </c>
      <c r="AE2782" s="1" t="str">
        <f t="shared" si="715"/>
        <v/>
      </c>
      <c r="AF2782" s="1" t="str">
        <f t="shared" si="716"/>
        <v/>
      </c>
      <c r="AG2782" s="1" t="str">
        <f t="shared" si="717"/>
        <v/>
      </c>
      <c r="AH2782" s="1" t="str">
        <f t="shared" si="718"/>
        <v/>
      </c>
      <c r="AI2782" s="1" t="str">
        <f t="shared" si="719"/>
        <v/>
      </c>
      <c r="AV2782" s="8" t="str">
        <f t="shared" si="722"/>
        <v/>
      </c>
      <c r="AW2782" s="2" t="str">
        <f t="shared" si="720"/>
        <v/>
      </c>
      <c r="AX2782" s="3"/>
      <c r="AY2782" s="2" t="str">
        <f t="shared" si="721"/>
        <v/>
      </c>
      <c r="AZ2782" s="3"/>
      <c r="BA2782" s="3"/>
      <c r="BB2782" s="3"/>
      <c r="BC2782" s="3"/>
      <c r="BD2782" s="3"/>
    </row>
    <row r="2783" spans="22:56" x14ac:dyDescent="0.25">
      <c r="V2783" s="1" t="str">
        <f t="shared" si="707"/>
        <v/>
      </c>
      <c r="X2783" s="1" t="str">
        <f t="shared" si="708"/>
        <v/>
      </c>
      <c r="Y2783" s="1" t="str">
        <f t="shared" si="709"/>
        <v/>
      </c>
      <c r="Z2783" s="1" t="str">
        <f t="shared" si="710"/>
        <v/>
      </c>
      <c r="AA2783" s="1" t="str">
        <f t="shared" si="711"/>
        <v/>
      </c>
      <c r="AB2783" s="1" t="str">
        <f t="shared" si="712"/>
        <v/>
      </c>
      <c r="AC2783" s="1" t="str">
        <f t="shared" si="713"/>
        <v/>
      </c>
      <c r="AD2783" s="1" t="str">
        <f t="shared" si="714"/>
        <v/>
      </c>
      <c r="AE2783" s="1" t="str">
        <f t="shared" si="715"/>
        <v/>
      </c>
      <c r="AF2783" s="1" t="str">
        <f t="shared" si="716"/>
        <v/>
      </c>
      <c r="AG2783" s="1" t="str">
        <f t="shared" si="717"/>
        <v/>
      </c>
      <c r="AH2783" s="1" t="str">
        <f t="shared" si="718"/>
        <v/>
      </c>
      <c r="AI2783" s="1" t="str">
        <f t="shared" si="719"/>
        <v/>
      </c>
      <c r="AV2783" s="8" t="str">
        <f t="shared" si="722"/>
        <v/>
      </c>
      <c r="AW2783" s="2" t="str">
        <f t="shared" si="720"/>
        <v/>
      </c>
      <c r="AX2783" s="3"/>
      <c r="AY2783" s="2" t="str">
        <f t="shared" si="721"/>
        <v/>
      </c>
      <c r="AZ2783" s="3"/>
      <c r="BA2783" s="3"/>
      <c r="BB2783" s="3"/>
      <c r="BC2783" s="3"/>
      <c r="BD2783" s="3"/>
    </row>
    <row r="2784" spans="22:56" x14ac:dyDescent="0.25">
      <c r="V2784" s="1" t="str">
        <f t="shared" si="707"/>
        <v/>
      </c>
      <c r="X2784" s="1" t="str">
        <f t="shared" si="708"/>
        <v/>
      </c>
      <c r="Y2784" s="1" t="str">
        <f t="shared" si="709"/>
        <v/>
      </c>
      <c r="Z2784" s="1" t="str">
        <f t="shared" si="710"/>
        <v/>
      </c>
      <c r="AA2784" s="1" t="str">
        <f t="shared" si="711"/>
        <v/>
      </c>
      <c r="AB2784" s="1" t="str">
        <f t="shared" si="712"/>
        <v/>
      </c>
      <c r="AC2784" s="1" t="str">
        <f t="shared" si="713"/>
        <v/>
      </c>
      <c r="AD2784" s="1" t="str">
        <f t="shared" si="714"/>
        <v/>
      </c>
      <c r="AE2784" s="1" t="str">
        <f t="shared" si="715"/>
        <v/>
      </c>
      <c r="AF2784" s="1" t="str">
        <f t="shared" si="716"/>
        <v/>
      </c>
      <c r="AG2784" s="1" t="str">
        <f t="shared" si="717"/>
        <v/>
      </c>
      <c r="AH2784" s="1" t="str">
        <f t="shared" si="718"/>
        <v/>
      </c>
      <c r="AI2784" s="1" t="str">
        <f t="shared" si="719"/>
        <v/>
      </c>
      <c r="AV2784" s="8" t="str">
        <f t="shared" si="722"/>
        <v/>
      </c>
      <c r="AW2784" s="2" t="str">
        <f t="shared" si="720"/>
        <v/>
      </c>
      <c r="AX2784" s="3"/>
      <c r="AY2784" s="2" t="str">
        <f t="shared" si="721"/>
        <v/>
      </c>
      <c r="AZ2784" s="3"/>
      <c r="BA2784" s="3"/>
      <c r="BB2784" s="3"/>
      <c r="BC2784" s="3"/>
      <c r="BD2784" s="3"/>
    </row>
    <row r="2785" spans="22:56" x14ac:dyDescent="0.25">
      <c r="V2785" s="1" t="str">
        <f t="shared" si="707"/>
        <v/>
      </c>
      <c r="X2785" s="1" t="str">
        <f t="shared" si="708"/>
        <v/>
      </c>
      <c r="Y2785" s="1" t="str">
        <f t="shared" si="709"/>
        <v/>
      </c>
      <c r="Z2785" s="1" t="str">
        <f t="shared" si="710"/>
        <v/>
      </c>
      <c r="AA2785" s="1" t="str">
        <f t="shared" si="711"/>
        <v/>
      </c>
      <c r="AB2785" s="1" t="str">
        <f t="shared" si="712"/>
        <v/>
      </c>
      <c r="AC2785" s="1" t="str">
        <f t="shared" si="713"/>
        <v/>
      </c>
      <c r="AD2785" s="1" t="str">
        <f t="shared" si="714"/>
        <v/>
      </c>
      <c r="AE2785" s="1" t="str">
        <f t="shared" si="715"/>
        <v/>
      </c>
      <c r="AF2785" s="1" t="str">
        <f t="shared" si="716"/>
        <v/>
      </c>
      <c r="AG2785" s="1" t="str">
        <f t="shared" si="717"/>
        <v/>
      </c>
      <c r="AH2785" s="1" t="str">
        <f t="shared" si="718"/>
        <v/>
      </c>
      <c r="AI2785" s="1" t="str">
        <f t="shared" si="719"/>
        <v/>
      </c>
      <c r="AV2785" s="8" t="str">
        <f t="shared" si="722"/>
        <v/>
      </c>
      <c r="AW2785" s="2" t="str">
        <f t="shared" si="720"/>
        <v/>
      </c>
      <c r="AX2785" s="3"/>
      <c r="AY2785" s="2" t="str">
        <f t="shared" si="721"/>
        <v/>
      </c>
      <c r="AZ2785" s="3"/>
      <c r="BA2785" s="3"/>
      <c r="BB2785" s="3"/>
      <c r="BC2785" s="3"/>
      <c r="BD2785" s="3"/>
    </row>
    <row r="2786" spans="22:56" x14ac:dyDescent="0.25">
      <c r="V2786" s="1" t="str">
        <f t="shared" si="707"/>
        <v/>
      </c>
      <c r="X2786" s="1" t="str">
        <f t="shared" si="708"/>
        <v/>
      </c>
      <c r="Y2786" s="1" t="str">
        <f t="shared" si="709"/>
        <v/>
      </c>
      <c r="Z2786" s="1" t="str">
        <f t="shared" si="710"/>
        <v/>
      </c>
      <c r="AA2786" s="1" t="str">
        <f t="shared" si="711"/>
        <v/>
      </c>
      <c r="AB2786" s="1" t="str">
        <f t="shared" si="712"/>
        <v/>
      </c>
      <c r="AC2786" s="1" t="str">
        <f t="shared" si="713"/>
        <v/>
      </c>
      <c r="AD2786" s="1" t="str">
        <f t="shared" si="714"/>
        <v/>
      </c>
      <c r="AE2786" s="1" t="str">
        <f t="shared" si="715"/>
        <v/>
      </c>
      <c r="AF2786" s="1" t="str">
        <f t="shared" si="716"/>
        <v/>
      </c>
      <c r="AG2786" s="1" t="str">
        <f t="shared" si="717"/>
        <v/>
      </c>
      <c r="AH2786" s="1" t="str">
        <f t="shared" si="718"/>
        <v/>
      </c>
      <c r="AI2786" s="1" t="str">
        <f t="shared" si="719"/>
        <v/>
      </c>
      <c r="AV2786" s="8" t="str">
        <f t="shared" si="722"/>
        <v/>
      </c>
      <c r="AW2786" s="2" t="str">
        <f t="shared" si="720"/>
        <v/>
      </c>
      <c r="AX2786" s="3"/>
      <c r="AY2786" s="2" t="str">
        <f t="shared" si="721"/>
        <v/>
      </c>
      <c r="AZ2786" s="3"/>
      <c r="BA2786" s="3"/>
      <c r="BB2786" s="3"/>
      <c r="BC2786" s="3"/>
      <c r="BD2786" s="3"/>
    </row>
    <row r="2787" spans="22:56" x14ac:dyDescent="0.25">
      <c r="V2787" s="1" t="str">
        <f t="shared" si="707"/>
        <v/>
      </c>
      <c r="X2787" s="1" t="str">
        <f t="shared" si="708"/>
        <v/>
      </c>
      <c r="Y2787" s="1" t="str">
        <f t="shared" si="709"/>
        <v/>
      </c>
      <c r="Z2787" s="1" t="str">
        <f t="shared" si="710"/>
        <v/>
      </c>
      <c r="AA2787" s="1" t="str">
        <f t="shared" si="711"/>
        <v/>
      </c>
      <c r="AB2787" s="1" t="str">
        <f t="shared" si="712"/>
        <v/>
      </c>
      <c r="AC2787" s="1" t="str">
        <f t="shared" si="713"/>
        <v/>
      </c>
      <c r="AD2787" s="1" t="str">
        <f t="shared" si="714"/>
        <v/>
      </c>
      <c r="AE2787" s="1" t="str">
        <f t="shared" si="715"/>
        <v/>
      </c>
      <c r="AF2787" s="1" t="str">
        <f t="shared" si="716"/>
        <v/>
      </c>
      <c r="AG2787" s="1" t="str">
        <f t="shared" si="717"/>
        <v/>
      </c>
      <c r="AH2787" s="1" t="str">
        <f t="shared" si="718"/>
        <v/>
      </c>
      <c r="AI2787" s="1" t="str">
        <f t="shared" si="719"/>
        <v/>
      </c>
      <c r="AV2787" s="8" t="str">
        <f t="shared" si="722"/>
        <v/>
      </c>
      <c r="AW2787" s="2" t="str">
        <f t="shared" si="720"/>
        <v/>
      </c>
      <c r="AX2787" s="3"/>
      <c r="AY2787" s="2" t="str">
        <f t="shared" si="721"/>
        <v/>
      </c>
      <c r="AZ2787" s="3"/>
      <c r="BA2787" s="3"/>
      <c r="BB2787" s="3"/>
      <c r="BC2787" s="3"/>
      <c r="BD2787" s="3"/>
    </row>
    <row r="2788" spans="22:56" x14ac:dyDescent="0.25">
      <c r="V2788" s="1" t="str">
        <f t="shared" si="707"/>
        <v/>
      </c>
      <c r="X2788" s="1" t="str">
        <f t="shared" si="708"/>
        <v/>
      </c>
      <c r="Y2788" s="1" t="str">
        <f t="shared" si="709"/>
        <v/>
      </c>
      <c r="Z2788" s="1" t="str">
        <f t="shared" si="710"/>
        <v/>
      </c>
      <c r="AA2788" s="1" t="str">
        <f t="shared" si="711"/>
        <v/>
      </c>
      <c r="AB2788" s="1" t="str">
        <f t="shared" si="712"/>
        <v/>
      </c>
      <c r="AC2788" s="1" t="str">
        <f t="shared" si="713"/>
        <v/>
      </c>
      <c r="AD2788" s="1" t="str">
        <f t="shared" si="714"/>
        <v/>
      </c>
      <c r="AE2788" s="1" t="str">
        <f t="shared" si="715"/>
        <v/>
      </c>
      <c r="AF2788" s="1" t="str">
        <f t="shared" si="716"/>
        <v/>
      </c>
      <c r="AG2788" s="1" t="str">
        <f t="shared" si="717"/>
        <v/>
      </c>
      <c r="AH2788" s="1" t="str">
        <f t="shared" si="718"/>
        <v/>
      </c>
      <c r="AI2788" s="1" t="str">
        <f t="shared" si="719"/>
        <v/>
      </c>
      <c r="AV2788" s="8" t="str">
        <f t="shared" si="722"/>
        <v/>
      </c>
      <c r="AW2788" s="2" t="str">
        <f t="shared" si="720"/>
        <v/>
      </c>
      <c r="AX2788" s="3"/>
      <c r="AY2788" s="2" t="str">
        <f t="shared" si="721"/>
        <v/>
      </c>
      <c r="AZ2788" s="3"/>
      <c r="BA2788" s="3"/>
      <c r="BB2788" s="3"/>
      <c r="BC2788" s="3"/>
      <c r="BD2788" s="3"/>
    </row>
    <row r="2789" spans="22:56" x14ac:dyDescent="0.25">
      <c r="V2789" s="1" t="str">
        <f t="shared" si="707"/>
        <v/>
      </c>
      <c r="X2789" s="1" t="str">
        <f t="shared" si="708"/>
        <v/>
      </c>
      <c r="Y2789" s="1" t="str">
        <f t="shared" si="709"/>
        <v/>
      </c>
      <c r="Z2789" s="1" t="str">
        <f t="shared" si="710"/>
        <v/>
      </c>
      <c r="AA2789" s="1" t="str">
        <f t="shared" si="711"/>
        <v/>
      </c>
      <c r="AB2789" s="1" t="str">
        <f t="shared" si="712"/>
        <v/>
      </c>
      <c r="AC2789" s="1" t="str">
        <f t="shared" si="713"/>
        <v/>
      </c>
      <c r="AD2789" s="1" t="str">
        <f t="shared" si="714"/>
        <v/>
      </c>
      <c r="AE2789" s="1" t="str">
        <f t="shared" si="715"/>
        <v/>
      </c>
      <c r="AF2789" s="1" t="str">
        <f t="shared" si="716"/>
        <v/>
      </c>
      <c r="AG2789" s="1" t="str">
        <f t="shared" si="717"/>
        <v/>
      </c>
      <c r="AH2789" s="1" t="str">
        <f t="shared" si="718"/>
        <v/>
      </c>
      <c r="AI2789" s="1" t="str">
        <f t="shared" si="719"/>
        <v/>
      </c>
      <c r="AV2789" s="8" t="str">
        <f t="shared" si="722"/>
        <v/>
      </c>
      <c r="AW2789" s="2" t="str">
        <f t="shared" si="720"/>
        <v/>
      </c>
      <c r="AX2789" s="3"/>
      <c r="AY2789" s="2" t="str">
        <f t="shared" si="721"/>
        <v/>
      </c>
      <c r="AZ2789" s="3"/>
      <c r="BA2789" s="3"/>
      <c r="BB2789" s="3"/>
      <c r="BC2789" s="3"/>
      <c r="BD2789" s="3"/>
    </row>
    <row r="2790" spans="22:56" x14ac:dyDescent="0.25">
      <c r="V2790" s="1" t="str">
        <f t="shared" si="707"/>
        <v/>
      </c>
      <c r="X2790" s="1" t="str">
        <f t="shared" si="708"/>
        <v/>
      </c>
      <c r="Y2790" s="1" t="str">
        <f t="shared" si="709"/>
        <v/>
      </c>
      <c r="Z2790" s="1" t="str">
        <f t="shared" si="710"/>
        <v/>
      </c>
      <c r="AA2790" s="1" t="str">
        <f t="shared" si="711"/>
        <v/>
      </c>
      <c r="AB2790" s="1" t="str">
        <f t="shared" si="712"/>
        <v/>
      </c>
      <c r="AC2790" s="1" t="str">
        <f t="shared" si="713"/>
        <v/>
      </c>
      <c r="AD2790" s="1" t="str">
        <f t="shared" si="714"/>
        <v/>
      </c>
      <c r="AE2790" s="1" t="str">
        <f t="shared" si="715"/>
        <v/>
      </c>
      <c r="AF2790" s="1" t="str">
        <f t="shared" si="716"/>
        <v/>
      </c>
      <c r="AG2790" s="1" t="str">
        <f t="shared" si="717"/>
        <v/>
      </c>
      <c r="AH2790" s="1" t="str">
        <f t="shared" si="718"/>
        <v/>
      </c>
      <c r="AI2790" s="1" t="str">
        <f t="shared" si="719"/>
        <v/>
      </c>
      <c r="AV2790" s="8" t="str">
        <f t="shared" si="722"/>
        <v/>
      </c>
      <c r="AW2790" s="2" t="str">
        <f t="shared" si="720"/>
        <v/>
      </c>
      <c r="AX2790" s="3"/>
      <c r="AY2790" s="2" t="str">
        <f t="shared" si="721"/>
        <v/>
      </c>
      <c r="AZ2790" s="3"/>
      <c r="BA2790" s="3"/>
      <c r="BB2790" s="3"/>
      <c r="BC2790" s="3"/>
      <c r="BD2790" s="3"/>
    </row>
    <row r="2791" spans="22:56" x14ac:dyDescent="0.25">
      <c r="V2791" s="1" t="str">
        <f t="shared" si="707"/>
        <v/>
      </c>
      <c r="X2791" s="1" t="str">
        <f t="shared" si="708"/>
        <v/>
      </c>
      <c r="Y2791" s="1" t="str">
        <f t="shared" si="709"/>
        <v/>
      </c>
      <c r="Z2791" s="1" t="str">
        <f t="shared" si="710"/>
        <v/>
      </c>
      <c r="AA2791" s="1" t="str">
        <f t="shared" si="711"/>
        <v/>
      </c>
      <c r="AB2791" s="1" t="str">
        <f t="shared" si="712"/>
        <v/>
      </c>
      <c r="AC2791" s="1" t="str">
        <f t="shared" si="713"/>
        <v/>
      </c>
      <c r="AD2791" s="1" t="str">
        <f t="shared" si="714"/>
        <v/>
      </c>
      <c r="AE2791" s="1" t="str">
        <f t="shared" si="715"/>
        <v/>
      </c>
      <c r="AF2791" s="1" t="str">
        <f t="shared" si="716"/>
        <v/>
      </c>
      <c r="AG2791" s="1" t="str">
        <f t="shared" si="717"/>
        <v/>
      </c>
      <c r="AH2791" s="1" t="str">
        <f t="shared" si="718"/>
        <v/>
      </c>
      <c r="AI2791" s="1" t="str">
        <f t="shared" si="719"/>
        <v/>
      </c>
      <c r="AV2791" s="8" t="str">
        <f t="shared" si="722"/>
        <v/>
      </c>
      <c r="AW2791" s="2" t="str">
        <f t="shared" si="720"/>
        <v/>
      </c>
      <c r="AX2791" s="3"/>
      <c r="AY2791" s="2" t="str">
        <f t="shared" si="721"/>
        <v/>
      </c>
      <c r="AZ2791" s="3"/>
      <c r="BA2791" s="3"/>
      <c r="BB2791" s="3"/>
      <c r="BC2791" s="3"/>
      <c r="BD2791" s="3"/>
    </row>
    <row r="2792" spans="22:56" x14ac:dyDescent="0.25">
      <c r="V2792" s="1" t="str">
        <f t="shared" si="707"/>
        <v/>
      </c>
      <c r="X2792" s="1" t="str">
        <f t="shared" si="708"/>
        <v/>
      </c>
      <c r="Y2792" s="1" t="str">
        <f t="shared" si="709"/>
        <v/>
      </c>
      <c r="Z2792" s="1" t="str">
        <f t="shared" si="710"/>
        <v/>
      </c>
      <c r="AA2792" s="1" t="str">
        <f t="shared" si="711"/>
        <v/>
      </c>
      <c r="AB2792" s="1" t="str">
        <f t="shared" si="712"/>
        <v/>
      </c>
      <c r="AC2792" s="1" t="str">
        <f t="shared" si="713"/>
        <v/>
      </c>
      <c r="AD2792" s="1" t="str">
        <f t="shared" si="714"/>
        <v/>
      </c>
      <c r="AE2792" s="1" t="str">
        <f t="shared" si="715"/>
        <v/>
      </c>
      <c r="AF2792" s="1" t="str">
        <f t="shared" si="716"/>
        <v/>
      </c>
      <c r="AG2792" s="1" t="str">
        <f t="shared" si="717"/>
        <v/>
      </c>
      <c r="AH2792" s="1" t="str">
        <f t="shared" si="718"/>
        <v/>
      </c>
      <c r="AI2792" s="1" t="str">
        <f t="shared" si="719"/>
        <v/>
      </c>
      <c r="AV2792" s="8" t="str">
        <f t="shared" si="722"/>
        <v/>
      </c>
      <c r="AW2792" s="2" t="str">
        <f t="shared" si="720"/>
        <v/>
      </c>
      <c r="AX2792" s="3"/>
      <c r="AY2792" s="2" t="str">
        <f t="shared" si="721"/>
        <v/>
      </c>
      <c r="AZ2792" s="3"/>
      <c r="BA2792" s="3"/>
      <c r="BB2792" s="3"/>
      <c r="BC2792" s="3"/>
      <c r="BD2792" s="3"/>
    </row>
    <row r="2793" spans="22:56" x14ac:dyDescent="0.25">
      <c r="V2793" s="1" t="str">
        <f t="shared" si="707"/>
        <v/>
      </c>
      <c r="X2793" s="1" t="str">
        <f t="shared" si="708"/>
        <v/>
      </c>
      <c r="Y2793" s="1" t="str">
        <f t="shared" si="709"/>
        <v/>
      </c>
      <c r="Z2793" s="1" t="str">
        <f t="shared" si="710"/>
        <v/>
      </c>
      <c r="AA2793" s="1" t="str">
        <f t="shared" si="711"/>
        <v/>
      </c>
      <c r="AB2793" s="1" t="str">
        <f t="shared" si="712"/>
        <v/>
      </c>
      <c r="AC2793" s="1" t="str">
        <f t="shared" si="713"/>
        <v/>
      </c>
      <c r="AD2793" s="1" t="str">
        <f t="shared" si="714"/>
        <v/>
      </c>
      <c r="AE2793" s="1" t="str">
        <f t="shared" si="715"/>
        <v/>
      </c>
      <c r="AF2793" s="1" t="str">
        <f t="shared" si="716"/>
        <v/>
      </c>
      <c r="AG2793" s="1" t="str">
        <f t="shared" si="717"/>
        <v/>
      </c>
      <c r="AH2793" s="1" t="str">
        <f t="shared" si="718"/>
        <v/>
      </c>
      <c r="AI2793" s="1" t="str">
        <f t="shared" si="719"/>
        <v/>
      </c>
      <c r="AV2793" s="8" t="str">
        <f t="shared" si="722"/>
        <v/>
      </c>
      <c r="AW2793" s="2" t="str">
        <f t="shared" si="720"/>
        <v/>
      </c>
      <c r="AX2793" s="3"/>
      <c r="AY2793" s="2" t="str">
        <f t="shared" si="721"/>
        <v/>
      </c>
      <c r="AZ2793" s="3"/>
      <c r="BA2793" s="3"/>
      <c r="BB2793" s="3"/>
      <c r="BC2793" s="3"/>
      <c r="BD2793" s="3"/>
    </row>
    <row r="2794" spans="22:56" x14ac:dyDescent="0.25">
      <c r="V2794" s="1" t="str">
        <f t="shared" si="707"/>
        <v/>
      </c>
      <c r="X2794" s="1" t="str">
        <f t="shared" si="708"/>
        <v/>
      </c>
      <c r="Y2794" s="1" t="str">
        <f t="shared" si="709"/>
        <v/>
      </c>
      <c r="Z2794" s="1" t="str">
        <f t="shared" si="710"/>
        <v/>
      </c>
      <c r="AA2794" s="1" t="str">
        <f t="shared" si="711"/>
        <v/>
      </c>
      <c r="AB2794" s="1" t="str">
        <f t="shared" si="712"/>
        <v/>
      </c>
      <c r="AC2794" s="1" t="str">
        <f t="shared" si="713"/>
        <v/>
      </c>
      <c r="AD2794" s="1" t="str">
        <f t="shared" si="714"/>
        <v/>
      </c>
      <c r="AE2794" s="1" t="str">
        <f t="shared" si="715"/>
        <v/>
      </c>
      <c r="AF2794" s="1" t="str">
        <f t="shared" si="716"/>
        <v/>
      </c>
      <c r="AG2794" s="1" t="str">
        <f t="shared" si="717"/>
        <v/>
      </c>
      <c r="AH2794" s="1" t="str">
        <f t="shared" si="718"/>
        <v/>
      </c>
      <c r="AI2794" s="1" t="str">
        <f t="shared" si="719"/>
        <v/>
      </c>
      <c r="AV2794" s="8" t="str">
        <f t="shared" si="722"/>
        <v/>
      </c>
      <c r="AW2794" s="2" t="str">
        <f t="shared" si="720"/>
        <v/>
      </c>
      <c r="AX2794" s="3"/>
      <c r="AY2794" s="2" t="str">
        <f t="shared" si="721"/>
        <v/>
      </c>
      <c r="AZ2794" s="3"/>
      <c r="BA2794" s="3"/>
      <c r="BB2794" s="3"/>
      <c r="BC2794" s="3"/>
      <c r="BD2794" s="3"/>
    </row>
    <row r="2795" spans="22:56" x14ac:dyDescent="0.25">
      <c r="V2795" s="1" t="str">
        <f t="shared" si="707"/>
        <v/>
      </c>
      <c r="X2795" s="1" t="str">
        <f t="shared" si="708"/>
        <v/>
      </c>
      <c r="Y2795" s="1" t="str">
        <f t="shared" si="709"/>
        <v/>
      </c>
      <c r="Z2795" s="1" t="str">
        <f t="shared" si="710"/>
        <v/>
      </c>
      <c r="AA2795" s="1" t="str">
        <f t="shared" si="711"/>
        <v/>
      </c>
      <c r="AB2795" s="1" t="str">
        <f t="shared" si="712"/>
        <v/>
      </c>
      <c r="AC2795" s="1" t="str">
        <f t="shared" si="713"/>
        <v/>
      </c>
      <c r="AD2795" s="1" t="str">
        <f t="shared" si="714"/>
        <v/>
      </c>
      <c r="AE2795" s="1" t="str">
        <f t="shared" si="715"/>
        <v/>
      </c>
      <c r="AF2795" s="1" t="str">
        <f t="shared" si="716"/>
        <v/>
      </c>
      <c r="AG2795" s="1" t="str">
        <f t="shared" si="717"/>
        <v/>
      </c>
      <c r="AH2795" s="1" t="str">
        <f t="shared" si="718"/>
        <v/>
      </c>
      <c r="AI2795" s="1" t="str">
        <f t="shared" si="719"/>
        <v/>
      </c>
      <c r="AV2795" s="8" t="str">
        <f t="shared" si="722"/>
        <v/>
      </c>
      <c r="AW2795" s="2" t="str">
        <f t="shared" si="720"/>
        <v/>
      </c>
      <c r="AX2795" s="3"/>
      <c r="AY2795" s="2" t="str">
        <f t="shared" si="721"/>
        <v/>
      </c>
      <c r="AZ2795" s="3"/>
      <c r="BA2795" s="3"/>
      <c r="BB2795" s="3"/>
      <c r="BC2795" s="3"/>
      <c r="BD2795" s="3"/>
    </row>
    <row r="2796" spans="22:56" x14ac:dyDescent="0.25">
      <c r="V2796" s="1" t="str">
        <f t="shared" si="707"/>
        <v/>
      </c>
      <c r="X2796" s="1" t="str">
        <f t="shared" si="708"/>
        <v/>
      </c>
      <c r="Y2796" s="1" t="str">
        <f t="shared" si="709"/>
        <v/>
      </c>
      <c r="Z2796" s="1" t="str">
        <f t="shared" si="710"/>
        <v/>
      </c>
      <c r="AA2796" s="1" t="str">
        <f t="shared" si="711"/>
        <v/>
      </c>
      <c r="AB2796" s="1" t="str">
        <f t="shared" si="712"/>
        <v/>
      </c>
      <c r="AC2796" s="1" t="str">
        <f t="shared" si="713"/>
        <v/>
      </c>
      <c r="AD2796" s="1" t="str">
        <f t="shared" si="714"/>
        <v/>
      </c>
      <c r="AE2796" s="1" t="str">
        <f t="shared" si="715"/>
        <v/>
      </c>
      <c r="AF2796" s="1" t="str">
        <f t="shared" si="716"/>
        <v/>
      </c>
      <c r="AG2796" s="1" t="str">
        <f t="shared" si="717"/>
        <v/>
      </c>
      <c r="AH2796" s="1" t="str">
        <f t="shared" si="718"/>
        <v/>
      </c>
      <c r="AI2796" s="1" t="str">
        <f t="shared" si="719"/>
        <v/>
      </c>
      <c r="AV2796" s="8" t="str">
        <f t="shared" si="722"/>
        <v/>
      </c>
      <c r="AW2796" s="2" t="str">
        <f t="shared" si="720"/>
        <v/>
      </c>
      <c r="AX2796" s="3"/>
      <c r="AY2796" s="2" t="str">
        <f t="shared" si="721"/>
        <v/>
      </c>
      <c r="AZ2796" s="3"/>
      <c r="BA2796" s="3"/>
      <c r="BB2796" s="3"/>
      <c r="BC2796" s="3"/>
      <c r="BD2796" s="3"/>
    </row>
    <row r="2797" spans="22:56" x14ac:dyDescent="0.25">
      <c r="V2797" s="1" t="str">
        <f t="shared" si="707"/>
        <v/>
      </c>
      <c r="X2797" s="1" t="str">
        <f t="shared" si="708"/>
        <v/>
      </c>
      <c r="Y2797" s="1" t="str">
        <f t="shared" si="709"/>
        <v/>
      </c>
      <c r="Z2797" s="1" t="str">
        <f t="shared" si="710"/>
        <v/>
      </c>
      <c r="AA2797" s="1" t="str">
        <f t="shared" si="711"/>
        <v/>
      </c>
      <c r="AB2797" s="1" t="str">
        <f t="shared" si="712"/>
        <v/>
      </c>
      <c r="AC2797" s="1" t="str">
        <f t="shared" si="713"/>
        <v/>
      </c>
      <c r="AD2797" s="1" t="str">
        <f t="shared" si="714"/>
        <v/>
      </c>
      <c r="AE2797" s="1" t="str">
        <f t="shared" si="715"/>
        <v/>
      </c>
      <c r="AF2797" s="1" t="str">
        <f t="shared" si="716"/>
        <v/>
      </c>
      <c r="AG2797" s="1" t="str">
        <f t="shared" si="717"/>
        <v/>
      </c>
      <c r="AH2797" s="1" t="str">
        <f t="shared" si="718"/>
        <v/>
      </c>
      <c r="AI2797" s="1" t="str">
        <f t="shared" si="719"/>
        <v/>
      </c>
      <c r="AV2797" s="8" t="str">
        <f t="shared" si="722"/>
        <v/>
      </c>
      <c r="AW2797" s="2" t="str">
        <f t="shared" si="720"/>
        <v/>
      </c>
      <c r="AX2797" s="3"/>
      <c r="AY2797" s="2" t="str">
        <f t="shared" si="721"/>
        <v/>
      </c>
      <c r="AZ2797" s="3"/>
      <c r="BA2797" s="3"/>
      <c r="BB2797" s="3"/>
      <c r="BC2797" s="3"/>
      <c r="BD2797" s="3"/>
    </row>
    <row r="2798" spans="22:56" x14ac:dyDescent="0.25">
      <c r="V2798" s="1" t="str">
        <f t="shared" si="707"/>
        <v/>
      </c>
      <c r="X2798" s="1" t="str">
        <f t="shared" si="708"/>
        <v/>
      </c>
      <c r="Y2798" s="1" t="str">
        <f t="shared" si="709"/>
        <v/>
      </c>
      <c r="Z2798" s="1" t="str">
        <f t="shared" si="710"/>
        <v/>
      </c>
      <c r="AA2798" s="1" t="str">
        <f t="shared" si="711"/>
        <v/>
      </c>
      <c r="AB2798" s="1" t="str">
        <f t="shared" si="712"/>
        <v/>
      </c>
      <c r="AC2798" s="1" t="str">
        <f t="shared" si="713"/>
        <v/>
      </c>
      <c r="AD2798" s="1" t="str">
        <f t="shared" si="714"/>
        <v/>
      </c>
      <c r="AE2798" s="1" t="str">
        <f t="shared" si="715"/>
        <v/>
      </c>
      <c r="AF2798" s="1" t="str">
        <f t="shared" si="716"/>
        <v/>
      </c>
      <c r="AG2798" s="1" t="str">
        <f t="shared" si="717"/>
        <v/>
      </c>
      <c r="AH2798" s="1" t="str">
        <f t="shared" si="718"/>
        <v/>
      </c>
      <c r="AI2798" s="1" t="str">
        <f t="shared" si="719"/>
        <v/>
      </c>
      <c r="AV2798" s="8" t="str">
        <f t="shared" si="722"/>
        <v/>
      </c>
      <c r="AW2798" s="2" t="str">
        <f t="shared" si="720"/>
        <v/>
      </c>
      <c r="AX2798" s="3"/>
      <c r="AY2798" s="2" t="str">
        <f t="shared" si="721"/>
        <v/>
      </c>
      <c r="AZ2798" s="3"/>
      <c r="BA2798" s="3"/>
      <c r="BB2798" s="3"/>
      <c r="BC2798" s="3"/>
      <c r="BD2798" s="3"/>
    </row>
    <row r="2799" spans="22:56" x14ac:dyDescent="0.25">
      <c r="V2799" s="1" t="str">
        <f t="shared" si="707"/>
        <v/>
      </c>
      <c r="X2799" s="1" t="str">
        <f t="shared" si="708"/>
        <v/>
      </c>
      <c r="Y2799" s="1" t="str">
        <f t="shared" si="709"/>
        <v/>
      </c>
      <c r="Z2799" s="1" t="str">
        <f t="shared" si="710"/>
        <v/>
      </c>
      <c r="AA2799" s="1" t="str">
        <f t="shared" si="711"/>
        <v/>
      </c>
      <c r="AB2799" s="1" t="str">
        <f t="shared" si="712"/>
        <v/>
      </c>
      <c r="AC2799" s="1" t="str">
        <f t="shared" si="713"/>
        <v/>
      </c>
      <c r="AD2799" s="1" t="str">
        <f t="shared" si="714"/>
        <v/>
      </c>
      <c r="AE2799" s="1" t="str">
        <f t="shared" si="715"/>
        <v/>
      </c>
      <c r="AF2799" s="1" t="str">
        <f t="shared" si="716"/>
        <v/>
      </c>
      <c r="AG2799" s="1" t="str">
        <f t="shared" si="717"/>
        <v/>
      </c>
      <c r="AH2799" s="1" t="str">
        <f t="shared" si="718"/>
        <v/>
      </c>
      <c r="AI2799" s="1" t="str">
        <f t="shared" si="719"/>
        <v/>
      </c>
      <c r="AV2799" s="8" t="str">
        <f t="shared" si="722"/>
        <v/>
      </c>
      <c r="AW2799" s="2" t="str">
        <f t="shared" si="720"/>
        <v/>
      </c>
      <c r="AX2799" s="3"/>
      <c r="AY2799" s="2" t="str">
        <f t="shared" si="721"/>
        <v/>
      </c>
      <c r="AZ2799" s="3"/>
      <c r="BA2799" s="3"/>
      <c r="BB2799" s="3"/>
      <c r="BC2799" s="3"/>
      <c r="BD2799" s="3"/>
    </row>
    <row r="2800" spans="22:56" x14ac:dyDescent="0.25">
      <c r="V2800" s="1" t="str">
        <f t="shared" ref="V2800:V2863" si="723">IF(AV2768&lt;&gt;"","(","")</f>
        <v/>
      </c>
      <c r="X2800" s="1" t="str">
        <f t="shared" ref="X2800:X2863" si="724">IF(AV2768&lt;=$N$14,IF(X2799&lt;$C$8,X2799+1,1),"")</f>
        <v/>
      </c>
      <c r="Y2800" s="1" t="str">
        <f t="shared" ref="Y2800:Y2863" si="725">IF(AV2768&lt;=$N$14,IF(X2800&gt;X2799,Y2799,IF(Y2799&lt;$C$9,Y2799+1,1)),"")</f>
        <v/>
      </c>
      <c r="Z2800" s="1" t="str">
        <f t="shared" ref="Z2800:Z2863" si="726">IF(AV2768&lt;=$N$14,IF(Y2800=Y2799,Z2799,IF(Y2800&gt;Y2799,Z2799,IF(Z2799&lt;$C$10,Z2799+1,1))),"")</f>
        <v/>
      </c>
      <c r="AA2800" s="1" t="str">
        <f t="shared" ref="AA2800:AA2863" si="727">IF(AV2768&lt;=$N$14,IF(Z2800=Z2799,AA2799,IF(Z2800&gt;Z2799,AA2799,AA2799+1)),"")</f>
        <v/>
      </c>
      <c r="AB2800" s="1" t="str">
        <f t="shared" ref="AB2800:AB2863" si="728">IF(AV2768&lt;=$N$14,INDEX($AM$8:$AT$8,1,X2800),"")</f>
        <v/>
      </c>
      <c r="AC2800" s="1" t="str">
        <f t="shared" ref="AC2800:AC2863" si="729">IF($C$6&gt;1,IF(AV2768&lt;&gt;"",", ",""),"")</f>
        <v/>
      </c>
      <c r="AD2800" s="1" t="str">
        <f t="shared" ref="AD2800:AD2863" si="730">IF($C$6&gt;1,IF(AV2768&lt;=$N$14,INDEX($AM$9:$AT$9,1,Y2800),""),"")</f>
        <v/>
      </c>
      <c r="AE2800" s="1" t="str">
        <f t="shared" ref="AE2800:AE2863" si="731">IF($C$6&gt;2,IF(AV2768&lt;&gt;"",", ",""),"")</f>
        <v/>
      </c>
      <c r="AF2800" s="1" t="str">
        <f t="shared" ref="AF2800:AF2863" si="732">IF($C$6&gt;2,IF(AV2768&lt;=$N$14,INDEX($AM$10:$AT$10,1,Z2800),""),"")</f>
        <v/>
      </c>
      <c r="AG2800" s="1" t="str">
        <f t="shared" ref="AG2800:AG2863" si="733">IF($C$6&gt;3,IF(AV2768&lt;&gt;"",", ",""),"")</f>
        <v/>
      </c>
      <c r="AH2800" s="1" t="str">
        <f t="shared" ref="AH2800:AH2863" si="734">IF($C$6&gt;3,IF(AV2768&lt;=$N$14,INDEX($AM$11:$AT$11,1,AA2800),""),"")</f>
        <v/>
      </c>
      <c r="AI2800" s="1" t="str">
        <f t="shared" ref="AI2800:AI2863" si="735">IF(AV2768&lt;&gt;"",")","")</f>
        <v/>
      </c>
      <c r="AV2800" s="8" t="str">
        <f t="shared" si="722"/>
        <v/>
      </c>
      <c r="AW2800" s="2" t="str">
        <f t="shared" si="720"/>
        <v/>
      </c>
      <c r="AX2800" s="3"/>
      <c r="AY2800" s="2" t="str">
        <f t="shared" si="721"/>
        <v/>
      </c>
      <c r="AZ2800" s="3"/>
      <c r="BA2800" s="3"/>
      <c r="BB2800" s="3"/>
      <c r="BC2800" s="3"/>
      <c r="BD2800" s="3"/>
    </row>
    <row r="2801" spans="22:56" x14ac:dyDescent="0.25">
      <c r="V2801" s="1" t="str">
        <f t="shared" si="723"/>
        <v/>
      </c>
      <c r="X2801" s="1" t="str">
        <f t="shared" si="724"/>
        <v/>
      </c>
      <c r="Y2801" s="1" t="str">
        <f t="shared" si="725"/>
        <v/>
      </c>
      <c r="Z2801" s="1" t="str">
        <f t="shared" si="726"/>
        <v/>
      </c>
      <c r="AA2801" s="1" t="str">
        <f t="shared" si="727"/>
        <v/>
      </c>
      <c r="AB2801" s="1" t="str">
        <f t="shared" si="728"/>
        <v/>
      </c>
      <c r="AC2801" s="1" t="str">
        <f t="shared" si="729"/>
        <v/>
      </c>
      <c r="AD2801" s="1" t="str">
        <f t="shared" si="730"/>
        <v/>
      </c>
      <c r="AE2801" s="1" t="str">
        <f t="shared" si="731"/>
        <v/>
      </c>
      <c r="AF2801" s="1" t="str">
        <f t="shared" si="732"/>
        <v/>
      </c>
      <c r="AG2801" s="1" t="str">
        <f t="shared" si="733"/>
        <v/>
      </c>
      <c r="AH2801" s="1" t="str">
        <f t="shared" si="734"/>
        <v/>
      </c>
      <c r="AI2801" s="1" t="str">
        <f t="shared" si="735"/>
        <v/>
      </c>
      <c r="AV2801" s="8" t="str">
        <f t="shared" si="722"/>
        <v/>
      </c>
      <c r="AW2801" s="2" t="str">
        <f t="shared" ref="AW2801:AW2864" si="736">IF(AV2801&lt;&gt;"",". Möglichkeit: ","")</f>
        <v/>
      </c>
      <c r="AX2801" s="3"/>
      <c r="AY2801" s="2" t="str">
        <f t="shared" si="721"/>
        <v/>
      </c>
      <c r="AZ2801" s="3"/>
      <c r="BA2801" s="3"/>
      <c r="BB2801" s="3"/>
      <c r="BC2801" s="3"/>
      <c r="BD2801" s="3"/>
    </row>
    <row r="2802" spans="22:56" x14ac:dyDescent="0.25">
      <c r="V2802" s="1" t="str">
        <f t="shared" si="723"/>
        <v/>
      </c>
      <c r="X2802" s="1" t="str">
        <f t="shared" si="724"/>
        <v/>
      </c>
      <c r="Y2802" s="1" t="str">
        <f t="shared" si="725"/>
        <v/>
      </c>
      <c r="Z2802" s="1" t="str">
        <f t="shared" si="726"/>
        <v/>
      </c>
      <c r="AA2802" s="1" t="str">
        <f t="shared" si="727"/>
        <v/>
      </c>
      <c r="AB2802" s="1" t="str">
        <f t="shared" si="728"/>
        <v/>
      </c>
      <c r="AC2802" s="1" t="str">
        <f t="shared" si="729"/>
        <v/>
      </c>
      <c r="AD2802" s="1" t="str">
        <f t="shared" si="730"/>
        <v/>
      </c>
      <c r="AE2802" s="1" t="str">
        <f t="shared" si="731"/>
        <v/>
      </c>
      <c r="AF2802" s="1" t="str">
        <f t="shared" si="732"/>
        <v/>
      </c>
      <c r="AG2802" s="1" t="str">
        <f t="shared" si="733"/>
        <v/>
      </c>
      <c r="AH2802" s="1" t="str">
        <f t="shared" si="734"/>
        <v/>
      </c>
      <c r="AI2802" s="1" t="str">
        <f t="shared" si="735"/>
        <v/>
      </c>
      <c r="AV2802" s="8" t="str">
        <f t="shared" si="722"/>
        <v/>
      </c>
      <c r="AW2802" s="2" t="str">
        <f t="shared" si="736"/>
        <v/>
      </c>
      <c r="AX2802" s="3"/>
      <c r="AY2802" s="2" t="str">
        <f t="shared" si="721"/>
        <v/>
      </c>
      <c r="AZ2802" s="3"/>
      <c r="BA2802" s="3"/>
      <c r="BB2802" s="3"/>
      <c r="BC2802" s="3"/>
      <c r="BD2802" s="3"/>
    </row>
    <row r="2803" spans="22:56" x14ac:dyDescent="0.25">
      <c r="V2803" s="1" t="str">
        <f t="shared" si="723"/>
        <v/>
      </c>
      <c r="X2803" s="1" t="str">
        <f t="shared" si="724"/>
        <v/>
      </c>
      <c r="Y2803" s="1" t="str">
        <f t="shared" si="725"/>
        <v/>
      </c>
      <c r="Z2803" s="1" t="str">
        <f t="shared" si="726"/>
        <v/>
      </c>
      <c r="AA2803" s="1" t="str">
        <f t="shared" si="727"/>
        <v/>
      </c>
      <c r="AB2803" s="1" t="str">
        <f t="shared" si="728"/>
        <v/>
      </c>
      <c r="AC2803" s="1" t="str">
        <f t="shared" si="729"/>
        <v/>
      </c>
      <c r="AD2803" s="1" t="str">
        <f t="shared" si="730"/>
        <v/>
      </c>
      <c r="AE2803" s="1" t="str">
        <f t="shared" si="731"/>
        <v/>
      </c>
      <c r="AF2803" s="1" t="str">
        <f t="shared" si="732"/>
        <v/>
      </c>
      <c r="AG2803" s="1" t="str">
        <f t="shared" si="733"/>
        <v/>
      </c>
      <c r="AH2803" s="1" t="str">
        <f t="shared" si="734"/>
        <v/>
      </c>
      <c r="AI2803" s="1" t="str">
        <f t="shared" si="735"/>
        <v/>
      </c>
      <c r="AV2803" s="8" t="str">
        <f t="shared" si="722"/>
        <v/>
      </c>
      <c r="AW2803" s="2" t="str">
        <f t="shared" si="736"/>
        <v/>
      </c>
      <c r="AX2803" s="3"/>
      <c r="AY2803" s="2" t="str">
        <f t="shared" si="721"/>
        <v/>
      </c>
      <c r="AZ2803" s="3"/>
      <c r="BA2803" s="3"/>
      <c r="BB2803" s="3"/>
      <c r="BC2803" s="3"/>
      <c r="BD2803" s="3"/>
    </row>
    <row r="2804" spans="22:56" x14ac:dyDescent="0.25">
      <c r="V2804" s="1" t="str">
        <f t="shared" si="723"/>
        <v/>
      </c>
      <c r="X2804" s="1" t="str">
        <f t="shared" si="724"/>
        <v/>
      </c>
      <c r="Y2804" s="1" t="str">
        <f t="shared" si="725"/>
        <v/>
      </c>
      <c r="Z2804" s="1" t="str">
        <f t="shared" si="726"/>
        <v/>
      </c>
      <c r="AA2804" s="1" t="str">
        <f t="shared" si="727"/>
        <v/>
      </c>
      <c r="AB2804" s="1" t="str">
        <f t="shared" si="728"/>
        <v/>
      </c>
      <c r="AC2804" s="1" t="str">
        <f t="shared" si="729"/>
        <v/>
      </c>
      <c r="AD2804" s="1" t="str">
        <f t="shared" si="730"/>
        <v/>
      </c>
      <c r="AE2804" s="1" t="str">
        <f t="shared" si="731"/>
        <v/>
      </c>
      <c r="AF2804" s="1" t="str">
        <f t="shared" si="732"/>
        <v/>
      </c>
      <c r="AG2804" s="1" t="str">
        <f t="shared" si="733"/>
        <v/>
      </c>
      <c r="AH2804" s="1" t="str">
        <f t="shared" si="734"/>
        <v/>
      </c>
      <c r="AI2804" s="1" t="str">
        <f t="shared" si="735"/>
        <v/>
      </c>
      <c r="AV2804" s="8" t="str">
        <f t="shared" si="722"/>
        <v/>
      </c>
      <c r="AW2804" s="2" t="str">
        <f t="shared" si="736"/>
        <v/>
      </c>
      <c r="AX2804" s="3"/>
      <c r="AY2804" s="2" t="str">
        <f t="shared" si="721"/>
        <v/>
      </c>
      <c r="AZ2804" s="3"/>
      <c r="BA2804" s="3"/>
      <c r="BB2804" s="3"/>
      <c r="BC2804" s="3"/>
      <c r="BD2804" s="3"/>
    </row>
    <row r="2805" spans="22:56" x14ac:dyDescent="0.25">
      <c r="V2805" s="1" t="str">
        <f t="shared" si="723"/>
        <v/>
      </c>
      <c r="X2805" s="1" t="str">
        <f t="shared" si="724"/>
        <v/>
      </c>
      <c r="Y2805" s="1" t="str">
        <f t="shared" si="725"/>
        <v/>
      </c>
      <c r="Z2805" s="1" t="str">
        <f t="shared" si="726"/>
        <v/>
      </c>
      <c r="AA2805" s="1" t="str">
        <f t="shared" si="727"/>
        <v/>
      </c>
      <c r="AB2805" s="1" t="str">
        <f t="shared" si="728"/>
        <v/>
      </c>
      <c r="AC2805" s="1" t="str">
        <f t="shared" si="729"/>
        <v/>
      </c>
      <c r="AD2805" s="1" t="str">
        <f t="shared" si="730"/>
        <v/>
      </c>
      <c r="AE2805" s="1" t="str">
        <f t="shared" si="731"/>
        <v/>
      </c>
      <c r="AF2805" s="1" t="str">
        <f t="shared" si="732"/>
        <v/>
      </c>
      <c r="AG2805" s="1" t="str">
        <f t="shared" si="733"/>
        <v/>
      </c>
      <c r="AH2805" s="1" t="str">
        <f t="shared" si="734"/>
        <v/>
      </c>
      <c r="AI2805" s="1" t="str">
        <f t="shared" si="735"/>
        <v/>
      </c>
      <c r="AV2805" s="8" t="str">
        <f t="shared" si="722"/>
        <v/>
      </c>
      <c r="AW2805" s="2" t="str">
        <f t="shared" si="736"/>
        <v/>
      </c>
      <c r="AX2805" s="3"/>
      <c r="AY2805" s="2" t="str">
        <f t="shared" si="721"/>
        <v/>
      </c>
      <c r="AZ2805" s="3"/>
      <c r="BA2805" s="3"/>
      <c r="BB2805" s="3"/>
      <c r="BC2805" s="3"/>
      <c r="BD2805" s="3"/>
    </row>
    <row r="2806" spans="22:56" x14ac:dyDescent="0.25">
      <c r="V2806" s="1" t="str">
        <f t="shared" si="723"/>
        <v/>
      </c>
      <c r="X2806" s="1" t="str">
        <f t="shared" si="724"/>
        <v/>
      </c>
      <c r="Y2806" s="1" t="str">
        <f t="shared" si="725"/>
        <v/>
      </c>
      <c r="Z2806" s="1" t="str">
        <f t="shared" si="726"/>
        <v/>
      </c>
      <c r="AA2806" s="1" t="str">
        <f t="shared" si="727"/>
        <v/>
      </c>
      <c r="AB2806" s="1" t="str">
        <f t="shared" si="728"/>
        <v/>
      </c>
      <c r="AC2806" s="1" t="str">
        <f t="shared" si="729"/>
        <v/>
      </c>
      <c r="AD2806" s="1" t="str">
        <f t="shared" si="730"/>
        <v/>
      </c>
      <c r="AE2806" s="1" t="str">
        <f t="shared" si="731"/>
        <v/>
      </c>
      <c r="AF2806" s="1" t="str">
        <f t="shared" si="732"/>
        <v/>
      </c>
      <c r="AG2806" s="1" t="str">
        <f t="shared" si="733"/>
        <v/>
      </c>
      <c r="AH2806" s="1" t="str">
        <f t="shared" si="734"/>
        <v/>
      </c>
      <c r="AI2806" s="1" t="str">
        <f t="shared" si="735"/>
        <v/>
      </c>
      <c r="AV2806" s="8" t="str">
        <f t="shared" si="722"/>
        <v/>
      </c>
      <c r="AW2806" s="2" t="str">
        <f t="shared" si="736"/>
        <v/>
      </c>
      <c r="AX2806" s="3"/>
      <c r="AY2806" s="2" t="str">
        <f t="shared" si="721"/>
        <v/>
      </c>
      <c r="AZ2806" s="3"/>
      <c r="BA2806" s="3"/>
      <c r="BB2806" s="3"/>
      <c r="BC2806" s="3"/>
      <c r="BD2806" s="3"/>
    </row>
    <row r="2807" spans="22:56" x14ac:dyDescent="0.25">
      <c r="V2807" s="1" t="str">
        <f t="shared" si="723"/>
        <v/>
      </c>
      <c r="X2807" s="1" t="str">
        <f t="shared" si="724"/>
        <v/>
      </c>
      <c r="Y2807" s="1" t="str">
        <f t="shared" si="725"/>
        <v/>
      </c>
      <c r="Z2807" s="1" t="str">
        <f t="shared" si="726"/>
        <v/>
      </c>
      <c r="AA2807" s="1" t="str">
        <f t="shared" si="727"/>
        <v/>
      </c>
      <c r="AB2807" s="1" t="str">
        <f t="shared" si="728"/>
        <v/>
      </c>
      <c r="AC2807" s="1" t="str">
        <f t="shared" si="729"/>
        <v/>
      </c>
      <c r="AD2807" s="1" t="str">
        <f t="shared" si="730"/>
        <v/>
      </c>
      <c r="AE2807" s="1" t="str">
        <f t="shared" si="731"/>
        <v/>
      </c>
      <c r="AF2807" s="1" t="str">
        <f t="shared" si="732"/>
        <v/>
      </c>
      <c r="AG2807" s="1" t="str">
        <f t="shared" si="733"/>
        <v/>
      </c>
      <c r="AH2807" s="1" t="str">
        <f t="shared" si="734"/>
        <v/>
      </c>
      <c r="AI2807" s="1" t="str">
        <f t="shared" si="735"/>
        <v/>
      </c>
      <c r="AV2807" s="8" t="str">
        <f t="shared" si="722"/>
        <v/>
      </c>
      <c r="AW2807" s="2" t="str">
        <f t="shared" si="736"/>
        <v/>
      </c>
      <c r="AX2807" s="3"/>
      <c r="AY2807" s="2" t="str">
        <f t="shared" si="721"/>
        <v/>
      </c>
      <c r="AZ2807" s="3"/>
      <c r="BA2807" s="3"/>
      <c r="BB2807" s="3"/>
      <c r="BC2807" s="3"/>
      <c r="BD2807" s="3"/>
    </row>
    <row r="2808" spans="22:56" x14ac:dyDescent="0.25">
      <c r="V2808" s="1" t="str">
        <f t="shared" si="723"/>
        <v/>
      </c>
      <c r="X2808" s="1" t="str">
        <f t="shared" si="724"/>
        <v/>
      </c>
      <c r="Y2808" s="1" t="str">
        <f t="shared" si="725"/>
        <v/>
      </c>
      <c r="Z2808" s="1" t="str">
        <f t="shared" si="726"/>
        <v/>
      </c>
      <c r="AA2808" s="1" t="str">
        <f t="shared" si="727"/>
        <v/>
      </c>
      <c r="AB2808" s="1" t="str">
        <f t="shared" si="728"/>
        <v/>
      </c>
      <c r="AC2808" s="1" t="str">
        <f t="shared" si="729"/>
        <v/>
      </c>
      <c r="AD2808" s="1" t="str">
        <f t="shared" si="730"/>
        <v/>
      </c>
      <c r="AE2808" s="1" t="str">
        <f t="shared" si="731"/>
        <v/>
      </c>
      <c r="AF2808" s="1" t="str">
        <f t="shared" si="732"/>
        <v/>
      </c>
      <c r="AG2808" s="1" t="str">
        <f t="shared" si="733"/>
        <v/>
      </c>
      <c r="AH2808" s="1" t="str">
        <f t="shared" si="734"/>
        <v/>
      </c>
      <c r="AI2808" s="1" t="str">
        <f t="shared" si="735"/>
        <v/>
      </c>
      <c r="AV2808" s="8" t="str">
        <f t="shared" si="722"/>
        <v/>
      </c>
      <c r="AW2808" s="2" t="str">
        <f t="shared" si="736"/>
        <v/>
      </c>
      <c r="AX2808" s="3"/>
      <c r="AY2808" s="2" t="str">
        <f t="shared" si="721"/>
        <v/>
      </c>
      <c r="AZ2808" s="3"/>
      <c r="BA2808" s="3"/>
      <c r="BB2808" s="3"/>
      <c r="BC2808" s="3"/>
      <c r="BD2808" s="3"/>
    </row>
    <row r="2809" spans="22:56" x14ac:dyDescent="0.25">
      <c r="V2809" s="1" t="str">
        <f t="shared" si="723"/>
        <v/>
      </c>
      <c r="X2809" s="1" t="str">
        <f t="shared" si="724"/>
        <v/>
      </c>
      <c r="Y2809" s="1" t="str">
        <f t="shared" si="725"/>
        <v/>
      </c>
      <c r="Z2809" s="1" t="str">
        <f t="shared" si="726"/>
        <v/>
      </c>
      <c r="AA2809" s="1" t="str">
        <f t="shared" si="727"/>
        <v/>
      </c>
      <c r="AB2809" s="1" t="str">
        <f t="shared" si="728"/>
        <v/>
      </c>
      <c r="AC2809" s="1" t="str">
        <f t="shared" si="729"/>
        <v/>
      </c>
      <c r="AD2809" s="1" t="str">
        <f t="shared" si="730"/>
        <v/>
      </c>
      <c r="AE2809" s="1" t="str">
        <f t="shared" si="731"/>
        <v/>
      </c>
      <c r="AF2809" s="1" t="str">
        <f t="shared" si="732"/>
        <v/>
      </c>
      <c r="AG2809" s="1" t="str">
        <f t="shared" si="733"/>
        <v/>
      </c>
      <c r="AH2809" s="1" t="str">
        <f t="shared" si="734"/>
        <v/>
      </c>
      <c r="AI2809" s="1" t="str">
        <f t="shared" si="735"/>
        <v/>
      </c>
      <c r="AV2809" s="8" t="str">
        <f t="shared" si="722"/>
        <v/>
      </c>
      <c r="AW2809" s="2" t="str">
        <f t="shared" si="736"/>
        <v/>
      </c>
      <c r="AX2809" s="3"/>
      <c r="AY2809" s="2" t="str">
        <f t="shared" si="721"/>
        <v/>
      </c>
      <c r="AZ2809" s="3"/>
      <c r="BA2809" s="3"/>
      <c r="BB2809" s="3"/>
      <c r="BC2809" s="3"/>
      <c r="BD2809" s="3"/>
    </row>
    <row r="2810" spans="22:56" x14ac:dyDescent="0.25">
      <c r="V2810" s="1" t="str">
        <f t="shared" si="723"/>
        <v/>
      </c>
      <c r="X2810" s="1" t="str">
        <f t="shared" si="724"/>
        <v/>
      </c>
      <c r="Y2810" s="1" t="str">
        <f t="shared" si="725"/>
        <v/>
      </c>
      <c r="Z2810" s="1" t="str">
        <f t="shared" si="726"/>
        <v/>
      </c>
      <c r="AA2810" s="1" t="str">
        <f t="shared" si="727"/>
        <v/>
      </c>
      <c r="AB2810" s="1" t="str">
        <f t="shared" si="728"/>
        <v/>
      </c>
      <c r="AC2810" s="1" t="str">
        <f t="shared" si="729"/>
        <v/>
      </c>
      <c r="AD2810" s="1" t="str">
        <f t="shared" si="730"/>
        <v/>
      </c>
      <c r="AE2810" s="1" t="str">
        <f t="shared" si="731"/>
        <v/>
      </c>
      <c r="AF2810" s="1" t="str">
        <f t="shared" si="732"/>
        <v/>
      </c>
      <c r="AG2810" s="1" t="str">
        <f t="shared" si="733"/>
        <v/>
      </c>
      <c r="AH2810" s="1" t="str">
        <f t="shared" si="734"/>
        <v/>
      </c>
      <c r="AI2810" s="1" t="str">
        <f t="shared" si="735"/>
        <v/>
      </c>
      <c r="AV2810" s="8" t="str">
        <f t="shared" si="722"/>
        <v/>
      </c>
      <c r="AW2810" s="2" t="str">
        <f t="shared" si="736"/>
        <v/>
      </c>
      <c r="AX2810" s="3"/>
      <c r="AY2810" s="2" t="str">
        <f t="shared" si="721"/>
        <v/>
      </c>
      <c r="AZ2810" s="3"/>
      <c r="BA2810" s="3"/>
      <c r="BB2810" s="3"/>
      <c r="BC2810" s="3"/>
      <c r="BD2810" s="3"/>
    </row>
    <row r="2811" spans="22:56" x14ac:dyDescent="0.25">
      <c r="V2811" s="1" t="str">
        <f t="shared" si="723"/>
        <v/>
      </c>
      <c r="X2811" s="1" t="str">
        <f t="shared" si="724"/>
        <v/>
      </c>
      <c r="Y2811" s="1" t="str">
        <f t="shared" si="725"/>
        <v/>
      </c>
      <c r="Z2811" s="1" t="str">
        <f t="shared" si="726"/>
        <v/>
      </c>
      <c r="AA2811" s="1" t="str">
        <f t="shared" si="727"/>
        <v/>
      </c>
      <c r="AB2811" s="1" t="str">
        <f t="shared" si="728"/>
        <v/>
      </c>
      <c r="AC2811" s="1" t="str">
        <f t="shared" si="729"/>
        <v/>
      </c>
      <c r="AD2811" s="1" t="str">
        <f t="shared" si="730"/>
        <v/>
      </c>
      <c r="AE2811" s="1" t="str">
        <f t="shared" si="731"/>
        <v/>
      </c>
      <c r="AF2811" s="1" t="str">
        <f t="shared" si="732"/>
        <v/>
      </c>
      <c r="AG2811" s="1" t="str">
        <f t="shared" si="733"/>
        <v/>
      </c>
      <c r="AH2811" s="1" t="str">
        <f t="shared" si="734"/>
        <v/>
      </c>
      <c r="AI2811" s="1" t="str">
        <f t="shared" si="735"/>
        <v/>
      </c>
      <c r="AV2811" s="8" t="str">
        <f t="shared" si="722"/>
        <v/>
      </c>
      <c r="AW2811" s="2" t="str">
        <f t="shared" si="736"/>
        <v/>
      </c>
      <c r="AX2811" s="3"/>
      <c r="AY2811" s="2" t="str">
        <f t="shared" si="721"/>
        <v/>
      </c>
      <c r="AZ2811" s="3"/>
      <c r="BA2811" s="3"/>
      <c r="BB2811" s="3"/>
      <c r="BC2811" s="3"/>
      <c r="BD2811" s="3"/>
    </row>
    <row r="2812" spans="22:56" x14ac:dyDescent="0.25">
      <c r="V2812" s="1" t="str">
        <f t="shared" si="723"/>
        <v/>
      </c>
      <c r="X2812" s="1" t="str">
        <f t="shared" si="724"/>
        <v/>
      </c>
      <c r="Y2812" s="1" t="str">
        <f t="shared" si="725"/>
        <v/>
      </c>
      <c r="Z2812" s="1" t="str">
        <f t="shared" si="726"/>
        <v/>
      </c>
      <c r="AA2812" s="1" t="str">
        <f t="shared" si="727"/>
        <v/>
      </c>
      <c r="AB2812" s="1" t="str">
        <f t="shared" si="728"/>
        <v/>
      </c>
      <c r="AC2812" s="1" t="str">
        <f t="shared" si="729"/>
        <v/>
      </c>
      <c r="AD2812" s="1" t="str">
        <f t="shared" si="730"/>
        <v/>
      </c>
      <c r="AE2812" s="1" t="str">
        <f t="shared" si="731"/>
        <v/>
      </c>
      <c r="AF2812" s="1" t="str">
        <f t="shared" si="732"/>
        <v/>
      </c>
      <c r="AG2812" s="1" t="str">
        <f t="shared" si="733"/>
        <v/>
      </c>
      <c r="AH2812" s="1" t="str">
        <f t="shared" si="734"/>
        <v/>
      </c>
      <c r="AI2812" s="1" t="str">
        <f t="shared" si="735"/>
        <v/>
      </c>
      <c r="AV2812" s="8" t="str">
        <f t="shared" si="722"/>
        <v/>
      </c>
      <c r="AW2812" s="2" t="str">
        <f t="shared" si="736"/>
        <v/>
      </c>
      <c r="AX2812" s="3"/>
      <c r="AY2812" s="2" t="str">
        <f t="shared" si="721"/>
        <v/>
      </c>
      <c r="AZ2812" s="3"/>
      <c r="BA2812" s="3"/>
      <c r="BB2812" s="3"/>
      <c r="BC2812" s="3"/>
      <c r="BD2812" s="3"/>
    </row>
    <row r="2813" spans="22:56" x14ac:dyDescent="0.25">
      <c r="V2813" s="1" t="str">
        <f t="shared" si="723"/>
        <v/>
      </c>
      <c r="X2813" s="1" t="str">
        <f t="shared" si="724"/>
        <v/>
      </c>
      <c r="Y2813" s="1" t="str">
        <f t="shared" si="725"/>
        <v/>
      </c>
      <c r="Z2813" s="1" t="str">
        <f t="shared" si="726"/>
        <v/>
      </c>
      <c r="AA2813" s="1" t="str">
        <f t="shared" si="727"/>
        <v/>
      </c>
      <c r="AB2813" s="1" t="str">
        <f t="shared" si="728"/>
        <v/>
      </c>
      <c r="AC2813" s="1" t="str">
        <f t="shared" si="729"/>
        <v/>
      </c>
      <c r="AD2813" s="1" t="str">
        <f t="shared" si="730"/>
        <v/>
      </c>
      <c r="AE2813" s="1" t="str">
        <f t="shared" si="731"/>
        <v/>
      </c>
      <c r="AF2813" s="1" t="str">
        <f t="shared" si="732"/>
        <v/>
      </c>
      <c r="AG2813" s="1" t="str">
        <f t="shared" si="733"/>
        <v/>
      </c>
      <c r="AH2813" s="1" t="str">
        <f t="shared" si="734"/>
        <v/>
      </c>
      <c r="AI2813" s="1" t="str">
        <f t="shared" si="735"/>
        <v/>
      </c>
      <c r="AV2813" s="8" t="str">
        <f t="shared" si="722"/>
        <v/>
      </c>
      <c r="AW2813" s="2" t="str">
        <f t="shared" si="736"/>
        <v/>
      </c>
      <c r="AX2813" s="3"/>
      <c r="AY2813" s="2" t="str">
        <f t="shared" si="721"/>
        <v/>
      </c>
      <c r="AZ2813" s="3"/>
      <c r="BA2813" s="3"/>
      <c r="BB2813" s="3"/>
      <c r="BC2813" s="3"/>
      <c r="BD2813" s="3"/>
    </row>
    <row r="2814" spans="22:56" x14ac:dyDescent="0.25">
      <c r="V2814" s="1" t="str">
        <f t="shared" si="723"/>
        <v/>
      </c>
      <c r="X2814" s="1" t="str">
        <f t="shared" si="724"/>
        <v/>
      </c>
      <c r="Y2814" s="1" t="str">
        <f t="shared" si="725"/>
        <v/>
      </c>
      <c r="Z2814" s="1" t="str">
        <f t="shared" si="726"/>
        <v/>
      </c>
      <c r="AA2814" s="1" t="str">
        <f t="shared" si="727"/>
        <v/>
      </c>
      <c r="AB2814" s="1" t="str">
        <f t="shared" si="728"/>
        <v/>
      </c>
      <c r="AC2814" s="1" t="str">
        <f t="shared" si="729"/>
        <v/>
      </c>
      <c r="AD2814" s="1" t="str">
        <f t="shared" si="730"/>
        <v/>
      </c>
      <c r="AE2814" s="1" t="str">
        <f t="shared" si="731"/>
        <v/>
      </c>
      <c r="AF2814" s="1" t="str">
        <f t="shared" si="732"/>
        <v/>
      </c>
      <c r="AG2814" s="1" t="str">
        <f t="shared" si="733"/>
        <v/>
      </c>
      <c r="AH2814" s="1" t="str">
        <f t="shared" si="734"/>
        <v/>
      </c>
      <c r="AI2814" s="1" t="str">
        <f t="shared" si="735"/>
        <v/>
      </c>
      <c r="AV2814" s="8" t="str">
        <f t="shared" si="722"/>
        <v/>
      </c>
      <c r="AW2814" s="2" t="str">
        <f t="shared" si="736"/>
        <v/>
      </c>
      <c r="AX2814" s="3"/>
      <c r="AY2814" s="2" t="str">
        <f t="shared" si="721"/>
        <v/>
      </c>
      <c r="AZ2814" s="3"/>
      <c r="BA2814" s="3"/>
      <c r="BB2814" s="3"/>
      <c r="BC2814" s="3"/>
      <c r="BD2814" s="3"/>
    </row>
    <row r="2815" spans="22:56" x14ac:dyDescent="0.25">
      <c r="V2815" s="1" t="str">
        <f t="shared" si="723"/>
        <v/>
      </c>
      <c r="X2815" s="1" t="str">
        <f t="shared" si="724"/>
        <v/>
      </c>
      <c r="Y2815" s="1" t="str">
        <f t="shared" si="725"/>
        <v/>
      </c>
      <c r="Z2815" s="1" t="str">
        <f t="shared" si="726"/>
        <v/>
      </c>
      <c r="AA2815" s="1" t="str">
        <f t="shared" si="727"/>
        <v/>
      </c>
      <c r="AB2815" s="1" t="str">
        <f t="shared" si="728"/>
        <v/>
      </c>
      <c r="AC2815" s="1" t="str">
        <f t="shared" si="729"/>
        <v/>
      </c>
      <c r="AD2815" s="1" t="str">
        <f t="shared" si="730"/>
        <v/>
      </c>
      <c r="AE2815" s="1" t="str">
        <f t="shared" si="731"/>
        <v/>
      </c>
      <c r="AF2815" s="1" t="str">
        <f t="shared" si="732"/>
        <v/>
      </c>
      <c r="AG2815" s="1" t="str">
        <f t="shared" si="733"/>
        <v/>
      </c>
      <c r="AH2815" s="1" t="str">
        <f t="shared" si="734"/>
        <v/>
      </c>
      <c r="AI2815" s="1" t="str">
        <f t="shared" si="735"/>
        <v/>
      </c>
      <c r="AV2815" s="8" t="str">
        <f t="shared" si="722"/>
        <v/>
      </c>
      <c r="AW2815" s="2" t="str">
        <f t="shared" si="736"/>
        <v/>
      </c>
      <c r="AX2815" s="3"/>
      <c r="AY2815" s="2" t="str">
        <f t="shared" si="721"/>
        <v/>
      </c>
      <c r="AZ2815" s="3"/>
      <c r="BA2815" s="3"/>
      <c r="BB2815" s="3"/>
      <c r="BC2815" s="3"/>
      <c r="BD2815" s="3"/>
    </row>
    <row r="2816" spans="22:56" x14ac:dyDescent="0.25">
      <c r="V2816" s="1" t="str">
        <f t="shared" si="723"/>
        <v/>
      </c>
      <c r="X2816" s="1" t="str">
        <f t="shared" si="724"/>
        <v/>
      </c>
      <c r="Y2816" s="1" t="str">
        <f t="shared" si="725"/>
        <v/>
      </c>
      <c r="Z2816" s="1" t="str">
        <f t="shared" si="726"/>
        <v/>
      </c>
      <c r="AA2816" s="1" t="str">
        <f t="shared" si="727"/>
        <v/>
      </c>
      <c r="AB2816" s="1" t="str">
        <f t="shared" si="728"/>
        <v/>
      </c>
      <c r="AC2816" s="1" t="str">
        <f t="shared" si="729"/>
        <v/>
      </c>
      <c r="AD2816" s="1" t="str">
        <f t="shared" si="730"/>
        <v/>
      </c>
      <c r="AE2816" s="1" t="str">
        <f t="shared" si="731"/>
        <v/>
      </c>
      <c r="AF2816" s="1" t="str">
        <f t="shared" si="732"/>
        <v/>
      </c>
      <c r="AG2816" s="1" t="str">
        <f t="shared" si="733"/>
        <v/>
      </c>
      <c r="AH2816" s="1" t="str">
        <f t="shared" si="734"/>
        <v/>
      </c>
      <c r="AI2816" s="1" t="str">
        <f t="shared" si="735"/>
        <v/>
      </c>
      <c r="AV2816" s="8" t="str">
        <f t="shared" si="722"/>
        <v/>
      </c>
      <c r="AW2816" s="2" t="str">
        <f t="shared" si="736"/>
        <v/>
      </c>
      <c r="AX2816" s="3"/>
      <c r="AY2816" s="2" t="str">
        <f t="shared" si="721"/>
        <v/>
      </c>
      <c r="AZ2816" s="3"/>
      <c r="BA2816" s="3"/>
      <c r="BB2816" s="3"/>
      <c r="BC2816" s="3"/>
      <c r="BD2816" s="3"/>
    </row>
    <row r="2817" spans="22:56" x14ac:dyDescent="0.25">
      <c r="V2817" s="1" t="str">
        <f t="shared" si="723"/>
        <v/>
      </c>
      <c r="X2817" s="1" t="str">
        <f t="shared" si="724"/>
        <v/>
      </c>
      <c r="Y2817" s="1" t="str">
        <f t="shared" si="725"/>
        <v/>
      </c>
      <c r="Z2817" s="1" t="str">
        <f t="shared" si="726"/>
        <v/>
      </c>
      <c r="AA2817" s="1" t="str">
        <f t="shared" si="727"/>
        <v/>
      </c>
      <c r="AB2817" s="1" t="str">
        <f t="shared" si="728"/>
        <v/>
      </c>
      <c r="AC2817" s="1" t="str">
        <f t="shared" si="729"/>
        <v/>
      </c>
      <c r="AD2817" s="1" t="str">
        <f t="shared" si="730"/>
        <v/>
      </c>
      <c r="AE2817" s="1" t="str">
        <f t="shared" si="731"/>
        <v/>
      </c>
      <c r="AF2817" s="1" t="str">
        <f t="shared" si="732"/>
        <v/>
      </c>
      <c r="AG2817" s="1" t="str">
        <f t="shared" si="733"/>
        <v/>
      </c>
      <c r="AH2817" s="1" t="str">
        <f t="shared" si="734"/>
        <v/>
      </c>
      <c r="AI2817" s="1" t="str">
        <f t="shared" si="735"/>
        <v/>
      </c>
      <c r="AV2817" s="8" t="str">
        <f t="shared" si="722"/>
        <v/>
      </c>
      <c r="AW2817" s="2" t="str">
        <f t="shared" si="736"/>
        <v/>
      </c>
      <c r="AX2817" s="3"/>
      <c r="AY2817" s="2" t="str">
        <f t="shared" si="721"/>
        <v/>
      </c>
      <c r="AZ2817" s="3"/>
      <c r="BA2817" s="3"/>
      <c r="BB2817" s="3"/>
      <c r="BC2817" s="3"/>
      <c r="BD2817" s="3"/>
    </row>
    <row r="2818" spans="22:56" x14ac:dyDescent="0.25">
      <c r="V2818" s="1" t="str">
        <f t="shared" si="723"/>
        <v/>
      </c>
      <c r="X2818" s="1" t="str">
        <f t="shared" si="724"/>
        <v/>
      </c>
      <c r="Y2818" s="1" t="str">
        <f t="shared" si="725"/>
        <v/>
      </c>
      <c r="Z2818" s="1" t="str">
        <f t="shared" si="726"/>
        <v/>
      </c>
      <c r="AA2818" s="1" t="str">
        <f t="shared" si="727"/>
        <v/>
      </c>
      <c r="AB2818" s="1" t="str">
        <f t="shared" si="728"/>
        <v/>
      </c>
      <c r="AC2818" s="1" t="str">
        <f t="shared" si="729"/>
        <v/>
      </c>
      <c r="AD2818" s="1" t="str">
        <f t="shared" si="730"/>
        <v/>
      </c>
      <c r="AE2818" s="1" t="str">
        <f t="shared" si="731"/>
        <v/>
      </c>
      <c r="AF2818" s="1" t="str">
        <f t="shared" si="732"/>
        <v/>
      </c>
      <c r="AG2818" s="1" t="str">
        <f t="shared" si="733"/>
        <v/>
      </c>
      <c r="AH2818" s="1" t="str">
        <f t="shared" si="734"/>
        <v/>
      </c>
      <c r="AI2818" s="1" t="str">
        <f t="shared" si="735"/>
        <v/>
      </c>
      <c r="AV2818" s="8" t="str">
        <f t="shared" si="722"/>
        <v/>
      </c>
      <c r="AW2818" s="2" t="str">
        <f t="shared" si="736"/>
        <v/>
      </c>
      <c r="AX2818" s="3"/>
      <c r="AY2818" s="2" t="str">
        <f t="shared" si="721"/>
        <v/>
      </c>
      <c r="AZ2818" s="3"/>
      <c r="BA2818" s="3"/>
      <c r="BB2818" s="3"/>
      <c r="BC2818" s="3"/>
      <c r="BD2818" s="3"/>
    </row>
    <row r="2819" spans="22:56" x14ac:dyDescent="0.25">
      <c r="V2819" s="1" t="str">
        <f t="shared" si="723"/>
        <v/>
      </c>
      <c r="X2819" s="1" t="str">
        <f t="shared" si="724"/>
        <v/>
      </c>
      <c r="Y2819" s="1" t="str">
        <f t="shared" si="725"/>
        <v/>
      </c>
      <c r="Z2819" s="1" t="str">
        <f t="shared" si="726"/>
        <v/>
      </c>
      <c r="AA2819" s="1" t="str">
        <f t="shared" si="727"/>
        <v/>
      </c>
      <c r="AB2819" s="1" t="str">
        <f t="shared" si="728"/>
        <v/>
      </c>
      <c r="AC2819" s="1" t="str">
        <f t="shared" si="729"/>
        <v/>
      </c>
      <c r="AD2819" s="1" t="str">
        <f t="shared" si="730"/>
        <v/>
      </c>
      <c r="AE2819" s="1" t="str">
        <f t="shared" si="731"/>
        <v/>
      </c>
      <c r="AF2819" s="1" t="str">
        <f t="shared" si="732"/>
        <v/>
      </c>
      <c r="AG2819" s="1" t="str">
        <f t="shared" si="733"/>
        <v/>
      </c>
      <c r="AH2819" s="1" t="str">
        <f t="shared" si="734"/>
        <v/>
      </c>
      <c r="AI2819" s="1" t="str">
        <f t="shared" si="735"/>
        <v/>
      </c>
      <c r="AV2819" s="8" t="str">
        <f t="shared" si="722"/>
        <v/>
      </c>
      <c r="AW2819" s="2" t="str">
        <f t="shared" si="736"/>
        <v/>
      </c>
      <c r="AX2819" s="3"/>
      <c r="AY2819" s="2" t="str">
        <f t="shared" si="721"/>
        <v/>
      </c>
      <c r="AZ2819" s="3"/>
      <c r="BA2819" s="3"/>
      <c r="BB2819" s="3"/>
      <c r="BC2819" s="3"/>
      <c r="BD2819" s="3"/>
    </row>
    <row r="2820" spans="22:56" x14ac:dyDescent="0.25">
      <c r="V2820" s="1" t="str">
        <f t="shared" si="723"/>
        <v/>
      </c>
      <c r="X2820" s="1" t="str">
        <f t="shared" si="724"/>
        <v/>
      </c>
      <c r="Y2820" s="1" t="str">
        <f t="shared" si="725"/>
        <v/>
      </c>
      <c r="Z2820" s="1" t="str">
        <f t="shared" si="726"/>
        <v/>
      </c>
      <c r="AA2820" s="1" t="str">
        <f t="shared" si="727"/>
        <v/>
      </c>
      <c r="AB2820" s="1" t="str">
        <f t="shared" si="728"/>
        <v/>
      </c>
      <c r="AC2820" s="1" t="str">
        <f t="shared" si="729"/>
        <v/>
      </c>
      <c r="AD2820" s="1" t="str">
        <f t="shared" si="730"/>
        <v/>
      </c>
      <c r="AE2820" s="1" t="str">
        <f t="shared" si="731"/>
        <v/>
      </c>
      <c r="AF2820" s="1" t="str">
        <f t="shared" si="732"/>
        <v/>
      </c>
      <c r="AG2820" s="1" t="str">
        <f t="shared" si="733"/>
        <v/>
      </c>
      <c r="AH2820" s="1" t="str">
        <f t="shared" si="734"/>
        <v/>
      </c>
      <c r="AI2820" s="1" t="str">
        <f t="shared" si="735"/>
        <v/>
      </c>
      <c r="AV2820" s="8" t="str">
        <f t="shared" si="722"/>
        <v/>
      </c>
      <c r="AW2820" s="2" t="str">
        <f t="shared" si="736"/>
        <v/>
      </c>
      <c r="AX2820" s="3"/>
      <c r="AY2820" s="2" t="str">
        <f t="shared" si="721"/>
        <v/>
      </c>
      <c r="AZ2820" s="3"/>
      <c r="BA2820" s="3"/>
      <c r="BB2820" s="3"/>
      <c r="BC2820" s="3"/>
      <c r="BD2820" s="3"/>
    </row>
    <row r="2821" spans="22:56" x14ac:dyDescent="0.25">
      <c r="V2821" s="1" t="str">
        <f t="shared" si="723"/>
        <v/>
      </c>
      <c r="X2821" s="1" t="str">
        <f t="shared" si="724"/>
        <v/>
      </c>
      <c r="Y2821" s="1" t="str">
        <f t="shared" si="725"/>
        <v/>
      </c>
      <c r="Z2821" s="1" t="str">
        <f t="shared" si="726"/>
        <v/>
      </c>
      <c r="AA2821" s="1" t="str">
        <f t="shared" si="727"/>
        <v/>
      </c>
      <c r="AB2821" s="1" t="str">
        <f t="shared" si="728"/>
        <v/>
      </c>
      <c r="AC2821" s="1" t="str">
        <f t="shared" si="729"/>
        <v/>
      </c>
      <c r="AD2821" s="1" t="str">
        <f t="shared" si="730"/>
        <v/>
      </c>
      <c r="AE2821" s="1" t="str">
        <f t="shared" si="731"/>
        <v/>
      </c>
      <c r="AF2821" s="1" t="str">
        <f t="shared" si="732"/>
        <v/>
      </c>
      <c r="AG2821" s="1" t="str">
        <f t="shared" si="733"/>
        <v/>
      </c>
      <c r="AH2821" s="1" t="str">
        <f t="shared" si="734"/>
        <v/>
      </c>
      <c r="AI2821" s="1" t="str">
        <f t="shared" si="735"/>
        <v/>
      </c>
      <c r="AV2821" s="8" t="str">
        <f t="shared" si="722"/>
        <v/>
      </c>
      <c r="AW2821" s="2" t="str">
        <f t="shared" si="736"/>
        <v/>
      </c>
      <c r="AX2821" s="3"/>
      <c r="AY2821" s="2" t="str">
        <f t="shared" si="721"/>
        <v/>
      </c>
      <c r="AZ2821" s="3"/>
      <c r="BA2821" s="3"/>
      <c r="BB2821" s="3"/>
      <c r="BC2821" s="3"/>
      <c r="BD2821" s="3"/>
    </row>
    <row r="2822" spans="22:56" x14ac:dyDescent="0.25">
      <c r="V2822" s="1" t="str">
        <f t="shared" si="723"/>
        <v/>
      </c>
      <c r="X2822" s="1" t="str">
        <f t="shared" si="724"/>
        <v/>
      </c>
      <c r="Y2822" s="1" t="str">
        <f t="shared" si="725"/>
        <v/>
      </c>
      <c r="Z2822" s="1" t="str">
        <f t="shared" si="726"/>
        <v/>
      </c>
      <c r="AA2822" s="1" t="str">
        <f t="shared" si="727"/>
        <v/>
      </c>
      <c r="AB2822" s="1" t="str">
        <f t="shared" si="728"/>
        <v/>
      </c>
      <c r="AC2822" s="1" t="str">
        <f t="shared" si="729"/>
        <v/>
      </c>
      <c r="AD2822" s="1" t="str">
        <f t="shared" si="730"/>
        <v/>
      </c>
      <c r="AE2822" s="1" t="str">
        <f t="shared" si="731"/>
        <v/>
      </c>
      <c r="AF2822" s="1" t="str">
        <f t="shared" si="732"/>
        <v/>
      </c>
      <c r="AG2822" s="1" t="str">
        <f t="shared" si="733"/>
        <v/>
      </c>
      <c r="AH2822" s="1" t="str">
        <f t="shared" si="734"/>
        <v/>
      </c>
      <c r="AI2822" s="1" t="str">
        <f t="shared" si="735"/>
        <v/>
      </c>
      <c r="AV2822" s="8" t="str">
        <f t="shared" si="722"/>
        <v/>
      </c>
      <c r="AW2822" s="2" t="str">
        <f t="shared" si="736"/>
        <v/>
      </c>
      <c r="AX2822" s="3"/>
      <c r="AY2822" s="2" t="str">
        <f t="shared" si="721"/>
        <v/>
      </c>
      <c r="AZ2822" s="3"/>
      <c r="BA2822" s="3"/>
      <c r="BB2822" s="3"/>
      <c r="BC2822" s="3"/>
      <c r="BD2822" s="3"/>
    </row>
    <row r="2823" spans="22:56" x14ac:dyDescent="0.25">
      <c r="V2823" s="1" t="str">
        <f t="shared" si="723"/>
        <v/>
      </c>
      <c r="X2823" s="1" t="str">
        <f t="shared" si="724"/>
        <v/>
      </c>
      <c r="Y2823" s="1" t="str">
        <f t="shared" si="725"/>
        <v/>
      </c>
      <c r="Z2823" s="1" t="str">
        <f t="shared" si="726"/>
        <v/>
      </c>
      <c r="AA2823" s="1" t="str">
        <f t="shared" si="727"/>
        <v/>
      </c>
      <c r="AB2823" s="1" t="str">
        <f t="shared" si="728"/>
        <v/>
      </c>
      <c r="AC2823" s="1" t="str">
        <f t="shared" si="729"/>
        <v/>
      </c>
      <c r="AD2823" s="1" t="str">
        <f t="shared" si="730"/>
        <v/>
      </c>
      <c r="AE2823" s="1" t="str">
        <f t="shared" si="731"/>
        <v/>
      </c>
      <c r="AF2823" s="1" t="str">
        <f t="shared" si="732"/>
        <v/>
      </c>
      <c r="AG2823" s="1" t="str">
        <f t="shared" si="733"/>
        <v/>
      </c>
      <c r="AH2823" s="1" t="str">
        <f t="shared" si="734"/>
        <v/>
      </c>
      <c r="AI2823" s="1" t="str">
        <f t="shared" si="735"/>
        <v/>
      </c>
      <c r="AV2823" s="8" t="str">
        <f t="shared" si="722"/>
        <v/>
      </c>
      <c r="AW2823" s="2" t="str">
        <f t="shared" si="736"/>
        <v/>
      </c>
      <c r="AX2823" s="3"/>
      <c r="AY2823" s="2" t="str">
        <f t="shared" si="721"/>
        <v/>
      </c>
      <c r="AZ2823" s="3"/>
      <c r="BA2823" s="3"/>
      <c r="BB2823" s="3"/>
      <c r="BC2823" s="3"/>
      <c r="BD2823" s="3"/>
    </row>
    <row r="2824" spans="22:56" x14ac:dyDescent="0.25">
      <c r="V2824" s="1" t="str">
        <f t="shared" si="723"/>
        <v/>
      </c>
      <c r="X2824" s="1" t="str">
        <f t="shared" si="724"/>
        <v/>
      </c>
      <c r="Y2824" s="1" t="str">
        <f t="shared" si="725"/>
        <v/>
      </c>
      <c r="Z2824" s="1" t="str">
        <f t="shared" si="726"/>
        <v/>
      </c>
      <c r="AA2824" s="1" t="str">
        <f t="shared" si="727"/>
        <v/>
      </c>
      <c r="AB2824" s="1" t="str">
        <f t="shared" si="728"/>
        <v/>
      </c>
      <c r="AC2824" s="1" t="str">
        <f t="shared" si="729"/>
        <v/>
      </c>
      <c r="AD2824" s="1" t="str">
        <f t="shared" si="730"/>
        <v/>
      </c>
      <c r="AE2824" s="1" t="str">
        <f t="shared" si="731"/>
        <v/>
      </c>
      <c r="AF2824" s="1" t="str">
        <f t="shared" si="732"/>
        <v/>
      </c>
      <c r="AG2824" s="1" t="str">
        <f t="shared" si="733"/>
        <v/>
      </c>
      <c r="AH2824" s="1" t="str">
        <f t="shared" si="734"/>
        <v/>
      </c>
      <c r="AI2824" s="1" t="str">
        <f t="shared" si="735"/>
        <v/>
      </c>
      <c r="AV2824" s="8" t="str">
        <f t="shared" si="722"/>
        <v/>
      </c>
      <c r="AW2824" s="2" t="str">
        <f t="shared" si="736"/>
        <v/>
      </c>
      <c r="AX2824" s="3"/>
      <c r="AY2824" s="2" t="str">
        <f t="shared" si="721"/>
        <v/>
      </c>
      <c r="AZ2824" s="3"/>
      <c r="BA2824" s="3"/>
      <c r="BB2824" s="3"/>
      <c r="BC2824" s="3"/>
      <c r="BD2824" s="3"/>
    </row>
    <row r="2825" spans="22:56" x14ac:dyDescent="0.25">
      <c r="V2825" s="1" t="str">
        <f t="shared" si="723"/>
        <v/>
      </c>
      <c r="X2825" s="1" t="str">
        <f t="shared" si="724"/>
        <v/>
      </c>
      <c r="Y2825" s="1" t="str">
        <f t="shared" si="725"/>
        <v/>
      </c>
      <c r="Z2825" s="1" t="str">
        <f t="shared" si="726"/>
        <v/>
      </c>
      <c r="AA2825" s="1" t="str">
        <f t="shared" si="727"/>
        <v/>
      </c>
      <c r="AB2825" s="1" t="str">
        <f t="shared" si="728"/>
        <v/>
      </c>
      <c r="AC2825" s="1" t="str">
        <f t="shared" si="729"/>
        <v/>
      </c>
      <c r="AD2825" s="1" t="str">
        <f t="shared" si="730"/>
        <v/>
      </c>
      <c r="AE2825" s="1" t="str">
        <f t="shared" si="731"/>
        <v/>
      </c>
      <c r="AF2825" s="1" t="str">
        <f t="shared" si="732"/>
        <v/>
      </c>
      <c r="AG2825" s="1" t="str">
        <f t="shared" si="733"/>
        <v/>
      </c>
      <c r="AH2825" s="1" t="str">
        <f t="shared" si="734"/>
        <v/>
      </c>
      <c r="AI2825" s="1" t="str">
        <f t="shared" si="735"/>
        <v/>
      </c>
      <c r="AV2825" s="8" t="str">
        <f t="shared" si="722"/>
        <v/>
      </c>
      <c r="AW2825" s="2" t="str">
        <f t="shared" si="736"/>
        <v/>
      </c>
      <c r="AX2825" s="3"/>
      <c r="AY2825" s="2" t="str">
        <f t="shared" si="721"/>
        <v/>
      </c>
      <c r="AZ2825" s="3"/>
      <c r="BA2825" s="3"/>
      <c r="BB2825" s="3"/>
      <c r="BC2825" s="3"/>
      <c r="BD2825" s="3"/>
    </row>
    <row r="2826" spans="22:56" x14ac:dyDescent="0.25">
      <c r="V2826" s="1" t="str">
        <f t="shared" si="723"/>
        <v/>
      </c>
      <c r="X2826" s="1" t="str">
        <f t="shared" si="724"/>
        <v/>
      </c>
      <c r="Y2826" s="1" t="str">
        <f t="shared" si="725"/>
        <v/>
      </c>
      <c r="Z2826" s="1" t="str">
        <f t="shared" si="726"/>
        <v/>
      </c>
      <c r="AA2826" s="1" t="str">
        <f t="shared" si="727"/>
        <v/>
      </c>
      <c r="AB2826" s="1" t="str">
        <f t="shared" si="728"/>
        <v/>
      </c>
      <c r="AC2826" s="1" t="str">
        <f t="shared" si="729"/>
        <v/>
      </c>
      <c r="AD2826" s="1" t="str">
        <f t="shared" si="730"/>
        <v/>
      </c>
      <c r="AE2826" s="1" t="str">
        <f t="shared" si="731"/>
        <v/>
      </c>
      <c r="AF2826" s="1" t="str">
        <f t="shared" si="732"/>
        <v/>
      </c>
      <c r="AG2826" s="1" t="str">
        <f t="shared" si="733"/>
        <v/>
      </c>
      <c r="AH2826" s="1" t="str">
        <f t="shared" si="734"/>
        <v/>
      </c>
      <c r="AI2826" s="1" t="str">
        <f t="shared" si="735"/>
        <v/>
      </c>
      <c r="AV2826" s="8" t="str">
        <f t="shared" si="722"/>
        <v/>
      </c>
      <c r="AW2826" s="2" t="str">
        <f t="shared" si="736"/>
        <v/>
      </c>
      <c r="AX2826" s="3"/>
      <c r="AY2826" s="2" t="str">
        <f t="shared" si="721"/>
        <v/>
      </c>
      <c r="AZ2826" s="3"/>
      <c r="BA2826" s="3"/>
      <c r="BB2826" s="3"/>
      <c r="BC2826" s="3"/>
      <c r="BD2826" s="3"/>
    </row>
    <row r="2827" spans="22:56" x14ac:dyDescent="0.25">
      <c r="V2827" s="1" t="str">
        <f t="shared" si="723"/>
        <v/>
      </c>
      <c r="X2827" s="1" t="str">
        <f t="shared" si="724"/>
        <v/>
      </c>
      <c r="Y2827" s="1" t="str">
        <f t="shared" si="725"/>
        <v/>
      </c>
      <c r="Z2827" s="1" t="str">
        <f t="shared" si="726"/>
        <v/>
      </c>
      <c r="AA2827" s="1" t="str">
        <f t="shared" si="727"/>
        <v/>
      </c>
      <c r="AB2827" s="1" t="str">
        <f t="shared" si="728"/>
        <v/>
      </c>
      <c r="AC2827" s="1" t="str">
        <f t="shared" si="729"/>
        <v/>
      </c>
      <c r="AD2827" s="1" t="str">
        <f t="shared" si="730"/>
        <v/>
      </c>
      <c r="AE2827" s="1" t="str">
        <f t="shared" si="731"/>
        <v/>
      </c>
      <c r="AF2827" s="1" t="str">
        <f t="shared" si="732"/>
        <v/>
      </c>
      <c r="AG2827" s="1" t="str">
        <f t="shared" si="733"/>
        <v/>
      </c>
      <c r="AH2827" s="1" t="str">
        <f t="shared" si="734"/>
        <v/>
      </c>
      <c r="AI2827" s="1" t="str">
        <f t="shared" si="735"/>
        <v/>
      </c>
      <c r="AV2827" s="8" t="str">
        <f t="shared" si="722"/>
        <v/>
      </c>
      <c r="AW2827" s="2" t="str">
        <f t="shared" si="736"/>
        <v/>
      </c>
      <c r="AX2827" s="3"/>
      <c r="AY2827" s="2" t="str">
        <f t="shared" si="721"/>
        <v/>
      </c>
      <c r="AZ2827" s="3"/>
      <c r="BA2827" s="3"/>
      <c r="BB2827" s="3"/>
      <c r="BC2827" s="3"/>
      <c r="BD2827" s="3"/>
    </row>
    <row r="2828" spans="22:56" x14ac:dyDescent="0.25">
      <c r="V2828" s="1" t="str">
        <f t="shared" si="723"/>
        <v/>
      </c>
      <c r="X2828" s="1" t="str">
        <f t="shared" si="724"/>
        <v/>
      </c>
      <c r="Y2828" s="1" t="str">
        <f t="shared" si="725"/>
        <v/>
      </c>
      <c r="Z2828" s="1" t="str">
        <f t="shared" si="726"/>
        <v/>
      </c>
      <c r="AA2828" s="1" t="str">
        <f t="shared" si="727"/>
        <v/>
      </c>
      <c r="AB2828" s="1" t="str">
        <f t="shared" si="728"/>
        <v/>
      </c>
      <c r="AC2828" s="1" t="str">
        <f t="shared" si="729"/>
        <v/>
      </c>
      <c r="AD2828" s="1" t="str">
        <f t="shared" si="730"/>
        <v/>
      </c>
      <c r="AE2828" s="1" t="str">
        <f t="shared" si="731"/>
        <v/>
      </c>
      <c r="AF2828" s="1" t="str">
        <f t="shared" si="732"/>
        <v/>
      </c>
      <c r="AG2828" s="1" t="str">
        <f t="shared" si="733"/>
        <v/>
      </c>
      <c r="AH2828" s="1" t="str">
        <f t="shared" si="734"/>
        <v/>
      </c>
      <c r="AI2828" s="1" t="str">
        <f t="shared" si="735"/>
        <v/>
      </c>
      <c r="AV2828" s="8" t="str">
        <f t="shared" si="722"/>
        <v/>
      </c>
      <c r="AW2828" s="2" t="str">
        <f t="shared" si="736"/>
        <v/>
      </c>
      <c r="AX2828" s="3"/>
      <c r="AY2828" s="2" t="str">
        <f t="shared" si="721"/>
        <v/>
      </c>
      <c r="AZ2828" s="3"/>
      <c r="BA2828" s="3"/>
      <c r="BB2828" s="3"/>
      <c r="BC2828" s="3"/>
      <c r="BD2828" s="3"/>
    </row>
    <row r="2829" spans="22:56" x14ac:dyDescent="0.25">
      <c r="V2829" s="1" t="str">
        <f t="shared" si="723"/>
        <v/>
      </c>
      <c r="X2829" s="1" t="str">
        <f t="shared" si="724"/>
        <v/>
      </c>
      <c r="Y2829" s="1" t="str">
        <f t="shared" si="725"/>
        <v/>
      </c>
      <c r="Z2829" s="1" t="str">
        <f t="shared" si="726"/>
        <v/>
      </c>
      <c r="AA2829" s="1" t="str">
        <f t="shared" si="727"/>
        <v/>
      </c>
      <c r="AB2829" s="1" t="str">
        <f t="shared" si="728"/>
        <v/>
      </c>
      <c r="AC2829" s="1" t="str">
        <f t="shared" si="729"/>
        <v/>
      </c>
      <c r="AD2829" s="1" t="str">
        <f t="shared" si="730"/>
        <v/>
      </c>
      <c r="AE2829" s="1" t="str">
        <f t="shared" si="731"/>
        <v/>
      </c>
      <c r="AF2829" s="1" t="str">
        <f t="shared" si="732"/>
        <v/>
      </c>
      <c r="AG2829" s="1" t="str">
        <f t="shared" si="733"/>
        <v/>
      </c>
      <c r="AH2829" s="1" t="str">
        <f t="shared" si="734"/>
        <v/>
      </c>
      <c r="AI2829" s="1" t="str">
        <f t="shared" si="735"/>
        <v/>
      </c>
      <c r="AV2829" s="8" t="str">
        <f t="shared" si="722"/>
        <v/>
      </c>
      <c r="AW2829" s="2" t="str">
        <f t="shared" si="736"/>
        <v/>
      </c>
      <c r="AX2829" s="3"/>
      <c r="AY2829" s="2" t="str">
        <f t="shared" si="721"/>
        <v/>
      </c>
      <c r="AZ2829" s="3"/>
      <c r="BA2829" s="3"/>
      <c r="BB2829" s="3"/>
      <c r="BC2829" s="3"/>
      <c r="BD2829" s="3"/>
    </row>
    <row r="2830" spans="22:56" x14ac:dyDescent="0.25">
      <c r="V2830" s="1" t="str">
        <f t="shared" si="723"/>
        <v/>
      </c>
      <c r="X2830" s="1" t="str">
        <f t="shared" si="724"/>
        <v/>
      </c>
      <c r="Y2830" s="1" t="str">
        <f t="shared" si="725"/>
        <v/>
      </c>
      <c r="Z2830" s="1" t="str">
        <f t="shared" si="726"/>
        <v/>
      </c>
      <c r="AA2830" s="1" t="str">
        <f t="shared" si="727"/>
        <v/>
      </c>
      <c r="AB2830" s="1" t="str">
        <f t="shared" si="728"/>
        <v/>
      </c>
      <c r="AC2830" s="1" t="str">
        <f t="shared" si="729"/>
        <v/>
      </c>
      <c r="AD2830" s="1" t="str">
        <f t="shared" si="730"/>
        <v/>
      </c>
      <c r="AE2830" s="1" t="str">
        <f t="shared" si="731"/>
        <v/>
      </c>
      <c r="AF2830" s="1" t="str">
        <f t="shared" si="732"/>
        <v/>
      </c>
      <c r="AG2830" s="1" t="str">
        <f t="shared" si="733"/>
        <v/>
      </c>
      <c r="AH2830" s="1" t="str">
        <f t="shared" si="734"/>
        <v/>
      </c>
      <c r="AI2830" s="1" t="str">
        <f t="shared" si="735"/>
        <v/>
      </c>
      <c r="AV2830" s="8" t="str">
        <f t="shared" si="722"/>
        <v/>
      </c>
      <c r="AW2830" s="2" t="str">
        <f t="shared" si="736"/>
        <v/>
      </c>
      <c r="AX2830" s="3"/>
      <c r="AY2830" s="2" t="str">
        <f t="shared" si="721"/>
        <v/>
      </c>
      <c r="AZ2830" s="3"/>
      <c r="BA2830" s="3"/>
      <c r="BB2830" s="3"/>
      <c r="BC2830" s="3"/>
      <c r="BD2830" s="3"/>
    </row>
    <row r="2831" spans="22:56" x14ac:dyDescent="0.25">
      <c r="V2831" s="1" t="str">
        <f t="shared" si="723"/>
        <v/>
      </c>
      <c r="X2831" s="1" t="str">
        <f t="shared" si="724"/>
        <v/>
      </c>
      <c r="Y2831" s="1" t="str">
        <f t="shared" si="725"/>
        <v/>
      </c>
      <c r="Z2831" s="1" t="str">
        <f t="shared" si="726"/>
        <v/>
      </c>
      <c r="AA2831" s="1" t="str">
        <f t="shared" si="727"/>
        <v/>
      </c>
      <c r="AB2831" s="1" t="str">
        <f t="shared" si="728"/>
        <v/>
      </c>
      <c r="AC2831" s="1" t="str">
        <f t="shared" si="729"/>
        <v/>
      </c>
      <c r="AD2831" s="1" t="str">
        <f t="shared" si="730"/>
        <v/>
      </c>
      <c r="AE2831" s="1" t="str">
        <f t="shared" si="731"/>
        <v/>
      </c>
      <c r="AF2831" s="1" t="str">
        <f t="shared" si="732"/>
        <v/>
      </c>
      <c r="AG2831" s="1" t="str">
        <f t="shared" si="733"/>
        <v/>
      </c>
      <c r="AH2831" s="1" t="str">
        <f t="shared" si="734"/>
        <v/>
      </c>
      <c r="AI2831" s="1" t="str">
        <f t="shared" si="735"/>
        <v/>
      </c>
      <c r="AV2831" s="8" t="str">
        <f t="shared" si="722"/>
        <v/>
      </c>
      <c r="AW2831" s="2" t="str">
        <f t="shared" si="736"/>
        <v/>
      </c>
      <c r="AX2831" s="3"/>
      <c r="AY2831" s="2" t="str">
        <f t="shared" si="721"/>
        <v/>
      </c>
      <c r="AZ2831" s="3"/>
      <c r="BA2831" s="3"/>
      <c r="BB2831" s="3"/>
      <c r="BC2831" s="3"/>
      <c r="BD2831" s="3"/>
    </row>
    <row r="2832" spans="22:56" x14ac:dyDescent="0.25">
      <c r="V2832" s="1" t="str">
        <f t="shared" si="723"/>
        <v/>
      </c>
      <c r="X2832" s="1" t="str">
        <f t="shared" si="724"/>
        <v/>
      </c>
      <c r="Y2832" s="1" t="str">
        <f t="shared" si="725"/>
        <v/>
      </c>
      <c r="Z2832" s="1" t="str">
        <f t="shared" si="726"/>
        <v/>
      </c>
      <c r="AA2832" s="1" t="str">
        <f t="shared" si="727"/>
        <v/>
      </c>
      <c r="AB2832" s="1" t="str">
        <f t="shared" si="728"/>
        <v/>
      </c>
      <c r="AC2832" s="1" t="str">
        <f t="shared" si="729"/>
        <v/>
      </c>
      <c r="AD2832" s="1" t="str">
        <f t="shared" si="730"/>
        <v/>
      </c>
      <c r="AE2832" s="1" t="str">
        <f t="shared" si="731"/>
        <v/>
      </c>
      <c r="AF2832" s="1" t="str">
        <f t="shared" si="732"/>
        <v/>
      </c>
      <c r="AG2832" s="1" t="str">
        <f t="shared" si="733"/>
        <v/>
      </c>
      <c r="AH2832" s="1" t="str">
        <f t="shared" si="734"/>
        <v/>
      </c>
      <c r="AI2832" s="1" t="str">
        <f t="shared" si="735"/>
        <v/>
      </c>
      <c r="AV2832" s="8" t="str">
        <f t="shared" si="722"/>
        <v/>
      </c>
      <c r="AW2832" s="2" t="str">
        <f t="shared" si="736"/>
        <v/>
      </c>
      <c r="AX2832" s="3"/>
      <c r="AY2832" s="2" t="str">
        <f t="shared" ref="AY2832:AY2895" si="737">CONCATENATE(V2864,AB2864,AC2864,AD2864,AE2864,AF2864,AG2864,AH2864,AI2864)</f>
        <v/>
      </c>
      <c r="AZ2832" s="3"/>
      <c r="BA2832" s="3"/>
      <c r="BB2832" s="3"/>
      <c r="BC2832" s="3"/>
      <c r="BD2832" s="3"/>
    </row>
    <row r="2833" spans="22:56" x14ac:dyDescent="0.25">
      <c r="V2833" s="1" t="str">
        <f t="shared" si="723"/>
        <v/>
      </c>
      <c r="X2833" s="1" t="str">
        <f t="shared" si="724"/>
        <v/>
      </c>
      <c r="Y2833" s="1" t="str">
        <f t="shared" si="725"/>
        <v/>
      </c>
      <c r="Z2833" s="1" t="str">
        <f t="shared" si="726"/>
        <v/>
      </c>
      <c r="AA2833" s="1" t="str">
        <f t="shared" si="727"/>
        <v/>
      </c>
      <c r="AB2833" s="1" t="str">
        <f t="shared" si="728"/>
        <v/>
      </c>
      <c r="AC2833" s="1" t="str">
        <f t="shared" si="729"/>
        <v/>
      </c>
      <c r="AD2833" s="1" t="str">
        <f t="shared" si="730"/>
        <v/>
      </c>
      <c r="AE2833" s="1" t="str">
        <f t="shared" si="731"/>
        <v/>
      </c>
      <c r="AF2833" s="1" t="str">
        <f t="shared" si="732"/>
        <v/>
      </c>
      <c r="AG2833" s="1" t="str">
        <f t="shared" si="733"/>
        <v/>
      </c>
      <c r="AH2833" s="1" t="str">
        <f t="shared" si="734"/>
        <v/>
      </c>
      <c r="AI2833" s="1" t="str">
        <f t="shared" si="735"/>
        <v/>
      </c>
      <c r="AV2833" s="8" t="str">
        <f t="shared" ref="AV2833:AV2896" si="738">IF(AV2832&lt;$N$14,AV2832+1,"")</f>
        <v/>
      </c>
      <c r="AW2833" s="2" t="str">
        <f t="shared" si="736"/>
        <v/>
      </c>
      <c r="AX2833" s="3"/>
      <c r="AY2833" s="2" t="str">
        <f t="shared" si="737"/>
        <v/>
      </c>
      <c r="AZ2833" s="3"/>
      <c r="BA2833" s="3"/>
      <c r="BB2833" s="3"/>
      <c r="BC2833" s="3"/>
      <c r="BD2833" s="3"/>
    </row>
    <row r="2834" spans="22:56" x14ac:dyDescent="0.25">
      <c r="V2834" s="1" t="str">
        <f t="shared" si="723"/>
        <v/>
      </c>
      <c r="X2834" s="1" t="str">
        <f t="shared" si="724"/>
        <v/>
      </c>
      <c r="Y2834" s="1" t="str">
        <f t="shared" si="725"/>
        <v/>
      </c>
      <c r="Z2834" s="1" t="str">
        <f t="shared" si="726"/>
        <v/>
      </c>
      <c r="AA2834" s="1" t="str">
        <f t="shared" si="727"/>
        <v/>
      </c>
      <c r="AB2834" s="1" t="str">
        <f t="shared" si="728"/>
        <v/>
      </c>
      <c r="AC2834" s="1" t="str">
        <f t="shared" si="729"/>
        <v/>
      </c>
      <c r="AD2834" s="1" t="str">
        <f t="shared" si="730"/>
        <v/>
      </c>
      <c r="AE2834" s="1" t="str">
        <f t="shared" si="731"/>
        <v/>
      </c>
      <c r="AF2834" s="1" t="str">
        <f t="shared" si="732"/>
        <v/>
      </c>
      <c r="AG2834" s="1" t="str">
        <f t="shared" si="733"/>
        <v/>
      </c>
      <c r="AH2834" s="1" t="str">
        <f t="shared" si="734"/>
        <v/>
      </c>
      <c r="AI2834" s="1" t="str">
        <f t="shared" si="735"/>
        <v/>
      </c>
      <c r="AV2834" s="8" t="str">
        <f t="shared" si="738"/>
        <v/>
      </c>
      <c r="AW2834" s="2" t="str">
        <f t="shared" si="736"/>
        <v/>
      </c>
      <c r="AX2834" s="3"/>
      <c r="AY2834" s="2" t="str">
        <f t="shared" si="737"/>
        <v/>
      </c>
      <c r="AZ2834" s="3"/>
      <c r="BA2834" s="3"/>
      <c r="BB2834" s="3"/>
      <c r="BC2834" s="3"/>
      <c r="BD2834" s="3"/>
    </row>
    <row r="2835" spans="22:56" x14ac:dyDescent="0.25">
      <c r="V2835" s="1" t="str">
        <f t="shared" si="723"/>
        <v/>
      </c>
      <c r="X2835" s="1" t="str">
        <f t="shared" si="724"/>
        <v/>
      </c>
      <c r="Y2835" s="1" t="str">
        <f t="shared" si="725"/>
        <v/>
      </c>
      <c r="Z2835" s="1" t="str">
        <f t="shared" si="726"/>
        <v/>
      </c>
      <c r="AA2835" s="1" t="str">
        <f t="shared" si="727"/>
        <v/>
      </c>
      <c r="AB2835" s="1" t="str">
        <f t="shared" si="728"/>
        <v/>
      </c>
      <c r="AC2835" s="1" t="str">
        <f t="shared" si="729"/>
        <v/>
      </c>
      <c r="AD2835" s="1" t="str">
        <f t="shared" si="730"/>
        <v/>
      </c>
      <c r="AE2835" s="1" t="str">
        <f t="shared" si="731"/>
        <v/>
      </c>
      <c r="AF2835" s="1" t="str">
        <f t="shared" si="732"/>
        <v/>
      </c>
      <c r="AG2835" s="1" t="str">
        <f t="shared" si="733"/>
        <v/>
      </c>
      <c r="AH2835" s="1" t="str">
        <f t="shared" si="734"/>
        <v/>
      </c>
      <c r="AI2835" s="1" t="str">
        <f t="shared" si="735"/>
        <v/>
      </c>
      <c r="AV2835" s="8" t="str">
        <f t="shared" si="738"/>
        <v/>
      </c>
      <c r="AW2835" s="2" t="str">
        <f t="shared" si="736"/>
        <v/>
      </c>
      <c r="AX2835" s="3"/>
      <c r="AY2835" s="2" t="str">
        <f t="shared" si="737"/>
        <v/>
      </c>
      <c r="AZ2835" s="3"/>
      <c r="BA2835" s="3"/>
      <c r="BB2835" s="3"/>
      <c r="BC2835" s="3"/>
      <c r="BD2835" s="3"/>
    </row>
    <row r="2836" spans="22:56" x14ac:dyDescent="0.25">
      <c r="V2836" s="1" t="str">
        <f t="shared" si="723"/>
        <v/>
      </c>
      <c r="X2836" s="1" t="str">
        <f t="shared" si="724"/>
        <v/>
      </c>
      <c r="Y2836" s="1" t="str">
        <f t="shared" si="725"/>
        <v/>
      </c>
      <c r="Z2836" s="1" t="str">
        <f t="shared" si="726"/>
        <v/>
      </c>
      <c r="AA2836" s="1" t="str">
        <f t="shared" si="727"/>
        <v/>
      </c>
      <c r="AB2836" s="1" t="str">
        <f t="shared" si="728"/>
        <v/>
      </c>
      <c r="AC2836" s="1" t="str">
        <f t="shared" si="729"/>
        <v/>
      </c>
      <c r="AD2836" s="1" t="str">
        <f t="shared" si="730"/>
        <v/>
      </c>
      <c r="AE2836" s="1" t="str">
        <f t="shared" si="731"/>
        <v/>
      </c>
      <c r="AF2836" s="1" t="str">
        <f t="shared" si="732"/>
        <v/>
      </c>
      <c r="AG2836" s="1" t="str">
        <f t="shared" si="733"/>
        <v/>
      </c>
      <c r="AH2836" s="1" t="str">
        <f t="shared" si="734"/>
        <v/>
      </c>
      <c r="AI2836" s="1" t="str">
        <f t="shared" si="735"/>
        <v/>
      </c>
      <c r="AV2836" s="8" t="str">
        <f t="shared" si="738"/>
        <v/>
      </c>
      <c r="AW2836" s="2" t="str">
        <f t="shared" si="736"/>
        <v/>
      </c>
      <c r="AX2836" s="3"/>
      <c r="AY2836" s="2" t="str">
        <f t="shared" si="737"/>
        <v/>
      </c>
      <c r="AZ2836" s="3"/>
      <c r="BA2836" s="3"/>
      <c r="BB2836" s="3"/>
      <c r="BC2836" s="3"/>
      <c r="BD2836" s="3"/>
    </row>
    <row r="2837" spans="22:56" x14ac:dyDescent="0.25">
      <c r="V2837" s="1" t="str">
        <f t="shared" si="723"/>
        <v/>
      </c>
      <c r="X2837" s="1" t="str">
        <f t="shared" si="724"/>
        <v/>
      </c>
      <c r="Y2837" s="1" t="str">
        <f t="shared" si="725"/>
        <v/>
      </c>
      <c r="Z2837" s="1" t="str">
        <f t="shared" si="726"/>
        <v/>
      </c>
      <c r="AA2837" s="1" t="str">
        <f t="shared" si="727"/>
        <v/>
      </c>
      <c r="AB2837" s="1" t="str">
        <f t="shared" si="728"/>
        <v/>
      </c>
      <c r="AC2837" s="1" t="str">
        <f t="shared" si="729"/>
        <v/>
      </c>
      <c r="AD2837" s="1" t="str">
        <f t="shared" si="730"/>
        <v/>
      </c>
      <c r="AE2837" s="1" t="str">
        <f t="shared" si="731"/>
        <v/>
      </c>
      <c r="AF2837" s="1" t="str">
        <f t="shared" si="732"/>
        <v/>
      </c>
      <c r="AG2837" s="1" t="str">
        <f t="shared" si="733"/>
        <v/>
      </c>
      <c r="AH2837" s="1" t="str">
        <f t="shared" si="734"/>
        <v/>
      </c>
      <c r="AI2837" s="1" t="str">
        <f t="shared" si="735"/>
        <v/>
      </c>
      <c r="AV2837" s="8" t="str">
        <f t="shared" si="738"/>
        <v/>
      </c>
      <c r="AW2837" s="2" t="str">
        <f t="shared" si="736"/>
        <v/>
      </c>
      <c r="AX2837" s="3"/>
      <c r="AY2837" s="2" t="str">
        <f t="shared" si="737"/>
        <v/>
      </c>
      <c r="AZ2837" s="3"/>
      <c r="BA2837" s="3"/>
      <c r="BB2837" s="3"/>
      <c r="BC2837" s="3"/>
      <c r="BD2837" s="3"/>
    </row>
    <row r="2838" spans="22:56" x14ac:dyDescent="0.25">
      <c r="V2838" s="1" t="str">
        <f t="shared" si="723"/>
        <v/>
      </c>
      <c r="X2838" s="1" t="str">
        <f t="shared" si="724"/>
        <v/>
      </c>
      <c r="Y2838" s="1" t="str">
        <f t="shared" si="725"/>
        <v/>
      </c>
      <c r="Z2838" s="1" t="str">
        <f t="shared" si="726"/>
        <v/>
      </c>
      <c r="AA2838" s="1" t="str">
        <f t="shared" si="727"/>
        <v/>
      </c>
      <c r="AB2838" s="1" t="str">
        <f t="shared" si="728"/>
        <v/>
      </c>
      <c r="AC2838" s="1" t="str">
        <f t="shared" si="729"/>
        <v/>
      </c>
      <c r="AD2838" s="1" t="str">
        <f t="shared" si="730"/>
        <v/>
      </c>
      <c r="AE2838" s="1" t="str">
        <f t="shared" si="731"/>
        <v/>
      </c>
      <c r="AF2838" s="1" t="str">
        <f t="shared" si="732"/>
        <v/>
      </c>
      <c r="AG2838" s="1" t="str">
        <f t="shared" si="733"/>
        <v/>
      </c>
      <c r="AH2838" s="1" t="str">
        <f t="shared" si="734"/>
        <v/>
      </c>
      <c r="AI2838" s="1" t="str">
        <f t="shared" si="735"/>
        <v/>
      </c>
      <c r="AV2838" s="8" t="str">
        <f t="shared" si="738"/>
        <v/>
      </c>
      <c r="AW2838" s="2" t="str">
        <f t="shared" si="736"/>
        <v/>
      </c>
      <c r="AX2838" s="3"/>
      <c r="AY2838" s="2" t="str">
        <f t="shared" si="737"/>
        <v/>
      </c>
      <c r="AZ2838" s="3"/>
      <c r="BA2838" s="3"/>
      <c r="BB2838" s="3"/>
      <c r="BC2838" s="3"/>
      <c r="BD2838" s="3"/>
    </row>
    <row r="2839" spans="22:56" x14ac:dyDescent="0.25">
      <c r="V2839" s="1" t="str">
        <f t="shared" si="723"/>
        <v/>
      </c>
      <c r="X2839" s="1" t="str">
        <f t="shared" si="724"/>
        <v/>
      </c>
      <c r="Y2839" s="1" t="str">
        <f t="shared" si="725"/>
        <v/>
      </c>
      <c r="Z2839" s="1" t="str">
        <f t="shared" si="726"/>
        <v/>
      </c>
      <c r="AA2839" s="1" t="str">
        <f t="shared" si="727"/>
        <v/>
      </c>
      <c r="AB2839" s="1" t="str">
        <f t="shared" si="728"/>
        <v/>
      </c>
      <c r="AC2839" s="1" t="str">
        <f t="shared" si="729"/>
        <v/>
      </c>
      <c r="AD2839" s="1" t="str">
        <f t="shared" si="730"/>
        <v/>
      </c>
      <c r="AE2839" s="1" t="str">
        <f t="shared" si="731"/>
        <v/>
      </c>
      <c r="AF2839" s="1" t="str">
        <f t="shared" si="732"/>
        <v/>
      </c>
      <c r="AG2839" s="1" t="str">
        <f t="shared" si="733"/>
        <v/>
      </c>
      <c r="AH2839" s="1" t="str">
        <f t="shared" si="734"/>
        <v/>
      </c>
      <c r="AI2839" s="1" t="str">
        <f t="shared" si="735"/>
        <v/>
      </c>
      <c r="AV2839" s="8" t="str">
        <f t="shared" si="738"/>
        <v/>
      </c>
      <c r="AW2839" s="2" t="str">
        <f t="shared" si="736"/>
        <v/>
      </c>
      <c r="AX2839" s="3"/>
      <c r="AY2839" s="2" t="str">
        <f t="shared" si="737"/>
        <v/>
      </c>
      <c r="AZ2839" s="3"/>
      <c r="BA2839" s="3"/>
      <c r="BB2839" s="3"/>
      <c r="BC2839" s="3"/>
      <c r="BD2839" s="3"/>
    </row>
    <row r="2840" spans="22:56" x14ac:dyDescent="0.25">
      <c r="V2840" s="1" t="str">
        <f t="shared" si="723"/>
        <v/>
      </c>
      <c r="X2840" s="1" t="str">
        <f t="shared" si="724"/>
        <v/>
      </c>
      <c r="Y2840" s="1" t="str">
        <f t="shared" si="725"/>
        <v/>
      </c>
      <c r="Z2840" s="1" t="str">
        <f t="shared" si="726"/>
        <v/>
      </c>
      <c r="AA2840" s="1" t="str">
        <f t="shared" si="727"/>
        <v/>
      </c>
      <c r="AB2840" s="1" t="str">
        <f t="shared" si="728"/>
        <v/>
      </c>
      <c r="AC2840" s="1" t="str">
        <f t="shared" si="729"/>
        <v/>
      </c>
      <c r="AD2840" s="1" t="str">
        <f t="shared" si="730"/>
        <v/>
      </c>
      <c r="AE2840" s="1" t="str">
        <f t="shared" si="731"/>
        <v/>
      </c>
      <c r="AF2840" s="1" t="str">
        <f t="shared" si="732"/>
        <v/>
      </c>
      <c r="AG2840" s="1" t="str">
        <f t="shared" si="733"/>
        <v/>
      </c>
      <c r="AH2840" s="1" t="str">
        <f t="shared" si="734"/>
        <v/>
      </c>
      <c r="AI2840" s="1" t="str">
        <f t="shared" si="735"/>
        <v/>
      </c>
      <c r="AV2840" s="8" t="str">
        <f t="shared" si="738"/>
        <v/>
      </c>
      <c r="AW2840" s="2" t="str">
        <f t="shared" si="736"/>
        <v/>
      </c>
      <c r="AX2840" s="3"/>
      <c r="AY2840" s="2" t="str">
        <f t="shared" si="737"/>
        <v/>
      </c>
      <c r="AZ2840" s="3"/>
      <c r="BA2840" s="3"/>
      <c r="BB2840" s="3"/>
      <c r="BC2840" s="3"/>
      <c r="BD2840" s="3"/>
    </row>
    <row r="2841" spans="22:56" x14ac:dyDescent="0.25">
      <c r="V2841" s="1" t="str">
        <f t="shared" si="723"/>
        <v/>
      </c>
      <c r="X2841" s="1" t="str">
        <f t="shared" si="724"/>
        <v/>
      </c>
      <c r="Y2841" s="1" t="str">
        <f t="shared" si="725"/>
        <v/>
      </c>
      <c r="Z2841" s="1" t="str">
        <f t="shared" si="726"/>
        <v/>
      </c>
      <c r="AA2841" s="1" t="str">
        <f t="shared" si="727"/>
        <v/>
      </c>
      <c r="AB2841" s="1" t="str">
        <f t="shared" si="728"/>
        <v/>
      </c>
      <c r="AC2841" s="1" t="str">
        <f t="shared" si="729"/>
        <v/>
      </c>
      <c r="AD2841" s="1" t="str">
        <f t="shared" si="730"/>
        <v/>
      </c>
      <c r="AE2841" s="1" t="str">
        <f t="shared" si="731"/>
        <v/>
      </c>
      <c r="AF2841" s="1" t="str">
        <f t="shared" si="732"/>
        <v/>
      </c>
      <c r="AG2841" s="1" t="str">
        <f t="shared" si="733"/>
        <v/>
      </c>
      <c r="AH2841" s="1" t="str">
        <f t="shared" si="734"/>
        <v/>
      </c>
      <c r="AI2841" s="1" t="str">
        <f t="shared" si="735"/>
        <v/>
      </c>
      <c r="AV2841" s="8" t="str">
        <f t="shared" si="738"/>
        <v/>
      </c>
      <c r="AW2841" s="2" t="str">
        <f t="shared" si="736"/>
        <v/>
      </c>
      <c r="AX2841" s="3"/>
      <c r="AY2841" s="2" t="str">
        <f t="shared" si="737"/>
        <v/>
      </c>
      <c r="AZ2841" s="3"/>
      <c r="BA2841" s="3"/>
      <c r="BB2841" s="3"/>
      <c r="BC2841" s="3"/>
      <c r="BD2841" s="3"/>
    </row>
    <row r="2842" spans="22:56" x14ac:dyDescent="0.25">
      <c r="V2842" s="1" t="str">
        <f t="shared" si="723"/>
        <v/>
      </c>
      <c r="X2842" s="1" t="str">
        <f t="shared" si="724"/>
        <v/>
      </c>
      <c r="Y2842" s="1" t="str">
        <f t="shared" si="725"/>
        <v/>
      </c>
      <c r="Z2842" s="1" t="str">
        <f t="shared" si="726"/>
        <v/>
      </c>
      <c r="AA2842" s="1" t="str">
        <f t="shared" si="727"/>
        <v/>
      </c>
      <c r="AB2842" s="1" t="str">
        <f t="shared" si="728"/>
        <v/>
      </c>
      <c r="AC2842" s="1" t="str">
        <f t="shared" si="729"/>
        <v/>
      </c>
      <c r="AD2842" s="1" t="str">
        <f t="shared" si="730"/>
        <v/>
      </c>
      <c r="AE2842" s="1" t="str">
        <f t="shared" si="731"/>
        <v/>
      </c>
      <c r="AF2842" s="1" t="str">
        <f t="shared" si="732"/>
        <v/>
      </c>
      <c r="AG2842" s="1" t="str">
        <f t="shared" si="733"/>
        <v/>
      </c>
      <c r="AH2842" s="1" t="str">
        <f t="shared" si="734"/>
        <v/>
      </c>
      <c r="AI2842" s="1" t="str">
        <f t="shared" si="735"/>
        <v/>
      </c>
      <c r="AV2842" s="8" t="str">
        <f t="shared" si="738"/>
        <v/>
      </c>
      <c r="AW2842" s="2" t="str">
        <f t="shared" si="736"/>
        <v/>
      </c>
      <c r="AX2842" s="3"/>
      <c r="AY2842" s="2" t="str">
        <f t="shared" si="737"/>
        <v/>
      </c>
      <c r="AZ2842" s="3"/>
      <c r="BA2842" s="3"/>
      <c r="BB2842" s="3"/>
      <c r="BC2842" s="3"/>
      <c r="BD2842" s="3"/>
    </row>
    <row r="2843" spans="22:56" x14ac:dyDescent="0.25">
      <c r="V2843" s="1" t="str">
        <f t="shared" si="723"/>
        <v/>
      </c>
      <c r="X2843" s="1" t="str">
        <f t="shared" si="724"/>
        <v/>
      </c>
      <c r="Y2843" s="1" t="str">
        <f t="shared" si="725"/>
        <v/>
      </c>
      <c r="Z2843" s="1" t="str">
        <f t="shared" si="726"/>
        <v/>
      </c>
      <c r="AA2843" s="1" t="str">
        <f t="shared" si="727"/>
        <v/>
      </c>
      <c r="AB2843" s="1" t="str">
        <f t="shared" si="728"/>
        <v/>
      </c>
      <c r="AC2843" s="1" t="str">
        <f t="shared" si="729"/>
        <v/>
      </c>
      <c r="AD2843" s="1" t="str">
        <f t="shared" si="730"/>
        <v/>
      </c>
      <c r="AE2843" s="1" t="str">
        <f t="shared" si="731"/>
        <v/>
      </c>
      <c r="AF2843" s="1" t="str">
        <f t="shared" si="732"/>
        <v/>
      </c>
      <c r="AG2843" s="1" t="str">
        <f t="shared" si="733"/>
        <v/>
      </c>
      <c r="AH2843" s="1" t="str">
        <f t="shared" si="734"/>
        <v/>
      </c>
      <c r="AI2843" s="1" t="str">
        <f t="shared" si="735"/>
        <v/>
      </c>
      <c r="AV2843" s="8" t="str">
        <f t="shared" si="738"/>
        <v/>
      </c>
      <c r="AW2843" s="2" t="str">
        <f t="shared" si="736"/>
        <v/>
      </c>
      <c r="AX2843" s="3"/>
      <c r="AY2843" s="2" t="str">
        <f t="shared" si="737"/>
        <v/>
      </c>
      <c r="AZ2843" s="3"/>
      <c r="BA2843" s="3"/>
      <c r="BB2843" s="3"/>
      <c r="BC2843" s="3"/>
      <c r="BD2843" s="3"/>
    </row>
    <row r="2844" spans="22:56" x14ac:dyDescent="0.25">
      <c r="V2844" s="1" t="str">
        <f t="shared" si="723"/>
        <v/>
      </c>
      <c r="X2844" s="1" t="str">
        <f t="shared" si="724"/>
        <v/>
      </c>
      <c r="Y2844" s="1" t="str">
        <f t="shared" si="725"/>
        <v/>
      </c>
      <c r="Z2844" s="1" t="str">
        <f t="shared" si="726"/>
        <v/>
      </c>
      <c r="AA2844" s="1" t="str">
        <f t="shared" si="727"/>
        <v/>
      </c>
      <c r="AB2844" s="1" t="str">
        <f t="shared" si="728"/>
        <v/>
      </c>
      <c r="AC2844" s="1" t="str">
        <f t="shared" si="729"/>
        <v/>
      </c>
      <c r="AD2844" s="1" t="str">
        <f t="shared" si="730"/>
        <v/>
      </c>
      <c r="AE2844" s="1" t="str">
        <f t="shared" si="731"/>
        <v/>
      </c>
      <c r="AF2844" s="1" t="str">
        <f t="shared" si="732"/>
        <v/>
      </c>
      <c r="AG2844" s="1" t="str">
        <f t="shared" si="733"/>
        <v/>
      </c>
      <c r="AH2844" s="1" t="str">
        <f t="shared" si="734"/>
        <v/>
      </c>
      <c r="AI2844" s="1" t="str">
        <f t="shared" si="735"/>
        <v/>
      </c>
      <c r="AV2844" s="8" t="str">
        <f t="shared" si="738"/>
        <v/>
      </c>
      <c r="AW2844" s="2" t="str">
        <f t="shared" si="736"/>
        <v/>
      </c>
      <c r="AX2844" s="3"/>
      <c r="AY2844" s="2" t="str">
        <f t="shared" si="737"/>
        <v/>
      </c>
      <c r="AZ2844" s="3"/>
      <c r="BA2844" s="3"/>
      <c r="BB2844" s="3"/>
      <c r="BC2844" s="3"/>
      <c r="BD2844" s="3"/>
    </row>
    <row r="2845" spans="22:56" x14ac:dyDescent="0.25">
      <c r="V2845" s="1" t="str">
        <f t="shared" si="723"/>
        <v/>
      </c>
      <c r="X2845" s="1" t="str">
        <f t="shared" si="724"/>
        <v/>
      </c>
      <c r="Y2845" s="1" t="str">
        <f t="shared" si="725"/>
        <v/>
      </c>
      <c r="Z2845" s="1" t="str">
        <f t="shared" si="726"/>
        <v/>
      </c>
      <c r="AA2845" s="1" t="str">
        <f t="shared" si="727"/>
        <v/>
      </c>
      <c r="AB2845" s="1" t="str">
        <f t="shared" si="728"/>
        <v/>
      </c>
      <c r="AC2845" s="1" t="str">
        <f t="shared" si="729"/>
        <v/>
      </c>
      <c r="AD2845" s="1" t="str">
        <f t="shared" si="730"/>
        <v/>
      </c>
      <c r="AE2845" s="1" t="str">
        <f t="shared" si="731"/>
        <v/>
      </c>
      <c r="AF2845" s="1" t="str">
        <f t="shared" si="732"/>
        <v/>
      </c>
      <c r="AG2845" s="1" t="str">
        <f t="shared" si="733"/>
        <v/>
      </c>
      <c r="AH2845" s="1" t="str">
        <f t="shared" si="734"/>
        <v/>
      </c>
      <c r="AI2845" s="1" t="str">
        <f t="shared" si="735"/>
        <v/>
      </c>
      <c r="AV2845" s="8" t="str">
        <f t="shared" si="738"/>
        <v/>
      </c>
      <c r="AW2845" s="2" t="str">
        <f t="shared" si="736"/>
        <v/>
      </c>
      <c r="AX2845" s="3"/>
      <c r="AY2845" s="2" t="str">
        <f t="shared" si="737"/>
        <v/>
      </c>
      <c r="AZ2845" s="3"/>
      <c r="BA2845" s="3"/>
      <c r="BB2845" s="3"/>
      <c r="BC2845" s="3"/>
      <c r="BD2845" s="3"/>
    </row>
    <row r="2846" spans="22:56" x14ac:dyDescent="0.25">
      <c r="V2846" s="1" t="str">
        <f t="shared" si="723"/>
        <v/>
      </c>
      <c r="X2846" s="1" t="str">
        <f t="shared" si="724"/>
        <v/>
      </c>
      <c r="Y2846" s="1" t="str">
        <f t="shared" si="725"/>
        <v/>
      </c>
      <c r="Z2846" s="1" t="str">
        <f t="shared" si="726"/>
        <v/>
      </c>
      <c r="AA2846" s="1" t="str">
        <f t="shared" si="727"/>
        <v/>
      </c>
      <c r="AB2846" s="1" t="str">
        <f t="shared" si="728"/>
        <v/>
      </c>
      <c r="AC2846" s="1" t="str">
        <f t="shared" si="729"/>
        <v/>
      </c>
      <c r="AD2846" s="1" t="str">
        <f t="shared" si="730"/>
        <v/>
      </c>
      <c r="AE2846" s="1" t="str">
        <f t="shared" si="731"/>
        <v/>
      </c>
      <c r="AF2846" s="1" t="str">
        <f t="shared" si="732"/>
        <v/>
      </c>
      <c r="AG2846" s="1" t="str">
        <f t="shared" si="733"/>
        <v/>
      </c>
      <c r="AH2846" s="1" t="str">
        <f t="shared" si="734"/>
        <v/>
      </c>
      <c r="AI2846" s="1" t="str">
        <f t="shared" si="735"/>
        <v/>
      </c>
      <c r="AV2846" s="8" t="str">
        <f t="shared" si="738"/>
        <v/>
      </c>
      <c r="AW2846" s="2" t="str">
        <f t="shared" si="736"/>
        <v/>
      </c>
      <c r="AX2846" s="3"/>
      <c r="AY2846" s="2" t="str">
        <f t="shared" si="737"/>
        <v/>
      </c>
      <c r="AZ2846" s="3"/>
      <c r="BA2846" s="3"/>
      <c r="BB2846" s="3"/>
      <c r="BC2846" s="3"/>
      <c r="BD2846" s="3"/>
    </row>
    <row r="2847" spans="22:56" x14ac:dyDescent="0.25">
      <c r="V2847" s="1" t="str">
        <f t="shared" si="723"/>
        <v/>
      </c>
      <c r="X2847" s="1" t="str">
        <f t="shared" si="724"/>
        <v/>
      </c>
      <c r="Y2847" s="1" t="str">
        <f t="shared" si="725"/>
        <v/>
      </c>
      <c r="Z2847" s="1" t="str">
        <f t="shared" si="726"/>
        <v/>
      </c>
      <c r="AA2847" s="1" t="str">
        <f t="shared" si="727"/>
        <v/>
      </c>
      <c r="AB2847" s="1" t="str">
        <f t="shared" si="728"/>
        <v/>
      </c>
      <c r="AC2847" s="1" t="str">
        <f t="shared" si="729"/>
        <v/>
      </c>
      <c r="AD2847" s="1" t="str">
        <f t="shared" si="730"/>
        <v/>
      </c>
      <c r="AE2847" s="1" t="str">
        <f t="shared" si="731"/>
        <v/>
      </c>
      <c r="AF2847" s="1" t="str">
        <f t="shared" si="732"/>
        <v/>
      </c>
      <c r="AG2847" s="1" t="str">
        <f t="shared" si="733"/>
        <v/>
      </c>
      <c r="AH2847" s="1" t="str">
        <f t="shared" si="734"/>
        <v/>
      </c>
      <c r="AI2847" s="1" t="str">
        <f t="shared" si="735"/>
        <v/>
      </c>
      <c r="AV2847" s="8" t="str">
        <f t="shared" si="738"/>
        <v/>
      </c>
      <c r="AW2847" s="2" t="str">
        <f t="shared" si="736"/>
        <v/>
      </c>
      <c r="AX2847" s="3"/>
      <c r="AY2847" s="2" t="str">
        <f t="shared" si="737"/>
        <v/>
      </c>
      <c r="AZ2847" s="3"/>
      <c r="BA2847" s="3"/>
      <c r="BB2847" s="3"/>
      <c r="BC2847" s="3"/>
      <c r="BD2847" s="3"/>
    </row>
    <row r="2848" spans="22:56" x14ac:dyDescent="0.25">
      <c r="V2848" s="1" t="str">
        <f t="shared" si="723"/>
        <v/>
      </c>
      <c r="X2848" s="1" t="str">
        <f t="shared" si="724"/>
        <v/>
      </c>
      <c r="Y2848" s="1" t="str">
        <f t="shared" si="725"/>
        <v/>
      </c>
      <c r="Z2848" s="1" t="str">
        <f t="shared" si="726"/>
        <v/>
      </c>
      <c r="AA2848" s="1" t="str">
        <f t="shared" si="727"/>
        <v/>
      </c>
      <c r="AB2848" s="1" t="str">
        <f t="shared" si="728"/>
        <v/>
      </c>
      <c r="AC2848" s="1" t="str">
        <f t="shared" si="729"/>
        <v/>
      </c>
      <c r="AD2848" s="1" t="str">
        <f t="shared" si="730"/>
        <v/>
      </c>
      <c r="AE2848" s="1" t="str">
        <f t="shared" si="731"/>
        <v/>
      </c>
      <c r="AF2848" s="1" t="str">
        <f t="shared" si="732"/>
        <v/>
      </c>
      <c r="AG2848" s="1" t="str">
        <f t="shared" si="733"/>
        <v/>
      </c>
      <c r="AH2848" s="1" t="str">
        <f t="shared" si="734"/>
        <v/>
      </c>
      <c r="AI2848" s="1" t="str">
        <f t="shared" si="735"/>
        <v/>
      </c>
      <c r="AV2848" s="8" t="str">
        <f t="shared" si="738"/>
        <v/>
      </c>
      <c r="AW2848" s="2" t="str">
        <f t="shared" si="736"/>
        <v/>
      </c>
      <c r="AX2848" s="3"/>
      <c r="AY2848" s="2" t="str">
        <f t="shared" si="737"/>
        <v/>
      </c>
      <c r="AZ2848" s="3"/>
      <c r="BA2848" s="3"/>
      <c r="BB2848" s="3"/>
      <c r="BC2848" s="3"/>
      <c r="BD2848" s="3"/>
    </row>
    <row r="2849" spans="22:56" x14ac:dyDescent="0.25">
      <c r="V2849" s="1" t="str">
        <f t="shared" si="723"/>
        <v/>
      </c>
      <c r="X2849" s="1" t="str">
        <f t="shared" si="724"/>
        <v/>
      </c>
      <c r="Y2849" s="1" t="str">
        <f t="shared" si="725"/>
        <v/>
      </c>
      <c r="Z2849" s="1" t="str">
        <f t="shared" si="726"/>
        <v/>
      </c>
      <c r="AA2849" s="1" t="str">
        <f t="shared" si="727"/>
        <v/>
      </c>
      <c r="AB2849" s="1" t="str">
        <f t="shared" si="728"/>
        <v/>
      </c>
      <c r="AC2849" s="1" t="str">
        <f t="shared" si="729"/>
        <v/>
      </c>
      <c r="AD2849" s="1" t="str">
        <f t="shared" si="730"/>
        <v/>
      </c>
      <c r="AE2849" s="1" t="str">
        <f t="shared" si="731"/>
        <v/>
      </c>
      <c r="AF2849" s="1" t="str">
        <f t="shared" si="732"/>
        <v/>
      </c>
      <c r="AG2849" s="1" t="str">
        <f t="shared" si="733"/>
        <v/>
      </c>
      <c r="AH2849" s="1" t="str">
        <f t="shared" si="734"/>
        <v/>
      </c>
      <c r="AI2849" s="1" t="str">
        <f t="shared" si="735"/>
        <v/>
      </c>
      <c r="AV2849" s="8" t="str">
        <f t="shared" si="738"/>
        <v/>
      </c>
      <c r="AW2849" s="2" t="str">
        <f t="shared" si="736"/>
        <v/>
      </c>
      <c r="AX2849" s="3"/>
      <c r="AY2849" s="2" t="str">
        <f t="shared" si="737"/>
        <v/>
      </c>
      <c r="AZ2849" s="3"/>
      <c r="BA2849" s="3"/>
      <c r="BB2849" s="3"/>
      <c r="BC2849" s="3"/>
      <c r="BD2849" s="3"/>
    </row>
    <row r="2850" spans="22:56" x14ac:dyDescent="0.25">
      <c r="V2850" s="1" t="str">
        <f t="shared" si="723"/>
        <v/>
      </c>
      <c r="X2850" s="1" t="str">
        <f t="shared" si="724"/>
        <v/>
      </c>
      <c r="Y2850" s="1" t="str">
        <f t="shared" si="725"/>
        <v/>
      </c>
      <c r="Z2850" s="1" t="str">
        <f t="shared" si="726"/>
        <v/>
      </c>
      <c r="AA2850" s="1" t="str">
        <f t="shared" si="727"/>
        <v/>
      </c>
      <c r="AB2850" s="1" t="str">
        <f t="shared" si="728"/>
        <v/>
      </c>
      <c r="AC2850" s="1" t="str">
        <f t="shared" si="729"/>
        <v/>
      </c>
      <c r="AD2850" s="1" t="str">
        <f t="shared" si="730"/>
        <v/>
      </c>
      <c r="AE2850" s="1" t="str">
        <f t="shared" si="731"/>
        <v/>
      </c>
      <c r="AF2850" s="1" t="str">
        <f t="shared" si="732"/>
        <v/>
      </c>
      <c r="AG2850" s="1" t="str">
        <f t="shared" si="733"/>
        <v/>
      </c>
      <c r="AH2850" s="1" t="str">
        <f t="shared" si="734"/>
        <v/>
      </c>
      <c r="AI2850" s="1" t="str">
        <f t="shared" si="735"/>
        <v/>
      </c>
      <c r="AV2850" s="8" t="str">
        <f t="shared" si="738"/>
        <v/>
      </c>
      <c r="AW2850" s="2" t="str">
        <f t="shared" si="736"/>
        <v/>
      </c>
      <c r="AX2850" s="3"/>
      <c r="AY2850" s="2" t="str">
        <f t="shared" si="737"/>
        <v/>
      </c>
      <c r="AZ2850" s="3"/>
      <c r="BA2850" s="3"/>
      <c r="BB2850" s="3"/>
      <c r="BC2850" s="3"/>
      <c r="BD2850" s="3"/>
    </row>
    <row r="2851" spans="22:56" x14ac:dyDescent="0.25">
      <c r="V2851" s="1" t="str">
        <f t="shared" si="723"/>
        <v/>
      </c>
      <c r="X2851" s="1" t="str">
        <f t="shared" si="724"/>
        <v/>
      </c>
      <c r="Y2851" s="1" t="str">
        <f t="shared" si="725"/>
        <v/>
      </c>
      <c r="Z2851" s="1" t="str">
        <f t="shared" si="726"/>
        <v/>
      </c>
      <c r="AA2851" s="1" t="str">
        <f t="shared" si="727"/>
        <v/>
      </c>
      <c r="AB2851" s="1" t="str">
        <f t="shared" si="728"/>
        <v/>
      </c>
      <c r="AC2851" s="1" t="str">
        <f t="shared" si="729"/>
        <v/>
      </c>
      <c r="AD2851" s="1" t="str">
        <f t="shared" si="730"/>
        <v/>
      </c>
      <c r="AE2851" s="1" t="str">
        <f t="shared" si="731"/>
        <v/>
      </c>
      <c r="AF2851" s="1" t="str">
        <f t="shared" si="732"/>
        <v/>
      </c>
      <c r="AG2851" s="1" t="str">
        <f t="shared" si="733"/>
        <v/>
      </c>
      <c r="AH2851" s="1" t="str">
        <f t="shared" si="734"/>
        <v/>
      </c>
      <c r="AI2851" s="1" t="str">
        <f t="shared" si="735"/>
        <v/>
      </c>
      <c r="AV2851" s="8" t="str">
        <f t="shared" si="738"/>
        <v/>
      </c>
      <c r="AW2851" s="2" t="str">
        <f t="shared" si="736"/>
        <v/>
      </c>
      <c r="AX2851" s="3"/>
      <c r="AY2851" s="2" t="str">
        <f t="shared" si="737"/>
        <v/>
      </c>
      <c r="AZ2851" s="3"/>
      <c r="BA2851" s="3"/>
      <c r="BB2851" s="3"/>
      <c r="BC2851" s="3"/>
      <c r="BD2851" s="3"/>
    </row>
    <row r="2852" spans="22:56" x14ac:dyDescent="0.25">
      <c r="V2852" s="1" t="str">
        <f t="shared" si="723"/>
        <v/>
      </c>
      <c r="X2852" s="1" t="str">
        <f t="shared" si="724"/>
        <v/>
      </c>
      <c r="Y2852" s="1" t="str">
        <f t="shared" si="725"/>
        <v/>
      </c>
      <c r="Z2852" s="1" t="str">
        <f t="shared" si="726"/>
        <v/>
      </c>
      <c r="AA2852" s="1" t="str">
        <f t="shared" si="727"/>
        <v/>
      </c>
      <c r="AB2852" s="1" t="str">
        <f t="shared" si="728"/>
        <v/>
      </c>
      <c r="AC2852" s="1" t="str">
        <f t="shared" si="729"/>
        <v/>
      </c>
      <c r="AD2852" s="1" t="str">
        <f t="shared" si="730"/>
        <v/>
      </c>
      <c r="AE2852" s="1" t="str">
        <f t="shared" si="731"/>
        <v/>
      </c>
      <c r="AF2852" s="1" t="str">
        <f t="shared" si="732"/>
        <v/>
      </c>
      <c r="AG2852" s="1" t="str">
        <f t="shared" si="733"/>
        <v/>
      </c>
      <c r="AH2852" s="1" t="str">
        <f t="shared" si="734"/>
        <v/>
      </c>
      <c r="AI2852" s="1" t="str">
        <f t="shared" si="735"/>
        <v/>
      </c>
      <c r="AV2852" s="8" t="str">
        <f t="shared" si="738"/>
        <v/>
      </c>
      <c r="AW2852" s="2" t="str">
        <f t="shared" si="736"/>
        <v/>
      </c>
      <c r="AX2852" s="3"/>
      <c r="AY2852" s="2" t="str">
        <f t="shared" si="737"/>
        <v/>
      </c>
      <c r="AZ2852" s="3"/>
      <c r="BA2852" s="3"/>
      <c r="BB2852" s="3"/>
      <c r="BC2852" s="3"/>
      <c r="BD2852" s="3"/>
    </row>
    <row r="2853" spans="22:56" x14ac:dyDescent="0.25">
      <c r="V2853" s="1" t="str">
        <f t="shared" si="723"/>
        <v/>
      </c>
      <c r="X2853" s="1" t="str">
        <f t="shared" si="724"/>
        <v/>
      </c>
      <c r="Y2853" s="1" t="str">
        <f t="shared" si="725"/>
        <v/>
      </c>
      <c r="Z2853" s="1" t="str">
        <f t="shared" si="726"/>
        <v/>
      </c>
      <c r="AA2853" s="1" t="str">
        <f t="shared" si="727"/>
        <v/>
      </c>
      <c r="AB2853" s="1" t="str">
        <f t="shared" si="728"/>
        <v/>
      </c>
      <c r="AC2853" s="1" t="str">
        <f t="shared" si="729"/>
        <v/>
      </c>
      <c r="AD2853" s="1" t="str">
        <f t="shared" si="730"/>
        <v/>
      </c>
      <c r="AE2853" s="1" t="str">
        <f t="shared" si="731"/>
        <v/>
      </c>
      <c r="AF2853" s="1" t="str">
        <f t="shared" si="732"/>
        <v/>
      </c>
      <c r="AG2853" s="1" t="str">
        <f t="shared" si="733"/>
        <v/>
      </c>
      <c r="AH2853" s="1" t="str">
        <f t="shared" si="734"/>
        <v/>
      </c>
      <c r="AI2853" s="1" t="str">
        <f t="shared" si="735"/>
        <v/>
      </c>
      <c r="AV2853" s="8" t="str">
        <f t="shared" si="738"/>
        <v/>
      </c>
      <c r="AW2853" s="2" t="str">
        <f t="shared" si="736"/>
        <v/>
      </c>
      <c r="AX2853" s="3"/>
      <c r="AY2853" s="2" t="str">
        <f t="shared" si="737"/>
        <v/>
      </c>
      <c r="AZ2853" s="3"/>
      <c r="BA2853" s="3"/>
      <c r="BB2853" s="3"/>
      <c r="BC2853" s="3"/>
      <c r="BD2853" s="3"/>
    </row>
    <row r="2854" spans="22:56" x14ac:dyDescent="0.25">
      <c r="V2854" s="1" t="str">
        <f t="shared" si="723"/>
        <v/>
      </c>
      <c r="X2854" s="1" t="str">
        <f t="shared" si="724"/>
        <v/>
      </c>
      <c r="Y2854" s="1" t="str">
        <f t="shared" si="725"/>
        <v/>
      </c>
      <c r="Z2854" s="1" t="str">
        <f t="shared" si="726"/>
        <v/>
      </c>
      <c r="AA2854" s="1" t="str">
        <f t="shared" si="727"/>
        <v/>
      </c>
      <c r="AB2854" s="1" t="str">
        <f t="shared" si="728"/>
        <v/>
      </c>
      <c r="AC2854" s="1" t="str">
        <f t="shared" si="729"/>
        <v/>
      </c>
      <c r="AD2854" s="1" t="str">
        <f t="shared" si="730"/>
        <v/>
      </c>
      <c r="AE2854" s="1" t="str">
        <f t="shared" si="731"/>
        <v/>
      </c>
      <c r="AF2854" s="1" t="str">
        <f t="shared" si="732"/>
        <v/>
      </c>
      <c r="AG2854" s="1" t="str">
        <f t="shared" si="733"/>
        <v/>
      </c>
      <c r="AH2854" s="1" t="str">
        <f t="shared" si="734"/>
        <v/>
      </c>
      <c r="AI2854" s="1" t="str">
        <f t="shared" si="735"/>
        <v/>
      </c>
      <c r="AV2854" s="8" t="str">
        <f t="shared" si="738"/>
        <v/>
      </c>
      <c r="AW2854" s="2" t="str">
        <f t="shared" si="736"/>
        <v/>
      </c>
      <c r="AX2854" s="3"/>
      <c r="AY2854" s="2" t="str">
        <f t="shared" si="737"/>
        <v/>
      </c>
      <c r="AZ2854" s="3"/>
      <c r="BA2854" s="3"/>
      <c r="BB2854" s="3"/>
      <c r="BC2854" s="3"/>
      <c r="BD2854" s="3"/>
    </row>
    <row r="2855" spans="22:56" x14ac:dyDescent="0.25">
      <c r="V2855" s="1" t="str">
        <f t="shared" si="723"/>
        <v/>
      </c>
      <c r="X2855" s="1" t="str">
        <f t="shared" si="724"/>
        <v/>
      </c>
      <c r="Y2855" s="1" t="str">
        <f t="shared" si="725"/>
        <v/>
      </c>
      <c r="Z2855" s="1" t="str">
        <f t="shared" si="726"/>
        <v/>
      </c>
      <c r="AA2855" s="1" t="str">
        <f t="shared" si="727"/>
        <v/>
      </c>
      <c r="AB2855" s="1" t="str">
        <f t="shared" si="728"/>
        <v/>
      </c>
      <c r="AC2855" s="1" t="str">
        <f t="shared" si="729"/>
        <v/>
      </c>
      <c r="AD2855" s="1" t="str">
        <f t="shared" si="730"/>
        <v/>
      </c>
      <c r="AE2855" s="1" t="str">
        <f t="shared" si="731"/>
        <v/>
      </c>
      <c r="AF2855" s="1" t="str">
        <f t="shared" si="732"/>
        <v/>
      </c>
      <c r="AG2855" s="1" t="str">
        <f t="shared" si="733"/>
        <v/>
      </c>
      <c r="AH2855" s="1" t="str">
        <f t="shared" si="734"/>
        <v/>
      </c>
      <c r="AI2855" s="1" t="str">
        <f t="shared" si="735"/>
        <v/>
      </c>
      <c r="AV2855" s="8" t="str">
        <f t="shared" si="738"/>
        <v/>
      </c>
      <c r="AW2855" s="2" t="str">
        <f t="shared" si="736"/>
        <v/>
      </c>
      <c r="AX2855" s="3"/>
      <c r="AY2855" s="2" t="str">
        <f t="shared" si="737"/>
        <v/>
      </c>
      <c r="AZ2855" s="3"/>
      <c r="BA2855" s="3"/>
      <c r="BB2855" s="3"/>
      <c r="BC2855" s="3"/>
      <c r="BD2855" s="3"/>
    </row>
    <row r="2856" spans="22:56" x14ac:dyDescent="0.25">
      <c r="V2856" s="1" t="str">
        <f t="shared" si="723"/>
        <v/>
      </c>
      <c r="X2856" s="1" t="str">
        <f t="shared" si="724"/>
        <v/>
      </c>
      <c r="Y2856" s="1" t="str">
        <f t="shared" si="725"/>
        <v/>
      </c>
      <c r="Z2856" s="1" t="str">
        <f t="shared" si="726"/>
        <v/>
      </c>
      <c r="AA2856" s="1" t="str">
        <f t="shared" si="727"/>
        <v/>
      </c>
      <c r="AB2856" s="1" t="str">
        <f t="shared" si="728"/>
        <v/>
      </c>
      <c r="AC2856" s="1" t="str">
        <f t="shared" si="729"/>
        <v/>
      </c>
      <c r="AD2856" s="1" t="str">
        <f t="shared" si="730"/>
        <v/>
      </c>
      <c r="AE2856" s="1" t="str">
        <f t="shared" si="731"/>
        <v/>
      </c>
      <c r="AF2856" s="1" t="str">
        <f t="shared" si="732"/>
        <v/>
      </c>
      <c r="AG2856" s="1" t="str">
        <f t="shared" si="733"/>
        <v/>
      </c>
      <c r="AH2856" s="1" t="str">
        <f t="shared" si="734"/>
        <v/>
      </c>
      <c r="AI2856" s="1" t="str">
        <f t="shared" si="735"/>
        <v/>
      </c>
      <c r="AV2856" s="8" t="str">
        <f t="shared" si="738"/>
        <v/>
      </c>
      <c r="AW2856" s="2" t="str">
        <f t="shared" si="736"/>
        <v/>
      </c>
      <c r="AX2856" s="3"/>
      <c r="AY2856" s="2" t="str">
        <f t="shared" si="737"/>
        <v/>
      </c>
      <c r="AZ2856" s="3"/>
      <c r="BA2856" s="3"/>
      <c r="BB2856" s="3"/>
      <c r="BC2856" s="3"/>
      <c r="BD2856" s="3"/>
    </row>
    <row r="2857" spans="22:56" x14ac:dyDescent="0.25">
      <c r="V2857" s="1" t="str">
        <f t="shared" si="723"/>
        <v/>
      </c>
      <c r="X2857" s="1" t="str">
        <f t="shared" si="724"/>
        <v/>
      </c>
      <c r="Y2857" s="1" t="str">
        <f t="shared" si="725"/>
        <v/>
      </c>
      <c r="Z2857" s="1" t="str">
        <f t="shared" si="726"/>
        <v/>
      </c>
      <c r="AA2857" s="1" t="str">
        <f t="shared" si="727"/>
        <v/>
      </c>
      <c r="AB2857" s="1" t="str">
        <f t="shared" si="728"/>
        <v/>
      </c>
      <c r="AC2857" s="1" t="str">
        <f t="shared" si="729"/>
        <v/>
      </c>
      <c r="AD2857" s="1" t="str">
        <f t="shared" si="730"/>
        <v/>
      </c>
      <c r="AE2857" s="1" t="str">
        <f t="shared" si="731"/>
        <v/>
      </c>
      <c r="AF2857" s="1" t="str">
        <f t="shared" si="732"/>
        <v/>
      </c>
      <c r="AG2857" s="1" t="str">
        <f t="shared" si="733"/>
        <v/>
      </c>
      <c r="AH2857" s="1" t="str">
        <f t="shared" si="734"/>
        <v/>
      </c>
      <c r="AI2857" s="1" t="str">
        <f t="shared" si="735"/>
        <v/>
      </c>
      <c r="AV2857" s="8" t="str">
        <f t="shared" si="738"/>
        <v/>
      </c>
      <c r="AW2857" s="2" t="str">
        <f t="shared" si="736"/>
        <v/>
      </c>
      <c r="AX2857" s="3"/>
      <c r="AY2857" s="2" t="str">
        <f t="shared" si="737"/>
        <v/>
      </c>
      <c r="AZ2857" s="3"/>
      <c r="BA2857" s="3"/>
      <c r="BB2857" s="3"/>
      <c r="BC2857" s="3"/>
      <c r="BD2857" s="3"/>
    </row>
    <row r="2858" spans="22:56" x14ac:dyDescent="0.25">
      <c r="V2858" s="1" t="str">
        <f t="shared" si="723"/>
        <v/>
      </c>
      <c r="X2858" s="1" t="str">
        <f t="shared" si="724"/>
        <v/>
      </c>
      <c r="Y2858" s="1" t="str">
        <f t="shared" si="725"/>
        <v/>
      </c>
      <c r="Z2858" s="1" t="str">
        <f t="shared" si="726"/>
        <v/>
      </c>
      <c r="AA2858" s="1" t="str">
        <f t="shared" si="727"/>
        <v/>
      </c>
      <c r="AB2858" s="1" t="str">
        <f t="shared" si="728"/>
        <v/>
      </c>
      <c r="AC2858" s="1" t="str">
        <f t="shared" si="729"/>
        <v/>
      </c>
      <c r="AD2858" s="1" t="str">
        <f t="shared" si="730"/>
        <v/>
      </c>
      <c r="AE2858" s="1" t="str">
        <f t="shared" si="731"/>
        <v/>
      </c>
      <c r="AF2858" s="1" t="str">
        <f t="shared" si="732"/>
        <v/>
      </c>
      <c r="AG2858" s="1" t="str">
        <f t="shared" si="733"/>
        <v/>
      </c>
      <c r="AH2858" s="1" t="str">
        <f t="shared" si="734"/>
        <v/>
      </c>
      <c r="AI2858" s="1" t="str">
        <f t="shared" si="735"/>
        <v/>
      </c>
      <c r="AV2858" s="8" t="str">
        <f t="shared" si="738"/>
        <v/>
      </c>
      <c r="AW2858" s="2" t="str">
        <f t="shared" si="736"/>
        <v/>
      </c>
      <c r="AX2858" s="3"/>
      <c r="AY2858" s="2" t="str">
        <f t="shared" si="737"/>
        <v/>
      </c>
      <c r="AZ2858" s="3"/>
      <c r="BA2858" s="3"/>
      <c r="BB2858" s="3"/>
      <c r="BC2858" s="3"/>
      <c r="BD2858" s="3"/>
    </row>
    <row r="2859" spans="22:56" x14ac:dyDescent="0.25">
      <c r="V2859" s="1" t="str">
        <f t="shared" si="723"/>
        <v/>
      </c>
      <c r="X2859" s="1" t="str">
        <f t="shared" si="724"/>
        <v/>
      </c>
      <c r="Y2859" s="1" t="str">
        <f t="shared" si="725"/>
        <v/>
      </c>
      <c r="Z2859" s="1" t="str">
        <f t="shared" si="726"/>
        <v/>
      </c>
      <c r="AA2859" s="1" t="str">
        <f t="shared" si="727"/>
        <v/>
      </c>
      <c r="AB2859" s="1" t="str">
        <f t="shared" si="728"/>
        <v/>
      </c>
      <c r="AC2859" s="1" t="str">
        <f t="shared" si="729"/>
        <v/>
      </c>
      <c r="AD2859" s="1" t="str">
        <f t="shared" si="730"/>
        <v/>
      </c>
      <c r="AE2859" s="1" t="str">
        <f t="shared" si="731"/>
        <v/>
      </c>
      <c r="AF2859" s="1" t="str">
        <f t="shared" si="732"/>
        <v/>
      </c>
      <c r="AG2859" s="1" t="str">
        <f t="shared" si="733"/>
        <v/>
      </c>
      <c r="AH2859" s="1" t="str">
        <f t="shared" si="734"/>
        <v/>
      </c>
      <c r="AI2859" s="1" t="str">
        <f t="shared" si="735"/>
        <v/>
      </c>
      <c r="AV2859" s="8" t="str">
        <f t="shared" si="738"/>
        <v/>
      </c>
      <c r="AW2859" s="2" t="str">
        <f t="shared" si="736"/>
        <v/>
      </c>
      <c r="AX2859" s="3"/>
      <c r="AY2859" s="2" t="str">
        <f t="shared" si="737"/>
        <v/>
      </c>
      <c r="AZ2859" s="3"/>
      <c r="BA2859" s="3"/>
      <c r="BB2859" s="3"/>
      <c r="BC2859" s="3"/>
      <c r="BD2859" s="3"/>
    </row>
    <row r="2860" spans="22:56" x14ac:dyDescent="0.25">
      <c r="V2860" s="1" t="str">
        <f t="shared" si="723"/>
        <v/>
      </c>
      <c r="X2860" s="1" t="str">
        <f t="shared" si="724"/>
        <v/>
      </c>
      <c r="Y2860" s="1" t="str">
        <f t="shared" si="725"/>
        <v/>
      </c>
      <c r="Z2860" s="1" t="str">
        <f t="shared" si="726"/>
        <v/>
      </c>
      <c r="AA2860" s="1" t="str">
        <f t="shared" si="727"/>
        <v/>
      </c>
      <c r="AB2860" s="1" t="str">
        <f t="shared" si="728"/>
        <v/>
      </c>
      <c r="AC2860" s="1" t="str">
        <f t="shared" si="729"/>
        <v/>
      </c>
      <c r="AD2860" s="1" t="str">
        <f t="shared" si="730"/>
        <v/>
      </c>
      <c r="AE2860" s="1" t="str">
        <f t="shared" si="731"/>
        <v/>
      </c>
      <c r="AF2860" s="1" t="str">
        <f t="shared" si="732"/>
        <v/>
      </c>
      <c r="AG2860" s="1" t="str">
        <f t="shared" si="733"/>
        <v/>
      </c>
      <c r="AH2860" s="1" t="str">
        <f t="shared" si="734"/>
        <v/>
      </c>
      <c r="AI2860" s="1" t="str">
        <f t="shared" si="735"/>
        <v/>
      </c>
      <c r="AV2860" s="8" t="str">
        <f t="shared" si="738"/>
        <v/>
      </c>
      <c r="AW2860" s="2" t="str">
        <f t="shared" si="736"/>
        <v/>
      </c>
      <c r="AX2860" s="3"/>
      <c r="AY2860" s="2" t="str">
        <f t="shared" si="737"/>
        <v/>
      </c>
      <c r="AZ2860" s="3"/>
      <c r="BA2860" s="3"/>
      <c r="BB2860" s="3"/>
      <c r="BC2860" s="3"/>
      <c r="BD2860" s="3"/>
    </row>
    <row r="2861" spans="22:56" x14ac:dyDescent="0.25">
      <c r="V2861" s="1" t="str">
        <f t="shared" si="723"/>
        <v/>
      </c>
      <c r="X2861" s="1" t="str">
        <f t="shared" si="724"/>
        <v/>
      </c>
      <c r="Y2861" s="1" t="str">
        <f t="shared" si="725"/>
        <v/>
      </c>
      <c r="Z2861" s="1" t="str">
        <f t="shared" si="726"/>
        <v/>
      </c>
      <c r="AA2861" s="1" t="str">
        <f t="shared" si="727"/>
        <v/>
      </c>
      <c r="AB2861" s="1" t="str">
        <f t="shared" si="728"/>
        <v/>
      </c>
      <c r="AC2861" s="1" t="str">
        <f t="shared" si="729"/>
        <v/>
      </c>
      <c r="AD2861" s="1" t="str">
        <f t="shared" si="730"/>
        <v/>
      </c>
      <c r="AE2861" s="1" t="str">
        <f t="shared" si="731"/>
        <v/>
      </c>
      <c r="AF2861" s="1" t="str">
        <f t="shared" si="732"/>
        <v/>
      </c>
      <c r="AG2861" s="1" t="str">
        <f t="shared" si="733"/>
        <v/>
      </c>
      <c r="AH2861" s="1" t="str">
        <f t="shared" si="734"/>
        <v/>
      </c>
      <c r="AI2861" s="1" t="str">
        <f t="shared" si="735"/>
        <v/>
      </c>
      <c r="AV2861" s="8" t="str">
        <f t="shared" si="738"/>
        <v/>
      </c>
      <c r="AW2861" s="2" t="str">
        <f t="shared" si="736"/>
        <v/>
      </c>
      <c r="AX2861" s="3"/>
      <c r="AY2861" s="2" t="str">
        <f t="shared" si="737"/>
        <v/>
      </c>
      <c r="AZ2861" s="3"/>
      <c r="BA2861" s="3"/>
      <c r="BB2861" s="3"/>
      <c r="BC2861" s="3"/>
      <c r="BD2861" s="3"/>
    </row>
    <row r="2862" spans="22:56" x14ac:dyDescent="0.25">
      <c r="V2862" s="1" t="str">
        <f t="shared" si="723"/>
        <v/>
      </c>
      <c r="X2862" s="1" t="str">
        <f t="shared" si="724"/>
        <v/>
      </c>
      <c r="Y2862" s="1" t="str">
        <f t="shared" si="725"/>
        <v/>
      </c>
      <c r="Z2862" s="1" t="str">
        <f t="shared" si="726"/>
        <v/>
      </c>
      <c r="AA2862" s="1" t="str">
        <f t="shared" si="727"/>
        <v/>
      </c>
      <c r="AB2862" s="1" t="str">
        <f t="shared" si="728"/>
        <v/>
      </c>
      <c r="AC2862" s="1" t="str">
        <f t="shared" si="729"/>
        <v/>
      </c>
      <c r="AD2862" s="1" t="str">
        <f t="shared" si="730"/>
        <v/>
      </c>
      <c r="AE2862" s="1" t="str">
        <f t="shared" si="731"/>
        <v/>
      </c>
      <c r="AF2862" s="1" t="str">
        <f t="shared" si="732"/>
        <v/>
      </c>
      <c r="AG2862" s="1" t="str">
        <f t="shared" si="733"/>
        <v/>
      </c>
      <c r="AH2862" s="1" t="str">
        <f t="shared" si="734"/>
        <v/>
      </c>
      <c r="AI2862" s="1" t="str">
        <f t="shared" si="735"/>
        <v/>
      </c>
      <c r="AV2862" s="8" t="str">
        <f t="shared" si="738"/>
        <v/>
      </c>
      <c r="AW2862" s="2" t="str">
        <f t="shared" si="736"/>
        <v/>
      </c>
      <c r="AX2862" s="3"/>
      <c r="AY2862" s="2" t="str">
        <f t="shared" si="737"/>
        <v/>
      </c>
      <c r="AZ2862" s="3"/>
      <c r="BA2862" s="3"/>
      <c r="BB2862" s="3"/>
      <c r="BC2862" s="3"/>
      <c r="BD2862" s="3"/>
    </row>
    <row r="2863" spans="22:56" x14ac:dyDescent="0.25">
      <c r="V2863" s="1" t="str">
        <f t="shared" si="723"/>
        <v/>
      </c>
      <c r="X2863" s="1" t="str">
        <f t="shared" si="724"/>
        <v/>
      </c>
      <c r="Y2863" s="1" t="str">
        <f t="shared" si="725"/>
        <v/>
      </c>
      <c r="Z2863" s="1" t="str">
        <f t="shared" si="726"/>
        <v/>
      </c>
      <c r="AA2863" s="1" t="str">
        <f t="shared" si="727"/>
        <v/>
      </c>
      <c r="AB2863" s="1" t="str">
        <f t="shared" si="728"/>
        <v/>
      </c>
      <c r="AC2863" s="1" t="str">
        <f t="shared" si="729"/>
        <v/>
      </c>
      <c r="AD2863" s="1" t="str">
        <f t="shared" si="730"/>
        <v/>
      </c>
      <c r="AE2863" s="1" t="str">
        <f t="shared" si="731"/>
        <v/>
      </c>
      <c r="AF2863" s="1" t="str">
        <f t="shared" si="732"/>
        <v/>
      </c>
      <c r="AG2863" s="1" t="str">
        <f t="shared" si="733"/>
        <v/>
      </c>
      <c r="AH2863" s="1" t="str">
        <f t="shared" si="734"/>
        <v/>
      </c>
      <c r="AI2863" s="1" t="str">
        <f t="shared" si="735"/>
        <v/>
      </c>
      <c r="AV2863" s="8" t="str">
        <f t="shared" si="738"/>
        <v/>
      </c>
      <c r="AW2863" s="2" t="str">
        <f t="shared" si="736"/>
        <v/>
      </c>
      <c r="AX2863" s="3"/>
      <c r="AY2863" s="2" t="str">
        <f t="shared" si="737"/>
        <v/>
      </c>
      <c r="AZ2863" s="3"/>
      <c r="BA2863" s="3"/>
      <c r="BB2863" s="3"/>
      <c r="BC2863" s="3"/>
      <c r="BD2863" s="3"/>
    </row>
    <row r="2864" spans="22:56" x14ac:dyDescent="0.25">
      <c r="V2864" s="1" t="str">
        <f t="shared" ref="V2864:V2927" si="739">IF(AV2832&lt;&gt;"","(","")</f>
        <v/>
      </c>
      <c r="X2864" s="1" t="str">
        <f t="shared" ref="X2864:X2927" si="740">IF(AV2832&lt;=$N$14,IF(X2863&lt;$C$8,X2863+1,1),"")</f>
        <v/>
      </c>
      <c r="Y2864" s="1" t="str">
        <f t="shared" ref="Y2864:Y2927" si="741">IF(AV2832&lt;=$N$14,IF(X2864&gt;X2863,Y2863,IF(Y2863&lt;$C$9,Y2863+1,1)),"")</f>
        <v/>
      </c>
      <c r="Z2864" s="1" t="str">
        <f t="shared" ref="Z2864:Z2927" si="742">IF(AV2832&lt;=$N$14,IF(Y2864=Y2863,Z2863,IF(Y2864&gt;Y2863,Z2863,IF(Z2863&lt;$C$10,Z2863+1,1))),"")</f>
        <v/>
      </c>
      <c r="AA2864" s="1" t="str">
        <f t="shared" ref="AA2864:AA2927" si="743">IF(AV2832&lt;=$N$14,IF(Z2864=Z2863,AA2863,IF(Z2864&gt;Z2863,AA2863,AA2863+1)),"")</f>
        <v/>
      </c>
      <c r="AB2864" s="1" t="str">
        <f t="shared" ref="AB2864:AB2927" si="744">IF(AV2832&lt;=$N$14,INDEX($AM$8:$AT$8,1,X2864),"")</f>
        <v/>
      </c>
      <c r="AC2864" s="1" t="str">
        <f t="shared" ref="AC2864:AC2927" si="745">IF($C$6&gt;1,IF(AV2832&lt;&gt;"",", ",""),"")</f>
        <v/>
      </c>
      <c r="AD2864" s="1" t="str">
        <f t="shared" ref="AD2864:AD2927" si="746">IF($C$6&gt;1,IF(AV2832&lt;=$N$14,INDEX($AM$9:$AT$9,1,Y2864),""),"")</f>
        <v/>
      </c>
      <c r="AE2864" s="1" t="str">
        <f t="shared" ref="AE2864:AE2927" si="747">IF($C$6&gt;2,IF(AV2832&lt;&gt;"",", ",""),"")</f>
        <v/>
      </c>
      <c r="AF2864" s="1" t="str">
        <f t="shared" ref="AF2864:AF2927" si="748">IF($C$6&gt;2,IF(AV2832&lt;=$N$14,INDEX($AM$10:$AT$10,1,Z2864),""),"")</f>
        <v/>
      </c>
      <c r="AG2864" s="1" t="str">
        <f t="shared" ref="AG2864:AG2927" si="749">IF($C$6&gt;3,IF(AV2832&lt;&gt;"",", ",""),"")</f>
        <v/>
      </c>
      <c r="AH2864" s="1" t="str">
        <f t="shared" ref="AH2864:AH2927" si="750">IF($C$6&gt;3,IF(AV2832&lt;=$N$14,INDEX($AM$11:$AT$11,1,AA2864),""),"")</f>
        <v/>
      </c>
      <c r="AI2864" s="1" t="str">
        <f t="shared" ref="AI2864:AI2927" si="751">IF(AV2832&lt;&gt;"",")","")</f>
        <v/>
      </c>
      <c r="AV2864" s="8" t="str">
        <f t="shared" si="738"/>
        <v/>
      </c>
      <c r="AW2864" s="2" t="str">
        <f t="shared" si="736"/>
        <v/>
      </c>
      <c r="AX2864" s="3"/>
      <c r="AY2864" s="2" t="str">
        <f t="shared" si="737"/>
        <v/>
      </c>
      <c r="AZ2864" s="3"/>
      <c r="BA2864" s="3"/>
      <c r="BB2864" s="3"/>
      <c r="BC2864" s="3"/>
      <c r="BD2864" s="3"/>
    </row>
    <row r="2865" spans="22:56" x14ac:dyDescent="0.25">
      <c r="V2865" s="1" t="str">
        <f t="shared" si="739"/>
        <v/>
      </c>
      <c r="X2865" s="1" t="str">
        <f t="shared" si="740"/>
        <v/>
      </c>
      <c r="Y2865" s="1" t="str">
        <f t="shared" si="741"/>
        <v/>
      </c>
      <c r="Z2865" s="1" t="str">
        <f t="shared" si="742"/>
        <v/>
      </c>
      <c r="AA2865" s="1" t="str">
        <f t="shared" si="743"/>
        <v/>
      </c>
      <c r="AB2865" s="1" t="str">
        <f t="shared" si="744"/>
        <v/>
      </c>
      <c r="AC2865" s="1" t="str">
        <f t="shared" si="745"/>
        <v/>
      </c>
      <c r="AD2865" s="1" t="str">
        <f t="shared" si="746"/>
        <v/>
      </c>
      <c r="AE2865" s="1" t="str">
        <f t="shared" si="747"/>
        <v/>
      </c>
      <c r="AF2865" s="1" t="str">
        <f t="shared" si="748"/>
        <v/>
      </c>
      <c r="AG2865" s="1" t="str">
        <f t="shared" si="749"/>
        <v/>
      </c>
      <c r="AH2865" s="1" t="str">
        <f t="shared" si="750"/>
        <v/>
      </c>
      <c r="AI2865" s="1" t="str">
        <f t="shared" si="751"/>
        <v/>
      </c>
      <c r="AV2865" s="8" t="str">
        <f t="shared" si="738"/>
        <v/>
      </c>
      <c r="AW2865" s="2" t="str">
        <f t="shared" ref="AW2865:AW2928" si="752">IF(AV2865&lt;&gt;"",". Möglichkeit: ","")</f>
        <v/>
      </c>
      <c r="AX2865" s="3"/>
      <c r="AY2865" s="2" t="str">
        <f t="shared" si="737"/>
        <v/>
      </c>
      <c r="AZ2865" s="3"/>
      <c r="BA2865" s="3"/>
      <c r="BB2865" s="3"/>
      <c r="BC2865" s="3"/>
      <c r="BD2865" s="3"/>
    </row>
    <row r="2866" spans="22:56" x14ac:dyDescent="0.25">
      <c r="V2866" s="1" t="str">
        <f t="shared" si="739"/>
        <v/>
      </c>
      <c r="X2866" s="1" t="str">
        <f t="shared" si="740"/>
        <v/>
      </c>
      <c r="Y2866" s="1" t="str">
        <f t="shared" si="741"/>
        <v/>
      </c>
      <c r="Z2866" s="1" t="str">
        <f t="shared" si="742"/>
        <v/>
      </c>
      <c r="AA2866" s="1" t="str">
        <f t="shared" si="743"/>
        <v/>
      </c>
      <c r="AB2866" s="1" t="str">
        <f t="shared" si="744"/>
        <v/>
      </c>
      <c r="AC2866" s="1" t="str">
        <f t="shared" si="745"/>
        <v/>
      </c>
      <c r="AD2866" s="1" t="str">
        <f t="shared" si="746"/>
        <v/>
      </c>
      <c r="AE2866" s="1" t="str">
        <f t="shared" si="747"/>
        <v/>
      </c>
      <c r="AF2866" s="1" t="str">
        <f t="shared" si="748"/>
        <v/>
      </c>
      <c r="AG2866" s="1" t="str">
        <f t="shared" si="749"/>
        <v/>
      </c>
      <c r="AH2866" s="1" t="str">
        <f t="shared" si="750"/>
        <v/>
      </c>
      <c r="AI2866" s="1" t="str">
        <f t="shared" si="751"/>
        <v/>
      </c>
      <c r="AV2866" s="8" t="str">
        <f t="shared" si="738"/>
        <v/>
      </c>
      <c r="AW2866" s="2" t="str">
        <f t="shared" si="752"/>
        <v/>
      </c>
      <c r="AX2866" s="3"/>
      <c r="AY2866" s="2" t="str">
        <f t="shared" si="737"/>
        <v/>
      </c>
      <c r="AZ2866" s="3"/>
      <c r="BA2866" s="3"/>
      <c r="BB2866" s="3"/>
      <c r="BC2866" s="3"/>
      <c r="BD2866" s="3"/>
    </row>
    <row r="2867" spans="22:56" x14ac:dyDescent="0.25">
      <c r="V2867" s="1" t="str">
        <f t="shared" si="739"/>
        <v/>
      </c>
      <c r="X2867" s="1" t="str">
        <f t="shared" si="740"/>
        <v/>
      </c>
      <c r="Y2867" s="1" t="str">
        <f t="shared" si="741"/>
        <v/>
      </c>
      <c r="Z2867" s="1" t="str">
        <f t="shared" si="742"/>
        <v/>
      </c>
      <c r="AA2867" s="1" t="str">
        <f t="shared" si="743"/>
        <v/>
      </c>
      <c r="AB2867" s="1" t="str">
        <f t="shared" si="744"/>
        <v/>
      </c>
      <c r="AC2867" s="1" t="str">
        <f t="shared" si="745"/>
        <v/>
      </c>
      <c r="AD2867" s="1" t="str">
        <f t="shared" si="746"/>
        <v/>
      </c>
      <c r="AE2867" s="1" t="str">
        <f t="shared" si="747"/>
        <v/>
      </c>
      <c r="AF2867" s="1" t="str">
        <f t="shared" si="748"/>
        <v/>
      </c>
      <c r="AG2867" s="1" t="str">
        <f t="shared" si="749"/>
        <v/>
      </c>
      <c r="AH2867" s="1" t="str">
        <f t="shared" si="750"/>
        <v/>
      </c>
      <c r="AI2867" s="1" t="str">
        <f t="shared" si="751"/>
        <v/>
      </c>
      <c r="AV2867" s="8" t="str">
        <f t="shared" si="738"/>
        <v/>
      </c>
      <c r="AW2867" s="2" t="str">
        <f t="shared" si="752"/>
        <v/>
      </c>
      <c r="AX2867" s="3"/>
      <c r="AY2867" s="2" t="str">
        <f t="shared" si="737"/>
        <v/>
      </c>
      <c r="AZ2867" s="3"/>
      <c r="BA2867" s="3"/>
      <c r="BB2867" s="3"/>
      <c r="BC2867" s="3"/>
      <c r="BD2867" s="3"/>
    </row>
    <row r="2868" spans="22:56" x14ac:dyDescent="0.25">
      <c r="V2868" s="1" t="str">
        <f t="shared" si="739"/>
        <v/>
      </c>
      <c r="X2868" s="1" t="str">
        <f t="shared" si="740"/>
        <v/>
      </c>
      <c r="Y2868" s="1" t="str">
        <f t="shared" si="741"/>
        <v/>
      </c>
      <c r="Z2868" s="1" t="str">
        <f t="shared" si="742"/>
        <v/>
      </c>
      <c r="AA2868" s="1" t="str">
        <f t="shared" si="743"/>
        <v/>
      </c>
      <c r="AB2868" s="1" t="str">
        <f t="shared" si="744"/>
        <v/>
      </c>
      <c r="AC2868" s="1" t="str">
        <f t="shared" si="745"/>
        <v/>
      </c>
      <c r="AD2868" s="1" t="str">
        <f t="shared" si="746"/>
        <v/>
      </c>
      <c r="AE2868" s="1" t="str">
        <f t="shared" si="747"/>
        <v/>
      </c>
      <c r="AF2868" s="1" t="str">
        <f t="shared" si="748"/>
        <v/>
      </c>
      <c r="AG2868" s="1" t="str">
        <f t="shared" si="749"/>
        <v/>
      </c>
      <c r="AH2868" s="1" t="str">
        <f t="shared" si="750"/>
        <v/>
      </c>
      <c r="AI2868" s="1" t="str">
        <f t="shared" si="751"/>
        <v/>
      </c>
      <c r="AV2868" s="8" t="str">
        <f t="shared" si="738"/>
        <v/>
      </c>
      <c r="AW2868" s="2" t="str">
        <f t="shared" si="752"/>
        <v/>
      </c>
      <c r="AX2868" s="3"/>
      <c r="AY2868" s="2" t="str">
        <f t="shared" si="737"/>
        <v/>
      </c>
      <c r="AZ2868" s="3"/>
      <c r="BA2868" s="3"/>
      <c r="BB2868" s="3"/>
      <c r="BC2868" s="3"/>
      <c r="BD2868" s="3"/>
    </row>
    <row r="2869" spans="22:56" x14ac:dyDescent="0.25">
      <c r="V2869" s="1" t="str">
        <f t="shared" si="739"/>
        <v/>
      </c>
      <c r="X2869" s="1" t="str">
        <f t="shared" si="740"/>
        <v/>
      </c>
      <c r="Y2869" s="1" t="str">
        <f t="shared" si="741"/>
        <v/>
      </c>
      <c r="Z2869" s="1" t="str">
        <f t="shared" si="742"/>
        <v/>
      </c>
      <c r="AA2869" s="1" t="str">
        <f t="shared" si="743"/>
        <v/>
      </c>
      <c r="AB2869" s="1" t="str">
        <f t="shared" si="744"/>
        <v/>
      </c>
      <c r="AC2869" s="1" t="str">
        <f t="shared" si="745"/>
        <v/>
      </c>
      <c r="AD2869" s="1" t="str">
        <f t="shared" si="746"/>
        <v/>
      </c>
      <c r="AE2869" s="1" t="str">
        <f t="shared" si="747"/>
        <v/>
      </c>
      <c r="AF2869" s="1" t="str">
        <f t="shared" si="748"/>
        <v/>
      </c>
      <c r="AG2869" s="1" t="str">
        <f t="shared" si="749"/>
        <v/>
      </c>
      <c r="AH2869" s="1" t="str">
        <f t="shared" si="750"/>
        <v/>
      </c>
      <c r="AI2869" s="1" t="str">
        <f t="shared" si="751"/>
        <v/>
      </c>
      <c r="AV2869" s="8" t="str">
        <f t="shared" si="738"/>
        <v/>
      </c>
      <c r="AW2869" s="2" t="str">
        <f t="shared" si="752"/>
        <v/>
      </c>
      <c r="AX2869" s="3"/>
      <c r="AY2869" s="2" t="str">
        <f t="shared" si="737"/>
        <v/>
      </c>
      <c r="AZ2869" s="3"/>
      <c r="BA2869" s="3"/>
      <c r="BB2869" s="3"/>
      <c r="BC2869" s="3"/>
      <c r="BD2869" s="3"/>
    </row>
    <row r="2870" spans="22:56" x14ac:dyDescent="0.25">
      <c r="V2870" s="1" t="str">
        <f t="shared" si="739"/>
        <v/>
      </c>
      <c r="X2870" s="1" t="str">
        <f t="shared" si="740"/>
        <v/>
      </c>
      <c r="Y2870" s="1" t="str">
        <f t="shared" si="741"/>
        <v/>
      </c>
      <c r="Z2870" s="1" t="str">
        <f t="shared" si="742"/>
        <v/>
      </c>
      <c r="AA2870" s="1" t="str">
        <f t="shared" si="743"/>
        <v/>
      </c>
      <c r="AB2870" s="1" t="str">
        <f t="shared" si="744"/>
        <v/>
      </c>
      <c r="AC2870" s="1" t="str">
        <f t="shared" si="745"/>
        <v/>
      </c>
      <c r="AD2870" s="1" t="str">
        <f t="shared" si="746"/>
        <v/>
      </c>
      <c r="AE2870" s="1" t="str">
        <f t="shared" si="747"/>
        <v/>
      </c>
      <c r="AF2870" s="1" t="str">
        <f t="shared" si="748"/>
        <v/>
      </c>
      <c r="AG2870" s="1" t="str">
        <f t="shared" si="749"/>
        <v/>
      </c>
      <c r="AH2870" s="1" t="str">
        <f t="shared" si="750"/>
        <v/>
      </c>
      <c r="AI2870" s="1" t="str">
        <f t="shared" si="751"/>
        <v/>
      </c>
      <c r="AV2870" s="8" t="str">
        <f t="shared" si="738"/>
        <v/>
      </c>
      <c r="AW2870" s="2" t="str">
        <f t="shared" si="752"/>
        <v/>
      </c>
      <c r="AX2870" s="3"/>
      <c r="AY2870" s="2" t="str">
        <f t="shared" si="737"/>
        <v/>
      </c>
      <c r="AZ2870" s="3"/>
      <c r="BA2870" s="3"/>
      <c r="BB2870" s="3"/>
      <c r="BC2870" s="3"/>
      <c r="BD2870" s="3"/>
    </row>
    <row r="2871" spans="22:56" x14ac:dyDescent="0.25">
      <c r="V2871" s="1" t="str">
        <f t="shared" si="739"/>
        <v/>
      </c>
      <c r="X2871" s="1" t="str">
        <f t="shared" si="740"/>
        <v/>
      </c>
      <c r="Y2871" s="1" t="str">
        <f t="shared" si="741"/>
        <v/>
      </c>
      <c r="Z2871" s="1" t="str">
        <f t="shared" si="742"/>
        <v/>
      </c>
      <c r="AA2871" s="1" t="str">
        <f t="shared" si="743"/>
        <v/>
      </c>
      <c r="AB2871" s="1" t="str">
        <f t="shared" si="744"/>
        <v/>
      </c>
      <c r="AC2871" s="1" t="str">
        <f t="shared" si="745"/>
        <v/>
      </c>
      <c r="AD2871" s="1" t="str">
        <f t="shared" si="746"/>
        <v/>
      </c>
      <c r="AE2871" s="1" t="str">
        <f t="shared" si="747"/>
        <v/>
      </c>
      <c r="AF2871" s="1" t="str">
        <f t="shared" si="748"/>
        <v/>
      </c>
      <c r="AG2871" s="1" t="str">
        <f t="shared" si="749"/>
        <v/>
      </c>
      <c r="AH2871" s="1" t="str">
        <f t="shared" si="750"/>
        <v/>
      </c>
      <c r="AI2871" s="1" t="str">
        <f t="shared" si="751"/>
        <v/>
      </c>
      <c r="AV2871" s="8" t="str">
        <f t="shared" si="738"/>
        <v/>
      </c>
      <c r="AW2871" s="2" t="str">
        <f t="shared" si="752"/>
        <v/>
      </c>
      <c r="AX2871" s="3"/>
      <c r="AY2871" s="2" t="str">
        <f t="shared" si="737"/>
        <v/>
      </c>
      <c r="AZ2871" s="3"/>
      <c r="BA2871" s="3"/>
      <c r="BB2871" s="3"/>
      <c r="BC2871" s="3"/>
      <c r="BD2871" s="3"/>
    </row>
    <row r="2872" spans="22:56" x14ac:dyDescent="0.25">
      <c r="V2872" s="1" t="str">
        <f t="shared" si="739"/>
        <v/>
      </c>
      <c r="X2872" s="1" t="str">
        <f t="shared" si="740"/>
        <v/>
      </c>
      <c r="Y2872" s="1" t="str">
        <f t="shared" si="741"/>
        <v/>
      </c>
      <c r="Z2872" s="1" t="str">
        <f t="shared" si="742"/>
        <v/>
      </c>
      <c r="AA2872" s="1" t="str">
        <f t="shared" si="743"/>
        <v/>
      </c>
      <c r="AB2872" s="1" t="str">
        <f t="shared" si="744"/>
        <v/>
      </c>
      <c r="AC2872" s="1" t="str">
        <f t="shared" si="745"/>
        <v/>
      </c>
      <c r="AD2872" s="1" t="str">
        <f t="shared" si="746"/>
        <v/>
      </c>
      <c r="AE2872" s="1" t="str">
        <f t="shared" si="747"/>
        <v/>
      </c>
      <c r="AF2872" s="1" t="str">
        <f t="shared" si="748"/>
        <v/>
      </c>
      <c r="AG2872" s="1" t="str">
        <f t="shared" si="749"/>
        <v/>
      </c>
      <c r="AH2872" s="1" t="str">
        <f t="shared" si="750"/>
        <v/>
      </c>
      <c r="AI2872" s="1" t="str">
        <f t="shared" si="751"/>
        <v/>
      </c>
      <c r="AV2872" s="8" t="str">
        <f t="shared" si="738"/>
        <v/>
      </c>
      <c r="AW2872" s="2" t="str">
        <f t="shared" si="752"/>
        <v/>
      </c>
      <c r="AX2872" s="3"/>
      <c r="AY2872" s="2" t="str">
        <f t="shared" si="737"/>
        <v/>
      </c>
      <c r="AZ2872" s="3"/>
      <c r="BA2872" s="3"/>
      <c r="BB2872" s="3"/>
      <c r="BC2872" s="3"/>
      <c r="BD2872" s="3"/>
    </row>
    <row r="2873" spans="22:56" x14ac:dyDescent="0.25">
      <c r="V2873" s="1" t="str">
        <f t="shared" si="739"/>
        <v/>
      </c>
      <c r="X2873" s="1" t="str">
        <f t="shared" si="740"/>
        <v/>
      </c>
      <c r="Y2873" s="1" t="str">
        <f t="shared" si="741"/>
        <v/>
      </c>
      <c r="Z2873" s="1" t="str">
        <f t="shared" si="742"/>
        <v/>
      </c>
      <c r="AA2873" s="1" t="str">
        <f t="shared" si="743"/>
        <v/>
      </c>
      <c r="AB2873" s="1" t="str">
        <f t="shared" si="744"/>
        <v/>
      </c>
      <c r="AC2873" s="1" t="str">
        <f t="shared" si="745"/>
        <v/>
      </c>
      <c r="AD2873" s="1" t="str">
        <f t="shared" si="746"/>
        <v/>
      </c>
      <c r="AE2873" s="1" t="str">
        <f t="shared" si="747"/>
        <v/>
      </c>
      <c r="AF2873" s="1" t="str">
        <f t="shared" si="748"/>
        <v/>
      </c>
      <c r="AG2873" s="1" t="str">
        <f t="shared" si="749"/>
        <v/>
      </c>
      <c r="AH2873" s="1" t="str">
        <f t="shared" si="750"/>
        <v/>
      </c>
      <c r="AI2873" s="1" t="str">
        <f t="shared" si="751"/>
        <v/>
      </c>
      <c r="AV2873" s="8" t="str">
        <f t="shared" si="738"/>
        <v/>
      </c>
      <c r="AW2873" s="2" t="str">
        <f t="shared" si="752"/>
        <v/>
      </c>
      <c r="AX2873" s="3"/>
      <c r="AY2873" s="2" t="str">
        <f t="shared" si="737"/>
        <v/>
      </c>
      <c r="AZ2873" s="3"/>
      <c r="BA2873" s="3"/>
      <c r="BB2873" s="3"/>
      <c r="BC2873" s="3"/>
      <c r="BD2873" s="3"/>
    </row>
    <row r="2874" spans="22:56" x14ac:dyDescent="0.25">
      <c r="V2874" s="1" t="str">
        <f t="shared" si="739"/>
        <v/>
      </c>
      <c r="X2874" s="1" t="str">
        <f t="shared" si="740"/>
        <v/>
      </c>
      <c r="Y2874" s="1" t="str">
        <f t="shared" si="741"/>
        <v/>
      </c>
      <c r="Z2874" s="1" t="str">
        <f t="shared" si="742"/>
        <v/>
      </c>
      <c r="AA2874" s="1" t="str">
        <f t="shared" si="743"/>
        <v/>
      </c>
      <c r="AB2874" s="1" t="str">
        <f t="shared" si="744"/>
        <v/>
      </c>
      <c r="AC2874" s="1" t="str">
        <f t="shared" si="745"/>
        <v/>
      </c>
      <c r="AD2874" s="1" t="str">
        <f t="shared" si="746"/>
        <v/>
      </c>
      <c r="AE2874" s="1" t="str">
        <f t="shared" si="747"/>
        <v/>
      </c>
      <c r="AF2874" s="1" t="str">
        <f t="shared" si="748"/>
        <v/>
      </c>
      <c r="AG2874" s="1" t="str">
        <f t="shared" si="749"/>
        <v/>
      </c>
      <c r="AH2874" s="1" t="str">
        <f t="shared" si="750"/>
        <v/>
      </c>
      <c r="AI2874" s="1" t="str">
        <f t="shared" si="751"/>
        <v/>
      </c>
      <c r="AV2874" s="8" t="str">
        <f t="shared" si="738"/>
        <v/>
      </c>
      <c r="AW2874" s="2" t="str">
        <f t="shared" si="752"/>
        <v/>
      </c>
      <c r="AX2874" s="3"/>
      <c r="AY2874" s="2" t="str">
        <f t="shared" si="737"/>
        <v/>
      </c>
      <c r="AZ2874" s="3"/>
      <c r="BA2874" s="3"/>
      <c r="BB2874" s="3"/>
      <c r="BC2874" s="3"/>
      <c r="BD2874" s="3"/>
    </row>
    <row r="2875" spans="22:56" x14ac:dyDescent="0.25">
      <c r="V2875" s="1" t="str">
        <f t="shared" si="739"/>
        <v/>
      </c>
      <c r="X2875" s="1" t="str">
        <f t="shared" si="740"/>
        <v/>
      </c>
      <c r="Y2875" s="1" t="str">
        <f t="shared" si="741"/>
        <v/>
      </c>
      <c r="Z2875" s="1" t="str">
        <f t="shared" si="742"/>
        <v/>
      </c>
      <c r="AA2875" s="1" t="str">
        <f t="shared" si="743"/>
        <v/>
      </c>
      <c r="AB2875" s="1" t="str">
        <f t="shared" si="744"/>
        <v/>
      </c>
      <c r="AC2875" s="1" t="str">
        <f t="shared" si="745"/>
        <v/>
      </c>
      <c r="AD2875" s="1" t="str">
        <f t="shared" si="746"/>
        <v/>
      </c>
      <c r="AE2875" s="1" t="str">
        <f t="shared" si="747"/>
        <v/>
      </c>
      <c r="AF2875" s="1" t="str">
        <f t="shared" si="748"/>
        <v/>
      </c>
      <c r="AG2875" s="1" t="str">
        <f t="shared" si="749"/>
        <v/>
      </c>
      <c r="AH2875" s="1" t="str">
        <f t="shared" si="750"/>
        <v/>
      </c>
      <c r="AI2875" s="1" t="str">
        <f t="shared" si="751"/>
        <v/>
      </c>
      <c r="AV2875" s="8" t="str">
        <f t="shared" si="738"/>
        <v/>
      </c>
      <c r="AW2875" s="2" t="str">
        <f t="shared" si="752"/>
        <v/>
      </c>
      <c r="AX2875" s="3"/>
      <c r="AY2875" s="2" t="str">
        <f t="shared" si="737"/>
        <v/>
      </c>
      <c r="AZ2875" s="3"/>
      <c r="BA2875" s="3"/>
      <c r="BB2875" s="3"/>
      <c r="BC2875" s="3"/>
      <c r="BD2875" s="3"/>
    </row>
    <row r="2876" spans="22:56" x14ac:dyDescent="0.25">
      <c r="V2876" s="1" t="str">
        <f t="shared" si="739"/>
        <v/>
      </c>
      <c r="X2876" s="1" t="str">
        <f t="shared" si="740"/>
        <v/>
      </c>
      <c r="Y2876" s="1" t="str">
        <f t="shared" si="741"/>
        <v/>
      </c>
      <c r="Z2876" s="1" t="str">
        <f t="shared" si="742"/>
        <v/>
      </c>
      <c r="AA2876" s="1" t="str">
        <f t="shared" si="743"/>
        <v/>
      </c>
      <c r="AB2876" s="1" t="str">
        <f t="shared" si="744"/>
        <v/>
      </c>
      <c r="AC2876" s="1" t="str">
        <f t="shared" si="745"/>
        <v/>
      </c>
      <c r="AD2876" s="1" t="str">
        <f t="shared" si="746"/>
        <v/>
      </c>
      <c r="AE2876" s="1" t="str">
        <f t="shared" si="747"/>
        <v/>
      </c>
      <c r="AF2876" s="1" t="str">
        <f t="shared" si="748"/>
        <v/>
      </c>
      <c r="AG2876" s="1" t="str">
        <f t="shared" si="749"/>
        <v/>
      </c>
      <c r="AH2876" s="1" t="str">
        <f t="shared" si="750"/>
        <v/>
      </c>
      <c r="AI2876" s="1" t="str">
        <f t="shared" si="751"/>
        <v/>
      </c>
      <c r="AV2876" s="8" t="str">
        <f t="shared" si="738"/>
        <v/>
      </c>
      <c r="AW2876" s="2" t="str">
        <f t="shared" si="752"/>
        <v/>
      </c>
      <c r="AX2876" s="3"/>
      <c r="AY2876" s="2" t="str">
        <f t="shared" si="737"/>
        <v/>
      </c>
      <c r="AZ2876" s="3"/>
      <c r="BA2876" s="3"/>
      <c r="BB2876" s="3"/>
      <c r="BC2876" s="3"/>
      <c r="BD2876" s="3"/>
    </row>
    <row r="2877" spans="22:56" x14ac:dyDescent="0.25">
      <c r="V2877" s="1" t="str">
        <f t="shared" si="739"/>
        <v/>
      </c>
      <c r="X2877" s="1" t="str">
        <f t="shared" si="740"/>
        <v/>
      </c>
      <c r="Y2877" s="1" t="str">
        <f t="shared" si="741"/>
        <v/>
      </c>
      <c r="Z2877" s="1" t="str">
        <f t="shared" si="742"/>
        <v/>
      </c>
      <c r="AA2877" s="1" t="str">
        <f t="shared" si="743"/>
        <v/>
      </c>
      <c r="AB2877" s="1" t="str">
        <f t="shared" si="744"/>
        <v/>
      </c>
      <c r="AC2877" s="1" t="str">
        <f t="shared" si="745"/>
        <v/>
      </c>
      <c r="AD2877" s="1" t="str">
        <f t="shared" si="746"/>
        <v/>
      </c>
      <c r="AE2877" s="1" t="str">
        <f t="shared" si="747"/>
        <v/>
      </c>
      <c r="AF2877" s="1" t="str">
        <f t="shared" si="748"/>
        <v/>
      </c>
      <c r="AG2877" s="1" t="str">
        <f t="shared" si="749"/>
        <v/>
      </c>
      <c r="AH2877" s="1" t="str">
        <f t="shared" si="750"/>
        <v/>
      </c>
      <c r="AI2877" s="1" t="str">
        <f t="shared" si="751"/>
        <v/>
      </c>
      <c r="AV2877" s="8" t="str">
        <f t="shared" si="738"/>
        <v/>
      </c>
      <c r="AW2877" s="2" t="str">
        <f t="shared" si="752"/>
        <v/>
      </c>
      <c r="AX2877" s="3"/>
      <c r="AY2877" s="2" t="str">
        <f t="shared" si="737"/>
        <v/>
      </c>
      <c r="AZ2877" s="3"/>
      <c r="BA2877" s="3"/>
      <c r="BB2877" s="3"/>
      <c r="BC2877" s="3"/>
      <c r="BD2877" s="3"/>
    </row>
    <row r="2878" spans="22:56" x14ac:dyDescent="0.25">
      <c r="V2878" s="1" t="str">
        <f t="shared" si="739"/>
        <v/>
      </c>
      <c r="X2878" s="1" t="str">
        <f t="shared" si="740"/>
        <v/>
      </c>
      <c r="Y2878" s="1" t="str">
        <f t="shared" si="741"/>
        <v/>
      </c>
      <c r="Z2878" s="1" t="str">
        <f t="shared" si="742"/>
        <v/>
      </c>
      <c r="AA2878" s="1" t="str">
        <f t="shared" si="743"/>
        <v/>
      </c>
      <c r="AB2878" s="1" t="str">
        <f t="shared" si="744"/>
        <v/>
      </c>
      <c r="AC2878" s="1" t="str">
        <f t="shared" si="745"/>
        <v/>
      </c>
      <c r="AD2878" s="1" t="str">
        <f t="shared" si="746"/>
        <v/>
      </c>
      <c r="AE2878" s="1" t="str">
        <f t="shared" si="747"/>
        <v/>
      </c>
      <c r="AF2878" s="1" t="str">
        <f t="shared" si="748"/>
        <v/>
      </c>
      <c r="AG2878" s="1" t="str">
        <f t="shared" si="749"/>
        <v/>
      </c>
      <c r="AH2878" s="1" t="str">
        <f t="shared" si="750"/>
        <v/>
      </c>
      <c r="AI2878" s="1" t="str">
        <f t="shared" si="751"/>
        <v/>
      </c>
      <c r="AV2878" s="8" t="str">
        <f t="shared" si="738"/>
        <v/>
      </c>
      <c r="AW2878" s="2" t="str">
        <f t="shared" si="752"/>
        <v/>
      </c>
      <c r="AX2878" s="3"/>
      <c r="AY2878" s="2" t="str">
        <f t="shared" si="737"/>
        <v/>
      </c>
      <c r="AZ2878" s="3"/>
      <c r="BA2878" s="3"/>
      <c r="BB2878" s="3"/>
      <c r="BC2878" s="3"/>
      <c r="BD2878" s="3"/>
    </row>
    <row r="2879" spans="22:56" x14ac:dyDescent="0.25">
      <c r="V2879" s="1" t="str">
        <f t="shared" si="739"/>
        <v/>
      </c>
      <c r="X2879" s="1" t="str">
        <f t="shared" si="740"/>
        <v/>
      </c>
      <c r="Y2879" s="1" t="str">
        <f t="shared" si="741"/>
        <v/>
      </c>
      <c r="Z2879" s="1" t="str">
        <f t="shared" si="742"/>
        <v/>
      </c>
      <c r="AA2879" s="1" t="str">
        <f t="shared" si="743"/>
        <v/>
      </c>
      <c r="AB2879" s="1" t="str">
        <f t="shared" si="744"/>
        <v/>
      </c>
      <c r="AC2879" s="1" t="str">
        <f t="shared" si="745"/>
        <v/>
      </c>
      <c r="AD2879" s="1" t="str">
        <f t="shared" si="746"/>
        <v/>
      </c>
      <c r="AE2879" s="1" t="str">
        <f t="shared" si="747"/>
        <v/>
      </c>
      <c r="AF2879" s="1" t="str">
        <f t="shared" si="748"/>
        <v/>
      </c>
      <c r="AG2879" s="1" t="str">
        <f t="shared" si="749"/>
        <v/>
      </c>
      <c r="AH2879" s="1" t="str">
        <f t="shared" si="750"/>
        <v/>
      </c>
      <c r="AI2879" s="1" t="str">
        <f t="shared" si="751"/>
        <v/>
      </c>
      <c r="AV2879" s="8" t="str">
        <f t="shared" si="738"/>
        <v/>
      </c>
      <c r="AW2879" s="2" t="str">
        <f t="shared" si="752"/>
        <v/>
      </c>
      <c r="AX2879" s="3"/>
      <c r="AY2879" s="2" t="str">
        <f t="shared" si="737"/>
        <v/>
      </c>
      <c r="AZ2879" s="3"/>
      <c r="BA2879" s="3"/>
      <c r="BB2879" s="3"/>
      <c r="BC2879" s="3"/>
      <c r="BD2879" s="3"/>
    </row>
    <row r="2880" spans="22:56" x14ac:dyDescent="0.25">
      <c r="V2880" s="1" t="str">
        <f t="shared" si="739"/>
        <v/>
      </c>
      <c r="X2880" s="1" t="str">
        <f t="shared" si="740"/>
        <v/>
      </c>
      <c r="Y2880" s="1" t="str">
        <f t="shared" si="741"/>
        <v/>
      </c>
      <c r="Z2880" s="1" t="str">
        <f t="shared" si="742"/>
        <v/>
      </c>
      <c r="AA2880" s="1" t="str">
        <f t="shared" si="743"/>
        <v/>
      </c>
      <c r="AB2880" s="1" t="str">
        <f t="shared" si="744"/>
        <v/>
      </c>
      <c r="AC2880" s="1" t="str">
        <f t="shared" si="745"/>
        <v/>
      </c>
      <c r="AD2880" s="1" t="str">
        <f t="shared" si="746"/>
        <v/>
      </c>
      <c r="AE2880" s="1" t="str">
        <f t="shared" si="747"/>
        <v/>
      </c>
      <c r="AF2880" s="1" t="str">
        <f t="shared" si="748"/>
        <v/>
      </c>
      <c r="AG2880" s="1" t="str">
        <f t="shared" si="749"/>
        <v/>
      </c>
      <c r="AH2880" s="1" t="str">
        <f t="shared" si="750"/>
        <v/>
      </c>
      <c r="AI2880" s="1" t="str">
        <f t="shared" si="751"/>
        <v/>
      </c>
      <c r="AV2880" s="8" t="str">
        <f t="shared" si="738"/>
        <v/>
      </c>
      <c r="AW2880" s="2" t="str">
        <f t="shared" si="752"/>
        <v/>
      </c>
      <c r="AX2880" s="3"/>
      <c r="AY2880" s="2" t="str">
        <f t="shared" si="737"/>
        <v/>
      </c>
      <c r="AZ2880" s="3"/>
      <c r="BA2880" s="3"/>
      <c r="BB2880" s="3"/>
      <c r="BC2880" s="3"/>
      <c r="BD2880" s="3"/>
    </row>
    <row r="2881" spans="22:56" x14ac:dyDescent="0.25">
      <c r="V2881" s="1" t="str">
        <f t="shared" si="739"/>
        <v/>
      </c>
      <c r="X2881" s="1" t="str">
        <f t="shared" si="740"/>
        <v/>
      </c>
      <c r="Y2881" s="1" t="str">
        <f t="shared" si="741"/>
        <v/>
      </c>
      <c r="Z2881" s="1" t="str">
        <f t="shared" si="742"/>
        <v/>
      </c>
      <c r="AA2881" s="1" t="str">
        <f t="shared" si="743"/>
        <v/>
      </c>
      <c r="AB2881" s="1" t="str">
        <f t="shared" si="744"/>
        <v/>
      </c>
      <c r="AC2881" s="1" t="str">
        <f t="shared" si="745"/>
        <v/>
      </c>
      <c r="AD2881" s="1" t="str">
        <f t="shared" si="746"/>
        <v/>
      </c>
      <c r="AE2881" s="1" t="str">
        <f t="shared" si="747"/>
        <v/>
      </c>
      <c r="AF2881" s="1" t="str">
        <f t="shared" si="748"/>
        <v/>
      </c>
      <c r="AG2881" s="1" t="str">
        <f t="shared" si="749"/>
        <v/>
      </c>
      <c r="AH2881" s="1" t="str">
        <f t="shared" si="750"/>
        <v/>
      </c>
      <c r="AI2881" s="1" t="str">
        <f t="shared" si="751"/>
        <v/>
      </c>
      <c r="AV2881" s="8" t="str">
        <f t="shared" si="738"/>
        <v/>
      </c>
      <c r="AW2881" s="2" t="str">
        <f t="shared" si="752"/>
        <v/>
      </c>
      <c r="AX2881" s="3"/>
      <c r="AY2881" s="2" t="str">
        <f t="shared" si="737"/>
        <v/>
      </c>
      <c r="AZ2881" s="3"/>
      <c r="BA2881" s="3"/>
      <c r="BB2881" s="3"/>
      <c r="BC2881" s="3"/>
      <c r="BD2881" s="3"/>
    </row>
    <row r="2882" spans="22:56" x14ac:dyDescent="0.25">
      <c r="V2882" s="1" t="str">
        <f t="shared" si="739"/>
        <v/>
      </c>
      <c r="X2882" s="1" t="str">
        <f t="shared" si="740"/>
        <v/>
      </c>
      <c r="Y2882" s="1" t="str">
        <f t="shared" si="741"/>
        <v/>
      </c>
      <c r="Z2882" s="1" t="str">
        <f t="shared" si="742"/>
        <v/>
      </c>
      <c r="AA2882" s="1" t="str">
        <f t="shared" si="743"/>
        <v/>
      </c>
      <c r="AB2882" s="1" t="str">
        <f t="shared" si="744"/>
        <v/>
      </c>
      <c r="AC2882" s="1" t="str">
        <f t="shared" si="745"/>
        <v/>
      </c>
      <c r="AD2882" s="1" t="str">
        <f t="shared" si="746"/>
        <v/>
      </c>
      <c r="AE2882" s="1" t="str">
        <f t="shared" si="747"/>
        <v/>
      </c>
      <c r="AF2882" s="1" t="str">
        <f t="shared" si="748"/>
        <v/>
      </c>
      <c r="AG2882" s="1" t="str">
        <f t="shared" si="749"/>
        <v/>
      </c>
      <c r="AH2882" s="1" t="str">
        <f t="shared" si="750"/>
        <v/>
      </c>
      <c r="AI2882" s="1" t="str">
        <f t="shared" si="751"/>
        <v/>
      </c>
      <c r="AV2882" s="8" t="str">
        <f t="shared" si="738"/>
        <v/>
      </c>
      <c r="AW2882" s="2" t="str">
        <f t="shared" si="752"/>
        <v/>
      </c>
      <c r="AX2882" s="3"/>
      <c r="AY2882" s="2" t="str">
        <f t="shared" si="737"/>
        <v/>
      </c>
      <c r="AZ2882" s="3"/>
      <c r="BA2882" s="3"/>
      <c r="BB2882" s="3"/>
      <c r="BC2882" s="3"/>
      <c r="BD2882" s="3"/>
    </row>
    <row r="2883" spans="22:56" x14ac:dyDescent="0.25">
      <c r="V2883" s="1" t="str">
        <f t="shared" si="739"/>
        <v/>
      </c>
      <c r="X2883" s="1" t="str">
        <f t="shared" si="740"/>
        <v/>
      </c>
      <c r="Y2883" s="1" t="str">
        <f t="shared" si="741"/>
        <v/>
      </c>
      <c r="Z2883" s="1" t="str">
        <f t="shared" si="742"/>
        <v/>
      </c>
      <c r="AA2883" s="1" t="str">
        <f t="shared" si="743"/>
        <v/>
      </c>
      <c r="AB2883" s="1" t="str">
        <f t="shared" si="744"/>
        <v/>
      </c>
      <c r="AC2883" s="1" t="str">
        <f t="shared" si="745"/>
        <v/>
      </c>
      <c r="AD2883" s="1" t="str">
        <f t="shared" si="746"/>
        <v/>
      </c>
      <c r="AE2883" s="1" t="str">
        <f t="shared" si="747"/>
        <v/>
      </c>
      <c r="AF2883" s="1" t="str">
        <f t="shared" si="748"/>
        <v/>
      </c>
      <c r="AG2883" s="1" t="str">
        <f t="shared" si="749"/>
        <v/>
      </c>
      <c r="AH2883" s="1" t="str">
        <f t="shared" si="750"/>
        <v/>
      </c>
      <c r="AI2883" s="1" t="str">
        <f t="shared" si="751"/>
        <v/>
      </c>
      <c r="AV2883" s="8" t="str">
        <f t="shared" si="738"/>
        <v/>
      </c>
      <c r="AW2883" s="2" t="str">
        <f t="shared" si="752"/>
        <v/>
      </c>
      <c r="AX2883" s="3"/>
      <c r="AY2883" s="2" t="str">
        <f t="shared" si="737"/>
        <v/>
      </c>
      <c r="AZ2883" s="3"/>
      <c r="BA2883" s="3"/>
      <c r="BB2883" s="3"/>
      <c r="BC2883" s="3"/>
      <c r="BD2883" s="3"/>
    </row>
    <row r="2884" spans="22:56" x14ac:dyDescent="0.25">
      <c r="V2884" s="1" t="str">
        <f t="shared" si="739"/>
        <v/>
      </c>
      <c r="X2884" s="1" t="str">
        <f t="shared" si="740"/>
        <v/>
      </c>
      <c r="Y2884" s="1" t="str">
        <f t="shared" si="741"/>
        <v/>
      </c>
      <c r="Z2884" s="1" t="str">
        <f t="shared" si="742"/>
        <v/>
      </c>
      <c r="AA2884" s="1" t="str">
        <f t="shared" si="743"/>
        <v/>
      </c>
      <c r="AB2884" s="1" t="str">
        <f t="shared" si="744"/>
        <v/>
      </c>
      <c r="AC2884" s="1" t="str">
        <f t="shared" si="745"/>
        <v/>
      </c>
      <c r="AD2884" s="1" t="str">
        <f t="shared" si="746"/>
        <v/>
      </c>
      <c r="AE2884" s="1" t="str">
        <f t="shared" si="747"/>
        <v/>
      </c>
      <c r="AF2884" s="1" t="str">
        <f t="shared" si="748"/>
        <v/>
      </c>
      <c r="AG2884" s="1" t="str">
        <f t="shared" si="749"/>
        <v/>
      </c>
      <c r="AH2884" s="1" t="str">
        <f t="shared" si="750"/>
        <v/>
      </c>
      <c r="AI2884" s="1" t="str">
        <f t="shared" si="751"/>
        <v/>
      </c>
      <c r="AV2884" s="8" t="str">
        <f t="shared" si="738"/>
        <v/>
      </c>
      <c r="AW2884" s="2" t="str">
        <f t="shared" si="752"/>
        <v/>
      </c>
      <c r="AX2884" s="3"/>
      <c r="AY2884" s="2" t="str">
        <f t="shared" si="737"/>
        <v/>
      </c>
      <c r="AZ2884" s="3"/>
      <c r="BA2884" s="3"/>
      <c r="BB2884" s="3"/>
      <c r="BC2884" s="3"/>
      <c r="BD2884" s="3"/>
    </row>
    <row r="2885" spans="22:56" x14ac:dyDescent="0.25">
      <c r="V2885" s="1" t="str">
        <f t="shared" si="739"/>
        <v/>
      </c>
      <c r="X2885" s="1" t="str">
        <f t="shared" si="740"/>
        <v/>
      </c>
      <c r="Y2885" s="1" t="str">
        <f t="shared" si="741"/>
        <v/>
      </c>
      <c r="Z2885" s="1" t="str">
        <f t="shared" si="742"/>
        <v/>
      </c>
      <c r="AA2885" s="1" t="str">
        <f t="shared" si="743"/>
        <v/>
      </c>
      <c r="AB2885" s="1" t="str">
        <f t="shared" si="744"/>
        <v/>
      </c>
      <c r="AC2885" s="1" t="str">
        <f t="shared" si="745"/>
        <v/>
      </c>
      <c r="AD2885" s="1" t="str">
        <f t="shared" si="746"/>
        <v/>
      </c>
      <c r="AE2885" s="1" t="str">
        <f t="shared" si="747"/>
        <v/>
      </c>
      <c r="AF2885" s="1" t="str">
        <f t="shared" si="748"/>
        <v/>
      </c>
      <c r="AG2885" s="1" t="str">
        <f t="shared" si="749"/>
        <v/>
      </c>
      <c r="AH2885" s="1" t="str">
        <f t="shared" si="750"/>
        <v/>
      </c>
      <c r="AI2885" s="1" t="str">
        <f t="shared" si="751"/>
        <v/>
      </c>
      <c r="AV2885" s="8" t="str">
        <f t="shared" si="738"/>
        <v/>
      </c>
      <c r="AW2885" s="2" t="str">
        <f t="shared" si="752"/>
        <v/>
      </c>
      <c r="AX2885" s="3"/>
      <c r="AY2885" s="2" t="str">
        <f t="shared" si="737"/>
        <v/>
      </c>
      <c r="AZ2885" s="3"/>
      <c r="BA2885" s="3"/>
      <c r="BB2885" s="3"/>
      <c r="BC2885" s="3"/>
      <c r="BD2885" s="3"/>
    </row>
    <row r="2886" spans="22:56" x14ac:dyDescent="0.25">
      <c r="V2886" s="1" t="str">
        <f t="shared" si="739"/>
        <v/>
      </c>
      <c r="X2886" s="1" t="str">
        <f t="shared" si="740"/>
        <v/>
      </c>
      <c r="Y2886" s="1" t="str">
        <f t="shared" si="741"/>
        <v/>
      </c>
      <c r="Z2886" s="1" t="str">
        <f t="shared" si="742"/>
        <v/>
      </c>
      <c r="AA2886" s="1" t="str">
        <f t="shared" si="743"/>
        <v/>
      </c>
      <c r="AB2886" s="1" t="str">
        <f t="shared" si="744"/>
        <v/>
      </c>
      <c r="AC2886" s="1" t="str">
        <f t="shared" si="745"/>
        <v/>
      </c>
      <c r="AD2886" s="1" t="str">
        <f t="shared" si="746"/>
        <v/>
      </c>
      <c r="AE2886" s="1" t="str">
        <f t="shared" si="747"/>
        <v/>
      </c>
      <c r="AF2886" s="1" t="str">
        <f t="shared" si="748"/>
        <v/>
      </c>
      <c r="AG2886" s="1" t="str">
        <f t="shared" si="749"/>
        <v/>
      </c>
      <c r="AH2886" s="1" t="str">
        <f t="shared" si="750"/>
        <v/>
      </c>
      <c r="AI2886" s="1" t="str">
        <f t="shared" si="751"/>
        <v/>
      </c>
      <c r="AV2886" s="8" t="str">
        <f t="shared" si="738"/>
        <v/>
      </c>
      <c r="AW2886" s="2" t="str">
        <f t="shared" si="752"/>
        <v/>
      </c>
      <c r="AX2886" s="3"/>
      <c r="AY2886" s="2" t="str">
        <f t="shared" si="737"/>
        <v/>
      </c>
      <c r="AZ2886" s="3"/>
      <c r="BA2886" s="3"/>
      <c r="BB2886" s="3"/>
      <c r="BC2886" s="3"/>
      <c r="BD2886" s="3"/>
    </row>
    <row r="2887" spans="22:56" x14ac:dyDescent="0.25">
      <c r="V2887" s="1" t="str">
        <f t="shared" si="739"/>
        <v/>
      </c>
      <c r="X2887" s="1" t="str">
        <f t="shared" si="740"/>
        <v/>
      </c>
      <c r="Y2887" s="1" t="str">
        <f t="shared" si="741"/>
        <v/>
      </c>
      <c r="Z2887" s="1" t="str">
        <f t="shared" si="742"/>
        <v/>
      </c>
      <c r="AA2887" s="1" t="str">
        <f t="shared" si="743"/>
        <v/>
      </c>
      <c r="AB2887" s="1" t="str">
        <f t="shared" si="744"/>
        <v/>
      </c>
      <c r="AC2887" s="1" t="str">
        <f t="shared" si="745"/>
        <v/>
      </c>
      <c r="AD2887" s="1" t="str">
        <f t="shared" si="746"/>
        <v/>
      </c>
      <c r="AE2887" s="1" t="str">
        <f t="shared" si="747"/>
        <v/>
      </c>
      <c r="AF2887" s="1" t="str">
        <f t="shared" si="748"/>
        <v/>
      </c>
      <c r="AG2887" s="1" t="str">
        <f t="shared" si="749"/>
        <v/>
      </c>
      <c r="AH2887" s="1" t="str">
        <f t="shared" si="750"/>
        <v/>
      </c>
      <c r="AI2887" s="1" t="str">
        <f t="shared" si="751"/>
        <v/>
      </c>
      <c r="AV2887" s="8" t="str">
        <f t="shared" si="738"/>
        <v/>
      </c>
      <c r="AW2887" s="2" t="str">
        <f t="shared" si="752"/>
        <v/>
      </c>
      <c r="AX2887" s="3"/>
      <c r="AY2887" s="2" t="str">
        <f t="shared" si="737"/>
        <v/>
      </c>
      <c r="AZ2887" s="3"/>
      <c r="BA2887" s="3"/>
      <c r="BB2887" s="3"/>
      <c r="BC2887" s="3"/>
      <c r="BD2887" s="3"/>
    </row>
    <row r="2888" spans="22:56" x14ac:dyDescent="0.25">
      <c r="V2888" s="1" t="str">
        <f t="shared" si="739"/>
        <v/>
      </c>
      <c r="X2888" s="1" t="str">
        <f t="shared" si="740"/>
        <v/>
      </c>
      <c r="Y2888" s="1" t="str">
        <f t="shared" si="741"/>
        <v/>
      </c>
      <c r="Z2888" s="1" t="str">
        <f t="shared" si="742"/>
        <v/>
      </c>
      <c r="AA2888" s="1" t="str">
        <f t="shared" si="743"/>
        <v/>
      </c>
      <c r="AB2888" s="1" t="str">
        <f t="shared" si="744"/>
        <v/>
      </c>
      <c r="AC2888" s="1" t="str">
        <f t="shared" si="745"/>
        <v/>
      </c>
      <c r="AD2888" s="1" t="str">
        <f t="shared" si="746"/>
        <v/>
      </c>
      <c r="AE2888" s="1" t="str">
        <f t="shared" si="747"/>
        <v/>
      </c>
      <c r="AF2888" s="1" t="str">
        <f t="shared" si="748"/>
        <v/>
      </c>
      <c r="AG2888" s="1" t="str">
        <f t="shared" si="749"/>
        <v/>
      </c>
      <c r="AH2888" s="1" t="str">
        <f t="shared" si="750"/>
        <v/>
      </c>
      <c r="AI2888" s="1" t="str">
        <f t="shared" si="751"/>
        <v/>
      </c>
      <c r="AV2888" s="8" t="str">
        <f t="shared" si="738"/>
        <v/>
      </c>
      <c r="AW2888" s="2" t="str">
        <f t="shared" si="752"/>
        <v/>
      </c>
      <c r="AX2888" s="3"/>
      <c r="AY2888" s="2" t="str">
        <f t="shared" si="737"/>
        <v/>
      </c>
      <c r="AZ2888" s="3"/>
      <c r="BA2888" s="3"/>
      <c r="BB2888" s="3"/>
      <c r="BC2888" s="3"/>
      <c r="BD2888" s="3"/>
    </row>
    <row r="2889" spans="22:56" x14ac:dyDescent="0.25">
      <c r="V2889" s="1" t="str">
        <f t="shared" si="739"/>
        <v/>
      </c>
      <c r="X2889" s="1" t="str">
        <f t="shared" si="740"/>
        <v/>
      </c>
      <c r="Y2889" s="1" t="str">
        <f t="shared" si="741"/>
        <v/>
      </c>
      <c r="Z2889" s="1" t="str">
        <f t="shared" si="742"/>
        <v/>
      </c>
      <c r="AA2889" s="1" t="str">
        <f t="shared" si="743"/>
        <v/>
      </c>
      <c r="AB2889" s="1" t="str">
        <f t="shared" si="744"/>
        <v/>
      </c>
      <c r="AC2889" s="1" t="str">
        <f t="shared" si="745"/>
        <v/>
      </c>
      <c r="AD2889" s="1" t="str">
        <f t="shared" si="746"/>
        <v/>
      </c>
      <c r="AE2889" s="1" t="str">
        <f t="shared" si="747"/>
        <v/>
      </c>
      <c r="AF2889" s="1" t="str">
        <f t="shared" si="748"/>
        <v/>
      </c>
      <c r="AG2889" s="1" t="str">
        <f t="shared" si="749"/>
        <v/>
      </c>
      <c r="AH2889" s="1" t="str">
        <f t="shared" si="750"/>
        <v/>
      </c>
      <c r="AI2889" s="1" t="str">
        <f t="shared" si="751"/>
        <v/>
      </c>
      <c r="AV2889" s="8" t="str">
        <f t="shared" si="738"/>
        <v/>
      </c>
      <c r="AW2889" s="2" t="str">
        <f t="shared" si="752"/>
        <v/>
      </c>
      <c r="AX2889" s="3"/>
      <c r="AY2889" s="2" t="str">
        <f t="shared" si="737"/>
        <v/>
      </c>
      <c r="AZ2889" s="3"/>
      <c r="BA2889" s="3"/>
      <c r="BB2889" s="3"/>
      <c r="BC2889" s="3"/>
      <c r="BD2889" s="3"/>
    </row>
    <row r="2890" spans="22:56" x14ac:dyDescent="0.25">
      <c r="V2890" s="1" t="str">
        <f t="shared" si="739"/>
        <v/>
      </c>
      <c r="X2890" s="1" t="str">
        <f t="shared" si="740"/>
        <v/>
      </c>
      <c r="Y2890" s="1" t="str">
        <f t="shared" si="741"/>
        <v/>
      </c>
      <c r="Z2890" s="1" t="str">
        <f t="shared" si="742"/>
        <v/>
      </c>
      <c r="AA2890" s="1" t="str">
        <f t="shared" si="743"/>
        <v/>
      </c>
      <c r="AB2890" s="1" t="str">
        <f t="shared" si="744"/>
        <v/>
      </c>
      <c r="AC2890" s="1" t="str">
        <f t="shared" si="745"/>
        <v/>
      </c>
      <c r="AD2890" s="1" t="str">
        <f t="shared" si="746"/>
        <v/>
      </c>
      <c r="AE2890" s="1" t="str">
        <f t="shared" si="747"/>
        <v/>
      </c>
      <c r="AF2890" s="1" t="str">
        <f t="shared" si="748"/>
        <v/>
      </c>
      <c r="AG2890" s="1" t="str">
        <f t="shared" si="749"/>
        <v/>
      </c>
      <c r="AH2890" s="1" t="str">
        <f t="shared" si="750"/>
        <v/>
      </c>
      <c r="AI2890" s="1" t="str">
        <f t="shared" si="751"/>
        <v/>
      </c>
      <c r="AV2890" s="8" t="str">
        <f t="shared" si="738"/>
        <v/>
      </c>
      <c r="AW2890" s="2" t="str">
        <f t="shared" si="752"/>
        <v/>
      </c>
      <c r="AX2890" s="3"/>
      <c r="AY2890" s="2" t="str">
        <f t="shared" si="737"/>
        <v/>
      </c>
      <c r="AZ2890" s="3"/>
      <c r="BA2890" s="3"/>
      <c r="BB2890" s="3"/>
      <c r="BC2890" s="3"/>
      <c r="BD2890" s="3"/>
    </row>
    <row r="2891" spans="22:56" x14ac:dyDescent="0.25">
      <c r="V2891" s="1" t="str">
        <f t="shared" si="739"/>
        <v/>
      </c>
      <c r="X2891" s="1" t="str">
        <f t="shared" si="740"/>
        <v/>
      </c>
      <c r="Y2891" s="1" t="str">
        <f t="shared" si="741"/>
        <v/>
      </c>
      <c r="Z2891" s="1" t="str">
        <f t="shared" si="742"/>
        <v/>
      </c>
      <c r="AA2891" s="1" t="str">
        <f t="shared" si="743"/>
        <v/>
      </c>
      <c r="AB2891" s="1" t="str">
        <f t="shared" si="744"/>
        <v/>
      </c>
      <c r="AC2891" s="1" t="str">
        <f t="shared" si="745"/>
        <v/>
      </c>
      <c r="AD2891" s="1" t="str">
        <f t="shared" si="746"/>
        <v/>
      </c>
      <c r="AE2891" s="1" t="str">
        <f t="shared" si="747"/>
        <v/>
      </c>
      <c r="AF2891" s="1" t="str">
        <f t="shared" si="748"/>
        <v/>
      </c>
      <c r="AG2891" s="1" t="str">
        <f t="shared" si="749"/>
        <v/>
      </c>
      <c r="AH2891" s="1" t="str">
        <f t="shared" si="750"/>
        <v/>
      </c>
      <c r="AI2891" s="1" t="str">
        <f t="shared" si="751"/>
        <v/>
      </c>
      <c r="AV2891" s="8" t="str">
        <f t="shared" si="738"/>
        <v/>
      </c>
      <c r="AW2891" s="2" t="str">
        <f t="shared" si="752"/>
        <v/>
      </c>
      <c r="AX2891" s="3"/>
      <c r="AY2891" s="2" t="str">
        <f t="shared" si="737"/>
        <v/>
      </c>
      <c r="AZ2891" s="3"/>
      <c r="BA2891" s="3"/>
      <c r="BB2891" s="3"/>
      <c r="BC2891" s="3"/>
      <c r="BD2891" s="3"/>
    </row>
    <row r="2892" spans="22:56" x14ac:dyDescent="0.25">
      <c r="V2892" s="1" t="str">
        <f t="shared" si="739"/>
        <v/>
      </c>
      <c r="X2892" s="1" t="str">
        <f t="shared" si="740"/>
        <v/>
      </c>
      <c r="Y2892" s="1" t="str">
        <f t="shared" si="741"/>
        <v/>
      </c>
      <c r="Z2892" s="1" t="str">
        <f t="shared" si="742"/>
        <v/>
      </c>
      <c r="AA2892" s="1" t="str">
        <f t="shared" si="743"/>
        <v/>
      </c>
      <c r="AB2892" s="1" t="str">
        <f t="shared" si="744"/>
        <v/>
      </c>
      <c r="AC2892" s="1" t="str">
        <f t="shared" si="745"/>
        <v/>
      </c>
      <c r="AD2892" s="1" t="str">
        <f t="shared" si="746"/>
        <v/>
      </c>
      <c r="AE2892" s="1" t="str">
        <f t="shared" si="747"/>
        <v/>
      </c>
      <c r="AF2892" s="1" t="str">
        <f t="shared" si="748"/>
        <v/>
      </c>
      <c r="AG2892" s="1" t="str">
        <f t="shared" si="749"/>
        <v/>
      </c>
      <c r="AH2892" s="1" t="str">
        <f t="shared" si="750"/>
        <v/>
      </c>
      <c r="AI2892" s="1" t="str">
        <f t="shared" si="751"/>
        <v/>
      </c>
      <c r="AV2892" s="8" t="str">
        <f t="shared" si="738"/>
        <v/>
      </c>
      <c r="AW2892" s="2" t="str">
        <f t="shared" si="752"/>
        <v/>
      </c>
      <c r="AX2892" s="3"/>
      <c r="AY2892" s="2" t="str">
        <f t="shared" si="737"/>
        <v/>
      </c>
      <c r="AZ2892" s="3"/>
      <c r="BA2892" s="3"/>
      <c r="BB2892" s="3"/>
      <c r="BC2892" s="3"/>
      <c r="BD2892" s="3"/>
    </row>
    <row r="2893" spans="22:56" x14ac:dyDescent="0.25">
      <c r="V2893" s="1" t="str">
        <f t="shared" si="739"/>
        <v/>
      </c>
      <c r="X2893" s="1" t="str">
        <f t="shared" si="740"/>
        <v/>
      </c>
      <c r="Y2893" s="1" t="str">
        <f t="shared" si="741"/>
        <v/>
      </c>
      <c r="Z2893" s="1" t="str">
        <f t="shared" si="742"/>
        <v/>
      </c>
      <c r="AA2893" s="1" t="str">
        <f t="shared" si="743"/>
        <v/>
      </c>
      <c r="AB2893" s="1" t="str">
        <f t="shared" si="744"/>
        <v/>
      </c>
      <c r="AC2893" s="1" t="str">
        <f t="shared" si="745"/>
        <v/>
      </c>
      <c r="AD2893" s="1" t="str">
        <f t="shared" si="746"/>
        <v/>
      </c>
      <c r="AE2893" s="1" t="str">
        <f t="shared" si="747"/>
        <v/>
      </c>
      <c r="AF2893" s="1" t="str">
        <f t="shared" si="748"/>
        <v/>
      </c>
      <c r="AG2893" s="1" t="str">
        <f t="shared" si="749"/>
        <v/>
      </c>
      <c r="AH2893" s="1" t="str">
        <f t="shared" si="750"/>
        <v/>
      </c>
      <c r="AI2893" s="1" t="str">
        <f t="shared" si="751"/>
        <v/>
      </c>
      <c r="AV2893" s="8" t="str">
        <f t="shared" si="738"/>
        <v/>
      </c>
      <c r="AW2893" s="2" t="str">
        <f t="shared" si="752"/>
        <v/>
      </c>
      <c r="AX2893" s="3"/>
      <c r="AY2893" s="2" t="str">
        <f t="shared" si="737"/>
        <v/>
      </c>
      <c r="AZ2893" s="3"/>
      <c r="BA2893" s="3"/>
      <c r="BB2893" s="3"/>
      <c r="BC2893" s="3"/>
      <c r="BD2893" s="3"/>
    </row>
    <row r="2894" spans="22:56" x14ac:dyDescent="0.25">
      <c r="V2894" s="1" t="str">
        <f t="shared" si="739"/>
        <v/>
      </c>
      <c r="X2894" s="1" t="str">
        <f t="shared" si="740"/>
        <v/>
      </c>
      <c r="Y2894" s="1" t="str">
        <f t="shared" si="741"/>
        <v/>
      </c>
      <c r="Z2894" s="1" t="str">
        <f t="shared" si="742"/>
        <v/>
      </c>
      <c r="AA2894" s="1" t="str">
        <f t="shared" si="743"/>
        <v/>
      </c>
      <c r="AB2894" s="1" t="str">
        <f t="shared" si="744"/>
        <v/>
      </c>
      <c r="AC2894" s="1" t="str">
        <f t="shared" si="745"/>
        <v/>
      </c>
      <c r="AD2894" s="1" t="str">
        <f t="shared" si="746"/>
        <v/>
      </c>
      <c r="AE2894" s="1" t="str">
        <f t="shared" si="747"/>
        <v/>
      </c>
      <c r="AF2894" s="1" t="str">
        <f t="shared" si="748"/>
        <v/>
      </c>
      <c r="AG2894" s="1" t="str">
        <f t="shared" si="749"/>
        <v/>
      </c>
      <c r="AH2894" s="1" t="str">
        <f t="shared" si="750"/>
        <v/>
      </c>
      <c r="AI2894" s="1" t="str">
        <f t="shared" si="751"/>
        <v/>
      </c>
      <c r="AV2894" s="8" t="str">
        <f t="shared" si="738"/>
        <v/>
      </c>
      <c r="AW2894" s="2" t="str">
        <f t="shared" si="752"/>
        <v/>
      </c>
      <c r="AX2894" s="3"/>
      <c r="AY2894" s="2" t="str">
        <f t="shared" si="737"/>
        <v/>
      </c>
      <c r="AZ2894" s="3"/>
      <c r="BA2894" s="3"/>
      <c r="BB2894" s="3"/>
      <c r="BC2894" s="3"/>
      <c r="BD2894" s="3"/>
    </row>
    <row r="2895" spans="22:56" x14ac:dyDescent="0.25">
      <c r="V2895" s="1" t="str">
        <f t="shared" si="739"/>
        <v/>
      </c>
      <c r="X2895" s="1" t="str">
        <f t="shared" si="740"/>
        <v/>
      </c>
      <c r="Y2895" s="1" t="str">
        <f t="shared" si="741"/>
        <v/>
      </c>
      <c r="Z2895" s="1" t="str">
        <f t="shared" si="742"/>
        <v/>
      </c>
      <c r="AA2895" s="1" t="str">
        <f t="shared" si="743"/>
        <v/>
      </c>
      <c r="AB2895" s="1" t="str">
        <f t="shared" si="744"/>
        <v/>
      </c>
      <c r="AC2895" s="1" t="str">
        <f t="shared" si="745"/>
        <v/>
      </c>
      <c r="AD2895" s="1" t="str">
        <f t="shared" si="746"/>
        <v/>
      </c>
      <c r="AE2895" s="1" t="str">
        <f t="shared" si="747"/>
        <v/>
      </c>
      <c r="AF2895" s="1" t="str">
        <f t="shared" si="748"/>
        <v/>
      </c>
      <c r="AG2895" s="1" t="str">
        <f t="shared" si="749"/>
        <v/>
      </c>
      <c r="AH2895" s="1" t="str">
        <f t="shared" si="750"/>
        <v/>
      </c>
      <c r="AI2895" s="1" t="str">
        <f t="shared" si="751"/>
        <v/>
      </c>
      <c r="AV2895" s="8" t="str">
        <f t="shared" si="738"/>
        <v/>
      </c>
      <c r="AW2895" s="2" t="str">
        <f t="shared" si="752"/>
        <v/>
      </c>
      <c r="AX2895" s="3"/>
      <c r="AY2895" s="2" t="str">
        <f t="shared" si="737"/>
        <v/>
      </c>
      <c r="AZ2895" s="3"/>
      <c r="BA2895" s="3"/>
      <c r="BB2895" s="3"/>
      <c r="BC2895" s="3"/>
      <c r="BD2895" s="3"/>
    </row>
    <row r="2896" spans="22:56" x14ac:dyDescent="0.25">
      <c r="V2896" s="1" t="str">
        <f t="shared" si="739"/>
        <v/>
      </c>
      <c r="X2896" s="1" t="str">
        <f t="shared" si="740"/>
        <v/>
      </c>
      <c r="Y2896" s="1" t="str">
        <f t="shared" si="741"/>
        <v/>
      </c>
      <c r="Z2896" s="1" t="str">
        <f t="shared" si="742"/>
        <v/>
      </c>
      <c r="AA2896" s="1" t="str">
        <f t="shared" si="743"/>
        <v/>
      </c>
      <c r="AB2896" s="1" t="str">
        <f t="shared" si="744"/>
        <v/>
      </c>
      <c r="AC2896" s="1" t="str">
        <f t="shared" si="745"/>
        <v/>
      </c>
      <c r="AD2896" s="1" t="str">
        <f t="shared" si="746"/>
        <v/>
      </c>
      <c r="AE2896" s="1" t="str">
        <f t="shared" si="747"/>
        <v/>
      </c>
      <c r="AF2896" s="1" t="str">
        <f t="shared" si="748"/>
        <v/>
      </c>
      <c r="AG2896" s="1" t="str">
        <f t="shared" si="749"/>
        <v/>
      </c>
      <c r="AH2896" s="1" t="str">
        <f t="shared" si="750"/>
        <v/>
      </c>
      <c r="AI2896" s="1" t="str">
        <f t="shared" si="751"/>
        <v/>
      </c>
      <c r="AV2896" s="8" t="str">
        <f t="shared" si="738"/>
        <v/>
      </c>
      <c r="AW2896" s="2" t="str">
        <f t="shared" si="752"/>
        <v/>
      </c>
      <c r="AX2896" s="3"/>
      <c r="AY2896" s="2" t="str">
        <f t="shared" ref="AY2896:AY2959" si="753">CONCATENATE(V2928,AB2928,AC2928,AD2928,AE2928,AF2928,AG2928,AH2928,AI2928)</f>
        <v/>
      </c>
      <c r="AZ2896" s="3"/>
      <c r="BA2896" s="3"/>
      <c r="BB2896" s="3"/>
      <c r="BC2896" s="3"/>
      <c r="BD2896" s="3"/>
    </row>
    <row r="2897" spans="22:56" x14ac:dyDescent="0.25">
      <c r="V2897" s="1" t="str">
        <f t="shared" si="739"/>
        <v/>
      </c>
      <c r="X2897" s="1" t="str">
        <f t="shared" si="740"/>
        <v/>
      </c>
      <c r="Y2897" s="1" t="str">
        <f t="shared" si="741"/>
        <v/>
      </c>
      <c r="Z2897" s="1" t="str">
        <f t="shared" si="742"/>
        <v/>
      </c>
      <c r="AA2897" s="1" t="str">
        <f t="shared" si="743"/>
        <v/>
      </c>
      <c r="AB2897" s="1" t="str">
        <f t="shared" si="744"/>
        <v/>
      </c>
      <c r="AC2897" s="1" t="str">
        <f t="shared" si="745"/>
        <v/>
      </c>
      <c r="AD2897" s="1" t="str">
        <f t="shared" si="746"/>
        <v/>
      </c>
      <c r="AE2897" s="1" t="str">
        <f t="shared" si="747"/>
        <v/>
      </c>
      <c r="AF2897" s="1" t="str">
        <f t="shared" si="748"/>
        <v/>
      </c>
      <c r="AG2897" s="1" t="str">
        <f t="shared" si="749"/>
        <v/>
      </c>
      <c r="AH2897" s="1" t="str">
        <f t="shared" si="750"/>
        <v/>
      </c>
      <c r="AI2897" s="1" t="str">
        <f t="shared" si="751"/>
        <v/>
      </c>
      <c r="AV2897" s="8" t="str">
        <f t="shared" ref="AV2897:AV2960" si="754">IF(AV2896&lt;$N$14,AV2896+1,"")</f>
        <v/>
      </c>
      <c r="AW2897" s="2" t="str">
        <f t="shared" si="752"/>
        <v/>
      </c>
      <c r="AX2897" s="3"/>
      <c r="AY2897" s="2" t="str">
        <f t="shared" si="753"/>
        <v/>
      </c>
      <c r="AZ2897" s="3"/>
      <c r="BA2897" s="3"/>
      <c r="BB2897" s="3"/>
      <c r="BC2897" s="3"/>
      <c r="BD2897" s="3"/>
    </row>
    <row r="2898" spans="22:56" x14ac:dyDescent="0.25">
      <c r="V2898" s="1" t="str">
        <f t="shared" si="739"/>
        <v/>
      </c>
      <c r="X2898" s="1" t="str">
        <f t="shared" si="740"/>
        <v/>
      </c>
      <c r="Y2898" s="1" t="str">
        <f t="shared" si="741"/>
        <v/>
      </c>
      <c r="Z2898" s="1" t="str">
        <f t="shared" si="742"/>
        <v/>
      </c>
      <c r="AA2898" s="1" t="str">
        <f t="shared" si="743"/>
        <v/>
      </c>
      <c r="AB2898" s="1" t="str">
        <f t="shared" si="744"/>
        <v/>
      </c>
      <c r="AC2898" s="1" t="str">
        <f t="shared" si="745"/>
        <v/>
      </c>
      <c r="AD2898" s="1" t="str">
        <f t="shared" si="746"/>
        <v/>
      </c>
      <c r="AE2898" s="1" t="str">
        <f t="shared" si="747"/>
        <v/>
      </c>
      <c r="AF2898" s="1" t="str">
        <f t="shared" si="748"/>
        <v/>
      </c>
      <c r="AG2898" s="1" t="str">
        <f t="shared" si="749"/>
        <v/>
      </c>
      <c r="AH2898" s="1" t="str">
        <f t="shared" si="750"/>
        <v/>
      </c>
      <c r="AI2898" s="1" t="str">
        <f t="shared" si="751"/>
        <v/>
      </c>
      <c r="AV2898" s="8" t="str">
        <f t="shared" si="754"/>
        <v/>
      </c>
      <c r="AW2898" s="2" t="str">
        <f t="shared" si="752"/>
        <v/>
      </c>
      <c r="AX2898" s="3"/>
      <c r="AY2898" s="2" t="str">
        <f t="shared" si="753"/>
        <v/>
      </c>
      <c r="AZ2898" s="3"/>
      <c r="BA2898" s="3"/>
      <c r="BB2898" s="3"/>
      <c r="BC2898" s="3"/>
      <c r="BD2898" s="3"/>
    </row>
    <row r="2899" spans="22:56" x14ac:dyDescent="0.25">
      <c r="V2899" s="1" t="str">
        <f t="shared" si="739"/>
        <v/>
      </c>
      <c r="X2899" s="1" t="str">
        <f t="shared" si="740"/>
        <v/>
      </c>
      <c r="Y2899" s="1" t="str">
        <f t="shared" si="741"/>
        <v/>
      </c>
      <c r="Z2899" s="1" t="str">
        <f t="shared" si="742"/>
        <v/>
      </c>
      <c r="AA2899" s="1" t="str">
        <f t="shared" si="743"/>
        <v/>
      </c>
      <c r="AB2899" s="1" t="str">
        <f t="shared" si="744"/>
        <v/>
      </c>
      <c r="AC2899" s="1" t="str">
        <f t="shared" si="745"/>
        <v/>
      </c>
      <c r="AD2899" s="1" t="str">
        <f t="shared" si="746"/>
        <v/>
      </c>
      <c r="AE2899" s="1" t="str">
        <f t="shared" si="747"/>
        <v/>
      </c>
      <c r="AF2899" s="1" t="str">
        <f t="shared" si="748"/>
        <v/>
      </c>
      <c r="AG2899" s="1" t="str">
        <f t="shared" si="749"/>
        <v/>
      </c>
      <c r="AH2899" s="1" t="str">
        <f t="shared" si="750"/>
        <v/>
      </c>
      <c r="AI2899" s="1" t="str">
        <f t="shared" si="751"/>
        <v/>
      </c>
      <c r="AV2899" s="8" t="str">
        <f t="shared" si="754"/>
        <v/>
      </c>
      <c r="AW2899" s="2" t="str">
        <f t="shared" si="752"/>
        <v/>
      </c>
      <c r="AX2899" s="3"/>
      <c r="AY2899" s="2" t="str">
        <f t="shared" si="753"/>
        <v/>
      </c>
      <c r="AZ2899" s="3"/>
      <c r="BA2899" s="3"/>
      <c r="BB2899" s="3"/>
      <c r="BC2899" s="3"/>
      <c r="BD2899" s="3"/>
    </row>
    <row r="2900" spans="22:56" x14ac:dyDescent="0.25">
      <c r="V2900" s="1" t="str">
        <f t="shared" si="739"/>
        <v/>
      </c>
      <c r="X2900" s="1" t="str">
        <f t="shared" si="740"/>
        <v/>
      </c>
      <c r="Y2900" s="1" t="str">
        <f t="shared" si="741"/>
        <v/>
      </c>
      <c r="Z2900" s="1" t="str">
        <f t="shared" si="742"/>
        <v/>
      </c>
      <c r="AA2900" s="1" t="str">
        <f t="shared" si="743"/>
        <v/>
      </c>
      <c r="AB2900" s="1" t="str">
        <f t="shared" si="744"/>
        <v/>
      </c>
      <c r="AC2900" s="1" t="str">
        <f t="shared" si="745"/>
        <v/>
      </c>
      <c r="AD2900" s="1" t="str">
        <f t="shared" si="746"/>
        <v/>
      </c>
      <c r="AE2900" s="1" t="str">
        <f t="shared" si="747"/>
        <v/>
      </c>
      <c r="AF2900" s="1" t="str">
        <f t="shared" si="748"/>
        <v/>
      </c>
      <c r="AG2900" s="1" t="str">
        <f t="shared" si="749"/>
        <v/>
      </c>
      <c r="AH2900" s="1" t="str">
        <f t="shared" si="750"/>
        <v/>
      </c>
      <c r="AI2900" s="1" t="str">
        <f t="shared" si="751"/>
        <v/>
      </c>
      <c r="AV2900" s="8" t="str">
        <f t="shared" si="754"/>
        <v/>
      </c>
      <c r="AW2900" s="2" t="str">
        <f t="shared" si="752"/>
        <v/>
      </c>
      <c r="AX2900" s="3"/>
      <c r="AY2900" s="2" t="str">
        <f t="shared" si="753"/>
        <v/>
      </c>
      <c r="AZ2900" s="3"/>
      <c r="BA2900" s="3"/>
      <c r="BB2900" s="3"/>
      <c r="BC2900" s="3"/>
      <c r="BD2900" s="3"/>
    </row>
    <row r="2901" spans="22:56" x14ac:dyDescent="0.25">
      <c r="V2901" s="1" t="str">
        <f t="shared" si="739"/>
        <v/>
      </c>
      <c r="X2901" s="1" t="str">
        <f t="shared" si="740"/>
        <v/>
      </c>
      <c r="Y2901" s="1" t="str">
        <f t="shared" si="741"/>
        <v/>
      </c>
      <c r="Z2901" s="1" t="str">
        <f t="shared" si="742"/>
        <v/>
      </c>
      <c r="AA2901" s="1" t="str">
        <f t="shared" si="743"/>
        <v/>
      </c>
      <c r="AB2901" s="1" t="str">
        <f t="shared" si="744"/>
        <v/>
      </c>
      <c r="AC2901" s="1" t="str">
        <f t="shared" si="745"/>
        <v/>
      </c>
      <c r="AD2901" s="1" t="str">
        <f t="shared" si="746"/>
        <v/>
      </c>
      <c r="AE2901" s="1" t="str">
        <f t="shared" si="747"/>
        <v/>
      </c>
      <c r="AF2901" s="1" t="str">
        <f t="shared" si="748"/>
        <v/>
      </c>
      <c r="AG2901" s="1" t="str">
        <f t="shared" si="749"/>
        <v/>
      </c>
      <c r="AH2901" s="1" t="str">
        <f t="shared" si="750"/>
        <v/>
      </c>
      <c r="AI2901" s="1" t="str">
        <f t="shared" si="751"/>
        <v/>
      </c>
      <c r="AV2901" s="8" t="str">
        <f t="shared" si="754"/>
        <v/>
      </c>
      <c r="AW2901" s="2" t="str">
        <f t="shared" si="752"/>
        <v/>
      </c>
      <c r="AX2901" s="3"/>
      <c r="AY2901" s="2" t="str">
        <f t="shared" si="753"/>
        <v/>
      </c>
      <c r="AZ2901" s="3"/>
      <c r="BA2901" s="3"/>
      <c r="BB2901" s="3"/>
      <c r="BC2901" s="3"/>
      <c r="BD2901" s="3"/>
    </row>
    <row r="2902" spans="22:56" x14ac:dyDescent="0.25">
      <c r="V2902" s="1" t="str">
        <f t="shared" si="739"/>
        <v/>
      </c>
      <c r="X2902" s="1" t="str">
        <f t="shared" si="740"/>
        <v/>
      </c>
      <c r="Y2902" s="1" t="str">
        <f t="shared" si="741"/>
        <v/>
      </c>
      <c r="Z2902" s="1" t="str">
        <f t="shared" si="742"/>
        <v/>
      </c>
      <c r="AA2902" s="1" t="str">
        <f t="shared" si="743"/>
        <v/>
      </c>
      <c r="AB2902" s="1" t="str">
        <f t="shared" si="744"/>
        <v/>
      </c>
      <c r="AC2902" s="1" t="str">
        <f t="shared" si="745"/>
        <v/>
      </c>
      <c r="AD2902" s="1" t="str">
        <f t="shared" si="746"/>
        <v/>
      </c>
      <c r="AE2902" s="1" t="str">
        <f t="shared" si="747"/>
        <v/>
      </c>
      <c r="AF2902" s="1" t="str">
        <f t="shared" si="748"/>
        <v/>
      </c>
      <c r="AG2902" s="1" t="str">
        <f t="shared" si="749"/>
        <v/>
      </c>
      <c r="AH2902" s="1" t="str">
        <f t="shared" si="750"/>
        <v/>
      </c>
      <c r="AI2902" s="1" t="str">
        <f t="shared" si="751"/>
        <v/>
      </c>
      <c r="AV2902" s="8" t="str">
        <f t="shared" si="754"/>
        <v/>
      </c>
      <c r="AW2902" s="2" t="str">
        <f t="shared" si="752"/>
        <v/>
      </c>
      <c r="AX2902" s="3"/>
      <c r="AY2902" s="2" t="str">
        <f t="shared" si="753"/>
        <v/>
      </c>
      <c r="AZ2902" s="3"/>
      <c r="BA2902" s="3"/>
      <c r="BB2902" s="3"/>
      <c r="BC2902" s="3"/>
      <c r="BD2902" s="3"/>
    </row>
    <row r="2903" spans="22:56" x14ac:dyDescent="0.25">
      <c r="V2903" s="1" t="str">
        <f t="shared" si="739"/>
        <v/>
      </c>
      <c r="X2903" s="1" t="str">
        <f t="shared" si="740"/>
        <v/>
      </c>
      <c r="Y2903" s="1" t="str">
        <f t="shared" si="741"/>
        <v/>
      </c>
      <c r="Z2903" s="1" t="str">
        <f t="shared" si="742"/>
        <v/>
      </c>
      <c r="AA2903" s="1" t="str">
        <f t="shared" si="743"/>
        <v/>
      </c>
      <c r="AB2903" s="1" t="str">
        <f t="shared" si="744"/>
        <v/>
      </c>
      <c r="AC2903" s="1" t="str">
        <f t="shared" si="745"/>
        <v/>
      </c>
      <c r="AD2903" s="1" t="str">
        <f t="shared" si="746"/>
        <v/>
      </c>
      <c r="AE2903" s="1" t="str">
        <f t="shared" si="747"/>
        <v/>
      </c>
      <c r="AF2903" s="1" t="str">
        <f t="shared" si="748"/>
        <v/>
      </c>
      <c r="AG2903" s="1" t="str">
        <f t="shared" si="749"/>
        <v/>
      </c>
      <c r="AH2903" s="1" t="str">
        <f t="shared" si="750"/>
        <v/>
      </c>
      <c r="AI2903" s="1" t="str">
        <f t="shared" si="751"/>
        <v/>
      </c>
      <c r="AV2903" s="8" t="str">
        <f t="shared" si="754"/>
        <v/>
      </c>
      <c r="AW2903" s="2" t="str">
        <f t="shared" si="752"/>
        <v/>
      </c>
      <c r="AX2903" s="3"/>
      <c r="AY2903" s="2" t="str">
        <f t="shared" si="753"/>
        <v/>
      </c>
      <c r="AZ2903" s="3"/>
      <c r="BA2903" s="3"/>
      <c r="BB2903" s="3"/>
      <c r="BC2903" s="3"/>
      <c r="BD2903" s="3"/>
    </row>
    <row r="2904" spans="22:56" x14ac:dyDescent="0.25">
      <c r="V2904" s="1" t="str">
        <f t="shared" si="739"/>
        <v/>
      </c>
      <c r="X2904" s="1" t="str">
        <f t="shared" si="740"/>
        <v/>
      </c>
      <c r="Y2904" s="1" t="str">
        <f t="shared" si="741"/>
        <v/>
      </c>
      <c r="Z2904" s="1" t="str">
        <f t="shared" si="742"/>
        <v/>
      </c>
      <c r="AA2904" s="1" t="str">
        <f t="shared" si="743"/>
        <v/>
      </c>
      <c r="AB2904" s="1" t="str">
        <f t="shared" si="744"/>
        <v/>
      </c>
      <c r="AC2904" s="1" t="str">
        <f t="shared" si="745"/>
        <v/>
      </c>
      <c r="AD2904" s="1" t="str">
        <f t="shared" si="746"/>
        <v/>
      </c>
      <c r="AE2904" s="1" t="str">
        <f t="shared" si="747"/>
        <v/>
      </c>
      <c r="AF2904" s="1" t="str">
        <f t="shared" si="748"/>
        <v/>
      </c>
      <c r="AG2904" s="1" t="str">
        <f t="shared" si="749"/>
        <v/>
      </c>
      <c r="AH2904" s="1" t="str">
        <f t="shared" si="750"/>
        <v/>
      </c>
      <c r="AI2904" s="1" t="str">
        <f t="shared" si="751"/>
        <v/>
      </c>
      <c r="AV2904" s="8" t="str">
        <f t="shared" si="754"/>
        <v/>
      </c>
      <c r="AW2904" s="2" t="str">
        <f t="shared" si="752"/>
        <v/>
      </c>
      <c r="AX2904" s="3"/>
      <c r="AY2904" s="2" t="str">
        <f t="shared" si="753"/>
        <v/>
      </c>
      <c r="AZ2904" s="3"/>
      <c r="BA2904" s="3"/>
      <c r="BB2904" s="3"/>
      <c r="BC2904" s="3"/>
      <c r="BD2904" s="3"/>
    </row>
    <row r="2905" spans="22:56" x14ac:dyDescent="0.25">
      <c r="V2905" s="1" t="str">
        <f t="shared" si="739"/>
        <v/>
      </c>
      <c r="X2905" s="1" t="str">
        <f t="shared" si="740"/>
        <v/>
      </c>
      <c r="Y2905" s="1" t="str">
        <f t="shared" si="741"/>
        <v/>
      </c>
      <c r="Z2905" s="1" t="str">
        <f t="shared" si="742"/>
        <v/>
      </c>
      <c r="AA2905" s="1" t="str">
        <f t="shared" si="743"/>
        <v/>
      </c>
      <c r="AB2905" s="1" t="str">
        <f t="shared" si="744"/>
        <v/>
      </c>
      <c r="AC2905" s="1" t="str">
        <f t="shared" si="745"/>
        <v/>
      </c>
      <c r="AD2905" s="1" t="str">
        <f t="shared" si="746"/>
        <v/>
      </c>
      <c r="AE2905" s="1" t="str">
        <f t="shared" si="747"/>
        <v/>
      </c>
      <c r="AF2905" s="1" t="str">
        <f t="shared" si="748"/>
        <v/>
      </c>
      <c r="AG2905" s="1" t="str">
        <f t="shared" si="749"/>
        <v/>
      </c>
      <c r="AH2905" s="1" t="str">
        <f t="shared" si="750"/>
        <v/>
      </c>
      <c r="AI2905" s="1" t="str">
        <f t="shared" si="751"/>
        <v/>
      </c>
      <c r="AV2905" s="8" t="str">
        <f t="shared" si="754"/>
        <v/>
      </c>
      <c r="AW2905" s="2" t="str">
        <f t="shared" si="752"/>
        <v/>
      </c>
      <c r="AX2905" s="3"/>
      <c r="AY2905" s="2" t="str">
        <f t="shared" si="753"/>
        <v/>
      </c>
      <c r="AZ2905" s="3"/>
      <c r="BA2905" s="3"/>
      <c r="BB2905" s="3"/>
      <c r="BC2905" s="3"/>
      <c r="BD2905" s="3"/>
    </row>
    <row r="2906" spans="22:56" x14ac:dyDescent="0.25">
      <c r="V2906" s="1" t="str">
        <f t="shared" si="739"/>
        <v/>
      </c>
      <c r="X2906" s="1" t="str">
        <f t="shared" si="740"/>
        <v/>
      </c>
      <c r="Y2906" s="1" t="str">
        <f t="shared" si="741"/>
        <v/>
      </c>
      <c r="Z2906" s="1" t="str">
        <f t="shared" si="742"/>
        <v/>
      </c>
      <c r="AA2906" s="1" t="str">
        <f t="shared" si="743"/>
        <v/>
      </c>
      <c r="AB2906" s="1" t="str">
        <f t="shared" si="744"/>
        <v/>
      </c>
      <c r="AC2906" s="1" t="str">
        <f t="shared" si="745"/>
        <v/>
      </c>
      <c r="AD2906" s="1" t="str">
        <f t="shared" si="746"/>
        <v/>
      </c>
      <c r="AE2906" s="1" t="str">
        <f t="shared" si="747"/>
        <v/>
      </c>
      <c r="AF2906" s="1" t="str">
        <f t="shared" si="748"/>
        <v/>
      </c>
      <c r="AG2906" s="1" t="str">
        <f t="shared" si="749"/>
        <v/>
      </c>
      <c r="AH2906" s="1" t="str">
        <f t="shared" si="750"/>
        <v/>
      </c>
      <c r="AI2906" s="1" t="str">
        <f t="shared" si="751"/>
        <v/>
      </c>
      <c r="AV2906" s="8" t="str">
        <f t="shared" si="754"/>
        <v/>
      </c>
      <c r="AW2906" s="2" t="str">
        <f t="shared" si="752"/>
        <v/>
      </c>
      <c r="AX2906" s="3"/>
      <c r="AY2906" s="2" t="str">
        <f t="shared" si="753"/>
        <v/>
      </c>
      <c r="AZ2906" s="3"/>
      <c r="BA2906" s="3"/>
      <c r="BB2906" s="3"/>
      <c r="BC2906" s="3"/>
      <c r="BD2906" s="3"/>
    </row>
    <row r="2907" spans="22:56" x14ac:dyDescent="0.25">
      <c r="V2907" s="1" t="str">
        <f t="shared" si="739"/>
        <v/>
      </c>
      <c r="X2907" s="1" t="str">
        <f t="shared" si="740"/>
        <v/>
      </c>
      <c r="Y2907" s="1" t="str">
        <f t="shared" si="741"/>
        <v/>
      </c>
      <c r="Z2907" s="1" t="str">
        <f t="shared" si="742"/>
        <v/>
      </c>
      <c r="AA2907" s="1" t="str">
        <f t="shared" si="743"/>
        <v/>
      </c>
      <c r="AB2907" s="1" t="str">
        <f t="shared" si="744"/>
        <v/>
      </c>
      <c r="AC2907" s="1" t="str">
        <f t="shared" si="745"/>
        <v/>
      </c>
      <c r="AD2907" s="1" t="str">
        <f t="shared" si="746"/>
        <v/>
      </c>
      <c r="AE2907" s="1" t="str">
        <f t="shared" si="747"/>
        <v/>
      </c>
      <c r="AF2907" s="1" t="str">
        <f t="shared" si="748"/>
        <v/>
      </c>
      <c r="AG2907" s="1" t="str">
        <f t="shared" si="749"/>
        <v/>
      </c>
      <c r="AH2907" s="1" t="str">
        <f t="shared" si="750"/>
        <v/>
      </c>
      <c r="AI2907" s="1" t="str">
        <f t="shared" si="751"/>
        <v/>
      </c>
      <c r="AV2907" s="8" t="str">
        <f t="shared" si="754"/>
        <v/>
      </c>
      <c r="AW2907" s="2" t="str">
        <f t="shared" si="752"/>
        <v/>
      </c>
      <c r="AX2907" s="3"/>
      <c r="AY2907" s="2" t="str">
        <f t="shared" si="753"/>
        <v/>
      </c>
      <c r="AZ2907" s="3"/>
      <c r="BA2907" s="3"/>
      <c r="BB2907" s="3"/>
      <c r="BC2907" s="3"/>
      <c r="BD2907" s="3"/>
    </row>
    <row r="2908" spans="22:56" x14ac:dyDescent="0.25">
      <c r="V2908" s="1" t="str">
        <f t="shared" si="739"/>
        <v/>
      </c>
      <c r="X2908" s="1" t="str">
        <f t="shared" si="740"/>
        <v/>
      </c>
      <c r="Y2908" s="1" t="str">
        <f t="shared" si="741"/>
        <v/>
      </c>
      <c r="Z2908" s="1" t="str">
        <f t="shared" si="742"/>
        <v/>
      </c>
      <c r="AA2908" s="1" t="str">
        <f t="shared" si="743"/>
        <v/>
      </c>
      <c r="AB2908" s="1" t="str">
        <f t="shared" si="744"/>
        <v/>
      </c>
      <c r="AC2908" s="1" t="str">
        <f t="shared" si="745"/>
        <v/>
      </c>
      <c r="AD2908" s="1" t="str">
        <f t="shared" si="746"/>
        <v/>
      </c>
      <c r="AE2908" s="1" t="str">
        <f t="shared" si="747"/>
        <v/>
      </c>
      <c r="AF2908" s="1" t="str">
        <f t="shared" si="748"/>
        <v/>
      </c>
      <c r="AG2908" s="1" t="str">
        <f t="shared" si="749"/>
        <v/>
      </c>
      <c r="AH2908" s="1" t="str">
        <f t="shared" si="750"/>
        <v/>
      </c>
      <c r="AI2908" s="1" t="str">
        <f t="shared" si="751"/>
        <v/>
      </c>
      <c r="AV2908" s="8" t="str">
        <f t="shared" si="754"/>
        <v/>
      </c>
      <c r="AW2908" s="2" t="str">
        <f t="shared" si="752"/>
        <v/>
      </c>
      <c r="AX2908" s="3"/>
      <c r="AY2908" s="2" t="str">
        <f t="shared" si="753"/>
        <v/>
      </c>
      <c r="AZ2908" s="3"/>
      <c r="BA2908" s="3"/>
      <c r="BB2908" s="3"/>
      <c r="BC2908" s="3"/>
      <c r="BD2908" s="3"/>
    </row>
    <row r="2909" spans="22:56" x14ac:dyDescent="0.25">
      <c r="V2909" s="1" t="str">
        <f t="shared" si="739"/>
        <v/>
      </c>
      <c r="X2909" s="1" t="str">
        <f t="shared" si="740"/>
        <v/>
      </c>
      <c r="Y2909" s="1" t="str">
        <f t="shared" si="741"/>
        <v/>
      </c>
      <c r="Z2909" s="1" t="str">
        <f t="shared" si="742"/>
        <v/>
      </c>
      <c r="AA2909" s="1" t="str">
        <f t="shared" si="743"/>
        <v/>
      </c>
      <c r="AB2909" s="1" t="str">
        <f t="shared" si="744"/>
        <v/>
      </c>
      <c r="AC2909" s="1" t="str">
        <f t="shared" si="745"/>
        <v/>
      </c>
      <c r="AD2909" s="1" t="str">
        <f t="shared" si="746"/>
        <v/>
      </c>
      <c r="AE2909" s="1" t="str">
        <f t="shared" si="747"/>
        <v/>
      </c>
      <c r="AF2909" s="1" t="str">
        <f t="shared" si="748"/>
        <v/>
      </c>
      <c r="AG2909" s="1" t="str">
        <f t="shared" si="749"/>
        <v/>
      </c>
      <c r="AH2909" s="1" t="str">
        <f t="shared" si="750"/>
        <v/>
      </c>
      <c r="AI2909" s="1" t="str">
        <f t="shared" si="751"/>
        <v/>
      </c>
      <c r="AV2909" s="8" t="str">
        <f t="shared" si="754"/>
        <v/>
      </c>
      <c r="AW2909" s="2" t="str">
        <f t="shared" si="752"/>
        <v/>
      </c>
      <c r="AX2909" s="3"/>
      <c r="AY2909" s="2" t="str">
        <f t="shared" si="753"/>
        <v/>
      </c>
      <c r="AZ2909" s="3"/>
      <c r="BA2909" s="3"/>
      <c r="BB2909" s="3"/>
      <c r="BC2909" s="3"/>
      <c r="BD2909" s="3"/>
    </row>
    <row r="2910" spans="22:56" x14ac:dyDescent="0.25">
      <c r="V2910" s="1" t="str">
        <f t="shared" si="739"/>
        <v/>
      </c>
      <c r="X2910" s="1" t="str">
        <f t="shared" si="740"/>
        <v/>
      </c>
      <c r="Y2910" s="1" t="str">
        <f t="shared" si="741"/>
        <v/>
      </c>
      <c r="Z2910" s="1" t="str">
        <f t="shared" si="742"/>
        <v/>
      </c>
      <c r="AA2910" s="1" t="str">
        <f t="shared" si="743"/>
        <v/>
      </c>
      <c r="AB2910" s="1" t="str">
        <f t="shared" si="744"/>
        <v/>
      </c>
      <c r="AC2910" s="1" t="str">
        <f t="shared" si="745"/>
        <v/>
      </c>
      <c r="AD2910" s="1" t="str">
        <f t="shared" si="746"/>
        <v/>
      </c>
      <c r="AE2910" s="1" t="str">
        <f t="shared" si="747"/>
        <v/>
      </c>
      <c r="AF2910" s="1" t="str">
        <f t="shared" si="748"/>
        <v/>
      </c>
      <c r="AG2910" s="1" t="str">
        <f t="shared" si="749"/>
        <v/>
      </c>
      <c r="AH2910" s="1" t="str">
        <f t="shared" si="750"/>
        <v/>
      </c>
      <c r="AI2910" s="1" t="str">
        <f t="shared" si="751"/>
        <v/>
      </c>
      <c r="AV2910" s="8" t="str">
        <f t="shared" si="754"/>
        <v/>
      </c>
      <c r="AW2910" s="2" t="str">
        <f t="shared" si="752"/>
        <v/>
      </c>
      <c r="AX2910" s="3"/>
      <c r="AY2910" s="2" t="str">
        <f t="shared" si="753"/>
        <v/>
      </c>
      <c r="AZ2910" s="3"/>
      <c r="BA2910" s="3"/>
      <c r="BB2910" s="3"/>
      <c r="BC2910" s="3"/>
      <c r="BD2910" s="3"/>
    </row>
    <row r="2911" spans="22:56" x14ac:dyDescent="0.25">
      <c r="V2911" s="1" t="str">
        <f t="shared" si="739"/>
        <v/>
      </c>
      <c r="X2911" s="1" t="str">
        <f t="shared" si="740"/>
        <v/>
      </c>
      <c r="Y2911" s="1" t="str">
        <f t="shared" si="741"/>
        <v/>
      </c>
      <c r="Z2911" s="1" t="str">
        <f t="shared" si="742"/>
        <v/>
      </c>
      <c r="AA2911" s="1" t="str">
        <f t="shared" si="743"/>
        <v/>
      </c>
      <c r="AB2911" s="1" t="str">
        <f t="shared" si="744"/>
        <v/>
      </c>
      <c r="AC2911" s="1" t="str">
        <f t="shared" si="745"/>
        <v/>
      </c>
      <c r="AD2911" s="1" t="str">
        <f t="shared" si="746"/>
        <v/>
      </c>
      <c r="AE2911" s="1" t="str">
        <f t="shared" si="747"/>
        <v/>
      </c>
      <c r="AF2911" s="1" t="str">
        <f t="shared" si="748"/>
        <v/>
      </c>
      <c r="AG2911" s="1" t="str">
        <f t="shared" si="749"/>
        <v/>
      </c>
      <c r="AH2911" s="1" t="str">
        <f t="shared" si="750"/>
        <v/>
      </c>
      <c r="AI2911" s="1" t="str">
        <f t="shared" si="751"/>
        <v/>
      </c>
      <c r="AV2911" s="8" t="str">
        <f t="shared" si="754"/>
        <v/>
      </c>
      <c r="AW2911" s="2" t="str">
        <f t="shared" si="752"/>
        <v/>
      </c>
      <c r="AX2911" s="3"/>
      <c r="AY2911" s="2" t="str">
        <f t="shared" si="753"/>
        <v/>
      </c>
      <c r="AZ2911" s="3"/>
      <c r="BA2911" s="3"/>
      <c r="BB2911" s="3"/>
      <c r="BC2911" s="3"/>
      <c r="BD2911" s="3"/>
    </row>
    <row r="2912" spans="22:56" x14ac:dyDescent="0.25">
      <c r="V2912" s="1" t="str">
        <f t="shared" si="739"/>
        <v/>
      </c>
      <c r="X2912" s="1" t="str">
        <f t="shared" si="740"/>
        <v/>
      </c>
      <c r="Y2912" s="1" t="str">
        <f t="shared" si="741"/>
        <v/>
      </c>
      <c r="Z2912" s="1" t="str">
        <f t="shared" si="742"/>
        <v/>
      </c>
      <c r="AA2912" s="1" t="str">
        <f t="shared" si="743"/>
        <v/>
      </c>
      <c r="AB2912" s="1" t="str">
        <f t="shared" si="744"/>
        <v/>
      </c>
      <c r="AC2912" s="1" t="str">
        <f t="shared" si="745"/>
        <v/>
      </c>
      <c r="AD2912" s="1" t="str">
        <f t="shared" si="746"/>
        <v/>
      </c>
      <c r="AE2912" s="1" t="str">
        <f t="shared" si="747"/>
        <v/>
      </c>
      <c r="AF2912" s="1" t="str">
        <f t="shared" si="748"/>
        <v/>
      </c>
      <c r="AG2912" s="1" t="str">
        <f t="shared" si="749"/>
        <v/>
      </c>
      <c r="AH2912" s="1" t="str">
        <f t="shared" si="750"/>
        <v/>
      </c>
      <c r="AI2912" s="1" t="str">
        <f t="shared" si="751"/>
        <v/>
      </c>
      <c r="AV2912" s="8" t="str">
        <f t="shared" si="754"/>
        <v/>
      </c>
      <c r="AW2912" s="2" t="str">
        <f t="shared" si="752"/>
        <v/>
      </c>
      <c r="AX2912" s="3"/>
      <c r="AY2912" s="2" t="str">
        <f t="shared" si="753"/>
        <v/>
      </c>
      <c r="AZ2912" s="3"/>
      <c r="BA2912" s="3"/>
      <c r="BB2912" s="3"/>
      <c r="BC2912" s="3"/>
      <c r="BD2912" s="3"/>
    </row>
    <row r="2913" spans="22:56" x14ac:dyDescent="0.25">
      <c r="V2913" s="1" t="str">
        <f t="shared" si="739"/>
        <v/>
      </c>
      <c r="X2913" s="1" t="str">
        <f t="shared" si="740"/>
        <v/>
      </c>
      <c r="Y2913" s="1" t="str">
        <f t="shared" si="741"/>
        <v/>
      </c>
      <c r="Z2913" s="1" t="str">
        <f t="shared" si="742"/>
        <v/>
      </c>
      <c r="AA2913" s="1" t="str">
        <f t="shared" si="743"/>
        <v/>
      </c>
      <c r="AB2913" s="1" t="str">
        <f t="shared" si="744"/>
        <v/>
      </c>
      <c r="AC2913" s="1" t="str">
        <f t="shared" si="745"/>
        <v/>
      </c>
      <c r="AD2913" s="1" t="str">
        <f t="shared" si="746"/>
        <v/>
      </c>
      <c r="AE2913" s="1" t="str">
        <f t="shared" si="747"/>
        <v/>
      </c>
      <c r="AF2913" s="1" t="str">
        <f t="shared" si="748"/>
        <v/>
      </c>
      <c r="AG2913" s="1" t="str">
        <f t="shared" si="749"/>
        <v/>
      </c>
      <c r="AH2913" s="1" t="str">
        <f t="shared" si="750"/>
        <v/>
      </c>
      <c r="AI2913" s="1" t="str">
        <f t="shared" si="751"/>
        <v/>
      </c>
      <c r="AV2913" s="8" t="str">
        <f t="shared" si="754"/>
        <v/>
      </c>
      <c r="AW2913" s="2" t="str">
        <f t="shared" si="752"/>
        <v/>
      </c>
      <c r="AX2913" s="3"/>
      <c r="AY2913" s="2" t="str">
        <f t="shared" si="753"/>
        <v/>
      </c>
      <c r="AZ2913" s="3"/>
      <c r="BA2913" s="3"/>
      <c r="BB2913" s="3"/>
      <c r="BC2913" s="3"/>
      <c r="BD2913" s="3"/>
    </row>
    <row r="2914" spans="22:56" x14ac:dyDescent="0.25">
      <c r="V2914" s="1" t="str">
        <f t="shared" si="739"/>
        <v/>
      </c>
      <c r="X2914" s="1" t="str">
        <f t="shared" si="740"/>
        <v/>
      </c>
      <c r="Y2914" s="1" t="str">
        <f t="shared" si="741"/>
        <v/>
      </c>
      <c r="Z2914" s="1" t="str">
        <f t="shared" si="742"/>
        <v/>
      </c>
      <c r="AA2914" s="1" t="str">
        <f t="shared" si="743"/>
        <v/>
      </c>
      <c r="AB2914" s="1" t="str">
        <f t="shared" si="744"/>
        <v/>
      </c>
      <c r="AC2914" s="1" t="str">
        <f t="shared" si="745"/>
        <v/>
      </c>
      <c r="AD2914" s="1" t="str">
        <f t="shared" si="746"/>
        <v/>
      </c>
      <c r="AE2914" s="1" t="str">
        <f t="shared" si="747"/>
        <v/>
      </c>
      <c r="AF2914" s="1" t="str">
        <f t="shared" si="748"/>
        <v/>
      </c>
      <c r="AG2914" s="1" t="str">
        <f t="shared" si="749"/>
        <v/>
      </c>
      <c r="AH2914" s="1" t="str">
        <f t="shared" si="750"/>
        <v/>
      </c>
      <c r="AI2914" s="1" t="str">
        <f t="shared" si="751"/>
        <v/>
      </c>
      <c r="AV2914" s="8" t="str">
        <f t="shared" si="754"/>
        <v/>
      </c>
      <c r="AW2914" s="2" t="str">
        <f t="shared" si="752"/>
        <v/>
      </c>
      <c r="AX2914" s="3"/>
      <c r="AY2914" s="2" t="str">
        <f t="shared" si="753"/>
        <v/>
      </c>
      <c r="AZ2914" s="3"/>
      <c r="BA2914" s="3"/>
      <c r="BB2914" s="3"/>
      <c r="BC2914" s="3"/>
      <c r="BD2914" s="3"/>
    </row>
    <row r="2915" spans="22:56" x14ac:dyDescent="0.25">
      <c r="V2915" s="1" t="str">
        <f t="shared" si="739"/>
        <v/>
      </c>
      <c r="X2915" s="1" t="str">
        <f t="shared" si="740"/>
        <v/>
      </c>
      <c r="Y2915" s="1" t="str">
        <f t="shared" si="741"/>
        <v/>
      </c>
      <c r="Z2915" s="1" t="str">
        <f t="shared" si="742"/>
        <v/>
      </c>
      <c r="AA2915" s="1" t="str">
        <f t="shared" si="743"/>
        <v/>
      </c>
      <c r="AB2915" s="1" t="str">
        <f t="shared" si="744"/>
        <v/>
      </c>
      <c r="AC2915" s="1" t="str">
        <f t="shared" si="745"/>
        <v/>
      </c>
      <c r="AD2915" s="1" t="str">
        <f t="shared" si="746"/>
        <v/>
      </c>
      <c r="AE2915" s="1" t="str">
        <f t="shared" si="747"/>
        <v/>
      </c>
      <c r="AF2915" s="1" t="str">
        <f t="shared" si="748"/>
        <v/>
      </c>
      <c r="AG2915" s="1" t="str">
        <f t="shared" si="749"/>
        <v/>
      </c>
      <c r="AH2915" s="1" t="str">
        <f t="shared" si="750"/>
        <v/>
      </c>
      <c r="AI2915" s="1" t="str">
        <f t="shared" si="751"/>
        <v/>
      </c>
      <c r="AV2915" s="8" t="str">
        <f t="shared" si="754"/>
        <v/>
      </c>
      <c r="AW2915" s="2" t="str">
        <f t="shared" si="752"/>
        <v/>
      </c>
      <c r="AX2915" s="3"/>
      <c r="AY2915" s="2" t="str">
        <f t="shared" si="753"/>
        <v/>
      </c>
      <c r="AZ2915" s="3"/>
      <c r="BA2915" s="3"/>
      <c r="BB2915" s="3"/>
      <c r="BC2915" s="3"/>
      <c r="BD2915" s="3"/>
    </row>
    <row r="2916" spans="22:56" x14ac:dyDescent="0.25">
      <c r="V2916" s="1" t="str">
        <f t="shared" si="739"/>
        <v/>
      </c>
      <c r="X2916" s="1" t="str">
        <f t="shared" si="740"/>
        <v/>
      </c>
      <c r="Y2916" s="1" t="str">
        <f t="shared" si="741"/>
        <v/>
      </c>
      <c r="Z2916" s="1" t="str">
        <f t="shared" si="742"/>
        <v/>
      </c>
      <c r="AA2916" s="1" t="str">
        <f t="shared" si="743"/>
        <v/>
      </c>
      <c r="AB2916" s="1" t="str">
        <f t="shared" si="744"/>
        <v/>
      </c>
      <c r="AC2916" s="1" t="str">
        <f t="shared" si="745"/>
        <v/>
      </c>
      <c r="AD2916" s="1" t="str">
        <f t="shared" si="746"/>
        <v/>
      </c>
      <c r="AE2916" s="1" t="str">
        <f t="shared" si="747"/>
        <v/>
      </c>
      <c r="AF2916" s="1" t="str">
        <f t="shared" si="748"/>
        <v/>
      </c>
      <c r="AG2916" s="1" t="str">
        <f t="shared" si="749"/>
        <v/>
      </c>
      <c r="AH2916" s="1" t="str">
        <f t="shared" si="750"/>
        <v/>
      </c>
      <c r="AI2916" s="1" t="str">
        <f t="shared" si="751"/>
        <v/>
      </c>
      <c r="AV2916" s="8" t="str">
        <f t="shared" si="754"/>
        <v/>
      </c>
      <c r="AW2916" s="2" t="str">
        <f t="shared" si="752"/>
        <v/>
      </c>
      <c r="AX2916" s="3"/>
      <c r="AY2916" s="2" t="str">
        <f t="shared" si="753"/>
        <v/>
      </c>
      <c r="AZ2916" s="3"/>
      <c r="BA2916" s="3"/>
      <c r="BB2916" s="3"/>
      <c r="BC2916" s="3"/>
      <c r="BD2916" s="3"/>
    </row>
    <row r="2917" spans="22:56" x14ac:dyDescent="0.25">
      <c r="V2917" s="1" t="str">
        <f t="shared" si="739"/>
        <v/>
      </c>
      <c r="X2917" s="1" t="str">
        <f t="shared" si="740"/>
        <v/>
      </c>
      <c r="Y2917" s="1" t="str">
        <f t="shared" si="741"/>
        <v/>
      </c>
      <c r="Z2917" s="1" t="str">
        <f t="shared" si="742"/>
        <v/>
      </c>
      <c r="AA2917" s="1" t="str">
        <f t="shared" si="743"/>
        <v/>
      </c>
      <c r="AB2917" s="1" t="str">
        <f t="shared" si="744"/>
        <v/>
      </c>
      <c r="AC2917" s="1" t="str">
        <f t="shared" si="745"/>
        <v/>
      </c>
      <c r="AD2917" s="1" t="str">
        <f t="shared" si="746"/>
        <v/>
      </c>
      <c r="AE2917" s="1" t="str">
        <f t="shared" si="747"/>
        <v/>
      </c>
      <c r="AF2917" s="1" t="str">
        <f t="shared" si="748"/>
        <v/>
      </c>
      <c r="AG2917" s="1" t="str">
        <f t="shared" si="749"/>
        <v/>
      </c>
      <c r="AH2917" s="1" t="str">
        <f t="shared" si="750"/>
        <v/>
      </c>
      <c r="AI2917" s="1" t="str">
        <f t="shared" si="751"/>
        <v/>
      </c>
      <c r="AV2917" s="8" t="str">
        <f t="shared" si="754"/>
        <v/>
      </c>
      <c r="AW2917" s="2" t="str">
        <f t="shared" si="752"/>
        <v/>
      </c>
      <c r="AX2917" s="3"/>
      <c r="AY2917" s="2" t="str">
        <f t="shared" si="753"/>
        <v/>
      </c>
      <c r="AZ2917" s="3"/>
      <c r="BA2917" s="3"/>
      <c r="BB2917" s="3"/>
      <c r="BC2917" s="3"/>
      <c r="BD2917" s="3"/>
    </row>
    <row r="2918" spans="22:56" x14ac:dyDescent="0.25">
      <c r="V2918" s="1" t="str">
        <f t="shared" si="739"/>
        <v/>
      </c>
      <c r="X2918" s="1" t="str">
        <f t="shared" si="740"/>
        <v/>
      </c>
      <c r="Y2918" s="1" t="str">
        <f t="shared" si="741"/>
        <v/>
      </c>
      <c r="Z2918" s="1" t="str">
        <f t="shared" si="742"/>
        <v/>
      </c>
      <c r="AA2918" s="1" t="str">
        <f t="shared" si="743"/>
        <v/>
      </c>
      <c r="AB2918" s="1" t="str">
        <f t="shared" si="744"/>
        <v/>
      </c>
      <c r="AC2918" s="1" t="str">
        <f t="shared" si="745"/>
        <v/>
      </c>
      <c r="AD2918" s="1" t="str">
        <f t="shared" si="746"/>
        <v/>
      </c>
      <c r="AE2918" s="1" t="str">
        <f t="shared" si="747"/>
        <v/>
      </c>
      <c r="AF2918" s="1" t="str">
        <f t="shared" si="748"/>
        <v/>
      </c>
      <c r="AG2918" s="1" t="str">
        <f t="shared" si="749"/>
        <v/>
      </c>
      <c r="AH2918" s="1" t="str">
        <f t="shared" si="750"/>
        <v/>
      </c>
      <c r="AI2918" s="1" t="str">
        <f t="shared" si="751"/>
        <v/>
      </c>
      <c r="AV2918" s="8" t="str">
        <f t="shared" si="754"/>
        <v/>
      </c>
      <c r="AW2918" s="2" t="str">
        <f t="shared" si="752"/>
        <v/>
      </c>
      <c r="AX2918" s="3"/>
      <c r="AY2918" s="2" t="str">
        <f t="shared" si="753"/>
        <v/>
      </c>
      <c r="AZ2918" s="3"/>
      <c r="BA2918" s="3"/>
      <c r="BB2918" s="3"/>
      <c r="BC2918" s="3"/>
      <c r="BD2918" s="3"/>
    </row>
    <row r="2919" spans="22:56" x14ac:dyDescent="0.25">
      <c r="V2919" s="1" t="str">
        <f t="shared" si="739"/>
        <v/>
      </c>
      <c r="X2919" s="1" t="str">
        <f t="shared" si="740"/>
        <v/>
      </c>
      <c r="Y2919" s="1" t="str">
        <f t="shared" si="741"/>
        <v/>
      </c>
      <c r="Z2919" s="1" t="str">
        <f t="shared" si="742"/>
        <v/>
      </c>
      <c r="AA2919" s="1" t="str">
        <f t="shared" si="743"/>
        <v/>
      </c>
      <c r="AB2919" s="1" t="str">
        <f t="shared" si="744"/>
        <v/>
      </c>
      <c r="AC2919" s="1" t="str">
        <f t="shared" si="745"/>
        <v/>
      </c>
      <c r="AD2919" s="1" t="str">
        <f t="shared" si="746"/>
        <v/>
      </c>
      <c r="AE2919" s="1" t="str">
        <f t="shared" si="747"/>
        <v/>
      </c>
      <c r="AF2919" s="1" t="str">
        <f t="shared" si="748"/>
        <v/>
      </c>
      <c r="AG2919" s="1" t="str">
        <f t="shared" si="749"/>
        <v/>
      </c>
      <c r="AH2919" s="1" t="str">
        <f t="shared" si="750"/>
        <v/>
      </c>
      <c r="AI2919" s="1" t="str">
        <f t="shared" si="751"/>
        <v/>
      </c>
      <c r="AV2919" s="8" t="str">
        <f t="shared" si="754"/>
        <v/>
      </c>
      <c r="AW2919" s="2" t="str">
        <f t="shared" si="752"/>
        <v/>
      </c>
      <c r="AX2919" s="3"/>
      <c r="AY2919" s="2" t="str">
        <f t="shared" si="753"/>
        <v/>
      </c>
      <c r="AZ2919" s="3"/>
      <c r="BA2919" s="3"/>
      <c r="BB2919" s="3"/>
      <c r="BC2919" s="3"/>
      <c r="BD2919" s="3"/>
    </row>
    <row r="2920" spans="22:56" x14ac:dyDescent="0.25">
      <c r="V2920" s="1" t="str">
        <f t="shared" si="739"/>
        <v/>
      </c>
      <c r="X2920" s="1" t="str">
        <f t="shared" si="740"/>
        <v/>
      </c>
      <c r="Y2920" s="1" t="str">
        <f t="shared" si="741"/>
        <v/>
      </c>
      <c r="Z2920" s="1" t="str">
        <f t="shared" si="742"/>
        <v/>
      </c>
      <c r="AA2920" s="1" t="str">
        <f t="shared" si="743"/>
        <v/>
      </c>
      <c r="AB2920" s="1" t="str">
        <f t="shared" si="744"/>
        <v/>
      </c>
      <c r="AC2920" s="1" t="str">
        <f t="shared" si="745"/>
        <v/>
      </c>
      <c r="AD2920" s="1" t="str">
        <f t="shared" si="746"/>
        <v/>
      </c>
      <c r="AE2920" s="1" t="str">
        <f t="shared" si="747"/>
        <v/>
      </c>
      <c r="AF2920" s="1" t="str">
        <f t="shared" si="748"/>
        <v/>
      </c>
      <c r="AG2920" s="1" t="str">
        <f t="shared" si="749"/>
        <v/>
      </c>
      <c r="AH2920" s="1" t="str">
        <f t="shared" si="750"/>
        <v/>
      </c>
      <c r="AI2920" s="1" t="str">
        <f t="shared" si="751"/>
        <v/>
      </c>
      <c r="AV2920" s="8" t="str">
        <f t="shared" si="754"/>
        <v/>
      </c>
      <c r="AW2920" s="2" t="str">
        <f t="shared" si="752"/>
        <v/>
      </c>
      <c r="AX2920" s="3"/>
      <c r="AY2920" s="2" t="str">
        <f t="shared" si="753"/>
        <v/>
      </c>
      <c r="AZ2920" s="3"/>
      <c r="BA2920" s="3"/>
      <c r="BB2920" s="3"/>
      <c r="BC2920" s="3"/>
      <c r="BD2920" s="3"/>
    </row>
    <row r="2921" spans="22:56" x14ac:dyDescent="0.25">
      <c r="V2921" s="1" t="str">
        <f t="shared" si="739"/>
        <v/>
      </c>
      <c r="X2921" s="1" t="str">
        <f t="shared" si="740"/>
        <v/>
      </c>
      <c r="Y2921" s="1" t="str">
        <f t="shared" si="741"/>
        <v/>
      </c>
      <c r="Z2921" s="1" t="str">
        <f t="shared" si="742"/>
        <v/>
      </c>
      <c r="AA2921" s="1" t="str">
        <f t="shared" si="743"/>
        <v/>
      </c>
      <c r="AB2921" s="1" t="str">
        <f t="shared" si="744"/>
        <v/>
      </c>
      <c r="AC2921" s="1" t="str">
        <f t="shared" si="745"/>
        <v/>
      </c>
      <c r="AD2921" s="1" t="str">
        <f t="shared" si="746"/>
        <v/>
      </c>
      <c r="AE2921" s="1" t="str">
        <f t="shared" si="747"/>
        <v/>
      </c>
      <c r="AF2921" s="1" t="str">
        <f t="shared" si="748"/>
        <v/>
      </c>
      <c r="AG2921" s="1" t="str">
        <f t="shared" si="749"/>
        <v/>
      </c>
      <c r="AH2921" s="1" t="str">
        <f t="shared" si="750"/>
        <v/>
      </c>
      <c r="AI2921" s="1" t="str">
        <f t="shared" si="751"/>
        <v/>
      </c>
      <c r="AV2921" s="8" t="str">
        <f t="shared" si="754"/>
        <v/>
      </c>
      <c r="AW2921" s="2" t="str">
        <f t="shared" si="752"/>
        <v/>
      </c>
      <c r="AX2921" s="3"/>
      <c r="AY2921" s="2" t="str">
        <f t="shared" si="753"/>
        <v/>
      </c>
      <c r="AZ2921" s="3"/>
      <c r="BA2921" s="3"/>
      <c r="BB2921" s="3"/>
      <c r="BC2921" s="3"/>
      <c r="BD2921" s="3"/>
    </row>
    <row r="2922" spans="22:56" x14ac:dyDescent="0.25">
      <c r="V2922" s="1" t="str">
        <f t="shared" si="739"/>
        <v/>
      </c>
      <c r="X2922" s="1" t="str">
        <f t="shared" si="740"/>
        <v/>
      </c>
      <c r="Y2922" s="1" t="str">
        <f t="shared" si="741"/>
        <v/>
      </c>
      <c r="Z2922" s="1" t="str">
        <f t="shared" si="742"/>
        <v/>
      </c>
      <c r="AA2922" s="1" t="str">
        <f t="shared" si="743"/>
        <v/>
      </c>
      <c r="AB2922" s="1" t="str">
        <f t="shared" si="744"/>
        <v/>
      </c>
      <c r="AC2922" s="1" t="str">
        <f t="shared" si="745"/>
        <v/>
      </c>
      <c r="AD2922" s="1" t="str">
        <f t="shared" si="746"/>
        <v/>
      </c>
      <c r="AE2922" s="1" t="str">
        <f t="shared" si="747"/>
        <v/>
      </c>
      <c r="AF2922" s="1" t="str">
        <f t="shared" si="748"/>
        <v/>
      </c>
      <c r="AG2922" s="1" t="str">
        <f t="shared" si="749"/>
        <v/>
      </c>
      <c r="AH2922" s="1" t="str">
        <f t="shared" si="750"/>
        <v/>
      </c>
      <c r="AI2922" s="1" t="str">
        <f t="shared" si="751"/>
        <v/>
      </c>
      <c r="AV2922" s="8" t="str">
        <f t="shared" si="754"/>
        <v/>
      </c>
      <c r="AW2922" s="2" t="str">
        <f t="shared" si="752"/>
        <v/>
      </c>
      <c r="AX2922" s="3"/>
      <c r="AY2922" s="2" t="str">
        <f t="shared" si="753"/>
        <v/>
      </c>
      <c r="AZ2922" s="3"/>
      <c r="BA2922" s="3"/>
      <c r="BB2922" s="3"/>
      <c r="BC2922" s="3"/>
      <c r="BD2922" s="3"/>
    </row>
    <row r="2923" spans="22:56" x14ac:dyDescent="0.25">
      <c r="V2923" s="1" t="str">
        <f t="shared" si="739"/>
        <v/>
      </c>
      <c r="X2923" s="1" t="str">
        <f t="shared" si="740"/>
        <v/>
      </c>
      <c r="Y2923" s="1" t="str">
        <f t="shared" si="741"/>
        <v/>
      </c>
      <c r="Z2923" s="1" t="str">
        <f t="shared" si="742"/>
        <v/>
      </c>
      <c r="AA2923" s="1" t="str">
        <f t="shared" si="743"/>
        <v/>
      </c>
      <c r="AB2923" s="1" t="str">
        <f t="shared" si="744"/>
        <v/>
      </c>
      <c r="AC2923" s="1" t="str">
        <f t="shared" si="745"/>
        <v/>
      </c>
      <c r="AD2923" s="1" t="str">
        <f t="shared" si="746"/>
        <v/>
      </c>
      <c r="AE2923" s="1" t="str">
        <f t="shared" si="747"/>
        <v/>
      </c>
      <c r="AF2923" s="1" t="str">
        <f t="shared" si="748"/>
        <v/>
      </c>
      <c r="AG2923" s="1" t="str">
        <f t="shared" si="749"/>
        <v/>
      </c>
      <c r="AH2923" s="1" t="str">
        <f t="shared" si="750"/>
        <v/>
      </c>
      <c r="AI2923" s="1" t="str">
        <f t="shared" si="751"/>
        <v/>
      </c>
      <c r="AV2923" s="8" t="str">
        <f t="shared" si="754"/>
        <v/>
      </c>
      <c r="AW2923" s="2" t="str">
        <f t="shared" si="752"/>
        <v/>
      </c>
      <c r="AX2923" s="3"/>
      <c r="AY2923" s="2" t="str">
        <f t="shared" si="753"/>
        <v/>
      </c>
      <c r="AZ2923" s="3"/>
      <c r="BA2923" s="3"/>
      <c r="BB2923" s="3"/>
      <c r="BC2923" s="3"/>
      <c r="BD2923" s="3"/>
    </row>
    <row r="2924" spans="22:56" x14ac:dyDescent="0.25">
      <c r="V2924" s="1" t="str">
        <f t="shared" si="739"/>
        <v/>
      </c>
      <c r="X2924" s="1" t="str">
        <f t="shared" si="740"/>
        <v/>
      </c>
      <c r="Y2924" s="1" t="str">
        <f t="shared" si="741"/>
        <v/>
      </c>
      <c r="Z2924" s="1" t="str">
        <f t="shared" si="742"/>
        <v/>
      </c>
      <c r="AA2924" s="1" t="str">
        <f t="shared" si="743"/>
        <v/>
      </c>
      <c r="AB2924" s="1" t="str">
        <f t="shared" si="744"/>
        <v/>
      </c>
      <c r="AC2924" s="1" t="str">
        <f t="shared" si="745"/>
        <v/>
      </c>
      <c r="AD2924" s="1" t="str">
        <f t="shared" si="746"/>
        <v/>
      </c>
      <c r="AE2924" s="1" t="str">
        <f t="shared" si="747"/>
        <v/>
      </c>
      <c r="AF2924" s="1" t="str">
        <f t="shared" si="748"/>
        <v/>
      </c>
      <c r="AG2924" s="1" t="str">
        <f t="shared" si="749"/>
        <v/>
      </c>
      <c r="AH2924" s="1" t="str">
        <f t="shared" si="750"/>
        <v/>
      </c>
      <c r="AI2924" s="1" t="str">
        <f t="shared" si="751"/>
        <v/>
      </c>
      <c r="AV2924" s="8" t="str">
        <f t="shared" si="754"/>
        <v/>
      </c>
      <c r="AW2924" s="2" t="str">
        <f t="shared" si="752"/>
        <v/>
      </c>
      <c r="AX2924" s="3"/>
      <c r="AY2924" s="2" t="str">
        <f t="shared" si="753"/>
        <v/>
      </c>
      <c r="AZ2924" s="3"/>
      <c r="BA2924" s="3"/>
      <c r="BB2924" s="3"/>
      <c r="BC2924" s="3"/>
      <c r="BD2924" s="3"/>
    </row>
    <row r="2925" spans="22:56" x14ac:dyDescent="0.25">
      <c r="V2925" s="1" t="str">
        <f t="shared" si="739"/>
        <v/>
      </c>
      <c r="X2925" s="1" t="str">
        <f t="shared" si="740"/>
        <v/>
      </c>
      <c r="Y2925" s="1" t="str">
        <f t="shared" si="741"/>
        <v/>
      </c>
      <c r="Z2925" s="1" t="str">
        <f t="shared" si="742"/>
        <v/>
      </c>
      <c r="AA2925" s="1" t="str">
        <f t="shared" si="743"/>
        <v/>
      </c>
      <c r="AB2925" s="1" t="str">
        <f t="shared" si="744"/>
        <v/>
      </c>
      <c r="AC2925" s="1" t="str">
        <f t="shared" si="745"/>
        <v/>
      </c>
      <c r="AD2925" s="1" t="str">
        <f t="shared" si="746"/>
        <v/>
      </c>
      <c r="AE2925" s="1" t="str">
        <f t="shared" si="747"/>
        <v/>
      </c>
      <c r="AF2925" s="1" t="str">
        <f t="shared" si="748"/>
        <v/>
      </c>
      <c r="AG2925" s="1" t="str">
        <f t="shared" si="749"/>
        <v/>
      </c>
      <c r="AH2925" s="1" t="str">
        <f t="shared" si="750"/>
        <v/>
      </c>
      <c r="AI2925" s="1" t="str">
        <f t="shared" si="751"/>
        <v/>
      </c>
      <c r="AV2925" s="8" t="str">
        <f t="shared" si="754"/>
        <v/>
      </c>
      <c r="AW2925" s="2" t="str">
        <f t="shared" si="752"/>
        <v/>
      </c>
      <c r="AX2925" s="3"/>
      <c r="AY2925" s="2" t="str">
        <f t="shared" si="753"/>
        <v/>
      </c>
      <c r="AZ2925" s="3"/>
      <c r="BA2925" s="3"/>
      <c r="BB2925" s="3"/>
      <c r="BC2925" s="3"/>
      <c r="BD2925" s="3"/>
    </row>
    <row r="2926" spans="22:56" x14ac:dyDescent="0.25">
      <c r="V2926" s="1" t="str">
        <f t="shared" si="739"/>
        <v/>
      </c>
      <c r="X2926" s="1" t="str">
        <f t="shared" si="740"/>
        <v/>
      </c>
      <c r="Y2926" s="1" t="str">
        <f t="shared" si="741"/>
        <v/>
      </c>
      <c r="Z2926" s="1" t="str">
        <f t="shared" si="742"/>
        <v/>
      </c>
      <c r="AA2926" s="1" t="str">
        <f t="shared" si="743"/>
        <v/>
      </c>
      <c r="AB2926" s="1" t="str">
        <f t="shared" si="744"/>
        <v/>
      </c>
      <c r="AC2926" s="1" t="str">
        <f t="shared" si="745"/>
        <v/>
      </c>
      <c r="AD2926" s="1" t="str">
        <f t="shared" si="746"/>
        <v/>
      </c>
      <c r="AE2926" s="1" t="str">
        <f t="shared" si="747"/>
        <v/>
      </c>
      <c r="AF2926" s="1" t="str">
        <f t="shared" si="748"/>
        <v/>
      </c>
      <c r="AG2926" s="1" t="str">
        <f t="shared" si="749"/>
        <v/>
      </c>
      <c r="AH2926" s="1" t="str">
        <f t="shared" si="750"/>
        <v/>
      </c>
      <c r="AI2926" s="1" t="str">
        <f t="shared" si="751"/>
        <v/>
      </c>
      <c r="AV2926" s="8" t="str">
        <f t="shared" si="754"/>
        <v/>
      </c>
      <c r="AW2926" s="2" t="str">
        <f t="shared" si="752"/>
        <v/>
      </c>
      <c r="AX2926" s="3"/>
      <c r="AY2926" s="2" t="str">
        <f t="shared" si="753"/>
        <v/>
      </c>
      <c r="AZ2926" s="3"/>
      <c r="BA2926" s="3"/>
      <c r="BB2926" s="3"/>
      <c r="BC2926" s="3"/>
      <c r="BD2926" s="3"/>
    </row>
    <row r="2927" spans="22:56" x14ac:dyDescent="0.25">
      <c r="V2927" s="1" t="str">
        <f t="shared" si="739"/>
        <v/>
      </c>
      <c r="X2927" s="1" t="str">
        <f t="shared" si="740"/>
        <v/>
      </c>
      <c r="Y2927" s="1" t="str">
        <f t="shared" si="741"/>
        <v/>
      </c>
      <c r="Z2927" s="1" t="str">
        <f t="shared" si="742"/>
        <v/>
      </c>
      <c r="AA2927" s="1" t="str">
        <f t="shared" si="743"/>
        <v/>
      </c>
      <c r="AB2927" s="1" t="str">
        <f t="shared" si="744"/>
        <v/>
      </c>
      <c r="AC2927" s="1" t="str">
        <f t="shared" si="745"/>
        <v/>
      </c>
      <c r="AD2927" s="1" t="str">
        <f t="shared" si="746"/>
        <v/>
      </c>
      <c r="AE2927" s="1" t="str">
        <f t="shared" si="747"/>
        <v/>
      </c>
      <c r="AF2927" s="1" t="str">
        <f t="shared" si="748"/>
        <v/>
      </c>
      <c r="AG2927" s="1" t="str">
        <f t="shared" si="749"/>
        <v/>
      </c>
      <c r="AH2927" s="1" t="str">
        <f t="shared" si="750"/>
        <v/>
      </c>
      <c r="AI2927" s="1" t="str">
        <f t="shared" si="751"/>
        <v/>
      </c>
      <c r="AV2927" s="8" t="str">
        <f t="shared" si="754"/>
        <v/>
      </c>
      <c r="AW2927" s="2" t="str">
        <f t="shared" si="752"/>
        <v/>
      </c>
      <c r="AX2927" s="3"/>
      <c r="AY2927" s="2" t="str">
        <f t="shared" si="753"/>
        <v/>
      </c>
      <c r="AZ2927" s="3"/>
      <c r="BA2927" s="3"/>
      <c r="BB2927" s="3"/>
      <c r="BC2927" s="3"/>
      <c r="BD2927" s="3"/>
    </row>
    <row r="2928" spans="22:56" x14ac:dyDescent="0.25">
      <c r="V2928" s="1" t="str">
        <f t="shared" ref="V2928:V2991" si="755">IF(AV2896&lt;&gt;"","(","")</f>
        <v/>
      </c>
      <c r="X2928" s="1" t="str">
        <f t="shared" ref="X2928:X2991" si="756">IF(AV2896&lt;=$N$14,IF(X2927&lt;$C$8,X2927+1,1),"")</f>
        <v/>
      </c>
      <c r="Y2928" s="1" t="str">
        <f t="shared" ref="Y2928:Y2991" si="757">IF(AV2896&lt;=$N$14,IF(X2928&gt;X2927,Y2927,IF(Y2927&lt;$C$9,Y2927+1,1)),"")</f>
        <v/>
      </c>
      <c r="Z2928" s="1" t="str">
        <f t="shared" ref="Z2928:Z2991" si="758">IF(AV2896&lt;=$N$14,IF(Y2928=Y2927,Z2927,IF(Y2928&gt;Y2927,Z2927,IF(Z2927&lt;$C$10,Z2927+1,1))),"")</f>
        <v/>
      </c>
      <c r="AA2928" s="1" t="str">
        <f t="shared" ref="AA2928:AA2991" si="759">IF(AV2896&lt;=$N$14,IF(Z2928=Z2927,AA2927,IF(Z2928&gt;Z2927,AA2927,AA2927+1)),"")</f>
        <v/>
      </c>
      <c r="AB2928" s="1" t="str">
        <f t="shared" ref="AB2928:AB2991" si="760">IF(AV2896&lt;=$N$14,INDEX($AM$8:$AT$8,1,X2928),"")</f>
        <v/>
      </c>
      <c r="AC2928" s="1" t="str">
        <f t="shared" ref="AC2928:AC2991" si="761">IF($C$6&gt;1,IF(AV2896&lt;&gt;"",", ",""),"")</f>
        <v/>
      </c>
      <c r="AD2928" s="1" t="str">
        <f t="shared" ref="AD2928:AD2991" si="762">IF($C$6&gt;1,IF(AV2896&lt;=$N$14,INDEX($AM$9:$AT$9,1,Y2928),""),"")</f>
        <v/>
      </c>
      <c r="AE2928" s="1" t="str">
        <f t="shared" ref="AE2928:AE2991" si="763">IF($C$6&gt;2,IF(AV2896&lt;&gt;"",", ",""),"")</f>
        <v/>
      </c>
      <c r="AF2928" s="1" t="str">
        <f t="shared" ref="AF2928:AF2991" si="764">IF($C$6&gt;2,IF(AV2896&lt;=$N$14,INDEX($AM$10:$AT$10,1,Z2928),""),"")</f>
        <v/>
      </c>
      <c r="AG2928" s="1" t="str">
        <f t="shared" ref="AG2928:AG2991" si="765">IF($C$6&gt;3,IF(AV2896&lt;&gt;"",", ",""),"")</f>
        <v/>
      </c>
      <c r="AH2928" s="1" t="str">
        <f t="shared" ref="AH2928:AH2991" si="766">IF($C$6&gt;3,IF(AV2896&lt;=$N$14,INDEX($AM$11:$AT$11,1,AA2928),""),"")</f>
        <v/>
      </c>
      <c r="AI2928" s="1" t="str">
        <f t="shared" ref="AI2928:AI2991" si="767">IF(AV2896&lt;&gt;"",")","")</f>
        <v/>
      </c>
      <c r="AV2928" s="8" t="str">
        <f t="shared" si="754"/>
        <v/>
      </c>
      <c r="AW2928" s="2" t="str">
        <f t="shared" si="752"/>
        <v/>
      </c>
      <c r="AX2928" s="3"/>
      <c r="AY2928" s="2" t="str">
        <f t="shared" si="753"/>
        <v/>
      </c>
      <c r="AZ2928" s="3"/>
      <c r="BA2928" s="3"/>
      <c r="BB2928" s="3"/>
      <c r="BC2928" s="3"/>
      <c r="BD2928" s="3"/>
    </row>
    <row r="2929" spans="22:56" x14ac:dyDescent="0.25">
      <c r="V2929" s="1" t="str">
        <f t="shared" si="755"/>
        <v/>
      </c>
      <c r="X2929" s="1" t="str">
        <f t="shared" si="756"/>
        <v/>
      </c>
      <c r="Y2929" s="1" t="str">
        <f t="shared" si="757"/>
        <v/>
      </c>
      <c r="Z2929" s="1" t="str">
        <f t="shared" si="758"/>
        <v/>
      </c>
      <c r="AA2929" s="1" t="str">
        <f t="shared" si="759"/>
        <v/>
      </c>
      <c r="AB2929" s="1" t="str">
        <f t="shared" si="760"/>
        <v/>
      </c>
      <c r="AC2929" s="1" t="str">
        <f t="shared" si="761"/>
        <v/>
      </c>
      <c r="AD2929" s="1" t="str">
        <f t="shared" si="762"/>
        <v/>
      </c>
      <c r="AE2929" s="1" t="str">
        <f t="shared" si="763"/>
        <v/>
      </c>
      <c r="AF2929" s="1" t="str">
        <f t="shared" si="764"/>
        <v/>
      </c>
      <c r="AG2929" s="1" t="str">
        <f t="shared" si="765"/>
        <v/>
      </c>
      <c r="AH2929" s="1" t="str">
        <f t="shared" si="766"/>
        <v/>
      </c>
      <c r="AI2929" s="1" t="str">
        <f t="shared" si="767"/>
        <v/>
      </c>
      <c r="AV2929" s="8" t="str">
        <f t="shared" si="754"/>
        <v/>
      </c>
      <c r="AW2929" s="2" t="str">
        <f t="shared" ref="AW2929:AW2992" si="768">IF(AV2929&lt;&gt;"",". Möglichkeit: ","")</f>
        <v/>
      </c>
      <c r="AX2929" s="3"/>
      <c r="AY2929" s="2" t="str">
        <f t="shared" si="753"/>
        <v/>
      </c>
      <c r="AZ2929" s="3"/>
      <c r="BA2929" s="3"/>
      <c r="BB2929" s="3"/>
      <c r="BC2929" s="3"/>
      <c r="BD2929" s="3"/>
    </row>
    <row r="2930" spans="22:56" x14ac:dyDescent="0.25">
      <c r="V2930" s="1" t="str">
        <f t="shared" si="755"/>
        <v/>
      </c>
      <c r="X2930" s="1" t="str">
        <f t="shared" si="756"/>
        <v/>
      </c>
      <c r="Y2930" s="1" t="str">
        <f t="shared" si="757"/>
        <v/>
      </c>
      <c r="Z2930" s="1" t="str">
        <f t="shared" si="758"/>
        <v/>
      </c>
      <c r="AA2930" s="1" t="str">
        <f t="shared" si="759"/>
        <v/>
      </c>
      <c r="AB2930" s="1" t="str">
        <f t="shared" si="760"/>
        <v/>
      </c>
      <c r="AC2930" s="1" t="str">
        <f t="shared" si="761"/>
        <v/>
      </c>
      <c r="AD2930" s="1" t="str">
        <f t="shared" si="762"/>
        <v/>
      </c>
      <c r="AE2930" s="1" t="str">
        <f t="shared" si="763"/>
        <v/>
      </c>
      <c r="AF2930" s="1" t="str">
        <f t="shared" si="764"/>
        <v/>
      </c>
      <c r="AG2930" s="1" t="str">
        <f t="shared" si="765"/>
        <v/>
      </c>
      <c r="AH2930" s="1" t="str">
        <f t="shared" si="766"/>
        <v/>
      </c>
      <c r="AI2930" s="1" t="str">
        <f t="shared" si="767"/>
        <v/>
      </c>
      <c r="AV2930" s="8" t="str">
        <f t="shared" si="754"/>
        <v/>
      </c>
      <c r="AW2930" s="2" t="str">
        <f t="shared" si="768"/>
        <v/>
      </c>
      <c r="AX2930" s="3"/>
      <c r="AY2930" s="2" t="str">
        <f t="shared" si="753"/>
        <v/>
      </c>
      <c r="AZ2930" s="3"/>
      <c r="BA2930" s="3"/>
      <c r="BB2930" s="3"/>
      <c r="BC2930" s="3"/>
      <c r="BD2930" s="3"/>
    </row>
    <row r="2931" spans="22:56" x14ac:dyDescent="0.25">
      <c r="V2931" s="1" t="str">
        <f t="shared" si="755"/>
        <v/>
      </c>
      <c r="X2931" s="1" t="str">
        <f t="shared" si="756"/>
        <v/>
      </c>
      <c r="Y2931" s="1" t="str">
        <f t="shared" si="757"/>
        <v/>
      </c>
      <c r="Z2931" s="1" t="str">
        <f t="shared" si="758"/>
        <v/>
      </c>
      <c r="AA2931" s="1" t="str">
        <f t="shared" si="759"/>
        <v/>
      </c>
      <c r="AB2931" s="1" t="str">
        <f t="shared" si="760"/>
        <v/>
      </c>
      <c r="AC2931" s="1" t="str">
        <f t="shared" si="761"/>
        <v/>
      </c>
      <c r="AD2931" s="1" t="str">
        <f t="shared" si="762"/>
        <v/>
      </c>
      <c r="AE2931" s="1" t="str">
        <f t="shared" si="763"/>
        <v/>
      </c>
      <c r="AF2931" s="1" t="str">
        <f t="shared" si="764"/>
        <v/>
      </c>
      <c r="AG2931" s="1" t="str">
        <f t="shared" si="765"/>
        <v/>
      </c>
      <c r="AH2931" s="1" t="str">
        <f t="shared" si="766"/>
        <v/>
      </c>
      <c r="AI2931" s="1" t="str">
        <f t="shared" si="767"/>
        <v/>
      </c>
      <c r="AV2931" s="8" t="str">
        <f t="shared" si="754"/>
        <v/>
      </c>
      <c r="AW2931" s="2" t="str">
        <f t="shared" si="768"/>
        <v/>
      </c>
      <c r="AX2931" s="3"/>
      <c r="AY2931" s="2" t="str">
        <f t="shared" si="753"/>
        <v/>
      </c>
      <c r="AZ2931" s="3"/>
      <c r="BA2931" s="3"/>
      <c r="BB2931" s="3"/>
      <c r="BC2931" s="3"/>
      <c r="BD2931" s="3"/>
    </row>
    <row r="2932" spans="22:56" x14ac:dyDescent="0.25">
      <c r="V2932" s="1" t="str">
        <f t="shared" si="755"/>
        <v/>
      </c>
      <c r="X2932" s="1" t="str">
        <f t="shared" si="756"/>
        <v/>
      </c>
      <c r="Y2932" s="1" t="str">
        <f t="shared" si="757"/>
        <v/>
      </c>
      <c r="Z2932" s="1" t="str">
        <f t="shared" si="758"/>
        <v/>
      </c>
      <c r="AA2932" s="1" t="str">
        <f t="shared" si="759"/>
        <v/>
      </c>
      <c r="AB2932" s="1" t="str">
        <f t="shared" si="760"/>
        <v/>
      </c>
      <c r="AC2932" s="1" t="str">
        <f t="shared" si="761"/>
        <v/>
      </c>
      <c r="AD2932" s="1" t="str">
        <f t="shared" si="762"/>
        <v/>
      </c>
      <c r="AE2932" s="1" t="str">
        <f t="shared" si="763"/>
        <v/>
      </c>
      <c r="AF2932" s="1" t="str">
        <f t="shared" si="764"/>
        <v/>
      </c>
      <c r="AG2932" s="1" t="str">
        <f t="shared" si="765"/>
        <v/>
      </c>
      <c r="AH2932" s="1" t="str">
        <f t="shared" si="766"/>
        <v/>
      </c>
      <c r="AI2932" s="1" t="str">
        <f t="shared" si="767"/>
        <v/>
      </c>
      <c r="AV2932" s="8" t="str">
        <f t="shared" si="754"/>
        <v/>
      </c>
      <c r="AW2932" s="2" t="str">
        <f t="shared" si="768"/>
        <v/>
      </c>
      <c r="AX2932" s="3"/>
      <c r="AY2932" s="2" t="str">
        <f t="shared" si="753"/>
        <v/>
      </c>
      <c r="AZ2932" s="3"/>
      <c r="BA2932" s="3"/>
      <c r="BB2932" s="3"/>
      <c r="BC2932" s="3"/>
      <c r="BD2932" s="3"/>
    </row>
    <row r="2933" spans="22:56" x14ac:dyDescent="0.25">
      <c r="V2933" s="1" t="str">
        <f t="shared" si="755"/>
        <v/>
      </c>
      <c r="X2933" s="1" t="str">
        <f t="shared" si="756"/>
        <v/>
      </c>
      <c r="Y2933" s="1" t="str">
        <f t="shared" si="757"/>
        <v/>
      </c>
      <c r="Z2933" s="1" t="str">
        <f t="shared" si="758"/>
        <v/>
      </c>
      <c r="AA2933" s="1" t="str">
        <f t="shared" si="759"/>
        <v/>
      </c>
      <c r="AB2933" s="1" t="str">
        <f t="shared" si="760"/>
        <v/>
      </c>
      <c r="AC2933" s="1" t="str">
        <f t="shared" si="761"/>
        <v/>
      </c>
      <c r="AD2933" s="1" t="str">
        <f t="shared" si="762"/>
        <v/>
      </c>
      <c r="AE2933" s="1" t="str">
        <f t="shared" si="763"/>
        <v/>
      </c>
      <c r="AF2933" s="1" t="str">
        <f t="shared" si="764"/>
        <v/>
      </c>
      <c r="AG2933" s="1" t="str">
        <f t="shared" si="765"/>
        <v/>
      </c>
      <c r="AH2933" s="1" t="str">
        <f t="shared" si="766"/>
        <v/>
      </c>
      <c r="AI2933" s="1" t="str">
        <f t="shared" si="767"/>
        <v/>
      </c>
      <c r="AV2933" s="8" t="str">
        <f t="shared" si="754"/>
        <v/>
      </c>
      <c r="AW2933" s="2" t="str">
        <f t="shared" si="768"/>
        <v/>
      </c>
      <c r="AX2933" s="3"/>
      <c r="AY2933" s="2" t="str">
        <f t="shared" si="753"/>
        <v/>
      </c>
      <c r="AZ2933" s="3"/>
      <c r="BA2933" s="3"/>
      <c r="BB2933" s="3"/>
      <c r="BC2933" s="3"/>
      <c r="BD2933" s="3"/>
    </row>
    <row r="2934" spans="22:56" x14ac:dyDescent="0.25">
      <c r="V2934" s="1" t="str">
        <f t="shared" si="755"/>
        <v/>
      </c>
      <c r="X2934" s="1" t="str">
        <f t="shared" si="756"/>
        <v/>
      </c>
      <c r="Y2934" s="1" t="str">
        <f t="shared" si="757"/>
        <v/>
      </c>
      <c r="Z2934" s="1" t="str">
        <f t="shared" si="758"/>
        <v/>
      </c>
      <c r="AA2934" s="1" t="str">
        <f t="shared" si="759"/>
        <v/>
      </c>
      <c r="AB2934" s="1" t="str">
        <f t="shared" si="760"/>
        <v/>
      </c>
      <c r="AC2934" s="1" t="str">
        <f t="shared" si="761"/>
        <v/>
      </c>
      <c r="AD2934" s="1" t="str">
        <f t="shared" si="762"/>
        <v/>
      </c>
      <c r="AE2934" s="1" t="str">
        <f t="shared" si="763"/>
        <v/>
      </c>
      <c r="AF2934" s="1" t="str">
        <f t="shared" si="764"/>
        <v/>
      </c>
      <c r="AG2934" s="1" t="str">
        <f t="shared" si="765"/>
        <v/>
      </c>
      <c r="AH2934" s="1" t="str">
        <f t="shared" si="766"/>
        <v/>
      </c>
      <c r="AI2934" s="1" t="str">
        <f t="shared" si="767"/>
        <v/>
      </c>
      <c r="AV2934" s="8" t="str">
        <f t="shared" si="754"/>
        <v/>
      </c>
      <c r="AW2934" s="2" t="str">
        <f t="shared" si="768"/>
        <v/>
      </c>
      <c r="AX2934" s="3"/>
      <c r="AY2934" s="2" t="str">
        <f t="shared" si="753"/>
        <v/>
      </c>
      <c r="AZ2934" s="3"/>
      <c r="BA2934" s="3"/>
      <c r="BB2934" s="3"/>
      <c r="BC2934" s="3"/>
      <c r="BD2934" s="3"/>
    </row>
    <row r="2935" spans="22:56" x14ac:dyDescent="0.25">
      <c r="V2935" s="1" t="str">
        <f t="shared" si="755"/>
        <v/>
      </c>
      <c r="X2935" s="1" t="str">
        <f t="shared" si="756"/>
        <v/>
      </c>
      <c r="Y2935" s="1" t="str">
        <f t="shared" si="757"/>
        <v/>
      </c>
      <c r="Z2935" s="1" t="str">
        <f t="shared" si="758"/>
        <v/>
      </c>
      <c r="AA2935" s="1" t="str">
        <f t="shared" si="759"/>
        <v/>
      </c>
      <c r="AB2935" s="1" t="str">
        <f t="shared" si="760"/>
        <v/>
      </c>
      <c r="AC2935" s="1" t="str">
        <f t="shared" si="761"/>
        <v/>
      </c>
      <c r="AD2935" s="1" t="str">
        <f t="shared" si="762"/>
        <v/>
      </c>
      <c r="AE2935" s="1" t="str">
        <f t="shared" si="763"/>
        <v/>
      </c>
      <c r="AF2935" s="1" t="str">
        <f t="shared" si="764"/>
        <v/>
      </c>
      <c r="AG2935" s="1" t="str">
        <f t="shared" si="765"/>
        <v/>
      </c>
      <c r="AH2935" s="1" t="str">
        <f t="shared" si="766"/>
        <v/>
      </c>
      <c r="AI2935" s="1" t="str">
        <f t="shared" si="767"/>
        <v/>
      </c>
      <c r="AV2935" s="8" t="str">
        <f t="shared" si="754"/>
        <v/>
      </c>
      <c r="AW2935" s="2" t="str">
        <f t="shared" si="768"/>
        <v/>
      </c>
      <c r="AX2935" s="3"/>
      <c r="AY2935" s="2" t="str">
        <f t="shared" si="753"/>
        <v/>
      </c>
      <c r="AZ2935" s="3"/>
      <c r="BA2935" s="3"/>
      <c r="BB2935" s="3"/>
      <c r="BC2935" s="3"/>
      <c r="BD2935" s="3"/>
    </row>
    <row r="2936" spans="22:56" x14ac:dyDescent="0.25">
      <c r="V2936" s="1" t="str">
        <f t="shared" si="755"/>
        <v/>
      </c>
      <c r="X2936" s="1" t="str">
        <f t="shared" si="756"/>
        <v/>
      </c>
      <c r="Y2936" s="1" t="str">
        <f t="shared" si="757"/>
        <v/>
      </c>
      <c r="Z2936" s="1" t="str">
        <f t="shared" si="758"/>
        <v/>
      </c>
      <c r="AA2936" s="1" t="str">
        <f t="shared" si="759"/>
        <v/>
      </c>
      <c r="AB2936" s="1" t="str">
        <f t="shared" si="760"/>
        <v/>
      </c>
      <c r="AC2936" s="1" t="str">
        <f t="shared" si="761"/>
        <v/>
      </c>
      <c r="AD2936" s="1" t="str">
        <f t="shared" si="762"/>
        <v/>
      </c>
      <c r="AE2936" s="1" t="str">
        <f t="shared" si="763"/>
        <v/>
      </c>
      <c r="AF2936" s="1" t="str">
        <f t="shared" si="764"/>
        <v/>
      </c>
      <c r="AG2936" s="1" t="str">
        <f t="shared" si="765"/>
        <v/>
      </c>
      <c r="AH2936" s="1" t="str">
        <f t="shared" si="766"/>
        <v/>
      </c>
      <c r="AI2936" s="1" t="str">
        <f t="shared" si="767"/>
        <v/>
      </c>
      <c r="AV2936" s="8" t="str">
        <f t="shared" si="754"/>
        <v/>
      </c>
      <c r="AW2936" s="2" t="str">
        <f t="shared" si="768"/>
        <v/>
      </c>
      <c r="AX2936" s="3"/>
      <c r="AY2936" s="2" t="str">
        <f t="shared" si="753"/>
        <v/>
      </c>
      <c r="AZ2936" s="3"/>
      <c r="BA2936" s="3"/>
      <c r="BB2936" s="3"/>
      <c r="BC2936" s="3"/>
      <c r="BD2936" s="3"/>
    </row>
    <row r="2937" spans="22:56" x14ac:dyDescent="0.25">
      <c r="V2937" s="1" t="str">
        <f t="shared" si="755"/>
        <v/>
      </c>
      <c r="X2937" s="1" t="str">
        <f t="shared" si="756"/>
        <v/>
      </c>
      <c r="Y2937" s="1" t="str">
        <f t="shared" si="757"/>
        <v/>
      </c>
      <c r="Z2937" s="1" t="str">
        <f t="shared" si="758"/>
        <v/>
      </c>
      <c r="AA2937" s="1" t="str">
        <f t="shared" si="759"/>
        <v/>
      </c>
      <c r="AB2937" s="1" t="str">
        <f t="shared" si="760"/>
        <v/>
      </c>
      <c r="AC2937" s="1" t="str">
        <f t="shared" si="761"/>
        <v/>
      </c>
      <c r="AD2937" s="1" t="str">
        <f t="shared" si="762"/>
        <v/>
      </c>
      <c r="AE2937" s="1" t="str">
        <f t="shared" si="763"/>
        <v/>
      </c>
      <c r="AF2937" s="1" t="str">
        <f t="shared" si="764"/>
        <v/>
      </c>
      <c r="AG2937" s="1" t="str">
        <f t="shared" si="765"/>
        <v/>
      </c>
      <c r="AH2937" s="1" t="str">
        <f t="shared" si="766"/>
        <v/>
      </c>
      <c r="AI2937" s="1" t="str">
        <f t="shared" si="767"/>
        <v/>
      </c>
      <c r="AV2937" s="8" t="str">
        <f t="shared" si="754"/>
        <v/>
      </c>
      <c r="AW2937" s="2" t="str">
        <f t="shared" si="768"/>
        <v/>
      </c>
      <c r="AX2937" s="3"/>
      <c r="AY2937" s="2" t="str">
        <f t="shared" si="753"/>
        <v/>
      </c>
      <c r="AZ2937" s="3"/>
      <c r="BA2937" s="3"/>
      <c r="BB2937" s="3"/>
      <c r="BC2937" s="3"/>
      <c r="BD2937" s="3"/>
    </row>
    <row r="2938" spans="22:56" x14ac:dyDescent="0.25">
      <c r="V2938" s="1" t="str">
        <f t="shared" si="755"/>
        <v/>
      </c>
      <c r="X2938" s="1" t="str">
        <f t="shared" si="756"/>
        <v/>
      </c>
      <c r="Y2938" s="1" t="str">
        <f t="shared" si="757"/>
        <v/>
      </c>
      <c r="Z2938" s="1" t="str">
        <f t="shared" si="758"/>
        <v/>
      </c>
      <c r="AA2938" s="1" t="str">
        <f t="shared" si="759"/>
        <v/>
      </c>
      <c r="AB2938" s="1" t="str">
        <f t="shared" si="760"/>
        <v/>
      </c>
      <c r="AC2938" s="1" t="str">
        <f t="shared" si="761"/>
        <v/>
      </c>
      <c r="AD2938" s="1" t="str">
        <f t="shared" si="762"/>
        <v/>
      </c>
      <c r="AE2938" s="1" t="str">
        <f t="shared" si="763"/>
        <v/>
      </c>
      <c r="AF2938" s="1" t="str">
        <f t="shared" si="764"/>
        <v/>
      </c>
      <c r="AG2938" s="1" t="str">
        <f t="shared" si="765"/>
        <v/>
      </c>
      <c r="AH2938" s="1" t="str">
        <f t="shared" si="766"/>
        <v/>
      </c>
      <c r="AI2938" s="1" t="str">
        <f t="shared" si="767"/>
        <v/>
      </c>
      <c r="AV2938" s="8" t="str">
        <f t="shared" si="754"/>
        <v/>
      </c>
      <c r="AW2938" s="2" t="str">
        <f t="shared" si="768"/>
        <v/>
      </c>
      <c r="AX2938" s="3"/>
      <c r="AY2938" s="2" t="str">
        <f t="shared" si="753"/>
        <v/>
      </c>
      <c r="AZ2938" s="3"/>
      <c r="BA2938" s="3"/>
      <c r="BB2938" s="3"/>
      <c r="BC2938" s="3"/>
      <c r="BD2938" s="3"/>
    </row>
    <row r="2939" spans="22:56" x14ac:dyDescent="0.25">
      <c r="V2939" s="1" t="str">
        <f t="shared" si="755"/>
        <v/>
      </c>
      <c r="X2939" s="1" t="str">
        <f t="shared" si="756"/>
        <v/>
      </c>
      <c r="Y2939" s="1" t="str">
        <f t="shared" si="757"/>
        <v/>
      </c>
      <c r="Z2939" s="1" t="str">
        <f t="shared" si="758"/>
        <v/>
      </c>
      <c r="AA2939" s="1" t="str">
        <f t="shared" si="759"/>
        <v/>
      </c>
      <c r="AB2939" s="1" t="str">
        <f t="shared" si="760"/>
        <v/>
      </c>
      <c r="AC2939" s="1" t="str">
        <f t="shared" si="761"/>
        <v/>
      </c>
      <c r="AD2939" s="1" t="str">
        <f t="shared" si="762"/>
        <v/>
      </c>
      <c r="AE2939" s="1" t="str">
        <f t="shared" si="763"/>
        <v/>
      </c>
      <c r="AF2939" s="1" t="str">
        <f t="shared" si="764"/>
        <v/>
      </c>
      <c r="AG2939" s="1" t="str">
        <f t="shared" si="765"/>
        <v/>
      </c>
      <c r="AH2939" s="1" t="str">
        <f t="shared" si="766"/>
        <v/>
      </c>
      <c r="AI2939" s="1" t="str">
        <f t="shared" si="767"/>
        <v/>
      </c>
      <c r="AV2939" s="8" t="str">
        <f t="shared" si="754"/>
        <v/>
      </c>
      <c r="AW2939" s="2" t="str">
        <f t="shared" si="768"/>
        <v/>
      </c>
      <c r="AX2939" s="3"/>
      <c r="AY2939" s="2" t="str">
        <f t="shared" si="753"/>
        <v/>
      </c>
      <c r="AZ2939" s="3"/>
      <c r="BA2939" s="3"/>
      <c r="BB2939" s="3"/>
      <c r="BC2939" s="3"/>
      <c r="BD2939" s="3"/>
    </row>
    <row r="2940" spans="22:56" x14ac:dyDescent="0.25">
      <c r="V2940" s="1" t="str">
        <f t="shared" si="755"/>
        <v/>
      </c>
      <c r="X2940" s="1" t="str">
        <f t="shared" si="756"/>
        <v/>
      </c>
      <c r="Y2940" s="1" t="str">
        <f t="shared" si="757"/>
        <v/>
      </c>
      <c r="Z2940" s="1" t="str">
        <f t="shared" si="758"/>
        <v/>
      </c>
      <c r="AA2940" s="1" t="str">
        <f t="shared" si="759"/>
        <v/>
      </c>
      <c r="AB2940" s="1" t="str">
        <f t="shared" si="760"/>
        <v/>
      </c>
      <c r="AC2940" s="1" t="str">
        <f t="shared" si="761"/>
        <v/>
      </c>
      <c r="AD2940" s="1" t="str">
        <f t="shared" si="762"/>
        <v/>
      </c>
      <c r="AE2940" s="1" t="str">
        <f t="shared" si="763"/>
        <v/>
      </c>
      <c r="AF2940" s="1" t="str">
        <f t="shared" si="764"/>
        <v/>
      </c>
      <c r="AG2940" s="1" t="str">
        <f t="shared" si="765"/>
        <v/>
      </c>
      <c r="AH2940" s="1" t="str">
        <f t="shared" si="766"/>
        <v/>
      </c>
      <c r="AI2940" s="1" t="str">
        <f t="shared" si="767"/>
        <v/>
      </c>
      <c r="AV2940" s="8" t="str">
        <f t="shared" si="754"/>
        <v/>
      </c>
      <c r="AW2940" s="2" t="str">
        <f t="shared" si="768"/>
        <v/>
      </c>
      <c r="AX2940" s="3"/>
      <c r="AY2940" s="2" t="str">
        <f t="shared" si="753"/>
        <v/>
      </c>
      <c r="AZ2940" s="3"/>
      <c r="BA2940" s="3"/>
      <c r="BB2940" s="3"/>
      <c r="BC2940" s="3"/>
      <c r="BD2940" s="3"/>
    </row>
    <row r="2941" spans="22:56" x14ac:dyDescent="0.25">
      <c r="V2941" s="1" t="str">
        <f t="shared" si="755"/>
        <v/>
      </c>
      <c r="X2941" s="1" t="str">
        <f t="shared" si="756"/>
        <v/>
      </c>
      <c r="Y2941" s="1" t="str">
        <f t="shared" si="757"/>
        <v/>
      </c>
      <c r="Z2941" s="1" t="str">
        <f t="shared" si="758"/>
        <v/>
      </c>
      <c r="AA2941" s="1" t="str">
        <f t="shared" si="759"/>
        <v/>
      </c>
      <c r="AB2941" s="1" t="str">
        <f t="shared" si="760"/>
        <v/>
      </c>
      <c r="AC2941" s="1" t="str">
        <f t="shared" si="761"/>
        <v/>
      </c>
      <c r="AD2941" s="1" t="str">
        <f t="shared" si="762"/>
        <v/>
      </c>
      <c r="AE2941" s="1" t="str">
        <f t="shared" si="763"/>
        <v/>
      </c>
      <c r="AF2941" s="1" t="str">
        <f t="shared" si="764"/>
        <v/>
      </c>
      <c r="AG2941" s="1" t="str">
        <f t="shared" si="765"/>
        <v/>
      </c>
      <c r="AH2941" s="1" t="str">
        <f t="shared" si="766"/>
        <v/>
      </c>
      <c r="AI2941" s="1" t="str">
        <f t="shared" si="767"/>
        <v/>
      </c>
      <c r="AV2941" s="8" t="str">
        <f t="shared" si="754"/>
        <v/>
      </c>
      <c r="AW2941" s="2" t="str">
        <f t="shared" si="768"/>
        <v/>
      </c>
      <c r="AX2941" s="3"/>
      <c r="AY2941" s="2" t="str">
        <f t="shared" si="753"/>
        <v/>
      </c>
      <c r="AZ2941" s="3"/>
      <c r="BA2941" s="3"/>
      <c r="BB2941" s="3"/>
      <c r="BC2941" s="3"/>
      <c r="BD2941" s="3"/>
    </row>
    <row r="2942" spans="22:56" x14ac:dyDescent="0.25">
      <c r="V2942" s="1" t="str">
        <f t="shared" si="755"/>
        <v/>
      </c>
      <c r="X2942" s="1" t="str">
        <f t="shared" si="756"/>
        <v/>
      </c>
      <c r="Y2942" s="1" t="str">
        <f t="shared" si="757"/>
        <v/>
      </c>
      <c r="Z2942" s="1" t="str">
        <f t="shared" si="758"/>
        <v/>
      </c>
      <c r="AA2942" s="1" t="str">
        <f t="shared" si="759"/>
        <v/>
      </c>
      <c r="AB2942" s="1" t="str">
        <f t="shared" si="760"/>
        <v/>
      </c>
      <c r="AC2942" s="1" t="str">
        <f t="shared" si="761"/>
        <v/>
      </c>
      <c r="AD2942" s="1" t="str">
        <f t="shared" si="762"/>
        <v/>
      </c>
      <c r="AE2942" s="1" t="str">
        <f t="shared" si="763"/>
        <v/>
      </c>
      <c r="AF2942" s="1" t="str">
        <f t="shared" si="764"/>
        <v/>
      </c>
      <c r="AG2942" s="1" t="str">
        <f t="shared" si="765"/>
        <v/>
      </c>
      <c r="AH2942" s="1" t="str">
        <f t="shared" si="766"/>
        <v/>
      </c>
      <c r="AI2942" s="1" t="str">
        <f t="shared" si="767"/>
        <v/>
      </c>
      <c r="AV2942" s="8" t="str">
        <f t="shared" si="754"/>
        <v/>
      </c>
      <c r="AW2942" s="2" t="str">
        <f t="shared" si="768"/>
        <v/>
      </c>
      <c r="AX2942" s="3"/>
      <c r="AY2942" s="2" t="str">
        <f t="shared" si="753"/>
        <v/>
      </c>
      <c r="AZ2942" s="3"/>
      <c r="BA2942" s="3"/>
      <c r="BB2942" s="3"/>
      <c r="BC2942" s="3"/>
      <c r="BD2942" s="3"/>
    </row>
    <row r="2943" spans="22:56" x14ac:dyDescent="0.25">
      <c r="V2943" s="1" t="str">
        <f t="shared" si="755"/>
        <v/>
      </c>
      <c r="X2943" s="1" t="str">
        <f t="shared" si="756"/>
        <v/>
      </c>
      <c r="Y2943" s="1" t="str">
        <f t="shared" si="757"/>
        <v/>
      </c>
      <c r="Z2943" s="1" t="str">
        <f t="shared" si="758"/>
        <v/>
      </c>
      <c r="AA2943" s="1" t="str">
        <f t="shared" si="759"/>
        <v/>
      </c>
      <c r="AB2943" s="1" t="str">
        <f t="shared" si="760"/>
        <v/>
      </c>
      <c r="AC2943" s="1" t="str">
        <f t="shared" si="761"/>
        <v/>
      </c>
      <c r="AD2943" s="1" t="str">
        <f t="shared" si="762"/>
        <v/>
      </c>
      <c r="AE2943" s="1" t="str">
        <f t="shared" si="763"/>
        <v/>
      </c>
      <c r="AF2943" s="1" t="str">
        <f t="shared" si="764"/>
        <v/>
      </c>
      <c r="AG2943" s="1" t="str">
        <f t="shared" si="765"/>
        <v/>
      </c>
      <c r="AH2943" s="1" t="str">
        <f t="shared" si="766"/>
        <v/>
      </c>
      <c r="AI2943" s="1" t="str">
        <f t="shared" si="767"/>
        <v/>
      </c>
      <c r="AV2943" s="8" t="str">
        <f t="shared" si="754"/>
        <v/>
      </c>
      <c r="AW2943" s="2" t="str">
        <f t="shared" si="768"/>
        <v/>
      </c>
      <c r="AX2943" s="3"/>
      <c r="AY2943" s="2" t="str">
        <f t="shared" si="753"/>
        <v/>
      </c>
      <c r="AZ2943" s="3"/>
      <c r="BA2943" s="3"/>
      <c r="BB2943" s="3"/>
      <c r="BC2943" s="3"/>
      <c r="BD2943" s="3"/>
    </row>
    <row r="2944" spans="22:56" x14ac:dyDescent="0.25">
      <c r="V2944" s="1" t="str">
        <f t="shared" si="755"/>
        <v/>
      </c>
      <c r="X2944" s="1" t="str">
        <f t="shared" si="756"/>
        <v/>
      </c>
      <c r="Y2944" s="1" t="str">
        <f t="shared" si="757"/>
        <v/>
      </c>
      <c r="Z2944" s="1" t="str">
        <f t="shared" si="758"/>
        <v/>
      </c>
      <c r="AA2944" s="1" t="str">
        <f t="shared" si="759"/>
        <v/>
      </c>
      <c r="AB2944" s="1" t="str">
        <f t="shared" si="760"/>
        <v/>
      </c>
      <c r="AC2944" s="1" t="str">
        <f t="shared" si="761"/>
        <v/>
      </c>
      <c r="AD2944" s="1" t="str">
        <f t="shared" si="762"/>
        <v/>
      </c>
      <c r="AE2944" s="1" t="str">
        <f t="shared" si="763"/>
        <v/>
      </c>
      <c r="AF2944" s="1" t="str">
        <f t="shared" si="764"/>
        <v/>
      </c>
      <c r="AG2944" s="1" t="str">
        <f t="shared" si="765"/>
        <v/>
      </c>
      <c r="AH2944" s="1" t="str">
        <f t="shared" si="766"/>
        <v/>
      </c>
      <c r="AI2944" s="1" t="str">
        <f t="shared" si="767"/>
        <v/>
      </c>
      <c r="AV2944" s="8" t="str">
        <f t="shared" si="754"/>
        <v/>
      </c>
      <c r="AW2944" s="2" t="str">
        <f t="shared" si="768"/>
        <v/>
      </c>
      <c r="AX2944" s="3"/>
      <c r="AY2944" s="2" t="str">
        <f t="shared" si="753"/>
        <v/>
      </c>
      <c r="AZ2944" s="3"/>
      <c r="BA2944" s="3"/>
      <c r="BB2944" s="3"/>
      <c r="BC2944" s="3"/>
      <c r="BD2944" s="3"/>
    </row>
    <row r="2945" spans="22:56" x14ac:dyDescent="0.25">
      <c r="V2945" s="1" t="str">
        <f t="shared" si="755"/>
        <v/>
      </c>
      <c r="X2945" s="1" t="str">
        <f t="shared" si="756"/>
        <v/>
      </c>
      <c r="Y2945" s="1" t="str">
        <f t="shared" si="757"/>
        <v/>
      </c>
      <c r="Z2945" s="1" t="str">
        <f t="shared" si="758"/>
        <v/>
      </c>
      <c r="AA2945" s="1" t="str">
        <f t="shared" si="759"/>
        <v/>
      </c>
      <c r="AB2945" s="1" t="str">
        <f t="shared" si="760"/>
        <v/>
      </c>
      <c r="AC2945" s="1" t="str">
        <f t="shared" si="761"/>
        <v/>
      </c>
      <c r="AD2945" s="1" t="str">
        <f t="shared" si="762"/>
        <v/>
      </c>
      <c r="AE2945" s="1" t="str">
        <f t="shared" si="763"/>
        <v/>
      </c>
      <c r="AF2945" s="1" t="str">
        <f t="shared" si="764"/>
        <v/>
      </c>
      <c r="AG2945" s="1" t="str">
        <f t="shared" si="765"/>
        <v/>
      </c>
      <c r="AH2945" s="1" t="str">
        <f t="shared" si="766"/>
        <v/>
      </c>
      <c r="AI2945" s="1" t="str">
        <f t="shared" si="767"/>
        <v/>
      </c>
      <c r="AV2945" s="8" t="str">
        <f t="shared" si="754"/>
        <v/>
      </c>
      <c r="AW2945" s="2" t="str">
        <f t="shared" si="768"/>
        <v/>
      </c>
      <c r="AX2945" s="3"/>
      <c r="AY2945" s="2" t="str">
        <f t="shared" si="753"/>
        <v/>
      </c>
      <c r="AZ2945" s="3"/>
      <c r="BA2945" s="3"/>
      <c r="BB2945" s="3"/>
      <c r="BC2945" s="3"/>
      <c r="BD2945" s="3"/>
    </row>
    <row r="2946" spans="22:56" x14ac:dyDescent="0.25">
      <c r="V2946" s="1" t="str">
        <f t="shared" si="755"/>
        <v/>
      </c>
      <c r="X2946" s="1" t="str">
        <f t="shared" si="756"/>
        <v/>
      </c>
      <c r="Y2946" s="1" t="str">
        <f t="shared" si="757"/>
        <v/>
      </c>
      <c r="Z2946" s="1" t="str">
        <f t="shared" si="758"/>
        <v/>
      </c>
      <c r="AA2946" s="1" t="str">
        <f t="shared" si="759"/>
        <v/>
      </c>
      <c r="AB2946" s="1" t="str">
        <f t="shared" si="760"/>
        <v/>
      </c>
      <c r="AC2946" s="1" t="str">
        <f t="shared" si="761"/>
        <v/>
      </c>
      <c r="AD2946" s="1" t="str">
        <f t="shared" si="762"/>
        <v/>
      </c>
      <c r="AE2946" s="1" t="str">
        <f t="shared" si="763"/>
        <v/>
      </c>
      <c r="AF2946" s="1" t="str">
        <f t="shared" si="764"/>
        <v/>
      </c>
      <c r="AG2946" s="1" t="str">
        <f t="shared" si="765"/>
        <v/>
      </c>
      <c r="AH2946" s="1" t="str">
        <f t="shared" si="766"/>
        <v/>
      </c>
      <c r="AI2946" s="1" t="str">
        <f t="shared" si="767"/>
        <v/>
      </c>
      <c r="AV2946" s="8" t="str">
        <f t="shared" si="754"/>
        <v/>
      </c>
      <c r="AW2946" s="2" t="str">
        <f t="shared" si="768"/>
        <v/>
      </c>
      <c r="AX2946" s="3"/>
      <c r="AY2946" s="2" t="str">
        <f t="shared" si="753"/>
        <v/>
      </c>
      <c r="AZ2946" s="3"/>
      <c r="BA2946" s="3"/>
      <c r="BB2946" s="3"/>
      <c r="BC2946" s="3"/>
      <c r="BD2946" s="3"/>
    </row>
    <row r="2947" spans="22:56" x14ac:dyDescent="0.25">
      <c r="V2947" s="1" t="str">
        <f t="shared" si="755"/>
        <v/>
      </c>
      <c r="X2947" s="1" t="str">
        <f t="shared" si="756"/>
        <v/>
      </c>
      <c r="Y2947" s="1" t="str">
        <f t="shared" si="757"/>
        <v/>
      </c>
      <c r="Z2947" s="1" t="str">
        <f t="shared" si="758"/>
        <v/>
      </c>
      <c r="AA2947" s="1" t="str">
        <f t="shared" si="759"/>
        <v/>
      </c>
      <c r="AB2947" s="1" t="str">
        <f t="shared" si="760"/>
        <v/>
      </c>
      <c r="AC2947" s="1" t="str">
        <f t="shared" si="761"/>
        <v/>
      </c>
      <c r="AD2947" s="1" t="str">
        <f t="shared" si="762"/>
        <v/>
      </c>
      <c r="AE2947" s="1" t="str">
        <f t="shared" si="763"/>
        <v/>
      </c>
      <c r="AF2947" s="1" t="str">
        <f t="shared" si="764"/>
        <v/>
      </c>
      <c r="AG2947" s="1" t="str">
        <f t="shared" si="765"/>
        <v/>
      </c>
      <c r="AH2947" s="1" t="str">
        <f t="shared" si="766"/>
        <v/>
      </c>
      <c r="AI2947" s="1" t="str">
        <f t="shared" si="767"/>
        <v/>
      </c>
      <c r="AV2947" s="8" t="str">
        <f t="shared" si="754"/>
        <v/>
      </c>
      <c r="AW2947" s="2" t="str">
        <f t="shared" si="768"/>
        <v/>
      </c>
      <c r="AX2947" s="3"/>
      <c r="AY2947" s="2" t="str">
        <f t="shared" si="753"/>
        <v/>
      </c>
      <c r="AZ2947" s="3"/>
      <c r="BA2947" s="3"/>
      <c r="BB2947" s="3"/>
      <c r="BC2947" s="3"/>
      <c r="BD2947" s="3"/>
    </row>
    <row r="2948" spans="22:56" x14ac:dyDescent="0.25">
      <c r="V2948" s="1" t="str">
        <f t="shared" si="755"/>
        <v/>
      </c>
      <c r="X2948" s="1" t="str">
        <f t="shared" si="756"/>
        <v/>
      </c>
      <c r="Y2948" s="1" t="str">
        <f t="shared" si="757"/>
        <v/>
      </c>
      <c r="Z2948" s="1" t="str">
        <f t="shared" si="758"/>
        <v/>
      </c>
      <c r="AA2948" s="1" t="str">
        <f t="shared" si="759"/>
        <v/>
      </c>
      <c r="AB2948" s="1" t="str">
        <f t="shared" si="760"/>
        <v/>
      </c>
      <c r="AC2948" s="1" t="str">
        <f t="shared" si="761"/>
        <v/>
      </c>
      <c r="AD2948" s="1" t="str">
        <f t="shared" si="762"/>
        <v/>
      </c>
      <c r="AE2948" s="1" t="str">
        <f t="shared" si="763"/>
        <v/>
      </c>
      <c r="AF2948" s="1" t="str">
        <f t="shared" si="764"/>
        <v/>
      </c>
      <c r="AG2948" s="1" t="str">
        <f t="shared" si="765"/>
        <v/>
      </c>
      <c r="AH2948" s="1" t="str">
        <f t="shared" si="766"/>
        <v/>
      </c>
      <c r="AI2948" s="1" t="str">
        <f t="shared" si="767"/>
        <v/>
      </c>
      <c r="AV2948" s="8" t="str">
        <f t="shared" si="754"/>
        <v/>
      </c>
      <c r="AW2948" s="2" t="str">
        <f t="shared" si="768"/>
        <v/>
      </c>
      <c r="AX2948" s="3"/>
      <c r="AY2948" s="2" t="str">
        <f t="shared" si="753"/>
        <v/>
      </c>
      <c r="AZ2948" s="3"/>
      <c r="BA2948" s="3"/>
      <c r="BB2948" s="3"/>
      <c r="BC2948" s="3"/>
      <c r="BD2948" s="3"/>
    </row>
    <row r="2949" spans="22:56" x14ac:dyDescent="0.25">
      <c r="V2949" s="1" t="str">
        <f t="shared" si="755"/>
        <v/>
      </c>
      <c r="X2949" s="1" t="str">
        <f t="shared" si="756"/>
        <v/>
      </c>
      <c r="Y2949" s="1" t="str">
        <f t="shared" si="757"/>
        <v/>
      </c>
      <c r="Z2949" s="1" t="str">
        <f t="shared" si="758"/>
        <v/>
      </c>
      <c r="AA2949" s="1" t="str">
        <f t="shared" si="759"/>
        <v/>
      </c>
      <c r="AB2949" s="1" t="str">
        <f t="shared" si="760"/>
        <v/>
      </c>
      <c r="AC2949" s="1" t="str">
        <f t="shared" si="761"/>
        <v/>
      </c>
      <c r="AD2949" s="1" t="str">
        <f t="shared" si="762"/>
        <v/>
      </c>
      <c r="AE2949" s="1" t="str">
        <f t="shared" si="763"/>
        <v/>
      </c>
      <c r="AF2949" s="1" t="str">
        <f t="shared" si="764"/>
        <v/>
      </c>
      <c r="AG2949" s="1" t="str">
        <f t="shared" si="765"/>
        <v/>
      </c>
      <c r="AH2949" s="1" t="str">
        <f t="shared" si="766"/>
        <v/>
      </c>
      <c r="AI2949" s="1" t="str">
        <f t="shared" si="767"/>
        <v/>
      </c>
      <c r="AV2949" s="8" t="str">
        <f t="shared" si="754"/>
        <v/>
      </c>
      <c r="AW2949" s="2" t="str">
        <f t="shared" si="768"/>
        <v/>
      </c>
      <c r="AX2949" s="3"/>
      <c r="AY2949" s="2" t="str">
        <f t="shared" si="753"/>
        <v/>
      </c>
      <c r="AZ2949" s="3"/>
      <c r="BA2949" s="3"/>
      <c r="BB2949" s="3"/>
      <c r="BC2949" s="3"/>
      <c r="BD2949" s="3"/>
    </row>
    <row r="2950" spans="22:56" x14ac:dyDescent="0.25">
      <c r="V2950" s="1" t="str">
        <f t="shared" si="755"/>
        <v/>
      </c>
      <c r="X2950" s="1" t="str">
        <f t="shared" si="756"/>
        <v/>
      </c>
      <c r="Y2950" s="1" t="str">
        <f t="shared" si="757"/>
        <v/>
      </c>
      <c r="Z2950" s="1" t="str">
        <f t="shared" si="758"/>
        <v/>
      </c>
      <c r="AA2950" s="1" t="str">
        <f t="shared" si="759"/>
        <v/>
      </c>
      <c r="AB2950" s="1" t="str">
        <f t="shared" si="760"/>
        <v/>
      </c>
      <c r="AC2950" s="1" t="str">
        <f t="shared" si="761"/>
        <v/>
      </c>
      <c r="AD2950" s="1" t="str">
        <f t="shared" si="762"/>
        <v/>
      </c>
      <c r="AE2950" s="1" t="str">
        <f t="shared" si="763"/>
        <v/>
      </c>
      <c r="AF2950" s="1" t="str">
        <f t="shared" si="764"/>
        <v/>
      </c>
      <c r="AG2950" s="1" t="str">
        <f t="shared" si="765"/>
        <v/>
      </c>
      <c r="AH2950" s="1" t="str">
        <f t="shared" si="766"/>
        <v/>
      </c>
      <c r="AI2950" s="1" t="str">
        <f t="shared" si="767"/>
        <v/>
      </c>
      <c r="AV2950" s="8" t="str">
        <f t="shared" si="754"/>
        <v/>
      </c>
      <c r="AW2950" s="2" t="str">
        <f t="shared" si="768"/>
        <v/>
      </c>
      <c r="AX2950" s="3"/>
      <c r="AY2950" s="2" t="str">
        <f t="shared" si="753"/>
        <v/>
      </c>
      <c r="AZ2950" s="3"/>
      <c r="BA2950" s="3"/>
      <c r="BB2950" s="3"/>
      <c r="BC2950" s="3"/>
      <c r="BD2950" s="3"/>
    </row>
    <row r="2951" spans="22:56" x14ac:dyDescent="0.25">
      <c r="V2951" s="1" t="str">
        <f t="shared" si="755"/>
        <v/>
      </c>
      <c r="X2951" s="1" t="str">
        <f t="shared" si="756"/>
        <v/>
      </c>
      <c r="Y2951" s="1" t="str">
        <f t="shared" si="757"/>
        <v/>
      </c>
      <c r="Z2951" s="1" t="str">
        <f t="shared" si="758"/>
        <v/>
      </c>
      <c r="AA2951" s="1" t="str">
        <f t="shared" si="759"/>
        <v/>
      </c>
      <c r="AB2951" s="1" t="str">
        <f t="shared" si="760"/>
        <v/>
      </c>
      <c r="AC2951" s="1" t="str">
        <f t="shared" si="761"/>
        <v/>
      </c>
      <c r="AD2951" s="1" t="str">
        <f t="shared" si="762"/>
        <v/>
      </c>
      <c r="AE2951" s="1" t="str">
        <f t="shared" si="763"/>
        <v/>
      </c>
      <c r="AF2951" s="1" t="str">
        <f t="shared" si="764"/>
        <v/>
      </c>
      <c r="AG2951" s="1" t="str">
        <f t="shared" si="765"/>
        <v/>
      </c>
      <c r="AH2951" s="1" t="str">
        <f t="shared" si="766"/>
        <v/>
      </c>
      <c r="AI2951" s="1" t="str">
        <f t="shared" si="767"/>
        <v/>
      </c>
      <c r="AV2951" s="8" t="str">
        <f t="shared" si="754"/>
        <v/>
      </c>
      <c r="AW2951" s="2" t="str">
        <f t="shared" si="768"/>
        <v/>
      </c>
      <c r="AX2951" s="3"/>
      <c r="AY2951" s="2" t="str">
        <f t="shared" si="753"/>
        <v/>
      </c>
      <c r="AZ2951" s="3"/>
      <c r="BA2951" s="3"/>
      <c r="BB2951" s="3"/>
      <c r="BC2951" s="3"/>
      <c r="BD2951" s="3"/>
    </row>
    <row r="2952" spans="22:56" x14ac:dyDescent="0.25">
      <c r="V2952" s="1" t="str">
        <f t="shared" si="755"/>
        <v/>
      </c>
      <c r="X2952" s="1" t="str">
        <f t="shared" si="756"/>
        <v/>
      </c>
      <c r="Y2952" s="1" t="str">
        <f t="shared" si="757"/>
        <v/>
      </c>
      <c r="Z2952" s="1" t="str">
        <f t="shared" si="758"/>
        <v/>
      </c>
      <c r="AA2952" s="1" t="str">
        <f t="shared" si="759"/>
        <v/>
      </c>
      <c r="AB2952" s="1" t="str">
        <f t="shared" si="760"/>
        <v/>
      </c>
      <c r="AC2952" s="1" t="str">
        <f t="shared" si="761"/>
        <v/>
      </c>
      <c r="AD2952" s="1" t="str">
        <f t="shared" si="762"/>
        <v/>
      </c>
      <c r="AE2952" s="1" t="str">
        <f t="shared" si="763"/>
        <v/>
      </c>
      <c r="AF2952" s="1" t="str">
        <f t="shared" si="764"/>
        <v/>
      </c>
      <c r="AG2952" s="1" t="str">
        <f t="shared" si="765"/>
        <v/>
      </c>
      <c r="AH2952" s="1" t="str">
        <f t="shared" si="766"/>
        <v/>
      </c>
      <c r="AI2952" s="1" t="str">
        <f t="shared" si="767"/>
        <v/>
      </c>
      <c r="AV2952" s="8" t="str">
        <f t="shared" si="754"/>
        <v/>
      </c>
      <c r="AW2952" s="2" t="str">
        <f t="shared" si="768"/>
        <v/>
      </c>
      <c r="AX2952" s="3"/>
      <c r="AY2952" s="2" t="str">
        <f t="shared" si="753"/>
        <v/>
      </c>
      <c r="AZ2952" s="3"/>
      <c r="BA2952" s="3"/>
      <c r="BB2952" s="3"/>
      <c r="BC2952" s="3"/>
      <c r="BD2952" s="3"/>
    </row>
    <row r="2953" spans="22:56" x14ac:dyDescent="0.25">
      <c r="V2953" s="1" t="str">
        <f t="shared" si="755"/>
        <v/>
      </c>
      <c r="X2953" s="1" t="str">
        <f t="shared" si="756"/>
        <v/>
      </c>
      <c r="Y2953" s="1" t="str">
        <f t="shared" si="757"/>
        <v/>
      </c>
      <c r="Z2953" s="1" t="str">
        <f t="shared" si="758"/>
        <v/>
      </c>
      <c r="AA2953" s="1" t="str">
        <f t="shared" si="759"/>
        <v/>
      </c>
      <c r="AB2953" s="1" t="str">
        <f t="shared" si="760"/>
        <v/>
      </c>
      <c r="AC2953" s="1" t="str">
        <f t="shared" si="761"/>
        <v/>
      </c>
      <c r="AD2953" s="1" t="str">
        <f t="shared" si="762"/>
        <v/>
      </c>
      <c r="AE2953" s="1" t="str">
        <f t="shared" si="763"/>
        <v/>
      </c>
      <c r="AF2953" s="1" t="str">
        <f t="shared" si="764"/>
        <v/>
      </c>
      <c r="AG2953" s="1" t="str">
        <f t="shared" si="765"/>
        <v/>
      </c>
      <c r="AH2953" s="1" t="str">
        <f t="shared" si="766"/>
        <v/>
      </c>
      <c r="AI2953" s="1" t="str">
        <f t="shared" si="767"/>
        <v/>
      </c>
      <c r="AV2953" s="8" t="str">
        <f t="shared" si="754"/>
        <v/>
      </c>
      <c r="AW2953" s="2" t="str">
        <f t="shared" si="768"/>
        <v/>
      </c>
      <c r="AX2953" s="3"/>
      <c r="AY2953" s="2" t="str">
        <f t="shared" si="753"/>
        <v/>
      </c>
      <c r="AZ2953" s="3"/>
      <c r="BA2953" s="3"/>
      <c r="BB2953" s="3"/>
      <c r="BC2953" s="3"/>
      <c r="BD2953" s="3"/>
    </row>
    <row r="2954" spans="22:56" x14ac:dyDescent="0.25">
      <c r="V2954" s="1" t="str">
        <f t="shared" si="755"/>
        <v/>
      </c>
      <c r="X2954" s="1" t="str">
        <f t="shared" si="756"/>
        <v/>
      </c>
      <c r="Y2954" s="1" t="str">
        <f t="shared" si="757"/>
        <v/>
      </c>
      <c r="Z2954" s="1" t="str">
        <f t="shared" si="758"/>
        <v/>
      </c>
      <c r="AA2954" s="1" t="str">
        <f t="shared" si="759"/>
        <v/>
      </c>
      <c r="AB2954" s="1" t="str">
        <f t="shared" si="760"/>
        <v/>
      </c>
      <c r="AC2954" s="1" t="str">
        <f t="shared" si="761"/>
        <v/>
      </c>
      <c r="AD2954" s="1" t="str">
        <f t="shared" si="762"/>
        <v/>
      </c>
      <c r="AE2954" s="1" t="str">
        <f t="shared" si="763"/>
        <v/>
      </c>
      <c r="AF2954" s="1" t="str">
        <f t="shared" si="764"/>
        <v/>
      </c>
      <c r="AG2954" s="1" t="str">
        <f t="shared" si="765"/>
        <v/>
      </c>
      <c r="AH2954" s="1" t="str">
        <f t="shared" si="766"/>
        <v/>
      </c>
      <c r="AI2954" s="1" t="str">
        <f t="shared" si="767"/>
        <v/>
      </c>
      <c r="AV2954" s="8" t="str">
        <f t="shared" si="754"/>
        <v/>
      </c>
      <c r="AW2954" s="2" t="str">
        <f t="shared" si="768"/>
        <v/>
      </c>
      <c r="AX2954" s="3"/>
      <c r="AY2954" s="2" t="str">
        <f t="shared" si="753"/>
        <v/>
      </c>
      <c r="AZ2954" s="3"/>
      <c r="BA2954" s="3"/>
      <c r="BB2954" s="3"/>
      <c r="BC2954" s="3"/>
      <c r="BD2954" s="3"/>
    </row>
    <row r="2955" spans="22:56" x14ac:dyDescent="0.25">
      <c r="V2955" s="1" t="str">
        <f t="shared" si="755"/>
        <v/>
      </c>
      <c r="X2955" s="1" t="str">
        <f t="shared" si="756"/>
        <v/>
      </c>
      <c r="Y2955" s="1" t="str">
        <f t="shared" si="757"/>
        <v/>
      </c>
      <c r="Z2955" s="1" t="str">
        <f t="shared" si="758"/>
        <v/>
      </c>
      <c r="AA2955" s="1" t="str">
        <f t="shared" si="759"/>
        <v/>
      </c>
      <c r="AB2955" s="1" t="str">
        <f t="shared" si="760"/>
        <v/>
      </c>
      <c r="AC2955" s="1" t="str">
        <f t="shared" si="761"/>
        <v/>
      </c>
      <c r="AD2955" s="1" t="str">
        <f t="shared" si="762"/>
        <v/>
      </c>
      <c r="AE2955" s="1" t="str">
        <f t="shared" si="763"/>
        <v/>
      </c>
      <c r="AF2955" s="1" t="str">
        <f t="shared" si="764"/>
        <v/>
      </c>
      <c r="AG2955" s="1" t="str">
        <f t="shared" si="765"/>
        <v/>
      </c>
      <c r="AH2955" s="1" t="str">
        <f t="shared" si="766"/>
        <v/>
      </c>
      <c r="AI2955" s="1" t="str">
        <f t="shared" si="767"/>
        <v/>
      </c>
      <c r="AV2955" s="8" t="str">
        <f t="shared" si="754"/>
        <v/>
      </c>
      <c r="AW2955" s="2" t="str">
        <f t="shared" si="768"/>
        <v/>
      </c>
      <c r="AX2955" s="3"/>
      <c r="AY2955" s="2" t="str">
        <f t="shared" si="753"/>
        <v/>
      </c>
      <c r="AZ2955" s="3"/>
      <c r="BA2955" s="3"/>
      <c r="BB2955" s="3"/>
      <c r="BC2955" s="3"/>
      <c r="BD2955" s="3"/>
    </row>
    <row r="2956" spans="22:56" x14ac:dyDescent="0.25">
      <c r="V2956" s="1" t="str">
        <f t="shared" si="755"/>
        <v/>
      </c>
      <c r="X2956" s="1" t="str">
        <f t="shared" si="756"/>
        <v/>
      </c>
      <c r="Y2956" s="1" t="str">
        <f t="shared" si="757"/>
        <v/>
      </c>
      <c r="Z2956" s="1" t="str">
        <f t="shared" si="758"/>
        <v/>
      </c>
      <c r="AA2956" s="1" t="str">
        <f t="shared" si="759"/>
        <v/>
      </c>
      <c r="AB2956" s="1" t="str">
        <f t="shared" si="760"/>
        <v/>
      </c>
      <c r="AC2956" s="1" t="str">
        <f t="shared" si="761"/>
        <v/>
      </c>
      <c r="AD2956" s="1" t="str">
        <f t="shared" si="762"/>
        <v/>
      </c>
      <c r="AE2956" s="1" t="str">
        <f t="shared" si="763"/>
        <v/>
      </c>
      <c r="AF2956" s="1" t="str">
        <f t="shared" si="764"/>
        <v/>
      </c>
      <c r="AG2956" s="1" t="str">
        <f t="shared" si="765"/>
        <v/>
      </c>
      <c r="AH2956" s="1" t="str">
        <f t="shared" si="766"/>
        <v/>
      </c>
      <c r="AI2956" s="1" t="str">
        <f t="shared" si="767"/>
        <v/>
      </c>
      <c r="AV2956" s="8" t="str">
        <f t="shared" si="754"/>
        <v/>
      </c>
      <c r="AW2956" s="2" t="str">
        <f t="shared" si="768"/>
        <v/>
      </c>
      <c r="AX2956" s="3"/>
      <c r="AY2956" s="2" t="str">
        <f t="shared" si="753"/>
        <v/>
      </c>
      <c r="AZ2956" s="3"/>
      <c r="BA2956" s="3"/>
      <c r="BB2956" s="3"/>
      <c r="BC2956" s="3"/>
      <c r="BD2956" s="3"/>
    </row>
    <row r="2957" spans="22:56" x14ac:dyDescent="0.25">
      <c r="V2957" s="1" t="str">
        <f t="shared" si="755"/>
        <v/>
      </c>
      <c r="X2957" s="1" t="str">
        <f t="shared" si="756"/>
        <v/>
      </c>
      <c r="Y2957" s="1" t="str">
        <f t="shared" si="757"/>
        <v/>
      </c>
      <c r="Z2957" s="1" t="str">
        <f t="shared" si="758"/>
        <v/>
      </c>
      <c r="AA2957" s="1" t="str">
        <f t="shared" si="759"/>
        <v/>
      </c>
      <c r="AB2957" s="1" t="str">
        <f t="shared" si="760"/>
        <v/>
      </c>
      <c r="AC2957" s="1" t="str">
        <f t="shared" si="761"/>
        <v/>
      </c>
      <c r="AD2957" s="1" t="str">
        <f t="shared" si="762"/>
        <v/>
      </c>
      <c r="AE2957" s="1" t="str">
        <f t="shared" si="763"/>
        <v/>
      </c>
      <c r="AF2957" s="1" t="str">
        <f t="shared" si="764"/>
        <v/>
      </c>
      <c r="AG2957" s="1" t="str">
        <f t="shared" si="765"/>
        <v/>
      </c>
      <c r="AH2957" s="1" t="str">
        <f t="shared" si="766"/>
        <v/>
      </c>
      <c r="AI2957" s="1" t="str">
        <f t="shared" si="767"/>
        <v/>
      </c>
      <c r="AV2957" s="8" t="str">
        <f t="shared" si="754"/>
        <v/>
      </c>
      <c r="AW2957" s="2" t="str">
        <f t="shared" si="768"/>
        <v/>
      </c>
      <c r="AX2957" s="3"/>
      <c r="AY2957" s="2" t="str">
        <f t="shared" si="753"/>
        <v/>
      </c>
      <c r="AZ2957" s="3"/>
      <c r="BA2957" s="3"/>
      <c r="BB2957" s="3"/>
      <c r="BC2957" s="3"/>
      <c r="BD2957" s="3"/>
    </row>
    <row r="2958" spans="22:56" x14ac:dyDescent="0.25">
      <c r="V2958" s="1" t="str">
        <f t="shared" si="755"/>
        <v/>
      </c>
      <c r="X2958" s="1" t="str">
        <f t="shared" si="756"/>
        <v/>
      </c>
      <c r="Y2958" s="1" t="str">
        <f t="shared" si="757"/>
        <v/>
      </c>
      <c r="Z2958" s="1" t="str">
        <f t="shared" si="758"/>
        <v/>
      </c>
      <c r="AA2958" s="1" t="str">
        <f t="shared" si="759"/>
        <v/>
      </c>
      <c r="AB2958" s="1" t="str">
        <f t="shared" si="760"/>
        <v/>
      </c>
      <c r="AC2958" s="1" t="str">
        <f t="shared" si="761"/>
        <v/>
      </c>
      <c r="AD2958" s="1" t="str">
        <f t="shared" si="762"/>
        <v/>
      </c>
      <c r="AE2958" s="1" t="str">
        <f t="shared" si="763"/>
        <v/>
      </c>
      <c r="AF2958" s="1" t="str">
        <f t="shared" si="764"/>
        <v/>
      </c>
      <c r="AG2958" s="1" t="str">
        <f t="shared" si="765"/>
        <v/>
      </c>
      <c r="AH2958" s="1" t="str">
        <f t="shared" si="766"/>
        <v/>
      </c>
      <c r="AI2958" s="1" t="str">
        <f t="shared" si="767"/>
        <v/>
      </c>
      <c r="AV2958" s="8" t="str">
        <f t="shared" si="754"/>
        <v/>
      </c>
      <c r="AW2958" s="2" t="str">
        <f t="shared" si="768"/>
        <v/>
      </c>
      <c r="AX2958" s="3"/>
      <c r="AY2958" s="2" t="str">
        <f t="shared" si="753"/>
        <v/>
      </c>
      <c r="AZ2958" s="3"/>
      <c r="BA2958" s="3"/>
      <c r="BB2958" s="3"/>
      <c r="BC2958" s="3"/>
      <c r="BD2958" s="3"/>
    </row>
    <row r="2959" spans="22:56" x14ac:dyDescent="0.25">
      <c r="V2959" s="1" t="str">
        <f t="shared" si="755"/>
        <v/>
      </c>
      <c r="X2959" s="1" t="str">
        <f t="shared" si="756"/>
        <v/>
      </c>
      <c r="Y2959" s="1" t="str">
        <f t="shared" si="757"/>
        <v/>
      </c>
      <c r="Z2959" s="1" t="str">
        <f t="shared" si="758"/>
        <v/>
      </c>
      <c r="AA2959" s="1" t="str">
        <f t="shared" si="759"/>
        <v/>
      </c>
      <c r="AB2959" s="1" t="str">
        <f t="shared" si="760"/>
        <v/>
      </c>
      <c r="AC2959" s="1" t="str">
        <f t="shared" si="761"/>
        <v/>
      </c>
      <c r="AD2959" s="1" t="str">
        <f t="shared" si="762"/>
        <v/>
      </c>
      <c r="AE2959" s="1" t="str">
        <f t="shared" si="763"/>
        <v/>
      </c>
      <c r="AF2959" s="1" t="str">
        <f t="shared" si="764"/>
        <v/>
      </c>
      <c r="AG2959" s="1" t="str">
        <f t="shared" si="765"/>
        <v/>
      </c>
      <c r="AH2959" s="1" t="str">
        <f t="shared" si="766"/>
        <v/>
      </c>
      <c r="AI2959" s="1" t="str">
        <f t="shared" si="767"/>
        <v/>
      </c>
      <c r="AV2959" s="8" t="str">
        <f t="shared" si="754"/>
        <v/>
      </c>
      <c r="AW2959" s="2" t="str">
        <f t="shared" si="768"/>
        <v/>
      </c>
      <c r="AX2959" s="3"/>
      <c r="AY2959" s="2" t="str">
        <f t="shared" si="753"/>
        <v/>
      </c>
      <c r="AZ2959" s="3"/>
      <c r="BA2959" s="3"/>
      <c r="BB2959" s="3"/>
      <c r="BC2959" s="3"/>
      <c r="BD2959" s="3"/>
    </row>
    <row r="2960" spans="22:56" x14ac:dyDescent="0.25">
      <c r="V2960" s="1" t="str">
        <f t="shared" si="755"/>
        <v/>
      </c>
      <c r="X2960" s="1" t="str">
        <f t="shared" si="756"/>
        <v/>
      </c>
      <c r="Y2960" s="1" t="str">
        <f t="shared" si="757"/>
        <v/>
      </c>
      <c r="Z2960" s="1" t="str">
        <f t="shared" si="758"/>
        <v/>
      </c>
      <c r="AA2960" s="1" t="str">
        <f t="shared" si="759"/>
        <v/>
      </c>
      <c r="AB2960" s="1" t="str">
        <f t="shared" si="760"/>
        <v/>
      </c>
      <c r="AC2960" s="1" t="str">
        <f t="shared" si="761"/>
        <v/>
      </c>
      <c r="AD2960" s="1" t="str">
        <f t="shared" si="762"/>
        <v/>
      </c>
      <c r="AE2960" s="1" t="str">
        <f t="shared" si="763"/>
        <v/>
      </c>
      <c r="AF2960" s="1" t="str">
        <f t="shared" si="764"/>
        <v/>
      </c>
      <c r="AG2960" s="1" t="str">
        <f t="shared" si="765"/>
        <v/>
      </c>
      <c r="AH2960" s="1" t="str">
        <f t="shared" si="766"/>
        <v/>
      </c>
      <c r="AI2960" s="1" t="str">
        <f t="shared" si="767"/>
        <v/>
      </c>
      <c r="AV2960" s="8" t="str">
        <f t="shared" si="754"/>
        <v/>
      </c>
      <c r="AW2960" s="2" t="str">
        <f t="shared" si="768"/>
        <v/>
      </c>
      <c r="AX2960" s="3"/>
      <c r="AY2960" s="2" t="str">
        <f t="shared" ref="AY2960:AY3023" si="769">CONCATENATE(V2992,AB2992,AC2992,AD2992,AE2992,AF2992,AG2992,AH2992,AI2992)</f>
        <v/>
      </c>
      <c r="AZ2960" s="3"/>
      <c r="BA2960" s="3"/>
      <c r="BB2960" s="3"/>
      <c r="BC2960" s="3"/>
      <c r="BD2960" s="3"/>
    </row>
    <row r="2961" spans="22:56" x14ac:dyDescent="0.25">
      <c r="V2961" s="1" t="str">
        <f t="shared" si="755"/>
        <v/>
      </c>
      <c r="X2961" s="1" t="str">
        <f t="shared" si="756"/>
        <v/>
      </c>
      <c r="Y2961" s="1" t="str">
        <f t="shared" si="757"/>
        <v/>
      </c>
      <c r="Z2961" s="1" t="str">
        <f t="shared" si="758"/>
        <v/>
      </c>
      <c r="AA2961" s="1" t="str">
        <f t="shared" si="759"/>
        <v/>
      </c>
      <c r="AB2961" s="1" t="str">
        <f t="shared" si="760"/>
        <v/>
      </c>
      <c r="AC2961" s="1" t="str">
        <f t="shared" si="761"/>
        <v/>
      </c>
      <c r="AD2961" s="1" t="str">
        <f t="shared" si="762"/>
        <v/>
      </c>
      <c r="AE2961" s="1" t="str">
        <f t="shared" si="763"/>
        <v/>
      </c>
      <c r="AF2961" s="1" t="str">
        <f t="shared" si="764"/>
        <v/>
      </c>
      <c r="AG2961" s="1" t="str">
        <f t="shared" si="765"/>
        <v/>
      </c>
      <c r="AH2961" s="1" t="str">
        <f t="shared" si="766"/>
        <v/>
      </c>
      <c r="AI2961" s="1" t="str">
        <f t="shared" si="767"/>
        <v/>
      </c>
      <c r="AV2961" s="8" t="str">
        <f t="shared" ref="AV2961:AV3024" si="770">IF(AV2960&lt;$N$14,AV2960+1,"")</f>
        <v/>
      </c>
      <c r="AW2961" s="2" t="str">
        <f t="shared" si="768"/>
        <v/>
      </c>
      <c r="AX2961" s="3"/>
      <c r="AY2961" s="2" t="str">
        <f t="shared" si="769"/>
        <v/>
      </c>
      <c r="AZ2961" s="3"/>
      <c r="BA2961" s="3"/>
      <c r="BB2961" s="3"/>
      <c r="BC2961" s="3"/>
      <c r="BD2961" s="3"/>
    </row>
    <row r="2962" spans="22:56" x14ac:dyDescent="0.25">
      <c r="V2962" s="1" t="str">
        <f t="shared" si="755"/>
        <v/>
      </c>
      <c r="X2962" s="1" t="str">
        <f t="shared" si="756"/>
        <v/>
      </c>
      <c r="Y2962" s="1" t="str">
        <f t="shared" si="757"/>
        <v/>
      </c>
      <c r="Z2962" s="1" t="str">
        <f t="shared" si="758"/>
        <v/>
      </c>
      <c r="AA2962" s="1" t="str">
        <f t="shared" si="759"/>
        <v/>
      </c>
      <c r="AB2962" s="1" t="str">
        <f t="shared" si="760"/>
        <v/>
      </c>
      <c r="AC2962" s="1" t="str">
        <f t="shared" si="761"/>
        <v/>
      </c>
      <c r="AD2962" s="1" t="str">
        <f t="shared" si="762"/>
        <v/>
      </c>
      <c r="AE2962" s="1" t="str">
        <f t="shared" si="763"/>
        <v/>
      </c>
      <c r="AF2962" s="1" t="str">
        <f t="shared" si="764"/>
        <v/>
      </c>
      <c r="AG2962" s="1" t="str">
        <f t="shared" si="765"/>
        <v/>
      </c>
      <c r="AH2962" s="1" t="str">
        <f t="shared" si="766"/>
        <v/>
      </c>
      <c r="AI2962" s="1" t="str">
        <f t="shared" si="767"/>
        <v/>
      </c>
      <c r="AV2962" s="8" t="str">
        <f t="shared" si="770"/>
        <v/>
      </c>
      <c r="AW2962" s="2" t="str">
        <f t="shared" si="768"/>
        <v/>
      </c>
      <c r="AX2962" s="3"/>
      <c r="AY2962" s="2" t="str">
        <f t="shared" si="769"/>
        <v/>
      </c>
      <c r="AZ2962" s="3"/>
      <c r="BA2962" s="3"/>
      <c r="BB2962" s="3"/>
      <c r="BC2962" s="3"/>
      <c r="BD2962" s="3"/>
    </row>
    <row r="2963" spans="22:56" x14ac:dyDescent="0.25">
      <c r="V2963" s="1" t="str">
        <f t="shared" si="755"/>
        <v/>
      </c>
      <c r="X2963" s="1" t="str">
        <f t="shared" si="756"/>
        <v/>
      </c>
      <c r="Y2963" s="1" t="str">
        <f t="shared" si="757"/>
        <v/>
      </c>
      <c r="Z2963" s="1" t="str">
        <f t="shared" si="758"/>
        <v/>
      </c>
      <c r="AA2963" s="1" t="str">
        <f t="shared" si="759"/>
        <v/>
      </c>
      <c r="AB2963" s="1" t="str">
        <f t="shared" si="760"/>
        <v/>
      </c>
      <c r="AC2963" s="1" t="str">
        <f t="shared" si="761"/>
        <v/>
      </c>
      <c r="AD2963" s="1" t="str">
        <f t="shared" si="762"/>
        <v/>
      </c>
      <c r="AE2963" s="1" t="str">
        <f t="shared" si="763"/>
        <v/>
      </c>
      <c r="AF2963" s="1" t="str">
        <f t="shared" si="764"/>
        <v/>
      </c>
      <c r="AG2963" s="1" t="str">
        <f t="shared" si="765"/>
        <v/>
      </c>
      <c r="AH2963" s="1" t="str">
        <f t="shared" si="766"/>
        <v/>
      </c>
      <c r="AI2963" s="1" t="str">
        <f t="shared" si="767"/>
        <v/>
      </c>
      <c r="AV2963" s="8" t="str">
        <f t="shared" si="770"/>
        <v/>
      </c>
      <c r="AW2963" s="2" t="str">
        <f t="shared" si="768"/>
        <v/>
      </c>
      <c r="AX2963" s="3"/>
      <c r="AY2963" s="2" t="str">
        <f t="shared" si="769"/>
        <v/>
      </c>
      <c r="AZ2963" s="3"/>
      <c r="BA2963" s="3"/>
      <c r="BB2963" s="3"/>
      <c r="BC2963" s="3"/>
      <c r="BD2963" s="3"/>
    </row>
    <row r="2964" spans="22:56" x14ac:dyDescent="0.25">
      <c r="V2964" s="1" t="str">
        <f t="shared" si="755"/>
        <v/>
      </c>
      <c r="X2964" s="1" t="str">
        <f t="shared" si="756"/>
        <v/>
      </c>
      <c r="Y2964" s="1" t="str">
        <f t="shared" si="757"/>
        <v/>
      </c>
      <c r="Z2964" s="1" t="str">
        <f t="shared" si="758"/>
        <v/>
      </c>
      <c r="AA2964" s="1" t="str">
        <f t="shared" si="759"/>
        <v/>
      </c>
      <c r="AB2964" s="1" t="str">
        <f t="shared" si="760"/>
        <v/>
      </c>
      <c r="AC2964" s="1" t="str">
        <f t="shared" si="761"/>
        <v/>
      </c>
      <c r="AD2964" s="1" t="str">
        <f t="shared" si="762"/>
        <v/>
      </c>
      <c r="AE2964" s="1" t="str">
        <f t="shared" si="763"/>
        <v/>
      </c>
      <c r="AF2964" s="1" t="str">
        <f t="shared" si="764"/>
        <v/>
      </c>
      <c r="AG2964" s="1" t="str">
        <f t="shared" si="765"/>
        <v/>
      </c>
      <c r="AH2964" s="1" t="str">
        <f t="shared" si="766"/>
        <v/>
      </c>
      <c r="AI2964" s="1" t="str">
        <f t="shared" si="767"/>
        <v/>
      </c>
      <c r="AV2964" s="8" t="str">
        <f t="shared" si="770"/>
        <v/>
      </c>
      <c r="AW2964" s="2" t="str">
        <f t="shared" si="768"/>
        <v/>
      </c>
      <c r="AX2964" s="3"/>
      <c r="AY2964" s="2" t="str">
        <f t="shared" si="769"/>
        <v/>
      </c>
      <c r="AZ2964" s="3"/>
      <c r="BA2964" s="3"/>
      <c r="BB2964" s="3"/>
      <c r="BC2964" s="3"/>
      <c r="BD2964" s="3"/>
    </row>
    <row r="2965" spans="22:56" x14ac:dyDescent="0.25">
      <c r="V2965" s="1" t="str">
        <f t="shared" si="755"/>
        <v/>
      </c>
      <c r="X2965" s="1" t="str">
        <f t="shared" si="756"/>
        <v/>
      </c>
      <c r="Y2965" s="1" t="str">
        <f t="shared" si="757"/>
        <v/>
      </c>
      <c r="Z2965" s="1" t="str">
        <f t="shared" si="758"/>
        <v/>
      </c>
      <c r="AA2965" s="1" t="str">
        <f t="shared" si="759"/>
        <v/>
      </c>
      <c r="AB2965" s="1" t="str">
        <f t="shared" si="760"/>
        <v/>
      </c>
      <c r="AC2965" s="1" t="str">
        <f t="shared" si="761"/>
        <v/>
      </c>
      <c r="AD2965" s="1" t="str">
        <f t="shared" si="762"/>
        <v/>
      </c>
      <c r="AE2965" s="1" t="str">
        <f t="shared" si="763"/>
        <v/>
      </c>
      <c r="AF2965" s="1" t="str">
        <f t="shared" si="764"/>
        <v/>
      </c>
      <c r="AG2965" s="1" t="str">
        <f t="shared" si="765"/>
        <v/>
      </c>
      <c r="AH2965" s="1" t="str">
        <f t="shared" si="766"/>
        <v/>
      </c>
      <c r="AI2965" s="1" t="str">
        <f t="shared" si="767"/>
        <v/>
      </c>
      <c r="AV2965" s="8" t="str">
        <f t="shared" si="770"/>
        <v/>
      </c>
      <c r="AW2965" s="2" t="str">
        <f t="shared" si="768"/>
        <v/>
      </c>
      <c r="AX2965" s="3"/>
      <c r="AY2965" s="2" t="str">
        <f t="shared" si="769"/>
        <v/>
      </c>
      <c r="AZ2965" s="3"/>
      <c r="BA2965" s="3"/>
      <c r="BB2965" s="3"/>
      <c r="BC2965" s="3"/>
      <c r="BD2965" s="3"/>
    </row>
    <row r="2966" spans="22:56" x14ac:dyDescent="0.25">
      <c r="V2966" s="1" t="str">
        <f t="shared" si="755"/>
        <v/>
      </c>
      <c r="X2966" s="1" t="str">
        <f t="shared" si="756"/>
        <v/>
      </c>
      <c r="Y2966" s="1" t="str">
        <f t="shared" si="757"/>
        <v/>
      </c>
      <c r="Z2966" s="1" t="str">
        <f t="shared" si="758"/>
        <v/>
      </c>
      <c r="AA2966" s="1" t="str">
        <f t="shared" si="759"/>
        <v/>
      </c>
      <c r="AB2966" s="1" t="str">
        <f t="shared" si="760"/>
        <v/>
      </c>
      <c r="AC2966" s="1" t="str">
        <f t="shared" si="761"/>
        <v/>
      </c>
      <c r="AD2966" s="1" t="str">
        <f t="shared" si="762"/>
        <v/>
      </c>
      <c r="AE2966" s="1" t="str">
        <f t="shared" si="763"/>
        <v/>
      </c>
      <c r="AF2966" s="1" t="str">
        <f t="shared" si="764"/>
        <v/>
      </c>
      <c r="AG2966" s="1" t="str">
        <f t="shared" si="765"/>
        <v/>
      </c>
      <c r="AH2966" s="1" t="str">
        <f t="shared" si="766"/>
        <v/>
      </c>
      <c r="AI2966" s="1" t="str">
        <f t="shared" si="767"/>
        <v/>
      </c>
      <c r="AV2966" s="8" t="str">
        <f t="shared" si="770"/>
        <v/>
      </c>
      <c r="AW2966" s="2" t="str">
        <f t="shared" si="768"/>
        <v/>
      </c>
      <c r="AX2966" s="3"/>
      <c r="AY2966" s="2" t="str">
        <f t="shared" si="769"/>
        <v/>
      </c>
      <c r="AZ2966" s="3"/>
      <c r="BA2966" s="3"/>
      <c r="BB2966" s="3"/>
      <c r="BC2966" s="3"/>
      <c r="BD2966" s="3"/>
    </row>
    <row r="2967" spans="22:56" x14ac:dyDescent="0.25">
      <c r="V2967" s="1" t="str">
        <f t="shared" si="755"/>
        <v/>
      </c>
      <c r="X2967" s="1" t="str">
        <f t="shared" si="756"/>
        <v/>
      </c>
      <c r="Y2967" s="1" t="str">
        <f t="shared" si="757"/>
        <v/>
      </c>
      <c r="Z2967" s="1" t="str">
        <f t="shared" si="758"/>
        <v/>
      </c>
      <c r="AA2967" s="1" t="str">
        <f t="shared" si="759"/>
        <v/>
      </c>
      <c r="AB2967" s="1" t="str">
        <f t="shared" si="760"/>
        <v/>
      </c>
      <c r="AC2967" s="1" t="str">
        <f t="shared" si="761"/>
        <v/>
      </c>
      <c r="AD2967" s="1" t="str">
        <f t="shared" si="762"/>
        <v/>
      </c>
      <c r="AE2967" s="1" t="str">
        <f t="shared" si="763"/>
        <v/>
      </c>
      <c r="AF2967" s="1" t="str">
        <f t="shared" si="764"/>
        <v/>
      </c>
      <c r="AG2967" s="1" t="str">
        <f t="shared" si="765"/>
        <v/>
      </c>
      <c r="AH2967" s="1" t="str">
        <f t="shared" si="766"/>
        <v/>
      </c>
      <c r="AI2967" s="1" t="str">
        <f t="shared" si="767"/>
        <v/>
      </c>
      <c r="AV2967" s="8" t="str">
        <f t="shared" si="770"/>
        <v/>
      </c>
      <c r="AW2967" s="2" t="str">
        <f t="shared" si="768"/>
        <v/>
      </c>
      <c r="AX2967" s="3"/>
      <c r="AY2967" s="2" t="str">
        <f t="shared" si="769"/>
        <v/>
      </c>
      <c r="AZ2967" s="3"/>
      <c r="BA2967" s="3"/>
      <c r="BB2967" s="3"/>
      <c r="BC2967" s="3"/>
      <c r="BD2967" s="3"/>
    </row>
    <row r="2968" spans="22:56" x14ac:dyDescent="0.25">
      <c r="V2968" s="1" t="str">
        <f t="shared" si="755"/>
        <v/>
      </c>
      <c r="X2968" s="1" t="str">
        <f t="shared" si="756"/>
        <v/>
      </c>
      <c r="Y2968" s="1" t="str">
        <f t="shared" si="757"/>
        <v/>
      </c>
      <c r="Z2968" s="1" t="str">
        <f t="shared" si="758"/>
        <v/>
      </c>
      <c r="AA2968" s="1" t="str">
        <f t="shared" si="759"/>
        <v/>
      </c>
      <c r="AB2968" s="1" t="str">
        <f t="shared" si="760"/>
        <v/>
      </c>
      <c r="AC2968" s="1" t="str">
        <f t="shared" si="761"/>
        <v/>
      </c>
      <c r="AD2968" s="1" t="str">
        <f t="shared" si="762"/>
        <v/>
      </c>
      <c r="AE2968" s="1" t="str">
        <f t="shared" si="763"/>
        <v/>
      </c>
      <c r="AF2968" s="1" t="str">
        <f t="shared" si="764"/>
        <v/>
      </c>
      <c r="AG2968" s="1" t="str">
        <f t="shared" si="765"/>
        <v/>
      </c>
      <c r="AH2968" s="1" t="str">
        <f t="shared" si="766"/>
        <v/>
      </c>
      <c r="AI2968" s="1" t="str">
        <f t="shared" si="767"/>
        <v/>
      </c>
      <c r="AV2968" s="8" t="str">
        <f t="shared" si="770"/>
        <v/>
      </c>
      <c r="AW2968" s="2" t="str">
        <f t="shared" si="768"/>
        <v/>
      </c>
      <c r="AX2968" s="3"/>
      <c r="AY2968" s="2" t="str">
        <f t="shared" si="769"/>
        <v/>
      </c>
      <c r="AZ2968" s="3"/>
      <c r="BA2968" s="3"/>
      <c r="BB2968" s="3"/>
      <c r="BC2968" s="3"/>
      <c r="BD2968" s="3"/>
    </row>
    <row r="2969" spans="22:56" x14ac:dyDescent="0.25">
      <c r="V2969" s="1" t="str">
        <f t="shared" si="755"/>
        <v/>
      </c>
      <c r="X2969" s="1" t="str">
        <f t="shared" si="756"/>
        <v/>
      </c>
      <c r="Y2969" s="1" t="str">
        <f t="shared" si="757"/>
        <v/>
      </c>
      <c r="Z2969" s="1" t="str">
        <f t="shared" si="758"/>
        <v/>
      </c>
      <c r="AA2969" s="1" t="str">
        <f t="shared" si="759"/>
        <v/>
      </c>
      <c r="AB2969" s="1" t="str">
        <f t="shared" si="760"/>
        <v/>
      </c>
      <c r="AC2969" s="1" t="str">
        <f t="shared" si="761"/>
        <v/>
      </c>
      <c r="AD2969" s="1" t="str">
        <f t="shared" si="762"/>
        <v/>
      </c>
      <c r="AE2969" s="1" t="str">
        <f t="shared" si="763"/>
        <v/>
      </c>
      <c r="AF2969" s="1" t="str">
        <f t="shared" si="764"/>
        <v/>
      </c>
      <c r="AG2969" s="1" t="str">
        <f t="shared" si="765"/>
        <v/>
      </c>
      <c r="AH2969" s="1" t="str">
        <f t="shared" si="766"/>
        <v/>
      </c>
      <c r="AI2969" s="1" t="str">
        <f t="shared" si="767"/>
        <v/>
      </c>
      <c r="AV2969" s="8" t="str">
        <f t="shared" si="770"/>
        <v/>
      </c>
      <c r="AW2969" s="2" t="str">
        <f t="shared" si="768"/>
        <v/>
      </c>
      <c r="AX2969" s="3"/>
      <c r="AY2969" s="2" t="str">
        <f t="shared" si="769"/>
        <v/>
      </c>
      <c r="AZ2969" s="3"/>
      <c r="BA2969" s="3"/>
      <c r="BB2969" s="3"/>
      <c r="BC2969" s="3"/>
      <c r="BD2969" s="3"/>
    </row>
    <row r="2970" spans="22:56" x14ac:dyDescent="0.25">
      <c r="V2970" s="1" t="str">
        <f t="shared" si="755"/>
        <v/>
      </c>
      <c r="X2970" s="1" t="str">
        <f t="shared" si="756"/>
        <v/>
      </c>
      <c r="Y2970" s="1" t="str">
        <f t="shared" si="757"/>
        <v/>
      </c>
      <c r="Z2970" s="1" t="str">
        <f t="shared" si="758"/>
        <v/>
      </c>
      <c r="AA2970" s="1" t="str">
        <f t="shared" si="759"/>
        <v/>
      </c>
      <c r="AB2970" s="1" t="str">
        <f t="shared" si="760"/>
        <v/>
      </c>
      <c r="AC2970" s="1" t="str">
        <f t="shared" si="761"/>
        <v/>
      </c>
      <c r="AD2970" s="1" t="str">
        <f t="shared" si="762"/>
        <v/>
      </c>
      <c r="AE2970" s="1" t="str">
        <f t="shared" si="763"/>
        <v/>
      </c>
      <c r="AF2970" s="1" t="str">
        <f t="shared" si="764"/>
        <v/>
      </c>
      <c r="AG2970" s="1" t="str">
        <f t="shared" si="765"/>
        <v/>
      </c>
      <c r="AH2970" s="1" t="str">
        <f t="shared" si="766"/>
        <v/>
      </c>
      <c r="AI2970" s="1" t="str">
        <f t="shared" si="767"/>
        <v/>
      </c>
      <c r="AV2970" s="8" t="str">
        <f t="shared" si="770"/>
        <v/>
      </c>
      <c r="AW2970" s="2" t="str">
        <f t="shared" si="768"/>
        <v/>
      </c>
      <c r="AX2970" s="3"/>
      <c r="AY2970" s="2" t="str">
        <f t="shared" si="769"/>
        <v/>
      </c>
      <c r="AZ2970" s="3"/>
      <c r="BA2970" s="3"/>
      <c r="BB2970" s="3"/>
      <c r="BC2970" s="3"/>
      <c r="BD2970" s="3"/>
    </row>
    <row r="2971" spans="22:56" x14ac:dyDescent="0.25">
      <c r="V2971" s="1" t="str">
        <f t="shared" si="755"/>
        <v/>
      </c>
      <c r="X2971" s="1" t="str">
        <f t="shared" si="756"/>
        <v/>
      </c>
      <c r="Y2971" s="1" t="str">
        <f t="shared" si="757"/>
        <v/>
      </c>
      <c r="Z2971" s="1" t="str">
        <f t="shared" si="758"/>
        <v/>
      </c>
      <c r="AA2971" s="1" t="str">
        <f t="shared" si="759"/>
        <v/>
      </c>
      <c r="AB2971" s="1" t="str">
        <f t="shared" si="760"/>
        <v/>
      </c>
      <c r="AC2971" s="1" t="str">
        <f t="shared" si="761"/>
        <v/>
      </c>
      <c r="AD2971" s="1" t="str">
        <f t="shared" si="762"/>
        <v/>
      </c>
      <c r="AE2971" s="1" t="str">
        <f t="shared" si="763"/>
        <v/>
      </c>
      <c r="AF2971" s="1" t="str">
        <f t="shared" si="764"/>
        <v/>
      </c>
      <c r="AG2971" s="1" t="str">
        <f t="shared" si="765"/>
        <v/>
      </c>
      <c r="AH2971" s="1" t="str">
        <f t="shared" si="766"/>
        <v/>
      </c>
      <c r="AI2971" s="1" t="str">
        <f t="shared" si="767"/>
        <v/>
      </c>
      <c r="AV2971" s="8" t="str">
        <f t="shared" si="770"/>
        <v/>
      </c>
      <c r="AW2971" s="2" t="str">
        <f t="shared" si="768"/>
        <v/>
      </c>
      <c r="AX2971" s="3"/>
      <c r="AY2971" s="2" t="str">
        <f t="shared" si="769"/>
        <v/>
      </c>
      <c r="AZ2971" s="3"/>
      <c r="BA2971" s="3"/>
      <c r="BB2971" s="3"/>
      <c r="BC2971" s="3"/>
      <c r="BD2971" s="3"/>
    </row>
    <row r="2972" spans="22:56" x14ac:dyDescent="0.25">
      <c r="V2972" s="1" t="str">
        <f t="shared" si="755"/>
        <v/>
      </c>
      <c r="X2972" s="1" t="str">
        <f t="shared" si="756"/>
        <v/>
      </c>
      <c r="Y2972" s="1" t="str">
        <f t="shared" si="757"/>
        <v/>
      </c>
      <c r="Z2972" s="1" t="str">
        <f t="shared" si="758"/>
        <v/>
      </c>
      <c r="AA2972" s="1" t="str">
        <f t="shared" si="759"/>
        <v/>
      </c>
      <c r="AB2972" s="1" t="str">
        <f t="shared" si="760"/>
        <v/>
      </c>
      <c r="AC2972" s="1" t="str">
        <f t="shared" si="761"/>
        <v/>
      </c>
      <c r="AD2972" s="1" t="str">
        <f t="shared" si="762"/>
        <v/>
      </c>
      <c r="AE2972" s="1" t="str">
        <f t="shared" si="763"/>
        <v/>
      </c>
      <c r="AF2972" s="1" t="str">
        <f t="shared" si="764"/>
        <v/>
      </c>
      <c r="AG2972" s="1" t="str">
        <f t="shared" si="765"/>
        <v/>
      </c>
      <c r="AH2972" s="1" t="str">
        <f t="shared" si="766"/>
        <v/>
      </c>
      <c r="AI2972" s="1" t="str">
        <f t="shared" si="767"/>
        <v/>
      </c>
      <c r="AV2972" s="8" t="str">
        <f t="shared" si="770"/>
        <v/>
      </c>
      <c r="AW2972" s="2" t="str">
        <f t="shared" si="768"/>
        <v/>
      </c>
      <c r="AX2972" s="3"/>
      <c r="AY2972" s="2" t="str">
        <f t="shared" si="769"/>
        <v/>
      </c>
      <c r="AZ2972" s="3"/>
      <c r="BA2972" s="3"/>
      <c r="BB2972" s="3"/>
      <c r="BC2972" s="3"/>
      <c r="BD2972" s="3"/>
    </row>
    <row r="2973" spans="22:56" x14ac:dyDescent="0.25">
      <c r="V2973" s="1" t="str">
        <f t="shared" si="755"/>
        <v/>
      </c>
      <c r="X2973" s="1" t="str">
        <f t="shared" si="756"/>
        <v/>
      </c>
      <c r="Y2973" s="1" t="str">
        <f t="shared" si="757"/>
        <v/>
      </c>
      <c r="Z2973" s="1" t="str">
        <f t="shared" si="758"/>
        <v/>
      </c>
      <c r="AA2973" s="1" t="str">
        <f t="shared" si="759"/>
        <v/>
      </c>
      <c r="AB2973" s="1" t="str">
        <f t="shared" si="760"/>
        <v/>
      </c>
      <c r="AC2973" s="1" t="str">
        <f t="shared" si="761"/>
        <v/>
      </c>
      <c r="AD2973" s="1" t="str">
        <f t="shared" si="762"/>
        <v/>
      </c>
      <c r="AE2973" s="1" t="str">
        <f t="shared" si="763"/>
        <v/>
      </c>
      <c r="AF2973" s="1" t="str">
        <f t="shared" si="764"/>
        <v/>
      </c>
      <c r="AG2973" s="1" t="str">
        <f t="shared" si="765"/>
        <v/>
      </c>
      <c r="AH2973" s="1" t="str">
        <f t="shared" si="766"/>
        <v/>
      </c>
      <c r="AI2973" s="1" t="str">
        <f t="shared" si="767"/>
        <v/>
      </c>
      <c r="AV2973" s="8" t="str">
        <f t="shared" si="770"/>
        <v/>
      </c>
      <c r="AW2973" s="2" t="str">
        <f t="shared" si="768"/>
        <v/>
      </c>
      <c r="AX2973" s="3"/>
      <c r="AY2973" s="2" t="str">
        <f t="shared" si="769"/>
        <v/>
      </c>
      <c r="AZ2973" s="3"/>
      <c r="BA2973" s="3"/>
      <c r="BB2973" s="3"/>
      <c r="BC2973" s="3"/>
      <c r="BD2973" s="3"/>
    </row>
    <row r="2974" spans="22:56" x14ac:dyDescent="0.25">
      <c r="V2974" s="1" t="str">
        <f t="shared" si="755"/>
        <v/>
      </c>
      <c r="X2974" s="1" t="str">
        <f t="shared" si="756"/>
        <v/>
      </c>
      <c r="Y2974" s="1" t="str">
        <f t="shared" si="757"/>
        <v/>
      </c>
      <c r="Z2974" s="1" t="str">
        <f t="shared" si="758"/>
        <v/>
      </c>
      <c r="AA2974" s="1" t="str">
        <f t="shared" si="759"/>
        <v/>
      </c>
      <c r="AB2974" s="1" t="str">
        <f t="shared" si="760"/>
        <v/>
      </c>
      <c r="AC2974" s="1" t="str">
        <f t="shared" si="761"/>
        <v/>
      </c>
      <c r="AD2974" s="1" t="str">
        <f t="shared" si="762"/>
        <v/>
      </c>
      <c r="AE2974" s="1" t="str">
        <f t="shared" si="763"/>
        <v/>
      </c>
      <c r="AF2974" s="1" t="str">
        <f t="shared" si="764"/>
        <v/>
      </c>
      <c r="AG2974" s="1" t="str">
        <f t="shared" si="765"/>
        <v/>
      </c>
      <c r="AH2974" s="1" t="str">
        <f t="shared" si="766"/>
        <v/>
      </c>
      <c r="AI2974" s="1" t="str">
        <f t="shared" si="767"/>
        <v/>
      </c>
      <c r="AV2974" s="8" t="str">
        <f t="shared" si="770"/>
        <v/>
      </c>
      <c r="AW2974" s="2" t="str">
        <f t="shared" si="768"/>
        <v/>
      </c>
      <c r="AX2974" s="3"/>
      <c r="AY2974" s="2" t="str">
        <f t="shared" si="769"/>
        <v/>
      </c>
      <c r="AZ2974" s="3"/>
      <c r="BA2974" s="3"/>
      <c r="BB2974" s="3"/>
      <c r="BC2974" s="3"/>
      <c r="BD2974" s="3"/>
    </row>
    <row r="2975" spans="22:56" x14ac:dyDescent="0.25">
      <c r="V2975" s="1" t="str">
        <f t="shared" si="755"/>
        <v/>
      </c>
      <c r="X2975" s="1" t="str">
        <f t="shared" si="756"/>
        <v/>
      </c>
      <c r="Y2975" s="1" t="str">
        <f t="shared" si="757"/>
        <v/>
      </c>
      <c r="Z2975" s="1" t="str">
        <f t="shared" si="758"/>
        <v/>
      </c>
      <c r="AA2975" s="1" t="str">
        <f t="shared" si="759"/>
        <v/>
      </c>
      <c r="AB2975" s="1" t="str">
        <f t="shared" si="760"/>
        <v/>
      </c>
      <c r="AC2975" s="1" t="str">
        <f t="shared" si="761"/>
        <v/>
      </c>
      <c r="AD2975" s="1" t="str">
        <f t="shared" si="762"/>
        <v/>
      </c>
      <c r="AE2975" s="1" t="str">
        <f t="shared" si="763"/>
        <v/>
      </c>
      <c r="AF2975" s="1" t="str">
        <f t="shared" si="764"/>
        <v/>
      </c>
      <c r="AG2975" s="1" t="str">
        <f t="shared" si="765"/>
        <v/>
      </c>
      <c r="AH2975" s="1" t="str">
        <f t="shared" si="766"/>
        <v/>
      </c>
      <c r="AI2975" s="1" t="str">
        <f t="shared" si="767"/>
        <v/>
      </c>
      <c r="AV2975" s="8" t="str">
        <f t="shared" si="770"/>
        <v/>
      </c>
      <c r="AW2975" s="2" t="str">
        <f t="shared" si="768"/>
        <v/>
      </c>
      <c r="AX2975" s="3"/>
      <c r="AY2975" s="2" t="str">
        <f t="shared" si="769"/>
        <v/>
      </c>
      <c r="AZ2975" s="3"/>
      <c r="BA2975" s="3"/>
      <c r="BB2975" s="3"/>
      <c r="BC2975" s="3"/>
      <c r="BD2975" s="3"/>
    </row>
    <row r="2976" spans="22:56" x14ac:dyDescent="0.25">
      <c r="V2976" s="1" t="str">
        <f t="shared" si="755"/>
        <v/>
      </c>
      <c r="X2976" s="1" t="str">
        <f t="shared" si="756"/>
        <v/>
      </c>
      <c r="Y2976" s="1" t="str">
        <f t="shared" si="757"/>
        <v/>
      </c>
      <c r="Z2976" s="1" t="str">
        <f t="shared" si="758"/>
        <v/>
      </c>
      <c r="AA2976" s="1" t="str">
        <f t="shared" si="759"/>
        <v/>
      </c>
      <c r="AB2976" s="1" t="str">
        <f t="shared" si="760"/>
        <v/>
      </c>
      <c r="AC2976" s="1" t="str">
        <f t="shared" si="761"/>
        <v/>
      </c>
      <c r="AD2976" s="1" t="str">
        <f t="shared" si="762"/>
        <v/>
      </c>
      <c r="AE2976" s="1" t="str">
        <f t="shared" si="763"/>
        <v/>
      </c>
      <c r="AF2976" s="1" t="str">
        <f t="shared" si="764"/>
        <v/>
      </c>
      <c r="AG2976" s="1" t="str">
        <f t="shared" si="765"/>
        <v/>
      </c>
      <c r="AH2976" s="1" t="str">
        <f t="shared" si="766"/>
        <v/>
      </c>
      <c r="AI2976" s="1" t="str">
        <f t="shared" si="767"/>
        <v/>
      </c>
      <c r="AV2976" s="8" t="str">
        <f t="shared" si="770"/>
        <v/>
      </c>
      <c r="AW2976" s="2" t="str">
        <f t="shared" si="768"/>
        <v/>
      </c>
      <c r="AX2976" s="3"/>
      <c r="AY2976" s="2" t="str">
        <f t="shared" si="769"/>
        <v/>
      </c>
      <c r="AZ2976" s="3"/>
      <c r="BA2976" s="3"/>
      <c r="BB2976" s="3"/>
      <c r="BC2976" s="3"/>
      <c r="BD2976" s="3"/>
    </row>
    <row r="2977" spans="22:56" x14ac:dyDescent="0.25">
      <c r="V2977" s="1" t="str">
        <f t="shared" si="755"/>
        <v/>
      </c>
      <c r="X2977" s="1" t="str">
        <f t="shared" si="756"/>
        <v/>
      </c>
      <c r="Y2977" s="1" t="str">
        <f t="shared" si="757"/>
        <v/>
      </c>
      <c r="Z2977" s="1" t="str">
        <f t="shared" si="758"/>
        <v/>
      </c>
      <c r="AA2977" s="1" t="str">
        <f t="shared" si="759"/>
        <v/>
      </c>
      <c r="AB2977" s="1" t="str">
        <f t="shared" si="760"/>
        <v/>
      </c>
      <c r="AC2977" s="1" t="str">
        <f t="shared" si="761"/>
        <v/>
      </c>
      <c r="AD2977" s="1" t="str">
        <f t="shared" si="762"/>
        <v/>
      </c>
      <c r="AE2977" s="1" t="str">
        <f t="shared" si="763"/>
        <v/>
      </c>
      <c r="AF2977" s="1" t="str">
        <f t="shared" si="764"/>
        <v/>
      </c>
      <c r="AG2977" s="1" t="str">
        <f t="shared" si="765"/>
        <v/>
      </c>
      <c r="AH2977" s="1" t="str">
        <f t="shared" si="766"/>
        <v/>
      </c>
      <c r="AI2977" s="1" t="str">
        <f t="shared" si="767"/>
        <v/>
      </c>
      <c r="AV2977" s="8" t="str">
        <f t="shared" si="770"/>
        <v/>
      </c>
      <c r="AW2977" s="2" t="str">
        <f t="shared" si="768"/>
        <v/>
      </c>
      <c r="AX2977" s="3"/>
      <c r="AY2977" s="2" t="str">
        <f t="shared" si="769"/>
        <v/>
      </c>
      <c r="AZ2977" s="3"/>
      <c r="BA2977" s="3"/>
      <c r="BB2977" s="3"/>
      <c r="BC2977" s="3"/>
      <c r="BD2977" s="3"/>
    </row>
    <row r="2978" spans="22:56" x14ac:dyDescent="0.25">
      <c r="V2978" s="1" t="str">
        <f t="shared" si="755"/>
        <v/>
      </c>
      <c r="X2978" s="1" t="str">
        <f t="shared" si="756"/>
        <v/>
      </c>
      <c r="Y2978" s="1" t="str">
        <f t="shared" si="757"/>
        <v/>
      </c>
      <c r="Z2978" s="1" t="str">
        <f t="shared" si="758"/>
        <v/>
      </c>
      <c r="AA2978" s="1" t="str">
        <f t="shared" si="759"/>
        <v/>
      </c>
      <c r="AB2978" s="1" t="str">
        <f t="shared" si="760"/>
        <v/>
      </c>
      <c r="AC2978" s="1" t="str">
        <f t="shared" si="761"/>
        <v/>
      </c>
      <c r="AD2978" s="1" t="str">
        <f t="shared" si="762"/>
        <v/>
      </c>
      <c r="AE2978" s="1" t="str">
        <f t="shared" si="763"/>
        <v/>
      </c>
      <c r="AF2978" s="1" t="str">
        <f t="shared" si="764"/>
        <v/>
      </c>
      <c r="AG2978" s="1" t="str">
        <f t="shared" si="765"/>
        <v/>
      </c>
      <c r="AH2978" s="1" t="str">
        <f t="shared" si="766"/>
        <v/>
      </c>
      <c r="AI2978" s="1" t="str">
        <f t="shared" si="767"/>
        <v/>
      </c>
      <c r="AV2978" s="8" t="str">
        <f t="shared" si="770"/>
        <v/>
      </c>
      <c r="AW2978" s="2" t="str">
        <f t="shared" si="768"/>
        <v/>
      </c>
      <c r="AX2978" s="3"/>
      <c r="AY2978" s="2" t="str">
        <f t="shared" si="769"/>
        <v/>
      </c>
      <c r="AZ2978" s="3"/>
      <c r="BA2978" s="3"/>
      <c r="BB2978" s="3"/>
      <c r="BC2978" s="3"/>
      <c r="BD2978" s="3"/>
    </row>
    <row r="2979" spans="22:56" x14ac:dyDescent="0.25">
      <c r="V2979" s="1" t="str">
        <f t="shared" si="755"/>
        <v/>
      </c>
      <c r="X2979" s="1" t="str">
        <f t="shared" si="756"/>
        <v/>
      </c>
      <c r="Y2979" s="1" t="str">
        <f t="shared" si="757"/>
        <v/>
      </c>
      <c r="Z2979" s="1" t="str">
        <f t="shared" si="758"/>
        <v/>
      </c>
      <c r="AA2979" s="1" t="str">
        <f t="shared" si="759"/>
        <v/>
      </c>
      <c r="AB2979" s="1" t="str">
        <f t="shared" si="760"/>
        <v/>
      </c>
      <c r="AC2979" s="1" t="str">
        <f t="shared" si="761"/>
        <v/>
      </c>
      <c r="AD2979" s="1" t="str">
        <f t="shared" si="762"/>
        <v/>
      </c>
      <c r="AE2979" s="1" t="str">
        <f t="shared" si="763"/>
        <v/>
      </c>
      <c r="AF2979" s="1" t="str">
        <f t="shared" si="764"/>
        <v/>
      </c>
      <c r="AG2979" s="1" t="str">
        <f t="shared" si="765"/>
        <v/>
      </c>
      <c r="AH2979" s="1" t="str">
        <f t="shared" si="766"/>
        <v/>
      </c>
      <c r="AI2979" s="1" t="str">
        <f t="shared" si="767"/>
        <v/>
      </c>
      <c r="AV2979" s="8" t="str">
        <f t="shared" si="770"/>
        <v/>
      </c>
      <c r="AW2979" s="2" t="str">
        <f t="shared" si="768"/>
        <v/>
      </c>
      <c r="AX2979" s="3"/>
      <c r="AY2979" s="2" t="str">
        <f t="shared" si="769"/>
        <v/>
      </c>
      <c r="AZ2979" s="3"/>
      <c r="BA2979" s="3"/>
      <c r="BB2979" s="3"/>
      <c r="BC2979" s="3"/>
      <c r="BD2979" s="3"/>
    </row>
    <row r="2980" spans="22:56" x14ac:dyDescent="0.25">
      <c r="V2980" s="1" t="str">
        <f t="shared" si="755"/>
        <v/>
      </c>
      <c r="X2980" s="1" t="str">
        <f t="shared" si="756"/>
        <v/>
      </c>
      <c r="Y2980" s="1" t="str">
        <f t="shared" si="757"/>
        <v/>
      </c>
      <c r="Z2980" s="1" t="str">
        <f t="shared" si="758"/>
        <v/>
      </c>
      <c r="AA2980" s="1" t="str">
        <f t="shared" si="759"/>
        <v/>
      </c>
      <c r="AB2980" s="1" t="str">
        <f t="shared" si="760"/>
        <v/>
      </c>
      <c r="AC2980" s="1" t="str">
        <f t="shared" si="761"/>
        <v/>
      </c>
      <c r="AD2980" s="1" t="str">
        <f t="shared" si="762"/>
        <v/>
      </c>
      <c r="AE2980" s="1" t="str">
        <f t="shared" si="763"/>
        <v/>
      </c>
      <c r="AF2980" s="1" t="str">
        <f t="shared" si="764"/>
        <v/>
      </c>
      <c r="AG2980" s="1" t="str">
        <f t="shared" si="765"/>
        <v/>
      </c>
      <c r="AH2980" s="1" t="str">
        <f t="shared" si="766"/>
        <v/>
      </c>
      <c r="AI2980" s="1" t="str">
        <f t="shared" si="767"/>
        <v/>
      </c>
      <c r="AV2980" s="8" t="str">
        <f t="shared" si="770"/>
        <v/>
      </c>
      <c r="AW2980" s="2" t="str">
        <f t="shared" si="768"/>
        <v/>
      </c>
      <c r="AX2980" s="3"/>
      <c r="AY2980" s="2" t="str">
        <f t="shared" si="769"/>
        <v/>
      </c>
      <c r="AZ2980" s="3"/>
      <c r="BA2980" s="3"/>
      <c r="BB2980" s="3"/>
      <c r="BC2980" s="3"/>
      <c r="BD2980" s="3"/>
    </row>
    <row r="2981" spans="22:56" x14ac:dyDescent="0.25">
      <c r="V2981" s="1" t="str">
        <f t="shared" si="755"/>
        <v/>
      </c>
      <c r="X2981" s="1" t="str">
        <f t="shared" si="756"/>
        <v/>
      </c>
      <c r="Y2981" s="1" t="str">
        <f t="shared" si="757"/>
        <v/>
      </c>
      <c r="Z2981" s="1" t="str">
        <f t="shared" si="758"/>
        <v/>
      </c>
      <c r="AA2981" s="1" t="str">
        <f t="shared" si="759"/>
        <v/>
      </c>
      <c r="AB2981" s="1" t="str">
        <f t="shared" si="760"/>
        <v/>
      </c>
      <c r="AC2981" s="1" t="str">
        <f t="shared" si="761"/>
        <v/>
      </c>
      <c r="AD2981" s="1" t="str">
        <f t="shared" si="762"/>
        <v/>
      </c>
      <c r="AE2981" s="1" t="str">
        <f t="shared" si="763"/>
        <v/>
      </c>
      <c r="AF2981" s="1" t="str">
        <f t="shared" si="764"/>
        <v/>
      </c>
      <c r="AG2981" s="1" t="str">
        <f t="shared" si="765"/>
        <v/>
      </c>
      <c r="AH2981" s="1" t="str">
        <f t="shared" si="766"/>
        <v/>
      </c>
      <c r="AI2981" s="1" t="str">
        <f t="shared" si="767"/>
        <v/>
      </c>
      <c r="AV2981" s="8" t="str">
        <f t="shared" si="770"/>
        <v/>
      </c>
      <c r="AW2981" s="2" t="str">
        <f t="shared" si="768"/>
        <v/>
      </c>
      <c r="AX2981" s="3"/>
      <c r="AY2981" s="2" t="str">
        <f t="shared" si="769"/>
        <v/>
      </c>
      <c r="AZ2981" s="3"/>
      <c r="BA2981" s="3"/>
      <c r="BB2981" s="3"/>
      <c r="BC2981" s="3"/>
      <c r="BD2981" s="3"/>
    </row>
    <row r="2982" spans="22:56" x14ac:dyDescent="0.25">
      <c r="V2982" s="1" t="str">
        <f t="shared" si="755"/>
        <v/>
      </c>
      <c r="X2982" s="1" t="str">
        <f t="shared" si="756"/>
        <v/>
      </c>
      <c r="Y2982" s="1" t="str">
        <f t="shared" si="757"/>
        <v/>
      </c>
      <c r="Z2982" s="1" t="str">
        <f t="shared" si="758"/>
        <v/>
      </c>
      <c r="AA2982" s="1" t="str">
        <f t="shared" si="759"/>
        <v/>
      </c>
      <c r="AB2982" s="1" t="str">
        <f t="shared" si="760"/>
        <v/>
      </c>
      <c r="AC2982" s="1" t="str">
        <f t="shared" si="761"/>
        <v/>
      </c>
      <c r="AD2982" s="1" t="str">
        <f t="shared" si="762"/>
        <v/>
      </c>
      <c r="AE2982" s="1" t="str">
        <f t="shared" si="763"/>
        <v/>
      </c>
      <c r="AF2982" s="1" t="str">
        <f t="shared" si="764"/>
        <v/>
      </c>
      <c r="AG2982" s="1" t="str">
        <f t="shared" si="765"/>
        <v/>
      </c>
      <c r="AH2982" s="1" t="str">
        <f t="shared" si="766"/>
        <v/>
      </c>
      <c r="AI2982" s="1" t="str">
        <f t="shared" si="767"/>
        <v/>
      </c>
      <c r="AV2982" s="8" t="str">
        <f t="shared" si="770"/>
        <v/>
      </c>
      <c r="AW2982" s="2" t="str">
        <f t="shared" si="768"/>
        <v/>
      </c>
      <c r="AX2982" s="3"/>
      <c r="AY2982" s="2" t="str">
        <f t="shared" si="769"/>
        <v/>
      </c>
      <c r="AZ2982" s="3"/>
      <c r="BA2982" s="3"/>
      <c r="BB2982" s="3"/>
      <c r="BC2982" s="3"/>
      <c r="BD2982" s="3"/>
    </row>
    <row r="2983" spans="22:56" x14ac:dyDescent="0.25">
      <c r="V2983" s="1" t="str">
        <f t="shared" si="755"/>
        <v/>
      </c>
      <c r="X2983" s="1" t="str">
        <f t="shared" si="756"/>
        <v/>
      </c>
      <c r="Y2983" s="1" t="str">
        <f t="shared" si="757"/>
        <v/>
      </c>
      <c r="Z2983" s="1" t="str">
        <f t="shared" si="758"/>
        <v/>
      </c>
      <c r="AA2983" s="1" t="str">
        <f t="shared" si="759"/>
        <v/>
      </c>
      <c r="AB2983" s="1" t="str">
        <f t="shared" si="760"/>
        <v/>
      </c>
      <c r="AC2983" s="1" t="str">
        <f t="shared" si="761"/>
        <v/>
      </c>
      <c r="AD2983" s="1" t="str">
        <f t="shared" si="762"/>
        <v/>
      </c>
      <c r="AE2983" s="1" t="str">
        <f t="shared" si="763"/>
        <v/>
      </c>
      <c r="AF2983" s="1" t="str">
        <f t="shared" si="764"/>
        <v/>
      </c>
      <c r="AG2983" s="1" t="str">
        <f t="shared" si="765"/>
        <v/>
      </c>
      <c r="AH2983" s="1" t="str">
        <f t="shared" si="766"/>
        <v/>
      </c>
      <c r="AI2983" s="1" t="str">
        <f t="shared" si="767"/>
        <v/>
      </c>
      <c r="AV2983" s="8" t="str">
        <f t="shared" si="770"/>
        <v/>
      </c>
      <c r="AW2983" s="2" t="str">
        <f t="shared" si="768"/>
        <v/>
      </c>
      <c r="AX2983" s="3"/>
      <c r="AY2983" s="2" t="str">
        <f t="shared" si="769"/>
        <v/>
      </c>
      <c r="AZ2983" s="3"/>
      <c r="BA2983" s="3"/>
      <c r="BB2983" s="3"/>
      <c r="BC2983" s="3"/>
      <c r="BD2983" s="3"/>
    </row>
    <row r="2984" spans="22:56" x14ac:dyDescent="0.25">
      <c r="V2984" s="1" t="str">
        <f t="shared" si="755"/>
        <v/>
      </c>
      <c r="X2984" s="1" t="str">
        <f t="shared" si="756"/>
        <v/>
      </c>
      <c r="Y2984" s="1" t="str">
        <f t="shared" si="757"/>
        <v/>
      </c>
      <c r="Z2984" s="1" t="str">
        <f t="shared" si="758"/>
        <v/>
      </c>
      <c r="AA2984" s="1" t="str">
        <f t="shared" si="759"/>
        <v/>
      </c>
      <c r="AB2984" s="1" t="str">
        <f t="shared" si="760"/>
        <v/>
      </c>
      <c r="AC2984" s="1" t="str">
        <f t="shared" si="761"/>
        <v/>
      </c>
      <c r="AD2984" s="1" t="str">
        <f t="shared" si="762"/>
        <v/>
      </c>
      <c r="AE2984" s="1" t="str">
        <f t="shared" si="763"/>
        <v/>
      </c>
      <c r="AF2984" s="1" t="str">
        <f t="shared" si="764"/>
        <v/>
      </c>
      <c r="AG2984" s="1" t="str">
        <f t="shared" si="765"/>
        <v/>
      </c>
      <c r="AH2984" s="1" t="str">
        <f t="shared" si="766"/>
        <v/>
      </c>
      <c r="AI2984" s="1" t="str">
        <f t="shared" si="767"/>
        <v/>
      </c>
      <c r="AV2984" s="8" t="str">
        <f t="shared" si="770"/>
        <v/>
      </c>
      <c r="AW2984" s="2" t="str">
        <f t="shared" si="768"/>
        <v/>
      </c>
      <c r="AX2984" s="3"/>
      <c r="AY2984" s="2" t="str">
        <f t="shared" si="769"/>
        <v/>
      </c>
      <c r="AZ2984" s="3"/>
      <c r="BA2984" s="3"/>
      <c r="BB2984" s="3"/>
      <c r="BC2984" s="3"/>
      <c r="BD2984" s="3"/>
    </row>
    <row r="2985" spans="22:56" x14ac:dyDescent="0.25">
      <c r="V2985" s="1" t="str">
        <f t="shared" si="755"/>
        <v/>
      </c>
      <c r="X2985" s="1" t="str">
        <f t="shared" si="756"/>
        <v/>
      </c>
      <c r="Y2985" s="1" t="str">
        <f t="shared" si="757"/>
        <v/>
      </c>
      <c r="Z2985" s="1" t="str">
        <f t="shared" si="758"/>
        <v/>
      </c>
      <c r="AA2985" s="1" t="str">
        <f t="shared" si="759"/>
        <v/>
      </c>
      <c r="AB2985" s="1" t="str">
        <f t="shared" si="760"/>
        <v/>
      </c>
      <c r="AC2985" s="1" t="str">
        <f t="shared" si="761"/>
        <v/>
      </c>
      <c r="AD2985" s="1" t="str">
        <f t="shared" si="762"/>
        <v/>
      </c>
      <c r="AE2985" s="1" t="str">
        <f t="shared" si="763"/>
        <v/>
      </c>
      <c r="AF2985" s="1" t="str">
        <f t="shared" si="764"/>
        <v/>
      </c>
      <c r="AG2985" s="1" t="str">
        <f t="shared" si="765"/>
        <v/>
      </c>
      <c r="AH2985" s="1" t="str">
        <f t="shared" si="766"/>
        <v/>
      </c>
      <c r="AI2985" s="1" t="str">
        <f t="shared" si="767"/>
        <v/>
      </c>
      <c r="AV2985" s="8" t="str">
        <f t="shared" si="770"/>
        <v/>
      </c>
      <c r="AW2985" s="2" t="str">
        <f t="shared" si="768"/>
        <v/>
      </c>
      <c r="AX2985" s="3"/>
      <c r="AY2985" s="2" t="str">
        <f t="shared" si="769"/>
        <v/>
      </c>
      <c r="AZ2985" s="3"/>
      <c r="BA2985" s="3"/>
      <c r="BB2985" s="3"/>
      <c r="BC2985" s="3"/>
      <c r="BD2985" s="3"/>
    </row>
    <row r="2986" spans="22:56" x14ac:dyDescent="0.25">
      <c r="V2986" s="1" t="str">
        <f t="shared" si="755"/>
        <v/>
      </c>
      <c r="X2986" s="1" t="str">
        <f t="shared" si="756"/>
        <v/>
      </c>
      <c r="Y2986" s="1" t="str">
        <f t="shared" si="757"/>
        <v/>
      </c>
      <c r="Z2986" s="1" t="str">
        <f t="shared" si="758"/>
        <v/>
      </c>
      <c r="AA2986" s="1" t="str">
        <f t="shared" si="759"/>
        <v/>
      </c>
      <c r="AB2986" s="1" t="str">
        <f t="shared" si="760"/>
        <v/>
      </c>
      <c r="AC2986" s="1" t="str">
        <f t="shared" si="761"/>
        <v/>
      </c>
      <c r="AD2986" s="1" t="str">
        <f t="shared" si="762"/>
        <v/>
      </c>
      <c r="AE2986" s="1" t="str">
        <f t="shared" si="763"/>
        <v/>
      </c>
      <c r="AF2986" s="1" t="str">
        <f t="shared" si="764"/>
        <v/>
      </c>
      <c r="AG2986" s="1" t="str">
        <f t="shared" si="765"/>
        <v/>
      </c>
      <c r="AH2986" s="1" t="str">
        <f t="shared" si="766"/>
        <v/>
      </c>
      <c r="AI2986" s="1" t="str">
        <f t="shared" si="767"/>
        <v/>
      </c>
      <c r="AV2986" s="8" t="str">
        <f t="shared" si="770"/>
        <v/>
      </c>
      <c r="AW2986" s="2" t="str">
        <f t="shared" si="768"/>
        <v/>
      </c>
      <c r="AX2986" s="3"/>
      <c r="AY2986" s="2" t="str">
        <f t="shared" si="769"/>
        <v/>
      </c>
      <c r="AZ2986" s="3"/>
      <c r="BA2986" s="3"/>
      <c r="BB2986" s="3"/>
      <c r="BC2986" s="3"/>
      <c r="BD2986" s="3"/>
    </row>
    <row r="2987" spans="22:56" x14ac:dyDescent="0.25">
      <c r="V2987" s="1" t="str">
        <f t="shared" si="755"/>
        <v/>
      </c>
      <c r="X2987" s="1" t="str">
        <f t="shared" si="756"/>
        <v/>
      </c>
      <c r="Y2987" s="1" t="str">
        <f t="shared" si="757"/>
        <v/>
      </c>
      <c r="Z2987" s="1" t="str">
        <f t="shared" si="758"/>
        <v/>
      </c>
      <c r="AA2987" s="1" t="str">
        <f t="shared" si="759"/>
        <v/>
      </c>
      <c r="AB2987" s="1" t="str">
        <f t="shared" si="760"/>
        <v/>
      </c>
      <c r="AC2987" s="1" t="str">
        <f t="shared" si="761"/>
        <v/>
      </c>
      <c r="AD2987" s="1" t="str">
        <f t="shared" si="762"/>
        <v/>
      </c>
      <c r="AE2987" s="1" t="str">
        <f t="shared" si="763"/>
        <v/>
      </c>
      <c r="AF2987" s="1" t="str">
        <f t="shared" si="764"/>
        <v/>
      </c>
      <c r="AG2987" s="1" t="str">
        <f t="shared" si="765"/>
        <v/>
      </c>
      <c r="AH2987" s="1" t="str">
        <f t="shared" si="766"/>
        <v/>
      </c>
      <c r="AI2987" s="1" t="str">
        <f t="shared" si="767"/>
        <v/>
      </c>
      <c r="AV2987" s="8" t="str">
        <f t="shared" si="770"/>
        <v/>
      </c>
      <c r="AW2987" s="2" t="str">
        <f t="shared" si="768"/>
        <v/>
      </c>
      <c r="AX2987" s="3"/>
      <c r="AY2987" s="2" t="str">
        <f t="shared" si="769"/>
        <v/>
      </c>
      <c r="AZ2987" s="3"/>
      <c r="BA2987" s="3"/>
      <c r="BB2987" s="3"/>
      <c r="BC2987" s="3"/>
      <c r="BD2987" s="3"/>
    </row>
    <row r="2988" spans="22:56" x14ac:dyDescent="0.25">
      <c r="V2988" s="1" t="str">
        <f t="shared" si="755"/>
        <v/>
      </c>
      <c r="X2988" s="1" t="str">
        <f t="shared" si="756"/>
        <v/>
      </c>
      <c r="Y2988" s="1" t="str">
        <f t="shared" si="757"/>
        <v/>
      </c>
      <c r="Z2988" s="1" t="str">
        <f t="shared" si="758"/>
        <v/>
      </c>
      <c r="AA2988" s="1" t="str">
        <f t="shared" si="759"/>
        <v/>
      </c>
      <c r="AB2988" s="1" t="str">
        <f t="shared" si="760"/>
        <v/>
      </c>
      <c r="AC2988" s="1" t="str">
        <f t="shared" si="761"/>
        <v/>
      </c>
      <c r="AD2988" s="1" t="str">
        <f t="shared" si="762"/>
        <v/>
      </c>
      <c r="AE2988" s="1" t="str">
        <f t="shared" si="763"/>
        <v/>
      </c>
      <c r="AF2988" s="1" t="str">
        <f t="shared" si="764"/>
        <v/>
      </c>
      <c r="AG2988" s="1" t="str">
        <f t="shared" si="765"/>
        <v/>
      </c>
      <c r="AH2988" s="1" t="str">
        <f t="shared" si="766"/>
        <v/>
      </c>
      <c r="AI2988" s="1" t="str">
        <f t="shared" si="767"/>
        <v/>
      </c>
      <c r="AV2988" s="8" t="str">
        <f t="shared" si="770"/>
        <v/>
      </c>
      <c r="AW2988" s="2" t="str">
        <f t="shared" si="768"/>
        <v/>
      </c>
      <c r="AX2988" s="3"/>
      <c r="AY2988" s="2" t="str">
        <f t="shared" si="769"/>
        <v/>
      </c>
      <c r="AZ2988" s="3"/>
      <c r="BA2988" s="3"/>
      <c r="BB2988" s="3"/>
      <c r="BC2988" s="3"/>
      <c r="BD2988" s="3"/>
    </row>
    <row r="2989" spans="22:56" x14ac:dyDescent="0.25">
      <c r="V2989" s="1" t="str">
        <f t="shared" si="755"/>
        <v/>
      </c>
      <c r="X2989" s="1" t="str">
        <f t="shared" si="756"/>
        <v/>
      </c>
      <c r="Y2989" s="1" t="str">
        <f t="shared" si="757"/>
        <v/>
      </c>
      <c r="Z2989" s="1" t="str">
        <f t="shared" si="758"/>
        <v/>
      </c>
      <c r="AA2989" s="1" t="str">
        <f t="shared" si="759"/>
        <v/>
      </c>
      <c r="AB2989" s="1" t="str">
        <f t="shared" si="760"/>
        <v/>
      </c>
      <c r="AC2989" s="1" t="str">
        <f t="shared" si="761"/>
        <v/>
      </c>
      <c r="AD2989" s="1" t="str">
        <f t="shared" si="762"/>
        <v/>
      </c>
      <c r="AE2989" s="1" t="str">
        <f t="shared" si="763"/>
        <v/>
      </c>
      <c r="AF2989" s="1" t="str">
        <f t="shared" si="764"/>
        <v/>
      </c>
      <c r="AG2989" s="1" t="str">
        <f t="shared" si="765"/>
        <v/>
      </c>
      <c r="AH2989" s="1" t="str">
        <f t="shared" si="766"/>
        <v/>
      </c>
      <c r="AI2989" s="1" t="str">
        <f t="shared" si="767"/>
        <v/>
      </c>
      <c r="AV2989" s="8" t="str">
        <f t="shared" si="770"/>
        <v/>
      </c>
      <c r="AW2989" s="2" t="str">
        <f t="shared" si="768"/>
        <v/>
      </c>
      <c r="AX2989" s="3"/>
      <c r="AY2989" s="2" t="str">
        <f t="shared" si="769"/>
        <v/>
      </c>
      <c r="AZ2989" s="3"/>
      <c r="BA2989" s="3"/>
      <c r="BB2989" s="3"/>
      <c r="BC2989" s="3"/>
      <c r="BD2989" s="3"/>
    </row>
    <row r="2990" spans="22:56" x14ac:dyDescent="0.25">
      <c r="V2990" s="1" t="str">
        <f t="shared" si="755"/>
        <v/>
      </c>
      <c r="X2990" s="1" t="str">
        <f t="shared" si="756"/>
        <v/>
      </c>
      <c r="Y2990" s="1" t="str">
        <f t="shared" si="757"/>
        <v/>
      </c>
      <c r="Z2990" s="1" t="str">
        <f t="shared" si="758"/>
        <v/>
      </c>
      <c r="AA2990" s="1" t="str">
        <f t="shared" si="759"/>
        <v/>
      </c>
      <c r="AB2990" s="1" t="str">
        <f t="shared" si="760"/>
        <v/>
      </c>
      <c r="AC2990" s="1" t="str">
        <f t="shared" si="761"/>
        <v/>
      </c>
      <c r="AD2990" s="1" t="str">
        <f t="shared" si="762"/>
        <v/>
      </c>
      <c r="AE2990" s="1" t="str">
        <f t="shared" si="763"/>
        <v/>
      </c>
      <c r="AF2990" s="1" t="str">
        <f t="shared" si="764"/>
        <v/>
      </c>
      <c r="AG2990" s="1" t="str">
        <f t="shared" si="765"/>
        <v/>
      </c>
      <c r="AH2990" s="1" t="str">
        <f t="shared" si="766"/>
        <v/>
      </c>
      <c r="AI2990" s="1" t="str">
        <f t="shared" si="767"/>
        <v/>
      </c>
      <c r="AV2990" s="8" t="str">
        <f t="shared" si="770"/>
        <v/>
      </c>
      <c r="AW2990" s="2" t="str">
        <f t="shared" si="768"/>
        <v/>
      </c>
      <c r="AX2990" s="3"/>
      <c r="AY2990" s="2" t="str">
        <f t="shared" si="769"/>
        <v/>
      </c>
      <c r="AZ2990" s="3"/>
      <c r="BA2990" s="3"/>
      <c r="BB2990" s="3"/>
      <c r="BC2990" s="3"/>
      <c r="BD2990" s="3"/>
    </row>
    <row r="2991" spans="22:56" x14ac:dyDescent="0.25">
      <c r="V2991" s="1" t="str">
        <f t="shared" si="755"/>
        <v/>
      </c>
      <c r="X2991" s="1" t="str">
        <f t="shared" si="756"/>
        <v/>
      </c>
      <c r="Y2991" s="1" t="str">
        <f t="shared" si="757"/>
        <v/>
      </c>
      <c r="Z2991" s="1" t="str">
        <f t="shared" si="758"/>
        <v/>
      </c>
      <c r="AA2991" s="1" t="str">
        <f t="shared" si="759"/>
        <v/>
      </c>
      <c r="AB2991" s="1" t="str">
        <f t="shared" si="760"/>
        <v/>
      </c>
      <c r="AC2991" s="1" t="str">
        <f t="shared" si="761"/>
        <v/>
      </c>
      <c r="AD2991" s="1" t="str">
        <f t="shared" si="762"/>
        <v/>
      </c>
      <c r="AE2991" s="1" t="str">
        <f t="shared" si="763"/>
        <v/>
      </c>
      <c r="AF2991" s="1" t="str">
        <f t="shared" si="764"/>
        <v/>
      </c>
      <c r="AG2991" s="1" t="str">
        <f t="shared" si="765"/>
        <v/>
      </c>
      <c r="AH2991" s="1" t="str">
        <f t="shared" si="766"/>
        <v/>
      </c>
      <c r="AI2991" s="1" t="str">
        <f t="shared" si="767"/>
        <v/>
      </c>
      <c r="AV2991" s="8" t="str">
        <f t="shared" si="770"/>
        <v/>
      </c>
      <c r="AW2991" s="2" t="str">
        <f t="shared" si="768"/>
        <v/>
      </c>
      <c r="AX2991" s="3"/>
      <c r="AY2991" s="2" t="str">
        <f t="shared" si="769"/>
        <v/>
      </c>
      <c r="AZ2991" s="3"/>
      <c r="BA2991" s="3"/>
      <c r="BB2991" s="3"/>
      <c r="BC2991" s="3"/>
      <c r="BD2991" s="3"/>
    </row>
    <row r="2992" spans="22:56" x14ac:dyDescent="0.25">
      <c r="V2992" s="1" t="str">
        <f t="shared" ref="V2992:V3055" si="771">IF(AV2960&lt;&gt;"","(","")</f>
        <v/>
      </c>
      <c r="X2992" s="1" t="str">
        <f t="shared" ref="X2992:X3055" si="772">IF(AV2960&lt;=$N$14,IF(X2991&lt;$C$8,X2991+1,1),"")</f>
        <v/>
      </c>
      <c r="Y2992" s="1" t="str">
        <f t="shared" ref="Y2992:Y3055" si="773">IF(AV2960&lt;=$N$14,IF(X2992&gt;X2991,Y2991,IF(Y2991&lt;$C$9,Y2991+1,1)),"")</f>
        <v/>
      </c>
      <c r="Z2992" s="1" t="str">
        <f t="shared" ref="Z2992:Z3055" si="774">IF(AV2960&lt;=$N$14,IF(Y2992=Y2991,Z2991,IF(Y2992&gt;Y2991,Z2991,IF(Z2991&lt;$C$10,Z2991+1,1))),"")</f>
        <v/>
      </c>
      <c r="AA2992" s="1" t="str">
        <f t="shared" ref="AA2992:AA3055" si="775">IF(AV2960&lt;=$N$14,IF(Z2992=Z2991,AA2991,IF(Z2992&gt;Z2991,AA2991,AA2991+1)),"")</f>
        <v/>
      </c>
      <c r="AB2992" s="1" t="str">
        <f t="shared" ref="AB2992:AB3055" si="776">IF(AV2960&lt;=$N$14,INDEX($AM$8:$AT$8,1,X2992),"")</f>
        <v/>
      </c>
      <c r="AC2992" s="1" t="str">
        <f t="shared" ref="AC2992:AC3055" si="777">IF($C$6&gt;1,IF(AV2960&lt;&gt;"",", ",""),"")</f>
        <v/>
      </c>
      <c r="AD2992" s="1" t="str">
        <f t="shared" ref="AD2992:AD3055" si="778">IF($C$6&gt;1,IF(AV2960&lt;=$N$14,INDEX($AM$9:$AT$9,1,Y2992),""),"")</f>
        <v/>
      </c>
      <c r="AE2992" s="1" t="str">
        <f t="shared" ref="AE2992:AE3055" si="779">IF($C$6&gt;2,IF(AV2960&lt;&gt;"",", ",""),"")</f>
        <v/>
      </c>
      <c r="AF2992" s="1" t="str">
        <f t="shared" ref="AF2992:AF3055" si="780">IF($C$6&gt;2,IF(AV2960&lt;=$N$14,INDEX($AM$10:$AT$10,1,Z2992),""),"")</f>
        <v/>
      </c>
      <c r="AG2992" s="1" t="str">
        <f t="shared" ref="AG2992:AG3055" si="781">IF($C$6&gt;3,IF(AV2960&lt;&gt;"",", ",""),"")</f>
        <v/>
      </c>
      <c r="AH2992" s="1" t="str">
        <f t="shared" ref="AH2992:AH3055" si="782">IF($C$6&gt;3,IF(AV2960&lt;=$N$14,INDEX($AM$11:$AT$11,1,AA2992),""),"")</f>
        <v/>
      </c>
      <c r="AI2992" s="1" t="str">
        <f t="shared" ref="AI2992:AI3055" si="783">IF(AV2960&lt;&gt;"",")","")</f>
        <v/>
      </c>
      <c r="AV2992" s="8" t="str">
        <f t="shared" si="770"/>
        <v/>
      </c>
      <c r="AW2992" s="2" t="str">
        <f t="shared" si="768"/>
        <v/>
      </c>
      <c r="AX2992" s="3"/>
      <c r="AY2992" s="2" t="str">
        <f t="shared" si="769"/>
        <v/>
      </c>
      <c r="AZ2992" s="3"/>
      <c r="BA2992" s="3"/>
      <c r="BB2992" s="3"/>
      <c r="BC2992" s="3"/>
      <c r="BD2992" s="3"/>
    </row>
    <row r="2993" spans="22:56" x14ac:dyDescent="0.25">
      <c r="V2993" s="1" t="str">
        <f t="shared" si="771"/>
        <v/>
      </c>
      <c r="X2993" s="1" t="str">
        <f t="shared" si="772"/>
        <v/>
      </c>
      <c r="Y2993" s="1" t="str">
        <f t="shared" si="773"/>
        <v/>
      </c>
      <c r="Z2993" s="1" t="str">
        <f t="shared" si="774"/>
        <v/>
      </c>
      <c r="AA2993" s="1" t="str">
        <f t="shared" si="775"/>
        <v/>
      </c>
      <c r="AB2993" s="1" t="str">
        <f t="shared" si="776"/>
        <v/>
      </c>
      <c r="AC2993" s="1" t="str">
        <f t="shared" si="777"/>
        <v/>
      </c>
      <c r="AD2993" s="1" t="str">
        <f t="shared" si="778"/>
        <v/>
      </c>
      <c r="AE2993" s="1" t="str">
        <f t="shared" si="779"/>
        <v/>
      </c>
      <c r="AF2993" s="1" t="str">
        <f t="shared" si="780"/>
        <v/>
      </c>
      <c r="AG2993" s="1" t="str">
        <f t="shared" si="781"/>
        <v/>
      </c>
      <c r="AH2993" s="1" t="str">
        <f t="shared" si="782"/>
        <v/>
      </c>
      <c r="AI2993" s="1" t="str">
        <f t="shared" si="783"/>
        <v/>
      </c>
      <c r="AV2993" s="8" t="str">
        <f t="shared" si="770"/>
        <v/>
      </c>
      <c r="AW2993" s="2" t="str">
        <f t="shared" ref="AW2993:AW3056" si="784">IF(AV2993&lt;&gt;"",". Möglichkeit: ","")</f>
        <v/>
      </c>
      <c r="AX2993" s="3"/>
      <c r="AY2993" s="2" t="str">
        <f t="shared" si="769"/>
        <v/>
      </c>
      <c r="AZ2993" s="3"/>
      <c r="BA2993" s="3"/>
      <c r="BB2993" s="3"/>
      <c r="BC2993" s="3"/>
      <c r="BD2993" s="3"/>
    </row>
    <row r="2994" spans="22:56" x14ac:dyDescent="0.25">
      <c r="V2994" s="1" t="str">
        <f t="shared" si="771"/>
        <v/>
      </c>
      <c r="X2994" s="1" t="str">
        <f t="shared" si="772"/>
        <v/>
      </c>
      <c r="Y2994" s="1" t="str">
        <f t="shared" si="773"/>
        <v/>
      </c>
      <c r="Z2994" s="1" t="str">
        <f t="shared" si="774"/>
        <v/>
      </c>
      <c r="AA2994" s="1" t="str">
        <f t="shared" si="775"/>
        <v/>
      </c>
      <c r="AB2994" s="1" t="str">
        <f t="shared" si="776"/>
        <v/>
      </c>
      <c r="AC2994" s="1" t="str">
        <f t="shared" si="777"/>
        <v/>
      </c>
      <c r="AD2994" s="1" t="str">
        <f t="shared" si="778"/>
        <v/>
      </c>
      <c r="AE2994" s="1" t="str">
        <f t="shared" si="779"/>
        <v/>
      </c>
      <c r="AF2994" s="1" t="str">
        <f t="shared" si="780"/>
        <v/>
      </c>
      <c r="AG2994" s="1" t="str">
        <f t="shared" si="781"/>
        <v/>
      </c>
      <c r="AH2994" s="1" t="str">
        <f t="shared" si="782"/>
        <v/>
      </c>
      <c r="AI2994" s="1" t="str">
        <f t="shared" si="783"/>
        <v/>
      </c>
      <c r="AV2994" s="8" t="str">
        <f t="shared" si="770"/>
        <v/>
      </c>
      <c r="AW2994" s="2" t="str">
        <f t="shared" si="784"/>
        <v/>
      </c>
      <c r="AX2994" s="3"/>
      <c r="AY2994" s="2" t="str">
        <f t="shared" si="769"/>
        <v/>
      </c>
      <c r="AZ2994" s="3"/>
      <c r="BA2994" s="3"/>
      <c r="BB2994" s="3"/>
      <c r="BC2994" s="3"/>
      <c r="BD2994" s="3"/>
    </row>
    <row r="2995" spans="22:56" x14ac:dyDescent="0.25">
      <c r="V2995" s="1" t="str">
        <f t="shared" si="771"/>
        <v/>
      </c>
      <c r="X2995" s="1" t="str">
        <f t="shared" si="772"/>
        <v/>
      </c>
      <c r="Y2995" s="1" t="str">
        <f t="shared" si="773"/>
        <v/>
      </c>
      <c r="Z2995" s="1" t="str">
        <f t="shared" si="774"/>
        <v/>
      </c>
      <c r="AA2995" s="1" t="str">
        <f t="shared" si="775"/>
        <v/>
      </c>
      <c r="AB2995" s="1" t="str">
        <f t="shared" si="776"/>
        <v/>
      </c>
      <c r="AC2995" s="1" t="str">
        <f t="shared" si="777"/>
        <v/>
      </c>
      <c r="AD2995" s="1" t="str">
        <f t="shared" si="778"/>
        <v/>
      </c>
      <c r="AE2995" s="1" t="str">
        <f t="shared" si="779"/>
        <v/>
      </c>
      <c r="AF2995" s="1" t="str">
        <f t="shared" si="780"/>
        <v/>
      </c>
      <c r="AG2995" s="1" t="str">
        <f t="shared" si="781"/>
        <v/>
      </c>
      <c r="AH2995" s="1" t="str">
        <f t="shared" si="782"/>
        <v/>
      </c>
      <c r="AI2995" s="1" t="str">
        <f t="shared" si="783"/>
        <v/>
      </c>
      <c r="AV2995" s="8" t="str">
        <f t="shared" si="770"/>
        <v/>
      </c>
      <c r="AW2995" s="2" t="str">
        <f t="shared" si="784"/>
        <v/>
      </c>
      <c r="AX2995" s="3"/>
      <c r="AY2995" s="2" t="str">
        <f t="shared" si="769"/>
        <v/>
      </c>
      <c r="AZ2995" s="3"/>
      <c r="BA2995" s="3"/>
      <c r="BB2995" s="3"/>
      <c r="BC2995" s="3"/>
      <c r="BD2995" s="3"/>
    </row>
    <row r="2996" spans="22:56" x14ac:dyDescent="0.25">
      <c r="V2996" s="1" t="str">
        <f t="shared" si="771"/>
        <v/>
      </c>
      <c r="X2996" s="1" t="str">
        <f t="shared" si="772"/>
        <v/>
      </c>
      <c r="Y2996" s="1" t="str">
        <f t="shared" si="773"/>
        <v/>
      </c>
      <c r="Z2996" s="1" t="str">
        <f t="shared" si="774"/>
        <v/>
      </c>
      <c r="AA2996" s="1" t="str">
        <f t="shared" si="775"/>
        <v/>
      </c>
      <c r="AB2996" s="1" t="str">
        <f t="shared" si="776"/>
        <v/>
      </c>
      <c r="AC2996" s="1" t="str">
        <f t="shared" si="777"/>
        <v/>
      </c>
      <c r="AD2996" s="1" t="str">
        <f t="shared" si="778"/>
        <v/>
      </c>
      <c r="AE2996" s="1" t="str">
        <f t="shared" si="779"/>
        <v/>
      </c>
      <c r="AF2996" s="1" t="str">
        <f t="shared" si="780"/>
        <v/>
      </c>
      <c r="AG2996" s="1" t="str">
        <f t="shared" si="781"/>
        <v/>
      </c>
      <c r="AH2996" s="1" t="str">
        <f t="shared" si="782"/>
        <v/>
      </c>
      <c r="AI2996" s="1" t="str">
        <f t="shared" si="783"/>
        <v/>
      </c>
      <c r="AV2996" s="8" t="str">
        <f t="shared" si="770"/>
        <v/>
      </c>
      <c r="AW2996" s="2" t="str">
        <f t="shared" si="784"/>
        <v/>
      </c>
      <c r="AX2996" s="3"/>
      <c r="AY2996" s="2" t="str">
        <f t="shared" si="769"/>
        <v/>
      </c>
      <c r="AZ2996" s="3"/>
      <c r="BA2996" s="3"/>
      <c r="BB2996" s="3"/>
      <c r="BC2996" s="3"/>
      <c r="BD2996" s="3"/>
    </row>
    <row r="2997" spans="22:56" x14ac:dyDescent="0.25">
      <c r="V2997" s="1" t="str">
        <f t="shared" si="771"/>
        <v/>
      </c>
      <c r="X2997" s="1" t="str">
        <f t="shared" si="772"/>
        <v/>
      </c>
      <c r="Y2997" s="1" t="str">
        <f t="shared" si="773"/>
        <v/>
      </c>
      <c r="Z2997" s="1" t="str">
        <f t="shared" si="774"/>
        <v/>
      </c>
      <c r="AA2997" s="1" t="str">
        <f t="shared" si="775"/>
        <v/>
      </c>
      <c r="AB2997" s="1" t="str">
        <f t="shared" si="776"/>
        <v/>
      </c>
      <c r="AC2997" s="1" t="str">
        <f t="shared" si="777"/>
        <v/>
      </c>
      <c r="AD2997" s="1" t="str">
        <f t="shared" si="778"/>
        <v/>
      </c>
      <c r="AE2997" s="1" t="str">
        <f t="shared" si="779"/>
        <v/>
      </c>
      <c r="AF2997" s="1" t="str">
        <f t="shared" si="780"/>
        <v/>
      </c>
      <c r="AG2997" s="1" t="str">
        <f t="shared" si="781"/>
        <v/>
      </c>
      <c r="AH2997" s="1" t="str">
        <f t="shared" si="782"/>
        <v/>
      </c>
      <c r="AI2997" s="1" t="str">
        <f t="shared" si="783"/>
        <v/>
      </c>
      <c r="AV2997" s="8" t="str">
        <f t="shared" si="770"/>
        <v/>
      </c>
      <c r="AW2997" s="2" t="str">
        <f t="shared" si="784"/>
        <v/>
      </c>
      <c r="AX2997" s="3"/>
      <c r="AY2997" s="2" t="str">
        <f t="shared" si="769"/>
        <v/>
      </c>
      <c r="AZ2997" s="3"/>
      <c r="BA2997" s="3"/>
      <c r="BB2997" s="3"/>
      <c r="BC2997" s="3"/>
      <c r="BD2997" s="3"/>
    </row>
    <row r="2998" spans="22:56" x14ac:dyDescent="0.25">
      <c r="V2998" s="1" t="str">
        <f t="shared" si="771"/>
        <v/>
      </c>
      <c r="X2998" s="1" t="str">
        <f t="shared" si="772"/>
        <v/>
      </c>
      <c r="Y2998" s="1" t="str">
        <f t="shared" si="773"/>
        <v/>
      </c>
      <c r="Z2998" s="1" t="str">
        <f t="shared" si="774"/>
        <v/>
      </c>
      <c r="AA2998" s="1" t="str">
        <f t="shared" si="775"/>
        <v/>
      </c>
      <c r="AB2998" s="1" t="str">
        <f t="shared" si="776"/>
        <v/>
      </c>
      <c r="AC2998" s="1" t="str">
        <f t="shared" si="777"/>
        <v/>
      </c>
      <c r="AD2998" s="1" t="str">
        <f t="shared" si="778"/>
        <v/>
      </c>
      <c r="AE2998" s="1" t="str">
        <f t="shared" si="779"/>
        <v/>
      </c>
      <c r="AF2998" s="1" t="str">
        <f t="shared" si="780"/>
        <v/>
      </c>
      <c r="AG2998" s="1" t="str">
        <f t="shared" si="781"/>
        <v/>
      </c>
      <c r="AH2998" s="1" t="str">
        <f t="shared" si="782"/>
        <v/>
      </c>
      <c r="AI2998" s="1" t="str">
        <f t="shared" si="783"/>
        <v/>
      </c>
      <c r="AV2998" s="8" t="str">
        <f t="shared" si="770"/>
        <v/>
      </c>
      <c r="AW2998" s="2" t="str">
        <f t="shared" si="784"/>
        <v/>
      </c>
      <c r="AX2998" s="3"/>
      <c r="AY2998" s="2" t="str">
        <f t="shared" si="769"/>
        <v/>
      </c>
      <c r="AZ2998" s="3"/>
      <c r="BA2998" s="3"/>
      <c r="BB2998" s="3"/>
      <c r="BC2998" s="3"/>
      <c r="BD2998" s="3"/>
    </row>
    <row r="2999" spans="22:56" x14ac:dyDescent="0.25">
      <c r="V2999" s="1" t="str">
        <f t="shared" si="771"/>
        <v/>
      </c>
      <c r="X2999" s="1" t="str">
        <f t="shared" si="772"/>
        <v/>
      </c>
      <c r="Y2999" s="1" t="str">
        <f t="shared" si="773"/>
        <v/>
      </c>
      <c r="Z2999" s="1" t="str">
        <f t="shared" si="774"/>
        <v/>
      </c>
      <c r="AA2999" s="1" t="str">
        <f t="shared" si="775"/>
        <v/>
      </c>
      <c r="AB2999" s="1" t="str">
        <f t="shared" si="776"/>
        <v/>
      </c>
      <c r="AC2999" s="1" t="str">
        <f t="shared" si="777"/>
        <v/>
      </c>
      <c r="AD2999" s="1" t="str">
        <f t="shared" si="778"/>
        <v/>
      </c>
      <c r="AE2999" s="1" t="str">
        <f t="shared" si="779"/>
        <v/>
      </c>
      <c r="AF2999" s="1" t="str">
        <f t="shared" si="780"/>
        <v/>
      </c>
      <c r="AG2999" s="1" t="str">
        <f t="shared" si="781"/>
        <v/>
      </c>
      <c r="AH2999" s="1" t="str">
        <f t="shared" si="782"/>
        <v/>
      </c>
      <c r="AI2999" s="1" t="str">
        <f t="shared" si="783"/>
        <v/>
      </c>
      <c r="AV2999" s="8" t="str">
        <f t="shared" si="770"/>
        <v/>
      </c>
      <c r="AW2999" s="2" t="str">
        <f t="shared" si="784"/>
        <v/>
      </c>
      <c r="AX2999" s="3"/>
      <c r="AY2999" s="2" t="str">
        <f t="shared" si="769"/>
        <v/>
      </c>
      <c r="AZ2999" s="3"/>
      <c r="BA2999" s="3"/>
      <c r="BB2999" s="3"/>
      <c r="BC2999" s="3"/>
      <c r="BD2999" s="3"/>
    </row>
    <row r="3000" spans="22:56" x14ac:dyDescent="0.25">
      <c r="V3000" s="1" t="str">
        <f t="shared" si="771"/>
        <v/>
      </c>
      <c r="X3000" s="1" t="str">
        <f t="shared" si="772"/>
        <v/>
      </c>
      <c r="Y3000" s="1" t="str">
        <f t="shared" si="773"/>
        <v/>
      </c>
      <c r="Z3000" s="1" t="str">
        <f t="shared" si="774"/>
        <v/>
      </c>
      <c r="AA3000" s="1" t="str">
        <f t="shared" si="775"/>
        <v/>
      </c>
      <c r="AB3000" s="1" t="str">
        <f t="shared" si="776"/>
        <v/>
      </c>
      <c r="AC3000" s="1" t="str">
        <f t="shared" si="777"/>
        <v/>
      </c>
      <c r="AD3000" s="1" t="str">
        <f t="shared" si="778"/>
        <v/>
      </c>
      <c r="AE3000" s="1" t="str">
        <f t="shared" si="779"/>
        <v/>
      </c>
      <c r="AF3000" s="1" t="str">
        <f t="shared" si="780"/>
        <v/>
      </c>
      <c r="AG3000" s="1" t="str">
        <f t="shared" si="781"/>
        <v/>
      </c>
      <c r="AH3000" s="1" t="str">
        <f t="shared" si="782"/>
        <v/>
      </c>
      <c r="AI3000" s="1" t="str">
        <f t="shared" si="783"/>
        <v/>
      </c>
      <c r="AV3000" s="8" t="str">
        <f t="shared" si="770"/>
        <v/>
      </c>
      <c r="AW3000" s="2" t="str">
        <f t="shared" si="784"/>
        <v/>
      </c>
      <c r="AX3000" s="3"/>
      <c r="AY3000" s="2" t="str">
        <f t="shared" si="769"/>
        <v/>
      </c>
      <c r="AZ3000" s="3"/>
      <c r="BA3000" s="3"/>
      <c r="BB3000" s="3"/>
      <c r="BC3000" s="3"/>
      <c r="BD3000" s="3"/>
    </row>
    <row r="3001" spans="22:56" x14ac:dyDescent="0.25">
      <c r="V3001" s="1" t="str">
        <f t="shared" si="771"/>
        <v/>
      </c>
      <c r="X3001" s="1" t="str">
        <f t="shared" si="772"/>
        <v/>
      </c>
      <c r="Y3001" s="1" t="str">
        <f t="shared" si="773"/>
        <v/>
      </c>
      <c r="Z3001" s="1" t="str">
        <f t="shared" si="774"/>
        <v/>
      </c>
      <c r="AA3001" s="1" t="str">
        <f t="shared" si="775"/>
        <v/>
      </c>
      <c r="AB3001" s="1" t="str">
        <f t="shared" si="776"/>
        <v/>
      </c>
      <c r="AC3001" s="1" t="str">
        <f t="shared" si="777"/>
        <v/>
      </c>
      <c r="AD3001" s="1" t="str">
        <f t="shared" si="778"/>
        <v/>
      </c>
      <c r="AE3001" s="1" t="str">
        <f t="shared" si="779"/>
        <v/>
      </c>
      <c r="AF3001" s="1" t="str">
        <f t="shared" si="780"/>
        <v/>
      </c>
      <c r="AG3001" s="1" t="str">
        <f t="shared" si="781"/>
        <v/>
      </c>
      <c r="AH3001" s="1" t="str">
        <f t="shared" si="782"/>
        <v/>
      </c>
      <c r="AI3001" s="1" t="str">
        <f t="shared" si="783"/>
        <v/>
      </c>
      <c r="AV3001" s="8" t="str">
        <f t="shared" si="770"/>
        <v/>
      </c>
      <c r="AW3001" s="2" t="str">
        <f t="shared" si="784"/>
        <v/>
      </c>
      <c r="AX3001" s="3"/>
      <c r="AY3001" s="2" t="str">
        <f t="shared" si="769"/>
        <v/>
      </c>
      <c r="AZ3001" s="3"/>
      <c r="BA3001" s="3"/>
      <c r="BB3001" s="3"/>
      <c r="BC3001" s="3"/>
      <c r="BD3001" s="3"/>
    </row>
    <row r="3002" spans="22:56" x14ac:dyDescent="0.25">
      <c r="V3002" s="1" t="str">
        <f t="shared" si="771"/>
        <v/>
      </c>
      <c r="X3002" s="1" t="str">
        <f t="shared" si="772"/>
        <v/>
      </c>
      <c r="Y3002" s="1" t="str">
        <f t="shared" si="773"/>
        <v/>
      </c>
      <c r="Z3002" s="1" t="str">
        <f t="shared" si="774"/>
        <v/>
      </c>
      <c r="AA3002" s="1" t="str">
        <f t="shared" si="775"/>
        <v/>
      </c>
      <c r="AB3002" s="1" t="str">
        <f t="shared" si="776"/>
        <v/>
      </c>
      <c r="AC3002" s="1" t="str">
        <f t="shared" si="777"/>
        <v/>
      </c>
      <c r="AD3002" s="1" t="str">
        <f t="shared" si="778"/>
        <v/>
      </c>
      <c r="AE3002" s="1" t="str">
        <f t="shared" si="779"/>
        <v/>
      </c>
      <c r="AF3002" s="1" t="str">
        <f t="shared" si="780"/>
        <v/>
      </c>
      <c r="AG3002" s="1" t="str">
        <f t="shared" si="781"/>
        <v/>
      </c>
      <c r="AH3002" s="1" t="str">
        <f t="shared" si="782"/>
        <v/>
      </c>
      <c r="AI3002" s="1" t="str">
        <f t="shared" si="783"/>
        <v/>
      </c>
      <c r="AV3002" s="8" t="str">
        <f t="shared" si="770"/>
        <v/>
      </c>
      <c r="AW3002" s="2" t="str">
        <f t="shared" si="784"/>
        <v/>
      </c>
      <c r="AX3002" s="3"/>
      <c r="AY3002" s="2" t="str">
        <f t="shared" si="769"/>
        <v/>
      </c>
      <c r="AZ3002" s="3"/>
      <c r="BA3002" s="3"/>
      <c r="BB3002" s="3"/>
      <c r="BC3002" s="3"/>
      <c r="BD3002" s="3"/>
    </row>
    <row r="3003" spans="22:56" x14ac:dyDescent="0.25">
      <c r="V3003" s="1" t="str">
        <f t="shared" si="771"/>
        <v/>
      </c>
      <c r="X3003" s="1" t="str">
        <f t="shared" si="772"/>
        <v/>
      </c>
      <c r="Y3003" s="1" t="str">
        <f t="shared" si="773"/>
        <v/>
      </c>
      <c r="Z3003" s="1" t="str">
        <f t="shared" si="774"/>
        <v/>
      </c>
      <c r="AA3003" s="1" t="str">
        <f t="shared" si="775"/>
        <v/>
      </c>
      <c r="AB3003" s="1" t="str">
        <f t="shared" si="776"/>
        <v/>
      </c>
      <c r="AC3003" s="1" t="str">
        <f t="shared" si="777"/>
        <v/>
      </c>
      <c r="AD3003" s="1" t="str">
        <f t="shared" si="778"/>
        <v/>
      </c>
      <c r="AE3003" s="1" t="str">
        <f t="shared" si="779"/>
        <v/>
      </c>
      <c r="AF3003" s="1" t="str">
        <f t="shared" si="780"/>
        <v/>
      </c>
      <c r="AG3003" s="1" t="str">
        <f t="shared" si="781"/>
        <v/>
      </c>
      <c r="AH3003" s="1" t="str">
        <f t="shared" si="782"/>
        <v/>
      </c>
      <c r="AI3003" s="1" t="str">
        <f t="shared" si="783"/>
        <v/>
      </c>
      <c r="AV3003" s="8" t="str">
        <f t="shared" si="770"/>
        <v/>
      </c>
      <c r="AW3003" s="2" t="str">
        <f t="shared" si="784"/>
        <v/>
      </c>
      <c r="AX3003" s="3"/>
      <c r="AY3003" s="2" t="str">
        <f t="shared" si="769"/>
        <v/>
      </c>
      <c r="AZ3003" s="3"/>
      <c r="BA3003" s="3"/>
      <c r="BB3003" s="3"/>
      <c r="BC3003" s="3"/>
      <c r="BD3003" s="3"/>
    </row>
    <row r="3004" spans="22:56" x14ac:dyDescent="0.25">
      <c r="V3004" s="1" t="str">
        <f t="shared" si="771"/>
        <v/>
      </c>
      <c r="X3004" s="1" t="str">
        <f t="shared" si="772"/>
        <v/>
      </c>
      <c r="Y3004" s="1" t="str">
        <f t="shared" si="773"/>
        <v/>
      </c>
      <c r="Z3004" s="1" t="str">
        <f t="shared" si="774"/>
        <v/>
      </c>
      <c r="AA3004" s="1" t="str">
        <f t="shared" si="775"/>
        <v/>
      </c>
      <c r="AB3004" s="1" t="str">
        <f t="shared" si="776"/>
        <v/>
      </c>
      <c r="AC3004" s="1" t="str">
        <f t="shared" si="777"/>
        <v/>
      </c>
      <c r="AD3004" s="1" t="str">
        <f t="shared" si="778"/>
        <v/>
      </c>
      <c r="AE3004" s="1" t="str">
        <f t="shared" si="779"/>
        <v/>
      </c>
      <c r="AF3004" s="1" t="str">
        <f t="shared" si="780"/>
        <v/>
      </c>
      <c r="AG3004" s="1" t="str">
        <f t="shared" si="781"/>
        <v/>
      </c>
      <c r="AH3004" s="1" t="str">
        <f t="shared" si="782"/>
        <v/>
      </c>
      <c r="AI3004" s="1" t="str">
        <f t="shared" si="783"/>
        <v/>
      </c>
      <c r="AV3004" s="8" t="str">
        <f t="shared" si="770"/>
        <v/>
      </c>
      <c r="AW3004" s="2" t="str">
        <f t="shared" si="784"/>
        <v/>
      </c>
      <c r="AX3004" s="3"/>
      <c r="AY3004" s="2" t="str">
        <f t="shared" si="769"/>
        <v/>
      </c>
      <c r="AZ3004" s="3"/>
      <c r="BA3004" s="3"/>
      <c r="BB3004" s="3"/>
      <c r="BC3004" s="3"/>
      <c r="BD3004" s="3"/>
    </row>
    <row r="3005" spans="22:56" x14ac:dyDescent="0.25">
      <c r="V3005" s="1" t="str">
        <f t="shared" si="771"/>
        <v/>
      </c>
      <c r="X3005" s="1" t="str">
        <f t="shared" si="772"/>
        <v/>
      </c>
      <c r="Y3005" s="1" t="str">
        <f t="shared" si="773"/>
        <v/>
      </c>
      <c r="Z3005" s="1" t="str">
        <f t="shared" si="774"/>
        <v/>
      </c>
      <c r="AA3005" s="1" t="str">
        <f t="shared" si="775"/>
        <v/>
      </c>
      <c r="AB3005" s="1" t="str">
        <f t="shared" si="776"/>
        <v/>
      </c>
      <c r="AC3005" s="1" t="str">
        <f t="shared" si="777"/>
        <v/>
      </c>
      <c r="AD3005" s="1" t="str">
        <f t="shared" si="778"/>
        <v/>
      </c>
      <c r="AE3005" s="1" t="str">
        <f t="shared" si="779"/>
        <v/>
      </c>
      <c r="AF3005" s="1" t="str">
        <f t="shared" si="780"/>
        <v/>
      </c>
      <c r="AG3005" s="1" t="str">
        <f t="shared" si="781"/>
        <v/>
      </c>
      <c r="AH3005" s="1" t="str">
        <f t="shared" si="782"/>
        <v/>
      </c>
      <c r="AI3005" s="1" t="str">
        <f t="shared" si="783"/>
        <v/>
      </c>
      <c r="AV3005" s="8" t="str">
        <f t="shared" si="770"/>
        <v/>
      </c>
      <c r="AW3005" s="2" t="str">
        <f t="shared" si="784"/>
        <v/>
      </c>
      <c r="AX3005" s="3"/>
      <c r="AY3005" s="2" t="str">
        <f t="shared" si="769"/>
        <v/>
      </c>
      <c r="AZ3005" s="3"/>
      <c r="BA3005" s="3"/>
      <c r="BB3005" s="3"/>
      <c r="BC3005" s="3"/>
      <c r="BD3005" s="3"/>
    </row>
    <row r="3006" spans="22:56" x14ac:dyDescent="0.25">
      <c r="V3006" s="1" t="str">
        <f t="shared" si="771"/>
        <v/>
      </c>
      <c r="X3006" s="1" t="str">
        <f t="shared" si="772"/>
        <v/>
      </c>
      <c r="Y3006" s="1" t="str">
        <f t="shared" si="773"/>
        <v/>
      </c>
      <c r="Z3006" s="1" t="str">
        <f t="shared" si="774"/>
        <v/>
      </c>
      <c r="AA3006" s="1" t="str">
        <f t="shared" si="775"/>
        <v/>
      </c>
      <c r="AB3006" s="1" t="str">
        <f t="shared" si="776"/>
        <v/>
      </c>
      <c r="AC3006" s="1" t="str">
        <f t="shared" si="777"/>
        <v/>
      </c>
      <c r="AD3006" s="1" t="str">
        <f t="shared" si="778"/>
        <v/>
      </c>
      <c r="AE3006" s="1" t="str">
        <f t="shared" si="779"/>
        <v/>
      </c>
      <c r="AF3006" s="1" t="str">
        <f t="shared" si="780"/>
        <v/>
      </c>
      <c r="AG3006" s="1" t="str">
        <f t="shared" si="781"/>
        <v/>
      </c>
      <c r="AH3006" s="1" t="str">
        <f t="shared" si="782"/>
        <v/>
      </c>
      <c r="AI3006" s="1" t="str">
        <f t="shared" si="783"/>
        <v/>
      </c>
      <c r="AV3006" s="8" t="str">
        <f t="shared" si="770"/>
        <v/>
      </c>
      <c r="AW3006" s="2" t="str">
        <f t="shared" si="784"/>
        <v/>
      </c>
      <c r="AX3006" s="3"/>
      <c r="AY3006" s="2" t="str">
        <f t="shared" si="769"/>
        <v/>
      </c>
      <c r="AZ3006" s="3"/>
      <c r="BA3006" s="3"/>
      <c r="BB3006" s="3"/>
      <c r="BC3006" s="3"/>
      <c r="BD3006" s="3"/>
    </row>
    <row r="3007" spans="22:56" x14ac:dyDescent="0.25">
      <c r="V3007" s="1" t="str">
        <f t="shared" si="771"/>
        <v/>
      </c>
      <c r="X3007" s="1" t="str">
        <f t="shared" si="772"/>
        <v/>
      </c>
      <c r="Y3007" s="1" t="str">
        <f t="shared" si="773"/>
        <v/>
      </c>
      <c r="Z3007" s="1" t="str">
        <f t="shared" si="774"/>
        <v/>
      </c>
      <c r="AA3007" s="1" t="str">
        <f t="shared" si="775"/>
        <v/>
      </c>
      <c r="AB3007" s="1" t="str">
        <f t="shared" si="776"/>
        <v/>
      </c>
      <c r="AC3007" s="1" t="str">
        <f t="shared" si="777"/>
        <v/>
      </c>
      <c r="AD3007" s="1" t="str">
        <f t="shared" si="778"/>
        <v/>
      </c>
      <c r="AE3007" s="1" t="str">
        <f t="shared" si="779"/>
        <v/>
      </c>
      <c r="AF3007" s="1" t="str">
        <f t="shared" si="780"/>
        <v/>
      </c>
      <c r="AG3007" s="1" t="str">
        <f t="shared" si="781"/>
        <v/>
      </c>
      <c r="AH3007" s="1" t="str">
        <f t="shared" si="782"/>
        <v/>
      </c>
      <c r="AI3007" s="1" t="str">
        <f t="shared" si="783"/>
        <v/>
      </c>
      <c r="AV3007" s="8" t="str">
        <f t="shared" si="770"/>
        <v/>
      </c>
      <c r="AW3007" s="2" t="str">
        <f t="shared" si="784"/>
        <v/>
      </c>
      <c r="AX3007" s="3"/>
      <c r="AY3007" s="2" t="str">
        <f t="shared" si="769"/>
        <v/>
      </c>
      <c r="AZ3007" s="3"/>
      <c r="BA3007" s="3"/>
      <c r="BB3007" s="3"/>
      <c r="BC3007" s="3"/>
      <c r="BD3007" s="3"/>
    </row>
    <row r="3008" spans="22:56" x14ac:dyDescent="0.25">
      <c r="V3008" s="1" t="str">
        <f t="shared" si="771"/>
        <v/>
      </c>
      <c r="X3008" s="1" t="str">
        <f t="shared" si="772"/>
        <v/>
      </c>
      <c r="Y3008" s="1" t="str">
        <f t="shared" si="773"/>
        <v/>
      </c>
      <c r="Z3008" s="1" t="str">
        <f t="shared" si="774"/>
        <v/>
      </c>
      <c r="AA3008" s="1" t="str">
        <f t="shared" si="775"/>
        <v/>
      </c>
      <c r="AB3008" s="1" t="str">
        <f t="shared" si="776"/>
        <v/>
      </c>
      <c r="AC3008" s="1" t="str">
        <f t="shared" si="777"/>
        <v/>
      </c>
      <c r="AD3008" s="1" t="str">
        <f t="shared" si="778"/>
        <v/>
      </c>
      <c r="AE3008" s="1" t="str">
        <f t="shared" si="779"/>
        <v/>
      </c>
      <c r="AF3008" s="1" t="str">
        <f t="shared" si="780"/>
        <v/>
      </c>
      <c r="AG3008" s="1" t="str">
        <f t="shared" si="781"/>
        <v/>
      </c>
      <c r="AH3008" s="1" t="str">
        <f t="shared" si="782"/>
        <v/>
      </c>
      <c r="AI3008" s="1" t="str">
        <f t="shared" si="783"/>
        <v/>
      </c>
      <c r="AV3008" s="8" t="str">
        <f t="shared" si="770"/>
        <v/>
      </c>
      <c r="AW3008" s="2" t="str">
        <f t="shared" si="784"/>
        <v/>
      </c>
      <c r="AX3008" s="3"/>
      <c r="AY3008" s="2" t="str">
        <f t="shared" si="769"/>
        <v/>
      </c>
      <c r="AZ3008" s="3"/>
      <c r="BA3008" s="3"/>
      <c r="BB3008" s="3"/>
      <c r="BC3008" s="3"/>
      <c r="BD3008" s="3"/>
    </row>
    <row r="3009" spans="22:56" x14ac:dyDescent="0.25">
      <c r="V3009" s="1" t="str">
        <f t="shared" si="771"/>
        <v/>
      </c>
      <c r="X3009" s="1" t="str">
        <f t="shared" si="772"/>
        <v/>
      </c>
      <c r="Y3009" s="1" t="str">
        <f t="shared" si="773"/>
        <v/>
      </c>
      <c r="Z3009" s="1" t="str">
        <f t="shared" si="774"/>
        <v/>
      </c>
      <c r="AA3009" s="1" t="str">
        <f t="shared" si="775"/>
        <v/>
      </c>
      <c r="AB3009" s="1" t="str">
        <f t="shared" si="776"/>
        <v/>
      </c>
      <c r="AC3009" s="1" t="str">
        <f t="shared" si="777"/>
        <v/>
      </c>
      <c r="AD3009" s="1" t="str">
        <f t="shared" si="778"/>
        <v/>
      </c>
      <c r="AE3009" s="1" t="str">
        <f t="shared" si="779"/>
        <v/>
      </c>
      <c r="AF3009" s="1" t="str">
        <f t="shared" si="780"/>
        <v/>
      </c>
      <c r="AG3009" s="1" t="str">
        <f t="shared" si="781"/>
        <v/>
      </c>
      <c r="AH3009" s="1" t="str">
        <f t="shared" si="782"/>
        <v/>
      </c>
      <c r="AI3009" s="1" t="str">
        <f t="shared" si="783"/>
        <v/>
      </c>
      <c r="AV3009" s="8" t="str">
        <f t="shared" si="770"/>
        <v/>
      </c>
      <c r="AW3009" s="2" t="str">
        <f t="shared" si="784"/>
        <v/>
      </c>
      <c r="AX3009" s="3"/>
      <c r="AY3009" s="2" t="str">
        <f t="shared" si="769"/>
        <v/>
      </c>
      <c r="AZ3009" s="3"/>
      <c r="BA3009" s="3"/>
      <c r="BB3009" s="3"/>
      <c r="BC3009" s="3"/>
      <c r="BD3009" s="3"/>
    </row>
    <row r="3010" spans="22:56" x14ac:dyDescent="0.25">
      <c r="V3010" s="1" t="str">
        <f t="shared" si="771"/>
        <v/>
      </c>
      <c r="X3010" s="1" t="str">
        <f t="shared" si="772"/>
        <v/>
      </c>
      <c r="Y3010" s="1" t="str">
        <f t="shared" si="773"/>
        <v/>
      </c>
      <c r="Z3010" s="1" t="str">
        <f t="shared" si="774"/>
        <v/>
      </c>
      <c r="AA3010" s="1" t="str">
        <f t="shared" si="775"/>
        <v/>
      </c>
      <c r="AB3010" s="1" t="str">
        <f t="shared" si="776"/>
        <v/>
      </c>
      <c r="AC3010" s="1" t="str">
        <f t="shared" si="777"/>
        <v/>
      </c>
      <c r="AD3010" s="1" t="str">
        <f t="shared" si="778"/>
        <v/>
      </c>
      <c r="AE3010" s="1" t="str">
        <f t="shared" si="779"/>
        <v/>
      </c>
      <c r="AF3010" s="1" t="str">
        <f t="shared" si="780"/>
        <v/>
      </c>
      <c r="AG3010" s="1" t="str">
        <f t="shared" si="781"/>
        <v/>
      </c>
      <c r="AH3010" s="1" t="str">
        <f t="shared" si="782"/>
        <v/>
      </c>
      <c r="AI3010" s="1" t="str">
        <f t="shared" si="783"/>
        <v/>
      </c>
      <c r="AV3010" s="8" t="str">
        <f t="shared" si="770"/>
        <v/>
      </c>
      <c r="AW3010" s="2" t="str">
        <f t="shared" si="784"/>
        <v/>
      </c>
      <c r="AX3010" s="3"/>
      <c r="AY3010" s="2" t="str">
        <f t="shared" si="769"/>
        <v/>
      </c>
      <c r="AZ3010" s="3"/>
      <c r="BA3010" s="3"/>
      <c r="BB3010" s="3"/>
      <c r="BC3010" s="3"/>
      <c r="BD3010" s="3"/>
    </row>
    <row r="3011" spans="22:56" x14ac:dyDescent="0.25">
      <c r="V3011" s="1" t="str">
        <f t="shared" si="771"/>
        <v/>
      </c>
      <c r="X3011" s="1" t="str">
        <f t="shared" si="772"/>
        <v/>
      </c>
      <c r="Y3011" s="1" t="str">
        <f t="shared" si="773"/>
        <v/>
      </c>
      <c r="Z3011" s="1" t="str">
        <f t="shared" si="774"/>
        <v/>
      </c>
      <c r="AA3011" s="1" t="str">
        <f t="shared" si="775"/>
        <v/>
      </c>
      <c r="AB3011" s="1" t="str">
        <f t="shared" si="776"/>
        <v/>
      </c>
      <c r="AC3011" s="1" t="str">
        <f t="shared" si="777"/>
        <v/>
      </c>
      <c r="AD3011" s="1" t="str">
        <f t="shared" si="778"/>
        <v/>
      </c>
      <c r="AE3011" s="1" t="str">
        <f t="shared" si="779"/>
        <v/>
      </c>
      <c r="AF3011" s="1" t="str">
        <f t="shared" si="780"/>
        <v/>
      </c>
      <c r="AG3011" s="1" t="str">
        <f t="shared" si="781"/>
        <v/>
      </c>
      <c r="AH3011" s="1" t="str">
        <f t="shared" si="782"/>
        <v/>
      </c>
      <c r="AI3011" s="1" t="str">
        <f t="shared" si="783"/>
        <v/>
      </c>
      <c r="AV3011" s="8" t="str">
        <f t="shared" si="770"/>
        <v/>
      </c>
      <c r="AW3011" s="2" t="str">
        <f t="shared" si="784"/>
        <v/>
      </c>
      <c r="AX3011" s="3"/>
      <c r="AY3011" s="2" t="str">
        <f t="shared" si="769"/>
        <v/>
      </c>
      <c r="AZ3011" s="3"/>
      <c r="BA3011" s="3"/>
      <c r="BB3011" s="3"/>
      <c r="BC3011" s="3"/>
      <c r="BD3011" s="3"/>
    </row>
    <row r="3012" spans="22:56" x14ac:dyDescent="0.25">
      <c r="V3012" s="1" t="str">
        <f t="shared" si="771"/>
        <v/>
      </c>
      <c r="X3012" s="1" t="str">
        <f t="shared" si="772"/>
        <v/>
      </c>
      <c r="Y3012" s="1" t="str">
        <f t="shared" si="773"/>
        <v/>
      </c>
      <c r="Z3012" s="1" t="str">
        <f t="shared" si="774"/>
        <v/>
      </c>
      <c r="AA3012" s="1" t="str">
        <f t="shared" si="775"/>
        <v/>
      </c>
      <c r="AB3012" s="1" t="str">
        <f t="shared" si="776"/>
        <v/>
      </c>
      <c r="AC3012" s="1" t="str">
        <f t="shared" si="777"/>
        <v/>
      </c>
      <c r="AD3012" s="1" t="str">
        <f t="shared" si="778"/>
        <v/>
      </c>
      <c r="AE3012" s="1" t="str">
        <f t="shared" si="779"/>
        <v/>
      </c>
      <c r="AF3012" s="1" t="str">
        <f t="shared" si="780"/>
        <v/>
      </c>
      <c r="AG3012" s="1" t="str">
        <f t="shared" si="781"/>
        <v/>
      </c>
      <c r="AH3012" s="1" t="str">
        <f t="shared" si="782"/>
        <v/>
      </c>
      <c r="AI3012" s="1" t="str">
        <f t="shared" si="783"/>
        <v/>
      </c>
      <c r="AV3012" s="8" t="str">
        <f t="shared" si="770"/>
        <v/>
      </c>
      <c r="AW3012" s="2" t="str">
        <f t="shared" si="784"/>
        <v/>
      </c>
      <c r="AX3012" s="3"/>
      <c r="AY3012" s="2" t="str">
        <f t="shared" si="769"/>
        <v/>
      </c>
      <c r="AZ3012" s="3"/>
      <c r="BA3012" s="3"/>
      <c r="BB3012" s="3"/>
      <c r="BC3012" s="3"/>
      <c r="BD3012" s="3"/>
    </row>
    <row r="3013" spans="22:56" x14ac:dyDescent="0.25">
      <c r="V3013" s="1" t="str">
        <f t="shared" si="771"/>
        <v/>
      </c>
      <c r="X3013" s="1" t="str">
        <f t="shared" si="772"/>
        <v/>
      </c>
      <c r="Y3013" s="1" t="str">
        <f t="shared" si="773"/>
        <v/>
      </c>
      <c r="Z3013" s="1" t="str">
        <f t="shared" si="774"/>
        <v/>
      </c>
      <c r="AA3013" s="1" t="str">
        <f t="shared" si="775"/>
        <v/>
      </c>
      <c r="AB3013" s="1" t="str">
        <f t="shared" si="776"/>
        <v/>
      </c>
      <c r="AC3013" s="1" t="str">
        <f t="shared" si="777"/>
        <v/>
      </c>
      <c r="AD3013" s="1" t="str">
        <f t="shared" si="778"/>
        <v/>
      </c>
      <c r="AE3013" s="1" t="str">
        <f t="shared" si="779"/>
        <v/>
      </c>
      <c r="AF3013" s="1" t="str">
        <f t="shared" si="780"/>
        <v/>
      </c>
      <c r="AG3013" s="1" t="str">
        <f t="shared" si="781"/>
        <v/>
      </c>
      <c r="AH3013" s="1" t="str">
        <f t="shared" si="782"/>
        <v/>
      </c>
      <c r="AI3013" s="1" t="str">
        <f t="shared" si="783"/>
        <v/>
      </c>
      <c r="AV3013" s="8" t="str">
        <f t="shared" si="770"/>
        <v/>
      </c>
      <c r="AW3013" s="2" t="str">
        <f t="shared" si="784"/>
        <v/>
      </c>
      <c r="AX3013" s="3"/>
      <c r="AY3013" s="2" t="str">
        <f t="shared" si="769"/>
        <v/>
      </c>
      <c r="AZ3013" s="3"/>
      <c r="BA3013" s="3"/>
      <c r="BB3013" s="3"/>
      <c r="BC3013" s="3"/>
      <c r="BD3013" s="3"/>
    </row>
    <row r="3014" spans="22:56" x14ac:dyDescent="0.25">
      <c r="V3014" s="1" t="str">
        <f t="shared" si="771"/>
        <v/>
      </c>
      <c r="X3014" s="1" t="str">
        <f t="shared" si="772"/>
        <v/>
      </c>
      <c r="Y3014" s="1" t="str">
        <f t="shared" si="773"/>
        <v/>
      </c>
      <c r="Z3014" s="1" t="str">
        <f t="shared" si="774"/>
        <v/>
      </c>
      <c r="AA3014" s="1" t="str">
        <f t="shared" si="775"/>
        <v/>
      </c>
      <c r="AB3014" s="1" t="str">
        <f t="shared" si="776"/>
        <v/>
      </c>
      <c r="AC3014" s="1" t="str">
        <f t="shared" si="777"/>
        <v/>
      </c>
      <c r="AD3014" s="1" t="str">
        <f t="shared" si="778"/>
        <v/>
      </c>
      <c r="AE3014" s="1" t="str">
        <f t="shared" si="779"/>
        <v/>
      </c>
      <c r="AF3014" s="1" t="str">
        <f t="shared" si="780"/>
        <v/>
      </c>
      <c r="AG3014" s="1" t="str">
        <f t="shared" si="781"/>
        <v/>
      </c>
      <c r="AH3014" s="1" t="str">
        <f t="shared" si="782"/>
        <v/>
      </c>
      <c r="AI3014" s="1" t="str">
        <f t="shared" si="783"/>
        <v/>
      </c>
      <c r="AV3014" s="8" t="str">
        <f t="shared" si="770"/>
        <v/>
      </c>
      <c r="AW3014" s="2" t="str">
        <f t="shared" si="784"/>
        <v/>
      </c>
      <c r="AX3014" s="3"/>
      <c r="AY3014" s="2" t="str">
        <f t="shared" si="769"/>
        <v/>
      </c>
      <c r="AZ3014" s="3"/>
      <c r="BA3014" s="3"/>
      <c r="BB3014" s="3"/>
      <c r="BC3014" s="3"/>
      <c r="BD3014" s="3"/>
    </row>
    <row r="3015" spans="22:56" x14ac:dyDescent="0.25">
      <c r="V3015" s="1" t="str">
        <f t="shared" si="771"/>
        <v/>
      </c>
      <c r="X3015" s="1" t="str">
        <f t="shared" si="772"/>
        <v/>
      </c>
      <c r="Y3015" s="1" t="str">
        <f t="shared" si="773"/>
        <v/>
      </c>
      <c r="Z3015" s="1" t="str">
        <f t="shared" si="774"/>
        <v/>
      </c>
      <c r="AA3015" s="1" t="str">
        <f t="shared" si="775"/>
        <v/>
      </c>
      <c r="AB3015" s="1" t="str">
        <f t="shared" si="776"/>
        <v/>
      </c>
      <c r="AC3015" s="1" t="str">
        <f t="shared" si="777"/>
        <v/>
      </c>
      <c r="AD3015" s="1" t="str">
        <f t="shared" si="778"/>
        <v/>
      </c>
      <c r="AE3015" s="1" t="str">
        <f t="shared" si="779"/>
        <v/>
      </c>
      <c r="AF3015" s="1" t="str">
        <f t="shared" si="780"/>
        <v/>
      </c>
      <c r="AG3015" s="1" t="str">
        <f t="shared" si="781"/>
        <v/>
      </c>
      <c r="AH3015" s="1" t="str">
        <f t="shared" si="782"/>
        <v/>
      </c>
      <c r="AI3015" s="1" t="str">
        <f t="shared" si="783"/>
        <v/>
      </c>
      <c r="AV3015" s="8" t="str">
        <f t="shared" si="770"/>
        <v/>
      </c>
      <c r="AW3015" s="2" t="str">
        <f t="shared" si="784"/>
        <v/>
      </c>
      <c r="AX3015" s="3"/>
      <c r="AY3015" s="2" t="str">
        <f t="shared" si="769"/>
        <v/>
      </c>
      <c r="AZ3015" s="3"/>
      <c r="BA3015" s="3"/>
      <c r="BB3015" s="3"/>
      <c r="BC3015" s="3"/>
      <c r="BD3015" s="3"/>
    </row>
    <row r="3016" spans="22:56" x14ac:dyDescent="0.25">
      <c r="V3016" s="1" t="str">
        <f t="shared" si="771"/>
        <v/>
      </c>
      <c r="X3016" s="1" t="str">
        <f t="shared" si="772"/>
        <v/>
      </c>
      <c r="Y3016" s="1" t="str">
        <f t="shared" si="773"/>
        <v/>
      </c>
      <c r="Z3016" s="1" t="str">
        <f t="shared" si="774"/>
        <v/>
      </c>
      <c r="AA3016" s="1" t="str">
        <f t="shared" si="775"/>
        <v/>
      </c>
      <c r="AB3016" s="1" t="str">
        <f t="shared" si="776"/>
        <v/>
      </c>
      <c r="AC3016" s="1" t="str">
        <f t="shared" si="777"/>
        <v/>
      </c>
      <c r="AD3016" s="1" t="str">
        <f t="shared" si="778"/>
        <v/>
      </c>
      <c r="AE3016" s="1" t="str">
        <f t="shared" si="779"/>
        <v/>
      </c>
      <c r="AF3016" s="1" t="str">
        <f t="shared" si="780"/>
        <v/>
      </c>
      <c r="AG3016" s="1" t="str">
        <f t="shared" si="781"/>
        <v/>
      </c>
      <c r="AH3016" s="1" t="str">
        <f t="shared" si="782"/>
        <v/>
      </c>
      <c r="AI3016" s="1" t="str">
        <f t="shared" si="783"/>
        <v/>
      </c>
      <c r="AV3016" s="8" t="str">
        <f t="shared" si="770"/>
        <v/>
      </c>
      <c r="AW3016" s="2" t="str">
        <f t="shared" si="784"/>
        <v/>
      </c>
      <c r="AX3016" s="3"/>
      <c r="AY3016" s="2" t="str">
        <f t="shared" si="769"/>
        <v/>
      </c>
      <c r="AZ3016" s="3"/>
      <c r="BA3016" s="3"/>
      <c r="BB3016" s="3"/>
      <c r="BC3016" s="3"/>
      <c r="BD3016" s="3"/>
    </row>
    <row r="3017" spans="22:56" x14ac:dyDescent="0.25">
      <c r="V3017" s="1" t="str">
        <f t="shared" si="771"/>
        <v/>
      </c>
      <c r="X3017" s="1" t="str">
        <f t="shared" si="772"/>
        <v/>
      </c>
      <c r="Y3017" s="1" t="str">
        <f t="shared" si="773"/>
        <v/>
      </c>
      <c r="Z3017" s="1" t="str">
        <f t="shared" si="774"/>
        <v/>
      </c>
      <c r="AA3017" s="1" t="str">
        <f t="shared" si="775"/>
        <v/>
      </c>
      <c r="AB3017" s="1" t="str">
        <f t="shared" si="776"/>
        <v/>
      </c>
      <c r="AC3017" s="1" t="str">
        <f t="shared" si="777"/>
        <v/>
      </c>
      <c r="AD3017" s="1" t="str">
        <f t="shared" si="778"/>
        <v/>
      </c>
      <c r="AE3017" s="1" t="str">
        <f t="shared" si="779"/>
        <v/>
      </c>
      <c r="AF3017" s="1" t="str">
        <f t="shared" si="780"/>
        <v/>
      </c>
      <c r="AG3017" s="1" t="str">
        <f t="shared" si="781"/>
        <v/>
      </c>
      <c r="AH3017" s="1" t="str">
        <f t="shared" si="782"/>
        <v/>
      </c>
      <c r="AI3017" s="1" t="str">
        <f t="shared" si="783"/>
        <v/>
      </c>
      <c r="AV3017" s="8" t="str">
        <f t="shared" si="770"/>
        <v/>
      </c>
      <c r="AW3017" s="2" t="str">
        <f t="shared" si="784"/>
        <v/>
      </c>
      <c r="AX3017" s="3"/>
      <c r="AY3017" s="2" t="str">
        <f t="shared" si="769"/>
        <v/>
      </c>
      <c r="AZ3017" s="3"/>
      <c r="BA3017" s="3"/>
      <c r="BB3017" s="3"/>
      <c r="BC3017" s="3"/>
      <c r="BD3017" s="3"/>
    </row>
    <row r="3018" spans="22:56" x14ac:dyDescent="0.25">
      <c r="V3018" s="1" t="str">
        <f t="shared" si="771"/>
        <v/>
      </c>
      <c r="X3018" s="1" t="str">
        <f t="shared" si="772"/>
        <v/>
      </c>
      <c r="Y3018" s="1" t="str">
        <f t="shared" si="773"/>
        <v/>
      </c>
      <c r="Z3018" s="1" t="str">
        <f t="shared" si="774"/>
        <v/>
      </c>
      <c r="AA3018" s="1" t="str">
        <f t="shared" si="775"/>
        <v/>
      </c>
      <c r="AB3018" s="1" t="str">
        <f t="shared" si="776"/>
        <v/>
      </c>
      <c r="AC3018" s="1" t="str">
        <f t="shared" si="777"/>
        <v/>
      </c>
      <c r="AD3018" s="1" t="str">
        <f t="shared" si="778"/>
        <v/>
      </c>
      <c r="AE3018" s="1" t="str">
        <f t="shared" si="779"/>
        <v/>
      </c>
      <c r="AF3018" s="1" t="str">
        <f t="shared" si="780"/>
        <v/>
      </c>
      <c r="AG3018" s="1" t="str">
        <f t="shared" si="781"/>
        <v/>
      </c>
      <c r="AH3018" s="1" t="str">
        <f t="shared" si="782"/>
        <v/>
      </c>
      <c r="AI3018" s="1" t="str">
        <f t="shared" si="783"/>
        <v/>
      </c>
      <c r="AV3018" s="8" t="str">
        <f t="shared" si="770"/>
        <v/>
      </c>
      <c r="AW3018" s="2" t="str">
        <f t="shared" si="784"/>
        <v/>
      </c>
      <c r="AX3018" s="3"/>
      <c r="AY3018" s="2" t="str">
        <f t="shared" si="769"/>
        <v/>
      </c>
      <c r="AZ3018" s="3"/>
      <c r="BA3018" s="3"/>
      <c r="BB3018" s="3"/>
      <c r="BC3018" s="3"/>
      <c r="BD3018" s="3"/>
    </row>
    <row r="3019" spans="22:56" x14ac:dyDescent="0.25">
      <c r="V3019" s="1" t="str">
        <f t="shared" si="771"/>
        <v/>
      </c>
      <c r="X3019" s="1" t="str">
        <f t="shared" si="772"/>
        <v/>
      </c>
      <c r="Y3019" s="1" t="str">
        <f t="shared" si="773"/>
        <v/>
      </c>
      <c r="Z3019" s="1" t="str">
        <f t="shared" si="774"/>
        <v/>
      </c>
      <c r="AA3019" s="1" t="str">
        <f t="shared" si="775"/>
        <v/>
      </c>
      <c r="AB3019" s="1" t="str">
        <f t="shared" si="776"/>
        <v/>
      </c>
      <c r="AC3019" s="1" t="str">
        <f t="shared" si="777"/>
        <v/>
      </c>
      <c r="AD3019" s="1" t="str">
        <f t="shared" si="778"/>
        <v/>
      </c>
      <c r="AE3019" s="1" t="str">
        <f t="shared" si="779"/>
        <v/>
      </c>
      <c r="AF3019" s="1" t="str">
        <f t="shared" si="780"/>
        <v/>
      </c>
      <c r="AG3019" s="1" t="str">
        <f t="shared" si="781"/>
        <v/>
      </c>
      <c r="AH3019" s="1" t="str">
        <f t="shared" si="782"/>
        <v/>
      </c>
      <c r="AI3019" s="1" t="str">
        <f t="shared" si="783"/>
        <v/>
      </c>
      <c r="AV3019" s="8" t="str">
        <f t="shared" si="770"/>
        <v/>
      </c>
      <c r="AW3019" s="2" t="str">
        <f t="shared" si="784"/>
        <v/>
      </c>
      <c r="AX3019" s="3"/>
      <c r="AY3019" s="2" t="str">
        <f t="shared" si="769"/>
        <v/>
      </c>
      <c r="AZ3019" s="3"/>
      <c r="BA3019" s="3"/>
      <c r="BB3019" s="3"/>
      <c r="BC3019" s="3"/>
      <c r="BD3019" s="3"/>
    </row>
    <row r="3020" spans="22:56" x14ac:dyDescent="0.25">
      <c r="V3020" s="1" t="str">
        <f t="shared" si="771"/>
        <v/>
      </c>
      <c r="X3020" s="1" t="str">
        <f t="shared" si="772"/>
        <v/>
      </c>
      <c r="Y3020" s="1" t="str">
        <f t="shared" si="773"/>
        <v/>
      </c>
      <c r="Z3020" s="1" t="str">
        <f t="shared" si="774"/>
        <v/>
      </c>
      <c r="AA3020" s="1" t="str">
        <f t="shared" si="775"/>
        <v/>
      </c>
      <c r="AB3020" s="1" t="str">
        <f t="shared" si="776"/>
        <v/>
      </c>
      <c r="AC3020" s="1" t="str">
        <f t="shared" si="777"/>
        <v/>
      </c>
      <c r="AD3020" s="1" t="str">
        <f t="shared" si="778"/>
        <v/>
      </c>
      <c r="AE3020" s="1" t="str">
        <f t="shared" si="779"/>
        <v/>
      </c>
      <c r="AF3020" s="1" t="str">
        <f t="shared" si="780"/>
        <v/>
      </c>
      <c r="AG3020" s="1" t="str">
        <f t="shared" si="781"/>
        <v/>
      </c>
      <c r="AH3020" s="1" t="str">
        <f t="shared" si="782"/>
        <v/>
      </c>
      <c r="AI3020" s="1" t="str">
        <f t="shared" si="783"/>
        <v/>
      </c>
      <c r="AV3020" s="8" t="str">
        <f t="shared" si="770"/>
        <v/>
      </c>
      <c r="AW3020" s="2" t="str">
        <f t="shared" si="784"/>
        <v/>
      </c>
      <c r="AX3020" s="3"/>
      <c r="AY3020" s="2" t="str">
        <f t="shared" si="769"/>
        <v/>
      </c>
      <c r="AZ3020" s="3"/>
      <c r="BA3020" s="3"/>
      <c r="BB3020" s="3"/>
      <c r="BC3020" s="3"/>
      <c r="BD3020" s="3"/>
    </row>
    <row r="3021" spans="22:56" x14ac:dyDescent="0.25">
      <c r="V3021" s="1" t="str">
        <f t="shared" si="771"/>
        <v/>
      </c>
      <c r="X3021" s="1" t="str">
        <f t="shared" si="772"/>
        <v/>
      </c>
      <c r="Y3021" s="1" t="str">
        <f t="shared" si="773"/>
        <v/>
      </c>
      <c r="Z3021" s="1" t="str">
        <f t="shared" si="774"/>
        <v/>
      </c>
      <c r="AA3021" s="1" t="str">
        <f t="shared" si="775"/>
        <v/>
      </c>
      <c r="AB3021" s="1" t="str">
        <f t="shared" si="776"/>
        <v/>
      </c>
      <c r="AC3021" s="1" t="str">
        <f t="shared" si="777"/>
        <v/>
      </c>
      <c r="AD3021" s="1" t="str">
        <f t="shared" si="778"/>
        <v/>
      </c>
      <c r="AE3021" s="1" t="str">
        <f t="shared" si="779"/>
        <v/>
      </c>
      <c r="AF3021" s="1" t="str">
        <f t="shared" si="780"/>
        <v/>
      </c>
      <c r="AG3021" s="1" t="str">
        <f t="shared" si="781"/>
        <v/>
      </c>
      <c r="AH3021" s="1" t="str">
        <f t="shared" si="782"/>
        <v/>
      </c>
      <c r="AI3021" s="1" t="str">
        <f t="shared" si="783"/>
        <v/>
      </c>
      <c r="AV3021" s="8" t="str">
        <f t="shared" si="770"/>
        <v/>
      </c>
      <c r="AW3021" s="2" t="str">
        <f t="shared" si="784"/>
        <v/>
      </c>
      <c r="AX3021" s="3"/>
      <c r="AY3021" s="2" t="str">
        <f t="shared" si="769"/>
        <v/>
      </c>
      <c r="AZ3021" s="3"/>
      <c r="BA3021" s="3"/>
      <c r="BB3021" s="3"/>
      <c r="BC3021" s="3"/>
      <c r="BD3021" s="3"/>
    </row>
    <row r="3022" spans="22:56" x14ac:dyDescent="0.25">
      <c r="V3022" s="1" t="str">
        <f t="shared" si="771"/>
        <v/>
      </c>
      <c r="X3022" s="1" t="str">
        <f t="shared" si="772"/>
        <v/>
      </c>
      <c r="Y3022" s="1" t="str">
        <f t="shared" si="773"/>
        <v/>
      </c>
      <c r="Z3022" s="1" t="str">
        <f t="shared" si="774"/>
        <v/>
      </c>
      <c r="AA3022" s="1" t="str">
        <f t="shared" si="775"/>
        <v/>
      </c>
      <c r="AB3022" s="1" t="str">
        <f t="shared" si="776"/>
        <v/>
      </c>
      <c r="AC3022" s="1" t="str">
        <f t="shared" si="777"/>
        <v/>
      </c>
      <c r="AD3022" s="1" t="str">
        <f t="shared" si="778"/>
        <v/>
      </c>
      <c r="AE3022" s="1" t="str">
        <f t="shared" si="779"/>
        <v/>
      </c>
      <c r="AF3022" s="1" t="str">
        <f t="shared" si="780"/>
        <v/>
      </c>
      <c r="AG3022" s="1" t="str">
        <f t="shared" si="781"/>
        <v/>
      </c>
      <c r="AH3022" s="1" t="str">
        <f t="shared" si="782"/>
        <v/>
      </c>
      <c r="AI3022" s="1" t="str">
        <f t="shared" si="783"/>
        <v/>
      </c>
      <c r="AV3022" s="8" t="str">
        <f t="shared" si="770"/>
        <v/>
      </c>
      <c r="AW3022" s="2" t="str">
        <f t="shared" si="784"/>
        <v/>
      </c>
      <c r="AX3022" s="3"/>
      <c r="AY3022" s="2" t="str">
        <f t="shared" si="769"/>
        <v/>
      </c>
      <c r="AZ3022" s="3"/>
      <c r="BA3022" s="3"/>
      <c r="BB3022" s="3"/>
      <c r="BC3022" s="3"/>
      <c r="BD3022" s="3"/>
    </row>
    <row r="3023" spans="22:56" x14ac:dyDescent="0.25">
      <c r="V3023" s="1" t="str">
        <f t="shared" si="771"/>
        <v/>
      </c>
      <c r="X3023" s="1" t="str">
        <f t="shared" si="772"/>
        <v/>
      </c>
      <c r="Y3023" s="1" t="str">
        <f t="shared" si="773"/>
        <v/>
      </c>
      <c r="Z3023" s="1" t="str">
        <f t="shared" si="774"/>
        <v/>
      </c>
      <c r="AA3023" s="1" t="str">
        <f t="shared" si="775"/>
        <v/>
      </c>
      <c r="AB3023" s="1" t="str">
        <f t="shared" si="776"/>
        <v/>
      </c>
      <c r="AC3023" s="1" t="str">
        <f t="shared" si="777"/>
        <v/>
      </c>
      <c r="AD3023" s="1" t="str">
        <f t="shared" si="778"/>
        <v/>
      </c>
      <c r="AE3023" s="1" t="str">
        <f t="shared" si="779"/>
        <v/>
      </c>
      <c r="AF3023" s="1" t="str">
        <f t="shared" si="780"/>
        <v/>
      </c>
      <c r="AG3023" s="1" t="str">
        <f t="shared" si="781"/>
        <v/>
      </c>
      <c r="AH3023" s="1" t="str">
        <f t="shared" si="782"/>
        <v/>
      </c>
      <c r="AI3023" s="1" t="str">
        <f t="shared" si="783"/>
        <v/>
      </c>
      <c r="AV3023" s="8" t="str">
        <f t="shared" si="770"/>
        <v/>
      </c>
      <c r="AW3023" s="2" t="str">
        <f t="shared" si="784"/>
        <v/>
      </c>
      <c r="AX3023" s="3"/>
      <c r="AY3023" s="2" t="str">
        <f t="shared" si="769"/>
        <v/>
      </c>
      <c r="AZ3023" s="3"/>
      <c r="BA3023" s="3"/>
      <c r="BB3023" s="3"/>
      <c r="BC3023" s="3"/>
      <c r="BD3023" s="3"/>
    </row>
    <row r="3024" spans="22:56" x14ac:dyDescent="0.25">
      <c r="V3024" s="1" t="str">
        <f t="shared" si="771"/>
        <v/>
      </c>
      <c r="X3024" s="1" t="str">
        <f t="shared" si="772"/>
        <v/>
      </c>
      <c r="Y3024" s="1" t="str">
        <f t="shared" si="773"/>
        <v/>
      </c>
      <c r="Z3024" s="1" t="str">
        <f t="shared" si="774"/>
        <v/>
      </c>
      <c r="AA3024" s="1" t="str">
        <f t="shared" si="775"/>
        <v/>
      </c>
      <c r="AB3024" s="1" t="str">
        <f t="shared" si="776"/>
        <v/>
      </c>
      <c r="AC3024" s="1" t="str">
        <f t="shared" si="777"/>
        <v/>
      </c>
      <c r="AD3024" s="1" t="str">
        <f t="shared" si="778"/>
        <v/>
      </c>
      <c r="AE3024" s="1" t="str">
        <f t="shared" si="779"/>
        <v/>
      </c>
      <c r="AF3024" s="1" t="str">
        <f t="shared" si="780"/>
        <v/>
      </c>
      <c r="AG3024" s="1" t="str">
        <f t="shared" si="781"/>
        <v/>
      </c>
      <c r="AH3024" s="1" t="str">
        <f t="shared" si="782"/>
        <v/>
      </c>
      <c r="AI3024" s="1" t="str">
        <f t="shared" si="783"/>
        <v/>
      </c>
      <c r="AV3024" s="8" t="str">
        <f t="shared" si="770"/>
        <v/>
      </c>
      <c r="AW3024" s="2" t="str">
        <f t="shared" si="784"/>
        <v/>
      </c>
      <c r="AX3024" s="3"/>
      <c r="AY3024" s="2" t="str">
        <f t="shared" ref="AY3024:AY3087" si="785">CONCATENATE(V3056,AB3056,AC3056,AD3056,AE3056,AF3056,AG3056,AH3056,AI3056)</f>
        <v/>
      </c>
      <c r="AZ3024" s="3"/>
      <c r="BA3024" s="3"/>
      <c r="BB3024" s="3"/>
      <c r="BC3024" s="3"/>
      <c r="BD3024" s="3"/>
    </row>
    <row r="3025" spans="22:56" x14ac:dyDescent="0.25">
      <c r="V3025" s="1" t="str">
        <f t="shared" si="771"/>
        <v/>
      </c>
      <c r="X3025" s="1" t="str">
        <f t="shared" si="772"/>
        <v/>
      </c>
      <c r="Y3025" s="1" t="str">
        <f t="shared" si="773"/>
        <v/>
      </c>
      <c r="Z3025" s="1" t="str">
        <f t="shared" si="774"/>
        <v/>
      </c>
      <c r="AA3025" s="1" t="str">
        <f t="shared" si="775"/>
        <v/>
      </c>
      <c r="AB3025" s="1" t="str">
        <f t="shared" si="776"/>
        <v/>
      </c>
      <c r="AC3025" s="1" t="str">
        <f t="shared" si="777"/>
        <v/>
      </c>
      <c r="AD3025" s="1" t="str">
        <f t="shared" si="778"/>
        <v/>
      </c>
      <c r="AE3025" s="1" t="str">
        <f t="shared" si="779"/>
        <v/>
      </c>
      <c r="AF3025" s="1" t="str">
        <f t="shared" si="780"/>
        <v/>
      </c>
      <c r="AG3025" s="1" t="str">
        <f t="shared" si="781"/>
        <v/>
      </c>
      <c r="AH3025" s="1" t="str">
        <f t="shared" si="782"/>
        <v/>
      </c>
      <c r="AI3025" s="1" t="str">
        <f t="shared" si="783"/>
        <v/>
      </c>
      <c r="AV3025" s="8" t="str">
        <f t="shared" ref="AV3025:AV3088" si="786">IF(AV3024&lt;$N$14,AV3024+1,"")</f>
        <v/>
      </c>
      <c r="AW3025" s="2" t="str">
        <f t="shared" si="784"/>
        <v/>
      </c>
      <c r="AX3025" s="3"/>
      <c r="AY3025" s="2" t="str">
        <f t="shared" si="785"/>
        <v/>
      </c>
      <c r="AZ3025" s="3"/>
      <c r="BA3025" s="3"/>
      <c r="BB3025" s="3"/>
      <c r="BC3025" s="3"/>
      <c r="BD3025" s="3"/>
    </row>
    <row r="3026" spans="22:56" x14ac:dyDescent="0.25">
      <c r="V3026" s="1" t="str">
        <f t="shared" si="771"/>
        <v/>
      </c>
      <c r="X3026" s="1" t="str">
        <f t="shared" si="772"/>
        <v/>
      </c>
      <c r="Y3026" s="1" t="str">
        <f t="shared" si="773"/>
        <v/>
      </c>
      <c r="Z3026" s="1" t="str">
        <f t="shared" si="774"/>
        <v/>
      </c>
      <c r="AA3026" s="1" t="str">
        <f t="shared" si="775"/>
        <v/>
      </c>
      <c r="AB3026" s="1" t="str">
        <f t="shared" si="776"/>
        <v/>
      </c>
      <c r="AC3026" s="1" t="str">
        <f t="shared" si="777"/>
        <v/>
      </c>
      <c r="AD3026" s="1" t="str">
        <f t="shared" si="778"/>
        <v/>
      </c>
      <c r="AE3026" s="1" t="str">
        <f t="shared" si="779"/>
        <v/>
      </c>
      <c r="AF3026" s="1" t="str">
        <f t="shared" si="780"/>
        <v/>
      </c>
      <c r="AG3026" s="1" t="str">
        <f t="shared" si="781"/>
        <v/>
      </c>
      <c r="AH3026" s="1" t="str">
        <f t="shared" si="782"/>
        <v/>
      </c>
      <c r="AI3026" s="1" t="str">
        <f t="shared" si="783"/>
        <v/>
      </c>
      <c r="AV3026" s="8" t="str">
        <f t="shared" si="786"/>
        <v/>
      </c>
      <c r="AW3026" s="2" t="str">
        <f t="shared" si="784"/>
        <v/>
      </c>
      <c r="AX3026" s="3"/>
      <c r="AY3026" s="2" t="str">
        <f t="shared" si="785"/>
        <v/>
      </c>
      <c r="AZ3026" s="3"/>
      <c r="BA3026" s="3"/>
      <c r="BB3026" s="3"/>
      <c r="BC3026" s="3"/>
      <c r="BD3026" s="3"/>
    </row>
    <row r="3027" spans="22:56" x14ac:dyDescent="0.25">
      <c r="V3027" s="1" t="str">
        <f t="shared" si="771"/>
        <v/>
      </c>
      <c r="X3027" s="1" t="str">
        <f t="shared" si="772"/>
        <v/>
      </c>
      <c r="Y3027" s="1" t="str">
        <f t="shared" si="773"/>
        <v/>
      </c>
      <c r="Z3027" s="1" t="str">
        <f t="shared" si="774"/>
        <v/>
      </c>
      <c r="AA3027" s="1" t="str">
        <f t="shared" si="775"/>
        <v/>
      </c>
      <c r="AB3027" s="1" t="str">
        <f t="shared" si="776"/>
        <v/>
      </c>
      <c r="AC3027" s="1" t="str">
        <f t="shared" si="777"/>
        <v/>
      </c>
      <c r="AD3027" s="1" t="str">
        <f t="shared" si="778"/>
        <v/>
      </c>
      <c r="AE3027" s="1" t="str">
        <f t="shared" si="779"/>
        <v/>
      </c>
      <c r="AF3027" s="1" t="str">
        <f t="shared" si="780"/>
        <v/>
      </c>
      <c r="AG3027" s="1" t="str">
        <f t="shared" si="781"/>
        <v/>
      </c>
      <c r="AH3027" s="1" t="str">
        <f t="shared" si="782"/>
        <v/>
      </c>
      <c r="AI3027" s="1" t="str">
        <f t="shared" si="783"/>
        <v/>
      </c>
      <c r="AV3027" s="8" t="str">
        <f t="shared" si="786"/>
        <v/>
      </c>
      <c r="AW3027" s="2" t="str">
        <f t="shared" si="784"/>
        <v/>
      </c>
      <c r="AX3027" s="3"/>
      <c r="AY3027" s="2" t="str">
        <f t="shared" si="785"/>
        <v/>
      </c>
      <c r="AZ3027" s="3"/>
      <c r="BA3027" s="3"/>
      <c r="BB3027" s="3"/>
      <c r="BC3027" s="3"/>
      <c r="BD3027" s="3"/>
    </row>
    <row r="3028" spans="22:56" x14ac:dyDescent="0.25">
      <c r="V3028" s="1" t="str">
        <f t="shared" si="771"/>
        <v/>
      </c>
      <c r="X3028" s="1" t="str">
        <f t="shared" si="772"/>
        <v/>
      </c>
      <c r="Y3028" s="1" t="str">
        <f t="shared" si="773"/>
        <v/>
      </c>
      <c r="Z3028" s="1" t="str">
        <f t="shared" si="774"/>
        <v/>
      </c>
      <c r="AA3028" s="1" t="str">
        <f t="shared" si="775"/>
        <v/>
      </c>
      <c r="AB3028" s="1" t="str">
        <f t="shared" si="776"/>
        <v/>
      </c>
      <c r="AC3028" s="1" t="str">
        <f t="shared" si="777"/>
        <v/>
      </c>
      <c r="AD3028" s="1" t="str">
        <f t="shared" si="778"/>
        <v/>
      </c>
      <c r="AE3028" s="1" t="str">
        <f t="shared" si="779"/>
        <v/>
      </c>
      <c r="AF3028" s="1" t="str">
        <f t="shared" si="780"/>
        <v/>
      </c>
      <c r="AG3028" s="1" t="str">
        <f t="shared" si="781"/>
        <v/>
      </c>
      <c r="AH3028" s="1" t="str">
        <f t="shared" si="782"/>
        <v/>
      </c>
      <c r="AI3028" s="1" t="str">
        <f t="shared" si="783"/>
        <v/>
      </c>
      <c r="AV3028" s="8" t="str">
        <f t="shared" si="786"/>
        <v/>
      </c>
      <c r="AW3028" s="2" t="str">
        <f t="shared" si="784"/>
        <v/>
      </c>
      <c r="AX3028" s="3"/>
      <c r="AY3028" s="2" t="str">
        <f t="shared" si="785"/>
        <v/>
      </c>
      <c r="AZ3028" s="3"/>
      <c r="BA3028" s="3"/>
      <c r="BB3028" s="3"/>
      <c r="BC3028" s="3"/>
      <c r="BD3028" s="3"/>
    </row>
    <row r="3029" spans="22:56" x14ac:dyDescent="0.25">
      <c r="V3029" s="1" t="str">
        <f t="shared" si="771"/>
        <v/>
      </c>
      <c r="X3029" s="1" t="str">
        <f t="shared" si="772"/>
        <v/>
      </c>
      <c r="Y3029" s="1" t="str">
        <f t="shared" si="773"/>
        <v/>
      </c>
      <c r="Z3029" s="1" t="str">
        <f t="shared" si="774"/>
        <v/>
      </c>
      <c r="AA3029" s="1" t="str">
        <f t="shared" si="775"/>
        <v/>
      </c>
      <c r="AB3029" s="1" t="str">
        <f t="shared" si="776"/>
        <v/>
      </c>
      <c r="AC3029" s="1" t="str">
        <f t="shared" si="777"/>
        <v/>
      </c>
      <c r="AD3029" s="1" t="str">
        <f t="shared" si="778"/>
        <v/>
      </c>
      <c r="AE3029" s="1" t="str">
        <f t="shared" si="779"/>
        <v/>
      </c>
      <c r="AF3029" s="1" t="str">
        <f t="shared" si="780"/>
        <v/>
      </c>
      <c r="AG3029" s="1" t="str">
        <f t="shared" si="781"/>
        <v/>
      </c>
      <c r="AH3029" s="1" t="str">
        <f t="shared" si="782"/>
        <v/>
      </c>
      <c r="AI3029" s="1" t="str">
        <f t="shared" si="783"/>
        <v/>
      </c>
      <c r="AV3029" s="8" t="str">
        <f t="shared" si="786"/>
        <v/>
      </c>
      <c r="AW3029" s="2" t="str">
        <f t="shared" si="784"/>
        <v/>
      </c>
      <c r="AX3029" s="3"/>
      <c r="AY3029" s="2" t="str">
        <f t="shared" si="785"/>
        <v/>
      </c>
      <c r="AZ3029" s="3"/>
      <c r="BA3029" s="3"/>
      <c r="BB3029" s="3"/>
      <c r="BC3029" s="3"/>
      <c r="BD3029" s="3"/>
    </row>
    <row r="3030" spans="22:56" x14ac:dyDescent="0.25">
      <c r="V3030" s="1" t="str">
        <f t="shared" si="771"/>
        <v/>
      </c>
      <c r="X3030" s="1" t="str">
        <f t="shared" si="772"/>
        <v/>
      </c>
      <c r="Y3030" s="1" t="str">
        <f t="shared" si="773"/>
        <v/>
      </c>
      <c r="Z3030" s="1" t="str">
        <f t="shared" si="774"/>
        <v/>
      </c>
      <c r="AA3030" s="1" t="str">
        <f t="shared" si="775"/>
        <v/>
      </c>
      <c r="AB3030" s="1" t="str">
        <f t="shared" si="776"/>
        <v/>
      </c>
      <c r="AC3030" s="1" t="str">
        <f t="shared" si="777"/>
        <v/>
      </c>
      <c r="AD3030" s="1" t="str">
        <f t="shared" si="778"/>
        <v/>
      </c>
      <c r="AE3030" s="1" t="str">
        <f t="shared" si="779"/>
        <v/>
      </c>
      <c r="AF3030" s="1" t="str">
        <f t="shared" si="780"/>
        <v/>
      </c>
      <c r="AG3030" s="1" t="str">
        <f t="shared" si="781"/>
        <v/>
      </c>
      <c r="AH3030" s="1" t="str">
        <f t="shared" si="782"/>
        <v/>
      </c>
      <c r="AI3030" s="1" t="str">
        <f t="shared" si="783"/>
        <v/>
      </c>
      <c r="AV3030" s="8" t="str">
        <f t="shared" si="786"/>
        <v/>
      </c>
      <c r="AW3030" s="2" t="str">
        <f t="shared" si="784"/>
        <v/>
      </c>
      <c r="AX3030" s="3"/>
      <c r="AY3030" s="2" t="str">
        <f t="shared" si="785"/>
        <v/>
      </c>
      <c r="AZ3030" s="3"/>
      <c r="BA3030" s="3"/>
      <c r="BB3030" s="3"/>
      <c r="BC3030" s="3"/>
      <c r="BD3030" s="3"/>
    </row>
    <row r="3031" spans="22:56" x14ac:dyDescent="0.25">
      <c r="V3031" s="1" t="str">
        <f t="shared" si="771"/>
        <v/>
      </c>
      <c r="X3031" s="1" t="str">
        <f t="shared" si="772"/>
        <v/>
      </c>
      <c r="Y3031" s="1" t="str">
        <f t="shared" si="773"/>
        <v/>
      </c>
      <c r="Z3031" s="1" t="str">
        <f t="shared" si="774"/>
        <v/>
      </c>
      <c r="AA3031" s="1" t="str">
        <f t="shared" si="775"/>
        <v/>
      </c>
      <c r="AB3031" s="1" t="str">
        <f t="shared" si="776"/>
        <v/>
      </c>
      <c r="AC3031" s="1" t="str">
        <f t="shared" si="777"/>
        <v/>
      </c>
      <c r="AD3031" s="1" t="str">
        <f t="shared" si="778"/>
        <v/>
      </c>
      <c r="AE3031" s="1" t="str">
        <f t="shared" si="779"/>
        <v/>
      </c>
      <c r="AF3031" s="1" t="str">
        <f t="shared" si="780"/>
        <v/>
      </c>
      <c r="AG3031" s="1" t="str">
        <f t="shared" si="781"/>
        <v/>
      </c>
      <c r="AH3031" s="1" t="str">
        <f t="shared" si="782"/>
        <v/>
      </c>
      <c r="AI3031" s="1" t="str">
        <f t="shared" si="783"/>
        <v/>
      </c>
      <c r="AV3031" s="8" t="str">
        <f t="shared" si="786"/>
        <v/>
      </c>
      <c r="AW3031" s="2" t="str">
        <f t="shared" si="784"/>
        <v/>
      </c>
      <c r="AX3031" s="3"/>
      <c r="AY3031" s="2" t="str">
        <f t="shared" si="785"/>
        <v/>
      </c>
      <c r="AZ3031" s="3"/>
      <c r="BA3031" s="3"/>
      <c r="BB3031" s="3"/>
      <c r="BC3031" s="3"/>
      <c r="BD3031" s="3"/>
    </row>
    <row r="3032" spans="22:56" x14ac:dyDescent="0.25">
      <c r="V3032" s="1" t="str">
        <f t="shared" si="771"/>
        <v/>
      </c>
      <c r="X3032" s="1" t="str">
        <f t="shared" si="772"/>
        <v/>
      </c>
      <c r="Y3032" s="1" t="str">
        <f t="shared" si="773"/>
        <v/>
      </c>
      <c r="Z3032" s="1" t="str">
        <f t="shared" si="774"/>
        <v/>
      </c>
      <c r="AA3032" s="1" t="str">
        <f t="shared" si="775"/>
        <v/>
      </c>
      <c r="AB3032" s="1" t="str">
        <f t="shared" si="776"/>
        <v/>
      </c>
      <c r="AC3032" s="1" t="str">
        <f t="shared" si="777"/>
        <v/>
      </c>
      <c r="AD3032" s="1" t="str">
        <f t="shared" si="778"/>
        <v/>
      </c>
      <c r="AE3032" s="1" t="str">
        <f t="shared" si="779"/>
        <v/>
      </c>
      <c r="AF3032" s="1" t="str">
        <f t="shared" si="780"/>
        <v/>
      </c>
      <c r="AG3032" s="1" t="str">
        <f t="shared" si="781"/>
        <v/>
      </c>
      <c r="AH3032" s="1" t="str">
        <f t="shared" si="782"/>
        <v/>
      </c>
      <c r="AI3032" s="1" t="str">
        <f t="shared" si="783"/>
        <v/>
      </c>
      <c r="AV3032" s="8" t="str">
        <f t="shared" si="786"/>
        <v/>
      </c>
      <c r="AW3032" s="2" t="str">
        <f t="shared" si="784"/>
        <v/>
      </c>
      <c r="AX3032" s="3"/>
      <c r="AY3032" s="2" t="str">
        <f t="shared" si="785"/>
        <v/>
      </c>
      <c r="AZ3032" s="3"/>
      <c r="BA3032" s="3"/>
      <c r="BB3032" s="3"/>
      <c r="BC3032" s="3"/>
      <c r="BD3032" s="3"/>
    </row>
    <row r="3033" spans="22:56" x14ac:dyDescent="0.25">
      <c r="V3033" s="1" t="str">
        <f t="shared" si="771"/>
        <v/>
      </c>
      <c r="X3033" s="1" t="str">
        <f t="shared" si="772"/>
        <v/>
      </c>
      <c r="Y3033" s="1" t="str">
        <f t="shared" si="773"/>
        <v/>
      </c>
      <c r="Z3033" s="1" t="str">
        <f t="shared" si="774"/>
        <v/>
      </c>
      <c r="AA3033" s="1" t="str">
        <f t="shared" si="775"/>
        <v/>
      </c>
      <c r="AB3033" s="1" t="str">
        <f t="shared" si="776"/>
        <v/>
      </c>
      <c r="AC3033" s="1" t="str">
        <f t="shared" si="777"/>
        <v/>
      </c>
      <c r="AD3033" s="1" t="str">
        <f t="shared" si="778"/>
        <v/>
      </c>
      <c r="AE3033" s="1" t="str">
        <f t="shared" si="779"/>
        <v/>
      </c>
      <c r="AF3033" s="1" t="str">
        <f t="shared" si="780"/>
        <v/>
      </c>
      <c r="AG3033" s="1" t="str">
        <f t="shared" si="781"/>
        <v/>
      </c>
      <c r="AH3033" s="1" t="str">
        <f t="shared" si="782"/>
        <v/>
      </c>
      <c r="AI3033" s="1" t="str">
        <f t="shared" si="783"/>
        <v/>
      </c>
      <c r="AV3033" s="8" t="str">
        <f t="shared" si="786"/>
        <v/>
      </c>
      <c r="AW3033" s="2" t="str">
        <f t="shared" si="784"/>
        <v/>
      </c>
      <c r="AX3033" s="3"/>
      <c r="AY3033" s="2" t="str">
        <f t="shared" si="785"/>
        <v/>
      </c>
      <c r="AZ3033" s="3"/>
      <c r="BA3033" s="3"/>
      <c r="BB3033" s="3"/>
      <c r="BC3033" s="3"/>
      <c r="BD3033" s="3"/>
    </row>
    <row r="3034" spans="22:56" x14ac:dyDescent="0.25">
      <c r="V3034" s="1" t="str">
        <f t="shared" si="771"/>
        <v/>
      </c>
      <c r="X3034" s="1" t="str">
        <f t="shared" si="772"/>
        <v/>
      </c>
      <c r="Y3034" s="1" t="str">
        <f t="shared" si="773"/>
        <v/>
      </c>
      <c r="Z3034" s="1" t="str">
        <f t="shared" si="774"/>
        <v/>
      </c>
      <c r="AA3034" s="1" t="str">
        <f t="shared" si="775"/>
        <v/>
      </c>
      <c r="AB3034" s="1" t="str">
        <f t="shared" si="776"/>
        <v/>
      </c>
      <c r="AC3034" s="1" t="str">
        <f t="shared" si="777"/>
        <v/>
      </c>
      <c r="AD3034" s="1" t="str">
        <f t="shared" si="778"/>
        <v/>
      </c>
      <c r="AE3034" s="1" t="str">
        <f t="shared" si="779"/>
        <v/>
      </c>
      <c r="AF3034" s="1" t="str">
        <f t="shared" si="780"/>
        <v/>
      </c>
      <c r="AG3034" s="1" t="str">
        <f t="shared" si="781"/>
        <v/>
      </c>
      <c r="AH3034" s="1" t="str">
        <f t="shared" si="782"/>
        <v/>
      </c>
      <c r="AI3034" s="1" t="str">
        <f t="shared" si="783"/>
        <v/>
      </c>
      <c r="AV3034" s="8" t="str">
        <f t="shared" si="786"/>
        <v/>
      </c>
      <c r="AW3034" s="2" t="str">
        <f t="shared" si="784"/>
        <v/>
      </c>
      <c r="AX3034" s="3"/>
      <c r="AY3034" s="2" t="str">
        <f t="shared" si="785"/>
        <v/>
      </c>
      <c r="AZ3034" s="3"/>
      <c r="BA3034" s="3"/>
      <c r="BB3034" s="3"/>
      <c r="BC3034" s="3"/>
      <c r="BD3034" s="3"/>
    </row>
    <row r="3035" spans="22:56" x14ac:dyDescent="0.25">
      <c r="V3035" s="1" t="str">
        <f t="shared" si="771"/>
        <v/>
      </c>
      <c r="X3035" s="1" t="str">
        <f t="shared" si="772"/>
        <v/>
      </c>
      <c r="Y3035" s="1" t="str">
        <f t="shared" si="773"/>
        <v/>
      </c>
      <c r="Z3035" s="1" t="str">
        <f t="shared" si="774"/>
        <v/>
      </c>
      <c r="AA3035" s="1" t="str">
        <f t="shared" si="775"/>
        <v/>
      </c>
      <c r="AB3035" s="1" t="str">
        <f t="shared" si="776"/>
        <v/>
      </c>
      <c r="AC3035" s="1" t="str">
        <f t="shared" si="777"/>
        <v/>
      </c>
      <c r="AD3035" s="1" t="str">
        <f t="shared" si="778"/>
        <v/>
      </c>
      <c r="AE3035" s="1" t="str">
        <f t="shared" si="779"/>
        <v/>
      </c>
      <c r="AF3035" s="1" t="str">
        <f t="shared" si="780"/>
        <v/>
      </c>
      <c r="AG3035" s="1" t="str">
        <f t="shared" si="781"/>
        <v/>
      </c>
      <c r="AH3035" s="1" t="str">
        <f t="shared" si="782"/>
        <v/>
      </c>
      <c r="AI3035" s="1" t="str">
        <f t="shared" si="783"/>
        <v/>
      </c>
      <c r="AV3035" s="8" t="str">
        <f t="shared" si="786"/>
        <v/>
      </c>
      <c r="AW3035" s="2" t="str">
        <f t="shared" si="784"/>
        <v/>
      </c>
      <c r="AX3035" s="3"/>
      <c r="AY3035" s="2" t="str">
        <f t="shared" si="785"/>
        <v/>
      </c>
      <c r="AZ3035" s="3"/>
      <c r="BA3035" s="3"/>
      <c r="BB3035" s="3"/>
      <c r="BC3035" s="3"/>
      <c r="BD3035" s="3"/>
    </row>
    <row r="3036" spans="22:56" x14ac:dyDescent="0.25">
      <c r="V3036" s="1" t="str">
        <f t="shared" si="771"/>
        <v/>
      </c>
      <c r="X3036" s="1" t="str">
        <f t="shared" si="772"/>
        <v/>
      </c>
      <c r="Y3036" s="1" t="str">
        <f t="shared" si="773"/>
        <v/>
      </c>
      <c r="Z3036" s="1" t="str">
        <f t="shared" si="774"/>
        <v/>
      </c>
      <c r="AA3036" s="1" t="str">
        <f t="shared" si="775"/>
        <v/>
      </c>
      <c r="AB3036" s="1" t="str">
        <f t="shared" si="776"/>
        <v/>
      </c>
      <c r="AC3036" s="1" t="str">
        <f t="shared" si="777"/>
        <v/>
      </c>
      <c r="AD3036" s="1" t="str">
        <f t="shared" si="778"/>
        <v/>
      </c>
      <c r="AE3036" s="1" t="str">
        <f t="shared" si="779"/>
        <v/>
      </c>
      <c r="AF3036" s="1" t="str">
        <f t="shared" si="780"/>
        <v/>
      </c>
      <c r="AG3036" s="1" t="str">
        <f t="shared" si="781"/>
        <v/>
      </c>
      <c r="AH3036" s="1" t="str">
        <f t="shared" si="782"/>
        <v/>
      </c>
      <c r="AI3036" s="1" t="str">
        <f t="shared" si="783"/>
        <v/>
      </c>
      <c r="AV3036" s="8" t="str">
        <f t="shared" si="786"/>
        <v/>
      </c>
      <c r="AW3036" s="2" t="str">
        <f t="shared" si="784"/>
        <v/>
      </c>
      <c r="AX3036" s="3"/>
      <c r="AY3036" s="2" t="str">
        <f t="shared" si="785"/>
        <v/>
      </c>
      <c r="AZ3036" s="3"/>
      <c r="BA3036" s="3"/>
      <c r="BB3036" s="3"/>
      <c r="BC3036" s="3"/>
      <c r="BD3036" s="3"/>
    </row>
    <row r="3037" spans="22:56" x14ac:dyDescent="0.25">
      <c r="V3037" s="1" t="str">
        <f t="shared" si="771"/>
        <v/>
      </c>
      <c r="X3037" s="1" t="str">
        <f t="shared" si="772"/>
        <v/>
      </c>
      <c r="Y3037" s="1" t="str">
        <f t="shared" si="773"/>
        <v/>
      </c>
      <c r="Z3037" s="1" t="str">
        <f t="shared" si="774"/>
        <v/>
      </c>
      <c r="AA3037" s="1" t="str">
        <f t="shared" si="775"/>
        <v/>
      </c>
      <c r="AB3037" s="1" t="str">
        <f t="shared" si="776"/>
        <v/>
      </c>
      <c r="AC3037" s="1" t="str">
        <f t="shared" si="777"/>
        <v/>
      </c>
      <c r="AD3037" s="1" t="str">
        <f t="shared" si="778"/>
        <v/>
      </c>
      <c r="AE3037" s="1" t="str">
        <f t="shared" si="779"/>
        <v/>
      </c>
      <c r="AF3037" s="1" t="str">
        <f t="shared" si="780"/>
        <v/>
      </c>
      <c r="AG3037" s="1" t="str">
        <f t="shared" si="781"/>
        <v/>
      </c>
      <c r="AH3037" s="1" t="str">
        <f t="shared" si="782"/>
        <v/>
      </c>
      <c r="AI3037" s="1" t="str">
        <f t="shared" si="783"/>
        <v/>
      </c>
      <c r="AV3037" s="8" t="str">
        <f t="shared" si="786"/>
        <v/>
      </c>
      <c r="AW3037" s="2" t="str">
        <f t="shared" si="784"/>
        <v/>
      </c>
      <c r="AX3037" s="3"/>
      <c r="AY3037" s="2" t="str">
        <f t="shared" si="785"/>
        <v/>
      </c>
      <c r="AZ3037" s="3"/>
      <c r="BA3037" s="3"/>
      <c r="BB3037" s="3"/>
      <c r="BC3037" s="3"/>
      <c r="BD3037" s="3"/>
    </row>
    <row r="3038" spans="22:56" x14ac:dyDescent="0.25">
      <c r="V3038" s="1" t="str">
        <f t="shared" si="771"/>
        <v/>
      </c>
      <c r="X3038" s="1" t="str">
        <f t="shared" si="772"/>
        <v/>
      </c>
      <c r="Y3038" s="1" t="str">
        <f t="shared" si="773"/>
        <v/>
      </c>
      <c r="Z3038" s="1" t="str">
        <f t="shared" si="774"/>
        <v/>
      </c>
      <c r="AA3038" s="1" t="str">
        <f t="shared" si="775"/>
        <v/>
      </c>
      <c r="AB3038" s="1" t="str">
        <f t="shared" si="776"/>
        <v/>
      </c>
      <c r="AC3038" s="1" t="str">
        <f t="shared" si="777"/>
        <v/>
      </c>
      <c r="AD3038" s="1" t="str">
        <f t="shared" si="778"/>
        <v/>
      </c>
      <c r="AE3038" s="1" t="str">
        <f t="shared" si="779"/>
        <v/>
      </c>
      <c r="AF3038" s="1" t="str">
        <f t="shared" si="780"/>
        <v/>
      </c>
      <c r="AG3038" s="1" t="str">
        <f t="shared" si="781"/>
        <v/>
      </c>
      <c r="AH3038" s="1" t="str">
        <f t="shared" si="782"/>
        <v/>
      </c>
      <c r="AI3038" s="1" t="str">
        <f t="shared" si="783"/>
        <v/>
      </c>
      <c r="AV3038" s="8" t="str">
        <f t="shared" si="786"/>
        <v/>
      </c>
      <c r="AW3038" s="2" t="str">
        <f t="shared" si="784"/>
        <v/>
      </c>
      <c r="AX3038" s="3"/>
      <c r="AY3038" s="2" t="str">
        <f t="shared" si="785"/>
        <v/>
      </c>
      <c r="AZ3038" s="3"/>
      <c r="BA3038" s="3"/>
      <c r="BB3038" s="3"/>
      <c r="BC3038" s="3"/>
      <c r="BD3038" s="3"/>
    </row>
    <row r="3039" spans="22:56" x14ac:dyDescent="0.25">
      <c r="V3039" s="1" t="str">
        <f t="shared" si="771"/>
        <v/>
      </c>
      <c r="X3039" s="1" t="str">
        <f t="shared" si="772"/>
        <v/>
      </c>
      <c r="Y3039" s="1" t="str">
        <f t="shared" si="773"/>
        <v/>
      </c>
      <c r="Z3039" s="1" t="str">
        <f t="shared" si="774"/>
        <v/>
      </c>
      <c r="AA3039" s="1" t="str">
        <f t="shared" si="775"/>
        <v/>
      </c>
      <c r="AB3039" s="1" t="str">
        <f t="shared" si="776"/>
        <v/>
      </c>
      <c r="AC3039" s="1" t="str">
        <f t="shared" si="777"/>
        <v/>
      </c>
      <c r="AD3039" s="1" t="str">
        <f t="shared" si="778"/>
        <v/>
      </c>
      <c r="AE3039" s="1" t="str">
        <f t="shared" si="779"/>
        <v/>
      </c>
      <c r="AF3039" s="1" t="str">
        <f t="shared" si="780"/>
        <v/>
      </c>
      <c r="AG3039" s="1" t="str">
        <f t="shared" si="781"/>
        <v/>
      </c>
      <c r="AH3039" s="1" t="str">
        <f t="shared" si="782"/>
        <v/>
      </c>
      <c r="AI3039" s="1" t="str">
        <f t="shared" si="783"/>
        <v/>
      </c>
      <c r="AV3039" s="8" t="str">
        <f t="shared" si="786"/>
        <v/>
      </c>
      <c r="AW3039" s="2" t="str">
        <f t="shared" si="784"/>
        <v/>
      </c>
      <c r="AX3039" s="3"/>
      <c r="AY3039" s="2" t="str">
        <f t="shared" si="785"/>
        <v/>
      </c>
      <c r="AZ3039" s="3"/>
      <c r="BA3039" s="3"/>
      <c r="BB3039" s="3"/>
      <c r="BC3039" s="3"/>
      <c r="BD3039" s="3"/>
    </row>
    <row r="3040" spans="22:56" x14ac:dyDescent="0.25">
      <c r="V3040" s="1" t="str">
        <f t="shared" si="771"/>
        <v/>
      </c>
      <c r="X3040" s="1" t="str">
        <f t="shared" si="772"/>
        <v/>
      </c>
      <c r="Y3040" s="1" t="str">
        <f t="shared" si="773"/>
        <v/>
      </c>
      <c r="Z3040" s="1" t="str">
        <f t="shared" si="774"/>
        <v/>
      </c>
      <c r="AA3040" s="1" t="str">
        <f t="shared" si="775"/>
        <v/>
      </c>
      <c r="AB3040" s="1" t="str">
        <f t="shared" si="776"/>
        <v/>
      </c>
      <c r="AC3040" s="1" t="str">
        <f t="shared" si="777"/>
        <v/>
      </c>
      <c r="AD3040" s="1" t="str">
        <f t="shared" si="778"/>
        <v/>
      </c>
      <c r="AE3040" s="1" t="str">
        <f t="shared" si="779"/>
        <v/>
      </c>
      <c r="AF3040" s="1" t="str">
        <f t="shared" si="780"/>
        <v/>
      </c>
      <c r="AG3040" s="1" t="str">
        <f t="shared" si="781"/>
        <v/>
      </c>
      <c r="AH3040" s="1" t="str">
        <f t="shared" si="782"/>
        <v/>
      </c>
      <c r="AI3040" s="1" t="str">
        <f t="shared" si="783"/>
        <v/>
      </c>
      <c r="AV3040" s="8" t="str">
        <f t="shared" si="786"/>
        <v/>
      </c>
      <c r="AW3040" s="2" t="str">
        <f t="shared" si="784"/>
        <v/>
      </c>
      <c r="AX3040" s="3"/>
      <c r="AY3040" s="2" t="str">
        <f t="shared" si="785"/>
        <v/>
      </c>
      <c r="AZ3040" s="3"/>
      <c r="BA3040" s="3"/>
      <c r="BB3040" s="3"/>
      <c r="BC3040" s="3"/>
      <c r="BD3040" s="3"/>
    </row>
    <row r="3041" spans="22:56" x14ac:dyDescent="0.25">
      <c r="V3041" s="1" t="str">
        <f t="shared" si="771"/>
        <v/>
      </c>
      <c r="X3041" s="1" t="str">
        <f t="shared" si="772"/>
        <v/>
      </c>
      <c r="Y3041" s="1" t="str">
        <f t="shared" si="773"/>
        <v/>
      </c>
      <c r="Z3041" s="1" t="str">
        <f t="shared" si="774"/>
        <v/>
      </c>
      <c r="AA3041" s="1" t="str">
        <f t="shared" si="775"/>
        <v/>
      </c>
      <c r="AB3041" s="1" t="str">
        <f t="shared" si="776"/>
        <v/>
      </c>
      <c r="AC3041" s="1" t="str">
        <f t="shared" si="777"/>
        <v/>
      </c>
      <c r="AD3041" s="1" t="str">
        <f t="shared" si="778"/>
        <v/>
      </c>
      <c r="AE3041" s="1" t="str">
        <f t="shared" si="779"/>
        <v/>
      </c>
      <c r="AF3041" s="1" t="str">
        <f t="shared" si="780"/>
        <v/>
      </c>
      <c r="AG3041" s="1" t="str">
        <f t="shared" si="781"/>
        <v/>
      </c>
      <c r="AH3041" s="1" t="str">
        <f t="shared" si="782"/>
        <v/>
      </c>
      <c r="AI3041" s="1" t="str">
        <f t="shared" si="783"/>
        <v/>
      </c>
      <c r="AV3041" s="8" t="str">
        <f t="shared" si="786"/>
        <v/>
      </c>
      <c r="AW3041" s="2" t="str">
        <f t="shared" si="784"/>
        <v/>
      </c>
      <c r="AX3041" s="3"/>
      <c r="AY3041" s="2" t="str">
        <f t="shared" si="785"/>
        <v/>
      </c>
      <c r="AZ3041" s="3"/>
      <c r="BA3041" s="3"/>
      <c r="BB3041" s="3"/>
      <c r="BC3041" s="3"/>
      <c r="BD3041" s="3"/>
    </row>
    <row r="3042" spans="22:56" x14ac:dyDescent="0.25">
      <c r="V3042" s="1" t="str">
        <f t="shared" si="771"/>
        <v/>
      </c>
      <c r="X3042" s="1" t="str">
        <f t="shared" si="772"/>
        <v/>
      </c>
      <c r="Y3042" s="1" t="str">
        <f t="shared" si="773"/>
        <v/>
      </c>
      <c r="Z3042" s="1" t="str">
        <f t="shared" si="774"/>
        <v/>
      </c>
      <c r="AA3042" s="1" t="str">
        <f t="shared" si="775"/>
        <v/>
      </c>
      <c r="AB3042" s="1" t="str">
        <f t="shared" si="776"/>
        <v/>
      </c>
      <c r="AC3042" s="1" t="str">
        <f t="shared" si="777"/>
        <v/>
      </c>
      <c r="AD3042" s="1" t="str">
        <f t="shared" si="778"/>
        <v/>
      </c>
      <c r="AE3042" s="1" t="str">
        <f t="shared" si="779"/>
        <v/>
      </c>
      <c r="AF3042" s="1" t="str">
        <f t="shared" si="780"/>
        <v/>
      </c>
      <c r="AG3042" s="1" t="str">
        <f t="shared" si="781"/>
        <v/>
      </c>
      <c r="AH3042" s="1" t="str">
        <f t="shared" si="782"/>
        <v/>
      </c>
      <c r="AI3042" s="1" t="str">
        <f t="shared" si="783"/>
        <v/>
      </c>
      <c r="AV3042" s="8" t="str">
        <f t="shared" si="786"/>
        <v/>
      </c>
      <c r="AW3042" s="2" t="str">
        <f t="shared" si="784"/>
        <v/>
      </c>
      <c r="AX3042" s="3"/>
      <c r="AY3042" s="2" t="str">
        <f t="shared" si="785"/>
        <v/>
      </c>
      <c r="AZ3042" s="3"/>
      <c r="BA3042" s="3"/>
      <c r="BB3042" s="3"/>
      <c r="BC3042" s="3"/>
      <c r="BD3042" s="3"/>
    </row>
    <row r="3043" spans="22:56" x14ac:dyDescent="0.25">
      <c r="V3043" s="1" t="str">
        <f t="shared" si="771"/>
        <v/>
      </c>
      <c r="X3043" s="1" t="str">
        <f t="shared" si="772"/>
        <v/>
      </c>
      <c r="Y3043" s="1" t="str">
        <f t="shared" si="773"/>
        <v/>
      </c>
      <c r="Z3043" s="1" t="str">
        <f t="shared" si="774"/>
        <v/>
      </c>
      <c r="AA3043" s="1" t="str">
        <f t="shared" si="775"/>
        <v/>
      </c>
      <c r="AB3043" s="1" t="str">
        <f t="shared" si="776"/>
        <v/>
      </c>
      <c r="AC3043" s="1" t="str">
        <f t="shared" si="777"/>
        <v/>
      </c>
      <c r="AD3043" s="1" t="str">
        <f t="shared" si="778"/>
        <v/>
      </c>
      <c r="AE3043" s="1" t="str">
        <f t="shared" si="779"/>
        <v/>
      </c>
      <c r="AF3043" s="1" t="str">
        <f t="shared" si="780"/>
        <v/>
      </c>
      <c r="AG3043" s="1" t="str">
        <f t="shared" si="781"/>
        <v/>
      </c>
      <c r="AH3043" s="1" t="str">
        <f t="shared" si="782"/>
        <v/>
      </c>
      <c r="AI3043" s="1" t="str">
        <f t="shared" si="783"/>
        <v/>
      </c>
      <c r="AV3043" s="8" t="str">
        <f t="shared" si="786"/>
        <v/>
      </c>
      <c r="AW3043" s="2" t="str">
        <f t="shared" si="784"/>
        <v/>
      </c>
      <c r="AX3043" s="3"/>
      <c r="AY3043" s="2" t="str">
        <f t="shared" si="785"/>
        <v/>
      </c>
      <c r="AZ3043" s="3"/>
      <c r="BA3043" s="3"/>
      <c r="BB3043" s="3"/>
      <c r="BC3043" s="3"/>
      <c r="BD3043" s="3"/>
    </row>
    <row r="3044" spans="22:56" x14ac:dyDescent="0.25">
      <c r="V3044" s="1" t="str">
        <f t="shared" si="771"/>
        <v/>
      </c>
      <c r="X3044" s="1" t="str">
        <f t="shared" si="772"/>
        <v/>
      </c>
      <c r="Y3044" s="1" t="str">
        <f t="shared" si="773"/>
        <v/>
      </c>
      <c r="Z3044" s="1" t="str">
        <f t="shared" si="774"/>
        <v/>
      </c>
      <c r="AA3044" s="1" t="str">
        <f t="shared" si="775"/>
        <v/>
      </c>
      <c r="AB3044" s="1" t="str">
        <f t="shared" si="776"/>
        <v/>
      </c>
      <c r="AC3044" s="1" t="str">
        <f t="shared" si="777"/>
        <v/>
      </c>
      <c r="AD3044" s="1" t="str">
        <f t="shared" si="778"/>
        <v/>
      </c>
      <c r="AE3044" s="1" t="str">
        <f t="shared" si="779"/>
        <v/>
      </c>
      <c r="AF3044" s="1" t="str">
        <f t="shared" si="780"/>
        <v/>
      </c>
      <c r="AG3044" s="1" t="str">
        <f t="shared" si="781"/>
        <v/>
      </c>
      <c r="AH3044" s="1" t="str">
        <f t="shared" si="782"/>
        <v/>
      </c>
      <c r="AI3044" s="1" t="str">
        <f t="shared" si="783"/>
        <v/>
      </c>
      <c r="AV3044" s="8" t="str">
        <f t="shared" si="786"/>
        <v/>
      </c>
      <c r="AW3044" s="2" t="str">
        <f t="shared" si="784"/>
        <v/>
      </c>
      <c r="AX3044" s="3"/>
      <c r="AY3044" s="2" t="str">
        <f t="shared" si="785"/>
        <v/>
      </c>
      <c r="AZ3044" s="3"/>
      <c r="BA3044" s="3"/>
      <c r="BB3044" s="3"/>
      <c r="BC3044" s="3"/>
      <c r="BD3044" s="3"/>
    </row>
    <row r="3045" spans="22:56" x14ac:dyDescent="0.25">
      <c r="V3045" s="1" t="str">
        <f t="shared" si="771"/>
        <v/>
      </c>
      <c r="X3045" s="1" t="str">
        <f t="shared" si="772"/>
        <v/>
      </c>
      <c r="Y3045" s="1" t="str">
        <f t="shared" si="773"/>
        <v/>
      </c>
      <c r="Z3045" s="1" t="str">
        <f t="shared" si="774"/>
        <v/>
      </c>
      <c r="AA3045" s="1" t="str">
        <f t="shared" si="775"/>
        <v/>
      </c>
      <c r="AB3045" s="1" t="str">
        <f t="shared" si="776"/>
        <v/>
      </c>
      <c r="AC3045" s="1" t="str">
        <f t="shared" si="777"/>
        <v/>
      </c>
      <c r="AD3045" s="1" t="str">
        <f t="shared" si="778"/>
        <v/>
      </c>
      <c r="AE3045" s="1" t="str">
        <f t="shared" si="779"/>
        <v/>
      </c>
      <c r="AF3045" s="1" t="str">
        <f t="shared" si="780"/>
        <v/>
      </c>
      <c r="AG3045" s="1" t="str">
        <f t="shared" si="781"/>
        <v/>
      </c>
      <c r="AH3045" s="1" t="str">
        <f t="shared" si="782"/>
        <v/>
      </c>
      <c r="AI3045" s="1" t="str">
        <f t="shared" si="783"/>
        <v/>
      </c>
      <c r="AV3045" s="8" t="str">
        <f t="shared" si="786"/>
        <v/>
      </c>
      <c r="AW3045" s="2" t="str">
        <f t="shared" si="784"/>
        <v/>
      </c>
      <c r="AX3045" s="3"/>
      <c r="AY3045" s="2" t="str">
        <f t="shared" si="785"/>
        <v/>
      </c>
      <c r="AZ3045" s="3"/>
      <c r="BA3045" s="3"/>
      <c r="BB3045" s="3"/>
      <c r="BC3045" s="3"/>
      <c r="BD3045" s="3"/>
    </row>
    <row r="3046" spans="22:56" x14ac:dyDescent="0.25">
      <c r="V3046" s="1" t="str">
        <f t="shared" si="771"/>
        <v/>
      </c>
      <c r="X3046" s="1" t="str">
        <f t="shared" si="772"/>
        <v/>
      </c>
      <c r="Y3046" s="1" t="str">
        <f t="shared" si="773"/>
        <v/>
      </c>
      <c r="Z3046" s="1" t="str">
        <f t="shared" si="774"/>
        <v/>
      </c>
      <c r="AA3046" s="1" t="str">
        <f t="shared" si="775"/>
        <v/>
      </c>
      <c r="AB3046" s="1" t="str">
        <f t="shared" si="776"/>
        <v/>
      </c>
      <c r="AC3046" s="1" t="str">
        <f t="shared" si="777"/>
        <v/>
      </c>
      <c r="AD3046" s="1" t="str">
        <f t="shared" si="778"/>
        <v/>
      </c>
      <c r="AE3046" s="1" t="str">
        <f t="shared" si="779"/>
        <v/>
      </c>
      <c r="AF3046" s="1" t="str">
        <f t="shared" si="780"/>
        <v/>
      </c>
      <c r="AG3046" s="1" t="str">
        <f t="shared" si="781"/>
        <v/>
      </c>
      <c r="AH3046" s="1" t="str">
        <f t="shared" si="782"/>
        <v/>
      </c>
      <c r="AI3046" s="1" t="str">
        <f t="shared" si="783"/>
        <v/>
      </c>
      <c r="AV3046" s="8" t="str">
        <f t="shared" si="786"/>
        <v/>
      </c>
      <c r="AW3046" s="2" t="str">
        <f t="shared" si="784"/>
        <v/>
      </c>
      <c r="AX3046" s="3"/>
      <c r="AY3046" s="2" t="str">
        <f t="shared" si="785"/>
        <v/>
      </c>
      <c r="AZ3046" s="3"/>
      <c r="BA3046" s="3"/>
      <c r="BB3046" s="3"/>
      <c r="BC3046" s="3"/>
      <c r="BD3046" s="3"/>
    </row>
    <row r="3047" spans="22:56" x14ac:dyDescent="0.25">
      <c r="V3047" s="1" t="str">
        <f t="shared" si="771"/>
        <v/>
      </c>
      <c r="X3047" s="1" t="str">
        <f t="shared" si="772"/>
        <v/>
      </c>
      <c r="Y3047" s="1" t="str">
        <f t="shared" si="773"/>
        <v/>
      </c>
      <c r="Z3047" s="1" t="str">
        <f t="shared" si="774"/>
        <v/>
      </c>
      <c r="AA3047" s="1" t="str">
        <f t="shared" si="775"/>
        <v/>
      </c>
      <c r="AB3047" s="1" t="str">
        <f t="shared" si="776"/>
        <v/>
      </c>
      <c r="AC3047" s="1" t="str">
        <f t="shared" si="777"/>
        <v/>
      </c>
      <c r="AD3047" s="1" t="str">
        <f t="shared" si="778"/>
        <v/>
      </c>
      <c r="AE3047" s="1" t="str">
        <f t="shared" si="779"/>
        <v/>
      </c>
      <c r="AF3047" s="1" t="str">
        <f t="shared" si="780"/>
        <v/>
      </c>
      <c r="AG3047" s="1" t="str">
        <f t="shared" si="781"/>
        <v/>
      </c>
      <c r="AH3047" s="1" t="str">
        <f t="shared" si="782"/>
        <v/>
      </c>
      <c r="AI3047" s="1" t="str">
        <f t="shared" si="783"/>
        <v/>
      </c>
      <c r="AV3047" s="8" t="str">
        <f t="shared" si="786"/>
        <v/>
      </c>
      <c r="AW3047" s="2" t="str">
        <f t="shared" si="784"/>
        <v/>
      </c>
      <c r="AX3047" s="3"/>
      <c r="AY3047" s="2" t="str">
        <f t="shared" si="785"/>
        <v/>
      </c>
      <c r="AZ3047" s="3"/>
      <c r="BA3047" s="3"/>
      <c r="BB3047" s="3"/>
      <c r="BC3047" s="3"/>
      <c r="BD3047" s="3"/>
    </row>
    <row r="3048" spans="22:56" x14ac:dyDescent="0.25">
      <c r="V3048" s="1" t="str">
        <f t="shared" si="771"/>
        <v/>
      </c>
      <c r="X3048" s="1" t="str">
        <f t="shared" si="772"/>
        <v/>
      </c>
      <c r="Y3048" s="1" t="str">
        <f t="shared" si="773"/>
        <v/>
      </c>
      <c r="Z3048" s="1" t="str">
        <f t="shared" si="774"/>
        <v/>
      </c>
      <c r="AA3048" s="1" t="str">
        <f t="shared" si="775"/>
        <v/>
      </c>
      <c r="AB3048" s="1" t="str">
        <f t="shared" si="776"/>
        <v/>
      </c>
      <c r="AC3048" s="1" t="str">
        <f t="shared" si="777"/>
        <v/>
      </c>
      <c r="AD3048" s="1" t="str">
        <f t="shared" si="778"/>
        <v/>
      </c>
      <c r="AE3048" s="1" t="str">
        <f t="shared" si="779"/>
        <v/>
      </c>
      <c r="AF3048" s="1" t="str">
        <f t="shared" si="780"/>
        <v/>
      </c>
      <c r="AG3048" s="1" t="str">
        <f t="shared" si="781"/>
        <v/>
      </c>
      <c r="AH3048" s="1" t="str">
        <f t="shared" si="782"/>
        <v/>
      </c>
      <c r="AI3048" s="1" t="str">
        <f t="shared" si="783"/>
        <v/>
      </c>
      <c r="AV3048" s="8" t="str">
        <f t="shared" si="786"/>
        <v/>
      </c>
      <c r="AW3048" s="2" t="str">
        <f t="shared" si="784"/>
        <v/>
      </c>
      <c r="AX3048" s="3"/>
      <c r="AY3048" s="2" t="str">
        <f t="shared" si="785"/>
        <v/>
      </c>
      <c r="AZ3048" s="3"/>
      <c r="BA3048" s="3"/>
      <c r="BB3048" s="3"/>
      <c r="BC3048" s="3"/>
      <c r="BD3048" s="3"/>
    </row>
    <row r="3049" spans="22:56" x14ac:dyDescent="0.25">
      <c r="V3049" s="1" t="str">
        <f t="shared" si="771"/>
        <v/>
      </c>
      <c r="X3049" s="1" t="str">
        <f t="shared" si="772"/>
        <v/>
      </c>
      <c r="Y3049" s="1" t="str">
        <f t="shared" si="773"/>
        <v/>
      </c>
      <c r="Z3049" s="1" t="str">
        <f t="shared" si="774"/>
        <v/>
      </c>
      <c r="AA3049" s="1" t="str">
        <f t="shared" si="775"/>
        <v/>
      </c>
      <c r="AB3049" s="1" t="str">
        <f t="shared" si="776"/>
        <v/>
      </c>
      <c r="AC3049" s="1" t="str">
        <f t="shared" si="777"/>
        <v/>
      </c>
      <c r="AD3049" s="1" t="str">
        <f t="shared" si="778"/>
        <v/>
      </c>
      <c r="AE3049" s="1" t="str">
        <f t="shared" si="779"/>
        <v/>
      </c>
      <c r="AF3049" s="1" t="str">
        <f t="shared" si="780"/>
        <v/>
      </c>
      <c r="AG3049" s="1" t="str">
        <f t="shared" si="781"/>
        <v/>
      </c>
      <c r="AH3049" s="1" t="str">
        <f t="shared" si="782"/>
        <v/>
      </c>
      <c r="AI3049" s="1" t="str">
        <f t="shared" si="783"/>
        <v/>
      </c>
      <c r="AV3049" s="8" t="str">
        <f t="shared" si="786"/>
        <v/>
      </c>
      <c r="AW3049" s="2" t="str">
        <f t="shared" si="784"/>
        <v/>
      </c>
      <c r="AX3049" s="3"/>
      <c r="AY3049" s="2" t="str">
        <f t="shared" si="785"/>
        <v/>
      </c>
      <c r="AZ3049" s="3"/>
      <c r="BA3049" s="3"/>
      <c r="BB3049" s="3"/>
      <c r="BC3049" s="3"/>
      <c r="BD3049" s="3"/>
    </row>
    <row r="3050" spans="22:56" x14ac:dyDescent="0.25">
      <c r="V3050" s="1" t="str">
        <f t="shared" si="771"/>
        <v/>
      </c>
      <c r="X3050" s="1" t="str">
        <f t="shared" si="772"/>
        <v/>
      </c>
      <c r="Y3050" s="1" t="str">
        <f t="shared" si="773"/>
        <v/>
      </c>
      <c r="Z3050" s="1" t="str">
        <f t="shared" si="774"/>
        <v/>
      </c>
      <c r="AA3050" s="1" t="str">
        <f t="shared" si="775"/>
        <v/>
      </c>
      <c r="AB3050" s="1" t="str">
        <f t="shared" si="776"/>
        <v/>
      </c>
      <c r="AC3050" s="1" t="str">
        <f t="shared" si="777"/>
        <v/>
      </c>
      <c r="AD3050" s="1" t="str">
        <f t="shared" si="778"/>
        <v/>
      </c>
      <c r="AE3050" s="1" t="str">
        <f t="shared" si="779"/>
        <v/>
      </c>
      <c r="AF3050" s="1" t="str">
        <f t="shared" si="780"/>
        <v/>
      </c>
      <c r="AG3050" s="1" t="str">
        <f t="shared" si="781"/>
        <v/>
      </c>
      <c r="AH3050" s="1" t="str">
        <f t="shared" si="782"/>
        <v/>
      </c>
      <c r="AI3050" s="1" t="str">
        <f t="shared" si="783"/>
        <v/>
      </c>
      <c r="AV3050" s="8" t="str">
        <f t="shared" si="786"/>
        <v/>
      </c>
      <c r="AW3050" s="2" t="str">
        <f t="shared" si="784"/>
        <v/>
      </c>
      <c r="AX3050" s="3"/>
      <c r="AY3050" s="2" t="str">
        <f t="shared" si="785"/>
        <v/>
      </c>
      <c r="AZ3050" s="3"/>
      <c r="BA3050" s="3"/>
      <c r="BB3050" s="3"/>
      <c r="BC3050" s="3"/>
      <c r="BD3050" s="3"/>
    </row>
    <row r="3051" spans="22:56" x14ac:dyDescent="0.25">
      <c r="V3051" s="1" t="str">
        <f t="shared" si="771"/>
        <v/>
      </c>
      <c r="X3051" s="1" t="str">
        <f t="shared" si="772"/>
        <v/>
      </c>
      <c r="Y3051" s="1" t="str">
        <f t="shared" si="773"/>
        <v/>
      </c>
      <c r="Z3051" s="1" t="str">
        <f t="shared" si="774"/>
        <v/>
      </c>
      <c r="AA3051" s="1" t="str">
        <f t="shared" si="775"/>
        <v/>
      </c>
      <c r="AB3051" s="1" t="str">
        <f t="shared" si="776"/>
        <v/>
      </c>
      <c r="AC3051" s="1" t="str">
        <f t="shared" si="777"/>
        <v/>
      </c>
      <c r="AD3051" s="1" t="str">
        <f t="shared" si="778"/>
        <v/>
      </c>
      <c r="AE3051" s="1" t="str">
        <f t="shared" si="779"/>
        <v/>
      </c>
      <c r="AF3051" s="1" t="str">
        <f t="shared" si="780"/>
        <v/>
      </c>
      <c r="AG3051" s="1" t="str">
        <f t="shared" si="781"/>
        <v/>
      </c>
      <c r="AH3051" s="1" t="str">
        <f t="shared" si="782"/>
        <v/>
      </c>
      <c r="AI3051" s="1" t="str">
        <f t="shared" si="783"/>
        <v/>
      </c>
      <c r="AV3051" s="8" t="str">
        <f t="shared" si="786"/>
        <v/>
      </c>
      <c r="AW3051" s="2" t="str">
        <f t="shared" si="784"/>
        <v/>
      </c>
      <c r="AX3051" s="3"/>
      <c r="AY3051" s="2" t="str">
        <f t="shared" si="785"/>
        <v/>
      </c>
      <c r="AZ3051" s="3"/>
      <c r="BA3051" s="3"/>
      <c r="BB3051" s="3"/>
      <c r="BC3051" s="3"/>
      <c r="BD3051" s="3"/>
    </row>
    <row r="3052" spans="22:56" x14ac:dyDescent="0.25">
      <c r="V3052" s="1" t="str">
        <f t="shared" si="771"/>
        <v/>
      </c>
      <c r="X3052" s="1" t="str">
        <f t="shared" si="772"/>
        <v/>
      </c>
      <c r="Y3052" s="1" t="str">
        <f t="shared" si="773"/>
        <v/>
      </c>
      <c r="Z3052" s="1" t="str">
        <f t="shared" si="774"/>
        <v/>
      </c>
      <c r="AA3052" s="1" t="str">
        <f t="shared" si="775"/>
        <v/>
      </c>
      <c r="AB3052" s="1" t="str">
        <f t="shared" si="776"/>
        <v/>
      </c>
      <c r="AC3052" s="1" t="str">
        <f t="shared" si="777"/>
        <v/>
      </c>
      <c r="AD3052" s="1" t="str">
        <f t="shared" si="778"/>
        <v/>
      </c>
      <c r="AE3052" s="1" t="str">
        <f t="shared" si="779"/>
        <v/>
      </c>
      <c r="AF3052" s="1" t="str">
        <f t="shared" si="780"/>
        <v/>
      </c>
      <c r="AG3052" s="1" t="str">
        <f t="shared" si="781"/>
        <v/>
      </c>
      <c r="AH3052" s="1" t="str">
        <f t="shared" si="782"/>
        <v/>
      </c>
      <c r="AI3052" s="1" t="str">
        <f t="shared" si="783"/>
        <v/>
      </c>
      <c r="AV3052" s="8" t="str">
        <f t="shared" si="786"/>
        <v/>
      </c>
      <c r="AW3052" s="2" t="str">
        <f t="shared" si="784"/>
        <v/>
      </c>
      <c r="AX3052" s="3"/>
      <c r="AY3052" s="2" t="str">
        <f t="shared" si="785"/>
        <v/>
      </c>
      <c r="AZ3052" s="3"/>
      <c r="BA3052" s="3"/>
      <c r="BB3052" s="3"/>
      <c r="BC3052" s="3"/>
      <c r="BD3052" s="3"/>
    </row>
    <row r="3053" spans="22:56" x14ac:dyDescent="0.25">
      <c r="V3053" s="1" t="str">
        <f t="shared" si="771"/>
        <v/>
      </c>
      <c r="X3053" s="1" t="str">
        <f t="shared" si="772"/>
        <v/>
      </c>
      <c r="Y3053" s="1" t="str">
        <f t="shared" si="773"/>
        <v/>
      </c>
      <c r="Z3053" s="1" t="str">
        <f t="shared" si="774"/>
        <v/>
      </c>
      <c r="AA3053" s="1" t="str">
        <f t="shared" si="775"/>
        <v/>
      </c>
      <c r="AB3053" s="1" t="str">
        <f t="shared" si="776"/>
        <v/>
      </c>
      <c r="AC3053" s="1" t="str">
        <f t="shared" si="777"/>
        <v/>
      </c>
      <c r="AD3053" s="1" t="str">
        <f t="shared" si="778"/>
        <v/>
      </c>
      <c r="AE3053" s="1" t="str">
        <f t="shared" si="779"/>
        <v/>
      </c>
      <c r="AF3053" s="1" t="str">
        <f t="shared" si="780"/>
        <v/>
      </c>
      <c r="AG3053" s="1" t="str">
        <f t="shared" si="781"/>
        <v/>
      </c>
      <c r="AH3053" s="1" t="str">
        <f t="shared" si="782"/>
        <v/>
      </c>
      <c r="AI3053" s="1" t="str">
        <f t="shared" si="783"/>
        <v/>
      </c>
      <c r="AV3053" s="8" t="str">
        <f t="shared" si="786"/>
        <v/>
      </c>
      <c r="AW3053" s="2" t="str">
        <f t="shared" si="784"/>
        <v/>
      </c>
      <c r="AX3053" s="3"/>
      <c r="AY3053" s="2" t="str">
        <f t="shared" si="785"/>
        <v/>
      </c>
      <c r="AZ3053" s="3"/>
      <c r="BA3053" s="3"/>
      <c r="BB3053" s="3"/>
      <c r="BC3053" s="3"/>
      <c r="BD3053" s="3"/>
    </row>
    <row r="3054" spans="22:56" x14ac:dyDescent="0.25">
      <c r="V3054" s="1" t="str">
        <f t="shared" si="771"/>
        <v/>
      </c>
      <c r="X3054" s="1" t="str">
        <f t="shared" si="772"/>
        <v/>
      </c>
      <c r="Y3054" s="1" t="str">
        <f t="shared" si="773"/>
        <v/>
      </c>
      <c r="Z3054" s="1" t="str">
        <f t="shared" si="774"/>
        <v/>
      </c>
      <c r="AA3054" s="1" t="str">
        <f t="shared" si="775"/>
        <v/>
      </c>
      <c r="AB3054" s="1" t="str">
        <f t="shared" si="776"/>
        <v/>
      </c>
      <c r="AC3054" s="1" t="str">
        <f t="shared" si="777"/>
        <v/>
      </c>
      <c r="AD3054" s="1" t="str">
        <f t="shared" si="778"/>
        <v/>
      </c>
      <c r="AE3054" s="1" t="str">
        <f t="shared" si="779"/>
        <v/>
      </c>
      <c r="AF3054" s="1" t="str">
        <f t="shared" si="780"/>
        <v/>
      </c>
      <c r="AG3054" s="1" t="str">
        <f t="shared" si="781"/>
        <v/>
      </c>
      <c r="AH3054" s="1" t="str">
        <f t="shared" si="782"/>
        <v/>
      </c>
      <c r="AI3054" s="1" t="str">
        <f t="shared" si="783"/>
        <v/>
      </c>
      <c r="AV3054" s="8" t="str">
        <f t="shared" si="786"/>
        <v/>
      </c>
      <c r="AW3054" s="2" t="str">
        <f t="shared" si="784"/>
        <v/>
      </c>
      <c r="AX3054" s="3"/>
      <c r="AY3054" s="2" t="str">
        <f t="shared" si="785"/>
        <v/>
      </c>
      <c r="AZ3054" s="3"/>
      <c r="BA3054" s="3"/>
      <c r="BB3054" s="3"/>
      <c r="BC3054" s="3"/>
      <c r="BD3054" s="3"/>
    </row>
    <row r="3055" spans="22:56" x14ac:dyDescent="0.25">
      <c r="V3055" s="1" t="str">
        <f t="shared" si="771"/>
        <v/>
      </c>
      <c r="X3055" s="1" t="str">
        <f t="shared" si="772"/>
        <v/>
      </c>
      <c r="Y3055" s="1" t="str">
        <f t="shared" si="773"/>
        <v/>
      </c>
      <c r="Z3055" s="1" t="str">
        <f t="shared" si="774"/>
        <v/>
      </c>
      <c r="AA3055" s="1" t="str">
        <f t="shared" si="775"/>
        <v/>
      </c>
      <c r="AB3055" s="1" t="str">
        <f t="shared" si="776"/>
        <v/>
      </c>
      <c r="AC3055" s="1" t="str">
        <f t="shared" si="777"/>
        <v/>
      </c>
      <c r="AD3055" s="1" t="str">
        <f t="shared" si="778"/>
        <v/>
      </c>
      <c r="AE3055" s="1" t="str">
        <f t="shared" si="779"/>
        <v/>
      </c>
      <c r="AF3055" s="1" t="str">
        <f t="shared" si="780"/>
        <v/>
      </c>
      <c r="AG3055" s="1" t="str">
        <f t="shared" si="781"/>
        <v/>
      </c>
      <c r="AH3055" s="1" t="str">
        <f t="shared" si="782"/>
        <v/>
      </c>
      <c r="AI3055" s="1" t="str">
        <f t="shared" si="783"/>
        <v/>
      </c>
      <c r="AV3055" s="8" t="str">
        <f t="shared" si="786"/>
        <v/>
      </c>
      <c r="AW3055" s="2" t="str">
        <f t="shared" si="784"/>
        <v/>
      </c>
      <c r="AX3055" s="3"/>
      <c r="AY3055" s="2" t="str">
        <f t="shared" si="785"/>
        <v/>
      </c>
      <c r="AZ3055" s="3"/>
      <c r="BA3055" s="3"/>
      <c r="BB3055" s="3"/>
      <c r="BC3055" s="3"/>
      <c r="BD3055" s="3"/>
    </row>
    <row r="3056" spans="22:56" x14ac:dyDescent="0.25">
      <c r="V3056" s="1" t="str">
        <f t="shared" ref="V3056:V3119" si="787">IF(AV3024&lt;&gt;"","(","")</f>
        <v/>
      </c>
      <c r="X3056" s="1" t="str">
        <f t="shared" ref="X3056:X3119" si="788">IF(AV3024&lt;=$N$14,IF(X3055&lt;$C$8,X3055+1,1),"")</f>
        <v/>
      </c>
      <c r="Y3056" s="1" t="str">
        <f t="shared" ref="Y3056:Y3119" si="789">IF(AV3024&lt;=$N$14,IF(X3056&gt;X3055,Y3055,IF(Y3055&lt;$C$9,Y3055+1,1)),"")</f>
        <v/>
      </c>
      <c r="Z3056" s="1" t="str">
        <f t="shared" ref="Z3056:Z3119" si="790">IF(AV3024&lt;=$N$14,IF(Y3056=Y3055,Z3055,IF(Y3056&gt;Y3055,Z3055,IF(Z3055&lt;$C$10,Z3055+1,1))),"")</f>
        <v/>
      </c>
      <c r="AA3056" s="1" t="str">
        <f t="shared" ref="AA3056:AA3119" si="791">IF(AV3024&lt;=$N$14,IF(Z3056=Z3055,AA3055,IF(Z3056&gt;Z3055,AA3055,AA3055+1)),"")</f>
        <v/>
      </c>
      <c r="AB3056" s="1" t="str">
        <f t="shared" ref="AB3056:AB3119" si="792">IF(AV3024&lt;=$N$14,INDEX($AM$8:$AT$8,1,X3056),"")</f>
        <v/>
      </c>
      <c r="AC3056" s="1" t="str">
        <f t="shared" ref="AC3056:AC3119" si="793">IF($C$6&gt;1,IF(AV3024&lt;&gt;"",", ",""),"")</f>
        <v/>
      </c>
      <c r="AD3056" s="1" t="str">
        <f t="shared" ref="AD3056:AD3119" si="794">IF($C$6&gt;1,IF(AV3024&lt;=$N$14,INDEX($AM$9:$AT$9,1,Y3056),""),"")</f>
        <v/>
      </c>
      <c r="AE3056" s="1" t="str">
        <f t="shared" ref="AE3056:AE3119" si="795">IF($C$6&gt;2,IF(AV3024&lt;&gt;"",", ",""),"")</f>
        <v/>
      </c>
      <c r="AF3056" s="1" t="str">
        <f t="shared" ref="AF3056:AF3119" si="796">IF($C$6&gt;2,IF(AV3024&lt;=$N$14,INDEX($AM$10:$AT$10,1,Z3056),""),"")</f>
        <v/>
      </c>
      <c r="AG3056" s="1" t="str">
        <f t="shared" ref="AG3056:AG3119" si="797">IF($C$6&gt;3,IF(AV3024&lt;&gt;"",", ",""),"")</f>
        <v/>
      </c>
      <c r="AH3056" s="1" t="str">
        <f t="shared" ref="AH3056:AH3119" si="798">IF($C$6&gt;3,IF(AV3024&lt;=$N$14,INDEX($AM$11:$AT$11,1,AA3056),""),"")</f>
        <v/>
      </c>
      <c r="AI3056" s="1" t="str">
        <f t="shared" ref="AI3056:AI3119" si="799">IF(AV3024&lt;&gt;"",")","")</f>
        <v/>
      </c>
      <c r="AV3056" s="8" t="str">
        <f t="shared" si="786"/>
        <v/>
      </c>
      <c r="AW3056" s="2" t="str">
        <f t="shared" si="784"/>
        <v/>
      </c>
      <c r="AX3056" s="3"/>
      <c r="AY3056" s="2" t="str">
        <f t="shared" si="785"/>
        <v/>
      </c>
      <c r="AZ3056" s="3"/>
      <c r="BA3056" s="3"/>
      <c r="BB3056" s="3"/>
      <c r="BC3056" s="3"/>
      <c r="BD3056" s="3"/>
    </row>
    <row r="3057" spans="22:56" x14ac:dyDescent="0.25">
      <c r="V3057" s="1" t="str">
        <f t="shared" si="787"/>
        <v/>
      </c>
      <c r="X3057" s="1" t="str">
        <f t="shared" si="788"/>
        <v/>
      </c>
      <c r="Y3057" s="1" t="str">
        <f t="shared" si="789"/>
        <v/>
      </c>
      <c r="Z3057" s="1" t="str">
        <f t="shared" si="790"/>
        <v/>
      </c>
      <c r="AA3057" s="1" t="str">
        <f t="shared" si="791"/>
        <v/>
      </c>
      <c r="AB3057" s="1" t="str">
        <f t="shared" si="792"/>
        <v/>
      </c>
      <c r="AC3057" s="1" t="str">
        <f t="shared" si="793"/>
        <v/>
      </c>
      <c r="AD3057" s="1" t="str">
        <f t="shared" si="794"/>
        <v/>
      </c>
      <c r="AE3057" s="1" t="str">
        <f t="shared" si="795"/>
        <v/>
      </c>
      <c r="AF3057" s="1" t="str">
        <f t="shared" si="796"/>
        <v/>
      </c>
      <c r="AG3057" s="1" t="str">
        <f t="shared" si="797"/>
        <v/>
      </c>
      <c r="AH3057" s="1" t="str">
        <f t="shared" si="798"/>
        <v/>
      </c>
      <c r="AI3057" s="1" t="str">
        <f t="shared" si="799"/>
        <v/>
      </c>
      <c r="AV3057" s="8" t="str">
        <f t="shared" si="786"/>
        <v/>
      </c>
      <c r="AW3057" s="2" t="str">
        <f t="shared" ref="AW3057:AW3120" si="800">IF(AV3057&lt;&gt;"",". Möglichkeit: ","")</f>
        <v/>
      </c>
      <c r="AX3057" s="3"/>
      <c r="AY3057" s="2" t="str">
        <f t="shared" si="785"/>
        <v/>
      </c>
      <c r="AZ3057" s="3"/>
      <c r="BA3057" s="3"/>
      <c r="BB3057" s="3"/>
      <c r="BC3057" s="3"/>
      <c r="BD3057" s="3"/>
    </row>
    <row r="3058" spans="22:56" x14ac:dyDescent="0.25">
      <c r="V3058" s="1" t="str">
        <f t="shared" si="787"/>
        <v/>
      </c>
      <c r="X3058" s="1" t="str">
        <f t="shared" si="788"/>
        <v/>
      </c>
      <c r="Y3058" s="1" t="str">
        <f t="shared" si="789"/>
        <v/>
      </c>
      <c r="Z3058" s="1" t="str">
        <f t="shared" si="790"/>
        <v/>
      </c>
      <c r="AA3058" s="1" t="str">
        <f t="shared" si="791"/>
        <v/>
      </c>
      <c r="AB3058" s="1" t="str">
        <f t="shared" si="792"/>
        <v/>
      </c>
      <c r="AC3058" s="1" t="str">
        <f t="shared" si="793"/>
        <v/>
      </c>
      <c r="AD3058" s="1" t="str">
        <f t="shared" si="794"/>
        <v/>
      </c>
      <c r="AE3058" s="1" t="str">
        <f t="shared" si="795"/>
        <v/>
      </c>
      <c r="AF3058" s="1" t="str">
        <f t="shared" si="796"/>
        <v/>
      </c>
      <c r="AG3058" s="1" t="str">
        <f t="shared" si="797"/>
        <v/>
      </c>
      <c r="AH3058" s="1" t="str">
        <f t="shared" si="798"/>
        <v/>
      </c>
      <c r="AI3058" s="1" t="str">
        <f t="shared" si="799"/>
        <v/>
      </c>
      <c r="AV3058" s="8" t="str">
        <f t="shared" si="786"/>
        <v/>
      </c>
      <c r="AW3058" s="2" t="str">
        <f t="shared" si="800"/>
        <v/>
      </c>
      <c r="AX3058" s="3"/>
      <c r="AY3058" s="2" t="str">
        <f t="shared" si="785"/>
        <v/>
      </c>
      <c r="AZ3058" s="3"/>
      <c r="BA3058" s="3"/>
      <c r="BB3058" s="3"/>
      <c r="BC3058" s="3"/>
      <c r="BD3058" s="3"/>
    </row>
    <row r="3059" spans="22:56" x14ac:dyDescent="0.25">
      <c r="V3059" s="1" t="str">
        <f t="shared" si="787"/>
        <v/>
      </c>
      <c r="X3059" s="1" t="str">
        <f t="shared" si="788"/>
        <v/>
      </c>
      <c r="Y3059" s="1" t="str">
        <f t="shared" si="789"/>
        <v/>
      </c>
      <c r="Z3059" s="1" t="str">
        <f t="shared" si="790"/>
        <v/>
      </c>
      <c r="AA3059" s="1" t="str">
        <f t="shared" si="791"/>
        <v/>
      </c>
      <c r="AB3059" s="1" t="str">
        <f t="shared" si="792"/>
        <v/>
      </c>
      <c r="AC3059" s="1" t="str">
        <f t="shared" si="793"/>
        <v/>
      </c>
      <c r="AD3059" s="1" t="str">
        <f t="shared" si="794"/>
        <v/>
      </c>
      <c r="AE3059" s="1" t="str">
        <f t="shared" si="795"/>
        <v/>
      </c>
      <c r="AF3059" s="1" t="str">
        <f t="shared" si="796"/>
        <v/>
      </c>
      <c r="AG3059" s="1" t="str">
        <f t="shared" si="797"/>
        <v/>
      </c>
      <c r="AH3059" s="1" t="str">
        <f t="shared" si="798"/>
        <v/>
      </c>
      <c r="AI3059" s="1" t="str">
        <f t="shared" si="799"/>
        <v/>
      </c>
      <c r="AV3059" s="8" t="str">
        <f t="shared" si="786"/>
        <v/>
      </c>
      <c r="AW3059" s="2" t="str">
        <f t="shared" si="800"/>
        <v/>
      </c>
      <c r="AX3059" s="3"/>
      <c r="AY3059" s="2" t="str">
        <f t="shared" si="785"/>
        <v/>
      </c>
      <c r="AZ3059" s="3"/>
      <c r="BA3059" s="3"/>
      <c r="BB3059" s="3"/>
      <c r="BC3059" s="3"/>
      <c r="BD3059" s="3"/>
    </row>
    <row r="3060" spans="22:56" x14ac:dyDescent="0.25">
      <c r="V3060" s="1" t="str">
        <f t="shared" si="787"/>
        <v/>
      </c>
      <c r="X3060" s="1" t="str">
        <f t="shared" si="788"/>
        <v/>
      </c>
      <c r="Y3060" s="1" t="str">
        <f t="shared" si="789"/>
        <v/>
      </c>
      <c r="Z3060" s="1" t="str">
        <f t="shared" si="790"/>
        <v/>
      </c>
      <c r="AA3060" s="1" t="str">
        <f t="shared" si="791"/>
        <v/>
      </c>
      <c r="AB3060" s="1" t="str">
        <f t="shared" si="792"/>
        <v/>
      </c>
      <c r="AC3060" s="1" t="str">
        <f t="shared" si="793"/>
        <v/>
      </c>
      <c r="AD3060" s="1" t="str">
        <f t="shared" si="794"/>
        <v/>
      </c>
      <c r="AE3060" s="1" t="str">
        <f t="shared" si="795"/>
        <v/>
      </c>
      <c r="AF3060" s="1" t="str">
        <f t="shared" si="796"/>
        <v/>
      </c>
      <c r="AG3060" s="1" t="str">
        <f t="shared" si="797"/>
        <v/>
      </c>
      <c r="AH3060" s="1" t="str">
        <f t="shared" si="798"/>
        <v/>
      </c>
      <c r="AI3060" s="1" t="str">
        <f t="shared" si="799"/>
        <v/>
      </c>
      <c r="AV3060" s="8" t="str">
        <f t="shared" si="786"/>
        <v/>
      </c>
      <c r="AW3060" s="2" t="str">
        <f t="shared" si="800"/>
        <v/>
      </c>
      <c r="AX3060" s="3"/>
      <c r="AY3060" s="2" t="str">
        <f t="shared" si="785"/>
        <v/>
      </c>
      <c r="AZ3060" s="3"/>
      <c r="BA3060" s="3"/>
      <c r="BB3060" s="3"/>
      <c r="BC3060" s="3"/>
      <c r="BD3060" s="3"/>
    </row>
    <row r="3061" spans="22:56" x14ac:dyDescent="0.25">
      <c r="V3061" s="1" t="str">
        <f t="shared" si="787"/>
        <v/>
      </c>
      <c r="X3061" s="1" t="str">
        <f t="shared" si="788"/>
        <v/>
      </c>
      <c r="Y3061" s="1" t="str">
        <f t="shared" si="789"/>
        <v/>
      </c>
      <c r="Z3061" s="1" t="str">
        <f t="shared" si="790"/>
        <v/>
      </c>
      <c r="AA3061" s="1" t="str">
        <f t="shared" si="791"/>
        <v/>
      </c>
      <c r="AB3061" s="1" t="str">
        <f t="shared" si="792"/>
        <v/>
      </c>
      <c r="AC3061" s="1" t="str">
        <f t="shared" si="793"/>
        <v/>
      </c>
      <c r="AD3061" s="1" t="str">
        <f t="shared" si="794"/>
        <v/>
      </c>
      <c r="AE3061" s="1" t="str">
        <f t="shared" si="795"/>
        <v/>
      </c>
      <c r="AF3061" s="1" t="str">
        <f t="shared" si="796"/>
        <v/>
      </c>
      <c r="AG3061" s="1" t="str">
        <f t="shared" si="797"/>
        <v/>
      </c>
      <c r="AH3061" s="1" t="str">
        <f t="shared" si="798"/>
        <v/>
      </c>
      <c r="AI3061" s="1" t="str">
        <f t="shared" si="799"/>
        <v/>
      </c>
      <c r="AV3061" s="8" t="str">
        <f t="shared" si="786"/>
        <v/>
      </c>
      <c r="AW3061" s="2" t="str">
        <f t="shared" si="800"/>
        <v/>
      </c>
      <c r="AX3061" s="3"/>
      <c r="AY3061" s="2" t="str">
        <f t="shared" si="785"/>
        <v/>
      </c>
      <c r="AZ3061" s="3"/>
      <c r="BA3061" s="3"/>
      <c r="BB3061" s="3"/>
      <c r="BC3061" s="3"/>
      <c r="BD3061" s="3"/>
    </row>
    <row r="3062" spans="22:56" x14ac:dyDescent="0.25">
      <c r="V3062" s="1" t="str">
        <f t="shared" si="787"/>
        <v/>
      </c>
      <c r="X3062" s="1" t="str">
        <f t="shared" si="788"/>
        <v/>
      </c>
      <c r="Y3062" s="1" t="str">
        <f t="shared" si="789"/>
        <v/>
      </c>
      <c r="Z3062" s="1" t="str">
        <f t="shared" si="790"/>
        <v/>
      </c>
      <c r="AA3062" s="1" t="str">
        <f t="shared" si="791"/>
        <v/>
      </c>
      <c r="AB3062" s="1" t="str">
        <f t="shared" si="792"/>
        <v/>
      </c>
      <c r="AC3062" s="1" t="str">
        <f t="shared" si="793"/>
        <v/>
      </c>
      <c r="AD3062" s="1" t="str">
        <f t="shared" si="794"/>
        <v/>
      </c>
      <c r="AE3062" s="1" t="str">
        <f t="shared" si="795"/>
        <v/>
      </c>
      <c r="AF3062" s="1" t="str">
        <f t="shared" si="796"/>
        <v/>
      </c>
      <c r="AG3062" s="1" t="str">
        <f t="shared" si="797"/>
        <v/>
      </c>
      <c r="AH3062" s="1" t="str">
        <f t="shared" si="798"/>
        <v/>
      </c>
      <c r="AI3062" s="1" t="str">
        <f t="shared" si="799"/>
        <v/>
      </c>
      <c r="AV3062" s="8" t="str">
        <f t="shared" si="786"/>
        <v/>
      </c>
      <c r="AW3062" s="2" t="str">
        <f t="shared" si="800"/>
        <v/>
      </c>
      <c r="AX3062" s="3"/>
      <c r="AY3062" s="2" t="str">
        <f t="shared" si="785"/>
        <v/>
      </c>
      <c r="AZ3062" s="3"/>
      <c r="BA3062" s="3"/>
      <c r="BB3062" s="3"/>
      <c r="BC3062" s="3"/>
      <c r="BD3062" s="3"/>
    </row>
    <row r="3063" spans="22:56" x14ac:dyDescent="0.25">
      <c r="V3063" s="1" t="str">
        <f t="shared" si="787"/>
        <v/>
      </c>
      <c r="X3063" s="1" t="str">
        <f t="shared" si="788"/>
        <v/>
      </c>
      <c r="Y3063" s="1" t="str">
        <f t="shared" si="789"/>
        <v/>
      </c>
      <c r="Z3063" s="1" t="str">
        <f t="shared" si="790"/>
        <v/>
      </c>
      <c r="AA3063" s="1" t="str">
        <f t="shared" si="791"/>
        <v/>
      </c>
      <c r="AB3063" s="1" t="str">
        <f t="shared" si="792"/>
        <v/>
      </c>
      <c r="AC3063" s="1" t="str">
        <f t="shared" si="793"/>
        <v/>
      </c>
      <c r="AD3063" s="1" t="str">
        <f t="shared" si="794"/>
        <v/>
      </c>
      <c r="AE3063" s="1" t="str">
        <f t="shared" si="795"/>
        <v/>
      </c>
      <c r="AF3063" s="1" t="str">
        <f t="shared" si="796"/>
        <v/>
      </c>
      <c r="AG3063" s="1" t="str">
        <f t="shared" si="797"/>
        <v/>
      </c>
      <c r="AH3063" s="1" t="str">
        <f t="shared" si="798"/>
        <v/>
      </c>
      <c r="AI3063" s="1" t="str">
        <f t="shared" si="799"/>
        <v/>
      </c>
      <c r="AV3063" s="8" t="str">
        <f t="shared" si="786"/>
        <v/>
      </c>
      <c r="AW3063" s="2" t="str">
        <f t="shared" si="800"/>
        <v/>
      </c>
      <c r="AX3063" s="3"/>
      <c r="AY3063" s="2" t="str">
        <f t="shared" si="785"/>
        <v/>
      </c>
      <c r="AZ3063" s="3"/>
      <c r="BA3063" s="3"/>
      <c r="BB3063" s="3"/>
      <c r="BC3063" s="3"/>
      <c r="BD3063" s="3"/>
    </row>
    <row r="3064" spans="22:56" x14ac:dyDescent="0.25">
      <c r="V3064" s="1" t="str">
        <f t="shared" si="787"/>
        <v/>
      </c>
      <c r="X3064" s="1" t="str">
        <f t="shared" si="788"/>
        <v/>
      </c>
      <c r="Y3064" s="1" t="str">
        <f t="shared" si="789"/>
        <v/>
      </c>
      <c r="Z3064" s="1" t="str">
        <f t="shared" si="790"/>
        <v/>
      </c>
      <c r="AA3064" s="1" t="str">
        <f t="shared" si="791"/>
        <v/>
      </c>
      <c r="AB3064" s="1" t="str">
        <f t="shared" si="792"/>
        <v/>
      </c>
      <c r="AC3064" s="1" t="str">
        <f t="shared" si="793"/>
        <v/>
      </c>
      <c r="AD3064" s="1" t="str">
        <f t="shared" si="794"/>
        <v/>
      </c>
      <c r="AE3064" s="1" t="str">
        <f t="shared" si="795"/>
        <v/>
      </c>
      <c r="AF3064" s="1" t="str">
        <f t="shared" si="796"/>
        <v/>
      </c>
      <c r="AG3064" s="1" t="str">
        <f t="shared" si="797"/>
        <v/>
      </c>
      <c r="AH3064" s="1" t="str">
        <f t="shared" si="798"/>
        <v/>
      </c>
      <c r="AI3064" s="1" t="str">
        <f t="shared" si="799"/>
        <v/>
      </c>
      <c r="AV3064" s="8" t="str">
        <f t="shared" si="786"/>
        <v/>
      </c>
      <c r="AW3064" s="2" t="str">
        <f t="shared" si="800"/>
        <v/>
      </c>
      <c r="AX3064" s="3"/>
      <c r="AY3064" s="2" t="str">
        <f t="shared" si="785"/>
        <v/>
      </c>
      <c r="AZ3064" s="3"/>
      <c r="BA3064" s="3"/>
      <c r="BB3064" s="3"/>
      <c r="BC3064" s="3"/>
      <c r="BD3064" s="3"/>
    </row>
    <row r="3065" spans="22:56" x14ac:dyDescent="0.25">
      <c r="V3065" s="1" t="str">
        <f t="shared" si="787"/>
        <v/>
      </c>
      <c r="X3065" s="1" t="str">
        <f t="shared" si="788"/>
        <v/>
      </c>
      <c r="Y3065" s="1" t="str">
        <f t="shared" si="789"/>
        <v/>
      </c>
      <c r="Z3065" s="1" t="str">
        <f t="shared" si="790"/>
        <v/>
      </c>
      <c r="AA3065" s="1" t="str">
        <f t="shared" si="791"/>
        <v/>
      </c>
      <c r="AB3065" s="1" t="str">
        <f t="shared" si="792"/>
        <v/>
      </c>
      <c r="AC3065" s="1" t="str">
        <f t="shared" si="793"/>
        <v/>
      </c>
      <c r="AD3065" s="1" t="str">
        <f t="shared" si="794"/>
        <v/>
      </c>
      <c r="AE3065" s="1" t="str">
        <f t="shared" si="795"/>
        <v/>
      </c>
      <c r="AF3065" s="1" t="str">
        <f t="shared" si="796"/>
        <v/>
      </c>
      <c r="AG3065" s="1" t="str">
        <f t="shared" si="797"/>
        <v/>
      </c>
      <c r="AH3065" s="1" t="str">
        <f t="shared" si="798"/>
        <v/>
      </c>
      <c r="AI3065" s="1" t="str">
        <f t="shared" si="799"/>
        <v/>
      </c>
      <c r="AV3065" s="8" t="str">
        <f t="shared" si="786"/>
        <v/>
      </c>
      <c r="AW3065" s="2" t="str">
        <f t="shared" si="800"/>
        <v/>
      </c>
      <c r="AX3065" s="3"/>
      <c r="AY3065" s="2" t="str">
        <f t="shared" si="785"/>
        <v/>
      </c>
      <c r="AZ3065" s="3"/>
      <c r="BA3065" s="3"/>
      <c r="BB3065" s="3"/>
      <c r="BC3065" s="3"/>
      <c r="BD3065" s="3"/>
    </row>
    <row r="3066" spans="22:56" x14ac:dyDescent="0.25">
      <c r="V3066" s="1" t="str">
        <f t="shared" si="787"/>
        <v/>
      </c>
      <c r="X3066" s="1" t="str">
        <f t="shared" si="788"/>
        <v/>
      </c>
      <c r="Y3066" s="1" t="str">
        <f t="shared" si="789"/>
        <v/>
      </c>
      <c r="Z3066" s="1" t="str">
        <f t="shared" si="790"/>
        <v/>
      </c>
      <c r="AA3066" s="1" t="str">
        <f t="shared" si="791"/>
        <v/>
      </c>
      <c r="AB3066" s="1" t="str">
        <f t="shared" si="792"/>
        <v/>
      </c>
      <c r="AC3066" s="1" t="str">
        <f t="shared" si="793"/>
        <v/>
      </c>
      <c r="AD3066" s="1" t="str">
        <f t="shared" si="794"/>
        <v/>
      </c>
      <c r="AE3066" s="1" t="str">
        <f t="shared" si="795"/>
        <v/>
      </c>
      <c r="AF3066" s="1" t="str">
        <f t="shared" si="796"/>
        <v/>
      </c>
      <c r="AG3066" s="1" t="str">
        <f t="shared" si="797"/>
        <v/>
      </c>
      <c r="AH3066" s="1" t="str">
        <f t="shared" si="798"/>
        <v/>
      </c>
      <c r="AI3066" s="1" t="str">
        <f t="shared" si="799"/>
        <v/>
      </c>
      <c r="AV3066" s="8" t="str">
        <f t="shared" si="786"/>
        <v/>
      </c>
      <c r="AW3066" s="2" t="str">
        <f t="shared" si="800"/>
        <v/>
      </c>
      <c r="AX3066" s="3"/>
      <c r="AY3066" s="2" t="str">
        <f t="shared" si="785"/>
        <v/>
      </c>
      <c r="AZ3066" s="3"/>
      <c r="BA3066" s="3"/>
      <c r="BB3066" s="3"/>
      <c r="BC3066" s="3"/>
      <c r="BD3066" s="3"/>
    </row>
    <row r="3067" spans="22:56" x14ac:dyDescent="0.25">
      <c r="V3067" s="1" t="str">
        <f t="shared" si="787"/>
        <v/>
      </c>
      <c r="X3067" s="1" t="str">
        <f t="shared" si="788"/>
        <v/>
      </c>
      <c r="Y3067" s="1" t="str">
        <f t="shared" si="789"/>
        <v/>
      </c>
      <c r="Z3067" s="1" t="str">
        <f t="shared" si="790"/>
        <v/>
      </c>
      <c r="AA3067" s="1" t="str">
        <f t="shared" si="791"/>
        <v/>
      </c>
      <c r="AB3067" s="1" t="str">
        <f t="shared" si="792"/>
        <v/>
      </c>
      <c r="AC3067" s="1" t="str">
        <f t="shared" si="793"/>
        <v/>
      </c>
      <c r="AD3067" s="1" t="str">
        <f t="shared" si="794"/>
        <v/>
      </c>
      <c r="AE3067" s="1" t="str">
        <f t="shared" si="795"/>
        <v/>
      </c>
      <c r="AF3067" s="1" t="str">
        <f t="shared" si="796"/>
        <v/>
      </c>
      <c r="AG3067" s="1" t="str">
        <f t="shared" si="797"/>
        <v/>
      </c>
      <c r="AH3067" s="1" t="str">
        <f t="shared" si="798"/>
        <v/>
      </c>
      <c r="AI3067" s="1" t="str">
        <f t="shared" si="799"/>
        <v/>
      </c>
      <c r="AV3067" s="8" t="str">
        <f t="shared" si="786"/>
        <v/>
      </c>
      <c r="AW3067" s="2" t="str">
        <f t="shared" si="800"/>
        <v/>
      </c>
      <c r="AX3067" s="3"/>
      <c r="AY3067" s="2" t="str">
        <f t="shared" si="785"/>
        <v/>
      </c>
      <c r="AZ3067" s="3"/>
      <c r="BA3067" s="3"/>
      <c r="BB3067" s="3"/>
      <c r="BC3067" s="3"/>
      <c r="BD3067" s="3"/>
    </row>
    <row r="3068" spans="22:56" x14ac:dyDescent="0.25">
      <c r="V3068" s="1" t="str">
        <f t="shared" si="787"/>
        <v/>
      </c>
      <c r="X3068" s="1" t="str">
        <f t="shared" si="788"/>
        <v/>
      </c>
      <c r="Y3068" s="1" t="str">
        <f t="shared" si="789"/>
        <v/>
      </c>
      <c r="Z3068" s="1" t="str">
        <f t="shared" si="790"/>
        <v/>
      </c>
      <c r="AA3068" s="1" t="str">
        <f t="shared" si="791"/>
        <v/>
      </c>
      <c r="AB3068" s="1" t="str">
        <f t="shared" si="792"/>
        <v/>
      </c>
      <c r="AC3068" s="1" t="str">
        <f t="shared" si="793"/>
        <v/>
      </c>
      <c r="AD3068" s="1" t="str">
        <f t="shared" si="794"/>
        <v/>
      </c>
      <c r="AE3068" s="1" t="str">
        <f t="shared" si="795"/>
        <v/>
      </c>
      <c r="AF3068" s="1" t="str">
        <f t="shared" si="796"/>
        <v/>
      </c>
      <c r="AG3068" s="1" t="str">
        <f t="shared" si="797"/>
        <v/>
      </c>
      <c r="AH3068" s="1" t="str">
        <f t="shared" si="798"/>
        <v/>
      </c>
      <c r="AI3068" s="1" t="str">
        <f t="shared" si="799"/>
        <v/>
      </c>
      <c r="AV3068" s="8" t="str">
        <f t="shared" si="786"/>
        <v/>
      </c>
      <c r="AW3068" s="2" t="str">
        <f t="shared" si="800"/>
        <v/>
      </c>
      <c r="AX3068" s="3"/>
      <c r="AY3068" s="2" t="str">
        <f t="shared" si="785"/>
        <v/>
      </c>
      <c r="AZ3068" s="3"/>
      <c r="BA3068" s="3"/>
      <c r="BB3068" s="3"/>
      <c r="BC3068" s="3"/>
      <c r="BD3068" s="3"/>
    </row>
    <row r="3069" spans="22:56" x14ac:dyDescent="0.25">
      <c r="V3069" s="1" t="str">
        <f t="shared" si="787"/>
        <v/>
      </c>
      <c r="X3069" s="1" t="str">
        <f t="shared" si="788"/>
        <v/>
      </c>
      <c r="Y3069" s="1" t="str">
        <f t="shared" si="789"/>
        <v/>
      </c>
      <c r="Z3069" s="1" t="str">
        <f t="shared" si="790"/>
        <v/>
      </c>
      <c r="AA3069" s="1" t="str">
        <f t="shared" si="791"/>
        <v/>
      </c>
      <c r="AB3069" s="1" t="str">
        <f t="shared" si="792"/>
        <v/>
      </c>
      <c r="AC3069" s="1" t="str">
        <f t="shared" si="793"/>
        <v/>
      </c>
      <c r="AD3069" s="1" t="str">
        <f t="shared" si="794"/>
        <v/>
      </c>
      <c r="AE3069" s="1" t="str">
        <f t="shared" si="795"/>
        <v/>
      </c>
      <c r="AF3069" s="1" t="str">
        <f t="shared" si="796"/>
        <v/>
      </c>
      <c r="AG3069" s="1" t="str">
        <f t="shared" si="797"/>
        <v/>
      </c>
      <c r="AH3069" s="1" t="str">
        <f t="shared" si="798"/>
        <v/>
      </c>
      <c r="AI3069" s="1" t="str">
        <f t="shared" si="799"/>
        <v/>
      </c>
      <c r="AV3069" s="8" t="str">
        <f t="shared" si="786"/>
        <v/>
      </c>
      <c r="AW3069" s="2" t="str">
        <f t="shared" si="800"/>
        <v/>
      </c>
      <c r="AX3069" s="3"/>
      <c r="AY3069" s="2" t="str">
        <f t="shared" si="785"/>
        <v/>
      </c>
      <c r="AZ3069" s="3"/>
      <c r="BA3069" s="3"/>
      <c r="BB3069" s="3"/>
      <c r="BC3069" s="3"/>
      <c r="BD3069" s="3"/>
    </row>
    <row r="3070" spans="22:56" x14ac:dyDescent="0.25">
      <c r="V3070" s="1" t="str">
        <f t="shared" si="787"/>
        <v/>
      </c>
      <c r="X3070" s="1" t="str">
        <f t="shared" si="788"/>
        <v/>
      </c>
      <c r="Y3070" s="1" t="str">
        <f t="shared" si="789"/>
        <v/>
      </c>
      <c r="Z3070" s="1" t="str">
        <f t="shared" si="790"/>
        <v/>
      </c>
      <c r="AA3070" s="1" t="str">
        <f t="shared" si="791"/>
        <v/>
      </c>
      <c r="AB3070" s="1" t="str">
        <f t="shared" si="792"/>
        <v/>
      </c>
      <c r="AC3070" s="1" t="str">
        <f t="shared" si="793"/>
        <v/>
      </c>
      <c r="AD3070" s="1" t="str">
        <f t="shared" si="794"/>
        <v/>
      </c>
      <c r="AE3070" s="1" t="str">
        <f t="shared" si="795"/>
        <v/>
      </c>
      <c r="AF3070" s="1" t="str">
        <f t="shared" si="796"/>
        <v/>
      </c>
      <c r="AG3070" s="1" t="str">
        <f t="shared" si="797"/>
        <v/>
      </c>
      <c r="AH3070" s="1" t="str">
        <f t="shared" si="798"/>
        <v/>
      </c>
      <c r="AI3070" s="1" t="str">
        <f t="shared" si="799"/>
        <v/>
      </c>
      <c r="AV3070" s="8" t="str">
        <f t="shared" si="786"/>
        <v/>
      </c>
      <c r="AW3070" s="2" t="str">
        <f t="shared" si="800"/>
        <v/>
      </c>
      <c r="AX3070" s="3"/>
      <c r="AY3070" s="2" t="str">
        <f t="shared" si="785"/>
        <v/>
      </c>
      <c r="AZ3070" s="3"/>
      <c r="BA3070" s="3"/>
      <c r="BB3070" s="3"/>
      <c r="BC3070" s="3"/>
      <c r="BD3070" s="3"/>
    </row>
    <row r="3071" spans="22:56" x14ac:dyDescent="0.25">
      <c r="V3071" s="1" t="str">
        <f t="shared" si="787"/>
        <v/>
      </c>
      <c r="X3071" s="1" t="str">
        <f t="shared" si="788"/>
        <v/>
      </c>
      <c r="Y3071" s="1" t="str">
        <f t="shared" si="789"/>
        <v/>
      </c>
      <c r="Z3071" s="1" t="str">
        <f t="shared" si="790"/>
        <v/>
      </c>
      <c r="AA3071" s="1" t="str">
        <f t="shared" si="791"/>
        <v/>
      </c>
      <c r="AB3071" s="1" t="str">
        <f t="shared" si="792"/>
        <v/>
      </c>
      <c r="AC3071" s="1" t="str">
        <f t="shared" si="793"/>
        <v/>
      </c>
      <c r="AD3071" s="1" t="str">
        <f t="shared" si="794"/>
        <v/>
      </c>
      <c r="AE3071" s="1" t="str">
        <f t="shared" si="795"/>
        <v/>
      </c>
      <c r="AF3071" s="1" t="str">
        <f t="shared" si="796"/>
        <v/>
      </c>
      <c r="AG3071" s="1" t="str">
        <f t="shared" si="797"/>
        <v/>
      </c>
      <c r="AH3071" s="1" t="str">
        <f t="shared" si="798"/>
        <v/>
      </c>
      <c r="AI3071" s="1" t="str">
        <f t="shared" si="799"/>
        <v/>
      </c>
      <c r="AV3071" s="8" t="str">
        <f t="shared" si="786"/>
        <v/>
      </c>
      <c r="AW3071" s="2" t="str">
        <f t="shared" si="800"/>
        <v/>
      </c>
      <c r="AX3071" s="3"/>
      <c r="AY3071" s="2" t="str">
        <f t="shared" si="785"/>
        <v/>
      </c>
      <c r="AZ3071" s="3"/>
      <c r="BA3071" s="3"/>
      <c r="BB3071" s="3"/>
      <c r="BC3071" s="3"/>
      <c r="BD3071" s="3"/>
    </row>
    <row r="3072" spans="22:56" x14ac:dyDescent="0.25">
      <c r="V3072" s="1" t="str">
        <f t="shared" si="787"/>
        <v/>
      </c>
      <c r="X3072" s="1" t="str">
        <f t="shared" si="788"/>
        <v/>
      </c>
      <c r="Y3072" s="1" t="str">
        <f t="shared" si="789"/>
        <v/>
      </c>
      <c r="Z3072" s="1" t="str">
        <f t="shared" si="790"/>
        <v/>
      </c>
      <c r="AA3072" s="1" t="str">
        <f t="shared" si="791"/>
        <v/>
      </c>
      <c r="AB3072" s="1" t="str">
        <f t="shared" si="792"/>
        <v/>
      </c>
      <c r="AC3072" s="1" t="str">
        <f t="shared" si="793"/>
        <v/>
      </c>
      <c r="AD3072" s="1" t="str">
        <f t="shared" si="794"/>
        <v/>
      </c>
      <c r="AE3072" s="1" t="str">
        <f t="shared" si="795"/>
        <v/>
      </c>
      <c r="AF3072" s="1" t="str">
        <f t="shared" si="796"/>
        <v/>
      </c>
      <c r="AG3072" s="1" t="str">
        <f t="shared" si="797"/>
        <v/>
      </c>
      <c r="AH3072" s="1" t="str">
        <f t="shared" si="798"/>
        <v/>
      </c>
      <c r="AI3072" s="1" t="str">
        <f t="shared" si="799"/>
        <v/>
      </c>
      <c r="AV3072" s="8" t="str">
        <f t="shared" si="786"/>
        <v/>
      </c>
      <c r="AW3072" s="2" t="str">
        <f t="shared" si="800"/>
        <v/>
      </c>
      <c r="AX3072" s="3"/>
      <c r="AY3072" s="2" t="str">
        <f t="shared" si="785"/>
        <v/>
      </c>
      <c r="AZ3072" s="3"/>
      <c r="BA3072" s="3"/>
      <c r="BB3072" s="3"/>
      <c r="BC3072" s="3"/>
      <c r="BD3072" s="3"/>
    </row>
    <row r="3073" spans="22:56" x14ac:dyDescent="0.25">
      <c r="V3073" s="1" t="str">
        <f t="shared" si="787"/>
        <v/>
      </c>
      <c r="X3073" s="1" t="str">
        <f t="shared" si="788"/>
        <v/>
      </c>
      <c r="Y3073" s="1" t="str">
        <f t="shared" si="789"/>
        <v/>
      </c>
      <c r="Z3073" s="1" t="str">
        <f t="shared" si="790"/>
        <v/>
      </c>
      <c r="AA3073" s="1" t="str">
        <f t="shared" si="791"/>
        <v/>
      </c>
      <c r="AB3073" s="1" t="str">
        <f t="shared" si="792"/>
        <v/>
      </c>
      <c r="AC3073" s="1" t="str">
        <f t="shared" si="793"/>
        <v/>
      </c>
      <c r="AD3073" s="1" t="str">
        <f t="shared" si="794"/>
        <v/>
      </c>
      <c r="AE3073" s="1" t="str">
        <f t="shared" si="795"/>
        <v/>
      </c>
      <c r="AF3073" s="1" t="str">
        <f t="shared" si="796"/>
        <v/>
      </c>
      <c r="AG3073" s="1" t="str">
        <f t="shared" si="797"/>
        <v/>
      </c>
      <c r="AH3073" s="1" t="str">
        <f t="shared" si="798"/>
        <v/>
      </c>
      <c r="AI3073" s="1" t="str">
        <f t="shared" si="799"/>
        <v/>
      </c>
      <c r="AV3073" s="8" t="str">
        <f t="shared" si="786"/>
        <v/>
      </c>
      <c r="AW3073" s="2" t="str">
        <f t="shared" si="800"/>
        <v/>
      </c>
      <c r="AX3073" s="3"/>
      <c r="AY3073" s="2" t="str">
        <f t="shared" si="785"/>
        <v/>
      </c>
      <c r="AZ3073" s="3"/>
      <c r="BA3073" s="3"/>
      <c r="BB3073" s="3"/>
      <c r="BC3073" s="3"/>
      <c r="BD3073" s="3"/>
    </row>
    <row r="3074" spans="22:56" x14ac:dyDescent="0.25">
      <c r="V3074" s="1" t="str">
        <f t="shared" si="787"/>
        <v/>
      </c>
      <c r="X3074" s="1" t="str">
        <f t="shared" si="788"/>
        <v/>
      </c>
      <c r="Y3074" s="1" t="str">
        <f t="shared" si="789"/>
        <v/>
      </c>
      <c r="Z3074" s="1" t="str">
        <f t="shared" si="790"/>
        <v/>
      </c>
      <c r="AA3074" s="1" t="str">
        <f t="shared" si="791"/>
        <v/>
      </c>
      <c r="AB3074" s="1" t="str">
        <f t="shared" si="792"/>
        <v/>
      </c>
      <c r="AC3074" s="1" t="str">
        <f t="shared" si="793"/>
        <v/>
      </c>
      <c r="AD3074" s="1" t="str">
        <f t="shared" si="794"/>
        <v/>
      </c>
      <c r="AE3074" s="1" t="str">
        <f t="shared" si="795"/>
        <v/>
      </c>
      <c r="AF3074" s="1" t="str">
        <f t="shared" si="796"/>
        <v/>
      </c>
      <c r="AG3074" s="1" t="str">
        <f t="shared" si="797"/>
        <v/>
      </c>
      <c r="AH3074" s="1" t="str">
        <f t="shared" si="798"/>
        <v/>
      </c>
      <c r="AI3074" s="1" t="str">
        <f t="shared" si="799"/>
        <v/>
      </c>
      <c r="AV3074" s="8" t="str">
        <f t="shared" si="786"/>
        <v/>
      </c>
      <c r="AW3074" s="2" t="str">
        <f t="shared" si="800"/>
        <v/>
      </c>
      <c r="AX3074" s="3"/>
      <c r="AY3074" s="2" t="str">
        <f t="shared" si="785"/>
        <v/>
      </c>
      <c r="AZ3074" s="3"/>
      <c r="BA3074" s="3"/>
      <c r="BB3074" s="3"/>
      <c r="BC3074" s="3"/>
      <c r="BD3074" s="3"/>
    </row>
    <row r="3075" spans="22:56" x14ac:dyDescent="0.25">
      <c r="V3075" s="1" t="str">
        <f t="shared" si="787"/>
        <v/>
      </c>
      <c r="X3075" s="1" t="str">
        <f t="shared" si="788"/>
        <v/>
      </c>
      <c r="Y3075" s="1" t="str">
        <f t="shared" si="789"/>
        <v/>
      </c>
      <c r="Z3075" s="1" t="str">
        <f t="shared" si="790"/>
        <v/>
      </c>
      <c r="AA3075" s="1" t="str">
        <f t="shared" si="791"/>
        <v/>
      </c>
      <c r="AB3075" s="1" t="str">
        <f t="shared" si="792"/>
        <v/>
      </c>
      <c r="AC3075" s="1" t="str">
        <f t="shared" si="793"/>
        <v/>
      </c>
      <c r="AD3075" s="1" t="str">
        <f t="shared" si="794"/>
        <v/>
      </c>
      <c r="AE3075" s="1" t="str">
        <f t="shared" si="795"/>
        <v/>
      </c>
      <c r="AF3075" s="1" t="str">
        <f t="shared" si="796"/>
        <v/>
      </c>
      <c r="AG3075" s="1" t="str">
        <f t="shared" si="797"/>
        <v/>
      </c>
      <c r="AH3075" s="1" t="str">
        <f t="shared" si="798"/>
        <v/>
      </c>
      <c r="AI3075" s="1" t="str">
        <f t="shared" si="799"/>
        <v/>
      </c>
      <c r="AV3075" s="8" t="str">
        <f t="shared" si="786"/>
        <v/>
      </c>
      <c r="AW3075" s="2" t="str">
        <f t="shared" si="800"/>
        <v/>
      </c>
      <c r="AX3075" s="3"/>
      <c r="AY3075" s="2" t="str">
        <f t="shared" si="785"/>
        <v/>
      </c>
      <c r="AZ3075" s="3"/>
      <c r="BA3075" s="3"/>
      <c r="BB3075" s="3"/>
      <c r="BC3075" s="3"/>
      <c r="BD3075" s="3"/>
    </row>
    <row r="3076" spans="22:56" x14ac:dyDescent="0.25">
      <c r="V3076" s="1" t="str">
        <f t="shared" si="787"/>
        <v/>
      </c>
      <c r="X3076" s="1" t="str">
        <f t="shared" si="788"/>
        <v/>
      </c>
      <c r="Y3076" s="1" t="str">
        <f t="shared" si="789"/>
        <v/>
      </c>
      <c r="Z3076" s="1" t="str">
        <f t="shared" si="790"/>
        <v/>
      </c>
      <c r="AA3076" s="1" t="str">
        <f t="shared" si="791"/>
        <v/>
      </c>
      <c r="AB3076" s="1" t="str">
        <f t="shared" si="792"/>
        <v/>
      </c>
      <c r="AC3076" s="1" t="str">
        <f t="shared" si="793"/>
        <v/>
      </c>
      <c r="AD3076" s="1" t="str">
        <f t="shared" si="794"/>
        <v/>
      </c>
      <c r="AE3076" s="1" t="str">
        <f t="shared" si="795"/>
        <v/>
      </c>
      <c r="AF3076" s="1" t="str">
        <f t="shared" si="796"/>
        <v/>
      </c>
      <c r="AG3076" s="1" t="str">
        <f t="shared" si="797"/>
        <v/>
      </c>
      <c r="AH3076" s="1" t="str">
        <f t="shared" si="798"/>
        <v/>
      </c>
      <c r="AI3076" s="1" t="str">
        <f t="shared" si="799"/>
        <v/>
      </c>
      <c r="AV3076" s="8" t="str">
        <f t="shared" si="786"/>
        <v/>
      </c>
      <c r="AW3076" s="2" t="str">
        <f t="shared" si="800"/>
        <v/>
      </c>
      <c r="AX3076" s="3"/>
      <c r="AY3076" s="2" t="str">
        <f t="shared" si="785"/>
        <v/>
      </c>
      <c r="AZ3076" s="3"/>
      <c r="BA3076" s="3"/>
      <c r="BB3076" s="3"/>
      <c r="BC3076" s="3"/>
      <c r="BD3076" s="3"/>
    </row>
    <row r="3077" spans="22:56" x14ac:dyDescent="0.25">
      <c r="V3077" s="1" t="str">
        <f t="shared" si="787"/>
        <v/>
      </c>
      <c r="X3077" s="1" t="str">
        <f t="shared" si="788"/>
        <v/>
      </c>
      <c r="Y3077" s="1" t="str">
        <f t="shared" si="789"/>
        <v/>
      </c>
      <c r="Z3077" s="1" t="str">
        <f t="shared" si="790"/>
        <v/>
      </c>
      <c r="AA3077" s="1" t="str">
        <f t="shared" si="791"/>
        <v/>
      </c>
      <c r="AB3077" s="1" t="str">
        <f t="shared" si="792"/>
        <v/>
      </c>
      <c r="AC3077" s="1" t="str">
        <f t="shared" si="793"/>
        <v/>
      </c>
      <c r="AD3077" s="1" t="str">
        <f t="shared" si="794"/>
        <v/>
      </c>
      <c r="AE3077" s="1" t="str">
        <f t="shared" si="795"/>
        <v/>
      </c>
      <c r="AF3077" s="1" t="str">
        <f t="shared" si="796"/>
        <v/>
      </c>
      <c r="AG3077" s="1" t="str">
        <f t="shared" si="797"/>
        <v/>
      </c>
      <c r="AH3077" s="1" t="str">
        <f t="shared" si="798"/>
        <v/>
      </c>
      <c r="AI3077" s="1" t="str">
        <f t="shared" si="799"/>
        <v/>
      </c>
      <c r="AV3077" s="8" t="str">
        <f t="shared" si="786"/>
        <v/>
      </c>
      <c r="AW3077" s="2" t="str">
        <f t="shared" si="800"/>
        <v/>
      </c>
      <c r="AX3077" s="3"/>
      <c r="AY3077" s="2" t="str">
        <f t="shared" si="785"/>
        <v/>
      </c>
      <c r="AZ3077" s="3"/>
      <c r="BA3077" s="3"/>
      <c r="BB3077" s="3"/>
      <c r="BC3077" s="3"/>
      <c r="BD3077" s="3"/>
    </row>
    <row r="3078" spans="22:56" x14ac:dyDescent="0.25">
      <c r="V3078" s="1" t="str">
        <f t="shared" si="787"/>
        <v/>
      </c>
      <c r="X3078" s="1" t="str">
        <f t="shared" si="788"/>
        <v/>
      </c>
      <c r="Y3078" s="1" t="str">
        <f t="shared" si="789"/>
        <v/>
      </c>
      <c r="Z3078" s="1" t="str">
        <f t="shared" si="790"/>
        <v/>
      </c>
      <c r="AA3078" s="1" t="str">
        <f t="shared" si="791"/>
        <v/>
      </c>
      <c r="AB3078" s="1" t="str">
        <f t="shared" si="792"/>
        <v/>
      </c>
      <c r="AC3078" s="1" t="str">
        <f t="shared" si="793"/>
        <v/>
      </c>
      <c r="AD3078" s="1" t="str">
        <f t="shared" si="794"/>
        <v/>
      </c>
      <c r="AE3078" s="1" t="str">
        <f t="shared" si="795"/>
        <v/>
      </c>
      <c r="AF3078" s="1" t="str">
        <f t="shared" si="796"/>
        <v/>
      </c>
      <c r="AG3078" s="1" t="str">
        <f t="shared" si="797"/>
        <v/>
      </c>
      <c r="AH3078" s="1" t="str">
        <f t="shared" si="798"/>
        <v/>
      </c>
      <c r="AI3078" s="1" t="str">
        <f t="shared" si="799"/>
        <v/>
      </c>
      <c r="AV3078" s="8" t="str">
        <f t="shared" si="786"/>
        <v/>
      </c>
      <c r="AW3078" s="2" t="str">
        <f t="shared" si="800"/>
        <v/>
      </c>
      <c r="AX3078" s="3"/>
      <c r="AY3078" s="2" t="str">
        <f t="shared" si="785"/>
        <v/>
      </c>
      <c r="AZ3078" s="3"/>
      <c r="BA3078" s="3"/>
      <c r="BB3078" s="3"/>
      <c r="BC3078" s="3"/>
      <c r="BD3078" s="3"/>
    </row>
    <row r="3079" spans="22:56" x14ac:dyDescent="0.25">
      <c r="V3079" s="1" t="str">
        <f t="shared" si="787"/>
        <v/>
      </c>
      <c r="X3079" s="1" t="str">
        <f t="shared" si="788"/>
        <v/>
      </c>
      <c r="Y3079" s="1" t="str">
        <f t="shared" si="789"/>
        <v/>
      </c>
      <c r="Z3079" s="1" t="str">
        <f t="shared" si="790"/>
        <v/>
      </c>
      <c r="AA3079" s="1" t="str">
        <f t="shared" si="791"/>
        <v/>
      </c>
      <c r="AB3079" s="1" t="str">
        <f t="shared" si="792"/>
        <v/>
      </c>
      <c r="AC3079" s="1" t="str">
        <f t="shared" si="793"/>
        <v/>
      </c>
      <c r="AD3079" s="1" t="str">
        <f t="shared" si="794"/>
        <v/>
      </c>
      <c r="AE3079" s="1" t="str">
        <f t="shared" si="795"/>
        <v/>
      </c>
      <c r="AF3079" s="1" t="str">
        <f t="shared" si="796"/>
        <v/>
      </c>
      <c r="AG3079" s="1" t="str">
        <f t="shared" si="797"/>
        <v/>
      </c>
      <c r="AH3079" s="1" t="str">
        <f t="shared" si="798"/>
        <v/>
      </c>
      <c r="AI3079" s="1" t="str">
        <f t="shared" si="799"/>
        <v/>
      </c>
      <c r="AV3079" s="8" t="str">
        <f t="shared" si="786"/>
        <v/>
      </c>
      <c r="AW3079" s="2" t="str">
        <f t="shared" si="800"/>
        <v/>
      </c>
      <c r="AX3079" s="3"/>
      <c r="AY3079" s="2" t="str">
        <f t="shared" si="785"/>
        <v/>
      </c>
      <c r="AZ3079" s="3"/>
      <c r="BA3079" s="3"/>
      <c r="BB3079" s="3"/>
      <c r="BC3079" s="3"/>
      <c r="BD3079" s="3"/>
    </row>
    <row r="3080" spans="22:56" x14ac:dyDescent="0.25">
      <c r="V3080" s="1" t="str">
        <f t="shared" si="787"/>
        <v/>
      </c>
      <c r="X3080" s="1" t="str">
        <f t="shared" si="788"/>
        <v/>
      </c>
      <c r="Y3080" s="1" t="str">
        <f t="shared" si="789"/>
        <v/>
      </c>
      <c r="Z3080" s="1" t="str">
        <f t="shared" si="790"/>
        <v/>
      </c>
      <c r="AA3080" s="1" t="str">
        <f t="shared" si="791"/>
        <v/>
      </c>
      <c r="AB3080" s="1" t="str">
        <f t="shared" si="792"/>
        <v/>
      </c>
      <c r="AC3080" s="1" t="str">
        <f t="shared" si="793"/>
        <v/>
      </c>
      <c r="AD3080" s="1" t="str">
        <f t="shared" si="794"/>
        <v/>
      </c>
      <c r="AE3080" s="1" t="str">
        <f t="shared" si="795"/>
        <v/>
      </c>
      <c r="AF3080" s="1" t="str">
        <f t="shared" si="796"/>
        <v/>
      </c>
      <c r="AG3080" s="1" t="str">
        <f t="shared" si="797"/>
        <v/>
      </c>
      <c r="AH3080" s="1" t="str">
        <f t="shared" si="798"/>
        <v/>
      </c>
      <c r="AI3080" s="1" t="str">
        <f t="shared" si="799"/>
        <v/>
      </c>
      <c r="AV3080" s="8" t="str">
        <f t="shared" si="786"/>
        <v/>
      </c>
      <c r="AW3080" s="2" t="str">
        <f t="shared" si="800"/>
        <v/>
      </c>
      <c r="AX3080" s="3"/>
      <c r="AY3080" s="2" t="str">
        <f t="shared" si="785"/>
        <v/>
      </c>
      <c r="AZ3080" s="3"/>
      <c r="BA3080" s="3"/>
      <c r="BB3080" s="3"/>
      <c r="BC3080" s="3"/>
      <c r="BD3080" s="3"/>
    </row>
    <row r="3081" spans="22:56" x14ac:dyDescent="0.25">
      <c r="V3081" s="1" t="str">
        <f t="shared" si="787"/>
        <v/>
      </c>
      <c r="X3081" s="1" t="str">
        <f t="shared" si="788"/>
        <v/>
      </c>
      <c r="Y3081" s="1" t="str">
        <f t="shared" si="789"/>
        <v/>
      </c>
      <c r="Z3081" s="1" t="str">
        <f t="shared" si="790"/>
        <v/>
      </c>
      <c r="AA3081" s="1" t="str">
        <f t="shared" si="791"/>
        <v/>
      </c>
      <c r="AB3081" s="1" t="str">
        <f t="shared" si="792"/>
        <v/>
      </c>
      <c r="AC3081" s="1" t="str">
        <f t="shared" si="793"/>
        <v/>
      </c>
      <c r="AD3081" s="1" t="str">
        <f t="shared" si="794"/>
        <v/>
      </c>
      <c r="AE3081" s="1" t="str">
        <f t="shared" si="795"/>
        <v/>
      </c>
      <c r="AF3081" s="1" t="str">
        <f t="shared" si="796"/>
        <v/>
      </c>
      <c r="AG3081" s="1" t="str">
        <f t="shared" si="797"/>
        <v/>
      </c>
      <c r="AH3081" s="1" t="str">
        <f t="shared" si="798"/>
        <v/>
      </c>
      <c r="AI3081" s="1" t="str">
        <f t="shared" si="799"/>
        <v/>
      </c>
      <c r="AV3081" s="8" t="str">
        <f t="shared" si="786"/>
        <v/>
      </c>
      <c r="AW3081" s="2" t="str">
        <f t="shared" si="800"/>
        <v/>
      </c>
      <c r="AX3081" s="3"/>
      <c r="AY3081" s="2" t="str">
        <f t="shared" si="785"/>
        <v/>
      </c>
      <c r="AZ3081" s="3"/>
      <c r="BA3081" s="3"/>
      <c r="BB3081" s="3"/>
      <c r="BC3081" s="3"/>
      <c r="BD3081" s="3"/>
    </row>
    <row r="3082" spans="22:56" x14ac:dyDescent="0.25">
      <c r="V3082" s="1" t="str">
        <f t="shared" si="787"/>
        <v/>
      </c>
      <c r="X3082" s="1" t="str">
        <f t="shared" si="788"/>
        <v/>
      </c>
      <c r="Y3082" s="1" t="str">
        <f t="shared" si="789"/>
        <v/>
      </c>
      <c r="Z3082" s="1" t="str">
        <f t="shared" si="790"/>
        <v/>
      </c>
      <c r="AA3082" s="1" t="str">
        <f t="shared" si="791"/>
        <v/>
      </c>
      <c r="AB3082" s="1" t="str">
        <f t="shared" si="792"/>
        <v/>
      </c>
      <c r="AC3082" s="1" t="str">
        <f t="shared" si="793"/>
        <v/>
      </c>
      <c r="AD3082" s="1" t="str">
        <f t="shared" si="794"/>
        <v/>
      </c>
      <c r="AE3082" s="1" t="str">
        <f t="shared" si="795"/>
        <v/>
      </c>
      <c r="AF3082" s="1" t="str">
        <f t="shared" si="796"/>
        <v/>
      </c>
      <c r="AG3082" s="1" t="str">
        <f t="shared" si="797"/>
        <v/>
      </c>
      <c r="AH3082" s="1" t="str">
        <f t="shared" si="798"/>
        <v/>
      </c>
      <c r="AI3082" s="1" t="str">
        <f t="shared" si="799"/>
        <v/>
      </c>
      <c r="AV3082" s="8" t="str">
        <f t="shared" si="786"/>
        <v/>
      </c>
      <c r="AW3082" s="2" t="str">
        <f t="shared" si="800"/>
        <v/>
      </c>
      <c r="AX3082" s="3"/>
      <c r="AY3082" s="2" t="str">
        <f t="shared" si="785"/>
        <v/>
      </c>
      <c r="AZ3082" s="3"/>
      <c r="BA3082" s="3"/>
      <c r="BB3082" s="3"/>
      <c r="BC3082" s="3"/>
      <c r="BD3082" s="3"/>
    </row>
    <row r="3083" spans="22:56" x14ac:dyDescent="0.25">
      <c r="V3083" s="1" t="str">
        <f t="shared" si="787"/>
        <v/>
      </c>
      <c r="X3083" s="1" t="str">
        <f t="shared" si="788"/>
        <v/>
      </c>
      <c r="Y3083" s="1" t="str">
        <f t="shared" si="789"/>
        <v/>
      </c>
      <c r="Z3083" s="1" t="str">
        <f t="shared" si="790"/>
        <v/>
      </c>
      <c r="AA3083" s="1" t="str">
        <f t="shared" si="791"/>
        <v/>
      </c>
      <c r="AB3083" s="1" t="str">
        <f t="shared" si="792"/>
        <v/>
      </c>
      <c r="AC3083" s="1" t="str">
        <f t="shared" si="793"/>
        <v/>
      </c>
      <c r="AD3083" s="1" t="str">
        <f t="shared" si="794"/>
        <v/>
      </c>
      <c r="AE3083" s="1" t="str">
        <f t="shared" si="795"/>
        <v/>
      </c>
      <c r="AF3083" s="1" t="str">
        <f t="shared" si="796"/>
        <v/>
      </c>
      <c r="AG3083" s="1" t="str">
        <f t="shared" si="797"/>
        <v/>
      </c>
      <c r="AH3083" s="1" t="str">
        <f t="shared" si="798"/>
        <v/>
      </c>
      <c r="AI3083" s="1" t="str">
        <f t="shared" si="799"/>
        <v/>
      </c>
      <c r="AV3083" s="8" t="str">
        <f t="shared" si="786"/>
        <v/>
      </c>
      <c r="AW3083" s="2" t="str">
        <f t="shared" si="800"/>
        <v/>
      </c>
      <c r="AX3083" s="3"/>
      <c r="AY3083" s="2" t="str">
        <f t="shared" si="785"/>
        <v/>
      </c>
      <c r="AZ3083" s="3"/>
      <c r="BA3083" s="3"/>
      <c r="BB3083" s="3"/>
      <c r="BC3083" s="3"/>
      <c r="BD3083" s="3"/>
    </row>
    <row r="3084" spans="22:56" x14ac:dyDescent="0.25">
      <c r="V3084" s="1" t="str">
        <f t="shared" si="787"/>
        <v/>
      </c>
      <c r="X3084" s="1" t="str">
        <f t="shared" si="788"/>
        <v/>
      </c>
      <c r="Y3084" s="1" t="str">
        <f t="shared" si="789"/>
        <v/>
      </c>
      <c r="Z3084" s="1" t="str">
        <f t="shared" si="790"/>
        <v/>
      </c>
      <c r="AA3084" s="1" t="str">
        <f t="shared" si="791"/>
        <v/>
      </c>
      <c r="AB3084" s="1" t="str">
        <f t="shared" si="792"/>
        <v/>
      </c>
      <c r="AC3084" s="1" t="str">
        <f t="shared" si="793"/>
        <v/>
      </c>
      <c r="AD3084" s="1" t="str">
        <f t="shared" si="794"/>
        <v/>
      </c>
      <c r="AE3084" s="1" t="str">
        <f t="shared" si="795"/>
        <v/>
      </c>
      <c r="AF3084" s="1" t="str">
        <f t="shared" si="796"/>
        <v/>
      </c>
      <c r="AG3084" s="1" t="str">
        <f t="shared" si="797"/>
        <v/>
      </c>
      <c r="AH3084" s="1" t="str">
        <f t="shared" si="798"/>
        <v/>
      </c>
      <c r="AI3084" s="1" t="str">
        <f t="shared" si="799"/>
        <v/>
      </c>
      <c r="AV3084" s="8" t="str">
        <f t="shared" si="786"/>
        <v/>
      </c>
      <c r="AW3084" s="2" t="str">
        <f t="shared" si="800"/>
        <v/>
      </c>
      <c r="AX3084" s="3"/>
      <c r="AY3084" s="2" t="str">
        <f t="shared" si="785"/>
        <v/>
      </c>
      <c r="AZ3084" s="3"/>
      <c r="BA3084" s="3"/>
      <c r="BB3084" s="3"/>
      <c r="BC3084" s="3"/>
      <c r="BD3084" s="3"/>
    </row>
    <row r="3085" spans="22:56" x14ac:dyDescent="0.25">
      <c r="V3085" s="1" t="str">
        <f t="shared" si="787"/>
        <v/>
      </c>
      <c r="X3085" s="1" t="str">
        <f t="shared" si="788"/>
        <v/>
      </c>
      <c r="Y3085" s="1" t="str">
        <f t="shared" si="789"/>
        <v/>
      </c>
      <c r="Z3085" s="1" t="str">
        <f t="shared" si="790"/>
        <v/>
      </c>
      <c r="AA3085" s="1" t="str">
        <f t="shared" si="791"/>
        <v/>
      </c>
      <c r="AB3085" s="1" t="str">
        <f t="shared" si="792"/>
        <v/>
      </c>
      <c r="AC3085" s="1" t="str">
        <f t="shared" si="793"/>
        <v/>
      </c>
      <c r="AD3085" s="1" t="str">
        <f t="shared" si="794"/>
        <v/>
      </c>
      <c r="AE3085" s="1" t="str">
        <f t="shared" si="795"/>
        <v/>
      </c>
      <c r="AF3085" s="1" t="str">
        <f t="shared" si="796"/>
        <v/>
      </c>
      <c r="AG3085" s="1" t="str">
        <f t="shared" si="797"/>
        <v/>
      </c>
      <c r="AH3085" s="1" t="str">
        <f t="shared" si="798"/>
        <v/>
      </c>
      <c r="AI3085" s="1" t="str">
        <f t="shared" si="799"/>
        <v/>
      </c>
      <c r="AV3085" s="8" t="str">
        <f t="shared" si="786"/>
        <v/>
      </c>
      <c r="AW3085" s="2" t="str">
        <f t="shared" si="800"/>
        <v/>
      </c>
      <c r="AX3085" s="3"/>
      <c r="AY3085" s="2" t="str">
        <f t="shared" si="785"/>
        <v/>
      </c>
      <c r="AZ3085" s="3"/>
      <c r="BA3085" s="3"/>
      <c r="BB3085" s="3"/>
      <c r="BC3085" s="3"/>
      <c r="BD3085" s="3"/>
    </row>
    <row r="3086" spans="22:56" x14ac:dyDescent="0.25">
      <c r="V3086" s="1" t="str">
        <f t="shared" si="787"/>
        <v/>
      </c>
      <c r="X3086" s="1" t="str">
        <f t="shared" si="788"/>
        <v/>
      </c>
      <c r="Y3086" s="1" t="str">
        <f t="shared" si="789"/>
        <v/>
      </c>
      <c r="Z3086" s="1" t="str">
        <f t="shared" si="790"/>
        <v/>
      </c>
      <c r="AA3086" s="1" t="str">
        <f t="shared" si="791"/>
        <v/>
      </c>
      <c r="AB3086" s="1" t="str">
        <f t="shared" si="792"/>
        <v/>
      </c>
      <c r="AC3086" s="1" t="str">
        <f t="shared" si="793"/>
        <v/>
      </c>
      <c r="AD3086" s="1" t="str">
        <f t="shared" si="794"/>
        <v/>
      </c>
      <c r="AE3086" s="1" t="str">
        <f t="shared" si="795"/>
        <v/>
      </c>
      <c r="AF3086" s="1" t="str">
        <f t="shared" si="796"/>
        <v/>
      </c>
      <c r="AG3086" s="1" t="str">
        <f t="shared" si="797"/>
        <v/>
      </c>
      <c r="AH3086" s="1" t="str">
        <f t="shared" si="798"/>
        <v/>
      </c>
      <c r="AI3086" s="1" t="str">
        <f t="shared" si="799"/>
        <v/>
      </c>
      <c r="AV3086" s="8" t="str">
        <f t="shared" si="786"/>
        <v/>
      </c>
      <c r="AW3086" s="2" t="str">
        <f t="shared" si="800"/>
        <v/>
      </c>
      <c r="AX3086" s="3"/>
      <c r="AY3086" s="2" t="str">
        <f t="shared" si="785"/>
        <v/>
      </c>
      <c r="AZ3086" s="3"/>
      <c r="BA3086" s="3"/>
      <c r="BB3086" s="3"/>
      <c r="BC3086" s="3"/>
      <c r="BD3086" s="3"/>
    </row>
    <row r="3087" spans="22:56" x14ac:dyDescent="0.25">
      <c r="V3087" s="1" t="str">
        <f t="shared" si="787"/>
        <v/>
      </c>
      <c r="X3087" s="1" t="str">
        <f t="shared" si="788"/>
        <v/>
      </c>
      <c r="Y3087" s="1" t="str">
        <f t="shared" si="789"/>
        <v/>
      </c>
      <c r="Z3087" s="1" t="str">
        <f t="shared" si="790"/>
        <v/>
      </c>
      <c r="AA3087" s="1" t="str">
        <f t="shared" si="791"/>
        <v/>
      </c>
      <c r="AB3087" s="1" t="str">
        <f t="shared" si="792"/>
        <v/>
      </c>
      <c r="AC3087" s="1" t="str">
        <f t="shared" si="793"/>
        <v/>
      </c>
      <c r="AD3087" s="1" t="str">
        <f t="shared" si="794"/>
        <v/>
      </c>
      <c r="AE3087" s="1" t="str">
        <f t="shared" si="795"/>
        <v/>
      </c>
      <c r="AF3087" s="1" t="str">
        <f t="shared" si="796"/>
        <v/>
      </c>
      <c r="AG3087" s="1" t="str">
        <f t="shared" si="797"/>
        <v/>
      </c>
      <c r="AH3087" s="1" t="str">
        <f t="shared" si="798"/>
        <v/>
      </c>
      <c r="AI3087" s="1" t="str">
        <f t="shared" si="799"/>
        <v/>
      </c>
      <c r="AV3087" s="8" t="str">
        <f t="shared" si="786"/>
        <v/>
      </c>
      <c r="AW3087" s="2" t="str">
        <f t="shared" si="800"/>
        <v/>
      </c>
      <c r="AX3087" s="3"/>
      <c r="AY3087" s="2" t="str">
        <f t="shared" si="785"/>
        <v/>
      </c>
      <c r="AZ3087" s="3"/>
      <c r="BA3087" s="3"/>
      <c r="BB3087" s="3"/>
      <c r="BC3087" s="3"/>
      <c r="BD3087" s="3"/>
    </row>
    <row r="3088" spans="22:56" x14ac:dyDescent="0.25">
      <c r="V3088" s="1" t="str">
        <f t="shared" si="787"/>
        <v/>
      </c>
      <c r="X3088" s="1" t="str">
        <f t="shared" si="788"/>
        <v/>
      </c>
      <c r="Y3088" s="1" t="str">
        <f t="shared" si="789"/>
        <v/>
      </c>
      <c r="Z3088" s="1" t="str">
        <f t="shared" si="790"/>
        <v/>
      </c>
      <c r="AA3088" s="1" t="str">
        <f t="shared" si="791"/>
        <v/>
      </c>
      <c r="AB3088" s="1" t="str">
        <f t="shared" si="792"/>
        <v/>
      </c>
      <c r="AC3088" s="1" t="str">
        <f t="shared" si="793"/>
        <v/>
      </c>
      <c r="AD3088" s="1" t="str">
        <f t="shared" si="794"/>
        <v/>
      </c>
      <c r="AE3088" s="1" t="str">
        <f t="shared" si="795"/>
        <v/>
      </c>
      <c r="AF3088" s="1" t="str">
        <f t="shared" si="796"/>
        <v/>
      </c>
      <c r="AG3088" s="1" t="str">
        <f t="shared" si="797"/>
        <v/>
      </c>
      <c r="AH3088" s="1" t="str">
        <f t="shared" si="798"/>
        <v/>
      </c>
      <c r="AI3088" s="1" t="str">
        <f t="shared" si="799"/>
        <v/>
      </c>
      <c r="AV3088" s="8" t="str">
        <f t="shared" si="786"/>
        <v/>
      </c>
      <c r="AW3088" s="2" t="str">
        <f t="shared" si="800"/>
        <v/>
      </c>
      <c r="AX3088" s="3"/>
      <c r="AY3088" s="2" t="str">
        <f t="shared" ref="AY3088:AY3151" si="801">CONCATENATE(V3120,AB3120,AC3120,AD3120,AE3120,AF3120,AG3120,AH3120,AI3120)</f>
        <v/>
      </c>
      <c r="AZ3088" s="3"/>
      <c r="BA3088" s="3"/>
      <c r="BB3088" s="3"/>
      <c r="BC3088" s="3"/>
      <c r="BD3088" s="3"/>
    </row>
    <row r="3089" spans="22:56" x14ac:dyDescent="0.25">
      <c r="V3089" s="1" t="str">
        <f t="shared" si="787"/>
        <v/>
      </c>
      <c r="X3089" s="1" t="str">
        <f t="shared" si="788"/>
        <v/>
      </c>
      <c r="Y3089" s="1" t="str">
        <f t="shared" si="789"/>
        <v/>
      </c>
      <c r="Z3089" s="1" t="str">
        <f t="shared" si="790"/>
        <v/>
      </c>
      <c r="AA3089" s="1" t="str">
        <f t="shared" si="791"/>
        <v/>
      </c>
      <c r="AB3089" s="1" t="str">
        <f t="shared" si="792"/>
        <v/>
      </c>
      <c r="AC3089" s="1" t="str">
        <f t="shared" si="793"/>
        <v/>
      </c>
      <c r="AD3089" s="1" t="str">
        <f t="shared" si="794"/>
        <v/>
      </c>
      <c r="AE3089" s="1" t="str">
        <f t="shared" si="795"/>
        <v/>
      </c>
      <c r="AF3089" s="1" t="str">
        <f t="shared" si="796"/>
        <v/>
      </c>
      <c r="AG3089" s="1" t="str">
        <f t="shared" si="797"/>
        <v/>
      </c>
      <c r="AH3089" s="1" t="str">
        <f t="shared" si="798"/>
        <v/>
      </c>
      <c r="AI3089" s="1" t="str">
        <f t="shared" si="799"/>
        <v/>
      </c>
      <c r="AV3089" s="8" t="str">
        <f t="shared" ref="AV3089:AV3152" si="802">IF(AV3088&lt;$N$14,AV3088+1,"")</f>
        <v/>
      </c>
      <c r="AW3089" s="2" t="str">
        <f t="shared" si="800"/>
        <v/>
      </c>
      <c r="AX3089" s="3"/>
      <c r="AY3089" s="2" t="str">
        <f t="shared" si="801"/>
        <v/>
      </c>
      <c r="AZ3089" s="3"/>
      <c r="BA3089" s="3"/>
      <c r="BB3089" s="3"/>
      <c r="BC3089" s="3"/>
      <c r="BD3089" s="3"/>
    </row>
    <row r="3090" spans="22:56" x14ac:dyDescent="0.25">
      <c r="V3090" s="1" t="str">
        <f t="shared" si="787"/>
        <v/>
      </c>
      <c r="X3090" s="1" t="str">
        <f t="shared" si="788"/>
        <v/>
      </c>
      <c r="Y3090" s="1" t="str">
        <f t="shared" si="789"/>
        <v/>
      </c>
      <c r="Z3090" s="1" t="str">
        <f t="shared" si="790"/>
        <v/>
      </c>
      <c r="AA3090" s="1" t="str">
        <f t="shared" si="791"/>
        <v/>
      </c>
      <c r="AB3090" s="1" t="str">
        <f t="shared" si="792"/>
        <v/>
      </c>
      <c r="AC3090" s="1" t="str">
        <f t="shared" si="793"/>
        <v/>
      </c>
      <c r="AD3090" s="1" t="str">
        <f t="shared" si="794"/>
        <v/>
      </c>
      <c r="AE3090" s="1" t="str">
        <f t="shared" si="795"/>
        <v/>
      </c>
      <c r="AF3090" s="1" t="str">
        <f t="shared" si="796"/>
        <v/>
      </c>
      <c r="AG3090" s="1" t="str">
        <f t="shared" si="797"/>
        <v/>
      </c>
      <c r="AH3090" s="1" t="str">
        <f t="shared" si="798"/>
        <v/>
      </c>
      <c r="AI3090" s="1" t="str">
        <f t="shared" si="799"/>
        <v/>
      </c>
      <c r="AV3090" s="8" t="str">
        <f t="shared" si="802"/>
        <v/>
      </c>
      <c r="AW3090" s="2" t="str">
        <f t="shared" si="800"/>
        <v/>
      </c>
      <c r="AX3090" s="3"/>
      <c r="AY3090" s="2" t="str">
        <f t="shared" si="801"/>
        <v/>
      </c>
      <c r="AZ3090" s="3"/>
      <c r="BA3090" s="3"/>
      <c r="BB3090" s="3"/>
      <c r="BC3090" s="3"/>
      <c r="BD3090" s="3"/>
    </row>
    <row r="3091" spans="22:56" x14ac:dyDescent="0.25">
      <c r="V3091" s="1" t="str">
        <f t="shared" si="787"/>
        <v/>
      </c>
      <c r="X3091" s="1" t="str">
        <f t="shared" si="788"/>
        <v/>
      </c>
      <c r="Y3091" s="1" t="str">
        <f t="shared" si="789"/>
        <v/>
      </c>
      <c r="Z3091" s="1" t="str">
        <f t="shared" si="790"/>
        <v/>
      </c>
      <c r="AA3091" s="1" t="str">
        <f t="shared" si="791"/>
        <v/>
      </c>
      <c r="AB3091" s="1" t="str">
        <f t="shared" si="792"/>
        <v/>
      </c>
      <c r="AC3091" s="1" t="str">
        <f t="shared" si="793"/>
        <v/>
      </c>
      <c r="AD3091" s="1" t="str">
        <f t="shared" si="794"/>
        <v/>
      </c>
      <c r="AE3091" s="1" t="str">
        <f t="shared" si="795"/>
        <v/>
      </c>
      <c r="AF3091" s="1" t="str">
        <f t="shared" si="796"/>
        <v/>
      </c>
      <c r="AG3091" s="1" t="str">
        <f t="shared" si="797"/>
        <v/>
      </c>
      <c r="AH3091" s="1" t="str">
        <f t="shared" si="798"/>
        <v/>
      </c>
      <c r="AI3091" s="1" t="str">
        <f t="shared" si="799"/>
        <v/>
      </c>
      <c r="AV3091" s="8" t="str">
        <f t="shared" si="802"/>
        <v/>
      </c>
      <c r="AW3091" s="2" t="str">
        <f t="shared" si="800"/>
        <v/>
      </c>
      <c r="AX3091" s="3"/>
      <c r="AY3091" s="2" t="str">
        <f t="shared" si="801"/>
        <v/>
      </c>
      <c r="AZ3091" s="3"/>
      <c r="BA3091" s="3"/>
      <c r="BB3091" s="3"/>
      <c r="BC3091" s="3"/>
      <c r="BD3091" s="3"/>
    </row>
    <row r="3092" spans="22:56" x14ac:dyDescent="0.25">
      <c r="V3092" s="1" t="str">
        <f t="shared" si="787"/>
        <v/>
      </c>
      <c r="X3092" s="1" t="str">
        <f t="shared" si="788"/>
        <v/>
      </c>
      <c r="Y3092" s="1" t="str">
        <f t="shared" si="789"/>
        <v/>
      </c>
      <c r="Z3092" s="1" t="str">
        <f t="shared" si="790"/>
        <v/>
      </c>
      <c r="AA3092" s="1" t="str">
        <f t="shared" si="791"/>
        <v/>
      </c>
      <c r="AB3092" s="1" t="str">
        <f t="shared" si="792"/>
        <v/>
      </c>
      <c r="AC3092" s="1" t="str">
        <f t="shared" si="793"/>
        <v/>
      </c>
      <c r="AD3092" s="1" t="str">
        <f t="shared" si="794"/>
        <v/>
      </c>
      <c r="AE3092" s="1" t="str">
        <f t="shared" si="795"/>
        <v/>
      </c>
      <c r="AF3092" s="1" t="str">
        <f t="shared" si="796"/>
        <v/>
      </c>
      <c r="AG3092" s="1" t="str">
        <f t="shared" si="797"/>
        <v/>
      </c>
      <c r="AH3092" s="1" t="str">
        <f t="shared" si="798"/>
        <v/>
      </c>
      <c r="AI3092" s="1" t="str">
        <f t="shared" si="799"/>
        <v/>
      </c>
      <c r="AV3092" s="8" t="str">
        <f t="shared" si="802"/>
        <v/>
      </c>
      <c r="AW3092" s="2" t="str">
        <f t="shared" si="800"/>
        <v/>
      </c>
      <c r="AX3092" s="3"/>
      <c r="AY3092" s="2" t="str">
        <f t="shared" si="801"/>
        <v/>
      </c>
      <c r="AZ3092" s="3"/>
      <c r="BA3092" s="3"/>
      <c r="BB3092" s="3"/>
      <c r="BC3092" s="3"/>
      <c r="BD3092" s="3"/>
    </row>
    <row r="3093" spans="22:56" x14ac:dyDescent="0.25">
      <c r="V3093" s="1" t="str">
        <f t="shared" si="787"/>
        <v/>
      </c>
      <c r="X3093" s="1" t="str">
        <f t="shared" si="788"/>
        <v/>
      </c>
      <c r="Y3093" s="1" t="str">
        <f t="shared" si="789"/>
        <v/>
      </c>
      <c r="Z3093" s="1" t="str">
        <f t="shared" si="790"/>
        <v/>
      </c>
      <c r="AA3093" s="1" t="str">
        <f t="shared" si="791"/>
        <v/>
      </c>
      <c r="AB3093" s="1" t="str">
        <f t="shared" si="792"/>
        <v/>
      </c>
      <c r="AC3093" s="1" t="str">
        <f t="shared" si="793"/>
        <v/>
      </c>
      <c r="AD3093" s="1" t="str">
        <f t="shared" si="794"/>
        <v/>
      </c>
      <c r="AE3093" s="1" t="str">
        <f t="shared" si="795"/>
        <v/>
      </c>
      <c r="AF3093" s="1" t="str">
        <f t="shared" si="796"/>
        <v/>
      </c>
      <c r="AG3093" s="1" t="str">
        <f t="shared" si="797"/>
        <v/>
      </c>
      <c r="AH3093" s="1" t="str">
        <f t="shared" si="798"/>
        <v/>
      </c>
      <c r="AI3093" s="1" t="str">
        <f t="shared" si="799"/>
        <v/>
      </c>
      <c r="AV3093" s="8" t="str">
        <f t="shared" si="802"/>
        <v/>
      </c>
      <c r="AW3093" s="2" t="str">
        <f t="shared" si="800"/>
        <v/>
      </c>
      <c r="AX3093" s="3"/>
      <c r="AY3093" s="2" t="str">
        <f t="shared" si="801"/>
        <v/>
      </c>
      <c r="AZ3093" s="3"/>
      <c r="BA3093" s="3"/>
      <c r="BB3093" s="3"/>
      <c r="BC3093" s="3"/>
      <c r="BD3093" s="3"/>
    </row>
    <row r="3094" spans="22:56" x14ac:dyDescent="0.25">
      <c r="V3094" s="1" t="str">
        <f t="shared" si="787"/>
        <v/>
      </c>
      <c r="X3094" s="1" t="str">
        <f t="shared" si="788"/>
        <v/>
      </c>
      <c r="Y3094" s="1" t="str">
        <f t="shared" si="789"/>
        <v/>
      </c>
      <c r="Z3094" s="1" t="str">
        <f t="shared" si="790"/>
        <v/>
      </c>
      <c r="AA3094" s="1" t="str">
        <f t="shared" si="791"/>
        <v/>
      </c>
      <c r="AB3094" s="1" t="str">
        <f t="shared" si="792"/>
        <v/>
      </c>
      <c r="AC3094" s="1" t="str">
        <f t="shared" si="793"/>
        <v/>
      </c>
      <c r="AD3094" s="1" t="str">
        <f t="shared" si="794"/>
        <v/>
      </c>
      <c r="AE3094" s="1" t="str">
        <f t="shared" si="795"/>
        <v/>
      </c>
      <c r="AF3094" s="1" t="str">
        <f t="shared" si="796"/>
        <v/>
      </c>
      <c r="AG3094" s="1" t="str">
        <f t="shared" si="797"/>
        <v/>
      </c>
      <c r="AH3094" s="1" t="str">
        <f t="shared" si="798"/>
        <v/>
      </c>
      <c r="AI3094" s="1" t="str">
        <f t="shared" si="799"/>
        <v/>
      </c>
      <c r="AV3094" s="8" t="str">
        <f t="shared" si="802"/>
        <v/>
      </c>
      <c r="AW3094" s="2" t="str">
        <f t="shared" si="800"/>
        <v/>
      </c>
      <c r="AX3094" s="3"/>
      <c r="AY3094" s="2" t="str">
        <f t="shared" si="801"/>
        <v/>
      </c>
      <c r="AZ3094" s="3"/>
      <c r="BA3094" s="3"/>
      <c r="BB3094" s="3"/>
      <c r="BC3094" s="3"/>
      <c r="BD3094" s="3"/>
    </row>
    <row r="3095" spans="22:56" x14ac:dyDescent="0.25">
      <c r="V3095" s="1" t="str">
        <f t="shared" si="787"/>
        <v/>
      </c>
      <c r="X3095" s="1" t="str">
        <f t="shared" si="788"/>
        <v/>
      </c>
      <c r="Y3095" s="1" t="str">
        <f t="shared" si="789"/>
        <v/>
      </c>
      <c r="Z3095" s="1" t="str">
        <f t="shared" si="790"/>
        <v/>
      </c>
      <c r="AA3095" s="1" t="str">
        <f t="shared" si="791"/>
        <v/>
      </c>
      <c r="AB3095" s="1" t="str">
        <f t="shared" si="792"/>
        <v/>
      </c>
      <c r="AC3095" s="1" t="str">
        <f t="shared" si="793"/>
        <v/>
      </c>
      <c r="AD3095" s="1" t="str">
        <f t="shared" si="794"/>
        <v/>
      </c>
      <c r="AE3095" s="1" t="str">
        <f t="shared" si="795"/>
        <v/>
      </c>
      <c r="AF3095" s="1" t="str">
        <f t="shared" si="796"/>
        <v/>
      </c>
      <c r="AG3095" s="1" t="str">
        <f t="shared" si="797"/>
        <v/>
      </c>
      <c r="AH3095" s="1" t="str">
        <f t="shared" si="798"/>
        <v/>
      </c>
      <c r="AI3095" s="1" t="str">
        <f t="shared" si="799"/>
        <v/>
      </c>
      <c r="AV3095" s="8" t="str">
        <f t="shared" si="802"/>
        <v/>
      </c>
      <c r="AW3095" s="2" t="str">
        <f t="shared" si="800"/>
        <v/>
      </c>
      <c r="AX3095" s="3"/>
      <c r="AY3095" s="2" t="str">
        <f t="shared" si="801"/>
        <v/>
      </c>
      <c r="AZ3095" s="3"/>
      <c r="BA3095" s="3"/>
      <c r="BB3095" s="3"/>
      <c r="BC3095" s="3"/>
      <c r="BD3095" s="3"/>
    </row>
    <row r="3096" spans="22:56" x14ac:dyDescent="0.25">
      <c r="V3096" s="1" t="str">
        <f t="shared" si="787"/>
        <v/>
      </c>
      <c r="X3096" s="1" t="str">
        <f t="shared" si="788"/>
        <v/>
      </c>
      <c r="Y3096" s="1" t="str">
        <f t="shared" si="789"/>
        <v/>
      </c>
      <c r="Z3096" s="1" t="str">
        <f t="shared" si="790"/>
        <v/>
      </c>
      <c r="AA3096" s="1" t="str">
        <f t="shared" si="791"/>
        <v/>
      </c>
      <c r="AB3096" s="1" t="str">
        <f t="shared" si="792"/>
        <v/>
      </c>
      <c r="AC3096" s="1" t="str">
        <f t="shared" si="793"/>
        <v/>
      </c>
      <c r="AD3096" s="1" t="str">
        <f t="shared" si="794"/>
        <v/>
      </c>
      <c r="AE3096" s="1" t="str">
        <f t="shared" si="795"/>
        <v/>
      </c>
      <c r="AF3096" s="1" t="str">
        <f t="shared" si="796"/>
        <v/>
      </c>
      <c r="AG3096" s="1" t="str">
        <f t="shared" si="797"/>
        <v/>
      </c>
      <c r="AH3096" s="1" t="str">
        <f t="shared" si="798"/>
        <v/>
      </c>
      <c r="AI3096" s="1" t="str">
        <f t="shared" si="799"/>
        <v/>
      </c>
      <c r="AV3096" s="8" t="str">
        <f t="shared" si="802"/>
        <v/>
      </c>
      <c r="AW3096" s="2" t="str">
        <f t="shared" si="800"/>
        <v/>
      </c>
      <c r="AX3096" s="3"/>
      <c r="AY3096" s="2" t="str">
        <f t="shared" si="801"/>
        <v/>
      </c>
      <c r="AZ3096" s="3"/>
      <c r="BA3096" s="3"/>
      <c r="BB3096" s="3"/>
      <c r="BC3096" s="3"/>
      <c r="BD3096" s="3"/>
    </row>
    <row r="3097" spans="22:56" x14ac:dyDescent="0.25">
      <c r="V3097" s="1" t="str">
        <f t="shared" si="787"/>
        <v/>
      </c>
      <c r="X3097" s="1" t="str">
        <f t="shared" si="788"/>
        <v/>
      </c>
      <c r="Y3097" s="1" t="str">
        <f t="shared" si="789"/>
        <v/>
      </c>
      <c r="Z3097" s="1" t="str">
        <f t="shared" si="790"/>
        <v/>
      </c>
      <c r="AA3097" s="1" t="str">
        <f t="shared" si="791"/>
        <v/>
      </c>
      <c r="AB3097" s="1" t="str">
        <f t="shared" si="792"/>
        <v/>
      </c>
      <c r="AC3097" s="1" t="str">
        <f t="shared" si="793"/>
        <v/>
      </c>
      <c r="AD3097" s="1" t="str">
        <f t="shared" si="794"/>
        <v/>
      </c>
      <c r="AE3097" s="1" t="str">
        <f t="shared" si="795"/>
        <v/>
      </c>
      <c r="AF3097" s="1" t="str">
        <f t="shared" si="796"/>
        <v/>
      </c>
      <c r="AG3097" s="1" t="str">
        <f t="shared" si="797"/>
        <v/>
      </c>
      <c r="AH3097" s="1" t="str">
        <f t="shared" si="798"/>
        <v/>
      </c>
      <c r="AI3097" s="1" t="str">
        <f t="shared" si="799"/>
        <v/>
      </c>
      <c r="AV3097" s="8" t="str">
        <f t="shared" si="802"/>
        <v/>
      </c>
      <c r="AW3097" s="2" t="str">
        <f t="shared" si="800"/>
        <v/>
      </c>
      <c r="AX3097" s="3"/>
      <c r="AY3097" s="2" t="str">
        <f t="shared" si="801"/>
        <v/>
      </c>
      <c r="AZ3097" s="3"/>
      <c r="BA3097" s="3"/>
      <c r="BB3097" s="3"/>
      <c r="BC3097" s="3"/>
      <c r="BD3097" s="3"/>
    </row>
    <row r="3098" spans="22:56" x14ac:dyDescent="0.25">
      <c r="V3098" s="1" t="str">
        <f t="shared" si="787"/>
        <v/>
      </c>
      <c r="X3098" s="1" t="str">
        <f t="shared" si="788"/>
        <v/>
      </c>
      <c r="Y3098" s="1" t="str">
        <f t="shared" si="789"/>
        <v/>
      </c>
      <c r="Z3098" s="1" t="str">
        <f t="shared" si="790"/>
        <v/>
      </c>
      <c r="AA3098" s="1" t="str">
        <f t="shared" si="791"/>
        <v/>
      </c>
      <c r="AB3098" s="1" t="str">
        <f t="shared" si="792"/>
        <v/>
      </c>
      <c r="AC3098" s="1" t="str">
        <f t="shared" si="793"/>
        <v/>
      </c>
      <c r="AD3098" s="1" t="str">
        <f t="shared" si="794"/>
        <v/>
      </c>
      <c r="AE3098" s="1" t="str">
        <f t="shared" si="795"/>
        <v/>
      </c>
      <c r="AF3098" s="1" t="str">
        <f t="shared" si="796"/>
        <v/>
      </c>
      <c r="AG3098" s="1" t="str">
        <f t="shared" si="797"/>
        <v/>
      </c>
      <c r="AH3098" s="1" t="str">
        <f t="shared" si="798"/>
        <v/>
      </c>
      <c r="AI3098" s="1" t="str">
        <f t="shared" si="799"/>
        <v/>
      </c>
      <c r="AV3098" s="8" t="str">
        <f t="shared" si="802"/>
        <v/>
      </c>
      <c r="AW3098" s="2" t="str">
        <f t="shared" si="800"/>
        <v/>
      </c>
      <c r="AX3098" s="3"/>
      <c r="AY3098" s="2" t="str">
        <f t="shared" si="801"/>
        <v/>
      </c>
      <c r="AZ3098" s="3"/>
      <c r="BA3098" s="3"/>
      <c r="BB3098" s="3"/>
      <c r="BC3098" s="3"/>
      <c r="BD3098" s="3"/>
    </row>
    <row r="3099" spans="22:56" x14ac:dyDescent="0.25">
      <c r="V3099" s="1" t="str">
        <f t="shared" si="787"/>
        <v/>
      </c>
      <c r="X3099" s="1" t="str">
        <f t="shared" si="788"/>
        <v/>
      </c>
      <c r="Y3099" s="1" t="str">
        <f t="shared" si="789"/>
        <v/>
      </c>
      <c r="Z3099" s="1" t="str">
        <f t="shared" si="790"/>
        <v/>
      </c>
      <c r="AA3099" s="1" t="str">
        <f t="shared" si="791"/>
        <v/>
      </c>
      <c r="AB3099" s="1" t="str">
        <f t="shared" si="792"/>
        <v/>
      </c>
      <c r="AC3099" s="1" t="str">
        <f t="shared" si="793"/>
        <v/>
      </c>
      <c r="AD3099" s="1" t="str">
        <f t="shared" si="794"/>
        <v/>
      </c>
      <c r="AE3099" s="1" t="str">
        <f t="shared" si="795"/>
        <v/>
      </c>
      <c r="AF3099" s="1" t="str">
        <f t="shared" si="796"/>
        <v/>
      </c>
      <c r="AG3099" s="1" t="str">
        <f t="shared" si="797"/>
        <v/>
      </c>
      <c r="AH3099" s="1" t="str">
        <f t="shared" si="798"/>
        <v/>
      </c>
      <c r="AI3099" s="1" t="str">
        <f t="shared" si="799"/>
        <v/>
      </c>
      <c r="AV3099" s="8" t="str">
        <f t="shared" si="802"/>
        <v/>
      </c>
      <c r="AW3099" s="2" t="str">
        <f t="shared" si="800"/>
        <v/>
      </c>
      <c r="AX3099" s="3"/>
      <c r="AY3099" s="2" t="str">
        <f t="shared" si="801"/>
        <v/>
      </c>
      <c r="AZ3099" s="3"/>
      <c r="BA3099" s="3"/>
      <c r="BB3099" s="3"/>
      <c r="BC3099" s="3"/>
      <c r="BD3099" s="3"/>
    </row>
    <row r="3100" spans="22:56" x14ac:dyDescent="0.25">
      <c r="V3100" s="1" t="str">
        <f t="shared" si="787"/>
        <v/>
      </c>
      <c r="X3100" s="1" t="str">
        <f t="shared" si="788"/>
        <v/>
      </c>
      <c r="Y3100" s="1" t="str">
        <f t="shared" si="789"/>
        <v/>
      </c>
      <c r="Z3100" s="1" t="str">
        <f t="shared" si="790"/>
        <v/>
      </c>
      <c r="AA3100" s="1" t="str">
        <f t="shared" si="791"/>
        <v/>
      </c>
      <c r="AB3100" s="1" t="str">
        <f t="shared" si="792"/>
        <v/>
      </c>
      <c r="AC3100" s="1" t="str">
        <f t="shared" si="793"/>
        <v/>
      </c>
      <c r="AD3100" s="1" t="str">
        <f t="shared" si="794"/>
        <v/>
      </c>
      <c r="AE3100" s="1" t="str">
        <f t="shared" si="795"/>
        <v/>
      </c>
      <c r="AF3100" s="1" t="str">
        <f t="shared" si="796"/>
        <v/>
      </c>
      <c r="AG3100" s="1" t="str">
        <f t="shared" si="797"/>
        <v/>
      </c>
      <c r="AH3100" s="1" t="str">
        <f t="shared" si="798"/>
        <v/>
      </c>
      <c r="AI3100" s="1" t="str">
        <f t="shared" si="799"/>
        <v/>
      </c>
      <c r="AV3100" s="8" t="str">
        <f t="shared" si="802"/>
        <v/>
      </c>
      <c r="AW3100" s="2" t="str">
        <f t="shared" si="800"/>
        <v/>
      </c>
      <c r="AX3100" s="3"/>
      <c r="AY3100" s="2" t="str">
        <f t="shared" si="801"/>
        <v/>
      </c>
      <c r="AZ3100" s="3"/>
      <c r="BA3100" s="3"/>
      <c r="BB3100" s="3"/>
      <c r="BC3100" s="3"/>
      <c r="BD3100" s="3"/>
    </row>
    <row r="3101" spans="22:56" x14ac:dyDescent="0.25">
      <c r="V3101" s="1" t="str">
        <f t="shared" si="787"/>
        <v/>
      </c>
      <c r="X3101" s="1" t="str">
        <f t="shared" si="788"/>
        <v/>
      </c>
      <c r="Y3101" s="1" t="str">
        <f t="shared" si="789"/>
        <v/>
      </c>
      <c r="Z3101" s="1" t="str">
        <f t="shared" si="790"/>
        <v/>
      </c>
      <c r="AA3101" s="1" t="str">
        <f t="shared" si="791"/>
        <v/>
      </c>
      <c r="AB3101" s="1" t="str">
        <f t="shared" si="792"/>
        <v/>
      </c>
      <c r="AC3101" s="1" t="str">
        <f t="shared" si="793"/>
        <v/>
      </c>
      <c r="AD3101" s="1" t="str">
        <f t="shared" si="794"/>
        <v/>
      </c>
      <c r="AE3101" s="1" t="str">
        <f t="shared" si="795"/>
        <v/>
      </c>
      <c r="AF3101" s="1" t="str">
        <f t="shared" si="796"/>
        <v/>
      </c>
      <c r="AG3101" s="1" t="str">
        <f t="shared" si="797"/>
        <v/>
      </c>
      <c r="AH3101" s="1" t="str">
        <f t="shared" si="798"/>
        <v/>
      </c>
      <c r="AI3101" s="1" t="str">
        <f t="shared" si="799"/>
        <v/>
      </c>
      <c r="AV3101" s="8" t="str">
        <f t="shared" si="802"/>
        <v/>
      </c>
      <c r="AW3101" s="2" t="str">
        <f t="shared" si="800"/>
        <v/>
      </c>
      <c r="AX3101" s="3"/>
      <c r="AY3101" s="2" t="str">
        <f t="shared" si="801"/>
        <v/>
      </c>
      <c r="AZ3101" s="3"/>
      <c r="BA3101" s="3"/>
      <c r="BB3101" s="3"/>
      <c r="BC3101" s="3"/>
      <c r="BD3101" s="3"/>
    </row>
    <row r="3102" spans="22:56" x14ac:dyDescent="0.25">
      <c r="V3102" s="1" t="str">
        <f t="shared" si="787"/>
        <v/>
      </c>
      <c r="X3102" s="1" t="str">
        <f t="shared" si="788"/>
        <v/>
      </c>
      <c r="Y3102" s="1" t="str">
        <f t="shared" si="789"/>
        <v/>
      </c>
      <c r="Z3102" s="1" t="str">
        <f t="shared" si="790"/>
        <v/>
      </c>
      <c r="AA3102" s="1" t="str">
        <f t="shared" si="791"/>
        <v/>
      </c>
      <c r="AB3102" s="1" t="str">
        <f t="shared" si="792"/>
        <v/>
      </c>
      <c r="AC3102" s="1" t="str">
        <f t="shared" si="793"/>
        <v/>
      </c>
      <c r="AD3102" s="1" t="str">
        <f t="shared" si="794"/>
        <v/>
      </c>
      <c r="AE3102" s="1" t="str">
        <f t="shared" si="795"/>
        <v/>
      </c>
      <c r="AF3102" s="1" t="str">
        <f t="shared" si="796"/>
        <v/>
      </c>
      <c r="AG3102" s="1" t="str">
        <f t="shared" si="797"/>
        <v/>
      </c>
      <c r="AH3102" s="1" t="str">
        <f t="shared" si="798"/>
        <v/>
      </c>
      <c r="AI3102" s="1" t="str">
        <f t="shared" si="799"/>
        <v/>
      </c>
      <c r="AV3102" s="8" t="str">
        <f t="shared" si="802"/>
        <v/>
      </c>
      <c r="AW3102" s="2" t="str">
        <f t="shared" si="800"/>
        <v/>
      </c>
      <c r="AX3102" s="3"/>
      <c r="AY3102" s="2" t="str">
        <f t="shared" si="801"/>
        <v/>
      </c>
      <c r="AZ3102" s="3"/>
      <c r="BA3102" s="3"/>
      <c r="BB3102" s="3"/>
      <c r="BC3102" s="3"/>
      <c r="BD3102" s="3"/>
    </row>
    <row r="3103" spans="22:56" x14ac:dyDescent="0.25">
      <c r="V3103" s="1" t="str">
        <f t="shared" si="787"/>
        <v/>
      </c>
      <c r="X3103" s="1" t="str">
        <f t="shared" si="788"/>
        <v/>
      </c>
      <c r="Y3103" s="1" t="str">
        <f t="shared" si="789"/>
        <v/>
      </c>
      <c r="Z3103" s="1" t="str">
        <f t="shared" si="790"/>
        <v/>
      </c>
      <c r="AA3103" s="1" t="str">
        <f t="shared" si="791"/>
        <v/>
      </c>
      <c r="AB3103" s="1" t="str">
        <f t="shared" si="792"/>
        <v/>
      </c>
      <c r="AC3103" s="1" t="str">
        <f t="shared" si="793"/>
        <v/>
      </c>
      <c r="AD3103" s="1" t="str">
        <f t="shared" si="794"/>
        <v/>
      </c>
      <c r="AE3103" s="1" t="str">
        <f t="shared" si="795"/>
        <v/>
      </c>
      <c r="AF3103" s="1" t="str">
        <f t="shared" si="796"/>
        <v/>
      </c>
      <c r="AG3103" s="1" t="str">
        <f t="shared" si="797"/>
        <v/>
      </c>
      <c r="AH3103" s="1" t="str">
        <f t="shared" si="798"/>
        <v/>
      </c>
      <c r="AI3103" s="1" t="str">
        <f t="shared" si="799"/>
        <v/>
      </c>
      <c r="AV3103" s="8" t="str">
        <f t="shared" si="802"/>
        <v/>
      </c>
      <c r="AW3103" s="2" t="str">
        <f t="shared" si="800"/>
        <v/>
      </c>
      <c r="AX3103" s="3"/>
      <c r="AY3103" s="2" t="str">
        <f t="shared" si="801"/>
        <v/>
      </c>
      <c r="AZ3103" s="3"/>
      <c r="BA3103" s="3"/>
      <c r="BB3103" s="3"/>
      <c r="BC3103" s="3"/>
      <c r="BD3103" s="3"/>
    </row>
    <row r="3104" spans="22:56" x14ac:dyDescent="0.25">
      <c r="V3104" s="1" t="str">
        <f t="shared" si="787"/>
        <v/>
      </c>
      <c r="X3104" s="1" t="str">
        <f t="shared" si="788"/>
        <v/>
      </c>
      <c r="Y3104" s="1" t="str">
        <f t="shared" si="789"/>
        <v/>
      </c>
      <c r="Z3104" s="1" t="str">
        <f t="shared" si="790"/>
        <v/>
      </c>
      <c r="AA3104" s="1" t="str">
        <f t="shared" si="791"/>
        <v/>
      </c>
      <c r="AB3104" s="1" t="str">
        <f t="shared" si="792"/>
        <v/>
      </c>
      <c r="AC3104" s="1" t="str">
        <f t="shared" si="793"/>
        <v/>
      </c>
      <c r="AD3104" s="1" t="str">
        <f t="shared" si="794"/>
        <v/>
      </c>
      <c r="AE3104" s="1" t="str">
        <f t="shared" si="795"/>
        <v/>
      </c>
      <c r="AF3104" s="1" t="str">
        <f t="shared" si="796"/>
        <v/>
      </c>
      <c r="AG3104" s="1" t="str">
        <f t="shared" si="797"/>
        <v/>
      </c>
      <c r="AH3104" s="1" t="str">
        <f t="shared" si="798"/>
        <v/>
      </c>
      <c r="AI3104" s="1" t="str">
        <f t="shared" si="799"/>
        <v/>
      </c>
      <c r="AV3104" s="8" t="str">
        <f t="shared" si="802"/>
        <v/>
      </c>
      <c r="AW3104" s="2" t="str">
        <f t="shared" si="800"/>
        <v/>
      </c>
      <c r="AX3104" s="3"/>
      <c r="AY3104" s="2" t="str">
        <f t="shared" si="801"/>
        <v/>
      </c>
      <c r="AZ3104" s="3"/>
      <c r="BA3104" s="3"/>
      <c r="BB3104" s="3"/>
      <c r="BC3104" s="3"/>
      <c r="BD3104" s="3"/>
    </row>
    <row r="3105" spans="22:56" x14ac:dyDescent="0.25">
      <c r="V3105" s="1" t="str">
        <f t="shared" si="787"/>
        <v/>
      </c>
      <c r="X3105" s="1" t="str">
        <f t="shared" si="788"/>
        <v/>
      </c>
      <c r="Y3105" s="1" t="str">
        <f t="shared" si="789"/>
        <v/>
      </c>
      <c r="Z3105" s="1" t="str">
        <f t="shared" si="790"/>
        <v/>
      </c>
      <c r="AA3105" s="1" t="str">
        <f t="shared" si="791"/>
        <v/>
      </c>
      <c r="AB3105" s="1" t="str">
        <f t="shared" si="792"/>
        <v/>
      </c>
      <c r="AC3105" s="1" t="str">
        <f t="shared" si="793"/>
        <v/>
      </c>
      <c r="AD3105" s="1" t="str">
        <f t="shared" si="794"/>
        <v/>
      </c>
      <c r="AE3105" s="1" t="str">
        <f t="shared" si="795"/>
        <v/>
      </c>
      <c r="AF3105" s="1" t="str">
        <f t="shared" si="796"/>
        <v/>
      </c>
      <c r="AG3105" s="1" t="str">
        <f t="shared" si="797"/>
        <v/>
      </c>
      <c r="AH3105" s="1" t="str">
        <f t="shared" si="798"/>
        <v/>
      </c>
      <c r="AI3105" s="1" t="str">
        <f t="shared" si="799"/>
        <v/>
      </c>
      <c r="AV3105" s="8" t="str">
        <f t="shared" si="802"/>
        <v/>
      </c>
      <c r="AW3105" s="2" t="str">
        <f t="shared" si="800"/>
        <v/>
      </c>
      <c r="AX3105" s="3"/>
      <c r="AY3105" s="2" t="str">
        <f t="shared" si="801"/>
        <v/>
      </c>
      <c r="AZ3105" s="3"/>
      <c r="BA3105" s="3"/>
      <c r="BB3105" s="3"/>
      <c r="BC3105" s="3"/>
      <c r="BD3105" s="3"/>
    </row>
    <row r="3106" spans="22:56" x14ac:dyDescent="0.25">
      <c r="V3106" s="1" t="str">
        <f t="shared" si="787"/>
        <v/>
      </c>
      <c r="X3106" s="1" t="str">
        <f t="shared" si="788"/>
        <v/>
      </c>
      <c r="Y3106" s="1" t="str">
        <f t="shared" si="789"/>
        <v/>
      </c>
      <c r="Z3106" s="1" t="str">
        <f t="shared" si="790"/>
        <v/>
      </c>
      <c r="AA3106" s="1" t="str">
        <f t="shared" si="791"/>
        <v/>
      </c>
      <c r="AB3106" s="1" t="str">
        <f t="shared" si="792"/>
        <v/>
      </c>
      <c r="AC3106" s="1" t="str">
        <f t="shared" si="793"/>
        <v/>
      </c>
      <c r="AD3106" s="1" t="str">
        <f t="shared" si="794"/>
        <v/>
      </c>
      <c r="AE3106" s="1" t="str">
        <f t="shared" si="795"/>
        <v/>
      </c>
      <c r="AF3106" s="1" t="str">
        <f t="shared" si="796"/>
        <v/>
      </c>
      <c r="AG3106" s="1" t="str">
        <f t="shared" si="797"/>
        <v/>
      </c>
      <c r="AH3106" s="1" t="str">
        <f t="shared" si="798"/>
        <v/>
      </c>
      <c r="AI3106" s="1" t="str">
        <f t="shared" si="799"/>
        <v/>
      </c>
      <c r="AV3106" s="8" t="str">
        <f t="shared" si="802"/>
        <v/>
      </c>
      <c r="AW3106" s="2" t="str">
        <f t="shared" si="800"/>
        <v/>
      </c>
      <c r="AX3106" s="3"/>
      <c r="AY3106" s="2" t="str">
        <f t="shared" si="801"/>
        <v/>
      </c>
      <c r="AZ3106" s="3"/>
      <c r="BA3106" s="3"/>
      <c r="BB3106" s="3"/>
      <c r="BC3106" s="3"/>
      <c r="BD3106" s="3"/>
    </row>
    <row r="3107" spans="22:56" x14ac:dyDescent="0.25">
      <c r="V3107" s="1" t="str">
        <f t="shared" si="787"/>
        <v/>
      </c>
      <c r="X3107" s="1" t="str">
        <f t="shared" si="788"/>
        <v/>
      </c>
      <c r="Y3107" s="1" t="str">
        <f t="shared" si="789"/>
        <v/>
      </c>
      <c r="Z3107" s="1" t="str">
        <f t="shared" si="790"/>
        <v/>
      </c>
      <c r="AA3107" s="1" t="str">
        <f t="shared" si="791"/>
        <v/>
      </c>
      <c r="AB3107" s="1" t="str">
        <f t="shared" si="792"/>
        <v/>
      </c>
      <c r="AC3107" s="1" t="str">
        <f t="shared" si="793"/>
        <v/>
      </c>
      <c r="AD3107" s="1" t="str">
        <f t="shared" si="794"/>
        <v/>
      </c>
      <c r="AE3107" s="1" t="str">
        <f t="shared" si="795"/>
        <v/>
      </c>
      <c r="AF3107" s="1" t="str">
        <f t="shared" si="796"/>
        <v/>
      </c>
      <c r="AG3107" s="1" t="str">
        <f t="shared" si="797"/>
        <v/>
      </c>
      <c r="AH3107" s="1" t="str">
        <f t="shared" si="798"/>
        <v/>
      </c>
      <c r="AI3107" s="1" t="str">
        <f t="shared" si="799"/>
        <v/>
      </c>
      <c r="AV3107" s="8" t="str">
        <f t="shared" si="802"/>
        <v/>
      </c>
      <c r="AW3107" s="2" t="str">
        <f t="shared" si="800"/>
        <v/>
      </c>
      <c r="AX3107" s="3"/>
      <c r="AY3107" s="2" t="str">
        <f t="shared" si="801"/>
        <v/>
      </c>
      <c r="AZ3107" s="3"/>
      <c r="BA3107" s="3"/>
      <c r="BB3107" s="3"/>
      <c r="BC3107" s="3"/>
      <c r="BD3107" s="3"/>
    </row>
    <row r="3108" spans="22:56" x14ac:dyDescent="0.25">
      <c r="V3108" s="1" t="str">
        <f t="shared" si="787"/>
        <v/>
      </c>
      <c r="X3108" s="1" t="str">
        <f t="shared" si="788"/>
        <v/>
      </c>
      <c r="Y3108" s="1" t="str">
        <f t="shared" si="789"/>
        <v/>
      </c>
      <c r="Z3108" s="1" t="str">
        <f t="shared" si="790"/>
        <v/>
      </c>
      <c r="AA3108" s="1" t="str">
        <f t="shared" si="791"/>
        <v/>
      </c>
      <c r="AB3108" s="1" t="str">
        <f t="shared" si="792"/>
        <v/>
      </c>
      <c r="AC3108" s="1" t="str">
        <f t="shared" si="793"/>
        <v/>
      </c>
      <c r="AD3108" s="1" t="str">
        <f t="shared" si="794"/>
        <v/>
      </c>
      <c r="AE3108" s="1" t="str">
        <f t="shared" si="795"/>
        <v/>
      </c>
      <c r="AF3108" s="1" t="str">
        <f t="shared" si="796"/>
        <v/>
      </c>
      <c r="AG3108" s="1" t="str">
        <f t="shared" si="797"/>
        <v/>
      </c>
      <c r="AH3108" s="1" t="str">
        <f t="shared" si="798"/>
        <v/>
      </c>
      <c r="AI3108" s="1" t="str">
        <f t="shared" si="799"/>
        <v/>
      </c>
      <c r="AV3108" s="8" t="str">
        <f t="shared" si="802"/>
        <v/>
      </c>
      <c r="AW3108" s="2" t="str">
        <f t="shared" si="800"/>
        <v/>
      </c>
      <c r="AX3108" s="3"/>
      <c r="AY3108" s="2" t="str">
        <f t="shared" si="801"/>
        <v/>
      </c>
      <c r="AZ3108" s="3"/>
      <c r="BA3108" s="3"/>
      <c r="BB3108" s="3"/>
      <c r="BC3108" s="3"/>
      <c r="BD3108" s="3"/>
    </row>
    <row r="3109" spans="22:56" x14ac:dyDescent="0.25">
      <c r="V3109" s="1" t="str">
        <f t="shared" si="787"/>
        <v/>
      </c>
      <c r="X3109" s="1" t="str">
        <f t="shared" si="788"/>
        <v/>
      </c>
      <c r="Y3109" s="1" t="str">
        <f t="shared" si="789"/>
        <v/>
      </c>
      <c r="Z3109" s="1" t="str">
        <f t="shared" si="790"/>
        <v/>
      </c>
      <c r="AA3109" s="1" t="str">
        <f t="shared" si="791"/>
        <v/>
      </c>
      <c r="AB3109" s="1" t="str">
        <f t="shared" si="792"/>
        <v/>
      </c>
      <c r="AC3109" s="1" t="str">
        <f t="shared" si="793"/>
        <v/>
      </c>
      <c r="AD3109" s="1" t="str">
        <f t="shared" si="794"/>
        <v/>
      </c>
      <c r="AE3109" s="1" t="str">
        <f t="shared" si="795"/>
        <v/>
      </c>
      <c r="AF3109" s="1" t="str">
        <f t="shared" si="796"/>
        <v/>
      </c>
      <c r="AG3109" s="1" t="str">
        <f t="shared" si="797"/>
        <v/>
      </c>
      <c r="AH3109" s="1" t="str">
        <f t="shared" si="798"/>
        <v/>
      </c>
      <c r="AI3109" s="1" t="str">
        <f t="shared" si="799"/>
        <v/>
      </c>
      <c r="AV3109" s="8" t="str">
        <f t="shared" si="802"/>
        <v/>
      </c>
      <c r="AW3109" s="2" t="str">
        <f t="shared" si="800"/>
        <v/>
      </c>
      <c r="AX3109" s="3"/>
      <c r="AY3109" s="2" t="str">
        <f t="shared" si="801"/>
        <v/>
      </c>
      <c r="AZ3109" s="3"/>
      <c r="BA3109" s="3"/>
      <c r="BB3109" s="3"/>
      <c r="BC3109" s="3"/>
      <c r="BD3109" s="3"/>
    </row>
    <row r="3110" spans="22:56" x14ac:dyDescent="0.25">
      <c r="V3110" s="1" t="str">
        <f t="shared" si="787"/>
        <v/>
      </c>
      <c r="X3110" s="1" t="str">
        <f t="shared" si="788"/>
        <v/>
      </c>
      <c r="Y3110" s="1" t="str">
        <f t="shared" si="789"/>
        <v/>
      </c>
      <c r="Z3110" s="1" t="str">
        <f t="shared" si="790"/>
        <v/>
      </c>
      <c r="AA3110" s="1" t="str">
        <f t="shared" si="791"/>
        <v/>
      </c>
      <c r="AB3110" s="1" t="str">
        <f t="shared" si="792"/>
        <v/>
      </c>
      <c r="AC3110" s="1" t="str">
        <f t="shared" si="793"/>
        <v/>
      </c>
      <c r="AD3110" s="1" t="str">
        <f t="shared" si="794"/>
        <v/>
      </c>
      <c r="AE3110" s="1" t="str">
        <f t="shared" si="795"/>
        <v/>
      </c>
      <c r="AF3110" s="1" t="str">
        <f t="shared" si="796"/>
        <v/>
      </c>
      <c r="AG3110" s="1" t="str">
        <f t="shared" si="797"/>
        <v/>
      </c>
      <c r="AH3110" s="1" t="str">
        <f t="shared" si="798"/>
        <v/>
      </c>
      <c r="AI3110" s="1" t="str">
        <f t="shared" si="799"/>
        <v/>
      </c>
      <c r="AV3110" s="8" t="str">
        <f t="shared" si="802"/>
        <v/>
      </c>
      <c r="AW3110" s="2" t="str">
        <f t="shared" si="800"/>
        <v/>
      </c>
      <c r="AX3110" s="3"/>
      <c r="AY3110" s="2" t="str">
        <f t="shared" si="801"/>
        <v/>
      </c>
      <c r="AZ3110" s="3"/>
      <c r="BA3110" s="3"/>
      <c r="BB3110" s="3"/>
      <c r="BC3110" s="3"/>
      <c r="BD3110" s="3"/>
    </row>
    <row r="3111" spans="22:56" x14ac:dyDescent="0.25">
      <c r="V3111" s="1" t="str">
        <f t="shared" si="787"/>
        <v/>
      </c>
      <c r="X3111" s="1" t="str">
        <f t="shared" si="788"/>
        <v/>
      </c>
      <c r="Y3111" s="1" t="str">
        <f t="shared" si="789"/>
        <v/>
      </c>
      <c r="Z3111" s="1" t="str">
        <f t="shared" si="790"/>
        <v/>
      </c>
      <c r="AA3111" s="1" t="str">
        <f t="shared" si="791"/>
        <v/>
      </c>
      <c r="AB3111" s="1" t="str">
        <f t="shared" si="792"/>
        <v/>
      </c>
      <c r="AC3111" s="1" t="str">
        <f t="shared" si="793"/>
        <v/>
      </c>
      <c r="AD3111" s="1" t="str">
        <f t="shared" si="794"/>
        <v/>
      </c>
      <c r="AE3111" s="1" t="str">
        <f t="shared" si="795"/>
        <v/>
      </c>
      <c r="AF3111" s="1" t="str">
        <f t="shared" si="796"/>
        <v/>
      </c>
      <c r="AG3111" s="1" t="str">
        <f t="shared" si="797"/>
        <v/>
      </c>
      <c r="AH3111" s="1" t="str">
        <f t="shared" si="798"/>
        <v/>
      </c>
      <c r="AI3111" s="1" t="str">
        <f t="shared" si="799"/>
        <v/>
      </c>
      <c r="AV3111" s="8" t="str">
        <f t="shared" si="802"/>
        <v/>
      </c>
      <c r="AW3111" s="2" t="str">
        <f t="shared" si="800"/>
        <v/>
      </c>
      <c r="AX3111" s="3"/>
      <c r="AY3111" s="2" t="str">
        <f t="shared" si="801"/>
        <v/>
      </c>
      <c r="AZ3111" s="3"/>
      <c r="BA3111" s="3"/>
      <c r="BB3111" s="3"/>
      <c r="BC3111" s="3"/>
      <c r="BD3111" s="3"/>
    </row>
    <row r="3112" spans="22:56" x14ac:dyDescent="0.25">
      <c r="V3112" s="1" t="str">
        <f t="shared" si="787"/>
        <v/>
      </c>
      <c r="X3112" s="1" t="str">
        <f t="shared" si="788"/>
        <v/>
      </c>
      <c r="Y3112" s="1" t="str">
        <f t="shared" si="789"/>
        <v/>
      </c>
      <c r="Z3112" s="1" t="str">
        <f t="shared" si="790"/>
        <v/>
      </c>
      <c r="AA3112" s="1" t="str">
        <f t="shared" si="791"/>
        <v/>
      </c>
      <c r="AB3112" s="1" t="str">
        <f t="shared" si="792"/>
        <v/>
      </c>
      <c r="AC3112" s="1" t="str">
        <f t="shared" si="793"/>
        <v/>
      </c>
      <c r="AD3112" s="1" t="str">
        <f t="shared" si="794"/>
        <v/>
      </c>
      <c r="AE3112" s="1" t="str">
        <f t="shared" si="795"/>
        <v/>
      </c>
      <c r="AF3112" s="1" t="str">
        <f t="shared" si="796"/>
        <v/>
      </c>
      <c r="AG3112" s="1" t="str">
        <f t="shared" si="797"/>
        <v/>
      </c>
      <c r="AH3112" s="1" t="str">
        <f t="shared" si="798"/>
        <v/>
      </c>
      <c r="AI3112" s="1" t="str">
        <f t="shared" si="799"/>
        <v/>
      </c>
      <c r="AV3112" s="8" t="str">
        <f t="shared" si="802"/>
        <v/>
      </c>
      <c r="AW3112" s="2" t="str">
        <f t="shared" si="800"/>
        <v/>
      </c>
      <c r="AX3112" s="3"/>
      <c r="AY3112" s="2" t="str">
        <f t="shared" si="801"/>
        <v/>
      </c>
      <c r="AZ3112" s="3"/>
      <c r="BA3112" s="3"/>
      <c r="BB3112" s="3"/>
      <c r="BC3112" s="3"/>
      <c r="BD3112" s="3"/>
    </row>
    <row r="3113" spans="22:56" x14ac:dyDescent="0.25">
      <c r="V3113" s="1" t="str">
        <f t="shared" si="787"/>
        <v/>
      </c>
      <c r="X3113" s="1" t="str">
        <f t="shared" si="788"/>
        <v/>
      </c>
      <c r="Y3113" s="1" t="str">
        <f t="shared" si="789"/>
        <v/>
      </c>
      <c r="Z3113" s="1" t="str">
        <f t="shared" si="790"/>
        <v/>
      </c>
      <c r="AA3113" s="1" t="str">
        <f t="shared" si="791"/>
        <v/>
      </c>
      <c r="AB3113" s="1" t="str">
        <f t="shared" si="792"/>
        <v/>
      </c>
      <c r="AC3113" s="1" t="str">
        <f t="shared" si="793"/>
        <v/>
      </c>
      <c r="AD3113" s="1" t="str">
        <f t="shared" si="794"/>
        <v/>
      </c>
      <c r="AE3113" s="1" t="str">
        <f t="shared" si="795"/>
        <v/>
      </c>
      <c r="AF3113" s="1" t="str">
        <f t="shared" si="796"/>
        <v/>
      </c>
      <c r="AG3113" s="1" t="str">
        <f t="shared" si="797"/>
        <v/>
      </c>
      <c r="AH3113" s="1" t="str">
        <f t="shared" si="798"/>
        <v/>
      </c>
      <c r="AI3113" s="1" t="str">
        <f t="shared" si="799"/>
        <v/>
      </c>
      <c r="AV3113" s="8" t="str">
        <f t="shared" si="802"/>
        <v/>
      </c>
      <c r="AW3113" s="2" t="str">
        <f t="shared" si="800"/>
        <v/>
      </c>
      <c r="AX3113" s="3"/>
      <c r="AY3113" s="2" t="str">
        <f t="shared" si="801"/>
        <v/>
      </c>
      <c r="AZ3113" s="3"/>
      <c r="BA3113" s="3"/>
      <c r="BB3113" s="3"/>
      <c r="BC3113" s="3"/>
      <c r="BD3113" s="3"/>
    </row>
    <row r="3114" spans="22:56" x14ac:dyDescent="0.25">
      <c r="V3114" s="1" t="str">
        <f t="shared" si="787"/>
        <v/>
      </c>
      <c r="X3114" s="1" t="str">
        <f t="shared" si="788"/>
        <v/>
      </c>
      <c r="Y3114" s="1" t="str">
        <f t="shared" si="789"/>
        <v/>
      </c>
      <c r="Z3114" s="1" t="str">
        <f t="shared" si="790"/>
        <v/>
      </c>
      <c r="AA3114" s="1" t="str">
        <f t="shared" si="791"/>
        <v/>
      </c>
      <c r="AB3114" s="1" t="str">
        <f t="shared" si="792"/>
        <v/>
      </c>
      <c r="AC3114" s="1" t="str">
        <f t="shared" si="793"/>
        <v/>
      </c>
      <c r="AD3114" s="1" t="str">
        <f t="shared" si="794"/>
        <v/>
      </c>
      <c r="AE3114" s="1" t="str">
        <f t="shared" si="795"/>
        <v/>
      </c>
      <c r="AF3114" s="1" t="str">
        <f t="shared" si="796"/>
        <v/>
      </c>
      <c r="AG3114" s="1" t="str">
        <f t="shared" si="797"/>
        <v/>
      </c>
      <c r="AH3114" s="1" t="str">
        <f t="shared" si="798"/>
        <v/>
      </c>
      <c r="AI3114" s="1" t="str">
        <f t="shared" si="799"/>
        <v/>
      </c>
      <c r="AV3114" s="8" t="str">
        <f t="shared" si="802"/>
        <v/>
      </c>
      <c r="AW3114" s="2" t="str">
        <f t="shared" si="800"/>
        <v/>
      </c>
      <c r="AX3114" s="3"/>
      <c r="AY3114" s="2" t="str">
        <f t="shared" si="801"/>
        <v/>
      </c>
      <c r="AZ3114" s="3"/>
      <c r="BA3114" s="3"/>
      <c r="BB3114" s="3"/>
      <c r="BC3114" s="3"/>
      <c r="BD3114" s="3"/>
    </row>
    <row r="3115" spans="22:56" x14ac:dyDescent="0.25">
      <c r="V3115" s="1" t="str">
        <f t="shared" si="787"/>
        <v/>
      </c>
      <c r="X3115" s="1" t="str">
        <f t="shared" si="788"/>
        <v/>
      </c>
      <c r="Y3115" s="1" t="str">
        <f t="shared" si="789"/>
        <v/>
      </c>
      <c r="Z3115" s="1" t="str">
        <f t="shared" si="790"/>
        <v/>
      </c>
      <c r="AA3115" s="1" t="str">
        <f t="shared" si="791"/>
        <v/>
      </c>
      <c r="AB3115" s="1" t="str">
        <f t="shared" si="792"/>
        <v/>
      </c>
      <c r="AC3115" s="1" t="str">
        <f t="shared" si="793"/>
        <v/>
      </c>
      <c r="AD3115" s="1" t="str">
        <f t="shared" si="794"/>
        <v/>
      </c>
      <c r="AE3115" s="1" t="str">
        <f t="shared" si="795"/>
        <v/>
      </c>
      <c r="AF3115" s="1" t="str">
        <f t="shared" si="796"/>
        <v/>
      </c>
      <c r="AG3115" s="1" t="str">
        <f t="shared" si="797"/>
        <v/>
      </c>
      <c r="AH3115" s="1" t="str">
        <f t="shared" si="798"/>
        <v/>
      </c>
      <c r="AI3115" s="1" t="str">
        <f t="shared" si="799"/>
        <v/>
      </c>
      <c r="AV3115" s="8" t="str">
        <f t="shared" si="802"/>
        <v/>
      </c>
      <c r="AW3115" s="2" t="str">
        <f t="shared" si="800"/>
        <v/>
      </c>
      <c r="AX3115" s="3"/>
      <c r="AY3115" s="2" t="str">
        <f t="shared" si="801"/>
        <v/>
      </c>
      <c r="AZ3115" s="3"/>
      <c r="BA3115" s="3"/>
      <c r="BB3115" s="3"/>
      <c r="BC3115" s="3"/>
      <c r="BD3115" s="3"/>
    </row>
    <row r="3116" spans="22:56" x14ac:dyDescent="0.25">
      <c r="V3116" s="1" t="str">
        <f t="shared" si="787"/>
        <v/>
      </c>
      <c r="X3116" s="1" t="str">
        <f t="shared" si="788"/>
        <v/>
      </c>
      <c r="Y3116" s="1" t="str">
        <f t="shared" si="789"/>
        <v/>
      </c>
      <c r="Z3116" s="1" t="str">
        <f t="shared" si="790"/>
        <v/>
      </c>
      <c r="AA3116" s="1" t="str">
        <f t="shared" si="791"/>
        <v/>
      </c>
      <c r="AB3116" s="1" t="str">
        <f t="shared" si="792"/>
        <v/>
      </c>
      <c r="AC3116" s="1" t="str">
        <f t="shared" si="793"/>
        <v/>
      </c>
      <c r="AD3116" s="1" t="str">
        <f t="shared" si="794"/>
        <v/>
      </c>
      <c r="AE3116" s="1" t="str">
        <f t="shared" si="795"/>
        <v/>
      </c>
      <c r="AF3116" s="1" t="str">
        <f t="shared" si="796"/>
        <v/>
      </c>
      <c r="AG3116" s="1" t="str">
        <f t="shared" si="797"/>
        <v/>
      </c>
      <c r="AH3116" s="1" t="str">
        <f t="shared" si="798"/>
        <v/>
      </c>
      <c r="AI3116" s="1" t="str">
        <f t="shared" si="799"/>
        <v/>
      </c>
      <c r="AV3116" s="8" t="str">
        <f t="shared" si="802"/>
        <v/>
      </c>
      <c r="AW3116" s="2" t="str">
        <f t="shared" si="800"/>
        <v/>
      </c>
      <c r="AX3116" s="3"/>
      <c r="AY3116" s="2" t="str">
        <f t="shared" si="801"/>
        <v/>
      </c>
      <c r="AZ3116" s="3"/>
      <c r="BA3116" s="3"/>
      <c r="BB3116" s="3"/>
      <c r="BC3116" s="3"/>
      <c r="BD3116" s="3"/>
    </row>
    <row r="3117" spans="22:56" x14ac:dyDescent="0.25">
      <c r="V3117" s="1" t="str">
        <f t="shared" si="787"/>
        <v/>
      </c>
      <c r="X3117" s="1" t="str">
        <f t="shared" si="788"/>
        <v/>
      </c>
      <c r="Y3117" s="1" t="str">
        <f t="shared" si="789"/>
        <v/>
      </c>
      <c r="Z3117" s="1" t="str">
        <f t="shared" si="790"/>
        <v/>
      </c>
      <c r="AA3117" s="1" t="str">
        <f t="shared" si="791"/>
        <v/>
      </c>
      <c r="AB3117" s="1" t="str">
        <f t="shared" si="792"/>
        <v/>
      </c>
      <c r="AC3117" s="1" t="str">
        <f t="shared" si="793"/>
        <v/>
      </c>
      <c r="AD3117" s="1" t="str">
        <f t="shared" si="794"/>
        <v/>
      </c>
      <c r="AE3117" s="1" t="str">
        <f t="shared" si="795"/>
        <v/>
      </c>
      <c r="AF3117" s="1" t="str">
        <f t="shared" si="796"/>
        <v/>
      </c>
      <c r="AG3117" s="1" t="str">
        <f t="shared" si="797"/>
        <v/>
      </c>
      <c r="AH3117" s="1" t="str">
        <f t="shared" si="798"/>
        <v/>
      </c>
      <c r="AI3117" s="1" t="str">
        <f t="shared" si="799"/>
        <v/>
      </c>
      <c r="AV3117" s="8" t="str">
        <f t="shared" si="802"/>
        <v/>
      </c>
      <c r="AW3117" s="2" t="str">
        <f t="shared" si="800"/>
        <v/>
      </c>
      <c r="AX3117" s="3"/>
      <c r="AY3117" s="2" t="str">
        <f t="shared" si="801"/>
        <v/>
      </c>
      <c r="AZ3117" s="3"/>
      <c r="BA3117" s="3"/>
      <c r="BB3117" s="3"/>
      <c r="BC3117" s="3"/>
      <c r="BD3117" s="3"/>
    </row>
    <row r="3118" spans="22:56" x14ac:dyDescent="0.25">
      <c r="V3118" s="1" t="str">
        <f t="shared" si="787"/>
        <v/>
      </c>
      <c r="X3118" s="1" t="str">
        <f t="shared" si="788"/>
        <v/>
      </c>
      <c r="Y3118" s="1" t="str">
        <f t="shared" si="789"/>
        <v/>
      </c>
      <c r="Z3118" s="1" t="str">
        <f t="shared" si="790"/>
        <v/>
      </c>
      <c r="AA3118" s="1" t="str">
        <f t="shared" si="791"/>
        <v/>
      </c>
      <c r="AB3118" s="1" t="str">
        <f t="shared" si="792"/>
        <v/>
      </c>
      <c r="AC3118" s="1" t="str">
        <f t="shared" si="793"/>
        <v/>
      </c>
      <c r="AD3118" s="1" t="str">
        <f t="shared" si="794"/>
        <v/>
      </c>
      <c r="AE3118" s="1" t="str">
        <f t="shared" si="795"/>
        <v/>
      </c>
      <c r="AF3118" s="1" t="str">
        <f t="shared" si="796"/>
        <v/>
      </c>
      <c r="AG3118" s="1" t="str">
        <f t="shared" si="797"/>
        <v/>
      </c>
      <c r="AH3118" s="1" t="str">
        <f t="shared" si="798"/>
        <v/>
      </c>
      <c r="AI3118" s="1" t="str">
        <f t="shared" si="799"/>
        <v/>
      </c>
      <c r="AV3118" s="8" t="str">
        <f t="shared" si="802"/>
        <v/>
      </c>
      <c r="AW3118" s="2" t="str">
        <f t="shared" si="800"/>
        <v/>
      </c>
      <c r="AX3118" s="3"/>
      <c r="AY3118" s="2" t="str">
        <f t="shared" si="801"/>
        <v/>
      </c>
      <c r="AZ3118" s="3"/>
      <c r="BA3118" s="3"/>
      <c r="BB3118" s="3"/>
      <c r="BC3118" s="3"/>
      <c r="BD3118" s="3"/>
    </row>
    <row r="3119" spans="22:56" x14ac:dyDescent="0.25">
      <c r="V3119" s="1" t="str">
        <f t="shared" si="787"/>
        <v/>
      </c>
      <c r="X3119" s="1" t="str">
        <f t="shared" si="788"/>
        <v/>
      </c>
      <c r="Y3119" s="1" t="str">
        <f t="shared" si="789"/>
        <v/>
      </c>
      <c r="Z3119" s="1" t="str">
        <f t="shared" si="790"/>
        <v/>
      </c>
      <c r="AA3119" s="1" t="str">
        <f t="shared" si="791"/>
        <v/>
      </c>
      <c r="AB3119" s="1" t="str">
        <f t="shared" si="792"/>
        <v/>
      </c>
      <c r="AC3119" s="1" t="str">
        <f t="shared" si="793"/>
        <v/>
      </c>
      <c r="AD3119" s="1" t="str">
        <f t="shared" si="794"/>
        <v/>
      </c>
      <c r="AE3119" s="1" t="str">
        <f t="shared" si="795"/>
        <v/>
      </c>
      <c r="AF3119" s="1" t="str">
        <f t="shared" si="796"/>
        <v/>
      </c>
      <c r="AG3119" s="1" t="str">
        <f t="shared" si="797"/>
        <v/>
      </c>
      <c r="AH3119" s="1" t="str">
        <f t="shared" si="798"/>
        <v/>
      </c>
      <c r="AI3119" s="1" t="str">
        <f t="shared" si="799"/>
        <v/>
      </c>
      <c r="AV3119" s="8" t="str">
        <f t="shared" si="802"/>
        <v/>
      </c>
      <c r="AW3119" s="2" t="str">
        <f t="shared" si="800"/>
        <v/>
      </c>
      <c r="AX3119" s="3"/>
      <c r="AY3119" s="2" t="str">
        <f t="shared" si="801"/>
        <v/>
      </c>
      <c r="AZ3119" s="3"/>
      <c r="BA3119" s="3"/>
      <c r="BB3119" s="3"/>
      <c r="BC3119" s="3"/>
      <c r="BD3119" s="3"/>
    </row>
    <row r="3120" spans="22:56" x14ac:dyDescent="0.25">
      <c r="V3120" s="1" t="str">
        <f t="shared" ref="V3120:V3183" si="803">IF(AV3088&lt;&gt;"","(","")</f>
        <v/>
      </c>
      <c r="X3120" s="1" t="str">
        <f t="shared" ref="X3120:X3183" si="804">IF(AV3088&lt;=$N$14,IF(X3119&lt;$C$8,X3119+1,1),"")</f>
        <v/>
      </c>
      <c r="Y3120" s="1" t="str">
        <f t="shared" ref="Y3120:Y3183" si="805">IF(AV3088&lt;=$N$14,IF(X3120&gt;X3119,Y3119,IF(Y3119&lt;$C$9,Y3119+1,1)),"")</f>
        <v/>
      </c>
      <c r="Z3120" s="1" t="str">
        <f t="shared" ref="Z3120:Z3183" si="806">IF(AV3088&lt;=$N$14,IF(Y3120=Y3119,Z3119,IF(Y3120&gt;Y3119,Z3119,IF(Z3119&lt;$C$10,Z3119+1,1))),"")</f>
        <v/>
      </c>
      <c r="AA3120" s="1" t="str">
        <f t="shared" ref="AA3120:AA3183" si="807">IF(AV3088&lt;=$N$14,IF(Z3120=Z3119,AA3119,IF(Z3120&gt;Z3119,AA3119,AA3119+1)),"")</f>
        <v/>
      </c>
      <c r="AB3120" s="1" t="str">
        <f t="shared" ref="AB3120:AB3183" si="808">IF(AV3088&lt;=$N$14,INDEX($AM$8:$AT$8,1,X3120),"")</f>
        <v/>
      </c>
      <c r="AC3120" s="1" t="str">
        <f t="shared" ref="AC3120:AC3183" si="809">IF($C$6&gt;1,IF(AV3088&lt;&gt;"",", ",""),"")</f>
        <v/>
      </c>
      <c r="AD3120" s="1" t="str">
        <f t="shared" ref="AD3120:AD3183" si="810">IF($C$6&gt;1,IF(AV3088&lt;=$N$14,INDEX($AM$9:$AT$9,1,Y3120),""),"")</f>
        <v/>
      </c>
      <c r="AE3120" s="1" t="str">
        <f t="shared" ref="AE3120:AE3183" si="811">IF($C$6&gt;2,IF(AV3088&lt;&gt;"",", ",""),"")</f>
        <v/>
      </c>
      <c r="AF3120" s="1" t="str">
        <f t="shared" ref="AF3120:AF3183" si="812">IF($C$6&gt;2,IF(AV3088&lt;=$N$14,INDEX($AM$10:$AT$10,1,Z3120),""),"")</f>
        <v/>
      </c>
      <c r="AG3120" s="1" t="str">
        <f t="shared" ref="AG3120:AG3183" si="813">IF($C$6&gt;3,IF(AV3088&lt;&gt;"",", ",""),"")</f>
        <v/>
      </c>
      <c r="AH3120" s="1" t="str">
        <f t="shared" ref="AH3120:AH3183" si="814">IF($C$6&gt;3,IF(AV3088&lt;=$N$14,INDEX($AM$11:$AT$11,1,AA3120),""),"")</f>
        <v/>
      </c>
      <c r="AI3120" s="1" t="str">
        <f t="shared" ref="AI3120:AI3183" si="815">IF(AV3088&lt;&gt;"",")","")</f>
        <v/>
      </c>
      <c r="AV3120" s="8" t="str">
        <f t="shared" si="802"/>
        <v/>
      </c>
      <c r="AW3120" s="2" t="str">
        <f t="shared" si="800"/>
        <v/>
      </c>
      <c r="AX3120" s="3"/>
      <c r="AY3120" s="2" t="str">
        <f t="shared" si="801"/>
        <v/>
      </c>
      <c r="AZ3120" s="3"/>
      <c r="BA3120" s="3"/>
      <c r="BB3120" s="3"/>
      <c r="BC3120" s="3"/>
      <c r="BD3120" s="3"/>
    </row>
    <row r="3121" spans="22:56" x14ac:dyDescent="0.25">
      <c r="V3121" s="1" t="str">
        <f t="shared" si="803"/>
        <v/>
      </c>
      <c r="X3121" s="1" t="str">
        <f t="shared" si="804"/>
        <v/>
      </c>
      <c r="Y3121" s="1" t="str">
        <f t="shared" si="805"/>
        <v/>
      </c>
      <c r="Z3121" s="1" t="str">
        <f t="shared" si="806"/>
        <v/>
      </c>
      <c r="AA3121" s="1" t="str">
        <f t="shared" si="807"/>
        <v/>
      </c>
      <c r="AB3121" s="1" t="str">
        <f t="shared" si="808"/>
        <v/>
      </c>
      <c r="AC3121" s="1" t="str">
        <f t="shared" si="809"/>
        <v/>
      </c>
      <c r="AD3121" s="1" t="str">
        <f t="shared" si="810"/>
        <v/>
      </c>
      <c r="AE3121" s="1" t="str">
        <f t="shared" si="811"/>
        <v/>
      </c>
      <c r="AF3121" s="1" t="str">
        <f t="shared" si="812"/>
        <v/>
      </c>
      <c r="AG3121" s="1" t="str">
        <f t="shared" si="813"/>
        <v/>
      </c>
      <c r="AH3121" s="1" t="str">
        <f t="shared" si="814"/>
        <v/>
      </c>
      <c r="AI3121" s="1" t="str">
        <f t="shared" si="815"/>
        <v/>
      </c>
      <c r="AV3121" s="8" t="str">
        <f t="shared" si="802"/>
        <v/>
      </c>
      <c r="AW3121" s="2" t="str">
        <f t="shared" ref="AW3121:AW3184" si="816">IF(AV3121&lt;&gt;"",". Möglichkeit: ","")</f>
        <v/>
      </c>
      <c r="AX3121" s="3"/>
      <c r="AY3121" s="2" t="str">
        <f t="shared" si="801"/>
        <v/>
      </c>
      <c r="AZ3121" s="3"/>
      <c r="BA3121" s="3"/>
      <c r="BB3121" s="3"/>
      <c r="BC3121" s="3"/>
      <c r="BD3121" s="3"/>
    </row>
    <row r="3122" spans="22:56" x14ac:dyDescent="0.25">
      <c r="V3122" s="1" t="str">
        <f t="shared" si="803"/>
        <v/>
      </c>
      <c r="X3122" s="1" t="str">
        <f t="shared" si="804"/>
        <v/>
      </c>
      <c r="Y3122" s="1" t="str">
        <f t="shared" si="805"/>
        <v/>
      </c>
      <c r="Z3122" s="1" t="str">
        <f t="shared" si="806"/>
        <v/>
      </c>
      <c r="AA3122" s="1" t="str">
        <f t="shared" si="807"/>
        <v/>
      </c>
      <c r="AB3122" s="1" t="str">
        <f t="shared" si="808"/>
        <v/>
      </c>
      <c r="AC3122" s="1" t="str">
        <f t="shared" si="809"/>
        <v/>
      </c>
      <c r="AD3122" s="1" t="str">
        <f t="shared" si="810"/>
        <v/>
      </c>
      <c r="AE3122" s="1" t="str">
        <f t="shared" si="811"/>
        <v/>
      </c>
      <c r="AF3122" s="1" t="str">
        <f t="shared" si="812"/>
        <v/>
      </c>
      <c r="AG3122" s="1" t="str">
        <f t="shared" si="813"/>
        <v/>
      </c>
      <c r="AH3122" s="1" t="str">
        <f t="shared" si="814"/>
        <v/>
      </c>
      <c r="AI3122" s="1" t="str">
        <f t="shared" si="815"/>
        <v/>
      </c>
      <c r="AV3122" s="8" t="str">
        <f t="shared" si="802"/>
        <v/>
      </c>
      <c r="AW3122" s="2" t="str">
        <f t="shared" si="816"/>
        <v/>
      </c>
      <c r="AX3122" s="3"/>
      <c r="AY3122" s="2" t="str">
        <f t="shared" si="801"/>
        <v/>
      </c>
      <c r="AZ3122" s="3"/>
      <c r="BA3122" s="3"/>
      <c r="BB3122" s="3"/>
      <c r="BC3122" s="3"/>
      <c r="BD3122" s="3"/>
    </row>
    <row r="3123" spans="22:56" x14ac:dyDescent="0.25">
      <c r="V3123" s="1" t="str">
        <f t="shared" si="803"/>
        <v/>
      </c>
      <c r="X3123" s="1" t="str">
        <f t="shared" si="804"/>
        <v/>
      </c>
      <c r="Y3123" s="1" t="str">
        <f t="shared" si="805"/>
        <v/>
      </c>
      <c r="Z3123" s="1" t="str">
        <f t="shared" si="806"/>
        <v/>
      </c>
      <c r="AA3123" s="1" t="str">
        <f t="shared" si="807"/>
        <v/>
      </c>
      <c r="AB3123" s="1" t="str">
        <f t="shared" si="808"/>
        <v/>
      </c>
      <c r="AC3123" s="1" t="str">
        <f t="shared" si="809"/>
        <v/>
      </c>
      <c r="AD3123" s="1" t="str">
        <f t="shared" si="810"/>
        <v/>
      </c>
      <c r="AE3123" s="1" t="str">
        <f t="shared" si="811"/>
        <v/>
      </c>
      <c r="AF3123" s="1" t="str">
        <f t="shared" si="812"/>
        <v/>
      </c>
      <c r="AG3123" s="1" t="str">
        <f t="shared" si="813"/>
        <v/>
      </c>
      <c r="AH3123" s="1" t="str">
        <f t="shared" si="814"/>
        <v/>
      </c>
      <c r="AI3123" s="1" t="str">
        <f t="shared" si="815"/>
        <v/>
      </c>
      <c r="AV3123" s="8" t="str">
        <f t="shared" si="802"/>
        <v/>
      </c>
      <c r="AW3123" s="2" t="str">
        <f t="shared" si="816"/>
        <v/>
      </c>
      <c r="AX3123" s="3"/>
      <c r="AY3123" s="2" t="str">
        <f t="shared" si="801"/>
        <v/>
      </c>
      <c r="AZ3123" s="3"/>
      <c r="BA3123" s="3"/>
      <c r="BB3123" s="3"/>
      <c r="BC3123" s="3"/>
      <c r="BD3123" s="3"/>
    </row>
    <row r="3124" spans="22:56" x14ac:dyDescent="0.25">
      <c r="V3124" s="1" t="str">
        <f t="shared" si="803"/>
        <v/>
      </c>
      <c r="X3124" s="1" t="str">
        <f t="shared" si="804"/>
        <v/>
      </c>
      <c r="Y3124" s="1" t="str">
        <f t="shared" si="805"/>
        <v/>
      </c>
      <c r="Z3124" s="1" t="str">
        <f t="shared" si="806"/>
        <v/>
      </c>
      <c r="AA3124" s="1" t="str">
        <f t="shared" si="807"/>
        <v/>
      </c>
      <c r="AB3124" s="1" t="str">
        <f t="shared" si="808"/>
        <v/>
      </c>
      <c r="AC3124" s="1" t="str">
        <f t="shared" si="809"/>
        <v/>
      </c>
      <c r="AD3124" s="1" t="str">
        <f t="shared" si="810"/>
        <v/>
      </c>
      <c r="AE3124" s="1" t="str">
        <f t="shared" si="811"/>
        <v/>
      </c>
      <c r="AF3124" s="1" t="str">
        <f t="shared" si="812"/>
        <v/>
      </c>
      <c r="AG3124" s="1" t="str">
        <f t="shared" si="813"/>
        <v/>
      </c>
      <c r="AH3124" s="1" t="str">
        <f t="shared" si="814"/>
        <v/>
      </c>
      <c r="AI3124" s="1" t="str">
        <f t="shared" si="815"/>
        <v/>
      </c>
      <c r="AV3124" s="8" t="str">
        <f t="shared" si="802"/>
        <v/>
      </c>
      <c r="AW3124" s="2" t="str">
        <f t="shared" si="816"/>
        <v/>
      </c>
      <c r="AX3124" s="3"/>
      <c r="AY3124" s="2" t="str">
        <f t="shared" si="801"/>
        <v/>
      </c>
      <c r="AZ3124" s="3"/>
      <c r="BA3124" s="3"/>
      <c r="BB3124" s="3"/>
      <c r="BC3124" s="3"/>
      <c r="BD3124" s="3"/>
    </row>
    <row r="3125" spans="22:56" x14ac:dyDescent="0.25">
      <c r="V3125" s="1" t="str">
        <f t="shared" si="803"/>
        <v/>
      </c>
      <c r="X3125" s="1" t="str">
        <f t="shared" si="804"/>
        <v/>
      </c>
      <c r="Y3125" s="1" t="str">
        <f t="shared" si="805"/>
        <v/>
      </c>
      <c r="Z3125" s="1" t="str">
        <f t="shared" si="806"/>
        <v/>
      </c>
      <c r="AA3125" s="1" t="str">
        <f t="shared" si="807"/>
        <v/>
      </c>
      <c r="AB3125" s="1" t="str">
        <f t="shared" si="808"/>
        <v/>
      </c>
      <c r="AC3125" s="1" t="str">
        <f t="shared" si="809"/>
        <v/>
      </c>
      <c r="AD3125" s="1" t="str">
        <f t="shared" si="810"/>
        <v/>
      </c>
      <c r="AE3125" s="1" t="str">
        <f t="shared" si="811"/>
        <v/>
      </c>
      <c r="AF3125" s="1" t="str">
        <f t="shared" si="812"/>
        <v/>
      </c>
      <c r="AG3125" s="1" t="str">
        <f t="shared" si="813"/>
        <v/>
      </c>
      <c r="AH3125" s="1" t="str">
        <f t="shared" si="814"/>
        <v/>
      </c>
      <c r="AI3125" s="1" t="str">
        <f t="shared" si="815"/>
        <v/>
      </c>
      <c r="AV3125" s="8" t="str">
        <f t="shared" si="802"/>
        <v/>
      </c>
      <c r="AW3125" s="2" t="str">
        <f t="shared" si="816"/>
        <v/>
      </c>
      <c r="AX3125" s="3"/>
      <c r="AY3125" s="2" t="str">
        <f t="shared" si="801"/>
        <v/>
      </c>
      <c r="AZ3125" s="3"/>
      <c r="BA3125" s="3"/>
      <c r="BB3125" s="3"/>
      <c r="BC3125" s="3"/>
      <c r="BD3125" s="3"/>
    </row>
    <row r="3126" spans="22:56" x14ac:dyDescent="0.25">
      <c r="V3126" s="1" t="str">
        <f t="shared" si="803"/>
        <v/>
      </c>
      <c r="X3126" s="1" t="str">
        <f t="shared" si="804"/>
        <v/>
      </c>
      <c r="Y3126" s="1" t="str">
        <f t="shared" si="805"/>
        <v/>
      </c>
      <c r="Z3126" s="1" t="str">
        <f t="shared" si="806"/>
        <v/>
      </c>
      <c r="AA3126" s="1" t="str">
        <f t="shared" si="807"/>
        <v/>
      </c>
      <c r="AB3126" s="1" t="str">
        <f t="shared" si="808"/>
        <v/>
      </c>
      <c r="AC3126" s="1" t="str">
        <f t="shared" si="809"/>
        <v/>
      </c>
      <c r="AD3126" s="1" t="str">
        <f t="shared" si="810"/>
        <v/>
      </c>
      <c r="AE3126" s="1" t="str">
        <f t="shared" si="811"/>
        <v/>
      </c>
      <c r="AF3126" s="1" t="str">
        <f t="shared" si="812"/>
        <v/>
      </c>
      <c r="AG3126" s="1" t="str">
        <f t="shared" si="813"/>
        <v/>
      </c>
      <c r="AH3126" s="1" t="str">
        <f t="shared" si="814"/>
        <v/>
      </c>
      <c r="AI3126" s="1" t="str">
        <f t="shared" si="815"/>
        <v/>
      </c>
      <c r="AV3126" s="8" t="str">
        <f t="shared" si="802"/>
        <v/>
      </c>
      <c r="AW3126" s="2" t="str">
        <f t="shared" si="816"/>
        <v/>
      </c>
      <c r="AX3126" s="3"/>
      <c r="AY3126" s="2" t="str">
        <f t="shared" si="801"/>
        <v/>
      </c>
      <c r="AZ3126" s="3"/>
      <c r="BA3126" s="3"/>
      <c r="BB3126" s="3"/>
      <c r="BC3126" s="3"/>
      <c r="BD3126" s="3"/>
    </row>
    <row r="3127" spans="22:56" x14ac:dyDescent="0.25">
      <c r="V3127" s="1" t="str">
        <f t="shared" si="803"/>
        <v/>
      </c>
      <c r="X3127" s="1" t="str">
        <f t="shared" si="804"/>
        <v/>
      </c>
      <c r="Y3127" s="1" t="str">
        <f t="shared" si="805"/>
        <v/>
      </c>
      <c r="Z3127" s="1" t="str">
        <f t="shared" si="806"/>
        <v/>
      </c>
      <c r="AA3127" s="1" t="str">
        <f t="shared" si="807"/>
        <v/>
      </c>
      <c r="AB3127" s="1" t="str">
        <f t="shared" si="808"/>
        <v/>
      </c>
      <c r="AC3127" s="1" t="str">
        <f t="shared" si="809"/>
        <v/>
      </c>
      <c r="AD3127" s="1" t="str">
        <f t="shared" si="810"/>
        <v/>
      </c>
      <c r="AE3127" s="1" t="str">
        <f t="shared" si="811"/>
        <v/>
      </c>
      <c r="AF3127" s="1" t="str">
        <f t="shared" si="812"/>
        <v/>
      </c>
      <c r="AG3127" s="1" t="str">
        <f t="shared" si="813"/>
        <v/>
      </c>
      <c r="AH3127" s="1" t="str">
        <f t="shared" si="814"/>
        <v/>
      </c>
      <c r="AI3127" s="1" t="str">
        <f t="shared" si="815"/>
        <v/>
      </c>
      <c r="AV3127" s="8" t="str">
        <f t="shared" si="802"/>
        <v/>
      </c>
      <c r="AW3127" s="2" t="str">
        <f t="shared" si="816"/>
        <v/>
      </c>
      <c r="AX3127" s="3"/>
      <c r="AY3127" s="2" t="str">
        <f t="shared" si="801"/>
        <v/>
      </c>
      <c r="AZ3127" s="3"/>
      <c r="BA3127" s="3"/>
      <c r="BB3127" s="3"/>
      <c r="BC3127" s="3"/>
      <c r="BD3127" s="3"/>
    </row>
    <row r="3128" spans="22:56" x14ac:dyDescent="0.25">
      <c r="V3128" s="1" t="str">
        <f t="shared" si="803"/>
        <v/>
      </c>
      <c r="X3128" s="1" t="str">
        <f t="shared" si="804"/>
        <v/>
      </c>
      <c r="Y3128" s="1" t="str">
        <f t="shared" si="805"/>
        <v/>
      </c>
      <c r="Z3128" s="1" t="str">
        <f t="shared" si="806"/>
        <v/>
      </c>
      <c r="AA3128" s="1" t="str">
        <f t="shared" si="807"/>
        <v/>
      </c>
      <c r="AB3128" s="1" t="str">
        <f t="shared" si="808"/>
        <v/>
      </c>
      <c r="AC3128" s="1" t="str">
        <f t="shared" si="809"/>
        <v/>
      </c>
      <c r="AD3128" s="1" t="str">
        <f t="shared" si="810"/>
        <v/>
      </c>
      <c r="AE3128" s="1" t="str">
        <f t="shared" si="811"/>
        <v/>
      </c>
      <c r="AF3128" s="1" t="str">
        <f t="shared" si="812"/>
        <v/>
      </c>
      <c r="AG3128" s="1" t="str">
        <f t="shared" si="813"/>
        <v/>
      </c>
      <c r="AH3128" s="1" t="str">
        <f t="shared" si="814"/>
        <v/>
      </c>
      <c r="AI3128" s="1" t="str">
        <f t="shared" si="815"/>
        <v/>
      </c>
      <c r="AV3128" s="8" t="str">
        <f t="shared" si="802"/>
        <v/>
      </c>
      <c r="AW3128" s="2" t="str">
        <f t="shared" si="816"/>
        <v/>
      </c>
      <c r="AX3128" s="3"/>
      <c r="AY3128" s="2" t="str">
        <f t="shared" si="801"/>
        <v/>
      </c>
      <c r="AZ3128" s="3"/>
      <c r="BA3128" s="3"/>
      <c r="BB3128" s="3"/>
      <c r="BC3128" s="3"/>
      <c r="BD3128" s="3"/>
    </row>
    <row r="3129" spans="22:56" x14ac:dyDescent="0.25">
      <c r="V3129" s="1" t="str">
        <f t="shared" si="803"/>
        <v/>
      </c>
      <c r="X3129" s="1" t="str">
        <f t="shared" si="804"/>
        <v/>
      </c>
      <c r="Y3129" s="1" t="str">
        <f t="shared" si="805"/>
        <v/>
      </c>
      <c r="Z3129" s="1" t="str">
        <f t="shared" si="806"/>
        <v/>
      </c>
      <c r="AA3129" s="1" t="str">
        <f t="shared" si="807"/>
        <v/>
      </c>
      <c r="AB3129" s="1" t="str">
        <f t="shared" si="808"/>
        <v/>
      </c>
      <c r="AC3129" s="1" t="str">
        <f t="shared" si="809"/>
        <v/>
      </c>
      <c r="AD3129" s="1" t="str">
        <f t="shared" si="810"/>
        <v/>
      </c>
      <c r="AE3129" s="1" t="str">
        <f t="shared" si="811"/>
        <v/>
      </c>
      <c r="AF3129" s="1" t="str">
        <f t="shared" si="812"/>
        <v/>
      </c>
      <c r="AG3129" s="1" t="str">
        <f t="shared" si="813"/>
        <v/>
      </c>
      <c r="AH3129" s="1" t="str">
        <f t="shared" si="814"/>
        <v/>
      </c>
      <c r="AI3129" s="1" t="str">
        <f t="shared" si="815"/>
        <v/>
      </c>
      <c r="AV3129" s="8" t="str">
        <f t="shared" si="802"/>
        <v/>
      </c>
      <c r="AW3129" s="2" t="str">
        <f t="shared" si="816"/>
        <v/>
      </c>
      <c r="AX3129" s="3"/>
      <c r="AY3129" s="2" t="str">
        <f t="shared" si="801"/>
        <v/>
      </c>
      <c r="AZ3129" s="3"/>
      <c r="BA3129" s="3"/>
      <c r="BB3129" s="3"/>
      <c r="BC3129" s="3"/>
      <c r="BD3129" s="3"/>
    </row>
    <row r="3130" spans="22:56" x14ac:dyDescent="0.25">
      <c r="V3130" s="1" t="str">
        <f t="shared" si="803"/>
        <v/>
      </c>
      <c r="X3130" s="1" t="str">
        <f t="shared" si="804"/>
        <v/>
      </c>
      <c r="Y3130" s="1" t="str">
        <f t="shared" si="805"/>
        <v/>
      </c>
      <c r="Z3130" s="1" t="str">
        <f t="shared" si="806"/>
        <v/>
      </c>
      <c r="AA3130" s="1" t="str">
        <f t="shared" si="807"/>
        <v/>
      </c>
      <c r="AB3130" s="1" t="str">
        <f t="shared" si="808"/>
        <v/>
      </c>
      <c r="AC3130" s="1" t="str">
        <f t="shared" si="809"/>
        <v/>
      </c>
      <c r="AD3130" s="1" t="str">
        <f t="shared" si="810"/>
        <v/>
      </c>
      <c r="AE3130" s="1" t="str">
        <f t="shared" si="811"/>
        <v/>
      </c>
      <c r="AF3130" s="1" t="str">
        <f t="shared" si="812"/>
        <v/>
      </c>
      <c r="AG3130" s="1" t="str">
        <f t="shared" si="813"/>
        <v/>
      </c>
      <c r="AH3130" s="1" t="str">
        <f t="shared" si="814"/>
        <v/>
      </c>
      <c r="AI3130" s="1" t="str">
        <f t="shared" si="815"/>
        <v/>
      </c>
      <c r="AV3130" s="8" t="str">
        <f t="shared" si="802"/>
        <v/>
      </c>
      <c r="AW3130" s="2" t="str">
        <f t="shared" si="816"/>
        <v/>
      </c>
      <c r="AX3130" s="3"/>
      <c r="AY3130" s="2" t="str">
        <f t="shared" si="801"/>
        <v/>
      </c>
      <c r="AZ3130" s="3"/>
      <c r="BA3130" s="3"/>
      <c r="BB3130" s="3"/>
      <c r="BC3130" s="3"/>
      <c r="BD3130" s="3"/>
    </row>
    <row r="3131" spans="22:56" x14ac:dyDescent="0.25">
      <c r="V3131" s="1" t="str">
        <f t="shared" si="803"/>
        <v/>
      </c>
      <c r="X3131" s="1" t="str">
        <f t="shared" si="804"/>
        <v/>
      </c>
      <c r="Y3131" s="1" t="str">
        <f t="shared" si="805"/>
        <v/>
      </c>
      <c r="Z3131" s="1" t="str">
        <f t="shared" si="806"/>
        <v/>
      </c>
      <c r="AA3131" s="1" t="str">
        <f t="shared" si="807"/>
        <v/>
      </c>
      <c r="AB3131" s="1" t="str">
        <f t="shared" si="808"/>
        <v/>
      </c>
      <c r="AC3131" s="1" t="str">
        <f t="shared" si="809"/>
        <v/>
      </c>
      <c r="AD3131" s="1" t="str">
        <f t="shared" si="810"/>
        <v/>
      </c>
      <c r="AE3131" s="1" t="str">
        <f t="shared" si="811"/>
        <v/>
      </c>
      <c r="AF3131" s="1" t="str">
        <f t="shared" si="812"/>
        <v/>
      </c>
      <c r="AG3131" s="1" t="str">
        <f t="shared" si="813"/>
        <v/>
      </c>
      <c r="AH3131" s="1" t="str">
        <f t="shared" si="814"/>
        <v/>
      </c>
      <c r="AI3131" s="1" t="str">
        <f t="shared" si="815"/>
        <v/>
      </c>
      <c r="AV3131" s="8" t="str">
        <f t="shared" si="802"/>
        <v/>
      </c>
      <c r="AW3131" s="2" t="str">
        <f t="shared" si="816"/>
        <v/>
      </c>
      <c r="AX3131" s="3"/>
      <c r="AY3131" s="2" t="str">
        <f t="shared" si="801"/>
        <v/>
      </c>
      <c r="AZ3131" s="3"/>
      <c r="BA3131" s="3"/>
      <c r="BB3131" s="3"/>
      <c r="BC3131" s="3"/>
      <c r="BD3131" s="3"/>
    </row>
    <row r="3132" spans="22:56" x14ac:dyDescent="0.25">
      <c r="V3132" s="1" t="str">
        <f t="shared" si="803"/>
        <v/>
      </c>
      <c r="X3132" s="1" t="str">
        <f t="shared" si="804"/>
        <v/>
      </c>
      <c r="Y3132" s="1" t="str">
        <f t="shared" si="805"/>
        <v/>
      </c>
      <c r="Z3132" s="1" t="str">
        <f t="shared" si="806"/>
        <v/>
      </c>
      <c r="AA3132" s="1" t="str">
        <f t="shared" si="807"/>
        <v/>
      </c>
      <c r="AB3132" s="1" t="str">
        <f t="shared" si="808"/>
        <v/>
      </c>
      <c r="AC3132" s="1" t="str">
        <f t="shared" si="809"/>
        <v/>
      </c>
      <c r="AD3132" s="1" t="str">
        <f t="shared" si="810"/>
        <v/>
      </c>
      <c r="AE3132" s="1" t="str">
        <f t="shared" si="811"/>
        <v/>
      </c>
      <c r="AF3132" s="1" t="str">
        <f t="shared" si="812"/>
        <v/>
      </c>
      <c r="AG3132" s="1" t="str">
        <f t="shared" si="813"/>
        <v/>
      </c>
      <c r="AH3132" s="1" t="str">
        <f t="shared" si="814"/>
        <v/>
      </c>
      <c r="AI3132" s="1" t="str">
        <f t="shared" si="815"/>
        <v/>
      </c>
      <c r="AV3132" s="8" t="str">
        <f t="shared" si="802"/>
        <v/>
      </c>
      <c r="AW3132" s="2" t="str">
        <f t="shared" si="816"/>
        <v/>
      </c>
      <c r="AX3132" s="3"/>
      <c r="AY3132" s="2" t="str">
        <f t="shared" si="801"/>
        <v/>
      </c>
      <c r="AZ3132" s="3"/>
      <c r="BA3132" s="3"/>
      <c r="BB3132" s="3"/>
      <c r="BC3132" s="3"/>
      <c r="BD3132" s="3"/>
    </row>
    <row r="3133" spans="22:56" x14ac:dyDescent="0.25">
      <c r="V3133" s="1" t="str">
        <f t="shared" si="803"/>
        <v/>
      </c>
      <c r="X3133" s="1" t="str">
        <f t="shared" si="804"/>
        <v/>
      </c>
      <c r="Y3133" s="1" t="str">
        <f t="shared" si="805"/>
        <v/>
      </c>
      <c r="Z3133" s="1" t="str">
        <f t="shared" si="806"/>
        <v/>
      </c>
      <c r="AA3133" s="1" t="str">
        <f t="shared" si="807"/>
        <v/>
      </c>
      <c r="AB3133" s="1" t="str">
        <f t="shared" si="808"/>
        <v/>
      </c>
      <c r="AC3133" s="1" t="str">
        <f t="shared" si="809"/>
        <v/>
      </c>
      <c r="AD3133" s="1" t="str">
        <f t="shared" si="810"/>
        <v/>
      </c>
      <c r="AE3133" s="1" t="str">
        <f t="shared" si="811"/>
        <v/>
      </c>
      <c r="AF3133" s="1" t="str">
        <f t="shared" si="812"/>
        <v/>
      </c>
      <c r="AG3133" s="1" t="str">
        <f t="shared" si="813"/>
        <v/>
      </c>
      <c r="AH3133" s="1" t="str">
        <f t="shared" si="814"/>
        <v/>
      </c>
      <c r="AI3133" s="1" t="str">
        <f t="shared" si="815"/>
        <v/>
      </c>
      <c r="AV3133" s="8" t="str">
        <f t="shared" si="802"/>
        <v/>
      </c>
      <c r="AW3133" s="2" t="str">
        <f t="shared" si="816"/>
        <v/>
      </c>
      <c r="AX3133" s="3"/>
      <c r="AY3133" s="2" t="str">
        <f t="shared" si="801"/>
        <v/>
      </c>
      <c r="AZ3133" s="3"/>
      <c r="BA3133" s="3"/>
      <c r="BB3133" s="3"/>
      <c r="BC3133" s="3"/>
      <c r="BD3133" s="3"/>
    </row>
    <row r="3134" spans="22:56" x14ac:dyDescent="0.25">
      <c r="V3134" s="1" t="str">
        <f t="shared" si="803"/>
        <v/>
      </c>
      <c r="X3134" s="1" t="str">
        <f t="shared" si="804"/>
        <v/>
      </c>
      <c r="Y3134" s="1" t="str">
        <f t="shared" si="805"/>
        <v/>
      </c>
      <c r="Z3134" s="1" t="str">
        <f t="shared" si="806"/>
        <v/>
      </c>
      <c r="AA3134" s="1" t="str">
        <f t="shared" si="807"/>
        <v/>
      </c>
      <c r="AB3134" s="1" t="str">
        <f t="shared" si="808"/>
        <v/>
      </c>
      <c r="AC3134" s="1" t="str">
        <f t="shared" si="809"/>
        <v/>
      </c>
      <c r="AD3134" s="1" t="str">
        <f t="shared" si="810"/>
        <v/>
      </c>
      <c r="AE3134" s="1" t="str">
        <f t="shared" si="811"/>
        <v/>
      </c>
      <c r="AF3134" s="1" t="str">
        <f t="shared" si="812"/>
        <v/>
      </c>
      <c r="AG3134" s="1" t="str">
        <f t="shared" si="813"/>
        <v/>
      </c>
      <c r="AH3134" s="1" t="str">
        <f t="shared" si="814"/>
        <v/>
      </c>
      <c r="AI3134" s="1" t="str">
        <f t="shared" si="815"/>
        <v/>
      </c>
      <c r="AV3134" s="8" t="str">
        <f t="shared" si="802"/>
        <v/>
      </c>
      <c r="AW3134" s="2" t="str">
        <f t="shared" si="816"/>
        <v/>
      </c>
      <c r="AX3134" s="3"/>
      <c r="AY3134" s="2" t="str">
        <f t="shared" si="801"/>
        <v/>
      </c>
      <c r="AZ3134" s="3"/>
      <c r="BA3134" s="3"/>
      <c r="BB3134" s="3"/>
      <c r="BC3134" s="3"/>
      <c r="BD3134" s="3"/>
    </row>
    <row r="3135" spans="22:56" x14ac:dyDescent="0.25">
      <c r="V3135" s="1" t="str">
        <f t="shared" si="803"/>
        <v/>
      </c>
      <c r="X3135" s="1" t="str">
        <f t="shared" si="804"/>
        <v/>
      </c>
      <c r="Y3135" s="1" t="str">
        <f t="shared" si="805"/>
        <v/>
      </c>
      <c r="Z3135" s="1" t="str">
        <f t="shared" si="806"/>
        <v/>
      </c>
      <c r="AA3135" s="1" t="str">
        <f t="shared" si="807"/>
        <v/>
      </c>
      <c r="AB3135" s="1" t="str">
        <f t="shared" si="808"/>
        <v/>
      </c>
      <c r="AC3135" s="1" t="str">
        <f t="shared" si="809"/>
        <v/>
      </c>
      <c r="AD3135" s="1" t="str">
        <f t="shared" si="810"/>
        <v/>
      </c>
      <c r="AE3135" s="1" t="str">
        <f t="shared" si="811"/>
        <v/>
      </c>
      <c r="AF3135" s="1" t="str">
        <f t="shared" si="812"/>
        <v/>
      </c>
      <c r="AG3135" s="1" t="str">
        <f t="shared" si="813"/>
        <v/>
      </c>
      <c r="AH3135" s="1" t="str">
        <f t="shared" si="814"/>
        <v/>
      </c>
      <c r="AI3135" s="1" t="str">
        <f t="shared" si="815"/>
        <v/>
      </c>
      <c r="AV3135" s="8" t="str">
        <f t="shared" si="802"/>
        <v/>
      </c>
      <c r="AW3135" s="2" t="str">
        <f t="shared" si="816"/>
        <v/>
      </c>
      <c r="AX3135" s="3"/>
      <c r="AY3135" s="2" t="str">
        <f t="shared" si="801"/>
        <v/>
      </c>
      <c r="AZ3135" s="3"/>
      <c r="BA3135" s="3"/>
      <c r="BB3135" s="3"/>
      <c r="BC3135" s="3"/>
      <c r="BD3135" s="3"/>
    </row>
    <row r="3136" spans="22:56" x14ac:dyDescent="0.25">
      <c r="V3136" s="1" t="str">
        <f t="shared" si="803"/>
        <v/>
      </c>
      <c r="X3136" s="1" t="str">
        <f t="shared" si="804"/>
        <v/>
      </c>
      <c r="Y3136" s="1" t="str">
        <f t="shared" si="805"/>
        <v/>
      </c>
      <c r="Z3136" s="1" t="str">
        <f t="shared" si="806"/>
        <v/>
      </c>
      <c r="AA3136" s="1" t="str">
        <f t="shared" si="807"/>
        <v/>
      </c>
      <c r="AB3136" s="1" t="str">
        <f t="shared" si="808"/>
        <v/>
      </c>
      <c r="AC3136" s="1" t="str">
        <f t="shared" si="809"/>
        <v/>
      </c>
      <c r="AD3136" s="1" t="str">
        <f t="shared" si="810"/>
        <v/>
      </c>
      <c r="AE3136" s="1" t="str">
        <f t="shared" si="811"/>
        <v/>
      </c>
      <c r="AF3136" s="1" t="str">
        <f t="shared" si="812"/>
        <v/>
      </c>
      <c r="AG3136" s="1" t="str">
        <f t="shared" si="813"/>
        <v/>
      </c>
      <c r="AH3136" s="1" t="str">
        <f t="shared" si="814"/>
        <v/>
      </c>
      <c r="AI3136" s="1" t="str">
        <f t="shared" si="815"/>
        <v/>
      </c>
      <c r="AV3136" s="8" t="str">
        <f t="shared" si="802"/>
        <v/>
      </c>
      <c r="AW3136" s="2" t="str">
        <f t="shared" si="816"/>
        <v/>
      </c>
      <c r="AX3136" s="3"/>
      <c r="AY3136" s="2" t="str">
        <f t="shared" si="801"/>
        <v/>
      </c>
      <c r="AZ3136" s="3"/>
      <c r="BA3136" s="3"/>
      <c r="BB3136" s="3"/>
      <c r="BC3136" s="3"/>
      <c r="BD3136" s="3"/>
    </row>
    <row r="3137" spans="22:56" x14ac:dyDescent="0.25">
      <c r="V3137" s="1" t="str">
        <f t="shared" si="803"/>
        <v/>
      </c>
      <c r="X3137" s="1" t="str">
        <f t="shared" si="804"/>
        <v/>
      </c>
      <c r="Y3137" s="1" t="str">
        <f t="shared" si="805"/>
        <v/>
      </c>
      <c r="Z3137" s="1" t="str">
        <f t="shared" si="806"/>
        <v/>
      </c>
      <c r="AA3137" s="1" t="str">
        <f t="shared" si="807"/>
        <v/>
      </c>
      <c r="AB3137" s="1" t="str">
        <f t="shared" si="808"/>
        <v/>
      </c>
      <c r="AC3137" s="1" t="str">
        <f t="shared" si="809"/>
        <v/>
      </c>
      <c r="AD3137" s="1" t="str">
        <f t="shared" si="810"/>
        <v/>
      </c>
      <c r="AE3137" s="1" t="str">
        <f t="shared" si="811"/>
        <v/>
      </c>
      <c r="AF3137" s="1" t="str">
        <f t="shared" si="812"/>
        <v/>
      </c>
      <c r="AG3137" s="1" t="str">
        <f t="shared" si="813"/>
        <v/>
      </c>
      <c r="AH3137" s="1" t="str">
        <f t="shared" si="814"/>
        <v/>
      </c>
      <c r="AI3137" s="1" t="str">
        <f t="shared" si="815"/>
        <v/>
      </c>
      <c r="AV3137" s="8" t="str">
        <f t="shared" si="802"/>
        <v/>
      </c>
      <c r="AW3137" s="2" t="str">
        <f t="shared" si="816"/>
        <v/>
      </c>
      <c r="AX3137" s="3"/>
      <c r="AY3137" s="2" t="str">
        <f t="shared" si="801"/>
        <v/>
      </c>
      <c r="AZ3137" s="3"/>
      <c r="BA3137" s="3"/>
      <c r="BB3137" s="3"/>
      <c r="BC3137" s="3"/>
      <c r="BD3137" s="3"/>
    </row>
    <row r="3138" spans="22:56" x14ac:dyDescent="0.25">
      <c r="V3138" s="1" t="str">
        <f t="shared" si="803"/>
        <v/>
      </c>
      <c r="X3138" s="1" t="str">
        <f t="shared" si="804"/>
        <v/>
      </c>
      <c r="Y3138" s="1" t="str">
        <f t="shared" si="805"/>
        <v/>
      </c>
      <c r="Z3138" s="1" t="str">
        <f t="shared" si="806"/>
        <v/>
      </c>
      <c r="AA3138" s="1" t="str">
        <f t="shared" si="807"/>
        <v/>
      </c>
      <c r="AB3138" s="1" t="str">
        <f t="shared" si="808"/>
        <v/>
      </c>
      <c r="AC3138" s="1" t="str">
        <f t="shared" si="809"/>
        <v/>
      </c>
      <c r="AD3138" s="1" t="str">
        <f t="shared" si="810"/>
        <v/>
      </c>
      <c r="AE3138" s="1" t="str">
        <f t="shared" si="811"/>
        <v/>
      </c>
      <c r="AF3138" s="1" t="str">
        <f t="shared" si="812"/>
        <v/>
      </c>
      <c r="AG3138" s="1" t="str">
        <f t="shared" si="813"/>
        <v/>
      </c>
      <c r="AH3138" s="1" t="str">
        <f t="shared" si="814"/>
        <v/>
      </c>
      <c r="AI3138" s="1" t="str">
        <f t="shared" si="815"/>
        <v/>
      </c>
      <c r="AV3138" s="8" t="str">
        <f t="shared" si="802"/>
        <v/>
      </c>
      <c r="AW3138" s="2" t="str">
        <f t="shared" si="816"/>
        <v/>
      </c>
      <c r="AX3138" s="3"/>
      <c r="AY3138" s="2" t="str">
        <f t="shared" si="801"/>
        <v/>
      </c>
      <c r="AZ3138" s="3"/>
      <c r="BA3138" s="3"/>
      <c r="BB3138" s="3"/>
      <c r="BC3138" s="3"/>
      <c r="BD3138" s="3"/>
    </row>
    <row r="3139" spans="22:56" x14ac:dyDescent="0.25">
      <c r="V3139" s="1" t="str">
        <f t="shared" si="803"/>
        <v/>
      </c>
      <c r="X3139" s="1" t="str">
        <f t="shared" si="804"/>
        <v/>
      </c>
      <c r="Y3139" s="1" t="str">
        <f t="shared" si="805"/>
        <v/>
      </c>
      <c r="Z3139" s="1" t="str">
        <f t="shared" si="806"/>
        <v/>
      </c>
      <c r="AA3139" s="1" t="str">
        <f t="shared" si="807"/>
        <v/>
      </c>
      <c r="AB3139" s="1" t="str">
        <f t="shared" si="808"/>
        <v/>
      </c>
      <c r="AC3139" s="1" t="str">
        <f t="shared" si="809"/>
        <v/>
      </c>
      <c r="AD3139" s="1" t="str">
        <f t="shared" si="810"/>
        <v/>
      </c>
      <c r="AE3139" s="1" t="str">
        <f t="shared" si="811"/>
        <v/>
      </c>
      <c r="AF3139" s="1" t="str">
        <f t="shared" si="812"/>
        <v/>
      </c>
      <c r="AG3139" s="1" t="str">
        <f t="shared" si="813"/>
        <v/>
      </c>
      <c r="AH3139" s="1" t="str">
        <f t="shared" si="814"/>
        <v/>
      </c>
      <c r="AI3139" s="1" t="str">
        <f t="shared" si="815"/>
        <v/>
      </c>
      <c r="AV3139" s="8" t="str">
        <f t="shared" si="802"/>
        <v/>
      </c>
      <c r="AW3139" s="2" t="str">
        <f t="shared" si="816"/>
        <v/>
      </c>
      <c r="AX3139" s="3"/>
      <c r="AY3139" s="2" t="str">
        <f t="shared" si="801"/>
        <v/>
      </c>
      <c r="AZ3139" s="3"/>
      <c r="BA3139" s="3"/>
      <c r="BB3139" s="3"/>
      <c r="BC3139" s="3"/>
      <c r="BD3139" s="3"/>
    </row>
    <row r="3140" spans="22:56" x14ac:dyDescent="0.25">
      <c r="V3140" s="1" t="str">
        <f t="shared" si="803"/>
        <v/>
      </c>
      <c r="X3140" s="1" t="str">
        <f t="shared" si="804"/>
        <v/>
      </c>
      <c r="Y3140" s="1" t="str">
        <f t="shared" si="805"/>
        <v/>
      </c>
      <c r="Z3140" s="1" t="str">
        <f t="shared" si="806"/>
        <v/>
      </c>
      <c r="AA3140" s="1" t="str">
        <f t="shared" si="807"/>
        <v/>
      </c>
      <c r="AB3140" s="1" t="str">
        <f t="shared" si="808"/>
        <v/>
      </c>
      <c r="AC3140" s="1" t="str">
        <f t="shared" si="809"/>
        <v/>
      </c>
      <c r="AD3140" s="1" t="str">
        <f t="shared" si="810"/>
        <v/>
      </c>
      <c r="AE3140" s="1" t="str">
        <f t="shared" si="811"/>
        <v/>
      </c>
      <c r="AF3140" s="1" t="str">
        <f t="shared" si="812"/>
        <v/>
      </c>
      <c r="AG3140" s="1" t="str">
        <f t="shared" si="813"/>
        <v/>
      </c>
      <c r="AH3140" s="1" t="str">
        <f t="shared" si="814"/>
        <v/>
      </c>
      <c r="AI3140" s="1" t="str">
        <f t="shared" si="815"/>
        <v/>
      </c>
      <c r="AV3140" s="8" t="str">
        <f t="shared" si="802"/>
        <v/>
      </c>
      <c r="AW3140" s="2" t="str">
        <f t="shared" si="816"/>
        <v/>
      </c>
      <c r="AX3140" s="3"/>
      <c r="AY3140" s="2" t="str">
        <f t="shared" si="801"/>
        <v/>
      </c>
      <c r="AZ3140" s="3"/>
      <c r="BA3140" s="3"/>
      <c r="BB3140" s="3"/>
      <c r="BC3140" s="3"/>
      <c r="BD3140" s="3"/>
    </row>
    <row r="3141" spans="22:56" x14ac:dyDescent="0.25">
      <c r="V3141" s="1" t="str">
        <f t="shared" si="803"/>
        <v/>
      </c>
      <c r="X3141" s="1" t="str">
        <f t="shared" si="804"/>
        <v/>
      </c>
      <c r="Y3141" s="1" t="str">
        <f t="shared" si="805"/>
        <v/>
      </c>
      <c r="Z3141" s="1" t="str">
        <f t="shared" si="806"/>
        <v/>
      </c>
      <c r="AA3141" s="1" t="str">
        <f t="shared" si="807"/>
        <v/>
      </c>
      <c r="AB3141" s="1" t="str">
        <f t="shared" si="808"/>
        <v/>
      </c>
      <c r="AC3141" s="1" t="str">
        <f t="shared" si="809"/>
        <v/>
      </c>
      <c r="AD3141" s="1" t="str">
        <f t="shared" si="810"/>
        <v/>
      </c>
      <c r="AE3141" s="1" t="str">
        <f t="shared" si="811"/>
        <v/>
      </c>
      <c r="AF3141" s="1" t="str">
        <f t="shared" si="812"/>
        <v/>
      </c>
      <c r="AG3141" s="1" t="str">
        <f t="shared" si="813"/>
        <v/>
      </c>
      <c r="AH3141" s="1" t="str">
        <f t="shared" si="814"/>
        <v/>
      </c>
      <c r="AI3141" s="1" t="str">
        <f t="shared" si="815"/>
        <v/>
      </c>
      <c r="AV3141" s="8" t="str">
        <f t="shared" si="802"/>
        <v/>
      </c>
      <c r="AW3141" s="2" t="str">
        <f t="shared" si="816"/>
        <v/>
      </c>
      <c r="AX3141" s="3"/>
      <c r="AY3141" s="2" t="str">
        <f t="shared" si="801"/>
        <v/>
      </c>
      <c r="AZ3141" s="3"/>
      <c r="BA3141" s="3"/>
      <c r="BB3141" s="3"/>
      <c r="BC3141" s="3"/>
      <c r="BD3141" s="3"/>
    </row>
    <row r="3142" spans="22:56" x14ac:dyDescent="0.25">
      <c r="V3142" s="1" t="str">
        <f t="shared" si="803"/>
        <v/>
      </c>
      <c r="X3142" s="1" t="str">
        <f t="shared" si="804"/>
        <v/>
      </c>
      <c r="Y3142" s="1" t="str">
        <f t="shared" si="805"/>
        <v/>
      </c>
      <c r="Z3142" s="1" t="str">
        <f t="shared" si="806"/>
        <v/>
      </c>
      <c r="AA3142" s="1" t="str">
        <f t="shared" si="807"/>
        <v/>
      </c>
      <c r="AB3142" s="1" t="str">
        <f t="shared" si="808"/>
        <v/>
      </c>
      <c r="AC3142" s="1" t="str">
        <f t="shared" si="809"/>
        <v/>
      </c>
      <c r="AD3142" s="1" t="str">
        <f t="shared" si="810"/>
        <v/>
      </c>
      <c r="AE3142" s="1" t="str">
        <f t="shared" si="811"/>
        <v/>
      </c>
      <c r="AF3142" s="1" t="str">
        <f t="shared" si="812"/>
        <v/>
      </c>
      <c r="AG3142" s="1" t="str">
        <f t="shared" si="813"/>
        <v/>
      </c>
      <c r="AH3142" s="1" t="str">
        <f t="shared" si="814"/>
        <v/>
      </c>
      <c r="AI3142" s="1" t="str">
        <f t="shared" si="815"/>
        <v/>
      </c>
      <c r="AV3142" s="8" t="str">
        <f t="shared" si="802"/>
        <v/>
      </c>
      <c r="AW3142" s="2" t="str">
        <f t="shared" si="816"/>
        <v/>
      </c>
      <c r="AX3142" s="3"/>
      <c r="AY3142" s="2" t="str">
        <f t="shared" si="801"/>
        <v/>
      </c>
      <c r="AZ3142" s="3"/>
      <c r="BA3142" s="3"/>
      <c r="BB3142" s="3"/>
      <c r="BC3142" s="3"/>
      <c r="BD3142" s="3"/>
    </row>
    <row r="3143" spans="22:56" x14ac:dyDescent="0.25">
      <c r="V3143" s="1" t="str">
        <f t="shared" si="803"/>
        <v/>
      </c>
      <c r="X3143" s="1" t="str">
        <f t="shared" si="804"/>
        <v/>
      </c>
      <c r="Y3143" s="1" t="str">
        <f t="shared" si="805"/>
        <v/>
      </c>
      <c r="Z3143" s="1" t="str">
        <f t="shared" si="806"/>
        <v/>
      </c>
      <c r="AA3143" s="1" t="str">
        <f t="shared" si="807"/>
        <v/>
      </c>
      <c r="AB3143" s="1" t="str">
        <f t="shared" si="808"/>
        <v/>
      </c>
      <c r="AC3143" s="1" t="str">
        <f t="shared" si="809"/>
        <v/>
      </c>
      <c r="AD3143" s="1" t="str">
        <f t="shared" si="810"/>
        <v/>
      </c>
      <c r="AE3143" s="1" t="str">
        <f t="shared" si="811"/>
        <v/>
      </c>
      <c r="AF3143" s="1" t="str">
        <f t="shared" si="812"/>
        <v/>
      </c>
      <c r="AG3143" s="1" t="str">
        <f t="shared" si="813"/>
        <v/>
      </c>
      <c r="AH3143" s="1" t="str">
        <f t="shared" si="814"/>
        <v/>
      </c>
      <c r="AI3143" s="1" t="str">
        <f t="shared" si="815"/>
        <v/>
      </c>
      <c r="AV3143" s="8" t="str">
        <f t="shared" si="802"/>
        <v/>
      </c>
      <c r="AW3143" s="2" t="str">
        <f t="shared" si="816"/>
        <v/>
      </c>
      <c r="AX3143" s="3"/>
      <c r="AY3143" s="2" t="str">
        <f t="shared" si="801"/>
        <v/>
      </c>
      <c r="AZ3143" s="3"/>
      <c r="BA3143" s="3"/>
      <c r="BB3143" s="3"/>
      <c r="BC3143" s="3"/>
      <c r="BD3143" s="3"/>
    </row>
    <row r="3144" spans="22:56" x14ac:dyDescent="0.25">
      <c r="V3144" s="1" t="str">
        <f t="shared" si="803"/>
        <v/>
      </c>
      <c r="X3144" s="1" t="str">
        <f t="shared" si="804"/>
        <v/>
      </c>
      <c r="Y3144" s="1" t="str">
        <f t="shared" si="805"/>
        <v/>
      </c>
      <c r="Z3144" s="1" t="str">
        <f t="shared" si="806"/>
        <v/>
      </c>
      <c r="AA3144" s="1" t="str">
        <f t="shared" si="807"/>
        <v/>
      </c>
      <c r="AB3144" s="1" t="str">
        <f t="shared" si="808"/>
        <v/>
      </c>
      <c r="AC3144" s="1" t="str">
        <f t="shared" si="809"/>
        <v/>
      </c>
      <c r="AD3144" s="1" t="str">
        <f t="shared" si="810"/>
        <v/>
      </c>
      <c r="AE3144" s="1" t="str">
        <f t="shared" si="811"/>
        <v/>
      </c>
      <c r="AF3144" s="1" t="str">
        <f t="shared" si="812"/>
        <v/>
      </c>
      <c r="AG3144" s="1" t="str">
        <f t="shared" si="813"/>
        <v/>
      </c>
      <c r="AH3144" s="1" t="str">
        <f t="shared" si="814"/>
        <v/>
      </c>
      <c r="AI3144" s="1" t="str">
        <f t="shared" si="815"/>
        <v/>
      </c>
      <c r="AV3144" s="8" t="str">
        <f t="shared" si="802"/>
        <v/>
      </c>
      <c r="AW3144" s="2" t="str">
        <f t="shared" si="816"/>
        <v/>
      </c>
      <c r="AX3144" s="3"/>
      <c r="AY3144" s="2" t="str">
        <f t="shared" si="801"/>
        <v/>
      </c>
      <c r="AZ3144" s="3"/>
      <c r="BA3144" s="3"/>
      <c r="BB3144" s="3"/>
      <c r="BC3144" s="3"/>
      <c r="BD3144" s="3"/>
    </row>
    <row r="3145" spans="22:56" x14ac:dyDescent="0.25">
      <c r="V3145" s="1" t="str">
        <f t="shared" si="803"/>
        <v/>
      </c>
      <c r="X3145" s="1" t="str">
        <f t="shared" si="804"/>
        <v/>
      </c>
      <c r="Y3145" s="1" t="str">
        <f t="shared" si="805"/>
        <v/>
      </c>
      <c r="Z3145" s="1" t="str">
        <f t="shared" si="806"/>
        <v/>
      </c>
      <c r="AA3145" s="1" t="str">
        <f t="shared" si="807"/>
        <v/>
      </c>
      <c r="AB3145" s="1" t="str">
        <f t="shared" si="808"/>
        <v/>
      </c>
      <c r="AC3145" s="1" t="str">
        <f t="shared" si="809"/>
        <v/>
      </c>
      <c r="AD3145" s="1" t="str">
        <f t="shared" si="810"/>
        <v/>
      </c>
      <c r="AE3145" s="1" t="str">
        <f t="shared" si="811"/>
        <v/>
      </c>
      <c r="AF3145" s="1" t="str">
        <f t="shared" si="812"/>
        <v/>
      </c>
      <c r="AG3145" s="1" t="str">
        <f t="shared" si="813"/>
        <v/>
      </c>
      <c r="AH3145" s="1" t="str">
        <f t="shared" si="814"/>
        <v/>
      </c>
      <c r="AI3145" s="1" t="str">
        <f t="shared" si="815"/>
        <v/>
      </c>
      <c r="AV3145" s="8" t="str">
        <f t="shared" si="802"/>
        <v/>
      </c>
      <c r="AW3145" s="2" t="str">
        <f t="shared" si="816"/>
        <v/>
      </c>
      <c r="AX3145" s="3"/>
      <c r="AY3145" s="2" t="str">
        <f t="shared" si="801"/>
        <v/>
      </c>
      <c r="AZ3145" s="3"/>
      <c r="BA3145" s="3"/>
      <c r="BB3145" s="3"/>
      <c r="BC3145" s="3"/>
      <c r="BD3145" s="3"/>
    </row>
    <row r="3146" spans="22:56" x14ac:dyDescent="0.25">
      <c r="V3146" s="1" t="str">
        <f t="shared" si="803"/>
        <v/>
      </c>
      <c r="X3146" s="1" t="str">
        <f t="shared" si="804"/>
        <v/>
      </c>
      <c r="Y3146" s="1" t="str">
        <f t="shared" si="805"/>
        <v/>
      </c>
      <c r="Z3146" s="1" t="str">
        <f t="shared" si="806"/>
        <v/>
      </c>
      <c r="AA3146" s="1" t="str">
        <f t="shared" si="807"/>
        <v/>
      </c>
      <c r="AB3146" s="1" t="str">
        <f t="shared" si="808"/>
        <v/>
      </c>
      <c r="AC3146" s="1" t="str">
        <f t="shared" si="809"/>
        <v/>
      </c>
      <c r="AD3146" s="1" t="str">
        <f t="shared" si="810"/>
        <v/>
      </c>
      <c r="AE3146" s="1" t="str">
        <f t="shared" si="811"/>
        <v/>
      </c>
      <c r="AF3146" s="1" t="str">
        <f t="shared" si="812"/>
        <v/>
      </c>
      <c r="AG3146" s="1" t="str">
        <f t="shared" si="813"/>
        <v/>
      </c>
      <c r="AH3146" s="1" t="str">
        <f t="shared" si="814"/>
        <v/>
      </c>
      <c r="AI3146" s="1" t="str">
        <f t="shared" si="815"/>
        <v/>
      </c>
      <c r="AV3146" s="8" t="str">
        <f t="shared" si="802"/>
        <v/>
      </c>
      <c r="AW3146" s="2" t="str">
        <f t="shared" si="816"/>
        <v/>
      </c>
      <c r="AX3146" s="3"/>
      <c r="AY3146" s="2" t="str">
        <f t="shared" si="801"/>
        <v/>
      </c>
      <c r="AZ3146" s="3"/>
      <c r="BA3146" s="3"/>
      <c r="BB3146" s="3"/>
      <c r="BC3146" s="3"/>
      <c r="BD3146" s="3"/>
    </row>
    <row r="3147" spans="22:56" x14ac:dyDescent="0.25">
      <c r="V3147" s="1" t="str">
        <f t="shared" si="803"/>
        <v/>
      </c>
      <c r="X3147" s="1" t="str">
        <f t="shared" si="804"/>
        <v/>
      </c>
      <c r="Y3147" s="1" t="str">
        <f t="shared" si="805"/>
        <v/>
      </c>
      <c r="Z3147" s="1" t="str">
        <f t="shared" si="806"/>
        <v/>
      </c>
      <c r="AA3147" s="1" t="str">
        <f t="shared" si="807"/>
        <v/>
      </c>
      <c r="AB3147" s="1" t="str">
        <f t="shared" si="808"/>
        <v/>
      </c>
      <c r="AC3147" s="1" t="str">
        <f t="shared" si="809"/>
        <v/>
      </c>
      <c r="AD3147" s="1" t="str">
        <f t="shared" si="810"/>
        <v/>
      </c>
      <c r="AE3147" s="1" t="str">
        <f t="shared" si="811"/>
        <v/>
      </c>
      <c r="AF3147" s="1" t="str">
        <f t="shared" si="812"/>
        <v/>
      </c>
      <c r="AG3147" s="1" t="str">
        <f t="shared" si="813"/>
        <v/>
      </c>
      <c r="AH3147" s="1" t="str">
        <f t="shared" si="814"/>
        <v/>
      </c>
      <c r="AI3147" s="1" t="str">
        <f t="shared" si="815"/>
        <v/>
      </c>
      <c r="AV3147" s="8" t="str">
        <f t="shared" si="802"/>
        <v/>
      </c>
      <c r="AW3147" s="2" t="str">
        <f t="shared" si="816"/>
        <v/>
      </c>
      <c r="AX3147" s="3"/>
      <c r="AY3147" s="2" t="str">
        <f t="shared" si="801"/>
        <v/>
      </c>
      <c r="AZ3147" s="3"/>
      <c r="BA3147" s="3"/>
      <c r="BB3147" s="3"/>
      <c r="BC3147" s="3"/>
      <c r="BD3147" s="3"/>
    </row>
    <row r="3148" spans="22:56" x14ac:dyDescent="0.25">
      <c r="V3148" s="1" t="str">
        <f t="shared" si="803"/>
        <v/>
      </c>
      <c r="X3148" s="1" t="str">
        <f t="shared" si="804"/>
        <v/>
      </c>
      <c r="Y3148" s="1" t="str">
        <f t="shared" si="805"/>
        <v/>
      </c>
      <c r="Z3148" s="1" t="str">
        <f t="shared" si="806"/>
        <v/>
      </c>
      <c r="AA3148" s="1" t="str">
        <f t="shared" si="807"/>
        <v/>
      </c>
      <c r="AB3148" s="1" t="str">
        <f t="shared" si="808"/>
        <v/>
      </c>
      <c r="AC3148" s="1" t="str">
        <f t="shared" si="809"/>
        <v/>
      </c>
      <c r="AD3148" s="1" t="str">
        <f t="shared" si="810"/>
        <v/>
      </c>
      <c r="AE3148" s="1" t="str">
        <f t="shared" si="811"/>
        <v/>
      </c>
      <c r="AF3148" s="1" t="str">
        <f t="shared" si="812"/>
        <v/>
      </c>
      <c r="AG3148" s="1" t="str">
        <f t="shared" si="813"/>
        <v/>
      </c>
      <c r="AH3148" s="1" t="str">
        <f t="shared" si="814"/>
        <v/>
      </c>
      <c r="AI3148" s="1" t="str">
        <f t="shared" si="815"/>
        <v/>
      </c>
      <c r="AV3148" s="8" t="str">
        <f t="shared" si="802"/>
        <v/>
      </c>
      <c r="AW3148" s="2" t="str">
        <f t="shared" si="816"/>
        <v/>
      </c>
      <c r="AX3148" s="3"/>
      <c r="AY3148" s="2" t="str">
        <f t="shared" si="801"/>
        <v/>
      </c>
      <c r="AZ3148" s="3"/>
      <c r="BA3148" s="3"/>
      <c r="BB3148" s="3"/>
      <c r="BC3148" s="3"/>
      <c r="BD3148" s="3"/>
    </row>
    <row r="3149" spans="22:56" x14ac:dyDescent="0.25">
      <c r="V3149" s="1" t="str">
        <f t="shared" si="803"/>
        <v/>
      </c>
      <c r="X3149" s="1" t="str">
        <f t="shared" si="804"/>
        <v/>
      </c>
      <c r="Y3149" s="1" t="str">
        <f t="shared" si="805"/>
        <v/>
      </c>
      <c r="Z3149" s="1" t="str">
        <f t="shared" si="806"/>
        <v/>
      </c>
      <c r="AA3149" s="1" t="str">
        <f t="shared" si="807"/>
        <v/>
      </c>
      <c r="AB3149" s="1" t="str">
        <f t="shared" si="808"/>
        <v/>
      </c>
      <c r="AC3149" s="1" t="str">
        <f t="shared" si="809"/>
        <v/>
      </c>
      <c r="AD3149" s="1" t="str">
        <f t="shared" si="810"/>
        <v/>
      </c>
      <c r="AE3149" s="1" t="str">
        <f t="shared" si="811"/>
        <v/>
      </c>
      <c r="AF3149" s="1" t="str">
        <f t="shared" si="812"/>
        <v/>
      </c>
      <c r="AG3149" s="1" t="str">
        <f t="shared" si="813"/>
        <v/>
      </c>
      <c r="AH3149" s="1" t="str">
        <f t="shared" si="814"/>
        <v/>
      </c>
      <c r="AI3149" s="1" t="str">
        <f t="shared" si="815"/>
        <v/>
      </c>
      <c r="AV3149" s="8" t="str">
        <f t="shared" si="802"/>
        <v/>
      </c>
      <c r="AW3149" s="2" t="str">
        <f t="shared" si="816"/>
        <v/>
      </c>
      <c r="AX3149" s="3"/>
      <c r="AY3149" s="2" t="str">
        <f t="shared" si="801"/>
        <v/>
      </c>
      <c r="AZ3149" s="3"/>
      <c r="BA3149" s="3"/>
      <c r="BB3149" s="3"/>
      <c r="BC3149" s="3"/>
      <c r="BD3149" s="3"/>
    </row>
    <row r="3150" spans="22:56" x14ac:dyDescent="0.25">
      <c r="V3150" s="1" t="str">
        <f t="shared" si="803"/>
        <v/>
      </c>
      <c r="X3150" s="1" t="str">
        <f t="shared" si="804"/>
        <v/>
      </c>
      <c r="Y3150" s="1" t="str">
        <f t="shared" si="805"/>
        <v/>
      </c>
      <c r="Z3150" s="1" t="str">
        <f t="shared" si="806"/>
        <v/>
      </c>
      <c r="AA3150" s="1" t="str">
        <f t="shared" si="807"/>
        <v/>
      </c>
      <c r="AB3150" s="1" t="str">
        <f t="shared" si="808"/>
        <v/>
      </c>
      <c r="AC3150" s="1" t="str">
        <f t="shared" si="809"/>
        <v/>
      </c>
      <c r="AD3150" s="1" t="str">
        <f t="shared" si="810"/>
        <v/>
      </c>
      <c r="AE3150" s="1" t="str">
        <f t="shared" si="811"/>
        <v/>
      </c>
      <c r="AF3150" s="1" t="str">
        <f t="shared" si="812"/>
        <v/>
      </c>
      <c r="AG3150" s="1" t="str">
        <f t="shared" si="813"/>
        <v/>
      </c>
      <c r="AH3150" s="1" t="str">
        <f t="shared" si="814"/>
        <v/>
      </c>
      <c r="AI3150" s="1" t="str">
        <f t="shared" si="815"/>
        <v/>
      </c>
      <c r="AV3150" s="8" t="str">
        <f t="shared" si="802"/>
        <v/>
      </c>
      <c r="AW3150" s="2" t="str">
        <f t="shared" si="816"/>
        <v/>
      </c>
      <c r="AX3150" s="3"/>
      <c r="AY3150" s="2" t="str">
        <f t="shared" si="801"/>
        <v/>
      </c>
      <c r="AZ3150" s="3"/>
      <c r="BA3150" s="3"/>
      <c r="BB3150" s="3"/>
      <c r="BC3150" s="3"/>
      <c r="BD3150" s="3"/>
    </row>
    <row r="3151" spans="22:56" x14ac:dyDescent="0.25">
      <c r="V3151" s="1" t="str">
        <f t="shared" si="803"/>
        <v/>
      </c>
      <c r="X3151" s="1" t="str">
        <f t="shared" si="804"/>
        <v/>
      </c>
      <c r="Y3151" s="1" t="str">
        <f t="shared" si="805"/>
        <v/>
      </c>
      <c r="Z3151" s="1" t="str">
        <f t="shared" si="806"/>
        <v/>
      </c>
      <c r="AA3151" s="1" t="str">
        <f t="shared" si="807"/>
        <v/>
      </c>
      <c r="AB3151" s="1" t="str">
        <f t="shared" si="808"/>
        <v/>
      </c>
      <c r="AC3151" s="1" t="str">
        <f t="shared" si="809"/>
        <v/>
      </c>
      <c r="AD3151" s="1" t="str">
        <f t="shared" si="810"/>
        <v/>
      </c>
      <c r="AE3151" s="1" t="str">
        <f t="shared" si="811"/>
        <v/>
      </c>
      <c r="AF3151" s="1" t="str">
        <f t="shared" si="812"/>
        <v/>
      </c>
      <c r="AG3151" s="1" t="str">
        <f t="shared" si="813"/>
        <v/>
      </c>
      <c r="AH3151" s="1" t="str">
        <f t="shared" si="814"/>
        <v/>
      </c>
      <c r="AI3151" s="1" t="str">
        <f t="shared" si="815"/>
        <v/>
      </c>
      <c r="AV3151" s="8" t="str">
        <f t="shared" si="802"/>
        <v/>
      </c>
      <c r="AW3151" s="2" t="str">
        <f t="shared" si="816"/>
        <v/>
      </c>
      <c r="AX3151" s="3"/>
      <c r="AY3151" s="2" t="str">
        <f t="shared" si="801"/>
        <v/>
      </c>
      <c r="AZ3151" s="3"/>
      <c r="BA3151" s="3"/>
      <c r="BB3151" s="3"/>
      <c r="BC3151" s="3"/>
      <c r="BD3151" s="3"/>
    </row>
    <row r="3152" spans="22:56" x14ac:dyDescent="0.25">
      <c r="V3152" s="1" t="str">
        <f t="shared" si="803"/>
        <v/>
      </c>
      <c r="X3152" s="1" t="str">
        <f t="shared" si="804"/>
        <v/>
      </c>
      <c r="Y3152" s="1" t="str">
        <f t="shared" si="805"/>
        <v/>
      </c>
      <c r="Z3152" s="1" t="str">
        <f t="shared" si="806"/>
        <v/>
      </c>
      <c r="AA3152" s="1" t="str">
        <f t="shared" si="807"/>
        <v/>
      </c>
      <c r="AB3152" s="1" t="str">
        <f t="shared" si="808"/>
        <v/>
      </c>
      <c r="AC3152" s="1" t="str">
        <f t="shared" si="809"/>
        <v/>
      </c>
      <c r="AD3152" s="1" t="str">
        <f t="shared" si="810"/>
        <v/>
      </c>
      <c r="AE3152" s="1" t="str">
        <f t="shared" si="811"/>
        <v/>
      </c>
      <c r="AF3152" s="1" t="str">
        <f t="shared" si="812"/>
        <v/>
      </c>
      <c r="AG3152" s="1" t="str">
        <f t="shared" si="813"/>
        <v/>
      </c>
      <c r="AH3152" s="1" t="str">
        <f t="shared" si="814"/>
        <v/>
      </c>
      <c r="AI3152" s="1" t="str">
        <f t="shared" si="815"/>
        <v/>
      </c>
      <c r="AV3152" s="8" t="str">
        <f t="shared" si="802"/>
        <v/>
      </c>
      <c r="AW3152" s="2" t="str">
        <f t="shared" si="816"/>
        <v/>
      </c>
      <c r="AX3152" s="3"/>
      <c r="AY3152" s="2" t="str">
        <f t="shared" ref="AY3152:AY3215" si="817">CONCATENATE(V3184,AB3184,AC3184,AD3184,AE3184,AF3184,AG3184,AH3184,AI3184)</f>
        <v/>
      </c>
      <c r="AZ3152" s="3"/>
      <c r="BA3152" s="3"/>
      <c r="BB3152" s="3"/>
      <c r="BC3152" s="3"/>
      <c r="BD3152" s="3"/>
    </row>
    <row r="3153" spans="22:56" x14ac:dyDescent="0.25">
      <c r="V3153" s="1" t="str">
        <f t="shared" si="803"/>
        <v/>
      </c>
      <c r="X3153" s="1" t="str">
        <f t="shared" si="804"/>
        <v/>
      </c>
      <c r="Y3153" s="1" t="str">
        <f t="shared" si="805"/>
        <v/>
      </c>
      <c r="Z3153" s="1" t="str">
        <f t="shared" si="806"/>
        <v/>
      </c>
      <c r="AA3153" s="1" t="str">
        <f t="shared" si="807"/>
        <v/>
      </c>
      <c r="AB3153" s="1" t="str">
        <f t="shared" si="808"/>
        <v/>
      </c>
      <c r="AC3153" s="1" t="str">
        <f t="shared" si="809"/>
        <v/>
      </c>
      <c r="AD3153" s="1" t="str">
        <f t="shared" si="810"/>
        <v/>
      </c>
      <c r="AE3153" s="1" t="str">
        <f t="shared" si="811"/>
        <v/>
      </c>
      <c r="AF3153" s="1" t="str">
        <f t="shared" si="812"/>
        <v/>
      </c>
      <c r="AG3153" s="1" t="str">
        <f t="shared" si="813"/>
        <v/>
      </c>
      <c r="AH3153" s="1" t="str">
        <f t="shared" si="814"/>
        <v/>
      </c>
      <c r="AI3153" s="1" t="str">
        <f t="shared" si="815"/>
        <v/>
      </c>
      <c r="AV3153" s="8" t="str">
        <f t="shared" ref="AV3153:AV3216" si="818">IF(AV3152&lt;$N$14,AV3152+1,"")</f>
        <v/>
      </c>
      <c r="AW3153" s="2" t="str">
        <f t="shared" si="816"/>
        <v/>
      </c>
      <c r="AX3153" s="3"/>
      <c r="AY3153" s="2" t="str">
        <f t="shared" si="817"/>
        <v/>
      </c>
      <c r="AZ3153" s="3"/>
      <c r="BA3153" s="3"/>
      <c r="BB3153" s="3"/>
      <c r="BC3153" s="3"/>
      <c r="BD3153" s="3"/>
    </row>
    <row r="3154" spans="22:56" x14ac:dyDescent="0.25">
      <c r="V3154" s="1" t="str">
        <f t="shared" si="803"/>
        <v/>
      </c>
      <c r="X3154" s="1" t="str">
        <f t="shared" si="804"/>
        <v/>
      </c>
      <c r="Y3154" s="1" t="str">
        <f t="shared" si="805"/>
        <v/>
      </c>
      <c r="Z3154" s="1" t="str">
        <f t="shared" si="806"/>
        <v/>
      </c>
      <c r="AA3154" s="1" t="str">
        <f t="shared" si="807"/>
        <v/>
      </c>
      <c r="AB3154" s="1" t="str">
        <f t="shared" si="808"/>
        <v/>
      </c>
      <c r="AC3154" s="1" t="str">
        <f t="shared" si="809"/>
        <v/>
      </c>
      <c r="AD3154" s="1" t="str">
        <f t="shared" si="810"/>
        <v/>
      </c>
      <c r="AE3154" s="1" t="str">
        <f t="shared" si="811"/>
        <v/>
      </c>
      <c r="AF3154" s="1" t="str">
        <f t="shared" si="812"/>
        <v/>
      </c>
      <c r="AG3154" s="1" t="str">
        <f t="shared" si="813"/>
        <v/>
      </c>
      <c r="AH3154" s="1" t="str">
        <f t="shared" si="814"/>
        <v/>
      </c>
      <c r="AI3154" s="1" t="str">
        <f t="shared" si="815"/>
        <v/>
      </c>
      <c r="AV3154" s="8" t="str">
        <f t="shared" si="818"/>
        <v/>
      </c>
      <c r="AW3154" s="2" t="str">
        <f t="shared" si="816"/>
        <v/>
      </c>
      <c r="AX3154" s="3"/>
      <c r="AY3154" s="2" t="str">
        <f t="shared" si="817"/>
        <v/>
      </c>
      <c r="AZ3154" s="3"/>
      <c r="BA3154" s="3"/>
      <c r="BB3154" s="3"/>
      <c r="BC3154" s="3"/>
      <c r="BD3154" s="3"/>
    </row>
    <row r="3155" spans="22:56" x14ac:dyDescent="0.25">
      <c r="V3155" s="1" t="str">
        <f t="shared" si="803"/>
        <v/>
      </c>
      <c r="X3155" s="1" t="str">
        <f t="shared" si="804"/>
        <v/>
      </c>
      <c r="Y3155" s="1" t="str">
        <f t="shared" si="805"/>
        <v/>
      </c>
      <c r="Z3155" s="1" t="str">
        <f t="shared" si="806"/>
        <v/>
      </c>
      <c r="AA3155" s="1" t="str">
        <f t="shared" si="807"/>
        <v/>
      </c>
      <c r="AB3155" s="1" t="str">
        <f t="shared" si="808"/>
        <v/>
      </c>
      <c r="AC3155" s="1" t="str">
        <f t="shared" si="809"/>
        <v/>
      </c>
      <c r="AD3155" s="1" t="str">
        <f t="shared" si="810"/>
        <v/>
      </c>
      <c r="AE3155" s="1" t="str">
        <f t="shared" si="811"/>
        <v/>
      </c>
      <c r="AF3155" s="1" t="str">
        <f t="shared" si="812"/>
        <v/>
      </c>
      <c r="AG3155" s="1" t="str">
        <f t="shared" si="813"/>
        <v/>
      </c>
      <c r="AH3155" s="1" t="str">
        <f t="shared" si="814"/>
        <v/>
      </c>
      <c r="AI3155" s="1" t="str">
        <f t="shared" si="815"/>
        <v/>
      </c>
      <c r="AV3155" s="8" t="str">
        <f t="shared" si="818"/>
        <v/>
      </c>
      <c r="AW3155" s="2" t="str">
        <f t="shared" si="816"/>
        <v/>
      </c>
      <c r="AX3155" s="3"/>
      <c r="AY3155" s="2" t="str">
        <f t="shared" si="817"/>
        <v/>
      </c>
      <c r="AZ3155" s="3"/>
      <c r="BA3155" s="3"/>
      <c r="BB3155" s="3"/>
      <c r="BC3155" s="3"/>
      <c r="BD3155" s="3"/>
    </row>
    <row r="3156" spans="22:56" x14ac:dyDescent="0.25">
      <c r="V3156" s="1" t="str">
        <f t="shared" si="803"/>
        <v/>
      </c>
      <c r="X3156" s="1" t="str">
        <f t="shared" si="804"/>
        <v/>
      </c>
      <c r="Y3156" s="1" t="str">
        <f t="shared" si="805"/>
        <v/>
      </c>
      <c r="Z3156" s="1" t="str">
        <f t="shared" si="806"/>
        <v/>
      </c>
      <c r="AA3156" s="1" t="str">
        <f t="shared" si="807"/>
        <v/>
      </c>
      <c r="AB3156" s="1" t="str">
        <f t="shared" si="808"/>
        <v/>
      </c>
      <c r="AC3156" s="1" t="str">
        <f t="shared" si="809"/>
        <v/>
      </c>
      <c r="AD3156" s="1" t="str">
        <f t="shared" si="810"/>
        <v/>
      </c>
      <c r="AE3156" s="1" t="str">
        <f t="shared" si="811"/>
        <v/>
      </c>
      <c r="AF3156" s="1" t="str">
        <f t="shared" si="812"/>
        <v/>
      </c>
      <c r="AG3156" s="1" t="str">
        <f t="shared" si="813"/>
        <v/>
      </c>
      <c r="AH3156" s="1" t="str">
        <f t="shared" si="814"/>
        <v/>
      </c>
      <c r="AI3156" s="1" t="str">
        <f t="shared" si="815"/>
        <v/>
      </c>
      <c r="AV3156" s="8" t="str">
        <f t="shared" si="818"/>
        <v/>
      </c>
      <c r="AW3156" s="2" t="str">
        <f t="shared" si="816"/>
        <v/>
      </c>
      <c r="AX3156" s="3"/>
      <c r="AY3156" s="2" t="str">
        <f t="shared" si="817"/>
        <v/>
      </c>
      <c r="AZ3156" s="3"/>
      <c r="BA3156" s="3"/>
      <c r="BB3156" s="3"/>
      <c r="BC3156" s="3"/>
      <c r="BD3156" s="3"/>
    </row>
    <row r="3157" spans="22:56" x14ac:dyDescent="0.25">
      <c r="V3157" s="1" t="str">
        <f t="shared" si="803"/>
        <v/>
      </c>
      <c r="X3157" s="1" t="str">
        <f t="shared" si="804"/>
        <v/>
      </c>
      <c r="Y3157" s="1" t="str">
        <f t="shared" si="805"/>
        <v/>
      </c>
      <c r="Z3157" s="1" t="str">
        <f t="shared" si="806"/>
        <v/>
      </c>
      <c r="AA3157" s="1" t="str">
        <f t="shared" si="807"/>
        <v/>
      </c>
      <c r="AB3157" s="1" t="str">
        <f t="shared" si="808"/>
        <v/>
      </c>
      <c r="AC3157" s="1" t="str">
        <f t="shared" si="809"/>
        <v/>
      </c>
      <c r="AD3157" s="1" t="str">
        <f t="shared" si="810"/>
        <v/>
      </c>
      <c r="AE3157" s="1" t="str">
        <f t="shared" si="811"/>
        <v/>
      </c>
      <c r="AF3157" s="1" t="str">
        <f t="shared" si="812"/>
        <v/>
      </c>
      <c r="AG3157" s="1" t="str">
        <f t="shared" si="813"/>
        <v/>
      </c>
      <c r="AH3157" s="1" t="str">
        <f t="shared" si="814"/>
        <v/>
      </c>
      <c r="AI3157" s="1" t="str">
        <f t="shared" si="815"/>
        <v/>
      </c>
      <c r="AV3157" s="8" t="str">
        <f t="shared" si="818"/>
        <v/>
      </c>
      <c r="AW3157" s="2" t="str">
        <f t="shared" si="816"/>
        <v/>
      </c>
      <c r="AX3157" s="3"/>
      <c r="AY3157" s="2" t="str">
        <f t="shared" si="817"/>
        <v/>
      </c>
      <c r="AZ3157" s="3"/>
      <c r="BA3157" s="3"/>
      <c r="BB3157" s="3"/>
      <c r="BC3157" s="3"/>
      <c r="BD3157" s="3"/>
    </row>
    <row r="3158" spans="22:56" x14ac:dyDescent="0.25">
      <c r="V3158" s="1" t="str">
        <f t="shared" si="803"/>
        <v/>
      </c>
      <c r="X3158" s="1" t="str">
        <f t="shared" si="804"/>
        <v/>
      </c>
      <c r="Y3158" s="1" t="str">
        <f t="shared" si="805"/>
        <v/>
      </c>
      <c r="Z3158" s="1" t="str">
        <f t="shared" si="806"/>
        <v/>
      </c>
      <c r="AA3158" s="1" t="str">
        <f t="shared" si="807"/>
        <v/>
      </c>
      <c r="AB3158" s="1" t="str">
        <f t="shared" si="808"/>
        <v/>
      </c>
      <c r="AC3158" s="1" t="str">
        <f t="shared" si="809"/>
        <v/>
      </c>
      <c r="AD3158" s="1" t="str">
        <f t="shared" si="810"/>
        <v/>
      </c>
      <c r="AE3158" s="1" t="str">
        <f t="shared" si="811"/>
        <v/>
      </c>
      <c r="AF3158" s="1" t="str">
        <f t="shared" si="812"/>
        <v/>
      </c>
      <c r="AG3158" s="1" t="str">
        <f t="shared" si="813"/>
        <v/>
      </c>
      <c r="AH3158" s="1" t="str">
        <f t="shared" si="814"/>
        <v/>
      </c>
      <c r="AI3158" s="1" t="str">
        <f t="shared" si="815"/>
        <v/>
      </c>
      <c r="AV3158" s="8" t="str">
        <f t="shared" si="818"/>
        <v/>
      </c>
      <c r="AW3158" s="2" t="str">
        <f t="shared" si="816"/>
        <v/>
      </c>
      <c r="AX3158" s="3"/>
      <c r="AY3158" s="2" t="str">
        <f t="shared" si="817"/>
        <v/>
      </c>
      <c r="AZ3158" s="3"/>
      <c r="BA3158" s="3"/>
      <c r="BB3158" s="3"/>
      <c r="BC3158" s="3"/>
      <c r="BD3158" s="3"/>
    </row>
    <row r="3159" spans="22:56" x14ac:dyDescent="0.25">
      <c r="V3159" s="1" t="str">
        <f t="shared" si="803"/>
        <v/>
      </c>
      <c r="X3159" s="1" t="str">
        <f t="shared" si="804"/>
        <v/>
      </c>
      <c r="Y3159" s="1" t="str">
        <f t="shared" si="805"/>
        <v/>
      </c>
      <c r="Z3159" s="1" t="str">
        <f t="shared" si="806"/>
        <v/>
      </c>
      <c r="AA3159" s="1" t="str">
        <f t="shared" si="807"/>
        <v/>
      </c>
      <c r="AB3159" s="1" t="str">
        <f t="shared" si="808"/>
        <v/>
      </c>
      <c r="AC3159" s="1" t="str">
        <f t="shared" si="809"/>
        <v/>
      </c>
      <c r="AD3159" s="1" t="str">
        <f t="shared" si="810"/>
        <v/>
      </c>
      <c r="AE3159" s="1" t="str">
        <f t="shared" si="811"/>
        <v/>
      </c>
      <c r="AF3159" s="1" t="str">
        <f t="shared" si="812"/>
        <v/>
      </c>
      <c r="AG3159" s="1" t="str">
        <f t="shared" si="813"/>
        <v/>
      </c>
      <c r="AH3159" s="1" t="str">
        <f t="shared" si="814"/>
        <v/>
      </c>
      <c r="AI3159" s="1" t="str">
        <f t="shared" si="815"/>
        <v/>
      </c>
      <c r="AV3159" s="8" t="str">
        <f t="shared" si="818"/>
        <v/>
      </c>
      <c r="AW3159" s="2" t="str">
        <f t="shared" si="816"/>
        <v/>
      </c>
      <c r="AX3159" s="3"/>
      <c r="AY3159" s="2" t="str">
        <f t="shared" si="817"/>
        <v/>
      </c>
      <c r="AZ3159" s="3"/>
      <c r="BA3159" s="3"/>
      <c r="BB3159" s="3"/>
      <c r="BC3159" s="3"/>
      <c r="BD3159" s="3"/>
    </row>
    <row r="3160" spans="22:56" x14ac:dyDescent="0.25">
      <c r="V3160" s="1" t="str">
        <f t="shared" si="803"/>
        <v/>
      </c>
      <c r="X3160" s="1" t="str">
        <f t="shared" si="804"/>
        <v/>
      </c>
      <c r="Y3160" s="1" t="str">
        <f t="shared" si="805"/>
        <v/>
      </c>
      <c r="Z3160" s="1" t="str">
        <f t="shared" si="806"/>
        <v/>
      </c>
      <c r="AA3160" s="1" t="str">
        <f t="shared" si="807"/>
        <v/>
      </c>
      <c r="AB3160" s="1" t="str">
        <f t="shared" si="808"/>
        <v/>
      </c>
      <c r="AC3160" s="1" t="str">
        <f t="shared" si="809"/>
        <v/>
      </c>
      <c r="AD3160" s="1" t="str">
        <f t="shared" si="810"/>
        <v/>
      </c>
      <c r="AE3160" s="1" t="str">
        <f t="shared" si="811"/>
        <v/>
      </c>
      <c r="AF3160" s="1" t="str">
        <f t="shared" si="812"/>
        <v/>
      </c>
      <c r="AG3160" s="1" t="str">
        <f t="shared" si="813"/>
        <v/>
      </c>
      <c r="AH3160" s="1" t="str">
        <f t="shared" si="814"/>
        <v/>
      </c>
      <c r="AI3160" s="1" t="str">
        <f t="shared" si="815"/>
        <v/>
      </c>
      <c r="AV3160" s="8" t="str">
        <f t="shared" si="818"/>
        <v/>
      </c>
      <c r="AW3160" s="2" t="str">
        <f t="shared" si="816"/>
        <v/>
      </c>
      <c r="AX3160" s="3"/>
      <c r="AY3160" s="2" t="str">
        <f t="shared" si="817"/>
        <v/>
      </c>
      <c r="AZ3160" s="3"/>
      <c r="BA3160" s="3"/>
      <c r="BB3160" s="3"/>
      <c r="BC3160" s="3"/>
      <c r="BD3160" s="3"/>
    </row>
    <row r="3161" spans="22:56" x14ac:dyDescent="0.25">
      <c r="V3161" s="1" t="str">
        <f t="shared" si="803"/>
        <v/>
      </c>
      <c r="X3161" s="1" t="str">
        <f t="shared" si="804"/>
        <v/>
      </c>
      <c r="Y3161" s="1" t="str">
        <f t="shared" si="805"/>
        <v/>
      </c>
      <c r="Z3161" s="1" t="str">
        <f t="shared" si="806"/>
        <v/>
      </c>
      <c r="AA3161" s="1" t="str">
        <f t="shared" si="807"/>
        <v/>
      </c>
      <c r="AB3161" s="1" t="str">
        <f t="shared" si="808"/>
        <v/>
      </c>
      <c r="AC3161" s="1" t="str">
        <f t="shared" si="809"/>
        <v/>
      </c>
      <c r="AD3161" s="1" t="str">
        <f t="shared" si="810"/>
        <v/>
      </c>
      <c r="AE3161" s="1" t="str">
        <f t="shared" si="811"/>
        <v/>
      </c>
      <c r="AF3161" s="1" t="str">
        <f t="shared" si="812"/>
        <v/>
      </c>
      <c r="AG3161" s="1" t="str">
        <f t="shared" si="813"/>
        <v/>
      </c>
      <c r="AH3161" s="1" t="str">
        <f t="shared" si="814"/>
        <v/>
      </c>
      <c r="AI3161" s="1" t="str">
        <f t="shared" si="815"/>
        <v/>
      </c>
      <c r="AV3161" s="8" t="str">
        <f t="shared" si="818"/>
        <v/>
      </c>
      <c r="AW3161" s="2" t="str">
        <f t="shared" si="816"/>
        <v/>
      </c>
      <c r="AX3161" s="3"/>
      <c r="AY3161" s="2" t="str">
        <f t="shared" si="817"/>
        <v/>
      </c>
      <c r="AZ3161" s="3"/>
      <c r="BA3161" s="3"/>
      <c r="BB3161" s="3"/>
      <c r="BC3161" s="3"/>
      <c r="BD3161" s="3"/>
    </row>
    <row r="3162" spans="22:56" x14ac:dyDescent="0.25">
      <c r="V3162" s="1" t="str">
        <f t="shared" si="803"/>
        <v/>
      </c>
      <c r="X3162" s="1" t="str">
        <f t="shared" si="804"/>
        <v/>
      </c>
      <c r="Y3162" s="1" t="str">
        <f t="shared" si="805"/>
        <v/>
      </c>
      <c r="Z3162" s="1" t="str">
        <f t="shared" si="806"/>
        <v/>
      </c>
      <c r="AA3162" s="1" t="str">
        <f t="shared" si="807"/>
        <v/>
      </c>
      <c r="AB3162" s="1" t="str">
        <f t="shared" si="808"/>
        <v/>
      </c>
      <c r="AC3162" s="1" t="str">
        <f t="shared" si="809"/>
        <v/>
      </c>
      <c r="AD3162" s="1" t="str">
        <f t="shared" si="810"/>
        <v/>
      </c>
      <c r="AE3162" s="1" t="str">
        <f t="shared" si="811"/>
        <v/>
      </c>
      <c r="AF3162" s="1" t="str">
        <f t="shared" si="812"/>
        <v/>
      </c>
      <c r="AG3162" s="1" t="str">
        <f t="shared" si="813"/>
        <v/>
      </c>
      <c r="AH3162" s="1" t="str">
        <f t="shared" si="814"/>
        <v/>
      </c>
      <c r="AI3162" s="1" t="str">
        <f t="shared" si="815"/>
        <v/>
      </c>
      <c r="AV3162" s="8" t="str">
        <f t="shared" si="818"/>
        <v/>
      </c>
      <c r="AW3162" s="2" t="str">
        <f t="shared" si="816"/>
        <v/>
      </c>
      <c r="AX3162" s="3"/>
      <c r="AY3162" s="2" t="str">
        <f t="shared" si="817"/>
        <v/>
      </c>
      <c r="AZ3162" s="3"/>
      <c r="BA3162" s="3"/>
      <c r="BB3162" s="3"/>
      <c r="BC3162" s="3"/>
      <c r="BD3162" s="3"/>
    </row>
    <row r="3163" spans="22:56" x14ac:dyDescent="0.25">
      <c r="V3163" s="1" t="str">
        <f t="shared" si="803"/>
        <v/>
      </c>
      <c r="X3163" s="1" t="str">
        <f t="shared" si="804"/>
        <v/>
      </c>
      <c r="Y3163" s="1" t="str">
        <f t="shared" si="805"/>
        <v/>
      </c>
      <c r="Z3163" s="1" t="str">
        <f t="shared" si="806"/>
        <v/>
      </c>
      <c r="AA3163" s="1" t="str">
        <f t="shared" si="807"/>
        <v/>
      </c>
      <c r="AB3163" s="1" t="str">
        <f t="shared" si="808"/>
        <v/>
      </c>
      <c r="AC3163" s="1" t="str">
        <f t="shared" si="809"/>
        <v/>
      </c>
      <c r="AD3163" s="1" t="str">
        <f t="shared" si="810"/>
        <v/>
      </c>
      <c r="AE3163" s="1" t="str">
        <f t="shared" si="811"/>
        <v/>
      </c>
      <c r="AF3163" s="1" t="str">
        <f t="shared" si="812"/>
        <v/>
      </c>
      <c r="AG3163" s="1" t="str">
        <f t="shared" si="813"/>
        <v/>
      </c>
      <c r="AH3163" s="1" t="str">
        <f t="shared" si="814"/>
        <v/>
      </c>
      <c r="AI3163" s="1" t="str">
        <f t="shared" si="815"/>
        <v/>
      </c>
      <c r="AV3163" s="8" t="str">
        <f t="shared" si="818"/>
        <v/>
      </c>
      <c r="AW3163" s="2" t="str">
        <f t="shared" si="816"/>
        <v/>
      </c>
      <c r="AX3163" s="3"/>
      <c r="AY3163" s="2" t="str">
        <f t="shared" si="817"/>
        <v/>
      </c>
      <c r="AZ3163" s="3"/>
      <c r="BA3163" s="3"/>
      <c r="BB3163" s="3"/>
      <c r="BC3163" s="3"/>
      <c r="BD3163" s="3"/>
    </row>
    <row r="3164" spans="22:56" x14ac:dyDescent="0.25">
      <c r="V3164" s="1" t="str">
        <f t="shared" si="803"/>
        <v/>
      </c>
      <c r="X3164" s="1" t="str">
        <f t="shared" si="804"/>
        <v/>
      </c>
      <c r="Y3164" s="1" t="str">
        <f t="shared" si="805"/>
        <v/>
      </c>
      <c r="Z3164" s="1" t="str">
        <f t="shared" si="806"/>
        <v/>
      </c>
      <c r="AA3164" s="1" t="str">
        <f t="shared" si="807"/>
        <v/>
      </c>
      <c r="AB3164" s="1" t="str">
        <f t="shared" si="808"/>
        <v/>
      </c>
      <c r="AC3164" s="1" t="str">
        <f t="shared" si="809"/>
        <v/>
      </c>
      <c r="AD3164" s="1" t="str">
        <f t="shared" si="810"/>
        <v/>
      </c>
      <c r="AE3164" s="1" t="str">
        <f t="shared" si="811"/>
        <v/>
      </c>
      <c r="AF3164" s="1" t="str">
        <f t="shared" si="812"/>
        <v/>
      </c>
      <c r="AG3164" s="1" t="str">
        <f t="shared" si="813"/>
        <v/>
      </c>
      <c r="AH3164" s="1" t="str">
        <f t="shared" si="814"/>
        <v/>
      </c>
      <c r="AI3164" s="1" t="str">
        <f t="shared" si="815"/>
        <v/>
      </c>
      <c r="AV3164" s="8" t="str">
        <f t="shared" si="818"/>
        <v/>
      </c>
      <c r="AW3164" s="2" t="str">
        <f t="shared" si="816"/>
        <v/>
      </c>
      <c r="AX3164" s="3"/>
      <c r="AY3164" s="2" t="str">
        <f t="shared" si="817"/>
        <v/>
      </c>
      <c r="AZ3164" s="3"/>
      <c r="BA3164" s="3"/>
      <c r="BB3164" s="3"/>
      <c r="BC3164" s="3"/>
      <c r="BD3164" s="3"/>
    </row>
    <row r="3165" spans="22:56" x14ac:dyDescent="0.25">
      <c r="V3165" s="1" t="str">
        <f t="shared" si="803"/>
        <v/>
      </c>
      <c r="X3165" s="1" t="str">
        <f t="shared" si="804"/>
        <v/>
      </c>
      <c r="Y3165" s="1" t="str">
        <f t="shared" si="805"/>
        <v/>
      </c>
      <c r="Z3165" s="1" t="str">
        <f t="shared" si="806"/>
        <v/>
      </c>
      <c r="AA3165" s="1" t="str">
        <f t="shared" si="807"/>
        <v/>
      </c>
      <c r="AB3165" s="1" t="str">
        <f t="shared" si="808"/>
        <v/>
      </c>
      <c r="AC3165" s="1" t="str">
        <f t="shared" si="809"/>
        <v/>
      </c>
      <c r="AD3165" s="1" t="str">
        <f t="shared" si="810"/>
        <v/>
      </c>
      <c r="AE3165" s="1" t="str">
        <f t="shared" si="811"/>
        <v/>
      </c>
      <c r="AF3165" s="1" t="str">
        <f t="shared" si="812"/>
        <v/>
      </c>
      <c r="AG3165" s="1" t="str">
        <f t="shared" si="813"/>
        <v/>
      </c>
      <c r="AH3165" s="1" t="str">
        <f t="shared" si="814"/>
        <v/>
      </c>
      <c r="AI3165" s="1" t="str">
        <f t="shared" si="815"/>
        <v/>
      </c>
      <c r="AV3165" s="8" t="str">
        <f t="shared" si="818"/>
        <v/>
      </c>
      <c r="AW3165" s="2" t="str">
        <f t="shared" si="816"/>
        <v/>
      </c>
      <c r="AX3165" s="3"/>
      <c r="AY3165" s="2" t="str">
        <f t="shared" si="817"/>
        <v/>
      </c>
      <c r="AZ3165" s="3"/>
      <c r="BA3165" s="3"/>
      <c r="BB3165" s="3"/>
      <c r="BC3165" s="3"/>
      <c r="BD3165" s="3"/>
    </row>
    <row r="3166" spans="22:56" x14ac:dyDescent="0.25">
      <c r="V3166" s="1" t="str">
        <f t="shared" si="803"/>
        <v/>
      </c>
      <c r="X3166" s="1" t="str">
        <f t="shared" si="804"/>
        <v/>
      </c>
      <c r="Y3166" s="1" t="str">
        <f t="shared" si="805"/>
        <v/>
      </c>
      <c r="Z3166" s="1" t="str">
        <f t="shared" si="806"/>
        <v/>
      </c>
      <c r="AA3166" s="1" t="str">
        <f t="shared" si="807"/>
        <v/>
      </c>
      <c r="AB3166" s="1" t="str">
        <f t="shared" si="808"/>
        <v/>
      </c>
      <c r="AC3166" s="1" t="str">
        <f t="shared" si="809"/>
        <v/>
      </c>
      <c r="AD3166" s="1" t="str">
        <f t="shared" si="810"/>
        <v/>
      </c>
      <c r="AE3166" s="1" t="str">
        <f t="shared" si="811"/>
        <v/>
      </c>
      <c r="AF3166" s="1" t="str">
        <f t="shared" si="812"/>
        <v/>
      </c>
      <c r="AG3166" s="1" t="str">
        <f t="shared" si="813"/>
        <v/>
      </c>
      <c r="AH3166" s="1" t="str">
        <f t="shared" si="814"/>
        <v/>
      </c>
      <c r="AI3166" s="1" t="str">
        <f t="shared" si="815"/>
        <v/>
      </c>
      <c r="AV3166" s="8" t="str">
        <f t="shared" si="818"/>
        <v/>
      </c>
      <c r="AW3166" s="2" t="str">
        <f t="shared" si="816"/>
        <v/>
      </c>
      <c r="AX3166" s="3"/>
      <c r="AY3166" s="2" t="str">
        <f t="shared" si="817"/>
        <v/>
      </c>
      <c r="AZ3166" s="3"/>
      <c r="BA3166" s="3"/>
      <c r="BB3166" s="3"/>
      <c r="BC3166" s="3"/>
      <c r="BD3166" s="3"/>
    </row>
    <row r="3167" spans="22:56" x14ac:dyDescent="0.25">
      <c r="V3167" s="1" t="str">
        <f t="shared" si="803"/>
        <v/>
      </c>
      <c r="X3167" s="1" t="str">
        <f t="shared" si="804"/>
        <v/>
      </c>
      <c r="Y3167" s="1" t="str">
        <f t="shared" si="805"/>
        <v/>
      </c>
      <c r="Z3167" s="1" t="str">
        <f t="shared" si="806"/>
        <v/>
      </c>
      <c r="AA3167" s="1" t="str">
        <f t="shared" si="807"/>
        <v/>
      </c>
      <c r="AB3167" s="1" t="str">
        <f t="shared" si="808"/>
        <v/>
      </c>
      <c r="AC3167" s="1" t="str">
        <f t="shared" si="809"/>
        <v/>
      </c>
      <c r="AD3167" s="1" t="str">
        <f t="shared" si="810"/>
        <v/>
      </c>
      <c r="AE3167" s="1" t="str">
        <f t="shared" si="811"/>
        <v/>
      </c>
      <c r="AF3167" s="1" t="str">
        <f t="shared" si="812"/>
        <v/>
      </c>
      <c r="AG3167" s="1" t="str">
        <f t="shared" si="813"/>
        <v/>
      </c>
      <c r="AH3167" s="1" t="str">
        <f t="shared" si="814"/>
        <v/>
      </c>
      <c r="AI3167" s="1" t="str">
        <f t="shared" si="815"/>
        <v/>
      </c>
      <c r="AV3167" s="8" t="str">
        <f t="shared" si="818"/>
        <v/>
      </c>
      <c r="AW3167" s="2" t="str">
        <f t="shared" si="816"/>
        <v/>
      </c>
      <c r="AX3167" s="3"/>
      <c r="AY3167" s="2" t="str">
        <f t="shared" si="817"/>
        <v/>
      </c>
      <c r="AZ3167" s="3"/>
      <c r="BA3167" s="3"/>
      <c r="BB3167" s="3"/>
      <c r="BC3167" s="3"/>
      <c r="BD3167" s="3"/>
    </row>
    <row r="3168" spans="22:56" x14ac:dyDescent="0.25">
      <c r="V3168" s="1" t="str">
        <f t="shared" si="803"/>
        <v/>
      </c>
      <c r="X3168" s="1" t="str">
        <f t="shared" si="804"/>
        <v/>
      </c>
      <c r="Y3168" s="1" t="str">
        <f t="shared" si="805"/>
        <v/>
      </c>
      <c r="Z3168" s="1" t="str">
        <f t="shared" si="806"/>
        <v/>
      </c>
      <c r="AA3168" s="1" t="str">
        <f t="shared" si="807"/>
        <v/>
      </c>
      <c r="AB3168" s="1" t="str">
        <f t="shared" si="808"/>
        <v/>
      </c>
      <c r="AC3168" s="1" t="str">
        <f t="shared" si="809"/>
        <v/>
      </c>
      <c r="AD3168" s="1" t="str">
        <f t="shared" si="810"/>
        <v/>
      </c>
      <c r="AE3168" s="1" t="str">
        <f t="shared" si="811"/>
        <v/>
      </c>
      <c r="AF3168" s="1" t="str">
        <f t="shared" si="812"/>
        <v/>
      </c>
      <c r="AG3168" s="1" t="str">
        <f t="shared" si="813"/>
        <v/>
      </c>
      <c r="AH3168" s="1" t="str">
        <f t="shared" si="814"/>
        <v/>
      </c>
      <c r="AI3168" s="1" t="str">
        <f t="shared" si="815"/>
        <v/>
      </c>
      <c r="AV3168" s="8" t="str">
        <f t="shared" si="818"/>
        <v/>
      </c>
      <c r="AW3168" s="2" t="str">
        <f t="shared" si="816"/>
        <v/>
      </c>
      <c r="AX3168" s="3"/>
      <c r="AY3168" s="2" t="str">
        <f t="shared" si="817"/>
        <v/>
      </c>
      <c r="AZ3168" s="3"/>
      <c r="BA3168" s="3"/>
      <c r="BB3168" s="3"/>
      <c r="BC3168" s="3"/>
      <c r="BD3168" s="3"/>
    </row>
    <row r="3169" spans="22:56" x14ac:dyDescent="0.25">
      <c r="V3169" s="1" t="str">
        <f t="shared" si="803"/>
        <v/>
      </c>
      <c r="X3169" s="1" t="str">
        <f t="shared" si="804"/>
        <v/>
      </c>
      <c r="Y3169" s="1" t="str">
        <f t="shared" si="805"/>
        <v/>
      </c>
      <c r="Z3169" s="1" t="str">
        <f t="shared" si="806"/>
        <v/>
      </c>
      <c r="AA3169" s="1" t="str">
        <f t="shared" si="807"/>
        <v/>
      </c>
      <c r="AB3169" s="1" t="str">
        <f t="shared" si="808"/>
        <v/>
      </c>
      <c r="AC3169" s="1" t="str">
        <f t="shared" si="809"/>
        <v/>
      </c>
      <c r="AD3169" s="1" t="str">
        <f t="shared" si="810"/>
        <v/>
      </c>
      <c r="AE3169" s="1" t="str">
        <f t="shared" si="811"/>
        <v/>
      </c>
      <c r="AF3169" s="1" t="str">
        <f t="shared" si="812"/>
        <v/>
      </c>
      <c r="AG3169" s="1" t="str">
        <f t="shared" si="813"/>
        <v/>
      </c>
      <c r="AH3169" s="1" t="str">
        <f t="shared" si="814"/>
        <v/>
      </c>
      <c r="AI3169" s="1" t="str">
        <f t="shared" si="815"/>
        <v/>
      </c>
      <c r="AV3169" s="8" t="str">
        <f t="shared" si="818"/>
        <v/>
      </c>
      <c r="AW3169" s="2" t="str">
        <f t="shared" si="816"/>
        <v/>
      </c>
      <c r="AX3169" s="3"/>
      <c r="AY3169" s="2" t="str">
        <f t="shared" si="817"/>
        <v/>
      </c>
      <c r="AZ3169" s="3"/>
      <c r="BA3169" s="3"/>
      <c r="BB3169" s="3"/>
      <c r="BC3169" s="3"/>
      <c r="BD3169" s="3"/>
    </row>
    <row r="3170" spans="22:56" x14ac:dyDescent="0.25">
      <c r="V3170" s="1" t="str">
        <f t="shared" si="803"/>
        <v/>
      </c>
      <c r="X3170" s="1" t="str">
        <f t="shared" si="804"/>
        <v/>
      </c>
      <c r="Y3170" s="1" t="str">
        <f t="shared" si="805"/>
        <v/>
      </c>
      <c r="Z3170" s="1" t="str">
        <f t="shared" si="806"/>
        <v/>
      </c>
      <c r="AA3170" s="1" t="str">
        <f t="shared" si="807"/>
        <v/>
      </c>
      <c r="AB3170" s="1" t="str">
        <f t="shared" si="808"/>
        <v/>
      </c>
      <c r="AC3170" s="1" t="str">
        <f t="shared" si="809"/>
        <v/>
      </c>
      <c r="AD3170" s="1" t="str">
        <f t="shared" si="810"/>
        <v/>
      </c>
      <c r="AE3170" s="1" t="str">
        <f t="shared" si="811"/>
        <v/>
      </c>
      <c r="AF3170" s="1" t="str">
        <f t="shared" si="812"/>
        <v/>
      </c>
      <c r="AG3170" s="1" t="str">
        <f t="shared" si="813"/>
        <v/>
      </c>
      <c r="AH3170" s="1" t="str">
        <f t="shared" si="814"/>
        <v/>
      </c>
      <c r="AI3170" s="1" t="str">
        <f t="shared" si="815"/>
        <v/>
      </c>
      <c r="AV3170" s="8" t="str">
        <f t="shared" si="818"/>
        <v/>
      </c>
      <c r="AW3170" s="2" t="str">
        <f t="shared" si="816"/>
        <v/>
      </c>
      <c r="AX3170" s="3"/>
      <c r="AY3170" s="2" t="str">
        <f t="shared" si="817"/>
        <v/>
      </c>
      <c r="AZ3170" s="3"/>
      <c r="BA3170" s="3"/>
      <c r="BB3170" s="3"/>
      <c r="BC3170" s="3"/>
      <c r="BD3170" s="3"/>
    </row>
    <row r="3171" spans="22:56" x14ac:dyDescent="0.25">
      <c r="V3171" s="1" t="str">
        <f t="shared" si="803"/>
        <v/>
      </c>
      <c r="X3171" s="1" t="str">
        <f t="shared" si="804"/>
        <v/>
      </c>
      <c r="Y3171" s="1" t="str">
        <f t="shared" si="805"/>
        <v/>
      </c>
      <c r="Z3171" s="1" t="str">
        <f t="shared" si="806"/>
        <v/>
      </c>
      <c r="AA3171" s="1" t="str">
        <f t="shared" si="807"/>
        <v/>
      </c>
      <c r="AB3171" s="1" t="str">
        <f t="shared" si="808"/>
        <v/>
      </c>
      <c r="AC3171" s="1" t="str">
        <f t="shared" si="809"/>
        <v/>
      </c>
      <c r="AD3171" s="1" t="str">
        <f t="shared" si="810"/>
        <v/>
      </c>
      <c r="AE3171" s="1" t="str">
        <f t="shared" si="811"/>
        <v/>
      </c>
      <c r="AF3171" s="1" t="str">
        <f t="shared" si="812"/>
        <v/>
      </c>
      <c r="AG3171" s="1" t="str">
        <f t="shared" si="813"/>
        <v/>
      </c>
      <c r="AH3171" s="1" t="str">
        <f t="shared" si="814"/>
        <v/>
      </c>
      <c r="AI3171" s="1" t="str">
        <f t="shared" si="815"/>
        <v/>
      </c>
      <c r="AV3171" s="8" t="str">
        <f t="shared" si="818"/>
        <v/>
      </c>
      <c r="AW3171" s="2" t="str">
        <f t="shared" si="816"/>
        <v/>
      </c>
      <c r="AX3171" s="3"/>
      <c r="AY3171" s="2" t="str">
        <f t="shared" si="817"/>
        <v/>
      </c>
      <c r="AZ3171" s="3"/>
      <c r="BA3171" s="3"/>
      <c r="BB3171" s="3"/>
      <c r="BC3171" s="3"/>
      <c r="BD3171" s="3"/>
    </row>
    <row r="3172" spans="22:56" x14ac:dyDescent="0.25">
      <c r="V3172" s="1" t="str">
        <f t="shared" si="803"/>
        <v/>
      </c>
      <c r="X3172" s="1" t="str">
        <f t="shared" si="804"/>
        <v/>
      </c>
      <c r="Y3172" s="1" t="str">
        <f t="shared" si="805"/>
        <v/>
      </c>
      <c r="Z3172" s="1" t="str">
        <f t="shared" si="806"/>
        <v/>
      </c>
      <c r="AA3172" s="1" t="str">
        <f t="shared" si="807"/>
        <v/>
      </c>
      <c r="AB3172" s="1" t="str">
        <f t="shared" si="808"/>
        <v/>
      </c>
      <c r="AC3172" s="1" t="str">
        <f t="shared" si="809"/>
        <v/>
      </c>
      <c r="AD3172" s="1" t="str">
        <f t="shared" si="810"/>
        <v/>
      </c>
      <c r="AE3172" s="1" t="str">
        <f t="shared" si="811"/>
        <v/>
      </c>
      <c r="AF3172" s="1" t="str">
        <f t="shared" si="812"/>
        <v/>
      </c>
      <c r="AG3172" s="1" t="str">
        <f t="shared" si="813"/>
        <v/>
      </c>
      <c r="AH3172" s="1" t="str">
        <f t="shared" si="814"/>
        <v/>
      </c>
      <c r="AI3172" s="1" t="str">
        <f t="shared" si="815"/>
        <v/>
      </c>
      <c r="AV3172" s="8" t="str">
        <f t="shared" si="818"/>
        <v/>
      </c>
      <c r="AW3172" s="2" t="str">
        <f t="shared" si="816"/>
        <v/>
      </c>
      <c r="AX3172" s="3"/>
      <c r="AY3172" s="2" t="str">
        <f t="shared" si="817"/>
        <v/>
      </c>
      <c r="AZ3172" s="3"/>
      <c r="BA3172" s="3"/>
      <c r="BB3172" s="3"/>
      <c r="BC3172" s="3"/>
      <c r="BD3172" s="3"/>
    </row>
    <row r="3173" spans="22:56" x14ac:dyDescent="0.25">
      <c r="V3173" s="1" t="str">
        <f t="shared" si="803"/>
        <v/>
      </c>
      <c r="X3173" s="1" t="str">
        <f t="shared" si="804"/>
        <v/>
      </c>
      <c r="Y3173" s="1" t="str">
        <f t="shared" si="805"/>
        <v/>
      </c>
      <c r="Z3173" s="1" t="str">
        <f t="shared" si="806"/>
        <v/>
      </c>
      <c r="AA3173" s="1" t="str">
        <f t="shared" si="807"/>
        <v/>
      </c>
      <c r="AB3173" s="1" t="str">
        <f t="shared" si="808"/>
        <v/>
      </c>
      <c r="AC3173" s="1" t="str">
        <f t="shared" si="809"/>
        <v/>
      </c>
      <c r="AD3173" s="1" t="str">
        <f t="shared" si="810"/>
        <v/>
      </c>
      <c r="AE3173" s="1" t="str">
        <f t="shared" si="811"/>
        <v/>
      </c>
      <c r="AF3173" s="1" t="str">
        <f t="shared" si="812"/>
        <v/>
      </c>
      <c r="AG3173" s="1" t="str">
        <f t="shared" si="813"/>
        <v/>
      </c>
      <c r="AH3173" s="1" t="str">
        <f t="shared" si="814"/>
        <v/>
      </c>
      <c r="AI3173" s="1" t="str">
        <f t="shared" si="815"/>
        <v/>
      </c>
      <c r="AV3173" s="8" t="str">
        <f t="shared" si="818"/>
        <v/>
      </c>
      <c r="AW3173" s="2" t="str">
        <f t="shared" si="816"/>
        <v/>
      </c>
      <c r="AX3173" s="3"/>
      <c r="AY3173" s="2" t="str">
        <f t="shared" si="817"/>
        <v/>
      </c>
      <c r="AZ3173" s="3"/>
      <c r="BA3173" s="3"/>
      <c r="BB3173" s="3"/>
      <c r="BC3173" s="3"/>
      <c r="BD3173" s="3"/>
    </row>
    <row r="3174" spans="22:56" x14ac:dyDescent="0.25">
      <c r="V3174" s="1" t="str">
        <f t="shared" si="803"/>
        <v/>
      </c>
      <c r="X3174" s="1" t="str">
        <f t="shared" si="804"/>
        <v/>
      </c>
      <c r="Y3174" s="1" t="str">
        <f t="shared" si="805"/>
        <v/>
      </c>
      <c r="Z3174" s="1" t="str">
        <f t="shared" si="806"/>
        <v/>
      </c>
      <c r="AA3174" s="1" t="str">
        <f t="shared" si="807"/>
        <v/>
      </c>
      <c r="AB3174" s="1" t="str">
        <f t="shared" si="808"/>
        <v/>
      </c>
      <c r="AC3174" s="1" t="str">
        <f t="shared" si="809"/>
        <v/>
      </c>
      <c r="AD3174" s="1" t="str">
        <f t="shared" si="810"/>
        <v/>
      </c>
      <c r="AE3174" s="1" t="str">
        <f t="shared" si="811"/>
        <v/>
      </c>
      <c r="AF3174" s="1" t="str">
        <f t="shared" si="812"/>
        <v/>
      </c>
      <c r="AG3174" s="1" t="str">
        <f t="shared" si="813"/>
        <v/>
      </c>
      <c r="AH3174" s="1" t="str">
        <f t="shared" si="814"/>
        <v/>
      </c>
      <c r="AI3174" s="1" t="str">
        <f t="shared" si="815"/>
        <v/>
      </c>
      <c r="AV3174" s="8" t="str">
        <f t="shared" si="818"/>
        <v/>
      </c>
      <c r="AW3174" s="2" t="str">
        <f t="shared" si="816"/>
        <v/>
      </c>
      <c r="AX3174" s="3"/>
      <c r="AY3174" s="2" t="str">
        <f t="shared" si="817"/>
        <v/>
      </c>
      <c r="AZ3174" s="3"/>
      <c r="BA3174" s="3"/>
      <c r="BB3174" s="3"/>
      <c r="BC3174" s="3"/>
      <c r="BD3174" s="3"/>
    </row>
    <row r="3175" spans="22:56" x14ac:dyDescent="0.25">
      <c r="V3175" s="1" t="str">
        <f t="shared" si="803"/>
        <v/>
      </c>
      <c r="X3175" s="1" t="str">
        <f t="shared" si="804"/>
        <v/>
      </c>
      <c r="Y3175" s="1" t="str">
        <f t="shared" si="805"/>
        <v/>
      </c>
      <c r="Z3175" s="1" t="str">
        <f t="shared" si="806"/>
        <v/>
      </c>
      <c r="AA3175" s="1" t="str">
        <f t="shared" si="807"/>
        <v/>
      </c>
      <c r="AB3175" s="1" t="str">
        <f t="shared" si="808"/>
        <v/>
      </c>
      <c r="AC3175" s="1" t="str">
        <f t="shared" si="809"/>
        <v/>
      </c>
      <c r="AD3175" s="1" t="str">
        <f t="shared" si="810"/>
        <v/>
      </c>
      <c r="AE3175" s="1" t="str">
        <f t="shared" si="811"/>
        <v/>
      </c>
      <c r="AF3175" s="1" t="str">
        <f t="shared" si="812"/>
        <v/>
      </c>
      <c r="AG3175" s="1" t="str">
        <f t="shared" si="813"/>
        <v/>
      </c>
      <c r="AH3175" s="1" t="str">
        <f t="shared" si="814"/>
        <v/>
      </c>
      <c r="AI3175" s="1" t="str">
        <f t="shared" si="815"/>
        <v/>
      </c>
      <c r="AV3175" s="8" t="str">
        <f t="shared" si="818"/>
        <v/>
      </c>
      <c r="AW3175" s="2" t="str">
        <f t="shared" si="816"/>
        <v/>
      </c>
      <c r="AX3175" s="3"/>
      <c r="AY3175" s="2" t="str">
        <f t="shared" si="817"/>
        <v/>
      </c>
      <c r="AZ3175" s="3"/>
      <c r="BA3175" s="3"/>
      <c r="BB3175" s="3"/>
      <c r="BC3175" s="3"/>
      <c r="BD3175" s="3"/>
    </row>
    <row r="3176" spans="22:56" x14ac:dyDescent="0.25">
      <c r="V3176" s="1" t="str">
        <f t="shared" si="803"/>
        <v/>
      </c>
      <c r="X3176" s="1" t="str">
        <f t="shared" si="804"/>
        <v/>
      </c>
      <c r="Y3176" s="1" t="str">
        <f t="shared" si="805"/>
        <v/>
      </c>
      <c r="Z3176" s="1" t="str">
        <f t="shared" si="806"/>
        <v/>
      </c>
      <c r="AA3176" s="1" t="str">
        <f t="shared" si="807"/>
        <v/>
      </c>
      <c r="AB3176" s="1" t="str">
        <f t="shared" si="808"/>
        <v/>
      </c>
      <c r="AC3176" s="1" t="str">
        <f t="shared" si="809"/>
        <v/>
      </c>
      <c r="AD3176" s="1" t="str">
        <f t="shared" si="810"/>
        <v/>
      </c>
      <c r="AE3176" s="1" t="str">
        <f t="shared" si="811"/>
        <v/>
      </c>
      <c r="AF3176" s="1" t="str">
        <f t="shared" si="812"/>
        <v/>
      </c>
      <c r="AG3176" s="1" t="str">
        <f t="shared" si="813"/>
        <v/>
      </c>
      <c r="AH3176" s="1" t="str">
        <f t="shared" si="814"/>
        <v/>
      </c>
      <c r="AI3176" s="1" t="str">
        <f t="shared" si="815"/>
        <v/>
      </c>
      <c r="AV3176" s="8" t="str">
        <f t="shared" si="818"/>
        <v/>
      </c>
      <c r="AW3176" s="2" t="str">
        <f t="shared" si="816"/>
        <v/>
      </c>
      <c r="AX3176" s="3"/>
      <c r="AY3176" s="2" t="str">
        <f t="shared" si="817"/>
        <v/>
      </c>
      <c r="AZ3176" s="3"/>
      <c r="BA3176" s="3"/>
      <c r="BB3176" s="3"/>
      <c r="BC3176" s="3"/>
      <c r="BD3176" s="3"/>
    </row>
    <row r="3177" spans="22:56" x14ac:dyDescent="0.25">
      <c r="V3177" s="1" t="str">
        <f t="shared" si="803"/>
        <v/>
      </c>
      <c r="X3177" s="1" t="str">
        <f t="shared" si="804"/>
        <v/>
      </c>
      <c r="Y3177" s="1" t="str">
        <f t="shared" si="805"/>
        <v/>
      </c>
      <c r="Z3177" s="1" t="str">
        <f t="shared" si="806"/>
        <v/>
      </c>
      <c r="AA3177" s="1" t="str">
        <f t="shared" si="807"/>
        <v/>
      </c>
      <c r="AB3177" s="1" t="str">
        <f t="shared" si="808"/>
        <v/>
      </c>
      <c r="AC3177" s="1" t="str">
        <f t="shared" si="809"/>
        <v/>
      </c>
      <c r="AD3177" s="1" t="str">
        <f t="shared" si="810"/>
        <v/>
      </c>
      <c r="AE3177" s="1" t="str">
        <f t="shared" si="811"/>
        <v/>
      </c>
      <c r="AF3177" s="1" t="str">
        <f t="shared" si="812"/>
        <v/>
      </c>
      <c r="AG3177" s="1" t="str">
        <f t="shared" si="813"/>
        <v/>
      </c>
      <c r="AH3177" s="1" t="str">
        <f t="shared" si="814"/>
        <v/>
      </c>
      <c r="AI3177" s="1" t="str">
        <f t="shared" si="815"/>
        <v/>
      </c>
      <c r="AV3177" s="8" t="str">
        <f t="shared" si="818"/>
        <v/>
      </c>
      <c r="AW3177" s="2" t="str">
        <f t="shared" si="816"/>
        <v/>
      </c>
      <c r="AX3177" s="3"/>
      <c r="AY3177" s="2" t="str">
        <f t="shared" si="817"/>
        <v/>
      </c>
      <c r="AZ3177" s="3"/>
      <c r="BA3177" s="3"/>
      <c r="BB3177" s="3"/>
      <c r="BC3177" s="3"/>
      <c r="BD3177" s="3"/>
    </row>
    <row r="3178" spans="22:56" x14ac:dyDescent="0.25">
      <c r="V3178" s="1" t="str">
        <f t="shared" si="803"/>
        <v/>
      </c>
      <c r="X3178" s="1" t="str">
        <f t="shared" si="804"/>
        <v/>
      </c>
      <c r="Y3178" s="1" t="str">
        <f t="shared" si="805"/>
        <v/>
      </c>
      <c r="Z3178" s="1" t="str">
        <f t="shared" si="806"/>
        <v/>
      </c>
      <c r="AA3178" s="1" t="str">
        <f t="shared" si="807"/>
        <v/>
      </c>
      <c r="AB3178" s="1" t="str">
        <f t="shared" si="808"/>
        <v/>
      </c>
      <c r="AC3178" s="1" t="str">
        <f t="shared" si="809"/>
        <v/>
      </c>
      <c r="AD3178" s="1" t="str">
        <f t="shared" si="810"/>
        <v/>
      </c>
      <c r="AE3178" s="1" t="str">
        <f t="shared" si="811"/>
        <v/>
      </c>
      <c r="AF3178" s="1" t="str">
        <f t="shared" si="812"/>
        <v/>
      </c>
      <c r="AG3178" s="1" t="str">
        <f t="shared" si="813"/>
        <v/>
      </c>
      <c r="AH3178" s="1" t="str">
        <f t="shared" si="814"/>
        <v/>
      </c>
      <c r="AI3178" s="1" t="str">
        <f t="shared" si="815"/>
        <v/>
      </c>
      <c r="AV3178" s="8" t="str">
        <f t="shared" si="818"/>
        <v/>
      </c>
      <c r="AW3178" s="2" t="str">
        <f t="shared" si="816"/>
        <v/>
      </c>
      <c r="AX3178" s="3"/>
      <c r="AY3178" s="2" t="str">
        <f t="shared" si="817"/>
        <v/>
      </c>
      <c r="AZ3178" s="3"/>
      <c r="BA3178" s="3"/>
      <c r="BB3178" s="3"/>
      <c r="BC3178" s="3"/>
      <c r="BD3178" s="3"/>
    </row>
    <row r="3179" spans="22:56" x14ac:dyDescent="0.25">
      <c r="V3179" s="1" t="str">
        <f t="shared" si="803"/>
        <v/>
      </c>
      <c r="X3179" s="1" t="str">
        <f t="shared" si="804"/>
        <v/>
      </c>
      <c r="Y3179" s="1" t="str">
        <f t="shared" si="805"/>
        <v/>
      </c>
      <c r="Z3179" s="1" t="str">
        <f t="shared" si="806"/>
        <v/>
      </c>
      <c r="AA3179" s="1" t="str">
        <f t="shared" si="807"/>
        <v/>
      </c>
      <c r="AB3179" s="1" t="str">
        <f t="shared" si="808"/>
        <v/>
      </c>
      <c r="AC3179" s="1" t="str">
        <f t="shared" si="809"/>
        <v/>
      </c>
      <c r="AD3179" s="1" t="str">
        <f t="shared" si="810"/>
        <v/>
      </c>
      <c r="AE3179" s="1" t="str">
        <f t="shared" si="811"/>
        <v/>
      </c>
      <c r="AF3179" s="1" t="str">
        <f t="shared" si="812"/>
        <v/>
      </c>
      <c r="AG3179" s="1" t="str">
        <f t="shared" si="813"/>
        <v/>
      </c>
      <c r="AH3179" s="1" t="str">
        <f t="shared" si="814"/>
        <v/>
      </c>
      <c r="AI3179" s="1" t="str">
        <f t="shared" si="815"/>
        <v/>
      </c>
      <c r="AV3179" s="8" t="str">
        <f t="shared" si="818"/>
        <v/>
      </c>
      <c r="AW3179" s="2" t="str">
        <f t="shared" si="816"/>
        <v/>
      </c>
      <c r="AX3179" s="3"/>
      <c r="AY3179" s="2" t="str">
        <f t="shared" si="817"/>
        <v/>
      </c>
      <c r="AZ3179" s="3"/>
      <c r="BA3179" s="3"/>
      <c r="BB3179" s="3"/>
      <c r="BC3179" s="3"/>
      <c r="BD3179" s="3"/>
    </row>
    <row r="3180" spans="22:56" x14ac:dyDescent="0.25">
      <c r="V3180" s="1" t="str">
        <f t="shared" si="803"/>
        <v/>
      </c>
      <c r="X3180" s="1" t="str">
        <f t="shared" si="804"/>
        <v/>
      </c>
      <c r="Y3180" s="1" t="str">
        <f t="shared" si="805"/>
        <v/>
      </c>
      <c r="Z3180" s="1" t="str">
        <f t="shared" si="806"/>
        <v/>
      </c>
      <c r="AA3180" s="1" t="str">
        <f t="shared" si="807"/>
        <v/>
      </c>
      <c r="AB3180" s="1" t="str">
        <f t="shared" si="808"/>
        <v/>
      </c>
      <c r="AC3180" s="1" t="str">
        <f t="shared" si="809"/>
        <v/>
      </c>
      <c r="AD3180" s="1" t="str">
        <f t="shared" si="810"/>
        <v/>
      </c>
      <c r="AE3180" s="1" t="str">
        <f t="shared" si="811"/>
        <v/>
      </c>
      <c r="AF3180" s="1" t="str">
        <f t="shared" si="812"/>
        <v/>
      </c>
      <c r="AG3180" s="1" t="str">
        <f t="shared" si="813"/>
        <v/>
      </c>
      <c r="AH3180" s="1" t="str">
        <f t="shared" si="814"/>
        <v/>
      </c>
      <c r="AI3180" s="1" t="str">
        <f t="shared" si="815"/>
        <v/>
      </c>
      <c r="AV3180" s="8" t="str">
        <f t="shared" si="818"/>
        <v/>
      </c>
      <c r="AW3180" s="2" t="str">
        <f t="shared" si="816"/>
        <v/>
      </c>
      <c r="AX3180" s="3"/>
      <c r="AY3180" s="2" t="str">
        <f t="shared" si="817"/>
        <v/>
      </c>
      <c r="AZ3180" s="3"/>
      <c r="BA3180" s="3"/>
      <c r="BB3180" s="3"/>
      <c r="BC3180" s="3"/>
      <c r="BD3180" s="3"/>
    </row>
    <row r="3181" spans="22:56" x14ac:dyDescent="0.25">
      <c r="V3181" s="1" t="str">
        <f t="shared" si="803"/>
        <v/>
      </c>
      <c r="X3181" s="1" t="str">
        <f t="shared" si="804"/>
        <v/>
      </c>
      <c r="Y3181" s="1" t="str">
        <f t="shared" si="805"/>
        <v/>
      </c>
      <c r="Z3181" s="1" t="str">
        <f t="shared" si="806"/>
        <v/>
      </c>
      <c r="AA3181" s="1" t="str">
        <f t="shared" si="807"/>
        <v/>
      </c>
      <c r="AB3181" s="1" t="str">
        <f t="shared" si="808"/>
        <v/>
      </c>
      <c r="AC3181" s="1" t="str">
        <f t="shared" si="809"/>
        <v/>
      </c>
      <c r="AD3181" s="1" t="str">
        <f t="shared" si="810"/>
        <v/>
      </c>
      <c r="AE3181" s="1" t="str">
        <f t="shared" si="811"/>
        <v/>
      </c>
      <c r="AF3181" s="1" t="str">
        <f t="shared" si="812"/>
        <v/>
      </c>
      <c r="AG3181" s="1" t="str">
        <f t="shared" si="813"/>
        <v/>
      </c>
      <c r="AH3181" s="1" t="str">
        <f t="shared" si="814"/>
        <v/>
      </c>
      <c r="AI3181" s="1" t="str">
        <f t="shared" si="815"/>
        <v/>
      </c>
      <c r="AV3181" s="8" t="str">
        <f t="shared" si="818"/>
        <v/>
      </c>
      <c r="AW3181" s="2" t="str">
        <f t="shared" si="816"/>
        <v/>
      </c>
      <c r="AX3181" s="3"/>
      <c r="AY3181" s="2" t="str">
        <f t="shared" si="817"/>
        <v/>
      </c>
      <c r="AZ3181" s="3"/>
      <c r="BA3181" s="3"/>
      <c r="BB3181" s="3"/>
      <c r="BC3181" s="3"/>
      <c r="BD3181" s="3"/>
    </row>
    <row r="3182" spans="22:56" x14ac:dyDescent="0.25">
      <c r="V3182" s="1" t="str">
        <f t="shared" si="803"/>
        <v/>
      </c>
      <c r="X3182" s="1" t="str">
        <f t="shared" si="804"/>
        <v/>
      </c>
      <c r="Y3182" s="1" t="str">
        <f t="shared" si="805"/>
        <v/>
      </c>
      <c r="Z3182" s="1" t="str">
        <f t="shared" si="806"/>
        <v/>
      </c>
      <c r="AA3182" s="1" t="str">
        <f t="shared" si="807"/>
        <v/>
      </c>
      <c r="AB3182" s="1" t="str">
        <f t="shared" si="808"/>
        <v/>
      </c>
      <c r="AC3182" s="1" t="str">
        <f t="shared" si="809"/>
        <v/>
      </c>
      <c r="AD3182" s="1" t="str">
        <f t="shared" si="810"/>
        <v/>
      </c>
      <c r="AE3182" s="1" t="str">
        <f t="shared" si="811"/>
        <v/>
      </c>
      <c r="AF3182" s="1" t="str">
        <f t="shared" si="812"/>
        <v/>
      </c>
      <c r="AG3182" s="1" t="str">
        <f t="shared" si="813"/>
        <v/>
      </c>
      <c r="AH3182" s="1" t="str">
        <f t="shared" si="814"/>
        <v/>
      </c>
      <c r="AI3182" s="1" t="str">
        <f t="shared" si="815"/>
        <v/>
      </c>
      <c r="AV3182" s="8" t="str">
        <f t="shared" si="818"/>
        <v/>
      </c>
      <c r="AW3182" s="2" t="str">
        <f t="shared" si="816"/>
        <v/>
      </c>
      <c r="AX3182" s="3"/>
      <c r="AY3182" s="2" t="str">
        <f t="shared" si="817"/>
        <v/>
      </c>
      <c r="AZ3182" s="3"/>
      <c r="BA3182" s="3"/>
      <c r="BB3182" s="3"/>
      <c r="BC3182" s="3"/>
      <c r="BD3182" s="3"/>
    </row>
    <row r="3183" spans="22:56" x14ac:dyDescent="0.25">
      <c r="V3183" s="1" t="str">
        <f t="shared" si="803"/>
        <v/>
      </c>
      <c r="X3183" s="1" t="str">
        <f t="shared" si="804"/>
        <v/>
      </c>
      <c r="Y3183" s="1" t="str">
        <f t="shared" si="805"/>
        <v/>
      </c>
      <c r="Z3183" s="1" t="str">
        <f t="shared" si="806"/>
        <v/>
      </c>
      <c r="AA3183" s="1" t="str">
        <f t="shared" si="807"/>
        <v/>
      </c>
      <c r="AB3183" s="1" t="str">
        <f t="shared" si="808"/>
        <v/>
      </c>
      <c r="AC3183" s="1" t="str">
        <f t="shared" si="809"/>
        <v/>
      </c>
      <c r="AD3183" s="1" t="str">
        <f t="shared" si="810"/>
        <v/>
      </c>
      <c r="AE3183" s="1" t="str">
        <f t="shared" si="811"/>
        <v/>
      </c>
      <c r="AF3183" s="1" t="str">
        <f t="shared" si="812"/>
        <v/>
      </c>
      <c r="AG3183" s="1" t="str">
        <f t="shared" si="813"/>
        <v/>
      </c>
      <c r="AH3183" s="1" t="str">
        <f t="shared" si="814"/>
        <v/>
      </c>
      <c r="AI3183" s="1" t="str">
        <f t="shared" si="815"/>
        <v/>
      </c>
      <c r="AV3183" s="8" t="str">
        <f t="shared" si="818"/>
        <v/>
      </c>
      <c r="AW3183" s="2" t="str">
        <f t="shared" si="816"/>
        <v/>
      </c>
      <c r="AX3183" s="3"/>
      <c r="AY3183" s="2" t="str">
        <f t="shared" si="817"/>
        <v/>
      </c>
      <c r="AZ3183" s="3"/>
      <c r="BA3183" s="3"/>
      <c r="BB3183" s="3"/>
      <c r="BC3183" s="3"/>
      <c r="BD3183" s="3"/>
    </row>
    <row r="3184" spans="22:56" x14ac:dyDescent="0.25">
      <c r="V3184" s="1" t="str">
        <f t="shared" ref="V3184:V3247" si="819">IF(AV3152&lt;&gt;"","(","")</f>
        <v/>
      </c>
      <c r="X3184" s="1" t="str">
        <f t="shared" ref="X3184:X3247" si="820">IF(AV3152&lt;=$N$14,IF(X3183&lt;$C$8,X3183+1,1),"")</f>
        <v/>
      </c>
      <c r="Y3184" s="1" t="str">
        <f t="shared" ref="Y3184:Y3247" si="821">IF(AV3152&lt;=$N$14,IF(X3184&gt;X3183,Y3183,IF(Y3183&lt;$C$9,Y3183+1,1)),"")</f>
        <v/>
      </c>
      <c r="Z3184" s="1" t="str">
        <f t="shared" ref="Z3184:Z3247" si="822">IF(AV3152&lt;=$N$14,IF(Y3184=Y3183,Z3183,IF(Y3184&gt;Y3183,Z3183,IF(Z3183&lt;$C$10,Z3183+1,1))),"")</f>
        <v/>
      </c>
      <c r="AA3184" s="1" t="str">
        <f t="shared" ref="AA3184:AA3247" si="823">IF(AV3152&lt;=$N$14,IF(Z3184=Z3183,AA3183,IF(Z3184&gt;Z3183,AA3183,AA3183+1)),"")</f>
        <v/>
      </c>
      <c r="AB3184" s="1" t="str">
        <f t="shared" ref="AB3184:AB3247" si="824">IF(AV3152&lt;=$N$14,INDEX($AM$8:$AT$8,1,X3184),"")</f>
        <v/>
      </c>
      <c r="AC3184" s="1" t="str">
        <f t="shared" ref="AC3184:AC3247" si="825">IF($C$6&gt;1,IF(AV3152&lt;&gt;"",", ",""),"")</f>
        <v/>
      </c>
      <c r="AD3184" s="1" t="str">
        <f t="shared" ref="AD3184:AD3247" si="826">IF($C$6&gt;1,IF(AV3152&lt;=$N$14,INDEX($AM$9:$AT$9,1,Y3184),""),"")</f>
        <v/>
      </c>
      <c r="AE3184" s="1" t="str">
        <f t="shared" ref="AE3184:AE3247" si="827">IF($C$6&gt;2,IF(AV3152&lt;&gt;"",", ",""),"")</f>
        <v/>
      </c>
      <c r="AF3184" s="1" t="str">
        <f t="shared" ref="AF3184:AF3247" si="828">IF($C$6&gt;2,IF(AV3152&lt;=$N$14,INDEX($AM$10:$AT$10,1,Z3184),""),"")</f>
        <v/>
      </c>
      <c r="AG3184" s="1" t="str">
        <f t="shared" ref="AG3184:AG3247" si="829">IF($C$6&gt;3,IF(AV3152&lt;&gt;"",", ",""),"")</f>
        <v/>
      </c>
      <c r="AH3184" s="1" t="str">
        <f t="shared" ref="AH3184:AH3247" si="830">IF($C$6&gt;3,IF(AV3152&lt;=$N$14,INDEX($AM$11:$AT$11,1,AA3184),""),"")</f>
        <v/>
      </c>
      <c r="AI3184" s="1" t="str">
        <f t="shared" ref="AI3184:AI3247" si="831">IF(AV3152&lt;&gt;"",")","")</f>
        <v/>
      </c>
      <c r="AV3184" s="8" t="str">
        <f t="shared" si="818"/>
        <v/>
      </c>
      <c r="AW3184" s="2" t="str">
        <f t="shared" si="816"/>
        <v/>
      </c>
      <c r="AX3184" s="3"/>
      <c r="AY3184" s="2" t="str">
        <f t="shared" si="817"/>
        <v/>
      </c>
      <c r="AZ3184" s="3"/>
      <c r="BA3184" s="3"/>
      <c r="BB3184" s="3"/>
      <c r="BC3184" s="3"/>
      <c r="BD3184" s="3"/>
    </row>
    <row r="3185" spans="22:56" x14ac:dyDescent="0.25">
      <c r="V3185" s="1" t="str">
        <f t="shared" si="819"/>
        <v/>
      </c>
      <c r="X3185" s="1" t="str">
        <f t="shared" si="820"/>
        <v/>
      </c>
      <c r="Y3185" s="1" t="str">
        <f t="shared" si="821"/>
        <v/>
      </c>
      <c r="Z3185" s="1" t="str">
        <f t="shared" si="822"/>
        <v/>
      </c>
      <c r="AA3185" s="1" t="str">
        <f t="shared" si="823"/>
        <v/>
      </c>
      <c r="AB3185" s="1" t="str">
        <f t="shared" si="824"/>
        <v/>
      </c>
      <c r="AC3185" s="1" t="str">
        <f t="shared" si="825"/>
        <v/>
      </c>
      <c r="AD3185" s="1" t="str">
        <f t="shared" si="826"/>
        <v/>
      </c>
      <c r="AE3185" s="1" t="str">
        <f t="shared" si="827"/>
        <v/>
      </c>
      <c r="AF3185" s="1" t="str">
        <f t="shared" si="828"/>
        <v/>
      </c>
      <c r="AG3185" s="1" t="str">
        <f t="shared" si="829"/>
        <v/>
      </c>
      <c r="AH3185" s="1" t="str">
        <f t="shared" si="830"/>
        <v/>
      </c>
      <c r="AI3185" s="1" t="str">
        <f t="shared" si="831"/>
        <v/>
      </c>
      <c r="AV3185" s="8" t="str">
        <f t="shared" si="818"/>
        <v/>
      </c>
      <c r="AW3185" s="2" t="str">
        <f t="shared" ref="AW3185:AW3248" si="832">IF(AV3185&lt;&gt;"",". Möglichkeit: ","")</f>
        <v/>
      </c>
      <c r="AX3185" s="3"/>
      <c r="AY3185" s="2" t="str">
        <f t="shared" si="817"/>
        <v/>
      </c>
      <c r="AZ3185" s="3"/>
      <c r="BA3185" s="3"/>
      <c r="BB3185" s="3"/>
      <c r="BC3185" s="3"/>
      <c r="BD3185" s="3"/>
    </row>
    <row r="3186" spans="22:56" x14ac:dyDescent="0.25">
      <c r="V3186" s="1" t="str">
        <f t="shared" si="819"/>
        <v/>
      </c>
      <c r="X3186" s="1" t="str">
        <f t="shared" si="820"/>
        <v/>
      </c>
      <c r="Y3186" s="1" t="str">
        <f t="shared" si="821"/>
        <v/>
      </c>
      <c r="Z3186" s="1" t="str">
        <f t="shared" si="822"/>
        <v/>
      </c>
      <c r="AA3186" s="1" t="str">
        <f t="shared" si="823"/>
        <v/>
      </c>
      <c r="AB3186" s="1" t="str">
        <f t="shared" si="824"/>
        <v/>
      </c>
      <c r="AC3186" s="1" t="str">
        <f t="shared" si="825"/>
        <v/>
      </c>
      <c r="AD3186" s="1" t="str">
        <f t="shared" si="826"/>
        <v/>
      </c>
      <c r="AE3186" s="1" t="str">
        <f t="shared" si="827"/>
        <v/>
      </c>
      <c r="AF3186" s="1" t="str">
        <f t="shared" si="828"/>
        <v/>
      </c>
      <c r="AG3186" s="1" t="str">
        <f t="shared" si="829"/>
        <v/>
      </c>
      <c r="AH3186" s="1" t="str">
        <f t="shared" si="830"/>
        <v/>
      </c>
      <c r="AI3186" s="1" t="str">
        <f t="shared" si="831"/>
        <v/>
      </c>
      <c r="AV3186" s="8" t="str">
        <f t="shared" si="818"/>
        <v/>
      </c>
      <c r="AW3186" s="2" t="str">
        <f t="shared" si="832"/>
        <v/>
      </c>
      <c r="AX3186" s="3"/>
      <c r="AY3186" s="2" t="str">
        <f t="shared" si="817"/>
        <v/>
      </c>
      <c r="AZ3186" s="3"/>
      <c r="BA3186" s="3"/>
      <c r="BB3186" s="3"/>
      <c r="BC3186" s="3"/>
      <c r="BD3186" s="3"/>
    </row>
    <row r="3187" spans="22:56" x14ac:dyDescent="0.25">
      <c r="V3187" s="1" t="str">
        <f t="shared" si="819"/>
        <v/>
      </c>
      <c r="X3187" s="1" t="str">
        <f t="shared" si="820"/>
        <v/>
      </c>
      <c r="Y3187" s="1" t="str">
        <f t="shared" si="821"/>
        <v/>
      </c>
      <c r="Z3187" s="1" t="str">
        <f t="shared" si="822"/>
        <v/>
      </c>
      <c r="AA3187" s="1" t="str">
        <f t="shared" si="823"/>
        <v/>
      </c>
      <c r="AB3187" s="1" t="str">
        <f t="shared" si="824"/>
        <v/>
      </c>
      <c r="AC3187" s="1" t="str">
        <f t="shared" si="825"/>
        <v/>
      </c>
      <c r="AD3187" s="1" t="str">
        <f t="shared" si="826"/>
        <v/>
      </c>
      <c r="AE3187" s="1" t="str">
        <f t="shared" si="827"/>
        <v/>
      </c>
      <c r="AF3187" s="1" t="str">
        <f t="shared" si="828"/>
        <v/>
      </c>
      <c r="AG3187" s="1" t="str">
        <f t="shared" si="829"/>
        <v/>
      </c>
      <c r="AH3187" s="1" t="str">
        <f t="shared" si="830"/>
        <v/>
      </c>
      <c r="AI3187" s="1" t="str">
        <f t="shared" si="831"/>
        <v/>
      </c>
      <c r="AV3187" s="8" t="str">
        <f t="shared" si="818"/>
        <v/>
      </c>
      <c r="AW3187" s="2" t="str">
        <f t="shared" si="832"/>
        <v/>
      </c>
      <c r="AX3187" s="3"/>
      <c r="AY3187" s="2" t="str">
        <f t="shared" si="817"/>
        <v/>
      </c>
      <c r="AZ3187" s="3"/>
      <c r="BA3187" s="3"/>
      <c r="BB3187" s="3"/>
      <c r="BC3187" s="3"/>
      <c r="BD3187" s="3"/>
    </row>
    <row r="3188" spans="22:56" x14ac:dyDescent="0.25">
      <c r="V3188" s="1" t="str">
        <f t="shared" si="819"/>
        <v/>
      </c>
      <c r="X3188" s="1" t="str">
        <f t="shared" si="820"/>
        <v/>
      </c>
      <c r="Y3188" s="1" t="str">
        <f t="shared" si="821"/>
        <v/>
      </c>
      <c r="Z3188" s="1" t="str">
        <f t="shared" si="822"/>
        <v/>
      </c>
      <c r="AA3188" s="1" t="str">
        <f t="shared" si="823"/>
        <v/>
      </c>
      <c r="AB3188" s="1" t="str">
        <f t="shared" si="824"/>
        <v/>
      </c>
      <c r="AC3188" s="1" t="str">
        <f t="shared" si="825"/>
        <v/>
      </c>
      <c r="AD3188" s="1" t="str">
        <f t="shared" si="826"/>
        <v/>
      </c>
      <c r="AE3188" s="1" t="str">
        <f t="shared" si="827"/>
        <v/>
      </c>
      <c r="AF3188" s="1" t="str">
        <f t="shared" si="828"/>
        <v/>
      </c>
      <c r="AG3188" s="1" t="str">
        <f t="shared" si="829"/>
        <v/>
      </c>
      <c r="AH3188" s="1" t="str">
        <f t="shared" si="830"/>
        <v/>
      </c>
      <c r="AI3188" s="1" t="str">
        <f t="shared" si="831"/>
        <v/>
      </c>
      <c r="AV3188" s="8" t="str">
        <f t="shared" si="818"/>
        <v/>
      </c>
      <c r="AW3188" s="2" t="str">
        <f t="shared" si="832"/>
        <v/>
      </c>
      <c r="AX3188" s="3"/>
      <c r="AY3188" s="2" t="str">
        <f t="shared" si="817"/>
        <v/>
      </c>
      <c r="AZ3188" s="3"/>
      <c r="BA3188" s="3"/>
      <c r="BB3188" s="3"/>
      <c r="BC3188" s="3"/>
      <c r="BD3188" s="3"/>
    </row>
    <row r="3189" spans="22:56" x14ac:dyDescent="0.25">
      <c r="V3189" s="1" t="str">
        <f t="shared" si="819"/>
        <v/>
      </c>
      <c r="X3189" s="1" t="str">
        <f t="shared" si="820"/>
        <v/>
      </c>
      <c r="Y3189" s="1" t="str">
        <f t="shared" si="821"/>
        <v/>
      </c>
      <c r="Z3189" s="1" t="str">
        <f t="shared" si="822"/>
        <v/>
      </c>
      <c r="AA3189" s="1" t="str">
        <f t="shared" si="823"/>
        <v/>
      </c>
      <c r="AB3189" s="1" t="str">
        <f t="shared" si="824"/>
        <v/>
      </c>
      <c r="AC3189" s="1" t="str">
        <f t="shared" si="825"/>
        <v/>
      </c>
      <c r="AD3189" s="1" t="str">
        <f t="shared" si="826"/>
        <v/>
      </c>
      <c r="AE3189" s="1" t="str">
        <f t="shared" si="827"/>
        <v/>
      </c>
      <c r="AF3189" s="1" t="str">
        <f t="shared" si="828"/>
        <v/>
      </c>
      <c r="AG3189" s="1" t="str">
        <f t="shared" si="829"/>
        <v/>
      </c>
      <c r="AH3189" s="1" t="str">
        <f t="shared" si="830"/>
        <v/>
      </c>
      <c r="AI3189" s="1" t="str">
        <f t="shared" si="831"/>
        <v/>
      </c>
      <c r="AV3189" s="8" t="str">
        <f t="shared" si="818"/>
        <v/>
      </c>
      <c r="AW3189" s="2" t="str">
        <f t="shared" si="832"/>
        <v/>
      </c>
      <c r="AX3189" s="3"/>
      <c r="AY3189" s="2" t="str">
        <f t="shared" si="817"/>
        <v/>
      </c>
      <c r="AZ3189" s="3"/>
      <c r="BA3189" s="3"/>
      <c r="BB3189" s="3"/>
      <c r="BC3189" s="3"/>
      <c r="BD3189" s="3"/>
    </row>
    <row r="3190" spans="22:56" x14ac:dyDescent="0.25">
      <c r="V3190" s="1" t="str">
        <f t="shared" si="819"/>
        <v/>
      </c>
      <c r="X3190" s="1" t="str">
        <f t="shared" si="820"/>
        <v/>
      </c>
      <c r="Y3190" s="1" t="str">
        <f t="shared" si="821"/>
        <v/>
      </c>
      <c r="Z3190" s="1" t="str">
        <f t="shared" si="822"/>
        <v/>
      </c>
      <c r="AA3190" s="1" t="str">
        <f t="shared" si="823"/>
        <v/>
      </c>
      <c r="AB3190" s="1" t="str">
        <f t="shared" si="824"/>
        <v/>
      </c>
      <c r="AC3190" s="1" t="str">
        <f t="shared" si="825"/>
        <v/>
      </c>
      <c r="AD3190" s="1" t="str">
        <f t="shared" si="826"/>
        <v/>
      </c>
      <c r="AE3190" s="1" t="str">
        <f t="shared" si="827"/>
        <v/>
      </c>
      <c r="AF3190" s="1" t="str">
        <f t="shared" si="828"/>
        <v/>
      </c>
      <c r="AG3190" s="1" t="str">
        <f t="shared" si="829"/>
        <v/>
      </c>
      <c r="AH3190" s="1" t="str">
        <f t="shared" si="830"/>
        <v/>
      </c>
      <c r="AI3190" s="1" t="str">
        <f t="shared" si="831"/>
        <v/>
      </c>
      <c r="AV3190" s="8" t="str">
        <f t="shared" si="818"/>
        <v/>
      </c>
      <c r="AW3190" s="2" t="str">
        <f t="shared" si="832"/>
        <v/>
      </c>
      <c r="AX3190" s="3"/>
      <c r="AY3190" s="2" t="str">
        <f t="shared" si="817"/>
        <v/>
      </c>
      <c r="AZ3190" s="3"/>
      <c r="BA3190" s="3"/>
      <c r="BB3190" s="3"/>
      <c r="BC3190" s="3"/>
      <c r="BD3190" s="3"/>
    </row>
    <row r="3191" spans="22:56" x14ac:dyDescent="0.25">
      <c r="V3191" s="1" t="str">
        <f t="shared" si="819"/>
        <v/>
      </c>
      <c r="X3191" s="1" t="str">
        <f t="shared" si="820"/>
        <v/>
      </c>
      <c r="Y3191" s="1" t="str">
        <f t="shared" si="821"/>
        <v/>
      </c>
      <c r="Z3191" s="1" t="str">
        <f t="shared" si="822"/>
        <v/>
      </c>
      <c r="AA3191" s="1" t="str">
        <f t="shared" si="823"/>
        <v/>
      </c>
      <c r="AB3191" s="1" t="str">
        <f t="shared" si="824"/>
        <v/>
      </c>
      <c r="AC3191" s="1" t="str">
        <f t="shared" si="825"/>
        <v/>
      </c>
      <c r="AD3191" s="1" t="str">
        <f t="shared" si="826"/>
        <v/>
      </c>
      <c r="AE3191" s="1" t="str">
        <f t="shared" si="827"/>
        <v/>
      </c>
      <c r="AF3191" s="1" t="str">
        <f t="shared" si="828"/>
        <v/>
      </c>
      <c r="AG3191" s="1" t="str">
        <f t="shared" si="829"/>
        <v/>
      </c>
      <c r="AH3191" s="1" t="str">
        <f t="shared" si="830"/>
        <v/>
      </c>
      <c r="AI3191" s="1" t="str">
        <f t="shared" si="831"/>
        <v/>
      </c>
      <c r="AV3191" s="8" t="str">
        <f t="shared" si="818"/>
        <v/>
      </c>
      <c r="AW3191" s="2" t="str">
        <f t="shared" si="832"/>
        <v/>
      </c>
      <c r="AX3191" s="3"/>
      <c r="AY3191" s="2" t="str">
        <f t="shared" si="817"/>
        <v/>
      </c>
      <c r="AZ3191" s="3"/>
      <c r="BA3191" s="3"/>
      <c r="BB3191" s="3"/>
      <c r="BC3191" s="3"/>
      <c r="BD3191" s="3"/>
    </row>
    <row r="3192" spans="22:56" x14ac:dyDescent="0.25">
      <c r="V3192" s="1" t="str">
        <f t="shared" si="819"/>
        <v/>
      </c>
      <c r="X3192" s="1" t="str">
        <f t="shared" si="820"/>
        <v/>
      </c>
      <c r="Y3192" s="1" t="str">
        <f t="shared" si="821"/>
        <v/>
      </c>
      <c r="Z3192" s="1" t="str">
        <f t="shared" si="822"/>
        <v/>
      </c>
      <c r="AA3192" s="1" t="str">
        <f t="shared" si="823"/>
        <v/>
      </c>
      <c r="AB3192" s="1" t="str">
        <f t="shared" si="824"/>
        <v/>
      </c>
      <c r="AC3192" s="1" t="str">
        <f t="shared" si="825"/>
        <v/>
      </c>
      <c r="AD3192" s="1" t="str">
        <f t="shared" si="826"/>
        <v/>
      </c>
      <c r="AE3192" s="1" t="str">
        <f t="shared" si="827"/>
        <v/>
      </c>
      <c r="AF3192" s="1" t="str">
        <f t="shared" si="828"/>
        <v/>
      </c>
      <c r="AG3192" s="1" t="str">
        <f t="shared" si="829"/>
        <v/>
      </c>
      <c r="AH3192" s="1" t="str">
        <f t="shared" si="830"/>
        <v/>
      </c>
      <c r="AI3192" s="1" t="str">
        <f t="shared" si="831"/>
        <v/>
      </c>
      <c r="AV3192" s="8" t="str">
        <f t="shared" si="818"/>
        <v/>
      </c>
      <c r="AW3192" s="2" t="str">
        <f t="shared" si="832"/>
        <v/>
      </c>
      <c r="AX3192" s="3"/>
      <c r="AY3192" s="2" t="str">
        <f t="shared" si="817"/>
        <v/>
      </c>
      <c r="AZ3192" s="3"/>
      <c r="BA3192" s="3"/>
      <c r="BB3192" s="3"/>
      <c r="BC3192" s="3"/>
      <c r="BD3192" s="3"/>
    </row>
    <row r="3193" spans="22:56" x14ac:dyDescent="0.25">
      <c r="V3193" s="1" t="str">
        <f t="shared" si="819"/>
        <v/>
      </c>
      <c r="X3193" s="1" t="str">
        <f t="shared" si="820"/>
        <v/>
      </c>
      <c r="Y3193" s="1" t="str">
        <f t="shared" si="821"/>
        <v/>
      </c>
      <c r="Z3193" s="1" t="str">
        <f t="shared" si="822"/>
        <v/>
      </c>
      <c r="AA3193" s="1" t="str">
        <f t="shared" si="823"/>
        <v/>
      </c>
      <c r="AB3193" s="1" t="str">
        <f t="shared" si="824"/>
        <v/>
      </c>
      <c r="AC3193" s="1" t="str">
        <f t="shared" si="825"/>
        <v/>
      </c>
      <c r="AD3193" s="1" t="str">
        <f t="shared" si="826"/>
        <v/>
      </c>
      <c r="AE3193" s="1" t="str">
        <f t="shared" si="827"/>
        <v/>
      </c>
      <c r="AF3193" s="1" t="str">
        <f t="shared" si="828"/>
        <v/>
      </c>
      <c r="AG3193" s="1" t="str">
        <f t="shared" si="829"/>
        <v/>
      </c>
      <c r="AH3193" s="1" t="str">
        <f t="shared" si="830"/>
        <v/>
      </c>
      <c r="AI3193" s="1" t="str">
        <f t="shared" si="831"/>
        <v/>
      </c>
      <c r="AV3193" s="8" t="str">
        <f t="shared" si="818"/>
        <v/>
      </c>
      <c r="AW3193" s="2" t="str">
        <f t="shared" si="832"/>
        <v/>
      </c>
      <c r="AX3193" s="3"/>
      <c r="AY3193" s="2" t="str">
        <f t="shared" si="817"/>
        <v/>
      </c>
      <c r="AZ3193" s="3"/>
      <c r="BA3193" s="3"/>
      <c r="BB3193" s="3"/>
      <c r="BC3193" s="3"/>
      <c r="BD3193" s="3"/>
    </row>
    <row r="3194" spans="22:56" x14ac:dyDescent="0.25">
      <c r="V3194" s="1" t="str">
        <f t="shared" si="819"/>
        <v/>
      </c>
      <c r="X3194" s="1" t="str">
        <f t="shared" si="820"/>
        <v/>
      </c>
      <c r="Y3194" s="1" t="str">
        <f t="shared" si="821"/>
        <v/>
      </c>
      <c r="Z3194" s="1" t="str">
        <f t="shared" si="822"/>
        <v/>
      </c>
      <c r="AA3194" s="1" t="str">
        <f t="shared" si="823"/>
        <v/>
      </c>
      <c r="AB3194" s="1" t="str">
        <f t="shared" si="824"/>
        <v/>
      </c>
      <c r="AC3194" s="1" t="str">
        <f t="shared" si="825"/>
        <v/>
      </c>
      <c r="AD3194" s="1" t="str">
        <f t="shared" si="826"/>
        <v/>
      </c>
      <c r="AE3194" s="1" t="str">
        <f t="shared" si="827"/>
        <v/>
      </c>
      <c r="AF3194" s="1" t="str">
        <f t="shared" si="828"/>
        <v/>
      </c>
      <c r="AG3194" s="1" t="str">
        <f t="shared" si="829"/>
        <v/>
      </c>
      <c r="AH3194" s="1" t="str">
        <f t="shared" si="830"/>
        <v/>
      </c>
      <c r="AI3194" s="1" t="str">
        <f t="shared" si="831"/>
        <v/>
      </c>
      <c r="AV3194" s="8" t="str">
        <f t="shared" si="818"/>
        <v/>
      </c>
      <c r="AW3194" s="2" t="str">
        <f t="shared" si="832"/>
        <v/>
      </c>
      <c r="AX3194" s="3"/>
      <c r="AY3194" s="2" t="str">
        <f t="shared" si="817"/>
        <v/>
      </c>
      <c r="AZ3194" s="3"/>
      <c r="BA3194" s="3"/>
      <c r="BB3194" s="3"/>
      <c r="BC3194" s="3"/>
      <c r="BD3194" s="3"/>
    </row>
    <row r="3195" spans="22:56" x14ac:dyDescent="0.25">
      <c r="V3195" s="1" t="str">
        <f t="shared" si="819"/>
        <v/>
      </c>
      <c r="X3195" s="1" t="str">
        <f t="shared" si="820"/>
        <v/>
      </c>
      <c r="Y3195" s="1" t="str">
        <f t="shared" si="821"/>
        <v/>
      </c>
      <c r="Z3195" s="1" t="str">
        <f t="shared" si="822"/>
        <v/>
      </c>
      <c r="AA3195" s="1" t="str">
        <f t="shared" si="823"/>
        <v/>
      </c>
      <c r="AB3195" s="1" t="str">
        <f t="shared" si="824"/>
        <v/>
      </c>
      <c r="AC3195" s="1" t="str">
        <f t="shared" si="825"/>
        <v/>
      </c>
      <c r="AD3195" s="1" t="str">
        <f t="shared" si="826"/>
        <v/>
      </c>
      <c r="AE3195" s="1" t="str">
        <f t="shared" si="827"/>
        <v/>
      </c>
      <c r="AF3195" s="1" t="str">
        <f t="shared" si="828"/>
        <v/>
      </c>
      <c r="AG3195" s="1" t="str">
        <f t="shared" si="829"/>
        <v/>
      </c>
      <c r="AH3195" s="1" t="str">
        <f t="shared" si="830"/>
        <v/>
      </c>
      <c r="AI3195" s="1" t="str">
        <f t="shared" si="831"/>
        <v/>
      </c>
      <c r="AV3195" s="8" t="str">
        <f t="shared" si="818"/>
        <v/>
      </c>
      <c r="AW3195" s="2" t="str">
        <f t="shared" si="832"/>
        <v/>
      </c>
      <c r="AX3195" s="3"/>
      <c r="AY3195" s="2" t="str">
        <f t="shared" si="817"/>
        <v/>
      </c>
      <c r="AZ3195" s="3"/>
      <c r="BA3195" s="3"/>
      <c r="BB3195" s="3"/>
      <c r="BC3195" s="3"/>
      <c r="BD3195" s="3"/>
    </row>
    <row r="3196" spans="22:56" x14ac:dyDescent="0.25">
      <c r="V3196" s="1" t="str">
        <f t="shared" si="819"/>
        <v/>
      </c>
      <c r="X3196" s="1" t="str">
        <f t="shared" si="820"/>
        <v/>
      </c>
      <c r="Y3196" s="1" t="str">
        <f t="shared" si="821"/>
        <v/>
      </c>
      <c r="Z3196" s="1" t="str">
        <f t="shared" si="822"/>
        <v/>
      </c>
      <c r="AA3196" s="1" t="str">
        <f t="shared" si="823"/>
        <v/>
      </c>
      <c r="AB3196" s="1" t="str">
        <f t="shared" si="824"/>
        <v/>
      </c>
      <c r="AC3196" s="1" t="str">
        <f t="shared" si="825"/>
        <v/>
      </c>
      <c r="AD3196" s="1" t="str">
        <f t="shared" si="826"/>
        <v/>
      </c>
      <c r="AE3196" s="1" t="str">
        <f t="shared" si="827"/>
        <v/>
      </c>
      <c r="AF3196" s="1" t="str">
        <f t="shared" si="828"/>
        <v/>
      </c>
      <c r="AG3196" s="1" t="str">
        <f t="shared" si="829"/>
        <v/>
      </c>
      <c r="AH3196" s="1" t="str">
        <f t="shared" si="830"/>
        <v/>
      </c>
      <c r="AI3196" s="1" t="str">
        <f t="shared" si="831"/>
        <v/>
      </c>
      <c r="AV3196" s="8" t="str">
        <f t="shared" si="818"/>
        <v/>
      </c>
      <c r="AW3196" s="2" t="str">
        <f t="shared" si="832"/>
        <v/>
      </c>
      <c r="AX3196" s="3"/>
      <c r="AY3196" s="2" t="str">
        <f t="shared" si="817"/>
        <v/>
      </c>
      <c r="AZ3196" s="3"/>
      <c r="BA3196" s="3"/>
      <c r="BB3196" s="3"/>
      <c r="BC3196" s="3"/>
      <c r="BD3196" s="3"/>
    </row>
    <row r="3197" spans="22:56" x14ac:dyDescent="0.25">
      <c r="V3197" s="1" t="str">
        <f t="shared" si="819"/>
        <v/>
      </c>
      <c r="X3197" s="1" t="str">
        <f t="shared" si="820"/>
        <v/>
      </c>
      <c r="Y3197" s="1" t="str">
        <f t="shared" si="821"/>
        <v/>
      </c>
      <c r="Z3197" s="1" t="str">
        <f t="shared" si="822"/>
        <v/>
      </c>
      <c r="AA3197" s="1" t="str">
        <f t="shared" si="823"/>
        <v/>
      </c>
      <c r="AB3197" s="1" t="str">
        <f t="shared" si="824"/>
        <v/>
      </c>
      <c r="AC3197" s="1" t="str">
        <f t="shared" si="825"/>
        <v/>
      </c>
      <c r="AD3197" s="1" t="str">
        <f t="shared" si="826"/>
        <v/>
      </c>
      <c r="AE3197" s="1" t="str">
        <f t="shared" si="827"/>
        <v/>
      </c>
      <c r="AF3197" s="1" t="str">
        <f t="shared" si="828"/>
        <v/>
      </c>
      <c r="AG3197" s="1" t="str">
        <f t="shared" si="829"/>
        <v/>
      </c>
      <c r="AH3197" s="1" t="str">
        <f t="shared" si="830"/>
        <v/>
      </c>
      <c r="AI3197" s="1" t="str">
        <f t="shared" si="831"/>
        <v/>
      </c>
      <c r="AV3197" s="8" t="str">
        <f t="shared" si="818"/>
        <v/>
      </c>
      <c r="AW3197" s="2" t="str">
        <f t="shared" si="832"/>
        <v/>
      </c>
      <c r="AX3197" s="3"/>
      <c r="AY3197" s="2" t="str">
        <f t="shared" si="817"/>
        <v/>
      </c>
      <c r="AZ3197" s="3"/>
      <c r="BA3197" s="3"/>
      <c r="BB3197" s="3"/>
      <c r="BC3197" s="3"/>
      <c r="BD3197" s="3"/>
    </row>
    <row r="3198" spans="22:56" x14ac:dyDescent="0.25">
      <c r="V3198" s="1" t="str">
        <f t="shared" si="819"/>
        <v/>
      </c>
      <c r="X3198" s="1" t="str">
        <f t="shared" si="820"/>
        <v/>
      </c>
      <c r="Y3198" s="1" t="str">
        <f t="shared" si="821"/>
        <v/>
      </c>
      <c r="Z3198" s="1" t="str">
        <f t="shared" si="822"/>
        <v/>
      </c>
      <c r="AA3198" s="1" t="str">
        <f t="shared" si="823"/>
        <v/>
      </c>
      <c r="AB3198" s="1" t="str">
        <f t="shared" si="824"/>
        <v/>
      </c>
      <c r="AC3198" s="1" t="str">
        <f t="shared" si="825"/>
        <v/>
      </c>
      <c r="AD3198" s="1" t="str">
        <f t="shared" si="826"/>
        <v/>
      </c>
      <c r="AE3198" s="1" t="str">
        <f t="shared" si="827"/>
        <v/>
      </c>
      <c r="AF3198" s="1" t="str">
        <f t="shared" si="828"/>
        <v/>
      </c>
      <c r="AG3198" s="1" t="str">
        <f t="shared" si="829"/>
        <v/>
      </c>
      <c r="AH3198" s="1" t="str">
        <f t="shared" si="830"/>
        <v/>
      </c>
      <c r="AI3198" s="1" t="str">
        <f t="shared" si="831"/>
        <v/>
      </c>
      <c r="AV3198" s="8" t="str">
        <f t="shared" si="818"/>
        <v/>
      </c>
      <c r="AW3198" s="2" t="str">
        <f t="shared" si="832"/>
        <v/>
      </c>
      <c r="AX3198" s="3"/>
      <c r="AY3198" s="2" t="str">
        <f t="shared" si="817"/>
        <v/>
      </c>
      <c r="AZ3198" s="3"/>
      <c r="BA3198" s="3"/>
      <c r="BB3198" s="3"/>
      <c r="BC3198" s="3"/>
      <c r="BD3198" s="3"/>
    </row>
    <row r="3199" spans="22:56" x14ac:dyDescent="0.25">
      <c r="V3199" s="1" t="str">
        <f t="shared" si="819"/>
        <v/>
      </c>
      <c r="X3199" s="1" t="str">
        <f t="shared" si="820"/>
        <v/>
      </c>
      <c r="Y3199" s="1" t="str">
        <f t="shared" si="821"/>
        <v/>
      </c>
      <c r="Z3199" s="1" t="str">
        <f t="shared" si="822"/>
        <v/>
      </c>
      <c r="AA3199" s="1" t="str">
        <f t="shared" si="823"/>
        <v/>
      </c>
      <c r="AB3199" s="1" t="str">
        <f t="shared" si="824"/>
        <v/>
      </c>
      <c r="AC3199" s="1" t="str">
        <f t="shared" si="825"/>
        <v/>
      </c>
      <c r="AD3199" s="1" t="str">
        <f t="shared" si="826"/>
        <v/>
      </c>
      <c r="AE3199" s="1" t="str">
        <f t="shared" si="827"/>
        <v/>
      </c>
      <c r="AF3199" s="1" t="str">
        <f t="shared" si="828"/>
        <v/>
      </c>
      <c r="AG3199" s="1" t="str">
        <f t="shared" si="829"/>
        <v/>
      </c>
      <c r="AH3199" s="1" t="str">
        <f t="shared" si="830"/>
        <v/>
      </c>
      <c r="AI3199" s="1" t="str">
        <f t="shared" si="831"/>
        <v/>
      </c>
      <c r="AV3199" s="8" t="str">
        <f t="shared" si="818"/>
        <v/>
      </c>
      <c r="AW3199" s="2" t="str">
        <f t="shared" si="832"/>
        <v/>
      </c>
      <c r="AX3199" s="3"/>
      <c r="AY3199" s="2" t="str">
        <f t="shared" si="817"/>
        <v/>
      </c>
      <c r="AZ3199" s="3"/>
      <c r="BA3199" s="3"/>
      <c r="BB3199" s="3"/>
      <c r="BC3199" s="3"/>
      <c r="BD3199" s="3"/>
    </row>
    <row r="3200" spans="22:56" x14ac:dyDescent="0.25">
      <c r="V3200" s="1" t="str">
        <f t="shared" si="819"/>
        <v/>
      </c>
      <c r="X3200" s="1" t="str">
        <f t="shared" si="820"/>
        <v/>
      </c>
      <c r="Y3200" s="1" t="str">
        <f t="shared" si="821"/>
        <v/>
      </c>
      <c r="Z3200" s="1" t="str">
        <f t="shared" si="822"/>
        <v/>
      </c>
      <c r="AA3200" s="1" t="str">
        <f t="shared" si="823"/>
        <v/>
      </c>
      <c r="AB3200" s="1" t="str">
        <f t="shared" si="824"/>
        <v/>
      </c>
      <c r="AC3200" s="1" t="str">
        <f t="shared" si="825"/>
        <v/>
      </c>
      <c r="AD3200" s="1" t="str">
        <f t="shared" si="826"/>
        <v/>
      </c>
      <c r="AE3200" s="1" t="str">
        <f t="shared" si="827"/>
        <v/>
      </c>
      <c r="AF3200" s="1" t="str">
        <f t="shared" si="828"/>
        <v/>
      </c>
      <c r="AG3200" s="1" t="str">
        <f t="shared" si="829"/>
        <v/>
      </c>
      <c r="AH3200" s="1" t="str">
        <f t="shared" si="830"/>
        <v/>
      </c>
      <c r="AI3200" s="1" t="str">
        <f t="shared" si="831"/>
        <v/>
      </c>
      <c r="AV3200" s="8" t="str">
        <f t="shared" si="818"/>
        <v/>
      </c>
      <c r="AW3200" s="2" t="str">
        <f t="shared" si="832"/>
        <v/>
      </c>
      <c r="AX3200" s="3"/>
      <c r="AY3200" s="2" t="str">
        <f t="shared" si="817"/>
        <v/>
      </c>
      <c r="AZ3200" s="3"/>
      <c r="BA3200" s="3"/>
      <c r="BB3200" s="3"/>
      <c r="BC3200" s="3"/>
      <c r="BD3200" s="3"/>
    </row>
    <row r="3201" spans="22:56" x14ac:dyDescent="0.25">
      <c r="V3201" s="1" t="str">
        <f t="shared" si="819"/>
        <v/>
      </c>
      <c r="X3201" s="1" t="str">
        <f t="shared" si="820"/>
        <v/>
      </c>
      <c r="Y3201" s="1" t="str">
        <f t="shared" si="821"/>
        <v/>
      </c>
      <c r="Z3201" s="1" t="str">
        <f t="shared" si="822"/>
        <v/>
      </c>
      <c r="AA3201" s="1" t="str">
        <f t="shared" si="823"/>
        <v/>
      </c>
      <c r="AB3201" s="1" t="str">
        <f t="shared" si="824"/>
        <v/>
      </c>
      <c r="AC3201" s="1" t="str">
        <f t="shared" si="825"/>
        <v/>
      </c>
      <c r="AD3201" s="1" t="str">
        <f t="shared" si="826"/>
        <v/>
      </c>
      <c r="AE3201" s="1" t="str">
        <f t="shared" si="827"/>
        <v/>
      </c>
      <c r="AF3201" s="1" t="str">
        <f t="shared" si="828"/>
        <v/>
      </c>
      <c r="AG3201" s="1" t="str">
        <f t="shared" si="829"/>
        <v/>
      </c>
      <c r="AH3201" s="1" t="str">
        <f t="shared" si="830"/>
        <v/>
      </c>
      <c r="AI3201" s="1" t="str">
        <f t="shared" si="831"/>
        <v/>
      </c>
      <c r="AV3201" s="8" t="str">
        <f t="shared" si="818"/>
        <v/>
      </c>
      <c r="AW3201" s="2" t="str">
        <f t="shared" si="832"/>
        <v/>
      </c>
      <c r="AX3201" s="3"/>
      <c r="AY3201" s="2" t="str">
        <f t="shared" si="817"/>
        <v/>
      </c>
      <c r="AZ3201" s="3"/>
      <c r="BA3201" s="3"/>
      <c r="BB3201" s="3"/>
      <c r="BC3201" s="3"/>
      <c r="BD3201" s="3"/>
    </row>
    <row r="3202" spans="22:56" x14ac:dyDescent="0.25">
      <c r="V3202" s="1" t="str">
        <f t="shared" si="819"/>
        <v/>
      </c>
      <c r="X3202" s="1" t="str">
        <f t="shared" si="820"/>
        <v/>
      </c>
      <c r="Y3202" s="1" t="str">
        <f t="shared" si="821"/>
        <v/>
      </c>
      <c r="Z3202" s="1" t="str">
        <f t="shared" si="822"/>
        <v/>
      </c>
      <c r="AA3202" s="1" t="str">
        <f t="shared" si="823"/>
        <v/>
      </c>
      <c r="AB3202" s="1" t="str">
        <f t="shared" si="824"/>
        <v/>
      </c>
      <c r="AC3202" s="1" t="str">
        <f t="shared" si="825"/>
        <v/>
      </c>
      <c r="AD3202" s="1" t="str">
        <f t="shared" si="826"/>
        <v/>
      </c>
      <c r="AE3202" s="1" t="str">
        <f t="shared" si="827"/>
        <v/>
      </c>
      <c r="AF3202" s="1" t="str">
        <f t="shared" si="828"/>
        <v/>
      </c>
      <c r="AG3202" s="1" t="str">
        <f t="shared" si="829"/>
        <v/>
      </c>
      <c r="AH3202" s="1" t="str">
        <f t="shared" si="830"/>
        <v/>
      </c>
      <c r="AI3202" s="1" t="str">
        <f t="shared" si="831"/>
        <v/>
      </c>
      <c r="AV3202" s="8" t="str">
        <f t="shared" si="818"/>
        <v/>
      </c>
      <c r="AW3202" s="2" t="str">
        <f t="shared" si="832"/>
        <v/>
      </c>
      <c r="AX3202" s="3"/>
      <c r="AY3202" s="2" t="str">
        <f t="shared" si="817"/>
        <v/>
      </c>
      <c r="AZ3202" s="3"/>
      <c r="BA3202" s="3"/>
      <c r="BB3202" s="3"/>
      <c r="BC3202" s="3"/>
      <c r="BD3202" s="3"/>
    </row>
    <row r="3203" spans="22:56" x14ac:dyDescent="0.25">
      <c r="V3203" s="1" t="str">
        <f t="shared" si="819"/>
        <v/>
      </c>
      <c r="X3203" s="1" t="str">
        <f t="shared" si="820"/>
        <v/>
      </c>
      <c r="Y3203" s="1" t="str">
        <f t="shared" si="821"/>
        <v/>
      </c>
      <c r="Z3203" s="1" t="str">
        <f t="shared" si="822"/>
        <v/>
      </c>
      <c r="AA3203" s="1" t="str">
        <f t="shared" si="823"/>
        <v/>
      </c>
      <c r="AB3203" s="1" t="str">
        <f t="shared" si="824"/>
        <v/>
      </c>
      <c r="AC3203" s="1" t="str">
        <f t="shared" si="825"/>
        <v/>
      </c>
      <c r="AD3203" s="1" t="str">
        <f t="shared" si="826"/>
        <v/>
      </c>
      <c r="AE3203" s="1" t="str">
        <f t="shared" si="827"/>
        <v/>
      </c>
      <c r="AF3203" s="1" t="str">
        <f t="shared" si="828"/>
        <v/>
      </c>
      <c r="AG3203" s="1" t="str">
        <f t="shared" si="829"/>
        <v/>
      </c>
      <c r="AH3203" s="1" t="str">
        <f t="shared" si="830"/>
        <v/>
      </c>
      <c r="AI3203" s="1" t="str">
        <f t="shared" si="831"/>
        <v/>
      </c>
      <c r="AV3203" s="8" t="str">
        <f t="shared" si="818"/>
        <v/>
      </c>
      <c r="AW3203" s="2" t="str">
        <f t="shared" si="832"/>
        <v/>
      </c>
      <c r="AX3203" s="3"/>
      <c r="AY3203" s="2" t="str">
        <f t="shared" si="817"/>
        <v/>
      </c>
      <c r="AZ3203" s="3"/>
      <c r="BA3203" s="3"/>
      <c r="BB3203" s="3"/>
      <c r="BC3203" s="3"/>
      <c r="BD3203" s="3"/>
    </row>
    <row r="3204" spans="22:56" x14ac:dyDescent="0.25">
      <c r="V3204" s="1" t="str">
        <f t="shared" si="819"/>
        <v/>
      </c>
      <c r="X3204" s="1" t="str">
        <f t="shared" si="820"/>
        <v/>
      </c>
      <c r="Y3204" s="1" t="str">
        <f t="shared" si="821"/>
        <v/>
      </c>
      <c r="Z3204" s="1" t="str">
        <f t="shared" si="822"/>
        <v/>
      </c>
      <c r="AA3204" s="1" t="str">
        <f t="shared" si="823"/>
        <v/>
      </c>
      <c r="AB3204" s="1" t="str">
        <f t="shared" si="824"/>
        <v/>
      </c>
      <c r="AC3204" s="1" t="str">
        <f t="shared" si="825"/>
        <v/>
      </c>
      <c r="AD3204" s="1" t="str">
        <f t="shared" si="826"/>
        <v/>
      </c>
      <c r="AE3204" s="1" t="str">
        <f t="shared" si="827"/>
        <v/>
      </c>
      <c r="AF3204" s="1" t="str">
        <f t="shared" si="828"/>
        <v/>
      </c>
      <c r="AG3204" s="1" t="str">
        <f t="shared" si="829"/>
        <v/>
      </c>
      <c r="AH3204" s="1" t="str">
        <f t="shared" si="830"/>
        <v/>
      </c>
      <c r="AI3204" s="1" t="str">
        <f t="shared" si="831"/>
        <v/>
      </c>
      <c r="AV3204" s="8" t="str">
        <f t="shared" si="818"/>
        <v/>
      </c>
      <c r="AW3204" s="2" t="str">
        <f t="shared" si="832"/>
        <v/>
      </c>
      <c r="AX3204" s="3"/>
      <c r="AY3204" s="2" t="str">
        <f t="shared" si="817"/>
        <v/>
      </c>
      <c r="AZ3204" s="3"/>
      <c r="BA3204" s="3"/>
      <c r="BB3204" s="3"/>
      <c r="BC3204" s="3"/>
      <c r="BD3204" s="3"/>
    </row>
    <row r="3205" spans="22:56" x14ac:dyDescent="0.25">
      <c r="V3205" s="1" t="str">
        <f t="shared" si="819"/>
        <v/>
      </c>
      <c r="X3205" s="1" t="str">
        <f t="shared" si="820"/>
        <v/>
      </c>
      <c r="Y3205" s="1" t="str">
        <f t="shared" si="821"/>
        <v/>
      </c>
      <c r="Z3205" s="1" t="str">
        <f t="shared" si="822"/>
        <v/>
      </c>
      <c r="AA3205" s="1" t="str">
        <f t="shared" si="823"/>
        <v/>
      </c>
      <c r="AB3205" s="1" t="str">
        <f t="shared" si="824"/>
        <v/>
      </c>
      <c r="AC3205" s="1" t="str">
        <f t="shared" si="825"/>
        <v/>
      </c>
      <c r="AD3205" s="1" t="str">
        <f t="shared" si="826"/>
        <v/>
      </c>
      <c r="AE3205" s="1" t="str">
        <f t="shared" si="827"/>
        <v/>
      </c>
      <c r="AF3205" s="1" t="str">
        <f t="shared" si="828"/>
        <v/>
      </c>
      <c r="AG3205" s="1" t="str">
        <f t="shared" si="829"/>
        <v/>
      </c>
      <c r="AH3205" s="1" t="str">
        <f t="shared" si="830"/>
        <v/>
      </c>
      <c r="AI3205" s="1" t="str">
        <f t="shared" si="831"/>
        <v/>
      </c>
      <c r="AV3205" s="8" t="str">
        <f t="shared" si="818"/>
        <v/>
      </c>
      <c r="AW3205" s="2" t="str">
        <f t="shared" si="832"/>
        <v/>
      </c>
      <c r="AX3205" s="3"/>
      <c r="AY3205" s="2" t="str">
        <f t="shared" si="817"/>
        <v/>
      </c>
      <c r="AZ3205" s="3"/>
      <c r="BA3205" s="3"/>
      <c r="BB3205" s="3"/>
      <c r="BC3205" s="3"/>
      <c r="BD3205" s="3"/>
    </row>
    <row r="3206" spans="22:56" x14ac:dyDescent="0.25">
      <c r="V3206" s="1" t="str">
        <f t="shared" si="819"/>
        <v/>
      </c>
      <c r="X3206" s="1" t="str">
        <f t="shared" si="820"/>
        <v/>
      </c>
      <c r="Y3206" s="1" t="str">
        <f t="shared" si="821"/>
        <v/>
      </c>
      <c r="Z3206" s="1" t="str">
        <f t="shared" si="822"/>
        <v/>
      </c>
      <c r="AA3206" s="1" t="str">
        <f t="shared" si="823"/>
        <v/>
      </c>
      <c r="AB3206" s="1" t="str">
        <f t="shared" si="824"/>
        <v/>
      </c>
      <c r="AC3206" s="1" t="str">
        <f t="shared" si="825"/>
        <v/>
      </c>
      <c r="AD3206" s="1" t="str">
        <f t="shared" si="826"/>
        <v/>
      </c>
      <c r="AE3206" s="1" t="str">
        <f t="shared" si="827"/>
        <v/>
      </c>
      <c r="AF3206" s="1" t="str">
        <f t="shared" si="828"/>
        <v/>
      </c>
      <c r="AG3206" s="1" t="str">
        <f t="shared" si="829"/>
        <v/>
      </c>
      <c r="AH3206" s="1" t="str">
        <f t="shared" si="830"/>
        <v/>
      </c>
      <c r="AI3206" s="1" t="str">
        <f t="shared" si="831"/>
        <v/>
      </c>
      <c r="AV3206" s="8" t="str">
        <f t="shared" si="818"/>
        <v/>
      </c>
      <c r="AW3206" s="2" t="str">
        <f t="shared" si="832"/>
        <v/>
      </c>
      <c r="AX3206" s="3"/>
      <c r="AY3206" s="2" t="str">
        <f t="shared" si="817"/>
        <v/>
      </c>
      <c r="AZ3206" s="3"/>
      <c r="BA3206" s="3"/>
      <c r="BB3206" s="3"/>
      <c r="BC3206" s="3"/>
      <c r="BD3206" s="3"/>
    </row>
    <row r="3207" spans="22:56" x14ac:dyDescent="0.25">
      <c r="V3207" s="1" t="str">
        <f t="shared" si="819"/>
        <v/>
      </c>
      <c r="X3207" s="1" t="str">
        <f t="shared" si="820"/>
        <v/>
      </c>
      <c r="Y3207" s="1" t="str">
        <f t="shared" si="821"/>
        <v/>
      </c>
      <c r="Z3207" s="1" t="str">
        <f t="shared" si="822"/>
        <v/>
      </c>
      <c r="AA3207" s="1" t="str">
        <f t="shared" si="823"/>
        <v/>
      </c>
      <c r="AB3207" s="1" t="str">
        <f t="shared" si="824"/>
        <v/>
      </c>
      <c r="AC3207" s="1" t="str">
        <f t="shared" si="825"/>
        <v/>
      </c>
      <c r="AD3207" s="1" t="str">
        <f t="shared" si="826"/>
        <v/>
      </c>
      <c r="AE3207" s="1" t="str">
        <f t="shared" si="827"/>
        <v/>
      </c>
      <c r="AF3207" s="1" t="str">
        <f t="shared" si="828"/>
        <v/>
      </c>
      <c r="AG3207" s="1" t="str">
        <f t="shared" si="829"/>
        <v/>
      </c>
      <c r="AH3207" s="1" t="str">
        <f t="shared" si="830"/>
        <v/>
      </c>
      <c r="AI3207" s="1" t="str">
        <f t="shared" si="831"/>
        <v/>
      </c>
      <c r="AV3207" s="8" t="str">
        <f t="shared" si="818"/>
        <v/>
      </c>
      <c r="AW3207" s="2" t="str">
        <f t="shared" si="832"/>
        <v/>
      </c>
      <c r="AX3207" s="3"/>
      <c r="AY3207" s="2" t="str">
        <f t="shared" si="817"/>
        <v/>
      </c>
      <c r="AZ3207" s="3"/>
      <c r="BA3207" s="3"/>
      <c r="BB3207" s="3"/>
      <c r="BC3207" s="3"/>
      <c r="BD3207" s="3"/>
    </row>
    <row r="3208" spans="22:56" x14ac:dyDescent="0.25">
      <c r="V3208" s="1" t="str">
        <f t="shared" si="819"/>
        <v/>
      </c>
      <c r="X3208" s="1" t="str">
        <f t="shared" si="820"/>
        <v/>
      </c>
      <c r="Y3208" s="1" t="str">
        <f t="shared" si="821"/>
        <v/>
      </c>
      <c r="Z3208" s="1" t="str">
        <f t="shared" si="822"/>
        <v/>
      </c>
      <c r="AA3208" s="1" t="str">
        <f t="shared" si="823"/>
        <v/>
      </c>
      <c r="AB3208" s="1" t="str">
        <f t="shared" si="824"/>
        <v/>
      </c>
      <c r="AC3208" s="1" t="str">
        <f t="shared" si="825"/>
        <v/>
      </c>
      <c r="AD3208" s="1" t="str">
        <f t="shared" si="826"/>
        <v/>
      </c>
      <c r="AE3208" s="1" t="str">
        <f t="shared" si="827"/>
        <v/>
      </c>
      <c r="AF3208" s="1" t="str">
        <f t="shared" si="828"/>
        <v/>
      </c>
      <c r="AG3208" s="1" t="str">
        <f t="shared" si="829"/>
        <v/>
      </c>
      <c r="AH3208" s="1" t="str">
        <f t="shared" si="830"/>
        <v/>
      </c>
      <c r="AI3208" s="1" t="str">
        <f t="shared" si="831"/>
        <v/>
      </c>
      <c r="AV3208" s="8" t="str">
        <f t="shared" si="818"/>
        <v/>
      </c>
      <c r="AW3208" s="2" t="str">
        <f t="shared" si="832"/>
        <v/>
      </c>
      <c r="AX3208" s="3"/>
      <c r="AY3208" s="2" t="str">
        <f t="shared" si="817"/>
        <v/>
      </c>
      <c r="AZ3208" s="3"/>
      <c r="BA3208" s="3"/>
      <c r="BB3208" s="3"/>
      <c r="BC3208" s="3"/>
      <c r="BD3208" s="3"/>
    </row>
    <row r="3209" spans="22:56" x14ac:dyDescent="0.25">
      <c r="V3209" s="1" t="str">
        <f t="shared" si="819"/>
        <v/>
      </c>
      <c r="X3209" s="1" t="str">
        <f t="shared" si="820"/>
        <v/>
      </c>
      <c r="Y3209" s="1" t="str">
        <f t="shared" si="821"/>
        <v/>
      </c>
      <c r="Z3209" s="1" t="str">
        <f t="shared" si="822"/>
        <v/>
      </c>
      <c r="AA3209" s="1" t="str">
        <f t="shared" si="823"/>
        <v/>
      </c>
      <c r="AB3209" s="1" t="str">
        <f t="shared" si="824"/>
        <v/>
      </c>
      <c r="AC3209" s="1" t="str">
        <f t="shared" si="825"/>
        <v/>
      </c>
      <c r="AD3209" s="1" t="str">
        <f t="shared" si="826"/>
        <v/>
      </c>
      <c r="AE3209" s="1" t="str">
        <f t="shared" si="827"/>
        <v/>
      </c>
      <c r="AF3209" s="1" t="str">
        <f t="shared" si="828"/>
        <v/>
      </c>
      <c r="AG3209" s="1" t="str">
        <f t="shared" si="829"/>
        <v/>
      </c>
      <c r="AH3209" s="1" t="str">
        <f t="shared" si="830"/>
        <v/>
      </c>
      <c r="AI3209" s="1" t="str">
        <f t="shared" si="831"/>
        <v/>
      </c>
      <c r="AV3209" s="8" t="str">
        <f t="shared" si="818"/>
        <v/>
      </c>
      <c r="AW3209" s="2" t="str">
        <f t="shared" si="832"/>
        <v/>
      </c>
      <c r="AX3209" s="3"/>
      <c r="AY3209" s="2" t="str">
        <f t="shared" si="817"/>
        <v/>
      </c>
      <c r="AZ3209" s="3"/>
      <c r="BA3209" s="3"/>
      <c r="BB3209" s="3"/>
      <c r="BC3209" s="3"/>
      <c r="BD3209" s="3"/>
    </row>
    <row r="3210" spans="22:56" x14ac:dyDescent="0.25">
      <c r="V3210" s="1" t="str">
        <f t="shared" si="819"/>
        <v/>
      </c>
      <c r="X3210" s="1" t="str">
        <f t="shared" si="820"/>
        <v/>
      </c>
      <c r="Y3210" s="1" t="str">
        <f t="shared" si="821"/>
        <v/>
      </c>
      <c r="Z3210" s="1" t="str">
        <f t="shared" si="822"/>
        <v/>
      </c>
      <c r="AA3210" s="1" t="str">
        <f t="shared" si="823"/>
        <v/>
      </c>
      <c r="AB3210" s="1" t="str">
        <f t="shared" si="824"/>
        <v/>
      </c>
      <c r="AC3210" s="1" t="str">
        <f t="shared" si="825"/>
        <v/>
      </c>
      <c r="AD3210" s="1" t="str">
        <f t="shared" si="826"/>
        <v/>
      </c>
      <c r="AE3210" s="1" t="str">
        <f t="shared" si="827"/>
        <v/>
      </c>
      <c r="AF3210" s="1" t="str">
        <f t="shared" si="828"/>
        <v/>
      </c>
      <c r="AG3210" s="1" t="str">
        <f t="shared" si="829"/>
        <v/>
      </c>
      <c r="AH3210" s="1" t="str">
        <f t="shared" si="830"/>
        <v/>
      </c>
      <c r="AI3210" s="1" t="str">
        <f t="shared" si="831"/>
        <v/>
      </c>
      <c r="AV3210" s="8" t="str">
        <f t="shared" si="818"/>
        <v/>
      </c>
      <c r="AW3210" s="2" t="str">
        <f t="shared" si="832"/>
        <v/>
      </c>
      <c r="AX3210" s="3"/>
      <c r="AY3210" s="2" t="str">
        <f t="shared" si="817"/>
        <v/>
      </c>
      <c r="AZ3210" s="3"/>
      <c r="BA3210" s="3"/>
      <c r="BB3210" s="3"/>
      <c r="BC3210" s="3"/>
      <c r="BD3210" s="3"/>
    </row>
    <row r="3211" spans="22:56" x14ac:dyDescent="0.25">
      <c r="V3211" s="1" t="str">
        <f t="shared" si="819"/>
        <v/>
      </c>
      <c r="X3211" s="1" t="str">
        <f t="shared" si="820"/>
        <v/>
      </c>
      <c r="Y3211" s="1" t="str">
        <f t="shared" si="821"/>
        <v/>
      </c>
      <c r="Z3211" s="1" t="str">
        <f t="shared" si="822"/>
        <v/>
      </c>
      <c r="AA3211" s="1" t="str">
        <f t="shared" si="823"/>
        <v/>
      </c>
      <c r="AB3211" s="1" t="str">
        <f t="shared" si="824"/>
        <v/>
      </c>
      <c r="AC3211" s="1" t="str">
        <f t="shared" si="825"/>
        <v/>
      </c>
      <c r="AD3211" s="1" t="str">
        <f t="shared" si="826"/>
        <v/>
      </c>
      <c r="AE3211" s="1" t="str">
        <f t="shared" si="827"/>
        <v/>
      </c>
      <c r="AF3211" s="1" t="str">
        <f t="shared" si="828"/>
        <v/>
      </c>
      <c r="AG3211" s="1" t="str">
        <f t="shared" si="829"/>
        <v/>
      </c>
      <c r="AH3211" s="1" t="str">
        <f t="shared" si="830"/>
        <v/>
      </c>
      <c r="AI3211" s="1" t="str">
        <f t="shared" si="831"/>
        <v/>
      </c>
      <c r="AV3211" s="8" t="str">
        <f t="shared" si="818"/>
        <v/>
      </c>
      <c r="AW3211" s="2" t="str">
        <f t="shared" si="832"/>
        <v/>
      </c>
      <c r="AX3211" s="3"/>
      <c r="AY3211" s="2" t="str">
        <f t="shared" si="817"/>
        <v/>
      </c>
      <c r="AZ3211" s="3"/>
      <c r="BA3211" s="3"/>
      <c r="BB3211" s="3"/>
      <c r="BC3211" s="3"/>
      <c r="BD3211" s="3"/>
    </row>
    <row r="3212" spans="22:56" x14ac:dyDescent="0.25">
      <c r="V3212" s="1" t="str">
        <f t="shared" si="819"/>
        <v/>
      </c>
      <c r="X3212" s="1" t="str">
        <f t="shared" si="820"/>
        <v/>
      </c>
      <c r="Y3212" s="1" t="str">
        <f t="shared" si="821"/>
        <v/>
      </c>
      <c r="Z3212" s="1" t="str">
        <f t="shared" si="822"/>
        <v/>
      </c>
      <c r="AA3212" s="1" t="str">
        <f t="shared" si="823"/>
        <v/>
      </c>
      <c r="AB3212" s="1" t="str">
        <f t="shared" si="824"/>
        <v/>
      </c>
      <c r="AC3212" s="1" t="str">
        <f t="shared" si="825"/>
        <v/>
      </c>
      <c r="AD3212" s="1" t="str">
        <f t="shared" si="826"/>
        <v/>
      </c>
      <c r="AE3212" s="1" t="str">
        <f t="shared" si="827"/>
        <v/>
      </c>
      <c r="AF3212" s="1" t="str">
        <f t="shared" si="828"/>
        <v/>
      </c>
      <c r="AG3212" s="1" t="str">
        <f t="shared" si="829"/>
        <v/>
      </c>
      <c r="AH3212" s="1" t="str">
        <f t="shared" si="830"/>
        <v/>
      </c>
      <c r="AI3212" s="1" t="str">
        <f t="shared" si="831"/>
        <v/>
      </c>
      <c r="AV3212" s="8" t="str">
        <f t="shared" si="818"/>
        <v/>
      </c>
      <c r="AW3212" s="2" t="str">
        <f t="shared" si="832"/>
        <v/>
      </c>
      <c r="AX3212" s="3"/>
      <c r="AY3212" s="2" t="str">
        <f t="shared" si="817"/>
        <v/>
      </c>
      <c r="AZ3212" s="3"/>
      <c r="BA3212" s="3"/>
      <c r="BB3212" s="3"/>
      <c r="BC3212" s="3"/>
      <c r="BD3212" s="3"/>
    </row>
    <row r="3213" spans="22:56" x14ac:dyDescent="0.25">
      <c r="V3213" s="1" t="str">
        <f t="shared" si="819"/>
        <v/>
      </c>
      <c r="X3213" s="1" t="str">
        <f t="shared" si="820"/>
        <v/>
      </c>
      <c r="Y3213" s="1" t="str">
        <f t="shared" si="821"/>
        <v/>
      </c>
      <c r="Z3213" s="1" t="str">
        <f t="shared" si="822"/>
        <v/>
      </c>
      <c r="AA3213" s="1" t="str">
        <f t="shared" si="823"/>
        <v/>
      </c>
      <c r="AB3213" s="1" t="str">
        <f t="shared" si="824"/>
        <v/>
      </c>
      <c r="AC3213" s="1" t="str">
        <f t="shared" si="825"/>
        <v/>
      </c>
      <c r="AD3213" s="1" t="str">
        <f t="shared" si="826"/>
        <v/>
      </c>
      <c r="AE3213" s="1" t="str">
        <f t="shared" si="827"/>
        <v/>
      </c>
      <c r="AF3213" s="1" t="str">
        <f t="shared" si="828"/>
        <v/>
      </c>
      <c r="AG3213" s="1" t="str">
        <f t="shared" si="829"/>
        <v/>
      </c>
      <c r="AH3213" s="1" t="str">
        <f t="shared" si="830"/>
        <v/>
      </c>
      <c r="AI3213" s="1" t="str">
        <f t="shared" si="831"/>
        <v/>
      </c>
      <c r="AV3213" s="8" t="str">
        <f t="shared" si="818"/>
        <v/>
      </c>
      <c r="AW3213" s="2" t="str">
        <f t="shared" si="832"/>
        <v/>
      </c>
      <c r="AX3213" s="3"/>
      <c r="AY3213" s="2" t="str">
        <f t="shared" si="817"/>
        <v/>
      </c>
      <c r="AZ3213" s="3"/>
      <c r="BA3213" s="3"/>
      <c r="BB3213" s="3"/>
      <c r="BC3213" s="3"/>
      <c r="BD3213" s="3"/>
    </row>
    <row r="3214" spans="22:56" x14ac:dyDescent="0.25">
      <c r="V3214" s="1" t="str">
        <f t="shared" si="819"/>
        <v/>
      </c>
      <c r="X3214" s="1" t="str">
        <f t="shared" si="820"/>
        <v/>
      </c>
      <c r="Y3214" s="1" t="str">
        <f t="shared" si="821"/>
        <v/>
      </c>
      <c r="Z3214" s="1" t="str">
        <f t="shared" si="822"/>
        <v/>
      </c>
      <c r="AA3214" s="1" t="str">
        <f t="shared" si="823"/>
        <v/>
      </c>
      <c r="AB3214" s="1" t="str">
        <f t="shared" si="824"/>
        <v/>
      </c>
      <c r="AC3214" s="1" t="str">
        <f t="shared" si="825"/>
        <v/>
      </c>
      <c r="AD3214" s="1" t="str">
        <f t="shared" si="826"/>
        <v/>
      </c>
      <c r="AE3214" s="1" t="str">
        <f t="shared" si="827"/>
        <v/>
      </c>
      <c r="AF3214" s="1" t="str">
        <f t="shared" si="828"/>
        <v/>
      </c>
      <c r="AG3214" s="1" t="str">
        <f t="shared" si="829"/>
        <v/>
      </c>
      <c r="AH3214" s="1" t="str">
        <f t="shared" si="830"/>
        <v/>
      </c>
      <c r="AI3214" s="1" t="str">
        <f t="shared" si="831"/>
        <v/>
      </c>
      <c r="AV3214" s="8" t="str">
        <f t="shared" si="818"/>
        <v/>
      </c>
      <c r="AW3214" s="2" t="str">
        <f t="shared" si="832"/>
        <v/>
      </c>
      <c r="AX3214" s="3"/>
      <c r="AY3214" s="2" t="str">
        <f t="shared" si="817"/>
        <v/>
      </c>
      <c r="AZ3214" s="3"/>
      <c r="BA3214" s="3"/>
      <c r="BB3214" s="3"/>
      <c r="BC3214" s="3"/>
      <c r="BD3214" s="3"/>
    </row>
    <row r="3215" spans="22:56" x14ac:dyDescent="0.25">
      <c r="V3215" s="1" t="str">
        <f t="shared" si="819"/>
        <v/>
      </c>
      <c r="X3215" s="1" t="str">
        <f t="shared" si="820"/>
        <v/>
      </c>
      <c r="Y3215" s="1" t="str">
        <f t="shared" si="821"/>
        <v/>
      </c>
      <c r="Z3215" s="1" t="str">
        <f t="shared" si="822"/>
        <v/>
      </c>
      <c r="AA3215" s="1" t="str">
        <f t="shared" si="823"/>
        <v/>
      </c>
      <c r="AB3215" s="1" t="str">
        <f t="shared" si="824"/>
        <v/>
      </c>
      <c r="AC3215" s="1" t="str">
        <f t="shared" si="825"/>
        <v/>
      </c>
      <c r="AD3215" s="1" t="str">
        <f t="shared" si="826"/>
        <v/>
      </c>
      <c r="AE3215" s="1" t="str">
        <f t="shared" si="827"/>
        <v/>
      </c>
      <c r="AF3215" s="1" t="str">
        <f t="shared" si="828"/>
        <v/>
      </c>
      <c r="AG3215" s="1" t="str">
        <f t="shared" si="829"/>
        <v/>
      </c>
      <c r="AH3215" s="1" t="str">
        <f t="shared" si="830"/>
        <v/>
      </c>
      <c r="AI3215" s="1" t="str">
        <f t="shared" si="831"/>
        <v/>
      </c>
      <c r="AV3215" s="8" t="str">
        <f t="shared" si="818"/>
        <v/>
      </c>
      <c r="AW3215" s="2" t="str">
        <f t="shared" si="832"/>
        <v/>
      </c>
      <c r="AX3215" s="3"/>
      <c r="AY3215" s="2" t="str">
        <f t="shared" si="817"/>
        <v/>
      </c>
      <c r="AZ3215" s="3"/>
      <c r="BA3215" s="3"/>
      <c r="BB3215" s="3"/>
      <c r="BC3215" s="3"/>
      <c r="BD3215" s="3"/>
    </row>
    <row r="3216" spans="22:56" x14ac:dyDescent="0.25">
      <c r="V3216" s="1" t="str">
        <f t="shared" si="819"/>
        <v/>
      </c>
      <c r="X3216" s="1" t="str">
        <f t="shared" si="820"/>
        <v/>
      </c>
      <c r="Y3216" s="1" t="str">
        <f t="shared" si="821"/>
        <v/>
      </c>
      <c r="Z3216" s="1" t="str">
        <f t="shared" si="822"/>
        <v/>
      </c>
      <c r="AA3216" s="1" t="str">
        <f t="shared" si="823"/>
        <v/>
      </c>
      <c r="AB3216" s="1" t="str">
        <f t="shared" si="824"/>
        <v/>
      </c>
      <c r="AC3216" s="1" t="str">
        <f t="shared" si="825"/>
        <v/>
      </c>
      <c r="AD3216" s="1" t="str">
        <f t="shared" si="826"/>
        <v/>
      </c>
      <c r="AE3216" s="1" t="str">
        <f t="shared" si="827"/>
        <v/>
      </c>
      <c r="AF3216" s="1" t="str">
        <f t="shared" si="828"/>
        <v/>
      </c>
      <c r="AG3216" s="1" t="str">
        <f t="shared" si="829"/>
        <v/>
      </c>
      <c r="AH3216" s="1" t="str">
        <f t="shared" si="830"/>
        <v/>
      </c>
      <c r="AI3216" s="1" t="str">
        <f t="shared" si="831"/>
        <v/>
      </c>
      <c r="AV3216" s="8" t="str">
        <f t="shared" si="818"/>
        <v/>
      </c>
      <c r="AW3216" s="2" t="str">
        <f t="shared" si="832"/>
        <v/>
      </c>
      <c r="AX3216" s="3"/>
      <c r="AY3216" s="2" t="str">
        <f t="shared" ref="AY3216:AY3279" si="833">CONCATENATE(V3248,AB3248,AC3248,AD3248,AE3248,AF3248,AG3248,AH3248,AI3248)</f>
        <v/>
      </c>
      <c r="AZ3216" s="3"/>
      <c r="BA3216" s="3"/>
      <c r="BB3216" s="3"/>
      <c r="BC3216" s="3"/>
      <c r="BD3216" s="3"/>
    </row>
    <row r="3217" spans="22:56" x14ac:dyDescent="0.25">
      <c r="V3217" s="1" t="str">
        <f t="shared" si="819"/>
        <v/>
      </c>
      <c r="X3217" s="1" t="str">
        <f t="shared" si="820"/>
        <v/>
      </c>
      <c r="Y3217" s="1" t="str">
        <f t="shared" si="821"/>
        <v/>
      </c>
      <c r="Z3217" s="1" t="str">
        <f t="shared" si="822"/>
        <v/>
      </c>
      <c r="AA3217" s="1" t="str">
        <f t="shared" si="823"/>
        <v/>
      </c>
      <c r="AB3217" s="1" t="str">
        <f t="shared" si="824"/>
        <v/>
      </c>
      <c r="AC3217" s="1" t="str">
        <f t="shared" si="825"/>
        <v/>
      </c>
      <c r="AD3217" s="1" t="str">
        <f t="shared" si="826"/>
        <v/>
      </c>
      <c r="AE3217" s="1" t="str">
        <f t="shared" si="827"/>
        <v/>
      </c>
      <c r="AF3217" s="1" t="str">
        <f t="shared" si="828"/>
        <v/>
      </c>
      <c r="AG3217" s="1" t="str">
        <f t="shared" si="829"/>
        <v/>
      </c>
      <c r="AH3217" s="1" t="str">
        <f t="shared" si="830"/>
        <v/>
      </c>
      <c r="AI3217" s="1" t="str">
        <f t="shared" si="831"/>
        <v/>
      </c>
      <c r="AV3217" s="8" t="str">
        <f t="shared" ref="AV3217:AV3280" si="834">IF(AV3216&lt;$N$14,AV3216+1,"")</f>
        <v/>
      </c>
      <c r="AW3217" s="2" t="str">
        <f t="shared" si="832"/>
        <v/>
      </c>
      <c r="AX3217" s="3"/>
      <c r="AY3217" s="2" t="str">
        <f t="shared" si="833"/>
        <v/>
      </c>
      <c r="AZ3217" s="3"/>
      <c r="BA3217" s="3"/>
      <c r="BB3217" s="3"/>
      <c r="BC3217" s="3"/>
      <c r="BD3217" s="3"/>
    </row>
    <row r="3218" spans="22:56" x14ac:dyDescent="0.25">
      <c r="V3218" s="1" t="str">
        <f t="shared" si="819"/>
        <v/>
      </c>
      <c r="X3218" s="1" t="str">
        <f t="shared" si="820"/>
        <v/>
      </c>
      <c r="Y3218" s="1" t="str">
        <f t="shared" si="821"/>
        <v/>
      </c>
      <c r="Z3218" s="1" t="str">
        <f t="shared" si="822"/>
        <v/>
      </c>
      <c r="AA3218" s="1" t="str">
        <f t="shared" si="823"/>
        <v/>
      </c>
      <c r="AB3218" s="1" t="str">
        <f t="shared" si="824"/>
        <v/>
      </c>
      <c r="AC3218" s="1" t="str">
        <f t="shared" si="825"/>
        <v/>
      </c>
      <c r="AD3218" s="1" t="str">
        <f t="shared" si="826"/>
        <v/>
      </c>
      <c r="AE3218" s="1" t="str">
        <f t="shared" si="827"/>
        <v/>
      </c>
      <c r="AF3218" s="1" t="str">
        <f t="shared" si="828"/>
        <v/>
      </c>
      <c r="AG3218" s="1" t="str">
        <f t="shared" si="829"/>
        <v/>
      </c>
      <c r="AH3218" s="1" t="str">
        <f t="shared" si="830"/>
        <v/>
      </c>
      <c r="AI3218" s="1" t="str">
        <f t="shared" si="831"/>
        <v/>
      </c>
      <c r="AV3218" s="8" t="str">
        <f t="shared" si="834"/>
        <v/>
      </c>
      <c r="AW3218" s="2" t="str">
        <f t="shared" si="832"/>
        <v/>
      </c>
      <c r="AX3218" s="3"/>
      <c r="AY3218" s="2" t="str">
        <f t="shared" si="833"/>
        <v/>
      </c>
      <c r="AZ3218" s="3"/>
      <c r="BA3218" s="3"/>
      <c r="BB3218" s="3"/>
      <c r="BC3218" s="3"/>
      <c r="BD3218" s="3"/>
    </row>
    <row r="3219" spans="22:56" x14ac:dyDescent="0.25">
      <c r="V3219" s="1" t="str">
        <f t="shared" si="819"/>
        <v/>
      </c>
      <c r="X3219" s="1" t="str">
        <f t="shared" si="820"/>
        <v/>
      </c>
      <c r="Y3219" s="1" t="str">
        <f t="shared" si="821"/>
        <v/>
      </c>
      <c r="Z3219" s="1" t="str">
        <f t="shared" si="822"/>
        <v/>
      </c>
      <c r="AA3219" s="1" t="str">
        <f t="shared" si="823"/>
        <v/>
      </c>
      <c r="AB3219" s="1" t="str">
        <f t="shared" si="824"/>
        <v/>
      </c>
      <c r="AC3219" s="1" t="str">
        <f t="shared" si="825"/>
        <v/>
      </c>
      <c r="AD3219" s="1" t="str">
        <f t="shared" si="826"/>
        <v/>
      </c>
      <c r="AE3219" s="1" t="str">
        <f t="shared" si="827"/>
        <v/>
      </c>
      <c r="AF3219" s="1" t="str">
        <f t="shared" si="828"/>
        <v/>
      </c>
      <c r="AG3219" s="1" t="str">
        <f t="shared" si="829"/>
        <v/>
      </c>
      <c r="AH3219" s="1" t="str">
        <f t="shared" si="830"/>
        <v/>
      </c>
      <c r="AI3219" s="1" t="str">
        <f t="shared" si="831"/>
        <v/>
      </c>
      <c r="AV3219" s="8" t="str">
        <f t="shared" si="834"/>
        <v/>
      </c>
      <c r="AW3219" s="2" t="str">
        <f t="shared" si="832"/>
        <v/>
      </c>
      <c r="AX3219" s="3"/>
      <c r="AY3219" s="2" t="str">
        <f t="shared" si="833"/>
        <v/>
      </c>
      <c r="AZ3219" s="3"/>
      <c r="BA3219" s="3"/>
      <c r="BB3219" s="3"/>
      <c r="BC3219" s="3"/>
      <c r="BD3219" s="3"/>
    </row>
    <row r="3220" spans="22:56" x14ac:dyDescent="0.25">
      <c r="V3220" s="1" t="str">
        <f t="shared" si="819"/>
        <v/>
      </c>
      <c r="X3220" s="1" t="str">
        <f t="shared" si="820"/>
        <v/>
      </c>
      <c r="Y3220" s="1" t="str">
        <f t="shared" si="821"/>
        <v/>
      </c>
      <c r="Z3220" s="1" t="str">
        <f t="shared" si="822"/>
        <v/>
      </c>
      <c r="AA3220" s="1" t="str">
        <f t="shared" si="823"/>
        <v/>
      </c>
      <c r="AB3220" s="1" t="str">
        <f t="shared" si="824"/>
        <v/>
      </c>
      <c r="AC3220" s="1" t="str">
        <f t="shared" si="825"/>
        <v/>
      </c>
      <c r="AD3220" s="1" t="str">
        <f t="shared" si="826"/>
        <v/>
      </c>
      <c r="AE3220" s="1" t="str">
        <f t="shared" si="827"/>
        <v/>
      </c>
      <c r="AF3220" s="1" t="str">
        <f t="shared" si="828"/>
        <v/>
      </c>
      <c r="AG3220" s="1" t="str">
        <f t="shared" si="829"/>
        <v/>
      </c>
      <c r="AH3220" s="1" t="str">
        <f t="shared" si="830"/>
        <v/>
      </c>
      <c r="AI3220" s="1" t="str">
        <f t="shared" si="831"/>
        <v/>
      </c>
      <c r="AV3220" s="8" t="str">
        <f t="shared" si="834"/>
        <v/>
      </c>
      <c r="AW3220" s="2" t="str">
        <f t="shared" si="832"/>
        <v/>
      </c>
      <c r="AX3220" s="3"/>
      <c r="AY3220" s="2" t="str">
        <f t="shared" si="833"/>
        <v/>
      </c>
      <c r="AZ3220" s="3"/>
      <c r="BA3220" s="3"/>
      <c r="BB3220" s="3"/>
      <c r="BC3220" s="3"/>
      <c r="BD3220" s="3"/>
    </row>
    <row r="3221" spans="22:56" x14ac:dyDescent="0.25">
      <c r="V3221" s="1" t="str">
        <f t="shared" si="819"/>
        <v/>
      </c>
      <c r="X3221" s="1" t="str">
        <f t="shared" si="820"/>
        <v/>
      </c>
      <c r="Y3221" s="1" t="str">
        <f t="shared" si="821"/>
        <v/>
      </c>
      <c r="Z3221" s="1" t="str">
        <f t="shared" si="822"/>
        <v/>
      </c>
      <c r="AA3221" s="1" t="str">
        <f t="shared" si="823"/>
        <v/>
      </c>
      <c r="AB3221" s="1" t="str">
        <f t="shared" si="824"/>
        <v/>
      </c>
      <c r="AC3221" s="1" t="str">
        <f t="shared" si="825"/>
        <v/>
      </c>
      <c r="AD3221" s="1" t="str">
        <f t="shared" si="826"/>
        <v/>
      </c>
      <c r="AE3221" s="1" t="str">
        <f t="shared" si="827"/>
        <v/>
      </c>
      <c r="AF3221" s="1" t="str">
        <f t="shared" si="828"/>
        <v/>
      </c>
      <c r="AG3221" s="1" t="str">
        <f t="shared" si="829"/>
        <v/>
      </c>
      <c r="AH3221" s="1" t="str">
        <f t="shared" si="830"/>
        <v/>
      </c>
      <c r="AI3221" s="1" t="str">
        <f t="shared" si="831"/>
        <v/>
      </c>
      <c r="AV3221" s="8" t="str">
        <f t="shared" si="834"/>
        <v/>
      </c>
      <c r="AW3221" s="2" t="str">
        <f t="shared" si="832"/>
        <v/>
      </c>
      <c r="AX3221" s="3"/>
      <c r="AY3221" s="2" t="str">
        <f t="shared" si="833"/>
        <v/>
      </c>
      <c r="AZ3221" s="3"/>
      <c r="BA3221" s="3"/>
      <c r="BB3221" s="3"/>
      <c r="BC3221" s="3"/>
      <c r="BD3221" s="3"/>
    </row>
    <row r="3222" spans="22:56" x14ac:dyDescent="0.25">
      <c r="V3222" s="1" t="str">
        <f t="shared" si="819"/>
        <v/>
      </c>
      <c r="X3222" s="1" t="str">
        <f t="shared" si="820"/>
        <v/>
      </c>
      <c r="Y3222" s="1" t="str">
        <f t="shared" si="821"/>
        <v/>
      </c>
      <c r="Z3222" s="1" t="str">
        <f t="shared" si="822"/>
        <v/>
      </c>
      <c r="AA3222" s="1" t="str">
        <f t="shared" si="823"/>
        <v/>
      </c>
      <c r="AB3222" s="1" t="str">
        <f t="shared" si="824"/>
        <v/>
      </c>
      <c r="AC3222" s="1" t="str">
        <f t="shared" si="825"/>
        <v/>
      </c>
      <c r="AD3222" s="1" t="str">
        <f t="shared" si="826"/>
        <v/>
      </c>
      <c r="AE3222" s="1" t="str">
        <f t="shared" si="827"/>
        <v/>
      </c>
      <c r="AF3222" s="1" t="str">
        <f t="shared" si="828"/>
        <v/>
      </c>
      <c r="AG3222" s="1" t="str">
        <f t="shared" si="829"/>
        <v/>
      </c>
      <c r="AH3222" s="1" t="str">
        <f t="shared" si="830"/>
        <v/>
      </c>
      <c r="AI3222" s="1" t="str">
        <f t="shared" si="831"/>
        <v/>
      </c>
      <c r="AV3222" s="8" t="str">
        <f t="shared" si="834"/>
        <v/>
      </c>
      <c r="AW3222" s="2" t="str">
        <f t="shared" si="832"/>
        <v/>
      </c>
      <c r="AX3222" s="3"/>
      <c r="AY3222" s="2" t="str">
        <f t="shared" si="833"/>
        <v/>
      </c>
      <c r="AZ3222" s="3"/>
      <c r="BA3222" s="3"/>
      <c r="BB3222" s="3"/>
      <c r="BC3222" s="3"/>
      <c r="BD3222" s="3"/>
    </row>
    <row r="3223" spans="22:56" x14ac:dyDescent="0.25">
      <c r="V3223" s="1" t="str">
        <f t="shared" si="819"/>
        <v/>
      </c>
      <c r="X3223" s="1" t="str">
        <f t="shared" si="820"/>
        <v/>
      </c>
      <c r="Y3223" s="1" t="str">
        <f t="shared" si="821"/>
        <v/>
      </c>
      <c r="Z3223" s="1" t="str">
        <f t="shared" si="822"/>
        <v/>
      </c>
      <c r="AA3223" s="1" t="str">
        <f t="shared" si="823"/>
        <v/>
      </c>
      <c r="AB3223" s="1" t="str">
        <f t="shared" si="824"/>
        <v/>
      </c>
      <c r="AC3223" s="1" t="str">
        <f t="shared" si="825"/>
        <v/>
      </c>
      <c r="AD3223" s="1" t="str">
        <f t="shared" si="826"/>
        <v/>
      </c>
      <c r="AE3223" s="1" t="str">
        <f t="shared" si="827"/>
        <v/>
      </c>
      <c r="AF3223" s="1" t="str">
        <f t="shared" si="828"/>
        <v/>
      </c>
      <c r="AG3223" s="1" t="str">
        <f t="shared" si="829"/>
        <v/>
      </c>
      <c r="AH3223" s="1" t="str">
        <f t="shared" si="830"/>
        <v/>
      </c>
      <c r="AI3223" s="1" t="str">
        <f t="shared" si="831"/>
        <v/>
      </c>
      <c r="AV3223" s="8" t="str">
        <f t="shared" si="834"/>
        <v/>
      </c>
      <c r="AW3223" s="2" t="str">
        <f t="shared" si="832"/>
        <v/>
      </c>
      <c r="AX3223" s="3"/>
      <c r="AY3223" s="2" t="str">
        <f t="shared" si="833"/>
        <v/>
      </c>
      <c r="AZ3223" s="3"/>
      <c r="BA3223" s="3"/>
      <c r="BB3223" s="3"/>
      <c r="BC3223" s="3"/>
      <c r="BD3223" s="3"/>
    </row>
    <row r="3224" spans="22:56" x14ac:dyDescent="0.25">
      <c r="V3224" s="1" t="str">
        <f t="shared" si="819"/>
        <v/>
      </c>
      <c r="X3224" s="1" t="str">
        <f t="shared" si="820"/>
        <v/>
      </c>
      <c r="Y3224" s="1" t="str">
        <f t="shared" si="821"/>
        <v/>
      </c>
      <c r="Z3224" s="1" t="str">
        <f t="shared" si="822"/>
        <v/>
      </c>
      <c r="AA3224" s="1" t="str">
        <f t="shared" si="823"/>
        <v/>
      </c>
      <c r="AB3224" s="1" t="str">
        <f t="shared" si="824"/>
        <v/>
      </c>
      <c r="AC3224" s="1" t="str">
        <f t="shared" si="825"/>
        <v/>
      </c>
      <c r="AD3224" s="1" t="str">
        <f t="shared" si="826"/>
        <v/>
      </c>
      <c r="AE3224" s="1" t="str">
        <f t="shared" si="827"/>
        <v/>
      </c>
      <c r="AF3224" s="1" t="str">
        <f t="shared" si="828"/>
        <v/>
      </c>
      <c r="AG3224" s="1" t="str">
        <f t="shared" si="829"/>
        <v/>
      </c>
      <c r="AH3224" s="1" t="str">
        <f t="shared" si="830"/>
        <v/>
      </c>
      <c r="AI3224" s="1" t="str">
        <f t="shared" si="831"/>
        <v/>
      </c>
      <c r="AV3224" s="8" t="str">
        <f t="shared" si="834"/>
        <v/>
      </c>
      <c r="AW3224" s="2" t="str">
        <f t="shared" si="832"/>
        <v/>
      </c>
      <c r="AX3224" s="3"/>
      <c r="AY3224" s="2" t="str">
        <f t="shared" si="833"/>
        <v/>
      </c>
      <c r="AZ3224" s="3"/>
      <c r="BA3224" s="3"/>
      <c r="BB3224" s="3"/>
      <c r="BC3224" s="3"/>
      <c r="BD3224" s="3"/>
    </row>
    <row r="3225" spans="22:56" x14ac:dyDescent="0.25">
      <c r="V3225" s="1" t="str">
        <f t="shared" si="819"/>
        <v/>
      </c>
      <c r="X3225" s="1" t="str">
        <f t="shared" si="820"/>
        <v/>
      </c>
      <c r="Y3225" s="1" t="str">
        <f t="shared" si="821"/>
        <v/>
      </c>
      <c r="Z3225" s="1" t="str">
        <f t="shared" si="822"/>
        <v/>
      </c>
      <c r="AA3225" s="1" t="str">
        <f t="shared" si="823"/>
        <v/>
      </c>
      <c r="AB3225" s="1" t="str">
        <f t="shared" si="824"/>
        <v/>
      </c>
      <c r="AC3225" s="1" t="str">
        <f t="shared" si="825"/>
        <v/>
      </c>
      <c r="AD3225" s="1" t="str">
        <f t="shared" si="826"/>
        <v/>
      </c>
      <c r="AE3225" s="1" t="str">
        <f t="shared" si="827"/>
        <v/>
      </c>
      <c r="AF3225" s="1" t="str">
        <f t="shared" si="828"/>
        <v/>
      </c>
      <c r="AG3225" s="1" t="str">
        <f t="shared" si="829"/>
        <v/>
      </c>
      <c r="AH3225" s="1" t="str">
        <f t="shared" si="830"/>
        <v/>
      </c>
      <c r="AI3225" s="1" t="str">
        <f t="shared" si="831"/>
        <v/>
      </c>
      <c r="AV3225" s="8" t="str">
        <f t="shared" si="834"/>
        <v/>
      </c>
      <c r="AW3225" s="2" t="str">
        <f t="shared" si="832"/>
        <v/>
      </c>
      <c r="AX3225" s="3"/>
      <c r="AY3225" s="2" t="str">
        <f t="shared" si="833"/>
        <v/>
      </c>
      <c r="AZ3225" s="3"/>
      <c r="BA3225" s="3"/>
      <c r="BB3225" s="3"/>
      <c r="BC3225" s="3"/>
      <c r="BD3225" s="3"/>
    </row>
    <row r="3226" spans="22:56" x14ac:dyDescent="0.25">
      <c r="V3226" s="1" t="str">
        <f t="shared" si="819"/>
        <v/>
      </c>
      <c r="X3226" s="1" t="str">
        <f t="shared" si="820"/>
        <v/>
      </c>
      <c r="Y3226" s="1" t="str">
        <f t="shared" si="821"/>
        <v/>
      </c>
      <c r="Z3226" s="1" t="str">
        <f t="shared" si="822"/>
        <v/>
      </c>
      <c r="AA3226" s="1" t="str">
        <f t="shared" si="823"/>
        <v/>
      </c>
      <c r="AB3226" s="1" t="str">
        <f t="shared" si="824"/>
        <v/>
      </c>
      <c r="AC3226" s="1" t="str">
        <f t="shared" si="825"/>
        <v/>
      </c>
      <c r="AD3226" s="1" t="str">
        <f t="shared" si="826"/>
        <v/>
      </c>
      <c r="AE3226" s="1" t="str">
        <f t="shared" si="827"/>
        <v/>
      </c>
      <c r="AF3226" s="1" t="str">
        <f t="shared" si="828"/>
        <v/>
      </c>
      <c r="AG3226" s="1" t="str">
        <f t="shared" si="829"/>
        <v/>
      </c>
      <c r="AH3226" s="1" t="str">
        <f t="shared" si="830"/>
        <v/>
      </c>
      <c r="AI3226" s="1" t="str">
        <f t="shared" si="831"/>
        <v/>
      </c>
      <c r="AV3226" s="8" t="str">
        <f t="shared" si="834"/>
        <v/>
      </c>
      <c r="AW3226" s="2" t="str">
        <f t="shared" si="832"/>
        <v/>
      </c>
      <c r="AX3226" s="3"/>
      <c r="AY3226" s="2" t="str">
        <f t="shared" si="833"/>
        <v/>
      </c>
      <c r="AZ3226" s="3"/>
      <c r="BA3226" s="3"/>
      <c r="BB3226" s="3"/>
      <c r="BC3226" s="3"/>
      <c r="BD3226" s="3"/>
    </row>
    <row r="3227" spans="22:56" x14ac:dyDescent="0.25">
      <c r="V3227" s="1" t="str">
        <f t="shared" si="819"/>
        <v/>
      </c>
      <c r="X3227" s="1" t="str">
        <f t="shared" si="820"/>
        <v/>
      </c>
      <c r="Y3227" s="1" t="str">
        <f t="shared" si="821"/>
        <v/>
      </c>
      <c r="Z3227" s="1" t="str">
        <f t="shared" si="822"/>
        <v/>
      </c>
      <c r="AA3227" s="1" t="str">
        <f t="shared" si="823"/>
        <v/>
      </c>
      <c r="AB3227" s="1" t="str">
        <f t="shared" si="824"/>
        <v/>
      </c>
      <c r="AC3227" s="1" t="str">
        <f t="shared" si="825"/>
        <v/>
      </c>
      <c r="AD3227" s="1" t="str">
        <f t="shared" si="826"/>
        <v/>
      </c>
      <c r="AE3227" s="1" t="str">
        <f t="shared" si="827"/>
        <v/>
      </c>
      <c r="AF3227" s="1" t="str">
        <f t="shared" si="828"/>
        <v/>
      </c>
      <c r="AG3227" s="1" t="str">
        <f t="shared" si="829"/>
        <v/>
      </c>
      <c r="AH3227" s="1" t="str">
        <f t="shared" si="830"/>
        <v/>
      </c>
      <c r="AI3227" s="1" t="str">
        <f t="shared" si="831"/>
        <v/>
      </c>
      <c r="AV3227" s="8" t="str">
        <f t="shared" si="834"/>
        <v/>
      </c>
      <c r="AW3227" s="2" t="str">
        <f t="shared" si="832"/>
        <v/>
      </c>
      <c r="AX3227" s="3"/>
      <c r="AY3227" s="2" t="str">
        <f t="shared" si="833"/>
        <v/>
      </c>
      <c r="AZ3227" s="3"/>
      <c r="BA3227" s="3"/>
      <c r="BB3227" s="3"/>
      <c r="BC3227" s="3"/>
      <c r="BD3227" s="3"/>
    </row>
    <row r="3228" spans="22:56" x14ac:dyDescent="0.25">
      <c r="V3228" s="1" t="str">
        <f t="shared" si="819"/>
        <v/>
      </c>
      <c r="X3228" s="1" t="str">
        <f t="shared" si="820"/>
        <v/>
      </c>
      <c r="Y3228" s="1" t="str">
        <f t="shared" si="821"/>
        <v/>
      </c>
      <c r="Z3228" s="1" t="str">
        <f t="shared" si="822"/>
        <v/>
      </c>
      <c r="AA3228" s="1" t="str">
        <f t="shared" si="823"/>
        <v/>
      </c>
      <c r="AB3228" s="1" t="str">
        <f t="shared" si="824"/>
        <v/>
      </c>
      <c r="AC3228" s="1" t="str">
        <f t="shared" si="825"/>
        <v/>
      </c>
      <c r="AD3228" s="1" t="str">
        <f t="shared" si="826"/>
        <v/>
      </c>
      <c r="AE3228" s="1" t="str">
        <f t="shared" si="827"/>
        <v/>
      </c>
      <c r="AF3228" s="1" t="str">
        <f t="shared" si="828"/>
        <v/>
      </c>
      <c r="AG3228" s="1" t="str">
        <f t="shared" si="829"/>
        <v/>
      </c>
      <c r="AH3228" s="1" t="str">
        <f t="shared" si="830"/>
        <v/>
      </c>
      <c r="AI3228" s="1" t="str">
        <f t="shared" si="831"/>
        <v/>
      </c>
      <c r="AV3228" s="8" t="str">
        <f t="shared" si="834"/>
        <v/>
      </c>
      <c r="AW3228" s="2" t="str">
        <f t="shared" si="832"/>
        <v/>
      </c>
      <c r="AX3228" s="3"/>
      <c r="AY3228" s="2" t="str">
        <f t="shared" si="833"/>
        <v/>
      </c>
      <c r="AZ3228" s="3"/>
      <c r="BA3228" s="3"/>
      <c r="BB3228" s="3"/>
      <c r="BC3228" s="3"/>
      <c r="BD3228" s="3"/>
    </row>
    <row r="3229" spans="22:56" x14ac:dyDescent="0.25">
      <c r="V3229" s="1" t="str">
        <f t="shared" si="819"/>
        <v/>
      </c>
      <c r="X3229" s="1" t="str">
        <f t="shared" si="820"/>
        <v/>
      </c>
      <c r="Y3229" s="1" t="str">
        <f t="shared" si="821"/>
        <v/>
      </c>
      <c r="Z3229" s="1" t="str">
        <f t="shared" si="822"/>
        <v/>
      </c>
      <c r="AA3229" s="1" t="str">
        <f t="shared" si="823"/>
        <v/>
      </c>
      <c r="AB3229" s="1" t="str">
        <f t="shared" si="824"/>
        <v/>
      </c>
      <c r="AC3229" s="1" t="str">
        <f t="shared" si="825"/>
        <v/>
      </c>
      <c r="AD3229" s="1" t="str">
        <f t="shared" si="826"/>
        <v/>
      </c>
      <c r="AE3229" s="1" t="str">
        <f t="shared" si="827"/>
        <v/>
      </c>
      <c r="AF3229" s="1" t="str">
        <f t="shared" si="828"/>
        <v/>
      </c>
      <c r="AG3229" s="1" t="str">
        <f t="shared" si="829"/>
        <v/>
      </c>
      <c r="AH3229" s="1" t="str">
        <f t="shared" si="830"/>
        <v/>
      </c>
      <c r="AI3229" s="1" t="str">
        <f t="shared" si="831"/>
        <v/>
      </c>
      <c r="AV3229" s="8" t="str">
        <f t="shared" si="834"/>
        <v/>
      </c>
      <c r="AW3229" s="2" t="str">
        <f t="shared" si="832"/>
        <v/>
      </c>
      <c r="AX3229" s="3"/>
      <c r="AY3229" s="2" t="str">
        <f t="shared" si="833"/>
        <v/>
      </c>
      <c r="AZ3229" s="3"/>
      <c r="BA3229" s="3"/>
      <c r="BB3229" s="3"/>
      <c r="BC3229" s="3"/>
      <c r="BD3229" s="3"/>
    </row>
    <row r="3230" spans="22:56" x14ac:dyDescent="0.25">
      <c r="V3230" s="1" t="str">
        <f t="shared" si="819"/>
        <v/>
      </c>
      <c r="X3230" s="1" t="str">
        <f t="shared" si="820"/>
        <v/>
      </c>
      <c r="Y3230" s="1" t="str">
        <f t="shared" si="821"/>
        <v/>
      </c>
      <c r="Z3230" s="1" t="str">
        <f t="shared" si="822"/>
        <v/>
      </c>
      <c r="AA3230" s="1" t="str">
        <f t="shared" si="823"/>
        <v/>
      </c>
      <c r="AB3230" s="1" t="str">
        <f t="shared" si="824"/>
        <v/>
      </c>
      <c r="AC3230" s="1" t="str">
        <f t="shared" si="825"/>
        <v/>
      </c>
      <c r="AD3230" s="1" t="str">
        <f t="shared" si="826"/>
        <v/>
      </c>
      <c r="AE3230" s="1" t="str">
        <f t="shared" si="827"/>
        <v/>
      </c>
      <c r="AF3230" s="1" t="str">
        <f t="shared" si="828"/>
        <v/>
      </c>
      <c r="AG3230" s="1" t="str">
        <f t="shared" si="829"/>
        <v/>
      </c>
      <c r="AH3230" s="1" t="str">
        <f t="shared" si="830"/>
        <v/>
      </c>
      <c r="AI3230" s="1" t="str">
        <f t="shared" si="831"/>
        <v/>
      </c>
      <c r="AV3230" s="8" t="str">
        <f t="shared" si="834"/>
        <v/>
      </c>
      <c r="AW3230" s="2" t="str">
        <f t="shared" si="832"/>
        <v/>
      </c>
      <c r="AX3230" s="3"/>
      <c r="AY3230" s="2" t="str">
        <f t="shared" si="833"/>
        <v/>
      </c>
      <c r="AZ3230" s="3"/>
      <c r="BA3230" s="3"/>
      <c r="BB3230" s="3"/>
      <c r="BC3230" s="3"/>
      <c r="BD3230" s="3"/>
    </row>
    <row r="3231" spans="22:56" x14ac:dyDescent="0.25">
      <c r="V3231" s="1" t="str">
        <f t="shared" si="819"/>
        <v/>
      </c>
      <c r="X3231" s="1" t="str">
        <f t="shared" si="820"/>
        <v/>
      </c>
      <c r="Y3231" s="1" t="str">
        <f t="shared" si="821"/>
        <v/>
      </c>
      <c r="Z3231" s="1" t="str">
        <f t="shared" si="822"/>
        <v/>
      </c>
      <c r="AA3231" s="1" t="str">
        <f t="shared" si="823"/>
        <v/>
      </c>
      <c r="AB3231" s="1" t="str">
        <f t="shared" si="824"/>
        <v/>
      </c>
      <c r="AC3231" s="1" t="str">
        <f t="shared" si="825"/>
        <v/>
      </c>
      <c r="AD3231" s="1" t="str">
        <f t="shared" si="826"/>
        <v/>
      </c>
      <c r="AE3231" s="1" t="str">
        <f t="shared" si="827"/>
        <v/>
      </c>
      <c r="AF3231" s="1" t="str">
        <f t="shared" si="828"/>
        <v/>
      </c>
      <c r="AG3231" s="1" t="str">
        <f t="shared" si="829"/>
        <v/>
      </c>
      <c r="AH3231" s="1" t="str">
        <f t="shared" si="830"/>
        <v/>
      </c>
      <c r="AI3231" s="1" t="str">
        <f t="shared" si="831"/>
        <v/>
      </c>
      <c r="AV3231" s="8" t="str">
        <f t="shared" si="834"/>
        <v/>
      </c>
      <c r="AW3231" s="2" t="str">
        <f t="shared" si="832"/>
        <v/>
      </c>
      <c r="AX3231" s="3"/>
      <c r="AY3231" s="2" t="str">
        <f t="shared" si="833"/>
        <v/>
      </c>
      <c r="AZ3231" s="3"/>
      <c r="BA3231" s="3"/>
      <c r="BB3231" s="3"/>
      <c r="BC3231" s="3"/>
      <c r="BD3231" s="3"/>
    </row>
    <row r="3232" spans="22:56" x14ac:dyDescent="0.25">
      <c r="V3232" s="1" t="str">
        <f t="shared" si="819"/>
        <v/>
      </c>
      <c r="X3232" s="1" t="str">
        <f t="shared" si="820"/>
        <v/>
      </c>
      <c r="Y3232" s="1" t="str">
        <f t="shared" si="821"/>
        <v/>
      </c>
      <c r="Z3232" s="1" t="str">
        <f t="shared" si="822"/>
        <v/>
      </c>
      <c r="AA3232" s="1" t="str">
        <f t="shared" si="823"/>
        <v/>
      </c>
      <c r="AB3232" s="1" t="str">
        <f t="shared" si="824"/>
        <v/>
      </c>
      <c r="AC3232" s="1" t="str">
        <f t="shared" si="825"/>
        <v/>
      </c>
      <c r="AD3232" s="1" t="str">
        <f t="shared" si="826"/>
        <v/>
      </c>
      <c r="AE3232" s="1" t="str">
        <f t="shared" si="827"/>
        <v/>
      </c>
      <c r="AF3232" s="1" t="str">
        <f t="shared" si="828"/>
        <v/>
      </c>
      <c r="AG3232" s="1" t="str">
        <f t="shared" si="829"/>
        <v/>
      </c>
      <c r="AH3232" s="1" t="str">
        <f t="shared" si="830"/>
        <v/>
      </c>
      <c r="AI3232" s="1" t="str">
        <f t="shared" si="831"/>
        <v/>
      </c>
      <c r="AV3232" s="8" t="str">
        <f t="shared" si="834"/>
        <v/>
      </c>
      <c r="AW3232" s="2" t="str">
        <f t="shared" si="832"/>
        <v/>
      </c>
      <c r="AX3232" s="3"/>
      <c r="AY3232" s="2" t="str">
        <f t="shared" si="833"/>
        <v/>
      </c>
      <c r="AZ3232" s="3"/>
      <c r="BA3232" s="3"/>
      <c r="BB3232" s="3"/>
      <c r="BC3232" s="3"/>
      <c r="BD3232" s="3"/>
    </row>
    <row r="3233" spans="22:56" x14ac:dyDescent="0.25">
      <c r="V3233" s="1" t="str">
        <f t="shared" si="819"/>
        <v/>
      </c>
      <c r="X3233" s="1" t="str">
        <f t="shared" si="820"/>
        <v/>
      </c>
      <c r="Y3233" s="1" t="str">
        <f t="shared" si="821"/>
        <v/>
      </c>
      <c r="Z3233" s="1" t="str">
        <f t="shared" si="822"/>
        <v/>
      </c>
      <c r="AA3233" s="1" t="str">
        <f t="shared" si="823"/>
        <v/>
      </c>
      <c r="AB3233" s="1" t="str">
        <f t="shared" si="824"/>
        <v/>
      </c>
      <c r="AC3233" s="1" t="str">
        <f t="shared" si="825"/>
        <v/>
      </c>
      <c r="AD3233" s="1" t="str">
        <f t="shared" si="826"/>
        <v/>
      </c>
      <c r="AE3233" s="1" t="str">
        <f t="shared" si="827"/>
        <v/>
      </c>
      <c r="AF3233" s="1" t="str">
        <f t="shared" si="828"/>
        <v/>
      </c>
      <c r="AG3233" s="1" t="str">
        <f t="shared" si="829"/>
        <v/>
      </c>
      <c r="AH3233" s="1" t="str">
        <f t="shared" si="830"/>
        <v/>
      </c>
      <c r="AI3233" s="1" t="str">
        <f t="shared" si="831"/>
        <v/>
      </c>
      <c r="AV3233" s="8" t="str">
        <f t="shared" si="834"/>
        <v/>
      </c>
      <c r="AW3233" s="2" t="str">
        <f t="shared" si="832"/>
        <v/>
      </c>
      <c r="AX3233" s="3"/>
      <c r="AY3233" s="2" t="str">
        <f t="shared" si="833"/>
        <v/>
      </c>
      <c r="AZ3233" s="3"/>
      <c r="BA3233" s="3"/>
      <c r="BB3233" s="3"/>
      <c r="BC3233" s="3"/>
      <c r="BD3233" s="3"/>
    </row>
    <row r="3234" spans="22:56" x14ac:dyDescent="0.25">
      <c r="V3234" s="1" t="str">
        <f t="shared" si="819"/>
        <v/>
      </c>
      <c r="X3234" s="1" t="str">
        <f t="shared" si="820"/>
        <v/>
      </c>
      <c r="Y3234" s="1" t="str">
        <f t="shared" si="821"/>
        <v/>
      </c>
      <c r="Z3234" s="1" t="str">
        <f t="shared" si="822"/>
        <v/>
      </c>
      <c r="AA3234" s="1" t="str">
        <f t="shared" si="823"/>
        <v/>
      </c>
      <c r="AB3234" s="1" t="str">
        <f t="shared" si="824"/>
        <v/>
      </c>
      <c r="AC3234" s="1" t="str">
        <f t="shared" si="825"/>
        <v/>
      </c>
      <c r="AD3234" s="1" t="str">
        <f t="shared" si="826"/>
        <v/>
      </c>
      <c r="AE3234" s="1" t="str">
        <f t="shared" si="827"/>
        <v/>
      </c>
      <c r="AF3234" s="1" t="str">
        <f t="shared" si="828"/>
        <v/>
      </c>
      <c r="AG3234" s="1" t="str">
        <f t="shared" si="829"/>
        <v/>
      </c>
      <c r="AH3234" s="1" t="str">
        <f t="shared" si="830"/>
        <v/>
      </c>
      <c r="AI3234" s="1" t="str">
        <f t="shared" si="831"/>
        <v/>
      </c>
      <c r="AV3234" s="8" t="str">
        <f t="shared" si="834"/>
        <v/>
      </c>
      <c r="AW3234" s="2" t="str">
        <f t="shared" si="832"/>
        <v/>
      </c>
      <c r="AX3234" s="3"/>
      <c r="AY3234" s="2" t="str">
        <f t="shared" si="833"/>
        <v/>
      </c>
      <c r="AZ3234" s="3"/>
      <c r="BA3234" s="3"/>
      <c r="BB3234" s="3"/>
      <c r="BC3234" s="3"/>
      <c r="BD3234" s="3"/>
    </row>
    <row r="3235" spans="22:56" x14ac:dyDescent="0.25">
      <c r="V3235" s="1" t="str">
        <f t="shared" si="819"/>
        <v/>
      </c>
      <c r="X3235" s="1" t="str">
        <f t="shared" si="820"/>
        <v/>
      </c>
      <c r="Y3235" s="1" t="str">
        <f t="shared" si="821"/>
        <v/>
      </c>
      <c r="Z3235" s="1" t="str">
        <f t="shared" si="822"/>
        <v/>
      </c>
      <c r="AA3235" s="1" t="str">
        <f t="shared" si="823"/>
        <v/>
      </c>
      <c r="AB3235" s="1" t="str">
        <f t="shared" si="824"/>
        <v/>
      </c>
      <c r="AC3235" s="1" t="str">
        <f t="shared" si="825"/>
        <v/>
      </c>
      <c r="AD3235" s="1" t="str">
        <f t="shared" si="826"/>
        <v/>
      </c>
      <c r="AE3235" s="1" t="str">
        <f t="shared" si="827"/>
        <v/>
      </c>
      <c r="AF3235" s="1" t="str">
        <f t="shared" si="828"/>
        <v/>
      </c>
      <c r="AG3235" s="1" t="str">
        <f t="shared" si="829"/>
        <v/>
      </c>
      <c r="AH3235" s="1" t="str">
        <f t="shared" si="830"/>
        <v/>
      </c>
      <c r="AI3235" s="1" t="str">
        <f t="shared" si="831"/>
        <v/>
      </c>
      <c r="AV3235" s="8" t="str">
        <f t="shared" si="834"/>
        <v/>
      </c>
      <c r="AW3235" s="2" t="str">
        <f t="shared" si="832"/>
        <v/>
      </c>
      <c r="AX3235" s="3"/>
      <c r="AY3235" s="2" t="str">
        <f t="shared" si="833"/>
        <v/>
      </c>
      <c r="AZ3235" s="3"/>
      <c r="BA3235" s="3"/>
      <c r="BB3235" s="3"/>
      <c r="BC3235" s="3"/>
      <c r="BD3235" s="3"/>
    </row>
    <row r="3236" spans="22:56" x14ac:dyDescent="0.25">
      <c r="V3236" s="1" t="str">
        <f t="shared" si="819"/>
        <v/>
      </c>
      <c r="X3236" s="1" t="str">
        <f t="shared" si="820"/>
        <v/>
      </c>
      <c r="Y3236" s="1" t="str">
        <f t="shared" si="821"/>
        <v/>
      </c>
      <c r="Z3236" s="1" t="str">
        <f t="shared" si="822"/>
        <v/>
      </c>
      <c r="AA3236" s="1" t="str">
        <f t="shared" si="823"/>
        <v/>
      </c>
      <c r="AB3236" s="1" t="str">
        <f t="shared" si="824"/>
        <v/>
      </c>
      <c r="AC3236" s="1" t="str">
        <f t="shared" si="825"/>
        <v/>
      </c>
      <c r="AD3236" s="1" t="str">
        <f t="shared" si="826"/>
        <v/>
      </c>
      <c r="AE3236" s="1" t="str">
        <f t="shared" si="827"/>
        <v/>
      </c>
      <c r="AF3236" s="1" t="str">
        <f t="shared" si="828"/>
        <v/>
      </c>
      <c r="AG3236" s="1" t="str">
        <f t="shared" si="829"/>
        <v/>
      </c>
      <c r="AH3236" s="1" t="str">
        <f t="shared" si="830"/>
        <v/>
      </c>
      <c r="AI3236" s="1" t="str">
        <f t="shared" si="831"/>
        <v/>
      </c>
      <c r="AV3236" s="8" t="str">
        <f t="shared" si="834"/>
        <v/>
      </c>
      <c r="AW3236" s="2" t="str">
        <f t="shared" si="832"/>
        <v/>
      </c>
      <c r="AX3236" s="3"/>
      <c r="AY3236" s="2" t="str">
        <f t="shared" si="833"/>
        <v/>
      </c>
      <c r="AZ3236" s="3"/>
      <c r="BA3236" s="3"/>
      <c r="BB3236" s="3"/>
      <c r="BC3236" s="3"/>
      <c r="BD3236" s="3"/>
    </row>
    <row r="3237" spans="22:56" x14ac:dyDescent="0.25">
      <c r="V3237" s="1" t="str">
        <f t="shared" si="819"/>
        <v/>
      </c>
      <c r="X3237" s="1" t="str">
        <f t="shared" si="820"/>
        <v/>
      </c>
      <c r="Y3237" s="1" t="str">
        <f t="shared" si="821"/>
        <v/>
      </c>
      <c r="Z3237" s="1" t="str">
        <f t="shared" si="822"/>
        <v/>
      </c>
      <c r="AA3237" s="1" t="str">
        <f t="shared" si="823"/>
        <v/>
      </c>
      <c r="AB3237" s="1" t="str">
        <f t="shared" si="824"/>
        <v/>
      </c>
      <c r="AC3237" s="1" t="str">
        <f t="shared" si="825"/>
        <v/>
      </c>
      <c r="AD3237" s="1" t="str">
        <f t="shared" si="826"/>
        <v/>
      </c>
      <c r="AE3237" s="1" t="str">
        <f t="shared" si="827"/>
        <v/>
      </c>
      <c r="AF3237" s="1" t="str">
        <f t="shared" si="828"/>
        <v/>
      </c>
      <c r="AG3237" s="1" t="str">
        <f t="shared" si="829"/>
        <v/>
      </c>
      <c r="AH3237" s="1" t="str">
        <f t="shared" si="830"/>
        <v/>
      </c>
      <c r="AI3237" s="1" t="str">
        <f t="shared" si="831"/>
        <v/>
      </c>
      <c r="AV3237" s="8" t="str">
        <f t="shared" si="834"/>
        <v/>
      </c>
      <c r="AW3237" s="2" t="str">
        <f t="shared" si="832"/>
        <v/>
      </c>
      <c r="AX3237" s="3"/>
      <c r="AY3237" s="2" t="str">
        <f t="shared" si="833"/>
        <v/>
      </c>
      <c r="AZ3237" s="3"/>
      <c r="BA3237" s="3"/>
      <c r="BB3237" s="3"/>
      <c r="BC3237" s="3"/>
      <c r="BD3237" s="3"/>
    </row>
    <row r="3238" spans="22:56" x14ac:dyDescent="0.25">
      <c r="V3238" s="1" t="str">
        <f t="shared" si="819"/>
        <v/>
      </c>
      <c r="X3238" s="1" t="str">
        <f t="shared" si="820"/>
        <v/>
      </c>
      <c r="Y3238" s="1" t="str">
        <f t="shared" si="821"/>
        <v/>
      </c>
      <c r="Z3238" s="1" t="str">
        <f t="shared" si="822"/>
        <v/>
      </c>
      <c r="AA3238" s="1" t="str">
        <f t="shared" si="823"/>
        <v/>
      </c>
      <c r="AB3238" s="1" t="str">
        <f t="shared" si="824"/>
        <v/>
      </c>
      <c r="AC3238" s="1" t="str">
        <f t="shared" si="825"/>
        <v/>
      </c>
      <c r="AD3238" s="1" t="str">
        <f t="shared" si="826"/>
        <v/>
      </c>
      <c r="AE3238" s="1" t="str">
        <f t="shared" si="827"/>
        <v/>
      </c>
      <c r="AF3238" s="1" t="str">
        <f t="shared" si="828"/>
        <v/>
      </c>
      <c r="AG3238" s="1" t="str">
        <f t="shared" si="829"/>
        <v/>
      </c>
      <c r="AH3238" s="1" t="str">
        <f t="shared" si="830"/>
        <v/>
      </c>
      <c r="AI3238" s="1" t="str">
        <f t="shared" si="831"/>
        <v/>
      </c>
      <c r="AV3238" s="8" t="str">
        <f t="shared" si="834"/>
        <v/>
      </c>
      <c r="AW3238" s="2" t="str">
        <f t="shared" si="832"/>
        <v/>
      </c>
      <c r="AX3238" s="3"/>
      <c r="AY3238" s="2" t="str">
        <f t="shared" si="833"/>
        <v/>
      </c>
      <c r="AZ3238" s="3"/>
      <c r="BA3238" s="3"/>
      <c r="BB3238" s="3"/>
      <c r="BC3238" s="3"/>
      <c r="BD3238" s="3"/>
    </row>
    <row r="3239" spans="22:56" x14ac:dyDescent="0.25">
      <c r="V3239" s="1" t="str">
        <f t="shared" si="819"/>
        <v/>
      </c>
      <c r="X3239" s="1" t="str">
        <f t="shared" si="820"/>
        <v/>
      </c>
      <c r="Y3239" s="1" t="str">
        <f t="shared" si="821"/>
        <v/>
      </c>
      <c r="Z3239" s="1" t="str">
        <f t="shared" si="822"/>
        <v/>
      </c>
      <c r="AA3239" s="1" t="str">
        <f t="shared" si="823"/>
        <v/>
      </c>
      <c r="AB3239" s="1" t="str">
        <f t="shared" si="824"/>
        <v/>
      </c>
      <c r="AC3239" s="1" t="str">
        <f t="shared" si="825"/>
        <v/>
      </c>
      <c r="AD3239" s="1" t="str">
        <f t="shared" si="826"/>
        <v/>
      </c>
      <c r="AE3239" s="1" t="str">
        <f t="shared" si="827"/>
        <v/>
      </c>
      <c r="AF3239" s="1" t="str">
        <f t="shared" si="828"/>
        <v/>
      </c>
      <c r="AG3239" s="1" t="str">
        <f t="shared" si="829"/>
        <v/>
      </c>
      <c r="AH3239" s="1" t="str">
        <f t="shared" si="830"/>
        <v/>
      </c>
      <c r="AI3239" s="1" t="str">
        <f t="shared" si="831"/>
        <v/>
      </c>
      <c r="AV3239" s="8" t="str">
        <f t="shared" si="834"/>
        <v/>
      </c>
      <c r="AW3239" s="2" t="str">
        <f t="shared" si="832"/>
        <v/>
      </c>
      <c r="AX3239" s="3"/>
      <c r="AY3239" s="2" t="str">
        <f t="shared" si="833"/>
        <v/>
      </c>
      <c r="AZ3239" s="3"/>
      <c r="BA3239" s="3"/>
      <c r="BB3239" s="3"/>
      <c r="BC3239" s="3"/>
      <c r="BD3239" s="3"/>
    </row>
    <row r="3240" spans="22:56" x14ac:dyDescent="0.25">
      <c r="V3240" s="1" t="str">
        <f t="shared" si="819"/>
        <v/>
      </c>
      <c r="X3240" s="1" t="str">
        <f t="shared" si="820"/>
        <v/>
      </c>
      <c r="Y3240" s="1" t="str">
        <f t="shared" si="821"/>
        <v/>
      </c>
      <c r="Z3240" s="1" t="str">
        <f t="shared" si="822"/>
        <v/>
      </c>
      <c r="AA3240" s="1" t="str">
        <f t="shared" si="823"/>
        <v/>
      </c>
      <c r="AB3240" s="1" t="str">
        <f t="shared" si="824"/>
        <v/>
      </c>
      <c r="AC3240" s="1" t="str">
        <f t="shared" si="825"/>
        <v/>
      </c>
      <c r="AD3240" s="1" t="str">
        <f t="shared" si="826"/>
        <v/>
      </c>
      <c r="AE3240" s="1" t="str">
        <f t="shared" si="827"/>
        <v/>
      </c>
      <c r="AF3240" s="1" t="str">
        <f t="shared" si="828"/>
        <v/>
      </c>
      <c r="AG3240" s="1" t="str">
        <f t="shared" si="829"/>
        <v/>
      </c>
      <c r="AH3240" s="1" t="str">
        <f t="shared" si="830"/>
        <v/>
      </c>
      <c r="AI3240" s="1" t="str">
        <f t="shared" si="831"/>
        <v/>
      </c>
      <c r="AV3240" s="8" t="str">
        <f t="shared" si="834"/>
        <v/>
      </c>
      <c r="AW3240" s="2" t="str">
        <f t="shared" si="832"/>
        <v/>
      </c>
      <c r="AX3240" s="3"/>
      <c r="AY3240" s="2" t="str">
        <f t="shared" si="833"/>
        <v/>
      </c>
      <c r="AZ3240" s="3"/>
      <c r="BA3240" s="3"/>
      <c r="BB3240" s="3"/>
      <c r="BC3240" s="3"/>
      <c r="BD3240" s="3"/>
    </row>
    <row r="3241" spans="22:56" x14ac:dyDescent="0.25">
      <c r="V3241" s="1" t="str">
        <f t="shared" si="819"/>
        <v/>
      </c>
      <c r="X3241" s="1" t="str">
        <f t="shared" si="820"/>
        <v/>
      </c>
      <c r="Y3241" s="1" t="str">
        <f t="shared" si="821"/>
        <v/>
      </c>
      <c r="Z3241" s="1" t="str">
        <f t="shared" si="822"/>
        <v/>
      </c>
      <c r="AA3241" s="1" t="str">
        <f t="shared" si="823"/>
        <v/>
      </c>
      <c r="AB3241" s="1" t="str">
        <f t="shared" si="824"/>
        <v/>
      </c>
      <c r="AC3241" s="1" t="str">
        <f t="shared" si="825"/>
        <v/>
      </c>
      <c r="AD3241" s="1" t="str">
        <f t="shared" si="826"/>
        <v/>
      </c>
      <c r="AE3241" s="1" t="str">
        <f t="shared" si="827"/>
        <v/>
      </c>
      <c r="AF3241" s="1" t="str">
        <f t="shared" si="828"/>
        <v/>
      </c>
      <c r="AG3241" s="1" t="str">
        <f t="shared" si="829"/>
        <v/>
      </c>
      <c r="AH3241" s="1" t="str">
        <f t="shared" si="830"/>
        <v/>
      </c>
      <c r="AI3241" s="1" t="str">
        <f t="shared" si="831"/>
        <v/>
      </c>
      <c r="AV3241" s="8" t="str">
        <f t="shared" si="834"/>
        <v/>
      </c>
      <c r="AW3241" s="2" t="str">
        <f t="shared" si="832"/>
        <v/>
      </c>
      <c r="AX3241" s="3"/>
      <c r="AY3241" s="2" t="str">
        <f t="shared" si="833"/>
        <v/>
      </c>
      <c r="AZ3241" s="3"/>
      <c r="BA3241" s="3"/>
      <c r="BB3241" s="3"/>
      <c r="BC3241" s="3"/>
      <c r="BD3241" s="3"/>
    </row>
    <row r="3242" spans="22:56" x14ac:dyDescent="0.25">
      <c r="V3242" s="1" t="str">
        <f t="shared" si="819"/>
        <v/>
      </c>
      <c r="X3242" s="1" t="str">
        <f t="shared" si="820"/>
        <v/>
      </c>
      <c r="Y3242" s="1" t="str">
        <f t="shared" si="821"/>
        <v/>
      </c>
      <c r="Z3242" s="1" t="str">
        <f t="shared" si="822"/>
        <v/>
      </c>
      <c r="AA3242" s="1" t="str">
        <f t="shared" si="823"/>
        <v/>
      </c>
      <c r="AB3242" s="1" t="str">
        <f t="shared" si="824"/>
        <v/>
      </c>
      <c r="AC3242" s="1" t="str">
        <f t="shared" si="825"/>
        <v/>
      </c>
      <c r="AD3242" s="1" t="str">
        <f t="shared" si="826"/>
        <v/>
      </c>
      <c r="AE3242" s="1" t="str">
        <f t="shared" si="827"/>
        <v/>
      </c>
      <c r="AF3242" s="1" t="str">
        <f t="shared" si="828"/>
        <v/>
      </c>
      <c r="AG3242" s="1" t="str">
        <f t="shared" si="829"/>
        <v/>
      </c>
      <c r="AH3242" s="1" t="str">
        <f t="shared" si="830"/>
        <v/>
      </c>
      <c r="AI3242" s="1" t="str">
        <f t="shared" si="831"/>
        <v/>
      </c>
      <c r="AV3242" s="8" t="str">
        <f t="shared" si="834"/>
        <v/>
      </c>
      <c r="AW3242" s="2" t="str">
        <f t="shared" si="832"/>
        <v/>
      </c>
      <c r="AX3242" s="3"/>
      <c r="AY3242" s="2" t="str">
        <f t="shared" si="833"/>
        <v/>
      </c>
      <c r="AZ3242" s="3"/>
      <c r="BA3242" s="3"/>
      <c r="BB3242" s="3"/>
      <c r="BC3242" s="3"/>
      <c r="BD3242" s="3"/>
    </row>
    <row r="3243" spans="22:56" x14ac:dyDescent="0.25">
      <c r="V3243" s="1" t="str">
        <f t="shared" si="819"/>
        <v/>
      </c>
      <c r="X3243" s="1" t="str">
        <f t="shared" si="820"/>
        <v/>
      </c>
      <c r="Y3243" s="1" t="str">
        <f t="shared" si="821"/>
        <v/>
      </c>
      <c r="Z3243" s="1" t="str">
        <f t="shared" si="822"/>
        <v/>
      </c>
      <c r="AA3243" s="1" t="str">
        <f t="shared" si="823"/>
        <v/>
      </c>
      <c r="AB3243" s="1" t="str">
        <f t="shared" si="824"/>
        <v/>
      </c>
      <c r="AC3243" s="1" t="str">
        <f t="shared" si="825"/>
        <v/>
      </c>
      <c r="AD3243" s="1" t="str">
        <f t="shared" si="826"/>
        <v/>
      </c>
      <c r="AE3243" s="1" t="str">
        <f t="shared" si="827"/>
        <v/>
      </c>
      <c r="AF3243" s="1" t="str">
        <f t="shared" si="828"/>
        <v/>
      </c>
      <c r="AG3243" s="1" t="str">
        <f t="shared" si="829"/>
        <v/>
      </c>
      <c r="AH3243" s="1" t="str">
        <f t="shared" si="830"/>
        <v/>
      </c>
      <c r="AI3243" s="1" t="str">
        <f t="shared" si="831"/>
        <v/>
      </c>
      <c r="AV3243" s="8" t="str">
        <f t="shared" si="834"/>
        <v/>
      </c>
      <c r="AW3243" s="2" t="str">
        <f t="shared" si="832"/>
        <v/>
      </c>
      <c r="AX3243" s="3"/>
      <c r="AY3243" s="2" t="str">
        <f t="shared" si="833"/>
        <v/>
      </c>
      <c r="AZ3243" s="3"/>
      <c r="BA3243" s="3"/>
      <c r="BB3243" s="3"/>
      <c r="BC3243" s="3"/>
      <c r="BD3243" s="3"/>
    </row>
    <row r="3244" spans="22:56" x14ac:dyDescent="0.25">
      <c r="V3244" s="1" t="str">
        <f t="shared" si="819"/>
        <v/>
      </c>
      <c r="X3244" s="1" t="str">
        <f t="shared" si="820"/>
        <v/>
      </c>
      <c r="Y3244" s="1" t="str">
        <f t="shared" si="821"/>
        <v/>
      </c>
      <c r="Z3244" s="1" t="str">
        <f t="shared" si="822"/>
        <v/>
      </c>
      <c r="AA3244" s="1" t="str">
        <f t="shared" si="823"/>
        <v/>
      </c>
      <c r="AB3244" s="1" t="str">
        <f t="shared" si="824"/>
        <v/>
      </c>
      <c r="AC3244" s="1" t="str">
        <f t="shared" si="825"/>
        <v/>
      </c>
      <c r="AD3244" s="1" t="str">
        <f t="shared" si="826"/>
        <v/>
      </c>
      <c r="AE3244" s="1" t="str">
        <f t="shared" si="827"/>
        <v/>
      </c>
      <c r="AF3244" s="1" t="str">
        <f t="shared" si="828"/>
        <v/>
      </c>
      <c r="AG3244" s="1" t="str">
        <f t="shared" si="829"/>
        <v/>
      </c>
      <c r="AH3244" s="1" t="str">
        <f t="shared" si="830"/>
        <v/>
      </c>
      <c r="AI3244" s="1" t="str">
        <f t="shared" si="831"/>
        <v/>
      </c>
      <c r="AV3244" s="8" t="str">
        <f t="shared" si="834"/>
        <v/>
      </c>
      <c r="AW3244" s="2" t="str">
        <f t="shared" si="832"/>
        <v/>
      </c>
      <c r="AX3244" s="3"/>
      <c r="AY3244" s="2" t="str">
        <f t="shared" si="833"/>
        <v/>
      </c>
      <c r="AZ3244" s="3"/>
      <c r="BA3244" s="3"/>
      <c r="BB3244" s="3"/>
      <c r="BC3244" s="3"/>
      <c r="BD3244" s="3"/>
    </row>
    <row r="3245" spans="22:56" x14ac:dyDescent="0.25">
      <c r="V3245" s="1" t="str">
        <f t="shared" si="819"/>
        <v/>
      </c>
      <c r="X3245" s="1" t="str">
        <f t="shared" si="820"/>
        <v/>
      </c>
      <c r="Y3245" s="1" t="str">
        <f t="shared" si="821"/>
        <v/>
      </c>
      <c r="Z3245" s="1" t="str">
        <f t="shared" si="822"/>
        <v/>
      </c>
      <c r="AA3245" s="1" t="str">
        <f t="shared" si="823"/>
        <v/>
      </c>
      <c r="AB3245" s="1" t="str">
        <f t="shared" si="824"/>
        <v/>
      </c>
      <c r="AC3245" s="1" t="str">
        <f t="shared" si="825"/>
        <v/>
      </c>
      <c r="AD3245" s="1" t="str">
        <f t="shared" si="826"/>
        <v/>
      </c>
      <c r="AE3245" s="1" t="str">
        <f t="shared" si="827"/>
        <v/>
      </c>
      <c r="AF3245" s="1" t="str">
        <f t="shared" si="828"/>
        <v/>
      </c>
      <c r="AG3245" s="1" t="str">
        <f t="shared" si="829"/>
        <v/>
      </c>
      <c r="AH3245" s="1" t="str">
        <f t="shared" si="830"/>
        <v/>
      </c>
      <c r="AI3245" s="1" t="str">
        <f t="shared" si="831"/>
        <v/>
      </c>
      <c r="AV3245" s="8" t="str">
        <f t="shared" si="834"/>
        <v/>
      </c>
      <c r="AW3245" s="2" t="str">
        <f t="shared" si="832"/>
        <v/>
      </c>
      <c r="AX3245" s="3"/>
      <c r="AY3245" s="2" t="str">
        <f t="shared" si="833"/>
        <v/>
      </c>
      <c r="AZ3245" s="3"/>
      <c r="BA3245" s="3"/>
      <c r="BB3245" s="3"/>
      <c r="BC3245" s="3"/>
      <c r="BD3245" s="3"/>
    </row>
    <row r="3246" spans="22:56" x14ac:dyDescent="0.25">
      <c r="V3246" s="1" t="str">
        <f t="shared" si="819"/>
        <v/>
      </c>
      <c r="X3246" s="1" t="str">
        <f t="shared" si="820"/>
        <v/>
      </c>
      <c r="Y3246" s="1" t="str">
        <f t="shared" si="821"/>
        <v/>
      </c>
      <c r="Z3246" s="1" t="str">
        <f t="shared" si="822"/>
        <v/>
      </c>
      <c r="AA3246" s="1" t="str">
        <f t="shared" si="823"/>
        <v/>
      </c>
      <c r="AB3246" s="1" t="str">
        <f t="shared" si="824"/>
        <v/>
      </c>
      <c r="AC3246" s="1" t="str">
        <f t="shared" si="825"/>
        <v/>
      </c>
      <c r="AD3246" s="1" t="str">
        <f t="shared" si="826"/>
        <v/>
      </c>
      <c r="AE3246" s="1" t="str">
        <f t="shared" si="827"/>
        <v/>
      </c>
      <c r="AF3246" s="1" t="str">
        <f t="shared" si="828"/>
        <v/>
      </c>
      <c r="AG3246" s="1" t="str">
        <f t="shared" si="829"/>
        <v/>
      </c>
      <c r="AH3246" s="1" t="str">
        <f t="shared" si="830"/>
        <v/>
      </c>
      <c r="AI3246" s="1" t="str">
        <f t="shared" si="831"/>
        <v/>
      </c>
      <c r="AV3246" s="8" t="str">
        <f t="shared" si="834"/>
        <v/>
      </c>
      <c r="AW3246" s="2" t="str">
        <f t="shared" si="832"/>
        <v/>
      </c>
      <c r="AX3246" s="3"/>
      <c r="AY3246" s="2" t="str">
        <f t="shared" si="833"/>
        <v/>
      </c>
      <c r="AZ3246" s="3"/>
      <c r="BA3246" s="3"/>
      <c r="BB3246" s="3"/>
      <c r="BC3246" s="3"/>
      <c r="BD3246" s="3"/>
    </row>
    <row r="3247" spans="22:56" x14ac:dyDescent="0.25">
      <c r="V3247" s="1" t="str">
        <f t="shared" si="819"/>
        <v/>
      </c>
      <c r="X3247" s="1" t="str">
        <f t="shared" si="820"/>
        <v/>
      </c>
      <c r="Y3247" s="1" t="str">
        <f t="shared" si="821"/>
        <v/>
      </c>
      <c r="Z3247" s="1" t="str">
        <f t="shared" si="822"/>
        <v/>
      </c>
      <c r="AA3247" s="1" t="str">
        <f t="shared" si="823"/>
        <v/>
      </c>
      <c r="AB3247" s="1" t="str">
        <f t="shared" si="824"/>
        <v/>
      </c>
      <c r="AC3247" s="1" t="str">
        <f t="shared" si="825"/>
        <v/>
      </c>
      <c r="AD3247" s="1" t="str">
        <f t="shared" si="826"/>
        <v/>
      </c>
      <c r="AE3247" s="1" t="str">
        <f t="shared" si="827"/>
        <v/>
      </c>
      <c r="AF3247" s="1" t="str">
        <f t="shared" si="828"/>
        <v/>
      </c>
      <c r="AG3247" s="1" t="str">
        <f t="shared" si="829"/>
        <v/>
      </c>
      <c r="AH3247" s="1" t="str">
        <f t="shared" si="830"/>
        <v/>
      </c>
      <c r="AI3247" s="1" t="str">
        <f t="shared" si="831"/>
        <v/>
      </c>
      <c r="AV3247" s="8" t="str">
        <f t="shared" si="834"/>
        <v/>
      </c>
      <c r="AW3247" s="2" t="str">
        <f t="shared" si="832"/>
        <v/>
      </c>
      <c r="AX3247" s="3"/>
      <c r="AY3247" s="2" t="str">
        <f t="shared" si="833"/>
        <v/>
      </c>
      <c r="AZ3247" s="3"/>
      <c r="BA3247" s="3"/>
      <c r="BB3247" s="3"/>
      <c r="BC3247" s="3"/>
      <c r="BD3247" s="3"/>
    </row>
    <row r="3248" spans="22:56" x14ac:dyDescent="0.25">
      <c r="V3248" s="1" t="str">
        <f t="shared" ref="V3248:V3311" si="835">IF(AV3216&lt;&gt;"","(","")</f>
        <v/>
      </c>
      <c r="X3248" s="1" t="str">
        <f t="shared" ref="X3248:X3311" si="836">IF(AV3216&lt;=$N$14,IF(X3247&lt;$C$8,X3247+1,1),"")</f>
        <v/>
      </c>
      <c r="Y3248" s="1" t="str">
        <f t="shared" ref="Y3248:Y3311" si="837">IF(AV3216&lt;=$N$14,IF(X3248&gt;X3247,Y3247,IF(Y3247&lt;$C$9,Y3247+1,1)),"")</f>
        <v/>
      </c>
      <c r="Z3248" s="1" t="str">
        <f t="shared" ref="Z3248:Z3311" si="838">IF(AV3216&lt;=$N$14,IF(Y3248=Y3247,Z3247,IF(Y3248&gt;Y3247,Z3247,IF(Z3247&lt;$C$10,Z3247+1,1))),"")</f>
        <v/>
      </c>
      <c r="AA3248" s="1" t="str">
        <f t="shared" ref="AA3248:AA3311" si="839">IF(AV3216&lt;=$N$14,IF(Z3248=Z3247,AA3247,IF(Z3248&gt;Z3247,AA3247,AA3247+1)),"")</f>
        <v/>
      </c>
      <c r="AB3248" s="1" t="str">
        <f t="shared" ref="AB3248:AB3311" si="840">IF(AV3216&lt;=$N$14,INDEX($AM$8:$AT$8,1,X3248),"")</f>
        <v/>
      </c>
      <c r="AC3248" s="1" t="str">
        <f t="shared" ref="AC3248:AC3311" si="841">IF($C$6&gt;1,IF(AV3216&lt;&gt;"",", ",""),"")</f>
        <v/>
      </c>
      <c r="AD3248" s="1" t="str">
        <f t="shared" ref="AD3248:AD3311" si="842">IF($C$6&gt;1,IF(AV3216&lt;=$N$14,INDEX($AM$9:$AT$9,1,Y3248),""),"")</f>
        <v/>
      </c>
      <c r="AE3248" s="1" t="str">
        <f t="shared" ref="AE3248:AE3311" si="843">IF($C$6&gt;2,IF(AV3216&lt;&gt;"",", ",""),"")</f>
        <v/>
      </c>
      <c r="AF3248" s="1" t="str">
        <f t="shared" ref="AF3248:AF3311" si="844">IF($C$6&gt;2,IF(AV3216&lt;=$N$14,INDEX($AM$10:$AT$10,1,Z3248),""),"")</f>
        <v/>
      </c>
      <c r="AG3248" s="1" t="str">
        <f t="shared" ref="AG3248:AG3311" si="845">IF($C$6&gt;3,IF(AV3216&lt;&gt;"",", ",""),"")</f>
        <v/>
      </c>
      <c r="AH3248" s="1" t="str">
        <f t="shared" ref="AH3248:AH3311" si="846">IF($C$6&gt;3,IF(AV3216&lt;=$N$14,INDEX($AM$11:$AT$11,1,AA3248),""),"")</f>
        <v/>
      </c>
      <c r="AI3248" s="1" t="str">
        <f t="shared" ref="AI3248:AI3311" si="847">IF(AV3216&lt;&gt;"",")","")</f>
        <v/>
      </c>
      <c r="AV3248" s="8" t="str">
        <f t="shared" si="834"/>
        <v/>
      </c>
      <c r="AW3248" s="2" t="str">
        <f t="shared" si="832"/>
        <v/>
      </c>
      <c r="AX3248" s="3"/>
      <c r="AY3248" s="2" t="str">
        <f t="shared" si="833"/>
        <v/>
      </c>
      <c r="AZ3248" s="3"/>
      <c r="BA3248" s="3"/>
      <c r="BB3248" s="3"/>
      <c r="BC3248" s="3"/>
      <c r="BD3248" s="3"/>
    </row>
    <row r="3249" spans="22:56" x14ac:dyDescent="0.25">
      <c r="V3249" s="1" t="str">
        <f t="shared" si="835"/>
        <v/>
      </c>
      <c r="X3249" s="1" t="str">
        <f t="shared" si="836"/>
        <v/>
      </c>
      <c r="Y3249" s="1" t="str">
        <f t="shared" si="837"/>
        <v/>
      </c>
      <c r="Z3249" s="1" t="str">
        <f t="shared" si="838"/>
        <v/>
      </c>
      <c r="AA3249" s="1" t="str">
        <f t="shared" si="839"/>
        <v/>
      </c>
      <c r="AB3249" s="1" t="str">
        <f t="shared" si="840"/>
        <v/>
      </c>
      <c r="AC3249" s="1" t="str">
        <f t="shared" si="841"/>
        <v/>
      </c>
      <c r="AD3249" s="1" t="str">
        <f t="shared" si="842"/>
        <v/>
      </c>
      <c r="AE3249" s="1" t="str">
        <f t="shared" si="843"/>
        <v/>
      </c>
      <c r="AF3249" s="1" t="str">
        <f t="shared" si="844"/>
        <v/>
      </c>
      <c r="AG3249" s="1" t="str">
        <f t="shared" si="845"/>
        <v/>
      </c>
      <c r="AH3249" s="1" t="str">
        <f t="shared" si="846"/>
        <v/>
      </c>
      <c r="AI3249" s="1" t="str">
        <f t="shared" si="847"/>
        <v/>
      </c>
      <c r="AV3249" s="8" t="str">
        <f t="shared" si="834"/>
        <v/>
      </c>
      <c r="AW3249" s="2" t="str">
        <f t="shared" ref="AW3249:AW3312" si="848">IF(AV3249&lt;&gt;"",". Möglichkeit: ","")</f>
        <v/>
      </c>
      <c r="AX3249" s="3"/>
      <c r="AY3249" s="2" t="str">
        <f t="shared" si="833"/>
        <v/>
      </c>
      <c r="AZ3249" s="3"/>
      <c r="BA3249" s="3"/>
      <c r="BB3249" s="3"/>
      <c r="BC3249" s="3"/>
      <c r="BD3249" s="3"/>
    </row>
    <row r="3250" spans="22:56" x14ac:dyDescent="0.25">
      <c r="V3250" s="1" t="str">
        <f t="shared" si="835"/>
        <v/>
      </c>
      <c r="X3250" s="1" t="str">
        <f t="shared" si="836"/>
        <v/>
      </c>
      <c r="Y3250" s="1" t="str">
        <f t="shared" si="837"/>
        <v/>
      </c>
      <c r="Z3250" s="1" t="str">
        <f t="shared" si="838"/>
        <v/>
      </c>
      <c r="AA3250" s="1" t="str">
        <f t="shared" si="839"/>
        <v/>
      </c>
      <c r="AB3250" s="1" t="str">
        <f t="shared" si="840"/>
        <v/>
      </c>
      <c r="AC3250" s="1" t="str">
        <f t="shared" si="841"/>
        <v/>
      </c>
      <c r="AD3250" s="1" t="str">
        <f t="shared" si="842"/>
        <v/>
      </c>
      <c r="AE3250" s="1" t="str">
        <f t="shared" si="843"/>
        <v/>
      </c>
      <c r="AF3250" s="1" t="str">
        <f t="shared" si="844"/>
        <v/>
      </c>
      <c r="AG3250" s="1" t="str">
        <f t="shared" si="845"/>
        <v/>
      </c>
      <c r="AH3250" s="1" t="str">
        <f t="shared" si="846"/>
        <v/>
      </c>
      <c r="AI3250" s="1" t="str">
        <f t="shared" si="847"/>
        <v/>
      </c>
      <c r="AV3250" s="8" t="str">
        <f t="shared" si="834"/>
        <v/>
      </c>
      <c r="AW3250" s="2" t="str">
        <f t="shared" si="848"/>
        <v/>
      </c>
      <c r="AX3250" s="3"/>
      <c r="AY3250" s="2" t="str">
        <f t="shared" si="833"/>
        <v/>
      </c>
      <c r="AZ3250" s="3"/>
      <c r="BA3250" s="3"/>
      <c r="BB3250" s="3"/>
      <c r="BC3250" s="3"/>
      <c r="BD3250" s="3"/>
    </row>
    <row r="3251" spans="22:56" x14ac:dyDescent="0.25">
      <c r="V3251" s="1" t="str">
        <f t="shared" si="835"/>
        <v/>
      </c>
      <c r="X3251" s="1" t="str">
        <f t="shared" si="836"/>
        <v/>
      </c>
      <c r="Y3251" s="1" t="str">
        <f t="shared" si="837"/>
        <v/>
      </c>
      <c r="Z3251" s="1" t="str">
        <f t="shared" si="838"/>
        <v/>
      </c>
      <c r="AA3251" s="1" t="str">
        <f t="shared" si="839"/>
        <v/>
      </c>
      <c r="AB3251" s="1" t="str">
        <f t="shared" si="840"/>
        <v/>
      </c>
      <c r="AC3251" s="1" t="str">
        <f t="shared" si="841"/>
        <v/>
      </c>
      <c r="AD3251" s="1" t="str">
        <f t="shared" si="842"/>
        <v/>
      </c>
      <c r="AE3251" s="1" t="str">
        <f t="shared" si="843"/>
        <v/>
      </c>
      <c r="AF3251" s="1" t="str">
        <f t="shared" si="844"/>
        <v/>
      </c>
      <c r="AG3251" s="1" t="str">
        <f t="shared" si="845"/>
        <v/>
      </c>
      <c r="AH3251" s="1" t="str">
        <f t="shared" si="846"/>
        <v/>
      </c>
      <c r="AI3251" s="1" t="str">
        <f t="shared" si="847"/>
        <v/>
      </c>
      <c r="AV3251" s="8" t="str">
        <f t="shared" si="834"/>
        <v/>
      </c>
      <c r="AW3251" s="2" t="str">
        <f t="shared" si="848"/>
        <v/>
      </c>
      <c r="AX3251" s="3"/>
      <c r="AY3251" s="2" t="str">
        <f t="shared" si="833"/>
        <v/>
      </c>
      <c r="AZ3251" s="3"/>
      <c r="BA3251" s="3"/>
      <c r="BB3251" s="3"/>
      <c r="BC3251" s="3"/>
      <c r="BD3251" s="3"/>
    </row>
    <row r="3252" spans="22:56" x14ac:dyDescent="0.25">
      <c r="V3252" s="1" t="str">
        <f t="shared" si="835"/>
        <v/>
      </c>
      <c r="X3252" s="1" t="str">
        <f t="shared" si="836"/>
        <v/>
      </c>
      <c r="Y3252" s="1" t="str">
        <f t="shared" si="837"/>
        <v/>
      </c>
      <c r="Z3252" s="1" t="str">
        <f t="shared" si="838"/>
        <v/>
      </c>
      <c r="AA3252" s="1" t="str">
        <f t="shared" si="839"/>
        <v/>
      </c>
      <c r="AB3252" s="1" t="str">
        <f t="shared" si="840"/>
        <v/>
      </c>
      <c r="AC3252" s="1" t="str">
        <f t="shared" si="841"/>
        <v/>
      </c>
      <c r="AD3252" s="1" t="str">
        <f t="shared" si="842"/>
        <v/>
      </c>
      <c r="AE3252" s="1" t="str">
        <f t="shared" si="843"/>
        <v/>
      </c>
      <c r="AF3252" s="1" t="str">
        <f t="shared" si="844"/>
        <v/>
      </c>
      <c r="AG3252" s="1" t="str">
        <f t="shared" si="845"/>
        <v/>
      </c>
      <c r="AH3252" s="1" t="str">
        <f t="shared" si="846"/>
        <v/>
      </c>
      <c r="AI3252" s="1" t="str">
        <f t="shared" si="847"/>
        <v/>
      </c>
      <c r="AV3252" s="8" t="str">
        <f t="shared" si="834"/>
        <v/>
      </c>
      <c r="AW3252" s="2" t="str">
        <f t="shared" si="848"/>
        <v/>
      </c>
      <c r="AX3252" s="3"/>
      <c r="AY3252" s="2" t="str">
        <f t="shared" si="833"/>
        <v/>
      </c>
      <c r="AZ3252" s="3"/>
      <c r="BA3252" s="3"/>
      <c r="BB3252" s="3"/>
      <c r="BC3252" s="3"/>
      <c r="BD3252" s="3"/>
    </row>
    <row r="3253" spans="22:56" x14ac:dyDescent="0.25">
      <c r="V3253" s="1" t="str">
        <f t="shared" si="835"/>
        <v/>
      </c>
      <c r="X3253" s="1" t="str">
        <f t="shared" si="836"/>
        <v/>
      </c>
      <c r="Y3253" s="1" t="str">
        <f t="shared" si="837"/>
        <v/>
      </c>
      <c r="Z3253" s="1" t="str">
        <f t="shared" si="838"/>
        <v/>
      </c>
      <c r="AA3253" s="1" t="str">
        <f t="shared" si="839"/>
        <v/>
      </c>
      <c r="AB3253" s="1" t="str">
        <f t="shared" si="840"/>
        <v/>
      </c>
      <c r="AC3253" s="1" t="str">
        <f t="shared" si="841"/>
        <v/>
      </c>
      <c r="AD3253" s="1" t="str">
        <f t="shared" si="842"/>
        <v/>
      </c>
      <c r="AE3253" s="1" t="str">
        <f t="shared" si="843"/>
        <v/>
      </c>
      <c r="AF3253" s="1" t="str">
        <f t="shared" si="844"/>
        <v/>
      </c>
      <c r="AG3253" s="1" t="str">
        <f t="shared" si="845"/>
        <v/>
      </c>
      <c r="AH3253" s="1" t="str">
        <f t="shared" si="846"/>
        <v/>
      </c>
      <c r="AI3253" s="1" t="str">
        <f t="shared" si="847"/>
        <v/>
      </c>
      <c r="AV3253" s="8" t="str">
        <f t="shared" si="834"/>
        <v/>
      </c>
      <c r="AW3253" s="2" t="str">
        <f t="shared" si="848"/>
        <v/>
      </c>
      <c r="AX3253" s="3"/>
      <c r="AY3253" s="2" t="str">
        <f t="shared" si="833"/>
        <v/>
      </c>
      <c r="AZ3253" s="3"/>
      <c r="BA3253" s="3"/>
      <c r="BB3253" s="3"/>
      <c r="BC3253" s="3"/>
      <c r="BD3253" s="3"/>
    </row>
    <row r="3254" spans="22:56" x14ac:dyDescent="0.25">
      <c r="V3254" s="1" t="str">
        <f t="shared" si="835"/>
        <v/>
      </c>
      <c r="X3254" s="1" t="str">
        <f t="shared" si="836"/>
        <v/>
      </c>
      <c r="Y3254" s="1" t="str">
        <f t="shared" si="837"/>
        <v/>
      </c>
      <c r="Z3254" s="1" t="str">
        <f t="shared" si="838"/>
        <v/>
      </c>
      <c r="AA3254" s="1" t="str">
        <f t="shared" si="839"/>
        <v/>
      </c>
      <c r="AB3254" s="1" t="str">
        <f t="shared" si="840"/>
        <v/>
      </c>
      <c r="AC3254" s="1" t="str">
        <f t="shared" si="841"/>
        <v/>
      </c>
      <c r="AD3254" s="1" t="str">
        <f t="shared" si="842"/>
        <v/>
      </c>
      <c r="AE3254" s="1" t="str">
        <f t="shared" si="843"/>
        <v/>
      </c>
      <c r="AF3254" s="1" t="str">
        <f t="shared" si="844"/>
        <v/>
      </c>
      <c r="AG3254" s="1" t="str">
        <f t="shared" si="845"/>
        <v/>
      </c>
      <c r="AH3254" s="1" t="str">
        <f t="shared" si="846"/>
        <v/>
      </c>
      <c r="AI3254" s="1" t="str">
        <f t="shared" si="847"/>
        <v/>
      </c>
      <c r="AV3254" s="8" t="str">
        <f t="shared" si="834"/>
        <v/>
      </c>
      <c r="AW3254" s="2" t="str">
        <f t="shared" si="848"/>
        <v/>
      </c>
      <c r="AX3254" s="3"/>
      <c r="AY3254" s="2" t="str">
        <f t="shared" si="833"/>
        <v/>
      </c>
      <c r="AZ3254" s="3"/>
      <c r="BA3254" s="3"/>
      <c r="BB3254" s="3"/>
      <c r="BC3254" s="3"/>
      <c r="BD3254" s="3"/>
    </row>
    <row r="3255" spans="22:56" x14ac:dyDescent="0.25">
      <c r="V3255" s="1" t="str">
        <f t="shared" si="835"/>
        <v/>
      </c>
      <c r="X3255" s="1" t="str">
        <f t="shared" si="836"/>
        <v/>
      </c>
      <c r="Y3255" s="1" t="str">
        <f t="shared" si="837"/>
        <v/>
      </c>
      <c r="Z3255" s="1" t="str">
        <f t="shared" si="838"/>
        <v/>
      </c>
      <c r="AA3255" s="1" t="str">
        <f t="shared" si="839"/>
        <v/>
      </c>
      <c r="AB3255" s="1" t="str">
        <f t="shared" si="840"/>
        <v/>
      </c>
      <c r="AC3255" s="1" t="str">
        <f t="shared" si="841"/>
        <v/>
      </c>
      <c r="AD3255" s="1" t="str">
        <f t="shared" si="842"/>
        <v/>
      </c>
      <c r="AE3255" s="1" t="str">
        <f t="shared" si="843"/>
        <v/>
      </c>
      <c r="AF3255" s="1" t="str">
        <f t="shared" si="844"/>
        <v/>
      </c>
      <c r="AG3255" s="1" t="str">
        <f t="shared" si="845"/>
        <v/>
      </c>
      <c r="AH3255" s="1" t="str">
        <f t="shared" si="846"/>
        <v/>
      </c>
      <c r="AI3255" s="1" t="str">
        <f t="shared" si="847"/>
        <v/>
      </c>
      <c r="AV3255" s="8" t="str">
        <f t="shared" si="834"/>
        <v/>
      </c>
      <c r="AW3255" s="2" t="str">
        <f t="shared" si="848"/>
        <v/>
      </c>
      <c r="AX3255" s="3"/>
      <c r="AY3255" s="2" t="str">
        <f t="shared" si="833"/>
        <v/>
      </c>
      <c r="AZ3255" s="3"/>
      <c r="BA3255" s="3"/>
      <c r="BB3255" s="3"/>
      <c r="BC3255" s="3"/>
      <c r="BD3255" s="3"/>
    </row>
    <row r="3256" spans="22:56" x14ac:dyDescent="0.25">
      <c r="V3256" s="1" t="str">
        <f t="shared" si="835"/>
        <v/>
      </c>
      <c r="X3256" s="1" t="str">
        <f t="shared" si="836"/>
        <v/>
      </c>
      <c r="Y3256" s="1" t="str">
        <f t="shared" si="837"/>
        <v/>
      </c>
      <c r="Z3256" s="1" t="str">
        <f t="shared" si="838"/>
        <v/>
      </c>
      <c r="AA3256" s="1" t="str">
        <f t="shared" si="839"/>
        <v/>
      </c>
      <c r="AB3256" s="1" t="str">
        <f t="shared" si="840"/>
        <v/>
      </c>
      <c r="AC3256" s="1" t="str">
        <f t="shared" si="841"/>
        <v/>
      </c>
      <c r="AD3256" s="1" t="str">
        <f t="shared" si="842"/>
        <v/>
      </c>
      <c r="AE3256" s="1" t="str">
        <f t="shared" si="843"/>
        <v/>
      </c>
      <c r="AF3256" s="1" t="str">
        <f t="shared" si="844"/>
        <v/>
      </c>
      <c r="AG3256" s="1" t="str">
        <f t="shared" si="845"/>
        <v/>
      </c>
      <c r="AH3256" s="1" t="str">
        <f t="shared" si="846"/>
        <v/>
      </c>
      <c r="AI3256" s="1" t="str">
        <f t="shared" si="847"/>
        <v/>
      </c>
      <c r="AV3256" s="8" t="str">
        <f t="shared" si="834"/>
        <v/>
      </c>
      <c r="AW3256" s="2" t="str">
        <f t="shared" si="848"/>
        <v/>
      </c>
      <c r="AX3256" s="3"/>
      <c r="AY3256" s="2" t="str">
        <f t="shared" si="833"/>
        <v/>
      </c>
      <c r="AZ3256" s="3"/>
      <c r="BA3256" s="3"/>
      <c r="BB3256" s="3"/>
      <c r="BC3256" s="3"/>
      <c r="BD3256" s="3"/>
    </row>
    <row r="3257" spans="22:56" x14ac:dyDescent="0.25">
      <c r="V3257" s="1" t="str">
        <f t="shared" si="835"/>
        <v/>
      </c>
      <c r="X3257" s="1" t="str">
        <f t="shared" si="836"/>
        <v/>
      </c>
      <c r="Y3257" s="1" t="str">
        <f t="shared" si="837"/>
        <v/>
      </c>
      <c r="Z3257" s="1" t="str">
        <f t="shared" si="838"/>
        <v/>
      </c>
      <c r="AA3257" s="1" t="str">
        <f t="shared" si="839"/>
        <v/>
      </c>
      <c r="AB3257" s="1" t="str">
        <f t="shared" si="840"/>
        <v/>
      </c>
      <c r="AC3257" s="1" t="str">
        <f t="shared" si="841"/>
        <v/>
      </c>
      <c r="AD3257" s="1" t="str">
        <f t="shared" si="842"/>
        <v/>
      </c>
      <c r="AE3257" s="1" t="str">
        <f t="shared" si="843"/>
        <v/>
      </c>
      <c r="AF3257" s="1" t="str">
        <f t="shared" si="844"/>
        <v/>
      </c>
      <c r="AG3257" s="1" t="str">
        <f t="shared" si="845"/>
        <v/>
      </c>
      <c r="AH3257" s="1" t="str">
        <f t="shared" si="846"/>
        <v/>
      </c>
      <c r="AI3257" s="1" t="str">
        <f t="shared" si="847"/>
        <v/>
      </c>
      <c r="AV3257" s="8" t="str">
        <f t="shared" si="834"/>
        <v/>
      </c>
      <c r="AW3257" s="2" t="str">
        <f t="shared" si="848"/>
        <v/>
      </c>
      <c r="AX3257" s="3"/>
      <c r="AY3257" s="2" t="str">
        <f t="shared" si="833"/>
        <v/>
      </c>
      <c r="AZ3257" s="3"/>
      <c r="BA3257" s="3"/>
      <c r="BB3257" s="3"/>
      <c r="BC3257" s="3"/>
      <c r="BD3257" s="3"/>
    </row>
    <row r="3258" spans="22:56" x14ac:dyDescent="0.25">
      <c r="V3258" s="1" t="str">
        <f t="shared" si="835"/>
        <v/>
      </c>
      <c r="X3258" s="1" t="str">
        <f t="shared" si="836"/>
        <v/>
      </c>
      <c r="Y3258" s="1" t="str">
        <f t="shared" si="837"/>
        <v/>
      </c>
      <c r="Z3258" s="1" t="str">
        <f t="shared" si="838"/>
        <v/>
      </c>
      <c r="AA3258" s="1" t="str">
        <f t="shared" si="839"/>
        <v/>
      </c>
      <c r="AB3258" s="1" t="str">
        <f t="shared" si="840"/>
        <v/>
      </c>
      <c r="AC3258" s="1" t="str">
        <f t="shared" si="841"/>
        <v/>
      </c>
      <c r="AD3258" s="1" t="str">
        <f t="shared" si="842"/>
        <v/>
      </c>
      <c r="AE3258" s="1" t="str">
        <f t="shared" si="843"/>
        <v/>
      </c>
      <c r="AF3258" s="1" t="str">
        <f t="shared" si="844"/>
        <v/>
      </c>
      <c r="AG3258" s="1" t="str">
        <f t="shared" si="845"/>
        <v/>
      </c>
      <c r="AH3258" s="1" t="str">
        <f t="shared" si="846"/>
        <v/>
      </c>
      <c r="AI3258" s="1" t="str">
        <f t="shared" si="847"/>
        <v/>
      </c>
      <c r="AV3258" s="8" t="str">
        <f t="shared" si="834"/>
        <v/>
      </c>
      <c r="AW3258" s="2" t="str">
        <f t="shared" si="848"/>
        <v/>
      </c>
      <c r="AX3258" s="3"/>
      <c r="AY3258" s="2" t="str">
        <f t="shared" si="833"/>
        <v/>
      </c>
      <c r="AZ3258" s="3"/>
      <c r="BA3258" s="3"/>
      <c r="BB3258" s="3"/>
      <c r="BC3258" s="3"/>
      <c r="BD3258" s="3"/>
    </row>
    <row r="3259" spans="22:56" x14ac:dyDescent="0.25">
      <c r="V3259" s="1" t="str">
        <f t="shared" si="835"/>
        <v/>
      </c>
      <c r="X3259" s="1" t="str">
        <f t="shared" si="836"/>
        <v/>
      </c>
      <c r="Y3259" s="1" t="str">
        <f t="shared" si="837"/>
        <v/>
      </c>
      <c r="Z3259" s="1" t="str">
        <f t="shared" si="838"/>
        <v/>
      </c>
      <c r="AA3259" s="1" t="str">
        <f t="shared" si="839"/>
        <v/>
      </c>
      <c r="AB3259" s="1" t="str">
        <f t="shared" si="840"/>
        <v/>
      </c>
      <c r="AC3259" s="1" t="str">
        <f t="shared" si="841"/>
        <v/>
      </c>
      <c r="AD3259" s="1" t="str">
        <f t="shared" si="842"/>
        <v/>
      </c>
      <c r="AE3259" s="1" t="str">
        <f t="shared" si="843"/>
        <v/>
      </c>
      <c r="AF3259" s="1" t="str">
        <f t="shared" si="844"/>
        <v/>
      </c>
      <c r="AG3259" s="1" t="str">
        <f t="shared" si="845"/>
        <v/>
      </c>
      <c r="AH3259" s="1" t="str">
        <f t="shared" si="846"/>
        <v/>
      </c>
      <c r="AI3259" s="1" t="str">
        <f t="shared" si="847"/>
        <v/>
      </c>
      <c r="AV3259" s="8" t="str">
        <f t="shared" si="834"/>
        <v/>
      </c>
      <c r="AW3259" s="2" t="str">
        <f t="shared" si="848"/>
        <v/>
      </c>
      <c r="AX3259" s="3"/>
      <c r="AY3259" s="2" t="str">
        <f t="shared" si="833"/>
        <v/>
      </c>
      <c r="AZ3259" s="3"/>
      <c r="BA3259" s="3"/>
      <c r="BB3259" s="3"/>
      <c r="BC3259" s="3"/>
      <c r="BD3259" s="3"/>
    </row>
    <row r="3260" spans="22:56" x14ac:dyDescent="0.25">
      <c r="V3260" s="1" t="str">
        <f t="shared" si="835"/>
        <v/>
      </c>
      <c r="X3260" s="1" t="str">
        <f t="shared" si="836"/>
        <v/>
      </c>
      <c r="Y3260" s="1" t="str">
        <f t="shared" si="837"/>
        <v/>
      </c>
      <c r="Z3260" s="1" t="str">
        <f t="shared" si="838"/>
        <v/>
      </c>
      <c r="AA3260" s="1" t="str">
        <f t="shared" si="839"/>
        <v/>
      </c>
      <c r="AB3260" s="1" t="str">
        <f t="shared" si="840"/>
        <v/>
      </c>
      <c r="AC3260" s="1" t="str">
        <f t="shared" si="841"/>
        <v/>
      </c>
      <c r="AD3260" s="1" t="str">
        <f t="shared" si="842"/>
        <v/>
      </c>
      <c r="AE3260" s="1" t="str">
        <f t="shared" si="843"/>
        <v/>
      </c>
      <c r="AF3260" s="1" t="str">
        <f t="shared" si="844"/>
        <v/>
      </c>
      <c r="AG3260" s="1" t="str">
        <f t="shared" si="845"/>
        <v/>
      </c>
      <c r="AH3260" s="1" t="str">
        <f t="shared" si="846"/>
        <v/>
      </c>
      <c r="AI3260" s="1" t="str">
        <f t="shared" si="847"/>
        <v/>
      </c>
      <c r="AV3260" s="8" t="str">
        <f t="shared" si="834"/>
        <v/>
      </c>
      <c r="AW3260" s="2" t="str">
        <f t="shared" si="848"/>
        <v/>
      </c>
      <c r="AX3260" s="3"/>
      <c r="AY3260" s="2" t="str">
        <f t="shared" si="833"/>
        <v/>
      </c>
      <c r="AZ3260" s="3"/>
      <c r="BA3260" s="3"/>
      <c r="BB3260" s="3"/>
      <c r="BC3260" s="3"/>
      <c r="BD3260" s="3"/>
    </row>
    <row r="3261" spans="22:56" x14ac:dyDescent="0.25">
      <c r="V3261" s="1" t="str">
        <f t="shared" si="835"/>
        <v/>
      </c>
      <c r="X3261" s="1" t="str">
        <f t="shared" si="836"/>
        <v/>
      </c>
      <c r="Y3261" s="1" t="str">
        <f t="shared" si="837"/>
        <v/>
      </c>
      <c r="Z3261" s="1" t="str">
        <f t="shared" si="838"/>
        <v/>
      </c>
      <c r="AA3261" s="1" t="str">
        <f t="shared" si="839"/>
        <v/>
      </c>
      <c r="AB3261" s="1" t="str">
        <f t="shared" si="840"/>
        <v/>
      </c>
      <c r="AC3261" s="1" t="str">
        <f t="shared" si="841"/>
        <v/>
      </c>
      <c r="AD3261" s="1" t="str">
        <f t="shared" si="842"/>
        <v/>
      </c>
      <c r="AE3261" s="1" t="str">
        <f t="shared" si="843"/>
        <v/>
      </c>
      <c r="AF3261" s="1" t="str">
        <f t="shared" si="844"/>
        <v/>
      </c>
      <c r="AG3261" s="1" t="str">
        <f t="shared" si="845"/>
        <v/>
      </c>
      <c r="AH3261" s="1" t="str">
        <f t="shared" si="846"/>
        <v/>
      </c>
      <c r="AI3261" s="1" t="str">
        <f t="shared" si="847"/>
        <v/>
      </c>
      <c r="AV3261" s="8" t="str">
        <f t="shared" si="834"/>
        <v/>
      </c>
      <c r="AW3261" s="2" t="str">
        <f t="shared" si="848"/>
        <v/>
      </c>
      <c r="AX3261" s="3"/>
      <c r="AY3261" s="2" t="str">
        <f t="shared" si="833"/>
        <v/>
      </c>
      <c r="AZ3261" s="3"/>
      <c r="BA3261" s="3"/>
      <c r="BB3261" s="3"/>
      <c r="BC3261" s="3"/>
      <c r="BD3261" s="3"/>
    </row>
    <row r="3262" spans="22:56" x14ac:dyDescent="0.25">
      <c r="V3262" s="1" t="str">
        <f t="shared" si="835"/>
        <v/>
      </c>
      <c r="X3262" s="1" t="str">
        <f t="shared" si="836"/>
        <v/>
      </c>
      <c r="Y3262" s="1" t="str">
        <f t="shared" si="837"/>
        <v/>
      </c>
      <c r="Z3262" s="1" t="str">
        <f t="shared" si="838"/>
        <v/>
      </c>
      <c r="AA3262" s="1" t="str">
        <f t="shared" si="839"/>
        <v/>
      </c>
      <c r="AB3262" s="1" t="str">
        <f t="shared" si="840"/>
        <v/>
      </c>
      <c r="AC3262" s="1" t="str">
        <f t="shared" si="841"/>
        <v/>
      </c>
      <c r="AD3262" s="1" t="str">
        <f t="shared" si="842"/>
        <v/>
      </c>
      <c r="AE3262" s="1" t="str">
        <f t="shared" si="843"/>
        <v/>
      </c>
      <c r="AF3262" s="1" t="str">
        <f t="shared" si="844"/>
        <v/>
      </c>
      <c r="AG3262" s="1" t="str">
        <f t="shared" si="845"/>
        <v/>
      </c>
      <c r="AH3262" s="1" t="str">
        <f t="shared" si="846"/>
        <v/>
      </c>
      <c r="AI3262" s="1" t="str">
        <f t="shared" si="847"/>
        <v/>
      </c>
      <c r="AV3262" s="8" t="str">
        <f t="shared" si="834"/>
        <v/>
      </c>
      <c r="AW3262" s="2" t="str">
        <f t="shared" si="848"/>
        <v/>
      </c>
      <c r="AX3262" s="3"/>
      <c r="AY3262" s="2" t="str">
        <f t="shared" si="833"/>
        <v/>
      </c>
      <c r="AZ3262" s="3"/>
      <c r="BA3262" s="3"/>
      <c r="BB3262" s="3"/>
      <c r="BC3262" s="3"/>
      <c r="BD3262" s="3"/>
    </row>
    <row r="3263" spans="22:56" x14ac:dyDescent="0.25">
      <c r="V3263" s="1" t="str">
        <f t="shared" si="835"/>
        <v/>
      </c>
      <c r="X3263" s="1" t="str">
        <f t="shared" si="836"/>
        <v/>
      </c>
      <c r="Y3263" s="1" t="str">
        <f t="shared" si="837"/>
        <v/>
      </c>
      <c r="Z3263" s="1" t="str">
        <f t="shared" si="838"/>
        <v/>
      </c>
      <c r="AA3263" s="1" t="str">
        <f t="shared" si="839"/>
        <v/>
      </c>
      <c r="AB3263" s="1" t="str">
        <f t="shared" si="840"/>
        <v/>
      </c>
      <c r="AC3263" s="1" t="str">
        <f t="shared" si="841"/>
        <v/>
      </c>
      <c r="AD3263" s="1" t="str">
        <f t="shared" si="842"/>
        <v/>
      </c>
      <c r="AE3263" s="1" t="str">
        <f t="shared" si="843"/>
        <v/>
      </c>
      <c r="AF3263" s="1" t="str">
        <f t="shared" si="844"/>
        <v/>
      </c>
      <c r="AG3263" s="1" t="str">
        <f t="shared" si="845"/>
        <v/>
      </c>
      <c r="AH3263" s="1" t="str">
        <f t="shared" si="846"/>
        <v/>
      </c>
      <c r="AI3263" s="1" t="str">
        <f t="shared" si="847"/>
        <v/>
      </c>
      <c r="AV3263" s="8" t="str">
        <f t="shared" si="834"/>
        <v/>
      </c>
      <c r="AW3263" s="2" t="str">
        <f t="shared" si="848"/>
        <v/>
      </c>
      <c r="AX3263" s="3"/>
      <c r="AY3263" s="2" t="str">
        <f t="shared" si="833"/>
        <v/>
      </c>
      <c r="AZ3263" s="3"/>
      <c r="BA3263" s="3"/>
      <c r="BB3263" s="3"/>
      <c r="BC3263" s="3"/>
      <c r="BD3263" s="3"/>
    </row>
    <row r="3264" spans="22:56" x14ac:dyDescent="0.25">
      <c r="V3264" s="1" t="str">
        <f t="shared" si="835"/>
        <v/>
      </c>
      <c r="X3264" s="1" t="str">
        <f t="shared" si="836"/>
        <v/>
      </c>
      <c r="Y3264" s="1" t="str">
        <f t="shared" si="837"/>
        <v/>
      </c>
      <c r="Z3264" s="1" t="str">
        <f t="shared" si="838"/>
        <v/>
      </c>
      <c r="AA3264" s="1" t="str">
        <f t="shared" si="839"/>
        <v/>
      </c>
      <c r="AB3264" s="1" t="str">
        <f t="shared" si="840"/>
        <v/>
      </c>
      <c r="AC3264" s="1" t="str">
        <f t="shared" si="841"/>
        <v/>
      </c>
      <c r="AD3264" s="1" t="str">
        <f t="shared" si="842"/>
        <v/>
      </c>
      <c r="AE3264" s="1" t="str">
        <f t="shared" si="843"/>
        <v/>
      </c>
      <c r="AF3264" s="1" t="str">
        <f t="shared" si="844"/>
        <v/>
      </c>
      <c r="AG3264" s="1" t="str">
        <f t="shared" si="845"/>
        <v/>
      </c>
      <c r="AH3264" s="1" t="str">
        <f t="shared" si="846"/>
        <v/>
      </c>
      <c r="AI3264" s="1" t="str">
        <f t="shared" si="847"/>
        <v/>
      </c>
      <c r="AV3264" s="8" t="str">
        <f t="shared" si="834"/>
        <v/>
      </c>
      <c r="AW3264" s="2" t="str">
        <f t="shared" si="848"/>
        <v/>
      </c>
      <c r="AX3264" s="3"/>
      <c r="AY3264" s="2" t="str">
        <f t="shared" si="833"/>
        <v/>
      </c>
      <c r="AZ3264" s="3"/>
      <c r="BA3264" s="3"/>
      <c r="BB3264" s="3"/>
      <c r="BC3264" s="3"/>
      <c r="BD3264" s="3"/>
    </row>
    <row r="3265" spans="22:56" x14ac:dyDescent="0.25">
      <c r="V3265" s="1" t="str">
        <f t="shared" si="835"/>
        <v/>
      </c>
      <c r="X3265" s="1" t="str">
        <f t="shared" si="836"/>
        <v/>
      </c>
      <c r="Y3265" s="1" t="str">
        <f t="shared" si="837"/>
        <v/>
      </c>
      <c r="Z3265" s="1" t="str">
        <f t="shared" si="838"/>
        <v/>
      </c>
      <c r="AA3265" s="1" t="str">
        <f t="shared" si="839"/>
        <v/>
      </c>
      <c r="AB3265" s="1" t="str">
        <f t="shared" si="840"/>
        <v/>
      </c>
      <c r="AC3265" s="1" t="str">
        <f t="shared" si="841"/>
        <v/>
      </c>
      <c r="AD3265" s="1" t="str">
        <f t="shared" si="842"/>
        <v/>
      </c>
      <c r="AE3265" s="1" t="str">
        <f t="shared" si="843"/>
        <v/>
      </c>
      <c r="AF3265" s="1" t="str">
        <f t="shared" si="844"/>
        <v/>
      </c>
      <c r="AG3265" s="1" t="str">
        <f t="shared" si="845"/>
        <v/>
      </c>
      <c r="AH3265" s="1" t="str">
        <f t="shared" si="846"/>
        <v/>
      </c>
      <c r="AI3265" s="1" t="str">
        <f t="shared" si="847"/>
        <v/>
      </c>
      <c r="AV3265" s="8" t="str">
        <f t="shared" si="834"/>
        <v/>
      </c>
      <c r="AW3265" s="2" t="str">
        <f t="shared" si="848"/>
        <v/>
      </c>
      <c r="AX3265" s="3"/>
      <c r="AY3265" s="2" t="str">
        <f t="shared" si="833"/>
        <v/>
      </c>
      <c r="AZ3265" s="3"/>
      <c r="BA3265" s="3"/>
      <c r="BB3265" s="3"/>
      <c r="BC3265" s="3"/>
      <c r="BD3265" s="3"/>
    </row>
    <row r="3266" spans="22:56" x14ac:dyDescent="0.25">
      <c r="V3266" s="1" t="str">
        <f t="shared" si="835"/>
        <v/>
      </c>
      <c r="X3266" s="1" t="str">
        <f t="shared" si="836"/>
        <v/>
      </c>
      <c r="Y3266" s="1" t="str">
        <f t="shared" si="837"/>
        <v/>
      </c>
      <c r="Z3266" s="1" t="str">
        <f t="shared" si="838"/>
        <v/>
      </c>
      <c r="AA3266" s="1" t="str">
        <f t="shared" si="839"/>
        <v/>
      </c>
      <c r="AB3266" s="1" t="str">
        <f t="shared" si="840"/>
        <v/>
      </c>
      <c r="AC3266" s="1" t="str">
        <f t="shared" si="841"/>
        <v/>
      </c>
      <c r="AD3266" s="1" t="str">
        <f t="shared" si="842"/>
        <v/>
      </c>
      <c r="AE3266" s="1" t="str">
        <f t="shared" si="843"/>
        <v/>
      </c>
      <c r="AF3266" s="1" t="str">
        <f t="shared" si="844"/>
        <v/>
      </c>
      <c r="AG3266" s="1" t="str">
        <f t="shared" si="845"/>
        <v/>
      </c>
      <c r="AH3266" s="1" t="str">
        <f t="shared" si="846"/>
        <v/>
      </c>
      <c r="AI3266" s="1" t="str">
        <f t="shared" si="847"/>
        <v/>
      </c>
      <c r="AV3266" s="8" t="str">
        <f t="shared" si="834"/>
        <v/>
      </c>
      <c r="AW3266" s="2" t="str">
        <f t="shared" si="848"/>
        <v/>
      </c>
      <c r="AX3266" s="3"/>
      <c r="AY3266" s="2" t="str">
        <f t="shared" si="833"/>
        <v/>
      </c>
      <c r="AZ3266" s="3"/>
      <c r="BA3266" s="3"/>
      <c r="BB3266" s="3"/>
      <c r="BC3266" s="3"/>
      <c r="BD3266" s="3"/>
    </row>
    <row r="3267" spans="22:56" x14ac:dyDescent="0.25">
      <c r="V3267" s="1" t="str">
        <f t="shared" si="835"/>
        <v/>
      </c>
      <c r="X3267" s="1" t="str">
        <f t="shared" si="836"/>
        <v/>
      </c>
      <c r="Y3267" s="1" t="str">
        <f t="shared" si="837"/>
        <v/>
      </c>
      <c r="Z3267" s="1" t="str">
        <f t="shared" si="838"/>
        <v/>
      </c>
      <c r="AA3267" s="1" t="str">
        <f t="shared" si="839"/>
        <v/>
      </c>
      <c r="AB3267" s="1" t="str">
        <f t="shared" si="840"/>
        <v/>
      </c>
      <c r="AC3267" s="1" t="str">
        <f t="shared" si="841"/>
        <v/>
      </c>
      <c r="AD3267" s="1" t="str">
        <f t="shared" si="842"/>
        <v/>
      </c>
      <c r="AE3267" s="1" t="str">
        <f t="shared" si="843"/>
        <v/>
      </c>
      <c r="AF3267" s="1" t="str">
        <f t="shared" si="844"/>
        <v/>
      </c>
      <c r="AG3267" s="1" t="str">
        <f t="shared" si="845"/>
        <v/>
      </c>
      <c r="AH3267" s="1" t="str">
        <f t="shared" si="846"/>
        <v/>
      </c>
      <c r="AI3267" s="1" t="str">
        <f t="shared" si="847"/>
        <v/>
      </c>
      <c r="AV3267" s="8" t="str">
        <f t="shared" si="834"/>
        <v/>
      </c>
      <c r="AW3267" s="2" t="str">
        <f t="shared" si="848"/>
        <v/>
      </c>
      <c r="AX3267" s="3"/>
      <c r="AY3267" s="2" t="str">
        <f t="shared" si="833"/>
        <v/>
      </c>
      <c r="AZ3267" s="3"/>
      <c r="BA3267" s="3"/>
      <c r="BB3267" s="3"/>
      <c r="BC3267" s="3"/>
      <c r="BD3267" s="3"/>
    </row>
    <row r="3268" spans="22:56" x14ac:dyDescent="0.25">
      <c r="V3268" s="1" t="str">
        <f t="shared" si="835"/>
        <v/>
      </c>
      <c r="X3268" s="1" t="str">
        <f t="shared" si="836"/>
        <v/>
      </c>
      <c r="Y3268" s="1" t="str">
        <f t="shared" si="837"/>
        <v/>
      </c>
      <c r="Z3268" s="1" t="str">
        <f t="shared" si="838"/>
        <v/>
      </c>
      <c r="AA3268" s="1" t="str">
        <f t="shared" si="839"/>
        <v/>
      </c>
      <c r="AB3268" s="1" t="str">
        <f t="shared" si="840"/>
        <v/>
      </c>
      <c r="AC3268" s="1" t="str">
        <f t="shared" si="841"/>
        <v/>
      </c>
      <c r="AD3268" s="1" t="str">
        <f t="shared" si="842"/>
        <v/>
      </c>
      <c r="AE3268" s="1" t="str">
        <f t="shared" si="843"/>
        <v/>
      </c>
      <c r="AF3268" s="1" t="str">
        <f t="shared" si="844"/>
        <v/>
      </c>
      <c r="AG3268" s="1" t="str">
        <f t="shared" si="845"/>
        <v/>
      </c>
      <c r="AH3268" s="1" t="str">
        <f t="shared" si="846"/>
        <v/>
      </c>
      <c r="AI3268" s="1" t="str">
        <f t="shared" si="847"/>
        <v/>
      </c>
      <c r="AV3268" s="8" t="str">
        <f t="shared" si="834"/>
        <v/>
      </c>
      <c r="AW3268" s="2" t="str">
        <f t="shared" si="848"/>
        <v/>
      </c>
      <c r="AX3268" s="3"/>
      <c r="AY3268" s="2" t="str">
        <f t="shared" si="833"/>
        <v/>
      </c>
      <c r="AZ3268" s="3"/>
      <c r="BA3268" s="3"/>
      <c r="BB3268" s="3"/>
      <c r="BC3268" s="3"/>
      <c r="BD3268" s="3"/>
    </row>
    <row r="3269" spans="22:56" x14ac:dyDescent="0.25">
      <c r="V3269" s="1" t="str">
        <f t="shared" si="835"/>
        <v/>
      </c>
      <c r="X3269" s="1" t="str">
        <f t="shared" si="836"/>
        <v/>
      </c>
      <c r="Y3269" s="1" t="str">
        <f t="shared" si="837"/>
        <v/>
      </c>
      <c r="Z3269" s="1" t="str">
        <f t="shared" si="838"/>
        <v/>
      </c>
      <c r="AA3269" s="1" t="str">
        <f t="shared" si="839"/>
        <v/>
      </c>
      <c r="AB3269" s="1" t="str">
        <f t="shared" si="840"/>
        <v/>
      </c>
      <c r="AC3269" s="1" t="str">
        <f t="shared" si="841"/>
        <v/>
      </c>
      <c r="AD3269" s="1" t="str">
        <f t="shared" si="842"/>
        <v/>
      </c>
      <c r="AE3269" s="1" t="str">
        <f t="shared" si="843"/>
        <v/>
      </c>
      <c r="AF3269" s="1" t="str">
        <f t="shared" si="844"/>
        <v/>
      </c>
      <c r="AG3269" s="1" t="str">
        <f t="shared" si="845"/>
        <v/>
      </c>
      <c r="AH3269" s="1" t="str">
        <f t="shared" si="846"/>
        <v/>
      </c>
      <c r="AI3269" s="1" t="str">
        <f t="shared" si="847"/>
        <v/>
      </c>
      <c r="AV3269" s="8" t="str">
        <f t="shared" si="834"/>
        <v/>
      </c>
      <c r="AW3269" s="2" t="str">
        <f t="shared" si="848"/>
        <v/>
      </c>
      <c r="AX3269" s="3"/>
      <c r="AY3269" s="2" t="str">
        <f t="shared" si="833"/>
        <v/>
      </c>
      <c r="AZ3269" s="3"/>
      <c r="BA3269" s="3"/>
      <c r="BB3269" s="3"/>
      <c r="BC3269" s="3"/>
      <c r="BD3269" s="3"/>
    </row>
    <row r="3270" spans="22:56" x14ac:dyDescent="0.25">
      <c r="V3270" s="1" t="str">
        <f t="shared" si="835"/>
        <v/>
      </c>
      <c r="X3270" s="1" t="str">
        <f t="shared" si="836"/>
        <v/>
      </c>
      <c r="Y3270" s="1" t="str">
        <f t="shared" si="837"/>
        <v/>
      </c>
      <c r="Z3270" s="1" t="str">
        <f t="shared" si="838"/>
        <v/>
      </c>
      <c r="AA3270" s="1" t="str">
        <f t="shared" si="839"/>
        <v/>
      </c>
      <c r="AB3270" s="1" t="str">
        <f t="shared" si="840"/>
        <v/>
      </c>
      <c r="AC3270" s="1" t="str">
        <f t="shared" si="841"/>
        <v/>
      </c>
      <c r="AD3270" s="1" t="str">
        <f t="shared" si="842"/>
        <v/>
      </c>
      <c r="AE3270" s="1" t="str">
        <f t="shared" si="843"/>
        <v/>
      </c>
      <c r="AF3270" s="1" t="str">
        <f t="shared" si="844"/>
        <v/>
      </c>
      <c r="AG3270" s="1" t="str">
        <f t="shared" si="845"/>
        <v/>
      </c>
      <c r="AH3270" s="1" t="str">
        <f t="shared" si="846"/>
        <v/>
      </c>
      <c r="AI3270" s="1" t="str">
        <f t="shared" si="847"/>
        <v/>
      </c>
      <c r="AV3270" s="8" t="str">
        <f t="shared" si="834"/>
        <v/>
      </c>
      <c r="AW3270" s="2" t="str">
        <f t="shared" si="848"/>
        <v/>
      </c>
      <c r="AX3270" s="3"/>
      <c r="AY3270" s="2" t="str">
        <f t="shared" si="833"/>
        <v/>
      </c>
      <c r="AZ3270" s="3"/>
      <c r="BA3270" s="3"/>
      <c r="BB3270" s="3"/>
      <c r="BC3270" s="3"/>
      <c r="BD3270" s="3"/>
    </row>
    <row r="3271" spans="22:56" x14ac:dyDescent="0.25">
      <c r="V3271" s="1" t="str">
        <f t="shared" si="835"/>
        <v/>
      </c>
      <c r="X3271" s="1" t="str">
        <f t="shared" si="836"/>
        <v/>
      </c>
      <c r="Y3271" s="1" t="str">
        <f t="shared" si="837"/>
        <v/>
      </c>
      <c r="Z3271" s="1" t="str">
        <f t="shared" si="838"/>
        <v/>
      </c>
      <c r="AA3271" s="1" t="str">
        <f t="shared" si="839"/>
        <v/>
      </c>
      <c r="AB3271" s="1" t="str">
        <f t="shared" si="840"/>
        <v/>
      </c>
      <c r="AC3271" s="1" t="str">
        <f t="shared" si="841"/>
        <v/>
      </c>
      <c r="AD3271" s="1" t="str">
        <f t="shared" si="842"/>
        <v/>
      </c>
      <c r="AE3271" s="1" t="str">
        <f t="shared" si="843"/>
        <v/>
      </c>
      <c r="AF3271" s="1" t="str">
        <f t="shared" si="844"/>
        <v/>
      </c>
      <c r="AG3271" s="1" t="str">
        <f t="shared" si="845"/>
        <v/>
      </c>
      <c r="AH3271" s="1" t="str">
        <f t="shared" si="846"/>
        <v/>
      </c>
      <c r="AI3271" s="1" t="str">
        <f t="shared" si="847"/>
        <v/>
      </c>
      <c r="AV3271" s="8" t="str">
        <f t="shared" si="834"/>
        <v/>
      </c>
      <c r="AW3271" s="2" t="str">
        <f t="shared" si="848"/>
        <v/>
      </c>
      <c r="AX3271" s="3"/>
      <c r="AY3271" s="2" t="str">
        <f t="shared" si="833"/>
        <v/>
      </c>
      <c r="AZ3271" s="3"/>
      <c r="BA3271" s="3"/>
      <c r="BB3271" s="3"/>
      <c r="BC3271" s="3"/>
      <c r="BD3271" s="3"/>
    </row>
    <row r="3272" spans="22:56" x14ac:dyDescent="0.25">
      <c r="V3272" s="1" t="str">
        <f t="shared" si="835"/>
        <v/>
      </c>
      <c r="X3272" s="1" t="str">
        <f t="shared" si="836"/>
        <v/>
      </c>
      <c r="Y3272" s="1" t="str">
        <f t="shared" si="837"/>
        <v/>
      </c>
      <c r="Z3272" s="1" t="str">
        <f t="shared" si="838"/>
        <v/>
      </c>
      <c r="AA3272" s="1" t="str">
        <f t="shared" si="839"/>
        <v/>
      </c>
      <c r="AB3272" s="1" t="str">
        <f t="shared" si="840"/>
        <v/>
      </c>
      <c r="AC3272" s="1" t="str">
        <f t="shared" si="841"/>
        <v/>
      </c>
      <c r="AD3272" s="1" t="str">
        <f t="shared" si="842"/>
        <v/>
      </c>
      <c r="AE3272" s="1" t="str">
        <f t="shared" si="843"/>
        <v/>
      </c>
      <c r="AF3272" s="1" t="str">
        <f t="shared" si="844"/>
        <v/>
      </c>
      <c r="AG3272" s="1" t="str">
        <f t="shared" si="845"/>
        <v/>
      </c>
      <c r="AH3272" s="1" t="str">
        <f t="shared" si="846"/>
        <v/>
      </c>
      <c r="AI3272" s="1" t="str">
        <f t="shared" si="847"/>
        <v/>
      </c>
      <c r="AV3272" s="8" t="str">
        <f t="shared" si="834"/>
        <v/>
      </c>
      <c r="AW3272" s="2" t="str">
        <f t="shared" si="848"/>
        <v/>
      </c>
      <c r="AX3272" s="3"/>
      <c r="AY3272" s="2" t="str">
        <f t="shared" si="833"/>
        <v/>
      </c>
      <c r="AZ3272" s="3"/>
      <c r="BA3272" s="3"/>
      <c r="BB3272" s="3"/>
      <c r="BC3272" s="3"/>
      <c r="BD3272" s="3"/>
    </row>
    <row r="3273" spans="22:56" x14ac:dyDescent="0.25">
      <c r="V3273" s="1" t="str">
        <f t="shared" si="835"/>
        <v/>
      </c>
      <c r="X3273" s="1" t="str">
        <f t="shared" si="836"/>
        <v/>
      </c>
      <c r="Y3273" s="1" t="str">
        <f t="shared" si="837"/>
        <v/>
      </c>
      <c r="Z3273" s="1" t="str">
        <f t="shared" si="838"/>
        <v/>
      </c>
      <c r="AA3273" s="1" t="str">
        <f t="shared" si="839"/>
        <v/>
      </c>
      <c r="AB3273" s="1" t="str">
        <f t="shared" si="840"/>
        <v/>
      </c>
      <c r="AC3273" s="1" t="str">
        <f t="shared" si="841"/>
        <v/>
      </c>
      <c r="AD3273" s="1" t="str">
        <f t="shared" si="842"/>
        <v/>
      </c>
      <c r="AE3273" s="1" t="str">
        <f t="shared" si="843"/>
        <v/>
      </c>
      <c r="AF3273" s="1" t="str">
        <f t="shared" si="844"/>
        <v/>
      </c>
      <c r="AG3273" s="1" t="str">
        <f t="shared" si="845"/>
        <v/>
      </c>
      <c r="AH3273" s="1" t="str">
        <f t="shared" si="846"/>
        <v/>
      </c>
      <c r="AI3273" s="1" t="str">
        <f t="shared" si="847"/>
        <v/>
      </c>
      <c r="AV3273" s="8" t="str">
        <f t="shared" si="834"/>
        <v/>
      </c>
      <c r="AW3273" s="2" t="str">
        <f t="shared" si="848"/>
        <v/>
      </c>
      <c r="AX3273" s="3"/>
      <c r="AY3273" s="2" t="str">
        <f t="shared" si="833"/>
        <v/>
      </c>
      <c r="AZ3273" s="3"/>
      <c r="BA3273" s="3"/>
      <c r="BB3273" s="3"/>
      <c r="BC3273" s="3"/>
      <c r="BD3273" s="3"/>
    </row>
    <row r="3274" spans="22:56" x14ac:dyDescent="0.25">
      <c r="V3274" s="1" t="str">
        <f t="shared" si="835"/>
        <v/>
      </c>
      <c r="X3274" s="1" t="str">
        <f t="shared" si="836"/>
        <v/>
      </c>
      <c r="Y3274" s="1" t="str">
        <f t="shared" si="837"/>
        <v/>
      </c>
      <c r="Z3274" s="1" t="str">
        <f t="shared" si="838"/>
        <v/>
      </c>
      <c r="AA3274" s="1" t="str">
        <f t="shared" si="839"/>
        <v/>
      </c>
      <c r="AB3274" s="1" t="str">
        <f t="shared" si="840"/>
        <v/>
      </c>
      <c r="AC3274" s="1" t="str">
        <f t="shared" si="841"/>
        <v/>
      </c>
      <c r="AD3274" s="1" t="str">
        <f t="shared" si="842"/>
        <v/>
      </c>
      <c r="AE3274" s="1" t="str">
        <f t="shared" si="843"/>
        <v/>
      </c>
      <c r="AF3274" s="1" t="str">
        <f t="shared" si="844"/>
        <v/>
      </c>
      <c r="AG3274" s="1" t="str">
        <f t="shared" si="845"/>
        <v/>
      </c>
      <c r="AH3274" s="1" t="str">
        <f t="shared" si="846"/>
        <v/>
      </c>
      <c r="AI3274" s="1" t="str">
        <f t="shared" si="847"/>
        <v/>
      </c>
      <c r="AV3274" s="8" t="str">
        <f t="shared" si="834"/>
        <v/>
      </c>
      <c r="AW3274" s="2" t="str">
        <f t="shared" si="848"/>
        <v/>
      </c>
      <c r="AX3274" s="3"/>
      <c r="AY3274" s="2" t="str">
        <f t="shared" si="833"/>
        <v/>
      </c>
      <c r="AZ3274" s="3"/>
      <c r="BA3274" s="3"/>
      <c r="BB3274" s="3"/>
      <c r="BC3274" s="3"/>
      <c r="BD3274" s="3"/>
    </row>
    <row r="3275" spans="22:56" x14ac:dyDescent="0.25">
      <c r="V3275" s="1" t="str">
        <f t="shared" si="835"/>
        <v/>
      </c>
      <c r="X3275" s="1" t="str">
        <f t="shared" si="836"/>
        <v/>
      </c>
      <c r="Y3275" s="1" t="str">
        <f t="shared" si="837"/>
        <v/>
      </c>
      <c r="Z3275" s="1" t="str">
        <f t="shared" si="838"/>
        <v/>
      </c>
      <c r="AA3275" s="1" t="str">
        <f t="shared" si="839"/>
        <v/>
      </c>
      <c r="AB3275" s="1" t="str">
        <f t="shared" si="840"/>
        <v/>
      </c>
      <c r="AC3275" s="1" t="str">
        <f t="shared" si="841"/>
        <v/>
      </c>
      <c r="AD3275" s="1" t="str">
        <f t="shared" si="842"/>
        <v/>
      </c>
      <c r="AE3275" s="1" t="str">
        <f t="shared" si="843"/>
        <v/>
      </c>
      <c r="AF3275" s="1" t="str">
        <f t="shared" si="844"/>
        <v/>
      </c>
      <c r="AG3275" s="1" t="str">
        <f t="shared" si="845"/>
        <v/>
      </c>
      <c r="AH3275" s="1" t="str">
        <f t="shared" si="846"/>
        <v/>
      </c>
      <c r="AI3275" s="1" t="str">
        <f t="shared" si="847"/>
        <v/>
      </c>
      <c r="AV3275" s="8" t="str">
        <f t="shared" si="834"/>
        <v/>
      </c>
      <c r="AW3275" s="2" t="str">
        <f t="shared" si="848"/>
        <v/>
      </c>
      <c r="AX3275" s="3"/>
      <c r="AY3275" s="2" t="str">
        <f t="shared" si="833"/>
        <v/>
      </c>
      <c r="AZ3275" s="3"/>
      <c r="BA3275" s="3"/>
      <c r="BB3275" s="3"/>
      <c r="BC3275" s="3"/>
      <c r="BD3275" s="3"/>
    </row>
    <row r="3276" spans="22:56" x14ac:dyDescent="0.25">
      <c r="V3276" s="1" t="str">
        <f t="shared" si="835"/>
        <v/>
      </c>
      <c r="X3276" s="1" t="str">
        <f t="shared" si="836"/>
        <v/>
      </c>
      <c r="Y3276" s="1" t="str">
        <f t="shared" si="837"/>
        <v/>
      </c>
      <c r="Z3276" s="1" t="str">
        <f t="shared" si="838"/>
        <v/>
      </c>
      <c r="AA3276" s="1" t="str">
        <f t="shared" si="839"/>
        <v/>
      </c>
      <c r="AB3276" s="1" t="str">
        <f t="shared" si="840"/>
        <v/>
      </c>
      <c r="AC3276" s="1" t="str">
        <f t="shared" si="841"/>
        <v/>
      </c>
      <c r="AD3276" s="1" t="str">
        <f t="shared" si="842"/>
        <v/>
      </c>
      <c r="AE3276" s="1" t="str">
        <f t="shared" si="843"/>
        <v/>
      </c>
      <c r="AF3276" s="1" t="str">
        <f t="shared" si="844"/>
        <v/>
      </c>
      <c r="AG3276" s="1" t="str">
        <f t="shared" si="845"/>
        <v/>
      </c>
      <c r="AH3276" s="1" t="str">
        <f t="shared" si="846"/>
        <v/>
      </c>
      <c r="AI3276" s="1" t="str">
        <f t="shared" si="847"/>
        <v/>
      </c>
      <c r="AV3276" s="8" t="str">
        <f t="shared" si="834"/>
        <v/>
      </c>
      <c r="AW3276" s="2" t="str">
        <f t="shared" si="848"/>
        <v/>
      </c>
      <c r="AX3276" s="3"/>
      <c r="AY3276" s="2" t="str">
        <f t="shared" si="833"/>
        <v/>
      </c>
      <c r="AZ3276" s="3"/>
      <c r="BA3276" s="3"/>
      <c r="BB3276" s="3"/>
      <c r="BC3276" s="3"/>
      <c r="BD3276" s="3"/>
    </row>
    <row r="3277" spans="22:56" x14ac:dyDescent="0.25">
      <c r="V3277" s="1" t="str">
        <f t="shared" si="835"/>
        <v/>
      </c>
      <c r="X3277" s="1" t="str">
        <f t="shared" si="836"/>
        <v/>
      </c>
      <c r="Y3277" s="1" t="str">
        <f t="shared" si="837"/>
        <v/>
      </c>
      <c r="Z3277" s="1" t="str">
        <f t="shared" si="838"/>
        <v/>
      </c>
      <c r="AA3277" s="1" t="str">
        <f t="shared" si="839"/>
        <v/>
      </c>
      <c r="AB3277" s="1" t="str">
        <f t="shared" si="840"/>
        <v/>
      </c>
      <c r="AC3277" s="1" t="str">
        <f t="shared" si="841"/>
        <v/>
      </c>
      <c r="AD3277" s="1" t="str">
        <f t="shared" si="842"/>
        <v/>
      </c>
      <c r="AE3277" s="1" t="str">
        <f t="shared" si="843"/>
        <v/>
      </c>
      <c r="AF3277" s="1" t="str">
        <f t="shared" si="844"/>
        <v/>
      </c>
      <c r="AG3277" s="1" t="str">
        <f t="shared" si="845"/>
        <v/>
      </c>
      <c r="AH3277" s="1" t="str">
        <f t="shared" si="846"/>
        <v/>
      </c>
      <c r="AI3277" s="1" t="str">
        <f t="shared" si="847"/>
        <v/>
      </c>
      <c r="AV3277" s="8" t="str">
        <f t="shared" si="834"/>
        <v/>
      </c>
      <c r="AW3277" s="2" t="str">
        <f t="shared" si="848"/>
        <v/>
      </c>
      <c r="AX3277" s="3"/>
      <c r="AY3277" s="2" t="str">
        <f t="shared" si="833"/>
        <v/>
      </c>
      <c r="AZ3277" s="3"/>
      <c r="BA3277" s="3"/>
      <c r="BB3277" s="3"/>
      <c r="BC3277" s="3"/>
      <c r="BD3277" s="3"/>
    </row>
    <row r="3278" spans="22:56" x14ac:dyDescent="0.25">
      <c r="V3278" s="1" t="str">
        <f t="shared" si="835"/>
        <v/>
      </c>
      <c r="X3278" s="1" t="str">
        <f t="shared" si="836"/>
        <v/>
      </c>
      <c r="Y3278" s="1" t="str">
        <f t="shared" si="837"/>
        <v/>
      </c>
      <c r="Z3278" s="1" t="str">
        <f t="shared" si="838"/>
        <v/>
      </c>
      <c r="AA3278" s="1" t="str">
        <f t="shared" si="839"/>
        <v/>
      </c>
      <c r="AB3278" s="1" t="str">
        <f t="shared" si="840"/>
        <v/>
      </c>
      <c r="AC3278" s="1" t="str">
        <f t="shared" si="841"/>
        <v/>
      </c>
      <c r="AD3278" s="1" t="str">
        <f t="shared" si="842"/>
        <v/>
      </c>
      <c r="AE3278" s="1" t="str">
        <f t="shared" si="843"/>
        <v/>
      </c>
      <c r="AF3278" s="1" t="str">
        <f t="shared" si="844"/>
        <v/>
      </c>
      <c r="AG3278" s="1" t="str">
        <f t="shared" si="845"/>
        <v/>
      </c>
      <c r="AH3278" s="1" t="str">
        <f t="shared" si="846"/>
        <v/>
      </c>
      <c r="AI3278" s="1" t="str">
        <f t="shared" si="847"/>
        <v/>
      </c>
      <c r="AV3278" s="8" t="str">
        <f t="shared" si="834"/>
        <v/>
      </c>
      <c r="AW3278" s="2" t="str">
        <f t="shared" si="848"/>
        <v/>
      </c>
      <c r="AX3278" s="3"/>
      <c r="AY3278" s="2" t="str">
        <f t="shared" si="833"/>
        <v/>
      </c>
      <c r="AZ3278" s="3"/>
      <c r="BA3278" s="3"/>
      <c r="BB3278" s="3"/>
      <c r="BC3278" s="3"/>
      <c r="BD3278" s="3"/>
    </row>
    <row r="3279" spans="22:56" x14ac:dyDescent="0.25">
      <c r="V3279" s="1" t="str">
        <f t="shared" si="835"/>
        <v/>
      </c>
      <c r="X3279" s="1" t="str">
        <f t="shared" si="836"/>
        <v/>
      </c>
      <c r="Y3279" s="1" t="str">
        <f t="shared" si="837"/>
        <v/>
      </c>
      <c r="Z3279" s="1" t="str">
        <f t="shared" si="838"/>
        <v/>
      </c>
      <c r="AA3279" s="1" t="str">
        <f t="shared" si="839"/>
        <v/>
      </c>
      <c r="AB3279" s="1" t="str">
        <f t="shared" si="840"/>
        <v/>
      </c>
      <c r="AC3279" s="1" t="str">
        <f t="shared" si="841"/>
        <v/>
      </c>
      <c r="AD3279" s="1" t="str">
        <f t="shared" si="842"/>
        <v/>
      </c>
      <c r="AE3279" s="1" t="str">
        <f t="shared" si="843"/>
        <v/>
      </c>
      <c r="AF3279" s="1" t="str">
        <f t="shared" si="844"/>
        <v/>
      </c>
      <c r="AG3279" s="1" t="str">
        <f t="shared" si="845"/>
        <v/>
      </c>
      <c r="AH3279" s="1" t="str">
        <f t="shared" si="846"/>
        <v/>
      </c>
      <c r="AI3279" s="1" t="str">
        <f t="shared" si="847"/>
        <v/>
      </c>
      <c r="AV3279" s="8" t="str">
        <f t="shared" si="834"/>
        <v/>
      </c>
      <c r="AW3279" s="2" t="str">
        <f t="shared" si="848"/>
        <v/>
      </c>
      <c r="AX3279" s="3"/>
      <c r="AY3279" s="2" t="str">
        <f t="shared" si="833"/>
        <v/>
      </c>
      <c r="AZ3279" s="3"/>
      <c r="BA3279" s="3"/>
      <c r="BB3279" s="3"/>
      <c r="BC3279" s="3"/>
      <c r="BD3279" s="3"/>
    </row>
    <row r="3280" spans="22:56" x14ac:dyDescent="0.25">
      <c r="V3280" s="1" t="str">
        <f t="shared" si="835"/>
        <v/>
      </c>
      <c r="X3280" s="1" t="str">
        <f t="shared" si="836"/>
        <v/>
      </c>
      <c r="Y3280" s="1" t="str">
        <f t="shared" si="837"/>
        <v/>
      </c>
      <c r="Z3280" s="1" t="str">
        <f t="shared" si="838"/>
        <v/>
      </c>
      <c r="AA3280" s="1" t="str">
        <f t="shared" si="839"/>
        <v/>
      </c>
      <c r="AB3280" s="1" t="str">
        <f t="shared" si="840"/>
        <v/>
      </c>
      <c r="AC3280" s="1" t="str">
        <f t="shared" si="841"/>
        <v/>
      </c>
      <c r="AD3280" s="1" t="str">
        <f t="shared" si="842"/>
        <v/>
      </c>
      <c r="AE3280" s="1" t="str">
        <f t="shared" si="843"/>
        <v/>
      </c>
      <c r="AF3280" s="1" t="str">
        <f t="shared" si="844"/>
        <v/>
      </c>
      <c r="AG3280" s="1" t="str">
        <f t="shared" si="845"/>
        <v/>
      </c>
      <c r="AH3280" s="1" t="str">
        <f t="shared" si="846"/>
        <v/>
      </c>
      <c r="AI3280" s="1" t="str">
        <f t="shared" si="847"/>
        <v/>
      </c>
      <c r="AV3280" s="8" t="str">
        <f t="shared" si="834"/>
        <v/>
      </c>
      <c r="AW3280" s="2" t="str">
        <f t="shared" si="848"/>
        <v/>
      </c>
      <c r="AX3280" s="3"/>
      <c r="AY3280" s="2" t="str">
        <f t="shared" ref="AY3280:AY3343" si="849">CONCATENATE(V3312,AB3312,AC3312,AD3312,AE3312,AF3312,AG3312,AH3312,AI3312)</f>
        <v/>
      </c>
      <c r="AZ3280" s="3"/>
      <c r="BA3280" s="3"/>
      <c r="BB3280" s="3"/>
      <c r="BC3280" s="3"/>
      <c r="BD3280" s="3"/>
    </row>
    <row r="3281" spans="22:56" x14ac:dyDescent="0.25">
      <c r="V3281" s="1" t="str">
        <f t="shared" si="835"/>
        <v/>
      </c>
      <c r="X3281" s="1" t="str">
        <f t="shared" si="836"/>
        <v/>
      </c>
      <c r="Y3281" s="1" t="str">
        <f t="shared" si="837"/>
        <v/>
      </c>
      <c r="Z3281" s="1" t="str">
        <f t="shared" si="838"/>
        <v/>
      </c>
      <c r="AA3281" s="1" t="str">
        <f t="shared" si="839"/>
        <v/>
      </c>
      <c r="AB3281" s="1" t="str">
        <f t="shared" si="840"/>
        <v/>
      </c>
      <c r="AC3281" s="1" t="str">
        <f t="shared" si="841"/>
        <v/>
      </c>
      <c r="AD3281" s="1" t="str">
        <f t="shared" si="842"/>
        <v/>
      </c>
      <c r="AE3281" s="1" t="str">
        <f t="shared" si="843"/>
        <v/>
      </c>
      <c r="AF3281" s="1" t="str">
        <f t="shared" si="844"/>
        <v/>
      </c>
      <c r="AG3281" s="1" t="str">
        <f t="shared" si="845"/>
        <v/>
      </c>
      <c r="AH3281" s="1" t="str">
        <f t="shared" si="846"/>
        <v/>
      </c>
      <c r="AI3281" s="1" t="str">
        <f t="shared" si="847"/>
        <v/>
      </c>
      <c r="AV3281" s="8" t="str">
        <f t="shared" ref="AV3281:AV3344" si="850">IF(AV3280&lt;$N$14,AV3280+1,"")</f>
        <v/>
      </c>
      <c r="AW3281" s="2" t="str">
        <f t="shared" si="848"/>
        <v/>
      </c>
      <c r="AX3281" s="3"/>
      <c r="AY3281" s="2" t="str">
        <f t="shared" si="849"/>
        <v/>
      </c>
      <c r="AZ3281" s="3"/>
      <c r="BA3281" s="3"/>
      <c r="BB3281" s="3"/>
      <c r="BC3281" s="3"/>
      <c r="BD3281" s="3"/>
    </row>
    <row r="3282" spans="22:56" x14ac:dyDescent="0.25">
      <c r="V3282" s="1" t="str">
        <f t="shared" si="835"/>
        <v/>
      </c>
      <c r="X3282" s="1" t="str">
        <f t="shared" si="836"/>
        <v/>
      </c>
      <c r="Y3282" s="1" t="str">
        <f t="shared" si="837"/>
        <v/>
      </c>
      <c r="Z3282" s="1" t="str">
        <f t="shared" si="838"/>
        <v/>
      </c>
      <c r="AA3282" s="1" t="str">
        <f t="shared" si="839"/>
        <v/>
      </c>
      <c r="AB3282" s="1" t="str">
        <f t="shared" si="840"/>
        <v/>
      </c>
      <c r="AC3282" s="1" t="str">
        <f t="shared" si="841"/>
        <v/>
      </c>
      <c r="AD3282" s="1" t="str">
        <f t="shared" si="842"/>
        <v/>
      </c>
      <c r="AE3282" s="1" t="str">
        <f t="shared" si="843"/>
        <v/>
      </c>
      <c r="AF3282" s="1" t="str">
        <f t="shared" si="844"/>
        <v/>
      </c>
      <c r="AG3282" s="1" t="str">
        <f t="shared" si="845"/>
        <v/>
      </c>
      <c r="AH3282" s="1" t="str">
        <f t="shared" si="846"/>
        <v/>
      </c>
      <c r="AI3282" s="1" t="str">
        <f t="shared" si="847"/>
        <v/>
      </c>
      <c r="AV3282" s="8" t="str">
        <f t="shared" si="850"/>
        <v/>
      </c>
      <c r="AW3282" s="2" t="str">
        <f t="shared" si="848"/>
        <v/>
      </c>
      <c r="AX3282" s="3"/>
      <c r="AY3282" s="2" t="str">
        <f t="shared" si="849"/>
        <v/>
      </c>
      <c r="AZ3282" s="3"/>
      <c r="BA3282" s="3"/>
      <c r="BB3282" s="3"/>
      <c r="BC3282" s="3"/>
      <c r="BD3282" s="3"/>
    </row>
    <row r="3283" spans="22:56" x14ac:dyDescent="0.25">
      <c r="V3283" s="1" t="str">
        <f t="shared" si="835"/>
        <v/>
      </c>
      <c r="X3283" s="1" t="str">
        <f t="shared" si="836"/>
        <v/>
      </c>
      <c r="Y3283" s="1" t="str">
        <f t="shared" si="837"/>
        <v/>
      </c>
      <c r="Z3283" s="1" t="str">
        <f t="shared" si="838"/>
        <v/>
      </c>
      <c r="AA3283" s="1" t="str">
        <f t="shared" si="839"/>
        <v/>
      </c>
      <c r="AB3283" s="1" t="str">
        <f t="shared" si="840"/>
        <v/>
      </c>
      <c r="AC3283" s="1" t="str">
        <f t="shared" si="841"/>
        <v/>
      </c>
      <c r="AD3283" s="1" t="str">
        <f t="shared" si="842"/>
        <v/>
      </c>
      <c r="AE3283" s="1" t="str">
        <f t="shared" si="843"/>
        <v/>
      </c>
      <c r="AF3283" s="1" t="str">
        <f t="shared" si="844"/>
        <v/>
      </c>
      <c r="AG3283" s="1" t="str">
        <f t="shared" si="845"/>
        <v/>
      </c>
      <c r="AH3283" s="1" t="str">
        <f t="shared" si="846"/>
        <v/>
      </c>
      <c r="AI3283" s="1" t="str">
        <f t="shared" si="847"/>
        <v/>
      </c>
      <c r="AV3283" s="8" t="str">
        <f t="shared" si="850"/>
        <v/>
      </c>
      <c r="AW3283" s="2" t="str">
        <f t="shared" si="848"/>
        <v/>
      </c>
      <c r="AX3283" s="3"/>
      <c r="AY3283" s="2" t="str">
        <f t="shared" si="849"/>
        <v/>
      </c>
      <c r="AZ3283" s="3"/>
      <c r="BA3283" s="3"/>
      <c r="BB3283" s="3"/>
      <c r="BC3283" s="3"/>
      <c r="BD3283" s="3"/>
    </row>
    <row r="3284" spans="22:56" x14ac:dyDescent="0.25">
      <c r="V3284" s="1" t="str">
        <f t="shared" si="835"/>
        <v/>
      </c>
      <c r="X3284" s="1" t="str">
        <f t="shared" si="836"/>
        <v/>
      </c>
      <c r="Y3284" s="1" t="str">
        <f t="shared" si="837"/>
        <v/>
      </c>
      <c r="Z3284" s="1" t="str">
        <f t="shared" si="838"/>
        <v/>
      </c>
      <c r="AA3284" s="1" t="str">
        <f t="shared" si="839"/>
        <v/>
      </c>
      <c r="AB3284" s="1" t="str">
        <f t="shared" si="840"/>
        <v/>
      </c>
      <c r="AC3284" s="1" t="str">
        <f t="shared" si="841"/>
        <v/>
      </c>
      <c r="AD3284" s="1" t="str">
        <f t="shared" si="842"/>
        <v/>
      </c>
      <c r="AE3284" s="1" t="str">
        <f t="shared" si="843"/>
        <v/>
      </c>
      <c r="AF3284" s="1" t="str">
        <f t="shared" si="844"/>
        <v/>
      </c>
      <c r="AG3284" s="1" t="str">
        <f t="shared" si="845"/>
        <v/>
      </c>
      <c r="AH3284" s="1" t="str">
        <f t="shared" si="846"/>
        <v/>
      </c>
      <c r="AI3284" s="1" t="str">
        <f t="shared" si="847"/>
        <v/>
      </c>
      <c r="AV3284" s="8" t="str">
        <f t="shared" si="850"/>
        <v/>
      </c>
      <c r="AW3284" s="2" t="str">
        <f t="shared" si="848"/>
        <v/>
      </c>
      <c r="AX3284" s="3"/>
      <c r="AY3284" s="2" t="str">
        <f t="shared" si="849"/>
        <v/>
      </c>
      <c r="AZ3284" s="3"/>
      <c r="BA3284" s="3"/>
      <c r="BB3284" s="3"/>
      <c r="BC3284" s="3"/>
      <c r="BD3284" s="3"/>
    </row>
    <row r="3285" spans="22:56" x14ac:dyDescent="0.25">
      <c r="V3285" s="1" t="str">
        <f t="shared" si="835"/>
        <v/>
      </c>
      <c r="X3285" s="1" t="str">
        <f t="shared" si="836"/>
        <v/>
      </c>
      <c r="Y3285" s="1" t="str">
        <f t="shared" si="837"/>
        <v/>
      </c>
      <c r="Z3285" s="1" t="str">
        <f t="shared" si="838"/>
        <v/>
      </c>
      <c r="AA3285" s="1" t="str">
        <f t="shared" si="839"/>
        <v/>
      </c>
      <c r="AB3285" s="1" t="str">
        <f t="shared" si="840"/>
        <v/>
      </c>
      <c r="AC3285" s="1" t="str">
        <f t="shared" si="841"/>
        <v/>
      </c>
      <c r="AD3285" s="1" t="str">
        <f t="shared" si="842"/>
        <v/>
      </c>
      <c r="AE3285" s="1" t="str">
        <f t="shared" si="843"/>
        <v/>
      </c>
      <c r="AF3285" s="1" t="str">
        <f t="shared" si="844"/>
        <v/>
      </c>
      <c r="AG3285" s="1" t="str">
        <f t="shared" si="845"/>
        <v/>
      </c>
      <c r="AH3285" s="1" t="str">
        <f t="shared" si="846"/>
        <v/>
      </c>
      <c r="AI3285" s="1" t="str">
        <f t="shared" si="847"/>
        <v/>
      </c>
      <c r="AV3285" s="8" t="str">
        <f t="shared" si="850"/>
        <v/>
      </c>
      <c r="AW3285" s="2" t="str">
        <f t="shared" si="848"/>
        <v/>
      </c>
      <c r="AX3285" s="3"/>
      <c r="AY3285" s="2" t="str">
        <f t="shared" si="849"/>
        <v/>
      </c>
      <c r="AZ3285" s="3"/>
      <c r="BA3285" s="3"/>
      <c r="BB3285" s="3"/>
      <c r="BC3285" s="3"/>
      <c r="BD3285" s="3"/>
    </row>
    <row r="3286" spans="22:56" x14ac:dyDescent="0.25">
      <c r="V3286" s="1" t="str">
        <f t="shared" si="835"/>
        <v/>
      </c>
      <c r="X3286" s="1" t="str">
        <f t="shared" si="836"/>
        <v/>
      </c>
      <c r="Y3286" s="1" t="str">
        <f t="shared" si="837"/>
        <v/>
      </c>
      <c r="Z3286" s="1" t="str">
        <f t="shared" si="838"/>
        <v/>
      </c>
      <c r="AA3286" s="1" t="str">
        <f t="shared" si="839"/>
        <v/>
      </c>
      <c r="AB3286" s="1" t="str">
        <f t="shared" si="840"/>
        <v/>
      </c>
      <c r="AC3286" s="1" t="str">
        <f t="shared" si="841"/>
        <v/>
      </c>
      <c r="AD3286" s="1" t="str">
        <f t="shared" si="842"/>
        <v/>
      </c>
      <c r="AE3286" s="1" t="str">
        <f t="shared" si="843"/>
        <v/>
      </c>
      <c r="AF3286" s="1" t="str">
        <f t="shared" si="844"/>
        <v/>
      </c>
      <c r="AG3286" s="1" t="str">
        <f t="shared" si="845"/>
        <v/>
      </c>
      <c r="AH3286" s="1" t="str">
        <f t="shared" si="846"/>
        <v/>
      </c>
      <c r="AI3286" s="1" t="str">
        <f t="shared" si="847"/>
        <v/>
      </c>
      <c r="AV3286" s="8" t="str">
        <f t="shared" si="850"/>
        <v/>
      </c>
      <c r="AW3286" s="2" t="str">
        <f t="shared" si="848"/>
        <v/>
      </c>
      <c r="AX3286" s="3"/>
      <c r="AY3286" s="2" t="str">
        <f t="shared" si="849"/>
        <v/>
      </c>
      <c r="AZ3286" s="3"/>
      <c r="BA3286" s="3"/>
      <c r="BB3286" s="3"/>
      <c r="BC3286" s="3"/>
      <c r="BD3286" s="3"/>
    </row>
    <row r="3287" spans="22:56" x14ac:dyDescent="0.25">
      <c r="V3287" s="1" t="str">
        <f t="shared" si="835"/>
        <v/>
      </c>
      <c r="X3287" s="1" t="str">
        <f t="shared" si="836"/>
        <v/>
      </c>
      <c r="Y3287" s="1" t="str">
        <f t="shared" si="837"/>
        <v/>
      </c>
      <c r="Z3287" s="1" t="str">
        <f t="shared" si="838"/>
        <v/>
      </c>
      <c r="AA3287" s="1" t="str">
        <f t="shared" si="839"/>
        <v/>
      </c>
      <c r="AB3287" s="1" t="str">
        <f t="shared" si="840"/>
        <v/>
      </c>
      <c r="AC3287" s="1" t="str">
        <f t="shared" si="841"/>
        <v/>
      </c>
      <c r="AD3287" s="1" t="str">
        <f t="shared" si="842"/>
        <v/>
      </c>
      <c r="AE3287" s="1" t="str">
        <f t="shared" si="843"/>
        <v/>
      </c>
      <c r="AF3287" s="1" t="str">
        <f t="shared" si="844"/>
        <v/>
      </c>
      <c r="AG3287" s="1" t="str">
        <f t="shared" si="845"/>
        <v/>
      </c>
      <c r="AH3287" s="1" t="str">
        <f t="shared" si="846"/>
        <v/>
      </c>
      <c r="AI3287" s="1" t="str">
        <f t="shared" si="847"/>
        <v/>
      </c>
      <c r="AV3287" s="8" t="str">
        <f t="shared" si="850"/>
        <v/>
      </c>
      <c r="AW3287" s="2" t="str">
        <f t="shared" si="848"/>
        <v/>
      </c>
      <c r="AX3287" s="3"/>
      <c r="AY3287" s="2" t="str">
        <f t="shared" si="849"/>
        <v/>
      </c>
      <c r="AZ3287" s="3"/>
      <c r="BA3287" s="3"/>
      <c r="BB3287" s="3"/>
      <c r="BC3287" s="3"/>
      <c r="BD3287" s="3"/>
    </row>
    <row r="3288" spans="22:56" x14ac:dyDescent="0.25">
      <c r="V3288" s="1" t="str">
        <f t="shared" si="835"/>
        <v/>
      </c>
      <c r="X3288" s="1" t="str">
        <f t="shared" si="836"/>
        <v/>
      </c>
      <c r="Y3288" s="1" t="str">
        <f t="shared" si="837"/>
        <v/>
      </c>
      <c r="Z3288" s="1" t="str">
        <f t="shared" si="838"/>
        <v/>
      </c>
      <c r="AA3288" s="1" t="str">
        <f t="shared" si="839"/>
        <v/>
      </c>
      <c r="AB3288" s="1" t="str">
        <f t="shared" si="840"/>
        <v/>
      </c>
      <c r="AC3288" s="1" t="str">
        <f t="shared" si="841"/>
        <v/>
      </c>
      <c r="AD3288" s="1" t="str">
        <f t="shared" si="842"/>
        <v/>
      </c>
      <c r="AE3288" s="1" t="str">
        <f t="shared" si="843"/>
        <v/>
      </c>
      <c r="AF3288" s="1" t="str">
        <f t="shared" si="844"/>
        <v/>
      </c>
      <c r="AG3288" s="1" t="str">
        <f t="shared" si="845"/>
        <v/>
      </c>
      <c r="AH3288" s="1" t="str">
        <f t="shared" si="846"/>
        <v/>
      </c>
      <c r="AI3288" s="1" t="str">
        <f t="shared" si="847"/>
        <v/>
      </c>
      <c r="AV3288" s="8" t="str">
        <f t="shared" si="850"/>
        <v/>
      </c>
      <c r="AW3288" s="2" t="str">
        <f t="shared" si="848"/>
        <v/>
      </c>
      <c r="AX3288" s="3"/>
      <c r="AY3288" s="2" t="str">
        <f t="shared" si="849"/>
        <v/>
      </c>
      <c r="AZ3288" s="3"/>
      <c r="BA3288" s="3"/>
      <c r="BB3288" s="3"/>
      <c r="BC3288" s="3"/>
      <c r="BD3288" s="3"/>
    </row>
    <row r="3289" spans="22:56" x14ac:dyDescent="0.25">
      <c r="V3289" s="1" t="str">
        <f t="shared" si="835"/>
        <v/>
      </c>
      <c r="X3289" s="1" t="str">
        <f t="shared" si="836"/>
        <v/>
      </c>
      <c r="Y3289" s="1" t="str">
        <f t="shared" si="837"/>
        <v/>
      </c>
      <c r="Z3289" s="1" t="str">
        <f t="shared" si="838"/>
        <v/>
      </c>
      <c r="AA3289" s="1" t="str">
        <f t="shared" si="839"/>
        <v/>
      </c>
      <c r="AB3289" s="1" t="str">
        <f t="shared" si="840"/>
        <v/>
      </c>
      <c r="AC3289" s="1" t="str">
        <f t="shared" si="841"/>
        <v/>
      </c>
      <c r="AD3289" s="1" t="str">
        <f t="shared" si="842"/>
        <v/>
      </c>
      <c r="AE3289" s="1" t="str">
        <f t="shared" si="843"/>
        <v/>
      </c>
      <c r="AF3289" s="1" t="str">
        <f t="shared" si="844"/>
        <v/>
      </c>
      <c r="AG3289" s="1" t="str">
        <f t="shared" si="845"/>
        <v/>
      </c>
      <c r="AH3289" s="1" t="str">
        <f t="shared" si="846"/>
        <v/>
      </c>
      <c r="AI3289" s="1" t="str">
        <f t="shared" si="847"/>
        <v/>
      </c>
      <c r="AV3289" s="8" t="str">
        <f t="shared" si="850"/>
        <v/>
      </c>
      <c r="AW3289" s="2" t="str">
        <f t="shared" si="848"/>
        <v/>
      </c>
      <c r="AX3289" s="3"/>
      <c r="AY3289" s="2" t="str">
        <f t="shared" si="849"/>
        <v/>
      </c>
      <c r="AZ3289" s="3"/>
      <c r="BA3289" s="3"/>
      <c r="BB3289" s="3"/>
      <c r="BC3289" s="3"/>
      <c r="BD3289" s="3"/>
    </row>
    <row r="3290" spans="22:56" x14ac:dyDescent="0.25">
      <c r="V3290" s="1" t="str">
        <f t="shared" si="835"/>
        <v/>
      </c>
      <c r="X3290" s="1" t="str">
        <f t="shared" si="836"/>
        <v/>
      </c>
      <c r="Y3290" s="1" t="str">
        <f t="shared" si="837"/>
        <v/>
      </c>
      <c r="Z3290" s="1" t="str">
        <f t="shared" si="838"/>
        <v/>
      </c>
      <c r="AA3290" s="1" t="str">
        <f t="shared" si="839"/>
        <v/>
      </c>
      <c r="AB3290" s="1" t="str">
        <f t="shared" si="840"/>
        <v/>
      </c>
      <c r="AC3290" s="1" t="str">
        <f t="shared" si="841"/>
        <v/>
      </c>
      <c r="AD3290" s="1" t="str">
        <f t="shared" si="842"/>
        <v/>
      </c>
      <c r="AE3290" s="1" t="str">
        <f t="shared" si="843"/>
        <v/>
      </c>
      <c r="AF3290" s="1" t="str">
        <f t="shared" si="844"/>
        <v/>
      </c>
      <c r="AG3290" s="1" t="str">
        <f t="shared" si="845"/>
        <v/>
      </c>
      <c r="AH3290" s="1" t="str">
        <f t="shared" si="846"/>
        <v/>
      </c>
      <c r="AI3290" s="1" t="str">
        <f t="shared" si="847"/>
        <v/>
      </c>
      <c r="AV3290" s="8" t="str">
        <f t="shared" si="850"/>
        <v/>
      </c>
      <c r="AW3290" s="2" t="str">
        <f t="shared" si="848"/>
        <v/>
      </c>
      <c r="AX3290" s="3"/>
      <c r="AY3290" s="2" t="str">
        <f t="shared" si="849"/>
        <v/>
      </c>
      <c r="AZ3290" s="3"/>
      <c r="BA3290" s="3"/>
      <c r="BB3290" s="3"/>
      <c r="BC3290" s="3"/>
      <c r="BD3290" s="3"/>
    </row>
    <row r="3291" spans="22:56" x14ac:dyDescent="0.25">
      <c r="V3291" s="1" t="str">
        <f t="shared" si="835"/>
        <v/>
      </c>
      <c r="X3291" s="1" t="str">
        <f t="shared" si="836"/>
        <v/>
      </c>
      <c r="Y3291" s="1" t="str">
        <f t="shared" si="837"/>
        <v/>
      </c>
      <c r="Z3291" s="1" t="str">
        <f t="shared" si="838"/>
        <v/>
      </c>
      <c r="AA3291" s="1" t="str">
        <f t="shared" si="839"/>
        <v/>
      </c>
      <c r="AB3291" s="1" t="str">
        <f t="shared" si="840"/>
        <v/>
      </c>
      <c r="AC3291" s="1" t="str">
        <f t="shared" si="841"/>
        <v/>
      </c>
      <c r="AD3291" s="1" t="str">
        <f t="shared" si="842"/>
        <v/>
      </c>
      <c r="AE3291" s="1" t="str">
        <f t="shared" si="843"/>
        <v/>
      </c>
      <c r="AF3291" s="1" t="str">
        <f t="shared" si="844"/>
        <v/>
      </c>
      <c r="AG3291" s="1" t="str">
        <f t="shared" si="845"/>
        <v/>
      </c>
      <c r="AH3291" s="1" t="str">
        <f t="shared" si="846"/>
        <v/>
      </c>
      <c r="AI3291" s="1" t="str">
        <f t="shared" si="847"/>
        <v/>
      </c>
      <c r="AV3291" s="8" t="str">
        <f t="shared" si="850"/>
        <v/>
      </c>
      <c r="AW3291" s="2" t="str">
        <f t="shared" si="848"/>
        <v/>
      </c>
      <c r="AX3291" s="3"/>
      <c r="AY3291" s="2" t="str">
        <f t="shared" si="849"/>
        <v/>
      </c>
      <c r="AZ3291" s="3"/>
      <c r="BA3291" s="3"/>
      <c r="BB3291" s="3"/>
      <c r="BC3291" s="3"/>
      <c r="BD3291" s="3"/>
    </row>
    <row r="3292" spans="22:56" x14ac:dyDescent="0.25">
      <c r="V3292" s="1" t="str">
        <f t="shared" si="835"/>
        <v/>
      </c>
      <c r="X3292" s="1" t="str">
        <f t="shared" si="836"/>
        <v/>
      </c>
      <c r="Y3292" s="1" t="str">
        <f t="shared" si="837"/>
        <v/>
      </c>
      <c r="Z3292" s="1" t="str">
        <f t="shared" si="838"/>
        <v/>
      </c>
      <c r="AA3292" s="1" t="str">
        <f t="shared" si="839"/>
        <v/>
      </c>
      <c r="AB3292" s="1" t="str">
        <f t="shared" si="840"/>
        <v/>
      </c>
      <c r="AC3292" s="1" t="str">
        <f t="shared" si="841"/>
        <v/>
      </c>
      <c r="AD3292" s="1" t="str">
        <f t="shared" si="842"/>
        <v/>
      </c>
      <c r="AE3292" s="1" t="str">
        <f t="shared" si="843"/>
        <v/>
      </c>
      <c r="AF3292" s="1" t="str">
        <f t="shared" si="844"/>
        <v/>
      </c>
      <c r="AG3292" s="1" t="str">
        <f t="shared" si="845"/>
        <v/>
      </c>
      <c r="AH3292" s="1" t="str">
        <f t="shared" si="846"/>
        <v/>
      </c>
      <c r="AI3292" s="1" t="str">
        <f t="shared" si="847"/>
        <v/>
      </c>
      <c r="AV3292" s="8" t="str">
        <f t="shared" si="850"/>
        <v/>
      </c>
      <c r="AW3292" s="2" t="str">
        <f t="shared" si="848"/>
        <v/>
      </c>
      <c r="AX3292" s="3"/>
      <c r="AY3292" s="2" t="str">
        <f t="shared" si="849"/>
        <v/>
      </c>
      <c r="AZ3292" s="3"/>
      <c r="BA3292" s="3"/>
      <c r="BB3292" s="3"/>
      <c r="BC3292" s="3"/>
      <c r="BD3292" s="3"/>
    </row>
    <row r="3293" spans="22:56" x14ac:dyDescent="0.25">
      <c r="V3293" s="1" t="str">
        <f t="shared" si="835"/>
        <v/>
      </c>
      <c r="X3293" s="1" t="str">
        <f t="shared" si="836"/>
        <v/>
      </c>
      <c r="Y3293" s="1" t="str">
        <f t="shared" si="837"/>
        <v/>
      </c>
      <c r="Z3293" s="1" t="str">
        <f t="shared" si="838"/>
        <v/>
      </c>
      <c r="AA3293" s="1" t="str">
        <f t="shared" si="839"/>
        <v/>
      </c>
      <c r="AB3293" s="1" t="str">
        <f t="shared" si="840"/>
        <v/>
      </c>
      <c r="AC3293" s="1" t="str">
        <f t="shared" si="841"/>
        <v/>
      </c>
      <c r="AD3293" s="1" t="str">
        <f t="shared" si="842"/>
        <v/>
      </c>
      <c r="AE3293" s="1" t="str">
        <f t="shared" si="843"/>
        <v/>
      </c>
      <c r="AF3293" s="1" t="str">
        <f t="shared" si="844"/>
        <v/>
      </c>
      <c r="AG3293" s="1" t="str">
        <f t="shared" si="845"/>
        <v/>
      </c>
      <c r="AH3293" s="1" t="str">
        <f t="shared" si="846"/>
        <v/>
      </c>
      <c r="AI3293" s="1" t="str">
        <f t="shared" si="847"/>
        <v/>
      </c>
      <c r="AV3293" s="8" t="str">
        <f t="shared" si="850"/>
        <v/>
      </c>
      <c r="AW3293" s="2" t="str">
        <f t="shared" si="848"/>
        <v/>
      </c>
      <c r="AX3293" s="3"/>
      <c r="AY3293" s="2" t="str">
        <f t="shared" si="849"/>
        <v/>
      </c>
      <c r="AZ3293" s="3"/>
      <c r="BA3293" s="3"/>
      <c r="BB3293" s="3"/>
      <c r="BC3293" s="3"/>
      <c r="BD3293" s="3"/>
    </row>
    <row r="3294" spans="22:56" x14ac:dyDescent="0.25">
      <c r="V3294" s="1" t="str">
        <f t="shared" si="835"/>
        <v/>
      </c>
      <c r="X3294" s="1" t="str">
        <f t="shared" si="836"/>
        <v/>
      </c>
      <c r="Y3294" s="1" t="str">
        <f t="shared" si="837"/>
        <v/>
      </c>
      <c r="Z3294" s="1" t="str">
        <f t="shared" si="838"/>
        <v/>
      </c>
      <c r="AA3294" s="1" t="str">
        <f t="shared" si="839"/>
        <v/>
      </c>
      <c r="AB3294" s="1" t="str">
        <f t="shared" si="840"/>
        <v/>
      </c>
      <c r="AC3294" s="1" t="str">
        <f t="shared" si="841"/>
        <v/>
      </c>
      <c r="AD3294" s="1" t="str">
        <f t="shared" si="842"/>
        <v/>
      </c>
      <c r="AE3294" s="1" t="str">
        <f t="shared" si="843"/>
        <v/>
      </c>
      <c r="AF3294" s="1" t="str">
        <f t="shared" si="844"/>
        <v/>
      </c>
      <c r="AG3294" s="1" t="str">
        <f t="shared" si="845"/>
        <v/>
      </c>
      <c r="AH3294" s="1" t="str">
        <f t="shared" si="846"/>
        <v/>
      </c>
      <c r="AI3294" s="1" t="str">
        <f t="shared" si="847"/>
        <v/>
      </c>
      <c r="AV3294" s="8" t="str">
        <f t="shared" si="850"/>
        <v/>
      </c>
      <c r="AW3294" s="2" t="str">
        <f t="shared" si="848"/>
        <v/>
      </c>
      <c r="AX3294" s="3"/>
      <c r="AY3294" s="2" t="str">
        <f t="shared" si="849"/>
        <v/>
      </c>
      <c r="AZ3294" s="3"/>
      <c r="BA3294" s="3"/>
      <c r="BB3294" s="3"/>
      <c r="BC3294" s="3"/>
      <c r="BD3294" s="3"/>
    </row>
    <row r="3295" spans="22:56" x14ac:dyDescent="0.25">
      <c r="V3295" s="1" t="str">
        <f t="shared" si="835"/>
        <v/>
      </c>
      <c r="X3295" s="1" t="str">
        <f t="shared" si="836"/>
        <v/>
      </c>
      <c r="Y3295" s="1" t="str">
        <f t="shared" si="837"/>
        <v/>
      </c>
      <c r="Z3295" s="1" t="str">
        <f t="shared" si="838"/>
        <v/>
      </c>
      <c r="AA3295" s="1" t="str">
        <f t="shared" si="839"/>
        <v/>
      </c>
      <c r="AB3295" s="1" t="str">
        <f t="shared" si="840"/>
        <v/>
      </c>
      <c r="AC3295" s="1" t="str">
        <f t="shared" si="841"/>
        <v/>
      </c>
      <c r="AD3295" s="1" t="str">
        <f t="shared" si="842"/>
        <v/>
      </c>
      <c r="AE3295" s="1" t="str">
        <f t="shared" si="843"/>
        <v/>
      </c>
      <c r="AF3295" s="1" t="str">
        <f t="shared" si="844"/>
        <v/>
      </c>
      <c r="AG3295" s="1" t="str">
        <f t="shared" si="845"/>
        <v/>
      </c>
      <c r="AH3295" s="1" t="str">
        <f t="shared" si="846"/>
        <v/>
      </c>
      <c r="AI3295" s="1" t="str">
        <f t="shared" si="847"/>
        <v/>
      </c>
      <c r="AV3295" s="8" t="str">
        <f t="shared" si="850"/>
        <v/>
      </c>
      <c r="AW3295" s="2" t="str">
        <f t="shared" si="848"/>
        <v/>
      </c>
      <c r="AX3295" s="3"/>
      <c r="AY3295" s="2" t="str">
        <f t="shared" si="849"/>
        <v/>
      </c>
      <c r="AZ3295" s="3"/>
      <c r="BA3295" s="3"/>
      <c r="BB3295" s="3"/>
      <c r="BC3295" s="3"/>
      <c r="BD3295" s="3"/>
    </row>
    <row r="3296" spans="22:56" x14ac:dyDescent="0.25">
      <c r="V3296" s="1" t="str">
        <f t="shared" si="835"/>
        <v/>
      </c>
      <c r="X3296" s="1" t="str">
        <f t="shared" si="836"/>
        <v/>
      </c>
      <c r="Y3296" s="1" t="str">
        <f t="shared" si="837"/>
        <v/>
      </c>
      <c r="Z3296" s="1" t="str">
        <f t="shared" si="838"/>
        <v/>
      </c>
      <c r="AA3296" s="1" t="str">
        <f t="shared" si="839"/>
        <v/>
      </c>
      <c r="AB3296" s="1" t="str">
        <f t="shared" si="840"/>
        <v/>
      </c>
      <c r="AC3296" s="1" t="str">
        <f t="shared" si="841"/>
        <v/>
      </c>
      <c r="AD3296" s="1" t="str">
        <f t="shared" si="842"/>
        <v/>
      </c>
      <c r="AE3296" s="1" t="str">
        <f t="shared" si="843"/>
        <v/>
      </c>
      <c r="AF3296" s="1" t="str">
        <f t="shared" si="844"/>
        <v/>
      </c>
      <c r="AG3296" s="1" t="str">
        <f t="shared" si="845"/>
        <v/>
      </c>
      <c r="AH3296" s="1" t="str">
        <f t="shared" si="846"/>
        <v/>
      </c>
      <c r="AI3296" s="1" t="str">
        <f t="shared" si="847"/>
        <v/>
      </c>
      <c r="AV3296" s="8" t="str">
        <f t="shared" si="850"/>
        <v/>
      </c>
      <c r="AW3296" s="2" t="str">
        <f t="shared" si="848"/>
        <v/>
      </c>
      <c r="AX3296" s="3"/>
      <c r="AY3296" s="2" t="str">
        <f t="shared" si="849"/>
        <v/>
      </c>
      <c r="AZ3296" s="3"/>
      <c r="BA3296" s="3"/>
      <c r="BB3296" s="3"/>
      <c r="BC3296" s="3"/>
      <c r="BD3296" s="3"/>
    </row>
    <row r="3297" spans="22:56" x14ac:dyDescent="0.25">
      <c r="V3297" s="1" t="str">
        <f t="shared" si="835"/>
        <v/>
      </c>
      <c r="X3297" s="1" t="str">
        <f t="shared" si="836"/>
        <v/>
      </c>
      <c r="Y3297" s="1" t="str">
        <f t="shared" si="837"/>
        <v/>
      </c>
      <c r="Z3297" s="1" t="str">
        <f t="shared" si="838"/>
        <v/>
      </c>
      <c r="AA3297" s="1" t="str">
        <f t="shared" si="839"/>
        <v/>
      </c>
      <c r="AB3297" s="1" t="str">
        <f t="shared" si="840"/>
        <v/>
      </c>
      <c r="AC3297" s="1" t="str">
        <f t="shared" si="841"/>
        <v/>
      </c>
      <c r="AD3297" s="1" t="str">
        <f t="shared" si="842"/>
        <v/>
      </c>
      <c r="AE3297" s="1" t="str">
        <f t="shared" si="843"/>
        <v/>
      </c>
      <c r="AF3297" s="1" t="str">
        <f t="shared" si="844"/>
        <v/>
      </c>
      <c r="AG3297" s="1" t="str">
        <f t="shared" si="845"/>
        <v/>
      </c>
      <c r="AH3297" s="1" t="str">
        <f t="shared" si="846"/>
        <v/>
      </c>
      <c r="AI3297" s="1" t="str">
        <f t="shared" si="847"/>
        <v/>
      </c>
      <c r="AV3297" s="8" t="str">
        <f t="shared" si="850"/>
        <v/>
      </c>
      <c r="AW3297" s="2" t="str">
        <f t="shared" si="848"/>
        <v/>
      </c>
      <c r="AX3297" s="3"/>
      <c r="AY3297" s="2" t="str">
        <f t="shared" si="849"/>
        <v/>
      </c>
      <c r="AZ3297" s="3"/>
      <c r="BA3297" s="3"/>
      <c r="BB3297" s="3"/>
      <c r="BC3297" s="3"/>
      <c r="BD3297" s="3"/>
    </row>
    <row r="3298" spans="22:56" x14ac:dyDescent="0.25">
      <c r="V3298" s="1" t="str">
        <f t="shared" si="835"/>
        <v/>
      </c>
      <c r="X3298" s="1" t="str">
        <f t="shared" si="836"/>
        <v/>
      </c>
      <c r="Y3298" s="1" t="str">
        <f t="shared" si="837"/>
        <v/>
      </c>
      <c r="Z3298" s="1" t="str">
        <f t="shared" si="838"/>
        <v/>
      </c>
      <c r="AA3298" s="1" t="str">
        <f t="shared" si="839"/>
        <v/>
      </c>
      <c r="AB3298" s="1" t="str">
        <f t="shared" si="840"/>
        <v/>
      </c>
      <c r="AC3298" s="1" t="str">
        <f t="shared" si="841"/>
        <v/>
      </c>
      <c r="AD3298" s="1" t="str">
        <f t="shared" si="842"/>
        <v/>
      </c>
      <c r="AE3298" s="1" t="str">
        <f t="shared" si="843"/>
        <v/>
      </c>
      <c r="AF3298" s="1" t="str">
        <f t="shared" si="844"/>
        <v/>
      </c>
      <c r="AG3298" s="1" t="str">
        <f t="shared" si="845"/>
        <v/>
      </c>
      <c r="AH3298" s="1" t="str">
        <f t="shared" si="846"/>
        <v/>
      </c>
      <c r="AI3298" s="1" t="str">
        <f t="shared" si="847"/>
        <v/>
      </c>
      <c r="AV3298" s="8" t="str">
        <f t="shared" si="850"/>
        <v/>
      </c>
      <c r="AW3298" s="2" t="str">
        <f t="shared" si="848"/>
        <v/>
      </c>
      <c r="AX3298" s="3"/>
      <c r="AY3298" s="2" t="str">
        <f t="shared" si="849"/>
        <v/>
      </c>
      <c r="AZ3298" s="3"/>
      <c r="BA3298" s="3"/>
      <c r="BB3298" s="3"/>
      <c r="BC3298" s="3"/>
      <c r="BD3298" s="3"/>
    </row>
    <row r="3299" spans="22:56" x14ac:dyDescent="0.25">
      <c r="V3299" s="1" t="str">
        <f t="shared" si="835"/>
        <v/>
      </c>
      <c r="X3299" s="1" t="str">
        <f t="shared" si="836"/>
        <v/>
      </c>
      <c r="Y3299" s="1" t="str">
        <f t="shared" si="837"/>
        <v/>
      </c>
      <c r="Z3299" s="1" t="str">
        <f t="shared" si="838"/>
        <v/>
      </c>
      <c r="AA3299" s="1" t="str">
        <f t="shared" si="839"/>
        <v/>
      </c>
      <c r="AB3299" s="1" t="str">
        <f t="shared" si="840"/>
        <v/>
      </c>
      <c r="AC3299" s="1" t="str">
        <f t="shared" si="841"/>
        <v/>
      </c>
      <c r="AD3299" s="1" t="str">
        <f t="shared" si="842"/>
        <v/>
      </c>
      <c r="AE3299" s="1" t="str">
        <f t="shared" si="843"/>
        <v/>
      </c>
      <c r="AF3299" s="1" t="str">
        <f t="shared" si="844"/>
        <v/>
      </c>
      <c r="AG3299" s="1" t="str">
        <f t="shared" si="845"/>
        <v/>
      </c>
      <c r="AH3299" s="1" t="str">
        <f t="shared" si="846"/>
        <v/>
      </c>
      <c r="AI3299" s="1" t="str">
        <f t="shared" si="847"/>
        <v/>
      </c>
      <c r="AV3299" s="8" t="str">
        <f t="shared" si="850"/>
        <v/>
      </c>
      <c r="AW3299" s="2" t="str">
        <f t="shared" si="848"/>
        <v/>
      </c>
      <c r="AX3299" s="3"/>
      <c r="AY3299" s="2" t="str">
        <f t="shared" si="849"/>
        <v/>
      </c>
      <c r="AZ3299" s="3"/>
      <c r="BA3299" s="3"/>
      <c r="BB3299" s="3"/>
      <c r="BC3299" s="3"/>
      <c r="BD3299" s="3"/>
    </row>
    <row r="3300" spans="22:56" x14ac:dyDescent="0.25">
      <c r="V3300" s="1" t="str">
        <f t="shared" si="835"/>
        <v/>
      </c>
      <c r="X3300" s="1" t="str">
        <f t="shared" si="836"/>
        <v/>
      </c>
      <c r="Y3300" s="1" t="str">
        <f t="shared" si="837"/>
        <v/>
      </c>
      <c r="Z3300" s="1" t="str">
        <f t="shared" si="838"/>
        <v/>
      </c>
      <c r="AA3300" s="1" t="str">
        <f t="shared" si="839"/>
        <v/>
      </c>
      <c r="AB3300" s="1" t="str">
        <f t="shared" si="840"/>
        <v/>
      </c>
      <c r="AC3300" s="1" t="str">
        <f t="shared" si="841"/>
        <v/>
      </c>
      <c r="AD3300" s="1" t="str">
        <f t="shared" si="842"/>
        <v/>
      </c>
      <c r="AE3300" s="1" t="str">
        <f t="shared" si="843"/>
        <v/>
      </c>
      <c r="AF3300" s="1" t="str">
        <f t="shared" si="844"/>
        <v/>
      </c>
      <c r="AG3300" s="1" t="str">
        <f t="shared" si="845"/>
        <v/>
      </c>
      <c r="AH3300" s="1" t="str">
        <f t="shared" si="846"/>
        <v/>
      </c>
      <c r="AI3300" s="1" t="str">
        <f t="shared" si="847"/>
        <v/>
      </c>
      <c r="AV3300" s="8" t="str">
        <f t="shared" si="850"/>
        <v/>
      </c>
      <c r="AW3300" s="2" t="str">
        <f t="shared" si="848"/>
        <v/>
      </c>
      <c r="AX3300" s="3"/>
      <c r="AY3300" s="2" t="str">
        <f t="shared" si="849"/>
        <v/>
      </c>
      <c r="AZ3300" s="3"/>
      <c r="BA3300" s="3"/>
      <c r="BB3300" s="3"/>
      <c r="BC3300" s="3"/>
      <c r="BD3300" s="3"/>
    </row>
    <row r="3301" spans="22:56" x14ac:dyDescent="0.25">
      <c r="V3301" s="1" t="str">
        <f t="shared" si="835"/>
        <v/>
      </c>
      <c r="X3301" s="1" t="str">
        <f t="shared" si="836"/>
        <v/>
      </c>
      <c r="Y3301" s="1" t="str">
        <f t="shared" si="837"/>
        <v/>
      </c>
      <c r="Z3301" s="1" t="str">
        <f t="shared" si="838"/>
        <v/>
      </c>
      <c r="AA3301" s="1" t="str">
        <f t="shared" si="839"/>
        <v/>
      </c>
      <c r="AB3301" s="1" t="str">
        <f t="shared" si="840"/>
        <v/>
      </c>
      <c r="AC3301" s="1" t="str">
        <f t="shared" si="841"/>
        <v/>
      </c>
      <c r="AD3301" s="1" t="str">
        <f t="shared" si="842"/>
        <v/>
      </c>
      <c r="AE3301" s="1" t="str">
        <f t="shared" si="843"/>
        <v/>
      </c>
      <c r="AF3301" s="1" t="str">
        <f t="shared" si="844"/>
        <v/>
      </c>
      <c r="AG3301" s="1" t="str">
        <f t="shared" si="845"/>
        <v/>
      </c>
      <c r="AH3301" s="1" t="str">
        <f t="shared" si="846"/>
        <v/>
      </c>
      <c r="AI3301" s="1" t="str">
        <f t="shared" si="847"/>
        <v/>
      </c>
      <c r="AV3301" s="8" t="str">
        <f t="shared" si="850"/>
        <v/>
      </c>
      <c r="AW3301" s="2" t="str">
        <f t="shared" si="848"/>
        <v/>
      </c>
      <c r="AX3301" s="3"/>
      <c r="AY3301" s="2" t="str">
        <f t="shared" si="849"/>
        <v/>
      </c>
      <c r="AZ3301" s="3"/>
      <c r="BA3301" s="3"/>
      <c r="BB3301" s="3"/>
      <c r="BC3301" s="3"/>
      <c r="BD3301" s="3"/>
    </row>
    <row r="3302" spans="22:56" x14ac:dyDescent="0.25">
      <c r="V3302" s="1" t="str">
        <f t="shared" si="835"/>
        <v/>
      </c>
      <c r="X3302" s="1" t="str">
        <f t="shared" si="836"/>
        <v/>
      </c>
      <c r="Y3302" s="1" t="str">
        <f t="shared" si="837"/>
        <v/>
      </c>
      <c r="Z3302" s="1" t="str">
        <f t="shared" si="838"/>
        <v/>
      </c>
      <c r="AA3302" s="1" t="str">
        <f t="shared" si="839"/>
        <v/>
      </c>
      <c r="AB3302" s="1" t="str">
        <f t="shared" si="840"/>
        <v/>
      </c>
      <c r="AC3302" s="1" t="str">
        <f t="shared" si="841"/>
        <v/>
      </c>
      <c r="AD3302" s="1" t="str">
        <f t="shared" si="842"/>
        <v/>
      </c>
      <c r="AE3302" s="1" t="str">
        <f t="shared" si="843"/>
        <v/>
      </c>
      <c r="AF3302" s="1" t="str">
        <f t="shared" si="844"/>
        <v/>
      </c>
      <c r="AG3302" s="1" t="str">
        <f t="shared" si="845"/>
        <v/>
      </c>
      <c r="AH3302" s="1" t="str">
        <f t="shared" si="846"/>
        <v/>
      </c>
      <c r="AI3302" s="1" t="str">
        <f t="shared" si="847"/>
        <v/>
      </c>
      <c r="AV3302" s="8" t="str">
        <f t="shared" si="850"/>
        <v/>
      </c>
      <c r="AW3302" s="2" t="str">
        <f t="shared" si="848"/>
        <v/>
      </c>
      <c r="AX3302" s="3"/>
      <c r="AY3302" s="2" t="str">
        <f t="shared" si="849"/>
        <v/>
      </c>
      <c r="AZ3302" s="3"/>
      <c r="BA3302" s="3"/>
      <c r="BB3302" s="3"/>
      <c r="BC3302" s="3"/>
      <c r="BD3302" s="3"/>
    </row>
    <row r="3303" spans="22:56" x14ac:dyDescent="0.25">
      <c r="V3303" s="1" t="str">
        <f t="shared" si="835"/>
        <v/>
      </c>
      <c r="X3303" s="1" t="str">
        <f t="shared" si="836"/>
        <v/>
      </c>
      <c r="Y3303" s="1" t="str">
        <f t="shared" si="837"/>
        <v/>
      </c>
      <c r="Z3303" s="1" t="str">
        <f t="shared" si="838"/>
        <v/>
      </c>
      <c r="AA3303" s="1" t="str">
        <f t="shared" si="839"/>
        <v/>
      </c>
      <c r="AB3303" s="1" t="str">
        <f t="shared" si="840"/>
        <v/>
      </c>
      <c r="AC3303" s="1" t="str">
        <f t="shared" si="841"/>
        <v/>
      </c>
      <c r="AD3303" s="1" t="str">
        <f t="shared" si="842"/>
        <v/>
      </c>
      <c r="AE3303" s="1" t="str">
        <f t="shared" si="843"/>
        <v/>
      </c>
      <c r="AF3303" s="1" t="str">
        <f t="shared" si="844"/>
        <v/>
      </c>
      <c r="AG3303" s="1" t="str">
        <f t="shared" si="845"/>
        <v/>
      </c>
      <c r="AH3303" s="1" t="str">
        <f t="shared" si="846"/>
        <v/>
      </c>
      <c r="AI3303" s="1" t="str">
        <f t="shared" si="847"/>
        <v/>
      </c>
      <c r="AV3303" s="8" t="str">
        <f t="shared" si="850"/>
        <v/>
      </c>
      <c r="AW3303" s="2" t="str">
        <f t="shared" si="848"/>
        <v/>
      </c>
      <c r="AX3303" s="3"/>
      <c r="AY3303" s="2" t="str">
        <f t="shared" si="849"/>
        <v/>
      </c>
      <c r="AZ3303" s="3"/>
      <c r="BA3303" s="3"/>
      <c r="BB3303" s="3"/>
      <c r="BC3303" s="3"/>
      <c r="BD3303" s="3"/>
    </row>
    <row r="3304" spans="22:56" x14ac:dyDescent="0.25">
      <c r="V3304" s="1" t="str">
        <f t="shared" si="835"/>
        <v/>
      </c>
      <c r="X3304" s="1" t="str">
        <f t="shared" si="836"/>
        <v/>
      </c>
      <c r="Y3304" s="1" t="str">
        <f t="shared" si="837"/>
        <v/>
      </c>
      <c r="Z3304" s="1" t="str">
        <f t="shared" si="838"/>
        <v/>
      </c>
      <c r="AA3304" s="1" t="str">
        <f t="shared" si="839"/>
        <v/>
      </c>
      <c r="AB3304" s="1" t="str">
        <f t="shared" si="840"/>
        <v/>
      </c>
      <c r="AC3304" s="1" t="str">
        <f t="shared" si="841"/>
        <v/>
      </c>
      <c r="AD3304" s="1" t="str">
        <f t="shared" si="842"/>
        <v/>
      </c>
      <c r="AE3304" s="1" t="str">
        <f t="shared" si="843"/>
        <v/>
      </c>
      <c r="AF3304" s="1" t="str">
        <f t="shared" si="844"/>
        <v/>
      </c>
      <c r="AG3304" s="1" t="str">
        <f t="shared" si="845"/>
        <v/>
      </c>
      <c r="AH3304" s="1" t="str">
        <f t="shared" si="846"/>
        <v/>
      </c>
      <c r="AI3304" s="1" t="str">
        <f t="shared" si="847"/>
        <v/>
      </c>
      <c r="AV3304" s="8" t="str">
        <f t="shared" si="850"/>
        <v/>
      </c>
      <c r="AW3304" s="2" t="str">
        <f t="shared" si="848"/>
        <v/>
      </c>
      <c r="AX3304" s="3"/>
      <c r="AY3304" s="2" t="str">
        <f t="shared" si="849"/>
        <v/>
      </c>
      <c r="AZ3304" s="3"/>
      <c r="BA3304" s="3"/>
      <c r="BB3304" s="3"/>
      <c r="BC3304" s="3"/>
      <c r="BD3304" s="3"/>
    </row>
    <row r="3305" spans="22:56" x14ac:dyDescent="0.25">
      <c r="V3305" s="1" t="str">
        <f t="shared" si="835"/>
        <v/>
      </c>
      <c r="X3305" s="1" t="str">
        <f t="shared" si="836"/>
        <v/>
      </c>
      <c r="Y3305" s="1" t="str">
        <f t="shared" si="837"/>
        <v/>
      </c>
      <c r="Z3305" s="1" t="str">
        <f t="shared" si="838"/>
        <v/>
      </c>
      <c r="AA3305" s="1" t="str">
        <f t="shared" si="839"/>
        <v/>
      </c>
      <c r="AB3305" s="1" t="str">
        <f t="shared" si="840"/>
        <v/>
      </c>
      <c r="AC3305" s="1" t="str">
        <f t="shared" si="841"/>
        <v/>
      </c>
      <c r="AD3305" s="1" t="str">
        <f t="shared" si="842"/>
        <v/>
      </c>
      <c r="AE3305" s="1" t="str">
        <f t="shared" si="843"/>
        <v/>
      </c>
      <c r="AF3305" s="1" t="str">
        <f t="shared" si="844"/>
        <v/>
      </c>
      <c r="AG3305" s="1" t="str">
        <f t="shared" si="845"/>
        <v/>
      </c>
      <c r="AH3305" s="1" t="str">
        <f t="shared" si="846"/>
        <v/>
      </c>
      <c r="AI3305" s="1" t="str">
        <f t="shared" si="847"/>
        <v/>
      </c>
      <c r="AV3305" s="8" t="str">
        <f t="shared" si="850"/>
        <v/>
      </c>
      <c r="AW3305" s="2" t="str">
        <f t="shared" si="848"/>
        <v/>
      </c>
      <c r="AX3305" s="3"/>
      <c r="AY3305" s="2" t="str">
        <f t="shared" si="849"/>
        <v/>
      </c>
      <c r="AZ3305" s="3"/>
      <c r="BA3305" s="3"/>
      <c r="BB3305" s="3"/>
      <c r="BC3305" s="3"/>
      <c r="BD3305" s="3"/>
    </row>
    <row r="3306" spans="22:56" x14ac:dyDescent="0.25">
      <c r="V3306" s="1" t="str">
        <f t="shared" si="835"/>
        <v/>
      </c>
      <c r="X3306" s="1" t="str">
        <f t="shared" si="836"/>
        <v/>
      </c>
      <c r="Y3306" s="1" t="str">
        <f t="shared" si="837"/>
        <v/>
      </c>
      <c r="Z3306" s="1" t="str">
        <f t="shared" si="838"/>
        <v/>
      </c>
      <c r="AA3306" s="1" t="str">
        <f t="shared" si="839"/>
        <v/>
      </c>
      <c r="AB3306" s="1" t="str">
        <f t="shared" si="840"/>
        <v/>
      </c>
      <c r="AC3306" s="1" t="str">
        <f t="shared" si="841"/>
        <v/>
      </c>
      <c r="AD3306" s="1" t="str">
        <f t="shared" si="842"/>
        <v/>
      </c>
      <c r="AE3306" s="1" t="str">
        <f t="shared" si="843"/>
        <v/>
      </c>
      <c r="AF3306" s="1" t="str">
        <f t="shared" si="844"/>
        <v/>
      </c>
      <c r="AG3306" s="1" t="str">
        <f t="shared" si="845"/>
        <v/>
      </c>
      <c r="AH3306" s="1" t="str">
        <f t="shared" si="846"/>
        <v/>
      </c>
      <c r="AI3306" s="1" t="str">
        <f t="shared" si="847"/>
        <v/>
      </c>
      <c r="AV3306" s="8" t="str">
        <f t="shared" si="850"/>
        <v/>
      </c>
      <c r="AW3306" s="2" t="str">
        <f t="shared" si="848"/>
        <v/>
      </c>
      <c r="AX3306" s="3"/>
      <c r="AY3306" s="2" t="str">
        <f t="shared" si="849"/>
        <v/>
      </c>
      <c r="AZ3306" s="3"/>
      <c r="BA3306" s="3"/>
      <c r="BB3306" s="3"/>
      <c r="BC3306" s="3"/>
      <c r="BD3306" s="3"/>
    </row>
    <row r="3307" spans="22:56" x14ac:dyDescent="0.25">
      <c r="V3307" s="1" t="str">
        <f t="shared" si="835"/>
        <v/>
      </c>
      <c r="X3307" s="1" t="str">
        <f t="shared" si="836"/>
        <v/>
      </c>
      <c r="Y3307" s="1" t="str">
        <f t="shared" si="837"/>
        <v/>
      </c>
      <c r="Z3307" s="1" t="str">
        <f t="shared" si="838"/>
        <v/>
      </c>
      <c r="AA3307" s="1" t="str">
        <f t="shared" si="839"/>
        <v/>
      </c>
      <c r="AB3307" s="1" t="str">
        <f t="shared" si="840"/>
        <v/>
      </c>
      <c r="AC3307" s="1" t="str">
        <f t="shared" si="841"/>
        <v/>
      </c>
      <c r="AD3307" s="1" t="str">
        <f t="shared" si="842"/>
        <v/>
      </c>
      <c r="AE3307" s="1" t="str">
        <f t="shared" si="843"/>
        <v/>
      </c>
      <c r="AF3307" s="1" t="str">
        <f t="shared" si="844"/>
        <v/>
      </c>
      <c r="AG3307" s="1" t="str">
        <f t="shared" si="845"/>
        <v/>
      </c>
      <c r="AH3307" s="1" t="str">
        <f t="shared" si="846"/>
        <v/>
      </c>
      <c r="AI3307" s="1" t="str">
        <f t="shared" si="847"/>
        <v/>
      </c>
      <c r="AV3307" s="8" t="str">
        <f t="shared" si="850"/>
        <v/>
      </c>
      <c r="AW3307" s="2" t="str">
        <f t="shared" si="848"/>
        <v/>
      </c>
      <c r="AX3307" s="3"/>
      <c r="AY3307" s="2" t="str">
        <f t="shared" si="849"/>
        <v/>
      </c>
      <c r="AZ3307" s="3"/>
      <c r="BA3307" s="3"/>
      <c r="BB3307" s="3"/>
      <c r="BC3307" s="3"/>
      <c r="BD3307" s="3"/>
    </row>
    <row r="3308" spans="22:56" x14ac:dyDescent="0.25">
      <c r="V3308" s="1" t="str">
        <f t="shared" si="835"/>
        <v/>
      </c>
      <c r="X3308" s="1" t="str">
        <f t="shared" si="836"/>
        <v/>
      </c>
      <c r="Y3308" s="1" t="str">
        <f t="shared" si="837"/>
        <v/>
      </c>
      <c r="Z3308" s="1" t="str">
        <f t="shared" si="838"/>
        <v/>
      </c>
      <c r="AA3308" s="1" t="str">
        <f t="shared" si="839"/>
        <v/>
      </c>
      <c r="AB3308" s="1" t="str">
        <f t="shared" si="840"/>
        <v/>
      </c>
      <c r="AC3308" s="1" t="str">
        <f t="shared" si="841"/>
        <v/>
      </c>
      <c r="AD3308" s="1" t="str">
        <f t="shared" si="842"/>
        <v/>
      </c>
      <c r="AE3308" s="1" t="str">
        <f t="shared" si="843"/>
        <v/>
      </c>
      <c r="AF3308" s="1" t="str">
        <f t="shared" si="844"/>
        <v/>
      </c>
      <c r="AG3308" s="1" t="str">
        <f t="shared" si="845"/>
        <v/>
      </c>
      <c r="AH3308" s="1" t="str">
        <f t="shared" si="846"/>
        <v/>
      </c>
      <c r="AI3308" s="1" t="str">
        <f t="shared" si="847"/>
        <v/>
      </c>
      <c r="AV3308" s="8" t="str">
        <f t="shared" si="850"/>
        <v/>
      </c>
      <c r="AW3308" s="2" t="str">
        <f t="shared" si="848"/>
        <v/>
      </c>
      <c r="AX3308" s="3"/>
      <c r="AY3308" s="2" t="str">
        <f t="shared" si="849"/>
        <v/>
      </c>
      <c r="AZ3308" s="3"/>
      <c r="BA3308" s="3"/>
      <c r="BB3308" s="3"/>
      <c r="BC3308" s="3"/>
      <c r="BD3308" s="3"/>
    </row>
    <row r="3309" spans="22:56" x14ac:dyDescent="0.25">
      <c r="V3309" s="1" t="str">
        <f t="shared" si="835"/>
        <v/>
      </c>
      <c r="X3309" s="1" t="str">
        <f t="shared" si="836"/>
        <v/>
      </c>
      <c r="Y3309" s="1" t="str">
        <f t="shared" si="837"/>
        <v/>
      </c>
      <c r="Z3309" s="1" t="str">
        <f t="shared" si="838"/>
        <v/>
      </c>
      <c r="AA3309" s="1" t="str">
        <f t="shared" si="839"/>
        <v/>
      </c>
      <c r="AB3309" s="1" t="str">
        <f t="shared" si="840"/>
        <v/>
      </c>
      <c r="AC3309" s="1" t="str">
        <f t="shared" si="841"/>
        <v/>
      </c>
      <c r="AD3309" s="1" t="str">
        <f t="shared" si="842"/>
        <v/>
      </c>
      <c r="AE3309" s="1" t="str">
        <f t="shared" si="843"/>
        <v/>
      </c>
      <c r="AF3309" s="1" t="str">
        <f t="shared" si="844"/>
        <v/>
      </c>
      <c r="AG3309" s="1" t="str">
        <f t="shared" si="845"/>
        <v/>
      </c>
      <c r="AH3309" s="1" t="str">
        <f t="shared" si="846"/>
        <v/>
      </c>
      <c r="AI3309" s="1" t="str">
        <f t="shared" si="847"/>
        <v/>
      </c>
      <c r="AV3309" s="8" t="str">
        <f t="shared" si="850"/>
        <v/>
      </c>
      <c r="AW3309" s="2" t="str">
        <f t="shared" si="848"/>
        <v/>
      </c>
      <c r="AX3309" s="3"/>
      <c r="AY3309" s="2" t="str">
        <f t="shared" si="849"/>
        <v/>
      </c>
      <c r="AZ3309" s="3"/>
      <c r="BA3309" s="3"/>
      <c r="BB3309" s="3"/>
      <c r="BC3309" s="3"/>
      <c r="BD3309" s="3"/>
    </row>
    <row r="3310" spans="22:56" x14ac:dyDescent="0.25">
      <c r="V3310" s="1" t="str">
        <f t="shared" si="835"/>
        <v/>
      </c>
      <c r="X3310" s="1" t="str">
        <f t="shared" si="836"/>
        <v/>
      </c>
      <c r="Y3310" s="1" t="str">
        <f t="shared" si="837"/>
        <v/>
      </c>
      <c r="Z3310" s="1" t="str">
        <f t="shared" si="838"/>
        <v/>
      </c>
      <c r="AA3310" s="1" t="str">
        <f t="shared" si="839"/>
        <v/>
      </c>
      <c r="AB3310" s="1" t="str">
        <f t="shared" si="840"/>
        <v/>
      </c>
      <c r="AC3310" s="1" t="str">
        <f t="shared" si="841"/>
        <v/>
      </c>
      <c r="AD3310" s="1" t="str">
        <f t="shared" si="842"/>
        <v/>
      </c>
      <c r="AE3310" s="1" t="str">
        <f t="shared" si="843"/>
        <v/>
      </c>
      <c r="AF3310" s="1" t="str">
        <f t="shared" si="844"/>
        <v/>
      </c>
      <c r="AG3310" s="1" t="str">
        <f t="shared" si="845"/>
        <v/>
      </c>
      <c r="AH3310" s="1" t="str">
        <f t="shared" si="846"/>
        <v/>
      </c>
      <c r="AI3310" s="1" t="str">
        <f t="shared" si="847"/>
        <v/>
      </c>
      <c r="AV3310" s="8" t="str">
        <f t="shared" si="850"/>
        <v/>
      </c>
      <c r="AW3310" s="2" t="str">
        <f t="shared" si="848"/>
        <v/>
      </c>
      <c r="AX3310" s="3"/>
      <c r="AY3310" s="2" t="str">
        <f t="shared" si="849"/>
        <v/>
      </c>
      <c r="AZ3310" s="3"/>
      <c r="BA3310" s="3"/>
      <c r="BB3310" s="3"/>
      <c r="BC3310" s="3"/>
      <c r="BD3310" s="3"/>
    </row>
    <row r="3311" spans="22:56" x14ac:dyDescent="0.25">
      <c r="V3311" s="1" t="str">
        <f t="shared" si="835"/>
        <v/>
      </c>
      <c r="X3311" s="1" t="str">
        <f t="shared" si="836"/>
        <v/>
      </c>
      <c r="Y3311" s="1" t="str">
        <f t="shared" si="837"/>
        <v/>
      </c>
      <c r="Z3311" s="1" t="str">
        <f t="shared" si="838"/>
        <v/>
      </c>
      <c r="AA3311" s="1" t="str">
        <f t="shared" si="839"/>
        <v/>
      </c>
      <c r="AB3311" s="1" t="str">
        <f t="shared" si="840"/>
        <v/>
      </c>
      <c r="AC3311" s="1" t="str">
        <f t="shared" si="841"/>
        <v/>
      </c>
      <c r="AD3311" s="1" t="str">
        <f t="shared" si="842"/>
        <v/>
      </c>
      <c r="AE3311" s="1" t="str">
        <f t="shared" si="843"/>
        <v/>
      </c>
      <c r="AF3311" s="1" t="str">
        <f t="shared" si="844"/>
        <v/>
      </c>
      <c r="AG3311" s="1" t="str">
        <f t="shared" si="845"/>
        <v/>
      </c>
      <c r="AH3311" s="1" t="str">
        <f t="shared" si="846"/>
        <v/>
      </c>
      <c r="AI3311" s="1" t="str">
        <f t="shared" si="847"/>
        <v/>
      </c>
      <c r="AV3311" s="8" t="str">
        <f t="shared" si="850"/>
        <v/>
      </c>
      <c r="AW3311" s="2" t="str">
        <f t="shared" si="848"/>
        <v/>
      </c>
      <c r="AX3311" s="3"/>
      <c r="AY3311" s="2" t="str">
        <f t="shared" si="849"/>
        <v/>
      </c>
      <c r="AZ3311" s="3"/>
      <c r="BA3311" s="3"/>
      <c r="BB3311" s="3"/>
      <c r="BC3311" s="3"/>
      <c r="BD3311" s="3"/>
    </row>
    <row r="3312" spans="22:56" x14ac:dyDescent="0.25">
      <c r="V3312" s="1" t="str">
        <f t="shared" ref="V3312:V3375" si="851">IF(AV3280&lt;&gt;"","(","")</f>
        <v/>
      </c>
      <c r="X3312" s="1" t="str">
        <f t="shared" ref="X3312:X3375" si="852">IF(AV3280&lt;=$N$14,IF(X3311&lt;$C$8,X3311+1,1),"")</f>
        <v/>
      </c>
      <c r="Y3312" s="1" t="str">
        <f t="shared" ref="Y3312:Y3375" si="853">IF(AV3280&lt;=$N$14,IF(X3312&gt;X3311,Y3311,IF(Y3311&lt;$C$9,Y3311+1,1)),"")</f>
        <v/>
      </c>
      <c r="Z3312" s="1" t="str">
        <f t="shared" ref="Z3312:Z3375" si="854">IF(AV3280&lt;=$N$14,IF(Y3312=Y3311,Z3311,IF(Y3312&gt;Y3311,Z3311,IF(Z3311&lt;$C$10,Z3311+1,1))),"")</f>
        <v/>
      </c>
      <c r="AA3312" s="1" t="str">
        <f t="shared" ref="AA3312:AA3375" si="855">IF(AV3280&lt;=$N$14,IF(Z3312=Z3311,AA3311,IF(Z3312&gt;Z3311,AA3311,AA3311+1)),"")</f>
        <v/>
      </c>
      <c r="AB3312" s="1" t="str">
        <f t="shared" ref="AB3312:AB3375" si="856">IF(AV3280&lt;=$N$14,INDEX($AM$8:$AT$8,1,X3312),"")</f>
        <v/>
      </c>
      <c r="AC3312" s="1" t="str">
        <f t="shared" ref="AC3312:AC3375" si="857">IF($C$6&gt;1,IF(AV3280&lt;&gt;"",", ",""),"")</f>
        <v/>
      </c>
      <c r="AD3312" s="1" t="str">
        <f t="shared" ref="AD3312:AD3375" si="858">IF($C$6&gt;1,IF(AV3280&lt;=$N$14,INDEX($AM$9:$AT$9,1,Y3312),""),"")</f>
        <v/>
      </c>
      <c r="AE3312" s="1" t="str">
        <f t="shared" ref="AE3312:AE3375" si="859">IF($C$6&gt;2,IF(AV3280&lt;&gt;"",", ",""),"")</f>
        <v/>
      </c>
      <c r="AF3312" s="1" t="str">
        <f t="shared" ref="AF3312:AF3375" si="860">IF($C$6&gt;2,IF(AV3280&lt;=$N$14,INDEX($AM$10:$AT$10,1,Z3312),""),"")</f>
        <v/>
      </c>
      <c r="AG3312" s="1" t="str">
        <f t="shared" ref="AG3312:AG3375" si="861">IF($C$6&gt;3,IF(AV3280&lt;&gt;"",", ",""),"")</f>
        <v/>
      </c>
      <c r="AH3312" s="1" t="str">
        <f t="shared" ref="AH3312:AH3375" si="862">IF($C$6&gt;3,IF(AV3280&lt;=$N$14,INDEX($AM$11:$AT$11,1,AA3312),""),"")</f>
        <v/>
      </c>
      <c r="AI3312" s="1" t="str">
        <f t="shared" ref="AI3312:AI3375" si="863">IF(AV3280&lt;&gt;"",")","")</f>
        <v/>
      </c>
      <c r="AV3312" s="8" t="str">
        <f t="shared" si="850"/>
        <v/>
      </c>
      <c r="AW3312" s="2" t="str">
        <f t="shared" si="848"/>
        <v/>
      </c>
      <c r="AX3312" s="3"/>
      <c r="AY3312" s="2" t="str">
        <f t="shared" si="849"/>
        <v/>
      </c>
      <c r="AZ3312" s="3"/>
      <c r="BA3312" s="3"/>
      <c r="BB3312" s="3"/>
      <c r="BC3312" s="3"/>
      <c r="BD3312" s="3"/>
    </row>
    <row r="3313" spans="22:56" x14ac:dyDescent="0.25">
      <c r="V3313" s="1" t="str">
        <f t="shared" si="851"/>
        <v/>
      </c>
      <c r="X3313" s="1" t="str">
        <f t="shared" si="852"/>
        <v/>
      </c>
      <c r="Y3313" s="1" t="str">
        <f t="shared" si="853"/>
        <v/>
      </c>
      <c r="Z3313" s="1" t="str">
        <f t="shared" si="854"/>
        <v/>
      </c>
      <c r="AA3313" s="1" t="str">
        <f t="shared" si="855"/>
        <v/>
      </c>
      <c r="AB3313" s="1" t="str">
        <f t="shared" si="856"/>
        <v/>
      </c>
      <c r="AC3313" s="1" t="str">
        <f t="shared" si="857"/>
        <v/>
      </c>
      <c r="AD3313" s="1" t="str">
        <f t="shared" si="858"/>
        <v/>
      </c>
      <c r="AE3313" s="1" t="str">
        <f t="shared" si="859"/>
        <v/>
      </c>
      <c r="AF3313" s="1" t="str">
        <f t="shared" si="860"/>
        <v/>
      </c>
      <c r="AG3313" s="1" t="str">
        <f t="shared" si="861"/>
        <v/>
      </c>
      <c r="AH3313" s="1" t="str">
        <f t="shared" si="862"/>
        <v/>
      </c>
      <c r="AI3313" s="1" t="str">
        <f t="shared" si="863"/>
        <v/>
      </c>
      <c r="AV3313" s="8" t="str">
        <f t="shared" si="850"/>
        <v/>
      </c>
      <c r="AW3313" s="2" t="str">
        <f t="shared" ref="AW3313:AW3376" si="864">IF(AV3313&lt;&gt;"",". Möglichkeit: ","")</f>
        <v/>
      </c>
      <c r="AX3313" s="3"/>
      <c r="AY3313" s="2" t="str">
        <f t="shared" si="849"/>
        <v/>
      </c>
      <c r="AZ3313" s="3"/>
      <c r="BA3313" s="3"/>
      <c r="BB3313" s="3"/>
      <c r="BC3313" s="3"/>
      <c r="BD3313" s="3"/>
    </row>
    <row r="3314" spans="22:56" x14ac:dyDescent="0.25">
      <c r="V3314" s="1" t="str">
        <f t="shared" si="851"/>
        <v/>
      </c>
      <c r="X3314" s="1" t="str">
        <f t="shared" si="852"/>
        <v/>
      </c>
      <c r="Y3314" s="1" t="str">
        <f t="shared" si="853"/>
        <v/>
      </c>
      <c r="Z3314" s="1" t="str">
        <f t="shared" si="854"/>
        <v/>
      </c>
      <c r="AA3314" s="1" t="str">
        <f t="shared" si="855"/>
        <v/>
      </c>
      <c r="AB3314" s="1" t="str">
        <f t="shared" si="856"/>
        <v/>
      </c>
      <c r="AC3314" s="1" t="str">
        <f t="shared" si="857"/>
        <v/>
      </c>
      <c r="AD3314" s="1" t="str">
        <f t="shared" si="858"/>
        <v/>
      </c>
      <c r="AE3314" s="1" t="str">
        <f t="shared" si="859"/>
        <v/>
      </c>
      <c r="AF3314" s="1" t="str">
        <f t="shared" si="860"/>
        <v/>
      </c>
      <c r="AG3314" s="1" t="str">
        <f t="shared" si="861"/>
        <v/>
      </c>
      <c r="AH3314" s="1" t="str">
        <f t="shared" si="862"/>
        <v/>
      </c>
      <c r="AI3314" s="1" t="str">
        <f t="shared" si="863"/>
        <v/>
      </c>
      <c r="AV3314" s="8" t="str">
        <f t="shared" si="850"/>
        <v/>
      </c>
      <c r="AW3314" s="2" t="str">
        <f t="shared" si="864"/>
        <v/>
      </c>
      <c r="AX3314" s="3"/>
      <c r="AY3314" s="2" t="str">
        <f t="shared" si="849"/>
        <v/>
      </c>
      <c r="AZ3314" s="3"/>
      <c r="BA3314" s="3"/>
      <c r="BB3314" s="3"/>
      <c r="BC3314" s="3"/>
      <c r="BD3314" s="3"/>
    </row>
    <row r="3315" spans="22:56" x14ac:dyDescent="0.25">
      <c r="V3315" s="1" t="str">
        <f t="shared" si="851"/>
        <v/>
      </c>
      <c r="X3315" s="1" t="str">
        <f t="shared" si="852"/>
        <v/>
      </c>
      <c r="Y3315" s="1" t="str">
        <f t="shared" si="853"/>
        <v/>
      </c>
      <c r="Z3315" s="1" t="str">
        <f t="shared" si="854"/>
        <v/>
      </c>
      <c r="AA3315" s="1" t="str">
        <f t="shared" si="855"/>
        <v/>
      </c>
      <c r="AB3315" s="1" t="str">
        <f t="shared" si="856"/>
        <v/>
      </c>
      <c r="AC3315" s="1" t="str">
        <f t="shared" si="857"/>
        <v/>
      </c>
      <c r="AD3315" s="1" t="str">
        <f t="shared" si="858"/>
        <v/>
      </c>
      <c r="AE3315" s="1" t="str">
        <f t="shared" si="859"/>
        <v/>
      </c>
      <c r="AF3315" s="1" t="str">
        <f t="shared" si="860"/>
        <v/>
      </c>
      <c r="AG3315" s="1" t="str">
        <f t="shared" si="861"/>
        <v/>
      </c>
      <c r="AH3315" s="1" t="str">
        <f t="shared" si="862"/>
        <v/>
      </c>
      <c r="AI3315" s="1" t="str">
        <f t="shared" si="863"/>
        <v/>
      </c>
      <c r="AV3315" s="8" t="str">
        <f t="shared" si="850"/>
        <v/>
      </c>
      <c r="AW3315" s="2" t="str">
        <f t="shared" si="864"/>
        <v/>
      </c>
      <c r="AX3315" s="3"/>
      <c r="AY3315" s="2" t="str">
        <f t="shared" si="849"/>
        <v/>
      </c>
      <c r="AZ3315" s="3"/>
      <c r="BA3315" s="3"/>
      <c r="BB3315" s="3"/>
      <c r="BC3315" s="3"/>
      <c r="BD3315" s="3"/>
    </row>
    <row r="3316" spans="22:56" x14ac:dyDescent="0.25">
      <c r="V3316" s="1" t="str">
        <f t="shared" si="851"/>
        <v/>
      </c>
      <c r="X3316" s="1" t="str">
        <f t="shared" si="852"/>
        <v/>
      </c>
      <c r="Y3316" s="1" t="str">
        <f t="shared" si="853"/>
        <v/>
      </c>
      <c r="Z3316" s="1" t="str">
        <f t="shared" si="854"/>
        <v/>
      </c>
      <c r="AA3316" s="1" t="str">
        <f t="shared" si="855"/>
        <v/>
      </c>
      <c r="AB3316" s="1" t="str">
        <f t="shared" si="856"/>
        <v/>
      </c>
      <c r="AC3316" s="1" t="str">
        <f t="shared" si="857"/>
        <v/>
      </c>
      <c r="AD3316" s="1" t="str">
        <f t="shared" si="858"/>
        <v/>
      </c>
      <c r="AE3316" s="1" t="str">
        <f t="shared" si="859"/>
        <v/>
      </c>
      <c r="AF3316" s="1" t="str">
        <f t="shared" si="860"/>
        <v/>
      </c>
      <c r="AG3316" s="1" t="str">
        <f t="shared" si="861"/>
        <v/>
      </c>
      <c r="AH3316" s="1" t="str">
        <f t="shared" si="862"/>
        <v/>
      </c>
      <c r="AI3316" s="1" t="str">
        <f t="shared" si="863"/>
        <v/>
      </c>
      <c r="AV3316" s="8" t="str">
        <f t="shared" si="850"/>
        <v/>
      </c>
      <c r="AW3316" s="2" t="str">
        <f t="shared" si="864"/>
        <v/>
      </c>
      <c r="AX3316" s="3"/>
      <c r="AY3316" s="2" t="str">
        <f t="shared" si="849"/>
        <v/>
      </c>
      <c r="AZ3316" s="3"/>
      <c r="BA3316" s="3"/>
      <c r="BB3316" s="3"/>
      <c r="BC3316" s="3"/>
      <c r="BD3316" s="3"/>
    </row>
    <row r="3317" spans="22:56" x14ac:dyDescent="0.25">
      <c r="V3317" s="1" t="str">
        <f t="shared" si="851"/>
        <v/>
      </c>
      <c r="X3317" s="1" t="str">
        <f t="shared" si="852"/>
        <v/>
      </c>
      <c r="Y3317" s="1" t="str">
        <f t="shared" si="853"/>
        <v/>
      </c>
      <c r="Z3317" s="1" t="str">
        <f t="shared" si="854"/>
        <v/>
      </c>
      <c r="AA3317" s="1" t="str">
        <f t="shared" si="855"/>
        <v/>
      </c>
      <c r="AB3317" s="1" t="str">
        <f t="shared" si="856"/>
        <v/>
      </c>
      <c r="AC3317" s="1" t="str">
        <f t="shared" si="857"/>
        <v/>
      </c>
      <c r="AD3317" s="1" t="str">
        <f t="shared" si="858"/>
        <v/>
      </c>
      <c r="AE3317" s="1" t="str">
        <f t="shared" si="859"/>
        <v/>
      </c>
      <c r="AF3317" s="1" t="str">
        <f t="shared" si="860"/>
        <v/>
      </c>
      <c r="AG3317" s="1" t="str">
        <f t="shared" si="861"/>
        <v/>
      </c>
      <c r="AH3317" s="1" t="str">
        <f t="shared" si="862"/>
        <v/>
      </c>
      <c r="AI3317" s="1" t="str">
        <f t="shared" si="863"/>
        <v/>
      </c>
      <c r="AV3317" s="8" t="str">
        <f t="shared" si="850"/>
        <v/>
      </c>
      <c r="AW3317" s="2" t="str">
        <f t="shared" si="864"/>
        <v/>
      </c>
      <c r="AX3317" s="3"/>
      <c r="AY3317" s="2" t="str">
        <f t="shared" si="849"/>
        <v/>
      </c>
      <c r="AZ3317" s="3"/>
      <c r="BA3317" s="3"/>
      <c r="BB3317" s="3"/>
      <c r="BC3317" s="3"/>
      <c r="BD3317" s="3"/>
    </row>
    <row r="3318" spans="22:56" x14ac:dyDescent="0.25">
      <c r="V3318" s="1" t="str">
        <f t="shared" si="851"/>
        <v/>
      </c>
      <c r="X3318" s="1" t="str">
        <f t="shared" si="852"/>
        <v/>
      </c>
      <c r="Y3318" s="1" t="str">
        <f t="shared" si="853"/>
        <v/>
      </c>
      <c r="Z3318" s="1" t="str">
        <f t="shared" si="854"/>
        <v/>
      </c>
      <c r="AA3318" s="1" t="str">
        <f t="shared" si="855"/>
        <v/>
      </c>
      <c r="AB3318" s="1" t="str">
        <f t="shared" si="856"/>
        <v/>
      </c>
      <c r="AC3318" s="1" t="str">
        <f t="shared" si="857"/>
        <v/>
      </c>
      <c r="AD3318" s="1" t="str">
        <f t="shared" si="858"/>
        <v/>
      </c>
      <c r="AE3318" s="1" t="str">
        <f t="shared" si="859"/>
        <v/>
      </c>
      <c r="AF3318" s="1" t="str">
        <f t="shared" si="860"/>
        <v/>
      </c>
      <c r="AG3318" s="1" t="str">
        <f t="shared" si="861"/>
        <v/>
      </c>
      <c r="AH3318" s="1" t="str">
        <f t="shared" si="862"/>
        <v/>
      </c>
      <c r="AI3318" s="1" t="str">
        <f t="shared" si="863"/>
        <v/>
      </c>
      <c r="AV3318" s="8" t="str">
        <f t="shared" si="850"/>
        <v/>
      </c>
      <c r="AW3318" s="2" t="str">
        <f t="shared" si="864"/>
        <v/>
      </c>
      <c r="AX3318" s="3"/>
      <c r="AY3318" s="2" t="str">
        <f t="shared" si="849"/>
        <v/>
      </c>
      <c r="AZ3318" s="3"/>
      <c r="BA3318" s="3"/>
      <c r="BB3318" s="3"/>
      <c r="BC3318" s="3"/>
      <c r="BD3318" s="3"/>
    </row>
    <row r="3319" spans="22:56" x14ac:dyDescent="0.25">
      <c r="V3319" s="1" t="str">
        <f t="shared" si="851"/>
        <v/>
      </c>
      <c r="X3319" s="1" t="str">
        <f t="shared" si="852"/>
        <v/>
      </c>
      <c r="Y3319" s="1" t="str">
        <f t="shared" si="853"/>
        <v/>
      </c>
      <c r="Z3319" s="1" t="str">
        <f t="shared" si="854"/>
        <v/>
      </c>
      <c r="AA3319" s="1" t="str">
        <f t="shared" si="855"/>
        <v/>
      </c>
      <c r="AB3319" s="1" t="str">
        <f t="shared" si="856"/>
        <v/>
      </c>
      <c r="AC3319" s="1" t="str">
        <f t="shared" si="857"/>
        <v/>
      </c>
      <c r="AD3319" s="1" t="str">
        <f t="shared" si="858"/>
        <v/>
      </c>
      <c r="AE3319" s="1" t="str">
        <f t="shared" si="859"/>
        <v/>
      </c>
      <c r="AF3319" s="1" t="str">
        <f t="shared" si="860"/>
        <v/>
      </c>
      <c r="AG3319" s="1" t="str">
        <f t="shared" si="861"/>
        <v/>
      </c>
      <c r="AH3319" s="1" t="str">
        <f t="shared" si="862"/>
        <v/>
      </c>
      <c r="AI3319" s="1" t="str">
        <f t="shared" si="863"/>
        <v/>
      </c>
      <c r="AV3319" s="8" t="str">
        <f t="shared" si="850"/>
        <v/>
      </c>
      <c r="AW3319" s="2" t="str">
        <f t="shared" si="864"/>
        <v/>
      </c>
      <c r="AX3319" s="3"/>
      <c r="AY3319" s="2" t="str">
        <f t="shared" si="849"/>
        <v/>
      </c>
      <c r="AZ3319" s="3"/>
      <c r="BA3319" s="3"/>
      <c r="BB3319" s="3"/>
      <c r="BC3319" s="3"/>
      <c r="BD3319" s="3"/>
    </row>
    <row r="3320" spans="22:56" x14ac:dyDescent="0.25">
      <c r="V3320" s="1" t="str">
        <f t="shared" si="851"/>
        <v/>
      </c>
      <c r="X3320" s="1" t="str">
        <f t="shared" si="852"/>
        <v/>
      </c>
      <c r="Y3320" s="1" t="str">
        <f t="shared" si="853"/>
        <v/>
      </c>
      <c r="Z3320" s="1" t="str">
        <f t="shared" si="854"/>
        <v/>
      </c>
      <c r="AA3320" s="1" t="str">
        <f t="shared" si="855"/>
        <v/>
      </c>
      <c r="AB3320" s="1" t="str">
        <f t="shared" si="856"/>
        <v/>
      </c>
      <c r="AC3320" s="1" t="str">
        <f t="shared" si="857"/>
        <v/>
      </c>
      <c r="AD3320" s="1" t="str">
        <f t="shared" si="858"/>
        <v/>
      </c>
      <c r="AE3320" s="1" t="str">
        <f t="shared" si="859"/>
        <v/>
      </c>
      <c r="AF3320" s="1" t="str">
        <f t="shared" si="860"/>
        <v/>
      </c>
      <c r="AG3320" s="1" t="str">
        <f t="shared" si="861"/>
        <v/>
      </c>
      <c r="AH3320" s="1" t="str">
        <f t="shared" si="862"/>
        <v/>
      </c>
      <c r="AI3320" s="1" t="str">
        <f t="shared" si="863"/>
        <v/>
      </c>
      <c r="AV3320" s="8" t="str">
        <f t="shared" si="850"/>
        <v/>
      </c>
      <c r="AW3320" s="2" t="str">
        <f t="shared" si="864"/>
        <v/>
      </c>
      <c r="AX3320" s="3"/>
      <c r="AY3320" s="2" t="str">
        <f t="shared" si="849"/>
        <v/>
      </c>
      <c r="AZ3320" s="3"/>
      <c r="BA3320" s="3"/>
      <c r="BB3320" s="3"/>
      <c r="BC3320" s="3"/>
      <c r="BD3320" s="3"/>
    </row>
    <row r="3321" spans="22:56" x14ac:dyDescent="0.25">
      <c r="V3321" s="1" t="str">
        <f t="shared" si="851"/>
        <v/>
      </c>
      <c r="X3321" s="1" t="str">
        <f t="shared" si="852"/>
        <v/>
      </c>
      <c r="Y3321" s="1" t="str">
        <f t="shared" si="853"/>
        <v/>
      </c>
      <c r="Z3321" s="1" t="str">
        <f t="shared" si="854"/>
        <v/>
      </c>
      <c r="AA3321" s="1" t="str">
        <f t="shared" si="855"/>
        <v/>
      </c>
      <c r="AB3321" s="1" t="str">
        <f t="shared" si="856"/>
        <v/>
      </c>
      <c r="AC3321" s="1" t="str">
        <f t="shared" si="857"/>
        <v/>
      </c>
      <c r="AD3321" s="1" t="str">
        <f t="shared" si="858"/>
        <v/>
      </c>
      <c r="AE3321" s="1" t="str">
        <f t="shared" si="859"/>
        <v/>
      </c>
      <c r="AF3321" s="1" t="str">
        <f t="shared" si="860"/>
        <v/>
      </c>
      <c r="AG3321" s="1" t="str">
        <f t="shared" si="861"/>
        <v/>
      </c>
      <c r="AH3321" s="1" t="str">
        <f t="shared" si="862"/>
        <v/>
      </c>
      <c r="AI3321" s="1" t="str">
        <f t="shared" si="863"/>
        <v/>
      </c>
      <c r="AV3321" s="8" t="str">
        <f t="shared" si="850"/>
        <v/>
      </c>
      <c r="AW3321" s="2" t="str">
        <f t="shared" si="864"/>
        <v/>
      </c>
      <c r="AX3321" s="3"/>
      <c r="AY3321" s="2" t="str">
        <f t="shared" si="849"/>
        <v/>
      </c>
      <c r="AZ3321" s="3"/>
      <c r="BA3321" s="3"/>
      <c r="BB3321" s="3"/>
      <c r="BC3321" s="3"/>
      <c r="BD3321" s="3"/>
    </row>
    <row r="3322" spans="22:56" x14ac:dyDescent="0.25">
      <c r="V3322" s="1" t="str">
        <f t="shared" si="851"/>
        <v/>
      </c>
      <c r="X3322" s="1" t="str">
        <f t="shared" si="852"/>
        <v/>
      </c>
      <c r="Y3322" s="1" t="str">
        <f t="shared" si="853"/>
        <v/>
      </c>
      <c r="Z3322" s="1" t="str">
        <f t="shared" si="854"/>
        <v/>
      </c>
      <c r="AA3322" s="1" t="str">
        <f t="shared" si="855"/>
        <v/>
      </c>
      <c r="AB3322" s="1" t="str">
        <f t="shared" si="856"/>
        <v/>
      </c>
      <c r="AC3322" s="1" t="str">
        <f t="shared" si="857"/>
        <v/>
      </c>
      <c r="AD3322" s="1" t="str">
        <f t="shared" si="858"/>
        <v/>
      </c>
      <c r="AE3322" s="1" t="str">
        <f t="shared" si="859"/>
        <v/>
      </c>
      <c r="AF3322" s="1" t="str">
        <f t="shared" si="860"/>
        <v/>
      </c>
      <c r="AG3322" s="1" t="str">
        <f t="shared" si="861"/>
        <v/>
      </c>
      <c r="AH3322" s="1" t="str">
        <f t="shared" si="862"/>
        <v/>
      </c>
      <c r="AI3322" s="1" t="str">
        <f t="shared" si="863"/>
        <v/>
      </c>
      <c r="AV3322" s="8" t="str">
        <f t="shared" si="850"/>
        <v/>
      </c>
      <c r="AW3322" s="2" t="str">
        <f t="shared" si="864"/>
        <v/>
      </c>
      <c r="AX3322" s="3"/>
      <c r="AY3322" s="2" t="str">
        <f t="shared" si="849"/>
        <v/>
      </c>
      <c r="AZ3322" s="3"/>
      <c r="BA3322" s="3"/>
      <c r="BB3322" s="3"/>
      <c r="BC3322" s="3"/>
      <c r="BD3322" s="3"/>
    </row>
    <row r="3323" spans="22:56" x14ac:dyDescent="0.25">
      <c r="V3323" s="1" t="str">
        <f t="shared" si="851"/>
        <v/>
      </c>
      <c r="X3323" s="1" t="str">
        <f t="shared" si="852"/>
        <v/>
      </c>
      <c r="Y3323" s="1" t="str">
        <f t="shared" si="853"/>
        <v/>
      </c>
      <c r="Z3323" s="1" t="str">
        <f t="shared" si="854"/>
        <v/>
      </c>
      <c r="AA3323" s="1" t="str">
        <f t="shared" si="855"/>
        <v/>
      </c>
      <c r="AB3323" s="1" t="str">
        <f t="shared" si="856"/>
        <v/>
      </c>
      <c r="AC3323" s="1" t="str">
        <f t="shared" si="857"/>
        <v/>
      </c>
      <c r="AD3323" s="1" t="str">
        <f t="shared" si="858"/>
        <v/>
      </c>
      <c r="AE3323" s="1" t="str">
        <f t="shared" si="859"/>
        <v/>
      </c>
      <c r="AF3323" s="1" t="str">
        <f t="shared" si="860"/>
        <v/>
      </c>
      <c r="AG3323" s="1" t="str">
        <f t="shared" si="861"/>
        <v/>
      </c>
      <c r="AH3323" s="1" t="str">
        <f t="shared" si="862"/>
        <v/>
      </c>
      <c r="AI3323" s="1" t="str">
        <f t="shared" si="863"/>
        <v/>
      </c>
      <c r="AV3323" s="8" t="str">
        <f t="shared" si="850"/>
        <v/>
      </c>
      <c r="AW3323" s="2" t="str">
        <f t="shared" si="864"/>
        <v/>
      </c>
      <c r="AX3323" s="3"/>
      <c r="AY3323" s="2" t="str">
        <f t="shared" si="849"/>
        <v/>
      </c>
      <c r="AZ3323" s="3"/>
      <c r="BA3323" s="3"/>
      <c r="BB3323" s="3"/>
      <c r="BC3323" s="3"/>
      <c r="BD3323" s="3"/>
    </row>
    <row r="3324" spans="22:56" x14ac:dyDescent="0.25">
      <c r="V3324" s="1" t="str">
        <f t="shared" si="851"/>
        <v/>
      </c>
      <c r="X3324" s="1" t="str">
        <f t="shared" si="852"/>
        <v/>
      </c>
      <c r="Y3324" s="1" t="str">
        <f t="shared" si="853"/>
        <v/>
      </c>
      <c r="Z3324" s="1" t="str">
        <f t="shared" si="854"/>
        <v/>
      </c>
      <c r="AA3324" s="1" t="str">
        <f t="shared" si="855"/>
        <v/>
      </c>
      <c r="AB3324" s="1" t="str">
        <f t="shared" si="856"/>
        <v/>
      </c>
      <c r="AC3324" s="1" t="str">
        <f t="shared" si="857"/>
        <v/>
      </c>
      <c r="AD3324" s="1" t="str">
        <f t="shared" si="858"/>
        <v/>
      </c>
      <c r="AE3324" s="1" t="str">
        <f t="shared" si="859"/>
        <v/>
      </c>
      <c r="AF3324" s="1" t="str">
        <f t="shared" si="860"/>
        <v/>
      </c>
      <c r="AG3324" s="1" t="str">
        <f t="shared" si="861"/>
        <v/>
      </c>
      <c r="AH3324" s="1" t="str">
        <f t="shared" si="862"/>
        <v/>
      </c>
      <c r="AI3324" s="1" t="str">
        <f t="shared" si="863"/>
        <v/>
      </c>
      <c r="AV3324" s="8" t="str">
        <f t="shared" si="850"/>
        <v/>
      </c>
      <c r="AW3324" s="2" t="str">
        <f t="shared" si="864"/>
        <v/>
      </c>
      <c r="AX3324" s="3"/>
      <c r="AY3324" s="2" t="str">
        <f t="shared" si="849"/>
        <v/>
      </c>
      <c r="AZ3324" s="3"/>
      <c r="BA3324" s="3"/>
      <c r="BB3324" s="3"/>
      <c r="BC3324" s="3"/>
      <c r="BD3324" s="3"/>
    </row>
    <row r="3325" spans="22:56" x14ac:dyDescent="0.25">
      <c r="V3325" s="1" t="str">
        <f t="shared" si="851"/>
        <v/>
      </c>
      <c r="X3325" s="1" t="str">
        <f t="shared" si="852"/>
        <v/>
      </c>
      <c r="Y3325" s="1" t="str">
        <f t="shared" si="853"/>
        <v/>
      </c>
      <c r="Z3325" s="1" t="str">
        <f t="shared" si="854"/>
        <v/>
      </c>
      <c r="AA3325" s="1" t="str">
        <f t="shared" si="855"/>
        <v/>
      </c>
      <c r="AB3325" s="1" t="str">
        <f t="shared" si="856"/>
        <v/>
      </c>
      <c r="AC3325" s="1" t="str">
        <f t="shared" si="857"/>
        <v/>
      </c>
      <c r="AD3325" s="1" t="str">
        <f t="shared" si="858"/>
        <v/>
      </c>
      <c r="AE3325" s="1" t="str">
        <f t="shared" si="859"/>
        <v/>
      </c>
      <c r="AF3325" s="1" t="str">
        <f t="shared" si="860"/>
        <v/>
      </c>
      <c r="AG3325" s="1" t="str">
        <f t="shared" si="861"/>
        <v/>
      </c>
      <c r="AH3325" s="1" t="str">
        <f t="shared" si="862"/>
        <v/>
      </c>
      <c r="AI3325" s="1" t="str">
        <f t="shared" si="863"/>
        <v/>
      </c>
      <c r="AV3325" s="8" t="str">
        <f t="shared" si="850"/>
        <v/>
      </c>
      <c r="AW3325" s="2" t="str">
        <f t="shared" si="864"/>
        <v/>
      </c>
      <c r="AX3325" s="3"/>
      <c r="AY3325" s="2" t="str">
        <f t="shared" si="849"/>
        <v/>
      </c>
      <c r="AZ3325" s="3"/>
      <c r="BA3325" s="3"/>
      <c r="BB3325" s="3"/>
      <c r="BC3325" s="3"/>
      <c r="BD3325" s="3"/>
    </row>
    <row r="3326" spans="22:56" x14ac:dyDescent="0.25">
      <c r="V3326" s="1" t="str">
        <f t="shared" si="851"/>
        <v/>
      </c>
      <c r="X3326" s="1" t="str">
        <f t="shared" si="852"/>
        <v/>
      </c>
      <c r="Y3326" s="1" t="str">
        <f t="shared" si="853"/>
        <v/>
      </c>
      <c r="Z3326" s="1" t="str">
        <f t="shared" si="854"/>
        <v/>
      </c>
      <c r="AA3326" s="1" t="str">
        <f t="shared" si="855"/>
        <v/>
      </c>
      <c r="AB3326" s="1" t="str">
        <f t="shared" si="856"/>
        <v/>
      </c>
      <c r="AC3326" s="1" t="str">
        <f t="shared" si="857"/>
        <v/>
      </c>
      <c r="AD3326" s="1" t="str">
        <f t="shared" si="858"/>
        <v/>
      </c>
      <c r="AE3326" s="1" t="str">
        <f t="shared" si="859"/>
        <v/>
      </c>
      <c r="AF3326" s="1" t="str">
        <f t="shared" si="860"/>
        <v/>
      </c>
      <c r="AG3326" s="1" t="str">
        <f t="shared" si="861"/>
        <v/>
      </c>
      <c r="AH3326" s="1" t="str">
        <f t="shared" si="862"/>
        <v/>
      </c>
      <c r="AI3326" s="1" t="str">
        <f t="shared" si="863"/>
        <v/>
      </c>
      <c r="AV3326" s="8" t="str">
        <f t="shared" si="850"/>
        <v/>
      </c>
      <c r="AW3326" s="2" t="str">
        <f t="shared" si="864"/>
        <v/>
      </c>
      <c r="AX3326" s="3"/>
      <c r="AY3326" s="2" t="str">
        <f t="shared" si="849"/>
        <v/>
      </c>
      <c r="AZ3326" s="3"/>
      <c r="BA3326" s="3"/>
      <c r="BB3326" s="3"/>
      <c r="BC3326" s="3"/>
      <c r="BD3326" s="3"/>
    </row>
    <row r="3327" spans="22:56" x14ac:dyDescent="0.25">
      <c r="V3327" s="1" t="str">
        <f t="shared" si="851"/>
        <v/>
      </c>
      <c r="X3327" s="1" t="str">
        <f t="shared" si="852"/>
        <v/>
      </c>
      <c r="Y3327" s="1" t="str">
        <f t="shared" si="853"/>
        <v/>
      </c>
      <c r="Z3327" s="1" t="str">
        <f t="shared" si="854"/>
        <v/>
      </c>
      <c r="AA3327" s="1" t="str">
        <f t="shared" si="855"/>
        <v/>
      </c>
      <c r="AB3327" s="1" t="str">
        <f t="shared" si="856"/>
        <v/>
      </c>
      <c r="AC3327" s="1" t="str">
        <f t="shared" si="857"/>
        <v/>
      </c>
      <c r="AD3327" s="1" t="str">
        <f t="shared" si="858"/>
        <v/>
      </c>
      <c r="AE3327" s="1" t="str">
        <f t="shared" si="859"/>
        <v/>
      </c>
      <c r="AF3327" s="1" t="str">
        <f t="shared" si="860"/>
        <v/>
      </c>
      <c r="AG3327" s="1" t="str">
        <f t="shared" si="861"/>
        <v/>
      </c>
      <c r="AH3327" s="1" t="str">
        <f t="shared" si="862"/>
        <v/>
      </c>
      <c r="AI3327" s="1" t="str">
        <f t="shared" si="863"/>
        <v/>
      </c>
      <c r="AV3327" s="8" t="str">
        <f t="shared" si="850"/>
        <v/>
      </c>
      <c r="AW3327" s="2" t="str">
        <f t="shared" si="864"/>
        <v/>
      </c>
      <c r="AX3327" s="3"/>
      <c r="AY3327" s="2" t="str">
        <f t="shared" si="849"/>
        <v/>
      </c>
      <c r="AZ3327" s="3"/>
      <c r="BA3327" s="3"/>
      <c r="BB3327" s="3"/>
      <c r="BC3327" s="3"/>
      <c r="BD3327" s="3"/>
    </row>
    <row r="3328" spans="22:56" x14ac:dyDescent="0.25">
      <c r="V3328" s="1" t="str">
        <f t="shared" si="851"/>
        <v/>
      </c>
      <c r="X3328" s="1" t="str">
        <f t="shared" si="852"/>
        <v/>
      </c>
      <c r="Y3328" s="1" t="str">
        <f t="shared" si="853"/>
        <v/>
      </c>
      <c r="Z3328" s="1" t="str">
        <f t="shared" si="854"/>
        <v/>
      </c>
      <c r="AA3328" s="1" t="str">
        <f t="shared" si="855"/>
        <v/>
      </c>
      <c r="AB3328" s="1" t="str">
        <f t="shared" si="856"/>
        <v/>
      </c>
      <c r="AC3328" s="1" t="str">
        <f t="shared" si="857"/>
        <v/>
      </c>
      <c r="AD3328" s="1" t="str">
        <f t="shared" si="858"/>
        <v/>
      </c>
      <c r="AE3328" s="1" t="str">
        <f t="shared" si="859"/>
        <v/>
      </c>
      <c r="AF3328" s="1" t="str">
        <f t="shared" si="860"/>
        <v/>
      </c>
      <c r="AG3328" s="1" t="str">
        <f t="shared" si="861"/>
        <v/>
      </c>
      <c r="AH3328" s="1" t="str">
        <f t="shared" si="862"/>
        <v/>
      </c>
      <c r="AI3328" s="1" t="str">
        <f t="shared" si="863"/>
        <v/>
      </c>
      <c r="AV3328" s="8" t="str">
        <f t="shared" si="850"/>
        <v/>
      </c>
      <c r="AW3328" s="2" t="str">
        <f t="shared" si="864"/>
        <v/>
      </c>
      <c r="AX3328" s="3"/>
      <c r="AY3328" s="2" t="str">
        <f t="shared" si="849"/>
        <v/>
      </c>
      <c r="AZ3328" s="3"/>
      <c r="BA3328" s="3"/>
      <c r="BB3328" s="3"/>
      <c r="BC3328" s="3"/>
      <c r="BD3328" s="3"/>
    </row>
    <row r="3329" spans="22:56" x14ac:dyDescent="0.25">
      <c r="V3329" s="1" t="str">
        <f t="shared" si="851"/>
        <v/>
      </c>
      <c r="X3329" s="1" t="str">
        <f t="shared" si="852"/>
        <v/>
      </c>
      <c r="Y3329" s="1" t="str">
        <f t="shared" si="853"/>
        <v/>
      </c>
      <c r="Z3329" s="1" t="str">
        <f t="shared" si="854"/>
        <v/>
      </c>
      <c r="AA3329" s="1" t="str">
        <f t="shared" si="855"/>
        <v/>
      </c>
      <c r="AB3329" s="1" t="str">
        <f t="shared" si="856"/>
        <v/>
      </c>
      <c r="AC3329" s="1" t="str">
        <f t="shared" si="857"/>
        <v/>
      </c>
      <c r="AD3329" s="1" t="str">
        <f t="shared" si="858"/>
        <v/>
      </c>
      <c r="AE3329" s="1" t="str">
        <f t="shared" si="859"/>
        <v/>
      </c>
      <c r="AF3329" s="1" t="str">
        <f t="shared" si="860"/>
        <v/>
      </c>
      <c r="AG3329" s="1" t="str">
        <f t="shared" si="861"/>
        <v/>
      </c>
      <c r="AH3329" s="1" t="str">
        <f t="shared" si="862"/>
        <v/>
      </c>
      <c r="AI3329" s="1" t="str">
        <f t="shared" si="863"/>
        <v/>
      </c>
      <c r="AV3329" s="8" t="str">
        <f t="shared" si="850"/>
        <v/>
      </c>
      <c r="AW3329" s="2" t="str">
        <f t="shared" si="864"/>
        <v/>
      </c>
      <c r="AX3329" s="3"/>
      <c r="AY3329" s="2" t="str">
        <f t="shared" si="849"/>
        <v/>
      </c>
      <c r="AZ3329" s="3"/>
      <c r="BA3329" s="3"/>
      <c r="BB3329" s="3"/>
      <c r="BC3329" s="3"/>
      <c r="BD3329" s="3"/>
    </row>
    <row r="3330" spans="22:56" x14ac:dyDescent="0.25">
      <c r="V3330" s="1" t="str">
        <f t="shared" si="851"/>
        <v/>
      </c>
      <c r="X3330" s="1" t="str">
        <f t="shared" si="852"/>
        <v/>
      </c>
      <c r="Y3330" s="1" t="str">
        <f t="shared" si="853"/>
        <v/>
      </c>
      <c r="Z3330" s="1" t="str">
        <f t="shared" si="854"/>
        <v/>
      </c>
      <c r="AA3330" s="1" t="str">
        <f t="shared" si="855"/>
        <v/>
      </c>
      <c r="AB3330" s="1" t="str">
        <f t="shared" si="856"/>
        <v/>
      </c>
      <c r="AC3330" s="1" t="str">
        <f t="shared" si="857"/>
        <v/>
      </c>
      <c r="AD3330" s="1" t="str">
        <f t="shared" si="858"/>
        <v/>
      </c>
      <c r="AE3330" s="1" t="str">
        <f t="shared" si="859"/>
        <v/>
      </c>
      <c r="AF3330" s="1" t="str">
        <f t="shared" si="860"/>
        <v/>
      </c>
      <c r="AG3330" s="1" t="str">
        <f t="shared" si="861"/>
        <v/>
      </c>
      <c r="AH3330" s="1" t="str">
        <f t="shared" si="862"/>
        <v/>
      </c>
      <c r="AI3330" s="1" t="str">
        <f t="shared" si="863"/>
        <v/>
      </c>
      <c r="AV3330" s="8" t="str">
        <f t="shared" si="850"/>
        <v/>
      </c>
      <c r="AW3330" s="2" t="str">
        <f t="shared" si="864"/>
        <v/>
      </c>
      <c r="AX3330" s="3"/>
      <c r="AY3330" s="2" t="str">
        <f t="shared" si="849"/>
        <v/>
      </c>
      <c r="AZ3330" s="3"/>
      <c r="BA3330" s="3"/>
      <c r="BB3330" s="3"/>
      <c r="BC3330" s="3"/>
      <c r="BD3330" s="3"/>
    </row>
    <row r="3331" spans="22:56" x14ac:dyDescent="0.25">
      <c r="V3331" s="1" t="str">
        <f t="shared" si="851"/>
        <v/>
      </c>
      <c r="X3331" s="1" t="str">
        <f t="shared" si="852"/>
        <v/>
      </c>
      <c r="Y3331" s="1" t="str">
        <f t="shared" si="853"/>
        <v/>
      </c>
      <c r="Z3331" s="1" t="str">
        <f t="shared" si="854"/>
        <v/>
      </c>
      <c r="AA3331" s="1" t="str">
        <f t="shared" si="855"/>
        <v/>
      </c>
      <c r="AB3331" s="1" t="str">
        <f t="shared" si="856"/>
        <v/>
      </c>
      <c r="AC3331" s="1" t="str">
        <f t="shared" si="857"/>
        <v/>
      </c>
      <c r="AD3331" s="1" t="str">
        <f t="shared" si="858"/>
        <v/>
      </c>
      <c r="AE3331" s="1" t="str">
        <f t="shared" si="859"/>
        <v/>
      </c>
      <c r="AF3331" s="1" t="str">
        <f t="shared" si="860"/>
        <v/>
      </c>
      <c r="AG3331" s="1" t="str">
        <f t="shared" si="861"/>
        <v/>
      </c>
      <c r="AH3331" s="1" t="str">
        <f t="shared" si="862"/>
        <v/>
      </c>
      <c r="AI3331" s="1" t="str">
        <f t="shared" si="863"/>
        <v/>
      </c>
      <c r="AV3331" s="8" t="str">
        <f t="shared" si="850"/>
        <v/>
      </c>
      <c r="AW3331" s="2" t="str">
        <f t="shared" si="864"/>
        <v/>
      </c>
      <c r="AX3331" s="3"/>
      <c r="AY3331" s="2" t="str">
        <f t="shared" si="849"/>
        <v/>
      </c>
      <c r="AZ3331" s="3"/>
      <c r="BA3331" s="3"/>
      <c r="BB3331" s="3"/>
      <c r="BC3331" s="3"/>
      <c r="BD3331" s="3"/>
    </row>
    <row r="3332" spans="22:56" x14ac:dyDescent="0.25">
      <c r="V3332" s="1" t="str">
        <f t="shared" si="851"/>
        <v/>
      </c>
      <c r="X3332" s="1" t="str">
        <f t="shared" si="852"/>
        <v/>
      </c>
      <c r="Y3332" s="1" t="str">
        <f t="shared" si="853"/>
        <v/>
      </c>
      <c r="Z3332" s="1" t="str">
        <f t="shared" si="854"/>
        <v/>
      </c>
      <c r="AA3332" s="1" t="str">
        <f t="shared" si="855"/>
        <v/>
      </c>
      <c r="AB3332" s="1" t="str">
        <f t="shared" si="856"/>
        <v/>
      </c>
      <c r="AC3332" s="1" t="str">
        <f t="shared" si="857"/>
        <v/>
      </c>
      <c r="AD3332" s="1" t="str">
        <f t="shared" si="858"/>
        <v/>
      </c>
      <c r="AE3332" s="1" t="str">
        <f t="shared" si="859"/>
        <v/>
      </c>
      <c r="AF3332" s="1" t="str">
        <f t="shared" si="860"/>
        <v/>
      </c>
      <c r="AG3332" s="1" t="str">
        <f t="shared" si="861"/>
        <v/>
      </c>
      <c r="AH3332" s="1" t="str">
        <f t="shared" si="862"/>
        <v/>
      </c>
      <c r="AI3332" s="1" t="str">
        <f t="shared" si="863"/>
        <v/>
      </c>
      <c r="AV3332" s="8" t="str">
        <f t="shared" si="850"/>
        <v/>
      </c>
      <c r="AW3332" s="2" t="str">
        <f t="shared" si="864"/>
        <v/>
      </c>
      <c r="AX3332" s="3"/>
      <c r="AY3332" s="2" t="str">
        <f t="shared" si="849"/>
        <v/>
      </c>
      <c r="AZ3332" s="3"/>
      <c r="BA3332" s="3"/>
      <c r="BB3332" s="3"/>
      <c r="BC3332" s="3"/>
      <c r="BD3332" s="3"/>
    </row>
    <row r="3333" spans="22:56" x14ac:dyDescent="0.25">
      <c r="V3333" s="1" t="str">
        <f t="shared" si="851"/>
        <v/>
      </c>
      <c r="X3333" s="1" t="str">
        <f t="shared" si="852"/>
        <v/>
      </c>
      <c r="Y3333" s="1" t="str">
        <f t="shared" si="853"/>
        <v/>
      </c>
      <c r="Z3333" s="1" t="str">
        <f t="shared" si="854"/>
        <v/>
      </c>
      <c r="AA3333" s="1" t="str">
        <f t="shared" si="855"/>
        <v/>
      </c>
      <c r="AB3333" s="1" t="str">
        <f t="shared" si="856"/>
        <v/>
      </c>
      <c r="AC3333" s="1" t="str">
        <f t="shared" si="857"/>
        <v/>
      </c>
      <c r="AD3333" s="1" t="str">
        <f t="shared" si="858"/>
        <v/>
      </c>
      <c r="AE3333" s="1" t="str">
        <f t="shared" si="859"/>
        <v/>
      </c>
      <c r="AF3333" s="1" t="str">
        <f t="shared" si="860"/>
        <v/>
      </c>
      <c r="AG3333" s="1" t="str">
        <f t="shared" si="861"/>
        <v/>
      </c>
      <c r="AH3333" s="1" t="str">
        <f t="shared" si="862"/>
        <v/>
      </c>
      <c r="AI3333" s="1" t="str">
        <f t="shared" si="863"/>
        <v/>
      </c>
      <c r="AV3333" s="8" t="str">
        <f t="shared" si="850"/>
        <v/>
      </c>
      <c r="AW3333" s="2" t="str">
        <f t="shared" si="864"/>
        <v/>
      </c>
      <c r="AX3333" s="3"/>
      <c r="AY3333" s="2" t="str">
        <f t="shared" si="849"/>
        <v/>
      </c>
      <c r="AZ3333" s="3"/>
      <c r="BA3333" s="3"/>
      <c r="BB3333" s="3"/>
      <c r="BC3333" s="3"/>
      <c r="BD3333" s="3"/>
    </row>
    <row r="3334" spans="22:56" x14ac:dyDescent="0.25">
      <c r="V3334" s="1" t="str">
        <f t="shared" si="851"/>
        <v/>
      </c>
      <c r="X3334" s="1" t="str">
        <f t="shared" si="852"/>
        <v/>
      </c>
      <c r="Y3334" s="1" t="str">
        <f t="shared" si="853"/>
        <v/>
      </c>
      <c r="Z3334" s="1" t="str">
        <f t="shared" si="854"/>
        <v/>
      </c>
      <c r="AA3334" s="1" t="str">
        <f t="shared" si="855"/>
        <v/>
      </c>
      <c r="AB3334" s="1" t="str">
        <f t="shared" si="856"/>
        <v/>
      </c>
      <c r="AC3334" s="1" t="str">
        <f t="shared" si="857"/>
        <v/>
      </c>
      <c r="AD3334" s="1" t="str">
        <f t="shared" si="858"/>
        <v/>
      </c>
      <c r="AE3334" s="1" t="str">
        <f t="shared" si="859"/>
        <v/>
      </c>
      <c r="AF3334" s="1" t="str">
        <f t="shared" si="860"/>
        <v/>
      </c>
      <c r="AG3334" s="1" t="str">
        <f t="shared" si="861"/>
        <v/>
      </c>
      <c r="AH3334" s="1" t="str">
        <f t="shared" si="862"/>
        <v/>
      </c>
      <c r="AI3334" s="1" t="str">
        <f t="shared" si="863"/>
        <v/>
      </c>
      <c r="AV3334" s="8" t="str">
        <f t="shared" si="850"/>
        <v/>
      </c>
      <c r="AW3334" s="2" t="str">
        <f t="shared" si="864"/>
        <v/>
      </c>
      <c r="AX3334" s="3"/>
      <c r="AY3334" s="2" t="str">
        <f t="shared" si="849"/>
        <v/>
      </c>
      <c r="AZ3334" s="3"/>
      <c r="BA3334" s="3"/>
      <c r="BB3334" s="3"/>
      <c r="BC3334" s="3"/>
      <c r="BD3334" s="3"/>
    </row>
    <row r="3335" spans="22:56" x14ac:dyDescent="0.25">
      <c r="V3335" s="1" t="str">
        <f t="shared" si="851"/>
        <v/>
      </c>
      <c r="X3335" s="1" t="str">
        <f t="shared" si="852"/>
        <v/>
      </c>
      <c r="Y3335" s="1" t="str">
        <f t="shared" si="853"/>
        <v/>
      </c>
      <c r="Z3335" s="1" t="str">
        <f t="shared" si="854"/>
        <v/>
      </c>
      <c r="AA3335" s="1" t="str">
        <f t="shared" si="855"/>
        <v/>
      </c>
      <c r="AB3335" s="1" t="str">
        <f t="shared" si="856"/>
        <v/>
      </c>
      <c r="AC3335" s="1" t="str">
        <f t="shared" si="857"/>
        <v/>
      </c>
      <c r="AD3335" s="1" t="str">
        <f t="shared" si="858"/>
        <v/>
      </c>
      <c r="AE3335" s="1" t="str">
        <f t="shared" si="859"/>
        <v/>
      </c>
      <c r="AF3335" s="1" t="str">
        <f t="shared" si="860"/>
        <v/>
      </c>
      <c r="AG3335" s="1" t="str">
        <f t="shared" si="861"/>
        <v/>
      </c>
      <c r="AH3335" s="1" t="str">
        <f t="shared" si="862"/>
        <v/>
      </c>
      <c r="AI3335" s="1" t="str">
        <f t="shared" si="863"/>
        <v/>
      </c>
      <c r="AV3335" s="8" t="str">
        <f t="shared" si="850"/>
        <v/>
      </c>
      <c r="AW3335" s="2" t="str">
        <f t="shared" si="864"/>
        <v/>
      </c>
      <c r="AX3335" s="3"/>
      <c r="AY3335" s="2" t="str">
        <f t="shared" si="849"/>
        <v/>
      </c>
      <c r="AZ3335" s="3"/>
      <c r="BA3335" s="3"/>
      <c r="BB3335" s="3"/>
      <c r="BC3335" s="3"/>
      <c r="BD3335" s="3"/>
    </row>
    <row r="3336" spans="22:56" x14ac:dyDescent="0.25">
      <c r="V3336" s="1" t="str">
        <f t="shared" si="851"/>
        <v/>
      </c>
      <c r="X3336" s="1" t="str">
        <f t="shared" si="852"/>
        <v/>
      </c>
      <c r="Y3336" s="1" t="str">
        <f t="shared" si="853"/>
        <v/>
      </c>
      <c r="Z3336" s="1" t="str">
        <f t="shared" si="854"/>
        <v/>
      </c>
      <c r="AA3336" s="1" t="str">
        <f t="shared" si="855"/>
        <v/>
      </c>
      <c r="AB3336" s="1" t="str">
        <f t="shared" si="856"/>
        <v/>
      </c>
      <c r="AC3336" s="1" t="str">
        <f t="shared" si="857"/>
        <v/>
      </c>
      <c r="AD3336" s="1" t="str">
        <f t="shared" si="858"/>
        <v/>
      </c>
      <c r="AE3336" s="1" t="str">
        <f t="shared" si="859"/>
        <v/>
      </c>
      <c r="AF3336" s="1" t="str">
        <f t="shared" si="860"/>
        <v/>
      </c>
      <c r="AG3336" s="1" t="str">
        <f t="shared" si="861"/>
        <v/>
      </c>
      <c r="AH3336" s="1" t="str">
        <f t="shared" si="862"/>
        <v/>
      </c>
      <c r="AI3336" s="1" t="str">
        <f t="shared" si="863"/>
        <v/>
      </c>
      <c r="AV3336" s="8" t="str">
        <f t="shared" si="850"/>
        <v/>
      </c>
      <c r="AW3336" s="2" t="str">
        <f t="shared" si="864"/>
        <v/>
      </c>
      <c r="AX3336" s="3"/>
      <c r="AY3336" s="2" t="str">
        <f t="shared" si="849"/>
        <v/>
      </c>
      <c r="AZ3336" s="3"/>
      <c r="BA3336" s="3"/>
      <c r="BB3336" s="3"/>
      <c r="BC3336" s="3"/>
      <c r="BD3336" s="3"/>
    </row>
    <row r="3337" spans="22:56" x14ac:dyDescent="0.25">
      <c r="V3337" s="1" t="str">
        <f t="shared" si="851"/>
        <v/>
      </c>
      <c r="X3337" s="1" t="str">
        <f t="shared" si="852"/>
        <v/>
      </c>
      <c r="Y3337" s="1" t="str">
        <f t="shared" si="853"/>
        <v/>
      </c>
      <c r="Z3337" s="1" t="str">
        <f t="shared" si="854"/>
        <v/>
      </c>
      <c r="AA3337" s="1" t="str">
        <f t="shared" si="855"/>
        <v/>
      </c>
      <c r="AB3337" s="1" t="str">
        <f t="shared" si="856"/>
        <v/>
      </c>
      <c r="AC3337" s="1" t="str">
        <f t="shared" si="857"/>
        <v/>
      </c>
      <c r="AD3337" s="1" t="str">
        <f t="shared" si="858"/>
        <v/>
      </c>
      <c r="AE3337" s="1" t="str">
        <f t="shared" si="859"/>
        <v/>
      </c>
      <c r="AF3337" s="1" t="str">
        <f t="shared" si="860"/>
        <v/>
      </c>
      <c r="AG3337" s="1" t="str">
        <f t="shared" si="861"/>
        <v/>
      </c>
      <c r="AH3337" s="1" t="str">
        <f t="shared" si="862"/>
        <v/>
      </c>
      <c r="AI3337" s="1" t="str">
        <f t="shared" si="863"/>
        <v/>
      </c>
      <c r="AV3337" s="8" t="str">
        <f t="shared" si="850"/>
        <v/>
      </c>
      <c r="AW3337" s="2" t="str">
        <f t="shared" si="864"/>
        <v/>
      </c>
      <c r="AX3337" s="3"/>
      <c r="AY3337" s="2" t="str">
        <f t="shared" si="849"/>
        <v/>
      </c>
      <c r="AZ3337" s="3"/>
      <c r="BA3337" s="3"/>
      <c r="BB3337" s="3"/>
      <c r="BC3337" s="3"/>
      <c r="BD3337" s="3"/>
    </row>
    <row r="3338" spans="22:56" x14ac:dyDescent="0.25">
      <c r="V3338" s="1" t="str">
        <f t="shared" si="851"/>
        <v/>
      </c>
      <c r="X3338" s="1" t="str">
        <f t="shared" si="852"/>
        <v/>
      </c>
      <c r="Y3338" s="1" t="str">
        <f t="shared" si="853"/>
        <v/>
      </c>
      <c r="Z3338" s="1" t="str">
        <f t="shared" si="854"/>
        <v/>
      </c>
      <c r="AA3338" s="1" t="str">
        <f t="shared" si="855"/>
        <v/>
      </c>
      <c r="AB3338" s="1" t="str">
        <f t="shared" si="856"/>
        <v/>
      </c>
      <c r="AC3338" s="1" t="str">
        <f t="shared" si="857"/>
        <v/>
      </c>
      <c r="AD3338" s="1" t="str">
        <f t="shared" si="858"/>
        <v/>
      </c>
      <c r="AE3338" s="1" t="str">
        <f t="shared" si="859"/>
        <v/>
      </c>
      <c r="AF3338" s="1" t="str">
        <f t="shared" si="860"/>
        <v/>
      </c>
      <c r="AG3338" s="1" t="str">
        <f t="shared" si="861"/>
        <v/>
      </c>
      <c r="AH3338" s="1" t="str">
        <f t="shared" si="862"/>
        <v/>
      </c>
      <c r="AI3338" s="1" t="str">
        <f t="shared" si="863"/>
        <v/>
      </c>
      <c r="AV3338" s="8" t="str">
        <f t="shared" si="850"/>
        <v/>
      </c>
      <c r="AW3338" s="2" t="str">
        <f t="shared" si="864"/>
        <v/>
      </c>
      <c r="AX3338" s="3"/>
      <c r="AY3338" s="2" t="str">
        <f t="shared" si="849"/>
        <v/>
      </c>
      <c r="AZ3338" s="3"/>
      <c r="BA3338" s="3"/>
      <c r="BB3338" s="3"/>
      <c r="BC3338" s="3"/>
      <c r="BD3338" s="3"/>
    </row>
    <row r="3339" spans="22:56" x14ac:dyDescent="0.25">
      <c r="V3339" s="1" t="str">
        <f t="shared" si="851"/>
        <v/>
      </c>
      <c r="X3339" s="1" t="str">
        <f t="shared" si="852"/>
        <v/>
      </c>
      <c r="Y3339" s="1" t="str">
        <f t="shared" si="853"/>
        <v/>
      </c>
      <c r="Z3339" s="1" t="str">
        <f t="shared" si="854"/>
        <v/>
      </c>
      <c r="AA3339" s="1" t="str">
        <f t="shared" si="855"/>
        <v/>
      </c>
      <c r="AB3339" s="1" t="str">
        <f t="shared" si="856"/>
        <v/>
      </c>
      <c r="AC3339" s="1" t="str">
        <f t="shared" si="857"/>
        <v/>
      </c>
      <c r="AD3339" s="1" t="str">
        <f t="shared" si="858"/>
        <v/>
      </c>
      <c r="AE3339" s="1" t="str">
        <f t="shared" si="859"/>
        <v/>
      </c>
      <c r="AF3339" s="1" t="str">
        <f t="shared" si="860"/>
        <v/>
      </c>
      <c r="AG3339" s="1" t="str">
        <f t="shared" si="861"/>
        <v/>
      </c>
      <c r="AH3339" s="1" t="str">
        <f t="shared" si="862"/>
        <v/>
      </c>
      <c r="AI3339" s="1" t="str">
        <f t="shared" si="863"/>
        <v/>
      </c>
      <c r="AV3339" s="8" t="str">
        <f t="shared" si="850"/>
        <v/>
      </c>
      <c r="AW3339" s="2" t="str">
        <f t="shared" si="864"/>
        <v/>
      </c>
      <c r="AX3339" s="3"/>
      <c r="AY3339" s="2" t="str">
        <f t="shared" si="849"/>
        <v/>
      </c>
      <c r="AZ3339" s="3"/>
      <c r="BA3339" s="3"/>
      <c r="BB3339" s="3"/>
      <c r="BC3339" s="3"/>
      <c r="BD3339" s="3"/>
    </row>
    <row r="3340" spans="22:56" x14ac:dyDescent="0.25">
      <c r="V3340" s="1" t="str">
        <f t="shared" si="851"/>
        <v/>
      </c>
      <c r="X3340" s="1" t="str">
        <f t="shared" si="852"/>
        <v/>
      </c>
      <c r="Y3340" s="1" t="str">
        <f t="shared" si="853"/>
        <v/>
      </c>
      <c r="Z3340" s="1" t="str">
        <f t="shared" si="854"/>
        <v/>
      </c>
      <c r="AA3340" s="1" t="str">
        <f t="shared" si="855"/>
        <v/>
      </c>
      <c r="AB3340" s="1" t="str">
        <f t="shared" si="856"/>
        <v/>
      </c>
      <c r="AC3340" s="1" t="str">
        <f t="shared" si="857"/>
        <v/>
      </c>
      <c r="AD3340" s="1" t="str">
        <f t="shared" si="858"/>
        <v/>
      </c>
      <c r="AE3340" s="1" t="str">
        <f t="shared" si="859"/>
        <v/>
      </c>
      <c r="AF3340" s="1" t="str">
        <f t="shared" si="860"/>
        <v/>
      </c>
      <c r="AG3340" s="1" t="str">
        <f t="shared" si="861"/>
        <v/>
      </c>
      <c r="AH3340" s="1" t="str">
        <f t="shared" si="862"/>
        <v/>
      </c>
      <c r="AI3340" s="1" t="str">
        <f t="shared" si="863"/>
        <v/>
      </c>
      <c r="AV3340" s="8" t="str">
        <f t="shared" si="850"/>
        <v/>
      </c>
      <c r="AW3340" s="2" t="str">
        <f t="shared" si="864"/>
        <v/>
      </c>
      <c r="AX3340" s="3"/>
      <c r="AY3340" s="2" t="str">
        <f t="shared" si="849"/>
        <v/>
      </c>
      <c r="AZ3340" s="3"/>
      <c r="BA3340" s="3"/>
      <c r="BB3340" s="3"/>
      <c r="BC3340" s="3"/>
      <c r="BD3340" s="3"/>
    </row>
    <row r="3341" spans="22:56" x14ac:dyDescent="0.25">
      <c r="V3341" s="1" t="str">
        <f t="shared" si="851"/>
        <v/>
      </c>
      <c r="X3341" s="1" t="str">
        <f t="shared" si="852"/>
        <v/>
      </c>
      <c r="Y3341" s="1" t="str">
        <f t="shared" si="853"/>
        <v/>
      </c>
      <c r="Z3341" s="1" t="str">
        <f t="shared" si="854"/>
        <v/>
      </c>
      <c r="AA3341" s="1" t="str">
        <f t="shared" si="855"/>
        <v/>
      </c>
      <c r="AB3341" s="1" t="str">
        <f t="shared" si="856"/>
        <v/>
      </c>
      <c r="AC3341" s="1" t="str">
        <f t="shared" si="857"/>
        <v/>
      </c>
      <c r="AD3341" s="1" t="str">
        <f t="shared" si="858"/>
        <v/>
      </c>
      <c r="AE3341" s="1" t="str">
        <f t="shared" si="859"/>
        <v/>
      </c>
      <c r="AF3341" s="1" t="str">
        <f t="shared" si="860"/>
        <v/>
      </c>
      <c r="AG3341" s="1" t="str">
        <f t="shared" si="861"/>
        <v/>
      </c>
      <c r="AH3341" s="1" t="str">
        <f t="shared" si="862"/>
        <v/>
      </c>
      <c r="AI3341" s="1" t="str">
        <f t="shared" si="863"/>
        <v/>
      </c>
      <c r="AV3341" s="8" t="str">
        <f t="shared" si="850"/>
        <v/>
      </c>
      <c r="AW3341" s="2" t="str">
        <f t="shared" si="864"/>
        <v/>
      </c>
      <c r="AX3341" s="3"/>
      <c r="AY3341" s="2" t="str">
        <f t="shared" si="849"/>
        <v/>
      </c>
      <c r="AZ3341" s="3"/>
      <c r="BA3341" s="3"/>
      <c r="BB3341" s="3"/>
      <c r="BC3341" s="3"/>
      <c r="BD3341" s="3"/>
    </row>
    <row r="3342" spans="22:56" x14ac:dyDescent="0.25">
      <c r="V3342" s="1" t="str">
        <f t="shared" si="851"/>
        <v/>
      </c>
      <c r="X3342" s="1" t="str">
        <f t="shared" si="852"/>
        <v/>
      </c>
      <c r="Y3342" s="1" t="str">
        <f t="shared" si="853"/>
        <v/>
      </c>
      <c r="Z3342" s="1" t="str">
        <f t="shared" si="854"/>
        <v/>
      </c>
      <c r="AA3342" s="1" t="str">
        <f t="shared" si="855"/>
        <v/>
      </c>
      <c r="AB3342" s="1" t="str">
        <f t="shared" si="856"/>
        <v/>
      </c>
      <c r="AC3342" s="1" t="str">
        <f t="shared" si="857"/>
        <v/>
      </c>
      <c r="AD3342" s="1" t="str">
        <f t="shared" si="858"/>
        <v/>
      </c>
      <c r="AE3342" s="1" t="str">
        <f t="shared" si="859"/>
        <v/>
      </c>
      <c r="AF3342" s="1" t="str">
        <f t="shared" si="860"/>
        <v/>
      </c>
      <c r="AG3342" s="1" t="str">
        <f t="shared" si="861"/>
        <v/>
      </c>
      <c r="AH3342" s="1" t="str">
        <f t="shared" si="862"/>
        <v/>
      </c>
      <c r="AI3342" s="1" t="str">
        <f t="shared" si="863"/>
        <v/>
      </c>
      <c r="AV3342" s="8" t="str">
        <f t="shared" si="850"/>
        <v/>
      </c>
      <c r="AW3342" s="2" t="str">
        <f t="shared" si="864"/>
        <v/>
      </c>
      <c r="AX3342" s="3"/>
      <c r="AY3342" s="2" t="str">
        <f t="shared" si="849"/>
        <v/>
      </c>
      <c r="AZ3342" s="3"/>
      <c r="BA3342" s="3"/>
      <c r="BB3342" s="3"/>
      <c r="BC3342" s="3"/>
      <c r="BD3342" s="3"/>
    </row>
    <row r="3343" spans="22:56" x14ac:dyDescent="0.25">
      <c r="V3343" s="1" t="str">
        <f t="shared" si="851"/>
        <v/>
      </c>
      <c r="X3343" s="1" t="str">
        <f t="shared" si="852"/>
        <v/>
      </c>
      <c r="Y3343" s="1" t="str">
        <f t="shared" si="853"/>
        <v/>
      </c>
      <c r="Z3343" s="1" t="str">
        <f t="shared" si="854"/>
        <v/>
      </c>
      <c r="AA3343" s="1" t="str">
        <f t="shared" si="855"/>
        <v/>
      </c>
      <c r="AB3343" s="1" t="str">
        <f t="shared" si="856"/>
        <v/>
      </c>
      <c r="AC3343" s="1" t="str">
        <f t="shared" si="857"/>
        <v/>
      </c>
      <c r="AD3343" s="1" t="str">
        <f t="shared" si="858"/>
        <v/>
      </c>
      <c r="AE3343" s="1" t="str">
        <f t="shared" si="859"/>
        <v/>
      </c>
      <c r="AF3343" s="1" t="str">
        <f t="shared" si="860"/>
        <v/>
      </c>
      <c r="AG3343" s="1" t="str">
        <f t="shared" si="861"/>
        <v/>
      </c>
      <c r="AH3343" s="1" t="str">
        <f t="shared" si="862"/>
        <v/>
      </c>
      <c r="AI3343" s="1" t="str">
        <f t="shared" si="863"/>
        <v/>
      </c>
      <c r="AV3343" s="8" t="str">
        <f t="shared" si="850"/>
        <v/>
      </c>
      <c r="AW3343" s="2" t="str">
        <f t="shared" si="864"/>
        <v/>
      </c>
      <c r="AX3343" s="3"/>
      <c r="AY3343" s="2" t="str">
        <f t="shared" si="849"/>
        <v/>
      </c>
      <c r="AZ3343" s="3"/>
      <c r="BA3343" s="3"/>
      <c r="BB3343" s="3"/>
      <c r="BC3343" s="3"/>
      <c r="BD3343" s="3"/>
    </row>
    <row r="3344" spans="22:56" x14ac:dyDescent="0.25">
      <c r="V3344" s="1" t="str">
        <f t="shared" si="851"/>
        <v/>
      </c>
      <c r="X3344" s="1" t="str">
        <f t="shared" si="852"/>
        <v/>
      </c>
      <c r="Y3344" s="1" t="str">
        <f t="shared" si="853"/>
        <v/>
      </c>
      <c r="Z3344" s="1" t="str">
        <f t="shared" si="854"/>
        <v/>
      </c>
      <c r="AA3344" s="1" t="str">
        <f t="shared" si="855"/>
        <v/>
      </c>
      <c r="AB3344" s="1" t="str">
        <f t="shared" si="856"/>
        <v/>
      </c>
      <c r="AC3344" s="1" t="str">
        <f t="shared" si="857"/>
        <v/>
      </c>
      <c r="AD3344" s="1" t="str">
        <f t="shared" si="858"/>
        <v/>
      </c>
      <c r="AE3344" s="1" t="str">
        <f t="shared" si="859"/>
        <v/>
      </c>
      <c r="AF3344" s="1" t="str">
        <f t="shared" si="860"/>
        <v/>
      </c>
      <c r="AG3344" s="1" t="str">
        <f t="shared" si="861"/>
        <v/>
      </c>
      <c r="AH3344" s="1" t="str">
        <f t="shared" si="862"/>
        <v/>
      </c>
      <c r="AI3344" s="1" t="str">
        <f t="shared" si="863"/>
        <v/>
      </c>
      <c r="AV3344" s="8" t="str">
        <f t="shared" si="850"/>
        <v/>
      </c>
      <c r="AW3344" s="2" t="str">
        <f t="shared" si="864"/>
        <v/>
      </c>
      <c r="AX3344" s="3"/>
      <c r="AY3344" s="2" t="str">
        <f t="shared" ref="AY3344:AY3407" si="865">CONCATENATE(V3376,AB3376,AC3376,AD3376,AE3376,AF3376,AG3376,AH3376,AI3376)</f>
        <v/>
      </c>
      <c r="AZ3344" s="3"/>
      <c r="BA3344" s="3"/>
      <c r="BB3344" s="3"/>
      <c r="BC3344" s="3"/>
      <c r="BD3344" s="3"/>
    </row>
    <row r="3345" spans="22:56" x14ac:dyDescent="0.25">
      <c r="V3345" s="1" t="str">
        <f t="shared" si="851"/>
        <v/>
      </c>
      <c r="X3345" s="1" t="str">
        <f t="shared" si="852"/>
        <v/>
      </c>
      <c r="Y3345" s="1" t="str">
        <f t="shared" si="853"/>
        <v/>
      </c>
      <c r="Z3345" s="1" t="str">
        <f t="shared" si="854"/>
        <v/>
      </c>
      <c r="AA3345" s="1" t="str">
        <f t="shared" si="855"/>
        <v/>
      </c>
      <c r="AB3345" s="1" t="str">
        <f t="shared" si="856"/>
        <v/>
      </c>
      <c r="AC3345" s="1" t="str">
        <f t="shared" si="857"/>
        <v/>
      </c>
      <c r="AD3345" s="1" t="str">
        <f t="shared" si="858"/>
        <v/>
      </c>
      <c r="AE3345" s="1" t="str">
        <f t="shared" si="859"/>
        <v/>
      </c>
      <c r="AF3345" s="1" t="str">
        <f t="shared" si="860"/>
        <v/>
      </c>
      <c r="AG3345" s="1" t="str">
        <f t="shared" si="861"/>
        <v/>
      </c>
      <c r="AH3345" s="1" t="str">
        <f t="shared" si="862"/>
        <v/>
      </c>
      <c r="AI3345" s="1" t="str">
        <f t="shared" si="863"/>
        <v/>
      </c>
      <c r="AV3345" s="8" t="str">
        <f t="shared" ref="AV3345:AV3408" si="866">IF(AV3344&lt;$N$14,AV3344+1,"")</f>
        <v/>
      </c>
      <c r="AW3345" s="2" t="str">
        <f t="shared" si="864"/>
        <v/>
      </c>
      <c r="AX3345" s="3"/>
      <c r="AY3345" s="2" t="str">
        <f t="shared" si="865"/>
        <v/>
      </c>
      <c r="AZ3345" s="3"/>
      <c r="BA3345" s="3"/>
      <c r="BB3345" s="3"/>
      <c r="BC3345" s="3"/>
      <c r="BD3345" s="3"/>
    </row>
    <row r="3346" spans="22:56" x14ac:dyDescent="0.25">
      <c r="V3346" s="1" t="str">
        <f t="shared" si="851"/>
        <v/>
      </c>
      <c r="X3346" s="1" t="str">
        <f t="shared" si="852"/>
        <v/>
      </c>
      <c r="Y3346" s="1" t="str">
        <f t="shared" si="853"/>
        <v/>
      </c>
      <c r="Z3346" s="1" t="str">
        <f t="shared" si="854"/>
        <v/>
      </c>
      <c r="AA3346" s="1" t="str">
        <f t="shared" si="855"/>
        <v/>
      </c>
      <c r="AB3346" s="1" t="str">
        <f t="shared" si="856"/>
        <v/>
      </c>
      <c r="AC3346" s="1" t="str">
        <f t="shared" si="857"/>
        <v/>
      </c>
      <c r="AD3346" s="1" t="str">
        <f t="shared" si="858"/>
        <v/>
      </c>
      <c r="AE3346" s="1" t="str">
        <f t="shared" si="859"/>
        <v/>
      </c>
      <c r="AF3346" s="1" t="str">
        <f t="shared" si="860"/>
        <v/>
      </c>
      <c r="AG3346" s="1" t="str">
        <f t="shared" si="861"/>
        <v/>
      </c>
      <c r="AH3346" s="1" t="str">
        <f t="shared" si="862"/>
        <v/>
      </c>
      <c r="AI3346" s="1" t="str">
        <f t="shared" si="863"/>
        <v/>
      </c>
      <c r="AV3346" s="8" t="str">
        <f t="shared" si="866"/>
        <v/>
      </c>
      <c r="AW3346" s="2" t="str">
        <f t="shared" si="864"/>
        <v/>
      </c>
      <c r="AX3346" s="3"/>
      <c r="AY3346" s="2" t="str">
        <f t="shared" si="865"/>
        <v/>
      </c>
      <c r="AZ3346" s="3"/>
      <c r="BA3346" s="3"/>
      <c r="BB3346" s="3"/>
      <c r="BC3346" s="3"/>
      <c r="BD3346" s="3"/>
    </row>
    <row r="3347" spans="22:56" x14ac:dyDescent="0.25">
      <c r="V3347" s="1" t="str">
        <f t="shared" si="851"/>
        <v/>
      </c>
      <c r="X3347" s="1" t="str">
        <f t="shared" si="852"/>
        <v/>
      </c>
      <c r="Y3347" s="1" t="str">
        <f t="shared" si="853"/>
        <v/>
      </c>
      <c r="Z3347" s="1" t="str">
        <f t="shared" si="854"/>
        <v/>
      </c>
      <c r="AA3347" s="1" t="str">
        <f t="shared" si="855"/>
        <v/>
      </c>
      <c r="AB3347" s="1" t="str">
        <f t="shared" si="856"/>
        <v/>
      </c>
      <c r="AC3347" s="1" t="str">
        <f t="shared" si="857"/>
        <v/>
      </c>
      <c r="AD3347" s="1" t="str">
        <f t="shared" si="858"/>
        <v/>
      </c>
      <c r="AE3347" s="1" t="str">
        <f t="shared" si="859"/>
        <v/>
      </c>
      <c r="AF3347" s="1" t="str">
        <f t="shared" si="860"/>
        <v/>
      </c>
      <c r="AG3347" s="1" t="str">
        <f t="shared" si="861"/>
        <v/>
      </c>
      <c r="AH3347" s="1" t="str">
        <f t="shared" si="862"/>
        <v/>
      </c>
      <c r="AI3347" s="1" t="str">
        <f t="shared" si="863"/>
        <v/>
      </c>
      <c r="AV3347" s="8" t="str">
        <f t="shared" si="866"/>
        <v/>
      </c>
      <c r="AW3347" s="2" t="str">
        <f t="shared" si="864"/>
        <v/>
      </c>
      <c r="AX3347" s="3"/>
      <c r="AY3347" s="2" t="str">
        <f t="shared" si="865"/>
        <v/>
      </c>
      <c r="AZ3347" s="3"/>
      <c r="BA3347" s="3"/>
      <c r="BB3347" s="3"/>
      <c r="BC3347" s="3"/>
      <c r="BD3347" s="3"/>
    </row>
    <row r="3348" spans="22:56" x14ac:dyDescent="0.25">
      <c r="V3348" s="1" t="str">
        <f t="shared" si="851"/>
        <v/>
      </c>
      <c r="X3348" s="1" t="str">
        <f t="shared" si="852"/>
        <v/>
      </c>
      <c r="Y3348" s="1" t="str">
        <f t="shared" si="853"/>
        <v/>
      </c>
      <c r="Z3348" s="1" t="str">
        <f t="shared" si="854"/>
        <v/>
      </c>
      <c r="AA3348" s="1" t="str">
        <f t="shared" si="855"/>
        <v/>
      </c>
      <c r="AB3348" s="1" t="str">
        <f t="shared" si="856"/>
        <v/>
      </c>
      <c r="AC3348" s="1" t="str">
        <f t="shared" si="857"/>
        <v/>
      </c>
      <c r="AD3348" s="1" t="str">
        <f t="shared" si="858"/>
        <v/>
      </c>
      <c r="AE3348" s="1" t="str">
        <f t="shared" si="859"/>
        <v/>
      </c>
      <c r="AF3348" s="1" t="str">
        <f t="shared" si="860"/>
        <v/>
      </c>
      <c r="AG3348" s="1" t="str">
        <f t="shared" si="861"/>
        <v/>
      </c>
      <c r="AH3348" s="1" t="str">
        <f t="shared" si="862"/>
        <v/>
      </c>
      <c r="AI3348" s="1" t="str">
        <f t="shared" si="863"/>
        <v/>
      </c>
      <c r="AV3348" s="8" t="str">
        <f t="shared" si="866"/>
        <v/>
      </c>
      <c r="AW3348" s="2" t="str">
        <f t="shared" si="864"/>
        <v/>
      </c>
      <c r="AX3348" s="3"/>
      <c r="AY3348" s="2" t="str">
        <f t="shared" si="865"/>
        <v/>
      </c>
      <c r="AZ3348" s="3"/>
      <c r="BA3348" s="3"/>
      <c r="BB3348" s="3"/>
      <c r="BC3348" s="3"/>
      <c r="BD3348" s="3"/>
    </row>
    <row r="3349" spans="22:56" x14ac:dyDescent="0.25">
      <c r="V3349" s="1" t="str">
        <f t="shared" si="851"/>
        <v/>
      </c>
      <c r="X3349" s="1" t="str">
        <f t="shared" si="852"/>
        <v/>
      </c>
      <c r="Y3349" s="1" t="str">
        <f t="shared" si="853"/>
        <v/>
      </c>
      <c r="Z3349" s="1" t="str">
        <f t="shared" si="854"/>
        <v/>
      </c>
      <c r="AA3349" s="1" t="str">
        <f t="shared" si="855"/>
        <v/>
      </c>
      <c r="AB3349" s="1" t="str">
        <f t="shared" si="856"/>
        <v/>
      </c>
      <c r="AC3349" s="1" t="str">
        <f t="shared" si="857"/>
        <v/>
      </c>
      <c r="AD3349" s="1" t="str">
        <f t="shared" si="858"/>
        <v/>
      </c>
      <c r="AE3349" s="1" t="str">
        <f t="shared" si="859"/>
        <v/>
      </c>
      <c r="AF3349" s="1" t="str">
        <f t="shared" si="860"/>
        <v/>
      </c>
      <c r="AG3349" s="1" t="str">
        <f t="shared" si="861"/>
        <v/>
      </c>
      <c r="AH3349" s="1" t="str">
        <f t="shared" si="862"/>
        <v/>
      </c>
      <c r="AI3349" s="1" t="str">
        <f t="shared" si="863"/>
        <v/>
      </c>
      <c r="AV3349" s="8" t="str">
        <f t="shared" si="866"/>
        <v/>
      </c>
      <c r="AW3349" s="2" t="str">
        <f t="shared" si="864"/>
        <v/>
      </c>
      <c r="AX3349" s="3"/>
      <c r="AY3349" s="2" t="str">
        <f t="shared" si="865"/>
        <v/>
      </c>
      <c r="AZ3349" s="3"/>
      <c r="BA3349" s="3"/>
      <c r="BB3349" s="3"/>
      <c r="BC3349" s="3"/>
      <c r="BD3349" s="3"/>
    </row>
    <row r="3350" spans="22:56" x14ac:dyDescent="0.25">
      <c r="V3350" s="1" t="str">
        <f t="shared" si="851"/>
        <v/>
      </c>
      <c r="X3350" s="1" t="str">
        <f t="shared" si="852"/>
        <v/>
      </c>
      <c r="Y3350" s="1" t="str">
        <f t="shared" si="853"/>
        <v/>
      </c>
      <c r="Z3350" s="1" t="str">
        <f t="shared" si="854"/>
        <v/>
      </c>
      <c r="AA3350" s="1" t="str">
        <f t="shared" si="855"/>
        <v/>
      </c>
      <c r="AB3350" s="1" t="str">
        <f t="shared" si="856"/>
        <v/>
      </c>
      <c r="AC3350" s="1" t="str">
        <f t="shared" si="857"/>
        <v/>
      </c>
      <c r="AD3350" s="1" t="str">
        <f t="shared" si="858"/>
        <v/>
      </c>
      <c r="AE3350" s="1" t="str">
        <f t="shared" si="859"/>
        <v/>
      </c>
      <c r="AF3350" s="1" t="str">
        <f t="shared" si="860"/>
        <v/>
      </c>
      <c r="AG3350" s="1" t="str">
        <f t="shared" si="861"/>
        <v/>
      </c>
      <c r="AH3350" s="1" t="str">
        <f t="shared" si="862"/>
        <v/>
      </c>
      <c r="AI3350" s="1" t="str">
        <f t="shared" si="863"/>
        <v/>
      </c>
      <c r="AV3350" s="8" t="str">
        <f t="shared" si="866"/>
        <v/>
      </c>
      <c r="AW3350" s="2" t="str">
        <f t="shared" si="864"/>
        <v/>
      </c>
      <c r="AX3350" s="3"/>
      <c r="AY3350" s="2" t="str">
        <f t="shared" si="865"/>
        <v/>
      </c>
      <c r="AZ3350" s="3"/>
      <c r="BA3350" s="3"/>
      <c r="BB3350" s="3"/>
      <c r="BC3350" s="3"/>
      <c r="BD3350" s="3"/>
    </row>
    <row r="3351" spans="22:56" x14ac:dyDescent="0.25">
      <c r="V3351" s="1" t="str">
        <f t="shared" si="851"/>
        <v/>
      </c>
      <c r="X3351" s="1" t="str">
        <f t="shared" si="852"/>
        <v/>
      </c>
      <c r="Y3351" s="1" t="str">
        <f t="shared" si="853"/>
        <v/>
      </c>
      <c r="Z3351" s="1" t="str">
        <f t="shared" si="854"/>
        <v/>
      </c>
      <c r="AA3351" s="1" t="str">
        <f t="shared" si="855"/>
        <v/>
      </c>
      <c r="AB3351" s="1" t="str">
        <f t="shared" si="856"/>
        <v/>
      </c>
      <c r="AC3351" s="1" t="str">
        <f t="shared" si="857"/>
        <v/>
      </c>
      <c r="AD3351" s="1" t="str">
        <f t="shared" si="858"/>
        <v/>
      </c>
      <c r="AE3351" s="1" t="str">
        <f t="shared" si="859"/>
        <v/>
      </c>
      <c r="AF3351" s="1" t="str">
        <f t="shared" si="860"/>
        <v/>
      </c>
      <c r="AG3351" s="1" t="str">
        <f t="shared" si="861"/>
        <v/>
      </c>
      <c r="AH3351" s="1" t="str">
        <f t="shared" si="862"/>
        <v/>
      </c>
      <c r="AI3351" s="1" t="str">
        <f t="shared" si="863"/>
        <v/>
      </c>
      <c r="AV3351" s="8" t="str">
        <f t="shared" si="866"/>
        <v/>
      </c>
      <c r="AW3351" s="2" t="str">
        <f t="shared" si="864"/>
        <v/>
      </c>
      <c r="AX3351" s="3"/>
      <c r="AY3351" s="2" t="str">
        <f t="shared" si="865"/>
        <v/>
      </c>
      <c r="AZ3351" s="3"/>
      <c r="BA3351" s="3"/>
      <c r="BB3351" s="3"/>
      <c r="BC3351" s="3"/>
      <c r="BD3351" s="3"/>
    </row>
    <row r="3352" spans="22:56" x14ac:dyDescent="0.25">
      <c r="V3352" s="1" t="str">
        <f t="shared" si="851"/>
        <v/>
      </c>
      <c r="X3352" s="1" t="str">
        <f t="shared" si="852"/>
        <v/>
      </c>
      <c r="Y3352" s="1" t="str">
        <f t="shared" si="853"/>
        <v/>
      </c>
      <c r="Z3352" s="1" t="str">
        <f t="shared" si="854"/>
        <v/>
      </c>
      <c r="AA3352" s="1" t="str">
        <f t="shared" si="855"/>
        <v/>
      </c>
      <c r="AB3352" s="1" t="str">
        <f t="shared" si="856"/>
        <v/>
      </c>
      <c r="AC3352" s="1" t="str">
        <f t="shared" si="857"/>
        <v/>
      </c>
      <c r="AD3352" s="1" t="str">
        <f t="shared" si="858"/>
        <v/>
      </c>
      <c r="AE3352" s="1" t="str">
        <f t="shared" si="859"/>
        <v/>
      </c>
      <c r="AF3352" s="1" t="str">
        <f t="shared" si="860"/>
        <v/>
      </c>
      <c r="AG3352" s="1" t="str">
        <f t="shared" si="861"/>
        <v/>
      </c>
      <c r="AH3352" s="1" t="str">
        <f t="shared" si="862"/>
        <v/>
      </c>
      <c r="AI3352" s="1" t="str">
        <f t="shared" si="863"/>
        <v/>
      </c>
      <c r="AV3352" s="8" t="str">
        <f t="shared" si="866"/>
        <v/>
      </c>
      <c r="AW3352" s="2" t="str">
        <f t="shared" si="864"/>
        <v/>
      </c>
      <c r="AX3352" s="3"/>
      <c r="AY3352" s="2" t="str">
        <f t="shared" si="865"/>
        <v/>
      </c>
      <c r="AZ3352" s="3"/>
      <c r="BA3352" s="3"/>
      <c r="BB3352" s="3"/>
      <c r="BC3352" s="3"/>
      <c r="BD3352" s="3"/>
    </row>
    <row r="3353" spans="22:56" x14ac:dyDescent="0.25">
      <c r="V3353" s="1" t="str">
        <f t="shared" si="851"/>
        <v/>
      </c>
      <c r="X3353" s="1" t="str">
        <f t="shared" si="852"/>
        <v/>
      </c>
      <c r="Y3353" s="1" t="str">
        <f t="shared" si="853"/>
        <v/>
      </c>
      <c r="Z3353" s="1" t="str">
        <f t="shared" si="854"/>
        <v/>
      </c>
      <c r="AA3353" s="1" t="str">
        <f t="shared" si="855"/>
        <v/>
      </c>
      <c r="AB3353" s="1" t="str">
        <f t="shared" si="856"/>
        <v/>
      </c>
      <c r="AC3353" s="1" t="str">
        <f t="shared" si="857"/>
        <v/>
      </c>
      <c r="AD3353" s="1" t="str">
        <f t="shared" si="858"/>
        <v/>
      </c>
      <c r="AE3353" s="1" t="str">
        <f t="shared" si="859"/>
        <v/>
      </c>
      <c r="AF3353" s="1" t="str">
        <f t="shared" si="860"/>
        <v/>
      </c>
      <c r="AG3353" s="1" t="str">
        <f t="shared" si="861"/>
        <v/>
      </c>
      <c r="AH3353" s="1" t="str">
        <f t="shared" si="862"/>
        <v/>
      </c>
      <c r="AI3353" s="1" t="str">
        <f t="shared" si="863"/>
        <v/>
      </c>
      <c r="AV3353" s="8" t="str">
        <f t="shared" si="866"/>
        <v/>
      </c>
      <c r="AW3353" s="2" t="str">
        <f t="shared" si="864"/>
        <v/>
      </c>
      <c r="AX3353" s="3"/>
      <c r="AY3353" s="2" t="str">
        <f t="shared" si="865"/>
        <v/>
      </c>
      <c r="AZ3353" s="3"/>
      <c r="BA3353" s="3"/>
      <c r="BB3353" s="3"/>
      <c r="BC3353" s="3"/>
      <c r="BD3353" s="3"/>
    </row>
    <row r="3354" spans="22:56" x14ac:dyDescent="0.25">
      <c r="V3354" s="1" t="str">
        <f t="shared" si="851"/>
        <v/>
      </c>
      <c r="X3354" s="1" t="str">
        <f t="shared" si="852"/>
        <v/>
      </c>
      <c r="Y3354" s="1" t="str">
        <f t="shared" si="853"/>
        <v/>
      </c>
      <c r="Z3354" s="1" t="str">
        <f t="shared" si="854"/>
        <v/>
      </c>
      <c r="AA3354" s="1" t="str">
        <f t="shared" si="855"/>
        <v/>
      </c>
      <c r="AB3354" s="1" t="str">
        <f t="shared" si="856"/>
        <v/>
      </c>
      <c r="AC3354" s="1" t="str">
        <f t="shared" si="857"/>
        <v/>
      </c>
      <c r="AD3354" s="1" t="str">
        <f t="shared" si="858"/>
        <v/>
      </c>
      <c r="AE3354" s="1" t="str">
        <f t="shared" si="859"/>
        <v/>
      </c>
      <c r="AF3354" s="1" t="str">
        <f t="shared" si="860"/>
        <v/>
      </c>
      <c r="AG3354" s="1" t="str">
        <f t="shared" si="861"/>
        <v/>
      </c>
      <c r="AH3354" s="1" t="str">
        <f t="shared" si="862"/>
        <v/>
      </c>
      <c r="AI3354" s="1" t="str">
        <f t="shared" si="863"/>
        <v/>
      </c>
      <c r="AV3354" s="8" t="str">
        <f t="shared" si="866"/>
        <v/>
      </c>
      <c r="AW3354" s="2" t="str">
        <f t="shared" si="864"/>
        <v/>
      </c>
      <c r="AX3354" s="3"/>
      <c r="AY3354" s="2" t="str">
        <f t="shared" si="865"/>
        <v/>
      </c>
      <c r="AZ3354" s="3"/>
      <c r="BA3354" s="3"/>
      <c r="BB3354" s="3"/>
      <c r="BC3354" s="3"/>
      <c r="BD3354" s="3"/>
    </row>
    <row r="3355" spans="22:56" x14ac:dyDescent="0.25">
      <c r="V3355" s="1" t="str">
        <f t="shared" si="851"/>
        <v/>
      </c>
      <c r="X3355" s="1" t="str">
        <f t="shared" si="852"/>
        <v/>
      </c>
      <c r="Y3355" s="1" t="str">
        <f t="shared" si="853"/>
        <v/>
      </c>
      <c r="Z3355" s="1" t="str">
        <f t="shared" si="854"/>
        <v/>
      </c>
      <c r="AA3355" s="1" t="str">
        <f t="shared" si="855"/>
        <v/>
      </c>
      <c r="AB3355" s="1" t="str">
        <f t="shared" si="856"/>
        <v/>
      </c>
      <c r="AC3355" s="1" t="str">
        <f t="shared" si="857"/>
        <v/>
      </c>
      <c r="AD3355" s="1" t="str">
        <f t="shared" si="858"/>
        <v/>
      </c>
      <c r="AE3355" s="1" t="str">
        <f t="shared" si="859"/>
        <v/>
      </c>
      <c r="AF3355" s="1" t="str">
        <f t="shared" si="860"/>
        <v/>
      </c>
      <c r="AG3355" s="1" t="str">
        <f t="shared" si="861"/>
        <v/>
      </c>
      <c r="AH3355" s="1" t="str">
        <f t="shared" si="862"/>
        <v/>
      </c>
      <c r="AI3355" s="1" t="str">
        <f t="shared" si="863"/>
        <v/>
      </c>
      <c r="AV3355" s="8" t="str">
        <f t="shared" si="866"/>
        <v/>
      </c>
      <c r="AW3355" s="2" t="str">
        <f t="shared" si="864"/>
        <v/>
      </c>
      <c r="AX3355" s="3"/>
      <c r="AY3355" s="2" t="str">
        <f t="shared" si="865"/>
        <v/>
      </c>
      <c r="AZ3355" s="3"/>
      <c r="BA3355" s="3"/>
      <c r="BB3355" s="3"/>
      <c r="BC3355" s="3"/>
      <c r="BD3355" s="3"/>
    </row>
    <row r="3356" spans="22:56" x14ac:dyDescent="0.25">
      <c r="V3356" s="1" t="str">
        <f t="shared" si="851"/>
        <v/>
      </c>
      <c r="X3356" s="1" t="str">
        <f t="shared" si="852"/>
        <v/>
      </c>
      <c r="Y3356" s="1" t="str">
        <f t="shared" si="853"/>
        <v/>
      </c>
      <c r="Z3356" s="1" t="str">
        <f t="shared" si="854"/>
        <v/>
      </c>
      <c r="AA3356" s="1" t="str">
        <f t="shared" si="855"/>
        <v/>
      </c>
      <c r="AB3356" s="1" t="str">
        <f t="shared" si="856"/>
        <v/>
      </c>
      <c r="AC3356" s="1" t="str">
        <f t="shared" si="857"/>
        <v/>
      </c>
      <c r="AD3356" s="1" t="str">
        <f t="shared" si="858"/>
        <v/>
      </c>
      <c r="AE3356" s="1" t="str">
        <f t="shared" si="859"/>
        <v/>
      </c>
      <c r="AF3356" s="1" t="str">
        <f t="shared" si="860"/>
        <v/>
      </c>
      <c r="AG3356" s="1" t="str">
        <f t="shared" si="861"/>
        <v/>
      </c>
      <c r="AH3356" s="1" t="str">
        <f t="shared" si="862"/>
        <v/>
      </c>
      <c r="AI3356" s="1" t="str">
        <f t="shared" si="863"/>
        <v/>
      </c>
      <c r="AV3356" s="8" t="str">
        <f t="shared" si="866"/>
        <v/>
      </c>
      <c r="AW3356" s="2" t="str">
        <f t="shared" si="864"/>
        <v/>
      </c>
      <c r="AX3356" s="3"/>
      <c r="AY3356" s="2" t="str">
        <f t="shared" si="865"/>
        <v/>
      </c>
      <c r="AZ3356" s="3"/>
      <c r="BA3356" s="3"/>
      <c r="BB3356" s="3"/>
      <c r="BC3356" s="3"/>
      <c r="BD3356" s="3"/>
    </row>
    <row r="3357" spans="22:56" x14ac:dyDescent="0.25">
      <c r="V3357" s="1" t="str">
        <f t="shared" si="851"/>
        <v/>
      </c>
      <c r="X3357" s="1" t="str">
        <f t="shared" si="852"/>
        <v/>
      </c>
      <c r="Y3357" s="1" t="str">
        <f t="shared" si="853"/>
        <v/>
      </c>
      <c r="Z3357" s="1" t="str">
        <f t="shared" si="854"/>
        <v/>
      </c>
      <c r="AA3357" s="1" t="str">
        <f t="shared" si="855"/>
        <v/>
      </c>
      <c r="AB3357" s="1" t="str">
        <f t="shared" si="856"/>
        <v/>
      </c>
      <c r="AC3357" s="1" t="str">
        <f t="shared" si="857"/>
        <v/>
      </c>
      <c r="AD3357" s="1" t="str">
        <f t="shared" si="858"/>
        <v/>
      </c>
      <c r="AE3357" s="1" t="str">
        <f t="shared" si="859"/>
        <v/>
      </c>
      <c r="AF3357" s="1" t="str">
        <f t="shared" si="860"/>
        <v/>
      </c>
      <c r="AG3357" s="1" t="str">
        <f t="shared" si="861"/>
        <v/>
      </c>
      <c r="AH3357" s="1" t="str">
        <f t="shared" si="862"/>
        <v/>
      </c>
      <c r="AI3357" s="1" t="str">
        <f t="shared" si="863"/>
        <v/>
      </c>
      <c r="AV3357" s="8" t="str">
        <f t="shared" si="866"/>
        <v/>
      </c>
      <c r="AW3357" s="2" t="str">
        <f t="shared" si="864"/>
        <v/>
      </c>
      <c r="AX3357" s="3"/>
      <c r="AY3357" s="2" t="str">
        <f t="shared" si="865"/>
        <v/>
      </c>
      <c r="AZ3357" s="3"/>
      <c r="BA3357" s="3"/>
      <c r="BB3357" s="3"/>
      <c r="BC3357" s="3"/>
      <c r="BD3357" s="3"/>
    </row>
    <row r="3358" spans="22:56" x14ac:dyDescent="0.25">
      <c r="V3358" s="1" t="str">
        <f t="shared" si="851"/>
        <v/>
      </c>
      <c r="X3358" s="1" t="str">
        <f t="shared" si="852"/>
        <v/>
      </c>
      <c r="Y3358" s="1" t="str">
        <f t="shared" si="853"/>
        <v/>
      </c>
      <c r="Z3358" s="1" t="str">
        <f t="shared" si="854"/>
        <v/>
      </c>
      <c r="AA3358" s="1" t="str">
        <f t="shared" si="855"/>
        <v/>
      </c>
      <c r="AB3358" s="1" t="str">
        <f t="shared" si="856"/>
        <v/>
      </c>
      <c r="AC3358" s="1" t="str">
        <f t="shared" si="857"/>
        <v/>
      </c>
      <c r="AD3358" s="1" t="str">
        <f t="shared" si="858"/>
        <v/>
      </c>
      <c r="AE3358" s="1" t="str">
        <f t="shared" si="859"/>
        <v/>
      </c>
      <c r="AF3358" s="1" t="str">
        <f t="shared" si="860"/>
        <v/>
      </c>
      <c r="AG3358" s="1" t="str">
        <f t="shared" si="861"/>
        <v/>
      </c>
      <c r="AH3358" s="1" t="str">
        <f t="shared" si="862"/>
        <v/>
      </c>
      <c r="AI3358" s="1" t="str">
        <f t="shared" si="863"/>
        <v/>
      </c>
      <c r="AV3358" s="8" t="str">
        <f t="shared" si="866"/>
        <v/>
      </c>
      <c r="AW3358" s="2" t="str">
        <f t="shared" si="864"/>
        <v/>
      </c>
      <c r="AX3358" s="3"/>
      <c r="AY3358" s="2" t="str">
        <f t="shared" si="865"/>
        <v/>
      </c>
      <c r="AZ3358" s="3"/>
      <c r="BA3358" s="3"/>
      <c r="BB3358" s="3"/>
      <c r="BC3358" s="3"/>
      <c r="BD3358" s="3"/>
    </row>
    <row r="3359" spans="22:56" x14ac:dyDescent="0.25">
      <c r="V3359" s="1" t="str">
        <f t="shared" si="851"/>
        <v/>
      </c>
      <c r="X3359" s="1" t="str">
        <f t="shared" si="852"/>
        <v/>
      </c>
      <c r="Y3359" s="1" t="str">
        <f t="shared" si="853"/>
        <v/>
      </c>
      <c r="Z3359" s="1" t="str">
        <f t="shared" si="854"/>
        <v/>
      </c>
      <c r="AA3359" s="1" t="str">
        <f t="shared" si="855"/>
        <v/>
      </c>
      <c r="AB3359" s="1" t="str">
        <f t="shared" si="856"/>
        <v/>
      </c>
      <c r="AC3359" s="1" t="str">
        <f t="shared" si="857"/>
        <v/>
      </c>
      <c r="AD3359" s="1" t="str">
        <f t="shared" si="858"/>
        <v/>
      </c>
      <c r="AE3359" s="1" t="str">
        <f t="shared" si="859"/>
        <v/>
      </c>
      <c r="AF3359" s="1" t="str">
        <f t="shared" si="860"/>
        <v/>
      </c>
      <c r="AG3359" s="1" t="str">
        <f t="shared" si="861"/>
        <v/>
      </c>
      <c r="AH3359" s="1" t="str">
        <f t="shared" si="862"/>
        <v/>
      </c>
      <c r="AI3359" s="1" t="str">
        <f t="shared" si="863"/>
        <v/>
      </c>
      <c r="AV3359" s="8" t="str">
        <f t="shared" si="866"/>
        <v/>
      </c>
      <c r="AW3359" s="2" t="str">
        <f t="shared" si="864"/>
        <v/>
      </c>
      <c r="AX3359" s="3"/>
      <c r="AY3359" s="2" t="str">
        <f t="shared" si="865"/>
        <v/>
      </c>
      <c r="AZ3359" s="3"/>
      <c r="BA3359" s="3"/>
      <c r="BB3359" s="3"/>
      <c r="BC3359" s="3"/>
      <c r="BD3359" s="3"/>
    </row>
    <row r="3360" spans="22:56" x14ac:dyDescent="0.25">
      <c r="V3360" s="1" t="str">
        <f t="shared" si="851"/>
        <v/>
      </c>
      <c r="X3360" s="1" t="str">
        <f t="shared" si="852"/>
        <v/>
      </c>
      <c r="Y3360" s="1" t="str">
        <f t="shared" si="853"/>
        <v/>
      </c>
      <c r="Z3360" s="1" t="str">
        <f t="shared" si="854"/>
        <v/>
      </c>
      <c r="AA3360" s="1" t="str">
        <f t="shared" si="855"/>
        <v/>
      </c>
      <c r="AB3360" s="1" t="str">
        <f t="shared" si="856"/>
        <v/>
      </c>
      <c r="AC3360" s="1" t="str">
        <f t="shared" si="857"/>
        <v/>
      </c>
      <c r="AD3360" s="1" t="str">
        <f t="shared" si="858"/>
        <v/>
      </c>
      <c r="AE3360" s="1" t="str">
        <f t="shared" si="859"/>
        <v/>
      </c>
      <c r="AF3360" s="1" t="str">
        <f t="shared" si="860"/>
        <v/>
      </c>
      <c r="AG3360" s="1" t="str">
        <f t="shared" si="861"/>
        <v/>
      </c>
      <c r="AH3360" s="1" t="str">
        <f t="shared" si="862"/>
        <v/>
      </c>
      <c r="AI3360" s="1" t="str">
        <f t="shared" si="863"/>
        <v/>
      </c>
      <c r="AV3360" s="8" t="str">
        <f t="shared" si="866"/>
        <v/>
      </c>
      <c r="AW3360" s="2" t="str">
        <f t="shared" si="864"/>
        <v/>
      </c>
      <c r="AX3360" s="3"/>
      <c r="AY3360" s="2" t="str">
        <f t="shared" si="865"/>
        <v/>
      </c>
      <c r="AZ3360" s="3"/>
      <c r="BA3360" s="3"/>
      <c r="BB3360" s="3"/>
      <c r="BC3360" s="3"/>
      <c r="BD3360" s="3"/>
    </row>
    <row r="3361" spans="22:56" x14ac:dyDescent="0.25">
      <c r="V3361" s="1" t="str">
        <f t="shared" si="851"/>
        <v/>
      </c>
      <c r="X3361" s="1" t="str">
        <f t="shared" si="852"/>
        <v/>
      </c>
      <c r="Y3361" s="1" t="str">
        <f t="shared" si="853"/>
        <v/>
      </c>
      <c r="Z3361" s="1" t="str">
        <f t="shared" si="854"/>
        <v/>
      </c>
      <c r="AA3361" s="1" t="str">
        <f t="shared" si="855"/>
        <v/>
      </c>
      <c r="AB3361" s="1" t="str">
        <f t="shared" si="856"/>
        <v/>
      </c>
      <c r="AC3361" s="1" t="str">
        <f t="shared" si="857"/>
        <v/>
      </c>
      <c r="AD3361" s="1" t="str">
        <f t="shared" si="858"/>
        <v/>
      </c>
      <c r="AE3361" s="1" t="str">
        <f t="shared" si="859"/>
        <v/>
      </c>
      <c r="AF3361" s="1" t="str">
        <f t="shared" si="860"/>
        <v/>
      </c>
      <c r="AG3361" s="1" t="str">
        <f t="shared" si="861"/>
        <v/>
      </c>
      <c r="AH3361" s="1" t="str">
        <f t="shared" si="862"/>
        <v/>
      </c>
      <c r="AI3361" s="1" t="str">
        <f t="shared" si="863"/>
        <v/>
      </c>
      <c r="AV3361" s="8" t="str">
        <f t="shared" si="866"/>
        <v/>
      </c>
      <c r="AW3361" s="2" t="str">
        <f t="shared" si="864"/>
        <v/>
      </c>
      <c r="AX3361" s="3"/>
      <c r="AY3361" s="2" t="str">
        <f t="shared" si="865"/>
        <v/>
      </c>
      <c r="AZ3361" s="3"/>
      <c r="BA3361" s="3"/>
      <c r="BB3361" s="3"/>
      <c r="BC3361" s="3"/>
      <c r="BD3361" s="3"/>
    </row>
    <row r="3362" spans="22:56" x14ac:dyDescent="0.25">
      <c r="V3362" s="1" t="str">
        <f t="shared" si="851"/>
        <v/>
      </c>
      <c r="X3362" s="1" t="str">
        <f t="shared" si="852"/>
        <v/>
      </c>
      <c r="Y3362" s="1" t="str">
        <f t="shared" si="853"/>
        <v/>
      </c>
      <c r="Z3362" s="1" t="str">
        <f t="shared" si="854"/>
        <v/>
      </c>
      <c r="AA3362" s="1" t="str">
        <f t="shared" si="855"/>
        <v/>
      </c>
      <c r="AB3362" s="1" t="str">
        <f t="shared" si="856"/>
        <v/>
      </c>
      <c r="AC3362" s="1" t="str">
        <f t="shared" si="857"/>
        <v/>
      </c>
      <c r="AD3362" s="1" t="str">
        <f t="shared" si="858"/>
        <v/>
      </c>
      <c r="AE3362" s="1" t="str">
        <f t="shared" si="859"/>
        <v/>
      </c>
      <c r="AF3362" s="1" t="str">
        <f t="shared" si="860"/>
        <v/>
      </c>
      <c r="AG3362" s="1" t="str">
        <f t="shared" si="861"/>
        <v/>
      </c>
      <c r="AH3362" s="1" t="str">
        <f t="shared" si="862"/>
        <v/>
      </c>
      <c r="AI3362" s="1" t="str">
        <f t="shared" si="863"/>
        <v/>
      </c>
      <c r="AV3362" s="8" t="str">
        <f t="shared" si="866"/>
        <v/>
      </c>
      <c r="AW3362" s="2" t="str">
        <f t="shared" si="864"/>
        <v/>
      </c>
      <c r="AX3362" s="3"/>
      <c r="AY3362" s="2" t="str">
        <f t="shared" si="865"/>
        <v/>
      </c>
      <c r="AZ3362" s="3"/>
      <c r="BA3362" s="3"/>
      <c r="BB3362" s="3"/>
      <c r="BC3362" s="3"/>
      <c r="BD3362" s="3"/>
    </row>
    <row r="3363" spans="22:56" x14ac:dyDescent="0.25">
      <c r="V3363" s="1" t="str">
        <f t="shared" si="851"/>
        <v/>
      </c>
      <c r="X3363" s="1" t="str">
        <f t="shared" si="852"/>
        <v/>
      </c>
      <c r="Y3363" s="1" t="str">
        <f t="shared" si="853"/>
        <v/>
      </c>
      <c r="Z3363" s="1" t="str">
        <f t="shared" si="854"/>
        <v/>
      </c>
      <c r="AA3363" s="1" t="str">
        <f t="shared" si="855"/>
        <v/>
      </c>
      <c r="AB3363" s="1" t="str">
        <f t="shared" si="856"/>
        <v/>
      </c>
      <c r="AC3363" s="1" t="str">
        <f t="shared" si="857"/>
        <v/>
      </c>
      <c r="AD3363" s="1" t="str">
        <f t="shared" si="858"/>
        <v/>
      </c>
      <c r="AE3363" s="1" t="str">
        <f t="shared" si="859"/>
        <v/>
      </c>
      <c r="AF3363" s="1" t="str">
        <f t="shared" si="860"/>
        <v/>
      </c>
      <c r="AG3363" s="1" t="str">
        <f t="shared" si="861"/>
        <v/>
      </c>
      <c r="AH3363" s="1" t="str">
        <f t="shared" si="862"/>
        <v/>
      </c>
      <c r="AI3363" s="1" t="str">
        <f t="shared" si="863"/>
        <v/>
      </c>
      <c r="AV3363" s="8" t="str">
        <f t="shared" si="866"/>
        <v/>
      </c>
      <c r="AW3363" s="2" t="str">
        <f t="shared" si="864"/>
        <v/>
      </c>
      <c r="AX3363" s="3"/>
      <c r="AY3363" s="2" t="str">
        <f t="shared" si="865"/>
        <v/>
      </c>
      <c r="AZ3363" s="3"/>
      <c r="BA3363" s="3"/>
      <c r="BB3363" s="3"/>
      <c r="BC3363" s="3"/>
      <c r="BD3363" s="3"/>
    </row>
    <row r="3364" spans="22:56" x14ac:dyDescent="0.25">
      <c r="V3364" s="1" t="str">
        <f t="shared" si="851"/>
        <v/>
      </c>
      <c r="X3364" s="1" t="str">
        <f t="shared" si="852"/>
        <v/>
      </c>
      <c r="Y3364" s="1" t="str">
        <f t="shared" si="853"/>
        <v/>
      </c>
      <c r="Z3364" s="1" t="str">
        <f t="shared" si="854"/>
        <v/>
      </c>
      <c r="AA3364" s="1" t="str">
        <f t="shared" si="855"/>
        <v/>
      </c>
      <c r="AB3364" s="1" t="str">
        <f t="shared" si="856"/>
        <v/>
      </c>
      <c r="AC3364" s="1" t="str">
        <f t="shared" si="857"/>
        <v/>
      </c>
      <c r="AD3364" s="1" t="str">
        <f t="shared" si="858"/>
        <v/>
      </c>
      <c r="AE3364" s="1" t="str">
        <f t="shared" si="859"/>
        <v/>
      </c>
      <c r="AF3364" s="1" t="str">
        <f t="shared" si="860"/>
        <v/>
      </c>
      <c r="AG3364" s="1" t="str">
        <f t="shared" si="861"/>
        <v/>
      </c>
      <c r="AH3364" s="1" t="str">
        <f t="shared" si="862"/>
        <v/>
      </c>
      <c r="AI3364" s="1" t="str">
        <f t="shared" si="863"/>
        <v/>
      </c>
      <c r="AV3364" s="8" t="str">
        <f t="shared" si="866"/>
        <v/>
      </c>
      <c r="AW3364" s="2" t="str">
        <f t="shared" si="864"/>
        <v/>
      </c>
      <c r="AX3364" s="3"/>
      <c r="AY3364" s="2" t="str">
        <f t="shared" si="865"/>
        <v/>
      </c>
      <c r="AZ3364" s="3"/>
      <c r="BA3364" s="3"/>
      <c r="BB3364" s="3"/>
      <c r="BC3364" s="3"/>
      <c r="BD3364" s="3"/>
    </row>
    <row r="3365" spans="22:56" x14ac:dyDescent="0.25">
      <c r="V3365" s="1" t="str">
        <f t="shared" si="851"/>
        <v/>
      </c>
      <c r="X3365" s="1" t="str">
        <f t="shared" si="852"/>
        <v/>
      </c>
      <c r="Y3365" s="1" t="str">
        <f t="shared" si="853"/>
        <v/>
      </c>
      <c r="Z3365" s="1" t="str">
        <f t="shared" si="854"/>
        <v/>
      </c>
      <c r="AA3365" s="1" t="str">
        <f t="shared" si="855"/>
        <v/>
      </c>
      <c r="AB3365" s="1" t="str">
        <f t="shared" si="856"/>
        <v/>
      </c>
      <c r="AC3365" s="1" t="str">
        <f t="shared" si="857"/>
        <v/>
      </c>
      <c r="AD3365" s="1" t="str">
        <f t="shared" si="858"/>
        <v/>
      </c>
      <c r="AE3365" s="1" t="str">
        <f t="shared" si="859"/>
        <v/>
      </c>
      <c r="AF3365" s="1" t="str">
        <f t="shared" si="860"/>
        <v/>
      </c>
      <c r="AG3365" s="1" t="str">
        <f t="shared" si="861"/>
        <v/>
      </c>
      <c r="AH3365" s="1" t="str">
        <f t="shared" si="862"/>
        <v/>
      </c>
      <c r="AI3365" s="1" t="str">
        <f t="shared" si="863"/>
        <v/>
      </c>
      <c r="AV3365" s="8" t="str">
        <f t="shared" si="866"/>
        <v/>
      </c>
      <c r="AW3365" s="2" t="str">
        <f t="shared" si="864"/>
        <v/>
      </c>
      <c r="AX3365" s="3"/>
      <c r="AY3365" s="2" t="str">
        <f t="shared" si="865"/>
        <v/>
      </c>
      <c r="AZ3365" s="3"/>
      <c r="BA3365" s="3"/>
      <c r="BB3365" s="3"/>
      <c r="BC3365" s="3"/>
      <c r="BD3365" s="3"/>
    </row>
    <row r="3366" spans="22:56" x14ac:dyDescent="0.25">
      <c r="V3366" s="1" t="str">
        <f t="shared" si="851"/>
        <v/>
      </c>
      <c r="X3366" s="1" t="str">
        <f t="shared" si="852"/>
        <v/>
      </c>
      <c r="Y3366" s="1" t="str">
        <f t="shared" si="853"/>
        <v/>
      </c>
      <c r="Z3366" s="1" t="str">
        <f t="shared" si="854"/>
        <v/>
      </c>
      <c r="AA3366" s="1" t="str">
        <f t="shared" si="855"/>
        <v/>
      </c>
      <c r="AB3366" s="1" t="str">
        <f t="shared" si="856"/>
        <v/>
      </c>
      <c r="AC3366" s="1" t="str">
        <f t="shared" si="857"/>
        <v/>
      </c>
      <c r="AD3366" s="1" t="str">
        <f t="shared" si="858"/>
        <v/>
      </c>
      <c r="AE3366" s="1" t="str">
        <f t="shared" si="859"/>
        <v/>
      </c>
      <c r="AF3366" s="1" t="str">
        <f t="shared" si="860"/>
        <v/>
      </c>
      <c r="AG3366" s="1" t="str">
        <f t="shared" si="861"/>
        <v/>
      </c>
      <c r="AH3366" s="1" t="str">
        <f t="shared" si="862"/>
        <v/>
      </c>
      <c r="AI3366" s="1" t="str">
        <f t="shared" si="863"/>
        <v/>
      </c>
      <c r="AV3366" s="8" t="str">
        <f t="shared" si="866"/>
        <v/>
      </c>
      <c r="AW3366" s="2" t="str">
        <f t="shared" si="864"/>
        <v/>
      </c>
      <c r="AX3366" s="3"/>
      <c r="AY3366" s="2" t="str">
        <f t="shared" si="865"/>
        <v/>
      </c>
      <c r="AZ3366" s="3"/>
      <c r="BA3366" s="3"/>
      <c r="BB3366" s="3"/>
      <c r="BC3366" s="3"/>
      <c r="BD3366" s="3"/>
    </row>
    <row r="3367" spans="22:56" x14ac:dyDescent="0.25">
      <c r="V3367" s="1" t="str">
        <f t="shared" si="851"/>
        <v/>
      </c>
      <c r="X3367" s="1" t="str">
        <f t="shared" si="852"/>
        <v/>
      </c>
      <c r="Y3367" s="1" t="str">
        <f t="shared" si="853"/>
        <v/>
      </c>
      <c r="Z3367" s="1" t="str">
        <f t="shared" si="854"/>
        <v/>
      </c>
      <c r="AA3367" s="1" t="str">
        <f t="shared" si="855"/>
        <v/>
      </c>
      <c r="AB3367" s="1" t="str">
        <f t="shared" si="856"/>
        <v/>
      </c>
      <c r="AC3367" s="1" t="str">
        <f t="shared" si="857"/>
        <v/>
      </c>
      <c r="AD3367" s="1" t="str">
        <f t="shared" si="858"/>
        <v/>
      </c>
      <c r="AE3367" s="1" t="str">
        <f t="shared" si="859"/>
        <v/>
      </c>
      <c r="AF3367" s="1" t="str">
        <f t="shared" si="860"/>
        <v/>
      </c>
      <c r="AG3367" s="1" t="str">
        <f t="shared" si="861"/>
        <v/>
      </c>
      <c r="AH3367" s="1" t="str">
        <f t="shared" si="862"/>
        <v/>
      </c>
      <c r="AI3367" s="1" t="str">
        <f t="shared" si="863"/>
        <v/>
      </c>
      <c r="AV3367" s="8" t="str">
        <f t="shared" si="866"/>
        <v/>
      </c>
      <c r="AW3367" s="2" t="str">
        <f t="shared" si="864"/>
        <v/>
      </c>
      <c r="AX3367" s="3"/>
      <c r="AY3367" s="2" t="str">
        <f t="shared" si="865"/>
        <v/>
      </c>
      <c r="AZ3367" s="3"/>
      <c r="BA3367" s="3"/>
      <c r="BB3367" s="3"/>
      <c r="BC3367" s="3"/>
      <c r="BD3367" s="3"/>
    </row>
    <row r="3368" spans="22:56" x14ac:dyDescent="0.25">
      <c r="V3368" s="1" t="str">
        <f t="shared" si="851"/>
        <v/>
      </c>
      <c r="X3368" s="1" t="str">
        <f t="shared" si="852"/>
        <v/>
      </c>
      <c r="Y3368" s="1" t="str">
        <f t="shared" si="853"/>
        <v/>
      </c>
      <c r="Z3368" s="1" t="str">
        <f t="shared" si="854"/>
        <v/>
      </c>
      <c r="AA3368" s="1" t="str">
        <f t="shared" si="855"/>
        <v/>
      </c>
      <c r="AB3368" s="1" t="str">
        <f t="shared" si="856"/>
        <v/>
      </c>
      <c r="AC3368" s="1" t="str">
        <f t="shared" si="857"/>
        <v/>
      </c>
      <c r="AD3368" s="1" t="str">
        <f t="shared" si="858"/>
        <v/>
      </c>
      <c r="AE3368" s="1" t="str">
        <f t="shared" si="859"/>
        <v/>
      </c>
      <c r="AF3368" s="1" t="str">
        <f t="shared" si="860"/>
        <v/>
      </c>
      <c r="AG3368" s="1" t="str">
        <f t="shared" si="861"/>
        <v/>
      </c>
      <c r="AH3368" s="1" t="str">
        <f t="shared" si="862"/>
        <v/>
      </c>
      <c r="AI3368" s="1" t="str">
        <f t="shared" si="863"/>
        <v/>
      </c>
      <c r="AV3368" s="8" t="str">
        <f t="shared" si="866"/>
        <v/>
      </c>
      <c r="AW3368" s="2" t="str">
        <f t="shared" si="864"/>
        <v/>
      </c>
      <c r="AX3368" s="3"/>
      <c r="AY3368" s="2" t="str">
        <f t="shared" si="865"/>
        <v/>
      </c>
      <c r="AZ3368" s="3"/>
      <c r="BA3368" s="3"/>
      <c r="BB3368" s="3"/>
      <c r="BC3368" s="3"/>
      <c r="BD3368" s="3"/>
    </row>
    <row r="3369" spans="22:56" x14ac:dyDescent="0.25">
      <c r="V3369" s="1" t="str">
        <f t="shared" si="851"/>
        <v/>
      </c>
      <c r="X3369" s="1" t="str">
        <f t="shared" si="852"/>
        <v/>
      </c>
      <c r="Y3369" s="1" t="str">
        <f t="shared" si="853"/>
        <v/>
      </c>
      <c r="Z3369" s="1" t="str">
        <f t="shared" si="854"/>
        <v/>
      </c>
      <c r="AA3369" s="1" t="str">
        <f t="shared" si="855"/>
        <v/>
      </c>
      <c r="AB3369" s="1" t="str">
        <f t="shared" si="856"/>
        <v/>
      </c>
      <c r="AC3369" s="1" t="str">
        <f t="shared" si="857"/>
        <v/>
      </c>
      <c r="AD3369" s="1" t="str">
        <f t="shared" si="858"/>
        <v/>
      </c>
      <c r="AE3369" s="1" t="str">
        <f t="shared" si="859"/>
        <v/>
      </c>
      <c r="AF3369" s="1" t="str">
        <f t="shared" si="860"/>
        <v/>
      </c>
      <c r="AG3369" s="1" t="str">
        <f t="shared" si="861"/>
        <v/>
      </c>
      <c r="AH3369" s="1" t="str">
        <f t="shared" si="862"/>
        <v/>
      </c>
      <c r="AI3369" s="1" t="str">
        <f t="shared" si="863"/>
        <v/>
      </c>
      <c r="AV3369" s="8" t="str">
        <f t="shared" si="866"/>
        <v/>
      </c>
      <c r="AW3369" s="2" t="str">
        <f t="shared" si="864"/>
        <v/>
      </c>
      <c r="AX3369" s="3"/>
      <c r="AY3369" s="2" t="str">
        <f t="shared" si="865"/>
        <v/>
      </c>
      <c r="AZ3369" s="3"/>
      <c r="BA3369" s="3"/>
      <c r="BB3369" s="3"/>
      <c r="BC3369" s="3"/>
      <c r="BD3369" s="3"/>
    </row>
    <row r="3370" spans="22:56" x14ac:dyDescent="0.25">
      <c r="V3370" s="1" t="str">
        <f t="shared" si="851"/>
        <v/>
      </c>
      <c r="X3370" s="1" t="str">
        <f t="shared" si="852"/>
        <v/>
      </c>
      <c r="Y3370" s="1" t="str">
        <f t="shared" si="853"/>
        <v/>
      </c>
      <c r="Z3370" s="1" t="str">
        <f t="shared" si="854"/>
        <v/>
      </c>
      <c r="AA3370" s="1" t="str">
        <f t="shared" si="855"/>
        <v/>
      </c>
      <c r="AB3370" s="1" t="str">
        <f t="shared" si="856"/>
        <v/>
      </c>
      <c r="AC3370" s="1" t="str">
        <f t="shared" si="857"/>
        <v/>
      </c>
      <c r="AD3370" s="1" t="str">
        <f t="shared" si="858"/>
        <v/>
      </c>
      <c r="AE3370" s="1" t="str">
        <f t="shared" si="859"/>
        <v/>
      </c>
      <c r="AF3370" s="1" t="str">
        <f t="shared" si="860"/>
        <v/>
      </c>
      <c r="AG3370" s="1" t="str">
        <f t="shared" si="861"/>
        <v/>
      </c>
      <c r="AH3370" s="1" t="str">
        <f t="shared" si="862"/>
        <v/>
      </c>
      <c r="AI3370" s="1" t="str">
        <f t="shared" si="863"/>
        <v/>
      </c>
      <c r="AV3370" s="8" t="str">
        <f t="shared" si="866"/>
        <v/>
      </c>
      <c r="AW3370" s="2" t="str">
        <f t="shared" si="864"/>
        <v/>
      </c>
      <c r="AX3370" s="3"/>
      <c r="AY3370" s="2" t="str">
        <f t="shared" si="865"/>
        <v/>
      </c>
      <c r="AZ3370" s="3"/>
      <c r="BA3370" s="3"/>
      <c r="BB3370" s="3"/>
      <c r="BC3370" s="3"/>
      <c r="BD3370" s="3"/>
    </row>
    <row r="3371" spans="22:56" x14ac:dyDescent="0.25">
      <c r="V3371" s="1" t="str">
        <f t="shared" si="851"/>
        <v/>
      </c>
      <c r="X3371" s="1" t="str">
        <f t="shared" si="852"/>
        <v/>
      </c>
      <c r="Y3371" s="1" t="str">
        <f t="shared" si="853"/>
        <v/>
      </c>
      <c r="Z3371" s="1" t="str">
        <f t="shared" si="854"/>
        <v/>
      </c>
      <c r="AA3371" s="1" t="str">
        <f t="shared" si="855"/>
        <v/>
      </c>
      <c r="AB3371" s="1" t="str">
        <f t="shared" si="856"/>
        <v/>
      </c>
      <c r="AC3371" s="1" t="str">
        <f t="shared" si="857"/>
        <v/>
      </c>
      <c r="AD3371" s="1" t="str">
        <f t="shared" si="858"/>
        <v/>
      </c>
      <c r="AE3371" s="1" t="str">
        <f t="shared" si="859"/>
        <v/>
      </c>
      <c r="AF3371" s="1" t="str">
        <f t="shared" si="860"/>
        <v/>
      </c>
      <c r="AG3371" s="1" t="str">
        <f t="shared" si="861"/>
        <v/>
      </c>
      <c r="AH3371" s="1" t="str">
        <f t="shared" si="862"/>
        <v/>
      </c>
      <c r="AI3371" s="1" t="str">
        <f t="shared" si="863"/>
        <v/>
      </c>
      <c r="AV3371" s="8" t="str">
        <f t="shared" si="866"/>
        <v/>
      </c>
      <c r="AW3371" s="2" t="str">
        <f t="shared" si="864"/>
        <v/>
      </c>
      <c r="AX3371" s="3"/>
      <c r="AY3371" s="2" t="str">
        <f t="shared" si="865"/>
        <v/>
      </c>
      <c r="AZ3371" s="3"/>
      <c r="BA3371" s="3"/>
      <c r="BB3371" s="3"/>
      <c r="BC3371" s="3"/>
      <c r="BD3371" s="3"/>
    </row>
    <row r="3372" spans="22:56" x14ac:dyDescent="0.25">
      <c r="V3372" s="1" t="str">
        <f t="shared" si="851"/>
        <v/>
      </c>
      <c r="X3372" s="1" t="str">
        <f t="shared" si="852"/>
        <v/>
      </c>
      <c r="Y3372" s="1" t="str">
        <f t="shared" si="853"/>
        <v/>
      </c>
      <c r="Z3372" s="1" t="str">
        <f t="shared" si="854"/>
        <v/>
      </c>
      <c r="AA3372" s="1" t="str">
        <f t="shared" si="855"/>
        <v/>
      </c>
      <c r="AB3372" s="1" t="str">
        <f t="shared" si="856"/>
        <v/>
      </c>
      <c r="AC3372" s="1" t="str">
        <f t="shared" si="857"/>
        <v/>
      </c>
      <c r="AD3372" s="1" t="str">
        <f t="shared" si="858"/>
        <v/>
      </c>
      <c r="AE3372" s="1" t="str">
        <f t="shared" si="859"/>
        <v/>
      </c>
      <c r="AF3372" s="1" t="str">
        <f t="shared" si="860"/>
        <v/>
      </c>
      <c r="AG3372" s="1" t="str">
        <f t="shared" si="861"/>
        <v/>
      </c>
      <c r="AH3372" s="1" t="str">
        <f t="shared" si="862"/>
        <v/>
      </c>
      <c r="AI3372" s="1" t="str">
        <f t="shared" si="863"/>
        <v/>
      </c>
      <c r="AV3372" s="8" t="str">
        <f t="shared" si="866"/>
        <v/>
      </c>
      <c r="AW3372" s="2" t="str">
        <f t="shared" si="864"/>
        <v/>
      </c>
      <c r="AX3372" s="3"/>
      <c r="AY3372" s="2" t="str">
        <f t="shared" si="865"/>
        <v/>
      </c>
      <c r="AZ3372" s="3"/>
      <c r="BA3372" s="3"/>
      <c r="BB3372" s="3"/>
      <c r="BC3372" s="3"/>
      <c r="BD3372" s="3"/>
    </row>
    <row r="3373" spans="22:56" x14ac:dyDescent="0.25">
      <c r="V3373" s="1" t="str">
        <f t="shared" si="851"/>
        <v/>
      </c>
      <c r="X3373" s="1" t="str">
        <f t="shared" si="852"/>
        <v/>
      </c>
      <c r="Y3373" s="1" t="str">
        <f t="shared" si="853"/>
        <v/>
      </c>
      <c r="Z3373" s="1" t="str">
        <f t="shared" si="854"/>
        <v/>
      </c>
      <c r="AA3373" s="1" t="str">
        <f t="shared" si="855"/>
        <v/>
      </c>
      <c r="AB3373" s="1" t="str">
        <f t="shared" si="856"/>
        <v/>
      </c>
      <c r="AC3373" s="1" t="str">
        <f t="shared" si="857"/>
        <v/>
      </c>
      <c r="AD3373" s="1" t="str">
        <f t="shared" si="858"/>
        <v/>
      </c>
      <c r="AE3373" s="1" t="str">
        <f t="shared" si="859"/>
        <v/>
      </c>
      <c r="AF3373" s="1" t="str">
        <f t="shared" si="860"/>
        <v/>
      </c>
      <c r="AG3373" s="1" t="str">
        <f t="shared" si="861"/>
        <v/>
      </c>
      <c r="AH3373" s="1" t="str">
        <f t="shared" si="862"/>
        <v/>
      </c>
      <c r="AI3373" s="1" t="str">
        <f t="shared" si="863"/>
        <v/>
      </c>
      <c r="AV3373" s="8" t="str">
        <f t="shared" si="866"/>
        <v/>
      </c>
      <c r="AW3373" s="2" t="str">
        <f t="shared" si="864"/>
        <v/>
      </c>
      <c r="AX3373" s="3"/>
      <c r="AY3373" s="2" t="str">
        <f t="shared" si="865"/>
        <v/>
      </c>
      <c r="AZ3373" s="3"/>
      <c r="BA3373" s="3"/>
      <c r="BB3373" s="3"/>
      <c r="BC3373" s="3"/>
      <c r="BD3373" s="3"/>
    </row>
    <row r="3374" spans="22:56" x14ac:dyDescent="0.25">
      <c r="V3374" s="1" t="str">
        <f t="shared" si="851"/>
        <v/>
      </c>
      <c r="X3374" s="1" t="str">
        <f t="shared" si="852"/>
        <v/>
      </c>
      <c r="Y3374" s="1" t="str">
        <f t="shared" si="853"/>
        <v/>
      </c>
      <c r="Z3374" s="1" t="str">
        <f t="shared" si="854"/>
        <v/>
      </c>
      <c r="AA3374" s="1" t="str">
        <f t="shared" si="855"/>
        <v/>
      </c>
      <c r="AB3374" s="1" t="str">
        <f t="shared" si="856"/>
        <v/>
      </c>
      <c r="AC3374" s="1" t="str">
        <f t="shared" si="857"/>
        <v/>
      </c>
      <c r="AD3374" s="1" t="str">
        <f t="shared" si="858"/>
        <v/>
      </c>
      <c r="AE3374" s="1" t="str">
        <f t="shared" si="859"/>
        <v/>
      </c>
      <c r="AF3374" s="1" t="str">
        <f t="shared" si="860"/>
        <v/>
      </c>
      <c r="AG3374" s="1" t="str">
        <f t="shared" si="861"/>
        <v/>
      </c>
      <c r="AH3374" s="1" t="str">
        <f t="shared" si="862"/>
        <v/>
      </c>
      <c r="AI3374" s="1" t="str">
        <f t="shared" si="863"/>
        <v/>
      </c>
      <c r="AV3374" s="8" t="str">
        <f t="shared" si="866"/>
        <v/>
      </c>
      <c r="AW3374" s="2" t="str">
        <f t="shared" si="864"/>
        <v/>
      </c>
      <c r="AX3374" s="3"/>
      <c r="AY3374" s="2" t="str">
        <f t="shared" si="865"/>
        <v/>
      </c>
      <c r="AZ3374" s="3"/>
      <c r="BA3374" s="3"/>
      <c r="BB3374" s="3"/>
      <c r="BC3374" s="3"/>
      <c r="BD3374" s="3"/>
    </row>
    <row r="3375" spans="22:56" x14ac:dyDescent="0.25">
      <c r="V3375" s="1" t="str">
        <f t="shared" si="851"/>
        <v/>
      </c>
      <c r="X3375" s="1" t="str">
        <f t="shared" si="852"/>
        <v/>
      </c>
      <c r="Y3375" s="1" t="str">
        <f t="shared" si="853"/>
        <v/>
      </c>
      <c r="Z3375" s="1" t="str">
        <f t="shared" si="854"/>
        <v/>
      </c>
      <c r="AA3375" s="1" t="str">
        <f t="shared" si="855"/>
        <v/>
      </c>
      <c r="AB3375" s="1" t="str">
        <f t="shared" si="856"/>
        <v/>
      </c>
      <c r="AC3375" s="1" t="str">
        <f t="shared" si="857"/>
        <v/>
      </c>
      <c r="AD3375" s="1" t="str">
        <f t="shared" si="858"/>
        <v/>
      </c>
      <c r="AE3375" s="1" t="str">
        <f t="shared" si="859"/>
        <v/>
      </c>
      <c r="AF3375" s="1" t="str">
        <f t="shared" si="860"/>
        <v/>
      </c>
      <c r="AG3375" s="1" t="str">
        <f t="shared" si="861"/>
        <v/>
      </c>
      <c r="AH3375" s="1" t="str">
        <f t="shared" si="862"/>
        <v/>
      </c>
      <c r="AI3375" s="1" t="str">
        <f t="shared" si="863"/>
        <v/>
      </c>
      <c r="AV3375" s="8" t="str">
        <f t="shared" si="866"/>
        <v/>
      </c>
      <c r="AW3375" s="2" t="str">
        <f t="shared" si="864"/>
        <v/>
      </c>
      <c r="AX3375" s="3"/>
      <c r="AY3375" s="2" t="str">
        <f t="shared" si="865"/>
        <v/>
      </c>
      <c r="AZ3375" s="3"/>
      <c r="BA3375" s="3"/>
      <c r="BB3375" s="3"/>
      <c r="BC3375" s="3"/>
      <c r="BD3375" s="3"/>
    </row>
    <row r="3376" spans="22:56" x14ac:dyDescent="0.25">
      <c r="V3376" s="1" t="str">
        <f t="shared" ref="V3376:V3439" si="867">IF(AV3344&lt;&gt;"","(","")</f>
        <v/>
      </c>
      <c r="X3376" s="1" t="str">
        <f t="shared" ref="X3376:X3439" si="868">IF(AV3344&lt;=$N$14,IF(X3375&lt;$C$8,X3375+1,1),"")</f>
        <v/>
      </c>
      <c r="Y3376" s="1" t="str">
        <f t="shared" ref="Y3376:Y3439" si="869">IF(AV3344&lt;=$N$14,IF(X3376&gt;X3375,Y3375,IF(Y3375&lt;$C$9,Y3375+1,1)),"")</f>
        <v/>
      </c>
      <c r="Z3376" s="1" t="str">
        <f t="shared" ref="Z3376:Z3439" si="870">IF(AV3344&lt;=$N$14,IF(Y3376=Y3375,Z3375,IF(Y3376&gt;Y3375,Z3375,IF(Z3375&lt;$C$10,Z3375+1,1))),"")</f>
        <v/>
      </c>
      <c r="AA3376" s="1" t="str">
        <f t="shared" ref="AA3376:AA3439" si="871">IF(AV3344&lt;=$N$14,IF(Z3376=Z3375,AA3375,IF(Z3376&gt;Z3375,AA3375,AA3375+1)),"")</f>
        <v/>
      </c>
      <c r="AB3376" s="1" t="str">
        <f t="shared" ref="AB3376:AB3439" si="872">IF(AV3344&lt;=$N$14,INDEX($AM$8:$AT$8,1,X3376),"")</f>
        <v/>
      </c>
      <c r="AC3376" s="1" t="str">
        <f t="shared" ref="AC3376:AC3439" si="873">IF($C$6&gt;1,IF(AV3344&lt;&gt;"",", ",""),"")</f>
        <v/>
      </c>
      <c r="AD3376" s="1" t="str">
        <f t="shared" ref="AD3376:AD3439" si="874">IF($C$6&gt;1,IF(AV3344&lt;=$N$14,INDEX($AM$9:$AT$9,1,Y3376),""),"")</f>
        <v/>
      </c>
      <c r="AE3376" s="1" t="str">
        <f t="shared" ref="AE3376:AE3439" si="875">IF($C$6&gt;2,IF(AV3344&lt;&gt;"",", ",""),"")</f>
        <v/>
      </c>
      <c r="AF3376" s="1" t="str">
        <f t="shared" ref="AF3376:AF3439" si="876">IF($C$6&gt;2,IF(AV3344&lt;=$N$14,INDEX($AM$10:$AT$10,1,Z3376),""),"")</f>
        <v/>
      </c>
      <c r="AG3376" s="1" t="str">
        <f t="shared" ref="AG3376:AG3439" si="877">IF($C$6&gt;3,IF(AV3344&lt;&gt;"",", ",""),"")</f>
        <v/>
      </c>
      <c r="AH3376" s="1" t="str">
        <f t="shared" ref="AH3376:AH3439" si="878">IF($C$6&gt;3,IF(AV3344&lt;=$N$14,INDEX($AM$11:$AT$11,1,AA3376),""),"")</f>
        <v/>
      </c>
      <c r="AI3376" s="1" t="str">
        <f t="shared" ref="AI3376:AI3439" si="879">IF(AV3344&lt;&gt;"",")","")</f>
        <v/>
      </c>
      <c r="AV3376" s="8" t="str">
        <f t="shared" si="866"/>
        <v/>
      </c>
      <c r="AW3376" s="2" t="str">
        <f t="shared" si="864"/>
        <v/>
      </c>
      <c r="AX3376" s="3"/>
      <c r="AY3376" s="2" t="str">
        <f t="shared" si="865"/>
        <v/>
      </c>
      <c r="AZ3376" s="3"/>
      <c r="BA3376" s="3"/>
      <c r="BB3376" s="3"/>
      <c r="BC3376" s="3"/>
      <c r="BD3376" s="3"/>
    </row>
    <row r="3377" spans="22:56" x14ac:dyDescent="0.25">
      <c r="V3377" s="1" t="str">
        <f t="shared" si="867"/>
        <v/>
      </c>
      <c r="X3377" s="1" t="str">
        <f t="shared" si="868"/>
        <v/>
      </c>
      <c r="Y3377" s="1" t="str">
        <f t="shared" si="869"/>
        <v/>
      </c>
      <c r="Z3377" s="1" t="str">
        <f t="shared" si="870"/>
        <v/>
      </c>
      <c r="AA3377" s="1" t="str">
        <f t="shared" si="871"/>
        <v/>
      </c>
      <c r="AB3377" s="1" t="str">
        <f t="shared" si="872"/>
        <v/>
      </c>
      <c r="AC3377" s="1" t="str">
        <f t="shared" si="873"/>
        <v/>
      </c>
      <c r="AD3377" s="1" t="str">
        <f t="shared" si="874"/>
        <v/>
      </c>
      <c r="AE3377" s="1" t="str">
        <f t="shared" si="875"/>
        <v/>
      </c>
      <c r="AF3377" s="1" t="str">
        <f t="shared" si="876"/>
        <v/>
      </c>
      <c r="AG3377" s="1" t="str">
        <f t="shared" si="877"/>
        <v/>
      </c>
      <c r="AH3377" s="1" t="str">
        <f t="shared" si="878"/>
        <v/>
      </c>
      <c r="AI3377" s="1" t="str">
        <f t="shared" si="879"/>
        <v/>
      </c>
      <c r="AV3377" s="8" t="str">
        <f t="shared" si="866"/>
        <v/>
      </c>
      <c r="AW3377" s="2" t="str">
        <f t="shared" ref="AW3377:AW3440" si="880">IF(AV3377&lt;&gt;"",". Möglichkeit: ","")</f>
        <v/>
      </c>
      <c r="AX3377" s="3"/>
      <c r="AY3377" s="2" t="str">
        <f t="shared" si="865"/>
        <v/>
      </c>
      <c r="AZ3377" s="3"/>
      <c r="BA3377" s="3"/>
      <c r="BB3377" s="3"/>
      <c r="BC3377" s="3"/>
      <c r="BD3377" s="3"/>
    </row>
    <row r="3378" spans="22:56" x14ac:dyDescent="0.25">
      <c r="V3378" s="1" t="str">
        <f t="shared" si="867"/>
        <v/>
      </c>
      <c r="X3378" s="1" t="str">
        <f t="shared" si="868"/>
        <v/>
      </c>
      <c r="Y3378" s="1" t="str">
        <f t="shared" si="869"/>
        <v/>
      </c>
      <c r="Z3378" s="1" t="str">
        <f t="shared" si="870"/>
        <v/>
      </c>
      <c r="AA3378" s="1" t="str">
        <f t="shared" si="871"/>
        <v/>
      </c>
      <c r="AB3378" s="1" t="str">
        <f t="shared" si="872"/>
        <v/>
      </c>
      <c r="AC3378" s="1" t="str">
        <f t="shared" si="873"/>
        <v/>
      </c>
      <c r="AD3378" s="1" t="str">
        <f t="shared" si="874"/>
        <v/>
      </c>
      <c r="AE3378" s="1" t="str">
        <f t="shared" si="875"/>
        <v/>
      </c>
      <c r="AF3378" s="1" t="str">
        <f t="shared" si="876"/>
        <v/>
      </c>
      <c r="AG3378" s="1" t="str">
        <f t="shared" si="877"/>
        <v/>
      </c>
      <c r="AH3378" s="1" t="str">
        <f t="shared" si="878"/>
        <v/>
      </c>
      <c r="AI3378" s="1" t="str">
        <f t="shared" si="879"/>
        <v/>
      </c>
      <c r="AV3378" s="8" t="str">
        <f t="shared" si="866"/>
        <v/>
      </c>
      <c r="AW3378" s="2" t="str">
        <f t="shared" si="880"/>
        <v/>
      </c>
      <c r="AX3378" s="3"/>
      <c r="AY3378" s="2" t="str">
        <f t="shared" si="865"/>
        <v/>
      </c>
      <c r="AZ3378" s="3"/>
      <c r="BA3378" s="3"/>
      <c r="BB3378" s="3"/>
      <c r="BC3378" s="3"/>
      <c r="BD3378" s="3"/>
    </row>
    <row r="3379" spans="22:56" x14ac:dyDescent="0.25">
      <c r="V3379" s="1" t="str">
        <f t="shared" si="867"/>
        <v/>
      </c>
      <c r="X3379" s="1" t="str">
        <f t="shared" si="868"/>
        <v/>
      </c>
      <c r="Y3379" s="1" t="str">
        <f t="shared" si="869"/>
        <v/>
      </c>
      <c r="Z3379" s="1" t="str">
        <f t="shared" si="870"/>
        <v/>
      </c>
      <c r="AA3379" s="1" t="str">
        <f t="shared" si="871"/>
        <v/>
      </c>
      <c r="AB3379" s="1" t="str">
        <f t="shared" si="872"/>
        <v/>
      </c>
      <c r="AC3379" s="1" t="str">
        <f t="shared" si="873"/>
        <v/>
      </c>
      <c r="AD3379" s="1" t="str">
        <f t="shared" si="874"/>
        <v/>
      </c>
      <c r="AE3379" s="1" t="str">
        <f t="shared" si="875"/>
        <v/>
      </c>
      <c r="AF3379" s="1" t="str">
        <f t="shared" si="876"/>
        <v/>
      </c>
      <c r="AG3379" s="1" t="str">
        <f t="shared" si="877"/>
        <v/>
      </c>
      <c r="AH3379" s="1" t="str">
        <f t="shared" si="878"/>
        <v/>
      </c>
      <c r="AI3379" s="1" t="str">
        <f t="shared" si="879"/>
        <v/>
      </c>
      <c r="AV3379" s="8" t="str">
        <f t="shared" si="866"/>
        <v/>
      </c>
      <c r="AW3379" s="2" t="str">
        <f t="shared" si="880"/>
        <v/>
      </c>
      <c r="AX3379" s="3"/>
      <c r="AY3379" s="2" t="str">
        <f t="shared" si="865"/>
        <v/>
      </c>
      <c r="AZ3379" s="3"/>
      <c r="BA3379" s="3"/>
      <c r="BB3379" s="3"/>
      <c r="BC3379" s="3"/>
      <c r="BD3379" s="3"/>
    </row>
    <row r="3380" spans="22:56" x14ac:dyDescent="0.25">
      <c r="V3380" s="1" t="str">
        <f t="shared" si="867"/>
        <v/>
      </c>
      <c r="X3380" s="1" t="str">
        <f t="shared" si="868"/>
        <v/>
      </c>
      <c r="Y3380" s="1" t="str">
        <f t="shared" si="869"/>
        <v/>
      </c>
      <c r="Z3380" s="1" t="str">
        <f t="shared" si="870"/>
        <v/>
      </c>
      <c r="AA3380" s="1" t="str">
        <f t="shared" si="871"/>
        <v/>
      </c>
      <c r="AB3380" s="1" t="str">
        <f t="shared" si="872"/>
        <v/>
      </c>
      <c r="AC3380" s="1" t="str">
        <f t="shared" si="873"/>
        <v/>
      </c>
      <c r="AD3380" s="1" t="str">
        <f t="shared" si="874"/>
        <v/>
      </c>
      <c r="AE3380" s="1" t="str">
        <f t="shared" si="875"/>
        <v/>
      </c>
      <c r="AF3380" s="1" t="str">
        <f t="shared" si="876"/>
        <v/>
      </c>
      <c r="AG3380" s="1" t="str">
        <f t="shared" si="877"/>
        <v/>
      </c>
      <c r="AH3380" s="1" t="str">
        <f t="shared" si="878"/>
        <v/>
      </c>
      <c r="AI3380" s="1" t="str">
        <f t="shared" si="879"/>
        <v/>
      </c>
      <c r="AV3380" s="8" t="str">
        <f t="shared" si="866"/>
        <v/>
      </c>
      <c r="AW3380" s="2" t="str">
        <f t="shared" si="880"/>
        <v/>
      </c>
      <c r="AX3380" s="3"/>
      <c r="AY3380" s="2" t="str">
        <f t="shared" si="865"/>
        <v/>
      </c>
      <c r="AZ3380" s="3"/>
      <c r="BA3380" s="3"/>
      <c r="BB3380" s="3"/>
      <c r="BC3380" s="3"/>
      <c r="BD3380" s="3"/>
    </row>
    <row r="3381" spans="22:56" x14ac:dyDescent="0.25">
      <c r="V3381" s="1" t="str">
        <f t="shared" si="867"/>
        <v/>
      </c>
      <c r="X3381" s="1" t="str">
        <f t="shared" si="868"/>
        <v/>
      </c>
      <c r="Y3381" s="1" t="str">
        <f t="shared" si="869"/>
        <v/>
      </c>
      <c r="Z3381" s="1" t="str">
        <f t="shared" si="870"/>
        <v/>
      </c>
      <c r="AA3381" s="1" t="str">
        <f t="shared" si="871"/>
        <v/>
      </c>
      <c r="AB3381" s="1" t="str">
        <f t="shared" si="872"/>
        <v/>
      </c>
      <c r="AC3381" s="1" t="str">
        <f t="shared" si="873"/>
        <v/>
      </c>
      <c r="AD3381" s="1" t="str">
        <f t="shared" si="874"/>
        <v/>
      </c>
      <c r="AE3381" s="1" t="str">
        <f t="shared" si="875"/>
        <v/>
      </c>
      <c r="AF3381" s="1" t="str">
        <f t="shared" si="876"/>
        <v/>
      </c>
      <c r="AG3381" s="1" t="str">
        <f t="shared" si="877"/>
        <v/>
      </c>
      <c r="AH3381" s="1" t="str">
        <f t="shared" si="878"/>
        <v/>
      </c>
      <c r="AI3381" s="1" t="str">
        <f t="shared" si="879"/>
        <v/>
      </c>
      <c r="AV3381" s="8" t="str">
        <f t="shared" si="866"/>
        <v/>
      </c>
      <c r="AW3381" s="2" t="str">
        <f t="shared" si="880"/>
        <v/>
      </c>
      <c r="AX3381" s="3"/>
      <c r="AY3381" s="2" t="str">
        <f t="shared" si="865"/>
        <v/>
      </c>
      <c r="AZ3381" s="3"/>
      <c r="BA3381" s="3"/>
      <c r="BB3381" s="3"/>
      <c r="BC3381" s="3"/>
      <c r="BD3381" s="3"/>
    </row>
    <row r="3382" spans="22:56" x14ac:dyDescent="0.25">
      <c r="V3382" s="1" t="str">
        <f t="shared" si="867"/>
        <v/>
      </c>
      <c r="X3382" s="1" t="str">
        <f t="shared" si="868"/>
        <v/>
      </c>
      <c r="Y3382" s="1" t="str">
        <f t="shared" si="869"/>
        <v/>
      </c>
      <c r="Z3382" s="1" t="str">
        <f t="shared" si="870"/>
        <v/>
      </c>
      <c r="AA3382" s="1" t="str">
        <f t="shared" si="871"/>
        <v/>
      </c>
      <c r="AB3382" s="1" t="str">
        <f t="shared" si="872"/>
        <v/>
      </c>
      <c r="AC3382" s="1" t="str">
        <f t="shared" si="873"/>
        <v/>
      </c>
      <c r="AD3382" s="1" t="str">
        <f t="shared" si="874"/>
        <v/>
      </c>
      <c r="AE3382" s="1" t="str">
        <f t="shared" si="875"/>
        <v/>
      </c>
      <c r="AF3382" s="1" t="str">
        <f t="shared" si="876"/>
        <v/>
      </c>
      <c r="AG3382" s="1" t="str">
        <f t="shared" si="877"/>
        <v/>
      </c>
      <c r="AH3382" s="1" t="str">
        <f t="shared" si="878"/>
        <v/>
      </c>
      <c r="AI3382" s="1" t="str">
        <f t="shared" si="879"/>
        <v/>
      </c>
      <c r="AV3382" s="8" t="str">
        <f t="shared" si="866"/>
        <v/>
      </c>
      <c r="AW3382" s="2" t="str">
        <f t="shared" si="880"/>
        <v/>
      </c>
      <c r="AX3382" s="3"/>
      <c r="AY3382" s="2" t="str">
        <f t="shared" si="865"/>
        <v/>
      </c>
      <c r="AZ3382" s="3"/>
      <c r="BA3382" s="3"/>
      <c r="BB3382" s="3"/>
      <c r="BC3382" s="3"/>
      <c r="BD3382" s="3"/>
    </row>
    <row r="3383" spans="22:56" x14ac:dyDescent="0.25">
      <c r="V3383" s="1" t="str">
        <f t="shared" si="867"/>
        <v/>
      </c>
      <c r="X3383" s="1" t="str">
        <f t="shared" si="868"/>
        <v/>
      </c>
      <c r="Y3383" s="1" t="str">
        <f t="shared" si="869"/>
        <v/>
      </c>
      <c r="Z3383" s="1" t="str">
        <f t="shared" si="870"/>
        <v/>
      </c>
      <c r="AA3383" s="1" t="str">
        <f t="shared" si="871"/>
        <v/>
      </c>
      <c r="AB3383" s="1" t="str">
        <f t="shared" si="872"/>
        <v/>
      </c>
      <c r="AC3383" s="1" t="str">
        <f t="shared" si="873"/>
        <v/>
      </c>
      <c r="AD3383" s="1" t="str">
        <f t="shared" si="874"/>
        <v/>
      </c>
      <c r="AE3383" s="1" t="str">
        <f t="shared" si="875"/>
        <v/>
      </c>
      <c r="AF3383" s="1" t="str">
        <f t="shared" si="876"/>
        <v/>
      </c>
      <c r="AG3383" s="1" t="str">
        <f t="shared" si="877"/>
        <v/>
      </c>
      <c r="AH3383" s="1" t="str">
        <f t="shared" si="878"/>
        <v/>
      </c>
      <c r="AI3383" s="1" t="str">
        <f t="shared" si="879"/>
        <v/>
      </c>
      <c r="AV3383" s="8" t="str">
        <f t="shared" si="866"/>
        <v/>
      </c>
      <c r="AW3383" s="2" t="str">
        <f t="shared" si="880"/>
        <v/>
      </c>
      <c r="AX3383" s="3"/>
      <c r="AY3383" s="2" t="str">
        <f t="shared" si="865"/>
        <v/>
      </c>
      <c r="AZ3383" s="3"/>
      <c r="BA3383" s="3"/>
      <c r="BB3383" s="3"/>
      <c r="BC3383" s="3"/>
      <c r="BD3383" s="3"/>
    </row>
    <row r="3384" spans="22:56" x14ac:dyDescent="0.25">
      <c r="V3384" s="1" t="str">
        <f t="shared" si="867"/>
        <v/>
      </c>
      <c r="X3384" s="1" t="str">
        <f t="shared" si="868"/>
        <v/>
      </c>
      <c r="Y3384" s="1" t="str">
        <f t="shared" si="869"/>
        <v/>
      </c>
      <c r="Z3384" s="1" t="str">
        <f t="shared" si="870"/>
        <v/>
      </c>
      <c r="AA3384" s="1" t="str">
        <f t="shared" si="871"/>
        <v/>
      </c>
      <c r="AB3384" s="1" t="str">
        <f t="shared" si="872"/>
        <v/>
      </c>
      <c r="AC3384" s="1" t="str">
        <f t="shared" si="873"/>
        <v/>
      </c>
      <c r="AD3384" s="1" t="str">
        <f t="shared" si="874"/>
        <v/>
      </c>
      <c r="AE3384" s="1" t="str">
        <f t="shared" si="875"/>
        <v/>
      </c>
      <c r="AF3384" s="1" t="str">
        <f t="shared" si="876"/>
        <v/>
      </c>
      <c r="AG3384" s="1" t="str">
        <f t="shared" si="877"/>
        <v/>
      </c>
      <c r="AH3384" s="1" t="str">
        <f t="shared" si="878"/>
        <v/>
      </c>
      <c r="AI3384" s="1" t="str">
        <f t="shared" si="879"/>
        <v/>
      </c>
      <c r="AV3384" s="8" t="str">
        <f t="shared" si="866"/>
        <v/>
      </c>
      <c r="AW3384" s="2" t="str">
        <f t="shared" si="880"/>
        <v/>
      </c>
      <c r="AX3384" s="3"/>
      <c r="AY3384" s="2" t="str">
        <f t="shared" si="865"/>
        <v/>
      </c>
      <c r="AZ3384" s="3"/>
      <c r="BA3384" s="3"/>
      <c r="BB3384" s="3"/>
      <c r="BC3384" s="3"/>
      <c r="BD3384" s="3"/>
    </row>
    <row r="3385" spans="22:56" x14ac:dyDescent="0.25">
      <c r="V3385" s="1" t="str">
        <f t="shared" si="867"/>
        <v/>
      </c>
      <c r="X3385" s="1" t="str">
        <f t="shared" si="868"/>
        <v/>
      </c>
      <c r="Y3385" s="1" t="str">
        <f t="shared" si="869"/>
        <v/>
      </c>
      <c r="Z3385" s="1" t="str">
        <f t="shared" si="870"/>
        <v/>
      </c>
      <c r="AA3385" s="1" t="str">
        <f t="shared" si="871"/>
        <v/>
      </c>
      <c r="AB3385" s="1" t="str">
        <f t="shared" si="872"/>
        <v/>
      </c>
      <c r="AC3385" s="1" t="str">
        <f t="shared" si="873"/>
        <v/>
      </c>
      <c r="AD3385" s="1" t="str">
        <f t="shared" si="874"/>
        <v/>
      </c>
      <c r="AE3385" s="1" t="str">
        <f t="shared" si="875"/>
        <v/>
      </c>
      <c r="AF3385" s="1" t="str">
        <f t="shared" si="876"/>
        <v/>
      </c>
      <c r="AG3385" s="1" t="str">
        <f t="shared" si="877"/>
        <v/>
      </c>
      <c r="AH3385" s="1" t="str">
        <f t="shared" si="878"/>
        <v/>
      </c>
      <c r="AI3385" s="1" t="str">
        <f t="shared" si="879"/>
        <v/>
      </c>
      <c r="AV3385" s="8" t="str">
        <f t="shared" si="866"/>
        <v/>
      </c>
      <c r="AW3385" s="2" t="str">
        <f t="shared" si="880"/>
        <v/>
      </c>
      <c r="AX3385" s="3"/>
      <c r="AY3385" s="2" t="str">
        <f t="shared" si="865"/>
        <v/>
      </c>
      <c r="AZ3385" s="3"/>
      <c r="BA3385" s="3"/>
      <c r="BB3385" s="3"/>
      <c r="BC3385" s="3"/>
      <c r="BD3385" s="3"/>
    </row>
    <row r="3386" spans="22:56" x14ac:dyDescent="0.25">
      <c r="V3386" s="1" t="str">
        <f t="shared" si="867"/>
        <v/>
      </c>
      <c r="X3386" s="1" t="str">
        <f t="shared" si="868"/>
        <v/>
      </c>
      <c r="Y3386" s="1" t="str">
        <f t="shared" si="869"/>
        <v/>
      </c>
      <c r="Z3386" s="1" t="str">
        <f t="shared" si="870"/>
        <v/>
      </c>
      <c r="AA3386" s="1" t="str">
        <f t="shared" si="871"/>
        <v/>
      </c>
      <c r="AB3386" s="1" t="str">
        <f t="shared" si="872"/>
        <v/>
      </c>
      <c r="AC3386" s="1" t="str">
        <f t="shared" si="873"/>
        <v/>
      </c>
      <c r="AD3386" s="1" t="str">
        <f t="shared" si="874"/>
        <v/>
      </c>
      <c r="AE3386" s="1" t="str">
        <f t="shared" si="875"/>
        <v/>
      </c>
      <c r="AF3386" s="1" t="str">
        <f t="shared" si="876"/>
        <v/>
      </c>
      <c r="AG3386" s="1" t="str">
        <f t="shared" si="877"/>
        <v/>
      </c>
      <c r="AH3386" s="1" t="str">
        <f t="shared" si="878"/>
        <v/>
      </c>
      <c r="AI3386" s="1" t="str">
        <f t="shared" si="879"/>
        <v/>
      </c>
      <c r="AV3386" s="8" t="str">
        <f t="shared" si="866"/>
        <v/>
      </c>
      <c r="AW3386" s="2" t="str">
        <f t="shared" si="880"/>
        <v/>
      </c>
      <c r="AX3386" s="3"/>
      <c r="AY3386" s="2" t="str">
        <f t="shared" si="865"/>
        <v/>
      </c>
      <c r="AZ3386" s="3"/>
      <c r="BA3386" s="3"/>
      <c r="BB3386" s="3"/>
      <c r="BC3386" s="3"/>
      <c r="BD3386" s="3"/>
    </row>
    <row r="3387" spans="22:56" x14ac:dyDescent="0.25">
      <c r="V3387" s="1" t="str">
        <f t="shared" si="867"/>
        <v/>
      </c>
      <c r="X3387" s="1" t="str">
        <f t="shared" si="868"/>
        <v/>
      </c>
      <c r="Y3387" s="1" t="str">
        <f t="shared" si="869"/>
        <v/>
      </c>
      <c r="Z3387" s="1" t="str">
        <f t="shared" si="870"/>
        <v/>
      </c>
      <c r="AA3387" s="1" t="str">
        <f t="shared" si="871"/>
        <v/>
      </c>
      <c r="AB3387" s="1" t="str">
        <f t="shared" si="872"/>
        <v/>
      </c>
      <c r="AC3387" s="1" t="str">
        <f t="shared" si="873"/>
        <v/>
      </c>
      <c r="AD3387" s="1" t="str">
        <f t="shared" si="874"/>
        <v/>
      </c>
      <c r="AE3387" s="1" t="str">
        <f t="shared" si="875"/>
        <v/>
      </c>
      <c r="AF3387" s="1" t="str">
        <f t="shared" si="876"/>
        <v/>
      </c>
      <c r="AG3387" s="1" t="str">
        <f t="shared" si="877"/>
        <v/>
      </c>
      <c r="AH3387" s="1" t="str">
        <f t="shared" si="878"/>
        <v/>
      </c>
      <c r="AI3387" s="1" t="str">
        <f t="shared" si="879"/>
        <v/>
      </c>
      <c r="AV3387" s="8" t="str">
        <f t="shared" si="866"/>
        <v/>
      </c>
      <c r="AW3387" s="2" t="str">
        <f t="shared" si="880"/>
        <v/>
      </c>
      <c r="AX3387" s="3"/>
      <c r="AY3387" s="2" t="str">
        <f t="shared" si="865"/>
        <v/>
      </c>
      <c r="AZ3387" s="3"/>
      <c r="BA3387" s="3"/>
      <c r="BB3387" s="3"/>
      <c r="BC3387" s="3"/>
      <c r="BD3387" s="3"/>
    </row>
    <row r="3388" spans="22:56" x14ac:dyDescent="0.25">
      <c r="V3388" s="1" t="str">
        <f t="shared" si="867"/>
        <v/>
      </c>
      <c r="X3388" s="1" t="str">
        <f t="shared" si="868"/>
        <v/>
      </c>
      <c r="Y3388" s="1" t="str">
        <f t="shared" si="869"/>
        <v/>
      </c>
      <c r="Z3388" s="1" t="str">
        <f t="shared" si="870"/>
        <v/>
      </c>
      <c r="AA3388" s="1" t="str">
        <f t="shared" si="871"/>
        <v/>
      </c>
      <c r="AB3388" s="1" t="str">
        <f t="shared" si="872"/>
        <v/>
      </c>
      <c r="AC3388" s="1" t="str">
        <f t="shared" si="873"/>
        <v/>
      </c>
      <c r="AD3388" s="1" t="str">
        <f t="shared" si="874"/>
        <v/>
      </c>
      <c r="AE3388" s="1" t="str">
        <f t="shared" si="875"/>
        <v/>
      </c>
      <c r="AF3388" s="1" t="str">
        <f t="shared" si="876"/>
        <v/>
      </c>
      <c r="AG3388" s="1" t="str">
        <f t="shared" si="877"/>
        <v/>
      </c>
      <c r="AH3388" s="1" t="str">
        <f t="shared" si="878"/>
        <v/>
      </c>
      <c r="AI3388" s="1" t="str">
        <f t="shared" si="879"/>
        <v/>
      </c>
      <c r="AV3388" s="8" t="str">
        <f t="shared" si="866"/>
        <v/>
      </c>
      <c r="AW3388" s="2" t="str">
        <f t="shared" si="880"/>
        <v/>
      </c>
      <c r="AX3388" s="3"/>
      <c r="AY3388" s="2" t="str">
        <f t="shared" si="865"/>
        <v/>
      </c>
      <c r="AZ3388" s="3"/>
      <c r="BA3388" s="3"/>
      <c r="BB3388" s="3"/>
      <c r="BC3388" s="3"/>
      <c r="BD3388" s="3"/>
    </row>
    <row r="3389" spans="22:56" x14ac:dyDescent="0.25">
      <c r="V3389" s="1" t="str">
        <f t="shared" si="867"/>
        <v/>
      </c>
      <c r="X3389" s="1" t="str">
        <f t="shared" si="868"/>
        <v/>
      </c>
      <c r="Y3389" s="1" t="str">
        <f t="shared" si="869"/>
        <v/>
      </c>
      <c r="Z3389" s="1" t="str">
        <f t="shared" si="870"/>
        <v/>
      </c>
      <c r="AA3389" s="1" t="str">
        <f t="shared" si="871"/>
        <v/>
      </c>
      <c r="AB3389" s="1" t="str">
        <f t="shared" si="872"/>
        <v/>
      </c>
      <c r="AC3389" s="1" t="str">
        <f t="shared" si="873"/>
        <v/>
      </c>
      <c r="AD3389" s="1" t="str">
        <f t="shared" si="874"/>
        <v/>
      </c>
      <c r="AE3389" s="1" t="str">
        <f t="shared" si="875"/>
        <v/>
      </c>
      <c r="AF3389" s="1" t="str">
        <f t="shared" si="876"/>
        <v/>
      </c>
      <c r="AG3389" s="1" t="str">
        <f t="shared" si="877"/>
        <v/>
      </c>
      <c r="AH3389" s="1" t="str">
        <f t="shared" si="878"/>
        <v/>
      </c>
      <c r="AI3389" s="1" t="str">
        <f t="shared" si="879"/>
        <v/>
      </c>
      <c r="AV3389" s="8" t="str">
        <f t="shared" si="866"/>
        <v/>
      </c>
      <c r="AW3389" s="2" t="str">
        <f t="shared" si="880"/>
        <v/>
      </c>
      <c r="AX3389" s="3"/>
      <c r="AY3389" s="2" t="str">
        <f t="shared" si="865"/>
        <v/>
      </c>
      <c r="AZ3389" s="3"/>
      <c r="BA3389" s="3"/>
      <c r="BB3389" s="3"/>
      <c r="BC3389" s="3"/>
      <c r="BD3389" s="3"/>
    </row>
    <row r="3390" spans="22:56" x14ac:dyDescent="0.25">
      <c r="V3390" s="1" t="str">
        <f t="shared" si="867"/>
        <v/>
      </c>
      <c r="X3390" s="1" t="str">
        <f t="shared" si="868"/>
        <v/>
      </c>
      <c r="Y3390" s="1" t="str">
        <f t="shared" si="869"/>
        <v/>
      </c>
      <c r="Z3390" s="1" t="str">
        <f t="shared" si="870"/>
        <v/>
      </c>
      <c r="AA3390" s="1" t="str">
        <f t="shared" si="871"/>
        <v/>
      </c>
      <c r="AB3390" s="1" t="str">
        <f t="shared" si="872"/>
        <v/>
      </c>
      <c r="AC3390" s="1" t="str">
        <f t="shared" si="873"/>
        <v/>
      </c>
      <c r="AD3390" s="1" t="str">
        <f t="shared" si="874"/>
        <v/>
      </c>
      <c r="AE3390" s="1" t="str">
        <f t="shared" si="875"/>
        <v/>
      </c>
      <c r="AF3390" s="1" t="str">
        <f t="shared" si="876"/>
        <v/>
      </c>
      <c r="AG3390" s="1" t="str">
        <f t="shared" si="877"/>
        <v/>
      </c>
      <c r="AH3390" s="1" t="str">
        <f t="shared" si="878"/>
        <v/>
      </c>
      <c r="AI3390" s="1" t="str">
        <f t="shared" si="879"/>
        <v/>
      </c>
      <c r="AV3390" s="8" t="str">
        <f t="shared" si="866"/>
        <v/>
      </c>
      <c r="AW3390" s="2" t="str">
        <f t="shared" si="880"/>
        <v/>
      </c>
      <c r="AX3390" s="3"/>
      <c r="AY3390" s="2" t="str">
        <f t="shared" si="865"/>
        <v/>
      </c>
      <c r="AZ3390" s="3"/>
      <c r="BA3390" s="3"/>
      <c r="BB3390" s="3"/>
      <c r="BC3390" s="3"/>
      <c r="BD3390" s="3"/>
    </row>
    <row r="3391" spans="22:56" x14ac:dyDescent="0.25">
      <c r="V3391" s="1" t="str">
        <f t="shared" si="867"/>
        <v/>
      </c>
      <c r="X3391" s="1" t="str">
        <f t="shared" si="868"/>
        <v/>
      </c>
      <c r="Y3391" s="1" t="str">
        <f t="shared" si="869"/>
        <v/>
      </c>
      <c r="Z3391" s="1" t="str">
        <f t="shared" si="870"/>
        <v/>
      </c>
      <c r="AA3391" s="1" t="str">
        <f t="shared" si="871"/>
        <v/>
      </c>
      <c r="AB3391" s="1" t="str">
        <f t="shared" si="872"/>
        <v/>
      </c>
      <c r="AC3391" s="1" t="str">
        <f t="shared" si="873"/>
        <v/>
      </c>
      <c r="AD3391" s="1" t="str">
        <f t="shared" si="874"/>
        <v/>
      </c>
      <c r="AE3391" s="1" t="str">
        <f t="shared" si="875"/>
        <v/>
      </c>
      <c r="AF3391" s="1" t="str">
        <f t="shared" si="876"/>
        <v/>
      </c>
      <c r="AG3391" s="1" t="str">
        <f t="shared" si="877"/>
        <v/>
      </c>
      <c r="AH3391" s="1" t="str">
        <f t="shared" si="878"/>
        <v/>
      </c>
      <c r="AI3391" s="1" t="str">
        <f t="shared" si="879"/>
        <v/>
      </c>
      <c r="AV3391" s="8" t="str">
        <f t="shared" si="866"/>
        <v/>
      </c>
      <c r="AW3391" s="2" t="str">
        <f t="shared" si="880"/>
        <v/>
      </c>
      <c r="AX3391" s="3"/>
      <c r="AY3391" s="2" t="str">
        <f t="shared" si="865"/>
        <v/>
      </c>
      <c r="AZ3391" s="3"/>
      <c r="BA3391" s="3"/>
      <c r="BB3391" s="3"/>
      <c r="BC3391" s="3"/>
      <c r="BD3391" s="3"/>
    </row>
    <row r="3392" spans="22:56" x14ac:dyDescent="0.25">
      <c r="V3392" s="1" t="str">
        <f t="shared" si="867"/>
        <v/>
      </c>
      <c r="X3392" s="1" t="str">
        <f t="shared" si="868"/>
        <v/>
      </c>
      <c r="Y3392" s="1" t="str">
        <f t="shared" si="869"/>
        <v/>
      </c>
      <c r="Z3392" s="1" t="str">
        <f t="shared" si="870"/>
        <v/>
      </c>
      <c r="AA3392" s="1" t="str">
        <f t="shared" si="871"/>
        <v/>
      </c>
      <c r="AB3392" s="1" t="str">
        <f t="shared" si="872"/>
        <v/>
      </c>
      <c r="AC3392" s="1" t="str">
        <f t="shared" si="873"/>
        <v/>
      </c>
      <c r="AD3392" s="1" t="str">
        <f t="shared" si="874"/>
        <v/>
      </c>
      <c r="AE3392" s="1" t="str">
        <f t="shared" si="875"/>
        <v/>
      </c>
      <c r="AF3392" s="1" t="str">
        <f t="shared" si="876"/>
        <v/>
      </c>
      <c r="AG3392" s="1" t="str">
        <f t="shared" si="877"/>
        <v/>
      </c>
      <c r="AH3392" s="1" t="str">
        <f t="shared" si="878"/>
        <v/>
      </c>
      <c r="AI3392" s="1" t="str">
        <f t="shared" si="879"/>
        <v/>
      </c>
      <c r="AV3392" s="8" t="str">
        <f t="shared" si="866"/>
        <v/>
      </c>
      <c r="AW3392" s="2" t="str">
        <f t="shared" si="880"/>
        <v/>
      </c>
      <c r="AX3392" s="3"/>
      <c r="AY3392" s="2" t="str">
        <f t="shared" si="865"/>
        <v/>
      </c>
      <c r="AZ3392" s="3"/>
      <c r="BA3392" s="3"/>
      <c r="BB3392" s="3"/>
      <c r="BC3392" s="3"/>
      <c r="BD3392" s="3"/>
    </row>
    <row r="3393" spans="22:56" x14ac:dyDescent="0.25">
      <c r="V3393" s="1" t="str">
        <f t="shared" si="867"/>
        <v/>
      </c>
      <c r="X3393" s="1" t="str">
        <f t="shared" si="868"/>
        <v/>
      </c>
      <c r="Y3393" s="1" t="str">
        <f t="shared" si="869"/>
        <v/>
      </c>
      <c r="Z3393" s="1" t="str">
        <f t="shared" si="870"/>
        <v/>
      </c>
      <c r="AA3393" s="1" t="str">
        <f t="shared" si="871"/>
        <v/>
      </c>
      <c r="AB3393" s="1" t="str">
        <f t="shared" si="872"/>
        <v/>
      </c>
      <c r="AC3393" s="1" t="str">
        <f t="shared" si="873"/>
        <v/>
      </c>
      <c r="AD3393" s="1" t="str">
        <f t="shared" si="874"/>
        <v/>
      </c>
      <c r="AE3393" s="1" t="str">
        <f t="shared" si="875"/>
        <v/>
      </c>
      <c r="AF3393" s="1" t="str">
        <f t="shared" si="876"/>
        <v/>
      </c>
      <c r="AG3393" s="1" t="str">
        <f t="shared" si="877"/>
        <v/>
      </c>
      <c r="AH3393" s="1" t="str">
        <f t="shared" si="878"/>
        <v/>
      </c>
      <c r="AI3393" s="1" t="str">
        <f t="shared" si="879"/>
        <v/>
      </c>
      <c r="AV3393" s="8" t="str">
        <f t="shared" si="866"/>
        <v/>
      </c>
      <c r="AW3393" s="2" t="str">
        <f t="shared" si="880"/>
        <v/>
      </c>
      <c r="AX3393" s="3"/>
      <c r="AY3393" s="2" t="str">
        <f t="shared" si="865"/>
        <v/>
      </c>
      <c r="AZ3393" s="3"/>
      <c r="BA3393" s="3"/>
      <c r="BB3393" s="3"/>
      <c r="BC3393" s="3"/>
      <c r="BD3393" s="3"/>
    </row>
    <row r="3394" spans="22:56" x14ac:dyDescent="0.25">
      <c r="V3394" s="1" t="str">
        <f t="shared" si="867"/>
        <v/>
      </c>
      <c r="X3394" s="1" t="str">
        <f t="shared" si="868"/>
        <v/>
      </c>
      <c r="Y3394" s="1" t="str">
        <f t="shared" si="869"/>
        <v/>
      </c>
      <c r="Z3394" s="1" t="str">
        <f t="shared" si="870"/>
        <v/>
      </c>
      <c r="AA3394" s="1" t="str">
        <f t="shared" si="871"/>
        <v/>
      </c>
      <c r="AB3394" s="1" t="str">
        <f t="shared" si="872"/>
        <v/>
      </c>
      <c r="AC3394" s="1" t="str">
        <f t="shared" si="873"/>
        <v/>
      </c>
      <c r="AD3394" s="1" t="str">
        <f t="shared" si="874"/>
        <v/>
      </c>
      <c r="AE3394" s="1" t="str">
        <f t="shared" si="875"/>
        <v/>
      </c>
      <c r="AF3394" s="1" t="str">
        <f t="shared" si="876"/>
        <v/>
      </c>
      <c r="AG3394" s="1" t="str">
        <f t="shared" si="877"/>
        <v/>
      </c>
      <c r="AH3394" s="1" t="str">
        <f t="shared" si="878"/>
        <v/>
      </c>
      <c r="AI3394" s="1" t="str">
        <f t="shared" si="879"/>
        <v/>
      </c>
      <c r="AV3394" s="8" t="str">
        <f t="shared" si="866"/>
        <v/>
      </c>
      <c r="AW3394" s="2" t="str">
        <f t="shared" si="880"/>
        <v/>
      </c>
      <c r="AX3394" s="3"/>
      <c r="AY3394" s="2" t="str">
        <f t="shared" si="865"/>
        <v/>
      </c>
      <c r="AZ3394" s="3"/>
      <c r="BA3394" s="3"/>
      <c r="BB3394" s="3"/>
      <c r="BC3394" s="3"/>
      <c r="BD3394" s="3"/>
    </row>
    <row r="3395" spans="22:56" x14ac:dyDescent="0.25">
      <c r="V3395" s="1" t="str">
        <f t="shared" si="867"/>
        <v/>
      </c>
      <c r="X3395" s="1" t="str">
        <f t="shared" si="868"/>
        <v/>
      </c>
      <c r="Y3395" s="1" t="str">
        <f t="shared" si="869"/>
        <v/>
      </c>
      <c r="Z3395" s="1" t="str">
        <f t="shared" si="870"/>
        <v/>
      </c>
      <c r="AA3395" s="1" t="str">
        <f t="shared" si="871"/>
        <v/>
      </c>
      <c r="AB3395" s="1" t="str">
        <f t="shared" si="872"/>
        <v/>
      </c>
      <c r="AC3395" s="1" t="str">
        <f t="shared" si="873"/>
        <v/>
      </c>
      <c r="AD3395" s="1" t="str">
        <f t="shared" si="874"/>
        <v/>
      </c>
      <c r="AE3395" s="1" t="str">
        <f t="shared" si="875"/>
        <v/>
      </c>
      <c r="AF3395" s="1" t="str">
        <f t="shared" si="876"/>
        <v/>
      </c>
      <c r="AG3395" s="1" t="str">
        <f t="shared" si="877"/>
        <v/>
      </c>
      <c r="AH3395" s="1" t="str">
        <f t="shared" si="878"/>
        <v/>
      </c>
      <c r="AI3395" s="1" t="str">
        <f t="shared" si="879"/>
        <v/>
      </c>
      <c r="AV3395" s="8" t="str">
        <f t="shared" si="866"/>
        <v/>
      </c>
      <c r="AW3395" s="2" t="str">
        <f t="shared" si="880"/>
        <v/>
      </c>
      <c r="AX3395" s="3"/>
      <c r="AY3395" s="2" t="str">
        <f t="shared" si="865"/>
        <v/>
      </c>
      <c r="AZ3395" s="3"/>
      <c r="BA3395" s="3"/>
      <c r="BB3395" s="3"/>
      <c r="BC3395" s="3"/>
      <c r="BD3395" s="3"/>
    </row>
    <row r="3396" spans="22:56" x14ac:dyDescent="0.25">
      <c r="V3396" s="1" t="str">
        <f t="shared" si="867"/>
        <v/>
      </c>
      <c r="X3396" s="1" t="str">
        <f t="shared" si="868"/>
        <v/>
      </c>
      <c r="Y3396" s="1" t="str">
        <f t="shared" si="869"/>
        <v/>
      </c>
      <c r="Z3396" s="1" t="str">
        <f t="shared" si="870"/>
        <v/>
      </c>
      <c r="AA3396" s="1" t="str">
        <f t="shared" si="871"/>
        <v/>
      </c>
      <c r="AB3396" s="1" t="str">
        <f t="shared" si="872"/>
        <v/>
      </c>
      <c r="AC3396" s="1" t="str">
        <f t="shared" si="873"/>
        <v/>
      </c>
      <c r="AD3396" s="1" t="str">
        <f t="shared" si="874"/>
        <v/>
      </c>
      <c r="AE3396" s="1" t="str">
        <f t="shared" si="875"/>
        <v/>
      </c>
      <c r="AF3396" s="1" t="str">
        <f t="shared" si="876"/>
        <v/>
      </c>
      <c r="AG3396" s="1" t="str">
        <f t="shared" si="877"/>
        <v/>
      </c>
      <c r="AH3396" s="1" t="str">
        <f t="shared" si="878"/>
        <v/>
      </c>
      <c r="AI3396" s="1" t="str">
        <f t="shared" si="879"/>
        <v/>
      </c>
      <c r="AV3396" s="8" t="str">
        <f t="shared" si="866"/>
        <v/>
      </c>
      <c r="AW3396" s="2" t="str">
        <f t="shared" si="880"/>
        <v/>
      </c>
      <c r="AX3396" s="3"/>
      <c r="AY3396" s="2" t="str">
        <f t="shared" si="865"/>
        <v/>
      </c>
      <c r="AZ3396" s="3"/>
      <c r="BA3396" s="3"/>
      <c r="BB3396" s="3"/>
      <c r="BC3396" s="3"/>
      <c r="BD3396" s="3"/>
    </row>
    <row r="3397" spans="22:56" x14ac:dyDescent="0.25">
      <c r="V3397" s="1" t="str">
        <f t="shared" si="867"/>
        <v/>
      </c>
      <c r="X3397" s="1" t="str">
        <f t="shared" si="868"/>
        <v/>
      </c>
      <c r="Y3397" s="1" t="str">
        <f t="shared" si="869"/>
        <v/>
      </c>
      <c r="Z3397" s="1" t="str">
        <f t="shared" si="870"/>
        <v/>
      </c>
      <c r="AA3397" s="1" t="str">
        <f t="shared" si="871"/>
        <v/>
      </c>
      <c r="AB3397" s="1" t="str">
        <f t="shared" si="872"/>
        <v/>
      </c>
      <c r="AC3397" s="1" t="str">
        <f t="shared" si="873"/>
        <v/>
      </c>
      <c r="AD3397" s="1" t="str">
        <f t="shared" si="874"/>
        <v/>
      </c>
      <c r="AE3397" s="1" t="str">
        <f t="shared" si="875"/>
        <v/>
      </c>
      <c r="AF3397" s="1" t="str">
        <f t="shared" si="876"/>
        <v/>
      </c>
      <c r="AG3397" s="1" t="str">
        <f t="shared" si="877"/>
        <v/>
      </c>
      <c r="AH3397" s="1" t="str">
        <f t="shared" si="878"/>
        <v/>
      </c>
      <c r="AI3397" s="1" t="str">
        <f t="shared" si="879"/>
        <v/>
      </c>
      <c r="AV3397" s="8" t="str">
        <f t="shared" si="866"/>
        <v/>
      </c>
      <c r="AW3397" s="2" t="str">
        <f t="shared" si="880"/>
        <v/>
      </c>
      <c r="AX3397" s="3"/>
      <c r="AY3397" s="2" t="str">
        <f t="shared" si="865"/>
        <v/>
      </c>
      <c r="AZ3397" s="3"/>
      <c r="BA3397" s="3"/>
      <c r="BB3397" s="3"/>
      <c r="BC3397" s="3"/>
      <c r="BD3397" s="3"/>
    </row>
    <row r="3398" spans="22:56" x14ac:dyDescent="0.25">
      <c r="V3398" s="1" t="str">
        <f t="shared" si="867"/>
        <v/>
      </c>
      <c r="X3398" s="1" t="str">
        <f t="shared" si="868"/>
        <v/>
      </c>
      <c r="Y3398" s="1" t="str">
        <f t="shared" si="869"/>
        <v/>
      </c>
      <c r="Z3398" s="1" t="str">
        <f t="shared" si="870"/>
        <v/>
      </c>
      <c r="AA3398" s="1" t="str">
        <f t="shared" si="871"/>
        <v/>
      </c>
      <c r="AB3398" s="1" t="str">
        <f t="shared" si="872"/>
        <v/>
      </c>
      <c r="AC3398" s="1" t="str">
        <f t="shared" si="873"/>
        <v/>
      </c>
      <c r="AD3398" s="1" t="str">
        <f t="shared" si="874"/>
        <v/>
      </c>
      <c r="AE3398" s="1" t="str">
        <f t="shared" si="875"/>
        <v/>
      </c>
      <c r="AF3398" s="1" t="str">
        <f t="shared" si="876"/>
        <v/>
      </c>
      <c r="AG3398" s="1" t="str">
        <f t="shared" si="877"/>
        <v/>
      </c>
      <c r="AH3398" s="1" t="str">
        <f t="shared" si="878"/>
        <v/>
      </c>
      <c r="AI3398" s="1" t="str">
        <f t="shared" si="879"/>
        <v/>
      </c>
      <c r="AV3398" s="8" t="str">
        <f t="shared" si="866"/>
        <v/>
      </c>
      <c r="AW3398" s="2" t="str">
        <f t="shared" si="880"/>
        <v/>
      </c>
      <c r="AX3398" s="3"/>
      <c r="AY3398" s="2" t="str">
        <f t="shared" si="865"/>
        <v/>
      </c>
      <c r="AZ3398" s="3"/>
      <c r="BA3398" s="3"/>
      <c r="BB3398" s="3"/>
      <c r="BC3398" s="3"/>
      <c r="BD3398" s="3"/>
    </row>
    <row r="3399" spans="22:56" x14ac:dyDescent="0.25">
      <c r="V3399" s="1" t="str">
        <f t="shared" si="867"/>
        <v/>
      </c>
      <c r="X3399" s="1" t="str">
        <f t="shared" si="868"/>
        <v/>
      </c>
      <c r="Y3399" s="1" t="str">
        <f t="shared" si="869"/>
        <v/>
      </c>
      <c r="Z3399" s="1" t="str">
        <f t="shared" si="870"/>
        <v/>
      </c>
      <c r="AA3399" s="1" t="str">
        <f t="shared" si="871"/>
        <v/>
      </c>
      <c r="AB3399" s="1" t="str">
        <f t="shared" si="872"/>
        <v/>
      </c>
      <c r="AC3399" s="1" t="str">
        <f t="shared" si="873"/>
        <v/>
      </c>
      <c r="AD3399" s="1" t="str">
        <f t="shared" si="874"/>
        <v/>
      </c>
      <c r="AE3399" s="1" t="str">
        <f t="shared" si="875"/>
        <v/>
      </c>
      <c r="AF3399" s="1" t="str">
        <f t="shared" si="876"/>
        <v/>
      </c>
      <c r="AG3399" s="1" t="str">
        <f t="shared" si="877"/>
        <v/>
      </c>
      <c r="AH3399" s="1" t="str">
        <f t="shared" si="878"/>
        <v/>
      </c>
      <c r="AI3399" s="1" t="str">
        <f t="shared" si="879"/>
        <v/>
      </c>
      <c r="AV3399" s="8" t="str">
        <f t="shared" si="866"/>
        <v/>
      </c>
      <c r="AW3399" s="2" t="str">
        <f t="shared" si="880"/>
        <v/>
      </c>
      <c r="AX3399" s="3"/>
      <c r="AY3399" s="2" t="str">
        <f t="shared" si="865"/>
        <v/>
      </c>
      <c r="AZ3399" s="3"/>
      <c r="BA3399" s="3"/>
      <c r="BB3399" s="3"/>
      <c r="BC3399" s="3"/>
      <c r="BD3399" s="3"/>
    </row>
    <row r="3400" spans="22:56" x14ac:dyDescent="0.25">
      <c r="V3400" s="1" t="str">
        <f t="shared" si="867"/>
        <v/>
      </c>
      <c r="X3400" s="1" t="str">
        <f t="shared" si="868"/>
        <v/>
      </c>
      <c r="Y3400" s="1" t="str">
        <f t="shared" si="869"/>
        <v/>
      </c>
      <c r="Z3400" s="1" t="str">
        <f t="shared" si="870"/>
        <v/>
      </c>
      <c r="AA3400" s="1" t="str">
        <f t="shared" si="871"/>
        <v/>
      </c>
      <c r="AB3400" s="1" t="str">
        <f t="shared" si="872"/>
        <v/>
      </c>
      <c r="AC3400" s="1" t="str">
        <f t="shared" si="873"/>
        <v/>
      </c>
      <c r="AD3400" s="1" t="str">
        <f t="shared" si="874"/>
        <v/>
      </c>
      <c r="AE3400" s="1" t="str">
        <f t="shared" si="875"/>
        <v/>
      </c>
      <c r="AF3400" s="1" t="str">
        <f t="shared" si="876"/>
        <v/>
      </c>
      <c r="AG3400" s="1" t="str">
        <f t="shared" si="877"/>
        <v/>
      </c>
      <c r="AH3400" s="1" t="str">
        <f t="shared" si="878"/>
        <v/>
      </c>
      <c r="AI3400" s="1" t="str">
        <f t="shared" si="879"/>
        <v/>
      </c>
      <c r="AV3400" s="8" t="str">
        <f t="shared" si="866"/>
        <v/>
      </c>
      <c r="AW3400" s="2" t="str">
        <f t="shared" si="880"/>
        <v/>
      </c>
      <c r="AX3400" s="3"/>
      <c r="AY3400" s="2" t="str">
        <f t="shared" si="865"/>
        <v/>
      </c>
      <c r="AZ3400" s="3"/>
      <c r="BA3400" s="3"/>
      <c r="BB3400" s="3"/>
      <c r="BC3400" s="3"/>
      <c r="BD3400" s="3"/>
    </row>
    <row r="3401" spans="22:56" x14ac:dyDescent="0.25">
      <c r="V3401" s="1" t="str">
        <f t="shared" si="867"/>
        <v/>
      </c>
      <c r="X3401" s="1" t="str">
        <f t="shared" si="868"/>
        <v/>
      </c>
      <c r="Y3401" s="1" t="str">
        <f t="shared" si="869"/>
        <v/>
      </c>
      <c r="Z3401" s="1" t="str">
        <f t="shared" si="870"/>
        <v/>
      </c>
      <c r="AA3401" s="1" t="str">
        <f t="shared" si="871"/>
        <v/>
      </c>
      <c r="AB3401" s="1" t="str">
        <f t="shared" si="872"/>
        <v/>
      </c>
      <c r="AC3401" s="1" t="str">
        <f t="shared" si="873"/>
        <v/>
      </c>
      <c r="AD3401" s="1" t="str">
        <f t="shared" si="874"/>
        <v/>
      </c>
      <c r="AE3401" s="1" t="str">
        <f t="shared" si="875"/>
        <v/>
      </c>
      <c r="AF3401" s="1" t="str">
        <f t="shared" si="876"/>
        <v/>
      </c>
      <c r="AG3401" s="1" t="str">
        <f t="shared" si="877"/>
        <v/>
      </c>
      <c r="AH3401" s="1" t="str">
        <f t="shared" si="878"/>
        <v/>
      </c>
      <c r="AI3401" s="1" t="str">
        <f t="shared" si="879"/>
        <v/>
      </c>
      <c r="AV3401" s="8" t="str">
        <f t="shared" si="866"/>
        <v/>
      </c>
      <c r="AW3401" s="2" t="str">
        <f t="shared" si="880"/>
        <v/>
      </c>
      <c r="AX3401" s="3"/>
      <c r="AY3401" s="2" t="str">
        <f t="shared" si="865"/>
        <v/>
      </c>
      <c r="AZ3401" s="3"/>
      <c r="BA3401" s="3"/>
      <c r="BB3401" s="3"/>
      <c r="BC3401" s="3"/>
      <c r="BD3401" s="3"/>
    </row>
    <row r="3402" spans="22:56" x14ac:dyDescent="0.25">
      <c r="V3402" s="1" t="str">
        <f t="shared" si="867"/>
        <v/>
      </c>
      <c r="X3402" s="1" t="str">
        <f t="shared" si="868"/>
        <v/>
      </c>
      <c r="Y3402" s="1" t="str">
        <f t="shared" si="869"/>
        <v/>
      </c>
      <c r="Z3402" s="1" t="str">
        <f t="shared" si="870"/>
        <v/>
      </c>
      <c r="AA3402" s="1" t="str">
        <f t="shared" si="871"/>
        <v/>
      </c>
      <c r="AB3402" s="1" t="str">
        <f t="shared" si="872"/>
        <v/>
      </c>
      <c r="AC3402" s="1" t="str">
        <f t="shared" si="873"/>
        <v/>
      </c>
      <c r="AD3402" s="1" t="str">
        <f t="shared" si="874"/>
        <v/>
      </c>
      <c r="AE3402" s="1" t="str">
        <f t="shared" si="875"/>
        <v/>
      </c>
      <c r="AF3402" s="1" t="str">
        <f t="shared" si="876"/>
        <v/>
      </c>
      <c r="AG3402" s="1" t="str">
        <f t="shared" si="877"/>
        <v/>
      </c>
      <c r="AH3402" s="1" t="str">
        <f t="shared" si="878"/>
        <v/>
      </c>
      <c r="AI3402" s="1" t="str">
        <f t="shared" si="879"/>
        <v/>
      </c>
      <c r="AV3402" s="8" t="str">
        <f t="shared" si="866"/>
        <v/>
      </c>
      <c r="AW3402" s="2" t="str">
        <f t="shared" si="880"/>
        <v/>
      </c>
      <c r="AX3402" s="3"/>
      <c r="AY3402" s="2" t="str">
        <f t="shared" si="865"/>
        <v/>
      </c>
      <c r="AZ3402" s="3"/>
      <c r="BA3402" s="3"/>
      <c r="BB3402" s="3"/>
      <c r="BC3402" s="3"/>
      <c r="BD3402" s="3"/>
    </row>
    <row r="3403" spans="22:56" x14ac:dyDescent="0.25">
      <c r="V3403" s="1" t="str">
        <f t="shared" si="867"/>
        <v/>
      </c>
      <c r="X3403" s="1" t="str">
        <f t="shared" si="868"/>
        <v/>
      </c>
      <c r="Y3403" s="1" t="str">
        <f t="shared" si="869"/>
        <v/>
      </c>
      <c r="Z3403" s="1" t="str">
        <f t="shared" si="870"/>
        <v/>
      </c>
      <c r="AA3403" s="1" t="str">
        <f t="shared" si="871"/>
        <v/>
      </c>
      <c r="AB3403" s="1" t="str">
        <f t="shared" si="872"/>
        <v/>
      </c>
      <c r="AC3403" s="1" t="str">
        <f t="shared" si="873"/>
        <v/>
      </c>
      <c r="AD3403" s="1" t="str">
        <f t="shared" si="874"/>
        <v/>
      </c>
      <c r="AE3403" s="1" t="str">
        <f t="shared" si="875"/>
        <v/>
      </c>
      <c r="AF3403" s="1" t="str">
        <f t="shared" si="876"/>
        <v/>
      </c>
      <c r="AG3403" s="1" t="str">
        <f t="shared" si="877"/>
        <v/>
      </c>
      <c r="AH3403" s="1" t="str">
        <f t="shared" si="878"/>
        <v/>
      </c>
      <c r="AI3403" s="1" t="str">
        <f t="shared" si="879"/>
        <v/>
      </c>
      <c r="AV3403" s="8" t="str">
        <f t="shared" si="866"/>
        <v/>
      </c>
      <c r="AW3403" s="2" t="str">
        <f t="shared" si="880"/>
        <v/>
      </c>
      <c r="AX3403" s="3"/>
      <c r="AY3403" s="2" t="str">
        <f t="shared" si="865"/>
        <v/>
      </c>
      <c r="AZ3403" s="3"/>
      <c r="BA3403" s="3"/>
      <c r="BB3403" s="3"/>
      <c r="BC3403" s="3"/>
      <c r="BD3403" s="3"/>
    </row>
    <row r="3404" spans="22:56" x14ac:dyDescent="0.25">
      <c r="V3404" s="1" t="str">
        <f t="shared" si="867"/>
        <v/>
      </c>
      <c r="X3404" s="1" t="str">
        <f t="shared" si="868"/>
        <v/>
      </c>
      <c r="Y3404" s="1" t="str">
        <f t="shared" si="869"/>
        <v/>
      </c>
      <c r="Z3404" s="1" t="str">
        <f t="shared" si="870"/>
        <v/>
      </c>
      <c r="AA3404" s="1" t="str">
        <f t="shared" si="871"/>
        <v/>
      </c>
      <c r="AB3404" s="1" t="str">
        <f t="shared" si="872"/>
        <v/>
      </c>
      <c r="AC3404" s="1" t="str">
        <f t="shared" si="873"/>
        <v/>
      </c>
      <c r="AD3404" s="1" t="str">
        <f t="shared" si="874"/>
        <v/>
      </c>
      <c r="AE3404" s="1" t="str">
        <f t="shared" si="875"/>
        <v/>
      </c>
      <c r="AF3404" s="1" t="str">
        <f t="shared" si="876"/>
        <v/>
      </c>
      <c r="AG3404" s="1" t="str">
        <f t="shared" si="877"/>
        <v/>
      </c>
      <c r="AH3404" s="1" t="str">
        <f t="shared" si="878"/>
        <v/>
      </c>
      <c r="AI3404" s="1" t="str">
        <f t="shared" si="879"/>
        <v/>
      </c>
      <c r="AV3404" s="8" t="str">
        <f t="shared" si="866"/>
        <v/>
      </c>
      <c r="AW3404" s="2" t="str">
        <f t="shared" si="880"/>
        <v/>
      </c>
      <c r="AX3404" s="3"/>
      <c r="AY3404" s="2" t="str">
        <f t="shared" si="865"/>
        <v/>
      </c>
      <c r="AZ3404" s="3"/>
      <c r="BA3404" s="3"/>
      <c r="BB3404" s="3"/>
      <c r="BC3404" s="3"/>
      <c r="BD3404" s="3"/>
    </row>
    <row r="3405" spans="22:56" x14ac:dyDescent="0.25">
      <c r="V3405" s="1" t="str">
        <f t="shared" si="867"/>
        <v/>
      </c>
      <c r="X3405" s="1" t="str">
        <f t="shared" si="868"/>
        <v/>
      </c>
      <c r="Y3405" s="1" t="str">
        <f t="shared" si="869"/>
        <v/>
      </c>
      <c r="Z3405" s="1" t="str">
        <f t="shared" si="870"/>
        <v/>
      </c>
      <c r="AA3405" s="1" t="str">
        <f t="shared" si="871"/>
        <v/>
      </c>
      <c r="AB3405" s="1" t="str">
        <f t="shared" si="872"/>
        <v/>
      </c>
      <c r="AC3405" s="1" t="str">
        <f t="shared" si="873"/>
        <v/>
      </c>
      <c r="AD3405" s="1" t="str">
        <f t="shared" si="874"/>
        <v/>
      </c>
      <c r="AE3405" s="1" t="str">
        <f t="shared" si="875"/>
        <v/>
      </c>
      <c r="AF3405" s="1" t="str">
        <f t="shared" si="876"/>
        <v/>
      </c>
      <c r="AG3405" s="1" t="str">
        <f t="shared" si="877"/>
        <v/>
      </c>
      <c r="AH3405" s="1" t="str">
        <f t="shared" si="878"/>
        <v/>
      </c>
      <c r="AI3405" s="1" t="str">
        <f t="shared" si="879"/>
        <v/>
      </c>
      <c r="AV3405" s="8" t="str">
        <f t="shared" si="866"/>
        <v/>
      </c>
      <c r="AW3405" s="2" t="str">
        <f t="shared" si="880"/>
        <v/>
      </c>
      <c r="AX3405" s="3"/>
      <c r="AY3405" s="2" t="str">
        <f t="shared" si="865"/>
        <v/>
      </c>
      <c r="AZ3405" s="3"/>
      <c r="BA3405" s="3"/>
      <c r="BB3405" s="3"/>
      <c r="BC3405" s="3"/>
      <c r="BD3405" s="3"/>
    </row>
    <row r="3406" spans="22:56" x14ac:dyDescent="0.25">
      <c r="V3406" s="1" t="str">
        <f t="shared" si="867"/>
        <v/>
      </c>
      <c r="X3406" s="1" t="str">
        <f t="shared" si="868"/>
        <v/>
      </c>
      <c r="Y3406" s="1" t="str">
        <f t="shared" si="869"/>
        <v/>
      </c>
      <c r="Z3406" s="1" t="str">
        <f t="shared" si="870"/>
        <v/>
      </c>
      <c r="AA3406" s="1" t="str">
        <f t="shared" si="871"/>
        <v/>
      </c>
      <c r="AB3406" s="1" t="str">
        <f t="shared" si="872"/>
        <v/>
      </c>
      <c r="AC3406" s="1" t="str">
        <f t="shared" si="873"/>
        <v/>
      </c>
      <c r="AD3406" s="1" t="str">
        <f t="shared" si="874"/>
        <v/>
      </c>
      <c r="AE3406" s="1" t="str">
        <f t="shared" si="875"/>
        <v/>
      </c>
      <c r="AF3406" s="1" t="str">
        <f t="shared" si="876"/>
        <v/>
      </c>
      <c r="AG3406" s="1" t="str">
        <f t="shared" si="877"/>
        <v/>
      </c>
      <c r="AH3406" s="1" t="str">
        <f t="shared" si="878"/>
        <v/>
      </c>
      <c r="AI3406" s="1" t="str">
        <f t="shared" si="879"/>
        <v/>
      </c>
      <c r="AV3406" s="8" t="str">
        <f t="shared" si="866"/>
        <v/>
      </c>
      <c r="AW3406" s="2" t="str">
        <f t="shared" si="880"/>
        <v/>
      </c>
      <c r="AX3406" s="3"/>
      <c r="AY3406" s="2" t="str">
        <f t="shared" si="865"/>
        <v/>
      </c>
      <c r="AZ3406" s="3"/>
      <c r="BA3406" s="3"/>
      <c r="BB3406" s="3"/>
      <c r="BC3406" s="3"/>
      <c r="BD3406" s="3"/>
    </row>
    <row r="3407" spans="22:56" x14ac:dyDescent="0.25">
      <c r="V3407" s="1" t="str">
        <f t="shared" si="867"/>
        <v/>
      </c>
      <c r="X3407" s="1" t="str">
        <f t="shared" si="868"/>
        <v/>
      </c>
      <c r="Y3407" s="1" t="str">
        <f t="shared" si="869"/>
        <v/>
      </c>
      <c r="Z3407" s="1" t="str">
        <f t="shared" si="870"/>
        <v/>
      </c>
      <c r="AA3407" s="1" t="str">
        <f t="shared" si="871"/>
        <v/>
      </c>
      <c r="AB3407" s="1" t="str">
        <f t="shared" si="872"/>
        <v/>
      </c>
      <c r="AC3407" s="1" t="str">
        <f t="shared" si="873"/>
        <v/>
      </c>
      <c r="AD3407" s="1" t="str">
        <f t="shared" si="874"/>
        <v/>
      </c>
      <c r="AE3407" s="1" t="str">
        <f t="shared" si="875"/>
        <v/>
      </c>
      <c r="AF3407" s="1" t="str">
        <f t="shared" si="876"/>
        <v/>
      </c>
      <c r="AG3407" s="1" t="str">
        <f t="shared" si="877"/>
        <v/>
      </c>
      <c r="AH3407" s="1" t="str">
        <f t="shared" si="878"/>
        <v/>
      </c>
      <c r="AI3407" s="1" t="str">
        <f t="shared" si="879"/>
        <v/>
      </c>
      <c r="AV3407" s="8" t="str">
        <f t="shared" si="866"/>
        <v/>
      </c>
      <c r="AW3407" s="2" t="str">
        <f t="shared" si="880"/>
        <v/>
      </c>
      <c r="AX3407" s="3"/>
      <c r="AY3407" s="2" t="str">
        <f t="shared" si="865"/>
        <v/>
      </c>
      <c r="AZ3407" s="3"/>
      <c r="BA3407" s="3"/>
      <c r="BB3407" s="3"/>
      <c r="BC3407" s="3"/>
      <c r="BD3407" s="3"/>
    </row>
    <row r="3408" spans="22:56" x14ac:dyDescent="0.25">
      <c r="V3408" s="1" t="str">
        <f t="shared" si="867"/>
        <v/>
      </c>
      <c r="X3408" s="1" t="str">
        <f t="shared" si="868"/>
        <v/>
      </c>
      <c r="Y3408" s="1" t="str">
        <f t="shared" si="869"/>
        <v/>
      </c>
      <c r="Z3408" s="1" t="str">
        <f t="shared" si="870"/>
        <v/>
      </c>
      <c r="AA3408" s="1" t="str">
        <f t="shared" si="871"/>
        <v/>
      </c>
      <c r="AB3408" s="1" t="str">
        <f t="shared" si="872"/>
        <v/>
      </c>
      <c r="AC3408" s="1" t="str">
        <f t="shared" si="873"/>
        <v/>
      </c>
      <c r="AD3408" s="1" t="str">
        <f t="shared" si="874"/>
        <v/>
      </c>
      <c r="AE3408" s="1" t="str">
        <f t="shared" si="875"/>
        <v/>
      </c>
      <c r="AF3408" s="1" t="str">
        <f t="shared" si="876"/>
        <v/>
      </c>
      <c r="AG3408" s="1" t="str">
        <f t="shared" si="877"/>
        <v/>
      </c>
      <c r="AH3408" s="1" t="str">
        <f t="shared" si="878"/>
        <v/>
      </c>
      <c r="AI3408" s="1" t="str">
        <f t="shared" si="879"/>
        <v/>
      </c>
      <c r="AV3408" s="8" t="str">
        <f t="shared" si="866"/>
        <v/>
      </c>
      <c r="AW3408" s="2" t="str">
        <f t="shared" si="880"/>
        <v/>
      </c>
      <c r="AX3408" s="3"/>
      <c r="AY3408" s="2" t="str">
        <f t="shared" ref="AY3408:AY3471" si="881">CONCATENATE(V3440,AB3440,AC3440,AD3440,AE3440,AF3440,AG3440,AH3440,AI3440)</f>
        <v/>
      </c>
      <c r="AZ3408" s="3"/>
      <c r="BA3408" s="3"/>
      <c r="BB3408" s="3"/>
      <c r="BC3408" s="3"/>
      <c r="BD3408" s="3"/>
    </row>
    <row r="3409" spans="22:56" x14ac:dyDescent="0.25">
      <c r="V3409" s="1" t="str">
        <f t="shared" si="867"/>
        <v/>
      </c>
      <c r="X3409" s="1" t="str">
        <f t="shared" si="868"/>
        <v/>
      </c>
      <c r="Y3409" s="1" t="str">
        <f t="shared" si="869"/>
        <v/>
      </c>
      <c r="Z3409" s="1" t="str">
        <f t="shared" si="870"/>
        <v/>
      </c>
      <c r="AA3409" s="1" t="str">
        <f t="shared" si="871"/>
        <v/>
      </c>
      <c r="AB3409" s="1" t="str">
        <f t="shared" si="872"/>
        <v/>
      </c>
      <c r="AC3409" s="1" t="str">
        <f t="shared" si="873"/>
        <v/>
      </c>
      <c r="AD3409" s="1" t="str">
        <f t="shared" si="874"/>
        <v/>
      </c>
      <c r="AE3409" s="1" t="str">
        <f t="shared" si="875"/>
        <v/>
      </c>
      <c r="AF3409" s="1" t="str">
        <f t="shared" si="876"/>
        <v/>
      </c>
      <c r="AG3409" s="1" t="str">
        <f t="shared" si="877"/>
        <v/>
      </c>
      <c r="AH3409" s="1" t="str">
        <f t="shared" si="878"/>
        <v/>
      </c>
      <c r="AI3409" s="1" t="str">
        <f t="shared" si="879"/>
        <v/>
      </c>
      <c r="AV3409" s="8" t="str">
        <f t="shared" ref="AV3409:AV3472" si="882">IF(AV3408&lt;$N$14,AV3408+1,"")</f>
        <v/>
      </c>
      <c r="AW3409" s="2" t="str">
        <f t="shared" si="880"/>
        <v/>
      </c>
      <c r="AX3409" s="3"/>
      <c r="AY3409" s="2" t="str">
        <f t="shared" si="881"/>
        <v/>
      </c>
      <c r="AZ3409" s="3"/>
      <c r="BA3409" s="3"/>
      <c r="BB3409" s="3"/>
      <c r="BC3409" s="3"/>
      <c r="BD3409" s="3"/>
    </row>
    <row r="3410" spans="22:56" x14ac:dyDescent="0.25">
      <c r="V3410" s="1" t="str">
        <f t="shared" si="867"/>
        <v/>
      </c>
      <c r="X3410" s="1" t="str">
        <f t="shared" si="868"/>
        <v/>
      </c>
      <c r="Y3410" s="1" t="str">
        <f t="shared" si="869"/>
        <v/>
      </c>
      <c r="Z3410" s="1" t="str">
        <f t="shared" si="870"/>
        <v/>
      </c>
      <c r="AA3410" s="1" t="str">
        <f t="shared" si="871"/>
        <v/>
      </c>
      <c r="AB3410" s="1" t="str">
        <f t="shared" si="872"/>
        <v/>
      </c>
      <c r="AC3410" s="1" t="str">
        <f t="shared" si="873"/>
        <v/>
      </c>
      <c r="AD3410" s="1" t="str">
        <f t="shared" si="874"/>
        <v/>
      </c>
      <c r="AE3410" s="1" t="str">
        <f t="shared" si="875"/>
        <v/>
      </c>
      <c r="AF3410" s="1" t="str">
        <f t="shared" si="876"/>
        <v/>
      </c>
      <c r="AG3410" s="1" t="str">
        <f t="shared" si="877"/>
        <v/>
      </c>
      <c r="AH3410" s="1" t="str">
        <f t="shared" si="878"/>
        <v/>
      </c>
      <c r="AI3410" s="1" t="str">
        <f t="shared" si="879"/>
        <v/>
      </c>
      <c r="AV3410" s="8" t="str">
        <f t="shared" si="882"/>
        <v/>
      </c>
      <c r="AW3410" s="2" t="str">
        <f t="shared" si="880"/>
        <v/>
      </c>
      <c r="AX3410" s="3"/>
      <c r="AY3410" s="2" t="str">
        <f t="shared" si="881"/>
        <v/>
      </c>
      <c r="AZ3410" s="3"/>
      <c r="BA3410" s="3"/>
      <c r="BB3410" s="3"/>
      <c r="BC3410" s="3"/>
      <c r="BD3410" s="3"/>
    </row>
    <row r="3411" spans="22:56" x14ac:dyDescent="0.25">
      <c r="V3411" s="1" t="str">
        <f t="shared" si="867"/>
        <v/>
      </c>
      <c r="X3411" s="1" t="str">
        <f t="shared" si="868"/>
        <v/>
      </c>
      <c r="Y3411" s="1" t="str">
        <f t="shared" si="869"/>
        <v/>
      </c>
      <c r="Z3411" s="1" t="str">
        <f t="shared" si="870"/>
        <v/>
      </c>
      <c r="AA3411" s="1" t="str">
        <f t="shared" si="871"/>
        <v/>
      </c>
      <c r="AB3411" s="1" t="str">
        <f t="shared" si="872"/>
        <v/>
      </c>
      <c r="AC3411" s="1" t="str">
        <f t="shared" si="873"/>
        <v/>
      </c>
      <c r="AD3411" s="1" t="str">
        <f t="shared" si="874"/>
        <v/>
      </c>
      <c r="AE3411" s="1" t="str">
        <f t="shared" si="875"/>
        <v/>
      </c>
      <c r="AF3411" s="1" t="str">
        <f t="shared" si="876"/>
        <v/>
      </c>
      <c r="AG3411" s="1" t="str">
        <f t="shared" si="877"/>
        <v/>
      </c>
      <c r="AH3411" s="1" t="str">
        <f t="shared" si="878"/>
        <v/>
      </c>
      <c r="AI3411" s="1" t="str">
        <f t="shared" si="879"/>
        <v/>
      </c>
      <c r="AV3411" s="8" t="str">
        <f t="shared" si="882"/>
        <v/>
      </c>
      <c r="AW3411" s="2" t="str">
        <f t="shared" si="880"/>
        <v/>
      </c>
      <c r="AX3411" s="3"/>
      <c r="AY3411" s="2" t="str">
        <f t="shared" si="881"/>
        <v/>
      </c>
      <c r="AZ3411" s="3"/>
      <c r="BA3411" s="3"/>
      <c r="BB3411" s="3"/>
      <c r="BC3411" s="3"/>
      <c r="BD3411" s="3"/>
    </row>
    <row r="3412" spans="22:56" x14ac:dyDescent="0.25">
      <c r="V3412" s="1" t="str">
        <f t="shared" si="867"/>
        <v/>
      </c>
      <c r="X3412" s="1" t="str">
        <f t="shared" si="868"/>
        <v/>
      </c>
      <c r="Y3412" s="1" t="str">
        <f t="shared" si="869"/>
        <v/>
      </c>
      <c r="Z3412" s="1" t="str">
        <f t="shared" si="870"/>
        <v/>
      </c>
      <c r="AA3412" s="1" t="str">
        <f t="shared" si="871"/>
        <v/>
      </c>
      <c r="AB3412" s="1" t="str">
        <f t="shared" si="872"/>
        <v/>
      </c>
      <c r="AC3412" s="1" t="str">
        <f t="shared" si="873"/>
        <v/>
      </c>
      <c r="AD3412" s="1" t="str">
        <f t="shared" si="874"/>
        <v/>
      </c>
      <c r="AE3412" s="1" t="str">
        <f t="shared" si="875"/>
        <v/>
      </c>
      <c r="AF3412" s="1" t="str">
        <f t="shared" si="876"/>
        <v/>
      </c>
      <c r="AG3412" s="1" t="str">
        <f t="shared" si="877"/>
        <v/>
      </c>
      <c r="AH3412" s="1" t="str">
        <f t="shared" si="878"/>
        <v/>
      </c>
      <c r="AI3412" s="1" t="str">
        <f t="shared" si="879"/>
        <v/>
      </c>
      <c r="AV3412" s="8" t="str">
        <f t="shared" si="882"/>
        <v/>
      </c>
      <c r="AW3412" s="2" t="str">
        <f t="shared" si="880"/>
        <v/>
      </c>
      <c r="AX3412" s="3"/>
      <c r="AY3412" s="2" t="str">
        <f t="shared" si="881"/>
        <v/>
      </c>
      <c r="AZ3412" s="3"/>
      <c r="BA3412" s="3"/>
      <c r="BB3412" s="3"/>
      <c r="BC3412" s="3"/>
      <c r="BD3412" s="3"/>
    </row>
    <row r="3413" spans="22:56" x14ac:dyDescent="0.25">
      <c r="V3413" s="1" t="str">
        <f t="shared" si="867"/>
        <v/>
      </c>
      <c r="X3413" s="1" t="str">
        <f t="shared" si="868"/>
        <v/>
      </c>
      <c r="Y3413" s="1" t="str">
        <f t="shared" si="869"/>
        <v/>
      </c>
      <c r="Z3413" s="1" t="str">
        <f t="shared" si="870"/>
        <v/>
      </c>
      <c r="AA3413" s="1" t="str">
        <f t="shared" si="871"/>
        <v/>
      </c>
      <c r="AB3413" s="1" t="str">
        <f t="shared" si="872"/>
        <v/>
      </c>
      <c r="AC3413" s="1" t="str">
        <f t="shared" si="873"/>
        <v/>
      </c>
      <c r="AD3413" s="1" t="str">
        <f t="shared" si="874"/>
        <v/>
      </c>
      <c r="AE3413" s="1" t="str">
        <f t="shared" si="875"/>
        <v/>
      </c>
      <c r="AF3413" s="1" t="str">
        <f t="shared" si="876"/>
        <v/>
      </c>
      <c r="AG3413" s="1" t="str">
        <f t="shared" si="877"/>
        <v/>
      </c>
      <c r="AH3413" s="1" t="str">
        <f t="shared" si="878"/>
        <v/>
      </c>
      <c r="AI3413" s="1" t="str">
        <f t="shared" si="879"/>
        <v/>
      </c>
      <c r="AV3413" s="8" t="str">
        <f t="shared" si="882"/>
        <v/>
      </c>
      <c r="AW3413" s="2" t="str">
        <f t="shared" si="880"/>
        <v/>
      </c>
      <c r="AX3413" s="3"/>
      <c r="AY3413" s="2" t="str">
        <f t="shared" si="881"/>
        <v/>
      </c>
      <c r="AZ3413" s="3"/>
      <c r="BA3413" s="3"/>
      <c r="BB3413" s="3"/>
      <c r="BC3413" s="3"/>
      <c r="BD3413" s="3"/>
    </row>
    <row r="3414" spans="22:56" x14ac:dyDescent="0.25">
      <c r="V3414" s="1" t="str">
        <f t="shared" si="867"/>
        <v/>
      </c>
      <c r="X3414" s="1" t="str">
        <f t="shared" si="868"/>
        <v/>
      </c>
      <c r="Y3414" s="1" t="str">
        <f t="shared" si="869"/>
        <v/>
      </c>
      <c r="Z3414" s="1" t="str">
        <f t="shared" si="870"/>
        <v/>
      </c>
      <c r="AA3414" s="1" t="str">
        <f t="shared" si="871"/>
        <v/>
      </c>
      <c r="AB3414" s="1" t="str">
        <f t="shared" si="872"/>
        <v/>
      </c>
      <c r="AC3414" s="1" t="str">
        <f t="shared" si="873"/>
        <v/>
      </c>
      <c r="AD3414" s="1" t="str">
        <f t="shared" si="874"/>
        <v/>
      </c>
      <c r="AE3414" s="1" t="str">
        <f t="shared" si="875"/>
        <v/>
      </c>
      <c r="AF3414" s="1" t="str">
        <f t="shared" si="876"/>
        <v/>
      </c>
      <c r="AG3414" s="1" t="str">
        <f t="shared" si="877"/>
        <v/>
      </c>
      <c r="AH3414" s="1" t="str">
        <f t="shared" si="878"/>
        <v/>
      </c>
      <c r="AI3414" s="1" t="str">
        <f t="shared" si="879"/>
        <v/>
      </c>
      <c r="AV3414" s="8" t="str">
        <f t="shared" si="882"/>
        <v/>
      </c>
      <c r="AW3414" s="2" t="str">
        <f t="shared" si="880"/>
        <v/>
      </c>
      <c r="AX3414" s="3"/>
      <c r="AY3414" s="2" t="str">
        <f t="shared" si="881"/>
        <v/>
      </c>
      <c r="AZ3414" s="3"/>
      <c r="BA3414" s="3"/>
      <c r="BB3414" s="3"/>
      <c r="BC3414" s="3"/>
      <c r="BD3414" s="3"/>
    </row>
    <row r="3415" spans="22:56" x14ac:dyDescent="0.25">
      <c r="V3415" s="1" t="str">
        <f t="shared" si="867"/>
        <v/>
      </c>
      <c r="X3415" s="1" t="str">
        <f t="shared" si="868"/>
        <v/>
      </c>
      <c r="Y3415" s="1" t="str">
        <f t="shared" si="869"/>
        <v/>
      </c>
      <c r="Z3415" s="1" t="str">
        <f t="shared" si="870"/>
        <v/>
      </c>
      <c r="AA3415" s="1" t="str">
        <f t="shared" si="871"/>
        <v/>
      </c>
      <c r="AB3415" s="1" t="str">
        <f t="shared" si="872"/>
        <v/>
      </c>
      <c r="AC3415" s="1" t="str">
        <f t="shared" si="873"/>
        <v/>
      </c>
      <c r="AD3415" s="1" t="str">
        <f t="shared" si="874"/>
        <v/>
      </c>
      <c r="AE3415" s="1" t="str">
        <f t="shared" si="875"/>
        <v/>
      </c>
      <c r="AF3415" s="1" t="str">
        <f t="shared" si="876"/>
        <v/>
      </c>
      <c r="AG3415" s="1" t="str">
        <f t="shared" si="877"/>
        <v/>
      </c>
      <c r="AH3415" s="1" t="str">
        <f t="shared" si="878"/>
        <v/>
      </c>
      <c r="AI3415" s="1" t="str">
        <f t="shared" si="879"/>
        <v/>
      </c>
      <c r="AV3415" s="8" t="str">
        <f t="shared" si="882"/>
        <v/>
      </c>
      <c r="AW3415" s="2" t="str">
        <f t="shared" si="880"/>
        <v/>
      </c>
      <c r="AX3415" s="3"/>
      <c r="AY3415" s="2" t="str">
        <f t="shared" si="881"/>
        <v/>
      </c>
      <c r="AZ3415" s="3"/>
      <c r="BA3415" s="3"/>
      <c r="BB3415" s="3"/>
      <c r="BC3415" s="3"/>
      <c r="BD3415" s="3"/>
    </row>
    <row r="3416" spans="22:56" x14ac:dyDescent="0.25">
      <c r="V3416" s="1" t="str">
        <f t="shared" si="867"/>
        <v/>
      </c>
      <c r="X3416" s="1" t="str">
        <f t="shared" si="868"/>
        <v/>
      </c>
      <c r="Y3416" s="1" t="str">
        <f t="shared" si="869"/>
        <v/>
      </c>
      <c r="Z3416" s="1" t="str">
        <f t="shared" si="870"/>
        <v/>
      </c>
      <c r="AA3416" s="1" t="str">
        <f t="shared" si="871"/>
        <v/>
      </c>
      <c r="AB3416" s="1" t="str">
        <f t="shared" si="872"/>
        <v/>
      </c>
      <c r="AC3416" s="1" t="str">
        <f t="shared" si="873"/>
        <v/>
      </c>
      <c r="AD3416" s="1" t="str">
        <f t="shared" si="874"/>
        <v/>
      </c>
      <c r="AE3416" s="1" t="str">
        <f t="shared" si="875"/>
        <v/>
      </c>
      <c r="AF3416" s="1" t="str">
        <f t="shared" si="876"/>
        <v/>
      </c>
      <c r="AG3416" s="1" t="str">
        <f t="shared" si="877"/>
        <v/>
      </c>
      <c r="AH3416" s="1" t="str">
        <f t="shared" si="878"/>
        <v/>
      </c>
      <c r="AI3416" s="1" t="str">
        <f t="shared" si="879"/>
        <v/>
      </c>
      <c r="AV3416" s="8" t="str">
        <f t="shared" si="882"/>
        <v/>
      </c>
      <c r="AW3416" s="2" t="str">
        <f t="shared" si="880"/>
        <v/>
      </c>
      <c r="AX3416" s="3"/>
      <c r="AY3416" s="2" t="str">
        <f t="shared" si="881"/>
        <v/>
      </c>
      <c r="AZ3416" s="3"/>
      <c r="BA3416" s="3"/>
      <c r="BB3416" s="3"/>
      <c r="BC3416" s="3"/>
      <c r="BD3416" s="3"/>
    </row>
    <row r="3417" spans="22:56" x14ac:dyDescent="0.25">
      <c r="V3417" s="1" t="str">
        <f t="shared" si="867"/>
        <v/>
      </c>
      <c r="X3417" s="1" t="str">
        <f t="shared" si="868"/>
        <v/>
      </c>
      <c r="Y3417" s="1" t="str">
        <f t="shared" si="869"/>
        <v/>
      </c>
      <c r="Z3417" s="1" t="str">
        <f t="shared" si="870"/>
        <v/>
      </c>
      <c r="AA3417" s="1" t="str">
        <f t="shared" si="871"/>
        <v/>
      </c>
      <c r="AB3417" s="1" t="str">
        <f t="shared" si="872"/>
        <v/>
      </c>
      <c r="AC3417" s="1" t="str">
        <f t="shared" si="873"/>
        <v/>
      </c>
      <c r="AD3417" s="1" t="str">
        <f t="shared" si="874"/>
        <v/>
      </c>
      <c r="AE3417" s="1" t="str">
        <f t="shared" si="875"/>
        <v/>
      </c>
      <c r="AF3417" s="1" t="str">
        <f t="shared" si="876"/>
        <v/>
      </c>
      <c r="AG3417" s="1" t="str">
        <f t="shared" si="877"/>
        <v/>
      </c>
      <c r="AH3417" s="1" t="str">
        <f t="shared" si="878"/>
        <v/>
      </c>
      <c r="AI3417" s="1" t="str">
        <f t="shared" si="879"/>
        <v/>
      </c>
      <c r="AV3417" s="8" t="str">
        <f t="shared" si="882"/>
        <v/>
      </c>
      <c r="AW3417" s="2" t="str">
        <f t="shared" si="880"/>
        <v/>
      </c>
      <c r="AX3417" s="3"/>
      <c r="AY3417" s="2" t="str">
        <f t="shared" si="881"/>
        <v/>
      </c>
      <c r="AZ3417" s="3"/>
      <c r="BA3417" s="3"/>
      <c r="BB3417" s="3"/>
      <c r="BC3417" s="3"/>
      <c r="BD3417" s="3"/>
    </row>
    <row r="3418" spans="22:56" x14ac:dyDescent="0.25">
      <c r="V3418" s="1" t="str">
        <f t="shared" si="867"/>
        <v/>
      </c>
      <c r="X3418" s="1" t="str">
        <f t="shared" si="868"/>
        <v/>
      </c>
      <c r="Y3418" s="1" t="str">
        <f t="shared" si="869"/>
        <v/>
      </c>
      <c r="Z3418" s="1" t="str">
        <f t="shared" si="870"/>
        <v/>
      </c>
      <c r="AA3418" s="1" t="str">
        <f t="shared" si="871"/>
        <v/>
      </c>
      <c r="AB3418" s="1" t="str">
        <f t="shared" si="872"/>
        <v/>
      </c>
      <c r="AC3418" s="1" t="str">
        <f t="shared" si="873"/>
        <v/>
      </c>
      <c r="AD3418" s="1" t="str">
        <f t="shared" si="874"/>
        <v/>
      </c>
      <c r="AE3418" s="1" t="str">
        <f t="shared" si="875"/>
        <v/>
      </c>
      <c r="AF3418" s="1" t="str">
        <f t="shared" si="876"/>
        <v/>
      </c>
      <c r="AG3418" s="1" t="str">
        <f t="shared" si="877"/>
        <v/>
      </c>
      <c r="AH3418" s="1" t="str">
        <f t="shared" si="878"/>
        <v/>
      </c>
      <c r="AI3418" s="1" t="str">
        <f t="shared" si="879"/>
        <v/>
      </c>
      <c r="AV3418" s="8" t="str">
        <f t="shared" si="882"/>
        <v/>
      </c>
      <c r="AW3418" s="2" t="str">
        <f t="shared" si="880"/>
        <v/>
      </c>
      <c r="AX3418" s="3"/>
      <c r="AY3418" s="2" t="str">
        <f t="shared" si="881"/>
        <v/>
      </c>
      <c r="AZ3418" s="3"/>
      <c r="BA3418" s="3"/>
      <c r="BB3418" s="3"/>
      <c r="BC3418" s="3"/>
      <c r="BD3418" s="3"/>
    </row>
    <row r="3419" spans="22:56" x14ac:dyDescent="0.25">
      <c r="V3419" s="1" t="str">
        <f t="shared" si="867"/>
        <v/>
      </c>
      <c r="X3419" s="1" t="str">
        <f t="shared" si="868"/>
        <v/>
      </c>
      <c r="Y3419" s="1" t="str">
        <f t="shared" si="869"/>
        <v/>
      </c>
      <c r="Z3419" s="1" t="str">
        <f t="shared" si="870"/>
        <v/>
      </c>
      <c r="AA3419" s="1" t="str">
        <f t="shared" si="871"/>
        <v/>
      </c>
      <c r="AB3419" s="1" t="str">
        <f t="shared" si="872"/>
        <v/>
      </c>
      <c r="AC3419" s="1" t="str">
        <f t="shared" si="873"/>
        <v/>
      </c>
      <c r="AD3419" s="1" t="str">
        <f t="shared" si="874"/>
        <v/>
      </c>
      <c r="AE3419" s="1" t="str">
        <f t="shared" si="875"/>
        <v/>
      </c>
      <c r="AF3419" s="1" t="str">
        <f t="shared" si="876"/>
        <v/>
      </c>
      <c r="AG3419" s="1" t="str">
        <f t="shared" si="877"/>
        <v/>
      </c>
      <c r="AH3419" s="1" t="str">
        <f t="shared" si="878"/>
        <v/>
      </c>
      <c r="AI3419" s="1" t="str">
        <f t="shared" si="879"/>
        <v/>
      </c>
      <c r="AV3419" s="8" t="str">
        <f t="shared" si="882"/>
        <v/>
      </c>
      <c r="AW3419" s="2" t="str">
        <f t="shared" si="880"/>
        <v/>
      </c>
      <c r="AX3419" s="3"/>
      <c r="AY3419" s="2" t="str">
        <f t="shared" si="881"/>
        <v/>
      </c>
      <c r="AZ3419" s="3"/>
      <c r="BA3419" s="3"/>
      <c r="BB3419" s="3"/>
      <c r="BC3419" s="3"/>
      <c r="BD3419" s="3"/>
    </row>
    <row r="3420" spans="22:56" x14ac:dyDescent="0.25">
      <c r="V3420" s="1" t="str">
        <f t="shared" si="867"/>
        <v/>
      </c>
      <c r="X3420" s="1" t="str">
        <f t="shared" si="868"/>
        <v/>
      </c>
      <c r="Y3420" s="1" t="str">
        <f t="shared" si="869"/>
        <v/>
      </c>
      <c r="Z3420" s="1" t="str">
        <f t="shared" si="870"/>
        <v/>
      </c>
      <c r="AA3420" s="1" t="str">
        <f t="shared" si="871"/>
        <v/>
      </c>
      <c r="AB3420" s="1" t="str">
        <f t="shared" si="872"/>
        <v/>
      </c>
      <c r="AC3420" s="1" t="str">
        <f t="shared" si="873"/>
        <v/>
      </c>
      <c r="AD3420" s="1" t="str">
        <f t="shared" si="874"/>
        <v/>
      </c>
      <c r="AE3420" s="1" t="str">
        <f t="shared" si="875"/>
        <v/>
      </c>
      <c r="AF3420" s="1" t="str">
        <f t="shared" si="876"/>
        <v/>
      </c>
      <c r="AG3420" s="1" t="str">
        <f t="shared" si="877"/>
        <v/>
      </c>
      <c r="AH3420" s="1" t="str">
        <f t="shared" si="878"/>
        <v/>
      </c>
      <c r="AI3420" s="1" t="str">
        <f t="shared" si="879"/>
        <v/>
      </c>
      <c r="AV3420" s="8" t="str">
        <f t="shared" si="882"/>
        <v/>
      </c>
      <c r="AW3420" s="2" t="str">
        <f t="shared" si="880"/>
        <v/>
      </c>
      <c r="AX3420" s="3"/>
      <c r="AY3420" s="2" t="str">
        <f t="shared" si="881"/>
        <v/>
      </c>
      <c r="AZ3420" s="3"/>
      <c r="BA3420" s="3"/>
      <c r="BB3420" s="3"/>
      <c r="BC3420" s="3"/>
      <c r="BD3420" s="3"/>
    </row>
    <row r="3421" spans="22:56" x14ac:dyDescent="0.25">
      <c r="V3421" s="1" t="str">
        <f t="shared" si="867"/>
        <v/>
      </c>
      <c r="X3421" s="1" t="str">
        <f t="shared" si="868"/>
        <v/>
      </c>
      <c r="Y3421" s="1" t="str">
        <f t="shared" si="869"/>
        <v/>
      </c>
      <c r="Z3421" s="1" t="str">
        <f t="shared" si="870"/>
        <v/>
      </c>
      <c r="AA3421" s="1" t="str">
        <f t="shared" si="871"/>
        <v/>
      </c>
      <c r="AB3421" s="1" t="str">
        <f t="shared" si="872"/>
        <v/>
      </c>
      <c r="AC3421" s="1" t="str">
        <f t="shared" si="873"/>
        <v/>
      </c>
      <c r="AD3421" s="1" t="str">
        <f t="shared" si="874"/>
        <v/>
      </c>
      <c r="AE3421" s="1" t="str">
        <f t="shared" si="875"/>
        <v/>
      </c>
      <c r="AF3421" s="1" t="str">
        <f t="shared" si="876"/>
        <v/>
      </c>
      <c r="AG3421" s="1" t="str">
        <f t="shared" si="877"/>
        <v/>
      </c>
      <c r="AH3421" s="1" t="str">
        <f t="shared" si="878"/>
        <v/>
      </c>
      <c r="AI3421" s="1" t="str">
        <f t="shared" si="879"/>
        <v/>
      </c>
      <c r="AV3421" s="8" t="str">
        <f t="shared" si="882"/>
        <v/>
      </c>
      <c r="AW3421" s="2" t="str">
        <f t="shared" si="880"/>
        <v/>
      </c>
      <c r="AX3421" s="3"/>
      <c r="AY3421" s="2" t="str">
        <f t="shared" si="881"/>
        <v/>
      </c>
      <c r="AZ3421" s="3"/>
      <c r="BA3421" s="3"/>
      <c r="BB3421" s="3"/>
      <c r="BC3421" s="3"/>
      <c r="BD3421" s="3"/>
    </row>
    <row r="3422" spans="22:56" x14ac:dyDescent="0.25">
      <c r="V3422" s="1" t="str">
        <f t="shared" si="867"/>
        <v/>
      </c>
      <c r="X3422" s="1" t="str">
        <f t="shared" si="868"/>
        <v/>
      </c>
      <c r="Y3422" s="1" t="str">
        <f t="shared" si="869"/>
        <v/>
      </c>
      <c r="Z3422" s="1" t="str">
        <f t="shared" si="870"/>
        <v/>
      </c>
      <c r="AA3422" s="1" t="str">
        <f t="shared" si="871"/>
        <v/>
      </c>
      <c r="AB3422" s="1" t="str">
        <f t="shared" si="872"/>
        <v/>
      </c>
      <c r="AC3422" s="1" t="str">
        <f t="shared" si="873"/>
        <v/>
      </c>
      <c r="AD3422" s="1" t="str">
        <f t="shared" si="874"/>
        <v/>
      </c>
      <c r="AE3422" s="1" t="str">
        <f t="shared" si="875"/>
        <v/>
      </c>
      <c r="AF3422" s="1" t="str">
        <f t="shared" si="876"/>
        <v/>
      </c>
      <c r="AG3422" s="1" t="str">
        <f t="shared" si="877"/>
        <v/>
      </c>
      <c r="AH3422" s="1" t="str">
        <f t="shared" si="878"/>
        <v/>
      </c>
      <c r="AI3422" s="1" t="str">
        <f t="shared" si="879"/>
        <v/>
      </c>
      <c r="AV3422" s="8" t="str">
        <f t="shared" si="882"/>
        <v/>
      </c>
      <c r="AW3422" s="2" t="str">
        <f t="shared" si="880"/>
        <v/>
      </c>
      <c r="AX3422" s="3"/>
      <c r="AY3422" s="2" t="str">
        <f t="shared" si="881"/>
        <v/>
      </c>
      <c r="AZ3422" s="3"/>
      <c r="BA3422" s="3"/>
      <c r="BB3422" s="3"/>
      <c r="BC3422" s="3"/>
      <c r="BD3422" s="3"/>
    </row>
    <row r="3423" spans="22:56" x14ac:dyDescent="0.25">
      <c r="V3423" s="1" t="str">
        <f t="shared" si="867"/>
        <v/>
      </c>
      <c r="X3423" s="1" t="str">
        <f t="shared" si="868"/>
        <v/>
      </c>
      <c r="Y3423" s="1" t="str">
        <f t="shared" si="869"/>
        <v/>
      </c>
      <c r="Z3423" s="1" t="str">
        <f t="shared" si="870"/>
        <v/>
      </c>
      <c r="AA3423" s="1" t="str">
        <f t="shared" si="871"/>
        <v/>
      </c>
      <c r="AB3423" s="1" t="str">
        <f t="shared" si="872"/>
        <v/>
      </c>
      <c r="AC3423" s="1" t="str">
        <f t="shared" si="873"/>
        <v/>
      </c>
      <c r="AD3423" s="1" t="str">
        <f t="shared" si="874"/>
        <v/>
      </c>
      <c r="AE3423" s="1" t="str">
        <f t="shared" si="875"/>
        <v/>
      </c>
      <c r="AF3423" s="1" t="str">
        <f t="shared" si="876"/>
        <v/>
      </c>
      <c r="AG3423" s="1" t="str">
        <f t="shared" si="877"/>
        <v/>
      </c>
      <c r="AH3423" s="1" t="str">
        <f t="shared" si="878"/>
        <v/>
      </c>
      <c r="AI3423" s="1" t="str">
        <f t="shared" si="879"/>
        <v/>
      </c>
      <c r="AV3423" s="8" t="str">
        <f t="shared" si="882"/>
        <v/>
      </c>
      <c r="AW3423" s="2" t="str">
        <f t="shared" si="880"/>
        <v/>
      </c>
      <c r="AX3423" s="3"/>
      <c r="AY3423" s="2" t="str">
        <f t="shared" si="881"/>
        <v/>
      </c>
      <c r="AZ3423" s="3"/>
      <c r="BA3423" s="3"/>
      <c r="BB3423" s="3"/>
      <c r="BC3423" s="3"/>
      <c r="BD3423" s="3"/>
    </row>
    <row r="3424" spans="22:56" x14ac:dyDescent="0.25">
      <c r="V3424" s="1" t="str">
        <f t="shared" si="867"/>
        <v/>
      </c>
      <c r="X3424" s="1" t="str">
        <f t="shared" si="868"/>
        <v/>
      </c>
      <c r="Y3424" s="1" t="str">
        <f t="shared" si="869"/>
        <v/>
      </c>
      <c r="Z3424" s="1" t="str">
        <f t="shared" si="870"/>
        <v/>
      </c>
      <c r="AA3424" s="1" t="str">
        <f t="shared" si="871"/>
        <v/>
      </c>
      <c r="AB3424" s="1" t="str">
        <f t="shared" si="872"/>
        <v/>
      </c>
      <c r="AC3424" s="1" t="str">
        <f t="shared" si="873"/>
        <v/>
      </c>
      <c r="AD3424" s="1" t="str">
        <f t="shared" si="874"/>
        <v/>
      </c>
      <c r="AE3424" s="1" t="str">
        <f t="shared" si="875"/>
        <v/>
      </c>
      <c r="AF3424" s="1" t="str">
        <f t="shared" si="876"/>
        <v/>
      </c>
      <c r="AG3424" s="1" t="str">
        <f t="shared" si="877"/>
        <v/>
      </c>
      <c r="AH3424" s="1" t="str">
        <f t="shared" si="878"/>
        <v/>
      </c>
      <c r="AI3424" s="1" t="str">
        <f t="shared" si="879"/>
        <v/>
      </c>
      <c r="AV3424" s="8" t="str">
        <f t="shared" si="882"/>
        <v/>
      </c>
      <c r="AW3424" s="2" t="str">
        <f t="shared" si="880"/>
        <v/>
      </c>
      <c r="AX3424" s="3"/>
      <c r="AY3424" s="2" t="str">
        <f t="shared" si="881"/>
        <v/>
      </c>
      <c r="AZ3424" s="3"/>
      <c r="BA3424" s="3"/>
      <c r="BB3424" s="3"/>
      <c r="BC3424" s="3"/>
      <c r="BD3424" s="3"/>
    </row>
    <row r="3425" spans="22:56" x14ac:dyDescent="0.25">
      <c r="V3425" s="1" t="str">
        <f t="shared" si="867"/>
        <v/>
      </c>
      <c r="X3425" s="1" t="str">
        <f t="shared" si="868"/>
        <v/>
      </c>
      <c r="Y3425" s="1" t="str">
        <f t="shared" si="869"/>
        <v/>
      </c>
      <c r="Z3425" s="1" t="str">
        <f t="shared" si="870"/>
        <v/>
      </c>
      <c r="AA3425" s="1" t="str">
        <f t="shared" si="871"/>
        <v/>
      </c>
      <c r="AB3425" s="1" t="str">
        <f t="shared" si="872"/>
        <v/>
      </c>
      <c r="AC3425" s="1" t="str">
        <f t="shared" si="873"/>
        <v/>
      </c>
      <c r="AD3425" s="1" t="str">
        <f t="shared" si="874"/>
        <v/>
      </c>
      <c r="AE3425" s="1" t="str">
        <f t="shared" si="875"/>
        <v/>
      </c>
      <c r="AF3425" s="1" t="str">
        <f t="shared" si="876"/>
        <v/>
      </c>
      <c r="AG3425" s="1" t="str">
        <f t="shared" si="877"/>
        <v/>
      </c>
      <c r="AH3425" s="1" t="str">
        <f t="shared" si="878"/>
        <v/>
      </c>
      <c r="AI3425" s="1" t="str">
        <f t="shared" si="879"/>
        <v/>
      </c>
      <c r="AV3425" s="8" t="str">
        <f t="shared" si="882"/>
        <v/>
      </c>
      <c r="AW3425" s="2" t="str">
        <f t="shared" si="880"/>
        <v/>
      </c>
      <c r="AX3425" s="3"/>
      <c r="AY3425" s="2" t="str">
        <f t="shared" si="881"/>
        <v/>
      </c>
      <c r="AZ3425" s="3"/>
      <c r="BA3425" s="3"/>
      <c r="BB3425" s="3"/>
      <c r="BC3425" s="3"/>
      <c r="BD3425" s="3"/>
    </row>
    <row r="3426" spans="22:56" x14ac:dyDescent="0.25">
      <c r="V3426" s="1" t="str">
        <f t="shared" si="867"/>
        <v/>
      </c>
      <c r="X3426" s="1" t="str">
        <f t="shared" si="868"/>
        <v/>
      </c>
      <c r="Y3426" s="1" t="str">
        <f t="shared" si="869"/>
        <v/>
      </c>
      <c r="Z3426" s="1" t="str">
        <f t="shared" si="870"/>
        <v/>
      </c>
      <c r="AA3426" s="1" t="str">
        <f t="shared" si="871"/>
        <v/>
      </c>
      <c r="AB3426" s="1" t="str">
        <f t="shared" si="872"/>
        <v/>
      </c>
      <c r="AC3426" s="1" t="str">
        <f t="shared" si="873"/>
        <v/>
      </c>
      <c r="AD3426" s="1" t="str">
        <f t="shared" si="874"/>
        <v/>
      </c>
      <c r="AE3426" s="1" t="str">
        <f t="shared" si="875"/>
        <v/>
      </c>
      <c r="AF3426" s="1" t="str">
        <f t="shared" si="876"/>
        <v/>
      </c>
      <c r="AG3426" s="1" t="str">
        <f t="shared" si="877"/>
        <v/>
      </c>
      <c r="AH3426" s="1" t="str">
        <f t="shared" si="878"/>
        <v/>
      </c>
      <c r="AI3426" s="1" t="str">
        <f t="shared" si="879"/>
        <v/>
      </c>
      <c r="AV3426" s="8" t="str">
        <f t="shared" si="882"/>
        <v/>
      </c>
      <c r="AW3426" s="2" t="str">
        <f t="shared" si="880"/>
        <v/>
      </c>
      <c r="AX3426" s="3"/>
      <c r="AY3426" s="2" t="str">
        <f t="shared" si="881"/>
        <v/>
      </c>
      <c r="AZ3426" s="3"/>
      <c r="BA3426" s="3"/>
      <c r="BB3426" s="3"/>
      <c r="BC3426" s="3"/>
      <c r="BD3426" s="3"/>
    </row>
    <row r="3427" spans="22:56" x14ac:dyDescent="0.25">
      <c r="V3427" s="1" t="str">
        <f t="shared" si="867"/>
        <v/>
      </c>
      <c r="X3427" s="1" t="str">
        <f t="shared" si="868"/>
        <v/>
      </c>
      <c r="Y3427" s="1" t="str">
        <f t="shared" si="869"/>
        <v/>
      </c>
      <c r="Z3427" s="1" t="str">
        <f t="shared" si="870"/>
        <v/>
      </c>
      <c r="AA3427" s="1" t="str">
        <f t="shared" si="871"/>
        <v/>
      </c>
      <c r="AB3427" s="1" t="str">
        <f t="shared" si="872"/>
        <v/>
      </c>
      <c r="AC3427" s="1" t="str">
        <f t="shared" si="873"/>
        <v/>
      </c>
      <c r="AD3427" s="1" t="str">
        <f t="shared" si="874"/>
        <v/>
      </c>
      <c r="AE3427" s="1" t="str">
        <f t="shared" si="875"/>
        <v/>
      </c>
      <c r="AF3427" s="1" t="str">
        <f t="shared" si="876"/>
        <v/>
      </c>
      <c r="AG3427" s="1" t="str">
        <f t="shared" si="877"/>
        <v/>
      </c>
      <c r="AH3427" s="1" t="str">
        <f t="shared" si="878"/>
        <v/>
      </c>
      <c r="AI3427" s="1" t="str">
        <f t="shared" si="879"/>
        <v/>
      </c>
      <c r="AV3427" s="8" t="str">
        <f t="shared" si="882"/>
        <v/>
      </c>
      <c r="AW3427" s="2" t="str">
        <f t="shared" si="880"/>
        <v/>
      </c>
      <c r="AX3427" s="3"/>
      <c r="AY3427" s="2" t="str">
        <f t="shared" si="881"/>
        <v/>
      </c>
      <c r="AZ3427" s="3"/>
      <c r="BA3427" s="3"/>
      <c r="BB3427" s="3"/>
      <c r="BC3427" s="3"/>
      <c r="BD3427" s="3"/>
    </row>
    <row r="3428" spans="22:56" x14ac:dyDescent="0.25">
      <c r="V3428" s="1" t="str">
        <f t="shared" si="867"/>
        <v/>
      </c>
      <c r="X3428" s="1" t="str">
        <f t="shared" si="868"/>
        <v/>
      </c>
      <c r="Y3428" s="1" t="str">
        <f t="shared" si="869"/>
        <v/>
      </c>
      <c r="Z3428" s="1" t="str">
        <f t="shared" si="870"/>
        <v/>
      </c>
      <c r="AA3428" s="1" t="str">
        <f t="shared" si="871"/>
        <v/>
      </c>
      <c r="AB3428" s="1" t="str">
        <f t="shared" si="872"/>
        <v/>
      </c>
      <c r="AC3428" s="1" t="str">
        <f t="shared" si="873"/>
        <v/>
      </c>
      <c r="AD3428" s="1" t="str">
        <f t="shared" si="874"/>
        <v/>
      </c>
      <c r="AE3428" s="1" t="str">
        <f t="shared" si="875"/>
        <v/>
      </c>
      <c r="AF3428" s="1" t="str">
        <f t="shared" si="876"/>
        <v/>
      </c>
      <c r="AG3428" s="1" t="str">
        <f t="shared" si="877"/>
        <v/>
      </c>
      <c r="AH3428" s="1" t="str">
        <f t="shared" si="878"/>
        <v/>
      </c>
      <c r="AI3428" s="1" t="str">
        <f t="shared" si="879"/>
        <v/>
      </c>
      <c r="AV3428" s="8" t="str">
        <f t="shared" si="882"/>
        <v/>
      </c>
      <c r="AW3428" s="2" t="str">
        <f t="shared" si="880"/>
        <v/>
      </c>
      <c r="AX3428" s="3"/>
      <c r="AY3428" s="2" t="str">
        <f t="shared" si="881"/>
        <v/>
      </c>
      <c r="AZ3428" s="3"/>
      <c r="BA3428" s="3"/>
      <c r="BB3428" s="3"/>
      <c r="BC3428" s="3"/>
      <c r="BD3428" s="3"/>
    </row>
    <row r="3429" spans="22:56" x14ac:dyDescent="0.25">
      <c r="V3429" s="1" t="str">
        <f t="shared" si="867"/>
        <v/>
      </c>
      <c r="X3429" s="1" t="str">
        <f t="shared" si="868"/>
        <v/>
      </c>
      <c r="Y3429" s="1" t="str">
        <f t="shared" si="869"/>
        <v/>
      </c>
      <c r="Z3429" s="1" t="str">
        <f t="shared" si="870"/>
        <v/>
      </c>
      <c r="AA3429" s="1" t="str">
        <f t="shared" si="871"/>
        <v/>
      </c>
      <c r="AB3429" s="1" t="str">
        <f t="shared" si="872"/>
        <v/>
      </c>
      <c r="AC3429" s="1" t="str">
        <f t="shared" si="873"/>
        <v/>
      </c>
      <c r="AD3429" s="1" t="str">
        <f t="shared" si="874"/>
        <v/>
      </c>
      <c r="AE3429" s="1" t="str">
        <f t="shared" si="875"/>
        <v/>
      </c>
      <c r="AF3429" s="1" t="str">
        <f t="shared" si="876"/>
        <v/>
      </c>
      <c r="AG3429" s="1" t="str">
        <f t="shared" si="877"/>
        <v/>
      </c>
      <c r="AH3429" s="1" t="str">
        <f t="shared" si="878"/>
        <v/>
      </c>
      <c r="AI3429" s="1" t="str">
        <f t="shared" si="879"/>
        <v/>
      </c>
      <c r="AV3429" s="8" t="str">
        <f t="shared" si="882"/>
        <v/>
      </c>
      <c r="AW3429" s="2" t="str">
        <f t="shared" si="880"/>
        <v/>
      </c>
      <c r="AX3429" s="3"/>
      <c r="AY3429" s="2" t="str">
        <f t="shared" si="881"/>
        <v/>
      </c>
      <c r="AZ3429" s="3"/>
      <c r="BA3429" s="3"/>
      <c r="BB3429" s="3"/>
      <c r="BC3429" s="3"/>
      <c r="BD3429" s="3"/>
    </row>
    <row r="3430" spans="22:56" x14ac:dyDescent="0.25">
      <c r="V3430" s="1" t="str">
        <f t="shared" si="867"/>
        <v/>
      </c>
      <c r="X3430" s="1" t="str">
        <f t="shared" si="868"/>
        <v/>
      </c>
      <c r="Y3430" s="1" t="str">
        <f t="shared" si="869"/>
        <v/>
      </c>
      <c r="Z3430" s="1" t="str">
        <f t="shared" si="870"/>
        <v/>
      </c>
      <c r="AA3430" s="1" t="str">
        <f t="shared" si="871"/>
        <v/>
      </c>
      <c r="AB3430" s="1" t="str">
        <f t="shared" si="872"/>
        <v/>
      </c>
      <c r="AC3430" s="1" t="str">
        <f t="shared" si="873"/>
        <v/>
      </c>
      <c r="AD3430" s="1" t="str">
        <f t="shared" si="874"/>
        <v/>
      </c>
      <c r="AE3430" s="1" t="str">
        <f t="shared" si="875"/>
        <v/>
      </c>
      <c r="AF3430" s="1" t="str">
        <f t="shared" si="876"/>
        <v/>
      </c>
      <c r="AG3430" s="1" t="str">
        <f t="shared" si="877"/>
        <v/>
      </c>
      <c r="AH3430" s="1" t="str">
        <f t="shared" si="878"/>
        <v/>
      </c>
      <c r="AI3430" s="1" t="str">
        <f t="shared" si="879"/>
        <v/>
      </c>
      <c r="AV3430" s="8" t="str">
        <f t="shared" si="882"/>
        <v/>
      </c>
      <c r="AW3430" s="2" t="str">
        <f t="shared" si="880"/>
        <v/>
      </c>
      <c r="AX3430" s="3"/>
      <c r="AY3430" s="2" t="str">
        <f t="shared" si="881"/>
        <v/>
      </c>
      <c r="AZ3430" s="3"/>
      <c r="BA3430" s="3"/>
      <c r="BB3430" s="3"/>
      <c r="BC3430" s="3"/>
      <c r="BD3430" s="3"/>
    </row>
    <row r="3431" spans="22:56" x14ac:dyDescent="0.25">
      <c r="V3431" s="1" t="str">
        <f t="shared" si="867"/>
        <v/>
      </c>
      <c r="X3431" s="1" t="str">
        <f t="shared" si="868"/>
        <v/>
      </c>
      <c r="Y3431" s="1" t="str">
        <f t="shared" si="869"/>
        <v/>
      </c>
      <c r="Z3431" s="1" t="str">
        <f t="shared" si="870"/>
        <v/>
      </c>
      <c r="AA3431" s="1" t="str">
        <f t="shared" si="871"/>
        <v/>
      </c>
      <c r="AB3431" s="1" t="str">
        <f t="shared" si="872"/>
        <v/>
      </c>
      <c r="AC3431" s="1" t="str">
        <f t="shared" si="873"/>
        <v/>
      </c>
      <c r="AD3431" s="1" t="str">
        <f t="shared" si="874"/>
        <v/>
      </c>
      <c r="AE3431" s="1" t="str">
        <f t="shared" si="875"/>
        <v/>
      </c>
      <c r="AF3431" s="1" t="str">
        <f t="shared" si="876"/>
        <v/>
      </c>
      <c r="AG3431" s="1" t="str">
        <f t="shared" si="877"/>
        <v/>
      </c>
      <c r="AH3431" s="1" t="str">
        <f t="shared" si="878"/>
        <v/>
      </c>
      <c r="AI3431" s="1" t="str">
        <f t="shared" si="879"/>
        <v/>
      </c>
      <c r="AV3431" s="8" t="str">
        <f t="shared" si="882"/>
        <v/>
      </c>
      <c r="AW3431" s="2" t="str">
        <f t="shared" si="880"/>
        <v/>
      </c>
      <c r="AX3431" s="3"/>
      <c r="AY3431" s="2" t="str">
        <f t="shared" si="881"/>
        <v/>
      </c>
      <c r="AZ3431" s="3"/>
      <c r="BA3431" s="3"/>
      <c r="BB3431" s="3"/>
      <c r="BC3431" s="3"/>
      <c r="BD3431" s="3"/>
    </row>
    <row r="3432" spans="22:56" x14ac:dyDescent="0.25">
      <c r="V3432" s="1" t="str">
        <f t="shared" si="867"/>
        <v/>
      </c>
      <c r="X3432" s="1" t="str">
        <f t="shared" si="868"/>
        <v/>
      </c>
      <c r="Y3432" s="1" t="str">
        <f t="shared" si="869"/>
        <v/>
      </c>
      <c r="Z3432" s="1" t="str">
        <f t="shared" si="870"/>
        <v/>
      </c>
      <c r="AA3432" s="1" t="str">
        <f t="shared" si="871"/>
        <v/>
      </c>
      <c r="AB3432" s="1" t="str">
        <f t="shared" si="872"/>
        <v/>
      </c>
      <c r="AC3432" s="1" t="str">
        <f t="shared" si="873"/>
        <v/>
      </c>
      <c r="AD3432" s="1" t="str">
        <f t="shared" si="874"/>
        <v/>
      </c>
      <c r="AE3432" s="1" t="str">
        <f t="shared" si="875"/>
        <v/>
      </c>
      <c r="AF3432" s="1" t="str">
        <f t="shared" si="876"/>
        <v/>
      </c>
      <c r="AG3432" s="1" t="str">
        <f t="shared" si="877"/>
        <v/>
      </c>
      <c r="AH3432" s="1" t="str">
        <f t="shared" si="878"/>
        <v/>
      </c>
      <c r="AI3432" s="1" t="str">
        <f t="shared" si="879"/>
        <v/>
      </c>
      <c r="AV3432" s="8" t="str">
        <f t="shared" si="882"/>
        <v/>
      </c>
      <c r="AW3432" s="2" t="str">
        <f t="shared" si="880"/>
        <v/>
      </c>
      <c r="AX3432" s="3"/>
      <c r="AY3432" s="2" t="str">
        <f t="shared" si="881"/>
        <v/>
      </c>
      <c r="AZ3432" s="3"/>
      <c r="BA3432" s="3"/>
      <c r="BB3432" s="3"/>
      <c r="BC3432" s="3"/>
      <c r="BD3432" s="3"/>
    </row>
    <row r="3433" spans="22:56" x14ac:dyDescent="0.25">
      <c r="V3433" s="1" t="str">
        <f t="shared" si="867"/>
        <v/>
      </c>
      <c r="X3433" s="1" t="str">
        <f t="shared" si="868"/>
        <v/>
      </c>
      <c r="Y3433" s="1" t="str">
        <f t="shared" si="869"/>
        <v/>
      </c>
      <c r="Z3433" s="1" t="str">
        <f t="shared" si="870"/>
        <v/>
      </c>
      <c r="AA3433" s="1" t="str">
        <f t="shared" si="871"/>
        <v/>
      </c>
      <c r="AB3433" s="1" t="str">
        <f t="shared" si="872"/>
        <v/>
      </c>
      <c r="AC3433" s="1" t="str">
        <f t="shared" si="873"/>
        <v/>
      </c>
      <c r="AD3433" s="1" t="str">
        <f t="shared" si="874"/>
        <v/>
      </c>
      <c r="AE3433" s="1" t="str">
        <f t="shared" si="875"/>
        <v/>
      </c>
      <c r="AF3433" s="1" t="str">
        <f t="shared" si="876"/>
        <v/>
      </c>
      <c r="AG3433" s="1" t="str">
        <f t="shared" si="877"/>
        <v/>
      </c>
      <c r="AH3433" s="1" t="str">
        <f t="shared" si="878"/>
        <v/>
      </c>
      <c r="AI3433" s="1" t="str">
        <f t="shared" si="879"/>
        <v/>
      </c>
      <c r="AV3433" s="8" t="str">
        <f t="shared" si="882"/>
        <v/>
      </c>
      <c r="AW3433" s="2" t="str">
        <f t="shared" si="880"/>
        <v/>
      </c>
      <c r="AX3433" s="3"/>
      <c r="AY3433" s="2" t="str">
        <f t="shared" si="881"/>
        <v/>
      </c>
      <c r="AZ3433" s="3"/>
      <c r="BA3433" s="3"/>
      <c r="BB3433" s="3"/>
      <c r="BC3433" s="3"/>
      <c r="BD3433" s="3"/>
    </row>
    <row r="3434" spans="22:56" x14ac:dyDescent="0.25">
      <c r="V3434" s="1" t="str">
        <f t="shared" si="867"/>
        <v/>
      </c>
      <c r="X3434" s="1" t="str">
        <f t="shared" si="868"/>
        <v/>
      </c>
      <c r="Y3434" s="1" t="str">
        <f t="shared" si="869"/>
        <v/>
      </c>
      <c r="Z3434" s="1" t="str">
        <f t="shared" si="870"/>
        <v/>
      </c>
      <c r="AA3434" s="1" t="str">
        <f t="shared" si="871"/>
        <v/>
      </c>
      <c r="AB3434" s="1" t="str">
        <f t="shared" si="872"/>
        <v/>
      </c>
      <c r="AC3434" s="1" t="str">
        <f t="shared" si="873"/>
        <v/>
      </c>
      <c r="AD3434" s="1" t="str">
        <f t="shared" si="874"/>
        <v/>
      </c>
      <c r="AE3434" s="1" t="str">
        <f t="shared" si="875"/>
        <v/>
      </c>
      <c r="AF3434" s="1" t="str">
        <f t="shared" si="876"/>
        <v/>
      </c>
      <c r="AG3434" s="1" t="str">
        <f t="shared" si="877"/>
        <v/>
      </c>
      <c r="AH3434" s="1" t="str">
        <f t="shared" si="878"/>
        <v/>
      </c>
      <c r="AI3434" s="1" t="str">
        <f t="shared" si="879"/>
        <v/>
      </c>
      <c r="AV3434" s="8" t="str">
        <f t="shared" si="882"/>
        <v/>
      </c>
      <c r="AW3434" s="2" t="str">
        <f t="shared" si="880"/>
        <v/>
      </c>
      <c r="AX3434" s="3"/>
      <c r="AY3434" s="2" t="str">
        <f t="shared" si="881"/>
        <v/>
      </c>
      <c r="AZ3434" s="3"/>
      <c r="BA3434" s="3"/>
      <c r="BB3434" s="3"/>
      <c r="BC3434" s="3"/>
      <c r="BD3434" s="3"/>
    </row>
    <row r="3435" spans="22:56" x14ac:dyDescent="0.25">
      <c r="V3435" s="1" t="str">
        <f t="shared" si="867"/>
        <v/>
      </c>
      <c r="X3435" s="1" t="str">
        <f t="shared" si="868"/>
        <v/>
      </c>
      <c r="Y3435" s="1" t="str">
        <f t="shared" si="869"/>
        <v/>
      </c>
      <c r="Z3435" s="1" t="str">
        <f t="shared" si="870"/>
        <v/>
      </c>
      <c r="AA3435" s="1" t="str">
        <f t="shared" si="871"/>
        <v/>
      </c>
      <c r="AB3435" s="1" t="str">
        <f t="shared" si="872"/>
        <v/>
      </c>
      <c r="AC3435" s="1" t="str">
        <f t="shared" si="873"/>
        <v/>
      </c>
      <c r="AD3435" s="1" t="str">
        <f t="shared" si="874"/>
        <v/>
      </c>
      <c r="AE3435" s="1" t="str">
        <f t="shared" si="875"/>
        <v/>
      </c>
      <c r="AF3435" s="1" t="str">
        <f t="shared" si="876"/>
        <v/>
      </c>
      <c r="AG3435" s="1" t="str">
        <f t="shared" si="877"/>
        <v/>
      </c>
      <c r="AH3435" s="1" t="str">
        <f t="shared" si="878"/>
        <v/>
      </c>
      <c r="AI3435" s="1" t="str">
        <f t="shared" si="879"/>
        <v/>
      </c>
      <c r="AV3435" s="8" t="str">
        <f t="shared" si="882"/>
        <v/>
      </c>
      <c r="AW3435" s="2" t="str">
        <f t="shared" si="880"/>
        <v/>
      </c>
      <c r="AX3435" s="3"/>
      <c r="AY3435" s="2" t="str">
        <f t="shared" si="881"/>
        <v/>
      </c>
      <c r="AZ3435" s="3"/>
      <c r="BA3435" s="3"/>
      <c r="BB3435" s="3"/>
      <c r="BC3435" s="3"/>
      <c r="BD3435" s="3"/>
    </row>
    <row r="3436" spans="22:56" x14ac:dyDescent="0.25">
      <c r="V3436" s="1" t="str">
        <f t="shared" si="867"/>
        <v/>
      </c>
      <c r="X3436" s="1" t="str">
        <f t="shared" si="868"/>
        <v/>
      </c>
      <c r="Y3436" s="1" t="str">
        <f t="shared" si="869"/>
        <v/>
      </c>
      <c r="Z3436" s="1" t="str">
        <f t="shared" si="870"/>
        <v/>
      </c>
      <c r="AA3436" s="1" t="str">
        <f t="shared" si="871"/>
        <v/>
      </c>
      <c r="AB3436" s="1" t="str">
        <f t="shared" si="872"/>
        <v/>
      </c>
      <c r="AC3436" s="1" t="str">
        <f t="shared" si="873"/>
        <v/>
      </c>
      <c r="AD3436" s="1" t="str">
        <f t="shared" si="874"/>
        <v/>
      </c>
      <c r="AE3436" s="1" t="str">
        <f t="shared" si="875"/>
        <v/>
      </c>
      <c r="AF3436" s="1" t="str">
        <f t="shared" si="876"/>
        <v/>
      </c>
      <c r="AG3436" s="1" t="str">
        <f t="shared" si="877"/>
        <v/>
      </c>
      <c r="AH3436" s="1" t="str">
        <f t="shared" si="878"/>
        <v/>
      </c>
      <c r="AI3436" s="1" t="str">
        <f t="shared" si="879"/>
        <v/>
      </c>
      <c r="AV3436" s="8" t="str">
        <f t="shared" si="882"/>
        <v/>
      </c>
      <c r="AW3436" s="2" t="str">
        <f t="shared" si="880"/>
        <v/>
      </c>
      <c r="AX3436" s="3"/>
      <c r="AY3436" s="2" t="str">
        <f t="shared" si="881"/>
        <v/>
      </c>
      <c r="AZ3436" s="3"/>
      <c r="BA3436" s="3"/>
      <c r="BB3436" s="3"/>
      <c r="BC3436" s="3"/>
      <c r="BD3436" s="3"/>
    </row>
    <row r="3437" spans="22:56" x14ac:dyDescent="0.25">
      <c r="V3437" s="1" t="str">
        <f t="shared" si="867"/>
        <v/>
      </c>
      <c r="X3437" s="1" t="str">
        <f t="shared" si="868"/>
        <v/>
      </c>
      <c r="Y3437" s="1" t="str">
        <f t="shared" si="869"/>
        <v/>
      </c>
      <c r="Z3437" s="1" t="str">
        <f t="shared" si="870"/>
        <v/>
      </c>
      <c r="AA3437" s="1" t="str">
        <f t="shared" si="871"/>
        <v/>
      </c>
      <c r="AB3437" s="1" t="str">
        <f t="shared" si="872"/>
        <v/>
      </c>
      <c r="AC3437" s="1" t="str">
        <f t="shared" si="873"/>
        <v/>
      </c>
      <c r="AD3437" s="1" t="str">
        <f t="shared" si="874"/>
        <v/>
      </c>
      <c r="AE3437" s="1" t="str">
        <f t="shared" si="875"/>
        <v/>
      </c>
      <c r="AF3437" s="1" t="str">
        <f t="shared" si="876"/>
        <v/>
      </c>
      <c r="AG3437" s="1" t="str">
        <f t="shared" si="877"/>
        <v/>
      </c>
      <c r="AH3437" s="1" t="str">
        <f t="shared" si="878"/>
        <v/>
      </c>
      <c r="AI3437" s="1" t="str">
        <f t="shared" si="879"/>
        <v/>
      </c>
      <c r="AV3437" s="8" t="str">
        <f t="shared" si="882"/>
        <v/>
      </c>
      <c r="AW3437" s="2" t="str">
        <f t="shared" si="880"/>
        <v/>
      </c>
      <c r="AX3437" s="3"/>
      <c r="AY3437" s="2" t="str">
        <f t="shared" si="881"/>
        <v/>
      </c>
      <c r="AZ3437" s="3"/>
      <c r="BA3437" s="3"/>
      <c r="BB3437" s="3"/>
      <c r="BC3437" s="3"/>
      <c r="BD3437" s="3"/>
    </row>
    <row r="3438" spans="22:56" x14ac:dyDescent="0.25">
      <c r="V3438" s="1" t="str">
        <f t="shared" si="867"/>
        <v/>
      </c>
      <c r="X3438" s="1" t="str">
        <f t="shared" si="868"/>
        <v/>
      </c>
      <c r="Y3438" s="1" t="str">
        <f t="shared" si="869"/>
        <v/>
      </c>
      <c r="Z3438" s="1" t="str">
        <f t="shared" si="870"/>
        <v/>
      </c>
      <c r="AA3438" s="1" t="str">
        <f t="shared" si="871"/>
        <v/>
      </c>
      <c r="AB3438" s="1" t="str">
        <f t="shared" si="872"/>
        <v/>
      </c>
      <c r="AC3438" s="1" t="str">
        <f t="shared" si="873"/>
        <v/>
      </c>
      <c r="AD3438" s="1" t="str">
        <f t="shared" si="874"/>
        <v/>
      </c>
      <c r="AE3438" s="1" t="str">
        <f t="shared" si="875"/>
        <v/>
      </c>
      <c r="AF3438" s="1" t="str">
        <f t="shared" si="876"/>
        <v/>
      </c>
      <c r="AG3438" s="1" t="str">
        <f t="shared" si="877"/>
        <v/>
      </c>
      <c r="AH3438" s="1" t="str">
        <f t="shared" si="878"/>
        <v/>
      </c>
      <c r="AI3438" s="1" t="str">
        <f t="shared" si="879"/>
        <v/>
      </c>
      <c r="AV3438" s="8" t="str">
        <f t="shared" si="882"/>
        <v/>
      </c>
      <c r="AW3438" s="2" t="str">
        <f t="shared" si="880"/>
        <v/>
      </c>
      <c r="AX3438" s="3"/>
      <c r="AY3438" s="2" t="str">
        <f t="shared" si="881"/>
        <v/>
      </c>
      <c r="AZ3438" s="3"/>
      <c r="BA3438" s="3"/>
      <c r="BB3438" s="3"/>
      <c r="BC3438" s="3"/>
      <c r="BD3438" s="3"/>
    </row>
    <row r="3439" spans="22:56" x14ac:dyDescent="0.25">
      <c r="V3439" s="1" t="str">
        <f t="shared" si="867"/>
        <v/>
      </c>
      <c r="X3439" s="1" t="str">
        <f t="shared" si="868"/>
        <v/>
      </c>
      <c r="Y3439" s="1" t="str">
        <f t="shared" si="869"/>
        <v/>
      </c>
      <c r="Z3439" s="1" t="str">
        <f t="shared" si="870"/>
        <v/>
      </c>
      <c r="AA3439" s="1" t="str">
        <f t="shared" si="871"/>
        <v/>
      </c>
      <c r="AB3439" s="1" t="str">
        <f t="shared" si="872"/>
        <v/>
      </c>
      <c r="AC3439" s="1" t="str">
        <f t="shared" si="873"/>
        <v/>
      </c>
      <c r="AD3439" s="1" t="str">
        <f t="shared" si="874"/>
        <v/>
      </c>
      <c r="AE3439" s="1" t="str">
        <f t="shared" si="875"/>
        <v/>
      </c>
      <c r="AF3439" s="1" t="str">
        <f t="shared" si="876"/>
        <v/>
      </c>
      <c r="AG3439" s="1" t="str">
        <f t="shared" si="877"/>
        <v/>
      </c>
      <c r="AH3439" s="1" t="str">
        <f t="shared" si="878"/>
        <v/>
      </c>
      <c r="AI3439" s="1" t="str">
        <f t="shared" si="879"/>
        <v/>
      </c>
      <c r="AV3439" s="8" t="str">
        <f t="shared" si="882"/>
        <v/>
      </c>
      <c r="AW3439" s="2" t="str">
        <f t="shared" si="880"/>
        <v/>
      </c>
      <c r="AX3439" s="3"/>
      <c r="AY3439" s="2" t="str">
        <f t="shared" si="881"/>
        <v/>
      </c>
      <c r="AZ3439" s="3"/>
      <c r="BA3439" s="3"/>
      <c r="BB3439" s="3"/>
      <c r="BC3439" s="3"/>
      <c r="BD3439" s="3"/>
    </row>
    <row r="3440" spans="22:56" x14ac:dyDescent="0.25">
      <c r="V3440" s="1" t="str">
        <f t="shared" ref="V3440:V3503" si="883">IF(AV3408&lt;&gt;"","(","")</f>
        <v/>
      </c>
      <c r="X3440" s="1" t="str">
        <f t="shared" ref="X3440:X3503" si="884">IF(AV3408&lt;=$N$14,IF(X3439&lt;$C$8,X3439+1,1),"")</f>
        <v/>
      </c>
      <c r="Y3440" s="1" t="str">
        <f t="shared" ref="Y3440:Y3503" si="885">IF(AV3408&lt;=$N$14,IF(X3440&gt;X3439,Y3439,IF(Y3439&lt;$C$9,Y3439+1,1)),"")</f>
        <v/>
      </c>
      <c r="Z3440" s="1" t="str">
        <f t="shared" ref="Z3440:Z3503" si="886">IF(AV3408&lt;=$N$14,IF(Y3440=Y3439,Z3439,IF(Y3440&gt;Y3439,Z3439,IF(Z3439&lt;$C$10,Z3439+1,1))),"")</f>
        <v/>
      </c>
      <c r="AA3440" s="1" t="str">
        <f t="shared" ref="AA3440:AA3503" si="887">IF(AV3408&lt;=$N$14,IF(Z3440=Z3439,AA3439,IF(Z3440&gt;Z3439,AA3439,AA3439+1)),"")</f>
        <v/>
      </c>
      <c r="AB3440" s="1" t="str">
        <f t="shared" ref="AB3440:AB3503" si="888">IF(AV3408&lt;=$N$14,INDEX($AM$8:$AT$8,1,X3440),"")</f>
        <v/>
      </c>
      <c r="AC3440" s="1" t="str">
        <f t="shared" ref="AC3440:AC3503" si="889">IF($C$6&gt;1,IF(AV3408&lt;&gt;"",", ",""),"")</f>
        <v/>
      </c>
      <c r="AD3440" s="1" t="str">
        <f t="shared" ref="AD3440:AD3503" si="890">IF($C$6&gt;1,IF(AV3408&lt;=$N$14,INDEX($AM$9:$AT$9,1,Y3440),""),"")</f>
        <v/>
      </c>
      <c r="AE3440" s="1" t="str">
        <f t="shared" ref="AE3440:AE3503" si="891">IF($C$6&gt;2,IF(AV3408&lt;&gt;"",", ",""),"")</f>
        <v/>
      </c>
      <c r="AF3440" s="1" t="str">
        <f t="shared" ref="AF3440:AF3503" si="892">IF($C$6&gt;2,IF(AV3408&lt;=$N$14,INDEX($AM$10:$AT$10,1,Z3440),""),"")</f>
        <v/>
      </c>
      <c r="AG3440" s="1" t="str">
        <f t="shared" ref="AG3440:AG3503" si="893">IF($C$6&gt;3,IF(AV3408&lt;&gt;"",", ",""),"")</f>
        <v/>
      </c>
      <c r="AH3440" s="1" t="str">
        <f t="shared" ref="AH3440:AH3503" si="894">IF($C$6&gt;3,IF(AV3408&lt;=$N$14,INDEX($AM$11:$AT$11,1,AA3440),""),"")</f>
        <v/>
      </c>
      <c r="AI3440" s="1" t="str">
        <f t="shared" ref="AI3440:AI3503" si="895">IF(AV3408&lt;&gt;"",")","")</f>
        <v/>
      </c>
      <c r="AV3440" s="8" t="str">
        <f t="shared" si="882"/>
        <v/>
      </c>
      <c r="AW3440" s="2" t="str">
        <f t="shared" si="880"/>
        <v/>
      </c>
      <c r="AX3440" s="3"/>
      <c r="AY3440" s="2" t="str">
        <f t="shared" si="881"/>
        <v/>
      </c>
      <c r="AZ3440" s="3"/>
      <c r="BA3440" s="3"/>
      <c r="BB3440" s="3"/>
      <c r="BC3440" s="3"/>
      <c r="BD3440" s="3"/>
    </row>
    <row r="3441" spans="22:56" x14ac:dyDescent="0.25">
      <c r="V3441" s="1" t="str">
        <f t="shared" si="883"/>
        <v/>
      </c>
      <c r="X3441" s="1" t="str">
        <f t="shared" si="884"/>
        <v/>
      </c>
      <c r="Y3441" s="1" t="str">
        <f t="shared" si="885"/>
        <v/>
      </c>
      <c r="Z3441" s="1" t="str">
        <f t="shared" si="886"/>
        <v/>
      </c>
      <c r="AA3441" s="1" t="str">
        <f t="shared" si="887"/>
        <v/>
      </c>
      <c r="AB3441" s="1" t="str">
        <f t="shared" si="888"/>
        <v/>
      </c>
      <c r="AC3441" s="1" t="str">
        <f t="shared" si="889"/>
        <v/>
      </c>
      <c r="AD3441" s="1" t="str">
        <f t="shared" si="890"/>
        <v/>
      </c>
      <c r="AE3441" s="1" t="str">
        <f t="shared" si="891"/>
        <v/>
      </c>
      <c r="AF3441" s="1" t="str">
        <f t="shared" si="892"/>
        <v/>
      </c>
      <c r="AG3441" s="1" t="str">
        <f t="shared" si="893"/>
        <v/>
      </c>
      <c r="AH3441" s="1" t="str">
        <f t="shared" si="894"/>
        <v/>
      </c>
      <c r="AI3441" s="1" t="str">
        <f t="shared" si="895"/>
        <v/>
      </c>
      <c r="AV3441" s="8" t="str">
        <f t="shared" si="882"/>
        <v/>
      </c>
      <c r="AW3441" s="2" t="str">
        <f t="shared" ref="AW3441:AW3504" si="896">IF(AV3441&lt;&gt;"",". Möglichkeit: ","")</f>
        <v/>
      </c>
      <c r="AX3441" s="3"/>
      <c r="AY3441" s="2" t="str">
        <f t="shared" si="881"/>
        <v/>
      </c>
      <c r="AZ3441" s="3"/>
      <c r="BA3441" s="3"/>
      <c r="BB3441" s="3"/>
      <c r="BC3441" s="3"/>
      <c r="BD3441" s="3"/>
    </row>
    <row r="3442" spans="22:56" x14ac:dyDescent="0.25">
      <c r="V3442" s="1" t="str">
        <f t="shared" si="883"/>
        <v/>
      </c>
      <c r="X3442" s="1" t="str">
        <f t="shared" si="884"/>
        <v/>
      </c>
      <c r="Y3442" s="1" t="str">
        <f t="shared" si="885"/>
        <v/>
      </c>
      <c r="Z3442" s="1" t="str">
        <f t="shared" si="886"/>
        <v/>
      </c>
      <c r="AA3442" s="1" t="str">
        <f t="shared" si="887"/>
        <v/>
      </c>
      <c r="AB3442" s="1" t="str">
        <f t="shared" si="888"/>
        <v/>
      </c>
      <c r="AC3442" s="1" t="str">
        <f t="shared" si="889"/>
        <v/>
      </c>
      <c r="AD3442" s="1" t="str">
        <f t="shared" si="890"/>
        <v/>
      </c>
      <c r="AE3442" s="1" t="str">
        <f t="shared" si="891"/>
        <v/>
      </c>
      <c r="AF3442" s="1" t="str">
        <f t="shared" si="892"/>
        <v/>
      </c>
      <c r="AG3442" s="1" t="str">
        <f t="shared" si="893"/>
        <v/>
      </c>
      <c r="AH3442" s="1" t="str">
        <f t="shared" si="894"/>
        <v/>
      </c>
      <c r="AI3442" s="1" t="str">
        <f t="shared" si="895"/>
        <v/>
      </c>
      <c r="AV3442" s="8" t="str">
        <f t="shared" si="882"/>
        <v/>
      </c>
      <c r="AW3442" s="2" t="str">
        <f t="shared" si="896"/>
        <v/>
      </c>
      <c r="AX3442" s="3"/>
      <c r="AY3442" s="2" t="str">
        <f t="shared" si="881"/>
        <v/>
      </c>
      <c r="AZ3442" s="3"/>
      <c r="BA3442" s="3"/>
      <c r="BB3442" s="3"/>
      <c r="BC3442" s="3"/>
      <c r="BD3442" s="3"/>
    </row>
    <row r="3443" spans="22:56" x14ac:dyDescent="0.25">
      <c r="V3443" s="1" t="str">
        <f t="shared" si="883"/>
        <v/>
      </c>
      <c r="X3443" s="1" t="str">
        <f t="shared" si="884"/>
        <v/>
      </c>
      <c r="Y3443" s="1" t="str">
        <f t="shared" si="885"/>
        <v/>
      </c>
      <c r="Z3443" s="1" t="str">
        <f t="shared" si="886"/>
        <v/>
      </c>
      <c r="AA3443" s="1" t="str">
        <f t="shared" si="887"/>
        <v/>
      </c>
      <c r="AB3443" s="1" t="str">
        <f t="shared" si="888"/>
        <v/>
      </c>
      <c r="AC3443" s="1" t="str">
        <f t="shared" si="889"/>
        <v/>
      </c>
      <c r="AD3443" s="1" t="str">
        <f t="shared" si="890"/>
        <v/>
      </c>
      <c r="AE3443" s="1" t="str">
        <f t="shared" si="891"/>
        <v/>
      </c>
      <c r="AF3443" s="1" t="str">
        <f t="shared" si="892"/>
        <v/>
      </c>
      <c r="AG3443" s="1" t="str">
        <f t="shared" si="893"/>
        <v/>
      </c>
      <c r="AH3443" s="1" t="str">
        <f t="shared" si="894"/>
        <v/>
      </c>
      <c r="AI3443" s="1" t="str">
        <f t="shared" si="895"/>
        <v/>
      </c>
      <c r="AV3443" s="8" t="str">
        <f t="shared" si="882"/>
        <v/>
      </c>
      <c r="AW3443" s="2" t="str">
        <f t="shared" si="896"/>
        <v/>
      </c>
      <c r="AX3443" s="3"/>
      <c r="AY3443" s="2" t="str">
        <f t="shared" si="881"/>
        <v/>
      </c>
      <c r="AZ3443" s="3"/>
      <c r="BA3443" s="3"/>
      <c r="BB3443" s="3"/>
      <c r="BC3443" s="3"/>
      <c r="BD3443" s="3"/>
    </row>
    <row r="3444" spans="22:56" x14ac:dyDescent="0.25">
      <c r="V3444" s="1" t="str">
        <f t="shared" si="883"/>
        <v/>
      </c>
      <c r="X3444" s="1" t="str">
        <f t="shared" si="884"/>
        <v/>
      </c>
      <c r="Y3444" s="1" t="str">
        <f t="shared" si="885"/>
        <v/>
      </c>
      <c r="Z3444" s="1" t="str">
        <f t="shared" si="886"/>
        <v/>
      </c>
      <c r="AA3444" s="1" t="str">
        <f t="shared" si="887"/>
        <v/>
      </c>
      <c r="AB3444" s="1" t="str">
        <f t="shared" si="888"/>
        <v/>
      </c>
      <c r="AC3444" s="1" t="str">
        <f t="shared" si="889"/>
        <v/>
      </c>
      <c r="AD3444" s="1" t="str">
        <f t="shared" si="890"/>
        <v/>
      </c>
      <c r="AE3444" s="1" t="str">
        <f t="shared" si="891"/>
        <v/>
      </c>
      <c r="AF3444" s="1" t="str">
        <f t="shared" si="892"/>
        <v/>
      </c>
      <c r="AG3444" s="1" t="str">
        <f t="shared" si="893"/>
        <v/>
      </c>
      <c r="AH3444" s="1" t="str">
        <f t="shared" si="894"/>
        <v/>
      </c>
      <c r="AI3444" s="1" t="str">
        <f t="shared" si="895"/>
        <v/>
      </c>
      <c r="AV3444" s="8" t="str">
        <f t="shared" si="882"/>
        <v/>
      </c>
      <c r="AW3444" s="2" t="str">
        <f t="shared" si="896"/>
        <v/>
      </c>
      <c r="AX3444" s="3"/>
      <c r="AY3444" s="2" t="str">
        <f t="shared" si="881"/>
        <v/>
      </c>
      <c r="AZ3444" s="3"/>
      <c r="BA3444" s="3"/>
      <c r="BB3444" s="3"/>
      <c r="BC3444" s="3"/>
      <c r="BD3444" s="3"/>
    </row>
    <row r="3445" spans="22:56" x14ac:dyDescent="0.25">
      <c r="V3445" s="1" t="str">
        <f t="shared" si="883"/>
        <v/>
      </c>
      <c r="X3445" s="1" t="str">
        <f t="shared" si="884"/>
        <v/>
      </c>
      <c r="Y3445" s="1" t="str">
        <f t="shared" si="885"/>
        <v/>
      </c>
      <c r="Z3445" s="1" t="str">
        <f t="shared" si="886"/>
        <v/>
      </c>
      <c r="AA3445" s="1" t="str">
        <f t="shared" si="887"/>
        <v/>
      </c>
      <c r="AB3445" s="1" t="str">
        <f t="shared" si="888"/>
        <v/>
      </c>
      <c r="AC3445" s="1" t="str">
        <f t="shared" si="889"/>
        <v/>
      </c>
      <c r="AD3445" s="1" t="str">
        <f t="shared" si="890"/>
        <v/>
      </c>
      <c r="AE3445" s="1" t="str">
        <f t="shared" si="891"/>
        <v/>
      </c>
      <c r="AF3445" s="1" t="str">
        <f t="shared" si="892"/>
        <v/>
      </c>
      <c r="AG3445" s="1" t="str">
        <f t="shared" si="893"/>
        <v/>
      </c>
      <c r="AH3445" s="1" t="str">
        <f t="shared" si="894"/>
        <v/>
      </c>
      <c r="AI3445" s="1" t="str">
        <f t="shared" si="895"/>
        <v/>
      </c>
      <c r="AV3445" s="8" t="str">
        <f t="shared" si="882"/>
        <v/>
      </c>
      <c r="AW3445" s="2" t="str">
        <f t="shared" si="896"/>
        <v/>
      </c>
      <c r="AX3445" s="3"/>
      <c r="AY3445" s="2" t="str">
        <f t="shared" si="881"/>
        <v/>
      </c>
      <c r="AZ3445" s="3"/>
      <c r="BA3445" s="3"/>
      <c r="BB3445" s="3"/>
      <c r="BC3445" s="3"/>
      <c r="BD3445" s="3"/>
    </row>
    <row r="3446" spans="22:56" x14ac:dyDescent="0.25">
      <c r="V3446" s="1" t="str">
        <f t="shared" si="883"/>
        <v/>
      </c>
      <c r="X3446" s="1" t="str">
        <f t="shared" si="884"/>
        <v/>
      </c>
      <c r="Y3446" s="1" t="str">
        <f t="shared" si="885"/>
        <v/>
      </c>
      <c r="Z3446" s="1" t="str">
        <f t="shared" si="886"/>
        <v/>
      </c>
      <c r="AA3446" s="1" t="str">
        <f t="shared" si="887"/>
        <v/>
      </c>
      <c r="AB3446" s="1" t="str">
        <f t="shared" si="888"/>
        <v/>
      </c>
      <c r="AC3446" s="1" t="str">
        <f t="shared" si="889"/>
        <v/>
      </c>
      <c r="AD3446" s="1" t="str">
        <f t="shared" si="890"/>
        <v/>
      </c>
      <c r="AE3446" s="1" t="str">
        <f t="shared" si="891"/>
        <v/>
      </c>
      <c r="AF3446" s="1" t="str">
        <f t="shared" si="892"/>
        <v/>
      </c>
      <c r="AG3446" s="1" t="str">
        <f t="shared" si="893"/>
        <v/>
      </c>
      <c r="AH3446" s="1" t="str">
        <f t="shared" si="894"/>
        <v/>
      </c>
      <c r="AI3446" s="1" t="str">
        <f t="shared" si="895"/>
        <v/>
      </c>
      <c r="AV3446" s="8" t="str">
        <f t="shared" si="882"/>
        <v/>
      </c>
      <c r="AW3446" s="2" t="str">
        <f t="shared" si="896"/>
        <v/>
      </c>
      <c r="AX3446" s="3"/>
      <c r="AY3446" s="2" t="str">
        <f t="shared" si="881"/>
        <v/>
      </c>
      <c r="AZ3446" s="3"/>
      <c r="BA3446" s="3"/>
      <c r="BB3446" s="3"/>
      <c r="BC3446" s="3"/>
      <c r="BD3446" s="3"/>
    </row>
    <row r="3447" spans="22:56" x14ac:dyDescent="0.25">
      <c r="V3447" s="1" t="str">
        <f t="shared" si="883"/>
        <v/>
      </c>
      <c r="X3447" s="1" t="str">
        <f t="shared" si="884"/>
        <v/>
      </c>
      <c r="Y3447" s="1" t="str">
        <f t="shared" si="885"/>
        <v/>
      </c>
      <c r="Z3447" s="1" t="str">
        <f t="shared" si="886"/>
        <v/>
      </c>
      <c r="AA3447" s="1" t="str">
        <f t="shared" si="887"/>
        <v/>
      </c>
      <c r="AB3447" s="1" t="str">
        <f t="shared" si="888"/>
        <v/>
      </c>
      <c r="AC3447" s="1" t="str">
        <f t="shared" si="889"/>
        <v/>
      </c>
      <c r="AD3447" s="1" t="str">
        <f t="shared" si="890"/>
        <v/>
      </c>
      <c r="AE3447" s="1" t="str">
        <f t="shared" si="891"/>
        <v/>
      </c>
      <c r="AF3447" s="1" t="str">
        <f t="shared" si="892"/>
        <v/>
      </c>
      <c r="AG3447" s="1" t="str">
        <f t="shared" si="893"/>
        <v/>
      </c>
      <c r="AH3447" s="1" t="str">
        <f t="shared" si="894"/>
        <v/>
      </c>
      <c r="AI3447" s="1" t="str">
        <f t="shared" si="895"/>
        <v/>
      </c>
      <c r="AV3447" s="8" t="str">
        <f t="shared" si="882"/>
        <v/>
      </c>
      <c r="AW3447" s="2" t="str">
        <f t="shared" si="896"/>
        <v/>
      </c>
      <c r="AX3447" s="3"/>
      <c r="AY3447" s="2" t="str">
        <f t="shared" si="881"/>
        <v/>
      </c>
      <c r="AZ3447" s="3"/>
      <c r="BA3447" s="3"/>
      <c r="BB3447" s="3"/>
      <c r="BC3447" s="3"/>
      <c r="BD3447" s="3"/>
    </row>
    <row r="3448" spans="22:56" x14ac:dyDescent="0.25">
      <c r="V3448" s="1" t="str">
        <f t="shared" si="883"/>
        <v/>
      </c>
      <c r="X3448" s="1" t="str">
        <f t="shared" si="884"/>
        <v/>
      </c>
      <c r="Y3448" s="1" t="str">
        <f t="shared" si="885"/>
        <v/>
      </c>
      <c r="Z3448" s="1" t="str">
        <f t="shared" si="886"/>
        <v/>
      </c>
      <c r="AA3448" s="1" t="str">
        <f t="shared" si="887"/>
        <v/>
      </c>
      <c r="AB3448" s="1" t="str">
        <f t="shared" si="888"/>
        <v/>
      </c>
      <c r="AC3448" s="1" t="str">
        <f t="shared" si="889"/>
        <v/>
      </c>
      <c r="AD3448" s="1" t="str">
        <f t="shared" si="890"/>
        <v/>
      </c>
      <c r="AE3448" s="1" t="str">
        <f t="shared" si="891"/>
        <v/>
      </c>
      <c r="AF3448" s="1" t="str">
        <f t="shared" si="892"/>
        <v/>
      </c>
      <c r="AG3448" s="1" t="str">
        <f t="shared" si="893"/>
        <v/>
      </c>
      <c r="AH3448" s="1" t="str">
        <f t="shared" si="894"/>
        <v/>
      </c>
      <c r="AI3448" s="1" t="str">
        <f t="shared" si="895"/>
        <v/>
      </c>
      <c r="AV3448" s="8" t="str">
        <f t="shared" si="882"/>
        <v/>
      </c>
      <c r="AW3448" s="2" t="str">
        <f t="shared" si="896"/>
        <v/>
      </c>
      <c r="AX3448" s="3"/>
      <c r="AY3448" s="2" t="str">
        <f t="shared" si="881"/>
        <v/>
      </c>
      <c r="AZ3448" s="3"/>
      <c r="BA3448" s="3"/>
      <c r="BB3448" s="3"/>
      <c r="BC3448" s="3"/>
      <c r="BD3448" s="3"/>
    </row>
    <row r="3449" spans="22:56" x14ac:dyDescent="0.25">
      <c r="V3449" s="1" t="str">
        <f t="shared" si="883"/>
        <v/>
      </c>
      <c r="X3449" s="1" t="str">
        <f t="shared" si="884"/>
        <v/>
      </c>
      <c r="Y3449" s="1" t="str">
        <f t="shared" si="885"/>
        <v/>
      </c>
      <c r="Z3449" s="1" t="str">
        <f t="shared" si="886"/>
        <v/>
      </c>
      <c r="AA3449" s="1" t="str">
        <f t="shared" si="887"/>
        <v/>
      </c>
      <c r="AB3449" s="1" t="str">
        <f t="shared" si="888"/>
        <v/>
      </c>
      <c r="AC3449" s="1" t="str">
        <f t="shared" si="889"/>
        <v/>
      </c>
      <c r="AD3449" s="1" t="str">
        <f t="shared" si="890"/>
        <v/>
      </c>
      <c r="AE3449" s="1" t="str">
        <f t="shared" si="891"/>
        <v/>
      </c>
      <c r="AF3449" s="1" t="str">
        <f t="shared" si="892"/>
        <v/>
      </c>
      <c r="AG3449" s="1" t="str">
        <f t="shared" si="893"/>
        <v/>
      </c>
      <c r="AH3449" s="1" t="str">
        <f t="shared" si="894"/>
        <v/>
      </c>
      <c r="AI3449" s="1" t="str">
        <f t="shared" si="895"/>
        <v/>
      </c>
      <c r="AV3449" s="8" t="str">
        <f t="shared" si="882"/>
        <v/>
      </c>
      <c r="AW3449" s="2" t="str">
        <f t="shared" si="896"/>
        <v/>
      </c>
      <c r="AX3449" s="3"/>
      <c r="AY3449" s="2" t="str">
        <f t="shared" si="881"/>
        <v/>
      </c>
      <c r="AZ3449" s="3"/>
      <c r="BA3449" s="3"/>
      <c r="BB3449" s="3"/>
      <c r="BC3449" s="3"/>
      <c r="BD3449" s="3"/>
    </row>
    <row r="3450" spans="22:56" x14ac:dyDescent="0.25">
      <c r="V3450" s="1" t="str">
        <f t="shared" si="883"/>
        <v/>
      </c>
      <c r="X3450" s="1" t="str">
        <f t="shared" si="884"/>
        <v/>
      </c>
      <c r="Y3450" s="1" t="str">
        <f t="shared" si="885"/>
        <v/>
      </c>
      <c r="Z3450" s="1" t="str">
        <f t="shared" si="886"/>
        <v/>
      </c>
      <c r="AA3450" s="1" t="str">
        <f t="shared" si="887"/>
        <v/>
      </c>
      <c r="AB3450" s="1" t="str">
        <f t="shared" si="888"/>
        <v/>
      </c>
      <c r="AC3450" s="1" t="str">
        <f t="shared" si="889"/>
        <v/>
      </c>
      <c r="AD3450" s="1" t="str">
        <f t="shared" si="890"/>
        <v/>
      </c>
      <c r="AE3450" s="1" t="str">
        <f t="shared" si="891"/>
        <v/>
      </c>
      <c r="AF3450" s="1" t="str">
        <f t="shared" si="892"/>
        <v/>
      </c>
      <c r="AG3450" s="1" t="str">
        <f t="shared" si="893"/>
        <v/>
      </c>
      <c r="AH3450" s="1" t="str">
        <f t="shared" si="894"/>
        <v/>
      </c>
      <c r="AI3450" s="1" t="str">
        <f t="shared" si="895"/>
        <v/>
      </c>
      <c r="AV3450" s="8" t="str">
        <f t="shared" si="882"/>
        <v/>
      </c>
      <c r="AW3450" s="2" t="str">
        <f t="shared" si="896"/>
        <v/>
      </c>
      <c r="AX3450" s="3"/>
      <c r="AY3450" s="2" t="str">
        <f t="shared" si="881"/>
        <v/>
      </c>
      <c r="AZ3450" s="3"/>
      <c r="BA3450" s="3"/>
      <c r="BB3450" s="3"/>
      <c r="BC3450" s="3"/>
      <c r="BD3450" s="3"/>
    </row>
    <row r="3451" spans="22:56" x14ac:dyDescent="0.25">
      <c r="V3451" s="1" t="str">
        <f t="shared" si="883"/>
        <v/>
      </c>
      <c r="X3451" s="1" t="str">
        <f t="shared" si="884"/>
        <v/>
      </c>
      <c r="Y3451" s="1" t="str">
        <f t="shared" si="885"/>
        <v/>
      </c>
      <c r="Z3451" s="1" t="str">
        <f t="shared" si="886"/>
        <v/>
      </c>
      <c r="AA3451" s="1" t="str">
        <f t="shared" si="887"/>
        <v/>
      </c>
      <c r="AB3451" s="1" t="str">
        <f t="shared" si="888"/>
        <v/>
      </c>
      <c r="AC3451" s="1" t="str">
        <f t="shared" si="889"/>
        <v/>
      </c>
      <c r="AD3451" s="1" t="str">
        <f t="shared" si="890"/>
        <v/>
      </c>
      <c r="AE3451" s="1" t="str">
        <f t="shared" si="891"/>
        <v/>
      </c>
      <c r="AF3451" s="1" t="str">
        <f t="shared" si="892"/>
        <v/>
      </c>
      <c r="AG3451" s="1" t="str">
        <f t="shared" si="893"/>
        <v/>
      </c>
      <c r="AH3451" s="1" t="str">
        <f t="shared" si="894"/>
        <v/>
      </c>
      <c r="AI3451" s="1" t="str">
        <f t="shared" si="895"/>
        <v/>
      </c>
      <c r="AV3451" s="8" t="str">
        <f t="shared" si="882"/>
        <v/>
      </c>
      <c r="AW3451" s="2" t="str">
        <f t="shared" si="896"/>
        <v/>
      </c>
      <c r="AX3451" s="3"/>
      <c r="AY3451" s="2" t="str">
        <f t="shared" si="881"/>
        <v/>
      </c>
      <c r="AZ3451" s="3"/>
      <c r="BA3451" s="3"/>
      <c r="BB3451" s="3"/>
      <c r="BC3451" s="3"/>
      <c r="BD3451" s="3"/>
    </row>
    <row r="3452" spans="22:56" x14ac:dyDescent="0.25">
      <c r="V3452" s="1" t="str">
        <f t="shared" si="883"/>
        <v/>
      </c>
      <c r="X3452" s="1" t="str">
        <f t="shared" si="884"/>
        <v/>
      </c>
      <c r="Y3452" s="1" t="str">
        <f t="shared" si="885"/>
        <v/>
      </c>
      <c r="Z3452" s="1" t="str">
        <f t="shared" si="886"/>
        <v/>
      </c>
      <c r="AA3452" s="1" t="str">
        <f t="shared" si="887"/>
        <v/>
      </c>
      <c r="AB3452" s="1" t="str">
        <f t="shared" si="888"/>
        <v/>
      </c>
      <c r="AC3452" s="1" t="str">
        <f t="shared" si="889"/>
        <v/>
      </c>
      <c r="AD3452" s="1" t="str">
        <f t="shared" si="890"/>
        <v/>
      </c>
      <c r="AE3452" s="1" t="str">
        <f t="shared" si="891"/>
        <v/>
      </c>
      <c r="AF3452" s="1" t="str">
        <f t="shared" si="892"/>
        <v/>
      </c>
      <c r="AG3452" s="1" t="str">
        <f t="shared" si="893"/>
        <v/>
      </c>
      <c r="AH3452" s="1" t="str">
        <f t="shared" si="894"/>
        <v/>
      </c>
      <c r="AI3452" s="1" t="str">
        <f t="shared" si="895"/>
        <v/>
      </c>
      <c r="AV3452" s="8" t="str">
        <f t="shared" si="882"/>
        <v/>
      </c>
      <c r="AW3452" s="2" t="str">
        <f t="shared" si="896"/>
        <v/>
      </c>
      <c r="AX3452" s="3"/>
      <c r="AY3452" s="2" t="str">
        <f t="shared" si="881"/>
        <v/>
      </c>
      <c r="AZ3452" s="3"/>
      <c r="BA3452" s="3"/>
      <c r="BB3452" s="3"/>
      <c r="BC3452" s="3"/>
      <c r="BD3452" s="3"/>
    </row>
    <row r="3453" spans="22:56" x14ac:dyDescent="0.25">
      <c r="V3453" s="1" t="str">
        <f t="shared" si="883"/>
        <v/>
      </c>
      <c r="X3453" s="1" t="str">
        <f t="shared" si="884"/>
        <v/>
      </c>
      <c r="Y3453" s="1" t="str">
        <f t="shared" si="885"/>
        <v/>
      </c>
      <c r="Z3453" s="1" t="str">
        <f t="shared" si="886"/>
        <v/>
      </c>
      <c r="AA3453" s="1" t="str">
        <f t="shared" si="887"/>
        <v/>
      </c>
      <c r="AB3453" s="1" t="str">
        <f t="shared" si="888"/>
        <v/>
      </c>
      <c r="AC3453" s="1" t="str">
        <f t="shared" si="889"/>
        <v/>
      </c>
      <c r="AD3453" s="1" t="str">
        <f t="shared" si="890"/>
        <v/>
      </c>
      <c r="AE3453" s="1" t="str">
        <f t="shared" si="891"/>
        <v/>
      </c>
      <c r="AF3453" s="1" t="str">
        <f t="shared" si="892"/>
        <v/>
      </c>
      <c r="AG3453" s="1" t="str">
        <f t="shared" si="893"/>
        <v/>
      </c>
      <c r="AH3453" s="1" t="str">
        <f t="shared" si="894"/>
        <v/>
      </c>
      <c r="AI3453" s="1" t="str">
        <f t="shared" si="895"/>
        <v/>
      </c>
      <c r="AV3453" s="8" t="str">
        <f t="shared" si="882"/>
        <v/>
      </c>
      <c r="AW3453" s="2" t="str">
        <f t="shared" si="896"/>
        <v/>
      </c>
      <c r="AX3453" s="3"/>
      <c r="AY3453" s="2" t="str">
        <f t="shared" si="881"/>
        <v/>
      </c>
      <c r="AZ3453" s="3"/>
      <c r="BA3453" s="3"/>
      <c r="BB3453" s="3"/>
      <c r="BC3453" s="3"/>
      <c r="BD3453" s="3"/>
    </row>
    <row r="3454" spans="22:56" x14ac:dyDescent="0.25">
      <c r="V3454" s="1" t="str">
        <f t="shared" si="883"/>
        <v/>
      </c>
      <c r="X3454" s="1" t="str">
        <f t="shared" si="884"/>
        <v/>
      </c>
      <c r="Y3454" s="1" t="str">
        <f t="shared" si="885"/>
        <v/>
      </c>
      <c r="Z3454" s="1" t="str">
        <f t="shared" si="886"/>
        <v/>
      </c>
      <c r="AA3454" s="1" t="str">
        <f t="shared" si="887"/>
        <v/>
      </c>
      <c r="AB3454" s="1" t="str">
        <f t="shared" si="888"/>
        <v/>
      </c>
      <c r="AC3454" s="1" t="str">
        <f t="shared" si="889"/>
        <v/>
      </c>
      <c r="AD3454" s="1" t="str">
        <f t="shared" si="890"/>
        <v/>
      </c>
      <c r="AE3454" s="1" t="str">
        <f t="shared" si="891"/>
        <v/>
      </c>
      <c r="AF3454" s="1" t="str">
        <f t="shared" si="892"/>
        <v/>
      </c>
      <c r="AG3454" s="1" t="str">
        <f t="shared" si="893"/>
        <v/>
      </c>
      <c r="AH3454" s="1" t="str">
        <f t="shared" si="894"/>
        <v/>
      </c>
      <c r="AI3454" s="1" t="str">
        <f t="shared" si="895"/>
        <v/>
      </c>
      <c r="AV3454" s="8" t="str">
        <f t="shared" si="882"/>
        <v/>
      </c>
      <c r="AW3454" s="2" t="str">
        <f t="shared" si="896"/>
        <v/>
      </c>
      <c r="AX3454" s="3"/>
      <c r="AY3454" s="2" t="str">
        <f t="shared" si="881"/>
        <v/>
      </c>
      <c r="AZ3454" s="3"/>
      <c r="BA3454" s="3"/>
      <c r="BB3454" s="3"/>
      <c r="BC3454" s="3"/>
      <c r="BD3454" s="3"/>
    </row>
    <row r="3455" spans="22:56" x14ac:dyDescent="0.25">
      <c r="V3455" s="1" t="str">
        <f t="shared" si="883"/>
        <v/>
      </c>
      <c r="X3455" s="1" t="str">
        <f t="shared" si="884"/>
        <v/>
      </c>
      <c r="Y3455" s="1" t="str">
        <f t="shared" si="885"/>
        <v/>
      </c>
      <c r="Z3455" s="1" t="str">
        <f t="shared" si="886"/>
        <v/>
      </c>
      <c r="AA3455" s="1" t="str">
        <f t="shared" si="887"/>
        <v/>
      </c>
      <c r="AB3455" s="1" t="str">
        <f t="shared" si="888"/>
        <v/>
      </c>
      <c r="AC3455" s="1" t="str">
        <f t="shared" si="889"/>
        <v/>
      </c>
      <c r="AD3455" s="1" t="str">
        <f t="shared" si="890"/>
        <v/>
      </c>
      <c r="AE3455" s="1" t="str">
        <f t="shared" si="891"/>
        <v/>
      </c>
      <c r="AF3455" s="1" t="str">
        <f t="shared" si="892"/>
        <v/>
      </c>
      <c r="AG3455" s="1" t="str">
        <f t="shared" si="893"/>
        <v/>
      </c>
      <c r="AH3455" s="1" t="str">
        <f t="shared" si="894"/>
        <v/>
      </c>
      <c r="AI3455" s="1" t="str">
        <f t="shared" si="895"/>
        <v/>
      </c>
      <c r="AV3455" s="8" t="str">
        <f t="shared" si="882"/>
        <v/>
      </c>
      <c r="AW3455" s="2" t="str">
        <f t="shared" si="896"/>
        <v/>
      </c>
      <c r="AX3455" s="3"/>
      <c r="AY3455" s="2" t="str">
        <f t="shared" si="881"/>
        <v/>
      </c>
      <c r="AZ3455" s="3"/>
      <c r="BA3455" s="3"/>
      <c r="BB3455" s="3"/>
      <c r="BC3455" s="3"/>
      <c r="BD3455" s="3"/>
    </row>
    <row r="3456" spans="22:56" x14ac:dyDescent="0.25">
      <c r="V3456" s="1" t="str">
        <f t="shared" si="883"/>
        <v/>
      </c>
      <c r="X3456" s="1" t="str">
        <f t="shared" si="884"/>
        <v/>
      </c>
      <c r="Y3456" s="1" t="str">
        <f t="shared" si="885"/>
        <v/>
      </c>
      <c r="Z3456" s="1" t="str">
        <f t="shared" si="886"/>
        <v/>
      </c>
      <c r="AA3456" s="1" t="str">
        <f t="shared" si="887"/>
        <v/>
      </c>
      <c r="AB3456" s="1" t="str">
        <f t="shared" si="888"/>
        <v/>
      </c>
      <c r="AC3456" s="1" t="str">
        <f t="shared" si="889"/>
        <v/>
      </c>
      <c r="AD3456" s="1" t="str">
        <f t="shared" si="890"/>
        <v/>
      </c>
      <c r="AE3456" s="1" t="str">
        <f t="shared" si="891"/>
        <v/>
      </c>
      <c r="AF3456" s="1" t="str">
        <f t="shared" si="892"/>
        <v/>
      </c>
      <c r="AG3456" s="1" t="str">
        <f t="shared" si="893"/>
        <v/>
      </c>
      <c r="AH3456" s="1" t="str">
        <f t="shared" si="894"/>
        <v/>
      </c>
      <c r="AI3456" s="1" t="str">
        <f t="shared" si="895"/>
        <v/>
      </c>
      <c r="AV3456" s="8" t="str">
        <f t="shared" si="882"/>
        <v/>
      </c>
      <c r="AW3456" s="2" t="str">
        <f t="shared" si="896"/>
        <v/>
      </c>
      <c r="AX3456" s="3"/>
      <c r="AY3456" s="2" t="str">
        <f t="shared" si="881"/>
        <v/>
      </c>
      <c r="AZ3456" s="3"/>
      <c r="BA3456" s="3"/>
      <c r="BB3456" s="3"/>
      <c r="BC3456" s="3"/>
      <c r="BD3456" s="3"/>
    </row>
    <row r="3457" spans="22:56" x14ac:dyDescent="0.25">
      <c r="V3457" s="1" t="str">
        <f t="shared" si="883"/>
        <v/>
      </c>
      <c r="X3457" s="1" t="str">
        <f t="shared" si="884"/>
        <v/>
      </c>
      <c r="Y3457" s="1" t="str">
        <f t="shared" si="885"/>
        <v/>
      </c>
      <c r="Z3457" s="1" t="str">
        <f t="shared" si="886"/>
        <v/>
      </c>
      <c r="AA3457" s="1" t="str">
        <f t="shared" si="887"/>
        <v/>
      </c>
      <c r="AB3457" s="1" t="str">
        <f t="shared" si="888"/>
        <v/>
      </c>
      <c r="AC3457" s="1" t="str">
        <f t="shared" si="889"/>
        <v/>
      </c>
      <c r="AD3457" s="1" t="str">
        <f t="shared" si="890"/>
        <v/>
      </c>
      <c r="AE3457" s="1" t="str">
        <f t="shared" si="891"/>
        <v/>
      </c>
      <c r="AF3457" s="1" t="str">
        <f t="shared" si="892"/>
        <v/>
      </c>
      <c r="AG3457" s="1" t="str">
        <f t="shared" si="893"/>
        <v/>
      </c>
      <c r="AH3457" s="1" t="str">
        <f t="shared" si="894"/>
        <v/>
      </c>
      <c r="AI3457" s="1" t="str">
        <f t="shared" si="895"/>
        <v/>
      </c>
      <c r="AV3457" s="8" t="str">
        <f t="shared" si="882"/>
        <v/>
      </c>
      <c r="AW3457" s="2" t="str">
        <f t="shared" si="896"/>
        <v/>
      </c>
      <c r="AX3457" s="3"/>
      <c r="AY3457" s="2" t="str">
        <f t="shared" si="881"/>
        <v/>
      </c>
      <c r="AZ3457" s="3"/>
      <c r="BA3457" s="3"/>
      <c r="BB3457" s="3"/>
      <c r="BC3457" s="3"/>
      <c r="BD3457" s="3"/>
    </row>
    <row r="3458" spans="22:56" x14ac:dyDescent="0.25">
      <c r="V3458" s="1" t="str">
        <f t="shared" si="883"/>
        <v/>
      </c>
      <c r="X3458" s="1" t="str">
        <f t="shared" si="884"/>
        <v/>
      </c>
      <c r="Y3458" s="1" t="str">
        <f t="shared" si="885"/>
        <v/>
      </c>
      <c r="Z3458" s="1" t="str">
        <f t="shared" si="886"/>
        <v/>
      </c>
      <c r="AA3458" s="1" t="str">
        <f t="shared" si="887"/>
        <v/>
      </c>
      <c r="AB3458" s="1" t="str">
        <f t="shared" si="888"/>
        <v/>
      </c>
      <c r="AC3458" s="1" t="str">
        <f t="shared" si="889"/>
        <v/>
      </c>
      <c r="AD3458" s="1" t="str">
        <f t="shared" si="890"/>
        <v/>
      </c>
      <c r="AE3458" s="1" t="str">
        <f t="shared" si="891"/>
        <v/>
      </c>
      <c r="AF3458" s="1" t="str">
        <f t="shared" si="892"/>
        <v/>
      </c>
      <c r="AG3458" s="1" t="str">
        <f t="shared" si="893"/>
        <v/>
      </c>
      <c r="AH3458" s="1" t="str">
        <f t="shared" si="894"/>
        <v/>
      </c>
      <c r="AI3458" s="1" t="str">
        <f t="shared" si="895"/>
        <v/>
      </c>
      <c r="AV3458" s="8" t="str">
        <f t="shared" si="882"/>
        <v/>
      </c>
      <c r="AW3458" s="2" t="str">
        <f t="shared" si="896"/>
        <v/>
      </c>
      <c r="AX3458" s="3"/>
      <c r="AY3458" s="2" t="str">
        <f t="shared" si="881"/>
        <v/>
      </c>
      <c r="AZ3458" s="3"/>
      <c r="BA3458" s="3"/>
      <c r="BB3458" s="3"/>
      <c r="BC3458" s="3"/>
      <c r="BD3458" s="3"/>
    </row>
    <row r="3459" spans="22:56" x14ac:dyDescent="0.25">
      <c r="V3459" s="1" t="str">
        <f t="shared" si="883"/>
        <v/>
      </c>
      <c r="X3459" s="1" t="str">
        <f t="shared" si="884"/>
        <v/>
      </c>
      <c r="Y3459" s="1" t="str">
        <f t="shared" si="885"/>
        <v/>
      </c>
      <c r="Z3459" s="1" t="str">
        <f t="shared" si="886"/>
        <v/>
      </c>
      <c r="AA3459" s="1" t="str">
        <f t="shared" si="887"/>
        <v/>
      </c>
      <c r="AB3459" s="1" t="str">
        <f t="shared" si="888"/>
        <v/>
      </c>
      <c r="AC3459" s="1" t="str">
        <f t="shared" si="889"/>
        <v/>
      </c>
      <c r="AD3459" s="1" t="str">
        <f t="shared" si="890"/>
        <v/>
      </c>
      <c r="AE3459" s="1" t="str">
        <f t="shared" si="891"/>
        <v/>
      </c>
      <c r="AF3459" s="1" t="str">
        <f t="shared" si="892"/>
        <v/>
      </c>
      <c r="AG3459" s="1" t="str">
        <f t="shared" si="893"/>
        <v/>
      </c>
      <c r="AH3459" s="1" t="str">
        <f t="shared" si="894"/>
        <v/>
      </c>
      <c r="AI3459" s="1" t="str">
        <f t="shared" si="895"/>
        <v/>
      </c>
      <c r="AV3459" s="8" t="str">
        <f t="shared" si="882"/>
        <v/>
      </c>
      <c r="AW3459" s="2" t="str">
        <f t="shared" si="896"/>
        <v/>
      </c>
      <c r="AX3459" s="3"/>
      <c r="AY3459" s="2" t="str">
        <f t="shared" si="881"/>
        <v/>
      </c>
      <c r="AZ3459" s="3"/>
      <c r="BA3459" s="3"/>
      <c r="BB3459" s="3"/>
      <c r="BC3459" s="3"/>
      <c r="BD3459" s="3"/>
    </row>
    <row r="3460" spans="22:56" x14ac:dyDescent="0.25">
      <c r="V3460" s="1" t="str">
        <f t="shared" si="883"/>
        <v/>
      </c>
      <c r="X3460" s="1" t="str">
        <f t="shared" si="884"/>
        <v/>
      </c>
      <c r="Y3460" s="1" t="str">
        <f t="shared" si="885"/>
        <v/>
      </c>
      <c r="Z3460" s="1" t="str">
        <f t="shared" si="886"/>
        <v/>
      </c>
      <c r="AA3460" s="1" t="str">
        <f t="shared" si="887"/>
        <v/>
      </c>
      <c r="AB3460" s="1" t="str">
        <f t="shared" si="888"/>
        <v/>
      </c>
      <c r="AC3460" s="1" t="str">
        <f t="shared" si="889"/>
        <v/>
      </c>
      <c r="AD3460" s="1" t="str">
        <f t="shared" si="890"/>
        <v/>
      </c>
      <c r="AE3460" s="1" t="str">
        <f t="shared" si="891"/>
        <v/>
      </c>
      <c r="AF3460" s="1" t="str">
        <f t="shared" si="892"/>
        <v/>
      </c>
      <c r="AG3460" s="1" t="str">
        <f t="shared" si="893"/>
        <v/>
      </c>
      <c r="AH3460" s="1" t="str">
        <f t="shared" si="894"/>
        <v/>
      </c>
      <c r="AI3460" s="1" t="str">
        <f t="shared" si="895"/>
        <v/>
      </c>
      <c r="AV3460" s="8" t="str">
        <f t="shared" si="882"/>
        <v/>
      </c>
      <c r="AW3460" s="2" t="str">
        <f t="shared" si="896"/>
        <v/>
      </c>
      <c r="AX3460" s="3"/>
      <c r="AY3460" s="2" t="str">
        <f t="shared" si="881"/>
        <v/>
      </c>
      <c r="AZ3460" s="3"/>
      <c r="BA3460" s="3"/>
      <c r="BB3460" s="3"/>
      <c r="BC3460" s="3"/>
      <c r="BD3460" s="3"/>
    </row>
    <row r="3461" spans="22:56" x14ac:dyDescent="0.25">
      <c r="V3461" s="1" t="str">
        <f t="shared" si="883"/>
        <v/>
      </c>
      <c r="X3461" s="1" t="str">
        <f t="shared" si="884"/>
        <v/>
      </c>
      <c r="Y3461" s="1" t="str">
        <f t="shared" si="885"/>
        <v/>
      </c>
      <c r="Z3461" s="1" t="str">
        <f t="shared" si="886"/>
        <v/>
      </c>
      <c r="AA3461" s="1" t="str">
        <f t="shared" si="887"/>
        <v/>
      </c>
      <c r="AB3461" s="1" t="str">
        <f t="shared" si="888"/>
        <v/>
      </c>
      <c r="AC3461" s="1" t="str">
        <f t="shared" si="889"/>
        <v/>
      </c>
      <c r="AD3461" s="1" t="str">
        <f t="shared" si="890"/>
        <v/>
      </c>
      <c r="AE3461" s="1" t="str">
        <f t="shared" si="891"/>
        <v/>
      </c>
      <c r="AF3461" s="1" t="str">
        <f t="shared" si="892"/>
        <v/>
      </c>
      <c r="AG3461" s="1" t="str">
        <f t="shared" si="893"/>
        <v/>
      </c>
      <c r="AH3461" s="1" t="str">
        <f t="shared" si="894"/>
        <v/>
      </c>
      <c r="AI3461" s="1" t="str">
        <f t="shared" si="895"/>
        <v/>
      </c>
      <c r="AV3461" s="8" t="str">
        <f t="shared" si="882"/>
        <v/>
      </c>
      <c r="AW3461" s="2" t="str">
        <f t="shared" si="896"/>
        <v/>
      </c>
      <c r="AX3461" s="3"/>
      <c r="AY3461" s="2" t="str">
        <f t="shared" si="881"/>
        <v/>
      </c>
      <c r="AZ3461" s="3"/>
      <c r="BA3461" s="3"/>
      <c r="BB3461" s="3"/>
      <c r="BC3461" s="3"/>
      <c r="BD3461" s="3"/>
    </row>
    <row r="3462" spans="22:56" x14ac:dyDescent="0.25">
      <c r="V3462" s="1" t="str">
        <f t="shared" si="883"/>
        <v/>
      </c>
      <c r="X3462" s="1" t="str">
        <f t="shared" si="884"/>
        <v/>
      </c>
      <c r="Y3462" s="1" t="str">
        <f t="shared" si="885"/>
        <v/>
      </c>
      <c r="Z3462" s="1" t="str">
        <f t="shared" si="886"/>
        <v/>
      </c>
      <c r="AA3462" s="1" t="str">
        <f t="shared" si="887"/>
        <v/>
      </c>
      <c r="AB3462" s="1" t="str">
        <f t="shared" si="888"/>
        <v/>
      </c>
      <c r="AC3462" s="1" t="str">
        <f t="shared" si="889"/>
        <v/>
      </c>
      <c r="AD3462" s="1" t="str">
        <f t="shared" si="890"/>
        <v/>
      </c>
      <c r="AE3462" s="1" t="str">
        <f t="shared" si="891"/>
        <v/>
      </c>
      <c r="AF3462" s="1" t="str">
        <f t="shared" si="892"/>
        <v/>
      </c>
      <c r="AG3462" s="1" t="str">
        <f t="shared" si="893"/>
        <v/>
      </c>
      <c r="AH3462" s="1" t="str">
        <f t="shared" si="894"/>
        <v/>
      </c>
      <c r="AI3462" s="1" t="str">
        <f t="shared" si="895"/>
        <v/>
      </c>
      <c r="AV3462" s="8" t="str">
        <f t="shared" si="882"/>
        <v/>
      </c>
      <c r="AW3462" s="2" t="str">
        <f t="shared" si="896"/>
        <v/>
      </c>
      <c r="AX3462" s="3"/>
      <c r="AY3462" s="2" t="str">
        <f t="shared" si="881"/>
        <v/>
      </c>
      <c r="AZ3462" s="3"/>
      <c r="BA3462" s="3"/>
      <c r="BB3462" s="3"/>
      <c r="BC3462" s="3"/>
      <c r="BD3462" s="3"/>
    </row>
    <row r="3463" spans="22:56" x14ac:dyDescent="0.25">
      <c r="V3463" s="1" t="str">
        <f t="shared" si="883"/>
        <v/>
      </c>
      <c r="X3463" s="1" t="str">
        <f t="shared" si="884"/>
        <v/>
      </c>
      <c r="Y3463" s="1" t="str">
        <f t="shared" si="885"/>
        <v/>
      </c>
      <c r="Z3463" s="1" t="str">
        <f t="shared" si="886"/>
        <v/>
      </c>
      <c r="AA3463" s="1" t="str">
        <f t="shared" si="887"/>
        <v/>
      </c>
      <c r="AB3463" s="1" t="str">
        <f t="shared" si="888"/>
        <v/>
      </c>
      <c r="AC3463" s="1" t="str">
        <f t="shared" si="889"/>
        <v/>
      </c>
      <c r="AD3463" s="1" t="str">
        <f t="shared" si="890"/>
        <v/>
      </c>
      <c r="AE3463" s="1" t="str">
        <f t="shared" si="891"/>
        <v/>
      </c>
      <c r="AF3463" s="1" t="str">
        <f t="shared" si="892"/>
        <v/>
      </c>
      <c r="AG3463" s="1" t="str">
        <f t="shared" si="893"/>
        <v/>
      </c>
      <c r="AH3463" s="1" t="str">
        <f t="shared" si="894"/>
        <v/>
      </c>
      <c r="AI3463" s="1" t="str">
        <f t="shared" si="895"/>
        <v/>
      </c>
      <c r="AV3463" s="8" t="str">
        <f t="shared" si="882"/>
        <v/>
      </c>
      <c r="AW3463" s="2" t="str">
        <f t="shared" si="896"/>
        <v/>
      </c>
      <c r="AX3463" s="3"/>
      <c r="AY3463" s="2" t="str">
        <f t="shared" si="881"/>
        <v/>
      </c>
      <c r="AZ3463" s="3"/>
      <c r="BA3463" s="3"/>
      <c r="BB3463" s="3"/>
      <c r="BC3463" s="3"/>
      <c r="BD3463" s="3"/>
    </row>
    <row r="3464" spans="22:56" x14ac:dyDescent="0.25">
      <c r="V3464" s="1" t="str">
        <f t="shared" si="883"/>
        <v/>
      </c>
      <c r="X3464" s="1" t="str">
        <f t="shared" si="884"/>
        <v/>
      </c>
      <c r="Y3464" s="1" t="str">
        <f t="shared" si="885"/>
        <v/>
      </c>
      <c r="Z3464" s="1" t="str">
        <f t="shared" si="886"/>
        <v/>
      </c>
      <c r="AA3464" s="1" t="str">
        <f t="shared" si="887"/>
        <v/>
      </c>
      <c r="AB3464" s="1" t="str">
        <f t="shared" si="888"/>
        <v/>
      </c>
      <c r="AC3464" s="1" t="str">
        <f t="shared" si="889"/>
        <v/>
      </c>
      <c r="AD3464" s="1" t="str">
        <f t="shared" si="890"/>
        <v/>
      </c>
      <c r="AE3464" s="1" t="str">
        <f t="shared" si="891"/>
        <v/>
      </c>
      <c r="AF3464" s="1" t="str">
        <f t="shared" si="892"/>
        <v/>
      </c>
      <c r="AG3464" s="1" t="str">
        <f t="shared" si="893"/>
        <v/>
      </c>
      <c r="AH3464" s="1" t="str">
        <f t="shared" si="894"/>
        <v/>
      </c>
      <c r="AI3464" s="1" t="str">
        <f t="shared" si="895"/>
        <v/>
      </c>
      <c r="AV3464" s="8" t="str">
        <f t="shared" si="882"/>
        <v/>
      </c>
      <c r="AW3464" s="2" t="str">
        <f t="shared" si="896"/>
        <v/>
      </c>
      <c r="AX3464" s="3"/>
      <c r="AY3464" s="2" t="str">
        <f t="shared" si="881"/>
        <v/>
      </c>
      <c r="AZ3464" s="3"/>
      <c r="BA3464" s="3"/>
      <c r="BB3464" s="3"/>
      <c r="BC3464" s="3"/>
      <c r="BD3464" s="3"/>
    </row>
    <row r="3465" spans="22:56" x14ac:dyDescent="0.25">
      <c r="V3465" s="1" t="str">
        <f t="shared" si="883"/>
        <v/>
      </c>
      <c r="X3465" s="1" t="str">
        <f t="shared" si="884"/>
        <v/>
      </c>
      <c r="Y3465" s="1" t="str">
        <f t="shared" si="885"/>
        <v/>
      </c>
      <c r="Z3465" s="1" t="str">
        <f t="shared" si="886"/>
        <v/>
      </c>
      <c r="AA3465" s="1" t="str">
        <f t="shared" si="887"/>
        <v/>
      </c>
      <c r="AB3465" s="1" t="str">
        <f t="shared" si="888"/>
        <v/>
      </c>
      <c r="AC3465" s="1" t="str">
        <f t="shared" si="889"/>
        <v/>
      </c>
      <c r="AD3465" s="1" t="str">
        <f t="shared" si="890"/>
        <v/>
      </c>
      <c r="AE3465" s="1" t="str">
        <f t="shared" si="891"/>
        <v/>
      </c>
      <c r="AF3465" s="1" t="str">
        <f t="shared" si="892"/>
        <v/>
      </c>
      <c r="AG3465" s="1" t="str">
        <f t="shared" si="893"/>
        <v/>
      </c>
      <c r="AH3465" s="1" t="str">
        <f t="shared" si="894"/>
        <v/>
      </c>
      <c r="AI3465" s="1" t="str">
        <f t="shared" si="895"/>
        <v/>
      </c>
      <c r="AV3465" s="8" t="str">
        <f t="shared" si="882"/>
        <v/>
      </c>
      <c r="AW3465" s="2" t="str">
        <f t="shared" si="896"/>
        <v/>
      </c>
      <c r="AX3465" s="3"/>
      <c r="AY3465" s="2" t="str">
        <f t="shared" si="881"/>
        <v/>
      </c>
      <c r="AZ3465" s="3"/>
      <c r="BA3465" s="3"/>
      <c r="BB3465" s="3"/>
      <c r="BC3465" s="3"/>
      <c r="BD3465" s="3"/>
    </row>
    <row r="3466" spans="22:56" x14ac:dyDescent="0.25">
      <c r="V3466" s="1" t="str">
        <f t="shared" si="883"/>
        <v/>
      </c>
      <c r="X3466" s="1" t="str">
        <f t="shared" si="884"/>
        <v/>
      </c>
      <c r="Y3466" s="1" t="str">
        <f t="shared" si="885"/>
        <v/>
      </c>
      <c r="Z3466" s="1" t="str">
        <f t="shared" si="886"/>
        <v/>
      </c>
      <c r="AA3466" s="1" t="str">
        <f t="shared" si="887"/>
        <v/>
      </c>
      <c r="AB3466" s="1" t="str">
        <f t="shared" si="888"/>
        <v/>
      </c>
      <c r="AC3466" s="1" t="str">
        <f t="shared" si="889"/>
        <v/>
      </c>
      <c r="AD3466" s="1" t="str">
        <f t="shared" si="890"/>
        <v/>
      </c>
      <c r="AE3466" s="1" t="str">
        <f t="shared" si="891"/>
        <v/>
      </c>
      <c r="AF3466" s="1" t="str">
        <f t="shared" si="892"/>
        <v/>
      </c>
      <c r="AG3466" s="1" t="str">
        <f t="shared" si="893"/>
        <v/>
      </c>
      <c r="AH3466" s="1" t="str">
        <f t="shared" si="894"/>
        <v/>
      </c>
      <c r="AI3466" s="1" t="str">
        <f t="shared" si="895"/>
        <v/>
      </c>
      <c r="AV3466" s="8" t="str">
        <f t="shared" si="882"/>
        <v/>
      </c>
      <c r="AW3466" s="2" t="str">
        <f t="shared" si="896"/>
        <v/>
      </c>
      <c r="AX3466" s="3"/>
      <c r="AY3466" s="2" t="str">
        <f t="shared" si="881"/>
        <v/>
      </c>
      <c r="AZ3466" s="3"/>
      <c r="BA3466" s="3"/>
      <c r="BB3466" s="3"/>
      <c r="BC3466" s="3"/>
      <c r="BD3466" s="3"/>
    </row>
    <row r="3467" spans="22:56" x14ac:dyDescent="0.25">
      <c r="V3467" s="1" t="str">
        <f t="shared" si="883"/>
        <v/>
      </c>
      <c r="X3467" s="1" t="str">
        <f t="shared" si="884"/>
        <v/>
      </c>
      <c r="Y3467" s="1" t="str">
        <f t="shared" si="885"/>
        <v/>
      </c>
      <c r="Z3467" s="1" t="str">
        <f t="shared" si="886"/>
        <v/>
      </c>
      <c r="AA3467" s="1" t="str">
        <f t="shared" si="887"/>
        <v/>
      </c>
      <c r="AB3467" s="1" t="str">
        <f t="shared" si="888"/>
        <v/>
      </c>
      <c r="AC3467" s="1" t="str">
        <f t="shared" si="889"/>
        <v/>
      </c>
      <c r="AD3467" s="1" t="str">
        <f t="shared" si="890"/>
        <v/>
      </c>
      <c r="AE3467" s="1" t="str">
        <f t="shared" si="891"/>
        <v/>
      </c>
      <c r="AF3467" s="1" t="str">
        <f t="shared" si="892"/>
        <v/>
      </c>
      <c r="AG3467" s="1" t="str">
        <f t="shared" si="893"/>
        <v/>
      </c>
      <c r="AH3467" s="1" t="str">
        <f t="shared" si="894"/>
        <v/>
      </c>
      <c r="AI3467" s="1" t="str">
        <f t="shared" si="895"/>
        <v/>
      </c>
      <c r="AV3467" s="8" t="str">
        <f t="shared" si="882"/>
        <v/>
      </c>
      <c r="AW3467" s="2" t="str">
        <f t="shared" si="896"/>
        <v/>
      </c>
      <c r="AX3467" s="3"/>
      <c r="AY3467" s="2" t="str">
        <f t="shared" si="881"/>
        <v/>
      </c>
      <c r="AZ3467" s="3"/>
      <c r="BA3467" s="3"/>
      <c r="BB3467" s="3"/>
      <c r="BC3467" s="3"/>
      <c r="BD3467" s="3"/>
    </row>
    <row r="3468" spans="22:56" x14ac:dyDescent="0.25">
      <c r="V3468" s="1" t="str">
        <f t="shared" si="883"/>
        <v/>
      </c>
      <c r="X3468" s="1" t="str">
        <f t="shared" si="884"/>
        <v/>
      </c>
      <c r="Y3468" s="1" t="str">
        <f t="shared" si="885"/>
        <v/>
      </c>
      <c r="Z3468" s="1" t="str">
        <f t="shared" si="886"/>
        <v/>
      </c>
      <c r="AA3468" s="1" t="str">
        <f t="shared" si="887"/>
        <v/>
      </c>
      <c r="AB3468" s="1" t="str">
        <f t="shared" si="888"/>
        <v/>
      </c>
      <c r="AC3468" s="1" t="str">
        <f t="shared" si="889"/>
        <v/>
      </c>
      <c r="AD3468" s="1" t="str">
        <f t="shared" si="890"/>
        <v/>
      </c>
      <c r="AE3468" s="1" t="str">
        <f t="shared" si="891"/>
        <v/>
      </c>
      <c r="AF3468" s="1" t="str">
        <f t="shared" si="892"/>
        <v/>
      </c>
      <c r="AG3468" s="1" t="str">
        <f t="shared" si="893"/>
        <v/>
      </c>
      <c r="AH3468" s="1" t="str">
        <f t="shared" si="894"/>
        <v/>
      </c>
      <c r="AI3468" s="1" t="str">
        <f t="shared" si="895"/>
        <v/>
      </c>
      <c r="AV3468" s="8" t="str">
        <f t="shared" si="882"/>
        <v/>
      </c>
      <c r="AW3468" s="2" t="str">
        <f t="shared" si="896"/>
        <v/>
      </c>
      <c r="AX3468" s="3"/>
      <c r="AY3468" s="2" t="str">
        <f t="shared" si="881"/>
        <v/>
      </c>
      <c r="AZ3468" s="3"/>
      <c r="BA3468" s="3"/>
      <c r="BB3468" s="3"/>
      <c r="BC3468" s="3"/>
      <c r="BD3468" s="3"/>
    </row>
    <row r="3469" spans="22:56" x14ac:dyDescent="0.25">
      <c r="V3469" s="1" t="str">
        <f t="shared" si="883"/>
        <v/>
      </c>
      <c r="X3469" s="1" t="str">
        <f t="shared" si="884"/>
        <v/>
      </c>
      <c r="Y3469" s="1" t="str">
        <f t="shared" si="885"/>
        <v/>
      </c>
      <c r="Z3469" s="1" t="str">
        <f t="shared" si="886"/>
        <v/>
      </c>
      <c r="AA3469" s="1" t="str">
        <f t="shared" si="887"/>
        <v/>
      </c>
      <c r="AB3469" s="1" t="str">
        <f t="shared" si="888"/>
        <v/>
      </c>
      <c r="AC3469" s="1" t="str">
        <f t="shared" si="889"/>
        <v/>
      </c>
      <c r="AD3469" s="1" t="str">
        <f t="shared" si="890"/>
        <v/>
      </c>
      <c r="AE3469" s="1" t="str">
        <f t="shared" si="891"/>
        <v/>
      </c>
      <c r="AF3469" s="1" t="str">
        <f t="shared" si="892"/>
        <v/>
      </c>
      <c r="AG3469" s="1" t="str">
        <f t="shared" si="893"/>
        <v/>
      </c>
      <c r="AH3469" s="1" t="str">
        <f t="shared" si="894"/>
        <v/>
      </c>
      <c r="AI3469" s="1" t="str">
        <f t="shared" si="895"/>
        <v/>
      </c>
      <c r="AV3469" s="8" t="str">
        <f t="shared" si="882"/>
        <v/>
      </c>
      <c r="AW3469" s="2" t="str">
        <f t="shared" si="896"/>
        <v/>
      </c>
      <c r="AX3469" s="3"/>
      <c r="AY3469" s="2" t="str">
        <f t="shared" si="881"/>
        <v/>
      </c>
      <c r="AZ3469" s="3"/>
      <c r="BA3469" s="3"/>
      <c r="BB3469" s="3"/>
      <c r="BC3469" s="3"/>
      <c r="BD3469" s="3"/>
    </row>
    <row r="3470" spans="22:56" x14ac:dyDescent="0.25">
      <c r="V3470" s="1" t="str">
        <f t="shared" si="883"/>
        <v/>
      </c>
      <c r="X3470" s="1" t="str">
        <f t="shared" si="884"/>
        <v/>
      </c>
      <c r="Y3470" s="1" t="str">
        <f t="shared" si="885"/>
        <v/>
      </c>
      <c r="Z3470" s="1" t="str">
        <f t="shared" si="886"/>
        <v/>
      </c>
      <c r="AA3470" s="1" t="str">
        <f t="shared" si="887"/>
        <v/>
      </c>
      <c r="AB3470" s="1" t="str">
        <f t="shared" si="888"/>
        <v/>
      </c>
      <c r="AC3470" s="1" t="str">
        <f t="shared" si="889"/>
        <v/>
      </c>
      <c r="AD3470" s="1" t="str">
        <f t="shared" si="890"/>
        <v/>
      </c>
      <c r="AE3470" s="1" t="str">
        <f t="shared" si="891"/>
        <v/>
      </c>
      <c r="AF3470" s="1" t="str">
        <f t="shared" si="892"/>
        <v/>
      </c>
      <c r="AG3470" s="1" t="str">
        <f t="shared" si="893"/>
        <v/>
      </c>
      <c r="AH3470" s="1" t="str">
        <f t="shared" si="894"/>
        <v/>
      </c>
      <c r="AI3470" s="1" t="str">
        <f t="shared" si="895"/>
        <v/>
      </c>
      <c r="AV3470" s="8" t="str">
        <f t="shared" si="882"/>
        <v/>
      </c>
      <c r="AW3470" s="2" t="str">
        <f t="shared" si="896"/>
        <v/>
      </c>
      <c r="AX3470" s="3"/>
      <c r="AY3470" s="2" t="str">
        <f t="shared" si="881"/>
        <v/>
      </c>
      <c r="AZ3470" s="3"/>
      <c r="BA3470" s="3"/>
      <c r="BB3470" s="3"/>
      <c r="BC3470" s="3"/>
      <c r="BD3470" s="3"/>
    </row>
    <row r="3471" spans="22:56" x14ac:dyDescent="0.25">
      <c r="V3471" s="1" t="str">
        <f t="shared" si="883"/>
        <v/>
      </c>
      <c r="X3471" s="1" t="str">
        <f t="shared" si="884"/>
        <v/>
      </c>
      <c r="Y3471" s="1" t="str">
        <f t="shared" si="885"/>
        <v/>
      </c>
      <c r="Z3471" s="1" t="str">
        <f t="shared" si="886"/>
        <v/>
      </c>
      <c r="AA3471" s="1" t="str">
        <f t="shared" si="887"/>
        <v/>
      </c>
      <c r="AB3471" s="1" t="str">
        <f t="shared" si="888"/>
        <v/>
      </c>
      <c r="AC3471" s="1" t="str">
        <f t="shared" si="889"/>
        <v/>
      </c>
      <c r="AD3471" s="1" t="str">
        <f t="shared" si="890"/>
        <v/>
      </c>
      <c r="AE3471" s="1" t="str">
        <f t="shared" si="891"/>
        <v/>
      </c>
      <c r="AF3471" s="1" t="str">
        <f t="shared" si="892"/>
        <v/>
      </c>
      <c r="AG3471" s="1" t="str">
        <f t="shared" si="893"/>
        <v/>
      </c>
      <c r="AH3471" s="1" t="str">
        <f t="shared" si="894"/>
        <v/>
      </c>
      <c r="AI3471" s="1" t="str">
        <f t="shared" si="895"/>
        <v/>
      </c>
      <c r="AV3471" s="8" t="str">
        <f t="shared" si="882"/>
        <v/>
      </c>
      <c r="AW3471" s="2" t="str">
        <f t="shared" si="896"/>
        <v/>
      </c>
      <c r="AX3471" s="3"/>
      <c r="AY3471" s="2" t="str">
        <f t="shared" si="881"/>
        <v/>
      </c>
      <c r="AZ3471" s="3"/>
      <c r="BA3471" s="3"/>
      <c r="BB3471" s="3"/>
      <c r="BC3471" s="3"/>
      <c r="BD3471" s="3"/>
    </row>
    <row r="3472" spans="22:56" x14ac:dyDescent="0.25">
      <c r="V3472" s="1" t="str">
        <f t="shared" si="883"/>
        <v/>
      </c>
      <c r="X3472" s="1" t="str">
        <f t="shared" si="884"/>
        <v/>
      </c>
      <c r="Y3472" s="1" t="str">
        <f t="shared" si="885"/>
        <v/>
      </c>
      <c r="Z3472" s="1" t="str">
        <f t="shared" si="886"/>
        <v/>
      </c>
      <c r="AA3472" s="1" t="str">
        <f t="shared" si="887"/>
        <v/>
      </c>
      <c r="AB3472" s="1" t="str">
        <f t="shared" si="888"/>
        <v/>
      </c>
      <c r="AC3472" s="1" t="str">
        <f t="shared" si="889"/>
        <v/>
      </c>
      <c r="AD3472" s="1" t="str">
        <f t="shared" si="890"/>
        <v/>
      </c>
      <c r="AE3472" s="1" t="str">
        <f t="shared" si="891"/>
        <v/>
      </c>
      <c r="AF3472" s="1" t="str">
        <f t="shared" si="892"/>
        <v/>
      </c>
      <c r="AG3472" s="1" t="str">
        <f t="shared" si="893"/>
        <v/>
      </c>
      <c r="AH3472" s="1" t="str">
        <f t="shared" si="894"/>
        <v/>
      </c>
      <c r="AI3472" s="1" t="str">
        <f t="shared" si="895"/>
        <v/>
      </c>
      <c r="AV3472" s="8" t="str">
        <f t="shared" si="882"/>
        <v/>
      </c>
      <c r="AW3472" s="2" t="str">
        <f t="shared" si="896"/>
        <v/>
      </c>
      <c r="AX3472" s="3"/>
      <c r="AY3472" s="2" t="str">
        <f t="shared" ref="AY3472:AY3535" si="897">CONCATENATE(V3504,AB3504,AC3504,AD3504,AE3504,AF3504,AG3504,AH3504,AI3504)</f>
        <v/>
      </c>
      <c r="AZ3472" s="3"/>
      <c r="BA3472" s="3"/>
      <c r="BB3472" s="3"/>
      <c r="BC3472" s="3"/>
      <c r="BD3472" s="3"/>
    </row>
    <row r="3473" spans="22:56" x14ac:dyDescent="0.25">
      <c r="V3473" s="1" t="str">
        <f t="shared" si="883"/>
        <v/>
      </c>
      <c r="X3473" s="1" t="str">
        <f t="shared" si="884"/>
        <v/>
      </c>
      <c r="Y3473" s="1" t="str">
        <f t="shared" si="885"/>
        <v/>
      </c>
      <c r="Z3473" s="1" t="str">
        <f t="shared" si="886"/>
        <v/>
      </c>
      <c r="AA3473" s="1" t="str">
        <f t="shared" si="887"/>
        <v/>
      </c>
      <c r="AB3473" s="1" t="str">
        <f t="shared" si="888"/>
        <v/>
      </c>
      <c r="AC3473" s="1" t="str">
        <f t="shared" si="889"/>
        <v/>
      </c>
      <c r="AD3473" s="1" t="str">
        <f t="shared" si="890"/>
        <v/>
      </c>
      <c r="AE3473" s="1" t="str">
        <f t="shared" si="891"/>
        <v/>
      </c>
      <c r="AF3473" s="1" t="str">
        <f t="shared" si="892"/>
        <v/>
      </c>
      <c r="AG3473" s="1" t="str">
        <f t="shared" si="893"/>
        <v/>
      </c>
      <c r="AH3473" s="1" t="str">
        <f t="shared" si="894"/>
        <v/>
      </c>
      <c r="AI3473" s="1" t="str">
        <f t="shared" si="895"/>
        <v/>
      </c>
      <c r="AV3473" s="8" t="str">
        <f t="shared" ref="AV3473:AV3536" si="898">IF(AV3472&lt;$N$14,AV3472+1,"")</f>
        <v/>
      </c>
      <c r="AW3473" s="2" t="str">
        <f t="shared" si="896"/>
        <v/>
      </c>
      <c r="AX3473" s="3"/>
      <c r="AY3473" s="2" t="str">
        <f t="shared" si="897"/>
        <v/>
      </c>
      <c r="AZ3473" s="3"/>
      <c r="BA3473" s="3"/>
      <c r="BB3473" s="3"/>
      <c r="BC3473" s="3"/>
      <c r="BD3473" s="3"/>
    </row>
    <row r="3474" spans="22:56" x14ac:dyDescent="0.25">
      <c r="V3474" s="1" t="str">
        <f t="shared" si="883"/>
        <v/>
      </c>
      <c r="X3474" s="1" t="str">
        <f t="shared" si="884"/>
        <v/>
      </c>
      <c r="Y3474" s="1" t="str">
        <f t="shared" si="885"/>
        <v/>
      </c>
      <c r="Z3474" s="1" t="str">
        <f t="shared" si="886"/>
        <v/>
      </c>
      <c r="AA3474" s="1" t="str">
        <f t="shared" si="887"/>
        <v/>
      </c>
      <c r="AB3474" s="1" t="str">
        <f t="shared" si="888"/>
        <v/>
      </c>
      <c r="AC3474" s="1" t="str">
        <f t="shared" si="889"/>
        <v/>
      </c>
      <c r="AD3474" s="1" t="str">
        <f t="shared" si="890"/>
        <v/>
      </c>
      <c r="AE3474" s="1" t="str">
        <f t="shared" si="891"/>
        <v/>
      </c>
      <c r="AF3474" s="1" t="str">
        <f t="shared" si="892"/>
        <v/>
      </c>
      <c r="AG3474" s="1" t="str">
        <f t="shared" si="893"/>
        <v/>
      </c>
      <c r="AH3474" s="1" t="str">
        <f t="shared" si="894"/>
        <v/>
      </c>
      <c r="AI3474" s="1" t="str">
        <f t="shared" si="895"/>
        <v/>
      </c>
      <c r="AV3474" s="8" t="str">
        <f t="shared" si="898"/>
        <v/>
      </c>
      <c r="AW3474" s="2" t="str">
        <f t="shared" si="896"/>
        <v/>
      </c>
      <c r="AX3474" s="3"/>
      <c r="AY3474" s="2" t="str">
        <f t="shared" si="897"/>
        <v/>
      </c>
      <c r="AZ3474" s="3"/>
      <c r="BA3474" s="3"/>
      <c r="BB3474" s="3"/>
      <c r="BC3474" s="3"/>
      <c r="BD3474" s="3"/>
    </row>
    <row r="3475" spans="22:56" x14ac:dyDescent="0.25">
      <c r="V3475" s="1" t="str">
        <f t="shared" si="883"/>
        <v/>
      </c>
      <c r="X3475" s="1" t="str">
        <f t="shared" si="884"/>
        <v/>
      </c>
      <c r="Y3475" s="1" t="str">
        <f t="shared" si="885"/>
        <v/>
      </c>
      <c r="Z3475" s="1" t="str">
        <f t="shared" si="886"/>
        <v/>
      </c>
      <c r="AA3475" s="1" t="str">
        <f t="shared" si="887"/>
        <v/>
      </c>
      <c r="AB3475" s="1" t="str">
        <f t="shared" si="888"/>
        <v/>
      </c>
      <c r="AC3475" s="1" t="str">
        <f t="shared" si="889"/>
        <v/>
      </c>
      <c r="AD3475" s="1" t="str">
        <f t="shared" si="890"/>
        <v/>
      </c>
      <c r="AE3475" s="1" t="str">
        <f t="shared" si="891"/>
        <v/>
      </c>
      <c r="AF3475" s="1" t="str">
        <f t="shared" si="892"/>
        <v/>
      </c>
      <c r="AG3475" s="1" t="str">
        <f t="shared" si="893"/>
        <v/>
      </c>
      <c r="AH3475" s="1" t="str">
        <f t="shared" si="894"/>
        <v/>
      </c>
      <c r="AI3475" s="1" t="str">
        <f t="shared" si="895"/>
        <v/>
      </c>
      <c r="AV3475" s="8" t="str">
        <f t="shared" si="898"/>
        <v/>
      </c>
      <c r="AW3475" s="2" t="str">
        <f t="shared" si="896"/>
        <v/>
      </c>
      <c r="AX3475" s="3"/>
      <c r="AY3475" s="2" t="str">
        <f t="shared" si="897"/>
        <v/>
      </c>
      <c r="AZ3475" s="3"/>
      <c r="BA3475" s="3"/>
      <c r="BB3475" s="3"/>
      <c r="BC3475" s="3"/>
      <c r="BD3475" s="3"/>
    </row>
    <row r="3476" spans="22:56" x14ac:dyDescent="0.25">
      <c r="V3476" s="1" t="str">
        <f t="shared" si="883"/>
        <v/>
      </c>
      <c r="X3476" s="1" t="str">
        <f t="shared" si="884"/>
        <v/>
      </c>
      <c r="Y3476" s="1" t="str">
        <f t="shared" si="885"/>
        <v/>
      </c>
      <c r="Z3476" s="1" t="str">
        <f t="shared" si="886"/>
        <v/>
      </c>
      <c r="AA3476" s="1" t="str">
        <f t="shared" si="887"/>
        <v/>
      </c>
      <c r="AB3476" s="1" t="str">
        <f t="shared" si="888"/>
        <v/>
      </c>
      <c r="AC3476" s="1" t="str">
        <f t="shared" si="889"/>
        <v/>
      </c>
      <c r="AD3476" s="1" t="str">
        <f t="shared" si="890"/>
        <v/>
      </c>
      <c r="AE3476" s="1" t="str">
        <f t="shared" si="891"/>
        <v/>
      </c>
      <c r="AF3476" s="1" t="str">
        <f t="shared" si="892"/>
        <v/>
      </c>
      <c r="AG3476" s="1" t="str">
        <f t="shared" si="893"/>
        <v/>
      </c>
      <c r="AH3476" s="1" t="str">
        <f t="shared" si="894"/>
        <v/>
      </c>
      <c r="AI3476" s="1" t="str">
        <f t="shared" si="895"/>
        <v/>
      </c>
      <c r="AV3476" s="8" t="str">
        <f t="shared" si="898"/>
        <v/>
      </c>
      <c r="AW3476" s="2" t="str">
        <f t="shared" si="896"/>
        <v/>
      </c>
      <c r="AX3476" s="3"/>
      <c r="AY3476" s="2" t="str">
        <f t="shared" si="897"/>
        <v/>
      </c>
      <c r="AZ3476" s="3"/>
      <c r="BA3476" s="3"/>
      <c r="BB3476" s="3"/>
      <c r="BC3476" s="3"/>
      <c r="BD3476" s="3"/>
    </row>
    <row r="3477" spans="22:56" x14ac:dyDescent="0.25">
      <c r="V3477" s="1" t="str">
        <f t="shared" si="883"/>
        <v/>
      </c>
      <c r="X3477" s="1" t="str">
        <f t="shared" si="884"/>
        <v/>
      </c>
      <c r="Y3477" s="1" t="str">
        <f t="shared" si="885"/>
        <v/>
      </c>
      <c r="Z3477" s="1" t="str">
        <f t="shared" si="886"/>
        <v/>
      </c>
      <c r="AA3477" s="1" t="str">
        <f t="shared" si="887"/>
        <v/>
      </c>
      <c r="AB3477" s="1" t="str">
        <f t="shared" si="888"/>
        <v/>
      </c>
      <c r="AC3477" s="1" t="str">
        <f t="shared" si="889"/>
        <v/>
      </c>
      <c r="AD3477" s="1" t="str">
        <f t="shared" si="890"/>
        <v/>
      </c>
      <c r="AE3477" s="1" t="str">
        <f t="shared" si="891"/>
        <v/>
      </c>
      <c r="AF3477" s="1" t="str">
        <f t="shared" si="892"/>
        <v/>
      </c>
      <c r="AG3477" s="1" t="str">
        <f t="shared" si="893"/>
        <v/>
      </c>
      <c r="AH3477" s="1" t="str">
        <f t="shared" si="894"/>
        <v/>
      </c>
      <c r="AI3477" s="1" t="str">
        <f t="shared" si="895"/>
        <v/>
      </c>
      <c r="AV3477" s="8" t="str">
        <f t="shared" si="898"/>
        <v/>
      </c>
      <c r="AW3477" s="2" t="str">
        <f t="shared" si="896"/>
        <v/>
      </c>
      <c r="AX3477" s="3"/>
      <c r="AY3477" s="2" t="str">
        <f t="shared" si="897"/>
        <v/>
      </c>
      <c r="AZ3477" s="3"/>
      <c r="BA3477" s="3"/>
      <c r="BB3477" s="3"/>
      <c r="BC3477" s="3"/>
      <c r="BD3477" s="3"/>
    </row>
    <row r="3478" spans="22:56" x14ac:dyDescent="0.25">
      <c r="V3478" s="1" t="str">
        <f t="shared" si="883"/>
        <v/>
      </c>
      <c r="X3478" s="1" t="str">
        <f t="shared" si="884"/>
        <v/>
      </c>
      <c r="Y3478" s="1" t="str">
        <f t="shared" si="885"/>
        <v/>
      </c>
      <c r="Z3478" s="1" t="str">
        <f t="shared" si="886"/>
        <v/>
      </c>
      <c r="AA3478" s="1" t="str">
        <f t="shared" si="887"/>
        <v/>
      </c>
      <c r="AB3478" s="1" t="str">
        <f t="shared" si="888"/>
        <v/>
      </c>
      <c r="AC3478" s="1" t="str">
        <f t="shared" si="889"/>
        <v/>
      </c>
      <c r="AD3478" s="1" t="str">
        <f t="shared" si="890"/>
        <v/>
      </c>
      <c r="AE3478" s="1" t="str">
        <f t="shared" si="891"/>
        <v/>
      </c>
      <c r="AF3478" s="1" t="str">
        <f t="shared" si="892"/>
        <v/>
      </c>
      <c r="AG3478" s="1" t="str">
        <f t="shared" si="893"/>
        <v/>
      </c>
      <c r="AH3478" s="1" t="str">
        <f t="shared" si="894"/>
        <v/>
      </c>
      <c r="AI3478" s="1" t="str">
        <f t="shared" si="895"/>
        <v/>
      </c>
      <c r="AV3478" s="8" t="str">
        <f t="shared" si="898"/>
        <v/>
      </c>
      <c r="AW3478" s="2" t="str">
        <f t="shared" si="896"/>
        <v/>
      </c>
      <c r="AX3478" s="3"/>
      <c r="AY3478" s="2" t="str">
        <f t="shared" si="897"/>
        <v/>
      </c>
      <c r="AZ3478" s="3"/>
      <c r="BA3478" s="3"/>
      <c r="BB3478" s="3"/>
      <c r="BC3478" s="3"/>
      <c r="BD3478" s="3"/>
    </row>
    <row r="3479" spans="22:56" x14ac:dyDescent="0.25">
      <c r="V3479" s="1" t="str">
        <f t="shared" si="883"/>
        <v/>
      </c>
      <c r="X3479" s="1" t="str">
        <f t="shared" si="884"/>
        <v/>
      </c>
      <c r="Y3479" s="1" t="str">
        <f t="shared" si="885"/>
        <v/>
      </c>
      <c r="Z3479" s="1" t="str">
        <f t="shared" si="886"/>
        <v/>
      </c>
      <c r="AA3479" s="1" t="str">
        <f t="shared" si="887"/>
        <v/>
      </c>
      <c r="AB3479" s="1" t="str">
        <f t="shared" si="888"/>
        <v/>
      </c>
      <c r="AC3479" s="1" t="str">
        <f t="shared" si="889"/>
        <v/>
      </c>
      <c r="AD3479" s="1" t="str">
        <f t="shared" si="890"/>
        <v/>
      </c>
      <c r="AE3479" s="1" t="str">
        <f t="shared" si="891"/>
        <v/>
      </c>
      <c r="AF3479" s="1" t="str">
        <f t="shared" si="892"/>
        <v/>
      </c>
      <c r="AG3479" s="1" t="str">
        <f t="shared" si="893"/>
        <v/>
      </c>
      <c r="AH3479" s="1" t="str">
        <f t="shared" si="894"/>
        <v/>
      </c>
      <c r="AI3479" s="1" t="str">
        <f t="shared" si="895"/>
        <v/>
      </c>
      <c r="AV3479" s="8" t="str">
        <f t="shared" si="898"/>
        <v/>
      </c>
      <c r="AW3479" s="2" t="str">
        <f t="shared" si="896"/>
        <v/>
      </c>
      <c r="AX3479" s="3"/>
      <c r="AY3479" s="2" t="str">
        <f t="shared" si="897"/>
        <v/>
      </c>
      <c r="AZ3479" s="3"/>
      <c r="BA3479" s="3"/>
      <c r="BB3479" s="3"/>
      <c r="BC3479" s="3"/>
      <c r="BD3479" s="3"/>
    </row>
    <row r="3480" spans="22:56" x14ac:dyDescent="0.25">
      <c r="V3480" s="1" t="str">
        <f t="shared" si="883"/>
        <v/>
      </c>
      <c r="X3480" s="1" t="str">
        <f t="shared" si="884"/>
        <v/>
      </c>
      <c r="Y3480" s="1" t="str">
        <f t="shared" si="885"/>
        <v/>
      </c>
      <c r="Z3480" s="1" t="str">
        <f t="shared" si="886"/>
        <v/>
      </c>
      <c r="AA3480" s="1" t="str">
        <f t="shared" si="887"/>
        <v/>
      </c>
      <c r="AB3480" s="1" t="str">
        <f t="shared" si="888"/>
        <v/>
      </c>
      <c r="AC3480" s="1" t="str">
        <f t="shared" si="889"/>
        <v/>
      </c>
      <c r="AD3480" s="1" t="str">
        <f t="shared" si="890"/>
        <v/>
      </c>
      <c r="AE3480" s="1" t="str">
        <f t="shared" si="891"/>
        <v/>
      </c>
      <c r="AF3480" s="1" t="str">
        <f t="shared" si="892"/>
        <v/>
      </c>
      <c r="AG3480" s="1" t="str">
        <f t="shared" si="893"/>
        <v/>
      </c>
      <c r="AH3480" s="1" t="str">
        <f t="shared" si="894"/>
        <v/>
      </c>
      <c r="AI3480" s="1" t="str">
        <f t="shared" si="895"/>
        <v/>
      </c>
      <c r="AV3480" s="8" t="str">
        <f t="shared" si="898"/>
        <v/>
      </c>
      <c r="AW3480" s="2" t="str">
        <f t="shared" si="896"/>
        <v/>
      </c>
      <c r="AX3480" s="3"/>
      <c r="AY3480" s="2" t="str">
        <f t="shared" si="897"/>
        <v/>
      </c>
      <c r="AZ3480" s="3"/>
      <c r="BA3480" s="3"/>
      <c r="BB3480" s="3"/>
      <c r="BC3480" s="3"/>
      <c r="BD3480" s="3"/>
    </row>
    <row r="3481" spans="22:56" x14ac:dyDescent="0.25">
      <c r="V3481" s="1" t="str">
        <f t="shared" si="883"/>
        <v/>
      </c>
      <c r="X3481" s="1" t="str">
        <f t="shared" si="884"/>
        <v/>
      </c>
      <c r="Y3481" s="1" t="str">
        <f t="shared" si="885"/>
        <v/>
      </c>
      <c r="Z3481" s="1" t="str">
        <f t="shared" si="886"/>
        <v/>
      </c>
      <c r="AA3481" s="1" t="str">
        <f t="shared" si="887"/>
        <v/>
      </c>
      <c r="AB3481" s="1" t="str">
        <f t="shared" si="888"/>
        <v/>
      </c>
      <c r="AC3481" s="1" t="str">
        <f t="shared" si="889"/>
        <v/>
      </c>
      <c r="AD3481" s="1" t="str">
        <f t="shared" si="890"/>
        <v/>
      </c>
      <c r="AE3481" s="1" t="str">
        <f t="shared" si="891"/>
        <v/>
      </c>
      <c r="AF3481" s="1" t="str">
        <f t="shared" si="892"/>
        <v/>
      </c>
      <c r="AG3481" s="1" t="str">
        <f t="shared" si="893"/>
        <v/>
      </c>
      <c r="AH3481" s="1" t="str">
        <f t="shared" si="894"/>
        <v/>
      </c>
      <c r="AI3481" s="1" t="str">
        <f t="shared" si="895"/>
        <v/>
      </c>
      <c r="AV3481" s="8" t="str">
        <f t="shared" si="898"/>
        <v/>
      </c>
      <c r="AW3481" s="2" t="str">
        <f t="shared" si="896"/>
        <v/>
      </c>
      <c r="AX3481" s="3"/>
      <c r="AY3481" s="2" t="str">
        <f t="shared" si="897"/>
        <v/>
      </c>
      <c r="AZ3481" s="3"/>
      <c r="BA3481" s="3"/>
      <c r="BB3481" s="3"/>
      <c r="BC3481" s="3"/>
      <c r="BD3481" s="3"/>
    </row>
    <row r="3482" spans="22:56" x14ac:dyDescent="0.25">
      <c r="V3482" s="1" t="str">
        <f t="shared" si="883"/>
        <v/>
      </c>
      <c r="X3482" s="1" t="str">
        <f t="shared" si="884"/>
        <v/>
      </c>
      <c r="Y3482" s="1" t="str">
        <f t="shared" si="885"/>
        <v/>
      </c>
      <c r="Z3482" s="1" t="str">
        <f t="shared" si="886"/>
        <v/>
      </c>
      <c r="AA3482" s="1" t="str">
        <f t="shared" si="887"/>
        <v/>
      </c>
      <c r="AB3482" s="1" t="str">
        <f t="shared" si="888"/>
        <v/>
      </c>
      <c r="AC3482" s="1" t="str">
        <f t="shared" si="889"/>
        <v/>
      </c>
      <c r="AD3482" s="1" t="str">
        <f t="shared" si="890"/>
        <v/>
      </c>
      <c r="AE3482" s="1" t="str">
        <f t="shared" si="891"/>
        <v/>
      </c>
      <c r="AF3482" s="1" t="str">
        <f t="shared" si="892"/>
        <v/>
      </c>
      <c r="AG3482" s="1" t="str">
        <f t="shared" si="893"/>
        <v/>
      </c>
      <c r="AH3482" s="1" t="str">
        <f t="shared" si="894"/>
        <v/>
      </c>
      <c r="AI3482" s="1" t="str">
        <f t="shared" si="895"/>
        <v/>
      </c>
      <c r="AV3482" s="8" t="str">
        <f t="shared" si="898"/>
        <v/>
      </c>
      <c r="AW3482" s="2" t="str">
        <f t="shared" si="896"/>
        <v/>
      </c>
      <c r="AX3482" s="3"/>
      <c r="AY3482" s="2" t="str">
        <f t="shared" si="897"/>
        <v/>
      </c>
      <c r="AZ3482" s="3"/>
      <c r="BA3482" s="3"/>
      <c r="BB3482" s="3"/>
      <c r="BC3482" s="3"/>
      <c r="BD3482" s="3"/>
    </row>
    <row r="3483" spans="22:56" x14ac:dyDescent="0.25">
      <c r="V3483" s="1" t="str">
        <f t="shared" si="883"/>
        <v/>
      </c>
      <c r="X3483" s="1" t="str">
        <f t="shared" si="884"/>
        <v/>
      </c>
      <c r="Y3483" s="1" t="str">
        <f t="shared" si="885"/>
        <v/>
      </c>
      <c r="Z3483" s="1" t="str">
        <f t="shared" si="886"/>
        <v/>
      </c>
      <c r="AA3483" s="1" t="str">
        <f t="shared" si="887"/>
        <v/>
      </c>
      <c r="AB3483" s="1" t="str">
        <f t="shared" si="888"/>
        <v/>
      </c>
      <c r="AC3483" s="1" t="str">
        <f t="shared" si="889"/>
        <v/>
      </c>
      <c r="AD3483" s="1" t="str">
        <f t="shared" si="890"/>
        <v/>
      </c>
      <c r="AE3483" s="1" t="str">
        <f t="shared" si="891"/>
        <v/>
      </c>
      <c r="AF3483" s="1" t="str">
        <f t="shared" si="892"/>
        <v/>
      </c>
      <c r="AG3483" s="1" t="str">
        <f t="shared" si="893"/>
        <v/>
      </c>
      <c r="AH3483" s="1" t="str">
        <f t="shared" si="894"/>
        <v/>
      </c>
      <c r="AI3483" s="1" t="str">
        <f t="shared" si="895"/>
        <v/>
      </c>
      <c r="AV3483" s="8" t="str">
        <f t="shared" si="898"/>
        <v/>
      </c>
      <c r="AW3483" s="2" t="str">
        <f t="shared" si="896"/>
        <v/>
      </c>
      <c r="AX3483" s="3"/>
      <c r="AY3483" s="2" t="str">
        <f t="shared" si="897"/>
        <v/>
      </c>
      <c r="AZ3483" s="3"/>
      <c r="BA3483" s="3"/>
      <c r="BB3483" s="3"/>
      <c r="BC3483" s="3"/>
      <c r="BD3483" s="3"/>
    </row>
    <row r="3484" spans="22:56" x14ac:dyDescent="0.25">
      <c r="V3484" s="1" t="str">
        <f t="shared" si="883"/>
        <v/>
      </c>
      <c r="X3484" s="1" t="str">
        <f t="shared" si="884"/>
        <v/>
      </c>
      <c r="Y3484" s="1" t="str">
        <f t="shared" si="885"/>
        <v/>
      </c>
      <c r="Z3484" s="1" t="str">
        <f t="shared" si="886"/>
        <v/>
      </c>
      <c r="AA3484" s="1" t="str">
        <f t="shared" si="887"/>
        <v/>
      </c>
      <c r="AB3484" s="1" t="str">
        <f t="shared" si="888"/>
        <v/>
      </c>
      <c r="AC3484" s="1" t="str">
        <f t="shared" si="889"/>
        <v/>
      </c>
      <c r="AD3484" s="1" t="str">
        <f t="shared" si="890"/>
        <v/>
      </c>
      <c r="AE3484" s="1" t="str">
        <f t="shared" si="891"/>
        <v/>
      </c>
      <c r="AF3484" s="1" t="str">
        <f t="shared" si="892"/>
        <v/>
      </c>
      <c r="AG3484" s="1" t="str">
        <f t="shared" si="893"/>
        <v/>
      </c>
      <c r="AH3484" s="1" t="str">
        <f t="shared" si="894"/>
        <v/>
      </c>
      <c r="AI3484" s="1" t="str">
        <f t="shared" si="895"/>
        <v/>
      </c>
      <c r="AV3484" s="8" t="str">
        <f t="shared" si="898"/>
        <v/>
      </c>
      <c r="AW3484" s="2" t="str">
        <f t="shared" si="896"/>
        <v/>
      </c>
      <c r="AX3484" s="3"/>
      <c r="AY3484" s="2" t="str">
        <f t="shared" si="897"/>
        <v/>
      </c>
      <c r="AZ3484" s="3"/>
      <c r="BA3484" s="3"/>
      <c r="BB3484" s="3"/>
      <c r="BC3484" s="3"/>
      <c r="BD3484" s="3"/>
    </row>
    <row r="3485" spans="22:56" x14ac:dyDescent="0.25">
      <c r="V3485" s="1" t="str">
        <f t="shared" si="883"/>
        <v/>
      </c>
      <c r="X3485" s="1" t="str">
        <f t="shared" si="884"/>
        <v/>
      </c>
      <c r="Y3485" s="1" t="str">
        <f t="shared" si="885"/>
        <v/>
      </c>
      <c r="Z3485" s="1" t="str">
        <f t="shared" si="886"/>
        <v/>
      </c>
      <c r="AA3485" s="1" t="str">
        <f t="shared" si="887"/>
        <v/>
      </c>
      <c r="AB3485" s="1" t="str">
        <f t="shared" si="888"/>
        <v/>
      </c>
      <c r="AC3485" s="1" t="str">
        <f t="shared" si="889"/>
        <v/>
      </c>
      <c r="AD3485" s="1" t="str">
        <f t="shared" si="890"/>
        <v/>
      </c>
      <c r="AE3485" s="1" t="str">
        <f t="shared" si="891"/>
        <v/>
      </c>
      <c r="AF3485" s="1" t="str">
        <f t="shared" si="892"/>
        <v/>
      </c>
      <c r="AG3485" s="1" t="str">
        <f t="shared" si="893"/>
        <v/>
      </c>
      <c r="AH3485" s="1" t="str">
        <f t="shared" si="894"/>
        <v/>
      </c>
      <c r="AI3485" s="1" t="str">
        <f t="shared" si="895"/>
        <v/>
      </c>
      <c r="AV3485" s="8" t="str">
        <f t="shared" si="898"/>
        <v/>
      </c>
      <c r="AW3485" s="2" t="str">
        <f t="shared" si="896"/>
        <v/>
      </c>
      <c r="AX3485" s="3"/>
      <c r="AY3485" s="2" t="str">
        <f t="shared" si="897"/>
        <v/>
      </c>
      <c r="AZ3485" s="3"/>
      <c r="BA3485" s="3"/>
      <c r="BB3485" s="3"/>
      <c r="BC3485" s="3"/>
      <c r="BD3485" s="3"/>
    </row>
    <row r="3486" spans="22:56" x14ac:dyDescent="0.25">
      <c r="V3486" s="1" t="str">
        <f t="shared" si="883"/>
        <v/>
      </c>
      <c r="X3486" s="1" t="str">
        <f t="shared" si="884"/>
        <v/>
      </c>
      <c r="Y3486" s="1" t="str">
        <f t="shared" si="885"/>
        <v/>
      </c>
      <c r="Z3486" s="1" t="str">
        <f t="shared" si="886"/>
        <v/>
      </c>
      <c r="AA3486" s="1" t="str">
        <f t="shared" si="887"/>
        <v/>
      </c>
      <c r="AB3486" s="1" t="str">
        <f t="shared" si="888"/>
        <v/>
      </c>
      <c r="AC3486" s="1" t="str">
        <f t="shared" si="889"/>
        <v/>
      </c>
      <c r="AD3486" s="1" t="str">
        <f t="shared" si="890"/>
        <v/>
      </c>
      <c r="AE3486" s="1" t="str">
        <f t="shared" si="891"/>
        <v/>
      </c>
      <c r="AF3486" s="1" t="str">
        <f t="shared" si="892"/>
        <v/>
      </c>
      <c r="AG3486" s="1" t="str">
        <f t="shared" si="893"/>
        <v/>
      </c>
      <c r="AH3486" s="1" t="str">
        <f t="shared" si="894"/>
        <v/>
      </c>
      <c r="AI3486" s="1" t="str">
        <f t="shared" si="895"/>
        <v/>
      </c>
      <c r="AV3486" s="8" t="str">
        <f t="shared" si="898"/>
        <v/>
      </c>
      <c r="AW3486" s="2" t="str">
        <f t="shared" si="896"/>
        <v/>
      </c>
      <c r="AX3486" s="3"/>
      <c r="AY3486" s="2" t="str">
        <f t="shared" si="897"/>
        <v/>
      </c>
      <c r="AZ3486" s="3"/>
      <c r="BA3486" s="3"/>
      <c r="BB3486" s="3"/>
      <c r="BC3486" s="3"/>
      <c r="BD3486" s="3"/>
    </row>
    <row r="3487" spans="22:56" x14ac:dyDescent="0.25">
      <c r="V3487" s="1" t="str">
        <f t="shared" si="883"/>
        <v/>
      </c>
      <c r="X3487" s="1" t="str">
        <f t="shared" si="884"/>
        <v/>
      </c>
      <c r="Y3487" s="1" t="str">
        <f t="shared" si="885"/>
        <v/>
      </c>
      <c r="Z3487" s="1" t="str">
        <f t="shared" si="886"/>
        <v/>
      </c>
      <c r="AA3487" s="1" t="str">
        <f t="shared" si="887"/>
        <v/>
      </c>
      <c r="AB3487" s="1" t="str">
        <f t="shared" si="888"/>
        <v/>
      </c>
      <c r="AC3487" s="1" t="str">
        <f t="shared" si="889"/>
        <v/>
      </c>
      <c r="AD3487" s="1" t="str">
        <f t="shared" si="890"/>
        <v/>
      </c>
      <c r="AE3487" s="1" t="str">
        <f t="shared" si="891"/>
        <v/>
      </c>
      <c r="AF3487" s="1" t="str">
        <f t="shared" si="892"/>
        <v/>
      </c>
      <c r="AG3487" s="1" t="str">
        <f t="shared" si="893"/>
        <v/>
      </c>
      <c r="AH3487" s="1" t="str">
        <f t="shared" si="894"/>
        <v/>
      </c>
      <c r="AI3487" s="1" t="str">
        <f t="shared" si="895"/>
        <v/>
      </c>
      <c r="AV3487" s="8" t="str">
        <f t="shared" si="898"/>
        <v/>
      </c>
      <c r="AW3487" s="2" t="str">
        <f t="shared" si="896"/>
        <v/>
      </c>
      <c r="AX3487" s="3"/>
      <c r="AY3487" s="2" t="str">
        <f t="shared" si="897"/>
        <v/>
      </c>
      <c r="AZ3487" s="3"/>
      <c r="BA3487" s="3"/>
      <c r="BB3487" s="3"/>
      <c r="BC3487" s="3"/>
      <c r="BD3487" s="3"/>
    </row>
    <row r="3488" spans="22:56" x14ac:dyDescent="0.25">
      <c r="V3488" s="1" t="str">
        <f t="shared" si="883"/>
        <v/>
      </c>
      <c r="X3488" s="1" t="str">
        <f t="shared" si="884"/>
        <v/>
      </c>
      <c r="Y3488" s="1" t="str">
        <f t="shared" si="885"/>
        <v/>
      </c>
      <c r="Z3488" s="1" t="str">
        <f t="shared" si="886"/>
        <v/>
      </c>
      <c r="AA3488" s="1" t="str">
        <f t="shared" si="887"/>
        <v/>
      </c>
      <c r="AB3488" s="1" t="str">
        <f t="shared" si="888"/>
        <v/>
      </c>
      <c r="AC3488" s="1" t="str">
        <f t="shared" si="889"/>
        <v/>
      </c>
      <c r="AD3488" s="1" t="str">
        <f t="shared" si="890"/>
        <v/>
      </c>
      <c r="AE3488" s="1" t="str">
        <f t="shared" si="891"/>
        <v/>
      </c>
      <c r="AF3488" s="1" t="str">
        <f t="shared" si="892"/>
        <v/>
      </c>
      <c r="AG3488" s="1" t="str">
        <f t="shared" si="893"/>
        <v/>
      </c>
      <c r="AH3488" s="1" t="str">
        <f t="shared" si="894"/>
        <v/>
      </c>
      <c r="AI3488" s="1" t="str">
        <f t="shared" si="895"/>
        <v/>
      </c>
      <c r="AV3488" s="8" t="str">
        <f t="shared" si="898"/>
        <v/>
      </c>
      <c r="AW3488" s="2" t="str">
        <f t="shared" si="896"/>
        <v/>
      </c>
      <c r="AX3488" s="3"/>
      <c r="AY3488" s="2" t="str">
        <f t="shared" si="897"/>
        <v/>
      </c>
      <c r="AZ3488" s="3"/>
      <c r="BA3488" s="3"/>
      <c r="BB3488" s="3"/>
      <c r="BC3488" s="3"/>
      <c r="BD3488" s="3"/>
    </row>
    <row r="3489" spans="22:56" x14ac:dyDescent="0.25">
      <c r="V3489" s="1" t="str">
        <f t="shared" si="883"/>
        <v/>
      </c>
      <c r="X3489" s="1" t="str">
        <f t="shared" si="884"/>
        <v/>
      </c>
      <c r="Y3489" s="1" t="str">
        <f t="shared" si="885"/>
        <v/>
      </c>
      <c r="Z3489" s="1" t="str">
        <f t="shared" si="886"/>
        <v/>
      </c>
      <c r="AA3489" s="1" t="str">
        <f t="shared" si="887"/>
        <v/>
      </c>
      <c r="AB3489" s="1" t="str">
        <f t="shared" si="888"/>
        <v/>
      </c>
      <c r="AC3489" s="1" t="str">
        <f t="shared" si="889"/>
        <v/>
      </c>
      <c r="AD3489" s="1" t="str">
        <f t="shared" si="890"/>
        <v/>
      </c>
      <c r="AE3489" s="1" t="str">
        <f t="shared" si="891"/>
        <v/>
      </c>
      <c r="AF3489" s="1" t="str">
        <f t="shared" si="892"/>
        <v/>
      </c>
      <c r="AG3489" s="1" t="str">
        <f t="shared" si="893"/>
        <v/>
      </c>
      <c r="AH3489" s="1" t="str">
        <f t="shared" si="894"/>
        <v/>
      </c>
      <c r="AI3489" s="1" t="str">
        <f t="shared" si="895"/>
        <v/>
      </c>
      <c r="AV3489" s="8" t="str">
        <f t="shared" si="898"/>
        <v/>
      </c>
      <c r="AW3489" s="2" t="str">
        <f t="shared" si="896"/>
        <v/>
      </c>
      <c r="AX3489" s="3"/>
      <c r="AY3489" s="2" t="str">
        <f t="shared" si="897"/>
        <v/>
      </c>
      <c r="AZ3489" s="3"/>
      <c r="BA3489" s="3"/>
      <c r="BB3489" s="3"/>
      <c r="BC3489" s="3"/>
      <c r="BD3489" s="3"/>
    </row>
    <row r="3490" spans="22:56" x14ac:dyDescent="0.25">
      <c r="V3490" s="1" t="str">
        <f t="shared" si="883"/>
        <v/>
      </c>
      <c r="X3490" s="1" t="str">
        <f t="shared" si="884"/>
        <v/>
      </c>
      <c r="Y3490" s="1" t="str">
        <f t="shared" si="885"/>
        <v/>
      </c>
      <c r="Z3490" s="1" t="str">
        <f t="shared" si="886"/>
        <v/>
      </c>
      <c r="AA3490" s="1" t="str">
        <f t="shared" si="887"/>
        <v/>
      </c>
      <c r="AB3490" s="1" t="str">
        <f t="shared" si="888"/>
        <v/>
      </c>
      <c r="AC3490" s="1" t="str">
        <f t="shared" si="889"/>
        <v/>
      </c>
      <c r="AD3490" s="1" t="str">
        <f t="shared" si="890"/>
        <v/>
      </c>
      <c r="AE3490" s="1" t="str">
        <f t="shared" si="891"/>
        <v/>
      </c>
      <c r="AF3490" s="1" t="str">
        <f t="shared" si="892"/>
        <v/>
      </c>
      <c r="AG3490" s="1" t="str">
        <f t="shared" si="893"/>
        <v/>
      </c>
      <c r="AH3490" s="1" t="str">
        <f t="shared" si="894"/>
        <v/>
      </c>
      <c r="AI3490" s="1" t="str">
        <f t="shared" si="895"/>
        <v/>
      </c>
      <c r="AV3490" s="8" t="str">
        <f t="shared" si="898"/>
        <v/>
      </c>
      <c r="AW3490" s="2" t="str">
        <f t="shared" si="896"/>
        <v/>
      </c>
      <c r="AX3490" s="3"/>
      <c r="AY3490" s="2" t="str">
        <f t="shared" si="897"/>
        <v/>
      </c>
      <c r="AZ3490" s="3"/>
      <c r="BA3490" s="3"/>
      <c r="BB3490" s="3"/>
      <c r="BC3490" s="3"/>
      <c r="BD3490" s="3"/>
    </row>
    <row r="3491" spans="22:56" x14ac:dyDescent="0.25">
      <c r="V3491" s="1" t="str">
        <f t="shared" si="883"/>
        <v/>
      </c>
      <c r="X3491" s="1" t="str">
        <f t="shared" si="884"/>
        <v/>
      </c>
      <c r="Y3491" s="1" t="str">
        <f t="shared" si="885"/>
        <v/>
      </c>
      <c r="Z3491" s="1" t="str">
        <f t="shared" si="886"/>
        <v/>
      </c>
      <c r="AA3491" s="1" t="str">
        <f t="shared" si="887"/>
        <v/>
      </c>
      <c r="AB3491" s="1" t="str">
        <f t="shared" si="888"/>
        <v/>
      </c>
      <c r="AC3491" s="1" t="str">
        <f t="shared" si="889"/>
        <v/>
      </c>
      <c r="AD3491" s="1" t="str">
        <f t="shared" si="890"/>
        <v/>
      </c>
      <c r="AE3491" s="1" t="str">
        <f t="shared" si="891"/>
        <v/>
      </c>
      <c r="AF3491" s="1" t="str">
        <f t="shared" si="892"/>
        <v/>
      </c>
      <c r="AG3491" s="1" t="str">
        <f t="shared" si="893"/>
        <v/>
      </c>
      <c r="AH3491" s="1" t="str">
        <f t="shared" si="894"/>
        <v/>
      </c>
      <c r="AI3491" s="1" t="str">
        <f t="shared" si="895"/>
        <v/>
      </c>
      <c r="AV3491" s="8" t="str">
        <f t="shared" si="898"/>
        <v/>
      </c>
      <c r="AW3491" s="2" t="str">
        <f t="shared" si="896"/>
        <v/>
      </c>
      <c r="AX3491" s="3"/>
      <c r="AY3491" s="2" t="str">
        <f t="shared" si="897"/>
        <v/>
      </c>
      <c r="AZ3491" s="3"/>
      <c r="BA3491" s="3"/>
      <c r="BB3491" s="3"/>
      <c r="BC3491" s="3"/>
      <c r="BD3491" s="3"/>
    </row>
    <row r="3492" spans="22:56" x14ac:dyDescent="0.25">
      <c r="V3492" s="1" t="str">
        <f t="shared" si="883"/>
        <v/>
      </c>
      <c r="X3492" s="1" t="str">
        <f t="shared" si="884"/>
        <v/>
      </c>
      <c r="Y3492" s="1" t="str">
        <f t="shared" si="885"/>
        <v/>
      </c>
      <c r="Z3492" s="1" t="str">
        <f t="shared" si="886"/>
        <v/>
      </c>
      <c r="AA3492" s="1" t="str">
        <f t="shared" si="887"/>
        <v/>
      </c>
      <c r="AB3492" s="1" t="str">
        <f t="shared" si="888"/>
        <v/>
      </c>
      <c r="AC3492" s="1" t="str">
        <f t="shared" si="889"/>
        <v/>
      </c>
      <c r="AD3492" s="1" t="str">
        <f t="shared" si="890"/>
        <v/>
      </c>
      <c r="AE3492" s="1" t="str">
        <f t="shared" si="891"/>
        <v/>
      </c>
      <c r="AF3492" s="1" t="str">
        <f t="shared" si="892"/>
        <v/>
      </c>
      <c r="AG3492" s="1" t="str">
        <f t="shared" si="893"/>
        <v/>
      </c>
      <c r="AH3492" s="1" t="str">
        <f t="shared" si="894"/>
        <v/>
      </c>
      <c r="AI3492" s="1" t="str">
        <f t="shared" si="895"/>
        <v/>
      </c>
      <c r="AV3492" s="8" t="str">
        <f t="shared" si="898"/>
        <v/>
      </c>
      <c r="AW3492" s="2" t="str">
        <f t="shared" si="896"/>
        <v/>
      </c>
      <c r="AX3492" s="3"/>
      <c r="AY3492" s="2" t="str">
        <f t="shared" si="897"/>
        <v/>
      </c>
      <c r="AZ3492" s="3"/>
      <c r="BA3492" s="3"/>
      <c r="BB3492" s="3"/>
      <c r="BC3492" s="3"/>
      <c r="BD3492" s="3"/>
    </row>
    <row r="3493" spans="22:56" x14ac:dyDescent="0.25">
      <c r="V3493" s="1" t="str">
        <f t="shared" si="883"/>
        <v/>
      </c>
      <c r="X3493" s="1" t="str">
        <f t="shared" si="884"/>
        <v/>
      </c>
      <c r="Y3493" s="1" t="str">
        <f t="shared" si="885"/>
        <v/>
      </c>
      <c r="Z3493" s="1" t="str">
        <f t="shared" si="886"/>
        <v/>
      </c>
      <c r="AA3493" s="1" t="str">
        <f t="shared" si="887"/>
        <v/>
      </c>
      <c r="AB3493" s="1" t="str">
        <f t="shared" si="888"/>
        <v/>
      </c>
      <c r="AC3493" s="1" t="str">
        <f t="shared" si="889"/>
        <v/>
      </c>
      <c r="AD3493" s="1" t="str">
        <f t="shared" si="890"/>
        <v/>
      </c>
      <c r="AE3493" s="1" t="str">
        <f t="shared" si="891"/>
        <v/>
      </c>
      <c r="AF3493" s="1" t="str">
        <f t="shared" si="892"/>
        <v/>
      </c>
      <c r="AG3493" s="1" t="str">
        <f t="shared" si="893"/>
        <v/>
      </c>
      <c r="AH3493" s="1" t="str">
        <f t="shared" si="894"/>
        <v/>
      </c>
      <c r="AI3493" s="1" t="str">
        <f t="shared" si="895"/>
        <v/>
      </c>
      <c r="AV3493" s="8" t="str">
        <f t="shared" si="898"/>
        <v/>
      </c>
      <c r="AW3493" s="2" t="str">
        <f t="shared" si="896"/>
        <v/>
      </c>
      <c r="AX3493" s="3"/>
      <c r="AY3493" s="2" t="str">
        <f t="shared" si="897"/>
        <v/>
      </c>
      <c r="AZ3493" s="3"/>
      <c r="BA3493" s="3"/>
      <c r="BB3493" s="3"/>
      <c r="BC3493" s="3"/>
      <c r="BD3493" s="3"/>
    </row>
    <row r="3494" spans="22:56" x14ac:dyDescent="0.25">
      <c r="V3494" s="1" t="str">
        <f t="shared" si="883"/>
        <v/>
      </c>
      <c r="X3494" s="1" t="str">
        <f t="shared" si="884"/>
        <v/>
      </c>
      <c r="Y3494" s="1" t="str">
        <f t="shared" si="885"/>
        <v/>
      </c>
      <c r="Z3494" s="1" t="str">
        <f t="shared" si="886"/>
        <v/>
      </c>
      <c r="AA3494" s="1" t="str">
        <f t="shared" si="887"/>
        <v/>
      </c>
      <c r="AB3494" s="1" t="str">
        <f t="shared" si="888"/>
        <v/>
      </c>
      <c r="AC3494" s="1" t="str">
        <f t="shared" si="889"/>
        <v/>
      </c>
      <c r="AD3494" s="1" t="str">
        <f t="shared" si="890"/>
        <v/>
      </c>
      <c r="AE3494" s="1" t="str">
        <f t="shared" si="891"/>
        <v/>
      </c>
      <c r="AF3494" s="1" t="str">
        <f t="shared" si="892"/>
        <v/>
      </c>
      <c r="AG3494" s="1" t="str">
        <f t="shared" si="893"/>
        <v/>
      </c>
      <c r="AH3494" s="1" t="str">
        <f t="shared" si="894"/>
        <v/>
      </c>
      <c r="AI3494" s="1" t="str">
        <f t="shared" si="895"/>
        <v/>
      </c>
      <c r="AV3494" s="8" t="str">
        <f t="shared" si="898"/>
        <v/>
      </c>
      <c r="AW3494" s="2" t="str">
        <f t="shared" si="896"/>
        <v/>
      </c>
      <c r="AX3494" s="3"/>
      <c r="AY3494" s="2" t="str">
        <f t="shared" si="897"/>
        <v/>
      </c>
      <c r="AZ3494" s="3"/>
      <c r="BA3494" s="3"/>
      <c r="BB3494" s="3"/>
      <c r="BC3494" s="3"/>
      <c r="BD3494" s="3"/>
    </row>
    <row r="3495" spans="22:56" x14ac:dyDescent="0.25">
      <c r="V3495" s="1" t="str">
        <f t="shared" si="883"/>
        <v/>
      </c>
      <c r="X3495" s="1" t="str">
        <f t="shared" si="884"/>
        <v/>
      </c>
      <c r="Y3495" s="1" t="str">
        <f t="shared" si="885"/>
        <v/>
      </c>
      <c r="Z3495" s="1" t="str">
        <f t="shared" si="886"/>
        <v/>
      </c>
      <c r="AA3495" s="1" t="str">
        <f t="shared" si="887"/>
        <v/>
      </c>
      <c r="AB3495" s="1" t="str">
        <f t="shared" si="888"/>
        <v/>
      </c>
      <c r="AC3495" s="1" t="str">
        <f t="shared" si="889"/>
        <v/>
      </c>
      <c r="AD3495" s="1" t="str">
        <f t="shared" si="890"/>
        <v/>
      </c>
      <c r="AE3495" s="1" t="str">
        <f t="shared" si="891"/>
        <v/>
      </c>
      <c r="AF3495" s="1" t="str">
        <f t="shared" si="892"/>
        <v/>
      </c>
      <c r="AG3495" s="1" t="str">
        <f t="shared" si="893"/>
        <v/>
      </c>
      <c r="AH3495" s="1" t="str">
        <f t="shared" si="894"/>
        <v/>
      </c>
      <c r="AI3495" s="1" t="str">
        <f t="shared" si="895"/>
        <v/>
      </c>
      <c r="AV3495" s="8" t="str">
        <f t="shared" si="898"/>
        <v/>
      </c>
      <c r="AW3495" s="2" t="str">
        <f t="shared" si="896"/>
        <v/>
      </c>
      <c r="AX3495" s="3"/>
      <c r="AY3495" s="2" t="str">
        <f t="shared" si="897"/>
        <v/>
      </c>
      <c r="AZ3495" s="3"/>
      <c r="BA3495" s="3"/>
      <c r="BB3495" s="3"/>
      <c r="BC3495" s="3"/>
      <c r="BD3495" s="3"/>
    </row>
    <row r="3496" spans="22:56" x14ac:dyDescent="0.25">
      <c r="V3496" s="1" t="str">
        <f t="shared" si="883"/>
        <v/>
      </c>
      <c r="X3496" s="1" t="str">
        <f t="shared" si="884"/>
        <v/>
      </c>
      <c r="Y3496" s="1" t="str">
        <f t="shared" si="885"/>
        <v/>
      </c>
      <c r="Z3496" s="1" t="str">
        <f t="shared" si="886"/>
        <v/>
      </c>
      <c r="AA3496" s="1" t="str">
        <f t="shared" si="887"/>
        <v/>
      </c>
      <c r="AB3496" s="1" t="str">
        <f t="shared" si="888"/>
        <v/>
      </c>
      <c r="AC3496" s="1" t="str">
        <f t="shared" si="889"/>
        <v/>
      </c>
      <c r="AD3496" s="1" t="str">
        <f t="shared" si="890"/>
        <v/>
      </c>
      <c r="AE3496" s="1" t="str">
        <f t="shared" si="891"/>
        <v/>
      </c>
      <c r="AF3496" s="1" t="str">
        <f t="shared" si="892"/>
        <v/>
      </c>
      <c r="AG3496" s="1" t="str">
        <f t="shared" si="893"/>
        <v/>
      </c>
      <c r="AH3496" s="1" t="str">
        <f t="shared" si="894"/>
        <v/>
      </c>
      <c r="AI3496" s="1" t="str">
        <f t="shared" si="895"/>
        <v/>
      </c>
      <c r="AV3496" s="8" t="str">
        <f t="shared" si="898"/>
        <v/>
      </c>
      <c r="AW3496" s="2" t="str">
        <f t="shared" si="896"/>
        <v/>
      </c>
      <c r="AX3496" s="3"/>
      <c r="AY3496" s="2" t="str">
        <f t="shared" si="897"/>
        <v/>
      </c>
      <c r="AZ3496" s="3"/>
      <c r="BA3496" s="3"/>
      <c r="BB3496" s="3"/>
      <c r="BC3496" s="3"/>
      <c r="BD3496" s="3"/>
    </row>
    <row r="3497" spans="22:56" x14ac:dyDescent="0.25">
      <c r="V3497" s="1" t="str">
        <f t="shared" si="883"/>
        <v/>
      </c>
      <c r="X3497" s="1" t="str">
        <f t="shared" si="884"/>
        <v/>
      </c>
      <c r="Y3497" s="1" t="str">
        <f t="shared" si="885"/>
        <v/>
      </c>
      <c r="Z3497" s="1" t="str">
        <f t="shared" si="886"/>
        <v/>
      </c>
      <c r="AA3497" s="1" t="str">
        <f t="shared" si="887"/>
        <v/>
      </c>
      <c r="AB3497" s="1" t="str">
        <f t="shared" si="888"/>
        <v/>
      </c>
      <c r="AC3497" s="1" t="str">
        <f t="shared" si="889"/>
        <v/>
      </c>
      <c r="AD3497" s="1" t="str">
        <f t="shared" si="890"/>
        <v/>
      </c>
      <c r="AE3497" s="1" t="str">
        <f t="shared" si="891"/>
        <v/>
      </c>
      <c r="AF3497" s="1" t="str">
        <f t="shared" si="892"/>
        <v/>
      </c>
      <c r="AG3497" s="1" t="str">
        <f t="shared" si="893"/>
        <v/>
      </c>
      <c r="AH3497" s="1" t="str">
        <f t="shared" si="894"/>
        <v/>
      </c>
      <c r="AI3497" s="1" t="str">
        <f t="shared" si="895"/>
        <v/>
      </c>
      <c r="AV3497" s="8" t="str">
        <f t="shared" si="898"/>
        <v/>
      </c>
      <c r="AW3497" s="2" t="str">
        <f t="shared" si="896"/>
        <v/>
      </c>
      <c r="AX3497" s="3"/>
      <c r="AY3497" s="2" t="str">
        <f t="shared" si="897"/>
        <v/>
      </c>
      <c r="AZ3497" s="3"/>
      <c r="BA3497" s="3"/>
      <c r="BB3497" s="3"/>
      <c r="BC3497" s="3"/>
      <c r="BD3497" s="3"/>
    </row>
    <row r="3498" spans="22:56" x14ac:dyDescent="0.25">
      <c r="V3498" s="1" t="str">
        <f t="shared" si="883"/>
        <v/>
      </c>
      <c r="X3498" s="1" t="str">
        <f t="shared" si="884"/>
        <v/>
      </c>
      <c r="Y3498" s="1" t="str">
        <f t="shared" si="885"/>
        <v/>
      </c>
      <c r="Z3498" s="1" t="str">
        <f t="shared" si="886"/>
        <v/>
      </c>
      <c r="AA3498" s="1" t="str">
        <f t="shared" si="887"/>
        <v/>
      </c>
      <c r="AB3498" s="1" t="str">
        <f t="shared" si="888"/>
        <v/>
      </c>
      <c r="AC3498" s="1" t="str">
        <f t="shared" si="889"/>
        <v/>
      </c>
      <c r="AD3498" s="1" t="str">
        <f t="shared" si="890"/>
        <v/>
      </c>
      <c r="AE3498" s="1" t="str">
        <f t="shared" si="891"/>
        <v/>
      </c>
      <c r="AF3498" s="1" t="str">
        <f t="shared" si="892"/>
        <v/>
      </c>
      <c r="AG3498" s="1" t="str">
        <f t="shared" si="893"/>
        <v/>
      </c>
      <c r="AH3498" s="1" t="str">
        <f t="shared" si="894"/>
        <v/>
      </c>
      <c r="AI3498" s="1" t="str">
        <f t="shared" si="895"/>
        <v/>
      </c>
      <c r="AV3498" s="8" t="str">
        <f t="shared" si="898"/>
        <v/>
      </c>
      <c r="AW3498" s="2" t="str">
        <f t="shared" si="896"/>
        <v/>
      </c>
      <c r="AX3498" s="3"/>
      <c r="AY3498" s="2" t="str">
        <f t="shared" si="897"/>
        <v/>
      </c>
      <c r="AZ3498" s="3"/>
      <c r="BA3498" s="3"/>
      <c r="BB3498" s="3"/>
      <c r="BC3498" s="3"/>
      <c r="BD3498" s="3"/>
    </row>
    <row r="3499" spans="22:56" x14ac:dyDescent="0.25">
      <c r="V3499" s="1" t="str">
        <f t="shared" si="883"/>
        <v/>
      </c>
      <c r="X3499" s="1" t="str">
        <f t="shared" si="884"/>
        <v/>
      </c>
      <c r="Y3499" s="1" t="str">
        <f t="shared" si="885"/>
        <v/>
      </c>
      <c r="Z3499" s="1" t="str">
        <f t="shared" si="886"/>
        <v/>
      </c>
      <c r="AA3499" s="1" t="str">
        <f t="shared" si="887"/>
        <v/>
      </c>
      <c r="AB3499" s="1" t="str">
        <f t="shared" si="888"/>
        <v/>
      </c>
      <c r="AC3499" s="1" t="str">
        <f t="shared" si="889"/>
        <v/>
      </c>
      <c r="AD3499" s="1" t="str">
        <f t="shared" si="890"/>
        <v/>
      </c>
      <c r="AE3499" s="1" t="str">
        <f t="shared" si="891"/>
        <v/>
      </c>
      <c r="AF3499" s="1" t="str">
        <f t="shared" si="892"/>
        <v/>
      </c>
      <c r="AG3499" s="1" t="str">
        <f t="shared" si="893"/>
        <v/>
      </c>
      <c r="AH3499" s="1" t="str">
        <f t="shared" si="894"/>
        <v/>
      </c>
      <c r="AI3499" s="1" t="str">
        <f t="shared" si="895"/>
        <v/>
      </c>
      <c r="AV3499" s="8" t="str">
        <f t="shared" si="898"/>
        <v/>
      </c>
      <c r="AW3499" s="2" t="str">
        <f t="shared" si="896"/>
        <v/>
      </c>
      <c r="AX3499" s="3"/>
      <c r="AY3499" s="2" t="str">
        <f t="shared" si="897"/>
        <v/>
      </c>
      <c r="AZ3499" s="3"/>
      <c r="BA3499" s="3"/>
      <c r="BB3499" s="3"/>
      <c r="BC3499" s="3"/>
      <c r="BD3499" s="3"/>
    </row>
    <row r="3500" spans="22:56" x14ac:dyDescent="0.25">
      <c r="V3500" s="1" t="str">
        <f t="shared" si="883"/>
        <v/>
      </c>
      <c r="X3500" s="1" t="str">
        <f t="shared" si="884"/>
        <v/>
      </c>
      <c r="Y3500" s="1" t="str">
        <f t="shared" si="885"/>
        <v/>
      </c>
      <c r="Z3500" s="1" t="str">
        <f t="shared" si="886"/>
        <v/>
      </c>
      <c r="AA3500" s="1" t="str">
        <f t="shared" si="887"/>
        <v/>
      </c>
      <c r="AB3500" s="1" t="str">
        <f t="shared" si="888"/>
        <v/>
      </c>
      <c r="AC3500" s="1" t="str">
        <f t="shared" si="889"/>
        <v/>
      </c>
      <c r="AD3500" s="1" t="str">
        <f t="shared" si="890"/>
        <v/>
      </c>
      <c r="AE3500" s="1" t="str">
        <f t="shared" si="891"/>
        <v/>
      </c>
      <c r="AF3500" s="1" t="str">
        <f t="shared" si="892"/>
        <v/>
      </c>
      <c r="AG3500" s="1" t="str">
        <f t="shared" si="893"/>
        <v/>
      </c>
      <c r="AH3500" s="1" t="str">
        <f t="shared" si="894"/>
        <v/>
      </c>
      <c r="AI3500" s="1" t="str">
        <f t="shared" si="895"/>
        <v/>
      </c>
      <c r="AV3500" s="8" t="str">
        <f t="shared" si="898"/>
        <v/>
      </c>
      <c r="AW3500" s="2" t="str">
        <f t="shared" si="896"/>
        <v/>
      </c>
      <c r="AX3500" s="3"/>
      <c r="AY3500" s="2" t="str">
        <f t="shared" si="897"/>
        <v/>
      </c>
      <c r="AZ3500" s="3"/>
      <c r="BA3500" s="3"/>
      <c r="BB3500" s="3"/>
      <c r="BC3500" s="3"/>
      <c r="BD3500" s="3"/>
    </row>
    <row r="3501" spans="22:56" x14ac:dyDescent="0.25">
      <c r="V3501" s="1" t="str">
        <f t="shared" si="883"/>
        <v/>
      </c>
      <c r="X3501" s="1" t="str">
        <f t="shared" si="884"/>
        <v/>
      </c>
      <c r="Y3501" s="1" t="str">
        <f t="shared" si="885"/>
        <v/>
      </c>
      <c r="Z3501" s="1" t="str">
        <f t="shared" si="886"/>
        <v/>
      </c>
      <c r="AA3501" s="1" t="str">
        <f t="shared" si="887"/>
        <v/>
      </c>
      <c r="AB3501" s="1" t="str">
        <f t="shared" si="888"/>
        <v/>
      </c>
      <c r="AC3501" s="1" t="str">
        <f t="shared" si="889"/>
        <v/>
      </c>
      <c r="AD3501" s="1" t="str">
        <f t="shared" si="890"/>
        <v/>
      </c>
      <c r="AE3501" s="1" t="str">
        <f t="shared" si="891"/>
        <v/>
      </c>
      <c r="AF3501" s="1" t="str">
        <f t="shared" si="892"/>
        <v/>
      </c>
      <c r="AG3501" s="1" t="str">
        <f t="shared" si="893"/>
        <v/>
      </c>
      <c r="AH3501" s="1" t="str">
        <f t="shared" si="894"/>
        <v/>
      </c>
      <c r="AI3501" s="1" t="str">
        <f t="shared" si="895"/>
        <v/>
      </c>
      <c r="AV3501" s="8" t="str">
        <f t="shared" si="898"/>
        <v/>
      </c>
      <c r="AW3501" s="2" t="str">
        <f t="shared" si="896"/>
        <v/>
      </c>
      <c r="AX3501" s="3"/>
      <c r="AY3501" s="2" t="str">
        <f t="shared" si="897"/>
        <v/>
      </c>
      <c r="AZ3501" s="3"/>
      <c r="BA3501" s="3"/>
      <c r="BB3501" s="3"/>
      <c r="BC3501" s="3"/>
      <c r="BD3501" s="3"/>
    </row>
    <row r="3502" spans="22:56" x14ac:dyDescent="0.25">
      <c r="V3502" s="1" t="str">
        <f t="shared" si="883"/>
        <v/>
      </c>
      <c r="X3502" s="1" t="str">
        <f t="shared" si="884"/>
        <v/>
      </c>
      <c r="Y3502" s="1" t="str">
        <f t="shared" si="885"/>
        <v/>
      </c>
      <c r="Z3502" s="1" t="str">
        <f t="shared" si="886"/>
        <v/>
      </c>
      <c r="AA3502" s="1" t="str">
        <f t="shared" si="887"/>
        <v/>
      </c>
      <c r="AB3502" s="1" t="str">
        <f t="shared" si="888"/>
        <v/>
      </c>
      <c r="AC3502" s="1" t="str">
        <f t="shared" si="889"/>
        <v/>
      </c>
      <c r="AD3502" s="1" t="str">
        <f t="shared" si="890"/>
        <v/>
      </c>
      <c r="AE3502" s="1" t="str">
        <f t="shared" si="891"/>
        <v/>
      </c>
      <c r="AF3502" s="1" t="str">
        <f t="shared" si="892"/>
        <v/>
      </c>
      <c r="AG3502" s="1" t="str">
        <f t="shared" si="893"/>
        <v/>
      </c>
      <c r="AH3502" s="1" t="str">
        <f t="shared" si="894"/>
        <v/>
      </c>
      <c r="AI3502" s="1" t="str">
        <f t="shared" si="895"/>
        <v/>
      </c>
      <c r="AV3502" s="8" t="str">
        <f t="shared" si="898"/>
        <v/>
      </c>
      <c r="AW3502" s="2" t="str">
        <f t="shared" si="896"/>
        <v/>
      </c>
      <c r="AX3502" s="3"/>
      <c r="AY3502" s="2" t="str">
        <f t="shared" si="897"/>
        <v/>
      </c>
      <c r="AZ3502" s="3"/>
      <c r="BA3502" s="3"/>
      <c r="BB3502" s="3"/>
      <c r="BC3502" s="3"/>
      <c r="BD3502" s="3"/>
    </row>
    <row r="3503" spans="22:56" x14ac:dyDescent="0.25">
      <c r="V3503" s="1" t="str">
        <f t="shared" si="883"/>
        <v/>
      </c>
      <c r="X3503" s="1" t="str">
        <f t="shared" si="884"/>
        <v/>
      </c>
      <c r="Y3503" s="1" t="str">
        <f t="shared" si="885"/>
        <v/>
      </c>
      <c r="Z3503" s="1" t="str">
        <f t="shared" si="886"/>
        <v/>
      </c>
      <c r="AA3503" s="1" t="str">
        <f t="shared" si="887"/>
        <v/>
      </c>
      <c r="AB3503" s="1" t="str">
        <f t="shared" si="888"/>
        <v/>
      </c>
      <c r="AC3503" s="1" t="str">
        <f t="shared" si="889"/>
        <v/>
      </c>
      <c r="AD3503" s="1" t="str">
        <f t="shared" si="890"/>
        <v/>
      </c>
      <c r="AE3503" s="1" t="str">
        <f t="shared" si="891"/>
        <v/>
      </c>
      <c r="AF3503" s="1" t="str">
        <f t="shared" si="892"/>
        <v/>
      </c>
      <c r="AG3503" s="1" t="str">
        <f t="shared" si="893"/>
        <v/>
      </c>
      <c r="AH3503" s="1" t="str">
        <f t="shared" si="894"/>
        <v/>
      </c>
      <c r="AI3503" s="1" t="str">
        <f t="shared" si="895"/>
        <v/>
      </c>
      <c r="AV3503" s="8" t="str">
        <f t="shared" si="898"/>
        <v/>
      </c>
      <c r="AW3503" s="2" t="str">
        <f t="shared" si="896"/>
        <v/>
      </c>
      <c r="AX3503" s="3"/>
      <c r="AY3503" s="2" t="str">
        <f t="shared" si="897"/>
        <v/>
      </c>
      <c r="AZ3503" s="3"/>
      <c r="BA3503" s="3"/>
      <c r="BB3503" s="3"/>
      <c r="BC3503" s="3"/>
      <c r="BD3503" s="3"/>
    </row>
    <row r="3504" spans="22:56" x14ac:dyDescent="0.25">
      <c r="V3504" s="1" t="str">
        <f t="shared" ref="V3504:V3567" si="899">IF(AV3472&lt;&gt;"","(","")</f>
        <v/>
      </c>
      <c r="X3504" s="1" t="str">
        <f t="shared" ref="X3504:X3567" si="900">IF(AV3472&lt;=$N$14,IF(X3503&lt;$C$8,X3503+1,1),"")</f>
        <v/>
      </c>
      <c r="Y3504" s="1" t="str">
        <f t="shared" ref="Y3504:Y3567" si="901">IF(AV3472&lt;=$N$14,IF(X3504&gt;X3503,Y3503,IF(Y3503&lt;$C$9,Y3503+1,1)),"")</f>
        <v/>
      </c>
      <c r="Z3504" s="1" t="str">
        <f t="shared" ref="Z3504:Z3567" si="902">IF(AV3472&lt;=$N$14,IF(Y3504=Y3503,Z3503,IF(Y3504&gt;Y3503,Z3503,IF(Z3503&lt;$C$10,Z3503+1,1))),"")</f>
        <v/>
      </c>
      <c r="AA3504" s="1" t="str">
        <f t="shared" ref="AA3504:AA3567" si="903">IF(AV3472&lt;=$N$14,IF(Z3504=Z3503,AA3503,IF(Z3504&gt;Z3503,AA3503,AA3503+1)),"")</f>
        <v/>
      </c>
      <c r="AB3504" s="1" t="str">
        <f t="shared" ref="AB3504:AB3567" si="904">IF(AV3472&lt;=$N$14,INDEX($AM$8:$AT$8,1,X3504),"")</f>
        <v/>
      </c>
      <c r="AC3504" s="1" t="str">
        <f t="shared" ref="AC3504:AC3567" si="905">IF($C$6&gt;1,IF(AV3472&lt;&gt;"",", ",""),"")</f>
        <v/>
      </c>
      <c r="AD3504" s="1" t="str">
        <f t="shared" ref="AD3504:AD3567" si="906">IF($C$6&gt;1,IF(AV3472&lt;=$N$14,INDEX($AM$9:$AT$9,1,Y3504),""),"")</f>
        <v/>
      </c>
      <c r="AE3504" s="1" t="str">
        <f t="shared" ref="AE3504:AE3567" si="907">IF($C$6&gt;2,IF(AV3472&lt;&gt;"",", ",""),"")</f>
        <v/>
      </c>
      <c r="AF3504" s="1" t="str">
        <f t="shared" ref="AF3504:AF3567" si="908">IF($C$6&gt;2,IF(AV3472&lt;=$N$14,INDEX($AM$10:$AT$10,1,Z3504),""),"")</f>
        <v/>
      </c>
      <c r="AG3504" s="1" t="str">
        <f t="shared" ref="AG3504:AG3567" si="909">IF($C$6&gt;3,IF(AV3472&lt;&gt;"",", ",""),"")</f>
        <v/>
      </c>
      <c r="AH3504" s="1" t="str">
        <f t="shared" ref="AH3504:AH3567" si="910">IF($C$6&gt;3,IF(AV3472&lt;=$N$14,INDEX($AM$11:$AT$11,1,AA3504),""),"")</f>
        <v/>
      </c>
      <c r="AI3504" s="1" t="str">
        <f t="shared" ref="AI3504:AI3567" si="911">IF(AV3472&lt;&gt;"",")","")</f>
        <v/>
      </c>
      <c r="AV3504" s="8" t="str">
        <f t="shared" si="898"/>
        <v/>
      </c>
      <c r="AW3504" s="2" t="str">
        <f t="shared" si="896"/>
        <v/>
      </c>
      <c r="AX3504" s="3"/>
      <c r="AY3504" s="2" t="str">
        <f t="shared" si="897"/>
        <v/>
      </c>
      <c r="AZ3504" s="3"/>
      <c r="BA3504" s="3"/>
      <c r="BB3504" s="3"/>
      <c r="BC3504" s="3"/>
      <c r="BD3504" s="3"/>
    </row>
    <row r="3505" spans="22:56" x14ac:dyDescent="0.25">
      <c r="V3505" s="1" t="str">
        <f t="shared" si="899"/>
        <v/>
      </c>
      <c r="X3505" s="1" t="str">
        <f t="shared" si="900"/>
        <v/>
      </c>
      <c r="Y3505" s="1" t="str">
        <f t="shared" si="901"/>
        <v/>
      </c>
      <c r="Z3505" s="1" t="str">
        <f t="shared" si="902"/>
        <v/>
      </c>
      <c r="AA3505" s="1" t="str">
        <f t="shared" si="903"/>
        <v/>
      </c>
      <c r="AB3505" s="1" t="str">
        <f t="shared" si="904"/>
        <v/>
      </c>
      <c r="AC3505" s="1" t="str">
        <f t="shared" si="905"/>
        <v/>
      </c>
      <c r="AD3505" s="1" t="str">
        <f t="shared" si="906"/>
        <v/>
      </c>
      <c r="AE3505" s="1" t="str">
        <f t="shared" si="907"/>
        <v/>
      </c>
      <c r="AF3505" s="1" t="str">
        <f t="shared" si="908"/>
        <v/>
      </c>
      <c r="AG3505" s="1" t="str">
        <f t="shared" si="909"/>
        <v/>
      </c>
      <c r="AH3505" s="1" t="str">
        <f t="shared" si="910"/>
        <v/>
      </c>
      <c r="AI3505" s="1" t="str">
        <f t="shared" si="911"/>
        <v/>
      </c>
      <c r="AV3505" s="8" t="str">
        <f t="shared" si="898"/>
        <v/>
      </c>
      <c r="AW3505" s="2" t="str">
        <f t="shared" ref="AW3505:AW3568" si="912">IF(AV3505&lt;&gt;"",". Möglichkeit: ","")</f>
        <v/>
      </c>
      <c r="AX3505" s="3"/>
      <c r="AY3505" s="2" t="str">
        <f t="shared" si="897"/>
        <v/>
      </c>
      <c r="AZ3505" s="3"/>
      <c r="BA3505" s="3"/>
      <c r="BB3505" s="3"/>
      <c r="BC3505" s="3"/>
      <c r="BD3505" s="3"/>
    </row>
    <row r="3506" spans="22:56" x14ac:dyDescent="0.25">
      <c r="V3506" s="1" t="str">
        <f t="shared" si="899"/>
        <v/>
      </c>
      <c r="X3506" s="1" t="str">
        <f t="shared" si="900"/>
        <v/>
      </c>
      <c r="Y3506" s="1" t="str">
        <f t="shared" si="901"/>
        <v/>
      </c>
      <c r="Z3506" s="1" t="str">
        <f t="shared" si="902"/>
        <v/>
      </c>
      <c r="AA3506" s="1" t="str">
        <f t="shared" si="903"/>
        <v/>
      </c>
      <c r="AB3506" s="1" t="str">
        <f t="shared" si="904"/>
        <v/>
      </c>
      <c r="AC3506" s="1" t="str">
        <f t="shared" si="905"/>
        <v/>
      </c>
      <c r="AD3506" s="1" t="str">
        <f t="shared" si="906"/>
        <v/>
      </c>
      <c r="AE3506" s="1" t="str">
        <f t="shared" si="907"/>
        <v/>
      </c>
      <c r="AF3506" s="1" t="str">
        <f t="shared" si="908"/>
        <v/>
      </c>
      <c r="AG3506" s="1" t="str">
        <f t="shared" si="909"/>
        <v/>
      </c>
      <c r="AH3506" s="1" t="str">
        <f t="shared" si="910"/>
        <v/>
      </c>
      <c r="AI3506" s="1" t="str">
        <f t="shared" si="911"/>
        <v/>
      </c>
      <c r="AV3506" s="8" t="str">
        <f t="shared" si="898"/>
        <v/>
      </c>
      <c r="AW3506" s="2" t="str">
        <f t="shared" si="912"/>
        <v/>
      </c>
      <c r="AX3506" s="3"/>
      <c r="AY3506" s="2" t="str">
        <f t="shared" si="897"/>
        <v/>
      </c>
      <c r="AZ3506" s="3"/>
      <c r="BA3506" s="3"/>
      <c r="BB3506" s="3"/>
      <c r="BC3506" s="3"/>
      <c r="BD3506" s="3"/>
    </row>
    <row r="3507" spans="22:56" x14ac:dyDescent="0.25">
      <c r="V3507" s="1" t="str">
        <f t="shared" si="899"/>
        <v/>
      </c>
      <c r="X3507" s="1" t="str">
        <f t="shared" si="900"/>
        <v/>
      </c>
      <c r="Y3507" s="1" t="str">
        <f t="shared" si="901"/>
        <v/>
      </c>
      <c r="Z3507" s="1" t="str">
        <f t="shared" si="902"/>
        <v/>
      </c>
      <c r="AA3507" s="1" t="str">
        <f t="shared" si="903"/>
        <v/>
      </c>
      <c r="AB3507" s="1" t="str">
        <f t="shared" si="904"/>
        <v/>
      </c>
      <c r="AC3507" s="1" t="str">
        <f t="shared" si="905"/>
        <v/>
      </c>
      <c r="AD3507" s="1" t="str">
        <f t="shared" si="906"/>
        <v/>
      </c>
      <c r="AE3507" s="1" t="str">
        <f t="shared" si="907"/>
        <v/>
      </c>
      <c r="AF3507" s="1" t="str">
        <f t="shared" si="908"/>
        <v/>
      </c>
      <c r="AG3507" s="1" t="str">
        <f t="shared" si="909"/>
        <v/>
      </c>
      <c r="AH3507" s="1" t="str">
        <f t="shared" si="910"/>
        <v/>
      </c>
      <c r="AI3507" s="1" t="str">
        <f t="shared" si="911"/>
        <v/>
      </c>
      <c r="AV3507" s="8" t="str">
        <f t="shared" si="898"/>
        <v/>
      </c>
      <c r="AW3507" s="2" t="str">
        <f t="shared" si="912"/>
        <v/>
      </c>
      <c r="AX3507" s="3"/>
      <c r="AY3507" s="2" t="str">
        <f t="shared" si="897"/>
        <v/>
      </c>
      <c r="AZ3507" s="3"/>
      <c r="BA3507" s="3"/>
      <c r="BB3507" s="3"/>
      <c r="BC3507" s="3"/>
      <c r="BD3507" s="3"/>
    </row>
    <row r="3508" spans="22:56" x14ac:dyDescent="0.25">
      <c r="V3508" s="1" t="str">
        <f t="shared" si="899"/>
        <v/>
      </c>
      <c r="X3508" s="1" t="str">
        <f t="shared" si="900"/>
        <v/>
      </c>
      <c r="Y3508" s="1" t="str">
        <f t="shared" si="901"/>
        <v/>
      </c>
      <c r="Z3508" s="1" t="str">
        <f t="shared" si="902"/>
        <v/>
      </c>
      <c r="AA3508" s="1" t="str">
        <f t="shared" si="903"/>
        <v/>
      </c>
      <c r="AB3508" s="1" t="str">
        <f t="shared" si="904"/>
        <v/>
      </c>
      <c r="AC3508" s="1" t="str">
        <f t="shared" si="905"/>
        <v/>
      </c>
      <c r="AD3508" s="1" t="str">
        <f t="shared" si="906"/>
        <v/>
      </c>
      <c r="AE3508" s="1" t="str">
        <f t="shared" si="907"/>
        <v/>
      </c>
      <c r="AF3508" s="1" t="str">
        <f t="shared" si="908"/>
        <v/>
      </c>
      <c r="AG3508" s="1" t="str">
        <f t="shared" si="909"/>
        <v/>
      </c>
      <c r="AH3508" s="1" t="str">
        <f t="shared" si="910"/>
        <v/>
      </c>
      <c r="AI3508" s="1" t="str">
        <f t="shared" si="911"/>
        <v/>
      </c>
      <c r="AV3508" s="8" t="str">
        <f t="shared" si="898"/>
        <v/>
      </c>
      <c r="AW3508" s="2" t="str">
        <f t="shared" si="912"/>
        <v/>
      </c>
      <c r="AX3508" s="3"/>
      <c r="AY3508" s="2" t="str">
        <f t="shared" si="897"/>
        <v/>
      </c>
      <c r="AZ3508" s="3"/>
      <c r="BA3508" s="3"/>
      <c r="BB3508" s="3"/>
      <c r="BC3508" s="3"/>
      <c r="BD3508" s="3"/>
    </row>
    <row r="3509" spans="22:56" x14ac:dyDescent="0.25">
      <c r="V3509" s="1" t="str">
        <f t="shared" si="899"/>
        <v/>
      </c>
      <c r="X3509" s="1" t="str">
        <f t="shared" si="900"/>
        <v/>
      </c>
      <c r="Y3509" s="1" t="str">
        <f t="shared" si="901"/>
        <v/>
      </c>
      <c r="Z3509" s="1" t="str">
        <f t="shared" si="902"/>
        <v/>
      </c>
      <c r="AA3509" s="1" t="str">
        <f t="shared" si="903"/>
        <v/>
      </c>
      <c r="AB3509" s="1" t="str">
        <f t="shared" si="904"/>
        <v/>
      </c>
      <c r="AC3509" s="1" t="str">
        <f t="shared" si="905"/>
        <v/>
      </c>
      <c r="AD3509" s="1" t="str">
        <f t="shared" si="906"/>
        <v/>
      </c>
      <c r="AE3509" s="1" t="str">
        <f t="shared" si="907"/>
        <v/>
      </c>
      <c r="AF3509" s="1" t="str">
        <f t="shared" si="908"/>
        <v/>
      </c>
      <c r="AG3509" s="1" t="str">
        <f t="shared" si="909"/>
        <v/>
      </c>
      <c r="AH3509" s="1" t="str">
        <f t="shared" si="910"/>
        <v/>
      </c>
      <c r="AI3509" s="1" t="str">
        <f t="shared" si="911"/>
        <v/>
      </c>
      <c r="AV3509" s="8" t="str">
        <f t="shared" si="898"/>
        <v/>
      </c>
      <c r="AW3509" s="2" t="str">
        <f t="shared" si="912"/>
        <v/>
      </c>
      <c r="AX3509" s="3"/>
      <c r="AY3509" s="2" t="str">
        <f t="shared" si="897"/>
        <v/>
      </c>
      <c r="AZ3509" s="3"/>
      <c r="BA3509" s="3"/>
      <c r="BB3509" s="3"/>
      <c r="BC3509" s="3"/>
      <c r="BD3509" s="3"/>
    </row>
    <row r="3510" spans="22:56" x14ac:dyDescent="0.25">
      <c r="V3510" s="1" t="str">
        <f t="shared" si="899"/>
        <v/>
      </c>
      <c r="X3510" s="1" t="str">
        <f t="shared" si="900"/>
        <v/>
      </c>
      <c r="Y3510" s="1" t="str">
        <f t="shared" si="901"/>
        <v/>
      </c>
      <c r="Z3510" s="1" t="str">
        <f t="shared" si="902"/>
        <v/>
      </c>
      <c r="AA3510" s="1" t="str">
        <f t="shared" si="903"/>
        <v/>
      </c>
      <c r="AB3510" s="1" t="str">
        <f t="shared" si="904"/>
        <v/>
      </c>
      <c r="AC3510" s="1" t="str">
        <f t="shared" si="905"/>
        <v/>
      </c>
      <c r="AD3510" s="1" t="str">
        <f t="shared" si="906"/>
        <v/>
      </c>
      <c r="AE3510" s="1" t="str">
        <f t="shared" si="907"/>
        <v/>
      </c>
      <c r="AF3510" s="1" t="str">
        <f t="shared" si="908"/>
        <v/>
      </c>
      <c r="AG3510" s="1" t="str">
        <f t="shared" si="909"/>
        <v/>
      </c>
      <c r="AH3510" s="1" t="str">
        <f t="shared" si="910"/>
        <v/>
      </c>
      <c r="AI3510" s="1" t="str">
        <f t="shared" si="911"/>
        <v/>
      </c>
      <c r="AV3510" s="8" t="str">
        <f t="shared" si="898"/>
        <v/>
      </c>
      <c r="AW3510" s="2" t="str">
        <f t="shared" si="912"/>
        <v/>
      </c>
      <c r="AX3510" s="3"/>
      <c r="AY3510" s="2" t="str">
        <f t="shared" si="897"/>
        <v/>
      </c>
      <c r="AZ3510" s="3"/>
      <c r="BA3510" s="3"/>
      <c r="BB3510" s="3"/>
      <c r="BC3510" s="3"/>
      <c r="BD3510" s="3"/>
    </row>
    <row r="3511" spans="22:56" x14ac:dyDescent="0.25">
      <c r="V3511" s="1" t="str">
        <f t="shared" si="899"/>
        <v/>
      </c>
      <c r="X3511" s="1" t="str">
        <f t="shared" si="900"/>
        <v/>
      </c>
      <c r="Y3511" s="1" t="str">
        <f t="shared" si="901"/>
        <v/>
      </c>
      <c r="Z3511" s="1" t="str">
        <f t="shared" si="902"/>
        <v/>
      </c>
      <c r="AA3511" s="1" t="str">
        <f t="shared" si="903"/>
        <v/>
      </c>
      <c r="AB3511" s="1" t="str">
        <f t="shared" si="904"/>
        <v/>
      </c>
      <c r="AC3511" s="1" t="str">
        <f t="shared" si="905"/>
        <v/>
      </c>
      <c r="AD3511" s="1" t="str">
        <f t="shared" si="906"/>
        <v/>
      </c>
      <c r="AE3511" s="1" t="str">
        <f t="shared" si="907"/>
        <v/>
      </c>
      <c r="AF3511" s="1" t="str">
        <f t="shared" si="908"/>
        <v/>
      </c>
      <c r="AG3511" s="1" t="str">
        <f t="shared" si="909"/>
        <v/>
      </c>
      <c r="AH3511" s="1" t="str">
        <f t="shared" si="910"/>
        <v/>
      </c>
      <c r="AI3511" s="1" t="str">
        <f t="shared" si="911"/>
        <v/>
      </c>
      <c r="AV3511" s="8" t="str">
        <f t="shared" si="898"/>
        <v/>
      </c>
      <c r="AW3511" s="2" t="str">
        <f t="shared" si="912"/>
        <v/>
      </c>
      <c r="AX3511" s="3"/>
      <c r="AY3511" s="2" t="str">
        <f t="shared" si="897"/>
        <v/>
      </c>
      <c r="AZ3511" s="3"/>
      <c r="BA3511" s="3"/>
      <c r="BB3511" s="3"/>
      <c r="BC3511" s="3"/>
      <c r="BD3511" s="3"/>
    </row>
    <row r="3512" spans="22:56" x14ac:dyDescent="0.25">
      <c r="V3512" s="1" t="str">
        <f t="shared" si="899"/>
        <v/>
      </c>
      <c r="X3512" s="1" t="str">
        <f t="shared" si="900"/>
        <v/>
      </c>
      <c r="Y3512" s="1" t="str">
        <f t="shared" si="901"/>
        <v/>
      </c>
      <c r="Z3512" s="1" t="str">
        <f t="shared" si="902"/>
        <v/>
      </c>
      <c r="AA3512" s="1" t="str">
        <f t="shared" si="903"/>
        <v/>
      </c>
      <c r="AB3512" s="1" t="str">
        <f t="shared" si="904"/>
        <v/>
      </c>
      <c r="AC3512" s="1" t="str">
        <f t="shared" si="905"/>
        <v/>
      </c>
      <c r="AD3512" s="1" t="str">
        <f t="shared" si="906"/>
        <v/>
      </c>
      <c r="AE3512" s="1" t="str">
        <f t="shared" si="907"/>
        <v/>
      </c>
      <c r="AF3512" s="1" t="str">
        <f t="shared" si="908"/>
        <v/>
      </c>
      <c r="AG3512" s="1" t="str">
        <f t="shared" si="909"/>
        <v/>
      </c>
      <c r="AH3512" s="1" t="str">
        <f t="shared" si="910"/>
        <v/>
      </c>
      <c r="AI3512" s="1" t="str">
        <f t="shared" si="911"/>
        <v/>
      </c>
      <c r="AV3512" s="8" t="str">
        <f t="shared" si="898"/>
        <v/>
      </c>
      <c r="AW3512" s="2" t="str">
        <f t="shared" si="912"/>
        <v/>
      </c>
      <c r="AX3512" s="3"/>
      <c r="AY3512" s="2" t="str">
        <f t="shared" si="897"/>
        <v/>
      </c>
      <c r="AZ3512" s="3"/>
      <c r="BA3512" s="3"/>
      <c r="BB3512" s="3"/>
      <c r="BC3512" s="3"/>
      <c r="BD3512" s="3"/>
    </row>
    <row r="3513" spans="22:56" x14ac:dyDescent="0.25">
      <c r="V3513" s="1" t="str">
        <f t="shared" si="899"/>
        <v/>
      </c>
      <c r="X3513" s="1" t="str">
        <f t="shared" si="900"/>
        <v/>
      </c>
      <c r="Y3513" s="1" t="str">
        <f t="shared" si="901"/>
        <v/>
      </c>
      <c r="Z3513" s="1" t="str">
        <f t="shared" si="902"/>
        <v/>
      </c>
      <c r="AA3513" s="1" t="str">
        <f t="shared" si="903"/>
        <v/>
      </c>
      <c r="AB3513" s="1" t="str">
        <f t="shared" si="904"/>
        <v/>
      </c>
      <c r="AC3513" s="1" t="str">
        <f t="shared" si="905"/>
        <v/>
      </c>
      <c r="AD3513" s="1" t="str">
        <f t="shared" si="906"/>
        <v/>
      </c>
      <c r="AE3513" s="1" t="str">
        <f t="shared" si="907"/>
        <v/>
      </c>
      <c r="AF3513" s="1" t="str">
        <f t="shared" si="908"/>
        <v/>
      </c>
      <c r="AG3513" s="1" t="str">
        <f t="shared" si="909"/>
        <v/>
      </c>
      <c r="AH3513" s="1" t="str">
        <f t="shared" si="910"/>
        <v/>
      </c>
      <c r="AI3513" s="1" t="str">
        <f t="shared" si="911"/>
        <v/>
      </c>
      <c r="AV3513" s="8" t="str">
        <f t="shared" si="898"/>
        <v/>
      </c>
      <c r="AW3513" s="2" t="str">
        <f t="shared" si="912"/>
        <v/>
      </c>
      <c r="AX3513" s="3"/>
      <c r="AY3513" s="2" t="str">
        <f t="shared" si="897"/>
        <v/>
      </c>
      <c r="AZ3513" s="3"/>
      <c r="BA3513" s="3"/>
      <c r="BB3513" s="3"/>
      <c r="BC3513" s="3"/>
      <c r="BD3513" s="3"/>
    </row>
    <row r="3514" spans="22:56" x14ac:dyDescent="0.25">
      <c r="V3514" s="1" t="str">
        <f t="shared" si="899"/>
        <v/>
      </c>
      <c r="X3514" s="1" t="str">
        <f t="shared" si="900"/>
        <v/>
      </c>
      <c r="Y3514" s="1" t="str">
        <f t="shared" si="901"/>
        <v/>
      </c>
      <c r="Z3514" s="1" t="str">
        <f t="shared" si="902"/>
        <v/>
      </c>
      <c r="AA3514" s="1" t="str">
        <f t="shared" si="903"/>
        <v/>
      </c>
      <c r="AB3514" s="1" t="str">
        <f t="shared" si="904"/>
        <v/>
      </c>
      <c r="AC3514" s="1" t="str">
        <f t="shared" si="905"/>
        <v/>
      </c>
      <c r="AD3514" s="1" t="str">
        <f t="shared" si="906"/>
        <v/>
      </c>
      <c r="AE3514" s="1" t="str">
        <f t="shared" si="907"/>
        <v/>
      </c>
      <c r="AF3514" s="1" t="str">
        <f t="shared" si="908"/>
        <v/>
      </c>
      <c r="AG3514" s="1" t="str">
        <f t="shared" si="909"/>
        <v/>
      </c>
      <c r="AH3514" s="1" t="str">
        <f t="shared" si="910"/>
        <v/>
      </c>
      <c r="AI3514" s="1" t="str">
        <f t="shared" si="911"/>
        <v/>
      </c>
      <c r="AV3514" s="8" t="str">
        <f t="shared" si="898"/>
        <v/>
      </c>
      <c r="AW3514" s="2" t="str">
        <f t="shared" si="912"/>
        <v/>
      </c>
      <c r="AX3514" s="3"/>
      <c r="AY3514" s="2" t="str">
        <f t="shared" si="897"/>
        <v/>
      </c>
      <c r="AZ3514" s="3"/>
      <c r="BA3514" s="3"/>
      <c r="BB3514" s="3"/>
      <c r="BC3514" s="3"/>
      <c r="BD3514" s="3"/>
    </row>
    <row r="3515" spans="22:56" x14ac:dyDescent="0.25">
      <c r="V3515" s="1" t="str">
        <f t="shared" si="899"/>
        <v/>
      </c>
      <c r="X3515" s="1" t="str">
        <f t="shared" si="900"/>
        <v/>
      </c>
      <c r="Y3515" s="1" t="str">
        <f t="shared" si="901"/>
        <v/>
      </c>
      <c r="Z3515" s="1" t="str">
        <f t="shared" si="902"/>
        <v/>
      </c>
      <c r="AA3515" s="1" t="str">
        <f t="shared" si="903"/>
        <v/>
      </c>
      <c r="AB3515" s="1" t="str">
        <f t="shared" si="904"/>
        <v/>
      </c>
      <c r="AC3515" s="1" t="str">
        <f t="shared" si="905"/>
        <v/>
      </c>
      <c r="AD3515" s="1" t="str">
        <f t="shared" si="906"/>
        <v/>
      </c>
      <c r="AE3515" s="1" t="str">
        <f t="shared" si="907"/>
        <v/>
      </c>
      <c r="AF3515" s="1" t="str">
        <f t="shared" si="908"/>
        <v/>
      </c>
      <c r="AG3515" s="1" t="str">
        <f t="shared" si="909"/>
        <v/>
      </c>
      <c r="AH3515" s="1" t="str">
        <f t="shared" si="910"/>
        <v/>
      </c>
      <c r="AI3515" s="1" t="str">
        <f t="shared" si="911"/>
        <v/>
      </c>
      <c r="AV3515" s="8" t="str">
        <f t="shared" si="898"/>
        <v/>
      </c>
      <c r="AW3515" s="2" t="str">
        <f t="shared" si="912"/>
        <v/>
      </c>
      <c r="AX3515" s="3"/>
      <c r="AY3515" s="2" t="str">
        <f t="shared" si="897"/>
        <v/>
      </c>
      <c r="AZ3515" s="3"/>
      <c r="BA3515" s="3"/>
      <c r="BB3515" s="3"/>
      <c r="BC3515" s="3"/>
      <c r="BD3515" s="3"/>
    </row>
    <row r="3516" spans="22:56" x14ac:dyDescent="0.25">
      <c r="V3516" s="1" t="str">
        <f t="shared" si="899"/>
        <v/>
      </c>
      <c r="X3516" s="1" t="str">
        <f t="shared" si="900"/>
        <v/>
      </c>
      <c r="Y3516" s="1" t="str">
        <f t="shared" si="901"/>
        <v/>
      </c>
      <c r="Z3516" s="1" t="str">
        <f t="shared" si="902"/>
        <v/>
      </c>
      <c r="AA3516" s="1" t="str">
        <f t="shared" si="903"/>
        <v/>
      </c>
      <c r="AB3516" s="1" t="str">
        <f t="shared" si="904"/>
        <v/>
      </c>
      <c r="AC3516" s="1" t="str">
        <f t="shared" si="905"/>
        <v/>
      </c>
      <c r="AD3516" s="1" t="str">
        <f t="shared" si="906"/>
        <v/>
      </c>
      <c r="AE3516" s="1" t="str">
        <f t="shared" si="907"/>
        <v/>
      </c>
      <c r="AF3516" s="1" t="str">
        <f t="shared" si="908"/>
        <v/>
      </c>
      <c r="AG3516" s="1" t="str">
        <f t="shared" si="909"/>
        <v/>
      </c>
      <c r="AH3516" s="1" t="str">
        <f t="shared" si="910"/>
        <v/>
      </c>
      <c r="AI3516" s="1" t="str">
        <f t="shared" si="911"/>
        <v/>
      </c>
      <c r="AV3516" s="8" t="str">
        <f t="shared" si="898"/>
        <v/>
      </c>
      <c r="AW3516" s="2" t="str">
        <f t="shared" si="912"/>
        <v/>
      </c>
      <c r="AX3516" s="3"/>
      <c r="AY3516" s="2" t="str">
        <f t="shared" si="897"/>
        <v/>
      </c>
      <c r="AZ3516" s="3"/>
      <c r="BA3516" s="3"/>
      <c r="BB3516" s="3"/>
      <c r="BC3516" s="3"/>
      <c r="BD3516" s="3"/>
    </row>
    <row r="3517" spans="22:56" x14ac:dyDescent="0.25">
      <c r="V3517" s="1" t="str">
        <f t="shared" si="899"/>
        <v/>
      </c>
      <c r="X3517" s="1" t="str">
        <f t="shared" si="900"/>
        <v/>
      </c>
      <c r="Y3517" s="1" t="str">
        <f t="shared" si="901"/>
        <v/>
      </c>
      <c r="Z3517" s="1" t="str">
        <f t="shared" si="902"/>
        <v/>
      </c>
      <c r="AA3517" s="1" t="str">
        <f t="shared" si="903"/>
        <v/>
      </c>
      <c r="AB3517" s="1" t="str">
        <f t="shared" si="904"/>
        <v/>
      </c>
      <c r="AC3517" s="1" t="str">
        <f t="shared" si="905"/>
        <v/>
      </c>
      <c r="AD3517" s="1" t="str">
        <f t="shared" si="906"/>
        <v/>
      </c>
      <c r="AE3517" s="1" t="str">
        <f t="shared" si="907"/>
        <v/>
      </c>
      <c r="AF3517" s="1" t="str">
        <f t="shared" si="908"/>
        <v/>
      </c>
      <c r="AG3517" s="1" t="str">
        <f t="shared" si="909"/>
        <v/>
      </c>
      <c r="AH3517" s="1" t="str">
        <f t="shared" si="910"/>
        <v/>
      </c>
      <c r="AI3517" s="1" t="str">
        <f t="shared" si="911"/>
        <v/>
      </c>
      <c r="AV3517" s="8" t="str">
        <f t="shared" si="898"/>
        <v/>
      </c>
      <c r="AW3517" s="2" t="str">
        <f t="shared" si="912"/>
        <v/>
      </c>
      <c r="AX3517" s="3"/>
      <c r="AY3517" s="2" t="str">
        <f t="shared" si="897"/>
        <v/>
      </c>
      <c r="AZ3517" s="3"/>
      <c r="BA3517" s="3"/>
      <c r="BB3517" s="3"/>
      <c r="BC3517" s="3"/>
      <c r="BD3517" s="3"/>
    </row>
    <row r="3518" spans="22:56" x14ac:dyDescent="0.25">
      <c r="V3518" s="1" t="str">
        <f t="shared" si="899"/>
        <v/>
      </c>
      <c r="X3518" s="1" t="str">
        <f t="shared" si="900"/>
        <v/>
      </c>
      <c r="Y3518" s="1" t="str">
        <f t="shared" si="901"/>
        <v/>
      </c>
      <c r="Z3518" s="1" t="str">
        <f t="shared" si="902"/>
        <v/>
      </c>
      <c r="AA3518" s="1" t="str">
        <f t="shared" si="903"/>
        <v/>
      </c>
      <c r="AB3518" s="1" t="str">
        <f t="shared" si="904"/>
        <v/>
      </c>
      <c r="AC3518" s="1" t="str">
        <f t="shared" si="905"/>
        <v/>
      </c>
      <c r="AD3518" s="1" t="str">
        <f t="shared" si="906"/>
        <v/>
      </c>
      <c r="AE3518" s="1" t="str">
        <f t="shared" si="907"/>
        <v/>
      </c>
      <c r="AF3518" s="1" t="str">
        <f t="shared" si="908"/>
        <v/>
      </c>
      <c r="AG3518" s="1" t="str">
        <f t="shared" si="909"/>
        <v/>
      </c>
      <c r="AH3518" s="1" t="str">
        <f t="shared" si="910"/>
        <v/>
      </c>
      <c r="AI3518" s="1" t="str">
        <f t="shared" si="911"/>
        <v/>
      </c>
      <c r="AV3518" s="8" t="str">
        <f t="shared" si="898"/>
        <v/>
      </c>
      <c r="AW3518" s="2" t="str">
        <f t="shared" si="912"/>
        <v/>
      </c>
      <c r="AX3518" s="3"/>
      <c r="AY3518" s="2" t="str">
        <f t="shared" si="897"/>
        <v/>
      </c>
      <c r="AZ3518" s="3"/>
      <c r="BA3518" s="3"/>
      <c r="BB3518" s="3"/>
      <c r="BC3518" s="3"/>
      <c r="BD3518" s="3"/>
    </row>
    <row r="3519" spans="22:56" x14ac:dyDescent="0.25">
      <c r="V3519" s="1" t="str">
        <f t="shared" si="899"/>
        <v/>
      </c>
      <c r="X3519" s="1" t="str">
        <f t="shared" si="900"/>
        <v/>
      </c>
      <c r="Y3519" s="1" t="str">
        <f t="shared" si="901"/>
        <v/>
      </c>
      <c r="Z3519" s="1" t="str">
        <f t="shared" si="902"/>
        <v/>
      </c>
      <c r="AA3519" s="1" t="str">
        <f t="shared" si="903"/>
        <v/>
      </c>
      <c r="AB3519" s="1" t="str">
        <f t="shared" si="904"/>
        <v/>
      </c>
      <c r="AC3519" s="1" t="str">
        <f t="shared" si="905"/>
        <v/>
      </c>
      <c r="AD3519" s="1" t="str">
        <f t="shared" si="906"/>
        <v/>
      </c>
      <c r="AE3519" s="1" t="str">
        <f t="shared" si="907"/>
        <v/>
      </c>
      <c r="AF3519" s="1" t="str">
        <f t="shared" si="908"/>
        <v/>
      </c>
      <c r="AG3519" s="1" t="str">
        <f t="shared" si="909"/>
        <v/>
      </c>
      <c r="AH3519" s="1" t="str">
        <f t="shared" si="910"/>
        <v/>
      </c>
      <c r="AI3519" s="1" t="str">
        <f t="shared" si="911"/>
        <v/>
      </c>
      <c r="AV3519" s="8" t="str">
        <f t="shared" si="898"/>
        <v/>
      </c>
      <c r="AW3519" s="2" t="str">
        <f t="shared" si="912"/>
        <v/>
      </c>
      <c r="AX3519" s="3"/>
      <c r="AY3519" s="2" t="str">
        <f t="shared" si="897"/>
        <v/>
      </c>
      <c r="AZ3519" s="3"/>
      <c r="BA3519" s="3"/>
      <c r="BB3519" s="3"/>
      <c r="BC3519" s="3"/>
      <c r="BD3519" s="3"/>
    </row>
    <row r="3520" spans="22:56" x14ac:dyDescent="0.25">
      <c r="V3520" s="1" t="str">
        <f t="shared" si="899"/>
        <v/>
      </c>
      <c r="X3520" s="1" t="str">
        <f t="shared" si="900"/>
        <v/>
      </c>
      <c r="Y3520" s="1" t="str">
        <f t="shared" si="901"/>
        <v/>
      </c>
      <c r="Z3520" s="1" t="str">
        <f t="shared" si="902"/>
        <v/>
      </c>
      <c r="AA3520" s="1" t="str">
        <f t="shared" si="903"/>
        <v/>
      </c>
      <c r="AB3520" s="1" t="str">
        <f t="shared" si="904"/>
        <v/>
      </c>
      <c r="AC3520" s="1" t="str">
        <f t="shared" si="905"/>
        <v/>
      </c>
      <c r="AD3520" s="1" t="str">
        <f t="shared" si="906"/>
        <v/>
      </c>
      <c r="AE3520" s="1" t="str">
        <f t="shared" si="907"/>
        <v/>
      </c>
      <c r="AF3520" s="1" t="str">
        <f t="shared" si="908"/>
        <v/>
      </c>
      <c r="AG3520" s="1" t="str">
        <f t="shared" si="909"/>
        <v/>
      </c>
      <c r="AH3520" s="1" t="str">
        <f t="shared" si="910"/>
        <v/>
      </c>
      <c r="AI3520" s="1" t="str">
        <f t="shared" si="911"/>
        <v/>
      </c>
      <c r="AV3520" s="8" t="str">
        <f t="shared" si="898"/>
        <v/>
      </c>
      <c r="AW3520" s="2" t="str">
        <f t="shared" si="912"/>
        <v/>
      </c>
      <c r="AX3520" s="3"/>
      <c r="AY3520" s="2" t="str">
        <f t="shared" si="897"/>
        <v/>
      </c>
      <c r="AZ3520" s="3"/>
      <c r="BA3520" s="3"/>
      <c r="BB3520" s="3"/>
      <c r="BC3520" s="3"/>
      <c r="BD3520" s="3"/>
    </row>
    <row r="3521" spans="22:56" x14ac:dyDescent="0.25">
      <c r="V3521" s="1" t="str">
        <f t="shared" si="899"/>
        <v/>
      </c>
      <c r="X3521" s="1" t="str">
        <f t="shared" si="900"/>
        <v/>
      </c>
      <c r="Y3521" s="1" t="str">
        <f t="shared" si="901"/>
        <v/>
      </c>
      <c r="Z3521" s="1" t="str">
        <f t="shared" si="902"/>
        <v/>
      </c>
      <c r="AA3521" s="1" t="str">
        <f t="shared" si="903"/>
        <v/>
      </c>
      <c r="AB3521" s="1" t="str">
        <f t="shared" si="904"/>
        <v/>
      </c>
      <c r="AC3521" s="1" t="str">
        <f t="shared" si="905"/>
        <v/>
      </c>
      <c r="AD3521" s="1" t="str">
        <f t="shared" si="906"/>
        <v/>
      </c>
      <c r="AE3521" s="1" t="str">
        <f t="shared" si="907"/>
        <v/>
      </c>
      <c r="AF3521" s="1" t="str">
        <f t="shared" si="908"/>
        <v/>
      </c>
      <c r="AG3521" s="1" t="str">
        <f t="shared" si="909"/>
        <v/>
      </c>
      <c r="AH3521" s="1" t="str">
        <f t="shared" si="910"/>
        <v/>
      </c>
      <c r="AI3521" s="1" t="str">
        <f t="shared" si="911"/>
        <v/>
      </c>
      <c r="AV3521" s="8" t="str">
        <f t="shared" si="898"/>
        <v/>
      </c>
      <c r="AW3521" s="2" t="str">
        <f t="shared" si="912"/>
        <v/>
      </c>
      <c r="AX3521" s="3"/>
      <c r="AY3521" s="2" t="str">
        <f t="shared" si="897"/>
        <v/>
      </c>
      <c r="AZ3521" s="3"/>
      <c r="BA3521" s="3"/>
      <c r="BB3521" s="3"/>
      <c r="BC3521" s="3"/>
      <c r="BD3521" s="3"/>
    </row>
    <row r="3522" spans="22:56" x14ac:dyDescent="0.25">
      <c r="V3522" s="1" t="str">
        <f t="shared" si="899"/>
        <v/>
      </c>
      <c r="X3522" s="1" t="str">
        <f t="shared" si="900"/>
        <v/>
      </c>
      <c r="Y3522" s="1" t="str">
        <f t="shared" si="901"/>
        <v/>
      </c>
      <c r="Z3522" s="1" t="str">
        <f t="shared" si="902"/>
        <v/>
      </c>
      <c r="AA3522" s="1" t="str">
        <f t="shared" si="903"/>
        <v/>
      </c>
      <c r="AB3522" s="1" t="str">
        <f t="shared" si="904"/>
        <v/>
      </c>
      <c r="AC3522" s="1" t="str">
        <f t="shared" si="905"/>
        <v/>
      </c>
      <c r="AD3522" s="1" t="str">
        <f t="shared" si="906"/>
        <v/>
      </c>
      <c r="AE3522" s="1" t="str">
        <f t="shared" si="907"/>
        <v/>
      </c>
      <c r="AF3522" s="1" t="str">
        <f t="shared" si="908"/>
        <v/>
      </c>
      <c r="AG3522" s="1" t="str">
        <f t="shared" si="909"/>
        <v/>
      </c>
      <c r="AH3522" s="1" t="str">
        <f t="shared" si="910"/>
        <v/>
      </c>
      <c r="AI3522" s="1" t="str">
        <f t="shared" si="911"/>
        <v/>
      </c>
      <c r="AV3522" s="8" t="str">
        <f t="shared" si="898"/>
        <v/>
      </c>
      <c r="AW3522" s="2" t="str">
        <f t="shared" si="912"/>
        <v/>
      </c>
      <c r="AX3522" s="3"/>
      <c r="AY3522" s="2" t="str">
        <f t="shared" si="897"/>
        <v/>
      </c>
      <c r="AZ3522" s="3"/>
      <c r="BA3522" s="3"/>
      <c r="BB3522" s="3"/>
      <c r="BC3522" s="3"/>
      <c r="BD3522" s="3"/>
    </row>
    <row r="3523" spans="22:56" x14ac:dyDescent="0.25">
      <c r="V3523" s="1" t="str">
        <f t="shared" si="899"/>
        <v/>
      </c>
      <c r="X3523" s="1" t="str">
        <f t="shared" si="900"/>
        <v/>
      </c>
      <c r="Y3523" s="1" t="str">
        <f t="shared" si="901"/>
        <v/>
      </c>
      <c r="Z3523" s="1" t="str">
        <f t="shared" si="902"/>
        <v/>
      </c>
      <c r="AA3523" s="1" t="str">
        <f t="shared" si="903"/>
        <v/>
      </c>
      <c r="AB3523" s="1" t="str">
        <f t="shared" si="904"/>
        <v/>
      </c>
      <c r="AC3523" s="1" t="str">
        <f t="shared" si="905"/>
        <v/>
      </c>
      <c r="AD3523" s="1" t="str">
        <f t="shared" si="906"/>
        <v/>
      </c>
      <c r="AE3523" s="1" t="str">
        <f t="shared" si="907"/>
        <v/>
      </c>
      <c r="AF3523" s="1" t="str">
        <f t="shared" si="908"/>
        <v/>
      </c>
      <c r="AG3523" s="1" t="str">
        <f t="shared" si="909"/>
        <v/>
      </c>
      <c r="AH3523" s="1" t="str">
        <f t="shared" si="910"/>
        <v/>
      </c>
      <c r="AI3523" s="1" t="str">
        <f t="shared" si="911"/>
        <v/>
      </c>
      <c r="AV3523" s="8" t="str">
        <f t="shared" si="898"/>
        <v/>
      </c>
      <c r="AW3523" s="2" t="str">
        <f t="shared" si="912"/>
        <v/>
      </c>
      <c r="AX3523" s="3"/>
      <c r="AY3523" s="2" t="str">
        <f t="shared" si="897"/>
        <v/>
      </c>
      <c r="AZ3523" s="3"/>
      <c r="BA3523" s="3"/>
      <c r="BB3523" s="3"/>
      <c r="BC3523" s="3"/>
      <c r="BD3523" s="3"/>
    </row>
    <row r="3524" spans="22:56" x14ac:dyDescent="0.25">
      <c r="V3524" s="1" t="str">
        <f t="shared" si="899"/>
        <v/>
      </c>
      <c r="X3524" s="1" t="str">
        <f t="shared" si="900"/>
        <v/>
      </c>
      <c r="Y3524" s="1" t="str">
        <f t="shared" si="901"/>
        <v/>
      </c>
      <c r="Z3524" s="1" t="str">
        <f t="shared" si="902"/>
        <v/>
      </c>
      <c r="AA3524" s="1" t="str">
        <f t="shared" si="903"/>
        <v/>
      </c>
      <c r="AB3524" s="1" t="str">
        <f t="shared" si="904"/>
        <v/>
      </c>
      <c r="AC3524" s="1" t="str">
        <f t="shared" si="905"/>
        <v/>
      </c>
      <c r="AD3524" s="1" t="str">
        <f t="shared" si="906"/>
        <v/>
      </c>
      <c r="AE3524" s="1" t="str">
        <f t="shared" si="907"/>
        <v/>
      </c>
      <c r="AF3524" s="1" t="str">
        <f t="shared" si="908"/>
        <v/>
      </c>
      <c r="AG3524" s="1" t="str">
        <f t="shared" si="909"/>
        <v/>
      </c>
      <c r="AH3524" s="1" t="str">
        <f t="shared" si="910"/>
        <v/>
      </c>
      <c r="AI3524" s="1" t="str">
        <f t="shared" si="911"/>
        <v/>
      </c>
      <c r="AV3524" s="8" t="str">
        <f t="shared" si="898"/>
        <v/>
      </c>
      <c r="AW3524" s="2" t="str">
        <f t="shared" si="912"/>
        <v/>
      </c>
      <c r="AX3524" s="3"/>
      <c r="AY3524" s="2" t="str">
        <f t="shared" si="897"/>
        <v/>
      </c>
      <c r="AZ3524" s="3"/>
      <c r="BA3524" s="3"/>
      <c r="BB3524" s="3"/>
      <c r="BC3524" s="3"/>
      <c r="BD3524" s="3"/>
    </row>
    <row r="3525" spans="22:56" x14ac:dyDescent="0.25">
      <c r="V3525" s="1" t="str">
        <f t="shared" si="899"/>
        <v/>
      </c>
      <c r="X3525" s="1" t="str">
        <f t="shared" si="900"/>
        <v/>
      </c>
      <c r="Y3525" s="1" t="str">
        <f t="shared" si="901"/>
        <v/>
      </c>
      <c r="Z3525" s="1" t="str">
        <f t="shared" si="902"/>
        <v/>
      </c>
      <c r="AA3525" s="1" t="str">
        <f t="shared" si="903"/>
        <v/>
      </c>
      <c r="AB3525" s="1" t="str">
        <f t="shared" si="904"/>
        <v/>
      </c>
      <c r="AC3525" s="1" t="str">
        <f t="shared" si="905"/>
        <v/>
      </c>
      <c r="AD3525" s="1" t="str">
        <f t="shared" si="906"/>
        <v/>
      </c>
      <c r="AE3525" s="1" t="str">
        <f t="shared" si="907"/>
        <v/>
      </c>
      <c r="AF3525" s="1" t="str">
        <f t="shared" si="908"/>
        <v/>
      </c>
      <c r="AG3525" s="1" t="str">
        <f t="shared" si="909"/>
        <v/>
      </c>
      <c r="AH3525" s="1" t="str">
        <f t="shared" si="910"/>
        <v/>
      </c>
      <c r="AI3525" s="1" t="str">
        <f t="shared" si="911"/>
        <v/>
      </c>
      <c r="AV3525" s="8" t="str">
        <f t="shared" si="898"/>
        <v/>
      </c>
      <c r="AW3525" s="2" t="str">
        <f t="shared" si="912"/>
        <v/>
      </c>
      <c r="AX3525" s="3"/>
      <c r="AY3525" s="2" t="str">
        <f t="shared" si="897"/>
        <v/>
      </c>
      <c r="AZ3525" s="3"/>
      <c r="BA3525" s="3"/>
      <c r="BB3525" s="3"/>
      <c r="BC3525" s="3"/>
      <c r="BD3525" s="3"/>
    </row>
    <row r="3526" spans="22:56" x14ac:dyDescent="0.25">
      <c r="V3526" s="1" t="str">
        <f t="shared" si="899"/>
        <v/>
      </c>
      <c r="X3526" s="1" t="str">
        <f t="shared" si="900"/>
        <v/>
      </c>
      <c r="Y3526" s="1" t="str">
        <f t="shared" si="901"/>
        <v/>
      </c>
      <c r="Z3526" s="1" t="str">
        <f t="shared" si="902"/>
        <v/>
      </c>
      <c r="AA3526" s="1" t="str">
        <f t="shared" si="903"/>
        <v/>
      </c>
      <c r="AB3526" s="1" t="str">
        <f t="shared" si="904"/>
        <v/>
      </c>
      <c r="AC3526" s="1" t="str">
        <f t="shared" si="905"/>
        <v/>
      </c>
      <c r="AD3526" s="1" t="str">
        <f t="shared" si="906"/>
        <v/>
      </c>
      <c r="AE3526" s="1" t="str">
        <f t="shared" si="907"/>
        <v/>
      </c>
      <c r="AF3526" s="1" t="str">
        <f t="shared" si="908"/>
        <v/>
      </c>
      <c r="AG3526" s="1" t="str">
        <f t="shared" si="909"/>
        <v/>
      </c>
      <c r="AH3526" s="1" t="str">
        <f t="shared" si="910"/>
        <v/>
      </c>
      <c r="AI3526" s="1" t="str">
        <f t="shared" si="911"/>
        <v/>
      </c>
      <c r="AV3526" s="8" t="str">
        <f t="shared" si="898"/>
        <v/>
      </c>
      <c r="AW3526" s="2" t="str">
        <f t="shared" si="912"/>
        <v/>
      </c>
      <c r="AX3526" s="3"/>
      <c r="AY3526" s="2" t="str">
        <f t="shared" si="897"/>
        <v/>
      </c>
      <c r="AZ3526" s="3"/>
      <c r="BA3526" s="3"/>
      <c r="BB3526" s="3"/>
      <c r="BC3526" s="3"/>
      <c r="BD3526" s="3"/>
    </row>
    <row r="3527" spans="22:56" x14ac:dyDescent="0.25">
      <c r="V3527" s="1" t="str">
        <f t="shared" si="899"/>
        <v/>
      </c>
      <c r="X3527" s="1" t="str">
        <f t="shared" si="900"/>
        <v/>
      </c>
      <c r="Y3527" s="1" t="str">
        <f t="shared" si="901"/>
        <v/>
      </c>
      <c r="Z3527" s="1" t="str">
        <f t="shared" si="902"/>
        <v/>
      </c>
      <c r="AA3527" s="1" t="str">
        <f t="shared" si="903"/>
        <v/>
      </c>
      <c r="AB3527" s="1" t="str">
        <f t="shared" si="904"/>
        <v/>
      </c>
      <c r="AC3527" s="1" t="str">
        <f t="shared" si="905"/>
        <v/>
      </c>
      <c r="AD3527" s="1" t="str">
        <f t="shared" si="906"/>
        <v/>
      </c>
      <c r="AE3527" s="1" t="str">
        <f t="shared" si="907"/>
        <v/>
      </c>
      <c r="AF3527" s="1" t="str">
        <f t="shared" si="908"/>
        <v/>
      </c>
      <c r="AG3527" s="1" t="str">
        <f t="shared" si="909"/>
        <v/>
      </c>
      <c r="AH3527" s="1" t="str">
        <f t="shared" si="910"/>
        <v/>
      </c>
      <c r="AI3527" s="1" t="str">
        <f t="shared" si="911"/>
        <v/>
      </c>
      <c r="AV3527" s="8" t="str">
        <f t="shared" si="898"/>
        <v/>
      </c>
      <c r="AW3527" s="2" t="str">
        <f t="shared" si="912"/>
        <v/>
      </c>
      <c r="AX3527" s="3"/>
      <c r="AY3527" s="2" t="str">
        <f t="shared" si="897"/>
        <v/>
      </c>
      <c r="AZ3527" s="3"/>
      <c r="BA3527" s="3"/>
      <c r="BB3527" s="3"/>
      <c r="BC3527" s="3"/>
      <c r="BD3527" s="3"/>
    </row>
    <row r="3528" spans="22:56" x14ac:dyDescent="0.25">
      <c r="V3528" s="1" t="str">
        <f t="shared" si="899"/>
        <v/>
      </c>
      <c r="X3528" s="1" t="str">
        <f t="shared" si="900"/>
        <v/>
      </c>
      <c r="Y3528" s="1" t="str">
        <f t="shared" si="901"/>
        <v/>
      </c>
      <c r="Z3528" s="1" t="str">
        <f t="shared" si="902"/>
        <v/>
      </c>
      <c r="AA3528" s="1" t="str">
        <f t="shared" si="903"/>
        <v/>
      </c>
      <c r="AB3528" s="1" t="str">
        <f t="shared" si="904"/>
        <v/>
      </c>
      <c r="AC3528" s="1" t="str">
        <f t="shared" si="905"/>
        <v/>
      </c>
      <c r="AD3528" s="1" t="str">
        <f t="shared" si="906"/>
        <v/>
      </c>
      <c r="AE3528" s="1" t="str">
        <f t="shared" si="907"/>
        <v/>
      </c>
      <c r="AF3528" s="1" t="str">
        <f t="shared" si="908"/>
        <v/>
      </c>
      <c r="AG3528" s="1" t="str">
        <f t="shared" si="909"/>
        <v/>
      </c>
      <c r="AH3528" s="1" t="str">
        <f t="shared" si="910"/>
        <v/>
      </c>
      <c r="AI3528" s="1" t="str">
        <f t="shared" si="911"/>
        <v/>
      </c>
      <c r="AV3528" s="8" t="str">
        <f t="shared" si="898"/>
        <v/>
      </c>
      <c r="AW3528" s="2" t="str">
        <f t="shared" si="912"/>
        <v/>
      </c>
      <c r="AX3528" s="3"/>
      <c r="AY3528" s="2" t="str">
        <f t="shared" si="897"/>
        <v/>
      </c>
      <c r="AZ3528" s="3"/>
      <c r="BA3528" s="3"/>
      <c r="BB3528" s="3"/>
      <c r="BC3528" s="3"/>
      <c r="BD3528" s="3"/>
    </row>
    <row r="3529" spans="22:56" x14ac:dyDescent="0.25">
      <c r="V3529" s="1" t="str">
        <f t="shared" si="899"/>
        <v/>
      </c>
      <c r="X3529" s="1" t="str">
        <f t="shared" si="900"/>
        <v/>
      </c>
      <c r="Y3529" s="1" t="str">
        <f t="shared" si="901"/>
        <v/>
      </c>
      <c r="Z3529" s="1" t="str">
        <f t="shared" si="902"/>
        <v/>
      </c>
      <c r="AA3529" s="1" t="str">
        <f t="shared" si="903"/>
        <v/>
      </c>
      <c r="AB3529" s="1" t="str">
        <f t="shared" si="904"/>
        <v/>
      </c>
      <c r="AC3529" s="1" t="str">
        <f t="shared" si="905"/>
        <v/>
      </c>
      <c r="AD3529" s="1" t="str">
        <f t="shared" si="906"/>
        <v/>
      </c>
      <c r="AE3529" s="1" t="str">
        <f t="shared" si="907"/>
        <v/>
      </c>
      <c r="AF3529" s="1" t="str">
        <f t="shared" si="908"/>
        <v/>
      </c>
      <c r="AG3529" s="1" t="str">
        <f t="shared" si="909"/>
        <v/>
      </c>
      <c r="AH3529" s="1" t="str">
        <f t="shared" si="910"/>
        <v/>
      </c>
      <c r="AI3529" s="1" t="str">
        <f t="shared" si="911"/>
        <v/>
      </c>
      <c r="AV3529" s="8" t="str">
        <f t="shared" si="898"/>
        <v/>
      </c>
      <c r="AW3529" s="2" t="str">
        <f t="shared" si="912"/>
        <v/>
      </c>
      <c r="AX3529" s="3"/>
      <c r="AY3529" s="2" t="str">
        <f t="shared" si="897"/>
        <v/>
      </c>
      <c r="AZ3529" s="3"/>
      <c r="BA3529" s="3"/>
      <c r="BB3529" s="3"/>
      <c r="BC3529" s="3"/>
      <c r="BD3529" s="3"/>
    </row>
    <row r="3530" spans="22:56" x14ac:dyDescent="0.25">
      <c r="V3530" s="1" t="str">
        <f t="shared" si="899"/>
        <v/>
      </c>
      <c r="X3530" s="1" t="str">
        <f t="shared" si="900"/>
        <v/>
      </c>
      <c r="Y3530" s="1" t="str">
        <f t="shared" si="901"/>
        <v/>
      </c>
      <c r="Z3530" s="1" t="str">
        <f t="shared" si="902"/>
        <v/>
      </c>
      <c r="AA3530" s="1" t="str">
        <f t="shared" si="903"/>
        <v/>
      </c>
      <c r="AB3530" s="1" t="str">
        <f t="shared" si="904"/>
        <v/>
      </c>
      <c r="AC3530" s="1" t="str">
        <f t="shared" si="905"/>
        <v/>
      </c>
      <c r="AD3530" s="1" t="str">
        <f t="shared" si="906"/>
        <v/>
      </c>
      <c r="AE3530" s="1" t="str">
        <f t="shared" si="907"/>
        <v/>
      </c>
      <c r="AF3530" s="1" t="str">
        <f t="shared" si="908"/>
        <v/>
      </c>
      <c r="AG3530" s="1" t="str">
        <f t="shared" si="909"/>
        <v/>
      </c>
      <c r="AH3530" s="1" t="str">
        <f t="shared" si="910"/>
        <v/>
      </c>
      <c r="AI3530" s="1" t="str">
        <f t="shared" si="911"/>
        <v/>
      </c>
      <c r="AV3530" s="8" t="str">
        <f t="shared" si="898"/>
        <v/>
      </c>
      <c r="AW3530" s="2" t="str">
        <f t="shared" si="912"/>
        <v/>
      </c>
      <c r="AX3530" s="3"/>
      <c r="AY3530" s="2" t="str">
        <f t="shared" si="897"/>
        <v/>
      </c>
      <c r="AZ3530" s="3"/>
      <c r="BA3530" s="3"/>
      <c r="BB3530" s="3"/>
      <c r="BC3530" s="3"/>
      <c r="BD3530" s="3"/>
    </row>
    <row r="3531" spans="22:56" x14ac:dyDescent="0.25">
      <c r="V3531" s="1" t="str">
        <f t="shared" si="899"/>
        <v/>
      </c>
      <c r="X3531" s="1" t="str">
        <f t="shared" si="900"/>
        <v/>
      </c>
      <c r="Y3531" s="1" t="str">
        <f t="shared" si="901"/>
        <v/>
      </c>
      <c r="Z3531" s="1" t="str">
        <f t="shared" si="902"/>
        <v/>
      </c>
      <c r="AA3531" s="1" t="str">
        <f t="shared" si="903"/>
        <v/>
      </c>
      <c r="AB3531" s="1" t="str">
        <f t="shared" si="904"/>
        <v/>
      </c>
      <c r="AC3531" s="1" t="str">
        <f t="shared" si="905"/>
        <v/>
      </c>
      <c r="AD3531" s="1" t="str">
        <f t="shared" si="906"/>
        <v/>
      </c>
      <c r="AE3531" s="1" t="str">
        <f t="shared" si="907"/>
        <v/>
      </c>
      <c r="AF3531" s="1" t="str">
        <f t="shared" si="908"/>
        <v/>
      </c>
      <c r="AG3531" s="1" t="str">
        <f t="shared" si="909"/>
        <v/>
      </c>
      <c r="AH3531" s="1" t="str">
        <f t="shared" si="910"/>
        <v/>
      </c>
      <c r="AI3531" s="1" t="str">
        <f t="shared" si="911"/>
        <v/>
      </c>
      <c r="AV3531" s="8" t="str">
        <f t="shared" si="898"/>
        <v/>
      </c>
      <c r="AW3531" s="2" t="str">
        <f t="shared" si="912"/>
        <v/>
      </c>
      <c r="AX3531" s="3"/>
      <c r="AY3531" s="2" t="str">
        <f t="shared" si="897"/>
        <v/>
      </c>
      <c r="AZ3531" s="3"/>
      <c r="BA3531" s="3"/>
      <c r="BB3531" s="3"/>
      <c r="BC3531" s="3"/>
      <c r="BD3531" s="3"/>
    </row>
    <row r="3532" spans="22:56" x14ac:dyDescent="0.25">
      <c r="V3532" s="1" t="str">
        <f t="shared" si="899"/>
        <v/>
      </c>
      <c r="X3532" s="1" t="str">
        <f t="shared" si="900"/>
        <v/>
      </c>
      <c r="Y3532" s="1" t="str">
        <f t="shared" si="901"/>
        <v/>
      </c>
      <c r="Z3532" s="1" t="str">
        <f t="shared" si="902"/>
        <v/>
      </c>
      <c r="AA3532" s="1" t="str">
        <f t="shared" si="903"/>
        <v/>
      </c>
      <c r="AB3532" s="1" t="str">
        <f t="shared" si="904"/>
        <v/>
      </c>
      <c r="AC3532" s="1" t="str">
        <f t="shared" si="905"/>
        <v/>
      </c>
      <c r="AD3532" s="1" t="str">
        <f t="shared" si="906"/>
        <v/>
      </c>
      <c r="AE3532" s="1" t="str">
        <f t="shared" si="907"/>
        <v/>
      </c>
      <c r="AF3532" s="1" t="str">
        <f t="shared" si="908"/>
        <v/>
      </c>
      <c r="AG3532" s="1" t="str">
        <f t="shared" si="909"/>
        <v/>
      </c>
      <c r="AH3532" s="1" t="str">
        <f t="shared" si="910"/>
        <v/>
      </c>
      <c r="AI3532" s="1" t="str">
        <f t="shared" si="911"/>
        <v/>
      </c>
      <c r="AV3532" s="8" t="str">
        <f t="shared" si="898"/>
        <v/>
      </c>
      <c r="AW3532" s="2" t="str">
        <f t="shared" si="912"/>
        <v/>
      </c>
      <c r="AX3532" s="3"/>
      <c r="AY3532" s="2" t="str">
        <f t="shared" si="897"/>
        <v/>
      </c>
      <c r="AZ3532" s="3"/>
      <c r="BA3532" s="3"/>
      <c r="BB3532" s="3"/>
      <c r="BC3532" s="3"/>
      <c r="BD3532" s="3"/>
    </row>
    <row r="3533" spans="22:56" x14ac:dyDescent="0.25">
      <c r="V3533" s="1" t="str">
        <f t="shared" si="899"/>
        <v/>
      </c>
      <c r="X3533" s="1" t="str">
        <f t="shared" si="900"/>
        <v/>
      </c>
      <c r="Y3533" s="1" t="str">
        <f t="shared" si="901"/>
        <v/>
      </c>
      <c r="Z3533" s="1" t="str">
        <f t="shared" si="902"/>
        <v/>
      </c>
      <c r="AA3533" s="1" t="str">
        <f t="shared" si="903"/>
        <v/>
      </c>
      <c r="AB3533" s="1" t="str">
        <f t="shared" si="904"/>
        <v/>
      </c>
      <c r="AC3533" s="1" t="str">
        <f t="shared" si="905"/>
        <v/>
      </c>
      <c r="AD3533" s="1" t="str">
        <f t="shared" si="906"/>
        <v/>
      </c>
      <c r="AE3533" s="1" t="str">
        <f t="shared" si="907"/>
        <v/>
      </c>
      <c r="AF3533" s="1" t="str">
        <f t="shared" si="908"/>
        <v/>
      </c>
      <c r="AG3533" s="1" t="str">
        <f t="shared" si="909"/>
        <v/>
      </c>
      <c r="AH3533" s="1" t="str">
        <f t="shared" si="910"/>
        <v/>
      </c>
      <c r="AI3533" s="1" t="str">
        <f t="shared" si="911"/>
        <v/>
      </c>
      <c r="AV3533" s="8" t="str">
        <f t="shared" si="898"/>
        <v/>
      </c>
      <c r="AW3533" s="2" t="str">
        <f t="shared" si="912"/>
        <v/>
      </c>
      <c r="AX3533" s="3"/>
      <c r="AY3533" s="2" t="str">
        <f t="shared" si="897"/>
        <v/>
      </c>
      <c r="AZ3533" s="3"/>
      <c r="BA3533" s="3"/>
      <c r="BB3533" s="3"/>
      <c r="BC3533" s="3"/>
      <c r="BD3533" s="3"/>
    </row>
    <row r="3534" spans="22:56" x14ac:dyDescent="0.25">
      <c r="V3534" s="1" t="str">
        <f t="shared" si="899"/>
        <v/>
      </c>
      <c r="X3534" s="1" t="str">
        <f t="shared" si="900"/>
        <v/>
      </c>
      <c r="Y3534" s="1" t="str">
        <f t="shared" si="901"/>
        <v/>
      </c>
      <c r="Z3534" s="1" t="str">
        <f t="shared" si="902"/>
        <v/>
      </c>
      <c r="AA3534" s="1" t="str">
        <f t="shared" si="903"/>
        <v/>
      </c>
      <c r="AB3534" s="1" t="str">
        <f t="shared" si="904"/>
        <v/>
      </c>
      <c r="AC3534" s="1" t="str">
        <f t="shared" si="905"/>
        <v/>
      </c>
      <c r="AD3534" s="1" t="str">
        <f t="shared" si="906"/>
        <v/>
      </c>
      <c r="AE3534" s="1" t="str">
        <f t="shared" si="907"/>
        <v/>
      </c>
      <c r="AF3534" s="1" t="str">
        <f t="shared" si="908"/>
        <v/>
      </c>
      <c r="AG3534" s="1" t="str">
        <f t="shared" si="909"/>
        <v/>
      </c>
      <c r="AH3534" s="1" t="str">
        <f t="shared" si="910"/>
        <v/>
      </c>
      <c r="AI3534" s="1" t="str">
        <f t="shared" si="911"/>
        <v/>
      </c>
      <c r="AV3534" s="8" t="str">
        <f t="shared" si="898"/>
        <v/>
      </c>
      <c r="AW3534" s="2" t="str">
        <f t="shared" si="912"/>
        <v/>
      </c>
      <c r="AX3534" s="3"/>
      <c r="AY3534" s="2" t="str">
        <f t="shared" si="897"/>
        <v/>
      </c>
      <c r="AZ3534" s="3"/>
      <c r="BA3534" s="3"/>
      <c r="BB3534" s="3"/>
      <c r="BC3534" s="3"/>
      <c r="BD3534" s="3"/>
    </row>
    <row r="3535" spans="22:56" x14ac:dyDescent="0.25">
      <c r="V3535" s="1" t="str">
        <f t="shared" si="899"/>
        <v/>
      </c>
      <c r="X3535" s="1" t="str">
        <f t="shared" si="900"/>
        <v/>
      </c>
      <c r="Y3535" s="1" t="str">
        <f t="shared" si="901"/>
        <v/>
      </c>
      <c r="Z3535" s="1" t="str">
        <f t="shared" si="902"/>
        <v/>
      </c>
      <c r="AA3535" s="1" t="str">
        <f t="shared" si="903"/>
        <v/>
      </c>
      <c r="AB3535" s="1" t="str">
        <f t="shared" si="904"/>
        <v/>
      </c>
      <c r="AC3535" s="1" t="str">
        <f t="shared" si="905"/>
        <v/>
      </c>
      <c r="AD3535" s="1" t="str">
        <f t="shared" si="906"/>
        <v/>
      </c>
      <c r="AE3535" s="1" t="str">
        <f t="shared" si="907"/>
        <v/>
      </c>
      <c r="AF3535" s="1" t="str">
        <f t="shared" si="908"/>
        <v/>
      </c>
      <c r="AG3535" s="1" t="str">
        <f t="shared" si="909"/>
        <v/>
      </c>
      <c r="AH3535" s="1" t="str">
        <f t="shared" si="910"/>
        <v/>
      </c>
      <c r="AI3535" s="1" t="str">
        <f t="shared" si="911"/>
        <v/>
      </c>
      <c r="AV3535" s="8" t="str">
        <f t="shared" si="898"/>
        <v/>
      </c>
      <c r="AW3535" s="2" t="str">
        <f t="shared" si="912"/>
        <v/>
      </c>
      <c r="AX3535" s="3"/>
      <c r="AY3535" s="2" t="str">
        <f t="shared" si="897"/>
        <v/>
      </c>
      <c r="AZ3535" s="3"/>
      <c r="BA3535" s="3"/>
      <c r="BB3535" s="3"/>
      <c r="BC3535" s="3"/>
      <c r="BD3535" s="3"/>
    </row>
    <row r="3536" spans="22:56" x14ac:dyDescent="0.25">
      <c r="V3536" s="1" t="str">
        <f t="shared" si="899"/>
        <v/>
      </c>
      <c r="X3536" s="1" t="str">
        <f t="shared" si="900"/>
        <v/>
      </c>
      <c r="Y3536" s="1" t="str">
        <f t="shared" si="901"/>
        <v/>
      </c>
      <c r="Z3536" s="1" t="str">
        <f t="shared" si="902"/>
        <v/>
      </c>
      <c r="AA3536" s="1" t="str">
        <f t="shared" si="903"/>
        <v/>
      </c>
      <c r="AB3536" s="1" t="str">
        <f t="shared" si="904"/>
        <v/>
      </c>
      <c r="AC3536" s="1" t="str">
        <f t="shared" si="905"/>
        <v/>
      </c>
      <c r="AD3536" s="1" t="str">
        <f t="shared" si="906"/>
        <v/>
      </c>
      <c r="AE3536" s="1" t="str">
        <f t="shared" si="907"/>
        <v/>
      </c>
      <c r="AF3536" s="1" t="str">
        <f t="shared" si="908"/>
        <v/>
      </c>
      <c r="AG3536" s="1" t="str">
        <f t="shared" si="909"/>
        <v/>
      </c>
      <c r="AH3536" s="1" t="str">
        <f t="shared" si="910"/>
        <v/>
      </c>
      <c r="AI3536" s="1" t="str">
        <f t="shared" si="911"/>
        <v/>
      </c>
      <c r="AV3536" s="8" t="str">
        <f t="shared" si="898"/>
        <v/>
      </c>
      <c r="AW3536" s="2" t="str">
        <f t="shared" si="912"/>
        <v/>
      </c>
      <c r="AX3536" s="3"/>
      <c r="AY3536" s="2" t="str">
        <f t="shared" ref="AY3536:AY3599" si="913">CONCATENATE(V3568,AB3568,AC3568,AD3568,AE3568,AF3568,AG3568,AH3568,AI3568)</f>
        <v/>
      </c>
      <c r="AZ3536" s="3"/>
      <c r="BA3536" s="3"/>
      <c r="BB3536" s="3"/>
      <c r="BC3536" s="3"/>
      <c r="BD3536" s="3"/>
    </row>
    <row r="3537" spans="22:56" x14ac:dyDescent="0.25">
      <c r="V3537" s="1" t="str">
        <f t="shared" si="899"/>
        <v/>
      </c>
      <c r="X3537" s="1" t="str">
        <f t="shared" si="900"/>
        <v/>
      </c>
      <c r="Y3537" s="1" t="str">
        <f t="shared" si="901"/>
        <v/>
      </c>
      <c r="Z3537" s="1" t="str">
        <f t="shared" si="902"/>
        <v/>
      </c>
      <c r="AA3537" s="1" t="str">
        <f t="shared" si="903"/>
        <v/>
      </c>
      <c r="AB3537" s="1" t="str">
        <f t="shared" si="904"/>
        <v/>
      </c>
      <c r="AC3537" s="1" t="str">
        <f t="shared" si="905"/>
        <v/>
      </c>
      <c r="AD3537" s="1" t="str">
        <f t="shared" si="906"/>
        <v/>
      </c>
      <c r="AE3537" s="1" t="str">
        <f t="shared" si="907"/>
        <v/>
      </c>
      <c r="AF3537" s="1" t="str">
        <f t="shared" si="908"/>
        <v/>
      </c>
      <c r="AG3537" s="1" t="str">
        <f t="shared" si="909"/>
        <v/>
      </c>
      <c r="AH3537" s="1" t="str">
        <f t="shared" si="910"/>
        <v/>
      </c>
      <c r="AI3537" s="1" t="str">
        <f t="shared" si="911"/>
        <v/>
      </c>
      <c r="AV3537" s="8" t="str">
        <f t="shared" ref="AV3537:AV3600" si="914">IF(AV3536&lt;$N$14,AV3536+1,"")</f>
        <v/>
      </c>
      <c r="AW3537" s="2" t="str">
        <f t="shared" si="912"/>
        <v/>
      </c>
      <c r="AX3537" s="3"/>
      <c r="AY3537" s="2" t="str">
        <f t="shared" si="913"/>
        <v/>
      </c>
      <c r="AZ3537" s="3"/>
      <c r="BA3537" s="3"/>
      <c r="BB3537" s="3"/>
      <c r="BC3537" s="3"/>
      <c r="BD3537" s="3"/>
    </row>
    <row r="3538" spans="22:56" x14ac:dyDescent="0.25">
      <c r="V3538" s="1" t="str">
        <f t="shared" si="899"/>
        <v/>
      </c>
      <c r="X3538" s="1" t="str">
        <f t="shared" si="900"/>
        <v/>
      </c>
      <c r="Y3538" s="1" t="str">
        <f t="shared" si="901"/>
        <v/>
      </c>
      <c r="Z3538" s="1" t="str">
        <f t="shared" si="902"/>
        <v/>
      </c>
      <c r="AA3538" s="1" t="str">
        <f t="shared" si="903"/>
        <v/>
      </c>
      <c r="AB3538" s="1" t="str">
        <f t="shared" si="904"/>
        <v/>
      </c>
      <c r="AC3538" s="1" t="str">
        <f t="shared" si="905"/>
        <v/>
      </c>
      <c r="AD3538" s="1" t="str">
        <f t="shared" si="906"/>
        <v/>
      </c>
      <c r="AE3538" s="1" t="str">
        <f t="shared" si="907"/>
        <v/>
      </c>
      <c r="AF3538" s="1" t="str">
        <f t="shared" si="908"/>
        <v/>
      </c>
      <c r="AG3538" s="1" t="str">
        <f t="shared" si="909"/>
        <v/>
      </c>
      <c r="AH3538" s="1" t="str">
        <f t="shared" si="910"/>
        <v/>
      </c>
      <c r="AI3538" s="1" t="str">
        <f t="shared" si="911"/>
        <v/>
      </c>
      <c r="AV3538" s="8" t="str">
        <f t="shared" si="914"/>
        <v/>
      </c>
      <c r="AW3538" s="2" t="str">
        <f t="shared" si="912"/>
        <v/>
      </c>
      <c r="AX3538" s="3"/>
      <c r="AY3538" s="2" t="str">
        <f t="shared" si="913"/>
        <v/>
      </c>
      <c r="AZ3538" s="3"/>
      <c r="BA3538" s="3"/>
      <c r="BB3538" s="3"/>
      <c r="BC3538" s="3"/>
      <c r="BD3538" s="3"/>
    </row>
    <row r="3539" spans="22:56" x14ac:dyDescent="0.25">
      <c r="V3539" s="1" t="str">
        <f t="shared" si="899"/>
        <v/>
      </c>
      <c r="X3539" s="1" t="str">
        <f t="shared" si="900"/>
        <v/>
      </c>
      <c r="Y3539" s="1" t="str">
        <f t="shared" si="901"/>
        <v/>
      </c>
      <c r="Z3539" s="1" t="str">
        <f t="shared" si="902"/>
        <v/>
      </c>
      <c r="AA3539" s="1" t="str">
        <f t="shared" si="903"/>
        <v/>
      </c>
      <c r="AB3539" s="1" t="str">
        <f t="shared" si="904"/>
        <v/>
      </c>
      <c r="AC3539" s="1" t="str">
        <f t="shared" si="905"/>
        <v/>
      </c>
      <c r="AD3539" s="1" t="str">
        <f t="shared" si="906"/>
        <v/>
      </c>
      <c r="AE3539" s="1" t="str">
        <f t="shared" si="907"/>
        <v/>
      </c>
      <c r="AF3539" s="1" t="str">
        <f t="shared" si="908"/>
        <v/>
      </c>
      <c r="AG3539" s="1" t="str">
        <f t="shared" si="909"/>
        <v/>
      </c>
      <c r="AH3539" s="1" t="str">
        <f t="shared" si="910"/>
        <v/>
      </c>
      <c r="AI3539" s="1" t="str">
        <f t="shared" si="911"/>
        <v/>
      </c>
      <c r="AV3539" s="8" t="str">
        <f t="shared" si="914"/>
        <v/>
      </c>
      <c r="AW3539" s="2" t="str">
        <f t="shared" si="912"/>
        <v/>
      </c>
      <c r="AX3539" s="3"/>
      <c r="AY3539" s="2" t="str">
        <f t="shared" si="913"/>
        <v/>
      </c>
      <c r="AZ3539" s="3"/>
      <c r="BA3539" s="3"/>
      <c r="BB3539" s="3"/>
      <c r="BC3539" s="3"/>
      <c r="BD3539" s="3"/>
    </row>
    <row r="3540" spans="22:56" x14ac:dyDescent="0.25">
      <c r="V3540" s="1" t="str">
        <f t="shared" si="899"/>
        <v/>
      </c>
      <c r="X3540" s="1" t="str">
        <f t="shared" si="900"/>
        <v/>
      </c>
      <c r="Y3540" s="1" t="str">
        <f t="shared" si="901"/>
        <v/>
      </c>
      <c r="Z3540" s="1" t="str">
        <f t="shared" si="902"/>
        <v/>
      </c>
      <c r="AA3540" s="1" t="str">
        <f t="shared" si="903"/>
        <v/>
      </c>
      <c r="AB3540" s="1" t="str">
        <f t="shared" si="904"/>
        <v/>
      </c>
      <c r="AC3540" s="1" t="str">
        <f t="shared" si="905"/>
        <v/>
      </c>
      <c r="AD3540" s="1" t="str">
        <f t="shared" si="906"/>
        <v/>
      </c>
      <c r="AE3540" s="1" t="str">
        <f t="shared" si="907"/>
        <v/>
      </c>
      <c r="AF3540" s="1" t="str">
        <f t="shared" si="908"/>
        <v/>
      </c>
      <c r="AG3540" s="1" t="str">
        <f t="shared" si="909"/>
        <v/>
      </c>
      <c r="AH3540" s="1" t="str">
        <f t="shared" si="910"/>
        <v/>
      </c>
      <c r="AI3540" s="1" t="str">
        <f t="shared" si="911"/>
        <v/>
      </c>
      <c r="AV3540" s="8" t="str">
        <f t="shared" si="914"/>
        <v/>
      </c>
      <c r="AW3540" s="2" t="str">
        <f t="shared" si="912"/>
        <v/>
      </c>
      <c r="AX3540" s="3"/>
      <c r="AY3540" s="2" t="str">
        <f t="shared" si="913"/>
        <v/>
      </c>
      <c r="AZ3540" s="3"/>
      <c r="BA3540" s="3"/>
      <c r="BB3540" s="3"/>
      <c r="BC3540" s="3"/>
      <c r="BD3540" s="3"/>
    </row>
    <row r="3541" spans="22:56" x14ac:dyDescent="0.25">
      <c r="V3541" s="1" t="str">
        <f t="shared" si="899"/>
        <v/>
      </c>
      <c r="X3541" s="1" t="str">
        <f t="shared" si="900"/>
        <v/>
      </c>
      <c r="Y3541" s="1" t="str">
        <f t="shared" si="901"/>
        <v/>
      </c>
      <c r="Z3541" s="1" t="str">
        <f t="shared" si="902"/>
        <v/>
      </c>
      <c r="AA3541" s="1" t="str">
        <f t="shared" si="903"/>
        <v/>
      </c>
      <c r="AB3541" s="1" t="str">
        <f t="shared" si="904"/>
        <v/>
      </c>
      <c r="AC3541" s="1" t="str">
        <f t="shared" si="905"/>
        <v/>
      </c>
      <c r="AD3541" s="1" t="str">
        <f t="shared" si="906"/>
        <v/>
      </c>
      <c r="AE3541" s="1" t="str">
        <f t="shared" si="907"/>
        <v/>
      </c>
      <c r="AF3541" s="1" t="str">
        <f t="shared" si="908"/>
        <v/>
      </c>
      <c r="AG3541" s="1" t="str">
        <f t="shared" si="909"/>
        <v/>
      </c>
      <c r="AH3541" s="1" t="str">
        <f t="shared" si="910"/>
        <v/>
      </c>
      <c r="AI3541" s="1" t="str">
        <f t="shared" si="911"/>
        <v/>
      </c>
      <c r="AV3541" s="8" t="str">
        <f t="shared" si="914"/>
        <v/>
      </c>
      <c r="AW3541" s="2" t="str">
        <f t="shared" si="912"/>
        <v/>
      </c>
      <c r="AX3541" s="3"/>
      <c r="AY3541" s="2" t="str">
        <f t="shared" si="913"/>
        <v/>
      </c>
      <c r="AZ3541" s="3"/>
      <c r="BA3541" s="3"/>
      <c r="BB3541" s="3"/>
      <c r="BC3541" s="3"/>
      <c r="BD3541" s="3"/>
    </row>
    <row r="3542" spans="22:56" x14ac:dyDescent="0.25">
      <c r="V3542" s="1" t="str">
        <f t="shared" si="899"/>
        <v/>
      </c>
      <c r="X3542" s="1" t="str">
        <f t="shared" si="900"/>
        <v/>
      </c>
      <c r="Y3542" s="1" t="str">
        <f t="shared" si="901"/>
        <v/>
      </c>
      <c r="Z3542" s="1" t="str">
        <f t="shared" si="902"/>
        <v/>
      </c>
      <c r="AA3542" s="1" t="str">
        <f t="shared" si="903"/>
        <v/>
      </c>
      <c r="AB3542" s="1" t="str">
        <f t="shared" si="904"/>
        <v/>
      </c>
      <c r="AC3542" s="1" t="str">
        <f t="shared" si="905"/>
        <v/>
      </c>
      <c r="AD3542" s="1" t="str">
        <f t="shared" si="906"/>
        <v/>
      </c>
      <c r="AE3542" s="1" t="str">
        <f t="shared" si="907"/>
        <v/>
      </c>
      <c r="AF3542" s="1" t="str">
        <f t="shared" si="908"/>
        <v/>
      </c>
      <c r="AG3542" s="1" t="str">
        <f t="shared" si="909"/>
        <v/>
      </c>
      <c r="AH3542" s="1" t="str">
        <f t="shared" si="910"/>
        <v/>
      </c>
      <c r="AI3542" s="1" t="str">
        <f t="shared" si="911"/>
        <v/>
      </c>
      <c r="AV3542" s="8" t="str">
        <f t="shared" si="914"/>
        <v/>
      </c>
      <c r="AW3542" s="2" t="str">
        <f t="shared" si="912"/>
        <v/>
      </c>
      <c r="AX3542" s="3"/>
      <c r="AY3542" s="2" t="str">
        <f t="shared" si="913"/>
        <v/>
      </c>
      <c r="AZ3542" s="3"/>
      <c r="BA3542" s="3"/>
      <c r="BB3542" s="3"/>
      <c r="BC3542" s="3"/>
      <c r="BD3542" s="3"/>
    </row>
    <row r="3543" spans="22:56" x14ac:dyDescent="0.25">
      <c r="V3543" s="1" t="str">
        <f t="shared" si="899"/>
        <v/>
      </c>
      <c r="X3543" s="1" t="str">
        <f t="shared" si="900"/>
        <v/>
      </c>
      <c r="Y3543" s="1" t="str">
        <f t="shared" si="901"/>
        <v/>
      </c>
      <c r="Z3543" s="1" t="str">
        <f t="shared" si="902"/>
        <v/>
      </c>
      <c r="AA3543" s="1" t="str">
        <f t="shared" si="903"/>
        <v/>
      </c>
      <c r="AB3543" s="1" t="str">
        <f t="shared" si="904"/>
        <v/>
      </c>
      <c r="AC3543" s="1" t="str">
        <f t="shared" si="905"/>
        <v/>
      </c>
      <c r="AD3543" s="1" t="str">
        <f t="shared" si="906"/>
        <v/>
      </c>
      <c r="AE3543" s="1" t="str">
        <f t="shared" si="907"/>
        <v/>
      </c>
      <c r="AF3543" s="1" t="str">
        <f t="shared" si="908"/>
        <v/>
      </c>
      <c r="AG3543" s="1" t="str">
        <f t="shared" si="909"/>
        <v/>
      </c>
      <c r="AH3543" s="1" t="str">
        <f t="shared" si="910"/>
        <v/>
      </c>
      <c r="AI3543" s="1" t="str">
        <f t="shared" si="911"/>
        <v/>
      </c>
      <c r="AV3543" s="8" t="str">
        <f t="shared" si="914"/>
        <v/>
      </c>
      <c r="AW3543" s="2" t="str">
        <f t="shared" si="912"/>
        <v/>
      </c>
      <c r="AX3543" s="3"/>
      <c r="AY3543" s="2" t="str">
        <f t="shared" si="913"/>
        <v/>
      </c>
      <c r="AZ3543" s="3"/>
      <c r="BA3543" s="3"/>
      <c r="BB3543" s="3"/>
      <c r="BC3543" s="3"/>
      <c r="BD3543" s="3"/>
    </row>
    <row r="3544" spans="22:56" x14ac:dyDescent="0.25">
      <c r="V3544" s="1" t="str">
        <f t="shared" si="899"/>
        <v/>
      </c>
      <c r="X3544" s="1" t="str">
        <f t="shared" si="900"/>
        <v/>
      </c>
      <c r="Y3544" s="1" t="str">
        <f t="shared" si="901"/>
        <v/>
      </c>
      <c r="Z3544" s="1" t="str">
        <f t="shared" si="902"/>
        <v/>
      </c>
      <c r="AA3544" s="1" t="str">
        <f t="shared" si="903"/>
        <v/>
      </c>
      <c r="AB3544" s="1" t="str">
        <f t="shared" si="904"/>
        <v/>
      </c>
      <c r="AC3544" s="1" t="str">
        <f t="shared" si="905"/>
        <v/>
      </c>
      <c r="AD3544" s="1" t="str">
        <f t="shared" si="906"/>
        <v/>
      </c>
      <c r="AE3544" s="1" t="str">
        <f t="shared" si="907"/>
        <v/>
      </c>
      <c r="AF3544" s="1" t="str">
        <f t="shared" si="908"/>
        <v/>
      </c>
      <c r="AG3544" s="1" t="str">
        <f t="shared" si="909"/>
        <v/>
      </c>
      <c r="AH3544" s="1" t="str">
        <f t="shared" si="910"/>
        <v/>
      </c>
      <c r="AI3544" s="1" t="str">
        <f t="shared" si="911"/>
        <v/>
      </c>
      <c r="AV3544" s="8" t="str">
        <f t="shared" si="914"/>
        <v/>
      </c>
      <c r="AW3544" s="2" t="str">
        <f t="shared" si="912"/>
        <v/>
      </c>
      <c r="AX3544" s="3"/>
      <c r="AY3544" s="2" t="str">
        <f t="shared" si="913"/>
        <v/>
      </c>
      <c r="AZ3544" s="3"/>
      <c r="BA3544" s="3"/>
      <c r="BB3544" s="3"/>
      <c r="BC3544" s="3"/>
      <c r="BD3544" s="3"/>
    </row>
    <row r="3545" spans="22:56" x14ac:dyDescent="0.25">
      <c r="V3545" s="1" t="str">
        <f t="shared" si="899"/>
        <v/>
      </c>
      <c r="X3545" s="1" t="str">
        <f t="shared" si="900"/>
        <v/>
      </c>
      <c r="Y3545" s="1" t="str">
        <f t="shared" si="901"/>
        <v/>
      </c>
      <c r="Z3545" s="1" t="str">
        <f t="shared" si="902"/>
        <v/>
      </c>
      <c r="AA3545" s="1" t="str">
        <f t="shared" si="903"/>
        <v/>
      </c>
      <c r="AB3545" s="1" t="str">
        <f t="shared" si="904"/>
        <v/>
      </c>
      <c r="AC3545" s="1" t="str">
        <f t="shared" si="905"/>
        <v/>
      </c>
      <c r="AD3545" s="1" t="str">
        <f t="shared" si="906"/>
        <v/>
      </c>
      <c r="AE3545" s="1" t="str">
        <f t="shared" si="907"/>
        <v/>
      </c>
      <c r="AF3545" s="1" t="str">
        <f t="shared" si="908"/>
        <v/>
      </c>
      <c r="AG3545" s="1" t="str">
        <f t="shared" si="909"/>
        <v/>
      </c>
      <c r="AH3545" s="1" t="str">
        <f t="shared" si="910"/>
        <v/>
      </c>
      <c r="AI3545" s="1" t="str">
        <f t="shared" si="911"/>
        <v/>
      </c>
      <c r="AV3545" s="8" t="str">
        <f t="shared" si="914"/>
        <v/>
      </c>
      <c r="AW3545" s="2" t="str">
        <f t="shared" si="912"/>
        <v/>
      </c>
      <c r="AX3545" s="3"/>
      <c r="AY3545" s="2" t="str">
        <f t="shared" si="913"/>
        <v/>
      </c>
      <c r="AZ3545" s="3"/>
      <c r="BA3545" s="3"/>
      <c r="BB3545" s="3"/>
      <c r="BC3545" s="3"/>
      <c r="BD3545" s="3"/>
    </row>
    <row r="3546" spans="22:56" x14ac:dyDescent="0.25">
      <c r="V3546" s="1" t="str">
        <f t="shared" si="899"/>
        <v/>
      </c>
      <c r="X3546" s="1" t="str">
        <f t="shared" si="900"/>
        <v/>
      </c>
      <c r="Y3546" s="1" t="str">
        <f t="shared" si="901"/>
        <v/>
      </c>
      <c r="Z3546" s="1" t="str">
        <f t="shared" si="902"/>
        <v/>
      </c>
      <c r="AA3546" s="1" t="str">
        <f t="shared" si="903"/>
        <v/>
      </c>
      <c r="AB3546" s="1" t="str">
        <f t="shared" si="904"/>
        <v/>
      </c>
      <c r="AC3546" s="1" t="str">
        <f t="shared" si="905"/>
        <v/>
      </c>
      <c r="AD3546" s="1" t="str">
        <f t="shared" si="906"/>
        <v/>
      </c>
      <c r="AE3546" s="1" t="str">
        <f t="shared" si="907"/>
        <v/>
      </c>
      <c r="AF3546" s="1" t="str">
        <f t="shared" si="908"/>
        <v/>
      </c>
      <c r="AG3546" s="1" t="str">
        <f t="shared" si="909"/>
        <v/>
      </c>
      <c r="AH3546" s="1" t="str">
        <f t="shared" si="910"/>
        <v/>
      </c>
      <c r="AI3546" s="1" t="str">
        <f t="shared" si="911"/>
        <v/>
      </c>
      <c r="AV3546" s="8" t="str">
        <f t="shared" si="914"/>
        <v/>
      </c>
      <c r="AW3546" s="2" t="str">
        <f t="shared" si="912"/>
        <v/>
      </c>
      <c r="AX3546" s="3"/>
      <c r="AY3546" s="2" t="str">
        <f t="shared" si="913"/>
        <v/>
      </c>
      <c r="AZ3546" s="3"/>
      <c r="BA3546" s="3"/>
      <c r="BB3546" s="3"/>
      <c r="BC3546" s="3"/>
      <c r="BD3546" s="3"/>
    </row>
    <row r="3547" spans="22:56" x14ac:dyDescent="0.25">
      <c r="V3547" s="1" t="str">
        <f t="shared" si="899"/>
        <v/>
      </c>
      <c r="X3547" s="1" t="str">
        <f t="shared" si="900"/>
        <v/>
      </c>
      <c r="Y3547" s="1" t="str">
        <f t="shared" si="901"/>
        <v/>
      </c>
      <c r="Z3547" s="1" t="str">
        <f t="shared" si="902"/>
        <v/>
      </c>
      <c r="AA3547" s="1" t="str">
        <f t="shared" si="903"/>
        <v/>
      </c>
      <c r="AB3547" s="1" t="str">
        <f t="shared" si="904"/>
        <v/>
      </c>
      <c r="AC3547" s="1" t="str">
        <f t="shared" si="905"/>
        <v/>
      </c>
      <c r="AD3547" s="1" t="str">
        <f t="shared" si="906"/>
        <v/>
      </c>
      <c r="AE3547" s="1" t="str">
        <f t="shared" si="907"/>
        <v/>
      </c>
      <c r="AF3547" s="1" t="str">
        <f t="shared" si="908"/>
        <v/>
      </c>
      <c r="AG3547" s="1" t="str">
        <f t="shared" si="909"/>
        <v/>
      </c>
      <c r="AH3547" s="1" t="str">
        <f t="shared" si="910"/>
        <v/>
      </c>
      <c r="AI3547" s="1" t="str">
        <f t="shared" si="911"/>
        <v/>
      </c>
      <c r="AV3547" s="8" t="str">
        <f t="shared" si="914"/>
        <v/>
      </c>
      <c r="AW3547" s="2" t="str">
        <f t="shared" si="912"/>
        <v/>
      </c>
      <c r="AX3547" s="3"/>
      <c r="AY3547" s="2" t="str">
        <f t="shared" si="913"/>
        <v/>
      </c>
      <c r="AZ3547" s="3"/>
      <c r="BA3547" s="3"/>
      <c r="BB3547" s="3"/>
      <c r="BC3547" s="3"/>
      <c r="BD3547" s="3"/>
    </row>
    <row r="3548" spans="22:56" x14ac:dyDescent="0.25">
      <c r="V3548" s="1" t="str">
        <f t="shared" si="899"/>
        <v/>
      </c>
      <c r="X3548" s="1" t="str">
        <f t="shared" si="900"/>
        <v/>
      </c>
      <c r="Y3548" s="1" t="str">
        <f t="shared" si="901"/>
        <v/>
      </c>
      <c r="Z3548" s="1" t="str">
        <f t="shared" si="902"/>
        <v/>
      </c>
      <c r="AA3548" s="1" t="str">
        <f t="shared" si="903"/>
        <v/>
      </c>
      <c r="AB3548" s="1" t="str">
        <f t="shared" si="904"/>
        <v/>
      </c>
      <c r="AC3548" s="1" t="str">
        <f t="shared" si="905"/>
        <v/>
      </c>
      <c r="AD3548" s="1" t="str">
        <f t="shared" si="906"/>
        <v/>
      </c>
      <c r="AE3548" s="1" t="str">
        <f t="shared" si="907"/>
        <v/>
      </c>
      <c r="AF3548" s="1" t="str">
        <f t="shared" si="908"/>
        <v/>
      </c>
      <c r="AG3548" s="1" t="str">
        <f t="shared" si="909"/>
        <v/>
      </c>
      <c r="AH3548" s="1" t="str">
        <f t="shared" si="910"/>
        <v/>
      </c>
      <c r="AI3548" s="1" t="str">
        <f t="shared" si="911"/>
        <v/>
      </c>
      <c r="AV3548" s="8" t="str">
        <f t="shared" si="914"/>
        <v/>
      </c>
      <c r="AW3548" s="2" t="str">
        <f t="shared" si="912"/>
        <v/>
      </c>
      <c r="AX3548" s="3"/>
      <c r="AY3548" s="2" t="str">
        <f t="shared" si="913"/>
        <v/>
      </c>
      <c r="AZ3548" s="3"/>
      <c r="BA3548" s="3"/>
      <c r="BB3548" s="3"/>
      <c r="BC3548" s="3"/>
      <c r="BD3548" s="3"/>
    </row>
    <row r="3549" spans="22:56" x14ac:dyDescent="0.25">
      <c r="V3549" s="1" t="str">
        <f t="shared" si="899"/>
        <v/>
      </c>
      <c r="X3549" s="1" t="str">
        <f t="shared" si="900"/>
        <v/>
      </c>
      <c r="Y3549" s="1" t="str">
        <f t="shared" si="901"/>
        <v/>
      </c>
      <c r="Z3549" s="1" t="str">
        <f t="shared" si="902"/>
        <v/>
      </c>
      <c r="AA3549" s="1" t="str">
        <f t="shared" si="903"/>
        <v/>
      </c>
      <c r="AB3549" s="1" t="str">
        <f t="shared" si="904"/>
        <v/>
      </c>
      <c r="AC3549" s="1" t="str">
        <f t="shared" si="905"/>
        <v/>
      </c>
      <c r="AD3549" s="1" t="str">
        <f t="shared" si="906"/>
        <v/>
      </c>
      <c r="AE3549" s="1" t="str">
        <f t="shared" si="907"/>
        <v/>
      </c>
      <c r="AF3549" s="1" t="str">
        <f t="shared" si="908"/>
        <v/>
      </c>
      <c r="AG3549" s="1" t="str">
        <f t="shared" si="909"/>
        <v/>
      </c>
      <c r="AH3549" s="1" t="str">
        <f t="shared" si="910"/>
        <v/>
      </c>
      <c r="AI3549" s="1" t="str">
        <f t="shared" si="911"/>
        <v/>
      </c>
      <c r="AV3549" s="8" t="str">
        <f t="shared" si="914"/>
        <v/>
      </c>
      <c r="AW3549" s="2" t="str">
        <f t="shared" si="912"/>
        <v/>
      </c>
      <c r="AX3549" s="3"/>
      <c r="AY3549" s="2" t="str">
        <f t="shared" si="913"/>
        <v/>
      </c>
      <c r="AZ3549" s="3"/>
      <c r="BA3549" s="3"/>
      <c r="BB3549" s="3"/>
      <c r="BC3549" s="3"/>
      <c r="BD3549" s="3"/>
    </row>
    <row r="3550" spans="22:56" x14ac:dyDescent="0.25">
      <c r="V3550" s="1" t="str">
        <f t="shared" si="899"/>
        <v/>
      </c>
      <c r="X3550" s="1" t="str">
        <f t="shared" si="900"/>
        <v/>
      </c>
      <c r="Y3550" s="1" t="str">
        <f t="shared" si="901"/>
        <v/>
      </c>
      <c r="Z3550" s="1" t="str">
        <f t="shared" si="902"/>
        <v/>
      </c>
      <c r="AA3550" s="1" t="str">
        <f t="shared" si="903"/>
        <v/>
      </c>
      <c r="AB3550" s="1" t="str">
        <f t="shared" si="904"/>
        <v/>
      </c>
      <c r="AC3550" s="1" t="str">
        <f t="shared" si="905"/>
        <v/>
      </c>
      <c r="AD3550" s="1" t="str">
        <f t="shared" si="906"/>
        <v/>
      </c>
      <c r="AE3550" s="1" t="str">
        <f t="shared" si="907"/>
        <v/>
      </c>
      <c r="AF3550" s="1" t="str">
        <f t="shared" si="908"/>
        <v/>
      </c>
      <c r="AG3550" s="1" t="str">
        <f t="shared" si="909"/>
        <v/>
      </c>
      <c r="AH3550" s="1" t="str">
        <f t="shared" si="910"/>
        <v/>
      </c>
      <c r="AI3550" s="1" t="str">
        <f t="shared" si="911"/>
        <v/>
      </c>
      <c r="AV3550" s="8" t="str">
        <f t="shared" si="914"/>
        <v/>
      </c>
      <c r="AW3550" s="2" t="str">
        <f t="shared" si="912"/>
        <v/>
      </c>
      <c r="AX3550" s="3"/>
      <c r="AY3550" s="2" t="str">
        <f t="shared" si="913"/>
        <v/>
      </c>
      <c r="AZ3550" s="3"/>
      <c r="BA3550" s="3"/>
      <c r="BB3550" s="3"/>
      <c r="BC3550" s="3"/>
      <c r="BD3550" s="3"/>
    </row>
    <row r="3551" spans="22:56" x14ac:dyDescent="0.25">
      <c r="V3551" s="1" t="str">
        <f t="shared" si="899"/>
        <v/>
      </c>
      <c r="X3551" s="1" t="str">
        <f t="shared" si="900"/>
        <v/>
      </c>
      <c r="Y3551" s="1" t="str">
        <f t="shared" si="901"/>
        <v/>
      </c>
      <c r="Z3551" s="1" t="str">
        <f t="shared" si="902"/>
        <v/>
      </c>
      <c r="AA3551" s="1" t="str">
        <f t="shared" si="903"/>
        <v/>
      </c>
      <c r="AB3551" s="1" t="str">
        <f t="shared" si="904"/>
        <v/>
      </c>
      <c r="AC3551" s="1" t="str">
        <f t="shared" si="905"/>
        <v/>
      </c>
      <c r="AD3551" s="1" t="str">
        <f t="shared" si="906"/>
        <v/>
      </c>
      <c r="AE3551" s="1" t="str">
        <f t="shared" si="907"/>
        <v/>
      </c>
      <c r="AF3551" s="1" t="str">
        <f t="shared" si="908"/>
        <v/>
      </c>
      <c r="AG3551" s="1" t="str">
        <f t="shared" si="909"/>
        <v/>
      </c>
      <c r="AH3551" s="1" t="str">
        <f t="shared" si="910"/>
        <v/>
      </c>
      <c r="AI3551" s="1" t="str">
        <f t="shared" si="911"/>
        <v/>
      </c>
      <c r="AV3551" s="8" t="str">
        <f t="shared" si="914"/>
        <v/>
      </c>
      <c r="AW3551" s="2" t="str">
        <f t="shared" si="912"/>
        <v/>
      </c>
      <c r="AX3551" s="3"/>
      <c r="AY3551" s="2" t="str">
        <f t="shared" si="913"/>
        <v/>
      </c>
      <c r="AZ3551" s="3"/>
      <c r="BA3551" s="3"/>
      <c r="BB3551" s="3"/>
      <c r="BC3551" s="3"/>
      <c r="BD3551" s="3"/>
    </row>
    <row r="3552" spans="22:56" x14ac:dyDescent="0.25">
      <c r="V3552" s="1" t="str">
        <f t="shared" si="899"/>
        <v/>
      </c>
      <c r="X3552" s="1" t="str">
        <f t="shared" si="900"/>
        <v/>
      </c>
      <c r="Y3552" s="1" t="str">
        <f t="shared" si="901"/>
        <v/>
      </c>
      <c r="Z3552" s="1" t="str">
        <f t="shared" si="902"/>
        <v/>
      </c>
      <c r="AA3552" s="1" t="str">
        <f t="shared" si="903"/>
        <v/>
      </c>
      <c r="AB3552" s="1" t="str">
        <f t="shared" si="904"/>
        <v/>
      </c>
      <c r="AC3552" s="1" t="str">
        <f t="shared" si="905"/>
        <v/>
      </c>
      <c r="AD3552" s="1" t="str">
        <f t="shared" si="906"/>
        <v/>
      </c>
      <c r="AE3552" s="1" t="str">
        <f t="shared" si="907"/>
        <v/>
      </c>
      <c r="AF3552" s="1" t="str">
        <f t="shared" si="908"/>
        <v/>
      </c>
      <c r="AG3552" s="1" t="str">
        <f t="shared" si="909"/>
        <v/>
      </c>
      <c r="AH3552" s="1" t="str">
        <f t="shared" si="910"/>
        <v/>
      </c>
      <c r="AI3552" s="1" t="str">
        <f t="shared" si="911"/>
        <v/>
      </c>
      <c r="AV3552" s="8" t="str">
        <f t="shared" si="914"/>
        <v/>
      </c>
      <c r="AW3552" s="2" t="str">
        <f t="shared" si="912"/>
        <v/>
      </c>
      <c r="AX3552" s="3"/>
      <c r="AY3552" s="2" t="str">
        <f t="shared" si="913"/>
        <v/>
      </c>
      <c r="AZ3552" s="3"/>
      <c r="BA3552" s="3"/>
      <c r="BB3552" s="3"/>
      <c r="BC3552" s="3"/>
      <c r="BD3552" s="3"/>
    </row>
    <row r="3553" spans="22:56" x14ac:dyDescent="0.25">
      <c r="V3553" s="1" t="str">
        <f t="shared" si="899"/>
        <v/>
      </c>
      <c r="X3553" s="1" t="str">
        <f t="shared" si="900"/>
        <v/>
      </c>
      <c r="Y3553" s="1" t="str">
        <f t="shared" si="901"/>
        <v/>
      </c>
      <c r="Z3553" s="1" t="str">
        <f t="shared" si="902"/>
        <v/>
      </c>
      <c r="AA3553" s="1" t="str">
        <f t="shared" si="903"/>
        <v/>
      </c>
      <c r="AB3553" s="1" t="str">
        <f t="shared" si="904"/>
        <v/>
      </c>
      <c r="AC3553" s="1" t="str">
        <f t="shared" si="905"/>
        <v/>
      </c>
      <c r="AD3553" s="1" t="str">
        <f t="shared" si="906"/>
        <v/>
      </c>
      <c r="AE3553" s="1" t="str">
        <f t="shared" si="907"/>
        <v/>
      </c>
      <c r="AF3553" s="1" t="str">
        <f t="shared" si="908"/>
        <v/>
      </c>
      <c r="AG3553" s="1" t="str">
        <f t="shared" si="909"/>
        <v/>
      </c>
      <c r="AH3553" s="1" t="str">
        <f t="shared" si="910"/>
        <v/>
      </c>
      <c r="AI3553" s="1" t="str">
        <f t="shared" si="911"/>
        <v/>
      </c>
      <c r="AV3553" s="8" t="str">
        <f t="shared" si="914"/>
        <v/>
      </c>
      <c r="AW3553" s="2" t="str">
        <f t="shared" si="912"/>
        <v/>
      </c>
      <c r="AX3553" s="3"/>
      <c r="AY3553" s="2" t="str">
        <f t="shared" si="913"/>
        <v/>
      </c>
      <c r="AZ3553" s="3"/>
      <c r="BA3553" s="3"/>
      <c r="BB3553" s="3"/>
      <c r="BC3553" s="3"/>
      <c r="BD3553" s="3"/>
    </row>
    <row r="3554" spans="22:56" x14ac:dyDescent="0.25">
      <c r="V3554" s="1" t="str">
        <f t="shared" si="899"/>
        <v/>
      </c>
      <c r="X3554" s="1" t="str">
        <f t="shared" si="900"/>
        <v/>
      </c>
      <c r="Y3554" s="1" t="str">
        <f t="shared" si="901"/>
        <v/>
      </c>
      <c r="Z3554" s="1" t="str">
        <f t="shared" si="902"/>
        <v/>
      </c>
      <c r="AA3554" s="1" t="str">
        <f t="shared" si="903"/>
        <v/>
      </c>
      <c r="AB3554" s="1" t="str">
        <f t="shared" si="904"/>
        <v/>
      </c>
      <c r="AC3554" s="1" t="str">
        <f t="shared" si="905"/>
        <v/>
      </c>
      <c r="AD3554" s="1" t="str">
        <f t="shared" si="906"/>
        <v/>
      </c>
      <c r="AE3554" s="1" t="str">
        <f t="shared" si="907"/>
        <v/>
      </c>
      <c r="AF3554" s="1" t="str">
        <f t="shared" si="908"/>
        <v/>
      </c>
      <c r="AG3554" s="1" t="str">
        <f t="shared" si="909"/>
        <v/>
      </c>
      <c r="AH3554" s="1" t="str">
        <f t="shared" si="910"/>
        <v/>
      </c>
      <c r="AI3554" s="1" t="str">
        <f t="shared" si="911"/>
        <v/>
      </c>
      <c r="AV3554" s="8" t="str">
        <f t="shared" si="914"/>
        <v/>
      </c>
      <c r="AW3554" s="2" t="str">
        <f t="shared" si="912"/>
        <v/>
      </c>
      <c r="AX3554" s="3"/>
      <c r="AY3554" s="2" t="str">
        <f t="shared" si="913"/>
        <v/>
      </c>
      <c r="AZ3554" s="3"/>
      <c r="BA3554" s="3"/>
      <c r="BB3554" s="3"/>
      <c r="BC3554" s="3"/>
      <c r="BD3554" s="3"/>
    </row>
    <row r="3555" spans="22:56" x14ac:dyDescent="0.25">
      <c r="V3555" s="1" t="str">
        <f t="shared" si="899"/>
        <v/>
      </c>
      <c r="X3555" s="1" t="str">
        <f t="shared" si="900"/>
        <v/>
      </c>
      <c r="Y3555" s="1" t="str">
        <f t="shared" si="901"/>
        <v/>
      </c>
      <c r="Z3555" s="1" t="str">
        <f t="shared" si="902"/>
        <v/>
      </c>
      <c r="AA3555" s="1" t="str">
        <f t="shared" si="903"/>
        <v/>
      </c>
      <c r="AB3555" s="1" t="str">
        <f t="shared" si="904"/>
        <v/>
      </c>
      <c r="AC3555" s="1" t="str">
        <f t="shared" si="905"/>
        <v/>
      </c>
      <c r="AD3555" s="1" t="str">
        <f t="shared" si="906"/>
        <v/>
      </c>
      <c r="AE3555" s="1" t="str">
        <f t="shared" si="907"/>
        <v/>
      </c>
      <c r="AF3555" s="1" t="str">
        <f t="shared" si="908"/>
        <v/>
      </c>
      <c r="AG3555" s="1" t="str">
        <f t="shared" si="909"/>
        <v/>
      </c>
      <c r="AH3555" s="1" t="str">
        <f t="shared" si="910"/>
        <v/>
      </c>
      <c r="AI3555" s="1" t="str">
        <f t="shared" si="911"/>
        <v/>
      </c>
      <c r="AV3555" s="8" t="str">
        <f t="shared" si="914"/>
        <v/>
      </c>
      <c r="AW3555" s="2" t="str">
        <f t="shared" si="912"/>
        <v/>
      </c>
      <c r="AX3555" s="3"/>
      <c r="AY3555" s="2" t="str">
        <f t="shared" si="913"/>
        <v/>
      </c>
      <c r="AZ3555" s="3"/>
      <c r="BA3555" s="3"/>
      <c r="BB3555" s="3"/>
      <c r="BC3555" s="3"/>
      <c r="BD3555" s="3"/>
    </row>
    <row r="3556" spans="22:56" x14ac:dyDescent="0.25">
      <c r="V3556" s="1" t="str">
        <f t="shared" si="899"/>
        <v/>
      </c>
      <c r="X3556" s="1" t="str">
        <f t="shared" si="900"/>
        <v/>
      </c>
      <c r="Y3556" s="1" t="str">
        <f t="shared" si="901"/>
        <v/>
      </c>
      <c r="Z3556" s="1" t="str">
        <f t="shared" si="902"/>
        <v/>
      </c>
      <c r="AA3556" s="1" t="str">
        <f t="shared" si="903"/>
        <v/>
      </c>
      <c r="AB3556" s="1" t="str">
        <f t="shared" si="904"/>
        <v/>
      </c>
      <c r="AC3556" s="1" t="str">
        <f t="shared" si="905"/>
        <v/>
      </c>
      <c r="AD3556" s="1" t="str">
        <f t="shared" si="906"/>
        <v/>
      </c>
      <c r="AE3556" s="1" t="str">
        <f t="shared" si="907"/>
        <v/>
      </c>
      <c r="AF3556" s="1" t="str">
        <f t="shared" si="908"/>
        <v/>
      </c>
      <c r="AG3556" s="1" t="str">
        <f t="shared" si="909"/>
        <v/>
      </c>
      <c r="AH3556" s="1" t="str">
        <f t="shared" si="910"/>
        <v/>
      </c>
      <c r="AI3556" s="1" t="str">
        <f t="shared" si="911"/>
        <v/>
      </c>
      <c r="AV3556" s="8" t="str">
        <f t="shared" si="914"/>
        <v/>
      </c>
      <c r="AW3556" s="2" t="str">
        <f t="shared" si="912"/>
        <v/>
      </c>
      <c r="AX3556" s="3"/>
      <c r="AY3556" s="2" t="str">
        <f t="shared" si="913"/>
        <v/>
      </c>
      <c r="AZ3556" s="3"/>
      <c r="BA3556" s="3"/>
      <c r="BB3556" s="3"/>
      <c r="BC3556" s="3"/>
      <c r="BD3556" s="3"/>
    </row>
    <row r="3557" spans="22:56" x14ac:dyDescent="0.25">
      <c r="V3557" s="1" t="str">
        <f t="shared" si="899"/>
        <v/>
      </c>
      <c r="X3557" s="1" t="str">
        <f t="shared" si="900"/>
        <v/>
      </c>
      <c r="Y3557" s="1" t="str">
        <f t="shared" si="901"/>
        <v/>
      </c>
      <c r="Z3557" s="1" t="str">
        <f t="shared" si="902"/>
        <v/>
      </c>
      <c r="AA3557" s="1" t="str">
        <f t="shared" si="903"/>
        <v/>
      </c>
      <c r="AB3557" s="1" t="str">
        <f t="shared" si="904"/>
        <v/>
      </c>
      <c r="AC3557" s="1" t="str">
        <f t="shared" si="905"/>
        <v/>
      </c>
      <c r="AD3557" s="1" t="str">
        <f t="shared" si="906"/>
        <v/>
      </c>
      <c r="AE3557" s="1" t="str">
        <f t="shared" si="907"/>
        <v/>
      </c>
      <c r="AF3557" s="1" t="str">
        <f t="shared" si="908"/>
        <v/>
      </c>
      <c r="AG3557" s="1" t="str">
        <f t="shared" si="909"/>
        <v/>
      </c>
      <c r="AH3557" s="1" t="str">
        <f t="shared" si="910"/>
        <v/>
      </c>
      <c r="AI3557" s="1" t="str">
        <f t="shared" si="911"/>
        <v/>
      </c>
      <c r="AV3557" s="8" t="str">
        <f t="shared" si="914"/>
        <v/>
      </c>
      <c r="AW3557" s="2" t="str">
        <f t="shared" si="912"/>
        <v/>
      </c>
      <c r="AX3557" s="3"/>
      <c r="AY3557" s="2" t="str">
        <f t="shared" si="913"/>
        <v/>
      </c>
      <c r="AZ3557" s="3"/>
      <c r="BA3557" s="3"/>
      <c r="BB3557" s="3"/>
      <c r="BC3557" s="3"/>
      <c r="BD3557" s="3"/>
    </row>
    <row r="3558" spans="22:56" x14ac:dyDescent="0.25">
      <c r="V3558" s="1" t="str">
        <f t="shared" si="899"/>
        <v/>
      </c>
      <c r="X3558" s="1" t="str">
        <f t="shared" si="900"/>
        <v/>
      </c>
      <c r="Y3558" s="1" t="str">
        <f t="shared" si="901"/>
        <v/>
      </c>
      <c r="Z3558" s="1" t="str">
        <f t="shared" si="902"/>
        <v/>
      </c>
      <c r="AA3558" s="1" t="str">
        <f t="shared" si="903"/>
        <v/>
      </c>
      <c r="AB3558" s="1" t="str">
        <f t="shared" si="904"/>
        <v/>
      </c>
      <c r="AC3558" s="1" t="str">
        <f t="shared" si="905"/>
        <v/>
      </c>
      <c r="AD3558" s="1" t="str">
        <f t="shared" si="906"/>
        <v/>
      </c>
      <c r="AE3558" s="1" t="str">
        <f t="shared" si="907"/>
        <v/>
      </c>
      <c r="AF3558" s="1" t="str">
        <f t="shared" si="908"/>
        <v/>
      </c>
      <c r="AG3558" s="1" t="str">
        <f t="shared" si="909"/>
        <v/>
      </c>
      <c r="AH3558" s="1" t="str">
        <f t="shared" si="910"/>
        <v/>
      </c>
      <c r="AI3558" s="1" t="str">
        <f t="shared" si="911"/>
        <v/>
      </c>
      <c r="AV3558" s="8" t="str">
        <f t="shared" si="914"/>
        <v/>
      </c>
      <c r="AW3558" s="2" t="str">
        <f t="shared" si="912"/>
        <v/>
      </c>
      <c r="AX3558" s="3"/>
      <c r="AY3558" s="2" t="str">
        <f t="shared" si="913"/>
        <v/>
      </c>
      <c r="AZ3558" s="3"/>
      <c r="BA3558" s="3"/>
      <c r="BB3558" s="3"/>
      <c r="BC3558" s="3"/>
      <c r="BD3558" s="3"/>
    </row>
    <row r="3559" spans="22:56" x14ac:dyDescent="0.25">
      <c r="V3559" s="1" t="str">
        <f t="shared" si="899"/>
        <v/>
      </c>
      <c r="X3559" s="1" t="str">
        <f t="shared" si="900"/>
        <v/>
      </c>
      <c r="Y3559" s="1" t="str">
        <f t="shared" si="901"/>
        <v/>
      </c>
      <c r="Z3559" s="1" t="str">
        <f t="shared" si="902"/>
        <v/>
      </c>
      <c r="AA3559" s="1" t="str">
        <f t="shared" si="903"/>
        <v/>
      </c>
      <c r="AB3559" s="1" t="str">
        <f t="shared" si="904"/>
        <v/>
      </c>
      <c r="AC3559" s="1" t="str">
        <f t="shared" si="905"/>
        <v/>
      </c>
      <c r="AD3559" s="1" t="str">
        <f t="shared" si="906"/>
        <v/>
      </c>
      <c r="AE3559" s="1" t="str">
        <f t="shared" si="907"/>
        <v/>
      </c>
      <c r="AF3559" s="1" t="str">
        <f t="shared" si="908"/>
        <v/>
      </c>
      <c r="AG3559" s="1" t="str">
        <f t="shared" si="909"/>
        <v/>
      </c>
      <c r="AH3559" s="1" t="str">
        <f t="shared" si="910"/>
        <v/>
      </c>
      <c r="AI3559" s="1" t="str">
        <f t="shared" si="911"/>
        <v/>
      </c>
      <c r="AV3559" s="8" t="str">
        <f t="shared" si="914"/>
        <v/>
      </c>
      <c r="AW3559" s="2" t="str">
        <f t="shared" si="912"/>
        <v/>
      </c>
      <c r="AX3559" s="3"/>
      <c r="AY3559" s="2" t="str">
        <f t="shared" si="913"/>
        <v/>
      </c>
      <c r="AZ3559" s="3"/>
      <c r="BA3559" s="3"/>
      <c r="BB3559" s="3"/>
      <c r="BC3559" s="3"/>
      <c r="BD3559" s="3"/>
    </row>
    <row r="3560" spans="22:56" x14ac:dyDescent="0.25">
      <c r="V3560" s="1" t="str">
        <f t="shared" si="899"/>
        <v/>
      </c>
      <c r="X3560" s="1" t="str">
        <f t="shared" si="900"/>
        <v/>
      </c>
      <c r="Y3560" s="1" t="str">
        <f t="shared" si="901"/>
        <v/>
      </c>
      <c r="Z3560" s="1" t="str">
        <f t="shared" si="902"/>
        <v/>
      </c>
      <c r="AA3560" s="1" t="str">
        <f t="shared" si="903"/>
        <v/>
      </c>
      <c r="AB3560" s="1" t="str">
        <f t="shared" si="904"/>
        <v/>
      </c>
      <c r="AC3560" s="1" t="str">
        <f t="shared" si="905"/>
        <v/>
      </c>
      <c r="AD3560" s="1" t="str">
        <f t="shared" si="906"/>
        <v/>
      </c>
      <c r="AE3560" s="1" t="str">
        <f t="shared" si="907"/>
        <v/>
      </c>
      <c r="AF3560" s="1" t="str">
        <f t="shared" si="908"/>
        <v/>
      </c>
      <c r="AG3560" s="1" t="str">
        <f t="shared" si="909"/>
        <v/>
      </c>
      <c r="AH3560" s="1" t="str">
        <f t="shared" si="910"/>
        <v/>
      </c>
      <c r="AI3560" s="1" t="str">
        <f t="shared" si="911"/>
        <v/>
      </c>
      <c r="AV3560" s="8" t="str">
        <f t="shared" si="914"/>
        <v/>
      </c>
      <c r="AW3560" s="2" t="str">
        <f t="shared" si="912"/>
        <v/>
      </c>
      <c r="AX3560" s="3"/>
      <c r="AY3560" s="2" t="str">
        <f t="shared" si="913"/>
        <v/>
      </c>
      <c r="AZ3560" s="3"/>
      <c r="BA3560" s="3"/>
      <c r="BB3560" s="3"/>
      <c r="BC3560" s="3"/>
      <c r="BD3560" s="3"/>
    </row>
    <row r="3561" spans="22:56" x14ac:dyDescent="0.25">
      <c r="V3561" s="1" t="str">
        <f t="shared" si="899"/>
        <v/>
      </c>
      <c r="X3561" s="1" t="str">
        <f t="shared" si="900"/>
        <v/>
      </c>
      <c r="Y3561" s="1" t="str">
        <f t="shared" si="901"/>
        <v/>
      </c>
      <c r="Z3561" s="1" t="str">
        <f t="shared" si="902"/>
        <v/>
      </c>
      <c r="AA3561" s="1" t="str">
        <f t="shared" si="903"/>
        <v/>
      </c>
      <c r="AB3561" s="1" t="str">
        <f t="shared" si="904"/>
        <v/>
      </c>
      <c r="AC3561" s="1" t="str">
        <f t="shared" si="905"/>
        <v/>
      </c>
      <c r="AD3561" s="1" t="str">
        <f t="shared" si="906"/>
        <v/>
      </c>
      <c r="AE3561" s="1" t="str">
        <f t="shared" si="907"/>
        <v/>
      </c>
      <c r="AF3561" s="1" t="str">
        <f t="shared" si="908"/>
        <v/>
      </c>
      <c r="AG3561" s="1" t="str">
        <f t="shared" si="909"/>
        <v/>
      </c>
      <c r="AH3561" s="1" t="str">
        <f t="shared" si="910"/>
        <v/>
      </c>
      <c r="AI3561" s="1" t="str">
        <f t="shared" si="911"/>
        <v/>
      </c>
      <c r="AV3561" s="8" t="str">
        <f t="shared" si="914"/>
        <v/>
      </c>
      <c r="AW3561" s="2" t="str">
        <f t="shared" si="912"/>
        <v/>
      </c>
      <c r="AX3561" s="3"/>
      <c r="AY3561" s="2" t="str">
        <f t="shared" si="913"/>
        <v/>
      </c>
      <c r="AZ3561" s="3"/>
      <c r="BA3561" s="3"/>
      <c r="BB3561" s="3"/>
      <c r="BC3561" s="3"/>
      <c r="BD3561" s="3"/>
    </row>
    <row r="3562" spans="22:56" x14ac:dyDescent="0.25">
      <c r="V3562" s="1" t="str">
        <f t="shared" si="899"/>
        <v/>
      </c>
      <c r="X3562" s="1" t="str">
        <f t="shared" si="900"/>
        <v/>
      </c>
      <c r="Y3562" s="1" t="str">
        <f t="shared" si="901"/>
        <v/>
      </c>
      <c r="Z3562" s="1" t="str">
        <f t="shared" si="902"/>
        <v/>
      </c>
      <c r="AA3562" s="1" t="str">
        <f t="shared" si="903"/>
        <v/>
      </c>
      <c r="AB3562" s="1" t="str">
        <f t="shared" si="904"/>
        <v/>
      </c>
      <c r="AC3562" s="1" t="str">
        <f t="shared" si="905"/>
        <v/>
      </c>
      <c r="AD3562" s="1" t="str">
        <f t="shared" si="906"/>
        <v/>
      </c>
      <c r="AE3562" s="1" t="str">
        <f t="shared" si="907"/>
        <v/>
      </c>
      <c r="AF3562" s="1" t="str">
        <f t="shared" si="908"/>
        <v/>
      </c>
      <c r="AG3562" s="1" t="str">
        <f t="shared" si="909"/>
        <v/>
      </c>
      <c r="AH3562" s="1" t="str">
        <f t="shared" si="910"/>
        <v/>
      </c>
      <c r="AI3562" s="1" t="str">
        <f t="shared" si="911"/>
        <v/>
      </c>
      <c r="AV3562" s="8" t="str">
        <f t="shared" si="914"/>
        <v/>
      </c>
      <c r="AW3562" s="2" t="str">
        <f t="shared" si="912"/>
        <v/>
      </c>
      <c r="AX3562" s="3"/>
      <c r="AY3562" s="2" t="str">
        <f t="shared" si="913"/>
        <v/>
      </c>
      <c r="AZ3562" s="3"/>
      <c r="BA3562" s="3"/>
      <c r="BB3562" s="3"/>
      <c r="BC3562" s="3"/>
      <c r="BD3562" s="3"/>
    </row>
    <row r="3563" spans="22:56" x14ac:dyDescent="0.25">
      <c r="V3563" s="1" t="str">
        <f t="shared" si="899"/>
        <v/>
      </c>
      <c r="X3563" s="1" t="str">
        <f t="shared" si="900"/>
        <v/>
      </c>
      <c r="Y3563" s="1" t="str">
        <f t="shared" si="901"/>
        <v/>
      </c>
      <c r="Z3563" s="1" t="str">
        <f t="shared" si="902"/>
        <v/>
      </c>
      <c r="AA3563" s="1" t="str">
        <f t="shared" si="903"/>
        <v/>
      </c>
      <c r="AB3563" s="1" t="str">
        <f t="shared" si="904"/>
        <v/>
      </c>
      <c r="AC3563" s="1" t="str">
        <f t="shared" si="905"/>
        <v/>
      </c>
      <c r="AD3563" s="1" t="str">
        <f t="shared" si="906"/>
        <v/>
      </c>
      <c r="AE3563" s="1" t="str">
        <f t="shared" si="907"/>
        <v/>
      </c>
      <c r="AF3563" s="1" t="str">
        <f t="shared" si="908"/>
        <v/>
      </c>
      <c r="AG3563" s="1" t="str">
        <f t="shared" si="909"/>
        <v/>
      </c>
      <c r="AH3563" s="1" t="str">
        <f t="shared" si="910"/>
        <v/>
      </c>
      <c r="AI3563" s="1" t="str">
        <f t="shared" si="911"/>
        <v/>
      </c>
      <c r="AV3563" s="8" t="str">
        <f t="shared" si="914"/>
        <v/>
      </c>
      <c r="AW3563" s="2" t="str">
        <f t="shared" si="912"/>
        <v/>
      </c>
      <c r="AX3563" s="3"/>
      <c r="AY3563" s="2" t="str">
        <f t="shared" si="913"/>
        <v/>
      </c>
      <c r="AZ3563" s="3"/>
      <c r="BA3563" s="3"/>
      <c r="BB3563" s="3"/>
      <c r="BC3563" s="3"/>
      <c r="BD3563" s="3"/>
    </row>
    <row r="3564" spans="22:56" x14ac:dyDescent="0.25">
      <c r="V3564" s="1" t="str">
        <f t="shared" si="899"/>
        <v/>
      </c>
      <c r="X3564" s="1" t="str">
        <f t="shared" si="900"/>
        <v/>
      </c>
      <c r="Y3564" s="1" t="str">
        <f t="shared" si="901"/>
        <v/>
      </c>
      <c r="Z3564" s="1" t="str">
        <f t="shared" si="902"/>
        <v/>
      </c>
      <c r="AA3564" s="1" t="str">
        <f t="shared" si="903"/>
        <v/>
      </c>
      <c r="AB3564" s="1" t="str">
        <f t="shared" si="904"/>
        <v/>
      </c>
      <c r="AC3564" s="1" t="str">
        <f t="shared" si="905"/>
        <v/>
      </c>
      <c r="AD3564" s="1" t="str">
        <f t="shared" si="906"/>
        <v/>
      </c>
      <c r="AE3564" s="1" t="str">
        <f t="shared" si="907"/>
        <v/>
      </c>
      <c r="AF3564" s="1" t="str">
        <f t="shared" si="908"/>
        <v/>
      </c>
      <c r="AG3564" s="1" t="str">
        <f t="shared" si="909"/>
        <v/>
      </c>
      <c r="AH3564" s="1" t="str">
        <f t="shared" si="910"/>
        <v/>
      </c>
      <c r="AI3564" s="1" t="str">
        <f t="shared" si="911"/>
        <v/>
      </c>
      <c r="AV3564" s="8" t="str">
        <f t="shared" si="914"/>
        <v/>
      </c>
      <c r="AW3564" s="2" t="str">
        <f t="shared" si="912"/>
        <v/>
      </c>
      <c r="AX3564" s="3"/>
      <c r="AY3564" s="2" t="str">
        <f t="shared" si="913"/>
        <v/>
      </c>
      <c r="AZ3564" s="3"/>
      <c r="BA3564" s="3"/>
      <c r="BB3564" s="3"/>
      <c r="BC3564" s="3"/>
      <c r="BD3564" s="3"/>
    </row>
    <row r="3565" spans="22:56" x14ac:dyDescent="0.25">
      <c r="V3565" s="1" t="str">
        <f t="shared" si="899"/>
        <v/>
      </c>
      <c r="X3565" s="1" t="str">
        <f t="shared" si="900"/>
        <v/>
      </c>
      <c r="Y3565" s="1" t="str">
        <f t="shared" si="901"/>
        <v/>
      </c>
      <c r="Z3565" s="1" t="str">
        <f t="shared" si="902"/>
        <v/>
      </c>
      <c r="AA3565" s="1" t="str">
        <f t="shared" si="903"/>
        <v/>
      </c>
      <c r="AB3565" s="1" t="str">
        <f t="shared" si="904"/>
        <v/>
      </c>
      <c r="AC3565" s="1" t="str">
        <f t="shared" si="905"/>
        <v/>
      </c>
      <c r="AD3565" s="1" t="str">
        <f t="shared" si="906"/>
        <v/>
      </c>
      <c r="AE3565" s="1" t="str">
        <f t="shared" si="907"/>
        <v/>
      </c>
      <c r="AF3565" s="1" t="str">
        <f t="shared" si="908"/>
        <v/>
      </c>
      <c r="AG3565" s="1" t="str">
        <f t="shared" si="909"/>
        <v/>
      </c>
      <c r="AH3565" s="1" t="str">
        <f t="shared" si="910"/>
        <v/>
      </c>
      <c r="AI3565" s="1" t="str">
        <f t="shared" si="911"/>
        <v/>
      </c>
      <c r="AV3565" s="8" t="str">
        <f t="shared" si="914"/>
        <v/>
      </c>
      <c r="AW3565" s="2" t="str">
        <f t="shared" si="912"/>
        <v/>
      </c>
      <c r="AX3565" s="3"/>
      <c r="AY3565" s="2" t="str">
        <f t="shared" si="913"/>
        <v/>
      </c>
      <c r="AZ3565" s="3"/>
      <c r="BA3565" s="3"/>
      <c r="BB3565" s="3"/>
      <c r="BC3565" s="3"/>
      <c r="BD3565" s="3"/>
    </row>
    <row r="3566" spans="22:56" x14ac:dyDescent="0.25">
      <c r="V3566" s="1" t="str">
        <f t="shared" si="899"/>
        <v/>
      </c>
      <c r="X3566" s="1" t="str">
        <f t="shared" si="900"/>
        <v/>
      </c>
      <c r="Y3566" s="1" t="str">
        <f t="shared" si="901"/>
        <v/>
      </c>
      <c r="Z3566" s="1" t="str">
        <f t="shared" si="902"/>
        <v/>
      </c>
      <c r="AA3566" s="1" t="str">
        <f t="shared" si="903"/>
        <v/>
      </c>
      <c r="AB3566" s="1" t="str">
        <f t="shared" si="904"/>
        <v/>
      </c>
      <c r="AC3566" s="1" t="str">
        <f t="shared" si="905"/>
        <v/>
      </c>
      <c r="AD3566" s="1" t="str">
        <f t="shared" si="906"/>
        <v/>
      </c>
      <c r="AE3566" s="1" t="str">
        <f t="shared" si="907"/>
        <v/>
      </c>
      <c r="AF3566" s="1" t="str">
        <f t="shared" si="908"/>
        <v/>
      </c>
      <c r="AG3566" s="1" t="str">
        <f t="shared" si="909"/>
        <v/>
      </c>
      <c r="AH3566" s="1" t="str">
        <f t="shared" si="910"/>
        <v/>
      </c>
      <c r="AI3566" s="1" t="str">
        <f t="shared" si="911"/>
        <v/>
      </c>
      <c r="AV3566" s="8" t="str">
        <f t="shared" si="914"/>
        <v/>
      </c>
      <c r="AW3566" s="2" t="str">
        <f t="shared" si="912"/>
        <v/>
      </c>
      <c r="AX3566" s="3"/>
      <c r="AY3566" s="2" t="str">
        <f t="shared" si="913"/>
        <v/>
      </c>
      <c r="AZ3566" s="3"/>
      <c r="BA3566" s="3"/>
      <c r="BB3566" s="3"/>
      <c r="BC3566" s="3"/>
      <c r="BD3566" s="3"/>
    </row>
    <row r="3567" spans="22:56" x14ac:dyDescent="0.25">
      <c r="V3567" s="1" t="str">
        <f t="shared" si="899"/>
        <v/>
      </c>
      <c r="X3567" s="1" t="str">
        <f t="shared" si="900"/>
        <v/>
      </c>
      <c r="Y3567" s="1" t="str">
        <f t="shared" si="901"/>
        <v/>
      </c>
      <c r="Z3567" s="1" t="str">
        <f t="shared" si="902"/>
        <v/>
      </c>
      <c r="AA3567" s="1" t="str">
        <f t="shared" si="903"/>
        <v/>
      </c>
      <c r="AB3567" s="1" t="str">
        <f t="shared" si="904"/>
        <v/>
      </c>
      <c r="AC3567" s="1" t="str">
        <f t="shared" si="905"/>
        <v/>
      </c>
      <c r="AD3567" s="1" t="str">
        <f t="shared" si="906"/>
        <v/>
      </c>
      <c r="AE3567" s="1" t="str">
        <f t="shared" si="907"/>
        <v/>
      </c>
      <c r="AF3567" s="1" t="str">
        <f t="shared" si="908"/>
        <v/>
      </c>
      <c r="AG3567" s="1" t="str">
        <f t="shared" si="909"/>
        <v/>
      </c>
      <c r="AH3567" s="1" t="str">
        <f t="shared" si="910"/>
        <v/>
      </c>
      <c r="AI3567" s="1" t="str">
        <f t="shared" si="911"/>
        <v/>
      </c>
      <c r="AV3567" s="8" t="str">
        <f t="shared" si="914"/>
        <v/>
      </c>
      <c r="AW3567" s="2" t="str">
        <f t="shared" si="912"/>
        <v/>
      </c>
      <c r="AX3567" s="3"/>
      <c r="AY3567" s="2" t="str">
        <f t="shared" si="913"/>
        <v/>
      </c>
      <c r="AZ3567" s="3"/>
      <c r="BA3567" s="3"/>
      <c r="BB3567" s="3"/>
      <c r="BC3567" s="3"/>
      <c r="BD3567" s="3"/>
    </row>
    <row r="3568" spans="22:56" x14ac:dyDescent="0.25">
      <c r="V3568" s="1" t="str">
        <f t="shared" ref="V3568:V3631" si="915">IF(AV3536&lt;&gt;"","(","")</f>
        <v/>
      </c>
      <c r="X3568" s="1" t="str">
        <f t="shared" ref="X3568:X3631" si="916">IF(AV3536&lt;=$N$14,IF(X3567&lt;$C$8,X3567+1,1),"")</f>
        <v/>
      </c>
      <c r="Y3568" s="1" t="str">
        <f t="shared" ref="Y3568:Y3631" si="917">IF(AV3536&lt;=$N$14,IF(X3568&gt;X3567,Y3567,IF(Y3567&lt;$C$9,Y3567+1,1)),"")</f>
        <v/>
      </c>
      <c r="Z3568" s="1" t="str">
        <f t="shared" ref="Z3568:Z3631" si="918">IF(AV3536&lt;=$N$14,IF(Y3568=Y3567,Z3567,IF(Y3568&gt;Y3567,Z3567,IF(Z3567&lt;$C$10,Z3567+1,1))),"")</f>
        <v/>
      </c>
      <c r="AA3568" s="1" t="str">
        <f t="shared" ref="AA3568:AA3631" si="919">IF(AV3536&lt;=$N$14,IF(Z3568=Z3567,AA3567,IF(Z3568&gt;Z3567,AA3567,AA3567+1)),"")</f>
        <v/>
      </c>
      <c r="AB3568" s="1" t="str">
        <f t="shared" ref="AB3568:AB3631" si="920">IF(AV3536&lt;=$N$14,INDEX($AM$8:$AT$8,1,X3568),"")</f>
        <v/>
      </c>
      <c r="AC3568" s="1" t="str">
        <f t="shared" ref="AC3568:AC3631" si="921">IF($C$6&gt;1,IF(AV3536&lt;&gt;"",", ",""),"")</f>
        <v/>
      </c>
      <c r="AD3568" s="1" t="str">
        <f t="shared" ref="AD3568:AD3631" si="922">IF($C$6&gt;1,IF(AV3536&lt;=$N$14,INDEX($AM$9:$AT$9,1,Y3568),""),"")</f>
        <v/>
      </c>
      <c r="AE3568" s="1" t="str">
        <f t="shared" ref="AE3568:AE3631" si="923">IF($C$6&gt;2,IF(AV3536&lt;&gt;"",", ",""),"")</f>
        <v/>
      </c>
      <c r="AF3568" s="1" t="str">
        <f t="shared" ref="AF3568:AF3631" si="924">IF($C$6&gt;2,IF(AV3536&lt;=$N$14,INDEX($AM$10:$AT$10,1,Z3568),""),"")</f>
        <v/>
      </c>
      <c r="AG3568" s="1" t="str">
        <f t="shared" ref="AG3568:AG3631" si="925">IF($C$6&gt;3,IF(AV3536&lt;&gt;"",", ",""),"")</f>
        <v/>
      </c>
      <c r="AH3568" s="1" t="str">
        <f t="shared" ref="AH3568:AH3631" si="926">IF($C$6&gt;3,IF(AV3536&lt;=$N$14,INDEX($AM$11:$AT$11,1,AA3568),""),"")</f>
        <v/>
      </c>
      <c r="AI3568" s="1" t="str">
        <f t="shared" ref="AI3568:AI3631" si="927">IF(AV3536&lt;&gt;"",")","")</f>
        <v/>
      </c>
      <c r="AV3568" s="8" t="str">
        <f t="shared" si="914"/>
        <v/>
      </c>
      <c r="AW3568" s="2" t="str">
        <f t="shared" si="912"/>
        <v/>
      </c>
      <c r="AX3568" s="3"/>
      <c r="AY3568" s="2" t="str">
        <f t="shared" si="913"/>
        <v/>
      </c>
      <c r="AZ3568" s="3"/>
      <c r="BA3568" s="3"/>
      <c r="BB3568" s="3"/>
      <c r="BC3568" s="3"/>
      <c r="BD3568" s="3"/>
    </row>
    <row r="3569" spans="22:56" x14ac:dyDescent="0.25">
      <c r="V3569" s="1" t="str">
        <f t="shared" si="915"/>
        <v/>
      </c>
      <c r="X3569" s="1" t="str">
        <f t="shared" si="916"/>
        <v/>
      </c>
      <c r="Y3569" s="1" t="str">
        <f t="shared" si="917"/>
        <v/>
      </c>
      <c r="Z3569" s="1" t="str">
        <f t="shared" si="918"/>
        <v/>
      </c>
      <c r="AA3569" s="1" t="str">
        <f t="shared" si="919"/>
        <v/>
      </c>
      <c r="AB3569" s="1" t="str">
        <f t="shared" si="920"/>
        <v/>
      </c>
      <c r="AC3569" s="1" t="str">
        <f t="shared" si="921"/>
        <v/>
      </c>
      <c r="AD3569" s="1" t="str">
        <f t="shared" si="922"/>
        <v/>
      </c>
      <c r="AE3569" s="1" t="str">
        <f t="shared" si="923"/>
        <v/>
      </c>
      <c r="AF3569" s="1" t="str">
        <f t="shared" si="924"/>
        <v/>
      </c>
      <c r="AG3569" s="1" t="str">
        <f t="shared" si="925"/>
        <v/>
      </c>
      <c r="AH3569" s="1" t="str">
        <f t="shared" si="926"/>
        <v/>
      </c>
      <c r="AI3569" s="1" t="str">
        <f t="shared" si="927"/>
        <v/>
      </c>
      <c r="AV3569" s="8" t="str">
        <f t="shared" si="914"/>
        <v/>
      </c>
      <c r="AW3569" s="2" t="str">
        <f t="shared" ref="AW3569:AW3632" si="928">IF(AV3569&lt;&gt;"",". Möglichkeit: ","")</f>
        <v/>
      </c>
      <c r="AX3569" s="3"/>
      <c r="AY3569" s="2" t="str">
        <f t="shared" si="913"/>
        <v/>
      </c>
      <c r="AZ3569" s="3"/>
      <c r="BA3569" s="3"/>
      <c r="BB3569" s="3"/>
      <c r="BC3569" s="3"/>
      <c r="BD3569" s="3"/>
    </row>
    <row r="3570" spans="22:56" x14ac:dyDescent="0.25">
      <c r="V3570" s="1" t="str">
        <f t="shared" si="915"/>
        <v/>
      </c>
      <c r="X3570" s="1" t="str">
        <f t="shared" si="916"/>
        <v/>
      </c>
      <c r="Y3570" s="1" t="str">
        <f t="shared" si="917"/>
        <v/>
      </c>
      <c r="Z3570" s="1" t="str">
        <f t="shared" si="918"/>
        <v/>
      </c>
      <c r="AA3570" s="1" t="str">
        <f t="shared" si="919"/>
        <v/>
      </c>
      <c r="AB3570" s="1" t="str">
        <f t="shared" si="920"/>
        <v/>
      </c>
      <c r="AC3570" s="1" t="str">
        <f t="shared" si="921"/>
        <v/>
      </c>
      <c r="AD3570" s="1" t="str">
        <f t="shared" si="922"/>
        <v/>
      </c>
      <c r="AE3570" s="1" t="str">
        <f t="shared" si="923"/>
        <v/>
      </c>
      <c r="AF3570" s="1" t="str">
        <f t="shared" si="924"/>
        <v/>
      </c>
      <c r="AG3570" s="1" t="str">
        <f t="shared" si="925"/>
        <v/>
      </c>
      <c r="AH3570" s="1" t="str">
        <f t="shared" si="926"/>
        <v/>
      </c>
      <c r="AI3570" s="1" t="str">
        <f t="shared" si="927"/>
        <v/>
      </c>
      <c r="AV3570" s="8" t="str">
        <f t="shared" si="914"/>
        <v/>
      </c>
      <c r="AW3570" s="2" t="str">
        <f t="shared" si="928"/>
        <v/>
      </c>
      <c r="AX3570" s="3"/>
      <c r="AY3570" s="2" t="str">
        <f t="shared" si="913"/>
        <v/>
      </c>
      <c r="AZ3570" s="3"/>
      <c r="BA3570" s="3"/>
      <c r="BB3570" s="3"/>
      <c r="BC3570" s="3"/>
      <c r="BD3570" s="3"/>
    </row>
    <row r="3571" spans="22:56" x14ac:dyDescent="0.25">
      <c r="V3571" s="1" t="str">
        <f t="shared" si="915"/>
        <v/>
      </c>
      <c r="X3571" s="1" t="str">
        <f t="shared" si="916"/>
        <v/>
      </c>
      <c r="Y3571" s="1" t="str">
        <f t="shared" si="917"/>
        <v/>
      </c>
      <c r="Z3571" s="1" t="str">
        <f t="shared" si="918"/>
        <v/>
      </c>
      <c r="AA3571" s="1" t="str">
        <f t="shared" si="919"/>
        <v/>
      </c>
      <c r="AB3571" s="1" t="str">
        <f t="shared" si="920"/>
        <v/>
      </c>
      <c r="AC3571" s="1" t="str">
        <f t="shared" si="921"/>
        <v/>
      </c>
      <c r="AD3571" s="1" t="str">
        <f t="shared" si="922"/>
        <v/>
      </c>
      <c r="AE3571" s="1" t="str">
        <f t="shared" si="923"/>
        <v/>
      </c>
      <c r="AF3571" s="1" t="str">
        <f t="shared" si="924"/>
        <v/>
      </c>
      <c r="AG3571" s="1" t="str">
        <f t="shared" si="925"/>
        <v/>
      </c>
      <c r="AH3571" s="1" t="str">
        <f t="shared" si="926"/>
        <v/>
      </c>
      <c r="AI3571" s="1" t="str">
        <f t="shared" si="927"/>
        <v/>
      </c>
      <c r="AV3571" s="8" t="str">
        <f t="shared" si="914"/>
        <v/>
      </c>
      <c r="AW3571" s="2" t="str">
        <f t="shared" si="928"/>
        <v/>
      </c>
      <c r="AX3571" s="3"/>
      <c r="AY3571" s="2" t="str">
        <f t="shared" si="913"/>
        <v/>
      </c>
      <c r="AZ3571" s="3"/>
      <c r="BA3571" s="3"/>
      <c r="BB3571" s="3"/>
      <c r="BC3571" s="3"/>
      <c r="BD3571" s="3"/>
    </row>
    <row r="3572" spans="22:56" x14ac:dyDescent="0.25">
      <c r="V3572" s="1" t="str">
        <f t="shared" si="915"/>
        <v/>
      </c>
      <c r="X3572" s="1" t="str">
        <f t="shared" si="916"/>
        <v/>
      </c>
      <c r="Y3572" s="1" t="str">
        <f t="shared" si="917"/>
        <v/>
      </c>
      <c r="Z3572" s="1" t="str">
        <f t="shared" si="918"/>
        <v/>
      </c>
      <c r="AA3572" s="1" t="str">
        <f t="shared" si="919"/>
        <v/>
      </c>
      <c r="AB3572" s="1" t="str">
        <f t="shared" si="920"/>
        <v/>
      </c>
      <c r="AC3572" s="1" t="str">
        <f t="shared" si="921"/>
        <v/>
      </c>
      <c r="AD3572" s="1" t="str">
        <f t="shared" si="922"/>
        <v/>
      </c>
      <c r="AE3572" s="1" t="str">
        <f t="shared" si="923"/>
        <v/>
      </c>
      <c r="AF3572" s="1" t="str">
        <f t="shared" si="924"/>
        <v/>
      </c>
      <c r="AG3572" s="1" t="str">
        <f t="shared" si="925"/>
        <v/>
      </c>
      <c r="AH3572" s="1" t="str">
        <f t="shared" si="926"/>
        <v/>
      </c>
      <c r="AI3572" s="1" t="str">
        <f t="shared" si="927"/>
        <v/>
      </c>
      <c r="AV3572" s="8" t="str">
        <f t="shared" si="914"/>
        <v/>
      </c>
      <c r="AW3572" s="2" t="str">
        <f t="shared" si="928"/>
        <v/>
      </c>
      <c r="AX3572" s="3"/>
      <c r="AY3572" s="2" t="str">
        <f t="shared" si="913"/>
        <v/>
      </c>
      <c r="AZ3572" s="3"/>
      <c r="BA3572" s="3"/>
      <c r="BB3572" s="3"/>
      <c r="BC3572" s="3"/>
      <c r="BD3572" s="3"/>
    </row>
    <row r="3573" spans="22:56" x14ac:dyDescent="0.25">
      <c r="V3573" s="1" t="str">
        <f t="shared" si="915"/>
        <v/>
      </c>
      <c r="X3573" s="1" t="str">
        <f t="shared" si="916"/>
        <v/>
      </c>
      <c r="Y3573" s="1" t="str">
        <f t="shared" si="917"/>
        <v/>
      </c>
      <c r="Z3573" s="1" t="str">
        <f t="shared" si="918"/>
        <v/>
      </c>
      <c r="AA3573" s="1" t="str">
        <f t="shared" si="919"/>
        <v/>
      </c>
      <c r="AB3573" s="1" t="str">
        <f t="shared" si="920"/>
        <v/>
      </c>
      <c r="AC3573" s="1" t="str">
        <f t="shared" si="921"/>
        <v/>
      </c>
      <c r="AD3573" s="1" t="str">
        <f t="shared" si="922"/>
        <v/>
      </c>
      <c r="AE3573" s="1" t="str">
        <f t="shared" si="923"/>
        <v/>
      </c>
      <c r="AF3573" s="1" t="str">
        <f t="shared" si="924"/>
        <v/>
      </c>
      <c r="AG3573" s="1" t="str">
        <f t="shared" si="925"/>
        <v/>
      </c>
      <c r="AH3573" s="1" t="str">
        <f t="shared" si="926"/>
        <v/>
      </c>
      <c r="AI3573" s="1" t="str">
        <f t="shared" si="927"/>
        <v/>
      </c>
      <c r="AV3573" s="8" t="str">
        <f t="shared" si="914"/>
        <v/>
      </c>
      <c r="AW3573" s="2" t="str">
        <f t="shared" si="928"/>
        <v/>
      </c>
      <c r="AX3573" s="3"/>
      <c r="AY3573" s="2" t="str">
        <f t="shared" si="913"/>
        <v/>
      </c>
      <c r="AZ3573" s="3"/>
      <c r="BA3573" s="3"/>
      <c r="BB3573" s="3"/>
      <c r="BC3573" s="3"/>
      <c r="BD3573" s="3"/>
    </row>
    <row r="3574" spans="22:56" x14ac:dyDescent="0.25">
      <c r="V3574" s="1" t="str">
        <f t="shared" si="915"/>
        <v/>
      </c>
      <c r="X3574" s="1" t="str">
        <f t="shared" si="916"/>
        <v/>
      </c>
      <c r="Y3574" s="1" t="str">
        <f t="shared" si="917"/>
        <v/>
      </c>
      <c r="Z3574" s="1" t="str">
        <f t="shared" si="918"/>
        <v/>
      </c>
      <c r="AA3574" s="1" t="str">
        <f t="shared" si="919"/>
        <v/>
      </c>
      <c r="AB3574" s="1" t="str">
        <f t="shared" si="920"/>
        <v/>
      </c>
      <c r="AC3574" s="1" t="str">
        <f t="shared" si="921"/>
        <v/>
      </c>
      <c r="AD3574" s="1" t="str">
        <f t="shared" si="922"/>
        <v/>
      </c>
      <c r="AE3574" s="1" t="str">
        <f t="shared" si="923"/>
        <v/>
      </c>
      <c r="AF3574" s="1" t="str">
        <f t="shared" si="924"/>
        <v/>
      </c>
      <c r="AG3574" s="1" t="str">
        <f t="shared" si="925"/>
        <v/>
      </c>
      <c r="AH3574" s="1" t="str">
        <f t="shared" si="926"/>
        <v/>
      </c>
      <c r="AI3574" s="1" t="str">
        <f t="shared" si="927"/>
        <v/>
      </c>
      <c r="AV3574" s="8" t="str">
        <f t="shared" si="914"/>
        <v/>
      </c>
      <c r="AW3574" s="2" t="str">
        <f t="shared" si="928"/>
        <v/>
      </c>
      <c r="AX3574" s="3"/>
      <c r="AY3574" s="2" t="str">
        <f t="shared" si="913"/>
        <v/>
      </c>
      <c r="AZ3574" s="3"/>
      <c r="BA3574" s="3"/>
      <c r="BB3574" s="3"/>
      <c r="BC3574" s="3"/>
      <c r="BD3574" s="3"/>
    </row>
    <row r="3575" spans="22:56" x14ac:dyDescent="0.25">
      <c r="V3575" s="1" t="str">
        <f t="shared" si="915"/>
        <v/>
      </c>
      <c r="X3575" s="1" t="str">
        <f t="shared" si="916"/>
        <v/>
      </c>
      <c r="Y3575" s="1" t="str">
        <f t="shared" si="917"/>
        <v/>
      </c>
      <c r="Z3575" s="1" t="str">
        <f t="shared" si="918"/>
        <v/>
      </c>
      <c r="AA3575" s="1" t="str">
        <f t="shared" si="919"/>
        <v/>
      </c>
      <c r="AB3575" s="1" t="str">
        <f t="shared" si="920"/>
        <v/>
      </c>
      <c r="AC3575" s="1" t="str">
        <f t="shared" si="921"/>
        <v/>
      </c>
      <c r="AD3575" s="1" t="str">
        <f t="shared" si="922"/>
        <v/>
      </c>
      <c r="AE3575" s="1" t="str">
        <f t="shared" si="923"/>
        <v/>
      </c>
      <c r="AF3575" s="1" t="str">
        <f t="shared" si="924"/>
        <v/>
      </c>
      <c r="AG3575" s="1" t="str">
        <f t="shared" si="925"/>
        <v/>
      </c>
      <c r="AH3575" s="1" t="str">
        <f t="shared" si="926"/>
        <v/>
      </c>
      <c r="AI3575" s="1" t="str">
        <f t="shared" si="927"/>
        <v/>
      </c>
      <c r="AV3575" s="8" t="str">
        <f t="shared" si="914"/>
        <v/>
      </c>
      <c r="AW3575" s="2" t="str">
        <f t="shared" si="928"/>
        <v/>
      </c>
      <c r="AX3575" s="3"/>
      <c r="AY3575" s="2" t="str">
        <f t="shared" si="913"/>
        <v/>
      </c>
      <c r="AZ3575" s="3"/>
      <c r="BA3575" s="3"/>
      <c r="BB3575" s="3"/>
      <c r="BC3575" s="3"/>
      <c r="BD3575" s="3"/>
    </row>
    <row r="3576" spans="22:56" x14ac:dyDescent="0.25">
      <c r="V3576" s="1" t="str">
        <f t="shared" si="915"/>
        <v/>
      </c>
      <c r="X3576" s="1" t="str">
        <f t="shared" si="916"/>
        <v/>
      </c>
      <c r="Y3576" s="1" t="str">
        <f t="shared" si="917"/>
        <v/>
      </c>
      <c r="Z3576" s="1" t="str">
        <f t="shared" si="918"/>
        <v/>
      </c>
      <c r="AA3576" s="1" t="str">
        <f t="shared" si="919"/>
        <v/>
      </c>
      <c r="AB3576" s="1" t="str">
        <f t="shared" si="920"/>
        <v/>
      </c>
      <c r="AC3576" s="1" t="str">
        <f t="shared" si="921"/>
        <v/>
      </c>
      <c r="AD3576" s="1" t="str">
        <f t="shared" si="922"/>
        <v/>
      </c>
      <c r="AE3576" s="1" t="str">
        <f t="shared" si="923"/>
        <v/>
      </c>
      <c r="AF3576" s="1" t="str">
        <f t="shared" si="924"/>
        <v/>
      </c>
      <c r="AG3576" s="1" t="str">
        <f t="shared" si="925"/>
        <v/>
      </c>
      <c r="AH3576" s="1" t="str">
        <f t="shared" si="926"/>
        <v/>
      </c>
      <c r="AI3576" s="1" t="str">
        <f t="shared" si="927"/>
        <v/>
      </c>
      <c r="AV3576" s="8" t="str">
        <f t="shared" si="914"/>
        <v/>
      </c>
      <c r="AW3576" s="2" t="str">
        <f t="shared" si="928"/>
        <v/>
      </c>
      <c r="AX3576" s="3"/>
      <c r="AY3576" s="2" t="str">
        <f t="shared" si="913"/>
        <v/>
      </c>
      <c r="AZ3576" s="3"/>
      <c r="BA3576" s="3"/>
      <c r="BB3576" s="3"/>
      <c r="BC3576" s="3"/>
      <c r="BD3576" s="3"/>
    </row>
    <row r="3577" spans="22:56" x14ac:dyDescent="0.25">
      <c r="V3577" s="1" t="str">
        <f t="shared" si="915"/>
        <v/>
      </c>
      <c r="X3577" s="1" t="str">
        <f t="shared" si="916"/>
        <v/>
      </c>
      <c r="Y3577" s="1" t="str">
        <f t="shared" si="917"/>
        <v/>
      </c>
      <c r="Z3577" s="1" t="str">
        <f t="shared" si="918"/>
        <v/>
      </c>
      <c r="AA3577" s="1" t="str">
        <f t="shared" si="919"/>
        <v/>
      </c>
      <c r="AB3577" s="1" t="str">
        <f t="shared" si="920"/>
        <v/>
      </c>
      <c r="AC3577" s="1" t="str">
        <f t="shared" si="921"/>
        <v/>
      </c>
      <c r="AD3577" s="1" t="str">
        <f t="shared" si="922"/>
        <v/>
      </c>
      <c r="AE3577" s="1" t="str">
        <f t="shared" si="923"/>
        <v/>
      </c>
      <c r="AF3577" s="1" t="str">
        <f t="shared" si="924"/>
        <v/>
      </c>
      <c r="AG3577" s="1" t="str">
        <f t="shared" si="925"/>
        <v/>
      </c>
      <c r="AH3577" s="1" t="str">
        <f t="shared" si="926"/>
        <v/>
      </c>
      <c r="AI3577" s="1" t="str">
        <f t="shared" si="927"/>
        <v/>
      </c>
      <c r="AV3577" s="8" t="str">
        <f t="shared" si="914"/>
        <v/>
      </c>
      <c r="AW3577" s="2" t="str">
        <f t="shared" si="928"/>
        <v/>
      </c>
      <c r="AX3577" s="3"/>
      <c r="AY3577" s="2" t="str">
        <f t="shared" si="913"/>
        <v/>
      </c>
      <c r="AZ3577" s="3"/>
      <c r="BA3577" s="3"/>
      <c r="BB3577" s="3"/>
      <c r="BC3577" s="3"/>
      <c r="BD3577" s="3"/>
    </row>
    <row r="3578" spans="22:56" x14ac:dyDescent="0.25">
      <c r="V3578" s="1" t="str">
        <f t="shared" si="915"/>
        <v/>
      </c>
      <c r="X3578" s="1" t="str">
        <f t="shared" si="916"/>
        <v/>
      </c>
      <c r="Y3578" s="1" t="str">
        <f t="shared" si="917"/>
        <v/>
      </c>
      <c r="Z3578" s="1" t="str">
        <f t="shared" si="918"/>
        <v/>
      </c>
      <c r="AA3578" s="1" t="str">
        <f t="shared" si="919"/>
        <v/>
      </c>
      <c r="AB3578" s="1" t="str">
        <f t="shared" si="920"/>
        <v/>
      </c>
      <c r="AC3578" s="1" t="str">
        <f t="shared" si="921"/>
        <v/>
      </c>
      <c r="AD3578" s="1" t="str">
        <f t="shared" si="922"/>
        <v/>
      </c>
      <c r="AE3578" s="1" t="str">
        <f t="shared" si="923"/>
        <v/>
      </c>
      <c r="AF3578" s="1" t="str">
        <f t="shared" si="924"/>
        <v/>
      </c>
      <c r="AG3578" s="1" t="str">
        <f t="shared" si="925"/>
        <v/>
      </c>
      <c r="AH3578" s="1" t="str">
        <f t="shared" si="926"/>
        <v/>
      </c>
      <c r="AI3578" s="1" t="str">
        <f t="shared" si="927"/>
        <v/>
      </c>
      <c r="AV3578" s="8" t="str">
        <f t="shared" si="914"/>
        <v/>
      </c>
      <c r="AW3578" s="2" t="str">
        <f t="shared" si="928"/>
        <v/>
      </c>
      <c r="AX3578" s="3"/>
      <c r="AY3578" s="2" t="str">
        <f t="shared" si="913"/>
        <v/>
      </c>
      <c r="AZ3578" s="3"/>
      <c r="BA3578" s="3"/>
      <c r="BB3578" s="3"/>
      <c r="BC3578" s="3"/>
      <c r="BD3578" s="3"/>
    </row>
    <row r="3579" spans="22:56" x14ac:dyDescent="0.25">
      <c r="V3579" s="1" t="str">
        <f t="shared" si="915"/>
        <v/>
      </c>
      <c r="X3579" s="1" t="str">
        <f t="shared" si="916"/>
        <v/>
      </c>
      <c r="Y3579" s="1" t="str">
        <f t="shared" si="917"/>
        <v/>
      </c>
      <c r="Z3579" s="1" t="str">
        <f t="shared" si="918"/>
        <v/>
      </c>
      <c r="AA3579" s="1" t="str">
        <f t="shared" si="919"/>
        <v/>
      </c>
      <c r="AB3579" s="1" t="str">
        <f t="shared" si="920"/>
        <v/>
      </c>
      <c r="AC3579" s="1" t="str">
        <f t="shared" si="921"/>
        <v/>
      </c>
      <c r="AD3579" s="1" t="str">
        <f t="shared" si="922"/>
        <v/>
      </c>
      <c r="AE3579" s="1" t="str">
        <f t="shared" si="923"/>
        <v/>
      </c>
      <c r="AF3579" s="1" t="str">
        <f t="shared" si="924"/>
        <v/>
      </c>
      <c r="AG3579" s="1" t="str">
        <f t="shared" si="925"/>
        <v/>
      </c>
      <c r="AH3579" s="1" t="str">
        <f t="shared" si="926"/>
        <v/>
      </c>
      <c r="AI3579" s="1" t="str">
        <f t="shared" si="927"/>
        <v/>
      </c>
      <c r="AV3579" s="8" t="str">
        <f t="shared" si="914"/>
        <v/>
      </c>
      <c r="AW3579" s="2" t="str">
        <f t="shared" si="928"/>
        <v/>
      </c>
      <c r="AX3579" s="3"/>
      <c r="AY3579" s="2" t="str">
        <f t="shared" si="913"/>
        <v/>
      </c>
      <c r="AZ3579" s="3"/>
      <c r="BA3579" s="3"/>
      <c r="BB3579" s="3"/>
      <c r="BC3579" s="3"/>
      <c r="BD3579" s="3"/>
    </row>
    <row r="3580" spans="22:56" x14ac:dyDescent="0.25">
      <c r="V3580" s="1" t="str">
        <f t="shared" si="915"/>
        <v/>
      </c>
      <c r="X3580" s="1" t="str">
        <f t="shared" si="916"/>
        <v/>
      </c>
      <c r="Y3580" s="1" t="str">
        <f t="shared" si="917"/>
        <v/>
      </c>
      <c r="Z3580" s="1" t="str">
        <f t="shared" si="918"/>
        <v/>
      </c>
      <c r="AA3580" s="1" t="str">
        <f t="shared" si="919"/>
        <v/>
      </c>
      <c r="AB3580" s="1" t="str">
        <f t="shared" si="920"/>
        <v/>
      </c>
      <c r="AC3580" s="1" t="str">
        <f t="shared" si="921"/>
        <v/>
      </c>
      <c r="AD3580" s="1" t="str">
        <f t="shared" si="922"/>
        <v/>
      </c>
      <c r="AE3580" s="1" t="str">
        <f t="shared" si="923"/>
        <v/>
      </c>
      <c r="AF3580" s="1" t="str">
        <f t="shared" si="924"/>
        <v/>
      </c>
      <c r="AG3580" s="1" t="str">
        <f t="shared" si="925"/>
        <v/>
      </c>
      <c r="AH3580" s="1" t="str">
        <f t="shared" si="926"/>
        <v/>
      </c>
      <c r="AI3580" s="1" t="str">
        <f t="shared" si="927"/>
        <v/>
      </c>
      <c r="AV3580" s="8" t="str">
        <f t="shared" si="914"/>
        <v/>
      </c>
      <c r="AW3580" s="2" t="str">
        <f t="shared" si="928"/>
        <v/>
      </c>
      <c r="AX3580" s="3"/>
      <c r="AY3580" s="2" t="str">
        <f t="shared" si="913"/>
        <v/>
      </c>
      <c r="AZ3580" s="3"/>
      <c r="BA3580" s="3"/>
      <c r="BB3580" s="3"/>
      <c r="BC3580" s="3"/>
      <c r="BD3580" s="3"/>
    </row>
    <row r="3581" spans="22:56" x14ac:dyDescent="0.25">
      <c r="V3581" s="1" t="str">
        <f t="shared" si="915"/>
        <v/>
      </c>
      <c r="X3581" s="1" t="str">
        <f t="shared" si="916"/>
        <v/>
      </c>
      <c r="Y3581" s="1" t="str">
        <f t="shared" si="917"/>
        <v/>
      </c>
      <c r="Z3581" s="1" t="str">
        <f t="shared" si="918"/>
        <v/>
      </c>
      <c r="AA3581" s="1" t="str">
        <f t="shared" si="919"/>
        <v/>
      </c>
      <c r="AB3581" s="1" t="str">
        <f t="shared" si="920"/>
        <v/>
      </c>
      <c r="AC3581" s="1" t="str">
        <f t="shared" si="921"/>
        <v/>
      </c>
      <c r="AD3581" s="1" t="str">
        <f t="shared" si="922"/>
        <v/>
      </c>
      <c r="AE3581" s="1" t="str">
        <f t="shared" si="923"/>
        <v/>
      </c>
      <c r="AF3581" s="1" t="str">
        <f t="shared" si="924"/>
        <v/>
      </c>
      <c r="AG3581" s="1" t="str">
        <f t="shared" si="925"/>
        <v/>
      </c>
      <c r="AH3581" s="1" t="str">
        <f t="shared" si="926"/>
        <v/>
      </c>
      <c r="AI3581" s="1" t="str">
        <f t="shared" si="927"/>
        <v/>
      </c>
      <c r="AV3581" s="8" t="str">
        <f t="shared" si="914"/>
        <v/>
      </c>
      <c r="AW3581" s="2" t="str">
        <f t="shared" si="928"/>
        <v/>
      </c>
      <c r="AX3581" s="3"/>
      <c r="AY3581" s="2" t="str">
        <f t="shared" si="913"/>
        <v/>
      </c>
      <c r="AZ3581" s="3"/>
      <c r="BA3581" s="3"/>
      <c r="BB3581" s="3"/>
      <c r="BC3581" s="3"/>
      <c r="BD3581" s="3"/>
    </row>
    <row r="3582" spans="22:56" x14ac:dyDescent="0.25">
      <c r="V3582" s="1" t="str">
        <f t="shared" si="915"/>
        <v/>
      </c>
      <c r="X3582" s="1" t="str">
        <f t="shared" si="916"/>
        <v/>
      </c>
      <c r="Y3582" s="1" t="str">
        <f t="shared" si="917"/>
        <v/>
      </c>
      <c r="Z3582" s="1" t="str">
        <f t="shared" si="918"/>
        <v/>
      </c>
      <c r="AA3582" s="1" t="str">
        <f t="shared" si="919"/>
        <v/>
      </c>
      <c r="AB3582" s="1" t="str">
        <f t="shared" si="920"/>
        <v/>
      </c>
      <c r="AC3582" s="1" t="str">
        <f t="shared" si="921"/>
        <v/>
      </c>
      <c r="AD3582" s="1" t="str">
        <f t="shared" si="922"/>
        <v/>
      </c>
      <c r="AE3582" s="1" t="str">
        <f t="shared" si="923"/>
        <v/>
      </c>
      <c r="AF3582" s="1" t="str">
        <f t="shared" si="924"/>
        <v/>
      </c>
      <c r="AG3582" s="1" t="str">
        <f t="shared" si="925"/>
        <v/>
      </c>
      <c r="AH3582" s="1" t="str">
        <f t="shared" si="926"/>
        <v/>
      </c>
      <c r="AI3582" s="1" t="str">
        <f t="shared" si="927"/>
        <v/>
      </c>
      <c r="AV3582" s="8" t="str">
        <f t="shared" si="914"/>
        <v/>
      </c>
      <c r="AW3582" s="2" t="str">
        <f t="shared" si="928"/>
        <v/>
      </c>
      <c r="AX3582" s="3"/>
      <c r="AY3582" s="2" t="str">
        <f t="shared" si="913"/>
        <v/>
      </c>
      <c r="AZ3582" s="3"/>
      <c r="BA3582" s="3"/>
      <c r="BB3582" s="3"/>
      <c r="BC3582" s="3"/>
      <c r="BD3582" s="3"/>
    </row>
    <row r="3583" spans="22:56" x14ac:dyDescent="0.25">
      <c r="V3583" s="1" t="str">
        <f t="shared" si="915"/>
        <v/>
      </c>
      <c r="X3583" s="1" t="str">
        <f t="shared" si="916"/>
        <v/>
      </c>
      <c r="Y3583" s="1" t="str">
        <f t="shared" si="917"/>
        <v/>
      </c>
      <c r="Z3583" s="1" t="str">
        <f t="shared" si="918"/>
        <v/>
      </c>
      <c r="AA3583" s="1" t="str">
        <f t="shared" si="919"/>
        <v/>
      </c>
      <c r="AB3583" s="1" t="str">
        <f t="shared" si="920"/>
        <v/>
      </c>
      <c r="AC3583" s="1" t="str">
        <f t="shared" si="921"/>
        <v/>
      </c>
      <c r="AD3583" s="1" t="str">
        <f t="shared" si="922"/>
        <v/>
      </c>
      <c r="AE3583" s="1" t="str">
        <f t="shared" si="923"/>
        <v/>
      </c>
      <c r="AF3583" s="1" t="str">
        <f t="shared" si="924"/>
        <v/>
      </c>
      <c r="AG3583" s="1" t="str">
        <f t="shared" si="925"/>
        <v/>
      </c>
      <c r="AH3583" s="1" t="str">
        <f t="shared" si="926"/>
        <v/>
      </c>
      <c r="AI3583" s="1" t="str">
        <f t="shared" si="927"/>
        <v/>
      </c>
      <c r="AV3583" s="8" t="str">
        <f t="shared" si="914"/>
        <v/>
      </c>
      <c r="AW3583" s="2" t="str">
        <f t="shared" si="928"/>
        <v/>
      </c>
      <c r="AX3583" s="3"/>
      <c r="AY3583" s="2" t="str">
        <f t="shared" si="913"/>
        <v/>
      </c>
      <c r="AZ3583" s="3"/>
      <c r="BA3583" s="3"/>
      <c r="BB3583" s="3"/>
      <c r="BC3583" s="3"/>
      <c r="BD3583" s="3"/>
    </row>
    <row r="3584" spans="22:56" x14ac:dyDescent="0.25">
      <c r="V3584" s="1" t="str">
        <f t="shared" si="915"/>
        <v/>
      </c>
      <c r="X3584" s="1" t="str">
        <f t="shared" si="916"/>
        <v/>
      </c>
      <c r="Y3584" s="1" t="str">
        <f t="shared" si="917"/>
        <v/>
      </c>
      <c r="Z3584" s="1" t="str">
        <f t="shared" si="918"/>
        <v/>
      </c>
      <c r="AA3584" s="1" t="str">
        <f t="shared" si="919"/>
        <v/>
      </c>
      <c r="AB3584" s="1" t="str">
        <f t="shared" si="920"/>
        <v/>
      </c>
      <c r="AC3584" s="1" t="str">
        <f t="shared" si="921"/>
        <v/>
      </c>
      <c r="AD3584" s="1" t="str">
        <f t="shared" si="922"/>
        <v/>
      </c>
      <c r="AE3584" s="1" t="str">
        <f t="shared" si="923"/>
        <v/>
      </c>
      <c r="AF3584" s="1" t="str">
        <f t="shared" si="924"/>
        <v/>
      </c>
      <c r="AG3584" s="1" t="str">
        <f t="shared" si="925"/>
        <v/>
      </c>
      <c r="AH3584" s="1" t="str">
        <f t="shared" si="926"/>
        <v/>
      </c>
      <c r="AI3584" s="1" t="str">
        <f t="shared" si="927"/>
        <v/>
      </c>
      <c r="AV3584" s="8" t="str">
        <f t="shared" si="914"/>
        <v/>
      </c>
      <c r="AW3584" s="2" t="str">
        <f t="shared" si="928"/>
        <v/>
      </c>
      <c r="AX3584" s="3"/>
      <c r="AY3584" s="2" t="str">
        <f t="shared" si="913"/>
        <v/>
      </c>
      <c r="AZ3584" s="3"/>
      <c r="BA3584" s="3"/>
      <c r="BB3584" s="3"/>
      <c r="BC3584" s="3"/>
      <c r="BD3584" s="3"/>
    </row>
    <row r="3585" spans="22:56" x14ac:dyDescent="0.25">
      <c r="V3585" s="1" t="str">
        <f t="shared" si="915"/>
        <v/>
      </c>
      <c r="X3585" s="1" t="str">
        <f t="shared" si="916"/>
        <v/>
      </c>
      <c r="Y3585" s="1" t="str">
        <f t="shared" si="917"/>
        <v/>
      </c>
      <c r="Z3585" s="1" t="str">
        <f t="shared" si="918"/>
        <v/>
      </c>
      <c r="AA3585" s="1" t="str">
        <f t="shared" si="919"/>
        <v/>
      </c>
      <c r="AB3585" s="1" t="str">
        <f t="shared" si="920"/>
        <v/>
      </c>
      <c r="AC3585" s="1" t="str">
        <f t="shared" si="921"/>
        <v/>
      </c>
      <c r="AD3585" s="1" t="str">
        <f t="shared" si="922"/>
        <v/>
      </c>
      <c r="AE3585" s="1" t="str">
        <f t="shared" si="923"/>
        <v/>
      </c>
      <c r="AF3585" s="1" t="str">
        <f t="shared" si="924"/>
        <v/>
      </c>
      <c r="AG3585" s="1" t="str">
        <f t="shared" si="925"/>
        <v/>
      </c>
      <c r="AH3585" s="1" t="str">
        <f t="shared" si="926"/>
        <v/>
      </c>
      <c r="AI3585" s="1" t="str">
        <f t="shared" si="927"/>
        <v/>
      </c>
      <c r="AV3585" s="8" t="str">
        <f t="shared" si="914"/>
        <v/>
      </c>
      <c r="AW3585" s="2" t="str">
        <f t="shared" si="928"/>
        <v/>
      </c>
      <c r="AX3585" s="3"/>
      <c r="AY3585" s="2" t="str">
        <f t="shared" si="913"/>
        <v/>
      </c>
      <c r="AZ3585" s="3"/>
      <c r="BA3585" s="3"/>
      <c r="BB3585" s="3"/>
      <c r="BC3585" s="3"/>
      <c r="BD3585" s="3"/>
    </row>
    <row r="3586" spans="22:56" x14ac:dyDescent="0.25">
      <c r="V3586" s="1" t="str">
        <f t="shared" si="915"/>
        <v/>
      </c>
      <c r="X3586" s="1" t="str">
        <f t="shared" si="916"/>
        <v/>
      </c>
      <c r="Y3586" s="1" t="str">
        <f t="shared" si="917"/>
        <v/>
      </c>
      <c r="Z3586" s="1" t="str">
        <f t="shared" si="918"/>
        <v/>
      </c>
      <c r="AA3586" s="1" t="str">
        <f t="shared" si="919"/>
        <v/>
      </c>
      <c r="AB3586" s="1" t="str">
        <f t="shared" si="920"/>
        <v/>
      </c>
      <c r="AC3586" s="1" t="str">
        <f t="shared" si="921"/>
        <v/>
      </c>
      <c r="AD3586" s="1" t="str">
        <f t="shared" si="922"/>
        <v/>
      </c>
      <c r="AE3586" s="1" t="str">
        <f t="shared" si="923"/>
        <v/>
      </c>
      <c r="AF3586" s="1" t="str">
        <f t="shared" si="924"/>
        <v/>
      </c>
      <c r="AG3586" s="1" t="str">
        <f t="shared" si="925"/>
        <v/>
      </c>
      <c r="AH3586" s="1" t="str">
        <f t="shared" si="926"/>
        <v/>
      </c>
      <c r="AI3586" s="1" t="str">
        <f t="shared" si="927"/>
        <v/>
      </c>
      <c r="AV3586" s="8" t="str">
        <f t="shared" si="914"/>
        <v/>
      </c>
      <c r="AW3586" s="2" t="str">
        <f t="shared" si="928"/>
        <v/>
      </c>
      <c r="AX3586" s="3"/>
      <c r="AY3586" s="2" t="str">
        <f t="shared" si="913"/>
        <v/>
      </c>
      <c r="AZ3586" s="3"/>
      <c r="BA3586" s="3"/>
      <c r="BB3586" s="3"/>
      <c r="BC3586" s="3"/>
      <c r="BD3586" s="3"/>
    </row>
    <row r="3587" spans="22:56" x14ac:dyDescent="0.25">
      <c r="V3587" s="1" t="str">
        <f t="shared" si="915"/>
        <v/>
      </c>
      <c r="X3587" s="1" t="str">
        <f t="shared" si="916"/>
        <v/>
      </c>
      <c r="Y3587" s="1" t="str">
        <f t="shared" si="917"/>
        <v/>
      </c>
      <c r="Z3587" s="1" t="str">
        <f t="shared" si="918"/>
        <v/>
      </c>
      <c r="AA3587" s="1" t="str">
        <f t="shared" si="919"/>
        <v/>
      </c>
      <c r="AB3587" s="1" t="str">
        <f t="shared" si="920"/>
        <v/>
      </c>
      <c r="AC3587" s="1" t="str">
        <f t="shared" si="921"/>
        <v/>
      </c>
      <c r="AD3587" s="1" t="str">
        <f t="shared" si="922"/>
        <v/>
      </c>
      <c r="AE3587" s="1" t="str">
        <f t="shared" si="923"/>
        <v/>
      </c>
      <c r="AF3587" s="1" t="str">
        <f t="shared" si="924"/>
        <v/>
      </c>
      <c r="AG3587" s="1" t="str">
        <f t="shared" si="925"/>
        <v/>
      </c>
      <c r="AH3587" s="1" t="str">
        <f t="shared" si="926"/>
        <v/>
      </c>
      <c r="AI3587" s="1" t="str">
        <f t="shared" si="927"/>
        <v/>
      </c>
      <c r="AV3587" s="8" t="str">
        <f t="shared" si="914"/>
        <v/>
      </c>
      <c r="AW3587" s="2" t="str">
        <f t="shared" si="928"/>
        <v/>
      </c>
      <c r="AX3587" s="3"/>
      <c r="AY3587" s="2" t="str">
        <f t="shared" si="913"/>
        <v/>
      </c>
      <c r="AZ3587" s="3"/>
      <c r="BA3587" s="3"/>
      <c r="BB3587" s="3"/>
      <c r="BC3587" s="3"/>
      <c r="BD3587" s="3"/>
    </row>
    <row r="3588" spans="22:56" x14ac:dyDescent="0.25">
      <c r="V3588" s="1" t="str">
        <f t="shared" si="915"/>
        <v/>
      </c>
      <c r="X3588" s="1" t="str">
        <f t="shared" si="916"/>
        <v/>
      </c>
      <c r="Y3588" s="1" t="str">
        <f t="shared" si="917"/>
        <v/>
      </c>
      <c r="Z3588" s="1" t="str">
        <f t="shared" si="918"/>
        <v/>
      </c>
      <c r="AA3588" s="1" t="str">
        <f t="shared" si="919"/>
        <v/>
      </c>
      <c r="AB3588" s="1" t="str">
        <f t="shared" si="920"/>
        <v/>
      </c>
      <c r="AC3588" s="1" t="str">
        <f t="shared" si="921"/>
        <v/>
      </c>
      <c r="AD3588" s="1" t="str">
        <f t="shared" si="922"/>
        <v/>
      </c>
      <c r="AE3588" s="1" t="str">
        <f t="shared" si="923"/>
        <v/>
      </c>
      <c r="AF3588" s="1" t="str">
        <f t="shared" si="924"/>
        <v/>
      </c>
      <c r="AG3588" s="1" t="str">
        <f t="shared" si="925"/>
        <v/>
      </c>
      <c r="AH3588" s="1" t="str">
        <f t="shared" si="926"/>
        <v/>
      </c>
      <c r="AI3588" s="1" t="str">
        <f t="shared" si="927"/>
        <v/>
      </c>
      <c r="AV3588" s="8" t="str">
        <f t="shared" si="914"/>
        <v/>
      </c>
      <c r="AW3588" s="2" t="str">
        <f t="shared" si="928"/>
        <v/>
      </c>
      <c r="AX3588" s="3"/>
      <c r="AY3588" s="2" t="str">
        <f t="shared" si="913"/>
        <v/>
      </c>
      <c r="AZ3588" s="3"/>
      <c r="BA3588" s="3"/>
      <c r="BB3588" s="3"/>
      <c r="BC3588" s="3"/>
      <c r="BD3588" s="3"/>
    </row>
    <row r="3589" spans="22:56" x14ac:dyDescent="0.25">
      <c r="V3589" s="1" t="str">
        <f t="shared" si="915"/>
        <v/>
      </c>
      <c r="X3589" s="1" t="str">
        <f t="shared" si="916"/>
        <v/>
      </c>
      <c r="Y3589" s="1" t="str">
        <f t="shared" si="917"/>
        <v/>
      </c>
      <c r="Z3589" s="1" t="str">
        <f t="shared" si="918"/>
        <v/>
      </c>
      <c r="AA3589" s="1" t="str">
        <f t="shared" si="919"/>
        <v/>
      </c>
      <c r="AB3589" s="1" t="str">
        <f t="shared" si="920"/>
        <v/>
      </c>
      <c r="AC3589" s="1" t="str">
        <f t="shared" si="921"/>
        <v/>
      </c>
      <c r="AD3589" s="1" t="str">
        <f t="shared" si="922"/>
        <v/>
      </c>
      <c r="AE3589" s="1" t="str">
        <f t="shared" si="923"/>
        <v/>
      </c>
      <c r="AF3589" s="1" t="str">
        <f t="shared" si="924"/>
        <v/>
      </c>
      <c r="AG3589" s="1" t="str">
        <f t="shared" si="925"/>
        <v/>
      </c>
      <c r="AH3589" s="1" t="str">
        <f t="shared" si="926"/>
        <v/>
      </c>
      <c r="AI3589" s="1" t="str">
        <f t="shared" si="927"/>
        <v/>
      </c>
      <c r="AV3589" s="8" t="str">
        <f t="shared" si="914"/>
        <v/>
      </c>
      <c r="AW3589" s="2" t="str">
        <f t="shared" si="928"/>
        <v/>
      </c>
      <c r="AX3589" s="3"/>
      <c r="AY3589" s="2" t="str">
        <f t="shared" si="913"/>
        <v/>
      </c>
      <c r="AZ3589" s="3"/>
      <c r="BA3589" s="3"/>
      <c r="BB3589" s="3"/>
      <c r="BC3589" s="3"/>
      <c r="BD3589" s="3"/>
    </row>
    <row r="3590" spans="22:56" x14ac:dyDescent="0.25">
      <c r="V3590" s="1" t="str">
        <f t="shared" si="915"/>
        <v/>
      </c>
      <c r="X3590" s="1" t="str">
        <f t="shared" si="916"/>
        <v/>
      </c>
      <c r="Y3590" s="1" t="str">
        <f t="shared" si="917"/>
        <v/>
      </c>
      <c r="Z3590" s="1" t="str">
        <f t="shared" si="918"/>
        <v/>
      </c>
      <c r="AA3590" s="1" t="str">
        <f t="shared" si="919"/>
        <v/>
      </c>
      <c r="AB3590" s="1" t="str">
        <f t="shared" si="920"/>
        <v/>
      </c>
      <c r="AC3590" s="1" t="str">
        <f t="shared" si="921"/>
        <v/>
      </c>
      <c r="AD3590" s="1" t="str">
        <f t="shared" si="922"/>
        <v/>
      </c>
      <c r="AE3590" s="1" t="str">
        <f t="shared" si="923"/>
        <v/>
      </c>
      <c r="AF3590" s="1" t="str">
        <f t="shared" si="924"/>
        <v/>
      </c>
      <c r="AG3590" s="1" t="str">
        <f t="shared" si="925"/>
        <v/>
      </c>
      <c r="AH3590" s="1" t="str">
        <f t="shared" si="926"/>
        <v/>
      </c>
      <c r="AI3590" s="1" t="str">
        <f t="shared" si="927"/>
        <v/>
      </c>
      <c r="AV3590" s="8" t="str">
        <f t="shared" si="914"/>
        <v/>
      </c>
      <c r="AW3590" s="2" t="str">
        <f t="shared" si="928"/>
        <v/>
      </c>
      <c r="AX3590" s="3"/>
      <c r="AY3590" s="2" t="str">
        <f t="shared" si="913"/>
        <v/>
      </c>
      <c r="AZ3590" s="3"/>
      <c r="BA3590" s="3"/>
      <c r="BB3590" s="3"/>
      <c r="BC3590" s="3"/>
      <c r="BD3590" s="3"/>
    </row>
    <row r="3591" spans="22:56" x14ac:dyDescent="0.25">
      <c r="V3591" s="1" t="str">
        <f t="shared" si="915"/>
        <v/>
      </c>
      <c r="X3591" s="1" t="str">
        <f t="shared" si="916"/>
        <v/>
      </c>
      <c r="Y3591" s="1" t="str">
        <f t="shared" si="917"/>
        <v/>
      </c>
      <c r="Z3591" s="1" t="str">
        <f t="shared" si="918"/>
        <v/>
      </c>
      <c r="AA3591" s="1" t="str">
        <f t="shared" si="919"/>
        <v/>
      </c>
      <c r="AB3591" s="1" t="str">
        <f t="shared" si="920"/>
        <v/>
      </c>
      <c r="AC3591" s="1" t="str">
        <f t="shared" si="921"/>
        <v/>
      </c>
      <c r="AD3591" s="1" t="str">
        <f t="shared" si="922"/>
        <v/>
      </c>
      <c r="AE3591" s="1" t="str">
        <f t="shared" si="923"/>
        <v/>
      </c>
      <c r="AF3591" s="1" t="str">
        <f t="shared" si="924"/>
        <v/>
      </c>
      <c r="AG3591" s="1" t="str">
        <f t="shared" si="925"/>
        <v/>
      </c>
      <c r="AH3591" s="1" t="str">
        <f t="shared" si="926"/>
        <v/>
      </c>
      <c r="AI3591" s="1" t="str">
        <f t="shared" si="927"/>
        <v/>
      </c>
      <c r="AV3591" s="8" t="str">
        <f t="shared" si="914"/>
        <v/>
      </c>
      <c r="AW3591" s="2" t="str">
        <f t="shared" si="928"/>
        <v/>
      </c>
      <c r="AX3591" s="3"/>
      <c r="AY3591" s="2" t="str">
        <f t="shared" si="913"/>
        <v/>
      </c>
      <c r="AZ3591" s="3"/>
      <c r="BA3591" s="3"/>
      <c r="BB3591" s="3"/>
      <c r="BC3591" s="3"/>
      <c r="BD3591" s="3"/>
    </row>
    <row r="3592" spans="22:56" x14ac:dyDescent="0.25">
      <c r="V3592" s="1" t="str">
        <f t="shared" si="915"/>
        <v/>
      </c>
      <c r="X3592" s="1" t="str">
        <f t="shared" si="916"/>
        <v/>
      </c>
      <c r="Y3592" s="1" t="str">
        <f t="shared" si="917"/>
        <v/>
      </c>
      <c r="Z3592" s="1" t="str">
        <f t="shared" si="918"/>
        <v/>
      </c>
      <c r="AA3592" s="1" t="str">
        <f t="shared" si="919"/>
        <v/>
      </c>
      <c r="AB3592" s="1" t="str">
        <f t="shared" si="920"/>
        <v/>
      </c>
      <c r="AC3592" s="1" t="str">
        <f t="shared" si="921"/>
        <v/>
      </c>
      <c r="AD3592" s="1" t="str">
        <f t="shared" si="922"/>
        <v/>
      </c>
      <c r="AE3592" s="1" t="str">
        <f t="shared" si="923"/>
        <v/>
      </c>
      <c r="AF3592" s="1" t="str">
        <f t="shared" si="924"/>
        <v/>
      </c>
      <c r="AG3592" s="1" t="str">
        <f t="shared" si="925"/>
        <v/>
      </c>
      <c r="AH3592" s="1" t="str">
        <f t="shared" si="926"/>
        <v/>
      </c>
      <c r="AI3592" s="1" t="str">
        <f t="shared" si="927"/>
        <v/>
      </c>
      <c r="AV3592" s="8" t="str">
        <f t="shared" si="914"/>
        <v/>
      </c>
      <c r="AW3592" s="2" t="str">
        <f t="shared" si="928"/>
        <v/>
      </c>
      <c r="AX3592" s="3"/>
      <c r="AY3592" s="2" t="str">
        <f t="shared" si="913"/>
        <v/>
      </c>
      <c r="AZ3592" s="3"/>
      <c r="BA3592" s="3"/>
      <c r="BB3592" s="3"/>
      <c r="BC3592" s="3"/>
      <c r="BD3592" s="3"/>
    </row>
    <row r="3593" spans="22:56" x14ac:dyDescent="0.25">
      <c r="V3593" s="1" t="str">
        <f t="shared" si="915"/>
        <v/>
      </c>
      <c r="X3593" s="1" t="str">
        <f t="shared" si="916"/>
        <v/>
      </c>
      <c r="Y3593" s="1" t="str">
        <f t="shared" si="917"/>
        <v/>
      </c>
      <c r="Z3593" s="1" t="str">
        <f t="shared" si="918"/>
        <v/>
      </c>
      <c r="AA3593" s="1" t="str">
        <f t="shared" si="919"/>
        <v/>
      </c>
      <c r="AB3593" s="1" t="str">
        <f t="shared" si="920"/>
        <v/>
      </c>
      <c r="AC3593" s="1" t="str">
        <f t="shared" si="921"/>
        <v/>
      </c>
      <c r="AD3593" s="1" t="str">
        <f t="shared" si="922"/>
        <v/>
      </c>
      <c r="AE3593" s="1" t="str">
        <f t="shared" si="923"/>
        <v/>
      </c>
      <c r="AF3593" s="1" t="str">
        <f t="shared" si="924"/>
        <v/>
      </c>
      <c r="AG3593" s="1" t="str">
        <f t="shared" si="925"/>
        <v/>
      </c>
      <c r="AH3593" s="1" t="str">
        <f t="shared" si="926"/>
        <v/>
      </c>
      <c r="AI3593" s="1" t="str">
        <f t="shared" si="927"/>
        <v/>
      </c>
      <c r="AV3593" s="8" t="str">
        <f t="shared" si="914"/>
        <v/>
      </c>
      <c r="AW3593" s="2" t="str">
        <f t="shared" si="928"/>
        <v/>
      </c>
      <c r="AX3593" s="3"/>
      <c r="AY3593" s="2" t="str">
        <f t="shared" si="913"/>
        <v/>
      </c>
      <c r="AZ3593" s="3"/>
      <c r="BA3593" s="3"/>
      <c r="BB3593" s="3"/>
      <c r="BC3593" s="3"/>
      <c r="BD3593" s="3"/>
    </row>
    <row r="3594" spans="22:56" x14ac:dyDescent="0.25">
      <c r="V3594" s="1" t="str">
        <f t="shared" si="915"/>
        <v/>
      </c>
      <c r="X3594" s="1" t="str">
        <f t="shared" si="916"/>
        <v/>
      </c>
      <c r="Y3594" s="1" t="str">
        <f t="shared" si="917"/>
        <v/>
      </c>
      <c r="Z3594" s="1" t="str">
        <f t="shared" si="918"/>
        <v/>
      </c>
      <c r="AA3594" s="1" t="str">
        <f t="shared" si="919"/>
        <v/>
      </c>
      <c r="AB3594" s="1" t="str">
        <f t="shared" si="920"/>
        <v/>
      </c>
      <c r="AC3594" s="1" t="str">
        <f t="shared" si="921"/>
        <v/>
      </c>
      <c r="AD3594" s="1" t="str">
        <f t="shared" si="922"/>
        <v/>
      </c>
      <c r="AE3594" s="1" t="str">
        <f t="shared" si="923"/>
        <v/>
      </c>
      <c r="AF3594" s="1" t="str">
        <f t="shared" si="924"/>
        <v/>
      </c>
      <c r="AG3594" s="1" t="str">
        <f t="shared" si="925"/>
        <v/>
      </c>
      <c r="AH3594" s="1" t="str">
        <f t="shared" si="926"/>
        <v/>
      </c>
      <c r="AI3594" s="1" t="str">
        <f t="shared" si="927"/>
        <v/>
      </c>
      <c r="AV3594" s="8" t="str">
        <f t="shared" si="914"/>
        <v/>
      </c>
      <c r="AW3594" s="2" t="str">
        <f t="shared" si="928"/>
        <v/>
      </c>
      <c r="AX3594" s="3"/>
      <c r="AY3594" s="2" t="str">
        <f t="shared" si="913"/>
        <v/>
      </c>
      <c r="AZ3594" s="3"/>
      <c r="BA3594" s="3"/>
      <c r="BB3594" s="3"/>
      <c r="BC3594" s="3"/>
      <c r="BD3594" s="3"/>
    </row>
    <row r="3595" spans="22:56" x14ac:dyDescent="0.25">
      <c r="V3595" s="1" t="str">
        <f t="shared" si="915"/>
        <v/>
      </c>
      <c r="X3595" s="1" t="str">
        <f t="shared" si="916"/>
        <v/>
      </c>
      <c r="Y3595" s="1" t="str">
        <f t="shared" si="917"/>
        <v/>
      </c>
      <c r="Z3595" s="1" t="str">
        <f t="shared" si="918"/>
        <v/>
      </c>
      <c r="AA3595" s="1" t="str">
        <f t="shared" si="919"/>
        <v/>
      </c>
      <c r="AB3595" s="1" t="str">
        <f t="shared" si="920"/>
        <v/>
      </c>
      <c r="AC3595" s="1" t="str">
        <f t="shared" si="921"/>
        <v/>
      </c>
      <c r="AD3595" s="1" t="str">
        <f t="shared" si="922"/>
        <v/>
      </c>
      <c r="AE3595" s="1" t="str">
        <f t="shared" si="923"/>
        <v/>
      </c>
      <c r="AF3595" s="1" t="str">
        <f t="shared" si="924"/>
        <v/>
      </c>
      <c r="AG3595" s="1" t="str">
        <f t="shared" si="925"/>
        <v/>
      </c>
      <c r="AH3595" s="1" t="str">
        <f t="shared" si="926"/>
        <v/>
      </c>
      <c r="AI3595" s="1" t="str">
        <f t="shared" si="927"/>
        <v/>
      </c>
      <c r="AV3595" s="8" t="str">
        <f t="shared" si="914"/>
        <v/>
      </c>
      <c r="AW3595" s="2" t="str">
        <f t="shared" si="928"/>
        <v/>
      </c>
      <c r="AX3595" s="3"/>
      <c r="AY3595" s="2" t="str">
        <f t="shared" si="913"/>
        <v/>
      </c>
      <c r="AZ3595" s="3"/>
      <c r="BA3595" s="3"/>
      <c r="BB3595" s="3"/>
      <c r="BC3595" s="3"/>
      <c r="BD3595" s="3"/>
    </row>
    <row r="3596" spans="22:56" x14ac:dyDescent="0.25">
      <c r="V3596" s="1" t="str">
        <f t="shared" si="915"/>
        <v/>
      </c>
      <c r="X3596" s="1" t="str">
        <f t="shared" si="916"/>
        <v/>
      </c>
      <c r="Y3596" s="1" t="str">
        <f t="shared" si="917"/>
        <v/>
      </c>
      <c r="Z3596" s="1" t="str">
        <f t="shared" si="918"/>
        <v/>
      </c>
      <c r="AA3596" s="1" t="str">
        <f t="shared" si="919"/>
        <v/>
      </c>
      <c r="AB3596" s="1" t="str">
        <f t="shared" si="920"/>
        <v/>
      </c>
      <c r="AC3596" s="1" t="str">
        <f t="shared" si="921"/>
        <v/>
      </c>
      <c r="AD3596" s="1" t="str">
        <f t="shared" si="922"/>
        <v/>
      </c>
      <c r="AE3596" s="1" t="str">
        <f t="shared" si="923"/>
        <v/>
      </c>
      <c r="AF3596" s="1" t="str">
        <f t="shared" si="924"/>
        <v/>
      </c>
      <c r="AG3596" s="1" t="str">
        <f t="shared" si="925"/>
        <v/>
      </c>
      <c r="AH3596" s="1" t="str">
        <f t="shared" si="926"/>
        <v/>
      </c>
      <c r="AI3596" s="1" t="str">
        <f t="shared" si="927"/>
        <v/>
      </c>
      <c r="AV3596" s="8" t="str">
        <f t="shared" si="914"/>
        <v/>
      </c>
      <c r="AW3596" s="2" t="str">
        <f t="shared" si="928"/>
        <v/>
      </c>
      <c r="AX3596" s="3"/>
      <c r="AY3596" s="2" t="str">
        <f t="shared" si="913"/>
        <v/>
      </c>
      <c r="AZ3596" s="3"/>
      <c r="BA3596" s="3"/>
      <c r="BB3596" s="3"/>
      <c r="BC3596" s="3"/>
      <c r="BD3596" s="3"/>
    </row>
    <row r="3597" spans="22:56" x14ac:dyDescent="0.25">
      <c r="V3597" s="1" t="str">
        <f t="shared" si="915"/>
        <v/>
      </c>
      <c r="X3597" s="1" t="str">
        <f t="shared" si="916"/>
        <v/>
      </c>
      <c r="Y3597" s="1" t="str">
        <f t="shared" si="917"/>
        <v/>
      </c>
      <c r="Z3597" s="1" t="str">
        <f t="shared" si="918"/>
        <v/>
      </c>
      <c r="AA3597" s="1" t="str">
        <f t="shared" si="919"/>
        <v/>
      </c>
      <c r="AB3597" s="1" t="str">
        <f t="shared" si="920"/>
        <v/>
      </c>
      <c r="AC3597" s="1" t="str">
        <f t="shared" si="921"/>
        <v/>
      </c>
      <c r="AD3597" s="1" t="str">
        <f t="shared" si="922"/>
        <v/>
      </c>
      <c r="AE3597" s="1" t="str">
        <f t="shared" si="923"/>
        <v/>
      </c>
      <c r="AF3597" s="1" t="str">
        <f t="shared" si="924"/>
        <v/>
      </c>
      <c r="AG3597" s="1" t="str">
        <f t="shared" si="925"/>
        <v/>
      </c>
      <c r="AH3597" s="1" t="str">
        <f t="shared" si="926"/>
        <v/>
      </c>
      <c r="AI3597" s="1" t="str">
        <f t="shared" si="927"/>
        <v/>
      </c>
      <c r="AV3597" s="8" t="str">
        <f t="shared" si="914"/>
        <v/>
      </c>
      <c r="AW3597" s="2" t="str">
        <f t="shared" si="928"/>
        <v/>
      </c>
      <c r="AX3597" s="3"/>
      <c r="AY3597" s="2" t="str">
        <f t="shared" si="913"/>
        <v/>
      </c>
      <c r="AZ3597" s="3"/>
      <c r="BA3597" s="3"/>
      <c r="BB3597" s="3"/>
      <c r="BC3597" s="3"/>
      <c r="BD3597" s="3"/>
    </row>
    <row r="3598" spans="22:56" x14ac:dyDescent="0.25">
      <c r="V3598" s="1" t="str">
        <f t="shared" si="915"/>
        <v/>
      </c>
      <c r="X3598" s="1" t="str">
        <f t="shared" si="916"/>
        <v/>
      </c>
      <c r="Y3598" s="1" t="str">
        <f t="shared" si="917"/>
        <v/>
      </c>
      <c r="Z3598" s="1" t="str">
        <f t="shared" si="918"/>
        <v/>
      </c>
      <c r="AA3598" s="1" t="str">
        <f t="shared" si="919"/>
        <v/>
      </c>
      <c r="AB3598" s="1" t="str">
        <f t="shared" si="920"/>
        <v/>
      </c>
      <c r="AC3598" s="1" t="str">
        <f t="shared" si="921"/>
        <v/>
      </c>
      <c r="AD3598" s="1" t="str">
        <f t="shared" si="922"/>
        <v/>
      </c>
      <c r="AE3598" s="1" t="str">
        <f t="shared" si="923"/>
        <v/>
      </c>
      <c r="AF3598" s="1" t="str">
        <f t="shared" si="924"/>
        <v/>
      </c>
      <c r="AG3598" s="1" t="str">
        <f t="shared" si="925"/>
        <v/>
      </c>
      <c r="AH3598" s="1" t="str">
        <f t="shared" si="926"/>
        <v/>
      </c>
      <c r="AI3598" s="1" t="str">
        <f t="shared" si="927"/>
        <v/>
      </c>
      <c r="AV3598" s="8" t="str">
        <f t="shared" si="914"/>
        <v/>
      </c>
      <c r="AW3598" s="2" t="str">
        <f t="shared" si="928"/>
        <v/>
      </c>
      <c r="AX3598" s="3"/>
      <c r="AY3598" s="2" t="str">
        <f t="shared" si="913"/>
        <v/>
      </c>
      <c r="AZ3598" s="3"/>
      <c r="BA3598" s="3"/>
      <c r="BB3598" s="3"/>
      <c r="BC3598" s="3"/>
      <c r="BD3598" s="3"/>
    </row>
    <row r="3599" spans="22:56" x14ac:dyDescent="0.25">
      <c r="V3599" s="1" t="str">
        <f t="shared" si="915"/>
        <v/>
      </c>
      <c r="X3599" s="1" t="str">
        <f t="shared" si="916"/>
        <v/>
      </c>
      <c r="Y3599" s="1" t="str">
        <f t="shared" si="917"/>
        <v/>
      </c>
      <c r="Z3599" s="1" t="str">
        <f t="shared" si="918"/>
        <v/>
      </c>
      <c r="AA3599" s="1" t="str">
        <f t="shared" si="919"/>
        <v/>
      </c>
      <c r="AB3599" s="1" t="str">
        <f t="shared" si="920"/>
        <v/>
      </c>
      <c r="AC3599" s="1" t="str">
        <f t="shared" si="921"/>
        <v/>
      </c>
      <c r="AD3599" s="1" t="str">
        <f t="shared" si="922"/>
        <v/>
      </c>
      <c r="AE3599" s="1" t="str">
        <f t="shared" si="923"/>
        <v/>
      </c>
      <c r="AF3599" s="1" t="str">
        <f t="shared" si="924"/>
        <v/>
      </c>
      <c r="AG3599" s="1" t="str">
        <f t="shared" si="925"/>
        <v/>
      </c>
      <c r="AH3599" s="1" t="str">
        <f t="shared" si="926"/>
        <v/>
      </c>
      <c r="AI3599" s="1" t="str">
        <f t="shared" si="927"/>
        <v/>
      </c>
      <c r="AV3599" s="8" t="str">
        <f t="shared" si="914"/>
        <v/>
      </c>
      <c r="AW3599" s="2" t="str">
        <f t="shared" si="928"/>
        <v/>
      </c>
      <c r="AX3599" s="3"/>
      <c r="AY3599" s="2" t="str">
        <f t="shared" si="913"/>
        <v/>
      </c>
      <c r="AZ3599" s="3"/>
      <c r="BA3599" s="3"/>
      <c r="BB3599" s="3"/>
      <c r="BC3599" s="3"/>
      <c r="BD3599" s="3"/>
    </row>
    <row r="3600" spans="22:56" x14ac:dyDescent="0.25">
      <c r="V3600" s="1" t="str">
        <f t="shared" si="915"/>
        <v/>
      </c>
      <c r="X3600" s="1" t="str">
        <f t="shared" si="916"/>
        <v/>
      </c>
      <c r="Y3600" s="1" t="str">
        <f t="shared" si="917"/>
        <v/>
      </c>
      <c r="Z3600" s="1" t="str">
        <f t="shared" si="918"/>
        <v/>
      </c>
      <c r="AA3600" s="1" t="str">
        <f t="shared" si="919"/>
        <v/>
      </c>
      <c r="AB3600" s="1" t="str">
        <f t="shared" si="920"/>
        <v/>
      </c>
      <c r="AC3600" s="1" t="str">
        <f t="shared" si="921"/>
        <v/>
      </c>
      <c r="AD3600" s="1" t="str">
        <f t="shared" si="922"/>
        <v/>
      </c>
      <c r="AE3600" s="1" t="str">
        <f t="shared" si="923"/>
        <v/>
      </c>
      <c r="AF3600" s="1" t="str">
        <f t="shared" si="924"/>
        <v/>
      </c>
      <c r="AG3600" s="1" t="str">
        <f t="shared" si="925"/>
        <v/>
      </c>
      <c r="AH3600" s="1" t="str">
        <f t="shared" si="926"/>
        <v/>
      </c>
      <c r="AI3600" s="1" t="str">
        <f t="shared" si="927"/>
        <v/>
      </c>
      <c r="AV3600" s="8" t="str">
        <f t="shared" si="914"/>
        <v/>
      </c>
      <c r="AW3600" s="2" t="str">
        <f t="shared" si="928"/>
        <v/>
      </c>
      <c r="AX3600" s="3"/>
      <c r="AY3600" s="2" t="str">
        <f t="shared" ref="AY3600:AY3663" si="929">CONCATENATE(V3632,AB3632,AC3632,AD3632,AE3632,AF3632,AG3632,AH3632,AI3632)</f>
        <v/>
      </c>
      <c r="AZ3600" s="3"/>
      <c r="BA3600" s="3"/>
      <c r="BB3600" s="3"/>
      <c r="BC3600" s="3"/>
      <c r="BD3600" s="3"/>
    </row>
    <row r="3601" spans="22:56" x14ac:dyDescent="0.25">
      <c r="V3601" s="1" t="str">
        <f t="shared" si="915"/>
        <v/>
      </c>
      <c r="X3601" s="1" t="str">
        <f t="shared" si="916"/>
        <v/>
      </c>
      <c r="Y3601" s="1" t="str">
        <f t="shared" si="917"/>
        <v/>
      </c>
      <c r="Z3601" s="1" t="str">
        <f t="shared" si="918"/>
        <v/>
      </c>
      <c r="AA3601" s="1" t="str">
        <f t="shared" si="919"/>
        <v/>
      </c>
      <c r="AB3601" s="1" t="str">
        <f t="shared" si="920"/>
        <v/>
      </c>
      <c r="AC3601" s="1" t="str">
        <f t="shared" si="921"/>
        <v/>
      </c>
      <c r="AD3601" s="1" t="str">
        <f t="shared" si="922"/>
        <v/>
      </c>
      <c r="AE3601" s="1" t="str">
        <f t="shared" si="923"/>
        <v/>
      </c>
      <c r="AF3601" s="1" t="str">
        <f t="shared" si="924"/>
        <v/>
      </c>
      <c r="AG3601" s="1" t="str">
        <f t="shared" si="925"/>
        <v/>
      </c>
      <c r="AH3601" s="1" t="str">
        <f t="shared" si="926"/>
        <v/>
      </c>
      <c r="AI3601" s="1" t="str">
        <f t="shared" si="927"/>
        <v/>
      </c>
      <c r="AV3601" s="8" t="str">
        <f t="shared" ref="AV3601:AV3664" si="930">IF(AV3600&lt;$N$14,AV3600+1,"")</f>
        <v/>
      </c>
      <c r="AW3601" s="2" t="str">
        <f t="shared" si="928"/>
        <v/>
      </c>
      <c r="AX3601" s="3"/>
      <c r="AY3601" s="2" t="str">
        <f t="shared" si="929"/>
        <v/>
      </c>
      <c r="AZ3601" s="3"/>
      <c r="BA3601" s="3"/>
      <c r="BB3601" s="3"/>
      <c r="BC3601" s="3"/>
      <c r="BD3601" s="3"/>
    </row>
    <row r="3602" spans="22:56" x14ac:dyDescent="0.25">
      <c r="V3602" s="1" t="str">
        <f t="shared" si="915"/>
        <v/>
      </c>
      <c r="X3602" s="1" t="str">
        <f t="shared" si="916"/>
        <v/>
      </c>
      <c r="Y3602" s="1" t="str">
        <f t="shared" si="917"/>
        <v/>
      </c>
      <c r="Z3602" s="1" t="str">
        <f t="shared" si="918"/>
        <v/>
      </c>
      <c r="AA3602" s="1" t="str">
        <f t="shared" si="919"/>
        <v/>
      </c>
      <c r="AB3602" s="1" t="str">
        <f t="shared" si="920"/>
        <v/>
      </c>
      <c r="AC3602" s="1" t="str">
        <f t="shared" si="921"/>
        <v/>
      </c>
      <c r="AD3602" s="1" t="str">
        <f t="shared" si="922"/>
        <v/>
      </c>
      <c r="AE3602" s="1" t="str">
        <f t="shared" si="923"/>
        <v/>
      </c>
      <c r="AF3602" s="1" t="str">
        <f t="shared" si="924"/>
        <v/>
      </c>
      <c r="AG3602" s="1" t="str">
        <f t="shared" si="925"/>
        <v/>
      </c>
      <c r="AH3602" s="1" t="str">
        <f t="shared" si="926"/>
        <v/>
      </c>
      <c r="AI3602" s="1" t="str">
        <f t="shared" si="927"/>
        <v/>
      </c>
      <c r="AV3602" s="8" t="str">
        <f t="shared" si="930"/>
        <v/>
      </c>
      <c r="AW3602" s="2" t="str">
        <f t="shared" si="928"/>
        <v/>
      </c>
      <c r="AX3602" s="3"/>
      <c r="AY3602" s="2" t="str">
        <f t="shared" si="929"/>
        <v/>
      </c>
      <c r="AZ3602" s="3"/>
      <c r="BA3602" s="3"/>
      <c r="BB3602" s="3"/>
      <c r="BC3602" s="3"/>
      <c r="BD3602" s="3"/>
    </row>
    <row r="3603" spans="22:56" x14ac:dyDescent="0.25">
      <c r="V3603" s="1" t="str">
        <f t="shared" si="915"/>
        <v/>
      </c>
      <c r="X3603" s="1" t="str">
        <f t="shared" si="916"/>
        <v/>
      </c>
      <c r="Y3603" s="1" t="str">
        <f t="shared" si="917"/>
        <v/>
      </c>
      <c r="Z3603" s="1" t="str">
        <f t="shared" si="918"/>
        <v/>
      </c>
      <c r="AA3603" s="1" t="str">
        <f t="shared" si="919"/>
        <v/>
      </c>
      <c r="AB3603" s="1" t="str">
        <f t="shared" si="920"/>
        <v/>
      </c>
      <c r="AC3603" s="1" t="str">
        <f t="shared" si="921"/>
        <v/>
      </c>
      <c r="AD3603" s="1" t="str">
        <f t="shared" si="922"/>
        <v/>
      </c>
      <c r="AE3603" s="1" t="str">
        <f t="shared" si="923"/>
        <v/>
      </c>
      <c r="AF3603" s="1" t="str">
        <f t="shared" si="924"/>
        <v/>
      </c>
      <c r="AG3603" s="1" t="str">
        <f t="shared" si="925"/>
        <v/>
      </c>
      <c r="AH3603" s="1" t="str">
        <f t="shared" si="926"/>
        <v/>
      </c>
      <c r="AI3603" s="1" t="str">
        <f t="shared" si="927"/>
        <v/>
      </c>
      <c r="AV3603" s="8" t="str">
        <f t="shared" si="930"/>
        <v/>
      </c>
      <c r="AW3603" s="2" t="str">
        <f t="shared" si="928"/>
        <v/>
      </c>
      <c r="AX3603" s="3"/>
      <c r="AY3603" s="2" t="str">
        <f t="shared" si="929"/>
        <v/>
      </c>
      <c r="AZ3603" s="3"/>
      <c r="BA3603" s="3"/>
      <c r="BB3603" s="3"/>
      <c r="BC3603" s="3"/>
      <c r="BD3603" s="3"/>
    </row>
    <row r="3604" spans="22:56" x14ac:dyDescent="0.25">
      <c r="V3604" s="1" t="str">
        <f t="shared" si="915"/>
        <v/>
      </c>
      <c r="X3604" s="1" t="str">
        <f t="shared" si="916"/>
        <v/>
      </c>
      <c r="Y3604" s="1" t="str">
        <f t="shared" si="917"/>
        <v/>
      </c>
      <c r="Z3604" s="1" t="str">
        <f t="shared" si="918"/>
        <v/>
      </c>
      <c r="AA3604" s="1" t="str">
        <f t="shared" si="919"/>
        <v/>
      </c>
      <c r="AB3604" s="1" t="str">
        <f t="shared" si="920"/>
        <v/>
      </c>
      <c r="AC3604" s="1" t="str">
        <f t="shared" si="921"/>
        <v/>
      </c>
      <c r="AD3604" s="1" t="str">
        <f t="shared" si="922"/>
        <v/>
      </c>
      <c r="AE3604" s="1" t="str">
        <f t="shared" si="923"/>
        <v/>
      </c>
      <c r="AF3604" s="1" t="str">
        <f t="shared" si="924"/>
        <v/>
      </c>
      <c r="AG3604" s="1" t="str">
        <f t="shared" si="925"/>
        <v/>
      </c>
      <c r="AH3604" s="1" t="str">
        <f t="shared" si="926"/>
        <v/>
      </c>
      <c r="AI3604" s="1" t="str">
        <f t="shared" si="927"/>
        <v/>
      </c>
      <c r="AV3604" s="8" t="str">
        <f t="shared" si="930"/>
        <v/>
      </c>
      <c r="AW3604" s="2" t="str">
        <f t="shared" si="928"/>
        <v/>
      </c>
      <c r="AX3604" s="3"/>
      <c r="AY3604" s="2" t="str">
        <f t="shared" si="929"/>
        <v/>
      </c>
      <c r="AZ3604" s="3"/>
      <c r="BA3604" s="3"/>
      <c r="BB3604" s="3"/>
      <c r="BC3604" s="3"/>
      <c r="BD3604" s="3"/>
    </row>
    <row r="3605" spans="22:56" x14ac:dyDescent="0.25">
      <c r="V3605" s="1" t="str">
        <f t="shared" si="915"/>
        <v/>
      </c>
      <c r="X3605" s="1" t="str">
        <f t="shared" si="916"/>
        <v/>
      </c>
      <c r="Y3605" s="1" t="str">
        <f t="shared" si="917"/>
        <v/>
      </c>
      <c r="Z3605" s="1" t="str">
        <f t="shared" si="918"/>
        <v/>
      </c>
      <c r="AA3605" s="1" t="str">
        <f t="shared" si="919"/>
        <v/>
      </c>
      <c r="AB3605" s="1" t="str">
        <f t="shared" si="920"/>
        <v/>
      </c>
      <c r="AC3605" s="1" t="str">
        <f t="shared" si="921"/>
        <v/>
      </c>
      <c r="AD3605" s="1" t="str">
        <f t="shared" si="922"/>
        <v/>
      </c>
      <c r="AE3605" s="1" t="str">
        <f t="shared" si="923"/>
        <v/>
      </c>
      <c r="AF3605" s="1" t="str">
        <f t="shared" si="924"/>
        <v/>
      </c>
      <c r="AG3605" s="1" t="str">
        <f t="shared" si="925"/>
        <v/>
      </c>
      <c r="AH3605" s="1" t="str">
        <f t="shared" si="926"/>
        <v/>
      </c>
      <c r="AI3605" s="1" t="str">
        <f t="shared" si="927"/>
        <v/>
      </c>
      <c r="AV3605" s="8" t="str">
        <f t="shared" si="930"/>
        <v/>
      </c>
      <c r="AW3605" s="2" t="str">
        <f t="shared" si="928"/>
        <v/>
      </c>
      <c r="AX3605" s="3"/>
      <c r="AY3605" s="2" t="str">
        <f t="shared" si="929"/>
        <v/>
      </c>
      <c r="AZ3605" s="3"/>
      <c r="BA3605" s="3"/>
      <c r="BB3605" s="3"/>
      <c r="BC3605" s="3"/>
      <c r="BD3605" s="3"/>
    </row>
    <row r="3606" spans="22:56" x14ac:dyDescent="0.25">
      <c r="V3606" s="1" t="str">
        <f t="shared" si="915"/>
        <v/>
      </c>
      <c r="X3606" s="1" t="str">
        <f t="shared" si="916"/>
        <v/>
      </c>
      <c r="Y3606" s="1" t="str">
        <f t="shared" si="917"/>
        <v/>
      </c>
      <c r="Z3606" s="1" t="str">
        <f t="shared" si="918"/>
        <v/>
      </c>
      <c r="AA3606" s="1" t="str">
        <f t="shared" si="919"/>
        <v/>
      </c>
      <c r="AB3606" s="1" t="str">
        <f t="shared" si="920"/>
        <v/>
      </c>
      <c r="AC3606" s="1" t="str">
        <f t="shared" si="921"/>
        <v/>
      </c>
      <c r="AD3606" s="1" t="str">
        <f t="shared" si="922"/>
        <v/>
      </c>
      <c r="AE3606" s="1" t="str">
        <f t="shared" si="923"/>
        <v/>
      </c>
      <c r="AF3606" s="1" t="str">
        <f t="shared" si="924"/>
        <v/>
      </c>
      <c r="AG3606" s="1" t="str">
        <f t="shared" si="925"/>
        <v/>
      </c>
      <c r="AH3606" s="1" t="str">
        <f t="shared" si="926"/>
        <v/>
      </c>
      <c r="AI3606" s="1" t="str">
        <f t="shared" si="927"/>
        <v/>
      </c>
      <c r="AV3606" s="8" t="str">
        <f t="shared" si="930"/>
        <v/>
      </c>
      <c r="AW3606" s="2" t="str">
        <f t="shared" si="928"/>
        <v/>
      </c>
      <c r="AX3606" s="3"/>
      <c r="AY3606" s="2" t="str">
        <f t="shared" si="929"/>
        <v/>
      </c>
      <c r="AZ3606" s="3"/>
      <c r="BA3606" s="3"/>
      <c r="BB3606" s="3"/>
      <c r="BC3606" s="3"/>
      <c r="BD3606" s="3"/>
    </row>
    <row r="3607" spans="22:56" x14ac:dyDescent="0.25">
      <c r="V3607" s="1" t="str">
        <f t="shared" si="915"/>
        <v/>
      </c>
      <c r="X3607" s="1" t="str">
        <f t="shared" si="916"/>
        <v/>
      </c>
      <c r="Y3607" s="1" t="str">
        <f t="shared" si="917"/>
        <v/>
      </c>
      <c r="Z3607" s="1" t="str">
        <f t="shared" si="918"/>
        <v/>
      </c>
      <c r="AA3607" s="1" t="str">
        <f t="shared" si="919"/>
        <v/>
      </c>
      <c r="AB3607" s="1" t="str">
        <f t="shared" si="920"/>
        <v/>
      </c>
      <c r="AC3607" s="1" t="str">
        <f t="shared" si="921"/>
        <v/>
      </c>
      <c r="AD3607" s="1" t="str">
        <f t="shared" si="922"/>
        <v/>
      </c>
      <c r="AE3607" s="1" t="str">
        <f t="shared" si="923"/>
        <v/>
      </c>
      <c r="AF3607" s="1" t="str">
        <f t="shared" si="924"/>
        <v/>
      </c>
      <c r="AG3607" s="1" t="str">
        <f t="shared" si="925"/>
        <v/>
      </c>
      <c r="AH3607" s="1" t="str">
        <f t="shared" si="926"/>
        <v/>
      </c>
      <c r="AI3607" s="1" t="str">
        <f t="shared" si="927"/>
        <v/>
      </c>
      <c r="AV3607" s="8" t="str">
        <f t="shared" si="930"/>
        <v/>
      </c>
      <c r="AW3607" s="2" t="str">
        <f t="shared" si="928"/>
        <v/>
      </c>
      <c r="AX3607" s="3"/>
      <c r="AY3607" s="2" t="str">
        <f t="shared" si="929"/>
        <v/>
      </c>
      <c r="AZ3607" s="3"/>
      <c r="BA3607" s="3"/>
      <c r="BB3607" s="3"/>
      <c r="BC3607" s="3"/>
      <c r="BD3607" s="3"/>
    </row>
    <row r="3608" spans="22:56" x14ac:dyDescent="0.25">
      <c r="V3608" s="1" t="str">
        <f t="shared" si="915"/>
        <v/>
      </c>
      <c r="X3608" s="1" t="str">
        <f t="shared" si="916"/>
        <v/>
      </c>
      <c r="Y3608" s="1" t="str">
        <f t="shared" si="917"/>
        <v/>
      </c>
      <c r="Z3608" s="1" t="str">
        <f t="shared" si="918"/>
        <v/>
      </c>
      <c r="AA3608" s="1" t="str">
        <f t="shared" si="919"/>
        <v/>
      </c>
      <c r="AB3608" s="1" t="str">
        <f t="shared" si="920"/>
        <v/>
      </c>
      <c r="AC3608" s="1" t="str">
        <f t="shared" si="921"/>
        <v/>
      </c>
      <c r="AD3608" s="1" t="str">
        <f t="shared" si="922"/>
        <v/>
      </c>
      <c r="AE3608" s="1" t="str">
        <f t="shared" si="923"/>
        <v/>
      </c>
      <c r="AF3608" s="1" t="str">
        <f t="shared" si="924"/>
        <v/>
      </c>
      <c r="AG3608" s="1" t="str">
        <f t="shared" si="925"/>
        <v/>
      </c>
      <c r="AH3608" s="1" t="str">
        <f t="shared" si="926"/>
        <v/>
      </c>
      <c r="AI3608" s="1" t="str">
        <f t="shared" si="927"/>
        <v/>
      </c>
      <c r="AV3608" s="8" t="str">
        <f t="shared" si="930"/>
        <v/>
      </c>
      <c r="AW3608" s="2" t="str">
        <f t="shared" si="928"/>
        <v/>
      </c>
      <c r="AX3608" s="3"/>
      <c r="AY3608" s="2" t="str">
        <f t="shared" si="929"/>
        <v/>
      </c>
      <c r="AZ3608" s="3"/>
      <c r="BA3608" s="3"/>
      <c r="BB3608" s="3"/>
      <c r="BC3608" s="3"/>
      <c r="BD3608" s="3"/>
    </row>
    <row r="3609" spans="22:56" x14ac:dyDescent="0.25">
      <c r="V3609" s="1" t="str">
        <f t="shared" si="915"/>
        <v/>
      </c>
      <c r="X3609" s="1" t="str">
        <f t="shared" si="916"/>
        <v/>
      </c>
      <c r="Y3609" s="1" t="str">
        <f t="shared" si="917"/>
        <v/>
      </c>
      <c r="Z3609" s="1" t="str">
        <f t="shared" si="918"/>
        <v/>
      </c>
      <c r="AA3609" s="1" t="str">
        <f t="shared" si="919"/>
        <v/>
      </c>
      <c r="AB3609" s="1" t="str">
        <f t="shared" si="920"/>
        <v/>
      </c>
      <c r="AC3609" s="1" t="str">
        <f t="shared" si="921"/>
        <v/>
      </c>
      <c r="AD3609" s="1" t="str">
        <f t="shared" si="922"/>
        <v/>
      </c>
      <c r="AE3609" s="1" t="str">
        <f t="shared" si="923"/>
        <v/>
      </c>
      <c r="AF3609" s="1" t="str">
        <f t="shared" si="924"/>
        <v/>
      </c>
      <c r="AG3609" s="1" t="str">
        <f t="shared" si="925"/>
        <v/>
      </c>
      <c r="AH3609" s="1" t="str">
        <f t="shared" si="926"/>
        <v/>
      </c>
      <c r="AI3609" s="1" t="str">
        <f t="shared" si="927"/>
        <v/>
      </c>
      <c r="AV3609" s="8" t="str">
        <f t="shared" si="930"/>
        <v/>
      </c>
      <c r="AW3609" s="2" t="str">
        <f t="shared" si="928"/>
        <v/>
      </c>
      <c r="AX3609" s="3"/>
      <c r="AY3609" s="2" t="str">
        <f t="shared" si="929"/>
        <v/>
      </c>
      <c r="AZ3609" s="3"/>
      <c r="BA3609" s="3"/>
      <c r="BB3609" s="3"/>
      <c r="BC3609" s="3"/>
      <c r="BD3609" s="3"/>
    </row>
    <row r="3610" spans="22:56" x14ac:dyDescent="0.25">
      <c r="V3610" s="1" t="str">
        <f t="shared" si="915"/>
        <v/>
      </c>
      <c r="X3610" s="1" t="str">
        <f t="shared" si="916"/>
        <v/>
      </c>
      <c r="Y3610" s="1" t="str">
        <f t="shared" si="917"/>
        <v/>
      </c>
      <c r="Z3610" s="1" t="str">
        <f t="shared" si="918"/>
        <v/>
      </c>
      <c r="AA3610" s="1" t="str">
        <f t="shared" si="919"/>
        <v/>
      </c>
      <c r="AB3610" s="1" t="str">
        <f t="shared" si="920"/>
        <v/>
      </c>
      <c r="AC3610" s="1" t="str">
        <f t="shared" si="921"/>
        <v/>
      </c>
      <c r="AD3610" s="1" t="str">
        <f t="shared" si="922"/>
        <v/>
      </c>
      <c r="AE3610" s="1" t="str">
        <f t="shared" si="923"/>
        <v/>
      </c>
      <c r="AF3610" s="1" t="str">
        <f t="shared" si="924"/>
        <v/>
      </c>
      <c r="AG3610" s="1" t="str">
        <f t="shared" si="925"/>
        <v/>
      </c>
      <c r="AH3610" s="1" t="str">
        <f t="shared" si="926"/>
        <v/>
      </c>
      <c r="AI3610" s="1" t="str">
        <f t="shared" si="927"/>
        <v/>
      </c>
      <c r="AV3610" s="8" t="str">
        <f t="shared" si="930"/>
        <v/>
      </c>
      <c r="AW3610" s="2" t="str">
        <f t="shared" si="928"/>
        <v/>
      </c>
      <c r="AX3610" s="3"/>
      <c r="AY3610" s="2" t="str">
        <f t="shared" si="929"/>
        <v/>
      </c>
      <c r="AZ3610" s="3"/>
      <c r="BA3610" s="3"/>
      <c r="BB3610" s="3"/>
      <c r="BC3610" s="3"/>
      <c r="BD3610" s="3"/>
    </row>
    <row r="3611" spans="22:56" x14ac:dyDescent="0.25">
      <c r="V3611" s="1" t="str">
        <f t="shared" si="915"/>
        <v/>
      </c>
      <c r="X3611" s="1" t="str">
        <f t="shared" si="916"/>
        <v/>
      </c>
      <c r="Y3611" s="1" t="str">
        <f t="shared" si="917"/>
        <v/>
      </c>
      <c r="Z3611" s="1" t="str">
        <f t="shared" si="918"/>
        <v/>
      </c>
      <c r="AA3611" s="1" t="str">
        <f t="shared" si="919"/>
        <v/>
      </c>
      <c r="AB3611" s="1" t="str">
        <f t="shared" si="920"/>
        <v/>
      </c>
      <c r="AC3611" s="1" t="str">
        <f t="shared" si="921"/>
        <v/>
      </c>
      <c r="AD3611" s="1" t="str">
        <f t="shared" si="922"/>
        <v/>
      </c>
      <c r="AE3611" s="1" t="str">
        <f t="shared" si="923"/>
        <v/>
      </c>
      <c r="AF3611" s="1" t="str">
        <f t="shared" si="924"/>
        <v/>
      </c>
      <c r="AG3611" s="1" t="str">
        <f t="shared" si="925"/>
        <v/>
      </c>
      <c r="AH3611" s="1" t="str">
        <f t="shared" si="926"/>
        <v/>
      </c>
      <c r="AI3611" s="1" t="str">
        <f t="shared" si="927"/>
        <v/>
      </c>
      <c r="AV3611" s="8" t="str">
        <f t="shared" si="930"/>
        <v/>
      </c>
      <c r="AW3611" s="2" t="str">
        <f t="shared" si="928"/>
        <v/>
      </c>
      <c r="AX3611" s="3"/>
      <c r="AY3611" s="2" t="str">
        <f t="shared" si="929"/>
        <v/>
      </c>
      <c r="AZ3611" s="3"/>
      <c r="BA3611" s="3"/>
      <c r="BB3611" s="3"/>
      <c r="BC3611" s="3"/>
      <c r="BD3611" s="3"/>
    </row>
    <row r="3612" spans="22:56" x14ac:dyDescent="0.25">
      <c r="V3612" s="1" t="str">
        <f t="shared" si="915"/>
        <v/>
      </c>
      <c r="X3612" s="1" t="str">
        <f t="shared" si="916"/>
        <v/>
      </c>
      <c r="Y3612" s="1" t="str">
        <f t="shared" si="917"/>
        <v/>
      </c>
      <c r="Z3612" s="1" t="str">
        <f t="shared" si="918"/>
        <v/>
      </c>
      <c r="AA3612" s="1" t="str">
        <f t="shared" si="919"/>
        <v/>
      </c>
      <c r="AB3612" s="1" t="str">
        <f t="shared" si="920"/>
        <v/>
      </c>
      <c r="AC3612" s="1" t="str">
        <f t="shared" si="921"/>
        <v/>
      </c>
      <c r="AD3612" s="1" t="str">
        <f t="shared" si="922"/>
        <v/>
      </c>
      <c r="AE3612" s="1" t="str">
        <f t="shared" si="923"/>
        <v/>
      </c>
      <c r="AF3612" s="1" t="str">
        <f t="shared" si="924"/>
        <v/>
      </c>
      <c r="AG3612" s="1" t="str">
        <f t="shared" si="925"/>
        <v/>
      </c>
      <c r="AH3612" s="1" t="str">
        <f t="shared" si="926"/>
        <v/>
      </c>
      <c r="AI3612" s="1" t="str">
        <f t="shared" si="927"/>
        <v/>
      </c>
      <c r="AV3612" s="8" t="str">
        <f t="shared" si="930"/>
        <v/>
      </c>
      <c r="AW3612" s="2" t="str">
        <f t="shared" si="928"/>
        <v/>
      </c>
      <c r="AX3612" s="3"/>
      <c r="AY3612" s="2" t="str">
        <f t="shared" si="929"/>
        <v/>
      </c>
      <c r="AZ3612" s="3"/>
      <c r="BA3612" s="3"/>
      <c r="BB3612" s="3"/>
      <c r="BC3612" s="3"/>
      <c r="BD3612" s="3"/>
    </row>
    <row r="3613" spans="22:56" x14ac:dyDescent="0.25">
      <c r="V3613" s="1" t="str">
        <f t="shared" si="915"/>
        <v/>
      </c>
      <c r="X3613" s="1" t="str">
        <f t="shared" si="916"/>
        <v/>
      </c>
      <c r="Y3613" s="1" t="str">
        <f t="shared" si="917"/>
        <v/>
      </c>
      <c r="Z3613" s="1" t="str">
        <f t="shared" si="918"/>
        <v/>
      </c>
      <c r="AA3613" s="1" t="str">
        <f t="shared" si="919"/>
        <v/>
      </c>
      <c r="AB3613" s="1" t="str">
        <f t="shared" si="920"/>
        <v/>
      </c>
      <c r="AC3613" s="1" t="str">
        <f t="shared" si="921"/>
        <v/>
      </c>
      <c r="AD3613" s="1" t="str">
        <f t="shared" si="922"/>
        <v/>
      </c>
      <c r="AE3613" s="1" t="str">
        <f t="shared" si="923"/>
        <v/>
      </c>
      <c r="AF3613" s="1" t="str">
        <f t="shared" si="924"/>
        <v/>
      </c>
      <c r="AG3613" s="1" t="str">
        <f t="shared" si="925"/>
        <v/>
      </c>
      <c r="AH3613" s="1" t="str">
        <f t="shared" si="926"/>
        <v/>
      </c>
      <c r="AI3613" s="1" t="str">
        <f t="shared" si="927"/>
        <v/>
      </c>
      <c r="AV3613" s="8" t="str">
        <f t="shared" si="930"/>
        <v/>
      </c>
      <c r="AW3613" s="2" t="str">
        <f t="shared" si="928"/>
        <v/>
      </c>
      <c r="AX3613" s="3"/>
      <c r="AY3613" s="2" t="str">
        <f t="shared" si="929"/>
        <v/>
      </c>
      <c r="AZ3613" s="3"/>
      <c r="BA3613" s="3"/>
      <c r="BB3613" s="3"/>
      <c r="BC3613" s="3"/>
      <c r="BD3613" s="3"/>
    </row>
    <row r="3614" spans="22:56" x14ac:dyDescent="0.25">
      <c r="V3614" s="1" t="str">
        <f t="shared" si="915"/>
        <v/>
      </c>
      <c r="X3614" s="1" t="str">
        <f t="shared" si="916"/>
        <v/>
      </c>
      <c r="Y3614" s="1" t="str">
        <f t="shared" si="917"/>
        <v/>
      </c>
      <c r="Z3614" s="1" t="str">
        <f t="shared" si="918"/>
        <v/>
      </c>
      <c r="AA3614" s="1" t="str">
        <f t="shared" si="919"/>
        <v/>
      </c>
      <c r="AB3614" s="1" t="str">
        <f t="shared" si="920"/>
        <v/>
      </c>
      <c r="AC3614" s="1" t="str">
        <f t="shared" si="921"/>
        <v/>
      </c>
      <c r="AD3614" s="1" t="str">
        <f t="shared" si="922"/>
        <v/>
      </c>
      <c r="AE3614" s="1" t="str">
        <f t="shared" si="923"/>
        <v/>
      </c>
      <c r="AF3614" s="1" t="str">
        <f t="shared" si="924"/>
        <v/>
      </c>
      <c r="AG3614" s="1" t="str">
        <f t="shared" si="925"/>
        <v/>
      </c>
      <c r="AH3614" s="1" t="str">
        <f t="shared" si="926"/>
        <v/>
      </c>
      <c r="AI3614" s="1" t="str">
        <f t="shared" si="927"/>
        <v/>
      </c>
      <c r="AV3614" s="8" t="str">
        <f t="shared" si="930"/>
        <v/>
      </c>
      <c r="AW3614" s="2" t="str">
        <f t="shared" si="928"/>
        <v/>
      </c>
      <c r="AX3614" s="3"/>
      <c r="AY3614" s="2" t="str">
        <f t="shared" si="929"/>
        <v/>
      </c>
      <c r="AZ3614" s="3"/>
      <c r="BA3614" s="3"/>
      <c r="BB3614" s="3"/>
      <c r="BC3614" s="3"/>
      <c r="BD3614" s="3"/>
    </row>
    <row r="3615" spans="22:56" x14ac:dyDescent="0.25">
      <c r="V3615" s="1" t="str">
        <f t="shared" si="915"/>
        <v/>
      </c>
      <c r="X3615" s="1" t="str">
        <f t="shared" si="916"/>
        <v/>
      </c>
      <c r="Y3615" s="1" t="str">
        <f t="shared" si="917"/>
        <v/>
      </c>
      <c r="Z3615" s="1" t="str">
        <f t="shared" si="918"/>
        <v/>
      </c>
      <c r="AA3615" s="1" t="str">
        <f t="shared" si="919"/>
        <v/>
      </c>
      <c r="AB3615" s="1" t="str">
        <f t="shared" si="920"/>
        <v/>
      </c>
      <c r="AC3615" s="1" t="str">
        <f t="shared" si="921"/>
        <v/>
      </c>
      <c r="AD3615" s="1" t="str">
        <f t="shared" si="922"/>
        <v/>
      </c>
      <c r="AE3615" s="1" t="str">
        <f t="shared" si="923"/>
        <v/>
      </c>
      <c r="AF3615" s="1" t="str">
        <f t="shared" si="924"/>
        <v/>
      </c>
      <c r="AG3615" s="1" t="str">
        <f t="shared" si="925"/>
        <v/>
      </c>
      <c r="AH3615" s="1" t="str">
        <f t="shared" si="926"/>
        <v/>
      </c>
      <c r="AI3615" s="1" t="str">
        <f t="shared" si="927"/>
        <v/>
      </c>
      <c r="AV3615" s="8" t="str">
        <f t="shared" si="930"/>
        <v/>
      </c>
      <c r="AW3615" s="2" t="str">
        <f t="shared" si="928"/>
        <v/>
      </c>
      <c r="AX3615" s="3"/>
      <c r="AY3615" s="2" t="str">
        <f t="shared" si="929"/>
        <v/>
      </c>
      <c r="AZ3615" s="3"/>
      <c r="BA3615" s="3"/>
      <c r="BB3615" s="3"/>
      <c r="BC3615" s="3"/>
      <c r="BD3615" s="3"/>
    </row>
    <row r="3616" spans="22:56" x14ac:dyDescent="0.25">
      <c r="V3616" s="1" t="str">
        <f t="shared" si="915"/>
        <v/>
      </c>
      <c r="X3616" s="1" t="str">
        <f t="shared" si="916"/>
        <v/>
      </c>
      <c r="Y3616" s="1" t="str">
        <f t="shared" si="917"/>
        <v/>
      </c>
      <c r="Z3616" s="1" t="str">
        <f t="shared" si="918"/>
        <v/>
      </c>
      <c r="AA3616" s="1" t="str">
        <f t="shared" si="919"/>
        <v/>
      </c>
      <c r="AB3616" s="1" t="str">
        <f t="shared" si="920"/>
        <v/>
      </c>
      <c r="AC3616" s="1" t="str">
        <f t="shared" si="921"/>
        <v/>
      </c>
      <c r="AD3616" s="1" t="str">
        <f t="shared" si="922"/>
        <v/>
      </c>
      <c r="AE3616" s="1" t="str">
        <f t="shared" si="923"/>
        <v/>
      </c>
      <c r="AF3616" s="1" t="str">
        <f t="shared" si="924"/>
        <v/>
      </c>
      <c r="AG3616" s="1" t="str">
        <f t="shared" si="925"/>
        <v/>
      </c>
      <c r="AH3616" s="1" t="str">
        <f t="shared" si="926"/>
        <v/>
      </c>
      <c r="AI3616" s="1" t="str">
        <f t="shared" si="927"/>
        <v/>
      </c>
      <c r="AV3616" s="8" t="str">
        <f t="shared" si="930"/>
        <v/>
      </c>
      <c r="AW3616" s="2" t="str">
        <f t="shared" si="928"/>
        <v/>
      </c>
      <c r="AX3616" s="3"/>
      <c r="AY3616" s="2" t="str">
        <f t="shared" si="929"/>
        <v/>
      </c>
      <c r="AZ3616" s="3"/>
      <c r="BA3616" s="3"/>
      <c r="BB3616" s="3"/>
      <c r="BC3616" s="3"/>
      <c r="BD3616" s="3"/>
    </row>
    <row r="3617" spans="22:56" x14ac:dyDescent="0.25">
      <c r="V3617" s="1" t="str">
        <f t="shared" si="915"/>
        <v/>
      </c>
      <c r="X3617" s="1" t="str">
        <f t="shared" si="916"/>
        <v/>
      </c>
      <c r="Y3617" s="1" t="str">
        <f t="shared" si="917"/>
        <v/>
      </c>
      <c r="Z3617" s="1" t="str">
        <f t="shared" si="918"/>
        <v/>
      </c>
      <c r="AA3617" s="1" t="str">
        <f t="shared" si="919"/>
        <v/>
      </c>
      <c r="AB3617" s="1" t="str">
        <f t="shared" si="920"/>
        <v/>
      </c>
      <c r="AC3617" s="1" t="str">
        <f t="shared" si="921"/>
        <v/>
      </c>
      <c r="AD3617" s="1" t="str">
        <f t="shared" si="922"/>
        <v/>
      </c>
      <c r="AE3617" s="1" t="str">
        <f t="shared" si="923"/>
        <v/>
      </c>
      <c r="AF3617" s="1" t="str">
        <f t="shared" si="924"/>
        <v/>
      </c>
      <c r="AG3617" s="1" t="str">
        <f t="shared" si="925"/>
        <v/>
      </c>
      <c r="AH3617" s="1" t="str">
        <f t="shared" si="926"/>
        <v/>
      </c>
      <c r="AI3617" s="1" t="str">
        <f t="shared" si="927"/>
        <v/>
      </c>
      <c r="AV3617" s="8" t="str">
        <f t="shared" si="930"/>
        <v/>
      </c>
      <c r="AW3617" s="2" t="str">
        <f t="shared" si="928"/>
        <v/>
      </c>
      <c r="AX3617" s="3"/>
      <c r="AY3617" s="2" t="str">
        <f t="shared" si="929"/>
        <v/>
      </c>
      <c r="AZ3617" s="3"/>
      <c r="BA3617" s="3"/>
      <c r="BB3617" s="3"/>
      <c r="BC3617" s="3"/>
      <c r="BD3617" s="3"/>
    </row>
    <row r="3618" spans="22:56" x14ac:dyDescent="0.25">
      <c r="V3618" s="1" t="str">
        <f t="shared" si="915"/>
        <v/>
      </c>
      <c r="X3618" s="1" t="str">
        <f t="shared" si="916"/>
        <v/>
      </c>
      <c r="Y3618" s="1" t="str">
        <f t="shared" si="917"/>
        <v/>
      </c>
      <c r="Z3618" s="1" t="str">
        <f t="shared" si="918"/>
        <v/>
      </c>
      <c r="AA3618" s="1" t="str">
        <f t="shared" si="919"/>
        <v/>
      </c>
      <c r="AB3618" s="1" t="str">
        <f t="shared" si="920"/>
        <v/>
      </c>
      <c r="AC3618" s="1" t="str">
        <f t="shared" si="921"/>
        <v/>
      </c>
      <c r="AD3618" s="1" t="str">
        <f t="shared" si="922"/>
        <v/>
      </c>
      <c r="AE3618" s="1" t="str">
        <f t="shared" si="923"/>
        <v/>
      </c>
      <c r="AF3618" s="1" t="str">
        <f t="shared" si="924"/>
        <v/>
      </c>
      <c r="AG3618" s="1" t="str">
        <f t="shared" si="925"/>
        <v/>
      </c>
      <c r="AH3618" s="1" t="str">
        <f t="shared" si="926"/>
        <v/>
      </c>
      <c r="AI3618" s="1" t="str">
        <f t="shared" si="927"/>
        <v/>
      </c>
      <c r="AV3618" s="8" t="str">
        <f t="shared" si="930"/>
        <v/>
      </c>
      <c r="AW3618" s="2" t="str">
        <f t="shared" si="928"/>
        <v/>
      </c>
      <c r="AX3618" s="3"/>
      <c r="AY3618" s="2" t="str">
        <f t="shared" si="929"/>
        <v/>
      </c>
      <c r="AZ3618" s="3"/>
      <c r="BA3618" s="3"/>
      <c r="BB3618" s="3"/>
      <c r="BC3618" s="3"/>
      <c r="BD3618" s="3"/>
    </row>
    <row r="3619" spans="22:56" x14ac:dyDescent="0.25">
      <c r="V3619" s="1" t="str">
        <f t="shared" si="915"/>
        <v/>
      </c>
      <c r="X3619" s="1" t="str">
        <f t="shared" si="916"/>
        <v/>
      </c>
      <c r="Y3619" s="1" t="str">
        <f t="shared" si="917"/>
        <v/>
      </c>
      <c r="Z3619" s="1" t="str">
        <f t="shared" si="918"/>
        <v/>
      </c>
      <c r="AA3619" s="1" t="str">
        <f t="shared" si="919"/>
        <v/>
      </c>
      <c r="AB3619" s="1" t="str">
        <f t="shared" si="920"/>
        <v/>
      </c>
      <c r="AC3619" s="1" t="str">
        <f t="shared" si="921"/>
        <v/>
      </c>
      <c r="AD3619" s="1" t="str">
        <f t="shared" si="922"/>
        <v/>
      </c>
      <c r="AE3619" s="1" t="str">
        <f t="shared" si="923"/>
        <v/>
      </c>
      <c r="AF3619" s="1" t="str">
        <f t="shared" si="924"/>
        <v/>
      </c>
      <c r="AG3619" s="1" t="str">
        <f t="shared" si="925"/>
        <v/>
      </c>
      <c r="AH3619" s="1" t="str">
        <f t="shared" si="926"/>
        <v/>
      </c>
      <c r="AI3619" s="1" t="str">
        <f t="shared" si="927"/>
        <v/>
      </c>
      <c r="AV3619" s="8" t="str">
        <f t="shared" si="930"/>
        <v/>
      </c>
      <c r="AW3619" s="2" t="str">
        <f t="shared" si="928"/>
        <v/>
      </c>
      <c r="AX3619" s="3"/>
      <c r="AY3619" s="2" t="str">
        <f t="shared" si="929"/>
        <v/>
      </c>
      <c r="AZ3619" s="3"/>
      <c r="BA3619" s="3"/>
      <c r="BB3619" s="3"/>
      <c r="BC3619" s="3"/>
      <c r="BD3619" s="3"/>
    </row>
    <row r="3620" spans="22:56" x14ac:dyDescent="0.25">
      <c r="V3620" s="1" t="str">
        <f t="shared" si="915"/>
        <v/>
      </c>
      <c r="X3620" s="1" t="str">
        <f t="shared" si="916"/>
        <v/>
      </c>
      <c r="Y3620" s="1" t="str">
        <f t="shared" si="917"/>
        <v/>
      </c>
      <c r="Z3620" s="1" t="str">
        <f t="shared" si="918"/>
        <v/>
      </c>
      <c r="AA3620" s="1" t="str">
        <f t="shared" si="919"/>
        <v/>
      </c>
      <c r="AB3620" s="1" t="str">
        <f t="shared" si="920"/>
        <v/>
      </c>
      <c r="AC3620" s="1" t="str">
        <f t="shared" si="921"/>
        <v/>
      </c>
      <c r="AD3620" s="1" t="str">
        <f t="shared" si="922"/>
        <v/>
      </c>
      <c r="AE3620" s="1" t="str">
        <f t="shared" si="923"/>
        <v/>
      </c>
      <c r="AF3620" s="1" t="str">
        <f t="shared" si="924"/>
        <v/>
      </c>
      <c r="AG3620" s="1" t="str">
        <f t="shared" si="925"/>
        <v/>
      </c>
      <c r="AH3620" s="1" t="str">
        <f t="shared" si="926"/>
        <v/>
      </c>
      <c r="AI3620" s="1" t="str">
        <f t="shared" si="927"/>
        <v/>
      </c>
      <c r="AV3620" s="8" t="str">
        <f t="shared" si="930"/>
        <v/>
      </c>
      <c r="AW3620" s="2" t="str">
        <f t="shared" si="928"/>
        <v/>
      </c>
      <c r="AX3620" s="3"/>
      <c r="AY3620" s="2" t="str">
        <f t="shared" si="929"/>
        <v/>
      </c>
      <c r="AZ3620" s="3"/>
      <c r="BA3620" s="3"/>
      <c r="BB3620" s="3"/>
      <c r="BC3620" s="3"/>
      <c r="BD3620" s="3"/>
    </row>
    <row r="3621" spans="22:56" x14ac:dyDescent="0.25">
      <c r="V3621" s="1" t="str">
        <f t="shared" si="915"/>
        <v/>
      </c>
      <c r="X3621" s="1" t="str">
        <f t="shared" si="916"/>
        <v/>
      </c>
      <c r="Y3621" s="1" t="str">
        <f t="shared" si="917"/>
        <v/>
      </c>
      <c r="Z3621" s="1" t="str">
        <f t="shared" si="918"/>
        <v/>
      </c>
      <c r="AA3621" s="1" t="str">
        <f t="shared" si="919"/>
        <v/>
      </c>
      <c r="AB3621" s="1" t="str">
        <f t="shared" si="920"/>
        <v/>
      </c>
      <c r="AC3621" s="1" t="str">
        <f t="shared" si="921"/>
        <v/>
      </c>
      <c r="AD3621" s="1" t="str">
        <f t="shared" si="922"/>
        <v/>
      </c>
      <c r="AE3621" s="1" t="str">
        <f t="shared" si="923"/>
        <v/>
      </c>
      <c r="AF3621" s="1" t="str">
        <f t="shared" si="924"/>
        <v/>
      </c>
      <c r="AG3621" s="1" t="str">
        <f t="shared" si="925"/>
        <v/>
      </c>
      <c r="AH3621" s="1" t="str">
        <f t="shared" si="926"/>
        <v/>
      </c>
      <c r="AI3621" s="1" t="str">
        <f t="shared" si="927"/>
        <v/>
      </c>
      <c r="AV3621" s="8" t="str">
        <f t="shared" si="930"/>
        <v/>
      </c>
      <c r="AW3621" s="2" t="str">
        <f t="shared" si="928"/>
        <v/>
      </c>
      <c r="AX3621" s="3"/>
      <c r="AY3621" s="2" t="str">
        <f t="shared" si="929"/>
        <v/>
      </c>
      <c r="AZ3621" s="3"/>
      <c r="BA3621" s="3"/>
      <c r="BB3621" s="3"/>
      <c r="BC3621" s="3"/>
      <c r="BD3621" s="3"/>
    </row>
    <row r="3622" spans="22:56" x14ac:dyDescent="0.25">
      <c r="V3622" s="1" t="str">
        <f t="shared" si="915"/>
        <v/>
      </c>
      <c r="X3622" s="1" t="str">
        <f t="shared" si="916"/>
        <v/>
      </c>
      <c r="Y3622" s="1" t="str">
        <f t="shared" si="917"/>
        <v/>
      </c>
      <c r="Z3622" s="1" t="str">
        <f t="shared" si="918"/>
        <v/>
      </c>
      <c r="AA3622" s="1" t="str">
        <f t="shared" si="919"/>
        <v/>
      </c>
      <c r="AB3622" s="1" t="str">
        <f t="shared" si="920"/>
        <v/>
      </c>
      <c r="AC3622" s="1" t="str">
        <f t="shared" si="921"/>
        <v/>
      </c>
      <c r="AD3622" s="1" t="str">
        <f t="shared" si="922"/>
        <v/>
      </c>
      <c r="AE3622" s="1" t="str">
        <f t="shared" si="923"/>
        <v/>
      </c>
      <c r="AF3622" s="1" t="str">
        <f t="shared" si="924"/>
        <v/>
      </c>
      <c r="AG3622" s="1" t="str">
        <f t="shared" si="925"/>
        <v/>
      </c>
      <c r="AH3622" s="1" t="str">
        <f t="shared" si="926"/>
        <v/>
      </c>
      <c r="AI3622" s="1" t="str">
        <f t="shared" si="927"/>
        <v/>
      </c>
      <c r="AV3622" s="8" t="str">
        <f t="shared" si="930"/>
        <v/>
      </c>
      <c r="AW3622" s="2" t="str">
        <f t="shared" si="928"/>
        <v/>
      </c>
      <c r="AX3622" s="3"/>
      <c r="AY3622" s="2" t="str">
        <f t="shared" si="929"/>
        <v/>
      </c>
      <c r="AZ3622" s="3"/>
      <c r="BA3622" s="3"/>
      <c r="BB3622" s="3"/>
      <c r="BC3622" s="3"/>
      <c r="BD3622" s="3"/>
    </row>
    <row r="3623" spans="22:56" x14ac:dyDescent="0.25">
      <c r="V3623" s="1" t="str">
        <f t="shared" si="915"/>
        <v/>
      </c>
      <c r="X3623" s="1" t="str">
        <f t="shared" si="916"/>
        <v/>
      </c>
      <c r="Y3623" s="1" t="str">
        <f t="shared" si="917"/>
        <v/>
      </c>
      <c r="Z3623" s="1" t="str">
        <f t="shared" si="918"/>
        <v/>
      </c>
      <c r="AA3623" s="1" t="str">
        <f t="shared" si="919"/>
        <v/>
      </c>
      <c r="AB3623" s="1" t="str">
        <f t="shared" si="920"/>
        <v/>
      </c>
      <c r="AC3623" s="1" t="str">
        <f t="shared" si="921"/>
        <v/>
      </c>
      <c r="AD3623" s="1" t="str">
        <f t="shared" si="922"/>
        <v/>
      </c>
      <c r="AE3623" s="1" t="str">
        <f t="shared" si="923"/>
        <v/>
      </c>
      <c r="AF3623" s="1" t="str">
        <f t="shared" si="924"/>
        <v/>
      </c>
      <c r="AG3623" s="1" t="str">
        <f t="shared" si="925"/>
        <v/>
      </c>
      <c r="AH3623" s="1" t="str">
        <f t="shared" si="926"/>
        <v/>
      </c>
      <c r="AI3623" s="1" t="str">
        <f t="shared" si="927"/>
        <v/>
      </c>
      <c r="AV3623" s="8" t="str">
        <f t="shared" si="930"/>
        <v/>
      </c>
      <c r="AW3623" s="2" t="str">
        <f t="shared" si="928"/>
        <v/>
      </c>
      <c r="AX3623" s="3"/>
      <c r="AY3623" s="2" t="str">
        <f t="shared" si="929"/>
        <v/>
      </c>
      <c r="AZ3623" s="3"/>
      <c r="BA3623" s="3"/>
      <c r="BB3623" s="3"/>
      <c r="BC3623" s="3"/>
      <c r="BD3623" s="3"/>
    </row>
    <row r="3624" spans="22:56" x14ac:dyDescent="0.25">
      <c r="V3624" s="1" t="str">
        <f t="shared" si="915"/>
        <v/>
      </c>
      <c r="X3624" s="1" t="str">
        <f t="shared" si="916"/>
        <v/>
      </c>
      <c r="Y3624" s="1" t="str">
        <f t="shared" si="917"/>
        <v/>
      </c>
      <c r="Z3624" s="1" t="str">
        <f t="shared" si="918"/>
        <v/>
      </c>
      <c r="AA3624" s="1" t="str">
        <f t="shared" si="919"/>
        <v/>
      </c>
      <c r="AB3624" s="1" t="str">
        <f t="shared" si="920"/>
        <v/>
      </c>
      <c r="AC3624" s="1" t="str">
        <f t="shared" si="921"/>
        <v/>
      </c>
      <c r="AD3624" s="1" t="str">
        <f t="shared" si="922"/>
        <v/>
      </c>
      <c r="AE3624" s="1" t="str">
        <f t="shared" si="923"/>
        <v/>
      </c>
      <c r="AF3624" s="1" t="str">
        <f t="shared" si="924"/>
        <v/>
      </c>
      <c r="AG3624" s="1" t="str">
        <f t="shared" si="925"/>
        <v/>
      </c>
      <c r="AH3624" s="1" t="str">
        <f t="shared" si="926"/>
        <v/>
      </c>
      <c r="AI3624" s="1" t="str">
        <f t="shared" si="927"/>
        <v/>
      </c>
      <c r="AV3624" s="8" t="str">
        <f t="shared" si="930"/>
        <v/>
      </c>
      <c r="AW3624" s="2" t="str">
        <f t="shared" si="928"/>
        <v/>
      </c>
      <c r="AX3624" s="3"/>
      <c r="AY3624" s="2" t="str">
        <f t="shared" si="929"/>
        <v/>
      </c>
      <c r="AZ3624" s="3"/>
      <c r="BA3624" s="3"/>
      <c r="BB3624" s="3"/>
      <c r="BC3624" s="3"/>
      <c r="BD3624" s="3"/>
    </row>
    <row r="3625" spans="22:56" x14ac:dyDescent="0.25">
      <c r="V3625" s="1" t="str">
        <f t="shared" si="915"/>
        <v/>
      </c>
      <c r="X3625" s="1" t="str">
        <f t="shared" si="916"/>
        <v/>
      </c>
      <c r="Y3625" s="1" t="str">
        <f t="shared" si="917"/>
        <v/>
      </c>
      <c r="Z3625" s="1" t="str">
        <f t="shared" si="918"/>
        <v/>
      </c>
      <c r="AA3625" s="1" t="str">
        <f t="shared" si="919"/>
        <v/>
      </c>
      <c r="AB3625" s="1" t="str">
        <f t="shared" si="920"/>
        <v/>
      </c>
      <c r="AC3625" s="1" t="str">
        <f t="shared" si="921"/>
        <v/>
      </c>
      <c r="AD3625" s="1" t="str">
        <f t="shared" si="922"/>
        <v/>
      </c>
      <c r="AE3625" s="1" t="str">
        <f t="shared" si="923"/>
        <v/>
      </c>
      <c r="AF3625" s="1" t="str">
        <f t="shared" si="924"/>
        <v/>
      </c>
      <c r="AG3625" s="1" t="str">
        <f t="shared" si="925"/>
        <v/>
      </c>
      <c r="AH3625" s="1" t="str">
        <f t="shared" si="926"/>
        <v/>
      </c>
      <c r="AI3625" s="1" t="str">
        <f t="shared" si="927"/>
        <v/>
      </c>
      <c r="AV3625" s="8" t="str">
        <f t="shared" si="930"/>
        <v/>
      </c>
      <c r="AW3625" s="2" t="str">
        <f t="shared" si="928"/>
        <v/>
      </c>
      <c r="AX3625" s="3"/>
      <c r="AY3625" s="2" t="str">
        <f t="shared" si="929"/>
        <v/>
      </c>
      <c r="AZ3625" s="3"/>
      <c r="BA3625" s="3"/>
      <c r="BB3625" s="3"/>
      <c r="BC3625" s="3"/>
      <c r="BD3625" s="3"/>
    </row>
    <row r="3626" spans="22:56" x14ac:dyDescent="0.25">
      <c r="V3626" s="1" t="str">
        <f t="shared" si="915"/>
        <v/>
      </c>
      <c r="X3626" s="1" t="str">
        <f t="shared" si="916"/>
        <v/>
      </c>
      <c r="Y3626" s="1" t="str">
        <f t="shared" si="917"/>
        <v/>
      </c>
      <c r="Z3626" s="1" t="str">
        <f t="shared" si="918"/>
        <v/>
      </c>
      <c r="AA3626" s="1" t="str">
        <f t="shared" si="919"/>
        <v/>
      </c>
      <c r="AB3626" s="1" t="str">
        <f t="shared" si="920"/>
        <v/>
      </c>
      <c r="AC3626" s="1" t="str">
        <f t="shared" si="921"/>
        <v/>
      </c>
      <c r="AD3626" s="1" t="str">
        <f t="shared" si="922"/>
        <v/>
      </c>
      <c r="AE3626" s="1" t="str">
        <f t="shared" si="923"/>
        <v/>
      </c>
      <c r="AF3626" s="1" t="str">
        <f t="shared" si="924"/>
        <v/>
      </c>
      <c r="AG3626" s="1" t="str">
        <f t="shared" si="925"/>
        <v/>
      </c>
      <c r="AH3626" s="1" t="str">
        <f t="shared" si="926"/>
        <v/>
      </c>
      <c r="AI3626" s="1" t="str">
        <f t="shared" si="927"/>
        <v/>
      </c>
      <c r="AV3626" s="8" t="str">
        <f t="shared" si="930"/>
        <v/>
      </c>
      <c r="AW3626" s="2" t="str">
        <f t="shared" si="928"/>
        <v/>
      </c>
      <c r="AX3626" s="3"/>
      <c r="AY3626" s="2" t="str">
        <f t="shared" si="929"/>
        <v/>
      </c>
      <c r="AZ3626" s="3"/>
      <c r="BA3626" s="3"/>
      <c r="BB3626" s="3"/>
      <c r="BC3626" s="3"/>
      <c r="BD3626" s="3"/>
    </row>
    <row r="3627" spans="22:56" x14ac:dyDescent="0.25">
      <c r="V3627" s="1" t="str">
        <f t="shared" si="915"/>
        <v/>
      </c>
      <c r="X3627" s="1" t="str">
        <f t="shared" si="916"/>
        <v/>
      </c>
      <c r="Y3627" s="1" t="str">
        <f t="shared" si="917"/>
        <v/>
      </c>
      <c r="Z3627" s="1" t="str">
        <f t="shared" si="918"/>
        <v/>
      </c>
      <c r="AA3627" s="1" t="str">
        <f t="shared" si="919"/>
        <v/>
      </c>
      <c r="AB3627" s="1" t="str">
        <f t="shared" si="920"/>
        <v/>
      </c>
      <c r="AC3627" s="1" t="str">
        <f t="shared" si="921"/>
        <v/>
      </c>
      <c r="AD3627" s="1" t="str">
        <f t="shared" si="922"/>
        <v/>
      </c>
      <c r="AE3627" s="1" t="str">
        <f t="shared" si="923"/>
        <v/>
      </c>
      <c r="AF3627" s="1" t="str">
        <f t="shared" si="924"/>
        <v/>
      </c>
      <c r="AG3627" s="1" t="str">
        <f t="shared" si="925"/>
        <v/>
      </c>
      <c r="AH3627" s="1" t="str">
        <f t="shared" si="926"/>
        <v/>
      </c>
      <c r="AI3627" s="1" t="str">
        <f t="shared" si="927"/>
        <v/>
      </c>
      <c r="AV3627" s="8" t="str">
        <f t="shared" si="930"/>
        <v/>
      </c>
      <c r="AW3627" s="2" t="str">
        <f t="shared" si="928"/>
        <v/>
      </c>
      <c r="AX3627" s="3"/>
      <c r="AY3627" s="2" t="str">
        <f t="shared" si="929"/>
        <v/>
      </c>
      <c r="AZ3627" s="3"/>
      <c r="BA3627" s="3"/>
      <c r="BB3627" s="3"/>
      <c r="BC3627" s="3"/>
      <c r="BD3627" s="3"/>
    </row>
    <row r="3628" spans="22:56" x14ac:dyDescent="0.25">
      <c r="V3628" s="1" t="str">
        <f t="shared" si="915"/>
        <v/>
      </c>
      <c r="X3628" s="1" t="str">
        <f t="shared" si="916"/>
        <v/>
      </c>
      <c r="Y3628" s="1" t="str">
        <f t="shared" si="917"/>
        <v/>
      </c>
      <c r="Z3628" s="1" t="str">
        <f t="shared" si="918"/>
        <v/>
      </c>
      <c r="AA3628" s="1" t="str">
        <f t="shared" si="919"/>
        <v/>
      </c>
      <c r="AB3628" s="1" t="str">
        <f t="shared" si="920"/>
        <v/>
      </c>
      <c r="AC3628" s="1" t="str">
        <f t="shared" si="921"/>
        <v/>
      </c>
      <c r="AD3628" s="1" t="str">
        <f t="shared" si="922"/>
        <v/>
      </c>
      <c r="AE3628" s="1" t="str">
        <f t="shared" si="923"/>
        <v/>
      </c>
      <c r="AF3628" s="1" t="str">
        <f t="shared" si="924"/>
        <v/>
      </c>
      <c r="AG3628" s="1" t="str">
        <f t="shared" si="925"/>
        <v/>
      </c>
      <c r="AH3628" s="1" t="str">
        <f t="shared" si="926"/>
        <v/>
      </c>
      <c r="AI3628" s="1" t="str">
        <f t="shared" si="927"/>
        <v/>
      </c>
      <c r="AV3628" s="8" t="str">
        <f t="shared" si="930"/>
        <v/>
      </c>
      <c r="AW3628" s="2" t="str">
        <f t="shared" si="928"/>
        <v/>
      </c>
      <c r="AX3628" s="3"/>
      <c r="AY3628" s="2" t="str">
        <f t="shared" si="929"/>
        <v/>
      </c>
      <c r="AZ3628" s="3"/>
      <c r="BA3628" s="3"/>
      <c r="BB3628" s="3"/>
      <c r="BC3628" s="3"/>
      <c r="BD3628" s="3"/>
    </row>
    <row r="3629" spans="22:56" x14ac:dyDescent="0.25">
      <c r="V3629" s="1" t="str">
        <f t="shared" si="915"/>
        <v/>
      </c>
      <c r="X3629" s="1" t="str">
        <f t="shared" si="916"/>
        <v/>
      </c>
      <c r="Y3629" s="1" t="str">
        <f t="shared" si="917"/>
        <v/>
      </c>
      <c r="Z3629" s="1" t="str">
        <f t="shared" si="918"/>
        <v/>
      </c>
      <c r="AA3629" s="1" t="str">
        <f t="shared" si="919"/>
        <v/>
      </c>
      <c r="AB3629" s="1" t="str">
        <f t="shared" si="920"/>
        <v/>
      </c>
      <c r="AC3629" s="1" t="str">
        <f t="shared" si="921"/>
        <v/>
      </c>
      <c r="AD3629" s="1" t="str">
        <f t="shared" si="922"/>
        <v/>
      </c>
      <c r="AE3629" s="1" t="str">
        <f t="shared" si="923"/>
        <v/>
      </c>
      <c r="AF3629" s="1" t="str">
        <f t="shared" si="924"/>
        <v/>
      </c>
      <c r="AG3629" s="1" t="str">
        <f t="shared" si="925"/>
        <v/>
      </c>
      <c r="AH3629" s="1" t="str">
        <f t="shared" si="926"/>
        <v/>
      </c>
      <c r="AI3629" s="1" t="str">
        <f t="shared" si="927"/>
        <v/>
      </c>
      <c r="AV3629" s="8" t="str">
        <f t="shared" si="930"/>
        <v/>
      </c>
      <c r="AW3629" s="2" t="str">
        <f t="shared" si="928"/>
        <v/>
      </c>
      <c r="AX3629" s="3"/>
      <c r="AY3629" s="2" t="str">
        <f t="shared" si="929"/>
        <v/>
      </c>
      <c r="AZ3629" s="3"/>
      <c r="BA3629" s="3"/>
      <c r="BB3629" s="3"/>
      <c r="BC3629" s="3"/>
      <c r="BD3629" s="3"/>
    </row>
    <row r="3630" spans="22:56" x14ac:dyDescent="0.25">
      <c r="V3630" s="1" t="str">
        <f t="shared" si="915"/>
        <v/>
      </c>
      <c r="X3630" s="1" t="str">
        <f t="shared" si="916"/>
        <v/>
      </c>
      <c r="Y3630" s="1" t="str">
        <f t="shared" si="917"/>
        <v/>
      </c>
      <c r="Z3630" s="1" t="str">
        <f t="shared" si="918"/>
        <v/>
      </c>
      <c r="AA3630" s="1" t="str">
        <f t="shared" si="919"/>
        <v/>
      </c>
      <c r="AB3630" s="1" t="str">
        <f t="shared" si="920"/>
        <v/>
      </c>
      <c r="AC3630" s="1" t="str">
        <f t="shared" si="921"/>
        <v/>
      </c>
      <c r="AD3630" s="1" t="str">
        <f t="shared" si="922"/>
        <v/>
      </c>
      <c r="AE3630" s="1" t="str">
        <f t="shared" si="923"/>
        <v/>
      </c>
      <c r="AF3630" s="1" t="str">
        <f t="shared" si="924"/>
        <v/>
      </c>
      <c r="AG3630" s="1" t="str">
        <f t="shared" si="925"/>
        <v/>
      </c>
      <c r="AH3630" s="1" t="str">
        <f t="shared" si="926"/>
        <v/>
      </c>
      <c r="AI3630" s="1" t="str">
        <f t="shared" si="927"/>
        <v/>
      </c>
      <c r="AV3630" s="8" t="str">
        <f t="shared" si="930"/>
        <v/>
      </c>
      <c r="AW3630" s="2" t="str">
        <f t="shared" si="928"/>
        <v/>
      </c>
      <c r="AX3630" s="3"/>
      <c r="AY3630" s="2" t="str">
        <f t="shared" si="929"/>
        <v/>
      </c>
      <c r="AZ3630" s="3"/>
      <c r="BA3630" s="3"/>
      <c r="BB3630" s="3"/>
      <c r="BC3630" s="3"/>
      <c r="BD3630" s="3"/>
    </row>
    <row r="3631" spans="22:56" x14ac:dyDescent="0.25">
      <c r="V3631" s="1" t="str">
        <f t="shared" si="915"/>
        <v/>
      </c>
      <c r="X3631" s="1" t="str">
        <f t="shared" si="916"/>
        <v/>
      </c>
      <c r="Y3631" s="1" t="str">
        <f t="shared" si="917"/>
        <v/>
      </c>
      <c r="Z3631" s="1" t="str">
        <f t="shared" si="918"/>
        <v/>
      </c>
      <c r="AA3631" s="1" t="str">
        <f t="shared" si="919"/>
        <v/>
      </c>
      <c r="AB3631" s="1" t="str">
        <f t="shared" si="920"/>
        <v/>
      </c>
      <c r="AC3631" s="1" t="str">
        <f t="shared" si="921"/>
        <v/>
      </c>
      <c r="AD3631" s="1" t="str">
        <f t="shared" si="922"/>
        <v/>
      </c>
      <c r="AE3631" s="1" t="str">
        <f t="shared" si="923"/>
        <v/>
      </c>
      <c r="AF3631" s="1" t="str">
        <f t="shared" si="924"/>
        <v/>
      </c>
      <c r="AG3631" s="1" t="str">
        <f t="shared" si="925"/>
        <v/>
      </c>
      <c r="AH3631" s="1" t="str">
        <f t="shared" si="926"/>
        <v/>
      </c>
      <c r="AI3631" s="1" t="str">
        <f t="shared" si="927"/>
        <v/>
      </c>
      <c r="AV3631" s="8" t="str">
        <f t="shared" si="930"/>
        <v/>
      </c>
      <c r="AW3631" s="2" t="str">
        <f t="shared" si="928"/>
        <v/>
      </c>
      <c r="AX3631" s="3"/>
      <c r="AY3631" s="2" t="str">
        <f t="shared" si="929"/>
        <v/>
      </c>
      <c r="AZ3631" s="3"/>
      <c r="BA3631" s="3"/>
      <c r="BB3631" s="3"/>
      <c r="BC3631" s="3"/>
      <c r="BD3631" s="3"/>
    </row>
    <row r="3632" spans="22:56" x14ac:dyDescent="0.25">
      <c r="V3632" s="1" t="str">
        <f t="shared" ref="V3632:V3695" si="931">IF(AV3600&lt;&gt;"","(","")</f>
        <v/>
      </c>
      <c r="X3632" s="1" t="str">
        <f t="shared" ref="X3632:X3695" si="932">IF(AV3600&lt;=$N$14,IF(X3631&lt;$C$8,X3631+1,1),"")</f>
        <v/>
      </c>
      <c r="Y3632" s="1" t="str">
        <f t="shared" ref="Y3632:Y3695" si="933">IF(AV3600&lt;=$N$14,IF(X3632&gt;X3631,Y3631,IF(Y3631&lt;$C$9,Y3631+1,1)),"")</f>
        <v/>
      </c>
      <c r="Z3632" s="1" t="str">
        <f t="shared" ref="Z3632:Z3695" si="934">IF(AV3600&lt;=$N$14,IF(Y3632=Y3631,Z3631,IF(Y3632&gt;Y3631,Z3631,IF(Z3631&lt;$C$10,Z3631+1,1))),"")</f>
        <v/>
      </c>
      <c r="AA3632" s="1" t="str">
        <f t="shared" ref="AA3632:AA3695" si="935">IF(AV3600&lt;=$N$14,IF(Z3632=Z3631,AA3631,IF(Z3632&gt;Z3631,AA3631,AA3631+1)),"")</f>
        <v/>
      </c>
      <c r="AB3632" s="1" t="str">
        <f t="shared" ref="AB3632:AB3695" si="936">IF(AV3600&lt;=$N$14,INDEX($AM$8:$AT$8,1,X3632),"")</f>
        <v/>
      </c>
      <c r="AC3632" s="1" t="str">
        <f t="shared" ref="AC3632:AC3695" si="937">IF($C$6&gt;1,IF(AV3600&lt;&gt;"",", ",""),"")</f>
        <v/>
      </c>
      <c r="AD3632" s="1" t="str">
        <f t="shared" ref="AD3632:AD3695" si="938">IF($C$6&gt;1,IF(AV3600&lt;=$N$14,INDEX($AM$9:$AT$9,1,Y3632),""),"")</f>
        <v/>
      </c>
      <c r="AE3632" s="1" t="str">
        <f t="shared" ref="AE3632:AE3695" si="939">IF($C$6&gt;2,IF(AV3600&lt;&gt;"",", ",""),"")</f>
        <v/>
      </c>
      <c r="AF3632" s="1" t="str">
        <f t="shared" ref="AF3632:AF3695" si="940">IF($C$6&gt;2,IF(AV3600&lt;=$N$14,INDEX($AM$10:$AT$10,1,Z3632),""),"")</f>
        <v/>
      </c>
      <c r="AG3632" s="1" t="str">
        <f t="shared" ref="AG3632:AG3695" si="941">IF($C$6&gt;3,IF(AV3600&lt;&gt;"",", ",""),"")</f>
        <v/>
      </c>
      <c r="AH3632" s="1" t="str">
        <f t="shared" ref="AH3632:AH3695" si="942">IF($C$6&gt;3,IF(AV3600&lt;=$N$14,INDEX($AM$11:$AT$11,1,AA3632),""),"")</f>
        <v/>
      </c>
      <c r="AI3632" s="1" t="str">
        <f t="shared" ref="AI3632:AI3695" si="943">IF(AV3600&lt;&gt;"",")","")</f>
        <v/>
      </c>
      <c r="AV3632" s="8" t="str">
        <f t="shared" si="930"/>
        <v/>
      </c>
      <c r="AW3632" s="2" t="str">
        <f t="shared" si="928"/>
        <v/>
      </c>
      <c r="AX3632" s="3"/>
      <c r="AY3632" s="2" t="str">
        <f t="shared" si="929"/>
        <v/>
      </c>
      <c r="AZ3632" s="3"/>
      <c r="BA3632" s="3"/>
      <c r="BB3632" s="3"/>
      <c r="BC3632" s="3"/>
      <c r="BD3632" s="3"/>
    </row>
    <row r="3633" spans="22:56" x14ac:dyDescent="0.25">
      <c r="V3633" s="1" t="str">
        <f t="shared" si="931"/>
        <v/>
      </c>
      <c r="X3633" s="1" t="str">
        <f t="shared" si="932"/>
        <v/>
      </c>
      <c r="Y3633" s="1" t="str">
        <f t="shared" si="933"/>
        <v/>
      </c>
      <c r="Z3633" s="1" t="str">
        <f t="shared" si="934"/>
        <v/>
      </c>
      <c r="AA3633" s="1" t="str">
        <f t="shared" si="935"/>
        <v/>
      </c>
      <c r="AB3633" s="1" t="str">
        <f t="shared" si="936"/>
        <v/>
      </c>
      <c r="AC3633" s="1" t="str">
        <f t="shared" si="937"/>
        <v/>
      </c>
      <c r="AD3633" s="1" t="str">
        <f t="shared" si="938"/>
        <v/>
      </c>
      <c r="AE3633" s="1" t="str">
        <f t="shared" si="939"/>
        <v/>
      </c>
      <c r="AF3633" s="1" t="str">
        <f t="shared" si="940"/>
        <v/>
      </c>
      <c r="AG3633" s="1" t="str">
        <f t="shared" si="941"/>
        <v/>
      </c>
      <c r="AH3633" s="1" t="str">
        <f t="shared" si="942"/>
        <v/>
      </c>
      <c r="AI3633" s="1" t="str">
        <f t="shared" si="943"/>
        <v/>
      </c>
      <c r="AV3633" s="8" t="str">
        <f t="shared" si="930"/>
        <v/>
      </c>
      <c r="AW3633" s="2" t="str">
        <f t="shared" ref="AW3633:AW3696" si="944">IF(AV3633&lt;&gt;"",". Möglichkeit: ","")</f>
        <v/>
      </c>
      <c r="AX3633" s="3"/>
      <c r="AY3633" s="2" t="str">
        <f t="shared" si="929"/>
        <v/>
      </c>
      <c r="AZ3633" s="3"/>
      <c r="BA3633" s="3"/>
      <c r="BB3633" s="3"/>
      <c r="BC3633" s="3"/>
      <c r="BD3633" s="3"/>
    </row>
    <row r="3634" spans="22:56" x14ac:dyDescent="0.25">
      <c r="V3634" s="1" t="str">
        <f t="shared" si="931"/>
        <v/>
      </c>
      <c r="X3634" s="1" t="str">
        <f t="shared" si="932"/>
        <v/>
      </c>
      <c r="Y3634" s="1" t="str">
        <f t="shared" si="933"/>
        <v/>
      </c>
      <c r="Z3634" s="1" t="str">
        <f t="shared" si="934"/>
        <v/>
      </c>
      <c r="AA3634" s="1" t="str">
        <f t="shared" si="935"/>
        <v/>
      </c>
      <c r="AB3634" s="1" t="str">
        <f t="shared" si="936"/>
        <v/>
      </c>
      <c r="AC3634" s="1" t="str">
        <f t="shared" si="937"/>
        <v/>
      </c>
      <c r="AD3634" s="1" t="str">
        <f t="shared" si="938"/>
        <v/>
      </c>
      <c r="AE3634" s="1" t="str">
        <f t="shared" si="939"/>
        <v/>
      </c>
      <c r="AF3634" s="1" t="str">
        <f t="shared" si="940"/>
        <v/>
      </c>
      <c r="AG3634" s="1" t="str">
        <f t="shared" si="941"/>
        <v/>
      </c>
      <c r="AH3634" s="1" t="str">
        <f t="shared" si="942"/>
        <v/>
      </c>
      <c r="AI3634" s="1" t="str">
        <f t="shared" si="943"/>
        <v/>
      </c>
      <c r="AV3634" s="8" t="str">
        <f t="shared" si="930"/>
        <v/>
      </c>
      <c r="AW3634" s="2" t="str">
        <f t="shared" si="944"/>
        <v/>
      </c>
      <c r="AX3634" s="3"/>
      <c r="AY3634" s="2" t="str">
        <f t="shared" si="929"/>
        <v/>
      </c>
      <c r="AZ3634" s="3"/>
      <c r="BA3634" s="3"/>
      <c r="BB3634" s="3"/>
      <c r="BC3634" s="3"/>
      <c r="BD3634" s="3"/>
    </row>
    <row r="3635" spans="22:56" x14ac:dyDescent="0.25">
      <c r="V3635" s="1" t="str">
        <f t="shared" si="931"/>
        <v/>
      </c>
      <c r="X3635" s="1" t="str">
        <f t="shared" si="932"/>
        <v/>
      </c>
      <c r="Y3635" s="1" t="str">
        <f t="shared" si="933"/>
        <v/>
      </c>
      <c r="Z3635" s="1" t="str">
        <f t="shared" si="934"/>
        <v/>
      </c>
      <c r="AA3635" s="1" t="str">
        <f t="shared" si="935"/>
        <v/>
      </c>
      <c r="AB3635" s="1" t="str">
        <f t="shared" si="936"/>
        <v/>
      </c>
      <c r="AC3635" s="1" t="str">
        <f t="shared" si="937"/>
        <v/>
      </c>
      <c r="AD3635" s="1" t="str">
        <f t="shared" si="938"/>
        <v/>
      </c>
      <c r="AE3635" s="1" t="str">
        <f t="shared" si="939"/>
        <v/>
      </c>
      <c r="AF3635" s="1" t="str">
        <f t="shared" si="940"/>
        <v/>
      </c>
      <c r="AG3635" s="1" t="str">
        <f t="shared" si="941"/>
        <v/>
      </c>
      <c r="AH3635" s="1" t="str">
        <f t="shared" si="942"/>
        <v/>
      </c>
      <c r="AI3635" s="1" t="str">
        <f t="shared" si="943"/>
        <v/>
      </c>
      <c r="AV3635" s="8" t="str">
        <f t="shared" si="930"/>
        <v/>
      </c>
      <c r="AW3635" s="2" t="str">
        <f t="shared" si="944"/>
        <v/>
      </c>
      <c r="AX3635" s="3"/>
      <c r="AY3635" s="2" t="str">
        <f t="shared" si="929"/>
        <v/>
      </c>
      <c r="AZ3635" s="3"/>
      <c r="BA3635" s="3"/>
      <c r="BB3635" s="3"/>
      <c r="BC3635" s="3"/>
      <c r="BD3635" s="3"/>
    </row>
    <row r="3636" spans="22:56" x14ac:dyDescent="0.25">
      <c r="V3636" s="1" t="str">
        <f t="shared" si="931"/>
        <v/>
      </c>
      <c r="X3636" s="1" t="str">
        <f t="shared" si="932"/>
        <v/>
      </c>
      <c r="Y3636" s="1" t="str">
        <f t="shared" si="933"/>
        <v/>
      </c>
      <c r="Z3636" s="1" t="str">
        <f t="shared" si="934"/>
        <v/>
      </c>
      <c r="AA3636" s="1" t="str">
        <f t="shared" si="935"/>
        <v/>
      </c>
      <c r="AB3636" s="1" t="str">
        <f t="shared" si="936"/>
        <v/>
      </c>
      <c r="AC3636" s="1" t="str">
        <f t="shared" si="937"/>
        <v/>
      </c>
      <c r="AD3636" s="1" t="str">
        <f t="shared" si="938"/>
        <v/>
      </c>
      <c r="AE3636" s="1" t="str">
        <f t="shared" si="939"/>
        <v/>
      </c>
      <c r="AF3636" s="1" t="str">
        <f t="shared" si="940"/>
        <v/>
      </c>
      <c r="AG3636" s="1" t="str">
        <f t="shared" si="941"/>
        <v/>
      </c>
      <c r="AH3636" s="1" t="str">
        <f t="shared" si="942"/>
        <v/>
      </c>
      <c r="AI3636" s="1" t="str">
        <f t="shared" si="943"/>
        <v/>
      </c>
      <c r="AV3636" s="8" t="str">
        <f t="shared" si="930"/>
        <v/>
      </c>
      <c r="AW3636" s="2" t="str">
        <f t="shared" si="944"/>
        <v/>
      </c>
      <c r="AX3636" s="3"/>
      <c r="AY3636" s="2" t="str">
        <f t="shared" si="929"/>
        <v/>
      </c>
      <c r="AZ3636" s="3"/>
      <c r="BA3636" s="3"/>
      <c r="BB3636" s="3"/>
      <c r="BC3636" s="3"/>
      <c r="BD3636" s="3"/>
    </row>
    <row r="3637" spans="22:56" x14ac:dyDescent="0.25">
      <c r="V3637" s="1" t="str">
        <f t="shared" si="931"/>
        <v/>
      </c>
      <c r="X3637" s="1" t="str">
        <f t="shared" si="932"/>
        <v/>
      </c>
      <c r="Y3637" s="1" t="str">
        <f t="shared" si="933"/>
        <v/>
      </c>
      <c r="Z3637" s="1" t="str">
        <f t="shared" si="934"/>
        <v/>
      </c>
      <c r="AA3637" s="1" t="str">
        <f t="shared" si="935"/>
        <v/>
      </c>
      <c r="AB3637" s="1" t="str">
        <f t="shared" si="936"/>
        <v/>
      </c>
      <c r="AC3637" s="1" t="str">
        <f t="shared" si="937"/>
        <v/>
      </c>
      <c r="AD3637" s="1" t="str">
        <f t="shared" si="938"/>
        <v/>
      </c>
      <c r="AE3637" s="1" t="str">
        <f t="shared" si="939"/>
        <v/>
      </c>
      <c r="AF3637" s="1" t="str">
        <f t="shared" si="940"/>
        <v/>
      </c>
      <c r="AG3637" s="1" t="str">
        <f t="shared" si="941"/>
        <v/>
      </c>
      <c r="AH3637" s="1" t="str">
        <f t="shared" si="942"/>
        <v/>
      </c>
      <c r="AI3637" s="1" t="str">
        <f t="shared" si="943"/>
        <v/>
      </c>
      <c r="AV3637" s="8" t="str">
        <f t="shared" si="930"/>
        <v/>
      </c>
      <c r="AW3637" s="2" t="str">
        <f t="shared" si="944"/>
        <v/>
      </c>
      <c r="AX3637" s="3"/>
      <c r="AY3637" s="2" t="str">
        <f t="shared" si="929"/>
        <v/>
      </c>
      <c r="AZ3637" s="3"/>
      <c r="BA3637" s="3"/>
      <c r="BB3637" s="3"/>
      <c r="BC3637" s="3"/>
      <c r="BD3637" s="3"/>
    </row>
    <row r="3638" spans="22:56" x14ac:dyDescent="0.25">
      <c r="V3638" s="1" t="str">
        <f t="shared" si="931"/>
        <v/>
      </c>
      <c r="X3638" s="1" t="str">
        <f t="shared" si="932"/>
        <v/>
      </c>
      <c r="Y3638" s="1" t="str">
        <f t="shared" si="933"/>
        <v/>
      </c>
      <c r="Z3638" s="1" t="str">
        <f t="shared" si="934"/>
        <v/>
      </c>
      <c r="AA3638" s="1" t="str">
        <f t="shared" si="935"/>
        <v/>
      </c>
      <c r="AB3638" s="1" t="str">
        <f t="shared" si="936"/>
        <v/>
      </c>
      <c r="AC3638" s="1" t="str">
        <f t="shared" si="937"/>
        <v/>
      </c>
      <c r="AD3638" s="1" t="str">
        <f t="shared" si="938"/>
        <v/>
      </c>
      <c r="AE3638" s="1" t="str">
        <f t="shared" si="939"/>
        <v/>
      </c>
      <c r="AF3638" s="1" t="str">
        <f t="shared" si="940"/>
        <v/>
      </c>
      <c r="AG3638" s="1" t="str">
        <f t="shared" si="941"/>
        <v/>
      </c>
      <c r="AH3638" s="1" t="str">
        <f t="shared" si="942"/>
        <v/>
      </c>
      <c r="AI3638" s="1" t="str">
        <f t="shared" si="943"/>
        <v/>
      </c>
      <c r="AV3638" s="8" t="str">
        <f t="shared" si="930"/>
        <v/>
      </c>
      <c r="AW3638" s="2" t="str">
        <f t="shared" si="944"/>
        <v/>
      </c>
      <c r="AX3638" s="3"/>
      <c r="AY3638" s="2" t="str">
        <f t="shared" si="929"/>
        <v/>
      </c>
      <c r="AZ3638" s="3"/>
      <c r="BA3638" s="3"/>
      <c r="BB3638" s="3"/>
      <c r="BC3638" s="3"/>
      <c r="BD3638" s="3"/>
    </row>
    <row r="3639" spans="22:56" x14ac:dyDescent="0.25">
      <c r="V3639" s="1" t="str">
        <f t="shared" si="931"/>
        <v/>
      </c>
      <c r="X3639" s="1" t="str">
        <f t="shared" si="932"/>
        <v/>
      </c>
      <c r="Y3639" s="1" t="str">
        <f t="shared" si="933"/>
        <v/>
      </c>
      <c r="Z3639" s="1" t="str">
        <f t="shared" si="934"/>
        <v/>
      </c>
      <c r="AA3639" s="1" t="str">
        <f t="shared" si="935"/>
        <v/>
      </c>
      <c r="AB3639" s="1" t="str">
        <f t="shared" si="936"/>
        <v/>
      </c>
      <c r="AC3639" s="1" t="str">
        <f t="shared" si="937"/>
        <v/>
      </c>
      <c r="AD3639" s="1" t="str">
        <f t="shared" si="938"/>
        <v/>
      </c>
      <c r="AE3639" s="1" t="str">
        <f t="shared" si="939"/>
        <v/>
      </c>
      <c r="AF3639" s="1" t="str">
        <f t="shared" si="940"/>
        <v/>
      </c>
      <c r="AG3639" s="1" t="str">
        <f t="shared" si="941"/>
        <v/>
      </c>
      <c r="AH3639" s="1" t="str">
        <f t="shared" si="942"/>
        <v/>
      </c>
      <c r="AI3639" s="1" t="str">
        <f t="shared" si="943"/>
        <v/>
      </c>
      <c r="AV3639" s="8" t="str">
        <f t="shared" si="930"/>
        <v/>
      </c>
      <c r="AW3639" s="2" t="str">
        <f t="shared" si="944"/>
        <v/>
      </c>
      <c r="AX3639" s="3"/>
      <c r="AY3639" s="2" t="str">
        <f t="shared" si="929"/>
        <v/>
      </c>
      <c r="AZ3639" s="3"/>
      <c r="BA3639" s="3"/>
      <c r="BB3639" s="3"/>
      <c r="BC3639" s="3"/>
      <c r="BD3639" s="3"/>
    </row>
    <row r="3640" spans="22:56" x14ac:dyDescent="0.25">
      <c r="V3640" s="1" t="str">
        <f t="shared" si="931"/>
        <v/>
      </c>
      <c r="X3640" s="1" t="str">
        <f t="shared" si="932"/>
        <v/>
      </c>
      <c r="Y3640" s="1" t="str">
        <f t="shared" si="933"/>
        <v/>
      </c>
      <c r="Z3640" s="1" t="str">
        <f t="shared" si="934"/>
        <v/>
      </c>
      <c r="AA3640" s="1" t="str">
        <f t="shared" si="935"/>
        <v/>
      </c>
      <c r="AB3640" s="1" t="str">
        <f t="shared" si="936"/>
        <v/>
      </c>
      <c r="AC3640" s="1" t="str">
        <f t="shared" si="937"/>
        <v/>
      </c>
      <c r="AD3640" s="1" t="str">
        <f t="shared" si="938"/>
        <v/>
      </c>
      <c r="AE3640" s="1" t="str">
        <f t="shared" si="939"/>
        <v/>
      </c>
      <c r="AF3640" s="1" t="str">
        <f t="shared" si="940"/>
        <v/>
      </c>
      <c r="AG3640" s="1" t="str">
        <f t="shared" si="941"/>
        <v/>
      </c>
      <c r="AH3640" s="1" t="str">
        <f t="shared" si="942"/>
        <v/>
      </c>
      <c r="AI3640" s="1" t="str">
        <f t="shared" si="943"/>
        <v/>
      </c>
      <c r="AV3640" s="8" t="str">
        <f t="shared" si="930"/>
        <v/>
      </c>
      <c r="AW3640" s="2" t="str">
        <f t="shared" si="944"/>
        <v/>
      </c>
      <c r="AX3640" s="3"/>
      <c r="AY3640" s="2" t="str">
        <f t="shared" si="929"/>
        <v/>
      </c>
      <c r="AZ3640" s="3"/>
      <c r="BA3640" s="3"/>
      <c r="BB3640" s="3"/>
      <c r="BC3640" s="3"/>
      <c r="BD3640" s="3"/>
    </row>
    <row r="3641" spans="22:56" x14ac:dyDescent="0.25">
      <c r="V3641" s="1" t="str">
        <f t="shared" si="931"/>
        <v/>
      </c>
      <c r="X3641" s="1" t="str">
        <f t="shared" si="932"/>
        <v/>
      </c>
      <c r="Y3641" s="1" t="str">
        <f t="shared" si="933"/>
        <v/>
      </c>
      <c r="Z3641" s="1" t="str">
        <f t="shared" si="934"/>
        <v/>
      </c>
      <c r="AA3641" s="1" t="str">
        <f t="shared" si="935"/>
        <v/>
      </c>
      <c r="AB3641" s="1" t="str">
        <f t="shared" si="936"/>
        <v/>
      </c>
      <c r="AC3641" s="1" t="str">
        <f t="shared" si="937"/>
        <v/>
      </c>
      <c r="AD3641" s="1" t="str">
        <f t="shared" si="938"/>
        <v/>
      </c>
      <c r="AE3641" s="1" t="str">
        <f t="shared" si="939"/>
        <v/>
      </c>
      <c r="AF3641" s="1" t="str">
        <f t="shared" si="940"/>
        <v/>
      </c>
      <c r="AG3641" s="1" t="str">
        <f t="shared" si="941"/>
        <v/>
      </c>
      <c r="AH3641" s="1" t="str">
        <f t="shared" si="942"/>
        <v/>
      </c>
      <c r="AI3641" s="1" t="str">
        <f t="shared" si="943"/>
        <v/>
      </c>
      <c r="AV3641" s="8" t="str">
        <f t="shared" si="930"/>
        <v/>
      </c>
      <c r="AW3641" s="2" t="str">
        <f t="shared" si="944"/>
        <v/>
      </c>
      <c r="AX3641" s="3"/>
      <c r="AY3641" s="2" t="str">
        <f t="shared" si="929"/>
        <v/>
      </c>
      <c r="AZ3641" s="3"/>
      <c r="BA3641" s="3"/>
      <c r="BB3641" s="3"/>
      <c r="BC3641" s="3"/>
      <c r="BD3641" s="3"/>
    </row>
    <row r="3642" spans="22:56" x14ac:dyDescent="0.25">
      <c r="V3642" s="1" t="str">
        <f t="shared" si="931"/>
        <v/>
      </c>
      <c r="X3642" s="1" t="str">
        <f t="shared" si="932"/>
        <v/>
      </c>
      <c r="Y3642" s="1" t="str">
        <f t="shared" si="933"/>
        <v/>
      </c>
      <c r="Z3642" s="1" t="str">
        <f t="shared" si="934"/>
        <v/>
      </c>
      <c r="AA3642" s="1" t="str">
        <f t="shared" si="935"/>
        <v/>
      </c>
      <c r="AB3642" s="1" t="str">
        <f t="shared" si="936"/>
        <v/>
      </c>
      <c r="AC3642" s="1" t="str">
        <f t="shared" si="937"/>
        <v/>
      </c>
      <c r="AD3642" s="1" t="str">
        <f t="shared" si="938"/>
        <v/>
      </c>
      <c r="AE3642" s="1" t="str">
        <f t="shared" si="939"/>
        <v/>
      </c>
      <c r="AF3642" s="1" t="str">
        <f t="shared" si="940"/>
        <v/>
      </c>
      <c r="AG3642" s="1" t="str">
        <f t="shared" si="941"/>
        <v/>
      </c>
      <c r="AH3642" s="1" t="str">
        <f t="shared" si="942"/>
        <v/>
      </c>
      <c r="AI3642" s="1" t="str">
        <f t="shared" si="943"/>
        <v/>
      </c>
      <c r="AV3642" s="8" t="str">
        <f t="shared" si="930"/>
        <v/>
      </c>
      <c r="AW3642" s="2" t="str">
        <f t="shared" si="944"/>
        <v/>
      </c>
      <c r="AX3642" s="3"/>
      <c r="AY3642" s="2" t="str">
        <f t="shared" si="929"/>
        <v/>
      </c>
      <c r="AZ3642" s="3"/>
      <c r="BA3642" s="3"/>
      <c r="BB3642" s="3"/>
      <c r="BC3642" s="3"/>
      <c r="BD3642" s="3"/>
    </row>
    <row r="3643" spans="22:56" x14ac:dyDescent="0.25">
      <c r="V3643" s="1" t="str">
        <f t="shared" si="931"/>
        <v/>
      </c>
      <c r="X3643" s="1" t="str">
        <f t="shared" si="932"/>
        <v/>
      </c>
      <c r="Y3643" s="1" t="str">
        <f t="shared" si="933"/>
        <v/>
      </c>
      <c r="Z3643" s="1" t="str">
        <f t="shared" si="934"/>
        <v/>
      </c>
      <c r="AA3643" s="1" t="str">
        <f t="shared" si="935"/>
        <v/>
      </c>
      <c r="AB3643" s="1" t="str">
        <f t="shared" si="936"/>
        <v/>
      </c>
      <c r="AC3643" s="1" t="str">
        <f t="shared" si="937"/>
        <v/>
      </c>
      <c r="AD3643" s="1" t="str">
        <f t="shared" si="938"/>
        <v/>
      </c>
      <c r="AE3643" s="1" t="str">
        <f t="shared" si="939"/>
        <v/>
      </c>
      <c r="AF3643" s="1" t="str">
        <f t="shared" si="940"/>
        <v/>
      </c>
      <c r="AG3643" s="1" t="str">
        <f t="shared" si="941"/>
        <v/>
      </c>
      <c r="AH3643" s="1" t="str">
        <f t="shared" si="942"/>
        <v/>
      </c>
      <c r="AI3643" s="1" t="str">
        <f t="shared" si="943"/>
        <v/>
      </c>
      <c r="AV3643" s="8" t="str">
        <f t="shared" si="930"/>
        <v/>
      </c>
      <c r="AW3643" s="2" t="str">
        <f t="shared" si="944"/>
        <v/>
      </c>
      <c r="AX3643" s="3"/>
      <c r="AY3643" s="2" t="str">
        <f t="shared" si="929"/>
        <v/>
      </c>
      <c r="AZ3643" s="3"/>
      <c r="BA3643" s="3"/>
      <c r="BB3643" s="3"/>
      <c r="BC3643" s="3"/>
      <c r="BD3643" s="3"/>
    </row>
    <row r="3644" spans="22:56" x14ac:dyDescent="0.25">
      <c r="V3644" s="1" t="str">
        <f t="shared" si="931"/>
        <v/>
      </c>
      <c r="X3644" s="1" t="str">
        <f t="shared" si="932"/>
        <v/>
      </c>
      <c r="Y3644" s="1" t="str">
        <f t="shared" si="933"/>
        <v/>
      </c>
      <c r="Z3644" s="1" t="str">
        <f t="shared" si="934"/>
        <v/>
      </c>
      <c r="AA3644" s="1" t="str">
        <f t="shared" si="935"/>
        <v/>
      </c>
      <c r="AB3644" s="1" t="str">
        <f t="shared" si="936"/>
        <v/>
      </c>
      <c r="AC3644" s="1" t="str">
        <f t="shared" si="937"/>
        <v/>
      </c>
      <c r="AD3644" s="1" t="str">
        <f t="shared" si="938"/>
        <v/>
      </c>
      <c r="AE3644" s="1" t="str">
        <f t="shared" si="939"/>
        <v/>
      </c>
      <c r="AF3644" s="1" t="str">
        <f t="shared" si="940"/>
        <v/>
      </c>
      <c r="AG3644" s="1" t="str">
        <f t="shared" si="941"/>
        <v/>
      </c>
      <c r="AH3644" s="1" t="str">
        <f t="shared" si="942"/>
        <v/>
      </c>
      <c r="AI3644" s="1" t="str">
        <f t="shared" si="943"/>
        <v/>
      </c>
      <c r="AV3644" s="8" t="str">
        <f t="shared" si="930"/>
        <v/>
      </c>
      <c r="AW3644" s="2" t="str">
        <f t="shared" si="944"/>
        <v/>
      </c>
      <c r="AX3644" s="3"/>
      <c r="AY3644" s="2" t="str">
        <f t="shared" si="929"/>
        <v/>
      </c>
      <c r="AZ3644" s="3"/>
      <c r="BA3644" s="3"/>
      <c r="BB3644" s="3"/>
      <c r="BC3644" s="3"/>
      <c r="BD3644" s="3"/>
    </row>
    <row r="3645" spans="22:56" x14ac:dyDescent="0.25">
      <c r="V3645" s="1" t="str">
        <f t="shared" si="931"/>
        <v/>
      </c>
      <c r="X3645" s="1" t="str">
        <f t="shared" si="932"/>
        <v/>
      </c>
      <c r="Y3645" s="1" t="str">
        <f t="shared" si="933"/>
        <v/>
      </c>
      <c r="Z3645" s="1" t="str">
        <f t="shared" si="934"/>
        <v/>
      </c>
      <c r="AA3645" s="1" t="str">
        <f t="shared" si="935"/>
        <v/>
      </c>
      <c r="AB3645" s="1" t="str">
        <f t="shared" si="936"/>
        <v/>
      </c>
      <c r="AC3645" s="1" t="str">
        <f t="shared" si="937"/>
        <v/>
      </c>
      <c r="AD3645" s="1" t="str">
        <f t="shared" si="938"/>
        <v/>
      </c>
      <c r="AE3645" s="1" t="str">
        <f t="shared" si="939"/>
        <v/>
      </c>
      <c r="AF3645" s="1" t="str">
        <f t="shared" si="940"/>
        <v/>
      </c>
      <c r="AG3645" s="1" t="str">
        <f t="shared" si="941"/>
        <v/>
      </c>
      <c r="AH3645" s="1" t="str">
        <f t="shared" si="942"/>
        <v/>
      </c>
      <c r="AI3645" s="1" t="str">
        <f t="shared" si="943"/>
        <v/>
      </c>
      <c r="AV3645" s="8" t="str">
        <f t="shared" si="930"/>
        <v/>
      </c>
      <c r="AW3645" s="2" t="str">
        <f t="shared" si="944"/>
        <v/>
      </c>
      <c r="AX3645" s="3"/>
      <c r="AY3645" s="2" t="str">
        <f t="shared" si="929"/>
        <v/>
      </c>
      <c r="AZ3645" s="3"/>
      <c r="BA3645" s="3"/>
      <c r="BB3645" s="3"/>
      <c r="BC3645" s="3"/>
      <c r="BD3645" s="3"/>
    </row>
    <row r="3646" spans="22:56" x14ac:dyDescent="0.25">
      <c r="V3646" s="1" t="str">
        <f t="shared" si="931"/>
        <v/>
      </c>
      <c r="X3646" s="1" t="str">
        <f t="shared" si="932"/>
        <v/>
      </c>
      <c r="Y3646" s="1" t="str">
        <f t="shared" si="933"/>
        <v/>
      </c>
      <c r="Z3646" s="1" t="str">
        <f t="shared" si="934"/>
        <v/>
      </c>
      <c r="AA3646" s="1" t="str">
        <f t="shared" si="935"/>
        <v/>
      </c>
      <c r="AB3646" s="1" t="str">
        <f t="shared" si="936"/>
        <v/>
      </c>
      <c r="AC3646" s="1" t="str">
        <f t="shared" si="937"/>
        <v/>
      </c>
      <c r="AD3646" s="1" t="str">
        <f t="shared" si="938"/>
        <v/>
      </c>
      <c r="AE3646" s="1" t="str">
        <f t="shared" si="939"/>
        <v/>
      </c>
      <c r="AF3646" s="1" t="str">
        <f t="shared" si="940"/>
        <v/>
      </c>
      <c r="AG3646" s="1" t="str">
        <f t="shared" si="941"/>
        <v/>
      </c>
      <c r="AH3646" s="1" t="str">
        <f t="shared" si="942"/>
        <v/>
      </c>
      <c r="AI3646" s="1" t="str">
        <f t="shared" si="943"/>
        <v/>
      </c>
      <c r="AV3646" s="8" t="str">
        <f t="shared" si="930"/>
        <v/>
      </c>
      <c r="AW3646" s="2" t="str">
        <f t="shared" si="944"/>
        <v/>
      </c>
      <c r="AX3646" s="3"/>
      <c r="AY3646" s="2" t="str">
        <f t="shared" si="929"/>
        <v/>
      </c>
      <c r="AZ3646" s="3"/>
      <c r="BA3646" s="3"/>
      <c r="BB3646" s="3"/>
      <c r="BC3646" s="3"/>
      <c r="BD3646" s="3"/>
    </row>
    <row r="3647" spans="22:56" x14ac:dyDescent="0.25">
      <c r="V3647" s="1" t="str">
        <f t="shared" si="931"/>
        <v/>
      </c>
      <c r="X3647" s="1" t="str">
        <f t="shared" si="932"/>
        <v/>
      </c>
      <c r="Y3647" s="1" t="str">
        <f t="shared" si="933"/>
        <v/>
      </c>
      <c r="Z3647" s="1" t="str">
        <f t="shared" si="934"/>
        <v/>
      </c>
      <c r="AA3647" s="1" t="str">
        <f t="shared" si="935"/>
        <v/>
      </c>
      <c r="AB3647" s="1" t="str">
        <f t="shared" si="936"/>
        <v/>
      </c>
      <c r="AC3647" s="1" t="str">
        <f t="shared" si="937"/>
        <v/>
      </c>
      <c r="AD3647" s="1" t="str">
        <f t="shared" si="938"/>
        <v/>
      </c>
      <c r="AE3647" s="1" t="str">
        <f t="shared" si="939"/>
        <v/>
      </c>
      <c r="AF3647" s="1" t="str">
        <f t="shared" si="940"/>
        <v/>
      </c>
      <c r="AG3647" s="1" t="str">
        <f t="shared" si="941"/>
        <v/>
      </c>
      <c r="AH3647" s="1" t="str">
        <f t="shared" si="942"/>
        <v/>
      </c>
      <c r="AI3647" s="1" t="str">
        <f t="shared" si="943"/>
        <v/>
      </c>
      <c r="AV3647" s="8" t="str">
        <f t="shared" si="930"/>
        <v/>
      </c>
      <c r="AW3647" s="2" t="str">
        <f t="shared" si="944"/>
        <v/>
      </c>
      <c r="AX3647" s="3"/>
      <c r="AY3647" s="2" t="str">
        <f t="shared" si="929"/>
        <v/>
      </c>
      <c r="AZ3647" s="3"/>
      <c r="BA3647" s="3"/>
      <c r="BB3647" s="3"/>
      <c r="BC3647" s="3"/>
      <c r="BD3647" s="3"/>
    </row>
    <row r="3648" spans="22:56" x14ac:dyDescent="0.25">
      <c r="V3648" s="1" t="str">
        <f t="shared" si="931"/>
        <v/>
      </c>
      <c r="X3648" s="1" t="str">
        <f t="shared" si="932"/>
        <v/>
      </c>
      <c r="Y3648" s="1" t="str">
        <f t="shared" si="933"/>
        <v/>
      </c>
      <c r="Z3648" s="1" t="str">
        <f t="shared" si="934"/>
        <v/>
      </c>
      <c r="AA3648" s="1" t="str">
        <f t="shared" si="935"/>
        <v/>
      </c>
      <c r="AB3648" s="1" t="str">
        <f t="shared" si="936"/>
        <v/>
      </c>
      <c r="AC3648" s="1" t="str">
        <f t="shared" si="937"/>
        <v/>
      </c>
      <c r="AD3648" s="1" t="str">
        <f t="shared" si="938"/>
        <v/>
      </c>
      <c r="AE3648" s="1" t="str">
        <f t="shared" si="939"/>
        <v/>
      </c>
      <c r="AF3648" s="1" t="str">
        <f t="shared" si="940"/>
        <v/>
      </c>
      <c r="AG3648" s="1" t="str">
        <f t="shared" si="941"/>
        <v/>
      </c>
      <c r="AH3648" s="1" t="str">
        <f t="shared" si="942"/>
        <v/>
      </c>
      <c r="AI3648" s="1" t="str">
        <f t="shared" si="943"/>
        <v/>
      </c>
      <c r="AV3648" s="8" t="str">
        <f t="shared" si="930"/>
        <v/>
      </c>
      <c r="AW3648" s="2" t="str">
        <f t="shared" si="944"/>
        <v/>
      </c>
      <c r="AX3648" s="3"/>
      <c r="AY3648" s="2" t="str">
        <f t="shared" si="929"/>
        <v/>
      </c>
      <c r="AZ3648" s="3"/>
      <c r="BA3648" s="3"/>
      <c r="BB3648" s="3"/>
      <c r="BC3648" s="3"/>
      <c r="BD3648" s="3"/>
    </row>
    <row r="3649" spans="22:56" x14ac:dyDescent="0.25">
      <c r="V3649" s="1" t="str">
        <f t="shared" si="931"/>
        <v/>
      </c>
      <c r="X3649" s="1" t="str">
        <f t="shared" si="932"/>
        <v/>
      </c>
      <c r="Y3649" s="1" t="str">
        <f t="shared" si="933"/>
        <v/>
      </c>
      <c r="Z3649" s="1" t="str">
        <f t="shared" si="934"/>
        <v/>
      </c>
      <c r="AA3649" s="1" t="str">
        <f t="shared" si="935"/>
        <v/>
      </c>
      <c r="AB3649" s="1" t="str">
        <f t="shared" si="936"/>
        <v/>
      </c>
      <c r="AC3649" s="1" t="str">
        <f t="shared" si="937"/>
        <v/>
      </c>
      <c r="AD3649" s="1" t="str">
        <f t="shared" si="938"/>
        <v/>
      </c>
      <c r="AE3649" s="1" t="str">
        <f t="shared" si="939"/>
        <v/>
      </c>
      <c r="AF3649" s="1" t="str">
        <f t="shared" si="940"/>
        <v/>
      </c>
      <c r="AG3649" s="1" t="str">
        <f t="shared" si="941"/>
        <v/>
      </c>
      <c r="AH3649" s="1" t="str">
        <f t="shared" si="942"/>
        <v/>
      </c>
      <c r="AI3649" s="1" t="str">
        <f t="shared" si="943"/>
        <v/>
      </c>
      <c r="AV3649" s="8" t="str">
        <f t="shared" si="930"/>
        <v/>
      </c>
      <c r="AW3649" s="2" t="str">
        <f t="shared" si="944"/>
        <v/>
      </c>
      <c r="AX3649" s="3"/>
      <c r="AY3649" s="2" t="str">
        <f t="shared" si="929"/>
        <v/>
      </c>
      <c r="AZ3649" s="3"/>
      <c r="BA3649" s="3"/>
      <c r="BB3649" s="3"/>
      <c r="BC3649" s="3"/>
      <c r="BD3649" s="3"/>
    </row>
    <row r="3650" spans="22:56" x14ac:dyDescent="0.25">
      <c r="V3650" s="1" t="str">
        <f t="shared" si="931"/>
        <v/>
      </c>
      <c r="X3650" s="1" t="str">
        <f t="shared" si="932"/>
        <v/>
      </c>
      <c r="Y3650" s="1" t="str">
        <f t="shared" si="933"/>
        <v/>
      </c>
      <c r="Z3650" s="1" t="str">
        <f t="shared" si="934"/>
        <v/>
      </c>
      <c r="AA3650" s="1" t="str">
        <f t="shared" si="935"/>
        <v/>
      </c>
      <c r="AB3650" s="1" t="str">
        <f t="shared" si="936"/>
        <v/>
      </c>
      <c r="AC3650" s="1" t="str">
        <f t="shared" si="937"/>
        <v/>
      </c>
      <c r="AD3650" s="1" t="str">
        <f t="shared" si="938"/>
        <v/>
      </c>
      <c r="AE3650" s="1" t="str">
        <f t="shared" si="939"/>
        <v/>
      </c>
      <c r="AF3650" s="1" t="str">
        <f t="shared" si="940"/>
        <v/>
      </c>
      <c r="AG3650" s="1" t="str">
        <f t="shared" si="941"/>
        <v/>
      </c>
      <c r="AH3650" s="1" t="str">
        <f t="shared" si="942"/>
        <v/>
      </c>
      <c r="AI3650" s="1" t="str">
        <f t="shared" si="943"/>
        <v/>
      </c>
      <c r="AV3650" s="8" t="str">
        <f t="shared" si="930"/>
        <v/>
      </c>
      <c r="AW3650" s="2" t="str">
        <f t="shared" si="944"/>
        <v/>
      </c>
      <c r="AX3650" s="3"/>
      <c r="AY3650" s="2" t="str">
        <f t="shared" si="929"/>
        <v/>
      </c>
      <c r="AZ3650" s="3"/>
      <c r="BA3650" s="3"/>
      <c r="BB3650" s="3"/>
      <c r="BC3650" s="3"/>
      <c r="BD3650" s="3"/>
    </row>
    <row r="3651" spans="22:56" x14ac:dyDescent="0.25">
      <c r="V3651" s="1" t="str">
        <f t="shared" si="931"/>
        <v/>
      </c>
      <c r="X3651" s="1" t="str">
        <f t="shared" si="932"/>
        <v/>
      </c>
      <c r="Y3651" s="1" t="str">
        <f t="shared" si="933"/>
        <v/>
      </c>
      <c r="Z3651" s="1" t="str">
        <f t="shared" si="934"/>
        <v/>
      </c>
      <c r="AA3651" s="1" t="str">
        <f t="shared" si="935"/>
        <v/>
      </c>
      <c r="AB3651" s="1" t="str">
        <f t="shared" si="936"/>
        <v/>
      </c>
      <c r="AC3651" s="1" t="str">
        <f t="shared" si="937"/>
        <v/>
      </c>
      <c r="AD3651" s="1" t="str">
        <f t="shared" si="938"/>
        <v/>
      </c>
      <c r="AE3651" s="1" t="str">
        <f t="shared" si="939"/>
        <v/>
      </c>
      <c r="AF3651" s="1" t="str">
        <f t="shared" si="940"/>
        <v/>
      </c>
      <c r="AG3651" s="1" t="str">
        <f t="shared" si="941"/>
        <v/>
      </c>
      <c r="AH3651" s="1" t="str">
        <f t="shared" si="942"/>
        <v/>
      </c>
      <c r="AI3651" s="1" t="str">
        <f t="shared" si="943"/>
        <v/>
      </c>
      <c r="AV3651" s="8" t="str">
        <f t="shared" si="930"/>
        <v/>
      </c>
      <c r="AW3651" s="2" t="str">
        <f t="shared" si="944"/>
        <v/>
      </c>
      <c r="AX3651" s="3"/>
      <c r="AY3651" s="2" t="str">
        <f t="shared" si="929"/>
        <v/>
      </c>
      <c r="AZ3651" s="3"/>
      <c r="BA3651" s="3"/>
      <c r="BB3651" s="3"/>
      <c r="BC3651" s="3"/>
      <c r="BD3651" s="3"/>
    </row>
    <row r="3652" spans="22:56" x14ac:dyDescent="0.25">
      <c r="V3652" s="1" t="str">
        <f t="shared" si="931"/>
        <v/>
      </c>
      <c r="X3652" s="1" t="str">
        <f t="shared" si="932"/>
        <v/>
      </c>
      <c r="Y3652" s="1" t="str">
        <f t="shared" si="933"/>
        <v/>
      </c>
      <c r="Z3652" s="1" t="str">
        <f t="shared" si="934"/>
        <v/>
      </c>
      <c r="AA3652" s="1" t="str">
        <f t="shared" si="935"/>
        <v/>
      </c>
      <c r="AB3652" s="1" t="str">
        <f t="shared" si="936"/>
        <v/>
      </c>
      <c r="AC3652" s="1" t="str">
        <f t="shared" si="937"/>
        <v/>
      </c>
      <c r="AD3652" s="1" t="str">
        <f t="shared" si="938"/>
        <v/>
      </c>
      <c r="AE3652" s="1" t="str">
        <f t="shared" si="939"/>
        <v/>
      </c>
      <c r="AF3652" s="1" t="str">
        <f t="shared" si="940"/>
        <v/>
      </c>
      <c r="AG3652" s="1" t="str">
        <f t="shared" si="941"/>
        <v/>
      </c>
      <c r="AH3652" s="1" t="str">
        <f t="shared" si="942"/>
        <v/>
      </c>
      <c r="AI3652" s="1" t="str">
        <f t="shared" si="943"/>
        <v/>
      </c>
      <c r="AV3652" s="8" t="str">
        <f t="shared" si="930"/>
        <v/>
      </c>
      <c r="AW3652" s="2" t="str">
        <f t="shared" si="944"/>
        <v/>
      </c>
      <c r="AX3652" s="3"/>
      <c r="AY3652" s="2" t="str">
        <f t="shared" si="929"/>
        <v/>
      </c>
      <c r="AZ3652" s="3"/>
      <c r="BA3652" s="3"/>
      <c r="BB3652" s="3"/>
      <c r="BC3652" s="3"/>
      <c r="BD3652" s="3"/>
    </row>
    <row r="3653" spans="22:56" x14ac:dyDescent="0.25">
      <c r="V3653" s="1" t="str">
        <f t="shared" si="931"/>
        <v/>
      </c>
      <c r="X3653" s="1" t="str">
        <f t="shared" si="932"/>
        <v/>
      </c>
      <c r="Y3653" s="1" t="str">
        <f t="shared" si="933"/>
        <v/>
      </c>
      <c r="Z3653" s="1" t="str">
        <f t="shared" si="934"/>
        <v/>
      </c>
      <c r="AA3653" s="1" t="str">
        <f t="shared" si="935"/>
        <v/>
      </c>
      <c r="AB3653" s="1" t="str">
        <f t="shared" si="936"/>
        <v/>
      </c>
      <c r="AC3653" s="1" t="str">
        <f t="shared" si="937"/>
        <v/>
      </c>
      <c r="AD3653" s="1" t="str">
        <f t="shared" si="938"/>
        <v/>
      </c>
      <c r="AE3653" s="1" t="str">
        <f t="shared" si="939"/>
        <v/>
      </c>
      <c r="AF3653" s="1" t="str">
        <f t="shared" si="940"/>
        <v/>
      </c>
      <c r="AG3653" s="1" t="str">
        <f t="shared" si="941"/>
        <v/>
      </c>
      <c r="AH3653" s="1" t="str">
        <f t="shared" si="942"/>
        <v/>
      </c>
      <c r="AI3653" s="1" t="str">
        <f t="shared" si="943"/>
        <v/>
      </c>
      <c r="AV3653" s="8" t="str">
        <f t="shared" si="930"/>
        <v/>
      </c>
      <c r="AW3653" s="2" t="str">
        <f t="shared" si="944"/>
        <v/>
      </c>
      <c r="AX3653" s="3"/>
      <c r="AY3653" s="2" t="str">
        <f t="shared" si="929"/>
        <v/>
      </c>
      <c r="AZ3653" s="3"/>
      <c r="BA3653" s="3"/>
      <c r="BB3653" s="3"/>
      <c r="BC3653" s="3"/>
      <c r="BD3653" s="3"/>
    </row>
    <row r="3654" spans="22:56" x14ac:dyDescent="0.25">
      <c r="V3654" s="1" t="str">
        <f t="shared" si="931"/>
        <v/>
      </c>
      <c r="X3654" s="1" t="str">
        <f t="shared" si="932"/>
        <v/>
      </c>
      <c r="Y3654" s="1" t="str">
        <f t="shared" si="933"/>
        <v/>
      </c>
      <c r="Z3654" s="1" t="str">
        <f t="shared" si="934"/>
        <v/>
      </c>
      <c r="AA3654" s="1" t="str">
        <f t="shared" si="935"/>
        <v/>
      </c>
      <c r="AB3654" s="1" t="str">
        <f t="shared" si="936"/>
        <v/>
      </c>
      <c r="AC3654" s="1" t="str">
        <f t="shared" si="937"/>
        <v/>
      </c>
      <c r="AD3654" s="1" t="str">
        <f t="shared" si="938"/>
        <v/>
      </c>
      <c r="AE3654" s="1" t="str">
        <f t="shared" si="939"/>
        <v/>
      </c>
      <c r="AF3654" s="1" t="str">
        <f t="shared" si="940"/>
        <v/>
      </c>
      <c r="AG3654" s="1" t="str">
        <f t="shared" si="941"/>
        <v/>
      </c>
      <c r="AH3654" s="1" t="str">
        <f t="shared" si="942"/>
        <v/>
      </c>
      <c r="AI3654" s="1" t="str">
        <f t="shared" si="943"/>
        <v/>
      </c>
      <c r="AV3654" s="8" t="str">
        <f t="shared" si="930"/>
        <v/>
      </c>
      <c r="AW3654" s="2" t="str">
        <f t="shared" si="944"/>
        <v/>
      </c>
      <c r="AX3654" s="3"/>
      <c r="AY3654" s="2" t="str">
        <f t="shared" si="929"/>
        <v/>
      </c>
      <c r="AZ3654" s="3"/>
      <c r="BA3654" s="3"/>
      <c r="BB3654" s="3"/>
      <c r="BC3654" s="3"/>
      <c r="BD3654" s="3"/>
    </row>
    <row r="3655" spans="22:56" x14ac:dyDescent="0.25">
      <c r="V3655" s="1" t="str">
        <f t="shared" si="931"/>
        <v/>
      </c>
      <c r="X3655" s="1" t="str">
        <f t="shared" si="932"/>
        <v/>
      </c>
      <c r="Y3655" s="1" t="str">
        <f t="shared" si="933"/>
        <v/>
      </c>
      <c r="Z3655" s="1" t="str">
        <f t="shared" si="934"/>
        <v/>
      </c>
      <c r="AA3655" s="1" t="str">
        <f t="shared" si="935"/>
        <v/>
      </c>
      <c r="AB3655" s="1" t="str">
        <f t="shared" si="936"/>
        <v/>
      </c>
      <c r="AC3655" s="1" t="str">
        <f t="shared" si="937"/>
        <v/>
      </c>
      <c r="AD3655" s="1" t="str">
        <f t="shared" si="938"/>
        <v/>
      </c>
      <c r="AE3655" s="1" t="str">
        <f t="shared" si="939"/>
        <v/>
      </c>
      <c r="AF3655" s="1" t="str">
        <f t="shared" si="940"/>
        <v/>
      </c>
      <c r="AG3655" s="1" t="str">
        <f t="shared" si="941"/>
        <v/>
      </c>
      <c r="AH3655" s="1" t="str">
        <f t="shared" si="942"/>
        <v/>
      </c>
      <c r="AI3655" s="1" t="str">
        <f t="shared" si="943"/>
        <v/>
      </c>
      <c r="AV3655" s="8" t="str">
        <f t="shared" si="930"/>
        <v/>
      </c>
      <c r="AW3655" s="2" t="str">
        <f t="shared" si="944"/>
        <v/>
      </c>
      <c r="AX3655" s="3"/>
      <c r="AY3655" s="2" t="str">
        <f t="shared" si="929"/>
        <v/>
      </c>
      <c r="AZ3655" s="3"/>
      <c r="BA3655" s="3"/>
      <c r="BB3655" s="3"/>
      <c r="BC3655" s="3"/>
      <c r="BD3655" s="3"/>
    </row>
    <row r="3656" spans="22:56" x14ac:dyDescent="0.25">
      <c r="V3656" s="1" t="str">
        <f t="shared" si="931"/>
        <v/>
      </c>
      <c r="X3656" s="1" t="str">
        <f t="shared" si="932"/>
        <v/>
      </c>
      <c r="Y3656" s="1" t="str">
        <f t="shared" si="933"/>
        <v/>
      </c>
      <c r="Z3656" s="1" t="str">
        <f t="shared" si="934"/>
        <v/>
      </c>
      <c r="AA3656" s="1" t="str">
        <f t="shared" si="935"/>
        <v/>
      </c>
      <c r="AB3656" s="1" t="str">
        <f t="shared" si="936"/>
        <v/>
      </c>
      <c r="AC3656" s="1" t="str">
        <f t="shared" si="937"/>
        <v/>
      </c>
      <c r="AD3656" s="1" t="str">
        <f t="shared" si="938"/>
        <v/>
      </c>
      <c r="AE3656" s="1" t="str">
        <f t="shared" si="939"/>
        <v/>
      </c>
      <c r="AF3656" s="1" t="str">
        <f t="shared" si="940"/>
        <v/>
      </c>
      <c r="AG3656" s="1" t="str">
        <f t="shared" si="941"/>
        <v/>
      </c>
      <c r="AH3656" s="1" t="str">
        <f t="shared" si="942"/>
        <v/>
      </c>
      <c r="AI3656" s="1" t="str">
        <f t="shared" si="943"/>
        <v/>
      </c>
      <c r="AV3656" s="8" t="str">
        <f t="shared" si="930"/>
        <v/>
      </c>
      <c r="AW3656" s="2" t="str">
        <f t="shared" si="944"/>
        <v/>
      </c>
      <c r="AX3656" s="3"/>
      <c r="AY3656" s="2" t="str">
        <f t="shared" si="929"/>
        <v/>
      </c>
      <c r="AZ3656" s="3"/>
      <c r="BA3656" s="3"/>
      <c r="BB3656" s="3"/>
      <c r="BC3656" s="3"/>
      <c r="BD3656" s="3"/>
    </row>
    <row r="3657" spans="22:56" x14ac:dyDescent="0.25">
      <c r="V3657" s="1" t="str">
        <f t="shared" si="931"/>
        <v/>
      </c>
      <c r="X3657" s="1" t="str">
        <f t="shared" si="932"/>
        <v/>
      </c>
      <c r="Y3657" s="1" t="str">
        <f t="shared" si="933"/>
        <v/>
      </c>
      <c r="Z3657" s="1" t="str">
        <f t="shared" si="934"/>
        <v/>
      </c>
      <c r="AA3657" s="1" t="str">
        <f t="shared" si="935"/>
        <v/>
      </c>
      <c r="AB3657" s="1" t="str">
        <f t="shared" si="936"/>
        <v/>
      </c>
      <c r="AC3657" s="1" t="str">
        <f t="shared" si="937"/>
        <v/>
      </c>
      <c r="AD3657" s="1" t="str">
        <f t="shared" si="938"/>
        <v/>
      </c>
      <c r="AE3657" s="1" t="str">
        <f t="shared" si="939"/>
        <v/>
      </c>
      <c r="AF3657" s="1" t="str">
        <f t="shared" si="940"/>
        <v/>
      </c>
      <c r="AG3657" s="1" t="str">
        <f t="shared" si="941"/>
        <v/>
      </c>
      <c r="AH3657" s="1" t="str">
        <f t="shared" si="942"/>
        <v/>
      </c>
      <c r="AI3657" s="1" t="str">
        <f t="shared" si="943"/>
        <v/>
      </c>
      <c r="AV3657" s="8" t="str">
        <f t="shared" si="930"/>
        <v/>
      </c>
      <c r="AW3657" s="2" t="str">
        <f t="shared" si="944"/>
        <v/>
      </c>
      <c r="AX3657" s="3"/>
      <c r="AY3657" s="2" t="str">
        <f t="shared" si="929"/>
        <v/>
      </c>
      <c r="AZ3657" s="3"/>
      <c r="BA3657" s="3"/>
      <c r="BB3657" s="3"/>
      <c r="BC3657" s="3"/>
      <c r="BD3657" s="3"/>
    </row>
    <row r="3658" spans="22:56" x14ac:dyDescent="0.25">
      <c r="V3658" s="1" t="str">
        <f t="shared" si="931"/>
        <v/>
      </c>
      <c r="X3658" s="1" t="str">
        <f t="shared" si="932"/>
        <v/>
      </c>
      <c r="Y3658" s="1" t="str">
        <f t="shared" si="933"/>
        <v/>
      </c>
      <c r="Z3658" s="1" t="str">
        <f t="shared" si="934"/>
        <v/>
      </c>
      <c r="AA3658" s="1" t="str">
        <f t="shared" si="935"/>
        <v/>
      </c>
      <c r="AB3658" s="1" t="str">
        <f t="shared" si="936"/>
        <v/>
      </c>
      <c r="AC3658" s="1" t="str">
        <f t="shared" si="937"/>
        <v/>
      </c>
      <c r="AD3658" s="1" t="str">
        <f t="shared" si="938"/>
        <v/>
      </c>
      <c r="AE3658" s="1" t="str">
        <f t="shared" si="939"/>
        <v/>
      </c>
      <c r="AF3658" s="1" t="str">
        <f t="shared" si="940"/>
        <v/>
      </c>
      <c r="AG3658" s="1" t="str">
        <f t="shared" si="941"/>
        <v/>
      </c>
      <c r="AH3658" s="1" t="str">
        <f t="shared" si="942"/>
        <v/>
      </c>
      <c r="AI3658" s="1" t="str">
        <f t="shared" si="943"/>
        <v/>
      </c>
      <c r="AV3658" s="8" t="str">
        <f t="shared" si="930"/>
        <v/>
      </c>
      <c r="AW3658" s="2" t="str">
        <f t="shared" si="944"/>
        <v/>
      </c>
      <c r="AX3658" s="3"/>
      <c r="AY3658" s="2" t="str">
        <f t="shared" si="929"/>
        <v/>
      </c>
      <c r="AZ3658" s="3"/>
      <c r="BA3658" s="3"/>
      <c r="BB3658" s="3"/>
      <c r="BC3658" s="3"/>
      <c r="BD3658" s="3"/>
    </row>
    <row r="3659" spans="22:56" x14ac:dyDescent="0.25">
      <c r="V3659" s="1" t="str">
        <f t="shared" si="931"/>
        <v/>
      </c>
      <c r="X3659" s="1" t="str">
        <f t="shared" si="932"/>
        <v/>
      </c>
      <c r="Y3659" s="1" t="str">
        <f t="shared" si="933"/>
        <v/>
      </c>
      <c r="Z3659" s="1" t="str">
        <f t="shared" si="934"/>
        <v/>
      </c>
      <c r="AA3659" s="1" t="str">
        <f t="shared" si="935"/>
        <v/>
      </c>
      <c r="AB3659" s="1" t="str">
        <f t="shared" si="936"/>
        <v/>
      </c>
      <c r="AC3659" s="1" t="str">
        <f t="shared" si="937"/>
        <v/>
      </c>
      <c r="AD3659" s="1" t="str">
        <f t="shared" si="938"/>
        <v/>
      </c>
      <c r="AE3659" s="1" t="str">
        <f t="shared" si="939"/>
        <v/>
      </c>
      <c r="AF3659" s="1" t="str">
        <f t="shared" si="940"/>
        <v/>
      </c>
      <c r="AG3659" s="1" t="str">
        <f t="shared" si="941"/>
        <v/>
      </c>
      <c r="AH3659" s="1" t="str">
        <f t="shared" si="942"/>
        <v/>
      </c>
      <c r="AI3659" s="1" t="str">
        <f t="shared" si="943"/>
        <v/>
      </c>
      <c r="AV3659" s="8" t="str">
        <f t="shared" si="930"/>
        <v/>
      </c>
      <c r="AW3659" s="2" t="str">
        <f t="shared" si="944"/>
        <v/>
      </c>
      <c r="AX3659" s="3"/>
      <c r="AY3659" s="2" t="str">
        <f t="shared" si="929"/>
        <v/>
      </c>
      <c r="AZ3659" s="3"/>
      <c r="BA3659" s="3"/>
      <c r="BB3659" s="3"/>
      <c r="BC3659" s="3"/>
      <c r="BD3659" s="3"/>
    </row>
    <row r="3660" spans="22:56" x14ac:dyDescent="0.25">
      <c r="V3660" s="1" t="str">
        <f t="shared" si="931"/>
        <v/>
      </c>
      <c r="X3660" s="1" t="str">
        <f t="shared" si="932"/>
        <v/>
      </c>
      <c r="Y3660" s="1" t="str">
        <f t="shared" si="933"/>
        <v/>
      </c>
      <c r="Z3660" s="1" t="str">
        <f t="shared" si="934"/>
        <v/>
      </c>
      <c r="AA3660" s="1" t="str">
        <f t="shared" si="935"/>
        <v/>
      </c>
      <c r="AB3660" s="1" t="str">
        <f t="shared" si="936"/>
        <v/>
      </c>
      <c r="AC3660" s="1" t="str">
        <f t="shared" si="937"/>
        <v/>
      </c>
      <c r="AD3660" s="1" t="str">
        <f t="shared" si="938"/>
        <v/>
      </c>
      <c r="AE3660" s="1" t="str">
        <f t="shared" si="939"/>
        <v/>
      </c>
      <c r="AF3660" s="1" t="str">
        <f t="shared" si="940"/>
        <v/>
      </c>
      <c r="AG3660" s="1" t="str">
        <f t="shared" si="941"/>
        <v/>
      </c>
      <c r="AH3660" s="1" t="str">
        <f t="shared" si="942"/>
        <v/>
      </c>
      <c r="AI3660" s="1" t="str">
        <f t="shared" si="943"/>
        <v/>
      </c>
      <c r="AV3660" s="8" t="str">
        <f t="shared" si="930"/>
        <v/>
      </c>
      <c r="AW3660" s="2" t="str">
        <f t="shared" si="944"/>
        <v/>
      </c>
      <c r="AX3660" s="3"/>
      <c r="AY3660" s="2" t="str">
        <f t="shared" si="929"/>
        <v/>
      </c>
      <c r="AZ3660" s="3"/>
      <c r="BA3660" s="3"/>
      <c r="BB3660" s="3"/>
      <c r="BC3660" s="3"/>
      <c r="BD3660" s="3"/>
    </row>
    <row r="3661" spans="22:56" x14ac:dyDescent="0.25">
      <c r="V3661" s="1" t="str">
        <f t="shared" si="931"/>
        <v/>
      </c>
      <c r="X3661" s="1" t="str">
        <f t="shared" si="932"/>
        <v/>
      </c>
      <c r="Y3661" s="1" t="str">
        <f t="shared" si="933"/>
        <v/>
      </c>
      <c r="Z3661" s="1" t="str">
        <f t="shared" si="934"/>
        <v/>
      </c>
      <c r="AA3661" s="1" t="str">
        <f t="shared" si="935"/>
        <v/>
      </c>
      <c r="AB3661" s="1" t="str">
        <f t="shared" si="936"/>
        <v/>
      </c>
      <c r="AC3661" s="1" t="str">
        <f t="shared" si="937"/>
        <v/>
      </c>
      <c r="AD3661" s="1" t="str">
        <f t="shared" si="938"/>
        <v/>
      </c>
      <c r="AE3661" s="1" t="str">
        <f t="shared" si="939"/>
        <v/>
      </c>
      <c r="AF3661" s="1" t="str">
        <f t="shared" si="940"/>
        <v/>
      </c>
      <c r="AG3661" s="1" t="str">
        <f t="shared" si="941"/>
        <v/>
      </c>
      <c r="AH3661" s="1" t="str">
        <f t="shared" si="942"/>
        <v/>
      </c>
      <c r="AI3661" s="1" t="str">
        <f t="shared" si="943"/>
        <v/>
      </c>
      <c r="AV3661" s="8" t="str">
        <f t="shared" si="930"/>
        <v/>
      </c>
      <c r="AW3661" s="2" t="str">
        <f t="shared" si="944"/>
        <v/>
      </c>
      <c r="AX3661" s="3"/>
      <c r="AY3661" s="2" t="str">
        <f t="shared" si="929"/>
        <v/>
      </c>
      <c r="AZ3661" s="3"/>
      <c r="BA3661" s="3"/>
      <c r="BB3661" s="3"/>
      <c r="BC3661" s="3"/>
      <c r="BD3661" s="3"/>
    </row>
    <row r="3662" spans="22:56" x14ac:dyDescent="0.25">
      <c r="V3662" s="1" t="str">
        <f t="shared" si="931"/>
        <v/>
      </c>
      <c r="X3662" s="1" t="str">
        <f t="shared" si="932"/>
        <v/>
      </c>
      <c r="Y3662" s="1" t="str">
        <f t="shared" si="933"/>
        <v/>
      </c>
      <c r="Z3662" s="1" t="str">
        <f t="shared" si="934"/>
        <v/>
      </c>
      <c r="AA3662" s="1" t="str">
        <f t="shared" si="935"/>
        <v/>
      </c>
      <c r="AB3662" s="1" t="str">
        <f t="shared" si="936"/>
        <v/>
      </c>
      <c r="AC3662" s="1" t="str">
        <f t="shared" si="937"/>
        <v/>
      </c>
      <c r="AD3662" s="1" t="str">
        <f t="shared" si="938"/>
        <v/>
      </c>
      <c r="AE3662" s="1" t="str">
        <f t="shared" si="939"/>
        <v/>
      </c>
      <c r="AF3662" s="1" t="str">
        <f t="shared" si="940"/>
        <v/>
      </c>
      <c r="AG3662" s="1" t="str">
        <f t="shared" si="941"/>
        <v/>
      </c>
      <c r="AH3662" s="1" t="str">
        <f t="shared" si="942"/>
        <v/>
      </c>
      <c r="AI3662" s="1" t="str">
        <f t="shared" si="943"/>
        <v/>
      </c>
      <c r="AV3662" s="8" t="str">
        <f t="shared" si="930"/>
        <v/>
      </c>
      <c r="AW3662" s="2" t="str">
        <f t="shared" si="944"/>
        <v/>
      </c>
      <c r="AX3662" s="3"/>
      <c r="AY3662" s="2" t="str">
        <f t="shared" si="929"/>
        <v/>
      </c>
      <c r="AZ3662" s="3"/>
      <c r="BA3662" s="3"/>
      <c r="BB3662" s="3"/>
      <c r="BC3662" s="3"/>
      <c r="BD3662" s="3"/>
    </row>
    <row r="3663" spans="22:56" x14ac:dyDescent="0.25">
      <c r="V3663" s="1" t="str">
        <f t="shared" si="931"/>
        <v/>
      </c>
      <c r="X3663" s="1" t="str">
        <f t="shared" si="932"/>
        <v/>
      </c>
      <c r="Y3663" s="1" t="str">
        <f t="shared" si="933"/>
        <v/>
      </c>
      <c r="Z3663" s="1" t="str">
        <f t="shared" si="934"/>
        <v/>
      </c>
      <c r="AA3663" s="1" t="str">
        <f t="shared" si="935"/>
        <v/>
      </c>
      <c r="AB3663" s="1" t="str">
        <f t="shared" si="936"/>
        <v/>
      </c>
      <c r="AC3663" s="1" t="str">
        <f t="shared" si="937"/>
        <v/>
      </c>
      <c r="AD3663" s="1" t="str">
        <f t="shared" si="938"/>
        <v/>
      </c>
      <c r="AE3663" s="1" t="str">
        <f t="shared" si="939"/>
        <v/>
      </c>
      <c r="AF3663" s="1" t="str">
        <f t="shared" si="940"/>
        <v/>
      </c>
      <c r="AG3663" s="1" t="str">
        <f t="shared" si="941"/>
        <v/>
      </c>
      <c r="AH3663" s="1" t="str">
        <f t="shared" si="942"/>
        <v/>
      </c>
      <c r="AI3663" s="1" t="str">
        <f t="shared" si="943"/>
        <v/>
      </c>
      <c r="AV3663" s="8" t="str">
        <f t="shared" si="930"/>
        <v/>
      </c>
      <c r="AW3663" s="2" t="str">
        <f t="shared" si="944"/>
        <v/>
      </c>
      <c r="AX3663" s="3"/>
      <c r="AY3663" s="2" t="str">
        <f t="shared" si="929"/>
        <v/>
      </c>
      <c r="AZ3663" s="3"/>
      <c r="BA3663" s="3"/>
      <c r="BB3663" s="3"/>
      <c r="BC3663" s="3"/>
      <c r="BD3663" s="3"/>
    </row>
    <row r="3664" spans="22:56" x14ac:dyDescent="0.25">
      <c r="V3664" s="1" t="str">
        <f t="shared" si="931"/>
        <v/>
      </c>
      <c r="X3664" s="1" t="str">
        <f t="shared" si="932"/>
        <v/>
      </c>
      <c r="Y3664" s="1" t="str">
        <f t="shared" si="933"/>
        <v/>
      </c>
      <c r="Z3664" s="1" t="str">
        <f t="shared" si="934"/>
        <v/>
      </c>
      <c r="AA3664" s="1" t="str">
        <f t="shared" si="935"/>
        <v/>
      </c>
      <c r="AB3664" s="1" t="str">
        <f t="shared" si="936"/>
        <v/>
      </c>
      <c r="AC3664" s="1" t="str">
        <f t="shared" si="937"/>
        <v/>
      </c>
      <c r="AD3664" s="1" t="str">
        <f t="shared" si="938"/>
        <v/>
      </c>
      <c r="AE3664" s="1" t="str">
        <f t="shared" si="939"/>
        <v/>
      </c>
      <c r="AF3664" s="1" t="str">
        <f t="shared" si="940"/>
        <v/>
      </c>
      <c r="AG3664" s="1" t="str">
        <f t="shared" si="941"/>
        <v/>
      </c>
      <c r="AH3664" s="1" t="str">
        <f t="shared" si="942"/>
        <v/>
      </c>
      <c r="AI3664" s="1" t="str">
        <f t="shared" si="943"/>
        <v/>
      </c>
      <c r="AV3664" s="8" t="str">
        <f t="shared" si="930"/>
        <v/>
      </c>
      <c r="AW3664" s="2" t="str">
        <f t="shared" si="944"/>
        <v/>
      </c>
      <c r="AX3664" s="3"/>
      <c r="AY3664" s="2" t="str">
        <f t="shared" ref="AY3664:AY3727" si="945">CONCATENATE(V3696,AB3696,AC3696,AD3696,AE3696,AF3696,AG3696,AH3696,AI3696)</f>
        <v/>
      </c>
      <c r="AZ3664" s="3"/>
      <c r="BA3664" s="3"/>
      <c r="BB3664" s="3"/>
      <c r="BC3664" s="3"/>
      <c r="BD3664" s="3"/>
    </row>
    <row r="3665" spans="22:56" x14ac:dyDescent="0.25">
      <c r="V3665" s="1" t="str">
        <f t="shared" si="931"/>
        <v/>
      </c>
      <c r="X3665" s="1" t="str">
        <f t="shared" si="932"/>
        <v/>
      </c>
      <c r="Y3665" s="1" t="str">
        <f t="shared" si="933"/>
        <v/>
      </c>
      <c r="Z3665" s="1" t="str">
        <f t="shared" si="934"/>
        <v/>
      </c>
      <c r="AA3665" s="1" t="str">
        <f t="shared" si="935"/>
        <v/>
      </c>
      <c r="AB3665" s="1" t="str">
        <f t="shared" si="936"/>
        <v/>
      </c>
      <c r="AC3665" s="1" t="str">
        <f t="shared" si="937"/>
        <v/>
      </c>
      <c r="AD3665" s="1" t="str">
        <f t="shared" si="938"/>
        <v/>
      </c>
      <c r="AE3665" s="1" t="str">
        <f t="shared" si="939"/>
        <v/>
      </c>
      <c r="AF3665" s="1" t="str">
        <f t="shared" si="940"/>
        <v/>
      </c>
      <c r="AG3665" s="1" t="str">
        <f t="shared" si="941"/>
        <v/>
      </c>
      <c r="AH3665" s="1" t="str">
        <f t="shared" si="942"/>
        <v/>
      </c>
      <c r="AI3665" s="1" t="str">
        <f t="shared" si="943"/>
        <v/>
      </c>
      <c r="AV3665" s="8" t="str">
        <f t="shared" ref="AV3665:AV3728" si="946">IF(AV3664&lt;$N$14,AV3664+1,"")</f>
        <v/>
      </c>
      <c r="AW3665" s="2" t="str">
        <f t="shared" si="944"/>
        <v/>
      </c>
      <c r="AX3665" s="3"/>
      <c r="AY3665" s="2" t="str">
        <f t="shared" si="945"/>
        <v/>
      </c>
      <c r="AZ3665" s="3"/>
      <c r="BA3665" s="3"/>
      <c r="BB3665" s="3"/>
      <c r="BC3665" s="3"/>
      <c r="BD3665" s="3"/>
    </row>
    <row r="3666" spans="22:56" x14ac:dyDescent="0.25">
      <c r="V3666" s="1" t="str">
        <f t="shared" si="931"/>
        <v/>
      </c>
      <c r="X3666" s="1" t="str">
        <f t="shared" si="932"/>
        <v/>
      </c>
      <c r="Y3666" s="1" t="str">
        <f t="shared" si="933"/>
        <v/>
      </c>
      <c r="Z3666" s="1" t="str">
        <f t="shared" si="934"/>
        <v/>
      </c>
      <c r="AA3666" s="1" t="str">
        <f t="shared" si="935"/>
        <v/>
      </c>
      <c r="AB3666" s="1" t="str">
        <f t="shared" si="936"/>
        <v/>
      </c>
      <c r="AC3666" s="1" t="str">
        <f t="shared" si="937"/>
        <v/>
      </c>
      <c r="AD3666" s="1" t="str">
        <f t="shared" si="938"/>
        <v/>
      </c>
      <c r="AE3666" s="1" t="str">
        <f t="shared" si="939"/>
        <v/>
      </c>
      <c r="AF3666" s="1" t="str">
        <f t="shared" si="940"/>
        <v/>
      </c>
      <c r="AG3666" s="1" t="str">
        <f t="shared" si="941"/>
        <v/>
      </c>
      <c r="AH3666" s="1" t="str">
        <f t="shared" si="942"/>
        <v/>
      </c>
      <c r="AI3666" s="1" t="str">
        <f t="shared" si="943"/>
        <v/>
      </c>
      <c r="AV3666" s="8" t="str">
        <f t="shared" si="946"/>
        <v/>
      </c>
      <c r="AW3666" s="2" t="str">
        <f t="shared" si="944"/>
        <v/>
      </c>
      <c r="AX3666" s="3"/>
      <c r="AY3666" s="2" t="str">
        <f t="shared" si="945"/>
        <v/>
      </c>
      <c r="AZ3666" s="3"/>
      <c r="BA3666" s="3"/>
      <c r="BB3666" s="3"/>
      <c r="BC3666" s="3"/>
      <c r="BD3666" s="3"/>
    </row>
    <row r="3667" spans="22:56" x14ac:dyDescent="0.25">
      <c r="V3667" s="1" t="str">
        <f t="shared" si="931"/>
        <v/>
      </c>
      <c r="X3667" s="1" t="str">
        <f t="shared" si="932"/>
        <v/>
      </c>
      <c r="Y3667" s="1" t="str">
        <f t="shared" si="933"/>
        <v/>
      </c>
      <c r="Z3667" s="1" t="str">
        <f t="shared" si="934"/>
        <v/>
      </c>
      <c r="AA3667" s="1" t="str">
        <f t="shared" si="935"/>
        <v/>
      </c>
      <c r="AB3667" s="1" t="str">
        <f t="shared" si="936"/>
        <v/>
      </c>
      <c r="AC3667" s="1" t="str">
        <f t="shared" si="937"/>
        <v/>
      </c>
      <c r="AD3667" s="1" t="str">
        <f t="shared" si="938"/>
        <v/>
      </c>
      <c r="AE3667" s="1" t="str">
        <f t="shared" si="939"/>
        <v/>
      </c>
      <c r="AF3667" s="1" t="str">
        <f t="shared" si="940"/>
        <v/>
      </c>
      <c r="AG3667" s="1" t="str">
        <f t="shared" si="941"/>
        <v/>
      </c>
      <c r="AH3667" s="1" t="str">
        <f t="shared" si="942"/>
        <v/>
      </c>
      <c r="AI3667" s="1" t="str">
        <f t="shared" si="943"/>
        <v/>
      </c>
      <c r="AV3667" s="8" t="str">
        <f t="shared" si="946"/>
        <v/>
      </c>
      <c r="AW3667" s="2" t="str">
        <f t="shared" si="944"/>
        <v/>
      </c>
      <c r="AX3667" s="3"/>
      <c r="AY3667" s="2" t="str">
        <f t="shared" si="945"/>
        <v/>
      </c>
      <c r="AZ3667" s="3"/>
      <c r="BA3667" s="3"/>
      <c r="BB3667" s="3"/>
      <c r="BC3667" s="3"/>
      <c r="BD3667" s="3"/>
    </row>
    <row r="3668" spans="22:56" x14ac:dyDescent="0.25">
      <c r="V3668" s="1" t="str">
        <f t="shared" si="931"/>
        <v/>
      </c>
      <c r="X3668" s="1" t="str">
        <f t="shared" si="932"/>
        <v/>
      </c>
      <c r="Y3668" s="1" t="str">
        <f t="shared" si="933"/>
        <v/>
      </c>
      <c r="Z3668" s="1" t="str">
        <f t="shared" si="934"/>
        <v/>
      </c>
      <c r="AA3668" s="1" t="str">
        <f t="shared" si="935"/>
        <v/>
      </c>
      <c r="AB3668" s="1" t="str">
        <f t="shared" si="936"/>
        <v/>
      </c>
      <c r="AC3668" s="1" t="str">
        <f t="shared" si="937"/>
        <v/>
      </c>
      <c r="AD3668" s="1" t="str">
        <f t="shared" si="938"/>
        <v/>
      </c>
      <c r="AE3668" s="1" t="str">
        <f t="shared" si="939"/>
        <v/>
      </c>
      <c r="AF3668" s="1" t="str">
        <f t="shared" si="940"/>
        <v/>
      </c>
      <c r="AG3668" s="1" t="str">
        <f t="shared" si="941"/>
        <v/>
      </c>
      <c r="AH3668" s="1" t="str">
        <f t="shared" si="942"/>
        <v/>
      </c>
      <c r="AI3668" s="1" t="str">
        <f t="shared" si="943"/>
        <v/>
      </c>
      <c r="AV3668" s="8" t="str">
        <f t="shared" si="946"/>
        <v/>
      </c>
      <c r="AW3668" s="2" t="str">
        <f t="shared" si="944"/>
        <v/>
      </c>
      <c r="AX3668" s="3"/>
      <c r="AY3668" s="2" t="str">
        <f t="shared" si="945"/>
        <v/>
      </c>
      <c r="AZ3668" s="3"/>
      <c r="BA3668" s="3"/>
      <c r="BB3668" s="3"/>
      <c r="BC3668" s="3"/>
      <c r="BD3668" s="3"/>
    </row>
    <row r="3669" spans="22:56" x14ac:dyDescent="0.25">
      <c r="V3669" s="1" t="str">
        <f t="shared" si="931"/>
        <v/>
      </c>
      <c r="X3669" s="1" t="str">
        <f t="shared" si="932"/>
        <v/>
      </c>
      <c r="Y3669" s="1" t="str">
        <f t="shared" si="933"/>
        <v/>
      </c>
      <c r="Z3669" s="1" t="str">
        <f t="shared" si="934"/>
        <v/>
      </c>
      <c r="AA3669" s="1" t="str">
        <f t="shared" si="935"/>
        <v/>
      </c>
      <c r="AB3669" s="1" t="str">
        <f t="shared" si="936"/>
        <v/>
      </c>
      <c r="AC3669" s="1" t="str">
        <f t="shared" si="937"/>
        <v/>
      </c>
      <c r="AD3669" s="1" t="str">
        <f t="shared" si="938"/>
        <v/>
      </c>
      <c r="AE3669" s="1" t="str">
        <f t="shared" si="939"/>
        <v/>
      </c>
      <c r="AF3669" s="1" t="str">
        <f t="shared" si="940"/>
        <v/>
      </c>
      <c r="AG3669" s="1" t="str">
        <f t="shared" si="941"/>
        <v/>
      </c>
      <c r="AH3669" s="1" t="str">
        <f t="shared" si="942"/>
        <v/>
      </c>
      <c r="AI3669" s="1" t="str">
        <f t="shared" si="943"/>
        <v/>
      </c>
      <c r="AV3669" s="8" t="str">
        <f t="shared" si="946"/>
        <v/>
      </c>
      <c r="AW3669" s="2" t="str">
        <f t="shared" si="944"/>
        <v/>
      </c>
      <c r="AX3669" s="3"/>
      <c r="AY3669" s="2" t="str">
        <f t="shared" si="945"/>
        <v/>
      </c>
      <c r="AZ3669" s="3"/>
      <c r="BA3669" s="3"/>
      <c r="BB3669" s="3"/>
      <c r="BC3669" s="3"/>
      <c r="BD3669" s="3"/>
    </row>
    <row r="3670" spans="22:56" x14ac:dyDescent="0.25">
      <c r="V3670" s="1" t="str">
        <f t="shared" si="931"/>
        <v/>
      </c>
      <c r="X3670" s="1" t="str">
        <f t="shared" si="932"/>
        <v/>
      </c>
      <c r="Y3670" s="1" t="str">
        <f t="shared" si="933"/>
        <v/>
      </c>
      <c r="Z3670" s="1" t="str">
        <f t="shared" si="934"/>
        <v/>
      </c>
      <c r="AA3670" s="1" t="str">
        <f t="shared" si="935"/>
        <v/>
      </c>
      <c r="AB3670" s="1" t="str">
        <f t="shared" si="936"/>
        <v/>
      </c>
      <c r="AC3670" s="1" t="str">
        <f t="shared" si="937"/>
        <v/>
      </c>
      <c r="AD3670" s="1" t="str">
        <f t="shared" si="938"/>
        <v/>
      </c>
      <c r="AE3670" s="1" t="str">
        <f t="shared" si="939"/>
        <v/>
      </c>
      <c r="AF3670" s="1" t="str">
        <f t="shared" si="940"/>
        <v/>
      </c>
      <c r="AG3670" s="1" t="str">
        <f t="shared" si="941"/>
        <v/>
      </c>
      <c r="AH3670" s="1" t="str">
        <f t="shared" si="942"/>
        <v/>
      </c>
      <c r="AI3670" s="1" t="str">
        <f t="shared" si="943"/>
        <v/>
      </c>
      <c r="AV3670" s="8" t="str">
        <f t="shared" si="946"/>
        <v/>
      </c>
      <c r="AW3670" s="2" t="str">
        <f t="shared" si="944"/>
        <v/>
      </c>
      <c r="AX3670" s="3"/>
      <c r="AY3670" s="2" t="str">
        <f t="shared" si="945"/>
        <v/>
      </c>
      <c r="AZ3670" s="3"/>
      <c r="BA3670" s="3"/>
      <c r="BB3670" s="3"/>
      <c r="BC3670" s="3"/>
      <c r="BD3670" s="3"/>
    </row>
    <row r="3671" spans="22:56" x14ac:dyDescent="0.25">
      <c r="V3671" s="1" t="str">
        <f t="shared" si="931"/>
        <v/>
      </c>
      <c r="X3671" s="1" t="str">
        <f t="shared" si="932"/>
        <v/>
      </c>
      <c r="Y3671" s="1" t="str">
        <f t="shared" si="933"/>
        <v/>
      </c>
      <c r="Z3671" s="1" t="str">
        <f t="shared" si="934"/>
        <v/>
      </c>
      <c r="AA3671" s="1" t="str">
        <f t="shared" si="935"/>
        <v/>
      </c>
      <c r="AB3671" s="1" t="str">
        <f t="shared" si="936"/>
        <v/>
      </c>
      <c r="AC3671" s="1" t="str">
        <f t="shared" si="937"/>
        <v/>
      </c>
      <c r="AD3671" s="1" t="str">
        <f t="shared" si="938"/>
        <v/>
      </c>
      <c r="AE3671" s="1" t="str">
        <f t="shared" si="939"/>
        <v/>
      </c>
      <c r="AF3671" s="1" t="str">
        <f t="shared" si="940"/>
        <v/>
      </c>
      <c r="AG3671" s="1" t="str">
        <f t="shared" si="941"/>
        <v/>
      </c>
      <c r="AH3671" s="1" t="str">
        <f t="shared" si="942"/>
        <v/>
      </c>
      <c r="AI3671" s="1" t="str">
        <f t="shared" si="943"/>
        <v/>
      </c>
      <c r="AV3671" s="8" t="str">
        <f t="shared" si="946"/>
        <v/>
      </c>
      <c r="AW3671" s="2" t="str">
        <f t="shared" si="944"/>
        <v/>
      </c>
      <c r="AX3671" s="3"/>
      <c r="AY3671" s="2" t="str">
        <f t="shared" si="945"/>
        <v/>
      </c>
      <c r="AZ3671" s="3"/>
      <c r="BA3671" s="3"/>
      <c r="BB3671" s="3"/>
      <c r="BC3671" s="3"/>
      <c r="BD3671" s="3"/>
    </row>
    <row r="3672" spans="22:56" x14ac:dyDescent="0.25">
      <c r="V3672" s="1" t="str">
        <f t="shared" si="931"/>
        <v/>
      </c>
      <c r="X3672" s="1" t="str">
        <f t="shared" si="932"/>
        <v/>
      </c>
      <c r="Y3672" s="1" t="str">
        <f t="shared" si="933"/>
        <v/>
      </c>
      <c r="Z3672" s="1" t="str">
        <f t="shared" si="934"/>
        <v/>
      </c>
      <c r="AA3672" s="1" t="str">
        <f t="shared" si="935"/>
        <v/>
      </c>
      <c r="AB3672" s="1" t="str">
        <f t="shared" si="936"/>
        <v/>
      </c>
      <c r="AC3672" s="1" t="str">
        <f t="shared" si="937"/>
        <v/>
      </c>
      <c r="AD3672" s="1" t="str">
        <f t="shared" si="938"/>
        <v/>
      </c>
      <c r="AE3672" s="1" t="str">
        <f t="shared" si="939"/>
        <v/>
      </c>
      <c r="AF3672" s="1" t="str">
        <f t="shared" si="940"/>
        <v/>
      </c>
      <c r="AG3672" s="1" t="str">
        <f t="shared" si="941"/>
        <v/>
      </c>
      <c r="AH3672" s="1" t="str">
        <f t="shared" si="942"/>
        <v/>
      </c>
      <c r="AI3672" s="1" t="str">
        <f t="shared" si="943"/>
        <v/>
      </c>
      <c r="AV3672" s="8" t="str">
        <f t="shared" si="946"/>
        <v/>
      </c>
      <c r="AW3672" s="2" t="str">
        <f t="shared" si="944"/>
        <v/>
      </c>
      <c r="AX3672" s="3"/>
      <c r="AY3672" s="2" t="str">
        <f t="shared" si="945"/>
        <v/>
      </c>
      <c r="AZ3672" s="3"/>
      <c r="BA3672" s="3"/>
      <c r="BB3672" s="3"/>
      <c r="BC3672" s="3"/>
      <c r="BD3672" s="3"/>
    </row>
    <row r="3673" spans="22:56" x14ac:dyDescent="0.25">
      <c r="V3673" s="1" t="str">
        <f t="shared" si="931"/>
        <v/>
      </c>
      <c r="X3673" s="1" t="str">
        <f t="shared" si="932"/>
        <v/>
      </c>
      <c r="Y3673" s="1" t="str">
        <f t="shared" si="933"/>
        <v/>
      </c>
      <c r="Z3673" s="1" t="str">
        <f t="shared" si="934"/>
        <v/>
      </c>
      <c r="AA3673" s="1" t="str">
        <f t="shared" si="935"/>
        <v/>
      </c>
      <c r="AB3673" s="1" t="str">
        <f t="shared" si="936"/>
        <v/>
      </c>
      <c r="AC3673" s="1" t="str">
        <f t="shared" si="937"/>
        <v/>
      </c>
      <c r="AD3673" s="1" t="str">
        <f t="shared" si="938"/>
        <v/>
      </c>
      <c r="AE3673" s="1" t="str">
        <f t="shared" si="939"/>
        <v/>
      </c>
      <c r="AF3673" s="1" t="str">
        <f t="shared" si="940"/>
        <v/>
      </c>
      <c r="AG3673" s="1" t="str">
        <f t="shared" si="941"/>
        <v/>
      </c>
      <c r="AH3673" s="1" t="str">
        <f t="shared" si="942"/>
        <v/>
      </c>
      <c r="AI3673" s="1" t="str">
        <f t="shared" si="943"/>
        <v/>
      </c>
      <c r="AV3673" s="8" t="str">
        <f t="shared" si="946"/>
        <v/>
      </c>
      <c r="AW3673" s="2" t="str">
        <f t="shared" si="944"/>
        <v/>
      </c>
      <c r="AX3673" s="3"/>
      <c r="AY3673" s="2" t="str">
        <f t="shared" si="945"/>
        <v/>
      </c>
      <c r="AZ3673" s="3"/>
      <c r="BA3673" s="3"/>
      <c r="BB3673" s="3"/>
      <c r="BC3673" s="3"/>
      <c r="BD3673" s="3"/>
    </row>
    <row r="3674" spans="22:56" x14ac:dyDescent="0.25">
      <c r="V3674" s="1" t="str">
        <f t="shared" si="931"/>
        <v/>
      </c>
      <c r="X3674" s="1" t="str">
        <f t="shared" si="932"/>
        <v/>
      </c>
      <c r="Y3674" s="1" t="str">
        <f t="shared" si="933"/>
        <v/>
      </c>
      <c r="Z3674" s="1" t="str">
        <f t="shared" si="934"/>
        <v/>
      </c>
      <c r="AA3674" s="1" t="str">
        <f t="shared" si="935"/>
        <v/>
      </c>
      <c r="AB3674" s="1" t="str">
        <f t="shared" si="936"/>
        <v/>
      </c>
      <c r="AC3674" s="1" t="str">
        <f t="shared" si="937"/>
        <v/>
      </c>
      <c r="AD3674" s="1" t="str">
        <f t="shared" si="938"/>
        <v/>
      </c>
      <c r="AE3674" s="1" t="str">
        <f t="shared" si="939"/>
        <v/>
      </c>
      <c r="AF3674" s="1" t="str">
        <f t="shared" si="940"/>
        <v/>
      </c>
      <c r="AG3674" s="1" t="str">
        <f t="shared" si="941"/>
        <v/>
      </c>
      <c r="AH3674" s="1" t="str">
        <f t="shared" si="942"/>
        <v/>
      </c>
      <c r="AI3674" s="1" t="str">
        <f t="shared" si="943"/>
        <v/>
      </c>
      <c r="AV3674" s="8" t="str">
        <f t="shared" si="946"/>
        <v/>
      </c>
      <c r="AW3674" s="2" t="str">
        <f t="shared" si="944"/>
        <v/>
      </c>
      <c r="AX3674" s="3"/>
      <c r="AY3674" s="2" t="str">
        <f t="shared" si="945"/>
        <v/>
      </c>
      <c r="AZ3674" s="3"/>
      <c r="BA3674" s="3"/>
      <c r="BB3674" s="3"/>
      <c r="BC3674" s="3"/>
      <c r="BD3674" s="3"/>
    </row>
    <row r="3675" spans="22:56" x14ac:dyDescent="0.25">
      <c r="V3675" s="1" t="str">
        <f t="shared" si="931"/>
        <v/>
      </c>
      <c r="X3675" s="1" t="str">
        <f t="shared" si="932"/>
        <v/>
      </c>
      <c r="Y3675" s="1" t="str">
        <f t="shared" si="933"/>
        <v/>
      </c>
      <c r="Z3675" s="1" t="str">
        <f t="shared" si="934"/>
        <v/>
      </c>
      <c r="AA3675" s="1" t="str">
        <f t="shared" si="935"/>
        <v/>
      </c>
      <c r="AB3675" s="1" t="str">
        <f t="shared" si="936"/>
        <v/>
      </c>
      <c r="AC3675" s="1" t="str">
        <f t="shared" si="937"/>
        <v/>
      </c>
      <c r="AD3675" s="1" t="str">
        <f t="shared" si="938"/>
        <v/>
      </c>
      <c r="AE3675" s="1" t="str">
        <f t="shared" si="939"/>
        <v/>
      </c>
      <c r="AF3675" s="1" t="str">
        <f t="shared" si="940"/>
        <v/>
      </c>
      <c r="AG3675" s="1" t="str">
        <f t="shared" si="941"/>
        <v/>
      </c>
      <c r="AH3675" s="1" t="str">
        <f t="shared" si="942"/>
        <v/>
      </c>
      <c r="AI3675" s="1" t="str">
        <f t="shared" si="943"/>
        <v/>
      </c>
      <c r="AV3675" s="8" t="str">
        <f t="shared" si="946"/>
        <v/>
      </c>
      <c r="AW3675" s="2" t="str">
        <f t="shared" si="944"/>
        <v/>
      </c>
      <c r="AX3675" s="3"/>
      <c r="AY3675" s="2" t="str">
        <f t="shared" si="945"/>
        <v/>
      </c>
      <c r="AZ3675" s="3"/>
      <c r="BA3675" s="3"/>
      <c r="BB3675" s="3"/>
      <c r="BC3675" s="3"/>
      <c r="BD3675" s="3"/>
    </row>
    <row r="3676" spans="22:56" x14ac:dyDescent="0.25">
      <c r="V3676" s="1" t="str">
        <f t="shared" si="931"/>
        <v/>
      </c>
      <c r="X3676" s="1" t="str">
        <f t="shared" si="932"/>
        <v/>
      </c>
      <c r="Y3676" s="1" t="str">
        <f t="shared" si="933"/>
        <v/>
      </c>
      <c r="Z3676" s="1" t="str">
        <f t="shared" si="934"/>
        <v/>
      </c>
      <c r="AA3676" s="1" t="str">
        <f t="shared" si="935"/>
        <v/>
      </c>
      <c r="AB3676" s="1" t="str">
        <f t="shared" si="936"/>
        <v/>
      </c>
      <c r="AC3676" s="1" t="str">
        <f t="shared" si="937"/>
        <v/>
      </c>
      <c r="AD3676" s="1" t="str">
        <f t="shared" si="938"/>
        <v/>
      </c>
      <c r="AE3676" s="1" t="str">
        <f t="shared" si="939"/>
        <v/>
      </c>
      <c r="AF3676" s="1" t="str">
        <f t="shared" si="940"/>
        <v/>
      </c>
      <c r="AG3676" s="1" t="str">
        <f t="shared" si="941"/>
        <v/>
      </c>
      <c r="AH3676" s="1" t="str">
        <f t="shared" si="942"/>
        <v/>
      </c>
      <c r="AI3676" s="1" t="str">
        <f t="shared" si="943"/>
        <v/>
      </c>
      <c r="AV3676" s="8" t="str">
        <f t="shared" si="946"/>
        <v/>
      </c>
      <c r="AW3676" s="2" t="str">
        <f t="shared" si="944"/>
        <v/>
      </c>
      <c r="AX3676" s="3"/>
      <c r="AY3676" s="2" t="str">
        <f t="shared" si="945"/>
        <v/>
      </c>
      <c r="AZ3676" s="3"/>
      <c r="BA3676" s="3"/>
      <c r="BB3676" s="3"/>
      <c r="BC3676" s="3"/>
      <c r="BD3676" s="3"/>
    </row>
    <row r="3677" spans="22:56" x14ac:dyDescent="0.25">
      <c r="V3677" s="1" t="str">
        <f t="shared" si="931"/>
        <v/>
      </c>
      <c r="X3677" s="1" t="str">
        <f t="shared" si="932"/>
        <v/>
      </c>
      <c r="Y3677" s="1" t="str">
        <f t="shared" si="933"/>
        <v/>
      </c>
      <c r="Z3677" s="1" t="str">
        <f t="shared" si="934"/>
        <v/>
      </c>
      <c r="AA3677" s="1" t="str">
        <f t="shared" si="935"/>
        <v/>
      </c>
      <c r="AB3677" s="1" t="str">
        <f t="shared" si="936"/>
        <v/>
      </c>
      <c r="AC3677" s="1" t="str">
        <f t="shared" si="937"/>
        <v/>
      </c>
      <c r="AD3677" s="1" t="str">
        <f t="shared" si="938"/>
        <v/>
      </c>
      <c r="AE3677" s="1" t="str">
        <f t="shared" si="939"/>
        <v/>
      </c>
      <c r="AF3677" s="1" t="str">
        <f t="shared" si="940"/>
        <v/>
      </c>
      <c r="AG3677" s="1" t="str">
        <f t="shared" si="941"/>
        <v/>
      </c>
      <c r="AH3677" s="1" t="str">
        <f t="shared" si="942"/>
        <v/>
      </c>
      <c r="AI3677" s="1" t="str">
        <f t="shared" si="943"/>
        <v/>
      </c>
      <c r="AV3677" s="8" t="str">
        <f t="shared" si="946"/>
        <v/>
      </c>
      <c r="AW3677" s="2" t="str">
        <f t="shared" si="944"/>
        <v/>
      </c>
      <c r="AX3677" s="3"/>
      <c r="AY3677" s="2" t="str">
        <f t="shared" si="945"/>
        <v/>
      </c>
      <c r="AZ3677" s="3"/>
      <c r="BA3677" s="3"/>
      <c r="BB3677" s="3"/>
      <c r="BC3677" s="3"/>
      <c r="BD3677" s="3"/>
    </row>
    <row r="3678" spans="22:56" x14ac:dyDescent="0.25">
      <c r="V3678" s="1" t="str">
        <f t="shared" si="931"/>
        <v/>
      </c>
      <c r="X3678" s="1" t="str">
        <f t="shared" si="932"/>
        <v/>
      </c>
      <c r="Y3678" s="1" t="str">
        <f t="shared" si="933"/>
        <v/>
      </c>
      <c r="Z3678" s="1" t="str">
        <f t="shared" si="934"/>
        <v/>
      </c>
      <c r="AA3678" s="1" t="str">
        <f t="shared" si="935"/>
        <v/>
      </c>
      <c r="AB3678" s="1" t="str">
        <f t="shared" si="936"/>
        <v/>
      </c>
      <c r="AC3678" s="1" t="str">
        <f t="shared" si="937"/>
        <v/>
      </c>
      <c r="AD3678" s="1" t="str">
        <f t="shared" si="938"/>
        <v/>
      </c>
      <c r="AE3678" s="1" t="str">
        <f t="shared" si="939"/>
        <v/>
      </c>
      <c r="AF3678" s="1" t="str">
        <f t="shared" si="940"/>
        <v/>
      </c>
      <c r="AG3678" s="1" t="str">
        <f t="shared" si="941"/>
        <v/>
      </c>
      <c r="AH3678" s="1" t="str">
        <f t="shared" si="942"/>
        <v/>
      </c>
      <c r="AI3678" s="1" t="str">
        <f t="shared" si="943"/>
        <v/>
      </c>
      <c r="AV3678" s="8" t="str">
        <f t="shared" si="946"/>
        <v/>
      </c>
      <c r="AW3678" s="2" t="str">
        <f t="shared" si="944"/>
        <v/>
      </c>
      <c r="AX3678" s="3"/>
      <c r="AY3678" s="2" t="str">
        <f t="shared" si="945"/>
        <v/>
      </c>
      <c r="AZ3678" s="3"/>
      <c r="BA3678" s="3"/>
      <c r="BB3678" s="3"/>
      <c r="BC3678" s="3"/>
      <c r="BD3678" s="3"/>
    </row>
    <row r="3679" spans="22:56" x14ac:dyDescent="0.25">
      <c r="V3679" s="1" t="str">
        <f t="shared" si="931"/>
        <v/>
      </c>
      <c r="X3679" s="1" t="str">
        <f t="shared" si="932"/>
        <v/>
      </c>
      <c r="Y3679" s="1" t="str">
        <f t="shared" si="933"/>
        <v/>
      </c>
      <c r="Z3679" s="1" t="str">
        <f t="shared" si="934"/>
        <v/>
      </c>
      <c r="AA3679" s="1" t="str">
        <f t="shared" si="935"/>
        <v/>
      </c>
      <c r="AB3679" s="1" t="str">
        <f t="shared" si="936"/>
        <v/>
      </c>
      <c r="AC3679" s="1" t="str">
        <f t="shared" si="937"/>
        <v/>
      </c>
      <c r="AD3679" s="1" t="str">
        <f t="shared" si="938"/>
        <v/>
      </c>
      <c r="AE3679" s="1" t="str">
        <f t="shared" si="939"/>
        <v/>
      </c>
      <c r="AF3679" s="1" t="str">
        <f t="shared" si="940"/>
        <v/>
      </c>
      <c r="AG3679" s="1" t="str">
        <f t="shared" si="941"/>
        <v/>
      </c>
      <c r="AH3679" s="1" t="str">
        <f t="shared" si="942"/>
        <v/>
      </c>
      <c r="AI3679" s="1" t="str">
        <f t="shared" si="943"/>
        <v/>
      </c>
      <c r="AV3679" s="8" t="str">
        <f t="shared" si="946"/>
        <v/>
      </c>
      <c r="AW3679" s="2" t="str">
        <f t="shared" si="944"/>
        <v/>
      </c>
      <c r="AX3679" s="3"/>
      <c r="AY3679" s="2" t="str">
        <f t="shared" si="945"/>
        <v/>
      </c>
      <c r="AZ3679" s="3"/>
      <c r="BA3679" s="3"/>
      <c r="BB3679" s="3"/>
      <c r="BC3679" s="3"/>
      <c r="BD3679" s="3"/>
    </row>
    <row r="3680" spans="22:56" x14ac:dyDescent="0.25">
      <c r="V3680" s="1" t="str">
        <f t="shared" si="931"/>
        <v/>
      </c>
      <c r="X3680" s="1" t="str">
        <f t="shared" si="932"/>
        <v/>
      </c>
      <c r="Y3680" s="1" t="str">
        <f t="shared" si="933"/>
        <v/>
      </c>
      <c r="Z3680" s="1" t="str">
        <f t="shared" si="934"/>
        <v/>
      </c>
      <c r="AA3680" s="1" t="str">
        <f t="shared" si="935"/>
        <v/>
      </c>
      <c r="AB3680" s="1" t="str">
        <f t="shared" si="936"/>
        <v/>
      </c>
      <c r="AC3680" s="1" t="str">
        <f t="shared" si="937"/>
        <v/>
      </c>
      <c r="AD3680" s="1" t="str">
        <f t="shared" si="938"/>
        <v/>
      </c>
      <c r="AE3680" s="1" t="str">
        <f t="shared" si="939"/>
        <v/>
      </c>
      <c r="AF3680" s="1" t="str">
        <f t="shared" si="940"/>
        <v/>
      </c>
      <c r="AG3680" s="1" t="str">
        <f t="shared" si="941"/>
        <v/>
      </c>
      <c r="AH3680" s="1" t="str">
        <f t="shared" si="942"/>
        <v/>
      </c>
      <c r="AI3680" s="1" t="str">
        <f t="shared" si="943"/>
        <v/>
      </c>
      <c r="AV3680" s="8" t="str">
        <f t="shared" si="946"/>
        <v/>
      </c>
      <c r="AW3680" s="2" t="str">
        <f t="shared" si="944"/>
        <v/>
      </c>
      <c r="AX3680" s="3"/>
      <c r="AY3680" s="2" t="str">
        <f t="shared" si="945"/>
        <v/>
      </c>
      <c r="AZ3680" s="3"/>
      <c r="BA3680" s="3"/>
      <c r="BB3680" s="3"/>
      <c r="BC3680" s="3"/>
      <c r="BD3680" s="3"/>
    </row>
    <row r="3681" spans="22:56" x14ac:dyDescent="0.25">
      <c r="V3681" s="1" t="str">
        <f t="shared" si="931"/>
        <v/>
      </c>
      <c r="X3681" s="1" t="str">
        <f t="shared" si="932"/>
        <v/>
      </c>
      <c r="Y3681" s="1" t="str">
        <f t="shared" si="933"/>
        <v/>
      </c>
      <c r="Z3681" s="1" t="str">
        <f t="shared" si="934"/>
        <v/>
      </c>
      <c r="AA3681" s="1" t="str">
        <f t="shared" si="935"/>
        <v/>
      </c>
      <c r="AB3681" s="1" t="str">
        <f t="shared" si="936"/>
        <v/>
      </c>
      <c r="AC3681" s="1" t="str">
        <f t="shared" si="937"/>
        <v/>
      </c>
      <c r="AD3681" s="1" t="str">
        <f t="shared" si="938"/>
        <v/>
      </c>
      <c r="AE3681" s="1" t="str">
        <f t="shared" si="939"/>
        <v/>
      </c>
      <c r="AF3681" s="1" t="str">
        <f t="shared" si="940"/>
        <v/>
      </c>
      <c r="AG3681" s="1" t="str">
        <f t="shared" si="941"/>
        <v/>
      </c>
      <c r="AH3681" s="1" t="str">
        <f t="shared" si="942"/>
        <v/>
      </c>
      <c r="AI3681" s="1" t="str">
        <f t="shared" si="943"/>
        <v/>
      </c>
      <c r="AV3681" s="8" t="str">
        <f t="shared" si="946"/>
        <v/>
      </c>
      <c r="AW3681" s="2" t="str">
        <f t="shared" si="944"/>
        <v/>
      </c>
      <c r="AX3681" s="3"/>
      <c r="AY3681" s="2" t="str">
        <f t="shared" si="945"/>
        <v/>
      </c>
      <c r="AZ3681" s="3"/>
      <c r="BA3681" s="3"/>
      <c r="BB3681" s="3"/>
      <c r="BC3681" s="3"/>
      <c r="BD3681" s="3"/>
    </row>
    <row r="3682" spans="22:56" x14ac:dyDescent="0.25">
      <c r="V3682" s="1" t="str">
        <f t="shared" si="931"/>
        <v/>
      </c>
      <c r="X3682" s="1" t="str">
        <f t="shared" si="932"/>
        <v/>
      </c>
      <c r="Y3682" s="1" t="str">
        <f t="shared" si="933"/>
        <v/>
      </c>
      <c r="Z3682" s="1" t="str">
        <f t="shared" si="934"/>
        <v/>
      </c>
      <c r="AA3682" s="1" t="str">
        <f t="shared" si="935"/>
        <v/>
      </c>
      <c r="AB3682" s="1" t="str">
        <f t="shared" si="936"/>
        <v/>
      </c>
      <c r="AC3682" s="1" t="str">
        <f t="shared" si="937"/>
        <v/>
      </c>
      <c r="AD3682" s="1" t="str">
        <f t="shared" si="938"/>
        <v/>
      </c>
      <c r="AE3682" s="1" t="str">
        <f t="shared" si="939"/>
        <v/>
      </c>
      <c r="AF3682" s="1" t="str">
        <f t="shared" si="940"/>
        <v/>
      </c>
      <c r="AG3682" s="1" t="str">
        <f t="shared" si="941"/>
        <v/>
      </c>
      <c r="AH3682" s="1" t="str">
        <f t="shared" si="942"/>
        <v/>
      </c>
      <c r="AI3682" s="1" t="str">
        <f t="shared" si="943"/>
        <v/>
      </c>
      <c r="AV3682" s="8" t="str">
        <f t="shared" si="946"/>
        <v/>
      </c>
      <c r="AW3682" s="2" t="str">
        <f t="shared" si="944"/>
        <v/>
      </c>
      <c r="AX3682" s="3"/>
      <c r="AY3682" s="2" t="str">
        <f t="shared" si="945"/>
        <v/>
      </c>
      <c r="AZ3682" s="3"/>
      <c r="BA3682" s="3"/>
      <c r="BB3682" s="3"/>
      <c r="BC3682" s="3"/>
      <c r="BD3682" s="3"/>
    </row>
    <row r="3683" spans="22:56" x14ac:dyDescent="0.25">
      <c r="V3683" s="1" t="str">
        <f t="shared" si="931"/>
        <v/>
      </c>
      <c r="X3683" s="1" t="str">
        <f t="shared" si="932"/>
        <v/>
      </c>
      <c r="Y3683" s="1" t="str">
        <f t="shared" si="933"/>
        <v/>
      </c>
      <c r="Z3683" s="1" t="str">
        <f t="shared" si="934"/>
        <v/>
      </c>
      <c r="AA3683" s="1" t="str">
        <f t="shared" si="935"/>
        <v/>
      </c>
      <c r="AB3683" s="1" t="str">
        <f t="shared" si="936"/>
        <v/>
      </c>
      <c r="AC3683" s="1" t="str">
        <f t="shared" si="937"/>
        <v/>
      </c>
      <c r="AD3683" s="1" t="str">
        <f t="shared" si="938"/>
        <v/>
      </c>
      <c r="AE3683" s="1" t="str">
        <f t="shared" si="939"/>
        <v/>
      </c>
      <c r="AF3683" s="1" t="str">
        <f t="shared" si="940"/>
        <v/>
      </c>
      <c r="AG3683" s="1" t="str">
        <f t="shared" si="941"/>
        <v/>
      </c>
      <c r="AH3683" s="1" t="str">
        <f t="shared" si="942"/>
        <v/>
      </c>
      <c r="AI3683" s="1" t="str">
        <f t="shared" si="943"/>
        <v/>
      </c>
      <c r="AV3683" s="8" t="str">
        <f t="shared" si="946"/>
        <v/>
      </c>
      <c r="AW3683" s="2" t="str">
        <f t="shared" si="944"/>
        <v/>
      </c>
      <c r="AX3683" s="3"/>
      <c r="AY3683" s="2" t="str">
        <f t="shared" si="945"/>
        <v/>
      </c>
      <c r="AZ3683" s="3"/>
      <c r="BA3683" s="3"/>
      <c r="BB3683" s="3"/>
      <c r="BC3683" s="3"/>
      <c r="BD3683" s="3"/>
    </row>
    <row r="3684" spans="22:56" x14ac:dyDescent="0.25">
      <c r="V3684" s="1" t="str">
        <f t="shared" si="931"/>
        <v/>
      </c>
      <c r="X3684" s="1" t="str">
        <f t="shared" si="932"/>
        <v/>
      </c>
      <c r="Y3684" s="1" t="str">
        <f t="shared" si="933"/>
        <v/>
      </c>
      <c r="Z3684" s="1" t="str">
        <f t="shared" si="934"/>
        <v/>
      </c>
      <c r="AA3684" s="1" t="str">
        <f t="shared" si="935"/>
        <v/>
      </c>
      <c r="AB3684" s="1" t="str">
        <f t="shared" si="936"/>
        <v/>
      </c>
      <c r="AC3684" s="1" t="str">
        <f t="shared" si="937"/>
        <v/>
      </c>
      <c r="AD3684" s="1" t="str">
        <f t="shared" si="938"/>
        <v/>
      </c>
      <c r="AE3684" s="1" t="str">
        <f t="shared" si="939"/>
        <v/>
      </c>
      <c r="AF3684" s="1" t="str">
        <f t="shared" si="940"/>
        <v/>
      </c>
      <c r="AG3684" s="1" t="str">
        <f t="shared" si="941"/>
        <v/>
      </c>
      <c r="AH3684" s="1" t="str">
        <f t="shared" si="942"/>
        <v/>
      </c>
      <c r="AI3684" s="1" t="str">
        <f t="shared" si="943"/>
        <v/>
      </c>
      <c r="AV3684" s="8" t="str">
        <f t="shared" si="946"/>
        <v/>
      </c>
      <c r="AW3684" s="2" t="str">
        <f t="shared" si="944"/>
        <v/>
      </c>
      <c r="AX3684" s="3"/>
      <c r="AY3684" s="2" t="str">
        <f t="shared" si="945"/>
        <v/>
      </c>
      <c r="AZ3684" s="3"/>
      <c r="BA3684" s="3"/>
      <c r="BB3684" s="3"/>
      <c r="BC3684" s="3"/>
      <c r="BD3684" s="3"/>
    </row>
    <row r="3685" spans="22:56" x14ac:dyDescent="0.25">
      <c r="V3685" s="1" t="str">
        <f t="shared" si="931"/>
        <v/>
      </c>
      <c r="X3685" s="1" t="str">
        <f t="shared" si="932"/>
        <v/>
      </c>
      <c r="Y3685" s="1" t="str">
        <f t="shared" si="933"/>
        <v/>
      </c>
      <c r="Z3685" s="1" t="str">
        <f t="shared" si="934"/>
        <v/>
      </c>
      <c r="AA3685" s="1" t="str">
        <f t="shared" si="935"/>
        <v/>
      </c>
      <c r="AB3685" s="1" t="str">
        <f t="shared" si="936"/>
        <v/>
      </c>
      <c r="AC3685" s="1" t="str">
        <f t="shared" si="937"/>
        <v/>
      </c>
      <c r="AD3685" s="1" t="str">
        <f t="shared" si="938"/>
        <v/>
      </c>
      <c r="AE3685" s="1" t="str">
        <f t="shared" si="939"/>
        <v/>
      </c>
      <c r="AF3685" s="1" t="str">
        <f t="shared" si="940"/>
        <v/>
      </c>
      <c r="AG3685" s="1" t="str">
        <f t="shared" si="941"/>
        <v/>
      </c>
      <c r="AH3685" s="1" t="str">
        <f t="shared" si="942"/>
        <v/>
      </c>
      <c r="AI3685" s="1" t="str">
        <f t="shared" si="943"/>
        <v/>
      </c>
      <c r="AV3685" s="8" t="str">
        <f t="shared" si="946"/>
        <v/>
      </c>
      <c r="AW3685" s="2" t="str">
        <f t="shared" si="944"/>
        <v/>
      </c>
      <c r="AX3685" s="3"/>
      <c r="AY3685" s="2" t="str">
        <f t="shared" si="945"/>
        <v/>
      </c>
      <c r="AZ3685" s="3"/>
      <c r="BA3685" s="3"/>
      <c r="BB3685" s="3"/>
      <c r="BC3685" s="3"/>
      <c r="BD3685" s="3"/>
    </row>
    <row r="3686" spans="22:56" x14ac:dyDescent="0.25">
      <c r="V3686" s="1" t="str">
        <f t="shared" si="931"/>
        <v/>
      </c>
      <c r="X3686" s="1" t="str">
        <f t="shared" si="932"/>
        <v/>
      </c>
      <c r="Y3686" s="1" t="str">
        <f t="shared" si="933"/>
        <v/>
      </c>
      <c r="Z3686" s="1" t="str">
        <f t="shared" si="934"/>
        <v/>
      </c>
      <c r="AA3686" s="1" t="str">
        <f t="shared" si="935"/>
        <v/>
      </c>
      <c r="AB3686" s="1" t="str">
        <f t="shared" si="936"/>
        <v/>
      </c>
      <c r="AC3686" s="1" t="str">
        <f t="shared" si="937"/>
        <v/>
      </c>
      <c r="AD3686" s="1" t="str">
        <f t="shared" si="938"/>
        <v/>
      </c>
      <c r="AE3686" s="1" t="str">
        <f t="shared" si="939"/>
        <v/>
      </c>
      <c r="AF3686" s="1" t="str">
        <f t="shared" si="940"/>
        <v/>
      </c>
      <c r="AG3686" s="1" t="str">
        <f t="shared" si="941"/>
        <v/>
      </c>
      <c r="AH3686" s="1" t="str">
        <f t="shared" si="942"/>
        <v/>
      </c>
      <c r="AI3686" s="1" t="str">
        <f t="shared" si="943"/>
        <v/>
      </c>
      <c r="AV3686" s="8" t="str">
        <f t="shared" si="946"/>
        <v/>
      </c>
      <c r="AW3686" s="2" t="str">
        <f t="shared" si="944"/>
        <v/>
      </c>
      <c r="AX3686" s="3"/>
      <c r="AY3686" s="2" t="str">
        <f t="shared" si="945"/>
        <v/>
      </c>
      <c r="AZ3686" s="3"/>
      <c r="BA3686" s="3"/>
      <c r="BB3686" s="3"/>
      <c r="BC3686" s="3"/>
      <c r="BD3686" s="3"/>
    </row>
    <row r="3687" spans="22:56" x14ac:dyDescent="0.25">
      <c r="V3687" s="1" t="str">
        <f t="shared" si="931"/>
        <v/>
      </c>
      <c r="X3687" s="1" t="str">
        <f t="shared" si="932"/>
        <v/>
      </c>
      <c r="Y3687" s="1" t="str">
        <f t="shared" si="933"/>
        <v/>
      </c>
      <c r="Z3687" s="1" t="str">
        <f t="shared" si="934"/>
        <v/>
      </c>
      <c r="AA3687" s="1" t="str">
        <f t="shared" si="935"/>
        <v/>
      </c>
      <c r="AB3687" s="1" t="str">
        <f t="shared" si="936"/>
        <v/>
      </c>
      <c r="AC3687" s="1" t="str">
        <f t="shared" si="937"/>
        <v/>
      </c>
      <c r="AD3687" s="1" t="str">
        <f t="shared" si="938"/>
        <v/>
      </c>
      <c r="AE3687" s="1" t="str">
        <f t="shared" si="939"/>
        <v/>
      </c>
      <c r="AF3687" s="1" t="str">
        <f t="shared" si="940"/>
        <v/>
      </c>
      <c r="AG3687" s="1" t="str">
        <f t="shared" si="941"/>
        <v/>
      </c>
      <c r="AH3687" s="1" t="str">
        <f t="shared" si="942"/>
        <v/>
      </c>
      <c r="AI3687" s="1" t="str">
        <f t="shared" si="943"/>
        <v/>
      </c>
      <c r="AV3687" s="8" t="str">
        <f t="shared" si="946"/>
        <v/>
      </c>
      <c r="AW3687" s="2" t="str">
        <f t="shared" si="944"/>
        <v/>
      </c>
      <c r="AX3687" s="3"/>
      <c r="AY3687" s="2" t="str">
        <f t="shared" si="945"/>
        <v/>
      </c>
      <c r="AZ3687" s="3"/>
      <c r="BA3687" s="3"/>
      <c r="BB3687" s="3"/>
      <c r="BC3687" s="3"/>
      <c r="BD3687" s="3"/>
    </row>
    <row r="3688" spans="22:56" x14ac:dyDescent="0.25">
      <c r="V3688" s="1" t="str">
        <f t="shared" si="931"/>
        <v/>
      </c>
      <c r="X3688" s="1" t="str">
        <f t="shared" si="932"/>
        <v/>
      </c>
      <c r="Y3688" s="1" t="str">
        <f t="shared" si="933"/>
        <v/>
      </c>
      <c r="Z3688" s="1" t="str">
        <f t="shared" si="934"/>
        <v/>
      </c>
      <c r="AA3688" s="1" t="str">
        <f t="shared" si="935"/>
        <v/>
      </c>
      <c r="AB3688" s="1" t="str">
        <f t="shared" si="936"/>
        <v/>
      </c>
      <c r="AC3688" s="1" t="str">
        <f t="shared" si="937"/>
        <v/>
      </c>
      <c r="AD3688" s="1" t="str">
        <f t="shared" si="938"/>
        <v/>
      </c>
      <c r="AE3688" s="1" t="str">
        <f t="shared" si="939"/>
        <v/>
      </c>
      <c r="AF3688" s="1" t="str">
        <f t="shared" si="940"/>
        <v/>
      </c>
      <c r="AG3688" s="1" t="str">
        <f t="shared" si="941"/>
        <v/>
      </c>
      <c r="AH3688" s="1" t="str">
        <f t="shared" si="942"/>
        <v/>
      </c>
      <c r="AI3688" s="1" t="str">
        <f t="shared" si="943"/>
        <v/>
      </c>
      <c r="AV3688" s="8" t="str">
        <f t="shared" si="946"/>
        <v/>
      </c>
      <c r="AW3688" s="2" t="str">
        <f t="shared" si="944"/>
        <v/>
      </c>
      <c r="AX3688" s="3"/>
      <c r="AY3688" s="2" t="str">
        <f t="shared" si="945"/>
        <v/>
      </c>
      <c r="AZ3688" s="3"/>
      <c r="BA3688" s="3"/>
      <c r="BB3688" s="3"/>
      <c r="BC3688" s="3"/>
      <c r="BD3688" s="3"/>
    </row>
    <row r="3689" spans="22:56" x14ac:dyDescent="0.25">
      <c r="V3689" s="1" t="str">
        <f t="shared" si="931"/>
        <v/>
      </c>
      <c r="X3689" s="1" t="str">
        <f t="shared" si="932"/>
        <v/>
      </c>
      <c r="Y3689" s="1" t="str">
        <f t="shared" si="933"/>
        <v/>
      </c>
      <c r="Z3689" s="1" t="str">
        <f t="shared" si="934"/>
        <v/>
      </c>
      <c r="AA3689" s="1" t="str">
        <f t="shared" si="935"/>
        <v/>
      </c>
      <c r="AB3689" s="1" t="str">
        <f t="shared" si="936"/>
        <v/>
      </c>
      <c r="AC3689" s="1" t="str">
        <f t="shared" si="937"/>
        <v/>
      </c>
      <c r="AD3689" s="1" t="str">
        <f t="shared" si="938"/>
        <v/>
      </c>
      <c r="AE3689" s="1" t="str">
        <f t="shared" si="939"/>
        <v/>
      </c>
      <c r="AF3689" s="1" t="str">
        <f t="shared" si="940"/>
        <v/>
      </c>
      <c r="AG3689" s="1" t="str">
        <f t="shared" si="941"/>
        <v/>
      </c>
      <c r="AH3689" s="1" t="str">
        <f t="shared" si="942"/>
        <v/>
      </c>
      <c r="AI3689" s="1" t="str">
        <f t="shared" si="943"/>
        <v/>
      </c>
      <c r="AV3689" s="8" t="str">
        <f t="shared" si="946"/>
        <v/>
      </c>
      <c r="AW3689" s="2" t="str">
        <f t="shared" si="944"/>
        <v/>
      </c>
      <c r="AX3689" s="3"/>
      <c r="AY3689" s="2" t="str">
        <f t="shared" si="945"/>
        <v/>
      </c>
      <c r="AZ3689" s="3"/>
      <c r="BA3689" s="3"/>
      <c r="BB3689" s="3"/>
      <c r="BC3689" s="3"/>
      <c r="BD3689" s="3"/>
    </row>
    <row r="3690" spans="22:56" x14ac:dyDescent="0.25">
      <c r="V3690" s="1" t="str">
        <f t="shared" si="931"/>
        <v/>
      </c>
      <c r="X3690" s="1" t="str">
        <f t="shared" si="932"/>
        <v/>
      </c>
      <c r="Y3690" s="1" t="str">
        <f t="shared" si="933"/>
        <v/>
      </c>
      <c r="Z3690" s="1" t="str">
        <f t="shared" si="934"/>
        <v/>
      </c>
      <c r="AA3690" s="1" t="str">
        <f t="shared" si="935"/>
        <v/>
      </c>
      <c r="AB3690" s="1" t="str">
        <f t="shared" si="936"/>
        <v/>
      </c>
      <c r="AC3690" s="1" t="str">
        <f t="shared" si="937"/>
        <v/>
      </c>
      <c r="AD3690" s="1" t="str">
        <f t="shared" si="938"/>
        <v/>
      </c>
      <c r="AE3690" s="1" t="str">
        <f t="shared" si="939"/>
        <v/>
      </c>
      <c r="AF3690" s="1" t="str">
        <f t="shared" si="940"/>
        <v/>
      </c>
      <c r="AG3690" s="1" t="str">
        <f t="shared" si="941"/>
        <v/>
      </c>
      <c r="AH3690" s="1" t="str">
        <f t="shared" si="942"/>
        <v/>
      </c>
      <c r="AI3690" s="1" t="str">
        <f t="shared" si="943"/>
        <v/>
      </c>
      <c r="AV3690" s="8" t="str">
        <f t="shared" si="946"/>
        <v/>
      </c>
      <c r="AW3690" s="2" t="str">
        <f t="shared" si="944"/>
        <v/>
      </c>
      <c r="AX3690" s="3"/>
      <c r="AY3690" s="2" t="str">
        <f t="shared" si="945"/>
        <v/>
      </c>
      <c r="AZ3690" s="3"/>
      <c r="BA3690" s="3"/>
      <c r="BB3690" s="3"/>
      <c r="BC3690" s="3"/>
      <c r="BD3690" s="3"/>
    </row>
    <row r="3691" spans="22:56" x14ac:dyDescent="0.25">
      <c r="V3691" s="1" t="str">
        <f t="shared" si="931"/>
        <v/>
      </c>
      <c r="X3691" s="1" t="str">
        <f t="shared" si="932"/>
        <v/>
      </c>
      <c r="Y3691" s="1" t="str">
        <f t="shared" si="933"/>
        <v/>
      </c>
      <c r="Z3691" s="1" t="str">
        <f t="shared" si="934"/>
        <v/>
      </c>
      <c r="AA3691" s="1" t="str">
        <f t="shared" si="935"/>
        <v/>
      </c>
      <c r="AB3691" s="1" t="str">
        <f t="shared" si="936"/>
        <v/>
      </c>
      <c r="AC3691" s="1" t="str">
        <f t="shared" si="937"/>
        <v/>
      </c>
      <c r="AD3691" s="1" t="str">
        <f t="shared" si="938"/>
        <v/>
      </c>
      <c r="AE3691" s="1" t="str">
        <f t="shared" si="939"/>
        <v/>
      </c>
      <c r="AF3691" s="1" t="str">
        <f t="shared" si="940"/>
        <v/>
      </c>
      <c r="AG3691" s="1" t="str">
        <f t="shared" si="941"/>
        <v/>
      </c>
      <c r="AH3691" s="1" t="str">
        <f t="shared" si="942"/>
        <v/>
      </c>
      <c r="AI3691" s="1" t="str">
        <f t="shared" si="943"/>
        <v/>
      </c>
      <c r="AV3691" s="8" t="str">
        <f t="shared" si="946"/>
        <v/>
      </c>
      <c r="AW3691" s="2" t="str">
        <f t="shared" si="944"/>
        <v/>
      </c>
      <c r="AX3691" s="3"/>
      <c r="AY3691" s="2" t="str">
        <f t="shared" si="945"/>
        <v/>
      </c>
      <c r="AZ3691" s="3"/>
      <c r="BA3691" s="3"/>
      <c r="BB3691" s="3"/>
      <c r="BC3691" s="3"/>
      <c r="BD3691" s="3"/>
    </row>
    <row r="3692" spans="22:56" x14ac:dyDescent="0.25">
      <c r="V3692" s="1" t="str">
        <f t="shared" si="931"/>
        <v/>
      </c>
      <c r="X3692" s="1" t="str">
        <f t="shared" si="932"/>
        <v/>
      </c>
      <c r="Y3692" s="1" t="str">
        <f t="shared" si="933"/>
        <v/>
      </c>
      <c r="Z3692" s="1" t="str">
        <f t="shared" si="934"/>
        <v/>
      </c>
      <c r="AA3692" s="1" t="str">
        <f t="shared" si="935"/>
        <v/>
      </c>
      <c r="AB3692" s="1" t="str">
        <f t="shared" si="936"/>
        <v/>
      </c>
      <c r="AC3692" s="1" t="str">
        <f t="shared" si="937"/>
        <v/>
      </c>
      <c r="AD3692" s="1" t="str">
        <f t="shared" si="938"/>
        <v/>
      </c>
      <c r="AE3692" s="1" t="str">
        <f t="shared" si="939"/>
        <v/>
      </c>
      <c r="AF3692" s="1" t="str">
        <f t="shared" si="940"/>
        <v/>
      </c>
      <c r="AG3692" s="1" t="str">
        <f t="shared" si="941"/>
        <v/>
      </c>
      <c r="AH3692" s="1" t="str">
        <f t="shared" si="942"/>
        <v/>
      </c>
      <c r="AI3692" s="1" t="str">
        <f t="shared" si="943"/>
        <v/>
      </c>
      <c r="AV3692" s="8" t="str">
        <f t="shared" si="946"/>
        <v/>
      </c>
      <c r="AW3692" s="2" t="str">
        <f t="shared" si="944"/>
        <v/>
      </c>
      <c r="AX3692" s="3"/>
      <c r="AY3692" s="2" t="str">
        <f t="shared" si="945"/>
        <v/>
      </c>
      <c r="AZ3692" s="3"/>
      <c r="BA3692" s="3"/>
      <c r="BB3692" s="3"/>
      <c r="BC3692" s="3"/>
      <c r="BD3692" s="3"/>
    </row>
    <row r="3693" spans="22:56" x14ac:dyDescent="0.25">
      <c r="V3693" s="1" t="str">
        <f t="shared" si="931"/>
        <v/>
      </c>
      <c r="X3693" s="1" t="str">
        <f t="shared" si="932"/>
        <v/>
      </c>
      <c r="Y3693" s="1" t="str">
        <f t="shared" si="933"/>
        <v/>
      </c>
      <c r="Z3693" s="1" t="str">
        <f t="shared" si="934"/>
        <v/>
      </c>
      <c r="AA3693" s="1" t="str">
        <f t="shared" si="935"/>
        <v/>
      </c>
      <c r="AB3693" s="1" t="str">
        <f t="shared" si="936"/>
        <v/>
      </c>
      <c r="AC3693" s="1" t="str">
        <f t="shared" si="937"/>
        <v/>
      </c>
      <c r="AD3693" s="1" t="str">
        <f t="shared" si="938"/>
        <v/>
      </c>
      <c r="AE3693" s="1" t="str">
        <f t="shared" si="939"/>
        <v/>
      </c>
      <c r="AF3693" s="1" t="str">
        <f t="shared" si="940"/>
        <v/>
      </c>
      <c r="AG3693" s="1" t="str">
        <f t="shared" si="941"/>
        <v/>
      </c>
      <c r="AH3693" s="1" t="str">
        <f t="shared" si="942"/>
        <v/>
      </c>
      <c r="AI3693" s="1" t="str">
        <f t="shared" si="943"/>
        <v/>
      </c>
      <c r="AV3693" s="8" t="str">
        <f t="shared" si="946"/>
        <v/>
      </c>
      <c r="AW3693" s="2" t="str">
        <f t="shared" si="944"/>
        <v/>
      </c>
      <c r="AX3693" s="3"/>
      <c r="AY3693" s="2" t="str">
        <f t="shared" si="945"/>
        <v/>
      </c>
      <c r="AZ3693" s="3"/>
      <c r="BA3693" s="3"/>
      <c r="BB3693" s="3"/>
      <c r="BC3693" s="3"/>
      <c r="BD3693" s="3"/>
    </row>
    <row r="3694" spans="22:56" x14ac:dyDescent="0.25">
      <c r="V3694" s="1" t="str">
        <f t="shared" si="931"/>
        <v/>
      </c>
      <c r="X3694" s="1" t="str">
        <f t="shared" si="932"/>
        <v/>
      </c>
      <c r="Y3694" s="1" t="str">
        <f t="shared" si="933"/>
        <v/>
      </c>
      <c r="Z3694" s="1" t="str">
        <f t="shared" si="934"/>
        <v/>
      </c>
      <c r="AA3694" s="1" t="str">
        <f t="shared" si="935"/>
        <v/>
      </c>
      <c r="AB3694" s="1" t="str">
        <f t="shared" si="936"/>
        <v/>
      </c>
      <c r="AC3694" s="1" t="str">
        <f t="shared" si="937"/>
        <v/>
      </c>
      <c r="AD3694" s="1" t="str">
        <f t="shared" si="938"/>
        <v/>
      </c>
      <c r="AE3694" s="1" t="str">
        <f t="shared" si="939"/>
        <v/>
      </c>
      <c r="AF3694" s="1" t="str">
        <f t="shared" si="940"/>
        <v/>
      </c>
      <c r="AG3694" s="1" t="str">
        <f t="shared" si="941"/>
        <v/>
      </c>
      <c r="AH3694" s="1" t="str">
        <f t="shared" si="942"/>
        <v/>
      </c>
      <c r="AI3694" s="1" t="str">
        <f t="shared" si="943"/>
        <v/>
      </c>
      <c r="AV3694" s="8" t="str">
        <f t="shared" si="946"/>
        <v/>
      </c>
      <c r="AW3694" s="2" t="str">
        <f t="shared" si="944"/>
        <v/>
      </c>
      <c r="AX3694" s="3"/>
      <c r="AY3694" s="2" t="str">
        <f t="shared" si="945"/>
        <v/>
      </c>
      <c r="AZ3694" s="3"/>
      <c r="BA3694" s="3"/>
      <c r="BB3694" s="3"/>
      <c r="BC3694" s="3"/>
      <c r="BD3694" s="3"/>
    </row>
    <row r="3695" spans="22:56" x14ac:dyDescent="0.25">
      <c r="V3695" s="1" t="str">
        <f t="shared" si="931"/>
        <v/>
      </c>
      <c r="X3695" s="1" t="str">
        <f t="shared" si="932"/>
        <v/>
      </c>
      <c r="Y3695" s="1" t="str">
        <f t="shared" si="933"/>
        <v/>
      </c>
      <c r="Z3695" s="1" t="str">
        <f t="shared" si="934"/>
        <v/>
      </c>
      <c r="AA3695" s="1" t="str">
        <f t="shared" si="935"/>
        <v/>
      </c>
      <c r="AB3695" s="1" t="str">
        <f t="shared" si="936"/>
        <v/>
      </c>
      <c r="AC3695" s="1" t="str">
        <f t="shared" si="937"/>
        <v/>
      </c>
      <c r="AD3695" s="1" t="str">
        <f t="shared" si="938"/>
        <v/>
      </c>
      <c r="AE3695" s="1" t="str">
        <f t="shared" si="939"/>
        <v/>
      </c>
      <c r="AF3695" s="1" t="str">
        <f t="shared" si="940"/>
        <v/>
      </c>
      <c r="AG3695" s="1" t="str">
        <f t="shared" si="941"/>
        <v/>
      </c>
      <c r="AH3695" s="1" t="str">
        <f t="shared" si="942"/>
        <v/>
      </c>
      <c r="AI3695" s="1" t="str">
        <f t="shared" si="943"/>
        <v/>
      </c>
      <c r="AV3695" s="8" t="str">
        <f t="shared" si="946"/>
        <v/>
      </c>
      <c r="AW3695" s="2" t="str">
        <f t="shared" si="944"/>
        <v/>
      </c>
      <c r="AX3695" s="3"/>
      <c r="AY3695" s="2" t="str">
        <f t="shared" si="945"/>
        <v/>
      </c>
      <c r="AZ3695" s="3"/>
      <c r="BA3695" s="3"/>
      <c r="BB3695" s="3"/>
      <c r="BC3695" s="3"/>
      <c r="BD3695" s="3"/>
    </row>
    <row r="3696" spans="22:56" x14ac:dyDescent="0.25">
      <c r="V3696" s="1" t="str">
        <f t="shared" ref="V3696:V3759" si="947">IF(AV3664&lt;&gt;"","(","")</f>
        <v/>
      </c>
      <c r="X3696" s="1" t="str">
        <f t="shared" ref="X3696:X3759" si="948">IF(AV3664&lt;=$N$14,IF(X3695&lt;$C$8,X3695+1,1),"")</f>
        <v/>
      </c>
      <c r="Y3696" s="1" t="str">
        <f t="shared" ref="Y3696:Y3759" si="949">IF(AV3664&lt;=$N$14,IF(X3696&gt;X3695,Y3695,IF(Y3695&lt;$C$9,Y3695+1,1)),"")</f>
        <v/>
      </c>
      <c r="Z3696" s="1" t="str">
        <f t="shared" ref="Z3696:Z3759" si="950">IF(AV3664&lt;=$N$14,IF(Y3696=Y3695,Z3695,IF(Y3696&gt;Y3695,Z3695,IF(Z3695&lt;$C$10,Z3695+1,1))),"")</f>
        <v/>
      </c>
      <c r="AA3696" s="1" t="str">
        <f t="shared" ref="AA3696:AA3759" si="951">IF(AV3664&lt;=$N$14,IF(Z3696=Z3695,AA3695,IF(Z3696&gt;Z3695,AA3695,AA3695+1)),"")</f>
        <v/>
      </c>
      <c r="AB3696" s="1" t="str">
        <f t="shared" ref="AB3696:AB3759" si="952">IF(AV3664&lt;=$N$14,INDEX($AM$8:$AT$8,1,X3696),"")</f>
        <v/>
      </c>
      <c r="AC3696" s="1" t="str">
        <f t="shared" ref="AC3696:AC3759" si="953">IF($C$6&gt;1,IF(AV3664&lt;&gt;"",", ",""),"")</f>
        <v/>
      </c>
      <c r="AD3696" s="1" t="str">
        <f t="shared" ref="AD3696:AD3759" si="954">IF($C$6&gt;1,IF(AV3664&lt;=$N$14,INDEX($AM$9:$AT$9,1,Y3696),""),"")</f>
        <v/>
      </c>
      <c r="AE3696" s="1" t="str">
        <f t="shared" ref="AE3696:AE3759" si="955">IF($C$6&gt;2,IF(AV3664&lt;&gt;"",", ",""),"")</f>
        <v/>
      </c>
      <c r="AF3696" s="1" t="str">
        <f t="shared" ref="AF3696:AF3759" si="956">IF($C$6&gt;2,IF(AV3664&lt;=$N$14,INDEX($AM$10:$AT$10,1,Z3696),""),"")</f>
        <v/>
      </c>
      <c r="AG3696" s="1" t="str">
        <f t="shared" ref="AG3696:AG3759" si="957">IF($C$6&gt;3,IF(AV3664&lt;&gt;"",", ",""),"")</f>
        <v/>
      </c>
      <c r="AH3696" s="1" t="str">
        <f t="shared" ref="AH3696:AH3759" si="958">IF($C$6&gt;3,IF(AV3664&lt;=$N$14,INDEX($AM$11:$AT$11,1,AA3696),""),"")</f>
        <v/>
      </c>
      <c r="AI3696" s="1" t="str">
        <f t="shared" ref="AI3696:AI3759" si="959">IF(AV3664&lt;&gt;"",")","")</f>
        <v/>
      </c>
      <c r="AV3696" s="8" t="str">
        <f t="shared" si="946"/>
        <v/>
      </c>
      <c r="AW3696" s="2" t="str">
        <f t="shared" si="944"/>
        <v/>
      </c>
      <c r="AX3696" s="3"/>
      <c r="AY3696" s="2" t="str">
        <f t="shared" si="945"/>
        <v/>
      </c>
      <c r="AZ3696" s="3"/>
      <c r="BA3696" s="3"/>
      <c r="BB3696" s="3"/>
      <c r="BC3696" s="3"/>
      <c r="BD3696" s="3"/>
    </row>
    <row r="3697" spans="22:56" x14ac:dyDescent="0.25">
      <c r="V3697" s="1" t="str">
        <f t="shared" si="947"/>
        <v/>
      </c>
      <c r="X3697" s="1" t="str">
        <f t="shared" si="948"/>
        <v/>
      </c>
      <c r="Y3697" s="1" t="str">
        <f t="shared" si="949"/>
        <v/>
      </c>
      <c r="Z3697" s="1" t="str">
        <f t="shared" si="950"/>
        <v/>
      </c>
      <c r="AA3697" s="1" t="str">
        <f t="shared" si="951"/>
        <v/>
      </c>
      <c r="AB3697" s="1" t="str">
        <f t="shared" si="952"/>
        <v/>
      </c>
      <c r="AC3697" s="1" t="str">
        <f t="shared" si="953"/>
        <v/>
      </c>
      <c r="AD3697" s="1" t="str">
        <f t="shared" si="954"/>
        <v/>
      </c>
      <c r="AE3697" s="1" t="str">
        <f t="shared" si="955"/>
        <v/>
      </c>
      <c r="AF3697" s="1" t="str">
        <f t="shared" si="956"/>
        <v/>
      </c>
      <c r="AG3697" s="1" t="str">
        <f t="shared" si="957"/>
        <v/>
      </c>
      <c r="AH3697" s="1" t="str">
        <f t="shared" si="958"/>
        <v/>
      </c>
      <c r="AI3697" s="1" t="str">
        <f t="shared" si="959"/>
        <v/>
      </c>
      <c r="AV3697" s="8" t="str">
        <f t="shared" si="946"/>
        <v/>
      </c>
      <c r="AW3697" s="2" t="str">
        <f t="shared" ref="AW3697:AW3760" si="960">IF(AV3697&lt;&gt;"",". Möglichkeit: ","")</f>
        <v/>
      </c>
      <c r="AX3697" s="3"/>
      <c r="AY3697" s="2" t="str">
        <f t="shared" si="945"/>
        <v/>
      </c>
      <c r="AZ3697" s="3"/>
      <c r="BA3697" s="3"/>
      <c r="BB3697" s="3"/>
      <c r="BC3697" s="3"/>
      <c r="BD3697" s="3"/>
    </row>
    <row r="3698" spans="22:56" x14ac:dyDescent="0.25">
      <c r="V3698" s="1" t="str">
        <f t="shared" si="947"/>
        <v/>
      </c>
      <c r="X3698" s="1" t="str">
        <f t="shared" si="948"/>
        <v/>
      </c>
      <c r="Y3698" s="1" t="str">
        <f t="shared" si="949"/>
        <v/>
      </c>
      <c r="Z3698" s="1" t="str">
        <f t="shared" si="950"/>
        <v/>
      </c>
      <c r="AA3698" s="1" t="str">
        <f t="shared" si="951"/>
        <v/>
      </c>
      <c r="AB3698" s="1" t="str">
        <f t="shared" si="952"/>
        <v/>
      </c>
      <c r="AC3698" s="1" t="str">
        <f t="shared" si="953"/>
        <v/>
      </c>
      <c r="AD3698" s="1" t="str">
        <f t="shared" si="954"/>
        <v/>
      </c>
      <c r="AE3698" s="1" t="str">
        <f t="shared" si="955"/>
        <v/>
      </c>
      <c r="AF3698" s="1" t="str">
        <f t="shared" si="956"/>
        <v/>
      </c>
      <c r="AG3698" s="1" t="str">
        <f t="shared" si="957"/>
        <v/>
      </c>
      <c r="AH3698" s="1" t="str">
        <f t="shared" si="958"/>
        <v/>
      </c>
      <c r="AI3698" s="1" t="str">
        <f t="shared" si="959"/>
        <v/>
      </c>
      <c r="AV3698" s="8" t="str">
        <f t="shared" si="946"/>
        <v/>
      </c>
      <c r="AW3698" s="2" t="str">
        <f t="shared" si="960"/>
        <v/>
      </c>
      <c r="AX3698" s="3"/>
      <c r="AY3698" s="2" t="str">
        <f t="shared" si="945"/>
        <v/>
      </c>
      <c r="AZ3698" s="3"/>
      <c r="BA3698" s="3"/>
      <c r="BB3698" s="3"/>
      <c r="BC3698" s="3"/>
      <c r="BD3698" s="3"/>
    </row>
    <row r="3699" spans="22:56" x14ac:dyDescent="0.25">
      <c r="V3699" s="1" t="str">
        <f t="shared" si="947"/>
        <v/>
      </c>
      <c r="X3699" s="1" t="str">
        <f t="shared" si="948"/>
        <v/>
      </c>
      <c r="Y3699" s="1" t="str">
        <f t="shared" si="949"/>
        <v/>
      </c>
      <c r="Z3699" s="1" t="str">
        <f t="shared" si="950"/>
        <v/>
      </c>
      <c r="AA3699" s="1" t="str">
        <f t="shared" si="951"/>
        <v/>
      </c>
      <c r="AB3699" s="1" t="str">
        <f t="shared" si="952"/>
        <v/>
      </c>
      <c r="AC3699" s="1" t="str">
        <f t="shared" si="953"/>
        <v/>
      </c>
      <c r="AD3699" s="1" t="str">
        <f t="shared" si="954"/>
        <v/>
      </c>
      <c r="AE3699" s="1" t="str">
        <f t="shared" si="955"/>
        <v/>
      </c>
      <c r="AF3699" s="1" t="str">
        <f t="shared" si="956"/>
        <v/>
      </c>
      <c r="AG3699" s="1" t="str">
        <f t="shared" si="957"/>
        <v/>
      </c>
      <c r="AH3699" s="1" t="str">
        <f t="shared" si="958"/>
        <v/>
      </c>
      <c r="AI3699" s="1" t="str">
        <f t="shared" si="959"/>
        <v/>
      </c>
      <c r="AV3699" s="8" t="str">
        <f t="shared" si="946"/>
        <v/>
      </c>
      <c r="AW3699" s="2" t="str">
        <f t="shared" si="960"/>
        <v/>
      </c>
      <c r="AX3699" s="3"/>
      <c r="AY3699" s="2" t="str">
        <f t="shared" si="945"/>
        <v/>
      </c>
      <c r="AZ3699" s="3"/>
      <c r="BA3699" s="3"/>
      <c r="BB3699" s="3"/>
      <c r="BC3699" s="3"/>
      <c r="BD3699" s="3"/>
    </row>
    <row r="3700" spans="22:56" x14ac:dyDescent="0.25">
      <c r="V3700" s="1" t="str">
        <f t="shared" si="947"/>
        <v/>
      </c>
      <c r="X3700" s="1" t="str">
        <f t="shared" si="948"/>
        <v/>
      </c>
      <c r="Y3700" s="1" t="str">
        <f t="shared" si="949"/>
        <v/>
      </c>
      <c r="Z3700" s="1" t="str">
        <f t="shared" si="950"/>
        <v/>
      </c>
      <c r="AA3700" s="1" t="str">
        <f t="shared" si="951"/>
        <v/>
      </c>
      <c r="AB3700" s="1" t="str">
        <f t="shared" si="952"/>
        <v/>
      </c>
      <c r="AC3700" s="1" t="str">
        <f t="shared" si="953"/>
        <v/>
      </c>
      <c r="AD3700" s="1" t="str">
        <f t="shared" si="954"/>
        <v/>
      </c>
      <c r="AE3700" s="1" t="str">
        <f t="shared" si="955"/>
        <v/>
      </c>
      <c r="AF3700" s="1" t="str">
        <f t="shared" si="956"/>
        <v/>
      </c>
      <c r="AG3700" s="1" t="str">
        <f t="shared" si="957"/>
        <v/>
      </c>
      <c r="AH3700" s="1" t="str">
        <f t="shared" si="958"/>
        <v/>
      </c>
      <c r="AI3700" s="1" t="str">
        <f t="shared" si="959"/>
        <v/>
      </c>
      <c r="AV3700" s="8" t="str">
        <f t="shared" si="946"/>
        <v/>
      </c>
      <c r="AW3700" s="2" t="str">
        <f t="shared" si="960"/>
        <v/>
      </c>
      <c r="AX3700" s="3"/>
      <c r="AY3700" s="2" t="str">
        <f t="shared" si="945"/>
        <v/>
      </c>
      <c r="AZ3700" s="3"/>
      <c r="BA3700" s="3"/>
      <c r="BB3700" s="3"/>
      <c r="BC3700" s="3"/>
      <c r="BD3700" s="3"/>
    </row>
    <row r="3701" spans="22:56" x14ac:dyDescent="0.25">
      <c r="V3701" s="1" t="str">
        <f t="shared" si="947"/>
        <v/>
      </c>
      <c r="X3701" s="1" t="str">
        <f t="shared" si="948"/>
        <v/>
      </c>
      <c r="Y3701" s="1" t="str">
        <f t="shared" si="949"/>
        <v/>
      </c>
      <c r="Z3701" s="1" t="str">
        <f t="shared" si="950"/>
        <v/>
      </c>
      <c r="AA3701" s="1" t="str">
        <f t="shared" si="951"/>
        <v/>
      </c>
      <c r="AB3701" s="1" t="str">
        <f t="shared" si="952"/>
        <v/>
      </c>
      <c r="AC3701" s="1" t="str">
        <f t="shared" si="953"/>
        <v/>
      </c>
      <c r="AD3701" s="1" t="str">
        <f t="shared" si="954"/>
        <v/>
      </c>
      <c r="AE3701" s="1" t="str">
        <f t="shared" si="955"/>
        <v/>
      </c>
      <c r="AF3701" s="1" t="str">
        <f t="shared" si="956"/>
        <v/>
      </c>
      <c r="AG3701" s="1" t="str">
        <f t="shared" si="957"/>
        <v/>
      </c>
      <c r="AH3701" s="1" t="str">
        <f t="shared" si="958"/>
        <v/>
      </c>
      <c r="AI3701" s="1" t="str">
        <f t="shared" si="959"/>
        <v/>
      </c>
      <c r="AV3701" s="8" t="str">
        <f t="shared" si="946"/>
        <v/>
      </c>
      <c r="AW3701" s="2" t="str">
        <f t="shared" si="960"/>
        <v/>
      </c>
      <c r="AX3701" s="3"/>
      <c r="AY3701" s="2" t="str">
        <f t="shared" si="945"/>
        <v/>
      </c>
      <c r="AZ3701" s="3"/>
      <c r="BA3701" s="3"/>
      <c r="BB3701" s="3"/>
      <c r="BC3701" s="3"/>
      <c r="BD3701" s="3"/>
    </row>
    <row r="3702" spans="22:56" x14ac:dyDescent="0.25">
      <c r="V3702" s="1" t="str">
        <f t="shared" si="947"/>
        <v/>
      </c>
      <c r="X3702" s="1" t="str">
        <f t="shared" si="948"/>
        <v/>
      </c>
      <c r="Y3702" s="1" t="str">
        <f t="shared" si="949"/>
        <v/>
      </c>
      <c r="Z3702" s="1" t="str">
        <f t="shared" si="950"/>
        <v/>
      </c>
      <c r="AA3702" s="1" t="str">
        <f t="shared" si="951"/>
        <v/>
      </c>
      <c r="AB3702" s="1" t="str">
        <f t="shared" si="952"/>
        <v/>
      </c>
      <c r="AC3702" s="1" t="str">
        <f t="shared" si="953"/>
        <v/>
      </c>
      <c r="AD3702" s="1" t="str">
        <f t="shared" si="954"/>
        <v/>
      </c>
      <c r="AE3702" s="1" t="str">
        <f t="shared" si="955"/>
        <v/>
      </c>
      <c r="AF3702" s="1" t="str">
        <f t="shared" si="956"/>
        <v/>
      </c>
      <c r="AG3702" s="1" t="str">
        <f t="shared" si="957"/>
        <v/>
      </c>
      <c r="AH3702" s="1" t="str">
        <f t="shared" si="958"/>
        <v/>
      </c>
      <c r="AI3702" s="1" t="str">
        <f t="shared" si="959"/>
        <v/>
      </c>
      <c r="AV3702" s="8" t="str">
        <f t="shared" si="946"/>
        <v/>
      </c>
      <c r="AW3702" s="2" t="str">
        <f t="shared" si="960"/>
        <v/>
      </c>
      <c r="AX3702" s="3"/>
      <c r="AY3702" s="2" t="str">
        <f t="shared" si="945"/>
        <v/>
      </c>
      <c r="AZ3702" s="3"/>
      <c r="BA3702" s="3"/>
      <c r="BB3702" s="3"/>
      <c r="BC3702" s="3"/>
      <c r="BD3702" s="3"/>
    </row>
    <row r="3703" spans="22:56" x14ac:dyDescent="0.25">
      <c r="V3703" s="1" t="str">
        <f t="shared" si="947"/>
        <v/>
      </c>
      <c r="X3703" s="1" t="str">
        <f t="shared" si="948"/>
        <v/>
      </c>
      <c r="Y3703" s="1" t="str">
        <f t="shared" si="949"/>
        <v/>
      </c>
      <c r="Z3703" s="1" t="str">
        <f t="shared" si="950"/>
        <v/>
      </c>
      <c r="AA3703" s="1" t="str">
        <f t="shared" si="951"/>
        <v/>
      </c>
      <c r="AB3703" s="1" t="str">
        <f t="shared" si="952"/>
        <v/>
      </c>
      <c r="AC3703" s="1" t="str">
        <f t="shared" si="953"/>
        <v/>
      </c>
      <c r="AD3703" s="1" t="str">
        <f t="shared" si="954"/>
        <v/>
      </c>
      <c r="AE3703" s="1" t="str">
        <f t="shared" si="955"/>
        <v/>
      </c>
      <c r="AF3703" s="1" t="str">
        <f t="shared" si="956"/>
        <v/>
      </c>
      <c r="AG3703" s="1" t="str">
        <f t="shared" si="957"/>
        <v/>
      </c>
      <c r="AH3703" s="1" t="str">
        <f t="shared" si="958"/>
        <v/>
      </c>
      <c r="AI3703" s="1" t="str">
        <f t="shared" si="959"/>
        <v/>
      </c>
      <c r="AV3703" s="8" t="str">
        <f t="shared" si="946"/>
        <v/>
      </c>
      <c r="AW3703" s="2" t="str">
        <f t="shared" si="960"/>
        <v/>
      </c>
      <c r="AX3703" s="3"/>
      <c r="AY3703" s="2" t="str">
        <f t="shared" si="945"/>
        <v/>
      </c>
      <c r="AZ3703" s="3"/>
      <c r="BA3703" s="3"/>
      <c r="BB3703" s="3"/>
      <c r="BC3703" s="3"/>
      <c r="BD3703" s="3"/>
    </row>
    <row r="3704" spans="22:56" x14ac:dyDescent="0.25">
      <c r="V3704" s="1" t="str">
        <f t="shared" si="947"/>
        <v/>
      </c>
      <c r="X3704" s="1" t="str">
        <f t="shared" si="948"/>
        <v/>
      </c>
      <c r="Y3704" s="1" t="str">
        <f t="shared" si="949"/>
        <v/>
      </c>
      <c r="Z3704" s="1" t="str">
        <f t="shared" si="950"/>
        <v/>
      </c>
      <c r="AA3704" s="1" t="str">
        <f t="shared" si="951"/>
        <v/>
      </c>
      <c r="AB3704" s="1" t="str">
        <f t="shared" si="952"/>
        <v/>
      </c>
      <c r="AC3704" s="1" t="str">
        <f t="shared" si="953"/>
        <v/>
      </c>
      <c r="AD3704" s="1" t="str">
        <f t="shared" si="954"/>
        <v/>
      </c>
      <c r="AE3704" s="1" t="str">
        <f t="shared" si="955"/>
        <v/>
      </c>
      <c r="AF3704" s="1" t="str">
        <f t="shared" si="956"/>
        <v/>
      </c>
      <c r="AG3704" s="1" t="str">
        <f t="shared" si="957"/>
        <v/>
      </c>
      <c r="AH3704" s="1" t="str">
        <f t="shared" si="958"/>
        <v/>
      </c>
      <c r="AI3704" s="1" t="str">
        <f t="shared" si="959"/>
        <v/>
      </c>
      <c r="AV3704" s="8" t="str">
        <f t="shared" si="946"/>
        <v/>
      </c>
      <c r="AW3704" s="2" t="str">
        <f t="shared" si="960"/>
        <v/>
      </c>
      <c r="AX3704" s="3"/>
      <c r="AY3704" s="2" t="str">
        <f t="shared" si="945"/>
        <v/>
      </c>
      <c r="AZ3704" s="3"/>
      <c r="BA3704" s="3"/>
      <c r="BB3704" s="3"/>
      <c r="BC3704" s="3"/>
      <c r="BD3704" s="3"/>
    </row>
    <row r="3705" spans="22:56" x14ac:dyDescent="0.25">
      <c r="V3705" s="1" t="str">
        <f t="shared" si="947"/>
        <v/>
      </c>
      <c r="X3705" s="1" t="str">
        <f t="shared" si="948"/>
        <v/>
      </c>
      <c r="Y3705" s="1" t="str">
        <f t="shared" si="949"/>
        <v/>
      </c>
      <c r="Z3705" s="1" t="str">
        <f t="shared" si="950"/>
        <v/>
      </c>
      <c r="AA3705" s="1" t="str">
        <f t="shared" si="951"/>
        <v/>
      </c>
      <c r="AB3705" s="1" t="str">
        <f t="shared" si="952"/>
        <v/>
      </c>
      <c r="AC3705" s="1" t="str">
        <f t="shared" si="953"/>
        <v/>
      </c>
      <c r="AD3705" s="1" t="str">
        <f t="shared" si="954"/>
        <v/>
      </c>
      <c r="AE3705" s="1" t="str">
        <f t="shared" si="955"/>
        <v/>
      </c>
      <c r="AF3705" s="1" t="str">
        <f t="shared" si="956"/>
        <v/>
      </c>
      <c r="AG3705" s="1" t="str">
        <f t="shared" si="957"/>
        <v/>
      </c>
      <c r="AH3705" s="1" t="str">
        <f t="shared" si="958"/>
        <v/>
      </c>
      <c r="AI3705" s="1" t="str">
        <f t="shared" si="959"/>
        <v/>
      </c>
      <c r="AV3705" s="8" t="str">
        <f t="shared" si="946"/>
        <v/>
      </c>
      <c r="AW3705" s="2" t="str">
        <f t="shared" si="960"/>
        <v/>
      </c>
      <c r="AX3705" s="3"/>
      <c r="AY3705" s="2" t="str">
        <f t="shared" si="945"/>
        <v/>
      </c>
      <c r="AZ3705" s="3"/>
      <c r="BA3705" s="3"/>
      <c r="BB3705" s="3"/>
      <c r="BC3705" s="3"/>
      <c r="BD3705" s="3"/>
    </row>
    <row r="3706" spans="22:56" x14ac:dyDescent="0.25">
      <c r="V3706" s="1" t="str">
        <f t="shared" si="947"/>
        <v/>
      </c>
      <c r="X3706" s="1" t="str">
        <f t="shared" si="948"/>
        <v/>
      </c>
      <c r="Y3706" s="1" t="str">
        <f t="shared" si="949"/>
        <v/>
      </c>
      <c r="Z3706" s="1" t="str">
        <f t="shared" si="950"/>
        <v/>
      </c>
      <c r="AA3706" s="1" t="str">
        <f t="shared" si="951"/>
        <v/>
      </c>
      <c r="AB3706" s="1" t="str">
        <f t="shared" si="952"/>
        <v/>
      </c>
      <c r="AC3706" s="1" t="str">
        <f t="shared" si="953"/>
        <v/>
      </c>
      <c r="AD3706" s="1" t="str">
        <f t="shared" si="954"/>
        <v/>
      </c>
      <c r="AE3706" s="1" t="str">
        <f t="shared" si="955"/>
        <v/>
      </c>
      <c r="AF3706" s="1" t="str">
        <f t="shared" si="956"/>
        <v/>
      </c>
      <c r="AG3706" s="1" t="str">
        <f t="shared" si="957"/>
        <v/>
      </c>
      <c r="AH3706" s="1" t="str">
        <f t="shared" si="958"/>
        <v/>
      </c>
      <c r="AI3706" s="1" t="str">
        <f t="shared" si="959"/>
        <v/>
      </c>
      <c r="AV3706" s="8" t="str">
        <f t="shared" si="946"/>
        <v/>
      </c>
      <c r="AW3706" s="2" t="str">
        <f t="shared" si="960"/>
        <v/>
      </c>
      <c r="AX3706" s="3"/>
      <c r="AY3706" s="2" t="str">
        <f t="shared" si="945"/>
        <v/>
      </c>
      <c r="AZ3706" s="3"/>
      <c r="BA3706" s="3"/>
      <c r="BB3706" s="3"/>
      <c r="BC3706" s="3"/>
      <c r="BD3706" s="3"/>
    </row>
    <row r="3707" spans="22:56" x14ac:dyDescent="0.25">
      <c r="V3707" s="1" t="str">
        <f t="shared" si="947"/>
        <v/>
      </c>
      <c r="X3707" s="1" t="str">
        <f t="shared" si="948"/>
        <v/>
      </c>
      <c r="Y3707" s="1" t="str">
        <f t="shared" si="949"/>
        <v/>
      </c>
      <c r="Z3707" s="1" t="str">
        <f t="shared" si="950"/>
        <v/>
      </c>
      <c r="AA3707" s="1" t="str">
        <f t="shared" si="951"/>
        <v/>
      </c>
      <c r="AB3707" s="1" t="str">
        <f t="shared" si="952"/>
        <v/>
      </c>
      <c r="AC3707" s="1" t="str">
        <f t="shared" si="953"/>
        <v/>
      </c>
      <c r="AD3707" s="1" t="str">
        <f t="shared" si="954"/>
        <v/>
      </c>
      <c r="AE3707" s="1" t="str">
        <f t="shared" si="955"/>
        <v/>
      </c>
      <c r="AF3707" s="1" t="str">
        <f t="shared" si="956"/>
        <v/>
      </c>
      <c r="AG3707" s="1" t="str">
        <f t="shared" si="957"/>
        <v/>
      </c>
      <c r="AH3707" s="1" t="str">
        <f t="shared" si="958"/>
        <v/>
      </c>
      <c r="AI3707" s="1" t="str">
        <f t="shared" si="959"/>
        <v/>
      </c>
      <c r="AV3707" s="8" t="str">
        <f t="shared" si="946"/>
        <v/>
      </c>
      <c r="AW3707" s="2" t="str">
        <f t="shared" si="960"/>
        <v/>
      </c>
      <c r="AX3707" s="3"/>
      <c r="AY3707" s="2" t="str">
        <f t="shared" si="945"/>
        <v/>
      </c>
      <c r="AZ3707" s="3"/>
      <c r="BA3707" s="3"/>
      <c r="BB3707" s="3"/>
      <c r="BC3707" s="3"/>
      <c r="BD3707" s="3"/>
    </row>
    <row r="3708" spans="22:56" x14ac:dyDescent="0.25">
      <c r="V3708" s="1" t="str">
        <f t="shared" si="947"/>
        <v/>
      </c>
      <c r="X3708" s="1" t="str">
        <f t="shared" si="948"/>
        <v/>
      </c>
      <c r="Y3708" s="1" t="str">
        <f t="shared" si="949"/>
        <v/>
      </c>
      <c r="Z3708" s="1" t="str">
        <f t="shared" si="950"/>
        <v/>
      </c>
      <c r="AA3708" s="1" t="str">
        <f t="shared" si="951"/>
        <v/>
      </c>
      <c r="AB3708" s="1" t="str">
        <f t="shared" si="952"/>
        <v/>
      </c>
      <c r="AC3708" s="1" t="str">
        <f t="shared" si="953"/>
        <v/>
      </c>
      <c r="AD3708" s="1" t="str">
        <f t="shared" si="954"/>
        <v/>
      </c>
      <c r="AE3708" s="1" t="str">
        <f t="shared" si="955"/>
        <v/>
      </c>
      <c r="AF3708" s="1" t="str">
        <f t="shared" si="956"/>
        <v/>
      </c>
      <c r="AG3708" s="1" t="str">
        <f t="shared" si="957"/>
        <v/>
      </c>
      <c r="AH3708" s="1" t="str">
        <f t="shared" si="958"/>
        <v/>
      </c>
      <c r="AI3708" s="1" t="str">
        <f t="shared" si="959"/>
        <v/>
      </c>
      <c r="AV3708" s="8" t="str">
        <f t="shared" si="946"/>
        <v/>
      </c>
      <c r="AW3708" s="2" t="str">
        <f t="shared" si="960"/>
        <v/>
      </c>
      <c r="AX3708" s="3"/>
      <c r="AY3708" s="2" t="str">
        <f t="shared" si="945"/>
        <v/>
      </c>
      <c r="AZ3708" s="3"/>
      <c r="BA3708" s="3"/>
      <c r="BB3708" s="3"/>
      <c r="BC3708" s="3"/>
      <c r="BD3708" s="3"/>
    </row>
    <row r="3709" spans="22:56" x14ac:dyDescent="0.25">
      <c r="V3709" s="1" t="str">
        <f t="shared" si="947"/>
        <v/>
      </c>
      <c r="X3709" s="1" t="str">
        <f t="shared" si="948"/>
        <v/>
      </c>
      <c r="Y3709" s="1" t="str">
        <f t="shared" si="949"/>
        <v/>
      </c>
      <c r="Z3709" s="1" t="str">
        <f t="shared" si="950"/>
        <v/>
      </c>
      <c r="AA3709" s="1" t="str">
        <f t="shared" si="951"/>
        <v/>
      </c>
      <c r="AB3709" s="1" t="str">
        <f t="shared" si="952"/>
        <v/>
      </c>
      <c r="AC3709" s="1" t="str">
        <f t="shared" si="953"/>
        <v/>
      </c>
      <c r="AD3709" s="1" t="str">
        <f t="shared" si="954"/>
        <v/>
      </c>
      <c r="AE3709" s="1" t="str">
        <f t="shared" si="955"/>
        <v/>
      </c>
      <c r="AF3709" s="1" t="str">
        <f t="shared" si="956"/>
        <v/>
      </c>
      <c r="AG3709" s="1" t="str">
        <f t="shared" si="957"/>
        <v/>
      </c>
      <c r="AH3709" s="1" t="str">
        <f t="shared" si="958"/>
        <v/>
      </c>
      <c r="AI3709" s="1" t="str">
        <f t="shared" si="959"/>
        <v/>
      </c>
      <c r="AV3709" s="8" t="str">
        <f t="shared" si="946"/>
        <v/>
      </c>
      <c r="AW3709" s="2" t="str">
        <f t="shared" si="960"/>
        <v/>
      </c>
      <c r="AX3709" s="3"/>
      <c r="AY3709" s="2" t="str">
        <f t="shared" si="945"/>
        <v/>
      </c>
      <c r="AZ3709" s="3"/>
      <c r="BA3709" s="3"/>
      <c r="BB3709" s="3"/>
      <c r="BC3709" s="3"/>
      <c r="BD3709" s="3"/>
    </row>
    <row r="3710" spans="22:56" x14ac:dyDescent="0.25">
      <c r="V3710" s="1" t="str">
        <f t="shared" si="947"/>
        <v/>
      </c>
      <c r="X3710" s="1" t="str">
        <f t="shared" si="948"/>
        <v/>
      </c>
      <c r="Y3710" s="1" t="str">
        <f t="shared" si="949"/>
        <v/>
      </c>
      <c r="Z3710" s="1" t="str">
        <f t="shared" si="950"/>
        <v/>
      </c>
      <c r="AA3710" s="1" t="str">
        <f t="shared" si="951"/>
        <v/>
      </c>
      <c r="AB3710" s="1" t="str">
        <f t="shared" si="952"/>
        <v/>
      </c>
      <c r="AC3710" s="1" t="str">
        <f t="shared" si="953"/>
        <v/>
      </c>
      <c r="AD3710" s="1" t="str">
        <f t="shared" si="954"/>
        <v/>
      </c>
      <c r="AE3710" s="1" t="str">
        <f t="shared" si="955"/>
        <v/>
      </c>
      <c r="AF3710" s="1" t="str">
        <f t="shared" si="956"/>
        <v/>
      </c>
      <c r="AG3710" s="1" t="str">
        <f t="shared" si="957"/>
        <v/>
      </c>
      <c r="AH3710" s="1" t="str">
        <f t="shared" si="958"/>
        <v/>
      </c>
      <c r="AI3710" s="1" t="str">
        <f t="shared" si="959"/>
        <v/>
      </c>
      <c r="AV3710" s="8" t="str">
        <f t="shared" si="946"/>
        <v/>
      </c>
      <c r="AW3710" s="2" t="str">
        <f t="shared" si="960"/>
        <v/>
      </c>
      <c r="AX3710" s="3"/>
      <c r="AY3710" s="2" t="str">
        <f t="shared" si="945"/>
        <v/>
      </c>
      <c r="AZ3710" s="3"/>
      <c r="BA3710" s="3"/>
      <c r="BB3710" s="3"/>
      <c r="BC3710" s="3"/>
      <c r="BD3710" s="3"/>
    </row>
    <row r="3711" spans="22:56" x14ac:dyDescent="0.25">
      <c r="V3711" s="1" t="str">
        <f t="shared" si="947"/>
        <v/>
      </c>
      <c r="X3711" s="1" t="str">
        <f t="shared" si="948"/>
        <v/>
      </c>
      <c r="Y3711" s="1" t="str">
        <f t="shared" si="949"/>
        <v/>
      </c>
      <c r="Z3711" s="1" t="str">
        <f t="shared" si="950"/>
        <v/>
      </c>
      <c r="AA3711" s="1" t="str">
        <f t="shared" si="951"/>
        <v/>
      </c>
      <c r="AB3711" s="1" t="str">
        <f t="shared" si="952"/>
        <v/>
      </c>
      <c r="AC3711" s="1" t="str">
        <f t="shared" si="953"/>
        <v/>
      </c>
      <c r="AD3711" s="1" t="str">
        <f t="shared" si="954"/>
        <v/>
      </c>
      <c r="AE3711" s="1" t="str">
        <f t="shared" si="955"/>
        <v/>
      </c>
      <c r="AF3711" s="1" t="str">
        <f t="shared" si="956"/>
        <v/>
      </c>
      <c r="AG3711" s="1" t="str">
        <f t="shared" si="957"/>
        <v/>
      </c>
      <c r="AH3711" s="1" t="str">
        <f t="shared" si="958"/>
        <v/>
      </c>
      <c r="AI3711" s="1" t="str">
        <f t="shared" si="959"/>
        <v/>
      </c>
      <c r="AV3711" s="8" t="str">
        <f t="shared" si="946"/>
        <v/>
      </c>
      <c r="AW3711" s="2" t="str">
        <f t="shared" si="960"/>
        <v/>
      </c>
      <c r="AX3711" s="3"/>
      <c r="AY3711" s="2" t="str">
        <f t="shared" si="945"/>
        <v/>
      </c>
      <c r="AZ3711" s="3"/>
      <c r="BA3711" s="3"/>
      <c r="BB3711" s="3"/>
      <c r="BC3711" s="3"/>
      <c r="BD3711" s="3"/>
    </row>
    <row r="3712" spans="22:56" x14ac:dyDescent="0.25">
      <c r="V3712" s="1" t="str">
        <f t="shared" si="947"/>
        <v/>
      </c>
      <c r="X3712" s="1" t="str">
        <f t="shared" si="948"/>
        <v/>
      </c>
      <c r="Y3712" s="1" t="str">
        <f t="shared" si="949"/>
        <v/>
      </c>
      <c r="Z3712" s="1" t="str">
        <f t="shared" si="950"/>
        <v/>
      </c>
      <c r="AA3712" s="1" t="str">
        <f t="shared" si="951"/>
        <v/>
      </c>
      <c r="AB3712" s="1" t="str">
        <f t="shared" si="952"/>
        <v/>
      </c>
      <c r="AC3712" s="1" t="str">
        <f t="shared" si="953"/>
        <v/>
      </c>
      <c r="AD3712" s="1" t="str">
        <f t="shared" si="954"/>
        <v/>
      </c>
      <c r="AE3712" s="1" t="str">
        <f t="shared" si="955"/>
        <v/>
      </c>
      <c r="AF3712" s="1" t="str">
        <f t="shared" si="956"/>
        <v/>
      </c>
      <c r="AG3712" s="1" t="str">
        <f t="shared" si="957"/>
        <v/>
      </c>
      <c r="AH3712" s="1" t="str">
        <f t="shared" si="958"/>
        <v/>
      </c>
      <c r="AI3712" s="1" t="str">
        <f t="shared" si="959"/>
        <v/>
      </c>
      <c r="AV3712" s="8" t="str">
        <f t="shared" si="946"/>
        <v/>
      </c>
      <c r="AW3712" s="2" t="str">
        <f t="shared" si="960"/>
        <v/>
      </c>
      <c r="AX3712" s="3"/>
      <c r="AY3712" s="2" t="str">
        <f t="shared" si="945"/>
        <v/>
      </c>
      <c r="AZ3712" s="3"/>
      <c r="BA3712" s="3"/>
      <c r="BB3712" s="3"/>
      <c r="BC3712" s="3"/>
      <c r="BD3712" s="3"/>
    </row>
    <row r="3713" spans="22:56" x14ac:dyDescent="0.25">
      <c r="V3713" s="1" t="str">
        <f t="shared" si="947"/>
        <v/>
      </c>
      <c r="X3713" s="1" t="str">
        <f t="shared" si="948"/>
        <v/>
      </c>
      <c r="Y3713" s="1" t="str">
        <f t="shared" si="949"/>
        <v/>
      </c>
      <c r="Z3713" s="1" t="str">
        <f t="shared" si="950"/>
        <v/>
      </c>
      <c r="AA3713" s="1" t="str">
        <f t="shared" si="951"/>
        <v/>
      </c>
      <c r="AB3713" s="1" t="str">
        <f t="shared" si="952"/>
        <v/>
      </c>
      <c r="AC3713" s="1" t="str">
        <f t="shared" si="953"/>
        <v/>
      </c>
      <c r="AD3713" s="1" t="str">
        <f t="shared" si="954"/>
        <v/>
      </c>
      <c r="AE3713" s="1" t="str">
        <f t="shared" si="955"/>
        <v/>
      </c>
      <c r="AF3713" s="1" t="str">
        <f t="shared" si="956"/>
        <v/>
      </c>
      <c r="AG3713" s="1" t="str">
        <f t="shared" si="957"/>
        <v/>
      </c>
      <c r="AH3713" s="1" t="str">
        <f t="shared" si="958"/>
        <v/>
      </c>
      <c r="AI3713" s="1" t="str">
        <f t="shared" si="959"/>
        <v/>
      </c>
      <c r="AV3713" s="8" t="str">
        <f t="shared" si="946"/>
        <v/>
      </c>
      <c r="AW3713" s="2" t="str">
        <f t="shared" si="960"/>
        <v/>
      </c>
      <c r="AX3713" s="3"/>
      <c r="AY3713" s="2" t="str">
        <f t="shared" si="945"/>
        <v/>
      </c>
      <c r="AZ3713" s="3"/>
      <c r="BA3713" s="3"/>
      <c r="BB3713" s="3"/>
      <c r="BC3713" s="3"/>
      <c r="BD3713" s="3"/>
    </row>
    <row r="3714" spans="22:56" x14ac:dyDescent="0.25">
      <c r="V3714" s="1" t="str">
        <f t="shared" si="947"/>
        <v/>
      </c>
      <c r="X3714" s="1" t="str">
        <f t="shared" si="948"/>
        <v/>
      </c>
      <c r="Y3714" s="1" t="str">
        <f t="shared" si="949"/>
        <v/>
      </c>
      <c r="Z3714" s="1" t="str">
        <f t="shared" si="950"/>
        <v/>
      </c>
      <c r="AA3714" s="1" t="str">
        <f t="shared" si="951"/>
        <v/>
      </c>
      <c r="AB3714" s="1" t="str">
        <f t="shared" si="952"/>
        <v/>
      </c>
      <c r="AC3714" s="1" t="str">
        <f t="shared" si="953"/>
        <v/>
      </c>
      <c r="AD3714" s="1" t="str">
        <f t="shared" si="954"/>
        <v/>
      </c>
      <c r="AE3714" s="1" t="str">
        <f t="shared" si="955"/>
        <v/>
      </c>
      <c r="AF3714" s="1" t="str">
        <f t="shared" si="956"/>
        <v/>
      </c>
      <c r="AG3714" s="1" t="str">
        <f t="shared" si="957"/>
        <v/>
      </c>
      <c r="AH3714" s="1" t="str">
        <f t="shared" si="958"/>
        <v/>
      </c>
      <c r="AI3714" s="1" t="str">
        <f t="shared" si="959"/>
        <v/>
      </c>
      <c r="AV3714" s="8" t="str">
        <f t="shared" si="946"/>
        <v/>
      </c>
      <c r="AW3714" s="2" t="str">
        <f t="shared" si="960"/>
        <v/>
      </c>
      <c r="AX3714" s="3"/>
      <c r="AY3714" s="2" t="str">
        <f t="shared" si="945"/>
        <v/>
      </c>
      <c r="AZ3714" s="3"/>
      <c r="BA3714" s="3"/>
      <c r="BB3714" s="3"/>
      <c r="BC3714" s="3"/>
      <c r="BD3714" s="3"/>
    </row>
    <row r="3715" spans="22:56" x14ac:dyDescent="0.25">
      <c r="V3715" s="1" t="str">
        <f t="shared" si="947"/>
        <v/>
      </c>
      <c r="X3715" s="1" t="str">
        <f t="shared" si="948"/>
        <v/>
      </c>
      <c r="Y3715" s="1" t="str">
        <f t="shared" si="949"/>
        <v/>
      </c>
      <c r="Z3715" s="1" t="str">
        <f t="shared" si="950"/>
        <v/>
      </c>
      <c r="AA3715" s="1" t="str">
        <f t="shared" si="951"/>
        <v/>
      </c>
      <c r="AB3715" s="1" t="str">
        <f t="shared" si="952"/>
        <v/>
      </c>
      <c r="AC3715" s="1" t="str">
        <f t="shared" si="953"/>
        <v/>
      </c>
      <c r="AD3715" s="1" t="str">
        <f t="shared" si="954"/>
        <v/>
      </c>
      <c r="AE3715" s="1" t="str">
        <f t="shared" si="955"/>
        <v/>
      </c>
      <c r="AF3715" s="1" t="str">
        <f t="shared" si="956"/>
        <v/>
      </c>
      <c r="AG3715" s="1" t="str">
        <f t="shared" si="957"/>
        <v/>
      </c>
      <c r="AH3715" s="1" t="str">
        <f t="shared" si="958"/>
        <v/>
      </c>
      <c r="AI3715" s="1" t="str">
        <f t="shared" si="959"/>
        <v/>
      </c>
      <c r="AV3715" s="8" t="str">
        <f t="shared" si="946"/>
        <v/>
      </c>
      <c r="AW3715" s="2" t="str">
        <f t="shared" si="960"/>
        <v/>
      </c>
      <c r="AX3715" s="3"/>
      <c r="AY3715" s="2" t="str">
        <f t="shared" si="945"/>
        <v/>
      </c>
      <c r="AZ3715" s="3"/>
      <c r="BA3715" s="3"/>
      <c r="BB3715" s="3"/>
      <c r="BC3715" s="3"/>
      <c r="BD3715" s="3"/>
    </row>
    <row r="3716" spans="22:56" x14ac:dyDescent="0.25">
      <c r="V3716" s="1" t="str">
        <f t="shared" si="947"/>
        <v/>
      </c>
      <c r="X3716" s="1" t="str">
        <f t="shared" si="948"/>
        <v/>
      </c>
      <c r="Y3716" s="1" t="str">
        <f t="shared" si="949"/>
        <v/>
      </c>
      <c r="Z3716" s="1" t="str">
        <f t="shared" si="950"/>
        <v/>
      </c>
      <c r="AA3716" s="1" t="str">
        <f t="shared" si="951"/>
        <v/>
      </c>
      <c r="AB3716" s="1" t="str">
        <f t="shared" si="952"/>
        <v/>
      </c>
      <c r="AC3716" s="1" t="str">
        <f t="shared" si="953"/>
        <v/>
      </c>
      <c r="AD3716" s="1" t="str">
        <f t="shared" si="954"/>
        <v/>
      </c>
      <c r="AE3716" s="1" t="str">
        <f t="shared" si="955"/>
        <v/>
      </c>
      <c r="AF3716" s="1" t="str">
        <f t="shared" si="956"/>
        <v/>
      </c>
      <c r="AG3716" s="1" t="str">
        <f t="shared" si="957"/>
        <v/>
      </c>
      <c r="AH3716" s="1" t="str">
        <f t="shared" si="958"/>
        <v/>
      </c>
      <c r="AI3716" s="1" t="str">
        <f t="shared" si="959"/>
        <v/>
      </c>
      <c r="AV3716" s="8" t="str">
        <f t="shared" si="946"/>
        <v/>
      </c>
      <c r="AW3716" s="2" t="str">
        <f t="shared" si="960"/>
        <v/>
      </c>
      <c r="AX3716" s="3"/>
      <c r="AY3716" s="2" t="str">
        <f t="shared" si="945"/>
        <v/>
      </c>
      <c r="AZ3716" s="3"/>
      <c r="BA3716" s="3"/>
      <c r="BB3716" s="3"/>
      <c r="BC3716" s="3"/>
      <c r="BD3716" s="3"/>
    </row>
    <row r="3717" spans="22:56" x14ac:dyDescent="0.25">
      <c r="V3717" s="1" t="str">
        <f t="shared" si="947"/>
        <v/>
      </c>
      <c r="X3717" s="1" t="str">
        <f t="shared" si="948"/>
        <v/>
      </c>
      <c r="Y3717" s="1" t="str">
        <f t="shared" si="949"/>
        <v/>
      </c>
      <c r="Z3717" s="1" t="str">
        <f t="shared" si="950"/>
        <v/>
      </c>
      <c r="AA3717" s="1" t="str">
        <f t="shared" si="951"/>
        <v/>
      </c>
      <c r="AB3717" s="1" t="str">
        <f t="shared" si="952"/>
        <v/>
      </c>
      <c r="AC3717" s="1" t="str">
        <f t="shared" si="953"/>
        <v/>
      </c>
      <c r="AD3717" s="1" t="str">
        <f t="shared" si="954"/>
        <v/>
      </c>
      <c r="AE3717" s="1" t="str">
        <f t="shared" si="955"/>
        <v/>
      </c>
      <c r="AF3717" s="1" t="str">
        <f t="shared" si="956"/>
        <v/>
      </c>
      <c r="AG3717" s="1" t="str">
        <f t="shared" si="957"/>
        <v/>
      </c>
      <c r="AH3717" s="1" t="str">
        <f t="shared" si="958"/>
        <v/>
      </c>
      <c r="AI3717" s="1" t="str">
        <f t="shared" si="959"/>
        <v/>
      </c>
      <c r="AV3717" s="8" t="str">
        <f t="shared" si="946"/>
        <v/>
      </c>
      <c r="AW3717" s="2" t="str">
        <f t="shared" si="960"/>
        <v/>
      </c>
      <c r="AX3717" s="3"/>
      <c r="AY3717" s="2" t="str">
        <f t="shared" si="945"/>
        <v/>
      </c>
      <c r="AZ3717" s="3"/>
      <c r="BA3717" s="3"/>
      <c r="BB3717" s="3"/>
      <c r="BC3717" s="3"/>
      <c r="BD3717" s="3"/>
    </row>
    <row r="3718" spans="22:56" x14ac:dyDescent="0.25">
      <c r="V3718" s="1" t="str">
        <f t="shared" si="947"/>
        <v/>
      </c>
      <c r="X3718" s="1" t="str">
        <f t="shared" si="948"/>
        <v/>
      </c>
      <c r="Y3718" s="1" t="str">
        <f t="shared" si="949"/>
        <v/>
      </c>
      <c r="Z3718" s="1" t="str">
        <f t="shared" si="950"/>
        <v/>
      </c>
      <c r="AA3718" s="1" t="str">
        <f t="shared" si="951"/>
        <v/>
      </c>
      <c r="AB3718" s="1" t="str">
        <f t="shared" si="952"/>
        <v/>
      </c>
      <c r="AC3718" s="1" t="str">
        <f t="shared" si="953"/>
        <v/>
      </c>
      <c r="AD3718" s="1" t="str">
        <f t="shared" si="954"/>
        <v/>
      </c>
      <c r="AE3718" s="1" t="str">
        <f t="shared" si="955"/>
        <v/>
      </c>
      <c r="AF3718" s="1" t="str">
        <f t="shared" si="956"/>
        <v/>
      </c>
      <c r="AG3718" s="1" t="str">
        <f t="shared" si="957"/>
        <v/>
      </c>
      <c r="AH3718" s="1" t="str">
        <f t="shared" si="958"/>
        <v/>
      </c>
      <c r="AI3718" s="1" t="str">
        <f t="shared" si="959"/>
        <v/>
      </c>
      <c r="AV3718" s="8" t="str">
        <f t="shared" si="946"/>
        <v/>
      </c>
      <c r="AW3718" s="2" t="str">
        <f t="shared" si="960"/>
        <v/>
      </c>
      <c r="AX3718" s="3"/>
      <c r="AY3718" s="2" t="str">
        <f t="shared" si="945"/>
        <v/>
      </c>
      <c r="AZ3718" s="3"/>
      <c r="BA3718" s="3"/>
      <c r="BB3718" s="3"/>
      <c r="BC3718" s="3"/>
      <c r="BD3718" s="3"/>
    </row>
    <row r="3719" spans="22:56" x14ac:dyDescent="0.25">
      <c r="V3719" s="1" t="str">
        <f t="shared" si="947"/>
        <v/>
      </c>
      <c r="X3719" s="1" t="str">
        <f t="shared" si="948"/>
        <v/>
      </c>
      <c r="Y3719" s="1" t="str">
        <f t="shared" si="949"/>
        <v/>
      </c>
      <c r="Z3719" s="1" t="str">
        <f t="shared" si="950"/>
        <v/>
      </c>
      <c r="AA3719" s="1" t="str">
        <f t="shared" si="951"/>
        <v/>
      </c>
      <c r="AB3719" s="1" t="str">
        <f t="shared" si="952"/>
        <v/>
      </c>
      <c r="AC3719" s="1" t="str">
        <f t="shared" si="953"/>
        <v/>
      </c>
      <c r="AD3719" s="1" t="str">
        <f t="shared" si="954"/>
        <v/>
      </c>
      <c r="AE3719" s="1" t="str">
        <f t="shared" si="955"/>
        <v/>
      </c>
      <c r="AF3719" s="1" t="str">
        <f t="shared" si="956"/>
        <v/>
      </c>
      <c r="AG3719" s="1" t="str">
        <f t="shared" si="957"/>
        <v/>
      </c>
      <c r="AH3719" s="1" t="str">
        <f t="shared" si="958"/>
        <v/>
      </c>
      <c r="AI3719" s="1" t="str">
        <f t="shared" si="959"/>
        <v/>
      </c>
      <c r="AV3719" s="8" t="str">
        <f t="shared" si="946"/>
        <v/>
      </c>
      <c r="AW3719" s="2" t="str">
        <f t="shared" si="960"/>
        <v/>
      </c>
      <c r="AX3719" s="3"/>
      <c r="AY3719" s="2" t="str">
        <f t="shared" si="945"/>
        <v/>
      </c>
      <c r="AZ3719" s="3"/>
      <c r="BA3719" s="3"/>
      <c r="BB3719" s="3"/>
      <c r="BC3719" s="3"/>
      <c r="BD3719" s="3"/>
    </row>
    <row r="3720" spans="22:56" x14ac:dyDescent="0.25">
      <c r="V3720" s="1" t="str">
        <f t="shared" si="947"/>
        <v/>
      </c>
      <c r="X3720" s="1" t="str">
        <f t="shared" si="948"/>
        <v/>
      </c>
      <c r="Y3720" s="1" t="str">
        <f t="shared" si="949"/>
        <v/>
      </c>
      <c r="Z3720" s="1" t="str">
        <f t="shared" si="950"/>
        <v/>
      </c>
      <c r="AA3720" s="1" t="str">
        <f t="shared" si="951"/>
        <v/>
      </c>
      <c r="AB3720" s="1" t="str">
        <f t="shared" si="952"/>
        <v/>
      </c>
      <c r="AC3720" s="1" t="str">
        <f t="shared" si="953"/>
        <v/>
      </c>
      <c r="AD3720" s="1" t="str">
        <f t="shared" si="954"/>
        <v/>
      </c>
      <c r="AE3720" s="1" t="str">
        <f t="shared" si="955"/>
        <v/>
      </c>
      <c r="AF3720" s="1" t="str">
        <f t="shared" si="956"/>
        <v/>
      </c>
      <c r="AG3720" s="1" t="str">
        <f t="shared" si="957"/>
        <v/>
      </c>
      <c r="AH3720" s="1" t="str">
        <f t="shared" si="958"/>
        <v/>
      </c>
      <c r="AI3720" s="1" t="str">
        <f t="shared" si="959"/>
        <v/>
      </c>
      <c r="AV3720" s="8" t="str">
        <f t="shared" si="946"/>
        <v/>
      </c>
      <c r="AW3720" s="2" t="str">
        <f t="shared" si="960"/>
        <v/>
      </c>
      <c r="AX3720" s="3"/>
      <c r="AY3720" s="2" t="str">
        <f t="shared" si="945"/>
        <v/>
      </c>
      <c r="AZ3720" s="3"/>
      <c r="BA3720" s="3"/>
      <c r="BB3720" s="3"/>
      <c r="BC3720" s="3"/>
      <c r="BD3720" s="3"/>
    </row>
    <row r="3721" spans="22:56" x14ac:dyDescent="0.25">
      <c r="V3721" s="1" t="str">
        <f t="shared" si="947"/>
        <v/>
      </c>
      <c r="X3721" s="1" t="str">
        <f t="shared" si="948"/>
        <v/>
      </c>
      <c r="Y3721" s="1" t="str">
        <f t="shared" si="949"/>
        <v/>
      </c>
      <c r="Z3721" s="1" t="str">
        <f t="shared" si="950"/>
        <v/>
      </c>
      <c r="AA3721" s="1" t="str">
        <f t="shared" si="951"/>
        <v/>
      </c>
      <c r="AB3721" s="1" t="str">
        <f t="shared" si="952"/>
        <v/>
      </c>
      <c r="AC3721" s="1" t="str">
        <f t="shared" si="953"/>
        <v/>
      </c>
      <c r="AD3721" s="1" t="str">
        <f t="shared" si="954"/>
        <v/>
      </c>
      <c r="AE3721" s="1" t="str">
        <f t="shared" si="955"/>
        <v/>
      </c>
      <c r="AF3721" s="1" t="str">
        <f t="shared" si="956"/>
        <v/>
      </c>
      <c r="AG3721" s="1" t="str">
        <f t="shared" si="957"/>
        <v/>
      </c>
      <c r="AH3721" s="1" t="str">
        <f t="shared" si="958"/>
        <v/>
      </c>
      <c r="AI3721" s="1" t="str">
        <f t="shared" si="959"/>
        <v/>
      </c>
      <c r="AV3721" s="8" t="str">
        <f t="shared" si="946"/>
        <v/>
      </c>
      <c r="AW3721" s="2" t="str">
        <f t="shared" si="960"/>
        <v/>
      </c>
      <c r="AX3721" s="3"/>
      <c r="AY3721" s="2" t="str">
        <f t="shared" si="945"/>
        <v/>
      </c>
      <c r="AZ3721" s="3"/>
      <c r="BA3721" s="3"/>
      <c r="BB3721" s="3"/>
      <c r="BC3721" s="3"/>
      <c r="BD3721" s="3"/>
    </row>
    <row r="3722" spans="22:56" x14ac:dyDescent="0.25">
      <c r="V3722" s="1" t="str">
        <f t="shared" si="947"/>
        <v/>
      </c>
      <c r="X3722" s="1" t="str">
        <f t="shared" si="948"/>
        <v/>
      </c>
      <c r="Y3722" s="1" t="str">
        <f t="shared" si="949"/>
        <v/>
      </c>
      <c r="Z3722" s="1" t="str">
        <f t="shared" si="950"/>
        <v/>
      </c>
      <c r="AA3722" s="1" t="str">
        <f t="shared" si="951"/>
        <v/>
      </c>
      <c r="AB3722" s="1" t="str">
        <f t="shared" si="952"/>
        <v/>
      </c>
      <c r="AC3722" s="1" t="str">
        <f t="shared" si="953"/>
        <v/>
      </c>
      <c r="AD3722" s="1" t="str">
        <f t="shared" si="954"/>
        <v/>
      </c>
      <c r="AE3722" s="1" t="str">
        <f t="shared" si="955"/>
        <v/>
      </c>
      <c r="AF3722" s="1" t="str">
        <f t="shared" si="956"/>
        <v/>
      </c>
      <c r="AG3722" s="1" t="str">
        <f t="shared" si="957"/>
        <v/>
      </c>
      <c r="AH3722" s="1" t="str">
        <f t="shared" si="958"/>
        <v/>
      </c>
      <c r="AI3722" s="1" t="str">
        <f t="shared" si="959"/>
        <v/>
      </c>
      <c r="AV3722" s="8" t="str">
        <f t="shared" si="946"/>
        <v/>
      </c>
      <c r="AW3722" s="2" t="str">
        <f t="shared" si="960"/>
        <v/>
      </c>
      <c r="AX3722" s="3"/>
      <c r="AY3722" s="2" t="str">
        <f t="shared" si="945"/>
        <v/>
      </c>
      <c r="AZ3722" s="3"/>
      <c r="BA3722" s="3"/>
      <c r="BB3722" s="3"/>
      <c r="BC3722" s="3"/>
      <c r="BD3722" s="3"/>
    </row>
    <row r="3723" spans="22:56" x14ac:dyDescent="0.25">
      <c r="V3723" s="1" t="str">
        <f t="shared" si="947"/>
        <v/>
      </c>
      <c r="X3723" s="1" t="str">
        <f t="shared" si="948"/>
        <v/>
      </c>
      <c r="Y3723" s="1" t="str">
        <f t="shared" si="949"/>
        <v/>
      </c>
      <c r="Z3723" s="1" t="str">
        <f t="shared" si="950"/>
        <v/>
      </c>
      <c r="AA3723" s="1" t="str">
        <f t="shared" si="951"/>
        <v/>
      </c>
      <c r="AB3723" s="1" t="str">
        <f t="shared" si="952"/>
        <v/>
      </c>
      <c r="AC3723" s="1" t="str">
        <f t="shared" si="953"/>
        <v/>
      </c>
      <c r="AD3723" s="1" t="str">
        <f t="shared" si="954"/>
        <v/>
      </c>
      <c r="AE3723" s="1" t="str">
        <f t="shared" si="955"/>
        <v/>
      </c>
      <c r="AF3723" s="1" t="str">
        <f t="shared" si="956"/>
        <v/>
      </c>
      <c r="AG3723" s="1" t="str">
        <f t="shared" si="957"/>
        <v/>
      </c>
      <c r="AH3723" s="1" t="str">
        <f t="shared" si="958"/>
        <v/>
      </c>
      <c r="AI3723" s="1" t="str">
        <f t="shared" si="959"/>
        <v/>
      </c>
      <c r="AV3723" s="8" t="str">
        <f t="shared" si="946"/>
        <v/>
      </c>
      <c r="AW3723" s="2" t="str">
        <f t="shared" si="960"/>
        <v/>
      </c>
      <c r="AX3723" s="3"/>
      <c r="AY3723" s="2" t="str">
        <f t="shared" si="945"/>
        <v/>
      </c>
      <c r="AZ3723" s="3"/>
      <c r="BA3723" s="3"/>
      <c r="BB3723" s="3"/>
      <c r="BC3723" s="3"/>
      <c r="BD3723" s="3"/>
    </row>
    <row r="3724" spans="22:56" x14ac:dyDescent="0.25">
      <c r="V3724" s="1" t="str">
        <f t="shared" si="947"/>
        <v/>
      </c>
      <c r="X3724" s="1" t="str">
        <f t="shared" si="948"/>
        <v/>
      </c>
      <c r="Y3724" s="1" t="str">
        <f t="shared" si="949"/>
        <v/>
      </c>
      <c r="Z3724" s="1" t="str">
        <f t="shared" si="950"/>
        <v/>
      </c>
      <c r="AA3724" s="1" t="str">
        <f t="shared" si="951"/>
        <v/>
      </c>
      <c r="AB3724" s="1" t="str">
        <f t="shared" si="952"/>
        <v/>
      </c>
      <c r="AC3724" s="1" t="str">
        <f t="shared" si="953"/>
        <v/>
      </c>
      <c r="AD3724" s="1" t="str">
        <f t="shared" si="954"/>
        <v/>
      </c>
      <c r="AE3724" s="1" t="str">
        <f t="shared" si="955"/>
        <v/>
      </c>
      <c r="AF3724" s="1" t="str">
        <f t="shared" si="956"/>
        <v/>
      </c>
      <c r="AG3724" s="1" t="str">
        <f t="shared" si="957"/>
        <v/>
      </c>
      <c r="AH3724" s="1" t="str">
        <f t="shared" si="958"/>
        <v/>
      </c>
      <c r="AI3724" s="1" t="str">
        <f t="shared" si="959"/>
        <v/>
      </c>
      <c r="AV3724" s="8" t="str">
        <f t="shared" si="946"/>
        <v/>
      </c>
      <c r="AW3724" s="2" t="str">
        <f t="shared" si="960"/>
        <v/>
      </c>
      <c r="AX3724" s="3"/>
      <c r="AY3724" s="2" t="str">
        <f t="shared" si="945"/>
        <v/>
      </c>
      <c r="AZ3724" s="3"/>
      <c r="BA3724" s="3"/>
      <c r="BB3724" s="3"/>
      <c r="BC3724" s="3"/>
      <c r="BD3724" s="3"/>
    </row>
    <row r="3725" spans="22:56" x14ac:dyDescent="0.25">
      <c r="V3725" s="1" t="str">
        <f t="shared" si="947"/>
        <v/>
      </c>
      <c r="X3725" s="1" t="str">
        <f t="shared" si="948"/>
        <v/>
      </c>
      <c r="Y3725" s="1" t="str">
        <f t="shared" si="949"/>
        <v/>
      </c>
      <c r="Z3725" s="1" t="str">
        <f t="shared" si="950"/>
        <v/>
      </c>
      <c r="AA3725" s="1" t="str">
        <f t="shared" si="951"/>
        <v/>
      </c>
      <c r="AB3725" s="1" t="str">
        <f t="shared" si="952"/>
        <v/>
      </c>
      <c r="AC3725" s="1" t="str">
        <f t="shared" si="953"/>
        <v/>
      </c>
      <c r="AD3725" s="1" t="str">
        <f t="shared" si="954"/>
        <v/>
      </c>
      <c r="AE3725" s="1" t="str">
        <f t="shared" si="955"/>
        <v/>
      </c>
      <c r="AF3725" s="1" t="str">
        <f t="shared" si="956"/>
        <v/>
      </c>
      <c r="AG3725" s="1" t="str">
        <f t="shared" si="957"/>
        <v/>
      </c>
      <c r="AH3725" s="1" t="str">
        <f t="shared" si="958"/>
        <v/>
      </c>
      <c r="AI3725" s="1" t="str">
        <f t="shared" si="959"/>
        <v/>
      </c>
      <c r="AV3725" s="8" t="str">
        <f t="shared" si="946"/>
        <v/>
      </c>
      <c r="AW3725" s="2" t="str">
        <f t="shared" si="960"/>
        <v/>
      </c>
      <c r="AX3725" s="3"/>
      <c r="AY3725" s="2" t="str">
        <f t="shared" si="945"/>
        <v/>
      </c>
      <c r="AZ3725" s="3"/>
      <c r="BA3725" s="3"/>
      <c r="BB3725" s="3"/>
      <c r="BC3725" s="3"/>
      <c r="BD3725" s="3"/>
    </row>
    <row r="3726" spans="22:56" x14ac:dyDescent="0.25">
      <c r="V3726" s="1" t="str">
        <f t="shared" si="947"/>
        <v/>
      </c>
      <c r="X3726" s="1" t="str">
        <f t="shared" si="948"/>
        <v/>
      </c>
      <c r="Y3726" s="1" t="str">
        <f t="shared" si="949"/>
        <v/>
      </c>
      <c r="Z3726" s="1" t="str">
        <f t="shared" si="950"/>
        <v/>
      </c>
      <c r="AA3726" s="1" t="str">
        <f t="shared" si="951"/>
        <v/>
      </c>
      <c r="AB3726" s="1" t="str">
        <f t="shared" si="952"/>
        <v/>
      </c>
      <c r="AC3726" s="1" t="str">
        <f t="shared" si="953"/>
        <v/>
      </c>
      <c r="AD3726" s="1" t="str">
        <f t="shared" si="954"/>
        <v/>
      </c>
      <c r="AE3726" s="1" t="str">
        <f t="shared" si="955"/>
        <v/>
      </c>
      <c r="AF3726" s="1" t="str">
        <f t="shared" si="956"/>
        <v/>
      </c>
      <c r="AG3726" s="1" t="str">
        <f t="shared" si="957"/>
        <v/>
      </c>
      <c r="AH3726" s="1" t="str">
        <f t="shared" si="958"/>
        <v/>
      </c>
      <c r="AI3726" s="1" t="str">
        <f t="shared" si="959"/>
        <v/>
      </c>
      <c r="AV3726" s="8" t="str">
        <f t="shared" si="946"/>
        <v/>
      </c>
      <c r="AW3726" s="2" t="str">
        <f t="shared" si="960"/>
        <v/>
      </c>
      <c r="AX3726" s="3"/>
      <c r="AY3726" s="2" t="str">
        <f t="shared" si="945"/>
        <v/>
      </c>
      <c r="AZ3726" s="3"/>
      <c r="BA3726" s="3"/>
      <c r="BB3726" s="3"/>
      <c r="BC3726" s="3"/>
      <c r="BD3726" s="3"/>
    </row>
    <row r="3727" spans="22:56" x14ac:dyDescent="0.25">
      <c r="V3727" s="1" t="str">
        <f t="shared" si="947"/>
        <v/>
      </c>
      <c r="X3727" s="1" t="str">
        <f t="shared" si="948"/>
        <v/>
      </c>
      <c r="Y3727" s="1" t="str">
        <f t="shared" si="949"/>
        <v/>
      </c>
      <c r="Z3727" s="1" t="str">
        <f t="shared" si="950"/>
        <v/>
      </c>
      <c r="AA3727" s="1" t="str">
        <f t="shared" si="951"/>
        <v/>
      </c>
      <c r="AB3727" s="1" t="str">
        <f t="shared" si="952"/>
        <v/>
      </c>
      <c r="AC3727" s="1" t="str">
        <f t="shared" si="953"/>
        <v/>
      </c>
      <c r="AD3727" s="1" t="str">
        <f t="shared" si="954"/>
        <v/>
      </c>
      <c r="AE3727" s="1" t="str">
        <f t="shared" si="955"/>
        <v/>
      </c>
      <c r="AF3727" s="1" t="str">
        <f t="shared" si="956"/>
        <v/>
      </c>
      <c r="AG3727" s="1" t="str">
        <f t="shared" si="957"/>
        <v/>
      </c>
      <c r="AH3727" s="1" t="str">
        <f t="shared" si="958"/>
        <v/>
      </c>
      <c r="AI3727" s="1" t="str">
        <f t="shared" si="959"/>
        <v/>
      </c>
      <c r="AV3727" s="8" t="str">
        <f t="shared" si="946"/>
        <v/>
      </c>
      <c r="AW3727" s="2" t="str">
        <f t="shared" si="960"/>
        <v/>
      </c>
      <c r="AX3727" s="3"/>
      <c r="AY3727" s="2" t="str">
        <f t="shared" si="945"/>
        <v/>
      </c>
      <c r="AZ3727" s="3"/>
      <c r="BA3727" s="3"/>
      <c r="BB3727" s="3"/>
      <c r="BC3727" s="3"/>
      <c r="BD3727" s="3"/>
    </row>
    <row r="3728" spans="22:56" x14ac:dyDescent="0.25">
      <c r="V3728" s="1" t="str">
        <f t="shared" si="947"/>
        <v/>
      </c>
      <c r="X3728" s="1" t="str">
        <f t="shared" si="948"/>
        <v/>
      </c>
      <c r="Y3728" s="1" t="str">
        <f t="shared" si="949"/>
        <v/>
      </c>
      <c r="Z3728" s="1" t="str">
        <f t="shared" si="950"/>
        <v/>
      </c>
      <c r="AA3728" s="1" t="str">
        <f t="shared" si="951"/>
        <v/>
      </c>
      <c r="AB3728" s="1" t="str">
        <f t="shared" si="952"/>
        <v/>
      </c>
      <c r="AC3728" s="1" t="str">
        <f t="shared" si="953"/>
        <v/>
      </c>
      <c r="AD3728" s="1" t="str">
        <f t="shared" si="954"/>
        <v/>
      </c>
      <c r="AE3728" s="1" t="str">
        <f t="shared" si="955"/>
        <v/>
      </c>
      <c r="AF3728" s="1" t="str">
        <f t="shared" si="956"/>
        <v/>
      </c>
      <c r="AG3728" s="1" t="str">
        <f t="shared" si="957"/>
        <v/>
      </c>
      <c r="AH3728" s="1" t="str">
        <f t="shared" si="958"/>
        <v/>
      </c>
      <c r="AI3728" s="1" t="str">
        <f t="shared" si="959"/>
        <v/>
      </c>
      <c r="AV3728" s="8" t="str">
        <f t="shared" si="946"/>
        <v/>
      </c>
      <c r="AW3728" s="2" t="str">
        <f t="shared" si="960"/>
        <v/>
      </c>
      <c r="AX3728" s="3"/>
      <c r="AY3728" s="2" t="str">
        <f t="shared" ref="AY3728:AY3791" si="961">CONCATENATE(V3760,AB3760,AC3760,AD3760,AE3760,AF3760,AG3760,AH3760,AI3760)</f>
        <v/>
      </c>
      <c r="AZ3728" s="3"/>
      <c r="BA3728" s="3"/>
      <c r="BB3728" s="3"/>
      <c r="BC3728" s="3"/>
      <c r="BD3728" s="3"/>
    </row>
    <row r="3729" spans="22:56" x14ac:dyDescent="0.25">
      <c r="V3729" s="1" t="str">
        <f t="shared" si="947"/>
        <v/>
      </c>
      <c r="X3729" s="1" t="str">
        <f t="shared" si="948"/>
        <v/>
      </c>
      <c r="Y3729" s="1" t="str">
        <f t="shared" si="949"/>
        <v/>
      </c>
      <c r="Z3729" s="1" t="str">
        <f t="shared" si="950"/>
        <v/>
      </c>
      <c r="AA3729" s="1" t="str">
        <f t="shared" si="951"/>
        <v/>
      </c>
      <c r="AB3729" s="1" t="str">
        <f t="shared" si="952"/>
        <v/>
      </c>
      <c r="AC3729" s="1" t="str">
        <f t="shared" si="953"/>
        <v/>
      </c>
      <c r="AD3729" s="1" t="str">
        <f t="shared" si="954"/>
        <v/>
      </c>
      <c r="AE3729" s="1" t="str">
        <f t="shared" si="955"/>
        <v/>
      </c>
      <c r="AF3729" s="1" t="str">
        <f t="shared" si="956"/>
        <v/>
      </c>
      <c r="AG3729" s="1" t="str">
        <f t="shared" si="957"/>
        <v/>
      </c>
      <c r="AH3729" s="1" t="str">
        <f t="shared" si="958"/>
        <v/>
      </c>
      <c r="AI3729" s="1" t="str">
        <f t="shared" si="959"/>
        <v/>
      </c>
      <c r="AV3729" s="8" t="str">
        <f t="shared" ref="AV3729:AV3792" si="962">IF(AV3728&lt;$N$14,AV3728+1,"")</f>
        <v/>
      </c>
      <c r="AW3729" s="2" t="str">
        <f t="shared" si="960"/>
        <v/>
      </c>
      <c r="AX3729" s="3"/>
      <c r="AY3729" s="2" t="str">
        <f t="shared" si="961"/>
        <v/>
      </c>
      <c r="AZ3729" s="3"/>
      <c r="BA3729" s="3"/>
      <c r="BB3729" s="3"/>
      <c r="BC3729" s="3"/>
      <c r="BD3729" s="3"/>
    </row>
    <row r="3730" spans="22:56" x14ac:dyDescent="0.25">
      <c r="V3730" s="1" t="str">
        <f t="shared" si="947"/>
        <v/>
      </c>
      <c r="X3730" s="1" t="str">
        <f t="shared" si="948"/>
        <v/>
      </c>
      <c r="Y3730" s="1" t="str">
        <f t="shared" si="949"/>
        <v/>
      </c>
      <c r="Z3730" s="1" t="str">
        <f t="shared" si="950"/>
        <v/>
      </c>
      <c r="AA3730" s="1" t="str">
        <f t="shared" si="951"/>
        <v/>
      </c>
      <c r="AB3730" s="1" t="str">
        <f t="shared" si="952"/>
        <v/>
      </c>
      <c r="AC3730" s="1" t="str">
        <f t="shared" si="953"/>
        <v/>
      </c>
      <c r="AD3730" s="1" t="str">
        <f t="shared" si="954"/>
        <v/>
      </c>
      <c r="AE3730" s="1" t="str">
        <f t="shared" si="955"/>
        <v/>
      </c>
      <c r="AF3730" s="1" t="str">
        <f t="shared" si="956"/>
        <v/>
      </c>
      <c r="AG3730" s="1" t="str">
        <f t="shared" si="957"/>
        <v/>
      </c>
      <c r="AH3730" s="1" t="str">
        <f t="shared" si="958"/>
        <v/>
      </c>
      <c r="AI3730" s="1" t="str">
        <f t="shared" si="959"/>
        <v/>
      </c>
      <c r="AV3730" s="8" t="str">
        <f t="shared" si="962"/>
        <v/>
      </c>
      <c r="AW3730" s="2" t="str">
        <f t="shared" si="960"/>
        <v/>
      </c>
      <c r="AX3730" s="3"/>
      <c r="AY3730" s="2" t="str">
        <f t="shared" si="961"/>
        <v/>
      </c>
      <c r="AZ3730" s="3"/>
      <c r="BA3730" s="3"/>
      <c r="BB3730" s="3"/>
      <c r="BC3730" s="3"/>
      <c r="BD3730" s="3"/>
    </row>
    <row r="3731" spans="22:56" x14ac:dyDescent="0.25">
      <c r="V3731" s="1" t="str">
        <f t="shared" si="947"/>
        <v/>
      </c>
      <c r="X3731" s="1" t="str">
        <f t="shared" si="948"/>
        <v/>
      </c>
      <c r="Y3731" s="1" t="str">
        <f t="shared" si="949"/>
        <v/>
      </c>
      <c r="Z3731" s="1" t="str">
        <f t="shared" si="950"/>
        <v/>
      </c>
      <c r="AA3731" s="1" t="str">
        <f t="shared" si="951"/>
        <v/>
      </c>
      <c r="AB3731" s="1" t="str">
        <f t="shared" si="952"/>
        <v/>
      </c>
      <c r="AC3731" s="1" t="str">
        <f t="shared" si="953"/>
        <v/>
      </c>
      <c r="AD3731" s="1" t="str">
        <f t="shared" si="954"/>
        <v/>
      </c>
      <c r="AE3731" s="1" t="str">
        <f t="shared" si="955"/>
        <v/>
      </c>
      <c r="AF3731" s="1" t="str">
        <f t="shared" si="956"/>
        <v/>
      </c>
      <c r="AG3731" s="1" t="str">
        <f t="shared" si="957"/>
        <v/>
      </c>
      <c r="AH3731" s="1" t="str">
        <f t="shared" si="958"/>
        <v/>
      </c>
      <c r="AI3731" s="1" t="str">
        <f t="shared" si="959"/>
        <v/>
      </c>
      <c r="AV3731" s="8" t="str">
        <f t="shared" si="962"/>
        <v/>
      </c>
      <c r="AW3731" s="2" t="str">
        <f t="shared" si="960"/>
        <v/>
      </c>
      <c r="AX3731" s="3"/>
      <c r="AY3731" s="2" t="str">
        <f t="shared" si="961"/>
        <v/>
      </c>
      <c r="AZ3731" s="3"/>
      <c r="BA3731" s="3"/>
      <c r="BB3731" s="3"/>
      <c r="BC3731" s="3"/>
      <c r="BD3731" s="3"/>
    </row>
    <row r="3732" spans="22:56" x14ac:dyDescent="0.25">
      <c r="V3732" s="1" t="str">
        <f t="shared" si="947"/>
        <v/>
      </c>
      <c r="X3732" s="1" t="str">
        <f t="shared" si="948"/>
        <v/>
      </c>
      <c r="Y3732" s="1" t="str">
        <f t="shared" si="949"/>
        <v/>
      </c>
      <c r="Z3732" s="1" t="str">
        <f t="shared" si="950"/>
        <v/>
      </c>
      <c r="AA3732" s="1" t="str">
        <f t="shared" si="951"/>
        <v/>
      </c>
      <c r="AB3732" s="1" t="str">
        <f t="shared" si="952"/>
        <v/>
      </c>
      <c r="AC3732" s="1" t="str">
        <f t="shared" si="953"/>
        <v/>
      </c>
      <c r="AD3732" s="1" t="str">
        <f t="shared" si="954"/>
        <v/>
      </c>
      <c r="AE3732" s="1" t="str">
        <f t="shared" si="955"/>
        <v/>
      </c>
      <c r="AF3732" s="1" t="str">
        <f t="shared" si="956"/>
        <v/>
      </c>
      <c r="AG3732" s="1" t="str">
        <f t="shared" si="957"/>
        <v/>
      </c>
      <c r="AH3732" s="1" t="str">
        <f t="shared" si="958"/>
        <v/>
      </c>
      <c r="AI3732" s="1" t="str">
        <f t="shared" si="959"/>
        <v/>
      </c>
      <c r="AV3732" s="8" t="str">
        <f t="shared" si="962"/>
        <v/>
      </c>
      <c r="AW3732" s="2" t="str">
        <f t="shared" si="960"/>
        <v/>
      </c>
      <c r="AX3732" s="3"/>
      <c r="AY3732" s="2" t="str">
        <f t="shared" si="961"/>
        <v/>
      </c>
      <c r="AZ3732" s="3"/>
      <c r="BA3732" s="3"/>
      <c r="BB3732" s="3"/>
      <c r="BC3732" s="3"/>
      <c r="BD3732" s="3"/>
    </row>
    <row r="3733" spans="22:56" x14ac:dyDescent="0.25">
      <c r="V3733" s="1" t="str">
        <f t="shared" si="947"/>
        <v/>
      </c>
      <c r="X3733" s="1" t="str">
        <f t="shared" si="948"/>
        <v/>
      </c>
      <c r="Y3733" s="1" t="str">
        <f t="shared" si="949"/>
        <v/>
      </c>
      <c r="Z3733" s="1" t="str">
        <f t="shared" si="950"/>
        <v/>
      </c>
      <c r="AA3733" s="1" t="str">
        <f t="shared" si="951"/>
        <v/>
      </c>
      <c r="AB3733" s="1" t="str">
        <f t="shared" si="952"/>
        <v/>
      </c>
      <c r="AC3733" s="1" t="str">
        <f t="shared" si="953"/>
        <v/>
      </c>
      <c r="AD3733" s="1" t="str">
        <f t="shared" si="954"/>
        <v/>
      </c>
      <c r="AE3733" s="1" t="str">
        <f t="shared" si="955"/>
        <v/>
      </c>
      <c r="AF3733" s="1" t="str">
        <f t="shared" si="956"/>
        <v/>
      </c>
      <c r="AG3733" s="1" t="str">
        <f t="shared" si="957"/>
        <v/>
      </c>
      <c r="AH3733" s="1" t="str">
        <f t="shared" si="958"/>
        <v/>
      </c>
      <c r="AI3733" s="1" t="str">
        <f t="shared" si="959"/>
        <v/>
      </c>
      <c r="AV3733" s="8" t="str">
        <f t="shared" si="962"/>
        <v/>
      </c>
      <c r="AW3733" s="2" t="str">
        <f t="shared" si="960"/>
        <v/>
      </c>
      <c r="AX3733" s="3"/>
      <c r="AY3733" s="2" t="str">
        <f t="shared" si="961"/>
        <v/>
      </c>
      <c r="AZ3733" s="3"/>
      <c r="BA3733" s="3"/>
      <c r="BB3733" s="3"/>
      <c r="BC3733" s="3"/>
      <c r="BD3733" s="3"/>
    </row>
    <row r="3734" spans="22:56" x14ac:dyDescent="0.25">
      <c r="V3734" s="1" t="str">
        <f t="shared" si="947"/>
        <v/>
      </c>
      <c r="X3734" s="1" t="str">
        <f t="shared" si="948"/>
        <v/>
      </c>
      <c r="Y3734" s="1" t="str">
        <f t="shared" si="949"/>
        <v/>
      </c>
      <c r="Z3734" s="1" t="str">
        <f t="shared" si="950"/>
        <v/>
      </c>
      <c r="AA3734" s="1" t="str">
        <f t="shared" si="951"/>
        <v/>
      </c>
      <c r="AB3734" s="1" t="str">
        <f t="shared" si="952"/>
        <v/>
      </c>
      <c r="AC3734" s="1" t="str">
        <f t="shared" si="953"/>
        <v/>
      </c>
      <c r="AD3734" s="1" t="str">
        <f t="shared" si="954"/>
        <v/>
      </c>
      <c r="AE3734" s="1" t="str">
        <f t="shared" si="955"/>
        <v/>
      </c>
      <c r="AF3734" s="1" t="str">
        <f t="shared" si="956"/>
        <v/>
      </c>
      <c r="AG3734" s="1" t="str">
        <f t="shared" si="957"/>
        <v/>
      </c>
      <c r="AH3734" s="1" t="str">
        <f t="shared" si="958"/>
        <v/>
      </c>
      <c r="AI3734" s="1" t="str">
        <f t="shared" si="959"/>
        <v/>
      </c>
      <c r="AV3734" s="8" t="str">
        <f t="shared" si="962"/>
        <v/>
      </c>
      <c r="AW3734" s="2" t="str">
        <f t="shared" si="960"/>
        <v/>
      </c>
      <c r="AX3734" s="3"/>
      <c r="AY3734" s="2" t="str">
        <f t="shared" si="961"/>
        <v/>
      </c>
      <c r="AZ3734" s="3"/>
      <c r="BA3734" s="3"/>
      <c r="BB3734" s="3"/>
      <c r="BC3734" s="3"/>
      <c r="BD3734" s="3"/>
    </row>
    <row r="3735" spans="22:56" x14ac:dyDescent="0.25">
      <c r="V3735" s="1" t="str">
        <f t="shared" si="947"/>
        <v/>
      </c>
      <c r="X3735" s="1" t="str">
        <f t="shared" si="948"/>
        <v/>
      </c>
      <c r="Y3735" s="1" t="str">
        <f t="shared" si="949"/>
        <v/>
      </c>
      <c r="Z3735" s="1" t="str">
        <f t="shared" si="950"/>
        <v/>
      </c>
      <c r="AA3735" s="1" t="str">
        <f t="shared" si="951"/>
        <v/>
      </c>
      <c r="AB3735" s="1" t="str">
        <f t="shared" si="952"/>
        <v/>
      </c>
      <c r="AC3735" s="1" t="str">
        <f t="shared" si="953"/>
        <v/>
      </c>
      <c r="AD3735" s="1" t="str">
        <f t="shared" si="954"/>
        <v/>
      </c>
      <c r="AE3735" s="1" t="str">
        <f t="shared" si="955"/>
        <v/>
      </c>
      <c r="AF3735" s="1" t="str">
        <f t="shared" si="956"/>
        <v/>
      </c>
      <c r="AG3735" s="1" t="str">
        <f t="shared" si="957"/>
        <v/>
      </c>
      <c r="AH3735" s="1" t="str">
        <f t="shared" si="958"/>
        <v/>
      </c>
      <c r="AI3735" s="1" t="str">
        <f t="shared" si="959"/>
        <v/>
      </c>
      <c r="AV3735" s="8" t="str">
        <f t="shared" si="962"/>
        <v/>
      </c>
      <c r="AW3735" s="2" t="str">
        <f t="shared" si="960"/>
        <v/>
      </c>
      <c r="AX3735" s="3"/>
      <c r="AY3735" s="2" t="str">
        <f t="shared" si="961"/>
        <v/>
      </c>
      <c r="AZ3735" s="3"/>
      <c r="BA3735" s="3"/>
      <c r="BB3735" s="3"/>
      <c r="BC3735" s="3"/>
      <c r="BD3735" s="3"/>
    </row>
    <row r="3736" spans="22:56" x14ac:dyDescent="0.25">
      <c r="V3736" s="1" t="str">
        <f t="shared" si="947"/>
        <v/>
      </c>
      <c r="X3736" s="1" t="str">
        <f t="shared" si="948"/>
        <v/>
      </c>
      <c r="Y3736" s="1" t="str">
        <f t="shared" si="949"/>
        <v/>
      </c>
      <c r="Z3736" s="1" t="str">
        <f t="shared" si="950"/>
        <v/>
      </c>
      <c r="AA3736" s="1" t="str">
        <f t="shared" si="951"/>
        <v/>
      </c>
      <c r="AB3736" s="1" t="str">
        <f t="shared" si="952"/>
        <v/>
      </c>
      <c r="AC3736" s="1" t="str">
        <f t="shared" si="953"/>
        <v/>
      </c>
      <c r="AD3736" s="1" t="str">
        <f t="shared" si="954"/>
        <v/>
      </c>
      <c r="AE3736" s="1" t="str">
        <f t="shared" si="955"/>
        <v/>
      </c>
      <c r="AF3736" s="1" t="str">
        <f t="shared" si="956"/>
        <v/>
      </c>
      <c r="AG3736" s="1" t="str">
        <f t="shared" si="957"/>
        <v/>
      </c>
      <c r="AH3736" s="1" t="str">
        <f t="shared" si="958"/>
        <v/>
      </c>
      <c r="AI3736" s="1" t="str">
        <f t="shared" si="959"/>
        <v/>
      </c>
      <c r="AV3736" s="8" t="str">
        <f t="shared" si="962"/>
        <v/>
      </c>
      <c r="AW3736" s="2" t="str">
        <f t="shared" si="960"/>
        <v/>
      </c>
      <c r="AX3736" s="3"/>
      <c r="AY3736" s="2" t="str">
        <f t="shared" si="961"/>
        <v/>
      </c>
      <c r="AZ3736" s="3"/>
      <c r="BA3736" s="3"/>
      <c r="BB3736" s="3"/>
      <c r="BC3736" s="3"/>
      <c r="BD3736" s="3"/>
    </row>
    <row r="3737" spans="22:56" x14ac:dyDescent="0.25">
      <c r="V3737" s="1" t="str">
        <f t="shared" si="947"/>
        <v/>
      </c>
      <c r="X3737" s="1" t="str">
        <f t="shared" si="948"/>
        <v/>
      </c>
      <c r="Y3737" s="1" t="str">
        <f t="shared" si="949"/>
        <v/>
      </c>
      <c r="Z3737" s="1" t="str">
        <f t="shared" si="950"/>
        <v/>
      </c>
      <c r="AA3737" s="1" t="str">
        <f t="shared" si="951"/>
        <v/>
      </c>
      <c r="AB3737" s="1" t="str">
        <f t="shared" si="952"/>
        <v/>
      </c>
      <c r="AC3737" s="1" t="str">
        <f t="shared" si="953"/>
        <v/>
      </c>
      <c r="AD3737" s="1" t="str">
        <f t="shared" si="954"/>
        <v/>
      </c>
      <c r="AE3737" s="1" t="str">
        <f t="shared" si="955"/>
        <v/>
      </c>
      <c r="AF3737" s="1" t="str">
        <f t="shared" si="956"/>
        <v/>
      </c>
      <c r="AG3737" s="1" t="str">
        <f t="shared" si="957"/>
        <v/>
      </c>
      <c r="AH3737" s="1" t="str">
        <f t="shared" si="958"/>
        <v/>
      </c>
      <c r="AI3737" s="1" t="str">
        <f t="shared" si="959"/>
        <v/>
      </c>
      <c r="AV3737" s="8" t="str">
        <f t="shared" si="962"/>
        <v/>
      </c>
      <c r="AW3737" s="2" t="str">
        <f t="shared" si="960"/>
        <v/>
      </c>
      <c r="AX3737" s="3"/>
      <c r="AY3737" s="2" t="str">
        <f t="shared" si="961"/>
        <v/>
      </c>
      <c r="AZ3737" s="3"/>
      <c r="BA3737" s="3"/>
      <c r="BB3737" s="3"/>
      <c r="BC3737" s="3"/>
      <c r="BD3737" s="3"/>
    </row>
    <row r="3738" spans="22:56" x14ac:dyDescent="0.25">
      <c r="V3738" s="1" t="str">
        <f t="shared" si="947"/>
        <v/>
      </c>
      <c r="X3738" s="1" t="str">
        <f t="shared" si="948"/>
        <v/>
      </c>
      <c r="Y3738" s="1" t="str">
        <f t="shared" si="949"/>
        <v/>
      </c>
      <c r="Z3738" s="1" t="str">
        <f t="shared" si="950"/>
        <v/>
      </c>
      <c r="AA3738" s="1" t="str">
        <f t="shared" si="951"/>
        <v/>
      </c>
      <c r="AB3738" s="1" t="str">
        <f t="shared" si="952"/>
        <v/>
      </c>
      <c r="AC3738" s="1" t="str">
        <f t="shared" si="953"/>
        <v/>
      </c>
      <c r="AD3738" s="1" t="str">
        <f t="shared" si="954"/>
        <v/>
      </c>
      <c r="AE3738" s="1" t="str">
        <f t="shared" si="955"/>
        <v/>
      </c>
      <c r="AF3738" s="1" t="str">
        <f t="shared" si="956"/>
        <v/>
      </c>
      <c r="AG3738" s="1" t="str">
        <f t="shared" si="957"/>
        <v/>
      </c>
      <c r="AH3738" s="1" t="str">
        <f t="shared" si="958"/>
        <v/>
      </c>
      <c r="AI3738" s="1" t="str">
        <f t="shared" si="959"/>
        <v/>
      </c>
      <c r="AV3738" s="8" t="str">
        <f t="shared" si="962"/>
        <v/>
      </c>
      <c r="AW3738" s="2" t="str">
        <f t="shared" si="960"/>
        <v/>
      </c>
      <c r="AX3738" s="3"/>
      <c r="AY3738" s="2" t="str">
        <f t="shared" si="961"/>
        <v/>
      </c>
      <c r="AZ3738" s="3"/>
      <c r="BA3738" s="3"/>
      <c r="BB3738" s="3"/>
      <c r="BC3738" s="3"/>
      <c r="BD3738" s="3"/>
    </row>
    <row r="3739" spans="22:56" x14ac:dyDescent="0.25">
      <c r="V3739" s="1" t="str">
        <f t="shared" si="947"/>
        <v/>
      </c>
      <c r="X3739" s="1" t="str">
        <f t="shared" si="948"/>
        <v/>
      </c>
      <c r="Y3739" s="1" t="str">
        <f t="shared" si="949"/>
        <v/>
      </c>
      <c r="Z3739" s="1" t="str">
        <f t="shared" si="950"/>
        <v/>
      </c>
      <c r="AA3739" s="1" t="str">
        <f t="shared" si="951"/>
        <v/>
      </c>
      <c r="AB3739" s="1" t="str">
        <f t="shared" si="952"/>
        <v/>
      </c>
      <c r="AC3739" s="1" t="str">
        <f t="shared" si="953"/>
        <v/>
      </c>
      <c r="AD3739" s="1" t="str">
        <f t="shared" si="954"/>
        <v/>
      </c>
      <c r="AE3739" s="1" t="str">
        <f t="shared" si="955"/>
        <v/>
      </c>
      <c r="AF3739" s="1" t="str">
        <f t="shared" si="956"/>
        <v/>
      </c>
      <c r="AG3739" s="1" t="str">
        <f t="shared" si="957"/>
        <v/>
      </c>
      <c r="AH3739" s="1" t="str">
        <f t="shared" si="958"/>
        <v/>
      </c>
      <c r="AI3739" s="1" t="str">
        <f t="shared" si="959"/>
        <v/>
      </c>
      <c r="AV3739" s="8" t="str">
        <f t="shared" si="962"/>
        <v/>
      </c>
      <c r="AW3739" s="2" t="str">
        <f t="shared" si="960"/>
        <v/>
      </c>
      <c r="AX3739" s="3"/>
      <c r="AY3739" s="2" t="str">
        <f t="shared" si="961"/>
        <v/>
      </c>
      <c r="AZ3739" s="3"/>
      <c r="BA3739" s="3"/>
      <c r="BB3739" s="3"/>
      <c r="BC3739" s="3"/>
      <c r="BD3739" s="3"/>
    </row>
    <row r="3740" spans="22:56" x14ac:dyDescent="0.25">
      <c r="V3740" s="1" t="str">
        <f t="shared" si="947"/>
        <v/>
      </c>
      <c r="X3740" s="1" t="str">
        <f t="shared" si="948"/>
        <v/>
      </c>
      <c r="Y3740" s="1" t="str">
        <f t="shared" si="949"/>
        <v/>
      </c>
      <c r="Z3740" s="1" t="str">
        <f t="shared" si="950"/>
        <v/>
      </c>
      <c r="AA3740" s="1" t="str">
        <f t="shared" si="951"/>
        <v/>
      </c>
      <c r="AB3740" s="1" t="str">
        <f t="shared" si="952"/>
        <v/>
      </c>
      <c r="AC3740" s="1" t="str">
        <f t="shared" si="953"/>
        <v/>
      </c>
      <c r="AD3740" s="1" t="str">
        <f t="shared" si="954"/>
        <v/>
      </c>
      <c r="AE3740" s="1" t="str">
        <f t="shared" si="955"/>
        <v/>
      </c>
      <c r="AF3740" s="1" t="str">
        <f t="shared" si="956"/>
        <v/>
      </c>
      <c r="AG3740" s="1" t="str">
        <f t="shared" si="957"/>
        <v/>
      </c>
      <c r="AH3740" s="1" t="str">
        <f t="shared" si="958"/>
        <v/>
      </c>
      <c r="AI3740" s="1" t="str">
        <f t="shared" si="959"/>
        <v/>
      </c>
      <c r="AV3740" s="8" t="str">
        <f t="shared" si="962"/>
        <v/>
      </c>
      <c r="AW3740" s="2" t="str">
        <f t="shared" si="960"/>
        <v/>
      </c>
      <c r="AX3740" s="3"/>
      <c r="AY3740" s="2" t="str">
        <f t="shared" si="961"/>
        <v/>
      </c>
      <c r="AZ3740" s="3"/>
      <c r="BA3740" s="3"/>
      <c r="BB3740" s="3"/>
      <c r="BC3740" s="3"/>
      <c r="BD3740" s="3"/>
    </row>
    <row r="3741" spans="22:56" x14ac:dyDescent="0.25">
      <c r="V3741" s="1" t="str">
        <f t="shared" si="947"/>
        <v/>
      </c>
      <c r="X3741" s="1" t="str">
        <f t="shared" si="948"/>
        <v/>
      </c>
      <c r="Y3741" s="1" t="str">
        <f t="shared" si="949"/>
        <v/>
      </c>
      <c r="Z3741" s="1" t="str">
        <f t="shared" si="950"/>
        <v/>
      </c>
      <c r="AA3741" s="1" t="str">
        <f t="shared" si="951"/>
        <v/>
      </c>
      <c r="AB3741" s="1" t="str">
        <f t="shared" si="952"/>
        <v/>
      </c>
      <c r="AC3741" s="1" t="str">
        <f t="shared" si="953"/>
        <v/>
      </c>
      <c r="AD3741" s="1" t="str">
        <f t="shared" si="954"/>
        <v/>
      </c>
      <c r="AE3741" s="1" t="str">
        <f t="shared" si="955"/>
        <v/>
      </c>
      <c r="AF3741" s="1" t="str">
        <f t="shared" si="956"/>
        <v/>
      </c>
      <c r="AG3741" s="1" t="str">
        <f t="shared" si="957"/>
        <v/>
      </c>
      <c r="AH3741" s="1" t="str">
        <f t="shared" si="958"/>
        <v/>
      </c>
      <c r="AI3741" s="1" t="str">
        <f t="shared" si="959"/>
        <v/>
      </c>
      <c r="AV3741" s="8" t="str">
        <f t="shared" si="962"/>
        <v/>
      </c>
      <c r="AW3741" s="2" t="str">
        <f t="shared" si="960"/>
        <v/>
      </c>
      <c r="AX3741" s="3"/>
      <c r="AY3741" s="2" t="str">
        <f t="shared" si="961"/>
        <v/>
      </c>
      <c r="AZ3741" s="3"/>
      <c r="BA3741" s="3"/>
      <c r="BB3741" s="3"/>
      <c r="BC3741" s="3"/>
      <c r="BD3741" s="3"/>
    </row>
    <row r="3742" spans="22:56" x14ac:dyDescent="0.25">
      <c r="V3742" s="1" t="str">
        <f t="shared" si="947"/>
        <v/>
      </c>
      <c r="X3742" s="1" t="str">
        <f t="shared" si="948"/>
        <v/>
      </c>
      <c r="Y3742" s="1" t="str">
        <f t="shared" si="949"/>
        <v/>
      </c>
      <c r="Z3742" s="1" t="str">
        <f t="shared" si="950"/>
        <v/>
      </c>
      <c r="AA3742" s="1" t="str">
        <f t="shared" si="951"/>
        <v/>
      </c>
      <c r="AB3742" s="1" t="str">
        <f t="shared" si="952"/>
        <v/>
      </c>
      <c r="AC3742" s="1" t="str">
        <f t="shared" si="953"/>
        <v/>
      </c>
      <c r="AD3742" s="1" t="str">
        <f t="shared" si="954"/>
        <v/>
      </c>
      <c r="AE3742" s="1" t="str">
        <f t="shared" si="955"/>
        <v/>
      </c>
      <c r="AF3742" s="1" t="str">
        <f t="shared" si="956"/>
        <v/>
      </c>
      <c r="AG3742" s="1" t="str">
        <f t="shared" si="957"/>
        <v/>
      </c>
      <c r="AH3742" s="1" t="str">
        <f t="shared" si="958"/>
        <v/>
      </c>
      <c r="AI3742" s="1" t="str">
        <f t="shared" si="959"/>
        <v/>
      </c>
      <c r="AV3742" s="8" t="str">
        <f t="shared" si="962"/>
        <v/>
      </c>
      <c r="AW3742" s="2" t="str">
        <f t="shared" si="960"/>
        <v/>
      </c>
      <c r="AX3742" s="3"/>
      <c r="AY3742" s="2" t="str">
        <f t="shared" si="961"/>
        <v/>
      </c>
      <c r="AZ3742" s="3"/>
      <c r="BA3742" s="3"/>
      <c r="BB3742" s="3"/>
      <c r="BC3742" s="3"/>
      <c r="BD3742" s="3"/>
    </row>
    <row r="3743" spans="22:56" x14ac:dyDescent="0.25">
      <c r="V3743" s="1" t="str">
        <f t="shared" si="947"/>
        <v/>
      </c>
      <c r="X3743" s="1" t="str">
        <f t="shared" si="948"/>
        <v/>
      </c>
      <c r="Y3743" s="1" t="str">
        <f t="shared" si="949"/>
        <v/>
      </c>
      <c r="Z3743" s="1" t="str">
        <f t="shared" si="950"/>
        <v/>
      </c>
      <c r="AA3743" s="1" t="str">
        <f t="shared" si="951"/>
        <v/>
      </c>
      <c r="AB3743" s="1" t="str">
        <f t="shared" si="952"/>
        <v/>
      </c>
      <c r="AC3743" s="1" t="str">
        <f t="shared" si="953"/>
        <v/>
      </c>
      <c r="AD3743" s="1" t="str">
        <f t="shared" si="954"/>
        <v/>
      </c>
      <c r="AE3743" s="1" t="str">
        <f t="shared" si="955"/>
        <v/>
      </c>
      <c r="AF3743" s="1" t="str">
        <f t="shared" si="956"/>
        <v/>
      </c>
      <c r="AG3743" s="1" t="str">
        <f t="shared" si="957"/>
        <v/>
      </c>
      <c r="AH3743" s="1" t="str">
        <f t="shared" si="958"/>
        <v/>
      </c>
      <c r="AI3743" s="1" t="str">
        <f t="shared" si="959"/>
        <v/>
      </c>
      <c r="AV3743" s="8" t="str">
        <f t="shared" si="962"/>
        <v/>
      </c>
      <c r="AW3743" s="2" t="str">
        <f t="shared" si="960"/>
        <v/>
      </c>
      <c r="AX3743" s="3"/>
      <c r="AY3743" s="2" t="str">
        <f t="shared" si="961"/>
        <v/>
      </c>
      <c r="AZ3743" s="3"/>
      <c r="BA3743" s="3"/>
      <c r="BB3743" s="3"/>
      <c r="BC3743" s="3"/>
      <c r="BD3743" s="3"/>
    </row>
    <row r="3744" spans="22:56" x14ac:dyDescent="0.25">
      <c r="V3744" s="1" t="str">
        <f t="shared" si="947"/>
        <v/>
      </c>
      <c r="X3744" s="1" t="str">
        <f t="shared" si="948"/>
        <v/>
      </c>
      <c r="Y3744" s="1" t="str">
        <f t="shared" si="949"/>
        <v/>
      </c>
      <c r="Z3744" s="1" t="str">
        <f t="shared" si="950"/>
        <v/>
      </c>
      <c r="AA3744" s="1" t="str">
        <f t="shared" si="951"/>
        <v/>
      </c>
      <c r="AB3744" s="1" t="str">
        <f t="shared" si="952"/>
        <v/>
      </c>
      <c r="AC3744" s="1" t="str">
        <f t="shared" si="953"/>
        <v/>
      </c>
      <c r="AD3744" s="1" t="str">
        <f t="shared" si="954"/>
        <v/>
      </c>
      <c r="AE3744" s="1" t="str">
        <f t="shared" si="955"/>
        <v/>
      </c>
      <c r="AF3744" s="1" t="str">
        <f t="shared" si="956"/>
        <v/>
      </c>
      <c r="AG3744" s="1" t="str">
        <f t="shared" si="957"/>
        <v/>
      </c>
      <c r="AH3744" s="1" t="str">
        <f t="shared" si="958"/>
        <v/>
      </c>
      <c r="AI3744" s="1" t="str">
        <f t="shared" si="959"/>
        <v/>
      </c>
      <c r="AV3744" s="8" t="str">
        <f t="shared" si="962"/>
        <v/>
      </c>
      <c r="AW3744" s="2" t="str">
        <f t="shared" si="960"/>
        <v/>
      </c>
      <c r="AX3744" s="3"/>
      <c r="AY3744" s="2" t="str">
        <f t="shared" si="961"/>
        <v/>
      </c>
      <c r="AZ3744" s="3"/>
      <c r="BA3744" s="3"/>
      <c r="BB3744" s="3"/>
      <c r="BC3744" s="3"/>
      <c r="BD3744" s="3"/>
    </row>
    <row r="3745" spans="22:56" x14ac:dyDescent="0.25">
      <c r="V3745" s="1" t="str">
        <f t="shared" si="947"/>
        <v/>
      </c>
      <c r="X3745" s="1" t="str">
        <f t="shared" si="948"/>
        <v/>
      </c>
      <c r="Y3745" s="1" t="str">
        <f t="shared" si="949"/>
        <v/>
      </c>
      <c r="Z3745" s="1" t="str">
        <f t="shared" si="950"/>
        <v/>
      </c>
      <c r="AA3745" s="1" t="str">
        <f t="shared" si="951"/>
        <v/>
      </c>
      <c r="AB3745" s="1" t="str">
        <f t="shared" si="952"/>
        <v/>
      </c>
      <c r="AC3745" s="1" t="str">
        <f t="shared" si="953"/>
        <v/>
      </c>
      <c r="AD3745" s="1" t="str">
        <f t="shared" si="954"/>
        <v/>
      </c>
      <c r="AE3745" s="1" t="str">
        <f t="shared" si="955"/>
        <v/>
      </c>
      <c r="AF3745" s="1" t="str">
        <f t="shared" si="956"/>
        <v/>
      </c>
      <c r="AG3745" s="1" t="str">
        <f t="shared" si="957"/>
        <v/>
      </c>
      <c r="AH3745" s="1" t="str">
        <f t="shared" si="958"/>
        <v/>
      </c>
      <c r="AI3745" s="1" t="str">
        <f t="shared" si="959"/>
        <v/>
      </c>
      <c r="AV3745" s="8" t="str">
        <f t="shared" si="962"/>
        <v/>
      </c>
      <c r="AW3745" s="2" t="str">
        <f t="shared" si="960"/>
        <v/>
      </c>
      <c r="AX3745" s="3"/>
      <c r="AY3745" s="2" t="str">
        <f t="shared" si="961"/>
        <v/>
      </c>
      <c r="AZ3745" s="3"/>
      <c r="BA3745" s="3"/>
      <c r="BB3745" s="3"/>
      <c r="BC3745" s="3"/>
      <c r="BD3745" s="3"/>
    </row>
    <row r="3746" spans="22:56" x14ac:dyDescent="0.25">
      <c r="V3746" s="1" t="str">
        <f t="shared" si="947"/>
        <v/>
      </c>
      <c r="X3746" s="1" t="str">
        <f t="shared" si="948"/>
        <v/>
      </c>
      <c r="Y3746" s="1" t="str">
        <f t="shared" si="949"/>
        <v/>
      </c>
      <c r="Z3746" s="1" t="str">
        <f t="shared" si="950"/>
        <v/>
      </c>
      <c r="AA3746" s="1" t="str">
        <f t="shared" si="951"/>
        <v/>
      </c>
      <c r="AB3746" s="1" t="str">
        <f t="shared" si="952"/>
        <v/>
      </c>
      <c r="AC3746" s="1" t="str">
        <f t="shared" si="953"/>
        <v/>
      </c>
      <c r="AD3746" s="1" t="str">
        <f t="shared" si="954"/>
        <v/>
      </c>
      <c r="AE3746" s="1" t="str">
        <f t="shared" si="955"/>
        <v/>
      </c>
      <c r="AF3746" s="1" t="str">
        <f t="shared" si="956"/>
        <v/>
      </c>
      <c r="AG3746" s="1" t="str">
        <f t="shared" si="957"/>
        <v/>
      </c>
      <c r="AH3746" s="1" t="str">
        <f t="shared" si="958"/>
        <v/>
      </c>
      <c r="AI3746" s="1" t="str">
        <f t="shared" si="959"/>
        <v/>
      </c>
      <c r="AV3746" s="8" t="str">
        <f t="shared" si="962"/>
        <v/>
      </c>
      <c r="AW3746" s="2" t="str">
        <f t="shared" si="960"/>
        <v/>
      </c>
      <c r="AX3746" s="3"/>
      <c r="AY3746" s="2" t="str">
        <f t="shared" si="961"/>
        <v/>
      </c>
      <c r="AZ3746" s="3"/>
      <c r="BA3746" s="3"/>
      <c r="BB3746" s="3"/>
      <c r="BC3746" s="3"/>
      <c r="BD3746" s="3"/>
    </row>
    <row r="3747" spans="22:56" x14ac:dyDescent="0.25">
      <c r="V3747" s="1" t="str">
        <f t="shared" si="947"/>
        <v/>
      </c>
      <c r="X3747" s="1" t="str">
        <f t="shared" si="948"/>
        <v/>
      </c>
      <c r="Y3747" s="1" t="str">
        <f t="shared" si="949"/>
        <v/>
      </c>
      <c r="Z3747" s="1" t="str">
        <f t="shared" si="950"/>
        <v/>
      </c>
      <c r="AA3747" s="1" t="str">
        <f t="shared" si="951"/>
        <v/>
      </c>
      <c r="AB3747" s="1" t="str">
        <f t="shared" si="952"/>
        <v/>
      </c>
      <c r="AC3747" s="1" t="str">
        <f t="shared" si="953"/>
        <v/>
      </c>
      <c r="AD3747" s="1" t="str">
        <f t="shared" si="954"/>
        <v/>
      </c>
      <c r="AE3747" s="1" t="str">
        <f t="shared" si="955"/>
        <v/>
      </c>
      <c r="AF3747" s="1" t="str">
        <f t="shared" si="956"/>
        <v/>
      </c>
      <c r="AG3747" s="1" t="str">
        <f t="shared" si="957"/>
        <v/>
      </c>
      <c r="AH3747" s="1" t="str">
        <f t="shared" si="958"/>
        <v/>
      </c>
      <c r="AI3747" s="1" t="str">
        <f t="shared" si="959"/>
        <v/>
      </c>
      <c r="AV3747" s="8" t="str">
        <f t="shared" si="962"/>
        <v/>
      </c>
      <c r="AW3747" s="2" t="str">
        <f t="shared" si="960"/>
        <v/>
      </c>
      <c r="AX3747" s="3"/>
      <c r="AY3747" s="2" t="str">
        <f t="shared" si="961"/>
        <v/>
      </c>
      <c r="AZ3747" s="3"/>
      <c r="BA3747" s="3"/>
      <c r="BB3747" s="3"/>
      <c r="BC3747" s="3"/>
      <c r="BD3747" s="3"/>
    </row>
    <row r="3748" spans="22:56" x14ac:dyDescent="0.25">
      <c r="V3748" s="1" t="str">
        <f t="shared" si="947"/>
        <v/>
      </c>
      <c r="X3748" s="1" t="str">
        <f t="shared" si="948"/>
        <v/>
      </c>
      <c r="Y3748" s="1" t="str">
        <f t="shared" si="949"/>
        <v/>
      </c>
      <c r="Z3748" s="1" t="str">
        <f t="shared" si="950"/>
        <v/>
      </c>
      <c r="AA3748" s="1" t="str">
        <f t="shared" si="951"/>
        <v/>
      </c>
      <c r="AB3748" s="1" t="str">
        <f t="shared" si="952"/>
        <v/>
      </c>
      <c r="AC3748" s="1" t="str">
        <f t="shared" si="953"/>
        <v/>
      </c>
      <c r="AD3748" s="1" t="str">
        <f t="shared" si="954"/>
        <v/>
      </c>
      <c r="AE3748" s="1" t="str">
        <f t="shared" si="955"/>
        <v/>
      </c>
      <c r="AF3748" s="1" t="str">
        <f t="shared" si="956"/>
        <v/>
      </c>
      <c r="AG3748" s="1" t="str">
        <f t="shared" si="957"/>
        <v/>
      </c>
      <c r="AH3748" s="1" t="str">
        <f t="shared" si="958"/>
        <v/>
      </c>
      <c r="AI3748" s="1" t="str">
        <f t="shared" si="959"/>
        <v/>
      </c>
      <c r="AV3748" s="8" t="str">
        <f t="shared" si="962"/>
        <v/>
      </c>
      <c r="AW3748" s="2" t="str">
        <f t="shared" si="960"/>
        <v/>
      </c>
      <c r="AX3748" s="3"/>
      <c r="AY3748" s="2" t="str">
        <f t="shared" si="961"/>
        <v/>
      </c>
      <c r="AZ3748" s="3"/>
      <c r="BA3748" s="3"/>
      <c r="BB3748" s="3"/>
      <c r="BC3748" s="3"/>
      <c r="BD3748" s="3"/>
    </row>
    <row r="3749" spans="22:56" x14ac:dyDescent="0.25">
      <c r="V3749" s="1" t="str">
        <f t="shared" si="947"/>
        <v/>
      </c>
      <c r="X3749" s="1" t="str">
        <f t="shared" si="948"/>
        <v/>
      </c>
      <c r="Y3749" s="1" t="str">
        <f t="shared" si="949"/>
        <v/>
      </c>
      <c r="Z3749" s="1" t="str">
        <f t="shared" si="950"/>
        <v/>
      </c>
      <c r="AA3749" s="1" t="str">
        <f t="shared" si="951"/>
        <v/>
      </c>
      <c r="AB3749" s="1" t="str">
        <f t="shared" si="952"/>
        <v/>
      </c>
      <c r="AC3749" s="1" t="str">
        <f t="shared" si="953"/>
        <v/>
      </c>
      <c r="AD3749" s="1" t="str">
        <f t="shared" si="954"/>
        <v/>
      </c>
      <c r="AE3749" s="1" t="str">
        <f t="shared" si="955"/>
        <v/>
      </c>
      <c r="AF3749" s="1" t="str">
        <f t="shared" si="956"/>
        <v/>
      </c>
      <c r="AG3749" s="1" t="str">
        <f t="shared" si="957"/>
        <v/>
      </c>
      <c r="AH3749" s="1" t="str">
        <f t="shared" si="958"/>
        <v/>
      </c>
      <c r="AI3749" s="1" t="str">
        <f t="shared" si="959"/>
        <v/>
      </c>
      <c r="AV3749" s="8" t="str">
        <f t="shared" si="962"/>
        <v/>
      </c>
      <c r="AW3749" s="2" t="str">
        <f t="shared" si="960"/>
        <v/>
      </c>
      <c r="AX3749" s="3"/>
      <c r="AY3749" s="2" t="str">
        <f t="shared" si="961"/>
        <v/>
      </c>
      <c r="AZ3749" s="3"/>
      <c r="BA3749" s="3"/>
      <c r="BB3749" s="3"/>
      <c r="BC3749" s="3"/>
      <c r="BD3749" s="3"/>
    </row>
    <row r="3750" spans="22:56" x14ac:dyDescent="0.25">
      <c r="V3750" s="1" t="str">
        <f t="shared" si="947"/>
        <v/>
      </c>
      <c r="X3750" s="1" t="str">
        <f t="shared" si="948"/>
        <v/>
      </c>
      <c r="Y3750" s="1" t="str">
        <f t="shared" si="949"/>
        <v/>
      </c>
      <c r="Z3750" s="1" t="str">
        <f t="shared" si="950"/>
        <v/>
      </c>
      <c r="AA3750" s="1" t="str">
        <f t="shared" si="951"/>
        <v/>
      </c>
      <c r="AB3750" s="1" t="str">
        <f t="shared" si="952"/>
        <v/>
      </c>
      <c r="AC3750" s="1" t="str">
        <f t="shared" si="953"/>
        <v/>
      </c>
      <c r="AD3750" s="1" t="str">
        <f t="shared" si="954"/>
        <v/>
      </c>
      <c r="AE3750" s="1" t="str">
        <f t="shared" si="955"/>
        <v/>
      </c>
      <c r="AF3750" s="1" t="str">
        <f t="shared" si="956"/>
        <v/>
      </c>
      <c r="AG3750" s="1" t="str">
        <f t="shared" si="957"/>
        <v/>
      </c>
      <c r="AH3750" s="1" t="str">
        <f t="shared" si="958"/>
        <v/>
      </c>
      <c r="AI3750" s="1" t="str">
        <f t="shared" si="959"/>
        <v/>
      </c>
      <c r="AV3750" s="8" t="str">
        <f t="shared" si="962"/>
        <v/>
      </c>
      <c r="AW3750" s="2" t="str">
        <f t="shared" si="960"/>
        <v/>
      </c>
      <c r="AX3750" s="3"/>
      <c r="AY3750" s="2" t="str">
        <f t="shared" si="961"/>
        <v/>
      </c>
      <c r="AZ3750" s="3"/>
      <c r="BA3750" s="3"/>
      <c r="BB3750" s="3"/>
      <c r="BC3750" s="3"/>
      <c r="BD3750" s="3"/>
    </row>
    <row r="3751" spans="22:56" x14ac:dyDescent="0.25">
      <c r="V3751" s="1" t="str">
        <f t="shared" si="947"/>
        <v/>
      </c>
      <c r="X3751" s="1" t="str">
        <f t="shared" si="948"/>
        <v/>
      </c>
      <c r="Y3751" s="1" t="str">
        <f t="shared" si="949"/>
        <v/>
      </c>
      <c r="Z3751" s="1" t="str">
        <f t="shared" si="950"/>
        <v/>
      </c>
      <c r="AA3751" s="1" t="str">
        <f t="shared" si="951"/>
        <v/>
      </c>
      <c r="AB3751" s="1" t="str">
        <f t="shared" si="952"/>
        <v/>
      </c>
      <c r="AC3751" s="1" t="str">
        <f t="shared" si="953"/>
        <v/>
      </c>
      <c r="AD3751" s="1" t="str">
        <f t="shared" si="954"/>
        <v/>
      </c>
      <c r="AE3751" s="1" t="str">
        <f t="shared" si="955"/>
        <v/>
      </c>
      <c r="AF3751" s="1" t="str">
        <f t="shared" si="956"/>
        <v/>
      </c>
      <c r="AG3751" s="1" t="str">
        <f t="shared" si="957"/>
        <v/>
      </c>
      <c r="AH3751" s="1" t="str">
        <f t="shared" si="958"/>
        <v/>
      </c>
      <c r="AI3751" s="1" t="str">
        <f t="shared" si="959"/>
        <v/>
      </c>
      <c r="AV3751" s="8" t="str">
        <f t="shared" si="962"/>
        <v/>
      </c>
      <c r="AW3751" s="2" t="str">
        <f t="shared" si="960"/>
        <v/>
      </c>
      <c r="AX3751" s="3"/>
      <c r="AY3751" s="2" t="str">
        <f t="shared" si="961"/>
        <v/>
      </c>
      <c r="AZ3751" s="3"/>
      <c r="BA3751" s="3"/>
      <c r="BB3751" s="3"/>
      <c r="BC3751" s="3"/>
      <c r="BD3751" s="3"/>
    </row>
    <row r="3752" spans="22:56" x14ac:dyDescent="0.25">
      <c r="V3752" s="1" t="str">
        <f t="shared" si="947"/>
        <v/>
      </c>
      <c r="X3752" s="1" t="str">
        <f t="shared" si="948"/>
        <v/>
      </c>
      <c r="Y3752" s="1" t="str">
        <f t="shared" si="949"/>
        <v/>
      </c>
      <c r="Z3752" s="1" t="str">
        <f t="shared" si="950"/>
        <v/>
      </c>
      <c r="AA3752" s="1" t="str">
        <f t="shared" si="951"/>
        <v/>
      </c>
      <c r="AB3752" s="1" t="str">
        <f t="shared" si="952"/>
        <v/>
      </c>
      <c r="AC3752" s="1" t="str">
        <f t="shared" si="953"/>
        <v/>
      </c>
      <c r="AD3752" s="1" t="str">
        <f t="shared" si="954"/>
        <v/>
      </c>
      <c r="AE3752" s="1" t="str">
        <f t="shared" si="955"/>
        <v/>
      </c>
      <c r="AF3752" s="1" t="str">
        <f t="shared" si="956"/>
        <v/>
      </c>
      <c r="AG3752" s="1" t="str">
        <f t="shared" si="957"/>
        <v/>
      </c>
      <c r="AH3752" s="1" t="str">
        <f t="shared" si="958"/>
        <v/>
      </c>
      <c r="AI3752" s="1" t="str">
        <f t="shared" si="959"/>
        <v/>
      </c>
      <c r="AV3752" s="8" t="str">
        <f t="shared" si="962"/>
        <v/>
      </c>
      <c r="AW3752" s="2" t="str">
        <f t="shared" si="960"/>
        <v/>
      </c>
      <c r="AX3752" s="3"/>
      <c r="AY3752" s="2" t="str">
        <f t="shared" si="961"/>
        <v/>
      </c>
      <c r="AZ3752" s="3"/>
      <c r="BA3752" s="3"/>
      <c r="BB3752" s="3"/>
      <c r="BC3752" s="3"/>
      <c r="BD3752" s="3"/>
    </row>
    <row r="3753" spans="22:56" x14ac:dyDescent="0.25">
      <c r="V3753" s="1" t="str">
        <f t="shared" si="947"/>
        <v/>
      </c>
      <c r="X3753" s="1" t="str">
        <f t="shared" si="948"/>
        <v/>
      </c>
      <c r="Y3753" s="1" t="str">
        <f t="shared" si="949"/>
        <v/>
      </c>
      <c r="Z3753" s="1" t="str">
        <f t="shared" si="950"/>
        <v/>
      </c>
      <c r="AA3753" s="1" t="str">
        <f t="shared" si="951"/>
        <v/>
      </c>
      <c r="AB3753" s="1" t="str">
        <f t="shared" si="952"/>
        <v/>
      </c>
      <c r="AC3753" s="1" t="str">
        <f t="shared" si="953"/>
        <v/>
      </c>
      <c r="AD3753" s="1" t="str">
        <f t="shared" si="954"/>
        <v/>
      </c>
      <c r="AE3753" s="1" t="str">
        <f t="shared" si="955"/>
        <v/>
      </c>
      <c r="AF3753" s="1" t="str">
        <f t="shared" si="956"/>
        <v/>
      </c>
      <c r="AG3753" s="1" t="str">
        <f t="shared" si="957"/>
        <v/>
      </c>
      <c r="AH3753" s="1" t="str">
        <f t="shared" si="958"/>
        <v/>
      </c>
      <c r="AI3753" s="1" t="str">
        <f t="shared" si="959"/>
        <v/>
      </c>
      <c r="AV3753" s="8" t="str">
        <f t="shared" si="962"/>
        <v/>
      </c>
      <c r="AW3753" s="2" t="str">
        <f t="shared" si="960"/>
        <v/>
      </c>
      <c r="AX3753" s="3"/>
      <c r="AY3753" s="2" t="str">
        <f t="shared" si="961"/>
        <v/>
      </c>
      <c r="AZ3753" s="3"/>
      <c r="BA3753" s="3"/>
      <c r="BB3753" s="3"/>
      <c r="BC3753" s="3"/>
      <c r="BD3753" s="3"/>
    </row>
    <row r="3754" spans="22:56" x14ac:dyDescent="0.25">
      <c r="V3754" s="1" t="str">
        <f t="shared" si="947"/>
        <v/>
      </c>
      <c r="X3754" s="1" t="str">
        <f t="shared" si="948"/>
        <v/>
      </c>
      <c r="Y3754" s="1" t="str">
        <f t="shared" si="949"/>
        <v/>
      </c>
      <c r="Z3754" s="1" t="str">
        <f t="shared" si="950"/>
        <v/>
      </c>
      <c r="AA3754" s="1" t="str">
        <f t="shared" si="951"/>
        <v/>
      </c>
      <c r="AB3754" s="1" t="str">
        <f t="shared" si="952"/>
        <v/>
      </c>
      <c r="AC3754" s="1" t="str">
        <f t="shared" si="953"/>
        <v/>
      </c>
      <c r="AD3754" s="1" t="str">
        <f t="shared" si="954"/>
        <v/>
      </c>
      <c r="AE3754" s="1" t="str">
        <f t="shared" si="955"/>
        <v/>
      </c>
      <c r="AF3754" s="1" t="str">
        <f t="shared" si="956"/>
        <v/>
      </c>
      <c r="AG3754" s="1" t="str">
        <f t="shared" si="957"/>
        <v/>
      </c>
      <c r="AH3754" s="1" t="str">
        <f t="shared" si="958"/>
        <v/>
      </c>
      <c r="AI3754" s="1" t="str">
        <f t="shared" si="959"/>
        <v/>
      </c>
      <c r="AV3754" s="8" t="str">
        <f t="shared" si="962"/>
        <v/>
      </c>
      <c r="AW3754" s="2" t="str">
        <f t="shared" si="960"/>
        <v/>
      </c>
      <c r="AX3754" s="3"/>
      <c r="AY3754" s="2" t="str">
        <f t="shared" si="961"/>
        <v/>
      </c>
      <c r="AZ3754" s="3"/>
      <c r="BA3754" s="3"/>
      <c r="BB3754" s="3"/>
      <c r="BC3754" s="3"/>
      <c r="BD3754" s="3"/>
    </row>
    <row r="3755" spans="22:56" x14ac:dyDescent="0.25">
      <c r="V3755" s="1" t="str">
        <f t="shared" si="947"/>
        <v/>
      </c>
      <c r="X3755" s="1" t="str">
        <f t="shared" si="948"/>
        <v/>
      </c>
      <c r="Y3755" s="1" t="str">
        <f t="shared" si="949"/>
        <v/>
      </c>
      <c r="Z3755" s="1" t="str">
        <f t="shared" si="950"/>
        <v/>
      </c>
      <c r="AA3755" s="1" t="str">
        <f t="shared" si="951"/>
        <v/>
      </c>
      <c r="AB3755" s="1" t="str">
        <f t="shared" si="952"/>
        <v/>
      </c>
      <c r="AC3755" s="1" t="str">
        <f t="shared" si="953"/>
        <v/>
      </c>
      <c r="AD3755" s="1" t="str">
        <f t="shared" si="954"/>
        <v/>
      </c>
      <c r="AE3755" s="1" t="str">
        <f t="shared" si="955"/>
        <v/>
      </c>
      <c r="AF3755" s="1" t="str">
        <f t="shared" si="956"/>
        <v/>
      </c>
      <c r="AG3755" s="1" t="str">
        <f t="shared" si="957"/>
        <v/>
      </c>
      <c r="AH3755" s="1" t="str">
        <f t="shared" si="958"/>
        <v/>
      </c>
      <c r="AI3755" s="1" t="str">
        <f t="shared" si="959"/>
        <v/>
      </c>
      <c r="AV3755" s="8" t="str">
        <f t="shared" si="962"/>
        <v/>
      </c>
      <c r="AW3755" s="2" t="str">
        <f t="shared" si="960"/>
        <v/>
      </c>
      <c r="AX3755" s="3"/>
      <c r="AY3755" s="2" t="str">
        <f t="shared" si="961"/>
        <v/>
      </c>
      <c r="AZ3755" s="3"/>
      <c r="BA3755" s="3"/>
      <c r="BB3755" s="3"/>
      <c r="BC3755" s="3"/>
      <c r="BD3755" s="3"/>
    </row>
    <row r="3756" spans="22:56" x14ac:dyDescent="0.25">
      <c r="V3756" s="1" t="str">
        <f t="shared" si="947"/>
        <v/>
      </c>
      <c r="X3756" s="1" t="str">
        <f t="shared" si="948"/>
        <v/>
      </c>
      <c r="Y3756" s="1" t="str">
        <f t="shared" si="949"/>
        <v/>
      </c>
      <c r="Z3756" s="1" t="str">
        <f t="shared" si="950"/>
        <v/>
      </c>
      <c r="AA3756" s="1" t="str">
        <f t="shared" si="951"/>
        <v/>
      </c>
      <c r="AB3756" s="1" t="str">
        <f t="shared" si="952"/>
        <v/>
      </c>
      <c r="AC3756" s="1" t="str">
        <f t="shared" si="953"/>
        <v/>
      </c>
      <c r="AD3756" s="1" t="str">
        <f t="shared" si="954"/>
        <v/>
      </c>
      <c r="AE3756" s="1" t="str">
        <f t="shared" si="955"/>
        <v/>
      </c>
      <c r="AF3756" s="1" t="str">
        <f t="shared" si="956"/>
        <v/>
      </c>
      <c r="AG3756" s="1" t="str">
        <f t="shared" si="957"/>
        <v/>
      </c>
      <c r="AH3756" s="1" t="str">
        <f t="shared" si="958"/>
        <v/>
      </c>
      <c r="AI3756" s="1" t="str">
        <f t="shared" si="959"/>
        <v/>
      </c>
      <c r="AV3756" s="8" t="str">
        <f t="shared" si="962"/>
        <v/>
      </c>
      <c r="AW3756" s="2" t="str">
        <f t="shared" si="960"/>
        <v/>
      </c>
      <c r="AX3756" s="3"/>
      <c r="AY3756" s="2" t="str">
        <f t="shared" si="961"/>
        <v/>
      </c>
      <c r="AZ3756" s="3"/>
      <c r="BA3756" s="3"/>
      <c r="BB3756" s="3"/>
      <c r="BC3756" s="3"/>
      <c r="BD3756" s="3"/>
    </row>
    <row r="3757" spans="22:56" x14ac:dyDescent="0.25">
      <c r="V3757" s="1" t="str">
        <f t="shared" si="947"/>
        <v/>
      </c>
      <c r="X3757" s="1" t="str">
        <f t="shared" si="948"/>
        <v/>
      </c>
      <c r="Y3757" s="1" t="str">
        <f t="shared" si="949"/>
        <v/>
      </c>
      <c r="Z3757" s="1" t="str">
        <f t="shared" si="950"/>
        <v/>
      </c>
      <c r="AA3757" s="1" t="str">
        <f t="shared" si="951"/>
        <v/>
      </c>
      <c r="AB3757" s="1" t="str">
        <f t="shared" si="952"/>
        <v/>
      </c>
      <c r="AC3757" s="1" t="str">
        <f t="shared" si="953"/>
        <v/>
      </c>
      <c r="AD3757" s="1" t="str">
        <f t="shared" si="954"/>
        <v/>
      </c>
      <c r="AE3757" s="1" t="str">
        <f t="shared" si="955"/>
        <v/>
      </c>
      <c r="AF3757" s="1" t="str">
        <f t="shared" si="956"/>
        <v/>
      </c>
      <c r="AG3757" s="1" t="str">
        <f t="shared" si="957"/>
        <v/>
      </c>
      <c r="AH3757" s="1" t="str">
        <f t="shared" si="958"/>
        <v/>
      </c>
      <c r="AI3757" s="1" t="str">
        <f t="shared" si="959"/>
        <v/>
      </c>
      <c r="AV3757" s="8" t="str">
        <f t="shared" si="962"/>
        <v/>
      </c>
      <c r="AW3757" s="2" t="str">
        <f t="shared" si="960"/>
        <v/>
      </c>
      <c r="AX3757" s="3"/>
      <c r="AY3757" s="2" t="str">
        <f t="shared" si="961"/>
        <v/>
      </c>
      <c r="AZ3757" s="3"/>
      <c r="BA3757" s="3"/>
      <c r="BB3757" s="3"/>
      <c r="BC3757" s="3"/>
      <c r="BD3757" s="3"/>
    </row>
    <row r="3758" spans="22:56" x14ac:dyDescent="0.25">
      <c r="V3758" s="1" t="str">
        <f t="shared" si="947"/>
        <v/>
      </c>
      <c r="X3758" s="1" t="str">
        <f t="shared" si="948"/>
        <v/>
      </c>
      <c r="Y3758" s="1" t="str">
        <f t="shared" si="949"/>
        <v/>
      </c>
      <c r="Z3758" s="1" t="str">
        <f t="shared" si="950"/>
        <v/>
      </c>
      <c r="AA3758" s="1" t="str">
        <f t="shared" si="951"/>
        <v/>
      </c>
      <c r="AB3758" s="1" t="str">
        <f t="shared" si="952"/>
        <v/>
      </c>
      <c r="AC3758" s="1" t="str">
        <f t="shared" si="953"/>
        <v/>
      </c>
      <c r="AD3758" s="1" t="str">
        <f t="shared" si="954"/>
        <v/>
      </c>
      <c r="AE3758" s="1" t="str">
        <f t="shared" si="955"/>
        <v/>
      </c>
      <c r="AF3758" s="1" t="str">
        <f t="shared" si="956"/>
        <v/>
      </c>
      <c r="AG3758" s="1" t="str">
        <f t="shared" si="957"/>
        <v/>
      </c>
      <c r="AH3758" s="1" t="str">
        <f t="shared" si="958"/>
        <v/>
      </c>
      <c r="AI3758" s="1" t="str">
        <f t="shared" si="959"/>
        <v/>
      </c>
      <c r="AV3758" s="8" t="str">
        <f t="shared" si="962"/>
        <v/>
      </c>
      <c r="AW3758" s="2" t="str">
        <f t="shared" si="960"/>
        <v/>
      </c>
      <c r="AX3758" s="3"/>
      <c r="AY3758" s="2" t="str">
        <f t="shared" si="961"/>
        <v/>
      </c>
      <c r="AZ3758" s="3"/>
      <c r="BA3758" s="3"/>
      <c r="BB3758" s="3"/>
      <c r="BC3758" s="3"/>
      <c r="BD3758" s="3"/>
    </row>
    <row r="3759" spans="22:56" x14ac:dyDescent="0.25">
      <c r="V3759" s="1" t="str">
        <f t="shared" si="947"/>
        <v/>
      </c>
      <c r="X3759" s="1" t="str">
        <f t="shared" si="948"/>
        <v/>
      </c>
      <c r="Y3759" s="1" t="str">
        <f t="shared" si="949"/>
        <v/>
      </c>
      <c r="Z3759" s="1" t="str">
        <f t="shared" si="950"/>
        <v/>
      </c>
      <c r="AA3759" s="1" t="str">
        <f t="shared" si="951"/>
        <v/>
      </c>
      <c r="AB3759" s="1" t="str">
        <f t="shared" si="952"/>
        <v/>
      </c>
      <c r="AC3759" s="1" t="str">
        <f t="shared" si="953"/>
        <v/>
      </c>
      <c r="AD3759" s="1" t="str">
        <f t="shared" si="954"/>
        <v/>
      </c>
      <c r="AE3759" s="1" t="str">
        <f t="shared" si="955"/>
        <v/>
      </c>
      <c r="AF3759" s="1" t="str">
        <f t="shared" si="956"/>
        <v/>
      </c>
      <c r="AG3759" s="1" t="str">
        <f t="shared" si="957"/>
        <v/>
      </c>
      <c r="AH3759" s="1" t="str">
        <f t="shared" si="958"/>
        <v/>
      </c>
      <c r="AI3759" s="1" t="str">
        <f t="shared" si="959"/>
        <v/>
      </c>
      <c r="AV3759" s="8" t="str">
        <f t="shared" si="962"/>
        <v/>
      </c>
      <c r="AW3759" s="2" t="str">
        <f t="shared" si="960"/>
        <v/>
      </c>
      <c r="AX3759" s="3"/>
      <c r="AY3759" s="2" t="str">
        <f t="shared" si="961"/>
        <v/>
      </c>
      <c r="AZ3759" s="3"/>
      <c r="BA3759" s="3"/>
      <c r="BB3759" s="3"/>
      <c r="BC3759" s="3"/>
      <c r="BD3759" s="3"/>
    </row>
    <row r="3760" spans="22:56" x14ac:dyDescent="0.25">
      <c r="V3760" s="1" t="str">
        <f t="shared" ref="V3760:V3823" si="963">IF(AV3728&lt;&gt;"","(","")</f>
        <v/>
      </c>
      <c r="X3760" s="1" t="str">
        <f t="shared" ref="X3760:X3823" si="964">IF(AV3728&lt;=$N$14,IF(X3759&lt;$C$8,X3759+1,1),"")</f>
        <v/>
      </c>
      <c r="Y3760" s="1" t="str">
        <f t="shared" ref="Y3760:Y3823" si="965">IF(AV3728&lt;=$N$14,IF(X3760&gt;X3759,Y3759,IF(Y3759&lt;$C$9,Y3759+1,1)),"")</f>
        <v/>
      </c>
      <c r="Z3760" s="1" t="str">
        <f t="shared" ref="Z3760:Z3823" si="966">IF(AV3728&lt;=$N$14,IF(Y3760=Y3759,Z3759,IF(Y3760&gt;Y3759,Z3759,IF(Z3759&lt;$C$10,Z3759+1,1))),"")</f>
        <v/>
      </c>
      <c r="AA3760" s="1" t="str">
        <f t="shared" ref="AA3760:AA3823" si="967">IF(AV3728&lt;=$N$14,IF(Z3760=Z3759,AA3759,IF(Z3760&gt;Z3759,AA3759,AA3759+1)),"")</f>
        <v/>
      </c>
      <c r="AB3760" s="1" t="str">
        <f t="shared" ref="AB3760:AB3823" si="968">IF(AV3728&lt;=$N$14,INDEX($AM$8:$AT$8,1,X3760),"")</f>
        <v/>
      </c>
      <c r="AC3760" s="1" t="str">
        <f t="shared" ref="AC3760:AC3823" si="969">IF($C$6&gt;1,IF(AV3728&lt;&gt;"",", ",""),"")</f>
        <v/>
      </c>
      <c r="AD3760" s="1" t="str">
        <f t="shared" ref="AD3760:AD3823" si="970">IF($C$6&gt;1,IF(AV3728&lt;=$N$14,INDEX($AM$9:$AT$9,1,Y3760),""),"")</f>
        <v/>
      </c>
      <c r="AE3760" s="1" t="str">
        <f t="shared" ref="AE3760:AE3823" si="971">IF($C$6&gt;2,IF(AV3728&lt;&gt;"",", ",""),"")</f>
        <v/>
      </c>
      <c r="AF3760" s="1" t="str">
        <f t="shared" ref="AF3760:AF3823" si="972">IF($C$6&gt;2,IF(AV3728&lt;=$N$14,INDEX($AM$10:$AT$10,1,Z3760),""),"")</f>
        <v/>
      </c>
      <c r="AG3760" s="1" t="str">
        <f t="shared" ref="AG3760:AG3823" si="973">IF($C$6&gt;3,IF(AV3728&lt;&gt;"",", ",""),"")</f>
        <v/>
      </c>
      <c r="AH3760" s="1" t="str">
        <f t="shared" ref="AH3760:AH3823" si="974">IF($C$6&gt;3,IF(AV3728&lt;=$N$14,INDEX($AM$11:$AT$11,1,AA3760),""),"")</f>
        <v/>
      </c>
      <c r="AI3760" s="1" t="str">
        <f t="shared" ref="AI3760:AI3823" si="975">IF(AV3728&lt;&gt;"",")","")</f>
        <v/>
      </c>
      <c r="AV3760" s="8" t="str">
        <f t="shared" si="962"/>
        <v/>
      </c>
      <c r="AW3760" s="2" t="str">
        <f t="shared" si="960"/>
        <v/>
      </c>
      <c r="AX3760" s="3"/>
      <c r="AY3760" s="2" t="str">
        <f t="shared" si="961"/>
        <v/>
      </c>
      <c r="AZ3760" s="3"/>
      <c r="BA3760" s="3"/>
      <c r="BB3760" s="3"/>
      <c r="BC3760" s="3"/>
      <c r="BD3760" s="3"/>
    </row>
    <row r="3761" spans="22:56" x14ac:dyDescent="0.25">
      <c r="V3761" s="1" t="str">
        <f t="shared" si="963"/>
        <v/>
      </c>
      <c r="X3761" s="1" t="str">
        <f t="shared" si="964"/>
        <v/>
      </c>
      <c r="Y3761" s="1" t="str">
        <f t="shared" si="965"/>
        <v/>
      </c>
      <c r="Z3761" s="1" t="str">
        <f t="shared" si="966"/>
        <v/>
      </c>
      <c r="AA3761" s="1" t="str">
        <f t="shared" si="967"/>
        <v/>
      </c>
      <c r="AB3761" s="1" t="str">
        <f t="shared" si="968"/>
        <v/>
      </c>
      <c r="AC3761" s="1" t="str">
        <f t="shared" si="969"/>
        <v/>
      </c>
      <c r="AD3761" s="1" t="str">
        <f t="shared" si="970"/>
        <v/>
      </c>
      <c r="AE3761" s="1" t="str">
        <f t="shared" si="971"/>
        <v/>
      </c>
      <c r="AF3761" s="1" t="str">
        <f t="shared" si="972"/>
        <v/>
      </c>
      <c r="AG3761" s="1" t="str">
        <f t="shared" si="973"/>
        <v/>
      </c>
      <c r="AH3761" s="1" t="str">
        <f t="shared" si="974"/>
        <v/>
      </c>
      <c r="AI3761" s="1" t="str">
        <f t="shared" si="975"/>
        <v/>
      </c>
      <c r="AV3761" s="8" t="str">
        <f t="shared" si="962"/>
        <v/>
      </c>
      <c r="AW3761" s="2" t="str">
        <f t="shared" ref="AW3761:AW3824" si="976">IF(AV3761&lt;&gt;"",". Möglichkeit: ","")</f>
        <v/>
      </c>
      <c r="AX3761" s="3"/>
      <c r="AY3761" s="2" t="str">
        <f t="shared" si="961"/>
        <v/>
      </c>
      <c r="AZ3761" s="3"/>
      <c r="BA3761" s="3"/>
      <c r="BB3761" s="3"/>
      <c r="BC3761" s="3"/>
      <c r="BD3761" s="3"/>
    </row>
    <row r="3762" spans="22:56" x14ac:dyDescent="0.25">
      <c r="V3762" s="1" t="str">
        <f t="shared" si="963"/>
        <v/>
      </c>
      <c r="X3762" s="1" t="str">
        <f t="shared" si="964"/>
        <v/>
      </c>
      <c r="Y3762" s="1" t="str">
        <f t="shared" si="965"/>
        <v/>
      </c>
      <c r="Z3762" s="1" t="str">
        <f t="shared" si="966"/>
        <v/>
      </c>
      <c r="AA3762" s="1" t="str">
        <f t="shared" si="967"/>
        <v/>
      </c>
      <c r="AB3762" s="1" t="str">
        <f t="shared" si="968"/>
        <v/>
      </c>
      <c r="AC3762" s="1" t="str">
        <f t="shared" si="969"/>
        <v/>
      </c>
      <c r="AD3762" s="1" t="str">
        <f t="shared" si="970"/>
        <v/>
      </c>
      <c r="AE3762" s="1" t="str">
        <f t="shared" si="971"/>
        <v/>
      </c>
      <c r="AF3762" s="1" t="str">
        <f t="shared" si="972"/>
        <v/>
      </c>
      <c r="AG3762" s="1" t="str">
        <f t="shared" si="973"/>
        <v/>
      </c>
      <c r="AH3762" s="1" t="str">
        <f t="shared" si="974"/>
        <v/>
      </c>
      <c r="AI3762" s="1" t="str">
        <f t="shared" si="975"/>
        <v/>
      </c>
      <c r="AV3762" s="8" t="str">
        <f t="shared" si="962"/>
        <v/>
      </c>
      <c r="AW3762" s="2" t="str">
        <f t="shared" si="976"/>
        <v/>
      </c>
      <c r="AX3762" s="3"/>
      <c r="AY3762" s="2" t="str">
        <f t="shared" si="961"/>
        <v/>
      </c>
      <c r="AZ3762" s="3"/>
      <c r="BA3762" s="3"/>
      <c r="BB3762" s="3"/>
      <c r="BC3762" s="3"/>
      <c r="BD3762" s="3"/>
    </row>
    <row r="3763" spans="22:56" x14ac:dyDescent="0.25">
      <c r="V3763" s="1" t="str">
        <f t="shared" si="963"/>
        <v/>
      </c>
      <c r="X3763" s="1" t="str">
        <f t="shared" si="964"/>
        <v/>
      </c>
      <c r="Y3763" s="1" t="str">
        <f t="shared" si="965"/>
        <v/>
      </c>
      <c r="Z3763" s="1" t="str">
        <f t="shared" si="966"/>
        <v/>
      </c>
      <c r="AA3763" s="1" t="str">
        <f t="shared" si="967"/>
        <v/>
      </c>
      <c r="AB3763" s="1" t="str">
        <f t="shared" si="968"/>
        <v/>
      </c>
      <c r="AC3763" s="1" t="str">
        <f t="shared" si="969"/>
        <v/>
      </c>
      <c r="AD3763" s="1" t="str">
        <f t="shared" si="970"/>
        <v/>
      </c>
      <c r="AE3763" s="1" t="str">
        <f t="shared" si="971"/>
        <v/>
      </c>
      <c r="AF3763" s="1" t="str">
        <f t="shared" si="972"/>
        <v/>
      </c>
      <c r="AG3763" s="1" t="str">
        <f t="shared" si="973"/>
        <v/>
      </c>
      <c r="AH3763" s="1" t="str">
        <f t="shared" si="974"/>
        <v/>
      </c>
      <c r="AI3763" s="1" t="str">
        <f t="shared" si="975"/>
        <v/>
      </c>
      <c r="AV3763" s="8" t="str">
        <f t="shared" si="962"/>
        <v/>
      </c>
      <c r="AW3763" s="2" t="str">
        <f t="shared" si="976"/>
        <v/>
      </c>
      <c r="AX3763" s="3"/>
      <c r="AY3763" s="2" t="str">
        <f t="shared" si="961"/>
        <v/>
      </c>
      <c r="AZ3763" s="3"/>
      <c r="BA3763" s="3"/>
      <c r="BB3763" s="3"/>
      <c r="BC3763" s="3"/>
      <c r="BD3763" s="3"/>
    </row>
    <row r="3764" spans="22:56" x14ac:dyDescent="0.25">
      <c r="V3764" s="1" t="str">
        <f t="shared" si="963"/>
        <v/>
      </c>
      <c r="X3764" s="1" t="str">
        <f t="shared" si="964"/>
        <v/>
      </c>
      <c r="Y3764" s="1" t="str">
        <f t="shared" si="965"/>
        <v/>
      </c>
      <c r="Z3764" s="1" t="str">
        <f t="shared" si="966"/>
        <v/>
      </c>
      <c r="AA3764" s="1" t="str">
        <f t="shared" si="967"/>
        <v/>
      </c>
      <c r="AB3764" s="1" t="str">
        <f t="shared" si="968"/>
        <v/>
      </c>
      <c r="AC3764" s="1" t="str">
        <f t="shared" si="969"/>
        <v/>
      </c>
      <c r="AD3764" s="1" t="str">
        <f t="shared" si="970"/>
        <v/>
      </c>
      <c r="AE3764" s="1" t="str">
        <f t="shared" si="971"/>
        <v/>
      </c>
      <c r="AF3764" s="1" t="str">
        <f t="shared" si="972"/>
        <v/>
      </c>
      <c r="AG3764" s="1" t="str">
        <f t="shared" si="973"/>
        <v/>
      </c>
      <c r="AH3764" s="1" t="str">
        <f t="shared" si="974"/>
        <v/>
      </c>
      <c r="AI3764" s="1" t="str">
        <f t="shared" si="975"/>
        <v/>
      </c>
      <c r="AV3764" s="8" t="str">
        <f t="shared" si="962"/>
        <v/>
      </c>
      <c r="AW3764" s="2" t="str">
        <f t="shared" si="976"/>
        <v/>
      </c>
      <c r="AX3764" s="3"/>
      <c r="AY3764" s="2" t="str">
        <f t="shared" si="961"/>
        <v/>
      </c>
      <c r="AZ3764" s="3"/>
      <c r="BA3764" s="3"/>
      <c r="BB3764" s="3"/>
      <c r="BC3764" s="3"/>
      <c r="BD3764" s="3"/>
    </row>
    <row r="3765" spans="22:56" x14ac:dyDescent="0.25">
      <c r="V3765" s="1" t="str">
        <f t="shared" si="963"/>
        <v/>
      </c>
      <c r="X3765" s="1" t="str">
        <f t="shared" si="964"/>
        <v/>
      </c>
      <c r="Y3765" s="1" t="str">
        <f t="shared" si="965"/>
        <v/>
      </c>
      <c r="Z3765" s="1" t="str">
        <f t="shared" si="966"/>
        <v/>
      </c>
      <c r="AA3765" s="1" t="str">
        <f t="shared" si="967"/>
        <v/>
      </c>
      <c r="AB3765" s="1" t="str">
        <f t="shared" si="968"/>
        <v/>
      </c>
      <c r="AC3765" s="1" t="str">
        <f t="shared" si="969"/>
        <v/>
      </c>
      <c r="AD3765" s="1" t="str">
        <f t="shared" si="970"/>
        <v/>
      </c>
      <c r="AE3765" s="1" t="str">
        <f t="shared" si="971"/>
        <v/>
      </c>
      <c r="AF3765" s="1" t="str">
        <f t="shared" si="972"/>
        <v/>
      </c>
      <c r="AG3765" s="1" t="str">
        <f t="shared" si="973"/>
        <v/>
      </c>
      <c r="AH3765" s="1" t="str">
        <f t="shared" si="974"/>
        <v/>
      </c>
      <c r="AI3765" s="1" t="str">
        <f t="shared" si="975"/>
        <v/>
      </c>
      <c r="AV3765" s="8" t="str">
        <f t="shared" si="962"/>
        <v/>
      </c>
      <c r="AW3765" s="2" t="str">
        <f t="shared" si="976"/>
        <v/>
      </c>
      <c r="AX3765" s="3"/>
      <c r="AY3765" s="2" t="str">
        <f t="shared" si="961"/>
        <v/>
      </c>
      <c r="AZ3765" s="3"/>
      <c r="BA3765" s="3"/>
      <c r="BB3765" s="3"/>
      <c r="BC3765" s="3"/>
      <c r="BD3765" s="3"/>
    </row>
    <row r="3766" spans="22:56" x14ac:dyDescent="0.25">
      <c r="V3766" s="1" t="str">
        <f t="shared" si="963"/>
        <v/>
      </c>
      <c r="X3766" s="1" t="str">
        <f t="shared" si="964"/>
        <v/>
      </c>
      <c r="Y3766" s="1" t="str">
        <f t="shared" si="965"/>
        <v/>
      </c>
      <c r="Z3766" s="1" t="str">
        <f t="shared" si="966"/>
        <v/>
      </c>
      <c r="AA3766" s="1" t="str">
        <f t="shared" si="967"/>
        <v/>
      </c>
      <c r="AB3766" s="1" t="str">
        <f t="shared" si="968"/>
        <v/>
      </c>
      <c r="AC3766" s="1" t="str">
        <f t="shared" si="969"/>
        <v/>
      </c>
      <c r="AD3766" s="1" t="str">
        <f t="shared" si="970"/>
        <v/>
      </c>
      <c r="AE3766" s="1" t="str">
        <f t="shared" si="971"/>
        <v/>
      </c>
      <c r="AF3766" s="1" t="str">
        <f t="shared" si="972"/>
        <v/>
      </c>
      <c r="AG3766" s="1" t="str">
        <f t="shared" si="973"/>
        <v/>
      </c>
      <c r="AH3766" s="1" t="str">
        <f t="shared" si="974"/>
        <v/>
      </c>
      <c r="AI3766" s="1" t="str">
        <f t="shared" si="975"/>
        <v/>
      </c>
      <c r="AV3766" s="8" t="str">
        <f t="shared" si="962"/>
        <v/>
      </c>
      <c r="AW3766" s="2" t="str">
        <f t="shared" si="976"/>
        <v/>
      </c>
      <c r="AX3766" s="3"/>
      <c r="AY3766" s="2" t="str">
        <f t="shared" si="961"/>
        <v/>
      </c>
      <c r="AZ3766" s="3"/>
      <c r="BA3766" s="3"/>
      <c r="BB3766" s="3"/>
      <c r="BC3766" s="3"/>
      <c r="BD3766" s="3"/>
    </row>
    <row r="3767" spans="22:56" x14ac:dyDescent="0.25">
      <c r="V3767" s="1" t="str">
        <f t="shared" si="963"/>
        <v/>
      </c>
      <c r="X3767" s="1" t="str">
        <f t="shared" si="964"/>
        <v/>
      </c>
      <c r="Y3767" s="1" t="str">
        <f t="shared" si="965"/>
        <v/>
      </c>
      <c r="Z3767" s="1" t="str">
        <f t="shared" si="966"/>
        <v/>
      </c>
      <c r="AA3767" s="1" t="str">
        <f t="shared" si="967"/>
        <v/>
      </c>
      <c r="AB3767" s="1" t="str">
        <f t="shared" si="968"/>
        <v/>
      </c>
      <c r="AC3767" s="1" t="str">
        <f t="shared" si="969"/>
        <v/>
      </c>
      <c r="AD3767" s="1" t="str">
        <f t="shared" si="970"/>
        <v/>
      </c>
      <c r="AE3767" s="1" t="str">
        <f t="shared" si="971"/>
        <v/>
      </c>
      <c r="AF3767" s="1" t="str">
        <f t="shared" si="972"/>
        <v/>
      </c>
      <c r="AG3767" s="1" t="str">
        <f t="shared" si="973"/>
        <v/>
      </c>
      <c r="AH3767" s="1" t="str">
        <f t="shared" si="974"/>
        <v/>
      </c>
      <c r="AI3767" s="1" t="str">
        <f t="shared" si="975"/>
        <v/>
      </c>
      <c r="AV3767" s="8" t="str">
        <f t="shared" si="962"/>
        <v/>
      </c>
      <c r="AW3767" s="2" t="str">
        <f t="shared" si="976"/>
        <v/>
      </c>
      <c r="AX3767" s="3"/>
      <c r="AY3767" s="2" t="str">
        <f t="shared" si="961"/>
        <v/>
      </c>
      <c r="AZ3767" s="3"/>
      <c r="BA3767" s="3"/>
      <c r="BB3767" s="3"/>
      <c r="BC3767" s="3"/>
      <c r="BD3767" s="3"/>
    </row>
    <row r="3768" spans="22:56" x14ac:dyDescent="0.25">
      <c r="V3768" s="1" t="str">
        <f t="shared" si="963"/>
        <v/>
      </c>
      <c r="X3768" s="1" t="str">
        <f t="shared" si="964"/>
        <v/>
      </c>
      <c r="Y3768" s="1" t="str">
        <f t="shared" si="965"/>
        <v/>
      </c>
      <c r="Z3768" s="1" t="str">
        <f t="shared" si="966"/>
        <v/>
      </c>
      <c r="AA3768" s="1" t="str">
        <f t="shared" si="967"/>
        <v/>
      </c>
      <c r="AB3768" s="1" t="str">
        <f t="shared" si="968"/>
        <v/>
      </c>
      <c r="AC3768" s="1" t="str">
        <f t="shared" si="969"/>
        <v/>
      </c>
      <c r="AD3768" s="1" t="str">
        <f t="shared" si="970"/>
        <v/>
      </c>
      <c r="AE3768" s="1" t="str">
        <f t="shared" si="971"/>
        <v/>
      </c>
      <c r="AF3768" s="1" t="str">
        <f t="shared" si="972"/>
        <v/>
      </c>
      <c r="AG3768" s="1" t="str">
        <f t="shared" si="973"/>
        <v/>
      </c>
      <c r="AH3768" s="1" t="str">
        <f t="shared" si="974"/>
        <v/>
      </c>
      <c r="AI3768" s="1" t="str">
        <f t="shared" si="975"/>
        <v/>
      </c>
      <c r="AV3768" s="8" t="str">
        <f t="shared" si="962"/>
        <v/>
      </c>
      <c r="AW3768" s="2" t="str">
        <f t="shared" si="976"/>
        <v/>
      </c>
      <c r="AX3768" s="3"/>
      <c r="AY3768" s="2" t="str">
        <f t="shared" si="961"/>
        <v/>
      </c>
      <c r="AZ3768" s="3"/>
      <c r="BA3768" s="3"/>
      <c r="BB3768" s="3"/>
      <c r="BC3768" s="3"/>
      <c r="BD3768" s="3"/>
    </row>
    <row r="3769" spans="22:56" x14ac:dyDescent="0.25">
      <c r="V3769" s="1" t="str">
        <f t="shared" si="963"/>
        <v/>
      </c>
      <c r="X3769" s="1" t="str">
        <f t="shared" si="964"/>
        <v/>
      </c>
      <c r="Y3769" s="1" t="str">
        <f t="shared" si="965"/>
        <v/>
      </c>
      <c r="Z3769" s="1" t="str">
        <f t="shared" si="966"/>
        <v/>
      </c>
      <c r="AA3769" s="1" t="str">
        <f t="shared" si="967"/>
        <v/>
      </c>
      <c r="AB3769" s="1" t="str">
        <f t="shared" si="968"/>
        <v/>
      </c>
      <c r="AC3769" s="1" t="str">
        <f t="shared" si="969"/>
        <v/>
      </c>
      <c r="AD3769" s="1" t="str">
        <f t="shared" si="970"/>
        <v/>
      </c>
      <c r="AE3769" s="1" t="str">
        <f t="shared" si="971"/>
        <v/>
      </c>
      <c r="AF3769" s="1" t="str">
        <f t="shared" si="972"/>
        <v/>
      </c>
      <c r="AG3769" s="1" t="str">
        <f t="shared" si="973"/>
        <v/>
      </c>
      <c r="AH3769" s="1" t="str">
        <f t="shared" si="974"/>
        <v/>
      </c>
      <c r="AI3769" s="1" t="str">
        <f t="shared" si="975"/>
        <v/>
      </c>
      <c r="AV3769" s="8" t="str">
        <f t="shared" si="962"/>
        <v/>
      </c>
      <c r="AW3769" s="2" t="str">
        <f t="shared" si="976"/>
        <v/>
      </c>
      <c r="AX3769" s="3"/>
      <c r="AY3769" s="2" t="str">
        <f t="shared" si="961"/>
        <v/>
      </c>
      <c r="AZ3769" s="3"/>
      <c r="BA3769" s="3"/>
      <c r="BB3769" s="3"/>
      <c r="BC3769" s="3"/>
      <c r="BD3769" s="3"/>
    </row>
    <row r="3770" spans="22:56" x14ac:dyDescent="0.25">
      <c r="V3770" s="1" t="str">
        <f t="shared" si="963"/>
        <v/>
      </c>
      <c r="X3770" s="1" t="str">
        <f t="shared" si="964"/>
        <v/>
      </c>
      <c r="Y3770" s="1" t="str">
        <f t="shared" si="965"/>
        <v/>
      </c>
      <c r="Z3770" s="1" t="str">
        <f t="shared" si="966"/>
        <v/>
      </c>
      <c r="AA3770" s="1" t="str">
        <f t="shared" si="967"/>
        <v/>
      </c>
      <c r="AB3770" s="1" t="str">
        <f t="shared" si="968"/>
        <v/>
      </c>
      <c r="AC3770" s="1" t="str">
        <f t="shared" si="969"/>
        <v/>
      </c>
      <c r="AD3770" s="1" t="str">
        <f t="shared" si="970"/>
        <v/>
      </c>
      <c r="AE3770" s="1" t="str">
        <f t="shared" si="971"/>
        <v/>
      </c>
      <c r="AF3770" s="1" t="str">
        <f t="shared" si="972"/>
        <v/>
      </c>
      <c r="AG3770" s="1" t="str">
        <f t="shared" si="973"/>
        <v/>
      </c>
      <c r="AH3770" s="1" t="str">
        <f t="shared" si="974"/>
        <v/>
      </c>
      <c r="AI3770" s="1" t="str">
        <f t="shared" si="975"/>
        <v/>
      </c>
      <c r="AV3770" s="8" t="str">
        <f t="shared" si="962"/>
        <v/>
      </c>
      <c r="AW3770" s="2" t="str">
        <f t="shared" si="976"/>
        <v/>
      </c>
      <c r="AX3770" s="3"/>
      <c r="AY3770" s="2" t="str">
        <f t="shared" si="961"/>
        <v/>
      </c>
      <c r="AZ3770" s="3"/>
      <c r="BA3770" s="3"/>
      <c r="BB3770" s="3"/>
      <c r="BC3770" s="3"/>
      <c r="BD3770" s="3"/>
    </row>
    <row r="3771" spans="22:56" x14ac:dyDescent="0.25">
      <c r="V3771" s="1" t="str">
        <f t="shared" si="963"/>
        <v/>
      </c>
      <c r="X3771" s="1" t="str">
        <f t="shared" si="964"/>
        <v/>
      </c>
      <c r="Y3771" s="1" t="str">
        <f t="shared" si="965"/>
        <v/>
      </c>
      <c r="Z3771" s="1" t="str">
        <f t="shared" si="966"/>
        <v/>
      </c>
      <c r="AA3771" s="1" t="str">
        <f t="shared" si="967"/>
        <v/>
      </c>
      <c r="AB3771" s="1" t="str">
        <f t="shared" si="968"/>
        <v/>
      </c>
      <c r="AC3771" s="1" t="str">
        <f t="shared" si="969"/>
        <v/>
      </c>
      <c r="AD3771" s="1" t="str">
        <f t="shared" si="970"/>
        <v/>
      </c>
      <c r="AE3771" s="1" t="str">
        <f t="shared" si="971"/>
        <v/>
      </c>
      <c r="AF3771" s="1" t="str">
        <f t="shared" si="972"/>
        <v/>
      </c>
      <c r="AG3771" s="1" t="str">
        <f t="shared" si="973"/>
        <v/>
      </c>
      <c r="AH3771" s="1" t="str">
        <f t="shared" si="974"/>
        <v/>
      </c>
      <c r="AI3771" s="1" t="str">
        <f t="shared" si="975"/>
        <v/>
      </c>
      <c r="AV3771" s="8" t="str">
        <f t="shared" si="962"/>
        <v/>
      </c>
      <c r="AW3771" s="2" t="str">
        <f t="shared" si="976"/>
        <v/>
      </c>
      <c r="AX3771" s="3"/>
      <c r="AY3771" s="2" t="str">
        <f t="shared" si="961"/>
        <v/>
      </c>
      <c r="AZ3771" s="3"/>
      <c r="BA3771" s="3"/>
      <c r="BB3771" s="3"/>
      <c r="BC3771" s="3"/>
      <c r="BD3771" s="3"/>
    </row>
    <row r="3772" spans="22:56" x14ac:dyDescent="0.25">
      <c r="V3772" s="1" t="str">
        <f t="shared" si="963"/>
        <v/>
      </c>
      <c r="X3772" s="1" t="str">
        <f t="shared" si="964"/>
        <v/>
      </c>
      <c r="Y3772" s="1" t="str">
        <f t="shared" si="965"/>
        <v/>
      </c>
      <c r="Z3772" s="1" t="str">
        <f t="shared" si="966"/>
        <v/>
      </c>
      <c r="AA3772" s="1" t="str">
        <f t="shared" si="967"/>
        <v/>
      </c>
      <c r="AB3772" s="1" t="str">
        <f t="shared" si="968"/>
        <v/>
      </c>
      <c r="AC3772" s="1" t="str">
        <f t="shared" si="969"/>
        <v/>
      </c>
      <c r="AD3772" s="1" t="str">
        <f t="shared" si="970"/>
        <v/>
      </c>
      <c r="AE3772" s="1" t="str">
        <f t="shared" si="971"/>
        <v/>
      </c>
      <c r="AF3772" s="1" t="str">
        <f t="shared" si="972"/>
        <v/>
      </c>
      <c r="AG3772" s="1" t="str">
        <f t="shared" si="973"/>
        <v/>
      </c>
      <c r="AH3772" s="1" t="str">
        <f t="shared" si="974"/>
        <v/>
      </c>
      <c r="AI3772" s="1" t="str">
        <f t="shared" si="975"/>
        <v/>
      </c>
      <c r="AV3772" s="8" t="str">
        <f t="shared" si="962"/>
        <v/>
      </c>
      <c r="AW3772" s="2" t="str">
        <f t="shared" si="976"/>
        <v/>
      </c>
      <c r="AX3772" s="3"/>
      <c r="AY3772" s="2" t="str">
        <f t="shared" si="961"/>
        <v/>
      </c>
      <c r="AZ3772" s="3"/>
      <c r="BA3772" s="3"/>
      <c r="BB3772" s="3"/>
      <c r="BC3772" s="3"/>
      <c r="BD3772" s="3"/>
    </row>
    <row r="3773" spans="22:56" x14ac:dyDescent="0.25">
      <c r="V3773" s="1" t="str">
        <f t="shared" si="963"/>
        <v/>
      </c>
      <c r="X3773" s="1" t="str">
        <f t="shared" si="964"/>
        <v/>
      </c>
      <c r="Y3773" s="1" t="str">
        <f t="shared" si="965"/>
        <v/>
      </c>
      <c r="Z3773" s="1" t="str">
        <f t="shared" si="966"/>
        <v/>
      </c>
      <c r="AA3773" s="1" t="str">
        <f t="shared" si="967"/>
        <v/>
      </c>
      <c r="AB3773" s="1" t="str">
        <f t="shared" si="968"/>
        <v/>
      </c>
      <c r="AC3773" s="1" t="str">
        <f t="shared" si="969"/>
        <v/>
      </c>
      <c r="AD3773" s="1" t="str">
        <f t="shared" si="970"/>
        <v/>
      </c>
      <c r="AE3773" s="1" t="str">
        <f t="shared" si="971"/>
        <v/>
      </c>
      <c r="AF3773" s="1" t="str">
        <f t="shared" si="972"/>
        <v/>
      </c>
      <c r="AG3773" s="1" t="str">
        <f t="shared" si="973"/>
        <v/>
      </c>
      <c r="AH3773" s="1" t="str">
        <f t="shared" si="974"/>
        <v/>
      </c>
      <c r="AI3773" s="1" t="str">
        <f t="shared" si="975"/>
        <v/>
      </c>
      <c r="AV3773" s="8" t="str">
        <f t="shared" si="962"/>
        <v/>
      </c>
      <c r="AW3773" s="2" t="str">
        <f t="shared" si="976"/>
        <v/>
      </c>
      <c r="AX3773" s="3"/>
      <c r="AY3773" s="2" t="str">
        <f t="shared" si="961"/>
        <v/>
      </c>
      <c r="AZ3773" s="3"/>
      <c r="BA3773" s="3"/>
      <c r="BB3773" s="3"/>
      <c r="BC3773" s="3"/>
      <c r="BD3773" s="3"/>
    </row>
    <row r="3774" spans="22:56" x14ac:dyDescent="0.25">
      <c r="V3774" s="1" t="str">
        <f t="shared" si="963"/>
        <v/>
      </c>
      <c r="X3774" s="1" t="str">
        <f t="shared" si="964"/>
        <v/>
      </c>
      <c r="Y3774" s="1" t="str">
        <f t="shared" si="965"/>
        <v/>
      </c>
      <c r="Z3774" s="1" t="str">
        <f t="shared" si="966"/>
        <v/>
      </c>
      <c r="AA3774" s="1" t="str">
        <f t="shared" si="967"/>
        <v/>
      </c>
      <c r="AB3774" s="1" t="str">
        <f t="shared" si="968"/>
        <v/>
      </c>
      <c r="AC3774" s="1" t="str">
        <f t="shared" si="969"/>
        <v/>
      </c>
      <c r="AD3774" s="1" t="str">
        <f t="shared" si="970"/>
        <v/>
      </c>
      <c r="AE3774" s="1" t="str">
        <f t="shared" si="971"/>
        <v/>
      </c>
      <c r="AF3774" s="1" t="str">
        <f t="shared" si="972"/>
        <v/>
      </c>
      <c r="AG3774" s="1" t="str">
        <f t="shared" si="973"/>
        <v/>
      </c>
      <c r="AH3774" s="1" t="str">
        <f t="shared" si="974"/>
        <v/>
      </c>
      <c r="AI3774" s="1" t="str">
        <f t="shared" si="975"/>
        <v/>
      </c>
      <c r="AV3774" s="8" t="str">
        <f t="shared" si="962"/>
        <v/>
      </c>
      <c r="AW3774" s="2" t="str">
        <f t="shared" si="976"/>
        <v/>
      </c>
      <c r="AX3774" s="3"/>
      <c r="AY3774" s="2" t="str">
        <f t="shared" si="961"/>
        <v/>
      </c>
      <c r="AZ3774" s="3"/>
      <c r="BA3774" s="3"/>
      <c r="BB3774" s="3"/>
      <c r="BC3774" s="3"/>
      <c r="BD3774" s="3"/>
    </row>
    <row r="3775" spans="22:56" x14ac:dyDescent="0.25">
      <c r="V3775" s="1" t="str">
        <f t="shared" si="963"/>
        <v/>
      </c>
      <c r="X3775" s="1" t="str">
        <f t="shared" si="964"/>
        <v/>
      </c>
      <c r="Y3775" s="1" t="str">
        <f t="shared" si="965"/>
        <v/>
      </c>
      <c r="Z3775" s="1" t="str">
        <f t="shared" si="966"/>
        <v/>
      </c>
      <c r="AA3775" s="1" t="str">
        <f t="shared" si="967"/>
        <v/>
      </c>
      <c r="AB3775" s="1" t="str">
        <f t="shared" si="968"/>
        <v/>
      </c>
      <c r="AC3775" s="1" t="str">
        <f t="shared" si="969"/>
        <v/>
      </c>
      <c r="AD3775" s="1" t="str">
        <f t="shared" si="970"/>
        <v/>
      </c>
      <c r="AE3775" s="1" t="str">
        <f t="shared" si="971"/>
        <v/>
      </c>
      <c r="AF3775" s="1" t="str">
        <f t="shared" si="972"/>
        <v/>
      </c>
      <c r="AG3775" s="1" t="str">
        <f t="shared" si="973"/>
        <v/>
      </c>
      <c r="AH3775" s="1" t="str">
        <f t="shared" si="974"/>
        <v/>
      </c>
      <c r="AI3775" s="1" t="str">
        <f t="shared" si="975"/>
        <v/>
      </c>
      <c r="AV3775" s="8" t="str">
        <f t="shared" si="962"/>
        <v/>
      </c>
      <c r="AW3775" s="2" t="str">
        <f t="shared" si="976"/>
        <v/>
      </c>
      <c r="AX3775" s="3"/>
      <c r="AY3775" s="2" t="str">
        <f t="shared" si="961"/>
        <v/>
      </c>
      <c r="AZ3775" s="3"/>
      <c r="BA3775" s="3"/>
      <c r="BB3775" s="3"/>
      <c r="BC3775" s="3"/>
      <c r="BD3775" s="3"/>
    </row>
    <row r="3776" spans="22:56" x14ac:dyDescent="0.25">
      <c r="V3776" s="1" t="str">
        <f t="shared" si="963"/>
        <v/>
      </c>
      <c r="X3776" s="1" t="str">
        <f t="shared" si="964"/>
        <v/>
      </c>
      <c r="Y3776" s="1" t="str">
        <f t="shared" si="965"/>
        <v/>
      </c>
      <c r="Z3776" s="1" t="str">
        <f t="shared" si="966"/>
        <v/>
      </c>
      <c r="AA3776" s="1" t="str">
        <f t="shared" si="967"/>
        <v/>
      </c>
      <c r="AB3776" s="1" t="str">
        <f t="shared" si="968"/>
        <v/>
      </c>
      <c r="AC3776" s="1" t="str">
        <f t="shared" si="969"/>
        <v/>
      </c>
      <c r="AD3776" s="1" t="str">
        <f t="shared" si="970"/>
        <v/>
      </c>
      <c r="AE3776" s="1" t="str">
        <f t="shared" si="971"/>
        <v/>
      </c>
      <c r="AF3776" s="1" t="str">
        <f t="shared" si="972"/>
        <v/>
      </c>
      <c r="AG3776" s="1" t="str">
        <f t="shared" si="973"/>
        <v/>
      </c>
      <c r="AH3776" s="1" t="str">
        <f t="shared" si="974"/>
        <v/>
      </c>
      <c r="AI3776" s="1" t="str">
        <f t="shared" si="975"/>
        <v/>
      </c>
      <c r="AV3776" s="8" t="str">
        <f t="shared" si="962"/>
        <v/>
      </c>
      <c r="AW3776" s="2" t="str">
        <f t="shared" si="976"/>
        <v/>
      </c>
      <c r="AX3776" s="3"/>
      <c r="AY3776" s="2" t="str">
        <f t="shared" si="961"/>
        <v/>
      </c>
      <c r="AZ3776" s="3"/>
      <c r="BA3776" s="3"/>
      <c r="BB3776" s="3"/>
      <c r="BC3776" s="3"/>
      <c r="BD3776" s="3"/>
    </row>
    <row r="3777" spans="22:56" x14ac:dyDescent="0.25">
      <c r="V3777" s="1" t="str">
        <f t="shared" si="963"/>
        <v/>
      </c>
      <c r="X3777" s="1" t="str">
        <f t="shared" si="964"/>
        <v/>
      </c>
      <c r="Y3777" s="1" t="str">
        <f t="shared" si="965"/>
        <v/>
      </c>
      <c r="Z3777" s="1" t="str">
        <f t="shared" si="966"/>
        <v/>
      </c>
      <c r="AA3777" s="1" t="str">
        <f t="shared" si="967"/>
        <v/>
      </c>
      <c r="AB3777" s="1" t="str">
        <f t="shared" si="968"/>
        <v/>
      </c>
      <c r="AC3777" s="1" t="str">
        <f t="shared" si="969"/>
        <v/>
      </c>
      <c r="AD3777" s="1" t="str">
        <f t="shared" si="970"/>
        <v/>
      </c>
      <c r="AE3777" s="1" t="str">
        <f t="shared" si="971"/>
        <v/>
      </c>
      <c r="AF3777" s="1" t="str">
        <f t="shared" si="972"/>
        <v/>
      </c>
      <c r="AG3777" s="1" t="str">
        <f t="shared" si="973"/>
        <v/>
      </c>
      <c r="AH3777" s="1" t="str">
        <f t="shared" si="974"/>
        <v/>
      </c>
      <c r="AI3777" s="1" t="str">
        <f t="shared" si="975"/>
        <v/>
      </c>
      <c r="AV3777" s="8" t="str">
        <f t="shared" si="962"/>
        <v/>
      </c>
      <c r="AW3777" s="2" t="str">
        <f t="shared" si="976"/>
        <v/>
      </c>
      <c r="AX3777" s="3"/>
      <c r="AY3777" s="2" t="str">
        <f t="shared" si="961"/>
        <v/>
      </c>
      <c r="AZ3777" s="3"/>
      <c r="BA3777" s="3"/>
      <c r="BB3777" s="3"/>
      <c r="BC3777" s="3"/>
      <c r="BD3777" s="3"/>
    </row>
    <row r="3778" spans="22:56" x14ac:dyDescent="0.25">
      <c r="V3778" s="1" t="str">
        <f t="shared" si="963"/>
        <v/>
      </c>
      <c r="X3778" s="1" t="str">
        <f t="shared" si="964"/>
        <v/>
      </c>
      <c r="Y3778" s="1" t="str">
        <f t="shared" si="965"/>
        <v/>
      </c>
      <c r="Z3778" s="1" t="str">
        <f t="shared" si="966"/>
        <v/>
      </c>
      <c r="AA3778" s="1" t="str">
        <f t="shared" si="967"/>
        <v/>
      </c>
      <c r="AB3778" s="1" t="str">
        <f t="shared" si="968"/>
        <v/>
      </c>
      <c r="AC3778" s="1" t="str">
        <f t="shared" si="969"/>
        <v/>
      </c>
      <c r="AD3778" s="1" t="str">
        <f t="shared" si="970"/>
        <v/>
      </c>
      <c r="AE3778" s="1" t="str">
        <f t="shared" si="971"/>
        <v/>
      </c>
      <c r="AF3778" s="1" t="str">
        <f t="shared" si="972"/>
        <v/>
      </c>
      <c r="AG3778" s="1" t="str">
        <f t="shared" si="973"/>
        <v/>
      </c>
      <c r="AH3778" s="1" t="str">
        <f t="shared" si="974"/>
        <v/>
      </c>
      <c r="AI3778" s="1" t="str">
        <f t="shared" si="975"/>
        <v/>
      </c>
      <c r="AV3778" s="8" t="str">
        <f t="shared" si="962"/>
        <v/>
      </c>
      <c r="AW3778" s="2" t="str">
        <f t="shared" si="976"/>
        <v/>
      </c>
      <c r="AX3778" s="3"/>
      <c r="AY3778" s="2" t="str">
        <f t="shared" si="961"/>
        <v/>
      </c>
      <c r="AZ3778" s="3"/>
      <c r="BA3778" s="3"/>
      <c r="BB3778" s="3"/>
      <c r="BC3778" s="3"/>
      <c r="BD3778" s="3"/>
    </row>
    <row r="3779" spans="22:56" x14ac:dyDescent="0.25">
      <c r="V3779" s="1" t="str">
        <f t="shared" si="963"/>
        <v/>
      </c>
      <c r="X3779" s="1" t="str">
        <f t="shared" si="964"/>
        <v/>
      </c>
      <c r="Y3779" s="1" t="str">
        <f t="shared" si="965"/>
        <v/>
      </c>
      <c r="Z3779" s="1" t="str">
        <f t="shared" si="966"/>
        <v/>
      </c>
      <c r="AA3779" s="1" t="str">
        <f t="shared" si="967"/>
        <v/>
      </c>
      <c r="AB3779" s="1" t="str">
        <f t="shared" si="968"/>
        <v/>
      </c>
      <c r="AC3779" s="1" t="str">
        <f t="shared" si="969"/>
        <v/>
      </c>
      <c r="AD3779" s="1" t="str">
        <f t="shared" si="970"/>
        <v/>
      </c>
      <c r="AE3779" s="1" t="str">
        <f t="shared" si="971"/>
        <v/>
      </c>
      <c r="AF3779" s="1" t="str">
        <f t="shared" si="972"/>
        <v/>
      </c>
      <c r="AG3779" s="1" t="str">
        <f t="shared" si="973"/>
        <v/>
      </c>
      <c r="AH3779" s="1" t="str">
        <f t="shared" si="974"/>
        <v/>
      </c>
      <c r="AI3779" s="1" t="str">
        <f t="shared" si="975"/>
        <v/>
      </c>
      <c r="AV3779" s="8" t="str">
        <f t="shared" si="962"/>
        <v/>
      </c>
      <c r="AW3779" s="2" t="str">
        <f t="shared" si="976"/>
        <v/>
      </c>
      <c r="AX3779" s="3"/>
      <c r="AY3779" s="2" t="str">
        <f t="shared" si="961"/>
        <v/>
      </c>
      <c r="AZ3779" s="3"/>
      <c r="BA3779" s="3"/>
      <c r="BB3779" s="3"/>
      <c r="BC3779" s="3"/>
      <c r="BD3779" s="3"/>
    </row>
    <row r="3780" spans="22:56" x14ac:dyDescent="0.25">
      <c r="V3780" s="1" t="str">
        <f t="shared" si="963"/>
        <v/>
      </c>
      <c r="X3780" s="1" t="str">
        <f t="shared" si="964"/>
        <v/>
      </c>
      <c r="Y3780" s="1" t="str">
        <f t="shared" si="965"/>
        <v/>
      </c>
      <c r="Z3780" s="1" t="str">
        <f t="shared" si="966"/>
        <v/>
      </c>
      <c r="AA3780" s="1" t="str">
        <f t="shared" si="967"/>
        <v/>
      </c>
      <c r="AB3780" s="1" t="str">
        <f t="shared" si="968"/>
        <v/>
      </c>
      <c r="AC3780" s="1" t="str">
        <f t="shared" si="969"/>
        <v/>
      </c>
      <c r="AD3780" s="1" t="str">
        <f t="shared" si="970"/>
        <v/>
      </c>
      <c r="AE3780" s="1" t="str">
        <f t="shared" si="971"/>
        <v/>
      </c>
      <c r="AF3780" s="1" t="str">
        <f t="shared" si="972"/>
        <v/>
      </c>
      <c r="AG3780" s="1" t="str">
        <f t="shared" si="973"/>
        <v/>
      </c>
      <c r="AH3780" s="1" t="str">
        <f t="shared" si="974"/>
        <v/>
      </c>
      <c r="AI3780" s="1" t="str">
        <f t="shared" si="975"/>
        <v/>
      </c>
      <c r="AV3780" s="8" t="str">
        <f t="shared" si="962"/>
        <v/>
      </c>
      <c r="AW3780" s="2" t="str">
        <f t="shared" si="976"/>
        <v/>
      </c>
      <c r="AX3780" s="3"/>
      <c r="AY3780" s="2" t="str">
        <f t="shared" si="961"/>
        <v/>
      </c>
      <c r="AZ3780" s="3"/>
      <c r="BA3780" s="3"/>
      <c r="BB3780" s="3"/>
      <c r="BC3780" s="3"/>
      <c r="BD3780" s="3"/>
    </row>
    <row r="3781" spans="22:56" x14ac:dyDescent="0.25">
      <c r="V3781" s="1" t="str">
        <f t="shared" si="963"/>
        <v/>
      </c>
      <c r="X3781" s="1" t="str">
        <f t="shared" si="964"/>
        <v/>
      </c>
      <c r="Y3781" s="1" t="str">
        <f t="shared" si="965"/>
        <v/>
      </c>
      <c r="Z3781" s="1" t="str">
        <f t="shared" si="966"/>
        <v/>
      </c>
      <c r="AA3781" s="1" t="str">
        <f t="shared" si="967"/>
        <v/>
      </c>
      <c r="AB3781" s="1" t="str">
        <f t="shared" si="968"/>
        <v/>
      </c>
      <c r="AC3781" s="1" t="str">
        <f t="shared" si="969"/>
        <v/>
      </c>
      <c r="AD3781" s="1" t="str">
        <f t="shared" si="970"/>
        <v/>
      </c>
      <c r="AE3781" s="1" t="str">
        <f t="shared" si="971"/>
        <v/>
      </c>
      <c r="AF3781" s="1" t="str">
        <f t="shared" si="972"/>
        <v/>
      </c>
      <c r="AG3781" s="1" t="str">
        <f t="shared" si="973"/>
        <v/>
      </c>
      <c r="AH3781" s="1" t="str">
        <f t="shared" si="974"/>
        <v/>
      </c>
      <c r="AI3781" s="1" t="str">
        <f t="shared" si="975"/>
        <v/>
      </c>
      <c r="AV3781" s="8" t="str">
        <f t="shared" si="962"/>
        <v/>
      </c>
      <c r="AW3781" s="2" t="str">
        <f t="shared" si="976"/>
        <v/>
      </c>
      <c r="AX3781" s="3"/>
      <c r="AY3781" s="2" t="str">
        <f t="shared" si="961"/>
        <v/>
      </c>
      <c r="AZ3781" s="3"/>
      <c r="BA3781" s="3"/>
      <c r="BB3781" s="3"/>
      <c r="BC3781" s="3"/>
      <c r="BD3781" s="3"/>
    </row>
    <row r="3782" spans="22:56" x14ac:dyDescent="0.25">
      <c r="V3782" s="1" t="str">
        <f t="shared" si="963"/>
        <v/>
      </c>
      <c r="X3782" s="1" t="str">
        <f t="shared" si="964"/>
        <v/>
      </c>
      <c r="Y3782" s="1" t="str">
        <f t="shared" si="965"/>
        <v/>
      </c>
      <c r="Z3782" s="1" t="str">
        <f t="shared" si="966"/>
        <v/>
      </c>
      <c r="AA3782" s="1" t="str">
        <f t="shared" si="967"/>
        <v/>
      </c>
      <c r="AB3782" s="1" t="str">
        <f t="shared" si="968"/>
        <v/>
      </c>
      <c r="AC3782" s="1" t="str">
        <f t="shared" si="969"/>
        <v/>
      </c>
      <c r="AD3782" s="1" t="str">
        <f t="shared" si="970"/>
        <v/>
      </c>
      <c r="AE3782" s="1" t="str">
        <f t="shared" si="971"/>
        <v/>
      </c>
      <c r="AF3782" s="1" t="str">
        <f t="shared" si="972"/>
        <v/>
      </c>
      <c r="AG3782" s="1" t="str">
        <f t="shared" si="973"/>
        <v/>
      </c>
      <c r="AH3782" s="1" t="str">
        <f t="shared" si="974"/>
        <v/>
      </c>
      <c r="AI3782" s="1" t="str">
        <f t="shared" si="975"/>
        <v/>
      </c>
      <c r="AV3782" s="8" t="str">
        <f t="shared" si="962"/>
        <v/>
      </c>
      <c r="AW3782" s="2" t="str">
        <f t="shared" si="976"/>
        <v/>
      </c>
      <c r="AX3782" s="3"/>
      <c r="AY3782" s="2" t="str">
        <f t="shared" si="961"/>
        <v/>
      </c>
      <c r="AZ3782" s="3"/>
      <c r="BA3782" s="3"/>
      <c r="BB3782" s="3"/>
      <c r="BC3782" s="3"/>
      <c r="BD3782" s="3"/>
    </row>
    <row r="3783" spans="22:56" x14ac:dyDescent="0.25">
      <c r="V3783" s="1" t="str">
        <f t="shared" si="963"/>
        <v/>
      </c>
      <c r="X3783" s="1" t="str">
        <f t="shared" si="964"/>
        <v/>
      </c>
      <c r="Y3783" s="1" t="str">
        <f t="shared" si="965"/>
        <v/>
      </c>
      <c r="Z3783" s="1" t="str">
        <f t="shared" si="966"/>
        <v/>
      </c>
      <c r="AA3783" s="1" t="str">
        <f t="shared" si="967"/>
        <v/>
      </c>
      <c r="AB3783" s="1" t="str">
        <f t="shared" si="968"/>
        <v/>
      </c>
      <c r="AC3783" s="1" t="str">
        <f t="shared" si="969"/>
        <v/>
      </c>
      <c r="AD3783" s="1" t="str">
        <f t="shared" si="970"/>
        <v/>
      </c>
      <c r="AE3783" s="1" t="str">
        <f t="shared" si="971"/>
        <v/>
      </c>
      <c r="AF3783" s="1" t="str">
        <f t="shared" si="972"/>
        <v/>
      </c>
      <c r="AG3783" s="1" t="str">
        <f t="shared" si="973"/>
        <v/>
      </c>
      <c r="AH3783" s="1" t="str">
        <f t="shared" si="974"/>
        <v/>
      </c>
      <c r="AI3783" s="1" t="str">
        <f t="shared" si="975"/>
        <v/>
      </c>
      <c r="AV3783" s="8" t="str">
        <f t="shared" si="962"/>
        <v/>
      </c>
      <c r="AW3783" s="2" t="str">
        <f t="shared" si="976"/>
        <v/>
      </c>
      <c r="AX3783" s="3"/>
      <c r="AY3783" s="2" t="str">
        <f t="shared" si="961"/>
        <v/>
      </c>
      <c r="AZ3783" s="3"/>
      <c r="BA3783" s="3"/>
      <c r="BB3783" s="3"/>
      <c r="BC3783" s="3"/>
      <c r="BD3783" s="3"/>
    </row>
    <row r="3784" spans="22:56" x14ac:dyDescent="0.25">
      <c r="V3784" s="1" t="str">
        <f t="shared" si="963"/>
        <v/>
      </c>
      <c r="X3784" s="1" t="str">
        <f t="shared" si="964"/>
        <v/>
      </c>
      <c r="Y3784" s="1" t="str">
        <f t="shared" si="965"/>
        <v/>
      </c>
      <c r="Z3784" s="1" t="str">
        <f t="shared" si="966"/>
        <v/>
      </c>
      <c r="AA3784" s="1" t="str">
        <f t="shared" si="967"/>
        <v/>
      </c>
      <c r="AB3784" s="1" t="str">
        <f t="shared" si="968"/>
        <v/>
      </c>
      <c r="AC3784" s="1" t="str">
        <f t="shared" si="969"/>
        <v/>
      </c>
      <c r="AD3784" s="1" t="str">
        <f t="shared" si="970"/>
        <v/>
      </c>
      <c r="AE3784" s="1" t="str">
        <f t="shared" si="971"/>
        <v/>
      </c>
      <c r="AF3784" s="1" t="str">
        <f t="shared" si="972"/>
        <v/>
      </c>
      <c r="AG3784" s="1" t="str">
        <f t="shared" si="973"/>
        <v/>
      </c>
      <c r="AH3784" s="1" t="str">
        <f t="shared" si="974"/>
        <v/>
      </c>
      <c r="AI3784" s="1" t="str">
        <f t="shared" si="975"/>
        <v/>
      </c>
      <c r="AV3784" s="8" t="str">
        <f t="shared" si="962"/>
        <v/>
      </c>
      <c r="AW3784" s="2" t="str">
        <f t="shared" si="976"/>
        <v/>
      </c>
      <c r="AX3784" s="3"/>
      <c r="AY3784" s="2" t="str">
        <f t="shared" si="961"/>
        <v/>
      </c>
      <c r="AZ3784" s="3"/>
      <c r="BA3784" s="3"/>
      <c r="BB3784" s="3"/>
      <c r="BC3784" s="3"/>
      <c r="BD3784" s="3"/>
    </row>
    <row r="3785" spans="22:56" x14ac:dyDescent="0.25">
      <c r="V3785" s="1" t="str">
        <f t="shared" si="963"/>
        <v/>
      </c>
      <c r="X3785" s="1" t="str">
        <f t="shared" si="964"/>
        <v/>
      </c>
      <c r="Y3785" s="1" t="str">
        <f t="shared" si="965"/>
        <v/>
      </c>
      <c r="Z3785" s="1" t="str">
        <f t="shared" si="966"/>
        <v/>
      </c>
      <c r="AA3785" s="1" t="str">
        <f t="shared" si="967"/>
        <v/>
      </c>
      <c r="AB3785" s="1" t="str">
        <f t="shared" si="968"/>
        <v/>
      </c>
      <c r="AC3785" s="1" t="str">
        <f t="shared" si="969"/>
        <v/>
      </c>
      <c r="AD3785" s="1" t="str">
        <f t="shared" si="970"/>
        <v/>
      </c>
      <c r="AE3785" s="1" t="str">
        <f t="shared" si="971"/>
        <v/>
      </c>
      <c r="AF3785" s="1" t="str">
        <f t="shared" si="972"/>
        <v/>
      </c>
      <c r="AG3785" s="1" t="str">
        <f t="shared" si="973"/>
        <v/>
      </c>
      <c r="AH3785" s="1" t="str">
        <f t="shared" si="974"/>
        <v/>
      </c>
      <c r="AI3785" s="1" t="str">
        <f t="shared" si="975"/>
        <v/>
      </c>
      <c r="AV3785" s="8" t="str">
        <f t="shared" si="962"/>
        <v/>
      </c>
      <c r="AW3785" s="2" t="str">
        <f t="shared" si="976"/>
        <v/>
      </c>
      <c r="AX3785" s="3"/>
      <c r="AY3785" s="2" t="str">
        <f t="shared" si="961"/>
        <v/>
      </c>
      <c r="AZ3785" s="3"/>
      <c r="BA3785" s="3"/>
      <c r="BB3785" s="3"/>
      <c r="BC3785" s="3"/>
      <c r="BD3785" s="3"/>
    </row>
    <row r="3786" spans="22:56" x14ac:dyDescent="0.25">
      <c r="V3786" s="1" t="str">
        <f t="shared" si="963"/>
        <v/>
      </c>
      <c r="X3786" s="1" t="str">
        <f t="shared" si="964"/>
        <v/>
      </c>
      <c r="Y3786" s="1" t="str">
        <f t="shared" si="965"/>
        <v/>
      </c>
      <c r="Z3786" s="1" t="str">
        <f t="shared" si="966"/>
        <v/>
      </c>
      <c r="AA3786" s="1" t="str">
        <f t="shared" si="967"/>
        <v/>
      </c>
      <c r="AB3786" s="1" t="str">
        <f t="shared" si="968"/>
        <v/>
      </c>
      <c r="AC3786" s="1" t="str">
        <f t="shared" si="969"/>
        <v/>
      </c>
      <c r="AD3786" s="1" t="str">
        <f t="shared" si="970"/>
        <v/>
      </c>
      <c r="AE3786" s="1" t="str">
        <f t="shared" si="971"/>
        <v/>
      </c>
      <c r="AF3786" s="1" t="str">
        <f t="shared" si="972"/>
        <v/>
      </c>
      <c r="AG3786" s="1" t="str">
        <f t="shared" si="973"/>
        <v/>
      </c>
      <c r="AH3786" s="1" t="str">
        <f t="shared" si="974"/>
        <v/>
      </c>
      <c r="AI3786" s="1" t="str">
        <f t="shared" si="975"/>
        <v/>
      </c>
      <c r="AV3786" s="8" t="str">
        <f t="shared" si="962"/>
        <v/>
      </c>
      <c r="AW3786" s="2" t="str">
        <f t="shared" si="976"/>
        <v/>
      </c>
      <c r="AX3786" s="3"/>
      <c r="AY3786" s="2" t="str">
        <f t="shared" si="961"/>
        <v/>
      </c>
      <c r="AZ3786" s="3"/>
      <c r="BA3786" s="3"/>
      <c r="BB3786" s="3"/>
      <c r="BC3786" s="3"/>
      <c r="BD3786" s="3"/>
    </row>
    <row r="3787" spans="22:56" x14ac:dyDescent="0.25">
      <c r="V3787" s="1" t="str">
        <f t="shared" si="963"/>
        <v/>
      </c>
      <c r="X3787" s="1" t="str">
        <f t="shared" si="964"/>
        <v/>
      </c>
      <c r="Y3787" s="1" t="str">
        <f t="shared" si="965"/>
        <v/>
      </c>
      <c r="Z3787" s="1" t="str">
        <f t="shared" si="966"/>
        <v/>
      </c>
      <c r="AA3787" s="1" t="str">
        <f t="shared" si="967"/>
        <v/>
      </c>
      <c r="AB3787" s="1" t="str">
        <f t="shared" si="968"/>
        <v/>
      </c>
      <c r="AC3787" s="1" t="str">
        <f t="shared" si="969"/>
        <v/>
      </c>
      <c r="AD3787" s="1" t="str">
        <f t="shared" si="970"/>
        <v/>
      </c>
      <c r="AE3787" s="1" t="str">
        <f t="shared" si="971"/>
        <v/>
      </c>
      <c r="AF3787" s="1" t="str">
        <f t="shared" si="972"/>
        <v/>
      </c>
      <c r="AG3787" s="1" t="str">
        <f t="shared" si="973"/>
        <v/>
      </c>
      <c r="AH3787" s="1" t="str">
        <f t="shared" si="974"/>
        <v/>
      </c>
      <c r="AI3787" s="1" t="str">
        <f t="shared" si="975"/>
        <v/>
      </c>
      <c r="AV3787" s="8" t="str">
        <f t="shared" si="962"/>
        <v/>
      </c>
      <c r="AW3787" s="2" t="str">
        <f t="shared" si="976"/>
        <v/>
      </c>
      <c r="AX3787" s="3"/>
      <c r="AY3787" s="2" t="str">
        <f t="shared" si="961"/>
        <v/>
      </c>
      <c r="AZ3787" s="3"/>
      <c r="BA3787" s="3"/>
      <c r="BB3787" s="3"/>
      <c r="BC3787" s="3"/>
      <c r="BD3787" s="3"/>
    </row>
    <row r="3788" spans="22:56" x14ac:dyDescent="0.25">
      <c r="V3788" s="1" t="str">
        <f t="shared" si="963"/>
        <v/>
      </c>
      <c r="X3788" s="1" t="str">
        <f t="shared" si="964"/>
        <v/>
      </c>
      <c r="Y3788" s="1" t="str">
        <f t="shared" si="965"/>
        <v/>
      </c>
      <c r="Z3788" s="1" t="str">
        <f t="shared" si="966"/>
        <v/>
      </c>
      <c r="AA3788" s="1" t="str">
        <f t="shared" si="967"/>
        <v/>
      </c>
      <c r="AB3788" s="1" t="str">
        <f t="shared" si="968"/>
        <v/>
      </c>
      <c r="AC3788" s="1" t="str">
        <f t="shared" si="969"/>
        <v/>
      </c>
      <c r="AD3788" s="1" t="str">
        <f t="shared" si="970"/>
        <v/>
      </c>
      <c r="AE3788" s="1" t="str">
        <f t="shared" si="971"/>
        <v/>
      </c>
      <c r="AF3788" s="1" t="str">
        <f t="shared" si="972"/>
        <v/>
      </c>
      <c r="AG3788" s="1" t="str">
        <f t="shared" si="973"/>
        <v/>
      </c>
      <c r="AH3788" s="1" t="str">
        <f t="shared" si="974"/>
        <v/>
      </c>
      <c r="AI3788" s="1" t="str">
        <f t="shared" si="975"/>
        <v/>
      </c>
      <c r="AV3788" s="8" t="str">
        <f t="shared" si="962"/>
        <v/>
      </c>
      <c r="AW3788" s="2" t="str">
        <f t="shared" si="976"/>
        <v/>
      </c>
      <c r="AX3788" s="3"/>
      <c r="AY3788" s="2" t="str">
        <f t="shared" si="961"/>
        <v/>
      </c>
      <c r="AZ3788" s="3"/>
      <c r="BA3788" s="3"/>
      <c r="BB3788" s="3"/>
      <c r="BC3788" s="3"/>
      <c r="BD3788" s="3"/>
    </row>
    <row r="3789" spans="22:56" x14ac:dyDescent="0.25">
      <c r="V3789" s="1" t="str">
        <f t="shared" si="963"/>
        <v/>
      </c>
      <c r="X3789" s="1" t="str">
        <f t="shared" si="964"/>
        <v/>
      </c>
      <c r="Y3789" s="1" t="str">
        <f t="shared" si="965"/>
        <v/>
      </c>
      <c r="Z3789" s="1" t="str">
        <f t="shared" si="966"/>
        <v/>
      </c>
      <c r="AA3789" s="1" t="str">
        <f t="shared" si="967"/>
        <v/>
      </c>
      <c r="AB3789" s="1" t="str">
        <f t="shared" si="968"/>
        <v/>
      </c>
      <c r="AC3789" s="1" t="str">
        <f t="shared" si="969"/>
        <v/>
      </c>
      <c r="AD3789" s="1" t="str">
        <f t="shared" si="970"/>
        <v/>
      </c>
      <c r="AE3789" s="1" t="str">
        <f t="shared" si="971"/>
        <v/>
      </c>
      <c r="AF3789" s="1" t="str">
        <f t="shared" si="972"/>
        <v/>
      </c>
      <c r="AG3789" s="1" t="str">
        <f t="shared" si="973"/>
        <v/>
      </c>
      <c r="AH3789" s="1" t="str">
        <f t="shared" si="974"/>
        <v/>
      </c>
      <c r="AI3789" s="1" t="str">
        <f t="shared" si="975"/>
        <v/>
      </c>
      <c r="AV3789" s="8" t="str">
        <f t="shared" si="962"/>
        <v/>
      </c>
      <c r="AW3789" s="2" t="str">
        <f t="shared" si="976"/>
        <v/>
      </c>
      <c r="AX3789" s="3"/>
      <c r="AY3789" s="2" t="str">
        <f t="shared" si="961"/>
        <v/>
      </c>
      <c r="AZ3789" s="3"/>
      <c r="BA3789" s="3"/>
      <c r="BB3789" s="3"/>
      <c r="BC3789" s="3"/>
      <c r="BD3789" s="3"/>
    </row>
    <row r="3790" spans="22:56" x14ac:dyDescent="0.25">
      <c r="V3790" s="1" t="str">
        <f t="shared" si="963"/>
        <v/>
      </c>
      <c r="X3790" s="1" t="str">
        <f t="shared" si="964"/>
        <v/>
      </c>
      <c r="Y3790" s="1" t="str">
        <f t="shared" si="965"/>
        <v/>
      </c>
      <c r="Z3790" s="1" t="str">
        <f t="shared" si="966"/>
        <v/>
      </c>
      <c r="AA3790" s="1" t="str">
        <f t="shared" si="967"/>
        <v/>
      </c>
      <c r="AB3790" s="1" t="str">
        <f t="shared" si="968"/>
        <v/>
      </c>
      <c r="AC3790" s="1" t="str">
        <f t="shared" si="969"/>
        <v/>
      </c>
      <c r="AD3790" s="1" t="str">
        <f t="shared" si="970"/>
        <v/>
      </c>
      <c r="AE3790" s="1" t="str">
        <f t="shared" si="971"/>
        <v/>
      </c>
      <c r="AF3790" s="1" t="str">
        <f t="shared" si="972"/>
        <v/>
      </c>
      <c r="AG3790" s="1" t="str">
        <f t="shared" si="973"/>
        <v/>
      </c>
      <c r="AH3790" s="1" t="str">
        <f t="shared" si="974"/>
        <v/>
      </c>
      <c r="AI3790" s="1" t="str">
        <f t="shared" si="975"/>
        <v/>
      </c>
      <c r="AV3790" s="8" t="str">
        <f t="shared" si="962"/>
        <v/>
      </c>
      <c r="AW3790" s="2" t="str">
        <f t="shared" si="976"/>
        <v/>
      </c>
      <c r="AX3790" s="3"/>
      <c r="AY3790" s="2" t="str">
        <f t="shared" si="961"/>
        <v/>
      </c>
      <c r="AZ3790" s="3"/>
      <c r="BA3790" s="3"/>
      <c r="BB3790" s="3"/>
      <c r="BC3790" s="3"/>
      <c r="BD3790" s="3"/>
    </row>
    <row r="3791" spans="22:56" x14ac:dyDescent="0.25">
      <c r="V3791" s="1" t="str">
        <f t="shared" si="963"/>
        <v/>
      </c>
      <c r="X3791" s="1" t="str">
        <f t="shared" si="964"/>
        <v/>
      </c>
      <c r="Y3791" s="1" t="str">
        <f t="shared" si="965"/>
        <v/>
      </c>
      <c r="Z3791" s="1" t="str">
        <f t="shared" si="966"/>
        <v/>
      </c>
      <c r="AA3791" s="1" t="str">
        <f t="shared" si="967"/>
        <v/>
      </c>
      <c r="AB3791" s="1" t="str">
        <f t="shared" si="968"/>
        <v/>
      </c>
      <c r="AC3791" s="1" t="str">
        <f t="shared" si="969"/>
        <v/>
      </c>
      <c r="AD3791" s="1" t="str">
        <f t="shared" si="970"/>
        <v/>
      </c>
      <c r="AE3791" s="1" t="str">
        <f t="shared" si="971"/>
        <v/>
      </c>
      <c r="AF3791" s="1" t="str">
        <f t="shared" si="972"/>
        <v/>
      </c>
      <c r="AG3791" s="1" t="str">
        <f t="shared" si="973"/>
        <v/>
      </c>
      <c r="AH3791" s="1" t="str">
        <f t="shared" si="974"/>
        <v/>
      </c>
      <c r="AI3791" s="1" t="str">
        <f t="shared" si="975"/>
        <v/>
      </c>
      <c r="AV3791" s="8" t="str">
        <f t="shared" si="962"/>
        <v/>
      </c>
      <c r="AW3791" s="2" t="str">
        <f t="shared" si="976"/>
        <v/>
      </c>
      <c r="AX3791" s="3"/>
      <c r="AY3791" s="2" t="str">
        <f t="shared" si="961"/>
        <v/>
      </c>
      <c r="AZ3791" s="3"/>
      <c r="BA3791" s="3"/>
      <c r="BB3791" s="3"/>
      <c r="BC3791" s="3"/>
      <c r="BD3791" s="3"/>
    </row>
    <row r="3792" spans="22:56" x14ac:dyDescent="0.25">
      <c r="V3792" s="1" t="str">
        <f t="shared" si="963"/>
        <v/>
      </c>
      <c r="X3792" s="1" t="str">
        <f t="shared" si="964"/>
        <v/>
      </c>
      <c r="Y3792" s="1" t="str">
        <f t="shared" si="965"/>
        <v/>
      </c>
      <c r="Z3792" s="1" t="str">
        <f t="shared" si="966"/>
        <v/>
      </c>
      <c r="AA3792" s="1" t="str">
        <f t="shared" si="967"/>
        <v/>
      </c>
      <c r="AB3792" s="1" t="str">
        <f t="shared" si="968"/>
        <v/>
      </c>
      <c r="AC3792" s="1" t="str">
        <f t="shared" si="969"/>
        <v/>
      </c>
      <c r="AD3792" s="1" t="str">
        <f t="shared" si="970"/>
        <v/>
      </c>
      <c r="AE3792" s="1" t="str">
        <f t="shared" si="971"/>
        <v/>
      </c>
      <c r="AF3792" s="1" t="str">
        <f t="shared" si="972"/>
        <v/>
      </c>
      <c r="AG3792" s="1" t="str">
        <f t="shared" si="973"/>
        <v/>
      </c>
      <c r="AH3792" s="1" t="str">
        <f t="shared" si="974"/>
        <v/>
      </c>
      <c r="AI3792" s="1" t="str">
        <f t="shared" si="975"/>
        <v/>
      </c>
      <c r="AV3792" s="8" t="str">
        <f t="shared" si="962"/>
        <v/>
      </c>
      <c r="AW3792" s="2" t="str">
        <f t="shared" si="976"/>
        <v/>
      </c>
      <c r="AX3792" s="3"/>
      <c r="AY3792" s="2" t="str">
        <f t="shared" ref="AY3792:AY3855" si="977">CONCATENATE(V3824,AB3824,AC3824,AD3824,AE3824,AF3824,AG3824,AH3824,AI3824)</f>
        <v/>
      </c>
      <c r="AZ3792" s="3"/>
      <c r="BA3792" s="3"/>
      <c r="BB3792" s="3"/>
      <c r="BC3792" s="3"/>
      <c r="BD3792" s="3"/>
    </row>
    <row r="3793" spans="22:56" x14ac:dyDescent="0.25">
      <c r="V3793" s="1" t="str">
        <f t="shared" si="963"/>
        <v/>
      </c>
      <c r="X3793" s="1" t="str">
        <f t="shared" si="964"/>
        <v/>
      </c>
      <c r="Y3793" s="1" t="str">
        <f t="shared" si="965"/>
        <v/>
      </c>
      <c r="Z3793" s="1" t="str">
        <f t="shared" si="966"/>
        <v/>
      </c>
      <c r="AA3793" s="1" t="str">
        <f t="shared" si="967"/>
        <v/>
      </c>
      <c r="AB3793" s="1" t="str">
        <f t="shared" si="968"/>
        <v/>
      </c>
      <c r="AC3793" s="1" t="str">
        <f t="shared" si="969"/>
        <v/>
      </c>
      <c r="AD3793" s="1" t="str">
        <f t="shared" si="970"/>
        <v/>
      </c>
      <c r="AE3793" s="1" t="str">
        <f t="shared" si="971"/>
        <v/>
      </c>
      <c r="AF3793" s="1" t="str">
        <f t="shared" si="972"/>
        <v/>
      </c>
      <c r="AG3793" s="1" t="str">
        <f t="shared" si="973"/>
        <v/>
      </c>
      <c r="AH3793" s="1" t="str">
        <f t="shared" si="974"/>
        <v/>
      </c>
      <c r="AI3793" s="1" t="str">
        <f t="shared" si="975"/>
        <v/>
      </c>
      <c r="AV3793" s="8" t="str">
        <f t="shared" ref="AV3793:AV3856" si="978">IF(AV3792&lt;$N$14,AV3792+1,"")</f>
        <v/>
      </c>
      <c r="AW3793" s="2" t="str">
        <f t="shared" si="976"/>
        <v/>
      </c>
      <c r="AX3793" s="3"/>
      <c r="AY3793" s="2" t="str">
        <f t="shared" si="977"/>
        <v/>
      </c>
      <c r="AZ3793" s="3"/>
      <c r="BA3793" s="3"/>
      <c r="BB3793" s="3"/>
      <c r="BC3793" s="3"/>
      <c r="BD3793" s="3"/>
    </row>
    <row r="3794" spans="22:56" x14ac:dyDescent="0.25">
      <c r="V3794" s="1" t="str">
        <f t="shared" si="963"/>
        <v/>
      </c>
      <c r="X3794" s="1" t="str">
        <f t="shared" si="964"/>
        <v/>
      </c>
      <c r="Y3794" s="1" t="str">
        <f t="shared" si="965"/>
        <v/>
      </c>
      <c r="Z3794" s="1" t="str">
        <f t="shared" si="966"/>
        <v/>
      </c>
      <c r="AA3794" s="1" t="str">
        <f t="shared" si="967"/>
        <v/>
      </c>
      <c r="AB3794" s="1" t="str">
        <f t="shared" si="968"/>
        <v/>
      </c>
      <c r="AC3794" s="1" t="str">
        <f t="shared" si="969"/>
        <v/>
      </c>
      <c r="AD3794" s="1" t="str">
        <f t="shared" si="970"/>
        <v/>
      </c>
      <c r="AE3794" s="1" t="str">
        <f t="shared" si="971"/>
        <v/>
      </c>
      <c r="AF3794" s="1" t="str">
        <f t="shared" si="972"/>
        <v/>
      </c>
      <c r="AG3794" s="1" t="str">
        <f t="shared" si="973"/>
        <v/>
      </c>
      <c r="AH3794" s="1" t="str">
        <f t="shared" si="974"/>
        <v/>
      </c>
      <c r="AI3794" s="1" t="str">
        <f t="shared" si="975"/>
        <v/>
      </c>
      <c r="AV3794" s="8" t="str">
        <f t="shared" si="978"/>
        <v/>
      </c>
      <c r="AW3794" s="2" t="str">
        <f t="shared" si="976"/>
        <v/>
      </c>
      <c r="AX3794" s="3"/>
      <c r="AY3794" s="2" t="str">
        <f t="shared" si="977"/>
        <v/>
      </c>
      <c r="AZ3794" s="3"/>
      <c r="BA3794" s="3"/>
      <c r="BB3794" s="3"/>
      <c r="BC3794" s="3"/>
      <c r="BD3794" s="3"/>
    </row>
    <row r="3795" spans="22:56" x14ac:dyDescent="0.25">
      <c r="V3795" s="1" t="str">
        <f t="shared" si="963"/>
        <v/>
      </c>
      <c r="X3795" s="1" t="str">
        <f t="shared" si="964"/>
        <v/>
      </c>
      <c r="Y3795" s="1" t="str">
        <f t="shared" si="965"/>
        <v/>
      </c>
      <c r="Z3795" s="1" t="str">
        <f t="shared" si="966"/>
        <v/>
      </c>
      <c r="AA3795" s="1" t="str">
        <f t="shared" si="967"/>
        <v/>
      </c>
      <c r="AB3795" s="1" t="str">
        <f t="shared" si="968"/>
        <v/>
      </c>
      <c r="AC3795" s="1" t="str">
        <f t="shared" si="969"/>
        <v/>
      </c>
      <c r="AD3795" s="1" t="str">
        <f t="shared" si="970"/>
        <v/>
      </c>
      <c r="AE3795" s="1" t="str">
        <f t="shared" si="971"/>
        <v/>
      </c>
      <c r="AF3795" s="1" t="str">
        <f t="shared" si="972"/>
        <v/>
      </c>
      <c r="AG3795" s="1" t="str">
        <f t="shared" si="973"/>
        <v/>
      </c>
      <c r="AH3795" s="1" t="str">
        <f t="shared" si="974"/>
        <v/>
      </c>
      <c r="AI3795" s="1" t="str">
        <f t="shared" si="975"/>
        <v/>
      </c>
      <c r="AV3795" s="8" t="str">
        <f t="shared" si="978"/>
        <v/>
      </c>
      <c r="AW3795" s="2" t="str">
        <f t="shared" si="976"/>
        <v/>
      </c>
      <c r="AX3795" s="3"/>
      <c r="AY3795" s="2" t="str">
        <f t="shared" si="977"/>
        <v/>
      </c>
      <c r="AZ3795" s="3"/>
      <c r="BA3795" s="3"/>
      <c r="BB3795" s="3"/>
      <c r="BC3795" s="3"/>
      <c r="BD3795" s="3"/>
    </row>
    <row r="3796" spans="22:56" x14ac:dyDescent="0.25">
      <c r="V3796" s="1" t="str">
        <f t="shared" si="963"/>
        <v/>
      </c>
      <c r="X3796" s="1" t="str">
        <f t="shared" si="964"/>
        <v/>
      </c>
      <c r="Y3796" s="1" t="str">
        <f t="shared" si="965"/>
        <v/>
      </c>
      <c r="Z3796" s="1" t="str">
        <f t="shared" si="966"/>
        <v/>
      </c>
      <c r="AA3796" s="1" t="str">
        <f t="shared" si="967"/>
        <v/>
      </c>
      <c r="AB3796" s="1" t="str">
        <f t="shared" si="968"/>
        <v/>
      </c>
      <c r="AC3796" s="1" t="str">
        <f t="shared" si="969"/>
        <v/>
      </c>
      <c r="AD3796" s="1" t="str">
        <f t="shared" si="970"/>
        <v/>
      </c>
      <c r="AE3796" s="1" t="str">
        <f t="shared" si="971"/>
        <v/>
      </c>
      <c r="AF3796" s="1" t="str">
        <f t="shared" si="972"/>
        <v/>
      </c>
      <c r="AG3796" s="1" t="str">
        <f t="shared" si="973"/>
        <v/>
      </c>
      <c r="AH3796" s="1" t="str">
        <f t="shared" si="974"/>
        <v/>
      </c>
      <c r="AI3796" s="1" t="str">
        <f t="shared" si="975"/>
        <v/>
      </c>
      <c r="AV3796" s="8" t="str">
        <f t="shared" si="978"/>
        <v/>
      </c>
      <c r="AW3796" s="2" t="str">
        <f t="shared" si="976"/>
        <v/>
      </c>
      <c r="AX3796" s="3"/>
      <c r="AY3796" s="2" t="str">
        <f t="shared" si="977"/>
        <v/>
      </c>
      <c r="AZ3796" s="3"/>
      <c r="BA3796" s="3"/>
      <c r="BB3796" s="3"/>
      <c r="BC3796" s="3"/>
      <c r="BD3796" s="3"/>
    </row>
    <row r="3797" spans="22:56" x14ac:dyDescent="0.25">
      <c r="V3797" s="1" t="str">
        <f t="shared" si="963"/>
        <v/>
      </c>
      <c r="X3797" s="1" t="str">
        <f t="shared" si="964"/>
        <v/>
      </c>
      <c r="Y3797" s="1" t="str">
        <f t="shared" si="965"/>
        <v/>
      </c>
      <c r="Z3797" s="1" t="str">
        <f t="shared" si="966"/>
        <v/>
      </c>
      <c r="AA3797" s="1" t="str">
        <f t="shared" si="967"/>
        <v/>
      </c>
      <c r="AB3797" s="1" t="str">
        <f t="shared" si="968"/>
        <v/>
      </c>
      <c r="AC3797" s="1" t="str">
        <f t="shared" si="969"/>
        <v/>
      </c>
      <c r="AD3797" s="1" t="str">
        <f t="shared" si="970"/>
        <v/>
      </c>
      <c r="AE3797" s="1" t="str">
        <f t="shared" si="971"/>
        <v/>
      </c>
      <c r="AF3797" s="1" t="str">
        <f t="shared" si="972"/>
        <v/>
      </c>
      <c r="AG3797" s="1" t="str">
        <f t="shared" si="973"/>
        <v/>
      </c>
      <c r="AH3797" s="1" t="str">
        <f t="shared" si="974"/>
        <v/>
      </c>
      <c r="AI3797" s="1" t="str">
        <f t="shared" si="975"/>
        <v/>
      </c>
      <c r="AV3797" s="8" t="str">
        <f t="shared" si="978"/>
        <v/>
      </c>
      <c r="AW3797" s="2" t="str">
        <f t="shared" si="976"/>
        <v/>
      </c>
      <c r="AX3797" s="3"/>
      <c r="AY3797" s="2" t="str">
        <f t="shared" si="977"/>
        <v/>
      </c>
      <c r="AZ3797" s="3"/>
      <c r="BA3797" s="3"/>
      <c r="BB3797" s="3"/>
      <c r="BC3797" s="3"/>
      <c r="BD3797" s="3"/>
    </row>
    <row r="3798" spans="22:56" x14ac:dyDescent="0.25">
      <c r="V3798" s="1" t="str">
        <f t="shared" si="963"/>
        <v/>
      </c>
      <c r="X3798" s="1" t="str">
        <f t="shared" si="964"/>
        <v/>
      </c>
      <c r="Y3798" s="1" t="str">
        <f t="shared" si="965"/>
        <v/>
      </c>
      <c r="Z3798" s="1" t="str">
        <f t="shared" si="966"/>
        <v/>
      </c>
      <c r="AA3798" s="1" t="str">
        <f t="shared" si="967"/>
        <v/>
      </c>
      <c r="AB3798" s="1" t="str">
        <f t="shared" si="968"/>
        <v/>
      </c>
      <c r="AC3798" s="1" t="str">
        <f t="shared" si="969"/>
        <v/>
      </c>
      <c r="AD3798" s="1" t="str">
        <f t="shared" si="970"/>
        <v/>
      </c>
      <c r="AE3798" s="1" t="str">
        <f t="shared" si="971"/>
        <v/>
      </c>
      <c r="AF3798" s="1" t="str">
        <f t="shared" si="972"/>
        <v/>
      </c>
      <c r="AG3798" s="1" t="str">
        <f t="shared" si="973"/>
        <v/>
      </c>
      <c r="AH3798" s="1" t="str">
        <f t="shared" si="974"/>
        <v/>
      </c>
      <c r="AI3798" s="1" t="str">
        <f t="shared" si="975"/>
        <v/>
      </c>
      <c r="AV3798" s="8" t="str">
        <f t="shared" si="978"/>
        <v/>
      </c>
      <c r="AW3798" s="2" t="str">
        <f t="shared" si="976"/>
        <v/>
      </c>
      <c r="AX3798" s="3"/>
      <c r="AY3798" s="2" t="str">
        <f t="shared" si="977"/>
        <v/>
      </c>
      <c r="AZ3798" s="3"/>
      <c r="BA3798" s="3"/>
      <c r="BB3798" s="3"/>
      <c r="BC3798" s="3"/>
      <c r="BD3798" s="3"/>
    </row>
    <row r="3799" spans="22:56" x14ac:dyDescent="0.25">
      <c r="V3799" s="1" t="str">
        <f t="shared" si="963"/>
        <v/>
      </c>
      <c r="X3799" s="1" t="str">
        <f t="shared" si="964"/>
        <v/>
      </c>
      <c r="Y3799" s="1" t="str">
        <f t="shared" si="965"/>
        <v/>
      </c>
      <c r="Z3799" s="1" t="str">
        <f t="shared" si="966"/>
        <v/>
      </c>
      <c r="AA3799" s="1" t="str">
        <f t="shared" si="967"/>
        <v/>
      </c>
      <c r="AB3799" s="1" t="str">
        <f t="shared" si="968"/>
        <v/>
      </c>
      <c r="AC3799" s="1" t="str">
        <f t="shared" si="969"/>
        <v/>
      </c>
      <c r="AD3799" s="1" t="str">
        <f t="shared" si="970"/>
        <v/>
      </c>
      <c r="AE3799" s="1" t="str">
        <f t="shared" si="971"/>
        <v/>
      </c>
      <c r="AF3799" s="1" t="str">
        <f t="shared" si="972"/>
        <v/>
      </c>
      <c r="AG3799" s="1" t="str">
        <f t="shared" si="973"/>
        <v/>
      </c>
      <c r="AH3799" s="1" t="str">
        <f t="shared" si="974"/>
        <v/>
      </c>
      <c r="AI3799" s="1" t="str">
        <f t="shared" si="975"/>
        <v/>
      </c>
      <c r="AV3799" s="8" t="str">
        <f t="shared" si="978"/>
        <v/>
      </c>
      <c r="AW3799" s="2" t="str">
        <f t="shared" si="976"/>
        <v/>
      </c>
      <c r="AX3799" s="3"/>
      <c r="AY3799" s="2" t="str">
        <f t="shared" si="977"/>
        <v/>
      </c>
      <c r="AZ3799" s="3"/>
      <c r="BA3799" s="3"/>
      <c r="BB3799" s="3"/>
      <c r="BC3799" s="3"/>
      <c r="BD3799" s="3"/>
    </row>
    <row r="3800" spans="22:56" x14ac:dyDescent="0.25">
      <c r="V3800" s="1" t="str">
        <f t="shared" si="963"/>
        <v/>
      </c>
      <c r="X3800" s="1" t="str">
        <f t="shared" si="964"/>
        <v/>
      </c>
      <c r="Y3800" s="1" t="str">
        <f t="shared" si="965"/>
        <v/>
      </c>
      <c r="Z3800" s="1" t="str">
        <f t="shared" si="966"/>
        <v/>
      </c>
      <c r="AA3800" s="1" t="str">
        <f t="shared" si="967"/>
        <v/>
      </c>
      <c r="AB3800" s="1" t="str">
        <f t="shared" si="968"/>
        <v/>
      </c>
      <c r="AC3800" s="1" t="str">
        <f t="shared" si="969"/>
        <v/>
      </c>
      <c r="AD3800" s="1" t="str">
        <f t="shared" si="970"/>
        <v/>
      </c>
      <c r="AE3800" s="1" t="str">
        <f t="shared" si="971"/>
        <v/>
      </c>
      <c r="AF3800" s="1" t="str">
        <f t="shared" si="972"/>
        <v/>
      </c>
      <c r="AG3800" s="1" t="str">
        <f t="shared" si="973"/>
        <v/>
      </c>
      <c r="AH3800" s="1" t="str">
        <f t="shared" si="974"/>
        <v/>
      </c>
      <c r="AI3800" s="1" t="str">
        <f t="shared" si="975"/>
        <v/>
      </c>
      <c r="AV3800" s="8" t="str">
        <f t="shared" si="978"/>
        <v/>
      </c>
      <c r="AW3800" s="2" t="str">
        <f t="shared" si="976"/>
        <v/>
      </c>
      <c r="AX3800" s="3"/>
      <c r="AY3800" s="2" t="str">
        <f t="shared" si="977"/>
        <v/>
      </c>
      <c r="AZ3800" s="3"/>
      <c r="BA3800" s="3"/>
      <c r="BB3800" s="3"/>
      <c r="BC3800" s="3"/>
      <c r="BD3800" s="3"/>
    </row>
    <row r="3801" spans="22:56" x14ac:dyDescent="0.25">
      <c r="V3801" s="1" t="str">
        <f t="shared" si="963"/>
        <v/>
      </c>
      <c r="X3801" s="1" t="str">
        <f t="shared" si="964"/>
        <v/>
      </c>
      <c r="Y3801" s="1" t="str">
        <f t="shared" si="965"/>
        <v/>
      </c>
      <c r="Z3801" s="1" t="str">
        <f t="shared" si="966"/>
        <v/>
      </c>
      <c r="AA3801" s="1" t="str">
        <f t="shared" si="967"/>
        <v/>
      </c>
      <c r="AB3801" s="1" t="str">
        <f t="shared" si="968"/>
        <v/>
      </c>
      <c r="AC3801" s="1" t="str">
        <f t="shared" si="969"/>
        <v/>
      </c>
      <c r="AD3801" s="1" t="str">
        <f t="shared" si="970"/>
        <v/>
      </c>
      <c r="AE3801" s="1" t="str">
        <f t="shared" si="971"/>
        <v/>
      </c>
      <c r="AF3801" s="1" t="str">
        <f t="shared" si="972"/>
        <v/>
      </c>
      <c r="AG3801" s="1" t="str">
        <f t="shared" si="973"/>
        <v/>
      </c>
      <c r="AH3801" s="1" t="str">
        <f t="shared" si="974"/>
        <v/>
      </c>
      <c r="AI3801" s="1" t="str">
        <f t="shared" si="975"/>
        <v/>
      </c>
      <c r="AV3801" s="8" t="str">
        <f t="shared" si="978"/>
        <v/>
      </c>
      <c r="AW3801" s="2" t="str">
        <f t="shared" si="976"/>
        <v/>
      </c>
      <c r="AX3801" s="3"/>
      <c r="AY3801" s="2" t="str">
        <f t="shared" si="977"/>
        <v/>
      </c>
      <c r="AZ3801" s="3"/>
      <c r="BA3801" s="3"/>
      <c r="BB3801" s="3"/>
      <c r="BC3801" s="3"/>
      <c r="BD3801" s="3"/>
    </row>
    <row r="3802" spans="22:56" x14ac:dyDescent="0.25">
      <c r="V3802" s="1" t="str">
        <f t="shared" si="963"/>
        <v/>
      </c>
      <c r="X3802" s="1" t="str">
        <f t="shared" si="964"/>
        <v/>
      </c>
      <c r="Y3802" s="1" t="str">
        <f t="shared" si="965"/>
        <v/>
      </c>
      <c r="Z3802" s="1" t="str">
        <f t="shared" si="966"/>
        <v/>
      </c>
      <c r="AA3802" s="1" t="str">
        <f t="shared" si="967"/>
        <v/>
      </c>
      <c r="AB3802" s="1" t="str">
        <f t="shared" si="968"/>
        <v/>
      </c>
      <c r="AC3802" s="1" t="str">
        <f t="shared" si="969"/>
        <v/>
      </c>
      <c r="AD3802" s="1" t="str">
        <f t="shared" si="970"/>
        <v/>
      </c>
      <c r="AE3802" s="1" t="str">
        <f t="shared" si="971"/>
        <v/>
      </c>
      <c r="AF3802" s="1" t="str">
        <f t="shared" si="972"/>
        <v/>
      </c>
      <c r="AG3802" s="1" t="str">
        <f t="shared" si="973"/>
        <v/>
      </c>
      <c r="AH3802" s="1" t="str">
        <f t="shared" si="974"/>
        <v/>
      </c>
      <c r="AI3802" s="1" t="str">
        <f t="shared" si="975"/>
        <v/>
      </c>
      <c r="AV3802" s="8" t="str">
        <f t="shared" si="978"/>
        <v/>
      </c>
      <c r="AW3802" s="2" t="str">
        <f t="shared" si="976"/>
        <v/>
      </c>
      <c r="AX3802" s="3"/>
      <c r="AY3802" s="2" t="str">
        <f t="shared" si="977"/>
        <v/>
      </c>
      <c r="AZ3802" s="3"/>
      <c r="BA3802" s="3"/>
      <c r="BB3802" s="3"/>
      <c r="BC3802" s="3"/>
      <c r="BD3802" s="3"/>
    </row>
    <row r="3803" spans="22:56" x14ac:dyDescent="0.25">
      <c r="V3803" s="1" t="str">
        <f t="shared" si="963"/>
        <v/>
      </c>
      <c r="X3803" s="1" t="str">
        <f t="shared" si="964"/>
        <v/>
      </c>
      <c r="Y3803" s="1" t="str">
        <f t="shared" si="965"/>
        <v/>
      </c>
      <c r="Z3803" s="1" t="str">
        <f t="shared" si="966"/>
        <v/>
      </c>
      <c r="AA3803" s="1" t="str">
        <f t="shared" si="967"/>
        <v/>
      </c>
      <c r="AB3803" s="1" t="str">
        <f t="shared" si="968"/>
        <v/>
      </c>
      <c r="AC3803" s="1" t="str">
        <f t="shared" si="969"/>
        <v/>
      </c>
      <c r="AD3803" s="1" t="str">
        <f t="shared" si="970"/>
        <v/>
      </c>
      <c r="AE3803" s="1" t="str">
        <f t="shared" si="971"/>
        <v/>
      </c>
      <c r="AF3803" s="1" t="str">
        <f t="shared" si="972"/>
        <v/>
      </c>
      <c r="AG3803" s="1" t="str">
        <f t="shared" si="973"/>
        <v/>
      </c>
      <c r="AH3803" s="1" t="str">
        <f t="shared" si="974"/>
        <v/>
      </c>
      <c r="AI3803" s="1" t="str">
        <f t="shared" si="975"/>
        <v/>
      </c>
      <c r="AV3803" s="8" t="str">
        <f t="shared" si="978"/>
        <v/>
      </c>
      <c r="AW3803" s="2" t="str">
        <f t="shared" si="976"/>
        <v/>
      </c>
      <c r="AX3803" s="3"/>
      <c r="AY3803" s="2" t="str">
        <f t="shared" si="977"/>
        <v/>
      </c>
      <c r="AZ3803" s="3"/>
      <c r="BA3803" s="3"/>
      <c r="BB3803" s="3"/>
      <c r="BC3803" s="3"/>
      <c r="BD3803" s="3"/>
    </row>
    <row r="3804" spans="22:56" x14ac:dyDescent="0.25">
      <c r="V3804" s="1" t="str">
        <f t="shared" si="963"/>
        <v/>
      </c>
      <c r="X3804" s="1" t="str">
        <f t="shared" si="964"/>
        <v/>
      </c>
      <c r="Y3804" s="1" t="str">
        <f t="shared" si="965"/>
        <v/>
      </c>
      <c r="Z3804" s="1" t="str">
        <f t="shared" si="966"/>
        <v/>
      </c>
      <c r="AA3804" s="1" t="str">
        <f t="shared" si="967"/>
        <v/>
      </c>
      <c r="AB3804" s="1" t="str">
        <f t="shared" si="968"/>
        <v/>
      </c>
      <c r="AC3804" s="1" t="str">
        <f t="shared" si="969"/>
        <v/>
      </c>
      <c r="AD3804" s="1" t="str">
        <f t="shared" si="970"/>
        <v/>
      </c>
      <c r="AE3804" s="1" t="str">
        <f t="shared" si="971"/>
        <v/>
      </c>
      <c r="AF3804" s="1" t="str">
        <f t="shared" si="972"/>
        <v/>
      </c>
      <c r="AG3804" s="1" t="str">
        <f t="shared" si="973"/>
        <v/>
      </c>
      <c r="AH3804" s="1" t="str">
        <f t="shared" si="974"/>
        <v/>
      </c>
      <c r="AI3804" s="1" t="str">
        <f t="shared" si="975"/>
        <v/>
      </c>
      <c r="AV3804" s="8" t="str">
        <f t="shared" si="978"/>
        <v/>
      </c>
      <c r="AW3804" s="2" t="str">
        <f t="shared" si="976"/>
        <v/>
      </c>
      <c r="AX3804" s="3"/>
      <c r="AY3804" s="2" t="str">
        <f t="shared" si="977"/>
        <v/>
      </c>
      <c r="AZ3804" s="3"/>
      <c r="BA3804" s="3"/>
      <c r="BB3804" s="3"/>
      <c r="BC3804" s="3"/>
      <c r="BD3804" s="3"/>
    </row>
    <row r="3805" spans="22:56" x14ac:dyDescent="0.25">
      <c r="V3805" s="1" t="str">
        <f t="shared" si="963"/>
        <v/>
      </c>
      <c r="X3805" s="1" t="str">
        <f t="shared" si="964"/>
        <v/>
      </c>
      <c r="Y3805" s="1" t="str">
        <f t="shared" si="965"/>
        <v/>
      </c>
      <c r="Z3805" s="1" t="str">
        <f t="shared" si="966"/>
        <v/>
      </c>
      <c r="AA3805" s="1" t="str">
        <f t="shared" si="967"/>
        <v/>
      </c>
      <c r="AB3805" s="1" t="str">
        <f t="shared" si="968"/>
        <v/>
      </c>
      <c r="AC3805" s="1" t="str">
        <f t="shared" si="969"/>
        <v/>
      </c>
      <c r="AD3805" s="1" t="str">
        <f t="shared" si="970"/>
        <v/>
      </c>
      <c r="AE3805" s="1" t="str">
        <f t="shared" si="971"/>
        <v/>
      </c>
      <c r="AF3805" s="1" t="str">
        <f t="shared" si="972"/>
        <v/>
      </c>
      <c r="AG3805" s="1" t="str">
        <f t="shared" si="973"/>
        <v/>
      </c>
      <c r="AH3805" s="1" t="str">
        <f t="shared" si="974"/>
        <v/>
      </c>
      <c r="AI3805" s="1" t="str">
        <f t="shared" si="975"/>
        <v/>
      </c>
      <c r="AV3805" s="8" t="str">
        <f t="shared" si="978"/>
        <v/>
      </c>
      <c r="AW3805" s="2" t="str">
        <f t="shared" si="976"/>
        <v/>
      </c>
      <c r="AX3805" s="3"/>
      <c r="AY3805" s="2" t="str">
        <f t="shared" si="977"/>
        <v/>
      </c>
      <c r="AZ3805" s="3"/>
      <c r="BA3805" s="3"/>
      <c r="BB3805" s="3"/>
      <c r="BC3805" s="3"/>
      <c r="BD3805" s="3"/>
    </row>
    <row r="3806" spans="22:56" x14ac:dyDescent="0.25">
      <c r="V3806" s="1" t="str">
        <f t="shared" si="963"/>
        <v/>
      </c>
      <c r="X3806" s="1" t="str">
        <f t="shared" si="964"/>
        <v/>
      </c>
      <c r="Y3806" s="1" t="str">
        <f t="shared" si="965"/>
        <v/>
      </c>
      <c r="Z3806" s="1" t="str">
        <f t="shared" si="966"/>
        <v/>
      </c>
      <c r="AA3806" s="1" t="str">
        <f t="shared" si="967"/>
        <v/>
      </c>
      <c r="AB3806" s="1" t="str">
        <f t="shared" si="968"/>
        <v/>
      </c>
      <c r="AC3806" s="1" t="str">
        <f t="shared" si="969"/>
        <v/>
      </c>
      <c r="AD3806" s="1" t="str">
        <f t="shared" si="970"/>
        <v/>
      </c>
      <c r="AE3806" s="1" t="str">
        <f t="shared" si="971"/>
        <v/>
      </c>
      <c r="AF3806" s="1" t="str">
        <f t="shared" si="972"/>
        <v/>
      </c>
      <c r="AG3806" s="1" t="str">
        <f t="shared" si="973"/>
        <v/>
      </c>
      <c r="AH3806" s="1" t="str">
        <f t="shared" si="974"/>
        <v/>
      </c>
      <c r="AI3806" s="1" t="str">
        <f t="shared" si="975"/>
        <v/>
      </c>
      <c r="AV3806" s="8" t="str">
        <f t="shared" si="978"/>
        <v/>
      </c>
      <c r="AW3806" s="2" t="str">
        <f t="shared" si="976"/>
        <v/>
      </c>
      <c r="AX3806" s="3"/>
      <c r="AY3806" s="2" t="str">
        <f t="shared" si="977"/>
        <v/>
      </c>
      <c r="AZ3806" s="3"/>
      <c r="BA3806" s="3"/>
      <c r="BB3806" s="3"/>
      <c r="BC3806" s="3"/>
      <c r="BD3806" s="3"/>
    </row>
    <row r="3807" spans="22:56" x14ac:dyDescent="0.25">
      <c r="V3807" s="1" t="str">
        <f t="shared" si="963"/>
        <v/>
      </c>
      <c r="X3807" s="1" t="str">
        <f t="shared" si="964"/>
        <v/>
      </c>
      <c r="Y3807" s="1" t="str">
        <f t="shared" si="965"/>
        <v/>
      </c>
      <c r="Z3807" s="1" t="str">
        <f t="shared" si="966"/>
        <v/>
      </c>
      <c r="AA3807" s="1" t="str">
        <f t="shared" si="967"/>
        <v/>
      </c>
      <c r="AB3807" s="1" t="str">
        <f t="shared" si="968"/>
        <v/>
      </c>
      <c r="AC3807" s="1" t="str">
        <f t="shared" si="969"/>
        <v/>
      </c>
      <c r="AD3807" s="1" t="str">
        <f t="shared" si="970"/>
        <v/>
      </c>
      <c r="AE3807" s="1" t="str">
        <f t="shared" si="971"/>
        <v/>
      </c>
      <c r="AF3807" s="1" t="str">
        <f t="shared" si="972"/>
        <v/>
      </c>
      <c r="AG3807" s="1" t="str">
        <f t="shared" si="973"/>
        <v/>
      </c>
      <c r="AH3807" s="1" t="str">
        <f t="shared" si="974"/>
        <v/>
      </c>
      <c r="AI3807" s="1" t="str">
        <f t="shared" si="975"/>
        <v/>
      </c>
      <c r="AV3807" s="8" t="str">
        <f t="shared" si="978"/>
        <v/>
      </c>
      <c r="AW3807" s="2" t="str">
        <f t="shared" si="976"/>
        <v/>
      </c>
      <c r="AX3807" s="3"/>
      <c r="AY3807" s="2" t="str">
        <f t="shared" si="977"/>
        <v/>
      </c>
      <c r="AZ3807" s="3"/>
      <c r="BA3807" s="3"/>
      <c r="BB3807" s="3"/>
      <c r="BC3807" s="3"/>
      <c r="BD3807" s="3"/>
    </row>
    <row r="3808" spans="22:56" x14ac:dyDescent="0.25">
      <c r="V3808" s="1" t="str">
        <f t="shared" si="963"/>
        <v/>
      </c>
      <c r="X3808" s="1" t="str">
        <f t="shared" si="964"/>
        <v/>
      </c>
      <c r="Y3808" s="1" t="str">
        <f t="shared" si="965"/>
        <v/>
      </c>
      <c r="Z3808" s="1" t="str">
        <f t="shared" si="966"/>
        <v/>
      </c>
      <c r="AA3808" s="1" t="str">
        <f t="shared" si="967"/>
        <v/>
      </c>
      <c r="AB3808" s="1" t="str">
        <f t="shared" si="968"/>
        <v/>
      </c>
      <c r="AC3808" s="1" t="str">
        <f t="shared" si="969"/>
        <v/>
      </c>
      <c r="AD3808" s="1" t="str">
        <f t="shared" si="970"/>
        <v/>
      </c>
      <c r="AE3808" s="1" t="str">
        <f t="shared" si="971"/>
        <v/>
      </c>
      <c r="AF3808" s="1" t="str">
        <f t="shared" si="972"/>
        <v/>
      </c>
      <c r="AG3808" s="1" t="str">
        <f t="shared" si="973"/>
        <v/>
      </c>
      <c r="AH3808" s="1" t="str">
        <f t="shared" si="974"/>
        <v/>
      </c>
      <c r="AI3808" s="1" t="str">
        <f t="shared" si="975"/>
        <v/>
      </c>
      <c r="AV3808" s="8" t="str">
        <f t="shared" si="978"/>
        <v/>
      </c>
      <c r="AW3808" s="2" t="str">
        <f t="shared" si="976"/>
        <v/>
      </c>
      <c r="AX3808" s="3"/>
      <c r="AY3808" s="2" t="str">
        <f t="shared" si="977"/>
        <v/>
      </c>
      <c r="AZ3808" s="3"/>
      <c r="BA3808" s="3"/>
      <c r="BB3808" s="3"/>
      <c r="BC3808" s="3"/>
      <c r="BD3808" s="3"/>
    </row>
    <row r="3809" spans="22:56" x14ac:dyDescent="0.25">
      <c r="V3809" s="1" t="str">
        <f t="shared" si="963"/>
        <v/>
      </c>
      <c r="X3809" s="1" t="str">
        <f t="shared" si="964"/>
        <v/>
      </c>
      <c r="Y3809" s="1" t="str">
        <f t="shared" si="965"/>
        <v/>
      </c>
      <c r="Z3809" s="1" t="str">
        <f t="shared" si="966"/>
        <v/>
      </c>
      <c r="AA3809" s="1" t="str">
        <f t="shared" si="967"/>
        <v/>
      </c>
      <c r="AB3809" s="1" t="str">
        <f t="shared" si="968"/>
        <v/>
      </c>
      <c r="AC3809" s="1" t="str">
        <f t="shared" si="969"/>
        <v/>
      </c>
      <c r="AD3809" s="1" t="str">
        <f t="shared" si="970"/>
        <v/>
      </c>
      <c r="AE3809" s="1" t="str">
        <f t="shared" si="971"/>
        <v/>
      </c>
      <c r="AF3809" s="1" t="str">
        <f t="shared" si="972"/>
        <v/>
      </c>
      <c r="AG3809" s="1" t="str">
        <f t="shared" si="973"/>
        <v/>
      </c>
      <c r="AH3809" s="1" t="str">
        <f t="shared" si="974"/>
        <v/>
      </c>
      <c r="AI3809" s="1" t="str">
        <f t="shared" si="975"/>
        <v/>
      </c>
      <c r="AV3809" s="8" t="str">
        <f t="shared" si="978"/>
        <v/>
      </c>
      <c r="AW3809" s="2" t="str">
        <f t="shared" si="976"/>
        <v/>
      </c>
      <c r="AX3809" s="3"/>
      <c r="AY3809" s="2" t="str">
        <f t="shared" si="977"/>
        <v/>
      </c>
      <c r="AZ3809" s="3"/>
      <c r="BA3809" s="3"/>
      <c r="BB3809" s="3"/>
      <c r="BC3809" s="3"/>
      <c r="BD3809" s="3"/>
    </row>
    <row r="3810" spans="22:56" x14ac:dyDescent="0.25">
      <c r="V3810" s="1" t="str">
        <f t="shared" si="963"/>
        <v/>
      </c>
      <c r="X3810" s="1" t="str">
        <f t="shared" si="964"/>
        <v/>
      </c>
      <c r="Y3810" s="1" t="str">
        <f t="shared" si="965"/>
        <v/>
      </c>
      <c r="Z3810" s="1" t="str">
        <f t="shared" si="966"/>
        <v/>
      </c>
      <c r="AA3810" s="1" t="str">
        <f t="shared" si="967"/>
        <v/>
      </c>
      <c r="AB3810" s="1" t="str">
        <f t="shared" si="968"/>
        <v/>
      </c>
      <c r="AC3810" s="1" t="str">
        <f t="shared" si="969"/>
        <v/>
      </c>
      <c r="AD3810" s="1" t="str">
        <f t="shared" si="970"/>
        <v/>
      </c>
      <c r="AE3810" s="1" t="str">
        <f t="shared" si="971"/>
        <v/>
      </c>
      <c r="AF3810" s="1" t="str">
        <f t="shared" si="972"/>
        <v/>
      </c>
      <c r="AG3810" s="1" t="str">
        <f t="shared" si="973"/>
        <v/>
      </c>
      <c r="AH3810" s="1" t="str">
        <f t="shared" si="974"/>
        <v/>
      </c>
      <c r="AI3810" s="1" t="str">
        <f t="shared" si="975"/>
        <v/>
      </c>
      <c r="AV3810" s="8" t="str">
        <f t="shared" si="978"/>
        <v/>
      </c>
      <c r="AW3810" s="2" t="str">
        <f t="shared" si="976"/>
        <v/>
      </c>
      <c r="AX3810" s="3"/>
      <c r="AY3810" s="2" t="str">
        <f t="shared" si="977"/>
        <v/>
      </c>
      <c r="AZ3810" s="3"/>
      <c r="BA3810" s="3"/>
      <c r="BB3810" s="3"/>
      <c r="BC3810" s="3"/>
      <c r="BD3810" s="3"/>
    </row>
    <row r="3811" spans="22:56" x14ac:dyDescent="0.25">
      <c r="V3811" s="1" t="str">
        <f t="shared" si="963"/>
        <v/>
      </c>
      <c r="X3811" s="1" t="str">
        <f t="shared" si="964"/>
        <v/>
      </c>
      <c r="Y3811" s="1" t="str">
        <f t="shared" si="965"/>
        <v/>
      </c>
      <c r="Z3811" s="1" t="str">
        <f t="shared" si="966"/>
        <v/>
      </c>
      <c r="AA3811" s="1" t="str">
        <f t="shared" si="967"/>
        <v/>
      </c>
      <c r="AB3811" s="1" t="str">
        <f t="shared" si="968"/>
        <v/>
      </c>
      <c r="AC3811" s="1" t="str">
        <f t="shared" si="969"/>
        <v/>
      </c>
      <c r="AD3811" s="1" t="str">
        <f t="shared" si="970"/>
        <v/>
      </c>
      <c r="AE3811" s="1" t="str">
        <f t="shared" si="971"/>
        <v/>
      </c>
      <c r="AF3811" s="1" t="str">
        <f t="shared" si="972"/>
        <v/>
      </c>
      <c r="AG3811" s="1" t="str">
        <f t="shared" si="973"/>
        <v/>
      </c>
      <c r="AH3811" s="1" t="str">
        <f t="shared" si="974"/>
        <v/>
      </c>
      <c r="AI3811" s="1" t="str">
        <f t="shared" si="975"/>
        <v/>
      </c>
      <c r="AV3811" s="8" t="str">
        <f t="shared" si="978"/>
        <v/>
      </c>
      <c r="AW3811" s="2" t="str">
        <f t="shared" si="976"/>
        <v/>
      </c>
      <c r="AX3811" s="3"/>
      <c r="AY3811" s="2" t="str">
        <f t="shared" si="977"/>
        <v/>
      </c>
      <c r="AZ3811" s="3"/>
      <c r="BA3811" s="3"/>
      <c r="BB3811" s="3"/>
      <c r="BC3811" s="3"/>
      <c r="BD3811" s="3"/>
    </row>
    <row r="3812" spans="22:56" x14ac:dyDescent="0.25">
      <c r="V3812" s="1" t="str">
        <f t="shared" si="963"/>
        <v/>
      </c>
      <c r="X3812" s="1" t="str">
        <f t="shared" si="964"/>
        <v/>
      </c>
      <c r="Y3812" s="1" t="str">
        <f t="shared" si="965"/>
        <v/>
      </c>
      <c r="Z3812" s="1" t="str">
        <f t="shared" si="966"/>
        <v/>
      </c>
      <c r="AA3812" s="1" t="str">
        <f t="shared" si="967"/>
        <v/>
      </c>
      <c r="AB3812" s="1" t="str">
        <f t="shared" si="968"/>
        <v/>
      </c>
      <c r="AC3812" s="1" t="str">
        <f t="shared" si="969"/>
        <v/>
      </c>
      <c r="AD3812" s="1" t="str">
        <f t="shared" si="970"/>
        <v/>
      </c>
      <c r="AE3812" s="1" t="str">
        <f t="shared" si="971"/>
        <v/>
      </c>
      <c r="AF3812" s="1" t="str">
        <f t="shared" si="972"/>
        <v/>
      </c>
      <c r="AG3812" s="1" t="str">
        <f t="shared" si="973"/>
        <v/>
      </c>
      <c r="AH3812" s="1" t="str">
        <f t="shared" si="974"/>
        <v/>
      </c>
      <c r="AI3812" s="1" t="str">
        <f t="shared" si="975"/>
        <v/>
      </c>
      <c r="AV3812" s="8" t="str">
        <f t="shared" si="978"/>
        <v/>
      </c>
      <c r="AW3812" s="2" t="str">
        <f t="shared" si="976"/>
        <v/>
      </c>
      <c r="AX3812" s="3"/>
      <c r="AY3812" s="2" t="str">
        <f t="shared" si="977"/>
        <v/>
      </c>
      <c r="AZ3812" s="3"/>
      <c r="BA3812" s="3"/>
      <c r="BB3812" s="3"/>
      <c r="BC3812" s="3"/>
      <c r="BD3812" s="3"/>
    </row>
    <row r="3813" spans="22:56" x14ac:dyDescent="0.25">
      <c r="V3813" s="1" t="str">
        <f t="shared" si="963"/>
        <v/>
      </c>
      <c r="X3813" s="1" t="str">
        <f t="shared" si="964"/>
        <v/>
      </c>
      <c r="Y3813" s="1" t="str">
        <f t="shared" si="965"/>
        <v/>
      </c>
      <c r="Z3813" s="1" t="str">
        <f t="shared" si="966"/>
        <v/>
      </c>
      <c r="AA3813" s="1" t="str">
        <f t="shared" si="967"/>
        <v/>
      </c>
      <c r="AB3813" s="1" t="str">
        <f t="shared" si="968"/>
        <v/>
      </c>
      <c r="AC3813" s="1" t="str">
        <f t="shared" si="969"/>
        <v/>
      </c>
      <c r="AD3813" s="1" t="str">
        <f t="shared" si="970"/>
        <v/>
      </c>
      <c r="AE3813" s="1" t="str">
        <f t="shared" si="971"/>
        <v/>
      </c>
      <c r="AF3813" s="1" t="str">
        <f t="shared" si="972"/>
        <v/>
      </c>
      <c r="AG3813" s="1" t="str">
        <f t="shared" si="973"/>
        <v/>
      </c>
      <c r="AH3813" s="1" t="str">
        <f t="shared" si="974"/>
        <v/>
      </c>
      <c r="AI3813" s="1" t="str">
        <f t="shared" si="975"/>
        <v/>
      </c>
      <c r="AV3813" s="8" t="str">
        <f t="shared" si="978"/>
        <v/>
      </c>
      <c r="AW3813" s="2" t="str">
        <f t="shared" si="976"/>
        <v/>
      </c>
      <c r="AX3813" s="3"/>
      <c r="AY3813" s="2" t="str">
        <f t="shared" si="977"/>
        <v/>
      </c>
      <c r="AZ3813" s="3"/>
      <c r="BA3813" s="3"/>
      <c r="BB3813" s="3"/>
      <c r="BC3813" s="3"/>
      <c r="BD3813" s="3"/>
    </row>
    <row r="3814" spans="22:56" x14ac:dyDescent="0.25">
      <c r="V3814" s="1" t="str">
        <f t="shared" si="963"/>
        <v/>
      </c>
      <c r="X3814" s="1" t="str">
        <f t="shared" si="964"/>
        <v/>
      </c>
      <c r="Y3814" s="1" t="str">
        <f t="shared" si="965"/>
        <v/>
      </c>
      <c r="Z3814" s="1" t="str">
        <f t="shared" si="966"/>
        <v/>
      </c>
      <c r="AA3814" s="1" t="str">
        <f t="shared" si="967"/>
        <v/>
      </c>
      <c r="AB3814" s="1" t="str">
        <f t="shared" si="968"/>
        <v/>
      </c>
      <c r="AC3814" s="1" t="str">
        <f t="shared" si="969"/>
        <v/>
      </c>
      <c r="AD3814" s="1" t="str">
        <f t="shared" si="970"/>
        <v/>
      </c>
      <c r="AE3814" s="1" t="str">
        <f t="shared" si="971"/>
        <v/>
      </c>
      <c r="AF3814" s="1" t="str">
        <f t="shared" si="972"/>
        <v/>
      </c>
      <c r="AG3814" s="1" t="str">
        <f t="shared" si="973"/>
        <v/>
      </c>
      <c r="AH3814" s="1" t="str">
        <f t="shared" si="974"/>
        <v/>
      </c>
      <c r="AI3814" s="1" t="str">
        <f t="shared" si="975"/>
        <v/>
      </c>
      <c r="AV3814" s="8" t="str">
        <f t="shared" si="978"/>
        <v/>
      </c>
      <c r="AW3814" s="2" t="str">
        <f t="shared" si="976"/>
        <v/>
      </c>
      <c r="AX3814" s="3"/>
      <c r="AY3814" s="2" t="str">
        <f t="shared" si="977"/>
        <v/>
      </c>
      <c r="AZ3814" s="3"/>
      <c r="BA3814" s="3"/>
      <c r="BB3814" s="3"/>
      <c r="BC3814" s="3"/>
      <c r="BD3814" s="3"/>
    </row>
    <row r="3815" spans="22:56" x14ac:dyDescent="0.25">
      <c r="V3815" s="1" t="str">
        <f t="shared" si="963"/>
        <v/>
      </c>
      <c r="X3815" s="1" t="str">
        <f t="shared" si="964"/>
        <v/>
      </c>
      <c r="Y3815" s="1" t="str">
        <f t="shared" si="965"/>
        <v/>
      </c>
      <c r="Z3815" s="1" t="str">
        <f t="shared" si="966"/>
        <v/>
      </c>
      <c r="AA3815" s="1" t="str">
        <f t="shared" si="967"/>
        <v/>
      </c>
      <c r="AB3815" s="1" t="str">
        <f t="shared" si="968"/>
        <v/>
      </c>
      <c r="AC3815" s="1" t="str">
        <f t="shared" si="969"/>
        <v/>
      </c>
      <c r="AD3815" s="1" t="str">
        <f t="shared" si="970"/>
        <v/>
      </c>
      <c r="AE3815" s="1" t="str">
        <f t="shared" si="971"/>
        <v/>
      </c>
      <c r="AF3815" s="1" t="str">
        <f t="shared" si="972"/>
        <v/>
      </c>
      <c r="AG3815" s="1" t="str">
        <f t="shared" si="973"/>
        <v/>
      </c>
      <c r="AH3815" s="1" t="str">
        <f t="shared" si="974"/>
        <v/>
      </c>
      <c r="AI3815" s="1" t="str">
        <f t="shared" si="975"/>
        <v/>
      </c>
      <c r="AV3815" s="8" t="str">
        <f t="shared" si="978"/>
        <v/>
      </c>
      <c r="AW3815" s="2" t="str">
        <f t="shared" si="976"/>
        <v/>
      </c>
      <c r="AX3815" s="3"/>
      <c r="AY3815" s="2" t="str">
        <f t="shared" si="977"/>
        <v/>
      </c>
      <c r="AZ3815" s="3"/>
      <c r="BA3815" s="3"/>
      <c r="BB3815" s="3"/>
      <c r="BC3815" s="3"/>
      <c r="BD3815" s="3"/>
    </row>
    <row r="3816" spans="22:56" x14ac:dyDescent="0.25">
      <c r="V3816" s="1" t="str">
        <f t="shared" si="963"/>
        <v/>
      </c>
      <c r="X3816" s="1" t="str">
        <f t="shared" si="964"/>
        <v/>
      </c>
      <c r="Y3816" s="1" t="str">
        <f t="shared" si="965"/>
        <v/>
      </c>
      <c r="Z3816" s="1" t="str">
        <f t="shared" si="966"/>
        <v/>
      </c>
      <c r="AA3816" s="1" t="str">
        <f t="shared" si="967"/>
        <v/>
      </c>
      <c r="AB3816" s="1" t="str">
        <f t="shared" si="968"/>
        <v/>
      </c>
      <c r="AC3816" s="1" t="str">
        <f t="shared" si="969"/>
        <v/>
      </c>
      <c r="AD3816" s="1" t="str">
        <f t="shared" si="970"/>
        <v/>
      </c>
      <c r="AE3816" s="1" t="str">
        <f t="shared" si="971"/>
        <v/>
      </c>
      <c r="AF3816" s="1" t="str">
        <f t="shared" si="972"/>
        <v/>
      </c>
      <c r="AG3816" s="1" t="str">
        <f t="shared" si="973"/>
        <v/>
      </c>
      <c r="AH3816" s="1" t="str">
        <f t="shared" si="974"/>
        <v/>
      </c>
      <c r="AI3816" s="1" t="str">
        <f t="shared" si="975"/>
        <v/>
      </c>
      <c r="AV3816" s="8" t="str">
        <f t="shared" si="978"/>
        <v/>
      </c>
      <c r="AW3816" s="2" t="str">
        <f t="shared" si="976"/>
        <v/>
      </c>
      <c r="AX3816" s="3"/>
      <c r="AY3816" s="2" t="str">
        <f t="shared" si="977"/>
        <v/>
      </c>
      <c r="AZ3816" s="3"/>
      <c r="BA3816" s="3"/>
      <c r="BB3816" s="3"/>
      <c r="BC3816" s="3"/>
      <c r="BD3816" s="3"/>
    </row>
    <row r="3817" spans="22:56" x14ac:dyDescent="0.25">
      <c r="V3817" s="1" t="str">
        <f t="shared" si="963"/>
        <v/>
      </c>
      <c r="X3817" s="1" t="str">
        <f t="shared" si="964"/>
        <v/>
      </c>
      <c r="Y3817" s="1" t="str">
        <f t="shared" si="965"/>
        <v/>
      </c>
      <c r="Z3817" s="1" t="str">
        <f t="shared" si="966"/>
        <v/>
      </c>
      <c r="AA3817" s="1" t="str">
        <f t="shared" si="967"/>
        <v/>
      </c>
      <c r="AB3817" s="1" t="str">
        <f t="shared" si="968"/>
        <v/>
      </c>
      <c r="AC3817" s="1" t="str">
        <f t="shared" si="969"/>
        <v/>
      </c>
      <c r="AD3817" s="1" t="str">
        <f t="shared" si="970"/>
        <v/>
      </c>
      <c r="AE3817" s="1" t="str">
        <f t="shared" si="971"/>
        <v/>
      </c>
      <c r="AF3817" s="1" t="str">
        <f t="shared" si="972"/>
        <v/>
      </c>
      <c r="AG3817" s="1" t="str">
        <f t="shared" si="973"/>
        <v/>
      </c>
      <c r="AH3817" s="1" t="str">
        <f t="shared" si="974"/>
        <v/>
      </c>
      <c r="AI3817" s="1" t="str">
        <f t="shared" si="975"/>
        <v/>
      </c>
      <c r="AV3817" s="8" t="str">
        <f t="shared" si="978"/>
        <v/>
      </c>
      <c r="AW3817" s="2" t="str">
        <f t="shared" si="976"/>
        <v/>
      </c>
      <c r="AX3817" s="3"/>
      <c r="AY3817" s="2" t="str">
        <f t="shared" si="977"/>
        <v/>
      </c>
      <c r="AZ3817" s="3"/>
      <c r="BA3817" s="3"/>
      <c r="BB3817" s="3"/>
      <c r="BC3817" s="3"/>
      <c r="BD3817" s="3"/>
    </row>
    <row r="3818" spans="22:56" x14ac:dyDescent="0.25">
      <c r="V3818" s="1" t="str">
        <f t="shared" si="963"/>
        <v/>
      </c>
      <c r="X3818" s="1" t="str">
        <f t="shared" si="964"/>
        <v/>
      </c>
      <c r="Y3818" s="1" t="str">
        <f t="shared" si="965"/>
        <v/>
      </c>
      <c r="Z3818" s="1" t="str">
        <f t="shared" si="966"/>
        <v/>
      </c>
      <c r="AA3818" s="1" t="str">
        <f t="shared" si="967"/>
        <v/>
      </c>
      <c r="AB3818" s="1" t="str">
        <f t="shared" si="968"/>
        <v/>
      </c>
      <c r="AC3818" s="1" t="str">
        <f t="shared" si="969"/>
        <v/>
      </c>
      <c r="AD3818" s="1" t="str">
        <f t="shared" si="970"/>
        <v/>
      </c>
      <c r="AE3818" s="1" t="str">
        <f t="shared" si="971"/>
        <v/>
      </c>
      <c r="AF3818" s="1" t="str">
        <f t="shared" si="972"/>
        <v/>
      </c>
      <c r="AG3818" s="1" t="str">
        <f t="shared" si="973"/>
        <v/>
      </c>
      <c r="AH3818" s="1" t="str">
        <f t="shared" si="974"/>
        <v/>
      </c>
      <c r="AI3818" s="1" t="str">
        <f t="shared" si="975"/>
        <v/>
      </c>
      <c r="AV3818" s="8" t="str">
        <f t="shared" si="978"/>
        <v/>
      </c>
      <c r="AW3818" s="2" t="str">
        <f t="shared" si="976"/>
        <v/>
      </c>
      <c r="AX3818" s="3"/>
      <c r="AY3818" s="2" t="str">
        <f t="shared" si="977"/>
        <v/>
      </c>
      <c r="AZ3818" s="3"/>
      <c r="BA3818" s="3"/>
      <c r="BB3818" s="3"/>
      <c r="BC3818" s="3"/>
      <c r="BD3818" s="3"/>
    </row>
    <row r="3819" spans="22:56" x14ac:dyDescent="0.25">
      <c r="V3819" s="1" t="str">
        <f t="shared" si="963"/>
        <v/>
      </c>
      <c r="X3819" s="1" t="str">
        <f t="shared" si="964"/>
        <v/>
      </c>
      <c r="Y3819" s="1" t="str">
        <f t="shared" si="965"/>
        <v/>
      </c>
      <c r="Z3819" s="1" t="str">
        <f t="shared" si="966"/>
        <v/>
      </c>
      <c r="AA3819" s="1" t="str">
        <f t="shared" si="967"/>
        <v/>
      </c>
      <c r="AB3819" s="1" t="str">
        <f t="shared" si="968"/>
        <v/>
      </c>
      <c r="AC3819" s="1" t="str">
        <f t="shared" si="969"/>
        <v/>
      </c>
      <c r="AD3819" s="1" t="str">
        <f t="shared" si="970"/>
        <v/>
      </c>
      <c r="AE3819" s="1" t="str">
        <f t="shared" si="971"/>
        <v/>
      </c>
      <c r="AF3819" s="1" t="str">
        <f t="shared" si="972"/>
        <v/>
      </c>
      <c r="AG3819" s="1" t="str">
        <f t="shared" si="973"/>
        <v/>
      </c>
      <c r="AH3819" s="1" t="str">
        <f t="shared" si="974"/>
        <v/>
      </c>
      <c r="AI3819" s="1" t="str">
        <f t="shared" si="975"/>
        <v/>
      </c>
      <c r="AV3819" s="8" t="str">
        <f t="shared" si="978"/>
        <v/>
      </c>
      <c r="AW3819" s="2" t="str">
        <f t="shared" si="976"/>
        <v/>
      </c>
      <c r="AX3819" s="3"/>
      <c r="AY3819" s="2" t="str">
        <f t="shared" si="977"/>
        <v/>
      </c>
      <c r="AZ3819" s="3"/>
      <c r="BA3819" s="3"/>
      <c r="BB3819" s="3"/>
      <c r="BC3819" s="3"/>
      <c r="BD3819" s="3"/>
    </row>
    <row r="3820" spans="22:56" x14ac:dyDescent="0.25">
      <c r="V3820" s="1" t="str">
        <f t="shared" si="963"/>
        <v/>
      </c>
      <c r="X3820" s="1" t="str">
        <f t="shared" si="964"/>
        <v/>
      </c>
      <c r="Y3820" s="1" t="str">
        <f t="shared" si="965"/>
        <v/>
      </c>
      <c r="Z3820" s="1" t="str">
        <f t="shared" si="966"/>
        <v/>
      </c>
      <c r="AA3820" s="1" t="str">
        <f t="shared" si="967"/>
        <v/>
      </c>
      <c r="AB3820" s="1" t="str">
        <f t="shared" si="968"/>
        <v/>
      </c>
      <c r="AC3820" s="1" t="str">
        <f t="shared" si="969"/>
        <v/>
      </c>
      <c r="AD3820" s="1" t="str">
        <f t="shared" si="970"/>
        <v/>
      </c>
      <c r="AE3820" s="1" t="str">
        <f t="shared" si="971"/>
        <v/>
      </c>
      <c r="AF3820" s="1" t="str">
        <f t="shared" si="972"/>
        <v/>
      </c>
      <c r="AG3820" s="1" t="str">
        <f t="shared" si="973"/>
        <v/>
      </c>
      <c r="AH3820" s="1" t="str">
        <f t="shared" si="974"/>
        <v/>
      </c>
      <c r="AI3820" s="1" t="str">
        <f t="shared" si="975"/>
        <v/>
      </c>
      <c r="AV3820" s="8" t="str">
        <f t="shared" si="978"/>
        <v/>
      </c>
      <c r="AW3820" s="2" t="str">
        <f t="shared" si="976"/>
        <v/>
      </c>
      <c r="AX3820" s="3"/>
      <c r="AY3820" s="2" t="str">
        <f t="shared" si="977"/>
        <v/>
      </c>
      <c r="AZ3820" s="3"/>
      <c r="BA3820" s="3"/>
      <c r="BB3820" s="3"/>
      <c r="BC3820" s="3"/>
      <c r="BD3820" s="3"/>
    </row>
    <row r="3821" spans="22:56" x14ac:dyDescent="0.25">
      <c r="V3821" s="1" t="str">
        <f t="shared" si="963"/>
        <v/>
      </c>
      <c r="X3821" s="1" t="str">
        <f t="shared" si="964"/>
        <v/>
      </c>
      <c r="Y3821" s="1" t="str">
        <f t="shared" si="965"/>
        <v/>
      </c>
      <c r="Z3821" s="1" t="str">
        <f t="shared" si="966"/>
        <v/>
      </c>
      <c r="AA3821" s="1" t="str">
        <f t="shared" si="967"/>
        <v/>
      </c>
      <c r="AB3821" s="1" t="str">
        <f t="shared" si="968"/>
        <v/>
      </c>
      <c r="AC3821" s="1" t="str">
        <f t="shared" si="969"/>
        <v/>
      </c>
      <c r="AD3821" s="1" t="str">
        <f t="shared" si="970"/>
        <v/>
      </c>
      <c r="AE3821" s="1" t="str">
        <f t="shared" si="971"/>
        <v/>
      </c>
      <c r="AF3821" s="1" t="str">
        <f t="shared" si="972"/>
        <v/>
      </c>
      <c r="AG3821" s="1" t="str">
        <f t="shared" si="973"/>
        <v/>
      </c>
      <c r="AH3821" s="1" t="str">
        <f t="shared" si="974"/>
        <v/>
      </c>
      <c r="AI3821" s="1" t="str">
        <f t="shared" si="975"/>
        <v/>
      </c>
      <c r="AV3821" s="8" t="str">
        <f t="shared" si="978"/>
        <v/>
      </c>
      <c r="AW3821" s="2" t="str">
        <f t="shared" si="976"/>
        <v/>
      </c>
      <c r="AX3821" s="3"/>
      <c r="AY3821" s="2" t="str">
        <f t="shared" si="977"/>
        <v/>
      </c>
      <c r="AZ3821" s="3"/>
      <c r="BA3821" s="3"/>
      <c r="BB3821" s="3"/>
      <c r="BC3821" s="3"/>
      <c r="BD3821" s="3"/>
    </row>
    <row r="3822" spans="22:56" x14ac:dyDescent="0.25">
      <c r="V3822" s="1" t="str">
        <f t="shared" si="963"/>
        <v/>
      </c>
      <c r="X3822" s="1" t="str">
        <f t="shared" si="964"/>
        <v/>
      </c>
      <c r="Y3822" s="1" t="str">
        <f t="shared" si="965"/>
        <v/>
      </c>
      <c r="Z3822" s="1" t="str">
        <f t="shared" si="966"/>
        <v/>
      </c>
      <c r="AA3822" s="1" t="str">
        <f t="shared" si="967"/>
        <v/>
      </c>
      <c r="AB3822" s="1" t="str">
        <f t="shared" si="968"/>
        <v/>
      </c>
      <c r="AC3822" s="1" t="str">
        <f t="shared" si="969"/>
        <v/>
      </c>
      <c r="AD3822" s="1" t="str">
        <f t="shared" si="970"/>
        <v/>
      </c>
      <c r="AE3822" s="1" t="str">
        <f t="shared" si="971"/>
        <v/>
      </c>
      <c r="AF3822" s="1" t="str">
        <f t="shared" si="972"/>
        <v/>
      </c>
      <c r="AG3822" s="1" t="str">
        <f t="shared" si="973"/>
        <v/>
      </c>
      <c r="AH3822" s="1" t="str">
        <f t="shared" si="974"/>
        <v/>
      </c>
      <c r="AI3822" s="1" t="str">
        <f t="shared" si="975"/>
        <v/>
      </c>
      <c r="AV3822" s="8" t="str">
        <f t="shared" si="978"/>
        <v/>
      </c>
      <c r="AW3822" s="2" t="str">
        <f t="shared" si="976"/>
        <v/>
      </c>
      <c r="AX3822" s="3"/>
      <c r="AY3822" s="2" t="str">
        <f t="shared" si="977"/>
        <v/>
      </c>
      <c r="AZ3822" s="3"/>
      <c r="BA3822" s="3"/>
      <c r="BB3822" s="3"/>
      <c r="BC3822" s="3"/>
      <c r="BD3822" s="3"/>
    </row>
    <row r="3823" spans="22:56" x14ac:dyDescent="0.25">
      <c r="V3823" s="1" t="str">
        <f t="shared" si="963"/>
        <v/>
      </c>
      <c r="X3823" s="1" t="str">
        <f t="shared" si="964"/>
        <v/>
      </c>
      <c r="Y3823" s="1" t="str">
        <f t="shared" si="965"/>
        <v/>
      </c>
      <c r="Z3823" s="1" t="str">
        <f t="shared" si="966"/>
        <v/>
      </c>
      <c r="AA3823" s="1" t="str">
        <f t="shared" si="967"/>
        <v/>
      </c>
      <c r="AB3823" s="1" t="str">
        <f t="shared" si="968"/>
        <v/>
      </c>
      <c r="AC3823" s="1" t="str">
        <f t="shared" si="969"/>
        <v/>
      </c>
      <c r="AD3823" s="1" t="str">
        <f t="shared" si="970"/>
        <v/>
      </c>
      <c r="AE3823" s="1" t="str">
        <f t="shared" si="971"/>
        <v/>
      </c>
      <c r="AF3823" s="1" t="str">
        <f t="shared" si="972"/>
        <v/>
      </c>
      <c r="AG3823" s="1" t="str">
        <f t="shared" si="973"/>
        <v/>
      </c>
      <c r="AH3823" s="1" t="str">
        <f t="shared" si="974"/>
        <v/>
      </c>
      <c r="AI3823" s="1" t="str">
        <f t="shared" si="975"/>
        <v/>
      </c>
      <c r="AV3823" s="8" t="str">
        <f t="shared" si="978"/>
        <v/>
      </c>
      <c r="AW3823" s="2" t="str">
        <f t="shared" si="976"/>
        <v/>
      </c>
      <c r="AX3823" s="3"/>
      <c r="AY3823" s="2" t="str">
        <f t="shared" si="977"/>
        <v/>
      </c>
      <c r="AZ3823" s="3"/>
      <c r="BA3823" s="3"/>
      <c r="BB3823" s="3"/>
      <c r="BC3823" s="3"/>
      <c r="BD3823" s="3"/>
    </row>
    <row r="3824" spans="22:56" x14ac:dyDescent="0.25">
      <c r="V3824" s="1" t="str">
        <f t="shared" ref="V3824:V3887" si="979">IF(AV3792&lt;&gt;"","(","")</f>
        <v/>
      </c>
      <c r="X3824" s="1" t="str">
        <f t="shared" ref="X3824:X3887" si="980">IF(AV3792&lt;=$N$14,IF(X3823&lt;$C$8,X3823+1,1),"")</f>
        <v/>
      </c>
      <c r="Y3824" s="1" t="str">
        <f t="shared" ref="Y3824:Y3887" si="981">IF(AV3792&lt;=$N$14,IF(X3824&gt;X3823,Y3823,IF(Y3823&lt;$C$9,Y3823+1,1)),"")</f>
        <v/>
      </c>
      <c r="Z3824" s="1" t="str">
        <f t="shared" ref="Z3824:Z3887" si="982">IF(AV3792&lt;=$N$14,IF(Y3824=Y3823,Z3823,IF(Y3824&gt;Y3823,Z3823,IF(Z3823&lt;$C$10,Z3823+1,1))),"")</f>
        <v/>
      </c>
      <c r="AA3824" s="1" t="str">
        <f t="shared" ref="AA3824:AA3887" si="983">IF(AV3792&lt;=$N$14,IF(Z3824=Z3823,AA3823,IF(Z3824&gt;Z3823,AA3823,AA3823+1)),"")</f>
        <v/>
      </c>
      <c r="AB3824" s="1" t="str">
        <f t="shared" ref="AB3824:AB3887" si="984">IF(AV3792&lt;=$N$14,INDEX($AM$8:$AT$8,1,X3824),"")</f>
        <v/>
      </c>
      <c r="AC3824" s="1" t="str">
        <f t="shared" ref="AC3824:AC3887" si="985">IF($C$6&gt;1,IF(AV3792&lt;&gt;"",", ",""),"")</f>
        <v/>
      </c>
      <c r="AD3824" s="1" t="str">
        <f t="shared" ref="AD3824:AD3887" si="986">IF($C$6&gt;1,IF(AV3792&lt;=$N$14,INDEX($AM$9:$AT$9,1,Y3824),""),"")</f>
        <v/>
      </c>
      <c r="AE3824" s="1" t="str">
        <f t="shared" ref="AE3824:AE3887" si="987">IF($C$6&gt;2,IF(AV3792&lt;&gt;"",", ",""),"")</f>
        <v/>
      </c>
      <c r="AF3824" s="1" t="str">
        <f t="shared" ref="AF3824:AF3887" si="988">IF($C$6&gt;2,IF(AV3792&lt;=$N$14,INDEX($AM$10:$AT$10,1,Z3824),""),"")</f>
        <v/>
      </c>
      <c r="AG3824" s="1" t="str">
        <f t="shared" ref="AG3824:AG3887" si="989">IF($C$6&gt;3,IF(AV3792&lt;&gt;"",", ",""),"")</f>
        <v/>
      </c>
      <c r="AH3824" s="1" t="str">
        <f t="shared" ref="AH3824:AH3887" si="990">IF($C$6&gt;3,IF(AV3792&lt;=$N$14,INDEX($AM$11:$AT$11,1,AA3824),""),"")</f>
        <v/>
      </c>
      <c r="AI3824" s="1" t="str">
        <f t="shared" ref="AI3824:AI3887" si="991">IF(AV3792&lt;&gt;"",")","")</f>
        <v/>
      </c>
      <c r="AV3824" s="8" t="str">
        <f t="shared" si="978"/>
        <v/>
      </c>
      <c r="AW3824" s="2" t="str">
        <f t="shared" si="976"/>
        <v/>
      </c>
      <c r="AX3824" s="3"/>
      <c r="AY3824" s="2" t="str">
        <f t="shared" si="977"/>
        <v/>
      </c>
      <c r="AZ3824" s="3"/>
      <c r="BA3824" s="3"/>
      <c r="BB3824" s="3"/>
      <c r="BC3824" s="3"/>
      <c r="BD3824" s="3"/>
    </row>
    <row r="3825" spans="22:56" x14ac:dyDescent="0.25">
      <c r="V3825" s="1" t="str">
        <f t="shared" si="979"/>
        <v/>
      </c>
      <c r="X3825" s="1" t="str">
        <f t="shared" si="980"/>
        <v/>
      </c>
      <c r="Y3825" s="1" t="str">
        <f t="shared" si="981"/>
        <v/>
      </c>
      <c r="Z3825" s="1" t="str">
        <f t="shared" si="982"/>
        <v/>
      </c>
      <c r="AA3825" s="1" t="str">
        <f t="shared" si="983"/>
        <v/>
      </c>
      <c r="AB3825" s="1" t="str">
        <f t="shared" si="984"/>
        <v/>
      </c>
      <c r="AC3825" s="1" t="str">
        <f t="shared" si="985"/>
        <v/>
      </c>
      <c r="AD3825" s="1" t="str">
        <f t="shared" si="986"/>
        <v/>
      </c>
      <c r="AE3825" s="1" t="str">
        <f t="shared" si="987"/>
        <v/>
      </c>
      <c r="AF3825" s="1" t="str">
        <f t="shared" si="988"/>
        <v/>
      </c>
      <c r="AG3825" s="1" t="str">
        <f t="shared" si="989"/>
        <v/>
      </c>
      <c r="AH3825" s="1" t="str">
        <f t="shared" si="990"/>
        <v/>
      </c>
      <c r="AI3825" s="1" t="str">
        <f t="shared" si="991"/>
        <v/>
      </c>
      <c r="AV3825" s="8" t="str">
        <f t="shared" si="978"/>
        <v/>
      </c>
      <c r="AW3825" s="2" t="str">
        <f t="shared" ref="AW3825:AW3888" si="992">IF(AV3825&lt;&gt;"",". Möglichkeit: ","")</f>
        <v/>
      </c>
      <c r="AX3825" s="3"/>
      <c r="AY3825" s="2" t="str">
        <f t="shared" si="977"/>
        <v/>
      </c>
      <c r="AZ3825" s="3"/>
      <c r="BA3825" s="3"/>
      <c r="BB3825" s="3"/>
      <c r="BC3825" s="3"/>
      <c r="BD3825" s="3"/>
    </row>
    <row r="3826" spans="22:56" x14ac:dyDescent="0.25">
      <c r="V3826" s="1" t="str">
        <f t="shared" si="979"/>
        <v/>
      </c>
      <c r="X3826" s="1" t="str">
        <f t="shared" si="980"/>
        <v/>
      </c>
      <c r="Y3826" s="1" t="str">
        <f t="shared" si="981"/>
        <v/>
      </c>
      <c r="Z3826" s="1" t="str">
        <f t="shared" si="982"/>
        <v/>
      </c>
      <c r="AA3826" s="1" t="str">
        <f t="shared" si="983"/>
        <v/>
      </c>
      <c r="AB3826" s="1" t="str">
        <f t="shared" si="984"/>
        <v/>
      </c>
      <c r="AC3826" s="1" t="str">
        <f t="shared" si="985"/>
        <v/>
      </c>
      <c r="AD3826" s="1" t="str">
        <f t="shared" si="986"/>
        <v/>
      </c>
      <c r="AE3826" s="1" t="str">
        <f t="shared" si="987"/>
        <v/>
      </c>
      <c r="AF3826" s="1" t="str">
        <f t="shared" si="988"/>
        <v/>
      </c>
      <c r="AG3826" s="1" t="str">
        <f t="shared" si="989"/>
        <v/>
      </c>
      <c r="AH3826" s="1" t="str">
        <f t="shared" si="990"/>
        <v/>
      </c>
      <c r="AI3826" s="1" t="str">
        <f t="shared" si="991"/>
        <v/>
      </c>
      <c r="AV3826" s="8" t="str">
        <f t="shared" si="978"/>
        <v/>
      </c>
      <c r="AW3826" s="2" t="str">
        <f t="shared" si="992"/>
        <v/>
      </c>
      <c r="AX3826" s="3"/>
      <c r="AY3826" s="2" t="str">
        <f t="shared" si="977"/>
        <v/>
      </c>
      <c r="AZ3826" s="3"/>
      <c r="BA3826" s="3"/>
      <c r="BB3826" s="3"/>
      <c r="BC3826" s="3"/>
      <c r="BD3826" s="3"/>
    </row>
    <row r="3827" spans="22:56" x14ac:dyDescent="0.25">
      <c r="V3827" s="1" t="str">
        <f t="shared" si="979"/>
        <v/>
      </c>
      <c r="X3827" s="1" t="str">
        <f t="shared" si="980"/>
        <v/>
      </c>
      <c r="Y3827" s="1" t="str">
        <f t="shared" si="981"/>
        <v/>
      </c>
      <c r="Z3827" s="1" t="str">
        <f t="shared" si="982"/>
        <v/>
      </c>
      <c r="AA3827" s="1" t="str">
        <f t="shared" si="983"/>
        <v/>
      </c>
      <c r="AB3827" s="1" t="str">
        <f t="shared" si="984"/>
        <v/>
      </c>
      <c r="AC3827" s="1" t="str">
        <f t="shared" si="985"/>
        <v/>
      </c>
      <c r="AD3827" s="1" t="str">
        <f t="shared" si="986"/>
        <v/>
      </c>
      <c r="AE3827" s="1" t="str">
        <f t="shared" si="987"/>
        <v/>
      </c>
      <c r="AF3827" s="1" t="str">
        <f t="shared" si="988"/>
        <v/>
      </c>
      <c r="AG3827" s="1" t="str">
        <f t="shared" si="989"/>
        <v/>
      </c>
      <c r="AH3827" s="1" t="str">
        <f t="shared" si="990"/>
        <v/>
      </c>
      <c r="AI3827" s="1" t="str">
        <f t="shared" si="991"/>
        <v/>
      </c>
      <c r="AV3827" s="8" t="str">
        <f t="shared" si="978"/>
        <v/>
      </c>
      <c r="AW3827" s="2" t="str">
        <f t="shared" si="992"/>
        <v/>
      </c>
      <c r="AX3827" s="3"/>
      <c r="AY3827" s="2" t="str">
        <f t="shared" si="977"/>
        <v/>
      </c>
      <c r="AZ3827" s="3"/>
      <c r="BA3827" s="3"/>
      <c r="BB3827" s="3"/>
      <c r="BC3827" s="3"/>
      <c r="BD3827" s="3"/>
    </row>
    <row r="3828" spans="22:56" x14ac:dyDescent="0.25">
      <c r="V3828" s="1" t="str">
        <f t="shared" si="979"/>
        <v/>
      </c>
      <c r="X3828" s="1" t="str">
        <f t="shared" si="980"/>
        <v/>
      </c>
      <c r="Y3828" s="1" t="str">
        <f t="shared" si="981"/>
        <v/>
      </c>
      <c r="Z3828" s="1" t="str">
        <f t="shared" si="982"/>
        <v/>
      </c>
      <c r="AA3828" s="1" t="str">
        <f t="shared" si="983"/>
        <v/>
      </c>
      <c r="AB3828" s="1" t="str">
        <f t="shared" si="984"/>
        <v/>
      </c>
      <c r="AC3828" s="1" t="str">
        <f t="shared" si="985"/>
        <v/>
      </c>
      <c r="AD3828" s="1" t="str">
        <f t="shared" si="986"/>
        <v/>
      </c>
      <c r="AE3828" s="1" t="str">
        <f t="shared" si="987"/>
        <v/>
      </c>
      <c r="AF3828" s="1" t="str">
        <f t="shared" si="988"/>
        <v/>
      </c>
      <c r="AG3828" s="1" t="str">
        <f t="shared" si="989"/>
        <v/>
      </c>
      <c r="AH3828" s="1" t="str">
        <f t="shared" si="990"/>
        <v/>
      </c>
      <c r="AI3828" s="1" t="str">
        <f t="shared" si="991"/>
        <v/>
      </c>
      <c r="AV3828" s="8" t="str">
        <f t="shared" si="978"/>
        <v/>
      </c>
      <c r="AW3828" s="2" t="str">
        <f t="shared" si="992"/>
        <v/>
      </c>
      <c r="AX3828" s="3"/>
      <c r="AY3828" s="2" t="str">
        <f t="shared" si="977"/>
        <v/>
      </c>
      <c r="AZ3828" s="3"/>
      <c r="BA3828" s="3"/>
      <c r="BB3828" s="3"/>
      <c r="BC3828" s="3"/>
      <c r="BD3828" s="3"/>
    </row>
    <row r="3829" spans="22:56" x14ac:dyDescent="0.25">
      <c r="V3829" s="1" t="str">
        <f t="shared" si="979"/>
        <v/>
      </c>
      <c r="X3829" s="1" t="str">
        <f t="shared" si="980"/>
        <v/>
      </c>
      <c r="Y3829" s="1" t="str">
        <f t="shared" si="981"/>
        <v/>
      </c>
      <c r="Z3829" s="1" t="str">
        <f t="shared" si="982"/>
        <v/>
      </c>
      <c r="AA3829" s="1" t="str">
        <f t="shared" si="983"/>
        <v/>
      </c>
      <c r="AB3829" s="1" t="str">
        <f t="shared" si="984"/>
        <v/>
      </c>
      <c r="AC3829" s="1" t="str">
        <f t="shared" si="985"/>
        <v/>
      </c>
      <c r="AD3829" s="1" t="str">
        <f t="shared" si="986"/>
        <v/>
      </c>
      <c r="AE3829" s="1" t="str">
        <f t="shared" si="987"/>
        <v/>
      </c>
      <c r="AF3829" s="1" t="str">
        <f t="shared" si="988"/>
        <v/>
      </c>
      <c r="AG3829" s="1" t="str">
        <f t="shared" si="989"/>
        <v/>
      </c>
      <c r="AH3829" s="1" t="str">
        <f t="shared" si="990"/>
        <v/>
      </c>
      <c r="AI3829" s="1" t="str">
        <f t="shared" si="991"/>
        <v/>
      </c>
      <c r="AV3829" s="8" t="str">
        <f t="shared" si="978"/>
        <v/>
      </c>
      <c r="AW3829" s="2" t="str">
        <f t="shared" si="992"/>
        <v/>
      </c>
      <c r="AX3829" s="3"/>
      <c r="AY3829" s="2" t="str">
        <f t="shared" si="977"/>
        <v/>
      </c>
      <c r="AZ3829" s="3"/>
      <c r="BA3829" s="3"/>
      <c r="BB3829" s="3"/>
      <c r="BC3829" s="3"/>
      <c r="BD3829" s="3"/>
    </row>
    <row r="3830" spans="22:56" x14ac:dyDescent="0.25">
      <c r="V3830" s="1" t="str">
        <f t="shared" si="979"/>
        <v/>
      </c>
      <c r="X3830" s="1" t="str">
        <f t="shared" si="980"/>
        <v/>
      </c>
      <c r="Y3830" s="1" t="str">
        <f t="shared" si="981"/>
        <v/>
      </c>
      <c r="Z3830" s="1" t="str">
        <f t="shared" si="982"/>
        <v/>
      </c>
      <c r="AA3830" s="1" t="str">
        <f t="shared" si="983"/>
        <v/>
      </c>
      <c r="AB3830" s="1" t="str">
        <f t="shared" si="984"/>
        <v/>
      </c>
      <c r="AC3830" s="1" t="str">
        <f t="shared" si="985"/>
        <v/>
      </c>
      <c r="AD3830" s="1" t="str">
        <f t="shared" si="986"/>
        <v/>
      </c>
      <c r="AE3830" s="1" t="str">
        <f t="shared" si="987"/>
        <v/>
      </c>
      <c r="AF3830" s="1" t="str">
        <f t="shared" si="988"/>
        <v/>
      </c>
      <c r="AG3830" s="1" t="str">
        <f t="shared" si="989"/>
        <v/>
      </c>
      <c r="AH3830" s="1" t="str">
        <f t="shared" si="990"/>
        <v/>
      </c>
      <c r="AI3830" s="1" t="str">
        <f t="shared" si="991"/>
        <v/>
      </c>
      <c r="AV3830" s="8" t="str">
        <f t="shared" si="978"/>
        <v/>
      </c>
      <c r="AW3830" s="2" t="str">
        <f t="shared" si="992"/>
        <v/>
      </c>
      <c r="AX3830" s="3"/>
      <c r="AY3830" s="2" t="str">
        <f t="shared" si="977"/>
        <v/>
      </c>
      <c r="AZ3830" s="3"/>
      <c r="BA3830" s="3"/>
      <c r="BB3830" s="3"/>
      <c r="BC3830" s="3"/>
      <c r="BD3830" s="3"/>
    </row>
    <row r="3831" spans="22:56" x14ac:dyDescent="0.25">
      <c r="V3831" s="1" t="str">
        <f t="shared" si="979"/>
        <v/>
      </c>
      <c r="X3831" s="1" t="str">
        <f t="shared" si="980"/>
        <v/>
      </c>
      <c r="Y3831" s="1" t="str">
        <f t="shared" si="981"/>
        <v/>
      </c>
      <c r="Z3831" s="1" t="str">
        <f t="shared" si="982"/>
        <v/>
      </c>
      <c r="AA3831" s="1" t="str">
        <f t="shared" si="983"/>
        <v/>
      </c>
      <c r="AB3831" s="1" t="str">
        <f t="shared" si="984"/>
        <v/>
      </c>
      <c r="AC3831" s="1" t="str">
        <f t="shared" si="985"/>
        <v/>
      </c>
      <c r="AD3831" s="1" t="str">
        <f t="shared" si="986"/>
        <v/>
      </c>
      <c r="AE3831" s="1" t="str">
        <f t="shared" si="987"/>
        <v/>
      </c>
      <c r="AF3831" s="1" t="str">
        <f t="shared" si="988"/>
        <v/>
      </c>
      <c r="AG3831" s="1" t="str">
        <f t="shared" si="989"/>
        <v/>
      </c>
      <c r="AH3831" s="1" t="str">
        <f t="shared" si="990"/>
        <v/>
      </c>
      <c r="AI3831" s="1" t="str">
        <f t="shared" si="991"/>
        <v/>
      </c>
      <c r="AV3831" s="8" t="str">
        <f t="shared" si="978"/>
        <v/>
      </c>
      <c r="AW3831" s="2" t="str">
        <f t="shared" si="992"/>
        <v/>
      </c>
      <c r="AX3831" s="3"/>
      <c r="AY3831" s="2" t="str">
        <f t="shared" si="977"/>
        <v/>
      </c>
      <c r="AZ3831" s="3"/>
      <c r="BA3831" s="3"/>
      <c r="BB3831" s="3"/>
      <c r="BC3831" s="3"/>
      <c r="BD3831" s="3"/>
    </row>
    <row r="3832" spans="22:56" x14ac:dyDescent="0.25">
      <c r="V3832" s="1" t="str">
        <f t="shared" si="979"/>
        <v/>
      </c>
      <c r="X3832" s="1" t="str">
        <f t="shared" si="980"/>
        <v/>
      </c>
      <c r="Y3832" s="1" t="str">
        <f t="shared" si="981"/>
        <v/>
      </c>
      <c r="Z3832" s="1" t="str">
        <f t="shared" si="982"/>
        <v/>
      </c>
      <c r="AA3832" s="1" t="str">
        <f t="shared" si="983"/>
        <v/>
      </c>
      <c r="AB3832" s="1" t="str">
        <f t="shared" si="984"/>
        <v/>
      </c>
      <c r="AC3832" s="1" t="str">
        <f t="shared" si="985"/>
        <v/>
      </c>
      <c r="AD3832" s="1" t="str">
        <f t="shared" si="986"/>
        <v/>
      </c>
      <c r="AE3832" s="1" t="str">
        <f t="shared" si="987"/>
        <v/>
      </c>
      <c r="AF3832" s="1" t="str">
        <f t="shared" si="988"/>
        <v/>
      </c>
      <c r="AG3832" s="1" t="str">
        <f t="shared" si="989"/>
        <v/>
      </c>
      <c r="AH3832" s="1" t="str">
        <f t="shared" si="990"/>
        <v/>
      </c>
      <c r="AI3832" s="1" t="str">
        <f t="shared" si="991"/>
        <v/>
      </c>
      <c r="AV3832" s="8" t="str">
        <f t="shared" si="978"/>
        <v/>
      </c>
      <c r="AW3832" s="2" t="str">
        <f t="shared" si="992"/>
        <v/>
      </c>
      <c r="AX3832" s="3"/>
      <c r="AY3832" s="2" t="str">
        <f t="shared" si="977"/>
        <v/>
      </c>
      <c r="AZ3832" s="3"/>
      <c r="BA3832" s="3"/>
      <c r="BB3832" s="3"/>
      <c r="BC3832" s="3"/>
      <c r="BD3832" s="3"/>
    </row>
    <row r="3833" spans="22:56" x14ac:dyDescent="0.25">
      <c r="V3833" s="1" t="str">
        <f t="shared" si="979"/>
        <v/>
      </c>
      <c r="X3833" s="1" t="str">
        <f t="shared" si="980"/>
        <v/>
      </c>
      <c r="Y3833" s="1" t="str">
        <f t="shared" si="981"/>
        <v/>
      </c>
      <c r="Z3833" s="1" t="str">
        <f t="shared" si="982"/>
        <v/>
      </c>
      <c r="AA3833" s="1" t="str">
        <f t="shared" si="983"/>
        <v/>
      </c>
      <c r="AB3833" s="1" t="str">
        <f t="shared" si="984"/>
        <v/>
      </c>
      <c r="AC3833" s="1" t="str">
        <f t="shared" si="985"/>
        <v/>
      </c>
      <c r="AD3833" s="1" t="str">
        <f t="shared" si="986"/>
        <v/>
      </c>
      <c r="AE3833" s="1" t="str">
        <f t="shared" si="987"/>
        <v/>
      </c>
      <c r="AF3833" s="1" t="str">
        <f t="shared" si="988"/>
        <v/>
      </c>
      <c r="AG3833" s="1" t="str">
        <f t="shared" si="989"/>
        <v/>
      </c>
      <c r="AH3833" s="1" t="str">
        <f t="shared" si="990"/>
        <v/>
      </c>
      <c r="AI3833" s="1" t="str">
        <f t="shared" si="991"/>
        <v/>
      </c>
      <c r="AV3833" s="8" t="str">
        <f t="shared" si="978"/>
        <v/>
      </c>
      <c r="AW3833" s="2" t="str">
        <f t="shared" si="992"/>
        <v/>
      </c>
      <c r="AX3833" s="3"/>
      <c r="AY3833" s="2" t="str">
        <f t="shared" si="977"/>
        <v/>
      </c>
      <c r="AZ3833" s="3"/>
      <c r="BA3833" s="3"/>
      <c r="BB3833" s="3"/>
      <c r="BC3833" s="3"/>
      <c r="BD3833" s="3"/>
    </row>
    <row r="3834" spans="22:56" x14ac:dyDescent="0.25">
      <c r="V3834" s="1" t="str">
        <f t="shared" si="979"/>
        <v/>
      </c>
      <c r="X3834" s="1" t="str">
        <f t="shared" si="980"/>
        <v/>
      </c>
      <c r="Y3834" s="1" t="str">
        <f t="shared" si="981"/>
        <v/>
      </c>
      <c r="Z3834" s="1" t="str">
        <f t="shared" si="982"/>
        <v/>
      </c>
      <c r="AA3834" s="1" t="str">
        <f t="shared" si="983"/>
        <v/>
      </c>
      <c r="AB3834" s="1" t="str">
        <f t="shared" si="984"/>
        <v/>
      </c>
      <c r="AC3834" s="1" t="str">
        <f t="shared" si="985"/>
        <v/>
      </c>
      <c r="AD3834" s="1" t="str">
        <f t="shared" si="986"/>
        <v/>
      </c>
      <c r="AE3834" s="1" t="str">
        <f t="shared" si="987"/>
        <v/>
      </c>
      <c r="AF3834" s="1" t="str">
        <f t="shared" si="988"/>
        <v/>
      </c>
      <c r="AG3834" s="1" t="str">
        <f t="shared" si="989"/>
        <v/>
      </c>
      <c r="AH3834" s="1" t="str">
        <f t="shared" si="990"/>
        <v/>
      </c>
      <c r="AI3834" s="1" t="str">
        <f t="shared" si="991"/>
        <v/>
      </c>
      <c r="AV3834" s="8" t="str">
        <f t="shared" si="978"/>
        <v/>
      </c>
      <c r="AW3834" s="2" t="str">
        <f t="shared" si="992"/>
        <v/>
      </c>
      <c r="AX3834" s="3"/>
      <c r="AY3834" s="2" t="str">
        <f t="shared" si="977"/>
        <v/>
      </c>
      <c r="AZ3834" s="3"/>
      <c r="BA3834" s="3"/>
      <c r="BB3834" s="3"/>
      <c r="BC3834" s="3"/>
      <c r="BD3834" s="3"/>
    </row>
    <row r="3835" spans="22:56" x14ac:dyDescent="0.25">
      <c r="V3835" s="1" t="str">
        <f t="shared" si="979"/>
        <v/>
      </c>
      <c r="X3835" s="1" t="str">
        <f t="shared" si="980"/>
        <v/>
      </c>
      <c r="Y3835" s="1" t="str">
        <f t="shared" si="981"/>
        <v/>
      </c>
      <c r="Z3835" s="1" t="str">
        <f t="shared" si="982"/>
        <v/>
      </c>
      <c r="AA3835" s="1" t="str">
        <f t="shared" si="983"/>
        <v/>
      </c>
      <c r="AB3835" s="1" t="str">
        <f t="shared" si="984"/>
        <v/>
      </c>
      <c r="AC3835" s="1" t="str">
        <f t="shared" si="985"/>
        <v/>
      </c>
      <c r="AD3835" s="1" t="str">
        <f t="shared" si="986"/>
        <v/>
      </c>
      <c r="AE3835" s="1" t="str">
        <f t="shared" si="987"/>
        <v/>
      </c>
      <c r="AF3835" s="1" t="str">
        <f t="shared" si="988"/>
        <v/>
      </c>
      <c r="AG3835" s="1" t="str">
        <f t="shared" si="989"/>
        <v/>
      </c>
      <c r="AH3835" s="1" t="str">
        <f t="shared" si="990"/>
        <v/>
      </c>
      <c r="AI3835" s="1" t="str">
        <f t="shared" si="991"/>
        <v/>
      </c>
      <c r="AV3835" s="8" t="str">
        <f t="shared" si="978"/>
        <v/>
      </c>
      <c r="AW3835" s="2" t="str">
        <f t="shared" si="992"/>
        <v/>
      </c>
      <c r="AX3835" s="3"/>
      <c r="AY3835" s="2" t="str">
        <f t="shared" si="977"/>
        <v/>
      </c>
      <c r="AZ3835" s="3"/>
      <c r="BA3835" s="3"/>
      <c r="BB3835" s="3"/>
      <c r="BC3835" s="3"/>
      <c r="BD3835" s="3"/>
    </row>
    <row r="3836" spans="22:56" x14ac:dyDescent="0.25">
      <c r="V3836" s="1" t="str">
        <f t="shared" si="979"/>
        <v/>
      </c>
      <c r="X3836" s="1" t="str">
        <f t="shared" si="980"/>
        <v/>
      </c>
      <c r="Y3836" s="1" t="str">
        <f t="shared" si="981"/>
        <v/>
      </c>
      <c r="Z3836" s="1" t="str">
        <f t="shared" si="982"/>
        <v/>
      </c>
      <c r="AA3836" s="1" t="str">
        <f t="shared" si="983"/>
        <v/>
      </c>
      <c r="AB3836" s="1" t="str">
        <f t="shared" si="984"/>
        <v/>
      </c>
      <c r="AC3836" s="1" t="str">
        <f t="shared" si="985"/>
        <v/>
      </c>
      <c r="AD3836" s="1" t="str">
        <f t="shared" si="986"/>
        <v/>
      </c>
      <c r="AE3836" s="1" t="str">
        <f t="shared" si="987"/>
        <v/>
      </c>
      <c r="AF3836" s="1" t="str">
        <f t="shared" si="988"/>
        <v/>
      </c>
      <c r="AG3836" s="1" t="str">
        <f t="shared" si="989"/>
        <v/>
      </c>
      <c r="AH3836" s="1" t="str">
        <f t="shared" si="990"/>
        <v/>
      </c>
      <c r="AI3836" s="1" t="str">
        <f t="shared" si="991"/>
        <v/>
      </c>
      <c r="AV3836" s="8" t="str">
        <f t="shared" si="978"/>
        <v/>
      </c>
      <c r="AW3836" s="2" t="str">
        <f t="shared" si="992"/>
        <v/>
      </c>
      <c r="AX3836" s="3"/>
      <c r="AY3836" s="2" t="str">
        <f t="shared" si="977"/>
        <v/>
      </c>
      <c r="AZ3836" s="3"/>
      <c r="BA3836" s="3"/>
      <c r="BB3836" s="3"/>
      <c r="BC3836" s="3"/>
      <c r="BD3836" s="3"/>
    </row>
    <row r="3837" spans="22:56" x14ac:dyDescent="0.25">
      <c r="V3837" s="1" t="str">
        <f t="shared" si="979"/>
        <v/>
      </c>
      <c r="X3837" s="1" t="str">
        <f t="shared" si="980"/>
        <v/>
      </c>
      <c r="Y3837" s="1" t="str">
        <f t="shared" si="981"/>
        <v/>
      </c>
      <c r="Z3837" s="1" t="str">
        <f t="shared" si="982"/>
        <v/>
      </c>
      <c r="AA3837" s="1" t="str">
        <f t="shared" si="983"/>
        <v/>
      </c>
      <c r="AB3837" s="1" t="str">
        <f t="shared" si="984"/>
        <v/>
      </c>
      <c r="AC3837" s="1" t="str">
        <f t="shared" si="985"/>
        <v/>
      </c>
      <c r="AD3837" s="1" t="str">
        <f t="shared" si="986"/>
        <v/>
      </c>
      <c r="AE3837" s="1" t="str">
        <f t="shared" si="987"/>
        <v/>
      </c>
      <c r="AF3837" s="1" t="str">
        <f t="shared" si="988"/>
        <v/>
      </c>
      <c r="AG3837" s="1" t="str">
        <f t="shared" si="989"/>
        <v/>
      </c>
      <c r="AH3837" s="1" t="str">
        <f t="shared" si="990"/>
        <v/>
      </c>
      <c r="AI3837" s="1" t="str">
        <f t="shared" si="991"/>
        <v/>
      </c>
      <c r="AV3837" s="8" t="str">
        <f t="shared" si="978"/>
        <v/>
      </c>
      <c r="AW3837" s="2" t="str">
        <f t="shared" si="992"/>
        <v/>
      </c>
      <c r="AX3837" s="3"/>
      <c r="AY3837" s="2" t="str">
        <f t="shared" si="977"/>
        <v/>
      </c>
      <c r="AZ3837" s="3"/>
      <c r="BA3837" s="3"/>
      <c r="BB3837" s="3"/>
      <c r="BC3837" s="3"/>
      <c r="BD3837" s="3"/>
    </row>
    <row r="3838" spans="22:56" x14ac:dyDescent="0.25">
      <c r="V3838" s="1" t="str">
        <f t="shared" si="979"/>
        <v/>
      </c>
      <c r="X3838" s="1" t="str">
        <f t="shared" si="980"/>
        <v/>
      </c>
      <c r="Y3838" s="1" t="str">
        <f t="shared" si="981"/>
        <v/>
      </c>
      <c r="Z3838" s="1" t="str">
        <f t="shared" si="982"/>
        <v/>
      </c>
      <c r="AA3838" s="1" t="str">
        <f t="shared" si="983"/>
        <v/>
      </c>
      <c r="AB3838" s="1" t="str">
        <f t="shared" si="984"/>
        <v/>
      </c>
      <c r="AC3838" s="1" t="str">
        <f t="shared" si="985"/>
        <v/>
      </c>
      <c r="AD3838" s="1" t="str">
        <f t="shared" si="986"/>
        <v/>
      </c>
      <c r="AE3838" s="1" t="str">
        <f t="shared" si="987"/>
        <v/>
      </c>
      <c r="AF3838" s="1" t="str">
        <f t="shared" si="988"/>
        <v/>
      </c>
      <c r="AG3838" s="1" t="str">
        <f t="shared" si="989"/>
        <v/>
      </c>
      <c r="AH3838" s="1" t="str">
        <f t="shared" si="990"/>
        <v/>
      </c>
      <c r="AI3838" s="1" t="str">
        <f t="shared" si="991"/>
        <v/>
      </c>
      <c r="AV3838" s="8" t="str">
        <f t="shared" si="978"/>
        <v/>
      </c>
      <c r="AW3838" s="2" t="str">
        <f t="shared" si="992"/>
        <v/>
      </c>
      <c r="AX3838" s="3"/>
      <c r="AY3838" s="2" t="str">
        <f t="shared" si="977"/>
        <v/>
      </c>
      <c r="AZ3838" s="3"/>
      <c r="BA3838" s="3"/>
      <c r="BB3838" s="3"/>
      <c r="BC3838" s="3"/>
      <c r="BD3838" s="3"/>
    </row>
    <row r="3839" spans="22:56" x14ac:dyDescent="0.25">
      <c r="V3839" s="1" t="str">
        <f t="shared" si="979"/>
        <v/>
      </c>
      <c r="X3839" s="1" t="str">
        <f t="shared" si="980"/>
        <v/>
      </c>
      <c r="Y3839" s="1" t="str">
        <f t="shared" si="981"/>
        <v/>
      </c>
      <c r="Z3839" s="1" t="str">
        <f t="shared" si="982"/>
        <v/>
      </c>
      <c r="AA3839" s="1" t="str">
        <f t="shared" si="983"/>
        <v/>
      </c>
      <c r="AB3839" s="1" t="str">
        <f t="shared" si="984"/>
        <v/>
      </c>
      <c r="AC3839" s="1" t="str">
        <f t="shared" si="985"/>
        <v/>
      </c>
      <c r="AD3839" s="1" t="str">
        <f t="shared" si="986"/>
        <v/>
      </c>
      <c r="AE3839" s="1" t="str">
        <f t="shared" si="987"/>
        <v/>
      </c>
      <c r="AF3839" s="1" t="str">
        <f t="shared" si="988"/>
        <v/>
      </c>
      <c r="AG3839" s="1" t="str">
        <f t="shared" si="989"/>
        <v/>
      </c>
      <c r="AH3839" s="1" t="str">
        <f t="shared" si="990"/>
        <v/>
      </c>
      <c r="AI3839" s="1" t="str">
        <f t="shared" si="991"/>
        <v/>
      </c>
      <c r="AV3839" s="8" t="str">
        <f t="shared" si="978"/>
        <v/>
      </c>
      <c r="AW3839" s="2" t="str">
        <f t="shared" si="992"/>
        <v/>
      </c>
      <c r="AX3839" s="3"/>
      <c r="AY3839" s="2" t="str">
        <f t="shared" si="977"/>
        <v/>
      </c>
      <c r="AZ3839" s="3"/>
      <c r="BA3839" s="3"/>
      <c r="BB3839" s="3"/>
      <c r="BC3839" s="3"/>
      <c r="BD3839" s="3"/>
    </row>
    <row r="3840" spans="22:56" x14ac:dyDescent="0.25">
      <c r="V3840" s="1" t="str">
        <f t="shared" si="979"/>
        <v/>
      </c>
      <c r="X3840" s="1" t="str">
        <f t="shared" si="980"/>
        <v/>
      </c>
      <c r="Y3840" s="1" t="str">
        <f t="shared" si="981"/>
        <v/>
      </c>
      <c r="Z3840" s="1" t="str">
        <f t="shared" si="982"/>
        <v/>
      </c>
      <c r="AA3840" s="1" t="str">
        <f t="shared" si="983"/>
        <v/>
      </c>
      <c r="AB3840" s="1" t="str">
        <f t="shared" si="984"/>
        <v/>
      </c>
      <c r="AC3840" s="1" t="str">
        <f t="shared" si="985"/>
        <v/>
      </c>
      <c r="AD3840" s="1" t="str">
        <f t="shared" si="986"/>
        <v/>
      </c>
      <c r="AE3840" s="1" t="str">
        <f t="shared" si="987"/>
        <v/>
      </c>
      <c r="AF3840" s="1" t="str">
        <f t="shared" si="988"/>
        <v/>
      </c>
      <c r="AG3840" s="1" t="str">
        <f t="shared" si="989"/>
        <v/>
      </c>
      <c r="AH3840" s="1" t="str">
        <f t="shared" si="990"/>
        <v/>
      </c>
      <c r="AI3840" s="1" t="str">
        <f t="shared" si="991"/>
        <v/>
      </c>
      <c r="AV3840" s="8" t="str">
        <f t="shared" si="978"/>
        <v/>
      </c>
      <c r="AW3840" s="2" t="str">
        <f t="shared" si="992"/>
        <v/>
      </c>
      <c r="AX3840" s="3"/>
      <c r="AY3840" s="2" t="str">
        <f t="shared" si="977"/>
        <v/>
      </c>
      <c r="AZ3840" s="3"/>
      <c r="BA3840" s="3"/>
      <c r="BB3840" s="3"/>
      <c r="BC3840" s="3"/>
      <c r="BD3840" s="3"/>
    </row>
    <row r="3841" spans="22:56" x14ac:dyDescent="0.25">
      <c r="V3841" s="1" t="str">
        <f t="shared" si="979"/>
        <v/>
      </c>
      <c r="X3841" s="1" t="str">
        <f t="shared" si="980"/>
        <v/>
      </c>
      <c r="Y3841" s="1" t="str">
        <f t="shared" si="981"/>
        <v/>
      </c>
      <c r="Z3841" s="1" t="str">
        <f t="shared" si="982"/>
        <v/>
      </c>
      <c r="AA3841" s="1" t="str">
        <f t="shared" si="983"/>
        <v/>
      </c>
      <c r="AB3841" s="1" t="str">
        <f t="shared" si="984"/>
        <v/>
      </c>
      <c r="AC3841" s="1" t="str">
        <f t="shared" si="985"/>
        <v/>
      </c>
      <c r="AD3841" s="1" t="str">
        <f t="shared" si="986"/>
        <v/>
      </c>
      <c r="AE3841" s="1" t="str">
        <f t="shared" si="987"/>
        <v/>
      </c>
      <c r="AF3841" s="1" t="str">
        <f t="shared" si="988"/>
        <v/>
      </c>
      <c r="AG3841" s="1" t="str">
        <f t="shared" si="989"/>
        <v/>
      </c>
      <c r="AH3841" s="1" t="str">
        <f t="shared" si="990"/>
        <v/>
      </c>
      <c r="AI3841" s="1" t="str">
        <f t="shared" si="991"/>
        <v/>
      </c>
      <c r="AV3841" s="8" t="str">
        <f t="shared" si="978"/>
        <v/>
      </c>
      <c r="AW3841" s="2" t="str">
        <f t="shared" si="992"/>
        <v/>
      </c>
      <c r="AX3841" s="3"/>
      <c r="AY3841" s="2" t="str">
        <f t="shared" si="977"/>
        <v/>
      </c>
      <c r="AZ3841" s="3"/>
      <c r="BA3841" s="3"/>
      <c r="BB3841" s="3"/>
      <c r="BC3841" s="3"/>
      <c r="BD3841" s="3"/>
    </row>
    <row r="3842" spans="22:56" x14ac:dyDescent="0.25">
      <c r="V3842" s="1" t="str">
        <f t="shared" si="979"/>
        <v/>
      </c>
      <c r="X3842" s="1" t="str">
        <f t="shared" si="980"/>
        <v/>
      </c>
      <c r="Y3842" s="1" t="str">
        <f t="shared" si="981"/>
        <v/>
      </c>
      <c r="Z3842" s="1" t="str">
        <f t="shared" si="982"/>
        <v/>
      </c>
      <c r="AA3842" s="1" t="str">
        <f t="shared" si="983"/>
        <v/>
      </c>
      <c r="AB3842" s="1" t="str">
        <f t="shared" si="984"/>
        <v/>
      </c>
      <c r="AC3842" s="1" t="str">
        <f t="shared" si="985"/>
        <v/>
      </c>
      <c r="AD3842" s="1" t="str">
        <f t="shared" si="986"/>
        <v/>
      </c>
      <c r="AE3842" s="1" t="str">
        <f t="shared" si="987"/>
        <v/>
      </c>
      <c r="AF3842" s="1" t="str">
        <f t="shared" si="988"/>
        <v/>
      </c>
      <c r="AG3842" s="1" t="str">
        <f t="shared" si="989"/>
        <v/>
      </c>
      <c r="AH3842" s="1" t="str">
        <f t="shared" si="990"/>
        <v/>
      </c>
      <c r="AI3842" s="1" t="str">
        <f t="shared" si="991"/>
        <v/>
      </c>
      <c r="AV3842" s="8" t="str">
        <f t="shared" si="978"/>
        <v/>
      </c>
      <c r="AW3842" s="2" t="str">
        <f t="shared" si="992"/>
        <v/>
      </c>
      <c r="AX3842" s="3"/>
      <c r="AY3842" s="2" t="str">
        <f t="shared" si="977"/>
        <v/>
      </c>
      <c r="AZ3842" s="3"/>
      <c r="BA3842" s="3"/>
      <c r="BB3842" s="3"/>
      <c r="BC3842" s="3"/>
      <c r="BD3842" s="3"/>
    </row>
    <row r="3843" spans="22:56" x14ac:dyDescent="0.25">
      <c r="V3843" s="1" t="str">
        <f t="shared" si="979"/>
        <v/>
      </c>
      <c r="X3843" s="1" t="str">
        <f t="shared" si="980"/>
        <v/>
      </c>
      <c r="Y3843" s="1" t="str">
        <f t="shared" si="981"/>
        <v/>
      </c>
      <c r="Z3843" s="1" t="str">
        <f t="shared" si="982"/>
        <v/>
      </c>
      <c r="AA3843" s="1" t="str">
        <f t="shared" si="983"/>
        <v/>
      </c>
      <c r="AB3843" s="1" t="str">
        <f t="shared" si="984"/>
        <v/>
      </c>
      <c r="AC3843" s="1" t="str">
        <f t="shared" si="985"/>
        <v/>
      </c>
      <c r="AD3843" s="1" t="str">
        <f t="shared" si="986"/>
        <v/>
      </c>
      <c r="AE3843" s="1" t="str">
        <f t="shared" si="987"/>
        <v/>
      </c>
      <c r="AF3843" s="1" t="str">
        <f t="shared" si="988"/>
        <v/>
      </c>
      <c r="AG3843" s="1" t="str">
        <f t="shared" si="989"/>
        <v/>
      </c>
      <c r="AH3843" s="1" t="str">
        <f t="shared" si="990"/>
        <v/>
      </c>
      <c r="AI3843" s="1" t="str">
        <f t="shared" si="991"/>
        <v/>
      </c>
      <c r="AV3843" s="8" t="str">
        <f t="shared" si="978"/>
        <v/>
      </c>
      <c r="AW3843" s="2" t="str">
        <f t="shared" si="992"/>
        <v/>
      </c>
      <c r="AX3843" s="3"/>
      <c r="AY3843" s="2" t="str">
        <f t="shared" si="977"/>
        <v/>
      </c>
      <c r="AZ3843" s="3"/>
      <c r="BA3843" s="3"/>
      <c r="BB3843" s="3"/>
      <c r="BC3843" s="3"/>
      <c r="BD3843" s="3"/>
    </row>
    <row r="3844" spans="22:56" x14ac:dyDescent="0.25">
      <c r="V3844" s="1" t="str">
        <f t="shared" si="979"/>
        <v/>
      </c>
      <c r="X3844" s="1" t="str">
        <f t="shared" si="980"/>
        <v/>
      </c>
      <c r="Y3844" s="1" t="str">
        <f t="shared" si="981"/>
        <v/>
      </c>
      <c r="Z3844" s="1" t="str">
        <f t="shared" si="982"/>
        <v/>
      </c>
      <c r="AA3844" s="1" t="str">
        <f t="shared" si="983"/>
        <v/>
      </c>
      <c r="AB3844" s="1" t="str">
        <f t="shared" si="984"/>
        <v/>
      </c>
      <c r="AC3844" s="1" t="str">
        <f t="shared" si="985"/>
        <v/>
      </c>
      <c r="AD3844" s="1" t="str">
        <f t="shared" si="986"/>
        <v/>
      </c>
      <c r="AE3844" s="1" t="str">
        <f t="shared" si="987"/>
        <v/>
      </c>
      <c r="AF3844" s="1" t="str">
        <f t="shared" si="988"/>
        <v/>
      </c>
      <c r="AG3844" s="1" t="str">
        <f t="shared" si="989"/>
        <v/>
      </c>
      <c r="AH3844" s="1" t="str">
        <f t="shared" si="990"/>
        <v/>
      </c>
      <c r="AI3844" s="1" t="str">
        <f t="shared" si="991"/>
        <v/>
      </c>
      <c r="AV3844" s="8" t="str">
        <f t="shared" si="978"/>
        <v/>
      </c>
      <c r="AW3844" s="2" t="str">
        <f t="shared" si="992"/>
        <v/>
      </c>
      <c r="AX3844" s="3"/>
      <c r="AY3844" s="2" t="str">
        <f t="shared" si="977"/>
        <v/>
      </c>
      <c r="AZ3844" s="3"/>
      <c r="BA3844" s="3"/>
      <c r="BB3844" s="3"/>
      <c r="BC3844" s="3"/>
      <c r="BD3844" s="3"/>
    </row>
    <row r="3845" spans="22:56" x14ac:dyDescent="0.25">
      <c r="V3845" s="1" t="str">
        <f t="shared" si="979"/>
        <v/>
      </c>
      <c r="X3845" s="1" t="str">
        <f t="shared" si="980"/>
        <v/>
      </c>
      <c r="Y3845" s="1" t="str">
        <f t="shared" si="981"/>
        <v/>
      </c>
      <c r="Z3845" s="1" t="str">
        <f t="shared" si="982"/>
        <v/>
      </c>
      <c r="AA3845" s="1" t="str">
        <f t="shared" si="983"/>
        <v/>
      </c>
      <c r="AB3845" s="1" t="str">
        <f t="shared" si="984"/>
        <v/>
      </c>
      <c r="AC3845" s="1" t="str">
        <f t="shared" si="985"/>
        <v/>
      </c>
      <c r="AD3845" s="1" t="str">
        <f t="shared" si="986"/>
        <v/>
      </c>
      <c r="AE3845" s="1" t="str">
        <f t="shared" si="987"/>
        <v/>
      </c>
      <c r="AF3845" s="1" t="str">
        <f t="shared" si="988"/>
        <v/>
      </c>
      <c r="AG3845" s="1" t="str">
        <f t="shared" si="989"/>
        <v/>
      </c>
      <c r="AH3845" s="1" t="str">
        <f t="shared" si="990"/>
        <v/>
      </c>
      <c r="AI3845" s="1" t="str">
        <f t="shared" si="991"/>
        <v/>
      </c>
      <c r="AV3845" s="8" t="str">
        <f t="shared" si="978"/>
        <v/>
      </c>
      <c r="AW3845" s="2" t="str">
        <f t="shared" si="992"/>
        <v/>
      </c>
      <c r="AX3845" s="3"/>
      <c r="AY3845" s="2" t="str">
        <f t="shared" si="977"/>
        <v/>
      </c>
      <c r="AZ3845" s="3"/>
      <c r="BA3845" s="3"/>
      <c r="BB3845" s="3"/>
      <c r="BC3845" s="3"/>
      <c r="BD3845" s="3"/>
    </row>
    <row r="3846" spans="22:56" x14ac:dyDescent="0.25">
      <c r="V3846" s="1" t="str">
        <f t="shared" si="979"/>
        <v/>
      </c>
      <c r="X3846" s="1" t="str">
        <f t="shared" si="980"/>
        <v/>
      </c>
      <c r="Y3846" s="1" t="str">
        <f t="shared" si="981"/>
        <v/>
      </c>
      <c r="Z3846" s="1" t="str">
        <f t="shared" si="982"/>
        <v/>
      </c>
      <c r="AA3846" s="1" t="str">
        <f t="shared" si="983"/>
        <v/>
      </c>
      <c r="AB3846" s="1" t="str">
        <f t="shared" si="984"/>
        <v/>
      </c>
      <c r="AC3846" s="1" t="str">
        <f t="shared" si="985"/>
        <v/>
      </c>
      <c r="AD3846" s="1" t="str">
        <f t="shared" si="986"/>
        <v/>
      </c>
      <c r="AE3846" s="1" t="str">
        <f t="shared" si="987"/>
        <v/>
      </c>
      <c r="AF3846" s="1" t="str">
        <f t="shared" si="988"/>
        <v/>
      </c>
      <c r="AG3846" s="1" t="str">
        <f t="shared" si="989"/>
        <v/>
      </c>
      <c r="AH3846" s="1" t="str">
        <f t="shared" si="990"/>
        <v/>
      </c>
      <c r="AI3846" s="1" t="str">
        <f t="shared" si="991"/>
        <v/>
      </c>
      <c r="AV3846" s="8" t="str">
        <f t="shared" si="978"/>
        <v/>
      </c>
      <c r="AW3846" s="2" t="str">
        <f t="shared" si="992"/>
        <v/>
      </c>
      <c r="AX3846" s="3"/>
      <c r="AY3846" s="2" t="str">
        <f t="shared" si="977"/>
        <v/>
      </c>
      <c r="AZ3846" s="3"/>
      <c r="BA3846" s="3"/>
      <c r="BB3846" s="3"/>
      <c r="BC3846" s="3"/>
      <c r="BD3846" s="3"/>
    </row>
    <row r="3847" spans="22:56" x14ac:dyDescent="0.25">
      <c r="V3847" s="1" t="str">
        <f t="shared" si="979"/>
        <v/>
      </c>
      <c r="X3847" s="1" t="str">
        <f t="shared" si="980"/>
        <v/>
      </c>
      <c r="Y3847" s="1" t="str">
        <f t="shared" si="981"/>
        <v/>
      </c>
      <c r="Z3847" s="1" t="str">
        <f t="shared" si="982"/>
        <v/>
      </c>
      <c r="AA3847" s="1" t="str">
        <f t="shared" si="983"/>
        <v/>
      </c>
      <c r="AB3847" s="1" t="str">
        <f t="shared" si="984"/>
        <v/>
      </c>
      <c r="AC3847" s="1" t="str">
        <f t="shared" si="985"/>
        <v/>
      </c>
      <c r="AD3847" s="1" t="str">
        <f t="shared" si="986"/>
        <v/>
      </c>
      <c r="AE3847" s="1" t="str">
        <f t="shared" si="987"/>
        <v/>
      </c>
      <c r="AF3847" s="1" t="str">
        <f t="shared" si="988"/>
        <v/>
      </c>
      <c r="AG3847" s="1" t="str">
        <f t="shared" si="989"/>
        <v/>
      </c>
      <c r="AH3847" s="1" t="str">
        <f t="shared" si="990"/>
        <v/>
      </c>
      <c r="AI3847" s="1" t="str">
        <f t="shared" si="991"/>
        <v/>
      </c>
      <c r="AV3847" s="8" t="str">
        <f t="shared" si="978"/>
        <v/>
      </c>
      <c r="AW3847" s="2" t="str">
        <f t="shared" si="992"/>
        <v/>
      </c>
      <c r="AX3847" s="3"/>
      <c r="AY3847" s="2" t="str">
        <f t="shared" si="977"/>
        <v/>
      </c>
      <c r="AZ3847" s="3"/>
      <c r="BA3847" s="3"/>
      <c r="BB3847" s="3"/>
      <c r="BC3847" s="3"/>
      <c r="BD3847" s="3"/>
    </row>
    <row r="3848" spans="22:56" x14ac:dyDescent="0.25">
      <c r="V3848" s="1" t="str">
        <f t="shared" si="979"/>
        <v/>
      </c>
      <c r="X3848" s="1" t="str">
        <f t="shared" si="980"/>
        <v/>
      </c>
      <c r="Y3848" s="1" t="str">
        <f t="shared" si="981"/>
        <v/>
      </c>
      <c r="Z3848" s="1" t="str">
        <f t="shared" si="982"/>
        <v/>
      </c>
      <c r="AA3848" s="1" t="str">
        <f t="shared" si="983"/>
        <v/>
      </c>
      <c r="AB3848" s="1" t="str">
        <f t="shared" si="984"/>
        <v/>
      </c>
      <c r="AC3848" s="1" t="str">
        <f t="shared" si="985"/>
        <v/>
      </c>
      <c r="AD3848" s="1" t="str">
        <f t="shared" si="986"/>
        <v/>
      </c>
      <c r="AE3848" s="1" t="str">
        <f t="shared" si="987"/>
        <v/>
      </c>
      <c r="AF3848" s="1" t="str">
        <f t="shared" si="988"/>
        <v/>
      </c>
      <c r="AG3848" s="1" t="str">
        <f t="shared" si="989"/>
        <v/>
      </c>
      <c r="AH3848" s="1" t="str">
        <f t="shared" si="990"/>
        <v/>
      </c>
      <c r="AI3848" s="1" t="str">
        <f t="shared" si="991"/>
        <v/>
      </c>
      <c r="AV3848" s="8" t="str">
        <f t="shared" si="978"/>
        <v/>
      </c>
      <c r="AW3848" s="2" t="str">
        <f t="shared" si="992"/>
        <v/>
      </c>
      <c r="AX3848" s="3"/>
      <c r="AY3848" s="2" t="str">
        <f t="shared" si="977"/>
        <v/>
      </c>
      <c r="AZ3848" s="3"/>
      <c r="BA3848" s="3"/>
      <c r="BB3848" s="3"/>
      <c r="BC3848" s="3"/>
      <c r="BD3848" s="3"/>
    </row>
    <row r="3849" spans="22:56" x14ac:dyDescent="0.25">
      <c r="V3849" s="1" t="str">
        <f t="shared" si="979"/>
        <v/>
      </c>
      <c r="X3849" s="1" t="str">
        <f t="shared" si="980"/>
        <v/>
      </c>
      <c r="Y3849" s="1" t="str">
        <f t="shared" si="981"/>
        <v/>
      </c>
      <c r="Z3849" s="1" t="str">
        <f t="shared" si="982"/>
        <v/>
      </c>
      <c r="AA3849" s="1" t="str">
        <f t="shared" si="983"/>
        <v/>
      </c>
      <c r="AB3849" s="1" t="str">
        <f t="shared" si="984"/>
        <v/>
      </c>
      <c r="AC3849" s="1" t="str">
        <f t="shared" si="985"/>
        <v/>
      </c>
      <c r="AD3849" s="1" t="str">
        <f t="shared" si="986"/>
        <v/>
      </c>
      <c r="AE3849" s="1" t="str">
        <f t="shared" si="987"/>
        <v/>
      </c>
      <c r="AF3849" s="1" t="str">
        <f t="shared" si="988"/>
        <v/>
      </c>
      <c r="AG3849" s="1" t="str">
        <f t="shared" si="989"/>
        <v/>
      </c>
      <c r="AH3849" s="1" t="str">
        <f t="shared" si="990"/>
        <v/>
      </c>
      <c r="AI3849" s="1" t="str">
        <f t="shared" si="991"/>
        <v/>
      </c>
      <c r="AV3849" s="8" t="str">
        <f t="shared" si="978"/>
        <v/>
      </c>
      <c r="AW3849" s="2" t="str">
        <f t="shared" si="992"/>
        <v/>
      </c>
      <c r="AX3849" s="3"/>
      <c r="AY3849" s="2" t="str">
        <f t="shared" si="977"/>
        <v/>
      </c>
      <c r="AZ3849" s="3"/>
      <c r="BA3849" s="3"/>
      <c r="BB3849" s="3"/>
      <c r="BC3849" s="3"/>
      <c r="BD3849" s="3"/>
    </row>
    <row r="3850" spans="22:56" x14ac:dyDescent="0.25">
      <c r="V3850" s="1" t="str">
        <f t="shared" si="979"/>
        <v/>
      </c>
      <c r="X3850" s="1" t="str">
        <f t="shared" si="980"/>
        <v/>
      </c>
      <c r="Y3850" s="1" t="str">
        <f t="shared" si="981"/>
        <v/>
      </c>
      <c r="Z3850" s="1" t="str">
        <f t="shared" si="982"/>
        <v/>
      </c>
      <c r="AA3850" s="1" t="str">
        <f t="shared" si="983"/>
        <v/>
      </c>
      <c r="AB3850" s="1" t="str">
        <f t="shared" si="984"/>
        <v/>
      </c>
      <c r="AC3850" s="1" t="str">
        <f t="shared" si="985"/>
        <v/>
      </c>
      <c r="AD3850" s="1" t="str">
        <f t="shared" si="986"/>
        <v/>
      </c>
      <c r="AE3850" s="1" t="str">
        <f t="shared" si="987"/>
        <v/>
      </c>
      <c r="AF3850" s="1" t="str">
        <f t="shared" si="988"/>
        <v/>
      </c>
      <c r="AG3850" s="1" t="str">
        <f t="shared" si="989"/>
        <v/>
      </c>
      <c r="AH3850" s="1" t="str">
        <f t="shared" si="990"/>
        <v/>
      </c>
      <c r="AI3850" s="1" t="str">
        <f t="shared" si="991"/>
        <v/>
      </c>
      <c r="AV3850" s="8" t="str">
        <f t="shared" si="978"/>
        <v/>
      </c>
      <c r="AW3850" s="2" t="str">
        <f t="shared" si="992"/>
        <v/>
      </c>
      <c r="AX3850" s="3"/>
      <c r="AY3850" s="2" t="str">
        <f t="shared" si="977"/>
        <v/>
      </c>
      <c r="AZ3850" s="3"/>
      <c r="BA3850" s="3"/>
      <c r="BB3850" s="3"/>
      <c r="BC3850" s="3"/>
      <c r="BD3850" s="3"/>
    </row>
    <row r="3851" spans="22:56" x14ac:dyDescent="0.25">
      <c r="V3851" s="1" t="str">
        <f t="shared" si="979"/>
        <v/>
      </c>
      <c r="X3851" s="1" t="str">
        <f t="shared" si="980"/>
        <v/>
      </c>
      <c r="Y3851" s="1" t="str">
        <f t="shared" si="981"/>
        <v/>
      </c>
      <c r="Z3851" s="1" t="str">
        <f t="shared" si="982"/>
        <v/>
      </c>
      <c r="AA3851" s="1" t="str">
        <f t="shared" si="983"/>
        <v/>
      </c>
      <c r="AB3851" s="1" t="str">
        <f t="shared" si="984"/>
        <v/>
      </c>
      <c r="AC3851" s="1" t="str">
        <f t="shared" si="985"/>
        <v/>
      </c>
      <c r="AD3851" s="1" t="str">
        <f t="shared" si="986"/>
        <v/>
      </c>
      <c r="AE3851" s="1" t="str">
        <f t="shared" si="987"/>
        <v/>
      </c>
      <c r="AF3851" s="1" t="str">
        <f t="shared" si="988"/>
        <v/>
      </c>
      <c r="AG3851" s="1" t="str">
        <f t="shared" si="989"/>
        <v/>
      </c>
      <c r="AH3851" s="1" t="str">
        <f t="shared" si="990"/>
        <v/>
      </c>
      <c r="AI3851" s="1" t="str">
        <f t="shared" si="991"/>
        <v/>
      </c>
      <c r="AV3851" s="8" t="str">
        <f t="shared" si="978"/>
        <v/>
      </c>
      <c r="AW3851" s="2" t="str">
        <f t="shared" si="992"/>
        <v/>
      </c>
      <c r="AX3851" s="3"/>
      <c r="AY3851" s="2" t="str">
        <f t="shared" si="977"/>
        <v/>
      </c>
      <c r="AZ3851" s="3"/>
      <c r="BA3851" s="3"/>
      <c r="BB3851" s="3"/>
      <c r="BC3851" s="3"/>
      <c r="BD3851" s="3"/>
    </row>
    <row r="3852" spans="22:56" x14ac:dyDescent="0.25">
      <c r="V3852" s="1" t="str">
        <f t="shared" si="979"/>
        <v/>
      </c>
      <c r="X3852" s="1" t="str">
        <f t="shared" si="980"/>
        <v/>
      </c>
      <c r="Y3852" s="1" t="str">
        <f t="shared" si="981"/>
        <v/>
      </c>
      <c r="Z3852" s="1" t="str">
        <f t="shared" si="982"/>
        <v/>
      </c>
      <c r="AA3852" s="1" t="str">
        <f t="shared" si="983"/>
        <v/>
      </c>
      <c r="AB3852" s="1" t="str">
        <f t="shared" si="984"/>
        <v/>
      </c>
      <c r="AC3852" s="1" t="str">
        <f t="shared" si="985"/>
        <v/>
      </c>
      <c r="AD3852" s="1" t="str">
        <f t="shared" si="986"/>
        <v/>
      </c>
      <c r="AE3852" s="1" t="str">
        <f t="shared" si="987"/>
        <v/>
      </c>
      <c r="AF3852" s="1" t="str">
        <f t="shared" si="988"/>
        <v/>
      </c>
      <c r="AG3852" s="1" t="str">
        <f t="shared" si="989"/>
        <v/>
      </c>
      <c r="AH3852" s="1" t="str">
        <f t="shared" si="990"/>
        <v/>
      </c>
      <c r="AI3852" s="1" t="str">
        <f t="shared" si="991"/>
        <v/>
      </c>
      <c r="AV3852" s="8" t="str">
        <f t="shared" si="978"/>
        <v/>
      </c>
      <c r="AW3852" s="2" t="str">
        <f t="shared" si="992"/>
        <v/>
      </c>
      <c r="AX3852" s="3"/>
      <c r="AY3852" s="2" t="str">
        <f t="shared" si="977"/>
        <v/>
      </c>
      <c r="AZ3852" s="3"/>
      <c r="BA3852" s="3"/>
      <c r="BB3852" s="3"/>
      <c r="BC3852" s="3"/>
      <c r="BD3852" s="3"/>
    </row>
    <row r="3853" spans="22:56" x14ac:dyDescent="0.25">
      <c r="V3853" s="1" t="str">
        <f t="shared" si="979"/>
        <v/>
      </c>
      <c r="X3853" s="1" t="str">
        <f t="shared" si="980"/>
        <v/>
      </c>
      <c r="Y3853" s="1" t="str">
        <f t="shared" si="981"/>
        <v/>
      </c>
      <c r="Z3853" s="1" t="str">
        <f t="shared" si="982"/>
        <v/>
      </c>
      <c r="AA3853" s="1" t="str">
        <f t="shared" si="983"/>
        <v/>
      </c>
      <c r="AB3853" s="1" t="str">
        <f t="shared" si="984"/>
        <v/>
      </c>
      <c r="AC3853" s="1" t="str">
        <f t="shared" si="985"/>
        <v/>
      </c>
      <c r="AD3853" s="1" t="str">
        <f t="shared" si="986"/>
        <v/>
      </c>
      <c r="AE3853" s="1" t="str">
        <f t="shared" si="987"/>
        <v/>
      </c>
      <c r="AF3853" s="1" t="str">
        <f t="shared" si="988"/>
        <v/>
      </c>
      <c r="AG3853" s="1" t="str">
        <f t="shared" si="989"/>
        <v/>
      </c>
      <c r="AH3853" s="1" t="str">
        <f t="shared" si="990"/>
        <v/>
      </c>
      <c r="AI3853" s="1" t="str">
        <f t="shared" si="991"/>
        <v/>
      </c>
      <c r="AV3853" s="8" t="str">
        <f t="shared" si="978"/>
        <v/>
      </c>
      <c r="AW3853" s="2" t="str">
        <f t="shared" si="992"/>
        <v/>
      </c>
      <c r="AX3853" s="3"/>
      <c r="AY3853" s="2" t="str">
        <f t="shared" si="977"/>
        <v/>
      </c>
      <c r="AZ3853" s="3"/>
      <c r="BA3853" s="3"/>
      <c r="BB3853" s="3"/>
      <c r="BC3853" s="3"/>
      <c r="BD3853" s="3"/>
    </row>
    <row r="3854" spans="22:56" x14ac:dyDescent="0.25">
      <c r="V3854" s="1" t="str">
        <f t="shared" si="979"/>
        <v/>
      </c>
      <c r="X3854" s="1" t="str">
        <f t="shared" si="980"/>
        <v/>
      </c>
      <c r="Y3854" s="1" t="str">
        <f t="shared" si="981"/>
        <v/>
      </c>
      <c r="Z3854" s="1" t="str">
        <f t="shared" si="982"/>
        <v/>
      </c>
      <c r="AA3854" s="1" t="str">
        <f t="shared" si="983"/>
        <v/>
      </c>
      <c r="AB3854" s="1" t="str">
        <f t="shared" si="984"/>
        <v/>
      </c>
      <c r="AC3854" s="1" t="str">
        <f t="shared" si="985"/>
        <v/>
      </c>
      <c r="AD3854" s="1" t="str">
        <f t="shared" si="986"/>
        <v/>
      </c>
      <c r="AE3854" s="1" t="str">
        <f t="shared" si="987"/>
        <v/>
      </c>
      <c r="AF3854" s="1" t="str">
        <f t="shared" si="988"/>
        <v/>
      </c>
      <c r="AG3854" s="1" t="str">
        <f t="shared" si="989"/>
        <v/>
      </c>
      <c r="AH3854" s="1" t="str">
        <f t="shared" si="990"/>
        <v/>
      </c>
      <c r="AI3854" s="1" t="str">
        <f t="shared" si="991"/>
        <v/>
      </c>
      <c r="AV3854" s="8" t="str">
        <f t="shared" si="978"/>
        <v/>
      </c>
      <c r="AW3854" s="2" t="str">
        <f t="shared" si="992"/>
        <v/>
      </c>
      <c r="AX3854" s="3"/>
      <c r="AY3854" s="2" t="str">
        <f t="shared" si="977"/>
        <v/>
      </c>
      <c r="AZ3854" s="3"/>
      <c r="BA3854" s="3"/>
      <c r="BB3854" s="3"/>
      <c r="BC3854" s="3"/>
      <c r="BD3854" s="3"/>
    </row>
    <row r="3855" spans="22:56" x14ac:dyDescent="0.25">
      <c r="V3855" s="1" t="str">
        <f t="shared" si="979"/>
        <v/>
      </c>
      <c r="X3855" s="1" t="str">
        <f t="shared" si="980"/>
        <v/>
      </c>
      <c r="Y3855" s="1" t="str">
        <f t="shared" si="981"/>
        <v/>
      </c>
      <c r="Z3855" s="1" t="str">
        <f t="shared" si="982"/>
        <v/>
      </c>
      <c r="AA3855" s="1" t="str">
        <f t="shared" si="983"/>
        <v/>
      </c>
      <c r="AB3855" s="1" t="str">
        <f t="shared" si="984"/>
        <v/>
      </c>
      <c r="AC3855" s="1" t="str">
        <f t="shared" si="985"/>
        <v/>
      </c>
      <c r="AD3855" s="1" t="str">
        <f t="shared" si="986"/>
        <v/>
      </c>
      <c r="AE3855" s="1" t="str">
        <f t="shared" si="987"/>
        <v/>
      </c>
      <c r="AF3855" s="1" t="str">
        <f t="shared" si="988"/>
        <v/>
      </c>
      <c r="AG3855" s="1" t="str">
        <f t="shared" si="989"/>
        <v/>
      </c>
      <c r="AH3855" s="1" t="str">
        <f t="shared" si="990"/>
        <v/>
      </c>
      <c r="AI3855" s="1" t="str">
        <f t="shared" si="991"/>
        <v/>
      </c>
      <c r="AV3855" s="8" t="str">
        <f t="shared" si="978"/>
        <v/>
      </c>
      <c r="AW3855" s="2" t="str">
        <f t="shared" si="992"/>
        <v/>
      </c>
      <c r="AX3855" s="3"/>
      <c r="AY3855" s="2" t="str">
        <f t="shared" si="977"/>
        <v/>
      </c>
      <c r="AZ3855" s="3"/>
      <c r="BA3855" s="3"/>
      <c r="BB3855" s="3"/>
      <c r="BC3855" s="3"/>
      <c r="BD3855" s="3"/>
    </row>
    <row r="3856" spans="22:56" x14ac:dyDescent="0.25">
      <c r="V3856" s="1" t="str">
        <f t="shared" si="979"/>
        <v/>
      </c>
      <c r="X3856" s="1" t="str">
        <f t="shared" si="980"/>
        <v/>
      </c>
      <c r="Y3856" s="1" t="str">
        <f t="shared" si="981"/>
        <v/>
      </c>
      <c r="Z3856" s="1" t="str">
        <f t="shared" si="982"/>
        <v/>
      </c>
      <c r="AA3856" s="1" t="str">
        <f t="shared" si="983"/>
        <v/>
      </c>
      <c r="AB3856" s="1" t="str">
        <f t="shared" si="984"/>
        <v/>
      </c>
      <c r="AC3856" s="1" t="str">
        <f t="shared" si="985"/>
        <v/>
      </c>
      <c r="AD3856" s="1" t="str">
        <f t="shared" si="986"/>
        <v/>
      </c>
      <c r="AE3856" s="1" t="str">
        <f t="shared" si="987"/>
        <v/>
      </c>
      <c r="AF3856" s="1" t="str">
        <f t="shared" si="988"/>
        <v/>
      </c>
      <c r="AG3856" s="1" t="str">
        <f t="shared" si="989"/>
        <v/>
      </c>
      <c r="AH3856" s="1" t="str">
        <f t="shared" si="990"/>
        <v/>
      </c>
      <c r="AI3856" s="1" t="str">
        <f t="shared" si="991"/>
        <v/>
      </c>
      <c r="AV3856" s="8" t="str">
        <f t="shared" si="978"/>
        <v/>
      </c>
      <c r="AW3856" s="2" t="str">
        <f t="shared" si="992"/>
        <v/>
      </c>
      <c r="AX3856" s="3"/>
      <c r="AY3856" s="2" t="str">
        <f t="shared" ref="AY3856:AY3919" si="993">CONCATENATE(V3888,AB3888,AC3888,AD3888,AE3888,AF3888,AG3888,AH3888,AI3888)</f>
        <v/>
      </c>
      <c r="AZ3856" s="3"/>
      <c r="BA3856" s="3"/>
      <c r="BB3856" s="3"/>
      <c r="BC3856" s="3"/>
      <c r="BD3856" s="3"/>
    </row>
    <row r="3857" spans="22:56" x14ac:dyDescent="0.25">
      <c r="V3857" s="1" t="str">
        <f t="shared" si="979"/>
        <v/>
      </c>
      <c r="X3857" s="1" t="str">
        <f t="shared" si="980"/>
        <v/>
      </c>
      <c r="Y3857" s="1" t="str">
        <f t="shared" si="981"/>
        <v/>
      </c>
      <c r="Z3857" s="1" t="str">
        <f t="shared" si="982"/>
        <v/>
      </c>
      <c r="AA3857" s="1" t="str">
        <f t="shared" si="983"/>
        <v/>
      </c>
      <c r="AB3857" s="1" t="str">
        <f t="shared" si="984"/>
        <v/>
      </c>
      <c r="AC3857" s="1" t="str">
        <f t="shared" si="985"/>
        <v/>
      </c>
      <c r="AD3857" s="1" t="str">
        <f t="shared" si="986"/>
        <v/>
      </c>
      <c r="AE3857" s="1" t="str">
        <f t="shared" si="987"/>
        <v/>
      </c>
      <c r="AF3857" s="1" t="str">
        <f t="shared" si="988"/>
        <v/>
      </c>
      <c r="AG3857" s="1" t="str">
        <f t="shared" si="989"/>
        <v/>
      </c>
      <c r="AH3857" s="1" t="str">
        <f t="shared" si="990"/>
        <v/>
      </c>
      <c r="AI3857" s="1" t="str">
        <f t="shared" si="991"/>
        <v/>
      </c>
      <c r="AV3857" s="8" t="str">
        <f t="shared" ref="AV3857:AV3920" si="994">IF(AV3856&lt;$N$14,AV3856+1,"")</f>
        <v/>
      </c>
      <c r="AW3857" s="2" t="str">
        <f t="shared" si="992"/>
        <v/>
      </c>
      <c r="AX3857" s="3"/>
      <c r="AY3857" s="2" t="str">
        <f t="shared" si="993"/>
        <v/>
      </c>
      <c r="AZ3857" s="3"/>
      <c r="BA3857" s="3"/>
      <c r="BB3857" s="3"/>
      <c r="BC3857" s="3"/>
      <c r="BD3857" s="3"/>
    </row>
    <row r="3858" spans="22:56" x14ac:dyDescent="0.25">
      <c r="V3858" s="1" t="str">
        <f t="shared" si="979"/>
        <v/>
      </c>
      <c r="X3858" s="1" t="str">
        <f t="shared" si="980"/>
        <v/>
      </c>
      <c r="Y3858" s="1" t="str">
        <f t="shared" si="981"/>
        <v/>
      </c>
      <c r="Z3858" s="1" t="str">
        <f t="shared" si="982"/>
        <v/>
      </c>
      <c r="AA3858" s="1" t="str">
        <f t="shared" si="983"/>
        <v/>
      </c>
      <c r="AB3858" s="1" t="str">
        <f t="shared" si="984"/>
        <v/>
      </c>
      <c r="AC3858" s="1" t="str">
        <f t="shared" si="985"/>
        <v/>
      </c>
      <c r="AD3858" s="1" t="str">
        <f t="shared" si="986"/>
        <v/>
      </c>
      <c r="AE3858" s="1" t="str">
        <f t="shared" si="987"/>
        <v/>
      </c>
      <c r="AF3858" s="1" t="str">
        <f t="shared" si="988"/>
        <v/>
      </c>
      <c r="AG3858" s="1" t="str">
        <f t="shared" si="989"/>
        <v/>
      </c>
      <c r="AH3858" s="1" t="str">
        <f t="shared" si="990"/>
        <v/>
      </c>
      <c r="AI3858" s="1" t="str">
        <f t="shared" si="991"/>
        <v/>
      </c>
      <c r="AV3858" s="8" t="str">
        <f t="shared" si="994"/>
        <v/>
      </c>
      <c r="AW3858" s="2" t="str">
        <f t="shared" si="992"/>
        <v/>
      </c>
      <c r="AX3858" s="3"/>
      <c r="AY3858" s="2" t="str">
        <f t="shared" si="993"/>
        <v/>
      </c>
      <c r="AZ3858" s="3"/>
      <c r="BA3858" s="3"/>
      <c r="BB3858" s="3"/>
      <c r="BC3858" s="3"/>
      <c r="BD3858" s="3"/>
    </row>
    <row r="3859" spans="22:56" x14ac:dyDescent="0.25">
      <c r="V3859" s="1" t="str">
        <f t="shared" si="979"/>
        <v/>
      </c>
      <c r="X3859" s="1" t="str">
        <f t="shared" si="980"/>
        <v/>
      </c>
      <c r="Y3859" s="1" t="str">
        <f t="shared" si="981"/>
        <v/>
      </c>
      <c r="Z3859" s="1" t="str">
        <f t="shared" si="982"/>
        <v/>
      </c>
      <c r="AA3859" s="1" t="str">
        <f t="shared" si="983"/>
        <v/>
      </c>
      <c r="AB3859" s="1" t="str">
        <f t="shared" si="984"/>
        <v/>
      </c>
      <c r="AC3859" s="1" t="str">
        <f t="shared" si="985"/>
        <v/>
      </c>
      <c r="AD3859" s="1" t="str">
        <f t="shared" si="986"/>
        <v/>
      </c>
      <c r="AE3859" s="1" t="str">
        <f t="shared" si="987"/>
        <v/>
      </c>
      <c r="AF3859" s="1" t="str">
        <f t="shared" si="988"/>
        <v/>
      </c>
      <c r="AG3859" s="1" t="str">
        <f t="shared" si="989"/>
        <v/>
      </c>
      <c r="AH3859" s="1" t="str">
        <f t="shared" si="990"/>
        <v/>
      </c>
      <c r="AI3859" s="1" t="str">
        <f t="shared" si="991"/>
        <v/>
      </c>
      <c r="AV3859" s="8" t="str">
        <f t="shared" si="994"/>
        <v/>
      </c>
      <c r="AW3859" s="2" t="str">
        <f t="shared" si="992"/>
        <v/>
      </c>
      <c r="AX3859" s="3"/>
      <c r="AY3859" s="2" t="str">
        <f t="shared" si="993"/>
        <v/>
      </c>
      <c r="AZ3859" s="3"/>
      <c r="BA3859" s="3"/>
      <c r="BB3859" s="3"/>
      <c r="BC3859" s="3"/>
      <c r="BD3859" s="3"/>
    </row>
    <row r="3860" spans="22:56" x14ac:dyDescent="0.25">
      <c r="V3860" s="1" t="str">
        <f t="shared" si="979"/>
        <v/>
      </c>
      <c r="X3860" s="1" t="str">
        <f t="shared" si="980"/>
        <v/>
      </c>
      <c r="Y3860" s="1" t="str">
        <f t="shared" si="981"/>
        <v/>
      </c>
      <c r="Z3860" s="1" t="str">
        <f t="shared" si="982"/>
        <v/>
      </c>
      <c r="AA3860" s="1" t="str">
        <f t="shared" si="983"/>
        <v/>
      </c>
      <c r="AB3860" s="1" t="str">
        <f t="shared" si="984"/>
        <v/>
      </c>
      <c r="AC3860" s="1" t="str">
        <f t="shared" si="985"/>
        <v/>
      </c>
      <c r="AD3860" s="1" t="str">
        <f t="shared" si="986"/>
        <v/>
      </c>
      <c r="AE3860" s="1" t="str">
        <f t="shared" si="987"/>
        <v/>
      </c>
      <c r="AF3860" s="1" t="str">
        <f t="shared" si="988"/>
        <v/>
      </c>
      <c r="AG3860" s="1" t="str">
        <f t="shared" si="989"/>
        <v/>
      </c>
      <c r="AH3860" s="1" t="str">
        <f t="shared" si="990"/>
        <v/>
      </c>
      <c r="AI3860" s="1" t="str">
        <f t="shared" si="991"/>
        <v/>
      </c>
      <c r="AV3860" s="8" t="str">
        <f t="shared" si="994"/>
        <v/>
      </c>
      <c r="AW3860" s="2" t="str">
        <f t="shared" si="992"/>
        <v/>
      </c>
      <c r="AX3860" s="3"/>
      <c r="AY3860" s="2" t="str">
        <f t="shared" si="993"/>
        <v/>
      </c>
      <c r="AZ3860" s="3"/>
      <c r="BA3860" s="3"/>
      <c r="BB3860" s="3"/>
      <c r="BC3860" s="3"/>
      <c r="BD3860" s="3"/>
    </row>
    <row r="3861" spans="22:56" x14ac:dyDescent="0.25">
      <c r="V3861" s="1" t="str">
        <f t="shared" si="979"/>
        <v/>
      </c>
      <c r="X3861" s="1" t="str">
        <f t="shared" si="980"/>
        <v/>
      </c>
      <c r="Y3861" s="1" t="str">
        <f t="shared" si="981"/>
        <v/>
      </c>
      <c r="Z3861" s="1" t="str">
        <f t="shared" si="982"/>
        <v/>
      </c>
      <c r="AA3861" s="1" t="str">
        <f t="shared" si="983"/>
        <v/>
      </c>
      <c r="AB3861" s="1" t="str">
        <f t="shared" si="984"/>
        <v/>
      </c>
      <c r="AC3861" s="1" t="str">
        <f t="shared" si="985"/>
        <v/>
      </c>
      <c r="AD3861" s="1" t="str">
        <f t="shared" si="986"/>
        <v/>
      </c>
      <c r="AE3861" s="1" t="str">
        <f t="shared" si="987"/>
        <v/>
      </c>
      <c r="AF3861" s="1" t="str">
        <f t="shared" si="988"/>
        <v/>
      </c>
      <c r="AG3861" s="1" t="str">
        <f t="shared" si="989"/>
        <v/>
      </c>
      <c r="AH3861" s="1" t="str">
        <f t="shared" si="990"/>
        <v/>
      </c>
      <c r="AI3861" s="1" t="str">
        <f t="shared" si="991"/>
        <v/>
      </c>
      <c r="AV3861" s="8" t="str">
        <f t="shared" si="994"/>
        <v/>
      </c>
      <c r="AW3861" s="2" t="str">
        <f t="shared" si="992"/>
        <v/>
      </c>
      <c r="AX3861" s="3"/>
      <c r="AY3861" s="2" t="str">
        <f t="shared" si="993"/>
        <v/>
      </c>
      <c r="AZ3861" s="3"/>
      <c r="BA3861" s="3"/>
      <c r="BB3861" s="3"/>
      <c r="BC3861" s="3"/>
      <c r="BD3861" s="3"/>
    </row>
    <row r="3862" spans="22:56" x14ac:dyDescent="0.25">
      <c r="V3862" s="1" t="str">
        <f t="shared" si="979"/>
        <v/>
      </c>
      <c r="X3862" s="1" t="str">
        <f t="shared" si="980"/>
        <v/>
      </c>
      <c r="Y3862" s="1" t="str">
        <f t="shared" si="981"/>
        <v/>
      </c>
      <c r="Z3862" s="1" t="str">
        <f t="shared" si="982"/>
        <v/>
      </c>
      <c r="AA3862" s="1" t="str">
        <f t="shared" si="983"/>
        <v/>
      </c>
      <c r="AB3862" s="1" t="str">
        <f t="shared" si="984"/>
        <v/>
      </c>
      <c r="AC3862" s="1" t="str">
        <f t="shared" si="985"/>
        <v/>
      </c>
      <c r="AD3862" s="1" t="str">
        <f t="shared" si="986"/>
        <v/>
      </c>
      <c r="AE3862" s="1" t="str">
        <f t="shared" si="987"/>
        <v/>
      </c>
      <c r="AF3862" s="1" t="str">
        <f t="shared" si="988"/>
        <v/>
      </c>
      <c r="AG3862" s="1" t="str">
        <f t="shared" si="989"/>
        <v/>
      </c>
      <c r="AH3862" s="1" t="str">
        <f t="shared" si="990"/>
        <v/>
      </c>
      <c r="AI3862" s="1" t="str">
        <f t="shared" si="991"/>
        <v/>
      </c>
      <c r="AV3862" s="8" t="str">
        <f t="shared" si="994"/>
        <v/>
      </c>
      <c r="AW3862" s="2" t="str">
        <f t="shared" si="992"/>
        <v/>
      </c>
      <c r="AX3862" s="3"/>
      <c r="AY3862" s="2" t="str">
        <f t="shared" si="993"/>
        <v/>
      </c>
      <c r="AZ3862" s="3"/>
      <c r="BA3862" s="3"/>
      <c r="BB3862" s="3"/>
      <c r="BC3862" s="3"/>
      <c r="BD3862" s="3"/>
    </row>
    <row r="3863" spans="22:56" x14ac:dyDescent="0.25">
      <c r="V3863" s="1" t="str">
        <f t="shared" si="979"/>
        <v/>
      </c>
      <c r="X3863" s="1" t="str">
        <f t="shared" si="980"/>
        <v/>
      </c>
      <c r="Y3863" s="1" t="str">
        <f t="shared" si="981"/>
        <v/>
      </c>
      <c r="Z3863" s="1" t="str">
        <f t="shared" si="982"/>
        <v/>
      </c>
      <c r="AA3863" s="1" t="str">
        <f t="shared" si="983"/>
        <v/>
      </c>
      <c r="AB3863" s="1" t="str">
        <f t="shared" si="984"/>
        <v/>
      </c>
      <c r="AC3863" s="1" t="str">
        <f t="shared" si="985"/>
        <v/>
      </c>
      <c r="AD3863" s="1" t="str">
        <f t="shared" si="986"/>
        <v/>
      </c>
      <c r="AE3863" s="1" t="str">
        <f t="shared" si="987"/>
        <v/>
      </c>
      <c r="AF3863" s="1" t="str">
        <f t="shared" si="988"/>
        <v/>
      </c>
      <c r="AG3863" s="1" t="str">
        <f t="shared" si="989"/>
        <v/>
      </c>
      <c r="AH3863" s="1" t="str">
        <f t="shared" si="990"/>
        <v/>
      </c>
      <c r="AI3863" s="1" t="str">
        <f t="shared" si="991"/>
        <v/>
      </c>
      <c r="AV3863" s="8" t="str">
        <f t="shared" si="994"/>
        <v/>
      </c>
      <c r="AW3863" s="2" t="str">
        <f t="shared" si="992"/>
        <v/>
      </c>
      <c r="AX3863" s="3"/>
      <c r="AY3863" s="2" t="str">
        <f t="shared" si="993"/>
        <v/>
      </c>
      <c r="AZ3863" s="3"/>
      <c r="BA3863" s="3"/>
      <c r="BB3863" s="3"/>
      <c r="BC3863" s="3"/>
      <c r="BD3863" s="3"/>
    </row>
    <row r="3864" spans="22:56" x14ac:dyDescent="0.25">
      <c r="V3864" s="1" t="str">
        <f t="shared" si="979"/>
        <v/>
      </c>
      <c r="X3864" s="1" t="str">
        <f t="shared" si="980"/>
        <v/>
      </c>
      <c r="Y3864" s="1" t="str">
        <f t="shared" si="981"/>
        <v/>
      </c>
      <c r="Z3864" s="1" t="str">
        <f t="shared" si="982"/>
        <v/>
      </c>
      <c r="AA3864" s="1" t="str">
        <f t="shared" si="983"/>
        <v/>
      </c>
      <c r="AB3864" s="1" t="str">
        <f t="shared" si="984"/>
        <v/>
      </c>
      <c r="AC3864" s="1" t="str">
        <f t="shared" si="985"/>
        <v/>
      </c>
      <c r="AD3864" s="1" t="str">
        <f t="shared" si="986"/>
        <v/>
      </c>
      <c r="AE3864" s="1" t="str">
        <f t="shared" si="987"/>
        <v/>
      </c>
      <c r="AF3864" s="1" t="str">
        <f t="shared" si="988"/>
        <v/>
      </c>
      <c r="AG3864" s="1" t="str">
        <f t="shared" si="989"/>
        <v/>
      </c>
      <c r="AH3864" s="1" t="str">
        <f t="shared" si="990"/>
        <v/>
      </c>
      <c r="AI3864" s="1" t="str">
        <f t="shared" si="991"/>
        <v/>
      </c>
      <c r="AV3864" s="8" t="str">
        <f t="shared" si="994"/>
        <v/>
      </c>
      <c r="AW3864" s="2" t="str">
        <f t="shared" si="992"/>
        <v/>
      </c>
      <c r="AX3864" s="3"/>
      <c r="AY3864" s="2" t="str">
        <f t="shared" si="993"/>
        <v/>
      </c>
      <c r="AZ3864" s="3"/>
      <c r="BA3864" s="3"/>
      <c r="BB3864" s="3"/>
      <c r="BC3864" s="3"/>
      <c r="BD3864" s="3"/>
    </row>
    <row r="3865" spans="22:56" x14ac:dyDescent="0.25">
      <c r="V3865" s="1" t="str">
        <f t="shared" si="979"/>
        <v/>
      </c>
      <c r="X3865" s="1" t="str">
        <f t="shared" si="980"/>
        <v/>
      </c>
      <c r="Y3865" s="1" t="str">
        <f t="shared" si="981"/>
        <v/>
      </c>
      <c r="Z3865" s="1" t="str">
        <f t="shared" si="982"/>
        <v/>
      </c>
      <c r="AA3865" s="1" t="str">
        <f t="shared" si="983"/>
        <v/>
      </c>
      <c r="AB3865" s="1" t="str">
        <f t="shared" si="984"/>
        <v/>
      </c>
      <c r="AC3865" s="1" t="str">
        <f t="shared" si="985"/>
        <v/>
      </c>
      <c r="AD3865" s="1" t="str">
        <f t="shared" si="986"/>
        <v/>
      </c>
      <c r="AE3865" s="1" t="str">
        <f t="shared" si="987"/>
        <v/>
      </c>
      <c r="AF3865" s="1" t="str">
        <f t="shared" si="988"/>
        <v/>
      </c>
      <c r="AG3865" s="1" t="str">
        <f t="shared" si="989"/>
        <v/>
      </c>
      <c r="AH3865" s="1" t="str">
        <f t="shared" si="990"/>
        <v/>
      </c>
      <c r="AI3865" s="1" t="str">
        <f t="shared" si="991"/>
        <v/>
      </c>
      <c r="AV3865" s="8" t="str">
        <f t="shared" si="994"/>
        <v/>
      </c>
      <c r="AW3865" s="2" t="str">
        <f t="shared" si="992"/>
        <v/>
      </c>
      <c r="AX3865" s="3"/>
      <c r="AY3865" s="2" t="str">
        <f t="shared" si="993"/>
        <v/>
      </c>
      <c r="AZ3865" s="3"/>
      <c r="BA3865" s="3"/>
      <c r="BB3865" s="3"/>
      <c r="BC3865" s="3"/>
      <c r="BD3865" s="3"/>
    </row>
    <row r="3866" spans="22:56" x14ac:dyDescent="0.25">
      <c r="V3866" s="1" t="str">
        <f t="shared" si="979"/>
        <v/>
      </c>
      <c r="X3866" s="1" t="str">
        <f t="shared" si="980"/>
        <v/>
      </c>
      <c r="Y3866" s="1" t="str">
        <f t="shared" si="981"/>
        <v/>
      </c>
      <c r="Z3866" s="1" t="str">
        <f t="shared" si="982"/>
        <v/>
      </c>
      <c r="AA3866" s="1" t="str">
        <f t="shared" si="983"/>
        <v/>
      </c>
      <c r="AB3866" s="1" t="str">
        <f t="shared" si="984"/>
        <v/>
      </c>
      <c r="AC3866" s="1" t="str">
        <f t="shared" si="985"/>
        <v/>
      </c>
      <c r="AD3866" s="1" t="str">
        <f t="shared" si="986"/>
        <v/>
      </c>
      <c r="AE3866" s="1" t="str">
        <f t="shared" si="987"/>
        <v/>
      </c>
      <c r="AF3866" s="1" t="str">
        <f t="shared" si="988"/>
        <v/>
      </c>
      <c r="AG3866" s="1" t="str">
        <f t="shared" si="989"/>
        <v/>
      </c>
      <c r="AH3866" s="1" t="str">
        <f t="shared" si="990"/>
        <v/>
      </c>
      <c r="AI3866" s="1" t="str">
        <f t="shared" si="991"/>
        <v/>
      </c>
      <c r="AV3866" s="8" t="str">
        <f t="shared" si="994"/>
        <v/>
      </c>
      <c r="AW3866" s="2" t="str">
        <f t="shared" si="992"/>
        <v/>
      </c>
      <c r="AX3866" s="3"/>
      <c r="AY3866" s="2" t="str">
        <f t="shared" si="993"/>
        <v/>
      </c>
      <c r="AZ3866" s="3"/>
      <c r="BA3866" s="3"/>
      <c r="BB3866" s="3"/>
      <c r="BC3866" s="3"/>
      <c r="BD3866" s="3"/>
    </row>
    <row r="3867" spans="22:56" x14ac:dyDescent="0.25">
      <c r="V3867" s="1" t="str">
        <f t="shared" si="979"/>
        <v/>
      </c>
      <c r="X3867" s="1" t="str">
        <f t="shared" si="980"/>
        <v/>
      </c>
      <c r="Y3867" s="1" t="str">
        <f t="shared" si="981"/>
        <v/>
      </c>
      <c r="Z3867" s="1" t="str">
        <f t="shared" si="982"/>
        <v/>
      </c>
      <c r="AA3867" s="1" t="str">
        <f t="shared" si="983"/>
        <v/>
      </c>
      <c r="AB3867" s="1" t="str">
        <f t="shared" si="984"/>
        <v/>
      </c>
      <c r="AC3867" s="1" t="str">
        <f t="shared" si="985"/>
        <v/>
      </c>
      <c r="AD3867" s="1" t="str">
        <f t="shared" si="986"/>
        <v/>
      </c>
      <c r="AE3867" s="1" t="str">
        <f t="shared" si="987"/>
        <v/>
      </c>
      <c r="AF3867" s="1" t="str">
        <f t="shared" si="988"/>
        <v/>
      </c>
      <c r="AG3867" s="1" t="str">
        <f t="shared" si="989"/>
        <v/>
      </c>
      <c r="AH3867" s="1" t="str">
        <f t="shared" si="990"/>
        <v/>
      </c>
      <c r="AI3867" s="1" t="str">
        <f t="shared" si="991"/>
        <v/>
      </c>
      <c r="AV3867" s="8" t="str">
        <f t="shared" si="994"/>
        <v/>
      </c>
      <c r="AW3867" s="2" t="str">
        <f t="shared" si="992"/>
        <v/>
      </c>
      <c r="AX3867" s="3"/>
      <c r="AY3867" s="2" t="str">
        <f t="shared" si="993"/>
        <v/>
      </c>
      <c r="AZ3867" s="3"/>
      <c r="BA3867" s="3"/>
      <c r="BB3867" s="3"/>
      <c r="BC3867" s="3"/>
      <c r="BD3867" s="3"/>
    </row>
    <row r="3868" spans="22:56" x14ac:dyDescent="0.25">
      <c r="V3868" s="1" t="str">
        <f t="shared" si="979"/>
        <v/>
      </c>
      <c r="X3868" s="1" t="str">
        <f t="shared" si="980"/>
        <v/>
      </c>
      <c r="Y3868" s="1" t="str">
        <f t="shared" si="981"/>
        <v/>
      </c>
      <c r="Z3868" s="1" t="str">
        <f t="shared" si="982"/>
        <v/>
      </c>
      <c r="AA3868" s="1" t="str">
        <f t="shared" si="983"/>
        <v/>
      </c>
      <c r="AB3868" s="1" t="str">
        <f t="shared" si="984"/>
        <v/>
      </c>
      <c r="AC3868" s="1" t="str">
        <f t="shared" si="985"/>
        <v/>
      </c>
      <c r="AD3868" s="1" t="str">
        <f t="shared" si="986"/>
        <v/>
      </c>
      <c r="AE3868" s="1" t="str">
        <f t="shared" si="987"/>
        <v/>
      </c>
      <c r="AF3868" s="1" t="str">
        <f t="shared" si="988"/>
        <v/>
      </c>
      <c r="AG3868" s="1" t="str">
        <f t="shared" si="989"/>
        <v/>
      </c>
      <c r="AH3868" s="1" t="str">
        <f t="shared" si="990"/>
        <v/>
      </c>
      <c r="AI3868" s="1" t="str">
        <f t="shared" si="991"/>
        <v/>
      </c>
      <c r="AV3868" s="8" t="str">
        <f t="shared" si="994"/>
        <v/>
      </c>
      <c r="AW3868" s="2" t="str">
        <f t="shared" si="992"/>
        <v/>
      </c>
      <c r="AX3868" s="3"/>
      <c r="AY3868" s="2" t="str">
        <f t="shared" si="993"/>
        <v/>
      </c>
      <c r="AZ3868" s="3"/>
      <c r="BA3868" s="3"/>
      <c r="BB3868" s="3"/>
      <c r="BC3868" s="3"/>
      <c r="BD3868" s="3"/>
    </row>
    <row r="3869" spans="22:56" x14ac:dyDescent="0.25">
      <c r="V3869" s="1" t="str">
        <f t="shared" si="979"/>
        <v/>
      </c>
      <c r="X3869" s="1" t="str">
        <f t="shared" si="980"/>
        <v/>
      </c>
      <c r="Y3869" s="1" t="str">
        <f t="shared" si="981"/>
        <v/>
      </c>
      <c r="Z3869" s="1" t="str">
        <f t="shared" si="982"/>
        <v/>
      </c>
      <c r="AA3869" s="1" t="str">
        <f t="shared" si="983"/>
        <v/>
      </c>
      <c r="AB3869" s="1" t="str">
        <f t="shared" si="984"/>
        <v/>
      </c>
      <c r="AC3869" s="1" t="str">
        <f t="shared" si="985"/>
        <v/>
      </c>
      <c r="AD3869" s="1" t="str">
        <f t="shared" si="986"/>
        <v/>
      </c>
      <c r="AE3869" s="1" t="str">
        <f t="shared" si="987"/>
        <v/>
      </c>
      <c r="AF3869" s="1" t="str">
        <f t="shared" si="988"/>
        <v/>
      </c>
      <c r="AG3869" s="1" t="str">
        <f t="shared" si="989"/>
        <v/>
      </c>
      <c r="AH3869" s="1" t="str">
        <f t="shared" si="990"/>
        <v/>
      </c>
      <c r="AI3869" s="1" t="str">
        <f t="shared" si="991"/>
        <v/>
      </c>
      <c r="AV3869" s="8" t="str">
        <f t="shared" si="994"/>
        <v/>
      </c>
      <c r="AW3869" s="2" t="str">
        <f t="shared" si="992"/>
        <v/>
      </c>
      <c r="AX3869" s="3"/>
      <c r="AY3869" s="2" t="str">
        <f t="shared" si="993"/>
        <v/>
      </c>
      <c r="AZ3869" s="3"/>
      <c r="BA3869" s="3"/>
      <c r="BB3869" s="3"/>
      <c r="BC3869" s="3"/>
      <c r="BD3869" s="3"/>
    </row>
    <row r="3870" spans="22:56" x14ac:dyDescent="0.25">
      <c r="V3870" s="1" t="str">
        <f t="shared" si="979"/>
        <v/>
      </c>
      <c r="X3870" s="1" t="str">
        <f t="shared" si="980"/>
        <v/>
      </c>
      <c r="Y3870" s="1" t="str">
        <f t="shared" si="981"/>
        <v/>
      </c>
      <c r="Z3870" s="1" t="str">
        <f t="shared" si="982"/>
        <v/>
      </c>
      <c r="AA3870" s="1" t="str">
        <f t="shared" si="983"/>
        <v/>
      </c>
      <c r="AB3870" s="1" t="str">
        <f t="shared" si="984"/>
        <v/>
      </c>
      <c r="AC3870" s="1" t="str">
        <f t="shared" si="985"/>
        <v/>
      </c>
      <c r="AD3870" s="1" t="str">
        <f t="shared" si="986"/>
        <v/>
      </c>
      <c r="AE3870" s="1" t="str">
        <f t="shared" si="987"/>
        <v/>
      </c>
      <c r="AF3870" s="1" t="str">
        <f t="shared" si="988"/>
        <v/>
      </c>
      <c r="AG3870" s="1" t="str">
        <f t="shared" si="989"/>
        <v/>
      </c>
      <c r="AH3870" s="1" t="str">
        <f t="shared" si="990"/>
        <v/>
      </c>
      <c r="AI3870" s="1" t="str">
        <f t="shared" si="991"/>
        <v/>
      </c>
      <c r="AV3870" s="8" t="str">
        <f t="shared" si="994"/>
        <v/>
      </c>
      <c r="AW3870" s="2" t="str">
        <f t="shared" si="992"/>
        <v/>
      </c>
      <c r="AX3870" s="3"/>
      <c r="AY3870" s="2" t="str">
        <f t="shared" si="993"/>
        <v/>
      </c>
      <c r="AZ3870" s="3"/>
      <c r="BA3870" s="3"/>
      <c r="BB3870" s="3"/>
      <c r="BC3870" s="3"/>
      <c r="BD3870" s="3"/>
    </row>
    <row r="3871" spans="22:56" x14ac:dyDescent="0.25">
      <c r="V3871" s="1" t="str">
        <f t="shared" si="979"/>
        <v/>
      </c>
      <c r="X3871" s="1" t="str">
        <f t="shared" si="980"/>
        <v/>
      </c>
      <c r="Y3871" s="1" t="str">
        <f t="shared" si="981"/>
        <v/>
      </c>
      <c r="Z3871" s="1" t="str">
        <f t="shared" si="982"/>
        <v/>
      </c>
      <c r="AA3871" s="1" t="str">
        <f t="shared" si="983"/>
        <v/>
      </c>
      <c r="AB3871" s="1" t="str">
        <f t="shared" si="984"/>
        <v/>
      </c>
      <c r="AC3871" s="1" t="str">
        <f t="shared" si="985"/>
        <v/>
      </c>
      <c r="AD3871" s="1" t="str">
        <f t="shared" si="986"/>
        <v/>
      </c>
      <c r="AE3871" s="1" t="str">
        <f t="shared" si="987"/>
        <v/>
      </c>
      <c r="AF3871" s="1" t="str">
        <f t="shared" si="988"/>
        <v/>
      </c>
      <c r="AG3871" s="1" t="str">
        <f t="shared" si="989"/>
        <v/>
      </c>
      <c r="AH3871" s="1" t="str">
        <f t="shared" si="990"/>
        <v/>
      </c>
      <c r="AI3871" s="1" t="str">
        <f t="shared" si="991"/>
        <v/>
      </c>
      <c r="AV3871" s="8" t="str">
        <f t="shared" si="994"/>
        <v/>
      </c>
      <c r="AW3871" s="2" t="str">
        <f t="shared" si="992"/>
        <v/>
      </c>
      <c r="AX3871" s="3"/>
      <c r="AY3871" s="2" t="str">
        <f t="shared" si="993"/>
        <v/>
      </c>
      <c r="AZ3871" s="3"/>
      <c r="BA3871" s="3"/>
      <c r="BB3871" s="3"/>
      <c r="BC3871" s="3"/>
      <c r="BD3871" s="3"/>
    </row>
    <row r="3872" spans="22:56" x14ac:dyDescent="0.25">
      <c r="V3872" s="1" t="str">
        <f t="shared" si="979"/>
        <v/>
      </c>
      <c r="X3872" s="1" t="str">
        <f t="shared" si="980"/>
        <v/>
      </c>
      <c r="Y3872" s="1" t="str">
        <f t="shared" si="981"/>
        <v/>
      </c>
      <c r="Z3872" s="1" t="str">
        <f t="shared" si="982"/>
        <v/>
      </c>
      <c r="AA3872" s="1" t="str">
        <f t="shared" si="983"/>
        <v/>
      </c>
      <c r="AB3872" s="1" t="str">
        <f t="shared" si="984"/>
        <v/>
      </c>
      <c r="AC3872" s="1" t="str">
        <f t="shared" si="985"/>
        <v/>
      </c>
      <c r="AD3872" s="1" t="str">
        <f t="shared" si="986"/>
        <v/>
      </c>
      <c r="AE3872" s="1" t="str">
        <f t="shared" si="987"/>
        <v/>
      </c>
      <c r="AF3872" s="1" t="str">
        <f t="shared" si="988"/>
        <v/>
      </c>
      <c r="AG3872" s="1" t="str">
        <f t="shared" si="989"/>
        <v/>
      </c>
      <c r="AH3872" s="1" t="str">
        <f t="shared" si="990"/>
        <v/>
      </c>
      <c r="AI3872" s="1" t="str">
        <f t="shared" si="991"/>
        <v/>
      </c>
      <c r="AV3872" s="8" t="str">
        <f t="shared" si="994"/>
        <v/>
      </c>
      <c r="AW3872" s="2" t="str">
        <f t="shared" si="992"/>
        <v/>
      </c>
      <c r="AX3872" s="3"/>
      <c r="AY3872" s="2" t="str">
        <f t="shared" si="993"/>
        <v/>
      </c>
      <c r="AZ3872" s="3"/>
      <c r="BA3872" s="3"/>
      <c r="BB3872" s="3"/>
      <c r="BC3872" s="3"/>
      <c r="BD3872" s="3"/>
    </row>
    <row r="3873" spans="22:56" x14ac:dyDescent="0.25">
      <c r="V3873" s="1" t="str">
        <f t="shared" si="979"/>
        <v/>
      </c>
      <c r="X3873" s="1" t="str">
        <f t="shared" si="980"/>
        <v/>
      </c>
      <c r="Y3873" s="1" t="str">
        <f t="shared" si="981"/>
        <v/>
      </c>
      <c r="Z3873" s="1" t="str">
        <f t="shared" si="982"/>
        <v/>
      </c>
      <c r="AA3873" s="1" t="str">
        <f t="shared" si="983"/>
        <v/>
      </c>
      <c r="AB3873" s="1" t="str">
        <f t="shared" si="984"/>
        <v/>
      </c>
      <c r="AC3873" s="1" t="str">
        <f t="shared" si="985"/>
        <v/>
      </c>
      <c r="AD3873" s="1" t="str">
        <f t="shared" si="986"/>
        <v/>
      </c>
      <c r="AE3873" s="1" t="str">
        <f t="shared" si="987"/>
        <v/>
      </c>
      <c r="AF3873" s="1" t="str">
        <f t="shared" si="988"/>
        <v/>
      </c>
      <c r="AG3873" s="1" t="str">
        <f t="shared" si="989"/>
        <v/>
      </c>
      <c r="AH3873" s="1" t="str">
        <f t="shared" si="990"/>
        <v/>
      </c>
      <c r="AI3873" s="1" t="str">
        <f t="shared" si="991"/>
        <v/>
      </c>
      <c r="AV3873" s="8" t="str">
        <f t="shared" si="994"/>
        <v/>
      </c>
      <c r="AW3873" s="2" t="str">
        <f t="shared" si="992"/>
        <v/>
      </c>
      <c r="AX3873" s="3"/>
      <c r="AY3873" s="2" t="str">
        <f t="shared" si="993"/>
        <v/>
      </c>
      <c r="AZ3873" s="3"/>
      <c r="BA3873" s="3"/>
      <c r="BB3873" s="3"/>
      <c r="BC3873" s="3"/>
      <c r="BD3873" s="3"/>
    </row>
    <row r="3874" spans="22:56" x14ac:dyDescent="0.25">
      <c r="V3874" s="1" t="str">
        <f t="shared" si="979"/>
        <v/>
      </c>
      <c r="X3874" s="1" t="str">
        <f t="shared" si="980"/>
        <v/>
      </c>
      <c r="Y3874" s="1" t="str">
        <f t="shared" si="981"/>
        <v/>
      </c>
      <c r="Z3874" s="1" t="str">
        <f t="shared" si="982"/>
        <v/>
      </c>
      <c r="AA3874" s="1" t="str">
        <f t="shared" si="983"/>
        <v/>
      </c>
      <c r="AB3874" s="1" t="str">
        <f t="shared" si="984"/>
        <v/>
      </c>
      <c r="AC3874" s="1" t="str">
        <f t="shared" si="985"/>
        <v/>
      </c>
      <c r="AD3874" s="1" t="str">
        <f t="shared" si="986"/>
        <v/>
      </c>
      <c r="AE3874" s="1" t="str">
        <f t="shared" si="987"/>
        <v/>
      </c>
      <c r="AF3874" s="1" t="str">
        <f t="shared" si="988"/>
        <v/>
      </c>
      <c r="AG3874" s="1" t="str">
        <f t="shared" si="989"/>
        <v/>
      </c>
      <c r="AH3874" s="1" t="str">
        <f t="shared" si="990"/>
        <v/>
      </c>
      <c r="AI3874" s="1" t="str">
        <f t="shared" si="991"/>
        <v/>
      </c>
      <c r="AV3874" s="8" t="str">
        <f t="shared" si="994"/>
        <v/>
      </c>
      <c r="AW3874" s="2" t="str">
        <f t="shared" si="992"/>
        <v/>
      </c>
      <c r="AX3874" s="3"/>
      <c r="AY3874" s="2" t="str">
        <f t="shared" si="993"/>
        <v/>
      </c>
      <c r="AZ3874" s="3"/>
      <c r="BA3874" s="3"/>
      <c r="BB3874" s="3"/>
      <c r="BC3874" s="3"/>
      <c r="BD3874" s="3"/>
    </row>
    <row r="3875" spans="22:56" x14ac:dyDescent="0.25">
      <c r="V3875" s="1" t="str">
        <f t="shared" si="979"/>
        <v/>
      </c>
      <c r="X3875" s="1" t="str">
        <f t="shared" si="980"/>
        <v/>
      </c>
      <c r="Y3875" s="1" t="str">
        <f t="shared" si="981"/>
        <v/>
      </c>
      <c r="Z3875" s="1" t="str">
        <f t="shared" si="982"/>
        <v/>
      </c>
      <c r="AA3875" s="1" t="str">
        <f t="shared" si="983"/>
        <v/>
      </c>
      <c r="AB3875" s="1" t="str">
        <f t="shared" si="984"/>
        <v/>
      </c>
      <c r="AC3875" s="1" t="str">
        <f t="shared" si="985"/>
        <v/>
      </c>
      <c r="AD3875" s="1" t="str">
        <f t="shared" si="986"/>
        <v/>
      </c>
      <c r="AE3875" s="1" t="str">
        <f t="shared" si="987"/>
        <v/>
      </c>
      <c r="AF3875" s="1" t="str">
        <f t="shared" si="988"/>
        <v/>
      </c>
      <c r="AG3875" s="1" t="str">
        <f t="shared" si="989"/>
        <v/>
      </c>
      <c r="AH3875" s="1" t="str">
        <f t="shared" si="990"/>
        <v/>
      </c>
      <c r="AI3875" s="1" t="str">
        <f t="shared" si="991"/>
        <v/>
      </c>
      <c r="AV3875" s="8" t="str">
        <f t="shared" si="994"/>
        <v/>
      </c>
      <c r="AW3875" s="2" t="str">
        <f t="shared" si="992"/>
        <v/>
      </c>
      <c r="AX3875" s="3"/>
      <c r="AY3875" s="2" t="str">
        <f t="shared" si="993"/>
        <v/>
      </c>
      <c r="AZ3875" s="3"/>
      <c r="BA3875" s="3"/>
      <c r="BB3875" s="3"/>
      <c r="BC3875" s="3"/>
      <c r="BD3875" s="3"/>
    </row>
    <row r="3876" spans="22:56" x14ac:dyDescent="0.25">
      <c r="V3876" s="1" t="str">
        <f t="shared" si="979"/>
        <v/>
      </c>
      <c r="X3876" s="1" t="str">
        <f t="shared" si="980"/>
        <v/>
      </c>
      <c r="Y3876" s="1" t="str">
        <f t="shared" si="981"/>
        <v/>
      </c>
      <c r="Z3876" s="1" t="str">
        <f t="shared" si="982"/>
        <v/>
      </c>
      <c r="AA3876" s="1" t="str">
        <f t="shared" si="983"/>
        <v/>
      </c>
      <c r="AB3876" s="1" t="str">
        <f t="shared" si="984"/>
        <v/>
      </c>
      <c r="AC3876" s="1" t="str">
        <f t="shared" si="985"/>
        <v/>
      </c>
      <c r="AD3876" s="1" t="str">
        <f t="shared" si="986"/>
        <v/>
      </c>
      <c r="AE3876" s="1" t="str">
        <f t="shared" si="987"/>
        <v/>
      </c>
      <c r="AF3876" s="1" t="str">
        <f t="shared" si="988"/>
        <v/>
      </c>
      <c r="AG3876" s="1" t="str">
        <f t="shared" si="989"/>
        <v/>
      </c>
      <c r="AH3876" s="1" t="str">
        <f t="shared" si="990"/>
        <v/>
      </c>
      <c r="AI3876" s="1" t="str">
        <f t="shared" si="991"/>
        <v/>
      </c>
      <c r="AV3876" s="8" t="str">
        <f t="shared" si="994"/>
        <v/>
      </c>
      <c r="AW3876" s="2" t="str">
        <f t="shared" si="992"/>
        <v/>
      </c>
      <c r="AX3876" s="3"/>
      <c r="AY3876" s="2" t="str">
        <f t="shared" si="993"/>
        <v/>
      </c>
      <c r="AZ3876" s="3"/>
      <c r="BA3876" s="3"/>
      <c r="BB3876" s="3"/>
      <c r="BC3876" s="3"/>
      <c r="BD3876" s="3"/>
    </row>
    <row r="3877" spans="22:56" x14ac:dyDescent="0.25">
      <c r="V3877" s="1" t="str">
        <f t="shared" si="979"/>
        <v/>
      </c>
      <c r="X3877" s="1" t="str">
        <f t="shared" si="980"/>
        <v/>
      </c>
      <c r="Y3877" s="1" t="str">
        <f t="shared" si="981"/>
        <v/>
      </c>
      <c r="Z3877" s="1" t="str">
        <f t="shared" si="982"/>
        <v/>
      </c>
      <c r="AA3877" s="1" t="str">
        <f t="shared" si="983"/>
        <v/>
      </c>
      <c r="AB3877" s="1" t="str">
        <f t="shared" si="984"/>
        <v/>
      </c>
      <c r="AC3877" s="1" t="str">
        <f t="shared" si="985"/>
        <v/>
      </c>
      <c r="AD3877" s="1" t="str">
        <f t="shared" si="986"/>
        <v/>
      </c>
      <c r="AE3877" s="1" t="str">
        <f t="shared" si="987"/>
        <v/>
      </c>
      <c r="AF3877" s="1" t="str">
        <f t="shared" si="988"/>
        <v/>
      </c>
      <c r="AG3877" s="1" t="str">
        <f t="shared" si="989"/>
        <v/>
      </c>
      <c r="AH3877" s="1" t="str">
        <f t="shared" si="990"/>
        <v/>
      </c>
      <c r="AI3877" s="1" t="str">
        <f t="shared" si="991"/>
        <v/>
      </c>
      <c r="AV3877" s="8" t="str">
        <f t="shared" si="994"/>
        <v/>
      </c>
      <c r="AW3877" s="2" t="str">
        <f t="shared" si="992"/>
        <v/>
      </c>
      <c r="AX3877" s="3"/>
      <c r="AY3877" s="2" t="str">
        <f t="shared" si="993"/>
        <v/>
      </c>
      <c r="AZ3877" s="3"/>
      <c r="BA3877" s="3"/>
      <c r="BB3877" s="3"/>
      <c r="BC3877" s="3"/>
      <c r="BD3877" s="3"/>
    </row>
    <row r="3878" spans="22:56" x14ac:dyDescent="0.25">
      <c r="V3878" s="1" t="str">
        <f t="shared" si="979"/>
        <v/>
      </c>
      <c r="X3878" s="1" t="str">
        <f t="shared" si="980"/>
        <v/>
      </c>
      <c r="Y3878" s="1" t="str">
        <f t="shared" si="981"/>
        <v/>
      </c>
      <c r="Z3878" s="1" t="str">
        <f t="shared" si="982"/>
        <v/>
      </c>
      <c r="AA3878" s="1" t="str">
        <f t="shared" si="983"/>
        <v/>
      </c>
      <c r="AB3878" s="1" t="str">
        <f t="shared" si="984"/>
        <v/>
      </c>
      <c r="AC3878" s="1" t="str">
        <f t="shared" si="985"/>
        <v/>
      </c>
      <c r="AD3878" s="1" t="str">
        <f t="shared" si="986"/>
        <v/>
      </c>
      <c r="AE3878" s="1" t="str">
        <f t="shared" si="987"/>
        <v/>
      </c>
      <c r="AF3878" s="1" t="str">
        <f t="shared" si="988"/>
        <v/>
      </c>
      <c r="AG3878" s="1" t="str">
        <f t="shared" si="989"/>
        <v/>
      </c>
      <c r="AH3878" s="1" t="str">
        <f t="shared" si="990"/>
        <v/>
      </c>
      <c r="AI3878" s="1" t="str">
        <f t="shared" si="991"/>
        <v/>
      </c>
      <c r="AV3878" s="8" t="str">
        <f t="shared" si="994"/>
        <v/>
      </c>
      <c r="AW3878" s="2" t="str">
        <f t="shared" si="992"/>
        <v/>
      </c>
      <c r="AX3878" s="3"/>
      <c r="AY3878" s="2" t="str">
        <f t="shared" si="993"/>
        <v/>
      </c>
      <c r="AZ3878" s="3"/>
      <c r="BA3878" s="3"/>
      <c r="BB3878" s="3"/>
      <c r="BC3878" s="3"/>
      <c r="BD3878" s="3"/>
    </row>
    <row r="3879" spans="22:56" x14ac:dyDescent="0.25">
      <c r="V3879" s="1" t="str">
        <f t="shared" si="979"/>
        <v/>
      </c>
      <c r="X3879" s="1" t="str">
        <f t="shared" si="980"/>
        <v/>
      </c>
      <c r="Y3879" s="1" t="str">
        <f t="shared" si="981"/>
        <v/>
      </c>
      <c r="Z3879" s="1" t="str">
        <f t="shared" si="982"/>
        <v/>
      </c>
      <c r="AA3879" s="1" t="str">
        <f t="shared" si="983"/>
        <v/>
      </c>
      <c r="AB3879" s="1" t="str">
        <f t="shared" si="984"/>
        <v/>
      </c>
      <c r="AC3879" s="1" t="str">
        <f t="shared" si="985"/>
        <v/>
      </c>
      <c r="AD3879" s="1" t="str">
        <f t="shared" si="986"/>
        <v/>
      </c>
      <c r="AE3879" s="1" t="str">
        <f t="shared" si="987"/>
        <v/>
      </c>
      <c r="AF3879" s="1" t="str">
        <f t="shared" si="988"/>
        <v/>
      </c>
      <c r="AG3879" s="1" t="str">
        <f t="shared" si="989"/>
        <v/>
      </c>
      <c r="AH3879" s="1" t="str">
        <f t="shared" si="990"/>
        <v/>
      </c>
      <c r="AI3879" s="1" t="str">
        <f t="shared" si="991"/>
        <v/>
      </c>
      <c r="AV3879" s="8" t="str">
        <f t="shared" si="994"/>
        <v/>
      </c>
      <c r="AW3879" s="2" t="str">
        <f t="shared" si="992"/>
        <v/>
      </c>
      <c r="AX3879" s="3"/>
      <c r="AY3879" s="2" t="str">
        <f t="shared" si="993"/>
        <v/>
      </c>
      <c r="AZ3879" s="3"/>
      <c r="BA3879" s="3"/>
      <c r="BB3879" s="3"/>
      <c r="BC3879" s="3"/>
      <c r="BD3879" s="3"/>
    </row>
    <row r="3880" spans="22:56" x14ac:dyDescent="0.25">
      <c r="V3880" s="1" t="str">
        <f t="shared" si="979"/>
        <v/>
      </c>
      <c r="X3880" s="1" t="str">
        <f t="shared" si="980"/>
        <v/>
      </c>
      <c r="Y3880" s="1" t="str">
        <f t="shared" si="981"/>
        <v/>
      </c>
      <c r="Z3880" s="1" t="str">
        <f t="shared" si="982"/>
        <v/>
      </c>
      <c r="AA3880" s="1" t="str">
        <f t="shared" si="983"/>
        <v/>
      </c>
      <c r="AB3880" s="1" t="str">
        <f t="shared" si="984"/>
        <v/>
      </c>
      <c r="AC3880" s="1" t="str">
        <f t="shared" si="985"/>
        <v/>
      </c>
      <c r="AD3880" s="1" t="str">
        <f t="shared" si="986"/>
        <v/>
      </c>
      <c r="AE3880" s="1" t="str">
        <f t="shared" si="987"/>
        <v/>
      </c>
      <c r="AF3880" s="1" t="str">
        <f t="shared" si="988"/>
        <v/>
      </c>
      <c r="AG3880" s="1" t="str">
        <f t="shared" si="989"/>
        <v/>
      </c>
      <c r="AH3880" s="1" t="str">
        <f t="shared" si="990"/>
        <v/>
      </c>
      <c r="AI3880" s="1" t="str">
        <f t="shared" si="991"/>
        <v/>
      </c>
      <c r="AV3880" s="8" t="str">
        <f t="shared" si="994"/>
        <v/>
      </c>
      <c r="AW3880" s="2" t="str">
        <f t="shared" si="992"/>
        <v/>
      </c>
      <c r="AX3880" s="3"/>
      <c r="AY3880" s="2" t="str">
        <f t="shared" si="993"/>
        <v/>
      </c>
      <c r="AZ3880" s="3"/>
      <c r="BA3880" s="3"/>
      <c r="BB3880" s="3"/>
      <c r="BC3880" s="3"/>
      <c r="BD3880" s="3"/>
    </row>
    <row r="3881" spans="22:56" x14ac:dyDescent="0.25">
      <c r="V3881" s="1" t="str">
        <f t="shared" si="979"/>
        <v/>
      </c>
      <c r="X3881" s="1" t="str">
        <f t="shared" si="980"/>
        <v/>
      </c>
      <c r="Y3881" s="1" t="str">
        <f t="shared" si="981"/>
        <v/>
      </c>
      <c r="Z3881" s="1" t="str">
        <f t="shared" si="982"/>
        <v/>
      </c>
      <c r="AA3881" s="1" t="str">
        <f t="shared" si="983"/>
        <v/>
      </c>
      <c r="AB3881" s="1" t="str">
        <f t="shared" si="984"/>
        <v/>
      </c>
      <c r="AC3881" s="1" t="str">
        <f t="shared" si="985"/>
        <v/>
      </c>
      <c r="AD3881" s="1" t="str">
        <f t="shared" si="986"/>
        <v/>
      </c>
      <c r="AE3881" s="1" t="str">
        <f t="shared" si="987"/>
        <v/>
      </c>
      <c r="AF3881" s="1" t="str">
        <f t="shared" si="988"/>
        <v/>
      </c>
      <c r="AG3881" s="1" t="str">
        <f t="shared" si="989"/>
        <v/>
      </c>
      <c r="AH3881" s="1" t="str">
        <f t="shared" si="990"/>
        <v/>
      </c>
      <c r="AI3881" s="1" t="str">
        <f t="shared" si="991"/>
        <v/>
      </c>
      <c r="AV3881" s="8" t="str">
        <f t="shared" si="994"/>
        <v/>
      </c>
      <c r="AW3881" s="2" t="str">
        <f t="shared" si="992"/>
        <v/>
      </c>
      <c r="AX3881" s="3"/>
      <c r="AY3881" s="2" t="str">
        <f t="shared" si="993"/>
        <v/>
      </c>
      <c r="AZ3881" s="3"/>
      <c r="BA3881" s="3"/>
      <c r="BB3881" s="3"/>
      <c r="BC3881" s="3"/>
      <c r="BD3881" s="3"/>
    </row>
    <row r="3882" spans="22:56" x14ac:dyDescent="0.25">
      <c r="V3882" s="1" t="str">
        <f t="shared" si="979"/>
        <v/>
      </c>
      <c r="X3882" s="1" t="str">
        <f t="shared" si="980"/>
        <v/>
      </c>
      <c r="Y3882" s="1" t="str">
        <f t="shared" si="981"/>
        <v/>
      </c>
      <c r="Z3882" s="1" t="str">
        <f t="shared" si="982"/>
        <v/>
      </c>
      <c r="AA3882" s="1" t="str">
        <f t="shared" si="983"/>
        <v/>
      </c>
      <c r="AB3882" s="1" t="str">
        <f t="shared" si="984"/>
        <v/>
      </c>
      <c r="AC3882" s="1" t="str">
        <f t="shared" si="985"/>
        <v/>
      </c>
      <c r="AD3882" s="1" t="str">
        <f t="shared" si="986"/>
        <v/>
      </c>
      <c r="AE3882" s="1" t="str">
        <f t="shared" si="987"/>
        <v/>
      </c>
      <c r="AF3882" s="1" t="str">
        <f t="shared" si="988"/>
        <v/>
      </c>
      <c r="AG3882" s="1" t="str">
        <f t="shared" si="989"/>
        <v/>
      </c>
      <c r="AH3882" s="1" t="str">
        <f t="shared" si="990"/>
        <v/>
      </c>
      <c r="AI3882" s="1" t="str">
        <f t="shared" si="991"/>
        <v/>
      </c>
      <c r="AV3882" s="8" t="str">
        <f t="shared" si="994"/>
        <v/>
      </c>
      <c r="AW3882" s="2" t="str">
        <f t="shared" si="992"/>
        <v/>
      </c>
      <c r="AX3882" s="3"/>
      <c r="AY3882" s="2" t="str">
        <f t="shared" si="993"/>
        <v/>
      </c>
      <c r="AZ3882" s="3"/>
      <c r="BA3882" s="3"/>
      <c r="BB3882" s="3"/>
      <c r="BC3882" s="3"/>
      <c r="BD3882" s="3"/>
    </row>
    <row r="3883" spans="22:56" x14ac:dyDescent="0.25">
      <c r="V3883" s="1" t="str">
        <f t="shared" si="979"/>
        <v/>
      </c>
      <c r="X3883" s="1" t="str">
        <f t="shared" si="980"/>
        <v/>
      </c>
      <c r="Y3883" s="1" t="str">
        <f t="shared" si="981"/>
        <v/>
      </c>
      <c r="Z3883" s="1" t="str">
        <f t="shared" si="982"/>
        <v/>
      </c>
      <c r="AA3883" s="1" t="str">
        <f t="shared" si="983"/>
        <v/>
      </c>
      <c r="AB3883" s="1" t="str">
        <f t="shared" si="984"/>
        <v/>
      </c>
      <c r="AC3883" s="1" t="str">
        <f t="shared" si="985"/>
        <v/>
      </c>
      <c r="AD3883" s="1" t="str">
        <f t="shared" si="986"/>
        <v/>
      </c>
      <c r="AE3883" s="1" t="str">
        <f t="shared" si="987"/>
        <v/>
      </c>
      <c r="AF3883" s="1" t="str">
        <f t="shared" si="988"/>
        <v/>
      </c>
      <c r="AG3883" s="1" t="str">
        <f t="shared" si="989"/>
        <v/>
      </c>
      <c r="AH3883" s="1" t="str">
        <f t="shared" si="990"/>
        <v/>
      </c>
      <c r="AI3883" s="1" t="str">
        <f t="shared" si="991"/>
        <v/>
      </c>
      <c r="AV3883" s="8" t="str">
        <f t="shared" si="994"/>
        <v/>
      </c>
      <c r="AW3883" s="2" t="str">
        <f t="shared" si="992"/>
        <v/>
      </c>
      <c r="AX3883" s="3"/>
      <c r="AY3883" s="2" t="str">
        <f t="shared" si="993"/>
        <v/>
      </c>
      <c r="AZ3883" s="3"/>
      <c r="BA3883" s="3"/>
      <c r="BB3883" s="3"/>
      <c r="BC3883" s="3"/>
      <c r="BD3883" s="3"/>
    </row>
    <row r="3884" spans="22:56" x14ac:dyDescent="0.25">
      <c r="V3884" s="1" t="str">
        <f t="shared" si="979"/>
        <v/>
      </c>
      <c r="X3884" s="1" t="str">
        <f t="shared" si="980"/>
        <v/>
      </c>
      <c r="Y3884" s="1" t="str">
        <f t="shared" si="981"/>
        <v/>
      </c>
      <c r="Z3884" s="1" t="str">
        <f t="shared" si="982"/>
        <v/>
      </c>
      <c r="AA3884" s="1" t="str">
        <f t="shared" si="983"/>
        <v/>
      </c>
      <c r="AB3884" s="1" t="str">
        <f t="shared" si="984"/>
        <v/>
      </c>
      <c r="AC3884" s="1" t="str">
        <f t="shared" si="985"/>
        <v/>
      </c>
      <c r="AD3884" s="1" t="str">
        <f t="shared" si="986"/>
        <v/>
      </c>
      <c r="AE3884" s="1" t="str">
        <f t="shared" si="987"/>
        <v/>
      </c>
      <c r="AF3884" s="1" t="str">
        <f t="shared" si="988"/>
        <v/>
      </c>
      <c r="AG3884" s="1" t="str">
        <f t="shared" si="989"/>
        <v/>
      </c>
      <c r="AH3884" s="1" t="str">
        <f t="shared" si="990"/>
        <v/>
      </c>
      <c r="AI3884" s="1" t="str">
        <f t="shared" si="991"/>
        <v/>
      </c>
      <c r="AV3884" s="8" t="str">
        <f t="shared" si="994"/>
        <v/>
      </c>
      <c r="AW3884" s="2" t="str">
        <f t="shared" si="992"/>
        <v/>
      </c>
      <c r="AX3884" s="3"/>
      <c r="AY3884" s="2" t="str">
        <f t="shared" si="993"/>
        <v/>
      </c>
      <c r="AZ3884" s="3"/>
      <c r="BA3884" s="3"/>
      <c r="BB3884" s="3"/>
      <c r="BC3884" s="3"/>
      <c r="BD3884" s="3"/>
    </row>
    <row r="3885" spans="22:56" x14ac:dyDescent="0.25">
      <c r="V3885" s="1" t="str">
        <f t="shared" si="979"/>
        <v/>
      </c>
      <c r="X3885" s="1" t="str">
        <f t="shared" si="980"/>
        <v/>
      </c>
      <c r="Y3885" s="1" t="str">
        <f t="shared" si="981"/>
        <v/>
      </c>
      <c r="Z3885" s="1" t="str">
        <f t="shared" si="982"/>
        <v/>
      </c>
      <c r="AA3885" s="1" t="str">
        <f t="shared" si="983"/>
        <v/>
      </c>
      <c r="AB3885" s="1" t="str">
        <f t="shared" si="984"/>
        <v/>
      </c>
      <c r="AC3885" s="1" t="str">
        <f t="shared" si="985"/>
        <v/>
      </c>
      <c r="AD3885" s="1" t="str">
        <f t="shared" si="986"/>
        <v/>
      </c>
      <c r="AE3885" s="1" t="str">
        <f t="shared" si="987"/>
        <v/>
      </c>
      <c r="AF3885" s="1" t="str">
        <f t="shared" si="988"/>
        <v/>
      </c>
      <c r="AG3885" s="1" t="str">
        <f t="shared" si="989"/>
        <v/>
      </c>
      <c r="AH3885" s="1" t="str">
        <f t="shared" si="990"/>
        <v/>
      </c>
      <c r="AI3885" s="1" t="str">
        <f t="shared" si="991"/>
        <v/>
      </c>
      <c r="AV3885" s="8" t="str">
        <f t="shared" si="994"/>
        <v/>
      </c>
      <c r="AW3885" s="2" t="str">
        <f t="shared" si="992"/>
        <v/>
      </c>
      <c r="AX3885" s="3"/>
      <c r="AY3885" s="2" t="str">
        <f t="shared" si="993"/>
        <v/>
      </c>
      <c r="AZ3885" s="3"/>
      <c r="BA3885" s="3"/>
      <c r="BB3885" s="3"/>
      <c r="BC3885" s="3"/>
      <c r="BD3885" s="3"/>
    </row>
    <row r="3886" spans="22:56" x14ac:dyDescent="0.25">
      <c r="V3886" s="1" t="str">
        <f t="shared" si="979"/>
        <v/>
      </c>
      <c r="X3886" s="1" t="str">
        <f t="shared" si="980"/>
        <v/>
      </c>
      <c r="Y3886" s="1" t="str">
        <f t="shared" si="981"/>
        <v/>
      </c>
      <c r="Z3886" s="1" t="str">
        <f t="shared" si="982"/>
        <v/>
      </c>
      <c r="AA3886" s="1" t="str">
        <f t="shared" si="983"/>
        <v/>
      </c>
      <c r="AB3886" s="1" t="str">
        <f t="shared" si="984"/>
        <v/>
      </c>
      <c r="AC3886" s="1" t="str">
        <f t="shared" si="985"/>
        <v/>
      </c>
      <c r="AD3886" s="1" t="str">
        <f t="shared" si="986"/>
        <v/>
      </c>
      <c r="AE3886" s="1" t="str">
        <f t="shared" si="987"/>
        <v/>
      </c>
      <c r="AF3886" s="1" t="str">
        <f t="shared" si="988"/>
        <v/>
      </c>
      <c r="AG3886" s="1" t="str">
        <f t="shared" si="989"/>
        <v/>
      </c>
      <c r="AH3886" s="1" t="str">
        <f t="shared" si="990"/>
        <v/>
      </c>
      <c r="AI3886" s="1" t="str">
        <f t="shared" si="991"/>
        <v/>
      </c>
      <c r="AV3886" s="8" t="str">
        <f t="shared" si="994"/>
        <v/>
      </c>
      <c r="AW3886" s="2" t="str">
        <f t="shared" si="992"/>
        <v/>
      </c>
      <c r="AX3886" s="3"/>
      <c r="AY3886" s="2" t="str">
        <f t="shared" si="993"/>
        <v/>
      </c>
      <c r="AZ3886" s="3"/>
      <c r="BA3886" s="3"/>
      <c r="BB3886" s="3"/>
      <c r="BC3886" s="3"/>
      <c r="BD3886" s="3"/>
    </row>
    <row r="3887" spans="22:56" x14ac:dyDescent="0.25">
      <c r="V3887" s="1" t="str">
        <f t="shared" si="979"/>
        <v/>
      </c>
      <c r="X3887" s="1" t="str">
        <f t="shared" si="980"/>
        <v/>
      </c>
      <c r="Y3887" s="1" t="str">
        <f t="shared" si="981"/>
        <v/>
      </c>
      <c r="Z3887" s="1" t="str">
        <f t="shared" si="982"/>
        <v/>
      </c>
      <c r="AA3887" s="1" t="str">
        <f t="shared" si="983"/>
        <v/>
      </c>
      <c r="AB3887" s="1" t="str">
        <f t="shared" si="984"/>
        <v/>
      </c>
      <c r="AC3887" s="1" t="str">
        <f t="shared" si="985"/>
        <v/>
      </c>
      <c r="AD3887" s="1" t="str">
        <f t="shared" si="986"/>
        <v/>
      </c>
      <c r="AE3887" s="1" t="str">
        <f t="shared" si="987"/>
        <v/>
      </c>
      <c r="AF3887" s="1" t="str">
        <f t="shared" si="988"/>
        <v/>
      </c>
      <c r="AG3887" s="1" t="str">
        <f t="shared" si="989"/>
        <v/>
      </c>
      <c r="AH3887" s="1" t="str">
        <f t="shared" si="990"/>
        <v/>
      </c>
      <c r="AI3887" s="1" t="str">
        <f t="shared" si="991"/>
        <v/>
      </c>
      <c r="AV3887" s="8" t="str">
        <f t="shared" si="994"/>
        <v/>
      </c>
      <c r="AW3887" s="2" t="str">
        <f t="shared" si="992"/>
        <v/>
      </c>
      <c r="AX3887" s="3"/>
      <c r="AY3887" s="2" t="str">
        <f t="shared" si="993"/>
        <v/>
      </c>
      <c r="AZ3887" s="3"/>
      <c r="BA3887" s="3"/>
      <c r="BB3887" s="3"/>
      <c r="BC3887" s="3"/>
      <c r="BD3887" s="3"/>
    </row>
    <row r="3888" spans="22:56" x14ac:dyDescent="0.25">
      <c r="V3888" s="1" t="str">
        <f t="shared" ref="V3888:V3951" si="995">IF(AV3856&lt;&gt;"","(","")</f>
        <v/>
      </c>
      <c r="X3888" s="1" t="str">
        <f t="shared" ref="X3888:X3951" si="996">IF(AV3856&lt;=$N$14,IF(X3887&lt;$C$8,X3887+1,1),"")</f>
        <v/>
      </c>
      <c r="Y3888" s="1" t="str">
        <f t="shared" ref="Y3888:Y3951" si="997">IF(AV3856&lt;=$N$14,IF(X3888&gt;X3887,Y3887,IF(Y3887&lt;$C$9,Y3887+1,1)),"")</f>
        <v/>
      </c>
      <c r="Z3888" s="1" t="str">
        <f t="shared" ref="Z3888:Z3951" si="998">IF(AV3856&lt;=$N$14,IF(Y3888=Y3887,Z3887,IF(Y3888&gt;Y3887,Z3887,IF(Z3887&lt;$C$10,Z3887+1,1))),"")</f>
        <v/>
      </c>
      <c r="AA3888" s="1" t="str">
        <f t="shared" ref="AA3888:AA3951" si="999">IF(AV3856&lt;=$N$14,IF(Z3888=Z3887,AA3887,IF(Z3888&gt;Z3887,AA3887,AA3887+1)),"")</f>
        <v/>
      </c>
      <c r="AB3888" s="1" t="str">
        <f t="shared" ref="AB3888:AB3951" si="1000">IF(AV3856&lt;=$N$14,INDEX($AM$8:$AT$8,1,X3888),"")</f>
        <v/>
      </c>
      <c r="AC3888" s="1" t="str">
        <f t="shared" ref="AC3888:AC3951" si="1001">IF($C$6&gt;1,IF(AV3856&lt;&gt;"",", ",""),"")</f>
        <v/>
      </c>
      <c r="AD3888" s="1" t="str">
        <f t="shared" ref="AD3888:AD3951" si="1002">IF($C$6&gt;1,IF(AV3856&lt;=$N$14,INDEX($AM$9:$AT$9,1,Y3888),""),"")</f>
        <v/>
      </c>
      <c r="AE3888" s="1" t="str">
        <f t="shared" ref="AE3888:AE3951" si="1003">IF($C$6&gt;2,IF(AV3856&lt;&gt;"",", ",""),"")</f>
        <v/>
      </c>
      <c r="AF3888" s="1" t="str">
        <f t="shared" ref="AF3888:AF3951" si="1004">IF($C$6&gt;2,IF(AV3856&lt;=$N$14,INDEX($AM$10:$AT$10,1,Z3888),""),"")</f>
        <v/>
      </c>
      <c r="AG3888" s="1" t="str">
        <f t="shared" ref="AG3888:AG3951" si="1005">IF($C$6&gt;3,IF(AV3856&lt;&gt;"",", ",""),"")</f>
        <v/>
      </c>
      <c r="AH3888" s="1" t="str">
        <f t="shared" ref="AH3888:AH3951" si="1006">IF($C$6&gt;3,IF(AV3856&lt;=$N$14,INDEX($AM$11:$AT$11,1,AA3888),""),"")</f>
        <v/>
      </c>
      <c r="AI3888" s="1" t="str">
        <f t="shared" ref="AI3888:AI3951" si="1007">IF(AV3856&lt;&gt;"",")","")</f>
        <v/>
      </c>
      <c r="AV3888" s="8" t="str">
        <f t="shared" si="994"/>
        <v/>
      </c>
      <c r="AW3888" s="2" t="str">
        <f t="shared" si="992"/>
        <v/>
      </c>
      <c r="AX3888" s="3"/>
      <c r="AY3888" s="2" t="str">
        <f t="shared" si="993"/>
        <v/>
      </c>
      <c r="AZ3888" s="3"/>
      <c r="BA3888" s="3"/>
      <c r="BB3888" s="3"/>
      <c r="BC3888" s="3"/>
      <c r="BD3888" s="3"/>
    </row>
    <row r="3889" spans="22:56" x14ac:dyDescent="0.25">
      <c r="V3889" s="1" t="str">
        <f t="shared" si="995"/>
        <v/>
      </c>
      <c r="X3889" s="1" t="str">
        <f t="shared" si="996"/>
        <v/>
      </c>
      <c r="Y3889" s="1" t="str">
        <f t="shared" si="997"/>
        <v/>
      </c>
      <c r="Z3889" s="1" t="str">
        <f t="shared" si="998"/>
        <v/>
      </c>
      <c r="AA3889" s="1" t="str">
        <f t="shared" si="999"/>
        <v/>
      </c>
      <c r="AB3889" s="1" t="str">
        <f t="shared" si="1000"/>
        <v/>
      </c>
      <c r="AC3889" s="1" t="str">
        <f t="shared" si="1001"/>
        <v/>
      </c>
      <c r="AD3889" s="1" t="str">
        <f t="shared" si="1002"/>
        <v/>
      </c>
      <c r="AE3889" s="1" t="str">
        <f t="shared" si="1003"/>
        <v/>
      </c>
      <c r="AF3889" s="1" t="str">
        <f t="shared" si="1004"/>
        <v/>
      </c>
      <c r="AG3889" s="1" t="str">
        <f t="shared" si="1005"/>
        <v/>
      </c>
      <c r="AH3889" s="1" t="str">
        <f t="shared" si="1006"/>
        <v/>
      </c>
      <c r="AI3889" s="1" t="str">
        <f t="shared" si="1007"/>
        <v/>
      </c>
      <c r="AV3889" s="8" t="str">
        <f t="shared" si="994"/>
        <v/>
      </c>
      <c r="AW3889" s="2" t="str">
        <f t="shared" ref="AW3889:AW3952" si="1008">IF(AV3889&lt;&gt;"",". Möglichkeit: ","")</f>
        <v/>
      </c>
      <c r="AX3889" s="3"/>
      <c r="AY3889" s="2" t="str">
        <f t="shared" si="993"/>
        <v/>
      </c>
      <c r="AZ3889" s="3"/>
      <c r="BA3889" s="3"/>
      <c r="BB3889" s="3"/>
      <c r="BC3889" s="3"/>
      <c r="BD3889" s="3"/>
    </row>
    <row r="3890" spans="22:56" x14ac:dyDescent="0.25">
      <c r="V3890" s="1" t="str">
        <f t="shared" si="995"/>
        <v/>
      </c>
      <c r="X3890" s="1" t="str">
        <f t="shared" si="996"/>
        <v/>
      </c>
      <c r="Y3890" s="1" t="str">
        <f t="shared" si="997"/>
        <v/>
      </c>
      <c r="Z3890" s="1" t="str">
        <f t="shared" si="998"/>
        <v/>
      </c>
      <c r="AA3890" s="1" t="str">
        <f t="shared" si="999"/>
        <v/>
      </c>
      <c r="AB3890" s="1" t="str">
        <f t="shared" si="1000"/>
        <v/>
      </c>
      <c r="AC3890" s="1" t="str">
        <f t="shared" si="1001"/>
        <v/>
      </c>
      <c r="AD3890" s="1" t="str">
        <f t="shared" si="1002"/>
        <v/>
      </c>
      <c r="AE3890" s="1" t="str">
        <f t="shared" si="1003"/>
        <v/>
      </c>
      <c r="AF3890" s="1" t="str">
        <f t="shared" si="1004"/>
        <v/>
      </c>
      <c r="AG3890" s="1" t="str">
        <f t="shared" si="1005"/>
        <v/>
      </c>
      <c r="AH3890" s="1" t="str">
        <f t="shared" si="1006"/>
        <v/>
      </c>
      <c r="AI3890" s="1" t="str">
        <f t="shared" si="1007"/>
        <v/>
      </c>
      <c r="AV3890" s="8" t="str">
        <f t="shared" si="994"/>
        <v/>
      </c>
      <c r="AW3890" s="2" t="str">
        <f t="shared" si="1008"/>
        <v/>
      </c>
      <c r="AX3890" s="3"/>
      <c r="AY3890" s="2" t="str">
        <f t="shared" si="993"/>
        <v/>
      </c>
      <c r="AZ3890" s="3"/>
      <c r="BA3890" s="3"/>
      <c r="BB3890" s="3"/>
      <c r="BC3890" s="3"/>
      <c r="BD3890" s="3"/>
    </row>
    <row r="3891" spans="22:56" x14ac:dyDescent="0.25">
      <c r="V3891" s="1" t="str">
        <f t="shared" si="995"/>
        <v/>
      </c>
      <c r="X3891" s="1" t="str">
        <f t="shared" si="996"/>
        <v/>
      </c>
      <c r="Y3891" s="1" t="str">
        <f t="shared" si="997"/>
        <v/>
      </c>
      <c r="Z3891" s="1" t="str">
        <f t="shared" si="998"/>
        <v/>
      </c>
      <c r="AA3891" s="1" t="str">
        <f t="shared" si="999"/>
        <v/>
      </c>
      <c r="AB3891" s="1" t="str">
        <f t="shared" si="1000"/>
        <v/>
      </c>
      <c r="AC3891" s="1" t="str">
        <f t="shared" si="1001"/>
        <v/>
      </c>
      <c r="AD3891" s="1" t="str">
        <f t="shared" si="1002"/>
        <v/>
      </c>
      <c r="AE3891" s="1" t="str">
        <f t="shared" si="1003"/>
        <v/>
      </c>
      <c r="AF3891" s="1" t="str">
        <f t="shared" si="1004"/>
        <v/>
      </c>
      <c r="AG3891" s="1" t="str">
        <f t="shared" si="1005"/>
        <v/>
      </c>
      <c r="AH3891" s="1" t="str">
        <f t="shared" si="1006"/>
        <v/>
      </c>
      <c r="AI3891" s="1" t="str">
        <f t="shared" si="1007"/>
        <v/>
      </c>
      <c r="AV3891" s="8" t="str">
        <f t="shared" si="994"/>
        <v/>
      </c>
      <c r="AW3891" s="2" t="str">
        <f t="shared" si="1008"/>
        <v/>
      </c>
      <c r="AX3891" s="3"/>
      <c r="AY3891" s="2" t="str">
        <f t="shared" si="993"/>
        <v/>
      </c>
      <c r="AZ3891" s="3"/>
      <c r="BA3891" s="3"/>
      <c r="BB3891" s="3"/>
      <c r="BC3891" s="3"/>
      <c r="BD3891" s="3"/>
    </row>
    <row r="3892" spans="22:56" x14ac:dyDescent="0.25">
      <c r="V3892" s="1" t="str">
        <f t="shared" si="995"/>
        <v/>
      </c>
      <c r="X3892" s="1" t="str">
        <f t="shared" si="996"/>
        <v/>
      </c>
      <c r="Y3892" s="1" t="str">
        <f t="shared" si="997"/>
        <v/>
      </c>
      <c r="Z3892" s="1" t="str">
        <f t="shared" si="998"/>
        <v/>
      </c>
      <c r="AA3892" s="1" t="str">
        <f t="shared" si="999"/>
        <v/>
      </c>
      <c r="AB3892" s="1" t="str">
        <f t="shared" si="1000"/>
        <v/>
      </c>
      <c r="AC3892" s="1" t="str">
        <f t="shared" si="1001"/>
        <v/>
      </c>
      <c r="AD3892" s="1" t="str">
        <f t="shared" si="1002"/>
        <v/>
      </c>
      <c r="AE3892" s="1" t="str">
        <f t="shared" si="1003"/>
        <v/>
      </c>
      <c r="AF3892" s="1" t="str">
        <f t="shared" si="1004"/>
        <v/>
      </c>
      <c r="AG3892" s="1" t="str">
        <f t="shared" si="1005"/>
        <v/>
      </c>
      <c r="AH3892" s="1" t="str">
        <f t="shared" si="1006"/>
        <v/>
      </c>
      <c r="AI3892" s="1" t="str">
        <f t="shared" si="1007"/>
        <v/>
      </c>
      <c r="AV3892" s="8" t="str">
        <f t="shared" si="994"/>
        <v/>
      </c>
      <c r="AW3892" s="2" t="str">
        <f t="shared" si="1008"/>
        <v/>
      </c>
      <c r="AX3892" s="3"/>
      <c r="AY3892" s="2" t="str">
        <f t="shared" si="993"/>
        <v/>
      </c>
      <c r="AZ3892" s="3"/>
      <c r="BA3892" s="3"/>
      <c r="BB3892" s="3"/>
      <c r="BC3892" s="3"/>
      <c r="BD3892" s="3"/>
    </row>
    <row r="3893" spans="22:56" x14ac:dyDescent="0.25">
      <c r="V3893" s="1" t="str">
        <f t="shared" si="995"/>
        <v/>
      </c>
      <c r="X3893" s="1" t="str">
        <f t="shared" si="996"/>
        <v/>
      </c>
      <c r="Y3893" s="1" t="str">
        <f t="shared" si="997"/>
        <v/>
      </c>
      <c r="Z3893" s="1" t="str">
        <f t="shared" si="998"/>
        <v/>
      </c>
      <c r="AA3893" s="1" t="str">
        <f t="shared" si="999"/>
        <v/>
      </c>
      <c r="AB3893" s="1" t="str">
        <f t="shared" si="1000"/>
        <v/>
      </c>
      <c r="AC3893" s="1" t="str">
        <f t="shared" si="1001"/>
        <v/>
      </c>
      <c r="AD3893" s="1" t="str">
        <f t="shared" si="1002"/>
        <v/>
      </c>
      <c r="AE3893" s="1" t="str">
        <f t="shared" si="1003"/>
        <v/>
      </c>
      <c r="AF3893" s="1" t="str">
        <f t="shared" si="1004"/>
        <v/>
      </c>
      <c r="AG3893" s="1" t="str">
        <f t="shared" si="1005"/>
        <v/>
      </c>
      <c r="AH3893" s="1" t="str">
        <f t="shared" si="1006"/>
        <v/>
      </c>
      <c r="AI3893" s="1" t="str">
        <f t="shared" si="1007"/>
        <v/>
      </c>
      <c r="AV3893" s="8" t="str">
        <f t="shared" si="994"/>
        <v/>
      </c>
      <c r="AW3893" s="2" t="str">
        <f t="shared" si="1008"/>
        <v/>
      </c>
      <c r="AX3893" s="3"/>
      <c r="AY3893" s="2" t="str">
        <f t="shared" si="993"/>
        <v/>
      </c>
      <c r="AZ3893" s="3"/>
      <c r="BA3893" s="3"/>
      <c r="BB3893" s="3"/>
      <c r="BC3893" s="3"/>
      <c r="BD3893" s="3"/>
    </row>
    <row r="3894" spans="22:56" x14ac:dyDescent="0.25">
      <c r="V3894" s="1" t="str">
        <f t="shared" si="995"/>
        <v/>
      </c>
      <c r="X3894" s="1" t="str">
        <f t="shared" si="996"/>
        <v/>
      </c>
      <c r="Y3894" s="1" t="str">
        <f t="shared" si="997"/>
        <v/>
      </c>
      <c r="Z3894" s="1" t="str">
        <f t="shared" si="998"/>
        <v/>
      </c>
      <c r="AA3894" s="1" t="str">
        <f t="shared" si="999"/>
        <v/>
      </c>
      <c r="AB3894" s="1" t="str">
        <f t="shared" si="1000"/>
        <v/>
      </c>
      <c r="AC3894" s="1" t="str">
        <f t="shared" si="1001"/>
        <v/>
      </c>
      <c r="AD3894" s="1" t="str">
        <f t="shared" si="1002"/>
        <v/>
      </c>
      <c r="AE3894" s="1" t="str">
        <f t="shared" si="1003"/>
        <v/>
      </c>
      <c r="AF3894" s="1" t="str">
        <f t="shared" si="1004"/>
        <v/>
      </c>
      <c r="AG3894" s="1" t="str">
        <f t="shared" si="1005"/>
        <v/>
      </c>
      <c r="AH3894" s="1" t="str">
        <f t="shared" si="1006"/>
        <v/>
      </c>
      <c r="AI3894" s="1" t="str">
        <f t="shared" si="1007"/>
        <v/>
      </c>
      <c r="AV3894" s="8" t="str">
        <f t="shared" si="994"/>
        <v/>
      </c>
      <c r="AW3894" s="2" t="str">
        <f t="shared" si="1008"/>
        <v/>
      </c>
      <c r="AX3894" s="3"/>
      <c r="AY3894" s="2" t="str">
        <f t="shared" si="993"/>
        <v/>
      </c>
      <c r="AZ3894" s="3"/>
      <c r="BA3894" s="3"/>
      <c r="BB3894" s="3"/>
      <c r="BC3894" s="3"/>
      <c r="BD3894" s="3"/>
    </row>
    <row r="3895" spans="22:56" x14ac:dyDescent="0.25">
      <c r="V3895" s="1" t="str">
        <f t="shared" si="995"/>
        <v/>
      </c>
      <c r="X3895" s="1" t="str">
        <f t="shared" si="996"/>
        <v/>
      </c>
      <c r="Y3895" s="1" t="str">
        <f t="shared" si="997"/>
        <v/>
      </c>
      <c r="Z3895" s="1" t="str">
        <f t="shared" si="998"/>
        <v/>
      </c>
      <c r="AA3895" s="1" t="str">
        <f t="shared" si="999"/>
        <v/>
      </c>
      <c r="AB3895" s="1" t="str">
        <f t="shared" si="1000"/>
        <v/>
      </c>
      <c r="AC3895" s="1" t="str">
        <f t="shared" si="1001"/>
        <v/>
      </c>
      <c r="AD3895" s="1" t="str">
        <f t="shared" si="1002"/>
        <v/>
      </c>
      <c r="AE3895" s="1" t="str">
        <f t="shared" si="1003"/>
        <v/>
      </c>
      <c r="AF3895" s="1" t="str">
        <f t="shared" si="1004"/>
        <v/>
      </c>
      <c r="AG3895" s="1" t="str">
        <f t="shared" si="1005"/>
        <v/>
      </c>
      <c r="AH3895" s="1" t="str">
        <f t="shared" si="1006"/>
        <v/>
      </c>
      <c r="AI3895" s="1" t="str">
        <f t="shared" si="1007"/>
        <v/>
      </c>
      <c r="AV3895" s="8" t="str">
        <f t="shared" si="994"/>
        <v/>
      </c>
      <c r="AW3895" s="2" t="str">
        <f t="shared" si="1008"/>
        <v/>
      </c>
      <c r="AX3895" s="3"/>
      <c r="AY3895" s="2" t="str">
        <f t="shared" si="993"/>
        <v/>
      </c>
      <c r="AZ3895" s="3"/>
      <c r="BA3895" s="3"/>
      <c r="BB3895" s="3"/>
      <c r="BC3895" s="3"/>
      <c r="BD3895" s="3"/>
    </row>
    <row r="3896" spans="22:56" x14ac:dyDescent="0.25">
      <c r="V3896" s="1" t="str">
        <f t="shared" si="995"/>
        <v/>
      </c>
      <c r="X3896" s="1" t="str">
        <f t="shared" si="996"/>
        <v/>
      </c>
      <c r="Y3896" s="1" t="str">
        <f t="shared" si="997"/>
        <v/>
      </c>
      <c r="Z3896" s="1" t="str">
        <f t="shared" si="998"/>
        <v/>
      </c>
      <c r="AA3896" s="1" t="str">
        <f t="shared" si="999"/>
        <v/>
      </c>
      <c r="AB3896" s="1" t="str">
        <f t="shared" si="1000"/>
        <v/>
      </c>
      <c r="AC3896" s="1" t="str">
        <f t="shared" si="1001"/>
        <v/>
      </c>
      <c r="AD3896" s="1" t="str">
        <f t="shared" si="1002"/>
        <v/>
      </c>
      <c r="AE3896" s="1" t="str">
        <f t="shared" si="1003"/>
        <v/>
      </c>
      <c r="AF3896" s="1" t="str">
        <f t="shared" si="1004"/>
        <v/>
      </c>
      <c r="AG3896" s="1" t="str">
        <f t="shared" si="1005"/>
        <v/>
      </c>
      <c r="AH3896" s="1" t="str">
        <f t="shared" si="1006"/>
        <v/>
      </c>
      <c r="AI3896" s="1" t="str">
        <f t="shared" si="1007"/>
        <v/>
      </c>
      <c r="AV3896" s="8" t="str">
        <f t="shared" si="994"/>
        <v/>
      </c>
      <c r="AW3896" s="2" t="str">
        <f t="shared" si="1008"/>
        <v/>
      </c>
      <c r="AX3896" s="3"/>
      <c r="AY3896" s="2" t="str">
        <f t="shared" si="993"/>
        <v/>
      </c>
      <c r="AZ3896" s="3"/>
      <c r="BA3896" s="3"/>
      <c r="BB3896" s="3"/>
      <c r="BC3896" s="3"/>
      <c r="BD3896" s="3"/>
    </row>
    <row r="3897" spans="22:56" x14ac:dyDescent="0.25">
      <c r="V3897" s="1" t="str">
        <f t="shared" si="995"/>
        <v/>
      </c>
      <c r="X3897" s="1" t="str">
        <f t="shared" si="996"/>
        <v/>
      </c>
      <c r="Y3897" s="1" t="str">
        <f t="shared" si="997"/>
        <v/>
      </c>
      <c r="Z3897" s="1" t="str">
        <f t="shared" si="998"/>
        <v/>
      </c>
      <c r="AA3897" s="1" t="str">
        <f t="shared" si="999"/>
        <v/>
      </c>
      <c r="AB3897" s="1" t="str">
        <f t="shared" si="1000"/>
        <v/>
      </c>
      <c r="AC3897" s="1" t="str">
        <f t="shared" si="1001"/>
        <v/>
      </c>
      <c r="AD3897" s="1" t="str">
        <f t="shared" si="1002"/>
        <v/>
      </c>
      <c r="AE3897" s="1" t="str">
        <f t="shared" si="1003"/>
        <v/>
      </c>
      <c r="AF3897" s="1" t="str">
        <f t="shared" si="1004"/>
        <v/>
      </c>
      <c r="AG3897" s="1" t="str">
        <f t="shared" si="1005"/>
        <v/>
      </c>
      <c r="AH3897" s="1" t="str">
        <f t="shared" si="1006"/>
        <v/>
      </c>
      <c r="AI3897" s="1" t="str">
        <f t="shared" si="1007"/>
        <v/>
      </c>
      <c r="AV3897" s="8" t="str">
        <f t="shared" si="994"/>
        <v/>
      </c>
      <c r="AW3897" s="2" t="str">
        <f t="shared" si="1008"/>
        <v/>
      </c>
      <c r="AX3897" s="3"/>
      <c r="AY3897" s="2" t="str">
        <f t="shared" si="993"/>
        <v/>
      </c>
      <c r="AZ3897" s="3"/>
      <c r="BA3897" s="3"/>
      <c r="BB3897" s="3"/>
      <c r="BC3897" s="3"/>
      <c r="BD3897" s="3"/>
    </row>
    <row r="3898" spans="22:56" x14ac:dyDescent="0.25">
      <c r="V3898" s="1" t="str">
        <f t="shared" si="995"/>
        <v/>
      </c>
      <c r="X3898" s="1" t="str">
        <f t="shared" si="996"/>
        <v/>
      </c>
      <c r="Y3898" s="1" t="str">
        <f t="shared" si="997"/>
        <v/>
      </c>
      <c r="Z3898" s="1" t="str">
        <f t="shared" si="998"/>
        <v/>
      </c>
      <c r="AA3898" s="1" t="str">
        <f t="shared" si="999"/>
        <v/>
      </c>
      <c r="AB3898" s="1" t="str">
        <f t="shared" si="1000"/>
        <v/>
      </c>
      <c r="AC3898" s="1" t="str">
        <f t="shared" si="1001"/>
        <v/>
      </c>
      <c r="AD3898" s="1" t="str">
        <f t="shared" si="1002"/>
        <v/>
      </c>
      <c r="AE3898" s="1" t="str">
        <f t="shared" si="1003"/>
        <v/>
      </c>
      <c r="AF3898" s="1" t="str">
        <f t="shared" si="1004"/>
        <v/>
      </c>
      <c r="AG3898" s="1" t="str">
        <f t="shared" si="1005"/>
        <v/>
      </c>
      <c r="AH3898" s="1" t="str">
        <f t="shared" si="1006"/>
        <v/>
      </c>
      <c r="AI3898" s="1" t="str">
        <f t="shared" si="1007"/>
        <v/>
      </c>
      <c r="AV3898" s="8" t="str">
        <f t="shared" si="994"/>
        <v/>
      </c>
      <c r="AW3898" s="2" t="str">
        <f t="shared" si="1008"/>
        <v/>
      </c>
      <c r="AX3898" s="3"/>
      <c r="AY3898" s="2" t="str">
        <f t="shared" si="993"/>
        <v/>
      </c>
      <c r="AZ3898" s="3"/>
      <c r="BA3898" s="3"/>
      <c r="BB3898" s="3"/>
      <c r="BC3898" s="3"/>
      <c r="BD3898" s="3"/>
    </row>
    <row r="3899" spans="22:56" x14ac:dyDescent="0.25">
      <c r="V3899" s="1" t="str">
        <f t="shared" si="995"/>
        <v/>
      </c>
      <c r="X3899" s="1" t="str">
        <f t="shared" si="996"/>
        <v/>
      </c>
      <c r="Y3899" s="1" t="str">
        <f t="shared" si="997"/>
        <v/>
      </c>
      <c r="Z3899" s="1" t="str">
        <f t="shared" si="998"/>
        <v/>
      </c>
      <c r="AA3899" s="1" t="str">
        <f t="shared" si="999"/>
        <v/>
      </c>
      <c r="AB3899" s="1" t="str">
        <f t="shared" si="1000"/>
        <v/>
      </c>
      <c r="AC3899" s="1" t="str">
        <f t="shared" si="1001"/>
        <v/>
      </c>
      <c r="AD3899" s="1" t="str">
        <f t="shared" si="1002"/>
        <v/>
      </c>
      <c r="AE3899" s="1" t="str">
        <f t="shared" si="1003"/>
        <v/>
      </c>
      <c r="AF3899" s="1" t="str">
        <f t="shared" si="1004"/>
        <v/>
      </c>
      <c r="AG3899" s="1" t="str">
        <f t="shared" si="1005"/>
        <v/>
      </c>
      <c r="AH3899" s="1" t="str">
        <f t="shared" si="1006"/>
        <v/>
      </c>
      <c r="AI3899" s="1" t="str">
        <f t="shared" si="1007"/>
        <v/>
      </c>
      <c r="AV3899" s="8" t="str">
        <f t="shared" si="994"/>
        <v/>
      </c>
      <c r="AW3899" s="2" t="str">
        <f t="shared" si="1008"/>
        <v/>
      </c>
      <c r="AX3899" s="3"/>
      <c r="AY3899" s="2" t="str">
        <f t="shared" si="993"/>
        <v/>
      </c>
      <c r="AZ3899" s="3"/>
      <c r="BA3899" s="3"/>
      <c r="BB3899" s="3"/>
      <c r="BC3899" s="3"/>
      <c r="BD3899" s="3"/>
    </row>
    <row r="3900" spans="22:56" x14ac:dyDescent="0.25">
      <c r="V3900" s="1" t="str">
        <f t="shared" si="995"/>
        <v/>
      </c>
      <c r="X3900" s="1" t="str">
        <f t="shared" si="996"/>
        <v/>
      </c>
      <c r="Y3900" s="1" t="str">
        <f t="shared" si="997"/>
        <v/>
      </c>
      <c r="Z3900" s="1" t="str">
        <f t="shared" si="998"/>
        <v/>
      </c>
      <c r="AA3900" s="1" t="str">
        <f t="shared" si="999"/>
        <v/>
      </c>
      <c r="AB3900" s="1" t="str">
        <f t="shared" si="1000"/>
        <v/>
      </c>
      <c r="AC3900" s="1" t="str">
        <f t="shared" si="1001"/>
        <v/>
      </c>
      <c r="AD3900" s="1" t="str">
        <f t="shared" si="1002"/>
        <v/>
      </c>
      <c r="AE3900" s="1" t="str">
        <f t="shared" si="1003"/>
        <v/>
      </c>
      <c r="AF3900" s="1" t="str">
        <f t="shared" si="1004"/>
        <v/>
      </c>
      <c r="AG3900" s="1" t="str">
        <f t="shared" si="1005"/>
        <v/>
      </c>
      <c r="AH3900" s="1" t="str">
        <f t="shared" si="1006"/>
        <v/>
      </c>
      <c r="AI3900" s="1" t="str">
        <f t="shared" si="1007"/>
        <v/>
      </c>
      <c r="AV3900" s="8" t="str">
        <f t="shared" si="994"/>
        <v/>
      </c>
      <c r="AW3900" s="2" t="str">
        <f t="shared" si="1008"/>
        <v/>
      </c>
      <c r="AX3900" s="3"/>
      <c r="AY3900" s="2" t="str">
        <f t="shared" si="993"/>
        <v/>
      </c>
      <c r="AZ3900" s="3"/>
      <c r="BA3900" s="3"/>
      <c r="BB3900" s="3"/>
      <c r="BC3900" s="3"/>
      <c r="BD3900" s="3"/>
    </row>
    <row r="3901" spans="22:56" x14ac:dyDescent="0.25">
      <c r="V3901" s="1" t="str">
        <f t="shared" si="995"/>
        <v/>
      </c>
      <c r="X3901" s="1" t="str">
        <f t="shared" si="996"/>
        <v/>
      </c>
      <c r="Y3901" s="1" t="str">
        <f t="shared" si="997"/>
        <v/>
      </c>
      <c r="Z3901" s="1" t="str">
        <f t="shared" si="998"/>
        <v/>
      </c>
      <c r="AA3901" s="1" t="str">
        <f t="shared" si="999"/>
        <v/>
      </c>
      <c r="AB3901" s="1" t="str">
        <f t="shared" si="1000"/>
        <v/>
      </c>
      <c r="AC3901" s="1" t="str">
        <f t="shared" si="1001"/>
        <v/>
      </c>
      <c r="AD3901" s="1" t="str">
        <f t="shared" si="1002"/>
        <v/>
      </c>
      <c r="AE3901" s="1" t="str">
        <f t="shared" si="1003"/>
        <v/>
      </c>
      <c r="AF3901" s="1" t="str">
        <f t="shared" si="1004"/>
        <v/>
      </c>
      <c r="AG3901" s="1" t="str">
        <f t="shared" si="1005"/>
        <v/>
      </c>
      <c r="AH3901" s="1" t="str">
        <f t="shared" si="1006"/>
        <v/>
      </c>
      <c r="AI3901" s="1" t="str">
        <f t="shared" si="1007"/>
        <v/>
      </c>
      <c r="AV3901" s="8" t="str">
        <f t="shared" si="994"/>
        <v/>
      </c>
      <c r="AW3901" s="2" t="str">
        <f t="shared" si="1008"/>
        <v/>
      </c>
      <c r="AX3901" s="3"/>
      <c r="AY3901" s="2" t="str">
        <f t="shared" si="993"/>
        <v/>
      </c>
      <c r="AZ3901" s="3"/>
      <c r="BA3901" s="3"/>
      <c r="BB3901" s="3"/>
      <c r="BC3901" s="3"/>
      <c r="BD3901" s="3"/>
    </row>
    <row r="3902" spans="22:56" x14ac:dyDescent="0.25">
      <c r="V3902" s="1" t="str">
        <f t="shared" si="995"/>
        <v/>
      </c>
      <c r="X3902" s="1" t="str">
        <f t="shared" si="996"/>
        <v/>
      </c>
      <c r="Y3902" s="1" t="str">
        <f t="shared" si="997"/>
        <v/>
      </c>
      <c r="Z3902" s="1" t="str">
        <f t="shared" si="998"/>
        <v/>
      </c>
      <c r="AA3902" s="1" t="str">
        <f t="shared" si="999"/>
        <v/>
      </c>
      <c r="AB3902" s="1" t="str">
        <f t="shared" si="1000"/>
        <v/>
      </c>
      <c r="AC3902" s="1" t="str">
        <f t="shared" si="1001"/>
        <v/>
      </c>
      <c r="AD3902" s="1" t="str">
        <f t="shared" si="1002"/>
        <v/>
      </c>
      <c r="AE3902" s="1" t="str">
        <f t="shared" si="1003"/>
        <v/>
      </c>
      <c r="AF3902" s="1" t="str">
        <f t="shared" si="1004"/>
        <v/>
      </c>
      <c r="AG3902" s="1" t="str">
        <f t="shared" si="1005"/>
        <v/>
      </c>
      <c r="AH3902" s="1" t="str">
        <f t="shared" si="1006"/>
        <v/>
      </c>
      <c r="AI3902" s="1" t="str">
        <f t="shared" si="1007"/>
        <v/>
      </c>
      <c r="AV3902" s="8" t="str">
        <f t="shared" si="994"/>
        <v/>
      </c>
      <c r="AW3902" s="2" t="str">
        <f t="shared" si="1008"/>
        <v/>
      </c>
      <c r="AX3902" s="3"/>
      <c r="AY3902" s="2" t="str">
        <f t="shared" si="993"/>
        <v/>
      </c>
      <c r="AZ3902" s="3"/>
      <c r="BA3902" s="3"/>
      <c r="BB3902" s="3"/>
      <c r="BC3902" s="3"/>
      <c r="BD3902" s="3"/>
    </row>
    <row r="3903" spans="22:56" x14ac:dyDescent="0.25">
      <c r="V3903" s="1" t="str">
        <f t="shared" si="995"/>
        <v/>
      </c>
      <c r="X3903" s="1" t="str">
        <f t="shared" si="996"/>
        <v/>
      </c>
      <c r="Y3903" s="1" t="str">
        <f t="shared" si="997"/>
        <v/>
      </c>
      <c r="Z3903" s="1" t="str">
        <f t="shared" si="998"/>
        <v/>
      </c>
      <c r="AA3903" s="1" t="str">
        <f t="shared" si="999"/>
        <v/>
      </c>
      <c r="AB3903" s="1" t="str">
        <f t="shared" si="1000"/>
        <v/>
      </c>
      <c r="AC3903" s="1" t="str">
        <f t="shared" si="1001"/>
        <v/>
      </c>
      <c r="AD3903" s="1" t="str">
        <f t="shared" si="1002"/>
        <v/>
      </c>
      <c r="AE3903" s="1" t="str">
        <f t="shared" si="1003"/>
        <v/>
      </c>
      <c r="AF3903" s="1" t="str">
        <f t="shared" si="1004"/>
        <v/>
      </c>
      <c r="AG3903" s="1" t="str">
        <f t="shared" si="1005"/>
        <v/>
      </c>
      <c r="AH3903" s="1" t="str">
        <f t="shared" si="1006"/>
        <v/>
      </c>
      <c r="AI3903" s="1" t="str">
        <f t="shared" si="1007"/>
        <v/>
      </c>
      <c r="AV3903" s="8" t="str">
        <f t="shared" si="994"/>
        <v/>
      </c>
      <c r="AW3903" s="2" t="str">
        <f t="shared" si="1008"/>
        <v/>
      </c>
      <c r="AX3903" s="3"/>
      <c r="AY3903" s="2" t="str">
        <f t="shared" si="993"/>
        <v/>
      </c>
      <c r="AZ3903" s="3"/>
      <c r="BA3903" s="3"/>
      <c r="BB3903" s="3"/>
      <c r="BC3903" s="3"/>
      <c r="BD3903" s="3"/>
    </row>
    <row r="3904" spans="22:56" x14ac:dyDescent="0.25">
      <c r="V3904" s="1" t="str">
        <f t="shared" si="995"/>
        <v/>
      </c>
      <c r="X3904" s="1" t="str">
        <f t="shared" si="996"/>
        <v/>
      </c>
      <c r="Y3904" s="1" t="str">
        <f t="shared" si="997"/>
        <v/>
      </c>
      <c r="Z3904" s="1" t="str">
        <f t="shared" si="998"/>
        <v/>
      </c>
      <c r="AA3904" s="1" t="str">
        <f t="shared" si="999"/>
        <v/>
      </c>
      <c r="AB3904" s="1" t="str">
        <f t="shared" si="1000"/>
        <v/>
      </c>
      <c r="AC3904" s="1" t="str">
        <f t="shared" si="1001"/>
        <v/>
      </c>
      <c r="AD3904" s="1" t="str">
        <f t="shared" si="1002"/>
        <v/>
      </c>
      <c r="AE3904" s="1" t="str">
        <f t="shared" si="1003"/>
        <v/>
      </c>
      <c r="AF3904" s="1" t="str">
        <f t="shared" si="1004"/>
        <v/>
      </c>
      <c r="AG3904" s="1" t="str">
        <f t="shared" si="1005"/>
        <v/>
      </c>
      <c r="AH3904" s="1" t="str">
        <f t="shared" si="1006"/>
        <v/>
      </c>
      <c r="AI3904" s="1" t="str">
        <f t="shared" si="1007"/>
        <v/>
      </c>
      <c r="AV3904" s="8" t="str">
        <f t="shared" si="994"/>
        <v/>
      </c>
      <c r="AW3904" s="2" t="str">
        <f t="shared" si="1008"/>
        <v/>
      </c>
      <c r="AX3904" s="3"/>
      <c r="AY3904" s="2" t="str">
        <f t="shared" si="993"/>
        <v/>
      </c>
      <c r="AZ3904" s="3"/>
      <c r="BA3904" s="3"/>
      <c r="BB3904" s="3"/>
      <c r="BC3904" s="3"/>
      <c r="BD3904" s="3"/>
    </row>
    <row r="3905" spans="22:56" x14ac:dyDescent="0.25">
      <c r="V3905" s="1" t="str">
        <f t="shared" si="995"/>
        <v/>
      </c>
      <c r="X3905" s="1" t="str">
        <f t="shared" si="996"/>
        <v/>
      </c>
      <c r="Y3905" s="1" t="str">
        <f t="shared" si="997"/>
        <v/>
      </c>
      <c r="Z3905" s="1" t="str">
        <f t="shared" si="998"/>
        <v/>
      </c>
      <c r="AA3905" s="1" t="str">
        <f t="shared" si="999"/>
        <v/>
      </c>
      <c r="AB3905" s="1" t="str">
        <f t="shared" si="1000"/>
        <v/>
      </c>
      <c r="AC3905" s="1" t="str">
        <f t="shared" si="1001"/>
        <v/>
      </c>
      <c r="AD3905" s="1" t="str">
        <f t="shared" si="1002"/>
        <v/>
      </c>
      <c r="AE3905" s="1" t="str">
        <f t="shared" si="1003"/>
        <v/>
      </c>
      <c r="AF3905" s="1" t="str">
        <f t="shared" si="1004"/>
        <v/>
      </c>
      <c r="AG3905" s="1" t="str">
        <f t="shared" si="1005"/>
        <v/>
      </c>
      <c r="AH3905" s="1" t="str">
        <f t="shared" si="1006"/>
        <v/>
      </c>
      <c r="AI3905" s="1" t="str">
        <f t="shared" si="1007"/>
        <v/>
      </c>
      <c r="AV3905" s="8" t="str">
        <f t="shared" si="994"/>
        <v/>
      </c>
      <c r="AW3905" s="2" t="str">
        <f t="shared" si="1008"/>
        <v/>
      </c>
      <c r="AX3905" s="3"/>
      <c r="AY3905" s="2" t="str">
        <f t="shared" si="993"/>
        <v/>
      </c>
      <c r="AZ3905" s="3"/>
      <c r="BA3905" s="3"/>
      <c r="BB3905" s="3"/>
      <c r="BC3905" s="3"/>
      <c r="BD3905" s="3"/>
    </row>
    <row r="3906" spans="22:56" x14ac:dyDescent="0.25">
      <c r="V3906" s="1" t="str">
        <f t="shared" si="995"/>
        <v/>
      </c>
      <c r="X3906" s="1" t="str">
        <f t="shared" si="996"/>
        <v/>
      </c>
      <c r="Y3906" s="1" t="str">
        <f t="shared" si="997"/>
        <v/>
      </c>
      <c r="Z3906" s="1" t="str">
        <f t="shared" si="998"/>
        <v/>
      </c>
      <c r="AA3906" s="1" t="str">
        <f t="shared" si="999"/>
        <v/>
      </c>
      <c r="AB3906" s="1" t="str">
        <f t="shared" si="1000"/>
        <v/>
      </c>
      <c r="AC3906" s="1" t="str">
        <f t="shared" si="1001"/>
        <v/>
      </c>
      <c r="AD3906" s="1" t="str">
        <f t="shared" si="1002"/>
        <v/>
      </c>
      <c r="AE3906" s="1" t="str">
        <f t="shared" si="1003"/>
        <v/>
      </c>
      <c r="AF3906" s="1" t="str">
        <f t="shared" si="1004"/>
        <v/>
      </c>
      <c r="AG3906" s="1" t="str">
        <f t="shared" si="1005"/>
        <v/>
      </c>
      <c r="AH3906" s="1" t="str">
        <f t="shared" si="1006"/>
        <v/>
      </c>
      <c r="AI3906" s="1" t="str">
        <f t="shared" si="1007"/>
        <v/>
      </c>
      <c r="AV3906" s="8" t="str">
        <f t="shared" si="994"/>
        <v/>
      </c>
      <c r="AW3906" s="2" t="str">
        <f t="shared" si="1008"/>
        <v/>
      </c>
      <c r="AX3906" s="3"/>
      <c r="AY3906" s="2" t="str">
        <f t="shared" si="993"/>
        <v/>
      </c>
      <c r="AZ3906" s="3"/>
      <c r="BA3906" s="3"/>
      <c r="BB3906" s="3"/>
      <c r="BC3906" s="3"/>
      <c r="BD3906" s="3"/>
    </row>
    <row r="3907" spans="22:56" x14ac:dyDescent="0.25">
      <c r="V3907" s="1" t="str">
        <f t="shared" si="995"/>
        <v/>
      </c>
      <c r="X3907" s="1" t="str">
        <f t="shared" si="996"/>
        <v/>
      </c>
      <c r="Y3907" s="1" t="str">
        <f t="shared" si="997"/>
        <v/>
      </c>
      <c r="Z3907" s="1" t="str">
        <f t="shared" si="998"/>
        <v/>
      </c>
      <c r="AA3907" s="1" t="str">
        <f t="shared" si="999"/>
        <v/>
      </c>
      <c r="AB3907" s="1" t="str">
        <f t="shared" si="1000"/>
        <v/>
      </c>
      <c r="AC3907" s="1" t="str">
        <f t="shared" si="1001"/>
        <v/>
      </c>
      <c r="AD3907" s="1" t="str">
        <f t="shared" si="1002"/>
        <v/>
      </c>
      <c r="AE3907" s="1" t="str">
        <f t="shared" si="1003"/>
        <v/>
      </c>
      <c r="AF3907" s="1" t="str">
        <f t="shared" si="1004"/>
        <v/>
      </c>
      <c r="AG3907" s="1" t="str">
        <f t="shared" si="1005"/>
        <v/>
      </c>
      <c r="AH3907" s="1" t="str">
        <f t="shared" si="1006"/>
        <v/>
      </c>
      <c r="AI3907" s="1" t="str">
        <f t="shared" si="1007"/>
        <v/>
      </c>
      <c r="AV3907" s="8" t="str">
        <f t="shared" si="994"/>
        <v/>
      </c>
      <c r="AW3907" s="2" t="str">
        <f t="shared" si="1008"/>
        <v/>
      </c>
      <c r="AX3907" s="3"/>
      <c r="AY3907" s="2" t="str">
        <f t="shared" si="993"/>
        <v/>
      </c>
      <c r="AZ3907" s="3"/>
      <c r="BA3907" s="3"/>
      <c r="BB3907" s="3"/>
      <c r="BC3907" s="3"/>
      <c r="BD3907" s="3"/>
    </row>
    <row r="3908" spans="22:56" x14ac:dyDescent="0.25">
      <c r="V3908" s="1" t="str">
        <f t="shared" si="995"/>
        <v/>
      </c>
      <c r="X3908" s="1" t="str">
        <f t="shared" si="996"/>
        <v/>
      </c>
      <c r="Y3908" s="1" t="str">
        <f t="shared" si="997"/>
        <v/>
      </c>
      <c r="Z3908" s="1" t="str">
        <f t="shared" si="998"/>
        <v/>
      </c>
      <c r="AA3908" s="1" t="str">
        <f t="shared" si="999"/>
        <v/>
      </c>
      <c r="AB3908" s="1" t="str">
        <f t="shared" si="1000"/>
        <v/>
      </c>
      <c r="AC3908" s="1" t="str">
        <f t="shared" si="1001"/>
        <v/>
      </c>
      <c r="AD3908" s="1" t="str">
        <f t="shared" si="1002"/>
        <v/>
      </c>
      <c r="AE3908" s="1" t="str">
        <f t="shared" si="1003"/>
        <v/>
      </c>
      <c r="AF3908" s="1" t="str">
        <f t="shared" si="1004"/>
        <v/>
      </c>
      <c r="AG3908" s="1" t="str">
        <f t="shared" si="1005"/>
        <v/>
      </c>
      <c r="AH3908" s="1" t="str">
        <f t="shared" si="1006"/>
        <v/>
      </c>
      <c r="AI3908" s="1" t="str">
        <f t="shared" si="1007"/>
        <v/>
      </c>
      <c r="AV3908" s="8" t="str">
        <f t="shared" si="994"/>
        <v/>
      </c>
      <c r="AW3908" s="2" t="str">
        <f t="shared" si="1008"/>
        <v/>
      </c>
      <c r="AX3908" s="3"/>
      <c r="AY3908" s="2" t="str">
        <f t="shared" si="993"/>
        <v/>
      </c>
      <c r="AZ3908" s="3"/>
      <c r="BA3908" s="3"/>
      <c r="BB3908" s="3"/>
      <c r="BC3908" s="3"/>
      <c r="BD3908" s="3"/>
    </row>
    <row r="3909" spans="22:56" x14ac:dyDescent="0.25">
      <c r="V3909" s="1" t="str">
        <f t="shared" si="995"/>
        <v/>
      </c>
      <c r="X3909" s="1" t="str">
        <f t="shared" si="996"/>
        <v/>
      </c>
      <c r="Y3909" s="1" t="str">
        <f t="shared" si="997"/>
        <v/>
      </c>
      <c r="Z3909" s="1" t="str">
        <f t="shared" si="998"/>
        <v/>
      </c>
      <c r="AA3909" s="1" t="str">
        <f t="shared" si="999"/>
        <v/>
      </c>
      <c r="AB3909" s="1" t="str">
        <f t="shared" si="1000"/>
        <v/>
      </c>
      <c r="AC3909" s="1" t="str">
        <f t="shared" si="1001"/>
        <v/>
      </c>
      <c r="AD3909" s="1" t="str">
        <f t="shared" si="1002"/>
        <v/>
      </c>
      <c r="AE3909" s="1" t="str">
        <f t="shared" si="1003"/>
        <v/>
      </c>
      <c r="AF3909" s="1" t="str">
        <f t="shared" si="1004"/>
        <v/>
      </c>
      <c r="AG3909" s="1" t="str">
        <f t="shared" si="1005"/>
        <v/>
      </c>
      <c r="AH3909" s="1" t="str">
        <f t="shared" si="1006"/>
        <v/>
      </c>
      <c r="AI3909" s="1" t="str">
        <f t="shared" si="1007"/>
        <v/>
      </c>
      <c r="AV3909" s="8" t="str">
        <f t="shared" si="994"/>
        <v/>
      </c>
      <c r="AW3909" s="2" t="str">
        <f t="shared" si="1008"/>
        <v/>
      </c>
      <c r="AX3909" s="3"/>
      <c r="AY3909" s="2" t="str">
        <f t="shared" si="993"/>
        <v/>
      </c>
      <c r="AZ3909" s="3"/>
      <c r="BA3909" s="3"/>
      <c r="BB3909" s="3"/>
      <c r="BC3909" s="3"/>
      <c r="BD3909" s="3"/>
    </row>
    <row r="3910" spans="22:56" x14ac:dyDescent="0.25">
      <c r="V3910" s="1" t="str">
        <f t="shared" si="995"/>
        <v/>
      </c>
      <c r="X3910" s="1" t="str">
        <f t="shared" si="996"/>
        <v/>
      </c>
      <c r="Y3910" s="1" t="str">
        <f t="shared" si="997"/>
        <v/>
      </c>
      <c r="Z3910" s="1" t="str">
        <f t="shared" si="998"/>
        <v/>
      </c>
      <c r="AA3910" s="1" t="str">
        <f t="shared" si="999"/>
        <v/>
      </c>
      <c r="AB3910" s="1" t="str">
        <f t="shared" si="1000"/>
        <v/>
      </c>
      <c r="AC3910" s="1" t="str">
        <f t="shared" si="1001"/>
        <v/>
      </c>
      <c r="AD3910" s="1" t="str">
        <f t="shared" si="1002"/>
        <v/>
      </c>
      <c r="AE3910" s="1" t="str">
        <f t="shared" si="1003"/>
        <v/>
      </c>
      <c r="AF3910" s="1" t="str">
        <f t="shared" si="1004"/>
        <v/>
      </c>
      <c r="AG3910" s="1" t="str">
        <f t="shared" si="1005"/>
        <v/>
      </c>
      <c r="AH3910" s="1" t="str">
        <f t="shared" si="1006"/>
        <v/>
      </c>
      <c r="AI3910" s="1" t="str">
        <f t="shared" si="1007"/>
        <v/>
      </c>
      <c r="AV3910" s="8" t="str">
        <f t="shared" si="994"/>
        <v/>
      </c>
      <c r="AW3910" s="2" t="str">
        <f t="shared" si="1008"/>
        <v/>
      </c>
      <c r="AX3910" s="3"/>
      <c r="AY3910" s="2" t="str">
        <f t="shared" si="993"/>
        <v/>
      </c>
      <c r="AZ3910" s="3"/>
      <c r="BA3910" s="3"/>
      <c r="BB3910" s="3"/>
      <c r="BC3910" s="3"/>
      <c r="BD3910" s="3"/>
    </row>
    <row r="3911" spans="22:56" x14ac:dyDescent="0.25">
      <c r="V3911" s="1" t="str">
        <f t="shared" si="995"/>
        <v/>
      </c>
      <c r="X3911" s="1" t="str">
        <f t="shared" si="996"/>
        <v/>
      </c>
      <c r="Y3911" s="1" t="str">
        <f t="shared" si="997"/>
        <v/>
      </c>
      <c r="Z3911" s="1" t="str">
        <f t="shared" si="998"/>
        <v/>
      </c>
      <c r="AA3911" s="1" t="str">
        <f t="shared" si="999"/>
        <v/>
      </c>
      <c r="AB3911" s="1" t="str">
        <f t="shared" si="1000"/>
        <v/>
      </c>
      <c r="AC3911" s="1" t="str">
        <f t="shared" si="1001"/>
        <v/>
      </c>
      <c r="AD3911" s="1" t="str">
        <f t="shared" si="1002"/>
        <v/>
      </c>
      <c r="AE3911" s="1" t="str">
        <f t="shared" si="1003"/>
        <v/>
      </c>
      <c r="AF3911" s="1" t="str">
        <f t="shared" si="1004"/>
        <v/>
      </c>
      <c r="AG3911" s="1" t="str">
        <f t="shared" si="1005"/>
        <v/>
      </c>
      <c r="AH3911" s="1" t="str">
        <f t="shared" si="1006"/>
        <v/>
      </c>
      <c r="AI3911" s="1" t="str">
        <f t="shared" si="1007"/>
        <v/>
      </c>
      <c r="AV3911" s="8" t="str">
        <f t="shared" si="994"/>
        <v/>
      </c>
      <c r="AW3911" s="2" t="str">
        <f t="shared" si="1008"/>
        <v/>
      </c>
      <c r="AX3911" s="3"/>
      <c r="AY3911" s="2" t="str">
        <f t="shared" si="993"/>
        <v/>
      </c>
      <c r="AZ3911" s="3"/>
      <c r="BA3911" s="3"/>
      <c r="BB3911" s="3"/>
      <c r="BC3911" s="3"/>
      <c r="BD3911" s="3"/>
    </row>
    <row r="3912" spans="22:56" x14ac:dyDescent="0.25">
      <c r="V3912" s="1" t="str">
        <f t="shared" si="995"/>
        <v/>
      </c>
      <c r="X3912" s="1" t="str">
        <f t="shared" si="996"/>
        <v/>
      </c>
      <c r="Y3912" s="1" t="str">
        <f t="shared" si="997"/>
        <v/>
      </c>
      <c r="Z3912" s="1" t="str">
        <f t="shared" si="998"/>
        <v/>
      </c>
      <c r="AA3912" s="1" t="str">
        <f t="shared" si="999"/>
        <v/>
      </c>
      <c r="AB3912" s="1" t="str">
        <f t="shared" si="1000"/>
        <v/>
      </c>
      <c r="AC3912" s="1" t="str">
        <f t="shared" si="1001"/>
        <v/>
      </c>
      <c r="AD3912" s="1" t="str">
        <f t="shared" si="1002"/>
        <v/>
      </c>
      <c r="AE3912" s="1" t="str">
        <f t="shared" si="1003"/>
        <v/>
      </c>
      <c r="AF3912" s="1" t="str">
        <f t="shared" si="1004"/>
        <v/>
      </c>
      <c r="AG3912" s="1" t="str">
        <f t="shared" si="1005"/>
        <v/>
      </c>
      <c r="AH3912" s="1" t="str">
        <f t="shared" si="1006"/>
        <v/>
      </c>
      <c r="AI3912" s="1" t="str">
        <f t="shared" si="1007"/>
        <v/>
      </c>
      <c r="AV3912" s="8" t="str">
        <f t="shared" si="994"/>
        <v/>
      </c>
      <c r="AW3912" s="2" t="str">
        <f t="shared" si="1008"/>
        <v/>
      </c>
      <c r="AX3912" s="3"/>
      <c r="AY3912" s="2" t="str">
        <f t="shared" si="993"/>
        <v/>
      </c>
      <c r="AZ3912" s="3"/>
      <c r="BA3912" s="3"/>
      <c r="BB3912" s="3"/>
      <c r="BC3912" s="3"/>
      <c r="BD3912" s="3"/>
    </row>
    <row r="3913" spans="22:56" x14ac:dyDescent="0.25">
      <c r="V3913" s="1" t="str">
        <f t="shared" si="995"/>
        <v/>
      </c>
      <c r="X3913" s="1" t="str">
        <f t="shared" si="996"/>
        <v/>
      </c>
      <c r="Y3913" s="1" t="str">
        <f t="shared" si="997"/>
        <v/>
      </c>
      <c r="Z3913" s="1" t="str">
        <f t="shared" si="998"/>
        <v/>
      </c>
      <c r="AA3913" s="1" t="str">
        <f t="shared" si="999"/>
        <v/>
      </c>
      <c r="AB3913" s="1" t="str">
        <f t="shared" si="1000"/>
        <v/>
      </c>
      <c r="AC3913" s="1" t="str">
        <f t="shared" si="1001"/>
        <v/>
      </c>
      <c r="AD3913" s="1" t="str">
        <f t="shared" si="1002"/>
        <v/>
      </c>
      <c r="AE3913" s="1" t="str">
        <f t="shared" si="1003"/>
        <v/>
      </c>
      <c r="AF3913" s="1" t="str">
        <f t="shared" si="1004"/>
        <v/>
      </c>
      <c r="AG3913" s="1" t="str">
        <f t="shared" si="1005"/>
        <v/>
      </c>
      <c r="AH3913" s="1" t="str">
        <f t="shared" si="1006"/>
        <v/>
      </c>
      <c r="AI3913" s="1" t="str">
        <f t="shared" si="1007"/>
        <v/>
      </c>
      <c r="AV3913" s="8" t="str">
        <f t="shared" si="994"/>
        <v/>
      </c>
      <c r="AW3913" s="2" t="str">
        <f t="shared" si="1008"/>
        <v/>
      </c>
      <c r="AX3913" s="3"/>
      <c r="AY3913" s="2" t="str">
        <f t="shared" si="993"/>
        <v/>
      </c>
      <c r="AZ3913" s="3"/>
      <c r="BA3913" s="3"/>
      <c r="BB3913" s="3"/>
      <c r="BC3913" s="3"/>
      <c r="BD3913" s="3"/>
    </row>
    <row r="3914" spans="22:56" x14ac:dyDescent="0.25">
      <c r="V3914" s="1" t="str">
        <f t="shared" si="995"/>
        <v/>
      </c>
      <c r="X3914" s="1" t="str">
        <f t="shared" si="996"/>
        <v/>
      </c>
      <c r="Y3914" s="1" t="str">
        <f t="shared" si="997"/>
        <v/>
      </c>
      <c r="Z3914" s="1" t="str">
        <f t="shared" si="998"/>
        <v/>
      </c>
      <c r="AA3914" s="1" t="str">
        <f t="shared" si="999"/>
        <v/>
      </c>
      <c r="AB3914" s="1" t="str">
        <f t="shared" si="1000"/>
        <v/>
      </c>
      <c r="AC3914" s="1" t="str">
        <f t="shared" si="1001"/>
        <v/>
      </c>
      <c r="AD3914" s="1" t="str">
        <f t="shared" si="1002"/>
        <v/>
      </c>
      <c r="AE3914" s="1" t="str">
        <f t="shared" si="1003"/>
        <v/>
      </c>
      <c r="AF3914" s="1" t="str">
        <f t="shared" si="1004"/>
        <v/>
      </c>
      <c r="AG3914" s="1" t="str">
        <f t="shared" si="1005"/>
        <v/>
      </c>
      <c r="AH3914" s="1" t="str">
        <f t="shared" si="1006"/>
        <v/>
      </c>
      <c r="AI3914" s="1" t="str">
        <f t="shared" si="1007"/>
        <v/>
      </c>
      <c r="AV3914" s="8" t="str">
        <f t="shared" si="994"/>
        <v/>
      </c>
      <c r="AW3914" s="2" t="str">
        <f t="shared" si="1008"/>
        <v/>
      </c>
      <c r="AX3914" s="3"/>
      <c r="AY3914" s="2" t="str">
        <f t="shared" si="993"/>
        <v/>
      </c>
      <c r="AZ3914" s="3"/>
      <c r="BA3914" s="3"/>
      <c r="BB3914" s="3"/>
      <c r="BC3914" s="3"/>
      <c r="BD3914" s="3"/>
    </row>
    <row r="3915" spans="22:56" x14ac:dyDescent="0.25">
      <c r="V3915" s="1" t="str">
        <f t="shared" si="995"/>
        <v/>
      </c>
      <c r="X3915" s="1" t="str">
        <f t="shared" si="996"/>
        <v/>
      </c>
      <c r="Y3915" s="1" t="str">
        <f t="shared" si="997"/>
        <v/>
      </c>
      <c r="Z3915" s="1" t="str">
        <f t="shared" si="998"/>
        <v/>
      </c>
      <c r="AA3915" s="1" t="str">
        <f t="shared" si="999"/>
        <v/>
      </c>
      <c r="AB3915" s="1" t="str">
        <f t="shared" si="1000"/>
        <v/>
      </c>
      <c r="AC3915" s="1" t="str">
        <f t="shared" si="1001"/>
        <v/>
      </c>
      <c r="AD3915" s="1" t="str">
        <f t="shared" si="1002"/>
        <v/>
      </c>
      <c r="AE3915" s="1" t="str">
        <f t="shared" si="1003"/>
        <v/>
      </c>
      <c r="AF3915" s="1" t="str">
        <f t="shared" si="1004"/>
        <v/>
      </c>
      <c r="AG3915" s="1" t="str">
        <f t="shared" si="1005"/>
        <v/>
      </c>
      <c r="AH3915" s="1" t="str">
        <f t="shared" si="1006"/>
        <v/>
      </c>
      <c r="AI3915" s="1" t="str">
        <f t="shared" si="1007"/>
        <v/>
      </c>
      <c r="AV3915" s="8" t="str">
        <f t="shared" si="994"/>
        <v/>
      </c>
      <c r="AW3915" s="2" t="str">
        <f t="shared" si="1008"/>
        <v/>
      </c>
      <c r="AX3915" s="3"/>
      <c r="AY3915" s="2" t="str">
        <f t="shared" si="993"/>
        <v/>
      </c>
      <c r="AZ3915" s="3"/>
      <c r="BA3915" s="3"/>
      <c r="BB3915" s="3"/>
      <c r="BC3915" s="3"/>
      <c r="BD3915" s="3"/>
    </row>
    <row r="3916" spans="22:56" x14ac:dyDescent="0.25">
      <c r="V3916" s="1" t="str">
        <f t="shared" si="995"/>
        <v/>
      </c>
      <c r="X3916" s="1" t="str">
        <f t="shared" si="996"/>
        <v/>
      </c>
      <c r="Y3916" s="1" t="str">
        <f t="shared" si="997"/>
        <v/>
      </c>
      <c r="Z3916" s="1" t="str">
        <f t="shared" si="998"/>
        <v/>
      </c>
      <c r="AA3916" s="1" t="str">
        <f t="shared" si="999"/>
        <v/>
      </c>
      <c r="AB3916" s="1" t="str">
        <f t="shared" si="1000"/>
        <v/>
      </c>
      <c r="AC3916" s="1" t="str">
        <f t="shared" si="1001"/>
        <v/>
      </c>
      <c r="AD3916" s="1" t="str">
        <f t="shared" si="1002"/>
        <v/>
      </c>
      <c r="AE3916" s="1" t="str">
        <f t="shared" si="1003"/>
        <v/>
      </c>
      <c r="AF3916" s="1" t="str">
        <f t="shared" si="1004"/>
        <v/>
      </c>
      <c r="AG3916" s="1" t="str">
        <f t="shared" si="1005"/>
        <v/>
      </c>
      <c r="AH3916" s="1" t="str">
        <f t="shared" si="1006"/>
        <v/>
      </c>
      <c r="AI3916" s="1" t="str">
        <f t="shared" si="1007"/>
        <v/>
      </c>
      <c r="AV3916" s="8" t="str">
        <f t="shared" si="994"/>
        <v/>
      </c>
      <c r="AW3916" s="2" t="str">
        <f t="shared" si="1008"/>
        <v/>
      </c>
      <c r="AX3916" s="3"/>
      <c r="AY3916" s="2" t="str">
        <f t="shared" si="993"/>
        <v/>
      </c>
      <c r="AZ3916" s="3"/>
      <c r="BA3916" s="3"/>
      <c r="BB3916" s="3"/>
      <c r="BC3916" s="3"/>
      <c r="BD3916" s="3"/>
    </row>
    <row r="3917" spans="22:56" x14ac:dyDescent="0.25">
      <c r="V3917" s="1" t="str">
        <f t="shared" si="995"/>
        <v/>
      </c>
      <c r="X3917" s="1" t="str">
        <f t="shared" si="996"/>
        <v/>
      </c>
      <c r="Y3917" s="1" t="str">
        <f t="shared" si="997"/>
        <v/>
      </c>
      <c r="Z3917" s="1" t="str">
        <f t="shared" si="998"/>
        <v/>
      </c>
      <c r="AA3917" s="1" t="str">
        <f t="shared" si="999"/>
        <v/>
      </c>
      <c r="AB3917" s="1" t="str">
        <f t="shared" si="1000"/>
        <v/>
      </c>
      <c r="AC3917" s="1" t="str">
        <f t="shared" si="1001"/>
        <v/>
      </c>
      <c r="AD3917" s="1" t="str">
        <f t="shared" si="1002"/>
        <v/>
      </c>
      <c r="AE3917" s="1" t="str">
        <f t="shared" si="1003"/>
        <v/>
      </c>
      <c r="AF3917" s="1" t="str">
        <f t="shared" si="1004"/>
        <v/>
      </c>
      <c r="AG3917" s="1" t="str">
        <f t="shared" si="1005"/>
        <v/>
      </c>
      <c r="AH3917" s="1" t="str">
        <f t="shared" si="1006"/>
        <v/>
      </c>
      <c r="AI3917" s="1" t="str">
        <f t="shared" si="1007"/>
        <v/>
      </c>
      <c r="AV3917" s="8" t="str">
        <f t="shared" si="994"/>
        <v/>
      </c>
      <c r="AW3917" s="2" t="str">
        <f t="shared" si="1008"/>
        <v/>
      </c>
      <c r="AX3917" s="3"/>
      <c r="AY3917" s="2" t="str">
        <f t="shared" si="993"/>
        <v/>
      </c>
      <c r="AZ3917" s="3"/>
      <c r="BA3917" s="3"/>
      <c r="BB3917" s="3"/>
      <c r="BC3917" s="3"/>
      <c r="BD3917" s="3"/>
    </row>
    <row r="3918" spans="22:56" x14ac:dyDescent="0.25">
      <c r="V3918" s="1" t="str">
        <f t="shared" si="995"/>
        <v/>
      </c>
      <c r="X3918" s="1" t="str">
        <f t="shared" si="996"/>
        <v/>
      </c>
      <c r="Y3918" s="1" t="str">
        <f t="shared" si="997"/>
        <v/>
      </c>
      <c r="Z3918" s="1" t="str">
        <f t="shared" si="998"/>
        <v/>
      </c>
      <c r="AA3918" s="1" t="str">
        <f t="shared" si="999"/>
        <v/>
      </c>
      <c r="AB3918" s="1" t="str">
        <f t="shared" si="1000"/>
        <v/>
      </c>
      <c r="AC3918" s="1" t="str">
        <f t="shared" si="1001"/>
        <v/>
      </c>
      <c r="AD3918" s="1" t="str">
        <f t="shared" si="1002"/>
        <v/>
      </c>
      <c r="AE3918" s="1" t="str">
        <f t="shared" si="1003"/>
        <v/>
      </c>
      <c r="AF3918" s="1" t="str">
        <f t="shared" si="1004"/>
        <v/>
      </c>
      <c r="AG3918" s="1" t="str">
        <f t="shared" si="1005"/>
        <v/>
      </c>
      <c r="AH3918" s="1" t="str">
        <f t="shared" si="1006"/>
        <v/>
      </c>
      <c r="AI3918" s="1" t="str">
        <f t="shared" si="1007"/>
        <v/>
      </c>
      <c r="AV3918" s="8" t="str">
        <f t="shared" si="994"/>
        <v/>
      </c>
      <c r="AW3918" s="2" t="str">
        <f t="shared" si="1008"/>
        <v/>
      </c>
      <c r="AX3918" s="3"/>
      <c r="AY3918" s="2" t="str">
        <f t="shared" si="993"/>
        <v/>
      </c>
      <c r="AZ3918" s="3"/>
      <c r="BA3918" s="3"/>
      <c r="BB3918" s="3"/>
      <c r="BC3918" s="3"/>
      <c r="BD3918" s="3"/>
    </row>
    <row r="3919" spans="22:56" x14ac:dyDescent="0.25">
      <c r="V3919" s="1" t="str">
        <f t="shared" si="995"/>
        <v/>
      </c>
      <c r="X3919" s="1" t="str">
        <f t="shared" si="996"/>
        <v/>
      </c>
      <c r="Y3919" s="1" t="str">
        <f t="shared" si="997"/>
        <v/>
      </c>
      <c r="Z3919" s="1" t="str">
        <f t="shared" si="998"/>
        <v/>
      </c>
      <c r="AA3919" s="1" t="str">
        <f t="shared" si="999"/>
        <v/>
      </c>
      <c r="AB3919" s="1" t="str">
        <f t="shared" si="1000"/>
        <v/>
      </c>
      <c r="AC3919" s="1" t="str">
        <f t="shared" si="1001"/>
        <v/>
      </c>
      <c r="AD3919" s="1" t="str">
        <f t="shared" si="1002"/>
        <v/>
      </c>
      <c r="AE3919" s="1" t="str">
        <f t="shared" si="1003"/>
        <v/>
      </c>
      <c r="AF3919" s="1" t="str">
        <f t="shared" si="1004"/>
        <v/>
      </c>
      <c r="AG3919" s="1" t="str">
        <f t="shared" si="1005"/>
        <v/>
      </c>
      <c r="AH3919" s="1" t="str">
        <f t="shared" si="1006"/>
        <v/>
      </c>
      <c r="AI3919" s="1" t="str">
        <f t="shared" si="1007"/>
        <v/>
      </c>
      <c r="AV3919" s="8" t="str">
        <f t="shared" si="994"/>
        <v/>
      </c>
      <c r="AW3919" s="2" t="str">
        <f t="shared" si="1008"/>
        <v/>
      </c>
      <c r="AX3919" s="3"/>
      <c r="AY3919" s="2" t="str">
        <f t="shared" si="993"/>
        <v/>
      </c>
      <c r="AZ3919" s="3"/>
      <c r="BA3919" s="3"/>
      <c r="BB3919" s="3"/>
      <c r="BC3919" s="3"/>
      <c r="BD3919" s="3"/>
    </row>
    <row r="3920" spans="22:56" x14ac:dyDescent="0.25">
      <c r="V3920" s="1" t="str">
        <f t="shared" si="995"/>
        <v/>
      </c>
      <c r="X3920" s="1" t="str">
        <f t="shared" si="996"/>
        <v/>
      </c>
      <c r="Y3920" s="1" t="str">
        <f t="shared" si="997"/>
        <v/>
      </c>
      <c r="Z3920" s="1" t="str">
        <f t="shared" si="998"/>
        <v/>
      </c>
      <c r="AA3920" s="1" t="str">
        <f t="shared" si="999"/>
        <v/>
      </c>
      <c r="AB3920" s="1" t="str">
        <f t="shared" si="1000"/>
        <v/>
      </c>
      <c r="AC3920" s="1" t="str">
        <f t="shared" si="1001"/>
        <v/>
      </c>
      <c r="AD3920" s="1" t="str">
        <f t="shared" si="1002"/>
        <v/>
      </c>
      <c r="AE3920" s="1" t="str">
        <f t="shared" si="1003"/>
        <v/>
      </c>
      <c r="AF3920" s="1" t="str">
        <f t="shared" si="1004"/>
        <v/>
      </c>
      <c r="AG3920" s="1" t="str">
        <f t="shared" si="1005"/>
        <v/>
      </c>
      <c r="AH3920" s="1" t="str">
        <f t="shared" si="1006"/>
        <v/>
      </c>
      <c r="AI3920" s="1" t="str">
        <f t="shared" si="1007"/>
        <v/>
      </c>
      <c r="AV3920" s="8" t="str">
        <f t="shared" si="994"/>
        <v/>
      </c>
      <c r="AW3920" s="2" t="str">
        <f t="shared" si="1008"/>
        <v/>
      </c>
      <c r="AX3920" s="3"/>
      <c r="AY3920" s="2" t="str">
        <f t="shared" ref="AY3920:AY3983" si="1009">CONCATENATE(V3952,AB3952,AC3952,AD3952,AE3952,AF3952,AG3952,AH3952,AI3952)</f>
        <v/>
      </c>
      <c r="AZ3920" s="3"/>
      <c r="BA3920" s="3"/>
      <c r="BB3920" s="3"/>
      <c r="BC3920" s="3"/>
      <c r="BD3920" s="3"/>
    </row>
    <row r="3921" spans="22:56" x14ac:dyDescent="0.25">
      <c r="V3921" s="1" t="str">
        <f t="shared" si="995"/>
        <v/>
      </c>
      <c r="X3921" s="1" t="str">
        <f t="shared" si="996"/>
        <v/>
      </c>
      <c r="Y3921" s="1" t="str">
        <f t="shared" si="997"/>
        <v/>
      </c>
      <c r="Z3921" s="1" t="str">
        <f t="shared" si="998"/>
        <v/>
      </c>
      <c r="AA3921" s="1" t="str">
        <f t="shared" si="999"/>
        <v/>
      </c>
      <c r="AB3921" s="1" t="str">
        <f t="shared" si="1000"/>
        <v/>
      </c>
      <c r="AC3921" s="1" t="str">
        <f t="shared" si="1001"/>
        <v/>
      </c>
      <c r="AD3921" s="1" t="str">
        <f t="shared" si="1002"/>
        <v/>
      </c>
      <c r="AE3921" s="1" t="str">
        <f t="shared" si="1003"/>
        <v/>
      </c>
      <c r="AF3921" s="1" t="str">
        <f t="shared" si="1004"/>
        <v/>
      </c>
      <c r="AG3921" s="1" t="str">
        <f t="shared" si="1005"/>
        <v/>
      </c>
      <c r="AH3921" s="1" t="str">
        <f t="shared" si="1006"/>
        <v/>
      </c>
      <c r="AI3921" s="1" t="str">
        <f t="shared" si="1007"/>
        <v/>
      </c>
      <c r="AV3921" s="8" t="str">
        <f t="shared" ref="AV3921:AV3984" si="1010">IF(AV3920&lt;$N$14,AV3920+1,"")</f>
        <v/>
      </c>
      <c r="AW3921" s="2" t="str">
        <f t="shared" si="1008"/>
        <v/>
      </c>
      <c r="AX3921" s="3"/>
      <c r="AY3921" s="2" t="str">
        <f t="shared" si="1009"/>
        <v/>
      </c>
      <c r="AZ3921" s="3"/>
      <c r="BA3921" s="3"/>
      <c r="BB3921" s="3"/>
      <c r="BC3921" s="3"/>
      <c r="BD3921" s="3"/>
    </row>
    <row r="3922" spans="22:56" x14ac:dyDescent="0.25">
      <c r="V3922" s="1" t="str">
        <f t="shared" si="995"/>
        <v/>
      </c>
      <c r="X3922" s="1" t="str">
        <f t="shared" si="996"/>
        <v/>
      </c>
      <c r="Y3922" s="1" t="str">
        <f t="shared" si="997"/>
        <v/>
      </c>
      <c r="Z3922" s="1" t="str">
        <f t="shared" si="998"/>
        <v/>
      </c>
      <c r="AA3922" s="1" t="str">
        <f t="shared" si="999"/>
        <v/>
      </c>
      <c r="AB3922" s="1" t="str">
        <f t="shared" si="1000"/>
        <v/>
      </c>
      <c r="AC3922" s="1" t="str">
        <f t="shared" si="1001"/>
        <v/>
      </c>
      <c r="AD3922" s="1" t="str">
        <f t="shared" si="1002"/>
        <v/>
      </c>
      <c r="AE3922" s="1" t="str">
        <f t="shared" si="1003"/>
        <v/>
      </c>
      <c r="AF3922" s="1" t="str">
        <f t="shared" si="1004"/>
        <v/>
      </c>
      <c r="AG3922" s="1" t="str">
        <f t="shared" si="1005"/>
        <v/>
      </c>
      <c r="AH3922" s="1" t="str">
        <f t="shared" si="1006"/>
        <v/>
      </c>
      <c r="AI3922" s="1" t="str">
        <f t="shared" si="1007"/>
        <v/>
      </c>
      <c r="AV3922" s="8" t="str">
        <f t="shared" si="1010"/>
        <v/>
      </c>
      <c r="AW3922" s="2" t="str">
        <f t="shared" si="1008"/>
        <v/>
      </c>
      <c r="AX3922" s="3"/>
      <c r="AY3922" s="2" t="str">
        <f t="shared" si="1009"/>
        <v/>
      </c>
      <c r="AZ3922" s="3"/>
      <c r="BA3922" s="3"/>
      <c r="BB3922" s="3"/>
      <c r="BC3922" s="3"/>
      <c r="BD3922" s="3"/>
    </row>
    <row r="3923" spans="22:56" x14ac:dyDescent="0.25">
      <c r="V3923" s="1" t="str">
        <f t="shared" si="995"/>
        <v/>
      </c>
      <c r="X3923" s="1" t="str">
        <f t="shared" si="996"/>
        <v/>
      </c>
      <c r="Y3923" s="1" t="str">
        <f t="shared" si="997"/>
        <v/>
      </c>
      <c r="Z3923" s="1" t="str">
        <f t="shared" si="998"/>
        <v/>
      </c>
      <c r="AA3923" s="1" t="str">
        <f t="shared" si="999"/>
        <v/>
      </c>
      <c r="AB3923" s="1" t="str">
        <f t="shared" si="1000"/>
        <v/>
      </c>
      <c r="AC3923" s="1" t="str">
        <f t="shared" si="1001"/>
        <v/>
      </c>
      <c r="AD3923" s="1" t="str">
        <f t="shared" si="1002"/>
        <v/>
      </c>
      <c r="AE3923" s="1" t="str">
        <f t="shared" si="1003"/>
        <v/>
      </c>
      <c r="AF3923" s="1" t="str">
        <f t="shared" si="1004"/>
        <v/>
      </c>
      <c r="AG3923" s="1" t="str">
        <f t="shared" si="1005"/>
        <v/>
      </c>
      <c r="AH3923" s="1" t="str">
        <f t="shared" si="1006"/>
        <v/>
      </c>
      <c r="AI3923" s="1" t="str">
        <f t="shared" si="1007"/>
        <v/>
      </c>
      <c r="AV3923" s="8" t="str">
        <f t="shared" si="1010"/>
        <v/>
      </c>
      <c r="AW3923" s="2" t="str">
        <f t="shared" si="1008"/>
        <v/>
      </c>
      <c r="AX3923" s="3"/>
      <c r="AY3923" s="2" t="str">
        <f t="shared" si="1009"/>
        <v/>
      </c>
      <c r="AZ3923" s="3"/>
      <c r="BA3923" s="3"/>
      <c r="BB3923" s="3"/>
      <c r="BC3923" s="3"/>
      <c r="BD3923" s="3"/>
    </row>
    <row r="3924" spans="22:56" x14ac:dyDescent="0.25">
      <c r="V3924" s="1" t="str">
        <f t="shared" si="995"/>
        <v/>
      </c>
      <c r="X3924" s="1" t="str">
        <f t="shared" si="996"/>
        <v/>
      </c>
      <c r="Y3924" s="1" t="str">
        <f t="shared" si="997"/>
        <v/>
      </c>
      <c r="Z3924" s="1" t="str">
        <f t="shared" si="998"/>
        <v/>
      </c>
      <c r="AA3924" s="1" t="str">
        <f t="shared" si="999"/>
        <v/>
      </c>
      <c r="AB3924" s="1" t="str">
        <f t="shared" si="1000"/>
        <v/>
      </c>
      <c r="AC3924" s="1" t="str">
        <f t="shared" si="1001"/>
        <v/>
      </c>
      <c r="AD3924" s="1" t="str">
        <f t="shared" si="1002"/>
        <v/>
      </c>
      <c r="AE3924" s="1" t="str">
        <f t="shared" si="1003"/>
        <v/>
      </c>
      <c r="AF3924" s="1" t="str">
        <f t="shared" si="1004"/>
        <v/>
      </c>
      <c r="AG3924" s="1" t="str">
        <f t="shared" si="1005"/>
        <v/>
      </c>
      <c r="AH3924" s="1" t="str">
        <f t="shared" si="1006"/>
        <v/>
      </c>
      <c r="AI3924" s="1" t="str">
        <f t="shared" si="1007"/>
        <v/>
      </c>
      <c r="AV3924" s="8" t="str">
        <f t="shared" si="1010"/>
        <v/>
      </c>
      <c r="AW3924" s="2" t="str">
        <f t="shared" si="1008"/>
        <v/>
      </c>
      <c r="AX3924" s="3"/>
      <c r="AY3924" s="2" t="str">
        <f t="shared" si="1009"/>
        <v/>
      </c>
      <c r="AZ3924" s="3"/>
      <c r="BA3924" s="3"/>
      <c r="BB3924" s="3"/>
      <c r="BC3924" s="3"/>
      <c r="BD3924" s="3"/>
    </row>
    <row r="3925" spans="22:56" x14ac:dyDescent="0.25">
      <c r="V3925" s="1" t="str">
        <f t="shared" si="995"/>
        <v/>
      </c>
      <c r="X3925" s="1" t="str">
        <f t="shared" si="996"/>
        <v/>
      </c>
      <c r="Y3925" s="1" t="str">
        <f t="shared" si="997"/>
        <v/>
      </c>
      <c r="Z3925" s="1" t="str">
        <f t="shared" si="998"/>
        <v/>
      </c>
      <c r="AA3925" s="1" t="str">
        <f t="shared" si="999"/>
        <v/>
      </c>
      <c r="AB3925" s="1" t="str">
        <f t="shared" si="1000"/>
        <v/>
      </c>
      <c r="AC3925" s="1" t="str">
        <f t="shared" si="1001"/>
        <v/>
      </c>
      <c r="AD3925" s="1" t="str">
        <f t="shared" si="1002"/>
        <v/>
      </c>
      <c r="AE3925" s="1" t="str">
        <f t="shared" si="1003"/>
        <v/>
      </c>
      <c r="AF3925" s="1" t="str">
        <f t="shared" si="1004"/>
        <v/>
      </c>
      <c r="AG3925" s="1" t="str">
        <f t="shared" si="1005"/>
        <v/>
      </c>
      <c r="AH3925" s="1" t="str">
        <f t="shared" si="1006"/>
        <v/>
      </c>
      <c r="AI3925" s="1" t="str">
        <f t="shared" si="1007"/>
        <v/>
      </c>
      <c r="AV3925" s="8" t="str">
        <f t="shared" si="1010"/>
        <v/>
      </c>
      <c r="AW3925" s="2" t="str">
        <f t="shared" si="1008"/>
        <v/>
      </c>
      <c r="AX3925" s="3"/>
      <c r="AY3925" s="2" t="str">
        <f t="shared" si="1009"/>
        <v/>
      </c>
      <c r="AZ3925" s="3"/>
      <c r="BA3925" s="3"/>
      <c r="BB3925" s="3"/>
      <c r="BC3925" s="3"/>
      <c r="BD3925" s="3"/>
    </row>
    <row r="3926" spans="22:56" x14ac:dyDescent="0.25">
      <c r="V3926" s="1" t="str">
        <f t="shared" si="995"/>
        <v/>
      </c>
      <c r="X3926" s="1" t="str">
        <f t="shared" si="996"/>
        <v/>
      </c>
      <c r="Y3926" s="1" t="str">
        <f t="shared" si="997"/>
        <v/>
      </c>
      <c r="Z3926" s="1" t="str">
        <f t="shared" si="998"/>
        <v/>
      </c>
      <c r="AA3926" s="1" t="str">
        <f t="shared" si="999"/>
        <v/>
      </c>
      <c r="AB3926" s="1" t="str">
        <f t="shared" si="1000"/>
        <v/>
      </c>
      <c r="AC3926" s="1" t="str">
        <f t="shared" si="1001"/>
        <v/>
      </c>
      <c r="AD3926" s="1" t="str">
        <f t="shared" si="1002"/>
        <v/>
      </c>
      <c r="AE3926" s="1" t="str">
        <f t="shared" si="1003"/>
        <v/>
      </c>
      <c r="AF3926" s="1" t="str">
        <f t="shared" si="1004"/>
        <v/>
      </c>
      <c r="AG3926" s="1" t="str">
        <f t="shared" si="1005"/>
        <v/>
      </c>
      <c r="AH3926" s="1" t="str">
        <f t="shared" si="1006"/>
        <v/>
      </c>
      <c r="AI3926" s="1" t="str">
        <f t="shared" si="1007"/>
        <v/>
      </c>
      <c r="AV3926" s="8" t="str">
        <f t="shared" si="1010"/>
        <v/>
      </c>
      <c r="AW3926" s="2" t="str">
        <f t="shared" si="1008"/>
        <v/>
      </c>
      <c r="AX3926" s="3"/>
      <c r="AY3926" s="2" t="str">
        <f t="shared" si="1009"/>
        <v/>
      </c>
      <c r="AZ3926" s="3"/>
      <c r="BA3926" s="3"/>
      <c r="BB3926" s="3"/>
      <c r="BC3926" s="3"/>
      <c r="BD3926" s="3"/>
    </row>
    <row r="3927" spans="22:56" x14ac:dyDescent="0.25">
      <c r="V3927" s="1" t="str">
        <f t="shared" si="995"/>
        <v/>
      </c>
      <c r="X3927" s="1" t="str">
        <f t="shared" si="996"/>
        <v/>
      </c>
      <c r="Y3927" s="1" t="str">
        <f t="shared" si="997"/>
        <v/>
      </c>
      <c r="Z3927" s="1" t="str">
        <f t="shared" si="998"/>
        <v/>
      </c>
      <c r="AA3927" s="1" t="str">
        <f t="shared" si="999"/>
        <v/>
      </c>
      <c r="AB3927" s="1" t="str">
        <f t="shared" si="1000"/>
        <v/>
      </c>
      <c r="AC3927" s="1" t="str">
        <f t="shared" si="1001"/>
        <v/>
      </c>
      <c r="AD3927" s="1" t="str">
        <f t="shared" si="1002"/>
        <v/>
      </c>
      <c r="AE3927" s="1" t="str">
        <f t="shared" si="1003"/>
        <v/>
      </c>
      <c r="AF3927" s="1" t="str">
        <f t="shared" si="1004"/>
        <v/>
      </c>
      <c r="AG3927" s="1" t="str">
        <f t="shared" si="1005"/>
        <v/>
      </c>
      <c r="AH3927" s="1" t="str">
        <f t="shared" si="1006"/>
        <v/>
      </c>
      <c r="AI3927" s="1" t="str">
        <f t="shared" si="1007"/>
        <v/>
      </c>
      <c r="AV3927" s="8" t="str">
        <f t="shared" si="1010"/>
        <v/>
      </c>
      <c r="AW3927" s="2" t="str">
        <f t="shared" si="1008"/>
        <v/>
      </c>
      <c r="AX3927" s="3"/>
      <c r="AY3927" s="2" t="str">
        <f t="shared" si="1009"/>
        <v/>
      </c>
      <c r="AZ3927" s="3"/>
      <c r="BA3927" s="3"/>
      <c r="BB3927" s="3"/>
      <c r="BC3927" s="3"/>
      <c r="BD3927" s="3"/>
    </row>
    <row r="3928" spans="22:56" x14ac:dyDescent="0.25">
      <c r="V3928" s="1" t="str">
        <f t="shared" si="995"/>
        <v/>
      </c>
      <c r="X3928" s="1" t="str">
        <f t="shared" si="996"/>
        <v/>
      </c>
      <c r="Y3928" s="1" t="str">
        <f t="shared" si="997"/>
        <v/>
      </c>
      <c r="Z3928" s="1" t="str">
        <f t="shared" si="998"/>
        <v/>
      </c>
      <c r="AA3928" s="1" t="str">
        <f t="shared" si="999"/>
        <v/>
      </c>
      <c r="AB3928" s="1" t="str">
        <f t="shared" si="1000"/>
        <v/>
      </c>
      <c r="AC3928" s="1" t="str">
        <f t="shared" si="1001"/>
        <v/>
      </c>
      <c r="AD3928" s="1" t="str">
        <f t="shared" si="1002"/>
        <v/>
      </c>
      <c r="AE3928" s="1" t="str">
        <f t="shared" si="1003"/>
        <v/>
      </c>
      <c r="AF3928" s="1" t="str">
        <f t="shared" si="1004"/>
        <v/>
      </c>
      <c r="AG3928" s="1" t="str">
        <f t="shared" si="1005"/>
        <v/>
      </c>
      <c r="AH3928" s="1" t="str">
        <f t="shared" si="1006"/>
        <v/>
      </c>
      <c r="AI3928" s="1" t="str">
        <f t="shared" si="1007"/>
        <v/>
      </c>
      <c r="AV3928" s="8" t="str">
        <f t="shared" si="1010"/>
        <v/>
      </c>
      <c r="AW3928" s="2" t="str">
        <f t="shared" si="1008"/>
        <v/>
      </c>
      <c r="AX3928" s="3"/>
      <c r="AY3928" s="2" t="str">
        <f t="shared" si="1009"/>
        <v/>
      </c>
      <c r="AZ3928" s="3"/>
      <c r="BA3928" s="3"/>
      <c r="BB3928" s="3"/>
      <c r="BC3928" s="3"/>
      <c r="BD3928" s="3"/>
    </row>
    <row r="3929" spans="22:56" x14ac:dyDescent="0.25">
      <c r="V3929" s="1" t="str">
        <f t="shared" si="995"/>
        <v/>
      </c>
      <c r="X3929" s="1" t="str">
        <f t="shared" si="996"/>
        <v/>
      </c>
      <c r="Y3929" s="1" t="str">
        <f t="shared" si="997"/>
        <v/>
      </c>
      <c r="Z3929" s="1" t="str">
        <f t="shared" si="998"/>
        <v/>
      </c>
      <c r="AA3929" s="1" t="str">
        <f t="shared" si="999"/>
        <v/>
      </c>
      <c r="AB3929" s="1" t="str">
        <f t="shared" si="1000"/>
        <v/>
      </c>
      <c r="AC3929" s="1" t="str">
        <f t="shared" si="1001"/>
        <v/>
      </c>
      <c r="AD3929" s="1" t="str">
        <f t="shared" si="1002"/>
        <v/>
      </c>
      <c r="AE3929" s="1" t="str">
        <f t="shared" si="1003"/>
        <v/>
      </c>
      <c r="AF3929" s="1" t="str">
        <f t="shared" si="1004"/>
        <v/>
      </c>
      <c r="AG3929" s="1" t="str">
        <f t="shared" si="1005"/>
        <v/>
      </c>
      <c r="AH3929" s="1" t="str">
        <f t="shared" si="1006"/>
        <v/>
      </c>
      <c r="AI3929" s="1" t="str">
        <f t="shared" si="1007"/>
        <v/>
      </c>
      <c r="AV3929" s="8" t="str">
        <f t="shared" si="1010"/>
        <v/>
      </c>
      <c r="AW3929" s="2" t="str">
        <f t="shared" si="1008"/>
        <v/>
      </c>
      <c r="AX3929" s="3"/>
      <c r="AY3929" s="2" t="str">
        <f t="shared" si="1009"/>
        <v/>
      </c>
      <c r="AZ3929" s="3"/>
      <c r="BA3929" s="3"/>
      <c r="BB3929" s="3"/>
      <c r="BC3929" s="3"/>
      <c r="BD3929" s="3"/>
    </row>
    <row r="3930" spans="22:56" x14ac:dyDescent="0.25">
      <c r="V3930" s="1" t="str">
        <f t="shared" si="995"/>
        <v/>
      </c>
      <c r="X3930" s="1" t="str">
        <f t="shared" si="996"/>
        <v/>
      </c>
      <c r="Y3930" s="1" t="str">
        <f t="shared" si="997"/>
        <v/>
      </c>
      <c r="Z3930" s="1" t="str">
        <f t="shared" si="998"/>
        <v/>
      </c>
      <c r="AA3930" s="1" t="str">
        <f t="shared" si="999"/>
        <v/>
      </c>
      <c r="AB3930" s="1" t="str">
        <f t="shared" si="1000"/>
        <v/>
      </c>
      <c r="AC3930" s="1" t="str">
        <f t="shared" si="1001"/>
        <v/>
      </c>
      <c r="AD3930" s="1" t="str">
        <f t="shared" si="1002"/>
        <v/>
      </c>
      <c r="AE3930" s="1" t="str">
        <f t="shared" si="1003"/>
        <v/>
      </c>
      <c r="AF3930" s="1" t="str">
        <f t="shared" si="1004"/>
        <v/>
      </c>
      <c r="AG3930" s="1" t="str">
        <f t="shared" si="1005"/>
        <v/>
      </c>
      <c r="AH3930" s="1" t="str">
        <f t="shared" si="1006"/>
        <v/>
      </c>
      <c r="AI3930" s="1" t="str">
        <f t="shared" si="1007"/>
        <v/>
      </c>
      <c r="AV3930" s="8" t="str">
        <f t="shared" si="1010"/>
        <v/>
      </c>
      <c r="AW3930" s="2" t="str">
        <f t="shared" si="1008"/>
        <v/>
      </c>
      <c r="AX3930" s="3"/>
      <c r="AY3930" s="2" t="str">
        <f t="shared" si="1009"/>
        <v/>
      </c>
      <c r="AZ3930" s="3"/>
      <c r="BA3930" s="3"/>
      <c r="BB3930" s="3"/>
      <c r="BC3930" s="3"/>
      <c r="BD3930" s="3"/>
    </row>
    <row r="3931" spans="22:56" x14ac:dyDescent="0.25">
      <c r="V3931" s="1" t="str">
        <f t="shared" si="995"/>
        <v/>
      </c>
      <c r="X3931" s="1" t="str">
        <f t="shared" si="996"/>
        <v/>
      </c>
      <c r="Y3931" s="1" t="str">
        <f t="shared" si="997"/>
        <v/>
      </c>
      <c r="Z3931" s="1" t="str">
        <f t="shared" si="998"/>
        <v/>
      </c>
      <c r="AA3931" s="1" t="str">
        <f t="shared" si="999"/>
        <v/>
      </c>
      <c r="AB3931" s="1" t="str">
        <f t="shared" si="1000"/>
        <v/>
      </c>
      <c r="AC3931" s="1" t="str">
        <f t="shared" si="1001"/>
        <v/>
      </c>
      <c r="AD3931" s="1" t="str">
        <f t="shared" si="1002"/>
        <v/>
      </c>
      <c r="AE3931" s="1" t="str">
        <f t="shared" si="1003"/>
        <v/>
      </c>
      <c r="AF3931" s="1" t="str">
        <f t="shared" si="1004"/>
        <v/>
      </c>
      <c r="AG3931" s="1" t="str">
        <f t="shared" si="1005"/>
        <v/>
      </c>
      <c r="AH3931" s="1" t="str">
        <f t="shared" si="1006"/>
        <v/>
      </c>
      <c r="AI3931" s="1" t="str">
        <f t="shared" si="1007"/>
        <v/>
      </c>
      <c r="AV3931" s="8" t="str">
        <f t="shared" si="1010"/>
        <v/>
      </c>
      <c r="AW3931" s="2" t="str">
        <f t="shared" si="1008"/>
        <v/>
      </c>
      <c r="AX3931" s="3"/>
      <c r="AY3931" s="2" t="str">
        <f t="shared" si="1009"/>
        <v/>
      </c>
      <c r="AZ3931" s="3"/>
      <c r="BA3931" s="3"/>
      <c r="BB3931" s="3"/>
      <c r="BC3931" s="3"/>
      <c r="BD3931" s="3"/>
    </row>
    <row r="3932" spans="22:56" x14ac:dyDescent="0.25">
      <c r="V3932" s="1" t="str">
        <f t="shared" si="995"/>
        <v/>
      </c>
      <c r="X3932" s="1" t="str">
        <f t="shared" si="996"/>
        <v/>
      </c>
      <c r="Y3932" s="1" t="str">
        <f t="shared" si="997"/>
        <v/>
      </c>
      <c r="Z3932" s="1" t="str">
        <f t="shared" si="998"/>
        <v/>
      </c>
      <c r="AA3932" s="1" t="str">
        <f t="shared" si="999"/>
        <v/>
      </c>
      <c r="AB3932" s="1" t="str">
        <f t="shared" si="1000"/>
        <v/>
      </c>
      <c r="AC3932" s="1" t="str">
        <f t="shared" si="1001"/>
        <v/>
      </c>
      <c r="AD3932" s="1" t="str">
        <f t="shared" si="1002"/>
        <v/>
      </c>
      <c r="AE3932" s="1" t="str">
        <f t="shared" si="1003"/>
        <v/>
      </c>
      <c r="AF3932" s="1" t="str">
        <f t="shared" si="1004"/>
        <v/>
      </c>
      <c r="AG3932" s="1" t="str">
        <f t="shared" si="1005"/>
        <v/>
      </c>
      <c r="AH3932" s="1" t="str">
        <f t="shared" si="1006"/>
        <v/>
      </c>
      <c r="AI3932" s="1" t="str">
        <f t="shared" si="1007"/>
        <v/>
      </c>
      <c r="AV3932" s="8" t="str">
        <f t="shared" si="1010"/>
        <v/>
      </c>
      <c r="AW3932" s="2" t="str">
        <f t="shared" si="1008"/>
        <v/>
      </c>
      <c r="AX3932" s="3"/>
      <c r="AY3932" s="2" t="str">
        <f t="shared" si="1009"/>
        <v/>
      </c>
      <c r="AZ3932" s="3"/>
      <c r="BA3932" s="3"/>
      <c r="BB3932" s="3"/>
      <c r="BC3932" s="3"/>
      <c r="BD3932" s="3"/>
    </row>
    <row r="3933" spans="22:56" x14ac:dyDescent="0.25">
      <c r="V3933" s="1" t="str">
        <f t="shared" si="995"/>
        <v/>
      </c>
      <c r="X3933" s="1" t="str">
        <f t="shared" si="996"/>
        <v/>
      </c>
      <c r="Y3933" s="1" t="str">
        <f t="shared" si="997"/>
        <v/>
      </c>
      <c r="Z3933" s="1" t="str">
        <f t="shared" si="998"/>
        <v/>
      </c>
      <c r="AA3933" s="1" t="str">
        <f t="shared" si="999"/>
        <v/>
      </c>
      <c r="AB3933" s="1" t="str">
        <f t="shared" si="1000"/>
        <v/>
      </c>
      <c r="AC3933" s="1" t="str">
        <f t="shared" si="1001"/>
        <v/>
      </c>
      <c r="AD3933" s="1" t="str">
        <f t="shared" si="1002"/>
        <v/>
      </c>
      <c r="AE3933" s="1" t="str">
        <f t="shared" si="1003"/>
        <v/>
      </c>
      <c r="AF3933" s="1" t="str">
        <f t="shared" si="1004"/>
        <v/>
      </c>
      <c r="AG3933" s="1" t="str">
        <f t="shared" si="1005"/>
        <v/>
      </c>
      <c r="AH3933" s="1" t="str">
        <f t="shared" si="1006"/>
        <v/>
      </c>
      <c r="AI3933" s="1" t="str">
        <f t="shared" si="1007"/>
        <v/>
      </c>
      <c r="AV3933" s="8" t="str">
        <f t="shared" si="1010"/>
        <v/>
      </c>
      <c r="AW3933" s="2" t="str">
        <f t="shared" si="1008"/>
        <v/>
      </c>
      <c r="AX3933" s="3"/>
      <c r="AY3933" s="2" t="str">
        <f t="shared" si="1009"/>
        <v/>
      </c>
      <c r="AZ3933" s="3"/>
      <c r="BA3933" s="3"/>
      <c r="BB3933" s="3"/>
      <c r="BC3933" s="3"/>
      <c r="BD3933" s="3"/>
    </row>
    <row r="3934" spans="22:56" x14ac:dyDescent="0.25">
      <c r="V3934" s="1" t="str">
        <f t="shared" si="995"/>
        <v/>
      </c>
      <c r="X3934" s="1" t="str">
        <f t="shared" si="996"/>
        <v/>
      </c>
      <c r="Y3934" s="1" t="str">
        <f t="shared" si="997"/>
        <v/>
      </c>
      <c r="Z3934" s="1" t="str">
        <f t="shared" si="998"/>
        <v/>
      </c>
      <c r="AA3934" s="1" t="str">
        <f t="shared" si="999"/>
        <v/>
      </c>
      <c r="AB3934" s="1" t="str">
        <f t="shared" si="1000"/>
        <v/>
      </c>
      <c r="AC3934" s="1" t="str">
        <f t="shared" si="1001"/>
        <v/>
      </c>
      <c r="AD3934" s="1" t="str">
        <f t="shared" si="1002"/>
        <v/>
      </c>
      <c r="AE3934" s="1" t="str">
        <f t="shared" si="1003"/>
        <v/>
      </c>
      <c r="AF3934" s="1" t="str">
        <f t="shared" si="1004"/>
        <v/>
      </c>
      <c r="AG3934" s="1" t="str">
        <f t="shared" si="1005"/>
        <v/>
      </c>
      <c r="AH3934" s="1" t="str">
        <f t="shared" si="1006"/>
        <v/>
      </c>
      <c r="AI3934" s="1" t="str">
        <f t="shared" si="1007"/>
        <v/>
      </c>
      <c r="AV3934" s="8" t="str">
        <f t="shared" si="1010"/>
        <v/>
      </c>
      <c r="AW3934" s="2" t="str">
        <f t="shared" si="1008"/>
        <v/>
      </c>
      <c r="AX3934" s="3"/>
      <c r="AY3934" s="2" t="str">
        <f t="shared" si="1009"/>
        <v/>
      </c>
      <c r="AZ3934" s="3"/>
      <c r="BA3934" s="3"/>
      <c r="BB3934" s="3"/>
      <c r="BC3934" s="3"/>
      <c r="BD3934" s="3"/>
    </row>
    <row r="3935" spans="22:56" x14ac:dyDescent="0.25">
      <c r="V3935" s="1" t="str">
        <f t="shared" si="995"/>
        <v/>
      </c>
      <c r="X3935" s="1" t="str">
        <f t="shared" si="996"/>
        <v/>
      </c>
      <c r="Y3935" s="1" t="str">
        <f t="shared" si="997"/>
        <v/>
      </c>
      <c r="Z3935" s="1" t="str">
        <f t="shared" si="998"/>
        <v/>
      </c>
      <c r="AA3935" s="1" t="str">
        <f t="shared" si="999"/>
        <v/>
      </c>
      <c r="AB3935" s="1" t="str">
        <f t="shared" si="1000"/>
        <v/>
      </c>
      <c r="AC3935" s="1" t="str">
        <f t="shared" si="1001"/>
        <v/>
      </c>
      <c r="AD3935" s="1" t="str">
        <f t="shared" si="1002"/>
        <v/>
      </c>
      <c r="AE3935" s="1" t="str">
        <f t="shared" si="1003"/>
        <v/>
      </c>
      <c r="AF3935" s="1" t="str">
        <f t="shared" si="1004"/>
        <v/>
      </c>
      <c r="AG3935" s="1" t="str">
        <f t="shared" si="1005"/>
        <v/>
      </c>
      <c r="AH3935" s="1" t="str">
        <f t="shared" si="1006"/>
        <v/>
      </c>
      <c r="AI3935" s="1" t="str">
        <f t="shared" si="1007"/>
        <v/>
      </c>
      <c r="AV3935" s="8" t="str">
        <f t="shared" si="1010"/>
        <v/>
      </c>
      <c r="AW3935" s="2" t="str">
        <f t="shared" si="1008"/>
        <v/>
      </c>
      <c r="AX3935" s="3"/>
      <c r="AY3935" s="2" t="str">
        <f t="shared" si="1009"/>
        <v/>
      </c>
      <c r="AZ3935" s="3"/>
      <c r="BA3935" s="3"/>
      <c r="BB3935" s="3"/>
      <c r="BC3935" s="3"/>
      <c r="BD3935" s="3"/>
    </row>
    <row r="3936" spans="22:56" x14ac:dyDescent="0.25">
      <c r="V3936" s="1" t="str">
        <f t="shared" si="995"/>
        <v/>
      </c>
      <c r="X3936" s="1" t="str">
        <f t="shared" si="996"/>
        <v/>
      </c>
      <c r="Y3936" s="1" t="str">
        <f t="shared" si="997"/>
        <v/>
      </c>
      <c r="Z3936" s="1" t="str">
        <f t="shared" si="998"/>
        <v/>
      </c>
      <c r="AA3936" s="1" t="str">
        <f t="shared" si="999"/>
        <v/>
      </c>
      <c r="AB3936" s="1" t="str">
        <f t="shared" si="1000"/>
        <v/>
      </c>
      <c r="AC3936" s="1" t="str">
        <f t="shared" si="1001"/>
        <v/>
      </c>
      <c r="AD3936" s="1" t="str">
        <f t="shared" si="1002"/>
        <v/>
      </c>
      <c r="AE3936" s="1" t="str">
        <f t="shared" si="1003"/>
        <v/>
      </c>
      <c r="AF3936" s="1" t="str">
        <f t="shared" si="1004"/>
        <v/>
      </c>
      <c r="AG3936" s="1" t="str">
        <f t="shared" si="1005"/>
        <v/>
      </c>
      <c r="AH3936" s="1" t="str">
        <f t="shared" si="1006"/>
        <v/>
      </c>
      <c r="AI3936" s="1" t="str">
        <f t="shared" si="1007"/>
        <v/>
      </c>
      <c r="AV3936" s="8" t="str">
        <f t="shared" si="1010"/>
        <v/>
      </c>
      <c r="AW3936" s="2" t="str">
        <f t="shared" si="1008"/>
        <v/>
      </c>
      <c r="AX3936" s="3"/>
      <c r="AY3936" s="2" t="str">
        <f t="shared" si="1009"/>
        <v/>
      </c>
      <c r="AZ3936" s="3"/>
      <c r="BA3936" s="3"/>
      <c r="BB3936" s="3"/>
      <c r="BC3936" s="3"/>
      <c r="BD3936" s="3"/>
    </row>
    <row r="3937" spans="22:56" x14ac:dyDescent="0.25">
      <c r="V3937" s="1" t="str">
        <f t="shared" si="995"/>
        <v/>
      </c>
      <c r="X3937" s="1" t="str">
        <f t="shared" si="996"/>
        <v/>
      </c>
      <c r="Y3937" s="1" t="str">
        <f t="shared" si="997"/>
        <v/>
      </c>
      <c r="Z3937" s="1" t="str">
        <f t="shared" si="998"/>
        <v/>
      </c>
      <c r="AA3937" s="1" t="str">
        <f t="shared" si="999"/>
        <v/>
      </c>
      <c r="AB3937" s="1" t="str">
        <f t="shared" si="1000"/>
        <v/>
      </c>
      <c r="AC3937" s="1" t="str">
        <f t="shared" si="1001"/>
        <v/>
      </c>
      <c r="AD3937" s="1" t="str">
        <f t="shared" si="1002"/>
        <v/>
      </c>
      <c r="AE3937" s="1" t="str">
        <f t="shared" si="1003"/>
        <v/>
      </c>
      <c r="AF3937" s="1" t="str">
        <f t="shared" si="1004"/>
        <v/>
      </c>
      <c r="AG3937" s="1" t="str">
        <f t="shared" si="1005"/>
        <v/>
      </c>
      <c r="AH3937" s="1" t="str">
        <f t="shared" si="1006"/>
        <v/>
      </c>
      <c r="AI3937" s="1" t="str">
        <f t="shared" si="1007"/>
        <v/>
      </c>
      <c r="AV3937" s="8" t="str">
        <f t="shared" si="1010"/>
        <v/>
      </c>
      <c r="AW3937" s="2" t="str">
        <f t="shared" si="1008"/>
        <v/>
      </c>
      <c r="AX3937" s="3"/>
      <c r="AY3937" s="2" t="str">
        <f t="shared" si="1009"/>
        <v/>
      </c>
      <c r="AZ3937" s="3"/>
      <c r="BA3937" s="3"/>
      <c r="BB3937" s="3"/>
      <c r="BC3937" s="3"/>
      <c r="BD3937" s="3"/>
    </row>
    <row r="3938" spans="22:56" x14ac:dyDescent="0.25">
      <c r="V3938" s="1" t="str">
        <f t="shared" si="995"/>
        <v/>
      </c>
      <c r="X3938" s="1" t="str">
        <f t="shared" si="996"/>
        <v/>
      </c>
      <c r="Y3938" s="1" t="str">
        <f t="shared" si="997"/>
        <v/>
      </c>
      <c r="Z3938" s="1" t="str">
        <f t="shared" si="998"/>
        <v/>
      </c>
      <c r="AA3938" s="1" t="str">
        <f t="shared" si="999"/>
        <v/>
      </c>
      <c r="AB3938" s="1" t="str">
        <f t="shared" si="1000"/>
        <v/>
      </c>
      <c r="AC3938" s="1" t="str">
        <f t="shared" si="1001"/>
        <v/>
      </c>
      <c r="AD3938" s="1" t="str">
        <f t="shared" si="1002"/>
        <v/>
      </c>
      <c r="AE3938" s="1" t="str">
        <f t="shared" si="1003"/>
        <v/>
      </c>
      <c r="AF3938" s="1" t="str">
        <f t="shared" si="1004"/>
        <v/>
      </c>
      <c r="AG3938" s="1" t="str">
        <f t="shared" si="1005"/>
        <v/>
      </c>
      <c r="AH3938" s="1" t="str">
        <f t="shared" si="1006"/>
        <v/>
      </c>
      <c r="AI3938" s="1" t="str">
        <f t="shared" si="1007"/>
        <v/>
      </c>
      <c r="AV3938" s="8" t="str">
        <f t="shared" si="1010"/>
        <v/>
      </c>
      <c r="AW3938" s="2" t="str">
        <f t="shared" si="1008"/>
        <v/>
      </c>
      <c r="AX3938" s="3"/>
      <c r="AY3938" s="2" t="str">
        <f t="shared" si="1009"/>
        <v/>
      </c>
      <c r="AZ3938" s="3"/>
      <c r="BA3938" s="3"/>
      <c r="BB3938" s="3"/>
      <c r="BC3938" s="3"/>
      <c r="BD3938" s="3"/>
    </row>
    <row r="3939" spans="22:56" x14ac:dyDescent="0.25">
      <c r="V3939" s="1" t="str">
        <f t="shared" si="995"/>
        <v/>
      </c>
      <c r="X3939" s="1" t="str">
        <f t="shared" si="996"/>
        <v/>
      </c>
      <c r="Y3939" s="1" t="str">
        <f t="shared" si="997"/>
        <v/>
      </c>
      <c r="Z3939" s="1" t="str">
        <f t="shared" si="998"/>
        <v/>
      </c>
      <c r="AA3939" s="1" t="str">
        <f t="shared" si="999"/>
        <v/>
      </c>
      <c r="AB3939" s="1" t="str">
        <f t="shared" si="1000"/>
        <v/>
      </c>
      <c r="AC3939" s="1" t="str">
        <f t="shared" si="1001"/>
        <v/>
      </c>
      <c r="AD3939" s="1" t="str">
        <f t="shared" si="1002"/>
        <v/>
      </c>
      <c r="AE3939" s="1" t="str">
        <f t="shared" si="1003"/>
        <v/>
      </c>
      <c r="AF3939" s="1" t="str">
        <f t="shared" si="1004"/>
        <v/>
      </c>
      <c r="AG3939" s="1" t="str">
        <f t="shared" si="1005"/>
        <v/>
      </c>
      <c r="AH3939" s="1" t="str">
        <f t="shared" si="1006"/>
        <v/>
      </c>
      <c r="AI3939" s="1" t="str">
        <f t="shared" si="1007"/>
        <v/>
      </c>
      <c r="AV3939" s="8" t="str">
        <f t="shared" si="1010"/>
        <v/>
      </c>
      <c r="AW3939" s="2" t="str">
        <f t="shared" si="1008"/>
        <v/>
      </c>
      <c r="AX3939" s="3"/>
      <c r="AY3939" s="2" t="str">
        <f t="shared" si="1009"/>
        <v/>
      </c>
      <c r="AZ3939" s="3"/>
      <c r="BA3939" s="3"/>
      <c r="BB3939" s="3"/>
      <c r="BC3939" s="3"/>
      <c r="BD3939" s="3"/>
    </row>
    <row r="3940" spans="22:56" x14ac:dyDescent="0.25">
      <c r="V3940" s="1" t="str">
        <f t="shared" si="995"/>
        <v/>
      </c>
      <c r="X3940" s="1" t="str">
        <f t="shared" si="996"/>
        <v/>
      </c>
      <c r="Y3940" s="1" t="str">
        <f t="shared" si="997"/>
        <v/>
      </c>
      <c r="Z3940" s="1" t="str">
        <f t="shared" si="998"/>
        <v/>
      </c>
      <c r="AA3940" s="1" t="str">
        <f t="shared" si="999"/>
        <v/>
      </c>
      <c r="AB3940" s="1" t="str">
        <f t="shared" si="1000"/>
        <v/>
      </c>
      <c r="AC3940" s="1" t="str">
        <f t="shared" si="1001"/>
        <v/>
      </c>
      <c r="AD3940" s="1" t="str">
        <f t="shared" si="1002"/>
        <v/>
      </c>
      <c r="AE3940" s="1" t="str">
        <f t="shared" si="1003"/>
        <v/>
      </c>
      <c r="AF3940" s="1" t="str">
        <f t="shared" si="1004"/>
        <v/>
      </c>
      <c r="AG3940" s="1" t="str">
        <f t="shared" si="1005"/>
        <v/>
      </c>
      <c r="AH3940" s="1" t="str">
        <f t="shared" si="1006"/>
        <v/>
      </c>
      <c r="AI3940" s="1" t="str">
        <f t="shared" si="1007"/>
        <v/>
      </c>
      <c r="AV3940" s="8" t="str">
        <f t="shared" si="1010"/>
        <v/>
      </c>
      <c r="AW3940" s="2" t="str">
        <f t="shared" si="1008"/>
        <v/>
      </c>
      <c r="AX3940" s="3"/>
      <c r="AY3940" s="2" t="str">
        <f t="shared" si="1009"/>
        <v/>
      </c>
      <c r="AZ3940" s="3"/>
      <c r="BA3940" s="3"/>
      <c r="BB3940" s="3"/>
      <c r="BC3940" s="3"/>
      <c r="BD3940" s="3"/>
    </row>
    <row r="3941" spans="22:56" x14ac:dyDescent="0.25">
      <c r="V3941" s="1" t="str">
        <f t="shared" si="995"/>
        <v/>
      </c>
      <c r="X3941" s="1" t="str">
        <f t="shared" si="996"/>
        <v/>
      </c>
      <c r="Y3941" s="1" t="str">
        <f t="shared" si="997"/>
        <v/>
      </c>
      <c r="Z3941" s="1" t="str">
        <f t="shared" si="998"/>
        <v/>
      </c>
      <c r="AA3941" s="1" t="str">
        <f t="shared" si="999"/>
        <v/>
      </c>
      <c r="AB3941" s="1" t="str">
        <f t="shared" si="1000"/>
        <v/>
      </c>
      <c r="AC3941" s="1" t="str">
        <f t="shared" si="1001"/>
        <v/>
      </c>
      <c r="AD3941" s="1" t="str">
        <f t="shared" si="1002"/>
        <v/>
      </c>
      <c r="AE3941" s="1" t="str">
        <f t="shared" si="1003"/>
        <v/>
      </c>
      <c r="AF3941" s="1" t="str">
        <f t="shared" si="1004"/>
        <v/>
      </c>
      <c r="AG3941" s="1" t="str">
        <f t="shared" si="1005"/>
        <v/>
      </c>
      <c r="AH3941" s="1" t="str">
        <f t="shared" si="1006"/>
        <v/>
      </c>
      <c r="AI3941" s="1" t="str">
        <f t="shared" si="1007"/>
        <v/>
      </c>
      <c r="AV3941" s="8" t="str">
        <f t="shared" si="1010"/>
        <v/>
      </c>
      <c r="AW3941" s="2" t="str">
        <f t="shared" si="1008"/>
        <v/>
      </c>
      <c r="AX3941" s="3"/>
      <c r="AY3941" s="2" t="str">
        <f t="shared" si="1009"/>
        <v/>
      </c>
      <c r="AZ3941" s="3"/>
      <c r="BA3941" s="3"/>
      <c r="BB3941" s="3"/>
      <c r="BC3941" s="3"/>
      <c r="BD3941" s="3"/>
    </row>
    <row r="3942" spans="22:56" x14ac:dyDescent="0.25">
      <c r="V3942" s="1" t="str">
        <f t="shared" si="995"/>
        <v/>
      </c>
      <c r="X3942" s="1" t="str">
        <f t="shared" si="996"/>
        <v/>
      </c>
      <c r="Y3942" s="1" t="str">
        <f t="shared" si="997"/>
        <v/>
      </c>
      <c r="Z3942" s="1" t="str">
        <f t="shared" si="998"/>
        <v/>
      </c>
      <c r="AA3942" s="1" t="str">
        <f t="shared" si="999"/>
        <v/>
      </c>
      <c r="AB3942" s="1" t="str">
        <f t="shared" si="1000"/>
        <v/>
      </c>
      <c r="AC3942" s="1" t="str">
        <f t="shared" si="1001"/>
        <v/>
      </c>
      <c r="AD3942" s="1" t="str">
        <f t="shared" si="1002"/>
        <v/>
      </c>
      <c r="AE3942" s="1" t="str">
        <f t="shared" si="1003"/>
        <v/>
      </c>
      <c r="AF3942" s="1" t="str">
        <f t="shared" si="1004"/>
        <v/>
      </c>
      <c r="AG3942" s="1" t="str">
        <f t="shared" si="1005"/>
        <v/>
      </c>
      <c r="AH3942" s="1" t="str">
        <f t="shared" si="1006"/>
        <v/>
      </c>
      <c r="AI3942" s="1" t="str">
        <f t="shared" si="1007"/>
        <v/>
      </c>
      <c r="AV3942" s="8" t="str">
        <f t="shared" si="1010"/>
        <v/>
      </c>
      <c r="AW3942" s="2" t="str">
        <f t="shared" si="1008"/>
        <v/>
      </c>
      <c r="AX3942" s="3"/>
      <c r="AY3942" s="2" t="str">
        <f t="shared" si="1009"/>
        <v/>
      </c>
      <c r="AZ3942" s="3"/>
      <c r="BA3942" s="3"/>
      <c r="BB3942" s="3"/>
      <c r="BC3942" s="3"/>
      <c r="BD3942" s="3"/>
    </row>
    <row r="3943" spans="22:56" x14ac:dyDescent="0.25">
      <c r="V3943" s="1" t="str">
        <f t="shared" si="995"/>
        <v/>
      </c>
      <c r="X3943" s="1" t="str">
        <f t="shared" si="996"/>
        <v/>
      </c>
      <c r="Y3943" s="1" t="str">
        <f t="shared" si="997"/>
        <v/>
      </c>
      <c r="Z3943" s="1" t="str">
        <f t="shared" si="998"/>
        <v/>
      </c>
      <c r="AA3943" s="1" t="str">
        <f t="shared" si="999"/>
        <v/>
      </c>
      <c r="AB3943" s="1" t="str">
        <f t="shared" si="1000"/>
        <v/>
      </c>
      <c r="AC3943" s="1" t="str">
        <f t="shared" si="1001"/>
        <v/>
      </c>
      <c r="AD3943" s="1" t="str">
        <f t="shared" si="1002"/>
        <v/>
      </c>
      <c r="AE3943" s="1" t="str">
        <f t="shared" si="1003"/>
        <v/>
      </c>
      <c r="AF3943" s="1" t="str">
        <f t="shared" si="1004"/>
        <v/>
      </c>
      <c r="AG3943" s="1" t="str">
        <f t="shared" si="1005"/>
        <v/>
      </c>
      <c r="AH3943" s="1" t="str">
        <f t="shared" si="1006"/>
        <v/>
      </c>
      <c r="AI3943" s="1" t="str">
        <f t="shared" si="1007"/>
        <v/>
      </c>
      <c r="AV3943" s="8" t="str">
        <f t="shared" si="1010"/>
        <v/>
      </c>
      <c r="AW3943" s="2" t="str">
        <f t="shared" si="1008"/>
        <v/>
      </c>
      <c r="AX3943" s="3"/>
      <c r="AY3943" s="2" t="str">
        <f t="shared" si="1009"/>
        <v/>
      </c>
      <c r="AZ3943" s="3"/>
      <c r="BA3943" s="3"/>
      <c r="BB3943" s="3"/>
      <c r="BC3943" s="3"/>
      <c r="BD3943" s="3"/>
    </row>
    <row r="3944" spans="22:56" x14ac:dyDescent="0.25">
      <c r="V3944" s="1" t="str">
        <f t="shared" si="995"/>
        <v/>
      </c>
      <c r="X3944" s="1" t="str">
        <f t="shared" si="996"/>
        <v/>
      </c>
      <c r="Y3944" s="1" t="str">
        <f t="shared" si="997"/>
        <v/>
      </c>
      <c r="Z3944" s="1" t="str">
        <f t="shared" si="998"/>
        <v/>
      </c>
      <c r="AA3944" s="1" t="str">
        <f t="shared" si="999"/>
        <v/>
      </c>
      <c r="AB3944" s="1" t="str">
        <f t="shared" si="1000"/>
        <v/>
      </c>
      <c r="AC3944" s="1" t="str">
        <f t="shared" si="1001"/>
        <v/>
      </c>
      <c r="AD3944" s="1" t="str">
        <f t="shared" si="1002"/>
        <v/>
      </c>
      <c r="AE3944" s="1" t="str">
        <f t="shared" si="1003"/>
        <v/>
      </c>
      <c r="AF3944" s="1" t="str">
        <f t="shared" si="1004"/>
        <v/>
      </c>
      <c r="AG3944" s="1" t="str">
        <f t="shared" si="1005"/>
        <v/>
      </c>
      <c r="AH3944" s="1" t="str">
        <f t="shared" si="1006"/>
        <v/>
      </c>
      <c r="AI3944" s="1" t="str">
        <f t="shared" si="1007"/>
        <v/>
      </c>
      <c r="AV3944" s="8" t="str">
        <f t="shared" si="1010"/>
        <v/>
      </c>
      <c r="AW3944" s="2" t="str">
        <f t="shared" si="1008"/>
        <v/>
      </c>
      <c r="AX3944" s="3"/>
      <c r="AY3944" s="2" t="str">
        <f t="shared" si="1009"/>
        <v/>
      </c>
      <c r="AZ3944" s="3"/>
      <c r="BA3944" s="3"/>
      <c r="BB3944" s="3"/>
      <c r="BC3944" s="3"/>
      <c r="BD3944" s="3"/>
    </row>
    <row r="3945" spans="22:56" x14ac:dyDescent="0.25">
      <c r="V3945" s="1" t="str">
        <f t="shared" si="995"/>
        <v/>
      </c>
      <c r="X3945" s="1" t="str">
        <f t="shared" si="996"/>
        <v/>
      </c>
      <c r="Y3945" s="1" t="str">
        <f t="shared" si="997"/>
        <v/>
      </c>
      <c r="Z3945" s="1" t="str">
        <f t="shared" si="998"/>
        <v/>
      </c>
      <c r="AA3945" s="1" t="str">
        <f t="shared" si="999"/>
        <v/>
      </c>
      <c r="AB3945" s="1" t="str">
        <f t="shared" si="1000"/>
        <v/>
      </c>
      <c r="AC3945" s="1" t="str">
        <f t="shared" si="1001"/>
        <v/>
      </c>
      <c r="AD3945" s="1" t="str">
        <f t="shared" si="1002"/>
        <v/>
      </c>
      <c r="AE3945" s="1" t="str">
        <f t="shared" si="1003"/>
        <v/>
      </c>
      <c r="AF3945" s="1" t="str">
        <f t="shared" si="1004"/>
        <v/>
      </c>
      <c r="AG3945" s="1" t="str">
        <f t="shared" si="1005"/>
        <v/>
      </c>
      <c r="AH3945" s="1" t="str">
        <f t="shared" si="1006"/>
        <v/>
      </c>
      <c r="AI3945" s="1" t="str">
        <f t="shared" si="1007"/>
        <v/>
      </c>
      <c r="AV3945" s="8" t="str">
        <f t="shared" si="1010"/>
        <v/>
      </c>
      <c r="AW3945" s="2" t="str">
        <f t="shared" si="1008"/>
        <v/>
      </c>
      <c r="AX3945" s="3"/>
      <c r="AY3945" s="2" t="str">
        <f t="shared" si="1009"/>
        <v/>
      </c>
      <c r="AZ3945" s="3"/>
      <c r="BA3945" s="3"/>
      <c r="BB3945" s="3"/>
      <c r="BC3945" s="3"/>
      <c r="BD3945" s="3"/>
    </row>
    <row r="3946" spans="22:56" x14ac:dyDescent="0.25">
      <c r="V3946" s="1" t="str">
        <f t="shared" si="995"/>
        <v/>
      </c>
      <c r="X3946" s="1" t="str">
        <f t="shared" si="996"/>
        <v/>
      </c>
      <c r="Y3946" s="1" t="str">
        <f t="shared" si="997"/>
        <v/>
      </c>
      <c r="Z3946" s="1" t="str">
        <f t="shared" si="998"/>
        <v/>
      </c>
      <c r="AA3946" s="1" t="str">
        <f t="shared" si="999"/>
        <v/>
      </c>
      <c r="AB3946" s="1" t="str">
        <f t="shared" si="1000"/>
        <v/>
      </c>
      <c r="AC3946" s="1" t="str">
        <f t="shared" si="1001"/>
        <v/>
      </c>
      <c r="AD3946" s="1" t="str">
        <f t="shared" si="1002"/>
        <v/>
      </c>
      <c r="AE3946" s="1" t="str">
        <f t="shared" si="1003"/>
        <v/>
      </c>
      <c r="AF3946" s="1" t="str">
        <f t="shared" si="1004"/>
        <v/>
      </c>
      <c r="AG3946" s="1" t="str">
        <f t="shared" si="1005"/>
        <v/>
      </c>
      <c r="AH3946" s="1" t="str">
        <f t="shared" si="1006"/>
        <v/>
      </c>
      <c r="AI3946" s="1" t="str">
        <f t="shared" si="1007"/>
        <v/>
      </c>
      <c r="AV3946" s="8" t="str">
        <f t="shared" si="1010"/>
        <v/>
      </c>
      <c r="AW3946" s="2" t="str">
        <f t="shared" si="1008"/>
        <v/>
      </c>
      <c r="AX3946" s="3"/>
      <c r="AY3946" s="2" t="str">
        <f t="shared" si="1009"/>
        <v/>
      </c>
      <c r="AZ3946" s="3"/>
      <c r="BA3946" s="3"/>
      <c r="BB3946" s="3"/>
      <c r="BC3946" s="3"/>
      <c r="BD3946" s="3"/>
    </row>
    <row r="3947" spans="22:56" x14ac:dyDescent="0.25">
      <c r="V3947" s="1" t="str">
        <f t="shared" si="995"/>
        <v/>
      </c>
      <c r="X3947" s="1" t="str">
        <f t="shared" si="996"/>
        <v/>
      </c>
      <c r="Y3947" s="1" t="str">
        <f t="shared" si="997"/>
        <v/>
      </c>
      <c r="Z3947" s="1" t="str">
        <f t="shared" si="998"/>
        <v/>
      </c>
      <c r="AA3947" s="1" t="str">
        <f t="shared" si="999"/>
        <v/>
      </c>
      <c r="AB3947" s="1" t="str">
        <f t="shared" si="1000"/>
        <v/>
      </c>
      <c r="AC3947" s="1" t="str">
        <f t="shared" si="1001"/>
        <v/>
      </c>
      <c r="AD3947" s="1" t="str">
        <f t="shared" si="1002"/>
        <v/>
      </c>
      <c r="AE3947" s="1" t="str">
        <f t="shared" si="1003"/>
        <v/>
      </c>
      <c r="AF3947" s="1" t="str">
        <f t="shared" si="1004"/>
        <v/>
      </c>
      <c r="AG3947" s="1" t="str">
        <f t="shared" si="1005"/>
        <v/>
      </c>
      <c r="AH3947" s="1" t="str">
        <f t="shared" si="1006"/>
        <v/>
      </c>
      <c r="AI3947" s="1" t="str">
        <f t="shared" si="1007"/>
        <v/>
      </c>
      <c r="AV3947" s="8" t="str">
        <f t="shared" si="1010"/>
        <v/>
      </c>
      <c r="AW3947" s="2" t="str">
        <f t="shared" si="1008"/>
        <v/>
      </c>
      <c r="AX3947" s="3"/>
      <c r="AY3947" s="2" t="str">
        <f t="shared" si="1009"/>
        <v/>
      </c>
      <c r="AZ3947" s="3"/>
      <c r="BA3947" s="3"/>
      <c r="BB3947" s="3"/>
      <c r="BC3947" s="3"/>
      <c r="BD3947" s="3"/>
    </row>
    <row r="3948" spans="22:56" x14ac:dyDescent="0.25">
      <c r="V3948" s="1" t="str">
        <f t="shared" si="995"/>
        <v/>
      </c>
      <c r="X3948" s="1" t="str">
        <f t="shared" si="996"/>
        <v/>
      </c>
      <c r="Y3948" s="1" t="str">
        <f t="shared" si="997"/>
        <v/>
      </c>
      <c r="Z3948" s="1" t="str">
        <f t="shared" si="998"/>
        <v/>
      </c>
      <c r="AA3948" s="1" t="str">
        <f t="shared" si="999"/>
        <v/>
      </c>
      <c r="AB3948" s="1" t="str">
        <f t="shared" si="1000"/>
        <v/>
      </c>
      <c r="AC3948" s="1" t="str">
        <f t="shared" si="1001"/>
        <v/>
      </c>
      <c r="AD3948" s="1" t="str">
        <f t="shared" si="1002"/>
        <v/>
      </c>
      <c r="AE3948" s="1" t="str">
        <f t="shared" si="1003"/>
        <v/>
      </c>
      <c r="AF3948" s="1" t="str">
        <f t="shared" si="1004"/>
        <v/>
      </c>
      <c r="AG3948" s="1" t="str">
        <f t="shared" si="1005"/>
        <v/>
      </c>
      <c r="AH3948" s="1" t="str">
        <f t="shared" si="1006"/>
        <v/>
      </c>
      <c r="AI3948" s="1" t="str">
        <f t="shared" si="1007"/>
        <v/>
      </c>
      <c r="AV3948" s="8" t="str">
        <f t="shared" si="1010"/>
        <v/>
      </c>
      <c r="AW3948" s="2" t="str">
        <f t="shared" si="1008"/>
        <v/>
      </c>
      <c r="AX3948" s="3"/>
      <c r="AY3948" s="2" t="str">
        <f t="shared" si="1009"/>
        <v/>
      </c>
      <c r="AZ3948" s="3"/>
      <c r="BA3948" s="3"/>
      <c r="BB3948" s="3"/>
      <c r="BC3948" s="3"/>
      <c r="BD3948" s="3"/>
    </row>
    <row r="3949" spans="22:56" x14ac:dyDescent="0.25">
      <c r="V3949" s="1" t="str">
        <f t="shared" si="995"/>
        <v/>
      </c>
      <c r="X3949" s="1" t="str">
        <f t="shared" si="996"/>
        <v/>
      </c>
      <c r="Y3949" s="1" t="str">
        <f t="shared" si="997"/>
        <v/>
      </c>
      <c r="Z3949" s="1" t="str">
        <f t="shared" si="998"/>
        <v/>
      </c>
      <c r="AA3949" s="1" t="str">
        <f t="shared" si="999"/>
        <v/>
      </c>
      <c r="AB3949" s="1" t="str">
        <f t="shared" si="1000"/>
        <v/>
      </c>
      <c r="AC3949" s="1" t="str">
        <f t="shared" si="1001"/>
        <v/>
      </c>
      <c r="AD3949" s="1" t="str">
        <f t="shared" si="1002"/>
        <v/>
      </c>
      <c r="AE3949" s="1" t="str">
        <f t="shared" si="1003"/>
        <v/>
      </c>
      <c r="AF3949" s="1" t="str">
        <f t="shared" si="1004"/>
        <v/>
      </c>
      <c r="AG3949" s="1" t="str">
        <f t="shared" si="1005"/>
        <v/>
      </c>
      <c r="AH3949" s="1" t="str">
        <f t="shared" si="1006"/>
        <v/>
      </c>
      <c r="AI3949" s="1" t="str">
        <f t="shared" si="1007"/>
        <v/>
      </c>
      <c r="AV3949" s="8" t="str">
        <f t="shared" si="1010"/>
        <v/>
      </c>
      <c r="AW3949" s="2" t="str">
        <f t="shared" si="1008"/>
        <v/>
      </c>
      <c r="AX3949" s="3"/>
      <c r="AY3949" s="2" t="str">
        <f t="shared" si="1009"/>
        <v/>
      </c>
      <c r="AZ3949" s="3"/>
      <c r="BA3949" s="3"/>
      <c r="BB3949" s="3"/>
      <c r="BC3949" s="3"/>
      <c r="BD3949" s="3"/>
    </row>
    <row r="3950" spans="22:56" x14ac:dyDescent="0.25">
      <c r="V3950" s="1" t="str">
        <f t="shared" si="995"/>
        <v/>
      </c>
      <c r="X3950" s="1" t="str">
        <f t="shared" si="996"/>
        <v/>
      </c>
      <c r="Y3950" s="1" t="str">
        <f t="shared" si="997"/>
        <v/>
      </c>
      <c r="Z3950" s="1" t="str">
        <f t="shared" si="998"/>
        <v/>
      </c>
      <c r="AA3950" s="1" t="str">
        <f t="shared" si="999"/>
        <v/>
      </c>
      <c r="AB3950" s="1" t="str">
        <f t="shared" si="1000"/>
        <v/>
      </c>
      <c r="AC3950" s="1" t="str">
        <f t="shared" si="1001"/>
        <v/>
      </c>
      <c r="AD3950" s="1" t="str">
        <f t="shared" si="1002"/>
        <v/>
      </c>
      <c r="AE3950" s="1" t="str">
        <f t="shared" si="1003"/>
        <v/>
      </c>
      <c r="AF3950" s="1" t="str">
        <f t="shared" si="1004"/>
        <v/>
      </c>
      <c r="AG3950" s="1" t="str">
        <f t="shared" si="1005"/>
        <v/>
      </c>
      <c r="AH3950" s="1" t="str">
        <f t="shared" si="1006"/>
        <v/>
      </c>
      <c r="AI3950" s="1" t="str">
        <f t="shared" si="1007"/>
        <v/>
      </c>
      <c r="AV3950" s="8" t="str">
        <f t="shared" si="1010"/>
        <v/>
      </c>
      <c r="AW3950" s="2" t="str">
        <f t="shared" si="1008"/>
        <v/>
      </c>
      <c r="AX3950" s="3"/>
      <c r="AY3950" s="2" t="str">
        <f t="shared" si="1009"/>
        <v/>
      </c>
      <c r="AZ3950" s="3"/>
      <c r="BA3950" s="3"/>
      <c r="BB3950" s="3"/>
      <c r="BC3950" s="3"/>
      <c r="BD3950" s="3"/>
    </row>
    <row r="3951" spans="22:56" x14ac:dyDescent="0.25">
      <c r="V3951" s="1" t="str">
        <f t="shared" si="995"/>
        <v/>
      </c>
      <c r="X3951" s="1" t="str">
        <f t="shared" si="996"/>
        <v/>
      </c>
      <c r="Y3951" s="1" t="str">
        <f t="shared" si="997"/>
        <v/>
      </c>
      <c r="Z3951" s="1" t="str">
        <f t="shared" si="998"/>
        <v/>
      </c>
      <c r="AA3951" s="1" t="str">
        <f t="shared" si="999"/>
        <v/>
      </c>
      <c r="AB3951" s="1" t="str">
        <f t="shared" si="1000"/>
        <v/>
      </c>
      <c r="AC3951" s="1" t="str">
        <f t="shared" si="1001"/>
        <v/>
      </c>
      <c r="AD3951" s="1" t="str">
        <f t="shared" si="1002"/>
        <v/>
      </c>
      <c r="AE3951" s="1" t="str">
        <f t="shared" si="1003"/>
        <v/>
      </c>
      <c r="AF3951" s="1" t="str">
        <f t="shared" si="1004"/>
        <v/>
      </c>
      <c r="AG3951" s="1" t="str">
        <f t="shared" si="1005"/>
        <v/>
      </c>
      <c r="AH3951" s="1" t="str">
        <f t="shared" si="1006"/>
        <v/>
      </c>
      <c r="AI3951" s="1" t="str">
        <f t="shared" si="1007"/>
        <v/>
      </c>
      <c r="AV3951" s="8" t="str">
        <f t="shared" si="1010"/>
        <v/>
      </c>
      <c r="AW3951" s="2" t="str">
        <f t="shared" si="1008"/>
        <v/>
      </c>
      <c r="AX3951" s="3"/>
      <c r="AY3951" s="2" t="str">
        <f t="shared" si="1009"/>
        <v/>
      </c>
      <c r="AZ3951" s="3"/>
      <c r="BA3951" s="3"/>
      <c r="BB3951" s="3"/>
      <c r="BC3951" s="3"/>
      <c r="BD3951" s="3"/>
    </row>
    <row r="3952" spans="22:56" x14ac:dyDescent="0.25">
      <c r="V3952" s="1" t="str">
        <f t="shared" ref="V3952:V4015" si="1011">IF(AV3920&lt;&gt;"","(","")</f>
        <v/>
      </c>
      <c r="X3952" s="1" t="str">
        <f t="shared" ref="X3952:X4015" si="1012">IF(AV3920&lt;=$N$14,IF(X3951&lt;$C$8,X3951+1,1),"")</f>
        <v/>
      </c>
      <c r="Y3952" s="1" t="str">
        <f t="shared" ref="Y3952:Y4015" si="1013">IF(AV3920&lt;=$N$14,IF(X3952&gt;X3951,Y3951,IF(Y3951&lt;$C$9,Y3951+1,1)),"")</f>
        <v/>
      </c>
      <c r="Z3952" s="1" t="str">
        <f t="shared" ref="Z3952:Z4015" si="1014">IF(AV3920&lt;=$N$14,IF(Y3952=Y3951,Z3951,IF(Y3952&gt;Y3951,Z3951,IF(Z3951&lt;$C$10,Z3951+1,1))),"")</f>
        <v/>
      </c>
      <c r="AA3952" s="1" t="str">
        <f t="shared" ref="AA3952:AA4015" si="1015">IF(AV3920&lt;=$N$14,IF(Z3952=Z3951,AA3951,IF(Z3952&gt;Z3951,AA3951,AA3951+1)),"")</f>
        <v/>
      </c>
      <c r="AB3952" s="1" t="str">
        <f t="shared" ref="AB3952:AB4015" si="1016">IF(AV3920&lt;=$N$14,INDEX($AM$8:$AT$8,1,X3952),"")</f>
        <v/>
      </c>
      <c r="AC3952" s="1" t="str">
        <f t="shared" ref="AC3952:AC4015" si="1017">IF($C$6&gt;1,IF(AV3920&lt;&gt;"",", ",""),"")</f>
        <v/>
      </c>
      <c r="AD3952" s="1" t="str">
        <f t="shared" ref="AD3952:AD4015" si="1018">IF($C$6&gt;1,IF(AV3920&lt;=$N$14,INDEX($AM$9:$AT$9,1,Y3952),""),"")</f>
        <v/>
      </c>
      <c r="AE3952" s="1" t="str">
        <f t="shared" ref="AE3952:AE4015" si="1019">IF($C$6&gt;2,IF(AV3920&lt;&gt;"",", ",""),"")</f>
        <v/>
      </c>
      <c r="AF3952" s="1" t="str">
        <f t="shared" ref="AF3952:AF4015" si="1020">IF($C$6&gt;2,IF(AV3920&lt;=$N$14,INDEX($AM$10:$AT$10,1,Z3952),""),"")</f>
        <v/>
      </c>
      <c r="AG3952" s="1" t="str">
        <f t="shared" ref="AG3952:AG4015" si="1021">IF($C$6&gt;3,IF(AV3920&lt;&gt;"",", ",""),"")</f>
        <v/>
      </c>
      <c r="AH3952" s="1" t="str">
        <f t="shared" ref="AH3952:AH4015" si="1022">IF($C$6&gt;3,IF(AV3920&lt;=$N$14,INDEX($AM$11:$AT$11,1,AA3952),""),"")</f>
        <v/>
      </c>
      <c r="AI3952" s="1" t="str">
        <f t="shared" ref="AI3952:AI4015" si="1023">IF(AV3920&lt;&gt;"",")","")</f>
        <v/>
      </c>
      <c r="AV3952" s="8" t="str">
        <f t="shared" si="1010"/>
        <v/>
      </c>
      <c r="AW3952" s="2" t="str">
        <f t="shared" si="1008"/>
        <v/>
      </c>
      <c r="AX3952" s="3"/>
      <c r="AY3952" s="2" t="str">
        <f t="shared" si="1009"/>
        <v/>
      </c>
      <c r="AZ3952" s="3"/>
      <c r="BA3952" s="3"/>
      <c r="BB3952" s="3"/>
      <c r="BC3952" s="3"/>
      <c r="BD3952" s="3"/>
    </row>
    <row r="3953" spans="22:56" x14ac:dyDescent="0.25">
      <c r="V3953" s="1" t="str">
        <f t="shared" si="1011"/>
        <v/>
      </c>
      <c r="X3953" s="1" t="str">
        <f t="shared" si="1012"/>
        <v/>
      </c>
      <c r="Y3953" s="1" t="str">
        <f t="shared" si="1013"/>
        <v/>
      </c>
      <c r="Z3953" s="1" t="str">
        <f t="shared" si="1014"/>
        <v/>
      </c>
      <c r="AA3953" s="1" t="str">
        <f t="shared" si="1015"/>
        <v/>
      </c>
      <c r="AB3953" s="1" t="str">
        <f t="shared" si="1016"/>
        <v/>
      </c>
      <c r="AC3953" s="1" t="str">
        <f t="shared" si="1017"/>
        <v/>
      </c>
      <c r="AD3953" s="1" t="str">
        <f t="shared" si="1018"/>
        <v/>
      </c>
      <c r="AE3953" s="1" t="str">
        <f t="shared" si="1019"/>
        <v/>
      </c>
      <c r="AF3953" s="1" t="str">
        <f t="shared" si="1020"/>
        <v/>
      </c>
      <c r="AG3953" s="1" t="str">
        <f t="shared" si="1021"/>
        <v/>
      </c>
      <c r="AH3953" s="1" t="str">
        <f t="shared" si="1022"/>
        <v/>
      </c>
      <c r="AI3953" s="1" t="str">
        <f t="shared" si="1023"/>
        <v/>
      </c>
      <c r="AV3953" s="8" t="str">
        <f t="shared" si="1010"/>
        <v/>
      </c>
      <c r="AW3953" s="2" t="str">
        <f t="shared" ref="AW3953:AW4016" si="1024">IF(AV3953&lt;&gt;"",". Möglichkeit: ","")</f>
        <v/>
      </c>
      <c r="AX3953" s="3"/>
      <c r="AY3953" s="2" t="str">
        <f t="shared" si="1009"/>
        <v/>
      </c>
      <c r="AZ3953" s="3"/>
      <c r="BA3953" s="3"/>
      <c r="BB3953" s="3"/>
      <c r="BC3953" s="3"/>
      <c r="BD3953" s="3"/>
    </row>
    <row r="3954" spans="22:56" x14ac:dyDescent="0.25">
      <c r="V3954" s="1" t="str">
        <f t="shared" si="1011"/>
        <v/>
      </c>
      <c r="X3954" s="1" t="str">
        <f t="shared" si="1012"/>
        <v/>
      </c>
      <c r="Y3954" s="1" t="str">
        <f t="shared" si="1013"/>
        <v/>
      </c>
      <c r="Z3954" s="1" t="str">
        <f t="shared" si="1014"/>
        <v/>
      </c>
      <c r="AA3954" s="1" t="str">
        <f t="shared" si="1015"/>
        <v/>
      </c>
      <c r="AB3954" s="1" t="str">
        <f t="shared" si="1016"/>
        <v/>
      </c>
      <c r="AC3954" s="1" t="str">
        <f t="shared" si="1017"/>
        <v/>
      </c>
      <c r="AD3954" s="1" t="str">
        <f t="shared" si="1018"/>
        <v/>
      </c>
      <c r="AE3954" s="1" t="str">
        <f t="shared" si="1019"/>
        <v/>
      </c>
      <c r="AF3954" s="1" t="str">
        <f t="shared" si="1020"/>
        <v/>
      </c>
      <c r="AG3954" s="1" t="str">
        <f t="shared" si="1021"/>
        <v/>
      </c>
      <c r="AH3954" s="1" t="str">
        <f t="shared" si="1022"/>
        <v/>
      </c>
      <c r="AI3954" s="1" t="str">
        <f t="shared" si="1023"/>
        <v/>
      </c>
      <c r="AV3954" s="8" t="str">
        <f t="shared" si="1010"/>
        <v/>
      </c>
      <c r="AW3954" s="2" t="str">
        <f t="shared" si="1024"/>
        <v/>
      </c>
      <c r="AX3954" s="3"/>
      <c r="AY3954" s="2" t="str">
        <f t="shared" si="1009"/>
        <v/>
      </c>
      <c r="AZ3954" s="3"/>
      <c r="BA3954" s="3"/>
      <c r="BB3954" s="3"/>
      <c r="BC3954" s="3"/>
      <c r="BD3954" s="3"/>
    </row>
    <row r="3955" spans="22:56" x14ac:dyDescent="0.25">
      <c r="V3955" s="1" t="str">
        <f t="shared" si="1011"/>
        <v/>
      </c>
      <c r="X3955" s="1" t="str">
        <f t="shared" si="1012"/>
        <v/>
      </c>
      <c r="Y3955" s="1" t="str">
        <f t="shared" si="1013"/>
        <v/>
      </c>
      <c r="Z3955" s="1" t="str">
        <f t="shared" si="1014"/>
        <v/>
      </c>
      <c r="AA3955" s="1" t="str">
        <f t="shared" si="1015"/>
        <v/>
      </c>
      <c r="AB3955" s="1" t="str">
        <f t="shared" si="1016"/>
        <v/>
      </c>
      <c r="AC3955" s="1" t="str">
        <f t="shared" si="1017"/>
        <v/>
      </c>
      <c r="AD3955" s="1" t="str">
        <f t="shared" si="1018"/>
        <v/>
      </c>
      <c r="AE3955" s="1" t="str">
        <f t="shared" si="1019"/>
        <v/>
      </c>
      <c r="AF3955" s="1" t="str">
        <f t="shared" si="1020"/>
        <v/>
      </c>
      <c r="AG3955" s="1" t="str">
        <f t="shared" si="1021"/>
        <v/>
      </c>
      <c r="AH3955" s="1" t="str">
        <f t="shared" si="1022"/>
        <v/>
      </c>
      <c r="AI3955" s="1" t="str">
        <f t="shared" si="1023"/>
        <v/>
      </c>
      <c r="AV3955" s="8" t="str">
        <f t="shared" si="1010"/>
        <v/>
      </c>
      <c r="AW3955" s="2" t="str">
        <f t="shared" si="1024"/>
        <v/>
      </c>
      <c r="AX3955" s="3"/>
      <c r="AY3955" s="2" t="str">
        <f t="shared" si="1009"/>
        <v/>
      </c>
      <c r="AZ3955" s="3"/>
      <c r="BA3955" s="3"/>
      <c r="BB3955" s="3"/>
      <c r="BC3955" s="3"/>
      <c r="BD3955" s="3"/>
    </row>
    <row r="3956" spans="22:56" x14ac:dyDescent="0.25">
      <c r="V3956" s="1" t="str">
        <f t="shared" si="1011"/>
        <v/>
      </c>
      <c r="X3956" s="1" t="str">
        <f t="shared" si="1012"/>
        <v/>
      </c>
      <c r="Y3956" s="1" t="str">
        <f t="shared" si="1013"/>
        <v/>
      </c>
      <c r="Z3956" s="1" t="str">
        <f t="shared" si="1014"/>
        <v/>
      </c>
      <c r="AA3956" s="1" t="str">
        <f t="shared" si="1015"/>
        <v/>
      </c>
      <c r="AB3956" s="1" t="str">
        <f t="shared" si="1016"/>
        <v/>
      </c>
      <c r="AC3956" s="1" t="str">
        <f t="shared" si="1017"/>
        <v/>
      </c>
      <c r="AD3956" s="1" t="str">
        <f t="shared" si="1018"/>
        <v/>
      </c>
      <c r="AE3956" s="1" t="str">
        <f t="shared" si="1019"/>
        <v/>
      </c>
      <c r="AF3956" s="1" t="str">
        <f t="shared" si="1020"/>
        <v/>
      </c>
      <c r="AG3956" s="1" t="str">
        <f t="shared" si="1021"/>
        <v/>
      </c>
      <c r="AH3956" s="1" t="str">
        <f t="shared" si="1022"/>
        <v/>
      </c>
      <c r="AI3956" s="1" t="str">
        <f t="shared" si="1023"/>
        <v/>
      </c>
      <c r="AV3956" s="8" t="str">
        <f t="shared" si="1010"/>
        <v/>
      </c>
      <c r="AW3956" s="2" t="str">
        <f t="shared" si="1024"/>
        <v/>
      </c>
      <c r="AX3956" s="3"/>
      <c r="AY3956" s="2" t="str">
        <f t="shared" si="1009"/>
        <v/>
      </c>
      <c r="AZ3956" s="3"/>
      <c r="BA3956" s="3"/>
      <c r="BB3956" s="3"/>
      <c r="BC3956" s="3"/>
      <c r="BD3956" s="3"/>
    </row>
    <row r="3957" spans="22:56" x14ac:dyDescent="0.25">
      <c r="V3957" s="1" t="str">
        <f t="shared" si="1011"/>
        <v/>
      </c>
      <c r="X3957" s="1" t="str">
        <f t="shared" si="1012"/>
        <v/>
      </c>
      <c r="Y3957" s="1" t="str">
        <f t="shared" si="1013"/>
        <v/>
      </c>
      <c r="Z3957" s="1" t="str">
        <f t="shared" si="1014"/>
        <v/>
      </c>
      <c r="AA3957" s="1" t="str">
        <f t="shared" si="1015"/>
        <v/>
      </c>
      <c r="AB3957" s="1" t="str">
        <f t="shared" si="1016"/>
        <v/>
      </c>
      <c r="AC3957" s="1" t="str">
        <f t="shared" si="1017"/>
        <v/>
      </c>
      <c r="AD3957" s="1" t="str">
        <f t="shared" si="1018"/>
        <v/>
      </c>
      <c r="AE3957" s="1" t="str">
        <f t="shared" si="1019"/>
        <v/>
      </c>
      <c r="AF3957" s="1" t="str">
        <f t="shared" si="1020"/>
        <v/>
      </c>
      <c r="AG3957" s="1" t="str">
        <f t="shared" si="1021"/>
        <v/>
      </c>
      <c r="AH3957" s="1" t="str">
        <f t="shared" si="1022"/>
        <v/>
      </c>
      <c r="AI3957" s="1" t="str">
        <f t="shared" si="1023"/>
        <v/>
      </c>
      <c r="AV3957" s="8" t="str">
        <f t="shared" si="1010"/>
        <v/>
      </c>
      <c r="AW3957" s="2" t="str">
        <f t="shared" si="1024"/>
        <v/>
      </c>
      <c r="AX3957" s="3"/>
      <c r="AY3957" s="2" t="str">
        <f t="shared" si="1009"/>
        <v/>
      </c>
      <c r="AZ3957" s="3"/>
      <c r="BA3957" s="3"/>
      <c r="BB3957" s="3"/>
      <c r="BC3957" s="3"/>
      <c r="BD3957" s="3"/>
    </row>
    <row r="3958" spans="22:56" x14ac:dyDescent="0.25">
      <c r="V3958" s="1" t="str">
        <f t="shared" si="1011"/>
        <v/>
      </c>
      <c r="X3958" s="1" t="str">
        <f t="shared" si="1012"/>
        <v/>
      </c>
      <c r="Y3958" s="1" t="str">
        <f t="shared" si="1013"/>
        <v/>
      </c>
      <c r="Z3958" s="1" t="str">
        <f t="shared" si="1014"/>
        <v/>
      </c>
      <c r="AA3958" s="1" t="str">
        <f t="shared" si="1015"/>
        <v/>
      </c>
      <c r="AB3958" s="1" t="str">
        <f t="shared" si="1016"/>
        <v/>
      </c>
      <c r="AC3958" s="1" t="str">
        <f t="shared" si="1017"/>
        <v/>
      </c>
      <c r="AD3958" s="1" t="str">
        <f t="shared" si="1018"/>
        <v/>
      </c>
      <c r="AE3958" s="1" t="str">
        <f t="shared" si="1019"/>
        <v/>
      </c>
      <c r="AF3958" s="1" t="str">
        <f t="shared" si="1020"/>
        <v/>
      </c>
      <c r="AG3958" s="1" t="str">
        <f t="shared" si="1021"/>
        <v/>
      </c>
      <c r="AH3958" s="1" t="str">
        <f t="shared" si="1022"/>
        <v/>
      </c>
      <c r="AI3958" s="1" t="str">
        <f t="shared" si="1023"/>
        <v/>
      </c>
      <c r="AV3958" s="8" t="str">
        <f t="shared" si="1010"/>
        <v/>
      </c>
      <c r="AW3958" s="2" t="str">
        <f t="shared" si="1024"/>
        <v/>
      </c>
      <c r="AX3958" s="3"/>
      <c r="AY3958" s="2" t="str">
        <f t="shared" si="1009"/>
        <v/>
      </c>
      <c r="AZ3958" s="3"/>
      <c r="BA3958" s="3"/>
      <c r="BB3958" s="3"/>
      <c r="BC3958" s="3"/>
      <c r="BD3958" s="3"/>
    </row>
    <row r="3959" spans="22:56" x14ac:dyDescent="0.25">
      <c r="V3959" s="1" t="str">
        <f t="shared" si="1011"/>
        <v/>
      </c>
      <c r="X3959" s="1" t="str">
        <f t="shared" si="1012"/>
        <v/>
      </c>
      <c r="Y3959" s="1" t="str">
        <f t="shared" si="1013"/>
        <v/>
      </c>
      <c r="Z3959" s="1" t="str">
        <f t="shared" si="1014"/>
        <v/>
      </c>
      <c r="AA3959" s="1" t="str">
        <f t="shared" si="1015"/>
        <v/>
      </c>
      <c r="AB3959" s="1" t="str">
        <f t="shared" si="1016"/>
        <v/>
      </c>
      <c r="AC3959" s="1" t="str">
        <f t="shared" si="1017"/>
        <v/>
      </c>
      <c r="AD3959" s="1" t="str">
        <f t="shared" si="1018"/>
        <v/>
      </c>
      <c r="AE3959" s="1" t="str">
        <f t="shared" si="1019"/>
        <v/>
      </c>
      <c r="AF3959" s="1" t="str">
        <f t="shared" si="1020"/>
        <v/>
      </c>
      <c r="AG3959" s="1" t="str">
        <f t="shared" si="1021"/>
        <v/>
      </c>
      <c r="AH3959" s="1" t="str">
        <f t="shared" si="1022"/>
        <v/>
      </c>
      <c r="AI3959" s="1" t="str">
        <f t="shared" si="1023"/>
        <v/>
      </c>
      <c r="AV3959" s="8" t="str">
        <f t="shared" si="1010"/>
        <v/>
      </c>
      <c r="AW3959" s="2" t="str">
        <f t="shared" si="1024"/>
        <v/>
      </c>
      <c r="AX3959" s="3"/>
      <c r="AY3959" s="2" t="str">
        <f t="shared" si="1009"/>
        <v/>
      </c>
      <c r="AZ3959" s="3"/>
      <c r="BA3959" s="3"/>
      <c r="BB3959" s="3"/>
      <c r="BC3959" s="3"/>
      <c r="BD3959" s="3"/>
    </row>
    <row r="3960" spans="22:56" x14ac:dyDescent="0.25">
      <c r="V3960" s="1" t="str">
        <f t="shared" si="1011"/>
        <v/>
      </c>
      <c r="X3960" s="1" t="str">
        <f t="shared" si="1012"/>
        <v/>
      </c>
      <c r="Y3960" s="1" t="str">
        <f t="shared" si="1013"/>
        <v/>
      </c>
      <c r="Z3960" s="1" t="str">
        <f t="shared" si="1014"/>
        <v/>
      </c>
      <c r="AA3960" s="1" t="str">
        <f t="shared" si="1015"/>
        <v/>
      </c>
      <c r="AB3960" s="1" t="str">
        <f t="shared" si="1016"/>
        <v/>
      </c>
      <c r="AC3960" s="1" t="str">
        <f t="shared" si="1017"/>
        <v/>
      </c>
      <c r="AD3960" s="1" t="str">
        <f t="shared" si="1018"/>
        <v/>
      </c>
      <c r="AE3960" s="1" t="str">
        <f t="shared" si="1019"/>
        <v/>
      </c>
      <c r="AF3960" s="1" t="str">
        <f t="shared" si="1020"/>
        <v/>
      </c>
      <c r="AG3960" s="1" t="str">
        <f t="shared" si="1021"/>
        <v/>
      </c>
      <c r="AH3960" s="1" t="str">
        <f t="shared" si="1022"/>
        <v/>
      </c>
      <c r="AI3960" s="1" t="str">
        <f t="shared" si="1023"/>
        <v/>
      </c>
      <c r="AV3960" s="8" t="str">
        <f t="shared" si="1010"/>
        <v/>
      </c>
      <c r="AW3960" s="2" t="str">
        <f t="shared" si="1024"/>
        <v/>
      </c>
      <c r="AX3960" s="3"/>
      <c r="AY3960" s="2" t="str">
        <f t="shared" si="1009"/>
        <v/>
      </c>
      <c r="AZ3960" s="3"/>
      <c r="BA3960" s="3"/>
      <c r="BB3960" s="3"/>
      <c r="BC3960" s="3"/>
      <c r="BD3960" s="3"/>
    </row>
    <row r="3961" spans="22:56" x14ac:dyDescent="0.25">
      <c r="V3961" s="1" t="str">
        <f t="shared" si="1011"/>
        <v/>
      </c>
      <c r="X3961" s="1" t="str">
        <f t="shared" si="1012"/>
        <v/>
      </c>
      <c r="Y3961" s="1" t="str">
        <f t="shared" si="1013"/>
        <v/>
      </c>
      <c r="Z3961" s="1" t="str">
        <f t="shared" si="1014"/>
        <v/>
      </c>
      <c r="AA3961" s="1" t="str">
        <f t="shared" si="1015"/>
        <v/>
      </c>
      <c r="AB3961" s="1" t="str">
        <f t="shared" si="1016"/>
        <v/>
      </c>
      <c r="AC3961" s="1" t="str">
        <f t="shared" si="1017"/>
        <v/>
      </c>
      <c r="AD3961" s="1" t="str">
        <f t="shared" si="1018"/>
        <v/>
      </c>
      <c r="AE3961" s="1" t="str">
        <f t="shared" si="1019"/>
        <v/>
      </c>
      <c r="AF3961" s="1" t="str">
        <f t="shared" si="1020"/>
        <v/>
      </c>
      <c r="AG3961" s="1" t="str">
        <f t="shared" si="1021"/>
        <v/>
      </c>
      <c r="AH3961" s="1" t="str">
        <f t="shared" si="1022"/>
        <v/>
      </c>
      <c r="AI3961" s="1" t="str">
        <f t="shared" si="1023"/>
        <v/>
      </c>
      <c r="AV3961" s="8" t="str">
        <f t="shared" si="1010"/>
        <v/>
      </c>
      <c r="AW3961" s="2" t="str">
        <f t="shared" si="1024"/>
        <v/>
      </c>
      <c r="AX3961" s="3"/>
      <c r="AY3961" s="2" t="str">
        <f t="shared" si="1009"/>
        <v/>
      </c>
      <c r="AZ3961" s="3"/>
      <c r="BA3961" s="3"/>
      <c r="BB3961" s="3"/>
      <c r="BC3961" s="3"/>
      <c r="BD3961" s="3"/>
    </row>
    <row r="3962" spans="22:56" x14ac:dyDescent="0.25">
      <c r="V3962" s="1" t="str">
        <f t="shared" si="1011"/>
        <v/>
      </c>
      <c r="X3962" s="1" t="str">
        <f t="shared" si="1012"/>
        <v/>
      </c>
      <c r="Y3962" s="1" t="str">
        <f t="shared" si="1013"/>
        <v/>
      </c>
      <c r="Z3962" s="1" t="str">
        <f t="shared" si="1014"/>
        <v/>
      </c>
      <c r="AA3962" s="1" t="str">
        <f t="shared" si="1015"/>
        <v/>
      </c>
      <c r="AB3962" s="1" t="str">
        <f t="shared" si="1016"/>
        <v/>
      </c>
      <c r="AC3962" s="1" t="str">
        <f t="shared" si="1017"/>
        <v/>
      </c>
      <c r="AD3962" s="1" t="str">
        <f t="shared" si="1018"/>
        <v/>
      </c>
      <c r="AE3962" s="1" t="str">
        <f t="shared" si="1019"/>
        <v/>
      </c>
      <c r="AF3962" s="1" t="str">
        <f t="shared" si="1020"/>
        <v/>
      </c>
      <c r="AG3962" s="1" t="str">
        <f t="shared" si="1021"/>
        <v/>
      </c>
      <c r="AH3962" s="1" t="str">
        <f t="shared" si="1022"/>
        <v/>
      </c>
      <c r="AI3962" s="1" t="str">
        <f t="shared" si="1023"/>
        <v/>
      </c>
      <c r="AV3962" s="8" t="str">
        <f t="shared" si="1010"/>
        <v/>
      </c>
      <c r="AW3962" s="2" t="str">
        <f t="shared" si="1024"/>
        <v/>
      </c>
      <c r="AX3962" s="3"/>
      <c r="AY3962" s="2" t="str">
        <f t="shared" si="1009"/>
        <v/>
      </c>
      <c r="AZ3962" s="3"/>
      <c r="BA3962" s="3"/>
      <c r="BB3962" s="3"/>
      <c r="BC3962" s="3"/>
      <c r="BD3962" s="3"/>
    </row>
    <row r="3963" spans="22:56" x14ac:dyDescent="0.25">
      <c r="V3963" s="1" t="str">
        <f t="shared" si="1011"/>
        <v/>
      </c>
      <c r="X3963" s="1" t="str">
        <f t="shared" si="1012"/>
        <v/>
      </c>
      <c r="Y3963" s="1" t="str">
        <f t="shared" si="1013"/>
        <v/>
      </c>
      <c r="Z3963" s="1" t="str">
        <f t="shared" si="1014"/>
        <v/>
      </c>
      <c r="AA3963" s="1" t="str">
        <f t="shared" si="1015"/>
        <v/>
      </c>
      <c r="AB3963" s="1" t="str">
        <f t="shared" si="1016"/>
        <v/>
      </c>
      <c r="AC3963" s="1" t="str">
        <f t="shared" si="1017"/>
        <v/>
      </c>
      <c r="AD3963" s="1" t="str">
        <f t="shared" si="1018"/>
        <v/>
      </c>
      <c r="AE3963" s="1" t="str">
        <f t="shared" si="1019"/>
        <v/>
      </c>
      <c r="AF3963" s="1" t="str">
        <f t="shared" si="1020"/>
        <v/>
      </c>
      <c r="AG3963" s="1" t="str">
        <f t="shared" si="1021"/>
        <v/>
      </c>
      <c r="AH3963" s="1" t="str">
        <f t="shared" si="1022"/>
        <v/>
      </c>
      <c r="AI3963" s="1" t="str">
        <f t="shared" si="1023"/>
        <v/>
      </c>
      <c r="AV3963" s="8" t="str">
        <f t="shared" si="1010"/>
        <v/>
      </c>
      <c r="AW3963" s="2" t="str">
        <f t="shared" si="1024"/>
        <v/>
      </c>
      <c r="AX3963" s="3"/>
      <c r="AY3963" s="2" t="str">
        <f t="shared" si="1009"/>
        <v/>
      </c>
      <c r="AZ3963" s="3"/>
      <c r="BA3963" s="3"/>
      <c r="BB3963" s="3"/>
      <c r="BC3963" s="3"/>
      <c r="BD3963" s="3"/>
    </row>
    <row r="3964" spans="22:56" x14ac:dyDescent="0.25">
      <c r="V3964" s="1" t="str">
        <f t="shared" si="1011"/>
        <v/>
      </c>
      <c r="X3964" s="1" t="str">
        <f t="shared" si="1012"/>
        <v/>
      </c>
      <c r="Y3964" s="1" t="str">
        <f t="shared" si="1013"/>
        <v/>
      </c>
      <c r="Z3964" s="1" t="str">
        <f t="shared" si="1014"/>
        <v/>
      </c>
      <c r="AA3964" s="1" t="str">
        <f t="shared" si="1015"/>
        <v/>
      </c>
      <c r="AB3964" s="1" t="str">
        <f t="shared" si="1016"/>
        <v/>
      </c>
      <c r="AC3964" s="1" t="str">
        <f t="shared" si="1017"/>
        <v/>
      </c>
      <c r="AD3964" s="1" t="str">
        <f t="shared" si="1018"/>
        <v/>
      </c>
      <c r="AE3964" s="1" t="str">
        <f t="shared" si="1019"/>
        <v/>
      </c>
      <c r="AF3964" s="1" t="str">
        <f t="shared" si="1020"/>
        <v/>
      </c>
      <c r="AG3964" s="1" t="str">
        <f t="shared" si="1021"/>
        <v/>
      </c>
      <c r="AH3964" s="1" t="str">
        <f t="shared" si="1022"/>
        <v/>
      </c>
      <c r="AI3964" s="1" t="str">
        <f t="shared" si="1023"/>
        <v/>
      </c>
      <c r="AV3964" s="8" t="str">
        <f t="shared" si="1010"/>
        <v/>
      </c>
      <c r="AW3964" s="2" t="str">
        <f t="shared" si="1024"/>
        <v/>
      </c>
      <c r="AX3964" s="3"/>
      <c r="AY3964" s="2" t="str">
        <f t="shared" si="1009"/>
        <v/>
      </c>
      <c r="AZ3964" s="3"/>
      <c r="BA3964" s="3"/>
      <c r="BB3964" s="3"/>
      <c r="BC3964" s="3"/>
      <c r="BD3964" s="3"/>
    </row>
    <row r="3965" spans="22:56" x14ac:dyDescent="0.25">
      <c r="V3965" s="1" t="str">
        <f t="shared" si="1011"/>
        <v/>
      </c>
      <c r="X3965" s="1" t="str">
        <f t="shared" si="1012"/>
        <v/>
      </c>
      <c r="Y3965" s="1" t="str">
        <f t="shared" si="1013"/>
        <v/>
      </c>
      <c r="Z3965" s="1" t="str">
        <f t="shared" si="1014"/>
        <v/>
      </c>
      <c r="AA3965" s="1" t="str">
        <f t="shared" si="1015"/>
        <v/>
      </c>
      <c r="AB3965" s="1" t="str">
        <f t="shared" si="1016"/>
        <v/>
      </c>
      <c r="AC3965" s="1" t="str">
        <f t="shared" si="1017"/>
        <v/>
      </c>
      <c r="AD3965" s="1" t="str">
        <f t="shared" si="1018"/>
        <v/>
      </c>
      <c r="AE3965" s="1" t="str">
        <f t="shared" si="1019"/>
        <v/>
      </c>
      <c r="AF3965" s="1" t="str">
        <f t="shared" si="1020"/>
        <v/>
      </c>
      <c r="AG3965" s="1" t="str">
        <f t="shared" si="1021"/>
        <v/>
      </c>
      <c r="AH3965" s="1" t="str">
        <f t="shared" si="1022"/>
        <v/>
      </c>
      <c r="AI3965" s="1" t="str">
        <f t="shared" si="1023"/>
        <v/>
      </c>
      <c r="AV3965" s="8" t="str">
        <f t="shared" si="1010"/>
        <v/>
      </c>
      <c r="AW3965" s="2" t="str">
        <f t="shared" si="1024"/>
        <v/>
      </c>
      <c r="AX3965" s="3"/>
      <c r="AY3965" s="2" t="str">
        <f t="shared" si="1009"/>
        <v/>
      </c>
      <c r="AZ3965" s="3"/>
      <c r="BA3965" s="3"/>
      <c r="BB3965" s="3"/>
      <c r="BC3965" s="3"/>
      <c r="BD3965" s="3"/>
    </row>
    <row r="3966" spans="22:56" x14ac:dyDescent="0.25">
      <c r="V3966" s="1" t="str">
        <f t="shared" si="1011"/>
        <v/>
      </c>
      <c r="X3966" s="1" t="str">
        <f t="shared" si="1012"/>
        <v/>
      </c>
      <c r="Y3966" s="1" t="str">
        <f t="shared" si="1013"/>
        <v/>
      </c>
      <c r="Z3966" s="1" t="str">
        <f t="shared" si="1014"/>
        <v/>
      </c>
      <c r="AA3966" s="1" t="str">
        <f t="shared" si="1015"/>
        <v/>
      </c>
      <c r="AB3966" s="1" t="str">
        <f t="shared" si="1016"/>
        <v/>
      </c>
      <c r="AC3966" s="1" t="str">
        <f t="shared" si="1017"/>
        <v/>
      </c>
      <c r="AD3966" s="1" t="str">
        <f t="shared" si="1018"/>
        <v/>
      </c>
      <c r="AE3966" s="1" t="str">
        <f t="shared" si="1019"/>
        <v/>
      </c>
      <c r="AF3966" s="1" t="str">
        <f t="shared" si="1020"/>
        <v/>
      </c>
      <c r="AG3966" s="1" t="str">
        <f t="shared" si="1021"/>
        <v/>
      </c>
      <c r="AH3966" s="1" t="str">
        <f t="shared" si="1022"/>
        <v/>
      </c>
      <c r="AI3966" s="1" t="str">
        <f t="shared" si="1023"/>
        <v/>
      </c>
      <c r="AV3966" s="8" t="str">
        <f t="shared" si="1010"/>
        <v/>
      </c>
      <c r="AW3966" s="2" t="str">
        <f t="shared" si="1024"/>
        <v/>
      </c>
      <c r="AX3966" s="3"/>
      <c r="AY3966" s="2" t="str">
        <f t="shared" si="1009"/>
        <v/>
      </c>
      <c r="AZ3966" s="3"/>
      <c r="BA3966" s="3"/>
      <c r="BB3966" s="3"/>
      <c r="BC3966" s="3"/>
      <c r="BD3966" s="3"/>
    </row>
    <row r="3967" spans="22:56" x14ac:dyDescent="0.25">
      <c r="V3967" s="1" t="str">
        <f t="shared" si="1011"/>
        <v/>
      </c>
      <c r="X3967" s="1" t="str">
        <f t="shared" si="1012"/>
        <v/>
      </c>
      <c r="Y3967" s="1" t="str">
        <f t="shared" si="1013"/>
        <v/>
      </c>
      <c r="Z3967" s="1" t="str">
        <f t="shared" si="1014"/>
        <v/>
      </c>
      <c r="AA3967" s="1" t="str">
        <f t="shared" si="1015"/>
        <v/>
      </c>
      <c r="AB3967" s="1" t="str">
        <f t="shared" si="1016"/>
        <v/>
      </c>
      <c r="AC3967" s="1" t="str">
        <f t="shared" si="1017"/>
        <v/>
      </c>
      <c r="AD3967" s="1" t="str">
        <f t="shared" si="1018"/>
        <v/>
      </c>
      <c r="AE3967" s="1" t="str">
        <f t="shared" si="1019"/>
        <v/>
      </c>
      <c r="AF3967" s="1" t="str">
        <f t="shared" si="1020"/>
        <v/>
      </c>
      <c r="AG3967" s="1" t="str">
        <f t="shared" si="1021"/>
        <v/>
      </c>
      <c r="AH3967" s="1" t="str">
        <f t="shared" si="1022"/>
        <v/>
      </c>
      <c r="AI3967" s="1" t="str">
        <f t="shared" si="1023"/>
        <v/>
      </c>
      <c r="AV3967" s="8" t="str">
        <f t="shared" si="1010"/>
        <v/>
      </c>
      <c r="AW3967" s="2" t="str">
        <f t="shared" si="1024"/>
        <v/>
      </c>
      <c r="AX3967" s="3"/>
      <c r="AY3967" s="2" t="str">
        <f t="shared" si="1009"/>
        <v/>
      </c>
      <c r="AZ3967" s="3"/>
      <c r="BA3967" s="3"/>
      <c r="BB3967" s="3"/>
      <c r="BC3967" s="3"/>
      <c r="BD3967" s="3"/>
    </row>
    <row r="3968" spans="22:56" x14ac:dyDescent="0.25">
      <c r="V3968" s="1" t="str">
        <f t="shared" si="1011"/>
        <v/>
      </c>
      <c r="X3968" s="1" t="str">
        <f t="shared" si="1012"/>
        <v/>
      </c>
      <c r="Y3968" s="1" t="str">
        <f t="shared" si="1013"/>
        <v/>
      </c>
      <c r="Z3968" s="1" t="str">
        <f t="shared" si="1014"/>
        <v/>
      </c>
      <c r="AA3968" s="1" t="str">
        <f t="shared" si="1015"/>
        <v/>
      </c>
      <c r="AB3968" s="1" t="str">
        <f t="shared" si="1016"/>
        <v/>
      </c>
      <c r="AC3968" s="1" t="str">
        <f t="shared" si="1017"/>
        <v/>
      </c>
      <c r="AD3968" s="1" t="str">
        <f t="shared" si="1018"/>
        <v/>
      </c>
      <c r="AE3968" s="1" t="str">
        <f t="shared" si="1019"/>
        <v/>
      </c>
      <c r="AF3968" s="1" t="str">
        <f t="shared" si="1020"/>
        <v/>
      </c>
      <c r="AG3968" s="1" t="str">
        <f t="shared" si="1021"/>
        <v/>
      </c>
      <c r="AH3968" s="1" t="str">
        <f t="shared" si="1022"/>
        <v/>
      </c>
      <c r="AI3968" s="1" t="str">
        <f t="shared" si="1023"/>
        <v/>
      </c>
      <c r="AV3968" s="8" t="str">
        <f t="shared" si="1010"/>
        <v/>
      </c>
      <c r="AW3968" s="2" t="str">
        <f t="shared" si="1024"/>
        <v/>
      </c>
      <c r="AX3968" s="3"/>
      <c r="AY3968" s="2" t="str">
        <f t="shared" si="1009"/>
        <v/>
      </c>
      <c r="AZ3968" s="3"/>
      <c r="BA3968" s="3"/>
      <c r="BB3968" s="3"/>
      <c r="BC3968" s="3"/>
      <c r="BD3968" s="3"/>
    </row>
    <row r="3969" spans="22:56" x14ac:dyDescent="0.25">
      <c r="V3969" s="1" t="str">
        <f t="shared" si="1011"/>
        <v/>
      </c>
      <c r="X3969" s="1" t="str">
        <f t="shared" si="1012"/>
        <v/>
      </c>
      <c r="Y3969" s="1" t="str">
        <f t="shared" si="1013"/>
        <v/>
      </c>
      <c r="Z3969" s="1" t="str">
        <f t="shared" si="1014"/>
        <v/>
      </c>
      <c r="AA3969" s="1" t="str">
        <f t="shared" si="1015"/>
        <v/>
      </c>
      <c r="AB3969" s="1" t="str">
        <f t="shared" si="1016"/>
        <v/>
      </c>
      <c r="AC3969" s="1" t="str">
        <f t="shared" si="1017"/>
        <v/>
      </c>
      <c r="AD3969" s="1" t="str">
        <f t="shared" si="1018"/>
        <v/>
      </c>
      <c r="AE3969" s="1" t="str">
        <f t="shared" si="1019"/>
        <v/>
      </c>
      <c r="AF3969" s="1" t="str">
        <f t="shared" si="1020"/>
        <v/>
      </c>
      <c r="AG3969" s="1" t="str">
        <f t="shared" si="1021"/>
        <v/>
      </c>
      <c r="AH3969" s="1" t="str">
        <f t="shared" si="1022"/>
        <v/>
      </c>
      <c r="AI3969" s="1" t="str">
        <f t="shared" si="1023"/>
        <v/>
      </c>
      <c r="AV3969" s="8" t="str">
        <f t="shared" si="1010"/>
        <v/>
      </c>
      <c r="AW3969" s="2" t="str">
        <f t="shared" si="1024"/>
        <v/>
      </c>
      <c r="AX3969" s="3"/>
      <c r="AY3969" s="2" t="str">
        <f t="shared" si="1009"/>
        <v/>
      </c>
      <c r="AZ3969" s="3"/>
      <c r="BA3969" s="3"/>
      <c r="BB3969" s="3"/>
      <c r="BC3969" s="3"/>
      <c r="BD3969" s="3"/>
    </row>
    <row r="3970" spans="22:56" x14ac:dyDescent="0.25">
      <c r="V3970" s="1" t="str">
        <f t="shared" si="1011"/>
        <v/>
      </c>
      <c r="X3970" s="1" t="str">
        <f t="shared" si="1012"/>
        <v/>
      </c>
      <c r="Y3970" s="1" t="str">
        <f t="shared" si="1013"/>
        <v/>
      </c>
      <c r="Z3970" s="1" t="str">
        <f t="shared" si="1014"/>
        <v/>
      </c>
      <c r="AA3970" s="1" t="str">
        <f t="shared" si="1015"/>
        <v/>
      </c>
      <c r="AB3970" s="1" t="str">
        <f t="shared" si="1016"/>
        <v/>
      </c>
      <c r="AC3970" s="1" t="str">
        <f t="shared" si="1017"/>
        <v/>
      </c>
      <c r="AD3970" s="1" t="str">
        <f t="shared" si="1018"/>
        <v/>
      </c>
      <c r="AE3970" s="1" t="str">
        <f t="shared" si="1019"/>
        <v/>
      </c>
      <c r="AF3970" s="1" t="str">
        <f t="shared" si="1020"/>
        <v/>
      </c>
      <c r="AG3970" s="1" t="str">
        <f t="shared" si="1021"/>
        <v/>
      </c>
      <c r="AH3970" s="1" t="str">
        <f t="shared" si="1022"/>
        <v/>
      </c>
      <c r="AI3970" s="1" t="str">
        <f t="shared" si="1023"/>
        <v/>
      </c>
      <c r="AV3970" s="8" t="str">
        <f t="shared" si="1010"/>
        <v/>
      </c>
      <c r="AW3970" s="2" t="str">
        <f t="shared" si="1024"/>
        <v/>
      </c>
      <c r="AX3970" s="3"/>
      <c r="AY3970" s="2" t="str">
        <f t="shared" si="1009"/>
        <v/>
      </c>
      <c r="AZ3970" s="3"/>
      <c r="BA3970" s="3"/>
      <c r="BB3970" s="3"/>
      <c r="BC3970" s="3"/>
      <c r="BD3970" s="3"/>
    </row>
    <row r="3971" spans="22:56" x14ac:dyDescent="0.25">
      <c r="V3971" s="1" t="str">
        <f t="shared" si="1011"/>
        <v/>
      </c>
      <c r="X3971" s="1" t="str">
        <f t="shared" si="1012"/>
        <v/>
      </c>
      <c r="Y3971" s="1" t="str">
        <f t="shared" si="1013"/>
        <v/>
      </c>
      <c r="Z3971" s="1" t="str">
        <f t="shared" si="1014"/>
        <v/>
      </c>
      <c r="AA3971" s="1" t="str">
        <f t="shared" si="1015"/>
        <v/>
      </c>
      <c r="AB3971" s="1" t="str">
        <f t="shared" si="1016"/>
        <v/>
      </c>
      <c r="AC3971" s="1" t="str">
        <f t="shared" si="1017"/>
        <v/>
      </c>
      <c r="AD3971" s="1" t="str">
        <f t="shared" si="1018"/>
        <v/>
      </c>
      <c r="AE3971" s="1" t="str">
        <f t="shared" si="1019"/>
        <v/>
      </c>
      <c r="AF3971" s="1" t="str">
        <f t="shared" si="1020"/>
        <v/>
      </c>
      <c r="AG3971" s="1" t="str">
        <f t="shared" si="1021"/>
        <v/>
      </c>
      <c r="AH3971" s="1" t="str">
        <f t="shared" si="1022"/>
        <v/>
      </c>
      <c r="AI3971" s="1" t="str">
        <f t="shared" si="1023"/>
        <v/>
      </c>
      <c r="AV3971" s="8" t="str">
        <f t="shared" si="1010"/>
        <v/>
      </c>
      <c r="AW3971" s="2" t="str">
        <f t="shared" si="1024"/>
        <v/>
      </c>
      <c r="AX3971" s="3"/>
      <c r="AY3971" s="2" t="str">
        <f t="shared" si="1009"/>
        <v/>
      </c>
      <c r="AZ3971" s="3"/>
      <c r="BA3971" s="3"/>
      <c r="BB3971" s="3"/>
      <c r="BC3971" s="3"/>
      <c r="BD3971" s="3"/>
    </row>
    <row r="3972" spans="22:56" x14ac:dyDescent="0.25">
      <c r="V3972" s="1" t="str">
        <f t="shared" si="1011"/>
        <v/>
      </c>
      <c r="X3972" s="1" t="str">
        <f t="shared" si="1012"/>
        <v/>
      </c>
      <c r="Y3972" s="1" t="str">
        <f t="shared" si="1013"/>
        <v/>
      </c>
      <c r="Z3972" s="1" t="str">
        <f t="shared" si="1014"/>
        <v/>
      </c>
      <c r="AA3972" s="1" t="str">
        <f t="shared" si="1015"/>
        <v/>
      </c>
      <c r="AB3972" s="1" t="str">
        <f t="shared" si="1016"/>
        <v/>
      </c>
      <c r="AC3972" s="1" t="str">
        <f t="shared" si="1017"/>
        <v/>
      </c>
      <c r="AD3972" s="1" t="str">
        <f t="shared" si="1018"/>
        <v/>
      </c>
      <c r="AE3972" s="1" t="str">
        <f t="shared" si="1019"/>
        <v/>
      </c>
      <c r="AF3972" s="1" t="str">
        <f t="shared" si="1020"/>
        <v/>
      </c>
      <c r="AG3972" s="1" t="str">
        <f t="shared" si="1021"/>
        <v/>
      </c>
      <c r="AH3972" s="1" t="str">
        <f t="shared" si="1022"/>
        <v/>
      </c>
      <c r="AI3972" s="1" t="str">
        <f t="shared" si="1023"/>
        <v/>
      </c>
      <c r="AV3972" s="8" t="str">
        <f t="shared" si="1010"/>
        <v/>
      </c>
      <c r="AW3972" s="2" t="str">
        <f t="shared" si="1024"/>
        <v/>
      </c>
      <c r="AX3972" s="3"/>
      <c r="AY3972" s="2" t="str">
        <f t="shared" si="1009"/>
        <v/>
      </c>
      <c r="AZ3972" s="3"/>
      <c r="BA3972" s="3"/>
      <c r="BB3972" s="3"/>
      <c r="BC3972" s="3"/>
      <c r="BD3972" s="3"/>
    </row>
    <row r="3973" spans="22:56" x14ac:dyDescent="0.25">
      <c r="V3973" s="1" t="str">
        <f t="shared" si="1011"/>
        <v/>
      </c>
      <c r="X3973" s="1" t="str">
        <f t="shared" si="1012"/>
        <v/>
      </c>
      <c r="Y3973" s="1" t="str">
        <f t="shared" si="1013"/>
        <v/>
      </c>
      <c r="Z3973" s="1" t="str">
        <f t="shared" si="1014"/>
        <v/>
      </c>
      <c r="AA3973" s="1" t="str">
        <f t="shared" si="1015"/>
        <v/>
      </c>
      <c r="AB3973" s="1" t="str">
        <f t="shared" si="1016"/>
        <v/>
      </c>
      <c r="AC3973" s="1" t="str">
        <f t="shared" si="1017"/>
        <v/>
      </c>
      <c r="AD3973" s="1" t="str">
        <f t="shared" si="1018"/>
        <v/>
      </c>
      <c r="AE3973" s="1" t="str">
        <f t="shared" si="1019"/>
        <v/>
      </c>
      <c r="AF3973" s="1" t="str">
        <f t="shared" si="1020"/>
        <v/>
      </c>
      <c r="AG3973" s="1" t="str">
        <f t="shared" si="1021"/>
        <v/>
      </c>
      <c r="AH3973" s="1" t="str">
        <f t="shared" si="1022"/>
        <v/>
      </c>
      <c r="AI3973" s="1" t="str">
        <f t="shared" si="1023"/>
        <v/>
      </c>
      <c r="AV3973" s="8" t="str">
        <f t="shared" si="1010"/>
        <v/>
      </c>
      <c r="AW3973" s="2" t="str">
        <f t="shared" si="1024"/>
        <v/>
      </c>
      <c r="AX3973" s="3"/>
      <c r="AY3973" s="2" t="str">
        <f t="shared" si="1009"/>
        <v/>
      </c>
      <c r="AZ3973" s="3"/>
      <c r="BA3973" s="3"/>
      <c r="BB3973" s="3"/>
      <c r="BC3973" s="3"/>
      <c r="BD3973" s="3"/>
    </row>
    <row r="3974" spans="22:56" x14ac:dyDescent="0.25">
      <c r="V3974" s="1" t="str">
        <f t="shared" si="1011"/>
        <v/>
      </c>
      <c r="X3974" s="1" t="str">
        <f t="shared" si="1012"/>
        <v/>
      </c>
      <c r="Y3974" s="1" t="str">
        <f t="shared" si="1013"/>
        <v/>
      </c>
      <c r="Z3974" s="1" t="str">
        <f t="shared" si="1014"/>
        <v/>
      </c>
      <c r="AA3974" s="1" t="str">
        <f t="shared" si="1015"/>
        <v/>
      </c>
      <c r="AB3974" s="1" t="str">
        <f t="shared" si="1016"/>
        <v/>
      </c>
      <c r="AC3974" s="1" t="str">
        <f t="shared" si="1017"/>
        <v/>
      </c>
      <c r="AD3974" s="1" t="str">
        <f t="shared" si="1018"/>
        <v/>
      </c>
      <c r="AE3974" s="1" t="str">
        <f t="shared" si="1019"/>
        <v/>
      </c>
      <c r="AF3974" s="1" t="str">
        <f t="shared" si="1020"/>
        <v/>
      </c>
      <c r="AG3974" s="1" t="str">
        <f t="shared" si="1021"/>
        <v/>
      </c>
      <c r="AH3974" s="1" t="str">
        <f t="shared" si="1022"/>
        <v/>
      </c>
      <c r="AI3974" s="1" t="str">
        <f t="shared" si="1023"/>
        <v/>
      </c>
      <c r="AV3974" s="8" t="str">
        <f t="shared" si="1010"/>
        <v/>
      </c>
      <c r="AW3974" s="2" t="str">
        <f t="shared" si="1024"/>
        <v/>
      </c>
      <c r="AX3974" s="3"/>
      <c r="AY3974" s="2" t="str">
        <f t="shared" si="1009"/>
        <v/>
      </c>
      <c r="AZ3974" s="3"/>
      <c r="BA3974" s="3"/>
      <c r="BB3974" s="3"/>
      <c r="BC3974" s="3"/>
      <c r="BD3974" s="3"/>
    </row>
    <row r="3975" spans="22:56" x14ac:dyDescent="0.25">
      <c r="V3975" s="1" t="str">
        <f t="shared" si="1011"/>
        <v/>
      </c>
      <c r="X3975" s="1" t="str">
        <f t="shared" si="1012"/>
        <v/>
      </c>
      <c r="Y3975" s="1" t="str">
        <f t="shared" si="1013"/>
        <v/>
      </c>
      <c r="Z3975" s="1" t="str">
        <f t="shared" si="1014"/>
        <v/>
      </c>
      <c r="AA3975" s="1" t="str">
        <f t="shared" si="1015"/>
        <v/>
      </c>
      <c r="AB3975" s="1" t="str">
        <f t="shared" si="1016"/>
        <v/>
      </c>
      <c r="AC3975" s="1" t="str">
        <f t="shared" si="1017"/>
        <v/>
      </c>
      <c r="AD3975" s="1" t="str">
        <f t="shared" si="1018"/>
        <v/>
      </c>
      <c r="AE3975" s="1" t="str">
        <f t="shared" si="1019"/>
        <v/>
      </c>
      <c r="AF3975" s="1" t="str">
        <f t="shared" si="1020"/>
        <v/>
      </c>
      <c r="AG3975" s="1" t="str">
        <f t="shared" si="1021"/>
        <v/>
      </c>
      <c r="AH3975" s="1" t="str">
        <f t="shared" si="1022"/>
        <v/>
      </c>
      <c r="AI3975" s="1" t="str">
        <f t="shared" si="1023"/>
        <v/>
      </c>
      <c r="AV3975" s="8" t="str">
        <f t="shared" si="1010"/>
        <v/>
      </c>
      <c r="AW3975" s="2" t="str">
        <f t="shared" si="1024"/>
        <v/>
      </c>
      <c r="AX3975" s="3"/>
      <c r="AY3975" s="2" t="str">
        <f t="shared" si="1009"/>
        <v/>
      </c>
      <c r="AZ3975" s="3"/>
      <c r="BA3975" s="3"/>
      <c r="BB3975" s="3"/>
      <c r="BC3975" s="3"/>
      <c r="BD3975" s="3"/>
    </row>
    <row r="3976" spans="22:56" x14ac:dyDescent="0.25">
      <c r="V3976" s="1" t="str">
        <f t="shared" si="1011"/>
        <v/>
      </c>
      <c r="X3976" s="1" t="str">
        <f t="shared" si="1012"/>
        <v/>
      </c>
      <c r="Y3976" s="1" t="str">
        <f t="shared" si="1013"/>
        <v/>
      </c>
      <c r="Z3976" s="1" t="str">
        <f t="shared" si="1014"/>
        <v/>
      </c>
      <c r="AA3976" s="1" t="str">
        <f t="shared" si="1015"/>
        <v/>
      </c>
      <c r="AB3976" s="1" t="str">
        <f t="shared" si="1016"/>
        <v/>
      </c>
      <c r="AC3976" s="1" t="str">
        <f t="shared" si="1017"/>
        <v/>
      </c>
      <c r="AD3976" s="1" t="str">
        <f t="shared" si="1018"/>
        <v/>
      </c>
      <c r="AE3976" s="1" t="str">
        <f t="shared" si="1019"/>
        <v/>
      </c>
      <c r="AF3976" s="1" t="str">
        <f t="shared" si="1020"/>
        <v/>
      </c>
      <c r="AG3976" s="1" t="str">
        <f t="shared" si="1021"/>
        <v/>
      </c>
      <c r="AH3976" s="1" t="str">
        <f t="shared" si="1022"/>
        <v/>
      </c>
      <c r="AI3976" s="1" t="str">
        <f t="shared" si="1023"/>
        <v/>
      </c>
      <c r="AV3976" s="8" t="str">
        <f t="shared" si="1010"/>
        <v/>
      </c>
      <c r="AW3976" s="2" t="str">
        <f t="shared" si="1024"/>
        <v/>
      </c>
      <c r="AX3976" s="3"/>
      <c r="AY3976" s="2" t="str">
        <f t="shared" si="1009"/>
        <v/>
      </c>
      <c r="AZ3976" s="3"/>
      <c r="BA3976" s="3"/>
      <c r="BB3976" s="3"/>
      <c r="BC3976" s="3"/>
      <c r="BD3976" s="3"/>
    </row>
    <row r="3977" spans="22:56" x14ac:dyDescent="0.25">
      <c r="V3977" s="1" t="str">
        <f t="shared" si="1011"/>
        <v/>
      </c>
      <c r="X3977" s="1" t="str">
        <f t="shared" si="1012"/>
        <v/>
      </c>
      <c r="Y3977" s="1" t="str">
        <f t="shared" si="1013"/>
        <v/>
      </c>
      <c r="Z3977" s="1" t="str">
        <f t="shared" si="1014"/>
        <v/>
      </c>
      <c r="AA3977" s="1" t="str">
        <f t="shared" si="1015"/>
        <v/>
      </c>
      <c r="AB3977" s="1" t="str">
        <f t="shared" si="1016"/>
        <v/>
      </c>
      <c r="AC3977" s="1" t="str">
        <f t="shared" si="1017"/>
        <v/>
      </c>
      <c r="AD3977" s="1" t="str">
        <f t="shared" si="1018"/>
        <v/>
      </c>
      <c r="AE3977" s="1" t="str">
        <f t="shared" si="1019"/>
        <v/>
      </c>
      <c r="AF3977" s="1" t="str">
        <f t="shared" si="1020"/>
        <v/>
      </c>
      <c r="AG3977" s="1" t="str">
        <f t="shared" si="1021"/>
        <v/>
      </c>
      <c r="AH3977" s="1" t="str">
        <f t="shared" si="1022"/>
        <v/>
      </c>
      <c r="AI3977" s="1" t="str">
        <f t="shared" si="1023"/>
        <v/>
      </c>
      <c r="AV3977" s="8" t="str">
        <f t="shared" si="1010"/>
        <v/>
      </c>
      <c r="AW3977" s="2" t="str">
        <f t="shared" si="1024"/>
        <v/>
      </c>
      <c r="AX3977" s="3"/>
      <c r="AY3977" s="2" t="str">
        <f t="shared" si="1009"/>
        <v/>
      </c>
      <c r="AZ3977" s="3"/>
      <c r="BA3977" s="3"/>
      <c r="BB3977" s="3"/>
      <c r="BC3977" s="3"/>
      <c r="BD3977" s="3"/>
    </row>
    <row r="3978" spans="22:56" x14ac:dyDescent="0.25">
      <c r="V3978" s="1" t="str">
        <f t="shared" si="1011"/>
        <v/>
      </c>
      <c r="X3978" s="1" t="str">
        <f t="shared" si="1012"/>
        <v/>
      </c>
      <c r="Y3978" s="1" t="str">
        <f t="shared" si="1013"/>
        <v/>
      </c>
      <c r="Z3978" s="1" t="str">
        <f t="shared" si="1014"/>
        <v/>
      </c>
      <c r="AA3978" s="1" t="str">
        <f t="shared" si="1015"/>
        <v/>
      </c>
      <c r="AB3978" s="1" t="str">
        <f t="shared" si="1016"/>
        <v/>
      </c>
      <c r="AC3978" s="1" t="str">
        <f t="shared" si="1017"/>
        <v/>
      </c>
      <c r="AD3978" s="1" t="str">
        <f t="shared" si="1018"/>
        <v/>
      </c>
      <c r="AE3978" s="1" t="str">
        <f t="shared" si="1019"/>
        <v/>
      </c>
      <c r="AF3978" s="1" t="str">
        <f t="shared" si="1020"/>
        <v/>
      </c>
      <c r="AG3978" s="1" t="str">
        <f t="shared" si="1021"/>
        <v/>
      </c>
      <c r="AH3978" s="1" t="str">
        <f t="shared" si="1022"/>
        <v/>
      </c>
      <c r="AI3978" s="1" t="str">
        <f t="shared" si="1023"/>
        <v/>
      </c>
      <c r="AV3978" s="8" t="str">
        <f t="shared" si="1010"/>
        <v/>
      </c>
      <c r="AW3978" s="2" t="str">
        <f t="shared" si="1024"/>
        <v/>
      </c>
      <c r="AX3978" s="3"/>
      <c r="AY3978" s="2" t="str">
        <f t="shared" si="1009"/>
        <v/>
      </c>
      <c r="AZ3978" s="3"/>
      <c r="BA3978" s="3"/>
      <c r="BB3978" s="3"/>
      <c r="BC3978" s="3"/>
      <c r="BD3978" s="3"/>
    </row>
    <row r="3979" spans="22:56" x14ac:dyDescent="0.25">
      <c r="V3979" s="1" t="str">
        <f t="shared" si="1011"/>
        <v/>
      </c>
      <c r="X3979" s="1" t="str">
        <f t="shared" si="1012"/>
        <v/>
      </c>
      <c r="Y3979" s="1" t="str">
        <f t="shared" si="1013"/>
        <v/>
      </c>
      <c r="Z3979" s="1" t="str">
        <f t="shared" si="1014"/>
        <v/>
      </c>
      <c r="AA3979" s="1" t="str">
        <f t="shared" si="1015"/>
        <v/>
      </c>
      <c r="AB3979" s="1" t="str">
        <f t="shared" si="1016"/>
        <v/>
      </c>
      <c r="AC3979" s="1" t="str">
        <f t="shared" si="1017"/>
        <v/>
      </c>
      <c r="AD3979" s="1" t="str">
        <f t="shared" si="1018"/>
        <v/>
      </c>
      <c r="AE3979" s="1" t="str">
        <f t="shared" si="1019"/>
        <v/>
      </c>
      <c r="AF3979" s="1" t="str">
        <f t="shared" si="1020"/>
        <v/>
      </c>
      <c r="AG3979" s="1" t="str">
        <f t="shared" si="1021"/>
        <v/>
      </c>
      <c r="AH3979" s="1" t="str">
        <f t="shared" si="1022"/>
        <v/>
      </c>
      <c r="AI3979" s="1" t="str">
        <f t="shared" si="1023"/>
        <v/>
      </c>
      <c r="AV3979" s="8" t="str">
        <f t="shared" si="1010"/>
        <v/>
      </c>
      <c r="AW3979" s="2" t="str">
        <f t="shared" si="1024"/>
        <v/>
      </c>
      <c r="AX3979" s="3"/>
      <c r="AY3979" s="2" t="str">
        <f t="shared" si="1009"/>
        <v/>
      </c>
      <c r="AZ3979" s="3"/>
      <c r="BA3979" s="3"/>
      <c r="BB3979" s="3"/>
      <c r="BC3979" s="3"/>
      <c r="BD3979" s="3"/>
    </row>
    <row r="3980" spans="22:56" x14ac:dyDescent="0.25">
      <c r="V3980" s="1" t="str">
        <f t="shared" si="1011"/>
        <v/>
      </c>
      <c r="X3980" s="1" t="str">
        <f t="shared" si="1012"/>
        <v/>
      </c>
      <c r="Y3980" s="1" t="str">
        <f t="shared" si="1013"/>
        <v/>
      </c>
      <c r="Z3980" s="1" t="str">
        <f t="shared" si="1014"/>
        <v/>
      </c>
      <c r="AA3980" s="1" t="str">
        <f t="shared" si="1015"/>
        <v/>
      </c>
      <c r="AB3980" s="1" t="str">
        <f t="shared" si="1016"/>
        <v/>
      </c>
      <c r="AC3980" s="1" t="str">
        <f t="shared" si="1017"/>
        <v/>
      </c>
      <c r="AD3980" s="1" t="str">
        <f t="shared" si="1018"/>
        <v/>
      </c>
      <c r="AE3980" s="1" t="str">
        <f t="shared" si="1019"/>
        <v/>
      </c>
      <c r="AF3980" s="1" t="str">
        <f t="shared" si="1020"/>
        <v/>
      </c>
      <c r="AG3980" s="1" t="str">
        <f t="shared" si="1021"/>
        <v/>
      </c>
      <c r="AH3980" s="1" t="str">
        <f t="shared" si="1022"/>
        <v/>
      </c>
      <c r="AI3980" s="1" t="str">
        <f t="shared" si="1023"/>
        <v/>
      </c>
      <c r="AV3980" s="8" t="str">
        <f t="shared" si="1010"/>
        <v/>
      </c>
      <c r="AW3980" s="2" t="str">
        <f t="shared" si="1024"/>
        <v/>
      </c>
      <c r="AX3980" s="3"/>
      <c r="AY3980" s="2" t="str">
        <f t="shared" si="1009"/>
        <v/>
      </c>
      <c r="AZ3980" s="3"/>
      <c r="BA3980" s="3"/>
      <c r="BB3980" s="3"/>
      <c r="BC3980" s="3"/>
      <c r="BD3980" s="3"/>
    </row>
    <row r="3981" spans="22:56" x14ac:dyDescent="0.25">
      <c r="V3981" s="1" t="str">
        <f t="shared" si="1011"/>
        <v/>
      </c>
      <c r="X3981" s="1" t="str">
        <f t="shared" si="1012"/>
        <v/>
      </c>
      <c r="Y3981" s="1" t="str">
        <f t="shared" si="1013"/>
        <v/>
      </c>
      <c r="Z3981" s="1" t="str">
        <f t="shared" si="1014"/>
        <v/>
      </c>
      <c r="AA3981" s="1" t="str">
        <f t="shared" si="1015"/>
        <v/>
      </c>
      <c r="AB3981" s="1" t="str">
        <f t="shared" si="1016"/>
        <v/>
      </c>
      <c r="AC3981" s="1" t="str">
        <f t="shared" si="1017"/>
        <v/>
      </c>
      <c r="AD3981" s="1" t="str">
        <f t="shared" si="1018"/>
        <v/>
      </c>
      <c r="AE3981" s="1" t="str">
        <f t="shared" si="1019"/>
        <v/>
      </c>
      <c r="AF3981" s="1" t="str">
        <f t="shared" si="1020"/>
        <v/>
      </c>
      <c r="AG3981" s="1" t="str">
        <f t="shared" si="1021"/>
        <v/>
      </c>
      <c r="AH3981" s="1" t="str">
        <f t="shared" si="1022"/>
        <v/>
      </c>
      <c r="AI3981" s="1" t="str">
        <f t="shared" si="1023"/>
        <v/>
      </c>
      <c r="AV3981" s="8" t="str">
        <f t="shared" si="1010"/>
        <v/>
      </c>
      <c r="AW3981" s="2" t="str">
        <f t="shared" si="1024"/>
        <v/>
      </c>
      <c r="AX3981" s="3"/>
      <c r="AY3981" s="2" t="str">
        <f t="shared" si="1009"/>
        <v/>
      </c>
      <c r="AZ3981" s="3"/>
      <c r="BA3981" s="3"/>
      <c r="BB3981" s="3"/>
      <c r="BC3981" s="3"/>
      <c r="BD3981" s="3"/>
    </row>
    <row r="3982" spans="22:56" x14ac:dyDescent="0.25">
      <c r="V3982" s="1" t="str">
        <f t="shared" si="1011"/>
        <v/>
      </c>
      <c r="X3982" s="1" t="str">
        <f t="shared" si="1012"/>
        <v/>
      </c>
      <c r="Y3982" s="1" t="str">
        <f t="shared" si="1013"/>
        <v/>
      </c>
      <c r="Z3982" s="1" t="str">
        <f t="shared" si="1014"/>
        <v/>
      </c>
      <c r="AA3982" s="1" t="str">
        <f t="shared" si="1015"/>
        <v/>
      </c>
      <c r="AB3982" s="1" t="str">
        <f t="shared" si="1016"/>
        <v/>
      </c>
      <c r="AC3982" s="1" t="str">
        <f t="shared" si="1017"/>
        <v/>
      </c>
      <c r="AD3982" s="1" t="str">
        <f t="shared" si="1018"/>
        <v/>
      </c>
      <c r="AE3982" s="1" t="str">
        <f t="shared" si="1019"/>
        <v/>
      </c>
      <c r="AF3982" s="1" t="str">
        <f t="shared" si="1020"/>
        <v/>
      </c>
      <c r="AG3982" s="1" t="str">
        <f t="shared" si="1021"/>
        <v/>
      </c>
      <c r="AH3982" s="1" t="str">
        <f t="shared" si="1022"/>
        <v/>
      </c>
      <c r="AI3982" s="1" t="str">
        <f t="shared" si="1023"/>
        <v/>
      </c>
      <c r="AV3982" s="8" t="str">
        <f t="shared" si="1010"/>
        <v/>
      </c>
      <c r="AW3982" s="2" t="str">
        <f t="shared" si="1024"/>
        <v/>
      </c>
      <c r="AX3982" s="3"/>
      <c r="AY3982" s="2" t="str">
        <f t="shared" si="1009"/>
        <v/>
      </c>
      <c r="AZ3982" s="3"/>
      <c r="BA3982" s="3"/>
      <c r="BB3982" s="3"/>
      <c r="BC3982" s="3"/>
      <c r="BD3982" s="3"/>
    </row>
    <row r="3983" spans="22:56" x14ac:dyDescent="0.25">
      <c r="V3983" s="1" t="str">
        <f t="shared" si="1011"/>
        <v/>
      </c>
      <c r="X3983" s="1" t="str">
        <f t="shared" si="1012"/>
        <v/>
      </c>
      <c r="Y3983" s="1" t="str">
        <f t="shared" si="1013"/>
        <v/>
      </c>
      <c r="Z3983" s="1" t="str">
        <f t="shared" si="1014"/>
        <v/>
      </c>
      <c r="AA3983" s="1" t="str">
        <f t="shared" si="1015"/>
        <v/>
      </c>
      <c r="AB3983" s="1" t="str">
        <f t="shared" si="1016"/>
        <v/>
      </c>
      <c r="AC3983" s="1" t="str">
        <f t="shared" si="1017"/>
        <v/>
      </c>
      <c r="AD3983" s="1" t="str">
        <f t="shared" si="1018"/>
        <v/>
      </c>
      <c r="AE3983" s="1" t="str">
        <f t="shared" si="1019"/>
        <v/>
      </c>
      <c r="AF3983" s="1" t="str">
        <f t="shared" si="1020"/>
        <v/>
      </c>
      <c r="AG3983" s="1" t="str">
        <f t="shared" si="1021"/>
        <v/>
      </c>
      <c r="AH3983" s="1" t="str">
        <f t="shared" si="1022"/>
        <v/>
      </c>
      <c r="AI3983" s="1" t="str">
        <f t="shared" si="1023"/>
        <v/>
      </c>
      <c r="AV3983" s="8" t="str">
        <f t="shared" si="1010"/>
        <v/>
      </c>
      <c r="AW3983" s="2" t="str">
        <f t="shared" si="1024"/>
        <v/>
      </c>
      <c r="AX3983" s="3"/>
      <c r="AY3983" s="2" t="str">
        <f t="shared" si="1009"/>
        <v/>
      </c>
      <c r="AZ3983" s="3"/>
      <c r="BA3983" s="3"/>
      <c r="BB3983" s="3"/>
      <c r="BC3983" s="3"/>
      <c r="BD3983" s="3"/>
    </row>
    <row r="3984" spans="22:56" x14ac:dyDescent="0.25">
      <c r="V3984" s="1" t="str">
        <f t="shared" si="1011"/>
        <v/>
      </c>
      <c r="X3984" s="1" t="str">
        <f t="shared" si="1012"/>
        <v/>
      </c>
      <c r="Y3984" s="1" t="str">
        <f t="shared" si="1013"/>
        <v/>
      </c>
      <c r="Z3984" s="1" t="str">
        <f t="shared" si="1014"/>
        <v/>
      </c>
      <c r="AA3984" s="1" t="str">
        <f t="shared" si="1015"/>
        <v/>
      </c>
      <c r="AB3984" s="1" t="str">
        <f t="shared" si="1016"/>
        <v/>
      </c>
      <c r="AC3984" s="1" t="str">
        <f t="shared" si="1017"/>
        <v/>
      </c>
      <c r="AD3984" s="1" t="str">
        <f t="shared" si="1018"/>
        <v/>
      </c>
      <c r="AE3984" s="1" t="str">
        <f t="shared" si="1019"/>
        <v/>
      </c>
      <c r="AF3984" s="1" t="str">
        <f t="shared" si="1020"/>
        <v/>
      </c>
      <c r="AG3984" s="1" t="str">
        <f t="shared" si="1021"/>
        <v/>
      </c>
      <c r="AH3984" s="1" t="str">
        <f t="shared" si="1022"/>
        <v/>
      </c>
      <c r="AI3984" s="1" t="str">
        <f t="shared" si="1023"/>
        <v/>
      </c>
      <c r="AV3984" s="8" t="str">
        <f t="shared" si="1010"/>
        <v/>
      </c>
      <c r="AW3984" s="2" t="str">
        <f t="shared" si="1024"/>
        <v/>
      </c>
      <c r="AX3984" s="3"/>
      <c r="AY3984" s="2" t="str">
        <f t="shared" ref="AY3984:AY4047" si="1025">CONCATENATE(V4016,AB4016,AC4016,AD4016,AE4016,AF4016,AG4016,AH4016,AI4016)</f>
        <v/>
      </c>
      <c r="AZ3984" s="3"/>
      <c r="BA3984" s="3"/>
      <c r="BB3984" s="3"/>
      <c r="BC3984" s="3"/>
      <c r="BD3984" s="3"/>
    </row>
    <row r="3985" spans="22:56" x14ac:dyDescent="0.25">
      <c r="V3985" s="1" t="str">
        <f t="shared" si="1011"/>
        <v/>
      </c>
      <c r="X3985" s="1" t="str">
        <f t="shared" si="1012"/>
        <v/>
      </c>
      <c r="Y3985" s="1" t="str">
        <f t="shared" si="1013"/>
        <v/>
      </c>
      <c r="Z3985" s="1" t="str">
        <f t="shared" si="1014"/>
        <v/>
      </c>
      <c r="AA3985" s="1" t="str">
        <f t="shared" si="1015"/>
        <v/>
      </c>
      <c r="AB3985" s="1" t="str">
        <f t="shared" si="1016"/>
        <v/>
      </c>
      <c r="AC3985" s="1" t="str">
        <f t="shared" si="1017"/>
        <v/>
      </c>
      <c r="AD3985" s="1" t="str">
        <f t="shared" si="1018"/>
        <v/>
      </c>
      <c r="AE3985" s="1" t="str">
        <f t="shared" si="1019"/>
        <v/>
      </c>
      <c r="AF3985" s="1" t="str">
        <f t="shared" si="1020"/>
        <v/>
      </c>
      <c r="AG3985" s="1" t="str">
        <f t="shared" si="1021"/>
        <v/>
      </c>
      <c r="AH3985" s="1" t="str">
        <f t="shared" si="1022"/>
        <v/>
      </c>
      <c r="AI3985" s="1" t="str">
        <f t="shared" si="1023"/>
        <v/>
      </c>
      <c r="AV3985" s="8" t="str">
        <f t="shared" ref="AV3985:AV4048" si="1026">IF(AV3984&lt;$N$14,AV3984+1,"")</f>
        <v/>
      </c>
      <c r="AW3985" s="2" t="str">
        <f t="shared" si="1024"/>
        <v/>
      </c>
      <c r="AX3985" s="3"/>
      <c r="AY3985" s="2" t="str">
        <f t="shared" si="1025"/>
        <v/>
      </c>
      <c r="AZ3985" s="3"/>
      <c r="BA3985" s="3"/>
      <c r="BB3985" s="3"/>
      <c r="BC3985" s="3"/>
      <c r="BD3985" s="3"/>
    </row>
    <row r="3986" spans="22:56" x14ac:dyDescent="0.25">
      <c r="V3986" s="1" t="str">
        <f t="shared" si="1011"/>
        <v/>
      </c>
      <c r="X3986" s="1" t="str">
        <f t="shared" si="1012"/>
        <v/>
      </c>
      <c r="Y3986" s="1" t="str">
        <f t="shared" si="1013"/>
        <v/>
      </c>
      <c r="Z3986" s="1" t="str">
        <f t="shared" si="1014"/>
        <v/>
      </c>
      <c r="AA3986" s="1" t="str">
        <f t="shared" si="1015"/>
        <v/>
      </c>
      <c r="AB3986" s="1" t="str">
        <f t="shared" si="1016"/>
        <v/>
      </c>
      <c r="AC3986" s="1" t="str">
        <f t="shared" si="1017"/>
        <v/>
      </c>
      <c r="AD3986" s="1" t="str">
        <f t="shared" si="1018"/>
        <v/>
      </c>
      <c r="AE3986" s="1" t="str">
        <f t="shared" si="1019"/>
        <v/>
      </c>
      <c r="AF3986" s="1" t="str">
        <f t="shared" si="1020"/>
        <v/>
      </c>
      <c r="AG3986" s="1" t="str">
        <f t="shared" si="1021"/>
        <v/>
      </c>
      <c r="AH3986" s="1" t="str">
        <f t="shared" si="1022"/>
        <v/>
      </c>
      <c r="AI3986" s="1" t="str">
        <f t="shared" si="1023"/>
        <v/>
      </c>
      <c r="AV3986" s="8" t="str">
        <f t="shared" si="1026"/>
        <v/>
      </c>
      <c r="AW3986" s="2" t="str">
        <f t="shared" si="1024"/>
        <v/>
      </c>
      <c r="AX3986" s="3"/>
      <c r="AY3986" s="2" t="str">
        <f t="shared" si="1025"/>
        <v/>
      </c>
      <c r="AZ3986" s="3"/>
      <c r="BA3986" s="3"/>
      <c r="BB3986" s="3"/>
      <c r="BC3986" s="3"/>
      <c r="BD3986" s="3"/>
    </row>
    <row r="3987" spans="22:56" x14ac:dyDescent="0.25">
      <c r="V3987" s="1" t="str">
        <f t="shared" si="1011"/>
        <v/>
      </c>
      <c r="X3987" s="1" t="str">
        <f t="shared" si="1012"/>
        <v/>
      </c>
      <c r="Y3987" s="1" t="str">
        <f t="shared" si="1013"/>
        <v/>
      </c>
      <c r="Z3987" s="1" t="str">
        <f t="shared" si="1014"/>
        <v/>
      </c>
      <c r="AA3987" s="1" t="str">
        <f t="shared" si="1015"/>
        <v/>
      </c>
      <c r="AB3987" s="1" t="str">
        <f t="shared" si="1016"/>
        <v/>
      </c>
      <c r="AC3987" s="1" t="str">
        <f t="shared" si="1017"/>
        <v/>
      </c>
      <c r="AD3987" s="1" t="str">
        <f t="shared" si="1018"/>
        <v/>
      </c>
      <c r="AE3987" s="1" t="str">
        <f t="shared" si="1019"/>
        <v/>
      </c>
      <c r="AF3987" s="1" t="str">
        <f t="shared" si="1020"/>
        <v/>
      </c>
      <c r="AG3987" s="1" t="str">
        <f t="shared" si="1021"/>
        <v/>
      </c>
      <c r="AH3987" s="1" t="str">
        <f t="shared" si="1022"/>
        <v/>
      </c>
      <c r="AI3987" s="1" t="str">
        <f t="shared" si="1023"/>
        <v/>
      </c>
      <c r="AV3987" s="8" t="str">
        <f t="shared" si="1026"/>
        <v/>
      </c>
      <c r="AW3987" s="2" t="str">
        <f t="shared" si="1024"/>
        <v/>
      </c>
      <c r="AX3987" s="3"/>
      <c r="AY3987" s="2" t="str">
        <f t="shared" si="1025"/>
        <v/>
      </c>
      <c r="AZ3987" s="3"/>
      <c r="BA3987" s="3"/>
      <c r="BB3987" s="3"/>
      <c r="BC3987" s="3"/>
      <c r="BD3987" s="3"/>
    </row>
    <row r="3988" spans="22:56" x14ac:dyDescent="0.25">
      <c r="V3988" s="1" t="str">
        <f t="shared" si="1011"/>
        <v/>
      </c>
      <c r="X3988" s="1" t="str">
        <f t="shared" si="1012"/>
        <v/>
      </c>
      <c r="Y3988" s="1" t="str">
        <f t="shared" si="1013"/>
        <v/>
      </c>
      <c r="Z3988" s="1" t="str">
        <f t="shared" si="1014"/>
        <v/>
      </c>
      <c r="AA3988" s="1" t="str">
        <f t="shared" si="1015"/>
        <v/>
      </c>
      <c r="AB3988" s="1" t="str">
        <f t="shared" si="1016"/>
        <v/>
      </c>
      <c r="AC3988" s="1" t="str">
        <f t="shared" si="1017"/>
        <v/>
      </c>
      <c r="AD3988" s="1" t="str">
        <f t="shared" si="1018"/>
        <v/>
      </c>
      <c r="AE3988" s="1" t="str">
        <f t="shared" si="1019"/>
        <v/>
      </c>
      <c r="AF3988" s="1" t="str">
        <f t="shared" si="1020"/>
        <v/>
      </c>
      <c r="AG3988" s="1" t="str">
        <f t="shared" si="1021"/>
        <v/>
      </c>
      <c r="AH3988" s="1" t="str">
        <f t="shared" si="1022"/>
        <v/>
      </c>
      <c r="AI3988" s="1" t="str">
        <f t="shared" si="1023"/>
        <v/>
      </c>
      <c r="AV3988" s="8" t="str">
        <f t="shared" si="1026"/>
        <v/>
      </c>
      <c r="AW3988" s="2" t="str">
        <f t="shared" si="1024"/>
        <v/>
      </c>
      <c r="AX3988" s="3"/>
      <c r="AY3988" s="2" t="str">
        <f t="shared" si="1025"/>
        <v/>
      </c>
      <c r="AZ3988" s="3"/>
      <c r="BA3988" s="3"/>
      <c r="BB3988" s="3"/>
      <c r="BC3988" s="3"/>
      <c r="BD3988" s="3"/>
    </row>
    <row r="3989" spans="22:56" x14ac:dyDescent="0.25">
      <c r="V3989" s="1" t="str">
        <f t="shared" si="1011"/>
        <v/>
      </c>
      <c r="X3989" s="1" t="str">
        <f t="shared" si="1012"/>
        <v/>
      </c>
      <c r="Y3989" s="1" t="str">
        <f t="shared" si="1013"/>
        <v/>
      </c>
      <c r="Z3989" s="1" t="str">
        <f t="shared" si="1014"/>
        <v/>
      </c>
      <c r="AA3989" s="1" t="str">
        <f t="shared" si="1015"/>
        <v/>
      </c>
      <c r="AB3989" s="1" t="str">
        <f t="shared" si="1016"/>
        <v/>
      </c>
      <c r="AC3989" s="1" t="str">
        <f t="shared" si="1017"/>
        <v/>
      </c>
      <c r="AD3989" s="1" t="str">
        <f t="shared" si="1018"/>
        <v/>
      </c>
      <c r="AE3989" s="1" t="str">
        <f t="shared" si="1019"/>
        <v/>
      </c>
      <c r="AF3989" s="1" t="str">
        <f t="shared" si="1020"/>
        <v/>
      </c>
      <c r="AG3989" s="1" t="str">
        <f t="shared" si="1021"/>
        <v/>
      </c>
      <c r="AH3989" s="1" t="str">
        <f t="shared" si="1022"/>
        <v/>
      </c>
      <c r="AI3989" s="1" t="str">
        <f t="shared" si="1023"/>
        <v/>
      </c>
      <c r="AV3989" s="8" t="str">
        <f t="shared" si="1026"/>
        <v/>
      </c>
      <c r="AW3989" s="2" t="str">
        <f t="shared" si="1024"/>
        <v/>
      </c>
      <c r="AX3989" s="3"/>
      <c r="AY3989" s="2" t="str">
        <f t="shared" si="1025"/>
        <v/>
      </c>
      <c r="AZ3989" s="3"/>
      <c r="BA3989" s="3"/>
      <c r="BB3989" s="3"/>
      <c r="BC3989" s="3"/>
      <c r="BD3989" s="3"/>
    </row>
    <row r="3990" spans="22:56" x14ac:dyDescent="0.25">
      <c r="V3990" s="1" t="str">
        <f t="shared" si="1011"/>
        <v/>
      </c>
      <c r="X3990" s="1" t="str">
        <f t="shared" si="1012"/>
        <v/>
      </c>
      <c r="Y3990" s="1" t="str">
        <f t="shared" si="1013"/>
        <v/>
      </c>
      <c r="Z3990" s="1" t="str">
        <f t="shared" si="1014"/>
        <v/>
      </c>
      <c r="AA3990" s="1" t="str">
        <f t="shared" si="1015"/>
        <v/>
      </c>
      <c r="AB3990" s="1" t="str">
        <f t="shared" si="1016"/>
        <v/>
      </c>
      <c r="AC3990" s="1" t="str">
        <f t="shared" si="1017"/>
        <v/>
      </c>
      <c r="AD3990" s="1" t="str">
        <f t="shared" si="1018"/>
        <v/>
      </c>
      <c r="AE3990" s="1" t="str">
        <f t="shared" si="1019"/>
        <v/>
      </c>
      <c r="AF3990" s="1" t="str">
        <f t="shared" si="1020"/>
        <v/>
      </c>
      <c r="AG3990" s="1" t="str">
        <f t="shared" si="1021"/>
        <v/>
      </c>
      <c r="AH3990" s="1" t="str">
        <f t="shared" si="1022"/>
        <v/>
      </c>
      <c r="AI3990" s="1" t="str">
        <f t="shared" si="1023"/>
        <v/>
      </c>
      <c r="AV3990" s="8" t="str">
        <f t="shared" si="1026"/>
        <v/>
      </c>
      <c r="AW3990" s="2" t="str">
        <f t="shared" si="1024"/>
        <v/>
      </c>
      <c r="AX3990" s="3"/>
      <c r="AY3990" s="2" t="str">
        <f t="shared" si="1025"/>
        <v/>
      </c>
      <c r="AZ3990" s="3"/>
      <c r="BA3990" s="3"/>
      <c r="BB3990" s="3"/>
      <c r="BC3990" s="3"/>
      <c r="BD3990" s="3"/>
    </row>
    <row r="3991" spans="22:56" x14ac:dyDescent="0.25">
      <c r="V3991" s="1" t="str">
        <f t="shared" si="1011"/>
        <v/>
      </c>
      <c r="X3991" s="1" t="str">
        <f t="shared" si="1012"/>
        <v/>
      </c>
      <c r="Y3991" s="1" t="str">
        <f t="shared" si="1013"/>
        <v/>
      </c>
      <c r="Z3991" s="1" t="str">
        <f t="shared" si="1014"/>
        <v/>
      </c>
      <c r="AA3991" s="1" t="str">
        <f t="shared" si="1015"/>
        <v/>
      </c>
      <c r="AB3991" s="1" t="str">
        <f t="shared" si="1016"/>
        <v/>
      </c>
      <c r="AC3991" s="1" t="str">
        <f t="shared" si="1017"/>
        <v/>
      </c>
      <c r="AD3991" s="1" t="str">
        <f t="shared" si="1018"/>
        <v/>
      </c>
      <c r="AE3991" s="1" t="str">
        <f t="shared" si="1019"/>
        <v/>
      </c>
      <c r="AF3991" s="1" t="str">
        <f t="shared" si="1020"/>
        <v/>
      </c>
      <c r="AG3991" s="1" t="str">
        <f t="shared" si="1021"/>
        <v/>
      </c>
      <c r="AH3991" s="1" t="str">
        <f t="shared" si="1022"/>
        <v/>
      </c>
      <c r="AI3991" s="1" t="str">
        <f t="shared" si="1023"/>
        <v/>
      </c>
      <c r="AV3991" s="8" t="str">
        <f t="shared" si="1026"/>
        <v/>
      </c>
      <c r="AW3991" s="2" t="str">
        <f t="shared" si="1024"/>
        <v/>
      </c>
      <c r="AX3991" s="3"/>
      <c r="AY3991" s="2" t="str">
        <f t="shared" si="1025"/>
        <v/>
      </c>
      <c r="AZ3991" s="3"/>
      <c r="BA3991" s="3"/>
      <c r="BB3991" s="3"/>
      <c r="BC3991" s="3"/>
      <c r="BD3991" s="3"/>
    </row>
    <row r="3992" spans="22:56" x14ac:dyDescent="0.25">
      <c r="V3992" s="1" t="str">
        <f t="shared" si="1011"/>
        <v/>
      </c>
      <c r="X3992" s="1" t="str">
        <f t="shared" si="1012"/>
        <v/>
      </c>
      <c r="Y3992" s="1" t="str">
        <f t="shared" si="1013"/>
        <v/>
      </c>
      <c r="Z3992" s="1" t="str">
        <f t="shared" si="1014"/>
        <v/>
      </c>
      <c r="AA3992" s="1" t="str">
        <f t="shared" si="1015"/>
        <v/>
      </c>
      <c r="AB3992" s="1" t="str">
        <f t="shared" si="1016"/>
        <v/>
      </c>
      <c r="AC3992" s="1" t="str">
        <f t="shared" si="1017"/>
        <v/>
      </c>
      <c r="AD3992" s="1" t="str">
        <f t="shared" si="1018"/>
        <v/>
      </c>
      <c r="AE3992" s="1" t="str">
        <f t="shared" si="1019"/>
        <v/>
      </c>
      <c r="AF3992" s="1" t="str">
        <f t="shared" si="1020"/>
        <v/>
      </c>
      <c r="AG3992" s="1" t="str">
        <f t="shared" si="1021"/>
        <v/>
      </c>
      <c r="AH3992" s="1" t="str">
        <f t="shared" si="1022"/>
        <v/>
      </c>
      <c r="AI3992" s="1" t="str">
        <f t="shared" si="1023"/>
        <v/>
      </c>
      <c r="AV3992" s="8" t="str">
        <f t="shared" si="1026"/>
        <v/>
      </c>
      <c r="AW3992" s="2" t="str">
        <f t="shared" si="1024"/>
        <v/>
      </c>
      <c r="AX3992" s="3"/>
      <c r="AY3992" s="2" t="str">
        <f t="shared" si="1025"/>
        <v/>
      </c>
      <c r="AZ3992" s="3"/>
      <c r="BA3992" s="3"/>
      <c r="BB3992" s="3"/>
      <c r="BC3992" s="3"/>
      <c r="BD3992" s="3"/>
    </row>
    <row r="3993" spans="22:56" x14ac:dyDescent="0.25">
      <c r="V3993" s="1" t="str">
        <f t="shared" si="1011"/>
        <v/>
      </c>
      <c r="X3993" s="1" t="str">
        <f t="shared" si="1012"/>
        <v/>
      </c>
      <c r="Y3993" s="1" t="str">
        <f t="shared" si="1013"/>
        <v/>
      </c>
      <c r="Z3993" s="1" t="str">
        <f t="shared" si="1014"/>
        <v/>
      </c>
      <c r="AA3993" s="1" t="str">
        <f t="shared" si="1015"/>
        <v/>
      </c>
      <c r="AB3993" s="1" t="str">
        <f t="shared" si="1016"/>
        <v/>
      </c>
      <c r="AC3993" s="1" t="str">
        <f t="shared" si="1017"/>
        <v/>
      </c>
      <c r="AD3993" s="1" t="str">
        <f t="shared" si="1018"/>
        <v/>
      </c>
      <c r="AE3993" s="1" t="str">
        <f t="shared" si="1019"/>
        <v/>
      </c>
      <c r="AF3993" s="1" t="str">
        <f t="shared" si="1020"/>
        <v/>
      </c>
      <c r="AG3993" s="1" t="str">
        <f t="shared" si="1021"/>
        <v/>
      </c>
      <c r="AH3993" s="1" t="str">
        <f t="shared" si="1022"/>
        <v/>
      </c>
      <c r="AI3993" s="1" t="str">
        <f t="shared" si="1023"/>
        <v/>
      </c>
      <c r="AV3993" s="8" t="str">
        <f t="shared" si="1026"/>
        <v/>
      </c>
      <c r="AW3993" s="2" t="str">
        <f t="shared" si="1024"/>
        <v/>
      </c>
      <c r="AX3993" s="3"/>
      <c r="AY3993" s="2" t="str">
        <f t="shared" si="1025"/>
        <v/>
      </c>
      <c r="AZ3993" s="3"/>
      <c r="BA3993" s="3"/>
      <c r="BB3993" s="3"/>
      <c r="BC3993" s="3"/>
      <c r="BD3993" s="3"/>
    </row>
    <row r="3994" spans="22:56" x14ac:dyDescent="0.25">
      <c r="V3994" s="1" t="str">
        <f t="shared" si="1011"/>
        <v/>
      </c>
      <c r="X3994" s="1" t="str">
        <f t="shared" si="1012"/>
        <v/>
      </c>
      <c r="Y3994" s="1" t="str">
        <f t="shared" si="1013"/>
        <v/>
      </c>
      <c r="Z3994" s="1" t="str">
        <f t="shared" si="1014"/>
        <v/>
      </c>
      <c r="AA3994" s="1" t="str">
        <f t="shared" si="1015"/>
        <v/>
      </c>
      <c r="AB3994" s="1" t="str">
        <f t="shared" si="1016"/>
        <v/>
      </c>
      <c r="AC3994" s="1" t="str">
        <f t="shared" si="1017"/>
        <v/>
      </c>
      <c r="AD3994" s="1" t="str">
        <f t="shared" si="1018"/>
        <v/>
      </c>
      <c r="AE3994" s="1" t="str">
        <f t="shared" si="1019"/>
        <v/>
      </c>
      <c r="AF3994" s="1" t="str">
        <f t="shared" si="1020"/>
        <v/>
      </c>
      <c r="AG3994" s="1" t="str">
        <f t="shared" si="1021"/>
        <v/>
      </c>
      <c r="AH3994" s="1" t="str">
        <f t="shared" si="1022"/>
        <v/>
      </c>
      <c r="AI3994" s="1" t="str">
        <f t="shared" si="1023"/>
        <v/>
      </c>
      <c r="AV3994" s="8" t="str">
        <f t="shared" si="1026"/>
        <v/>
      </c>
      <c r="AW3994" s="2" t="str">
        <f t="shared" si="1024"/>
        <v/>
      </c>
      <c r="AX3994" s="3"/>
      <c r="AY3994" s="2" t="str">
        <f t="shared" si="1025"/>
        <v/>
      </c>
      <c r="AZ3994" s="3"/>
      <c r="BA3994" s="3"/>
      <c r="BB3994" s="3"/>
      <c r="BC3994" s="3"/>
      <c r="BD3994" s="3"/>
    </row>
    <row r="3995" spans="22:56" x14ac:dyDescent="0.25">
      <c r="V3995" s="1" t="str">
        <f t="shared" si="1011"/>
        <v/>
      </c>
      <c r="X3995" s="1" t="str">
        <f t="shared" si="1012"/>
        <v/>
      </c>
      <c r="Y3995" s="1" t="str">
        <f t="shared" si="1013"/>
        <v/>
      </c>
      <c r="Z3995" s="1" t="str">
        <f t="shared" si="1014"/>
        <v/>
      </c>
      <c r="AA3995" s="1" t="str">
        <f t="shared" si="1015"/>
        <v/>
      </c>
      <c r="AB3995" s="1" t="str">
        <f t="shared" si="1016"/>
        <v/>
      </c>
      <c r="AC3995" s="1" t="str">
        <f t="shared" si="1017"/>
        <v/>
      </c>
      <c r="AD3995" s="1" t="str">
        <f t="shared" si="1018"/>
        <v/>
      </c>
      <c r="AE3995" s="1" t="str">
        <f t="shared" si="1019"/>
        <v/>
      </c>
      <c r="AF3995" s="1" t="str">
        <f t="shared" si="1020"/>
        <v/>
      </c>
      <c r="AG3995" s="1" t="str">
        <f t="shared" si="1021"/>
        <v/>
      </c>
      <c r="AH3995" s="1" t="str">
        <f t="shared" si="1022"/>
        <v/>
      </c>
      <c r="AI3995" s="1" t="str">
        <f t="shared" si="1023"/>
        <v/>
      </c>
      <c r="AV3995" s="8" t="str">
        <f t="shared" si="1026"/>
        <v/>
      </c>
      <c r="AW3995" s="2" t="str">
        <f t="shared" si="1024"/>
        <v/>
      </c>
      <c r="AX3995" s="3"/>
      <c r="AY3995" s="2" t="str">
        <f t="shared" si="1025"/>
        <v/>
      </c>
      <c r="AZ3995" s="3"/>
      <c r="BA3995" s="3"/>
      <c r="BB3995" s="3"/>
      <c r="BC3995" s="3"/>
      <c r="BD3995" s="3"/>
    </row>
    <row r="3996" spans="22:56" x14ac:dyDescent="0.25">
      <c r="V3996" s="1" t="str">
        <f t="shared" si="1011"/>
        <v/>
      </c>
      <c r="X3996" s="1" t="str">
        <f t="shared" si="1012"/>
        <v/>
      </c>
      <c r="Y3996" s="1" t="str">
        <f t="shared" si="1013"/>
        <v/>
      </c>
      <c r="Z3996" s="1" t="str">
        <f t="shared" si="1014"/>
        <v/>
      </c>
      <c r="AA3996" s="1" t="str">
        <f t="shared" si="1015"/>
        <v/>
      </c>
      <c r="AB3996" s="1" t="str">
        <f t="shared" si="1016"/>
        <v/>
      </c>
      <c r="AC3996" s="1" t="str">
        <f t="shared" si="1017"/>
        <v/>
      </c>
      <c r="AD3996" s="1" t="str">
        <f t="shared" si="1018"/>
        <v/>
      </c>
      <c r="AE3996" s="1" t="str">
        <f t="shared" si="1019"/>
        <v/>
      </c>
      <c r="AF3996" s="1" t="str">
        <f t="shared" si="1020"/>
        <v/>
      </c>
      <c r="AG3996" s="1" t="str">
        <f t="shared" si="1021"/>
        <v/>
      </c>
      <c r="AH3996" s="1" t="str">
        <f t="shared" si="1022"/>
        <v/>
      </c>
      <c r="AI3996" s="1" t="str">
        <f t="shared" si="1023"/>
        <v/>
      </c>
      <c r="AV3996" s="8" t="str">
        <f t="shared" si="1026"/>
        <v/>
      </c>
      <c r="AW3996" s="2" t="str">
        <f t="shared" si="1024"/>
        <v/>
      </c>
      <c r="AX3996" s="3"/>
      <c r="AY3996" s="2" t="str">
        <f t="shared" si="1025"/>
        <v/>
      </c>
      <c r="AZ3996" s="3"/>
      <c r="BA3996" s="3"/>
      <c r="BB3996" s="3"/>
      <c r="BC3996" s="3"/>
      <c r="BD3996" s="3"/>
    </row>
    <row r="3997" spans="22:56" x14ac:dyDescent="0.25">
      <c r="V3997" s="1" t="str">
        <f t="shared" si="1011"/>
        <v/>
      </c>
      <c r="X3997" s="1" t="str">
        <f t="shared" si="1012"/>
        <v/>
      </c>
      <c r="Y3997" s="1" t="str">
        <f t="shared" si="1013"/>
        <v/>
      </c>
      <c r="Z3997" s="1" t="str">
        <f t="shared" si="1014"/>
        <v/>
      </c>
      <c r="AA3997" s="1" t="str">
        <f t="shared" si="1015"/>
        <v/>
      </c>
      <c r="AB3997" s="1" t="str">
        <f t="shared" si="1016"/>
        <v/>
      </c>
      <c r="AC3997" s="1" t="str">
        <f t="shared" si="1017"/>
        <v/>
      </c>
      <c r="AD3997" s="1" t="str">
        <f t="shared" si="1018"/>
        <v/>
      </c>
      <c r="AE3997" s="1" t="str">
        <f t="shared" si="1019"/>
        <v/>
      </c>
      <c r="AF3997" s="1" t="str">
        <f t="shared" si="1020"/>
        <v/>
      </c>
      <c r="AG3997" s="1" t="str">
        <f t="shared" si="1021"/>
        <v/>
      </c>
      <c r="AH3997" s="1" t="str">
        <f t="shared" si="1022"/>
        <v/>
      </c>
      <c r="AI3997" s="1" t="str">
        <f t="shared" si="1023"/>
        <v/>
      </c>
      <c r="AV3997" s="8" t="str">
        <f t="shared" si="1026"/>
        <v/>
      </c>
      <c r="AW3997" s="2" t="str">
        <f t="shared" si="1024"/>
        <v/>
      </c>
      <c r="AX3997" s="3"/>
      <c r="AY3997" s="2" t="str">
        <f t="shared" si="1025"/>
        <v/>
      </c>
      <c r="AZ3997" s="3"/>
      <c r="BA3997" s="3"/>
      <c r="BB3997" s="3"/>
      <c r="BC3997" s="3"/>
      <c r="BD3997" s="3"/>
    </row>
    <row r="3998" spans="22:56" x14ac:dyDescent="0.25">
      <c r="V3998" s="1" t="str">
        <f t="shared" si="1011"/>
        <v/>
      </c>
      <c r="X3998" s="1" t="str">
        <f t="shared" si="1012"/>
        <v/>
      </c>
      <c r="Y3998" s="1" t="str">
        <f t="shared" si="1013"/>
        <v/>
      </c>
      <c r="Z3998" s="1" t="str">
        <f t="shared" si="1014"/>
        <v/>
      </c>
      <c r="AA3998" s="1" t="str">
        <f t="shared" si="1015"/>
        <v/>
      </c>
      <c r="AB3998" s="1" t="str">
        <f t="shared" si="1016"/>
        <v/>
      </c>
      <c r="AC3998" s="1" t="str">
        <f t="shared" si="1017"/>
        <v/>
      </c>
      <c r="AD3998" s="1" t="str">
        <f t="shared" si="1018"/>
        <v/>
      </c>
      <c r="AE3998" s="1" t="str">
        <f t="shared" si="1019"/>
        <v/>
      </c>
      <c r="AF3998" s="1" t="str">
        <f t="shared" si="1020"/>
        <v/>
      </c>
      <c r="AG3998" s="1" t="str">
        <f t="shared" si="1021"/>
        <v/>
      </c>
      <c r="AH3998" s="1" t="str">
        <f t="shared" si="1022"/>
        <v/>
      </c>
      <c r="AI3998" s="1" t="str">
        <f t="shared" si="1023"/>
        <v/>
      </c>
      <c r="AV3998" s="8" t="str">
        <f t="shared" si="1026"/>
        <v/>
      </c>
      <c r="AW3998" s="2" t="str">
        <f t="shared" si="1024"/>
        <v/>
      </c>
      <c r="AX3998" s="3"/>
      <c r="AY3998" s="2" t="str">
        <f t="shared" si="1025"/>
        <v/>
      </c>
      <c r="AZ3998" s="3"/>
      <c r="BA3998" s="3"/>
      <c r="BB3998" s="3"/>
      <c r="BC3998" s="3"/>
      <c r="BD3998" s="3"/>
    </row>
    <row r="3999" spans="22:56" x14ac:dyDescent="0.25">
      <c r="V3999" s="1" t="str">
        <f t="shared" si="1011"/>
        <v/>
      </c>
      <c r="X3999" s="1" t="str">
        <f t="shared" si="1012"/>
        <v/>
      </c>
      <c r="Y3999" s="1" t="str">
        <f t="shared" si="1013"/>
        <v/>
      </c>
      <c r="Z3999" s="1" t="str">
        <f t="shared" si="1014"/>
        <v/>
      </c>
      <c r="AA3999" s="1" t="str">
        <f t="shared" si="1015"/>
        <v/>
      </c>
      <c r="AB3999" s="1" t="str">
        <f t="shared" si="1016"/>
        <v/>
      </c>
      <c r="AC3999" s="1" t="str">
        <f t="shared" si="1017"/>
        <v/>
      </c>
      <c r="AD3999" s="1" t="str">
        <f t="shared" si="1018"/>
        <v/>
      </c>
      <c r="AE3999" s="1" t="str">
        <f t="shared" si="1019"/>
        <v/>
      </c>
      <c r="AF3999" s="1" t="str">
        <f t="shared" si="1020"/>
        <v/>
      </c>
      <c r="AG3999" s="1" t="str">
        <f t="shared" si="1021"/>
        <v/>
      </c>
      <c r="AH3999" s="1" t="str">
        <f t="shared" si="1022"/>
        <v/>
      </c>
      <c r="AI3999" s="1" t="str">
        <f t="shared" si="1023"/>
        <v/>
      </c>
      <c r="AV3999" s="8" t="str">
        <f t="shared" si="1026"/>
        <v/>
      </c>
      <c r="AW3999" s="2" t="str">
        <f t="shared" si="1024"/>
        <v/>
      </c>
      <c r="AX3999" s="3"/>
      <c r="AY3999" s="2" t="str">
        <f t="shared" si="1025"/>
        <v/>
      </c>
      <c r="AZ3999" s="3"/>
      <c r="BA3999" s="3"/>
      <c r="BB3999" s="3"/>
      <c r="BC3999" s="3"/>
      <c r="BD3999" s="3"/>
    </row>
    <row r="4000" spans="22:56" x14ac:dyDescent="0.25">
      <c r="V4000" s="1" t="str">
        <f t="shared" si="1011"/>
        <v/>
      </c>
      <c r="X4000" s="1" t="str">
        <f t="shared" si="1012"/>
        <v/>
      </c>
      <c r="Y4000" s="1" t="str">
        <f t="shared" si="1013"/>
        <v/>
      </c>
      <c r="Z4000" s="1" t="str">
        <f t="shared" si="1014"/>
        <v/>
      </c>
      <c r="AA4000" s="1" t="str">
        <f t="shared" si="1015"/>
        <v/>
      </c>
      <c r="AB4000" s="1" t="str">
        <f t="shared" si="1016"/>
        <v/>
      </c>
      <c r="AC4000" s="1" t="str">
        <f t="shared" si="1017"/>
        <v/>
      </c>
      <c r="AD4000" s="1" t="str">
        <f t="shared" si="1018"/>
        <v/>
      </c>
      <c r="AE4000" s="1" t="str">
        <f t="shared" si="1019"/>
        <v/>
      </c>
      <c r="AF4000" s="1" t="str">
        <f t="shared" si="1020"/>
        <v/>
      </c>
      <c r="AG4000" s="1" t="str">
        <f t="shared" si="1021"/>
        <v/>
      </c>
      <c r="AH4000" s="1" t="str">
        <f t="shared" si="1022"/>
        <v/>
      </c>
      <c r="AI4000" s="1" t="str">
        <f t="shared" si="1023"/>
        <v/>
      </c>
      <c r="AV4000" s="8" t="str">
        <f t="shared" si="1026"/>
        <v/>
      </c>
      <c r="AW4000" s="2" t="str">
        <f t="shared" si="1024"/>
        <v/>
      </c>
      <c r="AX4000" s="3"/>
      <c r="AY4000" s="2" t="str">
        <f t="shared" si="1025"/>
        <v/>
      </c>
      <c r="AZ4000" s="3"/>
      <c r="BA4000" s="3"/>
      <c r="BB4000" s="3"/>
      <c r="BC4000" s="3"/>
      <c r="BD4000" s="3"/>
    </row>
    <row r="4001" spans="22:56" x14ac:dyDescent="0.25">
      <c r="V4001" s="1" t="str">
        <f t="shared" si="1011"/>
        <v/>
      </c>
      <c r="X4001" s="1" t="str">
        <f t="shared" si="1012"/>
        <v/>
      </c>
      <c r="Y4001" s="1" t="str">
        <f t="shared" si="1013"/>
        <v/>
      </c>
      <c r="Z4001" s="1" t="str">
        <f t="shared" si="1014"/>
        <v/>
      </c>
      <c r="AA4001" s="1" t="str">
        <f t="shared" si="1015"/>
        <v/>
      </c>
      <c r="AB4001" s="1" t="str">
        <f t="shared" si="1016"/>
        <v/>
      </c>
      <c r="AC4001" s="1" t="str">
        <f t="shared" si="1017"/>
        <v/>
      </c>
      <c r="AD4001" s="1" t="str">
        <f t="shared" si="1018"/>
        <v/>
      </c>
      <c r="AE4001" s="1" t="str">
        <f t="shared" si="1019"/>
        <v/>
      </c>
      <c r="AF4001" s="1" t="str">
        <f t="shared" si="1020"/>
        <v/>
      </c>
      <c r="AG4001" s="1" t="str">
        <f t="shared" si="1021"/>
        <v/>
      </c>
      <c r="AH4001" s="1" t="str">
        <f t="shared" si="1022"/>
        <v/>
      </c>
      <c r="AI4001" s="1" t="str">
        <f t="shared" si="1023"/>
        <v/>
      </c>
      <c r="AV4001" s="8" t="str">
        <f t="shared" si="1026"/>
        <v/>
      </c>
      <c r="AW4001" s="2" t="str">
        <f t="shared" si="1024"/>
        <v/>
      </c>
      <c r="AX4001" s="3"/>
      <c r="AY4001" s="2" t="str">
        <f t="shared" si="1025"/>
        <v/>
      </c>
      <c r="AZ4001" s="3"/>
      <c r="BA4001" s="3"/>
      <c r="BB4001" s="3"/>
      <c r="BC4001" s="3"/>
      <c r="BD4001" s="3"/>
    </row>
    <row r="4002" spans="22:56" x14ac:dyDescent="0.25">
      <c r="V4002" s="1" t="str">
        <f t="shared" si="1011"/>
        <v/>
      </c>
      <c r="X4002" s="1" t="str">
        <f t="shared" si="1012"/>
        <v/>
      </c>
      <c r="Y4002" s="1" t="str">
        <f t="shared" si="1013"/>
        <v/>
      </c>
      <c r="Z4002" s="1" t="str">
        <f t="shared" si="1014"/>
        <v/>
      </c>
      <c r="AA4002" s="1" t="str">
        <f t="shared" si="1015"/>
        <v/>
      </c>
      <c r="AB4002" s="1" t="str">
        <f t="shared" si="1016"/>
        <v/>
      </c>
      <c r="AC4002" s="1" t="str">
        <f t="shared" si="1017"/>
        <v/>
      </c>
      <c r="AD4002" s="1" t="str">
        <f t="shared" si="1018"/>
        <v/>
      </c>
      <c r="AE4002" s="1" t="str">
        <f t="shared" si="1019"/>
        <v/>
      </c>
      <c r="AF4002" s="1" t="str">
        <f t="shared" si="1020"/>
        <v/>
      </c>
      <c r="AG4002" s="1" t="str">
        <f t="shared" si="1021"/>
        <v/>
      </c>
      <c r="AH4002" s="1" t="str">
        <f t="shared" si="1022"/>
        <v/>
      </c>
      <c r="AI4002" s="1" t="str">
        <f t="shared" si="1023"/>
        <v/>
      </c>
      <c r="AV4002" s="8" t="str">
        <f t="shared" si="1026"/>
        <v/>
      </c>
      <c r="AW4002" s="2" t="str">
        <f t="shared" si="1024"/>
        <v/>
      </c>
      <c r="AX4002" s="3"/>
      <c r="AY4002" s="2" t="str">
        <f t="shared" si="1025"/>
        <v/>
      </c>
      <c r="AZ4002" s="3"/>
      <c r="BA4002" s="3"/>
      <c r="BB4002" s="3"/>
      <c r="BC4002" s="3"/>
      <c r="BD4002" s="3"/>
    </row>
    <row r="4003" spans="22:56" x14ac:dyDescent="0.25">
      <c r="V4003" s="1" t="str">
        <f t="shared" si="1011"/>
        <v/>
      </c>
      <c r="X4003" s="1" t="str">
        <f t="shared" si="1012"/>
        <v/>
      </c>
      <c r="Y4003" s="1" t="str">
        <f t="shared" si="1013"/>
        <v/>
      </c>
      <c r="Z4003" s="1" t="str">
        <f t="shared" si="1014"/>
        <v/>
      </c>
      <c r="AA4003" s="1" t="str">
        <f t="shared" si="1015"/>
        <v/>
      </c>
      <c r="AB4003" s="1" t="str">
        <f t="shared" si="1016"/>
        <v/>
      </c>
      <c r="AC4003" s="1" t="str">
        <f t="shared" si="1017"/>
        <v/>
      </c>
      <c r="AD4003" s="1" t="str">
        <f t="shared" si="1018"/>
        <v/>
      </c>
      <c r="AE4003" s="1" t="str">
        <f t="shared" si="1019"/>
        <v/>
      </c>
      <c r="AF4003" s="1" t="str">
        <f t="shared" si="1020"/>
        <v/>
      </c>
      <c r="AG4003" s="1" t="str">
        <f t="shared" si="1021"/>
        <v/>
      </c>
      <c r="AH4003" s="1" t="str">
        <f t="shared" si="1022"/>
        <v/>
      </c>
      <c r="AI4003" s="1" t="str">
        <f t="shared" si="1023"/>
        <v/>
      </c>
      <c r="AV4003" s="8" t="str">
        <f t="shared" si="1026"/>
        <v/>
      </c>
      <c r="AW4003" s="2" t="str">
        <f t="shared" si="1024"/>
        <v/>
      </c>
      <c r="AX4003" s="3"/>
      <c r="AY4003" s="2" t="str">
        <f t="shared" si="1025"/>
        <v/>
      </c>
      <c r="AZ4003" s="3"/>
      <c r="BA4003" s="3"/>
      <c r="BB4003" s="3"/>
      <c r="BC4003" s="3"/>
      <c r="BD4003" s="3"/>
    </row>
    <row r="4004" spans="22:56" x14ac:dyDescent="0.25">
      <c r="V4004" s="1" t="str">
        <f t="shared" si="1011"/>
        <v/>
      </c>
      <c r="X4004" s="1" t="str">
        <f t="shared" si="1012"/>
        <v/>
      </c>
      <c r="Y4004" s="1" t="str">
        <f t="shared" si="1013"/>
        <v/>
      </c>
      <c r="Z4004" s="1" t="str">
        <f t="shared" si="1014"/>
        <v/>
      </c>
      <c r="AA4004" s="1" t="str">
        <f t="shared" si="1015"/>
        <v/>
      </c>
      <c r="AB4004" s="1" t="str">
        <f t="shared" si="1016"/>
        <v/>
      </c>
      <c r="AC4004" s="1" t="str">
        <f t="shared" si="1017"/>
        <v/>
      </c>
      <c r="AD4004" s="1" t="str">
        <f t="shared" si="1018"/>
        <v/>
      </c>
      <c r="AE4004" s="1" t="str">
        <f t="shared" si="1019"/>
        <v/>
      </c>
      <c r="AF4004" s="1" t="str">
        <f t="shared" si="1020"/>
        <v/>
      </c>
      <c r="AG4004" s="1" t="str">
        <f t="shared" si="1021"/>
        <v/>
      </c>
      <c r="AH4004" s="1" t="str">
        <f t="shared" si="1022"/>
        <v/>
      </c>
      <c r="AI4004" s="1" t="str">
        <f t="shared" si="1023"/>
        <v/>
      </c>
      <c r="AV4004" s="8" t="str">
        <f t="shared" si="1026"/>
        <v/>
      </c>
      <c r="AW4004" s="2" t="str">
        <f t="shared" si="1024"/>
        <v/>
      </c>
      <c r="AX4004" s="3"/>
      <c r="AY4004" s="2" t="str">
        <f t="shared" si="1025"/>
        <v/>
      </c>
      <c r="AZ4004" s="3"/>
      <c r="BA4004" s="3"/>
      <c r="BB4004" s="3"/>
      <c r="BC4004" s="3"/>
      <c r="BD4004" s="3"/>
    </row>
    <row r="4005" spans="22:56" x14ac:dyDescent="0.25">
      <c r="V4005" s="1" t="str">
        <f t="shared" si="1011"/>
        <v/>
      </c>
      <c r="X4005" s="1" t="str">
        <f t="shared" si="1012"/>
        <v/>
      </c>
      <c r="Y4005" s="1" t="str">
        <f t="shared" si="1013"/>
        <v/>
      </c>
      <c r="Z4005" s="1" t="str">
        <f t="shared" si="1014"/>
        <v/>
      </c>
      <c r="AA4005" s="1" t="str">
        <f t="shared" si="1015"/>
        <v/>
      </c>
      <c r="AB4005" s="1" t="str">
        <f t="shared" si="1016"/>
        <v/>
      </c>
      <c r="AC4005" s="1" t="str">
        <f t="shared" si="1017"/>
        <v/>
      </c>
      <c r="AD4005" s="1" t="str">
        <f t="shared" si="1018"/>
        <v/>
      </c>
      <c r="AE4005" s="1" t="str">
        <f t="shared" si="1019"/>
        <v/>
      </c>
      <c r="AF4005" s="1" t="str">
        <f t="shared" si="1020"/>
        <v/>
      </c>
      <c r="AG4005" s="1" t="str">
        <f t="shared" si="1021"/>
        <v/>
      </c>
      <c r="AH4005" s="1" t="str">
        <f t="shared" si="1022"/>
        <v/>
      </c>
      <c r="AI4005" s="1" t="str">
        <f t="shared" si="1023"/>
        <v/>
      </c>
      <c r="AV4005" s="8" t="str">
        <f t="shared" si="1026"/>
        <v/>
      </c>
      <c r="AW4005" s="2" t="str">
        <f t="shared" si="1024"/>
        <v/>
      </c>
      <c r="AX4005" s="3"/>
      <c r="AY4005" s="2" t="str">
        <f t="shared" si="1025"/>
        <v/>
      </c>
      <c r="AZ4005" s="3"/>
      <c r="BA4005" s="3"/>
      <c r="BB4005" s="3"/>
      <c r="BC4005" s="3"/>
      <c r="BD4005" s="3"/>
    </row>
    <row r="4006" spans="22:56" x14ac:dyDescent="0.25">
      <c r="V4006" s="1" t="str">
        <f t="shared" si="1011"/>
        <v/>
      </c>
      <c r="X4006" s="1" t="str">
        <f t="shared" si="1012"/>
        <v/>
      </c>
      <c r="Y4006" s="1" t="str">
        <f t="shared" si="1013"/>
        <v/>
      </c>
      <c r="Z4006" s="1" t="str">
        <f t="shared" si="1014"/>
        <v/>
      </c>
      <c r="AA4006" s="1" t="str">
        <f t="shared" si="1015"/>
        <v/>
      </c>
      <c r="AB4006" s="1" t="str">
        <f t="shared" si="1016"/>
        <v/>
      </c>
      <c r="AC4006" s="1" t="str">
        <f t="shared" si="1017"/>
        <v/>
      </c>
      <c r="AD4006" s="1" t="str">
        <f t="shared" si="1018"/>
        <v/>
      </c>
      <c r="AE4006" s="1" t="str">
        <f t="shared" si="1019"/>
        <v/>
      </c>
      <c r="AF4006" s="1" t="str">
        <f t="shared" si="1020"/>
        <v/>
      </c>
      <c r="AG4006" s="1" t="str">
        <f t="shared" si="1021"/>
        <v/>
      </c>
      <c r="AH4006" s="1" t="str">
        <f t="shared" si="1022"/>
        <v/>
      </c>
      <c r="AI4006" s="1" t="str">
        <f t="shared" si="1023"/>
        <v/>
      </c>
      <c r="AV4006" s="8" t="str">
        <f t="shared" si="1026"/>
        <v/>
      </c>
      <c r="AW4006" s="2" t="str">
        <f t="shared" si="1024"/>
        <v/>
      </c>
      <c r="AX4006" s="3"/>
      <c r="AY4006" s="2" t="str">
        <f t="shared" si="1025"/>
        <v/>
      </c>
      <c r="AZ4006" s="3"/>
      <c r="BA4006" s="3"/>
      <c r="BB4006" s="3"/>
      <c r="BC4006" s="3"/>
      <c r="BD4006" s="3"/>
    </row>
    <row r="4007" spans="22:56" x14ac:dyDescent="0.25">
      <c r="V4007" s="1" t="str">
        <f t="shared" si="1011"/>
        <v/>
      </c>
      <c r="X4007" s="1" t="str">
        <f t="shared" si="1012"/>
        <v/>
      </c>
      <c r="Y4007" s="1" t="str">
        <f t="shared" si="1013"/>
        <v/>
      </c>
      <c r="Z4007" s="1" t="str">
        <f t="shared" si="1014"/>
        <v/>
      </c>
      <c r="AA4007" s="1" t="str">
        <f t="shared" si="1015"/>
        <v/>
      </c>
      <c r="AB4007" s="1" t="str">
        <f t="shared" si="1016"/>
        <v/>
      </c>
      <c r="AC4007" s="1" t="str">
        <f t="shared" si="1017"/>
        <v/>
      </c>
      <c r="AD4007" s="1" t="str">
        <f t="shared" si="1018"/>
        <v/>
      </c>
      <c r="AE4007" s="1" t="str">
        <f t="shared" si="1019"/>
        <v/>
      </c>
      <c r="AF4007" s="1" t="str">
        <f t="shared" si="1020"/>
        <v/>
      </c>
      <c r="AG4007" s="1" t="str">
        <f t="shared" si="1021"/>
        <v/>
      </c>
      <c r="AH4007" s="1" t="str">
        <f t="shared" si="1022"/>
        <v/>
      </c>
      <c r="AI4007" s="1" t="str">
        <f t="shared" si="1023"/>
        <v/>
      </c>
      <c r="AV4007" s="8" t="str">
        <f t="shared" si="1026"/>
        <v/>
      </c>
      <c r="AW4007" s="2" t="str">
        <f t="shared" si="1024"/>
        <v/>
      </c>
      <c r="AX4007" s="3"/>
      <c r="AY4007" s="2" t="str">
        <f t="shared" si="1025"/>
        <v/>
      </c>
      <c r="AZ4007" s="3"/>
      <c r="BA4007" s="3"/>
      <c r="BB4007" s="3"/>
      <c r="BC4007" s="3"/>
      <c r="BD4007" s="3"/>
    </row>
    <row r="4008" spans="22:56" x14ac:dyDescent="0.25">
      <c r="V4008" s="1" t="str">
        <f t="shared" si="1011"/>
        <v/>
      </c>
      <c r="X4008" s="1" t="str">
        <f t="shared" si="1012"/>
        <v/>
      </c>
      <c r="Y4008" s="1" t="str">
        <f t="shared" si="1013"/>
        <v/>
      </c>
      <c r="Z4008" s="1" t="str">
        <f t="shared" si="1014"/>
        <v/>
      </c>
      <c r="AA4008" s="1" t="str">
        <f t="shared" si="1015"/>
        <v/>
      </c>
      <c r="AB4008" s="1" t="str">
        <f t="shared" si="1016"/>
        <v/>
      </c>
      <c r="AC4008" s="1" t="str">
        <f t="shared" si="1017"/>
        <v/>
      </c>
      <c r="AD4008" s="1" t="str">
        <f t="shared" si="1018"/>
        <v/>
      </c>
      <c r="AE4008" s="1" t="str">
        <f t="shared" si="1019"/>
        <v/>
      </c>
      <c r="AF4008" s="1" t="str">
        <f t="shared" si="1020"/>
        <v/>
      </c>
      <c r="AG4008" s="1" t="str">
        <f t="shared" si="1021"/>
        <v/>
      </c>
      <c r="AH4008" s="1" t="str">
        <f t="shared" si="1022"/>
        <v/>
      </c>
      <c r="AI4008" s="1" t="str">
        <f t="shared" si="1023"/>
        <v/>
      </c>
      <c r="AV4008" s="8" t="str">
        <f t="shared" si="1026"/>
        <v/>
      </c>
      <c r="AW4008" s="2" t="str">
        <f t="shared" si="1024"/>
        <v/>
      </c>
      <c r="AX4008" s="3"/>
      <c r="AY4008" s="2" t="str">
        <f t="shared" si="1025"/>
        <v/>
      </c>
      <c r="AZ4008" s="3"/>
      <c r="BA4008" s="3"/>
      <c r="BB4008" s="3"/>
      <c r="BC4008" s="3"/>
      <c r="BD4008" s="3"/>
    </row>
    <row r="4009" spans="22:56" x14ac:dyDescent="0.25">
      <c r="V4009" s="1" t="str">
        <f t="shared" si="1011"/>
        <v/>
      </c>
      <c r="X4009" s="1" t="str">
        <f t="shared" si="1012"/>
        <v/>
      </c>
      <c r="Y4009" s="1" t="str">
        <f t="shared" si="1013"/>
        <v/>
      </c>
      <c r="Z4009" s="1" t="str">
        <f t="shared" si="1014"/>
        <v/>
      </c>
      <c r="AA4009" s="1" t="str">
        <f t="shared" si="1015"/>
        <v/>
      </c>
      <c r="AB4009" s="1" t="str">
        <f t="shared" si="1016"/>
        <v/>
      </c>
      <c r="AC4009" s="1" t="str">
        <f t="shared" si="1017"/>
        <v/>
      </c>
      <c r="AD4009" s="1" t="str">
        <f t="shared" si="1018"/>
        <v/>
      </c>
      <c r="AE4009" s="1" t="str">
        <f t="shared" si="1019"/>
        <v/>
      </c>
      <c r="AF4009" s="1" t="str">
        <f t="shared" si="1020"/>
        <v/>
      </c>
      <c r="AG4009" s="1" t="str">
        <f t="shared" si="1021"/>
        <v/>
      </c>
      <c r="AH4009" s="1" t="str">
        <f t="shared" si="1022"/>
        <v/>
      </c>
      <c r="AI4009" s="1" t="str">
        <f t="shared" si="1023"/>
        <v/>
      </c>
      <c r="AV4009" s="8" t="str">
        <f t="shared" si="1026"/>
        <v/>
      </c>
      <c r="AW4009" s="2" t="str">
        <f t="shared" si="1024"/>
        <v/>
      </c>
      <c r="AX4009" s="3"/>
      <c r="AY4009" s="2" t="str">
        <f t="shared" si="1025"/>
        <v/>
      </c>
      <c r="AZ4009" s="3"/>
      <c r="BA4009" s="3"/>
      <c r="BB4009" s="3"/>
      <c r="BC4009" s="3"/>
      <c r="BD4009" s="3"/>
    </row>
    <row r="4010" spans="22:56" x14ac:dyDescent="0.25">
      <c r="V4010" s="1" t="str">
        <f t="shared" si="1011"/>
        <v/>
      </c>
      <c r="X4010" s="1" t="str">
        <f t="shared" si="1012"/>
        <v/>
      </c>
      <c r="Y4010" s="1" t="str">
        <f t="shared" si="1013"/>
        <v/>
      </c>
      <c r="Z4010" s="1" t="str">
        <f t="shared" si="1014"/>
        <v/>
      </c>
      <c r="AA4010" s="1" t="str">
        <f t="shared" si="1015"/>
        <v/>
      </c>
      <c r="AB4010" s="1" t="str">
        <f t="shared" si="1016"/>
        <v/>
      </c>
      <c r="AC4010" s="1" t="str">
        <f t="shared" si="1017"/>
        <v/>
      </c>
      <c r="AD4010" s="1" t="str">
        <f t="shared" si="1018"/>
        <v/>
      </c>
      <c r="AE4010" s="1" t="str">
        <f t="shared" si="1019"/>
        <v/>
      </c>
      <c r="AF4010" s="1" t="str">
        <f t="shared" si="1020"/>
        <v/>
      </c>
      <c r="AG4010" s="1" t="str">
        <f t="shared" si="1021"/>
        <v/>
      </c>
      <c r="AH4010" s="1" t="str">
        <f t="shared" si="1022"/>
        <v/>
      </c>
      <c r="AI4010" s="1" t="str">
        <f t="shared" si="1023"/>
        <v/>
      </c>
      <c r="AV4010" s="8" t="str">
        <f t="shared" si="1026"/>
        <v/>
      </c>
      <c r="AW4010" s="2" t="str">
        <f t="shared" si="1024"/>
        <v/>
      </c>
      <c r="AX4010" s="3"/>
      <c r="AY4010" s="2" t="str">
        <f t="shared" si="1025"/>
        <v/>
      </c>
      <c r="AZ4010" s="3"/>
      <c r="BA4010" s="3"/>
      <c r="BB4010" s="3"/>
      <c r="BC4010" s="3"/>
      <c r="BD4010" s="3"/>
    </row>
    <row r="4011" spans="22:56" x14ac:dyDescent="0.25">
      <c r="V4011" s="1" t="str">
        <f t="shared" si="1011"/>
        <v/>
      </c>
      <c r="X4011" s="1" t="str">
        <f t="shared" si="1012"/>
        <v/>
      </c>
      <c r="Y4011" s="1" t="str">
        <f t="shared" si="1013"/>
        <v/>
      </c>
      <c r="Z4011" s="1" t="str">
        <f t="shared" si="1014"/>
        <v/>
      </c>
      <c r="AA4011" s="1" t="str">
        <f t="shared" si="1015"/>
        <v/>
      </c>
      <c r="AB4011" s="1" t="str">
        <f t="shared" si="1016"/>
        <v/>
      </c>
      <c r="AC4011" s="1" t="str">
        <f t="shared" si="1017"/>
        <v/>
      </c>
      <c r="AD4011" s="1" t="str">
        <f t="shared" si="1018"/>
        <v/>
      </c>
      <c r="AE4011" s="1" t="str">
        <f t="shared" si="1019"/>
        <v/>
      </c>
      <c r="AF4011" s="1" t="str">
        <f t="shared" si="1020"/>
        <v/>
      </c>
      <c r="AG4011" s="1" t="str">
        <f t="shared" si="1021"/>
        <v/>
      </c>
      <c r="AH4011" s="1" t="str">
        <f t="shared" si="1022"/>
        <v/>
      </c>
      <c r="AI4011" s="1" t="str">
        <f t="shared" si="1023"/>
        <v/>
      </c>
      <c r="AV4011" s="8" t="str">
        <f t="shared" si="1026"/>
        <v/>
      </c>
      <c r="AW4011" s="2" t="str">
        <f t="shared" si="1024"/>
        <v/>
      </c>
      <c r="AX4011" s="3"/>
      <c r="AY4011" s="2" t="str">
        <f t="shared" si="1025"/>
        <v/>
      </c>
      <c r="AZ4011" s="3"/>
      <c r="BA4011" s="3"/>
      <c r="BB4011" s="3"/>
      <c r="BC4011" s="3"/>
      <c r="BD4011" s="3"/>
    </row>
    <row r="4012" spans="22:56" x14ac:dyDescent="0.25">
      <c r="V4012" s="1" t="str">
        <f t="shared" si="1011"/>
        <v/>
      </c>
      <c r="X4012" s="1" t="str">
        <f t="shared" si="1012"/>
        <v/>
      </c>
      <c r="Y4012" s="1" t="str">
        <f t="shared" si="1013"/>
        <v/>
      </c>
      <c r="Z4012" s="1" t="str">
        <f t="shared" si="1014"/>
        <v/>
      </c>
      <c r="AA4012" s="1" t="str">
        <f t="shared" si="1015"/>
        <v/>
      </c>
      <c r="AB4012" s="1" t="str">
        <f t="shared" si="1016"/>
        <v/>
      </c>
      <c r="AC4012" s="1" t="str">
        <f t="shared" si="1017"/>
        <v/>
      </c>
      <c r="AD4012" s="1" t="str">
        <f t="shared" si="1018"/>
        <v/>
      </c>
      <c r="AE4012" s="1" t="str">
        <f t="shared" si="1019"/>
        <v/>
      </c>
      <c r="AF4012" s="1" t="str">
        <f t="shared" si="1020"/>
        <v/>
      </c>
      <c r="AG4012" s="1" t="str">
        <f t="shared" si="1021"/>
        <v/>
      </c>
      <c r="AH4012" s="1" t="str">
        <f t="shared" si="1022"/>
        <v/>
      </c>
      <c r="AI4012" s="1" t="str">
        <f t="shared" si="1023"/>
        <v/>
      </c>
      <c r="AV4012" s="8" t="str">
        <f t="shared" si="1026"/>
        <v/>
      </c>
      <c r="AW4012" s="2" t="str">
        <f t="shared" si="1024"/>
        <v/>
      </c>
      <c r="AX4012" s="3"/>
      <c r="AY4012" s="2" t="str">
        <f t="shared" si="1025"/>
        <v/>
      </c>
      <c r="AZ4012" s="3"/>
      <c r="BA4012" s="3"/>
      <c r="BB4012" s="3"/>
      <c r="BC4012" s="3"/>
      <c r="BD4012" s="3"/>
    </row>
    <row r="4013" spans="22:56" x14ac:dyDescent="0.25">
      <c r="V4013" s="1" t="str">
        <f t="shared" si="1011"/>
        <v/>
      </c>
      <c r="X4013" s="1" t="str">
        <f t="shared" si="1012"/>
        <v/>
      </c>
      <c r="Y4013" s="1" t="str">
        <f t="shared" si="1013"/>
        <v/>
      </c>
      <c r="Z4013" s="1" t="str">
        <f t="shared" si="1014"/>
        <v/>
      </c>
      <c r="AA4013" s="1" t="str">
        <f t="shared" si="1015"/>
        <v/>
      </c>
      <c r="AB4013" s="1" t="str">
        <f t="shared" si="1016"/>
        <v/>
      </c>
      <c r="AC4013" s="1" t="str">
        <f t="shared" si="1017"/>
        <v/>
      </c>
      <c r="AD4013" s="1" t="str">
        <f t="shared" si="1018"/>
        <v/>
      </c>
      <c r="AE4013" s="1" t="str">
        <f t="shared" si="1019"/>
        <v/>
      </c>
      <c r="AF4013" s="1" t="str">
        <f t="shared" si="1020"/>
        <v/>
      </c>
      <c r="AG4013" s="1" t="str">
        <f t="shared" si="1021"/>
        <v/>
      </c>
      <c r="AH4013" s="1" t="str">
        <f t="shared" si="1022"/>
        <v/>
      </c>
      <c r="AI4013" s="1" t="str">
        <f t="shared" si="1023"/>
        <v/>
      </c>
      <c r="AV4013" s="8" t="str">
        <f t="shared" si="1026"/>
        <v/>
      </c>
      <c r="AW4013" s="2" t="str">
        <f t="shared" si="1024"/>
        <v/>
      </c>
      <c r="AX4013" s="3"/>
      <c r="AY4013" s="2" t="str">
        <f t="shared" si="1025"/>
        <v/>
      </c>
      <c r="AZ4013" s="3"/>
      <c r="BA4013" s="3"/>
      <c r="BB4013" s="3"/>
      <c r="BC4013" s="3"/>
      <c r="BD4013" s="3"/>
    </row>
    <row r="4014" spans="22:56" x14ac:dyDescent="0.25">
      <c r="V4014" s="1" t="str">
        <f t="shared" si="1011"/>
        <v/>
      </c>
      <c r="X4014" s="1" t="str">
        <f t="shared" si="1012"/>
        <v/>
      </c>
      <c r="Y4014" s="1" t="str">
        <f t="shared" si="1013"/>
        <v/>
      </c>
      <c r="Z4014" s="1" t="str">
        <f t="shared" si="1014"/>
        <v/>
      </c>
      <c r="AA4014" s="1" t="str">
        <f t="shared" si="1015"/>
        <v/>
      </c>
      <c r="AB4014" s="1" t="str">
        <f t="shared" si="1016"/>
        <v/>
      </c>
      <c r="AC4014" s="1" t="str">
        <f t="shared" si="1017"/>
        <v/>
      </c>
      <c r="AD4014" s="1" t="str">
        <f t="shared" si="1018"/>
        <v/>
      </c>
      <c r="AE4014" s="1" t="str">
        <f t="shared" si="1019"/>
        <v/>
      </c>
      <c r="AF4014" s="1" t="str">
        <f t="shared" si="1020"/>
        <v/>
      </c>
      <c r="AG4014" s="1" t="str">
        <f t="shared" si="1021"/>
        <v/>
      </c>
      <c r="AH4014" s="1" t="str">
        <f t="shared" si="1022"/>
        <v/>
      </c>
      <c r="AI4014" s="1" t="str">
        <f t="shared" si="1023"/>
        <v/>
      </c>
      <c r="AV4014" s="8" t="str">
        <f t="shared" si="1026"/>
        <v/>
      </c>
      <c r="AW4014" s="2" t="str">
        <f t="shared" si="1024"/>
        <v/>
      </c>
      <c r="AX4014" s="3"/>
      <c r="AY4014" s="2" t="str">
        <f t="shared" si="1025"/>
        <v/>
      </c>
      <c r="AZ4014" s="3"/>
      <c r="BA4014" s="3"/>
      <c r="BB4014" s="3"/>
      <c r="BC4014" s="3"/>
      <c r="BD4014" s="3"/>
    </row>
    <row r="4015" spans="22:56" x14ac:dyDescent="0.25">
      <c r="V4015" s="1" t="str">
        <f t="shared" si="1011"/>
        <v/>
      </c>
      <c r="X4015" s="1" t="str">
        <f t="shared" si="1012"/>
        <v/>
      </c>
      <c r="Y4015" s="1" t="str">
        <f t="shared" si="1013"/>
        <v/>
      </c>
      <c r="Z4015" s="1" t="str">
        <f t="shared" si="1014"/>
        <v/>
      </c>
      <c r="AA4015" s="1" t="str">
        <f t="shared" si="1015"/>
        <v/>
      </c>
      <c r="AB4015" s="1" t="str">
        <f t="shared" si="1016"/>
        <v/>
      </c>
      <c r="AC4015" s="1" t="str">
        <f t="shared" si="1017"/>
        <v/>
      </c>
      <c r="AD4015" s="1" t="str">
        <f t="shared" si="1018"/>
        <v/>
      </c>
      <c r="AE4015" s="1" t="str">
        <f t="shared" si="1019"/>
        <v/>
      </c>
      <c r="AF4015" s="1" t="str">
        <f t="shared" si="1020"/>
        <v/>
      </c>
      <c r="AG4015" s="1" t="str">
        <f t="shared" si="1021"/>
        <v/>
      </c>
      <c r="AH4015" s="1" t="str">
        <f t="shared" si="1022"/>
        <v/>
      </c>
      <c r="AI4015" s="1" t="str">
        <f t="shared" si="1023"/>
        <v/>
      </c>
      <c r="AV4015" s="8" t="str">
        <f t="shared" si="1026"/>
        <v/>
      </c>
      <c r="AW4015" s="2" t="str">
        <f t="shared" si="1024"/>
        <v/>
      </c>
      <c r="AX4015" s="3"/>
      <c r="AY4015" s="2" t="str">
        <f t="shared" si="1025"/>
        <v/>
      </c>
      <c r="AZ4015" s="3"/>
      <c r="BA4015" s="3"/>
      <c r="BB4015" s="3"/>
      <c r="BC4015" s="3"/>
      <c r="BD4015" s="3"/>
    </row>
    <row r="4016" spans="22:56" x14ac:dyDescent="0.25">
      <c r="V4016" s="1" t="str">
        <f t="shared" ref="V4016:V4079" si="1027">IF(AV3984&lt;&gt;"","(","")</f>
        <v/>
      </c>
      <c r="X4016" s="1" t="str">
        <f t="shared" ref="X4016:X4079" si="1028">IF(AV3984&lt;=$N$14,IF(X4015&lt;$C$8,X4015+1,1),"")</f>
        <v/>
      </c>
      <c r="Y4016" s="1" t="str">
        <f t="shared" ref="Y4016:Y4079" si="1029">IF(AV3984&lt;=$N$14,IF(X4016&gt;X4015,Y4015,IF(Y4015&lt;$C$9,Y4015+1,1)),"")</f>
        <v/>
      </c>
      <c r="Z4016" s="1" t="str">
        <f t="shared" ref="Z4016:Z4079" si="1030">IF(AV3984&lt;=$N$14,IF(Y4016=Y4015,Z4015,IF(Y4016&gt;Y4015,Z4015,IF(Z4015&lt;$C$10,Z4015+1,1))),"")</f>
        <v/>
      </c>
      <c r="AA4016" s="1" t="str">
        <f t="shared" ref="AA4016:AA4079" si="1031">IF(AV3984&lt;=$N$14,IF(Z4016=Z4015,AA4015,IF(Z4016&gt;Z4015,AA4015,AA4015+1)),"")</f>
        <v/>
      </c>
      <c r="AB4016" s="1" t="str">
        <f t="shared" ref="AB4016:AB4079" si="1032">IF(AV3984&lt;=$N$14,INDEX($AM$8:$AT$8,1,X4016),"")</f>
        <v/>
      </c>
      <c r="AC4016" s="1" t="str">
        <f t="shared" ref="AC4016:AC4079" si="1033">IF($C$6&gt;1,IF(AV3984&lt;&gt;"",", ",""),"")</f>
        <v/>
      </c>
      <c r="AD4016" s="1" t="str">
        <f t="shared" ref="AD4016:AD4079" si="1034">IF($C$6&gt;1,IF(AV3984&lt;=$N$14,INDEX($AM$9:$AT$9,1,Y4016),""),"")</f>
        <v/>
      </c>
      <c r="AE4016" s="1" t="str">
        <f t="shared" ref="AE4016:AE4079" si="1035">IF($C$6&gt;2,IF(AV3984&lt;&gt;"",", ",""),"")</f>
        <v/>
      </c>
      <c r="AF4016" s="1" t="str">
        <f t="shared" ref="AF4016:AF4079" si="1036">IF($C$6&gt;2,IF(AV3984&lt;=$N$14,INDEX($AM$10:$AT$10,1,Z4016),""),"")</f>
        <v/>
      </c>
      <c r="AG4016" s="1" t="str">
        <f t="shared" ref="AG4016:AG4079" si="1037">IF($C$6&gt;3,IF(AV3984&lt;&gt;"",", ",""),"")</f>
        <v/>
      </c>
      <c r="AH4016" s="1" t="str">
        <f t="shared" ref="AH4016:AH4079" si="1038">IF($C$6&gt;3,IF(AV3984&lt;=$N$14,INDEX($AM$11:$AT$11,1,AA4016),""),"")</f>
        <v/>
      </c>
      <c r="AI4016" s="1" t="str">
        <f t="shared" ref="AI4016:AI4079" si="1039">IF(AV3984&lt;&gt;"",")","")</f>
        <v/>
      </c>
      <c r="AV4016" s="8" t="str">
        <f t="shared" si="1026"/>
        <v/>
      </c>
      <c r="AW4016" s="2" t="str">
        <f t="shared" si="1024"/>
        <v/>
      </c>
      <c r="AX4016" s="3"/>
      <c r="AY4016" s="2" t="str">
        <f t="shared" si="1025"/>
        <v/>
      </c>
      <c r="AZ4016" s="3"/>
      <c r="BA4016" s="3"/>
      <c r="BB4016" s="3"/>
      <c r="BC4016" s="3"/>
      <c r="BD4016" s="3"/>
    </row>
    <row r="4017" spans="22:56" x14ac:dyDescent="0.25">
      <c r="V4017" s="1" t="str">
        <f t="shared" si="1027"/>
        <v/>
      </c>
      <c r="X4017" s="1" t="str">
        <f t="shared" si="1028"/>
        <v/>
      </c>
      <c r="Y4017" s="1" t="str">
        <f t="shared" si="1029"/>
        <v/>
      </c>
      <c r="Z4017" s="1" t="str">
        <f t="shared" si="1030"/>
        <v/>
      </c>
      <c r="AA4017" s="1" t="str">
        <f t="shared" si="1031"/>
        <v/>
      </c>
      <c r="AB4017" s="1" t="str">
        <f t="shared" si="1032"/>
        <v/>
      </c>
      <c r="AC4017" s="1" t="str">
        <f t="shared" si="1033"/>
        <v/>
      </c>
      <c r="AD4017" s="1" t="str">
        <f t="shared" si="1034"/>
        <v/>
      </c>
      <c r="AE4017" s="1" t="str">
        <f t="shared" si="1035"/>
        <v/>
      </c>
      <c r="AF4017" s="1" t="str">
        <f t="shared" si="1036"/>
        <v/>
      </c>
      <c r="AG4017" s="1" t="str">
        <f t="shared" si="1037"/>
        <v/>
      </c>
      <c r="AH4017" s="1" t="str">
        <f t="shared" si="1038"/>
        <v/>
      </c>
      <c r="AI4017" s="1" t="str">
        <f t="shared" si="1039"/>
        <v/>
      </c>
      <c r="AV4017" s="8" t="str">
        <f t="shared" si="1026"/>
        <v/>
      </c>
      <c r="AW4017" s="2" t="str">
        <f t="shared" ref="AW4017:AW4079" si="1040">IF(AV4017&lt;&gt;"",". Möglichkeit: ","")</f>
        <v/>
      </c>
      <c r="AX4017" s="3"/>
      <c r="AY4017" s="2" t="str">
        <f t="shared" si="1025"/>
        <v/>
      </c>
      <c r="AZ4017" s="3"/>
      <c r="BA4017" s="3"/>
      <c r="BB4017" s="3"/>
      <c r="BC4017" s="3"/>
      <c r="BD4017" s="3"/>
    </row>
    <row r="4018" spans="22:56" x14ac:dyDescent="0.25">
      <c r="V4018" s="1" t="str">
        <f t="shared" si="1027"/>
        <v/>
      </c>
      <c r="X4018" s="1" t="str">
        <f t="shared" si="1028"/>
        <v/>
      </c>
      <c r="Y4018" s="1" t="str">
        <f t="shared" si="1029"/>
        <v/>
      </c>
      <c r="Z4018" s="1" t="str">
        <f t="shared" si="1030"/>
        <v/>
      </c>
      <c r="AA4018" s="1" t="str">
        <f t="shared" si="1031"/>
        <v/>
      </c>
      <c r="AB4018" s="1" t="str">
        <f t="shared" si="1032"/>
        <v/>
      </c>
      <c r="AC4018" s="1" t="str">
        <f t="shared" si="1033"/>
        <v/>
      </c>
      <c r="AD4018" s="1" t="str">
        <f t="shared" si="1034"/>
        <v/>
      </c>
      <c r="AE4018" s="1" t="str">
        <f t="shared" si="1035"/>
        <v/>
      </c>
      <c r="AF4018" s="1" t="str">
        <f t="shared" si="1036"/>
        <v/>
      </c>
      <c r="AG4018" s="1" t="str">
        <f t="shared" si="1037"/>
        <v/>
      </c>
      <c r="AH4018" s="1" t="str">
        <f t="shared" si="1038"/>
        <v/>
      </c>
      <c r="AI4018" s="1" t="str">
        <f t="shared" si="1039"/>
        <v/>
      </c>
      <c r="AV4018" s="8" t="str">
        <f t="shared" si="1026"/>
        <v/>
      </c>
      <c r="AW4018" s="2" t="str">
        <f t="shared" si="1040"/>
        <v/>
      </c>
      <c r="AX4018" s="3"/>
      <c r="AY4018" s="2" t="str">
        <f t="shared" si="1025"/>
        <v/>
      </c>
      <c r="AZ4018" s="3"/>
      <c r="BA4018" s="3"/>
      <c r="BB4018" s="3"/>
      <c r="BC4018" s="3"/>
      <c r="BD4018" s="3"/>
    </row>
    <row r="4019" spans="22:56" x14ac:dyDescent="0.25">
      <c r="V4019" s="1" t="str">
        <f t="shared" si="1027"/>
        <v/>
      </c>
      <c r="X4019" s="1" t="str">
        <f t="shared" si="1028"/>
        <v/>
      </c>
      <c r="Y4019" s="1" t="str">
        <f t="shared" si="1029"/>
        <v/>
      </c>
      <c r="Z4019" s="1" t="str">
        <f t="shared" si="1030"/>
        <v/>
      </c>
      <c r="AA4019" s="1" t="str">
        <f t="shared" si="1031"/>
        <v/>
      </c>
      <c r="AB4019" s="1" t="str">
        <f t="shared" si="1032"/>
        <v/>
      </c>
      <c r="AC4019" s="1" t="str">
        <f t="shared" si="1033"/>
        <v/>
      </c>
      <c r="AD4019" s="1" t="str">
        <f t="shared" si="1034"/>
        <v/>
      </c>
      <c r="AE4019" s="1" t="str">
        <f t="shared" si="1035"/>
        <v/>
      </c>
      <c r="AF4019" s="1" t="str">
        <f t="shared" si="1036"/>
        <v/>
      </c>
      <c r="AG4019" s="1" t="str">
        <f t="shared" si="1037"/>
        <v/>
      </c>
      <c r="AH4019" s="1" t="str">
        <f t="shared" si="1038"/>
        <v/>
      </c>
      <c r="AI4019" s="1" t="str">
        <f t="shared" si="1039"/>
        <v/>
      </c>
      <c r="AV4019" s="8" t="str">
        <f t="shared" si="1026"/>
        <v/>
      </c>
      <c r="AW4019" s="2" t="str">
        <f t="shared" si="1040"/>
        <v/>
      </c>
      <c r="AX4019" s="3"/>
      <c r="AY4019" s="2" t="str">
        <f t="shared" si="1025"/>
        <v/>
      </c>
      <c r="AZ4019" s="3"/>
      <c r="BA4019" s="3"/>
      <c r="BB4019" s="3"/>
      <c r="BC4019" s="3"/>
      <c r="BD4019" s="3"/>
    </row>
    <row r="4020" spans="22:56" x14ac:dyDescent="0.25">
      <c r="V4020" s="1" t="str">
        <f t="shared" si="1027"/>
        <v/>
      </c>
      <c r="X4020" s="1" t="str">
        <f t="shared" si="1028"/>
        <v/>
      </c>
      <c r="Y4020" s="1" t="str">
        <f t="shared" si="1029"/>
        <v/>
      </c>
      <c r="Z4020" s="1" t="str">
        <f t="shared" si="1030"/>
        <v/>
      </c>
      <c r="AA4020" s="1" t="str">
        <f t="shared" si="1031"/>
        <v/>
      </c>
      <c r="AB4020" s="1" t="str">
        <f t="shared" si="1032"/>
        <v/>
      </c>
      <c r="AC4020" s="1" t="str">
        <f t="shared" si="1033"/>
        <v/>
      </c>
      <c r="AD4020" s="1" t="str">
        <f t="shared" si="1034"/>
        <v/>
      </c>
      <c r="AE4020" s="1" t="str">
        <f t="shared" si="1035"/>
        <v/>
      </c>
      <c r="AF4020" s="1" t="str">
        <f t="shared" si="1036"/>
        <v/>
      </c>
      <c r="AG4020" s="1" t="str">
        <f t="shared" si="1037"/>
        <v/>
      </c>
      <c r="AH4020" s="1" t="str">
        <f t="shared" si="1038"/>
        <v/>
      </c>
      <c r="AI4020" s="1" t="str">
        <f t="shared" si="1039"/>
        <v/>
      </c>
      <c r="AV4020" s="8" t="str">
        <f t="shared" si="1026"/>
        <v/>
      </c>
      <c r="AW4020" s="2" t="str">
        <f t="shared" si="1040"/>
        <v/>
      </c>
      <c r="AX4020" s="3"/>
      <c r="AY4020" s="2" t="str">
        <f t="shared" si="1025"/>
        <v/>
      </c>
      <c r="AZ4020" s="3"/>
      <c r="BA4020" s="3"/>
      <c r="BB4020" s="3"/>
      <c r="BC4020" s="3"/>
      <c r="BD4020" s="3"/>
    </row>
    <row r="4021" spans="22:56" x14ac:dyDescent="0.25">
      <c r="V4021" s="1" t="str">
        <f t="shared" si="1027"/>
        <v/>
      </c>
      <c r="X4021" s="1" t="str">
        <f t="shared" si="1028"/>
        <v/>
      </c>
      <c r="Y4021" s="1" t="str">
        <f t="shared" si="1029"/>
        <v/>
      </c>
      <c r="Z4021" s="1" t="str">
        <f t="shared" si="1030"/>
        <v/>
      </c>
      <c r="AA4021" s="1" t="str">
        <f t="shared" si="1031"/>
        <v/>
      </c>
      <c r="AB4021" s="1" t="str">
        <f t="shared" si="1032"/>
        <v/>
      </c>
      <c r="AC4021" s="1" t="str">
        <f t="shared" si="1033"/>
        <v/>
      </c>
      <c r="AD4021" s="1" t="str">
        <f t="shared" si="1034"/>
        <v/>
      </c>
      <c r="AE4021" s="1" t="str">
        <f t="shared" si="1035"/>
        <v/>
      </c>
      <c r="AF4021" s="1" t="str">
        <f t="shared" si="1036"/>
        <v/>
      </c>
      <c r="AG4021" s="1" t="str">
        <f t="shared" si="1037"/>
        <v/>
      </c>
      <c r="AH4021" s="1" t="str">
        <f t="shared" si="1038"/>
        <v/>
      </c>
      <c r="AI4021" s="1" t="str">
        <f t="shared" si="1039"/>
        <v/>
      </c>
      <c r="AV4021" s="8" t="str">
        <f t="shared" si="1026"/>
        <v/>
      </c>
      <c r="AW4021" s="2" t="str">
        <f t="shared" si="1040"/>
        <v/>
      </c>
      <c r="AX4021" s="3"/>
      <c r="AY4021" s="2" t="str">
        <f t="shared" si="1025"/>
        <v/>
      </c>
      <c r="AZ4021" s="3"/>
      <c r="BA4021" s="3"/>
      <c r="BB4021" s="3"/>
      <c r="BC4021" s="3"/>
      <c r="BD4021" s="3"/>
    </row>
    <row r="4022" spans="22:56" x14ac:dyDescent="0.25">
      <c r="V4022" s="1" t="str">
        <f t="shared" si="1027"/>
        <v/>
      </c>
      <c r="X4022" s="1" t="str">
        <f t="shared" si="1028"/>
        <v/>
      </c>
      <c r="Y4022" s="1" t="str">
        <f t="shared" si="1029"/>
        <v/>
      </c>
      <c r="Z4022" s="1" t="str">
        <f t="shared" si="1030"/>
        <v/>
      </c>
      <c r="AA4022" s="1" t="str">
        <f t="shared" si="1031"/>
        <v/>
      </c>
      <c r="AB4022" s="1" t="str">
        <f t="shared" si="1032"/>
        <v/>
      </c>
      <c r="AC4022" s="1" t="str">
        <f t="shared" si="1033"/>
        <v/>
      </c>
      <c r="AD4022" s="1" t="str">
        <f t="shared" si="1034"/>
        <v/>
      </c>
      <c r="AE4022" s="1" t="str">
        <f t="shared" si="1035"/>
        <v/>
      </c>
      <c r="AF4022" s="1" t="str">
        <f t="shared" si="1036"/>
        <v/>
      </c>
      <c r="AG4022" s="1" t="str">
        <f t="shared" si="1037"/>
        <v/>
      </c>
      <c r="AH4022" s="1" t="str">
        <f t="shared" si="1038"/>
        <v/>
      </c>
      <c r="AI4022" s="1" t="str">
        <f t="shared" si="1039"/>
        <v/>
      </c>
      <c r="AV4022" s="8" t="str">
        <f t="shared" si="1026"/>
        <v/>
      </c>
      <c r="AW4022" s="2" t="str">
        <f t="shared" si="1040"/>
        <v/>
      </c>
      <c r="AX4022" s="3"/>
      <c r="AY4022" s="2" t="str">
        <f t="shared" si="1025"/>
        <v/>
      </c>
      <c r="AZ4022" s="3"/>
      <c r="BA4022" s="3"/>
      <c r="BB4022" s="3"/>
      <c r="BC4022" s="3"/>
      <c r="BD4022" s="3"/>
    </row>
    <row r="4023" spans="22:56" x14ac:dyDescent="0.25">
      <c r="V4023" s="1" t="str">
        <f t="shared" si="1027"/>
        <v/>
      </c>
      <c r="X4023" s="1" t="str">
        <f t="shared" si="1028"/>
        <v/>
      </c>
      <c r="Y4023" s="1" t="str">
        <f t="shared" si="1029"/>
        <v/>
      </c>
      <c r="Z4023" s="1" t="str">
        <f t="shared" si="1030"/>
        <v/>
      </c>
      <c r="AA4023" s="1" t="str">
        <f t="shared" si="1031"/>
        <v/>
      </c>
      <c r="AB4023" s="1" t="str">
        <f t="shared" si="1032"/>
        <v/>
      </c>
      <c r="AC4023" s="1" t="str">
        <f t="shared" si="1033"/>
        <v/>
      </c>
      <c r="AD4023" s="1" t="str">
        <f t="shared" si="1034"/>
        <v/>
      </c>
      <c r="AE4023" s="1" t="str">
        <f t="shared" si="1035"/>
        <v/>
      </c>
      <c r="AF4023" s="1" t="str">
        <f t="shared" si="1036"/>
        <v/>
      </c>
      <c r="AG4023" s="1" t="str">
        <f t="shared" si="1037"/>
        <v/>
      </c>
      <c r="AH4023" s="1" t="str">
        <f t="shared" si="1038"/>
        <v/>
      </c>
      <c r="AI4023" s="1" t="str">
        <f t="shared" si="1039"/>
        <v/>
      </c>
      <c r="AV4023" s="8" t="str">
        <f t="shared" si="1026"/>
        <v/>
      </c>
      <c r="AW4023" s="2" t="str">
        <f t="shared" si="1040"/>
        <v/>
      </c>
      <c r="AX4023" s="3"/>
      <c r="AY4023" s="2" t="str">
        <f t="shared" si="1025"/>
        <v/>
      </c>
      <c r="AZ4023" s="3"/>
      <c r="BA4023" s="3"/>
      <c r="BB4023" s="3"/>
      <c r="BC4023" s="3"/>
      <c r="BD4023" s="3"/>
    </row>
    <row r="4024" spans="22:56" x14ac:dyDescent="0.25">
      <c r="V4024" s="1" t="str">
        <f t="shared" si="1027"/>
        <v/>
      </c>
      <c r="X4024" s="1" t="str">
        <f t="shared" si="1028"/>
        <v/>
      </c>
      <c r="Y4024" s="1" t="str">
        <f t="shared" si="1029"/>
        <v/>
      </c>
      <c r="Z4024" s="1" t="str">
        <f t="shared" si="1030"/>
        <v/>
      </c>
      <c r="AA4024" s="1" t="str">
        <f t="shared" si="1031"/>
        <v/>
      </c>
      <c r="AB4024" s="1" t="str">
        <f t="shared" si="1032"/>
        <v/>
      </c>
      <c r="AC4024" s="1" t="str">
        <f t="shared" si="1033"/>
        <v/>
      </c>
      <c r="AD4024" s="1" t="str">
        <f t="shared" si="1034"/>
        <v/>
      </c>
      <c r="AE4024" s="1" t="str">
        <f t="shared" si="1035"/>
        <v/>
      </c>
      <c r="AF4024" s="1" t="str">
        <f t="shared" si="1036"/>
        <v/>
      </c>
      <c r="AG4024" s="1" t="str">
        <f t="shared" si="1037"/>
        <v/>
      </c>
      <c r="AH4024" s="1" t="str">
        <f t="shared" si="1038"/>
        <v/>
      </c>
      <c r="AI4024" s="1" t="str">
        <f t="shared" si="1039"/>
        <v/>
      </c>
      <c r="AV4024" s="8" t="str">
        <f t="shared" si="1026"/>
        <v/>
      </c>
      <c r="AW4024" s="2" t="str">
        <f t="shared" si="1040"/>
        <v/>
      </c>
      <c r="AX4024" s="3"/>
      <c r="AY4024" s="2" t="str">
        <f t="shared" si="1025"/>
        <v/>
      </c>
      <c r="AZ4024" s="3"/>
      <c r="BA4024" s="3"/>
      <c r="BB4024" s="3"/>
      <c r="BC4024" s="3"/>
      <c r="BD4024" s="3"/>
    </row>
    <row r="4025" spans="22:56" x14ac:dyDescent="0.25">
      <c r="V4025" s="1" t="str">
        <f t="shared" si="1027"/>
        <v/>
      </c>
      <c r="X4025" s="1" t="str">
        <f t="shared" si="1028"/>
        <v/>
      </c>
      <c r="Y4025" s="1" t="str">
        <f t="shared" si="1029"/>
        <v/>
      </c>
      <c r="Z4025" s="1" t="str">
        <f t="shared" si="1030"/>
        <v/>
      </c>
      <c r="AA4025" s="1" t="str">
        <f t="shared" si="1031"/>
        <v/>
      </c>
      <c r="AB4025" s="1" t="str">
        <f t="shared" si="1032"/>
        <v/>
      </c>
      <c r="AC4025" s="1" t="str">
        <f t="shared" si="1033"/>
        <v/>
      </c>
      <c r="AD4025" s="1" t="str">
        <f t="shared" si="1034"/>
        <v/>
      </c>
      <c r="AE4025" s="1" t="str">
        <f t="shared" si="1035"/>
        <v/>
      </c>
      <c r="AF4025" s="1" t="str">
        <f t="shared" si="1036"/>
        <v/>
      </c>
      <c r="AG4025" s="1" t="str">
        <f t="shared" si="1037"/>
        <v/>
      </c>
      <c r="AH4025" s="1" t="str">
        <f t="shared" si="1038"/>
        <v/>
      </c>
      <c r="AI4025" s="1" t="str">
        <f t="shared" si="1039"/>
        <v/>
      </c>
      <c r="AV4025" s="8" t="str">
        <f t="shared" si="1026"/>
        <v/>
      </c>
      <c r="AW4025" s="2" t="str">
        <f t="shared" si="1040"/>
        <v/>
      </c>
      <c r="AX4025" s="3"/>
      <c r="AY4025" s="2" t="str">
        <f t="shared" si="1025"/>
        <v/>
      </c>
      <c r="AZ4025" s="3"/>
      <c r="BA4025" s="3"/>
      <c r="BB4025" s="3"/>
      <c r="BC4025" s="3"/>
      <c r="BD4025" s="3"/>
    </row>
    <row r="4026" spans="22:56" x14ac:dyDescent="0.25">
      <c r="V4026" s="1" t="str">
        <f t="shared" si="1027"/>
        <v/>
      </c>
      <c r="X4026" s="1" t="str">
        <f t="shared" si="1028"/>
        <v/>
      </c>
      <c r="Y4026" s="1" t="str">
        <f t="shared" si="1029"/>
        <v/>
      </c>
      <c r="Z4026" s="1" t="str">
        <f t="shared" si="1030"/>
        <v/>
      </c>
      <c r="AA4026" s="1" t="str">
        <f t="shared" si="1031"/>
        <v/>
      </c>
      <c r="AB4026" s="1" t="str">
        <f t="shared" si="1032"/>
        <v/>
      </c>
      <c r="AC4026" s="1" t="str">
        <f t="shared" si="1033"/>
        <v/>
      </c>
      <c r="AD4026" s="1" t="str">
        <f t="shared" si="1034"/>
        <v/>
      </c>
      <c r="AE4026" s="1" t="str">
        <f t="shared" si="1035"/>
        <v/>
      </c>
      <c r="AF4026" s="1" t="str">
        <f t="shared" si="1036"/>
        <v/>
      </c>
      <c r="AG4026" s="1" t="str">
        <f t="shared" si="1037"/>
        <v/>
      </c>
      <c r="AH4026" s="1" t="str">
        <f t="shared" si="1038"/>
        <v/>
      </c>
      <c r="AI4026" s="1" t="str">
        <f t="shared" si="1039"/>
        <v/>
      </c>
      <c r="AV4026" s="8" t="str">
        <f t="shared" si="1026"/>
        <v/>
      </c>
      <c r="AW4026" s="2" t="str">
        <f t="shared" si="1040"/>
        <v/>
      </c>
      <c r="AX4026" s="3"/>
      <c r="AY4026" s="2" t="str">
        <f t="shared" si="1025"/>
        <v/>
      </c>
      <c r="AZ4026" s="3"/>
      <c r="BA4026" s="3"/>
      <c r="BB4026" s="3"/>
      <c r="BC4026" s="3"/>
      <c r="BD4026" s="3"/>
    </row>
    <row r="4027" spans="22:56" x14ac:dyDescent="0.25">
      <c r="V4027" s="1" t="str">
        <f t="shared" si="1027"/>
        <v/>
      </c>
      <c r="X4027" s="1" t="str">
        <f t="shared" si="1028"/>
        <v/>
      </c>
      <c r="Y4027" s="1" t="str">
        <f t="shared" si="1029"/>
        <v/>
      </c>
      <c r="Z4027" s="1" t="str">
        <f t="shared" si="1030"/>
        <v/>
      </c>
      <c r="AA4027" s="1" t="str">
        <f t="shared" si="1031"/>
        <v/>
      </c>
      <c r="AB4027" s="1" t="str">
        <f t="shared" si="1032"/>
        <v/>
      </c>
      <c r="AC4027" s="1" t="str">
        <f t="shared" si="1033"/>
        <v/>
      </c>
      <c r="AD4027" s="1" t="str">
        <f t="shared" si="1034"/>
        <v/>
      </c>
      <c r="AE4027" s="1" t="str">
        <f t="shared" si="1035"/>
        <v/>
      </c>
      <c r="AF4027" s="1" t="str">
        <f t="shared" si="1036"/>
        <v/>
      </c>
      <c r="AG4027" s="1" t="str">
        <f t="shared" si="1037"/>
        <v/>
      </c>
      <c r="AH4027" s="1" t="str">
        <f t="shared" si="1038"/>
        <v/>
      </c>
      <c r="AI4027" s="1" t="str">
        <f t="shared" si="1039"/>
        <v/>
      </c>
      <c r="AV4027" s="8" t="str">
        <f t="shared" si="1026"/>
        <v/>
      </c>
      <c r="AW4027" s="2" t="str">
        <f t="shared" si="1040"/>
        <v/>
      </c>
      <c r="AX4027" s="3"/>
      <c r="AY4027" s="2" t="str">
        <f t="shared" si="1025"/>
        <v/>
      </c>
      <c r="AZ4027" s="3"/>
      <c r="BA4027" s="3"/>
      <c r="BB4027" s="3"/>
      <c r="BC4027" s="3"/>
      <c r="BD4027" s="3"/>
    </row>
    <row r="4028" spans="22:56" x14ac:dyDescent="0.25">
      <c r="V4028" s="1" t="str">
        <f t="shared" si="1027"/>
        <v/>
      </c>
      <c r="X4028" s="1" t="str">
        <f t="shared" si="1028"/>
        <v/>
      </c>
      <c r="Y4028" s="1" t="str">
        <f t="shared" si="1029"/>
        <v/>
      </c>
      <c r="Z4028" s="1" t="str">
        <f t="shared" si="1030"/>
        <v/>
      </c>
      <c r="AA4028" s="1" t="str">
        <f t="shared" si="1031"/>
        <v/>
      </c>
      <c r="AB4028" s="1" t="str">
        <f t="shared" si="1032"/>
        <v/>
      </c>
      <c r="AC4028" s="1" t="str">
        <f t="shared" si="1033"/>
        <v/>
      </c>
      <c r="AD4028" s="1" t="str">
        <f t="shared" si="1034"/>
        <v/>
      </c>
      <c r="AE4028" s="1" t="str">
        <f t="shared" si="1035"/>
        <v/>
      </c>
      <c r="AF4028" s="1" t="str">
        <f t="shared" si="1036"/>
        <v/>
      </c>
      <c r="AG4028" s="1" t="str">
        <f t="shared" si="1037"/>
        <v/>
      </c>
      <c r="AH4028" s="1" t="str">
        <f t="shared" si="1038"/>
        <v/>
      </c>
      <c r="AI4028" s="1" t="str">
        <f t="shared" si="1039"/>
        <v/>
      </c>
      <c r="AV4028" s="8" t="str">
        <f t="shared" si="1026"/>
        <v/>
      </c>
      <c r="AW4028" s="2" t="str">
        <f t="shared" si="1040"/>
        <v/>
      </c>
      <c r="AX4028" s="3"/>
      <c r="AY4028" s="2" t="str">
        <f t="shared" si="1025"/>
        <v/>
      </c>
      <c r="AZ4028" s="3"/>
      <c r="BA4028" s="3"/>
      <c r="BB4028" s="3"/>
      <c r="BC4028" s="3"/>
      <c r="BD4028" s="3"/>
    </row>
    <row r="4029" spans="22:56" x14ac:dyDescent="0.25">
      <c r="V4029" s="1" t="str">
        <f t="shared" si="1027"/>
        <v/>
      </c>
      <c r="X4029" s="1" t="str">
        <f t="shared" si="1028"/>
        <v/>
      </c>
      <c r="Y4029" s="1" t="str">
        <f t="shared" si="1029"/>
        <v/>
      </c>
      <c r="Z4029" s="1" t="str">
        <f t="shared" si="1030"/>
        <v/>
      </c>
      <c r="AA4029" s="1" t="str">
        <f t="shared" si="1031"/>
        <v/>
      </c>
      <c r="AB4029" s="1" t="str">
        <f t="shared" si="1032"/>
        <v/>
      </c>
      <c r="AC4029" s="1" t="str">
        <f t="shared" si="1033"/>
        <v/>
      </c>
      <c r="AD4029" s="1" t="str">
        <f t="shared" si="1034"/>
        <v/>
      </c>
      <c r="AE4029" s="1" t="str">
        <f t="shared" si="1035"/>
        <v/>
      </c>
      <c r="AF4029" s="1" t="str">
        <f t="shared" si="1036"/>
        <v/>
      </c>
      <c r="AG4029" s="1" t="str">
        <f t="shared" si="1037"/>
        <v/>
      </c>
      <c r="AH4029" s="1" t="str">
        <f t="shared" si="1038"/>
        <v/>
      </c>
      <c r="AI4029" s="1" t="str">
        <f t="shared" si="1039"/>
        <v/>
      </c>
      <c r="AV4029" s="8" t="str">
        <f t="shared" si="1026"/>
        <v/>
      </c>
      <c r="AW4029" s="2" t="str">
        <f t="shared" si="1040"/>
        <v/>
      </c>
      <c r="AX4029" s="3"/>
      <c r="AY4029" s="2" t="str">
        <f t="shared" si="1025"/>
        <v/>
      </c>
      <c r="AZ4029" s="3"/>
      <c r="BA4029" s="3"/>
      <c r="BB4029" s="3"/>
      <c r="BC4029" s="3"/>
      <c r="BD4029" s="3"/>
    </row>
    <row r="4030" spans="22:56" x14ac:dyDescent="0.25">
      <c r="V4030" s="1" t="str">
        <f t="shared" si="1027"/>
        <v/>
      </c>
      <c r="X4030" s="1" t="str">
        <f t="shared" si="1028"/>
        <v/>
      </c>
      <c r="Y4030" s="1" t="str">
        <f t="shared" si="1029"/>
        <v/>
      </c>
      <c r="Z4030" s="1" t="str">
        <f t="shared" si="1030"/>
        <v/>
      </c>
      <c r="AA4030" s="1" t="str">
        <f t="shared" si="1031"/>
        <v/>
      </c>
      <c r="AB4030" s="1" t="str">
        <f t="shared" si="1032"/>
        <v/>
      </c>
      <c r="AC4030" s="1" t="str">
        <f t="shared" si="1033"/>
        <v/>
      </c>
      <c r="AD4030" s="1" t="str">
        <f t="shared" si="1034"/>
        <v/>
      </c>
      <c r="AE4030" s="1" t="str">
        <f t="shared" si="1035"/>
        <v/>
      </c>
      <c r="AF4030" s="1" t="str">
        <f t="shared" si="1036"/>
        <v/>
      </c>
      <c r="AG4030" s="1" t="str">
        <f t="shared" si="1037"/>
        <v/>
      </c>
      <c r="AH4030" s="1" t="str">
        <f t="shared" si="1038"/>
        <v/>
      </c>
      <c r="AI4030" s="1" t="str">
        <f t="shared" si="1039"/>
        <v/>
      </c>
      <c r="AV4030" s="8" t="str">
        <f t="shared" si="1026"/>
        <v/>
      </c>
      <c r="AW4030" s="2" t="str">
        <f t="shared" si="1040"/>
        <v/>
      </c>
      <c r="AX4030" s="3"/>
      <c r="AY4030" s="2" t="str">
        <f t="shared" si="1025"/>
        <v/>
      </c>
      <c r="AZ4030" s="3"/>
      <c r="BA4030" s="3"/>
      <c r="BB4030" s="3"/>
      <c r="BC4030" s="3"/>
      <c r="BD4030" s="3"/>
    </row>
    <row r="4031" spans="22:56" x14ac:dyDescent="0.25">
      <c r="V4031" s="1" t="str">
        <f t="shared" si="1027"/>
        <v/>
      </c>
      <c r="X4031" s="1" t="str">
        <f t="shared" si="1028"/>
        <v/>
      </c>
      <c r="Y4031" s="1" t="str">
        <f t="shared" si="1029"/>
        <v/>
      </c>
      <c r="Z4031" s="1" t="str">
        <f t="shared" si="1030"/>
        <v/>
      </c>
      <c r="AA4031" s="1" t="str">
        <f t="shared" si="1031"/>
        <v/>
      </c>
      <c r="AB4031" s="1" t="str">
        <f t="shared" si="1032"/>
        <v/>
      </c>
      <c r="AC4031" s="1" t="str">
        <f t="shared" si="1033"/>
        <v/>
      </c>
      <c r="AD4031" s="1" t="str">
        <f t="shared" si="1034"/>
        <v/>
      </c>
      <c r="AE4031" s="1" t="str">
        <f t="shared" si="1035"/>
        <v/>
      </c>
      <c r="AF4031" s="1" t="str">
        <f t="shared" si="1036"/>
        <v/>
      </c>
      <c r="AG4031" s="1" t="str">
        <f t="shared" si="1037"/>
        <v/>
      </c>
      <c r="AH4031" s="1" t="str">
        <f t="shared" si="1038"/>
        <v/>
      </c>
      <c r="AI4031" s="1" t="str">
        <f t="shared" si="1039"/>
        <v/>
      </c>
      <c r="AV4031" s="8" t="str">
        <f t="shared" si="1026"/>
        <v/>
      </c>
      <c r="AW4031" s="2" t="str">
        <f t="shared" si="1040"/>
        <v/>
      </c>
      <c r="AX4031" s="3"/>
      <c r="AY4031" s="2" t="str">
        <f t="shared" si="1025"/>
        <v/>
      </c>
      <c r="AZ4031" s="3"/>
      <c r="BA4031" s="3"/>
      <c r="BB4031" s="3"/>
      <c r="BC4031" s="3"/>
      <c r="BD4031" s="3"/>
    </row>
    <row r="4032" spans="22:56" x14ac:dyDescent="0.25">
      <c r="V4032" s="1" t="str">
        <f t="shared" si="1027"/>
        <v/>
      </c>
      <c r="X4032" s="1" t="str">
        <f t="shared" si="1028"/>
        <v/>
      </c>
      <c r="Y4032" s="1" t="str">
        <f t="shared" si="1029"/>
        <v/>
      </c>
      <c r="Z4032" s="1" t="str">
        <f t="shared" si="1030"/>
        <v/>
      </c>
      <c r="AA4032" s="1" t="str">
        <f t="shared" si="1031"/>
        <v/>
      </c>
      <c r="AB4032" s="1" t="str">
        <f t="shared" si="1032"/>
        <v/>
      </c>
      <c r="AC4032" s="1" t="str">
        <f t="shared" si="1033"/>
        <v/>
      </c>
      <c r="AD4032" s="1" t="str">
        <f t="shared" si="1034"/>
        <v/>
      </c>
      <c r="AE4032" s="1" t="str">
        <f t="shared" si="1035"/>
        <v/>
      </c>
      <c r="AF4032" s="1" t="str">
        <f t="shared" si="1036"/>
        <v/>
      </c>
      <c r="AG4032" s="1" t="str">
        <f t="shared" si="1037"/>
        <v/>
      </c>
      <c r="AH4032" s="1" t="str">
        <f t="shared" si="1038"/>
        <v/>
      </c>
      <c r="AI4032" s="1" t="str">
        <f t="shared" si="1039"/>
        <v/>
      </c>
      <c r="AV4032" s="8" t="str">
        <f t="shared" si="1026"/>
        <v/>
      </c>
      <c r="AW4032" s="2" t="str">
        <f t="shared" si="1040"/>
        <v/>
      </c>
      <c r="AX4032" s="3"/>
      <c r="AY4032" s="2" t="str">
        <f t="shared" si="1025"/>
        <v/>
      </c>
      <c r="AZ4032" s="3"/>
      <c r="BA4032" s="3"/>
      <c r="BB4032" s="3"/>
      <c r="BC4032" s="3"/>
      <c r="BD4032" s="3"/>
    </row>
    <row r="4033" spans="22:56" x14ac:dyDescent="0.25">
      <c r="V4033" s="1" t="str">
        <f t="shared" si="1027"/>
        <v/>
      </c>
      <c r="X4033" s="1" t="str">
        <f t="shared" si="1028"/>
        <v/>
      </c>
      <c r="Y4033" s="1" t="str">
        <f t="shared" si="1029"/>
        <v/>
      </c>
      <c r="Z4033" s="1" t="str">
        <f t="shared" si="1030"/>
        <v/>
      </c>
      <c r="AA4033" s="1" t="str">
        <f t="shared" si="1031"/>
        <v/>
      </c>
      <c r="AB4033" s="1" t="str">
        <f t="shared" si="1032"/>
        <v/>
      </c>
      <c r="AC4033" s="1" t="str">
        <f t="shared" si="1033"/>
        <v/>
      </c>
      <c r="AD4033" s="1" t="str">
        <f t="shared" si="1034"/>
        <v/>
      </c>
      <c r="AE4033" s="1" t="str">
        <f t="shared" si="1035"/>
        <v/>
      </c>
      <c r="AF4033" s="1" t="str">
        <f t="shared" si="1036"/>
        <v/>
      </c>
      <c r="AG4033" s="1" t="str">
        <f t="shared" si="1037"/>
        <v/>
      </c>
      <c r="AH4033" s="1" t="str">
        <f t="shared" si="1038"/>
        <v/>
      </c>
      <c r="AI4033" s="1" t="str">
        <f t="shared" si="1039"/>
        <v/>
      </c>
      <c r="AV4033" s="8" t="str">
        <f t="shared" si="1026"/>
        <v/>
      </c>
      <c r="AW4033" s="2" t="str">
        <f t="shared" si="1040"/>
        <v/>
      </c>
      <c r="AX4033" s="3"/>
      <c r="AY4033" s="2" t="str">
        <f t="shared" si="1025"/>
        <v/>
      </c>
      <c r="AZ4033" s="3"/>
      <c r="BA4033" s="3"/>
      <c r="BB4033" s="3"/>
      <c r="BC4033" s="3"/>
      <c r="BD4033" s="3"/>
    </row>
    <row r="4034" spans="22:56" x14ac:dyDescent="0.25">
      <c r="V4034" s="1" t="str">
        <f t="shared" si="1027"/>
        <v/>
      </c>
      <c r="X4034" s="1" t="str">
        <f t="shared" si="1028"/>
        <v/>
      </c>
      <c r="Y4034" s="1" t="str">
        <f t="shared" si="1029"/>
        <v/>
      </c>
      <c r="Z4034" s="1" t="str">
        <f t="shared" si="1030"/>
        <v/>
      </c>
      <c r="AA4034" s="1" t="str">
        <f t="shared" si="1031"/>
        <v/>
      </c>
      <c r="AB4034" s="1" t="str">
        <f t="shared" si="1032"/>
        <v/>
      </c>
      <c r="AC4034" s="1" t="str">
        <f t="shared" si="1033"/>
        <v/>
      </c>
      <c r="AD4034" s="1" t="str">
        <f t="shared" si="1034"/>
        <v/>
      </c>
      <c r="AE4034" s="1" t="str">
        <f t="shared" si="1035"/>
        <v/>
      </c>
      <c r="AF4034" s="1" t="str">
        <f t="shared" si="1036"/>
        <v/>
      </c>
      <c r="AG4034" s="1" t="str">
        <f t="shared" si="1037"/>
        <v/>
      </c>
      <c r="AH4034" s="1" t="str">
        <f t="shared" si="1038"/>
        <v/>
      </c>
      <c r="AI4034" s="1" t="str">
        <f t="shared" si="1039"/>
        <v/>
      </c>
      <c r="AV4034" s="8" t="str">
        <f t="shared" si="1026"/>
        <v/>
      </c>
      <c r="AW4034" s="2" t="str">
        <f t="shared" si="1040"/>
        <v/>
      </c>
      <c r="AX4034" s="3"/>
      <c r="AY4034" s="2" t="str">
        <f t="shared" si="1025"/>
        <v/>
      </c>
      <c r="AZ4034" s="3"/>
      <c r="BA4034" s="3"/>
      <c r="BB4034" s="3"/>
      <c r="BC4034" s="3"/>
      <c r="BD4034" s="3"/>
    </row>
    <row r="4035" spans="22:56" x14ac:dyDescent="0.25">
      <c r="V4035" s="1" t="str">
        <f t="shared" si="1027"/>
        <v/>
      </c>
      <c r="X4035" s="1" t="str">
        <f t="shared" si="1028"/>
        <v/>
      </c>
      <c r="Y4035" s="1" t="str">
        <f t="shared" si="1029"/>
        <v/>
      </c>
      <c r="Z4035" s="1" t="str">
        <f t="shared" si="1030"/>
        <v/>
      </c>
      <c r="AA4035" s="1" t="str">
        <f t="shared" si="1031"/>
        <v/>
      </c>
      <c r="AB4035" s="1" t="str">
        <f t="shared" si="1032"/>
        <v/>
      </c>
      <c r="AC4035" s="1" t="str">
        <f t="shared" si="1033"/>
        <v/>
      </c>
      <c r="AD4035" s="1" t="str">
        <f t="shared" si="1034"/>
        <v/>
      </c>
      <c r="AE4035" s="1" t="str">
        <f t="shared" si="1035"/>
        <v/>
      </c>
      <c r="AF4035" s="1" t="str">
        <f t="shared" si="1036"/>
        <v/>
      </c>
      <c r="AG4035" s="1" t="str">
        <f t="shared" si="1037"/>
        <v/>
      </c>
      <c r="AH4035" s="1" t="str">
        <f t="shared" si="1038"/>
        <v/>
      </c>
      <c r="AI4035" s="1" t="str">
        <f t="shared" si="1039"/>
        <v/>
      </c>
      <c r="AV4035" s="8" t="str">
        <f t="shared" si="1026"/>
        <v/>
      </c>
      <c r="AW4035" s="2" t="str">
        <f t="shared" si="1040"/>
        <v/>
      </c>
      <c r="AX4035" s="3"/>
      <c r="AY4035" s="2" t="str">
        <f t="shared" si="1025"/>
        <v/>
      </c>
      <c r="AZ4035" s="3"/>
      <c r="BA4035" s="3"/>
      <c r="BB4035" s="3"/>
      <c r="BC4035" s="3"/>
      <c r="BD4035" s="3"/>
    </row>
    <row r="4036" spans="22:56" x14ac:dyDescent="0.25">
      <c r="V4036" s="1" t="str">
        <f t="shared" si="1027"/>
        <v/>
      </c>
      <c r="X4036" s="1" t="str">
        <f t="shared" si="1028"/>
        <v/>
      </c>
      <c r="Y4036" s="1" t="str">
        <f t="shared" si="1029"/>
        <v/>
      </c>
      <c r="Z4036" s="1" t="str">
        <f t="shared" si="1030"/>
        <v/>
      </c>
      <c r="AA4036" s="1" t="str">
        <f t="shared" si="1031"/>
        <v/>
      </c>
      <c r="AB4036" s="1" t="str">
        <f t="shared" si="1032"/>
        <v/>
      </c>
      <c r="AC4036" s="1" t="str">
        <f t="shared" si="1033"/>
        <v/>
      </c>
      <c r="AD4036" s="1" t="str">
        <f t="shared" si="1034"/>
        <v/>
      </c>
      <c r="AE4036" s="1" t="str">
        <f t="shared" si="1035"/>
        <v/>
      </c>
      <c r="AF4036" s="1" t="str">
        <f t="shared" si="1036"/>
        <v/>
      </c>
      <c r="AG4036" s="1" t="str">
        <f t="shared" si="1037"/>
        <v/>
      </c>
      <c r="AH4036" s="1" t="str">
        <f t="shared" si="1038"/>
        <v/>
      </c>
      <c r="AI4036" s="1" t="str">
        <f t="shared" si="1039"/>
        <v/>
      </c>
      <c r="AV4036" s="8" t="str">
        <f t="shared" si="1026"/>
        <v/>
      </c>
      <c r="AW4036" s="2" t="str">
        <f t="shared" si="1040"/>
        <v/>
      </c>
      <c r="AX4036" s="3"/>
      <c r="AY4036" s="2" t="str">
        <f t="shared" si="1025"/>
        <v/>
      </c>
      <c r="AZ4036" s="3"/>
      <c r="BA4036" s="3"/>
      <c r="BB4036" s="3"/>
      <c r="BC4036" s="3"/>
      <c r="BD4036" s="3"/>
    </row>
    <row r="4037" spans="22:56" x14ac:dyDescent="0.25">
      <c r="V4037" s="1" t="str">
        <f t="shared" si="1027"/>
        <v/>
      </c>
      <c r="X4037" s="1" t="str">
        <f t="shared" si="1028"/>
        <v/>
      </c>
      <c r="Y4037" s="1" t="str">
        <f t="shared" si="1029"/>
        <v/>
      </c>
      <c r="Z4037" s="1" t="str">
        <f t="shared" si="1030"/>
        <v/>
      </c>
      <c r="AA4037" s="1" t="str">
        <f t="shared" si="1031"/>
        <v/>
      </c>
      <c r="AB4037" s="1" t="str">
        <f t="shared" si="1032"/>
        <v/>
      </c>
      <c r="AC4037" s="1" t="str">
        <f t="shared" si="1033"/>
        <v/>
      </c>
      <c r="AD4037" s="1" t="str">
        <f t="shared" si="1034"/>
        <v/>
      </c>
      <c r="AE4037" s="1" t="str">
        <f t="shared" si="1035"/>
        <v/>
      </c>
      <c r="AF4037" s="1" t="str">
        <f t="shared" si="1036"/>
        <v/>
      </c>
      <c r="AG4037" s="1" t="str">
        <f t="shared" si="1037"/>
        <v/>
      </c>
      <c r="AH4037" s="1" t="str">
        <f t="shared" si="1038"/>
        <v/>
      </c>
      <c r="AI4037" s="1" t="str">
        <f t="shared" si="1039"/>
        <v/>
      </c>
      <c r="AV4037" s="8" t="str">
        <f t="shared" si="1026"/>
        <v/>
      </c>
      <c r="AW4037" s="2" t="str">
        <f t="shared" si="1040"/>
        <v/>
      </c>
      <c r="AX4037" s="3"/>
      <c r="AY4037" s="2" t="str">
        <f t="shared" si="1025"/>
        <v/>
      </c>
      <c r="AZ4037" s="3"/>
      <c r="BA4037" s="3"/>
      <c r="BB4037" s="3"/>
      <c r="BC4037" s="3"/>
      <c r="BD4037" s="3"/>
    </row>
    <row r="4038" spans="22:56" x14ac:dyDescent="0.25">
      <c r="V4038" s="1" t="str">
        <f t="shared" si="1027"/>
        <v/>
      </c>
      <c r="X4038" s="1" t="str">
        <f t="shared" si="1028"/>
        <v/>
      </c>
      <c r="Y4038" s="1" t="str">
        <f t="shared" si="1029"/>
        <v/>
      </c>
      <c r="Z4038" s="1" t="str">
        <f t="shared" si="1030"/>
        <v/>
      </c>
      <c r="AA4038" s="1" t="str">
        <f t="shared" si="1031"/>
        <v/>
      </c>
      <c r="AB4038" s="1" t="str">
        <f t="shared" si="1032"/>
        <v/>
      </c>
      <c r="AC4038" s="1" t="str">
        <f t="shared" si="1033"/>
        <v/>
      </c>
      <c r="AD4038" s="1" t="str">
        <f t="shared" si="1034"/>
        <v/>
      </c>
      <c r="AE4038" s="1" t="str">
        <f t="shared" si="1035"/>
        <v/>
      </c>
      <c r="AF4038" s="1" t="str">
        <f t="shared" si="1036"/>
        <v/>
      </c>
      <c r="AG4038" s="1" t="str">
        <f t="shared" si="1037"/>
        <v/>
      </c>
      <c r="AH4038" s="1" t="str">
        <f t="shared" si="1038"/>
        <v/>
      </c>
      <c r="AI4038" s="1" t="str">
        <f t="shared" si="1039"/>
        <v/>
      </c>
      <c r="AV4038" s="8" t="str">
        <f t="shared" si="1026"/>
        <v/>
      </c>
      <c r="AW4038" s="2" t="str">
        <f t="shared" si="1040"/>
        <v/>
      </c>
      <c r="AX4038" s="3"/>
      <c r="AY4038" s="2" t="str">
        <f t="shared" si="1025"/>
        <v/>
      </c>
      <c r="AZ4038" s="3"/>
      <c r="BA4038" s="3"/>
      <c r="BB4038" s="3"/>
      <c r="BC4038" s="3"/>
      <c r="BD4038" s="3"/>
    </row>
    <row r="4039" spans="22:56" x14ac:dyDescent="0.25">
      <c r="V4039" s="1" t="str">
        <f t="shared" si="1027"/>
        <v/>
      </c>
      <c r="X4039" s="1" t="str">
        <f t="shared" si="1028"/>
        <v/>
      </c>
      <c r="Y4039" s="1" t="str">
        <f t="shared" si="1029"/>
        <v/>
      </c>
      <c r="Z4039" s="1" t="str">
        <f t="shared" si="1030"/>
        <v/>
      </c>
      <c r="AA4039" s="1" t="str">
        <f t="shared" si="1031"/>
        <v/>
      </c>
      <c r="AB4039" s="1" t="str">
        <f t="shared" si="1032"/>
        <v/>
      </c>
      <c r="AC4039" s="1" t="str">
        <f t="shared" si="1033"/>
        <v/>
      </c>
      <c r="AD4039" s="1" t="str">
        <f t="shared" si="1034"/>
        <v/>
      </c>
      <c r="AE4039" s="1" t="str">
        <f t="shared" si="1035"/>
        <v/>
      </c>
      <c r="AF4039" s="1" t="str">
        <f t="shared" si="1036"/>
        <v/>
      </c>
      <c r="AG4039" s="1" t="str">
        <f t="shared" si="1037"/>
        <v/>
      </c>
      <c r="AH4039" s="1" t="str">
        <f t="shared" si="1038"/>
        <v/>
      </c>
      <c r="AI4039" s="1" t="str">
        <f t="shared" si="1039"/>
        <v/>
      </c>
      <c r="AV4039" s="8" t="str">
        <f t="shared" si="1026"/>
        <v/>
      </c>
      <c r="AW4039" s="2" t="str">
        <f t="shared" si="1040"/>
        <v/>
      </c>
      <c r="AX4039" s="3"/>
      <c r="AY4039" s="2" t="str">
        <f t="shared" si="1025"/>
        <v/>
      </c>
      <c r="AZ4039" s="3"/>
      <c r="BA4039" s="3"/>
      <c r="BB4039" s="3"/>
      <c r="BC4039" s="3"/>
      <c r="BD4039" s="3"/>
    </row>
    <row r="4040" spans="22:56" x14ac:dyDescent="0.25">
      <c r="V4040" s="1" t="str">
        <f t="shared" si="1027"/>
        <v/>
      </c>
      <c r="X4040" s="1" t="str">
        <f t="shared" si="1028"/>
        <v/>
      </c>
      <c r="Y4040" s="1" t="str">
        <f t="shared" si="1029"/>
        <v/>
      </c>
      <c r="Z4040" s="1" t="str">
        <f t="shared" si="1030"/>
        <v/>
      </c>
      <c r="AA4040" s="1" t="str">
        <f t="shared" si="1031"/>
        <v/>
      </c>
      <c r="AB4040" s="1" t="str">
        <f t="shared" si="1032"/>
        <v/>
      </c>
      <c r="AC4040" s="1" t="str">
        <f t="shared" si="1033"/>
        <v/>
      </c>
      <c r="AD4040" s="1" t="str">
        <f t="shared" si="1034"/>
        <v/>
      </c>
      <c r="AE4040" s="1" t="str">
        <f t="shared" si="1035"/>
        <v/>
      </c>
      <c r="AF4040" s="1" t="str">
        <f t="shared" si="1036"/>
        <v/>
      </c>
      <c r="AG4040" s="1" t="str">
        <f t="shared" si="1037"/>
        <v/>
      </c>
      <c r="AH4040" s="1" t="str">
        <f t="shared" si="1038"/>
        <v/>
      </c>
      <c r="AI4040" s="1" t="str">
        <f t="shared" si="1039"/>
        <v/>
      </c>
      <c r="AV4040" s="8" t="str">
        <f t="shared" si="1026"/>
        <v/>
      </c>
      <c r="AW4040" s="2" t="str">
        <f t="shared" si="1040"/>
        <v/>
      </c>
      <c r="AX4040" s="3"/>
      <c r="AY4040" s="2" t="str">
        <f t="shared" si="1025"/>
        <v/>
      </c>
      <c r="AZ4040" s="3"/>
      <c r="BA4040" s="3"/>
      <c r="BB4040" s="3"/>
      <c r="BC4040" s="3"/>
      <c r="BD4040" s="3"/>
    </row>
    <row r="4041" spans="22:56" x14ac:dyDescent="0.25">
      <c r="V4041" s="1" t="str">
        <f t="shared" si="1027"/>
        <v/>
      </c>
      <c r="X4041" s="1" t="str">
        <f t="shared" si="1028"/>
        <v/>
      </c>
      <c r="Y4041" s="1" t="str">
        <f t="shared" si="1029"/>
        <v/>
      </c>
      <c r="Z4041" s="1" t="str">
        <f t="shared" si="1030"/>
        <v/>
      </c>
      <c r="AA4041" s="1" t="str">
        <f t="shared" si="1031"/>
        <v/>
      </c>
      <c r="AB4041" s="1" t="str">
        <f t="shared" si="1032"/>
        <v/>
      </c>
      <c r="AC4041" s="1" t="str">
        <f t="shared" si="1033"/>
        <v/>
      </c>
      <c r="AD4041" s="1" t="str">
        <f t="shared" si="1034"/>
        <v/>
      </c>
      <c r="AE4041" s="1" t="str">
        <f t="shared" si="1035"/>
        <v/>
      </c>
      <c r="AF4041" s="1" t="str">
        <f t="shared" si="1036"/>
        <v/>
      </c>
      <c r="AG4041" s="1" t="str">
        <f t="shared" si="1037"/>
        <v/>
      </c>
      <c r="AH4041" s="1" t="str">
        <f t="shared" si="1038"/>
        <v/>
      </c>
      <c r="AI4041" s="1" t="str">
        <f t="shared" si="1039"/>
        <v/>
      </c>
      <c r="AV4041" s="8" t="str">
        <f t="shared" si="1026"/>
        <v/>
      </c>
      <c r="AW4041" s="2" t="str">
        <f t="shared" si="1040"/>
        <v/>
      </c>
      <c r="AX4041" s="3"/>
      <c r="AY4041" s="2" t="str">
        <f t="shared" si="1025"/>
        <v/>
      </c>
      <c r="AZ4041" s="3"/>
      <c r="BA4041" s="3"/>
      <c r="BB4041" s="3"/>
      <c r="BC4041" s="3"/>
      <c r="BD4041" s="3"/>
    </row>
    <row r="4042" spans="22:56" x14ac:dyDescent="0.25">
      <c r="V4042" s="1" t="str">
        <f t="shared" si="1027"/>
        <v/>
      </c>
      <c r="X4042" s="1" t="str">
        <f t="shared" si="1028"/>
        <v/>
      </c>
      <c r="Y4042" s="1" t="str">
        <f t="shared" si="1029"/>
        <v/>
      </c>
      <c r="Z4042" s="1" t="str">
        <f t="shared" si="1030"/>
        <v/>
      </c>
      <c r="AA4042" s="1" t="str">
        <f t="shared" si="1031"/>
        <v/>
      </c>
      <c r="AB4042" s="1" t="str">
        <f t="shared" si="1032"/>
        <v/>
      </c>
      <c r="AC4042" s="1" t="str">
        <f t="shared" si="1033"/>
        <v/>
      </c>
      <c r="AD4042" s="1" t="str">
        <f t="shared" si="1034"/>
        <v/>
      </c>
      <c r="AE4042" s="1" t="str">
        <f t="shared" si="1035"/>
        <v/>
      </c>
      <c r="AF4042" s="1" t="str">
        <f t="shared" si="1036"/>
        <v/>
      </c>
      <c r="AG4042" s="1" t="str">
        <f t="shared" si="1037"/>
        <v/>
      </c>
      <c r="AH4042" s="1" t="str">
        <f t="shared" si="1038"/>
        <v/>
      </c>
      <c r="AI4042" s="1" t="str">
        <f t="shared" si="1039"/>
        <v/>
      </c>
      <c r="AV4042" s="8" t="str">
        <f t="shared" si="1026"/>
        <v/>
      </c>
      <c r="AW4042" s="2" t="str">
        <f t="shared" si="1040"/>
        <v/>
      </c>
      <c r="AX4042" s="3"/>
      <c r="AY4042" s="2" t="str">
        <f t="shared" si="1025"/>
        <v/>
      </c>
      <c r="AZ4042" s="3"/>
      <c r="BA4042" s="3"/>
      <c r="BB4042" s="3"/>
      <c r="BC4042" s="3"/>
      <c r="BD4042" s="3"/>
    </row>
    <row r="4043" spans="22:56" x14ac:dyDescent="0.25">
      <c r="V4043" s="1" t="str">
        <f t="shared" si="1027"/>
        <v/>
      </c>
      <c r="X4043" s="1" t="str">
        <f t="shared" si="1028"/>
        <v/>
      </c>
      <c r="Y4043" s="1" t="str">
        <f t="shared" si="1029"/>
        <v/>
      </c>
      <c r="Z4043" s="1" t="str">
        <f t="shared" si="1030"/>
        <v/>
      </c>
      <c r="AA4043" s="1" t="str">
        <f t="shared" si="1031"/>
        <v/>
      </c>
      <c r="AB4043" s="1" t="str">
        <f t="shared" si="1032"/>
        <v/>
      </c>
      <c r="AC4043" s="1" t="str">
        <f t="shared" si="1033"/>
        <v/>
      </c>
      <c r="AD4043" s="1" t="str">
        <f t="shared" si="1034"/>
        <v/>
      </c>
      <c r="AE4043" s="1" t="str">
        <f t="shared" si="1035"/>
        <v/>
      </c>
      <c r="AF4043" s="1" t="str">
        <f t="shared" si="1036"/>
        <v/>
      </c>
      <c r="AG4043" s="1" t="str">
        <f t="shared" si="1037"/>
        <v/>
      </c>
      <c r="AH4043" s="1" t="str">
        <f t="shared" si="1038"/>
        <v/>
      </c>
      <c r="AI4043" s="1" t="str">
        <f t="shared" si="1039"/>
        <v/>
      </c>
      <c r="AV4043" s="8" t="str">
        <f t="shared" si="1026"/>
        <v/>
      </c>
      <c r="AW4043" s="2" t="str">
        <f t="shared" si="1040"/>
        <v/>
      </c>
      <c r="AX4043" s="3"/>
      <c r="AY4043" s="2" t="str">
        <f t="shared" si="1025"/>
        <v/>
      </c>
      <c r="AZ4043" s="3"/>
      <c r="BA4043" s="3"/>
      <c r="BB4043" s="3"/>
      <c r="BC4043" s="3"/>
      <c r="BD4043" s="3"/>
    </row>
    <row r="4044" spans="22:56" x14ac:dyDescent="0.25">
      <c r="V4044" s="1" t="str">
        <f t="shared" si="1027"/>
        <v/>
      </c>
      <c r="X4044" s="1" t="str">
        <f t="shared" si="1028"/>
        <v/>
      </c>
      <c r="Y4044" s="1" t="str">
        <f t="shared" si="1029"/>
        <v/>
      </c>
      <c r="Z4044" s="1" t="str">
        <f t="shared" si="1030"/>
        <v/>
      </c>
      <c r="AA4044" s="1" t="str">
        <f t="shared" si="1031"/>
        <v/>
      </c>
      <c r="AB4044" s="1" t="str">
        <f t="shared" si="1032"/>
        <v/>
      </c>
      <c r="AC4044" s="1" t="str">
        <f t="shared" si="1033"/>
        <v/>
      </c>
      <c r="AD4044" s="1" t="str">
        <f t="shared" si="1034"/>
        <v/>
      </c>
      <c r="AE4044" s="1" t="str">
        <f t="shared" si="1035"/>
        <v/>
      </c>
      <c r="AF4044" s="1" t="str">
        <f t="shared" si="1036"/>
        <v/>
      </c>
      <c r="AG4044" s="1" t="str">
        <f t="shared" si="1037"/>
        <v/>
      </c>
      <c r="AH4044" s="1" t="str">
        <f t="shared" si="1038"/>
        <v/>
      </c>
      <c r="AI4044" s="1" t="str">
        <f t="shared" si="1039"/>
        <v/>
      </c>
      <c r="AV4044" s="8" t="str">
        <f t="shared" si="1026"/>
        <v/>
      </c>
      <c r="AW4044" s="2" t="str">
        <f t="shared" si="1040"/>
        <v/>
      </c>
      <c r="AX4044" s="3"/>
      <c r="AY4044" s="2" t="str">
        <f t="shared" si="1025"/>
        <v/>
      </c>
      <c r="AZ4044" s="3"/>
      <c r="BA4044" s="3"/>
      <c r="BB4044" s="3"/>
      <c r="BC4044" s="3"/>
      <c r="BD4044" s="3"/>
    </row>
    <row r="4045" spans="22:56" x14ac:dyDescent="0.25">
      <c r="V4045" s="1" t="str">
        <f t="shared" si="1027"/>
        <v/>
      </c>
      <c r="X4045" s="1" t="str">
        <f t="shared" si="1028"/>
        <v/>
      </c>
      <c r="Y4045" s="1" t="str">
        <f t="shared" si="1029"/>
        <v/>
      </c>
      <c r="Z4045" s="1" t="str">
        <f t="shared" si="1030"/>
        <v/>
      </c>
      <c r="AA4045" s="1" t="str">
        <f t="shared" si="1031"/>
        <v/>
      </c>
      <c r="AB4045" s="1" t="str">
        <f t="shared" si="1032"/>
        <v/>
      </c>
      <c r="AC4045" s="1" t="str">
        <f t="shared" si="1033"/>
        <v/>
      </c>
      <c r="AD4045" s="1" t="str">
        <f t="shared" si="1034"/>
        <v/>
      </c>
      <c r="AE4045" s="1" t="str">
        <f t="shared" si="1035"/>
        <v/>
      </c>
      <c r="AF4045" s="1" t="str">
        <f t="shared" si="1036"/>
        <v/>
      </c>
      <c r="AG4045" s="1" t="str">
        <f t="shared" si="1037"/>
        <v/>
      </c>
      <c r="AH4045" s="1" t="str">
        <f t="shared" si="1038"/>
        <v/>
      </c>
      <c r="AI4045" s="1" t="str">
        <f t="shared" si="1039"/>
        <v/>
      </c>
      <c r="AV4045" s="8" t="str">
        <f t="shared" si="1026"/>
        <v/>
      </c>
      <c r="AW4045" s="2" t="str">
        <f t="shared" si="1040"/>
        <v/>
      </c>
      <c r="AX4045" s="3"/>
      <c r="AY4045" s="2" t="str">
        <f t="shared" si="1025"/>
        <v/>
      </c>
      <c r="AZ4045" s="3"/>
      <c r="BA4045" s="3"/>
      <c r="BB4045" s="3"/>
      <c r="BC4045" s="3"/>
      <c r="BD4045" s="3"/>
    </row>
    <row r="4046" spans="22:56" x14ac:dyDescent="0.25">
      <c r="V4046" s="1" t="str">
        <f t="shared" si="1027"/>
        <v/>
      </c>
      <c r="X4046" s="1" t="str">
        <f t="shared" si="1028"/>
        <v/>
      </c>
      <c r="Y4046" s="1" t="str">
        <f t="shared" si="1029"/>
        <v/>
      </c>
      <c r="Z4046" s="1" t="str">
        <f t="shared" si="1030"/>
        <v/>
      </c>
      <c r="AA4046" s="1" t="str">
        <f t="shared" si="1031"/>
        <v/>
      </c>
      <c r="AB4046" s="1" t="str">
        <f t="shared" si="1032"/>
        <v/>
      </c>
      <c r="AC4046" s="1" t="str">
        <f t="shared" si="1033"/>
        <v/>
      </c>
      <c r="AD4046" s="1" t="str">
        <f t="shared" si="1034"/>
        <v/>
      </c>
      <c r="AE4046" s="1" t="str">
        <f t="shared" si="1035"/>
        <v/>
      </c>
      <c r="AF4046" s="1" t="str">
        <f t="shared" si="1036"/>
        <v/>
      </c>
      <c r="AG4046" s="1" t="str">
        <f t="shared" si="1037"/>
        <v/>
      </c>
      <c r="AH4046" s="1" t="str">
        <f t="shared" si="1038"/>
        <v/>
      </c>
      <c r="AI4046" s="1" t="str">
        <f t="shared" si="1039"/>
        <v/>
      </c>
      <c r="AV4046" s="8" t="str">
        <f t="shared" si="1026"/>
        <v/>
      </c>
      <c r="AW4046" s="2" t="str">
        <f t="shared" si="1040"/>
        <v/>
      </c>
      <c r="AX4046" s="3"/>
      <c r="AY4046" s="2" t="str">
        <f t="shared" si="1025"/>
        <v/>
      </c>
      <c r="AZ4046" s="3"/>
      <c r="BA4046" s="3"/>
      <c r="BB4046" s="3"/>
      <c r="BC4046" s="3"/>
      <c r="BD4046" s="3"/>
    </row>
    <row r="4047" spans="22:56" x14ac:dyDescent="0.25">
      <c r="V4047" s="1" t="str">
        <f t="shared" si="1027"/>
        <v/>
      </c>
      <c r="X4047" s="1" t="str">
        <f t="shared" si="1028"/>
        <v/>
      </c>
      <c r="Y4047" s="1" t="str">
        <f t="shared" si="1029"/>
        <v/>
      </c>
      <c r="Z4047" s="1" t="str">
        <f t="shared" si="1030"/>
        <v/>
      </c>
      <c r="AA4047" s="1" t="str">
        <f t="shared" si="1031"/>
        <v/>
      </c>
      <c r="AB4047" s="1" t="str">
        <f t="shared" si="1032"/>
        <v/>
      </c>
      <c r="AC4047" s="1" t="str">
        <f t="shared" si="1033"/>
        <v/>
      </c>
      <c r="AD4047" s="1" t="str">
        <f t="shared" si="1034"/>
        <v/>
      </c>
      <c r="AE4047" s="1" t="str">
        <f t="shared" si="1035"/>
        <v/>
      </c>
      <c r="AF4047" s="1" t="str">
        <f t="shared" si="1036"/>
        <v/>
      </c>
      <c r="AG4047" s="1" t="str">
        <f t="shared" si="1037"/>
        <v/>
      </c>
      <c r="AH4047" s="1" t="str">
        <f t="shared" si="1038"/>
        <v/>
      </c>
      <c r="AI4047" s="1" t="str">
        <f t="shared" si="1039"/>
        <v/>
      </c>
      <c r="AV4047" s="8" t="str">
        <f t="shared" si="1026"/>
        <v/>
      </c>
      <c r="AW4047" s="2" t="str">
        <f t="shared" si="1040"/>
        <v/>
      </c>
      <c r="AX4047" s="3"/>
      <c r="AY4047" s="2" t="str">
        <f t="shared" si="1025"/>
        <v/>
      </c>
      <c r="AZ4047" s="3"/>
      <c r="BA4047" s="3"/>
      <c r="BB4047" s="3"/>
      <c r="BC4047" s="3"/>
      <c r="BD4047" s="3"/>
    </row>
    <row r="4048" spans="22:56" x14ac:dyDescent="0.25">
      <c r="V4048" s="1" t="str">
        <f t="shared" si="1027"/>
        <v/>
      </c>
      <c r="X4048" s="1" t="str">
        <f t="shared" si="1028"/>
        <v/>
      </c>
      <c r="Y4048" s="1" t="str">
        <f t="shared" si="1029"/>
        <v/>
      </c>
      <c r="Z4048" s="1" t="str">
        <f t="shared" si="1030"/>
        <v/>
      </c>
      <c r="AA4048" s="1" t="str">
        <f t="shared" si="1031"/>
        <v/>
      </c>
      <c r="AB4048" s="1" t="str">
        <f t="shared" si="1032"/>
        <v/>
      </c>
      <c r="AC4048" s="1" t="str">
        <f t="shared" si="1033"/>
        <v/>
      </c>
      <c r="AD4048" s="1" t="str">
        <f t="shared" si="1034"/>
        <v/>
      </c>
      <c r="AE4048" s="1" t="str">
        <f t="shared" si="1035"/>
        <v/>
      </c>
      <c r="AF4048" s="1" t="str">
        <f t="shared" si="1036"/>
        <v/>
      </c>
      <c r="AG4048" s="1" t="str">
        <f t="shared" si="1037"/>
        <v/>
      </c>
      <c r="AH4048" s="1" t="str">
        <f t="shared" si="1038"/>
        <v/>
      </c>
      <c r="AI4048" s="1" t="str">
        <f t="shared" si="1039"/>
        <v/>
      </c>
      <c r="AV4048" s="8" t="str">
        <f t="shared" si="1026"/>
        <v/>
      </c>
      <c r="AW4048" s="2" t="str">
        <f t="shared" si="1040"/>
        <v/>
      </c>
      <c r="AX4048" s="3"/>
      <c r="AY4048" s="2" t="str">
        <f t="shared" ref="AY4048:AY4079" si="1041">CONCATENATE(V4080,AB4080,AC4080,AD4080,AE4080,AF4080,AG4080,AH4080,AI4080)</f>
        <v/>
      </c>
      <c r="AZ4048" s="3"/>
      <c r="BA4048" s="3"/>
      <c r="BB4048" s="3"/>
      <c r="BC4048" s="3"/>
      <c r="BD4048" s="3"/>
    </row>
    <row r="4049" spans="22:56" x14ac:dyDescent="0.25">
      <c r="V4049" s="1" t="str">
        <f t="shared" si="1027"/>
        <v/>
      </c>
      <c r="X4049" s="1" t="str">
        <f t="shared" si="1028"/>
        <v/>
      </c>
      <c r="Y4049" s="1" t="str">
        <f t="shared" si="1029"/>
        <v/>
      </c>
      <c r="Z4049" s="1" t="str">
        <f t="shared" si="1030"/>
        <v/>
      </c>
      <c r="AA4049" s="1" t="str">
        <f t="shared" si="1031"/>
        <v/>
      </c>
      <c r="AB4049" s="1" t="str">
        <f t="shared" si="1032"/>
        <v/>
      </c>
      <c r="AC4049" s="1" t="str">
        <f t="shared" si="1033"/>
        <v/>
      </c>
      <c r="AD4049" s="1" t="str">
        <f t="shared" si="1034"/>
        <v/>
      </c>
      <c r="AE4049" s="1" t="str">
        <f t="shared" si="1035"/>
        <v/>
      </c>
      <c r="AF4049" s="1" t="str">
        <f t="shared" si="1036"/>
        <v/>
      </c>
      <c r="AG4049" s="1" t="str">
        <f t="shared" si="1037"/>
        <v/>
      </c>
      <c r="AH4049" s="1" t="str">
        <f t="shared" si="1038"/>
        <v/>
      </c>
      <c r="AI4049" s="1" t="str">
        <f t="shared" si="1039"/>
        <v/>
      </c>
      <c r="AV4049" s="8" t="str">
        <f t="shared" ref="AV4049:AV4079" si="1042">IF(AV4048&lt;$N$14,AV4048+1,"")</f>
        <v/>
      </c>
      <c r="AW4049" s="2" t="str">
        <f t="shared" si="1040"/>
        <v/>
      </c>
      <c r="AX4049" s="3"/>
      <c r="AY4049" s="2" t="str">
        <f t="shared" si="1041"/>
        <v/>
      </c>
      <c r="AZ4049" s="3"/>
      <c r="BA4049" s="3"/>
      <c r="BB4049" s="3"/>
      <c r="BC4049" s="3"/>
      <c r="BD4049" s="3"/>
    </row>
    <row r="4050" spans="22:56" x14ac:dyDescent="0.25">
      <c r="V4050" s="1" t="str">
        <f t="shared" si="1027"/>
        <v/>
      </c>
      <c r="X4050" s="1" t="str">
        <f t="shared" si="1028"/>
        <v/>
      </c>
      <c r="Y4050" s="1" t="str">
        <f t="shared" si="1029"/>
        <v/>
      </c>
      <c r="Z4050" s="1" t="str">
        <f t="shared" si="1030"/>
        <v/>
      </c>
      <c r="AA4050" s="1" t="str">
        <f t="shared" si="1031"/>
        <v/>
      </c>
      <c r="AB4050" s="1" t="str">
        <f t="shared" si="1032"/>
        <v/>
      </c>
      <c r="AC4050" s="1" t="str">
        <f t="shared" si="1033"/>
        <v/>
      </c>
      <c r="AD4050" s="1" t="str">
        <f t="shared" si="1034"/>
        <v/>
      </c>
      <c r="AE4050" s="1" t="str">
        <f t="shared" si="1035"/>
        <v/>
      </c>
      <c r="AF4050" s="1" t="str">
        <f t="shared" si="1036"/>
        <v/>
      </c>
      <c r="AG4050" s="1" t="str">
        <f t="shared" si="1037"/>
        <v/>
      </c>
      <c r="AH4050" s="1" t="str">
        <f t="shared" si="1038"/>
        <v/>
      </c>
      <c r="AI4050" s="1" t="str">
        <f t="shared" si="1039"/>
        <v/>
      </c>
      <c r="AV4050" s="8" t="str">
        <f t="shared" si="1042"/>
        <v/>
      </c>
      <c r="AW4050" s="2" t="str">
        <f t="shared" si="1040"/>
        <v/>
      </c>
      <c r="AX4050" s="3"/>
      <c r="AY4050" s="2" t="str">
        <f t="shared" si="1041"/>
        <v/>
      </c>
      <c r="AZ4050" s="3"/>
      <c r="BA4050" s="3"/>
      <c r="BB4050" s="3"/>
      <c r="BC4050" s="3"/>
      <c r="BD4050" s="3"/>
    </row>
    <row r="4051" spans="22:56" x14ac:dyDescent="0.25">
      <c r="V4051" s="1" t="str">
        <f t="shared" si="1027"/>
        <v/>
      </c>
      <c r="X4051" s="1" t="str">
        <f t="shared" si="1028"/>
        <v/>
      </c>
      <c r="Y4051" s="1" t="str">
        <f t="shared" si="1029"/>
        <v/>
      </c>
      <c r="Z4051" s="1" t="str">
        <f t="shared" si="1030"/>
        <v/>
      </c>
      <c r="AA4051" s="1" t="str">
        <f t="shared" si="1031"/>
        <v/>
      </c>
      <c r="AB4051" s="1" t="str">
        <f t="shared" si="1032"/>
        <v/>
      </c>
      <c r="AC4051" s="1" t="str">
        <f t="shared" si="1033"/>
        <v/>
      </c>
      <c r="AD4051" s="1" t="str">
        <f t="shared" si="1034"/>
        <v/>
      </c>
      <c r="AE4051" s="1" t="str">
        <f t="shared" si="1035"/>
        <v/>
      </c>
      <c r="AF4051" s="1" t="str">
        <f t="shared" si="1036"/>
        <v/>
      </c>
      <c r="AG4051" s="1" t="str">
        <f t="shared" si="1037"/>
        <v/>
      </c>
      <c r="AH4051" s="1" t="str">
        <f t="shared" si="1038"/>
        <v/>
      </c>
      <c r="AI4051" s="1" t="str">
        <f t="shared" si="1039"/>
        <v/>
      </c>
      <c r="AV4051" s="8" t="str">
        <f t="shared" si="1042"/>
        <v/>
      </c>
      <c r="AW4051" s="2" t="str">
        <f t="shared" si="1040"/>
        <v/>
      </c>
      <c r="AX4051" s="3"/>
      <c r="AY4051" s="2" t="str">
        <f t="shared" si="1041"/>
        <v/>
      </c>
      <c r="AZ4051" s="3"/>
      <c r="BA4051" s="3"/>
      <c r="BB4051" s="3"/>
      <c r="BC4051" s="3"/>
      <c r="BD4051" s="3"/>
    </row>
    <row r="4052" spans="22:56" x14ac:dyDescent="0.25">
      <c r="V4052" s="1" t="str">
        <f t="shared" si="1027"/>
        <v/>
      </c>
      <c r="X4052" s="1" t="str">
        <f t="shared" si="1028"/>
        <v/>
      </c>
      <c r="Y4052" s="1" t="str">
        <f t="shared" si="1029"/>
        <v/>
      </c>
      <c r="Z4052" s="1" t="str">
        <f t="shared" si="1030"/>
        <v/>
      </c>
      <c r="AA4052" s="1" t="str">
        <f t="shared" si="1031"/>
        <v/>
      </c>
      <c r="AB4052" s="1" t="str">
        <f t="shared" si="1032"/>
        <v/>
      </c>
      <c r="AC4052" s="1" t="str">
        <f t="shared" si="1033"/>
        <v/>
      </c>
      <c r="AD4052" s="1" t="str">
        <f t="shared" si="1034"/>
        <v/>
      </c>
      <c r="AE4052" s="1" t="str">
        <f t="shared" si="1035"/>
        <v/>
      </c>
      <c r="AF4052" s="1" t="str">
        <f t="shared" si="1036"/>
        <v/>
      </c>
      <c r="AG4052" s="1" t="str">
        <f t="shared" si="1037"/>
        <v/>
      </c>
      <c r="AH4052" s="1" t="str">
        <f t="shared" si="1038"/>
        <v/>
      </c>
      <c r="AI4052" s="1" t="str">
        <f t="shared" si="1039"/>
        <v/>
      </c>
      <c r="AV4052" s="8" t="str">
        <f t="shared" si="1042"/>
        <v/>
      </c>
      <c r="AW4052" s="2" t="str">
        <f t="shared" si="1040"/>
        <v/>
      </c>
      <c r="AX4052" s="3"/>
      <c r="AY4052" s="2" t="str">
        <f t="shared" si="1041"/>
        <v/>
      </c>
      <c r="AZ4052" s="3"/>
      <c r="BA4052" s="3"/>
      <c r="BB4052" s="3"/>
      <c r="BC4052" s="3"/>
      <c r="BD4052" s="3"/>
    </row>
    <row r="4053" spans="22:56" x14ac:dyDescent="0.25">
      <c r="V4053" s="1" t="str">
        <f t="shared" si="1027"/>
        <v/>
      </c>
      <c r="X4053" s="1" t="str">
        <f t="shared" si="1028"/>
        <v/>
      </c>
      <c r="Y4053" s="1" t="str">
        <f t="shared" si="1029"/>
        <v/>
      </c>
      <c r="Z4053" s="1" t="str">
        <f t="shared" si="1030"/>
        <v/>
      </c>
      <c r="AA4053" s="1" t="str">
        <f t="shared" si="1031"/>
        <v/>
      </c>
      <c r="AB4053" s="1" t="str">
        <f t="shared" si="1032"/>
        <v/>
      </c>
      <c r="AC4053" s="1" t="str">
        <f t="shared" si="1033"/>
        <v/>
      </c>
      <c r="AD4053" s="1" t="str">
        <f t="shared" si="1034"/>
        <v/>
      </c>
      <c r="AE4053" s="1" t="str">
        <f t="shared" si="1035"/>
        <v/>
      </c>
      <c r="AF4053" s="1" t="str">
        <f t="shared" si="1036"/>
        <v/>
      </c>
      <c r="AG4053" s="1" t="str">
        <f t="shared" si="1037"/>
        <v/>
      </c>
      <c r="AH4053" s="1" t="str">
        <f t="shared" si="1038"/>
        <v/>
      </c>
      <c r="AI4053" s="1" t="str">
        <f t="shared" si="1039"/>
        <v/>
      </c>
      <c r="AV4053" s="8" t="str">
        <f t="shared" si="1042"/>
        <v/>
      </c>
      <c r="AW4053" s="2" t="str">
        <f t="shared" si="1040"/>
        <v/>
      </c>
      <c r="AX4053" s="3"/>
      <c r="AY4053" s="2" t="str">
        <f t="shared" si="1041"/>
        <v/>
      </c>
      <c r="AZ4053" s="3"/>
      <c r="BA4053" s="3"/>
      <c r="BB4053" s="3"/>
      <c r="BC4053" s="3"/>
      <c r="BD4053" s="3"/>
    </row>
    <row r="4054" spans="22:56" x14ac:dyDescent="0.25">
      <c r="V4054" s="1" t="str">
        <f t="shared" si="1027"/>
        <v/>
      </c>
      <c r="X4054" s="1" t="str">
        <f t="shared" si="1028"/>
        <v/>
      </c>
      <c r="Y4054" s="1" t="str">
        <f t="shared" si="1029"/>
        <v/>
      </c>
      <c r="Z4054" s="1" t="str">
        <f t="shared" si="1030"/>
        <v/>
      </c>
      <c r="AA4054" s="1" t="str">
        <f t="shared" si="1031"/>
        <v/>
      </c>
      <c r="AB4054" s="1" t="str">
        <f t="shared" si="1032"/>
        <v/>
      </c>
      <c r="AC4054" s="1" t="str">
        <f t="shared" si="1033"/>
        <v/>
      </c>
      <c r="AD4054" s="1" t="str">
        <f t="shared" si="1034"/>
        <v/>
      </c>
      <c r="AE4054" s="1" t="str">
        <f t="shared" si="1035"/>
        <v/>
      </c>
      <c r="AF4054" s="1" t="str">
        <f t="shared" si="1036"/>
        <v/>
      </c>
      <c r="AG4054" s="1" t="str">
        <f t="shared" si="1037"/>
        <v/>
      </c>
      <c r="AH4054" s="1" t="str">
        <f t="shared" si="1038"/>
        <v/>
      </c>
      <c r="AI4054" s="1" t="str">
        <f t="shared" si="1039"/>
        <v/>
      </c>
      <c r="AV4054" s="8" t="str">
        <f t="shared" si="1042"/>
        <v/>
      </c>
      <c r="AW4054" s="2" t="str">
        <f t="shared" si="1040"/>
        <v/>
      </c>
      <c r="AX4054" s="3"/>
      <c r="AY4054" s="2" t="str">
        <f t="shared" si="1041"/>
        <v/>
      </c>
      <c r="AZ4054" s="3"/>
      <c r="BA4054" s="3"/>
      <c r="BB4054" s="3"/>
      <c r="BC4054" s="3"/>
      <c r="BD4054" s="3"/>
    </row>
    <row r="4055" spans="22:56" x14ac:dyDescent="0.25">
      <c r="V4055" s="1" t="str">
        <f t="shared" si="1027"/>
        <v/>
      </c>
      <c r="X4055" s="1" t="str">
        <f t="shared" si="1028"/>
        <v/>
      </c>
      <c r="Y4055" s="1" t="str">
        <f t="shared" si="1029"/>
        <v/>
      </c>
      <c r="Z4055" s="1" t="str">
        <f t="shared" si="1030"/>
        <v/>
      </c>
      <c r="AA4055" s="1" t="str">
        <f t="shared" si="1031"/>
        <v/>
      </c>
      <c r="AB4055" s="1" t="str">
        <f t="shared" si="1032"/>
        <v/>
      </c>
      <c r="AC4055" s="1" t="str">
        <f t="shared" si="1033"/>
        <v/>
      </c>
      <c r="AD4055" s="1" t="str">
        <f t="shared" si="1034"/>
        <v/>
      </c>
      <c r="AE4055" s="1" t="str">
        <f t="shared" si="1035"/>
        <v/>
      </c>
      <c r="AF4055" s="1" t="str">
        <f t="shared" si="1036"/>
        <v/>
      </c>
      <c r="AG4055" s="1" t="str">
        <f t="shared" si="1037"/>
        <v/>
      </c>
      <c r="AH4055" s="1" t="str">
        <f t="shared" si="1038"/>
        <v/>
      </c>
      <c r="AI4055" s="1" t="str">
        <f t="shared" si="1039"/>
        <v/>
      </c>
      <c r="AV4055" s="8" t="str">
        <f t="shared" si="1042"/>
        <v/>
      </c>
      <c r="AW4055" s="2" t="str">
        <f t="shared" si="1040"/>
        <v/>
      </c>
      <c r="AX4055" s="3"/>
      <c r="AY4055" s="2" t="str">
        <f t="shared" si="1041"/>
        <v/>
      </c>
      <c r="AZ4055" s="3"/>
      <c r="BA4055" s="3"/>
      <c r="BB4055" s="3"/>
      <c r="BC4055" s="3"/>
      <c r="BD4055" s="3"/>
    </row>
    <row r="4056" spans="22:56" x14ac:dyDescent="0.25">
      <c r="V4056" s="1" t="str">
        <f t="shared" si="1027"/>
        <v/>
      </c>
      <c r="X4056" s="1" t="str">
        <f t="shared" si="1028"/>
        <v/>
      </c>
      <c r="Y4056" s="1" t="str">
        <f t="shared" si="1029"/>
        <v/>
      </c>
      <c r="Z4056" s="1" t="str">
        <f t="shared" si="1030"/>
        <v/>
      </c>
      <c r="AA4056" s="1" t="str">
        <f t="shared" si="1031"/>
        <v/>
      </c>
      <c r="AB4056" s="1" t="str">
        <f t="shared" si="1032"/>
        <v/>
      </c>
      <c r="AC4056" s="1" t="str">
        <f t="shared" si="1033"/>
        <v/>
      </c>
      <c r="AD4056" s="1" t="str">
        <f t="shared" si="1034"/>
        <v/>
      </c>
      <c r="AE4056" s="1" t="str">
        <f t="shared" si="1035"/>
        <v/>
      </c>
      <c r="AF4056" s="1" t="str">
        <f t="shared" si="1036"/>
        <v/>
      </c>
      <c r="AG4056" s="1" t="str">
        <f t="shared" si="1037"/>
        <v/>
      </c>
      <c r="AH4056" s="1" t="str">
        <f t="shared" si="1038"/>
        <v/>
      </c>
      <c r="AI4056" s="1" t="str">
        <f t="shared" si="1039"/>
        <v/>
      </c>
      <c r="AV4056" s="8" t="str">
        <f t="shared" si="1042"/>
        <v/>
      </c>
      <c r="AW4056" s="2" t="str">
        <f t="shared" si="1040"/>
        <v/>
      </c>
      <c r="AX4056" s="3"/>
      <c r="AY4056" s="2" t="str">
        <f t="shared" si="1041"/>
        <v/>
      </c>
      <c r="AZ4056" s="3"/>
      <c r="BA4056" s="3"/>
      <c r="BB4056" s="3"/>
      <c r="BC4056" s="3"/>
      <c r="BD4056" s="3"/>
    </row>
    <row r="4057" spans="22:56" x14ac:dyDescent="0.25">
      <c r="V4057" s="1" t="str">
        <f t="shared" si="1027"/>
        <v/>
      </c>
      <c r="X4057" s="1" t="str">
        <f t="shared" si="1028"/>
        <v/>
      </c>
      <c r="Y4057" s="1" t="str">
        <f t="shared" si="1029"/>
        <v/>
      </c>
      <c r="Z4057" s="1" t="str">
        <f t="shared" si="1030"/>
        <v/>
      </c>
      <c r="AA4057" s="1" t="str">
        <f t="shared" si="1031"/>
        <v/>
      </c>
      <c r="AB4057" s="1" t="str">
        <f t="shared" si="1032"/>
        <v/>
      </c>
      <c r="AC4057" s="1" t="str">
        <f t="shared" si="1033"/>
        <v/>
      </c>
      <c r="AD4057" s="1" t="str">
        <f t="shared" si="1034"/>
        <v/>
      </c>
      <c r="AE4057" s="1" t="str">
        <f t="shared" si="1035"/>
        <v/>
      </c>
      <c r="AF4057" s="1" t="str">
        <f t="shared" si="1036"/>
        <v/>
      </c>
      <c r="AG4057" s="1" t="str">
        <f t="shared" si="1037"/>
        <v/>
      </c>
      <c r="AH4057" s="1" t="str">
        <f t="shared" si="1038"/>
        <v/>
      </c>
      <c r="AI4057" s="1" t="str">
        <f t="shared" si="1039"/>
        <v/>
      </c>
      <c r="AV4057" s="8" t="str">
        <f t="shared" si="1042"/>
        <v/>
      </c>
      <c r="AW4057" s="2" t="str">
        <f t="shared" si="1040"/>
        <v/>
      </c>
      <c r="AX4057" s="3"/>
      <c r="AY4057" s="2" t="str">
        <f t="shared" si="1041"/>
        <v/>
      </c>
      <c r="AZ4057" s="3"/>
      <c r="BA4057" s="3"/>
      <c r="BB4057" s="3"/>
      <c r="BC4057" s="3"/>
      <c r="BD4057" s="3"/>
    </row>
    <row r="4058" spans="22:56" x14ac:dyDescent="0.25">
      <c r="V4058" s="1" t="str">
        <f t="shared" si="1027"/>
        <v/>
      </c>
      <c r="X4058" s="1" t="str">
        <f t="shared" si="1028"/>
        <v/>
      </c>
      <c r="Y4058" s="1" t="str">
        <f t="shared" si="1029"/>
        <v/>
      </c>
      <c r="Z4058" s="1" t="str">
        <f t="shared" si="1030"/>
        <v/>
      </c>
      <c r="AA4058" s="1" t="str">
        <f t="shared" si="1031"/>
        <v/>
      </c>
      <c r="AB4058" s="1" t="str">
        <f t="shared" si="1032"/>
        <v/>
      </c>
      <c r="AC4058" s="1" t="str">
        <f t="shared" si="1033"/>
        <v/>
      </c>
      <c r="AD4058" s="1" t="str">
        <f t="shared" si="1034"/>
        <v/>
      </c>
      <c r="AE4058" s="1" t="str">
        <f t="shared" si="1035"/>
        <v/>
      </c>
      <c r="AF4058" s="1" t="str">
        <f t="shared" si="1036"/>
        <v/>
      </c>
      <c r="AG4058" s="1" t="str">
        <f t="shared" si="1037"/>
        <v/>
      </c>
      <c r="AH4058" s="1" t="str">
        <f t="shared" si="1038"/>
        <v/>
      </c>
      <c r="AI4058" s="1" t="str">
        <f t="shared" si="1039"/>
        <v/>
      </c>
      <c r="AV4058" s="8" t="str">
        <f t="shared" si="1042"/>
        <v/>
      </c>
      <c r="AW4058" s="2" t="str">
        <f t="shared" si="1040"/>
        <v/>
      </c>
      <c r="AX4058" s="3"/>
      <c r="AY4058" s="2" t="str">
        <f t="shared" si="1041"/>
        <v/>
      </c>
      <c r="AZ4058" s="3"/>
      <c r="BA4058" s="3"/>
      <c r="BB4058" s="3"/>
      <c r="BC4058" s="3"/>
      <c r="BD4058" s="3"/>
    </row>
    <row r="4059" spans="22:56" x14ac:dyDescent="0.25">
      <c r="V4059" s="1" t="str">
        <f t="shared" si="1027"/>
        <v/>
      </c>
      <c r="X4059" s="1" t="str">
        <f t="shared" si="1028"/>
        <v/>
      </c>
      <c r="Y4059" s="1" t="str">
        <f t="shared" si="1029"/>
        <v/>
      </c>
      <c r="Z4059" s="1" t="str">
        <f t="shared" si="1030"/>
        <v/>
      </c>
      <c r="AA4059" s="1" t="str">
        <f t="shared" si="1031"/>
        <v/>
      </c>
      <c r="AB4059" s="1" t="str">
        <f t="shared" si="1032"/>
        <v/>
      </c>
      <c r="AC4059" s="1" t="str">
        <f t="shared" si="1033"/>
        <v/>
      </c>
      <c r="AD4059" s="1" t="str">
        <f t="shared" si="1034"/>
        <v/>
      </c>
      <c r="AE4059" s="1" t="str">
        <f t="shared" si="1035"/>
        <v/>
      </c>
      <c r="AF4059" s="1" t="str">
        <f t="shared" si="1036"/>
        <v/>
      </c>
      <c r="AG4059" s="1" t="str">
        <f t="shared" si="1037"/>
        <v/>
      </c>
      <c r="AH4059" s="1" t="str">
        <f t="shared" si="1038"/>
        <v/>
      </c>
      <c r="AI4059" s="1" t="str">
        <f t="shared" si="1039"/>
        <v/>
      </c>
      <c r="AV4059" s="8" t="str">
        <f t="shared" si="1042"/>
        <v/>
      </c>
      <c r="AW4059" s="2" t="str">
        <f t="shared" si="1040"/>
        <v/>
      </c>
      <c r="AX4059" s="3"/>
      <c r="AY4059" s="2" t="str">
        <f t="shared" si="1041"/>
        <v/>
      </c>
      <c r="AZ4059" s="3"/>
      <c r="BA4059" s="3"/>
      <c r="BB4059" s="3"/>
      <c r="BC4059" s="3"/>
      <c r="BD4059" s="3"/>
    </row>
    <row r="4060" spans="22:56" x14ac:dyDescent="0.25">
      <c r="V4060" s="1" t="str">
        <f t="shared" si="1027"/>
        <v/>
      </c>
      <c r="X4060" s="1" t="str">
        <f t="shared" si="1028"/>
        <v/>
      </c>
      <c r="Y4060" s="1" t="str">
        <f t="shared" si="1029"/>
        <v/>
      </c>
      <c r="Z4060" s="1" t="str">
        <f t="shared" si="1030"/>
        <v/>
      </c>
      <c r="AA4060" s="1" t="str">
        <f t="shared" si="1031"/>
        <v/>
      </c>
      <c r="AB4060" s="1" t="str">
        <f t="shared" si="1032"/>
        <v/>
      </c>
      <c r="AC4060" s="1" t="str">
        <f t="shared" si="1033"/>
        <v/>
      </c>
      <c r="AD4060" s="1" t="str">
        <f t="shared" si="1034"/>
        <v/>
      </c>
      <c r="AE4060" s="1" t="str">
        <f t="shared" si="1035"/>
        <v/>
      </c>
      <c r="AF4060" s="1" t="str">
        <f t="shared" si="1036"/>
        <v/>
      </c>
      <c r="AG4060" s="1" t="str">
        <f t="shared" si="1037"/>
        <v/>
      </c>
      <c r="AH4060" s="1" t="str">
        <f t="shared" si="1038"/>
        <v/>
      </c>
      <c r="AI4060" s="1" t="str">
        <f t="shared" si="1039"/>
        <v/>
      </c>
      <c r="AV4060" s="8" t="str">
        <f t="shared" si="1042"/>
        <v/>
      </c>
      <c r="AW4060" s="2" t="str">
        <f t="shared" si="1040"/>
        <v/>
      </c>
      <c r="AX4060" s="3"/>
      <c r="AY4060" s="2" t="str">
        <f t="shared" si="1041"/>
        <v/>
      </c>
      <c r="AZ4060" s="3"/>
      <c r="BA4060" s="3"/>
      <c r="BB4060" s="3"/>
      <c r="BC4060" s="3"/>
      <c r="BD4060" s="3"/>
    </row>
    <row r="4061" spans="22:56" x14ac:dyDescent="0.25">
      <c r="V4061" s="1" t="str">
        <f t="shared" si="1027"/>
        <v/>
      </c>
      <c r="X4061" s="1" t="str">
        <f t="shared" si="1028"/>
        <v/>
      </c>
      <c r="Y4061" s="1" t="str">
        <f t="shared" si="1029"/>
        <v/>
      </c>
      <c r="Z4061" s="1" t="str">
        <f t="shared" si="1030"/>
        <v/>
      </c>
      <c r="AA4061" s="1" t="str">
        <f t="shared" si="1031"/>
        <v/>
      </c>
      <c r="AB4061" s="1" t="str">
        <f t="shared" si="1032"/>
        <v/>
      </c>
      <c r="AC4061" s="1" t="str">
        <f t="shared" si="1033"/>
        <v/>
      </c>
      <c r="AD4061" s="1" t="str">
        <f t="shared" si="1034"/>
        <v/>
      </c>
      <c r="AE4061" s="1" t="str">
        <f t="shared" si="1035"/>
        <v/>
      </c>
      <c r="AF4061" s="1" t="str">
        <f t="shared" si="1036"/>
        <v/>
      </c>
      <c r="AG4061" s="1" t="str">
        <f t="shared" si="1037"/>
        <v/>
      </c>
      <c r="AH4061" s="1" t="str">
        <f t="shared" si="1038"/>
        <v/>
      </c>
      <c r="AI4061" s="1" t="str">
        <f t="shared" si="1039"/>
        <v/>
      </c>
      <c r="AV4061" s="8" t="str">
        <f t="shared" si="1042"/>
        <v/>
      </c>
      <c r="AW4061" s="2" t="str">
        <f t="shared" si="1040"/>
        <v/>
      </c>
      <c r="AX4061" s="3"/>
      <c r="AY4061" s="2" t="str">
        <f t="shared" si="1041"/>
        <v/>
      </c>
      <c r="AZ4061" s="3"/>
      <c r="BA4061" s="3"/>
      <c r="BB4061" s="3"/>
      <c r="BC4061" s="3"/>
      <c r="BD4061" s="3"/>
    </row>
    <row r="4062" spans="22:56" x14ac:dyDescent="0.25">
      <c r="V4062" s="1" t="str">
        <f t="shared" si="1027"/>
        <v/>
      </c>
      <c r="X4062" s="1" t="str">
        <f t="shared" si="1028"/>
        <v/>
      </c>
      <c r="Y4062" s="1" t="str">
        <f t="shared" si="1029"/>
        <v/>
      </c>
      <c r="Z4062" s="1" t="str">
        <f t="shared" si="1030"/>
        <v/>
      </c>
      <c r="AA4062" s="1" t="str">
        <f t="shared" si="1031"/>
        <v/>
      </c>
      <c r="AB4062" s="1" t="str">
        <f t="shared" si="1032"/>
        <v/>
      </c>
      <c r="AC4062" s="1" t="str">
        <f t="shared" si="1033"/>
        <v/>
      </c>
      <c r="AD4062" s="1" t="str">
        <f t="shared" si="1034"/>
        <v/>
      </c>
      <c r="AE4062" s="1" t="str">
        <f t="shared" si="1035"/>
        <v/>
      </c>
      <c r="AF4062" s="1" t="str">
        <f t="shared" si="1036"/>
        <v/>
      </c>
      <c r="AG4062" s="1" t="str">
        <f t="shared" si="1037"/>
        <v/>
      </c>
      <c r="AH4062" s="1" t="str">
        <f t="shared" si="1038"/>
        <v/>
      </c>
      <c r="AI4062" s="1" t="str">
        <f t="shared" si="1039"/>
        <v/>
      </c>
      <c r="AV4062" s="8" t="str">
        <f t="shared" si="1042"/>
        <v/>
      </c>
      <c r="AW4062" s="2" t="str">
        <f t="shared" si="1040"/>
        <v/>
      </c>
      <c r="AX4062" s="3"/>
      <c r="AY4062" s="2" t="str">
        <f t="shared" si="1041"/>
        <v/>
      </c>
      <c r="AZ4062" s="3"/>
      <c r="BA4062" s="3"/>
      <c r="BB4062" s="3"/>
      <c r="BC4062" s="3"/>
      <c r="BD4062" s="3"/>
    </row>
    <row r="4063" spans="22:56" x14ac:dyDescent="0.25">
      <c r="V4063" s="1" t="str">
        <f t="shared" si="1027"/>
        <v/>
      </c>
      <c r="X4063" s="1" t="str">
        <f t="shared" si="1028"/>
        <v/>
      </c>
      <c r="Y4063" s="1" t="str">
        <f t="shared" si="1029"/>
        <v/>
      </c>
      <c r="Z4063" s="1" t="str">
        <f t="shared" si="1030"/>
        <v/>
      </c>
      <c r="AA4063" s="1" t="str">
        <f t="shared" si="1031"/>
        <v/>
      </c>
      <c r="AB4063" s="1" t="str">
        <f t="shared" si="1032"/>
        <v/>
      </c>
      <c r="AC4063" s="1" t="str">
        <f t="shared" si="1033"/>
        <v/>
      </c>
      <c r="AD4063" s="1" t="str">
        <f t="shared" si="1034"/>
        <v/>
      </c>
      <c r="AE4063" s="1" t="str">
        <f t="shared" si="1035"/>
        <v/>
      </c>
      <c r="AF4063" s="1" t="str">
        <f t="shared" si="1036"/>
        <v/>
      </c>
      <c r="AG4063" s="1" t="str">
        <f t="shared" si="1037"/>
        <v/>
      </c>
      <c r="AH4063" s="1" t="str">
        <f t="shared" si="1038"/>
        <v/>
      </c>
      <c r="AI4063" s="1" t="str">
        <f t="shared" si="1039"/>
        <v/>
      </c>
      <c r="AV4063" s="8" t="str">
        <f t="shared" si="1042"/>
        <v/>
      </c>
      <c r="AW4063" s="2" t="str">
        <f t="shared" si="1040"/>
        <v/>
      </c>
      <c r="AX4063" s="3"/>
      <c r="AY4063" s="2" t="str">
        <f t="shared" si="1041"/>
        <v/>
      </c>
      <c r="AZ4063" s="3"/>
      <c r="BA4063" s="3"/>
      <c r="BB4063" s="3"/>
      <c r="BC4063" s="3"/>
      <c r="BD4063" s="3"/>
    </row>
    <row r="4064" spans="22:56" x14ac:dyDescent="0.25">
      <c r="V4064" s="1" t="str">
        <f t="shared" si="1027"/>
        <v/>
      </c>
      <c r="X4064" s="1" t="str">
        <f t="shared" si="1028"/>
        <v/>
      </c>
      <c r="Y4064" s="1" t="str">
        <f t="shared" si="1029"/>
        <v/>
      </c>
      <c r="Z4064" s="1" t="str">
        <f t="shared" si="1030"/>
        <v/>
      </c>
      <c r="AA4064" s="1" t="str">
        <f t="shared" si="1031"/>
        <v/>
      </c>
      <c r="AB4064" s="1" t="str">
        <f t="shared" si="1032"/>
        <v/>
      </c>
      <c r="AC4064" s="1" t="str">
        <f t="shared" si="1033"/>
        <v/>
      </c>
      <c r="AD4064" s="1" t="str">
        <f t="shared" si="1034"/>
        <v/>
      </c>
      <c r="AE4064" s="1" t="str">
        <f t="shared" si="1035"/>
        <v/>
      </c>
      <c r="AF4064" s="1" t="str">
        <f t="shared" si="1036"/>
        <v/>
      </c>
      <c r="AG4064" s="1" t="str">
        <f t="shared" si="1037"/>
        <v/>
      </c>
      <c r="AH4064" s="1" t="str">
        <f t="shared" si="1038"/>
        <v/>
      </c>
      <c r="AI4064" s="1" t="str">
        <f t="shared" si="1039"/>
        <v/>
      </c>
      <c r="AV4064" s="8" t="str">
        <f t="shared" si="1042"/>
        <v/>
      </c>
      <c r="AW4064" s="2" t="str">
        <f t="shared" si="1040"/>
        <v/>
      </c>
      <c r="AX4064" s="3"/>
      <c r="AY4064" s="2" t="str">
        <f t="shared" si="1041"/>
        <v/>
      </c>
      <c r="AZ4064" s="3"/>
      <c r="BA4064" s="3"/>
      <c r="BB4064" s="3"/>
      <c r="BC4064" s="3"/>
      <c r="BD4064" s="3"/>
    </row>
    <row r="4065" spans="22:56" x14ac:dyDescent="0.25">
      <c r="V4065" s="1" t="str">
        <f t="shared" si="1027"/>
        <v/>
      </c>
      <c r="X4065" s="1" t="str">
        <f t="shared" si="1028"/>
        <v/>
      </c>
      <c r="Y4065" s="1" t="str">
        <f t="shared" si="1029"/>
        <v/>
      </c>
      <c r="Z4065" s="1" t="str">
        <f t="shared" si="1030"/>
        <v/>
      </c>
      <c r="AA4065" s="1" t="str">
        <f t="shared" si="1031"/>
        <v/>
      </c>
      <c r="AB4065" s="1" t="str">
        <f t="shared" si="1032"/>
        <v/>
      </c>
      <c r="AC4065" s="1" t="str">
        <f t="shared" si="1033"/>
        <v/>
      </c>
      <c r="AD4065" s="1" t="str">
        <f t="shared" si="1034"/>
        <v/>
      </c>
      <c r="AE4065" s="1" t="str">
        <f t="shared" si="1035"/>
        <v/>
      </c>
      <c r="AF4065" s="1" t="str">
        <f t="shared" si="1036"/>
        <v/>
      </c>
      <c r="AG4065" s="1" t="str">
        <f t="shared" si="1037"/>
        <v/>
      </c>
      <c r="AH4065" s="1" t="str">
        <f t="shared" si="1038"/>
        <v/>
      </c>
      <c r="AI4065" s="1" t="str">
        <f t="shared" si="1039"/>
        <v/>
      </c>
      <c r="AV4065" s="8" t="str">
        <f t="shared" si="1042"/>
        <v/>
      </c>
      <c r="AW4065" s="2" t="str">
        <f t="shared" si="1040"/>
        <v/>
      </c>
      <c r="AX4065" s="3"/>
      <c r="AY4065" s="2" t="str">
        <f t="shared" si="1041"/>
        <v/>
      </c>
      <c r="AZ4065" s="3"/>
      <c r="BA4065" s="3"/>
      <c r="BB4065" s="3"/>
      <c r="BC4065" s="3"/>
      <c r="BD4065" s="3"/>
    </row>
    <row r="4066" spans="22:56" x14ac:dyDescent="0.25">
      <c r="V4066" s="1" t="str">
        <f t="shared" si="1027"/>
        <v/>
      </c>
      <c r="X4066" s="1" t="str">
        <f t="shared" si="1028"/>
        <v/>
      </c>
      <c r="Y4066" s="1" t="str">
        <f t="shared" si="1029"/>
        <v/>
      </c>
      <c r="Z4066" s="1" t="str">
        <f t="shared" si="1030"/>
        <v/>
      </c>
      <c r="AA4066" s="1" t="str">
        <f t="shared" si="1031"/>
        <v/>
      </c>
      <c r="AB4066" s="1" t="str">
        <f t="shared" si="1032"/>
        <v/>
      </c>
      <c r="AC4066" s="1" t="str">
        <f t="shared" si="1033"/>
        <v/>
      </c>
      <c r="AD4066" s="1" t="str">
        <f t="shared" si="1034"/>
        <v/>
      </c>
      <c r="AE4066" s="1" t="str">
        <f t="shared" si="1035"/>
        <v/>
      </c>
      <c r="AF4066" s="1" t="str">
        <f t="shared" si="1036"/>
        <v/>
      </c>
      <c r="AG4066" s="1" t="str">
        <f t="shared" si="1037"/>
        <v/>
      </c>
      <c r="AH4066" s="1" t="str">
        <f t="shared" si="1038"/>
        <v/>
      </c>
      <c r="AI4066" s="1" t="str">
        <f t="shared" si="1039"/>
        <v/>
      </c>
      <c r="AV4066" s="8" t="str">
        <f t="shared" si="1042"/>
        <v/>
      </c>
      <c r="AW4066" s="2" t="str">
        <f t="shared" si="1040"/>
        <v/>
      </c>
      <c r="AX4066" s="3"/>
      <c r="AY4066" s="2" t="str">
        <f t="shared" si="1041"/>
        <v/>
      </c>
      <c r="AZ4066" s="3"/>
      <c r="BA4066" s="3"/>
      <c r="BB4066" s="3"/>
      <c r="BC4066" s="3"/>
      <c r="BD4066" s="3"/>
    </row>
    <row r="4067" spans="22:56" x14ac:dyDescent="0.25">
      <c r="V4067" s="1" t="str">
        <f t="shared" si="1027"/>
        <v/>
      </c>
      <c r="X4067" s="1" t="str">
        <f t="shared" si="1028"/>
        <v/>
      </c>
      <c r="Y4067" s="1" t="str">
        <f t="shared" si="1029"/>
        <v/>
      </c>
      <c r="Z4067" s="1" t="str">
        <f t="shared" si="1030"/>
        <v/>
      </c>
      <c r="AA4067" s="1" t="str">
        <f t="shared" si="1031"/>
        <v/>
      </c>
      <c r="AB4067" s="1" t="str">
        <f t="shared" si="1032"/>
        <v/>
      </c>
      <c r="AC4067" s="1" t="str">
        <f t="shared" si="1033"/>
        <v/>
      </c>
      <c r="AD4067" s="1" t="str">
        <f t="shared" si="1034"/>
        <v/>
      </c>
      <c r="AE4067" s="1" t="str">
        <f t="shared" si="1035"/>
        <v/>
      </c>
      <c r="AF4067" s="1" t="str">
        <f t="shared" si="1036"/>
        <v/>
      </c>
      <c r="AG4067" s="1" t="str">
        <f t="shared" si="1037"/>
        <v/>
      </c>
      <c r="AH4067" s="1" t="str">
        <f t="shared" si="1038"/>
        <v/>
      </c>
      <c r="AI4067" s="1" t="str">
        <f t="shared" si="1039"/>
        <v/>
      </c>
      <c r="AV4067" s="8" t="str">
        <f t="shared" si="1042"/>
        <v/>
      </c>
      <c r="AW4067" s="2" t="str">
        <f t="shared" si="1040"/>
        <v/>
      </c>
      <c r="AX4067" s="3"/>
      <c r="AY4067" s="2" t="str">
        <f t="shared" si="1041"/>
        <v/>
      </c>
      <c r="AZ4067" s="3"/>
      <c r="BA4067" s="3"/>
      <c r="BB4067" s="3"/>
      <c r="BC4067" s="3"/>
      <c r="BD4067" s="3"/>
    </row>
    <row r="4068" spans="22:56" x14ac:dyDescent="0.25">
      <c r="V4068" s="1" t="str">
        <f t="shared" si="1027"/>
        <v/>
      </c>
      <c r="X4068" s="1" t="str">
        <f t="shared" si="1028"/>
        <v/>
      </c>
      <c r="Y4068" s="1" t="str">
        <f t="shared" si="1029"/>
        <v/>
      </c>
      <c r="Z4068" s="1" t="str">
        <f t="shared" si="1030"/>
        <v/>
      </c>
      <c r="AA4068" s="1" t="str">
        <f t="shared" si="1031"/>
        <v/>
      </c>
      <c r="AB4068" s="1" t="str">
        <f t="shared" si="1032"/>
        <v/>
      </c>
      <c r="AC4068" s="1" t="str">
        <f t="shared" si="1033"/>
        <v/>
      </c>
      <c r="AD4068" s="1" t="str">
        <f t="shared" si="1034"/>
        <v/>
      </c>
      <c r="AE4068" s="1" t="str">
        <f t="shared" si="1035"/>
        <v/>
      </c>
      <c r="AF4068" s="1" t="str">
        <f t="shared" si="1036"/>
        <v/>
      </c>
      <c r="AG4068" s="1" t="str">
        <f t="shared" si="1037"/>
        <v/>
      </c>
      <c r="AH4068" s="1" t="str">
        <f t="shared" si="1038"/>
        <v/>
      </c>
      <c r="AI4068" s="1" t="str">
        <f t="shared" si="1039"/>
        <v/>
      </c>
      <c r="AV4068" s="8" t="str">
        <f t="shared" si="1042"/>
        <v/>
      </c>
      <c r="AW4068" s="2" t="str">
        <f t="shared" si="1040"/>
        <v/>
      </c>
      <c r="AX4068" s="3"/>
      <c r="AY4068" s="2" t="str">
        <f t="shared" si="1041"/>
        <v/>
      </c>
      <c r="AZ4068" s="3"/>
      <c r="BA4068" s="3"/>
      <c r="BB4068" s="3"/>
      <c r="BC4068" s="3"/>
      <c r="BD4068" s="3"/>
    </row>
    <row r="4069" spans="22:56" x14ac:dyDescent="0.25">
      <c r="V4069" s="1" t="str">
        <f t="shared" si="1027"/>
        <v/>
      </c>
      <c r="X4069" s="1" t="str">
        <f t="shared" si="1028"/>
        <v/>
      </c>
      <c r="Y4069" s="1" t="str">
        <f t="shared" si="1029"/>
        <v/>
      </c>
      <c r="Z4069" s="1" t="str">
        <f t="shared" si="1030"/>
        <v/>
      </c>
      <c r="AA4069" s="1" t="str">
        <f t="shared" si="1031"/>
        <v/>
      </c>
      <c r="AB4069" s="1" t="str">
        <f t="shared" si="1032"/>
        <v/>
      </c>
      <c r="AC4069" s="1" t="str">
        <f t="shared" si="1033"/>
        <v/>
      </c>
      <c r="AD4069" s="1" t="str">
        <f t="shared" si="1034"/>
        <v/>
      </c>
      <c r="AE4069" s="1" t="str">
        <f t="shared" si="1035"/>
        <v/>
      </c>
      <c r="AF4069" s="1" t="str">
        <f t="shared" si="1036"/>
        <v/>
      </c>
      <c r="AG4069" s="1" t="str">
        <f t="shared" si="1037"/>
        <v/>
      </c>
      <c r="AH4069" s="1" t="str">
        <f t="shared" si="1038"/>
        <v/>
      </c>
      <c r="AI4069" s="1" t="str">
        <f t="shared" si="1039"/>
        <v/>
      </c>
      <c r="AV4069" s="8" t="str">
        <f t="shared" si="1042"/>
        <v/>
      </c>
      <c r="AW4069" s="2" t="str">
        <f t="shared" si="1040"/>
        <v/>
      </c>
      <c r="AX4069" s="3"/>
      <c r="AY4069" s="2" t="str">
        <f t="shared" si="1041"/>
        <v/>
      </c>
      <c r="AZ4069" s="3"/>
      <c r="BA4069" s="3"/>
      <c r="BB4069" s="3"/>
      <c r="BC4069" s="3"/>
      <c r="BD4069" s="3"/>
    </row>
    <row r="4070" spans="22:56" x14ac:dyDescent="0.25">
      <c r="V4070" s="1" t="str">
        <f t="shared" si="1027"/>
        <v/>
      </c>
      <c r="X4070" s="1" t="str">
        <f t="shared" si="1028"/>
        <v/>
      </c>
      <c r="Y4070" s="1" t="str">
        <f t="shared" si="1029"/>
        <v/>
      </c>
      <c r="Z4070" s="1" t="str">
        <f t="shared" si="1030"/>
        <v/>
      </c>
      <c r="AA4070" s="1" t="str">
        <f t="shared" si="1031"/>
        <v/>
      </c>
      <c r="AB4070" s="1" t="str">
        <f t="shared" si="1032"/>
        <v/>
      </c>
      <c r="AC4070" s="1" t="str">
        <f t="shared" si="1033"/>
        <v/>
      </c>
      <c r="AD4070" s="1" t="str">
        <f t="shared" si="1034"/>
        <v/>
      </c>
      <c r="AE4070" s="1" t="str">
        <f t="shared" si="1035"/>
        <v/>
      </c>
      <c r="AF4070" s="1" t="str">
        <f t="shared" si="1036"/>
        <v/>
      </c>
      <c r="AG4070" s="1" t="str">
        <f t="shared" si="1037"/>
        <v/>
      </c>
      <c r="AH4070" s="1" t="str">
        <f t="shared" si="1038"/>
        <v/>
      </c>
      <c r="AI4070" s="1" t="str">
        <f t="shared" si="1039"/>
        <v/>
      </c>
      <c r="AV4070" s="8" t="str">
        <f t="shared" si="1042"/>
        <v/>
      </c>
      <c r="AW4070" s="2" t="str">
        <f t="shared" si="1040"/>
        <v/>
      </c>
      <c r="AX4070" s="3"/>
      <c r="AY4070" s="2" t="str">
        <f t="shared" si="1041"/>
        <v/>
      </c>
      <c r="AZ4070" s="3"/>
      <c r="BA4070" s="3"/>
      <c r="BB4070" s="3"/>
      <c r="BC4070" s="3"/>
      <c r="BD4070" s="3"/>
    </row>
    <row r="4071" spans="22:56" x14ac:dyDescent="0.25">
      <c r="V4071" s="1" t="str">
        <f t="shared" si="1027"/>
        <v/>
      </c>
      <c r="X4071" s="1" t="str">
        <f t="shared" si="1028"/>
        <v/>
      </c>
      <c r="Y4071" s="1" t="str">
        <f t="shared" si="1029"/>
        <v/>
      </c>
      <c r="Z4071" s="1" t="str">
        <f t="shared" si="1030"/>
        <v/>
      </c>
      <c r="AA4071" s="1" t="str">
        <f t="shared" si="1031"/>
        <v/>
      </c>
      <c r="AB4071" s="1" t="str">
        <f t="shared" si="1032"/>
        <v/>
      </c>
      <c r="AC4071" s="1" t="str">
        <f t="shared" si="1033"/>
        <v/>
      </c>
      <c r="AD4071" s="1" t="str">
        <f t="shared" si="1034"/>
        <v/>
      </c>
      <c r="AE4071" s="1" t="str">
        <f t="shared" si="1035"/>
        <v/>
      </c>
      <c r="AF4071" s="1" t="str">
        <f t="shared" si="1036"/>
        <v/>
      </c>
      <c r="AG4071" s="1" t="str">
        <f t="shared" si="1037"/>
        <v/>
      </c>
      <c r="AH4071" s="1" t="str">
        <f t="shared" si="1038"/>
        <v/>
      </c>
      <c r="AI4071" s="1" t="str">
        <f t="shared" si="1039"/>
        <v/>
      </c>
      <c r="AV4071" s="8" t="str">
        <f t="shared" si="1042"/>
        <v/>
      </c>
      <c r="AW4071" s="2" t="str">
        <f t="shared" si="1040"/>
        <v/>
      </c>
      <c r="AX4071" s="3"/>
      <c r="AY4071" s="2" t="str">
        <f t="shared" si="1041"/>
        <v/>
      </c>
      <c r="AZ4071" s="3"/>
      <c r="BA4071" s="3"/>
      <c r="BB4071" s="3"/>
      <c r="BC4071" s="3"/>
      <c r="BD4071" s="3"/>
    </row>
    <row r="4072" spans="22:56" x14ac:dyDescent="0.25">
      <c r="V4072" s="1" t="str">
        <f t="shared" si="1027"/>
        <v/>
      </c>
      <c r="X4072" s="1" t="str">
        <f t="shared" si="1028"/>
        <v/>
      </c>
      <c r="Y4072" s="1" t="str">
        <f t="shared" si="1029"/>
        <v/>
      </c>
      <c r="Z4072" s="1" t="str">
        <f t="shared" si="1030"/>
        <v/>
      </c>
      <c r="AA4072" s="1" t="str">
        <f t="shared" si="1031"/>
        <v/>
      </c>
      <c r="AB4072" s="1" t="str">
        <f t="shared" si="1032"/>
        <v/>
      </c>
      <c r="AC4072" s="1" t="str">
        <f t="shared" si="1033"/>
        <v/>
      </c>
      <c r="AD4072" s="1" t="str">
        <f t="shared" si="1034"/>
        <v/>
      </c>
      <c r="AE4072" s="1" t="str">
        <f t="shared" si="1035"/>
        <v/>
      </c>
      <c r="AF4072" s="1" t="str">
        <f t="shared" si="1036"/>
        <v/>
      </c>
      <c r="AG4072" s="1" t="str">
        <f t="shared" si="1037"/>
        <v/>
      </c>
      <c r="AH4072" s="1" t="str">
        <f t="shared" si="1038"/>
        <v/>
      </c>
      <c r="AI4072" s="1" t="str">
        <f t="shared" si="1039"/>
        <v/>
      </c>
      <c r="AV4072" s="8" t="str">
        <f t="shared" si="1042"/>
        <v/>
      </c>
      <c r="AW4072" s="2" t="str">
        <f t="shared" si="1040"/>
        <v/>
      </c>
      <c r="AX4072" s="3"/>
      <c r="AY4072" s="2" t="str">
        <f t="shared" si="1041"/>
        <v/>
      </c>
      <c r="AZ4072" s="3"/>
      <c r="BA4072" s="3"/>
      <c r="BB4072" s="3"/>
      <c r="BC4072" s="3"/>
      <c r="BD4072" s="3"/>
    </row>
    <row r="4073" spans="22:56" x14ac:dyDescent="0.25">
      <c r="V4073" s="1" t="str">
        <f t="shared" si="1027"/>
        <v/>
      </c>
      <c r="X4073" s="1" t="str">
        <f t="shared" si="1028"/>
        <v/>
      </c>
      <c r="Y4073" s="1" t="str">
        <f t="shared" si="1029"/>
        <v/>
      </c>
      <c r="Z4073" s="1" t="str">
        <f t="shared" si="1030"/>
        <v/>
      </c>
      <c r="AA4073" s="1" t="str">
        <f t="shared" si="1031"/>
        <v/>
      </c>
      <c r="AB4073" s="1" t="str">
        <f t="shared" si="1032"/>
        <v/>
      </c>
      <c r="AC4073" s="1" t="str">
        <f t="shared" si="1033"/>
        <v/>
      </c>
      <c r="AD4073" s="1" t="str">
        <f t="shared" si="1034"/>
        <v/>
      </c>
      <c r="AE4073" s="1" t="str">
        <f t="shared" si="1035"/>
        <v/>
      </c>
      <c r="AF4073" s="1" t="str">
        <f t="shared" si="1036"/>
        <v/>
      </c>
      <c r="AG4073" s="1" t="str">
        <f t="shared" si="1037"/>
        <v/>
      </c>
      <c r="AH4073" s="1" t="str">
        <f t="shared" si="1038"/>
        <v/>
      </c>
      <c r="AI4073" s="1" t="str">
        <f t="shared" si="1039"/>
        <v/>
      </c>
      <c r="AV4073" s="8" t="str">
        <f t="shared" si="1042"/>
        <v/>
      </c>
      <c r="AW4073" s="2" t="str">
        <f t="shared" si="1040"/>
        <v/>
      </c>
      <c r="AX4073" s="3"/>
      <c r="AY4073" s="2" t="str">
        <f t="shared" si="1041"/>
        <v/>
      </c>
      <c r="AZ4073" s="3"/>
      <c r="BA4073" s="3"/>
      <c r="BB4073" s="3"/>
      <c r="BC4073" s="3"/>
      <c r="BD4073" s="3"/>
    </row>
    <row r="4074" spans="22:56" x14ac:dyDescent="0.25">
      <c r="V4074" s="1" t="str">
        <f t="shared" si="1027"/>
        <v/>
      </c>
      <c r="X4074" s="1" t="str">
        <f t="shared" si="1028"/>
        <v/>
      </c>
      <c r="Y4074" s="1" t="str">
        <f t="shared" si="1029"/>
        <v/>
      </c>
      <c r="Z4074" s="1" t="str">
        <f t="shared" si="1030"/>
        <v/>
      </c>
      <c r="AA4074" s="1" t="str">
        <f t="shared" si="1031"/>
        <v/>
      </c>
      <c r="AB4074" s="1" t="str">
        <f t="shared" si="1032"/>
        <v/>
      </c>
      <c r="AC4074" s="1" t="str">
        <f t="shared" si="1033"/>
        <v/>
      </c>
      <c r="AD4074" s="1" t="str">
        <f t="shared" si="1034"/>
        <v/>
      </c>
      <c r="AE4074" s="1" t="str">
        <f t="shared" si="1035"/>
        <v/>
      </c>
      <c r="AF4074" s="1" t="str">
        <f t="shared" si="1036"/>
        <v/>
      </c>
      <c r="AG4074" s="1" t="str">
        <f t="shared" si="1037"/>
        <v/>
      </c>
      <c r="AH4074" s="1" t="str">
        <f t="shared" si="1038"/>
        <v/>
      </c>
      <c r="AI4074" s="1" t="str">
        <f t="shared" si="1039"/>
        <v/>
      </c>
      <c r="AV4074" s="8" t="str">
        <f t="shared" si="1042"/>
        <v/>
      </c>
      <c r="AW4074" s="2" t="str">
        <f t="shared" si="1040"/>
        <v/>
      </c>
      <c r="AX4074" s="3"/>
      <c r="AY4074" s="2" t="str">
        <f t="shared" si="1041"/>
        <v/>
      </c>
      <c r="AZ4074" s="3"/>
      <c r="BA4074" s="3"/>
      <c r="BB4074" s="3"/>
      <c r="BC4074" s="3"/>
      <c r="BD4074" s="3"/>
    </row>
    <row r="4075" spans="22:56" x14ac:dyDescent="0.25">
      <c r="V4075" s="1" t="str">
        <f t="shared" si="1027"/>
        <v/>
      </c>
      <c r="X4075" s="1" t="str">
        <f t="shared" si="1028"/>
        <v/>
      </c>
      <c r="Y4075" s="1" t="str">
        <f t="shared" si="1029"/>
        <v/>
      </c>
      <c r="Z4075" s="1" t="str">
        <f t="shared" si="1030"/>
        <v/>
      </c>
      <c r="AA4075" s="1" t="str">
        <f t="shared" si="1031"/>
        <v/>
      </c>
      <c r="AB4075" s="1" t="str">
        <f t="shared" si="1032"/>
        <v/>
      </c>
      <c r="AC4075" s="1" t="str">
        <f t="shared" si="1033"/>
        <v/>
      </c>
      <c r="AD4075" s="1" t="str">
        <f t="shared" si="1034"/>
        <v/>
      </c>
      <c r="AE4075" s="1" t="str">
        <f t="shared" si="1035"/>
        <v/>
      </c>
      <c r="AF4075" s="1" t="str">
        <f t="shared" si="1036"/>
        <v/>
      </c>
      <c r="AG4075" s="1" t="str">
        <f t="shared" si="1037"/>
        <v/>
      </c>
      <c r="AH4075" s="1" t="str">
        <f t="shared" si="1038"/>
        <v/>
      </c>
      <c r="AI4075" s="1" t="str">
        <f t="shared" si="1039"/>
        <v/>
      </c>
      <c r="AV4075" s="8" t="str">
        <f t="shared" si="1042"/>
        <v/>
      </c>
      <c r="AW4075" s="2" t="str">
        <f t="shared" si="1040"/>
        <v/>
      </c>
      <c r="AX4075" s="3"/>
      <c r="AY4075" s="2" t="str">
        <f t="shared" si="1041"/>
        <v/>
      </c>
      <c r="AZ4075" s="3"/>
      <c r="BA4075" s="3"/>
      <c r="BB4075" s="3"/>
      <c r="BC4075" s="3"/>
      <c r="BD4075" s="3"/>
    </row>
    <row r="4076" spans="22:56" x14ac:dyDescent="0.25">
      <c r="V4076" s="1" t="str">
        <f t="shared" si="1027"/>
        <v/>
      </c>
      <c r="X4076" s="1" t="str">
        <f t="shared" si="1028"/>
        <v/>
      </c>
      <c r="Y4076" s="1" t="str">
        <f t="shared" si="1029"/>
        <v/>
      </c>
      <c r="Z4076" s="1" t="str">
        <f t="shared" si="1030"/>
        <v/>
      </c>
      <c r="AA4076" s="1" t="str">
        <f t="shared" si="1031"/>
        <v/>
      </c>
      <c r="AB4076" s="1" t="str">
        <f t="shared" si="1032"/>
        <v/>
      </c>
      <c r="AC4076" s="1" t="str">
        <f t="shared" si="1033"/>
        <v/>
      </c>
      <c r="AD4076" s="1" t="str">
        <f t="shared" si="1034"/>
        <v/>
      </c>
      <c r="AE4076" s="1" t="str">
        <f t="shared" si="1035"/>
        <v/>
      </c>
      <c r="AF4076" s="1" t="str">
        <f t="shared" si="1036"/>
        <v/>
      </c>
      <c r="AG4076" s="1" t="str">
        <f t="shared" si="1037"/>
        <v/>
      </c>
      <c r="AH4076" s="1" t="str">
        <f t="shared" si="1038"/>
        <v/>
      </c>
      <c r="AI4076" s="1" t="str">
        <f t="shared" si="1039"/>
        <v/>
      </c>
      <c r="AV4076" s="8" t="str">
        <f t="shared" si="1042"/>
        <v/>
      </c>
      <c r="AW4076" s="2" t="str">
        <f t="shared" si="1040"/>
        <v/>
      </c>
      <c r="AX4076" s="3"/>
      <c r="AY4076" s="2" t="str">
        <f t="shared" si="1041"/>
        <v/>
      </c>
      <c r="AZ4076" s="3"/>
      <c r="BA4076" s="3"/>
      <c r="BB4076" s="3"/>
      <c r="BC4076" s="3"/>
      <c r="BD4076" s="3"/>
    </row>
    <row r="4077" spans="22:56" x14ac:dyDescent="0.25">
      <c r="V4077" s="1" t="str">
        <f t="shared" si="1027"/>
        <v/>
      </c>
      <c r="X4077" s="1" t="str">
        <f t="shared" si="1028"/>
        <v/>
      </c>
      <c r="Y4077" s="1" t="str">
        <f t="shared" si="1029"/>
        <v/>
      </c>
      <c r="Z4077" s="1" t="str">
        <f t="shared" si="1030"/>
        <v/>
      </c>
      <c r="AA4077" s="1" t="str">
        <f t="shared" si="1031"/>
        <v/>
      </c>
      <c r="AB4077" s="1" t="str">
        <f t="shared" si="1032"/>
        <v/>
      </c>
      <c r="AC4077" s="1" t="str">
        <f t="shared" si="1033"/>
        <v/>
      </c>
      <c r="AD4077" s="1" t="str">
        <f t="shared" si="1034"/>
        <v/>
      </c>
      <c r="AE4077" s="1" t="str">
        <f t="shared" si="1035"/>
        <v/>
      </c>
      <c r="AF4077" s="1" t="str">
        <f t="shared" si="1036"/>
        <v/>
      </c>
      <c r="AG4077" s="1" t="str">
        <f t="shared" si="1037"/>
        <v/>
      </c>
      <c r="AH4077" s="1" t="str">
        <f t="shared" si="1038"/>
        <v/>
      </c>
      <c r="AI4077" s="1" t="str">
        <f t="shared" si="1039"/>
        <v/>
      </c>
      <c r="AV4077" s="8" t="str">
        <f t="shared" si="1042"/>
        <v/>
      </c>
      <c r="AW4077" s="2" t="str">
        <f t="shared" si="1040"/>
        <v/>
      </c>
      <c r="AX4077" s="3"/>
      <c r="AY4077" s="2" t="str">
        <f t="shared" si="1041"/>
        <v/>
      </c>
      <c r="AZ4077" s="3"/>
      <c r="BA4077" s="3"/>
      <c r="BB4077" s="3"/>
      <c r="BC4077" s="3"/>
      <c r="BD4077" s="3"/>
    </row>
    <row r="4078" spans="22:56" x14ac:dyDescent="0.25">
      <c r="V4078" s="1" t="str">
        <f t="shared" si="1027"/>
        <v/>
      </c>
      <c r="X4078" s="1" t="str">
        <f t="shared" si="1028"/>
        <v/>
      </c>
      <c r="Y4078" s="1" t="str">
        <f t="shared" si="1029"/>
        <v/>
      </c>
      <c r="Z4078" s="1" t="str">
        <f t="shared" si="1030"/>
        <v/>
      </c>
      <c r="AA4078" s="1" t="str">
        <f t="shared" si="1031"/>
        <v/>
      </c>
      <c r="AB4078" s="1" t="str">
        <f t="shared" si="1032"/>
        <v/>
      </c>
      <c r="AC4078" s="1" t="str">
        <f t="shared" si="1033"/>
        <v/>
      </c>
      <c r="AD4078" s="1" t="str">
        <f t="shared" si="1034"/>
        <v/>
      </c>
      <c r="AE4078" s="1" t="str">
        <f t="shared" si="1035"/>
        <v/>
      </c>
      <c r="AF4078" s="1" t="str">
        <f t="shared" si="1036"/>
        <v/>
      </c>
      <c r="AG4078" s="1" t="str">
        <f t="shared" si="1037"/>
        <v/>
      </c>
      <c r="AH4078" s="1" t="str">
        <f t="shared" si="1038"/>
        <v/>
      </c>
      <c r="AI4078" s="1" t="str">
        <f t="shared" si="1039"/>
        <v/>
      </c>
      <c r="AV4078" s="8" t="str">
        <f t="shared" si="1042"/>
        <v/>
      </c>
      <c r="AW4078" s="2" t="str">
        <f t="shared" si="1040"/>
        <v/>
      </c>
      <c r="AX4078" s="3"/>
      <c r="AY4078" s="2" t="str">
        <f t="shared" si="1041"/>
        <v/>
      </c>
      <c r="AZ4078" s="3"/>
      <c r="BA4078" s="3"/>
      <c r="BB4078" s="3"/>
      <c r="BC4078" s="3"/>
      <c r="BD4078" s="3"/>
    </row>
    <row r="4079" spans="22:56" x14ac:dyDescent="0.25">
      <c r="V4079" s="1" t="str">
        <f t="shared" si="1027"/>
        <v/>
      </c>
      <c r="X4079" s="1" t="str">
        <f t="shared" si="1028"/>
        <v/>
      </c>
      <c r="Y4079" s="1" t="str">
        <f t="shared" si="1029"/>
        <v/>
      </c>
      <c r="Z4079" s="1" t="str">
        <f t="shared" si="1030"/>
        <v/>
      </c>
      <c r="AA4079" s="1" t="str">
        <f t="shared" si="1031"/>
        <v/>
      </c>
      <c r="AB4079" s="1" t="str">
        <f t="shared" si="1032"/>
        <v/>
      </c>
      <c r="AC4079" s="1" t="str">
        <f t="shared" si="1033"/>
        <v/>
      </c>
      <c r="AD4079" s="1" t="str">
        <f t="shared" si="1034"/>
        <v/>
      </c>
      <c r="AE4079" s="1" t="str">
        <f t="shared" si="1035"/>
        <v/>
      </c>
      <c r="AF4079" s="1" t="str">
        <f t="shared" si="1036"/>
        <v/>
      </c>
      <c r="AG4079" s="1" t="str">
        <f t="shared" si="1037"/>
        <v/>
      </c>
      <c r="AH4079" s="1" t="str">
        <f t="shared" si="1038"/>
        <v/>
      </c>
      <c r="AI4079" s="1" t="str">
        <f t="shared" si="1039"/>
        <v/>
      </c>
      <c r="AV4079" s="8" t="str">
        <f t="shared" si="1042"/>
        <v/>
      </c>
      <c r="AW4079" s="2" t="str">
        <f t="shared" si="1040"/>
        <v/>
      </c>
      <c r="AX4079" s="3"/>
      <c r="AY4079" s="2" t="str">
        <f t="shared" si="1041"/>
        <v/>
      </c>
      <c r="AZ4079" s="3"/>
      <c r="BA4079" s="3"/>
      <c r="BB4079" s="3"/>
      <c r="BC4079" s="3"/>
      <c r="BD4079" s="3"/>
    </row>
    <row r="4080" spans="22:56" x14ac:dyDescent="0.25">
      <c r="V4080" s="1" t="str">
        <f t="shared" ref="V4080:V4111" si="1043">IF(AV4048&lt;&gt;"","(","")</f>
        <v/>
      </c>
      <c r="X4080" s="1" t="str">
        <f t="shared" ref="X4080:X4111" si="1044">IF(AV4048&lt;=$N$14,IF(X4079&lt;$C$8,X4079+1,1),"")</f>
        <v/>
      </c>
      <c r="Y4080" s="1" t="str">
        <f t="shared" ref="Y4080:Y4111" si="1045">IF(AV4048&lt;=$N$14,IF(X4080&gt;X4079,Y4079,IF(Y4079&lt;$C$9,Y4079+1,1)),"")</f>
        <v/>
      </c>
      <c r="Z4080" s="1" t="str">
        <f t="shared" ref="Z4080:Z4111" si="1046">IF(AV4048&lt;=$N$14,IF(Y4080=Y4079,Z4079,IF(Y4080&gt;Y4079,Z4079,IF(Z4079&lt;$C$10,Z4079+1,1))),"")</f>
        <v/>
      </c>
      <c r="AA4080" s="1" t="str">
        <f t="shared" ref="AA4080:AA4111" si="1047">IF(AV4048&lt;=$N$14,IF(Z4080=Z4079,AA4079,IF(Z4080&gt;Z4079,AA4079,AA4079+1)),"")</f>
        <v/>
      </c>
      <c r="AB4080" s="1" t="str">
        <f t="shared" ref="AB4080:AB4111" si="1048">IF(AV4048&lt;=$N$14,INDEX($AM$8:$AT$8,1,X4080),"")</f>
        <v/>
      </c>
      <c r="AC4080" s="1" t="str">
        <f t="shared" ref="AC4080:AC4111" si="1049">IF($C$6&gt;1,IF(AV4048&lt;&gt;"",", ",""),"")</f>
        <v/>
      </c>
      <c r="AD4080" s="1" t="str">
        <f t="shared" ref="AD4080:AD4111" si="1050">IF($C$6&gt;1,IF(AV4048&lt;=$N$14,INDEX($AM$9:$AT$9,1,Y4080),""),"")</f>
        <v/>
      </c>
      <c r="AE4080" s="1" t="str">
        <f t="shared" ref="AE4080:AE4111" si="1051">IF($C$6&gt;2,IF(AV4048&lt;&gt;"",", ",""),"")</f>
        <v/>
      </c>
      <c r="AF4080" s="1" t="str">
        <f t="shared" ref="AF4080:AF4111" si="1052">IF($C$6&gt;2,IF(AV4048&lt;=$N$14,INDEX($AM$10:$AT$10,1,Z4080),""),"")</f>
        <v/>
      </c>
      <c r="AG4080" s="1" t="str">
        <f t="shared" ref="AG4080:AG4111" si="1053">IF($C$6&gt;3,IF(AV4048&lt;&gt;"",", ",""),"")</f>
        <v/>
      </c>
      <c r="AH4080" s="1" t="str">
        <f t="shared" ref="AH4080:AH4111" si="1054">IF($C$6&gt;3,IF(AV4048&lt;=$N$14,INDEX($AM$11:$AT$11,1,AA4080),""),"")</f>
        <v/>
      </c>
      <c r="AI4080" s="1" t="str">
        <f t="shared" ref="AI4080:AI4111" si="1055">IF(AV4048&lt;&gt;"",")","")</f>
        <v/>
      </c>
    </row>
    <row r="4081" spans="22:35" x14ac:dyDescent="0.25">
      <c r="V4081" s="1" t="str">
        <f t="shared" si="1043"/>
        <v/>
      </c>
      <c r="X4081" s="1" t="str">
        <f t="shared" si="1044"/>
        <v/>
      </c>
      <c r="Y4081" s="1" t="str">
        <f t="shared" si="1045"/>
        <v/>
      </c>
      <c r="Z4081" s="1" t="str">
        <f t="shared" si="1046"/>
        <v/>
      </c>
      <c r="AA4081" s="1" t="str">
        <f t="shared" si="1047"/>
        <v/>
      </c>
      <c r="AB4081" s="1" t="str">
        <f t="shared" si="1048"/>
        <v/>
      </c>
      <c r="AC4081" s="1" t="str">
        <f t="shared" si="1049"/>
        <v/>
      </c>
      <c r="AD4081" s="1" t="str">
        <f t="shared" si="1050"/>
        <v/>
      </c>
      <c r="AE4081" s="1" t="str">
        <f t="shared" si="1051"/>
        <v/>
      </c>
      <c r="AF4081" s="1" t="str">
        <f t="shared" si="1052"/>
        <v/>
      </c>
      <c r="AG4081" s="1" t="str">
        <f t="shared" si="1053"/>
        <v/>
      </c>
      <c r="AH4081" s="1" t="str">
        <f t="shared" si="1054"/>
        <v/>
      </c>
      <c r="AI4081" s="1" t="str">
        <f t="shared" si="1055"/>
        <v/>
      </c>
    </row>
    <row r="4082" spans="22:35" x14ac:dyDescent="0.25">
      <c r="V4082" s="1" t="str">
        <f t="shared" si="1043"/>
        <v/>
      </c>
      <c r="X4082" s="1" t="str">
        <f t="shared" si="1044"/>
        <v/>
      </c>
      <c r="Y4082" s="1" t="str">
        <f t="shared" si="1045"/>
        <v/>
      </c>
      <c r="Z4082" s="1" t="str">
        <f t="shared" si="1046"/>
        <v/>
      </c>
      <c r="AA4082" s="1" t="str">
        <f t="shared" si="1047"/>
        <v/>
      </c>
      <c r="AB4082" s="1" t="str">
        <f t="shared" si="1048"/>
        <v/>
      </c>
      <c r="AC4082" s="1" t="str">
        <f t="shared" si="1049"/>
        <v/>
      </c>
      <c r="AD4082" s="1" t="str">
        <f t="shared" si="1050"/>
        <v/>
      </c>
      <c r="AE4082" s="1" t="str">
        <f t="shared" si="1051"/>
        <v/>
      </c>
      <c r="AF4082" s="1" t="str">
        <f t="shared" si="1052"/>
        <v/>
      </c>
      <c r="AG4082" s="1" t="str">
        <f t="shared" si="1053"/>
        <v/>
      </c>
      <c r="AH4082" s="1" t="str">
        <f t="shared" si="1054"/>
        <v/>
      </c>
      <c r="AI4082" s="1" t="str">
        <f t="shared" si="1055"/>
        <v/>
      </c>
    </row>
    <row r="4083" spans="22:35" x14ac:dyDescent="0.25">
      <c r="V4083" s="1" t="str">
        <f t="shared" si="1043"/>
        <v/>
      </c>
      <c r="X4083" s="1" t="str">
        <f t="shared" si="1044"/>
        <v/>
      </c>
      <c r="Y4083" s="1" t="str">
        <f t="shared" si="1045"/>
        <v/>
      </c>
      <c r="Z4083" s="1" t="str">
        <f t="shared" si="1046"/>
        <v/>
      </c>
      <c r="AA4083" s="1" t="str">
        <f t="shared" si="1047"/>
        <v/>
      </c>
      <c r="AB4083" s="1" t="str">
        <f t="shared" si="1048"/>
        <v/>
      </c>
      <c r="AC4083" s="1" t="str">
        <f t="shared" si="1049"/>
        <v/>
      </c>
      <c r="AD4083" s="1" t="str">
        <f t="shared" si="1050"/>
        <v/>
      </c>
      <c r="AE4083" s="1" t="str">
        <f t="shared" si="1051"/>
        <v/>
      </c>
      <c r="AF4083" s="1" t="str">
        <f t="shared" si="1052"/>
        <v/>
      </c>
      <c r="AG4083" s="1" t="str">
        <f t="shared" si="1053"/>
        <v/>
      </c>
      <c r="AH4083" s="1" t="str">
        <f t="shared" si="1054"/>
        <v/>
      </c>
      <c r="AI4083" s="1" t="str">
        <f t="shared" si="1055"/>
        <v/>
      </c>
    </row>
    <row r="4084" spans="22:35" x14ac:dyDescent="0.25">
      <c r="V4084" s="1" t="str">
        <f t="shared" si="1043"/>
        <v/>
      </c>
      <c r="X4084" s="1" t="str">
        <f t="shared" si="1044"/>
        <v/>
      </c>
      <c r="Y4084" s="1" t="str">
        <f t="shared" si="1045"/>
        <v/>
      </c>
      <c r="Z4084" s="1" t="str">
        <f t="shared" si="1046"/>
        <v/>
      </c>
      <c r="AA4084" s="1" t="str">
        <f t="shared" si="1047"/>
        <v/>
      </c>
      <c r="AB4084" s="1" t="str">
        <f t="shared" si="1048"/>
        <v/>
      </c>
      <c r="AC4084" s="1" t="str">
        <f t="shared" si="1049"/>
        <v/>
      </c>
      <c r="AD4084" s="1" t="str">
        <f t="shared" si="1050"/>
        <v/>
      </c>
      <c r="AE4084" s="1" t="str">
        <f t="shared" si="1051"/>
        <v/>
      </c>
      <c r="AF4084" s="1" t="str">
        <f t="shared" si="1052"/>
        <v/>
      </c>
      <c r="AG4084" s="1" t="str">
        <f t="shared" si="1053"/>
        <v/>
      </c>
      <c r="AH4084" s="1" t="str">
        <f t="shared" si="1054"/>
        <v/>
      </c>
      <c r="AI4084" s="1" t="str">
        <f t="shared" si="1055"/>
        <v/>
      </c>
    </row>
    <row r="4085" spans="22:35" x14ac:dyDescent="0.25">
      <c r="V4085" s="1" t="str">
        <f t="shared" si="1043"/>
        <v/>
      </c>
      <c r="X4085" s="1" t="str">
        <f t="shared" si="1044"/>
        <v/>
      </c>
      <c r="Y4085" s="1" t="str">
        <f t="shared" si="1045"/>
        <v/>
      </c>
      <c r="Z4085" s="1" t="str">
        <f t="shared" si="1046"/>
        <v/>
      </c>
      <c r="AA4085" s="1" t="str">
        <f t="shared" si="1047"/>
        <v/>
      </c>
      <c r="AB4085" s="1" t="str">
        <f t="shared" si="1048"/>
        <v/>
      </c>
      <c r="AC4085" s="1" t="str">
        <f t="shared" si="1049"/>
        <v/>
      </c>
      <c r="AD4085" s="1" t="str">
        <f t="shared" si="1050"/>
        <v/>
      </c>
      <c r="AE4085" s="1" t="str">
        <f t="shared" si="1051"/>
        <v/>
      </c>
      <c r="AF4085" s="1" t="str">
        <f t="shared" si="1052"/>
        <v/>
      </c>
      <c r="AG4085" s="1" t="str">
        <f t="shared" si="1053"/>
        <v/>
      </c>
      <c r="AH4085" s="1" t="str">
        <f t="shared" si="1054"/>
        <v/>
      </c>
      <c r="AI4085" s="1" t="str">
        <f t="shared" si="1055"/>
        <v/>
      </c>
    </row>
    <row r="4086" spans="22:35" x14ac:dyDescent="0.25">
      <c r="V4086" s="1" t="str">
        <f t="shared" si="1043"/>
        <v/>
      </c>
      <c r="X4086" s="1" t="str">
        <f t="shared" si="1044"/>
        <v/>
      </c>
      <c r="Y4086" s="1" t="str">
        <f t="shared" si="1045"/>
        <v/>
      </c>
      <c r="Z4086" s="1" t="str">
        <f t="shared" si="1046"/>
        <v/>
      </c>
      <c r="AA4086" s="1" t="str">
        <f t="shared" si="1047"/>
        <v/>
      </c>
      <c r="AB4086" s="1" t="str">
        <f t="shared" si="1048"/>
        <v/>
      </c>
      <c r="AC4086" s="1" t="str">
        <f t="shared" si="1049"/>
        <v/>
      </c>
      <c r="AD4086" s="1" t="str">
        <f t="shared" si="1050"/>
        <v/>
      </c>
      <c r="AE4086" s="1" t="str">
        <f t="shared" si="1051"/>
        <v/>
      </c>
      <c r="AF4086" s="1" t="str">
        <f t="shared" si="1052"/>
        <v/>
      </c>
      <c r="AG4086" s="1" t="str">
        <f t="shared" si="1053"/>
        <v/>
      </c>
      <c r="AH4086" s="1" t="str">
        <f t="shared" si="1054"/>
        <v/>
      </c>
      <c r="AI4086" s="1" t="str">
        <f t="shared" si="1055"/>
        <v/>
      </c>
    </row>
    <row r="4087" spans="22:35" x14ac:dyDescent="0.25">
      <c r="V4087" s="1" t="str">
        <f t="shared" si="1043"/>
        <v/>
      </c>
      <c r="X4087" s="1" t="str">
        <f t="shared" si="1044"/>
        <v/>
      </c>
      <c r="Y4087" s="1" t="str">
        <f t="shared" si="1045"/>
        <v/>
      </c>
      <c r="Z4087" s="1" t="str">
        <f t="shared" si="1046"/>
        <v/>
      </c>
      <c r="AA4087" s="1" t="str">
        <f t="shared" si="1047"/>
        <v/>
      </c>
      <c r="AB4087" s="1" t="str">
        <f t="shared" si="1048"/>
        <v/>
      </c>
      <c r="AC4087" s="1" t="str">
        <f t="shared" si="1049"/>
        <v/>
      </c>
      <c r="AD4087" s="1" t="str">
        <f t="shared" si="1050"/>
        <v/>
      </c>
      <c r="AE4087" s="1" t="str">
        <f t="shared" si="1051"/>
        <v/>
      </c>
      <c r="AF4087" s="1" t="str">
        <f t="shared" si="1052"/>
        <v/>
      </c>
      <c r="AG4087" s="1" t="str">
        <f t="shared" si="1053"/>
        <v/>
      </c>
      <c r="AH4087" s="1" t="str">
        <f t="shared" si="1054"/>
        <v/>
      </c>
      <c r="AI4087" s="1" t="str">
        <f t="shared" si="1055"/>
        <v/>
      </c>
    </row>
    <row r="4088" spans="22:35" x14ac:dyDescent="0.25">
      <c r="V4088" s="1" t="str">
        <f t="shared" si="1043"/>
        <v/>
      </c>
      <c r="X4088" s="1" t="str">
        <f t="shared" si="1044"/>
        <v/>
      </c>
      <c r="Y4088" s="1" t="str">
        <f t="shared" si="1045"/>
        <v/>
      </c>
      <c r="Z4088" s="1" t="str">
        <f t="shared" si="1046"/>
        <v/>
      </c>
      <c r="AA4088" s="1" t="str">
        <f t="shared" si="1047"/>
        <v/>
      </c>
      <c r="AB4088" s="1" t="str">
        <f t="shared" si="1048"/>
        <v/>
      </c>
      <c r="AC4088" s="1" t="str">
        <f t="shared" si="1049"/>
        <v/>
      </c>
      <c r="AD4088" s="1" t="str">
        <f t="shared" si="1050"/>
        <v/>
      </c>
      <c r="AE4088" s="1" t="str">
        <f t="shared" si="1051"/>
        <v/>
      </c>
      <c r="AF4088" s="1" t="str">
        <f t="shared" si="1052"/>
        <v/>
      </c>
      <c r="AG4088" s="1" t="str">
        <f t="shared" si="1053"/>
        <v/>
      </c>
      <c r="AH4088" s="1" t="str">
        <f t="shared" si="1054"/>
        <v/>
      </c>
      <c r="AI4088" s="1" t="str">
        <f t="shared" si="1055"/>
        <v/>
      </c>
    </row>
    <row r="4089" spans="22:35" x14ac:dyDescent="0.25">
      <c r="V4089" s="1" t="str">
        <f t="shared" si="1043"/>
        <v/>
      </c>
      <c r="X4089" s="1" t="str">
        <f t="shared" si="1044"/>
        <v/>
      </c>
      <c r="Y4089" s="1" t="str">
        <f t="shared" si="1045"/>
        <v/>
      </c>
      <c r="Z4089" s="1" t="str">
        <f t="shared" si="1046"/>
        <v/>
      </c>
      <c r="AA4089" s="1" t="str">
        <f t="shared" si="1047"/>
        <v/>
      </c>
      <c r="AB4089" s="1" t="str">
        <f t="shared" si="1048"/>
        <v/>
      </c>
      <c r="AC4089" s="1" t="str">
        <f t="shared" si="1049"/>
        <v/>
      </c>
      <c r="AD4089" s="1" t="str">
        <f t="shared" si="1050"/>
        <v/>
      </c>
      <c r="AE4089" s="1" t="str">
        <f t="shared" si="1051"/>
        <v/>
      </c>
      <c r="AF4089" s="1" t="str">
        <f t="shared" si="1052"/>
        <v/>
      </c>
      <c r="AG4089" s="1" t="str">
        <f t="shared" si="1053"/>
        <v/>
      </c>
      <c r="AH4089" s="1" t="str">
        <f t="shared" si="1054"/>
        <v/>
      </c>
      <c r="AI4089" s="1" t="str">
        <f t="shared" si="1055"/>
        <v/>
      </c>
    </row>
    <row r="4090" spans="22:35" x14ac:dyDescent="0.25">
      <c r="V4090" s="1" t="str">
        <f t="shared" si="1043"/>
        <v/>
      </c>
      <c r="X4090" s="1" t="str">
        <f t="shared" si="1044"/>
        <v/>
      </c>
      <c r="Y4090" s="1" t="str">
        <f t="shared" si="1045"/>
        <v/>
      </c>
      <c r="Z4090" s="1" t="str">
        <f t="shared" si="1046"/>
        <v/>
      </c>
      <c r="AA4090" s="1" t="str">
        <f t="shared" si="1047"/>
        <v/>
      </c>
      <c r="AB4090" s="1" t="str">
        <f t="shared" si="1048"/>
        <v/>
      </c>
      <c r="AC4090" s="1" t="str">
        <f t="shared" si="1049"/>
        <v/>
      </c>
      <c r="AD4090" s="1" t="str">
        <f t="shared" si="1050"/>
        <v/>
      </c>
      <c r="AE4090" s="1" t="str">
        <f t="shared" si="1051"/>
        <v/>
      </c>
      <c r="AF4090" s="1" t="str">
        <f t="shared" si="1052"/>
        <v/>
      </c>
      <c r="AG4090" s="1" t="str">
        <f t="shared" si="1053"/>
        <v/>
      </c>
      <c r="AH4090" s="1" t="str">
        <f t="shared" si="1054"/>
        <v/>
      </c>
      <c r="AI4090" s="1" t="str">
        <f t="shared" si="1055"/>
        <v/>
      </c>
    </row>
    <row r="4091" spans="22:35" x14ac:dyDescent="0.25">
      <c r="V4091" s="1" t="str">
        <f t="shared" si="1043"/>
        <v/>
      </c>
      <c r="X4091" s="1" t="str">
        <f t="shared" si="1044"/>
        <v/>
      </c>
      <c r="Y4091" s="1" t="str">
        <f t="shared" si="1045"/>
        <v/>
      </c>
      <c r="Z4091" s="1" t="str">
        <f t="shared" si="1046"/>
        <v/>
      </c>
      <c r="AA4091" s="1" t="str">
        <f t="shared" si="1047"/>
        <v/>
      </c>
      <c r="AB4091" s="1" t="str">
        <f t="shared" si="1048"/>
        <v/>
      </c>
      <c r="AC4091" s="1" t="str">
        <f t="shared" si="1049"/>
        <v/>
      </c>
      <c r="AD4091" s="1" t="str">
        <f t="shared" si="1050"/>
        <v/>
      </c>
      <c r="AE4091" s="1" t="str">
        <f t="shared" si="1051"/>
        <v/>
      </c>
      <c r="AF4091" s="1" t="str">
        <f t="shared" si="1052"/>
        <v/>
      </c>
      <c r="AG4091" s="1" t="str">
        <f t="shared" si="1053"/>
        <v/>
      </c>
      <c r="AH4091" s="1" t="str">
        <f t="shared" si="1054"/>
        <v/>
      </c>
      <c r="AI4091" s="1" t="str">
        <f t="shared" si="1055"/>
        <v/>
      </c>
    </row>
    <row r="4092" spans="22:35" x14ac:dyDescent="0.25">
      <c r="V4092" s="1" t="str">
        <f t="shared" si="1043"/>
        <v/>
      </c>
      <c r="X4092" s="1" t="str">
        <f t="shared" si="1044"/>
        <v/>
      </c>
      <c r="Y4092" s="1" t="str">
        <f t="shared" si="1045"/>
        <v/>
      </c>
      <c r="Z4092" s="1" t="str">
        <f t="shared" si="1046"/>
        <v/>
      </c>
      <c r="AA4092" s="1" t="str">
        <f t="shared" si="1047"/>
        <v/>
      </c>
      <c r="AB4092" s="1" t="str">
        <f t="shared" si="1048"/>
        <v/>
      </c>
      <c r="AC4092" s="1" t="str">
        <f t="shared" si="1049"/>
        <v/>
      </c>
      <c r="AD4092" s="1" t="str">
        <f t="shared" si="1050"/>
        <v/>
      </c>
      <c r="AE4092" s="1" t="str">
        <f t="shared" si="1051"/>
        <v/>
      </c>
      <c r="AF4092" s="1" t="str">
        <f t="shared" si="1052"/>
        <v/>
      </c>
      <c r="AG4092" s="1" t="str">
        <f t="shared" si="1053"/>
        <v/>
      </c>
      <c r="AH4092" s="1" t="str">
        <f t="shared" si="1054"/>
        <v/>
      </c>
      <c r="AI4092" s="1" t="str">
        <f t="shared" si="1055"/>
        <v/>
      </c>
    </row>
    <row r="4093" spans="22:35" x14ac:dyDescent="0.25">
      <c r="V4093" s="1" t="str">
        <f t="shared" si="1043"/>
        <v/>
      </c>
      <c r="X4093" s="1" t="str">
        <f t="shared" si="1044"/>
        <v/>
      </c>
      <c r="Y4093" s="1" t="str">
        <f t="shared" si="1045"/>
        <v/>
      </c>
      <c r="Z4093" s="1" t="str">
        <f t="shared" si="1046"/>
        <v/>
      </c>
      <c r="AA4093" s="1" t="str">
        <f t="shared" si="1047"/>
        <v/>
      </c>
      <c r="AB4093" s="1" t="str">
        <f t="shared" si="1048"/>
        <v/>
      </c>
      <c r="AC4093" s="1" t="str">
        <f t="shared" si="1049"/>
        <v/>
      </c>
      <c r="AD4093" s="1" t="str">
        <f t="shared" si="1050"/>
        <v/>
      </c>
      <c r="AE4093" s="1" t="str">
        <f t="shared" si="1051"/>
        <v/>
      </c>
      <c r="AF4093" s="1" t="str">
        <f t="shared" si="1052"/>
        <v/>
      </c>
      <c r="AG4093" s="1" t="str">
        <f t="shared" si="1053"/>
        <v/>
      </c>
      <c r="AH4093" s="1" t="str">
        <f t="shared" si="1054"/>
        <v/>
      </c>
      <c r="AI4093" s="1" t="str">
        <f t="shared" si="1055"/>
        <v/>
      </c>
    </row>
    <row r="4094" spans="22:35" x14ac:dyDescent="0.25">
      <c r="V4094" s="1" t="str">
        <f t="shared" si="1043"/>
        <v/>
      </c>
      <c r="X4094" s="1" t="str">
        <f t="shared" si="1044"/>
        <v/>
      </c>
      <c r="Y4094" s="1" t="str">
        <f t="shared" si="1045"/>
        <v/>
      </c>
      <c r="Z4094" s="1" t="str">
        <f t="shared" si="1046"/>
        <v/>
      </c>
      <c r="AA4094" s="1" t="str">
        <f t="shared" si="1047"/>
        <v/>
      </c>
      <c r="AB4094" s="1" t="str">
        <f t="shared" si="1048"/>
        <v/>
      </c>
      <c r="AC4094" s="1" t="str">
        <f t="shared" si="1049"/>
        <v/>
      </c>
      <c r="AD4094" s="1" t="str">
        <f t="shared" si="1050"/>
        <v/>
      </c>
      <c r="AE4094" s="1" t="str">
        <f t="shared" si="1051"/>
        <v/>
      </c>
      <c r="AF4094" s="1" t="str">
        <f t="shared" si="1052"/>
        <v/>
      </c>
      <c r="AG4094" s="1" t="str">
        <f t="shared" si="1053"/>
        <v/>
      </c>
      <c r="AH4094" s="1" t="str">
        <f t="shared" si="1054"/>
        <v/>
      </c>
      <c r="AI4094" s="1" t="str">
        <f t="shared" si="1055"/>
        <v/>
      </c>
    </row>
    <row r="4095" spans="22:35" x14ac:dyDescent="0.25">
      <c r="V4095" s="1" t="str">
        <f t="shared" si="1043"/>
        <v/>
      </c>
      <c r="X4095" s="1" t="str">
        <f t="shared" si="1044"/>
        <v/>
      </c>
      <c r="Y4095" s="1" t="str">
        <f t="shared" si="1045"/>
        <v/>
      </c>
      <c r="Z4095" s="1" t="str">
        <f t="shared" si="1046"/>
        <v/>
      </c>
      <c r="AA4095" s="1" t="str">
        <f t="shared" si="1047"/>
        <v/>
      </c>
      <c r="AB4095" s="1" t="str">
        <f t="shared" si="1048"/>
        <v/>
      </c>
      <c r="AC4095" s="1" t="str">
        <f t="shared" si="1049"/>
        <v/>
      </c>
      <c r="AD4095" s="1" t="str">
        <f t="shared" si="1050"/>
        <v/>
      </c>
      <c r="AE4095" s="1" t="str">
        <f t="shared" si="1051"/>
        <v/>
      </c>
      <c r="AF4095" s="1" t="str">
        <f t="shared" si="1052"/>
        <v/>
      </c>
      <c r="AG4095" s="1" t="str">
        <f t="shared" si="1053"/>
        <v/>
      </c>
      <c r="AH4095" s="1" t="str">
        <f t="shared" si="1054"/>
        <v/>
      </c>
      <c r="AI4095" s="1" t="str">
        <f t="shared" si="1055"/>
        <v/>
      </c>
    </row>
    <row r="4096" spans="22:35" x14ac:dyDescent="0.25">
      <c r="V4096" s="1" t="str">
        <f t="shared" si="1043"/>
        <v/>
      </c>
      <c r="X4096" s="1" t="str">
        <f t="shared" si="1044"/>
        <v/>
      </c>
      <c r="Y4096" s="1" t="str">
        <f t="shared" si="1045"/>
        <v/>
      </c>
      <c r="Z4096" s="1" t="str">
        <f t="shared" si="1046"/>
        <v/>
      </c>
      <c r="AA4096" s="1" t="str">
        <f t="shared" si="1047"/>
        <v/>
      </c>
      <c r="AB4096" s="1" t="str">
        <f t="shared" si="1048"/>
        <v/>
      </c>
      <c r="AC4096" s="1" t="str">
        <f t="shared" si="1049"/>
        <v/>
      </c>
      <c r="AD4096" s="1" t="str">
        <f t="shared" si="1050"/>
        <v/>
      </c>
      <c r="AE4096" s="1" t="str">
        <f t="shared" si="1051"/>
        <v/>
      </c>
      <c r="AF4096" s="1" t="str">
        <f t="shared" si="1052"/>
        <v/>
      </c>
      <c r="AG4096" s="1" t="str">
        <f t="shared" si="1053"/>
        <v/>
      </c>
      <c r="AH4096" s="1" t="str">
        <f t="shared" si="1054"/>
        <v/>
      </c>
      <c r="AI4096" s="1" t="str">
        <f t="shared" si="1055"/>
        <v/>
      </c>
    </row>
    <row r="4097" spans="22:35" x14ac:dyDescent="0.25">
      <c r="V4097" s="1" t="str">
        <f t="shared" si="1043"/>
        <v/>
      </c>
      <c r="X4097" s="1" t="str">
        <f t="shared" si="1044"/>
        <v/>
      </c>
      <c r="Y4097" s="1" t="str">
        <f t="shared" si="1045"/>
        <v/>
      </c>
      <c r="Z4097" s="1" t="str">
        <f t="shared" si="1046"/>
        <v/>
      </c>
      <c r="AA4097" s="1" t="str">
        <f t="shared" si="1047"/>
        <v/>
      </c>
      <c r="AB4097" s="1" t="str">
        <f t="shared" si="1048"/>
        <v/>
      </c>
      <c r="AC4097" s="1" t="str">
        <f t="shared" si="1049"/>
        <v/>
      </c>
      <c r="AD4097" s="1" t="str">
        <f t="shared" si="1050"/>
        <v/>
      </c>
      <c r="AE4097" s="1" t="str">
        <f t="shared" si="1051"/>
        <v/>
      </c>
      <c r="AF4097" s="1" t="str">
        <f t="shared" si="1052"/>
        <v/>
      </c>
      <c r="AG4097" s="1" t="str">
        <f t="shared" si="1053"/>
        <v/>
      </c>
      <c r="AH4097" s="1" t="str">
        <f t="shared" si="1054"/>
        <v/>
      </c>
      <c r="AI4097" s="1" t="str">
        <f t="shared" si="1055"/>
        <v/>
      </c>
    </row>
    <row r="4098" spans="22:35" x14ac:dyDescent="0.25">
      <c r="V4098" s="1" t="str">
        <f t="shared" si="1043"/>
        <v/>
      </c>
      <c r="X4098" s="1" t="str">
        <f t="shared" si="1044"/>
        <v/>
      </c>
      <c r="Y4098" s="1" t="str">
        <f t="shared" si="1045"/>
        <v/>
      </c>
      <c r="Z4098" s="1" t="str">
        <f t="shared" si="1046"/>
        <v/>
      </c>
      <c r="AA4098" s="1" t="str">
        <f t="shared" si="1047"/>
        <v/>
      </c>
      <c r="AB4098" s="1" t="str">
        <f t="shared" si="1048"/>
        <v/>
      </c>
      <c r="AC4098" s="1" t="str">
        <f t="shared" si="1049"/>
        <v/>
      </c>
      <c r="AD4098" s="1" t="str">
        <f t="shared" si="1050"/>
        <v/>
      </c>
      <c r="AE4098" s="1" t="str">
        <f t="shared" si="1051"/>
        <v/>
      </c>
      <c r="AF4098" s="1" t="str">
        <f t="shared" si="1052"/>
        <v/>
      </c>
      <c r="AG4098" s="1" t="str">
        <f t="shared" si="1053"/>
        <v/>
      </c>
      <c r="AH4098" s="1" t="str">
        <f t="shared" si="1054"/>
        <v/>
      </c>
      <c r="AI4098" s="1" t="str">
        <f t="shared" si="1055"/>
        <v/>
      </c>
    </row>
    <row r="4099" spans="22:35" x14ac:dyDescent="0.25">
      <c r="V4099" s="1" t="str">
        <f t="shared" si="1043"/>
        <v/>
      </c>
      <c r="X4099" s="1" t="str">
        <f t="shared" si="1044"/>
        <v/>
      </c>
      <c r="Y4099" s="1" t="str">
        <f t="shared" si="1045"/>
        <v/>
      </c>
      <c r="Z4099" s="1" t="str">
        <f t="shared" si="1046"/>
        <v/>
      </c>
      <c r="AA4099" s="1" t="str">
        <f t="shared" si="1047"/>
        <v/>
      </c>
      <c r="AB4099" s="1" t="str">
        <f t="shared" si="1048"/>
        <v/>
      </c>
      <c r="AC4099" s="1" t="str">
        <f t="shared" si="1049"/>
        <v/>
      </c>
      <c r="AD4099" s="1" t="str">
        <f t="shared" si="1050"/>
        <v/>
      </c>
      <c r="AE4099" s="1" t="str">
        <f t="shared" si="1051"/>
        <v/>
      </c>
      <c r="AF4099" s="1" t="str">
        <f t="shared" si="1052"/>
        <v/>
      </c>
      <c r="AG4099" s="1" t="str">
        <f t="shared" si="1053"/>
        <v/>
      </c>
      <c r="AH4099" s="1" t="str">
        <f t="shared" si="1054"/>
        <v/>
      </c>
      <c r="AI4099" s="1" t="str">
        <f t="shared" si="1055"/>
        <v/>
      </c>
    </row>
    <row r="4100" spans="22:35" x14ac:dyDescent="0.25">
      <c r="V4100" s="1" t="str">
        <f t="shared" si="1043"/>
        <v/>
      </c>
      <c r="X4100" s="1" t="str">
        <f t="shared" si="1044"/>
        <v/>
      </c>
      <c r="Y4100" s="1" t="str">
        <f t="shared" si="1045"/>
        <v/>
      </c>
      <c r="Z4100" s="1" t="str">
        <f t="shared" si="1046"/>
        <v/>
      </c>
      <c r="AA4100" s="1" t="str">
        <f t="shared" si="1047"/>
        <v/>
      </c>
      <c r="AB4100" s="1" t="str">
        <f t="shared" si="1048"/>
        <v/>
      </c>
      <c r="AC4100" s="1" t="str">
        <f t="shared" si="1049"/>
        <v/>
      </c>
      <c r="AD4100" s="1" t="str">
        <f t="shared" si="1050"/>
        <v/>
      </c>
      <c r="AE4100" s="1" t="str">
        <f t="shared" si="1051"/>
        <v/>
      </c>
      <c r="AF4100" s="1" t="str">
        <f t="shared" si="1052"/>
        <v/>
      </c>
      <c r="AG4100" s="1" t="str">
        <f t="shared" si="1053"/>
        <v/>
      </c>
      <c r="AH4100" s="1" t="str">
        <f t="shared" si="1054"/>
        <v/>
      </c>
      <c r="AI4100" s="1" t="str">
        <f t="shared" si="1055"/>
        <v/>
      </c>
    </row>
    <row r="4101" spans="22:35" x14ac:dyDescent="0.25">
      <c r="V4101" s="1" t="str">
        <f t="shared" si="1043"/>
        <v/>
      </c>
      <c r="X4101" s="1" t="str">
        <f t="shared" si="1044"/>
        <v/>
      </c>
      <c r="Y4101" s="1" t="str">
        <f t="shared" si="1045"/>
        <v/>
      </c>
      <c r="Z4101" s="1" t="str">
        <f t="shared" si="1046"/>
        <v/>
      </c>
      <c r="AA4101" s="1" t="str">
        <f t="shared" si="1047"/>
        <v/>
      </c>
      <c r="AB4101" s="1" t="str">
        <f t="shared" si="1048"/>
        <v/>
      </c>
      <c r="AC4101" s="1" t="str">
        <f t="shared" si="1049"/>
        <v/>
      </c>
      <c r="AD4101" s="1" t="str">
        <f t="shared" si="1050"/>
        <v/>
      </c>
      <c r="AE4101" s="1" t="str">
        <f t="shared" si="1051"/>
        <v/>
      </c>
      <c r="AF4101" s="1" t="str">
        <f t="shared" si="1052"/>
        <v/>
      </c>
      <c r="AG4101" s="1" t="str">
        <f t="shared" si="1053"/>
        <v/>
      </c>
      <c r="AH4101" s="1" t="str">
        <f t="shared" si="1054"/>
        <v/>
      </c>
      <c r="AI4101" s="1" t="str">
        <f t="shared" si="1055"/>
        <v/>
      </c>
    </row>
    <row r="4102" spans="22:35" x14ac:dyDescent="0.25">
      <c r="V4102" s="1" t="str">
        <f t="shared" si="1043"/>
        <v/>
      </c>
      <c r="X4102" s="1" t="str">
        <f t="shared" si="1044"/>
        <v/>
      </c>
      <c r="Y4102" s="1" t="str">
        <f t="shared" si="1045"/>
        <v/>
      </c>
      <c r="Z4102" s="1" t="str">
        <f t="shared" si="1046"/>
        <v/>
      </c>
      <c r="AA4102" s="1" t="str">
        <f t="shared" si="1047"/>
        <v/>
      </c>
      <c r="AB4102" s="1" t="str">
        <f t="shared" si="1048"/>
        <v/>
      </c>
      <c r="AC4102" s="1" t="str">
        <f t="shared" si="1049"/>
        <v/>
      </c>
      <c r="AD4102" s="1" t="str">
        <f t="shared" si="1050"/>
        <v/>
      </c>
      <c r="AE4102" s="1" t="str">
        <f t="shared" si="1051"/>
        <v/>
      </c>
      <c r="AF4102" s="1" t="str">
        <f t="shared" si="1052"/>
        <v/>
      </c>
      <c r="AG4102" s="1" t="str">
        <f t="shared" si="1053"/>
        <v/>
      </c>
      <c r="AH4102" s="1" t="str">
        <f t="shared" si="1054"/>
        <v/>
      </c>
      <c r="AI4102" s="1" t="str">
        <f t="shared" si="1055"/>
        <v/>
      </c>
    </row>
    <row r="4103" spans="22:35" x14ac:dyDescent="0.25">
      <c r="V4103" s="1" t="str">
        <f t="shared" si="1043"/>
        <v/>
      </c>
      <c r="X4103" s="1" t="str">
        <f t="shared" si="1044"/>
        <v/>
      </c>
      <c r="Y4103" s="1" t="str">
        <f t="shared" si="1045"/>
        <v/>
      </c>
      <c r="Z4103" s="1" t="str">
        <f t="shared" si="1046"/>
        <v/>
      </c>
      <c r="AA4103" s="1" t="str">
        <f t="shared" si="1047"/>
        <v/>
      </c>
      <c r="AB4103" s="1" t="str">
        <f t="shared" si="1048"/>
        <v/>
      </c>
      <c r="AC4103" s="1" t="str">
        <f t="shared" si="1049"/>
        <v/>
      </c>
      <c r="AD4103" s="1" t="str">
        <f t="shared" si="1050"/>
        <v/>
      </c>
      <c r="AE4103" s="1" t="str">
        <f t="shared" si="1051"/>
        <v/>
      </c>
      <c r="AF4103" s="1" t="str">
        <f t="shared" si="1052"/>
        <v/>
      </c>
      <c r="AG4103" s="1" t="str">
        <f t="shared" si="1053"/>
        <v/>
      </c>
      <c r="AH4103" s="1" t="str">
        <f t="shared" si="1054"/>
        <v/>
      </c>
      <c r="AI4103" s="1" t="str">
        <f t="shared" si="1055"/>
        <v/>
      </c>
    </row>
    <row r="4104" spans="22:35" x14ac:dyDescent="0.25">
      <c r="V4104" s="1" t="str">
        <f t="shared" si="1043"/>
        <v/>
      </c>
      <c r="X4104" s="1" t="str">
        <f t="shared" si="1044"/>
        <v/>
      </c>
      <c r="Y4104" s="1" t="str">
        <f t="shared" si="1045"/>
        <v/>
      </c>
      <c r="Z4104" s="1" t="str">
        <f t="shared" si="1046"/>
        <v/>
      </c>
      <c r="AA4104" s="1" t="str">
        <f t="shared" si="1047"/>
        <v/>
      </c>
      <c r="AB4104" s="1" t="str">
        <f t="shared" si="1048"/>
        <v/>
      </c>
      <c r="AC4104" s="1" t="str">
        <f t="shared" si="1049"/>
        <v/>
      </c>
      <c r="AD4104" s="1" t="str">
        <f t="shared" si="1050"/>
        <v/>
      </c>
      <c r="AE4104" s="1" t="str">
        <f t="shared" si="1051"/>
        <v/>
      </c>
      <c r="AF4104" s="1" t="str">
        <f t="shared" si="1052"/>
        <v/>
      </c>
      <c r="AG4104" s="1" t="str">
        <f t="shared" si="1053"/>
        <v/>
      </c>
      <c r="AH4104" s="1" t="str">
        <f t="shared" si="1054"/>
        <v/>
      </c>
      <c r="AI4104" s="1" t="str">
        <f t="shared" si="1055"/>
        <v/>
      </c>
    </row>
    <row r="4105" spans="22:35" x14ac:dyDescent="0.25">
      <c r="V4105" s="1" t="str">
        <f t="shared" si="1043"/>
        <v/>
      </c>
      <c r="X4105" s="1" t="str">
        <f t="shared" si="1044"/>
        <v/>
      </c>
      <c r="Y4105" s="1" t="str">
        <f t="shared" si="1045"/>
        <v/>
      </c>
      <c r="Z4105" s="1" t="str">
        <f t="shared" si="1046"/>
        <v/>
      </c>
      <c r="AA4105" s="1" t="str">
        <f t="shared" si="1047"/>
        <v/>
      </c>
      <c r="AB4105" s="1" t="str">
        <f t="shared" si="1048"/>
        <v/>
      </c>
      <c r="AC4105" s="1" t="str">
        <f t="shared" si="1049"/>
        <v/>
      </c>
      <c r="AD4105" s="1" t="str">
        <f t="shared" si="1050"/>
        <v/>
      </c>
      <c r="AE4105" s="1" t="str">
        <f t="shared" si="1051"/>
        <v/>
      </c>
      <c r="AF4105" s="1" t="str">
        <f t="shared" si="1052"/>
        <v/>
      </c>
      <c r="AG4105" s="1" t="str">
        <f t="shared" si="1053"/>
        <v/>
      </c>
      <c r="AH4105" s="1" t="str">
        <f t="shared" si="1054"/>
        <v/>
      </c>
      <c r="AI4105" s="1" t="str">
        <f t="shared" si="1055"/>
        <v/>
      </c>
    </row>
    <row r="4106" spans="22:35" x14ac:dyDescent="0.25">
      <c r="V4106" s="1" t="str">
        <f t="shared" si="1043"/>
        <v/>
      </c>
      <c r="X4106" s="1" t="str">
        <f t="shared" si="1044"/>
        <v/>
      </c>
      <c r="Y4106" s="1" t="str">
        <f t="shared" si="1045"/>
        <v/>
      </c>
      <c r="Z4106" s="1" t="str">
        <f t="shared" si="1046"/>
        <v/>
      </c>
      <c r="AA4106" s="1" t="str">
        <f t="shared" si="1047"/>
        <v/>
      </c>
      <c r="AB4106" s="1" t="str">
        <f t="shared" si="1048"/>
        <v/>
      </c>
      <c r="AC4106" s="1" t="str">
        <f t="shared" si="1049"/>
        <v/>
      </c>
      <c r="AD4106" s="1" t="str">
        <f t="shared" si="1050"/>
        <v/>
      </c>
      <c r="AE4106" s="1" t="str">
        <f t="shared" si="1051"/>
        <v/>
      </c>
      <c r="AF4106" s="1" t="str">
        <f t="shared" si="1052"/>
        <v/>
      </c>
      <c r="AG4106" s="1" t="str">
        <f t="shared" si="1053"/>
        <v/>
      </c>
      <c r="AH4106" s="1" t="str">
        <f t="shared" si="1054"/>
        <v/>
      </c>
      <c r="AI4106" s="1" t="str">
        <f t="shared" si="1055"/>
        <v/>
      </c>
    </row>
    <row r="4107" spans="22:35" x14ac:dyDescent="0.25">
      <c r="V4107" s="1" t="str">
        <f t="shared" si="1043"/>
        <v/>
      </c>
      <c r="X4107" s="1" t="str">
        <f t="shared" si="1044"/>
        <v/>
      </c>
      <c r="Y4107" s="1" t="str">
        <f t="shared" si="1045"/>
        <v/>
      </c>
      <c r="Z4107" s="1" t="str">
        <f t="shared" si="1046"/>
        <v/>
      </c>
      <c r="AA4107" s="1" t="str">
        <f t="shared" si="1047"/>
        <v/>
      </c>
      <c r="AB4107" s="1" t="str">
        <f t="shared" si="1048"/>
        <v/>
      </c>
      <c r="AC4107" s="1" t="str">
        <f t="shared" si="1049"/>
        <v/>
      </c>
      <c r="AD4107" s="1" t="str">
        <f t="shared" si="1050"/>
        <v/>
      </c>
      <c r="AE4107" s="1" t="str">
        <f t="shared" si="1051"/>
        <v/>
      </c>
      <c r="AF4107" s="1" t="str">
        <f t="shared" si="1052"/>
        <v/>
      </c>
      <c r="AG4107" s="1" t="str">
        <f t="shared" si="1053"/>
        <v/>
      </c>
      <c r="AH4107" s="1" t="str">
        <f t="shared" si="1054"/>
        <v/>
      </c>
      <c r="AI4107" s="1" t="str">
        <f t="shared" si="1055"/>
        <v/>
      </c>
    </row>
    <row r="4108" spans="22:35" x14ac:dyDescent="0.25">
      <c r="V4108" s="1" t="str">
        <f t="shared" si="1043"/>
        <v/>
      </c>
      <c r="X4108" s="1" t="str">
        <f t="shared" si="1044"/>
        <v/>
      </c>
      <c r="Y4108" s="1" t="str">
        <f t="shared" si="1045"/>
        <v/>
      </c>
      <c r="Z4108" s="1" t="str">
        <f t="shared" si="1046"/>
        <v/>
      </c>
      <c r="AA4108" s="1" t="str">
        <f t="shared" si="1047"/>
        <v/>
      </c>
      <c r="AB4108" s="1" t="str">
        <f t="shared" si="1048"/>
        <v/>
      </c>
      <c r="AC4108" s="1" t="str">
        <f t="shared" si="1049"/>
        <v/>
      </c>
      <c r="AD4108" s="1" t="str">
        <f t="shared" si="1050"/>
        <v/>
      </c>
      <c r="AE4108" s="1" t="str">
        <f t="shared" si="1051"/>
        <v/>
      </c>
      <c r="AF4108" s="1" t="str">
        <f t="shared" si="1052"/>
        <v/>
      </c>
      <c r="AG4108" s="1" t="str">
        <f t="shared" si="1053"/>
        <v/>
      </c>
      <c r="AH4108" s="1" t="str">
        <f t="shared" si="1054"/>
        <v/>
      </c>
      <c r="AI4108" s="1" t="str">
        <f t="shared" si="1055"/>
        <v/>
      </c>
    </row>
    <row r="4109" spans="22:35" x14ac:dyDescent="0.25">
      <c r="V4109" s="1" t="str">
        <f t="shared" si="1043"/>
        <v/>
      </c>
      <c r="X4109" s="1" t="str">
        <f t="shared" si="1044"/>
        <v/>
      </c>
      <c r="Y4109" s="1" t="str">
        <f t="shared" si="1045"/>
        <v/>
      </c>
      <c r="Z4109" s="1" t="str">
        <f t="shared" si="1046"/>
        <v/>
      </c>
      <c r="AA4109" s="1" t="str">
        <f t="shared" si="1047"/>
        <v/>
      </c>
      <c r="AB4109" s="1" t="str">
        <f t="shared" si="1048"/>
        <v/>
      </c>
      <c r="AC4109" s="1" t="str">
        <f t="shared" si="1049"/>
        <v/>
      </c>
      <c r="AD4109" s="1" t="str">
        <f t="shared" si="1050"/>
        <v/>
      </c>
      <c r="AE4109" s="1" t="str">
        <f t="shared" si="1051"/>
        <v/>
      </c>
      <c r="AF4109" s="1" t="str">
        <f t="shared" si="1052"/>
        <v/>
      </c>
      <c r="AG4109" s="1" t="str">
        <f t="shared" si="1053"/>
        <v/>
      </c>
      <c r="AH4109" s="1" t="str">
        <f t="shared" si="1054"/>
        <v/>
      </c>
      <c r="AI4109" s="1" t="str">
        <f t="shared" si="1055"/>
        <v/>
      </c>
    </row>
    <row r="4110" spans="22:35" x14ac:dyDescent="0.25">
      <c r="V4110" s="1" t="str">
        <f t="shared" si="1043"/>
        <v/>
      </c>
      <c r="X4110" s="1" t="str">
        <f t="shared" si="1044"/>
        <v/>
      </c>
      <c r="Y4110" s="1" t="str">
        <f t="shared" si="1045"/>
        <v/>
      </c>
      <c r="Z4110" s="1" t="str">
        <f t="shared" si="1046"/>
        <v/>
      </c>
      <c r="AA4110" s="1" t="str">
        <f t="shared" si="1047"/>
        <v/>
      </c>
      <c r="AB4110" s="1" t="str">
        <f t="shared" si="1048"/>
        <v/>
      </c>
      <c r="AC4110" s="1" t="str">
        <f t="shared" si="1049"/>
        <v/>
      </c>
      <c r="AD4110" s="1" t="str">
        <f t="shared" si="1050"/>
        <v/>
      </c>
      <c r="AE4110" s="1" t="str">
        <f t="shared" si="1051"/>
        <v/>
      </c>
      <c r="AF4110" s="1" t="str">
        <f t="shared" si="1052"/>
        <v/>
      </c>
      <c r="AG4110" s="1" t="str">
        <f t="shared" si="1053"/>
        <v/>
      </c>
      <c r="AH4110" s="1" t="str">
        <f t="shared" si="1054"/>
        <v/>
      </c>
      <c r="AI4110" s="1" t="str">
        <f t="shared" si="1055"/>
        <v/>
      </c>
    </row>
    <row r="4111" spans="22:35" x14ac:dyDescent="0.25">
      <c r="V4111" s="1" t="str">
        <f t="shared" si="1043"/>
        <v/>
      </c>
      <c r="X4111" s="1" t="str">
        <f t="shared" si="1044"/>
        <v/>
      </c>
      <c r="Y4111" s="1" t="str">
        <f t="shared" si="1045"/>
        <v/>
      </c>
      <c r="Z4111" s="1" t="str">
        <f t="shared" si="1046"/>
        <v/>
      </c>
      <c r="AA4111" s="1" t="str">
        <f t="shared" si="1047"/>
        <v/>
      </c>
      <c r="AB4111" s="1" t="str">
        <f t="shared" si="1048"/>
        <v/>
      </c>
      <c r="AC4111" s="1" t="str">
        <f t="shared" si="1049"/>
        <v/>
      </c>
      <c r="AD4111" s="1" t="str">
        <f t="shared" si="1050"/>
        <v/>
      </c>
      <c r="AE4111" s="1" t="str">
        <f t="shared" si="1051"/>
        <v/>
      </c>
      <c r="AF4111" s="1" t="str">
        <f t="shared" si="1052"/>
        <v/>
      </c>
      <c r="AG4111" s="1" t="str">
        <f t="shared" si="1053"/>
        <v/>
      </c>
      <c r="AH4111" s="1" t="str">
        <f t="shared" si="1054"/>
        <v/>
      </c>
      <c r="AI4111" s="1" t="str">
        <f t="shared" si="1055"/>
        <v/>
      </c>
    </row>
  </sheetData>
  <sheetProtection sheet="1" objects="1" scenarios="1" selectLockedCells="1"/>
  <mergeCells count="1">
    <mergeCell ref="N14:AM14"/>
  </mergeCells>
  <phoneticPr fontId="3" type="noConversion"/>
  <conditionalFormatting sqref="B11:C11 AM11:AT11 K13:L14 AH16:AH4111">
    <cfRule type="expression" dxfId="29" priority="7">
      <formula>$C$6&lt;4</formula>
    </cfRule>
  </conditionalFormatting>
  <conditionalFormatting sqref="B10:C10 AM10:AT10 I13:J14 AF16:AF4111">
    <cfRule type="expression" dxfId="28" priority="6">
      <formula>$C$6&lt;3</formula>
    </cfRule>
  </conditionalFormatting>
  <conditionalFormatting sqref="AM9:AT9 B9:C9 G13:H14 AD16:AD4111">
    <cfRule type="expression" dxfId="27" priority="5">
      <formula>$C$6&lt;2</formula>
    </cfRule>
  </conditionalFormatting>
  <conditionalFormatting sqref="AM8:AT8">
    <cfRule type="expression" dxfId="26" priority="28">
      <formula>AM7&lt;=$C8</formula>
    </cfRule>
  </conditionalFormatting>
  <conditionalFormatting sqref="AM9:AT9">
    <cfRule type="expression" dxfId="25" priority="29">
      <formula>AM7&lt;=$C9</formula>
    </cfRule>
  </conditionalFormatting>
  <conditionalFormatting sqref="AM10:AT10">
    <cfRule type="expression" dxfId="24" priority="30">
      <formula>AM7&lt;=$C10</formula>
    </cfRule>
  </conditionalFormatting>
  <conditionalFormatting sqref="AM11:AT11">
    <cfRule type="expression" dxfId="23" priority="31">
      <formula>AM7&lt;=$C11</formula>
    </cfRule>
  </conditionalFormatting>
  <conditionalFormatting sqref="B13:AM14 E16:BA3091">
    <cfRule type="expression" dxfId="22" priority="1">
      <formula>$AR$3=TRUE</formula>
    </cfRule>
  </conditionalFormatting>
  <conditionalFormatting sqref="N16:AO31">
    <cfRule type="expression" dxfId="21" priority="4">
      <formula>$E16&lt;&gt;""</formula>
    </cfRule>
  </conditionalFormatting>
  <conditionalFormatting sqref="AS16:AU31">
    <cfRule type="expression" dxfId="20" priority="3">
      <formula>$AP16&lt;&gt;""</formula>
    </cfRule>
  </conditionalFormatting>
  <conditionalFormatting sqref="AY16:BA4113">
    <cfRule type="expression" dxfId="19" priority="2">
      <formula>$AV16&lt;&gt;""</formula>
    </cfRule>
  </conditionalFormatting>
  <dataValidations count="2">
    <dataValidation type="whole" allowBlank="1" showInputMessage="1" showErrorMessage="1" error="Bitte ganze Zahl von 1-4 eingeben." prompt="Bitte ganze Zahl von 1-4 eingeben." sqref="C6" xr:uid="{A3233978-B270-4CAC-B21A-621B0F56DB2F}">
      <formula1>1</formula1>
      <formula2>4</formula2>
    </dataValidation>
    <dataValidation type="whole" allowBlank="1" showInputMessage="1" showErrorMessage="1" error="Bitte ganze Zahl von 1-8 eingeben." prompt="Bitte ganze Zahl von 1-8 eingeben." sqref="C8:C11" xr:uid="{65D30DAE-E4EB-4E54-B1FF-626BC81234A5}">
      <formula1>1</formula1>
      <formula2>8</formula2>
    </dataValidation>
  </dataValidation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43</xdr:col>
                    <xdr:colOff>0</xdr:colOff>
                    <xdr:row>3</xdr:row>
                    <xdr:rowOff>0</xdr:rowOff>
                  </from>
                  <to>
                    <xdr:col>45</xdr:col>
                    <xdr:colOff>66675</xdr:colOff>
                    <xdr:row>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ADD8-E083-40AB-93DA-6938255F69F1}">
  <dimension ref="A1:CN5022"/>
  <sheetViews>
    <sheetView showGridLines="0" showRowColHeaders="0" zoomScale="140" zoomScaleNormal="140" workbookViewId="0">
      <pane xSplit="3" ySplit="22" topLeftCell="D23" activePane="bottomRight" state="frozen"/>
      <selection pane="topRight" activeCell="D1" sqref="D1"/>
      <selection pane="bottomLeft" activeCell="A10" sqref="A10"/>
      <selection pane="bottomRight" activeCell="D8" sqref="D8:F8"/>
    </sheetView>
  </sheetViews>
  <sheetFormatPr baseColWidth="10" defaultColWidth="11.42578125" defaultRowHeight="15.75" outlineLevelRow="1" outlineLevelCol="1" x14ac:dyDescent="0.25"/>
  <cols>
    <col min="1" max="1" width="3.7109375" style="1" customWidth="1"/>
    <col min="2" max="2" width="3.7109375" style="2" customWidth="1"/>
    <col min="3" max="3" width="3.85546875" style="1" customWidth="1"/>
    <col min="4" max="4" width="11.42578125" style="2"/>
    <col min="5" max="6" width="15.28515625" style="2" bestFit="1" customWidth="1"/>
    <col min="7" max="7" width="12.7109375" style="2" customWidth="1"/>
    <col min="8" max="8" width="15.7109375" style="2" hidden="1" customWidth="1" outlineLevel="1"/>
    <col min="9" max="9" width="11.42578125" style="2" hidden="1" customWidth="1" outlineLevel="1"/>
    <col min="10" max="10" width="10.85546875" style="3" customWidth="1" collapsed="1"/>
    <col min="11" max="11" width="7.140625" style="16" hidden="1" customWidth="1" outlineLevel="1"/>
    <col min="12" max="12" width="10.85546875" style="3" customWidth="1" collapsed="1"/>
    <col min="13" max="13" width="7.140625" style="16" hidden="1" customWidth="1" outlineLevel="1"/>
    <col min="14" max="14" width="10.85546875" style="3" customWidth="1" collapsed="1"/>
    <col min="15" max="15" width="7.140625" style="16" hidden="1" customWidth="1" outlineLevel="1"/>
    <col min="16" max="16" width="10.85546875" style="3" customWidth="1" collapsed="1"/>
    <col min="17" max="17" width="7.140625" style="16" hidden="1" customWidth="1" outlineLevel="1"/>
    <col min="18" max="18" width="10.85546875" style="3" customWidth="1" collapsed="1"/>
    <col min="19" max="19" width="7.140625" style="16" hidden="1" customWidth="1" outlineLevel="1"/>
    <col min="20" max="20" width="10.85546875" style="3" customWidth="1" collapsed="1"/>
    <col min="21" max="21" width="5.85546875" style="1" customWidth="1"/>
    <col min="22" max="39" width="3.85546875" style="1" hidden="1" customWidth="1" outlineLevel="1"/>
    <col min="40" max="40" width="3.85546875" style="1" customWidth="1" collapsed="1"/>
    <col min="41" max="41" width="3.85546875" style="1" customWidth="1"/>
    <col min="42" max="43" width="5.85546875" style="1" customWidth="1"/>
    <col min="44" max="92" width="3" style="1" customWidth="1"/>
    <col min="93" max="16384" width="11.42578125" style="1"/>
  </cols>
  <sheetData>
    <row r="1" spans="1:92" x14ac:dyDescent="0.25">
      <c r="A1" s="14"/>
      <c r="B1" s="10"/>
      <c r="D1" s="10"/>
      <c r="E1" s="10"/>
      <c r="F1" s="10"/>
      <c r="G1" s="10"/>
      <c r="H1" s="10"/>
      <c r="I1" s="10"/>
      <c r="J1" s="35" t="b">
        <v>0</v>
      </c>
      <c r="L1" s="9"/>
      <c r="N1" s="9"/>
      <c r="P1" s="35" t="b">
        <v>1</v>
      </c>
      <c r="R1" s="9"/>
      <c r="T1" s="9"/>
    </row>
    <row r="2" spans="1:92" x14ac:dyDescent="0.25">
      <c r="B2" s="28" t="s">
        <v>71</v>
      </c>
      <c r="D2" s="10"/>
      <c r="E2" s="10"/>
      <c r="F2" s="10"/>
      <c r="G2" s="10"/>
      <c r="H2" s="10"/>
      <c r="I2" s="10"/>
      <c r="J2" s="9"/>
      <c r="L2" s="9"/>
      <c r="N2" s="9"/>
      <c r="P2" s="9"/>
      <c r="R2" s="9"/>
      <c r="T2" s="9"/>
    </row>
    <row r="3" spans="1:92" ht="5.25" customHeight="1" x14ac:dyDescent="0.25"/>
    <row r="4" spans="1:92" x14ac:dyDescent="0.25">
      <c r="B4" s="1" t="s">
        <v>46</v>
      </c>
      <c r="C4" s="33">
        <v>4</v>
      </c>
      <c r="D4" s="1" t="s">
        <v>63</v>
      </c>
      <c r="CE4" s="1">
        <f t="shared" ref="CE4:CN4" si="0">IF(CD4&lt;$C$4,CD4+1,"")</f>
        <v>1</v>
      </c>
      <c r="CF4" s="1">
        <f t="shared" si="0"/>
        <v>2</v>
      </c>
      <c r="CG4" s="1">
        <f t="shared" si="0"/>
        <v>3</v>
      </c>
      <c r="CH4" s="1">
        <f t="shared" si="0"/>
        <v>4</v>
      </c>
      <c r="CI4" s="1" t="str">
        <f t="shared" si="0"/>
        <v/>
      </c>
      <c r="CJ4" s="1" t="str">
        <f t="shared" si="0"/>
        <v/>
      </c>
      <c r="CK4" s="1" t="str">
        <f t="shared" si="0"/>
        <v/>
      </c>
      <c r="CL4" s="1" t="str">
        <f t="shared" si="0"/>
        <v/>
      </c>
      <c r="CM4" s="1" t="str">
        <f t="shared" si="0"/>
        <v/>
      </c>
      <c r="CN4" s="1" t="str">
        <f t="shared" si="0"/>
        <v/>
      </c>
    </row>
    <row r="5" spans="1:92" ht="5.25" customHeight="1" x14ac:dyDescent="0.25">
      <c r="B5" s="1"/>
      <c r="C5" s="2"/>
      <c r="D5" s="1"/>
    </row>
    <row r="6" spans="1:92" x14ac:dyDescent="0.25">
      <c r="B6" s="1" t="s">
        <v>0</v>
      </c>
      <c r="C6" s="33">
        <v>2</v>
      </c>
      <c r="D6" s="1" t="s">
        <v>62</v>
      </c>
    </row>
    <row r="7" spans="1:92" ht="5.25" customHeight="1" x14ac:dyDescent="0.25">
      <c r="B7" s="1"/>
      <c r="C7" s="10"/>
      <c r="D7" s="1"/>
      <c r="E7" s="10"/>
      <c r="F7" s="10"/>
      <c r="G7" s="10"/>
      <c r="H7" s="10"/>
      <c r="I7" s="10"/>
      <c r="J7" s="9"/>
      <c r="L7" s="9"/>
      <c r="N7" s="9"/>
      <c r="P7" s="9"/>
      <c r="R7" s="9"/>
      <c r="T7" s="9"/>
    </row>
    <row r="8" spans="1:92" x14ac:dyDescent="0.25">
      <c r="B8" s="1" t="s">
        <v>69</v>
      </c>
      <c r="C8" s="10"/>
      <c r="D8" s="81" t="s">
        <v>68</v>
      </c>
      <c r="E8" s="81"/>
      <c r="F8" s="81"/>
      <c r="G8" s="10"/>
      <c r="H8" s="10"/>
      <c r="I8" s="10"/>
      <c r="J8" s="9"/>
      <c r="L8" s="9"/>
      <c r="N8" s="9"/>
      <c r="P8" s="9"/>
      <c r="R8" s="9"/>
      <c r="T8" s="9"/>
    </row>
    <row r="9" spans="1:92" hidden="1" outlineLevel="1" x14ac:dyDescent="0.25">
      <c r="B9" s="1"/>
      <c r="C9" s="10"/>
      <c r="D9" s="1"/>
      <c r="E9" s="24" t="s">
        <v>65</v>
      </c>
      <c r="F9" s="24"/>
      <c r="G9" s="24"/>
      <c r="H9" s="10"/>
      <c r="I9" s="10"/>
      <c r="J9" s="9"/>
      <c r="L9" s="9"/>
      <c r="N9" s="9"/>
      <c r="P9" s="9"/>
      <c r="R9" s="9"/>
      <c r="T9" s="9"/>
    </row>
    <row r="10" spans="1:92" hidden="1" outlineLevel="1" x14ac:dyDescent="0.25">
      <c r="B10" s="1"/>
      <c r="C10" s="10"/>
      <c r="D10" s="1"/>
      <c r="E10" s="24" t="s">
        <v>66</v>
      </c>
      <c r="F10" s="24"/>
      <c r="G10" s="24"/>
      <c r="H10" s="10"/>
      <c r="I10" s="10"/>
      <c r="J10" s="9"/>
      <c r="L10" s="9"/>
      <c r="N10" s="9"/>
      <c r="P10" s="9"/>
      <c r="R10" s="9"/>
      <c r="T10" s="9"/>
    </row>
    <row r="11" spans="1:92" hidden="1" outlineLevel="1" x14ac:dyDescent="0.25">
      <c r="B11" s="1"/>
      <c r="C11" s="10"/>
      <c r="D11" s="1"/>
      <c r="E11" s="24" t="s">
        <v>67</v>
      </c>
      <c r="F11" s="24"/>
      <c r="G11" s="24"/>
      <c r="H11" s="10"/>
      <c r="I11" s="10"/>
      <c r="J11" s="9"/>
      <c r="L11" s="9"/>
      <c r="N11" s="9"/>
      <c r="P11" s="9"/>
      <c r="R11" s="9"/>
      <c r="T11" s="9"/>
    </row>
    <row r="12" spans="1:92" hidden="1" outlineLevel="1" x14ac:dyDescent="0.25">
      <c r="B12" s="1"/>
      <c r="C12" s="10"/>
      <c r="D12" s="1"/>
      <c r="E12" s="24" t="s">
        <v>68</v>
      </c>
      <c r="F12" s="24"/>
      <c r="G12" s="24"/>
      <c r="H12" s="10"/>
      <c r="I12" s="10"/>
      <c r="J12" s="9"/>
      <c r="L12" s="9"/>
      <c r="N12" s="9"/>
      <c r="P12" s="9"/>
      <c r="R12" s="9"/>
      <c r="T12" s="9"/>
    </row>
    <row r="13" spans="1:92" ht="5.25" customHeight="1" collapsed="1" x14ac:dyDescent="0.25"/>
    <row r="14" spans="1:92" ht="11.25" customHeight="1" x14ac:dyDescent="0.25">
      <c r="B14" s="22"/>
      <c r="D14" s="83" t="s">
        <v>73</v>
      </c>
      <c r="E14" s="84" t="s">
        <v>74</v>
      </c>
      <c r="F14" s="42" t="s">
        <v>76</v>
      </c>
      <c r="G14" s="43" t="s">
        <v>76</v>
      </c>
      <c r="H14" s="22"/>
      <c r="I14" s="22"/>
      <c r="J14" s="23"/>
      <c r="L14" s="23"/>
      <c r="N14" s="23"/>
      <c r="P14" s="23"/>
      <c r="R14" s="23"/>
      <c r="T14" s="23"/>
    </row>
    <row r="15" spans="1:92" ht="5.25" customHeight="1" x14ac:dyDescent="0.25">
      <c r="B15" s="22"/>
      <c r="D15" s="83"/>
      <c r="E15" s="84"/>
      <c r="F15" s="39" t="s">
        <v>75</v>
      </c>
      <c r="G15" s="40" t="s">
        <v>75</v>
      </c>
      <c r="H15" s="22"/>
      <c r="I15" s="22"/>
      <c r="J15" s="23"/>
      <c r="L15" s="23"/>
      <c r="N15" s="23"/>
      <c r="P15" s="23"/>
      <c r="R15" s="23"/>
      <c r="T15" s="23"/>
    </row>
    <row r="16" spans="1:92" ht="13.5" customHeight="1" x14ac:dyDescent="0.25">
      <c r="B16" s="22"/>
      <c r="D16" s="83"/>
      <c r="E16" s="84"/>
      <c r="F16" s="39" t="s">
        <v>77</v>
      </c>
      <c r="G16" s="40" t="s">
        <v>78</v>
      </c>
      <c r="H16" s="22"/>
      <c r="I16" s="22"/>
      <c r="J16" s="23"/>
      <c r="L16" s="23"/>
      <c r="N16" s="23"/>
      <c r="P16" s="23"/>
      <c r="R16" s="23"/>
      <c r="T16" s="23"/>
    </row>
    <row r="17" spans="2:37" ht="5.25" customHeight="1" x14ac:dyDescent="0.25">
      <c r="B17" s="22"/>
      <c r="D17" s="22"/>
      <c r="E17" s="22"/>
      <c r="F17" s="22"/>
      <c r="G17" s="22"/>
      <c r="H17" s="22"/>
      <c r="I17" s="22"/>
      <c r="J17" s="23"/>
      <c r="L17" s="23"/>
      <c r="N17" s="23"/>
      <c r="P17" s="23"/>
      <c r="R17" s="23"/>
      <c r="T17" s="23"/>
    </row>
    <row r="18" spans="2:37" x14ac:dyDescent="0.25">
      <c r="B18" s="10"/>
      <c r="D18" s="8" t="s">
        <v>5</v>
      </c>
      <c r="E18" s="36">
        <f>$C$4^$C$6</f>
        <v>16</v>
      </c>
      <c r="F18" s="37">
        <f>FACT($C$4)/FACT($C$4-$C$6)</f>
        <v>12</v>
      </c>
      <c r="G18" s="38">
        <f>FACT($C$4)/(FACT($C$6)*FACT($C$4-$C$6))</f>
        <v>6</v>
      </c>
      <c r="H18" s="10"/>
      <c r="I18" s="10"/>
      <c r="J18" s="34" t="str">
        <f>IF(E18&gt;5000," Hinweis: Anzeige nur bis zur 5000. Möglichkeit","")</f>
        <v/>
      </c>
      <c r="L18" s="9"/>
      <c r="N18" s="9"/>
      <c r="P18" s="9"/>
      <c r="R18" s="9"/>
      <c r="T18" s="9"/>
    </row>
    <row r="19" spans="2:37" ht="5.25" customHeight="1" x14ac:dyDescent="0.25">
      <c r="E19" s="15"/>
      <c r="F19" s="15"/>
      <c r="G19" s="15"/>
      <c r="H19" s="15"/>
      <c r="I19" s="15"/>
      <c r="K19" s="17"/>
      <c r="M19" s="17"/>
      <c r="O19" s="17"/>
      <c r="Q19" s="17"/>
      <c r="S19" s="17"/>
    </row>
    <row r="20" spans="2:37" ht="9.75" customHeight="1" x14ac:dyDescent="0.25">
      <c r="B20" s="22"/>
      <c r="D20" s="41"/>
      <c r="E20" s="41"/>
      <c r="F20" s="41"/>
      <c r="G20" s="41"/>
      <c r="H20" s="15"/>
      <c r="I20" s="15"/>
      <c r="J20" s="23"/>
      <c r="K20" s="17"/>
      <c r="L20" s="23"/>
      <c r="M20" s="17"/>
      <c r="N20" s="23"/>
      <c r="O20" s="17"/>
      <c r="P20" s="23"/>
      <c r="Q20" s="17"/>
      <c r="R20" s="23"/>
      <c r="S20" s="17"/>
      <c r="T20" s="23"/>
    </row>
    <row r="21" spans="2:37" ht="33.75" hidden="1" customHeight="1" outlineLevel="1" x14ac:dyDescent="0.25">
      <c r="D21" s="2" t="s">
        <v>70</v>
      </c>
      <c r="E21" s="21">
        <f>SUM(E23:E5022)</f>
        <v>16</v>
      </c>
      <c r="F21" s="21">
        <f>SUM(F23:F5022)</f>
        <v>12</v>
      </c>
      <c r="G21" s="21">
        <f>SUM(G23:G5022)</f>
        <v>6</v>
      </c>
      <c r="H21" s="18" t="s">
        <v>48</v>
      </c>
      <c r="I21" s="15"/>
      <c r="K21" s="17" t="s">
        <v>45</v>
      </c>
      <c r="M21" s="17" t="s">
        <v>45</v>
      </c>
      <c r="O21" s="17" t="s">
        <v>45</v>
      </c>
      <c r="Q21" s="17" t="s">
        <v>45</v>
      </c>
      <c r="S21" s="17" t="s">
        <v>45</v>
      </c>
      <c r="AD21" s="82" t="s">
        <v>47</v>
      </c>
      <c r="AE21" s="82"/>
      <c r="AF21" s="82"/>
      <c r="AG21" s="82"/>
      <c r="AH21" s="82"/>
      <c r="AI21" s="82"/>
    </row>
    <row r="22" spans="2:37" ht="26.25" customHeight="1" collapsed="1" x14ac:dyDescent="0.25">
      <c r="D22" s="25" t="s">
        <v>64</v>
      </c>
      <c r="E22" s="26" t="s">
        <v>42</v>
      </c>
      <c r="F22" s="26" t="s">
        <v>43</v>
      </c>
      <c r="G22" s="26" t="s">
        <v>44</v>
      </c>
      <c r="H22" s="19" t="s">
        <v>49</v>
      </c>
      <c r="I22" s="20" t="s">
        <v>50</v>
      </c>
      <c r="J22" s="29" t="s">
        <v>56</v>
      </c>
      <c r="K22" s="30" t="s">
        <v>51</v>
      </c>
      <c r="L22" s="29" t="s">
        <v>57</v>
      </c>
      <c r="M22" s="30" t="s">
        <v>52</v>
      </c>
      <c r="N22" s="29" t="s">
        <v>58</v>
      </c>
      <c r="O22" s="30" t="s">
        <v>53</v>
      </c>
      <c r="P22" s="29" t="s">
        <v>59</v>
      </c>
      <c r="Q22" s="30" t="s">
        <v>54</v>
      </c>
      <c r="R22" s="29" t="s">
        <v>60</v>
      </c>
      <c r="S22" s="30" t="s">
        <v>55</v>
      </c>
      <c r="T22" s="29" t="s">
        <v>61</v>
      </c>
      <c r="AD22" s="3"/>
      <c r="AE22" s="3"/>
      <c r="AF22" s="3"/>
      <c r="AG22" s="3"/>
      <c r="AH22" s="3"/>
      <c r="AI22" s="3"/>
    </row>
    <row r="23" spans="2:37" x14ac:dyDescent="0.25">
      <c r="D23" s="27">
        <v>1</v>
      </c>
      <c r="E23" s="27">
        <f t="shared" ref="E23:E86" si="1">IF(D23&lt;=$C$4^$C$6,1,0)</f>
        <v>1</v>
      </c>
      <c r="F23" s="27">
        <f t="shared" ref="F23:F86" si="2">IF(E23=1,IF(SUM(K23,M23,O23,Q23,S23)=0,1,0),0)</f>
        <v>0</v>
      </c>
      <c r="G23" s="27">
        <f>IF(SUM(F23,H23)=2,1,0)</f>
        <v>0</v>
      </c>
      <c r="H23" s="2">
        <v>1</v>
      </c>
      <c r="I23" s="2">
        <f>SUM(J23,L23,N23,P23,R23,T23)</f>
        <v>2</v>
      </c>
      <c r="J23" s="31">
        <v>1</v>
      </c>
      <c r="K23" s="32">
        <f t="shared" ref="K23:K86" si="3">IF($C$6&gt;1,IF(L23=J23,1,0),0)</f>
        <v>1</v>
      </c>
      <c r="L23" s="31">
        <f>IF($C$6&gt;=2,1,0)</f>
        <v>1</v>
      </c>
      <c r="M23" s="32">
        <f t="shared" ref="M23:M86" si="4">IF($C$6&gt;2,IF(OR(N23=L23,N23=J23),1,0),0)</f>
        <v>0</v>
      </c>
      <c r="N23" s="31">
        <f>IF($C$6&gt;=3,1,0)</f>
        <v>0</v>
      </c>
      <c r="O23" s="32">
        <f t="shared" ref="O23:O86" si="5">IF($C$6&gt;3,IF(OR(P23=N23,P23=L23,P23=J23),1,0),0)</f>
        <v>0</v>
      </c>
      <c r="P23" s="31">
        <f>IF($C$6&gt;=4,1,0)</f>
        <v>0</v>
      </c>
      <c r="Q23" s="32">
        <f t="shared" ref="Q23:Q86" si="6">IF($C$6&gt;4,IF(OR(R23=N23,R23=L23,R23=J23,R23=P23),1,0),0)</f>
        <v>0</v>
      </c>
      <c r="R23" s="31">
        <f>IF($C$6&gt;=5,1,0)</f>
        <v>0</v>
      </c>
      <c r="S23" s="32">
        <f t="shared" ref="S23:S86" si="7">IF($C$6&gt;5,IF(OR(T23=N23,T23=L23,T23=J23,T23=P23,T23=R23),1,0),0)</f>
        <v>0</v>
      </c>
      <c r="T23" s="31">
        <f>IF($C$6&gt;=6,1,0)</f>
        <v>0</v>
      </c>
      <c r="V23" s="1">
        <f>J23</f>
        <v>1</v>
      </c>
      <c r="W23" s="1">
        <f>L23</f>
        <v>1</v>
      </c>
      <c r="X23" s="1">
        <f>N23</f>
        <v>0</v>
      </c>
      <c r="Y23" s="1">
        <f>P23</f>
        <v>0</v>
      </c>
      <c r="Z23" s="1">
        <f>R23</f>
        <v>0</v>
      </c>
      <c r="AA23" s="1">
        <f>T23</f>
        <v>0</v>
      </c>
      <c r="AD23" s="1">
        <f>LARGE(V23:AA23,1)</f>
        <v>1</v>
      </c>
      <c r="AE23" s="1">
        <f>LARGE(V23:AA23,2)</f>
        <v>1</v>
      </c>
      <c r="AF23" s="1">
        <f>LARGE(V23:AA23,3)</f>
        <v>0</v>
      </c>
      <c r="AG23" s="1">
        <f>LARGE(V23:AA23,4)</f>
        <v>0</v>
      </c>
      <c r="AH23" s="1">
        <f>LARGE(V23:AA23,5)</f>
        <v>0</v>
      </c>
      <c r="AI23" s="1">
        <f>LARGE(V23:AA23,6)</f>
        <v>0</v>
      </c>
      <c r="AK23" s="1" t="str">
        <f>CONCATENATE(AD23,AE23,AF23,AG23,AH23,AI23)</f>
        <v>110000</v>
      </c>
    </row>
    <row r="24" spans="2:37" x14ac:dyDescent="0.25">
      <c r="D24" s="27">
        <v>2</v>
      </c>
      <c r="E24" s="27">
        <f t="shared" si="1"/>
        <v>1</v>
      </c>
      <c r="F24" s="27">
        <f t="shared" si="2"/>
        <v>1</v>
      </c>
      <c r="G24" s="27">
        <f t="shared" ref="G24:G87" si="8">IF(SUM(F24,H24)=2,1,0)</f>
        <v>1</v>
      </c>
      <c r="H24" s="2">
        <f>_xlfn.IFNA(IF(MATCH(AK24,$AK$23:AK23,0)&gt;0,0,0),1)</f>
        <v>1</v>
      </c>
      <c r="I24" s="2">
        <f t="shared" ref="I24:I87" si="9">SUM(J24,L24,N24,P24,R24,T24)</f>
        <v>3</v>
      </c>
      <c r="J24" s="31">
        <f t="shared" ref="J24:J87" si="10">IF(J23&lt;$C$4,J23+1,1)</f>
        <v>2</v>
      </c>
      <c r="K24" s="32">
        <f t="shared" si="3"/>
        <v>0</v>
      </c>
      <c r="L24" s="31">
        <f t="shared" ref="L24:L87" si="11">IF($C$6&gt;=2,IF(J24&gt;J23,L23,IF(L23&lt;$C$4,L23+1,1)),0)</f>
        <v>1</v>
      </c>
      <c r="M24" s="32">
        <f t="shared" si="4"/>
        <v>0</v>
      </c>
      <c r="N24" s="31">
        <f t="shared" ref="N24:N87" si="12">IF($C$6&gt;=3,IF(L24=L23,N23,IF(L24&lt;L23,IF(N23&lt;$C$4,N23+1,1),N23)),0)</f>
        <v>0</v>
      </c>
      <c r="O24" s="32">
        <f t="shared" si="5"/>
        <v>0</v>
      </c>
      <c r="P24" s="31">
        <f t="shared" ref="P24:P87" si="13">IF($C$6&gt;=4,IF(N24=N23,P23,IF(N24&lt;N23,IF(P23&lt;$C$4,P23+1,1),P23)),0)</f>
        <v>0</v>
      </c>
      <c r="Q24" s="32">
        <f t="shared" si="6"/>
        <v>0</v>
      </c>
      <c r="R24" s="31">
        <f t="shared" ref="R24:R87" si="14">IF($C$6&gt;=5,IF(P24=P23,R23,IF(P24&lt;P23,IF(R23&lt;$C$4,R23+1,1),R23)),0)</f>
        <v>0</v>
      </c>
      <c r="S24" s="32">
        <f t="shared" si="7"/>
        <v>0</v>
      </c>
      <c r="T24" s="31">
        <f t="shared" ref="T24:T87" si="15">IF($C$6&gt;=6,IF(R24=R23,T23,IF(R24&lt;R23,IF(T23&lt;$C$4,T23+1,1),T23)),0)</f>
        <v>0</v>
      </c>
      <c r="V24" s="1">
        <f t="shared" ref="V24:V34" si="16">J24</f>
        <v>2</v>
      </c>
      <c r="W24" s="1">
        <f t="shared" ref="W24:W34" si="17">L24</f>
        <v>1</v>
      </c>
      <c r="X24" s="1">
        <f t="shared" ref="X24:X34" si="18">N24</f>
        <v>0</v>
      </c>
      <c r="Y24" s="1">
        <f t="shared" ref="Y24:Y34" si="19">P24</f>
        <v>0</v>
      </c>
      <c r="Z24" s="1">
        <f t="shared" ref="Z24:Z34" si="20">R24</f>
        <v>0</v>
      </c>
      <c r="AA24" s="1">
        <f t="shared" ref="AA24:AA34" si="21">T24</f>
        <v>0</v>
      </c>
      <c r="AD24" s="1">
        <f t="shared" ref="AD24:AD34" si="22">LARGE(V24:AA24,1)</f>
        <v>2</v>
      </c>
      <c r="AE24" s="1">
        <f t="shared" ref="AE24:AE34" si="23">LARGE(V24:AA24,2)</f>
        <v>1</v>
      </c>
      <c r="AF24" s="1">
        <f t="shared" ref="AF24:AF34" si="24">LARGE(V24:AA24,3)</f>
        <v>0</v>
      </c>
      <c r="AG24" s="1">
        <f t="shared" ref="AG24:AG34" si="25">LARGE(V24:AA24,4)</f>
        <v>0</v>
      </c>
      <c r="AH24" s="1">
        <f t="shared" ref="AH24:AH34" si="26">LARGE(V24:AA24,5)</f>
        <v>0</v>
      </c>
      <c r="AI24" s="1">
        <f t="shared" ref="AI24:AI34" si="27">LARGE(V24:AA24,6)</f>
        <v>0</v>
      </c>
      <c r="AK24" s="1" t="str">
        <f t="shared" ref="AK24:AK87" si="28">CONCATENATE(AD24,AE24,AF24,AG24,AH24,AI24)</f>
        <v>210000</v>
      </c>
    </row>
    <row r="25" spans="2:37" x14ac:dyDescent="0.25">
      <c r="D25" s="27">
        <v>3</v>
      </c>
      <c r="E25" s="27">
        <f t="shared" si="1"/>
        <v>1</v>
      </c>
      <c r="F25" s="27">
        <f t="shared" si="2"/>
        <v>1</v>
      </c>
      <c r="G25" s="27">
        <f t="shared" si="8"/>
        <v>1</v>
      </c>
      <c r="H25" s="2">
        <f>_xlfn.IFNA(IF(MATCH(AK25,$AK$23:AK24,0)&gt;0,0,0),1)</f>
        <v>1</v>
      </c>
      <c r="I25" s="2">
        <f t="shared" si="9"/>
        <v>4</v>
      </c>
      <c r="J25" s="31">
        <f t="shared" si="10"/>
        <v>3</v>
      </c>
      <c r="K25" s="32">
        <f t="shared" si="3"/>
        <v>0</v>
      </c>
      <c r="L25" s="31">
        <f t="shared" si="11"/>
        <v>1</v>
      </c>
      <c r="M25" s="32">
        <f t="shared" si="4"/>
        <v>0</v>
      </c>
      <c r="N25" s="31">
        <f t="shared" si="12"/>
        <v>0</v>
      </c>
      <c r="O25" s="32">
        <f t="shared" si="5"/>
        <v>0</v>
      </c>
      <c r="P25" s="31">
        <f t="shared" si="13"/>
        <v>0</v>
      </c>
      <c r="Q25" s="32">
        <f t="shared" si="6"/>
        <v>0</v>
      </c>
      <c r="R25" s="31">
        <f t="shared" si="14"/>
        <v>0</v>
      </c>
      <c r="S25" s="32">
        <f t="shared" si="7"/>
        <v>0</v>
      </c>
      <c r="T25" s="31">
        <f t="shared" si="15"/>
        <v>0</v>
      </c>
      <c r="V25" s="1">
        <f t="shared" si="16"/>
        <v>3</v>
      </c>
      <c r="W25" s="1">
        <f t="shared" si="17"/>
        <v>1</v>
      </c>
      <c r="X25" s="1">
        <f t="shared" si="18"/>
        <v>0</v>
      </c>
      <c r="Y25" s="1">
        <f t="shared" si="19"/>
        <v>0</v>
      </c>
      <c r="Z25" s="1">
        <f t="shared" si="20"/>
        <v>0</v>
      </c>
      <c r="AA25" s="1">
        <f t="shared" si="21"/>
        <v>0</v>
      </c>
      <c r="AD25" s="1">
        <f t="shared" si="22"/>
        <v>3</v>
      </c>
      <c r="AE25" s="1">
        <f t="shared" si="23"/>
        <v>1</v>
      </c>
      <c r="AF25" s="1">
        <f t="shared" si="24"/>
        <v>0</v>
      </c>
      <c r="AG25" s="1">
        <f t="shared" si="25"/>
        <v>0</v>
      </c>
      <c r="AH25" s="1">
        <f t="shared" si="26"/>
        <v>0</v>
      </c>
      <c r="AI25" s="1">
        <f t="shared" si="27"/>
        <v>0</v>
      </c>
      <c r="AK25" s="1" t="str">
        <f t="shared" si="28"/>
        <v>310000</v>
      </c>
    </row>
    <row r="26" spans="2:37" x14ac:dyDescent="0.25">
      <c r="D26" s="27">
        <v>4</v>
      </c>
      <c r="E26" s="27">
        <f t="shared" si="1"/>
        <v>1</v>
      </c>
      <c r="F26" s="27">
        <f t="shared" si="2"/>
        <v>1</v>
      </c>
      <c r="G26" s="27">
        <f t="shared" si="8"/>
        <v>1</v>
      </c>
      <c r="H26" s="2">
        <f>_xlfn.IFNA(IF(MATCH(AK26,$AK$23:AK25,0)&gt;0,0,0),1)</f>
        <v>1</v>
      </c>
      <c r="I26" s="2">
        <f t="shared" si="9"/>
        <v>5</v>
      </c>
      <c r="J26" s="31">
        <f t="shared" si="10"/>
        <v>4</v>
      </c>
      <c r="K26" s="32">
        <f t="shared" si="3"/>
        <v>0</v>
      </c>
      <c r="L26" s="31">
        <f t="shared" si="11"/>
        <v>1</v>
      </c>
      <c r="M26" s="32">
        <f t="shared" si="4"/>
        <v>0</v>
      </c>
      <c r="N26" s="31">
        <f t="shared" si="12"/>
        <v>0</v>
      </c>
      <c r="O26" s="32">
        <f t="shared" si="5"/>
        <v>0</v>
      </c>
      <c r="P26" s="31">
        <f t="shared" si="13"/>
        <v>0</v>
      </c>
      <c r="Q26" s="32">
        <f t="shared" si="6"/>
        <v>0</v>
      </c>
      <c r="R26" s="31">
        <f t="shared" si="14"/>
        <v>0</v>
      </c>
      <c r="S26" s="32">
        <f t="shared" si="7"/>
        <v>0</v>
      </c>
      <c r="T26" s="31">
        <f t="shared" si="15"/>
        <v>0</v>
      </c>
      <c r="V26" s="1">
        <f t="shared" si="16"/>
        <v>4</v>
      </c>
      <c r="W26" s="1">
        <f t="shared" si="17"/>
        <v>1</v>
      </c>
      <c r="X26" s="1">
        <f t="shared" si="18"/>
        <v>0</v>
      </c>
      <c r="Y26" s="1">
        <f t="shared" si="19"/>
        <v>0</v>
      </c>
      <c r="Z26" s="1">
        <f t="shared" si="20"/>
        <v>0</v>
      </c>
      <c r="AA26" s="1">
        <f t="shared" si="21"/>
        <v>0</v>
      </c>
      <c r="AD26" s="1">
        <f t="shared" si="22"/>
        <v>4</v>
      </c>
      <c r="AE26" s="1">
        <f t="shared" si="23"/>
        <v>1</v>
      </c>
      <c r="AF26" s="1">
        <f t="shared" si="24"/>
        <v>0</v>
      </c>
      <c r="AG26" s="1">
        <f t="shared" si="25"/>
        <v>0</v>
      </c>
      <c r="AH26" s="1">
        <f t="shared" si="26"/>
        <v>0</v>
      </c>
      <c r="AI26" s="1">
        <f t="shared" si="27"/>
        <v>0</v>
      </c>
      <c r="AK26" s="1" t="str">
        <f t="shared" si="28"/>
        <v>410000</v>
      </c>
    </row>
    <row r="27" spans="2:37" x14ac:dyDescent="0.25">
      <c r="D27" s="27">
        <v>5</v>
      </c>
      <c r="E27" s="27">
        <f t="shared" si="1"/>
        <v>1</v>
      </c>
      <c r="F27" s="27">
        <f t="shared" si="2"/>
        <v>1</v>
      </c>
      <c r="G27" s="27">
        <f t="shared" si="8"/>
        <v>0</v>
      </c>
      <c r="H27" s="2">
        <f>_xlfn.IFNA(IF(MATCH(AK27,$AK$23:AK26,0)&gt;0,0,0),1)</f>
        <v>0</v>
      </c>
      <c r="I27" s="2">
        <f t="shared" si="9"/>
        <v>3</v>
      </c>
      <c r="J27" s="31">
        <f t="shared" si="10"/>
        <v>1</v>
      </c>
      <c r="K27" s="32">
        <f t="shared" si="3"/>
        <v>0</v>
      </c>
      <c r="L27" s="31">
        <f t="shared" si="11"/>
        <v>2</v>
      </c>
      <c r="M27" s="32">
        <f t="shared" si="4"/>
        <v>0</v>
      </c>
      <c r="N27" s="31">
        <f t="shared" si="12"/>
        <v>0</v>
      </c>
      <c r="O27" s="32">
        <f t="shared" si="5"/>
        <v>0</v>
      </c>
      <c r="P27" s="31">
        <f t="shared" si="13"/>
        <v>0</v>
      </c>
      <c r="Q27" s="32">
        <f t="shared" si="6"/>
        <v>0</v>
      </c>
      <c r="R27" s="31">
        <f t="shared" si="14"/>
        <v>0</v>
      </c>
      <c r="S27" s="32">
        <f t="shared" si="7"/>
        <v>0</v>
      </c>
      <c r="T27" s="31">
        <f t="shared" si="15"/>
        <v>0</v>
      </c>
      <c r="V27" s="1">
        <f t="shared" si="16"/>
        <v>1</v>
      </c>
      <c r="W27" s="1">
        <f t="shared" si="17"/>
        <v>2</v>
      </c>
      <c r="X27" s="1">
        <f t="shared" si="18"/>
        <v>0</v>
      </c>
      <c r="Y27" s="1">
        <f t="shared" si="19"/>
        <v>0</v>
      </c>
      <c r="Z27" s="1">
        <f t="shared" si="20"/>
        <v>0</v>
      </c>
      <c r="AA27" s="1">
        <f t="shared" si="21"/>
        <v>0</v>
      </c>
      <c r="AD27" s="1">
        <f t="shared" si="22"/>
        <v>2</v>
      </c>
      <c r="AE27" s="1">
        <f t="shared" si="23"/>
        <v>1</v>
      </c>
      <c r="AF27" s="1">
        <f t="shared" si="24"/>
        <v>0</v>
      </c>
      <c r="AG27" s="1">
        <f t="shared" si="25"/>
        <v>0</v>
      </c>
      <c r="AH27" s="1">
        <f t="shared" si="26"/>
        <v>0</v>
      </c>
      <c r="AI27" s="1">
        <f t="shared" si="27"/>
        <v>0</v>
      </c>
      <c r="AK27" s="1" t="str">
        <f t="shared" si="28"/>
        <v>210000</v>
      </c>
    </row>
    <row r="28" spans="2:37" x14ac:dyDescent="0.25">
      <c r="D28" s="27">
        <v>6</v>
      </c>
      <c r="E28" s="27">
        <f t="shared" si="1"/>
        <v>1</v>
      </c>
      <c r="F28" s="27">
        <f t="shared" si="2"/>
        <v>0</v>
      </c>
      <c r="G28" s="27">
        <f t="shared" si="8"/>
        <v>0</v>
      </c>
      <c r="H28" s="2">
        <f>_xlfn.IFNA(IF(MATCH(AK28,$AK$23:AK27,0)&gt;0,0,0),1)</f>
        <v>1</v>
      </c>
      <c r="I28" s="2">
        <f t="shared" si="9"/>
        <v>4</v>
      </c>
      <c r="J28" s="31">
        <f t="shared" si="10"/>
        <v>2</v>
      </c>
      <c r="K28" s="32">
        <f t="shared" si="3"/>
        <v>1</v>
      </c>
      <c r="L28" s="31">
        <f t="shared" si="11"/>
        <v>2</v>
      </c>
      <c r="M28" s="32">
        <f t="shared" si="4"/>
        <v>0</v>
      </c>
      <c r="N28" s="31">
        <f t="shared" si="12"/>
        <v>0</v>
      </c>
      <c r="O28" s="32">
        <f t="shared" si="5"/>
        <v>0</v>
      </c>
      <c r="P28" s="31">
        <f t="shared" si="13"/>
        <v>0</v>
      </c>
      <c r="Q28" s="32">
        <f t="shared" si="6"/>
        <v>0</v>
      </c>
      <c r="R28" s="31">
        <f t="shared" si="14"/>
        <v>0</v>
      </c>
      <c r="S28" s="32">
        <f t="shared" si="7"/>
        <v>0</v>
      </c>
      <c r="T28" s="31">
        <f t="shared" si="15"/>
        <v>0</v>
      </c>
      <c r="V28" s="1">
        <f t="shared" si="16"/>
        <v>2</v>
      </c>
      <c r="W28" s="1">
        <f t="shared" si="17"/>
        <v>2</v>
      </c>
      <c r="X28" s="1">
        <f t="shared" si="18"/>
        <v>0</v>
      </c>
      <c r="Y28" s="1">
        <f t="shared" si="19"/>
        <v>0</v>
      </c>
      <c r="Z28" s="1">
        <f t="shared" si="20"/>
        <v>0</v>
      </c>
      <c r="AA28" s="1">
        <f t="shared" si="21"/>
        <v>0</v>
      </c>
      <c r="AD28" s="1">
        <f t="shared" si="22"/>
        <v>2</v>
      </c>
      <c r="AE28" s="1">
        <f t="shared" si="23"/>
        <v>2</v>
      </c>
      <c r="AF28" s="1">
        <f t="shared" si="24"/>
        <v>0</v>
      </c>
      <c r="AG28" s="1">
        <f t="shared" si="25"/>
        <v>0</v>
      </c>
      <c r="AH28" s="1">
        <f t="shared" si="26"/>
        <v>0</v>
      </c>
      <c r="AI28" s="1">
        <f t="shared" si="27"/>
        <v>0</v>
      </c>
      <c r="AK28" s="1" t="str">
        <f t="shared" si="28"/>
        <v>220000</v>
      </c>
    </row>
    <row r="29" spans="2:37" x14ac:dyDescent="0.25">
      <c r="D29" s="27">
        <v>7</v>
      </c>
      <c r="E29" s="27">
        <f t="shared" si="1"/>
        <v>1</v>
      </c>
      <c r="F29" s="27">
        <f t="shared" si="2"/>
        <v>1</v>
      </c>
      <c r="G29" s="27">
        <f t="shared" si="8"/>
        <v>1</v>
      </c>
      <c r="H29" s="2">
        <f>_xlfn.IFNA(IF(MATCH(AK29,$AK$23:AK28,0)&gt;0,0,0),1)</f>
        <v>1</v>
      </c>
      <c r="I29" s="2">
        <f t="shared" si="9"/>
        <v>5</v>
      </c>
      <c r="J29" s="31">
        <f t="shared" si="10"/>
        <v>3</v>
      </c>
      <c r="K29" s="32">
        <f t="shared" si="3"/>
        <v>0</v>
      </c>
      <c r="L29" s="31">
        <f t="shared" si="11"/>
        <v>2</v>
      </c>
      <c r="M29" s="32">
        <f t="shared" si="4"/>
        <v>0</v>
      </c>
      <c r="N29" s="31">
        <f t="shared" si="12"/>
        <v>0</v>
      </c>
      <c r="O29" s="32">
        <f t="shared" si="5"/>
        <v>0</v>
      </c>
      <c r="P29" s="31">
        <f t="shared" si="13"/>
        <v>0</v>
      </c>
      <c r="Q29" s="32">
        <f t="shared" si="6"/>
        <v>0</v>
      </c>
      <c r="R29" s="31">
        <f t="shared" si="14"/>
        <v>0</v>
      </c>
      <c r="S29" s="32">
        <f t="shared" si="7"/>
        <v>0</v>
      </c>
      <c r="T29" s="31">
        <f t="shared" si="15"/>
        <v>0</v>
      </c>
      <c r="V29" s="1">
        <f t="shared" si="16"/>
        <v>3</v>
      </c>
      <c r="W29" s="1">
        <f t="shared" si="17"/>
        <v>2</v>
      </c>
      <c r="X29" s="1">
        <f t="shared" si="18"/>
        <v>0</v>
      </c>
      <c r="Y29" s="1">
        <f t="shared" si="19"/>
        <v>0</v>
      </c>
      <c r="Z29" s="1">
        <f t="shared" si="20"/>
        <v>0</v>
      </c>
      <c r="AA29" s="1">
        <f t="shared" si="21"/>
        <v>0</v>
      </c>
      <c r="AD29" s="1">
        <f t="shared" si="22"/>
        <v>3</v>
      </c>
      <c r="AE29" s="1">
        <f t="shared" si="23"/>
        <v>2</v>
      </c>
      <c r="AF29" s="1">
        <f t="shared" si="24"/>
        <v>0</v>
      </c>
      <c r="AG29" s="1">
        <f t="shared" si="25"/>
        <v>0</v>
      </c>
      <c r="AH29" s="1">
        <f t="shared" si="26"/>
        <v>0</v>
      </c>
      <c r="AI29" s="1">
        <f t="shared" si="27"/>
        <v>0</v>
      </c>
      <c r="AK29" s="1" t="str">
        <f t="shared" si="28"/>
        <v>320000</v>
      </c>
    </row>
    <row r="30" spans="2:37" x14ac:dyDescent="0.25">
      <c r="D30" s="27">
        <v>8</v>
      </c>
      <c r="E30" s="27">
        <f t="shared" si="1"/>
        <v>1</v>
      </c>
      <c r="F30" s="27">
        <f t="shared" si="2"/>
        <v>1</v>
      </c>
      <c r="G30" s="27">
        <f t="shared" si="8"/>
        <v>1</v>
      </c>
      <c r="H30" s="2">
        <f>_xlfn.IFNA(IF(MATCH(AK30,$AK$23:AK29,0)&gt;0,0,0),1)</f>
        <v>1</v>
      </c>
      <c r="I30" s="2">
        <f t="shared" si="9"/>
        <v>6</v>
      </c>
      <c r="J30" s="31">
        <f t="shared" si="10"/>
        <v>4</v>
      </c>
      <c r="K30" s="32">
        <f t="shared" si="3"/>
        <v>0</v>
      </c>
      <c r="L30" s="31">
        <f t="shared" si="11"/>
        <v>2</v>
      </c>
      <c r="M30" s="32">
        <f t="shared" si="4"/>
        <v>0</v>
      </c>
      <c r="N30" s="31">
        <f t="shared" si="12"/>
        <v>0</v>
      </c>
      <c r="O30" s="32">
        <f t="shared" si="5"/>
        <v>0</v>
      </c>
      <c r="P30" s="31">
        <f t="shared" si="13"/>
        <v>0</v>
      </c>
      <c r="Q30" s="32">
        <f t="shared" si="6"/>
        <v>0</v>
      </c>
      <c r="R30" s="31">
        <f t="shared" si="14"/>
        <v>0</v>
      </c>
      <c r="S30" s="32">
        <f t="shared" si="7"/>
        <v>0</v>
      </c>
      <c r="T30" s="31">
        <f t="shared" si="15"/>
        <v>0</v>
      </c>
      <c r="V30" s="1">
        <f t="shared" si="16"/>
        <v>4</v>
      </c>
      <c r="W30" s="1">
        <f t="shared" si="17"/>
        <v>2</v>
      </c>
      <c r="X30" s="1">
        <f t="shared" si="18"/>
        <v>0</v>
      </c>
      <c r="Y30" s="1">
        <f t="shared" si="19"/>
        <v>0</v>
      </c>
      <c r="Z30" s="1">
        <f t="shared" si="20"/>
        <v>0</v>
      </c>
      <c r="AA30" s="1">
        <f t="shared" si="21"/>
        <v>0</v>
      </c>
      <c r="AD30" s="1">
        <f t="shared" si="22"/>
        <v>4</v>
      </c>
      <c r="AE30" s="1">
        <f t="shared" si="23"/>
        <v>2</v>
      </c>
      <c r="AF30" s="1">
        <f t="shared" si="24"/>
        <v>0</v>
      </c>
      <c r="AG30" s="1">
        <f t="shared" si="25"/>
        <v>0</v>
      </c>
      <c r="AH30" s="1">
        <f t="shared" si="26"/>
        <v>0</v>
      </c>
      <c r="AI30" s="1">
        <f t="shared" si="27"/>
        <v>0</v>
      </c>
      <c r="AK30" s="1" t="str">
        <f t="shared" si="28"/>
        <v>420000</v>
      </c>
    </row>
    <row r="31" spans="2:37" x14ac:dyDescent="0.25">
      <c r="D31" s="27">
        <v>9</v>
      </c>
      <c r="E31" s="27">
        <f t="shared" si="1"/>
        <v>1</v>
      </c>
      <c r="F31" s="27">
        <f t="shared" si="2"/>
        <v>1</v>
      </c>
      <c r="G31" s="27">
        <f t="shared" si="8"/>
        <v>0</v>
      </c>
      <c r="H31" s="2">
        <f>_xlfn.IFNA(IF(MATCH(AK31,$AK$23:AK30,0)&gt;0,0,0),1)</f>
        <v>0</v>
      </c>
      <c r="I31" s="2">
        <f t="shared" si="9"/>
        <v>4</v>
      </c>
      <c r="J31" s="31">
        <f t="shared" si="10"/>
        <v>1</v>
      </c>
      <c r="K31" s="32">
        <f t="shared" si="3"/>
        <v>0</v>
      </c>
      <c r="L31" s="31">
        <f t="shared" si="11"/>
        <v>3</v>
      </c>
      <c r="M31" s="32">
        <f t="shared" si="4"/>
        <v>0</v>
      </c>
      <c r="N31" s="31">
        <f t="shared" si="12"/>
        <v>0</v>
      </c>
      <c r="O31" s="32">
        <f t="shared" si="5"/>
        <v>0</v>
      </c>
      <c r="P31" s="31">
        <f t="shared" si="13"/>
        <v>0</v>
      </c>
      <c r="Q31" s="32">
        <f t="shared" si="6"/>
        <v>0</v>
      </c>
      <c r="R31" s="31">
        <f t="shared" si="14"/>
        <v>0</v>
      </c>
      <c r="S31" s="32">
        <f t="shared" si="7"/>
        <v>0</v>
      </c>
      <c r="T31" s="31">
        <f t="shared" si="15"/>
        <v>0</v>
      </c>
      <c r="V31" s="1">
        <f t="shared" si="16"/>
        <v>1</v>
      </c>
      <c r="W31" s="1">
        <f t="shared" si="17"/>
        <v>3</v>
      </c>
      <c r="X31" s="1">
        <f t="shared" si="18"/>
        <v>0</v>
      </c>
      <c r="Y31" s="1">
        <f t="shared" si="19"/>
        <v>0</v>
      </c>
      <c r="Z31" s="1">
        <f t="shared" si="20"/>
        <v>0</v>
      </c>
      <c r="AA31" s="1">
        <f t="shared" si="21"/>
        <v>0</v>
      </c>
      <c r="AD31" s="1">
        <f t="shared" si="22"/>
        <v>3</v>
      </c>
      <c r="AE31" s="1">
        <f t="shared" si="23"/>
        <v>1</v>
      </c>
      <c r="AF31" s="1">
        <f t="shared" si="24"/>
        <v>0</v>
      </c>
      <c r="AG31" s="1">
        <f t="shared" si="25"/>
        <v>0</v>
      </c>
      <c r="AH31" s="1">
        <f t="shared" si="26"/>
        <v>0</v>
      </c>
      <c r="AI31" s="1">
        <f t="shared" si="27"/>
        <v>0</v>
      </c>
      <c r="AK31" s="1" t="str">
        <f t="shared" si="28"/>
        <v>310000</v>
      </c>
    </row>
    <row r="32" spans="2:37" x14ac:dyDescent="0.25">
      <c r="D32" s="27">
        <v>10</v>
      </c>
      <c r="E32" s="27">
        <f t="shared" si="1"/>
        <v>1</v>
      </c>
      <c r="F32" s="27">
        <f t="shared" si="2"/>
        <v>1</v>
      </c>
      <c r="G32" s="27">
        <f t="shared" si="8"/>
        <v>0</v>
      </c>
      <c r="H32" s="2">
        <f>_xlfn.IFNA(IF(MATCH(AK32,$AK$23:AK31,0)&gt;0,0,0),1)</f>
        <v>0</v>
      </c>
      <c r="I32" s="2">
        <f t="shared" si="9"/>
        <v>5</v>
      </c>
      <c r="J32" s="31">
        <f t="shared" si="10"/>
        <v>2</v>
      </c>
      <c r="K32" s="32">
        <f t="shared" si="3"/>
        <v>0</v>
      </c>
      <c r="L32" s="31">
        <f t="shared" si="11"/>
        <v>3</v>
      </c>
      <c r="M32" s="32">
        <f t="shared" si="4"/>
        <v>0</v>
      </c>
      <c r="N32" s="31">
        <f t="shared" si="12"/>
        <v>0</v>
      </c>
      <c r="O32" s="32">
        <f t="shared" si="5"/>
        <v>0</v>
      </c>
      <c r="P32" s="31">
        <f t="shared" si="13"/>
        <v>0</v>
      </c>
      <c r="Q32" s="32">
        <f t="shared" si="6"/>
        <v>0</v>
      </c>
      <c r="R32" s="31">
        <f t="shared" si="14"/>
        <v>0</v>
      </c>
      <c r="S32" s="32">
        <f t="shared" si="7"/>
        <v>0</v>
      </c>
      <c r="T32" s="31">
        <f t="shared" si="15"/>
        <v>0</v>
      </c>
      <c r="V32" s="1">
        <f t="shared" si="16"/>
        <v>2</v>
      </c>
      <c r="W32" s="1">
        <f t="shared" si="17"/>
        <v>3</v>
      </c>
      <c r="X32" s="1">
        <f t="shared" si="18"/>
        <v>0</v>
      </c>
      <c r="Y32" s="1">
        <f t="shared" si="19"/>
        <v>0</v>
      </c>
      <c r="Z32" s="1">
        <f t="shared" si="20"/>
        <v>0</v>
      </c>
      <c r="AA32" s="1">
        <f t="shared" si="21"/>
        <v>0</v>
      </c>
      <c r="AD32" s="1">
        <f t="shared" si="22"/>
        <v>3</v>
      </c>
      <c r="AE32" s="1">
        <f t="shared" si="23"/>
        <v>2</v>
      </c>
      <c r="AF32" s="1">
        <f t="shared" si="24"/>
        <v>0</v>
      </c>
      <c r="AG32" s="1">
        <f t="shared" si="25"/>
        <v>0</v>
      </c>
      <c r="AH32" s="1">
        <f t="shared" si="26"/>
        <v>0</v>
      </c>
      <c r="AI32" s="1">
        <f t="shared" si="27"/>
        <v>0</v>
      </c>
      <c r="AK32" s="1" t="str">
        <f t="shared" si="28"/>
        <v>320000</v>
      </c>
    </row>
    <row r="33" spans="4:37" x14ac:dyDescent="0.25">
      <c r="D33" s="27">
        <v>11</v>
      </c>
      <c r="E33" s="27">
        <f t="shared" si="1"/>
        <v>1</v>
      </c>
      <c r="F33" s="27">
        <f t="shared" si="2"/>
        <v>0</v>
      </c>
      <c r="G33" s="27">
        <f t="shared" si="8"/>
        <v>0</v>
      </c>
      <c r="H33" s="2">
        <f>_xlfn.IFNA(IF(MATCH(AK33,$AK$23:AK32,0)&gt;0,0,0),1)</f>
        <v>1</v>
      </c>
      <c r="I33" s="2">
        <f t="shared" si="9"/>
        <v>6</v>
      </c>
      <c r="J33" s="31">
        <f t="shared" si="10"/>
        <v>3</v>
      </c>
      <c r="K33" s="32">
        <f t="shared" si="3"/>
        <v>1</v>
      </c>
      <c r="L33" s="31">
        <f t="shared" si="11"/>
        <v>3</v>
      </c>
      <c r="M33" s="32">
        <f t="shared" si="4"/>
        <v>0</v>
      </c>
      <c r="N33" s="31">
        <f t="shared" si="12"/>
        <v>0</v>
      </c>
      <c r="O33" s="32">
        <f t="shared" si="5"/>
        <v>0</v>
      </c>
      <c r="P33" s="31">
        <f t="shared" si="13"/>
        <v>0</v>
      </c>
      <c r="Q33" s="32">
        <f t="shared" si="6"/>
        <v>0</v>
      </c>
      <c r="R33" s="31">
        <f t="shared" si="14"/>
        <v>0</v>
      </c>
      <c r="S33" s="32">
        <f t="shared" si="7"/>
        <v>0</v>
      </c>
      <c r="T33" s="31">
        <f t="shared" si="15"/>
        <v>0</v>
      </c>
      <c r="V33" s="1">
        <f t="shared" si="16"/>
        <v>3</v>
      </c>
      <c r="W33" s="1">
        <f t="shared" si="17"/>
        <v>3</v>
      </c>
      <c r="X33" s="1">
        <f t="shared" si="18"/>
        <v>0</v>
      </c>
      <c r="Y33" s="1">
        <f t="shared" si="19"/>
        <v>0</v>
      </c>
      <c r="Z33" s="1">
        <f t="shared" si="20"/>
        <v>0</v>
      </c>
      <c r="AA33" s="1">
        <f t="shared" si="21"/>
        <v>0</v>
      </c>
      <c r="AD33" s="1">
        <f t="shared" si="22"/>
        <v>3</v>
      </c>
      <c r="AE33" s="1">
        <f t="shared" si="23"/>
        <v>3</v>
      </c>
      <c r="AF33" s="1">
        <f t="shared" si="24"/>
        <v>0</v>
      </c>
      <c r="AG33" s="1">
        <f t="shared" si="25"/>
        <v>0</v>
      </c>
      <c r="AH33" s="1">
        <f t="shared" si="26"/>
        <v>0</v>
      </c>
      <c r="AI33" s="1">
        <f t="shared" si="27"/>
        <v>0</v>
      </c>
      <c r="AK33" s="1" t="str">
        <f t="shared" si="28"/>
        <v>330000</v>
      </c>
    </row>
    <row r="34" spans="4:37" x14ac:dyDescent="0.25">
      <c r="D34" s="27">
        <v>12</v>
      </c>
      <c r="E34" s="27">
        <f t="shared" si="1"/>
        <v>1</v>
      </c>
      <c r="F34" s="27">
        <f t="shared" si="2"/>
        <v>1</v>
      </c>
      <c r="G34" s="27">
        <f t="shared" si="8"/>
        <v>1</v>
      </c>
      <c r="H34" s="2">
        <f>_xlfn.IFNA(IF(MATCH(AK34,$AK$23:AK33,0)&gt;0,0,0),1)</f>
        <v>1</v>
      </c>
      <c r="I34" s="2">
        <f t="shared" si="9"/>
        <v>7</v>
      </c>
      <c r="J34" s="31">
        <f t="shared" si="10"/>
        <v>4</v>
      </c>
      <c r="K34" s="32">
        <f t="shared" si="3"/>
        <v>0</v>
      </c>
      <c r="L34" s="31">
        <f t="shared" si="11"/>
        <v>3</v>
      </c>
      <c r="M34" s="32">
        <f t="shared" si="4"/>
        <v>0</v>
      </c>
      <c r="N34" s="31">
        <f t="shared" si="12"/>
        <v>0</v>
      </c>
      <c r="O34" s="32">
        <f t="shared" si="5"/>
        <v>0</v>
      </c>
      <c r="P34" s="31">
        <f t="shared" si="13"/>
        <v>0</v>
      </c>
      <c r="Q34" s="32">
        <f t="shared" si="6"/>
        <v>0</v>
      </c>
      <c r="R34" s="31">
        <f t="shared" si="14"/>
        <v>0</v>
      </c>
      <c r="S34" s="32">
        <f t="shared" si="7"/>
        <v>0</v>
      </c>
      <c r="T34" s="31">
        <f t="shared" si="15"/>
        <v>0</v>
      </c>
      <c r="V34" s="1">
        <f t="shared" si="16"/>
        <v>4</v>
      </c>
      <c r="W34" s="1">
        <f t="shared" si="17"/>
        <v>3</v>
      </c>
      <c r="X34" s="1">
        <f t="shared" si="18"/>
        <v>0</v>
      </c>
      <c r="Y34" s="1">
        <f t="shared" si="19"/>
        <v>0</v>
      </c>
      <c r="Z34" s="1">
        <f t="shared" si="20"/>
        <v>0</v>
      </c>
      <c r="AA34" s="1">
        <f t="shared" si="21"/>
        <v>0</v>
      </c>
      <c r="AD34" s="1">
        <f t="shared" si="22"/>
        <v>4</v>
      </c>
      <c r="AE34" s="1">
        <f t="shared" si="23"/>
        <v>3</v>
      </c>
      <c r="AF34" s="1">
        <f t="shared" si="24"/>
        <v>0</v>
      </c>
      <c r="AG34" s="1">
        <f t="shared" si="25"/>
        <v>0</v>
      </c>
      <c r="AH34" s="1">
        <f t="shared" si="26"/>
        <v>0</v>
      </c>
      <c r="AI34" s="1">
        <f t="shared" si="27"/>
        <v>0</v>
      </c>
      <c r="AK34" s="1" t="str">
        <f t="shared" si="28"/>
        <v>430000</v>
      </c>
    </row>
    <row r="35" spans="4:37" x14ac:dyDescent="0.25">
      <c r="D35" s="27">
        <v>13</v>
      </c>
      <c r="E35" s="27">
        <f t="shared" si="1"/>
        <v>1</v>
      </c>
      <c r="F35" s="27">
        <f t="shared" si="2"/>
        <v>1</v>
      </c>
      <c r="G35" s="27">
        <f t="shared" si="8"/>
        <v>0</v>
      </c>
      <c r="H35" s="2">
        <f>_xlfn.IFNA(IF(MATCH(AK35,$AK$23:AK34,0)&gt;0,0,0),1)</f>
        <v>0</v>
      </c>
      <c r="I35" s="2">
        <f t="shared" si="9"/>
        <v>5</v>
      </c>
      <c r="J35" s="31">
        <f t="shared" si="10"/>
        <v>1</v>
      </c>
      <c r="K35" s="32">
        <f t="shared" si="3"/>
        <v>0</v>
      </c>
      <c r="L35" s="31">
        <f t="shared" si="11"/>
        <v>4</v>
      </c>
      <c r="M35" s="32">
        <f t="shared" si="4"/>
        <v>0</v>
      </c>
      <c r="N35" s="31">
        <f t="shared" si="12"/>
        <v>0</v>
      </c>
      <c r="O35" s="32">
        <f t="shared" si="5"/>
        <v>0</v>
      </c>
      <c r="P35" s="31">
        <f t="shared" si="13"/>
        <v>0</v>
      </c>
      <c r="Q35" s="32">
        <f t="shared" si="6"/>
        <v>0</v>
      </c>
      <c r="R35" s="31">
        <f t="shared" si="14"/>
        <v>0</v>
      </c>
      <c r="S35" s="32">
        <f t="shared" si="7"/>
        <v>0</v>
      </c>
      <c r="T35" s="31">
        <f t="shared" si="15"/>
        <v>0</v>
      </c>
      <c r="V35" s="1">
        <f t="shared" ref="V35:V98" si="29">J35</f>
        <v>1</v>
      </c>
      <c r="W35" s="1">
        <f t="shared" ref="W35:W98" si="30">L35</f>
        <v>4</v>
      </c>
      <c r="X35" s="1">
        <f t="shared" ref="X35:X98" si="31">N35</f>
        <v>0</v>
      </c>
      <c r="Y35" s="1">
        <f t="shared" ref="Y35:Y98" si="32">P35</f>
        <v>0</v>
      </c>
      <c r="Z35" s="1">
        <f t="shared" ref="Z35:Z98" si="33">R35</f>
        <v>0</v>
      </c>
      <c r="AA35" s="1">
        <f t="shared" ref="AA35:AA98" si="34">T35</f>
        <v>0</v>
      </c>
      <c r="AD35" s="1">
        <f t="shared" ref="AD35:AD98" si="35">LARGE(V35:AA35,1)</f>
        <v>4</v>
      </c>
      <c r="AE35" s="1">
        <f t="shared" ref="AE35:AE98" si="36">LARGE(V35:AA35,2)</f>
        <v>1</v>
      </c>
      <c r="AF35" s="1">
        <f t="shared" ref="AF35:AF98" si="37">LARGE(V35:AA35,3)</f>
        <v>0</v>
      </c>
      <c r="AG35" s="1">
        <f t="shared" ref="AG35:AG98" si="38">LARGE(V35:AA35,4)</f>
        <v>0</v>
      </c>
      <c r="AH35" s="1">
        <f t="shared" ref="AH35:AH98" si="39">LARGE(V35:AA35,5)</f>
        <v>0</v>
      </c>
      <c r="AI35" s="1">
        <f t="shared" ref="AI35:AI98" si="40">LARGE(V35:AA35,6)</f>
        <v>0</v>
      </c>
      <c r="AK35" s="1" t="str">
        <f t="shared" si="28"/>
        <v>410000</v>
      </c>
    </row>
    <row r="36" spans="4:37" x14ac:dyDescent="0.25">
      <c r="D36" s="27">
        <v>14</v>
      </c>
      <c r="E36" s="27">
        <f t="shared" si="1"/>
        <v>1</v>
      </c>
      <c r="F36" s="27">
        <f t="shared" si="2"/>
        <v>1</v>
      </c>
      <c r="G36" s="27">
        <f t="shared" si="8"/>
        <v>0</v>
      </c>
      <c r="H36" s="2">
        <f>_xlfn.IFNA(IF(MATCH(AK36,$AK$23:AK35,0)&gt;0,0,0),1)</f>
        <v>0</v>
      </c>
      <c r="I36" s="2">
        <f t="shared" si="9"/>
        <v>6</v>
      </c>
      <c r="J36" s="31">
        <f t="shared" si="10"/>
        <v>2</v>
      </c>
      <c r="K36" s="32">
        <f t="shared" si="3"/>
        <v>0</v>
      </c>
      <c r="L36" s="31">
        <f t="shared" si="11"/>
        <v>4</v>
      </c>
      <c r="M36" s="32">
        <f t="shared" si="4"/>
        <v>0</v>
      </c>
      <c r="N36" s="31">
        <f t="shared" si="12"/>
        <v>0</v>
      </c>
      <c r="O36" s="32">
        <f t="shared" si="5"/>
        <v>0</v>
      </c>
      <c r="P36" s="31">
        <f t="shared" si="13"/>
        <v>0</v>
      </c>
      <c r="Q36" s="32">
        <f t="shared" si="6"/>
        <v>0</v>
      </c>
      <c r="R36" s="31">
        <f t="shared" si="14"/>
        <v>0</v>
      </c>
      <c r="S36" s="32">
        <f t="shared" si="7"/>
        <v>0</v>
      </c>
      <c r="T36" s="31">
        <f t="shared" si="15"/>
        <v>0</v>
      </c>
      <c r="V36" s="1">
        <f t="shared" si="29"/>
        <v>2</v>
      </c>
      <c r="W36" s="1">
        <f t="shared" si="30"/>
        <v>4</v>
      </c>
      <c r="X36" s="1">
        <f t="shared" si="31"/>
        <v>0</v>
      </c>
      <c r="Y36" s="1">
        <f t="shared" si="32"/>
        <v>0</v>
      </c>
      <c r="Z36" s="1">
        <f t="shared" si="33"/>
        <v>0</v>
      </c>
      <c r="AA36" s="1">
        <f t="shared" si="34"/>
        <v>0</v>
      </c>
      <c r="AD36" s="1">
        <f t="shared" si="35"/>
        <v>4</v>
      </c>
      <c r="AE36" s="1">
        <f t="shared" si="36"/>
        <v>2</v>
      </c>
      <c r="AF36" s="1">
        <f t="shared" si="37"/>
        <v>0</v>
      </c>
      <c r="AG36" s="1">
        <f t="shared" si="38"/>
        <v>0</v>
      </c>
      <c r="AH36" s="1">
        <f t="shared" si="39"/>
        <v>0</v>
      </c>
      <c r="AI36" s="1">
        <f t="shared" si="40"/>
        <v>0</v>
      </c>
      <c r="AK36" s="1" t="str">
        <f t="shared" si="28"/>
        <v>420000</v>
      </c>
    </row>
    <row r="37" spans="4:37" x14ac:dyDescent="0.25">
      <c r="D37" s="27">
        <v>15</v>
      </c>
      <c r="E37" s="27">
        <f t="shared" si="1"/>
        <v>1</v>
      </c>
      <c r="F37" s="27">
        <f t="shared" si="2"/>
        <v>1</v>
      </c>
      <c r="G37" s="27">
        <f t="shared" si="8"/>
        <v>0</v>
      </c>
      <c r="H37" s="2">
        <f>_xlfn.IFNA(IF(MATCH(AK37,$AK$23:AK36,0)&gt;0,0,0),1)</f>
        <v>0</v>
      </c>
      <c r="I37" s="2">
        <f t="shared" si="9"/>
        <v>7</v>
      </c>
      <c r="J37" s="31">
        <f t="shared" si="10"/>
        <v>3</v>
      </c>
      <c r="K37" s="32">
        <f t="shared" si="3"/>
        <v>0</v>
      </c>
      <c r="L37" s="31">
        <f t="shared" si="11"/>
        <v>4</v>
      </c>
      <c r="M37" s="32">
        <f t="shared" si="4"/>
        <v>0</v>
      </c>
      <c r="N37" s="31">
        <f t="shared" si="12"/>
        <v>0</v>
      </c>
      <c r="O37" s="32">
        <f t="shared" si="5"/>
        <v>0</v>
      </c>
      <c r="P37" s="31">
        <f t="shared" si="13"/>
        <v>0</v>
      </c>
      <c r="Q37" s="32">
        <f t="shared" si="6"/>
        <v>0</v>
      </c>
      <c r="R37" s="31">
        <f t="shared" si="14"/>
        <v>0</v>
      </c>
      <c r="S37" s="32">
        <f t="shared" si="7"/>
        <v>0</v>
      </c>
      <c r="T37" s="31">
        <f t="shared" si="15"/>
        <v>0</v>
      </c>
      <c r="V37" s="1">
        <f t="shared" si="29"/>
        <v>3</v>
      </c>
      <c r="W37" s="1">
        <f t="shared" si="30"/>
        <v>4</v>
      </c>
      <c r="X37" s="1">
        <f t="shared" si="31"/>
        <v>0</v>
      </c>
      <c r="Y37" s="1">
        <f t="shared" si="32"/>
        <v>0</v>
      </c>
      <c r="Z37" s="1">
        <f t="shared" si="33"/>
        <v>0</v>
      </c>
      <c r="AA37" s="1">
        <f t="shared" si="34"/>
        <v>0</v>
      </c>
      <c r="AD37" s="1">
        <f t="shared" si="35"/>
        <v>4</v>
      </c>
      <c r="AE37" s="1">
        <f t="shared" si="36"/>
        <v>3</v>
      </c>
      <c r="AF37" s="1">
        <f t="shared" si="37"/>
        <v>0</v>
      </c>
      <c r="AG37" s="1">
        <f t="shared" si="38"/>
        <v>0</v>
      </c>
      <c r="AH37" s="1">
        <f t="shared" si="39"/>
        <v>0</v>
      </c>
      <c r="AI37" s="1">
        <f t="shared" si="40"/>
        <v>0</v>
      </c>
      <c r="AK37" s="1" t="str">
        <f t="shared" si="28"/>
        <v>430000</v>
      </c>
    </row>
    <row r="38" spans="4:37" x14ac:dyDescent="0.25">
      <c r="D38" s="27">
        <v>16</v>
      </c>
      <c r="E38" s="27">
        <f t="shared" si="1"/>
        <v>1</v>
      </c>
      <c r="F38" s="27">
        <f t="shared" si="2"/>
        <v>0</v>
      </c>
      <c r="G38" s="27">
        <f t="shared" si="8"/>
        <v>0</v>
      </c>
      <c r="H38" s="2">
        <f>_xlfn.IFNA(IF(MATCH(AK38,$AK$23:AK37,0)&gt;0,0,0),1)</f>
        <v>1</v>
      </c>
      <c r="I38" s="2">
        <f t="shared" si="9"/>
        <v>8</v>
      </c>
      <c r="J38" s="31">
        <f t="shared" si="10"/>
        <v>4</v>
      </c>
      <c r="K38" s="32">
        <f t="shared" si="3"/>
        <v>1</v>
      </c>
      <c r="L38" s="31">
        <f t="shared" si="11"/>
        <v>4</v>
      </c>
      <c r="M38" s="32">
        <f t="shared" si="4"/>
        <v>0</v>
      </c>
      <c r="N38" s="31">
        <f t="shared" si="12"/>
        <v>0</v>
      </c>
      <c r="O38" s="32">
        <f t="shared" si="5"/>
        <v>0</v>
      </c>
      <c r="P38" s="31">
        <f t="shared" si="13"/>
        <v>0</v>
      </c>
      <c r="Q38" s="32">
        <f t="shared" si="6"/>
        <v>0</v>
      </c>
      <c r="R38" s="31">
        <f t="shared" si="14"/>
        <v>0</v>
      </c>
      <c r="S38" s="32">
        <f t="shared" si="7"/>
        <v>0</v>
      </c>
      <c r="T38" s="31">
        <f t="shared" si="15"/>
        <v>0</v>
      </c>
      <c r="V38" s="1">
        <f t="shared" si="29"/>
        <v>4</v>
      </c>
      <c r="W38" s="1">
        <f t="shared" si="30"/>
        <v>4</v>
      </c>
      <c r="X38" s="1">
        <f t="shared" si="31"/>
        <v>0</v>
      </c>
      <c r="Y38" s="1">
        <f t="shared" si="32"/>
        <v>0</v>
      </c>
      <c r="Z38" s="1">
        <f t="shared" si="33"/>
        <v>0</v>
      </c>
      <c r="AA38" s="1">
        <f t="shared" si="34"/>
        <v>0</v>
      </c>
      <c r="AD38" s="1">
        <f t="shared" si="35"/>
        <v>4</v>
      </c>
      <c r="AE38" s="1">
        <f t="shared" si="36"/>
        <v>4</v>
      </c>
      <c r="AF38" s="1">
        <f t="shared" si="37"/>
        <v>0</v>
      </c>
      <c r="AG38" s="1">
        <f t="shared" si="38"/>
        <v>0</v>
      </c>
      <c r="AH38" s="1">
        <f t="shared" si="39"/>
        <v>0</v>
      </c>
      <c r="AI38" s="1">
        <f t="shared" si="40"/>
        <v>0</v>
      </c>
      <c r="AK38" s="1" t="str">
        <f t="shared" si="28"/>
        <v>440000</v>
      </c>
    </row>
    <row r="39" spans="4:37" x14ac:dyDescent="0.25">
      <c r="D39" s="27">
        <v>17</v>
      </c>
      <c r="E39" s="27">
        <f t="shared" si="1"/>
        <v>0</v>
      </c>
      <c r="F39" s="27">
        <f t="shared" si="2"/>
        <v>0</v>
      </c>
      <c r="G39" s="27">
        <f t="shared" si="8"/>
        <v>0</v>
      </c>
      <c r="H39" s="2">
        <f>_xlfn.IFNA(IF(MATCH(AK39,$AK$23:AK38,0)&gt;0,0,0),1)</f>
        <v>0</v>
      </c>
      <c r="I39" s="2">
        <f t="shared" si="9"/>
        <v>2</v>
      </c>
      <c r="J39" s="31">
        <f t="shared" si="10"/>
        <v>1</v>
      </c>
      <c r="K39" s="32">
        <f t="shared" si="3"/>
        <v>1</v>
      </c>
      <c r="L39" s="31">
        <f t="shared" si="11"/>
        <v>1</v>
      </c>
      <c r="M39" s="32">
        <f t="shared" si="4"/>
        <v>0</v>
      </c>
      <c r="N39" s="31">
        <f t="shared" si="12"/>
        <v>0</v>
      </c>
      <c r="O39" s="32">
        <f t="shared" si="5"/>
        <v>0</v>
      </c>
      <c r="P39" s="31">
        <f t="shared" si="13"/>
        <v>0</v>
      </c>
      <c r="Q39" s="32">
        <f t="shared" si="6"/>
        <v>0</v>
      </c>
      <c r="R39" s="31">
        <f t="shared" si="14"/>
        <v>0</v>
      </c>
      <c r="S39" s="32">
        <f t="shared" si="7"/>
        <v>0</v>
      </c>
      <c r="T39" s="31">
        <f t="shared" si="15"/>
        <v>0</v>
      </c>
      <c r="V39" s="1">
        <f t="shared" si="29"/>
        <v>1</v>
      </c>
      <c r="W39" s="1">
        <f t="shared" si="30"/>
        <v>1</v>
      </c>
      <c r="X39" s="1">
        <f t="shared" si="31"/>
        <v>0</v>
      </c>
      <c r="Y39" s="1">
        <f t="shared" si="32"/>
        <v>0</v>
      </c>
      <c r="Z39" s="1">
        <f t="shared" si="33"/>
        <v>0</v>
      </c>
      <c r="AA39" s="1">
        <f t="shared" si="34"/>
        <v>0</v>
      </c>
      <c r="AD39" s="1">
        <f t="shared" si="35"/>
        <v>1</v>
      </c>
      <c r="AE39" s="1">
        <f t="shared" si="36"/>
        <v>1</v>
      </c>
      <c r="AF39" s="1">
        <f t="shared" si="37"/>
        <v>0</v>
      </c>
      <c r="AG39" s="1">
        <f t="shared" si="38"/>
        <v>0</v>
      </c>
      <c r="AH39" s="1">
        <f t="shared" si="39"/>
        <v>0</v>
      </c>
      <c r="AI39" s="1">
        <f t="shared" si="40"/>
        <v>0</v>
      </c>
      <c r="AK39" s="1" t="str">
        <f t="shared" si="28"/>
        <v>110000</v>
      </c>
    </row>
    <row r="40" spans="4:37" x14ac:dyDescent="0.25">
      <c r="D40" s="27">
        <v>18</v>
      </c>
      <c r="E40" s="27">
        <f t="shared" si="1"/>
        <v>0</v>
      </c>
      <c r="F40" s="27">
        <f t="shared" si="2"/>
        <v>0</v>
      </c>
      <c r="G40" s="27">
        <f t="shared" si="8"/>
        <v>0</v>
      </c>
      <c r="H40" s="2">
        <f>_xlfn.IFNA(IF(MATCH(AK40,$AK$23:AK39,0)&gt;0,0,0),1)</f>
        <v>0</v>
      </c>
      <c r="I40" s="2">
        <f t="shared" si="9"/>
        <v>3</v>
      </c>
      <c r="J40" s="31">
        <f t="shared" si="10"/>
        <v>2</v>
      </c>
      <c r="K40" s="32">
        <f t="shared" si="3"/>
        <v>0</v>
      </c>
      <c r="L40" s="31">
        <f t="shared" si="11"/>
        <v>1</v>
      </c>
      <c r="M40" s="32">
        <f t="shared" si="4"/>
        <v>0</v>
      </c>
      <c r="N40" s="31">
        <f t="shared" si="12"/>
        <v>0</v>
      </c>
      <c r="O40" s="32">
        <f t="shared" si="5"/>
        <v>0</v>
      </c>
      <c r="P40" s="31">
        <f t="shared" si="13"/>
        <v>0</v>
      </c>
      <c r="Q40" s="32">
        <f t="shared" si="6"/>
        <v>0</v>
      </c>
      <c r="R40" s="31">
        <f t="shared" si="14"/>
        <v>0</v>
      </c>
      <c r="S40" s="32">
        <f t="shared" si="7"/>
        <v>0</v>
      </c>
      <c r="T40" s="31">
        <f t="shared" si="15"/>
        <v>0</v>
      </c>
      <c r="V40" s="1">
        <f t="shared" si="29"/>
        <v>2</v>
      </c>
      <c r="W40" s="1">
        <f t="shared" si="30"/>
        <v>1</v>
      </c>
      <c r="X40" s="1">
        <f t="shared" si="31"/>
        <v>0</v>
      </c>
      <c r="Y40" s="1">
        <f t="shared" si="32"/>
        <v>0</v>
      </c>
      <c r="Z40" s="1">
        <f t="shared" si="33"/>
        <v>0</v>
      </c>
      <c r="AA40" s="1">
        <f t="shared" si="34"/>
        <v>0</v>
      </c>
      <c r="AD40" s="1">
        <f t="shared" si="35"/>
        <v>2</v>
      </c>
      <c r="AE40" s="1">
        <f t="shared" si="36"/>
        <v>1</v>
      </c>
      <c r="AF40" s="1">
        <f t="shared" si="37"/>
        <v>0</v>
      </c>
      <c r="AG40" s="1">
        <f t="shared" si="38"/>
        <v>0</v>
      </c>
      <c r="AH40" s="1">
        <f t="shared" si="39"/>
        <v>0</v>
      </c>
      <c r="AI40" s="1">
        <f t="shared" si="40"/>
        <v>0</v>
      </c>
      <c r="AK40" s="1" t="str">
        <f t="shared" si="28"/>
        <v>210000</v>
      </c>
    </row>
    <row r="41" spans="4:37" x14ac:dyDescent="0.25">
      <c r="D41" s="27">
        <v>19</v>
      </c>
      <c r="E41" s="27">
        <f t="shared" si="1"/>
        <v>0</v>
      </c>
      <c r="F41" s="27">
        <f t="shared" si="2"/>
        <v>0</v>
      </c>
      <c r="G41" s="27">
        <f t="shared" si="8"/>
        <v>0</v>
      </c>
      <c r="H41" s="2">
        <f>_xlfn.IFNA(IF(MATCH(AK41,$AK$23:AK40,0)&gt;0,0,0),1)</f>
        <v>0</v>
      </c>
      <c r="I41" s="2">
        <f t="shared" si="9"/>
        <v>4</v>
      </c>
      <c r="J41" s="31">
        <f t="shared" si="10"/>
        <v>3</v>
      </c>
      <c r="K41" s="32">
        <f t="shared" si="3"/>
        <v>0</v>
      </c>
      <c r="L41" s="31">
        <f t="shared" si="11"/>
        <v>1</v>
      </c>
      <c r="M41" s="32">
        <f t="shared" si="4"/>
        <v>0</v>
      </c>
      <c r="N41" s="31">
        <f t="shared" si="12"/>
        <v>0</v>
      </c>
      <c r="O41" s="32">
        <f t="shared" si="5"/>
        <v>0</v>
      </c>
      <c r="P41" s="31">
        <f t="shared" si="13"/>
        <v>0</v>
      </c>
      <c r="Q41" s="32">
        <f t="shared" si="6"/>
        <v>0</v>
      </c>
      <c r="R41" s="31">
        <f t="shared" si="14"/>
        <v>0</v>
      </c>
      <c r="S41" s="32">
        <f t="shared" si="7"/>
        <v>0</v>
      </c>
      <c r="T41" s="31">
        <f t="shared" si="15"/>
        <v>0</v>
      </c>
      <c r="V41" s="1">
        <f t="shared" si="29"/>
        <v>3</v>
      </c>
      <c r="W41" s="1">
        <f t="shared" si="30"/>
        <v>1</v>
      </c>
      <c r="X41" s="1">
        <f t="shared" si="31"/>
        <v>0</v>
      </c>
      <c r="Y41" s="1">
        <f t="shared" si="32"/>
        <v>0</v>
      </c>
      <c r="Z41" s="1">
        <f t="shared" si="33"/>
        <v>0</v>
      </c>
      <c r="AA41" s="1">
        <f t="shared" si="34"/>
        <v>0</v>
      </c>
      <c r="AD41" s="1">
        <f t="shared" si="35"/>
        <v>3</v>
      </c>
      <c r="AE41" s="1">
        <f t="shared" si="36"/>
        <v>1</v>
      </c>
      <c r="AF41" s="1">
        <f t="shared" si="37"/>
        <v>0</v>
      </c>
      <c r="AG41" s="1">
        <f t="shared" si="38"/>
        <v>0</v>
      </c>
      <c r="AH41" s="1">
        <f t="shared" si="39"/>
        <v>0</v>
      </c>
      <c r="AI41" s="1">
        <f t="shared" si="40"/>
        <v>0</v>
      </c>
      <c r="AK41" s="1" t="str">
        <f t="shared" si="28"/>
        <v>310000</v>
      </c>
    </row>
    <row r="42" spans="4:37" x14ac:dyDescent="0.25">
      <c r="D42" s="27">
        <v>20</v>
      </c>
      <c r="E42" s="27">
        <f t="shared" si="1"/>
        <v>0</v>
      </c>
      <c r="F42" s="27">
        <f t="shared" si="2"/>
        <v>0</v>
      </c>
      <c r="G42" s="27">
        <f t="shared" si="8"/>
        <v>0</v>
      </c>
      <c r="H42" s="2">
        <f>_xlfn.IFNA(IF(MATCH(AK42,$AK$23:AK41,0)&gt;0,0,0),1)</f>
        <v>0</v>
      </c>
      <c r="I42" s="2">
        <f t="shared" si="9"/>
        <v>5</v>
      </c>
      <c r="J42" s="31">
        <f t="shared" si="10"/>
        <v>4</v>
      </c>
      <c r="K42" s="32">
        <f t="shared" si="3"/>
        <v>0</v>
      </c>
      <c r="L42" s="31">
        <f t="shared" si="11"/>
        <v>1</v>
      </c>
      <c r="M42" s="32">
        <f t="shared" si="4"/>
        <v>0</v>
      </c>
      <c r="N42" s="31">
        <f t="shared" si="12"/>
        <v>0</v>
      </c>
      <c r="O42" s="32">
        <f t="shared" si="5"/>
        <v>0</v>
      </c>
      <c r="P42" s="31">
        <f t="shared" si="13"/>
        <v>0</v>
      </c>
      <c r="Q42" s="32">
        <f t="shared" si="6"/>
        <v>0</v>
      </c>
      <c r="R42" s="31">
        <f t="shared" si="14"/>
        <v>0</v>
      </c>
      <c r="S42" s="32">
        <f t="shared" si="7"/>
        <v>0</v>
      </c>
      <c r="T42" s="31">
        <f t="shared" si="15"/>
        <v>0</v>
      </c>
      <c r="V42" s="1">
        <f t="shared" si="29"/>
        <v>4</v>
      </c>
      <c r="W42" s="1">
        <f t="shared" si="30"/>
        <v>1</v>
      </c>
      <c r="X42" s="1">
        <f t="shared" si="31"/>
        <v>0</v>
      </c>
      <c r="Y42" s="1">
        <f t="shared" si="32"/>
        <v>0</v>
      </c>
      <c r="Z42" s="1">
        <f t="shared" si="33"/>
        <v>0</v>
      </c>
      <c r="AA42" s="1">
        <f t="shared" si="34"/>
        <v>0</v>
      </c>
      <c r="AD42" s="1">
        <f t="shared" si="35"/>
        <v>4</v>
      </c>
      <c r="AE42" s="1">
        <f t="shared" si="36"/>
        <v>1</v>
      </c>
      <c r="AF42" s="1">
        <f t="shared" si="37"/>
        <v>0</v>
      </c>
      <c r="AG42" s="1">
        <f t="shared" si="38"/>
        <v>0</v>
      </c>
      <c r="AH42" s="1">
        <f t="shared" si="39"/>
        <v>0</v>
      </c>
      <c r="AI42" s="1">
        <f t="shared" si="40"/>
        <v>0</v>
      </c>
      <c r="AK42" s="1" t="str">
        <f t="shared" si="28"/>
        <v>410000</v>
      </c>
    </row>
    <row r="43" spans="4:37" x14ac:dyDescent="0.25">
      <c r="D43" s="27">
        <v>21</v>
      </c>
      <c r="E43" s="27">
        <f t="shared" si="1"/>
        <v>0</v>
      </c>
      <c r="F43" s="27">
        <f t="shared" si="2"/>
        <v>0</v>
      </c>
      <c r="G43" s="27">
        <f t="shared" si="8"/>
        <v>0</v>
      </c>
      <c r="H43" s="2">
        <f>_xlfn.IFNA(IF(MATCH(AK43,$AK$23:AK42,0)&gt;0,0,0),1)</f>
        <v>0</v>
      </c>
      <c r="I43" s="2">
        <f t="shared" si="9"/>
        <v>3</v>
      </c>
      <c r="J43" s="31">
        <f t="shared" si="10"/>
        <v>1</v>
      </c>
      <c r="K43" s="32">
        <f t="shared" si="3"/>
        <v>0</v>
      </c>
      <c r="L43" s="31">
        <f t="shared" si="11"/>
        <v>2</v>
      </c>
      <c r="M43" s="32">
        <f t="shared" si="4"/>
        <v>0</v>
      </c>
      <c r="N43" s="31">
        <f t="shared" si="12"/>
        <v>0</v>
      </c>
      <c r="O43" s="32">
        <f t="shared" si="5"/>
        <v>0</v>
      </c>
      <c r="P43" s="31">
        <f t="shared" si="13"/>
        <v>0</v>
      </c>
      <c r="Q43" s="32">
        <f t="shared" si="6"/>
        <v>0</v>
      </c>
      <c r="R43" s="31">
        <f t="shared" si="14"/>
        <v>0</v>
      </c>
      <c r="S43" s="32">
        <f t="shared" si="7"/>
        <v>0</v>
      </c>
      <c r="T43" s="31">
        <f t="shared" si="15"/>
        <v>0</v>
      </c>
      <c r="V43" s="1">
        <f t="shared" si="29"/>
        <v>1</v>
      </c>
      <c r="W43" s="1">
        <f t="shared" si="30"/>
        <v>2</v>
      </c>
      <c r="X43" s="1">
        <f t="shared" si="31"/>
        <v>0</v>
      </c>
      <c r="Y43" s="1">
        <f t="shared" si="32"/>
        <v>0</v>
      </c>
      <c r="Z43" s="1">
        <f t="shared" si="33"/>
        <v>0</v>
      </c>
      <c r="AA43" s="1">
        <f t="shared" si="34"/>
        <v>0</v>
      </c>
      <c r="AD43" s="1">
        <f t="shared" si="35"/>
        <v>2</v>
      </c>
      <c r="AE43" s="1">
        <f t="shared" si="36"/>
        <v>1</v>
      </c>
      <c r="AF43" s="1">
        <f t="shared" si="37"/>
        <v>0</v>
      </c>
      <c r="AG43" s="1">
        <f t="shared" si="38"/>
        <v>0</v>
      </c>
      <c r="AH43" s="1">
        <f t="shared" si="39"/>
        <v>0</v>
      </c>
      <c r="AI43" s="1">
        <f t="shared" si="40"/>
        <v>0</v>
      </c>
      <c r="AK43" s="1" t="str">
        <f t="shared" si="28"/>
        <v>210000</v>
      </c>
    </row>
    <row r="44" spans="4:37" x14ac:dyDescent="0.25">
      <c r="D44" s="27">
        <v>22</v>
      </c>
      <c r="E44" s="27">
        <f t="shared" si="1"/>
        <v>0</v>
      </c>
      <c r="F44" s="27">
        <f t="shared" si="2"/>
        <v>0</v>
      </c>
      <c r="G44" s="27">
        <f t="shared" si="8"/>
        <v>0</v>
      </c>
      <c r="H44" s="2">
        <f>_xlfn.IFNA(IF(MATCH(AK44,$AK$23:AK43,0)&gt;0,0,0),1)</f>
        <v>0</v>
      </c>
      <c r="I44" s="2">
        <f t="shared" si="9"/>
        <v>4</v>
      </c>
      <c r="J44" s="31">
        <f t="shared" si="10"/>
        <v>2</v>
      </c>
      <c r="K44" s="32">
        <f t="shared" si="3"/>
        <v>1</v>
      </c>
      <c r="L44" s="31">
        <f t="shared" si="11"/>
        <v>2</v>
      </c>
      <c r="M44" s="32">
        <f t="shared" si="4"/>
        <v>0</v>
      </c>
      <c r="N44" s="31">
        <f t="shared" si="12"/>
        <v>0</v>
      </c>
      <c r="O44" s="32">
        <f t="shared" si="5"/>
        <v>0</v>
      </c>
      <c r="P44" s="31">
        <f t="shared" si="13"/>
        <v>0</v>
      </c>
      <c r="Q44" s="32">
        <f t="shared" si="6"/>
        <v>0</v>
      </c>
      <c r="R44" s="31">
        <f t="shared" si="14"/>
        <v>0</v>
      </c>
      <c r="S44" s="32">
        <f t="shared" si="7"/>
        <v>0</v>
      </c>
      <c r="T44" s="31">
        <f t="shared" si="15"/>
        <v>0</v>
      </c>
      <c r="V44" s="1">
        <f t="shared" si="29"/>
        <v>2</v>
      </c>
      <c r="W44" s="1">
        <f t="shared" si="30"/>
        <v>2</v>
      </c>
      <c r="X44" s="1">
        <f t="shared" si="31"/>
        <v>0</v>
      </c>
      <c r="Y44" s="1">
        <f t="shared" si="32"/>
        <v>0</v>
      </c>
      <c r="Z44" s="1">
        <f t="shared" si="33"/>
        <v>0</v>
      </c>
      <c r="AA44" s="1">
        <f t="shared" si="34"/>
        <v>0</v>
      </c>
      <c r="AD44" s="1">
        <f t="shared" si="35"/>
        <v>2</v>
      </c>
      <c r="AE44" s="1">
        <f t="shared" si="36"/>
        <v>2</v>
      </c>
      <c r="AF44" s="1">
        <f t="shared" si="37"/>
        <v>0</v>
      </c>
      <c r="AG44" s="1">
        <f t="shared" si="38"/>
        <v>0</v>
      </c>
      <c r="AH44" s="1">
        <f t="shared" si="39"/>
        <v>0</v>
      </c>
      <c r="AI44" s="1">
        <f t="shared" si="40"/>
        <v>0</v>
      </c>
      <c r="AK44" s="1" t="str">
        <f t="shared" si="28"/>
        <v>220000</v>
      </c>
    </row>
    <row r="45" spans="4:37" x14ac:dyDescent="0.25">
      <c r="D45" s="27">
        <v>23</v>
      </c>
      <c r="E45" s="27">
        <f t="shared" si="1"/>
        <v>0</v>
      </c>
      <c r="F45" s="27">
        <f t="shared" si="2"/>
        <v>0</v>
      </c>
      <c r="G45" s="27">
        <f t="shared" si="8"/>
        <v>0</v>
      </c>
      <c r="H45" s="2">
        <f>_xlfn.IFNA(IF(MATCH(AK45,$AK$23:AK44,0)&gt;0,0,0),1)</f>
        <v>0</v>
      </c>
      <c r="I45" s="2">
        <f t="shared" si="9"/>
        <v>5</v>
      </c>
      <c r="J45" s="31">
        <f t="shared" si="10"/>
        <v>3</v>
      </c>
      <c r="K45" s="32">
        <f t="shared" si="3"/>
        <v>0</v>
      </c>
      <c r="L45" s="31">
        <f t="shared" si="11"/>
        <v>2</v>
      </c>
      <c r="M45" s="32">
        <f t="shared" si="4"/>
        <v>0</v>
      </c>
      <c r="N45" s="31">
        <f t="shared" si="12"/>
        <v>0</v>
      </c>
      <c r="O45" s="32">
        <f t="shared" si="5"/>
        <v>0</v>
      </c>
      <c r="P45" s="31">
        <f t="shared" si="13"/>
        <v>0</v>
      </c>
      <c r="Q45" s="32">
        <f t="shared" si="6"/>
        <v>0</v>
      </c>
      <c r="R45" s="31">
        <f t="shared" si="14"/>
        <v>0</v>
      </c>
      <c r="S45" s="32">
        <f t="shared" si="7"/>
        <v>0</v>
      </c>
      <c r="T45" s="31">
        <f t="shared" si="15"/>
        <v>0</v>
      </c>
      <c r="V45" s="1">
        <f t="shared" si="29"/>
        <v>3</v>
      </c>
      <c r="W45" s="1">
        <f t="shared" si="30"/>
        <v>2</v>
      </c>
      <c r="X45" s="1">
        <f t="shared" si="31"/>
        <v>0</v>
      </c>
      <c r="Y45" s="1">
        <f t="shared" si="32"/>
        <v>0</v>
      </c>
      <c r="Z45" s="1">
        <f t="shared" si="33"/>
        <v>0</v>
      </c>
      <c r="AA45" s="1">
        <f t="shared" si="34"/>
        <v>0</v>
      </c>
      <c r="AD45" s="1">
        <f t="shared" si="35"/>
        <v>3</v>
      </c>
      <c r="AE45" s="1">
        <f t="shared" si="36"/>
        <v>2</v>
      </c>
      <c r="AF45" s="1">
        <f t="shared" si="37"/>
        <v>0</v>
      </c>
      <c r="AG45" s="1">
        <f t="shared" si="38"/>
        <v>0</v>
      </c>
      <c r="AH45" s="1">
        <f t="shared" si="39"/>
        <v>0</v>
      </c>
      <c r="AI45" s="1">
        <f t="shared" si="40"/>
        <v>0</v>
      </c>
      <c r="AK45" s="1" t="str">
        <f t="shared" si="28"/>
        <v>320000</v>
      </c>
    </row>
    <row r="46" spans="4:37" x14ac:dyDescent="0.25">
      <c r="D46" s="27">
        <v>24</v>
      </c>
      <c r="E46" s="27">
        <f t="shared" si="1"/>
        <v>0</v>
      </c>
      <c r="F46" s="27">
        <f t="shared" si="2"/>
        <v>0</v>
      </c>
      <c r="G46" s="27">
        <f t="shared" si="8"/>
        <v>0</v>
      </c>
      <c r="H46" s="2">
        <f>_xlfn.IFNA(IF(MATCH(AK46,$AK$23:AK45,0)&gt;0,0,0),1)</f>
        <v>0</v>
      </c>
      <c r="I46" s="2">
        <f t="shared" si="9"/>
        <v>6</v>
      </c>
      <c r="J46" s="31">
        <f t="shared" si="10"/>
        <v>4</v>
      </c>
      <c r="K46" s="32">
        <f t="shared" si="3"/>
        <v>0</v>
      </c>
      <c r="L46" s="31">
        <f t="shared" si="11"/>
        <v>2</v>
      </c>
      <c r="M46" s="32">
        <f t="shared" si="4"/>
        <v>0</v>
      </c>
      <c r="N46" s="31">
        <f t="shared" si="12"/>
        <v>0</v>
      </c>
      <c r="O46" s="32">
        <f t="shared" si="5"/>
        <v>0</v>
      </c>
      <c r="P46" s="31">
        <f t="shared" si="13"/>
        <v>0</v>
      </c>
      <c r="Q46" s="32">
        <f t="shared" si="6"/>
        <v>0</v>
      </c>
      <c r="R46" s="31">
        <f t="shared" si="14"/>
        <v>0</v>
      </c>
      <c r="S46" s="32">
        <f t="shared" si="7"/>
        <v>0</v>
      </c>
      <c r="T46" s="31">
        <f t="shared" si="15"/>
        <v>0</v>
      </c>
      <c r="V46" s="1">
        <f t="shared" si="29"/>
        <v>4</v>
      </c>
      <c r="W46" s="1">
        <f t="shared" si="30"/>
        <v>2</v>
      </c>
      <c r="X46" s="1">
        <f t="shared" si="31"/>
        <v>0</v>
      </c>
      <c r="Y46" s="1">
        <f t="shared" si="32"/>
        <v>0</v>
      </c>
      <c r="Z46" s="1">
        <f t="shared" si="33"/>
        <v>0</v>
      </c>
      <c r="AA46" s="1">
        <f t="shared" si="34"/>
        <v>0</v>
      </c>
      <c r="AD46" s="1">
        <f t="shared" si="35"/>
        <v>4</v>
      </c>
      <c r="AE46" s="1">
        <f t="shared" si="36"/>
        <v>2</v>
      </c>
      <c r="AF46" s="1">
        <f t="shared" si="37"/>
        <v>0</v>
      </c>
      <c r="AG46" s="1">
        <f t="shared" si="38"/>
        <v>0</v>
      </c>
      <c r="AH46" s="1">
        <f t="shared" si="39"/>
        <v>0</v>
      </c>
      <c r="AI46" s="1">
        <f t="shared" si="40"/>
        <v>0</v>
      </c>
      <c r="AK46" s="1" t="str">
        <f t="shared" si="28"/>
        <v>420000</v>
      </c>
    </row>
    <row r="47" spans="4:37" x14ac:dyDescent="0.25">
      <c r="D47" s="27">
        <v>25</v>
      </c>
      <c r="E47" s="27">
        <f t="shared" si="1"/>
        <v>0</v>
      </c>
      <c r="F47" s="27">
        <f t="shared" si="2"/>
        <v>0</v>
      </c>
      <c r="G47" s="27">
        <f t="shared" si="8"/>
        <v>0</v>
      </c>
      <c r="H47" s="2">
        <f>_xlfn.IFNA(IF(MATCH(AK47,$AK$23:AK46,0)&gt;0,0,0),1)</f>
        <v>0</v>
      </c>
      <c r="I47" s="2">
        <f t="shared" si="9"/>
        <v>4</v>
      </c>
      <c r="J47" s="31">
        <f t="shared" si="10"/>
        <v>1</v>
      </c>
      <c r="K47" s="32">
        <f t="shared" si="3"/>
        <v>0</v>
      </c>
      <c r="L47" s="31">
        <f t="shared" si="11"/>
        <v>3</v>
      </c>
      <c r="M47" s="32">
        <f t="shared" si="4"/>
        <v>0</v>
      </c>
      <c r="N47" s="31">
        <f t="shared" si="12"/>
        <v>0</v>
      </c>
      <c r="O47" s="32">
        <f t="shared" si="5"/>
        <v>0</v>
      </c>
      <c r="P47" s="31">
        <f t="shared" si="13"/>
        <v>0</v>
      </c>
      <c r="Q47" s="32">
        <f t="shared" si="6"/>
        <v>0</v>
      </c>
      <c r="R47" s="31">
        <f t="shared" si="14"/>
        <v>0</v>
      </c>
      <c r="S47" s="32">
        <f t="shared" si="7"/>
        <v>0</v>
      </c>
      <c r="T47" s="31">
        <f t="shared" si="15"/>
        <v>0</v>
      </c>
      <c r="V47" s="1">
        <f t="shared" si="29"/>
        <v>1</v>
      </c>
      <c r="W47" s="1">
        <f t="shared" si="30"/>
        <v>3</v>
      </c>
      <c r="X47" s="1">
        <f t="shared" si="31"/>
        <v>0</v>
      </c>
      <c r="Y47" s="1">
        <f t="shared" si="32"/>
        <v>0</v>
      </c>
      <c r="Z47" s="1">
        <f t="shared" si="33"/>
        <v>0</v>
      </c>
      <c r="AA47" s="1">
        <f t="shared" si="34"/>
        <v>0</v>
      </c>
      <c r="AD47" s="1">
        <f t="shared" si="35"/>
        <v>3</v>
      </c>
      <c r="AE47" s="1">
        <f t="shared" si="36"/>
        <v>1</v>
      </c>
      <c r="AF47" s="1">
        <f t="shared" si="37"/>
        <v>0</v>
      </c>
      <c r="AG47" s="1">
        <f t="shared" si="38"/>
        <v>0</v>
      </c>
      <c r="AH47" s="1">
        <f t="shared" si="39"/>
        <v>0</v>
      </c>
      <c r="AI47" s="1">
        <f t="shared" si="40"/>
        <v>0</v>
      </c>
      <c r="AK47" s="1" t="str">
        <f t="shared" si="28"/>
        <v>310000</v>
      </c>
    </row>
    <row r="48" spans="4:37" x14ac:dyDescent="0.25">
      <c r="D48" s="27">
        <v>26</v>
      </c>
      <c r="E48" s="27">
        <f t="shared" si="1"/>
        <v>0</v>
      </c>
      <c r="F48" s="27">
        <f t="shared" si="2"/>
        <v>0</v>
      </c>
      <c r="G48" s="27">
        <f t="shared" si="8"/>
        <v>0</v>
      </c>
      <c r="H48" s="2">
        <f>_xlfn.IFNA(IF(MATCH(AK48,$AK$23:AK47,0)&gt;0,0,0),1)</f>
        <v>0</v>
      </c>
      <c r="I48" s="2">
        <f t="shared" si="9"/>
        <v>5</v>
      </c>
      <c r="J48" s="31">
        <f t="shared" si="10"/>
        <v>2</v>
      </c>
      <c r="K48" s="32">
        <f t="shared" si="3"/>
        <v>0</v>
      </c>
      <c r="L48" s="31">
        <f t="shared" si="11"/>
        <v>3</v>
      </c>
      <c r="M48" s="32">
        <f t="shared" si="4"/>
        <v>0</v>
      </c>
      <c r="N48" s="31">
        <f t="shared" si="12"/>
        <v>0</v>
      </c>
      <c r="O48" s="32">
        <f t="shared" si="5"/>
        <v>0</v>
      </c>
      <c r="P48" s="31">
        <f t="shared" si="13"/>
        <v>0</v>
      </c>
      <c r="Q48" s="32">
        <f t="shared" si="6"/>
        <v>0</v>
      </c>
      <c r="R48" s="31">
        <f t="shared" si="14"/>
        <v>0</v>
      </c>
      <c r="S48" s="32">
        <f t="shared" si="7"/>
        <v>0</v>
      </c>
      <c r="T48" s="31">
        <f t="shared" si="15"/>
        <v>0</v>
      </c>
      <c r="V48" s="1">
        <f t="shared" si="29"/>
        <v>2</v>
      </c>
      <c r="W48" s="1">
        <f t="shared" si="30"/>
        <v>3</v>
      </c>
      <c r="X48" s="1">
        <f t="shared" si="31"/>
        <v>0</v>
      </c>
      <c r="Y48" s="1">
        <f t="shared" si="32"/>
        <v>0</v>
      </c>
      <c r="Z48" s="1">
        <f t="shared" si="33"/>
        <v>0</v>
      </c>
      <c r="AA48" s="1">
        <f t="shared" si="34"/>
        <v>0</v>
      </c>
      <c r="AD48" s="1">
        <f t="shared" si="35"/>
        <v>3</v>
      </c>
      <c r="AE48" s="1">
        <f t="shared" si="36"/>
        <v>2</v>
      </c>
      <c r="AF48" s="1">
        <f t="shared" si="37"/>
        <v>0</v>
      </c>
      <c r="AG48" s="1">
        <f t="shared" si="38"/>
        <v>0</v>
      </c>
      <c r="AH48" s="1">
        <f t="shared" si="39"/>
        <v>0</v>
      </c>
      <c r="AI48" s="1">
        <f t="shared" si="40"/>
        <v>0</v>
      </c>
      <c r="AK48" s="1" t="str">
        <f t="shared" si="28"/>
        <v>320000</v>
      </c>
    </row>
    <row r="49" spans="4:37" x14ac:dyDescent="0.25">
      <c r="D49" s="27">
        <v>27</v>
      </c>
      <c r="E49" s="27">
        <f t="shared" si="1"/>
        <v>0</v>
      </c>
      <c r="F49" s="27">
        <f t="shared" si="2"/>
        <v>0</v>
      </c>
      <c r="G49" s="27">
        <f t="shared" si="8"/>
        <v>0</v>
      </c>
      <c r="H49" s="2">
        <f>_xlfn.IFNA(IF(MATCH(AK49,$AK$23:AK48,0)&gt;0,0,0),1)</f>
        <v>0</v>
      </c>
      <c r="I49" s="2">
        <f t="shared" si="9"/>
        <v>6</v>
      </c>
      <c r="J49" s="31">
        <f t="shared" si="10"/>
        <v>3</v>
      </c>
      <c r="K49" s="32">
        <f t="shared" si="3"/>
        <v>1</v>
      </c>
      <c r="L49" s="31">
        <f t="shared" si="11"/>
        <v>3</v>
      </c>
      <c r="M49" s="32">
        <f t="shared" si="4"/>
        <v>0</v>
      </c>
      <c r="N49" s="31">
        <f t="shared" si="12"/>
        <v>0</v>
      </c>
      <c r="O49" s="32">
        <f t="shared" si="5"/>
        <v>0</v>
      </c>
      <c r="P49" s="31">
        <f t="shared" si="13"/>
        <v>0</v>
      </c>
      <c r="Q49" s="32">
        <f t="shared" si="6"/>
        <v>0</v>
      </c>
      <c r="R49" s="31">
        <f t="shared" si="14"/>
        <v>0</v>
      </c>
      <c r="S49" s="32">
        <f t="shared" si="7"/>
        <v>0</v>
      </c>
      <c r="T49" s="31">
        <f t="shared" si="15"/>
        <v>0</v>
      </c>
      <c r="V49" s="1">
        <f t="shared" si="29"/>
        <v>3</v>
      </c>
      <c r="W49" s="1">
        <f t="shared" si="30"/>
        <v>3</v>
      </c>
      <c r="X49" s="1">
        <f t="shared" si="31"/>
        <v>0</v>
      </c>
      <c r="Y49" s="1">
        <f t="shared" si="32"/>
        <v>0</v>
      </c>
      <c r="Z49" s="1">
        <f t="shared" si="33"/>
        <v>0</v>
      </c>
      <c r="AA49" s="1">
        <f t="shared" si="34"/>
        <v>0</v>
      </c>
      <c r="AD49" s="1">
        <f t="shared" si="35"/>
        <v>3</v>
      </c>
      <c r="AE49" s="1">
        <f t="shared" si="36"/>
        <v>3</v>
      </c>
      <c r="AF49" s="1">
        <f t="shared" si="37"/>
        <v>0</v>
      </c>
      <c r="AG49" s="1">
        <f t="shared" si="38"/>
        <v>0</v>
      </c>
      <c r="AH49" s="1">
        <f t="shared" si="39"/>
        <v>0</v>
      </c>
      <c r="AI49" s="1">
        <f t="shared" si="40"/>
        <v>0</v>
      </c>
      <c r="AK49" s="1" t="str">
        <f t="shared" si="28"/>
        <v>330000</v>
      </c>
    </row>
    <row r="50" spans="4:37" x14ac:dyDescent="0.25">
      <c r="D50" s="27">
        <v>28</v>
      </c>
      <c r="E50" s="27">
        <f t="shared" si="1"/>
        <v>0</v>
      </c>
      <c r="F50" s="27">
        <f t="shared" si="2"/>
        <v>0</v>
      </c>
      <c r="G50" s="27">
        <f t="shared" si="8"/>
        <v>0</v>
      </c>
      <c r="H50" s="2">
        <f>_xlfn.IFNA(IF(MATCH(AK50,$AK$23:AK49,0)&gt;0,0,0),1)</f>
        <v>0</v>
      </c>
      <c r="I50" s="2">
        <f t="shared" si="9"/>
        <v>7</v>
      </c>
      <c r="J50" s="31">
        <f t="shared" si="10"/>
        <v>4</v>
      </c>
      <c r="K50" s="32">
        <f t="shared" si="3"/>
        <v>0</v>
      </c>
      <c r="L50" s="31">
        <f t="shared" si="11"/>
        <v>3</v>
      </c>
      <c r="M50" s="32">
        <f t="shared" si="4"/>
        <v>0</v>
      </c>
      <c r="N50" s="31">
        <f t="shared" si="12"/>
        <v>0</v>
      </c>
      <c r="O50" s="32">
        <f t="shared" si="5"/>
        <v>0</v>
      </c>
      <c r="P50" s="31">
        <f t="shared" si="13"/>
        <v>0</v>
      </c>
      <c r="Q50" s="32">
        <f t="shared" si="6"/>
        <v>0</v>
      </c>
      <c r="R50" s="31">
        <f t="shared" si="14"/>
        <v>0</v>
      </c>
      <c r="S50" s="32">
        <f t="shared" si="7"/>
        <v>0</v>
      </c>
      <c r="T50" s="31">
        <f t="shared" si="15"/>
        <v>0</v>
      </c>
      <c r="V50" s="1">
        <f t="shared" si="29"/>
        <v>4</v>
      </c>
      <c r="W50" s="1">
        <f t="shared" si="30"/>
        <v>3</v>
      </c>
      <c r="X50" s="1">
        <f t="shared" si="31"/>
        <v>0</v>
      </c>
      <c r="Y50" s="1">
        <f t="shared" si="32"/>
        <v>0</v>
      </c>
      <c r="Z50" s="1">
        <f t="shared" si="33"/>
        <v>0</v>
      </c>
      <c r="AA50" s="1">
        <f t="shared" si="34"/>
        <v>0</v>
      </c>
      <c r="AD50" s="1">
        <f t="shared" si="35"/>
        <v>4</v>
      </c>
      <c r="AE50" s="1">
        <f t="shared" si="36"/>
        <v>3</v>
      </c>
      <c r="AF50" s="1">
        <f t="shared" si="37"/>
        <v>0</v>
      </c>
      <c r="AG50" s="1">
        <f t="shared" si="38"/>
        <v>0</v>
      </c>
      <c r="AH50" s="1">
        <f t="shared" si="39"/>
        <v>0</v>
      </c>
      <c r="AI50" s="1">
        <f t="shared" si="40"/>
        <v>0</v>
      </c>
      <c r="AK50" s="1" t="str">
        <f t="shared" si="28"/>
        <v>430000</v>
      </c>
    </row>
    <row r="51" spans="4:37" x14ac:dyDescent="0.25">
      <c r="D51" s="27">
        <v>29</v>
      </c>
      <c r="E51" s="27">
        <f t="shared" si="1"/>
        <v>0</v>
      </c>
      <c r="F51" s="27">
        <f t="shared" si="2"/>
        <v>0</v>
      </c>
      <c r="G51" s="27">
        <f t="shared" si="8"/>
        <v>0</v>
      </c>
      <c r="H51" s="2">
        <f>_xlfn.IFNA(IF(MATCH(AK51,$AK$23:AK50,0)&gt;0,0,0),1)</f>
        <v>0</v>
      </c>
      <c r="I51" s="2">
        <f t="shared" si="9"/>
        <v>5</v>
      </c>
      <c r="J51" s="31">
        <f t="shared" si="10"/>
        <v>1</v>
      </c>
      <c r="K51" s="32">
        <f t="shared" si="3"/>
        <v>0</v>
      </c>
      <c r="L51" s="31">
        <f t="shared" si="11"/>
        <v>4</v>
      </c>
      <c r="M51" s="32">
        <f t="shared" si="4"/>
        <v>0</v>
      </c>
      <c r="N51" s="31">
        <f t="shared" si="12"/>
        <v>0</v>
      </c>
      <c r="O51" s="32">
        <f t="shared" si="5"/>
        <v>0</v>
      </c>
      <c r="P51" s="31">
        <f t="shared" si="13"/>
        <v>0</v>
      </c>
      <c r="Q51" s="32">
        <f t="shared" si="6"/>
        <v>0</v>
      </c>
      <c r="R51" s="31">
        <f t="shared" si="14"/>
        <v>0</v>
      </c>
      <c r="S51" s="32">
        <f t="shared" si="7"/>
        <v>0</v>
      </c>
      <c r="T51" s="31">
        <f t="shared" si="15"/>
        <v>0</v>
      </c>
      <c r="V51" s="1">
        <f t="shared" si="29"/>
        <v>1</v>
      </c>
      <c r="W51" s="1">
        <f t="shared" si="30"/>
        <v>4</v>
      </c>
      <c r="X51" s="1">
        <f t="shared" si="31"/>
        <v>0</v>
      </c>
      <c r="Y51" s="1">
        <f t="shared" si="32"/>
        <v>0</v>
      </c>
      <c r="Z51" s="1">
        <f t="shared" si="33"/>
        <v>0</v>
      </c>
      <c r="AA51" s="1">
        <f t="shared" si="34"/>
        <v>0</v>
      </c>
      <c r="AD51" s="1">
        <f t="shared" si="35"/>
        <v>4</v>
      </c>
      <c r="AE51" s="1">
        <f t="shared" si="36"/>
        <v>1</v>
      </c>
      <c r="AF51" s="1">
        <f t="shared" si="37"/>
        <v>0</v>
      </c>
      <c r="AG51" s="1">
        <f t="shared" si="38"/>
        <v>0</v>
      </c>
      <c r="AH51" s="1">
        <f t="shared" si="39"/>
        <v>0</v>
      </c>
      <c r="AI51" s="1">
        <f t="shared" si="40"/>
        <v>0</v>
      </c>
      <c r="AK51" s="1" t="str">
        <f t="shared" si="28"/>
        <v>410000</v>
      </c>
    </row>
    <row r="52" spans="4:37" x14ac:dyDescent="0.25">
      <c r="D52" s="27">
        <v>30</v>
      </c>
      <c r="E52" s="27">
        <f t="shared" si="1"/>
        <v>0</v>
      </c>
      <c r="F52" s="27">
        <f t="shared" si="2"/>
        <v>0</v>
      </c>
      <c r="G52" s="27">
        <f t="shared" si="8"/>
        <v>0</v>
      </c>
      <c r="H52" s="2">
        <f>_xlfn.IFNA(IF(MATCH(AK52,$AK$23:AK51,0)&gt;0,0,0),1)</f>
        <v>0</v>
      </c>
      <c r="I52" s="2">
        <f t="shared" si="9"/>
        <v>6</v>
      </c>
      <c r="J52" s="31">
        <f t="shared" si="10"/>
        <v>2</v>
      </c>
      <c r="K52" s="32">
        <f t="shared" si="3"/>
        <v>0</v>
      </c>
      <c r="L52" s="31">
        <f t="shared" si="11"/>
        <v>4</v>
      </c>
      <c r="M52" s="32">
        <f t="shared" si="4"/>
        <v>0</v>
      </c>
      <c r="N52" s="31">
        <f t="shared" si="12"/>
        <v>0</v>
      </c>
      <c r="O52" s="32">
        <f t="shared" si="5"/>
        <v>0</v>
      </c>
      <c r="P52" s="31">
        <f t="shared" si="13"/>
        <v>0</v>
      </c>
      <c r="Q52" s="32">
        <f t="shared" si="6"/>
        <v>0</v>
      </c>
      <c r="R52" s="31">
        <f t="shared" si="14"/>
        <v>0</v>
      </c>
      <c r="S52" s="32">
        <f t="shared" si="7"/>
        <v>0</v>
      </c>
      <c r="T52" s="31">
        <f t="shared" si="15"/>
        <v>0</v>
      </c>
      <c r="V52" s="1">
        <f t="shared" si="29"/>
        <v>2</v>
      </c>
      <c r="W52" s="1">
        <f t="shared" si="30"/>
        <v>4</v>
      </c>
      <c r="X52" s="1">
        <f t="shared" si="31"/>
        <v>0</v>
      </c>
      <c r="Y52" s="1">
        <f t="shared" si="32"/>
        <v>0</v>
      </c>
      <c r="Z52" s="1">
        <f t="shared" si="33"/>
        <v>0</v>
      </c>
      <c r="AA52" s="1">
        <f t="shared" si="34"/>
        <v>0</v>
      </c>
      <c r="AD52" s="1">
        <f t="shared" si="35"/>
        <v>4</v>
      </c>
      <c r="AE52" s="1">
        <f t="shared" si="36"/>
        <v>2</v>
      </c>
      <c r="AF52" s="1">
        <f t="shared" si="37"/>
        <v>0</v>
      </c>
      <c r="AG52" s="1">
        <f t="shared" si="38"/>
        <v>0</v>
      </c>
      <c r="AH52" s="1">
        <f t="shared" si="39"/>
        <v>0</v>
      </c>
      <c r="AI52" s="1">
        <f t="shared" si="40"/>
        <v>0</v>
      </c>
      <c r="AK52" s="1" t="str">
        <f t="shared" si="28"/>
        <v>420000</v>
      </c>
    </row>
    <row r="53" spans="4:37" x14ac:dyDescent="0.25">
      <c r="D53" s="27">
        <v>31</v>
      </c>
      <c r="E53" s="27">
        <f t="shared" si="1"/>
        <v>0</v>
      </c>
      <c r="F53" s="27">
        <f t="shared" si="2"/>
        <v>0</v>
      </c>
      <c r="G53" s="27">
        <f t="shared" si="8"/>
        <v>0</v>
      </c>
      <c r="H53" s="2">
        <f>_xlfn.IFNA(IF(MATCH(AK53,$AK$23:AK52,0)&gt;0,0,0),1)</f>
        <v>0</v>
      </c>
      <c r="I53" s="2">
        <f t="shared" si="9"/>
        <v>7</v>
      </c>
      <c r="J53" s="31">
        <f t="shared" si="10"/>
        <v>3</v>
      </c>
      <c r="K53" s="32">
        <f t="shared" si="3"/>
        <v>0</v>
      </c>
      <c r="L53" s="31">
        <f t="shared" si="11"/>
        <v>4</v>
      </c>
      <c r="M53" s="32">
        <f t="shared" si="4"/>
        <v>0</v>
      </c>
      <c r="N53" s="31">
        <f t="shared" si="12"/>
        <v>0</v>
      </c>
      <c r="O53" s="32">
        <f t="shared" si="5"/>
        <v>0</v>
      </c>
      <c r="P53" s="31">
        <f t="shared" si="13"/>
        <v>0</v>
      </c>
      <c r="Q53" s="32">
        <f t="shared" si="6"/>
        <v>0</v>
      </c>
      <c r="R53" s="31">
        <f t="shared" si="14"/>
        <v>0</v>
      </c>
      <c r="S53" s="32">
        <f t="shared" si="7"/>
        <v>0</v>
      </c>
      <c r="T53" s="31">
        <f t="shared" si="15"/>
        <v>0</v>
      </c>
      <c r="V53" s="1">
        <f t="shared" si="29"/>
        <v>3</v>
      </c>
      <c r="W53" s="1">
        <f t="shared" si="30"/>
        <v>4</v>
      </c>
      <c r="X53" s="1">
        <f t="shared" si="31"/>
        <v>0</v>
      </c>
      <c r="Y53" s="1">
        <f t="shared" si="32"/>
        <v>0</v>
      </c>
      <c r="Z53" s="1">
        <f t="shared" si="33"/>
        <v>0</v>
      </c>
      <c r="AA53" s="1">
        <f t="shared" si="34"/>
        <v>0</v>
      </c>
      <c r="AD53" s="1">
        <f t="shared" si="35"/>
        <v>4</v>
      </c>
      <c r="AE53" s="1">
        <f t="shared" si="36"/>
        <v>3</v>
      </c>
      <c r="AF53" s="1">
        <f t="shared" si="37"/>
        <v>0</v>
      </c>
      <c r="AG53" s="1">
        <f t="shared" si="38"/>
        <v>0</v>
      </c>
      <c r="AH53" s="1">
        <f t="shared" si="39"/>
        <v>0</v>
      </c>
      <c r="AI53" s="1">
        <f t="shared" si="40"/>
        <v>0</v>
      </c>
      <c r="AK53" s="1" t="str">
        <f t="shared" si="28"/>
        <v>430000</v>
      </c>
    </row>
    <row r="54" spans="4:37" x14ac:dyDescent="0.25">
      <c r="D54" s="27">
        <v>32</v>
      </c>
      <c r="E54" s="27">
        <f t="shared" si="1"/>
        <v>0</v>
      </c>
      <c r="F54" s="27">
        <f t="shared" si="2"/>
        <v>0</v>
      </c>
      <c r="G54" s="27">
        <f t="shared" si="8"/>
        <v>0</v>
      </c>
      <c r="H54" s="2">
        <f>_xlfn.IFNA(IF(MATCH(AK54,$AK$23:AK53,0)&gt;0,0,0),1)</f>
        <v>0</v>
      </c>
      <c r="I54" s="2">
        <f t="shared" si="9"/>
        <v>8</v>
      </c>
      <c r="J54" s="31">
        <f t="shared" si="10"/>
        <v>4</v>
      </c>
      <c r="K54" s="32">
        <f t="shared" si="3"/>
        <v>1</v>
      </c>
      <c r="L54" s="31">
        <f t="shared" si="11"/>
        <v>4</v>
      </c>
      <c r="M54" s="32">
        <f t="shared" si="4"/>
        <v>0</v>
      </c>
      <c r="N54" s="31">
        <f t="shared" si="12"/>
        <v>0</v>
      </c>
      <c r="O54" s="32">
        <f t="shared" si="5"/>
        <v>0</v>
      </c>
      <c r="P54" s="31">
        <f t="shared" si="13"/>
        <v>0</v>
      </c>
      <c r="Q54" s="32">
        <f t="shared" si="6"/>
        <v>0</v>
      </c>
      <c r="R54" s="31">
        <f t="shared" si="14"/>
        <v>0</v>
      </c>
      <c r="S54" s="32">
        <f t="shared" si="7"/>
        <v>0</v>
      </c>
      <c r="T54" s="31">
        <f t="shared" si="15"/>
        <v>0</v>
      </c>
      <c r="V54" s="1">
        <f t="shared" si="29"/>
        <v>4</v>
      </c>
      <c r="W54" s="1">
        <f t="shared" si="30"/>
        <v>4</v>
      </c>
      <c r="X54" s="1">
        <f t="shared" si="31"/>
        <v>0</v>
      </c>
      <c r="Y54" s="1">
        <f t="shared" si="32"/>
        <v>0</v>
      </c>
      <c r="Z54" s="1">
        <f t="shared" si="33"/>
        <v>0</v>
      </c>
      <c r="AA54" s="1">
        <f t="shared" si="34"/>
        <v>0</v>
      </c>
      <c r="AD54" s="1">
        <f t="shared" si="35"/>
        <v>4</v>
      </c>
      <c r="AE54" s="1">
        <f t="shared" si="36"/>
        <v>4</v>
      </c>
      <c r="AF54" s="1">
        <f t="shared" si="37"/>
        <v>0</v>
      </c>
      <c r="AG54" s="1">
        <f t="shared" si="38"/>
        <v>0</v>
      </c>
      <c r="AH54" s="1">
        <f t="shared" si="39"/>
        <v>0</v>
      </c>
      <c r="AI54" s="1">
        <f t="shared" si="40"/>
        <v>0</v>
      </c>
      <c r="AK54" s="1" t="str">
        <f t="shared" si="28"/>
        <v>440000</v>
      </c>
    </row>
    <row r="55" spans="4:37" x14ac:dyDescent="0.25">
      <c r="D55" s="27">
        <v>33</v>
      </c>
      <c r="E55" s="27">
        <f t="shared" si="1"/>
        <v>0</v>
      </c>
      <c r="F55" s="27">
        <f t="shared" si="2"/>
        <v>0</v>
      </c>
      <c r="G55" s="27">
        <f t="shared" si="8"/>
        <v>0</v>
      </c>
      <c r="H55" s="2">
        <f>_xlfn.IFNA(IF(MATCH(AK55,$AK$23:AK54,0)&gt;0,0,0),1)</f>
        <v>0</v>
      </c>
      <c r="I55" s="2">
        <f t="shared" si="9"/>
        <v>2</v>
      </c>
      <c r="J55" s="31">
        <f t="shared" si="10"/>
        <v>1</v>
      </c>
      <c r="K55" s="32">
        <f t="shared" si="3"/>
        <v>1</v>
      </c>
      <c r="L55" s="31">
        <f t="shared" si="11"/>
        <v>1</v>
      </c>
      <c r="M55" s="32">
        <f t="shared" si="4"/>
        <v>0</v>
      </c>
      <c r="N55" s="31">
        <f t="shared" si="12"/>
        <v>0</v>
      </c>
      <c r="O55" s="32">
        <f t="shared" si="5"/>
        <v>0</v>
      </c>
      <c r="P55" s="31">
        <f t="shared" si="13"/>
        <v>0</v>
      </c>
      <c r="Q55" s="32">
        <f t="shared" si="6"/>
        <v>0</v>
      </c>
      <c r="R55" s="31">
        <f t="shared" si="14"/>
        <v>0</v>
      </c>
      <c r="S55" s="32">
        <f t="shared" si="7"/>
        <v>0</v>
      </c>
      <c r="T55" s="31">
        <f t="shared" si="15"/>
        <v>0</v>
      </c>
      <c r="V55" s="1">
        <f t="shared" si="29"/>
        <v>1</v>
      </c>
      <c r="W55" s="1">
        <f t="shared" si="30"/>
        <v>1</v>
      </c>
      <c r="X55" s="1">
        <f t="shared" si="31"/>
        <v>0</v>
      </c>
      <c r="Y55" s="1">
        <f t="shared" si="32"/>
        <v>0</v>
      </c>
      <c r="Z55" s="1">
        <f t="shared" si="33"/>
        <v>0</v>
      </c>
      <c r="AA55" s="1">
        <f t="shared" si="34"/>
        <v>0</v>
      </c>
      <c r="AD55" s="1">
        <f t="shared" si="35"/>
        <v>1</v>
      </c>
      <c r="AE55" s="1">
        <f t="shared" si="36"/>
        <v>1</v>
      </c>
      <c r="AF55" s="1">
        <f t="shared" si="37"/>
        <v>0</v>
      </c>
      <c r="AG55" s="1">
        <f t="shared" si="38"/>
        <v>0</v>
      </c>
      <c r="AH55" s="1">
        <f t="shared" si="39"/>
        <v>0</v>
      </c>
      <c r="AI55" s="1">
        <f t="shared" si="40"/>
        <v>0</v>
      </c>
      <c r="AK55" s="1" t="str">
        <f t="shared" si="28"/>
        <v>110000</v>
      </c>
    </row>
    <row r="56" spans="4:37" x14ac:dyDescent="0.25">
      <c r="D56" s="27">
        <v>34</v>
      </c>
      <c r="E56" s="27">
        <f t="shared" si="1"/>
        <v>0</v>
      </c>
      <c r="F56" s="27">
        <f t="shared" si="2"/>
        <v>0</v>
      </c>
      <c r="G56" s="27">
        <f t="shared" si="8"/>
        <v>0</v>
      </c>
      <c r="H56" s="2">
        <f>_xlfn.IFNA(IF(MATCH(AK56,$AK$23:AK55,0)&gt;0,0,0),1)</f>
        <v>0</v>
      </c>
      <c r="I56" s="2">
        <f t="shared" si="9"/>
        <v>3</v>
      </c>
      <c r="J56" s="31">
        <f t="shared" si="10"/>
        <v>2</v>
      </c>
      <c r="K56" s="32">
        <f t="shared" si="3"/>
        <v>0</v>
      </c>
      <c r="L56" s="31">
        <f t="shared" si="11"/>
        <v>1</v>
      </c>
      <c r="M56" s="32">
        <f t="shared" si="4"/>
        <v>0</v>
      </c>
      <c r="N56" s="31">
        <f t="shared" si="12"/>
        <v>0</v>
      </c>
      <c r="O56" s="32">
        <f t="shared" si="5"/>
        <v>0</v>
      </c>
      <c r="P56" s="31">
        <f t="shared" si="13"/>
        <v>0</v>
      </c>
      <c r="Q56" s="32">
        <f t="shared" si="6"/>
        <v>0</v>
      </c>
      <c r="R56" s="31">
        <f t="shared" si="14"/>
        <v>0</v>
      </c>
      <c r="S56" s="32">
        <f t="shared" si="7"/>
        <v>0</v>
      </c>
      <c r="T56" s="31">
        <f t="shared" si="15"/>
        <v>0</v>
      </c>
      <c r="V56" s="1">
        <f t="shared" si="29"/>
        <v>2</v>
      </c>
      <c r="W56" s="1">
        <f t="shared" si="30"/>
        <v>1</v>
      </c>
      <c r="X56" s="1">
        <f t="shared" si="31"/>
        <v>0</v>
      </c>
      <c r="Y56" s="1">
        <f t="shared" si="32"/>
        <v>0</v>
      </c>
      <c r="Z56" s="1">
        <f t="shared" si="33"/>
        <v>0</v>
      </c>
      <c r="AA56" s="1">
        <f t="shared" si="34"/>
        <v>0</v>
      </c>
      <c r="AD56" s="1">
        <f t="shared" si="35"/>
        <v>2</v>
      </c>
      <c r="AE56" s="1">
        <f t="shared" si="36"/>
        <v>1</v>
      </c>
      <c r="AF56" s="1">
        <f t="shared" si="37"/>
        <v>0</v>
      </c>
      <c r="AG56" s="1">
        <f t="shared" si="38"/>
        <v>0</v>
      </c>
      <c r="AH56" s="1">
        <f t="shared" si="39"/>
        <v>0</v>
      </c>
      <c r="AI56" s="1">
        <f t="shared" si="40"/>
        <v>0</v>
      </c>
      <c r="AK56" s="1" t="str">
        <f t="shared" si="28"/>
        <v>210000</v>
      </c>
    </row>
    <row r="57" spans="4:37" x14ac:dyDescent="0.25">
      <c r="D57" s="27">
        <v>35</v>
      </c>
      <c r="E57" s="27">
        <f t="shared" si="1"/>
        <v>0</v>
      </c>
      <c r="F57" s="27">
        <f t="shared" si="2"/>
        <v>0</v>
      </c>
      <c r="G57" s="27">
        <f t="shared" si="8"/>
        <v>0</v>
      </c>
      <c r="H57" s="2">
        <f>_xlfn.IFNA(IF(MATCH(AK57,$AK$23:AK56,0)&gt;0,0,0),1)</f>
        <v>0</v>
      </c>
      <c r="I57" s="2">
        <f t="shared" si="9"/>
        <v>4</v>
      </c>
      <c r="J57" s="31">
        <f t="shared" si="10"/>
        <v>3</v>
      </c>
      <c r="K57" s="32">
        <f t="shared" si="3"/>
        <v>0</v>
      </c>
      <c r="L57" s="31">
        <f t="shared" si="11"/>
        <v>1</v>
      </c>
      <c r="M57" s="32">
        <f t="shared" si="4"/>
        <v>0</v>
      </c>
      <c r="N57" s="31">
        <f t="shared" si="12"/>
        <v>0</v>
      </c>
      <c r="O57" s="32">
        <f t="shared" si="5"/>
        <v>0</v>
      </c>
      <c r="P57" s="31">
        <f t="shared" si="13"/>
        <v>0</v>
      </c>
      <c r="Q57" s="32">
        <f t="shared" si="6"/>
        <v>0</v>
      </c>
      <c r="R57" s="31">
        <f t="shared" si="14"/>
        <v>0</v>
      </c>
      <c r="S57" s="32">
        <f t="shared" si="7"/>
        <v>0</v>
      </c>
      <c r="T57" s="31">
        <f t="shared" si="15"/>
        <v>0</v>
      </c>
      <c r="V57" s="1">
        <f t="shared" si="29"/>
        <v>3</v>
      </c>
      <c r="W57" s="1">
        <f t="shared" si="30"/>
        <v>1</v>
      </c>
      <c r="X57" s="1">
        <f t="shared" si="31"/>
        <v>0</v>
      </c>
      <c r="Y57" s="1">
        <f t="shared" si="32"/>
        <v>0</v>
      </c>
      <c r="Z57" s="1">
        <f t="shared" si="33"/>
        <v>0</v>
      </c>
      <c r="AA57" s="1">
        <f t="shared" si="34"/>
        <v>0</v>
      </c>
      <c r="AD57" s="1">
        <f t="shared" si="35"/>
        <v>3</v>
      </c>
      <c r="AE57" s="1">
        <f t="shared" si="36"/>
        <v>1</v>
      </c>
      <c r="AF57" s="1">
        <f t="shared" si="37"/>
        <v>0</v>
      </c>
      <c r="AG57" s="1">
        <f t="shared" si="38"/>
        <v>0</v>
      </c>
      <c r="AH57" s="1">
        <f t="shared" si="39"/>
        <v>0</v>
      </c>
      <c r="AI57" s="1">
        <f t="shared" si="40"/>
        <v>0</v>
      </c>
      <c r="AK57" s="1" t="str">
        <f t="shared" si="28"/>
        <v>310000</v>
      </c>
    </row>
    <row r="58" spans="4:37" x14ac:dyDescent="0.25">
      <c r="D58" s="27">
        <v>36</v>
      </c>
      <c r="E58" s="27">
        <f t="shared" si="1"/>
        <v>0</v>
      </c>
      <c r="F58" s="27">
        <f t="shared" si="2"/>
        <v>0</v>
      </c>
      <c r="G58" s="27">
        <f t="shared" si="8"/>
        <v>0</v>
      </c>
      <c r="H58" s="2">
        <f>_xlfn.IFNA(IF(MATCH(AK58,$AK$23:AK57,0)&gt;0,0,0),1)</f>
        <v>0</v>
      </c>
      <c r="I58" s="2">
        <f t="shared" si="9"/>
        <v>5</v>
      </c>
      <c r="J58" s="31">
        <f t="shared" si="10"/>
        <v>4</v>
      </c>
      <c r="K58" s="32">
        <f t="shared" si="3"/>
        <v>0</v>
      </c>
      <c r="L58" s="31">
        <f t="shared" si="11"/>
        <v>1</v>
      </c>
      <c r="M58" s="32">
        <f t="shared" si="4"/>
        <v>0</v>
      </c>
      <c r="N58" s="31">
        <f t="shared" si="12"/>
        <v>0</v>
      </c>
      <c r="O58" s="32">
        <f t="shared" si="5"/>
        <v>0</v>
      </c>
      <c r="P58" s="31">
        <f t="shared" si="13"/>
        <v>0</v>
      </c>
      <c r="Q58" s="32">
        <f t="shared" si="6"/>
        <v>0</v>
      </c>
      <c r="R58" s="31">
        <f t="shared" si="14"/>
        <v>0</v>
      </c>
      <c r="S58" s="32">
        <f t="shared" si="7"/>
        <v>0</v>
      </c>
      <c r="T58" s="31">
        <f t="shared" si="15"/>
        <v>0</v>
      </c>
      <c r="V58" s="1">
        <f t="shared" si="29"/>
        <v>4</v>
      </c>
      <c r="W58" s="1">
        <f t="shared" si="30"/>
        <v>1</v>
      </c>
      <c r="X58" s="1">
        <f t="shared" si="31"/>
        <v>0</v>
      </c>
      <c r="Y58" s="1">
        <f t="shared" si="32"/>
        <v>0</v>
      </c>
      <c r="Z58" s="1">
        <f t="shared" si="33"/>
        <v>0</v>
      </c>
      <c r="AA58" s="1">
        <f t="shared" si="34"/>
        <v>0</v>
      </c>
      <c r="AD58" s="1">
        <f t="shared" si="35"/>
        <v>4</v>
      </c>
      <c r="AE58" s="1">
        <f t="shared" si="36"/>
        <v>1</v>
      </c>
      <c r="AF58" s="1">
        <f t="shared" si="37"/>
        <v>0</v>
      </c>
      <c r="AG58" s="1">
        <f t="shared" si="38"/>
        <v>0</v>
      </c>
      <c r="AH58" s="1">
        <f t="shared" si="39"/>
        <v>0</v>
      </c>
      <c r="AI58" s="1">
        <f t="shared" si="40"/>
        <v>0</v>
      </c>
      <c r="AK58" s="1" t="str">
        <f t="shared" si="28"/>
        <v>410000</v>
      </c>
    </row>
    <row r="59" spans="4:37" x14ac:dyDescent="0.25">
      <c r="D59" s="27">
        <v>37</v>
      </c>
      <c r="E59" s="27">
        <f t="shared" si="1"/>
        <v>0</v>
      </c>
      <c r="F59" s="27">
        <f t="shared" si="2"/>
        <v>0</v>
      </c>
      <c r="G59" s="27">
        <f t="shared" si="8"/>
        <v>0</v>
      </c>
      <c r="H59" s="2">
        <f>_xlfn.IFNA(IF(MATCH(AK59,$AK$23:AK58,0)&gt;0,0,0),1)</f>
        <v>0</v>
      </c>
      <c r="I59" s="2">
        <f t="shared" si="9"/>
        <v>3</v>
      </c>
      <c r="J59" s="31">
        <f t="shared" si="10"/>
        <v>1</v>
      </c>
      <c r="K59" s="32">
        <f t="shared" si="3"/>
        <v>0</v>
      </c>
      <c r="L59" s="31">
        <f t="shared" si="11"/>
        <v>2</v>
      </c>
      <c r="M59" s="32">
        <f t="shared" si="4"/>
        <v>0</v>
      </c>
      <c r="N59" s="31">
        <f t="shared" si="12"/>
        <v>0</v>
      </c>
      <c r="O59" s="32">
        <f t="shared" si="5"/>
        <v>0</v>
      </c>
      <c r="P59" s="31">
        <f t="shared" si="13"/>
        <v>0</v>
      </c>
      <c r="Q59" s="32">
        <f t="shared" si="6"/>
        <v>0</v>
      </c>
      <c r="R59" s="31">
        <f t="shared" si="14"/>
        <v>0</v>
      </c>
      <c r="S59" s="32">
        <f t="shared" si="7"/>
        <v>0</v>
      </c>
      <c r="T59" s="31">
        <f t="shared" si="15"/>
        <v>0</v>
      </c>
      <c r="V59" s="1">
        <f t="shared" si="29"/>
        <v>1</v>
      </c>
      <c r="W59" s="1">
        <f t="shared" si="30"/>
        <v>2</v>
      </c>
      <c r="X59" s="1">
        <f t="shared" si="31"/>
        <v>0</v>
      </c>
      <c r="Y59" s="1">
        <f t="shared" si="32"/>
        <v>0</v>
      </c>
      <c r="Z59" s="1">
        <f t="shared" si="33"/>
        <v>0</v>
      </c>
      <c r="AA59" s="1">
        <f t="shared" si="34"/>
        <v>0</v>
      </c>
      <c r="AD59" s="1">
        <f t="shared" si="35"/>
        <v>2</v>
      </c>
      <c r="AE59" s="1">
        <f t="shared" si="36"/>
        <v>1</v>
      </c>
      <c r="AF59" s="1">
        <f t="shared" si="37"/>
        <v>0</v>
      </c>
      <c r="AG59" s="1">
        <f t="shared" si="38"/>
        <v>0</v>
      </c>
      <c r="AH59" s="1">
        <f t="shared" si="39"/>
        <v>0</v>
      </c>
      <c r="AI59" s="1">
        <f t="shared" si="40"/>
        <v>0</v>
      </c>
      <c r="AK59" s="1" t="str">
        <f t="shared" si="28"/>
        <v>210000</v>
      </c>
    </row>
    <row r="60" spans="4:37" x14ac:dyDescent="0.25">
      <c r="D60" s="27">
        <v>38</v>
      </c>
      <c r="E60" s="27">
        <f t="shared" si="1"/>
        <v>0</v>
      </c>
      <c r="F60" s="27">
        <f t="shared" si="2"/>
        <v>0</v>
      </c>
      <c r="G60" s="27">
        <f t="shared" si="8"/>
        <v>0</v>
      </c>
      <c r="H60" s="2">
        <f>_xlfn.IFNA(IF(MATCH(AK60,$AK$23:AK59,0)&gt;0,0,0),1)</f>
        <v>0</v>
      </c>
      <c r="I60" s="2">
        <f t="shared" si="9"/>
        <v>4</v>
      </c>
      <c r="J60" s="31">
        <f t="shared" si="10"/>
        <v>2</v>
      </c>
      <c r="K60" s="32">
        <f t="shared" si="3"/>
        <v>1</v>
      </c>
      <c r="L60" s="31">
        <f t="shared" si="11"/>
        <v>2</v>
      </c>
      <c r="M60" s="32">
        <f t="shared" si="4"/>
        <v>0</v>
      </c>
      <c r="N60" s="31">
        <f t="shared" si="12"/>
        <v>0</v>
      </c>
      <c r="O60" s="32">
        <f t="shared" si="5"/>
        <v>0</v>
      </c>
      <c r="P60" s="31">
        <f t="shared" si="13"/>
        <v>0</v>
      </c>
      <c r="Q60" s="32">
        <f t="shared" si="6"/>
        <v>0</v>
      </c>
      <c r="R60" s="31">
        <f t="shared" si="14"/>
        <v>0</v>
      </c>
      <c r="S60" s="32">
        <f t="shared" si="7"/>
        <v>0</v>
      </c>
      <c r="T60" s="31">
        <f t="shared" si="15"/>
        <v>0</v>
      </c>
      <c r="V60" s="1">
        <f t="shared" si="29"/>
        <v>2</v>
      </c>
      <c r="W60" s="1">
        <f t="shared" si="30"/>
        <v>2</v>
      </c>
      <c r="X60" s="1">
        <f t="shared" si="31"/>
        <v>0</v>
      </c>
      <c r="Y60" s="1">
        <f t="shared" si="32"/>
        <v>0</v>
      </c>
      <c r="Z60" s="1">
        <f t="shared" si="33"/>
        <v>0</v>
      </c>
      <c r="AA60" s="1">
        <f t="shared" si="34"/>
        <v>0</v>
      </c>
      <c r="AD60" s="1">
        <f t="shared" si="35"/>
        <v>2</v>
      </c>
      <c r="AE60" s="1">
        <f t="shared" si="36"/>
        <v>2</v>
      </c>
      <c r="AF60" s="1">
        <f t="shared" si="37"/>
        <v>0</v>
      </c>
      <c r="AG60" s="1">
        <f t="shared" si="38"/>
        <v>0</v>
      </c>
      <c r="AH60" s="1">
        <f t="shared" si="39"/>
        <v>0</v>
      </c>
      <c r="AI60" s="1">
        <f t="shared" si="40"/>
        <v>0</v>
      </c>
      <c r="AK60" s="1" t="str">
        <f t="shared" si="28"/>
        <v>220000</v>
      </c>
    </row>
    <row r="61" spans="4:37" x14ac:dyDescent="0.25">
      <c r="D61" s="27">
        <v>39</v>
      </c>
      <c r="E61" s="27">
        <f t="shared" si="1"/>
        <v>0</v>
      </c>
      <c r="F61" s="27">
        <f t="shared" si="2"/>
        <v>0</v>
      </c>
      <c r="G61" s="27">
        <f t="shared" si="8"/>
        <v>0</v>
      </c>
      <c r="H61" s="2">
        <f>_xlfn.IFNA(IF(MATCH(AK61,$AK$23:AK60,0)&gt;0,0,0),1)</f>
        <v>0</v>
      </c>
      <c r="I61" s="2">
        <f t="shared" si="9"/>
        <v>5</v>
      </c>
      <c r="J61" s="31">
        <f t="shared" si="10"/>
        <v>3</v>
      </c>
      <c r="K61" s="32">
        <f t="shared" si="3"/>
        <v>0</v>
      </c>
      <c r="L61" s="31">
        <f t="shared" si="11"/>
        <v>2</v>
      </c>
      <c r="M61" s="32">
        <f t="shared" si="4"/>
        <v>0</v>
      </c>
      <c r="N61" s="31">
        <f t="shared" si="12"/>
        <v>0</v>
      </c>
      <c r="O61" s="32">
        <f t="shared" si="5"/>
        <v>0</v>
      </c>
      <c r="P61" s="31">
        <f t="shared" si="13"/>
        <v>0</v>
      </c>
      <c r="Q61" s="32">
        <f t="shared" si="6"/>
        <v>0</v>
      </c>
      <c r="R61" s="31">
        <f t="shared" si="14"/>
        <v>0</v>
      </c>
      <c r="S61" s="32">
        <f t="shared" si="7"/>
        <v>0</v>
      </c>
      <c r="T61" s="31">
        <f t="shared" si="15"/>
        <v>0</v>
      </c>
      <c r="V61" s="1">
        <f t="shared" si="29"/>
        <v>3</v>
      </c>
      <c r="W61" s="1">
        <f t="shared" si="30"/>
        <v>2</v>
      </c>
      <c r="X61" s="1">
        <f t="shared" si="31"/>
        <v>0</v>
      </c>
      <c r="Y61" s="1">
        <f t="shared" si="32"/>
        <v>0</v>
      </c>
      <c r="Z61" s="1">
        <f t="shared" si="33"/>
        <v>0</v>
      </c>
      <c r="AA61" s="1">
        <f t="shared" si="34"/>
        <v>0</v>
      </c>
      <c r="AD61" s="1">
        <f t="shared" si="35"/>
        <v>3</v>
      </c>
      <c r="AE61" s="1">
        <f t="shared" si="36"/>
        <v>2</v>
      </c>
      <c r="AF61" s="1">
        <f t="shared" si="37"/>
        <v>0</v>
      </c>
      <c r="AG61" s="1">
        <f t="shared" si="38"/>
        <v>0</v>
      </c>
      <c r="AH61" s="1">
        <f t="shared" si="39"/>
        <v>0</v>
      </c>
      <c r="AI61" s="1">
        <f t="shared" si="40"/>
        <v>0</v>
      </c>
      <c r="AK61" s="1" t="str">
        <f t="shared" si="28"/>
        <v>320000</v>
      </c>
    </row>
    <row r="62" spans="4:37" x14ac:dyDescent="0.25">
      <c r="D62" s="27">
        <v>40</v>
      </c>
      <c r="E62" s="27">
        <f t="shared" si="1"/>
        <v>0</v>
      </c>
      <c r="F62" s="27">
        <f t="shared" si="2"/>
        <v>0</v>
      </c>
      <c r="G62" s="27">
        <f t="shared" si="8"/>
        <v>0</v>
      </c>
      <c r="H62" s="2">
        <f>_xlfn.IFNA(IF(MATCH(AK62,$AK$23:AK61,0)&gt;0,0,0),1)</f>
        <v>0</v>
      </c>
      <c r="I62" s="2">
        <f t="shared" si="9"/>
        <v>6</v>
      </c>
      <c r="J62" s="31">
        <f t="shared" si="10"/>
        <v>4</v>
      </c>
      <c r="K62" s="32">
        <f t="shared" si="3"/>
        <v>0</v>
      </c>
      <c r="L62" s="31">
        <f t="shared" si="11"/>
        <v>2</v>
      </c>
      <c r="M62" s="32">
        <f t="shared" si="4"/>
        <v>0</v>
      </c>
      <c r="N62" s="31">
        <f t="shared" si="12"/>
        <v>0</v>
      </c>
      <c r="O62" s="32">
        <f t="shared" si="5"/>
        <v>0</v>
      </c>
      <c r="P62" s="31">
        <f t="shared" si="13"/>
        <v>0</v>
      </c>
      <c r="Q62" s="32">
        <f t="shared" si="6"/>
        <v>0</v>
      </c>
      <c r="R62" s="31">
        <f t="shared" si="14"/>
        <v>0</v>
      </c>
      <c r="S62" s="32">
        <f t="shared" si="7"/>
        <v>0</v>
      </c>
      <c r="T62" s="31">
        <f t="shared" si="15"/>
        <v>0</v>
      </c>
      <c r="V62" s="1">
        <f t="shared" si="29"/>
        <v>4</v>
      </c>
      <c r="W62" s="1">
        <f t="shared" si="30"/>
        <v>2</v>
      </c>
      <c r="X62" s="1">
        <f t="shared" si="31"/>
        <v>0</v>
      </c>
      <c r="Y62" s="1">
        <f t="shared" si="32"/>
        <v>0</v>
      </c>
      <c r="Z62" s="1">
        <f t="shared" si="33"/>
        <v>0</v>
      </c>
      <c r="AA62" s="1">
        <f t="shared" si="34"/>
        <v>0</v>
      </c>
      <c r="AD62" s="1">
        <f t="shared" si="35"/>
        <v>4</v>
      </c>
      <c r="AE62" s="1">
        <f t="shared" si="36"/>
        <v>2</v>
      </c>
      <c r="AF62" s="1">
        <f t="shared" si="37"/>
        <v>0</v>
      </c>
      <c r="AG62" s="1">
        <f t="shared" si="38"/>
        <v>0</v>
      </c>
      <c r="AH62" s="1">
        <f t="shared" si="39"/>
        <v>0</v>
      </c>
      <c r="AI62" s="1">
        <f t="shared" si="40"/>
        <v>0</v>
      </c>
      <c r="AK62" s="1" t="str">
        <f t="shared" si="28"/>
        <v>420000</v>
      </c>
    </row>
    <row r="63" spans="4:37" x14ac:dyDescent="0.25">
      <c r="D63" s="27">
        <v>41</v>
      </c>
      <c r="E63" s="27">
        <f t="shared" si="1"/>
        <v>0</v>
      </c>
      <c r="F63" s="27">
        <f t="shared" si="2"/>
        <v>0</v>
      </c>
      <c r="G63" s="27">
        <f t="shared" si="8"/>
        <v>0</v>
      </c>
      <c r="H63" s="2">
        <f>_xlfn.IFNA(IF(MATCH(AK63,$AK$23:AK62,0)&gt;0,0,0),1)</f>
        <v>0</v>
      </c>
      <c r="I63" s="2">
        <f t="shared" si="9"/>
        <v>4</v>
      </c>
      <c r="J63" s="31">
        <f t="shared" si="10"/>
        <v>1</v>
      </c>
      <c r="K63" s="32">
        <f t="shared" si="3"/>
        <v>0</v>
      </c>
      <c r="L63" s="31">
        <f t="shared" si="11"/>
        <v>3</v>
      </c>
      <c r="M63" s="32">
        <f t="shared" si="4"/>
        <v>0</v>
      </c>
      <c r="N63" s="31">
        <f t="shared" si="12"/>
        <v>0</v>
      </c>
      <c r="O63" s="32">
        <f t="shared" si="5"/>
        <v>0</v>
      </c>
      <c r="P63" s="31">
        <f t="shared" si="13"/>
        <v>0</v>
      </c>
      <c r="Q63" s="32">
        <f t="shared" si="6"/>
        <v>0</v>
      </c>
      <c r="R63" s="31">
        <f t="shared" si="14"/>
        <v>0</v>
      </c>
      <c r="S63" s="32">
        <f t="shared" si="7"/>
        <v>0</v>
      </c>
      <c r="T63" s="31">
        <f t="shared" si="15"/>
        <v>0</v>
      </c>
      <c r="V63" s="1">
        <f t="shared" si="29"/>
        <v>1</v>
      </c>
      <c r="W63" s="1">
        <f t="shared" si="30"/>
        <v>3</v>
      </c>
      <c r="X63" s="1">
        <f t="shared" si="31"/>
        <v>0</v>
      </c>
      <c r="Y63" s="1">
        <f t="shared" si="32"/>
        <v>0</v>
      </c>
      <c r="Z63" s="1">
        <f t="shared" si="33"/>
        <v>0</v>
      </c>
      <c r="AA63" s="1">
        <f t="shared" si="34"/>
        <v>0</v>
      </c>
      <c r="AD63" s="1">
        <f t="shared" si="35"/>
        <v>3</v>
      </c>
      <c r="AE63" s="1">
        <f t="shared" si="36"/>
        <v>1</v>
      </c>
      <c r="AF63" s="1">
        <f t="shared" si="37"/>
        <v>0</v>
      </c>
      <c r="AG63" s="1">
        <f t="shared" si="38"/>
        <v>0</v>
      </c>
      <c r="AH63" s="1">
        <f t="shared" si="39"/>
        <v>0</v>
      </c>
      <c r="AI63" s="1">
        <f t="shared" si="40"/>
        <v>0</v>
      </c>
      <c r="AK63" s="1" t="str">
        <f t="shared" si="28"/>
        <v>310000</v>
      </c>
    </row>
    <row r="64" spans="4:37" x14ac:dyDescent="0.25">
      <c r="D64" s="27">
        <v>42</v>
      </c>
      <c r="E64" s="27">
        <f t="shared" si="1"/>
        <v>0</v>
      </c>
      <c r="F64" s="27">
        <f t="shared" si="2"/>
        <v>0</v>
      </c>
      <c r="G64" s="27">
        <f t="shared" si="8"/>
        <v>0</v>
      </c>
      <c r="H64" s="2">
        <f>_xlfn.IFNA(IF(MATCH(AK64,$AK$23:AK63,0)&gt;0,0,0),1)</f>
        <v>0</v>
      </c>
      <c r="I64" s="2">
        <f t="shared" si="9"/>
        <v>5</v>
      </c>
      <c r="J64" s="31">
        <f t="shared" si="10"/>
        <v>2</v>
      </c>
      <c r="K64" s="32">
        <f t="shared" si="3"/>
        <v>0</v>
      </c>
      <c r="L64" s="31">
        <f t="shared" si="11"/>
        <v>3</v>
      </c>
      <c r="M64" s="32">
        <f t="shared" si="4"/>
        <v>0</v>
      </c>
      <c r="N64" s="31">
        <f t="shared" si="12"/>
        <v>0</v>
      </c>
      <c r="O64" s="32">
        <f t="shared" si="5"/>
        <v>0</v>
      </c>
      <c r="P64" s="31">
        <f t="shared" si="13"/>
        <v>0</v>
      </c>
      <c r="Q64" s="32">
        <f t="shared" si="6"/>
        <v>0</v>
      </c>
      <c r="R64" s="31">
        <f t="shared" si="14"/>
        <v>0</v>
      </c>
      <c r="S64" s="32">
        <f t="shared" si="7"/>
        <v>0</v>
      </c>
      <c r="T64" s="31">
        <f t="shared" si="15"/>
        <v>0</v>
      </c>
      <c r="V64" s="1">
        <f t="shared" si="29"/>
        <v>2</v>
      </c>
      <c r="W64" s="1">
        <f t="shared" si="30"/>
        <v>3</v>
      </c>
      <c r="X64" s="1">
        <f t="shared" si="31"/>
        <v>0</v>
      </c>
      <c r="Y64" s="1">
        <f t="shared" si="32"/>
        <v>0</v>
      </c>
      <c r="Z64" s="1">
        <f t="shared" si="33"/>
        <v>0</v>
      </c>
      <c r="AA64" s="1">
        <f t="shared" si="34"/>
        <v>0</v>
      </c>
      <c r="AD64" s="1">
        <f t="shared" si="35"/>
        <v>3</v>
      </c>
      <c r="AE64" s="1">
        <f t="shared" si="36"/>
        <v>2</v>
      </c>
      <c r="AF64" s="1">
        <f t="shared" si="37"/>
        <v>0</v>
      </c>
      <c r="AG64" s="1">
        <f t="shared" si="38"/>
        <v>0</v>
      </c>
      <c r="AH64" s="1">
        <f t="shared" si="39"/>
        <v>0</v>
      </c>
      <c r="AI64" s="1">
        <f t="shared" si="40"/>
        <v>0</v>
      </c>
      <c r="AK64" s="1" t="str">
        <f t="shared" si="28"/>
        <v>320000</v>
      </c>
    </row>
    <row r="65" spans="4:37" x14ac:dyDescent="0.25">
      <c r="D65" s="27">
        <v>43</v>
      </c>
      <c r="E65" s="27">
        <f t="shared" si="1"/>
        <v>0</v>
      </c>
      <c r="F65" s="27">
        <f t="shared" si="2"/>
        <v>0</v>
      </c>
      <c r="G65" s="27">
        <f t="shared" si="8"/>
        <v>0</v>
      </c>
      <c r="H65" s="2">
        <f>_xlfn.IFNA(IF(MATCH(AK65,$AK$23:AK64,0)&gt;0,0,0),1)</f>
        <v>0</v>
      </c>
      <c r="I65" s="2">
        <f t="shared" si="9"/>
        <v>6</v>
      </c>
      <c r="J65" s="31">
        <f t="shared" si="10"/>
        <v>3</v>
      </c>
      <c r="K65" s="32">
        <f t="shared" si="3"/>
        <v>1</v>
      </c>
      <c r="L65" s="31">
        <f t="shared" si="11"/>
        <v>3</v>
      </c>
      <c r="M65" s="32">
        <f t="shared" si="4"/>
        <v>0</v>
      </c>
      <c r="N65" s="31">
        <f t="shared" si="12"/>
        <v>0</v>
      </c>
      <c r="O65" s="32">
        <f t="shared" si="5"/>
        <v>0</v>
      </c>
      <c r="P65" s="31">
        <f t="shared" si="13"/>
        <v>0</v>
      </c>
      <c r="Q65" s="32">
        <f t="shared" si="6"/>
        <v>0</v>
      </c>
      <c r="R65" s="31">
        <f t="shared" si="14"/>
        <v>0</v>
      </c>
      <c r="S65" s="32">
        <f t="shared" si="7"/>
        <v>0</v>
      </c>
      <c r="T65" s="31">
        <f t="shared" si="15"/>
        <v>0</v>
      </c>
      <c r="V65" s="1">
        <f t="shared" si="29"/>
        <v>3</v>
      </c>
      <c r="W65" s="1">
        <f t="shared" si="30"/>
        <v>3</v>
      </c>
      <c r="X65" s="1">
        <f t="shared" si="31"/>
        <v>0</v>
      </c>
      <c r="Y65" s="1">
        <f t="shared" si="32"/>
        <v>0</v>
      </c>
      <c r="Z65" s="1">
        <f t="shared" si="33"/>
        <v>0</v>
      </c>
      <c r="AA65" s="1">
        <f t="shared" si="34"/>
        <v>0</v>
      </c>
      <c r="AD65" s="1">
        <f t="shared" si="35"/>
        <v>3</v>
      </c>
      <c r="AE65" s="1">
        <f t="shared" si="36"/>
        <v>3</v>
      </c>
      <c r="AF65" s="1">
        <f t="shared" si="37"/>
        <v>0</v>
      </c>
      <c r="AG65" s="1">
        <f t="shared" si="38"/>
        <v>0</v>
      </c>
      <c r="AH65" s="1">
        <f t="shared" si="39"/>
        <v>0</v>
      </c>
      <c r="AI65" s="1">
        <f t="shared" si="40"/>
        <v>0</v>
      </c>
      <c r="AK65" s="1" t="str">
        <f t="shared" si="28"/>
        <v>330000</v>
      </c>
    </row>
    <row r="66" spans="4:37" x14ac:dyDescent="0.25">
      <c r="D66" s="27">
        <v>44</v>
      </c>
      <c r="E66" s="27">
        <f t="shared" si="1"/>
        <v>0</v>
      </c>
      <c r="F66" s="27">
        <f t="shared" si="2"/>
        <v>0</v>
      </c>
      <c r="G66" s="27">
        <f t="shared" si="8"/>
        <v>0</v>
      </c>
      <c r="H66" s="2">
        <f>_xlfn.IFNA(IF(MATCH(AK66,$AK$23:AK65,0)&gt;0,0,0),1)</f>
        <v>0</v>
      </c>
      <c r="I66" s="2">
        <f t="shared" si="9"/>
        <v>7</v>
      </c>
      <c r="J66" s="31">
        <f t="shared" si="10"/>
        <v>4</v>
      </c>
      <c r="K66" s="32">
        <f t="shared" si="3"/>
        <v>0</v>
      </c>
      <c r="L66" s="31">
        <f t="shared" si="11"/>
        <v>3</v>
      </c>
      <c r="M66" s="32">
        <f t="shared" si="4"/>
        <v>0</v>
      </c>
      <c r="N66" s="31">
        <f t="shared" si="12"/>
        <v>0</v>
      </c>
      <c r="O66" s="32">
        <f t="shared" si="5"/>
        <v>0</v>
      </c>
      <c r="P66" s="31">
        <f t="shared" si="13"/>
        <v>0</v>
      </c>
      <c r="Q66" s="32">
        <f t="shared" si="6"/>
        <v>0</v>
      </c>
      <c r="R66" s="31">
        <f t="shared" si="14"/>
        <v>0</v>
      </c>
      <c r="S66" s="32">
        <f t="shared" si="7"/>
        <v>0</v>
      </c>
      <c r="T66" s="31">
        <f t="shared" si="15"/>
        <v>0</v>
      </c>
      <c r="V66" s="1">
        <f t="shared" si="29"/>
        <v>4</v>
      </c>
      <c r="W66" s="1">
        <f t="shared" si="30"/>
        <v>3</v>
      </c>
      <c r="X66" s="1">
        <f t="shared" si="31"/>
        <v>0</v>
      </c>
      <c r="Y66" s="1">
        <f t="shared" si="32"/>
        <v>0</v>
      </c>
      <c r="Z66" s="1">
        <f t="shared" si="33"/>
        <v>0</v>
      </c>
      <c r="AA66" s="1">
        <f t="shared" si="34"/>
        <v>0</v>
      </c>
      <c r="AD66" s="1">
        <f t="shared" si="35"/>
        <v>4</v>
      </c>
      <c r="AE66" s="1">
        <f t="shared" si="36"/>
        <v>3</v>
      </c>
      <c r="AF66" s="1">
        <f t="shared" si="37"/>
        <v>0</v>
      </c>
      <c r="AG66" s="1">
        <f t="shared" si="38"/>
        <v>0</v>
      </c>
      <c r="AH66" s="1">
        <f t="shared" si="39"/>
        <v>0</v>
      </c>
      <c r="AI66" s="1">
        <f t="shared" si="40"/>
        <v>0</v>
      </c>
      <c r="AK66" s="1" t="str">
        <f t="shared" si="28"/>
        <v>430000</v>
      </c>
    </row>
    <row r="67" spans="4:37" x14ac:dyDescent="0.25">
      <c r="D67" s="27">
        <v>45</v>
      </c>
      <c r="E67" s="27">
        <f t="shared" si="1"/>
        <v>0</v>
      </c>
      <c r="F67" s="27">
        <f t="shared" si="2"/>
        <v>0</v>
      </c>
      <c r="G67" s="27">
        <f t="shared" si="8"/>
        <v>0</v>
      </c>
      <c r="H67" s="2">
        <f>_xlfn.IFNA(IF(MATCH(AK67,$AK$23:AK66,0)&gt;0,0,0),1)</f>
        <v>0</v>
      </c>
      <c r="I67" s="2">
        <f t="shared" si="9"/>
        <v>5</v>
      </c>
      <c r="J67" s="31">
        <f t="shared" si="10"/>
        <v>1</v>
      </c>
      <c r="K67" s="32">
        <f t="shared" si="3"/>
        <v>0</v>
      </c>
      <c r="L67" s="31">
        <f t="shared" si="11"/>
        <v>4</v>
      </c>
      <c r="M67" s="32">
        <f t="shared" si="4"/>
        <v>0</v>
      </c>
      <c r="N67" s="31">
        <f t="shared" si="12"/>
        <v>0</v>
      </c>
      <c r="O67" s="32">
        <f t="shared" si="5"/>
        <v>0</v>
      </c>
      <c r="P67" s="31">
        <f t="shared" si="13"/>
        <v>0</v>
      </c>
      <c r="Q67" s="32">
        <f t="shared" si="6"/>
        <v>0</v>
      </c>
      <c r="R67" s="31">
        <f t="shared" si="14"/>
        <v>0</v>
      </c>
      <c r="S67" s="32">
        <f t="shared" si="7"/>
        <v>0</v>
      </c>
      <c r="T67" s="31">
        <f t="shared" si="15"/>
        <v>0</v>
      </c>
      <c r="V67" s="1">
        <f t="shared" si="29"/>
        <v>1</v>
      </c>
      <c r="W67" s="1">
        <f t="shared" si="30"/>
        <v>4</v>
      </c>
      <c r="X67" s="1">
        <f t="shared" si="31"/>
        <v>0</v>
      </c>
      <c r="Y67" s="1">
        <f t="shared" si="32"/>
        <v>0</v>
      </c>
      <c r="Z67" s="1">
        <f t="shared" si="33"/>
        <v>0</v>
      </c>
      <c r="AA67" s="1">
        <f t="shared" si="34"/>
        <v>0</v>
      </c>
      <c r="AD67" s="1">
        <f t="shared" si="35"/>
        <v>4</v>
      </c>
      <c r="AE67" s="1">
        <f t="shared" si="36"/>
        <v>1</v>
      </c>
      <c r="AF67" s="1">
        <f t="shared" si="37"/>
        <v>0</v>
      </c>
      <c r="AG67" s="1">
        <f t="shared" si="38"/>
        <v>0</v>
      </c>
      <c r="AH67" s="1">
        <f t="shared" si="39"/>
        <v>0</v>
      </c>
      <c r="AI67" s="1">
        <f t="shared" si="40"/>
        <v>0</v>
      </c>
      <c r="AK67" s="1" t="str">
        <f t="shared" si="28"/>
        <v>410000</v>
      </c>
    </row>
    <row r="68" spans="4:37" x14ac:dyDescent="0.25">
      <c r="D68" s="27">
        <v>46</v>
      </c>
      <c r="E68" s="27">
        <f t="shared" si="1"/>
        <v>0</v>
      </c>
      <c r="F68" s="27">
        <f t="shared" si="2"/>
        <v>0</v>
      </c>
      <c r="G68" s="27">
        <f t="shared" si="8"/>
        <v>0</v>
      </c>
      <c r="H68" s="2">
        <f>_xlfn.IFNA(IF(MATCH(AK68,$AK$23:AK67,0)&gt;0,0,0),1)</f>
        <v>0</v>
      </c>
      <c r="I68" s="2">
        <f t="shared" si="9"/>
        <v>6</v>
      </c>
      <c r="J68" s="31">
        <f t="shared" si="10"/>
        <v>2</v>
      </c>
      <c r="K68" s="32">
        <f t="shared" si="3"/>
        <v>0</v>
      </c>
      <c r="L68" s="31">
        <f t="shared" si="11"/>
        <v>4</v>
      </c>
      <c r="M68" s="32">
        <f t="shared" si="4"/>
        <v>0</v>
      </c>
      <c r="N68" s="31">
        <f t="shared" si="12"/>
        <v>0</v>
      </c>
      <c r="O68" s="32">
        <f t="shared" si="5"/>
        <v>0</v>
      </c>
      <c r="P68" s="31">
        <f t="shared" si="13"/>
        <v>0</v>
      </c>
      <c r="Q68" s="32">
        <f t="shared" si="6"/>
        <v>0</v>
      </c>
      <c r="R68" s="31">
        <f t="shared" si="14"/>
        <v>0</v>
      </c>
      <c r="S68" s="32">
        <f t="shared" si="7"/>
        <v>0</v>
      </c>
      <c r="T68" s="31">
        <f t="shared" si="15"/>
        <v>0</v>
      </c>
      <c r="V68" s="1">
        <f t="shared" si="29"/>
        <v>2</v>
      </c>
      <c r="W68" s="1">
        <f t="shared" si="30"/>
        <v>4</v>
      </c>
      <c r="X68" s="1">
        <f t="shared" si="31"/>
        <v>0</v>
      </c>
      <c r="Y68" s="1">
        <f t="shared" si="32"/>
        <v>0</v>
      </c>
      <c r="Z68" s="1">
        <f t="shared" si="33"/>
        <v>0</v>
      </c>
      <c r="AA68" s="1">
        <f t="shared" si="34"/>
        <v>0</v>
      </c>
      <c r="AD68" s="1">
        <f t="shared" si="35"/>
        <v>4</v>
      </c>
      <c r="AE68" s="1">
        <f t="shared" si="36"/>
        <v>2</v>
      </c>
      <c r="AF68" s="1">
        <f t="shared" si="37"/>
        <v>0</v>
      </c>
      <c r="AG68" s="1">
        <f t="shared" si="38"/>
        <v>0</v>
      </c>
      <c r="AH68" s="1">
        <f t="shared" si="39"/>
        <v>0</v>
      </c>
      <c r="AI68" s="1">
        <f t="shared" si="40"/>
        <v>0</v>
      </c>
      <c r="AK68" s="1" t="str">
        <f t="shared" si="28"/>
        <v>420000</v>
      </c>
    </row>
    <row r="69" spans="4:37" x14ac:dyDescent="0.25">
      <c r="D69" s="27">
        <v>47</v>
      </c>
      <c r="E69" s="27">
        <f t="shared" si="1"/>
        <v>0</v>
      </c>
      <c r="F69" s="27">
        <f t="shared" si="2"/>
        <v>0</v>
      </c>
      <c r="G69" s="27">
        <f t="shared" si="8"/>
        <v>0</v>
      </c>
      <c r="H69" s="2">
        <f>_xlfn.IFNA(IF(MATCH(AK69,$AK$23:AK68,0)&gt;0,0,0),1)</f>
        <v>0</v>
      </c>
      <c r="I69" s="2">
        <f t="shared" si="9"/>
        <v>7</v>
      </c>
      <c r="J69" s="31">
        <f t="shared" si="10"/>
        <v>3</v>
      </c>
      <c r="K69" s="32">
        <f t="shared" si="3"/>
        <v>0</v>
      </c>
      <c r="L69" s="31">
        <f t="shared" si="11"/>
        <v>4</v>
      </c>
      <c r="M69" s="32">
        <f t="shared" si="4"/>
        <v>0</v>
      </c>
      <c r="N69" s="31">
        <f t="shared" si="12"/>
        <v>0</v>
      </c>
      <c r="O69" s="32">
        <f t="shared" si="5"/>
        <v>0</v>
      </c>
      <c r="P69" s="31">
        <f t="shared" si="13"/>
        <v>0</v>
      </c>
      <c r="Q69" s="32">
        <f t="shared" si="6"/>
        <v>0</v>
      </c>
      <c r="R69" s="31">
        <f t="shared" si="14"/>
        <v>0</v>
      </c>
      <c r="S69" s="32">
        <f t="shared" si="7"/>
        <v>0</v>
      </c>
      <c r="T69" s="31">
        <f t="shared" si="15"/>
        <v>0</v>
      </c>
      <c r="V69" s="1">
        <f t="shared" si="29"/>
        <v>3</v>
      </c>
      <c r="W69" s="1">
        <f t="shared" si="30"/>
        <v>4</v>
      </c>
      <c r="X69" s="1">
        <f t="shared" si="31"/>
        <v>0</v>
      </c>
      <c r="Y69" s="1">
        <f t="shared" si="32"/>
        <v>0</v>
      </c>
      <c r="Z69" s="1">
        <f t="shared" si="33"/>
        <v>0</v>
      </c>
      <c r="AA69" s="1">
        <f t="shared" si="34"/>
        <v>0</v>
      </c>
      <c r="AD69" s="1">
        <f t="shared" si="35"/>
        <v>4</v>
      </c>
      <c r="AE69" s="1">
        <f t="shared" si="36"/>
        <v>3</v>
      </c>
      <c r="AF69" s="1">
        <f t="shared" si="37"/>
        <v>0</v>
      </c>
      <c r="AG69" s="1">
        <f t="shared" si="38"/>
        <v>0</v>
      </c>
      <c r="AH69" s="1">
        <f t="shared" si="39"/>
        <v>0</v>
      </c>
      <c r="AI69" s="1">
        <f t="shared" si="40"/>
        <v>0</v>
      </c>
      <c r="AK69" s="1" t="str">
        <f t="shared" si="28"/>
        <v>430000</v>
      </c>
    </row>
    <row r="70" spans="4:37" x14ac:dyDescent="0.25">
      <c r="D70" s="27">
        <v>48</v>
      </c>
      <c r="E70" s="27">
        <f t="shared" si="1"/>
        <v>0</v>
      </c>
      <c r="F70" s="27">
        <f t="shared" si="2"/>
        <v>0</v>
      </c>
      <c r="G70" s="27">
        <f t="shared" si="8"/>
        <v>0</v>
      </c>
      <c r="H70" s="2">
        <f>_xlfn.IFNA(IF(MATCH(AK70,$AK$23:AK69,0)&gt;0,0,0),1)</f>
        <v>0</v>
      </c>
      <c r="I70" s="2">
        <f t="shared" si="9"/>
        <v>8</v>
      </c>
      <c r="J70" s="31">
        <f t="shared" si="10"/>
        <v>4</v>
      </c>
      <c r="K70" s="32">
        <f t="shared" si="3"/>
        <v>1</v>
      </c>
      <c r="L70" s="31">
        <f t="shared" si="11"/>
        <v>4</v>
      </c>
      <c r="M70" s="32">
        <f t="shared" si="4"/>
        <v>0</v>
      </c>
      <c r="N70" s="31">
        <f t="shared" si="12"/>
        <v>0</v>
      </c>
      <c r="O70" s="32">
        <f t="shared" si="5"/>
        <v>0</v>
      </c>
      <c r="P70" s="31">
        <f t="shared" si="13"/>
        <v>0</v>
      </c>
      <c r="Q70" s="32">
        <f t="shared" si="6"/>
        <v>0</v>
      </c>
      <c r="R70" s="31">
        <f t="shared" si="14"/>
        <v>0</v>
      </c>
      <c r="S70" s="32">
        <f t="shared" si="7"/>
        <v>0</v>
      </c>
      <c r="T70" s="31">
        <f t="shared" si="15"/>
        <v>0</v>
      </c>
      <c r="V70" s="1">
        <f t="shared" si="29"/>
        <v>4</v>
      </c>
      <c r="W70" s="1">
        <f t="shared" si="30"/>
        <v>4</v>
      </c>
      <c r="X70" s="1">
        <f t="shared" si="31"/>
        <v>0</v>
      </c>
      <c r="Y70" s="1">
        <f t="shared" si="32"/>
        <v>0</v>
      </c>
      <c r="Z70" s="1">
        <f t="shared" si="33"/>
        <v>0</v>
      </c>
      <c r="AA70" s="1">
        <f t="shared" si="34"/>
        <v>0</v>
      </c>
      <c r="AD70" s="1">
        <f t="shared" si="35"/>
        <v>4</v>
      </c>
      <c r="AE70" s="1">
        <f t="shared" si="36"/>
        <v>4</v>
      </c>
      <c r="AF70" s="1">
        <f t="shared" si="37"/>
        <v>0</v>
      </c>
      <c r="AG70" s="1">
        <f t="shared" si="38"/>
        <v>0</v>
      </c>
      <c r="AH70" s="1">
        <f t="shared" si="39"/>
        <v>0</v>
      </c>
      <c r="AI70" s="1">
        <f t="shared" si="40"/>
        <v>0</v>
      </c>
      <c r="AK70" s="1" t="str">
        <f t="shared" si="28"/>
        <v>440000</v>
      </c>
    </row>
    <row r="71" spans="4:37" x14ac:dyDescent="0.25">
      <c r="D71" s="27">
        <v>49</v>
      </c>
      <c r="E71" s="27">
        <f t="shared" si="1"/>
        <v>0</v>
      </c>
      <c r="F71" s="27">
        <f t="shared" si="2"/>
        <v>0</v>
      </c>
      <c r="G71" s="27">
        <f t="shared" si="8"/>
        <v>0</v>
      </c>
      <c r="H71" s="2">
        <f>_xlfn.IFNA(IF(MATCH(AK71,$AK$23:AK70,0)&gt;0,0,0),1)</f>
        <v>0</v>
      </c>
      <c r="I71" s="2">
        <f t="shared" si="9"/>
        <v>2</v>
      </c>
      <c r="J71" s="31">
        <f t="shared" si="10"/>
        <v>1</v>
      </c>
      <c r="K71" s="32">
        <f t="shared" si="3"/>
        <v>1</v>
      </c>
      <c r="L71" s="31">
        <f t="shared" si="11"/>
        <v>1</v>
      </c>
      <c r="M71" s="32">
        <f t="shared" si="4"/>
        <v>0</v>
      </c>
      <c r="N71" s="31">
        <f t="shared" si="12"/>
        <v>0</v>
      </c>
      <c r="O71" s="32">
        <f t="shared" si="5"/>
        <v>0</v>
      </c>
      <c r="P71" s="31">
        <f t="shared" si="13"/>
        <v>0</v>
      </c>
      <c r="Q71" s="32">
        <f t="shared" si="6"/>
        <v>0</v>
      </c>
      <c r="R71" s="31">
        <f t="shared" si="14"/>
        <v>0</v>
      </c>
      <c r="S71" s="32">
        <f t="shared" si="7"/>
        <v>0</v>
      </c>
      <c r="T71" s="31">
        <f t="shared" si="15"/>
        <v>0</v>
      </c>
      <c r="V71" s="1">
        <f t="shared" si="29"/>
        <v>1</v>
      </c>
      <c r="W71" s="1">
        <f t="shared" si="30"/>
        <v>1</v>
      </c>
      <c r="X71" s="1">
        <f t="shared" si="31"/>
        <v>0</v>
      </c>
      <c r="Y71" s="1">
        <f t="shared" si="32"/>
        <v>0</v>
      </c>
      <c r="Z71" s="1">
        <f t="shared" si="33"/>
        <v>0</v>
      </c>
      <c r="AA71" s="1">
        <f t="shared" si="34"/>
        <v>0</v>
      </c>
      <c r="AD71" s="1">
        <f t="shared" si="35"/>
        <v>1</v>
      </c>
      <c r="AE71" s="1">
        <f t="shared" si="36"/>
        <v>1</v>
      </c>
      <c r="AF71" s="1">
        <f t="shared" si="37"/>
        <v>0</v>
      </c>
      <c r="AG71" s="1">
        <f t="shared" si="38"/>
        <v>0</v>
      </c>
      <c r="AH71" s="1">
        <f t="shared" si="39"/>
        <v>0</v>
      </c>
      <c r="AI71" s="1">
        <f t="shared" si="40"/>
        <v>0</v>
      </c>
      <c r="AK71" s="1" t="str">
        <f t="shared" si="28"/>
        <v>110000</v>
      </c>
    </row>
    <row r="72" spans="4:37" x14ac:dyDescent="0.25">
      <c r="D72" s="27">
        <v>50</v>
      </c>
      <c r="E72" s="27">
        <f t="shared" si="1"/>
        <v>0</v>
      </c>
      <c r="F72" s="27">
        <f t="shared" si="2"/>
        <v>0</v>
      </c>
      <c r="G72" s="27">
        <f t="shared" si="8"/>
        <v>0</v>
      </c>
      <c r="H72" s="2">
        <f>_xlfn.IFNA(IF(MATCH(AK72,$AK$23:AK71,0)&gt;0,0,0),1)</f>
        <v>0</v>
      </c>
      <c r="I72" s="2">
        <f t="shared" si="9"/>
        <v>3</v>
      </c>
      <c r="J72" s="31">
        <f t="shared" si="10"/>
        <v>2</v>
      </c>
      <c r="K72" s="32">
        <f t="shared" si="3"/>
        <v>0</v>
      </c>
      <c r="L72" s="31">
        <f t="shared" si="11"/>
        <v>1</v>
      </c>
      <c r="M72" s="32">
        <f t="shared" si="4"/>
        <v>0</v>
      </c>
      <c r="N72" s="31">
        <f t="shared" si="12"/>
        <v>0</v>
      </c>
      <c r="O72" s="32">
        <f t="shared" si="5"/>
        <v>0</v>
      </c>
      <c r="P72" s="31">
        <f t="shared" si="13"/>
        <v>0</v>
      </c>
      <c r="Q72" s="32">
        <f t="shared" si="6"/>
        <v>0</v>
      </c>
      <c r="R72" s="31">
        <f t="shared" si="14"/>
        <v>0</v>
      </c>
      <c r="S72" s="32">
        <f t="shared" si="7"/>
        <v>0</v>
      </c>
      <c r="T72" s="31">
        <f t="shared" si="15"/>
        <v>0</v>
      </c>
      <c r="V72" s="1">
        <f t="shared" si="29"/>
        <v>2</v>
      </c>
      <c r="W72" s="1">
        <f t="shared" si="30"/>
        <v>1</v>
      </c>
      <c r="X72" s="1">
        <f t="shared" si="31"/>
        <v>0</v>
      </c>
      <c r="Y72" s="1">
        <f t="shared" si="32"/>
        <v>0</v>
      </c>
      <c r="Z72" s="1">
        <f t="shared" si="33"/>
        <v>0</v>
      </c>
      <c r="AA72" s="1">
        <f t="shared" si="34"/>
        <v>0</v>
      </c>
      <c r="AD72" s="1">
        <f t="shared" si="35"/>
        <v>2</v>
      </c>
      <c r="AE72" s="1">
        <f t="shared" si="36"/>
        <v>1</v>
      </c>
      <c r="AF72" s="1">
        <f t="shared" si="37"/>
        <v>0</v>
      </c>
      <c r="AG72" s="1">
        <f t="shared" si="38"/>
        <v>0</v>
      </c>
      <c r="AH72" s="1">
        <f t="shared" si="39"/>
        <v>0</v>
      </c>
      <c r="AI72" s="1">
        <f t="shared" si="40"/>
        <v>0</v>
      </c>
      <c r="AK72" s="1" t="str">
        <f t="shared" si="28"/>
        <v>210000</v>
      </c>
    </row>
    <row r="73" spans="4:37" x14ac:dyDescent="0.25">
      <c r="D73" s="27">
        <v>51</v>
      </c>
      <c r="E73" s="27">
        <f t="shared" si="1"/>
        <v>0</v>
      </c>
      <c r="F73" s="27">
        <f t="shared" si="2"/>
        <v>0</v>
      </c>
      <c r="G73" s="27">
        <f t="shared" si="8"/>
        <v>0</v>
      </c>
      <c r="H73" s="2">
        <f>_xlfn.IFNA(IF(MATCH(AK73,$AK$23:AK72,0)&gt;0,0,0),1)</f>
        <v>0</v>
      </c>
      <c r="I73" s="2">
        <f t="shared" si="9"/>
        <v>4</v>
      </c>
      <c r="J73" s="31">
        <f t="shared" si="10"/>
        <v>3</v>
      </c>
      <c r="K73" s="32">
        <f t="shared" si="3"/>
        <v>0</v>
      </c>
      <c r="L73" s="31">
        <f t="shared" si="11"/>
        <v>1</v>
      </c>
      <c r="M73" s="32">
        <f t="shared" si="4"/>
        <v>0</v>
      </c>
      <c r="N73" s="31">
        <f t="shared" si="12"/>
        <v>0</v>
      </c>
      <c r="O73" s="32">
        <f t="shared" si="5"/>
        <v>0</v>
      </c>
      <c r="P73" s="31">
        <f t="shared" si="13"/>
        <v>0</v>
      </c>
      <c r="Q73" s="32">
        <f t="shared" si="6"/>
        <v>0</v>
      </c>
      <c r="R73" s="31">
        <f t="shared" si="14"/>
        <v>0</v>
      </c>
      <c r="S73" s="32">
        <f t="shared" si="7"/>
        <v>0</v>
      </c>
      <c r="T73" s="31">
        <f t="shared" si="15"/>
        <v>0</v>
      </c>
      <c r="V73" s="1">
        <f t="shared" si="29"/>
        <v>3</v>
      </c>
      <c r="W73" s="1">
        <f t="shared" si="30"/>
        <v>1</v>
      </c>
      <c r="X73" s="1">
        <f t="shared" si="31"/>
        <v>0</v>
      </c>
      <c r="Y73" s="1">
        <f t="shared" si="32"/>
        <v>0</v>
      </c>
      <c r="Z73" s="1">
        <f t="shared" si="33"/>
        <v>0</v>
      </c>
      <c r="AA73" s="1">
        <f t="shared" si="34"/>
        <v>0</v>
      </c>
      <c r="AD73" s="1">
        <f t="shared" si="35"/>
        <v>3</v>
      </c>
      <c r="AE73" s="1">
        <f t="shared" si="36"/>
        <v>1</v>
      </c>
      <c r="AF73" s="1">
        <f t="shared" si="37"/>
        <v>0</v>
      </c>
      <c r="AG73" s="1">
        <f t="shared" si="38"/>
        <v>0</v>
      </c>
      <c r="AH73" s="1">
        <f t="shared" si="39"/>
        <v>0</v>
      </c>
      <c r="AI73" s="1">
        <f t="shared" si="40"/>
        <v>0</v>
      </c>
      <c r="AK73" s="1" t="str">
        <f t="shared" si="28"/>
        <v>310000</v>
      </c>
    </row>
    <row r="74" spans="4:37" x14ac:dyDescent="0.25">
      <c r="D74" s="27">
        <v>52</v>
      </c>
      <c r="E74" s="27">
        <f t="shared" si="1"/>
        <v>0</v>
      </c>
      <c r="F74" s="27">
        <f t="shared" si="2"/>
        <v>0</v>
      </c>
      <c r="G74" s="27">
        <f t="shared" si="8"/>
        <v>0</v>
      </c>
      <c r="H74" s="2">
        <f>_xlfn.IFNA(IF(MATCH(AK74,$AK$23:AK73,0)&gt;0,0,0),1)</f>
        <v>0</v>
      </c>
      <c r="I74" s="2">
        <f t="shared" si="9"/>
        <v>5</v>
      </c>
      <c r="J74" s="31">
        <f t="shared" si="10"/>
        <v>4</v>
      </c>
      <c r="K74" s="32">
        <f t="shared" si="3"/>
        <v>0</v>
      </c>
      <c r="L74" s="31">
        <f t="shared" si="11"/>
        <v>1</v>
      </c>
      <c r="M74" s="32">
        <f t="shared" si="4"/>
        <v>0</v>
      </c>
      <c r="N74" s="31">
        <f t="shared" si="12"/>
        <v>0</v>
      </c>
      <c r="O74" s="32">
        <f t="shared" si="5"/>
        <v>0</v>
      </c>
      <c r="P74" s="31">
        <f t="shared" si="13"/>
        <v>0</v>
      </c>
      <c r="Q74" s="32">
        <f t="shared" si="6"/>
        <v>0</v>
      </c>
      <c r="R74" s="31">
        <f t="shared" si="14"/>
        <v>0</v>
      </c>
      <c r="S74" s="32">
        <f t="shared" si="7"/>
        <v>0</v>
      </c>
      <c r="T74" s="31">
        <f t="shared" si="15"/>
        <v>0</v>
      </c>
      <c r="V74" s="1">
        <f t="shared" si="29"/>
        <v>4</v>
      </c>
      <c r="W74" s="1">
        <f t="shared" si="30"/>
        <v>1</v>
      </c>
      <c r="X74" s="1">
        <f t="shared" si="31"/>
        <v>0</v>
      </c>
      <c r="Y74" s="1">
        <f t="shared" si="32"/>
        <v>0</v>
      </c>
      <c r="Z74" s="1">
        <f t="shared" si="33"/>
        <v>0</v>
      </c>
      <c r="AA74" s="1">
        <f t="shared" si="34"/>
        <v>0</v>
      </c>
      <c r="AD74" s="1">
        <f t="shared" si="35"/>
        <v>4</v>
      </c>
      <c r="AE74" s="1">
        <f t="shared" si="36"/>
        <v>1</v>
      </c>
      <c r="AF74" s="1">
        <f t="shared" si="37"/>
        <v>0</v>
      </c>
      <c r="AG74" s="1">
        <f t="shared" si="38"/>
        <v>0</v>
      </c>
      <c r="AH74" s="1">
        <f t="shared" si="39"/>
        <v>0</v>
      </c>
      <c r="AI74" s="1">
        <f t="shared" si="40"/>
        <v>0</v>
      </c>
      <c r="AK74" s="1" t="str">
        <f t="shared" si="28"/>
        <v>410000</v>
      </c>
    </row>
    <row r="75" spans="4:37" x14ac:dyDescent="0.25">
      <c r="D75" s="27">
        <v>53</v>
      </c>
      <c r="E75" s="27">
        <f t="shared" si="1"/>
        <v>0</v>
      </c>
      <c r="F75" s="27">
        <f t="shared" si="2"/>
        <v>0</v>
      </c>
      <c r="G75" s="27">
        <f t="shared" si="8"/>
        <v>0</v>
      </c>
      <c r="H75" s="2">
        <f>_xlfn.IFNA(IF(MATCH(AK75,$AK$23:AK74,0)&gt;0,0,0),1)</f>
        <v>0</v>
      </c>
      <c r="I75" s="2">
        <f t="shared" si="9"/>
        <v>3</v>
      </c>
      <c r="J75" s="31">
        <f t="shared" si="10"/>
        <v>1</v>
      </c>
      <c r="K75" s="32">
        <f t="shared" si="3"/>
        <v>0</v>
      </c>
      <c r="L75" s="31">
        <f t="shared" si="11"/>
        <v>2</v>
      </c>
      <c r="M75" s="32">
        <f t="shared" si="4"/>
        <v>0</v>
      </c>
      <c r="N75" s="31">
        <f t="shared" si="12"/>
        <v>0</v>
      </c>
      <c r="O75" s="32">
        <f t="shared" si="5"/>
        <v>0</v>
      </c>
      <c r="P75" s="31">
        <f t="shared" si="13"/>
        <v>0</v>
      </c>
      <c r="Q75" s="32">
        <f t="shared" si="6"/>
        <v>0</v>
      </c>
      <c r="R75" s="31">
        <f t="shared" si="14"/>
        <v>0</v>
      </c>
      <c r="S75" s="32">
        <f t="shared" si="7"/>
        <v>0</v>
      </c>
      <c r="T75" s="31">
        <f t="shared" si="15"/>
        <v>0</v>
      </c>
      <c r="V75" s="1">
        <f t="shared" si="29"/>
        <v>1</v>
      </c>
      <c r="W75" s="1">
        <f t="shared" si="30"/>
        <v>2</v>
      </c>
      <c r="X75" s="1">
        <f t="shared" si="31"/>
        <v>0</v>
      </c>
      <c r="Y75" s="1">
        <f t="shared" si="32"/>
        <v>0</v>
      </c>
      <c r="Z75" s="1">
        <f t="shared" si="33"/>
        <v>0</v>
      </c>
      <c r="AA75" s="1">
        <f t="shared" si="34"/>
        <v>0</v>
      </c>
      <c r="AD75" s="1">
        <f t="shared" si="35"/>
        <v>2</v>
      </c>
      <c r="AE75" s="1">
        <f t="shared" si="36"/>
        <v>1</v>
      </c>
      <c r="AF75" s="1">
        <f t="shared" si="37"/>
        <v>0</v>
      </c>
      <c r="AG75" s="1">
        <f t="shared" si="38"/>
        <v>0</v>
      </c>
      <c r="AH75" s="1">
        <f t="shared" si="39"/>
        <v>0</v>
      </c>
      <c r="AI75" s="1">
        <f t="shared" si="40"/>
        <v>0</v>
      </c>
      <c r="AK75" s="1" t="str">
        <f t="shared" si="28"/>
        <v>210000</v>
      </c>
    </row>
    <row r="76" spans="4:37" x14ac:dyDescent="0.25">
      <c r="D76" s="27">
        <v>54</v>
      </c>
      <c r="E76" s="27">
        <f t="shared" si="1"/>
        <v>0</v>
      </c>
      <c r="F76" s="27">
        <f t="shared" si="2"/>
        <v>0</v>
      </c>
      <c r="G76" s="27">
        <f t="shared" si="8"/>
        <v>0</v>
      </c>
      <c r="H76" s="2">
        <f>_xlfn.IFNA(IF(MATCH(AK76,$AK$23:AK75,0)&gt;0,0,0),1)</f>
        <v>0</v>
      </c>
      <c r="I76" s="2">
        <f t="shared" si="9"/>
        <v>4</v>
      </c>
      <c r="J76" s="31">
        <f t="shared" si="10"/>
        <v>2</v>
      </c>
      <c r="K76" s="32">
        <f t="shared" si="3"/>
        <v>1</v>
      </c>
      <c r="L76" s="31">
        <f t="shared" si="11"/>
        <v>2</v>
      </c>
      <c r="M76" s="32">
        <f t="shared" si="4"/>
        <v>0</v>
      </c>
      <c r="N76" s="31">
        <f t="shared" si="12"/>
        <v>0</v>
      </c>
      <c r="O76" s="32">
        <f t="shared" si="5"/>
        <v>0</v>
      </c>
      <c r="P76" s="31">
        <f t="shared" si="13"/>
        <v>0</v>
      </c>
      <c r="Q76" s="32">
        <f t="shared" si="6"/>
        <v>0</v>
      </c>
      <c r="R76" s="31">
        <f t="shared" si="14"/>
        <v>0</v>
      </c>
      <c r="S76" s="32">
        <f t="shared" si="7"/>
        <v>0</v>
      </c>
      <c r="T76" s="31">
        <f t="shared" si="15"/>
        <v>0</v>
      </c>
      <c r="V76" s="1">
        <f t="shared" si="29"/>
        <v>2</v>
      </c>
      <c r="W76" s="1">
        <f t="shared" si="30"/>
        <v>2</v>
      </c>
      <c r="X76" s="1">
        <f t="shared" si="31"/>
        <v>0</v>
      </c>
      <c r="Y76" s="1">
        <f t="shared" si="32"/>
        <v>0</v>
      </c>
      <c r="Z76" s="1">
        <f t="shared" si="33"/>
        <v>0</v>
      </c>
      <c r="AA76" s="1">
        <f t="shared" si="34"/>
        <v>0</v>
      </c>
      <c r="AD76" s="1">
        <f t="shared" si="35"/>
        <v>2</v>
      </c>
      <c r="AE76" s="1">
        <f t="shared" si="36"/>
        <v>2</v>
      </c>
      <c r="AF76" s="1">
        <f t="shared" si="37"/>
        <v>0</v>
      </c>
      <c r="AG76" s="1">
        <f t="shared" si="38"/>
        <v>0</v>
      </c>
      <c r="AH76" s="1">
        <f t="shared" si="39"/>
        <v>0</v>
      </c>
      <c r="AI76" s="1">
        <f t="shared" si="40"/>
        <v>0</v>
      </c>
      <c r="AK76" s="1" t="str">
        <f t="shared" si="28"/>
        <v>220000</v>
      </c>
    </row>
    <row r="77" spans="4:37" x14ac:dyDescent="0.25">
      <c r="D77" s="27">
        <v>55</v>
      </c>
      <c r="E77" s="27">
        <f t="shared" si="1"/>
        <v>0</v>
      </c>
      <c r="F77" s="27">
        <f t="shared" si="2"/>
        <v>0</v>
      </c>
      <c r="G77" s="27">
        <f t="shared" si="8"/>
        <v>0</v>
      </c>
      <c r="H77" s="2">
        <f>_xlfn.IFNA(IF(MATCH(AK77,$AK$23:AK76,0)&gt;0,0,0),1)</f>
        <v>0</v>
      </c>
      <c r="I77" s="2">
        <f t="shared" si="9"/>
        <v>5</v>
      </c>
      <c r="J77" s="31">
        <f t="shared" si="10"/>
        <v>3</v>
      </c>
      <c r="K77" s="32">
        <f t="shared" si="3"/>
        <v>0</v>
      </c>
      <c r="L77" s="31">
        <f t="shared" si="11"/>
        <v>2</v>
      </c>
      <c r="M77" s="32">
        <f t="shared" si="4"/>
        <v>0</v>
      </c>
      <c r="N77" s="31">
        <f t="shared" si="12"/>
        <v>0</v>
      </c>
      <c r="O77" s="32">
        <f t="shared" si="5"/>
        <v>0</v>
      </c>
      <c r="P77" s="31">
        <f t="shared" si="13"/>
        <v>0</v>
      </c>
      <c r="Q77" s="32">
        <f t="shared" si="6"/>
        <v>0</v>
      </c>
      <c r="R77" s="31">
        <f t="shared" si="14"/>
        <v>0</v>
      </c>
      <c r="S77" s="32">
        <f t="shared" si="7"/>
        <v>0</v>
      </c>
      <c r="T77" s="31">
        <f t="shared" si="15"/>
        <v>0</v>
      </c>
      <c r="V77" s="1">
        <f t="shared" si="29"/>
        <v>3</v>
      </c>
      <c r="W77" s="1">
        <f t="shared" si="30"/>
        <v>2</v>
      </c>
      <c r="X77" s="1">
        <f t="shared" si="31"/>
        <v>0</v>
      </c>
      <c r="Y77" s="1">
        <f t="shared" si="32"/>
        <v>0</v>
      </c>
      <c r="Z77" s="1">
        <f t="shared" si="33"/>
        <v>0</v>
      </c>
      <c r="AA77" s="1">
        <f t="shared" si="34"/>
        <v>0</v>
      </c>
      <c r="AD77" s="1">
        <f t="shared" si="35"/>
        <v>3</v>
      </c>
      <c r="AE77" s="1">
        <f t="shared" si="36"/>
        <v>2</v>
      </c>
      <c r="AF77" s="1">
        <f t="shared" si="37"/>
        <v>0</v>
      </c>
      <c r="AG77" s="1">
        <f t="shared" si="38"/>
        <v>0</v>
      </c>
      <c r="AH77" s="1">
        <f t="shared" si="39"/>
        <v>0</v>
      </c>
      <c r="AI77" s="1">
        <f t="shared" si="40"/>
        <v>0</v>
      </c>
      <c r="AK77" s="1" t="str">
        <f t="shared" si="28"/>
        <v>320000</v>
      </c>
    </row>
    <row r="78" spans="4:37" x14ac:dyDescent="0.25">
      <c r="D78" s="27">
        <v>56</v>
      </c>
      <c r="E78" s="27">
        <f t="shared" si="1"/>
        <v>0</v>
      </c>
      <c r="F78" s="27">
        <f t="shared" si="2"/>
        <v>0</v>
      </c>
      <c r="G78" s="27">
        <f t="shared" si="8"/>
        <v>0</v>
      </c>
      <c r="H78" s="2">
        <f>_xlfn.IFNA(IF(MATCH(AK78,$AK$23:AK77,0)&gt;0,0,0),1)</f>
        <v>0</v>
      </c>
      <c r="I78" s="2">
        <f t="shared" si="9"/>
        <v>6</v>
      </c>
      <c r="J78" s="31">
        <f t="shared" si="10"/>
        <v>4</v>
      </c>
      <c r="K78" s="32">
        <f t="shared" si="3"/>
        <v>0</v>
      </c>
      <c r="L78" s="31">
        <f t="shared" si="11"/>
        <v>2</v>
      </c>
      <c r="M78" s="32">
        <f t="shared" si="4"/>
        <v>0</v>
      </c>
      <c r="N78" s="31">
        <f t="shared" si="12"/>
        <v>0</v>
      </c>
      <c r="O78" s="32">
        <f t="shared" si="5"/>
        <v>0</v>
      </c>
      <c r="P78" s="31">
        <f t="shared" si="13"/>
        <v>0</v>
      </c>
      <c r="Q78" s="32">
        <f t="shared" si="6"/>
        <v>0</v>
      </c>
      <c r="R78" s="31">
        <f t="shared" si="14"/>
        <v>0</v>
      </c>
      <c r="S78" s="32">
        <f t="shared" si="7"/>
        <v>0</v>
      </c>
      <c r="T78" s="31">
        <f t="shared" si="15"/>
        <v>0</v>
      </c>
      <c r="V78" s="1">
        <f t="shared" si="29"/>
        <v>4</v>
      </c>
      <c r="W78" s="1">
        <f t="shared" si="30"/>
        <v>2</v>
      </c>
      <c r="X78" s="1">
        <f t="shared" si="31"/>
        <v>0</v>
      </c>
      <c r="Y78" s="1">
        <f t="shared" si="32"/>
        <v>0</v>
      </c>
      <c r="Z78" s="1">
        <f t="shared" si="33"/>
        <v>0</v>
      </c>
      <c r="AA78" s="1">
        <f t="shared" si="34"/>
        <v>0</v>
      </c>
      <c r="AD78" s="1">
        <f t="shared" si="35"/>
        <v>4</v>
      </c>
      <c r="AE78" s="1">
        <f t="shared" si="36"/>
        <v>2</v>
      </c>
      <c r="AF78" s="1">
        <f t="shared" si="37"/>
        <v>0</v>
      </c>
      <c r="AG78" s="1">
        <f t="shared" si="38"/>
        <v>0</v>
      </c>
      <c r="AH78" s="1">
        <f t="shared" si="39"/>
        <v>0</v>
      </c>
      <c r="AI78" s="1">
        <f t="shared" si="40"/>
        <v>0</v>
      </c>
      <c r="AK78" s="1" t="str">
        <f t="shared" si="28"/>
        <v>420000</v>
      </c>
    </row>
    <row r="79" spans="4:37" x14ac:dyDescent="0.25">
      <c r="D79" s="27">
        <v>57</v>
      </c>
      <c r="E79" s="27">
        <f t="shared" si="1"/>
        <v>0</v>
      </c>
      <c r="F79" s="27">
        <f t="shared" si="2"/>
        <v>0</v>
      </c>
      <c r="G79" s="27">
        <f t="shared" si="8"/>
        <v>0</v>
      </c>
      <c r="H79" s="2">
        <f>_xlfn.IFNA(IF(MATCH(AK79,$AK$23:AK78,0)&gt;0,0,0),1)</f>
        <v>0</v>
      </c>
      <c r="I79" s="2">
        <f t="shared" si="9"/>
        <v>4</v>
      </c>
      <c r="J79" s="31">
        <f t="shared" si="10"/>
        <v>1</v>
      </c>
      <c r="K79" s="32">
        <f t="shared" si="3"/>
        <v>0</v>
      </c>
      <c r="L79" s="31">
        <f t="shared" si="11"/>
        <v>3</v>
      </c>
      <c r="M79" s="32">
        <f t="shared" si="4"/>
        <v>0</v>
      </c>
      <c r="N79" s="31">
        <f t="shared" si="12"/>
        <v>0</v>
      </c>
      <c r="O79" s="32">
        <f t="shared" si="5"/>
        <v>0</v>
      </c>
      <c r="P79" s="31">
        <f t="shared" si="13"/>
        <v>0</v>
      </c>
      <c r="Q79" s="32">
        <f t="shared" si="6"/>
        <v>0</v>
      </c>
      <c r="R79" s="31">
        <f t="shared" si="14"/>
        <v>0</v>
      </c>
      <c r="S79" s="32">
        <f t="shared" si="7"/>
        <v>0</v>
      </c>
      <c r="T79" s="31">
        <f t="shared" si="15"/>
        <v>0</v>
      </c>
      <c r="V79" s="1">
        <f t="shared" si="29"/>
        <v>1</v>
      </c>
      <c r="W79" s="1">
        <f t="shared" si="30"/>
        <v>3</v>
      </c>
      <c r="X79" s="1">
        <f t="shared" si="31"/>
        <v>0</v>
      </c>
      <c r="Y79" s="1">
        <f t="shared" si="32"/>
        <v>0</v>
      </c>
      <c r="Z79" s="1">
        <f t="shared" si="33"/>
        <v>0</v>
      </c>
      <c r="AA79" s="1">
        <f t="shared" si="34"/>
        <v>0</v>
      </c>
      <c r="AD79" s="1">
        <f t="shared" si="35"/>
        <v>3</v>
      </c>
      <c r="AE79" s="1">
        <f t="shared" si="36"/>
        <v>1</v>
      </c>
      <c r="AF79" s="1">
        <f t="shared" si="37"/>
        <v>0</v>
      </c>
      <c r="AG79" s="1">
        <f t="shared" si="38"/>
        <v>0</v>
      </c>
      <c r="AH79" s="1">
        <f t="shared" si="39"/>
        <v>0</v>
      </c>
      <c r="AI79" s="1">
        <f t="shared" si="40"/>
        <v>0</v>
      </c>
      <c r="AK79" s="1" t="str">
        <f t="shared" si="28"/>
        <v>310000</v>
      </c>
    </row>
    <row r="80" spans="4:37" x14ac:dyDescent="0.25">
      <c r="D80" s="27">
        <v>58</v>
      </c>
      <c r="E80" s="27">
        <f t="shared" si="1"/>
        <v>0</v>
      </c>
      <c r="F80" s="27">
        <f t="shared" si="2"/>
        <v>0</v>
      </c>
      <c r="G80" s="27">
        <f t="shared" si="8"/>
        <v>0</v>
      </c>
      <c r="H80" s="2">
        <f>_xlfn.IFNA(IF(MATCH(AK80,$AK$23:AK79,0)&gt;0,0,0),1)</f>
        <v>0</v>
      </c>
      <c r="I80" s="2">
        <f t="shared" si="9"/>
        <v>5</v>
      </c>
      <c r="J80" s="31">
        <f t="shared" si="10"/>
        <v>2</v>
      </c>
      <c r="K80" s="32">
        <f t="shared" si="3"/>
        <v>0</v>
      </c>
      <c r="L80" s="31">
        <f t="shared" si="11"/>
        <v>3</v>
      </c>
      <c r="M80" s="32">
        <f t="shared" si="4"/>
        <v>0</v>
      </c>
      <c r="N80" s="31">
        <f t="shared" si="12"/>
        <v>0</v>
      </c>
      <c r="O80" s="32">
        <f t="shared" si="5"/>
        <v>0</v>
      </c>
      <c r="P80" s="31">
        <f t="shared" si="13"/>
        <v>0</v>
      </c>
      <c r="Q80" s="32">
        <f t="shared" si="6"/>
        <v>0</v>
      </c>
      <c r="R80" s="31">
        <f t="shared" si="14"/>
        <v>0</v>
      </c>
      <c r="S80" s="32">
        <f t="shared" si="7"/>
        <v>0</v>
      </c>
      <c r="T80" s="31">
        <f t="shared" si="15"/>
        <v>0</v>
      </c>
      <c r="V80" s="1">
        <f t="shared" si="29"/>
        <v>2</v>
      </c>
      <c r="W80" s="1">
        <f t="shared" si="30"/>
        <v>3</v>
      </c>
      <c r="X80" s="1">
        <f t="shared" si="31"/>
        <v>0</v>
      </c>
      <c r="Y80" s="1">
        <f t="shared" si="32"/>
        <v>0</v>
      </c>
      <c r="Z80" s="1">
        <f t="shared" si="33"/>
        <v>0</v>
      </c>
      <c r="AA80" s="1">
        <f t="shared" si="34"/>
        <v>0</v>
      </c>
      <c r="AD80" s="1">
        <f t="shared" si="35"/>
        <v>3</v>
      </c>
      <c r="AE80" s="1">
        <f t="shared" si="36"/>
        <v>2</v>
      </c>
      <c r="AF80" s="1">
        <f t="shared" si="37"/>
        <v>0</v>
      </c>
      <c r="AG80" s="1">
        <f t="shared" si="38"/>
        <v>0</v>
      </c>
      <c r="AH80" s="1">
        <f t="shared" si="39"/>
        <v>0</v>
      </c>
      <c r="AI80" s="1">
        <f t="shared" si="40"/>
        <v>0</v>
      </c>
      <c r="AK80" s="1" t="str">
        <f t="shared" si="28"/>
        <v>320000</v>
      </c>
    </row>
    <row r="81" spans="4:37" x14ac:dyDescent="0.25">
      <c r="D81" s="27">
        <v>59</v>
      </c>
      <c r="E81" s="27">
        <f t="shared" si="1"/>
        <v>0</v>
      </c>
      <c r="F81" s="27">
        <f t="shared" si="2"/>
        <v>0</v>
      </c>
      <c r="G81" s="27">
        <f t="shared" si="8"/>
        <v>0</v>
      </c>
      <c r="H81" s="2">
        <f>_xlfn.IFNA(IF(MATCH(AK81,$AK$23:AK80,0)&gt;0,0,0),1)</f>
        <v>0</v>
      </c>
      <c r="I81" s="2">
        <f t="shared" si="9"/>
        <v>6</v>
      </c>
      <c r="J81" s="31">
        <f t="shared" si="10"/>
        <v>3</v>
      </c>
      <c r="K81" s="32">
        <f t="shared" si="3"/>
        <v>1</v>
      </c>
      <c r="L81" s="31">
        <f t="shared" si="11"/>
        <v>3</v>
      </c>
      <c r="M81" s="32">
        <f t="shared" si="4"/>
        <v>0</v>
      </c>
      <c r="N81" s="31">
        <f t="shared" si="12"/>
        <v>0</v>
      </c>
      <c r="O81" s="32">
        <f t="shared" si="5"/>
        <v>0</v>
      </c>
      <c r="P81" s="31">
        <f t="shared" si="13"/>
        <v>0</v>
      </c>
      <c r="Q81" s="32">
        <f t="shared" si="6"/>
        <v>0</v>
      </c>
      <c r="R81" s="31">
        <f t="shared" si="14"/>
        <v>0</v>
      </c>
      <c r="S81" s="32">
        <f t="shared" si="7"/>
        <v>0</v>
      </c>
      <c r="T81" s="31">
        <f t="shared" si="15"/>
        <v>0</v>
      </c>
      <c r="V81" s="1">
        <f t="shared" si="29"/>
        <v>3</v>
      </c>
      <c r="W81" s="1">
        <f t="shared" si="30"/>
        <v>3</v>
      </c>
      <c r="X81" s="1">
        <f t="shared" si="31"/>
        <v>0</v>
      </c>
      <c r="Y81" s="1">
        <f t="shared" si="32"/>
        <v>0</v>
      </c>
      <c r="Z81" s="1">
        <f t="shared" si="33"/>
        <v>0</v>
      </c>
      <c r="AA81" s="1">
        <f t="shared" si="34"/>
        <v>0</v>
      </c>
      <c r="AD81" s="1">
        <f t="shared" si="35"/>
        <v>3</v>
      </c>
      <c r="AE81" s="1">
        <f t="shared" si="36"/>
        <v>3</v>
      </c>
      <c r="AF81" s="1">
        <f t="shared" si="37"/>
        <v>0</v>
      </c>
      <c r="AG81" s="1">
        <f t="shared" si="38"/>
        <v>0</v>
      </c>
      <c r="AH81" s="1">
        <f t="shared" si="39"/>
        <v>0</v>
      </c>
      <c r="AI81" s="1">
        <f t="shared" si="40"/>
        <v>0</v>
      </c>
      <c r="AK81" s="1" t="str">
        <f t="shared" si="28"/>
        <v>330000</v>
      </c>
    </row>
    <row r="82" spans="4:37" x14ac:dyDescent="0.25">
      <c r="D82" s="27">
        <v>60</v>
      </c>
      <c r="E82" s="27">
        <f t="shared" si="1"/>
        <v>0</v>
      </c>
      <c r="F82" s="27">
        <f t="shared" si="2"/>
        <v>0</v>
      </c>
      <c r="G82" s="27">
        <f t="shared" si="8"/>
        <v>0</v>
      </c>
      <c r="H82" s="2">
        <f>_xlfn.IFNA(IF(MATCH(AK82,$AK$23:AK81,0)&gt;0,0,0),1)</f>
        <v>0</v>
      </c>
      <c r="I82" s="2">
        <f t="shared" si="9"/>
        <v>7</v>
      </c>
      <c r="J82" s="31">
        <f t="shared" si="10"/>
        <v>4</v>
      </c>
      <c r="K82" s="32">
        <f t="shared" si="3"/>
        <v>0</v>
      </c>
      <c r="L82" s="31">
        <f t="shared" si="11"/>
        <v>3</v>
      </c>
      <c r="M82" s="32">
        <f t="shared" si="4"/>
        <v>0</v>
      </c>
      <c r="N82" s="31">
        <f t="shared" si="12"/>
        <v>0</v>
      </c>
      <c r="O82" s="32">
        <f t="shared" si="5"/>
        <v>0</v>
      </c>
      <c r="P82" s="31">
        <f t="shared" si="13"/>
        <v>0</v>
      </c>
      <c r="Q82" s="32">
        <f t="shared" si="6"/>
        <v>0</v>
      </c>
      <c r="R82" s="31">
        <f t="shared" si="14"/>
        <v>0</v>
      </c>
      <c r="S82" s="32">
        <f t="shared" si="7"/>
        <v>0</v>
      </c>
      <c r="T82" s="31">
        <f t="shared" si="15"/>
        <v>0</v>
      </c>
      <c r="V82" s="1">
        <f t="shared" si="29"/>
        <v>4</v>
      </c>
      <c r="W82" s="1">
        <f t="shared" si="30"/>
        <v>3</v>
      </c>
      <c r="X82" s="1">
        <f t="shared" si="31"/>
        <v>0</v>
      </c>
      <c r="Y82" s="1">
        <f t="shared" si="32"/>
        <v>0</v>
      </c>
      <c r="Z82" s="1">
        <f t="shared" si="33"/>
        <v>0</v>
      </c>
      <c r="AA82" s="1">
        <f t="shared" si="34"/>
        <v>0</v>
      </c>
      <c r="AD82" s="1">
        <f t="shared" si="35"/>
        <v>4</v>
      </c>
      <c r="AE82" s="1">
        <f t="shared" si="36"/>
        <v>3</v>
      </c>
      <c r="AF82" s="1">
        <f t="shared" si="37"/>
        <v>0</v>
      </c>
      <c r="AG82" s="1">
        <f t="shared" si="38"/>
        <v>0</v>
      </c>
      <c r="AH82" s="1">
        <f t="shared" si="39"/>
        <v>0</v>
      </c>
      <c r="AI82" s="1">
        <f t="shared" si="40"/>
        <v>0</v>
      </c>
      <c r="AK82" s="1" t="str">
        <f t="shared" si="28"/>
        <v>430000</v>
      </c>
    </row>
    <row r="83" spans="4:37" x14ac:dyDescent="0.25">
      <c r="D83" s="27">
        <v>61</v>
      </c>
      <c r="E83" s="27">
        <f t="shared" si="1"/>
        <v>0</v>
      </c>
      <c r="F83" s="27">
        <f t="shared" si="2"/>
        <v>0</v>
      </c>
      <c r="G83" s="27">
        <f t="shared" si="8"/>
        <v>0</v>
      </c>
      <c r="H83" s="2">
        <f>_xlfn.IFNA(IF(MATCH(AK83,$AK$23:AK82,0)&gt;0,0,0),1)</f>
        <v>0</v>
      </c>
      <c r="I83" s="2">
        <f t="shared" si="9"/>
        <v>5</v>
      </c>
      <c r="J83" s="31">
        <f t="shared" si="10"/>
        <v>1</v>
      </c>
      <c r="K83" s="32">
        <f t="shared" si="3"/>
        <v>0</v>
      </c>
      <c r="L83" s="31">
        <f t="shared" si="11"/>
        <v>4</v>
      </c>
      <c r="M83" s="32">
        <f t="shared" si="4"/>
        <v>0</v>
      </c>
      <c r="N83" s="31">
        <f t="shared" si="12"/>
        <v>0</v>
      </c>
      <c r="O83" s="32">
        <f t="shared" si="5"/>
        <v>0</v>
      </c>
      <c r="P83" s="31">
        <f t="shared" si="13"/>
        <v>0</v>
      </c>
      <c r="Q83" s="32">
        <f t="shared" si="6"/>
        <v>0</v>
      </c>
      <c r="R83" s="31">
        <f t="shared" si="14"/>
        <v>0</v>
      </c>
      <c r="S83" s="32">
        <f t="shared" si="7"/>
        <v>0</v>
      </c>
      <c r="T83" s="31">
        <f t="shared" si="15"/>
        <v>0</v>
      </c>
      <c r="V83" s="1">
        <f t="shared" si="29"/>
        <v>1</v>
      </c>
      <c r="W83" s="1">
        <f t="shared" si="30"/>
        <v>4</v>
      </c>
      <c r="X83" s="1">
        <f t="shared" si="31"/>
        <v>0</v>
      </c>
      <c r="Y83" s="1">
        <f t="shared" si="32"/>
        <v>0</v>
      </c>
      <c r="Z83" s="1">
        <f t="shared" si="33"/>
        <v>0</v>
      </c>
      <c r="AA83" s="1">
        <f t="shared" si="34"/>
        <v>0</v>
      </c>
      <c r="AD83" s="1">
        <f t="shared" si="35"/>
        <v>4</v>
      </c>
      <c r="AE83" s="1">
        <f t="shared" si="36"/>
        <v>1</v>
      </c>
      <c r="AF83" s="1">
        <f t="shared" si="37"/>
        <v>0</v>
      </c>
      <c r="AG83" s="1">
        <f t="shared" si="38"/>
        <v>0</v>
      </c>
      <c r="AH83" s="1">
        <f t="shared" si="39"/>
        <v>0</v>
      </c>
      <c r="AI83" s="1">
        <f t="shared" si="40"/>
        <v>0</v>
      </c>
      <c r="AK83" s="1" t="str">
        <f t="shared" si="28"/>
        <v>410000</v>
      </c>
    </row>
    <row r="84" spans="4:37" x14ac:dyDescent="0.25">
      <c r="D84" s="27">
        <v>62</v>
      </c>
      <c r="E84" s="27">
        <f t="shared" si="1"/>
        <v>0</v>
      </c>
      <c r="F84" s="27">
        <f t="shared" si="2"/>
        <v>0</v>
      </c>
      <c r="G84" s="27">
        <f t="shared" si="8"/>
        <v>0</v>
      </c>
      <c r="H84" s="2">
        <f>_xlfn.IFNA(IF(MATCH(AK84,$AK$23:AK83,0)&gt;0,0,0),1)</f>
        <v>0</v>
      </c>
      <c r="I84" s="2">
        <f t="shared" si="9"/>
        <v>6</v>
      </c>
      <c r="J84" s="31">
        <f t="shared" si="10"/>
        <v>2</v>
      </c>
      <c r="K84" s="32">
        <f t="shared" si="3"/>
        <v>0</v>
      </c>
      <c r="L84" s="31">
        <f t="shared" si="11"/>
        <v>4</v>
      </c>
      <c r="M84" s="32">
        <f t="shared" si="4"/>
        <v>0</v>
      </c>
      <c r="N84" s="31">
        <f t="shared" si="12"/>
        <v>0</v>
      </c>
      <c r="O84" s="32">
        <f t="shared" si="5"/>
        <v>0</v>
      </c>
      <c r="P84" s="31">
        <f t="shared" si="13"/>
        <v>0</v>
      </c>
      <c r="Q84" s="32">
        <f t="shared" si="6"/>
        <v>0</v>
      </c>
      <c r="R84" s="31">
        <f t="shared" si="14"/>
        <v>0</v>
      </c>
      <c r="S84" s="32">
        <f t="shared" si="7"/>
        <v>0</v>
      </c>
      <c r="T84" s="31">
        <f t="shared" si="15"/>
        <v>0</v>
      </c>
      <c r="V84" s="1">
        <f t="shared" si="29"/>
        <v>2</v>
      </c>
      <c r="W84" s="1">
        <f t="shared" si="30"/>
        <v>4</v>
      </c>
      <c r="X84" s="1">
        <f t="shared" si="31"/>
        <v>0</v>
      </c>
      <c r="Y84" s="1">
        <f t="shared" si="32"/>
        <v>0</v>
      </c>
      <c r="Z84" s="1">
        <f t="shared" si="33"/>
        <v>0</v>
      </c>
      <c r="AA84" s="1">
        <f t="shared" si="34"/>
        <v>0</v>
      </c>
      <c r="AD84" s="1">
        <f t="shared" si="35"/>
        <v>4</v>
      </c>
      <c r="AE84" s="1">
        <f t="shared" si="36"/>
        <v>2</v>
      </c>
      <c r="AF84" s="1">
        <f t="shared" si="37"/>
        <v>0</v>
      </c>
      <c r="AG84" s="1">
        <f t="shared" si="38"/>
        <v>0</v>
      </c>
      <c r="AH84" s="1">
        <f t="shared" si="39"/>
        <v>0</v>
      </c>
      <c r="AI84" s="1">
        <f t="shared" si="40"/>
        <v>0</v>
      </c>
      <c r="AK84" s="1" t="str">
        <f t="shared" si="28"/>
        <v>420000</v>
      </c>
    </row>
    <row r="85" spans="4:37" x14ac:dyDescent="0.25">
      <c r="D85" s="27">
        <v>63</v>
      </c>
      <c r="E85" s="27">
        <f t="shared" si="1"/>
        <v>0</v>
      </c>
      <c r="F85" s="27">
        <f t="shared" si="2"/>
        <v>0</v>
      </c>
      <c r="G85" s="27">
        <f t="shared" si="8"/>
        <v>0</v>
      </c>
      <c r="H85" s="2">
        <f>_xlfn.IFNA(IF(MATCH(AK85,$AK$23:AK84,0)&gt;0,0,0),1)</f>
        <v>0</v>
      </c>
      <c r="I85" s="2">
        <f t="shared" si="9"/>
        <v>7</v>
      </c>
      <c r="J85" s="31">
        <f t="shared" si="10"/>
        <v>3</v>
      </c>
      <c r="K85" s="32">
        <f t="shared" si="3"/>
        <v>0</v>
      </c>
      <c r="L85" s="31">
        <f t="shared" si="11"/>
        <v>4</v>
      </c>
      <c r="M85" s="32">
        <f t="shared" si="4"/>
        <v>0</v>
      </c>
      <c r="N85" s="31">
        <f t="shared" si="12"/>
        <v>0</v>
      </c>
      <c r="O85" s="32">
        <f t="shared" si="5"/>
        <v>0</v>
      </c>
      <c r="P85" s="31">
        <f t="shared" si="13"/>
        <v>0</v>
      </c>
      <c r="Q85" s="32">
        <f t="shared" si="6"/>
        <v>0</v>
      </c>
      <c r="R85" s="31">
        <f t="shared" si="14"/>
        <v>0</v>
      </c>
      <c r="S85" s="32">
        <f t="shared" si="7"/>
        <v>0</v>
      </c>
      <c r="T85" s="31">
        <f t="shared" si="15"/>
        <v>0</v>
      </c>
      <c r="V85" s="1">
        <f t="shared" si="29"/>
        <v>3</v>
      </c>
      <c r="W85" s="1">
        <f t="shared" si="30"/>
        <v>4</v>
      </c>
      <c r="X85" s="1">
        <f t="shared" si="31"/>
        <v>0</v>
      </c>
      <c r="Y85" s="1">
        <f t="shared" si="32"/>
        <v>0</v>
      </c>
      <c r="Z85" s="1">
        <f t="shared" si="33"/>
        <v>0</v>
      </c>
      <c r="AA85" s="1">
        <f t="shared" si="34"/>
        <v>0</v>
      </c>
      <c r="AD85" s="1">
        <f t="shared" si="35"/>
        <v>4</v>
      </c>
      <c r="AE85" s="1">
        <f t="shared" si="36"/>
        <v>3</v>
      </c>
      <c r="AF85" s="1">
        <f t="shared" si="37"/>
        <v>0</v>
      </c>
      <c r="AG85" s="1">
        <f t="shared" si="38"/>
        <v>0</v>
      </c>
      <c r="AH85" s="1">
        <f t="shared" si="39"/>
        <v>0</v>
      </c>
      <c r="AI85" s="1">
        <f t="shared" si="40"/>
        <v>0</v>
      </c>
      <c r="AK85" s="1" t="str">
        <f t="shared" si="28"/>
        <v>430000</v>
      </c>
    </row>
    <row r="86" spans="4:37" x14ac:dyDescent="0.25">
      <c r="D86" s="27">
        <v>64</v>
      </c>
      <c r="E86" s="27">
        <f t="shared" si="1"/>
        <v>0</v>
      </c>
      <c r="F86" s="27">
        <f t="shared" si="2"/>
        <v>0</v>
      </c>
      <c r="G86" s="27">
        <f t="shared" si="8"/>
        <v>0</v>
      </c>
      <c r="H86" s="2">
        <f>_xlfn.IFNA(IF(MATCH(AK86,$AK$23:AK85,0)&gt;0,0,0),1)</f>
        <v>0</v>
      </c>
      <c r="I86" s="2">
        <f t="shared" si="9"/>
        <v>8</v>
      </c>
      <c r="J86" s="31">
        <f t="shared" si="10"/>
        <v>4</v>
      </c>
      <c r="K86" s="32">
        <f t="shared" si="3"/>
        <v>1</v>
      </c>
      <c r="L86" s="31">
        <f t="shared" si="11"/>
        <v>4</v>
      </c>
      <c r="M86" s="32">
        <f t="shared" si="4"/>
        <v>0</v>
      </c>
      <c r="N86" s="31">
        <f t="shared" si="12"/>
        <v>0</v>
      </c>
      <c r="O86" s="32">
        <f t="shared" si="5"/>
        <v>0</v>
      </c>
      <c r="P86" s="31">
        <f t="shared" si="13"/>
        <v>0</v>
      </c>
      <c r="Q86" s="32">
        <f t="shared" si="6"/>
        <v>0</v>
      </c>
      <c r="R86" s="31">
        <f t="shared" si="14"/>
        <v>0</v>
      </c>
      <c r="S86" s="32">
        <f t="shared" si="7"/>
        <v>0</v>
      </c>
      <c r="T86" s="31">
        <f t="shared" si="15"/>
        <v>0</v>
      </c>
      <c r="V86" s="1">
        <f t="shared" si="29"/>
        <v>4</v>
      </c>
      <c r="W86" s="1">
        <f t="shared" si="30"/>
        <v>4</v>
      </c>
      <c r="X86" s="1">
        <f t="shared" si="31"/>
        <v>0</v>
      </c>
      <c r="Y86" s="1">
        <f t="shared" si="32"/>
        <v>0</v>
      </c>
      <c r="Z86" s="1">
        <f t="shared" si="33"/>
        <v>0</v>
      </c>
      <c r="AA86" s="1">
        <f t="shared" si="34"/>
        <v>0</v>
      </c>
      <c r="AD86" s="1">
        <f t="shared" si="35"/>
        <v>4</v>
      </c>
      <c r="AE86" s="1">
        <f t="shared" si="36"/>
        <v>4</v>
      </c>
      <c r="AF86" s="1">
        <f t="shared" si="37"/>
        <v>0</v>
      </c>
      <c r="AG86" s="1">
        <f t="shared" si="38"/>
        <v>0</v>
      </c>
      <c r="AH86" s="1">
        <f t="shared" si="39"/>
        <v>0</v>
      </c>
      <c r="AI86" s="1">
        <f t="shared" si="40"/>
        <v>0</v>
      </c>
      <c r="AK86" s="1" t="str">
        <f t="shared" si="28"/>
        <v>440000</v>
      </c>
    </row>
    <row r="87" spans="4:37" x14ac:dyDescent="0.25">
      <c r="D87" s="27">
        <v>65</v>
      </c>
      <c r="E87" s="27">
        <f t="shared" ref="E87:E150" si="41">IF(D87&lt;=$C$4^$C$6,1,0)</f>
        <v>0</v>
      </c>
      <c r="F87" s="27">
        <f t="shared" ref="F87:F150" si="42">IF(E87=1,IF(SUM(K87,M87,O87,Q87,S87)=0,1,0),0)</f>
        <v>0</v>
      </c>
      <c r="G87" s="27">
        <f t="shared" si="8"/>
        <v>0</v>
      </c>
      <c r="H87" s="2">
        <f>_xlfn.IFNA(IF(MATCH(AK87,$AK$23:AK86,0)&gt;0,0,0),1)</f>
        <v>0</v>
      </c>
      <c r="I87" s="2">
        <f t="shared" si="9"/>
        <v>2</v>
      </c>
      <c r="J87" s="31">
        <f t="shared" si="10"/>
        <v>1</v>
      </c>
      <c r="K87" s="32">
        <f t="shared" ref="K87:K150" si="43">IF($C$6&gt;1,IF(L87=J87,1,0),0)</f>
        <v>1</v>
      </c>
      <c r="L87" s="31">
        <f t="shared" si="11"/>
        <v>1</v>
      </c>
      <c r="M87" s="32">
        <f t="shared" ref="M87:M150" si="44">IF($C$6&gt;2,IF(OR(N87=L87,N87=J87),1,0),0)</f>
        <v>0</v>
      </c>
      <c r="N87" s="31">
        <f t="shared" si="12"/>
        <v>0</v>
      </c>
      <c r="O87" s="32">
        <f t="shared" ref="O87:O150" si="45">IF($C$6&gt;3,IF(OR(P87=N87,P87=L87,P87=J87),1,0),0)</f>
        <v>0</v>
      </c>
      <c r="P87" s="31">
        <f t="shared" si="13"/>
        <v>0</v>
      </c>
      <c r="Q87" s="32">
        <f t="shared" ref="Q87:Q150" si="46">IF($C$6&gt;4,IF(OR(R87=N87,R87=L87,R87=J87,R87=P87),1,0),0)</f>
        <v>0</v>
      </c>
      <c r="R87" s="31">
        <f t="shared" si="14"/>
        <v>0</v>
      </c>
      <c r="S87" s="32">
        <f t="shared" ref="S87:S150" si="47">IF($C$6&gt;5,IF(OR(T87=N87,T87=L87,T87=J87,T87=P87,T87=R87),1,0),0)</f>
        <v>0</v>
      </c>
      <c r="T87" s="31">
        <f t="shared" si="15"/>
        <v>0</v>
      </c>
      <c r="V87" s="1">
        <f t="shared" si="29"/>
        <v>1</v>
      </c>
      <c r="W87" s="1">
        <f t="shared" si="30"/>
        <v>1</v>
      </c>
      <c r="X87" s="1">
        <f t="shared" si="31"/>
        <v>0</v>
      </c>
      <c r="Y87" s="1">
        <f t="shared" si="32"/>
        <v>0</v>
      </c>
      <c r="Z87" s="1">
        <f t="shared" si="33"/>
        <v>0</v>
      </c>
      <c r="AA87" s="1">
        <f t="shared" si="34"/>
        <v>0</v>
      </c>
      <c r="AD87" s="1">
        <f t="shared" si="35"/>
        <v>1</v>
      </c>
      <c r="AE87" s="1">
        <f t="shared" si="36"/>
        <v>1</v>
      </c>
      <c r="AF87" s="1">
        <f t="shared" si="37"/>
        <v>0</v>
      </c>
      <c r="AG87" s="1">
        <f t="shared" si="38"/>
        <v>0</v>
      </c>
      <c r="AH87" s="1">
        <f t="shared" si="39"/>
        <v>0</v>
      </c>
      <c r="AI87" s="1">
        <f t="shared" si="40"/>
        <v>0</v>
      </c>
      <c r="AK87" s="1" t="str">
        <f t="shared" si="28"/>
        <v>110000</v>
      </c>
    </row>
    <row r="88" spans="4:37" x14ac:dyDescent="0.25">
      <c r="D88" s="27">
        <v>66</v>
      </c>
      <c r="E88" s="27">
        <f t="shared" si="41"/>
        <v>0</v>
      </c>
      <c r="F88" s="27">
        <f t="shared" si="42"/>
        <v>0</v>
      </c>
      <c r="G88" s="27">
        <f t="shared" ref="G88:G151" si="48">IF(SUM(F88,H88)=2,1,0)</f>
        <v>0</v>
      </c>
      <c r="H88" s="2">
        <f>_xlfn.IFNA(IF(MATCH(AK88,$AK$23:AK87,0)&gt;0,0,0),1)</f>
        <v>0</v>
      </c>
      <c r="I88" s="2">
        <f t="shared" ref="I88:I151" si="49">SUM(J88,L88,N88,P88,R88,T88)</f>
        <v>3</v>
      </c>
      <c r="J88" s="31">
        <f t="shared" ref="J88:J151" si="50">IF(J87&lt;$C$4,J87+1,1)</f>
        <v>2</v>
      </c>
      <c r="K88" s="32">
        <f t="shared" si="43"/>
        <v>0</v>
      </c>
      <c r="L88" s="31">
        <f t="shared" ref="L88:L151" si="51">IF($C$6&gt;=2,IF(J88&gt;J87,L87,IF(L87&lt;$C$4,L87+1,1)),0)</f>
        <v>1</v>
      </c>
      <c r="M88" s="32">
        <f t="shared" si="44"/>
        <v>0</v>
      </c>
      <c r="N88" s="31">
        <f t="shared" ref="N88:N151" si="52">IF($C$6&gt;=3,IF(L88=L87,N87,IF(L88&lt;L87,IF(N87&lt;$C$4,N87+1,1),N87)),0)</f>
        <v>0</v>
      </c>
      <c r="O88" s="32">
        <f t="shared" si="45"/>
        <v>0</v>
      </c>
      <c r="P88" s="31">
        <f t="shared" ref="P88:P151" si="53">IF($C$6&gt;=4,IF(N88=N87,P87,IF(N88&lt;N87,IF(P87&lt;$C$4,P87+1,1),P87)),0)</f>
        <v>0</v>
      </c>
      <c r="Q88" s="32">
        <f t="shared" si="46"/>
        <v>0</v>
      </c>
      <c r="R88" s="31">
        <f t="shared" ref="R88:R151" si="54">IF($C$6&gt;=5,IF(P88=P87,R87,IF(P88&lt;P87,IF(R87&lt;$C$4,R87+1,1),R87)),0)</f>
        <v>0</v>
      </c>
      <c r="S88" s="32">
        <f t="shared" si="47"/>
        <v>0</v>
      </c>
      <c r="T88" s="31">
        <f t="shared" ref="T88:T151" si="55">IF($C$6&gt;=6,IF(R88=R87,T87,IF(R88&lt;R87,IF(T87&lt;$C$4,T87+1,1),T87)),0)</f>
        <v>0</v>
      </c>
      <c r="V88" s="1">
        <f t="shared" si="29"/>
        <v>2</v>
      </c>
      <c r="W88" s="1">
        <f t="shared" si="30"/>
        <v>1</v>
      </c>
      <c r="X88" s="1">
        <f t="shared" si="31"/>
        <v>0</v>
      </c>
      <c r="Y88" s="1">
        <f t="shared" si="32"/>
        <v>0</v>
      </c>
      <c r="Z88" s="1">
        <f t="shared" si="33"/>
        <v>0</v>
      </c>
      <c r="AA88" s="1">
        <f t="shared" si="34"/>
        <v>0</v>
      </c>
      <c r="AD88" s="1">
        <f t="shared" si="35"/>
        <v>2</v>
      </c>
      <c r="AE88" s="1">
        <f t="shared" si="36"/>
        <v>1</v>
      </c>
      <c r="AF88" s="1">
        <f t="shared" si="37"/>
        <v>0</v>
      </c>
      <c r="AG88" s="1">
        <f t="shared" si="38"/>
        <v>0</v>
      </c>
      <c r="AH88" s="1">
        <f t="shared" si="39"/>
        <v>0</v>
      </c>
      <c r="AI88" s="1">
        <f t="shared" si="40"/>
        <v>0</v>
      </c>
      <c r="AK88" s="1" t="str">
        <f t="shared" ref="AK88:AK151" si="56">CONCATENATE(AD88,AE88,AF88,AG88,AH88,AI88)</f>
        <v>210000</v>
      </c>
    </row>
    <row r="89" spans="4:37" x14ac:dyDescent="0.25">
      <c r="D89" s="27">
        <v>67</v>
      </c>
      <c r="E89" s="27">
        <f t="shared" si="41"/>
        <v>0</v>
      </c>
      <c r="F89" s="27">
        <f t="shared" si="42"/>
        <v>0</v>
      </c>
      <c r="G89" s="27">
        <f t="shared" si="48"/>
        <v>0</v>
      </c>
      <c r="H89" s="2">
        <f>_xlfn.IFNA(IF(MATCH(AK89,$AK$23:AK88,0)&gt;0,0,0),1)</f>
        <v>0</v>
      </c>
      <c r="I89" s="2">
        <f t="shared" si="49"/>
        <v>4</v>
      </c>
      <c r="J89" s="31">
        <f t="shared" si="50"/>
        <v>3</v>
      </c>
      <c r="K89" s="32">
        <f t="shared" si="43"/>
        <v>0</v>
      </c>
      <c r="L89" s="31">
        <f t="shared" si="51"/>
        <v>1</v>
      </c>
      <c r="M89" s="32">
        <f t="shared" si="44"/>
        <v>0</v>
      </c>
      <c r="N89" s="31">
        <f t="shared" si="52"/>
        <v>0</v>
      </c>
      <c r="O89" s="32">
        <f t="shared" si="45"/>
        <v>0</v>
      </c>
      <c r="P89" s="31">
        <f t="shared" si="53"/>
        <v>0</v>
      </c>
      <c r="Q89" s="32">
        <f t="shared" si="46"/>
        <v>0</v>
      </c>
      <c r="R89" s="31">
        <f t="shared" si="54"/>
        <v>0</v>
      </c>
      <c r="S89" s="32">
        <f t="shared" si="47"/>
        <v>0</v>
      </c>
      <c r="T89" s="31">
        <f t="shared" si="55"/>
        <v>0</v>
      </c>
      <c r="V89" s="1">
        <f t="shared" si="29"/>
        <v>3</v>
      </c>
      <c r="W89" s="1">
        <f t="shared" si="30"/>
        <v>1</v>
      </c>
      <c r="X89" s="1">
        <f t="shared" si="31"/>
        <v>0</v>
      </c>
      <c r="Y89" s="1">
        <f t="shared" si="32"/>
        <v>0</v>
      </c>
      <c r="Z89" s="1">
        <f t="shared" si="33"/>
        <v>0</v>
      </c>
      <c r="AA89" s="1">
        <f t="shared" si="34"/>
        <v>0</v>
      </c>
      <c r="AD89" s="1">
        <f t="shared" si="35"/>
        <v>3</v>
      </c>
      <c r="AE89" s="1">
        <f t="shared" si="36"/>
        <v>1</v>
      </c>
      <c r="AF89" s="1">
        <f t="shared" si="37"/>
        <v>0</v>
      </c>
      <c r="AG89" s="1">
        <f t="shared" si="38"/>
        <v>0</v>
      </c>
      <c r="AH89" s="1">
        <f t="shared" si="39"/>
        <v>0</v>
      </c>
      <c r="AI89" s="1">
        <f t="shared" si="40"/>
        <v>0</v>
      </c>
      <c r="AK89" s="1" t="str">
        <f t="shared" si="56"/>
        <v>310000</v>
      </c>
    </row>
    <row r="90" spans="4:37" x14ac:dyDescent="0.25">
      <c r="D90" s="27">
        <v>68</v>
      </c>
      <c r="E90" s="27">
        <f t="shared" si="41"/>
        <v>0</v>
      </c>
      <c r="F90" s="27">
        <f t="shared" si="42"/>
        <v>0</v>
      </c>
      <c r="G90" s="27">
        <f t="shared" si="48"/>
        <v>0</v>
      </c>
      <c r="H90" s="2">
        <f>_xlfn.IFNA(IF(MATCH(AK90,$AK$23:AK89,0)&gt;0,0,0),1)</f>
        <v>0</v>
      </c>
      <c r="I90" s="2">
        <f t="shared" si="49"/>
        <v>5</v>
      </c>
      <c r="J90" s="31">
        <f t="shared" si="50"/>
        <v>4</v>
      </c>
      <c r="K90" s="32">
        <f t="shared" si="43"/>
        <v>0</v>
      </c>
      <c r="L90" s="31">
        <f t="shared" si="51"/>
        <v>1</v>
      </c>
      <c r="M90" s="32">
        <f t="shared" si="44"/>
        <v>0</v>
      </c>
      <c r="N90" s="31">
        <f t="shared" si="52"/>
        <v>0</v>
      </c>
      <c r="O90" s="32">
        <f t="shared" si="45"/>
        <v>0</v>
      </c>
      <c r="P90" s="31">
        <f t="shared" si="53"/>
        <v>0</v>
      </c>
      <c r="Q90" s="32">
        <f t="shared" si="46"/>
        <v>0</v>
      </c>
      <c r="R90" s="31">
        <f t="shared" si="54"/>
        <v>0</v>
      </c>
      <c r="S90" s="32">
        <f t="shared" si="47"/>
        <v>0</v>
      </c>
      <c r="T90" s="31">
        <f t="shared" si="55"/>
        <v>0</v>
      </c>
      <c r="V90" s="1">
        <f t="shared" si="29"/>
        <v>4</v>
      </c>
      <c r="W90" s="1">
        <f t="shared" si="30"/>
        <v>1</v>
      </c>
      <c r="X90" s="1">
        <f t="shared" si="31"/>
        <v>0</v>
      </c>
      <c r="Y90" s="1">
        <f t="shared" si="32"/>
        <v>0</v>
      </c>
      <c r="Z90" s="1">
        <f t="shared" si="33"/>
        <v>0</v>
      </c>
      <c r="AA90" s="1">
        <f t="shared" si="34"/>
        <v>0</v>
      </c>
      <c r="AD90" s="1">
        <f t="shared" si="35"/>
        <v>4</v>
      </c>
      <c r="AE90" s="1">
        <f t="shared" si="36"/>
        <v>1</v>
      </c>
      <c r="AF90" s="1">
        <f t="shared" si="37"/>
        <v>0</v>
      </c>
      <c r="AG90" s="1">
        <f t="shared" si="38"/>
        <v>0</v>
      </c>
      <c r="AH90" s="1">
        <f t="shared" si="39"/>
        <v>0</v>
      </c>
      <c r="AI90" s="1">
        <f t="shared" si="40"/>
        <v>0</v>
      </c>
      <c r="AK90" s="1" t="str">
        <f t="shared" si="56"/>
        <v>410000</v>
      </c>
    </row>
    <row r="91" spans="4:37" x14ac:dyDescent="0.25">
      <c r="D91" s="27">
        <v>69</v>
      </c>
      <c r="E91" s="27">
        <f t="shared" si="41"/>
        <v>0</v>
      </c>
      <c r="F91" s="27">
        <f t="shared" si="42"/>
        <v>0</v>
      </c>
      <c r="G91" s="27">
        <f t="shared" si="48"/>
        <v>0</v>
      </c>
      <c r="H91" s="2">
        <f>_xlfn.IFNA(IF(MATCH(AK91,$AK$23:AK90,0)&gt;0,0,0),1)</f>
        <v>0</v>
      </c>
      <c r="I91" s="2">
        <f t="shared" si="49"/>
        <v>3</v>
      </c>
      <c r="J91" s="31">
        <f t="shared" si="50"/>
        <v>1</v>
      </c>
      <c r="K91" s="32">
        <f t="shared" si="43"/>
        <v>0</v>
      </c>
      <c r="L91" s="31">
        <f t="shared" si="51"/>
        <v>2</v>
      </c>
      <c r="M91" s="32">
        <f t="shared" si="44"/>
        <v>0</v>
      </c>
      <c r="N91" s="31">
        <f t="shared" si="52"/>
        <v>0</v>
      </c>
      <c r="O91" s="32">
        <f t="shared" si="45"/>
        <v>0</v>
      </c>
      <c r="P91" s="31">
        <f t="shared" si="53"/>
        <v>0</v>
      </c>
      <c r="Q91" s="32">
        <f t="shared" si="46"/>
        <v>0</v>
      </c>
      <c r="R91" s="31">
        <f t="shared" si="54"/>
        <v>0</v>
      </c>
      <c r="S91" s="32">
        <f t="shared" si="47"/>
        <v>0</v>
      </c>
      <c r="T91" s="31">
        <f t="shared" si="55"/>
        <v>0</v>
      </c>
      <c r="V91" s="1">
        <f t="shared" si="29"/>
        <v>1</v>
      </c>
      <c r="W91" s="1">
        <f t="shared" si="30"/>
        <v>2</v>
      </c>
      <c r="X91" s="1">
        <f t="shared" si="31"/>
        <v>0</v>
      </c>
      <c r="Y91" s="1">
        <f t="shared" si="32"/>
        <v>0</v>
      </c>
      <c r="Z91" s="1">
        <f t="shared" si="33"/>
        <v>0</v>
      </c>
      <c r="AA91" s="1">
        <f t="shared" si="34"/>
        <v>0</v>
      </c>
      <c r="AD91" s="1">
        <f t="shared" si="35"/>
        <v>2</v>
      </c>
      <c r="AE91" s="1">
        <f t="shared" si="36"/>
        <v>1</v>
      </c>
      <c r="AF91" s="1">
        <f t="shared" si="37"/>
        <v>0</v>
      </c>
      <c r="AG91" s="1">
        <f t="shared" si="38"/>
        <v>0</v>
      </c>
      <c r="AH91" s="1">
        <f t="shared" si="39"/>
        <v>0</v>
      </c>
      <c r="AI91" s="1">
        <f t="shared" si="40"/>
        <v>0</v>
      </c>
      <c r="AK91" s="1" t="str">
        <f t="shared" si="56"/>
        <v>210000</v>
      </c>
    </row>
    <row r="92" spans="4:37" x14ac:dyDescent="0.25">
      <c r="D92" s="27">
        <v>70</v>
      </c>
      <c r="E92" s="27">
        <f t="shared" si="41"/>
        <v>0</v>
      </c>
      <c r="F92" s="27">
        <f t="shared" si="42"/>
        <v>0</v>
      </c>
      <c r="G92" s="27">
        <f t="shared" si="48"/>
        <v>0</v>
      </c>
      <c r="H92" s="2">
        <f>_xlfn.IFNA(IF(MATCH(AK92,$AK$23:AK91,0)&gt;0,0,0),1)</f>
        <v>0</v>
      </c>
      <c r="I92" s="2">
        <f t="shared" si="49"/>
        <v>4</v>
      </c>
      <c r="J92" s="31">
        <f t="shared" si="50"/>
        <v>2</v>
      </c>
      <c r="K92" s="32">
        <f t="shared" si="43"/>
        <v>1</v>
      </c>
      <c r="L92" s="31">
        <f t="shared" si="51"/>
        <v>2</v>
      </c>
      <c r="M92" s="32">
        <f t="shared" si="44"/>
        <v>0</v>
      </c>
      <c r="N92" s="31">
        <f t="shared" si="52"/>
        <v>0</v>
      </c>
      <c r="O92" s="32">
        <f t="shared" si="45"/>
        <v>0</v>
      </c>
      <c r="P92" s="31">
        <f t="shared" si="53"/>
        <v>0</v>
      </c>
      <c r="Q92" s="32">
        <f t="shared" si="46"/>
        <v>0</v>
      </c>
      <c r="R92" s="31">
        <f t="shared" si="54"/>
        <v>0</v>
      </c>
      <c r="S92" s="32">
        <f t="shared" si="47"/>
        <v>0</v>
      </c>
      <c r="T92" s="31">
        <f t="shared" si="55"/>
        <v>0</v>
      </c>
      <c r="V92" s="1">
        <f t="shared" si="29"/>
        <v>2</v>
      </c>
      <c r="W92" s="1">
        <f t="shared" si="30"/>
        <v>2</v>
      </c>
      <c r="X92" s="1">
        <f t="shared" si="31"/>
        <v>0</v>
      </c>
      <c r="Y92" s="1">
        <f t="shared" si="32"/>
        <v>0</v>
      </c>
      <c r="Z92" s="1">
        <f t="shared" si="33"/>
        <v>0</v>
      </c>
      <c r="AA92" s="1">
        <f t="shared" si="34"/>
        <v>0</v>
      </c>
      <c r="AD92" s="1">
        <f t="shared" si="35"/>
        <v>2</v>
      </c>
      <c r="AE92" s="1">
        <f t="shared" si="36"/>
        <v>2</v>
      </c>
      <c r="AF92" s="1">
        <f t="shared" si="37"/>
        <v>0</v>
      </c>
      <c r="AG92" s="1">
        <f t="shared" si="38"/>
        <v>0</v>
      </c>
      <c r="AH92" s="1">
        <f t="shared" si="39"/>
        <v>0</v>
      </c>
      <c r="AI92" s="1">
        <f t="shared" si="40"/>
        <v>0</v>
      </c>
      <c r="AK92" s="1" t="str">
        <f t="shared" si="56"/>
        <v>220000</v>
      </c>
    </row>
    <row r="93" spans="4:37" x14ac:dyDescent="0.25">
      <c r="D93" s="27">
        <v>71</v>
      </c>
      <c r="E93" s="27">
        <f t="shared" si="41"/>
        <v>0</v>
      </c>
      <c r="F93" s="27">
        <f t="shared" si="42"/>
        <v>0</v>
      </c>
      <c r="G93" s="27">
        <f t="shared" si="48"/>
        <v>0</v>
      </c>
      <c r="H93" s="2">
        <f>_xlfn.IFNA(IF(MATCH(AK93,$AK$23:AK92,0)&gt;0,0,0),1)</f>
        <v>0</v>
      </c>
      <c r="I93" s="2">
        <f t="shared" si="49"/>
        <v>5</v>
      </c>
      <c r="J93" s="31">
        <f t="shared" si="50"/>
        <v>3</v>
      </c>
      <c r="K93" s="32">
        <f t="shared" si="43"/>
        <v>0</v>
      </c>
      <c r="L93" s="31">
        <f t="shared" si="51"/>
        <v>2</v>
      </c>
      <c r="M93" s="32">
        <f t="shared" si="44"/>
        <v>0</v>
      </c>
      <c r="N93" s="31">
        <f t="shared" si="52"/>
        <v>0</v>
      </c>
      <c r="O93" s="32">
        <f t="shared" si="45"/>
        <v>0</v>
      </c>
      <c r="P93" s="31">
        <f t="shared" si="53"/>
        <v>0</v>
      </c>
      <c r="Q93" s="32">
        <f t="shared" si="46"/>
        <v>0</v>
      </c>
      <c r="R93" s="31">
        <f t="shared" si="54"/>
        <v>0</v>
      </c>
      <c r="S93" s="32">
        <f t="shared" si="47"/>
        <v>0</v>
      </c>
      <c r="T93" s="31">
        <f t="shared" si="55"/>
        <v>0</v>
      </c>
      <c r="V93" s="1">
        <f t="shared" si="29"/>
        <v>3</v>
      </c>
      <c r="W93" s="1">
        <f t="shared" si="30"/>
        <v>2</v>
      </c>
      <c r="X93" s="1">
        <f t="shared" si="31"/>
        <v>0</v>
      </c>
      <c r="Y93" s="1">
        <f t="shared" si="32"/>
        <v>0</v>
      </c>
      <c r="Z93" s="1">
        <f t="shared" si="33"/>
        <v>0</v>
      </c>
      <c r="AA93" s="1">
        <f t="shared" si="34"/>
        <v>0</v>
      </c>
      <c r="AD93" s="1">
        <f t="shared" si="35"/>
        <v>3</v>
      </c>
      <c r="AE93" s="1">
        <f t="shared" si="36"/>
        <v>2</v>
      </c>
      <c r="AF93" s="1">
        <f t="shared" si="37"/>
        <v>0</v>
      </c>
      <c r="AG93" s="1">
        <f t="shared" si="38"/>
        <v>0</v>
      </c>
      <c r="AH93" s="1">
        <f t="shared" si="39"/>
        <v>0</v>
      </c>
      <c r="AI93" s="1">
        <f t="shared" si="40"/>
        <v>0</v>
      </c>
      <c r="AK93" s="1" t="str">
        <f t="shared" si="56"/>
        <v>320000</v>
      </c>
    </row>
    <row r="94" spans="4:37" x14ac:dyDescent="0.25">
      <c r="D94" s="27">
        <v>72</v>
      </c>
      <c r="E94" s="27">
        <f t="shared" si="41"/>
        <v>0</v>
      </c>
      <c r="F94" s="27">
        <f t="shared" si="42"/>
        <v>0</v>
      </c>
      <c r="G94" s="27">
        <f t="shared" si="48"/>
        <v>0</v>
      </c>
      <c r="H94" s="2">
        <f>_xlfn.IFNA(IF(MATCH(AK94,$AK$23:AK93,0)&gt;0,0,0),1)</f>
        <v>0</v>
      </c>
      <c r="I94" s="2">
        <f t="shared" si="49"/>
        <v>6</v>
      </c>
      <c r="J94" s="31">
        <f t="shared" si="50"/>
        <v>4</v>
      </c>
      <c r="K94" s="32">
        <f t="shared" si="43"/>
        <v>0</v>
      </c>
      <c r="L94" s="31">
        <f t="shared" si="51"/>
        <v>2</v>
      </c>
      <c r="M94" s="32">
        <f t="shared" si="44"/>
        <v>0</v>
      </c>
      <c r="N94" s="31">
        <f t="shared" si="52"/>
        <v>0</v>
      </c>
      <c r="O94" s="32">
        <f t="shared" si="45"/>
        <v>0</v>
      </c>
      <c r="P94" s="31">
        <f t="shared" si="53"/>
        <v>0</v>
      </c>
      <c r="Q94" s="32">
        <f t="shared" si="46"/>
        <v>0</v>
      </c>
      <c r="R94" s="31">
        <f t="shared" si="54"/>
        <v>0</v>
      </c>
      <c r="S94" s="32">
        <f t="shared" si="47"/>
        <v>0</v>
      </c>
      <c r="T94" s="31">
        <f t="shared" si="55"/>
        <v>0</v>
      </c>
      <c r="V94" s="1">
        <f t="shared" si="29"/>
        <v>4</v>
      </c>
      <c r="W94" s="1">
        <f t="shared" si="30"/>
        <v>2</v>
      </c>
      <c r="X94" s="1">
        <f t="shared" si="31"/>
        <v>0</v>
      </c>
      <c r="Y94" s="1">
        <f t="shared" si="32"/>
        <v>0</v>
      </c>
      <c r="Z94" s="1">
        <f t="shared" si="33"/>
        <v>0</v>
      </c>
      <c r="AA94" s="1">
        <f t="shared" si="34"/>
        <v>0</v>
      </c>
      <c r="AD94" s="1">
        <f t="shared" si="35"/>
        <v>4</v>
      </c>
      <c r="AE94" s="1">
        <f t="shared" si="36"/>
        <v>2</v>
      </c>
      <c r="AF94" s="1">
        <f t="shared" si="37"/>
        <v>0</v>
      </c>
      <c r="AG94" s="1">
        <f t="shared" si="38"/>
        <v>0</v>
      </c>
      <c r="AH94" s="1">
        <f t="shared" si="39"/>
        <v>0</v>
      </c>
      <c r="AI94" s="1">
        <f t="shared" si="40"/>
        <v>0</v>
      </c>
      <c r="AK94" s="1" t="str">
        <f t="shared" si="56"/>
        <v>420000</v>
      </c>
    </row>
    <row r="95" spans="4:37" x14ac:dyDescent="0.25">
      <c r="D95" s="27">
        <v>73</v>
      </c>
      <c r="E95" s="27">
        <f t="shared" si="41"/>
        <v>0</v>
      </c>
      <c r="F95" s="27">
        <f t="shared" si="42"/>
        <v>0</v>
      </c>
      <c r="G95" s="27">
        <f t="shared" si="48"/>
        <v>0</v>
      </c>
      <c r="H95" s="2">
        <f>_xlfn.IFNA(IF(MATCH(AK95,$AK$23:AK94,0)&gt;0,0,0),1)</f>
        <v>0</v>
      </c>
      <c r="I95" s="2">
        <f t="shared" si="49"/>
        <v>4</v>
      </c>
      <c r="J95" s="31">
        <f t="shared" si="50"/>
        <v>1</v>
      </c>
      <c r="K95" s="32">
        <f t="shared" si="43"/>
        <v>0</v>
      </c>
      <c r="L95" s="31">
        <f t="shared" si="51"/>
        <v>3</v>
      </c>
      <c r="M95" s="32">
        <f t="shared" si="44"/>
        <v>0</v>
      </c>
      <c r="N95" s="31">
        <f t="shared" si="52"/>
        <v>0</v>
      </c>
      <c r="O95" s="32">
        <f t="shared" si="45"/>
        <v>0</v>
      </c>
      <c r="P95" s="31">
        <f t="shared" si="53"/>
        <v>0</v>
      </c>
      <c r="Q95" s="32">
        <f t="shared" si="46"/>
        <v>0</v>
      </c>
      <c r="R95" s="31">
        <f t="shared" si="54"/>
        <v>0</v>
      </c>
      <c r="S95" s="32">
        <f t="shared" si="47"/>
        <v>0</v>
      </c>
      <c r="T95" s="31">
        <f t="shared" si="55"/>
        <v>0</v>
      </c>
      <c r="V95" s="1">
        <f t="shared" si="29"/>
        <v>1</v>
      </c>
      <c r="W95" s="1">
        <f t="shared" si="30"/>
        <v>3</v>
      </c>
      <c r="X95" s="1">
        <f t="shared" si="31"/>
        <v>0</v>
      </c>
      <c r="Y95" s="1">
        <f t="shared" si="32"/>
        <v>0</v>
      </c>
      <c r="Z95" s="1">
        <f t="shared" si="33"/>
        <v>0</v>
      </c>
      <c r="AA95" s="1">
        <f t="shared" si="34"/>
        <v>0</v>
      </c>
      <c r="AD95" s="1">
        <f t="shared" si="35"/>
        <v>3</v>
      </c>
      <c r="AE95" s="1">
        <f t="shared" si="36"/>
        <v>1</v>
      </c>
      <c r="AF95" s="1">
        <f t="shared" si="37"/>
        <v>0</v>
      </c>
      <c r="AG95" s="1">
        <f t="shared" si="38"/>
        <v>0</v>
      </c>
      <c r="AH95" s="1">
        <f t="shared" si="39"/>
        <v>0</v>
      </c>
      <c r="AI95" s="1">
        <f t="shared" si="40"/>
        <v>0</v>
      </c>
      <c r="AK95" s="1" t="str">
        <f t="shared" si="56"/>
        <v>310000</v>
      </c>
    </row>
    <row r="96" spans="4:37" x14ac:dyDescent="0.25">
      <c r="D96" s="27">
        <v>74</v>
      </c>
      <c r="E96" s="27">
        <f t="shared" si="41"/>
        <v>0</v>
      </c>
      <c r="F96" s="27">
        <f t="shared" si="42"/>
        <v>0</v>
      </c>
      <c r="G96" s="27">
        <f t="shared" si="48"/>
        <v>0</v>
      </c>
      <c r="H96" s="2">
        <f>_xlfn.IFNA(IF(MATCH(AK96,$AK$23:AK95,0)&gt;0,0,0),1)</f>
        <v>0</v>
      </c>
      <c r="I96" s="2">
        <f t="shared" si="49"/>
        <v>5</v>
      </c>
      <c r="J96" s="31">
        <f t="shared" si="50"/>
        <v>2</v>
      </c>
      <c r="K96" s="32">
        <f t="shared" si="43"/>
        <v>0</v>
      </c>
      <c r="L96" s="31">
        <f t="shared" si="51"/>
        <v>3</v>
      </c>
      <c r="M96" s="32">
        <f t="shared" si="44"/>
        <v>0</v>
      </c>
      <c r="N96" s="31">
        <f t="shared" si="52"/>
        <v>0</v>
      </c>
      <c r="O96" s="32">
        <f t="shared" si="45"/>
        <v>0</v>
      </c>
      <c r="P96" s="31">
        <f t="shared" si="53"/>
        <v>0</v>
      </c>
      <c r="Q96" s="32">
        <f t="shared" si="46"/>
        <v>0</v>
      </c>
      <c r="R96" s="31">
        <f t="shared" si="54"/>
        <v>0</v>
      </c>
      <c r="S96" s="32">
        <f t="shared" si="47"/>
        <v>0</v>
      </c>
      <c r="T96" s="31">
        <f t="shared" si="55"/>
        <v>0</v>
      </c>
      <c r="V96" s="1">
        <f t="shared" si="29"/>
        <v>2</v>
      </c>
      <c r="W96" s="1">
        <f t="shared" si="30"/>
        <v>3</v>
      </c>
      <c r="X96" s="1">
        <f t="shared" si="31"/>
        <v>0</v>
      </c>
      <c r="Y96" s="1">
        <f t="shared" si="32"/>
        <v>0</v>
      </c>
      <c r="Z96" s="1">
        <f t="shared" si="33"/>
        <v>0</v>
      </c>
      <c r="AA96" s="1">
        <f t="shared" si="34"/>
        <v>0</v>
      </c>
      <c r="AD96" s="1">
        <f t="shared" si="35"/>
        <v>3</v>
      </c>
      <c r="AE96" s="1">
        <f t="shared" si="36"/>
        <v>2</v>
      </c>
      <c r="AF96" s="1">
        <f t="shared" si="37"/>
        <v>0</v>
      </c>
      <c r="AG96" s="1">
        <f t="shared" si="38"/>
        <v>0</v>
      </c>
      <c r="AH96" s="1">
        <f t="shared" si="39"/>
        <v>0</v>
      </c>
      <c r="AI96" s="1">
        <f t="shared" si="40"/>
        <v>0</v>
      </c>
      <c r="AK96" s="1" t="str">
        <f t="shared" si="56"/>
        <v>320000</v>
      </c>
    </row>
    <row r="97" spans="4:37" x14ac:dyDescent="0.25">
      <c r="D97" s="27">
        <v>75</v>
      </c>
      <c r="E97" s="27">
        <f t="shared" si="41"/>
        <v>0</v>
      </c>
      <c r="F97" s="27">
        <f t="shared" si="42"/>
        <v>0</v>
      </c>
      <c r="G97" s="27">
        <f t="shared" si="48"/>
        <v>0</v>
      </c>
      <c r="H97" s="2">
        <f>_xlfn.IFNA(IF(MATCH(AK97,$AK$23:AK96,0)&gt;0,0,0),1)</f>
        <v>0</v>
      </c>
      <c r="I97" s="2">
        <f t="shared" si="49"/>
        <v>6</v>
      </c>
      <c r="J97" s="31">
        <f t="shared" si="50"/>
        <v>3</v>
      </c>
      <c r="K97" s="32">
        <f t="shared" si="43"/>
        <v>1</v>
      </c>
      <c r="L97" s="31">
        <f t="shared" si="51"/>
        <v>3</v>
      </c>
      <c r="M97" s="32">
        <f t="shared" si="44"/>
        <v>0</v>
      </c>
      <c r="N97" s="31">
        <f t="shared" si="52"/>
        <v>0</v>
      </c>
      <c r="O97" s="32">
        <f t="shared" si="45"/>
        <v>0</v>
      </c>
      <c r="P97" s="31">
        <f t="shared" si="53"/>
        <v>0</v>
      </c>
      <c r="Q97" s="32">
        <f t="shared" si="46"/>
        <v>0</v>
      </c>
      <c r="R97" s="31">
        <f t="shared" si="54"/>
        <v>0</v>
      </c>
      <c r="S97" s="32">
        <f t="shared" si="47"/>
        <v>0</v>
      </c>
      <c r="T97" s="31">
        <f t="shared" si="55"/>
        <v>0</v>
      </c>
      <c r="V97" s="1">
        <f t="shared" si="29"/>
        <v>3</v>
      </c>
      <c r="W97" s="1">
        <f t="shared" si="30"/>
        <v>3</v>
      </c>
      <c r="X97" s="1">
        <f t="shared" si="31"/>
        <v>0</v>
      </c>
      <c r="Y97" s="1">
        <f t="shared" si="32"/>
        <v>0</v>
      </c>
      <c r="Z97" s="1">
        <f t="shared" si="33"/>
        <v>0</v>
      </c>
      <c r="AA97" s="1">
        <f t="shared" si="34"/>
        <v>0</v>
      </c>
      <c r="AD97" s="1">
        <f t="shared" si="35"/>
        <v>3</v>
      </c>
      <c r="AE97" s="1">
        <f t="shared" si="36"/>
        <v>3</v>
      </c>
      <c r="AF97" s="1">
        <f t="shared" si="37"/>
        <v>0</v>
      </c>
      <c r="AG97" s="1">
        <f t="shared" si="38"/>
        <v>0</v>
      </c>
      <c r="AH97" s="1">
        <f t="shared" si="39"/>
        <v>0</v>
      </c>
      <c r="AI97" s="1">
        <f t="shared" si="40"/>
        <v>0</v>
      </c>
      <c r="AK97" s="1" t="str">
        <f t="shared" si="56"/>
        <v>330000</v>
      </c>
    </row>
    <row r="98" spans="4:37" x14ac:dyDescent="0.25">
      <c r="D98" s="27">
        <v>76</v>
      </c>
      <c r="E98" s="27">
        <f t="shared" si="41"/>
        <v>0</v>
      </c>
      <c r="F98" s="27">
        <f t="shared" si="42"/>
        <v>0</v>
      </c>
      <c r="G98" s="27">
        <f t="shared" si="48"/>
        <v>0</v>
      </c>
      <c r="H98" s="2">
        <f>_xlfn.IFNA(IF(MATCH(AK98,$AK$23:AK97,0)&gt;0,0,0),1)</f>
        <v>0</v>
      </c>
      <c r="I98" s="2">
        <f t="shared" si="49"/>
        <v>7</v>
      </c>
      <c r="J98" s="31">
        <f t="shared" si="50"/>
        <v>4</v>
      </c>
      <c r="K98" s="32">
        <f t="shared" si="43"/>
        <v>0</v>
      </c>
      <c r="L98" s="31">
        <f t="shared" si="51"/>
        <v>3</v>
      </c>
      <c r="M98" s="32">
        <f t="shared" si="44"/>
        <v>0</v>
      </c>
      <c r="N98" s="31">
        <f t="shared" si="52"/>
        <v>0</v>
      </c>
      <c r="O98" s="32">
        <f t="shared" si="45"/>
        <v>0</v>
      </c>
      <c r="P98" s="31">
        <f t="shared" si="53"/>
        <v>0</v>
      </c>
      <c r="Q98" s="32">
        <f t="shared" si="46"/>
        <v>0</v>
      </c>
      <c r="R98" s="31">
        <f t="shared" si="54"/>
        <v>0</v>
      </c>
      <c r="S98" s="32">
        <f t="shared" si="47"/>
        <v>0</v>
      </c>
      <c r="T98" s="31">
        <f t="shared" si="55"/>
        <v>0</v>
      </c>
      <c r="V98" s="1">
        <f t="shared" si="29"/>
        <v>4</v>
      </c>
      <c r="W98" s="1">
        <f t="shared" si="30"/>
        <v>3</v>
      </c>
      <c r="X98" s="1">
        <f t="shared" si="31"/>
        <v>0</v>
      </c>
      <c r="Y98" s="1">
        <f t="shared" si="32"/>
        <v>0</v>
      </c>
      <c r="Z98" s="1">
        <f t="shared" si="33"/>
        <v>0</v>
      </c>
      <c r="AA98" s="1">
        <f t="shared" si="34"/>
        <v>0</v>
      </c>
      <c r="AD98" s="1">
        <f t="shared" si="35"/>
        <v>4</v>
      </c>
      <c r="AE98" s="1">
        <f t="shared" si="36"/>
        <v>3</v>
      </c>
      <c r="AF98" s="1">
        <f t="shared" si="37"/>
        <v>0</v>
      </c>
      <c r="AG98" s="1">
        <f t="shared" si="38"/>
        <v>0</v>
      </c>
      <c r="AH98" s="1">
        <f t="shared" si="39"/>
        <v>0</v>
      </c>
      <c r="AI98" s="1">
        <f t="shared" si="40"/>
        <v>0</v>
      </c>
      <c r="AK98" s="1" t="str">
        <f t="shared" si="56"/>
        <v>430000</v>
      </c>
    </row>
    <row r="99" spans="4:37" x14ac:dyDescent="0.25">
      <c r="D99" s="27">
        <v>77</v>
      </c>
      <c r="E99" s="27">
        <f t="shared" si="41"/>
        <v>0</v>
      </c>
      <c r="F99" s="27">
        <f t="shared" si="42"/>
        <v>0</v>
      </c>
      <c r="G99" s="27">
        <f t="shared" si="48"/>
        <v>0</v>
      </c>
      <c r="H99" s="2">
        <f>_xlfn.IFNA(IF(MATCH(AK99,$AK$23:AK98,0)&gt;0,0,0),1)</f>
        <v>0</v>
      </c>
      <c r="I99" s="2">
        <f t="shared" si="49"/>
        <v>5</v>
      </c>
      <c r="J99" s="31">
        <f t="shared" si="50"/>
        <v>1</v>
      </c>
      <c r="K99" s="32">
        <f t="shared" si="43"/>
        <v>0</v>
      </c>
      <c r="L99" s="31">
        <f t="shared" si="51"/>
        <v>4</v>
      </c>
      <c r="M99" s="32">
        <f t="shared" si="44"/>
        <v>0</v>
      </c>
      <c r="N99" s="31">
        <f t="shared" si="52"/>
        <v>0</v>
      </c>
      <c r="O99" s="32">
        <f t="shared" si="45"/>
        <v>0</v>
      </c>
      <c r="P99" s="31">
        <f t="shared" si="53"/>
        <v>0</v>
      </c>
      <c r="Q99" s="32">
        <f t="shared" si="46"/>
        <v>0</v>
      </c>
      <c r="R99" s="31">
        <f t="shared" si="54"/>
        <v>0</v>
      </c>
      <c r="S99" s="32">
        <f t="shared" si="47"/>
        <v>0</v>
      </c>
      <c r="T99" s="31">
        <f t="shared" si="55"/>
        <v>0</v>
      </c>
      <c r="V99" s="1">
        <f t="shared" ref="V99:V162" si="57">J99</f>
        <v>1</v>
      </c>
      <c r="W99" s="1">
        <f t="shared" ref="W99:W162" si="58">L99</f>
        <v>4</v>
      </c>
      <c r="X99" s="1">
        <f t="shared" ref="X99:X162" si="59">N99</f>
        <v>0</v>
      </c>
      <c r="Y99" s="1">
        <f t="shared" ref="Y99:Y162" si="60">P99</f>
        <v>0</v>
      </c>
      <c r="Z99" s="1">
        <f t="shared" ref="Z99:Z162" si="61">R99</f>
        <v>0</v>
      </c>
      <c r="AA99" s="1">
        <f t="shared" ref="AA99:AA162" si="62">T99</f>
        <v>0</v>
      </c>
      <c r="AD99" s="1">
        <f t="shared" ref="AD99:AD162" si="63">LARGE(V99:AA99,1)</f>
        <v>4</v>
      </c>
      <c r="AE99" s="1">
        <f t="shared" ref="AE99:AE162" si="64">LARGE(V99:AA99,2)</f>
        <v>1</v>
      </c>
      <c r="AF99" s="1">
        <f t="shared" ref="AF99:AF162" si="65">LARGE(V99:AA99,3)</f>
        <v>0</v>
      </c>
      <c r="AG99" s="1">
        <f t="shared" ref="AG99:AG162" si="66">LARGE(V99:AA99,4)</f>
        <v>0</v>
      </c>
      <c r="AH99" s="1">
        <f t="shared" ref="AH99:AH162" si="67">LARGE(V99:AA99,5)</f>
        <v>0</v>
      </c>
      <c r="AI99" s="1">
        <f t="shared" ref="AI99:AI162" si="68">LARGE(V99:AA99,6)</f>
        <v>0</v>
      </c>
      <c r="AK99" s="1" t="str">
        <f t="shared" si="56"/>
        <v>410000</v>
      </c>
    </row>
    <row r="100" spans="4:37" x14ac:dyDescent="0.25">
      <c r="D100" s="27">
        <v>78</v>
      </c>
      <c r="E100" s="27">
        <f t="shared" si="41"/>
        <v>0</v>
      </c>
      <c r="F100" s="27">
        <f t="shared" si="42"/>
        <v>0</v>
      </c>
      <c r="G100" s="27">
        <f t="shared" si="48"/>
        <v>0</v>
      </c>
      <c r="H100" s="2">
        <f>_xlfn.IFNA(IF(MATCH(AK100,$AK$23:AK99,0)&gt;0,0,0),1)</f>
        <v>0</v>
      </c>
      <c r="I100" s="2">
        <f t="shared" si="49"/>
        <v>6</v>
      </c>
      <c r="J100" s="31">
        <f t="shared" si="50"/>
        <v>2</v>
      </c>
      <c r="K100" s="32">
        <f t="shared" si="43"/>
        <v>0</v>
      </c>
      <c r="L100" s="31">
        <f t="shared" si="51"/>
        <v>4</v>
      </c>
      <c r="M100" s="32">
        <f t="shared" si="44"/>
        <v>0</v>
      </c>
      <c r="N100" s="31">
        <f t="shared" si="52"/>
        <v>0</v>
      </c>
      <c r="O100" s="32">
        <f t="shared" si="45"/>
        <v>0</v>
      </c>
      <c r="P100" s="31">
        <f t="shared" si="53"/>
        <v>0</v>
      </c>
      <c r="Q100" s="32">
        <f t="shared" si="46"/>
        <v>0</v>
      </c>
      <c r="R100" s="31">
        <f t="shared" si="54"/>
        <v>0</v>
      </c>
      <c r="S100" s="32">
        <f t="shared" si="47"/>
        <v>0</v>
      </c>
      <c r="T100" s="31">
        <f t="shared" si="55"/>
        <v>0</v>
      </c>
      <c r="V100" s="1">
        <f t="shared" si="57"/>
        <v>2</v>
      </c>
      <c r="W100" s="1">
        <f t="shared" si="58"/>
        <v>4</v>
      </c>
      <c r="X100" s="1">
        <f t="shared" si="59"/>
        <v>0</v>
      </c>
      <c r="Y100" s="1">
        <f t="shared" si="60"/>
        <v>0</v>
      </c>
      <c r="Z100" s="1">
        <f t="shared" si="61"/>
        <v>0</v>
      </c>
      <c r="AA100" s="1">
        <f t="shared" si="62"/>
        <v>0</v>
      </c>
      <c r="AD100" s="1">
        <f t="shared" si="63"/>
        <v>4</v>
      </c>
      <c r="AE100" s="1">
        <f t="shared" si="64"/>
        <v>2</v>
      </c>
      <c r="AF100" s="1">
        <f t="shared" si="65"/>
        <v>0</v>
      </c>
      <c r="AG100" s="1">
        <f t="shared" si="66"/>
        <v>0</v>
      </c>
      <c r="AH100" s="1">
        <f t="shared" si="67"/>
        <v>0</v>
      </c>
      <c r="AI100" s="1">
        <f t="shared" si="68"/>
        <v>0</v>
      </c>
      <c r="AK100" s="1" t="str">
        <f t="shared" si="56"/>
        <v>420000</v>
      </c>
    </row>
    <row r="101" spans="4:37" x14ac:dyDescent="0.25">
      <c r="D101" s="27">
        <v>79</v>
      </c>
      <c r="E101" s="27">
        <f t="shared" si="41"/>
        <v>0</v>
      </c>
      <c r="F101" s="27">
        <f t="shared" si="42"/>
        <v>0</v>
      </c>
      <c r="G101" s="27">
        <f t="shared" si="48"/>
        <v>0</v>
      </c>
      <c r="H101" s="2">
        <f>_xlfn.IFNA(IF(MATCH(AK101,$AK$23:AK100,0)&gt;0,0,0),1)</f>
        <v>0</v>
      </c>
      <c r="I101" s="2">
        <f t="shared" si="49"/>
        <v>7</v>
      </c>
      <c r="J101" s="31">
        <f t="shared" si="50"/>
        <v>3</v>
      </c>
      <c r="K101" s="32">
        <f t="shared" si="43"/>
        <v>0</v>
      </c>
      <c r="L101" s="31">
        <f t="shared" si="51"/>
        <v>4</v>
      </c>
      <c r="M101" s="32">
        <f t="shared" si="44"/>
        <v>0</v>
      </c>
      <c r="N101" s="31">
        <f t="shared" si="52"/>
        <v>0</v>
      </c>
      <c r="O101" s="32">
        <f t="shared" si="45"/>
        <v>0</v>
      </c>
      <c r="P101" s="31">
        <f t="shared" si="53"/>
        <v>0</v>
      </c>
      <c r="Q101" s="32">
        <f t="shared" si="46"/>
        <v>0</v>
      </c>
      <c r="R101" s="31">
        <f t="shared" si="54"/>
        <v>0</v>
      </c>
      <c r="S101" s="32">
        <f t="shared" si="47"/>
        <v>0</v>
      </c>
      <c r="T101" s="31">
        <f t="shared" si="55"/>
        <v>0</v>
      </c>
      <c r="V101" s="1">
        <f t="shared" si="57"/>
        <v>3</v>
      </c>
      <c r="W101" s="1">
        <f t="shared" si="58"/>
        <v>4</v>
      </c>
      <c r="X101" s="1">
        <f t="shared" si="59"/>
        <v>0</v>
      </c>
      <c r="Y101" s="1">
        <f t="shared" si="60"/>
        <v>0</v>
      </c>
      <c r="Z101" s="1">
        <f t="shared" si="61"/>
        <v>0</v>
      </c>
      <c r="AA101" s="1">
        <f t="shared" si="62"/>
        <v>0</v>
      </c>
      <c r="AD101" s="1">
        <f t="shared" si="63"/>
        <v>4</v>
      </c>
      <c r="AE101" s="1">
        <f t="shared" si="64"/>
        <v>3</v>
      </c>
      <c r="AF101" s="1">
        <f t="shared" si="65"/>
        <v>0</v>
      </c>
      <c r="AG101" s="1">
        <f t="shared" si="66"/>
        <v>0</v>
      </c>
      <c r="AH101" s="1">
        <f t="shared" si="67"/>
        <v>0</v>
      </c>
      <c r="AI101" s="1">
        <f t="shared" si="68"/>
        <v>0</v>
      </c>
      <c r="AK101" s="1" t="str">
        <f t="shared" si="56"/>
        <v>430000</v>
      </c>
    </row>
    <row r="102" spans="4:37" x14ac:dyDescent="0.25">
      <c r="D102" s="27">
        <v>80</v>
      </c>
      <c r="E102" s="27">
        <f t="shared" si="41"/>
        <v>0</v>
      </c>
      <c r="F102" s="27">
        <f t="shared" si="42"/>
        <v>0</v>
      </c>
      <c r="G102" s="27">
        <f t="shared" si="48"/>
        <v>0</v>
      </c>
      <c r="H102" s="2">
        <f>_xlfn.IFNA(IF(MATCH(AK102,$AK$23:AK101,0)&gt;0,0,0),1)</f>
        <v>0</v>
      </c>
      <c r="I102" s="2">
        <f t="shared" si="49"/>
        <v>8</v>
      </c>
      <c r="J102" s="31">
        <f t="shared" si="50"/>
        <v>4</v>
      </c>
      <c r="K102" s="32">
        <f t="shared" si="43"/>
        <v>1</v>
      </c>
      <c r="L102" s="31">
        <f t="shared" si="51"/>
        <v>4</v>
      </c>
      <c r="M102" s="32">
        <f t="shared" si="44"/>
        <v>0</v>
      </c>
      <c r="N102" s="31">
        <f t="shared" si="52"/>
        <v>0</v>
      </c>
      <c r="O102" s="32">
        <f t="shared" si="45"/>
        <v>0</v>
      </c>
      <c r="P102" s="31">
        <f t="shared" si="53"/>
        <v>0</v>
      </c>
      <c r="Q102" s="32">
        <f t="shared" si="46"/>
        <v>0</v>
      </c>
      <c r="R102" s="31">
        <f t="shared" si="54"/>
        <v>0</v>
      </c>
      <c r="S102" s="32">
        <f t="shared" si="47"/>
        <v>0</v>
      </c>
      <c r="T102" s="31">
        <f t="shared" si="55"/>
        <v>0</v>
      </c>
      <c r="V102" s="1">
        <f t="shared" si="57"/>
        <v>4</v>
      </c>
      <c r="W102" s="1">
        <f t="shared" si="58"/>
        <v>4</v>
      </c>
      <c r="X102" s="1">
        <f t="shared" si="59"/>
        <v>0</v>
      </c>
      <c r="Y102" s="1">
        <f t="shared" si="60"/>
        <v>0</v>
      </c>
      <c r="Z102" s="1">
        <f t="shared" si="61"/>
        <v>0</v>
      </c>
      <c r="AA102" s="1">
        <f t="shared" si="62"/>
        <v>0</v>
      </c>
      <c r="AD102" s="1">
        <f t="shared" si="63"/>
        <v>4</v>
      </c>
      <c r="AE102" s="1">
        <f t="shared" si="64"/>
        <v>4</v>
      </c>
      <c r="AF102" s="1">
        <f t="shared" si="65"/>
        <v>0</v>
      </c>
      <c r="AG102" s="1">
        <f t="shared" si="66"/>
        <v>0</v>
      </c>
      <c r="AH102" s="1">
        <f t="shared" si="67"/>
        <v>0</v>
      </c>
      <c r="AI102" s="1">
        <f t="shared" si="68"/>
        <v>0</v>
      </c>
      <c r="AK102" s="1" t="str">
        <f t="shared" si="56"/>
        <v>440000</v>
      </c>
    </row>
    <row r="103" spans="4:37" x14ac:dyDescent="0.25">
      <c r="D103" s="27">
        <v>81</v>
      </c>
      <c r="E103" s="27">
        <f t="shared" si="41"/>
        <v>0</v>
      </c>
      <c r="F103" s="27">
        <f t="shared" si="42"/>
        <v>0</v>
      </c>
      <c r="G103" s="27">
        <f t="shared" si="48"/>
        <v>0</v>
      </c>
      <c r="H103" s="2">
        <f>_xlfn.IFNA(IF(MATCH(AK103,$AK$23:AK102,0)&gt;0,0,0),1)</f>
        <v>0</v>
      </c>
      <c r="I103" s="2">
        <f t="shared" si="49"/>
        <v>2</v>
      </c>
      <c r="J103" s="31">
        <f t="shared" si="50"/>
        <v>1</v>
      </c>
      <c r="K103" s="32">
        <f t="shared" si="43"/>
        <v>1</v>
      </c>
      <c r="L103" s="31">
        <f t="shared" si="51"/>
        <v>1</v>
      </c>
      <c r="M103" s="32">
        <f t="shared" si="44"/>
        <v>0</v>
      </c>
      <c r="N103" s="31">
        <f t="shared" si="52"/>
        <v>0</v>
      </c>
      <c r="O103" s="32">
        <f t="shared" si="45"/>
        <v>0</v>
      </c>
      <c r="P103" s="31">
        <f t="shared" si="53"/>
        <v>0</v>
      </c>
      <c r="Q103" s="32">
        <f t="shared" si="46"/>
        <v>0</v>
      </c>
      <c r="R103" s="31">
        <f t="shared" si="54"/>
        <v>0</v>
      </c>
      <c r="S103" s="32">
        <f t="shared" si="47"/>
        <v>0</v>
      </c>
      <c r="T103" s="31">
        <f t="shared" si="55"/>
        <v>0</v>
      </c>
      <c r="V103" s="1">
        <f t="shared" si="57"/>
        <v>1</v>
      </c>
      <c r="W103" s="1">
        <f t="shared" si="58"/>
        <v>1</v>
      </c>
      <c r="X103" s="1">
        <f t="shared" si="59"/>
        <v>0</v>
      </c>
      <c r="Y103" s="1">
        <f t="shared" si="60"/>
        <v>0</v>
      </c>
      <c r="Z103" s="1">
        <f t="shared" si="61"/>
        <v>0</v>
      </c>
      <c r="AA103" s="1">
        <f t="shared" si="62"/>
        <v>0</v>
      </c>
      <c r="AD103" s="1">
        <f t="shared" si="63"/>
        <v>1</v>
      </c>
      <c r="AE103" s="1">
        <f t="shared" si="64"/>
        <v>1</v>
      </c>
      <c r="AF103" s="1">
        <f t="shared" si="65"/>
        <v>0</v>
      </c>
      <c r="AG103" s="1">
        <f t="shared" si="66"/>
        <v>0</v>
      </c>
      <c r="AH103" s="1">
        <f t="shared" si="67"/>
        <v>0</v>
      </c>
      <c r="AI103" s="1">
        <f t="shared" si="68"/>
        <v>0</v>
      </c>
      <c r="AK103" s="1" t="str">
        <f t="shared" si="56"/>
        <v>110000</v>
      </c>
    </row>
    <row r="104" spans="4:37" x14ac:dyDescent="0.25">
      <c r="D104" s="27">
        <v>82</v>
      </c>
      <c r="E104" s="27">
        <f t="shared" si="41"/>
        <v>0</v>
      </c>
      <c r="F104" s="27">
        <f t="shared" si="42"/>
        <v>0</v>
      </c>
      <c r="G104" s="27">
        <f t="shared" si="48"/>
        <v>0</v>
      </c>
      <c r="H104" s="2">
        <f>_xlfn.IFNA(IF(MATCH(AK104,$AK$23:AK103,0)&gt;0,0,0),1)</f>
        <v>0</v>
      </c>
      <c r="I104" s="2">
        <f t="shared" si="49"/>
        <v>3</v>
      </c>
      <c r="J104" s="31">
        <f t="shared" si="50"/>
        <v>2</v>
      </c>
      <c r="K104" s="32">
        <f t="shared" si="43"/>
        <v>0</v>
      </c>
      <c r="L104" s="31">
        <f t="shared" si="51"/>
        <v>1</v>
      </c>
      <c r="M104" s="32">
        <f t="shared" si="44"/>
        <v>0</v>
      </c>
      <c r="N104" s="31">
        <f t="shared" si="52"/>
        <v>0</v>
      </c>
      <c r="O104" s="32">
        <f t="shared" si="45"/>
        <v>0</v>
      </c>
      <c r="P104" s="31">
        <f t="shared" si="53"/>
        <v>0</v>
      </c>
      <c r="Q104" s="32">
        <f t="shared" si="46"/>
        <v>0</v>
      </c>
      <c r="R104" s="31">
        <f t="shared" si="54"/>
        <v>0</v>
      </c>
      <c r="S104" s="32">
        <f t="shared" si="47"/>
        <v>0</v>
      </c>
      <c r="T104" s="31">
        <f t="shared" si="55"/>
        <v>0</v>
      </c>
      <c r="V104" s="1">
        <f t="shared" si="57"/>
        <v>2</v>
      </c>
      <c r="W104" s="1">
        <f t="shared" si="58"/>
        <v>1</v>
      </c>
      <c r="X104" s="1">
        <f t="shared" si="59"/>
        <v>0</v>
      </c>
      <c r="Y104" s="1">
        <f t="shared" si="60"/>
        <v>0</v>
      </c>
      <c r="Z104" s="1">
        <f t="shared" si="61"/>
        <v>0</v>
      </c>
      <c r="AA104" s="1">
        <f t="shared" si="62"/>
        <v>0</v>
      </c>
      <c r="AD104" s="1">
        <f t="shared" si="63"/>
        <v>2</v>
      </c>
      <c r="AE104" s="1">
        <f t="shared" si="64"/>
        <v>1</v>
      </c>
      <c r="AF104" s="1">
        <f t="shared" si="65"/>
        <v>0</v>
      </c>
      <c r="AG104" s="1">
        <f t="shared" si="66"/>
        <v>0</v>
      </c>
      <c r="AH104" s="1">
        <f t="shared" si="67"/>
        <v>0</v>
      </c>
      <c r="AI104" s="1">
        <f t="shared" si="68"/>
        <v>0</v>
      </c>
      <c r="AK104" s="1" t="str">
        <f t="shared" si="56"/>
        <v>210000</v>
      </c>
    </row>
    <row r="105" spans="4:37" x14ac:dyDescent="0.25">
      <c r="D105" s="27">
        <v>83</v>
      </c>
      <c r="E105" s="27">
        <f t="shared" si="41"/>
        <v>0</v>
      </c>
      <c r="F105" s="27">
        <f t="shared" si="42"/>
        <v>0</v>
      </c>
      <c r="G105" s="27">
        <f t="shared" si="48"/>
        <v>0</v>
      </c>
      <c r="H105" s="2">
        <f>_xlfn.IFNA(IF(MATCH(AK105,$AK$23:AK104,0)&gt;0,0,0),1)</f>
        <v>0</v>
      </c>
      <c r="I105" s="2">
        <f t="shared" si="49"/>
        <v>4</v>
      </c>
      <c r="J105" s="31">
        <f t="shared" si="50"/>
        <v>3</v>
      </c>
      <c r="K105" s="32">
        <f t="shared" si="43"/>
        <v>0</v>
      </c>
      <c r="L105" s="31">
        <f t="shared" si="51"/>
        <v>1</v>
      </c>
      <c r="M105" s="32">
        <f t="shared" si="44"/>
        <v>0</v>
      </c>
      <c r="N105" s="31">
        <f t="shared" si="52"/>
        <v>0</v>
      </c>
      <c r="O105" s="32">
        <f t="shared" si="45"/>
        <v>0</v>
      </c>
      <c r="P105" s="31">
        <f t="shared" si="53"/>
        <v>0</v>
      </c>
      <c r="Q105" s="32">
        <f t="shared" si="46"/>
        <v>0</v>
      </c>
      <c r="R105" s="31">
        <f t="shared" si="54"/>
        <v>0</v>
      </c>
      <c r="S105" s="32">
        <f t="shared" si="47"/>
        <v>0</v>
      </c>
      <c r="T105" s="31">
        <f t="shared" si="55"/>
        <v>0</v>
      </c>
      <c r="V105" s="1">
        <f t="shared" si="57"/>
        <v>3</v>
      </c>
      <c r="W105" s="1">
        <f t="shared" si="58"/>
        <v>1</v>
      </c>
      <c r="X105" s="1">
        <f t="shared" si="59"/>
        <v>0</v>
      </c>
      <c r="Y105" s="1">
        <f t="shared" si="60"/>
        <v>0</v>
      </c>
      <c r="Z105" s="1">
        <f t="shared" si="61"/>
        <v>0</v>
      </c>
      <c r="AA105" s="1">
        <f t="shared" si="62"/>
        <v>0</v>
      </c>
      <c r="AD105" s="1">
        <f t="shared" si="63"/>
        <v>3</v>
      </c>
      <c r="AE105" s="1">
        <f t="shared" si="64"/>
        <v>1</v>
      </c>
      <c r="AF105" s="1">
        <f t="shared" si="65"/>
        <v>0</v>
      </c>
      <c r="AG105" s="1">
        <f t="shared" si="66"/>
        <v>0</v>
      </c>
      <c r="AH105" s="1">
        <f t="shared" si="67"/>
        <v>0</v>
      </c>
      <c r="AI105" s="1">
        <f t="shared" si="68"/>
        <v>0</v>
      </c>
      <c r="AK105" s="1" t="str">
        <f t="shared" si="56"/>
        <v>310000</v>
      </c>
    </row>
    <row r="106" spans="4:37" x14ac:dyDescent="0.25">
      <c r="D106" s="27">
        <v>84</v>
      </c>
      <c r="E106" s="27">
        <f t="shared" si="41"/>
        <v>0</v>
      </c>
      <c r="F106" s="27">
        <f t="shared" si="42"/>
        <v>0</v>
      </c>
      <c r="G106" s="27">
        <f t="shared" si="48"/>
        <v>0</v>
      </c>
      <c r="H106" s="2">
        <f>_xlfn.IFNA(IF(MATCH(AK106,$AK$23:AK105,0)&gt;0,0,0),1)</f>
        <v>0</v>
      </c>
      <c r="I106" s="2">
        <f t="shared" si="49"/>
        <v>5</v>
      </c>
      <c r="J106" s="31">
        <f t="shared" si="50"/>
        <v>4</v>
      </c>
      <c r="K106" s="32">
        <f t="shared" si="43"/>
        <v>0</v>
      </c>
      <c r="L106" s="31">
        <f t="shared" si="51"/>
        <v>1</v>
      </c>
      <c r="M106" s="32">
        <f t="shared" si="44"/>
        <v>0</v>
      </c>
      <c r="N106" s="31">
        <f t="shared" si="52"/>
        <v>0</v>
      </c>
      <c r="O106" s="32">
        <f t="shared" si="45"/>
        <v>0</v>
      </c>
      <c r="P106" s="31">
        <f t="shared" si="53"/>
        <v>0</v>
      </c>
      <c r="Q106" s="32">
        <f t="shared" si="46"/>
        <v>0</v>
      </c>
      <c r="R106" s="31">
        <f t="shared" si="54"/>
        <v>0</v>
      </c>
      <c r="S106" s="32">
        <f t="shared" si="47"/>
        <v>0</v>
      </c>
      <c r="T106" s="31">
        <f t="shared" si="55"/>
        <v>0</v>
      </c>
      <c r="V106" s="1">
        <f t="shared" si="57"/>
        <v>4</v>
      </c>
      <c r="W106" s="1">
        <f t="shared" si="58"/>
        <v>1</v>
      </c>
      <c r="X106" s="1">
        <f t="shared" si="59"/>
        <v>0</v>
      </c>
      <c r="Y106" s="1">
        <f t="shared" si="60"/>
        <v>0</v>
      </c>
      <c r="Z106" s="1">
        <f t="shared" si="61"/>
        <v>0</v>
      </c>
      <c r="AA106" s="1">
        <f t="shared" si="62"/>
        <v>0</v>
      </c>
      <c r="AD106" s="1">
        <f t="shared" si="63"/>
        <v>4</v>
      </c>
      <c r="AE106" s="1">
        <f t="shared" si="64"/>
        <v>1</v>
      </c>
      <c r="AF106" s="1">
        <f t="shared" si="65"/>
        <v>0</v>
      </c>
      <c r="AG106" s="1">
        <f t="shared" si="66"/>
        <v>0</v>
      </c>
      <c r="AH106" s="1">
        <f t="shared" si="67"/>
        <v>0</v>
      </c>
      <c r="AI106" s="1">
        <f t="shared" si="68"/>
        <v>0</v>
      </c>
      <c r="AK106" s="1" t="str">
        <f t="shared" si="56"/>
        <v>410000</v>
      </c>
    </row>
    <row r="107" spans="4:37" x14ac:dyDescent="0.25">
      <c r="D107" s="27">
        <v>85</v>
      </c>
      <c r="E107" s="27">
        <f t="shared" si="41"/>
        <v>0</v>
      </c>
      <c r="F107" s="27">
        <f t="shared" si="42"/>
        <v>0</v>
      </c>
      <c r="G107" s="27">
        <f t="shared" si="48"/>
        <v>0</v>
      </c>
      <c r="H107" s="2">
        <f>_xlfn.IFNA(IF(MATCH(AK107,$AK$23:AK106,0)&gt;0,0,0),1)</f>
        <v>0</v>
      </c>
      <c r="I107" s="2">
        <f t="shared" si="49"/>
        <v>3</v>
      </c>
      <c r="J107" s="31">
        <f t="shared" si="50"/>
        <v>1</v>
      </c>
      <c r="K107" s="32">
        <f t="shared" si="43"/>
        <v>0</v>
      </c>
      <c r="L107" s="31">
        <f t="shared" si="51"/>
        <v>2</v>
      </c>
      <c r="M107" s="32">
        <f t="shared" si="44"/>
        <v>0</v>
      </c>
      <c r="N107" s="31">
        <f t="shared" si="52"/>
        <v>0</v>
      </c>
      <c r="O107" s="32">
        <f t="shared" si="45"/>
        <v>0</v>
      </c>
      <c r="P107" s="31">
        <f t="shared" si="53"/>
        <v>0</v>
      </c>
      <c r="Q107" s="32">
        <f t="shared" si="46"/>
        <v>0</v>
      </c>
      <c r="R107" s="31">
        <f t="shared" si="54"/>
        <v>0</v>
      </c>
      <c r="S107" s="32">
        <f t="shared" si="47"/>
        <v>0</v>
      </c>
      <c r="T107" s="31">
        <f t="shared" si="55"/>
        <v>0</v>
      </c>
      <c r="V107" s="1">
        <f t="shared" si="57"/>
        <v>1</v>
      </c>
      <c r="W107" s="1">
        <f t="shared" si="58"/>
        <v>2</v>
      </c>
      <c r="X107" s="1">
        <f t="shared" si="59"/>
        <v>0</v>
      </c>
      <c r="Y107" s="1">
        <f t="shared" si="60"/>
        <v>0</v>
      </c>
      <c r="Z107" s="1">
        <f t="shared" si="61"/>
        <v>0</v>
      </c>
      <c r="AA107" s="1">
        <f t="shared" si="62"/>
        <v>0</v>
      </c>
      <c r="AD107" s="1">
        <f t="shared" si="63"/>
        <v>2</v>
      </c>
      <c r="AE107" s="1">
        <f t="shared" si="64"/>
        <v>1</v>
      </c>
      <c r="AF107" s="1">
        <f t="shared" si="65"/>
        <v>0</v>
      </c>
      <c r="AG107" s="1">
        <f t="shared" si="66"/>
        <v>0</v>
      </c>
      <c r="AH107" s="1">
        <f t="shared" si="67"/>
        <v>0</v>
      </c>
      <c r="AI107" s="1">
        <f t="shared" si="68"/>
        <v>0</v>
      </c>
      <c r="AK107" s="1" t="str">
        <f t="shared" si="56"/>
        <v>210000</v>
      </c>
    </row>
    <row r="108" spans="4:37" x14ac:dyDescent="0.25">
      <c r="D108" s="27">
        <v>86</v>
      </c>
      <c r="E108" s="27">
        <f t="shared" si="41"/>
        <v>0</v>
      </c>
      <c r="F108" s="27">
        <f t="shared" si="42"/>
        <v>0</v>
      </c>
      <c r="G108" s="27">
        <f t="shared" si="48"/>
        <v>0</v>
      </c>
      <c r="H108" s="2">
        <f>_xlfn.IFNA(IF(MATCH(AK108,$AK$23:AK107,0)&gt;0,0,0),1)</f>
        <v>0</v>
      </c>
      <c r="I108" s="2">
        <f t="shared" si="49"/>
        <v>4</v>
      </c>
      <c r="J108" s="31">
        <f t="shared" si="50"/>
        <v>2</v>
      </c>
      <c r="K108" s="32">
        <f t="shared" si="43"/>
        <v>1</v>
      </c>
      <c r="L108" s="31">
        <f t="shared" si="51"/>
        <v>2</v>
      </c>
      <c r="M108" s="32">
        <f t="shared" si="44"/>
        <v>0</v>
      </c>
      <c r="N108" s="31">
        <f t="shared" si="52"/>
        <v>0</v>
      </c>
      <c r="O108" s="32">
        <f t="shared" si="45"/>
        <v>0</v>
      </c>
      <c r="P108" s="31">
        <f t="shared" si="53"/>
        <v>0</v>
      </c>
      <c r="Q108" s="32">
        <f t="shared" si="46"/>
        <v>0</v>
      </c>
      <c r="R108" s="31">
        <f t="shared" si="54"/>
        <v>0</v>
      </c>
      <c r="S108" s="32">
        <f t="shared" si="47"/>
        <v>0</v>
      </c>
      <c r="T108" s="31">
        <f t="shared" si="55"/>
        <v>0</v>
      </c>
      <c r="V108" s="1">
        <f t="shared" si="57"/>
        <v>2</v>
      </c>
      <c r="W108" s="1">
        <f t="shared" si="58"/>
        <v>2</v>
      </c>
      <c r="X108" s="1">
        <f t="shared" si="59"/>
        <v>0</v>
      </c>
      <c r="Y108" s="1">
        <f t="shared" si="60"/>
        <v>0</v>
      </c>
      <c r="Z108" s="1">
        <f t="shared" si="61"/>
        <v>0</v>
      </c>
      <c r="AA108" s="1">
        <f t="shared" si="62"/>
        <v>0</v>
      </c>
      <c r="AD108" s="1">
        <f t="shared" si="63"/>
        <v>2</v>
      </c>
      <c r="AE108" s="1">
        <f t="shared" si="64"/>
        <v>2</v>
      </c>
      <c r="AF108" s="1">
        <f t="shared" si="65"/>
        <v>0</v>
      </c>
      <c r="AG108" s="1">
        <f t="shared" si="66"/>
        <v>0</v>
      </c>
      <c r="AH108" s="1">
        <f t="shared" si="67"/>
        <v>0</v>
      </c>
      <c r="AI108" s="1">
        <f t="shared" si="68"/>
        <v>0</v>
      </c>
      <c r="AK108" s="1" t="str">
        <f t="shared" si="56"/>
        <v>220000</v>
      </c>
    </row>
    <row r="109" spans="4:37" x14ac:dyDescent="0.25">
      <c r="D109" s="27">
        <v>87</v>
      </c>
      <c r="E109" s="27">
        <f t="shared" si="41"/>
        <v>0</v>
      </c>
      <c r="F109" s="27">
        <f t="shared" si="42"/>
        <v>0</v>
      </c>
      <c r="G109" s="27">
        <f t="shared" si="48"/>
        <v>0</v>
      </c>
      <c r="H109" s="2">
        <f>_xlfn.IFNA(IF(MATCH(AK109,$AK$23:AK108,0)&gt;0,0,0),1)</f>
        <v>0</v>
      </c>
      <c r="I109" s="2">
        <f t="shared" si="49"/>
        <v>5</v>
      </c>
      <c r="J109" s="31">
        <f t="shared" si="50"/>
        <v>3</v>
      </c>
      <c r="K109" s="32">
        <f t="shared" si="43"/>
        <v>0</v>
      </c>
      <c r="L109" s="31">
        <f t="shared" si="51"/>
        <v>2</v>
      </c>
      <c r="M109" s="32">
        <f t="shared" si="44"/>
        <v>0</v>
      </c>
      <c r="N109" s="31">
        <f t="shared" si="52"/>
        <v>0</v>
      </c>
      <c r="O109" s="32">
        <f t="shared" si="45"/>
        <v>0</v>
      </c>
      <c r="P109" s="31">
        <f t="shared" si="53"/>
        <v>0</v>
      </c>
      <c r="Q109" s="32">
        <f t="shared" si="46"/>
        <v>0</v>
      </c>
      <c r="R109" s="31">
        <f t="shared" si="54"/>
        <v>0</v>
      </c>
      <c r="S109" s="32">
        <f t="shared" si="47"/>
        <v>0</v>
      </c>
      <c r="T109" s="31">
        <f t="shared" si="55"/>
        <v>0</v>
      </c>
      <c r="V109" s="1">
        <f t="shared" si="57"/>
        <v>3</v>
      </c>
      <c r="W109" s="1">
        <f t="shared" si="58"/>
        <v>2</v>
      </c>
      <c r="X109" s="1">
        <f t="shared" si="59"/>
        <v>0</v>
      </c>
      <c r="Y109" s="1">
        <f t="shared" si="60"/>
        <v>0</v>
      </c>
      <c r="Z109" s="1">
        <f t="shared" si="61"/>
        <v>0</v>
      </c>
      <c r="AA109" s="1">
        <f t="shared" si="62"/>
        <v>0</v>
      </c>
      <c r="AD109" s="1">
        <f t="shared" si="63"/>
        <v>3</v>
      </c>
      <c r="AE109" s="1">
        <f t="shared" si="64"/>
        <v>2</v>
      </c>
      <c r="AF109" s="1">
        <f t="shared" si="65"/>
        <v>0</v>
      </c>
      <c r="AG109" s="1">
        <f t="shared" si="66"/>
        <v>0</v>
      </c>
      <c r="AH109" s="1">
        <f t="shared" si="67"/>
        <v>0</v>
      </c>
      <c r="AI109" s="1">
        <f t="shared" si="68"/>
        <v>0</v>
      </c>
      <c r="AK109" s="1" t="str">
        <f t="shared" si="56"/>
        <v>320000</v>
      </c>
    </row>
    <row r="110" spans="4:37" x14ac:dyDescent="0.25">
      <c r="D110" s="27">
        <v>88</v>
      </c>
      <c r="E110" s="27">
        <f t="shared" si="41"/>
        <v>0</v>
      </c>
      <c r="F110" s="27">
        <f t="shared" si="42"/>
        <v>0</v>
      </c>
      <c r="G110" s="27">
        <f t="shared" si="48"/>
        <v>0</v>
      </c>
      <c r="H110" s="2">
        <f>_xlfn.IFNA(IF(MATCH(AK110,$AK$23:AK109,0)&gt;0,0,0),1)</f>
        <v>0</v>
      </c>
      <c r="I110" s="2">
        <f t="shared" si="49"/>
        <v>6</v>
      </c>
      <c r="J110" s="31">
        <f t="shared" si="50"/>
        <v>4</v>
      </c>
      <c r="K110" s="32">
        <f t="shared" si="43"/>
        <v>0</v>
      </c>
      <c r="L110" s="31">
        <f t="shared" si="51"/>
        <v>2</v>
      </c>
      <c r="M110" s="32">
        <f t="shared" si="44"/>
        <v>0</v>
      </c>
      <c r="N110" s="31">
        <f t="shared" si="52"/>
        <v>0</v>
      </c>
      <c r="O110" s="32">
        <f t="shared" si="45"/>
        <v>0</v>
      </c>
      <c r="P110" s="31">
        <f t="shared" si="53"/>
        <v>0</v>
      </c>
      <c r="Q110" s="32">
        <f t="shared" si="46"/>
        <v>0</v>
      </c>
      <c r="R110" s="31">
        <f t="shared" si="54"/>
        <v>0</v>
      </c>
      <c r="S110" s="32">
        <f t="shared" si="47"/>
        <v>0</v>
      </c>
      <c r="T110" s="31">
        <f t="shared" si="55"/>
        <v>0</v>
      </c>
      <c r="V110" s="1">
        <f t="shared" si="57"/>
        <v>4</v>
      </c>
      <c r="W110" s="1">
        <f t="shared" si="58"/>
        <v>2</v>
      </c>
      <c r="X110" s="1">
        <f t="shared" si="59"/>
        <v>0</v>
      </c>
      <c r="Y110" s="1">
        <f t="shared" si="60"/>
        <v>0</v>
      </c>
      <c r="Z110" s="1">
        <f t="shared" si="61"/>
        <v>0</v>
      </c>
      <c r="AA110" s="1">
        <f t="shared" si="62"/>
        <v>0</v>
      </c>
      <c r="AD110" s="1">
        <f t="shared" si="63"/>
        <v>4</v>
      </c>
      <c r="AE110" s="1">
        <f t="shared" si="64"/>
        <v>2</v>
      </c>
      <c r="AF110" s="1">
        <f t="shared" si="65"/>
        <v>0</v>
      </c>
      <c r="AG110" s="1">
        <f t="shared" si="66"/>
        <v>0</v>
      </c>
      <c r="AH110" s="1">
        <f t="shared" si="67"/>
        <v>0</v>
      </c>
      <c r="AI110" s="1">
        <f t="shared" si="68"/>
        <v>0</v>
      </c>
      <c r="AK110" s="1" t="str">
        <f t="shared" si="56"/>
        <v>420000</v>
      </c>
    </row>
    <row r="111" spans="4:37" x14ac:dyDescent="0.25">
      <c r="D111" s="27">
        <v>89</v>
      </c>
      <c r="E111" s="27">
        <f t="shared" si="41"/>
        <v>0</v>
      </c>
      <c r="F111" s="27">
        <f t="shared" si="42"/>
        <v>0</v>
      </c>
      <c r="G111" s="27">
        <f t="shared" si="48"/>
        <v>0</v>
      </c>
      <c r="H111" s="2">
        <f>_xlfn.IFNA(IF(MATCH(AK111,$AK$23:AK110,0)&gt;0,0,0),1)</f>
        <v>0</v>
      </c>
      <c r="I111" s="2">
        <f t="shared" si="49"/>
        <v>4</v>
      </c>
      <c r="J111" s="31">
        <f t="shared" si="50"/>
        <v>1</v>
      </c>
      <c r="K111" s="32">
        <f t="shared" si="43"/>
        <v>0</v>
      </c>
      <c r="L111" s="31">
        <f t="shared" si="51"/>
        <v>3</v>
      </c>
      <c r="M111" s="32">
        <f t="shared" si="44"/>
        <v>0</v>
      </c>
      <c r="N111" s="31">
        <f t="shared" si="52"/>
        <v>0</v>
      </c>
      <c r="O111" s="32">
        <f t="shared" si="45"/>
        <v>0</v>
      </c>
      <c r="P111" s="31">
        <f t="shared" si="53"/>
        <v>0</v>
      </c>
      <c r="Q111" s="32">
        <f t="shared" si="46"/>
        <v>0</v>
      </c>
      <c r="R111" s="31">
        <f t="shared" si="54"/>
        <v>0</v>
      </c>
      <c r="S111" s="32">
        <f t="shared" si="47"/>
        <v>0</v>
      </c>
      <c r="T111" s="31">
        <f t="shared" si="55"/>
        <v>0</v>
      </c>
      <c r="V111" s="1">
        <f t="shared" si="57"/>
        <v>1</v>
      </c>
      <c r="W111" s="1">
        <f t="shared" si="58"/>
        <v>3</v>
      </c>
      <c r="X111" s="1">
        <f t="shared" si="59"/>
        <v>0</v>
      </c>
      <c r="Y111" s="1">
        <f t="shared" si="60"/>
        <v>0</v>
      </c>
      <c r="Z111" s="1">
        <f t="shared" si="61"/>
        <v>0</v>
      </c>
      <c r="AA111" s="1">
        <f t="shared" si="62"/>
        <v>0</v>
      </c>
      <c r="AD111" s="1">
        <f t="shared" si="63"/>
        <v>3</v>
      </c>
      <c r="AE111" s="1">
        <f t="shared" si="64"/>
        <v>1</v>
      </c>
      <c r="AF111" s="1">
        <f t="shared" si="65"/>
        <v>0</v>
      </c>
      <c r="AG111" s="1">
        <f t="shared" si="66"/>
        <v>0</v>
      </c>
      <c r="AH111" s="1">
        <f t="shared" si="67"/>
        <v>0</v>
      </c>
      <c r="AI111" s="1">
        <f t="shared" si="68"/>
        <v>0</v>
      </c>
      <c r="AK111" s="1" t="str">
        <f t="shared" si="56"/>
        <v>310000</v>
      </c>
    </row>
    <row r="112" spans="4:37" x14ac:dyDescent="0.25">
      <c r="D112" s="27">
        <v>90</v>
      </c>
      <c r="E112" s="27">
        <f t="shared" si="41"/>
        <v>0</v>
      </c>
      <c r="F112" s="27">
        <f t="shared" si="42"/>
        <v>0</v>
      </c>
      <c r="G112" s="27">
        <f t="shared" si="48"/>
        <v>0</v>
      </c>
      <c r="H112" s="2">
        <f>_xlfn.IFNA(IF(MATCH(AK112,$AK$23:AK111,0)&gt;0,0,0),1)</f>
        <v>0</v>
      </c>
      <c r="I112" s="2">
        <f t="shared" si="49"/>
        <v>5</v>
      </c>
      <c r="J112" s="31">
        <f t="shared" si="50"/>
        <v>2</v>
      </c>
      <c r="K112" s="32">
        <f t="shared" si="43"/>
        <v>0</v>
      </c>
      <c r="L112" s="31">
        <f t="shared" si="51"/>
        <v>3</v>
      </c>
      <c r="M112" s="32">
        <f t="shared" si="44"/>
        <v>0</v>
      </c>
      <c r="N112" s="31">
        <f t="shared" si="52"/>
        <v>0</v>
      </c>
      <c r="O112" s="32">
        <f t="shared" si="45"/>
        <v>0</v>
      </c>
      <c r="P112" s="31">
        <f t="shared" si="53"/>
        <v>0</v>
      </c>
      <c r="Q112" s="32">
        <f t="shared" si="46"/>
        <v>0</v>
      </c>
      <c r="R112" s="31">
        <f t="shared" si="54"/>
        <v>0</v>
      </c>
      <c r="S112" s="32">
        <f t="shared" si="47"/>
        <v>0</v>
      </c>
      <c r="T112" s="31">
        <f t="shared" si="55"/>
        <v>0</v>
      </c>
      <c r="V112" s="1">
        <f t="shared" si="57"/>
        <v>2</v>
      </c>
      <c r="W112" s="1">
        <f t="shared" si="58"/>
        <v>3</v>
      </c>
      <c r="X112" s="1">
        <f t="shared" si="59"/>
        <v>0</v>
      </c>
      <c r="Y112" s="1">
        <f t="shared" si="60"/>
        <v>0</v>
      </c>
      <c r="Z112" s="1">
        <f t="shared" si="61"/>
        <v>0</v>
      </c>
      <c r="AA112" s="1">
        <f t="shared" si="62"/>
        <v>0</v>
      </c>
      <c r="AD112" s="1">
        <f t="shared" si="63"/>
        <v>3</v>
      </c>
      <c r="AE112" s="1">
        <f t="shared" si="64"/>
        <v>2</v>
      </c>
      <c r="AF112" s="1">
        <f t="shared" si="65"/>
        <v>0</v>
      </c>
      <c r="AG112" s="1">
        <f t="shared" si="66"/>
        <v>0</v>
      </c>
      <c r="AH112" s="1">
        <f t="shared" si="67"/>
        <v>0</v>
      </c>
      <c r="AI112" s="1">
        <f t="shared" si="68"/>
        <v>0</v>
      </c>
      <c r="AK112" s="1" t="str">
        <f t="shared" si="56"/>
        <v>320000</v>
      </c>
    </row>
    <row r="113" spans="4:37" x14ac:dyDescent="0.25">
      <c r="D113" s="27">
        <v>91</v>
      </c>
      <c r="E113" s="27">
        <f t="shared" si="41"/>
        <v>0</v>
      </c>
      <c r="F113" s="27">
        <f t="shared" si="42"/>
        <v>0</v>
      </c>
      <c r="G113" s="27">
        <f t="shared" si="48"/>
        <v>0</v>
      </c>
      <c r="H113" s="2">
        <f>_xlfn.IFNA(IF(MATCH(AK113,$AK$23:AK112,0)&gt;0,0,0),1)</f>
        <v>0</v>
      </c>
      <c r="I113" s="2">
        <f t="shared" si="49"/>
        <v>6</v>
      </c>
      <c r="J113" s="31">
        <f t="shared" si="50"/>
        <v>3</v>
      </c>
      <c r="K113" s="32">
        <f t="shared" si="43"/>
        <v>1</v>
      </c>
      <c r="L113" s="31">
        <f t="shared" si="51"/>
        <v>3</v>
      </c>
      <c r="M113" s="32">
        <f t="shared" si="44"/>
        <v>0</v>
      </c>
      <c r="N113" s="31">
        <f t="shared" si="52"/>
        <v>0</v>
      </c>
      <c r="O113" s="32">
        <f t="shared" si="45"/>
        <v>0</v>
      </c>
      <c r="P113" s="31">
        <f t="shared" si="53"/>
        <v>0</v>
      </c>
      <c r="Q113" s="32">
        <f t="shared" si="46"/>
        <v>0</v>
      </c>
      <c r="R113" s="31">
        <f t="shared" si="54"/>
        <v>0</v>
      </c>
      <c r="S113" s="32">
        <f t="shared" si="47"/>
        <v>0</v>
      </c>
      <c r="T113" s="31">
        <f t="shared" si="55"/>
        <v>0</v>
      </c>
      <c r="V113" s="1">
        <f t="shared" si="57"/>
        <v>3</v>
      </c>
      <c r="W113" s="1">
        <f t="shared" si="58"/>
        <v>3</v>
      </c>
      <c r="X113" s="1">
        <f t="shared" si="59"/>
        <v>0</v>
      </c>
      <c r="Y113" s="1">
        <f t="shared" si="60"/>
        <v>0</v>
      </c>
      <c r="Z113" s="1">
        <f t="shared" si="61"/>
        <v>0</v>
      </c>
      <c r="AA113" s="1">
        <f t="shared" si="62"/>
        <v>0</v>
      </c>
      <c r="AD113" s="1">
        <f t="shared" si="63"/>
        <v>3</v>
      </c>
      <c r="AE113" s="1">
        <f t="shared" si="64"/>
        <v>3</v>
      </c>
      <c r="AF113" s="1">
        <f t="shared" si="65"/>
        <v>0</v>
      </c>
      <c r="AG113" s="1">
        <f t="shared" si="66"/>
        <v>0</v>
      </c>
      <c r="AH113" s="1">
        <f t="shared" si="67"/>
        <v>0</v>
      </c>
      <c r="AI113" s="1">
        <f t="shared" si="68"/>
        <v>0</v>
      </c>
      <c r="AK113" s="1" t="str">
        <f t="shared" si="56"/>
        <v>330000</v>
      </c>
    </row>
    <row r="114" spans="4:37" x14ac:dyDescent="0.25">
      <c r="D114" s="27">
        <v>92</v>
      </c>
      <c r="E114" s="27">
        <f t="shared" si="41"/>
        <v>0</v>
      </c>
      <c r="F114" s="27">
        <f t="shared" si="42"/>
        <v>0</v>
      </c>
      <c r="G114" s="27">
        <f t="shared" si="48"/>
        <v>0</v>
      </c>
      <c r="H114" s="2">
        <f>_xlfn.IFNA(IF(MATCH(AK114,$AK$23:AK113,0)&gt;0,0,0),1)</f>
        <v>0</v>
      </c>
      <c r="I114" s="2">
        <f t="shared" si="49"/>
        <v>7</v>
      </c>
      <c r="J114" s="31">
        <f t="shared" si="50"/>
        <v>4</v>
      </c>
      <c r="K114" s="32">
        <f t="shared" si="43"/>
        <v>0</v>
      </c>
      <c r="L114" s="31">
        <f t="shared" si="51"/>
        <v>3</v>
      </c>
      <c r="M114" s="32">
        <f t="shared" si="44"/>
        <v>0</v>
      </c>
      <c r="N114" s="31">
        <f t="shared" si="52"/>
        <v>0</v>
      </c>
      <c r="O114" s="32">
        <f t="shared" si="45"/>
        <v>0</v>
      </c>
      <c r="P114" s="31">
        <f t="shared" si="53"/>
        <v>0</v>
      </c>
      <c r="Q114" s="32">
        <f t="shared" si="46"/>
        <v>0</v>
      </c>
      <c r="R114" s="31">
        <f t="shared" si="54"/>
        <v>0</v>
      </c>
      <c r="S114" s="32">
        <f t="shared" si="47"/>
        <v>0</v>
      </c>
      <c r="T114" s="31">
        <f t="shared" si="55"/>
        <v>0</v>
      </c>
      <c r="V114" s="1">
        <f t="shared" si="57"/>
        <v>4</v>
      </c>
      <c r="W114" s="1">
        <f t="shared" si="58"/>
        <v>3</v>
      </c>
      <c r="X114" s="1">
        <f t="shared" si="59"/>
        <v>0</v>
      </c>
      <c r="Y114" s="1">
        <f t="shared" si="60"/>
        <v>0</v>
      </c>
      <c r="Z114" s="1">
        <f t="shared" si="61"/>
        <v>0</v>
      </c>
      <c r="AA114" s="1">
        <f t="shared" si="62"/>
        <v>0</v>
      </c>
      <c r="AD114" s="1">
        <f t="shared" si="63"/>
        <v>4</v>
      </c>
      <c r="AE114" s="1">
        <f t="shared" si="64"/>
        <v>3</v>
      </c>
      <c r="AF114" s="1">
        <f t="shared" si="65"/>
        <v>0</v>
      </c>
      <c r="AG114" s="1">
        <f t="shared" si="66"/>
        <v>0</v>
      </c>
      <c r="AH114" s="1">
        <f t="shared" si="67"/>
        <v>0</v>
      </c>
      <c r="AI114" s="1">
        <f t="shared" si="68"/>
        <v>0</v>
      </c>
      <c r="AK114" s="1" t="str">
        <f t="shared" si="56"/>
        <v>430000</v>
      </c>
    </row>
    <row r="115" spans="4:37" x14ac:dyDescent="0.25">
      <c r="D115" s="27">
        <v>93</v>
      </c>
      <c r="E115" s="27">
        <f t="shared" si="41"/>
        <v>0</v>
      </c>
      <c r="F115" s="27">
        <f t="shared" si="42"/>
        <v>0</v>
      </c>
      <c r="G115" s="27">
        <f t="shared" si="48"/>
        <v>0</v>
      </c>
      <c r="H115" s="2">
        <f>_xlfn.IFNA(IF(MATCH(AK115,$AK$23:AK114,0)&gt;0,0,0),1)</f>
        <v>0</v>
      </c>
      <c r="I115" s="2">
        <f t="shared" si="49"/>
        <v>5</v>
      </c>
      <c r="J115" s="31">
        <f t="shared" si="50"/>
        <v>1</v>
      </c>
      <c r="K115" s="32">
        <f t="shared" si="43"/>
        <v>0</v>
      </c>
      <c r="L115" s="31">
        <f t="shared" si="51"/>
        <v>4</v>
      </c>
      <c r="M115" s="32">
        <f t="shared" si="44"/>
        <v>0</v>
      </c>
      <c r="N115" s="31">
        <f t="shared" si="52"/>
        <v>0</v>
      </c>
      <c r="O115" s="32">
        <f t="shared" si="45"/>
        <v>0</v>
      </c>
      <c r="P115" s="31">
        <f t="shared" si="53"/>
        <v>0</v>
      </c>
      <c r="Q115" s="32">
        <f t="shared" si="46"/>
        <v>0</v>
      </c>
      <c r="R115" s="31">
        <f t="shared" si="54"/>
        <v>0</v>
      </c>
      <c r="S115" s="32">
        <f t="shared" si="47"/>
        <v>0</v>
      </c>
      <c r="T115" s="31">
        <f t="shared" si="55"/>
        <v>0</v>
      </c>
      <c r="V115" s="1">
        <f t="shared" si="57"/>
        <v>1</v>
      </c>
      <c r="W115" s="1">
        <f t="shared" si="58"/>
        <v>4</v>
      </c>
      <c r="X115" s="1">
        <f t="shared" si="59"/>
        <v>0</v>
      </c>
      <c r="Y115" s="1">
        <f t="shared" si="60"/>
        <v>0</v>
      </c>
      <c r="Z115" s="1">
        <f t="shared" si="61"/>
        <v>0</v>
      </c>
      <c r="AA115" s="1">
        <f t="shared" si="62"/>
        <v>0</v>
      </c>
      <c r="AD115" s="1">
        <f t="shared" si="63"/>
        <v>4</v>
      </c>
      <c r="AE115" s="1">
        <f t="shared" si="64"/>
        <v>1</v>
      </c>
      <c r="AF115" s="1">
        <f t="shared" si="65"/>
        <v>0</v>
      </c>
      <c r="AG115" s="1">
        <f t="shared" si="66"/>
        <v>0</v>
      </c>
      <c r="AH115" s="1">
        <f t="shared" si="67"/>
        <v>0</v>
      </c>
      <c r="AI115" s="1">
        <f t="shared" si="68"/>
        <v>0</v>
      </c>
      <c r="AK115" s="1" t="str">
        <f t="shared" si="56"/>
        <v>410000</v>
      </c>
    </row>
    <row r="116" spans="4:37" x14ac:dyDescent="0.25">
      <c r="D116" s="27">
        <v>94</v>
      </c>
      <c r="E116" s="27">
        <f t="shared" si="41"/>
        <v>0</v>
      </c>
      <c r="F116" s="27">
        <f t="shared" si="42"/>
        <v>0</v>
      </c>
      <c r="G116" s="27">
        <f t="shared" si="48"/>
        <v>0</v>
      </c>
      <c r="H116" s="2">
        <f>_xlfn.IFNA(IF(MATCH(AK116,$AK$23:AK115,0)&gt;0,0,0),1)</f>
        <v>0</v>
      </c>
      <c r="I116" s="2">
        <f t="shared" si="49"/>
        <v>6</v>
      </c>
      <c r="J116" s="31">
        <f t="shared" si="50"/>
        <v>2</v>
      </c>
      <c r="K116" s="32">
        <f t="shared" si="43"/>
        <v>0</v>
      </c>
      <c r="L116" s="31">
        <f t="shared" si="51"/>
        <v>4</v>
      </c>
      <c r="M116" s="32">
        <f t="shared" si="44"/>
        <v>0</v>
      </c>
      <c r="N116" s="31">
        <f t="shared" si="52"/>
        <v>0</v>
      </c>
      <c r="O116" s="32">
        <f t="shared" si="45"/>
        <v>0</v>
      </c>
      <c r="P116" s="31">
        <f t="shared" si="53"/>
        <v>0</v>
      </c>
      <c r="Q116" s="32">
        <f t="shared" si="46"/>
        <v>0</v>
      </c>
      <c r="R116" s="31">
        <f t="shared" si="54"/>
        <v>0</v>
      </c>
      <c r="S116" s="32">
        <f t="shared" si="47"/>
        <v>0</v>
      </c>
      <c r="T116" s="31">
        <f t="shared" si="55"/>
        <v>0</v>
      </c>
      <c r="V116" s="1">
        <f t="shared" si="57"/>
        <v>2</v>
      </c>
      <c r="W116" s="1">
        <f t="shared" si="58"/>
        <v>4</v>
      </c>
      <c r="X116" s="1">
        <f t="shared" si="59"/>
        <v>0</v>
      </c>
      <c r="Y116" s="1">
        <f t="shared" si="60"/>
        <v>0</v>
      </c>
      <c r="Z116" s="1">
        <f t="shared" si="61"/>
        <v>0</v>
      </c>
      <c r="AA116" s="1">
        <f t="shared" si="62"/>
        <v>0</v>
      </c>
      <c r="AD116" s="1">
        <f t="shared" si="63"/>
        <v>4</v>
      </c>
      <c r="AE116" s="1">
        <f t="shared" si="64"/>
        <v>2</v>
      </c>
      <c r="AF116" s="1">
        <f t="shared" si="65"/>
        <v>0</v>
      </c>
      <c r="AG116" s="1">
        <f t="shared" si="66"/>
        <v>0</v>
      </c>
      <c r="AH116" s="1">
        <f t="shared" si="67"/>
        <v>0</v>
      </c>
      <c r="AI116" s="1">
        <f t="shared" si="68"/>
        <v>0</v>
      </c>
      <c r="AK116" s="1" t="str">
        <f t="shared" si="56"/>
        <v>420000</v>
      </c>
    </row>
    <row r="117" spans="4:37" x14ac:dyDescent="0.25">
      <c r="D117" s="27">
        <v>95</v>
      </c>
      <c r="E117" s="27">
        <f t="shared" si="41"/>
        <v>0</v>
      </c>
      <c r="F117" s="27">
        <f t="shared" si="42"/>
        <v>0</v>
      </c>
      <c r="G117" s="27">
        <f t="shared" si="48"/>
        <v>0</v>
      </c>
      <c r="H117" s="2">
        <f>_xlfn.IFNA(IF(MATCH(AK117,$AK$23:AK116,0)&gt;0,0,0),1)</f>
        <v>0</v>
      </c>
      <c r="I117" s="2">
        <f t="shared" si="49"/>
        <v>7</v>
      </c>
      <c r="J117" s="31">
        <f t="shared" si="50"/>
        <v>3</v>
      </c>
      <c r="K117" s="32">
        <f t="shared" si="43"/>
        <v>0</v>
      </c>
      <c r="L117" s="31">
        <f t="shared" si="51"/>
        <v>4</v>
      </c>
      <c r="M117" s="32">
        <f t="shared" si="44"/>
        <v>0</v>
      </c>
      <c r="N117" s="31">
        <f t="shared" si="52"/>
        <v>0</v>
      </c>
      <c r="O117" s="32">
        <f t="shared" si="45"/>
        <v>0</v>
      </c>
      <c r="P117" s="31">
        <f t="shared" si="53"/>
        <v>0</v>
      </c>
      <c r="Q117" s="32">
        <f t="shared" si="46"/>
        <v>0</v>
      </c>
      <c r="R117" s="31">
        <f t="shared" si="54"/>
        <v>0</v>
      </c>
      <c r="S117" s="32">
        <f t="shared" si="47"/>
        <v>0</v>
      </c>
      <c r="T117" s="31">
        <f t="shared" si="55"/>
        <v>0</v>
      </c>
      <c r="V117" s="1">
        <f t="shared" si="57"/>
        <v>3</v>
      </c>
      <c r="W117" s="1">
        <f t="shared" si="58"/>
        <v>4</v>
      </c>
      <c r="X117" s="1">
        <f t="shared" si="59"/>
        <v>0</v>
      </c>
      <c r="Y117" s="1">
        <f t="shared" si="60"/>
        <v>0</v>
      </c>
      <c r="Z117" s="1">
        <f t="shared" si="61"/>
        <v>0</v>
      </c>
      <c r="AA117" s="1">
        <f t="shared" si="62"/>
        <v>0</v>
      </c>
      <c r="AD117" s="1">
        <f t="shared" si="63"/>
        <v>4</v>
      </c>
      <c r="AE117" s="1">
        <f t="shared" si="64"/>
        <v>3</v>
      </c>
      <c r="AF117" s="1">
        <f t="shared" si="65"/>
        <v>0</v>
      </c>
      <c r="AG117" s="1">
        <f t="shared" si="66"/>
        <v>0</v>
      </c>
      <c r="AH117" s="1">
        <f t="shared" si="67"/>
        <v>0</v>
      </c>
      <c r="AI117" s="1">
        <f t="shared" si="68"/>
        <v>0</v>
      </c>
      <c r="AK117" s="1" t="str">
        <f t="shared" si="56"/>
        <v>430000</v>
      </c>
    </row>
    <row r="118" spans="4:37" x14ac:dyDescent="0.25">
      <c r="D118" s="27">
        <v>96</v>
      </c>
      <c r="E118" s="27">
        <f t="shared" si="41"/>
        <v>0</v>
      </c>
      <c r="F118" s="27">
        <f t="shared" si="42"/>
        <v>0</v>
      </c>
      <c r="G118" s="27">
        <f t="shared" si="48"/>
        <v>0</v>
      </c>
      <c r="H118" s="2">
        <f>_xlfn.IFNA(IF(MATCH(AK118,$AK$23:AK117,0)&gt;0,0,0),1)</f>
        <v>0</v>
      </c>
      <c r="I118" s="2">
        <f t="shared" si="49"/>
        <v>8</v>
      </c>
      <c r="J118" s="31">
        <f t="shared" si="50"/>
        <v>4</v>
      </c>
      <c r="K118" s="32">
        <f t="shared" si="43"/>
        <v>1</v>
      </c>
      <c r="L118" s="31">
        <f t="shared" si="51"/>
        <v>4</v>
      </c>
      <c r="M118" s="32">
        <f t="shared" si="44"/>
        <v>0</v>
      </c>
      <c r="N118" s="31">
        <f t="shared" si="52"/>
        <v>0</v>
      </c>
      <c r="O118" s="32">
        <f t="shared" si="45"/>
        <v>0</v>
      </c>
      <c r="P118" s="31">
        <f t="shared" si="53"/>
        <v>0</v>
      </c>
      <c r="Q118" s="32">
        <f t="shared" si="46"/>
        <v>0</v>
      </c>
      <c r="R118" s="31">
        <f t="shared" si="54"/>
        <v>0</v>
      </c>
      <c r="S118" s="32">
        <f t="shared" si="47"/>
        <v>0</v>
      </c>
      <c r="T118" s="31">
        <f t="shared" si="55"/>
        <v>0</v>
      </c>
      <c r="V118" s="1">
        <f t="shared" si="57"/>
        <v>4</v>
      </c>
      <c r="W118" s="1">
        <f t="shared" si="58"/>
        <v>4</v>
      </c>
      <c r="X118" s="1">
        <f t="shared" si="59"/>
        <v>0</v>
      </c>
      <c r="Y118" s="1">
        <f t="shared" si="60"/>
        <v>0</v>
      </c>
      <c r="Z118" s="1">
        <f t="shared" si="61"/>
        <v>0</v>
      </c>
      <c r="AA118" s="1">
        <f t="shared" si="62"/>
        <v>0</v>
      </c>
      <c r="AD118" s="1">
        <f t="shared" si="63"/>
        <v>4</v>
      </c>
      <c r="AE118" s="1">
        <f t="shared" si="64"/>
        <v>4</v>
      </c>
      <c r="AF118" s="1">
        <f t="shared" si="65"/>
        <v>0</v>
      </c>
      <c r="AG118" s="1">
        <f t="shared" si="66"/>
        <v>0</v>
      </c>
      <c r="AH118" s="1">
        <f t="shared" si="67"/>
        <v>0</v>
      </c>
      <c r="AI118" s="1">
        <f t="shared" si="68"/>
        <v>0</v>
      </c>
      <c r="AK118" s="1" t="str">
        <f t="shared" si="56"/>
        <v>440000</v>
      </c>
    </row>
    <row r="119" spans="4:37" x14ac:dyDescent="0.25">
      <c r="D119" s="27">
        <v>97</v>
      </c>
      <c r="E119" s="27">
        <f t="shared" si="41"/>
        <v>0</v>
      </c>
      <c r="F119" s="27">
        <f t="shared" si="42"/>
        <v>0</v>
      </c>
      <c r="G119" s="27">
        <f t="shared" si="48"/>
        <v>0</v>
      </c>
      <c r="H119" s="2">
        <f>_xlfn.IFNA(IF(MATCH(AK119,$AK$23:AK118,0)&gt;0,0,0),1)</f>
        <v>0</v>
      </c>
      <c r="I119" s="2">
        <f t="shared" si="49"/>
        <v>2</v>
      </c>
      <c r="J119" s="31">
        <f t="shared" si="50"/>
        <v>1</v>
      </c>
      <c r="K119" s="32">
        <f t="shared" si="43"/>
        <v>1</v>
      </c>
      <c r="L119" s="31">
        <f t="shared" si="51"/>
        <v>1</v>
      </c>
      <c r="M119" s="32">
        <f t="shared" si="44"/>
        <v>0</v>
      </c>
      <c r="N119" s="31">
        <f t="shared" si="52"/>
        <v>0</v>
      </c>
      <c r="O119" s="32">
        <f t="shared" si="45"/>
        <v>0</v>
      </c>
      <c r="P119" s="31">
        <f t="shared" si="53"/>
        <v>0</v>
      </c>
      <c r="Q119" s="32">
        <f t="shared" si="46"/>
        <v>0</v>
      </c>
      <c r="R119" s="31">
        <f t="shared" si="54"/>
        <v>0</v>
      </c>
      <c r="S119" s="32">
        <f t="shared" si="47"/>
        <v>0</v>
      </c>
      <c r="T119" s="31">
        <f t="shared" si="55"/>
        <v>0</v>
      </c>
      <c r="V119" s="1">
        <f t="shared" si="57"/>
        <v>1</v>
      </c>
      <c r="W119" s="1">
        <f t="shared" si="58"/>
        <v>1</v>
      </c>
      <c r="X119" s="1">
        <f t="shared" si="59"/>
        <v>0</v>
      </c>
      <c r="Y119" s="1">
        <f t="shared" si="60"/>
        <v>0</v>
      </c>
      <c r="Z119" s="1">
        <f t="shared" si="61"/>
        <v>0</v>
      </c>
      <c r="AA119" s="1">
        <f t="shared" si="62"/>
        <v>0</v>
      </c>
      <c r="AD119" s="1">
        <f t="shared" si="63"/>
        <v>1</v>
      </c>
      <c r="AE119" s="1">
        <f t="shared" si="64"/>
        <v>1</v>
      </c>
      <c r="AF119" s="1">
        <f t="shared" si="65"/>
        <v>0</v>
      </c>
      <c r="AG119" s="1">
        <f t="shared" si="66"/>
        <v>0</v>
      </c>
      <c r="AH119" s="1">
        <f t="shared" si="67"/>
        <v>0</v>
      </c>
      <c r="AI119" s="1">
        <f t="shared" si="68"/>
        <v>0</v>
      </c>
      <c r="AK119" s="1" t="str">
        <f t="shared" si="56"/>
        <v>110000</v>
      </c>
    </row>
    <row r="120" spans="4:37" x14ac:dyDescent="0.25">
      <c r="D120" s="27">
        <v>98</v>
      </c>
      <c r="E120" s="27">
        <f t="shared" si="41"/>
        <v>0</v>
      </c>
      <c r="F120" s="27">
        <f t="shared" si="42"/>
        <v>0</v>
      </c>
      <c r="G120" s="27">
        <f t="shared" si="48"/>
        <v>0</v>
      </c>
      <c r="H120" s="2">
        <f>_xlfn.IFNA(IF(MATCH(AK120,$AK$23:AK119,0)&gt;0,0,0),1)</f>
        <v>0</v>
      </c>
      <c r="I120" s="2">
        <f t="shared" si="49"/>
        <v>3</v>
      </c>
      <c r="J120" s="31">
        <f t="shared" si="50"/>
        <v>2</v>
      </c>
      <c r="K120" s="32">
        <f t="shared" si="43"/>
        <v>0</v>
      </c>
      <c r="L120" s="31">
        <f t="shared" si="51"/>
        <v>1</v>
      </c>
      <c r="M120" s="32">
        <f t="shared" si="44"/>
        <v>0</v>
      </c>
      <c r="N120" s="31">
        <f t="shared" si="52"/>
        <v>0</v>
      </c>
      <c r="O120" s="32">
        <f t="shared" si="45"/>
        <v>0</v>
      </c>
      <c r="P120" s="31">
        <f t="shared" si="53"/>
        <v>0</v>
      </c>
      <c r="Q120" s="32">
        <f t="shared" si="46"/>
        <v>0</v>
      </c>
      <c r="R120" s="31">
        <f t="shared" si="54"/>
        <v>0</v>
      </c>
      <c r="S120" s="32">
        <f t="shared" si="47"/>
        <v>0</v>
      </c>
      <c r="T120" s="31">
        <f t="shared" si="55"/>
        <v>0</v>
      </c>
      <c r="V120" s="1">
        <f t="shared" si="57"/>
        <v>2</v>
      </c>
      <c r="W120" s="1">
        <f t="shared" si="58"/>
        <v>1</v>
      </c>
      <c r="X120" s="1">
        <f t="shared" si="59"/>
        <v>0</v>
      </c>
      <c r="Y120" s="1">
        <f t="shared" si="60"/>
        <v>0</v>
      </c>
      <c r="Z120" s="1">
        <f t="shared" si="61"/>
        <v>0</v>
      </c>
      <c r="AA120" s="1">
        <f t="shared" si="62"/>
        <v>0</v>
      </c>
      <c r="AD120" s="1">
        <f t="shared" si="63"/>
        <v>2</v>
      </c>
      <c r="AE120" s="1">
        <f t="shared" si="64"/>
        <v>1</v>
      </c>
      <c r="AF120" s="1">
        <f t="shared" si="65"/>
        <v>0</v>
      </c>
      <c r="AG120" s="1">
        <f t="shared" si="66"/>
        <v>0</v>
      </c>
      <c r="AH120" s="1">
        <f t="shared" si="67"/>
        <v>0</v>
      </c>
      <c r="AI120" s="1">
        <f t="shared" si="68"/>
        <v>0</v>
      </c>
      <c r="AK120" s="1" t="str">
        <f t="shared" si="56"/>
        <v>210000</v>
      </c>
    </row>
    <row r="121" spans="4:37" x14ac:dyDescent="0.25">
      <c r="D121" s="27">
        <v>99</v>
      </c>
      <c r="E121" s="27">
        <f t="shared" si="41"/>
        <v>0</v>
      </c>
      <c r="F121" s="27">
        <f t="shared" si="42"/>
        <v>0</v>
      </c>
      <c r="G121" s="27">
        <f t="shared" si="48"/>
        <v>0</v>
      </c>
      <c r="H121" s="2">
        <f>_xlfn.IFNA(IF(MATCH(AK121,$AK$23:AK120,0)&gt;0,0,0),1)</f>
        <v>0</v>
      </c>
      <c r="I121" s="2">
        <f t="shared" si="49"/>
        <v>4</v>
      </c>
      <c r="J121" s="31">
        <f t="shared" si="50"/>
        <v>3</v>
      </c>
      <c r="K121" s="32">
        <f t="shared" si="43"/>
        <v>0</v>
      </c>
      <c r="L121" s="31">
        <f t="shared" si="51"/>
        <v>1</v>
      </c>
      <c r="M121" s="32">
        <f t="shared" si="44"/>
        <v>0</v>
      </c>
      <c r="N121" s="31">
        <f t="shared" si="52"/>
        <v>0</v>
      </c>
      <c r="O121" s="32">
        <f t="shared" si="45"/>
        <v>0</v>
      </c>
      <c r="P121" s="31">
        <f t="shared" si="53"/>
        <v>0</v>
      </c>
      <c r="Q121" s="32">
        <f t="shared" si="46"/>
        <v>0</v>
      </c>
      <c r="R121" s="31">
        <f t="shared" si="54"/>
        <v>0</v>
      </c>
      <c r="S121" s="32">
        <f t="shared" si="47"/>
        <v>0</v>
      </c>
      <c r="T121" s="31">
        <f t="shared" si="55"/>
        <v>0</v>
      </c>
      <c r="V121" s="1">
        <f t="shared" si="57"/>
        <v>3</v>
      </c>
      <c r="W121" s="1">
        <f t="shared" si="58"/>
        <v>1</v>
      </c>
      <c r="X121" s="1">
        <f t="shared" si="59"/>
        <v>0</v>
      </c>
      <c r="Y121" s="1">
        <f t="shared" si="60"/>
        <v>0</v>
      </c>
      <c r="Z121" s="1">
        <f t="shared" si="61"/>
        <v>0</v>
      </c>
      <c r="AA121" s="1">
        <f t="shared" si="62"/>
        <v>0</v>
      </c>
      <c r="AD121" s="1">
        <f t="shared" si="63"/>
        <v>3</v>
      </c>
      <c r="AE121" s="1">
        <f t="shared" si="64"/>
        <v>1</v>
      </c>
      <c r="AF121" s="1">
        <f t="shared" si="65"/>
        <v>0</v>
      </c>
      <c r="AG121" s="1">
        <f t="shared" si="66"/>
        <v>0</v>
      </c>
      <c r="AH121" s="1">
        <f t="shared" si="67"/>
        <v>0</v>
      </c>
      <c r="AI121" s="1">
        <f t="shared" si="68"/>
        <v>0</v>
      </c>
      <c r="AK121" s="1" t="str">
        <f t="shared" si="56"/>
        <v>310000</v>
      </c>
    </row>
    <row r="122" spans="4:37" x14ac:dyDescent="0.25">
      <c r="D122" s="27">
        <v>100</v>
      </c>
      <c r="E122" s="27">
        <f t="shared" si="41"/>
        <v>0</v>
      </c>
      <c r="F122" s="27">
        <f t="shared" si="42"/>
        <v>0</v>
      </c>
      <c r="G122" s="27">
        <f t="shared" si="48"/>
        <v>0</v>
      </c>
      <c r="H122" s="2">
        <f>_xlfn.IFNA(IF(MATCH(AK122,$AK$23:AK121,0)&gt;0,0,0),1)</f>
        <v>0</v>
      </c>
      <c r="I122" s="2">
        <f t="shared" si="49"/>
        <v>5</v>
      </c>
      <c r="J122" s="31">
        <f t="shared" si="50"/>
        <v>4</v>
      </c>
      <c r="K122" s="32">
        <f t="shared" si="43"/>
        <v>0</v>
      </c>
      <c r="L122" s="31">
        <f t="shared" si="51"/>
        <v>1</v>
      </c>
      <c r="M122" s="32">
        <f t="shared" si="44"/>
        <v>0</v>
      </c>
      <c r="N122" s="31">
        <f t="shared" si="52"/>
        <v>0</v>
      </c>
      <c r="O122" s="32">
        <f t="shared" si="45"/>
        <v>0</v>
      </c>
      <c r="P122" s="31">
        <f t="shared" si="53"/>
        <v>0</v>
      </c>
      <c r="Q122" s="32">
        <f t="shared" si="46"/>
        <v>0</v>
      </c>
      <c r="R122" s="31">
        <f t="shared" si="54"/>
        <v>0</v>
      </c>
      <c r="S122" s="32">
        <f t="shared" si="47"/>
        <v>0</v>
      </c>
      <c r="T122" s="31">
        <f t="shared" si="55"/>
        <v>0</v>
      </c>
      <c r="V122" s="1">
        <f t="shared" si="57"/>
        <v>4</v>
      </c>
      <c r="W122" s="1">
        <f t="shared" si="58"/>
        <v>1</v>
      </c>
      <c r="X122" s="1">
        <f t="shared" si="59"/>
        <v>0</v>
      </c>
      <c r="Y122" s="1">
        <f t="shared" si="60"/>
        <v>0</v>
      </c>
      <c r="Z122" s="1">
        <f t="shared" si="61"/>
        <v>0</v>
      </c>
      <c r="AA122" s="1">
        <f t="shared" si="62"/>
        <v>0</v>
      </c>
      <c r="AD122" s="1">
        <f t="shared" si="63"/>
        <v>4</v>
      </c>
      <c r="AE122" s="1">
        <f t="shared" si="64"/>
        <v>1</v>
      </c>
      <c r="AF122" s="1">
        <f t="shared" si="65"/>
        <v>0</v>
      </c>
      <c r="AG122" s="1">
        <f t="shared" si="66"/>
        <v>0</v>
      </c>
      <c r="AH122" s="1">
        <f t="shared" si="67"/>
        <v>0</v>
      </c>
      <c r="AI122" s="1">
        <f t="shared" si="68"/>
        <v>0</v>
      </c>
      <c r="AK122" s="1" t="str">
        <f t="shared" si="56"/>
        <v>410000</v>
      </c>
    </row>
    <row r="123" spans="4:37" x14ac:dyDescent="0.25">
      <c r="D123" s="27">
        <v>101</v>
      </c>
      <c r="E123" s="27">
        <f t="shared" si="41"/>
        <v>0</v>
      </c>
      <c r="F123" s="27">
        <f t="shared" si="42"/>
        <v>0</v>
      </c>
      <c r="G123" s="27">
        <f t="shared" si="48"/>
        <v>0</v>
      </c>
      <c r="H123" s="2">
        <f>_xlfn.IFNA(IF(MATCH(AK123,$AK$23:AK122,0)&gt;0,0,0),1)</f>
        <v>0</v>
      </c>
      <c r="I123" s="2">
        <f t="shared" si="49"/>
        <v>3</v>
      </c>
      <c r="J123" s="31">
        <f t="shared" si="50"/>
        <v>1</v>
      </c>
      <c r="K123" s="32">
        <f t="shared" si="43"/>
        <v>0</v>
      </c>
      <c r="L123" s="31">
        <f t="shared" si="51"/>
        <v>2</v>
      </c>
      <c r="M123" s="32">
        <f t="shared" si="44"/>
        <v>0</v>
      </c>
      <c r="N123" s="31">
        <f t="shared" si="52"/>
        <v>0</v>
      </c>
      <c r="O123" s="32">
        <f t="shared" si="45"/>
        <v>0</v>
      </c>
      <c r="P123" s="31">
        <f t="shared" si="53"/>
        <v>0</v>
      </c>
      <c r="Q123" s="32">
        <f t="shared" si="46"/>
        <v>0</v>
      </c>
      <c r="R123" s="31">
        <f t="shared" si="54"/>
        <v>0</v>
      </c>
      <c r="S123" s="32">
        <f t="shared" si="47"/>
        <v>0</v>
      </c>
      <c r="T123" s="31">
        <f t="shared" si="55"/>
        <v>0</v>
      </c>
      <c r="V123" s="1">
        <f t="shared" si="57"/>
        <v>1</v>
      </c>
      <c r="W123" s="1">
        <f t="shared" si="58"/>
        <v>2</v>
      </c>
      <c r="X123" s="1">
        <f t="shared" si="59"/>
        <v>0</v>
      </c>
      <c r="Y123" s="1">
        <f t="shared" si="60"/>
        <v>0</v>
      </c>
      <c r="Z123" s="1">
        <f t="shared" si="61"/>
        <v>0</v>
      </c>
      <c r="AA123" s="1">
        <f t="shared" si="62"/>
        <v>0</v>
      </c>
      <c r="AD123" s="1">
        <f t="shared" si="63"/>
        <v>2</v>
      </c>
      <c r="AE123" s="1">
        <f t="shared" si="64"/>
        <v>1</v>
      </c>
      <c r="AF123" s="1">
        <f t="shared" si="65"/>
        <v>0</v>
      </c>
      <c r="AG123" s="1">
        <f t="shared" si="66"/>
        <v>0</v>
      </c>
      <c r="AH123" s="1">
        <f t="shared" si="67"/>
        <v>0</v>
      </c>
      <c r="AI123" s="1">
        <f t="shared" si="68"/>
        <v>0</v>
      </c>
      <c r="AK123" s="1" t="str">
        <f t="shared" si="56"/>
        <v>210000</v>
      </c>
    </row>
    <row r="124" spans="4:37" x14ac:dyDescent="0.25">
      <c r="D124" s="27">
        <v>102</v>
      </c>
      <c r="E124" s="27">
        <f t="shared" si="41"/>
        <v>0</v>
      </c>
      <c r="F124" s="27">
        <f t="shared" si="42"/>
        <v>0</v>
      </c>
      <c r="G124" s="27">
        <f t="shared" si="48"/>
        <v>0</v>
      </c>
      <c r="H124" s="2">
        <f>_xlfn.IFNA(IF(MATCH(AK124,$AK$23:AK123,0)&gt;0,0,0),1)</f>
        <v>0</v>
      </c>
      <c r="I124" s="2">
        <f t="shared" si="49"/>
        <v>4</v>
      </c>
      <c r="J124" s="31">
        <f t="shared" si="50"/>
        <v>2</v>
      </c>
      <c r="K124" s="32">
        <f t="shared" si="43"/>
        <v>1</v>
      </c>
      <c r="L124" s="31">
        <f t="shared" si="51"/>
        <v>2</v>
      </c>
      <c r="M124" s="32">
        <f t="shared" si="44"/>
        <v>0</v>
      </c>
      <c r="N124" s="31">
        <f t="shared" si="52"/>
        <v>0</v>
      </c>
      <c r="O124" s="32">
        <f t="shared" si="45"/>
        <v>0</v>
      </c>
      <c r="P124" s="31">
        <f t="shared" si="53"/>
        <v>0</v>
      </c>
      <c r="Q124" s="32">
        <f t="shared" si="46"/>
        <v>0</v>
      </c>
      <c r="R124" s="31">
        <f t="shared" si="54"/>
        <v>0</v>
      </c>
      <c r="S124" s="32">
        <f t="shared" si="47"/>
        <v>0</v>
      </c>
      <c r="T124" s="31">
        <f t="shared" si="55"/>
        <v>0</v>
      </c>
      <c r="V124" s="1">
        <f t="shared" si="57"/>
        <v>2</v>
      </c>
      <c r="W124" s="1">
        <f t="shared" si="58"/>
        <v>2</v>
      </c>
      <c r="X124" s="1">
        <f t="shared" si="59"/>
        <v>0</v>
      </c>
      <c r="Y124" s="1">
        <f t="shared" si="60"/>
        <v>0</v>
      </c>
      <c r="Z124" s="1">
        <f t="shared" si="61"/>
        <v>0</v>
      </c>
      <c r="AA124" s="1">
        <f t="shared" si="62"/>
        <v>0</v>
      </c>
      <c r="AD124" s="1">
        <f t="shared" si="63"/>
        <v>2</v>
      </c>
      <c r="AE124" s="1">
        <f t="shared" si="64"/>
        <v>2</v>
      </c>
      <c r="AF124" s="1">
        <f t="shared" si="65"/>
        <v>0</v>
      </c>
      <c r="AG124" s="1">
        <f t="shared" si="66"/>
        <v>0</v>
      </c>
      <c r="AH124" s="1">
        <f t="shared" si="67"/>
        <v>0</v>
      </c>
      <c r="AI124" s="1">
        <f t="shared" si="68"/>
        <v>0</v>
      </c>
      <c r="AK124" s="1" t="str">
        <f t="shared" si="56"/>
        <v>220000</v>
      </c>
    </row>
    <row r="125" spans="4:37" x14ac:dyDescent="0.25">
      <c r="D125" s="27">
        <v>103</v>
      </c>
      <c r="E125" s="27">
        <f t="shared" si="41"/>
        <v>0</v>
      </c>
      <c r="F125" s="27">
        <f t="shared" si="42"/>
        <v>0</v>
      </c>
      <c r="G125" s="27">
        <f t="shared" si="48"/>
        <v>0</v>
      </c>
      <c r="H125" s="2">
        <f>_xlfn.IFNA(IF(MATCH(AK125,$AK$23:AK124,0)&gt;0,0,0),1)</f>
        <v>0</v>
      </c>
      <c r="I125" s="2">
        <f t="shared" si="49"/>
        <v>5</v>
      </c>
      <c r="J125" s="31">
        <f t="shared" si="50"/>
        <v>3</v>
      </c>
      <c r="K125" s="32">
        <f t="shared" si="43"/>
        <v>0</v>
      </c>
      <c r="L125" s="31">
        <f t="shared" si="51"/>
        <v>2</v>
      </c>
      <c r="M125" s="32">
        <f t="shared" si="44"/>
        <v>0</v>
      </c>
      <c r="N125" s="31">
        <f t="shared" si="52"/>
        <v>0</v>
      </c>
      <c r="O125" s="32">
        <f t="shared" si="45"/>
        <v>0</v>
      </c>
      <c r="P125" s="31">
        <f t="shared" si="53"/>
        <v>0</v>
      </c>
      <c r="Q125" s="32">
        <f t="shared" si="46"/>
        <v>0</v>
      </c>
      <c r="R125" s="31">
        <f t="shared" si="54"/>
        <v>0</v>
      </c>
      <c r="S125" s="32">
        <f t="shared" si="47"/>
        <v>0</v>
      </c>
      <c r="T125" s="31">
        <f t="shared" si="55"/>
        <v>0</v>
      </c>
      <c r="V125" s="1">
        <f t="shared" si="57"/>
        <v>3</v>
      </c>
      <c r="W125" s="1">
        <f t="shared" si="58"/>
        <v>2</v>
      </c>
      <c r="X125" s="1">
        <f t="shared" si="59"/>
        <v>0</v>
      </c>
      <c r="Y125" s="1">
        <f t="shared" si="60"/>
        <v>0</v>
      </c>
      <c r="Z125" s="1">
        <f t="shared" si="61"/>
        <v>0</v>
      </c>
      <c r="AA125" s="1">
        <f t="shared" si="62"/>
        <v>0</v>
      </c>
      <c r="AD125" s="1">
        <f t="shared" si="63"/>
        <v>3</v>
      </c>
      <c r="AE125" s="1">
        <f t="shared" si="64"/>
        <v>2</v>
      </c>
      <c r="AF125" s="1">
        <f t="shared" si="65"/>
        <v>0</v>
      </c>
      <c r="AG125" s="1">
        <f t="shared" si="66"/>
        <v>0</v>
      </c>
      <c r="AH125" s="1">
        <f t="shared" si="67"/>
        <v>0</v>
      </c>
      <c r="AI125" s="1">
        <f t="shared" si="68"/>
        <v>0</v>
      </c>
      <c r="AK125" s="1" t="str">
        <f t="shared" si="56"/>
        <v>320000</v>
      </c>
    </row>
    <row r="126" spans="4:37" x14ac:dyDescent="0.25">
      <c r="D126" s="27">
        <v>104</v>
      </c>
      <c r="E126" s="27">
        <f t="shared" si="41"/>
        <v>0</v>
      </c>
      <c r="F126" s="27">
        <f t="shared" si="42"/>
        <v>0</v>
      </c>
      <c r="G126" s="27">
        <f t="shared" si="48"/>
        <v>0</v>
      </c>
      <c r="H126" s="2">
        <f>_xlfn.IFNA(IF(MATCH(AK126,$AK$23:AK125,0)&gt;0,0,0),1)</f>
        <v>0</v>
      </c>
      <c r="I126" s="2">
        <f t="shared" si="49"/>
        <v>6</v>
      </c>
      <c r="J126" s="31">
        <f t="shared" si="50"/>
        <v>4</v>
      </c>
      <c r="K126" s="32">
        <f t="shared" si="43"/>
        <v>0</v>
      </c>
      <c r="L126" s="31">
        <f t="shared" si="51"/>
        <v>2</v>
      </c>
      <c r="M126" s="32">
        <f t="shared" si="44"/>
        <v>0</v>
      </c>
      <c r="N126" s="31">
        <f t="shared" si="52"/>
        <v>0</v>
      </c>
      <c r="O126" s="32">
        <f t="shared" si="45"/>
        <v>0</v>
      </c>
      <c r="P126" s="31">
        <f t="shared" si="53"/>
        <v>0</v>
      </c>
      <c r="Q126" s="32">
        <f t="shared" si="46"/>
        <v>0</v>
      </c>
      <c r="R126" s="31">
        <f t="shared" si="54"/>
        <v>0</v>
      </c>
      <c r="S126" s="32">
        <f t="shared" si="47"/>
        <v>0</v>
      </c>
      <c r="T126" s="31">
        <f t="shared" si="55"/>
        <v>0</v>
      </c>
      <c r="V126" s="1">
        <f t="shared" si="57"/>
        <v>4</v>
      </c>
      <c r="W126" s="1">
        <f t="shared" si="58"/>
        <v>2</v>
      </c>
      <c r="X126" s="1">
        <f t="shared" si="59"/>
        <v>0</v>
      </c>
      <c r="Y126" s="1">
        <f t="shared" si="60"/>
        <v>0</v>
      </c>
      <c r="Z126" s="1">
        <f t="shared" si="61"/>
        <v>0</v>
      </c>
      <c r="AA126" s="1">
        <f t="shared" si="62"/>
        <v>0</v>
      </c>
      <c r="AD126" s="1">
        <f t="shared" si="63"/>
        <v>4</v>
      </c>
      <c r="AE126" s="1">
        <f t="shared" si="64"/>
        <v>2</v>
      </c>
      <c r="AF126" s="1">
        <f t="shared" si="65"/>
        <v>0</v>
      </c>
      <c r="AG126" s="1">
        <f t="shared" si="66"/>
        <v>0</v>
      </c>
      <c r="AH126" s="1">
        <f t="shared" si="67"/>
        <v>0</v>
      </c>
      <c r="AI126" s="1">
        <f t="shared" si="68"/>
        <v>0</v>
      </c>
      <c r="AK126" s="1" t="str">
        <f t="shared" si="56"/>
        <v>420000</v>
      </c>
    </row>
    <row r="127" spans="4:37" x14ac:dyDescent="0.25">
      <c r="D127" s="27">
        <v>105</v>
      </c>
      <c r="E127" s="27">
        <f t="shared" si="41"/>
        <v>0</v>
      </c>
      <c r="F127" s="27">
        <f t="shared" si="42"/>
        <v>0</v>
      </c>
      <c r="G127" s="27">
        <f t="shared" si="48"/>
        <v>0</v>
      </c>
      <c r="H127" s="2">
        <f>_xlfn.IFNA(IF(MATCH(AK127,$AK$23:AK126,0)&gt;0,0,0),1)</f>
        <v>0</v>
      </c>
      <c r="I127" s="2">
        <f t="shared" si="49"/>
        <v>4</v>
      </c>
      <c r="J127" s="31">
        <f t="shared" si="50"/>
        <v>1</v>
      </c>
      <c r="K127" s="32">
        <f t="shared" si="43"/>
        <v>0</v>
      </c>
      <c r="L127" s="31">
        <f t="shared" si="51"/>
        <v>3</v>
      </c>
      <c r="M127" s="32">
        <f t="shared" si="44"/>
        <v>0</v>
      </c>
      <c r="N127" s="31">
        <f t="shared" si="52"/>
        <v>0</v>
      </c>
      <c r="O127" s="32">
        <f t="shared" si="45"/>
        <v>0</v>
      </c>
      <c r="P127" s="31">
        <f t="shared" si="53"/>
        <v>0</v>
      </c>
      <c r="Q127" s="32">
        <f t="shared" si="46"/>
        <v>0</v>
      </c>
      <c r="R127" s="31">
        <f t="shared" si="54"/>
        <v>0</v>
      </c>
      <c r="S127" s="32">
        <f t="shared" si="47"/>
        <v>0</v>
      </c>
      <c r="T127" s="31">
        <f t="shared" si="55"/>
        <v>0</v>
      </c>
      <c r="V127" s="1">
        <f t="shared" si="57"/>
        <v>1</v>
      </c>
      <c r="W127" s="1">
        <f t="shared" si="58"/>
        <v>3</v>
      </c>
      <c r="X127" s="1">
        <f t="shared" si="59"/>
        <v>0</v>
      </c>
      <c r="Y127" s="1">
        <f t="shared" si="60"/>
        <v>0</v>
      </c>
      <c r="Z127" s="1">
        <f t="shared" si="61"/>
        <v>0</v>
      </c>
      <c r="AA127" s="1">
        <f t="shared" si="62"/>
        <v>0</v>
      </c>
      <c r="AD127" s="1">
        <f t="shared" si="63"/>
        <v>3</v>
      </c>
      <c r="AE127" s="1">
        <f t="shared" si="64"/>
        <v>1</v>
      </c>
      <c r="AF127" s="1">
        <f t="shared" si="65"/>
        <v>0</v>
      </c>
      <c r="AG127" s="1">
        <f t="shared" si="66"/>
        <v>0</v>
      </c>
      <c r="AH127" s="1">
        <f t="shared" si="67"/>
        <v>0</v>
      </c>
      <c r="AI127" s="1">
        <f t="shared" si="68"/>
        <v>0</v>
      </c>
      <c r="AK127" s="1" t="str">
        <f t="shared" si="56"/>
        <v>310000</v>
      </c>
    </row>
    <row r="128" spans="4:37" x14ac:dyDescent="0.25">
      <c r="D128" s="27">
        <v>106</v>
      </c>
      <c r="E128" s="27">
        <f t="shared" si="41"/>
        <v>0</v>
      </c>
      <c r="F128" s="27">
        <f t="shared" si="42"/>
        <v>0</v>
      </c>
      <c r="G128" s="27">
        <f t="shared" si="48"/>
        <v>0</v>
      </c>
      <c r="H128" s="2">
        <f>_xlfn.IFNA(IF(MATCH(AK128,$AK$23:AK127,0)&gt;0,0,0),1)</f>
        <v>0</v>
      </c>
      <c r="I128" s="2">
        <f t="shared" si="49"/>
        <v>5</v>
      </c>
      <c r="J128" s="31">
        <f t="shared" si="50"/>
        <v>2</v>
      </c>
      <c r="K128" s="32">
        <f t="shared" si="43"/>
        <v>0</v>
      </c>
      <c r="L128" s="31">
        <f t="shared" si="51"/>
        <v>3</v>
      </c>
      <c r="M128" s="32">
        <f t="shared" si="44"/>
        <v>0</v>
      </c>
      <c r="N128" s="31">
        <f t="shared" si="52"/>
        <v>0</v>
      </c>
      <c r="O128" s="32">
        <f t="shared" si="45"/>
        <v>0</v>
      </c>
      <c r="P128" s="31">
        <f t="shared" si="53"/>
        <v>0</v>
      </c>
      <c r="Q128" s="32">
        <f t="shared" si="46"/>
        <v>0</v>
      </c>
      <c r="R128" s="31">
        <f t="shared" si="54"/>
        <v>0</v>
      </c>
      <c r="S128" s="32">
        <f t="shared" si="47"/>
        <v>0</v>
      </c>
      <c r="T128" s="31">
        <f t="shared" si="55"/>
        <v>0</v>
      </c>
      <c r="V128" s="1">
        <f t="shared" si="57"/>
        <v>2</v>
      </c>
      <c r="W128" s="1">
        <f t="shared" si="58"/>
        <v>3</v>
      </c>
      <c r="X128" s="1">
        <f t="shared" si="59"/>
        <v>0</v>
      </c>
      <c r="Y128" s="1">
        <f t="shared" si="60"/>
        <v>0</v>
      </c>
      <c r="Z128" s="1">
        <f t="shared" si="61"/>
        <v>0</v>
      </c>
      <c r="AA128" s="1">
        <f t="shared" si="62"/>
        <v>0</v>
      </c>
      <c r="AD128" s="1">
        <f t="shared" si="63"/>
        <v>3</v>
      </c>
      <c r="AE128" s="1">
        <f t="shared" si="64"/>
        <v>2</v>
      </c>
      <c r="AF128" s="1">
        <f t="shared" si="65"/>
        <v>0</v>
      </c>
      <c r="AG128" s="1">
        <f t="shared" si="66"/>
        <v>0</v>
      </c>
      <c r="AH128" s="1">
        <f t="shared" si="67"/>
        <v>0</v>
      </c>
      <c r="AI128" s="1">
        <f t="shared" si="68"/>
        <v>0</v>
      </c>
      <c r="AK128" s="1" t="str">
        <f t="shared" si="56"/>
        <v>320000</v>
      </c>
    </row>
    <row r="129" spans="4:37" x14ac:dyDescent="0.25">
      <c r="D129" s="27">
        <v>107</v>
      </c>
      <c r="E129" s="27">
        <f t="shared" si="41"/>
        <v>0</v>
      </c>
      <c r="F129" s="27">
        <f t="shared" si="42"/>
        <v>0</v>
      </c>
      <c r="G129" s="27">
        <f t="shared" si="48"/>
        <v>0</v>
      </c>
      <c r="H129" s="2">
        <f>_xlfn.IFNA(IF(MATCH(AK129,$AK$23:AK128,0)&gt;0,0,0),1)</f>
        <v>0</v>
      </c>
      <c r="I129" s="2">
        <f t="shared" si="49"/>
        <v>6</v>
      </c>
      <c r="J129" s="31">
        <f t="shared" si="50"/>
        <v>3</v>
      </c>
      <c r="K129" s="32">
        <f t="shared" si="43"/>
        <v>1</v>
      </c>
      <c r="L129" s="31">
        <f t="shared" si="51"/>
        <v>3</v>
      </c>
      <c r="M129" s="32">
        <f t="shared" si="44"/>
        <v>0</v>
      </c>
      <c r="N129" s="31">
        <f t="shared" si="52"/>
        <v>0</v>
      </c>
      <c r="O129" s="32">
        <f t="shared" si="45"/>
        <v>0</v>
      </c>
      <c r="P129" s="31">
        <f t="shared" si="53"/>
        <v>0</v>
      </c>
      <c r="Q129" s="32">
        <f t="shared" si="46"/>
        <v>0</v>
      </c>
      <c r="R129" s="31">
        <f t="shared" si="54"/>
        <v>0</v>
      </c>
      <c r="S129" s="32">
        <f t="shared" si="47"/>
        <v>0</v>
      </c>
      <c r="T129" s="31">
        <f t="shared" si="55"/>
        <v>0</v>
      </c>
      <c r="V129" s="1">
        <f t="shared" si="57"/>
        <v>3</v>
      </c>
      <c r="W129" s="1">
        <f t="shared" si="58"/>
        <v>3</v>
      </c>
      <c r="X129" s="1">
        <f t="shared" si="59"/>
        <v>0</v>
      </c>
      <c r="Y129" s="1">
        <f t="shared" si="60"/>
        <v>0</v>
      </c>
      <c r="Z129" s="1">
        <f t="shared" si="61"/>
        <v>0</v>
      </c>
      <c r="AA129" s="1">
        <f t="shared" si="62"/>
        <v>0</v>
      </c>
      <c r="AD129" s="1">
        <f t="shared" si="63"/>
        <v>3</v>
      </c>
      <c r="AE129" s="1">
        <f t="shared" si="64"/>
        <v>3</v>
      </c>
      <c r="AF129" s="1">
        <f t="shared" si="65"/>
        <v>0</v>
      </c>
      <c r="AG129" s="1">
        <f t="shared" si="66"/>
        <v>0</v>
      </c>
      <c r="AH129" s="1">
        <f t="shared" si="67"/>
        <v>0</v>
      </c>
      <c r="AI129" s="1">
        <f t="shared" si="68"/>
        <v>0</v>
      </c>
      <c r="AK129" s="1" t="str">
        <f t="shared" si="56"/>
        <v>330000</v>
      </c>
    </row>
    <row r="130" spans="4:37" x14ac:dyDescent="0.25">
      <c r="D130" s="27">
        <v>108</v>
      </c>
      <c r="E130" s="27">
        <f t="shared" si="41"/>
        <v>0</v>
      </c>
      <c r="F130" s="27">
        <f t="shared" si="42"/>
        <v>0</v>
      </c>
      <c r="G130" s="27">
        <f t="shared" si="48"/>
        <v>0</v>
      </c>
      <c r="H130" s="2">
        <f>_xlfn.IFNA(IF(MATCH(AK130,$AK$23:AK129,0)&gt;0,0,0),1)</f>
        <v>0</v>
      </c>
      <c r="I130" s="2">
        <f t="shared" si="49"/>
        <v>7</v>
      </c>
      <c r="J130" s="31">
        <f t="shared" si="50"/>
        <v>4</v>
      </c>
      <c r="K130" s="32">
        <f t="shared" si="43"/>
        <v>0</v>
      </c>
      <c r="L130" s="31">
        <f t="shared" si="51"/>
        <v>3</v>
      </c>
      <c r="M130" s="32">
        <f t="shared" si="44"/>
        <v>0</v>
      </c>
      <c r="N130" s="31">
        <f t="shared" si="52"/>
        <v>0</v>
      </c>
      <c r="O130" s="32">
        <f t="shared" si="45"/>
        <v>0</v>
      </c>
      <c r="P130" s="31">
        <f t="shared" si="53"/>
        <v>0</v>
      </c>
      <c r="Q130" s="32">
        <f t="shared" si="46"/>
        <v>0</v>
      </c>
      <c r="R130" s="31">
        <f t="shared" si="54"/>
        <v>0</v>
      </c>
      <c r="S130" s="32">
        <f t="shared" si="47"/>
        <v>0</v>
      </c>
      <c r="T130" s="31">
        <f t="shared" si="55"/>
        <v>0</v>
      </c>
      <c r="V130" s="1">
        <f t="shared" si="57"/>
        <v>4</v>
      </c>
      <c r="W130" s="1">
        <f t="shared" si="58"/>
        <v>3</v>
      </c>
      <c r="X130" s="1">
        <f t="shared" si="59"/>
        <v>0</v>
      </c>
      <c r="Y130" s="1">
        <f t="shared" si="60"/>
        <v>0</v>
      </c>
      <c r="Z130" s="1">
        <f t="shared" si="61"/>
        <v>0</v>
      </c>
      <c r="AA130" s="1">
        <f t="shared" si="62"/>
        <v>0</v>
      </c>
      <c r="AD130" s="1">
        <f t="shared" si="63"/>
        <v>4</v>
      </c>
      <c r="AE130" s="1">
        <f t="shared" si="64"/>
        <v>3</v>
      </c>
      <c r="AF130" s="1">
        <f t="shared" si="65"/>
        <v>0</v>
      </c>
      <c r="AG130" s="1">
        <f t="shared" si="66"/>
        <v>0</v>
      </c>
      <c r="AH130" s="1">
        <f t="shared" si="67"/>
        <v>0</v>
      </c>
      <c r="AI130" s="1">
        <f t="shared" si="68"/>
        <v>0</v>
      </c>
      <c r="AK130" s="1" t="str">
        <f t="shared" si="56"/>
        <v>430000</v>
      </c>
    </row>
    <row r="131" spans="4:37" x14ac:dyDescent="0.25">
      <c r="D131" s="27">
        <v>109</v>
      </c>
      <c r="E131" s="27">
        <f t="shared" si="41"/>
        <v>0</v>
      </c>
      <c r="F131" s="27">
        <f t="shared" si="42"/>
        <v>0</v>
      </c>
      <c r="G131" s="27">
        <f t="shared" si="48"/>
        <v>0</v>
      </c>
      <c r="H131" s="2">
        <f>_xlfn.IFNA(IF(MATCH(AK131,$AK$23:AK130,0)&gt;0,0,0),1)</f>
        <v>0</v>
      </c>
      <c r="I131" s="2">
        <f t="shared" si="49"/>
        <v>5</v>
      </c>
      <c r="J131" s="31">
        <f t="shared" si="50"/>
        <v>1</v>
      </c>
      <c r="K131" s="32">
        <f t="shared" si="43"/>
        <v>0</v>
      </c>
      <c r="L131" s="31">
        <f t="shared" si="51"/>
        <v>4</v>
      </c>
      <c r="M131" s="32">
        <f t="shared" si="44"/>
        <v>0</v>
      </c>
      <c r="N131" s="31">
        <f t="shared" si="52"/>
        <v>0</v>
      </c>
      <c r="O131" s="32">
        <f t="shared" si="45"/>
        <v>0</v>
      </c>
      <c r="P131" s="31">
        <f t="shared" si="53"/>
        <v>0</v>
      </c>
      <c r="Q131" s="32">
        <f t="shared" si="46"/>
        <v>0</v>
      </c>
      <c r="R131" s="31">
        <f t="shared" si="54"/>
        <v>0</v>
      </c>
      <c r="S131" s="32">
        <f t="shared" si="47"/>
        <v>0</v>
      </c>
      <c r="T131" s="31">
        <f t="shared" si="55"/>
        <v>0</v>
      </c>
      <c r="V131" s="1">
        <f t="shared" si="57"/>
        <v>1</v>
      </c>
      <c r="W131" s="1">
        <f t="shared" si="58"/>
        <v>4</v>
      </c>
      <c r="X131" s="1">
        <f t="shared" si="59"/>
        <v>0</v>
      </c>
      <c r="Y131" s="1">
        <f t="shared" si="60"/>
        <v>0</v>
      </c>
      <c r="Z131" s="1">
        <f t="shared" si="61"/>
        <v>0</v>
      </c>
      <c r="AA131" s="1">
        <f t="shared" si="62"/>
        <v>0</v>
      </c>
      <c r="AD131" s="1">
        <f t="shared" si="63"/>
        <v>4</v>
      </c>
      <c r="AE131" s="1">
        <f t="shared" si="64"/>
        <v>1</v>
      </c>
      <c r="AF131" s="1">
        <f t="shared" si="65"/>
        <v>0</v>
      </c>
      <c r="AG131" s="1">
        <f t="shared" si="66"/>
        <v>0</v>
      </c>
      <c r="AH131" s="1">
        <f t="shared" si="67"/>
        <v>0</v>
      </c>
      <c r="AI131" s="1">
        <f t="shared" si="68"/>
        <v>0</v>
      </c>
      <c r="AK131" s="1" t="str">
        <f t="shared" si="56"/>
        <v>410000</v>
      </c>
    </row>
    <row r="132" spans="4:37" x14ac:dyDescent="0.25">
      <c r="D132" s="27">
        <v>110</v>
      </c>
      <c r="E132" s="27">
        <f t="shared" si="41"/>
        <v>0</v>
      </c>
      <c r="F132" s="27">
        <f t="shared" si="42"/>
        <v>0</v>
      </c>
      <c r="G132" s="27">
        <f t="shared" si="48"/>
        <v>0</v>
      </c>
      <c r="H132" s="2">
        <f>_xlfn.IFNA(IF(MATCH(AK132,$AK$23:AK131,0)&gt;0,0,0),1)</f>
        <v>0</v>
      </c>
      <c r="I132" s="2">
        <f t="shared" si="49"/>
        <v>6</v>
      </c>
      <c r="J132" s="31">
        <f t="shared" si="50"/>
        <v>2</v>
      </c>
      <c r="K132" s="32">
        <f t="shared" si="43"/>
        <v>0</v>
      </c>
      <c r="L132" s="31">
        <f t="shared" si="51"/>
        <v>4</v>
      </c>
      <c r="M132" s="32">
        <f t="shared" si="44"/>
        <v>0</v>
      </c>
      <c r="N132" s="31">
        <f t="shared" si="52"/>
        <v>0</v>
      </c>
      <c r="O132" s="32">
        <f t="shared" si="45"/>
        <v>0</v>
      </c>
      <c r="P132" s="31">
        <f t="shared" si="53"/>
        <v>0</v>
      </c>
      <c r="Q132" s="32">
        <f t="shared" si="46"/>
        <v>0</v>
      </c>
      <c r="R132" s="31">
        <f t="shared" si="54"/>
        <v>0</v>
      </c>
      <c r="S132" s="32">
        <f t="shared" si="47"/>
        <v>0</v>
      </c>
      <c r="T132" s="31">
        <f t="shared" si="55"/>
        <v>0</v>
      </c>
      <c r="V132" s="1">
        <f t="shared" si="57"/>
        <v>2</v>
      </c>
      <c r="W132" s="1">
        <f t="shared" si="58"/>
        <v>4</v>
      </c>
      <c r="X132" s="1">
        <f t="shared" si="59"/>
        <v>0</v>
      </c>
      <c r="Y132" s="1">
        <f t="shared" si="60"/>
        <v>0</v>
      </c>
      <c r="Z132" s="1">
        <f t="shared" si="61"/>
        <v>0</v>
      </c>
      <c r="AA132" s="1">
        <f t="shared" si="62"/>
        <v>0</v>
      </c>
      <c r="AD132" s="1">
        <f t="shared" si="63"/>
        <v>4</v>
      </c>
      <c r="AE132" s="1">
        <f t="shared" si="64"/>
        <v>2</v>
      </c>
      <c r="AF132" s="1">
        <f t="shared" si="65"/>
        <v>0</v>
      </c>
      <c r="AG132" s="1">
        <f t="shared" si="66"/>
        <v>0</v>
      </c>
      <c r="AH132" s="1">
        <f t="shared" si="67"/>
        <v>0</v>
      </c>
      <c r="AI132" s="1">
        <f t="shared" si="68"/>
        <v>0</v>
      </c>
      <c r="AK132" s="1" t="str">
        <f t="shared" si="56"/>
        <v>420000</v>
      </c>
    </row>
    <row r="133" spans="4:37" x14ac:dyDescent="0.25">
      <c r="D133" s="27">
        <v>111</v>
      </c>
      <c r="E133" s="27">
        <f t="shared" si="41"/>
        <v>0</v>
      </c>
      <c r="F133" s="27">
        <f t="shared" si="42"/>
        <v>0</v>
      </c>
      <c r="G133" s="27">
        <f t="shared" si="48"/>
        <v>0</v>
      </c>
      <c r="H133" s="2">
        <f>_xlfn.IFNA(IF(MATCH(AK133,$AK$23:AK132,0)&gt;0,0,0),1)</f>
        <v>0</v>
      </c>
      <c r="I133" s="2">
        <f t="shared" si="49"/>
        <v>7</v>
      </c>
      <c r="J133" s="31">
        <f t="shared" si="50"/>
        <v>3</v>
      </c>
      <c r="K133" s="32">
        <f t="shared" si="43"/>
        <v>0</v>
      </c>
      <c r="L133" s="31">
        <f t="shared" si="51"/>
        <v>4</v>
      </c>
      <c r="M133" s="32">
        <f t="shared" si="44"/>
        <v>0</v>
      </c>
      <c r="N133" s="31">
        <f t="shared" si="52"/>
        <v>0</v>
      </c>
      <c r="O133" s="32">
        <f t="shared" si="45"/>
        <v>0</v>
      </c>
      <c r="P133" s="31">
        <f t="shared" si="53"/>
        <v>0</v>
      </c>
      <c r="Q133" s="32">
        <f t="shared" si="46"/>
        <v>0</v>
      </c>
      <c r="R133" s="31">
        <f t="shared" si="54"/>
        <v>0</v>
      </c>
      <c r="S133" s="32">
        <f t="shared" si="47"/>
        <v>0</v>
      </c>
      <c r="T133" s="31">
        <f t="shared" si="55"/>
        <v>0</v>
      </c>
      <c r="V133" s="1">
        <f t="shared" si="57"/>
        <v>3</v>
      </c>
      <c r="W133" s="1">
        <f t="shared" si="58"/>
        <v>4</v>
      </c>
      <c r="X133" s="1">
        <f t="shared" si="59"/>
        <v>0</v>
      </c>
      <c r="Y133" s="1">
        <f t="shared" si="60"/>
        <v>0</v>
      </c>
      <c r="Z133" s="1">
        <f t="shared" si="61"/>
        <v>0</v>
      </c>
      <c r="AA133" s="1">
        <f t="shared" si="62"/>
        <v>0</v>
      </c>
      <c r="AD133" s="1">
        <f t="shared" si="63"/>
        <v>4</v>
      </c>
      <c r="AE133" s="1">
        <f t="shared" si="64"/>
        <v>3</v>
      </c>
      <c r="AF133" s="1">
        <f t="shared" si="65"/>
        <v>0</v>
      </c>
      <c r="AG133" s="1">
        <f t="shared" si="66"/>
        <v>0</v>
      </c>
      <c r="AH133" s="1">
        <f t="shared" si="67"/>
        <v>0</v>
      </c>
      <c r="AI133" s="1">
        <f t="shared" si="68"/>
        <v>0</v>
      </c>
      <c r="AK133" s="1" t="str">
        <f t="shared" si="56"/>
        <v>430000</v>
      </c>
    </row>
    <row r="134" spans="4:37" x14ac:dyDescent="0.25">
      <c r="D134" s="27">
        <v>112</v>
      </c>
      <c r="E134" s="27">
        <f t="shared" si="41"/>
        <v>0</v>
      </c>
      <c r="F134" s="27">
        <f t="shared" si="42"/>
        <v>0</v>
      </c>
      <c r="G134" s="27">
        <f t="shared" si="48"/>
        <v>0</v>
      </c>
      <c r="H134" s="2">
        <f>_xlfn.IFNA(IF(MATCH(AK134,$AK$23:AK133,0)&gt;0,0,0),1)</f>
        <v>0</v>
      </c>
      <c r="I134" s="2">
        <f t="shared" si="49"/>
        <v>8</v>
      </c>
      <c r="J134" s="31">
        <f t="shared" si="50"/>
        <v>4</v>
      </c>
      <c r="K134" s="32">
        <f t="shared" si="43"/>
        <v>1</v>
      </c>
      <c r="L134" s="31">
        <f t="shared" si="51"/>
        <v>4</v>
      </c>
      <c r="M134" s="32">
        <f t="shared" si="44"/>
        <v>0</v>
      </c>
      <c r="N134" s="31">
        <f t="shared" si="52"/>
        <v>0</v>
      </c>
      <c r="O134" s="32">
        <f t="shared" si="45"/>
        <v>0</v>
      </c>
      <c r="P134" s="31">
        <f t="shared" si="53"/>
        <v>0</v>
      </c>
      <c r="Q134" s="32">
        <f t="shared" si="46"/>
        <v>0</v>
      </c>
      <c r="R134" s="31">
        <f t="shared" si="54"/>
        <v>0</v>
      </c>
      <c r="S134" s="32">
        <f t="shared" si="47"/>
        <v>0</v>
      </c>
      <c r="T134" s="31">
        <f t="shared" si="55"/>
        <v>0</v>
      </c>
      <c r="V134" s="1">
        <f t="shared" si="57"/>
        <v>4</v>
      </c>
      <c r="W134" s="1">
        <f t="shared" si="58"/>
        <v>4</v>
      </c>
      <c r="X134" s="1">
        <f t="shared" si="59"/>
        <v>0</v>
      </c>
      <c r="Y134" s="1">
        <f t="shared" si="60"/>
        <v>0</v>
      </c>
      <c r="Z134" s="1">
        <f t="shared" si="61"/>
        <v>0</v>
      </c>
      <c r="AA134" s="1">
        <f t="shared" si="62"/>
        <v>0</v>
      </c>
      <c r="AD134" s="1">
        <f t="shared" si="63"/>
        <v>4</v>
      </c>
      <c r="AE134" s="1">
        <f t="shared" si="64"/>
        <v>4</v>
      </c>
      <c r="AF134" s="1">
        <f t="shared" si="65"/>
        <v>0</v>
      </c>
      <c r="AG134" s="1">
        <f t="shared" si="66"/>
        <v>0</v>
      </c>
      <c r="AH134" s="1">
        <f t="shared" si="67"/>
        <v>0</v>
      </c>
      <c r="AI134" s="1">
        <f t="shared" si="68"/>
        <v>0</v>
      </c>
      <c r="AK134" s="1" t="str">
        <f t="shared" si="56"/>
        <v>440000</v>
      </c>
    </row>
    <row r="135" spans="4:37" x14ac:dyDescent="0.25">
      <c r="D135" s="27">
        <v>113</v>
      </c>
      <c r="E135" s="27">
        <f t="shared" si="41"/>
        <v>0</v>
      </c>
      <c r="F135" s="27">
        <f t="shared" si="42"/>
        <v>0</v>
      </c>
      <c r="G135" s="27">
        <f t="shared" si="48"/>
        <v>0</v>
      </c>
      <c r="H135" s="2">
        <f>_xlfn.IFNA(IF(MATCH(AK135,$AK$23:AK134,0)&gt;0,0,0),1)</f>
        <v>0</v>
      </c>
      <c r="I135" s="2">
        <f t="shared" si="49"/>
        <v>2</v>
      </c>
      <c r="J135" s="31">
        <f t="shared" si="50"/>
        <v>1</v>
      </c>
      <c r="K135" s="32">
        <f t="shared" si="43"/>
        <v>1</v>
      </c>
      <c r="L135" s="31">
        <f t="shared" si="51"/>
        <v>1</v>
      </c>
      <c r="M135" s="32">
        <f t="shared" si="44"/>
        <v>0</v>
      </c>
      <c r="N135" s="31">
        <f t="shared" si="52"/>
        <v>0</v>
      </c>
      <c r="O135" s="32">
        <f t="shared" si="45"/>
        <v>0</v>
      </c>
      <c r="P135" s="31">
        <f t="shared" si="53"/>
        <v>0</v>
      </c>
      <c r="Q135" s="32">
        <f t="shared" si="46"/>
        <v>0</v>
      </c>
      <c r="R135" s="31">
        <f t="shared" si="54"/>
        <v>0</v>
      </c>
      <c r="S135" s="32">
        <f t="shared" si="47"/>
        <v>0</v>
      </c>
      <c r="T135" s="31">
        <f t="shared" si="55"/>
        <v>0</v>
      </c>
      <c r="V135" s="1">
        <f t="shared" si="57"/>
        <v>1</v>
      </c>
      <c r="W135" s="1">
        <f t="shared" si="58"/>
        <v>1</v>
      </c>
      <c r="X135" s="1">
        <f t="shared" si="59"/>
        <v>0</v>
      </c>
      <c r="Y135" s="1">
        <f t="shared" si="60"/>
        <v>0</v>
      </c>
      <c r="Z135" s="1">
        <f t="shared" si="61"/>
        <v>0</v>
      </c>
      <c r="AA135" s="1">
        <f t="shared" si="62"/>
        <v>0</v>
      </c>
      <c r="AD135" s="1">
        <f t="shared" si="63"/>
        <v>1</v>
      </c>
      <c r="AE135" s="1">
        <f t="shared" si="64"/>
        <v>1</v>
      </c>
      <c r="AF135" s="1">
        <f t="shared" si="65"/>
        <v>0</v>
      </c>
      <c r="AG135" s="1">
        <f t="shared" si="66"/>
        <v>0</v>
      </c>
      <c r="AH135" s="1">
        <f t="shared" si="67"/>
        <v>0</v>
      </c>
      <c r="AI135" s="1">
        <f t="shared" si="68"/>
        <v>0</v>
      </c>
      <c r="AK135" s="1" t="str">
        <f t="shared" si="56"/>
        <v>110000</v>
      </c>
    </row>
    <row r="136" spans="4:37" x14ac:dyDescent="0.25">
      <c r="D136" s="27">
        <v>114</v>
      </c>
      <c r="E136" s="27">
        <f t="shared" si="41"/>
        <v>0</v>
      </c>
      <c r="F136" s="27">
        <f t="shared" si="42"/>
        <v>0</v>
      </c>
      <c r="G136" s="27">
        <f t="shared" si="48"/>
        <v>0</v>
      </c>
      <c r="H136" s="2">
        <f>_xlfn.IFNA(IF(MATCH(AK136,$AK$23:AK135,0)&gt;0,0,0),1)</f>
        <v>0</v>
      </c>
      <c r="I136" s="2">
        <f t="shared" si="49"/>
        <v>3</v>
      </c>
      <c r="J136" s="31">
        <f t="shared" si="50"/>
        <v>2</v>
      </c>
      <c r="K136" s="32">
        <f t="shared" si="43"/>
        <v>0</v>
      </c>
      <c r="L136" s="31">
        <f t="shared" si="51"/>
        <v>1</v>
      </c>
      <c r="M136" s="32">
        <f t="shared" si="44"/>
        <v>0</v>
      </c>
      <c r="N136" s="31">
        <f t="shared" si="52"/>
        <v>0</v>
      </c>
      <c r="O136" s="32">
        <f t="shared" si="45"/>
        <v>0</v>
      </c>
      <c r="P136" s="31">
        <f t="shared" si="53"/>
        <v>0</v>
      </c>
      <c r="Q136" s="32">
        <f t="shared" si="46"/>
        <v>0</v>
      </c>
      <c r="R136" s="31">
        <f t="shared" si="54"/>
        <v>0</v>
      </c>
      <c r="S136" s="32">
        <f t="shared" si="47"/>
        <v>0</v>
      </c>
      <c r="T136" s="31">
        <f t="shared" si="55"/>
        <v>0</v>
      </c>
      <c r="V136" s="1">
        <f t="shared" si="57"/>
        <v>2</v>
      </c>
      <c r="W136" s="1">
        <f t="shared" si="58"/>
        <v>1</v>
      </c>
      <c r="X136" s="1">
        <f t="shared" si="59"/>
        <v>0</v>
      </c>
      <c r="Y136" s="1">
        <f t="shared" si="60"/>
        <v>0</v>
      </c>
      <c r="Z136" s="1">
        <f t="shared" si="61"/>
        <v>0</v>
      </c>
      <c r="AA136" s="1">
        <f t="shared" si="62"/>
        <v>0</v>
      </c>
      <c r="AD136" s="1">
        <f t="shared" si="63"/>
        <v>2</v>
      </c>
      <c r="AE136" s="1">
        <f t="shared" si="64"/>
        <v>1</v>
      </c>
      <c r="AF136" s="1">
        <f t="shared" si="65"/>
        <v>0</v>
      </c>
      <c r="AG136" s="1">
        <f t="shared" si="66"/>
        <v>0</v>
      </c>
      <c r="AH136" s="1">
        <f t="shared" si="67"/>
        <v>0</v>
      </c>
      <c r="AI136" s="1">
        <f t="shared" si="68"/>
        <v>0</v>
      </c>
      <c r="AK136" s="1" t="str">
        <f t="shared" si="56"/>
        <v>210000</v>
      </c>
    </row>
    <row r="137" spans="4:37" x14ac:dyDescent="0.25">
      <c r="D137" s="27">
        <v>115</v>
      </c>
      <c r="E137" s="27">
        <f t="shared" si="41"/>
        <v>0</v>
      </c>
      <c r="F137" s="27">
        <f t="shared" si="42"/>
        <v>0</v>
      </c>
      <c r="G137" s="27">
        <f t="shared" si="48"/>
        <v>0</v>
      </c>
      <c r="H137" s="2">
        <f>_xlfn.IFNA(IF(MATCH(AK137,$AK$23:AK136,0)&gt;0,0,0),1)</f>
        <v>0</v>
      </c>
      <c r="I137" s="2">
        <f t="shared" si="49"/>
        <v>4</v>
      </c>
      <c r="J137" s="31">
        <f t="shared" si="50"/>
        <v>3</v>
      </c>
      <c r="K137" s="32">
        <f t="shared" si="43"/>
        <v>0</v>
      </c>
      <c r="L137" s="31">
        <f t="shared" si="51"/>
        <v>1</v>
      </c>
      <c r="M137" s="32">
        <f t="shared" si="44"/>
        <v>0</v>
      </c>
      <c r="N137" s="31">
        <f t="shared" si="52"/>
        <v>0</v>
      </c>
      <c r="O137" s="32">
        <f t="shared" si="45"/>
        <v>0</v>
      </c>
      <c r="P137" s="31">
        <f t="shared" si="53"/>
        <v>0</v>
      </c>
      <c r="Q137" s="32">
        <f t="shared" si="46"/>
        <v>0</v>
      </c>
      <c r="R137" s="31">
        <f t="shared" si="54"/>
        <v>0</v>
      </c>
      <c r="S137" s="32">
        <f t="shared" si="47"/>
        <v>0</v>
      </c>
      <c r="T137" s="31">
        <f t="shared" si="55"/>
        <v>0</v>
      </c>
      <c r="V137" s="1">
        <f t="shared" si="57"/>
        <v>3</v>
      </c>
      <c r="W137" s="1">
        <f t="shared" si="58"/>
        <v>1</v>
      </c>
      <c r="X137" s="1">
        <f t="shared" si="59"/>
        <v>0</v>
      </c>
      <c r="Y137" s="1">
        <f t="shared" si="60"/>
        <v>0</v>
      </c>
      <c r="Z137" s="1">
        <f t="shared" si="61"/>
        <v>0</v>
      </c>
      <c r="AA137" s="1">
        <f t="shared" si="62"/>
        <v>0</v>
      </c>
      <c r="AD137" s="1">
        <f t="shared" si="63"/>
        <v>3</v>
      </c>
      <c r="AE137" s="1">
        <f t="shared" si="64"/>
        <v>1</v>
      </c>
      <c r="AF137" s="1">
        <f t="shared" si="65"/>
        <v>0</v>
      </c>
      <c r="AG137" s="1">
        <f t="shared" si="66"/>
        <v>0</v>
      </c>
      <c r="AH137" s="1">
        <f t="shared" si="67"/>
        <v>0</v>
      </c>
      <c r="AI137" s="1">
        <f t="shared" si="68"/>
        <v>0</v>
      </c>
      <c r="AK137" s="1" t="str">
        <f t="shared" si="56"/>
        <v>310000</v>
      </c>
    </row>
    <row r="138" spans="4:37" x14ac:dyDescent="0.25">
      <c r="D138" s="27">
        <v>116</v>
      </c>
      <c r="E138" s="27">
        <f t="shared" si="41"/>
        <v>0</v>
      </c>
      <c r="F138" s="27">
        <f t="shared" si="42"/>
        <v>0</v>
      </c>
      <c r="G138" s="27">
        <f t="shared" si="48"/>
        <v>0</v>
      </c>
      <c r="H138" s="2">
        <f>_xlfn.IFNA(IF(MATCH(AK138,$AK$23:AK137,0)&gt;0,0,0),1)</f>
        <v>0</v>
      </c>
      <c r="I138" s="2">
        <f t="shared" si="49"/>
        <v>5</v>
      </c>
      <c r="J138" s="31">
        <f t="shared" si="50"/>
        <v>4</v>
      </c>
      <c r="K138" s="32">
        <f t="shared" si="43"/>
        <v>0</v>
      </c>
      <c r="L138" s="31">
        <f t="shared" si="51"/>
        <v>1</v>
      </c>
      <c r="M138" s="32">
        <f t="shared" si="44"/>
        <v>0</v>
      </c>
      <c r="N138" s="31">
        <f t="shared" si="52"/>
        <v>0</v>
      </c>
      <c r="O138" s="32">
        <f t="shared" si="45"/>
        <v>0</v>
      </c>
      <c r="P138" s="31">
        <f t="shared" si="53"/>
        <v>0</v>
      </c>
      <c r="Q138" s="32">
        <f t="shared" si="46"/>
        <v>0</v>
      </c>
      <c r="R138" s="31">
        <f t="shared" si="54"/>
        <v>0</v>
      </c>
      <c r="S138" s="32">
        <f t="shared" si="47"/>
        <v>0</v>
      </c>
      <c r="T138" s="31">
        <f t="shared" si="55"/>
        <v>0</v>
      </c>
      <c r="V138" s="1">
        <f t="shared" si="57"/>
        <v>4</v>
      </c>
      <c r="W138" s="1">
        <f t="shared" si="58"/>
        <v>1</v>
      </c>
      <c r="X138" s="1">
        <f t="shared" si="59"/>
        <v>0</v>
      </c>
      <c r="Y138" s="1">
        <f t="shared" si="60"/>
        <v>0</v>
      </c>
      <c r="Z138" s="1">
        <f t="shared" si="61"/>
        <v>0</v>
      </c>
      <c r="AA138" s="1">
        <f t="shared" si="62"/>
        <v>0</v>
      </c>
      <c r="AD138" s="1">
        <f t="shared" si="63"/>
        <v>4</v>
      </c>
      <c r="AE138" s="1">
        <f t="shared" si="64"/>
        <v>1</v>
      </c>
      <c r="AF138" s="1">
        <f t="shared" si="65"/>
        <v>0</v>
      </c>
      <c r="AG138" s="1">
        <f t="shared" si="66"/>
        <v>0</v>
      </c>
      <c r="AH138" s="1">
        <f t="shared" si="67"/>
        <v>0</v>
      </c>
      <c r="AI138" s="1">
        <f t="shared" si="68"/>
        <v>0</v>
      </c>
      <c r="AK138" s="1" t="str">
        <f t="shared" si="56"/>
        <v>410000</v>
      </c>
    </row>
    <row r="139" spans="4:37" x14ac:dyDescent="0.25">
      <c r="D139" s="27">
        <v>117</v>
      </c>
      <c r="E139" s="27">
        <f t="shared" si="41"/>
        <v>0</v>
      </c>
      <c r="F139" s="27">
        <f t="shared" si="42"/>
        <v>0</v>
      </c>
      <c r="G139" s="27">
        <f t="shared" si="48"/>
        <v>0</v>
      </c>
      <c r="H139" s="2">
        <f>_xlfn.IFNA(IF(MATCH(AK139,$AK$23:AK138,0)&gt;0,0,0),1)</f>
        <v>0</v>
      </c>
      <c r="I139" s="2">
        <f t="shared" si="49"/>
        <v>3</v>
      </c>
      <c r="J139" s="31">
        <f t="shared" si="50"/>
        <v>1</v>
      </c>
      <c r="K139" s="32">
        <f t="shared" si="43"/>
        <v>0</v>
      </c>
      <c r="L139" s="31">
        <f t="shared" si="51"/>
        <v>2</v>
      </c>
      <c r="M139" s="32">
        <f t="shared" si="44"/>
        <v>0</v>
      </c>
      <c r="N139" s="31">
        <f t="shared" si="52"/>
        <v>0</v>
      </c>
      <c r="O139" s="32">
        <f t="shared" si="45"/>
        <v>0</v>
      </c>
      <c r="P139" s="31">
        <f t="shared" si="53"/>
        <v>0</v>
      </c>
      <c r="Q139" s="32">
        <f t="shared" si="46"/>
        <v>0</v>
      </c>
      <c r="R139" s="31">
        <f t="shared" si="54"/>
        <v>0</v>
      </c>
      <c r="S139" s="32">
        <f t="shared" si="47"/>
        <v>0</v>
      </c>
      <c r="T139" s="31">
        <f t="shared" si="55"/>
        <v>0</v>
      </c>
      <c r="V139" s="1">
        <f t="shared" si="57"/>
        <v>1</v>
      </c>
      <c r="W139" s="1">
        <f t="shared" si="58"/>
        <v>2</v>
      </c>
      <c r="X139" s="1">
        <f t="shared" si="59"/>
        <v>0</v>
      </c>
      <c r="Y139" s="1">
        <f t="shared" si="60"/>
        <v>0</v>
      </c>
      <c r="Z139" s="1">
        <f t="shared" si="61"/>
        <v>0</v>
      </c>
      <c r="AA139" s="1">
        <f t="shared" si="62"/>
        <v>0</v>
      </c>
      <c r="AD139" s="1">
        <f t="shared" si="63"/>
        <v>2</v>
      </c>
      <c r="AE139" s="1">
        <f t="shared" si="64"/>
        <v>1</v>
      </c>
      <c r="AF139" s="1">
        <f t="shared" si="65"/>
        <v>0</v>
      </c>
      <c r="AG139" s="1">
        <f t="shared" si="66"/>
        <v>0</v>
      </c>
      <c r="AH139" s="1">
        <f t="shared" si="67"/>
        <v>0</v>
      </c>
      <c r="AI139" s="1">
        <f t="shared" si="68"/>
        <v>0</v>
      </c>
      <c r="AK139" s="1" t="str">
        <f t="shared" si="56"/>
        <v>210000</v>
      </c>
    </row>
    <row r="140" spans="4:37" x14ac:dyDescent="0.25">
      <c r="D140" s="27">
        <v>118</v>
      </c>
      <c r="E140" s="27">
        <f t="shared" si="41"/>
        <v>0</v>
      </c>
      <c r="F140" s="27">
        <f t="shared" si="42"/>
        <v>0</v>
      </c>
      <c r="G140" s="27">
        <f t="shared" si="48"/>
        <v>0</v>
      </c>
      <c r="H140" s="2">
        <f>_xlfn.IFNA(IF(MATCH(AK140,$AK$23:AK139,0)&gt;0,0,0),1)</f>
        <v>0</v>
      </c>
      <c r="I140" s="2">
        <f t="shared" si="49"/>
        <v>4</v>
      </c>
      <c r="J140" s="31">
        <f t="shared" si="50"/>
        <v>2</v>
      </c>
      <c r="K140" s="32">
        <f t="shared" si="43"/>
        <v>1</v>
      </c>
      <c r="L140" s="31">
        <f t="shared" si="51"/>
        <v>2</v>
      </c>
      <c r="M140" s="32">
        <f t="shared" si="44"/>
        <v>0</v>
      </c>
      <c r="N140" s="31">
        <f t="shared" si="52"/>
        <v>0</v>
      </c>
      <c r="O140" s="32">
        <f t="shared" si="45"/>
        <v>0</v>
      </c>
      <c r="P140" s="31">
        <f t="shared" si="53"/>
        <v>0</v>
      </c>
      <c r="Q140" s="32">
        <f t="shared" si="46"/>
        <v>0</v>
      </c>
      <c r="R140" s="31">
        <f t="shared" si="54"/>
        <v>0</v>
      </c>
      <c r="S140" s="32">
        <f t="shared" si="47"/>
        <v>0</v>
      </c>
      <c r="T140" s="31">
        <f t="shared" si="55"/>
        <v>0</v>
      </c>
      <c r="V140" s="1">
        <f t="shared" si="57"/>
        <v>2</v>
      </c>
      <c r="W140" s="1">
        <f t="shared" si="58"/>
        <v>2</v>
      </c>
      <c r="X140" s="1">
        <f t="shared" si="59"/>
        <v>0</v>
      </c>
      <c r="Y140" s="1">
        <f t="shared" si="60"/>
        <v>0</v>
      </c>
      <c r="Z140" s="1">
        <f t="shared" si="61"/>
        <v>0</v>
      </c>
      <c r="AA140" s="1">
        <f t="shared" si="62"/>
        <v>0</v>
      </c>
      <c r="AD140" s="1">
        <f t="shared" si="63"/>
        <v>2</v>
      </c>
      <c r="AE140" s="1">
        <f t="shared" si="64"/>
        <v>2</v>
      </c>
      <c r="AF140" s="1">
        <f t="shared" si="65"/>
        <v>0</v>
      </c>
      <c r="AG140" s="1">
        <f t="shared" si="66"/>
        <v>0</v>
      </c>
      <c r="AH140" s="1">
        <f t="shared" si="67"/>
        <v>0</v>
      </c>
      <c r="AI140" s="1">
        <f t="shared" si="68"/>
        <v>0</v>
      </c>
      <c r="AK140" s="1" t="str">
        <f t="shared" si="56"/>
        <v>220000</v>
      </c>
    </row>
    <row r="141" spans="4:37" x14ac:dyDescent="0.25">
      <c r="D141" s="27">
        <v>119</v>
      </c>
      <c r="E141" s="27">
        <f t="shared" si="41"/>
        <v>0</v>
      </c>
      <c r="F141" s="27">
        <f t="shared" si="42"/>
        <v>0</v>
      </c>
      <c r="G141" s="27">
        <f t="shared" si="48"/>
        <v>0</v>
      </c>
      <c r="H141" s="2">
        <f>_xlfn.IFNA(IF(MATCH(AK141,$AK$23:AK140,0)&gt;0,0,0),1)</f>
        <v>0</v>
      </c>
      <c r="I141" s="2">
        <f t="shared" si="49"/>
        <v>5</v>
      </c>
      <c r="J141" s="31">
        <f t="shared" si="50"/>
        <v>3</v>
      </c>
      <c r="K141" s="32">
        <f t="shared" si="43"/>
        <v>0</v>
      </c>
      <c r="L141" s="31">
        <f t="shared" si="51"/>
        <v>2</v>
      </c>
      <c r="M141" s="32">
        <f t="shared" si="44"/>
        <v>0</v>
      </c>
      <c r="N141" s="31">
        <f t="shared" si="52"/>
        <v>0</v>
      </c>
      <c r="O141" s="32">
        <f t="shared" si="45"/>
        <v>0</v>
      </c>
      <c r="P141" s="31">
        <f t="shared" si="53"/>
        <v>0</v>
      </c>
      <c r="Q141" s="32">
        <f t="shared" si="46"/>
        <v>0</v>
      </c>
      <c r="R141" s="31">
        <f t="shared" si="54"/>
        <v>0</v>
      </c>
      <c r="S141" s="32">
        <f t="shared" si="47"/>
        <v>0</v>
      </c>
      <c r="T141" s="31">
        <f t="shared" si="55"/>
        <v>0</v>
      </c>
      <c r="V141" s="1">
        <f t="shared" si="57"/>
        <v>3</v>
      </c>
      <c r="W141" s="1">
        <f t="shared" si="58"/>
        <v>2</v>
      </c>
      <c r="X141" s="1">
        <f t="shared" si="59"/>
        <v>0</v>
      </c>
      <c r="Y141" s="1">
        <f t="shared" si="60"/>
        <v>0</v>
      </c>
      <c r="Z141" s="1">
        <f t="shared" si="61"/>
        <v>0</v>
      </c>
      <c r="AA141" s="1">
        <f t="shared" si="62"/>
        <v>0</v>
      </c>
      <c r="AD141" s="1">
        <f t="shared" si="63"/>
        <v>3</v>
      </c>
      <c r="AE141" s="1">
        <f t="shared" si="64"/>
        <v>2</v>
      </c>
      <c r="AF141" s="1">
        <f t="shared" si="65"/>
        <v>0</v>
      </c>
      <c r="AG141" s="1">
        <f t="shared" si="66"/>
        <v>0</v>
      </c>
      <c r="AH141" s="1">
        <f t="shared" si="67"/>
        <v>0</v>
      </c>
      <c r="AI141" s="1">
        <f t="shared" si="68"/>
        <v>0</v>
      </c>
      <c r="AK141" s="1" t="str">
        <f t="shared" si="56"/>
        <v>320000</v>
      </c>
    </row>
    <row r="142" spans="4:37" x14ac:dyDescent="0.25">
      <c r="D142" s="27">
        <v>120</v>
      </c>
      <c r="E142" s="27">
        <f t="shared" si="41"/>
        <v>0</v>
      </c>
      <c r="F142" s="27">
        <f t="shared" si="42"/>
        <v>0</v>
      </c>
      <c r="G142" s="27">
        <f t="shared" si="48"/>
        <v>0</v>
      </c>
      <c r="H142" s="2">
        <f>_xlfn.IFNA(IF(MATCH(AK142,$AK$23:AK141,0)&gt;0,0,0),1)</f>
        <v>0</v>
      </c>
      <c r="I142" s="2">
        <f t="shared" si="49"/>
        <v>6</v>
      </c>
      <c r="J142" s="31">
        <f t="shared" si="50"/>
        <v>4</v>
      </c>
      <c r="K142" s="32">
        <f t="shared" si="43"/>
        <v>0</v>
      </c>
      <c r="L142" s="31">
        <f t="shared" si="51"/>
        <v>2</v>
      </c>
      <c r="M142" s="32">
        <f t="shared" si="44"/>
        <v>0</v>
      </c>
      <c r="N142" s="31">
        <f t="shared" si="52"/>
        <v>0</v>
      </c>
      <c r="O142" s="32">
        <f t="shared" si="45"/>
        <v>0</v>
      </c>
      <c r="P142" s="31">
        <f t="shared" si="53"/>
        <v>0</v>
      </c>
      <c r="Q142" s="32">
        <f t="shared" si="46"/>
        <v>0</v>
      </c>
      <c r="R142" s="31">
        <f t="shared" si="54"/>
        <v>0</v>
      </c>
      <c r="S142" s="32">
        <f t="shared" si="47"/>
        <v>0</v>
      </c>
      <c r="T142" s="31">
        <f t="shared" si="55"/>
        <v>0</v>
      </c>
      <c r="V142" s="1">
        <f t="shared" si="57"/>
        <v>4</v>
      </c>
      <c r="W142" s="1">
        <f t="shared" si="58"/>
        <v>2</v>
      </c>
      <c r="X142" s="1">
        <f t="shared" si="59"/>
        <v>0</v>
      </c>
      <c r="Y142" s="1">
        <f t="shared" si="60"/>
        <v>0</v>
      </c>
      <c r="Z142" s="1">
        <f t="shared" si="61"/>
        <v>0</v>
      </c>
      <c r="AA142" s="1">
        <f t="shared" si="62"/>
        <v>0</v>
      </c>
      <c r="AD142" s="1">
        <f t="shared" si="63"/>
        <v>4</v>
      </c>
      <c r="AE142" s="1">
        <f t="shared" si="64"/>
        <v>2</v>
      </c>
      <c r="AF142" s="1">
        <f t="shared" si="65"/>
        <v>0</v>
      </c>
      <c r="AG142" s="1">
        <f t="shared" si="66"/>
        <v>0</v>
      </c>
      <c r="AH142" s="1">
        <f t="shared" si="67"/>
        <v>0</v>
      </c>
      <c r="AI142" s="1">
        <f t="shared" si="68"/>
        <v>0</v>
      </c>
      <c r="AK142" s="1" t="str">
        <f t="shared" si="56"/>
        <v>420000</v>
      </c>
    </row>
    <row r="143" spans="4:37" x14ac:dyDescent="0.25">
      <c r="D143" s="27">
        <v>121</v>
      </c>
      <c r="E143" s="27">
        <f t="shared" si="41"/>
        <v>0</v>
      </c>
      <c r="F143" s="27">
        <f t="shared" si="42"/>
        <v>0</v>
      </c>
      <c r="G143" s="27">
        <f t="shared" si="48"/>
        <v>0</v>
      </c>
      <c r="H143" s="2">
        <f>_xlfn.IFNA(IF(MATCH(AK143,$AK$23:AK142,0)&gt;0,0,0),1)</f>
        <v>0</v>
      </c>
      <c r="I143" s="2">
        <f t="shared" si="49"/>
        <v>4</v>
      </c>
      <c r="J143" s="31">
        <f t="shared" si="50"/>
        <v>1</v>
      </c>
      <c r="K143" s="32">
        <f t="shared" si="43"/>
        <v>0</v>
      </c>
      <c r="L143" s="31">
        <f t="shared" si="51"/>
        <v>3</v>
      </c>
      <c r="M143" s="32">
        <f t="shared" si="44"/>
        <v>0</v>
      </c>
      <c r="N143" s="31">
        <f t="shared" si="52"/>
        <v>0</v>
      </c>
      <c r="O143" s="32">
        <f t="shared" si="45"/>
        <v>0</v>
      </c>
      <c r="P143" s="31">
        <f t="shared" si="53"/>
        <v>0</v>
      </c>
      <c r="Q143" s="32">
        <f t="shared" si="46"/>
        <v>0</v>
      </c>
      <c r="R143" s="31">
        <f t="shared" si="54"/>
        <v>0</v>
      </c>
      <c r="S143" s="32">
        <f t="shared" si="47"/>
        <v>0</v>
      </c>
      <c r="T143" s="31">
        <f t="shared" si="55"/>
        <v>0</v>
      </c>
      <c r="V143" s="1">
        <f t="shared" si="57"/>
        <v>1</v>
      </c>
      <c r="W143" s="1">
        <f t="shared" si="58"/>
        <v>3</v>
      </c>
      <c r="X143" s="1">
        <f t="shared" si="59"/>
        <v>0</v>
      </c>
      <c r="Y143" s="1">
        <f t="shared" si="60"/>
        <v>0</v>
      </c>
      <c r="Z143" s="1">
        <f t="shared" si="61"/>
        <v>0</v>
      </c>
      <c r="AA143" s="1">
        <f t="shared" si="62"/>
        <v>0</v>
      </c>
      <c r="AD143" s="1">
        <f t="shared" si="63"/>
        <v>3</v>
      </c>
      <c r="AE143" s="1">
        <f t="shared" si="64"/>
        <v>1</v>
      </c>
      <c r="AF143" s="1">
        <f t="shared" si="65"/>
        <v>0</v>
      </c>
      <c r="AG143" s="1">
        <f t="shared" si="66"/>
        <v>0</v>
      </c>
      <c r="AH143" s="1">
        <f t="shared" si="67"/>
        <v>0</v>
      </c>
      <c r="AI143" s="1">
        <f t="shared" si="68"/>
        <v>0</v>
      </c>
      <c r="AK143" s="1" t="str">
        <f t="shared" si="56"/>
        <v>310000</v>
      </c>
    </row>
    <row r="144" spans="4:37" x14ac:dyDescent="0.25">
      <c r="D144" s="27">
        <v>122</v>
      </c>
      <c r="E144" s="27">
        <f t="shared" si="41"/>
        <v>0</v>
      </c>
      <c r="F144" s="27">
        <f t="shared" si="42"/>
        <v>0</v>
      </c>
      <c r="G144" s="27">
        <f t="shared" si="48"/>
        <v>0</v>
      </c>
      <c r="H144" s="2">
        <f>_xlfn.IFNA(IF(MATCH(AK144,$AK$23:AK143,0)&gt;0,0,0),1)</f>
        <v>0</v>
      </c>
      <c r="I144" s="2">
        <f t="shared" si="49"/>
        <v>5</v>
      </c>
      <c r="J144" s="31">
        <f t="shared" si="50"/>
        <v>2</v>
      </c>
      <c r="K144" s="32">
        <f t="shared" si="43"/>
        <v>0</v>
      </c>
      <c r="L144" s="31">
        <f t="shared" si="51"/>
        <v>3</v>
      </c>
      <c r="M144" s="32">
        <f t="shared" si="44"/>
        <v>0</v>
      </c>
      <c r="N144" s="31">
        <f t="shared" si="52"/>
        <v>0</v>
      </c>
      <c r="O144" s="32">
        <f t="shared" si="45"/>
        <v>0</v>
      </c>
      <c r="P144" s="31">
        <f t="shared" si="53"/>
        <v>0</v>
      </c>
      <c r="Q144" s="32">
        <f t="shared" si="46"/>
        <v>0</v>
      </c>
      <c r="R144" s="31">
        <f t="shared" si="54"/>
        <v>0</v>
      </c>
      <c r="S144" s="32">
        <f t="shared" si="47"/>
        <v>0</v>
      </c>
      <c r="T144" s="31">
        <f t="shared" si="55"/>
        <v>0</v>
      </c>
      <c r="V144" s="1">
        <f t="shared" si="57"/>
        <v>2</v>
      </c>
      <c r="W144" s="1">
        <f t="shared" si="58"/>
        <v>3</v>
      </c>
      <c r="X144" s="1">
        <f t="shared" si="59"/>
        <v>0</v>
      </c>
      <c r="Y144" s="1">
        <f t="shared" si="60"/>
        <v>0</v>
      </c>
      <c r="Z144" s="1">
        <f t="shared" si="61"/>
        <v>0</v>
      </c>
      <c r="AA144" s="1">
        <f t="shared" si="62"/>
        <v>0</v>
      </c>
      <c r="AD144" s="1">
        <f t="shared" si="63"/>
        <v>3</v>
      </c>
      <c r="AE144" s="1">
        <f t="shared" si="64"/>
        <v>2</v>
      </c>
      <c r="AF144" s="1">
        <f t="shared" si="65"/>
        <v>0</v>
      </c>
      <c r="AG144" s="1">
        <f t="shared" si="66"/>
        <v>0</v>
      </c>
      <c r="AH144" s="1">
        <f t="shared" si="67"/>
        <v>0</v>
      </c>
      <c r="AI144" s="1">
        <f t="shared" si="68"/>
        <v>0</v>
      </c>
      <c r="AK144" s="1" t="str">
        <f t="shared" si="56"/>
        <v>320000</v>
      </c>
    </row>
    <row r="145" spans="4:37" x14ac:dyDescent="0.25">
      <c r="D145" s="27">
        <v>123</v>
      </c>
      <c r="E145" s="27">
        <f t="shared" si="41"/>
        <v>0</v>
      </c>
      <c r="F145" s="27">
        <f t="shared" si="42"/>
        <v>0</v>
      </c>
      <c r="G145" s="27">
        <f t="shared" si="48"/>
        <v>0</v>
      </c>
      <c r="H145" s="2">
        <f>_xlfn.IFNA(IF(MATCH(AK145,$AK$23:AK144,0)&gt;0,0,0),1)</f>
        <v>0</v>
      </c>
      <c r="I145" s="2">
        <f t="shared" si="49"/>
        <v>6</v>
      </c>
      <c r="J145" s="31">
        <f t="shared" si="50"/>
        <v>3</v>
      </c>
      <c r="K145" s="32">
        <f t="shared" si="43"/>
        <v>1</v>
      </c>
      <c r="L145" s="31">
        <f t="shared" si="51"/>
        <v>3</v>
      </c>
      <c r="M145" s="32">
        <f t="shared" si="44"/>
        <v>0</v>
      </c>
      <c r="N145" s="31">
        <f t="shared" si="52"/>
        <v>0</v>
      </c>
      <c r="O145" s="32">
        <f t="shared" si="45"/>
        <v>0</v>
      </c>
      <c r="P145" s="31">
        <f t="shared" si="53"/>
        <v>0</v>
      </c>
      <c r="Q145" s="32">
        <f t="shared" si="46"/>
        <v>0</v>
      </c>
      <c r="R145" s="31">
        <f t="shared" si="54"/>
        <v>0</v>
      </c>
      <c r="S145" s="32">
        <f t="shared" si="47"/>
        <v>0</v>
      </c>
      <c r="T145" s="31">
        <f t="shared" si="55"/>
        <v>0</v>
      </c>
      <c r="V145" s="1">
        <f t="shared" si="57"/>
        <v>3</v>
      </c>
      <c r="W145" s="1">
        <f t="shared" si="58"/>
        <v>3</v>
      </c>
      <c r="X145" s="1">
        <f t="shared" si="59"/>
        <v>0</v>
      </c>
      <c r="Y145" s="1">
        <f t="shared" si="60"/>
        <v>0</v>
      </c>
      <c r="Z145" s="1">
        <f t="shared" si="61"/>
        <v>0</v>
      </c>
      <c r="AA145" s="1">
        <f t="shared" si="62"/>
        <v>0</v>
      </c>
      <c r="AD145" s="1">
        <f t="shared" si="63"/>
        <v>3</v>
      </c>
      <c r="AE145" s="1">
        <f t="shared" si="64"/>
        <v>3</v>
      </c>
      <c r="AF145" s="1">
        <f t="shared" si="65"/>
        <v>0</v>
      </c>
      <c r="AG145" s="1">
        <f t="shared" si="66"/>
        <v>0</v>
      </c>
      <c r="AH145" s="1">
        <f t="shared" si="67"/>
        <v>0</v>
      </c>
      <c r="AI145" s="1">
        <f t="shared" si="68"/>
        <v>0</v>
      </c>
      <c r="AK145" s="1" t="str">
        <f t="shared" si="56"/>
        <v>330000</v>
      </c>
    </row>
    <row r="146" spans="4:37" x14ac:dyDescent="0.25">
      <c r="D146" s="27">
        <v>124</v>
      </c>
      <c r="E146" s="27">
        <f t="shared" si="41"/>
        <v>0</v>
      </c>
      <c r="F146" s="27">
        <f t="shared" si="42"/>
        <v>0</v>
      </c>
      <c r="G146" s="27">
        <f t="shared" si="48"/>
        <v>0</v>
      </c>
      <c r="H146" s="2">
        <f>_xlfn.IFNA(IF(MATCH(AK146,$AK$23:AK145,0)&gt;0,0,0),1)</f>
        <v>0</v>
      </c>
      <c r="I146" s="2">
        <f t="shared" si="49"/>
        <v>7</v>
      </c>
      <c r="J146" s="31">
        <f t="shared" si="50"/>
        <v>4</v>
      </c>
      <c r="K146" s="32">
        <f t="shared" si="43"/>
        <v>0</v>
      </c>
      <c r="L146" s="31">
        <f t="shared" si="51"/>
        <v>3</v>
      </c>
      <c r="M146" s="32">
        <f t="shared" si="44"/>
        <v>0</v>
      </c>
      <c r="N146" s="31">
        <f t="shared" si="52"/>
        <v>0</v>
      </c>
      <c r="O146" s="32">
        <f t="shared" si="45"/>
        <v>0</v>
      </c>
      <c r="P146" s="31">
        <f t="shared" si="53"/>
        <v>0</v>
      </c>
      <c r="Q146" s="32">
        <f t="shared" si="46"/>
        <v>0</v>
      </c>
      <c r="R146" s="31">
        <f t="shared" si="54"/>
        <v>0</v>
      </c>
      <c r="S146" s="32">
        <f t="shared" si="47"/>
        <v>0</v>
      </c>
      <c r="T146" s="31">
        <f t="shared" si="55"/>
        <v>0</v>
      </c>
      <c r="V146" s="1">
        <f t="shared" si="57"/>
        <v>4</v>
      </c>
      <c r="W146" s="1">
        <f t="shared" si="58"/>
        <v>3</v>
      </c>
      <c r="X146" s="1">
        <f t="shared" si="59"/>
        <v>0</v>
      </c>
      <c r="Y146" s="1">
        <f t="shared" si="60"/>
        <v>0</v>
      </c>
      <c r="Z146" s="1">
        <f t="shared" si="61"/>
        <v>0</v>
      </c>
      <c r="AA146" s="1">
        <f t="shared" si="62"/>
        <v>0</v>
      </c>
      <c r="AD146" s="1">
        <f t="shared" si="63"/>
        <v>4</v>
      </c>
      <c r="AE146" s="1">
        <f t="shared" si="64"/>
        <v>3</v>
      </c>
      <c r="AF146" s="1">
        <f t="shared" si="65"/>
        <v>0</v>
      </c>
      <c r="AG146" s="1">
        <f t="shared" si="66"/>
        <v>0</v>
      </c>
      <c r="AH146" s="1">
        <f t="shared" si="67"/>
        <v>0</v>
      </c>
      <c r="AI146" s="1">
        <f t="shared" si="68"/>
        <v>0</v>
      </c>
      <c r="AK146" s="1" t="str">
        <f t="shared" si="56"/>
        <v>430000</v>
      </c>
    </row>
    <row r="147" spans="4:37" x14ac:dyDescent="0.25">
      <c r="D147" s="27">
        <v>125</v>
      </c>
      <c r="E147" s="27">
        <f t="shared" si="41"/>
        <v>0</v>
      </c>
      <c r="F147" s="27">
        <f t="shared" si="42"/>
        <v>0</v>
      </c>
      <c r="G147" s="27">
        <f t="shared" si="48"/>
        <v>0</v>
      </c>
      <c r="H147" s="2">
        <f>_xlfn.IFNA(IF(MATCH(AK147,$AK$23:AK146,0)&gt;0,0,0),1)</f>
        <v>0</v>
      </c>
      <c r="I147" s="2">
        <f t="shared" si="49"/>
        <v>5</v>
      </c>
      <c r="J147" s="31">
        <f t="shared" si="50"/>
        <v>1</v>
      </c>
      <c r="K147" s="32">
        <f t="shared" si="43"/>
        <v>0</v>
      </c>
      <c r="L147" s="31">
        <f t="shared" si="51"/>
        <v>4</v>
      </c>
      <c r="M147" s="32">
        <f t="shared" si="44"/>
        <v>0</v>
      </c>
      <c r="N147" s="31">
        <f t="shared" si="52"/>
        <v>0</v>
      </c>
      <c r="O147" s="32">
        <f t="shared" si="45"/>
        <v>0</v>
      </c>
      <c r="P147" s="31">
        <f t="shared" si="53"/>
        <v>0</v>
      </c>
      <c r="Q147" s="32">
        <f t="shared" si="46"/>
        <v>0</v>
      </c>
      <c r="R147" s="31">
        <f t="shared" si="54"/>
        <v>0</v>
      </c>
      <c r="S147" s="32">
        <f t="shared" si="47"/>
        <v>0</v>
      </c>
      <c r="T147" s="31">
        <f t="shared" si="55"/>
        <v>0</v>
      </c>
      <c r="V147" s="1">
        <f t="shared" si="57"/>
        <v>1</v>
      </c>
      <c r="W147" s="1">
        <f t="shared" si="58"/>
        <v>4</v>
      </c>
      <c r="X147" s="1">
        <f t="shared" si="59"/>
        <v>0</v>
      </c>
      <c r="Y147" s="1">
        <f t="shared" si="60"/>
        <v>0</v>
      </c>
      <c r="Z147" s="1">
        <f t="shared" si="61"/>
        <v>0</v>
      </c>
      <c r="AA147" s="1">
        <f t="shared" si="62"/>
        <v>0</v>
      </c>
      <c r="AD147" s="1">
        <f t="shared" si="63"/>
        <v>4</v>
      </c>
      <c r="AE147" s="1">
        <f t="shared" si="64"/>
        <v>1</v>
      </c>
      <c r="AF147" s="1">
        <f t="shared" si="65"/>
        <v>0</v>
      </c>
      <c r="AG147" s="1">
        <f t="shared" si="66"/>
        <v>0</v>
      </c>
      <c r="AH147" s="1">
        <f t="shared" si="67"/>
        <v>0</v>
      </c>
      <c r="AI147" s="1">
        <f t="shared" si="68"/>
        <v>0</v>
      </c>
      <c r="AK147" s="1" t="str">
        <f t="shared" si="56"/>
        <v>410000</v>
      </c>
    </row>
    <row r="148" spans="4:37" x14ac:dyDescent="0.25">
      <c r="D148" s="27">
        <v>126</v>
      </c>
      <c r="E148" s="27">
        <f t="shared" si="41"/>
        <v>0</v>
      </c>
      <c r="F148" s="27">
        <f t="shared" si="42"/>
        <v>0</v>
      </c>
      <c r="G148" s="27">
        <f t="shared" si="48"/>
        <v>0</v>
      </c>
      <c r="H148" s="2">
        <f>_xlfn.IFNA(IF(MATCH(AK148,$AK$23:AK147,0)&gt;0,0,0),1)</f>
        <v>0</v>
      </c>
      <c r="I148" s="2">
        <f t="shared" si="49"/>
        <v>6</v>
      </c>
      <c r="J148" s="31">
        <f t="shared" si="50"/>
        <v>2</v>
      </c>
      <c r="K148" s="32">
        <f t="shared" si="43"/>
        <v>0</v>
      </c>
      <c r="L148" s="31">
        <f t="shared" si="51"/>
        <v>4</v>
      </c>
      <c r="M148" s="32">
        <f t="shared" si="44"/>
        <v>0</v>
      </c>
      <c r="N148" s="31">
        <f t="shared" si="52"/>
        <v>0</v>
      </c>
      <c r="O148" s="32">
        <f t="shared" si="45"/>
        <v>0</v>
      </c>
      <c r="P148" s="31">
        <f t="shared" si="53"/>
        <v>0</v>
      </c>
      <c r="Q148" s="32">
        <f t="shared" si="46"/>
        <v>0</v>
      </c>
      <c r="R148" s="31">
        <f t="shared" si="54"/>
        <v>0</v>
      </c>
      <c r="S148" s="32">
        <f t="shared" si="47"/>
        <v>0</v>
      </c>
      <c r="T148" s="31">
        <f t="shared" si="55"/>
        <v>0</v>
      </c>
      <c r="V148" s="1">
        <f t="shared" si="57"/>
        <v>2</v>
      </c>
      <c r="W148" s="1">
        <f t="shared" si="58"/>
        <v>4</v>
      </c>
      <c r="X148" s="1">
        <f t="shared" si="59"/>
        <v>0</v>
      </c>
      <c r="Y148" s="1">
        <f t="shared" si="60"/>
        <v>0</v>
      </c>
      <c r="Z148" s="1">
        <f t="shared" si="61"/>
        <v>0</v>
      </c>
      <c r="AA148" s="1">
        <f t="shared" si="62"/>
        <v>0</v>
      </c>
      <c r="AD148" s="1">
        <f t="shared" si="63"/>
        <v>4</v>
      </c>
      <c r="AE148" s="1">
        <f t="shared" si="64"/>
        <v>2</v>
      </c>
      <c r="AF148" s="1">
        <f t="shared" si="65"/>
        <v>0</v>
      </c>
      <c r="AG148" s="1">
        <f t="shared" si="66"/>
        <v>0</v>
      </c>
      <c r="AH148" s="1">
        <f t="shared" si="67"/>
        <v>0</v>
      </c>
      <c r="AI148" s="1">
        <f t="shared" si="68"/>
        <v>0</v>
      </c>
      <c r="AK148" s="1" t="str">
        <f t="shared" si="56"/>
        <v>420000</v>
      </c>
    </row>
    <row r="149" spans="4:37" x14ac:dyDescent="0.25">
      <c r="D149" s="27">
        <v>127</v>
      </c>
      <c r="E149" s="27">
        <f t="shared" si="41"/>
        <v>0</v>
      </c>
      <c r="F149" s="27">
        <f t="shared" si="42"/>
        <v>0</v>
      </c>
      <c r="G149" s="27">
        <f t="shared" si="48"/>
        <v>0</v>
      </c>
      <c r="H149" s="2">
        <f>_xlfn.IFNA(IF(MATCH(AK149,$AK$23:AK148,0)&gt;0,0,0),1)</f>
        <v>0</v>
      </c>
      <c r="I149" s="2">
        <f t="shared" si="49"/>
        <v>7</v>
      </c>
      <c r="J149" s="31">
        <f t="shared" si="50"/>
        <v>3</v>
      </c>
      <c r="K149" s="32">
        <f t="shared" si="43"/>
        <v>0</v>
      </c>
      <c r="L149" s="31">
        <f t="shared" si="51"/>
        <v>4</v>
      </c>
      <c r="M149" s="32">
        <f t="shared" si="44"/>
        <v>0</v>
      </c>
      <c r="N149" s="31">
        <f t="shared" si="52"/>
        <v>0</v>
      </c>
      <c r="O149" s="32">
        <f t="shared" si="45"/>
        <v>0</v>
      </c>
      <c r="P149" s="31">
        <f t="shared" si="53"/>
        <v>0</v>
      </c>
      <c r="Q149" s="32">
        <f t="shared" si="46"/>
        <v>0</v>
      </c>
      <c r="R149" s="31">
        <f t="shared" si="54"/>
        <v>0</v>
      </c>
      <c r="S149" s="32">
        <f t="shared" si="47"/>
        <v>0</v>
      </c>
      <c r="T149" s="31">
        <f t="shared" si="55"/>
        <v>0</v>
      </c>
      <c r="V149" s="1">
        <f t="shared" si="57"/>
        <v>3</v>
      </c>
      <c r="W149" s="1">
        <f t="shared" si="58"/>
        <v>4</v>
      </c>
      <c r="X149" s="1">
        <f t="shared" si="59"/>
        <v>0</v>
      </c>
      <c r="Y149" s="1">
        <f t="shared" si="60"/>
        <v>0</v>
      </c>
      <c r="Z149" s="1">
        <f t="shared" si="61"/>
        <v>0</v>
      </c>
      <c r="AA149" s="1">
        <f t="shared" si="62"/>
        <v>0</v>
      </c>
      <c r="AD149" s="1">
        <f t="shared" si="63"/>
        <v>4</v>
      </c>
      <c r="AE149" s="1">
        <f t="shared" si="64"/>
        <v>3</v>
      </c>
      <c r="AF149" s="1">
        <f t="shared" si="65"/>
        <v>0</v>
      </c>
      <c r="AG149" s="1">
        <f t="shared" si="66"/>
        <v>0</v>
      </c>
      <c r="AH149" s="1">
        <f t="shared" si="67"/>
        <v>0</v>
      </c>
      <c r="AI149" s="1">
        <f t="shared" si="68"/>
        <v>0</v>
      </c>
      <c r="AK149" s="1" t="str">
        <f t="shared" si="56"/>
        <v>430000</v>
      </c>
    </row>
    <row r="150" spans="4:37" x14ac:dyDescent="0.25">
      <c r="D150" s="27">
        <v>128</v>
      </c>
      <c r="E150" s="27">
        <f t="shared" si="41"/>
        <v>0</v>
      </c>
      <c r="F150" s="27">
        <f t="shared" si="42"/>
        <v>0</v>
      </c>
      <c r="G150" s="27">
        <f t="shared" si="48"/>
        <v>0</v>
      </c>
      <c r="H150" s="2">
        <f>_xlfn.IFNA(IF(MATCH(AK150,$AK$23:AK149,0)&gt;0,0,0),1)</f>
        <v>0</v>
      </c>
      <c r="I150" s="2">
        <f t="shared" si="49"/>
        <v>8</v>
      </c>
      <c r="J150" s="31">
        <f t="shared" si="50"/>
        <v>4</v>
      </c>
      <c r="K150" s="32">
        <f t="shared" si="43"/>
        <v>1</v>
      </c>
      <c r="L150" s="31">
        <f t="shared" si="51"/>
        <v>4</v>
      </c>
      <c r="M150" s="32">
        <f t="shared" si="44"/>
        <v>0</v>
      </c>
      <c r="N150" s="31">
        <f t="shared" si="52"/>
        <v>0</v>
      </c>
      <c r="O150" s="32">
        <f t="shared" si="45"/>
        <v>0</v>
      </c>
      <c r="P150" s="31">
        <f t="shared" si="53"/>
        <v>0</v>
      </c>
      <c r="Q150" s="32">
        <f t="shared" si="46"/>
        <v>0</v>
      </c>
      <c r="R150" s="31">
        <f t="shared" si="54"/>
        <v>0</v>
      </c>
      <c r="S150" s="32">
        <f t="shared" si="47"/>
        <v>0</v>
      </c>
      <c r="T150" s="31">
        <f t="shared" si="55"/>
        <v>0</v>
      </c>
      <c r="V150" s="1">
        <f t="shared" si="57"/>
        <v>4</v>
      </c>
      <c r="W150" s="1">
        <f t="shared" si="58"/>
        <v>4</v>
      </c>
      <c r="X150" s="1">
        <f t="shared" si="59"/>
        <v>0</v>
      </c>
      <c r="Y150" s="1">
        <f t="shared" si="60"/>
        <v>0</v>
      </c>
      <c r="Z150" s="1">
        <f t="shared" si="61"/>
        <v>0</v>
      </c>
      <c r="AA150" s="1">
        <f t="shared" si="62"/>
        <v>0</v>
      </c>
      <c r="AD150" s="1">
        <f t="shared" si="63"/>
        <v>4</v>
      </c>
      <c r="AE150" s="1">
        <f t="shared" si="64"/>
        <v>4</v>
      </c>
      <c r="AF150" s="1">
        <f t="shared" si="65"/>
        <v>0</v>
      </c>
      <c r="AG150" s="1">
        <f t="shared" si="66"/>
        <v>0</v>
      </c>
      <c r="AH150" s="1">
        <f t="shared" si="67"/>
        <v>0</v>
      </c>
      <c r="AI150" s="1">
        <f t="shared" si="68"/>
        <v>0</v>
      </c>
      <c r="AK150" s="1" t="str">
        <f t="shared" si="56"/>
        <v>440000</v>
      </c>
    </row>
    <row r="151" spans="4:37" x14ac:dyDescent="0.25">
      <c r="D151" s="27">
        <v>129</v>
      </c>
      <c r="E151" s="27">
        <f t="shared" ref="E151:E214" si="69">IF(D151&lt;=$C$4^$C$6,1,0)</f>
        <v>0</v>
      </c>
      <c r="F151" s="27">
        <f t="shared" ref="F151:F214" si="70">IF(E151=1,IF(SUM(K151,M151,O151,Q151,S151)=0,1,0),0)</f>
        <v>0</v>
      </c>
      <c r="G151" s="27">
        <f t="shared" si="48"/>
        <v>0</v>
      </c>
      <c r="H151" s="2">
        <f>_xlfn.IFNA(IF(MATCH(AK151,$AK$23:AK150,0)&gt;0,0,0),1)</f>
        <v>0</v>
      </c>
      <c r="I151" s="2">
        <f t="shared" si="49"/>
        <v>2</v>
      </c>
      <c r="J151" s="31">
        <f t="shared" si="50"/>
        <v>1</v>
      </c>
      <c r="K151" s="32">
        <f t="shared" ref="K151:K214" si="71">IF($C$6&gt;1,IF(L151=J151,1,0),0)</f>
        <v>1</v>
      </c>
      <c r="L151" s="31">
        <f t="shared" si="51"/>
        <v>1</v>
      </c>
      <c r="M151" s="32">
        <f t="shared" ref="M151:M214" si="72">IF($C$6&gt;2,IF(OR(N151=L151,N151=J151),1,0),0)</f>
        <v>0</v>
      </c>
      <c r="N151" s="31">
        <f t="shared" si="52"/>
        <v>0</v>
      </c>
      <c r="O151" s="32">
        <f t="shared" ref="O151:O214" si="73">IF($C$6&gt;3,IF(OR(P151=N151,P151=L151,P151=J151),1,0),0)</f>
        <v>0</v>
      </c>
      <c r="P151" s="31">
        <f t="shared" si="53"/>
        <v>0</v>
      </c>
      <c r="Q151" s="32">
        <f t="shared" ref="Q151:Q214" si="74">IF($C$6&gt;4,IF(OR(R151=N151,R151=L151,R151=J151,R151=P151),1,0),0)</f>
        <v>0</v>
      </c>
      <c r="R151" s="31">
        <f t="shared" si="54"/>
        <v>0</v>
      </c>
      <c r="S151" s="32">
        <f t="shared" ref="S151:S214" si="75">IF($C$6&gt;5,IF(OR(T151=N151,T151=L151,T151=J151,T151=P151,T151=R151),1,0),0)</f>
        <v>0</v>
      </c>
      <c r="T151" s="31">
        <f t="shared" si="55"/>
        <v>0</v>
      </c>
      <c r="V151" s="1">
        <f t="shared" si="57"/>
        <v>1</v>
      </c>
      <c r="W151" s="1">
        <f t="shared" si="58"/>
        <v>1</v>
      </c>
      <c r="X151" s="1">
        <f t="shared" si="59"/>
        <v>0</v>
      </c>
      <c r="Y151" s="1">
        <f t="shared" si="60"/>
        <v>0</v>
      </c>
      <c r="Z151" s="1">
        <f t="shared" si="61"/>
        <v>0</v>
      </c>
      <c r="AA151" s="1">
        <f t="shared" si="62"/>
        <v>0</v>
      </c>
      <c r="AD151" s="1">
        <f t="shared" si="63"/>
        <v>1</v>
      </c>
      <c r="AE151" s="1">
        <f t="shared" si="64"/>
        <v>1</v>
      </c>
      <c r="AF151" s="1">
        <f t="shared" si="65"/>
        <v>0</v>
      </c>
      <c r="AG151" s="1">
        <f t="shared" si="66"/>
        <v>0</v>
      </c>
      <c r="AH151" s="1">
        <f t="shared" si="67"/>
        <v>0</v>
      </c>
      <c r="AI151" s="1">
        <f t="shared" si="68"/>
        <v>0</v>
      </c>
      <c r="AK151" s="1" t="str">
        <f t="shared" si="56"/>
        <v>110000</v>
      </c>
    </row>
    <row r="152" spans="4:37" x14ac:dyDescent="0.25">
      <c r="D152" s="27">
        <v>130</v>
      </c>
      <c r="E152" s="27">
        <f t="shared" si="69"/>
        <v>0</v>
      </c>
      <c r="F152" s="27">
        <f t="shared" si="70"/>
        <v>0</v>
      </c>
      <c r="G152" s="27">
        <f t="shared" ref="G152:G215" si="76">IF(SUM(F152,H152)=2,1,0)</f>
        <v>0</v>
      </c>
      <c r="H152" s="2">
        <f>_xlfn.IFNA(IF(MATCH(AK152,$AK$23:AK151,0)&gt;0,0,0),1)</f>
        <v>0</v>
      </c>
      <c r="I152" s="2">
        <f t="shared" ref="I152:I215" si="77">SUM(J152,L152,N152,P152,R152,T152)</f>
        <v>3</v>
      </c>
      <c r="J152" s="31">
        <f t="shared" ref="J152:J215" si="78">IF(J151&lt;$C$4,J151+1,1)</f>
        <v>2</v>
      </c>
      <c r="K152" s="32">
        <f t="shared" si="71"/>
        <v>0</v>
      </c>
      <c r="L152" s="31">
        <f t="shared" ref="L152:L215" si="79">IF($C$6&gt;=2,IF(J152&gt;J151,L151,IF(L151&lt;$C$4,L151+1,1)),0)</f>
        <v>1</v>
      </c>
      <c r="M152" s="32">
        <f t="shared" si="72"/>
        <v>0</v>
      </c>
      <c r="N152" s="31">
        <f t="shared" ref="N152:N215" si="80">IF($C$6&gt;=3,IF(L152=L151,N151,IF(L152&lt;L151,IF(N151&lt;$C$4,N151+1,1),N151)),0)</f>
        <v>0</v>
      </c>
      <c r="O152" s="32">
        <f t="shared" si="73"/>
        <v>0</v>
      </c>
      <c r="P152" s="31">
        <f t="shared" ref="P152:P215" si="81">IF($C$6&gt;=4,IF(N152=N151,P151,IF(N152&lt;N151,IF(P151&lt;$C$4,P151+1,1),P151)),0)</f>
        <v>0</v>
      </c>
      <c r="Q152" s="32">
        <f t="shared" si="74"/>
        <v>0</v>
      </c>
      <c r="R152" s="31">
        <f t="shared" ref="R152:R215" si="82">IF($C$6&gt;=5,IF(P152=P151,R151,IF(P152&lt;P151,IF(R151&lt;$C$4,R151+1,1),R151)),0)</f>
        <v>0</v>
      </c>
      <c r="S152" s="32">
        <f t="shared" si="75"/>
        <v>0</v>
      </c>
      <c r="T152" s="31">
        <f t="shared" ref="T152:T215" si="83">IF($C$6&gt;=6,IF(R152=R151,T151,IF(R152&lt;R151,IF(T151&lt;$C$4,T151+1,1),T151)),0)</f>
        <v>0</v>
      </c>
      <c r="V152" s="1">
        <f t="shared" si="57"/>
        <v>2</v>
      </c>
      <c r="W152" s="1">
        <f t="shared" si="58"/>
        <v>1</v>
      </c>
      <c r="X152" s="1">
        <f t="shared" si="59"/>
        <v>0</v>
      </c>
      <c r="Y152" s="1">
        <f t="shared" si="60"/>
        <v>0</v>
      </c>
      <c r="Z152" s="1">
        <f t="shared" si="61"/>
        <v>0</v>
      </c>
      <c r="AA152" s="1">
        <f t="shared" si="62"/>
        <v>0</v>
      </c>
      <c r="AD152" s="1">
        <f t="shared" si="63"/>
        <v>2</v>
      </c>
      <c r="AE152" s="1">
        <f t="shared" si="64"/>
        <v>1</v>
      </c>
      <c r="AF152" s="1">
        <f t="shared" si="65"/>
        <v>0</v>
      </c>
      <c r="AG152" s="1">
        <f t="shared" si="66"/>
        <v>0</v>
      </c>
      <c r="AH152" s="1">
        <f t="shared" si="67"/>
        <v>0</v>
      </c>
      <c r="AI152" s="1">
        <f t="shared" si="68"/>
        <v>0</v>
      </c>
      <c r="AK152" s="1" t="str">
        <f t="shared" ref="AK152:AK215" si="84">CONCATENATE(AD152,AE152,AF152,AG152,AH152,AI152)</f>
        <v>210000</v>
      </c>
    </row>
    <row r="153" spans="4:37" x14ac:dyDescent="0.25">
      <c r="D153" s="27">
        <v>131</v>
      </c>
      <c r="E153" s="27">
        <f t="shared" si="69"/>
        <v>0</v>
      </c>
      <c r="F153" s="27">
        <f t="shared" si="70"/>
        <v>0</v>
      </c>
      <c r="G153" s="27">
        <f t="shared" si="76"/>
        <v>0</v>
      </c>
      <c r="H153" s="2">
        <f>_xlfn.IFNA(IF(MATCH(AK153,$AK$23:AK152,0)&gt;0,0,0),1)</f>
        <v>0</v>
      </c>
      <c r="I153" s="2">
        <f t="shared" si="77"/>
        <v>4</v>
      </c>
      <c r="J153" s="31">
        <f t="shared" si="78"/>
        <v>3</v>
      </c>
      <c r="K153" s="32">
        <f t="shared" si="71"/>
        <v>0</v>
      </c>
      <c r="L153" s="31">
        <f t="shared" si="79"/>
        <v>1</v>
      </c>
      <c r="M153" s="32">
        <f t="shared" si="72"/>
        <v>0</v>
      </c>
      <c r="N153" s="31">
        <f t="shared" si="80"/>
        <v>0</v>
      </c>
      <c r="O153" s="32">
        <f t="shared" si="73"/>
        <v>0</v>
      </c>
      <c r="P153" s="31">
        <f t="shared" si="81"/>
        <v>0</v>
      </c>
      <c r="Q153" s="32">
        <f t="shared" si="74"/>
        <v>0</v>
      </c>
      <c r="R153" s="31">
        <f t="shared" si="82"/>
        <v>0</v>
      </c>
      <c r="S153" s="32">
        <f t="shared" si="75"/>
        <v>0</v>
      </c>
      <c r="T153" s="31">
        <f t="shared" si="83"/>
        <v>0</v>
      </c>
      <c r="V153" s="1">
        <f t="shared" si="57"/>
        <v>3</v>
      </c>
      <c r="W153" s="1">
        <f t="shared" si="58"/>
        <v>1</v>
      </c>
      <c r="X153" s="1">
        <f t="shared" si="59"/>
        <v>0</v>
      </c>
      <c r="Y153" s="1">
        <f t="shared" si="60"/>
        <v>0</v>
      </c>
      <c r="Z153" s="1">
        <f t="shared" si="61"/>
        <v>0</v>
      </c>
      <c r="AA153" s="1">
        <f t="shared" si="62"/>
        <v>0</v>
      </c>
      <c r="AD153" s="1">
        <f t="shared" si="63"/>
        <v>3</v>
      </c>
      <c r="AE153" s="1">
        <f t="shared" si="64"/>
        <v>1</v>
      </c>
      <c r="AF153" s="1">
        <f t="shared" si="65"/>
        <v>0</v>
      </c>
      <c r="AG153" s="1">
        <f t="shared" si="66"/>
        <v>0</v>
      </c>
      <c r="AH153" s="1">
        <f t="shared" si="67"/>
        <v>0</v>
      </c>
      <c r="AI153" s="1">
        <f t="shared" si="68"/>
        <v>0</v>
      </c>
      <c r="AK153" s="1" t="str">
        <f t="shared" si="84"/>
        <v>310000</v>
      </c>
    </row>
    <row r="154" spans="4:37" x14ac:dyDescent="0.25">
      <c r="D154" s="27">
        <v>132</v>
      </c>
      <c r="E154" s="27">
        <f t="shared" si="69"/>
        <v>0</v>
      </c>
      <c r="F154" s="27">
        <f t="shared" si="70"/>
        <v>0</v>
      </c>
      <c r="G154" s="27">
        <f t="shared" si="76"/>
        <v>0</v>
      </c>
      <c r="H154" s="2">
        <f>_xlfn.IFNA(IF(MATCH(AK154,$AK$23:AK153,0)&gt;0,0,0),1)</f>
        <v>0</v>
      </c>
      <c r="I154" s="2">
        <f t="shared" si="77"/>
        <v>5</v>
      </c>
      <c r="J154" s="31">
        <f t="shared" si="78"/>
        <v>4</v>
      </c>
      <c r="K154" s="32">
        <f t="shared" si="71"/>
        <v>0</v>
      </c>
      <c r="L154" s="31">
        <f t="shared" si="79"/>
        <v>1</v>
      </c>
      <c r="M154" s="32">
        <f t="shared" si="72"/>
        <v>0</v>
      </c>
      <c r="N154" s="31">
        <f t="shared" si="80"/>
        <v>0</v>
      </c>
      <c r="O154" s="32">
        <f t="shared" si="73"/>
        <v>0</v>
      </c>
      <c r="P154" s="31">
        <f t="shared" si="81"/>
        <v>0</v>
      </c>
      <c r="Q154" s="32">
        <f t="shared" si="74"/>
        <v>0</v>
      </c>
      <c r="R154" s="31">
        <f t="shared" si="82"/>
        <v>0</v>
      </c>
      <c r="S154" s="32">
        <f t="shared" si="75"/>
        <v>0</v>
      </c>
      <c r="T154" s="31">
        <f t="shared" si="83"/>
        <v>0</v>
      </c>
      <c r="V154" s="1">
        <f t="shared" si="57"/>
        <v>4</v>
      </c>
      <c r="W154" s="1">
        <f t="shared" si="58"/>
        <v>1</v>
      </c>
      <c r="X154" s="1">
        <f t="shared" si="59"/>
        <v>0</v>
      </c>
      <c r="Y154" s="1">
        <f t="shared" si="60"/>
        <v>0</v>
      </c>
      <c r="Z154" s="1">
        <f t="shared" si="61"/>
        <v>0</v>
      </c>
      <c r="AA154" s="1">
        <f t="shared" si="62"/>
        <v>0</v>
      </c>
      <c r="AD154" s="1">
        <f t="shared" si="63"/>
        <v>4</v>
      </c>
      <c r="AE154" s="1">
        <f t="shared" si="64"/>
        <v>1</v>
      </c>
      <c r="AF154" s="1">
        <f t="shared" si="65"/>
        <v>0</v>
      </c>
      <c r="AG154" s="1">
        <f t="shared" si="66"/>
        <v>0</v>
      </c>
      <c r="AH154" s="1">
        <f t="shared" si="67"/>
        <v>0</v>
      </c>
      <c r="AI154" s="1">
        <f t="shared" si="68"/>
        <v>0</v>
      </c>
      <c r="AK154" s="1" t="str">
        <f t="shared" si="84"/>
        <v>410000</v>
      </c>
    </row>
    <row r="155" spans="4:37" x14ac:dyDescent="0.25">
      <c r="D155" s="27">
        <v>133</v>
      </c>
      <c r="E155" s="27">
        <f t="shared" si="69"/>
        <v>0</v>
      </c>
      <c r="F155" s="27">
        <f t="shared" si="70"/>
        <v>0</v>
      </c>
      <c r="G155" s="27">
        <f t="shared" si="76"/>
        <v>0</v>
      </c>
      <c r="H155" s="2">
        <f>_xlfn.IFNA(IF(MATCH(AK155,$AK$23:AK154,0)&gt;0,0,0),1)</f>
        <v>0</v>
      </c>
      <c r="I155" s="2">
        <f t="shared" si="77"/>
        <v>3</v>
      </c>
      <c r="J155" s="31">
        <f t="shared" si="78"/>
        <v>1</v>
      </c>
      <c r="K155" s="32">
        <f t="shared" si="71"/>
        <v>0</v>
      </c>
      <c r="L155" s="31">
        <f t="shared" si="79"/>
        <v>2</v>
      </c>
      <c r="M155" s="32">
        <f t="shared" si="72"/>
        <v>0</v>
      </c>
      <c r="N155" s="31">
        <f t="shared" si="80"/>
        <v>0</v>
      </c>
      <c r="O155" s="32">
        <f t="shared" si="73"/>
        <v>0</v>
      </c>
      <c r="P155" s="31">
        <f t="shared" si="81"/>
        <v>0</v>
      </c>
      <c r="Q155" s="32">
        <f t="shared" si="74"/>
        <v>0</v>
      </c>
      <c r="R155" s="31">
        <f t="shared" si="82"/>
        <v>0</v>
      </c>
      <c r="S155" s="32">
        <f t="shared" si="75"/>
        <v>0</v>
      </c>
      <c r="T155" s="31">
        <f t="shared" si="83"/>
        <v>0</v>
      </c>
      <c r="V155" s="1">
        <f t="shared" si="57"/>
        <v>1</v>
      </c>
      <c r="W155" s="1">
        <f t="shared" si="58"/>
        <v>2</v>
      </c>
      <c r="X155" s="1">
        <f t="shared" si="59"/>
        <v>0</v>
      </c>
      <c r="Y155" s="1">
        <f t="shared" si="60"/>
        <v>0</v>
      </c>
      <c r="Z155" s="1">
        <f t="shared" si="61"/>
        <v>0</v>
      </c>
      <c r="AA155" s="1">
        <f t="shared" si="62"/>
        <v>0</v>
      </c>
      <c r="AD155" s="1">
        <f t="shared" si="63"/>
        <v>2</v>
      </c>
      <c r="AE155" s="1">
        <f t="shared" si="64"/>
        <v>1</v>
      </c>
      <c r="AF155" s="1">
        <f t="shared" si="65"/>
        <v>0</v>
      </c>
      <c r="AG155" s="1">
        <f t="shared" si="66"/>
        <v>0</v>
      </c>
      <c r="AH155" s="1">
        <f t="shared" si="67"/>
        <v>0</v>
      </c>
      <c r="AI155" s="1">
        <f t="shared" si="68"/>
        <v>0</v>
      </c>
      <c r="AK155" s="1" t="str">
        <f t="shared" si="84"/>
        <v>210000</v>
      </c>
    </row>
    <row r="156" spans="4:37" x14ac:dyDescent="0.25">
      <c r="D156" s="27">
        <v>134</v>
      </c>
      <c r="E156" s="27">
        <f t="shared" si="69"/>
        <v>0</v>
      </c>
      <c r="F156" s="27">
        <f t="shared" si="70"/>
        <v>0</v>
      </c>
      <c r="G156" s="27">
        <f t="shared" si="76"/>
        <v>0</v>
      </c>
      <c r="H156" s="2">
        <f>_xlfn.IFNA(IF(MATCH(AK156,$AK$23:AK155,0)&gt;0,0,0),1)</f>
        <v>0</v>
      </c>
      <c r="I156" s="2">
        <f t="shared" si="77"/>
        <v>4</v>
      </c>
      <c r="J156" s="31">
        <f t="shared" si="78"/>
        <v>2</v>
      </c>
      <c r="K156" s="32">
        <f t="shared" si="71"/>
        <v>1</v>
      </c>
      <c r="L156" s="31">
        <f t="shared" si="79"/>
        <v>2</v>
      </c>
      <c r="M156" s="32">
        <f t="shared" si="72"/>
        <v>0</v>
      </c>
      <c r="N156" s="31">
        <f t="shared" si="80"/>
        <v>0</v>
      </c>
      <c r="O156" s="32">
        <f t="shared" si="73"/>
        <v>0</v>
      </c>
      <c r="P156" s="31">
        <f t="shared" si="81"/>
        <v>0</v>
      </c>
      <c r="Q156" s="32">
        <f t="shared" si="74"/>
        <v>0</v>
      </c>
      <c r="R156" s="31">
        <f t="shared" si="82"/>
        <v>0</v>
      </c>
      <c r="S156" s="32">
        <f t="shared" si="75"/>
        <v>0</v>
      </c>
      <c r="T156" s="31">
        <f t="shared" si="83"/>
        <v>0</v>
      </c>
      <c r="V156" s="1">
        <f t="shared" si="57"/>
        <v>2</v>
      </c>
      <c r="W156" s="1">
        <f t="shared" si="58"/>
        <v>2</v>
      </c>
      <c r="X156" s="1">
        <f t="shared" si="59"/>
        <v>0</v>
      </c>
      <c r="Y156" s="1">
        <f t="shared" si="60"/>
        <v>0</v>
      </c>
      <c r="Z156" s="1">
        <f t="shared" si="61"/>
        <v>0</v>
      </c>
      <c r="AA156" s="1">
        <f t="shared" si="62"/>
        <v>0</v>
      </c>
      <c r="AD156" s="1">
        <f t="shared" si="63"/>
        <v>2</v>
      </c>
      <c r="AE156" s="1">
        <f t="shared" si="64"/>
        <v>2</v>
      </c>
      <c r="AF156" s="1">
        <f t="shared" si="65"/>
        <v>0</v>
      </c>
      <c r="AG156" s="1">
        <f t="shared" si="66"/>
        <v>0</v>
      </c>
      <c r="AH156" s="1">
        <f t="shared" si="67"/>
        <v>0</v>
      </c>
      <c r="AI156" s="1">
        <f t="shared" si="68"/>
        <v>0</v>
      </c>
      <c r="AK156" s="1" t="str">
        <f t="shared" si="84"/>
        <v>220000</v>
      </c>
    </row>
    <row r="157" spans="4:37" x14ac:dyDescent="0.25">
      <c r="D157" s="27">
        <v>135</v>
      </c>
      <c r="E157" s="27">
        <f t="shared" si="69"/>
        <v>0</v>
      </c>
      <c r="F157" s="27">
        <f t="shared" si="70"/>
        <v>0</v>
      </c>
      <c r="G157" s="27">
        <f t="shared" si="76"/>
        <v>0</v>
      </c>
      <c r="H157" s="2">
        <f>_xlfn.IFNA(IF(MATCH(AK157,$AK$23:AK156,0)&gt;0,0,0),1)</f>
        <v>0</v>
      </c>
      <c r="I157" s="2">
        <f t="shared" si="77"/>
        <v>5</v>
      </c>
      <c r="J157" s="31">
        <f t="shared" si="78"/>
        <v>3</v>
      </c>
      <c r="K157" s="32">
        <f t="shared" si="71"/>
        <v>0</v>
      </c>
      <c r="L157" s="31">
        <f t="shared" si="79"/>
        <v>2</v>
      </c>
      <c r="M157" s="32">
        <f t="shared" si="72"/>
        <v>0</v>
      </c>
      <c r="N157" s="31">
        <f t="shared" si="80"/>
        <v>0</v>
      </c>
      <c r="O157" s="32">
        <f t="shared" si="73"/>
        <v>0</v>
      </c>
      <c r="P157" s="31">
        <f t="shared" si="81"/>
        <v>0</v>
      </c>
      <c r="Q157" s="32">
        <f t="shared" si="74"/>
        <v>0</v>
      </c>
      <c r="R157" s="31">
        <f t="shared" si="82"/>
        <v>0</v>
      </c>
      <c r="S157" s="32">
        <f t="shared" si="75"/>
        <v>0</v>
      </c>
      <c r="T157" s="31">
        <f t="shared" si="83"/>
        <v>0</v>
      </c>
      <c r="V157" s="1">
        <f t="shared" si="57"/>
        <v>3</v>
      </c>
      <c r="W157" s="1">
        <f t="shared" si="58"/>
        <v>2</v>
      </c>
      <c r="X157" s="1">
        <f t="shared" si="59"/>
        <v>0</v>
      </c>
      <c r="Y157" s="1">
        <f t="shared" si="60"/>
        <v>0</v>
      </c>
      <c r="Z157" s="1">
        <f t="shared" si="61"/>
        <v>0</v>
      </c>
      <c r="AA157" s="1">
        <f t="shared" si="62"/>
        <v>0</v>
      </c>
      <c r="AD157" s="1">
        <f t="shared" si="63"/>
        <v>3</v>
      </c>
      <c r="AE157" s="1">
        <f t="shared" si="64"/>
        <v>2</v>
      </c>
      <c r="AF157" s="1">
        <f t="shared" si="65"/>
        <v>0</v>
      </c>
      <c r="AG157" s="1">
        <f t="shared" si="66"/>
        <v>0</v>
      </c>
      <c r="AH157" s="1">
        <f t="shared" si="67"/>
        <v>0</v>
      </c>
      <c r="AI157" s="1">
        <f t="shared" si="68"/>
        <v>0</v>
      </c>
      <c r="AK157" s="1" t="str">
        <f t="shared" si="84"/>
        <v>320000</v>
      </c>
    </row>
    <row r="158" spans="4:37" x14ac:dyDescent="0.25">
      <c r="D158" s="27">
        <v>136</v>
      </c>
      <c r="E158" s="27">
        <f t="shared" si="69"/>
        <v>0</v>
      </c>
      <c r="F158" s="27">
        <f t="shared" si="70"/>
        <v>0</v>
      </c>
      <c r="G158" s="27">
        <f t="shared" si="76"/>
        <v>0</v>
      </c>
      <c r="H158" s="2">
        <f>_xlfn.IFNA(IF(MATCH(AK158,$AK$23:AK157,0)&gt;0,0,0),1)</f>
        <v>0</v>
      </c>
      <c r="I158" s="2">
        <f t="shared" si="77"/>
        <v>6</v>
      </c>
      <c r="J158" s="31">
        <f t="shared" si="78"/>
        <v>4</v>
      </c>
      <c r="K158" s="32">
        <f t="shared" si="71"/>
        <v>0</v>
      </c>
      <c r="L158" s="31">
        <f t="shared" si="79"/>
        <v>2</v>
      </c>
      <c r="M158" s="32">
        <f t="shared" si="72"/>
        <v>0</v>
      </c>
      <c r="N158" s="31">
        <f t="shared" si="80"/>
        <v>0</v>
      </c>
      <c r="O158" s="32">
        <f t="shared" si="73"/>
        <v>0</v>
      </c>
      <c r="P158" s="31">
        <f t="shared" si="81"/>
        <v>0</v>
      </c>
      <c r="Q158" s="32">
        <f t="shared" si="74"/>
        <v>0</v>
      </c>
      <c r="R158" s="31">
        <f t="shared" si="82"/>
        <v>0</v>
      </c>
      <c r="S158" s="32">
        <f t="shared" si="75"/>
        <v>0</v>
      </c>
      <c r="T158" s="31">
        <f t="shared" si="83"/>
        <v>0</v>
      </c>
      <c r="V158" s="1">
        <f t="shared" si="57"/>
        <v>4</v>
      </c>
      <c r="W158" s="1">
        <f t="shared" si="58"/>
        <v>2</v>
      </c>
      <c r="X158" s="1">
        <f t="shared" si="59"/>
        <v>0</v>
      </c>
      <c r="Y158" s="1">
        <f t="shared" si="60"/>
        <v>0</v>
      </c>
      <c r="Z158" s="1">
        <f t="shared" si="61"/>
        <v>0</v>
      </c>
      <c r="AA158" s="1">
        <f t="shared" si="62"/>
        <v>0</v>
      </c>
      <c r="AD158" s="1">
        <f t="shared" si="63"/>
        <v>4</v>
      </c>
      <c r="AE158" s="1">
        <f t="shared" si="64"/>
        <v>2</v>
      </c>
      <c r="AF158" s="1">
        <f t="shared" si="65"/>
        <v>0</v>
      </c>
      <c r="AG158" s="1">
        <f t="shared" si="66"/>
        <v>0</v>
      </c>
      <c r="AH158" s="1">
        <f t="shared" si="67"/>
        <v>0</v>
      </c>
      <c r="AI158" s="1">
        <f t="shared" si="68"/>
        <v>0</v>
      </c>
      <c r="AK158" s="1" t="str">
        <f t="shared" si="84"/>
        <v>420000</v>
      </c>
    </row>
    <row r="159" spans="4:37" x14ac:dyDescent="0.25">
      <c r="D159" s="27">
        <v>137</v>
      </c>
      <c r="E159" s="27">
        <f t="shared" si="69"/>
        <v>0</v>
      </c>
      <c r="F159" s="27">
        <f t="shared" si="70"/>
        <v>0</v>
      </c>
      <c r="G159" s="27">
        <f t="shared" si="76"/>
        <v>0</v>
      </c>
      <c r="H159" s="2">
        <f>_xlfn.IFNA(IF(MATCH(AK159,$AK$23:AK158,0)&gt;0,0,0),1)</f>
        <v>0</v>
      </c>
      <c r="I159" s="2">
        <f t="shared" si="77"/>
        <v>4</v>
      </c>
      <c r="J159" s="31">
        <f t="shared" si="78"/>
        <v>1</v>
      </c>
      <c r="K159" s="32">
        <f t="shared" si="71"/>
        <v>0</v>
      </c>
      <c r="L159" s="31">
        <f t="shared" si="79"/>
        <v>3</v>
      </c>
      <c r="M159" s="32">
        <f t="shared" si="72"/>
        <v>0</v>
      </c>
      <c r="N159" s="31">
        <f t="shared" si="80"/>
        <v>0</v>
      </c>
      <c r="O159" s="32">
        <f t="shared" si="73"/>
        <v>0</v>
      </c>
      <c r="P159" s="31">
        <f t="shared" si="81"/>
        <v>0</v>
      </c>
      <c r="Q159" s="32">
        <f t="shared" si="74"/>
        <v>0</v>
      </c>
      <c r="R159" s="31">
        <f t="shared" si="82"/>
        <v>0</v>
      </c>
      <c r="S159" s="32">
        <f t="shared" si="75"/>
        <v>0</v>
      </c>
      <c r="T159" s="31">
        <f t="shared" si="83"/>
        <v>0</v>
      </c>
      <c r="V159" s="1">
        <f t="shared" si="57"/>
        <v>1</v>
      </c>
      <c r="W159" s="1">
        <f t="shared" si="58"/>
        <v>3</v>
      </c>
      <c r="X159" s="1">
        <f t="shared" si="59"/>
        <v>0</v>
      </c>
      <c r="Y159" s="1">
        <f t="shared" si="60"/>
        <v>0</v>
      </c>
      <c r="Z159" s="1">
        <f t="shared" si="61"/>
        <v>0</v>
      </c>
      <c r="AA159" s="1">
        <f t="shared" si="62"/>
        <v>0</v>
      </c>
      <c r="AD159" s="1">
        <f t="shared" si="63"/>
        <v>3</v>
      </c>
      <c r="AE159" s="1">
        <f t="shared" si="64"/>
        <v>1</v>
      </c>
      <c r="AF159" s="1">
        <f t="shared" si="65"/>
        <v>0</v>
      </c>
      <c r="AG159" s="1">
        <f t="shared" si="66"/>
        <v>0</v>
      </c>
      <c r="AH159" s="1">
        <f t="shared" si="67"/>
        <v>0</v>
      </c>
      <c r="AI159" s="1">
        <f t="shared" si="68"/>
        <v>0</v>
      </c>
      <c r="AK159" s="1" t="str">
        <f t="shared" si="84"/>
        <v>310000</v>
      </c>
    </row>
    <row r="160" spans="4:37" x14ac:dyDescent="0.25">
      <c r="D160" s="27">
        <v>138</v>
      </c>
      <c r="E160" s="27">
        <f t="shared" si="69"/>
        <v>0</v>
      </c>
      <c r="F160" s="27">
        <f t="shared" si="70"/>
        <v>0</v>
      </c>
      <c r="G160" s="27">
        <f t="shared" si="76"/>
        <v>0</v>
      </c>
      <c r="H160" s="2">
        <f>_xlfn.IFNA(IF(MATCH(AK160,$AK$23:AK159,0)&gt;0,0,0),1)</f>
        <v>0</v>
      </c>
      <c r="I160" s="2">
        <f t="shared" si="77"/>
        <v>5</v>
      </c>
      <c r="J160" s="31">
        <f t="shared" si="78"/>
        <v>2</v>
      </c>
      <c r="K160" s="32">
        <f t="shared" si="71"/>
        <v>0</v>
      </c>
      <c r="L160" s="31">
        <f t="shared" si="79"/>
        <v>3</v>
      </c>
      <c r="M160" s="32">
        <f t="shared" si="72"/>
        <v>0</v>
      </c>
      <c r="N160" s="31">
        <f t="shared" si="80"/>
        <v>0</v>
      </c>
      <c r="O160" s="32">
        <f t="shared" si="73"/>
        <v>0</v>
      </c>
      <c r="P160" s="31">
        <f t="shared" si="81"/>
        <v>0</v>
      </c>
      <c r="Q160" s="32">
        <f t="shared" si="74"/>
        <v>0</v>
      </c>
      <c r="R160" s="31">
        <f t="shared" si="82"/>
        <v>0</v>
      </c>
      <c r="S160" s="32">
        <f t="shared" si="75"/>
        <v>0</v>
      </c>
      <c r="T160" s="31">
        <f t="shared" si="83"/>
        <v>0</v>
      </c>
      <c r="V160" s="1">
        <f t="shared" si="57"/>
        <v>2</v>
      </c>
      <c r="W160" s="1">
        <f t="shared" si="58"/>
        <v>3</v>
      </c>
      <c r="X160" s="1">
        <f t="shared" si="59"/>
        <v>0</v>
      </c>
      <c r="Y160" s="1">
        <f t="shared" si="60"/>
        <v>0</v>
      </c>
      <c r="Z160" s="1">
        <f t="shared" si="61"/>
        <v>0</v>
      </c>
      <c r="AA160" s="1">
        <f t="shared" si="62"/>
        <v>0</v>
      </c>
      <c r="AD160" s="1">
        <f t="shared" si="63"/>
        <v>3</v>
      </c>
      <c r="AE160" s="1">
        <f t="shared" si="64"/>
        <v>2</v>
      </c>
      <c r="AF160" s="1">
        <f t="shared" si="65"/>
        <v>0</v>
      </c>
      <c r="AG160" s="1">
        <f t="shared" si="66"/>
        <v>0</v>
      </c>
      <c r="AH160" s="1">
        <f t="shared" si="67"/>
        <v>0</v>
      </c>
      <c r="AI160" s="1">
        <f t="shared" si="68"/>
        <v>0</v>
      </c>
      <c r="AK160" s="1" t="str">
        <f t="shared" si="84"/>
        <v>320000</v>
      </c>
    </row>
    <row r="161" spans="4:37" x14ac:dyDescent="0.25">
      <c r="D161" s="27">
        <v>139</v>
      </c>
      <c r="E161" s="27">
        <f t="shared" si="69"/>
        <v>0</v>
      </c>
      <c r="F161" s="27">
        <f t="shared" si="70"/>
        <v>0</v>
      </c>
      <c r="G161" s="27">
        <f t="shared" si="76"/>
        <v>0</v>
      </c>
      <c r="H161" s="2">
        <f>_xlfn.IFNA(IF(MATCH(AK161,$AK$23:AK160,0)&gt;0,0,0),1)</f>
        <v>0</v>
      </c>
      <c r="I161" s="2">
        <f t="shared" si="77"/>
        <v>6</v>
      </c>
      <c r="J161" s="31">
        <f t="shared" si="78"/>
        <v>3</v>
      </c>
      <c r="K161" s="32">
        <f t="shared" si="71"/>
        <v>1</v>
      </c>
      <c r="L161" s="31">
        <f t="shared" si="79"/>
        <v>3</v>
      </c>
      <c r="M161" s="32">
        <f t="shared" si="72"/>
        <v>0</v>
      </c>
      <c r="N161" s="31">
        <f t="shared" si="80"/>
        <v>0</v>
      </c>
      <c r="O161" s="32">
        <f t="shared" si="73"/>
        <v>0</v>
      </c>
      <c r="P161" s="31">
        <f t="shared" si="81"/>
        <v>0</v>
      </c>
      <c r="Q161" s="32">
        <f t="shared" si="74"/>
        <v>0</v>
      </c>
      <c r="R161" s="31">
        <f t="shared" si="82"/>
        <v>0</v>
      </c>
      <c r="S161" s="32">
        <f t="shared" si="75"/>
        <v>0</v>
      </c>
      <c r="T161" s="31">
        <f t="shared" si="83"/>
        <v>0</v>
      </c>
      <c r="V161" s="1">
        <f t="shared" si="57"/>
        <v>3</v>
      </c>
      <c r="W161" s="1">
        <f t="shared" si="58"/>
        <v>3</v>
      </c>
      <c r="X161" s="1">
        <f t="shared" si="59"/>
        <v>0</v>
      </c>
      <c r="Y161" s="1">
        <f t="shared" si="60"/>
        <v>0</v>
      </c>
      <c r="Z161" s="1">
        <f t="shared" si="61"/>
        <v>0</v>
      </c>
      <c r="AA161" s="1">
        <f t="shared" si="62"/>
        <v>0</v>
      </c>
      <c r="AD161" s="1">
        <f t="shared" si="63"/>
        <v>3</v>
      </c>
      <c r="AE161" s="1">
        <f t="shared" si="64"/>
        <v>3</v>
      </c>
      <c r="AF161" s="1">
        <f t="shared" si="65"/>
        <v>0</v>
      </c>
      <c r="AG161" s="1">
        <f t="shared" si="66"/>
        <v>0</v>
      </c>
      <c r="AH161" s="1">
        <f t="shared" si="67"/>
        <v>0</v>
      </c>
      <c r="AI161" s="1">
        <f t="shared" si="68"/>
        <v>0</v>
      </c>
      <c r="AK161" s="1" t="str">
        <f t="shared" si="84"/>
        <v>330000</v>
      </c>
    </row>
    <row r="162" spans="4:37" x14ac:dyDescent="0.25">
      <c r="D162" s="27">
        <v>140</v>
      </c>
      <c r="E162" s="27">
        <f t="shared" si="69"/>
        <v>0</v>
      </c>
      <c r="F162" s="27">
        <f t="shared" si="70"/>
        <v>0</v>
      </c>
      <c r="G162" s="27">
        <f t="shared" si="76"/>
        <v>0</v>
      </c>
      <c r="H162" s="2">
        <f>_xlfn.IFNA(IF(MATCH(AK162,$AK$23:AK161,0)&gt;0,0,0),1)</f>
        <v>0</v>
      </c>
      <c r="I162" s="2">
        <f t="shared" si="77"/>
        <v>7</v>
      </c>
      <c r="J162" s="31">
        <f t="shared" si="78"/>
        <v>4</v>
      </c>
      <c r="K162" s="32">
        <f t="shared" si="71"/>
        <v>0</v>
      </c>
      <c r="L162" s="31">
        <f t="shared" si="79"/>
        <v>3</v>
      </c>
      <c r="M162" s="32">
        <f t="shared" si="72"/>
        <v>0</v>
      </c>
      <c r="N162" s="31">
        <f t="shared" si="80"/>
        <v>0</v>
      </c>
      <c r="O162" s="32">
        <f t="shared" si="73"/>
        <v>0</v>
      </c>
      <c r="P162" s="31">
        <f t="shared" si="81"/>
        <v>0</v>
      </c>
      <c r="Q162" s="32">
        <f t="shared" si="74"/>
        <v>0</v>
      </c>
      <c r="R162" s="31">
        <f t="shared" si="82"/>
        <v>0</v>
      </c>
      <c r="S162" s="32">
        <f t="shared" si="75"/>
        <v>0</v>
      </c>
      <c r="T162" s="31">
        <f t="shared" si="83"/>
        <v>0</v>
      </c>
      <c r="V162" s="1">
        <f t="shared" si="57"/>
        <v>4</v>
      </c>
      <c r="W162" s="1">
        <f t="shared" si="58"/>
        <v>3</v>
      </c>
      <c r="X162" s="1">
        <f t="shared" si="59"/>
        <v>0</v>
      </c>
      <c r="Y162" s="1">
        <f t="shared" si="60"/>
        <v>0</v>
      </c>
      <c r="Z162" s="1">
        <f t="shared" si="61"/>
        <v>0</v>
      </c>
      <c r="AA162" s="1">
        <f t="shared" si="62"/>
        <v>0</v>
      </c>
      <c r="AD162" s="1">
        <f t="shared" si="63"/>
        <v>4</v>
      </c>
      <c r="AE162" s="1">
        <f t="shared" si="64"/>
        <v>3</v>
      </c>
      <c r="AF162" s="1">
        <f t="shared" si="65"/>
        <v>0</v>
      </c>
      <c r="AG162" s="1">
        <f t="shared" si="66"/>
        <v>0</v>
      </c>
      <c r="AH162" s="1">
        <f t="shared" si="67"/>
        <v>0</v>
      </c>
      <c r="AI162" s="1">
        <f t="shared" si="68"/>
        <v>0</v>
      </c>
      <c r="AK162" s="1" t="str">
        <f t="shared" si="84"/>
        <v>430000</v>
      </c>
    </row>
    <row r="163" spans="4:37" x14ac:dyDescent="0.25">
      <c r="D163" s="27">
        <v>141</v>
      </c>
      <c r="E163" s="27">
        <f t="shared" si="69"/>
        <v>0</v>
      </c>
      <c r="F163" s="27">
        <f t="shared" si="70"/>
        <v>0</v>
      </c>
      <c r="G163" s="27">
        <f t="shared" si="76"/>
        <v>0</v>
      </c>
      <c r="H163" s="2">
        <f>_xlfn.IFNA(IF(MATCH(AK163,$AK$23:AK162,0)&gt;0,0,0),1)</f>
        <v>0</v>
      </c>
      <c r="I163" s="2">
        <f t="shared" si="77"/>
        <v>5</v>
      </c>
      <c r="J163" s="31">
        <f t="shared" si="78"/>
        <v>1</v>
      </c>
      <c r="K163" s="32">
        <f t="shared" si="71"/>
        <v>0</v>
      </c>
      <c r="L163" s="31">
        <f t="shared" si="79"/>
        <v>4</v>
      </c>
      <c r="M163" s="32">
        <f t="shared" si="72"/>
        <v>0</v>
      </c>
      <c r="N163" s="31">
        <f t="shared" si="80"/>
        <v>0</v>
      </c>
      <c r="O163" s="32">
        <f t="shared" si="73"/>
        <v>0</v>
      </c>
      <c r="P163" s="31">
        <f t="shared" si="81"/>
        <v>0</v>
      </c>
      <c r="Q163" s="32">
        <f t="shared" si="74"/>
        <v>0</v>
      </c>
      <c r="R163" s="31">
        <f t="shared" si="82"/>
        <v>0</v>
      </c>
      <c r="S163" s="32">
        <f t="shared" si="75"/>
        <v>0</v>
      </c>
      <c r="T163" s="31">
        <f t="shared" si="83"/>
        <v>0</v>
      </c>
      <c r="V163" s="1">
        <f t="shared" ref="V163:V226" si="85">J163</f>
        <v>1</v>
      </c>
      <c r="W163" s="1">
        <f t="shared" ref="W163:W226" si="86">L163</f>
        <v>4</v>
      </c>
      <c r="X163" s="1">
        <f t="shared" ref="X163:X226" si="87">N163</f>
        <v>0</v>
      </c>
      <c r="Y163" s="1">
        <f t="shared" ref="Y163:Y226" si="88">P163</f>
        <v>0</v>
      </c>
      <c r="Z163" s="1">
        <f t="shared" ref="Z163:Z226" si="89">R163</f>
        <v>0</v>
      </c>
      <c r="AA163" s="1">
        <f t="shared" ref="AA163:AA226" si="90">T163</f>
        <v>0</v>
      </c>
      <c r="AD163" s="1">
        <f t="shared" ref="AD163:AD226" si="91">LARGE(V163:AA163,1)</f>
        <v>4</v>
      </c>
      <c r="AE163" s="1">
        <f t="shared" ref="AE163:AE226" si="92">LARGE(V163:AA163,2)</f>
        <v>1</v>
      </c>
      <c r="AF163" s="1">
        <f t="shared" ref="AF163:AF226" si="93">LARGE(V163:AA163,3)</f>
        <v>0</v>
      </c>
      <c r="AG163" s="1">
        <f t="shared" ref="AG163:AG226" si="94">LARGE(V163:AA163,4)</f>
        <v>0</v>
      </c>
      <c r="AH163" s="1">
        <f t="shared" ref="AH163:AH226" si="95">LARGE(V163:AA163,5)</f>
        <v>0</v>
      </c>
      <c r="AI163" s="1">
        <f t="shared" ref="AI163:AI226" si="96">LARGE(V163:AA163,6)</f>
        <v>0</v>
      </c>
      <c r="AK163" s="1" t="str">
        <f t="shared" si="84"/>
        <v>410000</v>
      </c>
    </row>
    <row r="164" spans="4:37" x14ac:dyDescent="0.25">
      <c r="D164" s="27">
        <v>142</v>
      </c>
      <c r="E164" s="27">
        <f t="shared" si="69"/>
        <v>0</v>
      </c>
      <c r="F164" s="27">
        <f t="shared" si="70"/>
        <v>0</v>
      </c>
      <c r="G164" s="27">
        <f t="shared" si="76"/>
        <v>0</v>
      </c>
      <c r="H164" s="2">
        <f>_xlfn.IFNA(IF(MATCH(AK164,$AK$23:AK163,0)&gt;0,0,0),1)</f>
        <v>0</v>
      </c>
      <c r="I164" s="2">
        <f t="shared" si="77"/>
        <v>6</v>
      </c>
      <c r="J164" s="31">
        <f t="shared" si="78"/>
        <v>2</v>
      </c>
      <c r="K164" s="32">
        <f t="shared" si="71"/>
        <v>0</v>
      </c>
      <c r="L164" s="31">
        <f t="shared" si="79"/>
        <v>4</v>
      </c>
      <c r="M164" s="32">
        <f t="shared" si="72"/>
        <v>0</v>
      </c>
      <c r="N164" s="31">
        <f t="shared" si="80"/>
        <v>0</v>
      </c>
      <c r="O164" s="32">
        <f t="shared" si="73"/>
        <v>0</v>
      </c>
      <c r="P164" s="31">
        <f t="shared" si="81"/>
        <v>0</v>
      </c>
      <c r="Q164" s="32">
        <f t="shared" si="74"/>
        <v>0</v>
      </c>
      <c r="R164" s="31">
        <f t="shared" si="82"/>
        <v>0</v>
      </c>
      <c r="S164" s="32">
        <f t="shared" si="75"/>
        <v>0</v>
      </c>
      <c r="T164" s="31">
        <f t="shared" si="83"/>
        <v>0</v>
      </c>
      <c r="V164" s="1">
        <f t="shared" si="85"/>
        <v>2</v>
      </c>
      <c r="W164" s="1">
        <f t="shared" si="86"/>
        <v>4</v>
      </c>
      <c r="X164" s="1">
        <f t="shared" si="87"/>
        <v>0</v>
      </c>
      <c r="Y164" s="1">
        <f t="shared" si="88"/>
        <v>0</v>
      </c>
      <c r="Z164" s="1">
        <f t="shared" si="89"/>
        <v>0</v>
      </c>
      <c r="AA164" s="1">
        <f t="shared" si="90"/>
        <v>0</v>
      </c>
      <c r="AD164" s="1">
        <f t="shared" si="91"/>
        <v>4</v>
      </c>
      <c r="AE164" s="1">
        <f t="shared" si="92"/>
        <v>2</v>
      </c>
      <c r="AF164" s="1">
        <f t="shared" si="93"/>
        <v>0</v>
      </c>
      <c r="AG164" s="1">
        <f t="shared" si="94"/>
        <v>0</v>
      </c>
      <c r="AH164" s="1">
        <f t="shared" si="95"/>
        <v>0</v>
      </c>
      <c r="AI164" s="1">
        <f t="shared" si="96"/>
        <v>0</v>
      </c>
      <c r="AK164" s="1" t="str">
        <f t="shared" si="84"/>
        <v>420000</v>
      </c>
    </row>
    <row r="165" spans="4:37" x14ac:dyDescent="0.25">
      <c r="D165" s="27">
        <v>143</v>
      </c>
      <c r="E165" s="27">
        <f t="shared" si="69"/>
        <v>0</v>
      </c>
      <c r="F165" s="27">
        <f t="shared" si="70"/>
        <v>0</v>
      </c>
      <c r="G165" s="27">
        <f t="shared" si="76"/>
        <v>0</v>
      </c>
      <c r="H165" s="2">
        <f>_xlfn.IFNA(IF(MATCH(AK165,$AK$23:AK164,0)&gt;0,0,0),1)</f>
        <v>0</v>
      </c>
      <c r="I165" s="2">
        <f t="shared" si="77"/>
        <v>7</v>
      </c>
      <c r="J165" s="31">
        <f t="shared" si="78"/>
        <v>3</v>
      </c>
      <c r="K165" s="32">
        <f t="shared" si="71"/>
        <v>0</v>
      </c>
      <c r="L165" s="31">
        <f t="shared" si="79"/>
        <v>4</v>
      </c>
      <c r="M165" s="32">
        <f t="shared" si="72"/>
        <v>0</v>
      </c>
      <c r="N165" s="31">
        <f t="shared" si="80"/>
        <v>0</v>
      </c>
      <c r="O165" s="32">
        <f t="shared" si="73"/>
        <v>0</v>
      </c>
      <c r="P165" s="31">
        <f t="shared" si="81"/>
        <v>0</v>
      </c>
      <c r="Q165" s="32">
        <f t="shared" si="74"/>
        <v>0</v>
      </c>
      <c r="R165" s="31">
        <f t="shared" si="82"/>
        <v>0</v>
      </c>
      <c r="S165" s="32">
        <f t="shared" si="75"/>
        <v>0</v>
      </c>
      <c r="T165" s="31">
        <f t="shared" si="83"/>
        <v>0</v>
      </c>
      <c r="V165" s="1">
        <f t="shared" si="85"/>
        <v>3</v>
      </c>
      <c r="W165" s="1">
        <f t="shared" si="86"/>
        <v>4</v>
      </c>
      <c r="X165" s="1">
        <f t="shared" si="87"/>
        <v>0</v>
      </c>
      <c r="Y165" s="1">
        <f t="shared" si="88"/>
        <v>0</v>
      </c>
      <c r="Z165" s="1">
        <f t="shared" si="89"/>
        <v>0</v>
      </c>
      <c r="AA165" s="1">
        <f t="shared" si="90"/>
        <v>0</v>
      </c>
      <c r="AD165" s="1">
        <f t="shared" si="91"/>
        <v>4</v>
      </c>
      <c r="AE165" s="1">
        <f t="shared" si="92"/>
        <v>3</v>
      </c>
      <c r="AF165" s="1">
        <f t="shared" si="93"/>
        <v>0</v>
      </c>
      <c r="AG165" s="1">
        <f t="shared" si="94"/>
        <v>0</v>
      </c>
      <c r="AH165" s="1">
        <f t="shared" si="95"/>
        <v>0</v>
      </c>
      <c r="AI165" s="1">
        <f t="shared" si="96"/>
        <v>0</v>
      </c>
      <c r="AK165" s="1" t="str">
        <f t="shared" si="84"/>
        <v>430000</v>
      </c>
    </row>
    <row r="166" spans="4:37" x14ac:dyDescent="0.25">
      <c r="D166" s="27">
        <v>144</v>
      </c>
      <c r="E166" s="27">
        <f t="shared" si="69"/>
        <v>0</v>
      </c>
      <c r="F166" s="27">
        <f t="shared" si="70"/>
        <v>0</v>
      </c>
      <c r="G166" s="27">
        <f t="shared" si="76"/>
        <v>0</v>
      </c>
      <c r="H166" s="2">
        <f>_xlfn.IFNA(IF(MATCH(AK166,$AK$23:AK165,0)&gt;0,0,0),1)</f>
        <v>0</v>
      </c>
      <c r="I166" s="2">
        <f t="shared" si="77"/>
        <v>8</v>
      </c>
      <c r="J166" s="31">
        <f t="shared" si="78"/>
        <v>4</v>
      </c>
      <c r="K166" s="32">
        <f t="shared" si="71"/>
        <v>1</v>
      </c>
      <c r="L166" s="31">
        <f t="shared" si="79"/>
        <v>4</v>
      </c>
      <c r="M166" s="32">
        <f t="shared" si="72"/>
        <v>0</v>
      </c>
      <c r="N166" s="31">
        <f t="shared" si="80"/>
        <v>0</v>
      </c>
      <c r="O166" s="32">
        <f t="shared" si="73"/>
        <v>0</v>
      </c>
      <c r="P166" s="31">
        <f t="shared" si="81"/>
        <v>0</v>
      </c>
      <c r="Q166" s="32">
        <f t="shared" si="74"/>
        <v>0</v>
      </c>
      <c r="R166" s="31">
        <f t="shared" si="82"/>
        <v>0</v>
      </c>
      <c r="S166" s="32">
        <f t="shared" si="75"/>
        <v>0</v>
      </c>
      <c r="T166" s="31">
        <f t="shared" si="83"/>
        <v>0</v>
      </c>
      <c r="V166" s="1">
        <f t="shared" si="85"/>
        <v>4</v>
      </c>
      <c r="W166" s="1">
        <f t="shared" si="86"/>
        <v>4</v>
      </c>
      <c r="X166" s="1">
        <f t="shared" si="87"/>
        <v>0</v>
      </c>
      <c r="Y166" s="1">
        <f t="shared" si="88"/>
        <v>0</v>
      </c>
      <c r="Z166" s="1">
        <f t="shared" si="89"/>
        <v>0</v>
      </c>
      <c r="AA166" s="1">
        <f t="shared" si="90"/>
        <v>0</v>
      </c>
      <c r="AD166" s="1">
        <f t="shared" si="91"/>
        <v>4</v>
      </c>
      <c r="AE166" s="1">
        <f t="shared" si="92"/>
        <v>4</v>
      </c>
      <c r="AF166" s="1">
        <f t="shared" si="93"/>
        <v>0</v>
      </c>
      <c r="AG166" s="1">
        <f t="shared" si="94"/>
        <v>0</v>
      </c>
      <c r="AH166" s="1">
        <f t="shared" si="95"/>
        <v>0</v>
      </c>
      <c r="AI166" s="1">
        <f t="shared" si="96"/>
        <v>0</v>
      </c>
      <c r="AK166" s="1" t="str">
        <f t="shared" si="84"/>
        <v>440000</v>
      </c>
    </row>
    <row r="167" spans="4:37" x14ac:dyDescent="0.25">
      <c r="D167" s="27">
        <v>145</v>
      </c>
      <c r="E167" s="27">
        <f t="shared" si="69"/>
        <v>0</v>
      </c>
      <c r="F167" s="27">
        <f t="shared" si="70"/>
        <v>0</v>
      </c>
      <c r="G167" s="27">
        <f t="shared" si="76"/>
        <v>0</v>
      </c>
      <c r="H167" s="2">
        <f>_xlfn.IFNA(IF(MATCH(AK167,$AK$23:AK166,0)&gt;0,0,0),1)</f>
        <v>0</v>
      </c>
      <c r="I167" s="2">
        <f t="shared" si="77"/>
        <v>2</v>
      </c>
      <c r="J167" s="31">
        <f t="shared" si="78"/>
        <v>1</v>
      </c>
      <c r="K167" s="32">
        <f t="shared" si="71"/>
        <v>1</v>
      </c>
      <c r="L167" s="31">
        <f t="shared" si="79"/>
        <v>1</v>
      </c>
      <c r="M167" s="32">
        <f t="shared" si="72"/>
        <v>0</v>
      </c>
      <c r="N167" s="31">
        <f t="shared" si="80"/>
        <v>0</v>
      </c>
      <c r="O167" s="32">
        <f t="shared" si="73"/>
        <v>0</v>
      </c>
      <c r="P167" s="31">
        <f t="shared" si="81"/>
        <v>0</v>
      </c>
      <c r="Q167" s="32">
        <f t="shared" si="74"/>
        <v>0</v>
      </c>
      <c r="R167" s="31">
        <f t="shared" si="82"/>
        <v>0</v>
      </c>
      <c r="S167" s="32">
        <f t="shared" si="75"/>
        <v>0</v>
      </c>
      <c r="T167" s="31">
        <f t="shared" si="83"/>
        <v>0</v>
      </c>
      <c r="V167" s="1">
        <f t="shared" si="85"/>
        <v>1</v>
      </c>
      <c r="W167" s="1">
        <f t="shared" si="86"/>
        <v>1</v>
      </c>
      <c r="X167" s="1">
        <f t="shared" si="87"/>
        <v>0</v>
      </c>
      <c r="Y167" s="1">
        <f t="shared" si="88"/>
        <v>0</v>
      </c>
      <c r="Z167" s="1">
        <f t="shared" si="89"/>
        <v>0</v>
      </c>
      <c r="AA167" s="1">
        <f t="shared" si="90"/>
        <v>0</v>
      </c>
      <c r="AD167" s="1">
        <f t="shared" si="91"/>
        <v>1</v>
      </c>
      <c r="AE167" s="1">
        <f t="shared" si="92"/>
        <v>1</v>
      </c>
      <c r="AF167" s="1">
        <f t="shared" si="93"/>
        <v>0</v>
      </c>
      <c r="AG167" s="1">
        <f t="shared" si="94"/>
        <v>0</v>
      </c>
      <c r="AH167" s="1">
        <f t="shared" si="95"/>
        <v>0</v>
      </c>
      <c r="AI167" s="1">
        <f t="shared" si="96"/>
        <v>0</v>
      </c>
      <c r="AK167" s="1" t="str">
        <f t="shared" si="84"/>
        <v>110000</v>
      </c>
    </row>
    <row r="168" spans="4:37" x14ac:dyDescent="0.25">
      <c r="D168" s="27">
        <v>146</v>
      </c>
      <c r="E168" s="27">
        <f t="shared" si="69"/>
        <v>0</v>
      </c>
      <c r="F168" s="27">
        <f t="shared" si="70"/>
        <v>0</v>
      </c>
      <c r="G168" s="27">
        <f t="shared" si="76"/>
        <v>0</v>
      </c>
      <c r="H168" s="2">
        <f>_xlfn.IFNA(IF(MATCH(AK168,$AK$23:AK167,0)&gt;0,0,0),1)</f>
        <v>0</v>
      </c>
      <c r="I168" s="2">
        <f t="shared" si="77"/>
        <v>3</v>
      </c>
      <c r="J168" s="31">
        <f t="shared" si="78"/>
        <v>2</v>
      </c>
      <c r="K168" s="32">
        <f t="shared" si="71"/>
        <v>0</v>
      </c>
      <c r="L168" s="31">
        <f t="shared" si="79"/>
        <v>1</v>
      </c>
      <c r="M168" s="32">
        <f t="shared" si="72"/>
        <v>0</v>
      </c>
      <c r="N168" s="31">
        <f t="shared" si="80"/>
        <v>0</v>
      </c>
      <c r="O168" s="32">
        <f t="shared" si="73"/>
        <v>0</v>
      </c>
      <c r="P168" s="31">
        <f t="shared" si="81"/>
        <v>0</v>
      </c>
      <c r="Q168" s="32">
        <f t="shared" si="74"/>
        <v>0</v>
      </c>
      <c r="R168" s="31">
        <f t="shared" si="82"/>
        <v>0</v>
      </c>
      <c r="S168" s="32">
        <f t="shared" si="75"/>
        <v>0</v>
      </c>
      <c r="T168" s="31">
        <f t="shared" si="83"/>
        <v>0</v>
      </c>
      <c r="V168" s="1">
        <f t="shared" si="85"/>
        <v>2</v>
      </c>
      <c r="W168" s="1">
        <f t="shared" si="86"/>
        <v>1</v>
      </c>
      <c r="X168" s="1">
        <f t="shared" si="87"/>
        <v>0</v>
      </c>
      <c r="Y168" s="1">
        <f t="shared" si="88"/>
        <v>0</v>
      </c>
      <c r="Z168" s="1">
        <f t="shared" si="89"/>
        <v>0</v>
      </c>
      <c r="AA168" s="1">
        <f t="shared" si="90"/>
        <v>0</v>
      </c>
      <c r="AD168" s="1">
        <f t="shared" si="91"/>
        <v>2</v>
      </c>
      <c r="AE168" s="1">
        <f t="shared" si="92"/>
        <v>1</v>
      </c>
      <c r="AF168" s="1">
        <f t="shared" si="93"/>
        <v>0</v>
      </c>
      <c r="AG168" s="1">
        <f t="shared" si="94"/>
        <v>0</v>
      </c>
      <c r="AH168" s="1">
        <f t="shared" si="95"/>
        <v>0</v>
      </c>
      <c r="AI168" s="1">
        <f t="shared" si="96"/>
        <v>0</v>
      </c>
      <c r="AK168" s="1" t="str">
        <f t="shared" si="84"/>
        <v>210000</v>
      </c>
    </row>
    <row r="169" spans="4:37" x14ac:dyDescent="0.25">
      <c r="D169" s="27">
        <v>147</v>
      </c>
      <c r="E169" s="27">
        <f t="shared" si="69"/>
        <v>0</v>
      </c>
      <c r="F169" s="27">
        <f t="shared" si="70"/>
        <v>0</v>
      </c>
      <c r="G169" s="27">
        <f t="shared" si="76"/>
        <v>0</v>
      </c>
      <c r="H169" s="2">
        <f>_xlfn.IFNA(IF(MATCH(AK169,$AK$23:AK168,0)&gt;0,0,0),1)</f>
        <v>0</v>
      </c>
      <c r="I169" s="2">
        <f t="shared" si="77"/>
        <v>4</v>
      </c>
      <c r="J169" s="31">
        <f t="shared" si="78"/>
        <v>3</v>
      </c>
      <c r="K169" s="32">
        <f t="shared" si="71"/>
        <v>0</v>
      </c>
      <c r="L169" s="31">
        <f t="shared" si="79"/>
        <v>1</v>
      </c>
      <c r="M169" s="32">
        <f t="shared" si="72"/>
        <v>0</v>
      </c>
      <c r="N169" s="31">
        <f t="shared" si="80"/>
        <v>0</v>
      </c>
      <c r="O169" s="32">
        <f t="shared" si="73"/>
        <v>0</v>
      </c>
      <c r="P169" s="31">
        <f t="shared" si="81"/>
        <v>0</v>
      </c>
      <c r="Q169" s="32">
        <f t="shared" si="74"/>
        <v>0</v>
      </c>
      <c r="R169" s="31">
        <f t="shared" si="82"/>
        <v>0</v>
      </c>
      <c r="S169" s="32">
        <f t="shared" si="75"/>
        <v>0</v>
      </c>
      <c r="T169" s="31">
        <f t="shared" si="83"/>
        <v>0</v>
      </c>
      <c r="V169" s="1">
        <f t="shared" si="85"/>
        <v>3</v>
      </c>
      <c r="W169" s="1">
        <f t="shared" si="86"/>
        <v>1</v>
      </c>
      <c r="X169" s="1">
        <f t="shared" si="87"/>
        <v>0</v>
      </c>
      <c r="Y169" s="1">
        <f t="shared" si="88"/>
        <v>0</v>
      </c>
      <c r="Z169" s="1">
        <f t="shared" si="89"/>
        <v>0</v>
      </c>
      <c r="AA169" s="1">
        <f t="shared" si="90"/>
        <v>0</v>
      </c>
      <c r="AD169" s="1">
        <f t="shared" si="91"/>
        <v>3</v>
      </c>
      <c r="AE169" s="1">
        <f t="shared" si="92"/>
        <v>1</v>
      </c>
      <c r="AF169" s="1">
        <f t="shared" si="93"/>
        <v>0</v>
      </c>
      <c r="AG169" s="1">
        <f t="shared" si="94"/>
        <v>0</v>
      </c>
      <c r="AH169" s="1">
        <f t="shared" si="95"/>
        <v>0</v>
      </c>
      <c r="AI169" s="1">
        <f t="shared" si="96"/>
        <v>0</v>
      </c>
      <c r="AK169" s="1" t="str">
        <f t="shared" si="84"/>
        <v>310000</v>
      </c>
    </row>
    <row r="170" spans="4:37" x14ac:dyDescent="0.25">
      <c r="D170" s="27">
        <v>148</v>
      </c>
      <c r="E170" s="27">
        <f t="shared" si="69"/>
        <v>0</v>
      </c>
      <c r="F170" s="27">
        <f t="shared" si="70"/>
        <v>0</v>
      </c>
      <c r="G170" s="27">
        <f t="shared" si="76"/>
        <v>0</v>
      </c>
      <c r="H170" s="2">
        <f>_xlfn.IFNA(IF(MATCH(AK170,$AK$23:AK169,0)&gt;0,0,0),1)</f>
        <v>0</v>
      </c>
      <c r="I170" s="2">
        <f t="shared" si="77"/>
        <v>5</v>
      </c>
      <c r="J170" s="31">
        <f t="shared" si="78"/>
        <v>4</v>
      </c>
      <c r="K170" s="32">
        <f t="shared" si="71"/>
        <v>0</v>
      </c>
      <c r="L170" s="31">
        <f t="shared" si="79"/>
        <v>1</v>
      </c>
      <c r="M170" s="32">
        <f t="shared" si="72"/>
        <v>0</v>
      </c>
      <c r="N170" s="31">
        <f t="shared" si="80"/>
        <v>0</v>
      </c>
      <c r="O170" s="32">
        <f t="shared" si="73"/>
        <v>0</v>
      </c>
      <c r="P170" s="31">
        <f t="shared" si="81"/>
        <v>0</v>
      </c>
      <c r="Q170" s="32">
        <f t="shared" si="74"/>
        <v>0</v>
      </c>
      <c r="R170" s="31">
        <f t="shared" si="82"/>
        <v>0</v>
      </c>
      <c r="S170" s="32">
        <f t="shared" si="75"/>
        <v>0</v>
      </c>
      <c r="T170" s="31">
        <f t="shared" si="83"/>
        <v>0</v>
      </c>
      <c r="V170" s="1">
        <f t="shared" si="85"/>
        <v>4</v>
      </c>
      <c r="W170" s="1">
        <f t="shared" si="86"/>
        <v>1</v>
      </c>
      <c r="X170" s="1">
        <f t="shared" si="87"/>
        <v>0</v>
      </c>
      <c r="Y170" s="1">
        <f t="shared" si="88"/>
        <v>0</v>
      </c>
      <c r="Z170" s="1">
        <f t="shared" si="89"/>
        <v>0</v>
      </c>
      <c r="AA170" s="1">
        <f t="shared" si="90"/>
        <v>0</v>
      </c>
      <c r="AD170" s="1">
        <f t="shared" si="91"/>
        <v>4</v>
      </c>
      <c r="AE170" s="1">
        <f t="shared" si="92"/>
        <v>1</v>
      </c>
      <c r="AF170" s="1">
        <f t="shared" si="93"/>
        <v>0</v>
      </c>
      <c r="AG170" s="1">
        <f t="shared" si="94"/>
        <v>0</v>
      </c>
      <c r="AH170" s="1">
        <f t="shared" si="95"/>
        <v>0</v>
      </c>
      <c r="AI170" s="1">
        <f t="shared" si="96"/>
        <v>0</v>
      </c>
      <c r="AK170" s="1" t="str">
        <f t="shared" si="84"/>
        <v>410000</v>
      </c>
    </row>
    <row r="171" spans="4:37" x14ac:dyDescent="0.25">
      <c r="D171" s="27">
        <v>149</v>
      </c>
      <c r="E171" s="27">
        <f t="shared" si="69"/>
        <v>0</v>
      </c>
      <c r="F171" s="27">
        <f t="shared" si="70"/>
        <v>0</v>
      </c>
      <c r="G171" s="27">
        <f t="shared" si="76"/>
        <v>0</v>
      </c>
      <c r="H171" s="2">
        <f>_xlfn.IFNA(IF(MATCH(AK171,$AK$23:AK170,0)&gt;0,0,0),1)</f>
        <v>0</v>
      </c>
      <c r="I171" s="2">
        <f t="shared" si="77"/>
        <v>3</v>
      </c>
      <c r="J171" s="31">
        <f t="shared" si="78"/>
        <v>1</v>
      </c>
      <c r="K171" s="32">
        <f t="shared" si="71"/>
        <v>0</v>
      </c>
      <c r="L171" s="31">
        <f t="shared" si="79"/>
        <v>2</v>
      </c>
      <c r="M171" s="32">
        <f t="shared" si="72"/>
        <v>0</v>
      </c>
      <c r="N171" s="31">
        <f t="shared" si="80"/>
        <v>0</v>
      </c>
      <c r="O171" s="32">
        <f t="shared" si="73"/>
        <v>0</v>
      </c>
      <c r="P171" s="31">
        <f t="shared" si="81"/>
        <v>0</v>
      </c>
      <c r="Q171" s="32">
        <f t="shared" si="74"/>
        <v>0</v>
      </c>
      <c r="R171" s="31">
        <f t="shared" si="82"/>
        <v>0</v>
      </c>
      <c r="S171" s="32">
        <f t="shared" si="75"/>
        <v>0</v>
      </c>
      <c r="T171" s="31">
        <f t="shared" si="83"/>
        <v>0</v>
      </c>
      <c r="V171" s="1">
        <f t="shared" si="85"/>
        <v>1</v>
      </c>
      <c r="W171" s="1">
        <f t="shared" si="86"/>
        <v>2</v>
      </c>
      <c r="X171" s="1">
        <f t="shared" si="87"/>
        <v>0</v>
      </c>
      <c r="Y171" s="1">
        <f t="shared" si="88"/>
        <v>0</v>
      </c>
      <c r="Z171" s="1">
        <f t="shared" si="89"/>
        <v>0</v>
      </c>
      <c r="AA171" s="1">
        <f t="shared" si="90"/>
        <v>0</v>
      </c>
      <c r="AD171" s="1">
        <f t="shared" si="91"/>
        <v>2</v>
      </c>
      <c r="AE171" s="1">
        <f t="shared" si="92"/>
        <v>1</v>
      </c>
      <c r="AF171" s="1">
        <f t="shared" si="93"/>
        <v>0</v>
      </c>
      <c r="AG171" s="1">
        <f t="shared" si="94"/>
        <v>0</v>
      </c>
      <c r="AH171" s="1">
        <f t="shared" si="95"/>
        <v>0</v>
      </c>
      <c r="AI171" s="1">
        <f t="shared" si="96"/>
        <v>0</v>
      </c>
      <c r="AK171" s="1" t="str">
        <f t="shared" si="84"/>
        <v>210000</v>
      </c>
    </row>
    <row r="172" spans="4:37" x14ac:dyDescent="0.25">
      <c r="D172" s="27">
        <v>150</v>
      </c>
      <c r="E172" s="27">
        <f t="shared" si="69"/>
        <v>0</v>
      </c>
      <c r="F172" s="27">
        <f t="shared" si="70"/>
        <v>0</v>
      </c>
      <c r="G172" s="27">
        <f t="shared" si="76"/>
        <v>0</v>
      </c>
      <c r="H172" s="2">
        <f>_xlfn.IFNA(IF(MATCH(AK172,$AK$23:AK171,0)&gt;0,0,0),1)</f>
        <v>0</v>
      </c>
      <c r="I172" s="2">
        <f t="shared" si="77"/>
        <v>4</v>
      </c>
      <c r="J172" s="31">
        <f t="shared" si="78"/>
        <v>2</v>
      </c>
      <c r="K172" s="32">
        <f t="shared" si="71"/>
        <v>1</v>
      </c>
      <c r="L172" s="31">
        <f t="shared" si="79"/>
        <v>2</v>
      </c>
      <c r="M172" s="32">
        <f t="shared" si="72"/>
        <v>0</v>
      </c>
      <c r="N172" s="31">
        <f t="shared" si="80"/>
        <v>0</v>
      </c>
      <c r="O172" s="32">
        <f t="shared" si="73"/>
        <v>0</v>
      </c>
      <c r="P172" s="31">
        <f t="shared" si="81"/>
        <v>0</v>
      </c>
      <c r="Q172" s="32">
        <f t="shared" si="74"/>
        <v>0</v>
      </c>
      <c r="R172" s="31">
        <f t="shared" si="82"/>
        <v>0</v>
      </c>
      <c r="S172" s="32">
        <f t="shared" si="75"/>
        <v>0</v>
      </c>
      <c r="T172" s="31">
        <f t="shared" si="83"/>
        <v>0</v>
      </c>
      <c r="V172" s="1">
        <f t="shared" si="85"/>
        <v>2</v>
      </c>
      <c r="W172" s="1">
        <f t="shared" si="86"/>
        <v>2</v>
      </c>
      <c r="X172" s="1">
        <f t="shared" si="87"/>
        <v>0</v>
      </c>
      <c r="Y172" s="1">
        <f t="shared" si="88"/>
        <v>0</v>
      </c>
      <c r="Z172" s="1">
        <f t="shared" si="89"/>
        <v>0</v>
      </c>
      <c r="AA172" s="1">
        <f t="shared" si="90"/>
        <v>0</v>
      </c>
      <c r="AD172" s="1">
        <f t="shared" si="91"/>
        <v>2</v>
      </c>
      <c r="AE172" s="1">
        <f t="shared" si="92"/>
        <v>2</v>
      </c>
      <c r="AF172" s="1">
        <f t="shared" si="93"/>
        <v>0</v>
      </c>
      <c r="AG172" s="1">
        <f t="shared" si="94"/>
        <v>0</v>
      </c>
      <c r="AH172" s="1">
        <f t="shared" si="95"/>
        <v>0</v>
      </c>
      <c r="AI172" s="1">
        <f t="shared" si="96"/>
        <v>0</v>
      </c>
      <c r="AK172" s="1" t="str">
        <f t="shared" si="84"/>
        <v>220000</v>
      </c>
    </row>
    <row r="173" spans="4:37" x14ac:dyDescent="0.25">
      <c r="D173" s="27">
        <v>151</v>
      </c>
      <c r="E173" s="27">
        <f t="shared" si="69"/>
        <v>0</v>
      </c>
      <c r="F173" s="27">
        <f t="shared" si="70"/>
        <v>0</v>
      </c>
      <c r="G173" s="27">
        <f t="shared" si="76"/>
        <v>0</v>
      </c>
      <c r="H173" s="2">
        <f>_xlfn.IFNA(IF(MATCH(AK173,$AK$23:AK172,0)&gt;0,0,0),1)</f>
        <v>0</v>
      </c>
      <c r="I173" s="2">
        <f t="shared" si="77"/>
        <v>5</v>
      </c>
      <c r="J173" s="31">
        <f t="shared" si="78"/>
        <v>3</v>
      </c>
      <c r="K173" s="32">
        <f t="shared" si="71"/>
        <v>0</v>
      </c>
      <c r="L173" s="31">
        <f t="shared" si="79"/>
        <v>2</v>
      </c>
      <c r="M173" s="32">
        <f t="shared" si="72"/>
        <v>0</v>
      </c>
      <c r="N173" s="31">
        <f t="shared" si="80"/>
        <v>0</v>
      </c>
      <c r="O173" s="32">
        <f t="shared" si="73"/>
        <v>0</v>
      </c>
      <c r="P173" s="31">
        <f t="shared" si="81"/>
        <v>0</v>
      </c>
      <c r="Q173" s="32">
        <f t="shared" si="74"/>
        <v>0</v>
      </c>
      <c r="R173" s="31">
        <f t="shared" si="82"/>
        <v>0</v>
      </c>
      <c r="S173" s="32">
        <f t="shared" si="75"/>
        <v>0</v>
      </c>
      <c r="T173" s="31">
        <f t="shared" si="83"/>
        <v>0</v>
      </c>
      <c r="V173" s="1">
        <f t="shared" si="85"/>
        <v>3</v>
      </c>
      <c r="W173" s="1">
        <f t="shared" si="86"/>
        <v>2</v>
      </c>
      <c r="X173" s="1">
        <f t="shared" si="87"/>
        <v>0</v>
      </c>
      <c r="Y173" s="1">
        <f t="shared" si="88"/>
        <v>0</v>
      </c>
      <c r="Z173" s="1">
        <f t="shared" si="89"/>
        <v>0</v>
      </c>
      <c r="AA173" s="1">
        <f t="shared" si="90"/>
        <v>0</v>
      </c>
      <c r="AD173" s="1">
        <f t="shared" si="91"/>
        <v>3</v>
      </c>
      <c r="AE173" s="1">
        <f t="shared" si="92"/>
        <v>2</v>
      </c>
      <c r="AF173" s="1">
        <f t="shared" si="93"/>
        <v>0</v>
      </c>
      <c r="AG173" s="1">
        <f t="shared" si="94"/>
        <v>0</v>
      </c>
      <c r="AH173" s="1">
        <f t="shared" si="95"/>
        <v>0</v>
      </c>
      <c r="AI173" s="1">
        <f t="shared" si="96"/>
        <v>0</v>
      </c>
      <c r="AK173" s="1" t="str">
        <f t="shared" si="84"/>
        <v>320000</v>
      </c>
    </row>
    <row r="174" spans="4:37" x14ac:dyDescent="0.25">
      <c r="D174" s="27">
        <v>152</v>
      </c>
      <c r="E174" s="27">
        <f t="shared" si="69"/>
        <v>0</v>
      </c>
      <c r="F174" s="27">
        <f t="shared" si="70"/>
        <v>0</v>
      </c>
      <c r="G174" s="27">
        <f t="shared" si="76"/>
        <v>0</v>
      </c>
      <c r="H174" s="2">
        <f>_xlfn.IFNA(IF(MATCH(AK174,$AK$23:AK173,0)&gt;0,0,0),1)</f>
        <v>0</v>
      </c>
      <c r="I174" s="2">
        <f t="shared" si="77"/>
        <v>6</v>
      </c>
      <c r="J174" s="31">
        <f t="shared" si="78"/>
        <v>4</v>
      </c>
      <c r="K174" s="32">
        <f t="shared" si="71"/>
        <v>0</v>
      </c>
      <c r="L174" s="31">
        <f t="shared" si="79"/>
        <v>2</v>
      </c>
      <c r="M174" s="32">
        <f t="shared" si="72"/>
        <v>0</v>
      </c>
      <c r="N174" s="31">
        <f t="shared" si="80"/>
        <v>0</v>
      </c>
      <c r="O174" s="32">
        <f t="shared" si="73"/>
        <v>0</v>
      </c>
      <c r="P174" s="31">
        <f t="shared" si="81"/>
        <v>0</v>
      </c>
      <c r="Q174" s="32">
        <f t="shared" si="74"/>
        <v>0</v>
      </c>
      <c r="R174" s="31">
        <f t="shared" si="82"/>
        <v>0</v>
      </c>
      <c r="S174" s="32">
        <f t="shared" si="75"/>
        <v>0</v>
      </c>
      <c r="T174" s="31">
        <f t="shared" si="83"/>
        <v>0</v>
      </c>
      <c r="V174" s="1">
        <f t="shared" si="85"/>
        <v>4</v>
      </c>
      <c r="W174" s="1">
        <f t="shared" si="86"/>
        <v>2</v>
      </c>
      <c r="X174" s="1">
        <f t="shared" si="87"/>
        <v>0</v>
      </c>
      <c r="Y174" s="1">
        <f t="shared" si="88"/>
        <v>0</v>
      </c>
      <c r="Z174" s="1">
        <f t="shared" si="89"/>
        <v>0</v>
      </c>
      <c r="AA174" s="1">
        <f t="shared" si="90"/>
        <v>0</v>
      </c>
      <c r="AD174" s="1">
        <f t="shared" si="91"/>
        <v>4</v>
      </c>
      <c r="AE174" s="1">
        <f t="shared" si="92"/>
        <v>2</v>
      </c>
      <c r="AF174" s="1">
        <f t="shared" si="93"/>
        <v>0</v>
      </c>
      <c r="AG174" s="1">
        <f t="shared" si="94"/>
        <v>0</v>
      </c>
      <c r="AH174" s="1">
        <f t="shared" si="95"/>
        <v>0</v>
      </c>
      <c r="AI174" s="1">
        <f t="shared" si="96"/>
        <v>0</v>
      </c>
      <c r="AK174" s="1" t="str">
        <f t="shared" si="84"/>
        <v>420000</v>
      </c>
    </row>
    <row r="175" spans="4:37" x14ac:dyDescent="0.25">
      <c r="D175" s="27">
        <v>153</v>
      </c>
      <c r="E175" s="27">
        <f t="shared" si="69"/>
        <v>0</v>
      </c>
      <c r="F175" s="27">
        <f t="shared" si="70"/>
        <v>0</v>
      </c>
      <c r="G175" s="27">
        <f t="shared" si="76"/>
        <v>0</v>
      </c>
      <c r="H175" s="2">
        <f>_xlfn.IFNA(IF(MATCH(AK175,$AK$23:AK174,0)&gt;0,0,0),1)</f>
        <v>0</v>
      </c>
      <c r="I175" s="2">
        <f t="shared" si="77"/>
        <v>4</v>
      </c>
      <c r="J175" s="31">
        <f t="shared" si="78"/>
        <v>1</v>
      </c>
      <c r="K175" s="32">
        <f t="shared" si="71"/>
        <v>0</v>
      </c>
      <c r="L175" s="31">
        <f t="shared" si="79"/>
        <v>3</v>
      </c>
      <c r="M175" s="32">
        <f t="shared" si="72"/>
        <v>0</v>
      </c>
      <c r="N175" s="31">
        <f t="shared" si="80"/>
        <v>0</v>
      </c>
      <c r="O175" s="32">
        <f t="shared" si="73"/>
        <v>0</v>
      </c>
      <c r="P175" s="31">
        <f t="shared" si="81"/>
        <v>0</v>
      </c>
      <c r="Q175" s="32">
        <f t="shared" si="74"/>
        <v>0</v>
      </c>
      <c r="R175" s="31">
        <f t="shared" si="82"/>
        <v>0</v>
      </c>
      <c r="S175" s="32">
        <f t="shared" si="75"/>
        <v>0</v>
      </c>
      <c r="T175" s="31">
        <f t="shared" si="83"/>
        <v>0</v>
      </c>
      <c r="V175" s="1">
        <f t="shared" si="85"/>
        <v>1</v>
      </c>
      <c r="W175" s="1">
        <f t="shared" si="86"/>
        <v>3</v>
      </c>
      <c r="X175" s="1">
        <f t="shared" si="87"/>
        <v>0</v>
      </c>
      <c r="Y175" s="1">
        <f t="shared" si="88"/>
        <v>0</v>
      </c>
      <c r="Z175" s="1">
        <f t="shared" si="89"/>
        <v>0</v>
      </c>
      <c r="AA175" s="1">
        <f t="shared" si="90"/>
        <v>0</v>
      </c>
      <c r="AD175" s="1">
        <f t="shared" si="91"/>
        <v>3</v>
      </c>
      <c r="AE175" s="1">
        <f t="shared" si="92"/>
        <v>1</v>
      </c>
      <c r="AF175" s="1">
        <f t="shared" si="93"/>
        <v>0</v>
      </c>
      <c r="AG175" s="1">
        <f t="shared" si="94"/>
        <v>0</v>
      </c>
      <c r="AH175" s="1">
        <f t="shared" si="95"/>
        <v>0</v>
      </c>
      <c r="AI175" s="1">
        <f t="shared" si="96"/>
        <v>0</v>
      </c>
      <c r="AK175" s="1" t="str">
        <f t="shared" si="84"/>
        <v>310000</v>
      </c>
    </row>
    <row r="176" spans="4:37" x14ac:dyDescent="0.25">
      <c r="D176" s="27">
        <v>154</v>
      </c>
      <c r="E176" s="27">
        <f t="shared" si="69"/>
        <v>0</v>
      </c>
      <c r="F176" s="27">
        <f t="shared" si="70"/>
        <v>0</v>
      </c>
      <c r="G176" s="27">
        <f t="shared" si="76"/>
        <v>0</v>
      </c>
      <c r="H176" s="2">
        <f>_xlfn.IFNA(IF(MATCH(AK176,$AK$23:AK175,0)&gt;0,0,0),1)</f>
        <v>0</v>
      </c>
      <c r="I176" s="2">
        <f t="shared" si="77"/>
        <v>5</v>
      </c>
      <c r="J176" s="31">
        <f t="shared" si="78"/>
        <v>2</v>
      </c>
      <c r="K176" s="32">
        <f t="shared" si="71"/>
        <v>0</v>
      </c>
      <c r="L176" s="31">
        <f t="shared" si="79"/>
        <v>3</v>
      </c>
      <c r="M176" s="32">
        <f t="shared" si="72"/>
        <v>0</v>
      </c>
      <c r="N176" s="31">
        <f t="shared" si="80"/>
        <v>0</v>
      </c>
      <c r="O176" s="32">
        <f t="shared" si="73"/>
        <v>0</v>
      </c>
      <c r="P176" s="31">
        <f t="shared" si="81"/>
        <v>0</v>
      </c>
      <c r="Q176" s="32">
        <f t="shared" si="74"/>
        <v>0</v>
      </c>
      <c r="R176" s="31">
        <f t="shared" si="82"/>
        <v>0</v>
      </c>
      <c r="S176" s="32">
        <f t="shared" si="75"/>
        <v>0</v>
      </c>
      <c r="T176" s="31">
        <f t="shared" si="83"/>
        <v>0</v>
      </c>
      <c r="V176" s="1">
        <f t="shared" si="85"/>
        <v>2</v>
      </c>
      <c r="W176" s="1">
        <f t="shared" si="86"/>
        <v>3</v>
      </c>
      <c r="X176" s="1">
        <f t="shared" si="87"/>
        <v>0</v>
      </c>
      <c r="Y176" s="1">
        <f t="shared" si="88"/>
        <v>0</v>
      </c>
      <c r="Z176" s="1">
        <f t="shared" si="89"/>
        <v>0</v>
      </c>
      <c r="AA176" s="1">
        <f t="shared" si="90"/>
        <v>0</v>
      </c>
      <c r="AD176" s="1">
        <f t="shared" si="91"/>
        <v>3</v>
      </c>
      <c r="AE176" s="1">
        <f t="shared" si="92"/>
        <v>2</v>
      </c>
      <c r="AF176" s="1">
        <f t="shared" si="93"/>
        <v>0</v>
      </c>
      <c r="AG176" s="1">
        <f t="shared" si="94"/>
        <v>0</v>
      </c>
      <c r="AH176" s="1">
        <f t="shared" si="95"/>
        <v>0</v>
      </c>
      <c r="AI176" s="1">
        <f t="shared" si="96"/>
        <v>0</v>
      </c>
      <c r="AK176" s="1" t="str">
        <f t="shared" si="84"/>
        <v>320000</v>
      </c>
    </row>
    <row r="177" spans="4:37" x14ac:dyDescent="0.25">
      <c r="D177" s="27">
        <v>155</v>
      </c>
      <c r="E177" s="27">
        <f t="shared" si="69"/>
        <v>0</v>
      </c>
      <c r="F177" s="27">
        <f t="shared" si="70"/>
        <v>0</v>
      </c>
      <c r="G177" s="27">
        <f t="shared" si="76"/>
        <v>0</v>
      </c>
      <c r="H177" s="2">
        <f>_xlfn.IFNA(IF(MATCH(AK177,$AK$23:AK176,0)&gt;0,0,0),1)</f>
        <v>0</v>
      </c>
      <c r="I177" s="2">
        <f t="shared" si="77"/>
        <v>6</v>
      </c>
      <c r="J177" s="31">
        <f t="shared" si="78"/>
        <v>3</v>
      </c>
      <c r="K177" s="32">
        <f t="shared" si="71"/>
        <v>1</v>
      </c>
      <c r="L177" s="31">
        <f t="shared" si="79"/>
        <v>3</v>
      </c>
      <c r="M177" s="32">
        <f t="shared" si="72"/>
        <v>0</v>
      </c>
      <c r="N177" s="31">
        <f t="shared" si="80"/>
        <v>0</v>
      </c>
      <c r="O177" s="32">
        <f t="shared" si="73"/>
        <v>0</v>
      </c>
      <c r="P177" s="31">
        <f t="shared" si="81"/>
        <v>0</v>
      </c>
      <c r="Q177" s="32">
        <f t="shared" si="74"/>
        <v>0</v>
      </c>
      <c r="R177" s="31">
        <f t="shared" si="82"/>
        <v>0</v>
      </c>
      <c r="S177" s="32">
        <f t="shared" si="75"/>
        <v>0</v>
      </c>
      <c r="T177" s="31">
        <f t="shared" si="83"/>
        <v>0</v>
      </c>
      <c r="V177" s="1">
        <f t="shared" si="85"/>
        <v>3</v>
      </c>
      <c r="W177" s="1">
        <f t="shared" si="86"/>
        <v>3</v>
      </c>
      <c r="X177" s="1">
        <f t="shared" si="87"/>
        <v>0</v>
      </c>
      <c r="Y177" s="1">
        <f t="shared" si="88"/>
        <v>0</v>
      </c>
      <c r="Z177" s="1">
        <f t="shared" si="89"/>
        <v>0</v>
      </c>
      <c r="AA177" s="1">
        <f t="shared" si="90"/>
        <v>0</v>
      </c>
      <c r="AD177" s="1">
        <f t="shared" si="91"/>
        <v>3</v>
      </c>
      <c r="AE177" s="1">
        <f t="shared" si="92"/>
        <v>3</v>
      </c>
      <c r="AF177" s="1">
        <f t="shared" si="93"/>
        <v>0</v>
      </c>
      <c r="AG177" s="1">
        <f t="shared" si="94"/>
        <v>0</v>
      </c>
      <c r="AH177" s="1">
        <f t="shared" si="95"/>
        <v>0</v>
      </c>
      <c r="AI177" s="1">
        <f t="shared" si="96"/>
        <v>0</v>
      </c>
      <c r="AK177" s="1" t="str">
        <f t="shared" si="84"/>
        <v>330000</v>
      </c>
    </row>
    <row r="178" spans="4:37" x14ac:dyDescent="0.25">
      <c r="D178" s="27">
        <v>156</v>
      </c>
      <c r="E178" s="27">
        <f t="shared" si="69"/>
        <v>0</v>
      </c>
      <c r="F178" s="27">
        <f t="shared" si="70"/>
        <v>0</v>
      </c>
      <c r="G178" s="27">
        <f t="shared" si="76"/>
        <v>0</v>
      </c>
      <c r="H178" s="2">
        <f>_xlfn.IFNA(IF(MATCH(AK178,$AK$23:AK177,0)&gt;0,0,0),1)</f>
        <v>0</v>
      </c>
      <c r="I178" s="2">
        <f t="shared" si="77"/>
        <v>7</v>
      </c>
      <c r="J178" s="31">
        <f t="shared" si="78"/>
        <v>4</v>
      </c>
      <c r="K178" s="32">
        <f t="shared" si="71"/>
        <v>0</v>
      </c>
      <c r="L178" s="31">
        <f t="shared" si="79"/>
        <v>3</v>
      </c>
      <c r="M178" s="32">
        <f t="shared" si="72"/>
        <v>0</v>
      </c>
      <c r="N178" s="31">
        <f t="shared" si="80"/>
        <v>0</v>
      </c>
      <c r="O178" s="32">
        <f t="shared" si="73"/>
        <v>0</v>
      </c>
      <c r="P178" s="31">
        <f t="shared" si="81"/>
        <v>0</v>
      </c>
      <c r="Q178" s="32">
        <f t="shared" si="74"/>
        <v>0</v>
      </c>
      <c r="R178" s="31">
        <f t="shared" si="82"/>
        <v>0</v>
      </c>
      <c r="S178" s="32">
        <f t="shared" si="75"/>
        <v>0</v>
      </c>
      <c r="T178" s="31">
        <f t="shared" si="83"/>
        <v>0</v>
      </c>
      <c r="V178" s="1">
        <f t="shared" si="85"/>
        <v>4</v>
      </c>
      <c r="W178" s="1">
        <f t="shared" si="86"/>
        <v>3</v>
      </c>
      <c r="X178" s="1">
        <f t="shared" si="87"/>
        <v>0</v>
      </c>
      <c r="Y178" s="1">
        <f t="shared" si="88"/>
        <v>0</v>
      </c>
      <c r="Z178" s="1">
        <f t="shared" si="89"/>
        <v>0</v>
      </c>
      <c r="AA178" s="1">
        <f t="shared" si="90"/>
        <v>0</v>
      </c>
      <c r="AD178" s="1">
        <f t="shared" si="91"/>
        <v>4</v>
      </c>
      <c r="AE178" s="1">
        <f t="shared" si="92"/>
        <v>3</v>
      </c>
      <c r="AF178" s="1">
        <f t="shared" si="93"/>
        <v>0</v>
      </c>
      <c r="AG178" s="1">
        <f t="shared" si="94"/>
        <v>0</v>
      </c>
      <c r="AH178" s="1">
        <f t="shared" si="95"/>
        <v>0</v>
      </c>
      <c r="AI178" s="1">
        <f t="shared" si="96"/>
        <v>0</v>
      </c>
      <c r="AK178" s="1" t="str">
        <f t="shared" si="84"/>
        <v>430000</v>
      </c>
    </row>
    <row r="179" spans="4:37" x14ac:dyDescent="0.25">
      <c r="D179" s="27">
        <v>157</v>
      </c>
      <c r="E179" s="27">
        <f t="shared" si="69"/>
        <v>0</v>
      </c>
      <c r="F179" s="27">
        <f t="shared" si="70"/>
        <v>0</v>
      </c>
      <c r="G179" s="27">
        <f t="shared" si="76"/>
        <v>0</v>
      </c>
      <c r="H179" s="2">
        <f>_xlfn.IFNA(IF(MATCH(AK179,$AK$23:AK178,0)&gt;0,0,0),1)</f>
        <v>0</v>
      </c>
      <c r="I179" s="2">
        <f t="shared" si="77"/>
        <v>5</v>
      </c>
      <c r="J179" s="31">
        <f t="shared" si="78"/>
        <v>1</v>
      </c>
      <c r="K179" s="32">
        <f t="shared" si="71"/>
        <v>0</v>
      </c>
      <c r="L179" s="31">
        <f t="shared" si="79"/>
        <v>4</v>
      </c>
      <c r="M179" s="32">
        <f t="shared" si="72"/>
        <v>0</v>
      </c>
      <c r="N179" s="31">
        <f t="shared" si="80"/>
        <v>0</v>
      </c>
      <c r="O179" s="32">
        <f t="shared" si="73"/>
        <v>0</v>
      </c>
      <c r="P179" s="31">
        <f t="shared" si="81"/>
        <v>0</v>
      </c>
      <c r="Q179" s="32">
        <f t="shared" si="74"/>
        <v>0</v>
      </c>
      <c r="R179" s="31">
        <f t="shared" si="82"/>
        <v>0</v>
      </c>
      <c r="S179" s="32">
        <f t="shared" si="75"/>
        <v>0</v>
      </c>
      <c r="T179" s="31">
        <f t="shared" si="83"/>
        <v>0</v>
      </c>
      <c r="V179" s="1">
        <f t="shared" si="85"/>
        <v>1</v>
      </c>
      <c r="W179" s="1">
        <f t="shared" si="86"/>
        <v>4</v>
      </c>
      <c r="X179" s="1">
        <f t="shared" si="87"/>
        <v>0</v>
      </c>
      <c r="Y179" s="1">
        <f t="shared" si="88"/>
        <v>0</v>
      </c>
      <c r="Z179" s="1">
        <f t="shared" si="89"/>
        <v>0</v>
      </c>
      <c r="AA179" s="1">
        <f t="shared" si="90"/>
        <v>0</v>
      </c>
      <c r="AD179" s="1">
        <f t="shared" si="91"/>
        <v>4</v>
      </c>
      <c r="AE179" s="1">
        <f t="shared" si="92"/>
        <v>1</v>
      </c>
      <c r="AF179" s="1">
        <f t="shared" si="93"/>
        <v>0</v>
      </c>
      <c r="AG179" s="1">
        <f t="shared" si="94"/>
        <v>0</v>
      </c>
      <c r="AH179" s="1">
        <f t="shared" si="95"/>
        <v>0</v>
      </c>
      <c r="AI179" s="1">
        <f t="shared" si="96"/>
        <v>0</v>
      </c>
      <c r="AK179" s="1" t="str">
        <f t="shared" si="84"/>
        <v>410000</v>
      </c>
    </row>
    <row r="180" spans="4:37" x14ac:dyDescent="0.25">
      <c r="D180" s="27">
        <v>158</v>
      </c>
      <c r="E180" s="27">
        <f t="shared" si="69"/>
        <v>0</v>
      </c>
      <c r="F180" s="27">
        <f t="shared" si="70"/>
        <v>0</v>
      </c>
      <c r="G180" s="27">
        <f t="shared" si="76"/>
        <v>0</v>
      </c>
      <c r="H180" s="2">
        <f>_xlfn.IFNA(IF(MATCH(AK180,$AK$23:AK179,0)&gt;0,0,0),1)</f>
        <v>0</v>
      </c>
      <c r="I180" s="2">
        <f t="shared" si="77"/>
        <v>6</v>
      </c>
      <c r="J180" s="31">
        <f t="shared" si="78"/>
        <v>2</v>
      </c>
      <c r="K180" s="32">
        <f t="shared" si="71"/>
        <v>0</v>
      </c>
      <c r="L180" s="31">
        <f t="shared" si="79"/>
        <v>4</v>
      </c>
      <c r="M180" s="32">
        <f t="shared" si="72"/>
        <v>0</v>
      </c>
      <c r="N180" s="31">
        <f t="shared" si="80"/>
        <v>0</v>
      </c>
      <c r="O180" s="32">
        <f t="shared" si="73"/>
        <v>0</v>
      </c>
      <c r="P180" s="31">
        <f t="shared" si="81"/>
        <v>0</v>
      </c>
      <c r="Q180" s="32">
        <f t="shared" si="74"/>
        <v>0</v>
      </c>
      <c r="R180" s="31">
        <f t="shared" si="82"/>
        <v>0</v>
      </c>
      <c r="S180" s="32">
        <f t="shared" si="75"/>
        <v>0</v>
      </c>
      <c r="T180" s="31">
        <f t="shared" si="83"/>
        <v>0</v>
      </c>
      <c r="V180" s="1">
        <f t="shared" si="85"/>
        <v>2</v>
      </c>
      <c r="W180" s="1">
        <f t="shared" si="86"/>
        <v>4</v>
      </c>
      <c r="X180" s="1">
        <f t="shared" si="87"/>
        <v>0</v>
      </c>
      <c r="Y180" s="1">
        <f t="shared" si="88"/>
        <v>0</v>
      </c>
      <c r="Z180" s="1">
        <f t="shared" si="89"/>
        <v>0</v>
      </c>
      <c r="AA180" s="1">
        <f t="shared" si="90"/>
        <v>0</v>
      </c>
      <c r="AD180" s="1">
        <f t="shared" si="91"/>
        <v>4</v>
      </c>
      <c r="AE180" s="1">
        <f t="shared" si="92"/>
        <v>2</v>
      </c>
      <c r="AF180" s="1">
        <f t="shared" si="93"/>
        <v>0</v>
      </c>
      <c r="AG180" s="1">
        <f t="shared" si="94"/>
        <v>0</v>
      </c>
      <c r="AH180" s="1">
        <f t="shared" si="95"/>
        <v>0</v>
      </c>
      <c r="AI180" s="1">
        <f t="shared" si="96"/>
        <v>0</v>
      </c>
      <c r="AK180" s="1" t="str">
        <f t="shared" si="84"/>
        <v>420000</v>
      </c>
    </row>
    <row r="181" spans="4:37" x14ac:dyDescent="0.25">
      <c r="D181" s="27">
        <v>159</v>
      </c>
      <c r="E181" s="27">
        <f t="shared" si="69"/>
        <v>0</v>
      </c>
      <c r="F181" s="27">
        <f t="shared" si="70"/>
        <v>0</v>
      </c>
      <c r="G181" s="27">
        <f t="shared" si="76"/>
        <v>0</v>
      </c>
      <c r="H181" s="2">
        <f>_xlfn.IFNA(IF(MATCH(AK181,$AK$23:AK180,0)&gt;0,0,0),1)</f>
        <v>0</v>
      </c>
      <c r="I181" s="2">
        <f t="shared" si="77"/>
        <v>7</v>
      </c>
      <c r="J181" s="31">
        <f t="shared" si="78"/>
        <v>3</v>
      </c>
      <c r="K181" s="32">
        <f t="shared" si="71"/>
        <v>0</v>
      </c>
      <c r="L181" s="31">
        <f t="shared" si="79"/>
        <v>4</v>
      </c>
      <c r="M181" s="32">
        <f t="shared" si="72"/>
        <v>0</v>
      </c>
      <c r="N181" s="31">
        <f t="shared" si="80"/>
        <v>0</v>
      </c>
      <c r="O181" s="32">
        <f t="shared" si="73"/>
        <v>0</v>
      </c>
      <c r="P181" s="31">
        <f t="shared" si="81"/>
        <v>0</v>
      </c>
      <c r="Q181" s="32">
        <f t="shared" si="74"/>
        <v>0</v>
      </c>
      <c r="R181" s="31">
        <f t="shared" si="82"/>
        <v>0</v>
      </c>
      <c r="S181" s="32">
        <f t="shared" si="75"/>
        <v>0</v>
      </c>
      <c r="T181" s="31">
        <f t="shared" si="83"/>
        <v>0</v>
      </c>
      <c r="V181" s="1">
        <f t="shared" si="85"/>
        <v>3</v>
      </c>
      <c r="W181" s="1">
        <f t="shared" si="86"/>
        <v>4</v>
      </c>
      <c r="X181" s="1">
        <f t="shared" si="87"/>
        <v>0</v>
      </c>
      <c r="Y181" s="1">
        <f t="shared" si="88"/>
        <v>0</v>
      </c>
      <c r="Z181" s="1">
        <f t="shared" si="89"/>
        <v>0</v>
      </c>
      <c r="AA181" s="1">
        <f t="shared" si="90"/>
        <v>0</v>
      </c>
      <c r="AD181" s="1">
        <f t="shared" si="91"/>
        <v>4</v>
      </c>
      <c r="AE181" s="1">
        <f t="shared" si="92"/>
        <v>3</v>
      </c>
      <c r="AF181" s="1">
        <f t="shared" si="93"/>
        <v>0</v>
      </c>
      <c r="AG181" s="1">
        <f t="shared" si="94"/>
        <v>0</v>
      </c>
      <c r="AH181" s="1">
        <f t="shared" si="95"/>
        <v>0</v>
      </c>
      <c r="AI181" s="1">
        <f t="shared" si="96"/>
        <v>0</v>
      </c>
      <c r="AK181" s="1" t="str">
        <f t="shared" si="84"/>
        <v>430000</v>
      </c>
    </row>
    <row r="182" spans="4:37" x14ac:dyDescent="0.25">
      <c r="D182" s="27">
        <v>160</v>
      </c>
      <c r="E182" s="27">
        <f t="shared" si="69"/>
        <v>0</v>
      </c>
      <c r="F182" s="27">
        <f t="shared" si="70"/>
        <v>0</v>
      </c>
      <c r="G182" s="27">
        <f t="shared" si="76"/>
        <v>0</v>
      </c>
      <c r="H182" s="2">
        <f>_xlfn.IFNA(IF(MATCH(AK182,$AK$23:AK181,0)&gt;0,0,0),1)</f>
        <v>0</v>
      </c>
      <c r="I182" s="2">
        <f t="shared" si="77"/>
        <v>8</v>
      </c>
      <c r="J182" s="31">
        <f t="shared" si="78"/>
        <v>4</v>
      </c>
      <c r="K182" s="32">
        <f t="shared" si="71"/>
        <v>1</v>
      </c>
      <c r="L182" s="31">
        <f t="shared" si="79"/>
        <v>4</v>
      </c>
      <c r="M182" s="32">
        <f t="shared" si="72"/>
        <v>0</v>
      </c>
      <c r="N182" s="31">
        <f t="shared" si="80"/>
        <v>0</v>
      </c>
      <c r="O182" s="32">
        <f t="shared" si="73"/>
        <v>0</v>
      </c>
      <c r="P182" s="31">
        <f t="shared" si="81"/>
        <v>0</v>
      </c>
      <c r="Q182" s="32">
        <f t="shared" si="74"/>
        <v>0</v>
      </c>
      <c r="R182" s="31">
        <f t="shared" si="82"/>
        <v>0</v>
      </c>
      <c r="S182" s="32">
        <f t="shared" si="75"/>
        <v>0</v>
      </c>
      <c r="T182" s="31">
        <f t="shared" si="83"/>
        <v>0</v>
      </c>
      <c r="V182" s="1">
        <f t="shared" si="85"/>
        <v>4</v>
      </c>
      <c r="W182" s="1">
        <f t="shared" si="86"/>
        <v>4</v>
      </c>
      <c r="X182" s="1">
        <f t="shared" si="87"/>
        <v>0</v>
      </c>
      <c r="Y182" s="1">
        <f t="shared" si="88"/>
        <v>0</v>
      </c>
      <c r="Z182" s="1">
        <f t="shared" si="89"/>
        <v>0</v>
      </c>
      <c r="AA182" s="1">
        <f t="shared" si="90"/>
        <v>0</v>
      </c>
      <c r="AD182" s="1">
        <f t="shared" si="91"/>
        <v>4</v>
      </c>
      <c r="AE182" s="1">
        <f t="shared" si="92"/>
        <v>4</v>
      </c>
      <c r="AF182" s="1">
        <f t="shared" si="93"/>
        <v>0</v>
      </c>
      <c r="AG182" s="1">
        <f t="shared" si="94"/>
        <v>0</v>
      </c>
      <c r="AH182" s="1">
        <f t="shared" si="95"/>
        <v>0</v>
      </c>
      <c r="AI182" s="1">
        <f t="shared" si="96"/>
        <v>0</v>
      </c>
      <c r="AK182" s="1" t="str">
        <f t="shared" si="84"/>
        <v>440000</v>
      </c>
    </row>
    <row r="183" spans="4:37" x14ac:dyDescent="0.25">
      <c r="D183" s="27">
        <v>161</v>
      </c>
      <c r="E183" s="27">
        <f t="shared" si="69"/>
        <v>0</v>
      </c>
      <c r="F183" s="27">
        <f t="shared" si="70"/>
        <v>0</v>
      </c>
      <c r="G183" s="27">
        <f t="shared" si="76"/>
        <v>0</v>
      </c>
      <c r="H183" s="2">
        <f>_xlfn.IFNA(IF(MATCH(AK183,$AK$23:AK182,0)&gt;0,0,0),1)</f>
        <v>0</v>
      </c>
      <c r="I183" s="2">
        <f t="shared" si="77"/>
        <v>2</v>
      </c>
      <c r="J183" s="31">
        <f t="shared" si="78"/>
        <v>1</v>
      </c>
      <c r="K183" s="32">
        <f t="shared" si="71"/>
        <v>1</v>
      </c>
      <c r="L183" s="31">
        <f t="shared" si="79"/>
        <v>1</v>
      </c>
      <c r="M183" s="32">
        <f t="shared" si="72"/>
        <v>0</v>
      </c>
      <c r="N183" s="31">
        <f t="shared" si="80"/>
        <v>0</v>
      </c>
      <c r="O183" s="32">
        <f t="shared" si="73"/>
        <v>0</v>
      </c>
      <c r="P183" s="31">
        <f t="shared" si="81"/>
        <v>0</v>
      </c>
      <c r="Q183" s="32">
        <f t="shared" si="74"/>
        <v>0</v>
      </c>
      <c r="R183" s="31">
        <f t="shared" si="82"/>
        <v>0</v>
      </c>
      <c r="S183" s="32">
        <f t="shared" si="75"/>
        <v>0</v>
      </c>
      <c r="T183" s="31">
        <f t="shared" si="83"/>
        <v>0</v>
      </c>
      <c r="V183" s="1">
        <f t="shared" si="85"/>
        <v>1</v>
      </c>
      <c r="W183" s="1">
        <f t="shared" si="86"/>
        <v>1</v>
      </c>
      <c r="X183" s="1">
        <f t="shared" si="87"/>
        <v>0</v>
      </c>
      <c r="Y183" s="1">
        <f t="shared" si="88"/>
        <v>0</v>
      </c>
      <c r="Z183" s="1">
        <f t="shared" si="89"/>
        <v>0</v>
      </c>
      <c r="AA183" s="1">
        <f t="shared" si="90"/>
        <v>0</v>
      </c>
      <c r="AD183" s="1">
        <f t="shared" si="91"/>
        <v>1</v>
      </c>
      <c r="AE183" s="1">
        <f t="shared" si="92"/>
        <v>1</v>
      </c>
      <c r="AF183" s="1">
        <f t="shared" si="93"/>
        <v>0</v>
      </c>
      <c r="AG183" s="1">
        <f t="shared" si="94"/>
        <v>0</v>
      </c>
      <c r="AH183" s="1">
        <f t="shared" si="95"/>
        <v>0</v>
      </c>
      <c r="AI183" s="1">
        <f t="shared" si="96"/>
        <v>0</v>
      </c>
      <c r="AK183" s="1" t="str">
        <f t="shared" si="84"/>
        <v>110000</v>
      </c>
    </row>
    <row r="184" spans="4:37" x14ac:dyDescent="0.25">
      <c r="D184" s="27">
        <v>162</v>
      </c>
      <c r="E184" s="27">
        <f t="shared" si="69"/>
        <v>0</v>
      </c>
      <c r="F184" s="27">
        <f t="shared" si="70"/>
        <v>0</v>
      </c>
      <c r="G184" s="27">
        <f t="shared" si="76"/>
        <v>0</v>
      </c>
      <c r="H184" s="2">
        <f>_xlfn.IFNA(IF(MATCH(AK184,$AK$23:AK183,0)&gt;0,0,0),1)</f>
        <v>0</v>
      </c>
      <c r="I184" s="2">
        <f t="shared" si="77"/>
        <v>3</v>
      </c>
      <c r="J184" s="31">
        <f t="shared" si="78"/>
        <v>2</v>
      </c>
      <c r="K184" s="32">
        <f t="shared" si="71"/>
        <v>0</v>
      </c>
      <c r="L184" s="31">
        <f t="shared" si="79"/>
        <v>1</v>
      </c>
      <c r="M184" s="32">
        <f t="shared" si="72"/>
        <v>0</v>
      </c>
      <c r="N184" s="31">
        <f t="shared" si="80"/>
        <v>0</v>
      </c>
      <c r="O184" s="32">
        <f t="shared" si="73"/>
        <v>0</v>
      </c>
      <c r="P184" s="31">
        <f t="shared" si="81"/>
        <v>0</v>
      </c>
      <c r="Q184" s="32">
        <f t="shared" si="74"/>
        <v>0</v>
      </c>
      <c r="R184" s="31">
        <f t="shared" si="82"/>
        <v>0</v>
      </c>
      <c r="S184" s="32">
        <f t="shared" si="75"/>
        <v>0</v>
      </c>
      <c r="T184" s="31">
        <f t="shared" si="83"/>
        <v>0</v>
      </c>
      <c r="V184" s="1">
        <f t="shared" si="85"/>
        <v>2</v>
      </c>
      <c r="W184" s="1">
        <f t="shared" si="86"/>
        <v>1</v>
      </c>
      <c r="X184" s="1">
        <f t="shared" si="87"/>
        <v>0</v>
      </c>
      <c r="Y184" s="1">
        <f t="shared" si="88"/>
        <v>0</v>
      </c>
      <c r="Z184" s="1">
        <f t="shared" si="89"/>
        <v>0</v>
      </c>
      <c r="AA184" s="1">
        <f t="shared" si="90"/>
        <v>0</v>
      </c>
      <c r="AD184" s="1">
        <f t="shared" si="91"/>
        <v>2</v>
      </c>
      <c r="AE184" s="1">
        <f t="shared" si="92"/>
        <v>1</v>
      </c>
      <c r="AF184" s="1">
        <f t="shared" si="93"/>
        <v>0</v>
      </c>
      <c r="AG184" s="1">
        <f t="shared" si="94"/>
        <v>0</v>
      </c>
      <c r="AH184" s="1">
        <f t="shared" si="95"/>
        <v>0</v>
      </c>
      <c r="AI184" s="1">
        <f t="shared" si="96"/>
        <v>0</v>
      </c>
      <c r="AK184" s="1" t="str">
        <f t="shared" si="84"/>
        <v>210000</v>
      </c>
    </row>
    <row r="185" spans="4:37" x14ac:dyDescent="0.25">
      <c r="D185" s="27">
        <v>163</v>
      </c>
      <c r="E185" s="27">
        <f t="shared" si="69"/>
        <v>0</v>
      </c>
      <c r="F185" s="27">
        <f t="shared" si="70"/>
        <v>0</v>
      </c>
      <c r="G185" s="27">
        <f t="shared" si="76"/>
        <v>0</v>
      </c>
      <c r="H185" s="2">
        <f>_xlfn.IFNA(IF(MATCH(AK185,$AK$23:AK184,0)&gt;0,0,0),1)</f>
        <v>0</v>
      </c>
      <c r="I185" s="2">
        <f t="shared" si="77"/>
        <v>4</v>
      </c>
      <c r="J185" s="31">
        <f t="shared" si="78"/>
        <v>3</v>
      </c>
      <c r="K185" s="32">
        <f t="shared" si="71"/>
        <v>0</v>
      </c>
      <c r="L185" s="31">
        <f t="shared" si="79"/>
        <v>1</v>
      </c>
      <c r="M185" s="32">
        <f t="shared" si="72"/>
        <v>0</v>
      </c>
      <c r="N185" s="31">
        <f t="shared" si="80"/>
        <v>0</v>
      </c>
      <c r="O185" s="32">
        <f t="shared" si="73"/>
        <v>0</v>
      </c>
      <c r="P185" s="31">
        <f t="shared" si="81"/>
        <v>0</v>
      </c>
      <c r="Q185" s="32">
        <f t="shared" si="74"/>
        <v>0</v>
      </c>
      <c r="R185" s="31">
        <f t="shared" si="82"/>
        <v>0</v>
      </c>
      <c r="S185" s="32">
        <f t="shared" si="75"/>
        <v>0</v>
      </c>
      <c r="T185" s="31">
        <f t="shared" si="83"/>
        <v>0</v>
      </c>
      <c r="V185" s="1">
        <f t="shared" si="85"/>
        <v>3</v>
      </c>
      <c r="W185" s="1">
        <f t="shared" si="86"/>
        <v>1</v>
      </c>
      <c r="X185" s="1">
        <f t="shared" si="87"/>
        <v>0</v>
      </c>
      <c r="Y185" s="1">
        <f t="shared" si="88"/>
        <v>0</v>
      </c>
      <c r="Z185" s="1">
        <f t="shared" si="89"/>
        <v>0</v>
      </c>
      <c r="AA185" s="1">
        <f t="shared" si="90"/>
        <v>0</v>
      </c>
      <c r="AD185" s="1">
        <f t="shared" si="91"/>
        <v>3</v>
      </c>
      <c r="AE185" s="1">
        <f t="shared" si="92"/>
        <v>1</v>
      </c>
      <c r="AF185" s="1">
        <f t="shared" si="93"/>
        <v>0</v>
      </c>
      <c r="AG185" s="1">
        <f t="shared" si="94"/>
        <v>0</v>
      </c>
      <c r="AH185" s="1">
        <f t="shared" si="95"/>
        <v>0</v>
      </c>
      <c r="AI185" s="1">
        <f t="shared" si="96"/>
        <v>0</v>
      </c>
      <c r="AK185" s="1" t="str">
        <f t="shared" si="84"/>
        <v>310000</v>
      </c>
    </row>
    <row r="186" spans="4:37" x14ac:dyDescent="0.25">
      <c r="D186" s="27">
        <v>164</v>
      </c>
      <c r="E186" s="27">
        <f t="shared" si="69"/>
        <v>0</v>
      </c>
      <c r="F186" s="27">
        <f t="shared" si="70"/>
        <v>0</v>
      </c>
      <c r="G186" s="27">
        <f t="shared" si="76"/>
        <v>0</v>
      </c>
      <c r="H186" s="2">
        <f>_xlfn.IFNA(IF(MATCH(AK186,$AK$23:AK185,0)&gt;0,0,0),1)</f>
        <v>0</v>
      </c>
      <c r="I186" s="2">
        <f t="shared" si="77"/>
        <v>5</v>
      </c>
      <c r="J186" s="31">
        <f t="shared" si="78"/>
        <v>4</v>
      </c>
      <c r="K186" s="32">
        <f t="shared" si="71"/>
        <v>0</v>
      </c>
      <c r="L186" s="31">
        <f t="shared" si="79"/>
        <v>1</v>
      </c>
      <c r="M186" s="32">
        <f t="shared" si="72"/>
        <v>0</v>
      </c>
      <c r="N186" s="31">
        <f t="shared" si="80"/>
        <v>0</v>
      </c>
      <c r="O186" s="32">
        <f t="shared" si="73"/>
        <v>0</v>
      </c>
      <c r="P186" s="31">
        <f t="shared" si="81"/>
        <v>0</v>
      </c>
      <c r="Q186" s="32">
        <f t="shared" si="74"/>
        <v>0</v>
      </c>
      <c r="R186" s="31">
        <f t="shared" si="82"/>
        <v>0</v>
      </c>
      <c r="S186" s="32">
        <f t="shared" si="75"/>
        <v>0</v>
      </c>
      <c r="T186" s="31">
        <f t="shared" si="83"/>
        <v>0</v>
      </c>
      <c r="V186" s="1">
        <f t="shared" si="85"/>
        <v>4</v>
      </c>
      <c r="W186" s="1">
        <f t="shared" si="86"/>
        <v>1</v>
      </c>
      <c r="X186" s="1">
        <f t="shared" si="87"/>
        <v>0</v>
      </c>
      <c r="Y186" s="1">
        <f t="shared" si="88"/>
        <v>0</v>
      </c>
      <c r="Z186" s="1">
        <f t="shared" si="89"/>
        <v>0</v>
      </c>
      <c r="AA186" s="1">
        <f t="shared" si="90"/>
        <v>0</v>
      </c>
      <c r="AD186" s="1">
        <f t="shared" si="91"/>
        <v>4</v>
      </c>
      <c r="AE186" s="1">
        <f t="shared" si="92"/>
        <v>1</v>
      </c>
      <c r="AF186" s="1">
        <f t="shared" si="93"/>
        <v>0</v>
      </c>
      <c r="AG186" s="1">
        <f t="shared" si="94"/>
        <v>0</v>
      </c>
      <c r="AH186" s="1">
        <f t="shared" si="95"/>
        <v>0</v>
      </c>
      <c r="AI186" s="1">
        <f t="shared" si="96"/>
        <v>0</v>
      </c>
      <c r="AK186" s="1" t="str">
        <f t="shared" si="84"/>
        <v>410000</v>
      </c>
    </row>
    <row r="187" spans="4:37" x14ac:dyDescent="0.25">
      <c r="D187" s="27">
        <v>165</v>
      </c>
      <c r="E187" s="27">
        <f t="shared" si="69"/>
        <v>0</v>
      </c>
      <c r="F187" s="27">
        <f t="shared" si="70"/>
        <v>0</v>
      </c>
      <c r="G187" s="27">
        <f t="shared" si="76"/>
        <v>0</v>
      </c>
      <c r="H187" s="2">
        <f>_xlfn.IFNA(IF(MATCH(AK187,$AK$23:AK186,0)&gt;0,0,0),1)</f>
        <v>0</v>
      </c>
      <c r="I187" s="2">
        <f t="shared" si="77"/>
        <v>3</v>
      </c>
      <c r="J187" s="31">
        <f t="shared" si="78"/>
        <v>1</v>
      </c>
      <c r="K187" s="32">
        <f t="shared" si="71"/>
        <v>0</v>
      </c>
      <c r="L187" s="31">
        <f t="shared" si="79"/>
        <v>2</v>
      </c>
      <c r="M187" s="32">
        <f t="shared" si="72"/>
        <v>0</v>
      </c>
      <c r="N187" s="31">
        <f t="shared" si="80"/>
        <v>0</v>
      </c>
      <c r="O187" s="32">
        <f t="shared" si="73"/>
        <v>0</v>
      </c>
      <c r="P187" s="31">
        <f t="shared" si="81"/>
        <v>0</v>
      </c>
      <c r="Q187" s="32">
        <f t="shared" si="74"/>
        <v>0</v>
      </c>
      <c r="R187" s="31">
        <f t="shared" si="82"/>
        <v>0</v>
      </c>
      <c r="S187" s="32">
        <f t="shared" si="75"/>
        <v>0</v>
      </c>
      <c r="T187" s="31">
        <f t="shared" si="83"/>
        <v>0</v>
      </c>
      <c r="V187" s="1">
        <f t="shared" si="85"/>
        <v>1</v>
      </c>
      <c r="W187" s="1">
        <f t="shared" si="86"/>
        <v>2</v>
      </c>
      <c r="X187" s="1">
        <f t="shared" si="87"/>
        <v>0</v>
      </c>
      <c r="Y187" s="1">
        <f t="shared" si="88"/>
        <v>0</v>
      </c>
      <c r="Z187" s="1">
        <f t="shared" si="89"/>
        <v>0</v>
      </c>
      <c r="AA187" s="1">
        <f t="shared" si="90"/>
        <v>0</v>
      </c>
      <c r="AD187" s="1">
        <f t="shared" si="91"/>
        <v>2</v>
      </c>
      <c r="AE187" s="1">
        <f t="shared" si="92"/>
        <v>1</v>
      </c>
      <c r="AF187" s="1">
        <f t="shared" si="93"/>
        <v>0</v>
      </c>
      <c r="AG187" s="1">
        <f t="shared" si="94"/>
        <v>0</v>
      </c>
      <c r="AH187" s="1">
        <f t="shared" si="95"/>
        <v>0</v>
      </c>
      <c r="AI187" s="1">
        <f t="shared" si="96"/>
        <v>0</v>
      </c>
      <c r="AK187" s="1" t="str">
        <f t="shared" si="84"/>
        <v>210000</v>
      </c>
    </row>
    <row r="188" spans="4:37" x14ac:dyDescent="0.25">
      <c r="D188" s="27">
        <v>166</v>
      </c>
      <c r="E188" s="27">
        <f t="shared" si="69"/>
        <v>0</v>
      </c>
      <c r="F188" s="27">
        <f t="shared" si="70"/>
        <v>0</v>
      </c>
      <c r="G188" s="27">
        <f t="shared" si="76"/>
        <v>0</v>
      </c>
      <c r="H188" s="2">
        <f>_xlfn.IFNA(IF(MATCH(AK188,$AK$23:AK187,0)&gt;0,0,0),1)</f>
        <v>0</v>
      </c>
      <c r="I188" s="2">
        <f t="shared" si="77"/>
        <v>4</v>
      </c>
      <c r="J188" s="31">
        <f t="shared" si="78"/>
        <v>2</v>
      </c>
      <c r="K188" s="32">
        <f t="shared" si="71"/>
        <v>1</v>
      </c>
      <c r="L188" s="31">
        <f t="shared" si="79"/>
        <v>2</v>
      </c>
      <c r="M188" s="32">
        <f t="shared" si="72"/>
        <v>0</v>
      </c>
      <c r="N188" s="31">
        <f t="shared" si="80"/>
        <v>0</v>
      </c>
      <c r="O188" s="32">
        <f t="shared" si="73"/>
        <v>0</v>
      </c>
      <c r="P188" s="31">
        <f t="shared" si="81"/>
        <v>0</v>
      </c>
      <c r="Q188" s="32">
        <f t="shared" si="74"/>
        <v>0</v>
      </c>
      <c r="R188" s="31">
        <f t="shared" si="82"/>
        <v>0</v>
      </c>
      <c r="S188" s="32">
        <f t="shared" si="75"/>
        <v>0</v>
      </c>
      <c r="T188" s="31">
        <f t="shared" si="83"/>
        <v>0</v>
      </c>
      <c r="V188" s="1">
        <f t="shared" si="85"/>
        <v>2</v>
      </c>
      <c r="W188" s="1">
        <f t="shared" si="86"/>
        <v>2</v>
      </c>
      <c r="X188" s="1">
        <f t="shared" si="87"/>
        <v>0</v>
      </c>
      <c r="Y188" s="1">
        <f t="shared" si="88"/>
        <v>0</v>
      </c>
      <c r="Z188" s="1">
        <f t="shared" si="89"/>
        <v>0</v>
      </c>
      <c r="AA188" s="1">
        <f t="shared" si="90"/>
        <v>0</v>
      </c>
      <c r="AD188" s="1">
        <f t="shared" si="91"/>
        <v>2</v>
      </c>
      <c r="AE188" s="1">
        <f t="shared" si="92"/>
        <v>2</v>
      </c>
      <c r="AF188" s="1">
        <f t="shared" si="93"/>
        <v>0</v>
      </c>
      <c r="AG188" s="1">
        <f t="shared" si="94"/>
        <v>0</v>
      </c>
      <c r="AH188" s="1">
        <f t="shared" si="95"/>
        <v>0</v>
      </c>
      <c r="AI188" s="1">
        <f t="shared" si="96"/>
        <v>0</v>
      </c>
      <c r="AK188" s="1" t="str">
        <f t="shared" si="84"/>
        <v>220000</v>
      </c>
    </row>
    <row r="189" spans="4:37" x14ac:dyDescent="0.25">
      <c r="D189" s="27">
        <v>167</v>
      </c>
      <c r="E189" s="27">
        <f t="shared" si="69"/>
        <v>0</v>
      </c>
      <c r="F189" s="27">
        <f t="shared" si="70"/>
        <v>0</v>
      </c>
      <c r="G189" s="27">
        <f t="shared" si="76"/>
        <v>0</v>
      </c>
      <c r="H189" s="2">
        <f>_xlfn.IFNA(IF(MATCH(AK189,$AK$23:AK188,0)&gt;0,0,0),1)</f>
        <v>0</v>
      </c>
      <c r="I189" s="2">
        <f t="shared" si="77"/>
        <v>5</v>
      </c>
      <c r="J189" s="31">
        <f t="shared" si="78"/>
        <v>3</v>
      </c>
      <c r="K189" s="32">
        <f t="shared" si="71"/>
        <v>0</v>
      </c>
      <c r="L189" s="31">
        <f t="shared" si="79"/>
        <v>2</v>
      </c>
      <c r="M189" s="32">
        <f t="shared" si="72"/>
        <v>0</v>
      </c>
      <c r="N189" s="31">
        <f t="shared" si="80"/>
        <v>0</v>
      </c>
      <c r="O189" s="32">
        <f t="shared" si="73"/>
        <v>0</v>
      </c>
      <c r="P189" s="31">
        <f t="shared" si="81"/>
        <v>0</v>
      </c>
      <c r="Q189" s="32">
        <f t="shared" si="74"/>
        <v>0</v>
      </c>
      <c r="R189" s="31">
        <f t="shared" si="82"/>
        <v>0</v>
      </c>
      <c r="S189" s="32">
        <f t="shared" si="75"/>
        <v>0</v>
      </c>
      <c r="T189" s="31">
        <f t="shared" si="83"/>
        <v>0</v>
      </c>
      <c r="V189" s="1">
        <f t="shared" si="85"/>
        <v>3</v>
      </c>
      <c r="W189" s="1">
        <f t="shared" si="86"/>
        <v>2</v>
      </c>
      <c r="X189" s="1">
        <f t="shared" si="87"/>
        <v>0</v>
      </c>
      <c r="Y189" s="1">
        <f t="shared" si="88"/>
        <v>0</v>
      </c>
      <c r="Z189" s="1">
        <f t="shared" si="89"/>
        <v>0</v>
      </c>
      <c r="AA189" s="1">
        <f t="shared" si="90"/>
        <v>0</v>
      </c>
      <c r="AD189" s="1">
        <f t="shared" si="91"/>
        <v>3</v>
      </c>
      <c r="AE189" s="1">
        <f t="shared" si="92"/>
        <v>2</v>
      </c>
      <c r="AF189" s="1">
        <f t="shared" si="93"/>
        <v>0</v>
      </c>
      <c r="AG189" s="1">
        <f t="shared" si="94"/>
        <v>0</v>
      </c>
      <c r="AH189" s="1">
        <f t="shared" si="95"/>
        <v>0</v>
      </c>
      <c r="AI189" s="1">
        <f t="shared" si="96"/>
        <v>0</v>
      </c>
      <c r="AK189" s="1" t="str">
        <f t="shared" si="84"/>
        <v>320000</v>
      </c>
    </row>
    <row r="190" spans="4:37" x14ac:dyDescent="0.25">
      <c r="D190" s="27">
        <v>168</v>
      </c>
      <c r="E190" s="27">
        <f t="shared" si="69"/>
        <v>0</v>
      </c>
      <c r="F190" s="27">
        <f t="shared" si="70"/>
        <v>0</v>
      </c>
      <c r="G190" s="27">
        <f t="shared" si="76"/>
        <v>0</v>
      </c>
      <c r="H190" s="2">
        <f>_xlfn.IFNA(IF(MATCH(AK190,$AK$23:AK189,0)&gt;0,0,0),1)</f>
        <v>0</v>
      </c>
      <c r="I190" s="2">
        <f t="shared" si="77"/>
        <v>6</v>
      </c>
      <c r="J190" s="31">
        <f t="shared" si="78"/>
        <v>4</v>
      </c>
      <c r="K190" s="32">
        <f t="shared" si="71"/>
        <v>0</v>
      </c>
      <c r="L190" s="31">
        <f t="shared" si="79"/>
        <v>2</v>
      </c>
      <c r="M190" s="32">
        <f t="shared" si="72"/>
        <v>0</v>
      </c>
      <c r="N190" s="31">
        <f t="shared" si="80"/>
        <v>0</v>
      </c>
      <c r="O190" s="32">
        <f t="shared" si="73"/>
        <v>0</v>
      </c>
      <c r="P190" s="31">
        <f t="shared" si="81"/>
        <v>0</v>
      </c>
      <c r="Q190" s="32">
        <f t="shared" si="74"/>
        <v>0</v>
      </c>
      <c r="R190" s="31">
        <f t="shared" si="82"/>
        <v>0</v>
      </c>
      <c r="S190" s="32">
        <f t="shared" si="75"/>
        <v>0</v>
      </c>
      <c r="T190" s="31">
        <f t="shared" si="83"/>
        <v>0</v>
      </c>
      <c r="V190" s="1">
        <f t="shared" si="85"/>
        <v>4</v>
      </c>
      <c r="W190" s="1">
        <f t="shared" si="86"/>
        <v>2</v>
      </c>
      <c r="X190" s="1">
        <f t="shared" si="87"/>
        <v>0</v>
      </c>
      <c r="Y190" s="1">
        <f t="shared" si="88"/>
        <v>0</v>
      </c>
      <c r="Z190" s="1">
        <f t="shared" si="89"/>
        <v>0</v>
      </c>
      <c r="AA190" s="1">
        <f t="shared" si="90"/>
        <v>0</v>
      </c>
      <c r="AD190" s="1">
        <f t="shared" si="91"/>
        <v>4</v>
      </c>
      <c r="AE190" s="1">
        <f t="shared" si="92"/>
        <v>2</v>
      </c>
      <c r="AF190" s="1">
        <f t="shared" si="93"/>
        <v>0</v>
      </c>
      <c r="AG190" s="1">
        <f t="shared" si="94"/>
        <v>0</v>
      </c>
      <c r="AH190" s="1">
        <f t="shared" si="95"/>
        <v>0</v>
      </c>
      <c r="AI190" s="1">
        <f t="shared" si="96"/>
        <v>0</v>
      </c>
      <c r="AK190" s="1" t="str">
        <f t="shared" si="84"/>
        <v>420000</v>
      </c>
    </row>
    <row r="191" spans="4:37" x14ac:dyDescent="0.25">
      <c r="D191" s="27">
        <v>169</v>
      </c>
      <c r="E191" s="27">
        <f t="shared" si="69"/>
        <v>0</v>
      </c>
      <c r="F191" s="27">
        <f t="shared" si="70"/>
        <v>0</v>
      </c>
      <c r="G191" s="27">
        <f t="shared" si="76"/>
        <v>0</v>
      </c>
      <c r="H191" s="2">
        <f>_xlfn.IFNA(IF(MATCH(AK191,$AK$23:AK190,0)&gt;0,0,0),1)</f>
        <v>0</v>
      </c>
      <c r="I191" s="2">
        <f t="shared" si="77"/>
        <v>4</v>
      </c>
      <c r="J191" s="31">
        <f t="shared" si="78"/>
        <v>1</v>
      </c>
      <c r="K191" s="32">
        <f t="shared" si="71"/>
        <v>0</v>
      </c>
      <c r="L191" s="31">
        <f t="shared" si="79"/>
        <v>3</v>
      </c>
      <c r="M191" s="32">
        <f t="shared" si="72"/>
        <v>0</v>
      </c>
      <c r="N191" s="31">
        <f t="shared" si="80"/>
        <v>0</v>
      </c>
      <c r="O191" s="32">
        <f t="shared" si="73"/>
        <v>0</v>
      </c>
      <c r="P191" s="31">
        <f t="shared" si="81"/>
        <v>0</v>
      </c>
      <c r="Q191" s="32">
        <f t="shared" si="74"/>
        <v>0</v>
      </c>
      <c r="R191" s="31">
        <f t="shared" si="82"/>
        <v>0</v>
      </c>
      <c r="S191" s="32">
        <f t="shared" si="75"/>
        <v>0</v>
      </c>
      <c r="T191" s="31">
        <f t="shared" si="83"/>
        <v>0</v>
      </c>
      <c r="V191" s="1">
        <f t="shared" si="85"/>
        <v>1</v>
      </c>
      <c r="W191" s="1">
        <f t="shared" si="86"/>
        <v>3</v>
      </c>
      <c r="X191" s="1">
        <f t="shared" si="87"/>
        <v>0</v>
      </c>
      <c r="Y191" s="1">
        <f t="shared" si="88"/>
        <v>0</v>
      </c>
      <c r="Z191" s="1">
        <f t="shared" si="89"/>
        <v>0</v>
      </c>
      <c r="AA191" s="1">
        <f t="shared" si="90"/>
        <v>0</v>
      </c>
      <c r="AD191" s="1">
        <f t="shared" si="91"/>
        <v>3</v>
      </c>
      <c r="AE191" s="1">
        <f t="shared" si="92"/>
        <v>1</v>
      </c>
      <c r="AF191" s="1">
        <f t="shared" si="93"/>
        <v>0</v>
      </c>
      <c r="AG191" s="1">
        <f t="shared" si="94"/>
        <v>0</v>
      </c>
      <c r="AH191" s="1">
        <f t="shared" si="95"/>
        <v>0</v>
      </c>
      <c r="AI191" s="1">
        <f t="shared" si="96"/>
        <v>0</v>
      </c>
      <c r="AK191" s="1" t="str">
        <f t="shared" si="84"/>
        <v>310000</v>
      </c>
    </row>
    <row r="192" spans="4:37" x14ac:dyDescent="0.25">
      <c r="D192" s="27">
        <v>170</v>
      </c>
      <c r="E192" s="27">
        <f t="shared" si="69"/>
        <v>0</v>
      </c>
      <c r="F192" s="27">
        <f t="shared" si="70"/>
        <v>0</v>
      </c>
      <c r="G192" s="27">
        <f t="shared" si="76"/>
        <v>0</v>
      </c>
      <c r="H192" s="2">
        <f>_xlfn.IFNA(IF(MATCH(AK192,$AK$23:AK191,0)&gt;0,0,0),1)</f>
        <v>0</v>
      </c>
      <c r="I192" s="2">
        <f t="shared" si="77"/>
        <v>5</v>
      </c>
      <c r="J192" s="31">
        <f t="shared" si="78"/>
        <v>2</v>
      </c>
      <c r="K192" s="32">
        <f t="shared" si="71"/>
        <v>0</v>
      </c>
      <c r="L192" s="31">
        <f t="shared" si="79"/>
        <v>3</v>
      </c>
      <c r="M192" s="32">
        <f t="shared" si="72"/>
        <v>0</v>
      </c>
      <c r="N192" s="31">
        <f t="shared" si="80"/>
        <v>0</v>
      </c>
      <c r="O192" s="32">
        <f t="shared" si="73"/>
        <v>0</v>
      </c>
      <c r="P192" s="31">
        <f t="shared" si="81"/>
        <v>0</v>
      </c>
      <c r="Q192" s="32">
        <f t="shared" si="74"/>
        <v>0</v>
      </c>
      <c r="R192" s="31">
        <f t="shared" si="82"/>
        <v>0</v>
      </c>
      <c r="S192" s="32">
        <f t="shared" si="75"/>
        <v>0</v>
      </c>
      <c r="T192" s="31">
        <f t="shared" si="83"/>
        <v>0</v>
      </c>
      <c r="V192" s="1">
        <f t="shared" si="85"/>
        <v>2</v>
      </c>
      <c r="W192" s="1">
        <f t="shared" si="86"/>
        <v>3</v>
      </c>
      <c r="X192" s="1">
        <f t="shared" si="87"/>
        <v>0</v>
      </c>
      <c r="Y192" s="1">
        <f t="shared" si="88"/>
        <v>0</v>
      </c>
      <c r="Z192" s="1">
        <f t="shared" si="89"/>
        <v>0</v>
      </c>
      <c r="AA192" s="1">
        <f t="shared" si="90"/>
        <v>0</v>
      </c>
      <c r="AD192" s="1">
        <f t="shared" si="91"/>
        <v>3</v>
      </c>
      <c r="AE192" s="1">
        <f t="shared" si="92"/>
        <v>2</v>
      </c>
      <c r="AF192" s="1">
        <f t="shared" si="93"/>
        <v>0</v>
      </c>
      <c r="AG192" s="1">
        <f t="shared" si="94"/>
        <v>0</v>
      </c>
      <c r="AH192" s="1">
        <f t="shared" si="95"/>
        <v>0</v>
      </c>
      <c r="AI192" s="1">
        <f t="shared" si="96"/>
        <v>0</v>
      </c>
      <c r="AK192" s="1" t="str">
        <f t="shared" si="84"/>
        <v>320000</v>
      </c>
    </row>
    <row r="193" spans="4:37" x14ac:dyDescent="0.25">
      <c r="D193" s="27">
        <v>171</v>
      </c>
      <c r="E193" s="27">
        <f t="shared" si="69"/>
        <v>0</v>
      </c>
      <c r="F193" s="27">
        <f t="shared" si="70"/>
        <v>0</v>
      </c>
      <c r="G193" s="27">
        <f t="shared" si="76"/>
        <v>0</v>
      </c>
      <c r="H193" s="2">
        <f>_xlfn.IFNA(IF(MATCH(AK193,$AK$23:AK192,0)&gt;0,0,0),1)</f>
        <v>0</v>
      </c>
      <c r="I193" s="2">
        <f t="shared" si="77"/>
        <v>6</v>
      </c>
      <c r="J193" s="31">
        <f t="shared" si="78"/>
        <v>3</v>
      </c>
      <c r="K193" s="32">
        <f t="shared" si="71"/>
        <v>1</v>
      </c>
      <c r="L193" s="31">
        <f t="shared" si="79"/>
        <v>3</v>
      </c>
      <c r="M193" s="32">
        <f t="shared" si="72"/>
        <v>0</v>
      </c>
      <c r="N193" s="31">
        <f t="shared" si="80"/>
        <v>0</v>
      </c>
      <c r="O193" s="32">
        <f t="shared" si="73"/>
        <v>0</v>
      </c>
      <c r="P193" s="31">
        <f t="shared" si="81"/>
        <v>0</v>
      </c>
      <c r="Q193" s="32">
        <f t="shared" si="74"/>
        <v>0</v>
      </c>
      <c r="R193" s="31">
        <f t="shared" si="82"/>
        <v>0</v>
      </c>
      <c r="S193" s="32">
        <f t="shared" si="75"/>
        <v>0</v>
      </c>
      <c r="T193" s="31">
        <f t="shared" si="83"/>
        <v>0</v>
      </c>
      <c r="V193" s="1">
        <f t="shared" si="85"/>
        <v>3</v>
      </c>
      <c r="W193" s="1">
        <f t="shared" si="86"/>
        <v>3</v>
      </c>
      <c r="X193" s="1">
        <f t="shared" si="87"/>
        <v>0</v>
      </c>
      <c r="Y193" s="1">
        <f t="shared" si="88"/>
        <v>0</v>
      </c>
      <c r="Z193" s="1">
        <f t="shared" si="89"/>
        <v>0</v>
      </c>
      <c r="AA193" s="1">
        <f t="shared" si="90"/>
        <v>0</v>
      </c>
      <c r="AD193" s="1">
        <f t="shared" si="91"/>
        <v>3</v>
      </c>
      <c r="AE193" s="1">
        <f t="shared" si="92"/>
        <v>3</v>
      </c>
      <c r="AF193" s="1">
        <f t="shared" si="93"/>
        <v>0</v>
      </c>
      <c r="AG193" s="1">
        <f t="shared" si="94"/>
        <v>0</v>
      </c>
      <c r="AH193" s="1">
        <f t="shared" si="95"/>
        <v>0</v>
      </c>
      <c r="AI193" s="1">
        <f t="shared" si="96"/>
        <v>0</v>
      </c>
      <c r="AK193" s="1" t="str">
        <f t="shared" si="84"/>
        <v>330000</v>
      </c>
    </row>
    <row r="194" spans="4:37" x14ac:dyDescent="0.25">
      <c r="D194" s="27">
        <v>172</v>
      </c>
      <c r="E194" s="27">
        <f t="shared" si="69"/>
        <v>0</v>
      </c>
      <c r="F194" s="27">
        <f t="shared" si="70"/>
        <v>0</v>
      </c>
      <c r="G194" s="27">
        <f t="shared" si="76"/>
        <v>0</v>
      </c>
      <c r="H194" s="2">
        <f>_xlfn.IFNA(IF(MATCH(AK194,$AK$23:AK193,0)&gt;0,0,0),1)</f>
        <v>0</v>
      </c>
      <c r="I194" s="2">
        <f t="shared" si="77"/>
        <v>7</v>
      </c>
      <c r="J194" s="31">
        <f t="shared" si="78"/>
        <v>4</v>
      </c>
      <c r="K194" s="32">
        <f t="shared" si="71"/>
        <v>0</v>
      </c>
      <c r="L194" s="31">
        <f t="shared" si="79"/>
        <v>3</v>
      </c>
      <c r="M194" s="32">
        <f t="shared" si="72"/>
        <v>0</v>
      </c>
      <c r="N194" s="31">
        <f t="shared" si="80"/>
        <v>0</v>
      </c>
      <c r="O194" s="32">
        <f t="shared" si="73"/>
        <v>0</v>
      </c>
      <c r="P194" s="31">
        <f t="shared" si="81"/>
        <v>0</v>
      </c>
      <c r="Q194" s="32">
        <f t="shared" si="74"/>
        <v>0</v>
      </c>
      <c r="R194" s="31">
        <f t="shared" si="82"/>
        <v>0</v>
      </c>
      <c r="S194" s="32">
        <f t="shared" si="75"/>
        <v>0</v>
      </c>
      <c r="T194" s="31">
        <f t="shared" si="83"/>
        <v>0</v>
      </c>
      <c r="V194" s="1">
        <f t="shared" si="85"/>
        <v>4</v>
      </c>
      <c r="W194" s="1">
        <f t="shared" si="86"/>
        <v>3</v>
      </c>
      <c r="X194" s="1">
        <f t="shared" si="87"/>
        <v>0</v>
      </c>
      <c r="Y194" s="1">
        <f t="shared" si="88"/>
        <v>0</v>
      </c>
      <c r="Z194" s="1">
        <f t="shared" si="89"/>
        <v>0</v>
      </c>
      <c r="AA194" s="1">
        <f t="shared" si="90"/>
        <v>0</v>
      </c>
      <c r="AD194" s="1">
        <f t="shared" si="91"/>
        <v>4</v>
      </c>
      <c r="AE194" s="1">
        <f t="shared" si="92"/>
        <v>3</v>
      </c>
      <c r="AF194" s="1">
        <f t="shared" si="93"/>
        <v>0</v>
      </c>
      <c r="AG194" s="1">
        <f t="shared" si="94"/>
        <v>0</v>
      </c>
      <c r="AH194" s="1">
        <f t="shared" si="95"/>
        <v>0</v>
      </c>
      <c r="AI194" s="1">
        <f t="shared" si="96"/>
        <v>0</v>
      </c>
      <c r="AK194" s="1" t="str">
        <f t="shared" si="84"/>
        <v>430000</v>
      </c>
    </row>
    <row r="195" spans="4:37" x14ac:dyDescent="0.25">
      <c r="D195" s="27">
        <v>173</v>
      </c>
      <c r="E195" s="27">
        <f t="shared" si="69"/>
        <v>0</v>
      </c>
      <c r="F195" s="27">
        <f t="shared" si="70"/>
        <v>0</v>
      </c>
      <c r="G195" s="27">
        <f t="shared" si="76"/>
        <v>0</v>
      </c>
      <c r="H195" s="2">
        <f>_xlfn.IFNA(IF(MATCH(AK195,$AK$23:AK194,0)&gt;0,0,0),1)</f>
        <v>0</v>
      </c>
      <c r="I195" s="2">
        <f t="shared" si="77"/>
        <v>5</v>
      </c>
      <c r="J195" s="31">
        <f t="shared" si="78"/>
        <v>1</v>
      </c>
      <c r="K195" s="32">
        <f t="shared" si="71"/>
        <v>0</v>
      </c>
      <c r="L195" s="31">
        <f t="shared" si="79"/>
        <v>4</v>
      </c>
      <c r="M195" s="32">
        <f t="shared" si="72"/>
        <v>0</v>
      </c>
      <c r="N195" s="31">
        <f t="shared" si="80"/>
        <v>0</v>
      </c>
      <c r="O195" s="32">
        <f t="shared" si="73"/>
        <v>0</v>
      </c>
      <c r="P195" s="31">
        <f t="shared" si="81"/>
        <v>0</v>
      </c>
      <c r="Q195" s="32">
        <f t="shared" si="74"/>
        <v>0</v>
      </c>
      <c r="R195" s="31">
        <f t="shared" si="82"/>
        <v>0</v>
      </c>
      <c r="S195" s="32">
        <f t="shared" si="75"/>
        <v>0</v>
      </c>
      <c r="T195" s="31">
        <f t="shared" si="83"/>
        <v>0</v>
      </c>
      <c r="V195" s="1">
        <f t="shared" si="85"/>
        <v>1</v>
      </c>
      <c r="W195" s="1">
        <f t="shared" si="86"/>
        <v>4</v>
      </c>
      <c r="X195" s="1">
        <f t="shared" si="87"/>
        <v>0</v>
      </c>
      <c r="Y195" s="1">
        <f t="shared" si="88"/>
        <v>0</v>
      </c>
      <c r="Z195" s="1">
        <f t="shared" si="89"/>
        <v>0</v>
      </c>
      <c r="AA195" s="1">
        <f t="shared" si="90"/>
        <v>0</v>
      </c>
      <c r="AD195" s="1">
        <f t="shared" si="91"/>
        <v>4</v>
      </c>
      <c r="AE195" s="1">
        <f t="shared" si="92"/>
        <v>1</v>
      </c>
      <c r="AF195" s="1">
        <f t="shared" si="93"/>
        <v>0</v>
      </c>
      <c r="AG195" s="1">
        <f t="shared" si="94"/>
        <v>0</v>
      </c>
      <c r="AH195" s="1">
        <f t="shared" si="95"/>
        <v>0</v>
      </c>
      <c r="AI195" s="1">
        <f t="shared" si="96"/>
        <v>0</v>
      </c>
      <c r="AK195" s="1" t="str">
        <f t="shared" si="84"/>
        <v>410000</v>
      </c>
    </row>
    <row r="196" spans="4:37" x14ac:dyDescent="0.25">
      <c r="D196" s="27">
        <v>174</v>
      </c>
      <c r="E196" s="27">
        <f t="shared" si="69"/>
        <v>0</v>
      </c>
      <c r="F196" s="27">
        <f t="shared" si="70"/>
        <v>0</v>
      </c>
      <c r="G196" s="27">
        <f t="shared" si="76"/>
        <v>0</v>
      </c>
      <c r="H196" s="2">
        <f>_xlfn.IFNA(IF(MATCH(AK196,$AK$23:AK195,0)&gt;0,0,0),1)</f>
        <v>0</v>
      </c>
      <c r="I196" s="2">
        <f t="shared" si="77"/>
        <v>6</v>
      </c>
      <c r="J196" s="31">
        <f t="shared" si="78"/>
        <v>2</v>
      </c>
      <c r="K196" s="32">
        <f t="shared" si="71"/>
        <v>0</v>
      </c>
      <c r="L196" s="31">
        <f t="shared" si="79"/>
        <v>4</v>
      </c>
      <c r="M196" s="32">
        <f t="shared" si="72"/>
        <v>0</v>
      </c>
      <c r="N196" s="31">
        <f t="shared" si="80"/>
        <v>0</v>
      </c>
      <c r="O196" s="32">
        <f t="shared" si="73"/>
        <v>0</v>
      </c>
      <c r="P196" s="31">
        <f t="shared" si="81"/>
        <v>0</v>
      </c>
      <c r="Q196" s="32">
        <f t="shared" si="74"/>
        <v>0</v>
      </c>
      <c r="R196" s="31">
        <f t="shared" si="82"/>
        <v>0</v>
      </c>
      <c r="S196" s="32">
        <f t="shared" si="75"/>
        <v>0</v>
      </c>
      <c r="T196" s="31">
        <f t="shared" si="83"/>
        <v>0</v>
      </c>
      <c r="V196" s="1">
        <f t="shared" si="85"/>
        <v>2</v>
      </c>
      <c r="W196" s="1">
        <f t="shared" si="86"/>
        <v>4</v>
      </c>
      <c r="X196" s="1">
        <f t="shared" si="87"/>
        <v>0</v>
      </c>
      <c r="Y196" s="1">
        <f t="shared" si="88"/>
        <v>0</v>
      </c>
      <c r="Z196" s="1">
        <f t="shared" si="89"/>
        <v>0</v>
      </c>
      <c r="AA196" s="1">
        <f t="shared" si="90"/>
        <v>0</v>
      </c>
      <c r="AD196" s="1">
        <f t="shared" si="91"/>
        <v>4</v>
      </c>
      <c r="AE196" s="1">
        <f t="shared" si="92"/>
        <v>2</v>
      </c>
      <c r="AF196" s="1">
        <f t="shared" si="93"/>
        <v>0</v>
      </c>
      <c r="AG196" s="1">
        <f t="shared" si="94"/>
        <v>0</v>
      </c>
      <c r="AH196" s="1">
        <f t="shared" si="95"/>
        <v>0</v>
      </c>
      <c r="AI196" s="1">
        <f t="shared" si="96"/>
        <v>0</v>
      </c>
      <c r="AK196" s="1" t="str">
        <f t="shared" si="84"/>
        <v>420000</v>
      </c>
    </row>
    <row r="197" spans="4:37" x14ac:dyDescent="0.25">
      <c r="D197" s="27">
        <v>175</v>
      </c>
      <c r="E197" s="27">
        <f t="shared" si="69"/>
        <v>0</v>
      </c>
      <c r="F197" s="27">
        <f t="shared" si="70"/>
        <v>0</v>
      </c>
      <c r="G197" s="27">
        <f t="shared" si="76"/>
        <v>0</v>
      </c>
      <c r="H197" s="2">
        <f>_xlfn.IFNA(IF(MATCH(AK197,$AK$23:AK196,0)&gt;0,0,0),1)</f>
        <v>0</v>
      </c>
      <c r="I197" s="2">
        <f t="shared" si="77"/>
        <v>7</v>
      </c>
      <c r="J197" s="31">
        <f t="shared" si="78"/>
        <v>3</v>
      </c>
      <c r="K197" s="32">
        <f t="shared" si="71"/>
        <v>0</v>
      </c>
      <c r="L197" s="31">
        <f t="shared" si="79"/>
        <v>4</v>
      </c>
      <c r="M197" s="32">
        <f t="shared" si="72"/>
        <v>0</v>
      </c>
      <c r="N197" s="31">
        <f t="shared" si="80"/>
        <v>0</v>
      </c>
      <c r="O197" s="32">
        <f t="shared" si="73"/>
        <v>0</v>
      </c>
      <c r="P197" s="31">
        <f t="shared" si="81"/>
        <v>0</v>
      </c>
      <c r="Q197" s="32">
        <f t="shared" si="74"/>
        <v>0</v>
      </c>
      <c r="R197" s="31">
        <f t="shared" si="82"/>
        <v>0</v>
      </c>
      <c r="S197" s="32">
        <f t="shared" si="75"/>
        <v>0</v>
      </c>
      <c r="T197" s="31">
        <f t="shared" si="83"/>
        <v>0</v>
      </c>
      <c r="V197" s="1">
        <f t="shared" si="85"/>
        <v>3</v>
      </c>
      <c r="W197" s="1">
        <f t="shared" si="86"/>
        <v>4</v>
      </c>
      <c r="X197" s="1">
        <f t="shared" si="87"/>
        <v>0</v>
      </c>
      <c r="Y197" s="1">
        <f t="shared" si="88"/>
        <v>0</v>
      </c>
      <c r="Z197" s="1">
        <f t="shared" si="89"/>
        <v>0</v>
      </c>
      <c r="AA197" s="1">
        <f t="shared" si="90"/>
        <v>0</v>
      </c>
      <c r="AD197" s="1">
        <f t="shared" si="91"/>
        <v>4</v>
      </c>
      <c r="AE197" s="1">
        <f t="shared" si="92"/>
        <v>3</v>
      </c>
      <c r="AF197" s="1">
        <f t="shared" si="93"/>
        <v>0</v>
      </c>
      <c r="AG197" s="1">
        <f t="shared" si="94"/>
        <v>0</v>
      </c>
      <c r="AH197" s="1">
        <f t="shared" si="95"/>
        <v>0</v>
      </c>
      <c r="AI197" s="1">
        <f t="shared" si="96"/>
        <v>0</v>
      </c>
      <c r="AK197" s="1" t="str">
        <f t="shared" si="84"/>
        <v>430000</v>
      </c>
    </row>
    <row r="198" spans="4:37" x14ac:dyDescent="0.25">
      <c r="D198" s="27">
        <v>176</v>
      </c>
      <c r="E198" s="27">
        <f t="shared" si="69"/>
        <v>0</v>
      </c>
      <c r="F198" s="27">
        <f t="shared" si="70"/>
        <v>0</v>
      </c>
      <c r="G198" s="27">
        <f t="shared" si="76"/>
        <v>0</v>
      </c>
      <c r="H198" s="2">
        <f>_xlfn.IFNA(IF(MATCH(AK198,$AK$23:AK197,0)&gt;0,0,0),1)</f>
        <v>0</v>
      </c>
      <c r="I198" s="2">
        <f t="shared" si="77"/>
        <v>8</v>
      </c>
      <c r="J198" s="31">
        <f t="shared" si="78"/>
        <v>4</v>
      </c>
      <c r="K198" s="32">
        <f t="shared" si="71"/>
        <v>1</v>
      </c>
      <c r="L198" s="31">
        <f t="shared" si="79"/>
        <v>4</v>
      </c>
      <c r="M198" s="32">
        <f t="shared" si="72"/>
        <v>0</v>
      </c>
      <c r="N198" s="31">
        <f t="shared" si="80"/>
        <v>0</v>
      </c>
      <c r="O198" s="32">
        <f t="shared" si="73"/>
        <v>0</v>
      </c>
      <c r="P198" s="31">
        <f t="shared" si="81"/>
        <v>0</v>
      </c>
      <c r="Q198" s="32">
        <f t="shared" si="74"/>
        <v>0</v>
      </c>
      <c r="R198" s="31">
        <f t="shared" si="82"/>
        <v>0</v>
      </c>
      <c r="S198" s="32">
        <f t="shared" si="75"/>
        <v>0</v>
      </c>
      <c r="T198" s="31">
        <f t="shared" si="83"/>
        <v>0</v>
      </c>
      <c r="V198" s="1">
        <f t="shared" si="85"/>
        <v>4</v>
      </c>
      <c r="W198" s="1">
        <f t="shared" si="86"/>
        <v>4</v>
      </c>
      <c r="X198" s="1">
        <f t="shared" si="87"/>
        <v>0</v>
      </c>
      <c r="Y198" s="1">
        <f t="shared" si="88"/>
        <v>0</v>
      </c>
      <c r="Z198" s="1">
        <f t="shared" si="89"/>
        <v>0</v>
      </c>
      <c r="AA198" s="1">
        <f t="shared" si="90"/>
        <v>0</v>
      </c>
      <c r="AD198" s="1">
        <f t="shared" si="91"/>
        <v>4</v>
      </c>
      <c r="AE198" s="1">
        <f t="shared" si="92"/>
        <v>4</v>
      </c>
      <c r="AF198" s="1">
        <f t="shared" si="93"/>
        <v>0</v>
      </c>
      <c r="AG198" s="1">
        <f t="shared" si="94"/>
        <v>0</v>
      </c>
      <c r="AH198" s="1">
        <f t="shared" si="95"/>
        <v>0</v>
      </c>
      <c r="AI198" s="1">
        <f t="shared" si="96"/>
        <v>0</v>
      </c>
      <c r="AK198" s="1" t="str">
        <f t="shared" si="84"/>
        <v>440000</v>
      </c>
    </row>
    <row r="199" spans="4:37" x14ac:dyDescent="0.25">
      <c r="D199" s="27">
        <v>177</v>
      </c>
      <c r="E199" s="27">
        <f t="shared" si="69"/>
        <v>0</v>
      </c>
      <c r="F199" s="27">
        <f t="shared" si="70"/>
        <v>0</v>
      </c>
      <c r="G199" s="27">
        <f t="shared" si="76"/>
        <v>0</v>
      </c>
      <c r="H199" s="2">
        <f>_xlfn.IFNA(IF(MATCH(AK199,$AK$23:AK198,0)&gt;0,0,0),1)</f>
        <v>0</v>
      </c>
      <c r="I199" s="2">
        <f t="shared" si="77"/>
        <v>2</v>
      </c>
      <c r="J199" s="31">
        <f t="shared" si="78"/>
        <v>1</v>
      </c>
      <c r="K199" s="32">
        <f t="shared" si="71"/>
        <v>1</v>
      </c>
      <c r="L199" s="31">
        <f t="shared" si="79"/>
        <v>1</v>
      </c>
      <c r="M199" s="32">
        <f t="shared" si="72"/>
        <v>0</v>
      </c>
      <c r="N199" s="31">
        <f t="shared" si="80"/>
        <v>0</v>
      </c>
      <c r="O199" s="32">
        <f t="shared" si="73"/>
        <v>0</v>
      </c>
      <c r="P199" s="31">
        <f t="shared" si="81"/>
        <v>0</v>
      </c>
      <c r="Q199" s="32">
        <f t="shared" si="74"/>
        <v>0</v>
      </c>
      <c r="R199" s="31">
        <f t="shared" si="82"/>
        <v>0</v>
      </c>
      <c r="S199" s="32">
        <f t="shared" si="75"/>
        <v>0</v>
      </c>
      <c r="T199" s="31">
        <f t="shared" si="83"/>
        <v>0</v>
      </c>
      <c r="V199" s="1">
        <f t="shared" si="85"/>
        <v>1</v>
      </c>
      <c r="W199" s="1">
        <f t="shared" si="86"/>
        <v>1</v>
      </c>
      <c r="X199" s="1">
        <f t="shared" si="87"/>
        <v>0</v>
      </c>
      <c r="Y199" s="1">
        <f t="shared" si="88"/>
        <v>0</v>
      </c>
      <c r="Z199" s="1">
        <f t="shared" si="89"/>
        <v>0</v>
      </c>
      <c r="AA199" s="1">
        <f t="shared" si="90"/>
        <v>0</v>
      </c>
      <c r="AD199" s="1">
        <f t="shared" si="91"/>
        <v>1</v>
      </c>
      <c r="AE199" s="1">
        <f t="shared" si="92"/>
        <v>1</v>
      </c>
      <c r="AF199" s="1">
        <f t="shared" si="93"/>
        <v>0</v>
      </c>
      <c r="AG199" s="1">
        <f t="shared" si="94"/>
        <v>0</v>
      </c>
      <c r="AH199" s="1">
        <f t="shared" si="95"/>
        <v>0</v>
      </c>
      <c r="AI199" s="1">
        <f t="shared" si="96"/>
        <v>0</v>
      </c>
      <c r="AK199" s="1" t="str">
        <f t="shared" si="84"/>
        <v>110000</v>
      </c>
    </row>
    <row r="200" spans="4:37" x14ac:dyDescent="0.25">
      <c r="D200" s="27">
        <v>178</v>
      </c>
      <c r="E200" s="27">
        <f t="shared" si="69"/>
        <v>0</v>
      </c>
      <c r="F200" s="27">
        <f t="shared" si="70"/>
        <v>0</v>
      </c>
      <c r="G200" s="27">
        <f t="shared" si="76"/>
        <v>0</v>
      </c>
      <c r="H200" s="2">
        <f>_xlfn.IFNA(IF(MATCH(AK200,$AK$23:AK199,0)&gt;0,0,0),1)</f>
        <v>0</v>
      </c>
      <c r="I200" s="2">
        <f t="shared" si="77"/>
        <v>3</v>
      </c>
      <c r="J200" s="31">
        <f t="shared" si="78"/>
        <v>2</v>
      </c>
      <c r="K200" s="32">
        <f t="shared" si="71"/>
        <v>0</v>
      </c>
      <c r="L200" s="31">
        <f t="shared" si="79"/>
        <v>1</v>
      </c>
      <c r="M200" s="32">
        <f t="shared" si="72"/>
        <v>0</v>
      </c>
      <c r="N200" s="31">
        <f t="shared" si="80"/>
        <v>0</v>
      </c>
      <c r="O200" s="32">
        <f t="shared" si="73"/>
        <v>0</v>
      </c>
      <c r="P200" s="31">
        <f t="shared" si="81"/>
        <v>0</v>
      </c>
      <c r="Q200" s="32">
        <f t="shared" si="74"/>
        <v>0</v>
      </c>
      <c r="R200" s="31">
        <f t="shared" si="82"/>
        <v>0</v>
      </c>
      <c r="S200" s="32">
        <f t="shared" si="75"/>
        <v>0</v>
      </c>
      <c r="T200" s="31">
        <f t="shared" si="83"/>
        <v>0</v>
      </c>
      <c r="V200" s="1">
        <f t="shared" si="85"/>
        <v>2</v>
      </c>
      <c r="W200" s="1">
        <f t="shared" si="86"/>
        <v>1</v>
      </c>
      <c r="X200" s="1">
        <f t="shared" si="87"/>
        <v>0</v>
      </c>
      <c r="Y200" s="1">
        <f t="shared" si="88"/>
        <v>0</v>
      </c>
      <c r="Z200" s="1">
        <f t="shared" si="89"/>
        <v>0</v>
      </c>
      <c r="AA200" s="1">
        <f t="shared" si="90"/>
        <v>0</v>
      </c>
      <c r="AD200" s="1">
        <f t="shared" si="91"/>
        <v>2</v>
      </c>
      <c r="AE200" s="1">
        <f t="shared" si="92"/>
        <v>1</v>
      </c>
      <c r="AF200" s="1">
        <f t="shared" si="93"/>
        <v>0</v>
      </c>
      <c r="AG200" s="1">
        <f t="shared" si="94"/>
        <v>0</v>
      </c>
      <c r="AH200" s="1">
        <f t="shared" si="95"/>
        <v>0</v>
      </c>
      <c r="AI200" s="1">
        <f t="shared" si="96"/>
        <v>0</v>
      </c>
      <c r="AK200" s="1" t="str">
        <f t="shared" si="84"/>
        <v>210000</v>
      </c>
    </row>
    <row r="201" spans="4:37" x14ac:dyDescent="0.25">
      <c r="D201" s="27">
        <v>179</v>
      </c>
      <c r="E201" s="27">
        <f t="shared" si="69"/>
        <v>0</v>
      </c>
      <c r="F201" s="27">
        <f t="shared" si="70"/>
        <v>0</v>
      </c>
      <c r="G201" s="27">
        <f t="shared" si="76"/>
        <v>0</v>
      </c>
      <c r="H201" s="2">
        <f>_xlfn.IFNA(IF(MATCH(AK201,$AK$23:AK200,0)&gt;0,0,0),1)</f>
        <v>0</v>
      </c>
      <c r="I201" s="2">
        <f t="shared" si="77"/>
        <v>4</v>
      </c>
      <c r="J201" s="31">
        <f t="shared" si="78"/>
        <v>3</v>
      </c>
      <c r="K201" s="32">
        <f t="shared" si="71"/>
        <v>0</v>
      </c>
      <c r="L201" s="31">
        <f t="shared" si="79"/>
        <v>1</v>
      </c>
      <c r="M201" s="32">
        <f t="shared" si="72"/>
        <v>0</v>
      </c>
      <c r="N201" s="31">
        <f t="shared" si="80"/>
        <v>0</v>
      </c>
      <c r="O201" s="32">
        <f t="shared" si="73"/>
        <v>0</v>
      </c>
      <c r="P201" s="31">
        <f t="shared" si="81"/>
        <v>0</v>
      </c>
      <c r="Q201" s="32">
        <f t="shared" si="74"/>
        <v>0</v>
      </c>
      <c r="R201" s="31">
        <f t="shared" si="82"/>
        <v>0</v>
      </c>
      <c r="S201" s="32">
        <f t="shared" si="75"/>
        <v>0</v>
      </c>
      <c r="T201" s="31">
        <f t="shared" si="83"/>
        <v>0</v>
      </c>
      <c r="V201" s="1">
        <f t="shared" si="85"/>
        <v>3</v>
      </c>
      <c r="W201" s="1">
        <f t="shared" si="86"/>
        <v>1</v>
      </c>
      <c r="X201" s="1">
        <f t="shared" si="87"/>
        <v>0</v>
      </c>
      <c r="Y201" s="1">
        <f t="shared" si="88"/>
        <v>0</v>
      </c>
      <c r="Z201" s="1">
        <f t="shared" si="89"/>
        <v>0</v>
      </c>
      <c r="AA201" s="1">
        <f t="shared" si="90"/>
        <v>0</v>
      </c>
      <c r="AD201" s="1">
        <f t="shared" si="91"/>
        <v>3</v>
      </c>
      <c r="AE201" s="1">
        <f t="shared" si="92"/>
        <v>1</v>
      </c>
      <c r="AF201" s="1">
        <f t="shared" si="93"/>
        <v>0</v>
      </c>
      <c r="AG201" s="1">
        <f t="shared" si="94"/>
        <v>0</v>
      </c>
      <c r="AH201" s="1">
        <f t="shared" si="95"/>
        <v>0</v>
      </c>
      <c r="AI201" s="1">
        <f t="shared" si="96"/>
        <v>0</v>
      </c>
      <c r="AK201" s="1" t="str">
        <f t="shared" si="84"/>
        <v>310000</v>
      </c>
    </row>
    <row r="202" spans="4:37" x14ac:dyDescent="0.25">
      <c r="D202" s="27">
        <v>180</v>
      </c>
      <c r="E202" s="27">
        <f t="shared" si="69"/>
        <v>0</v>
      </c>
      <c r="F202" s="27">
        <f t="shared" si="70"/>
        <v>0</v>
      </c>
      <c r="G202" s="27">
        <f t="shared" si="76"/>
        <v>0</v>
      </c>
      <c r="H202" s="2">
        <f>_xlfn.IFNA(IF(MATCH(AK202,$AK$23:AK201,0)&gt;0,0,0),1)</f>
        <v>0</v>
      </c>
      <c r="I202" s="2">
        <f t="shared" si="77"/>
        <v>5</v>
      </c>
      <c r="J202" s="31">
        <f t="shared" si="78"/>
        <v>4</v>
      </c>
      <c r="K202" s="32">
        <f t="shared" si="71"/>
        <v>0</v>
      </c>
      <c r="L202" s="31">
        <f t="shared" si="79"/>
        <v>1</v>
      </c>
      <c r="M202" s="32">
        <f t="shared" si="72"/>
        <v>0</v>
      </c>
      <c r="N202" s="31">
        <f t="shared" si="80"/>
        <v>0</v>
      </c>
      <c r="O202" s="32">
        <f t="shared" si="73"/>
        <v>0</v>
      </c>
      <c r="P202" s="31">
        <f t="shared" si="81"/>
        <v>0</v>
      </c>
      <c r="Q202" s="32">
        <f t="shared" si="74"/>
        <v>0</v>
      </c>
      <c r="R202" s="31">
        <f t="shared" si="82"/>
        <v>0</v>
      </c>
      <c r="S202" s="32">
        <f t="shared" si="75"/>
        <v>0</v>
      </c>
      <c r="T202" s="31">
        <f t="shared" si="83"/>
        <v>0</v>
      </c>
      <c r="V202" s="1">
        <f t="shared" si="85"/>
        <v>4</v>
      </c>
      <c r="W202" s="1">
        <f t="shared" si="86"/>
        <v>1</v>
      </c>
      <c r="X202" s="1">
        <f t="shared" si="87"/>
        <v>0</v>
      </c>
      <c r="Y202" s="1">
        <f t="shared" si="88"/>
        <v>0</v>
      </c>
      <c r="Z202" s="1">
        <f t="shared" si="89"/>
        <v>0</v>
      </c>
      <c r="AA202" s="1">
        <f t="shared" si="90"/>
        <v>0</v>
      </c>
      <c r="AD202" s="1">
        <f t="shared" si="91"/>
        <v>4</v>
      </c>
      <c r="AE202" s="1">
        <f t="shared" si="92"/>
        <v>1</v>
      </c>
      <c r="AF202" s="1">
        <f t="shared" si="93"/>
        <v>0</v>
      </c>
      <c r="AG202" s="1">
        <f t="shared" si="94"/>
        <v>0</v>
      </c>
      <c r="AH202" s="1">
        <f t="shared" si="95"/>
        <v>0</v>
      </c>
      <c r="AI202" s="1">
        <f t="shared" si="96"/>
        <v>0</v>
      </c>
      <c r="AK202" s="1" t="str">
        <f t="shared" si="84"/>
        <v>410000</v>
      </c>
    </row>
    <row r="203" spans="4:37" x14ac:dyDescent="0.25">
      <c r="D203" s="27">
        <v>181</v>
      </c>
      <c r="E203" s="27">
        <f t="shared" si="69"/>
        <v>0</v>
      </c>
      <c r="F203" s="27">
        <f t="shared" si="70"/>
        <v>0</v>
      </c>
      <c r="G203" s="27">
        <f t="shared" si="76"/>
        <v>0</v>
      </c>
      <c r="H203" s="2">
        <f>_xlfn.IFNA(IF(MATCH(AK203,$AK$23:AK202,0)&gt;0,0,0),1)</f>
        <v>0</v>
      </c>
      <c r="I203" s="2">
        <f t="shared" si="77"/>
        <v>3</v>
      </c>
      <c r="J203" s="31">
        <f t="shared" si="78"/>
        <v>1</v>
      </c>
      <c r="K203" s="32">
        <f t="shared" si="71"/>
        <v>0</v>
      </c>
      <c r="L203" s="31">
        <f t="shared" si="79"/>
        <v>2</v>
      </c>
      <c r="M203" s="32">
        <f t="shared" si="72"/>
        <v>0</v>
      </c>
      <c r="N203" s="31">
        <f t="shared" si="80"/>
        <v>0</v>
      </c>
      <c r="O203" s="32">
        <f t="shared" si="73"/>
        <v>0</v>
      </c>
      <c r="P203" s="31">
        <f t="shared" si="81"/>
        <v>0</v>
      </c>
      <c r="Q203" s="32">
        <f t="shared" si="74"/>
        <v>0</v>
      </c>
      <c r="R203" s="31">
        <f t="shared" si="82"/>
        <v>0</v>
      </c>
      <c r="S203" s="32">
        <f t="shared" si="75"/>
        <v>0</v>
      </c>
      <c r="T203" s="31">
        <f t="shared" si="83"/>
        <v>0</v>
      </c>
      <c r="V203" s="1">
        <f t="shared" si="85"/>
        <v>1</v>
      </c>
      <c r="W203" s="1">
        <f t="shared" si="86"/>
        <v>2</v>
      </c>
      <c r="X203" s="1">
        <f t="shared" si="87"/>
        <v>0</v>
      </c>
      <c r="Y203" s="1">
        <f t="shared" si="88"/>
        <v>0</v>
      </c>
      <c r="Z203" s="1">
        <f t="shared" si="89"/>
        <v>0</v>
      </c>
      <c r="AA203" s="1">
        <f t="shared" si="90"/>
        <v>0</v>
      </c>
      <c r="AD203" s="1">
        <f t="shared" si="91"/>
        <v>2</v>
      </c>
      <c r="AE203" s="1">
        <f t="shared" si="92"/>
        <v>1</v>
      </c>
      <c r="AF203" s="1">
        <f t="shared" si="93"/>
        <v>0</v>
      </c>
      <c r="AG203" s="1">
        <f t="shared" si="94"/>
        <v>0</v>
      </c>
      <c r="AH203" s="1">
        <f t="shared" si="95"/>
        <v>0</v>
      </c>
      <c r="AI203" s="1">
        <f t="shared" si="96"/>
        <v>0</v>
      </c>
      <c r="AK203" s="1" t="str">
        <f t="shared" si="84"/>
        <v>210000</v>
      </c>
    </row>
    <row r="204" spans="4:37" x14ac:dyDescent="0.25">
      <c r="D204" s="27">
        <v>182</v>
      </c>
      <c r="E204" s="27">
        <f t="shared" si="69"/>
        <v>0</v>
      </c>
      <c r="F204" s="27">
        <f t="shared" si="70"/>
        <v>0</v>
      </c>
      <c r="G204" s="27">
        <f t="shared" si="76"/>
        <v>0</v>
      </c>
      <c r="H204" s="2">
        <f>_xlfn.IFNA(IF(MATCH(AK204,$AK$23:AK203,0)&gt;0,0,0),1)</f>
        <v>0</v>
      </c>
      <c r="I204" s="2">
        <f t="shared" si="77"/>
        <v>4</v>
      </c>
      <c r="J204" s="31">
        <f t="shared" si="78"/>
        <v>2</v>
      </c>
      <c r="K204" s="32">
        <f t="shared" si="71"/>
        <v>1</v>
      </c>
      <c r="L204" s="31">
        <f t="shared" si="79"/>
        <v>2</v>
      </c>
      <c r="M204" s="32">
        <f t="shared" si="72"/>
        <v>0</v>
      </c>
      <c r="N204" s="31">
        <f t="shared" si="80"/>
        <v>0</v>
      </c>
      <c r="O204" s="32">
        <f t="shared" si="73"/>
        <v>0</v>
      </c>
      <c r="P204" s="31">
        <f t="shared" si="81"/>
        <v>0</v>
      </c>
      <c r="Q204" s="32">
        <f t="shared" si="74"/>
        <v>0</v>
      </c>
      <c r="R204" s="31">
        <f t="shared" si="82"/>
        <v>0</v>
      </c>
      <c r="S204" s="32">
        <f t="shared" si="75"/>
        <v>0</v>
      </c>
      <c r="T204" s="31">
        <f t="shared" si="83"/>
        <v>0</v>
      </c>
      <c r="V204" s="1">
        <f t="shared" si="85"/>
        <v>2</v>
      </c>
      <c r="W204" s="1">
        <f t="shared" si="86"/>
        <v>2</v>
      </c>
      <c r="X204" s="1">
        <f t="shared" si="87"/>
        <v>0</v>
      </c>
      <c r="Y204" s="1">
        <f t="shared" si="88"/>
        <v>0</v>
      </c>
      <c r="Z204" s="1">
        <f t="shared" si="89"/>
        <v>0</v>
      </c>
      <c r="AA204" s="1">
        <f t="shared" si="90"/>
        <v>0</v>
      </c>
      <c r="AD204" s="1">
        <f t="shared" si="91"/>
        <v>2</v>
      </c>
      <c r="AE204" s="1">
        <f t="shared" si="92"/>
        <v>2</v>
      </c>
      <c r="AF204" s="1">
        <f t="shared" si="93"/>
        <v>0</v>
      </c>
      <c r="AG204" s="1">
        <f t="shared" si="94"/>
        <v>0</v>
      </c>
      <c r="AH204" s="1">
        <f t="shared" si="95"/>
        <v>0</v>
      </c>
      <c r="AI204" s="1">
        <f t="shared" si="96"/>
        <v>0</v>
      </c>
      <c r="AK204" s="1" t="str">
        <f t="shared" si="84"/>
        <v>220000</v>
      </c>
    </row>
    <row r="205" spans="4:37" x14ac:dyDescent="0.25">
      <c r="D205" s="27">
        <v>183</v>
      </c>
      <c r="E205" s="27">
        <f t="shared" si="69"/>
        <v>0</v>
      </c>
      <c r="F205" s="27">
        <f t="shared" si="70"/>
        <v>0</v>
      </c>
      <c r="G205" s="27">
        <f t="shared" si="76"/>
        <v>0</v>
      </c>
      <c r="H205" s="2">
        <f>_xlfn.IFNA(IF(MATCH(AK205,$AK$23:AK204,0)&gt;0,0,0),1)</f>
        <v>0</v>
      </c>
      <c r="I205" s="2">
        <f t="shared" si="77"/>
        <v>5</v>
      </c>
      <c r="J205" s="31">
        <f t="shared" si="78"/>
        <v>3</v>
      </c>
      <c r="K205" s="32">
        <f t="shared" si="71"/>
        <v>0</v>
      </c>
      <c r="L205" s="31">
        <f t="shared" si="79"/>
        <v>2</v>
      </c>
      <c r="M205" s="32">
        <f t="shared" si="72"/>
        <v>0</v>
      </c>
      <c r="N205" s="31">
        <f t="shared" si="80"/>
        <v>0</v>
      </c>
      <c r="O205" s="32">
        <f t="shared" si="73"/>
        <v>0</v>
      </c>
      <c r="P205" s="31">
        <f t="shared" si="81"/>
        <v>0</v>
      </c>
      <c r="Q205" s="32">
        <f t="shared" si="74"/>
        <v>0</v>
      </c>
      <c r="R205" s="31">
        <f t="shared" si="82"/>
        <v>0</v>
      </c>
      <c r="S205" s="32">
        <f t="shared" si="75"/>
        <v>0</v>
      </c>
      <c r="T205" s="31">
        <f t="shared" si="83"/>
        <v>0</v>
      </c>
      <c r="V205" s="1">
        <f t="shared" si="85"/>
        <v>3</v>
      </c>
      <c r="W205" s="1">
        <f t="shared" si="86"/>
        <v>2</v>
      </c>
      <c r="X205" s="1">
        <f t="shared" si="87"/>
        <v>0</v>
      </c>
      <c r="Y205" s="1">
        <f t="shared" si="88"/>
        <v>0</v>
      </c>
      <c r="Z205" s="1">
        <f t="shared" si="89"/>
        <v>0</v>
      </c>
      <c r="AA205" s="1">
        <f t="shared" si="90"/>
        <v>0</v>
      </c>
      <c r="AD205" s="1">
        <f t="shared" si="91"/>
        <v>3</v>
      </c>
      <c r="AE205" s="1">
        <f t="shared" si="92"/>
        <v>2</v>
      </c>
      <c r="AF205" s="1">
        <f t="shared" si="93"/>
        <v>0</v>
      </c>
      <c r="AG205" s="1">
        <f t="shared" si="94"/>
        <v>0</v>
      </c>
      <c r="AH205" s="1">
        <f t="shared" si="95"/>
        <v>0</v>
      </c>
      <c r="AI205" s="1">
        <f t="shared" si="96"/>
        <v>0</v>
      </c>
      <c r="AK205" s="1" t="str">
        <f t="shared" si="84"/>
        <v>320000</v>
      </c>
    </row>
    <row r="206" spans="4:37" x14ac:dyDescent="0.25">
      <c r="D206" s="27">
        <v>184</v>
      </c>
      <c r="E206" s="27">
        <f t="shared" si="69"/>
        <v>0</v>
      </c>
      <c r="F206" s="27">
        <f t="shared" si="70"/>
        <v>0</v>
      </c>
      <c r="G206" s="27">
        <f t="shared" si="76"/>
        <v>0</v>
      </c>
      <c r="H206" s="2">
        <f>_xlfn.IFNA(IF(MATCH(AK206,$AK$23:AK205,0)&gt;0,0,0),1)</f>
        <v>0</v>
      </c>
      <c r="I206" s="2">
        <f t="shared" si="77"/>
        <v>6</v>
      </c>
      <c r="J206" s="31">
        <f t="shared" si="78"/>
        <v>4</v>
      </c>
      <c r="K206" s="32">
        <f t="shared" si="71"/>
        <v>0</v>
      </c>
      <c r="L206" s="31">
        <f t="shared" si="79"/>
        <v>2</v>
      </c>
      <c r="M206" s="32">
        <f t="shared" si="72"/>
        <v>0</v>
      </c>
      <c r="N206" s="31">
        <f t="shared" si="80"/>
        <v>0</v>
      </c>
      <c r="O206" s="32">
        <f t="shared" si="73"/>
        <v>0</v>
      </c>
      <c r="P206" s="31">
        <f t="shared" si="81"/>
        <v>0</v>
      </c>
      <c r="Q206" s="32">
        <f t="shared" si="74"/>
        <v>0</v>
      </c>
      <c r="R206" s="31">
        <f t="shared" si="82"/>
        <v>0</v>
      </c>
      <c r="S206" s="32">
        <f t="shared" si="75"/>
        <v>0</v>
      </c>
      <c r="T206" s="31">
        <f t="shared" si="83"/>
        <v>0</v>
      </c>
      <c r="V206" s="1">
        <f t="shared" si="85"/>
        <v>4</v>
      </c>
      <c r="W206" s="1">
        <f t="shared" si="86"/>
        <v>2</v>
      </c>
      <c r="X206" s="1">
        <f t="shared" si="87"/>
        <v>0</v>
      </c>
      <c r="Y206" s="1">
        <f t="shared" si="88"/>
        <v>0</v>
      </c>
      <c r="Z206" s="1">
        <f t="shared" si="89"/>
        <v>0</v>
      </c>
      <c r="AA206" s="1">
        <f t="shared" si="90"/>
        <v>0</v>
      </c>
      <c r="AD206" s="1">
        <f t="shared" si="91"/>
        <v>4</v>
      </c>
      <c r="AE206" s="1">
        <f t="shared" si="92"/>
        <v>2</v>
      </c>
      <c r="AF206" s="1">
        <f t="shared" si="93"/>
        <v>0</v>
      </c>
      <c r="AG206" s="1">
        <f t="shared" si="94"/>
        <v>0</v>
      </c>
      <c r="AH206" s="1">
        <f t="shared" si="95"/>
        <v>0</v>
      </c>
      <c r="AI206" s="1">
        <f t="shared" si="96"/>
        <v>0</v>
      </c>
      <c r="AK206" s="1" t="str">
        <f t="shared" si="84"/>
        <v>420000</v>
      </c>
    </row>
    <row r="207" spans="4:37" x14ac:dyDescent="0.25">
      <c r="D207" s="27">
        <v>185</v>
      </c>
      <c r="E207" s="27">
        <f t="shared" si="69"/>
        <v>0</v>
      </c>
      <c r="F207" s="27">
        <f t="shared" si="70"/>
        <v>0</v>
      </c>
      <c r="G207" s="27">
        <f t="shared" si="76"/>
        <v>0</v>
      </c>
      <c r="H207" s="2">
        <f>_xlfn.IFNA(IF(MATCH(AK207,$AK$23:AK206,0)&gt;0,0,0),1)</f>
        <v>0</v>
      </c>
      <c r="I207" s="2">
        <f t="shared" si="77"/>
        <v>4</v>
      </c>
      <c r="J207" s="31">
        <f t="shared" si="78"/>
        <v>1</v>
      </c>
      <c r="K207" s="32">
        <f t="shared" si="71"/>
        <v>0</v>
      </c>
      <c r="L207" s="31">
        <f t="shared" si="79"/>
        <v>3</v>
      </c>
      <c r="M207" s="32">
        <f t="shared" si="72"/>
        <v>0</v>
      </c>
      <c r="N207" s="31">
        <f t="shared" si="80"/>
        <v>0</v>
      </c>
      <c r="O207" s="32">
        <f t="shared" si="73"/>
        <v>0</v>
      </c>
      <c r="P207" s="31">
        <f t="shared" si="81"/>
        <v>0</v>
      </c>
      <c r="Q207" s="32">
        <f t="shared" si="74"/>
        <v>0</v>
      </c>
      <c r="R207" s="31">
        <f t="shared" si="82"/>
        <v>0</v>
      </c>
      <c r="S207" s="32">
        <f t="shared" si="75"/>
        <v>0</v>
      </c>
      <c r="T207" s="31">
        <f t="shared" si="83"/>
        <v>0</v>
      </c>
      <c r="V207" s="1">
        <f t="shared" si="85"/>
        <v>1</v>
      </c>
      <c r="W207" s="1">
        <f t="shared" si="86"/>
        <v>3</v>
      </c>
      <c r="X207" s="1">
        <f t="shared" si="87"/>
        <v>0</v>
      </c>
      <c r="Y207" s="1">
        <f t="shared" si="88"/>
        <v>0</v>
      </c>
      <c r="Z207" s="1">
        <f t="shared" si="89"/>
        <v>0</v>
      </c>
      <c r="AA207" s="1">
        <f t="shared" si="90"/>
        <v>0</v>
      </c>
      <c r="AD207" s="1">
        <f t="shared" si="91"/>
        <v>3</v>
      </c>
      <c r="AE207" s="1">
        <f t="shared" si="92"/>
        <v>1</v>
      </c>
      <c r="AF207" s="1">
        <f t="shared" si="93"/>
        <v>0</v>
      </c>
      <c r="AG207" s="1">
        <f t="shared" si="94"/>
        <v>0</v>
      </c>
      <c r="AH207" s="1">
        <f t="shared" si="95"/>
        <v>0</v>
      </c>
      <c r="AI207" s="1">
        <f t="shared" si="96"/>
        <v>0</v>
      </c>
      <c r="AK207" s="1" t="str">
        <f t="shared" si="84"/>
        <v>310000</v>
      </c>
    </row>
    <row r="208" spans="4:37" x14ac:dyDescent="0.25">
      <c r="D208" s="27">
        <v>186</v>
      </c>
      <c r="E208" s="27">
        <f t="shared" si="69"/>
        <v>0</v>
      </c>
      <c r="F208" s="27">
        <f t="shared" si="70"/>
        <v>0</v>
      </c>
      <c r="G208" s="27">
        <f t="shared" si="76"/>
        <v>0</v>
      </c>
      <c r="H208" s="2">
        <f>_xlfn.IFNA(IF(MATCH(AK208,$AK$23:AK207,0)&gt;0,0,0),1)</f>
        <v>0</v>
      </c>
      <c r="I208" s="2">
        <f t="shared" si="77"/>
        <v>5</v>
      </c>
      <c r="J208" s="31">
        <f t="shared" si="78"/>
        <v>2</v>
      </c>
      <c r="K208" s="32">
        <f t="shared" si="71"/>
        <v>0</v>
      </c>
      <c r="L208" s="31">
        <f t="shared" si="79"/>
        <v>3</v>
      </c>
      <c r="M208" s="32">
        <f t="shared" si="72"/>
        <v>0</v>
      </c>
      <c r="N208" s="31">
        <f t="shared" si="80"/>
        <v>0</v>
      </c>
      <c r="O208" s="32">
        <f t="shared" si="73"/>
        <v>0</v>
      </c>
      <c r="P208" s="31">
        <f t="shared" si="81"/>
        <v>0</v>
      </c>
      <c r="Q208" s="32">
        <f t="shared" si="74"/>
        <v>0</v>
      </c>
      <c r="R208" s="31">
        <f t="shared" si="82"/>
        <v>0</v>
      </c>
      <c r="S208" s="32">
        <f t="shared" si="75"/>
        <v>0</v>
      </c>
      <c r="T208" s="31">
        <f t="shared" si="83"/>
        <v>0</v>
      </c>
      <c r="V208" s="1">
        <f t="shared" si="85"/>
        <v>2</v>
      </c>
      <c r="W208" s="1">
        <f t="shared" si="86"/>
        <v>3</v>
      </c>
      <c r="X208" s="1">
        <f t="shared" si="87"/>
        <v>0</v>
      </c>
      <c r="Y208" s="1">
        <f t="shared" si="88"/>
        <v>0</v>
      </c>
      <c r="Z208" s="1">
        <f t="shared" si="89"/>
        <v>0</v>
      </c>
      <c r="AA208" s="1">
        <f t="shared" si="90"/>
        <v>0</v>
      </c>
      <c r="AD208" s="1">
        <f t="shared" si="91"/>
        <v>3</v>
      </c>
      <c r="AE208" s="1">
        <f t="shared" si="92"/>
        <v>2</v>
      </c>
      <c r="AF208" s="1">
        <f t="shared" si="93"/>
        <v>0</v>
      </c>
      <c r="AG208" s="1">
        <f t="shared" si="94"/>
        <v>0</v>
      </c>
      <c r="AH208" s="1">
        <f t="shared" si="95"/>
        <v>0</v>
      </c>
      <c r="AI208" s="1">
        <f t="shared" si="96"/>
        <v>0</v>
      </c>
      <c r="AK208" s="1" t="str">
        <f t="shared" si="84"/>
        <v>320000</v>
      </c>
    </row>
    <row r="209" spans="4:37" x14ac:dyDescent="0.25">
      <c r="D209" s="27">
        <v>187</v>
      </c>
      <c r="E209" s="27">
        <f t="shared" si="69"/>
        <v>0</v>
      </c>
      <c r="F209" s="27">
        <f t="shared" si="70"/>
        <v>0</v>
      </c>
      <c r="G209" s="27">
        <f t="shared" si="76"/>
        <v>0</v>
      </c>
      <c r="H209" s="2">
        <f>_xlfn.IFNA(IF(MATCH(AK209,$AK$23:AK208,0)&gt;0,0,0),1)</f>
        <v>0</v>
      </c>
      <c r="I209" s="2">
        <f t="shared" si="77"/>
        <v>6</v>
      </c>
      <c r="J209" s="31">
        <f t="shared" si="78"/>
        <v>3</v>
      </c>
      <c r="K209" s="32">
        <f t="shared" si="71"/>
        <v>1</v>
      </c>
      <c r="L209" s="31">
        <f t="shared" si="79"/>
        <v>3</v>
      </c>
      <c r="M209" s="32">
        <f t="shared" si="72"/>
        <v>0</v>
      </c>
      <c r="N209" s="31">
        <f t="shared" si="80"/>
        <v>0</v>
      </c>
      <c r="O209" s="32">
        <f t="shared" si="73"/>
        <v>0</v>
      </c>
      <c r="P209" s="31">
        <f t="shared" si="81"/>
        <v>0</v>
      </c>
      <c r="Q209" s="32">
        <f t="shared" si="74"/>
        <v>0</v>
      </c>
      <c r="R209" s="31">
        <f t="shared" si="82"/>
        <v>0</v>
      </c>
      <c r="S209" s="32">
        <f t="shared" si="75"/>
        <v>0</v>
      </c>
      <c r="T209" s="31">
        <f t="shared" si="83"/>
        <v>0</v>
      </c>
      <c r="V209" s="1">
        <f t="shared" si="85"/>
        <v>3</v>
      </c>
      <c r="W209" s="1">
        <f t="shared" si="86"/>
        <v>3</v>
      </c>
      <c r="X209" s="1">
        <f t="shared" si="87"/>
        <v>0</v>
      </c>
      <c r="Y209" s="1">
        <f t="shared" si="88"/>
        <v>0</v>
      </c>
      <c r="Z209" s="1">
        <f t="shared" si="89"/>
        <v>0</v>
      </c>
      <c r="AA209" s="1">
        <f t="shared" si="90"/>
        <v>0</v>
      </c>
      <c r="AD209" s="1">
        <f t="shared" si="91"/>
        <v>3</v>
      </c>
      <c r="AE209" s="1">
        <f t="shared" si="92"/>
        <v>3</v>
      </c>
      <c r="AF209" s="1">
        <f t="shared" si="93"/>
        <v>0</v>
      </c>
      <c r="AG209" s="1">
        <f t="shared" si="94"/>
        <v>0</v>
      </c>
      <c r="AH209" s="1">
        <f t="shared" si="95"/>
        <v>0</v>
      </c>
      <c r="AI209" s="1">
        <f t="shared" si="96"/>
        <v>0</v>
      </c>
      <c r="AK209" s="1" t="str">
        <f t="shared" si="84"/>
        <v>330000</v>
      </c>
    </row>
    <row r="210" spans="4:37" x14ac:dyDescent="0.25">
      <c r="D210" s="27">
        <v>188</v>
      </c>
      <c r="E210" s="27">
        <f t="shared" si="69"/>
        <v>0</v>
      </c>
      <c r="F210" s="27">
        <f t="shared" si="70"/>
        <v>0</v>
      </c>
      <c r="G210" s="27">
        <f t="shared" si="76"/>
        <v>0</v>
      </c>
      <c r="H210" s="2">
        <f>_xlfn.IFNA(IF(MATCH(AK210,$AK$23:AK209,0)&gt;0,0,0),1)</f>
        <v>0</v>
      </c>
      <c r="I210" s="2">
        <f t="shared" si="77"/>
        <v>7</v>
      </c>
      <c r="J210" s="31">
        <f t="shared" si="78"/>
        <v>4</v>
      </c>
      <c r="K210" s="32">
        <f t="shared" si="71"/>
        <v>0</v>
      </c>
      <c r="L210" s="31">
        <f t="shared" si="79"/>
        <v>3</v>
      </c>
      <c r="M210" s="32">
        <f t="shared" si="72"/>
        <v>0</v>
      </c>
      <c r="N210" s="31">
        <f t="shared" si="80"/>
        <v>0</v>
      </c>
      <c r="O210" s="32">
        <f t="shared" si="73"/>
        <v>0</v>
      </c>
      <c r="P210" s="31">
        <f t="shared" si="81"/>
        <v>0</v>
      </c>
      <c r="Q210" s="32">
        <f t="shared" si="74"/>
        <v>0</v>
      </c>
      <c r="R210" s="31">
        <f t="shared" si="82"/>
        <v>0</v>
      </c>
      <c r="S210" s="32">
        <f t="shared" si="75"/>
        <v>0</v>
      </c>
      <c r="T210" s="31">
        <f t="shared" si="83"/>
        <v>0</v>
      </c>
      <c r="V210" s="1">
        <f t="shared" si="85"/>
        <v>4</v>
      </c>
      <c r="W210" s="1">
        <f t="shared" si="86"/>
        <v>3</v>
      </c>
      <c r="X210" s="1">
        <f t="shared" si="87"/>
        <v>0</v>
      </c>
      <c r="Y210" s="1">
        <f t="shared" si="88"/>
        <v>0</v>
      </c>
      <c r="Z210" s="1">
        <f t="shared" si="89"/>
        <v>0</v>
      </c>
      <c r="AA210" s="1">
        <f t="shared" si="90"/>
        <v>0</v>
      </c>
      <c r="AD210" s="1">
        <f t="shared" si="91"/>
        <v>4</v>
      </c>
      <c r="AE210" s="1">
        <f t="shared" si="92"/>
        <v>3</v>
      </c>
      <c r="AF210" s="1">
        <f t="shared" si="93"/>
        <v>0</v>
      </c>
      <c r="AG210" s="1">
        <f t="shared" si="94"/>
        <v>0</v>
      </c>
      <c r="AH210" s="1">
        <f t="shared" si="95"/>
        <v>0</v>
      </c>
      <c r="AI210" s="1">
        <f t="shared" si="96"/>
        <v>0</v>
      </c>
      <c r="AK210" s="1" t="str">
        <f t="shared" si="84"/>
        <v>430000</v>
      </c>
    </row>
    <row r="211" spans="4:37" x14ac:dyDescent="0.25">
      <c r="D211" s="27">
        <v>189</v>
      </c>
      <c r="E211" s="27">
        <f t="shared" si="69"/>
        <v>0</v>
      </c>
      <c r="F211" s="27">
        <f t="shared" si="70"/>
        <v>0</v>
      </c>
      <c r="G211" s="27">
        <f t="shared" si="76"/>
        <v>0</v>
      </c>
      <c r="H211" s="2">
        <f>_xlfn.IFNA(IF(MATCH(AK211,$AK$23:AK210,0)&gt;0,0,0),1)</f>
        <v>0</v>
      </c>
      <c r="I211" s="2">
        <f t="shared" si="77"/>
        <v>5</v>
      </c>
      <c r="J211" s="31">
        <f t="shared" si="78"/>
        <v>1</v>
      </c>
      <c r="K211" s="32">
        <f t="shared" si="71"/>
        <v>0</v>
      </c>
      <c r="L211" s="31">
        <f t="shared" si="79"/>
        <v>4</v>
      </c>
      <c r="M211" s="32">
        <f t="shared" si="72"/>
        <v>0</v>
      </c>
      <c r="N211" s="31">
        <f t="shared" si="80"/>
        <v>0</v>
      </c>
      <c r="O211" s="32">
        <f t="shared" si="73"/>
        <v>0</v>
      </c>
      <c r="P211" s="31">
        <f t="shared" si="81"/>
        <v>0</v>
      </c>
      <c r="Q211" s="32">
        <f t="shared" si="74"/>
        <v>0</v>
      </c>
      <c r="R211" s="31">
        <f t="shared" si="82"/>
        <v>0</v>
      </c>
      <c r="S211" s="32">
        <f t="shared" si="75"/>
        <v>0</v>
      </c>
      <c r="T211" s="31">
        <f t="shared" si="83"/>
        <v>0</v>
      </c>
      <c r="V211" s="1">
        <f t="shared" si="85"/>
        <v>1</v>
      </c>
      <c r="W211" s="1">
        <f t="shared" si="86"/>
        <v>4</v>
      </c>
      <c r="X211" s="1">
        <f t="shared" si="87"/>
        <v>0</v>
      </c>
      <c r="Y211" s="1">
        <f t="shared" si="88"/>
        <v>0</v>
      </c>
      <c r="Z211" s="1">
        <f t="shared" si="89"/>
        <v>0</v>
      </c>
      <c r="AA211" s="1">
        <f t="shared" si="90"/>
        <v>0</v>
      </c>
      <c r="AD211" s="1">
        <f t="shared" si="91"/>
        <v>4</v>
      </c>
      <c r="AE211" s="1">
        <f t="shared" si="92"/>
        <v>1</v>
      </c>
      <c r="AF211" s="1">
        <f t="shared" si="93"/>
        <v>0</v>
      </c>
      <c r="AG211" s="1">
        <f t="shared" si="94"/>
        <v>0</v>
      </c>
      <c r="AH211" s="1">
        <f t="shared" si="95"/>
        <v>0</v>
      </c>
      <c r="AI211" s="1">
        <f t="shared" si="96"/>
        <v>0</v>
      </c>
      <c r="AK211" s="1" t="str">
        <f t="shared" si="84"/>
        <v>410000</v>
      </c>
    </row>
    <row r="212" spans="4:37" x14ac:dyDescent="0.25">
      <c r="D212" s="27">
        <v>190</v>
      </c>
      <c r="E212" s="27">
        <f t="shared" si="69"/>
        <v>0</v>
      </c>
      <c r="F212" s="27">
        <f t="shared" si="70"/>
        <v>0</v>
      </c>
      <c r="G212" s="27">
        <f t="shared" si="76"/>
        <v>0</v>
      </c>
      <c r="H212" s="2">
        <f>_xlfn.IFNA(IF(MATCH(AK212,$AK$23:AK211,0)&gt;0,0,0),1)</f>
        <v>0</v>
      </c>
      <c r="I212" s="2">
        <f t="shared" si="77"/>
        <v>6</v>
      </c>
      <c r="J212" s="31">
        <f t="shared" si="78"/>
        <v>2</v>
      </c>
      <c r="K212" s="32">
        <f t="shared" si="71"/>
        <v>0</v>
      </c>
      <c r="L212" s="31">
        <f t="shared" si="79"/>
        <v>4</v>
      </c>
      <c r="M212" s="32">
        <f t="shared" si="72"/>
        <v>0</v>
      </c>
      <c r="N212" s="31">
        <f t="shared" si="80"/>
        <v>0</v>
      </c>
      <c r="O212" s="32">
        <f t="shared" si="73"/>
        <v>0</v>
      </c>
      <c r="P212" s="31">
        <f t="shared" si="81"/>
        <v>0</v>
      </c>
      <c r="Q212" s="32">
        <f t="shared" si="74"/>
        <v>0</v>
      </c>
      <c r="R212" s="31">
        <f t="shared" si="82"/>
        <v>0</v>
      </c>
      <c r="S212" s="32">
        <f t="shared" si="75"/>
        <v>0</v>
      </c>
      <c r="T212" s="31">
        <f t="shared" si="83"/>
        <v>0</v>
      </c>
      <c r="V212" s="1">
        <f t="shared" si="85"/>
        <v>2</v>
      </c>
      <c r="W212" s="1">
        <f t="shared" si="86"/>
        <v>4</v>
      </c>
      <c r="X212" s="1">
        <f t="shared" si="87"/>
        <v>0</v>
      </c>
      <c r="Y212" s="1">
        <f t="shared" si="88"/>
        <v>0</v>
      </c>
      <c r="Z212" s="1">
        <f t="shared" si="89"/>
        <v>0</v>
      </c>
      <c r="AA212" s="1">
        <f t="shared" si="90"/>
        <v>0</v>
      </c>
      <c r="AD212" s="1">
        <f t="shared" si="91"/>
        <v>4</v>
      </c>
      <c r="AE212" s="1">
        <f t="shared" si="92"/>
        <v>2</v>
      </c>
      <c r="AF212" s="1">
        <f t="shared" si="93"/>
        <v>0</v>
      </c>
      <c r="AG212" s="1">
        <f t="shared" si="94"/>
        <v>0</v>
      </c>
      <c r="AH212" s="1">
        <f t="shared" si="95"/>
        <v>0</v>
      </c>
      <c r="AI212" s="1">
        <f t="shared" si="96"/>
        <v>0</v>
      </c>
      <c r="AK212" s="1" t="str">
        <f t="shared" si="84"/>
        <v>420000</v>
      </c>
    </row>
    <row r="213" spans="4:37" x14ac:dyDescent="0.25">
      <c r="D213" s="27">
        <v>191</v>
      </c>
      <c r="E213" s="27">
        <f t="shared" si="69"/>
        <v>0</v>
      </c>
      <c r="F213" s="27">
        <f t="shared" si="70"/>
        <v>0</v>
      </c>
      <c r="G213" s="27">
        <f t="shared" si="76"/>
        <v>0</v>
      </c>
      <c r="H213" s="2">
        <f>_xlfn.IFNA(IF(MATCH(AK213,$AK$23:AK212,0)&gt;0,0,0),1)</f>
        <v>0</v>
      </c>
      <c r="I213" s="2">
        <f t="shared" si="77"/>
        <v>7</v>
      </c>
      <c r="J213" s="31">
        <f t="shared" si="78"/>
        <v>3</v>
      </c>
      <c r="K213" s="32">
        <f t="shared" si="71"/>
        <v>0</v>
      </c>
      <c r="L213" s="31">
        <f t="shared" si="79"/>
        <v>4</v>
      </c>
      <c r="M213" s="32">
        <f t="shared" si="72"/>
        <v>0</v>
      </c>
      <c r="N213" s="31">
        <f t="shared" si="80"/>
        <v>0</v>
      </c>
      <c r="O213" s="32">
        <f t="shared" si="73"/>
        <v>0</v>
      </c>
      <c r="P213" s="31">
        <f t="shared" si="81"/>
        <v>0</v>
      </c>
      <c r="Q213" s="32">
        <f t="shared" si="74"/>
        <v>0</v>
      </c>
      <c r="R213" s="31">
        <f t="shared" si="82"/>
        <v>0</v>
      </c>
      <c r="S213" s="32">
        <f t="shared" si="75"/>
        <v>0</v>
      </c>
      <c r="T213" s="31">
        <f t="shared" si="83"/>
        <v>0</v>
      </c>
      <c r="V213" s="1">
        <f t="shared" si="85"/>
        <v>3</v>
      </c>
      <c r="W213" s="1">
        <f t="shared" si="86"/>
        <v>4</v>
      </c>
      <c r="X213" s="1">
        <f t="shared" si="87"/>
        <v>0</v>
      </c>
      <c r="Y213" s="1">
        <f t="shared" si="88"/>
        <v>0</v>
      </c>
      <c r="Z213" s="1">
        <f t="shared" si="89"/>
        <v>0</v>
      </c>
      <c r="AA213" s="1">
        <f t="shared" si="90"/>
        <v>0</v>
      </c>
      <c r="AD213" s="1">
        <f t="shared" si="91"/>
        <v>4</v>
      </c>
      <c r="AE213" s="1">
        <f t="shared" si="92"/>
        <v>3</v>
      </c>
      <c r="AF213" s="1">
        <f t="shared" si="93"/>
        <v>0</v>
      </c>
      <c r="AG213" s="1">
        <f t="shared" si="94"/>
        <v>0</v>
      </c>
      <c r="AH213" s="1">
        <f t="shared" si="95"/>
        <v>0</v>
      </c>
      <c r="AI213" s="1">
        <f t="shared" si="96"/>
        <v>0</v>
      </c>
      <c r="AK213" s="1" t="str">
        <f t="shared" si="84"/>
        <v>430000</v>
      </c>
    </row>
    <row r="214" spans="4:37" x14ac:dyDescent="0.25">
      <c r="D214" s="27">
        <v>192</v>
      </c>
      <c r="E214" s="27">
        <f t="shared" si="69"/>
        <v>0</v>
      </c>
      <c r="F214" s="27">
        <f t="shared" si="70"/>
        <v>0</v>
      </c>
      <c r="G214" s="27">
        <f t="shared" si="76"/>
        <v>0</v>
      </c>
      <c r="H214" s="2">
        <f>_xlfn.IFNA(IF(MATCH(AK214,$AK$23:AK213,0)&gt;0,0,0),1)</f>
        <v>0</v>
      </c>
      <c r="I214" s="2">
        <f t="shared" si="77"/>
        <v>8</v>
      </c>
      <c r="J214" s="31">
        <f t="shared" si="78"/>
        <v>4</v>
      </c>
      <c r="K214" s="32">
        <f t="shared" si="71"/>
        <v>1</v>
      </c>
      <c r="L214" s="31">
        <f t="shared" si="79"/>
        <v>4</v>
      </c>
      <c r="M214" s="32">
        <f t="shared" si="72"/>
        <v>0</v>
      </c>
      <c r="N214" s="31">
        <f t="shared" si="80"/>
        <v>0</v>
      </c>
      <c r="O214" s="32">
        <f t="shared" si="73"/>
        <v>0</v>
      </c>
      <c r="P214" s="31">
        <f t="shared" si="81"/>
        <v>0</v>
      </c>
      <c r="Q214" s="32">
        <f t="shared" si="74"/>
        <v>0</v>
      </c>
      <c r="R214" s="31">
        <f t="shared" si="82"/>
        <v>0</v>
      </c>
      <c r="S214" s="32">
        <f t="shared" si="75"/>
        <v>0</v>
      </c>
      <c r="T214" s="31">
        <f t="shared" si="83"/>
        <v>0</v>
      </c>
      <c r="V214" s="1">
        <f t="shared" si="85"/>
        <v>4</v>
      </c>
      <c r="W214" s="1">
        <f t="shared" si="86"/>
        <v>4</v>
      </c>
      <c r="X214" s="1">
        <f t="shared" si="87"/>
        <v>0</v>
      </c>
      <c r="Y214" s="1">
        <f t="shared" si="88"/>
        <v>0</v>
      </c>
      <c r="Z214" s="1">
        <f t="shared" si="89"/>
        <v>0</v>
      </c>
      <c r="AA214" s="1">
        <f t="shared" si="90"/>
        <v>0</v>
      </c>
      <c r="AD214" s="1">
        <f t="shared" si="91"/>
        <v>4</v>
      </c>
      <c r="AE214" s="1">
        <f t="shared" si="92"/>
        <v>4</v>
      </c>
      <c r="AF214" s="1">
        <f t="shared" si="93"/>
        <v>0</v>
      </c>
      <c r="AG214" s="1">
        <f t="shared" si="94"/>
        <v>0</v>
      </c>
      <c r="AH214" s="1">
        <f t="shared" si="95"/>
        <v>0</v>
      </c>
      <c r="AI214" s="1">
        <f t="shared" si="96"/>
        <v>0</v>
      </c>
      <c r="AK214" s="1" t="str">
        <f t="shared" si="84"/>
        <v>440000</v>
      </c>
    </row>
    <row r="215" spans="4:37" x14ac:dyDescent="0.25">
      <c r="D215" s="27">
        <v>193</v>
      </c>
      <c r="E215" s="27">
        <f t="shared" ref="E215:E278" si="97">IF(D215&lt;=$C$4^$C$6,1,0)</f>
        <v>0</v>
      </c>
      <c r="F215" s="27">
        <f t="shared" ref="F215:F278" si="98">IF(E215=1,IF(SUM(K215,M215,O215,Q215,S215)=0,1,0),0)</f>
        <v>0</v>
      </c>
      <c r="G215" s="27">
        <f t="shared" si="76"/>
        <v>0</v>
      </c>
      <c r="H215" s="2">
        <f>_xlfn.IFNA(IF(MATCH(AK215,$AK$23:AK214,0)&gt;0,0,0),1)</f>
        <v>0</v>
      </c>
      <c r="I215" s="2">
        <f t="shared" si="77"/>
        <v>2</v>
      </c>
      <c r="J215" s="31">
        <f t="shared" si="78"/>
        <v>1</v>
      </c>
      <c r="K215" s="32">
        <f t="shared" ref="K215:K278" si="99">IF($C$6&gt;1,IF(L215=J215,1,0),0)</f>
        <v>1</v>
      </c>
      <c r="L215" s="31">
        <f t="shared" si="79"/>
        <v>1</v>
      </c>
      <c r="M215" s="32">
        <f t="shared" ref="M215:M278" si="100">IF($C$6&gt;2,IF(OR(N215=L215,N215=J215),1,0),0)</f>
        <v>0</v>
      </c>
      <c r="N215" s="31">
        <f t="shared" si="80"/>
        <v>0</v>
      </c>
      <c r="O215" s="32">
        <f t="shared" ref="O215:O278" si="101">IF($C$6&gt;3,IF(OR(P215=N215,P215=L215,P215=J215),1,0),0)</f>
        <v>0</v>
      </c>
      <c r="P215" s="31">
        <f t="shared" si="81"/>
        <v>0</v>
      </c>
      <c r="Q215" s="32">
        <f t="shared" ref="Q215:Q278" si="102">IF($C$6&gt;4,IF(OR(R215=N215,R215=L215,R215=J215,R215=P215),1,0),0)</f>
        <v>0</v>
      </c>
      <c r="R215" s="31">
        <f t="shared" si="82"/>
        <v>0</v>
      </c>
      <c r="S215" s="32">
        <f t="shared" ref="S215:S278" si="103">IF($C$6&gt;5,IF(OR(T215=N215,T215=L215,T215=J215,T215=P215,T215=R215),1,0),0)</f>
        <v>0</v>
      </c>
      <c r="T215" s="31">
        <f t="shared" si="83"/>
        <v>0</v>
      </c>
      <c r="V215" s="1">
        <f t="shared" si="85"/>
        <v>1</v>
      </c>
      <c r="W215" s="1">
        <f t="shared" si="86"/>
        <v>1</v>
      </c>
      <c r="X215" s="1">
        <f t="shared" si="87"/>
        <v>0</v>
      </c>
      <c r="Y215" s="1">
        <f t="shared" si="88"/>
        <v>0</v>
      </c>
      <c r="Z215" s="1">
        <f t="shared" si="89"/>
        <v>0</v>
      </c>
      <c r="AA215" s="1">
        <f t="shared" si="90"/>
        <v>0</v>
      </c>
      <c r="AD215" s="1">
        <f t="shared" si="91"/>
        <v>1</v>
      </c>
      <c r="AE215" s="1">
        <f t="shared" si="92"/>
        <v>1</v>
      </c>
      <c r="AF215" s="1">
        <f t="shared" si="93"/>
        <v>0</v>
      </c>
      <c r="AG215" s="1">
        <f t="shared" si="94"/>
        <v>0</v>
      </c>
      <c r="AH215" s="1">
        <f t="shared" si="95"/>
        <v>0</v>
      </c>
      <c r="AI215" s="1">
        <f t="shared" si="96"/>
        <v>0</v>
      </c>
      <c r="AK215" s="1" t="str">
        <f t="shared" si="84"/>
        <v>110000</v>
      </c>
    </row>
    <row r="216" spans="4:37" x14ac:dyDescent="0.25">
      <c r="D216" s="27">
        <v>194</v>
      </c>
      <c r="E216" s="27">
        <f t="shared" si="97"/>
        <v>0</v>
      </c>
      <c r="F216" s="27">
        <f t="shared" si="98"/>
        <v>0</v>
      </c>
      <c r="G216" s="27">
        <f t="shared" ref="G216:G279" si="104">IF(SUM(F216,H216)=2,1,0)</f>
        <v>0</v>
      </c>
      <c r="H216" s="2">
        <f>_xlfn.IFNA(IF(MATCH(AK216,$AK$23:AK215,0)&gt;0,0,0),1)</f>
        <v>0</v>
      </c>
      <c r="I216" s="2">
        <f t="shared" ref="I216:I279" si="105">SUM(J216,L216,N216,P216,R216,T216)</f>
        <v>3</v>
      </c>
      <c r="J216" s="31">
        <f t="shared" ref="J216:J279" si="106">IF(J215&lt;$C$4,J215+1,1)</f>
        <v>2</v>
      </c>
      <c r="K216" s="32">
        <f t="shared" si="99"/>
        <v>0</v>
      </c>
      <c r="L216" s="31">
        <f t="shared" ref="L216:L279" si="107">IF($C$6&gt;=2,IF(J216&gt;J215,L215,IF(L215&lt;$C$4,L215+1,1)),0)</f>
        <v>1</v>
      </c>
      <c r="M216" s="32">
        <f t="shared" si="100"/>
        <v>0</v>
      </c>
      <c r="N216" s="31">
        <f t="shared" ref="N216:N279" si="108">IF($C$6&gt;=3,IF(L216=L215,N215,IF(L216&lt;L215,IF(N215&lt;$C$4,N215+1,1),N215)),0)</f>
        <v>0</v>
      </c>
      <c r="O216" s="32">
        <f t="shared" si="101"/>
        <v>0</v>
      </c>
      <c r="P216" s="31">
        <f t="shared" ref="P216:P279" si="109">IF($C$6&gt;=4,IF(N216=N215,P215,IF(N216&lt;N215,IF(P215&lt;$C$4,P215+1,1),P215)),0)</f>
        <v>0</v>
      </c>
      <c r="Q216" s="32">
        <f t="shared" si="102"/>
        <v>0</v>
      </c>
      <c r="R216" s="31">
        <f t="shared" ref="R216:R279" si="110">IF($C$6&gt;=5,IF(P216=P215,R215,IF(P216&lt;P215,IF(R215&lt;$C$4,R215+1,1),R215)),0)</f>
        <v>0</v>
      </c>
      <c r="S216" s="32">
        <f t="shared" si="103"/>
        <v>0</v>
      </c>
      <c r="T216" s="31">
        <f t="shared" ref="T216:T279" si="111">IF($C$6&gt;=6,IF(R216=R215,T215,IF(R216&lt;R215,IF(T215&lt;$C$4,T215+1,1),T215)),0)</f>
        <v>0</v>
      </c>
      <c r="V216" s="1">
        <f t="shared" si="85"/>
        <v>2</v>
      </c>
      <c r="W216" s="1">
        <f t="shared" si="86"/>
        <v>1</v>
      </c>
      <c r="X216" s="1">
        <f t="shared" si="87"/>
        <v>0</v>
      </c>
      <c r="Y216" s="1">
        <f t="shared" si="88"/>
        <v>0</v>
      </c>
      <c r="Z216" s="1">
        <f t="shared" si="89"/>
        <v>0</v>
      </c>
      <c r="AA216" s="1">
        <f t="shared" si="90"/>
        <v>0</v>
      </c>
      <c r="AD216" s="1">
        <f t="shared" si="91"/>
        <v>2</v>
      </c>
      <c r="AE216" s="1">
        <f t="shared" si="92"/>
        <v>1</v>
      </c>
      <c r="AF216" s="1">
        <f t="shared" si="93"/>
        <v>0</v>
      </c>
      <c r="AG216" s="1">
        <f t="shared" si="94"/>
        <v>0</v>
      </c>
      <c r="AH216" s="1">
        <f t="shared" si="95"/>
        <v>0</v>
      </c>
      <c r="AI216" s="1">
        <f t="shared" si="96"/>
        <v>0</v>
      </c>
      <c r="AK216" s="1" t="str">
        <f t="shared" ref="AK216:AK279" si="112">CONCATENATE(AD216,AE216,AF216,AG216,AH216,AI216)</f>
        <v>210000</v>
      </c>
    </row>
    <row r="217" spans="4:37" x14ac:dyDescent="0.25">
      <c r="D217" s="27">
        <v>195</v>
      </c>
      <c r="E217" s="27">
        <f t="shared" si="97"/>
        <v>0</v>
      </c>
      <c r="F217" s="27">
        <f t="shared" si="98"/>
        <v>0</v>
      </c>
      <c r="G217" s="27">
        <f t="shared" si="104"/>
        <v>0</v>
      </c>
      <c r="H217" s="2">
        <f>_xlfn.IFNA(IF(MATCH(AK217,$AK$23:AK216,0)&gt;0,0,0),1)</f>
        <v>0</v>
      </c>
      <c r="I217" s="2">
        <f t="shared" si="105"/>
        <v>4</v>
      </c>
      <c r="J217" s="31">
        <f t="shared" si="106"/>
        <v>3</v>
      </c>
      <c r="K217" s="32">
        <f t="shared" si="99"/>
        <v>0</v>
      </c>
      <c r="L217" s="31">
        <f t="shared" si="107"/>
        <v>1</v>
      </c>
      <c r="M217" s="32">
        <f t="shared" si="100"/>
        <v>0</v>
      </c>
      <c r="N217" s="31">
        <f t="shared" si="108"/>
        <v>0</v>
      </c>
      <c r="O217" s="32">
        <f t="shared" si="101"/>
        <v>0</v>
      </c>
      <c r="P217" s="31">
        <f t="shared" si="109"/>
        <v>0</v>
      </c>
      <c r="Q217" s="32">
        <f t="shared" si="102"/>
        <v>0</v>
      </c>
      <c r="R217" s="31">
        <f t="shared" si="110"/>
        <v>0</v>
      </c>
      <c r="S217" s="32">
        <f t="shared" si="103"/>
        <v>0</v>
      </c>
      <c r="T217" s="31">
        <f t="shared" si="111"/>
        <v>0</v>
      </c>
      <c r="V217" s="1">
        <f t="shared" si="85"/>
        <v>3</v>
      </c>
      <c r="W217" s="1">
        <f t="shared" si="86"/>
        <v>1</v>
      </c>
      <c r="X217" s="1">
        <f t="shared" si="87"/>
        <v>0</v>
      </c>
      <c r="Y217" s="1">
        <f t="shared" si="88"/>
        <v>0</v>
      </c>
      <c r="Z217" s="1">
        <f t="shared" si="89"/>
        <v>0</v>
      </c>
      <c r="AA217" s="1">
        <f t="shared" si="90"/>
        <v>0</v>
      </c>
      <c r="AD217" s="1">
        <f t="shared" si="91"/>
        <v>3</v>
      </c>
      <c r="AE217" s="1">
        <f t="shared" si="92"/>
        <v>1</v>
      </c>
      <c r="AF217" s="1">
        <f t="shared" si="93"/>
        <v>0</v>
      </c>
      <c r="AG217" s="1">
        <f t="shared" si="94"/>
        <v>0</v>
      </c>
      <c r="AH217" s="1">
        <f t="shared" si="95"/>
        <v>0</v>
      </c>
      <c r="AI217" s="1">
        <f t="shared" si="96"/>
        <v>0</v>
      </c>
      <c r="AK217" s="1" t="str">
        <f t="shared" si="112"/>
        <v>310000</v>
      </c>
    </row>
    <row r="218" spans="4:37" x14ac:dyDescent="0.25">
      <c r="D218" s="27">
        <v>196</v>
      </c>
      <c r="E218" s="27">
        <f t="shared" si="97"/>
        <v>0</v>
      </c>
      <c r="F218" s="27">
        <f t="shared" si="98"/>
        <v>0</v>
      </c>
      <c r="G218" s="27">
        <f t="shared" si="104"/>
        <v>0</v>
      </c>
      <c r="H218" s="2">
        <f>_xlfn.IFNA(IF(MATCH(AK218,$AK$23:AK217,0)&gt;0,0,0),1)</f>
        <v>0</v>
      </c>
      <c r="I218" s="2">
        <f t="shared" si="105"/>
        <v>5</v>
      </c>
      <c r="J218" s="31">
        <f t="shared" si="106"/>
        <v>4</v>
      </c>
      <c r="K218" s="32">
        <f t="shared" si="99"/>
        <v>0</v>
      </c>
      <c r="L218" s="31">
        <f t="shared" si="107"/>
        <v>1</v>
      </c>
      <c r="M218" s="32">
        <f t="shared" si="100"/>
        <v>0</v>
      </c>
      <c r="N218" s="31">
        <f t="shared" si="108"/>
        <v>0</v>
      </c>
      <c r="O218" s="32">
        <f t="shared" si="101"/>
        <v>0</v>
      </c>
      <c r="P218" s="31">
        <f t="shared" si="109"/>
        <v>0</v>
      </c>
      <c r="Q218" s="32">
        <f t="shared" si="102"/>
        <v>0</v>
      </c>
      <c r="R218" s="31">
        <f t="shared" si="110"/>
        <v>0</v>
      </c>
      <c r="S218" s="32">
        <f t="shared" si="103"/>
        <v>0</v>
      </c>
      <c r="T218" s="31">
        <f t="shared" si="111"/>
        <v>0</v>
      </c>
      <c r="V218" s="1">
        <f t="shared" si="85"/>
        <v>4</v>
      </c>
      <c r="W218" s="1">
        <f t="shared" si="86"/>
        <v>1</v>
      </c>
      <c r="X218" s="1">
        <f t="shared" si="87"/>
        <v>0</v>
      </c>
      <c r="Y218" s="1">
        <f t="shared" si="88"/>
        <v>0</v>
      </c>
      <c r="Z218" s="1">
        <f t="shared" si="89"/>
        <v>0</v>
      </c>
      <c r="AA218" s="1">
        <f t="shared" si="90"/>
        <v>0</v>
      </c>
      <c r="AD218" s="1">
        <f t="shared" si="91"/>
        <v>4</v>
      </c>
      <c r="AE218" s="1">
        <f t="shared" si="92"/>
        <v>1</v>
      </c>
      <c r="AF218" s="1">
        <f t="shared" si="93"/>
        <v>0</v>
      </c>
      <c r="AG218" s="1">
        <f t="shared" si="94"/>
        <v>0</v>
      </c>
      <c r="AH218" s="1">
        <f t="shared" si="95"/>
        <v>0</v>
      </c>
      <c r="AI218" s="1">
        <f t="shared" si="96"/>
        <v>0</v>
      </c>
      <c r="AK218" s="1" t="str">
        <f t="shared" si="112"/>
        <v>410000</v>
      </c>
    </row>
    <row r="219" spans="4:37" x14ac:dyDescent="0.25">
      <c r="D219" s="27">
        <v>197</v>
      </c>
      <c r="E219" s="27">
        <f t="shared" si="97"/>
        <v>0</v>
      </c>
      <c r="F219" s="27">
        <f t="shared" si="98"/>
        <v>0</v>
      </c>
      <c r="G219" s="27">
        <f t="shared" si="104"/>
        <v>0</v>
      </c>
      <c r="H219" s="2">
        <f>_xlfn.IFNA(IF(MATCH(AK219,$AK$23:AK218,0)&gt;0,0,0),1)</f>
        <v>0</v>
      </c>
      <c r="I219" s="2">
        <f t="shared" si="105"/>
        <v>3</v>
      </c>
      <c r="J219" s="31">
        <f t="shared" si="106"/>
        <v>1</v>
      </c>
      <c r="K219" s="32">
        <f t="shared" si="99"/>
        <v>0</v>
      </c>
      <c r="L219" s="31">
        <f t="shared" si="107"/>
        <v>2</v>
      </c>
      <c r="M219" s="32">
        <f t="shared" si="100"/>
        <v>0</v>
      </c>
      <c r="N219" s="31">
        <f t="shared" si="108"/>
        <v>0</v>
      </c>
      <c r="O219" s="32">
        <f t="shared" si="101"/>
        <v>0</v>
      </c>
      <c r="P219" s="31">
        <f t="shared" si="109"/>
        <v>0</v>
      </c>
      <c r="Q219" s="32">
        <f t="shared" si="102"/>
        <v>0</v>
      </c>
      <c r="R219" s="31">
        <f t="shared" si="110"/>
        <v>0</v>
      </c>
      <c r="S219" s="32">
        <f t="shared" si="103"/>
        <v>0</v>
      </c>
      <c r="T219" s="31">
        <f t="shared" si="111"/>
        <v>0</v>
      </c>
      <c r="V219" s="1">
        <f t="shared" si="85"/>
        <v>1</v>
      </c>
      <c r="W219" s="1">
        <f t="shared" si="86"/>
        <v>2</v>
      </c>
      <c r="X219" s="1">
        <f t="shared" si="87"/>
        <v>0</v>
      </c>
      <c r="Y219" s="1">
        <f t="shared" si="88"/>
        <v>0</v>
      </c>
      <c r="Z219" s="1">
        <f t="shared" si="89"/>
        <v>0</v>
      </c>
      <c r="AA219" s="1">
        <f t="shared" si="90"/>
        <v>0</v>
      </c>
      <c r="AD219" s="1">
        <f t="shared" si="91"/>
        <v>2</v>
      </c>
      <c r="AE219" s="1">
        <f t="shared" si="92"/>
        <v>1</v>
      </c>
      <c r="AF219" s="1">
        <f t="shared" si="93"/>
        <v>0</v>
      </c>
      <c r="AG219" s="1">
        <f t="shared" si="94"/>
        <v>0</v>
      </c>
      <c r="AH219" s="1">
        <f t="shared" si="95"/>
        <v>0</v>
      </c>
      <c r="AI219" s="1">
        <f t="shared" si="96"/>
        <v>0</v>
      </c>
      <c r="AK219" s="1" t="str">
        <f t="shared" si="112"/>
        <v>210000</v>
      </c>
    </row>
    <row r="220" spans="4:37" x14ac:dyDescent="0.25">
      <c r="D220" s="27">
        <v>198</v>
      </c>
      <c r="E220" s="27">
        <f t="shared" si="97"/>
        <v>0</v>
      </c>
      <c r="F220" s="27">
        <f t="shared" si="98"/>
        <v>0</v>
      </c>
      <c r="G220" s="27">
        <f t="shared" si="104"/>
        <v>0</v>
      </c>
      <c r="H220" s="2">
        <f>_xlfn.IFNA(IF(MATCH(AK220,$AK$23:AK219,0)&gt;0,0,0),1)</f>
        <v>0</v>
      </c>
      <c r="I220" s="2">
        <f t="shared" si="105"/>
        <v>4</v>
      </c>
      <c r="J220" s="31">
        <f t="shared" si="106"/>
        <v>2</v>
      </c>
      <c r="K220" s="32">
        <f t="shared" si="99"/>
        <v>1</v>
      </c>
      <c r="L220" s="31">
        <f t="shared" si="107"/>
        <v>2</v>
      </c>
      <c r="M220" s="32">
        <f t="shared" si="100"/>
        <v>0</v>
      </c>
      <c r="N220" s="31">
        <f t="shared" si="108"/>
        <v>0</v>
      </c>
      <c r="O220" s="32">
        <f t="shared" si="101"/>
        <v>0</v>
      </c>
      <c r="P220" s="31">
        <f t="shared" si="109"/>
        <v>0</v>
      </c>
      <c r="Q220" s="32">
        <f t="shared" si="102"/>
        <v>0</v>
      </c>
      <c r="R220" s="31">
        <f t="shared" si="110"/>
        <v>0</v>
      </c>
      <c r="S220" s="32">
        <f t="shared" si="103"/>
        <v>0</v>
      </c>
      <c r="T220" s="31">
        <f t="shared" si="111"/>
        <v>0</v>
      </c>
      <c r="V220" s="1">
        <f t="shared" si="85"/>
        <v>2</v>
      </c>
      <c r="W220" s="1">
        <f t="shared" si="86"/>
        <v>2</v>
      </c>
      <c r="X220" s="1">
        <f t="shared" si="87"/>
        <v>0</v>
      </c>
      <c r="Y220" s="1">
        <f t="shared" si="88"/>
        <v>0</v>
      </c>
      <c r="Z220" s="1">
        <f t="shared" si="89"/>
        <v>0</v>
      </c>
      <c r="AA220" s="1">
        <f t="shared" si="90"/>
        <v>0</v>
      </c>
      <c r="AD220" s="1">
        <f t="shared" si="91"/>
        <v>2</v>
      </c>
      <c r="AE220" s="1">
        <f t="shared" si="92"/>
        <v>2</v>
      </c>
      <c r="AF220" s="1">
        <f t="shared" si="93"/>
        <v>0</v>
      </c>
      <c r="AG220" s="1">
        <f t="shared" si="94"/>
        <v>0</v>
      </c>
      <c r="AH220" s="1">
        <f t="shared" si="95"/>
        <v>0</v>
      </c>
      <c r="AI220" s="1">
        <f t="shared" si="96"/>
        <v>0</v>
      </c>
      <c r="AK220" s="1" t="str">
        <f t="shared" si="112"/>
        <v>220000</v>
      </c>
    </row>
    <row r="221" spans="4:37" x14ac:dyDescent="0.25">
      <c r="D221" s="27">
        <v>199</v>
      </c>
      <c r="E221" s="27">
        <f t="shared" si="97"/>
        <v>0</v>
      </c>
      <c r="F221" s="27">
        <f t="shared" si="98"/>
        <v>0</v>
      </c>
      <c r="G221" s="27">
        <f t="shared" si="104"/>
        <v>0</v>
      </c>
      <c r="H221" s="2">
        <f>_xlfn.IFNA(IF(MATCH(AK221,$AK$23:AK220,0)&gt;0,0,0),1)</f>
        <v>0</v>
      </c>
      <c r="I221" s="2">
        <f t="shared" si="105"/>
        <v>5</v>
      </c>
      <c r="J221" s="31">
        <f t="shared" si="106"/>
        <v>3</v>
      </c>
      <c r="K221" s="32">
        <f t="shared" si="99"/>
        <v>0</v>
      </c>
      <c r="L221" s="31">
        <f t="shared" si="107"/>
        <v>2</v>
      </c>
      <c r="M221" s="32">
        <f t="shared" si="100"/>
        <v>0</v>
      </c>
      <c r="N221" s="31">
        <f t="shared" si="108"/>
        <v>0</v>
      </c>
      <c r="O221" s="32">
        <f t="shared" si="101"/>
        <v>0</v>
      </c>
      <c r="P221" s="31">
        <f t="shared" si="109"/>
        <v>0</v>
      </c>
      <c r="Q221" s="32">
        <f t="shared" si="102"/>
        <v>0</v>
      </c>
      <c r="R221" s="31">
        <f t="shared" si="110"/>
        <v>0</v>
      </c>
      <c r="S221" s="32">
        <f t="shared" si="103"/>
        <v>0</v>
      </c>
      <c r="T221" s="31">
        <f t="shared" si="111"/>
        <v>0</v>
      </c>
      <c r="V221" s="1">
        <f t="shared" si="85"/>
        <v>3</v>
      </c>
      <c r="W221" s="1">
        <f t="shared" si="86"/>
        <v>2</v>
      </c>
      <c r="X221" s="1">
        <f t="shared" si="87"/>
        <v>0</v>
      </c>
      <c r="Y221" s="1">
        <f t="shared" si="88"/>
        <v>0</v>
      </c>
      <c r="Z221" s="1">
        <f t="shared" si="89"/>
        <v>0</v>
      </c>
      <c r="AA221" s="1">
        <f t="shared" si="90"/>
        <v>0</v>
      </c>
      <c r="AD221" s="1">
        <f t="shared" si="91"/>
        <v>3</v>
      </c>
      <c r="AE221" s="1">
        <f t="shared" si="92"/>
        <v>2</v>
      </c>
      <c r="AF221" s="1">
        <f t="shared" si="93"/>
        <v>0</v>
      </c>
      <c r="AG221" s="1">
        <f t="shared" si="94"/>
        <v>0</v>
      </c>
      <c r="AH221" s="1">
        <f t="shared" si="95"/>
        <v>0</v>
      </c>
      <c r="AI221" s="1">
        <f t="shared" si="96"/>
        <v>0</v>
      </c>
      <c r="AK221" s="1" t="str">
        <f t="shared" si="112"/>
        <v>320000</v>
      </c>
    </row>
    <row r="222" spans="4:37" x14ac:dyDescent="0.25">
      <c r="D222" s="27">
        <v>200</v>
      </c>
      <c r="E222" s="27">
        <f t="shared" si="97"/>
        <v>0</v>
      </c>
      <c r="F222" s="27">
        <f t="shared" si="98"/>
        <v>0</v>
      </c>
      <c r="G222" s="27">
        <f t="shared" si="104"/>
        <v>0</v>
      </c>
      <c r="H222" s="2">
        <f>_xlfn.IFNA(IF(MATCH(AK222,$AK$23:AK221,0)&gt;0,0,0),1)</f>
        <v>0</v>
      </c>
      <c r="I222" s="2">
        <f t="shared" si="105"/>
        <v>6</v>
      </c>
      <c r="J222" s="31">
        <f t="shared" si="106"/>
        <v>4</v>
      </c>
      <c r="K222" s="32">
        <f t="shared" si="99"/>
        <v>0</v>
      </c>
      <c r="L222" s="31">
        <f t="shared" si="107"/>
        <v>2</v>
      </c>
      <c r="M222" s="32">
        <f t="shared" si="100"/>
        <v>0</v>
      </c>
      <c r="N222" s="31">
        <f t="shared" si="108"/>
        <v>0</v>
      </c>
      <c r="O222" s="32">
        <f t="shared" si="101"/>
        <v>0</v>
      </c>
      <c r="P222" s="31">
        <f t="shared" si="109"/>
        <v>0</v>
      </c>
      <c r="Q222" s="32">
        <f t="shared" si="102"/>
        <v>0</v>
      </c>
      <c r="R222" s="31">
        <f t="shared" si="110"/>
        <v>0</v>
      </c>
      <c r="S222" s="32">
        <f t="shared" si="103"/>
        <v>0</v>
      </c>
      <c r="T222" s="31">
        <f t="shared" si="111"/>
        <v>0</v>
      </c>
      <c r="V222" s="1">
        <f t="shared" si="85"/>
        <v>4</v>
      </c>
      <c r="W222" s="1">
        <f t="shared" si="86"/>
        <v>2</v>
      </c>
      <c r="X222" s="1">
        <f t="shared" si="87"/>
        <v>0</v>
      </c>
      <c r="Y222" s="1">
        <f t="shared" si="88"/>
        <v>0</v>
      </c>
      <c r="Z222" s="1">
        <f t="shared" si="89"/>
        <v>0</v>
      </c>
      <c r="AA222" s="1">
        <f t="shared" si="90"/>
        <v>0</v>
      </c>
      <c r="AD222" s="1">
        <f t="shared" si="91"/>
        <v>4</v>
      </c>
      <c r="AE222" s="1">
        <f t="shared" si="92"/>
        <v>2</v>
      </c>
      <c r="AF222" s="1">
        <f t="shared" si="93"/>
        <v>0</v>
      </c>
      <c r="AG222" s="1">
        <f t="shared" si="94"/>
        <v>0</v>
      </c>
      <c r="AH222" s="1">
        <f t="shared" si="95"/>
        <v>0</v>
      </c>
      <c r="AI222" s="1">
        <f t="shared" si="96"/>
        <v>0</v>
      </c>
      <c r="AK222" s="1" t="str">
        <f t="shared" si="112"/>
        <v>420000</v>
      </c>
    </row>
    <row r="223" spans="4:37" x14ac:dyDescent="0.25">
      <c r="D223" s="27">
        <v>201</v>
      </c>
      <c r="E223" s="27">
        <f t="shared" si="97"/>
        <v>0</v>
      </c>
      <c r="F223" s="27">
        <f t="shared" si="98"/>
        <v>0</v>
      </c>
      <c r="G223" s="27">
        <f t="shared" si="104"/>
        <v>0</v>
      </c>
      <c r="H223" s="2">
        <f>_xlfn.IFNA(IF(MATCH(AK223,$AK$23:AK222,0)&gt;0,0,0),1)</f>
        <v>0</v>
      </c>
      <c r="I223" s="2">
        <f t="shared" si="105"/>
        <v>4</v>
      </c>
      <c r="J223" s="31">
        <f t="shared" si="106"/>
        <v>1</v>
      </c>
      <c r="K223" s="32">
        <f t="shared" si="99"/>
        <v>0</v>
      </c>
      <c r="L223" s="31">
        <f t="shared" si="107"/>
        <v>3</v>
      </c>
      <c r="M223" s="32">
        <f t="shared" si="100"/>
        <v>0</v>
      </c>
      <c r="N223" s="31">
        <f t="shared" si="108"/>
        <v>0</v>
      </c>
      <c r="O223" s="32">
        <f t="shared" si="101"/>
        <v>0</v>
      </c>
      <c r="P223" s="31">
        <f t="shared" si="109"/>
        <v>0</v>
      </c>
      <c r="Q223" s="32">
        <f t="shared" si="102"/>
        <v>0</v>
      </c>
      <c r="R223" s="31">
        <f t="shared" si="110"/>
        <v>0</v>
      </c>
      <c r="S223" s="32">
        <f t="shared" si="103"/>
        <v>0</v>
      </c>
      <c r="T223" s="31">
        <f t="shared" si="111"/>
        <v>0</v>
      </c>
      <c r="V223" s="1">
        <f t="shared" si="85"/>
        <v>1</v>
      </c>
      <c r="W223" s="1">
        <f t="shared" si="86"/>
        <v>3</v>
      </c>
      <c r="X223" s="1">
        <f t="shared" si="87"/>
        <v>0</v>
      </c>
      <c r="Y223" s="1">
        <f t="shared" si="88"/>
        <v>0</v>
      </c>
      <c r="Z223" s="1">
        <f t="shared" si="89"/>
        <v>0</v>
      </c>
      <c r="AA223" s="1">
        <f t="shared" si="90"/>
        <v>0</v>
      </c>
      <c r="AD223" s="1">
        <f t="shared" si="91"/>
        <v>3</v>
      </c>
      <c r="AE223" s="1">
        <f t="shared" si="92"/>
        <v>1</v>
      </c>
      <c r="AF223" s="1">
        <f t="shared" si="93"/>
        <v>0</v>
      </c>
      <c r="AG223" s="1">
        <f t="shared" si="94"/>
        <v>0</v>
      </c>
      <c r="AH223" s="1">
        <f t="shared" si="95"/>
        <v>0</v>
      </c>
      <c r="AI223" s="1">
        <f t="shared" si="96"/>
        <v>0</v>
      </c>
      <c r="AK223" s="1" t="str">
        <f t="shared" si="112"/>
        <v>310000</v>
      </c>
    </row>
    <row r="224" spans="4:37" x14ac:dyDescent="0.25">
      <c r="D224" s="27">
        <v>202</v>
      </c>
      <c r="E224" s="27">
        <f t="shared" si="97"/>
        <v>0</v>
      </c>
      <c r="F224" s="27">
        <f t="shared" si="98"/>
        <v>0</v>
      </c>
      <c r="G224" s="27">
        <f t="shared" si="104"/>
        <v>0</v>
      </c>
      <c r="H224" s="2">
        <f>_xlfn.IFNA(IF(MATCH(AK224,$AK$23:AK223,0)&gt;0,0,0),1)</f>
        <v>0</v>
      </c>
      <c r="I224" s="2">
        <f t="shared" si="105"/>
        <v>5</v>
      </c>
      <c r="J224" s="31">
        <f t="shared" si="106"/>
        <v>2</v>
      </c>
      <c r="K224" s="32">
        <f t="shared" si="99"/>
        <v>0</v>
      </c>
      <c r="L224" s="31">
        <f t="shared" si="107"/>
        <v>3</v>
      </c>
      <c r="M224" s="32">
        <f t="shared" si="100"/>
        <v>0</v>
      </c>
      <c r="N224" s="31">
        <f t="shared" si="108"/>
        <v>0</v>
      </c>
      <c r="O224" s="32">
        <f t="shared" si="101"/>
        <v>0</v>
      </c>
      <c r="P224" s="31">
        <f t="shared" si="109"/>
        <v>0</v>
      </c>
      <c r="Q224" s="32">
        <f t="shared" si="102"/>
        <v>0</v>
      </c>
      <c r="R224" s="31">
        <f t="shared" si="110"/>
        <v>0</v>
      </c>
      <c r="S224" s="32">
        <f t="shared" si="103"/>
        <v>0</v>
      </c>
      <c r="T224" s="31">
        <f t="shared" si="111"/>
        <v>0</v>
      </c>
      <c r="V224" s="1">
        <f t="shared" si="85"/>
        <v>2</v>
      </c>
      <c r="W224" s="1">
        <f t="shared" si="86"/>
        <v>3</v>
      </c>
      <c r="X224" s="1">
        <f t="shared" si="87"/>
        <v>0</v>
      </c>
      <c r="Y224" s="1">
        <f t="shared" si="88"/>
        <v>0</v>
      </c>
      <c r="Z224" s="1">
        <f t="shared" si="89"/>
        <v>0</v>
      </c>
      <c r="AA224" s="1">
        <f t="shared" si="90"/>
        <v>0</v>
      </c>
      <c r="AD224" s="1">
        <f t="shared" si="91"/>
        <v>3</v>
      </c>
      <c r="AE224" s="1">
        <f t="shared" si="92"/>
        <v>2</v>
      </c>
      <c r="AF224" s="1">
        <f t="shared" si="93"/>
        <v>0</v>
      </c>
      <c r="AG224" s="1">
        <f t="shared" si="94"/>
        <v>0</v>
      </c>
      <c r="AH224" s="1">
        <f t="shared" si="95"/>
        <v>0</v>
      </c>
      <c r="AI224" s="1">
        <f t="shared" si="96"/>
        <v>0</v>
      </c>
      <c r="AK224" s="1" t="str">
        <f t="shared" si="112"/>
        <v>320000</v>
      </c>
    </row>
    <row r="225" spans="4:37" x14ac:dyDescent="0.25">
      <c r="D225" s="27">
        <v>203</v>
      </c>
      <c r="E225" s="27">
        <f t="shared" si="97"/>
        <v>0</v>
      </c>
      <c r="F225" s="27">
        <f t="shared" si="98"/>
        <v>0</v>
      </c>
      <c r="G225" s="27">
        <f t="shared" si="104"/>
        <v>0</v>
      </c>
      <c r="H225" s="2">
        <f>_xlfn.IFNA(IF(MATCH(AK225,$AK$23:AK224,0)&gt;0,0,0),1)</f>
        <v>0</v>
      </c>
      <c r="I225" s="2">
        <f t="shared" si="105"/>
        <v>6</v>
      </c>
      <c r="J225" s="31">
        <f t="shared" si="106"/>
        <v>3</v>
      </c>
      <c r="K225" s="32">
        <f t="shared" si="99"/>
        <v>1</v>
      </c>
      <c r="L225" s="31">
        <f t="shared" si="107"/>
        <v>3</v>
      </c>
      <c r="M225" s="32">
        <f t="shared" si="100"/>
        <v>0</v>
      </c>
      <c r="N225" s="31">
        <f t="shared" si="108"/>
        <v>0</v>
      </c>
      <c r="O225" s="32">
        <f t="shared" si="101"/>
        <v>0</v>
      </c>
      <c r="P225" s="31">
        <f t="shared" si="109"/>
        <v>0</v>
      </c>
      <c r="Q225" s="32">
        <f t="shared" si="102"/>
        <v>0</v>
      </c>
      <c r="R225" s="31">
        <f t="shared" si="110"/>
        <v>0</v>
      </c>
      <c r="S225" s="32">
        <f t="shared" si="103"/>
        <v>0</v>
      </c>
      <c r="T225" s="31">
        <f t="shared" si="111"/>
        <v>0</v>
      </c>
      <c r="V225" s="1">
        <f t="shared" si="85"/>
        <v>3</v>
      </c>
      <c r="W225" s="1">
        <f t="shared" si="86"/>
        <v>3</v>
      </c>
      <c r="X225" s="1">
        <f t="shared" si="87"/>
        <v>0</v>
      </c>
      <c r="Y225" s="1">
        <f t="shared" si="88"/>
        <v>0</v>
      </c>
      <c r="Z225" s="1">
        <f t="shared" si="89"/>
        <v>0</v>
      </c>
      <c r="AA225" s="1">
        <f t="shared" si="90"/>
        <v>0</v>
      </c>
      <c r="AD225" s="1">
        <f t="shared" si="91"/>
        <v>3</v>
      </c>
      <c r="AE225" s="1">
        <f t="shared" si="92"/>
        <v>3</v>
      </c>
      <c r="AF225" s="1">
        <f t="shared" si="93"/>
        <v>0</v>
      </c>
      <c r="AG225" s="1">
        <f t="shared" si="94"/>
        <v>0</v>
      </c>
      <c r="AH225" s="1">
        <f t="shared" si="95"/>
        <v>0</v>
      </c>
      <c r="AI225" s="1">
        <f t="shared" si="96"/>
        <v>0</v>
      </c>
      <c r="AK225" s="1" t="str">
        <f t="shared" si="112"/>
        <v>330000</v>
      </c>
    </row>
    <row r="226" spans="4:37" x14ac:dyDescent="0.25">
      <c r="D226" s="27">
        <v>204</v>
      </c>
      <c r="E226" s="27">
        <f t="shared" si="97"/>
        <v>0</v>
      </c>
      <c r="F226" s="27">
        <f t="shared" si="98"/>
        <v>0</v>
      </c>
      <c r="G226" s="27">
        <f t="shared" si="104"/>
        <v>0</v>
      </c>
      <c r="H226" s="2">
        <f>_xlfn.IFNA(IF(MATCH(AK226,$AK$23:AK225,0)&gt;0,0,0),1)</f>
        <v>0</v>
      </c>
      <c r="I226" s="2">
        <f t="shared" si="105"/>
        <v>7</v>
      </c>
      <c r="J226" s="31">
        <f t="shared" si="106"/>
        <v>4</v>
      </c>
      <c r="K226" s="32">
        <f t="shared" si="99"/>
        <v>0</v>
      </c>
      <c r="L226" s="31">
        <f t="shared" si="107"/>
        <v>3</v>
      </c>
      <c r="M226" s="32">
        <f t="shared" si="100"/>
        <v>0</v>
      </c>
      <c r="N226" s="31">
        <f t="shared" si="108"/>
        <v>0</v>
      </c>
      <c r="O226" s="32">
        <f t="shared" si="101"/>
        <v>0</v>
      </c>
      <c r="P226" s="31">
        <f t="shared" si="109"/>
        <v>0</v>
      </c>
      <c r="Q226" s="32">
        <f t="shared" si="102"/>
        <v>0</v>
      </c>
      <c r="R226" s="31">
        <f t="shared" si="110"/>
        <v>0</v>
      </c>
      <c r="S226" s="32">
        <f t="shared" si="103"/>
        <v>0</v>
      </c>
      <c r="T226" s="31">
        <f t="shared" si="111"/>
        <v>0</v>
      </c>
      <c r="V226" s="1">
        <f t="shared" si="85"/>
        <v>4</v>
      </c>
      <c r="W226" s="1">
        <f t="shared" si="86"/>
        <v>3</v>
      </c>
      <c r="X226" s="1">
        <f t="shared" si="87"/>
        <v>0</v>
      </c>
      <c r="Y226" s="1">
        <f t="shared" si="88"/>
        <v>0</v>
      </c>
      <c r="Z226" s="1">
        <f t="shared" si="89"/>
        <v>0</v>
      </c>
      <c r="AA226" s="1">
        <f t="shared" si="90"/>
        <v>0</v>
      </c>
      <c r="AD226" s="1">
        <f t="shared" si="91"/>
        <v>4</v>
      </c>
      <c r="AE226" s="1">
        <f t="shared" si="92"/>
        <v>3</v>
      </c>
      <c r="AF226" s="1">
        <f t="shared" si="93"/>
        <v>0</v>
      </c>
      <c r="AG226" s="1">
        <f t="shared" si="94"/>
        <v>0</v>
      </c>
      <c r="AH226" s="1">
        <f t="shared" si="95"/>
        <v>0</v>
      </c>
      <c r="AI226" s="1">
        <f t="shared" si="96"/>
        <v>0</v>
      </c>
      <c r="AK226" s="1" t="str">
        <f t="shared" si="112"/>
        <v>430000</v>
      </c>
    </row>
    <row r="227" spans="4:37" x14ac:dyDescent="0.25">
      <c r="D227" s="27">
        <v>205</v>
      </c>
      <c r="E227" s="27">
        <f t="shared" si="97"/>
        <v>0</v>
      </c>
      <c r="F227" s="27">
        <f t="shared" si="98"/>
        <v>0</v>
      </c>
      <c r="G227" s="27">
        <f t="shared" si="104"/>
        <v>0</v>
      </c>
      <c r="H227" s="2">
        <f>_xlfn.IFNA(IF(MATCH(AK227,$AK$23:AK226,0)&gt;0,0,0),1)</f>
        <v>0</v>
      </c>
      <c r="I227" s="2">
        <f t="shared" si="105"/>
        <v>5</v>
      </c>
      <c r="J227" s="31">
        <f t="shared" si="106"/>
        <v>1</v>
      </c>
      <c r="K227" s="32">
        <f t="shared" si="99"/>
        <v>0</v>
      </c>
      <c r="L227" s="31">
        <f t="shared" si="107"/>
        <v>4</v>
      </c>
      <c r="M227" s="32">
        <f t="shared" si="100"/>
        <v>0</v>
      </c>
      <c r="N227" s="31">
        <f t="shared" si="108"/>
        <v>0</v>
      </c>
      <c r="O227" s="32">
        <f t="shared" si="101"/>
        <v>0</v>
      </c>
      <c r="P227" s="31">
        <f t="shared" si="109"/>
        <v>0</v>
      </c>
      <c r="Q227" s="32">
        <f t="shared" si="102"/>
        <v>0</v>
      </c>
      <c r="R227" s="31">
        <f t="shared" si="110"/>
        <v>0</v>
      </c>
      <c r="S227" s="32">
        <f t="shared" si="103"/>
        <v>0</v>
      </c>
      <c r="T227" s="31">
        <f t="shared" si="111"/>
        <v>0</v>
      </c>
      <c r="V227" s="1">
        <f t="shared" ref="V227:V290" si="113">J227</f>
        <v>1</v>
      </c>
      <c r="W227" s="1">
        <f t="shared" ref="W227:W290" si="114">L227</f>
        <v>4</v>
      </c>
      <c r="X227" s="1">
        <f t="shared" ref="X227:X290" si="115">N227</f>
        <v>0</v>
      </c>
      <c r="Y227" s="1">
        <f t="shared" ref="Y227:Y290" si="116">P227</f>
        <v>0</v>
      </c>
      <c r="Z227" s="1">
        <f t="shared" ref="Z227:Z290" si="117">R227</f>
        <v>0</v>
      </c>
      <c r="AA227" s="1">
        <f t="shared" ref="AA227:AA290" si="118">T227</f>
        <v>0</v>
      </c>
      <c r="AD227" s="1">
        <f t="shared" ref="AD227:AD290" si="119">LARGE(V227:AA227,1)</f>
        <v>4</v>
      </c>
      <c r="AE227" s="1">
        <f t="shared" ref="AE227:AE290" si="120">LARGE(V227:AA227,2)</f>
        <v>1</v>
      </c>
      <c r="AF227" s="1">
        <f t="shared" ref="AF227:AF290" si="121">LARGE(V227:AA227,3)</f>
        <v>0</v>
      </c>
      <c r="AG227" s="1">
        <f t="shared" ref="AG227:AG290" si="122">LARGE(V227:AA227,4)</f>
        <v>0</v>
      </c>
      <c r="AH227" s="1">
        <f t="shared" ref="AH227:AH290" si="123">LARGE(V227:AA227,5)</f>
        <v>0</v>
      </c>
      <c r="AI227" s="1">
        <f t="shared" ref="AI227:AI290" si="124">LARGE(V227:AA227,6)</f>
        <v>0</v>
      </c>
      <c r="AK227" s="1" t="str">
        <f t="shared" si="112"/>
        <v>410000</v>
      </c>
    </row>
    <row r="228" spans="4:37" x14ac:dyDescent="0.25">
      <c r="D228" s="27">
        <v>206</v>
      </c>
      <c r="E228" s="27">
        <f t="shared" si="97"/>
        <v>0</v>
      </c>
      <c r="F228" s="27">
        <f t="shared" si="98"/>
        <v>0</v>
      </c>
      <c r="G228" s="27">
        <f t="shared" si="104"/>
        <v>0</v>
      </c>
      <c r="H228" s="2">
        <f>_xlfn.IFNA(IF(MATCH(AK228,$AK$23:AK227,0)&gt;0,0,0),1)</f>
        <v>0</v>
      </c>
      <c r="I228" s="2">
        <f t="shared" si="105"/>
        <v>6</v>
      </c>
      <c r="J228" s="31">
        <f t="shared" si="106"/>
        <v>2</v>
      </c>
      <c r="K228" s="32">
        <f t="shared" si="99"/>
        <v>0</v>
      </c>
      <c r="L228" s="31">
        <f t="shared" si="107"/>
        <v>4</v>
      </c>
      <c r="M228" s="32">
        <f t="shared" si="100"/>
        <v>0</v>
      </c>
      <c r="N228" s="31">
        <f t="shared" si="108"/>
        <v>0</v>
      </c>
      <c r="O228" s="32">
        <f t="shared" si="101"/>
        <v>0</v>
      </c>
      <c r="P228" s="31">
        <f t="shared" si="109"/>
        <v>0</v>
      </c>
      <c r="Q228" s="32">
        <f t="shared" si="102"/>
        <v>0</v>
      </c>
      <c r="R228" s="31">
        <f t="shared" si="110"/>
        <v>0</v>
      </c>
      <c r="S228" s="32">
        <f t="shared" si="103"/>
        <v>0</v>
      </c>
      <c r="T228" s="31">
        <f t="shared" si="111"/>
        <v>0</v>
      </c>
      <c r="V228" s="1">
        <f t="shared" si="113"/>
        <v>2</v>
      </c>
      <c r="W228" s="1">
        <f t="shared" si="114"/>
        <v>4</v>
      </c>
      <c r="X228" s="1">
        <f t="shared" si="115"/>
        <v>0</v>
      </c>
      <c r="Y228" s="1">
        <f t="shared" si="116"/>
        <v>0</v>
      </c>
      <c r="Z228" s="1">
        <f t="shared" si="117"/>
        <v>0</v>
      </c>
      <c r="AA228" s="1">
        <f t="shared" si="118"/>
        <v>0</v>
      </c>
      <c r="AD228" s="1">
        <f t="shared" si="119"/>
        <v>4</v>
      </c>
      <c r="AE228" s="1">
        <f t="shared" si="120"/>
        <v>2</v>
      </c>
      <c r="AF228" s="1">
        <f t="shared" si="121"/>
        <v>0</v>
      </c>
      <c r="AG228" s="1">
        <f t="shared" si="122"/>
        <v>0</v>
      </c>
      <c r="AH228" s="1">
        <f t="shared" si="123"/>
        <v>0</v>
      </c>
      <c r="AI228" s="1">
        <f t="shared" si="124"/>
        <v>0</v>
      </c>
      <c r="AK228" s="1" t="str">
        <f t="shared" si="112"/>
        <v>420000</v>
      </c>
    </row>
    <row r="229" spans="4:37" x14ac:dyDescent="0.25">
      <c r="D229" s="27">
        <v>207</v>
      </c>
      <c r="E229" s="27">
        <f t="shared" si="97"/>
        <v>0</v>
      </c>
      <c r="F229" s="27">
        <f t="shared" si="98"/>
        <v>0</v>
      </c>
      <c r="G229" s="27">
        <f t="shared" si="104"/>
        <v>0</v>
      </c>
      <c r="H229" s="2">
        <f>_xlfn.IFNA(IF(MATCH(AK229,$AK$23:AK228,0)&gt;0,0,0),1)</f>
        <v>0</v>
      </c>
      <c r="I229" s="2">
        <f t="shared" si="105"/>
        <v>7</v>
      </c>
      <c r="J229" s="31">
        <f t="shared" si="106"/>
        <v>3</v>
      </c>
      <c r="K229" s="32">
        <f t="shared" si="99"/>
        <v>0</v>
      </c>
      <c r="L229" s="31">
        <f t="shared" si="107"/>
        <v>4</v>
      </c>
      <c r="M229" s="32">
        <f t="shared" si="100"/>
        <v>0</v>
      </c>
      <c r="N229" s="31">
        <f t="shared" si="108"/>
        <v>0</v>
      </c>
      <c r="O229" s="32">
        <f t="shared" si="101"/>
        <v>0</v>
      </c>
      <c r="P229" s="31">
        <f t="shared" si="109"/>
        <v>0</v>
      </c>
      <c r="Q229" s="32">
        <f t="shared" si="102"/>
        <v>0</v>
      </c>
      <c r="R229" s="31">
        <f t="shared" si="110"/>
        <v>0</v>
      </c>
      <c r="S229" s="32">
        <f t="shared" si="103"/>
        <v>0</v>
      </c>
      <c r="T229" s="31">
        <f t="shared" si="111"/>
        <v>0</v>
      </c>
      <c r="V229" s="1">
        <f t="shared" si="113"/>
        <v>3</v>
      </c>
      <c r="W229" s="1">
        <f t="shared" si="114"/>
        <v>4</v>
      </c>
      <c r="X229" s="1">
        <f t="shared" si="115"/>
        <v>0</v>
      </c>
      <c r="Y229" s="1">
        <f t="shared" si="116"/>
        <v>0</v>
      </c>
      <c r="Z229" s="1">
        <f t="shared" si="117"/>
        <v>0</v>
      </c>
      <c r="AA229" s="1">
        <f t="shared" si="118"/>
        <v>0</v>
      </c>
      <c r="AD229" s="1">
        <f t="shared" si="119"/>
        <v>4</v>
      </c>
      <c r="AE229" s="1">
        <f t="shared" si="120"/>
        <v>3</v>
      </c>
      <c r="AF229" s="1">
        <f t="shared" si="121"/>
        <v>0</v>
      </c>
      <c r="AG229" s="1">
        <f t="shared" si="122"/>
        <v>0</v>
      </c>
      <c r="AH229" s="1">
        <f t="shared" si="123"/>
        <v>0</v>
      </c>
      <c r="AI229" s="1">
        <f t="shared" si="124"/>
        <v>0</v>
      </c>
      <c r="AK229" s="1" t="str">
        <f t="shared" si="112"/>
        <v>430000</v>
      </c>
    </row>
    <row r="230" spans="4:37" x14ac:dyDescent="0.25">
      <c r="D230" s="27">
        <v>208</v>
      </c>
      <c r="E230" s="27">
        <f t="shared" si="97"/>
        <v>0</v>
      </c>
      <c r="F230" s="27">
        <f t="shared" si="98"/>
        <v>0</v>
      </c>
      <c r="G230" s="27">
        <f t="shared" si="104"/>
        <v>0</v>
      </c>
      <c r="H230" s="2">
        <f>_xlfn.IFNA(IF(MATCH(AK230,$AK$23:AK229,0)&gt;0,0,0),1)</f>
        <v>0</v>
      </c>
      <c r="I230" s="2">
        <f t="shared" si="105"/>
        <v>8</v>
      </c>
      <c r="J230" s="31">
        <f t="shared" si="106"/>
        <v>4</v>
      </c>
      <c r="K230" s="32">
        <f t="shared" si="99"/>
        <v>1</v>
      </c>
      <c r="L230" s="31">
        <f t="shared" si="107"/>
        <v>4</v>
      </c>
      <c r="M230" s="32">
        <f t="shared" si="100"/>
        <v>0</v>
      </c>
      <c r="N230" s="31">
        <f t="shared" si="108"/>
        <v>0</v>
      </c>
      <c r="O230" s="32">
        <f t="shared" si="101"/>
        <v>0</v>
      </c>
      <c r="P230" s="31">
        <f t="shared" si="109"/>
        <v>0</v>
      </c>
      <c r="Q230" s="32">
        <f t="shared" si="102"/>
        <v>0</v>
      </c>
      <c r="R230" s="31">
        <f t="shared" si="110"/>
        <v>0</v>
      </c>
      <c r="S230" s="32">
        <f t="shared" si="103"/>
        <v>0</v>
      </c>
      <c r="T230" s="31">
        <f t="shared" si="111"/>
        <v>0</v>
      </c>
      <c r="V230" s="1">
        <f t="shared" si="113"/>
        <v>4</v>
      </c>
      <c r="W230" s="1">
        <f t="shared" si="114"/>
        <v>4</v>
      </c>
      <c r="X230" s="1">
        <f t="shared" si="115"/>
        <v>0</v>
      </c>
      <c r="Y230" s="1">
        <f t="shared" si="116"/>
        <v>0</v>
      </c>
      <c r="Z230" s="1">
        <f t="shared" si="117"/>
        <v>0</v>
      </c>
      <c r="AA230" s="1">
        <f t="shared" si="118"/>
        <v>0</v>
      </c>
      <c r="AD230" s="1">
        <f t="shared" si="119"/>
        <v>4</v>
      </c>
      <c r="AE230" s="1">
        <f t="shared" si="120"/>
        <v>4</v>
      </c>
      <c r="AF230" s="1">
        <f t="shared" si="121"/>
        <v>0</v>
      </c>
      <c r="AG230" s="1">
        <f t="shared" si="122"/>
        <v>0</v>
      </c>
      <c r="AH230" s="1">
        <f t="shared" si="123"/>
        <v>0</v>
      </c>
      <c r="AI230" s="1">
        <f t="shared" si="124"/>
        <v>0</v>
      </c>
      <c r="AK230" s="1" t="str">
        <f t="shared" si="112"/>
        <v>440000</v>
      </c>
    </row>
    <row r="231" spans="4:37" x14ac:dyDescent="0.25">
      <c r="D231" s="27">
        <v>209</v>
      </c>
      <c r="E231" s="27">
        <f t="shared" si="97"/>
        <v>0</v>
      </c>
      <c r="F231" s="27">
        <f t="shared" si="98"/>
        <v>0</v>
      </c>
      <c r="G231" s="27">
        <f t="shared" si="104"/>
        <v>0</v>
      </c>
      <c r="H231" s="2">
        <f>_xlfn.IFNA(IF(MATCH(AK231,$AK$23:AK230,0)&gt;0,0,0),1)</f>
        <v>0</v>
      </c>
      <c r="I231" s="2">
        <f t="shared" si="105"/>
        <v>2</v>
      </c>
      <c r="J231" s="31">
        <f t="shared" si="106"/>
        <v>1</v>
      </c>
      <c r="K231" s="32">
        <f t="shared" si="99"/>
        <v>1</v>
      </c>
      <c r="L231" s="31">
        <f t="shared" si="107"/>
        <v>1</v>
      </c>
      <c r="M231" s="32">
        <f t="shared" si="100"/>
        <v>0</v>
      </c>
      <c r="N231" s="31">
        <f t="shared" si="108"/>
        <v>0</v>
      </c>
      <c r="O231" s="32">
        <f t="shared" si="101"/>
        <v>0</v>
      </c>
      <c r="P231" s="31">
        <f t="shared" si="109"/>
        <v>0</v>
      </c>
      <c r="Q231" s="32">
        <f t="shared" si="102"/>
        <v>0</v>
      </c>
      <c r="R231" s="31">
        <f t="shared" si="110"/>
        <v>0</v>
      </c>
      <c r="S231" s="32">
        <f t="shared" si="103"/>
        <v>0</v>
      </c>
      <c r="T231" s="31">
        <f t="shared" si="111"/>
        <v>0</v>
      </c>
      <c r="V231" s="1">
        <f t="shared" si="113"/>
        <v>1</v>
      </c>
      <c r="W231" s="1">
        <f t="shared" si="114"/>
        <v>1</v>
      </c>
      <c r="X231" s="1">
        <f t="shared" si="115"/>
        <v>0</v>
      </c>
      <c r="Y231" s="1">
        <f t="shared" si="116"/>
        <v>0</v>
      </c>
      <c r="Z231" s="1">
        <f t="shared" si="117"/>
        <v>0</v>
      </c>
      <c r="AA231" s="1">
        <f t="shared" si="118"/>
        <v>0</v>
      </c>
      <c r="AD231" s="1">
        <f t="shared" si="119"/>
        <v>1</v>
      </c>
      <c r="AE231" s="1">
        <f t="shared" si="120"/>
        <v>1</v>
      </c>
      <c r="AF231" s="1">
        <f t="shared" si="121"/>
        <v>0</v>
      </c>
      <c r="AG231" s="1">
        <f t="shared" si="122"/>
        <v>0</v>
      </c>
      <c r="AH231" s="1">
        <f t="shared" si="123"/>
        <v>0</v>
      </c>
      <c r="AI231" s="1">
        <f t="shared" si="124"/>
        <v>0</v>
      </c>
      <c r="AK231" s="1" t="str">
        <f t="shared" si="112"/>
        <v>110000</v>
      </c>
    </row>
    <row r="232" spans="4:37" x14ac:dyDescent="0.25">
      <c r="D232" s="27">
        <v>210</v>
      </c>
      <c r="E232" s="27">
        <f t="shared" si="97"/>
        <v>0</v>
      </c>
      <c r="F232" s="27">
        <f t="shared" si="98"/>
        <v>0</v>
      </c>
      <c r="G232" s="27">
        <f t="shared" si="104"/>
        <v>0</v>
      </c>
      <c r="H232" s="2">
        <f>_xlfn.IFNA(IF(MATCH(AK232,$AK$23:AK231,0)&gt;0,0,0),1)</f>
        <v>0</v>
      </c>
      <c r="I232" s="2">
        <f t="shared" si="105"/>
        <v>3</v>
      </c>
      <c r="J232" s="31">
        <f t="shared" si="106"/>
        <v>2</v>
      </c>
      <c r="K232" s="32">
        <f t="shared" si="99"/>
        <v>0</v>
      </c>
      <c r="L232" s="31">
        <f t="shared" si="107"/>
        <v>1</v>
      </c>
      <c r="M232" s="32">
        <f t="shared" si="100"/>
        <v>0</v>
      </c>
      <c r="N232" s="31">
        <f t="shared" si="108"/>
        <v>0</v>
      </c>
      <c r="O232" s="32">
        <f t="shared" si="101"/>
        <v>0</v>
      </c>
      <c r="P232" s="31">
        <f t="shared" si="109"/>
        <v>0</v>
      </c>
      <c r="Q232" s="32">
        <f t="shared" si="102"/>
        <v>0</v>
      </c>
      <c r="R232" s="31">
        <f t="shared" si="110"/>
        <v>0</v>
      </c>
      <c r="S232" s="32">
        <f t="shared" si="103"/>
        <v>0</v>
      </c>
      <c r="T232" s="31">
        <f t="shared" si="111"/>
        <v>0</v>
      </c>
      <c r="V232" s="1">
        <f t="shared" si="113"/>
        <v>2</v>
      </c>
      <c r="W232" s="1">
        <f t="shared" si="114"/>
        <v>1</v>
      </c>
      <c r="X232" s="1">
        <f t="shared" si="115"/>
        <v>0</v>
      </c>
      <c r="Y232" s="1">
        <f t="shared" si="116"/>
        <v>0</v>
      </c>
      <c r="Z232" s="1">
        <f t="shared" si="117"/>
        <v>0</v>
      </c>
      <c r="AA232" s="1">
        <f t="shared" si="118"/>
        <v>0</v>
      </c>
      <c r="AD232" s="1">
        <f t="shared" si="119"/>
        <v>2</v>
      </c>
      <c r="AE232" s="1">
        <f t="shared" si="120"/>
        <v>1</v>
      </c>
      <c r="AF232" s="1">
        <f t="shared" si="121"/>
        <v>0</v>
      </c>
      <c r="AG232" s="1">
        <f t="shared" si="122"/>
        <v>0</v>
      </c>
      <c r="AH232" s="1">
        <f t="shared" si="123"/>
        <v>0</v>
      </c>
      <c r="AI232" s="1">
        <f t="shared" si="124"/>
        <v>0</v>
      </c>
      <c r="AK232" s="1" t="str">
        <f t="shared" si="112"/>
        <v>210000</v>
      </c>
    </row>
    <row r="233" spans="4:37" x14ac:dyDescent="0.25">
      <c r="D233" s="27">
        <v>211</v>
      </c>
      <c r="E233" s="27">
        <f t="shared" si="97"/>
        <v>0</v>
      </c>
      <c r="F233" s="27">
        <f t="shared" si="98"/>
        <v>0</v>
      </c>
      <c r="G233" s="27">
        <f t="shared" si="104"/>
        <v>0</v>
      </c>
      <c r="H233" s="2">
        <f>_xlfn.IFNA(IF(MATCH(AK233,$AK$23:AK232,0)&gt;0,0,0),1)</f>
        <v>0</v>
      </c>
      <c r="I233" s="2">
        <f t="shared" si="105"/>
        <v>4</v>
      </c>
      <c r="J233" s="31">
        <f t="shared" si="106"/>
        <v>3</v>
      </c>
      <c r="K233" s="32">
        <f t="shared" si="99"/>
        <v>0</v>
      </c>
      <c r="L233" s="31">
        <f t="shared" si="107"/>
        <v>1</v>
      </c>
      <c r="M233" s="32">
        <f t="shared" si="100"/>
        <v>0</v>
      </c>
      <c r="N233" s="31">
        <f t="shared" si="108"/>
        <v>0</v>
      </c>
      <c r="O233" s="32">
        <f t="shared" si="101"/>
        <v>0</v>
      </c>
      <c r="P233" s="31">
        <f t="shared" si="109"/>
        <v>0</v>
      </c>
      <c r="Q233" s="32">
        <f t="shared" si="102"/>
        <v>0</v>
      </c>
      <c r="R233" s="31">
        <f t="shared" si="110"/>
        <v>0</v>
      </c>
      <c r="S233" s="32">
        <f t="shared" si="103"/>
        <v>0</v>
      </c>
      <c r="T233" s="31">
        <f t="shared" si="111"/>
        <v>0</v>
      </c>
      <c r="V233" s="1">
        <f t="shared" si="113"/>
        <v>3</v>
      </c>
      <c r="W233" s="1">
        <f t="shared" si="114"/>
        <v>1</v>
      </c>
      <c r="X233" s="1">
        <f t="shared" si="115"/>
        <v>0</v>
      </c>
      <c r="Y233" s="1">
        <f t="shared" si="116"/>
        <v>0</v>
      </c>
      <c r="Z233" s="1">
        <f t="shared" si="117"/>
        <v>0</v>
      </c>
      <c r="AA233" s="1">
        <f t="shared" si="118"/>
        <v>0</v>
      </c>
      <c r="AD233" s="1">
        <f t="shared" si="119"/>
        <v>3</v>
      </c>
      <c r="AE233" s="1">
        <f t="shared" si="120"/>
        <v>1</v>
      </c>
      <c r="AF233" s="1">
        <f t="shared" si="121"/>
        <v>0</v>
      </c>
      <c r="AG233" s="1">
        <f t="shared" si="122"/>
        <v>0</v>
      </c>
      <c r="AH233" s="1">
        <f t="shared" si="123"/>
        <v>0</v>
      </c>
      <c r="AI233" s="1">
        <f t="shared" si="124"/>
        <v>0</v>
      </c>
      <c r="AK233" s="1" t="str">
        <f t="shared" si="112"/>
        <v>310000</v>
      </c>
    </row>
    <row r="234" spans="4:37" x14ac:dyDescent="0.25">
      <c r="D234" s="27">
        <v>212</v>
      </c>
      <c r="E234" s="27">
        <f t="shared" si="97"/>
        <v>0</v>
      </c>
      <c r="F234" s="27">
        <f t="shared" si="98"/>
        <v>0</v>
      </c>
      <c r="G234" s="27">
        <f t="shared" si="104"/>
        <v>0</v>
      </c>
      <c r="H234" s="2">
        <f>_xlfn.IFNA(IF(MATCH(AK234,$AK$23:AK233,0)&gt;0,0,0),1)</f>
        <v>0</v>
      </c>
      <c r="I234" s="2">
        <f t="shared" si="105"/>
        <v>5</v>
      </c>
      <c r="J234" s="31">
        <f t="shared" si="106"/>
        <v>4</v>
      </c>
      <c r="K234" s="32">
        <f t="shared" si="99"/>
        <v>0</v>
      </c>
      <c r="L234" s="31">
        <f t="shared" si="107"/>
        <v>1</v>
      </c>
      <c r="M234" s="32">
        <f t="shared" si="100"/>
        <v>0</v>
      </c>
      <c r="N234" s="31">
        <f t="shared" si="108"/>
        <v>0</v>
      </c>
      <c r="O234" s="32">
        <f t="shared" si="101"/>
        <v>0</v>
      </c>
      <c r="P234" s="31">
        <f t="shared" si="109"/>
        <v>0</v>
      </c>
      <c r="Q234" s="32">
        <f t="shared" si="102"/>
        <v>0</v>
      </c>
      <c r="R234" s="31">
        <f t="shared" si="110"/>
        <v>0</v>
      </c>
      <c r="S234" s="32">
        <f t="shared" si="103"/>
        <v>0</v>
      </c>
      <c r="T234" s="31">
        <f t="shared" si="111"/>
        <v>0</v>
      </c>
      <c r="V234" s="1">
        <f t="shared" si="113"/>
        <v>4</v>
      </c>
      <c r="W234" s="1">
        <f t="shared" si="114"/>
        <v>1</v>
      </c>
      <c r="X234" s="1">
        <f t="shared" si="115"/>
        <v>0</v>
      </c>
      <c r="Y234" s="1">
        <f t="shared" si="116"/>
        <v>0</v>
      </c>
      <c r="Z234" s="1">
        <f t="shared" si="117"/>
        <v>0</v>
      </c>
      <c r="AA234" s="1">
        <f t="shared" si="118"/>
        <v>0</v>
      </c>
      <c r="AD234" s="1">
        <f t="shared" si="119"/>
        <v>4</v>
      </c>
      <c r="AE234" s="1">
        <f t="shared" si="120"/>
        <v>1</v>
      </c>
      <c r="AF234" s="1">
        <f t="shared" si="121"/>
        <v>0</v>
      </c>
      <c r="AG234" s="1">
        <f t="shared" si="122"/>
        <v>0</v>
      </c>
      <c r="AH234" s="1">
        <f t="shared" si="123"/>
        <v>0</v>
      </c>
      <c r="AI234" s="1">
        <f t="shared" si="124"/>
        <v>0</v>
      </c>
      <c r="AK234" s="1" t="str">
        <f t="shared" si="112"/>
        <v>410000</v>
      </c>
    </row>
    <row r="235" spans="4:37" x14ac:dyDescent="0.25">
      <c r="D235" s="27">
        <v>213</v>
      </c>
      <c r="E235" s="27">
        <f t="shared" si="97"/>
        <v>0</v>
      </c>
      <c r="F235" s="27">
        <f t="shared" si="98"/>
        <v>0</v>
      </c>
      <c r="G235" s="27">
        <f t="shared" si="104"/>
        <v>0</v>
      </c>
      <c r="H235" s="2">
        <f>_xlfn.IFNA(IF(MATCH(AK235,$AK$23:AK234,0)&gt;0,0,0),1)</f>
        <v>0</v>
      </c>
      <c r="I235" s="2">
        <f t="shared" si="105"/>
        <v>3</v>
      </c>
      <c r="J235" s="31">
        <f t="shared" si="106"/>
        <v>1</v>
      </c>
      <c r="K235" s="32">
        <f t="shared" si="99"/>
        <v>0</v>
      </c>
      <c r="L235" s="31">
        <f t="shared" si="107"/>
        <v>2</v>
      </c>
      <c r="M235" s="32">
        <f t="shared" si="100"/>
        <v>0</v>
      </c>
      <c r="N235" s="31">
        <f t="shared" si="108"/>
        <v>0</v>
      </c>
      <c r="O235" s="32">
        <f t="shared" si="101"/>
        <v>0</v>
      </c>
      <c r="P235" s="31">
        <f t="shared" si="109"/>
        <v>0</v>
      </c>
      <c r="Q235" s="32">
        <f t="shared" si="102"/>
        <v>0</v>
      </c>
      <c r="R235" s="31">
        <f t="shared" si="110"/>
        <v>0</v>
      </c>
      <c r="S235" s="32">
        <f t="shared" si="103"/>
        <v>0</v>
      </c>
      <c r="T235" s="31">
        <f t="shared" si="111"/>
        <v>0</v>
      </c>
      <c r="V235" s="1">
        <f t="shared" si="113"/>
        <v>1</v>
      </c>
      <c r="W235" s="1">
        <f t="shared" si="114"/>
        <v>2</v>
      </c>
      <c r="X235" s="1">
        <f t="shared" si="115"/>
        <v>0</v>
      </c>
      <c r="Y235" s="1">
        <f t="shared" si="116"/>
        <v>0</v>
      </c>
      <c r="Z235" s="1">
        <f t="shared" si="117"/>
        <v>0</v>
      </c>
      <c r="AA235" s="1">
        <f t="shared" si="118"/>
        <v>0</v>
      </c>
      <c r="AD235" s="1">
        <f t="shared" si="119"/>
        <v>2</v>
      </c>
      <c r="AE235" s="1">
        <f t="shared" si="120"/>
        <v>1</v>
      </c>
      <c r="AF235" s="1">
        <f t="shared" si="121"/>
        <v>0</v>
      </c>
      <c r="AG235" s="1">
        <f t="shared" si="122"/>
        <v>0</v>
      </c>
      <c r="AH235" s="1">
        <f t="shared" si="123"/>
        <v>0</v>
      </c>
      <c r="AI235" s="1">
        <f t="shared" si="124"/>
        <v>0</v>
      </c>
      <c r="AK235" s="1" t="str">
        <f t="shared" si="112"/>
        <v>210000</v>
      </c>
    </row>
    <row r="236" spans="4:37" x14ac:dyDescent="0.25">
      <c r="D236" s="27">
        <v>214</v>
      </c>
      <c r="E236" s="27">
        <f t="shared" si="97"/>
        <v>0</v>
      </c>
      <c r="F236" s="27">
        <f t="shared" si="98"/>
        <v>0</v>
      </c>
      <c r="G236" s="27">
        <f t="shared" si="104"/>
        <v>0</v>
      </c>
      <c r="H236" s="2">
        <f>_xlfn.IFNA(IF(MATCH(AK236,$AK$23:AK235,0)&gt;0,0,0),1)</f>
        <v>0</v>
      </c>
      <c r="I236" s="2">
        <f t="shared" si="105"/>
        <v>4</v>
      </c>
      <c r="J236" s="31">
        <f t="shared" si="106"/>
        <v>2</v>
      </c>
      <c r="K236" s="32">
        <f t="shared" si="99"/>
        <v>1</v>
      </c>
      <c r="L236" s="31">
        <f t="shared" si="107"/>
        <v>2</v>
      </c>
      <c r="M236" s="32">
        <f t="shared" si="100"/>
        <v>0</v>
      </c>
      <c r="N236" s="31">
        <f t="shared" si="108"/>
        <v>0</v>
      </c>
      <c r="O236" s="32">
        <f t="shared" si="101"/>
        <v>0</v>
      </c>
      <c r="P236" s="31">
        <f t="shared" si="109"/>
        <v>0</v>
      </c>
      <c r="Q236" s="32">
        <f t="shared" si="102"/>
        <v>0</v>
      </c>
      <c r="R236" s="31">
        <f t="shared" si="110"/>
        <v>0</v>
      </c>
      <c r="S236" s="32">
        <f t="shared" si="103"/>
        <v>0</v>
      </c>
      <c r="T236" s="31">
        <f t="shared" si="111"/>
        <v>0</v>
      </c>
      <c r="V236" s="1">
        <f t="shared" si="113"/>
        <v>2</v>
      </c>
      <c r="W236" s="1">
        <f t="shared" si="114"/>
        <v>2</v>
      </c>
      <c r="X236" s="1">
        <f t="shared" si="115"/>
        <v>0</v>
      </c>
      <c r="Y236" s="1">
        <f t="shared" si="116"/>
        <v>0</v>
      </c>
      <c r="Z236" s="1">
        <f t="shared" si="117"/>
        <v>0</v>
      </c>
      <c r="AA236" s="1">
        <f t="shared" si="118"/>
        <v>0</v>
      </c>
      <c r="AD236" s="1">
        <f t="shared" si="119"/>
        <v>2</v>
      </c>
      <c r="AE236" s="1">
        <f t="shared" si="120"/>
        <v>2</v>
      </c>
      <c r="AF236" s="1">
        <f t="shared" si="121"/>
        <v>0</v>
      </c>
      <c r="AG236" s="1">
        <f t="shared" si="122"/>
        <v>0</v>
      </c>
      <c r="AH236" s="1">
        <f t="shared" si="123"/>
        <v>0</v>
      </c>
      <c r="AI236" s="1">
        <f t="shared" si="124"/>
        <v>0</v>
      </c>
      <c r="AK236" s="1" t="str">
        <f t="shared" si="112"/>
        <v>220000</v>
      </c>
    </row>
    <row r="237" spans="4:37" x14ac:dyDescent="0.25">
      <c r="D237" s="27">
        <v>215</v>
      </c>
      <c r="E237" s="27">
        <f t="shared" si="97"/>
        <v>0</v>
      </c>
      <c r="F237" s="27">
        <f t="shared" si="98"/>
        <v>0</v>
      </c>
      <c r="G237" s="27">
        <f t="shared" si="104"/>
        <v>0</v>
      </c>
      <c r="H237" s="2">
        <f>_xlfn.IFNA(IF(MATCH(AK237,$AK$23:AK236,0)&gt;0,0,0),1)</f>
        <v>0</v>
      </c>
      <c r="I237" s="2">
        <f t="shared" si="105"/>
        <v>5</v>
      </c>
      <c r="J237" s="31">
        <f t="shared" si="106"/>
        <v>3</v>
      </c>
      <c r="K237" s="32">
        <f t="shared" si="99"/>
        <v>0</v>
      </c>
      <c r="L237" s="31">
        <f t="shared" si="107"/>
        <v>2</v>
      </c>
      <c r="M237" s="32">
        <f t="shared" si="100"/>
        <v>0</v>
      </c>
      <c r="N237" s="31">
        <f t="shared" si="108"/>
        <v>0</v>
      </c>
      <c r="O237" s="32">
        <f t="shared" si="101"/>
        <v>0</v>
      </c>
      <c r="P237" s="31">
        <f t="shared" si="109"/>
        <v>0</v>
      </c>
      <c r="Q237" s="32">
        <f t="shared" si="102"/>
        <v>0</v>
      </c>
      <c r="R237" s="31">
        <f t="shared" si="110"/>
        <v>0</v>
      </c>
      <c r="S237" s="32">
        <f t="shared" si="103"/>
        <v>0</v>
      </c>
      <c r="T237" s="31">
        <f t="shared" si="111"/>
        <v>0</v>
      </c>
      <c r="V237" s="1">
        <f t="shared" si="113"/>
        <v>3</v>
      </c>
      <c r="W237" s="1">
        <f t="shared" si="114"/>
        <v>2</v>
      </c>
      <c r="X237" s="1">
        <f t="shared" si="115"/>
        <v>0</v>
      </c>
      <c r="Y237" s="1">
        <f t="shared" si="116"/>
        <v>0</v>
      </c>
      <c r="Z237" s="1">
        <f t="shared" si="117"/>
        <v>0</v>
      </c>
      <c r="AA237" s="1">
        <f t="shared" si="118"/>
        <v>0</v>
      </c>
      <c r="AD237" s="1">
        <f t="shared" si="119"/>
        <v>3</v>
      </c>
      <c r="AE237" s="1">
        <f t="shared" si="120"/>
        <v>2</v>
      </c>
      <c r="AF237" s="1">
        <f t="shared" si="121"/>
        <v>0</v>
      </c>
      <c r="AG237" s="1">
        <f t="shared" si="122"/>
        <v>0</v>
      </c>
      <c r="AH237" s="1">
        <f t="shared" si="123"/>
        <v>0</v>
      </c>
      <c r="AI237" s="1">
        <f t="shared" si="124"/>
        <v>0</v>
      </c>
      <c r="AK237" s="1" t="str">
        <f t="shared" si="112"/>
        <v>320000</v>
      </c>
    </row>
    <row r="238" spans="4:37" x14ac:dyDescent="0.25">
      <c r="D238" s="27">
        <v>216</v>
      </c>
      <c r="E238" s="27">
        <f t="shared" si="97"/>
        <v>0</v>
      </c>
      <c r="F238" s="27">
        <f t="shared" si="98"/>
        <v>0</v>
      </c>
      <c r="G238" s="27">
        <f t="shared" si="104"/>
        <v>0</v>
      </c>
      <c r="H238" s="2">
        <f>_xlfn.IFNA(IF(MATCH(AK238,$AK$23:AK237,0)&gt;0,0,0),1)</f>
        <v>0</v>
      </c>
      <c r="I238" s="2">
        <f t="shared" si="105"/>
        <v>6</v>
      </c>
      <c r="J238" s="31">
        <f t="shared" si="106"/>
        <v>4</v>
      </c>
      <c r="K238" s="32">
        <f t="shared" si="99"/>
        <v>0</v>
      </c>
      <c r="L238" s="31">
        <f t="shared" si="107"/>
        <v>2</v>
      </c>
      <c r="M238" s="32">
        <f t="shared" si="100"/>
        <v>0</v>
      </c>
      <c r="N238" s="31">
        <f t="shared" si="108"/>
        <v>0</v>
      </c>
      <c r="O238" s="32">
        <f t="shared" si="101"/>
        <v>0</v>
      </c>
      <c r="P238" s="31">
        <f t="shared" si="109"/>
        <v>0</v>
      </c>
      <c r="Q238" s="32">
        <f t="shared" si="102"/>
        <v>0</v>
      </c>
      <c r="R238" s="31">
        <f t="shared" si="110"/>
        <v>0</v>
      </c>
      <c r="S238" s="32">
        <f t="shared" si="103"/>
        <v>0</v>
      </c>
      <c r="T238" s="31">
        <f t="shared" si="111"/>
        <v>0</v>
      </c>
      <c r="V238" s="1">
        <f t="shared" si="113"/>
        <v>4</v>
      </c>
      <c r="W238" s="1">
        <f t="shared" si="114"/>
        <v>2</v>
      </c>
      <c r="X238" s="1">
        <f t="shared" si="115"/>
        <v>0</v>
      </c>
      <c r="Y238" s="1">
        <f t="shared" si="116"/>
        <v>0</v>
      </c>
      <c r="Z238" s="1">
        <f t="shared" si="117"/>
        <v>0</v>
      </c>
      <c r="AA238" s="1">
        <f t="shared" si="118"/>
        <v>0</v>
      </c>
      <c r="AD238" s="1">
        <f t="shared" si="119"/>
        <v>4</v>
      </c>
      <c r="AE238" s="1">
        <f t="shared" si="120"/>
        <v>2</v>
      </c>
      <c r="AF238" s="1">
        <f t="shared" si="121"/>
        <v>0</v>
      </c>
      <c r="AG238" s="1">
        <f t="shared" si="122"/>
        <v>0</v>
      </c>
      <c r="AH238" s="1">
        <f t="shared" si="123"/>
        <v>0</v>
      </c>
      <c r="AI238" s="1">
        <f t="shared" si="124"/>
        <v>0</v>
      </c>
      <c r="AK238" s="1" t="str">
        <f t="shared" si="112"/>
        <v>420000</v>
      </c>
    </row>
    <row r="239" spans="4:37" x14ac:dyDescent="0.25">
      <c r="D239" s="27">
        <v>217</v>
      </c>
      <c r="E239" s="27">
        <f t="shared" si="97"/>
        <v>0</v>
      </c>
      <c r="F239" s="27">
        <f t="shared" si="98"/>
        <v>0</v>
      </c>
      <c r="G239" s="27">
        <f t="shared" si="104"/>
        <v>0</v>
      </c>
      <c r="H239" s="2">
        <f>_xlfn.IFNA(IF(MATCH(AK239,$AK$23:AK238,0)&gt;0,0,0),1)</f>
        <v>0</v>
      </c>
      <c r="I239" s="2">
        <f t="shared" si="105"/>
        <v>4</v>
      </c>
      <c r="J239" s="31">
        <f t="shared" si="106"/>
        <v>1</v>
      </c>
      <c r="K239" s="32">
        <f t="shared" si="99"/>
        <v>0</v>
      </c>
      <c r="L239" s="31">
        <f t="shared" si="107"/>
        <v>3</v>
      </c>
      <c r="M239" s="32">
        <f t="shared" si="100"/>
        <v>0</v>
      </c>
      <c r="N239" s="31">
        <f t="shared" si="108"/>
        <v>0</v>
      </c>
      <c r="O239" s="32">
        <f t="shared" si="101"/>
        <v>0</v>
      </c>
      <c r="P239" s="31">
        <f t="shared" si="109"/>
        <v>0</v>
      </c>
      <c r="Q239" s="32">
        <f t="shared" si="102"/>
        <v>0</v>
      </c>
      <c r="R239" s="31">
        <f t="shared" si="110"/>
        <v>0</v>
      </c>
      <c r="S239" s="32">
        <f t="shared" si="103"/>
        <v>0</v>
      </c>
      <c r="T239" s="31">
        <f t="shared" si="111"/>
        <v>0</v>
      </c>
      <c r="V239" s="1">
        <f t="shared" si="113"/>
        <v>1</v>
      </c>
      <c r="W239" s="1">
        <f t="shared" si="114"/>
        <v>3</v>
      </c>
      <c r="X239" s="1">
        <f t="shared" si="115"/>
        <v>0</v>
      </c>
      <c r="Y239" s="1">
        <f t="shared" si="116"/>
        <v>0</v>
      </c>
      <c r="Z239" s="1">
        <f t="shared" si="117"/>
        <v>0</v>
      </c>
      <c r="AA239" s="1">
        <f t="shared" si="118"/>
        <v>0</v>
      </c>
      <c r="AD239" s="1">
        <f t="shared" si="119"/>
        <v>3</v>
      </c>
      <c r="AE239" s="1">
        <f t="shared" si="120"/>
        <v>1</v>
      </c>
      <c r="AF239" s="1">
        <f t="shared" si="121"/>
        <v>0</v>
      </c>
      <c r="AG239" s="1">
        <f t="shared" si="122"/>
        <v>0</v>
      </c>
      <c r="AH239" s="1">
        <f t="shared" si="123"/>
        <v>0</v>
      </c>
      <c r="AI239" s="1">
        <f t="shared" si="124"/>
        <v>0</v>
      </c>
      <c r="AK239" s="1" t="str">
        <f t="shared" si="112"/>
        <v>310000</v>
      </c>
    </row>
    <row r="240" spans="4:37" x14ac:dyDescent="0.25">
      <c r="D240" s="27">
        <v>218</v>
      </c>
      <c r="E240" s="27">
        <f t="shared" si="97"/>
        <v>0</v>
      </c>
      <c r="F240" s="27">
        <f t="shared" si="98"/>
        <v>0</v>
      </c>
      <c r="G240" s="27">
        <f t="shared" si="104"/>
        <v>0</v>
      </c>
      <c r="H240" s="2">
        <f>_xlfn.IFNA(IF(MATCH(AK240,$AK$23:AK239,0)&gt;0,0,0),1)</f>
        <v>0</v>
      </c>
      <c r="I240" s="2">
        <f t="shared" si="105"/>
        <v>5</v>
      </c>
      <c r="J240" s="31">
        <f t="shared" si="106"/>
        <v>2</v>
      </c>
      <c r="K240" s="32">
        <f t="shared" si="99"/>
        <v>0</v>
      </c>
      <c r="L240" s="31">
        <f t="shared" si="107"/>
        <v>3</v>
      </c>
      <c r="M240" s="32">
        <f t="shared" si="100"/>
        <v>0</v>
      </c>
      <c r="N240" s="31">
        <f t="shared" si="108"/>
        <v>0</v>
      </c>
      <c r="O240" s="32">
        <f t="shared" si="101"/>
        <v>0</v>
      </c>
      <c r="P240" s="31">
        <f t="shared" si="109"/>
        <v>0</v>
      </c>
      <c r="Q240" s="32">
        <f t="shared" si="102"/>
        <v>0</v>
      </c>
      <c r="R240" s="31">
        <f t="shared" si="110"/>
        <v>0</v>
      </c>
      <c r="S240" s="32">
        <f t="shared" si="103"/>
        <v>0</v>
      </c>
      <c r="T240" s="31">
        <f t="shared" si="111"/>
        <v>0</v>
      </c>
      <c r="V240" s="1">
        <f t="shared" si="113"/>
        <v>2</v>
      </c>
      <c r="W240" s="1">
        <f t="shared" si="114"/>
        <v>3</v>
      </c>
      <c r="X240" s="1">
        <f t="shared" si="115"/>
        <v>0</v>
      </c>
      <c r="Y240" s="1">
        <f t="shared" si="116"/>
        <v>0</v>
      </c>
      <c r="Z240" s="1">
        <f t="shared" si="117"/>
        <v>0</v>
      </c>
      <c r="AA240" s="1">
        <f t="shared" si="118"/>
        <v>0</v>
      </c>
      <c r="AD240" s="1">
        <f t="shared" si="119"/>
        <v>3</v>
      </c>
      <c r="AE240" s="1">
        <f t="shared" si="120"/>
        <v>2</v>
      </c>
      <c r="AF240" s="1">
        <f t="shared" si="121"/>
        <v>0</v>
      </c>
      <c r="AG240" s="1">
        <f t="shared" si="122"/>
        <v>0</v>
      </c>
      <c r="AH240" s="1">
        <f t="shared" si="123"/>
        <v>0</v>
      </c>
      <c r="AI240" s="1">
        <f t="shared" si="124"/>
        <v>0</v>
      </c>
      <c r="AK240" s="1" t="str">
        <f t="shared" si="112"/>
        <v>320000</v>
      </c>
    </row>
    <row r="241" spans="4:37" x14ac:dyDescent="0.25">
      <c r="D241" s="27">
        <v>219</v>
      </c>
      <c r="E241" s="27">
        <f t="shared" si="97"/>
        <v>0</v>
      </c>
      <c r="F241" s="27">
        <f t="shared" si="98"/>
        <v>0</v>
      </c>
      <c r="G241" s="27">
        <f t="shared" si="104"/>
        <v>0</v>
      </c>
      <c r="H241" s="2">
        <f>_xlfn.IFNA(IF(MATCH(AK241,$AK$23:AK240,0)&gt;0,0,0),1)</f>
        <v>0</v>
      </c>
      <c r="I241" s="2">
        <f t="shared" si="105"/>
        <v>6</v>
      </c>
      <c r="J241" s="31">
        <f t="shared" si="106"/>
        <v>3</v>
      </c>
      <c r="K241" s="32">
        <f t="shared" si="99"/>
        <v>1</v>
      </c>
      <c r="L241" s="31">
        <f t="shared" si="107"/>
        <v>3</v>
      </c>
      <c r="M241" s="32">
        <f t="shared" si="100"/>
        <v>0</v>
      </c>
      <c r="N241" s="31">
        <f t="shared" si="108"/>
        <v>0</v>
      </c>
      <c r="O241" s="32">
        <f t="shared" si="101"/>
        <v>0</v>
      </c>
      <c r="P241" s="31">
        <f t="shared" si="109"/>
        <v>0</v>
      </c>
      <c r="Q241" s="32">
        <f t="shared" si="102"/>
        <v>0</v>
      </c>
      <c r="R241" s="31">
        <f t="shared" si="110"/>
        <v>0</v>
      </c>
      <c r="S241" s="32">
        <f t="shared" si="103"/>
        <v>0</v>
      </c>
      <c r="T241" s="31">
        <f t="shared" si="111"/>
        <v>0</v>
      </c>
      <c r="V241" s="1">
        <f t="shared" si="113"/>
        <v>3</v>
      </c>
      <c r="W241" s="1">
        <f t="shared" si="114"/>
        <v>3</v>
      </c>
      <c r="X241" s="1">
        <f t="shared" si="115"/>
        <v>0</v>
      </c>
      <c r="Y241" s="1">
        <f t="shared" si="116"/>
        <v>0</v>
      </c>
      <c r="Z241" s="1">
        <f t="shared" si="117"/>
        <v>0</v>
      </c>
      <c r="AA241" s="1">
        <f t="shared" si="118"/>
        <v>0</v>
      </c>
      <c r="AD241" s="1">
        <f t="shared" si="119"/>
        <v>3</v>
      </c>
      <c r="AE241" s="1">
        <f t="shared" si="120"/>
        <v>3</v>
      </c>
      <c r="AF241" s="1">
        <f t="shared" si="121"/>
        <v>0</v>
      </c>
      <c r="AG241" s="1">
        <f t="shared" si="122"/>
        <v>0</v>
      </c>
      <c r="AH241" s="1">
        <f t="shared" si="123"/>
        <v>0</v>
      </c>
      <c r="AI241" s="1">
        <f t="shared" si="124"/>
        <v>0</v>
      </c>
      <c r="AK241" s="1" t="str">
        <f t="shared" si="112"/>
        <v>330000</v>
      </c>
    </row>
    <row r="242" spans="4:37" x14ac:dyDescent="0.25">
      <c r="D242" s="27">
        <v>220</v>
      </c>
      <c r="E242" s="27">
        <f t="shared" si="97"/>
        <v>0</v>
      </c>
      <c r="F242" s="27">
        <f t="shared" si="98"/>
        <v>0</v>
      </c>
      <c r="G242" s="27">
        <f t="shared" si="104"/>
        <v>0</v>
      </c>
      <c r="H242" s="2">
        <f>_xlfn.IFNA(IF(MATCH(AK242,$AK$23:AK241,0)&gt;0,0,0),1)</f>
        <v>0</v>
      </c>
      <c r="I242" s="2">
        <f t="shared" si="105"/>
        <v>7</v>
      </c>
      <c r="J242" s="31">
        <f t="shared" si="106"/>
        <v>4</v>
      </c>
      <c r="K242" s="32">
        <f t="shared" si="99"/>
        <v>0</v>
      </c>
      <c r="L242" s="31">
        <f t="shared" si="107"/>
        <v>3</v>
      </c>
      <c r="M242" s="32">
        <f t="shared" si="100"/>
        <v>0</v>
      </c>
      <c r="N242" s="31">
        <f t="shared" si="108"/>
        <v>0</v>
      </c>
      <c r="O242" s="32">
        <f t="shared" si="101"/>
        <v>0</v>
      </c>
      <c r="P242" s="31">
        <f t="shared" si="109"/>
        <v>0</v>
      </c>
      <c r="Q242" s="32">
        <f t="shared" si="102"/>
        <v>0</v>
      </c>
      <c r="R242" s="31">
        <f t="shared" si="110"/>
        <v>0</v>
      </c>
      <c r="S242" s="32">
        <f t="shared" si="103"/>
        <v>0</v>
      </c>
      <c r="T242" s="31">
        <f t="shared" si="111"/>
        <v>0</v>
      </c>
      <c r="V242" s="1">
        <f t="shared" si="113"/>
        <v>4</v>
      </c>
      <c r="W242" s="1">
        <f t="shared" si="114"/>
        <v>3</v>
      </c>
      <c r="X242" s="1">
        <f t="shared" si="115"/>
        <v>0</v>
      </c>
      <c r="Y242" s="1">
        <f t="shared" si="116"/>
        <v>0</v>
      </c>
      <c r="Z242" s="1">
        <f t="shared" si="117"/>
        <v>0</v>
      </c>
      <c r="AA242" s="1">
        <f t="shared" si="118"/>
        <v>0</v>
      </c>
      <c r="AD242" s="1">
        <f t="shared" si="119"/>
        <v>4</v>
      </c>
      <c r="AE242" s="1">
        <f t="shared" si="120"/>
        <v>3</v>
      </c>
      <c r="AF242" s="1">
        <f t="shared" si="121"/>
        <v>0</v>
      </c>
      <c r="AG242" s="1">
        <f t="shared" si="122"/>
        <v>0</v>
      </c>
      <c r="AH242" s="1">
        <f t="shared" si="123"/>
        <v>0</v>
      </c>
      <c r="AI242" s="1">
        <f t="shared" si="124"/>
        <v>0</v>
      </c>
      <c r="AK242" s="1" t="str">
        <f t="shared" si="112"/>
        <v>430000</v>
      </c>
    </row>
    <row r="243" spans="4:37" x14ac:dyDescent="0.25">
      <c r="D243" s="27">
        <v>221</v>
      </c>
      <c r="E243" s="27">
        <f t="shared" si="97"/>
        <v>0</v>
      </c>
      <c r="F243" s="27">
        <f t="shared" si="98"/>
        <v>0</v>
      </c>
      <c r="G243" s="27">
        <f t="shared" si="104"/>
        <v>0</v>
      </c>
      <c r="H243" s="2">
        <f>_xlfn.IFNA(IF(MATCH(AK243,$AK$23:AK242,0)&gt;0,0,0),1)</f>
        <v>0</v>
      </c>
      <c r="I243" s="2">
        <f t="shared" si="105"/>
        <v>5</v>
      </c>
      <c r="J243" s="31">
        <f t="shared" si="106"/>
        <v>1</v>
      </c>
      <c r="K243" s="32">
        <f t="shared" si="99"/>
        <v>0</v>
      </c>
      <c r="L243" s="31">
        <f t="shared" si="107"/>
        <v>4</v>
      </c>
      <c r="M243" s="32">
        <f t="shared" si="100"/>
        <v>0</v>
      </c>
      <c r="N243" s="31">
        <f t="shared" si="108"/>
        <v>0</v>
      </c>
      <c r="O243" s="32">
        <f t="shared" si="101"/>
        <v>0</v>
      </c>
      <c r="P243" s="31">
        <f t="shared" si="109"/>
        <v>0</v>
      </c>
      <c r="Q243" s="32">
        <f t="shared" si="102"/>
        <v>0</v>
      </c>
      <c r="R243" s="31">
        <f t="shared" si="110"/>
        <v>0</v>
      </c>
      <c r="S243" s="32">
        <f t="shared" si="103"/>
        <v>0</v>
      </c>
      <c r="T243" s="31">
        <f t="shared" si="111"/>
        <v>0</v>
      </c>
      <c r="V243" s="1">
        <f t="shared" si="113"/>
        <v>1</v>
      </c>
      <c r="W243" s="1">
        <f t="shared" si="114"/>
        <v>4</v>
      </c>
      <c r="X243" s="1">
        <f t="shared" si="115"/>
        <v>0</v>
      </c>
      <c r="Y243" s="1">
        <f t="shared" si="116"/>
        <v>0</v>
      </c>
      <c r="Z243" s="1">
        <f t="shared" si="117"/>
        <v>0</v>
      </c>
      <c r="AA243" s="1">
        <f t="shared" si="118"/>
        <v>0</v>
      </c>
      <c r="AD243" s="1">
        <f t="shared" si="119"/>
        <v>4</v>
      </c>
      <c r="AE243" s="1">
        <f t="shared" si="120"/>
        <v>1</v>
      </c>
      <c r="AF243" s="1">
        <f t="shared" si="121"/>
        <v>0</v>
      </c>
      <c r="AG243" s="1">
        <f t="shared" si="122"/>
        <v>0</v>
      </c>
      <c r="AH243" s="1">
        <f t="shared" si="123"/>
        <v>0</v>
      </c>
      <c r="AI243" s="1">
        <f t="shared" si="124"/>
        <v>0</v>
      </c>
      <c r="AK243" s="1" t="str">
        <f t="shared" si="112"/>
        <v>410000</v>
      </c>
    </row>
    <row r="244" spans="4:37" x14ac:dyDescent="0.25">
      <c r="D244" s="27">
        <v>222</v>
      </c>
      <c r="E244" s="27">
        <f t="shared" si="97"/>
        <v>0</v>
      </c>
      <c r="F244" s="27">
        <f t="shared" si="98"/>
        <v>0</v>
      </c>
      <c r="G244" s="27">
        <f t="shared" si="104"/>
        <v>0</v>
      </c>
      <c r="H244" s="2">
        <f>_xlfn.IFNA(IF(MATCH(AK244,$AK$23:AK243,0)&gt;0,0,0),1)</f>
        <v>0</v>
      </c>
      <c r="I244" s="2">
        <f t="shared" si="105"/>
        <v>6</v>
      </c>
      <c r="J244" s="31">
        <f t="shared" si="106"/>
        <v>2</v>
      </c>
      <c r="K244" s="32">
        <f t="shared" si="99"/>
        <v>0</v>
      </c>
      <c r="L244" s="31">
        <f t="shared" si="107"/>
        <v>4</v>
      </c>
      <c r="M244" s="32">
        <f t="shared" si="100"/>
        <v>0</v>
      </c>
      <c r="N244" s="31">
        <f t="shared" si="108"/>
        <v>0</v>
      </c>
      <c r="O244" s="32">
        <f t="shared" si="101"/>
        <v>0</v>
      </c>
      <c r="P244" s="31">
        <f t="shared" si="109"/>
        <v>0</v>
      </c>
      <c r="Q244" s="32">
        <f t="shared" si="102"/>
        <v>0</v>
      </c>
      <c r="R244" s="31">
        <f t="shared" si="110"/>
        <v>0</v>
      </c>
      <c r="S244" s="32">
        <f t="shared" si="103"/>
        <v>0</v>
      </c>
      <c r="T244" s="31">
        <f t="shared" si="111"/>
        <v>0</v>
      </c>
      <c r="V244" s="1">
        <f t="shared" si="113"/>
        <v>2</v>
      </c>
      <c r="W244" s="1">
        <f t="shared" si="114"/>
        <v>4</v>
      </c>
      <c r="X244" s="1">
        <f t="shared" si="115"/>
        <v>0</v>
      </c>
      <c r="Y244" s="1">
        <f t="shared" si="116"/>
        <v>0</v>
      </c>
      <c r="Z244" s="1">
        <f t="shared" si="117"/>
        <v>0</v>
      </c>
      <c r="AA244" s="1">
        <f t="shared" si="118"/>
        <v>0</v>
      </c>
      <c r="AD244" s="1">
        <f t="shared" si="119"/>
        <v>4</v>
      </c>
      <c r="AE244" s="1">
        <f t="shared" si="120"/>
        <v>2</v>
      </c>
      <c r="AF244" s="1">
        <f t="shared" si="121"/>
        <v>0</v>
      </c>
      <c r="AG244" s="1">
        <f t="shared" si="122"/>
        <v>0</v>
      </c>
      <c r="AH244" s="1">
        <f t="shared" si="123"/>
        <v>0</v>
      </c>
      <c r="AI244" s="1">
        <f t="shared" si="124"/>
        <v>0</v>
      </c>
      <c r="AK244" s="1" t="str">
        <f t="shared" si="112"/>
        <v>420000</v>
      </c>
    </row>
    <row r="245" spans="4:37" x14ac:dyDescent="0.25">
      <c r="D245" s="27">
        <v>223</v>
      </c>
      <c r="E245" s="27">
        <f t="shared" si="97"/>
        <v>0</v>
      </c>
      <c r="F245" s="27">
        <f t="shared" si="98"/>
        <v>0</v>
      </c>
      <c r="G245" s="27">
        <f t="shared" si="104"/>
        <v>0</v>
      </c>
      <c r="H245" s="2">
        <f>_xlfn.IFNA(IF(MATCH(AK245,$AK$23:AK244,0)&gt;0,0,0),1)</f>
        <v>0</v>
      </c>
      <c r="I245" s="2">
        <f t="shared" si="105"/>
        <v>7</v>
      </c>
      <c r="J245" s="31">
        <f t="shared" si="106"/>
        <v>3</v>
      </c>
      <c r="K245" s="32">
        <f t="shared" si="99"/>
        <v>0</v>
      </c>
      <c r="L245" s="31">
        <f t="shared" si="107"/>
        <v>4</v>
      </c>
      <c r="M245" s="32">
        <f t="shared" si="100"/>
        <v>0</v>
      </c>
      <c r="N245" s="31">
        <f t="shared" si="108"/>
        <v>0</v>
      </c>
      <c r="O245" s="32">
        <f t="shared" si="101"/>
        <v>0</v>
      </c>
      <c r="P245" s="31">
        <f t="shared" si="109"/>
        <v>0</v>
      </c>
      <c r="Q245" s="32">
        <f t="shared" si="102"/>
        <v>0</v>
      </c>
      <c r="R245" s="31">
        <f t="shared" si="110"/>
        <v>0</v>
      </c>
      <c r="S245" s="32">
        <f t="shared" si="103"/>
        <v>0</v>
      </c>
      <c r="T245" s="31">
        <f t="shared" si="111"/>
        <v>0</v>
      </c>
      <c r="V245" s="1">
        <f t="shared" si="113"/>
        <v>3</v>
      </c>
      <c r="W245" s="1">
        <f t="shared" si="114"/>
        <v>4</v>
      </c>
      <c r="X245" s="1">
        <f t="shared" si="115"/>
        <v>0</v>
      </c>
      <c r="Y245" s="1">
        <f t="shared" si="116"/>
        <v>0</v>
      </c>
      <c r="Z245" s="1">
        <f t="shared" si="117"/>
        <v>0</v>
      </c>
      <c r="AA245" s="1">
        <f t="shared" si="118"/>
        <v>0</v>
      </c>
      <c r="AD245" s="1">
        <f t="shared" si="119"/>
        <v>4</v>
      </c>
      <c r="AE245" s="1">
        <f t="shared" si="120"/>
        <v>3</v>
      </c>
      <c r="AF245" s="1">
        <f t="shared" si="121"/>
        <v>0</v>
      </c>
      <c r="AG245" s="1">
        <f t="shared" si="122"/>
        <v>0</v>
      </c>
      <c r="AH245" s="1">
        <f t="shared" si="123"/>
        <v>0</v>
      </c>
      <c r="AI245" s="1">
        <f t="shared" si="124"/>
        <v>0</v>
      </c>
      <c r="AK245" s="1" t="str">
        <f t="shared" si="112"/>
        <v>430000</v>
      </c>
    </row>
    <row r="246" spans="4:37" x14ac:dyDescent="0.25">
      <c r="D246" s="27">
        <v>224</v>
      </c>
      <c r="E246" s="27">
        <f t="shared" si="97"/>
        <v>0</v>
      </c>
      <c r="F246" s="27">
        <f t="shared" si="98"/>
        <v>0</v>
      </c>
      <c r="G246" s="27">
        <f t="shared" si="104"/>
        <v>0</v>
      </c>
      <c r="H246" s="2">
        <f>_xlfn.IFNA(IF(MATCH(AK246,$AK$23:AK245,0)&gt;0,0,0),1)</f>
        <v>0</v>
      </c>
      <c r="I246" s="2">
        <f t="shared" si="105"/>
        <v>8</v>
      </c>
      <c r="J246" s="31">
        <f t="shared" si="106"/>
        <v>4</v>
      </c>
      <c r="K246" s="32">
        <f t="shared" si="99"/>
        <v>1</v>
      </c>
      <c r="L246" s="31">
        <f t="shared" si="107"/>
        <v>4</v>
      </c>
      <c r="M246" s="32">
        <f t="shared" si="100"/>
        <v>0</v>
      </c>
      <c r="N246" s="31">
        <f t="shared" si="108"/>
        <v>0</v>
      </c>
      <c r="O246" s="32">
        <f t="shared" si="101"/>
        <v>0</v>
      </c>
      <c r="P246" s="31">
        <f t="shared" si="109"/>
        <v>0</v>
      </c>
      <c r="Q246" s="32">
        <f t="shared" si="102"/>
        <v>0</v>
      </c>
      <c r="R246" s="31">
        <f t="shared" si="110"/>
        <v>0</v>
      </c>
      <c r="S246" s="32">
        <f t="shared" si="103"/>
        <v>0</v>
      </c>
      <c r="T246" s="31">
        <f t="shared" si="111"/>
        <v>0</v>
      </c>
      <c r="V246" s="1">
        <f t="shared" si="113"/>
        <v>4</v>
      </c>
      <c r="W246" s="1">
        <f t="shared" si="114"/>
        <v>4</v>
      </c>
      <c r="X246" s="1">
        <f t="shared" si="115"/>
        <v>0</v>
      </c>
      <c r="Y246" s="1">
        <f t="shared" si="116"/>
        <v>0</v>
      </c>
      <c r="Z246" s="1">
        <f t="shared" si="117"/>
        <v>0</v>
      </c>
      <c r="AA246" s="1">
        <f t="shared" si="118"/>
        <v>0</v>
      </c>
      <c r="AD246" s="1">
        <f t="shared" si="119"/>
        <v>4</v>
      </c>
      <c r="AE246" s="1">
        <f t="shared" si="120"/>
        <v>4</v>
      </c>
      <c r="AF246" s="1">
        <f t="shared" si="121"/>
        <v>0</v>
      </c>
      <c r="AG246" s="1">
        <f t="shared" si="122"/>
        <v>0</v>
      </c>
      <c r="AH246" s="1">
        <f t="shared" si="123"/>
        <v>0</v>
      </c>
      <c r="AI246" s="1">
        <f t="shared" si="124"/>
        <v>0</v>
      </c>
      <c r="AK246" s="1" t="str">
        <f t="shared" si="112"/>
        <v>440000</v>
      </c>
    </row>
    <row r="247" spans="4:37" x14ac:dyDescent="0.25">
      <c r="D247" s="27">
        <v>225</v>
      </c>
      <c r="E247" s="27">
        <f t="shared" si="97"/>
        <v>0</v>
      </c>
      <c r="F247" s="27">
        <f t="shared" si="98"/>
        <v>0</v>
      </c>
      <c r="G247" s="27">
        <f t="shared" si="104"/>
        <v>0</v>
      </c>
      <c r="H247" s="2">
        <f>_xlfn.IFNA(IF(MATCH(AK247,$AK$23:AK246,0)&gt;0,0,0),1)</f>
        <v>0</v>
      </c>
      <c r="I247" s="2">
        <f t="shared" si="105"/>
        <v>2</v>
      </c>
      <c r="J247" s="31">
        <f t="shared" si="106"/>
        <v>1</v>
      </c>
      <c r="K247" s="32">
        <f t="shared" si="99"/>
        <v>1</v>
      </c>
      <c r="L247" s="31">
        <f t="shared" si="107"/>
        <v>1</v>
      </c>
      <c r="M247" s="32">
        <f t="shared" si="100"/>
        <v>0</v>
      </c>
      <c r="N247" s="31">
        <f t="shared" si="108"/>
        <v>0</v>
      </c>
      <c r="O247" s="32">
        <f t="shared" si="101"/>
        <v>0</v>
      </c>
      <c r="P247" s="31">
        <f t="shared" si="109"/>
        <v>0</v>
      </c>
      <c r="Q247" s="32">
        <f t="shared" si="102"/>
        <v>0</v>
      </c>
      <c r="R247" s="31">
        <f t="shared" si="110"/>
        <v>0</v>
      </c>
      <c r="S247" s="32">
        <f t="shared" si="103"/>
        <v>0</v>
      </c>
      <c r="T247" s="31">
        <f t="shared" si="111"/>
        <v>0</v>
      </c>
      <c r="V247" s="1">
        <f t="shared" si="113"/>
        <v>1</v>
      </c>
      <c r="W247" s="1">
        <f t="shared" si="114"/>
        <v>1</v>
      </c>
      <c r="X247" s="1">
        <f t="shared" si="115"/>
        <v>0</v>
      </c>
      <c r="Y247" s="1">
        <f t="shared" si="116"/>
        <v>0</v>
      </c>
      <c r="Z247" s="1">
        <f t="shared" si="117"/>
        <v>0</v>
      </c>
      <c r="AA247" s="1">
        <f t="shared" si="118"/>
        <v>0</v>
      </c>
      <c r="AD247" s="1">
        <f t="shared" si="119"/>
        <v>1</v>
      </c>
      <c r="AE247" s="1">
        <f t="shared" si="120"/>
        <v>1</v>
      </c>
      <c r="AF247" s="1">
        <f t="shared" si="121"/>
        <v>0</v>
      </c>
      <c r="AG247" s="1">
        <f t="shared" si="122"/>
        <v>0</v>
      </c>
      <c r="AH247" s="1">
        <f t="shared" si="123"/>
        <v>0</v>
      </c>
      <c r="AI247" s="1">
        <f t="shared" si="124"/>
        <v>0</v>
      </c>
      <c r="AK247" s="1" t="str">
        <f t="shared" si="112"/>
        <v>110000</v>
      </c>
    </row>
    <row r="248" spans="4:37" x14ac:dyDescent="0.25">
      <c r="D248" s="27">
        <v>226</v>
      </c>
      <c r="E248" s="27">
        <f t="shared" si="97"/>
        <v>0</v>
      </c>
      <c r="F248" s="27">
        <f t="shared" si="98"/>
        <v>0</v>
      </c>
      <c r="G248" s="27">
        <f t="shared" si="104"/>
        <v>0</v>
      </c>
      <c r="H248" s="2">
        <f>_xlfn.IFNA(IF(MATCH(AK248,$AK$23:AK247,0)&gt;0,0,0),1)</f>
        <v>0</v>
      </c>
      <c r="I248" s="2">
        <f t="shared" si="105"/>
        <v>3</v>
      </c>
      <c r="J248" s="31">
        <f t="shared" si="106"/>
        <v>2</v>
      </c>
      <c r="K248" s="32">
        <f t="shared" si="99"/>
        <v>0</v>
      </c>
      <c r="L248" s="31">
        <f t="shared" si="107"/>
        <v>1</v>
      </c>
      <c r="M248" s="32">
        <f t="shared" si="100"/>
        <v>0</v>
      </c>
      <c r="N248" s="31">
        <f t="shared" si="108"/>
        <v>0</v>
      </c>
      <c r="O248" s="32">
        <f t="shared" si="101"/>
        <v>0</v>
      </c>
      <c r="P248" s="31">
        <f t="shared" si="109"/>
        <v>0</v>
      </c>
      <c r="Q248" s="32">
        <f t="shared" si="102"/>
        <v>0</v>
      </c>
      <c r="R248" s="31">
        <f t="shared" si="110"/>
        <v>0</v>
      </c>
      <c r="S248" s="32">
        <f t="shared" si="103"/>
        <v>0</v>
      </c>
      <c r="T248" s="31">
        <f t="shared" si="111"/>
        <v>0</v>
      </c>
      <c r="V248" s="1">
        <f t="shared" si="113"/>
        <v>2</v>
      </c>
      <c r="W248" s="1">
        <f t="shared" si="114"/>
        <v>1</v>
      </c>
      <c r="X248" s="1">
        <f t="shared" si="115"/>
        <v>0</v>
      </c>
      <c r="Y248" s="1">
        <f t="shared" si="116"/>
        <v>0</v>
      </c>
      <c r="Z248" s="1">
        <f t="shared" si="117"/>
        <v>0</v>
      </c>
      <c r="AA248" s="1">
        <f t="shared" si="118"/>
        <v>0</v>
      </c>
      <c r="AD248" s="1">
        <f t="shared" si="119"/>
        <v>2</v>
      </c>
      <c r="AE248" s="1">
        <f t="shared" si="120"/>
        <v>1</v>
      </c>
      <c r="AF248" s="1">
        <f t="shared" si="121"/>
        <v>0</v>
      </c>
      <c r="AG248" s="1">
        <f t="shared" si="122"/>
        <v>0</v>
      </c>
      <c r="AH248" s="1">
        <f t="shared" si="123"/>
        <v>0</v>
      </c>
      <c r="AI248" s="1">
        <f t="shared" si="124"/>
        <v>0</v>
      </c>
      <c r="AK248" s="1" t="str">
        <f t="shared" si="112"/>
        <v>210000</v>
      </c>
    </row>
    <row r="249" spans="4:37" x14ac:dyDescent="0.25">
      <c r="D249" s="27">
        <v>227</v>
      </c>
      <c r="E249" s="27">
        <f t="shared" si="97"/>
        <v>0</v>
      </c>
      <c r="F249" s="27">
        <f t="shared" si="98"/>
        <v>0</v>
      </c>
      <c r="G249" s="27">
        <f t="shared" si="104"/>
        <v>0</v>
      </c>
      <c r="H249" s="2">
        <f>_xlfn.IFNA(IF(MATCH(AK249,$AK$23:AK248,0)&gt;0,0,0),1)</f>
        <v>0</v>
      </c>
      <c r="I249" s="2">
        <f t="shared" si="105"/>
        <v>4</v>
      </c>
      <c r="J249" s="31">
        <f t="shared" si="106"/>
        <v>3</v>
      </c>
      <c r="K249" s="32">
        <f t="shared" si="99"/>
        <v>0</v>
      </c>
      <c r="L249" s="31">
        <f t="shared" si="107"/>
        <v>1</v>
      </c>
      <c r="M249" s="32">
        <f t="shared" si="100"/>
        <v>0</v>
      </c>
      <c r="N249" s="31">
        <f t="shared" si="108"/>
        <v>0</v>
      </c>
      <c r="O249" s="32">
        <f t="shared" si="101"/>
        <v>0</v>
      </c>
      <c r="P249" s="31">
        <f t="shared" si="109"/>
        <v>0</v>
      </c>
      <c r="Q249" s="32">
        <f t="shared" si="102"/>
        <v>0</v>
      </c>
      <c r="R249" s="31">
        <f t="shared" si="110"/>
        <v>0</v>
      </c>
      <c r="S249" s="32">
        <f t="shared" si="103"/>
        <v>0</v>
      </c>
      <c r="T249" s="31">
        <f t="shared" si="111"/>
        <v>0</v>
      </c>
      <c r="V249" s="1">
        <f t="shared" si="113"/>
        <v>3</v>
      </c>
      <c r="W249" s="1">
        <f t="shared" si="114"/>
        <v>1</v>
      </c>
      <c r="X249" s="1">
        <f t="shared" si="115"/>
        <v>0</v>
      </c>
      <c r="Y249" s="1">
        <f t="shared" si="116"/>
        <v>0</v>
      </c>
      <c r="Z249" s="1">
        <f t="shared" si="117"/>
        <v>0</v>
      </c>
      <c r="AA249" s="1">
        <f t="shared" si="118"/>
        <v>0</v>
      </c>
      <c r="AD249" s="1">
        <f t="shared" si="119"/>
        <v>3</v>
      </c>
      <c r="AE249" s="1">
        <f t="shared" si="120"/>
        <v>1</v>
      </c>
      <c r="AF249" s="1">
        <f t="shared" si="121"/>
        <v>0</v>
      </c>
      <c r="AG249" s="1">
        <f t="shared" si="122"/>
        <v>0</v>
      </c>
      <c r="AH249" s="1">
        <f t="shared" si="123"/>
        <v>0</v>
      </c>
      <c r="AI249" s="1">
        <f t="shared" si="124"/>
        <v>0</v>
      </c>
      <c r="AK249" s="1" t="str">
        <f t="shared" si="112"/>
        <v>310000</v>
      </c>
    </row>
    <row r="250" spans="4:37" x14ac:dyDescent="0.25">
      <c r="D250" s="27">
        <v>228</v>
      </c>
      <c r="E250" s="27">
        <f t="shared" si="97"/>
        <v>0</v>
      </c>
      <c r="F250" s="27">
        <f t="shared" si="98"/>
        <v>0</v>
      </c>
      <c r="G250" s="27">
        <f t="shared" si="104"/>
        <v>0</v>
      </c>
      <c r="H250" s="2">
        <f>_xlfn.IFNA(IF(MATCH(AK250,$AK$23:AK249,0)&gt;0,0,0),1)</f>
        <v>0</v>
      </c>
      <c r="I250" s="2">
        <f t="shared" si="105"/>
        <v>5</v>
      </c>
      <c r="J250" s="31">
        <f t="shared" si="106"/>
        <v>4</v>
      </c>
      <c r="K250" s="32">
        <f t="shared" si="99"/>
        <v>0</v>
      </c>
      <c r="L250" s="31">
        <f t="shared" si="107"/>
        <v>1</v>
      </c>
      <c r="M250" s="32">
        <f t="shared" si="100"/>
        <v>0</v>
      </c>
      <c r="N250" s="31">
        <f t="shared" si="108"/>
        <v>0</v>
      </c>
      <c r="O250" s="32">
        <f t="shared" si="101"/>
        <v>0</v>
      </c>
      <c r="P250" s="31">
        <f t="shared" si="109"/>
        <v>0</v>
      </c>
      <c r="Q250" s="32">
        <f t="shared" si="102"/>
        <v>0</v>
      </c>
      <c r="R250" s="31">
        <f t="shared" si="110"/>
        <v>0</v>
      </c>
      <c r="S250" s="32">
        <f t="shared" si="103"/>
        <v>0</v>
      </c>
      <c r="T250" s="31">
        <f t="shared" si="111"/>
        <v>0</v>
      </c>
      <c r="V250" s="1">
        <f t="shared" si="113"/>
        <v>4</v>
      </c>
      <c r="W250" s="1">
        <f t="shared" si="114"/>
        <v>1</v>
      </c>
      <c r="X250" s="1">
        <f t="shared" si="115"/>
        <v>0</v>
      </c>
      <c r="Y250" s="1">
        <f t="shared" si="116"/>
        <v>0</v>
      </c>
      <c r="Z250" s="1">
        <f t="shared" si="117"/>
        <v>0</v>
      </c>
      <c r="AA250" s="1">
        <f t="shared" si="118"/>
        <v>0</v>
      </c>
      <c r="AD250" s="1">
        <f t="shared" si="119"/>
        <v>4</v>
      </c>
      <c r="AE250" s="1">
        <f t="shared" si="120"/>
        <v>1</v>
      </c>
      <c r="AF250" s="1">
        <f t="shared" si="121"/>
        <v>0</v>
      </c>
      <c r="AG250" s="1">
        <f t="shared" si="122"/>
        <v>0</v>
      </c>
      <c r="AH250" s="1">
        <f t="shared" si="123"/>
        <v>0</v>
      </c>
      <c r="AI250" s="1">
        <f t="shared" si="124"/>
        <v>0</v>
      </c>
      <c r="AK250" s="1" t="str">
        <f t="shared" si="112"/>
        <v>410000</v>
      </c>
    </row>
    <row r="251" spans="4:37" x14ac:dyDescent="0.25">
      <c r="D251" s="27">
        <v>229</v>
      </c>
      <c r="E251" s="27">
        <f t="shared" si="97"/>
        <v>0</v>
      </c>
      <c r="F251" s="27">
        <f t="shared" si="98"/>
        <v>0</v>
      </c>
      <c r="G251" s="27">
        <f t="shared" si="104"/>
        <v>0</v>
      </c>
      <c r="H251" s="2">
        <f>_xlfn.IFNA(IF(MATCH(AK251,$AK$23:AK250,0)&gt;0,0,0),1)</f>
        <v>0</v>
      </c>
      <c r="I251" s="2">
        <f t="shared" si="105"/>
        <v>3</v>
      </c>
      <c r="J251" s="31">
        <f t="shared" si="106"/>
        <v>1</v>
      </c>
      <c r="K251" s="32">
        <f t="shared" si="99"/>
        <v>0</v>
      </c>
      <c r="L251" s="31">
        <f t="shared" si="107"/>
        <v>2</v>
      </c>
      <c r="M251" s="32">
        <f t="shared" si="100"/>
        <v>0</v>
      </c>
      <c r="N251" s="31">
        <f t="shared" si="108"/>
        <v>0</v>
      </c>
      <c r="O251" s="32">
        <f t="shared" si="101"/>
        <v>0</v>
      </c>
      <c r="P251" s="31">
        <f t="shared" si="109"/>
        <v>0</v>
      </c>
      <c r="Q251" s="32">
        <f t="shared" si="102"/>
        <v>0</v>
      </c>
      <c r="R251" s="31">
        <f t="shared" si="110"/>
        <v>0</v>
      </c>
      <c r="S251" s="32">
        <f t="shared" si="103"/>
        <v>0</v>
      </c>
      <c r="T251" s="31">
        <f t="shared" si="111"/>
        <v>0</v>
      </c>
      <c r="V251" s="1">
        <f t="shared" si="113"/>
        <v>1</v>
      </c>
      <c r="W251" s="1">
        <f t="shared" si="114"/>
        <v>2</v>
      </c>
      <c r="X251" s="1">
        <f t="shared" si="115"/>
        <v>0</v>
      </c>
      <c r="Y251" s="1">
        <f t="shared" si="116"/>
        <v>0</v>
      </c>
      <c r="Z251" s="1">
        <f t="shared" si="117"/>
        <v>0</v>
      </c>
      <c r="AA251" s="1">
        <f t="shared" si="118"/>
        <v>0</v>
      </c>
      <c r="AD251" s="1">
        <f t="shared" si="119"/>
        <v>2</v>
      </c>
      <c r="AE251" s="1">
        <f t="shared" si="120"/>
        <v>1</v>
      </c>
      <c r="AF251" s="1">
        <f t="shared" si="121"/>
        <v>0</v>
      </c>
      <c r="AG251" s="1">
        <f t="shared" si="122"/>
        <v>0</v>
      </c>
      <c r="AH251" s="1">
        <f t="shared" si="123"/>
        <v>0</v>
      </c>
      <c r="AI251" s="1">
        <f t="shared" si="124"/>
        <v>0</v>
      </c>
      <c r="AK251" s="1" t="str">
        <f t="shared" si="112"/>
        <v>210000</v>
      </c>
    </row>
    <row r="252" spans="4:37" x14ac:dyDescent="0.25">
      <c r="D252" s="27">
        <v>230</v>
      </c>
      <c r="E252" s="27">
        <f t="shared" si="97"/>
        <v>0</v>
      </c>
      <c r="F252" s="27">
        <f t="shared" si="98"/>
        <v>0</v>
      </c>
      <c r="G252" s="27">
        <f t="shared" si="104"/>
        <v>0</v>
      </c>
      <c r="H252" s="2">
        <f>_xlfn.IFNA(IF(MATCH(AK252,$AK$23:AK251,0)&gt;0,0,0),1)</f>
        <v>0</v>
      </c>
      <c r="I252" s="2">
        <f t="shared" si="105"/>
        <v>4</v>
      </c>
      <c r="J252" s="31">
        <f t="shared" si="106"/>
        <v>2</v>
      </c>
      <c r="K252" s="32">
        <f t="shared" si="99"/>
        <v>1</v>
      </c>
      <c r="L252" s="31">
        <f t="shared" si="107"/>
        <v>2</v>
      </c>
      <c r="M252" s="32">
        <f t="shared" si="100"/>
        <v>0</v>
      </c>
      <c r="N252" s="31">
        <f t="shared" si="108"/>
        <v>0</v>
      </c>
      <c r="O252" s="32">
        <f t="shared" si="101"/>
        <v>0</v>
      </c>
      <c r="P252" s="31">
        <f t="shared" si="109"/>
        <v>0</v>
      </c>
      <c r="Q252" s="32">
        <f t="shared" si="102"/>
        <v>0</v>
      </c>
      <c r="R252" s="31">
        <f t="shared" si="110"/>
        <v>0</v>
      </c>
      <c r="S252" s="32">
        <f t="shared" si="103"/>
        <v>0</v>
      </c>
      <c r="T252" s="31">
        <f t="shared" si="111"/>
        <v>0</v>
      </c>
      <c r="V252" s="1">
        <f t="shared" si="113"/>
        <v>2</v>
      </c>
      <c r="W252" s="1">
        <f t="shared" si="114"/>
        <v>2</v>
      </c>
      <c r="X252" s="1">
        <f t="shared" si="115"/>
        <v>0</v>
      </c>
      <c r="Y252" s="1">
        <f t="shared" si="116"/>
        <v>0</v>
      </c>
      <c r="Z252" s="1">
        <f t="shared" si="117"/>
        <v>0</v>
      </c>
      <c r="AA252" s="1">
        <f t="shared" si="118"/>
        <v>0</v>
      </c>
      <c r="AD252" s="1">
        <f t="shared" si="119"/>
        <v>2</v>
      </c>
      <c r="AE252" s="1">
        <f t="shared" si="120"/>
        <v>2</v>
      </c>
      <c r="AF252" s="1">
        <f t="shared" si="121"/>
        <v>0</v>
      </c>
      <c r="AG252" s="1">
        <f t="shared" si="122"/>
        <v>0</v>
      </c>
      <c r="AH252" s="1">
        <f t="shared" si="123"/>
        <v>0</v>
      </c>
      <c r="AI252" s="1">
        <f t="shared" si="124"/>
        <v>0</v>
      </c>
      <c r="AK252" s="1" t="str">
        <f t="shared" si="112"/>
        <v>220000</v>
      </c>
    </row>
    <row r="253" spans="4:37" x14ac:dyDescent="0.25">
      <c r="D253" s="27">
        <v>231</v>
      </c>
      <c r="E253" s="27">
        <f t="shared" si="97"/>
        <v>0</v>
      </c>
      <c r="F253" s="27">
        <f t="shared" si="98"/>
        <v>0</v>
      </c>
      <c r="G253" s="27">
        <f t="shared" si="104"/>
        <v>0</v>
      </c>
      <c r="H253" s="2">
        <f>_xlfn.IFNA(IF(MATCH(AK253,$AK$23:AK252,0)&gt;0,0,0),1)</f>
        <v>0</v>
      </c>
      <c r="I253" s="2">
        <f t="shared" si="105"/>
        <v>5</v>
      </c>
      <c r="J253" s="31">
        <f t="shared" si="106"/>
        <v>3</v>
      </c>
      <c r="K253" s="32">
        <f t="shared" si="99"/>
        <v>0</v>
      </c>
      <c r="L253" s="31">
        <f t="shared" si="107"/>
        <v>2</v>
      </c>
      <c r="M253" s="32">
        <f t="shared" si="100"/>
        <v>0</v>
      </c>
      <c r="N253" s="31">
        <f t="shared" si="108"/>
        <v>0</v>
      </c>
      <c r="O253" s="32">
        <f t="shared" si="101"/>
        <v>0</v>
      </c>
      <c r="P253" s="31">
        <f t="shared" si="109"/>
        <v>0</v>
      </c>
      <c r="Q253" s="32">
        <f t="shared" si="102"/>
        <v>0</v>
      </c>
      <c r="R253" s="31">
        <f t="shared" si="110"/>
        <v>0</v>
      </c>
      <c r="S253" s="32">
        <f t="shared" si="103"/>
        <v>0</v>
      </c>
      <c r="T253" s="31">
        <f t="shared" si="111"/>
        <v>0</v>
      </c>
      <c r="V253" s="1">
        <f t="shared" si="113"/>
        <v>3</v>
      </c>
      <c r="W253" s="1">
        <f t="shared" si="114"/>
        <v>2</v>
      </c>
      <c r="X253" s="1">
        <f t="shared" si="115"/>
        <v>0</v>
      </c>
      <c r="Y253" s="1">
        <f t="shared" si="116"/>
        <v>0</v>
      </c>
      <c r="Z253" s="1">
        <f t="shared" si="117"/>
        <v>0</v>
      </c>
      <c r="AA253" s="1">
        <f t="shared" si="118"/>
        <v>0</v>
      </c>
      <c r="AD253" s="1">
        <f t="shared" si="119"/>
        <v>3</v>
      </c>
      <c r="AE253" s="1">
        <f t="shared" si="120"/>
        <v>2</v>
      </c>
      <c r="AF253" s="1">
        <f t="shared" si="121"/>
        <v>0</v>
      </c>
      <c r="AG253" s="1">
        <f t="shared" si="122"/>
        <v>0</v>
      </c>
      <c r="AH253" s="1">
        <f t="shared" si="123"/>
        <v>0</v>
      </c>
      <c r="AI253" s="1">
        <f t="shared" si="124"/>
        <v>0</v>
      </c>
      <c r="AK253" s="1" t="str">
        <f t="shared" si="112"/>
        <v>320000</v>
      </c>
    </row>
    <row r="254" spans="4:37" x14ac:dyDescent="0.25">
      <c r="D254" s="27">
        <v>232</v>
      </c>
      <c r="E254" s="27">
        <f t="shared" si="97"/>
        <v>0</v>
      </c>
      <c r="F254" s="27">
        <f t="shared" si="98"/>
        <v>0</v>
      </c>
      <c r="G254" s="27">
        <f t="shared" si="104"/>
        <v>0</v>
      </c>
      <c r="H254" s="2">
        <f>_xlfn.IFNA(IF(MATCH(AK254,$AK$23:AK253,0)&gt;0,0,0),1)</f>
        <v>0</v>
      </c>
      <c r="I254" s="2">
        <f t="shared" si="105"/>
        <v>6</v>
      </c>
      <c r="J254" s="31">
        <f t="shared" si="106"/>
        <v>4</v>
      </c>
      <c r="K254" s="32">
        <f t="shared" si="99"/>
        <v>0</v>
      </c>
      <c r="L254" s="31">
        <f t="shared" si="107"/>
        <v>2</v>
      </c>
      <c r="M254" s="32">
        <f t="shared" si="100"/>
        <v>0</v>
      </c>
      <c r="N254" s="31">
        <f t="shared" si="108"/>
        <v>0</v>
      </c>
      <c r="O254" s="32">
        <f t="shared" si="101"/>
        <v>0</v>
      </c>
      <c r="P254" s="31">
        <f t="shared" si="109"/>
        <v>0</v>
      </c>
      <c r="Q254" s="32">
        <f t="shared" si="102"/>
        <v>0</v>
      </c>
      <c r="R254" s="31">
        <f t="shared" si="110"/>
        <v>0</v>
      </c>
      <c r="S254" s="32">
        <f t="shared" si="103"/>
        <v>0</v>
      </c>
      <c r="T254" s="31">
        <f t="shared" si="111"/>
        <v>0</v>
      </c>
      <c r="V254" s="1">
        <f t="shared" si="113"/>
        <v>4</v>
      </c>
      <c r="W254" s="1">
        <f t="shared" si="114"/>
        <v>2</v>
      </c>
      <c r="X254" s="1">
        <f t="shared" si="115"/>
        <v>0</v>
      </c>
      <c r="Y254" s="1">
        <f t="shared" si="116"/>
        <v>0</v>
      </c>
      <c r="Z254" s="1">
        <f t="shared" si="117"/>
        <v>0</v>
      </c>
      <c r="AA254" s="1">
        <f t="shared" si="118"/>
        <v>0</v>
      </c>
      <c r="AD254" s="1">
        <f t="shared" si="119"/>
        <v>4</v>
      </c>
      <c r="AE254" s="1">
        <f t="shared" si="120"/>
        <v>2</v>
      </c>
      <c r="AF254" s="1">
        <f t="shared" si="121"/>
        <v>0</v>
      </c>
      <c r="AG254" s="1">
        <f t="shared" si="122"/>
        <v>0</v>
      </c>
      <c r="AH254" s="1">
        <f t="shared" si="123"/>
        <v>0</v>
      </c>
      <c r="AI254" s="1">
        <f t="shared" si="124"/>
        <v>0</v>
      </c>
      <c r="AK254" s="1" t="str">
        <f t="shared" si="112"/>
        <v>420000</v>
      </c>
    </row>
    <row r="255" spans="4:37" x14ac:dyDescent="0.25">
      <c r="D255" s="27">
        <v>233</v>
      </c>
      <c r="E255" s="27">
        <f t="shared" si="97"/>
        <v>0</v>
      </c>
      <c r="F255" s="27">
        <f t="shared" si="98"/>
        <v>0</v>
      </c>
      <c r="G255" s="27">
        <f t="shared" si="104"/>
        <v>0</v>
      </c>
      <c r="H255" s="2">
        <f>_xlfn.IFNA(IF(MATCH(AK255,$AK$23:AK254,0)&gt;0,0,0),1)</f>
        <v>0</v>
      </c>
      <c r="I255" s="2">
        <f t="shared" si="105"/>
        <v>4</v>
      </c>
      <c r="J255" s="31">
        <f t="shared" si="106"/>
        <v>1</v>
      </c>
      <c r="K255" s="32">
        <f t="shared" si="99"/>
        <v>0</v>
      </c>
      <c r="L255" s="31">
        <f t="shared" si="107"/>
        <v>3</v>
      </c>
      <c r="M255" s="32">
        <f t="shared" si="100"/>
        <v>0</v>
      </c>
      <c r="N255" s="31">
        <f t="shared" si="108"/>
        <v>0</v>
      </c>
      <c r="O255" s="32">
        <f t="shared" si="101"/>
        <v>0</v>
      </c>
      <c r="P255" s="31">
        <f t="shared" si="109"/>
        <v>0</v>
      </c>
      <c r="Q255" s="32">
        <f t="shared" si="102"/>
        <v>0</v>
      </c>
      <c r="R255" s="31">
        <f t="shared" si="110"/>
        <v>0</v>
      </c>
      <c r="S255" s="32">
        <f t="shared" si="103"/>
        <v>0</v>
      </c>
      <c r="T255" s="31">
        <f t="shared" si="111"/>
        <v>0</v>
      </c>
      <c r="V255" s="1">
        <f t="shared" si="113"/>
        <v>1</v>
      </c>
      <c r="W255" s="1">
        <f t="shared" si="114"/>
        <v>3</v>
      </c>
      <c r="X255" s="1">
        <f t="shared" si="115"/>
        <v>0</v>
      </c>
      <c r="Y255" s="1">
        <f t="shared" si="116"/>
        <v>0</v>
      </c>
      <c r="Z255" s="1">
        <f t="shared" si="117"/>
        <v>0</v>
      </c>
      <c r="AA255" s="1">
        <f t="shared" si="118"/>
        <v>0</v>
      </c>
      <c r="AD255" s="1">
        <f t="shared" si="119"/>
        <v>3</v>
      </c>
      <c r="AE255" s="1">
        <f t="shared" si="120"/>
        <v>1</v>
      </c>
      <c r="AF255" s="1">
        <f t="shared" si="121"/>
        <v>0</v>
      </c>
      <c r="AG255" s="1">
        <f t="shared" si="122"/>
        <v>0</v>
      </c>
      <c r="AH255" s="1">
        <f t="shared" si="123"/>
        <v>0</v>
      </c>
      <c r="AI255" s="1">
        <f t="shared" si="124"/>
        <v>0</v>
      </c>
      <c r="AK255" s="1" t="str">
        <f t="shared" si="112"/>
        <v>310000</v>
      </c>
    </row>
    <row r="256" spans="4:37" x14ac:dyDescent="0.25">
      <c r="D256" s="27">
        <v>234</v>
      </c>
      <c r="E256" s="27">
        <f t="shared" si="97"/>
        <v>0</v>
      </c>
      <c r="F256" s="27">
        <f t="shared" si="98"/>
        <v>0</v>
      </c>
      <c r="G256" s="27">
        <f t="shared" si="104"/>
        <v>0</v>
      </c>
      <c r="H256" s="2">
        <f>_xlfn.IFNA(IF(MATCH(AK256,$AK$23:AK255,0)&gt;0,0,0),1)</f>
        <v>0</v>
      </c>
      <c r="I256" s="2">
        <f t="shared" si="105"/>
        <v>5</v>
      </c>
      <c r="J256" s="31">
        <f t="shared" si="106"/>
        <v>2</v>
      </c>
      <c r="K256" s="32">
        <f t="shared" si="99"/>
        <v>0</v>
      </c>
      <c r="L256" s="31">
        <f t="shared" si="107"/>
        <v>3</v>
      </c>
      <c r="M256" s="32">
        <f t="shared" si="100"/>
        <v>0</v>
      </c>
      <c r="N256" s="31">
        <f t="shared" si="108"/>
        <v>0</v>
      </c>
      <c r="O256" s="32">
        <f t="shared" si="101"/>
        <v>0</v>
      </c>
      <c r="P256" s="31">
        <f t="shared" si="109"/>
        <v>0</v>
      </c>
      <c r="Q256" s="32">
        <f t="shared" si="102"/>
        <v>0</v>
      </c>
      <c r="R256" s="31">
        <f t="shared" si="110"/>
        <v>0</v>
      </c>
      <c r="S256" s="32">
        <f t="shared" si="103"/>
        <v>0</v>
      </c>
      <c r="T256" s="31">
        <f t="shared" si="111"/>
        <v>0</v>
      </c>
      <c r="V256" s="1">
        <f t="shared" si="113"/>
        <v>2</v>
      </c>
      <c r="W256" s="1">
        <f t="shared" si="114"/>
        <v>3</v>
      </c>
      <c r="X256" s="1">
        <f t="shared" si="115"/>
        <v>0</v>
      </c>
      <c r="Y256" s="1">
        <f t="shared" si="116"/>
        <v>0</v>
      </c>
      <c r="Z256" s="1">
        <f t="shared" si="117"/>
        <v>0</v>
      </c>
      <c r="AA256" s="1">
        <f t="shared" si="118"/>
        <v>0</v>
      </c>
      <c r="AD256" s="1">
        <f t="shared" si="119"/>
        <v>3</v>
      </c>
      <c r="AE256" s="1">
        <f t="shared" si="120"/>
        <v>2</v>
      </c>
      <c r="AF256" s="1">
        <f t="shared" si="121"/>
        <v>0</v>
      </c>
      <c r="AG256" s="1">
        <f t="shared" si="122"/>
        <v>0</v>
      </c>
      <c r="AH256" s="1">
        <f t="shared" si="123"/>
        <v>0</v>
      </c>
      <c r="AI256" s="1">
        <f t="shared" si="124"/>
        <v>0</v>
      </c>
      <c r="AK256" s="1" t="str">
        <f t="shared" si="112"/>
        <v>320000</v>
      </c>
    </row>
    <row r="257" spans="4:37" x14ac:dyDescent="0.25">
      <c r="D257" s="27">
        <v>235</v>
      </c>
      <c r="E257" s="27">
        <f t="shared" si="97"/>
        <v>0</v>
      </c>
      <c r="F257" s="27">
        <f t="shared" si="98"/>
        <v>0</v>
      </c>
      <c r="G257" s="27">
        <f t="shared" si="104"/>
        <v>0</v>
      </c>
      <c r="H257" s="2">
        <f>_xlfn.IFNA(IF(MATCH(AK257,$AK$23:AK256,0)&gt;0,0,0),1)</f>
        <v>0</v>
      </c>
      <c r="I257" s="2">
        <f t="shared" si="105"/>
        <v>6</v>
      </c>
      <c r="J257" s="31">
        <f t="shared" si="106"/>
        <v>3</v>
      </c>
      <c r="K257" s="32">
        <f t="shared" si="99"/>
        <v>1</v>
      </c>
      <c r="L257" s="31">
        <f t="shared" si="107"/>
        <v>3</v>
      </c>
      <c r="M257" s="32">
        <f t="shared" si="100"/>
        <v>0</v>
      </c>
      <c r="N257" s="31">
        <f t="shared" si="108"/>
        <v>0</v>
      </c>
      <c r="O257" s="32">
        <f t="shared" si="101"/>
        <v>0</v>
      </c>
      <c r="P257" s="31">
        <f t="shared" si="109"/>
        <v>0</v>
      </c>
      <c r="Q257" s="32">
        <f t="shared" si="102"/>
        <v>0</v>
      </c>
      <c r="R257" s="31">
        <f t="shared" si="110"/>
        <v>0</v>
      </c>
      <c r="S257" s="32">
        <f t="shared" si="103"/>
        <v>0</v>
      </c>
      <c r="T257" s="31">
        <f t="shared" si="111"/>
        <v>0</v>
      </c>
      <c r="V257" s="1">
        <f t="shared" si="113"/>
        <v>3</v>
      </c>
      <c r="W257" s="1">
        <f t="shared" si="114"/>
        <v>3</v>
      </c>
      <c r="X257" s="1">
        <f t="shared" si="115"/>
        <v>0</v>
      </c>
      <c r="Y257" s="1">
        <f t="shared" si="116"/>
        <v>0</v>
      </c>
      <c r="Z257" s="1">
        <f t="shared" si="117"/>
        <v>0</v>
      </c>
      <c r="AA257" s="1">
        <f t="shared" si="118"/>
        <v>0</v>
      </c>
      <c r="AD257" s="1">
        <f t="shared" si="119"/>
        <v>3</v>
      </c>
      <c r="AE257" s="1">
        <f t="shared" si="120"/>
        <v>3</v>
      </c>
      <c r="AF257" s="1">
        <f t="shared" si="121"/>
        <v>0</v>
      </c>
      <c r="AG257" s="1">
        <f t="shared" si="122"/>
        <v>0</v>
      </c>
      <c r="AH257" s="1">
        <f t="shared" si="123"/>
        <v>0</v>
      </c>
      <c r="AI257" s="1">
        <f t="shared" si="124"/>
        <v>0</v>
      </c>
      <c r="AK257" s="1" t="str">
        <f t="shared" si="112"/>
        <v>330000</v>
      </c>
    </row>
    <row r="258" spans="4:37" x14ac:dyDescent="0.25">
      <c r="D258" s="27">
        <v>236</v>
      </c>
      <c r="E258" s="27">
        <f t="shared" si="97"/>
        <v>0</v>
      </c>
      <c r="F258" s="27">
        <f t="shared" si="98"/>
        <v>0</v>
      </c>
      <c r="G258" s="27">
        <f t="shared" si="104"/>
        <v>0</v>
      </c>
      <c r="H258" s="2">
        <f>_xlfn.IFNA(IF(MATCH(AK258,$AK$23:AK257,0)&gt;0,0,0),1)</f>
        <v>0</v>
      </c>
      <c r="I258" s="2">
        <f t="shared" si="105"/>
        <v>7</v>
      </c>
      <c r="J258" s="31">
        <f t="shared" si="106"/>
        <v>4</v>
      </c>
      <c r="K258" s="32">
        <f t="shared" si="99"/>
        <v>0</v>
      </c>
      <c r="L258" s="31">
        <f t="shared" si="107"/>
        <v>3</v>
      </c>
      <c r="M258" s="32">
        <f t="shared" si="100"/>
        <v>0</v>
      </c>
      <c r="N258" s="31">
        <f t="shared" si="108"/>
        <v>0</v>
      </c>
      <c r="O258" s="32">
        <f t="shared" si="101"/>
        <v>0</v>
      </c>
      <c r="P258" s="31">
        <f t="shared" si="109"/>
        <v>0</v>
      </c>
      <c r="Q258" s="32">
        <f t="shared" si="102"/>
        <v>0</v>
      </c>
      <c r="R258" s="31">
        <f t="shared" si="110"/>
        <v>0</v>
      </c>
      <c r="S258" s="32">
        <f t="shared" si="103"/>
        <v>0</v>
      </c>
      <c r="T258" s="31">
        <f t="shared" si="111"/>
        <v>0</v>
      </c>
      <c r="V258" s="1">
        <f t="shared" si="113"/>
        <v>4</v>
      </c>
      <c r="W258" s="1">
        <f t="shared" si="114"/>
        <v>3</v>
      </c>
      <c r="X258" s="1">
        <f t="shared" si="115"/>
        <v>0</v>
      </c>
      <c r="Y258" s="1">
        <f t="shared" si="116"/>
        <v>0</v>
      </c>
      <c r="Z258" s="1">
        <f t="shared" si="117"/>
        <v>0</v>
      </c>
      <c r="AA258" s="1">
        <f t="shared" si="118"/>
        <v>0</v>
      </c>
      <c r="AD258" s="1">
        <f t="shared" si="119"/>
        <v>4</v>
      </c>
      <c r="AE258" s="1">
        <f t="shared" si="120"/>
        <v>3</v>
      </c>
      <c r="AF258" s="1">
        <f t="shared" si="121"/>
        <v>0</v>
      </c>
      <c r="AG258" s="1">
        <f t="shared" si="122"/>
        <v>0</v>
      </c>
      <c r="AH258" s="1">
        <f t="shared" si="123"/>
        <v>0</v>
      </c>
      <c r="AI258" s="1">
        <f t="shared" si="124"/>
        <v>0</v>
      </c>
      <c r="AK258" s="1" t="str">
        <f t="shared" si="112"/>
        <v>430000</v>
      </c>
    </row>
    <row r="259" spans="4:37" x14ac:dyDescent="0.25">
      <c r="D259" s="27">
        <v>237</v>
      </c>
      <c r="E259" s="27">
        <f t="shared" si="97"/>
        <v>0</v>
      </c>
      <c r="F259" s="27">
        <f t="shared" si="98"/>
        <v>0</v>
      </c>
      <c r="G259" s="27">
        <f t="shared" si="104"/>
        <v>0</v>
      </c>
      <c r="H259" s="2">
        <f>_xlfn.IFNA(IF(MATCH(AK259,$AK$23:AK258,0)&gt;0,0,0),1)</f>
        <v>0</v>
      </c>
      <c r="I259" s="2">
        <f t="shared" si="105"/>
        <v>5</v>
      </c>
      <c r="J259" s="31">
        <f t="shared" si="106"/>
        <v>1</v>
      </c>
      <c r="K259" s="32">
        <f t="shared" si="99"/>
        <v>0</v>
      </c>
      <c r="L259" s="31">
        <f t="shared" si="107"/>
        <v>4</v>
      </c>
      <c r="M259" s="32">
        <f t="shared" si="100"/>
        <v>0</v>
      </c>
      <c r="N259" s="31">
        <f t="shared" si="108"/>
        <v>0</v>
      </c>
      <c r="O259" s="32">
        <f t="shared" si="101"/>
        <v>0</v>
      </c>
      <c r="P259" s="31">
        <f t="shared" si="109"/>
        <v>0</v>
      </c>
      <c r="Q259" s="32">
        <f t="shared" si="102"/>
        <v>0</v>
      </c>
      <c r="R259" s="31">
        <f t="shared" si="110"/>
        <v>0</v>
      </c>
      <c r="S259" s="32">
        <f t="shared" si="103"/>
        <v>0</v>
      </c>
      <c r="T259" s="31">
        <f t="shared" si="111"/>
        <v>0</v>
      </c>
      <c r="V259" s="1">
        <f t="shared" si="113"/>
        <v>1</v>
      </c>
      <c r="W259" s="1">
        <f t="shared" si="114"/>
        <v>4</v>
      </c>
      <c r="X259" s="1">
        <f t="shared" si="115"/>
        <v>0</v>
      </c>
      <c r="Y259" s="1">
        <f t="shared" si="116"/>
        <v>0</v>
      </c>
      <c r="Z259" s="1">
        <f t="shared" si="117"/>
        <v>0</v>
      </c>
      <c r="AA259" s="1">
        <f t="shared" si="118"/>
        <v>0</v>
      </c>
      <c r="AD259" s="1">
        <f t="shared" si="119"/>
        <v>4</v>
      </c>
      <c r="AE259" s="1">
        <f t="shared" si="120"/>
        <v>1</v>
      </c>
      <c r="AF259" s="1">
        <f t="shared" si="121"/>
        <v>0</v>
      </c>
      <c r="AG259" s="1">
        <f t="shared" si="122"/>
        <v>0</v>
      </c>
      <c r="AH259" s="1">
        <f t="shared" si="123"/>
        <v>0</v>
      </c>
      <c r="AI259" s="1">
        <f t="shared" si="124"/>
        <v>0</v>
      </c>
      <c r="AK259" s="1" t="str">
        <f t="shared" si="112"/>
        <v>410000</v>
      </c>
    </row>
    <row r="260" spans="4:37" x14ac:dyDescent="0.25">
      <c r="D260" s="27">
        <v>238</v>
      </c>
      <c r="E260" s="27">
        <f t="shared" si="97"/>
        <v>0</v>
      </c>
      <c r="F260" s="27">
        <f t="shared" si="98"/>
        <v>0</v>
      </c>
      <c r="G260" s="27">
        <f t="shared" si="104"/>
        <v>0</v>
      </c>
      <c r="H260" s="2">
        <f>_xlfn.IFNA(IF(MATCH(AK260,$AK$23:AK259,0)&gt;0,0,0),1)</f>
        <v>0</v>
      </c>
      <c r="I260" s="2">
        <f t="shared" si="105"/>
        <v>6</v>
      </c>
      <c r="J260" s="31">
        <f t="shared" si="106"/>
        <v>2</v>
      </c>
      <c r="K260" s="32">
        <f t="shared" si="99"/>
        <v>0</v>
      </c>
      <c r="L260" s="31">
        <f t="shared" si="107"/>
        <v>4</v>
      </c>
      <c r="M260" s="32">
        <f t="shared" si="100"/>
        <v>0</v>
      </c>
      <c r="N260" s="31">
        <f t="shared" si="108"/>
        <v>0</v>
      </c>
      <c r="O260" s="32">
        <f t="shared" si="101"/>
        <v>0</v>
      </c>
      <c r="P260" s="31">
        <f t="shared" si="109"/>
        <v>0</v>
      </c>
      <c r="Q260" s="32">
        <f t="shared" si="102"/>
        <v>0</v>
      </c>
      <c r="R260" s="31">
        <f t="shared" si="110"/>
        <v>0</v>
      </c>
      <c r="S260" s="32">
        <f t="shared" si="103"/>
        <v>0</v>
      </c>
      <c r="T260" s="31">
        <f t="shared" si="111"/>
        <v>0</v>
      </c>
      <c r="V260" s="1">
        <f t="shared" si="113"/>
        <v>2</v>
      </c>
      <c r="W260" s="1">
        <f t="shared" si="114"/>
        <v>4</v>
      </c>
      <c r="X260" s="1">
        <f t="shared" si="115"/>
        <v>0</v>
      </c>
      <c r="Y260" s="1">
        <f t="shared" si="116"/>
        <v>0</v>
      </c>
      <c r="Z260" s="1">
        <f t="shared" si="117"/>
        <v>0</v>
      </c>
      <c r="AA260" s="1">
        <f t="shared" si="118"/>
        <v>0</v>
      </c>
      <c r="AD260" s="1">
        <f t="shared" si="119"/>
        <v>4</v>
      </c>
      <c r="AE260" s="1">
        <f t="shared" si="120"/>
        <v>2</v>
      </c>
      <c r="AF260" s="1">
        <f t="shared" si="121"/>
        <v>0</v>
      </c>
      <c r="AG260" s="1">
        <f t="shared" si="122"/>
        <v>0</v>
      </c>
      <c r="AH260" s="1">
        <f t="shared" si="123"/>
        <v>0</v>
      </c>
      <c r="AI260" s="1">
        <f t="shared" si="124"/>
        <v>0</v>
      </c>
      <c r="AK260" s="1" t="str">
        <f t="shared" si="112"/>
        <v>420000</v>
      </c>
    </row>
    <row r="261" spans="4:37" x14ac:dyDescent="0.25">
      <c r="D261" s="27">
        <v>239</v>
      </c>
      <c r="E261" s="27">
        <f t="shared" si="97"/>
        <v>0</v>
      </c>
      <c r="F261" s="27">
        <f t="shared" si="98"/>
        <v>0</v>
      </c>
      <c r="G261" s="27">
        <f t="shared" si="104"/>
        <v>0</v>
      </c>
      <c r="H261" s="2">
        <f>_xlfn.IFNA(IF(MATCH(AK261,$AK$23:AK260,0)&gt;0,0,0),1)</f>
        <v>0</v>
      </c>
      <c r="I261" s="2">
        <f t="shared" si="105"/>
        <v>7</v>
      </c>
      <c r="J261" s="31">
        <f t="shared" si="106"/>
        <v>3</v>
      </c>
      <c r="K261" s="32">
        <f t="shared" si="99"/>
        <v>0</v>
      </c>
      <c r="L261" s="31">
        <f t="shared" si="107"/>
        <v>4</v>
      </c>
      <c r="M261" s="32">
        <f t="shared" si="100"/>
        <v>0</v>
      </c>
      <c r="N261" s="31">
        <f t="shared" si="108"/>
        <v>0</v>
      </c>
      <c r="O261" s="32">
        <f t="shared" si="101"/>
        <v>0</v>
      </c>
      <c r="P261" s="31">
        <f t="shared" si="109"/>
        <v>0</v>
      </c>
      <c r="Q261" s="32">
        <f t="shared" si="102"/>
        <v>0</v>
      </c>
      <c r="R261" s="31">
        <f t="shared" si="110"/>
        <v>0</v>
      </c>
      <c r="S261" s="32">
        <f t="shared" si="103"/>
        <v>0</v>
      </c>
      <c r="T261" s="31">
        <f t="shared" si="111"/>
        <v>0</v>
      </c>
      <c r="V261" s="1">
        <f t="shared" si="113"/>
        <v>3</v>
      </c>
      <c r="W261" s="1">
        <f t="shared" si="114"/>
        <v>4</v>
      </c>
      <c r="X261" s="1">
        <f t="shared" si="115"/>
        <v>0</v>
      </c>
      <c r="Y261" s="1">
        <f t="shared" si="116"/>
        <v>0</v>
      </c>
      <c r="Z261" s="1">
        <f t="shared" si="117"/>
        <v>0</v>
      </c>
      <c r="AA261" s="1">
        <f t="shared" si="118"/>
        <v>0</v>
      </c>
      <c r="AD261" s="1">
        <f t="shared" si="119"/>
        <v>4</v>
      </c>
      <c r="AE261" s="1">
        <f t="shared" si="120"/>
        <v>3</v>
      </c>
      <c r="AF261" s="1">
        <f t="shared" si="121"/>
        <v>0</v>
      </c>
      <c r="AG261" s="1">
        <f t="shared" si="122"/>
        <v>0</v>
      </c>
      <c r="AH261" s="1">
        <f t="shared" si="123"/>
        <v>0</v>
      </c>
      <c r="AI261" s="1">
        <f t="shared" si="124"/>
        <v>0</v>
      </c>
      <c r="AK261" s="1" t="str">
        <f t="shared" si="112"/>
        <v>430000</v>
      </c>
    </row>
    <row r="262" spans="4:37" x14ac:dyDescent="0.25">
      <c r="D262" s="27">
        <v>240</v>
      </c>
      <c r="E262" s="27">
        <f t="shared" si="97"/>
        <v>0</v>
      </c>
      <c r="F262" s="27">
        <f t="shared" si="98"/>
        <v>0</v>
      </c>
      <c r="G262" s="27">
        <f t="shared" si="104"/>
        <v>0</v>
      </c>
      <c r="H262" s="2">
        <f>_xlfn.IFNA(IF(MATCH(AK262,$AK$23:AK261,0)&gt;0,0,0),1)</f>
        <v>0</v>
      </c>
      <c r="I262" s="2">
        <f t="shared" si="105"/>
        <v>8</v>
      </c>
      <c r="J262" s="31">
        <f t="shared" si="106"/>
        <v>4</v>
      </c>
      <c r="K262" s="32">
        <f t="shared" si="99"/>
        <v>1</v>
      </c>
      <c r="L262" s="31">
        <f t="shared" si="107"/>
        <v>4</v>
      </c>
      <c r="M262" s="32">
        <f t="shared" si="100"/>
        <v>0</v>
      </c>
      <c r="N262" s="31">
        <f t="shared" si="108"/>
        <v>0</v>
      </c>
      <c r="O262" s="32">
        <f t="shared" si="101"/>
        <v>0</v>
      </c>
      <c r="P262" s="31">
        <f t="shared" si="109"/>
        <v>0</v>
      </c>
      <c r="Q262" s="32">
        <f t="shared" si="102"/>
        <v>0</v>
      </c>
      <c r="R262" s="31">
        <f t="shared" si="110"/>
        <v>0</v>
      </c>
      <c r="S262" s="32">
        <f t="shared" si="103"/>
        <v>0</v>
      </c>
      <c r="T262" s="31">
        <f t="shared" si="111"/>
        <v>0</v>
      </c>
      <c r="V262" s="1">
        <f t="shared" si="113"/>
        <v>4</v>
      </c>
      <c r="W262" s="1">
        <f t="shared" si="114"/>
        <v>4</v>
      </c>
      <c r="X262" s="1">
        <f t="shared" si="115"/>
        <v>0</v>
      </c>
      <c r="Y262" s="1">
        <f t="shared" si="116"/>
        <v>0</v>
      </c>
      <c r="Z262" s="1">
        <f t="shared" si="117"/>
        <v>0</v>
      </c>
      <c r="AA262" s="1">
        <f t="shared" si="118"/>
        <v>0</v>
      </c>
      <c r="AD262" s="1">
        <f t="shared" si="119"/>
        <v>4</v>
      </c>
      <c r="AE262" s="1">
        <f t="shared" si="120"/>
        <v>4</v>
      </c>
      <c r="AF262" s="1">
        <f t="shared" si="121"/>
        <v>0</v>
      </c>
      <c r="AG262" s="1">
        <f t="shared" si="122"/>
        <v>0</v>
      </c>
      <c r="AH262" s="1">
        <f t="shared" si="123"/>
        <v>0</v>
      </c>
      <c r="AI262" s="1">
        <f t="shared" si="124"/>
        <v>0</v>
      </c>
      <c r="AK262" s="1" t="str">
        <f t="shared" si="112"/>
        <v>440000</v>
      </c>
    </row>
    <row r="263" spans="4:37" x14ac:dyDescent="0.25">
      <c r="D263" s="27">
        <v>241</v>
      </c>
      <c r="E263" s="27">
        <f t="shared" si="97"/>
        <v>0</v>
      </c>
      <c r="F263" s="27">
        <f t="shared" si="98"/>
        <v>0</v>
      </c>
      <c r="G263" s="27">
        <f t="shared" si="104"/>
        <v>0</v>
      </c>
      <c r="H263" s="2">
        <f>_xlfn.IFNA(IF(MATCH(AK263,$AK$23:AK262,0)&gt;0,0,0),1)</f>
        <v>0</v>
      </c>
      <c r="I263" s="2">
        <f t="shared" si="105"/>
        <v>2</v>
      </c>
      <c r="J263" s="31">
        <f t="shared" si="106"/>
        <v>1</v>
      </c>
      <c r="K263" s="32">
        <f t="shared" si="99"/>
        <v>1</v>
      </c>
      <c r="L263" s="31">
        <f t="shared" si="107"/>
        <v>1</v>
      </c>
      <c r="M263" s="32">
        <f t="shared" si="100"/>
        <v>0</v>
      </c>
      <c r="N263" s="31">
        <f t="shared" si="108"/>
        <v>0</v>
      </c>
      <c r="O263" s="32">
        <f t="shared" si="101"/>
        <v>0</v>
      </c>
      <c r="P263" s="31">
        <f t="shared" si="109"/>
        <v>0</v>
      </c>
      <c r="Q263" s="32">
        <f t="shared" si="102"/>
        <v>0</v>
      </c>
      <c r="R263" s="31">
        <f t="shared" si="110"/>
        <v>0</v>
      </c>
      <c r="S263" s="32">
        <f t="shared" si="103"/>
        <v>0</v>
      </c>
      <c r="T263" s="31">
        <f t="shared" si="111"/>
        <v>0</v>
      </c>
      <c r="V263" s="1">
        <f t="shared" si="113"/>
        <v>1</v>
      </c>
      <c r="W263" s="1">
        <f t="shared" si="114"/>
        <v>1</v>
      </c>
      <c r="X263" s="1">
        <f t="shared" si="115"/>
        <v>0</v>
      </c>
      <c r="Y263" s="1">
        <f t="shared" si="116"/>
        <v>0</v>
      </c>
      <c r="Z263" s="1">
        <f t="shared" si="117"/>
        <v>0</v>
      </c>
      <c r="AA263" s="1">
        <f t="shared" si="118"/>
        <v>0</v>
      </c>
      <c r="AD263" s="1">
        <f t="shared" si="119"/>
        <v>1</v>
      </c>
      <c r="AE263" s="1">
        <f t="shared" si="120"/>
        <v>1</v>
      </c>
      <c r="AF263" s="1">
        <f t="shared" si="121"/>
        <v>0</v>
      </c>
      <c r="AG263" s="1">
        <f t="shared" si="122"/>
        <v>0</v>
      </c>
      <c r="AH263" s="1">
        <f t="shared" si="123"/>
        <v>0</v>
      </c>
      <c r="AI263" s="1">
        <f t="shared" si="124"/>
        <v>0</v>
      </c>
      <c r="AK263" s="1" t="str">
        <f t="shared" si="112"/>
        <v>110000</v>
      </c>
    </row>
    <row r="264" spans="4:37" x14ac:dyDescent="0.25">
      <c r="D264" s="27">
        <v>242</v>
      </c>
      <c r="E264" s="27">
        <f t="shared" si="97"/>
        <v>0</v>
      </c>
      <c r="F264" s="27">
        <f t="shared" si="98"/>
        <v>0</v>
      </c>
      <c r="G264" s="27">
        <f t="shared" si="104"/>
        <v>0</v>
      </c>
      <c r="H264" s="2">
        <f>_xlfn.IFNA(IF(MATCH(AK264,$AK$23:AK263,0)&gt;0,0,0),1)</f>
        <v>0</v>
      </c>
      <c r="I264" s="2">
        <f t="shared" si="105"/>
        <v>3</v>
      </c>
      <c r="J264" s="31">
        <f t="shared" si="106"/>
        <v>2</v>
      </c>
      <c r="K264" s="32">
        <f t="shared" si="99"/>
        <v>0</v>
      </c>
      <c r="L264" s="31">
        <f t="shared" si="107"/>
        <v>1</v>
      </c>
      <c r="M264" s="32">
        <f t="shared" si="100"/>
        <v>0</v>
      </c>
      <c r="N264" s="31">
        <f t="shared" si="108"/>
        <v>0</v>
      </c>
      <c r="O264" s="32">
        <f t="shared" si="101"/>
        <v>0</v>
      </c>
      <c r="P264" s="31">
        <f t="shared" si="109"/>
        <v>0</v>
      </c>
      <c r="Q264" s="32">
        <f t="shared" si="102"/>
        <v>0</v>
      </c>
      <c r="R264" s="31">
        <f t="shared" si="110"/>
        <v>0</v>
      </c>
      <c r="S264" s="32">
        <f t="shared" si="103"/>
        <v>0</v>
      </c>
      <c r="T264" s="31">
        <f t="shared" si="111"/>
        <v>0</v>
      </c>
      <c r="V264" s="1">
        <f t="shared" si="113"/>
        <v>2</v>
      </c>
      <c r="W264" s="1">
        <f t="shared" si="114"/>
        <v>1</v>
      </c>
      <c r="X264" s="1">
        <f t="shared" si="115"/>
        <v>0</v>
      </c>
      <c r="Y264" s="1">
        <f t="shared" si="116"/>
        <v>0</v>
      </c>
      <c r="Z264" s="1">
        <f t="shared" si="117"/>
        <v>0</v>
      </c>
      <c r="AA264" s="1">
        <f t="shared" si="118"/>
        <v>0</v>
      </c>
      <c r="AD264" s="1">
        <f t="shared" si="119"/>
        <v>2</v>
      </c>
      <c r="AE264" s="1">
        <f t="shared" si="120"/>
        <v>1</v>
      </c>
      <c r="AF264" s="1">
        <f t="shared" si="121"/>
        <v>0</v>
      </c>
      <c r="AG264" s="1">
        <f t="shared" si="122"/>
        <v>0</v>
      </c>
      <c r="AH264" s="1">
        <f t="shared" si="123"/>
        <v>0</v>
      </c>
      <c r="AI264" s="1">
        <f t="shared" si="124"/>
        <v>0</v>
      </c>
      <c r="AK264" s="1" t="str">
        <f t="shared" si="112"/>
        <v>210000</v>
      </c>
    </row>
    <row r="265" spans="4:37" x14ac:dyDescent="0.25">
      <c r="D265" s="27">
        <v>243</v>
      </c>
      <c r="E265" s="27">
        <f t="shared" si="97"/>
        <v>0</v>
      </c>
      <c r="F265" s="27">
        <f t="shared" si="98"/>
        <v>0</v>
      </c>
      <c r="G265" s="27">
        <f t="shared" si="104"/>
        <v>0</v>
      </c>
      <c r="H265" s="2">
        <f>_xlfn.IFNA(IF(MATCH(AK265,$AK$23:AK264,0)&gt;0,0,0),1)</f>
        <v>0</v>
      </c>
      <c r="I265" s="2">
        <f t="shared" si="105"/>
        <v>4</v>
      </c>
      <c r="J265" s="31">
        <f t="shared" si="106"/>
        <v>3</v>
      </c>
      <c r="K265" s="32">
        <f t="shared" si="99"/>
        <v>0</v>
      </c>
      <c r="L265" s="31">
        <f t="shared" si="107"/>
        <v>1</v>
      </c>
      <c r="M265" s="32">
        <f t="shared" si="100"/>
        <v>0</v>
      </c>
      <c r="N265" s="31">
        <f t="shared" si="108"/>
        <v>0</v>
      </c>
      <c r="O265" s="32">
        <f t="shared" si="101"/>
        <v>0</v>
      </c>
      <c r="P265" s="31">
        <f t="shared" si="109"/>
        <v>0</v>
      </c>
      <c r="Q265" s="32">
        <f t="shared" si="102"/>
        <v>0</v>
      </c>
      <c r="R265" s="31">
        <f t="shared" si="110"/>
        <v>0</v>
      </c>
      <c r="S265" s="32">
        <f t="shared" si="103"/>
        <v>0</v>
      </c>
      <c r="T265" s="31">
        <f t="shared" si="111"/>
        <v>0</v>
      </c>
      <c r="V265" s="1">
        <f t="shared" si="113"/>
        <v>3</v>
      </c>
      <c r="W265" s="1">
        <f t="shared" si="114"/>
        <v>1</v>
      </c>
      <c r="X265" s="1">
        <f t="shared" si="115"/>
        <v>0</v>
      </c>
      <c r="Y265" s="1">
        <f t="shared" si="116"/>
        <v>0</v>
      </c>
      <c r="Z265" s="1">
        <f t="shared" si="117"/>
        <v>0</v>
      </c>
      <c r="AA265" s="1">
        <f t="shared" si="118"/>
        <v>0</v>
      </c>
      <c r="AD265" s="1">
        <f t="shared" si="119"/>
        <v>3</v>
      </c>
      <c r="AE265" s="1">
        <f t="shared" si="120"/>
        <v>1</v>
      </c>
      <c r="AF265" s="1">
        <f t="shared" si="121"/>
        <v>0</v>
      </c>
      <c r="AG265" s="1">
        <f t="shared" si="122"/>
        <v>0</v>
      </c>
      <c r="AH265" s="1">
        <f t="shared" si="123"/>
        <v>0</v>
      </c>
      <c r="AI265" s="1">
        <f t="shared" si="124"/>
        <v>0</v>
      </c>
      <c r="AK265" s="1" t="str">
        <f t="shared" si="112"/>
        <v>310000</v>
      </c>
    </row>
    <row r="266" spans="4:37" x14ac:dyDescent="0.25">
      <c r="D266" s="27">
        <v>244</v>
      </c>
      <c r="E266" s="27">
        <f t="shared" si="97"/>
        <v>0</v>
      </c>
      <c r="F266" s="27">
        <f t="shared" si="98"/>
        <v>0</v>
      </c>
      <c r="G266" s="27">
        <f t="shared" si="104"/>
        <v>0</v>
      </c>
      <c r="H266" s="2">
        <f>_xlfn.IFNA(IF(MATCH(AK266,$AK$23:AK265,0)&gt;0,0,0),1)</f>
        <v>0</v>
      </c>
      <c r="I266" s="2">
        <f t="shared" si="105"/>
        <v>5</v>
      </c>
      <c r="J266" s="31">
        <f t="shared" si="106"/>
        <v>4</v>
      </c>
      <c r="K266" s="32">
        <f t="shared" si="99"/>
        <v>0</v>
      </c>
      <c r="L266" s="31">
        <f t="shared" si="107"/>
        <v>1</v>
      </c>
      <c r="M266" s="32">
        <f t="shared" si="100"/>
        <v>0</v>
      </c>
      <c r="N266" s="31">
        <f t="shared" si="108"/>
        <v>0</v>
      </c>
      <c r="O266" s="32">
        <f t="shared" si="101"/>
        <v>0</v>
      </c>
      <c r="P266" s="31">
        <f t="shared" si="109"/>
        <v>0</v>
      </c>
      <c r="Q266" s="32">
        <f t="shared" si="102"/>
        <v>0</v>
      </c>
      <c r="R266" s="31">
        <f t="shared" si="110"/>
        <v>0</v>
      </c>
      <c r="S266" s="32">
        <f t="shared" si="103"/>
        <v>0</v>
      </c>
      <c r="T266" s="31">
        <f t="shared" si="111"/>
        <v>0</v>
      </c>
      <c r="V266" s="1">
        <f t="shared" si="113"/>
        <v>4</v>
      </c>
      <c r="W266" s="1">
        <f t="shared" si="114"/>
        <v>1</v>
      </c>
      <c r="X266" s="1">
        <f t="shared" si="115"/>
        <v>0</v>
      </c>
      <c r="Y266" s="1">
        <f t="shared" si="116"/>
        <v>0</v>
      </c>
      <c r="Z266" s="1">
        <f t="shared" si="117"/>
        <v>0</v>
      </c>
      <c r="AA266" s="1">
        <f t="shared" si="118"/>
        <v>0</v>
      </c>
      <c r="AD266" s="1">
        <f t="shared" si="119"/>
        <v>4</v>
      </c>
      <c r="AE266" s="1">
        <f t="shared" si="120"/>
        <v>1</v>
      </c>
      <c r="AF266" s="1">
        <f t="shared" si="121"/>
        <v>0</v>
      </c>
      <c r="AG266" s="1">
        <f t="shared" si="122"/>
        <v>0</v>
      </c>
      <c r="AH266" s="1">
        <f t="shared" si="123"/>
        <v>0</v>
      </c>
      <c r="AI266" s="1">
        <f t="shared" si="124"/>
        <v>0</v>
      </c>
      <c r="AK266" s="1" t="str">
        <f t="shared" si="112"/>
        <v>410000</v>
      </c>
    </row>
    <row r="267" spans="4:37" x14ac:dyDescent="0.25">
      <c r="D267" s="27">
        <v>245</v>
      </c>
      <c r="E267" s="27">
        <f t="shared" si="97"/>
        <v>0</v>
      </c>
      <c r="F267" s="27">
        <f t="shared" si="98"/>
        <v>0</v>
      </c>
      <c r="G267" s="27">
        <f t="shared" si="104"/>
        <v>0</v>
      </c>
      <c r="H267" s="2">
        <f>_xlfn.IFNA(IF(MATCH(AK267,$AK$23:AK266,0)&gt;0,0,0),1)</f>
        <v>0</v>
      </c>
      <c r="I267" s="2">
        <f t="shared" si="105"/>
        <v>3</v>
      </c>
      <c r="J267" s="31">
        <f t="shared" si="106"/>
        <v>1</v>
      </c>
      <c r="K267" s="32">
        <f t="shared" si="99"/>
        <v>0</v>
      </c>
      <c r="L267" s="31">
        <f t="shared" si="107"/>
        <v>2</v>
      </c>
      <c r="M267" s="32">
        <f t="shared" si="100"/>
        <v>0</v>
      </c>
      <c r="N267" s="31">
        <f t="shared" si="108"/>
        <v>0</v>
      </c>
      <c r="O267" s="32">
        <f t="shared" si="101"/>
        <v>0</v>
      </c>
      <c r="P267" s="31">
        <f t="shared" si="109"/>
        <v>0</v>
      </c>
      <c r="Q267" s="32">
        <f t="shared" si="102"/>
        <v>0</v>
      </c>
      <c r="R267" s="31">
        <f t="shared" si="110"/>
        <v>0</v>
      </c>
      <c r="S267" s="32">
        <f t="shared" si="103"/>
        <v>0</v>
      </c>
      <c r="T267" s="31">
        <f t="shared" si="111"/>
        <v>0</v>
      </c>
      <c r="V267" s="1">
        <f t="shared" si="113"/>
        <v>1</v>
      </c>
      <c r="W267" s="1">
        <f t="shared" si="114"/>
        <v>2</v>
      </c>
      <c r="X267" s="1">
        <f t="shared" si="115"/>
        <v>0</v>
      </c>
      <c r="Y267" s="1">
        <f t="shared" si="116"/>
        <v>0</v>
      </c>
      <c r="Z267" s="1">
        <f t="shared" si="117"/>
        <v>0</v>
      </c>
      <c r="AA267" s="1">
        <f t="shared" si="118"/>
        <v>0</v>
      </c>
      <c r="AD267" s="1">
        <f t="shared" si="119"/>
        <v>2</v>
      </c>
      <c r="AE267" s="1">
        <f t="shared" si="120"/>
        <v>1</v>
      </c>
      <c r="AF267" s="1">
        <f t="shared" si="121"/>
        <v>0</v>
      </c>
      <c r="AG267" s="1">
        <f t="shared" si="122"/>
        <v>0</v>
      </c>
      <c r="AH267" s="1">
        <f t="shared" si="123"/>
        <v>0</v>
      </c>
      <c r="AI267" s="1">
        <f t="shared" si="124"/>
        <v>0</v>
      </c>
      <c r="AK267" s="1" t="str">
        <f t="shared" si="112"/>
        <v>210000</v>
      </c>
    </row>
    <row r="268" spans="4:37" x14ac:dyDescent="0.25">
      <c r="D268" s="27">
        <v>246</v>
      </c>
      <c r="E268" s="27">
        <f t="shared" si="97"/>
        <v>0</v>
      </c>
      <c r="F268" s="27">
        <f t="shared" si="98"/>
        <v>0</v>
      </c>
      <c r="G268" s="27">
        <f t="shared" si="104"/>
        <v>0</v>
      </c>
      <c r="H268" s="2">
        <f>_xlfn.IFNA(IF(MATCH(AK268,$AK$23:AK267,0)&gt;0,0,0),1)</f>
        <v>0</v>
      </c>
      <c r="I268" s="2">
        <f t="shared" si="105"/>
        <v>4</v>
      </c>
      <c r="J268" s="31">
        <f t="shared" si="106"/>
        <v>2</v>
      </c>
      <c r="K268" s="32">
        <f t="shared" si="99"/>
        <v>1</v>
      </c>
      <c r="L268" s="31">
        <f t="shared" si="107"/>
        <v>2</v>
      </c>
      <c r="M268" s="32">
        <f t="shared" si="100"/>
        <v>0</v>
      </c>
      <c r="N268" s="31">
        <f t="shared" si="108"/>
        <v>0</v>
      </c>
      <c r="O268" s="32">
        <f t="shared" si="101"/>
        <v>0</v>
      </c>
      <c r="P268" s="31">
        <f t="shared" si="109"/>
        <v>0</v>
      </c>
      <c r="Q268" s="32">
        <f t="shared" si="102"/>
        <v>0</v>
      </c>
      <c r="R268" s="31">
        <f t="shared" si="110"/>
        <v>0</v>
      </c>
      <c r="S268" s="32">
        <f t="shared" si="103"/>
        <v>0</v>
      </c>
      <c r="T268" s="31">
        <f t="shared" si="111"/>
        <v>0</v>
      </c>
      <c r="V268" s="1">
        <f t="shared" si="113"/>
        <v>2</v>
      </c>
      <c r="W268" s="1">
        <f t="shared" si="114"/>
        <v>2</v>
      </c>
      <c r="X268" s="1">
        <f t="shared" si="115"/>
        <v>0</v>
      </c>
      <c r="Y268" s="1">
        <f t="shared" si="116"/>
        <v>0</v>
      </c>
      <c r="Z268" s="1">
        <f t="shared" si="117"/>
        <v>0</v>
      </c>
      <c r="AA268" s="1">
        <f t="shared" si="118"/>
        <v>0</v>
      </c>
      <c r="AD268" s="1">
        <f t="shared" si="119"/>
        <v>2</v>
      </c>
      <c r="AE268" s="1">
        <f t="shared" si="120"/>
        <v>2</v>
      </c>
      <c r="AF268" s="1">
        <f t="shared" si="121"/>
        <v>0</v>
      </c>
      <c r="AG268" s="1">
        <f t="shared" si="122"/>
        <v>0</v>
      </c>
      <c r="AH268" s="1">
        <f t="shared" si="123"/>
        <v>0</v>
      </c>
      <c r="AI268" s="1">
        <f t="shared" si="124"/>
        <v>0</v>
      </c>
      <c r="AK268" s="1" t="str">
        <f t="shared" si="112"/>
        <v>220000</v>
      </c>
    </row>
    <row r="269" spans="4:37" x14ac:dyDescent="0.25">
      <c r="D269" s="27">
        <v>247</v>
      </c>
      <c r="E269" s="27">
        <f t="shared" si="97"/>
        <v>0</v>
      </c>
      <c r="F269" s="27">
        <f t="shared" si="98"/>
        <v>0</v>
      </c>
      <c r="G269" s="27">
        <f t="shared" si="104"/>
        <v>0</v>
      </c>
      <c r="H269" s="2">
        <f>_xlfn.IFNA(IF(MATCH(AK269,$AK$23:AK268,0)&gt;0,0,0),1)</f>
        <v>0</v>
      </c>
      <c r="I269" s="2">
        <f t="shared" si="105"/>
        <v>5</v>
      </c>
      <c r="J269" s="31">
        <f t="shared" si="106"/>
        <v>3</v>
      </c>
      <c r="K269" s="32">
        <f t="shared" si="99"/>
        <v>0</v>
      </c>
      <c r="L269" s="31">
        <f t="shared" si="107"/>
        <v>2</v>
      </c>
      <c r="M269" s="32">
        <f t="shared" si="100"/>
        <v>0</v>
      </c>
      <c r="N269" s="31">
        <f t="shared" si="108"/>
        <v>0</v>
      </c>
      <c r="O269" s="32">
        <f t="shared" si="101"/>
        <v>0</v>
      </c>
      <c r="P269" s="31">
        <f t="shared" si="109"/>
        <v>0</v>
      </c>
      <c r="Q269" s="32">
        <f t="shared" si="102"/>
        <v>0</v>
      </c>
      <c r="R269" s="31">
        <f t="shared" si="110"/>
        <v>0</v>
      </c>
      <c r="S269" s="32">
        <f t="shared" si="103"/>
        <v>0</v>
      </c>
      <c r="T269" s="31">
        <f t="shared" si="111"/>
        <v>0</v>
      </c>
      <c r="V269" s="1">
        <f t="shared" si="113"/>
        <v>3</v>
      </c>
      <c r="W269" s="1">
        <f t="shared" si="114"/>
        <v>2</v>
      </c>
      <c r="X269" s="1">
        <f t="shared" si="115"/>
        <v>0</v>
      </c>
      <c r="Y269" s="1">
        <f t="shared" si="116"/>
        <v>0</v>
      </c>
      <c r="Z269" s="1">
        <f t="shared" si="117"/>
        <v>0</v>
      </c>
      <c r="AA269" s="1">
        <f t="shared" si="118"/>
        <v>0</v>
      </c>
      <c r="AD269" s="1">
        <f t="shared" si="119"/>
        <v>3</v>
      </c>
      <c r="AE269" s="1">
        <f t="shared" si="120"/>
        <v>2</v>
      </c>
      <c r="AF269" s="1">
        <f t="shared" si="121"/>
        <v>0</v>
      </c>
      <c r="AG269" s="1">
        <f t="shared" si="122"/>
        <v>0</v>
      </c>
      <c r="AH269" s="1">
        <f t="shared" si="123"/>
        <v>0</v>
      </c>
      <c r="AI269" s="1">
        <f t="shared" si="124"/>
        <v>0</v>
      </c>
      <c r="AK269" s="1" t="str">
        <f t="shared" si="112"/>
        <v>320000</v>
      </c>
    </row>
    <row r="270" spans="4:37" x14ac:dyDescent="0.25">
      <c r="D270" s="27">
        <v>248</v>
      </c>
      <c r="E270" s="27">
        <f t="shared" si="97"/>
        <v>0</v>
      </c>
      <c r="F270" s="27">
        <f t="shared" si="98"/>
        <v>0</v>
      </c>
      <c r="G270" s="27">
        <f t="shared" si="104"/>
        <v>0</v>
      </c>
      <c r="H270" s="2">
        <f>_xlfn.IFNA(IF(MATCH(AK270,$AK$23:AK269,0)&gt;0,0,0),1)</f>
        <v>0</v>
      </c>
      <c r="I270" s="2">
        <f t="shared" si="105"/>
        <v>6</v>
      </c>
      <c r="J270" s="31">
        <f t="shared" si="106"/>
        <v>4</v>
      </c>
      <c r="K270" s="32">
        <f t="shared" si="99"/>
        <v>0</v>
      </c>
      <c r="L270" s="31">
        <f t="shared" si="107"/>
        <v>2</v>
      </c>
      <c r="M270" s="32">
        <f t="shared" si="100"/>
        <v>0</v>
      </c>
      <c r="N270" s="31">
        <f t="shared" si="108"/>
        <v>0</v>
      </c>
      <c r="O270" s="32">
        <f t="shared" si="101"/>
        <v>0</v>
      </c>
      <c r="P270" s="31">
        <f t="shared" si="109"/>
        <v>0</v>
      </c>
      <c r="Q270" s="32">
        <f t="shared" si="102"/>
        <v>0</v>
      </c>
      <c r="R270" s="31">
        <f t="shared" si="110"/>
        <v>0</v>
      </c>
      <c r="S270" s="32">
        <f t="shared" si="103"/>
        <v>0</v>
      </c>
      <c r="T270" s="31">
        <f t="shared" si="111"/>
        <v>0</v>
      </c>
      <c r="V270" s="1">
        <f t="shared" si="113"/>
        <v>4</v>
      </c>
      <c r="W270" s="1">
        <f t="shared" si="114"/>
        <v>2</v>
      </c>
      <c r="X270" s="1">
        <f t="shared" si="115"/>
        <v>0</v>
      </c>
      <c r="Y270" s="1">
        <f t="shared" si="116"/>
        <v>0</v>
      </c>
      <c r="Z270" s="1">
        <f t="shared" si="117"/>
        <v>0</v>
      </c>
      <c r="AA270" s="1">
        <f t="shared" si="118"/>
        <v>0</v>
      </c>
      <c r="AD270" s="1">
        <f t="shared" si="119"/>
        <v>4</v>
      </c>
      <c r="AE270" s="1">
        <f t="shared" si="120"/>
        <v>2</v>
      </c>
      <c r="AF270" s="1">
        <f t="shared" si="121"/>
        <v>0</v>
      </c>
      <c r="AG270" s="1">
        <f t="shared" si="122"/>
        <v>0</v>
      </c>
      <c r="AH270" s="1">
        <f t="shared" si="123"/>
        <v>0</v>
      </c>
      <c r="AI270" s="1">
        <f t="shared" si="124"/>
        <v>0</v>
      </c>
      <c r="AK270" s="1" t="str">
        <f t="shared" si="112"/>
        <v>420000</v>
      </c>
    </row>
    <row r="271" spans="4:37" x14ac:dyDescent="0.25">
      <c r="D271" s="27">
        <v>249</v>
      </c>
      <c r="E271" s="27">
        <f t="shared" si="97"/>
        <v>0</v>
      </c>
      <c r="F271" s="27">
        <f t="shared" si="98"/>
        <v>0</v>
      </c>
      <c r="G271" s="27">
        <f t="shared" si="104"/>
        <v>0</v>
      </c>
      <c r="H271" s="2">
        <f>_xlfn.IFNA(IF(MATCH(AK271,$AK$23:AK270,0)&gt;0,0,0),1)</f>
        <v>0</v>
      </c>
      <c r="I271" s="2">
        <f t="shared" si="105"/>
        <v>4</v>
      </c>
      <c r="J271" s="31">
        <f t="shared" si="106"/>
        <v>1</v>
      </c>
      <c r="K271" s="32">
        <f t="shared" si="99"/>
        <v>0</v>
      </c>
      <c r="L271" s="31">
        <f t="shared" si="107"/>
        <v>3</v>
      </c>
      <c r="M271" s="32">
        <f t="shared" si="100"/>
        <v>0</v>
      </c>
      <c r="N271" s="31">
        <f t="shared" si="108"/>
        <v>0</v>
      </c>
      <c r="O271" s="32">
        <f t="shared" si="101"/>
        <v>0</v>
      </c>
      <c r="P271" s="31">
        <f t="shared" si="109"/>
        <v>0</v>
      </c>
      <c r="Q271" s="32">
        <f t="shared" si="102"/>
        <v>0</v>
      </c>
      <c r="R271" s="31">
        <f t="shared" si="110"/>
        <v>0</v>
      </c>
      <c r="S271" s="32">
        <f t="shared" si="103"/>
        <v>0</v>
      </c>
      <c r="T271" s="31">
        <f t="shared" si="111"/>
        <v>0</v>
      </c>
      <c r="V271" s="1">
        <f t="shared" si="113"/>
        <v>1</v>
      </c>
      <c r="W271" s="1">
        <f t="shared" si="114"/>
        <v>3</v>
      </c>
      <c r="X271" s="1">
        <f t="shared" si="115"/>
        <v>0</v>
      </c>
      <c r="Y271" s="1">
        <f t="shared" si="116"/>
        <v>0</v>
      </c>
      <c r="Z271" s="1">
        <f t="shared" si="117"/>
        <v>0</v>
      </c>
      <c r="AA271" s="1">
        <f t="shared" si="118"/>
        <v>0</v>
      </c>
      <c r="AD271" s="1">
        <f t="shared" si="119"/>
        <v>3</v>
      </c>
      <c r="AE271" s="1">
        <f t="shared" si="120"/>
        <v>1</v>
      </c>
      <c r="AF271" s="1">
        <f t="shared" si="121"/>
        <v>0</v>
      </c>
      <c r="AG271" s="1">
        <f t="shared" si="122"/>
        <v>0</v>
      </c>
      <c r="AH271" s="1">
        <f t="shared" si="123"/>
        <v>0</v>
      </c>
      <c r="AI271" s="1">
        <f t="shared" si="124"/>
        <v>0</v>
      </c>
      <c r="AK271" s="1" t="str">
        <f t="shared" si="112"/>
        <v>310000</v>
      </c>
    </row>
    <row r="272" spans="4:37" x14ac:dyDescent="0.25">
      <c r="D272" s="27">
        <v>250</v>
      </c>
      <c r="E272" s="27">
        <f t="shared" si="97"/>
        <v>0</v>
      </c>
      <c r="F272" s="27">
        <f t="shared" si="98"/>
        <v>0</v>
      </c>
      <c r="G272" s="27">
        <f t="shared" si="104"/>
        <v>0</v>
      </c>
      <c r="H272" s="2">
        <f>_xlfn.IFNA(IF(MATCH(AK272,$AK$23:AK271,0)&gt;0,0,0),1)</f>
        <v>0</v>
      </c>
      <c r="I272" s="2">
        <f t="shared" si="105"/>
        <v>5</v>
      </c>
      <c r="J272" s="31">
        <f t="shared" si="106"/>
        <v>2</v>
      </c>
      <c r="K272" s="32">
        <f t="shared" si="99"/>
        <v>0</v>
      </c>
      <c r="L272" s="31">
        <f t="shared" si="107"/>
        <v>3</v>
      </c>
      <c r="M272" s="32">
        <f t="shared" si="100"/>
        <v>0</v>
      </c>
      <c r="N272" s="31">
        <f t="shared" si="108"/>
        <v>0</v>
      </c>
      <c r="O272" s="32">
        <f t="shared" si="101"/>
        <v>0</v>
      </c>
      <c r="P272" s="31">
        <f t="shared" si="109"/>
        <v>0</v>
      </c>
      <c r="Q272" s="32">
        <f t="shared" si="102"/>
        <v>0</v>
      </c>
      <c r="R272" s="31">
        <f t="shared" si="110"/>
        <v>0</v>
      </c>
      <c r="S272" s="32">
        <f t="shared" si="103"/>
        <v>0</v>
      </c>
      <c r="T272" s="31">
        <f t="shared" si="111"/>
        <v>0</v>
      </c>
      <c r="V272" s="1">
        <f t="shared" si="113"/>
        <v>2</v>
      </c>
      <c r="W272" s="1">
        <f t="shared" si="114"/>
        <v>3</v>
      </c>
      <c r="X272" s="1">
        <f t="shared" si="115"/>
        <v>0</v>
      </c>
      <c r="Y272" s="1">
        <f t="shared" si="116"/>
        <v>0</v>
      </c>
      <c r="Z272" s="1">
        <f t="shared" si="117"/>
        <v>0</v>
      </c>
      <c r="AA272" s="1">
        <f t="shared" si="118"/>
        <v>0</v>
      </c>
      <c r="AD272" s="1">
        <f t="shared" si="119"/>
        <v>3</v>
      </c>
      <c r="AE272" s="1">
        <f t="shared" si="120"/>
        <v>2</v>
      </c>
      <c r="AF272" s="1">
        <f t="shared" si="121"/>
        <v>0</v>
      </c>
      <c r="AG272" s="1">
        <f t="shared" si="122"/>
        <v>0</v>
      </c>
      <c r="AH272" s="1">
        <f t="shared" si="123"/>
        <v>0</v>
      </c>
      <c r="AI272" s="1">
        <f t="shared" si="124"/>
        <v>0</v>
      </c>
      <c r="AK272" s="1" t="str">
        <f t="shared" si="112"/>
        <v>320000</v>
      </c>
    </row>
    <row r="273" spans="4:37" x14ac:dyDescent="0.25">
      <c r="D273" s="27">
        <v>251</v>
      </c>
      <c r="E273" s="27">
        <f t="shared" si="97"/>
        <v>0</v>
      </c>
      <c r="F273" s="27">
        <f t="shared" si="98"/>
        <v>0</v>
      </c>
      <c r="G273" s="27">
        <f t="shared" si="104"/>
        <v>0</v>
      </c>
      <c r="H273" s="2">
        <f>_xlfn.IFNA(IF(MATCH(AK273,$AK$23:AK272,0)&gt;0,0,0),1)</f>
        <v>0</v>
      </c>
      <c r="I273" s="2">
        <f t="shared" si="105"/>
        <v>6</v>
      </c>
      <c r="J273" s="31">
        <f t="shared" si="106"/>
        <v>3</v>
      </c>
      <c r="K273" s="32">
        <f t="shared" si="99"/>
        <v>1</v>
      </c>
      <c r="L273" s="31">
        <f t="shared" si="107"/>
        <v>3</v>
      </c>
      <c r="M273" s="32">
        <f t="shared" si="100"/>
        <v>0</v>
      </c>
      <c r="N273" s="31">
        <f t="shared" si="108"/>
        <v>0</v>
      </c>
      <c r="O273" s="32">
        <f t="shared" si="101"/>
        <v>0</v>
      </c>
      <c r="P273" s="31">
        <f t="shared" si="109"/>
        <v>0</v>
      </c>
      <c r="Q273" s="32">
        <f t="shared" si="102"/>
        <v>0</v>
      </c>
      <c r="R273" s="31">
        <f t="shared" si="110"/>
        <v>0</v>
      </c>
      <c r="S273" s="32">
        <f t="shared" si="103"/>
        <v>0</v>
      </c>
      <c r="T273" s="31">
        <f t="shared" si="111"/>
        <v>0</v>
      </c>
      <c r="V273" s="1">
        <f t="shared" si="113"/>
        <v>3</v>
      </c>
      <c r="W273" s="1">
        <f t="shared" si="114"/>
        <v>3</v>
      </c>
      <c r="X273" s="1">
        <f t="shared" si="115"/>
        <v>0</v>
      </c>
      <c r="Y273" s="1">
        <f t="shared" si="116"/>
        <v>0</v>
      </c>
      <c r="Z273" s="1">
        <f t="shared" si="117"/>
        <v>0</v>
      </c>
      <c r="AA273" s="1">
        <f t="shared" si="118"/>
        <v>0</v>
      </c>
      <c r="AD273" s="1">
        <f t="shared" si="119"/>
        <v>3</v>
      </c>
      <c r="AE273" s="1">
        <f t="shared" si="120"/>
        <v>3</v>
      </c>
      <c r="AF273" s="1">
        <f t="shared" si="121"/>
        <v>0</v>
      </c>
      <c r="AG273" s="1">
        <f t="shared" si="122"/>
        <v>0</v>
      </c>
      <c r="AH273" s="1">
        <f t="shared" si="123"/>
        <v>0</v>
      </c>
      <c r="AI273" s="1">
        <f t="shared" si="124"/>
        <v>0</v>
      </c>
      <c r="AK273" s="1" t="str">
        <f t="shared" si="112"/>
        <v>330000</v>
      </c>
    </row>
    <row r="274" spans="4:37" x14ac:dyDescent="0.25">
      <c r="D274" s="27">
        <v>252</v>
      </c>
      <c r="E274" s="27">
        <f t="shared" si="97"/>
        <v>0</v>
      </c>
      <c r="F274" s="27">
        <f t="shared" si="98"/>
        <v>0</v>
      </c>
      <c r="G274" s="27">
        <f t="shared" si="104"/>
        <v>0</v>
      </c>
      <c r="H274" s="2">
        <f>_xlfn.IFNA(IF(MATCH(AK274,$AK$23:AK273,0)&gt;0,0,0),1)</f>
        <v>0</v>
      </c>
      <c r="I274" s="2">
        <f t="shared" si="105"/>
        <v>7</v>
      </c>
      <c r="J274" s="31">
        <f t="shared" si="106"/>
        <v>4</v>
      </c>
      <c r="K274" s="32">
        <f t="shared" si="99"/>
        <v>0</v>
      </c>
      <c r="L274" s="31">
        <f t="shared" si="107"/>
        <v>3</v>
      </c>
      <c r="M274" s="32">
        <f t="shared" si="100"/>
        <v>0</v>
      </c>
      <c r="N274" s="31">
        <f t="shared" si="108"/>
        <v>0</v>
      </c>
      <c r="O274" s="32">
        <f t="shared" si="101"/>
        <v>0</v>
      </c>
      <c r="P274" s="31">
        <f t="shared" si="109"/>
        <v>0</v>
      </c>
      <c r="Q274" s="32">
        <f t="shared" si="102"/>
        <v>0</v>
      </c>
      <c r="R274" s="31">
        <f t="shared" si="110"/>
        <v>0</v>
      </c>
      <c r="S274" s="32">
        <f t="shared" si="103"/>
        <v>0</v>
      </c>
      <c r="T274" s="31">
        <f t="shared" si="111"/>
        <v>0</v>
      </c>
      <c r="V274" s="1">
        <f t="shared" si="113"/>
        <v>4</v>
      </c>
      <c r="W274" s="1">
        <f t="shared" si="114"/>
        <v>3</v>
      </c>
      <c r="X274" s="1">
        <f t="shared" si="115"/>
        <v>0</v>
      </c>
      <c r="Y274" s="1">
        <f t="shared" si="116"/>
        <v>0</v>
      </c>
      <c r="Z274" s="1">
        <f t="shared" si="117"/>
        <v>0</v>
      </c>
      <c r="AA274" s="1">
        <f t="shared" si="118"/>
        <v>0</v>
      </c>
      <c r="AD274" s="1">
        <f t="shared" si="119"/>
        <v>4</v>
      </c>
      <c r="AE274" s="1">
        <f t="shared" si="120"/>
        <v>3</v>
      </c>
      <c r="AF274" s="1">
        <f t="shared" si="121"/>
        <v>0</v>
      </c>
      <c r="AG274" s="1">
        <f t="shared" si="122"/>
        <v>0</v>
      </c>
      <c r="AH274" s="1">
        <f t="shared" si="123"/>
        <v>0</v>
      </c>
      <c r="AI274" s="1">
        <f t="shared" si="124"/>
        <v>0</v>
      </c>
      <c r="AK274" s="1" t="str">
        <f t="shared" si="112"/>
        <v>430000</v>
      </c>
    </row>
    <row r="275" spans="4:37" x14ac:dyDescent="0.25">
      <c r="D275" s="27">
        <v>253</v>
      </c>
      <c r="E275" s="27">
        <f t="shared" si="97"/>
        <v>0</v>
      </c>
      <c r="F275" s="27">
        <f t="shared" si="98"/>
        <v>0</v>
      </c>
      <c r="G275" s="27">
        <f t="shared" si="104"/>
        <v>0</v>
      </c>
      <c r="H275" s="2">
        <f>_xlfn.IFNA(IF(MATCH(AK275,$AK$23:AK274,0)&gt;0,0,0),1)</f>
        <v>0</v>
      </c>
      <c r="I275" s="2">
        <f t="shared" si="105"/>
        <v>5</v>
      </c>
      <c r="J275" s="31">
        <f t="shared" si="106"/>
        <v>1</v>
      </c>
      <c r="K275" s="32">
        <f t="shared" si="99"/>
        <v>0</v>
      </c>
      <c r="L275" s="31">
        <f t="shared" si="107"/>
        <v>4</v>
      </c>
      <c r="M275" s="32">
        <f t="shared" si="100"/>
        <v>0</v>
      </c>
      <c r="N275" s="31">
        <f t="shared" si="108"/>
        <v>0</v>
      </c>
      <c r="O275" s="32">
        <f t="shared" si="101"/>
        <v>0</v>
      </c>
      <c r="P275" s="31">
        <f t="shared" si="109"/>
        <v>0</v>
      </c>
      <c r="Q275" s="32">
        <f t="shared" si="102"/>
        <v>0</v>
      </c>
      <c r="R275" s="31">
        <f t="shared" si="110"/>
        <v>0</v>
      </c>
      <c r="S275" s="32">
        <f t="shared" si="103"/>
        <v>0</v>
      </c>
      <c r="T275" s="31">
        <f t="shared" si="111"/>
        <v>0</v>
      </c>
      <c r="V275" s="1">
        <f t="shared" si="113"/>
        <v>1</v>
      </c>
      <c r="W275" s="1">
        <f t="shared" si="114"/>
        <v>4</v>
      </c>
      <c r="X275" s="1">
        <f t="shared" si="115"/>
        <v>0</v>
      </c>
      <c r="Y275" s="1">
        <f t="shared" si="116"/>
        <v>0</v>
      </c>
      <c r="Z275" s="1">
        <f t="shared" si="117"/>
        <v>0</v>
      </c>
      <c r="AA275" s="1">
        <f t="shared" si="118"/>
        <v>0</v>
      </c>
      <c r="AD275" s="1">
        <f t="shared" si="119"/>
        <v>4</v>
      </c>
      <c r="AE275" s="1">
        <f t="shared" si="120"/>
        <v>1</v>
      </c>
      <c r="AF275" s="1">
        <f t="shared" si="121"/>
        <v>0</v>
      </c>
      <c r="AG275" s="1">
        <f t="shared" si="122"/>
        <v>0</v>
      </c>
      <c r="AH275" s="1">
        <f t="shared" si="123"/>
        <v>0</v>
      </c>
      <c r="AI275" s="1">
        <f t="shared" si="124"/>
        <v>0</v>
      </c>
      <c r="AK275" s="1" t="str">
        <f t="shared" si="112"/>
        <v>410000</v>
      </c>
    </row>
    <row r="276" spans="4:37" x14ac:dyDescent="0.25">
      <c r="D276" s="27">
        <v>254</v>
      </c>
      <c r="E276" s="27">
        <f t="shared" si="97"/>
        <v>0</v>
      </c>
      <c r="F276" s="27">
        <f t="shared" si="98"/>
        <v>0</v>
      </c>
      <c r="G276" s="27">
        <f t="shared" si="104"/>
        <v>0</v>
      </c>
      <c r="H276" s="2">
        <f>_xlfn.IFNA(IF(MATCH(AK276,$AK$23:AK275,0)&gt;0,0,0),1)</f>
        <v>0</v>
      </c>
      <c r="I276" s="2">
        <f t="shared" si="105"/>
        <v>6</v>
      </c>
      <c r="J276" s="31">
        <f t="shared" si="106"/>
        <v>2</v>
      </c>
      <c r="K276" s="32">
        <f t="shared" si="99"/>
        <v>0</v>
      </c>
      <c r="L276" s="31">
        <f t="shared" si="107"/>
        <v>4</v>
      </c>
      <c r="M276" s="32">
        <f t="shared" si="100"/>
        <v>0</v>
      </c>
      <c r="N276" s="31">
        <f t="shared" si="108"/>
        <v>0</v>
      </c>
      <c r="O276" s="32">
        <f t="shared" si="101"/>
        <v>0</v>
      </c>
      <c r="P276" s="31">
        <f t="shared" si="109"/>
        <v>0</v>
      </c>
      <c r="Q276" s="32">
        <f t="shared" si="102"/>
        <v>0</v>
      </c>
      <c r="R276" s="31">
        <f t="shared" si="110"/>
        <v>0</v>
      </c>
      <c r="S276" s="32">
        <f t="shared" si="103"/>
        <v>0</v>
      </c>
      <c r="T276" s="31">
        <f t="shared" si="111"/>
        <v>0</v>
      </c>
      <c r="V276" s="1">
        <f t="shared" si="113"/>
        <v>2</v>
      </c>
      <c r="W276" s="1">
        <f t="shared" si="114"/>
        <v>4</v>
      </c>
      <c r="X276" s="1">
        <f t="shared" si="115"/>
        <v>0</v>
      </c>
      <c r="Y276" s="1">
        <f t="shared" si="116"/>
        <v>0</v>
      </c>
      <c r="Z276" s="1">
        <f t="shared" si="117"/>
        <v>0</v>
      </c>
      <c r="AA276" s="1">
        <f t="shared" si="118"/>
        <v>0</v>
      </c>
      <c r="AD276" s="1">
        <f t="shared" si="119"/>
        <v>4</v>
      </c>
      <c r="AE276" s="1">
        <f t="shared" si="120"/>
        <v>2</v>
      </c>
      <c r="AF276" s="1">
        <f t="shared" si="121"/>
        <v>0</v>
      </c>
      <c r="AG276" s="1">
        <f t="shared" si="122"/>
        <v>0</v>
      </c>
      <c r="AH276" s="1">
        <f t="shared" si="123"/>
        <v>0</v>
      </c>
      <c r="AI276" s="1">
        <f t="shared" si="124"/>
        <v>0</v>
      </c>
      <c r="AK276" s="1" t="str">
        <f t="shared" si="112"/>
        <v>420000</v>
      </c>
    </row>
    <row r="277" spans="4:37" x14ac:dyDescent="0.25">
      <c r="D277" s="27">
        <v>255</v>
      </c>
      <c r="E277" s="27">
        <f t="shared" si="97"/>
        <v>0</v>
      </c>
      <c r="F277" s="27">
        <f t="shared" si="98"/>
        <v>0</v>
      </c>
      <c r="G277" s="27">
        <f t="shared" si="104"/>
        <v>0</v>
      </c>
      <c r="H277" s="2">
        <f>_xlfn.IFNA(IF(MATCH(AK277,$AK$23:AK276,0)&gt;0,0,0),1)</f>
        <v>0</v>
      </c>
      <c r="I277" s="2">
        <f t="shared" si="105"/>
        <v>7</v>
      </c>
      <c r="J277" s="31">
        <f t="shared" si="106"/>
        <v>3</v>
      </c>
      <c r="K277" s="32">
        <f t="shared" si="99"/>
        <v>0</v>
      </c>
      <c r="L277" s="31">
        <f t="shared" si="107"/>
        <v>4</v>
      </c>
      <c r="M277" s="32">
        <f t="shared" si="100"/>
        <v>0</v>
      </c>
      <c r="N277" s="31">
        <f t="shared" si="108"/>
        <v>0</v>
      </c>
      <c r="O277" s="32">
        <f t="shared" si="101"/>
        <v>0</v>
      </c>
      <c r="P277" s="31">
        <f t="shared" si="109"/>
        <v>0</v>
      </c>
      <c r="Q277" s="32">
        <f t="shared" si="102"/>
        <v>0</v>
      </c>
      <c r="R277" s="31">
        <f t="shared" si="110"/>
        <v>0</v>
      </c>
      <c r="S277" s="32">
        <f t="shared" si="103"/>
        <v>0</v>
      </c>
      <c r="T277" s="31">
        <f t="shared" si="111"/>
        <v>0</v>
      </c>
      <c r="V277" s="1">
        <f t="shared" si="113"/>
        <v>3</v>
      </c>
      <c r="W277" s="1">
        <f t="shared" si="114"/>
        <v>4</v>
      </c>
      <c r="X277" s="1">
        <f t="shared" si="115"/>
        <v>0</v>
      </c>
      <c r="Y277" s="1">
        <f t="shared" si="116"/>
        <v>0</v>
      </c>
      <c r="Z277" s="1">
        <f t="shared" si="117"/>
        <v>0</v>
      </c>
      <c r="AA277" s="1">
        <f t="shared" si="118"/>
        <v>0</v>
      </c>
      <c r="AD277" s="1">
        <f t="shared" si="119"/>
        <v>4</v>
      </c>
      <c r="AE277" s="1">
        <f t="shared" si="120"/>
        <v>3</v>
      </c>
      <c r="AF277" s="1">
        <f t="shared" si="121"/>
        <v>0</v>
      </c>
      <c r="AG277" s="1">
        <f t="shared" si="122"/>
        <v>0</v>
      </c>
      <c r="AH277" s="1">
        <f t="shared" si="123"/>
        <v>0</v>
      </c>
      <c r="AI277" s="1">
        <f t="shared" si="124"/>
        <v>0</v>
      </c>
      <c r="AK277" s="1" t="str">
        <f t="shared" si="112"/>
        <v>430000</v>
      </c>
    </row>
    <row r="278" spans="4:37" x14ac:dyDescent="0.25">
      <c r="D278" s="27">
        <v>256</v>
      </c>
      <c r="E278" s="27">
        <f t="shared" si="97"/>
        <v>0</v>
      </c>
      <c r="F278" s="27">
        <f t="shared" si="98"/>
        <v>0</v>
      </c>
      <c r="G278" s="27">
        <f t="shared" si="104"/>
        <v>0</v>
      </c>
      <c r="H278" s="2">
        <f>_xlfn.IFNA(IF(MATCH(AK278,$AK$23:AK277,0)&gt;0,0,0),1)</f>
        <v>0</v>
      </c>
      <c r="I278" s="2">
        <f t="shared" si="105"/>
        <v>8</v>
      </c>
      <c r="J278" s="31">
        <f t="shared" si="106"/>
        <v>4</v>
      </c>
      <c r="K278" s="32">
        <f t="shared" si="99"/>
        <v>1</v>
      </c>
      <c r="L278" s="31">
        <f t="shared" si="107"/>
        <v>4</v>
      </c>
      <c r="M278" s="32">
        <f t="shared" si="100"/>
        <v>0</v>
      </c>
      <c r="N278" s="31">
        <f t="shared" si="108"/>
        <v>0</v>
      </c>
      <c r="O278" s="32">
        <f t="shared" si="101"/>
        <v>0</v>
      </c>
      <c r="P278" s="31">
        <f t="shared" si="109"/>
        <v>0</v>
      </c>
      <c r="Q278" s="32">
        <f t="shared" si="102"/>
        <v>0</v>
      </c>
      <c r="R278" s="31">
        <f t="shared" si="110"/>
        <v>0</v>
      </c>
      <c r="S278" s="32">
        <f t="shared" si="103"/>
        <v>0</v>
      </c>
      <c r="T278" s="31">
        <f t="shared" si="111"/>
        <v>0</v>
      </c>
      <c r="V278" s="1">
        <f t="shared" si="113"/>
        <v>4</v>
      </c>
      <c r="W278" s="1">
        <f t="shared" si="114"/>
        <v>4</v>
      </c>
      <c r="X278" s="1">
        <f t="shared" si="115"/>
        <v>0</v>
      </c>
      <c r="Y278" s="1">
        <f t="shared" si="116"/>
        <v>0</v>
      </c>
      <c r="Z278" s="1">
        <f t="shared" si="117"/>
        <v>0</v>
      </c>
      <c r="AA278" s="1">
        <f t="shared" si="118"/>
        <v>0</v>
      </c>
      <c r="AD278" s="1">
        <f t="shared" si="119"/>
        <v>4</v>
      </c>
      <c r="AE278" s="1">
        <f t="shared" si="120"/>
        <v>4</v>
      </c>
      <c r="AF278" s="1">
        <f t="shared" si="121"/>
        <v>0</v>
      </c>
      <c r="AG278" s="1">
        <f t="shared" si="122"/>
        <v>0</v>
      </c>
      <c r="AH278" s="1">
        <f t="shared" si="123"/>
        <v>0</v>
      </c>
      <c r="AI278" s="1">
        <f t="shared" si="124"/>
        <v>0</v>
      </c>
      <c r="AK278" s="1" t="str">
        <f t="shared" si="112"/>
        <v>440000</v>
      </c>
    </row>
    <row r="279" spans="4:37" x14ac:dyDescent="0.25">
      <c r="D279" s="27">
        <v>257</v>
      </c>
      <c r="E279" s="27">
        <f t="shared" ref="E279:E342" si="125">IF(D279&lt;=$C$4^$C$6,1,0)</f>
        <v>0</v>
      </c>
      <c r="F279" s="27">
        <f t="shared" ref="F279:F342" si="126">IF(E279=1,IF(SUM(K279,M279,O279,Q279,S279)=0,1,0),0)</f>
        <v>0</v>
      </c>
      <c r="G279" s="27">
        <f t="shared" si="104"/>
        <v>0</v>
      </c>
      <c r="H279" s="2">
        <f>_xlfn.IFNA(IF(MATCH(AK279,$AK$23:AK278,0)&gt;0,0,0),1)</f>
        <v>0</v>
      </c>
      <c r="I279" s="2">
        <f t="shared" si="105"/>
        <v>2</v>
      </c>
      <c r="J279" s="31">
        <f t="shared" si="106"/>
        <v>1</v>
      </c>
      <c r="K279" s="32">
        <f t="shared" ref="K279:K342" si="127">IF($C$6&gt;1,IF(L279=J279,1,0),0)</f>
        <v>1</v>
      </c>
      <c r="L279" s="31">
        <f t="shared" si="107"/>
        <v>1</v>
      </c>
      <c r="M279" s="32">
        <f t="shared" ref="M279:M342" si="128">IF($C$6&gt;2,IF(OR(N279=L279,N279=J279),1,0),0)</f>
        <v>0</v>
      </c>
      <c r="N279" s="31">
        <f t="shared" si="108"/>
        <v>0</v>
      </c>
      <c r="O279" s="32">
        <f t="shared" ref="O279:O342" si="129">IF($C$6&gt;3,IF(OR(P279=N279,P279=L279,P279=J279),1,0),0)</f>
        <v>0</v>
      </c>
      <c r="P279" s="31">
        <f t="shared" si="109"/>
        <v>0</v>
      </c>
      <c r="Q279" s="32">
        <f t="shared" ref="Q279:Q342" si="130">IF($C$6&gt;4,IF(OR(R279=N279,R279=L279,R279=J279,R279=P279),1,0),0)</f>
        <v>0</v>
      </c>
      <c r="R279" s="31">
        <f t="shared" si="110"/>
        <v>0</v>
      </c>
      <c r="S279" s="32">
        <f t="shared" ref="S279:S342" si="131">IF($C$6&gt;5,IF(OR(T279=N279,T279=L279,T279=J279,T279=P279,T279=R279),1,0),0)</f>
        <v>0</v>
      </c>
      <c r="T279" s="31">
        <f t="shared" si="111"/>
        <v>0</v>
      </c>
      <c r="V279" s="1">
        <f t="shared" si="113"/>
        <v>1</v>
      </c>
      <c r="W279" s="1">
        <f t="shared" si="114"/>
        <v>1</v>
      </c>
      <c r="X279" s="1">
        <f t="shared" si="115"/>
        <v>0</v>
      </c>
      <c r="Y279" s="1">
        <f t="shared" si="116"/>
        <v>0</v>
      </c>
      <c r="Z279" s="1">
        <f t="shared" si="117"/>
        <v>0</v>
      </c>
      <c r="AA279" s="1">
        <f t="shared" si="118"/>
        <v>0</v>
      </c>
      <c r="AD279" s="1">
        <f t="shared" si="119"/>
        <v>1</v>
      </c>
      <c r="AE279" s="1">
        <f t="shared" si="120"/>
        <v>1</v>
      </c>
      <c r="AF279" s="1">
        <f t="shared" si="121"/>
        <v>0</v>
      </c>
      <c r="AG279" s="1">
        <f t="shared" si="122"/>
        <v>0</v>
      </c>
      <c r="AH279" s="1">
        <f t="shared" si="123"/>
        <v>0</v>
      </c>
      <c r="AI279" s="1">
        <f t="shared" si="124"/>
        <v>0</v>
      </c>
      <c r="AK279" s="1" t="str">
        <f t="shared" si="112"/>
        <v>110000</v>
      </c>
    </row>
    <row r="280" spans="4:37" x14ac:dyDescent="0.25">
      <c r="D280" s="27">
        <v>258</v>
      </c>
      <c r="E280" s="27">
        <f t="shared" si="125"/>
        <v>0</v>
      </c>
      <c r="F280" s="27">
        <f t="shared" si="126"/>
        <v>0</v>
      </c>
      <c r="G280" s="27">
        <f t="shared" ref="G280:G343" si="132">IF(SUM(F280,H280)=2,1,0)</f>
        <v>0</v>
      </c>
      <c r="H280" s="2">
        <f>_xlfn.IFNA(IF(MATCH(AK280,$AK$23:AK279,0)&gt;0,0,0),1)</f>
        <v>0</v>
      </c>
      <c r="I280" s="2">
        <f t="shared" ref="I280:I343" si="133">SUM(J280,L280,N280,P280,R280,T280)</f>
        <v>3</v>
      </c>
      <c r="J280" s="31">
        <f t="shared" ref="J280:J343" si="134">IF(J279&lt;$C$4,J279+1,1)</f>
        <v>2</v>
      </c>
      <c r="K280" s="32">
        <f t="shared" si="127"/>
        <v>0</v>
      </c>
      <c r="L280" s="31">
        <f t="shared" ref="L280:L343" si="135">IF($C$6&gt;=2,IF(J280&gt;J279,L279,IF(L279&lt;$C$4,L279+1,1)),0)</f>
        <v>1</v>
      </c>
      <c r="M280" s="32">
        <f t="shared" si="128"/>
        <v>0</v>
      </c>
      <c r="N280" s="31">
        <f t="shared" ref="N280:N343" si="136">IF($C$6&gt;=3,IF(L280=L279,N279,IF(L280&lt;L279,IF(N279&lt;$C$4,N279+1,1),N279)),0)</f>
        <v>0</v>
      </c>
      <c r="O280" s="32">
        <f t="shared" si="129"/>
        <v>0</v>
      </c>
      <c r="P280" s="31">
        <f t="shared" ref="P280:P343" si="137">IF($C$6&gt;=4,IF(N280=N279,P279,IF(N280&lt;N279,IF(P279&lt;$C$4,P279+1,1),P279)),0)</f>
        <v>0</v>
      </c>
      <c r="Q280" s="32">
        <f t="shared" si="130"/>
        <v>0</v>
      </c>
      <c r="R280" s="31">
        <f t="shared" ref="R280:R343" si="138">IF($C$6&gt;=5,IF(P280=P279,R279,IF(P280&lt;P279,IF(R279&lt;$C$4,R279+1,1),R279)),0)</f>
        <v>0</v>
      </c>
      <c r="S280" s="32">
        <f t="shared" si="131"/>
        <v>0</v>
      </c>
      <c r="T280" s="31">
        <f t="shared" ref="T280:T343" si="139">IF($C$6&gt;=6,IF(R280=R279,T279,IF(R280&lt;R279,IF(T279&lt;$C$4,T279+1,1),T279)),0)</f>
        <v>0</v>
      </c>
      <c r="V280" s="1">
        <f t="shared" si="113"/>
        <v>2</v>
      </c>
      <c r="W280" s="1">
        <f t="shared" si="114"/>
        <v>1</v>
      </c>
      <c r="X280" s="1">
        <f t="shared" si="115"/>
        <v>0</v>
      </c>
      <c r="Y280" s="1">
        <f t="shared" si="116"/>
        <v>0</v>
      </c>
      <c r="Z280" s="1">
        <f t="shared" si="117"/>
        <v>0</v>
      </c>
      <c r="AA280" s="1">
        <f t="shared" si="118"/>
        <v>0</v>
      </c>
      <c r="AD280" s="1">
        <f t="shared" si="119"/>
        <v>2</v>
      </c>
      <c r="AE280" s="1">
        <f t="shared" si="120"/>
        <v>1</v>
      </c>
      <c r="AF280" s="1">
        <f t="shared" si="121"/>
        <v>0</v>
      </c>
      <c r="AG280" s="1">
        <f t="shared" si="122"/>
        <v>0</v>
      </c>
      <c r="AH280" s="1">
        <f t="shared" si="123"/>
        <v>0</v>
      </c>
      <c r="AI280" s="1">
        <f t="shared" si="124"/>
        <v>0</v>
      </c>
      <c r="AK280" s="1" t="str">
        <f t="shared" ref="AK280:AK343" si="140">CONCATENATE(AD280,AE280,AF280,AG280,AH280,AI280)</f>
        <v>210000</v>
      </c>
    </row>
    <row r="281" spans="4:37" x14ac:dyDescent="0.25">
      <c r="D281" s="27">
        <v>259</v>
      </c>
      <c r="E281" s="27">
        <f t="shared" si="125"/>
        <v>0</v>
      </c>
      <c r="F281" s="27">
        <f t="shared" si="126"/>
        <v>0</v>
      </c>
      <c r="G281" s="27">
        <f t="shared" si="132"/>
        <v>0</v>
      </c>
      <c r="H281" s="2">
        <f>_xlfn.IFNA(IF(MATCH(AK281,$AK$23:AK280,0)&gt;0,0,0),1)</f>
        <v>0</v>
      </c>
      <c r="I281" s="2">
        <f t="shared" si="133"/>
        <v>4</v>
      </c>
      <c r="J281" s="31">
        <f t="shared" si="134"/>
        <v>3</v>
      </c>
      <c r="K281" s="32">
        <f t="shared" si="127"/>
        <v>0</v>
      </c>
      <c r="L281" s="31">
        <f t="shared" si="135"/>
        <v>1</v>
      </c>
      <c r="M281" s="32">
        <f t="shared" si="128"/>
        <v>0</v>
      </c>
      <c r="N281" s="31">
        <f t="shared" si="136"/>
        <v>0</v>
      </c>
      <c r="O281" s="32">
        <f t="shared" si="129"/>
        <v>0</v>
      </c>
      <c r="P281" s="31">
        <f t="shared" si="137"/>
        <v>0</v>
      </c>
      <c r="Q281" s="32">
        <f t="shared" si="130"/>
        <v>0</v>
      </c>
      <c r="R281" s="31">
        <f t="shared" si="138"/>
        <v>0</v>
      </c>
      <c r="S281" s="32">
        <f t="shared" si="131"/>
        <v>0</v>
      </c>
      <c r="T281" s="31">
        <f t="shared" si="139"/>
        <v>0</v>
      </c>
      <c r="V281" s="1">
        <f t="shared" si="113"/>
        <v>3</v>
      </c>
      <c r="W281" s="1">
        <f t="shared" si="114"/>
        <v>1</v>
      </c>
      <c r="X281" s="1">
        <f t="shared" si="115"/>
        <v>0</v>
      </c>
      <c r="Y281" s="1">
        <f t="shared" si="116"/>
        <v>0</v>
      </c>
      <c r="Z281" s="1">
        <f t="shared" si="117"/>
        <v>0</v>
      </c>
      <c r="AA281" s="1">
        <f t="shared" si="118"/>
        <v>0</v>
      </c>
      <c r="AD281" s="1">
        <f t="shared" si="119"/>
        <v>3</v>
      </c>
      <c r="AE281" s="1">
        <f t="shared" si="120"/>
        <v>1</v>
      </c>
      <c r="AF281" s="1">
        <f t="shared" si="121"/>
        <v>0</v>
      </c>
      <c r="AG281" s="1">
        <f t="shared" si="122"/>
        <v>0</v>
      </c>
      <c r="AH281" s="1">
        <f t="shared" si="123"/>
        <v>0</v>
      </c>
      <c r="AI281" s="1">
        <f t="shared" si="124"/>
        <v>0</v>
      </c>
      <c r="AK281" s="1" t="str">
        <f t="shared" si="140"/>
        <v>310000</v>
      </c>
    </row>
    <row r="282" spans="4:37" x14ac:dyDescent="0.25">
      <c r="D282" s="27">
        <v>260</v>
      </c>
      <c r="E282" s="27">
        <f t="shared" si="125"/>
        <v>0</v>
      </c>
      <c r="F282" s="27">
        <f t="shared" si="126"/>
        <v>0</v>
      </c>
      <c r="G282" s="27">
        <f t="shared" si="132"/>
        <v>0</v>
      </c>
      <c r="H282" s="2">
        <f>_xlfn.IFNA(IF(MATCH(AK282,$AK$23:AK281,0)&gt;0,0,0),1)</f>
        <v>0</v>
      </c>
      <c r="I282" s="2">
        <f t="shared" si="133"/>
        <v>5</v>
      </c>
      <c r="J282" s="31">
        <f t="shared" si="134"/>
        <v>4</v>
      </c>
      <c r="K282" s="32">
        <f t="shared" si="127"/>
        <v>0</v>
      </c>
      <c r="L282" s="31">
        <f t="shared" si="135"/>
        <v>1</v>
      </c>
      <c r="M282" s="32">
        <f t="shared" si="128"/>
        <v>0</v>
      </c>
      <c r="N282" s="31">
        <f t="shared" si="136"/>
        <v>0</v>
      </c>
      <c r="O282" s="32">
        <f t="shared" si="129"/>
        <v>0</v>
      </c>
      <c r="P282" s="31">
        <f t="shared" si="137"/>
        <v>0</v>
      </c>
      <c r="Q282" s="32">
        <f t="shared" si="130"/>
        <v>0</v>
      </c>
      <c r="R282" s="31">
        <f t="shared" si="138"/>
        <v>0</v>
      </c>
      <c r="S282" s="32">
        <f t="shared" si="131"/>
        <v>0</v>
      </c>
      <c r="T282" s="31">
        <f t="shared" si="139"/>
        <v>0</v>
      </c>
      <c r="V282" s="1">
        <f t="shared" si="113"/>
        <v>4</v>
      </c>
      <c r="W282" s="1">
        <f t="shared" si="114"/>
        <v>1</v>
      </c>
      <c r="X282" s="1">
        <f t="shared" si="115"/>
        <v>0</v>
      </c>
      <c r="Y282" s="1">
        <f t="shared" si="116"/>
        <v>0</v>
      </c>
      <c r="Z282" s="1">
        <f t="shared" si="117"/>
        <v>0</v>
      </c>
      <c r="AA282" s="1">
        <f t="shared" si="118"/>
        <v>0</v>
      </c>
      <c r="AD282" s="1">
        <f t="shared" si="119"/>
        <v>4</v>
      </c>
      <c r="AE282" s="1">
        <f t="shared" si="120"/>
        <v>1</v>
      </c>
      <c r="AF282" s="1">
        <f t="shared" si="121"/>
        <v>0</v>
      </c>
      <c r="AG282" s="1">
        <f t="shared" si="122"/>
        <v>0</v>
      </c>
      <c r="AH282" s="1">
        <f t="shared" si="123"/>
        <v>0</v>
      </c>
      <c r="AI282" s="1">
        <f t="shared" si="124"/>
        <v>0</v>
      </c>
      <c r="AK282" s="1" t="str">
        <f t="shared" si="140"/>
        <v>410000</v>
      </c>
    </row>
    <row r="283" spans="4:37" x14ac:dyDescent="0.25">
      <c r="D283" s="27">
        <v>261</v>
      </c>
      <c r="E283" s="27">
        <f t="shared" si="125"/>
        <v>0</v>
      </c>
      <c r="F283" s="27">
        <f t="shared" si="126"/>
        <v>0</v>
      </c>
      <c r="G283" s="27">
        <f t="shared" si="132"/>
        <v>0</v>
      </c>
      <c r="H283" s="2">
        <f>_xlfn.IFNA(IF(MATCH(AK283,$AK$23:AK282,0)&gt;0,0,0),1)</f>
        <v>0</v>
      </c>
      <c r="I283" s="2">
        <f t="shared" si="133"/>
        <v>3</v>
      </c>
      <c r="J283" s="31">
        <f t="shared" si="134"/>
        <v>1</v>
      </c>
      <c r="K283" s="32">
        <f t="shared" si="127"/>
        <v>0</v>
      </c>
      <c r="L283" s="31">
        <f t="shared" si="135"/>
        <v>2</v>
      </c>
      <c r="M283" s="32">
        <f t="shared" si="128"/>
        <v>0</v>
      </c>
      <c r="N283" s="31">
        <f t="shared" si="136"/>
        <v>0</v>
      </c>
      <c r="O283" s="32">
        <f t="shared" si="129"/>
        <v>0</v>
      </c>
      <c r="P283" s="31">
        <f t="shared" si="137"/>
        <v>0</v>
      </c>
      <c r="Q283" s="32">
        <f t="shared" si="130"/>
        <v>0</v>
      </c>
      <c r="R283" s="31">
        <f t="shared" si="138"/>
        <v>0</v>
      </c>
      <c r="S283" s="32">
        <f t="shared" si="131"/>
        <v>0</v>
      </c>
      <c r="T283" s="31">
        <f t="shared" si="139"/>
        <v>0</v>
      </c>
      <c r="V283" s="1">
        <f t="shared" si="113"/>
        <v>1</v>
      </c>
      <c r="W283" s="1">
        <f t="shared" si="114"/>
        <v>2</v>
      </c>
      <c r="X283" s="1">
        <f t="shared" si="115"/>
        <v>0</v>
      </c>
      <c r="Y283" s="1">
        <f t="shared" si="116"/>
        <v>0</v>
      </c>
      <c r="Z283" s="1">
        <f t="shared" si="117"/>
        <v>0</v>
      </c>
      <c r="AA283" s="1">
        <f t="shared" si="118"/>
        <v>0</v>
      </c>
      <c r="AD283" s="1">
        <f t="shared" si="119"/>
        <v>2</v>
      </c>
      <c r="AE283" s="1">
        <f t="shared" si="120"/>
        <v>1</v>
      </c>
      <c r="AF283" s="1">
        <f t="shared" si="121"/>
        <v>0</v>
      </c>
      <c r="AG283" s="1">
        <f t="shared" si="122"/>
        <v>0</v>
      </c>
      <c r="AH283" s="1">
        <f t="shared" si="123"/>
        <v>0</v>
      </c>
      <c r="AI283" s="1">
        <f t="shared" si="124"/>
        <v>0</v>
      </c>
      <c r="AK283" s="1" t="str">
        <f t="shared" si="140"/>
        <v>210000</v>
      </c>
    </row>
    <row r="284" spans="4:37" x14ac:dyDescent="0.25">
      <c r="D284" s="27">
        <v>262</v>
      </c>
      <c r="E284" s="27">
        <f t="shared" si="125"/>
        <v>0</v>
      </c>
      <c r="F284" s="27">
        <f t="shared" si="126"/>
        <v>0</v>
      </c>
      <c r="G284" s="27">
        <f t="shared" si="132"/>
        <v>0</v>
      </c>
      <c r="H284" s="2">
        <f>_xlfn.IFNA(IF(MATCH(AK284,$AK$23:AK283,0)&gt;0,0,0),1)</f>
        <v>0</v>
      </c>
      <c r="I284" s="2">
        <f t="shared" si="133"/>
        <v>4</v>
      </c>
      <c r="J284" s="31">
        <f t="shared" si="134"/>
        <v>2</v>
      </c>
      <c r="K284" s="32">
        <f t="shared" si="127"/>
        <v>1</v>
      </c>
      <c r="L284" s="31">
        <f t="shared" si="135"/>
        <v>2</v>
      </c>
      <c r="M284" s="32">
        <f t="shared" si="128"/>
        <v>0</v>
      </c>
      <c r="N284" s="31">
        <f t="shared" si="136"/>
        <v>0</v>
      </c>
      <c r="O284" s="32">
        <f t="shared" si="129"/>
        <v>0</v>
      </c>
      <c r="P284" s="31">
        <f t="shared" si="137"/>
        <v>0</v>
      </c>
      <c r="Q284" s="32">
        <f t="shared" si="130"/>
        <v>0</v>
      </c>
      <c r="R284" s="31">
        <f t="shared" si="138"/>
        <v>0</v>
      </c>
      <c r="S284" s="32">
        <f t="shared" si="131"/>
        <v>0</v>
      </c>
      <c r="T284" s="31">
        <f t="shared" si="139"/>
        <v>0</v>
      </c>
      <c r="V284" s="1">
        <f t="shared" si="113"/>
        <v>2</v>
      </c>
      <c r="W284" s="1">
        <f t="shared" si="114"/>
        <v>2</v>
      </c>
      <c r="X284" s="1">
        <f t="shared" si="115"/>
        <v>0</v>
      </c>
      <c r="Y284" s="1">
        <f t="shared" si="116"/>
        <v>0</v>
      </c>
      <c r="Z284" s="1">
        <f t="shared" si="117"/>
        <v>0</v>
      </c>
      <c r="AA284" s="1">
        <f t="shared" si="118"/>
        <v>0</v>
      </c>
      <c r="AD284" s="1">
        <f t="shared" si="119"/>
        <v>2</v>
      </c>
      <c r="AE284" s="1">
        <f t="shared" si="120"/>
        <v>2</v>
      </c>
      <c r="AF284" s="1">
        <f t="shared" si="121"/>
        <v>0</v>
      </c>
      <c r="AG284" s="1">
        <f t="shared" si="122"/>
        <v>0</v>
      </c>
      <c r="AH284" s="1">
        <f t="shared" si="123"/>
        <v>0</v>
      </c>
      <c r="AI284" s="1">
        <f t="shared" si="124"/>
        <v>0</v>
      </c>
      <c r="AK284" s="1" t="str">
        <f t="shared" si="140"/>
        <v>220000</v>
      </c>
    </row>
    <row r="285" spans="4:37" x14ac:dyDescent="0.25">
      <c r="D285" s="27">
        <v>263</v>
      </c>
      <c r="E285" s="27">
        <f t="shared" si="125"/>
        <v>0</v>
      </c>
      <c r="F285" s="27">
        <f t="shared" si="126"/>
        <v>0</v>
      </c>
      <c r="G285" s="27">
        <f t="shared" si="132"/>
        <v>0</v>
      </c>
      <c r="H285" s="2">
        <f>_xlfn.IFNA(IF(MATCH(AK285,$AK$23:AK284,0)&gt;0,0,0),1)</f>
        <v>0</v>
      </c>
      <c r="I285" s="2">
        <f t="shared" si="133"/>
        <v>5</v>
      </c>
      <c r="J285" s="31">
        <f t="shared" si="134"/>
        <v>3</v>
      </c>
      <c r="K285" s="32">
        <f t="shared" si="127"/>
        <v>0</v>
      </c>
      <c r="L285" s="31">
        <f t="shared" si="135"/>
        <v>2</v>
      </c>
      <c r="M285" s="32">
        <f t="shared" si="128"/>
        <v>0</v>
      </c>
      <c r="N285" s="31">
        <f t="shared" si="136"/>
        <v>0</v>
      </c>
      <c r="O285" s="32">
        <f t="shared" si="129"/>
        <v>0</v>
      </c>
      <c r="P285" s="31">
        <f t="shared" si="137"/>
        <v>0</v>
      </c>
      <c r="Q285" s="32">
        <f t="shared" si="130"/>
        <v>0</v>
      </c>
      <c r="R285" s="31">
        <f t="shared" si="138"/>
        <v>0</v>
      </c>
      <c r="S285" s="32">
        <f t="shared" si="131"/>
        <v>0</v>
      </c>
      <c r="T285" s="31">
        <f t="shared" si="139"/>
        <v>0</v>
      </c>
      <c r="V285" s="1">
        <f t="shared" si="113"/>
        <v>3</v>
      </c>
      <c r="W285" s="1">
        <f t="shared" si="114"/>
        <v>2</v>
      </c>
      <c r="X285" s="1">
        <f t="shared" si="115"/>
        <v>0</v>
      </c>
      <c r="Y285" s="1">
        <f t="shared" si="116"/>
        <v>0</v>
      </c>
      <c r="Z285" s="1">
        <f t="shared" si="117"/>
        <v>0</v>
      </c>
      <c r="AA285" s="1">
        <f t="shared" si="118"/>
        <v>0</v>
      </c>
      <c r="AD285" s="1">
        <f t="shared" si="119"/>
        <v>3</v>
      </c>
      <c r="AE285" s="1">
        <f t="shared" si="120"/>
        <v>2</v>
      </c>
      <c r="AF285" s="1">
        <f t="shared" si="121"/>
        <v>0</v>
      </c>
      <c r="AG285" s="1">
        <f t="shared" si="122"/>
        <v>0</v>
      </c>
      <c r="AH285" s="1">
        <f t="shared" si="123"/>
        <v>0</v>
      </c>
      <c r="AI285" s="1">
        <f t="shared" si="124"/>
        <v>0</v>
      </c>
      <c r="AK285" s="1" t="str">
        <f t="shared" si="140"/>
        <v>320000</v>
      </c>
    </row>
    <row r="286" spans="4:37" x14ac:dyDescent="0.25">
      <c r="D286" s="27">
        <v>264</v>
      </c>
      <c r="E286" s="27">
        <f t="shared" si="125"/>
        <v>0</v>
      </c>
      <c r="F286" s="27">
        <f t="shared" si="126"/>
        <v>0</v>
      </c>
      <c r="G286" s="27">
        <f t="shared" si="132"/>
        <v>0</v>
      </c>
      <c r="H286" s="2">
        <f>_xlfn.IFNA(IF(MATCH(AK286,$AK$23:AK285,0)&gt;0,0,0),1)</f>
        <v>0</v>
      </c>
      <c r="I286" s="2">
        <f t="shared" si="133"/>
        <v>6</v>
      </c>
      <c r="J286" s="31">
        <f t="shared" si="134"/>
        <v>4</v>
      </c>
      <c r="K286" s="32">
        <f t="shared" si="127"/>
        <v>0</v>
      </c>
      <c r="L286" s="31">
        <f t="shared" si="135"/>
        <v>2</v>
      </c>
      <c r="M286" s="32">
        <f t="shared" si="128"/>
        <v>0</v>
      </c>
      <c r="N286" s="31">
        <f t="shared" si="136"/>
        <v>0</v>
      </c>
      <c r="O286" s="32">
        <f t="shared" si="129"/>
        <v>0</v>
      </c>
      <c r="P286" s="31">
        <f t="shared" si="137"/>
        <v>0</v>
      </c>
      <c r="Q286" s="32">
        <f t="shared" si="130"/>
        <v>0</v>
      </c>
      <c r="R286" s="31">
        <f t="shared" si="138"/>
        <v>0</v>
      </c>
      <c r="S286" s="32">
        <f t="shared" si="131"/>
        <v>0</v>
      </c>
      <c r="T286" s="31">
        <f t="shared" si="139"/>
        <v>0</v>
      </c>
      <c r="V286" s="1">
        <f t="shared" si="113"/>
        <v>4</v>
      </c>
      <c r="W286" s="1">
        <f t="shared" si="114"/>
        <v>2</v>
      </c>
      <c r="X286" s="1">
        <f t="shared" si="115"/>
        <v>0</v>
      </c>
      <c r="Y286" s="1">
        <f t="shared" si="116"/>
        <v>0</v>
      </c>
      <c r="Z286" s="1">
        <f t="shared" si="117"/>
        <v>0</v>
      </c>
      <c r="AA286" s="1">
        <f t="shared" si="118"/>
        <v>0</v>
      </c>
      <c r="AD286" s="1">
        <f t="shared" si="119"/>
        <v>4</v>
      </c>
      <c r="AE286" s="1">
        <f t="shared" si="120"/>
        <v>2</v>
      </c>
      <c r="AF286" s="1">
        <f t="shared" si="121"/>
        <v>0</v>
      </c>
      <c r="AG286" s="1">
        <f t="shared" si="122"/>
        <v>0</v>
      </c>
      <c r="AH286" s="1">
        <f t="shared" si="123"/>
        <v>0</v>
      </c>
      <c r="AI286" s="1">
        <f t="shared" si="124"/>
        <v>0</v>
      </c>
      <c r="AK286" s="1" t="str">
        <f t="shared" si="140"/>
        <v>420000</v>
      </c>
    </row>
    <row r="287" spans="4:37" x14ac:dyDescent="0.25">
      <c r="D287" s="27">
        <v>265</v>
      </c>
      <c r="E287" s="27">
        <f t="shared" si="125"/>
        <v>0</v>
      </c>
      <c r="F287" s="27">
        <f t="shared" si="126"/>
        <v>0</v>
      </c>
      <c r="G287" s="27">
        <f t="shared" si="132"/>
        <v>0</v>
      </c>
      <c r="H287" s="2">
        <f>_xlfn.IFNA(IF(MATCH(AK287,$AK$23:AK286,0)&gt;0,0,0),1)</f>
        <v>0</v>
      </c>
      <c r="I287" s="2">
        <f t="shared" si="133"/>
        <v>4</v>
      </c>
      <c r="J287" s="31">
        <f t="shared" si="134"/>
        <v>1</v>
      </c>
      <c r="K287" s="32">
        <f t="shared" si="127"/>
        <v>0</v>
      </c>
      <c r="L287" s="31">
        <f t="shared" si="135"/>
        <v>3</v>
      </c>
      <c r="M287" s="32">
        <f t="shared" si="128"/>
        <v>0</v>
      </c>
      <c r="N287" s="31">
        <f t="shared" si="136"/>
        <v>0</v>
      </c>
      <c r="O287" s="32">
        <f t="shared" si="129"/>
        <v>0</v>
      </c>
      <c r="P287" s="31">
        <f t="shared" si="137"/>
        <v>0</v>
      </c>
      <c r="Q287" s="32">
        <f t="shared" si="130"/>
        <v>0</v>
      </c>
      <c r="R287" s="31">
        <f t="shared" si="138"/>
        <v>0</v>
      </c>
      <c r="S287" s="32">
        <f t="shared" si="131"/>
        <v>0</v>
      </c>
      <c r="T287" s="31">
        <f t="shared" si="139"/>
        <v>0</v>
      </c>
      <c r="V287" s="1">
        <f t="shared" si="113"/>
        <v>1</v>
      </c>
      <c r="W287" s="1">
        <f t="shared" si="114"/>
        <v>3</v>
      </c>
      <c r="X287" s="1">
        <f t="shared" si="115"/>
        <v>0</v>
      </c>
      <c r="Y287" s="1">
        <f t="shared" si="116"/>
        <v>0</v>
      </c>
      <c r="Z287" s="1">
        <f t="shared" si="117"/>
        <v>0</v>
      </c>
      <c r="AA287" s="1">
        <f t="shared" si="118"/>
        <v>0</v>
      </c>
      <c r="AD287" s="1">
        <f t="shared" si="119"/>
        <v>3</v>
      </c>
      <c r="AE287" s="1">
        <f t="shared" si="120"/>
        <v>1</v>
      </c>
      <c r="AF287" s="1">
        <f t="shared" si="121"/>
        <v>0</v>
      </c>
      <c r="AG287" s="1">
        <f t="shared" si="122"/>
        <v>0</v>
      </c>
      <c r="AH287" s="1">
        <f t="shared" si="123"/>
        <v>0</v>
      </c>
      <c r="AI287" s="1">
        <f t="shared" si="124"/>
        <v>0</v>
      </c>
      <c r="AK287" s="1" t="str">
        <f t="shared" si="140"/>
        <v>310000</v>
      </c>
    </row>
    <row r="288" spans="4:37" x14ac:dyDescent="0.25">
      <c r="D288" s="27">
        <v>266</v>
      </c>
      <c r="E288" s="27">
        <f t="shared" si="125"/>
        <v>0</v>
      </c>
      <c r="F288" s="27">
        <f t="shared" si="126"/>
        <v>0</v>
      </c>
      <c r="G288" s="27">
        <f t="shared" si="132"/>
        <v>0</v>
      </c>
      <c r="H288" s="2">
        <f>_xlfn.IFNA(IF(MATCH(AK288,$AK$23:AK287,0)&gt;0,0,0),1)</f>
        <v>0</v>
      </c>
      <c r="I288" s="2">
        <f t="shared" si="133"/>
        <v>5</v>
      </c>
      <c r="J288" s="31">
        <f t="shared" si="134"/>
        <v>2</v>
      </c>
      <c r="K288" s="32">
        <f t="shared" si="127"/>
        <v>0</v>
      </c>
      <c r="L288" s="31">
        <f t="shared" si="135"/>
        <v>3</v>
      </c>
      <c r="M288" s="32">
        <f t="shared" si="128"/>
        <v>0</v>
      </c>
      <c r="N288" s="31">
        <f t="shared" si="136"/>
        <v>0</v>
      </c>
      <c r="O288" s="32">
        <f t="shared" si="129"/>
        <v>0</v>
      </c>
      <c r="P288" s="31">
        <f t="shared" si="137"/>
        <v>0</v>
      </c>
      <c r="Q288" s="32">
        <f t="shared" si="130"/>
        <v>0</v>
      </c>
      <c r="R288" s="31">
        <f t="shared" si="138"/>
        <v>0</v>
      </c>
      <c r="S288" s="32">
        <f t="shared" si="131"/>
        <v>0</v>
      </c>
      <c r="T288" s="31">
        <f t="shared" si="139"/>
        <v>0</v>
      </c>
      <c r="V288" s="1">
        <f t="shared" si="113"/>
        <v>2</v>
      </c>
      <c r="W288" s="1">
        <f t="shared" si="114"/>
        <v>3</v>
      </c>
      <c r="X288" s="1">
        <f t="shared" si="115"/>
        <v>0</v>
      </c>
      <c r="Y288" s="1">
        <f t="shared" si="116"/>
        <v>0</v>
      </c>
      <c r="Z288" s="1">
        <f t="shared" si="117"/>
        <v>0</v>
      </c>
      <c r="AA288" s="1">
        <f t="shared" si="118"/>
        <v>0</v>
      </c>
      <c r="AD288" s="1">
        <f t="shared" si="119"/>
        <v>3</v>
      </c>
      <c r="AE288" s="1">
        <f t="shared" si="120"/>
        <v>2</v>
      </c>
      <c r="AF288" s="1">
        <f t="shared" si="121"/>
        <v>0</v>
      </c>
      <c r="AG288" s="1">
        <f t="shared" si="122"/>
        <v>0</v>
      </c>
      <c r="AH288" s="1">
        <f t="shared" si="123"/>
        <v>0</v>
      </c>
      <c r="AI288" s="1">
        <f t="shared" si="124"/>
        <v>0</v>
      </c>
      <c r="AK288" s="1" t="str">
        <f t="shared" si="140"/>
        <v>320000</v>
      </c>
    </row>
    <row r="289" spans="4:37" x14ac:dyDescent="0.25">
      <c r="D289" s="27">
        <v>267</v>
      </c>
      <c r="E289" s="27">
        <f t="shared" si="125"/>
        <v>0</v>
      </c>
      <c r="F289" s="27">
        <f t="shared" si="126"/>
        <v>0</v>
      </c>
      <c r="G289" s="27">
        <f t="shared" si="132"/>
        <v>0</v>
      </c>
      <c r="H289" s="2">
        <f>_xlfn.IFNA(IF(MATCH(AK289,$AK$23:AK288,0)&gt;0,0,0),1)</f>
        <v>0</v>
      </c>
      <c r="I289" s="2">
        <f t="shared" si="133"/>
        <v>6</v>
      </c>
      <c r="J289" s="31">
        <f t="shared" si="134"/>
        <v>3</v>
      </c>
      <c r="K289" s="32">
        <f t="shared" si="127"/>
        <v>1</v>
      </c>
      <c r="L289" s="31">
        <f t="shared" si="135"/>
        <v>3</v>
      </c>
      <c r="M289" s="32">
        <f t="shared" si="128"/>
        <v>0</v>
      </c>
      <c r="N289" s="31">
        <f t="shared" si="136"/>
        <v>0</v>
      </c>
      <c r="O289" s="32">
        <f t="shared" si="129"/>
        <v>0</v>
      </c>
      <c r="P289" s="31">
        <f t="shared" si="137"/>
        <v>0</v>
      </c>
      <c r="Q289" s="32">
        <f t="shared" si="130"/>
        <v>0</v>
      </c>
      <c r="R289" s="31">
        <f t="shared" si="138"/>
        <v>0</v>
      </c>
      <c r="S289" s="32">
        <f t="shared" si="131"/>
        <v>0</v>
      </c>
      <c r="T289" s="31">
        <f t="shared" si="139"/>
        <v>0</v>
      </c>
      <c r="V289" s="1">
        <f t="shared" si="113"/>
        <v>3</v>
      </c>
      <c r="W289" s="1">
        <f t="shared" si="114"/>
        <v>3</v>
      </c>
      <c r="X289" s="1">
        <f t="shared" si="115"/>
        <v>0</v>
      </c>
      <c r="Y289" s="1">
        <f t="shared" si="116"/>
        <v>0</v>
      </c>
      <c r="Z289" s="1">
        <f t="shared" si="117"/>
        <v>0</v>
      </c>
      <c r="AA289" s="1">
        <f t="shared" si="118"/>
        <v>0</v>
      </c>
      <c r="AD289" s="1">
        <f t="shared" si="119"/>
        <v>3</v>
      </c>
      <c r="AE289" s="1">
        <f t="shared" si="120"/>
        <v>3</v>
      </c>
      <c r="AF289" s="1">
        <f t="shared" si="121"/>
        <v>0</v>
      </c>
      <c r="AG289" s="1">
        <f t="shared" si="122"/>
        <v>0</v>
      </c>
      <c r="AH289" s="1">
        <f t="shared" si="123"/>
        <v>0</v>
      </c>
      <c r="AI289" s="1">
        <f t="shared" si="124"/>
        <v>0</v>
      </c>
      <c r="AK289" s="1" t="str">
        <f t="shared" si="140"/>
        <v>330000</v>
      </c>
    </row>
    <row r="290" spans="4:37" x14ac:dyDescent="0.25">
      <c r="D290" s="27">
        <v>268</v>
      </c>
      <c r="E290" s="27">
        <f t="shared" si="125"/>
        <v>0</v>
      </c>
      <c r="F290" s="27">
        <f t="shared" si="126"/>
        <v>0</v>
      </c>
      <c r="G290" s="27">
        <f t="shared" si="132"/>
        <v>0</v>
      </c>
      <c r="H290" s="2">
        <f>_xlfn.IFNA(IF(MATCH(AK290,$AK$23:AK289,0)&gt;0,0,0),1)</f>
        <v>0</v>
      </c>
      <c r="I290" s="2">
        <f t="shared" si="133"/>
        <v>7</v>
      </c>
      <c r="J290" s="31">
        <f t="shared" si="134"/>
        <v>4</v>
      </c>
      <c r="K290" s="32">
        <f t="shared" si="127"/>
        <v>0</v>
      </c>
      <c r="L290" s="31">
        <f t="shared" si="135"/>
        <v>3</v>
      </c>
      <c r="M290" s="32">
        <f t="shared" si="128"/>
        <v>0</v>
      </c>
      <c r="N290" s="31">
        <f t="shared" si="136"/>
        <v>0</v>
      </c>
      <c r="O290" s="32">
        <f t="shared" si="129"/>
        <v>0</v>
      </c>
      <c r="P290" s="31">
        <f t="shared" si="137"/>
        <v>0</v>
      </c>
      <c r="Q290" s="32">
        <f t="shared" si="130"/>
        <v>0</v>
      </c>
      <c r="R290" s="31">
        <f t="shared" si="138"/>
        <v>0</v>
      </c>
      <c r="S290" s="32">
        <f t="shared" si="131"/>
        <v>0</v>
      </c>
      <c r="T290" s="31">
        <f t="shared" si="139"/>
        <v>0</v>
      </c>
      <c r="V290" s="1">
        <f t="shared" si="113"/>
        <v>4</v>
      </c>
      <c r="W290" s="1">
        <f t="shared" si="114"/>
        <v>3</v>
      </c>
      <c r="X290" s="1">
        <f t="shared" si="115"/>
        <v>0</v>
      </c>
      <c r="Y290" s="1">
        <f t="shared" si="116"/>
        <v>0</v>
      </c>
      <c r="Z290" s="1">
        <f t="shared" si="117"/>
        <v>0</v>
      </c>
      <c r="AA290" s="1">
        <f t="shared" si="118"/>
        <v>0</v>
      </c>
      <c r="AD290" s="1">
        <f t="shared" si="119"/>
        <v>4</v>
      </c>
      <c r="AE290" s="1">
        <f t="shared" si="120"/>
        <v>3</v>
      </c>
      <c r="AF290" s="1">
        <f t="shared" si="121"/>
        <v>0</v>
      </c>
      <c r="AG290" s="1">
        <f t="shared" si="122"/>
        <v>0</v>
      </c>
      <c r="AH290" s="1">
        <f t="shared" si="123"/>
        <v>0</v>
      </c>
      <c r="AI290" s="1">
        <f t="shared" si="124"/>
        <v>0</v>
      </c>
      <c r="AK290" s="1" t="str">
        <f t="shared" si="140"/>
        <v>430000</v>
      </c>
    </row>
    <row r="291" spans="4:37" x14ac:dyDescent="0.25">
      <c r="D291" s="27">
        <v>269</v>
      </c>
      <c r="E291" s="27">
        <f t="shared" si="125"/>
        <v>0</v>
      </c>
      <c r="F291" s="27">
        <f t="shared" si="126"/>
        <v>0</v>
      </c>
      <c r="G291" s="27">
        <f t="shared" si="132"/>
        <v>0</v>
      </c>
      <c r="H291" s="2">
        <f>_xlfn.IFNA(IF(MATCH(AK291,$AK$23:AK290,0)&gt;0,0,0),1)</f>
        <v>0</v>
      </c>
      <c r="I291" s="2">
        <f t="shared" si="133"/>
        <v>5</v>
      </c>
      <c r="J291" s="31">
        <f t="shared" si="134"/>
        <v>1</v>
      </c>
      <c r="K291" s="32">
        <f t="shared" si="127"/>
        <v>0</v>
      </c>
      <c r="L291" s="31">
        <f t="shared" si="135"/>
        <v>4</v>
      </c>
      <c r="M291" s="32">
        <f t="shared" si="128"/>
        <v>0</v>
      </c>
      <c r="N291" s="31">
        <f t="shared" si="136"/>
        <v>0</v>
      </c>
      <c r="O291" s="32">
        <f t="shared" si="129"/>
        <v>0</v>
      </c>
      <c r="P291" s="31">
        <f t="shared" si="137"/>
        <v>0</v>
      </c>
      <c r="Q291" s="32">
        <f t="shared" si="130"/>
        <v>0</v>
      </c>
      <c r="R291" s="31">
        <f t="shared" si="138"/>
        <v>0</v>
      </c>
      <c r="S291" s="32">
        <f t="shared" si="131"/>
        <v>0</v>
      </c>
      <c r="T291" s="31">
        <f t="shared" si="139"/>
        <v>0</v>
      </c>
      <c r="V291" s="1">
        <f t="shared" ref="V291:V354" si="141">J291</f>
        <v>1</v>
      </c>
      <c r="W291" s="1">
        <f t="shared" ref="W291:W354" si="142">L291</f>
        <v>4</v>
      </c>
      <c r="X291" s="1">
        <f t="shared" ref="X291:X354" si="143">N291</f>
        <v>0</v>
      </c>
      <c r="Y291" s="1">
        <f t="shared" ref="Y291:Y354" si="144">P291</f>
        <v>0</v>
      </c>
      <c r="Z291" s="1">
        <f t="shared" ref="Z291:Z354" si="145">R291</f>
        <v>0</v>
      </c>
      <c r="AA291" s="1">
        <f t="shared" ref="AA291:AA354" si="146">T291</f>
        <v>0</v>
      </c>
      <c r="AD291" s="1">
        <f t="shared" ref="AD291:AD354" si="147">LARGE(V291:AA291,1)</f>
        <v>4</v>
      </c>
      <c r="AE291" s="1">
        <f t="shared" ref="AE291:AE354" si="148">LARGE(V291:AA291,2)</f>
        <v>1</v>
      </c>
      <c r="AF291" s="1">
        <f t="shared" ref="AF291:AF354" si="149">LARGE(V291:AA291,3)</f>
        <v>0</v>
      </c>
      <c r="AG291" s="1">
        <f t="shared" ref="AG291:AG354" si="150">LARGE(V291:AA291,4)</f>
        <v>0</v>
      </c>
      <c r="AH291" s="1">
        <f t="shared" ref="AH291:AH354" si="151">LARGE(V291:AA291,5)</f>
        <v>0</v>
      </c>
      <c r="AI291" s="1">
        <f t="shared" ref="AI291:AI354" si="152">LARGE(V291:AA291,6)</f>
        <v>0</v>
      </c>
      <c r="AK291" s="1" t="str">
        <f t="shared" si="140"/>
        <v>410000</v>
      </c>
    </row>
    <row r="292" spans="4:37" x14ac:dyDescent="0.25">
      <c r="D292" s="27">
        <v>270</v>
      </c>
      <c r="E292" s="27">
        <f t="shared" si="125"/>
        <v>0</v>
      </c>
      <c r="F292" s="27">
        <f t="shared" si="126"/>
        <v>0</v>
      </c>
      <c r="G292" s="27">
        <f t="shared" si="132"/>
        <v>0</v>
      </c>
      <c r="H292" s="2">
        <f>_xlfn.IFNA(IF(MATCH(AK292,$AK$23:AK291,0)&gt;0,0,0),1)</f>
        <v>0</v>
      </c>
      <c r="I292" s="2">
        <f t="shared" si="133"/>
        <v>6</v>
      </c>
      <c r="J292" s="31">
        <f t="shared" si="134"/>
        <v>2</v>
      </c>
      <c r="K292" s="32">
        <f t="shared" si="127"/>
        <v>0</v>
      </c>
      <c r="L292" s="31">
        <f t="shared" si="135"/>
        <v>4</v>
      </c>
      <c r="M292" s="32">
        <f t="shared" si="128"/>
        <v>0</v>
      </c>
      <c r="N292" s="31">
        <f t="shared" si="136"/>
        <v>0</v>
      </c>
      <c r="O292" s="32">
        <f t="shared" si="129"/>
        <v>0</v>
      </c>
      <c r="P292" s="31">
        <f t="shared" si="137"/>
        <v>0</v>
      </c>
      <c r="Q292" s="32">
        <f t="shared" si="130"/>
        <v>0</v>
      </c>
      <c r="R292" s="31">
        <f t="shared" si="138"/>
        <v>0</v>
      </c>
      <c r="S292" s="32">
        <f t="shared" si="131"/>
        <v>0</v>
      </c>
      <c r="T292" s="31">
        <f t="shared" si="139"/>
        <v>0</v>
      </c>
      <c r="V292" s="1">
        <f t="shared" si="141"/>
        <v>2</v>
      </c>
      <c r="W292" s="1">
        <f t="shared" si="142"/>
        <v>4</v>
      </c>
      <c r="X292" s="1">
        <f t="shared" si="143"/>
        <v>0</v>
      </c>
      <c r="Y292" s="1">
        <f t="shared" si="144"/>
        <v>0</v>
      </c>
      <c r="Z292" s="1">
        <f t="shared" si="145"/>
        <v>0</v>
      </c>
      <c r="AA292" s="1">
        <f t="shared" si="146"/>
        <v>0</v>
      </c>
      <c r="AD292" s="1">
        <f t="shared" si="147"/>
        <v>4</v>
      </c>
      <c r="AE292" s="1">
        <f t="shared" si="148"/>
        <v>2</v>
      </c>
      <c r="AF292" s="1">
        <f t="shared" si="149"/>
        <v>0</v>
      </c>
      <c r="AG292" s="1">
        <f t="shared" si="150"/>
        <v>0</v>
      </c>
      <c r="AH292" s="1">
        <f t="shared" si="151"/>
        <v>0</v>
      </c>
      <c r="AI292" s="1">
        <f t="shared" si="152"/>
        <v>0</v>
      </c>
      <c r="AK292" s="1" t="str">
        <f t="shared" si="140"/>
        <v>420000</v>
      </c>
    </row>
    <row r="293" spans="4:37" x14ac:dyDescent="0.25">
      <c r="D293" s="27">
        <v>271</v>
      </c>
      <c r="E293" s="27">
        <f t="shared" si="125"/>
        <v>0</v>
      </c>
      <c r="F293" s="27">
        <f t="shared" si="126"/>
        <v>0</v>
      </c>
      <c r="G293" s="27">
        <f t="shared" si="132"/>
        <v>0</v>
      </c>
      <c r="H293" s="2">
        <f>_xlfn.IFNA(IF(MATCH(AK293,$AK$23:AK292,0)&gt;0,0,0),1)</f>
        <v>0</v>
      </c>
      <c r="I293" s="2">
        <f t="shared" si="133"/>
        <v>7</v>
      </c>
      <c r="J293" s="31">
        <f t="shared" si="134"/>
        <v>3</v>
      </c>
      <c r="K293" s="32">
        <f t="shared" si="127"/>
        <v>0</v>
      </c>
      <c r="L293" s="31">
        <f t="shared" si="135"/>
        <v>4</v>
      </c>
      <c r="M293" s="32">
        <f t="shared" si="128"/>
        <v>0</v>
      </c>
      <c r="N293" s="31">
        <f t="shared" si="136"/>
        <v>0</v>
      </c>
      <c r="O293" s="32">
        <f t="shared" si="129"/>
        <v>0</v>
      </c>
      <c r="P293" s="31">
        <f t="shared" si="137"/>
        <v>0</v>
      </c>
      <c r="Q293" s="32">
        <f t="shared" si="130"/>
        <v>0</v>
      </c>
      <c r="R293" s="31">
        <f t="shared" si="138"/>
        <v>0</v>
      </c>
      <c r="S293" s="32">
        <f t="shared" si="131"/>
        <v>0</v>
      </c>
      <c r="T293" s="31">
        <f t="shared" si="139"/>
        <v>0</v>
      </c>
      <c r="V293" s="1">
        <f t="shared" si="141"/>
        <v>3</v>
      </c>
      <c r="W293" s="1">
        <f t="shared" si="142"/>
        <v>4</v>
      </c>
      <c r="X293" s="1">
        <f t="shared" si="143"/>
        <v>0</v>
      </c>
      <c r="Y293" s="1">
        <f t="shared" si="144"/>
        <v>0</v>
      </c>
      <c r="Z293" s="1">
        <f t="shared" si="145"/>
        <v>0</v>
      </c>
      <c r="AA293" s="1">
        <f t="shared" si="146"/>
        <v>0</v>
      </c>
      <c r="AD293" s="1">
        <f t="shared" si="147"/>
        <v>4</v>
      </c>
      <c r="AE293" s="1">
        <f t="shared" si="148"/>
        <v>3</v>
      </c>
      <c r="AF293" s="1">
        <f t="shared" si="149"/>
        <v>0</v>
      </c>
      <c r="AG293" s="1">
        <f t="shared" si="150"/>
        <v>0</v>
      </c>
      <c r="AH293" s="1">
        <f t="shared" si="151"/>
        <v>0</v>
      </c>
      <c r="AI293" s="1">
        <f t="shared" si="152"/>
        <v>0</v>
      </c>
      <c r="AK293" s="1" t="str">
        <f t="shared" si="140"/>
        <v>430000</v>
      </c>
    </row>
    <row r="294" spans="4:37" x14ac:dyDescent="0.25">
      <c r="D294" s="27">
        <v>272</v>
      </c>
      <c r="E294" s="27">
        <f t="shared" si="125"/>
        <v>0</v>
      </c>
      <c r="F294" s="27">
        <f t="shared" si="126"/>
        <v>0</v>
      </c>
      <c r="G294" s="27">
        <f t="shared" si="132"/>
        <v>0</v>
      </c>
      <c r="H294" s="2">
        <f>_xlfn.IFNA(IF(MATCH(AK294,$AK$23:AK293,0)&gt;0,0,0),1)</f>
        <v>0</v>
      </c>
      <c r="I294" s="2">
        <f t="shared" si="133"/>
        <v>8</v>
      </c>
      <c r="J294" s="31">
        <f t="shared" si="134"/>
        <v>4</v>
      </c>
      <c r="K294" s="32">
        <f t="shared" si="127"/>
        <v>1</v>
      </c>
      <c r="L294" s="31">
        <f t="shared" si="135"/>
        <v>4</v>
      </c>
      <c r="M294" s="32">
        <f t="shared" si="128"/>
        <v>0</v>
      </c>
      <c r="N294" s="31">
        <f t="shared" si="136"/>
        <v>0</v>
      </c>
      <c r="O294" s="32">
        <f t="shared" si="129"/>
        <v>0</v>
      </c>
      <c r="P294" s="31">
        <f t="shared" si="137"/>
        <v>0</v>
      </c>
      <c r="Q294" s="32">
        <f t="shared" si="130"/>
        <v>0</v>
      </c>
      <c r="R294" s="31">
        <f t="shared" si="138"/>
        <v>0</v>
      </c>
      <c r="S294" s="32">
        <f t="shared" si="131"/>
        <v>0</v>
      </c>
      <c r="T294" s="31">
        <f t="shared" si="139"/>
        <v>0</v>
      </c>
      <c r="V294" s="1">
        <f t="shared" si="141"/>
        <v>4</v>
      </c>
      <c r="W294" s="1">
        <f t="shared" si="142"/>
        <v>4</v>
      </c>
      <c r="X294" s="1">
        <f t="shared" si="143"/>
        <v>0</v>
      </c>
      <c r="Y294" s="1">
        <f t="shared" si="144"/>
        <v>0</v>
      </c>
      <c r="Z294" s="1">
        <f t="shared" si="145"/>
        <v>0</v>
      </c>
      <c r="AA294" s="1">
        <f t="shared" si="146"/>
        <v>0</v>
      </c>
      <c r="AD294" s="1">
        <f t="shared" si="147"/>
        <v>4</v>
      </c>
      <c r="AE294" s="1">
        <f t="shared" si="148"/>
        <v>4</v>
      </c>
      <c r="AF294" s="1">
        <f t="shared" si="149"/>
        <v>0</v>
      </c>
      <c r="AG294" s="1">
        <f t="shared" si="150"/>
        <v>0</v>
      </c>
      <c r="AH294" s="1">
        <f t="shared" si="151"/>
        <v>0</v>
      </c>
      <c r="AI294" s="1">
        <f t="shared" si="152"/>
        <v>0</v>
      </c>
      <c r="AK294" s="1" t="str">
        <f t="shared" si="140"/>
        <v>440000</v>
      </c>
    </row>
    <row r="295" spans="4:37" x14ac:dyDescent="0.25">
      <c r="D295" s="27">
        <v>273</v>
      </c>
      <c r="E295" s="27">
        <f t="shared" si="125"/>
        <v>0</v>
      </c>
      <c r="F295" s="27">
        <f t="shared" si="126"/>
        <v>0</v>
      </c>
      <c r="G295" s="27">
        <f t="shared" si="132"/>
        <v>0</v>
      </c>
      <c r="H295" s="2">
        <f>_xlfn.IFNA(IF(MATCH(AK295,$AK$23:AK294,0)&gt;0,0,0),1)</f>
        <v>0</v>
      </c>
      <c r="I295" s="2">
        <f t="shared" si="133"/>
        <v>2</v>
      </c>
      <c r="J295" s="31">
        <f t="shared" si="134"/>
        <v>1</v>
      </c>
      <c r="K295" s="32">
        <f t="shared" si="127"/>
        <v>1</v>
      </c>
      <c r="L295" s="31">
        <f t="shared" si="135"/>
        <v>1</v>
      </c>
      <c r="M295" s="32">
        <f t="shared" si="128"/>
        <v>0</v>
      </c>
      <c r="N295" s="31">
        <f t="shared" si="136"/>
        <v>0</v>
      </c>
      <c r="O295" s="32">
        <f t="shared" si="129"/>
        <v>0</v>
      </c>
      <c r="P295" s="31">
        <f t="shared" si="137"/>
        <v>0</v>
      </c>
      <c r="Q295" s="32">
        <f t="shared" si="130"/>
        <v>0</v>
      </c>
      <c r="R295" s="31">
        <f t="shared" si="138"/>
        <v>0</v>
      </c>
      <c r="S295" s="32">
        <f t="shared" si="131"/>
        <v>0</v>
      </c>
      <c r="T295" s="31">
        <f t="shared" si="139"/>
        <v>0</v>
      </c>
      <c r="V295" s="1">
        <f t="shared" si="141"/>
        <v>1</v>
      </c>
      <c r="W295" s="1">
        <f t="shared" si="142"/>
        <v>1</v>
      </c>
      <c r="X295" s="1">
        <f t="shared" si="143"/>
        <v>0</v>
      </c>
      <c r="Y295" s="1">
        <f t="shared" si="144"/>
        <v>0</v>
      </c>
      <c r="Z295" s="1">
        <f t="shared" si="145"/>
        <v>0</v>
      </c>
      <c r="AA295" s="1">
        <f t="shared" si="146"/>
        <v>0</v>
      </c>
      <c r="AD295" s="1">
        <f t="shared" si="147"/>
        <v>1</v>
      </c>
      <c r="AE295" s="1">
        <f t="shared" si="148"/>
        <v>1</v>
      </c>
      <c r="AF295" s="1">
        <f t="shared" si="149"/>
        <v>0</v>
      </c>
      <c r="AG295" s="1">
        <f t="shared" si="150"/>
        <v>0</v>
      </c>
      <c r="AH295" s="1">
        <f t="shared" si="151"/>
        <v>0</v>
      </c>
      <c r="AI295" s="1">
        <f t="shared" si="152"/>
        <v>0</v>
      </c>
      <c r="AK295" s="1" t="str">
        <f t="shared" si="140"/>
        <v>110000</v>
      </c>
    </row>
    <row r="296" spans="4:37" x14ac:dyDescent="0.25">
      <c r="D296" s="27">
        <v>274</v>
      </c>
      <c r="E296" s="27">
        <f t="shared" si="125"/>
        <v>0</v>
      </c>
      <c r="F296" s="27">
        <f t="shared" si="126"/>
        <v>0</v>
      </c>
      <c r="G296" s="27">
        <f t="shared" si="132"/>
        <v>0</v>
      </c>
      <c r="H296" s="2">
        <f>_xlfn.IFNA(IF(MATCH(AK296,$AK$23:AK295,0)&gt;0,0,0),1)</f>
        <v>0</v>
      </c>
      <c r="I296" s="2">
        <f t="shared" si="133"/>
        <v>3</v>
      </c>
      <c r="J296" s="31">
        <f t="shared" si="134"/>
        <v>2</v>
      </c>
      <c r="K296" s="32">
        <f t="shared" si="127"/>
        <v>0</v>
      </c>
      <c r="L296" s="31">
        <f t="shared" si="135"/>
        <v>1</v>
      </c>
      <c r="M296" s="32">
        <f t="shared" si="128"/>
        <v>0</v>
      </c>
      <c r="N296" s="31">
        <f t="shared" si="136"/>
        <v>0</v>
      </c>
      <c r="O296" s="32">
        <f t="shared" si="129"/>
        <v>0</v>
      </c>
      <c r="P296" s="31">
        <f t="shared" si="137"/>
        <v>0</v>
      </c>
      <c r="Q296" s="32">
        <f t="shared" si="130"/>
        <v>0</v>
      </c>
      <c r="R296" s="31">
        <f t="shared" si="138"/>
        <v>0</v>
      </c>
      <c r="S296" s="32">
        <f t="shared" si="131"/>
        <v>0</v>
      </c>
      <c r="T296" s="31">
        <f t="shared" si="139"/>
        <v>0</v>
      </c>
      <c r="V296" s="1">
        <f t="shared" si="141"/>
        <v>2</v>
      </c>
      <c r="W296" s="1">
        <f t="shared" si="142"/>
        <v>1</v>
      </c>
      <c r="X296" s="1">
        <f t="shared" si="143"/>
        <v>0</v>
      </c>
      <c r="Y296" s="1">
        <f t="shared" si="144"/>
        <v>0</v>
      </c>
      <c r="Z296" s="1">
        <f t="shared" si="145"/>
        <v>0</v>
      </c>
      <c r="AA296" s="1">
        <f t="shared" si="146"/>
        <v>0</v>
      </c>
      <c r="AD296" s="1">
        <f t="shared" si="147"/>
        <v>2</v>
      </c>
      <c r="AE296" s="1">
        <f t="shared" si="148"/>
        <v>1</v>
      </c>
      <c r="AF296" s="1">
        <f t="shared" si="149"/>
        <v>0</v>
      </c>
      <c r="AG296" s="1">
        <f t="shared" si="150"/>
        <v>0</v>
      </c>
      <c r="AH296" s="1">
        <f t="shared" si="151"/>
        <v>0</v>
      </c>
      <c r="AI296" s="1">
        <f t="shared" si="152"/>
        <v>0</v>
      </c>
      <c r="AK296" s="1" t="str">
        <f t="shared" si="140"/>
        <v>210000</v>
      </c>
    </row>
    <row r="297" spans="4:37" x14ac:dyDescent="0.25">
      <c r="D297" s="27">
        <v>275</v>
      </c>
      <c r="E297" s="27">
        <f t="shared" si="125"/>
        <v>0</v>
      </c>
      <c r="F297" s="27">
        <f t="shared" si="126"/>
        <v>0</v>
      </c>
      <c r="G297" s="27">
        <f t="shared" si="132"/>
        <v>0</v>
      </c>
      <c r="H297" s="2">
        <f>_xlfn.IFNA(IF(MATCH(AK297,$AK$23:AK296,0)&gt;0,0,0),1)</f>
        <v>0</v>
      </c>
      <c r="I297" s="2">
        <f t="shared" si="133"/>
        <v>4</v>
      </c>
      <c r="J297" s="31">
        <f t="shared" si="134"/>
        <v>3</v>
      </c>
      <c r="K297" s="32">
        <f t="shared" si="127"/>
        <v>0</v>
      </c>
      <c r="L297" s="31">
        <f t="shared" si="135"/>
        <v>1</v>
      </c>
      <c r="M297" s="32">
        <f t="shared" si="128"/>
        <v>0</v>
      </c>
      <c r="N297" s="31">
        <f t="shared" si="136"/>
        <v>0</v>
      </c>
      <c r="O297" s="32">
        <f t="shared" si="129"/>
        <v>0</v>
      </c>
      <c r="P297" s="31">
        <f t="shared" si="137"/>
        <v>0</v>
      </c>
      <c r="Q297" s="32">
        <f t="shared" si="130"/>
        <v>0</v>
      </c>
      <c r="R297" s="31">
        <f t="shared" si="138"/>
        <v>0</v>
      </c>
      <c r="S297" s="32">
        <f t="shared" si="131"/>
        <v>0</v>
      </c>
      <c r="T297" s="31">
        <f t="shared" si="139"/>
        <v>0</v>
      </c>
      <c r="V297" s="1">
        <f t="shared" si="141"/>
        <v>3</v>
      </c>
      <c r="W297" s="1">
        <f t="shared" si="142"/>
        <v>1</v>
      </c>
      <c r="X297" s="1">
        <f t="shared" si="143"/>
        <v>0</v>
      </c>
      <c r="Y297" s="1">
        <f t="shared" si="144"/>
        <v>0</v>
      </c>
      <c r="Z297" s="1">
        <f t="shared" si="145"/>
        <v>0</v>
      </c>
      <c r="AA297" s="1">
        <f t="shared" si="146"/>
        <v>0</v>
      </c>
      <c r="AD297" s="1">
        <f t="shared" si="147"/>
        <v>3</v>
      </c>
      <c r="AE297" s="1">
        <f t="shared" si="148"/>
        <v>1</v>
      </c>
      <c r="AF297" s="1">
        <f t="shared" si="149"/>
        <v>0</v>
      </c>
      <c r="AG297" s="1">
        <f t="shared" si="150"/>
        <v>0</v>
      </c>
      <c r="AH297" s="1">
        <f t="shared" si="151"/>
        <v>0</v>
      </c>
      <c r="AI297" s="1">
        <f t="shared" si="152"/>
        <v>0</v>
      </c>
      <c r="AK297" s="1" t="str">
        <f t="shared" si="140"/>
        <v>310000</v>
      </c>
    </row>
    <row r="298" spans="4:37" x14ac:dyDescent="0.25">
      <c r="D298" s="27">
        <v>276</v>
      </c>
      <c r="E298" s="27">
        <f t="shared" si="125"/>
        <v>0</v>
      </c>
      <c r="F298" s="27">
        <f t="shared" si="126"/>
        <v>0</v>
      </c>
      <c r="G298" s="27">
        <f t="shared" si="132"/>
        <v>0</v>
      </c>
      <c r="H298" s="2">
        <f>_xlfn.IFNA(IF(MATCH(AK298,$AK$23:AK297,0)&gt;0,0,0),1)</f>
        <v>0</v>
      </c>
      <c r="I298" s="2">
        <f t="shared" si="133"/>
        <v>5</v>
      </c>
      <c r="J298" s="31">
        <f t="shared" si="134"/>
        <v>4</v>
      </c>
      <c r="K298" s="32">
        <f t="shared" si="127"/>
        <v>0</v>
      </c>
      <c r="L298" s="31">
        <f t="shared" si="135"/>
        <v>1</v>
      </c>
      <c r="M298" s="32">
        <f t="shared" si="128"/>
        <v>0</v>
      </c>
      <c r="N298" s="31">
        <f t="shared" si="136"/>
        <v>0</v>
      </c>
      <c r="O298" s="32">
        <f t="shared" si="129"/>
        <v>0</v>
      </c>
      <c r="P298" s="31">
        <f t="shared" si="137"/>
        <v>0</v>
      </c>
      <c r="Q298" s="32">
        <f t="shared" si="130"/>
        <v>0</v>
      </c>
      <c r="R298" s="31">
        <f t="shared" si="138"/>
        <v>0</v>
      </c>
      <c r="S298" s="32">
        <f t="shared" si="131"/>
        <v>0</v>
      </c>
      <c r="T298" s="31">
        <f t="shared" si="139"/>
        <v>0</v>
      </c>
      <c r="V298" s="1">
        <f t="shared" si="141"/>
        <v>4</v>
      </c>
      <c r="W298" s="1">
        <f t="shared" si="142"/>
        <v>1</v>
      </c>
      <c r="X298" s="1">
        <f t="shared" si="143"/>
        <v>0</v>
      </c>
      <c r="Y298" s="1">
        <f t="shared" si="144"/>
        <v>0</v>
      </c>
      <c r="Z298" s="1">
        <f t="shared" si="145"/>
        <v>0</v>
      </c>
      <c r="AA298" s="1">
        <f t="shared" si="146"/>
        <v>0</v>
      </c>
      <c r="AD298" s="1">
        <f t="shared" si="147"/>
        <v>4</v>
      </c>
      <c r="AE298" s="1">
        <f t="shared" si="148"/>
        <v>1</v>
      </c>
      <c r="AF298" s="1">
        <f t="shared" si="149"/>
        <v>0</v>
      </c>
      <c r="AG298" s="1">
        <f t="shared" si="150"/>
        <v>0</v>
      </c>
      <c r="AH298" s="1">
        <f t="shared" si="151"/>
        <v>0</v>
      </c>
      <c r="AI298" s="1">
        <f t="shared" si="152"/>
        <v>0</v>
      </c>
      <c r="AK298" s="1" t="str">
        <f t="shared" si="140"/>
        <v>410000</v>
      </c>
    </row>
    <row r="299" spans="4:37" x14ac:dyDescent="0.25">
      <c r="D299" s="27">
        <v>277</v>
      </c>
      <c r="E299" s="27">
        <f t="shared" si="125"/>
        <v>0</v>
      </c>
      <c r="F299" s="27">
        <f t="shared" si="126"/>
        <v>0</v>
      </c>
      <c r="G299" s="27">
        <f t="shared" si="132"/>
        <v>0</v>
      </c>
      <c r="H299" s="2">
        <f>_xlfn.IFNA(IF(MATCH(AK299,$AK$23:AK298,0)&gt;0,0,0),1)</f>
        <v>0</v>
      </c>
      <c r="I299" s="2">
        <f t="shared" si="133"/>
        <v>3</v>
      </c>
      <c r="J299" s="31">
        <f t="shared" si="134"/>
        <v>1</v>
      </c>
      <c r="K299" s="32">
        <f t="shared" si="127"/>
        <v>0</v>
      </c>
      <c r="L299" s="31">
        <f t="shared" si="135"/>
        <v>2</v>
      </c>
      <c r="M299" s="32">
        <f t="shared" si="128"/>
        <v>0</v>
      </c>
      <c r="N299" s="31">
        <f t="shared" si="136"/>
        <v>0</v>
      </c>
      <c r="O299" s="32">
        <f t="shared" si="129"/>
        <v>0</v>
      </c>
      <c r="P299" s="31">
        <f t="shared" si="137"/>
        <v>0</v>
      </c>
      <c r="Q299" s="32">
        <f t="shared" si="130"/>
        <v>0</v>
      </c>
      <c r="R299" s="31">
        <f t="shared" si="138"/>
        <v>0</v>
      </c>
      <c r="S299" s="32">
        <f t="shared" si="131"/>
        <v>0</v>
      </c>
      <c r="T299" s="31">
        <f t="shared" si="139"/>
        <v>0</v>
      </c>
      <c r="V299" s="1">
        <f t="shared" si="141"/>
        <v>1</v>
      </c>
      <c r="W299" s="1">
        <f t="shared" si="142"/>
        <v>2</v>
      </c>
      <c r="X299" s="1">
        <f t="shared" si="143"/>
        <v>0</v>
      </c>
      <c r="Y299" s="1">
        <f t="shared" si="144"/>
        <v>0</v>
      </c>
      <c r="Z299" s="1">
        <f t="shared" si="145"/>
        <v>0</v>
      </c>
      <c r="AA299" s="1">
        <f t="shared" si="146"/>
        <v>0</v>
      </c>
      <c r="AD299" s="1">
        <f t="shared" si="147"/>
        <v>2</v>
      </c>
      <c r="AE299" s="1">
        <f t="shared" si="148"/>
        <v>1</v>
      </c>
      <c r="AF299" s="1">
        <f t="shared" si="149"/>
        <v>0</v>
      </c>
      <c r="AG299" s="1">
        <f t="shared" si="150"/>
        <v>0</v>
      </c>
      <c r="AH299" s="1">
        <f t="shared" si="151"/>
        <v>0</v>
      </c>
      <c r="AI299" s="1">
        <f t="shared" si="152"/>
        <v>0</v>
      </c>
      <c r="AK299" s="1" t="str">
        <f t="shared" si="140"/>
        <v>210000</v>
      </c>
    </row>
    <row r="300" spans="4:37" x14ac:dyDescent="0.25">
      <c r="D300" s="27">
        <v>278</v>
      </c>
      <c r="E300" s="27">
        <f t="shared" si="125"/>
        <v>0</v>
      </c>
      <c r="F300" s="27">
        <f t="shared" si="126"/>
        <v>0</v>
      </c>
      <c r="G300" s="27">
        <f t="shared" si="132"/>
        <v>0</v>
      </c>
      <c r="H300" s="2">
        <f>_xlfn.IFNA(IF(MATCH(AK300,$AK$23:AK299,0)&gt;0,0,0),1)</f>
        <v>0</v>
      </c>
      <c r="I300" s="2">
        <f t="shared" si="133"/>
        <v>4</v>
      </c>
      <c r="J300" s="31">
        <f t="shared" si="134"/>
        <v>2</v>
      </c>
      <c r="K300" s="32">
        <f t="shared" si="127"/>
        <v>1</v>
      </c>
      <c r="L300" s="31">
        <f t="shared" si="135"/>
        <v>2</v>
      </c>
      <c r="M300" s="32">
        <f t="shared" si="128"/>
        <v>0</v>
      </c>
      <c r="N300" s="31">
        <f t="shared" si="136"/>
        <v>0</v>
      </c>
      <c r="O300" s="32">
        <f t="shared" si="129"/>
        <v>0</v>
      </c>
      <c r="P300" s="31">
        <f t="shared" si="137"/>
        <v>0</v>
      </c>
      <c r="Q300" s="32">
        <f t="shared" si="130"/>
        <v>0</v>
      </c>
      <c r="R300" s="31">
        <f t="shared" si="138"/>
        <v>0</v>
      </c>
      <c r="S300" s="32">
        <f t="shared" si="131"/>
        <v>0</v>
      </c>
      <c r="T300" s="31">
        <f t="shared" si="139"/>
        <v>0</v>
      </c>
      <c r="V300" s="1">
        <f t="shared" si="141"/>
        <v>2</v>
      </c>
      <c r="W300" s="1">
        <f t="shared" si="142"/>
        <v>2</v>
      </c>
      <c r="X300" s="1">
        <f t="shared" si="143"/>
        <v>0</v>
      </c>
      <c r="Y300" s="1">
        <f t="shared" si="144"/>
        <v>0</v>
      </c>
      <c r="Z300" s="1">
        <f t="shared" si="145"/>
        <v>0</v>
      </c>
      <c r="AA300" s="1">
        <f t="shared" si="146"/>
        <v>0</v>
      </c>
      <c r="AD300" s="1">
        <f t="shared" si="147"/>
        <v>2</v>
      </c>
      <c r="AE300" s="1">
        <f t="shared" si="148"/>
        <v>2</v>
      </c>
      <c r="AF300" s="1">
        <f t="shared" si="149"/>
        <v>0</v>
      </c>
      <c r="AG300" s="1">
        <f t="shared" si="150"/>
        <v>0</v>
      </c>
      <c r="AH300" s="1">
        <f t="shared" si="151"/>
        <v>0</v>
      </c>
      <c r="AI300" s="1">
        <f t="shared" si="152"/>
        <v>0</v>
      </c>
      <c r="AK300" s="1" t="str">
        <f t="shared" si="140"/>
        <v>220000</v>
      </c>
    </row>
    <row r="301" spans="4:37" x14ac:dyDescent="0.25">
      <c r="D301" s="27">
        <v>279</v>
      </c>
      <c r="E301" s="27">
        <f t="shared" si="125"/>
        <v>0</v>
      </c>
      <c r="F301" s="27">
        <f t="shared" si="126"/>
        <v>0</v>
      </c>
      <c r="G301" s="27">
        <f t="shared" si="132"/>
        <v>0</v>
      </c>
      <c r="H301" s="2">
        <f>_xlfn.IFNA(IF(MATCH(AK301,$AK$23:AK300,0)&gt;0,0,0),1)</f>
        <v>0</v>
      </c>
      <c r="I301" s="2">
        <f t="shared" si="133"/>
        <v>5</v>
      </c>
      <c r="J301" s="31">
        <f t="shared" si="134"/>
        <v>3</v>
      </c>
      <c r="K301" s="32">
        <f t="shared" si="127"/>
        <v>0</v>
      </c>
      <c r="L301" s="31">
        <f t="shared" si="135"/>
        <v>2</v>
      </c>
      <c r="M301" s="32">
        <f t="shared" si="128"/>
        <v>0</v>
      </c>
      <c r="N301" s="31">
        <f t="shared" si="136"/>
        <v>0</v>
      </c>
      <c r="O301" s="32">
        <f t="shared" si="129"/>
        <v>0</v>
      </c>
      <c r="P301" s="31">
        <f t="shared" si="137"/>
        <v>0</v>
      </c>
      <c r="Q301" s="32">
        <f t="shared" si="130"/>
        <v>0</v>
      </c>
      <c r="R301" s="31">
        <f t="shared" si="138"/>
        <v>0</v>
      </c>
      <c r="S301" s="32">
        <f t="shared" si="131"/>
        <v>0</v>
      </c>
      <c r="T301" s="31">
        <f t="shared" si="139"/>
        <v>0</v>
      </c>
      <c r="V301" s="1">
        <f t="shared" si="141"/>
        <v>3</v>
      </c>
      <c r="W301" s="1">
        <f t="shared" si="142"/>
        <v>2</v>
      </c>
      <c r="X301" s="1">
        <f t="shared" si="143"/>
        <v>0</v>
      </c>
      <c r="Y301" s="1">
        <f t="shared" si="144"/>
        <v>0</v>
      </c>
      <c r="Z301" s="1">
        <f t="shared" si="145"/>
        <v>0</v>
      </c>
      <c r="AA301" s="1">
        <f t="shared" si="146"/>
        <v>0</v>
      </c>
      <c r="AD301" s="1">
        <f t="shared" si="147"/>
        <v>3</v>
      </c>
      <c r="AE301" s="1">
        <f t="shared" si="148"/>
        <v>2</v>
      </c>
      <c r="AF301" s="1">
        <f t="shared" si="149"/>
        <v>0</v>
      </c>
      <c r="AG301" s="1">
        <f t="shared" si="150"/>
        <v>0</v>
      </c>
      <c r="AH301" s="1">
        <f t="shared" si="151"/>
        <v>0</v>
      </c>
      <c r="AI301" s="1">
        <f t="shared" si="152"/>
        <v>0</v>
      </c>
      <c r="AK301" s="1" t="str">
        <f t="shared" si="140"/>
        <v>320000</v>
      </c>
    </row>
    <row r="302" spans="4:37" x14ac:dyDescent="0.25">
      <c r="D302" s="27">
        <v>280</v>
      </c>
      <c r="E302" s="27">
        <f t="shared" si="125"/>
        <v>0</v>
      </c>
      <c r="F302" s="27">
        <f t="shared" si="126"/>
        <v>0</v>
      </c>
      <c r="G302" s="27">
        <f t="shared" si="132"/>
        <v>0</v>
      </c>
      <c r="H302" s="2">
        <f>_xlfn.IFNA(IF(MATCH(AK302,$AK$23:AK301,0)&gt;0,0,0),1)</f>
        <v>0</v>
      </c>
      <c r="I302" s="2">
        <f t="shared" si="133"/>
        <v>6</v>
      </c>
      <c r="J302" s="31">
        <f t="shared" si="134"/>
        <v>4</v>
      </c>
      <c r="K302" s="32">
        <f t="shared" si="127"/>
        <v>0</v>
      </c>
      <c r="L302" s="31">
        <f t="shared" si="135"/>
        <v>2</v>
      </c>
      <c r="M302" s="32">
        <f t="shared" si="128"/>
        <v>0</v>
      </c>
      <c r="N302" s="31">
        <f t="shared" si="136"/>
        <v>0</v>
      </c>
      <c r="O302" s="32">
        <f t="shared" si="129"/>
        <v>0</v>
      </c>
      <c r="P302" s="31">
        <f t="shared" si="137"/>
        <v>0</v>
      </c>
      <c r="Q302" s="32">
        <f t="shared" si="130"/>
        <v>0</v>
      </c>
      <c r="R302" s="31">
        <f t="shared" si="138"/>
        <v>0</v>
      </c>
      <c r="S302" s="32">
        <f t="shared" si="131"/>
        <v>0</v>
      </c>
      <c r="T302" s="31">
        <f t="shared" si="139"/>
        <v>0</v>
      </c>
      <c r="V302" s="1">
        <f t="shared" si="141"/>
        <v>4</v>
      </c>
      <c r="W302" s="1">
        <f t="shared" si="142"/>
        <v>2</v>
      </c>
      <c r="X302" s="1">
        <f t="shared" si="143"/>
        <v>0</v>
      </c>
      <c r="Y302" s="1">
        <f t="shared" si="144"/>
        <v>0</v>
      </c>
      <c r="Z302" s="1">
        <f t="shared" si="145"/>
        <v>0</v>
      </c>
      <c r="AA302" s="1">
        <f t="shared" si="146"/>
        <v>0</v>
      </c>
      <c r="AD302" s="1">
        <f t="shared" si="147"/>
        <v>4</v>
      </c>
      <c r="AE302" s="1">
        <f t="shared" si="148"/>
        <v>2</v>
      </c>
      <c r="AF302" s="1">
        <f t="shared" si="149"/>
        <v>0</v>
      </c>
      <c r="AG302" s="1">
        <f t="shared" si="150"/>
        <v>0</v>
      </c>
      <c r="AH302" s="1">
        <f t="shared" si="151"/>
        <v>0</v>
      </c>
      <c r="AI302" s="1">
        <f t="shared" si="152"/>
        <v>0</v>
      </c>
      <c r="AK302" s="1" t="str">
        <f t="shared" si="140"/>
        <v>420000</v>
      </c>
    </row>
    <row r="303" spans="4:37" x14ac:dyDescent="0.25">
      <c r="D303" s="27">
        <v>281</v>
      </c>
      <c r="E303" s="27">
        <f t="shared" si="125"/>
        <v>0</v>
      </c>
      <c r="F303" s="27">
        <f t="shared" si="126"/>
        <v>0</v>
      </c>
      <c r="G303" s="27">
        <f t="shared" si="132"/>
        <v>0</v>
      </c>
      <c r="H303" s="2">
        <f>_xlfn.IFNA(IF(MATCH(AK303,$AK$23:AK302,0)&gt;0,0,0),1)</f>
        <v>0</v>
      </c>
      <c r="I303" s="2">
        <f t="shared" si="133"/>
        <v>4</v>
      </c>
      <c r="J303" s="31">
        <f t="shared" si="134"/>
        <v>1</v>
      </c>
      <c r="K303" s="32">
        <f t="shared" si="127"/>
        <v>0</v>
      </c>
      <c r="L303" s="31">
        <f t="shared" si="135"/>
        <v>3</v>
      </c>
      <c r="M303" s="32">
        <f t="shared" si="128"/>
        <v>0</v>
      </c>
      <c r="N303" s="31">
        <f t="shared" si="136"/>
        <v>0</v>
      </c>
      <c r="O303" s="32">
        <f t="shared" si="129"/>
        <v>0</v>
      </c>
      <c r="P303" s="31">
        <f t="shared" si="137"/>
        <v>0</v>
      </c>
      <c r="Q303" s="32">
        <f t="shared" si="130"/>
        <v>0</v>
      </c>
      <c r="R303" s="31">
        <f t="shared" si="138"/>
        <v>0</v>
      </c>
      <c r="S303" s="32">
        <f t="shared" si="131"/>
        <v>0</v>
      </c>
      <c r="T303" s="31">
        <f t="shared" si="139"/>
        <v>0</v>
      </c>
      <c r="V303" s="1">
        <f t="shared" si="141"/>
        <v>1</v>
      </c>
      <c r="W303" s="1">
        <f t="shared" si="142"/>
        <v>3</v>
      </c>
      <c r="X303" s="1">
        <f t="shared" si="143"/>
        <v>0</v>
      </c>
      <c r="Y303" s="1">
        <f t="shared" si="144"/>
        <v>0</v>
      </c>
      <c r="Z303" s="1">
        <f t="shared" si="145"/>
        <v>0</v>
      </c>
      <c r="AA303" s="1">
        <f t="shared" si="146"/>
        <v>0</v>
      </c>
      <c r="AD303" s="1">
        <f t="shared" si="147"/>
        <v>3</v>
      </c>
      <c r="AE303" s="1">
        <f t="shared" si="148"/>
        <v>1</v>
      </c>
      <c r="AF303" s="1">
        <f t="shared" si="149"/>
        <v>0</v>
      </c>
      <c r="AG303" s="1">
        <f t="shared" si="150"/>
        <v>0</v>
      </c>
      <c r="AH303" s="1">
        <f t="shared" si="151"/>
        <v>0</v>
      </c>
      <c r="AI303" s="1">
        <f t="shared" si="152"/>
        <v>0</v>
      </c>
      <c r="AK303" s="1" t="str">
        <f t="shared" si="140"/>
        <v>310000</v>
      </c>
    </row>
    <row r="304" spans="4:37" x14ac:dyDescent="0.25">
      <c r="D304" s="27">
        <v>282</v>
      </c>
      <c r="E304" s="27">
        <f t="shared" si="125"/>
        <v>0</v>
      </c>
      <c r="F304" s="27">
        <f t="shared" si="126"/>
        <v>0</v>
      </c>
      <c r="G304" s="27">
        <f t="shared" si="132"/>
        <v>0</v>
      </c>
      <c r="H304" s="2">
        <f>_xlfn.IFNA(IF(MATCH(AK304,$AK$23:AK303,0)&gt;0,0,0),1)</f>
        <v>0</v>
      </c>
      <c r="I304" s="2">
        <f t="shared" si="133"/>
        <v>5</v>
      </c>
      <c r="J304" s="31">
        <f t="shared" si="134"/>
        <v>2</v>
      </c>
      <c r="K304" s="32">
        <f t="shared" si="127"/>
        <v>0</v>
      </c>
      <c r="L304" s="31">
        <f t="shared" si="135"/>
        <v>3</v>
      </c>
      <c r="M304" s="32">
        <f t="shared" si="128"/>
        <v>0</v>
      </c>
      <c r="N304" s="31">
        <f t="shared" si="136"/>
        <v>0</v>
      </c>
      <c r="O304" s="32">
        <f t="shared" si="129"/>
        <v>0</v>
      </c>
      <c r="P304" s="31">
        <f t="shared" si="137"/>
        <v>0</v>
      </c>
      <c r="Q304" s="32">
        <f t="shared" si="130"/>
        <v>0</v>
      </c>
      <c r="R304" s="31">
        <f t="shared" si="138"/>
        <v>0</v>
      </c>
      <c r="S304" s="32">
        <f t="shared" si="131"/>
        <v>0</v>
      </c>
      <c r="T304" s="31">
        <f t="shared" si="139"/>
        <v>0</v>
      </c>
      <c r="V304" s="1">
        <f t="shared" si="141"/>
        <v>2</v>
      </c>
      <c r="W304" s="1">
        <f t="shared" si="142"/>
        <v>3</v>
      </c>
      <c r="X304" s="1">
        <f t="shared" si="143"/>
        <v>0</v>
      </c>
      <c r="Y304" s="1">
        <f t="shared" si="144"/>
        <v>0</v>
      </c>
      <c r="Z304" s="1">
        <f t="shared" si="145"/>
        <v>0</v>
      </c>
      <c r="AA304" s="1">
        <f t="shared" si="146"/>
        <v>0</v>
      </c>
      <c r="AD304" s="1">
        <f t="shared" si="147"/>
        <v>3</v>
      </c>
      <c r="AE304" s="1">
        <f t="shared" si="148"/>
        <v>2</v>
      </c>
      <c r="AF304" s="1">
        <f t="shared" si="149"/>
        <v>0</v>
      </c>
      <c r="AG304" s="1">
        <f t="shared" si="150"/>
        <v>0</v>
      </c>
      <c r="AH304" s="1">
        <f t="shared" si="151"/>
        <v>0</v>
      </c>
      <c r="AI304" s="1">
        <f t="shared" si="152"/>
        <v>0</v>
      </c>
      <c r="AK304" s="1" t="str">
        <f t="shared" si="140"/>
        <v>320000</v>
      </c>
    </row>
    <row r="305" spans="4:37" x14ac:dyDescent="0.25">
      <c r="D305" s="27">
        <v>283</v>
      </c>
      <c r="E305" s="27">
        <f t="shared" si="125"/>
        <v>0</v>
      </c>
      <c r="F305" s="27">
        <f t="shared" si="126"/>
        <v>0</v>
      </c>
      <c r="G305" s="27">
        <f t="shared" si="132"/>
        <v>0</v>
      </c>
      <c r="H305" s="2">
        <f>_xlfn.IFNA(IF(MATCH(AK305,$AK$23:AK304,0)&gt;0,0,0),1)</f>
        <v>0</v>
      </c>
      <c r="I305" s="2">
        <f t="shared" si="133"/>
        <v>6</v>
      </c>
      <c r="J305" s="31">
        <f t="shared" si="134"/>
        <v>3</v>
      </c>
      <c r="K305" s="32">
        <f t="shared" si="127"/>
        <v>1</v>
      </c>
      <c r="L305" s="31">
        <f t="shared" si="135"/>
        <v>3</v>
      </c>
      <c r="M305" s="32">
        <f t="shared" si="128"/>
        <v>0</v>
      </c>
      <c r="N305" s="31">
        <f t="shared" si="136"/>
        <v>0</v>
      </c>
      <c r="O305" s="32">
        <f t="shared" si="129"/>
        <v>0</v>
      </c>
      <c r="P305" s="31">
        <f t="shared" si="137"/>
        <v>0</v>
      </c>
      <c r="Q305" s="32">
        <f t="shared" si="130"/>
        <v>0</v>
      </c>
      <c r="R305" s="31">
        <f t="shared" si="138"/>
        <v>0</v>
      </c>
      <c r="S305" s="32">
        <f t="shared" si="131"/>
        <v>0</v>
      </c>
      <c r="T305" s="31">
        <f t="shared" si="139"/>
        <v>0</v>
      </c>
      <c r="V305" s="1">
        <f t="shared" si="141"/>
        <v>3</v>
      </c>
      <c r="W305" s="1">
        <f t="shared" si="142"/>
        <v>3</v>
      </c>
      <c r="X305" s="1">
        <f t="shared" si="143"/>
        <v>0</v>
      </c>
      <c r="Y305" s="1">
        <f t="shared" si="144"/>
        <v>0</v>
      </c>
      <c r="Z305" s="1">
        <f t="shared" si="145"/>
        <v>0</v>
      </c>
      <c r="AA305" s="1">
        <f t="shared" si="146"/>
        <v>0</v>
      </c>
      <c r="AD305" s="1">
        <f t="shared" si="147"/>
        <v>3</v>
      </c>
      <c r="AE305" s="1">
        <f t="shared" si="148"/>
        <v>3</v>
      </c>
      <c r="AF305" s="1">
        <f t="shared" si="149"/>
        <v>0</v>
      </c>
      <c r="AG305" s="1">
        <f t="shared" si="150"/>
        <v>0</v>
      </c>
      <c r="AH305" s="1">
        <f t="shared" si="151"/>
        <v>0</v>
      </c>
      <c r="AI305" s="1">
        <f t="shared" si="152"/>
        <v>0</v>
      </c>
      <c r="AK305" s="1" t="str">
        <f t="shared" si="140"/>
        <v>330000</v>
      </c>
    </row>
    <row r="306" spans="4:37" x14ac:dyDescent="0.25">
      <c r="D306" s="27">
        <v>284</v>
      </c>
      <c r="E306" s="27">
        <f t="shared" si="125"/>
        <v>0</v>
      </c>
      <c r="F306" s="27">
        <f t="shared" si="126"/>
        <v>0</v>
      </c>
      <c r="G306" s="27">
        <f t="shared" si="132"/>
        <v>0</v>
      </c>
      <c r="H306" s="2">
        <f>_xlfn.IFNA(IF(MATCH(AK306,$AK$23:AK305,0)&gt;0,0,0),1)</f>
        <v>0</v>
      </c>
      <c r="I306" s="2">
        <f t="shared" si="133"/>
        <v>7</v>
      </c>
      <c r="J306" s="31">
        <f t="shared" si="134"/>
        <v>4</v>
      </c>
      <c r="K306" s="32">
        <f t="shared" si="127"/>
        <v>0</v>
      </c>
      <c r="L306" s="31">
        <f t="shared" si="135"/>
        <v>3</v>
      </c>
      <c r="M306" s="32">
        <f t="shared" si="128"/>
        <v>0</v>
      </c>
      <c r="N306" s="31">
        <f t="shared" si="136"/>
        <v>0</v>
      </c>
      <c r="O306" s="32">
        <f t="shared" si="129"/>
        <v>0</v>
      </c>
      <c r="P306" s="31">
        <f t="shared" si="137"/>
        <v>0</v>
      </c>
      <c r="Q306" s="32">
        <f t="shared" si="130"/>
        <v>0</v>
      </c>
      <c r="R306" s="31">
        <f t="shared" si="138"/>
        <v>0</v>
      </c>
      <c r="S306" s="32">
        <f t="shared" si="131"/>
        <v>0</v>
      </c>
      <c r="T306" s="31">
        <f t="shared" si="139"/>
        <v>0</v>
      </c>
      <c r="V306" s="1">
        <f t="shared" si="141"/>
        <v>4</v>
      </c>
      <c r="W306" s="1">
        <f t="shared" si="142"/>
        <v>3</v>
      </c>
      <c r="X306" s="1">
        <f t="shared" si="143"/>
        <v>0</v>
      </c>
      <c r="Y306" s="1">
        <f t="shared" si="144"/>
        <v>0</v>
      </c>
      <c r="Z306" s="1">
        <f t="shared" si="145"/>
        <v>0</v>
      </c>
      <c r="AA306" s="1">
        <f t="shared" si="146"/>
        <v>0</v>
      </c>
      <c r="AD306" s="1">
        <f t="shared" si="147"/>
        <v>4</v>
      </c>
      <c r="AE306" s="1">
        <f t="shared" si="148"/>
        <v>3</v>
      </c>
      <c r="AF306" s="1">
        <f t="shared" si="149"/>
        <v>0</v>
      </c>
      <c r="AG306" s="1">
        <f t="shared" si="150"/>
        <v>0</v>
      </c>
      <c r="AH306" s="1">
        <f t="shared" si="151"/>
        <v>0</v>
      </c>
      <c r="AI306" s="1">
        <f t="shared" si="152"/>
        <v>0</v>
      </c>
      <c r="AK306" s="1" t="str">
        <f t="shared" si="140"/>
        <v>430000</v>
      </c>
    </row>
    <row r="307" spans="4:37" x14ac:dyDescent="0.25">
      <c r="D307" s="27">
        <v>285</v>
      </c>
      <c r="E307" s="27">
        <f t="shared" si="125"/>
        <v>0</v>
      </c>
      <c r="F307" s="27">
        <f t="shared" si="126"/>
        <v>0</v>
      </c>
      <c r="G307" s="27">
        <f t="shared" si="132"/>
        <v>0</v>
      </c>
      <c r="H307" s="2">
        <f>_xlfn.IFNA(IF(MATCH(AK307,$AK$23:AK306,0)&gt;0,0,0),1)</f>
        <v>0</v>
      </c>
      <c r="I307" s="2">
        <f t="shared" si="133"/>
        <v>5</v>
      </c>
      <c r="J307" s="31">
        <f t="shared" si="134"/>
        <v>1</v>
      </c>
      <c r="K307" s="32">
        <f t="shared" si="127"/>
        <v>0</v>
      </c>
      <c r="L307" s="31">
        <f t="shared" si="135"/>
        <v>4</v>
      </c>
      <c r="M307" s="32">
        <f t="shared" si="128"/>
        <v>0</v>
      </c>
      <c r="N307" s="31">
        <f t="shared" si="136"/>
        <v>0</v>
      </c>
      <c r="O307" s="32">
        <f t="shared" si="129"/>
        <v>0</v>
      </c>
      <c r="P307" s="31">
        <f t="shared" si="137"/>
        <v>0</v>
      </c>
      <c r="Q307" s="32">
        <f t="shared" si="130"/>
        <v>0</v>
      </c>
      <c r="R307" s="31">
        <f t="shared" si="138"/>
        <v>0</v>
      </c>
      <c r="S307" s="32">
        <f t="shared" si="131"/>
        <v>0</v>
      </c>
      <c r="T307" s="31">
        <f t="shared" si="139"/>
        <v>0</v>
      </c>
      <c r="V307" s="1">
        <f t="shared" si="141"/>
        <v>1</v>
      </c>
      <c r="W307" s="1">
        <f t="shared" si="142"/>
        <v>4</v>
      </c>
      <c r="X307" s="1">
        <f t="shared" si="143"/>
        <v>0</v>
      </c>
      <c r="Y307" s="1">
        <f t="shared" si="144"/>
        <v>0</v>
      </c>
      <c r="Z307" s="1">
        <f t="shared" si="145"/>
        <v>0</v>
      </c>
      <c r="AA307" s="1">
        <f t="shared" si="146"/>
        <v>0</v>
      </c>
      <c r="AD307" s="1">
        <f t="shared" si="147"/>
        <v>4</v>
      </c>
      <c r="AE307" s="1">
        <f t="shared" si="148"/>
        <v>1</v>
      </c>
      <c r="AF307" s="1">
        <f t="shared" si="149"/>
        <v>0</v>
      </c>
      <c r="AG307" s="1">
        <f t="shared" si="150"/>
        <v>0</v>
      </c>
      <c r="AH307" s="1">
        <f t="shared" si="151"/>
        <v>0</v>
      </c>
      <c r="AI307" s="1">
        <f t="shared" si="152"/>
        <v>0</v>
      </c>
      <c r="AK307" s="1" t="str">
        <f t="shared" si="140"/>
        <v>410000</v>
      </c>
    </row>
    <row r="308" spans="4:37" x14ac:dyDescent="0.25">
      <c r="D308" s="27">
        <v>286</v>
      </c>
      <c r="E308" s="27">
        <f t="shared" si="125"/>
        <v>0</v>
      </c>
      <c r="F308" s="27">
        <f t="shared" si="126"/>
        <v>0</v>
      </c>
      <c r="G308" s="27">
        <f t="shared" si="132"/>
        <v>0</v>
      </c>
      <c r="H308" s="2">
        <f>_xlfn.IFNA(IF(MATCH(AK308,$AK$23:AK307,0)&gt;0,0,0),1)</f>
        <v>0</v>
      </c>
      <c r="I308" s="2">
        <f t="shared" si="133"/>
        <v>6</v>
      </c>
      <c r="J308" s="31">
        <f t="shared" si="134"/>
        <v>2</v>
      </c>
      <c r="K308" s="32">
        <f t="shared" si="127"/>
        <v>0</v>
      </c>
      <c r="L308" s="31">
        <f t="shared" si="135"/>
        <v>4</v>
      </c>
      <c r="M308" s="32">
        <f t="shared" si="128"/>
        <v>0</v>
      </c>
      <c r="N308" s="31">
        <f t="shared" si="136"/>
        <v>0</v>
      </c>
      <c r="O308" s="32">
        <f t="shared" si="129"/>
        <v>0</v>
      </c>
      <c r="P308" s="31">
        <f t="shared" si="137"/>
        <v>0</v>
      </c>
      <c r="Q308" s="32">
        <f t="shared" si="130"/>
        <v>0</v>
      </c>
      <c r="R308" s="31">
        <f t="shared" si="138"/>
        <v>0</v>
      </c>
      <c r="S308" s="32">
        <f t="shared" si="131"/>
        <v>0</v>
      </c>
      <c r="T308" s="31">
        <f t="shared" si="139"/>
        <v>0</v>
      </c>
      <c r="V308" s="1">
        <f t="shared" si="141"/>
        <v>2</v>
      </c>
      <c r="W308" s="1">
        <f t="shared" si="142"/>
        <v>4</v>
      </c>
      <c r="X308" s="1">
        <f t="shared" si="143"/>
        <v>0</v>
      </c>
      <c r="Y308" s="1">
        <f t="shared" si="144"/>
        <v>0</v>
      </c>
      <c r="Z308" s="1">
        <f t="shared" si="145"/>
        <v>0</v>
      </c>
      <c r="AA308" s="1">
        <f t="shared" si="146"/>
        <v>0</v>
      </c>
      <c r="AD308" s="1">
        <f t="shared" si="147"/>
        <v>4</v>
      </c>
      <c r="AE308" s="1">
        <f t="shared" si="148"/>
        <v>2</v>
      </c>
      <c r="AF308" s="1">
        <f t="shared" si="149"/>
        <v>0</v>
      </c>
      <c r="AG308" s="1">
        <f t="shared" si="150"/>
        <v>0</v>
      </c>
      <c r="AH308" s="1">
        <f t="shared" si="151"/>
        <v>0</v>
      </c>
      <c r="AI308" s="1">
        <f t="shared" si="152"/>
        <v>0</v>
      </c>
      <c r="AK308" s="1" t="str">
        <f t="shared" si="140"/>
        <v>420000</v>
      </c>
    </row>
    <row r="309" spans="4:37" x14ac:dyDescent="0.25">
      <c r="D309" s="27">
        <v>287</v>
      </c>
      <c r="E309" s="27">
        <f t="shared" si="125"/>
        <v>0</v>
      </c>
      <c r="F309" s="27">
        <f t="shared" si="126"/>
        <v>0</v>
      </c>
      <c r="G309" s="27">
        <f t="shared" si="132"/>
        <v>0</v>
      </c>
      <c r="H309" s="2">
        <f>_xlfn.IFNA(IF(MATCH(AK309,$AK$23:AK308,0)&gt;0,0,0),1)</f>
        <v>0</v>
      </c>
      <c r="I309" s="2">
        <f t="shared" si="133"/>
        <v>7</v>
      </c>
      <c r="J309" s="31">
        <f t="shared" si="134"/>
        <v>3</v>
      </c>
      <c r="K309" s="32">
        <f t="shared" si="127"/>
        <v>0</v>
      </c>
      <c r="L309" s="31">
        <f t="shared" si="135"/>
        <v>4</v>
      </c>
      <c r="M309" s="32">
        <f t="shared" si="128"/>
        <v>0</v>
      </c>
      <c r="N309" s="31">
        <f t="shared" si="136"/>
        <v>0</v>
      </c>
      <c r="O309" s="32">
        <f t="shared" si="129"/>
        <v>0</v>
      </c>
      <c r="P309" s="31">
        <f t="shared" si="137"/>
        <v>0</v>
      </c>
      <c r="Q309" s="32">
        <f t="shared" si="130"/>
        <v>0</v>
      </c>
      <c r="R309" s="31">
        <f t="shared" si="138"/>
        <v>0</v>
      </c>
      <c r="S309" s="32">
        <f t="shared" si="131"/>
        <v>0</v>
      </c>
      <c r="T309" s="31">
        <f t="shared" si="139"/>
        <v>0</v>
      </c>
      <c r="V309" s="1">
        <f t="shared" si="141"/>
        <v>3</v>
      </c>
      <c r="W309" s="1">
        <f t="shared" si="142"/>
        <v>4</v>
      </c>
      <c r="X309" s="1">
        <f t="shared" si="143"/>
        <v>0</v>
      </c>
      <c r="Y309" s="1">
        <f t="shared" si="144"/>
        <v>0</v>
      </c>
      <c r="Z309" s="1">
        <f t="shared" si="145"/>
        <v>0</v>
      </c>
      <c r="AA309" s="1">
        <f t="shared" si="146"/>
        <v>0</v>
      </c>
      <c r="AD309" s="1">
        <f t="shared" si="147"/>
        <v>4</v>
      </c>
      <c r="AE309" s="1">
        <f t="shared" si="148"/>
        <v>3</v>
      </c>
      <c r="AF309" s="1">
        <f t="shared" si="149"/>
        <v>0</v>
      </c>
      <c r="AG309" s="1">
        <f t="shared" si="150"/>
        <v>0</v>
      </c>
      <c r="AH309" s="1">
        <f t="shared" si="151"/>
        <v>0</v>
      </c>
      <c r="AI309" s="1">
        <f t="shared" si="152"/>
        <v>0</v>
      </c>
      <c r="AK309" s="1" t="str">
        <f t="shared" si="140"/>
        <v>430000</v>
      </c>
    </row>
    <row r="310" spans="4:37" x14ac:dyDescent="0.25">
      <c r="D310" s="27">
        <v>288</v>
      </c>
      <c r="E310" s="27">
        <f t="shared" si="125"/>
        <v>0</v>
      </c>
      <c r="F310" s="27">
        <f t="shared" si="126"/>
        <v>0</v>
      </c>
      <c r="G310" s="27">
        <f t="shared" si="132"/>
        <v>0</v>
      </c>
      <c r="H310" s="2">
        <f>_xlfn.IFNA(IF(MATCH(AK310,$AK$23:AK309,0)&gt;0,0,0),1)</f>
        <v>0</v>
      </c>
      <c r="I310" s="2">
        <f t="shared" si="133"/>
        <v>8</v>
      </c>
      <c r="J310" s="31">
        <f t="shared" si="134"/>
        <v>4</v>
      </c>
      <c r="K310" s="32">
        <f t="shared" si="127"/>
        <v>1</v>
      </c>
      <c r="L310" s="31">
        <f t="shared" si="135"/>
        <v>4</v>
      </c>
      <c r="M310" s="32">
        <f t="shared" si="128"/>
        <v>0</v>
      </c>
      <c r="N310" s="31">
        <f t="shared" si="136"/>
        <v>0</v>
      </c>
      <c r="O310" s="32">
        <f t="shared" si="129"/>
        <v>0</v>
      </c>
      <c r="P310" s="31">
        <f t="shared" si="137"/>
        <v>0</v>
      </c>
      <c r="Q310" s="32">
        <f t="shared" si="130"/>
        <v>0</v>
      </c>
      <c r="R310" s="31">
        <f t="shared" si="138"/>
        <v>0</v>
      </c>
      <c r="S310" s="32">
        <f t="shared" si="131"/>
        <v>0</v>
      </c>
      <c r="T310" s="31">
        <f t="shared" si="139"/>
        <v>0</v>
      </c>
      <c r="V310" s="1">
        <f t="shared" si="141"/>
        <v>4</v>
      </c>
      <c r="W310" s="1">
        <f t="shared" si="142"/>
        <v>4</v>
      </c>
      <c r="X310" s="1">
        <f t="shared" si="143"/>
        <v>0</v>
      </c>
      <c r="Y310" s="1">
        <f t="shared" si="144"/>
        <v>0</v>
      </c>
      <c r="Z310" s="1">
        <f t="shared" si="145"/>
        <v>0</v>
      </c>
      <c r="AA310" s="1">
        <f t="shared" si="146"/>
        <v>0</v>
      </c>
      <c r="AD310" s="1">
        <f t="shared" si="147"/>
        <v>4</v>
      </c>
      <c r="AE310" s="1">
        <f t="shared" si="148"/>
        <v>4</v>
      </c>
      <c r="AF310" s="1">
        <f t="shared" si="149"/>
        <v>0</v>
      </c>
      <c r="AG310" s="1">
        <f t="shared" si="150"/>
        <v>0</v>
      </c>
      <c r="AH310" s="1">
        <f t="shared" si="151"/>
        <v>0</v>
      </c>
      <c r="AI310" s="1">
        <f t="shared" si="152"/>
        <v>0</v>
      </c>
      <c r="AK310" s="1" t="str">
        <f t="shared" si="140"/>
        <v>440000</v>
      </c>
    </row>
    <row r="311" spans="4:37" x14ac:dyDescent="0.25">
      <c r="D311" s="27">
        <v>289</v>
      </c>
      <c r="E311" s="27">
        <f t="shared" si="125"/>
        <v>0</v>
      </c>
      <c r="F311" s="27">
        <f t="shared" si="126"/>
        <v>0</v>
      </c>
      <c r="G311" s="27">
        <f t="shared" si="132"/>
        <v>0</v>
      </c>
      <c r="H311" s="2">
        <f>_xlfn.IFNA(IF(MATCH(AK311,$AK$23:AK310,0)&gt;0,0,0),1)</f>
        <v>0</v>
      </c>
      <c r="I311" s="2">
        <f t="shared" si="133"/>
        <v>2</v>
      </c>
      <c r="J311" s="31">
        <f t="shared" si="134"/>
        <v>1</v>
      </c>
      <c r="K311" s="32">
        <f t="shared" si="127"/>
        <v>1</v>
      </c>
      <c r="L311" s="31">
        <f t="shared" si="135"/>
        <v>1</v>
      </c>
      <c r="M311" s="32">
        <f t="shared" si="128"/>
        <v>0</v>
      </c>
      <c r="N311" s="31">
        <f t="shared" si="136"/>
        <v>0</v>
      </c>
      <c r="O311" s="32">
        <f t="shared" si="129"/>
        <v>0</v>
      </c>
      <c r="P311" s="31">
        <f t="shared" si="137"/>
        <v>0</v>
      </c>
      <c r="Q311" s="32">
        <f t="shared" si="130"/>
        <v>0</v>
      </c>
      <c r="R311" s="31">
        <f t="shared" si="138"/>
        <v>0</v>
      </c>
      <c r="S311" s="32">
        <f t="shared" si="131"/>
        <v>0</v>
      </c>
      <c r="T311" s="31">
        <f t="shared" si="139"/>
        <v>0</v>
      </c>
      <c r="V311" s="1">
        <f t="shared" si="141"/>
        <v>1</v>
      </c>
      <c r="W311" s="1">
        <f t="shared" si="142"/>
        <v>1</v>
      </c>
      <c r="X311" s="1">
        <f t="shared" si="143"/>
        <v>0</v>
      </c>
      <c r="Y311" s="1">
        <f t="shared" si="144"/>
        <v>0</v>
      </c>
      <c r="Z311" s="1">
        <f t="shared" si="145"/>
        <v>0</v>
      </c>
      <c r="AA311" s="1">
        <f t="shared" si="146"/>
        <v>0</v>
      </c>
      <c r="AD311" s="1">
        <f t="shared" si="147"/>
        <v>1</v>
      </c>
      <c r="AE311" s="1">
        <f t="shared" si="148"/>
        <v>1</v>
      </c>
      <c r="AF311" s="1">
        <f t="shared" si="149"/>
        <v>0</v>
      </c>
      <c r="AG311" s="1">
        <f t="shared" si="150"/>
        <v>0</v>
      </c>
      <c r="AH311" s="1">
        <f t="shared" si="151"/>
        <v>0</v>
      </c>
      <c r="AI311" s="1">
        <f t="shared" si="152"/>
        <v>0</v>
      </c>
      <c r="AK311" s="1" t="str">
        <f t="shared" si="140"/>
        <v>110000</v>
      </c>
    </row>
    <row r="312" spans="4:37" x14ac:dyDescent="0.25">
      <c r="D312" s="27">
        <v>290</v>
      </c>
      <c r="E312" s="27">
        <f t="shared" si="125"/>
        <v>0</v>
      </c>
      <c r="F312" s="27">
        <f t="shared" si="126"/>
        <v>0</v>
      </c>
      <c r="G312" s="27">
        <f t="shared" si="132"/>
        <v>0</v>
      </c>
      <c r="H312" s="2">
        <f>_xlfn.IFNA(IF(MATCH(AK312,$AK$23:AK311,0)&gt;0,0,0),1)</f>
        <v>0</v>
      </c>
      <c r="I312" s="2">
        <f t="shared" si="133"/>
        <v>3</v>
      </c>
      <c r="J312" s="31">
        <f t="shared" si="134"/>
        <v>2</v>
      </c>
      <c r="K312" s="32">
        <f t="shared" si="127"/>
        <v>0</v>
      </c>
      <c r="L312" s="31">
        <f t="shared" si="135"/>
        <v>1</v>
      </c>
      <c r="M312" s="32">
        <f t="shared" si="128"/>
        <v>0</v>
      </c>
      <c r="N312" s="31">
        <f t="shared" si="136"/>
        <v>0</v>
      </c>
      <c r="O312" s="32">
        <f t="shared" si="129"/>
        <v>0</v>
      </c>
      <c r="P312" s="31">
        <f t="shared" si="137"/>
        <v>0</v>
      </c>
      <c r="Q312" s="32">
        <f t="shared" si="130"/>
        <v>0</v>
      </c>
      <c r="R312" s="31">
        <f t="shared" si="138"/>
        <v>0</v>
      </c>
      <c r="S312" s="32">
        <f t="shared" si="131"/>
        <v>0</v>
      </c>
      <c r="T312" s="31">
        <f t="shared" si="139"/>
        <v>0</v>
      </c>
      <c r="V312" s="1">
        <f t="shared" si="141"/>
        <v>2</v>
      </c>
      <c r="W312" s="1">
        <f t="shared" si="142"/>
        <v>1</v>
      </c>
      <c r="X312" s="1">
        <f t="shared" si="143"/>
        <v>0</v>
      </c>
      <c r="Y312" s="1">
        <f t="shared" si="144"/>
        <v>0</v>
      </c>
      <c r="Z312" s="1">
        <f t="shared" si="145"/>
        <v>0</v>
      </c>
      <c r="AA312" s="1">
        <f t="shared" si="146"/>
        <v>0</v>
      </c>
      <c r="AD312" s="1">
        <f t="shared" si="147"/>
        <v>2</v>
      </c>
      <c r="AE312" s="1">
        <f t="shared" si="148"/>
        <v>1</v>
      </c>
      <c r="AF312" s="1">
        <f t="shared" si="149"/>
        <v>0</v>
      </c>
      <c r="AG312" s="1">
        <f t="shared" si="150"/>
        <v>0</v>
      </c>
      <c r="AH312" s="1">
        <f t="shared" si="151"/>
        <v>0</v>
      </c>
      <c r="AI312" s="1">
        <f t="shared" si="152"/>
        <v>0</v>
      </c>
      <c r="AK312" s="1" t="str">
        <f t="shared" si="140"/>
        <v>210000</v>
      </c>
    </row>
    <row r="313" spans="4:37" x14ac:dyDescent="0.25">
      <c r="D313" s="27">
        <v>291</v>
      </c>
      <c r="E313" s="27">
        <f t="shared" si="125"/>
        <v>0</v>
      </c>
      <c r="F313" s="27">
        <f t="shared" si="126"/>
        <v>0</v>
      </c>
      <c r="G313" s="27">
        <f t="shared" si="132"/>
        <v>0</v>
      </c>
      <c r="H313" s="2">
        <f>_xlfn.IFNA(IF(MATCH(AK313,$AK$23:AK312,0)&gt;0,0,0),1)</f>
        <v>0</v>
      </c>
      <c r="I313" s="2">
        <f t="shared" si="133"/>
        <v>4</v>
      </c>
      <c r="J313" s="31">
        <f t="shared" si="134"/>
        <v>3</v>
      </c>
      <c r="K313" s="32">
        <f t="shared" si="127"/>
        <v>0</v>
      </c>
      <c r="L313" s="31">
        <f t="shared" si="135"/>
        <v>1</v>
      </c>
      <c r="M313" s="32">
        <f t="shared" si="128"/>
        <v>0</v>
      </c>
      <c r="N313" s="31">
        <f t="shared" si="136"/>
        <v>0</v>
      </c>
      <c r="O313" s="32">
        <f t="shared" si="129"/>
        <v>0</v>
      </c>
      <c r="P313" s="31">
        <f t="shared" si="137"/>
        <v>0</v>
      </c>
      <c r="Q313" s="32">
        <f t="shared" si="130"/>
        <v>0</v>
      </c>
      <c r="R313" s="31">
        <f t="shared" si="138"/>
        <v>0</v>
      </c>
      <c r="S313" s="32">
        <f t="shared" si="131"/>
        <v>0</v>
      </c>
      <c r="T313" s="31">
        <f t="shared" si="139"/>
        <v>0</v>
      </c>
      <c r="V313" s="1">
        <f t="shared" si="141"/>
        <v>3</v>
      </c>
      <c r="W313" s="1">
        <f t="shared" si="142"/>
        <v>1</v>
      </c>
      <c r="X313" s="1">
        <f t="shared" si="143"/>
        <v>0</v>
      </c>
      <c r="Y313" s="1">
        <f t="shared" si="144"/>
        <v>0</v>
      </c>
      <c r="Z313" s="1">
        <f t="shared" si="145"/>
        <v>0</v>
      </c>
      <c r="AA313" s="1">
        <f t="shared" si="146"/>
        <v>0</v>
      </c>
      <c r="AD313" s="1">
        <f t="shared" si="147"/>
        <v>3</v>
      </c>
      <c r="AE313" s="1">
        <f t="shared" si="148"/>
        <v>1</v>
      </c>
      <c r="AF313" s="1">
        <f t="shared" si="149"/>
        <v>0</v>
      </c>
      <c r="AG313" s="1">
        <f t="shared" si="150"/>
        <v>0</v>
      </c>
      <c r="AH313" s="1">
        <f t="shared" si="151"/>
        <v>0</v>
      </c>
      <c r="AI313" s="1">
        <f t="shared" si="152"/>
        <v>0</v>
      </c>
      <c r="AK313" s="1" t="str">
        <f t="shared" si="140"/>
        <v>310000</v>
      </c>
    </row>
    <row r="314" spans="4:37" x14ac:dyDescent="0.25">
      <c r="D314" s="27">
        <v>292</v>
      </c>
      <c r="E314" s="27">
        <f t="shared" si="125"/>
        <v>0</v>
      </c>
      <c r="F314" s="27">
        <f t="shared" si="126"/>
        <v>0</v>
      </c>
      <c r="G314" s="27">
        <f t="shared" si="132"/>
        <v>0</v>
      </c>
      <c r="H314" s="2">
        <f>_xlfn.IFNA(IF(MATCH(AK314,$AK$23:AK313,0)&gt;0,0,0),1)</f>
        <v>0</v>
      </c>
      <c r="I314" s="2">
        <f t="shared" si="133"/>
        <v>5</v>
      </c>
      <c r="J314" s="31">
        <f t="shared" si="134"/>
        <v>4</v>
      </c>
      <c r="K314" s="32">
        <f t="shared" si="127"/>
        <v>0</v>
      </c>
      <c r="L314" s="31">
        <f t="shared" si="135"/>
        <v>1</v>
      </c>
      <c r="M314" s="32">
        <f t="shared" si="128"/>
        <v>0</v>
      </c>
      <c r="N314" s="31">
        <f t="shared" si="136"/>
        <v>0</v>
      </c>
      <c r="O314" s="32">
        <f t="shared" si="129"/>
        <v>0</v>
      </c>
      <c r="P314" s="31">
        <f t="shared" si="137"/>
        <v>0</v>
      </c>
      <c r="Q314" s="32">
        <f t="shared" si="130"/>
        <v>0</v>
      </c>
      <c r="R314" s="31">
        <f t="shared" si="138"/>
        <v>0</v>
      </c>
      <c r="S314" s="32">
        <f t="shared" si="131"/>
        <v>0</v>
      </c>
      <c r="T314" s="31">
        <f t="shared" si="139"/>
        <v>0</v>
      </c>
      <c r="V314" s="1">
        <f t="shared" si="141"/>
        <v>4</v>
      </c>
      <c r="W314" s="1">
        <f t="shared" si="142"/>
        <v>1</v>
      </c>
      <c r="X314" s="1">
        <f t="shared" si="143"/>
        <v>0</v>
      </c>
      <c r="Y314" s="1">
        <f t="shared" si="144"/>
        <v>0</v>
      </c>
      <c r="Z314" s="1">
        <f t="shared" si="145"/>
        <v>0</v>
      </c>
      <c r="AA314" s="1">
        <f t="shared" si="146"/>
        <v>0</v>
      </c>
      <c r="AD314" s="1">
        <f t="shared" si="147"/>
        <v>4</v>
      </c>
      <c r="AE314" s="1">
        <f t="shared" si="148"/>
        <v>1</v>
      </c>
      <c r="AF314" s="1">
        <f t="shared" si="149"/>
        <v>0</v>
      </c>
      <c r="AG314" s="1">
        <f t="shared" si="150"/>
        <v>0</v>
      </c>
      <c r="AH314" s="1">
        <f t="shared" si="151"/>
        <v>0</v>
      </c>
      <c r="AI314" s="1">
        <f t="shared" si="152"/>
        <v>0</v>
      </c>
      <c r="AK314" s="1" t="str">
        <f t="shared" si="140"/>
        <v>410000</v>
      </c>
    </row>
    <row r="315" spans="4:37" x14ac:dyDescent="0.25">
      <c r="D315" s="27">
        <v>293</v>
      </c>
      <c r="E315" s="27">
        <f t="shared" si="125"/>
        <v>0</v>
      </c>
      <c r="F315" s="27">
        <f t="shared" si="126"/>
        <v>0</v>
      </c>
      <c r="G315" s="27">
        <f t="shared" si="132"/>
        <v>0</v>
      </c>
      <c r="H315" s="2">
        <f>_xlfn.IFNA(IF(MATCH(AK315,$AK$23:AK314,0)&gt;0,0,0),1)</f>
        <v>0</v>
      </c>
      <c r="I315" s="2">
        <f t="shared" si="133"/>
        <v>3</v>
      </c>
      <c r="J315" s="31">
        <f t="shared" si="134"/>
        <v>1</v>
      </c>
      <c r="K315" s="32">
        <f t="shared" si="127"/>
        <v>0</v>
      </c>
      <c r="L315" s="31">
        <f t="shared" si="135"/>
        <v>2</v>
      </c>
      <c r="M315" s="32">
        <f t="shared" si="128"/>
        <v>0</v>
      </c>
      <c r="N315" s="31">
        <f t="shared" si="136"/>
        <v>0</v>
      </c>
      <c r="O315" s="32">
        <f t="shared" si="129"/>
        <v>0</v>
      </c>
      <c r="P315" s="31">
        <f t="shared" si="137"/>
        <v>0</v>
      </c>
      <c r="Q315" s="32">
        <f t="shared" si="130"/>
        <v>0</v>
      </c>
      <c r="R315" s="31">
        <f t="shared" si="138"/>
        <v>0</v>
      </c>
      <c r="S315" s="32">
        <f t="shared" si="131"/>
        <v>0</v>
      </c>
      <c r="T315" s="31">
        <f t="shared" si="139"/>
        <v>0</v>
      </c>
      <c r="V315" s="1">
        <f t="shared" si="141"/>
        <v>1</v>
      </c>
      <c r="W315" s="1">
        <f t="shared" si="142"/>
        <v>2</v>
      </c>
      <c r="X315" s="1">
        <f t="shared" si="143"/>
        <v>0</v>
      </c>
      <c r="Y315" s="1">
        <f t="shared" si="144"/>
        <v>0</v>
      </c>
      <c r="Z315" s="1">
        <f t="shared" si="145"/>
        <v>0</v>
      </c>
      <c r="AA315" s="1">
        <f t="shared" si="146"/>
        <v>0</v>
      </c>
      <c r="AD315" s="1">
        <f t="shared" si="147"/>
        <v>2</v>
      </c>
      <c r="AE315" s="1">
        <f t="shared" si="148"/>
        <v>1</v>
      </c>
      <c r="AF315" s="1">
        <f t="shared" si="149"/>
        <v>0</v>
      </c>
      <c r="AG315" s="1">
        <f t="shared" si="150"/>
        <v>0</v>
      </c>
      <c r="AH315" s="1">
        <f t="shared" si="151"/>
        <v>0</v>
      </c>
      <c r="AI315" s="1">
        <f t="shared" si="152"/>
        <v>0</v>
      </c>
      <c r="AK315" s="1" t="str">
        <f t="shared" si="140"/>
        <v>210000</v>
      </c>
    </row>
    <row r="316" spans="4:37" x14ac:dyDescent="0.25">
      <c r="D316" s="27">
        <v>294</v>
      </c>
      <c r="E316" s="27">
        <f t="shared" si="125"/>
        <v>0</v>
      </c>
      <c r="F316" s="27">
        <f t="shared" si="126"/>
        <v>0</v>
      </c>
      <c r="G316" s="27">
        <f t="shared" si="132"/>
        <v>0</v>
      </c>
      <c r="H316" s="2">
        <f>_xlfn.IFNA(IF(MATCH(AK316,$AK$23:AK315,0)&gt;0,0,0),1)</f>
        <v>0</v>
      </c>
      <c r="I316" s="2">
        <f t="shared" si="133"/>
        <v>4</v>
      </c>
      <c r="J316" s="31">
        <f t="shared" si="134"/>
        <v>2</v>
      </c>
      <c r="K316" s="32">
        <f t="shared" si="127"/>
        <v>1</v>
      </c>
      <c r="L316" s="31">
        <f t="shared" si="135"/>
        <v>2</v>
      </c>
      <c r="M316" s="32">
        <f t="shared" si="128"/>
        <v>0</v>
      </c>
      <c r="N316" s="31">
        <f t="shared" si="136"/>
        <v>0</v>
      </c>
      <c r="O316" s="32">
        <f t="shared" si="129"/>
        <v>0</v>
      </c>
      <c r="P316" s="31">
        <f t="shared" si="137"/>
        <v>0</v>
      </c>
      <c r="Q316" s="32">
        <f t="shared" si="130"/>
        <v>0</v>
      </c>
      <c r="R316" s="31">
        <f t="shared" si="138"/>
        <v>0</v>
      </c>
      <c r="S316" s="32">
        <f t="shared" si="131"/>
        <v>0</v>
      </c>
      <c r="T316" s="31">
        <f t="shared" si="139"/>
        <v>0</v>
      </c>
      <c r="V316" s="1">
        <f t="shared" si="141"/>
        <v>2</v>
      </c>
      <c r="W316" s="1">
        <f t="shared" si="142"/>
        <v>2</v>
      </c>
      <c r="X316" s="1">
        <f t="shared" si="143"/>
        <v>0</v>
      </c>
      <c r="Y316" s="1">
        <f t="shared" si="144"/>
        <v>0</v>
      </c>
      <c r="Z316" s="1">
        <f t="shared" si="145"/>
        <v>0</v>
      </c>
      <c r="AA316" s="1">
        <f t="shared" si="146"/>
        <v>0</v>
      </c>
      <c r="AD316" s="1">
        <f t="shared" si="147"/>
        <v>2</v>
      </c>
      <c r="AE316" s="1">
        <f t="shared" si="148"/>
        <v>2</v>
      </c>
      <c r="AF316" s="1">
        <f t="shared" si="149"/>
        <v>0</v>
      </c>
      <c r="AG316" s="1">
        <f t="shared" si="150"/>
        <v>0</v>
      </c>
      <c r="AH316" s="1">
        <f t="shared" si="151"/>
        <v>0</v>
      </c>
      <c r="AI316" s="1">
        <f t="shared" si="152"/>
        <v>0</v>
      </c>
      <c r="AK316" s="1" t="str">
        <f t="shared" si="140"/>
        <v>220000</v>
      </c>
    </row>
    <row r="317" spans="4:37" x14ac:dyDescent="0.25">
      <c r="D317" s="27">
        <v>295</v>
      </c>
      <c r="E317" s="27">
        <f t="shared" si="125"/>
        <v>0</v>
      </c>
      <c r="F317" s="27">
        <f t="shared" si="126"/>
        <v>0</v>
      </c>
      <c r="G317" s="27">
        <f t="shared" si="132"/>
        <v>0</v>
      </c>
      <c r="H317" s="2">
        <f>_xlfn.IFNA(IF(MATCH(AK317,$AK$23:AK316,0)&gt;0,0,0),1)</f>
        <v>0</v>
      </c>
      <c r="I317" s="2">
        <f t="shared" si="133"/>
        <v>5</v>
      </c>
      <c r="J317" s="31">
        <f t="shared" si="134"/>
        <v>3</v>
      </c>
      <c r="K317" s="32">
        <f t="shared" si="127"/>
        <v>0</v>
      </c>
      <c r="L317" s="31">
        <f t="shared" si="135"/>
        <v>2</v>
      </c>
      <c r="M317" s="32">
        <f t="shared" si="128"/>
        <v>0</v>
      </c>
      <c r="N317" s="31">
        <f t="shared" si="136"/>
        <v>0</v>
      </c>
      <c r="O317" s="32">
        <f t="shared" si="129"/>
        <v>0</v>
      </c>
      <c r="P317" s="31">
        <f t="shared" si="137"/>
        <v>0</v>
      </c>
      <c r="Q317" s="32">
        <f t="shared" si="130"/>
        <v>0</v>
      </c>
      <c r="R317" s="31">
        <f t="shared" si="138"/>
        <v>0</v>
      </c>
      <c r="S317" s="32">
        <f t="shared" si="131"/>
        <v>0</v>
      </c>
      <c r="T317" s="31">
        <f t="shared" si="139"/>
        <v>0</v>
      </c>
      <c r="V317" s="1">
        <f t="shared" si="141"/>
        <v>3</v>
      </c>
      <c r="W317" s="1">
        <f t="shared" si="142"/>
        <v>2</v>
      </c>
      <c r="X317" s="1">
        <f t="shared" si="143"/>
        <v>0</v>
      </c>
      <c r="Y317" s="1">
        <f t="shared" si="144"/>
        <v>0</v>
      </c>
      <c r="Z317" s="1">
        <f t="shared" si="145"/>
        <v>0</v>
      </c>
      <c r="AA317" s="1">
        <f t="shared" si="146"/>
        <v>0</v>
      </c>
      <c r="AD317" s="1">
        <f t="shared" si="147"/>
        <v>3</v>
      </c>
      <c r="AE317" s="1">
        <f t="shared" si="148"/>
        <v>2</v>
      </c>
      <c r="AF317" s="1">
        <f t="shared" si="149"/>
        <v>0</v>
      </c>
      <c r="AG317" s="1">
        <f t="shared" si="150"/>
        <v>0</v>
      </c>
      <c r="AH317" s="1">
        <f t="shared" si="151"/>
        <v>0</v>
      </c>
      <c r="AI317" s="1">
        <f t="shared" si="152"/>
        <v>0</v>
      </c>
      <c r="AK317" s="1" t="str">
        <f t="shared" si="140"/>
        <v>320000</v>
      </c>
    </row>
    <row r="318" spans="4:37" x14ac:dyDescent="0.25">
      <c r="D318" s="27">
        <v>296</v>
      </c>
      <c r="E318" s="27">
        <f t="shared" si="125"/>
        <v>0</v>
      </c>
      <c r="F318" s="27">
        <f t="shared" si="126"/>
        <v>0</v>
      </c>
      <c r="G318" s="27">
        <f t="shared" si="132"/>
        <v>0</v>
      </c>
      <c r="H318" s="2">
        <f>_xlfn.IFNA(IF(MATCH(AK318,$AK$23:AK317,0)&gt;0,0,0),1)</f>
        <v>0</v>
      </c>
      <c r="I318" s="2">
        <f t="shared" si="133"/>
        <v>6</v>
      </c>
      <c r="J318" s="31">
        <f t="shared" si="134"/>
        <v>4</v>
      </c>
      <c r="K318" s="32">
        <f t="shared" si="127"/>
        <v>0</v>
      </c>
      <c r="L318" s="31">
        <f t="shared" si="135"/>
        <v>2</v>
      </c>
      <c r="M318" s="32">
        <f t="shared" si="128"/>
        <v>0</v>
      </c>
      <c r="N318" s="31">
        <f t="shared" si="136"/>
        <v>0</v>
      </c>
      <c r="O318" s="32">
        <f t="shared" si="129"/>
        <v>0</v>
      </c>
      <c r="P318" s="31">
        <f t="shared" si="137"/>
        <v>0</v>
      </c>
      <c r="Q318" s="32">
        <f t="shared" si="130"/>
        <v>0</v>
      </c>
      <c r="R318" s="31">
        <f t="shared" si="138"/>
        <v>0</v>
      </c>
      <c r="S318" s="32">
        <f t="shared" si="131"/>
        <v>0</v>
      </c>
      <c r="T318" s="31">
        <f t="shared" si="139"/>
        <v>0</v>
      </c>
      <c r="V318" s="1">
        <f t="shared" si="141"/>
        <v>4</v>
      </c>
      <c r="W318" s="1">
        <f t="shared" si="142"/>
        <v>2</v>
      </c>
      <c r="X318" s="1">
        <f t="shared" si="143"/>
        <v>0</v>
      </c>
      <c r="Y318" s="1">
        <f t="shared" si="144"/>
        <v>0</v>
      </c>
      <c r="Z318" s="1">
        <f t="shared" si="145"/>
        <v>0</v>
      </c>
      <c r="AA318" s="1">
        <f t="shared" si="146"/>
        <v>0</v>
      </c>
      <c r="AD318" s="1">
        <f t="shared" si="147"/>
        <v>4</v>
      </c>
      <c r="AE318" s="1">
        <f t="shared" si="148"/>
        <v>2</v>
      </c>
      <c r="AF318" s="1">
        <f t="shared" si="149"/>
        <v>0</v>
      </c>
      <c r="AG318" s="1">
        <f t="shared" si="150"/>
        <v>0</v>
      </c>
      <c r="AH318" s="1">
        <f t="shared" si="151"/>
        <v>0</v>
      </c>
      <c r="AI318" s="1">
        <f t="shared" si="152"/>
        <v>0</v>
      </c>
      <c r="AK318" s="1" t="str">
        <f t="shared" si="140"/>
        <v>420000</v>
      </c>
    </row>
    <row r="319" spans="4:37" x14ac:dyDescent="0.25">
      <c r="D319" s="27">
        <v>297</v>
      </c>
      <c r="E319" s="27">
        <f t="shared" si="125"/>
        <v>0</v>
      </c>
      <c r="F319" s="27">
        <f t="shared" si="126"/>
        <v>0</v>
      </c>
      <c r="G319" s="27">
        <f t="shared" si="132"/>
        <v>0</v>
      </c>
      <c r="H319" s="2">
        <f>_xlfn.IFNA(IF(MATCH(AK319,$AK$23:AK318,0)&gt;0,0,0),1)</f>
        <v>0</v>
      </c>
      <c r="I319" s="2">
        <f t="shared" si="133"/>
        <v>4</v>
      </c>
      <c r="J319" s="31">
        <f t="shared" si="134"/>
        <v>1</v>
      </c>
      <c r="K319" s="32">
        <f t="shared" si="127"/>
        <v>0</v>
      </c>
      <c r="L319" s="31">
        <f t="shared" si="135"/>
        <v>3</v>
      </c>
      <c r="M319" s="32">
        <f t="shared" si="128"/>
        <v>0</v>
      </c>
      <c r="N319" s="31">
        <f t="shared" si="136"/>
        <v>0</v>
      </c>
      <c r="O319" s="32">
        <f t="shared" si="129"/>
        <v>0</v>
      </c>
      <c r="P319" s="31">
        <f t="shared" si="137"/>
        <v>0</v>
      </c>
      <c r="Q319" s="32">
        <f t="shared" si="130"/>
        <v>0</v>
      </c>
      <c r="R319" s="31">
        <f t="shared" si="138"/>
        <v>0</v>
      </c>
      <c r="S319" s="32">
        <f t="shared" si="131"/>
        <v>0</v>
      </c>
      <c r="T319" s="31">
        <f t="shared" si="139"/>
        <v>0</v>
      </c>
      <c r="V319" s="1">
        <f t="shared" si="141"/>
        <v>1</v>
      </c>
      <c r="W319" s="1">
        <f t="shared" si="142"/>
        <v>3</v>
      </c>
      <c r="X319" s="1">
        <f t="shared" si="143"/>
        <v>0</v>
      </c>
      <c r="Y319" s="1">
        <f t="shared" si="144"/>
        <v>0</v>
      </c>
      <c r="Z319" s="1">
        <f t="shared" si="145"/>
        <v>0</v>
      </c>
      <c r="AA319" s="1">
        <f t="shared" si="146"/>
        <v>0</v>
      </c>
      <c r="AD319" s="1">
        <f t="shared" si="147"/>
        <v>3</v>
      </c>
      <c r="AE319" s="1">
        <f t="shared" si="148"/>
        <v>1</v>
      </c>
      <c r="AF319" s="1">
        <f t="shared" si="149"/>
        <v>0</v>
      </c>
      <c r="AG319" s="1">
        <f t="shared" si="150"/>
        <v>0</v>
      </c>
      <c r="AH319" s="1">
        <f t="shared" si="151"/>
        <v>0</v>
      </c>
      <c r="AI319" s="1">
        <f t="shared" si="152"/>
        <v>0</v>
      </c>
      <c r="AK319" s="1" t="str">
        <f t="shared" si="140"/>
        <v>310000</v>
      </c>
    </row>
    <row r="320" spans="4:37" x14ac:dyDescent="0.25">
      <c r="D320" s="27">
        <v>298</v>
      </c>
      <c r="E320" s="27">
        <f t="shared" si="125"/>
        <v>0</v>
      </c>
      <c r="F320" s="27">
        <f t="shared" si="126"/>
        <v>0</v>
      </c>
      <c r="G320" s="27">
        <f t="shared" si="132"/>
        <v>0</v>
      </c>
      <c r="H320" s="2">
        <f>_xlfn.IFNA(IF(MATCH(AK320,$AK$23:AK319,0)&gt;0,0,0),1)</f>
        <v>0</v>
      </c>
      <c r="I320" s="2">
        <f t="shared" si="133"/>
        <v>5</v>
      </c>
      <c r="J320" s="31">
        <f t="shared" si="134"/>
        <v>2</v>
      </c>
      <c r="K320" s="32">
        <f t="shared" si="127"/>
        <v>0</v>
      </c>
      <c r="L320" s="31">
        <f t="shared" si="135"/>
        <v>3</v>
      </c>
      <c r="M320" s="32">
        <f t="shared" si="128"/>
        <v>0</v>
      </c>
      <c r="N320" s="31">
        <f t="shared" si="136"/>
        <v>0</v>
      </c>
      <c r="O320" s="32">
        <f t="shared" si="129"/>
        <v>0</v>
      </c>
      <c r="P320" s="31">
        <f t="shared" si="137"/>
        <v>0</v>
      </c>
      <c r="Q320" s="32">
        <f t="shared" si="130"/>
        <v>0</v>
      </c>
      <c r="R320" s="31">
        <f t="shared" si="138"/>
        <v>0</v>
      </c>
      <c r="S320" s="32">
        <f t="shared" si="131"/>
        <v>0</v>
      </c>
      <c r="T320" s="31">
        <f t="shared" si="139"/>
        <v>0</v>
      </c>
      <c r="V320" s="1">
        <f t="shared" si="141"/>
        <v>2</v>
      </c>
      <c r="W320" s="1">
        <f t="shared" si="142"/>
        <v>3</v>
      </c>
      <c r="X320" s="1">
        <f t="shared" si="143"/>
        <v>0</v>
      </c>
      <c r="Y320" s="1">
        <f t="shared" si="144"/>
        <v>0</v>
      </c>
      <c r="Z320" s="1">
        <f t="shared" si="145"/>
        <v>0</v>
      </c>
      <c r="AA320" s="1">
        <f t="shared" si="146"/>
        <v>0</v>
      </c>
      <c r="AD320" s="1">
        <f t="shared" si="147"/>
        <v>3</v>
      </c>
      <c r="AE320" s="1">
        <f t="shared" si="148"/>
        <v>2</v>
      </c>
      <c r="AF320" s="1">
        <f t="shared" si="149"/>
        <v>0</v>
      </c>
      <c r="AG320" s="1">
        <f t="shared" si="150"/>
        <v>0</v>
      </c>
      <c r="AH320" s="1">
        <f t="shared" si="151"/>
        <v>0</v>
      </c>
      <c r="AI320" s="1">
        <f t="shared" si="152"/>
        <v>0</v>
      </c>
      <c r="AK320" s="1" t="str">
        <f t="shared" si="140"/>
        <v>320000</v>
      </c>
    </row>
    <row r="321" spans="4:37" x14ac:dyDescent="0.25">
      <c r="D321" s="27">
        <v>299</v>
      </c>
      <c r="E321" s="27">
        <f t="shared" si="125"/>
        <v>0</v>
      </c>
      <c r="F321" s="27">
        <f t="shared" si="126"/>
        <v>0</v>
      </c>
      <c r="G321" s="27">
        <f t="shared" si="132"/>
        <v>0</v>
      </c>
      <c r="H321" s="2">
        <f>_xlfn.IFNA(IF(MATCH(AK321,$AK$23:AK320,0)&gt;0,0,0),1)</f>
        <v>0</v>
      </c>
      <c r="I321" s="2">
        <f t="shared" si="133"/>
        <v>6</v>
      </c>
      <c r="J321" s="31">
        <f t="shared" si="134"/>
        <v>3</v>
      </c>
      <c r="K321" s="32">
        <f t="shared" si="127"/>
        <v>1</v>
      </c>
      <c r="L321" s="31">
        <f t="shared" si="135"/>
        <v>3</v>
      </c>
      <c r="M321" s="32">
        <f t="shared" si="128"/>
        <v>0</v>
      </c>
      <c r="N321" s="31">
        <f t="shared" si="136"/>
        <v>0</v>
      </c>
      <c r="O321" s="32">
        <f t="shared" si="129"/>
        <v>0</v>
      </c>
      <c r="P321" s="31">
        <f t="shared" si="137"/>
        <v>0</v>
      </c>
      <c r="Q321" s="32">
        <f t="shared" si="130"/>
        <v>0</v>
      </c>
      <c r="R321" s="31">
        <f t="shared" si="138"/>
        <v>0</v>
      </c>
      <c r="S321" s="32">
        <f t="shared" si="131"/>
        <v>0</v>
      </c>
      <c r="T321" s="31">
        <f t="shared" si="139"/>
        <v>0</v>
      </c>
      <c r="V321" s="1">
        <f t="shared" si="141"/>
        <v>3</v>
      </c>
      <c r="W321" s="1">
        <f t="shared" si="142"/>
        <v>3</v>
      </c>
      <c r="X321" s="1">
        <f t="shared" si="143"/>
        <v>0</v>
      </c>
      <c r="Y321" s="1">
        <f t="shared" si="144"/>
        <v>0</v>
      </c>
      <c r="Z321" s="1">
        <f t="shared" si="145"/>
        <v>0</v>
      </c>
      <c r="AA321" s="1">
        <f t="shared" si="146"/>
        <v>0</v>
      </c>
      <c r="AD321" s="1">
        <f t="shared" si="147"/>
        <v>3</v>
      </c>
      <c r="AE321" s="1">
        <f t="shared" si="148"/>
        <v>3</v>
      </c>
      <c r="AF321" s="1">
        <f t="shared" si="149"/>
        <v>0</v>
      </c>
      <c r="AG321" s="1">
        <f t="shared" si="150"/>
        <v>0</v>
      </c>
      <c r="AH321" s="1">
        <f t="shared" si="151"/>
        <v>0</v>
      </c>
      <c r="AI321" s="1">
        <f t="shared" si="152"/>
        <v>0</v>
      </c>
      <c r="AK321" s="1" t="str">
        <f t="shared" si="140"/>
        <v>330000</v>
      </c>
    </row>
    <row r="322" spans="4:37" x14ac:dyDescent="0.25">
      <c r="D322" s="27">
        <v>300</v>
      </c>
      <c r="E322" s="27">
        <f t="shared" si="125"/>
        <v>0</v>
      </c>
      <c r="F322" s="27">
        <f t="shared" si="126"/>
        <v>0</v>
      </c>
      <c r="G322" s="27">
        <f t="shared" si="132"/>
        <v>0</v>
      </c>
      <c r="H322" s="2">
        <f>_xlfn.IFNA(IF(MATCH(AK322,$AK$23:AK321,0)&gt;0,0,0),1)</f>
        <v>0</v>
      </c>
      <c r="I322" s="2">
        <f t="shared" si="133"/>
        <v>7</v>
      </c>
      <c r="J322" s="31">
        <f t="shared" si="134"/>
        <v>4</v>
      </c>
      <c r="K322" s="32">
        <f t="shared" si="127"/>
        <v>0</v>
      </c>
      <c r="L322" s="31">
        <f t="shared" si="135"/>
        <v>3</v>
      </c>
      <c r="M322" s="32">
        <f t="shared" si="128"/>
        <v>0</v>
      </c>
      <c r="N322" s="31">
        <f t="shared" si="136"/>
        <v>0</v>
      </c>
      <c r="O322" s="32">
        <f t="shared" si="129"/>
        <v>0</v>
      </c>
      <c r="P322" s="31">
        <f t="shared" si="137"/>
        <v>0</v>
      </c>
      <c r="Q322" s="32">
        <f t="shared" si="130"/>
        <v>0</v>
      </c>
      <c r="R322" s="31">
        <f t="shared" si="138"/>
        <v>0</v>
      </c>
      <c r="S322" s="32">
        <f t="shared" si="131"/>
        <v>0</v>
      </c>
      <c r="T322" s="31">
        <f t="shared" si="139"/>
        <v>0</v>
      </c>
      <c r="V322" s="1">
        <f t="shared" si="141"/>
        <v>4</v>
      </c>
      <c r="W322" s="1">
        <f t="shared" si="142"/>
        <v>3</v>
      </c>
      <c r="X322" s="1">
        <f t="shared" si="143"/>
        <v>0</v>
      </c>
      <c r="Y322" s="1">
        <f t="shared" si="144"/>
        <v>0</v>
      </c>
      <c r="Z322" s="1">
        <f t="shared" si="145"/>
        <v>0</v>
      </c>
      <c r="AA322" s="1">
        <f t="shared" si="146"/>
        <v>0</v>
      </c>
      <c r="AD322" s="1">
        <f t="shared" si="147"/>
        <v>4</v>
      </c>
      <c r="AE322" s="1">
        <f t="shared" si="148"/>
        <v>3</v>
      </c>
      <c r="AF322" s="1">
        <f t="shared" si="149"/>
        <v>0</v>
      </c>
      <c r="AG322" s="1">
        <f t="shared" si="150"/>
        <v>0</v>
      </c>
      <c r="AH322" s="1">
        <f t="shared" si="151"/>
        <v>0</v>
      </c>
      <c r="AI322" s="1">
        <f t="shared" si="152"/>
        <v>0</v>
      </c>
      <c r="AK322" s="1" t="str">
        <f t="shared" si="140"/>
        <v>430000</v>
      </c>
    </row>
    <row r="323" spans="4:37" x14ac:dyDescent="0.25">
      <c r="D323" s="27">
        <v>301</v>
      </c>
      <c r="E323" s="27">
        <f t="shared" si="125"/>
        <v>0</v>
      </c>
      <c r="F323" s="27">
        <f t="shared" si="126"/>
        <v>0</v>
      </c>
      <c r="G323" s="27">
        <f t="shared" si="132"/>
        <v>0</v>
      </c>
      <c r="H323" s="2">
        <f>_xlfn.IFNA(IF(MATCH(AK323,$AK$23:AK322,0)&gt;0,0,0),1)</f>
        <v>0</v>
      </c>
      <c r="I323" s="2">
        <f t="shared" si="133"/>
        <v>5</v>
      </c>
      <c r="J323" s="31">
        <f t="shared" si="134"/>
        <v>1</v>
      </c>
      <c r="K323" s="32">
        <f t="shared" si="127"/>
        <v>0</v>
      </c>
      <c r="L323" s="31">
        <f t="shared" si="135"/>
        <v>4</v>
      </c>
      <c r="M323" s="32">
        <f t="shared" si="128"/>
        <v>0</v>
      </c>
      <c r="N323" s="31">
        <f t="shared" si="136"/>
        <v>0</v>
      </c>
      <c r="O323" s="32">
        <f t="shared" si="129"/>
        <v>0</v>
      </c>
      <c r="P323" s="31">
        <f t="shared" si="137"/>
        <v>0</v>
      </c>
      <c r="Q323" s="32">
        <f t="shared" si="130"/>
        <v>0</v>
      </c>
      <c r="R323" s="31">
        <f t="shared" si="138"/>
        <v>0</v>
      </c>
      <c r="S323" s="32">
        <f t="shared" si="131"/>
        <v>0</v>
      </c>
      <c r="T323" s="31">
        <f t="shared" si="139"/>
        <v>0</v>
      </c>
      <c r="V323" s="1">
        <f t="shared" si="141"/>
        <v>1</v>
      </c>
      <c r="W323" s="1">
        <f t="shared" si="142"/>
        <v>4</v>
      </c>
      <c r="X323" s="1">
        <f t="shared" si="143"/>
        <v>0</v>
      </c>
      <c r="Y323" s="1">
        <f t="shared" si="144"/>
        <v>0</v>
      </c>
      <c r="Z323" s="1">
        <f t="shared" si="145"/>
        <v>0</v>
      </c>
      <c r="AA323" s="1">
        <f t="shared" si="146"/>
        <v>0</v>
      </c>
      <c r="AD323" s="1">
        <f t="shared" si="147"/>
        <v>4</v>
      </c>
      <c r="AE323" s="1">
        <f t="shared" si="148"/>
        <v>1</v>
      </c>
      <c r="AF323" s="1">
        <f t="shared" si="149"/>
        <v>0</v>
      </c>
      <c r="AG323" s="1">
        <f t="shared" si="150"/>
        <v>0</v>
      </c>
      <c r="AH323" s="1">
        <f t="shared" si="151"/>
        <v>0</v>
      </c>
      <c r="AI323" s="1">
        <f t="shared" si="152"/>
        <v>0</v>
      </c>
      <c r="AK323" s="1" t="str">
        <f t="shared" si="140"/>
        <v>410000</v>
      </c>
    </row>
    <row r="324" spans="4:37" x14ac:dyDescent="0.25">
      <c r="D324" s="27">
        <v>302</v>
      </c>
      <c r="E324" s="27">
        <f t="shared" si="125"/>
        <v>0</v>
      </c>
      <c r="F324" s="27">
        <f t="shared" si="126"/>
        <v>0</v>
      </c>
      <c r="G324" s="27">
        <f t="shared" si="132"/>
        <v>0</v>
      </c>
      <c r="H324" s="2">
        <f>_xlfn.IFNA(IF(MATCH(AK324,$AK$23:AK323,0)&gt;0,0,0),1)</f>
        <v>0</v>
      </c>
      <c r="I324" s="2">
        <f t="shared" si="133"/>
        <v>6</v>
      </c>
      <c r="J324" s="31">
        <f t="shared" si="134"/>
        <v>2</v>
      </c>
      <c r="K324" s="32">
        <f t="shared" si="127"/>
        <v>0</v>
      </c>
      <c r="L324" s="31">
        <f t="shared" si="135"/>
        <v>4</v>
      </c>
      <c r="M324" s="32">
        <f t="shared" si="128"/>
        <v>0</v>
      </c>
      <c r="N324" s="31">
        <f t="shared" si="136"/>
        <v>0</v>
      </c>
      <c r="O324" s="32">
        <f t="shared" si="129"/>
        <v>0</v>
      </c>
      <c r="P324" s="31">
        <f t="shared" si="137"/>
        <v>0</v>
      </c>
      <c r="Q324" s="32">
        <f t="shared" si="130"/>
        <v>0</v>
      </c>
      <c r="R324" s="31">
        <f t="shared" si="138"/>
        <v>0</v>
      </c>
      <c r="S324" s="32">
        <f t="shared" si="131"/>
        <v>0</v>
      </c>
      <c r="T324" s="31">
        <f t="shared" si="139"/>
        <v>0</v>
      </c>
      <c r="V324" s="1">
        <f t="shared" si="141"/>
        <v>2</v>
      </c>
      <c r="W324" s="1">
        <f t="shared" si="142"/>
        <v>4</v>
      </c>
      <c r="X324" s="1">
        <f t="shared" si="143"/>
        <v>0</v>
      </c>
      <c r="Y324" s="1">
        <f t="shared" si="144"/>
        <v>0</v>
      </c>
      <c r="Z324" s="1">
        <f t="shared" si="145"/>
        <v>0</v>
      </c>
      <c r="AA324" s="1">
        <f t="shared" si="146"/>
        <v>0</v>
      </c>
      <c r="AD324" s="1">
        <f t="shared" si="147"/>
        <v>4</v>
      </c>
      <c r="AE324" s="1">
        <f t="shared" si="148"/>
        <v>2</v>
      </c>
      <c r="AF324" s="1">
        <f t="shared" si="149"/>
        <v>0</v>
      </c>
      <c r="AG324" s="1">
        <f t="shared" si="150"/>
        <v>0</v>
      </c>
      <c r="AH324" s="1">
        <f t="shared" si="151"/>
        <v>0</v>
      </c>
      <c r="AI324" s="1">
        <f t="shared" si="152"/>
        <v>0</v>
      </c>
      <c r="AK324" s="1" t="str">
        <f t="shared" si="140"/>
        <v>420000</v>
      </c>
    </row>
    <row r="325" spans="4:37" x14ac:dyDescent="0.25">
      <c r="D325" s="27">
        <v>303</v>
      </c>
      <c r="E325" s="27">
        <f t="shared" si="125"/>
        <v>0</v>
      </c>
      <c r="F325" s="27">
        <f t="shared" si="126"/>
        <v>0</v>
      </c>
      <c r="G325" s="27">
        <f t="shared" si="132"/>
        <v>0</v>
      </c>
      <c r="H325" s="2">
        <f>_xlfn.IFNA(IF(MATCH(AK325,$AK$23:AK324,0)&gt;0,0,0),1)</f>
        <v>0</v>
      </c>
      <c r="I325" s="2">
        <f t="shared" si="133"/>
        <v>7</v>
      </c>
      <c r="J325" s="31">
        <f t="shared" si="134"/>
        <v>3</v>
      </c>
      <c r="K325" s="32">
        <f t="shared" si="127"/>
        <v>0</v>
      </c>
      <c r="L325" s="31">
        <f t="shared" si="135"/>
        <v>4</v>
      </c>
      <c r="M325" s="32">
        <f t="shared" si="128"/>
        <v>0</v>
      </c>
      <c r="N325" s="31">
        <f t="shared" si="136"/>
        <v>0</v>
      </c>
      <c r="O325" s="32">
        <f t="shared" si="129"/>
        <v>0</v>
      </c>
      <c r="P325" s="31">
        <f t="shared" si="137"/>
        <v>0</v>
      </c>
      <c r="Q325" s="32">
        <f t="shared" si="130"/>
        <v>0</v>
      </c>
      <c r="R325" s="31">
        <f t="shared" si="138"/>
        <v>0</v>
      </c>
      <c r="S325" s="32">
        <f t="shared" si="131"/>
        <v>0</v>
      </c>
      <c r="T325" s="31">
        <f t="shared" si="139"/>
        <v>0</v>
      </c>
      <c r="V325" s="1">
        <f t="shared" si="141"/>
        <v>3</v>
      </c>
      <c r="W325" s="1">
        <f t="shared" si="142"/>
        <v>4</v>
      </c>
      <c r="X325" s="1">
        <f t="shared" si="143"/>
        <v>0</v>
      </c>
      <c r="Y325" s="1">
        <f t="shared" si="144"/>
        <v>0</v>
      </c>
      <c r="Z325" s="1">
        <f t="shared" si="145"/>
        <v>0</v>
      </c>
      <c r="AA325" s="1">
        <f t="shared" si="146"/>
        <v>0</v>
      </c>
      <c r="AD325" s="1">
        <f t="shared" si="147"/>
        <v>4</v>
      </c>
      <c r="AE325" s="1">
        <f t="shared" si="148"/>
        <v>3</v>
      </c>
      <c r="AF325" s="1">
        <f t="shared" si="149"/>
        <v>0</v>
      </c>
      <c r="AG325" s="1">
        <f t="shared" si="150"/>
        <v>0</v>
      </c>
      <c r="AH325" s="1">
        <f t="shared" si="151"/>
        <v>0</v>
      </c>
      <c r="AI325" s="1">
        <f t="shared" si="152"/>
        <v>0</v>
      </c>
      <c r="AK325" s="1" t="str">
        <f t="shared" si="140"/>
        <v>430000</v>
      </c>
    </row>
    <row r="326" spans="4:37" x14ac:dyDescent="0.25">
      <c r="D326" s="27">
        <v>304</v>
      </c>
      <c r="E326" s="27">
        <f t="shared" si="125"/>
        <v>0</v>
      </c>
      <c r="F326" s="27">
        <f t="shared" si="126"/>
        <v>0</v>
      </c>
      <c r="G326" s="27">
        <f t="shared" si="132"/>
        <v>0</v>
      </c>
      <c r="H326" s="2">
        <f>_xlfn.IFNA(IF(MATCH(AK326,$AK$23:AK325,0)&gt;0,0,0),1)</f>
        <v>0</v>
      </c>
      <c r="I326" s="2">
        <f t="shared" si="133"/>
        <v>8</v>
      </c>
      <c r="J326" s="31">
        <f t="shared" si="134"/>
        <v>4</v>
      </c>
      <c r="K326" s="32">
        <f t="shared" si="127"/>
        <v>1</v>
      </c>
      <c r="L326" s="31">
        <f t="shared" si="135"/>
        <v>4</v>
      </c>
      <c r="M326" s="32">
        <f t="shared" si="128"/>
        <v>0</v>
      </c>
      <c r="N326" s="31">
        <f t="shared" si="136"/>
        <v>0</v>
      </c>
      <c r="O326" s="32">
        <f t="shared" si="129"/>
        <v>0</v>
      </c>
      <c r="P326" s="31">
        <f t="shared" si="137"/>
        <v>0</v>
      </c>
      <c r="Q326" s="32">
        <f t="shared" si="130"/>
        <v>0</v>
      </c>
      <c r="R326" s="31">
        <f t="shared" si="138"/>
        <v>0</v>
      </c>
      <c r="S326" s="32">
        <f t="shared" si="131"/>
        <v>0</v>
      </c>
      <c r="T326" s="31">
        <f t="shared" si="139"/>
        <v>0</v>
      </c>
      <c r="V326" s="1">
        <f t="shared" si="141"/>
        <v>4</v>
      </c>
      <c r="W326" s="1">
        <f t="shared" si="142"/>
        <v>4</v>
      </c>
      <c r="X326" s="1">
        <f t="shared" si="143"/>
        <v>0</v>
      </c>
      <c r="Y326" s="1">
        <f t="shared" si="144"/>
        <v>0</v>
      </c>
      <c r="Z326" s="1">
        <f t="shared" si="145"/>
        <v>0</v>
      </c>
      <c r="AA326" s="1">
        <f t="shared" si="146"/>
        <v>0</v>
      </c>
      <c r="AD326" s="1">
        <f t="shared" si="147"/>
        <v>4</v>
      </c>
      <c r="AE326" s="1">
        <f t="shared" si="148"/>
        <v>4</v>
      </c>
      <c r="AF326" s="1">
        <f t="shared" si="149"/>
        <v>0</v>
      </c>
      <c r="AG326" s="1">
        <f t="shared" si="150"/>
        <v>0</v>
      </c>
      <c r="AH326" s="1">
        <f t="shared" si="151"/>
        <v>0</v>
      </c>
      <c r="AI326" s="1">
        <f t="shared" si="152"/>
        <v>0</v>
      </c>
      <c r="AK326" s="1" t="str">
        <f t="shared" si="140"/>
        <v>440000</v>
      </c>
    </row>
    <row r="327" spans="4:37" x14ac:dyDescent="0.25">
      <c r="D327" s="27">
        <v>305</v>
      </c>
      <c r="E327" s="27">
        <f t="shared" si="125"/>
        <v>0</v>
      </c>
      <c r="F327" s="27">
        <f t="shared" si="126"/>
        <v>0</v>
      </c>
      <c r="G327" s="27">
        <f t="shared" si="132"/>
        <v>0</v>
      </c>
      <c r="H327" s="2">
        <f>_xlfn.IFNA(IF(MATCH(AK327,$AK$23:AK326,0)&gt;0,0,0),1)</f>
        <v>0</v>
      </c>
      <c r="I327" s="2">
        <f t="shared" si="133"/>
        <v>2</v>
      </c>
      <c r="J327" s="31">
        <f t="shared" si="134"/>
        <v>1</v>
      </c>
      <c r="K327" s="32">
        <f t="shared" si="127"/>
        <v>1</v>
      </c>
      <c r="L327" s="31">
        <f t="shared" si="135"/>
        <v>1</v>
      </c>
      <c r="M327" s="32">
        <f t="shared" si="128"/>
        <v>0</v>
      </c>
      <c r="N327" s="31">
        <f t="shared" si="136"/>
        <v>0</v>
      </c>
      <c r="O327" s="32">
        <f t="shared" si="129"/>
        <v>0</v>
      </c>
      <c r="P327" s="31">
        <f t="shared" si="137"/>
        <v>0</v>
      </c>
      <c r="Q327" s="32">
        <f t="shared" si="130"/>
        <v>0</v>
      </c>
      <c r="R327" s="31">
        <f t="shared" si="138"/>
        <v>0</v>
      </c>
      <c r="S327" s="32">
        <f t="shared" si="131"/>
        <v>0</v>
      </c>
      <c r="T327" s="31">
        <f t="shared" si="139"/>
        <v>0</v>
      </c>
      <c r="V327" s="1">
        <f t="shared" si="141"/>
        <v>1</v>
      </c>
      <c r="W327" s="1">
        <f t="shared" si="142"/>
        <v>1</v>
      </c>
      <c r="X327" s="1">
        <f t="shared" si="143"/>
        <v>0</v>
      </c>
      <c r="Y327" s="1">
        <f t="shared" si="144"/>
        <v>0</v>
      </c>
      <c r="Z327" s="1">
        <f t="shared" si="145"/>
        <v>0</v>
      </c>
      <c r="AA327" s="1">
        <f t="shared" si="146"/>
        <v>0</v>
      </c>
      <c r="AD327" s="1">
        <f t="shared" si="147"/>
        <v>1</v>
      </c>
      <c r="AE327" s="1">
        <f t="shared" si="148"/>
        <v>1</v>
      </c>
      <c r="AF327" s="1">
        <f t="shared" si="149"/>
        <v>0</v>
      </c>
      <c r="AG327" s="1">
        <f t="shared" si="150"/>
        <v>0</v>
      </c>
      <c r="AH327" s="1">
        <f t="shared" si="151"/>
        <v>0</v>
      </c>
      <c r="AI327" s="1">
        <f t="shared" si="152"/>
        <v>0</v>
      </c>
      <c r="AK327" s="1" t="str">
        <f t="shared" si="140"/>
        <v>110000</v>
      </c>
    </row>
    <row r="328" spans="4:37" x14ac:dyDescent="0.25">
      <c r="D328" s="27">
        <v>306</v>
      </c>
      <c r="E328" s="27">
        <f t="shared" si="125"/>
        <v>0</v>
      </c>
      <c r="F328" s="27">
        <f t="shared" si="126"/>
        <v>0</v>
      </c>
      <c r="G328" s="27">
        <f t="shared" si="132"/>
        <v>0</v>
      </c>
      <c r="H328" s="2">
        <f>_xlfn.IFNA(IF(MATCH(AK328,$AK$23:AK327,0)&gt;0,0,0),1)</f>
        <v>0</v>
      </c>
      <c r="I328" s="2">
        <f t="shared" si="133"/>
        <v>3</v>
      </c>
      <c r="J328" s="31">
        <f t="shared" si="134"/>
        <v>2</v>
      </c>
      <c r="K328" s="32">
        <f t="shared" si="127"/>
        <v>0</v>
      </c>
      <c r="L328" s="31">
        <f t="shared" si="135"/>
        <v>1</v>
      </c>
      <c r="M328" s="32">
        <f t="shared" si="128"/>
        <v>0</v>
      </c>
      <c r="N328" s="31">
        <f t="shared" si="136"/>
        <v>0</v>
      </c>
      <c r="O328" s="32">
        <f t="shared" si="129"/>
        <v>0</v>
      </c>
      <c r="P328" s="31">
        <f t="shared" si="137"/>
        <v>0</v>
      </c>
      <c r="Q328" s="32">
        <f t="shared" si="130"/>
        <v>0</v>
      </c>
      <c r="R328" s="31">
        <f t="shared" si="138"/>
        <v>0</v>
      </c>
      <c r="S328" s="32">
        <f t="shared" si="131"/>
        <v>0</v>
      </c>
      <c r="T328" s="31">
        <f t="shared" si="139"/>
        <v>0</v>
      </c>
      <c r="V328" s="1">
        <f t="shared" si="141"/>
        <v>2</v>
      </c>
      <c r="W328" s="1">
        <f t="shared" si="142"/>
        <v>1</v>
      </c>
      <c r="X328" s="1">
        <f t="shared" si="143"/>
        <v>0</v>
      </c>
      <c r="Y328" s="1">
        <f t="shared" si="144"/>
        <v>0</v>
      </c>
      <c r="Z328" s="1">
        <f t="shared" si="145"/>
        <v>0</v>
      </c>
      <c r="AA328" s="1">
        <f t="shared" si="146"/>
        <v>0</v>
      </c>
      <c r="AD328" s="1">
        <f t="shared" si="147"/>
        <v>2</v>
      </c>
      <c r="AE328" s="1">
        <f t="shared" si="148"/>
        <v>1</v>
      </c>
      <c r="AF328" s="1">
        <f t="shared" si="149"/>
        <v>0</v>
      </c>
      <c r="AG328" s="1">
        <f t="shared" si="150"/>
        <v>0</v>
      </c>
      <c r="AH328" s="1">
        <f t="shared" si="151"/>
        <v>0</v>
      </c>
      <c r="AI328" s="1">
        <f t="shared" si="152"/>
        <v>0</v>
      </c>
      <c r="AK328" s="1" t="str">
        <f t="shared" si="140"/>
        <v>210000</v>
      </c>
    </row>
    <row r="329" spans="4:37" x14ac:dyDescent="0.25">
      <c r="D329" s="27">
        <v>307</v>
      </c>
      <c r="E329" s="27">
        <f t="shared" si="125"/>
        <v>0</v>
      </c>
      <c r="F329" s="27">
        <f t="shared" si="126"/>
        <v>0</v>
      </c>
      <c r="G329" s="27">
        <f t="shared" si="132"/>
        <v>0</v>
      </c>
      <c r="H329" s="2">
        <f>_xlfn.IFNA(IF(MATCH(AK329,$AK$23:AK328,0)&gt;0,0,0),1)</f>
        <v>0</v>
      </c>
      <c r="I329" s="2">
        <f t="shared" si="133"/>
        <v>4</v>
      </c>
      <c r="J329" s="31">
        <f t="shared" si="134"/>
        <v>3</v>
      </c>
      <c r="K329" s="32">
        <f t="shared" si="127"/>
        <v>0</v>
      </c>
      <c r="L329" s="31">
        <f t="shared" si="135"/>
        <v>1</v>
      </c>
      <c r="M329" s="32">
        <f t="shared" si="128"/>
        <v>0</v>
      </c>
      <c r="N329" s="31">
        <f t="shared" si="136"/>
        <v>0</v>
      </c>
      <c r="O329" s="32">
        <f t="shared" si="129"/>
        <v>0</v>
      </c>
      <c r="P329" s="31">
        <f t="shared" si="137"/>
        <v>0</v>
      </c>
      <c r="Q329" s="32">
        <f t="shared" si="130"/>
        <v>0</v>
      </c>
      <c r="R329" s="31">
        <f t="shared" si="138"/>
        <v>0</v>
      </c>
      <c r="S329" s="32">
        <f t="shared" si="131"/>
        <v>0</v>
      </c>
      <c r="T329" s="31">
        <f t="shared" si="139"/>
        <v>0</v>
      </c>
      <c r="V329" s="1">
        <f t="shared" si="141"/>
        <v>3</v>
      </c>
      <c r="W329" s="1">
        <f t="shared" si="142"/>
        <v>1</v>
      </c>
      <c r="X329" s="1">
        <f t="shared" si="143"/>
        <v>0</v>
      </c>
      <c r="Y329" s="1">
        <f t="shared" si="144"/>
        <v>0</v>
      </c>
      <c r="Z329" s="1">
        <f t="shared" si="145"/>
        <v>0</v>
      </c>
      <c r="AA329" s="1">
        <f t="shared" si="146"/>
        <v>0</v>
      </c>
      <c r="AD329" s="1">
        <f t="shared" si="147"/>
        <v>3</v>
      </c>
      <c r="AE329" s="1">
        <f t="shared" si="148"/>
        <v>1</v>
      </c>
      <c r="AF329" s="1">
        <f t="shared" si="149"/>
        <v>0</v>
      </c>
      <c r="AG329" s="1">
        <f t="shared" si="150"/>
        <v>0</v>
      </c>
      <c r="AH329" s="1">
        <f t="shared" si="151"/>
        <v>0</v>
      </c>
      <c r="AI329" s="1">
        <f t="shared" si="152"/>
        <v>0</v>
      </c>
      <c r="AK329" s="1" t="str">
        <f t="shared" si="140"/>
        <v>310000</v>
      </c>
    </row>
    <row r="330" spans="4:37" x14ac:dyDescent="0.25">
      <c r="D330" s="27">
        <v>308</v>
      </c>
      <c r="E330" s="27">
        <f t="shared" si="125"/>
        <v>0</v>
      </c>
      <c r="F330" s="27">
        <f t="shared" si="126"/>
        <v>0</v>
      </c>
      <c r="G330" s="27">
        <f t="shared" si="132"/>
        <v>0</v>
      </c>
      <c r="H330" s="2">
        <f>_xlfn.IFNA(IF(MATCH(AK330,$AK$23:AK329,0)&gt;0,0,0),1)</f>
        <v>0</v>
      </c>
      <c r="I330" s="2">
        <f t="shared" si="133"/>
        <v>5</v>
      </c>
      <c r="J330" s="31">
        <f t="shared" si="134"/>
        <v>4</v>
      </c>
      <c r="K330" s="32">
        <f t="shared" si="127"/>
        <v>0</v>
      </c>
      <c r="L330" s="31">
        <f t="shared" si="135"/>
        <v>1</v>
      </c>
      <c r="M330" s="32">
        <f t="shared" si="128"/>
        <v>0</v>
      </c>
      <c r="N330" s="31">
        <f t="shared" si="136"/>
        <v>0</v>
      </c>
      <c r="O330" s="32">
        <f t="shared" si="129"/>
        <v>0</v>
      </c>
      <c r="P330" s="31">
        <f t="shared" si="137"/>
        <v>0</v>
      </c>
      <c r="Q330" s="32">
        <f t="shared" si="130"/>
        <v>0</v>
      </c>
      <c r="R330" s="31">
        <f t="shared" si="138"/>
        <v>0</v>
      </c>
      <c r="S330" s="32">
        <f t="shared" si="131"/>
        <v>0</v>
      </c>
      <c r="T330" s="31">
        <f t="shared" si="139"/>
        <v>0</v>
      </c>
      <c r="V330" s="1">
        <f t="shared" si="141"/>
        <v>4</v>
      </c>
      <c r="W330" s="1">
        <f t="shared" si="142"/>
        <v>1</v>
      </c>
      <c r="X330" s="1">
        <f t="shared" si="143"/>
        <v>0</v>
      </c>
      <c r="Y330" s="1">
        <f t="shared" si="144"/>
        <v>0</v>
      </c>
      <c r="Z330" s="1">
        <f t="shared" si="145"/>
        <v>0</v>
      </c>
      <c r="AA330" s="1">
        <f t="shared" si="146"/>
        <v>0</v>
      </c>
      <c r="AD330" s="1">
        <f t="shared" si="147"/>
        <v>4</v>
      </c>
      <c r="AE330" s="1">
        <f t="shared" si="148"/>
        <v>1</v>
      </c>
      <c r="AF330" s="1">
        <f t="shared" si="149"/>
        <v>0</v>
      </c>
      <c r="AG330" s="1">
        <f t="shared" si="150"/>
        <v>0</v>
      </c>
      <c r="AH330" s="1">
        <f t="shared" si="151"/>
        <v>0</v>
      </c>
      <c r="AI330" s="1">
        <f t="shared" si="152"/>
        <v>0</v>
      </c>
      <c r="AK330" s="1" t="str">
        <f t="shared" si="140"/>
        <v>410000</v>
      </c>
    </row>
    <row r="331" spans="4:37" x14ac:dyDescent="0.25">
      <c r="D331" s="27">
        <v>309</v>
      </c>
      <c r="E331" s="27">
        <f t="shared" si="125"/>
        <v>0</v>
      </c>
      <c r="F331" s="27">
        <f t="shared" si="126"/>
        <v>0</v>
      </c>
      <c r="G331" s="27">
        <f t="shared" si="132"/>
        <v>0</v>
      </c>
      <c r="H331" s="2">
        <f>_xlfn.IFNA(IF(MATCH(AK331,$AK$23:AK330,0)&gt;0,0,0),1)</f>
        <v>0</v>
      </c>
      <c r="I331" s="2">
        <f t="shared" si="133"/>
        <v>3</v>
      </c>
      <c r="J331" s="31">
        <f t="shared" si="134"/>
        <v>1</v>
      </c>
      <c r="K331" s="32">
        <f t="shared" si="127"/>
        <v>0</v>
      </c>
      <c r="L331" s="31">
        <f t="shared" si="135"/>
        <v>2</v>
      </c>
      <c r="M331" s="32">
        <f t="shared" si="128"/>
        <v>0</v>
      </c>
      <c r="N331" s="31">
        <f t="shared" si="136"/>
        <v>0</v>
      </c>
      <c r="O331" s="32">
        <f t="shared" si="129"/>
        <v>0</v>
      </c>
      <c r="P331" s="31">
        <f t="shared" si="137"/>
        <v>0</v>
      </c>
      <c r="Q331" s="32">
        <f t="shared" si="130"/>
        <v>0</v>
      </c>
      <c r="R331" s="31">
        <f t="shared" si="138"/>
        <v>0</v>
      </c>
      <c r="S331" s="32">
        <f t="shared" si="131"/>
        <v>0</v>
      </c>
      <c r="T331" s="31">
        <f t="shared" si="139"/>
        <v>0</v>
      </c>
      <c r="V331" s="1">
        <f t="shared" si="141"/>
        <v>1</v>
      </c>
      <c r="W331" s="1">
        <f t="shared" si="142"/>
        <v>2</v>
      </c>
      <c r="X331" s="1">
        <f t="shared" si="143"/>
        <v>0</v>
      </c>
      <c r="Y331" s="1">
        <f t="shared" si="144"/>
        <v>0</v>
      </c>
      <c r="Z331" s="1">
        <f t="shared" si="145"/>
        <v>0</v>
      </c>
      <c r="AA331" s="1">
        <f t="shared" si="146"/>
        <v>0</v>
      </c>
      <c r="AD331" s="1">
        <f t="shared" si="147"/>
        <v>2</v>
      </c>
      <c r="AE331" s="1">
        <f t="shared" si="148"/>
        <v>1</v>
      </c>
      <c r="AF331" s="1">
        <f t="shared" si="149"/>
        <v>0</v>
      </c>
      <c r="AG331" s="1">
        <f t="shared" si="150"/>
        <v>0</v>
      </c>
      <c r="AH331" s="1">
        <f t="shared" si="151"/>
        <v>0</v>
      </c>
      <c r="AI331" s="1">
        <f t="shared" si="152"/>
        <v>0</v>
      </c>
      <c r="AK331" s="1" t="str">
        <f t="shared" si="140"/>
        <v>210000</v>
      </c>
    </row>
    <row r="332" spans="4:37" x14ac:dyDescent="0.25">
      <c r="D332" s="27">
        <v>310</v>
      </c>
      <c r="E332" s="27">
        <f t="shared" si="125"/>
        <v>0</v>
      </c>
      <c r="F332" s="27">
        <f t="shared" si="126"/>
        <v>0</v>
      </c>
      <c r="G332" s="27">
        <f t="shared" si="132"/>
        <v>0</v>
      </c>
      <c r="H332" s="2">
        <f>_xlfn.IFNA(IF(MATCH(AK332,$AK$23:AK331,0)&gt;0,0,0),1)</f>
        <v>0</v>
      </c>
      <c r="I332" s="2">
        <f t="shared" si="133"/>
        <v>4</v>
      </c>
      <c r="J332" s="31">
        <f t="shared" si="134"/>
        <v>2</v>
      </c>
      <c r="K332" s="32">
        <f t="shared" si="127"/>
        <v>1</v>
      </c>
      <c r="L332" s="31">
        <f t="shared" si="135"/>
        <v>2</v>
      </c>
      <c r="M332" s="32">
        <f t="shared" si="128"/>
        <v>0</v>
      </c>
      <c r="N332" s="31">
        <f t="shared" si="136"/>
        <v>0</v>
      </c>
      <c r="O332" s="32">
        <f t="shared" si="129"/>
        <v>0</v>
      </c>
      <c r="P332" s="31">
        <f t="shared" si="137"/>
        <v>0</v>
      </c>
      <c r="Q332" s="32">
        <f t="shared" si="130"/>
        <v>0</v>
      </c>
      <c r="R332" s="31">
        <f t="shared" si="138"/>
        <v>0</v>
      </c>
      <c r="S332" s="32">
        <f t="shared" si="131"/>
        <v>0</v>
      </c>
      <c r="T332" s="31">
        <f t="shared" si="139"/>
        <v>0</v>
      </c>
      <c r="V332" s="1">
        <f t="shared" si="141"/>
        <v>2</v>
      </c>
      <c r="W332" s="1">
        <f t="shared" si="142"/>
        <v>2</v>
      </c>
      <c r="X332" s="1">
        <f t="shared" si="143"/>
        <v>0</v>
      </c>
      <c r="Y332" s="1">
        <f t="shared" si="144"/>
        <v>0</v>
      </c>
      <c r="Z332" s="1">
        <f t="shared" si="145"/>
        <v>0</v>
      </c>
      <c r="AA332" s="1">
        <f t="shared" si="146"/>
        <v>0</v>
      </c>
      <c r="AD332" s="1">
        <f t="shared" si="147"/>
        <v>2</v>
      </c>
      <c r="AE332" s="1">
        <f t="shared" si="148"/>
        <v>2</v>
      </c>
      <c r="AF332" s="1">
        <f t="shared" si="149"/>
        <v>0</v>
      </c>
      <c r="AG332" s="1">
        <f t="shared" si="150"/>
        <v>0</v>
      </c>
      <c r="AH332" s="1">
        <f t="shared" si="151"/>
        <v>0</v>
      </c>
      <c r="AI332" s="1">
        <f t="shared" si="152"/>
        <v>0</v>
      </c>
      <c r="AK332" s="1" t="str">
        <f t="shared" si="140"/>
        <v>220000</v>
      </c>
    </row>
    <row r="333" spans="4:37" x14ac:dyDescent="0.25">
      <c r="D333" s="27">
        <v>311</v>
      </c>
      <c r="E333" s="27">
        <f t="shared" si="125"/>
        <v>0</v>
      </c>
      <c r="F333" s="27">
        <f t="shared" si="126"/>
        <v>0</v>
      </c>
      <c r="G333" s="27">
        <f t="shared" si="132"/>
        <v>0</v>
      </c>
      <c r="H333" s="2">
        <f>_xlfn.IFNA(IF(MATCH(AK333,$AK$23:AK332,0)&gt;0,0,0),1)</f>
        <v>0</v>
      </c>
      <c r="I333" s="2">
        <f t="shared" si="133"/>
        <v>5</v>
      </c>
      <c r="J333" s="31">
        <f t="shared" si="134"/>
        <v>3</v>
      </c>
      <c r="K333" s="32">
        <f t="shared" si="127"/>
        <v>0</v>
      </c>
      <c r="L333" s="31">
        <f t="shared" si="135"/>
        <v>2</v>
      </c>
      <c r="M333" s="32">
        <f t="shared" si="128"/>
        <v>0</v>
      </c>
      <c r="N333" s="31">
        <f t="shared" si="136"/>
        <v>0</v>
      </c>
      <c r="O333" s="32">
        <f t="shared" si="129"/>
        <v>0</v>
      </c>
      <c r="P333" s="31">
        <f t="shared" si="137"/>
        <v>0</v>
      </c>
      <c r="Q333" s="32">
        <f t="shared" si="130"/>
        <v>0</v>
      </c>
      <c r="R333" s="31">
        <f t="shared" si="138"/>
        <v>0</v>
      </c>
      <c r="S333" s="32">
        <f t="shared" si="131"/>
        <v>0</v>
      </c>
      <c r="T333" s="31">
        <f t="shared" si="139"/>
        <v>0</v>
      </c>
      <c r="V333" s="1">
        <f t="shared" si="141"/>
        <v>3</v>
      </c>
      <c r="W333" s="1">
        <f t="shared" si="142"/>
        <v>2</v>
      </c>
      <c r="X333" s="1">
        <f t="shared" si="143"/>
        <v>0</v>
      </c>
      <c r="Y333" s="1">
        <f t="shared" si="144"/>
        <v>0</v>
      </c>
      <c r="Z333" s="1">
        <f t="shared" si="145"/>
        <v>0</v>
      </c>
      <c r="AA333" s="1">
        <f t="shared" si="146"/>
        <v>0</v>
      </c>
      <c r="AD333" s="1">
        <f t="shared" si="147"/>
        <v>3</v>
      </c>
      <c r="AE333" s="1">
        <f t="shared" si="148"/>
        <v>2</v>
      </c>
      <c r="AF333" s="1">
        <f t="shared" si="149"/>
        <v>0</v>
      </c>
      <c r="AG333" s="1">
        <f t="shared" si="150"/>
        <v>0</v>
      </c>
      <c r="AH333" s="1">
        <f t="shared" si="151"/>
        <v>0</v>
      </c>
      <c r="AI333" s="1">
        <f t="shared" si="152"/>
        <v>0</v>
      </c>
      <c r="AK333" s="1" t="str">
        <f t="shared" si="140"/>
        <v>320000</v>
      </c>
    </row>
    <row r="334" spans="4:37" x14ac:dyDescent="0.25">
      <c r="D334" s="27">
        <v>312</v>
      </c>
      <c r="E334" s="27">
        <f t="shared" si="125"/>
        <v>0</v>
      </c>
      <c r="F334" s="27">
        <f t="shared" si="126"/>
        <v>0</v>
      </c>
      <c r="G334" s="27">
        <f t="shared" si="132"/>
        <v>0</v>
      </c>
      <c r="H334" s="2">
        <f>_xlfn.IFNA(IF(MATCH(AK334,$AK$23:AK333,0)&gt;0,0,0),1)</f>
        <v>0</v>
      </c>
      <c r="I334" s="2">
        <f t="shared" si="133"/>
        <v>6</v>
      </c>
      <c r="J334" s="31">
        <f t="shared" si="134"/>
        <v>4</v>
      </c>
      <c r="K334" s="32">
        <f t="shared" si="127"/>
        <v>0</v>
      </c>
      <c r="L334" s="31">
        <f t="shared" si="135"/>
        <v>2</v>
      </c>
      <c r="M334" s="32">
        <f t="shared" si="128"/>
        <v>0</v>
      </c>
      <c r="N334" s="31">
        <f t="shared" si="136"/>
        <v>0</v>
      </c>
      <c r="O334" s="32">
        <f t="shared" si="129"/>
        <v>0</v>
      </c>
      <c r="P334" s="31">
        <f t="shared" si="137"/>
        <v>0</v>
      </c>
      <c r="Q334" s="32">
        <f t="shared" si="130"/>
        <v>0</v>
      </c>
      <c r="R334" s="31">
        <f t="shared" si="138"/>
        <v>0</v>
      </c>
      <c r="S334" s="32">
        <f t="shared" si="131"/>
        <v>0</v>
      </c>
      <c r="T334" s="31">
        <f t="shared" si="139"/>
        <v>0</v>
      </c>
      <c r="V334" s="1">
        <f t="shared" si="141"/>
        <v>4</v>
      </c>
      <c r="W334" s="1">
        <f t="shared" si="142"/>
        <v>2</v>
      </c>
      <c r="X334" s="1">
        <f t="shared" si="143"/>
        <v>0</v>
      </c>
      <c r="Y334" s="1">
        <f t="shared" si="144"/>
        <v>0</v>
      </c>
      <c r="Z334" s="1">
        <f t="shared" si="145"/>
        <v>0</v>
      </c>
      <c r="AA334" s="1">
        <f t="shared" si="146"/>
        <v>0</v>
      </c>
      <c r="AD334" s="1">
        <f t="shared" si="147"/>
        <v>4</v>
      </c>
      <c r="AE334" s="1">
        <f t="shared" si="148"/>
        <v>2</v>
      </c>
      <c r="AF334" s="1">
        <f t="shared" si="149"/>
        <v>0</v>
      </c>
      <c r="AG334" s="1">
        <f t="shared" si="150"/>
        <v>0</v>
      </c>
      <c r="AH334" s="1">
        <f t="shared" si="151"/>
        <v>0</v>
      </c>
      <c r="AI334" s="1">
        <f t="shared" si="152"/>
        <v>0</v>
      </c>
      <c r="AK334" s="1" t="str">
        <f t="shared" si="140"/>
        <v>420000</v>
      </c>
    </row>
    <row r="335" spans="4:37" x14ac:dyDescent="0.25">
      <c r="D335" s="27">
        <v>313</v>
      </c>
      <c r="E335" s="27">
        <f t="shared" si="125"/>
        <v>0</v>
      </c>
      <c r="F335" s="27">
        <f t="shared" si="126"/>
        <v>0</v>
      </c>
      <c r="G335" s="27">
        <f t="shared" si="132"/>
        <v>0</v>
      </c>
      <c r="H335" s="2">
        <f>_xlfn.IFNA(IF(MATCH(AK335,$AK$23:AK334,0)&gt;0,0,0),1)</f>
        <v>0</v>
      </c>
      <c r="I335" s="2">
        <f t="shared" si="133"/>
        <v>4</v>
      </c>
      <c r="J335" s="31">
        <f t="shared" si="134"/>
        <v>1</v>
      </c>
      <c r="K335" s="32">
        <f t="shared" si="127"/>
        <v>0</v>
      </c>
      <c r="L335" s="31">
        <f t="shared" si="135"/>
        <v>3</v>
      </c>
      <c r="M335" s="32">
        <f t="shared" si="128"/>
        <v>0</v>
      </c>
      <c r="N335" s="31">
        <f t="shared" si="136"/>
        <v>0</v>
      </c>
      <c r="O335" s="32">
        <f t="shared" si="129"/>
        <v>0</v>
      </c>
      <c r="P335" s="31">
        <f t="shared" si="137"/>
        <v>0</v>
      </c>
      <c r="Q335" s="32">
        <f t="shared" si="130"/>
        <v>0</v>
      </c>
      <c r="R335" s="31">
        <f t="shared" si="138"/>
        <v>0</v>
      </c>
      <c r="S335" s="32">
        <f t="shared" si="131"/>
        <v>0</v>
      </c>
      <c r="T335" s="31">
        <f t="shared" si="139"/>
        <v>0</v>
      </c>
      <c r="V335" s="1">
        <f t="shared" si="141"/>
        <v>1</v>
      </c>
      <c r="W335" s="1">
        <f t="shared" si="142"/>
        <v>3</v>
      </c>
      <c r="X335" s="1">
        <f t="shared" si="143"/>
        <v>0</v>
      </c>
      <c r="Y335" s="1">
        <f t="shared" si="144"/>
        <v>0</v>
      </c>
      <c r="Z335" s="1">
        <f t="shared" si="145"/>
        <v>0</v>
      </c>
      <c r="AA335" s="1">
        <f t="shared" si="146"/>
        <v>0</v>
      </c>
      <c r="AD335" s="1">
        <f t="shared" si="147"/>
        <v>3</v>
      </c>
      <c r="AE335" s="1">
        <f t="shared" si="148"/>
        <v>1</v>
      </c>
      <c r="AF335" s="1">
        <f t="shared" si="149"/>
        <v>0</v>
      </c>
      <c r="AG335" s="1">
        <f t="shared" si="150"/>
        <v>0</v>
      </c>
      <c r="AH335" s="1">
        <f t="shared" si="151"/>
        <v>0</v>
      </c>
      <c r="AI335" s="1">
        <f t="shared" si="152"/>
        <v>0</v>
      </c>
      <c r="AK335" s="1" t="str">
        <f t="shared" si="140"/>
        <v>310000</v>
      </c>
    </row>
    <row r="336" spans="4:37" x14ac:dyDescent="0.25">
      <c r="D336" s="27">
        <v>314</v>
      </c>
      <c r="E336" s="27">
        <f t="shared" si="125"/>
        <v>0</v>
      </c>
      <c r="F336" s="27">
        <f t="shared" si="126"/>
        <v>0</v>
      </c>
      <c r="G336" s="27">
        <f t="shared" si="132"/>
        <v>0</v>
      </c>
      <c r="H336" s="2">
        <f>_xlfn.IFNA(IF(MATCH(AK336,$AK$23:AK335,0)&gt;0,0,0),1)</f>
        <v>0</v>
      </c>
      <c r="I336" s="2">
        <f t="shared" si="133"/>
        <v>5</v>
      </c>
      <c r="J336" s="31">
        <f t="shared" si="134"/>
        <v>2</v>
      </c>
      <c r="K336" s="32">
        <f t="shared" si="127"/>
        <v>0</v>
      </c>
      <c r="L336" s="31">
        <f t="shared" si="135"/>
        <v>3</v>
      </c>
      <c r="M336" s="32">
        <f t="shared" si="128"/>
        <v>0</v>
      </c>
      <c r="N336" s="31">
        <f t="shared" si="136"/>
        <v>0</v>
      </c>
      <c r="O336" s="32">
        <f t="shared" si="129"/>
        <v>0</v>
      </c>
      <c r="P336" s="31">
        <f t="shared" si="137"/>
        <v>0</v>
      </c>
      <c r="Q336" s="32">
        <f t="shared" si="130"/>
        <v>0</v>
      </c>
      <c r="R336" s="31">
        <f t="shared" si="138"/>
        <v>0</v>
      </c>
      <c r="S336" s="32">
        <f t="shared" si="131"/>
        <v>0</v>
      </c>
      <c r="T336" s="31">
        <f t="shared" si="139"/>
        <v>0</v>
      </c>
      <c r="V336" s="1">
        <f t="shared" si="141"/>
        <v>2</v>
      </c>
      <c r="W336" s="1">
        <f t="shared" si="142"/>
        <v>3</v>
      </c>
      <c r="X336" s="1">
        <f t="shared" si="143"/>
        <v>0</v>
      </c>
      <c r="Y336" s="1">
        <f t="shared" si="144"/>
        <v>0</v>
      </c>
      <c r="Z336" s="1">
        <f t="shared" si="145"/>
        <v>0</v>
      </c>
      <c r="AA336" s="1">
        <f t="shared" si="146"/>
        <v>0</v>
      </c>
      <c r="AD336" s="1">
        <f t="shared" si="147"/>
        <v>3</v>
      </c>
      <c r="AE336" s="1">
        <f t="shared" si="148"/>
        <v>2</v>
      </c>
      <c r="AF336" s="1">
        <f t="shared" si="149"/>
        <v>0</v>
      </c>
      <c r="AG336" s="1">
        <f t="shared" si="150"/>
        <v>0</v>
      </c>
      <c r="AH336" s="1">
        <f t="shared" si="151"/>
        <v>0</v>
      </c>
      <c r="AI336" s="1">
        <f t="shared" si="152"/>
        <v>0</v>
      </c>
      <c r="AK336" s="1" t="str">
        <f t="shared" si="140"/>
        <v>320000</v>
      </c>
    </row>
    <row r="337" spans="4:37" x14ac:dyDescent="0.25">
      <c r="D337" s="27">
        <v>315</v>
      </c>
      <c r="E337" s="27">
        <f t="shared" si="125"/>
        <v>0</v>
      </c>
      <c r="F337" s="27">
        <f t="shared" si="126"/>
        <v>0</v>
      </c>
      <c r="G337" s="27">
        <f t="shared" si="132"/>
        <v>0</v>
      </c>
      <c r="H337" s="2">
        <f>_xlfn.IFNA(IF(MATCH(AK337,$AK$23:AK336,0)&gt;0,0,0),1)</f>
        <v>0</v>
      </c>
      <c r="I337" s="2">
        <f t="shared" si="133"/>
        <v>6</v>
      </c>
      <c r="J337" s="31">
        <f t="shared" si="134"/>
        <v>3</v>
      </c>
      <c r="K337" s="32">
        <f t="shared" si="127"/>
        <v>1</v>
      </c>
      <c r="L337" s="31">
        <f t="shared" si="135"/>
        <v>3</v>
      </c>
      <c r="M337" s="32">
        <f t="shared" si="128"/>
        <v>0</v>
      </c>
      <c r="N337" s="31">
        <f t="shared" si="136"/>
        <v>0</v>
      </c>
      <c r="O337" s="32">
        <f t="shared" si="129"/>
        <v>0</v>
      </c>
      <c r="P337" s="31">
        <f t="shared" si="137"/>
        <v>0</v>
      </c>
      <c r="Q337" s="32">
        <f t="shared" si="130"/>
        <v>0</v>
      </c>
      <c r="R337" s="31">
        <f t="shared" si="138"/>
        <v>0</v>
      </c>
      <c r="S337" s="32">
        <f t="shared" si="131"/>
        <v>0</v>
      </c>
      <c r="T337" s="31">
        <f t="shared" si="139"/>
        <v>0</v>
      </c>
      <c r="V337" s="1">
        <f t="shared" si="141"/>
        <v>3</v>
      </c>
      <c r="W337" s="1">
        <f t="shared" si="142"/>
        <v>3</v>
      </c>
      <c r="X337" s="1">
        <f t="shared" si="143"/>
        <v>0</v>
      </c>
      <c r="Y337" s="1">
        <f t="shared" si="144"/>
        <v>0</v>
      </c>
      <c r="Z337" s="1">
        <f t="shared" si="145"/>
        <v>0</v>
      </c>
      <c r="AA337" s="1">
        <f t="shared" si="146"/>
        <v>0</v>
      </c>
      <c r="AD337" s="1">
        <f t="shared" si="147"/>
        <v>3</v>
      </c>
      <c r="AE337" s="1">
        <f t="shared" si="148"/>
        <v>3</v>
      </c>
      <c r="AF337" s="1">
        <f t="shared" si="149"/>
        <v>0</v>
      </c>
      <c r="AG337" s="1">
        <f t="shared" si="150"/>
        <v>0</v>
      </c>
      <c r="AH337" s="1">
        <f t="shared" si="151"/>
        <v>0</v>
      </c>
      <c r="AI337" s="1">
        <f t="shared" si="152"/>
        <v>0</v>
      </c>
      <c r="AK337" s="1" t="str">
        <f t="shared" si="140"/>
        <v>330000</v>
      </c>
    </row>
    <row r="338" spans="4:37" x14ac:dyDescent="0.25">
      <c r="D338" s="27">
        <v>316</v>
      </c>
      <c r="E338" s="27">
        <f t="shared" si="125"/>
        <v>0</v>
      </c>
      <c r="F338" s="27">
        <f t="shared" si="126"/>
        <v>0</v>
      </c>
      <c r="G338" s="27">
        <f t="shared" si="132"/>
        <v>0</v>
      </c>
      <c r="H338" s="2">
        <f>_xlfn.IFNA(IF(MATCH(AK338,$AK$23:AK337,0)&gt;0,0,0),1)</f>
        <v>0</v>
      </c>
      <c r="I338" s="2">
        <f t="shared" si="133"/>
        <v>7</v>
      </c>
      <c r="J338" s="31">
        <f t="shared" si="134"/>
        <v>4</v>
      </c>
      <c r="K338" s="32">
        <f t="shared" si="127"/>
        <v>0</v>
      </c>
      <c r="L338" s="31">
        <f t="shared" si="135"/>
        <v>3</v>
      </c>
      <c r="M338" s="32">
        <f t="shared" si="128"/>
        <v>0</v>
      </c>
      <c r="N338" s="31">
        <f t="shared" si="136"/>
        <v>0</v>
      </c>
      <c r="O338" s="32">
        <f t="shared" si="129"/>
        <v>0</v>
      </c>
      <c r="P338" s="31">
        <f t="shared" si="137"/>
        <v>0</v>
      </c>
      <c r="Q338" s="32">
        <f t="shared" si="130"/>
        <v>0</v>
      </c>
      <c r="R338" s="31">
        <f t="shared" si="138"/>
        <v>0</v>
      </c>
      <c r="S338" s="32">
        <f t="shared" si="131"/>
        <v>0</v>
      </c>
      <c r="T338" s="31">
        <f t="shared" si="139"/>
        <v>0</v>
      </c>
      <c r="V338" s="1">
        <f t="shared" si="141"/>
        <v>4</v>
      </c>
      <c r="W338" s="1">
        <f t="shared" si="142"/>
        <v>3</v>
      </c>
      <c r="X338" s="1">
        <f t="shared" si="143"/>
        <v>0</v>
      </c>
      <c r="Y338" s="1">
        <f t="shared" si="144"/>
        <v>0</v>
      </c>
      <c r="Z338" s="1">
        <f t="shared" si="145"/>
        <v>0</v>
      </c>
      <c r="AA338" s="1">
        <f t="shared" si="146"/>
        <v>0</v>
      </c>
      <c r="AD338" s="1">
        <f t="shared" si="147"/>
        <v>4</v>
      </c>
      <c r="AE338" s="1">
        <f t="shared" si="148"/>
        <v>3</v>
      </c>
      <c r="AF338" s="1">
        <f t="shared" si="149"/>
        <v>0</v>
      </c>
      <c r="AG338" s="1">
        <f t="shared" si="150"/>
        <v>0</v>
      </c>
      <c r="AH338" s="1">
        <f t="shared" si="151"/>
        <v>0</v>
      </c>
      <c r="AI338" s="1">
        <f t="shared" si="152"/>
        <v>0</v>
      </c>
      <c r="AK338" s="1" t="str">
        <f t="shared" si="140"/>
        <v>430000</v>
      </c>
    </row>
    <row r="339" spans="4:37" x14ac:dyDescent="0.25">
      <c r="D339" s="27">
        <v>317</v>
      </c>
      <c r="E339" s="27">
        <f t="shared" si="125"/>
        <v>0</v>
      </c>
      <c r="F339" s="27">
        <f t="shared" si="126"/>
        <v>0</v>
      </c>
      <c r="G339" s="27">
        <f t="shared" si="132"/>
        <v>0</v>
      </c>
      <c r="H339" s="2">
        <f>_xlfn.IFNA(IF(MATCH(AK339,$AK$23:AK338,0)&gt;0,0,0),1)</f>
        <v>0</v>
      </c>
      <c r="I339" s="2">
        <f t="shared" si="133"/>
        <v>5</v>
      </c>
      <c r="J339" s="31">
        <f t="shared" si="134"/>
        <v>1</v>
      </c>
      <c r="K339" s="32">
        <f t="shared" si="127"/>
        <v>0</v>
      </c>
      <c r="L339" s="31">
        <f t="shared" si="135"/>
        <v>4</v>
      </c>
      <c r="M339" s="32">
        <f t="shared" si="128"/>
        <v>0</v>
      </c>
      <c r="N339" s="31">
        <f t="shared" si="136"/>
        <v>0</v>
      </c>
      <c r="O339" s="32">
        <f t="shared" si="129"/>
        <v>0</v>
      </c>
      <c r="P339" s="31">
        <f t="shared" si="137"/>
        <v>0</v>
      </c>
      <c r="Q339" s="32">
        <f t="shared" si="130"/>
        <v>0</v>
      </c>
      <c r="R339" s="31">
        <f t="shared" si="138"/>
        <v>0</v>
      </c>
      <c r="S339" s="32">
        <f t="shared" si="131"/>
        <v>0</v>
      </c>
      <c r="T339" s="31">
        <f t="shared" si="139"/>
        <v>0</v>
      </c>
      <c r="V339" s="1">
        <f t="shared" si="141"/>
        <v>1</v>
      </c>
      <c r="W339" s="1">
        <f t="shared" si="142"/>
        <v>4</v>
      </c>
      <c r="X339" s="1">
        <f t="shared" si="143"/>
        <v>0</v>
      </c>
      <c r="Y339" s="1">
        <f t="shared" si="144"/>
        <v>0</v>
      </c>
      <c r="Z339" s="1">
        <f t="shared" si="145"/>
        <v>0</v>
      </c>
      <c r="AA339" s="1">
        <f t="shared" si="146"/>
        <v>0</v>
      </c>
      <c r="AD339" s="1">
        <f t="shared" si="147"/>
        <v>4</v>
      </c>
      <c r="AE339" s="1">
        <f t="shared" si="148"/>
        <v>1</v>
      </c>
      <c r="AF339" s="1">
        <f t="shared" si="149"/>
        <v>0</v>
      </c>
      <c r="AG339" s="1">
        <f t="shared" si="150"/>
        <v>0</v>
      </c>
      <c r="AH339" s="1">
        <f t="shared" si="151"/>
        <v>0</v>
      </c>
      <c r="AI339" s="1">
        <f t="shared" si="152"/>
        <v>0</v>
      </c>
      <c r="AK339" s="1" t="str">
        <f t="shared" si="140"/>
        <v>410000</v>
      </c>
    </row>
    <row r="340" spans="4:37" x14ac:dyDescent="0.25">
      <c r="D340" s="27">
        <v>318</v>
      </c>
      <c r="E340" s="27">
        <f t="shared" si="125"/>
        <v>0</v>
      </c>
      <c r="F340" s="27">
        <f t="shared" si="126"/>
        <v>0</v>
      </c>
      <c r="G340" s="27">
        <f t="shared" si="132"/>
        <v>0</v>
      </c>
      <c r="H340" s="2">
        <f>_xlfn.IFNA(IF(MATCH(AK340,$AK$23:AK339,0)&gt;0,0,0),1)</f>
        <v>0</v>
      </c>
      <c r="I340" s="2">
        <f t="shared" si="133"/>
        <v>6</v>
      </c>
      <c r="J340" s="31">
        <f t="shared" si="134"/>
        <v>2</v>
      </c>
      <c r="K340" s="32">
        <f t="shared" si="127"/>
        <v>0</v>
      </c>
      <c r="L340" s="31">
        <f t="shared" si="135"/>
        <v>4</v>
      </c>
      <c r="M340" s="32">
        <f t="shared" si="128"/>
        <v>0</v>
      </c>
      <c r="N340" s="31">
        <f t="shared" si="136"/>
        <v>0</v>
      </c>
      <c r="O340" s="32">
        <f t="shared" si="129"/>
        <v>0</v>
      </c>
      <c r="P340" s="31">
        <f t="shared" si="137"/>
        <v>0</v>
      </c>
      <c r="Q340" s="32">
        <f t="shared" si="130"/>
        <v>0</v>
      </c>
      <c r="R340" s="31">
        <f t="shared" si="138"/>
        <v>0</v>
      </c>
      <c r="S340" s="32">
        <f t="shared" si="131"/>
        <v>0</v>
      </c>
      <c r="T340" s="31">
        <f t="shared" si="139"/>
        <v>0</v>
      </c>
      <c r="V340" s="1">
        <f t="shared" si="141"/>
        <v>2</v>
      </c>
      <c r="W340" s="1">
        <f t="shared" si="142"/>
        <v>4</v>
      </c>
      <c r="X340" s="1">
        <f t="shared" si="143"/>
        <v>0</v>
      </c>
      <c r="Y340" s="1">
        <f t="shared" si="144"/>
        <v>0</v>
      </c>
      <c r="Z340" s="1">
        <f t="shared" si="145"/>
        <v>0</v>
      </c>
      <c r="AA340" s="1">
        <f t="shared" si="146"/>
        <v>0</v>
      </c>
      <c r="AD340" s="1">
        <f t="shared" si="147"/>
        <v>4</v>
      </c>
      <c r="AE340" s="1">
        <f t="shared" si="148"/>
        <v>2</v>
      </c>
      <c r="AF340" s="1">
        <f t="shared" si="149"/>
        <v>0</v>
      </c>
      <c r="AG340" s="1">
        <f t="shared" si="150"/>
        <v>0</v>
      </c>
      <c r="AH340" s="1">
        <f t="shared" si="151"/>
        <v>0</v>
      </c>
      <c r="AI340" s="1">
        <f t="shared" si="152"/>
        <v>0</v>
      </c>
      <c r="AK340" s="1" t="str">
        <f t="shared" si="140"/>
        <v>420000</v>
      </c>
    </row>
    <row r="341" spans="4:37" x14ac:dyDescent="0.25">
      <c r="D341" s="27">
        <v>319</v>
      </c>
      <c r="E341" s="27">
        <f t="shared" si="125"/>
        <v>0</v>
      </c>
      <c r="F341" s="27">
        <f t="shared" si="126"/>
        <v>0</v>
      </c>
      <c r="G341" s="27">
        <f t="shared" si="132"/>
        <v>0</v>
      </c>
      <c r="H341" s="2">
        <f>_xlfn.IFNA(IF(MATCH(AK341,$AK$23:AK340,0)&gt;0,0,0),1)</f>
        <v>0</v>
      </c>
      <c r="I341" s="2">
        <f t="shared" si="133"/>
        <v>7</v>
      </c>
      <c r="J341" s="31">
        <f t="shared" si="134"/>
        <v>3</v>
      </c>
      <c r="K341" s="32">
        <f t="shared" si="127"/>
        <v>0</v>
      </c>
      <c r="L341" s="31">
        <f t="shared" si="135"/>
        <v>4</v>
      </c>
      <c r="M341" s="32">
        <f t="shared" si="128"/>
        <v>0</v>
      </c>
      <c r="N341" s="31">
        <f t="shared" si="136"/>
        <v>0</v>
      </c>
      <c r="O341" s="32">
        <f t="shared" si="129"/>
        <v>0</v>
      </c>
      <c r="P341" s="31">
        <f t="shared" si="137"/>
        <v>0</v>
      </c>
      <c r="Q341" s="32">
        <f t="shared" si="130"/>
        <v>0</v>
      </c>
      <c r="R341" s="31">
        <f t="shared" si="138"/>
        <v>0</v>
      </c>
      <c r="S341" s="32">
        <f t="shared" si="131"/>
        <v>0</v>
      </c>
      <c r="T341" s="31">
        <f t="shared" si="139"/>
        <v>0</v>
      </c>
      <c r="V341" s="1">
        <f t="shared" si="141"/>
        <v>3</v>
      </c>
      <c r="W341" s="1">
        <f t="shared" si="142"/>
        <v>4</v>
      </c>
      <c r="X341" s="1">
        <f t="shared" si="143"/>
        <v>0</v>
      </c>
      <c r="Y341" s="1">
        <f t="shared" si="144"/>
        <v>0</v>
      </c>
      <c r="Z341" s="1">
        <f t="shared" si="145"/>
        <v>0</v>
      </c>
      <c r="AA341" s="1">
        <f t="shared" si="146"/>
        <v>0</v>
      </c>
      <c r="AD341" s="1">
        <f t="shared" si="147"/>
        <v>4</v>
      </c>
      <c r="AE341" s="1">
        <f t="shared" si="148"/>
        <v>3</v>
      </c>
      <c r="AF341" s="1">
        <f t="shared" si="149"/>
        <v>0</v>
      </c>
      <c r="AG341" s="1">
        <f t="shared" si="150"/>
        <v>0</v>
      </c>
      <c r="AH341" s="1">
        <f t="shared" si="151"/>
        <v>0</v>
      </c>
      <c r="AI341" s="1">
        <f t="shared" si="152"/>
        <v>0</v>
      </c>
      <c r="AK341" s="1" t="str">
        <f t="shared" si="140"/>
        <v>430000</v>
      </c>
    </row>
    <row r="342" spans="4:37" x14ac:dyDescent="0.25">
      <c r="D342" s="27">
        <v>320</v>
      </c>
      <c r="E342" s="27">
        <f t="shared" si="125"/>
        <v>0</v>
      </c>
      <c r="F342" s="27">
        <f t="shared" si="126"/>
        <v>0</v>
      </c>
      <c r="G342" s="27">
        <f t="shared" si="132"/>
        <v>0</v>
      </c>
      <c r="H342" s="2">
        <f>_xlfn.IFNA(IF(MATCH(AK342,$AK$23:AK341,0)&gt;0,0,0),1)</f>
        <v>0</v>
      </c>
      <c r="I342" s="2">
        <f t="shared" si="133"/>
        <v>8</v>
      </c>
      <c r="J342" s="31">
        <f t="shared" si="134"/>
        <v>4</v>
      </c>
      <c r="K342" s="32">
        <f t="shared" si="127"/>
        <v>1</v>
      </c>
      <c r="L342" s="31">
        <f t="shared" si="135"/>
        <v>4</v>
      </c>
      <c r="M342" s="32">
        <f t="shared" si="128"/>
        <v>0</v>
      </c>
      <c r="N342" s="31">
        <f t="shared" si="136"/>
        <v>0</v>
      </c>
      <c r="O342" s="32">
        <f t="shared" si="129"/>
        <v>0</v>
      </c>
      <c r="P342" s="31">
        <f t="shared" si="137"/>
        <v>0</v>
      </c>
      <c r="Q342" s="32">
        <f t="shared" si="130"/>
        <v>0</v>
      </c>
      <c r="R342" s="31">
        <f t="shared" si="138"/>
        <v>0</v>
      </c>
      <c r="S342" s="32">
        <f t="shared" si="131"/>
        <v>0</v>
      </c>
      <c r="T342" s="31">
        <f t="shared" si="139"/>
        <v>0</v>
      </c>
      <c r="V342" s="1">
        <f t="shared" si="141"/>
        <v>4</v>
      </c>
      <c r="W342" s="1">
        <f t="shared" si="142"/>
        <v>4</v>
      </c>
      <c r="X342" s="1">
        <f t="shared" si="143"/>
        <v>0</v>
      </c>
      <c r="Y342" s="1">
        <f t="shared" si="144"/>
        <v>0</v>
      </c>
      <c r="Z342" s="1">
        <f t="shared" si="145"/>
        <v>0</v>
      </c>
      <c r="AA342" s="1">
        <f t="shared" si="146"/>
        <v>0</v>
      </c>
      <c r="AD342" s="1">
        <f t="shared" si="147"/>
        <v>4</v>
      </c>
      <c r="AE342" s="1">
        <f t="shared" si="148"/>
        <v>4</v>
      </c>
      <c r="AF342" s="1">
        <f t="shared" si="149"/>
        <v>0</v>
      </c>
      <c r="AG342" s="1">
        <f t="shared" si="150"/>
        <v>0</v>
      </c>
      <c r="AH342" s="1">
        <f t="shared" si="151"/>
        <v>0</v>
      </c>
      <c r="AI342" s="1">
        <f t="shared" si="152"/>
        <v>0</v>
      </c>
      <c r="AK342" s="1" t="str">
        <f t="shared" si="140"/>
        <v>440000</v>
      </c>
    </row>
    <row r="343" spans="4:37" x14ac:dyDescent="0.25">
      <c r="D343" s="27">
        <v>321</v>
      </c>
      <c r="E343" s="27">
        <f t="shared" ref="E343:E406" si="153">IF(D343&lt;=$C$4^$C$6,1,0)</f>
        <v>0</v>
      </c>
      <c r="F343" s="27">
        <f t="shared" ref="F343:F406" si="154">IF(E343=1,IF(SUM(K343,M343,O343,Q343,S343)=0,1,0),0)</f>
        <v>0</v>
      </c>
      <c r="G343" s="27">
        <f t="shared" si="132"/>
        <v>0</v>
      </c>
      <c r="H343" s="2">
        <f>_xlfn.IFNA(IF(MATCH(AK343,$AK$23:AK342,0)&gt;0,0,0),1)</f>
        <v>0</v>
      </c>
      <c r="I343" s="2">
        <f t="shared" si="133"/>
        <v>2</v>
      </c>
      <c r="J343" s="31">
        <f t="shared" si="134"/>
        <v>1</v>
      </c>
      <c r="K343" s="32">
        <f t="shared" ref="K343:K406" si="155">IF($C$6&gt;1,IF(L343=J343,1,0),0)</f>
        <v>1</v>
      </c>
      <c r="L343" s="31">
        <f t="shared" si="135"/>
        <v>1</v>
      </c>
      <c r="M343" s="32">
        <f t="shared" ref="M343:M406" si="156">IF($C$6&gt;2,IF(OR(N343=L343,N343=J343),1,0),0)</f>
        <v>0</v>
      </c>
      <c r="N343" s="31">
        <f t="shared" si="136"/>
        <v>0</v>
      </c>
      <c r="O343" s="32">
        <f t="shared" ref="O343:O406" si="157">IF($C$6&gt;3,IF(OR(P343=N343,P343=L343,P343=J343),1,0),0)</f>
        <v>0</v>
      </c>
      <c r="P343" s="31">
        <f t="shared" si="137"/>
        <v>0</v>
      </c>
      <c r="Q343" s="32">
        <f t="shared" ref="Q343:Q406" si="158">IF($C$6&gt;4,IF(OR(R343=N343,R343=L343,R343=J343,R343=P343),1,0),0)</f>
        <v>0</v>
      </c>
      <c r="R343" s="31">
        <f t="shared" si="138"/>
        <v>0</v>
      </c>
      <c r="S343" s="32">
        <f t="shared" ref="S343:S406" si="159">IF($C$6&gt;5,IF(OR(T343=N343,T343=L343,T343=J343,T343=P343,T343=R343),1,0),0)</f>
        <v>0</v>
      </c>
      <c r="T343" s="31">
        <f t="shared" si="139"/>
        <v>0</v>
      </c>
      <c r="V343" s="1">
        <f t="shared" si="141"/>
        <v>1</v>
      </c>
      <c r="W343" s="1">
        <f t="shared" si="142"/>
        <v>1</v>
      </c>
      <c r="X343" s="1">
        <f t="shared" si="143"/>
        <v>0</v>
      </c>
      <c r="Y343" s="1">
        <f t="shared" si="144"/>
        <v>0</v>
      </c>
      <c r="Z343" s="1">
        <f t="shared" si="145"/>
        <v>0</v>
      </c>
      <c r="AA343" s="1">
        <f t="shared" si="146"/>
        <v>0</v>
      </c>
      <c r="AD343" s="1">
        <f t="shared" si="147"/>
        <v>1</v>
      </c>
      <c r="AE343" s="1">
        <f t="shared" si="148"/>
        <v>1</v>
      </c>
      <c r="AF343" s="1">
        <f t="shared" si="149"/>
        <v>0</v>
      </c>
      <c r="AG343" s="1">
        <f t="shared" si="150"/>
        <v>0</v>
      </c>
      <c r="AH343" s="1">
        <f t="shared" si="151"/>
        <v>0</v>
      </c>
      <c r="AI343" s="1">
        <f t="shared" si="152"/>
        <v>0</v>
      </c>
      <c r="AK343" s="1" t="str">
        <f t="shared" si="140"/>
        <v>110000</v>
      </c>
    </row>
    <row r="344" spans="4:37" x14ac:dyDescent="0.25">
      <c r="D344" s="27">
        <v>322</v>
      </c>
      <c r="E344" s="27">
        <f t="shared" si="153"/>
        <v>0</v>
      </c>
      <c r="F344" s="27">
        <f t="shared" si="154"/>
        <v>0</v>
      </c>
      <c r="G344" s="27">
        <f t="shared" ref="G344:G407" si="160">IF(SUM(F344,H344)=2,1,0)</f>
        <v>0</v>
      </c>
      <c r="H344" s="2">
        <f>_xlfn.IFNA(IF(MATCH(AK344,$AK$23:AK343,0)&gt;0,0,0),1)</f>
        <v>0</v>
      </c>
      <c r="I344" s="2">
        <f t="shared" ref="I344:I407" si="161">SUM(J344,L344,N344,P344,R344,T344)</f>
        <v>3</v>
      </c>
      <c r="J344" s="31">
        <f t="shared" ref="J344:J407" si="162">IF(J343&lt;$C$4,J343+1,1)</f>
        <v>2</v>
      </c>
      <c r="K344" s="32">
        <f t="shared" si="155"/>
        <v>0</v>
      </c>
      <c r="L344" s="31">
        <f t="shared" ref="L344:L407" si="163">IF($C$6&gt;=2,IF(J344&gt;J343,L343,IF(L343&lt;$C$4,L343+1,1)),0)</f>
        <v>1</v>
      </c>
      <c r="M344" s="32">
        <f t="shared" si="156"/>
        <v>0</v>
      </c>
      <c r="N344" s="31">
        <f t="shared" ref="N344:N407" si="164">IF($C$6&gt;=3,IF(L344=L343,N343,IF(L344&lt;L343,IF(N343&lt;$C$4,N343+1,1),N343)),0)</f>
        <v>0</v>
      </c>
      <c r="O344" s="32">
        <f t="shared" si="157"/>
        <v>0</v>
      </c>
      <c r="P344" s="31">
        <f t="shared" ref="P344:P407" si="165">IF($C$6&gt;=4,IF(N344=N343,P343,IF(N344&lt;N343,IF(P343&lt;$C$4,P343+1,1),P343)),0)</f>
        <v>0</v>
      </c>
      <c r="Q344" s="32">
        <f t="shared" si="158"/>
        <v>0</v>
      </c>
      <c r="R344" s="31">
        <f t="shared" ref="R344:R407" si="166">IF($C$6&gt;=5,IF(P344=P343,R343,IF(P344&lt;P343,IF(R343&lt;$C$4,R343+1,1),R343)),0)</f>
        <v>0</v>
      </c>
      <c r="S344" s="32">
        <f t="shared" si="159"/>
        <v>0</v>
      </c>
      <c r="T344" s="31">
        <f t="shared" ref="T344:T407" si="167">IF($C$6&gt;=6,IF(R344=R343,T343,IF(R344&lt;R343,IF(T343&lt;$C$4,T343+1,1),T343)),0)</f>
        <v>0</v>
      </c>
      <c r="V344" s="1">
        <f t="shared" si="141"/>
        <v>2</v>
      </c>
      <c r="W344" s="1">
        <f t="shared" si="142"/>
        <v>1</v>
      </c>
      <c r="X344" s="1">
        <f t="shared" si="143"/>
        <v>0</v>
      </c>
      <c r="Y344" s="1">
        <f t="shared" si="144"/>
        <v>0</v>
      </c>
      <c r="Z344" s="1">
        <f t="shared" si="145"/>
        <v>0</v>
      </c>
      <c r="AA344" s="1">
        <f t="shared" si="146"/>
        <v>0</v>
      </c>
      <c r="AD344" s="1">
        <f t="shared" si="147"/>
        <v>2</v>
      </c>
      <c r="AE344" s="1">
        <f t="shared" si="148"/>
        <v>1</v>
      </c>
      <c r="AF344" s="1">
        <f t="shared" si="149"/>
        <v>0</v>
      </c>
      <c r="AG344" s="1">
        <f t="shared" si="150"/>
        <v>0</v>
      </c>
      <c r="AH344" s="1">
        <f t="shared" si="151"/>
        <v>0</v>
      </c>
      <c r="AI344" s="1">
        <f t="shared" si="152"/>
        <v>0</v>
      </c>
      <c r="AK344" s="1" t="str">
        <f t="shared" ref="AK344:AK407" si="168">CONCATENATE(AD344,AE344,AF344,AG344,AH344,AI344)</f>
        <v>210000</v>
      </c>
    </row>
    <row r="345" spans="4:37" x14ac:dyDescent="0.25">
      <c r="D345" s="27">
        <v>323</v>
      </c>
      <c r="E345" s="27">
        <f t="shared" si="153"/>
        <v>0</v>
      </c>
      <c r="F345" s="27">
        <f t="shared" si="154"/>
        <v>0</v>
      </c>
      <c r="G345" s="27">
        <f t="shared" si="160"/>
        <v>0</v>
      </c>
      <c r="H345" s="2">
        <f>_xlfn.IFNA(IF(MATCH(AK345,$AK$23:AK344,0)&gt;0,0,0),1)</f>
        <v>0</v>
      </c>
      <c r="I345" s="2">
        <f t="shared" si="161"/>
        <v>4</v>
      </c>
      <c r="J345" s="31">
        <f t="shared" si="162"/>
        <v>3</v>
      </c>
      <c r="K345" s="32">
        <f t="shared" si="155"/>
        <v>0</v>
      </c>
      <c r="L345" s="31">
        <f t="shared" si="163"/>
        <v>1</v>
      </c>
      <c r="M345" s="32">
        <f t="shared" si="156"/>
        <v>0</v>
      </c>
      <c r="N345" s="31">
        <f t="shared" si="164"/>
        <v>0</v>
      </c>
      <c r="O345" s="32">
        <f t="shared" si="157"/>
        <v>0</v>
      </c>
      <c r="P345" s="31">
        <f t="shared" si="165"/>
        <v>0</v>
      </c>
      <c r="Q345" s="32">
        <f t="shared" si="158"/>
        <v>0</v>
      </c>
      <c r="R345" s="31">
        <f t="shared" si="166"/>
        <v>0</v>
      </c>
      <c r="S345" s="32">
        <f t="shared" si="159"/>
        <v>0</v>
      </c>
      <c r="T345" s="31">
        <f t="shared" si="167"/>
        <v>0</v>
      </c>
      <c r="V345" s="1">
        <f t="shared" si="141"/>
        <v>3</v>
      </c>
      <c r="W345" s="1">
        <f t="shared" si="142"/>
        <v>1</v>
      </c>
      <c r="X345" s="1">
        <f t="shared" si="143"/>
        <v>0</v>
      </c>
      <c r="Y345" s="1">
        <f t="shared" si="144"/>
        <v>0</v>
      </c>
      <c r="Z345" s="1">
        <f t="shared" si="145"/>
        <v>0</v>
      </c>
      <c r="AA345" s="1">
        <f t="shared" si="146"/>
        <v>0</v>
      </c>
      <c r="AD345" s="1">
        <f t="shared" si="147"/>
        <v>3</v>
      </c>
      <c r="AE345" s="1">
        <f t="shared" si="148"/>
        <v>1</v>
      </c>
      <c r="AF345" s="1">
        <f t="shared" si="149"/>
        <v>0</v>
      </c>
      <c r="AG345" s="1">
        <f t="shared" si="150"/>
        <v>0</v>
      </c>
      <c r="AH345" s="1">
        <f t="shared" si="151"/>
        <v>0</v>
      </c>
      <c r="AI345" s="1">
        <f t="shared" si="152"/>
        <v>0</v>
      </c>
      <c r="AK345" s="1" t="str">
        <f t="shared" si="168"/>
        <v>310000</v>
      </c>
    </row>
    <row r="346" spans="4:37" x14ac:dyDescent="0.25">
      <c r="D346" s="27">
        <v>324</v>
      </c>
      <c r="E346" s="27">
        <f t="shared" si="153"/>
        <v>0</v>
      </c>
      <c r="F346" s="27">
        <f t="shared" si="154"/>
        <v>0</v>
      </c>
      <c r="G346" s="27">
        <f t="shared" si="160"/>
        <v>0</v>
      </c>
      <c r="H346" s="2">
        <f>_xlfn.IFNA(IF(MATCH(AK346,$AK$23:AK345,0)&gt;0,0,0),1)</f>
        <v>0</v>
      </c>
      <c r="I346" s="2">
        <f t="shared" si="161"/>
        <v>5</v>
      </c>
      <c r="J346" s="31">
        <f t="shared" si="162"/>
        <v>4</v>
      </c>
      <c r="K346" s="32">
        <f t="shared" si="155"/>
        <v>0</v>
      </c>
      <c r="L346" s="31">
        <f t="shared" si="163"/>
        <v>1</v>
      </c>
      <c r="M346" s="32">
        <f t="shared" si="156"/>
        <v>0</v>
      </c>
      <c r="N346" s="31">
        <f t="shared" si="164"/>
        <v>0</v>
      </c>
      <c r="O346" s="32">
        <f t="shared" si="157"/>
        <v>0</v>
      </c>
      <c r="P346" s="31">
        <f t="shared" si="165"/>
        <v>0</v>
      </c>
      <c r="Q346" s="32">
        <f t="shared" si="158"/>
        <v>0</v>
      </c>
      <c r="R346" s="31">
        <f t="shared" si="166"/>
        <v>0</v>
      </c>
      <c r="S346" s="32">
        <f t="shared" si="159"/>
        <v>0</v>
      </c>
      <c r="T346" s="31">
        <f t="shared" si="167"/>
        <v>0</v>
      </c>
      <c r="V346" s="1">
        <f t="shared" si="141"/>
        <v>4</v>
      </c>
      <c r="W346" s="1">
        <f t="shared" si="142"/>
        <v>1</v>
      </c>
      <c r="X346" s="1">
        <f t="shared" si="143"/>
        <v>0</v>
      </c>
      <c r="Y346" s="1">
        <f t="shared" si="144"/>
        <v>0</v>
      </c>
      <c r="Z346" s="1">
        <f t="shared" si="145"/>
        <v>0</v>
      </c>
      <c r="AA346" s="1">
        <f t="shared" si="146"/>
        <v>0</v>
      </c>
      <c r="AD346" s="1">
        <f t="shared" si="147"/>
        <v>4</v>
      </c>
      <c r="AE346" s="1">
        <f t="shared" si="148"/>
        <v>1</v>
      </c>
      <c r="AF346" s="1">
        <f t="shared" si="149"/>
        <v>0</v>
      </c>
      <c r="AG346" s="1">
        <f t="shared" si="150"/>
        <v>0</v>
      </c>
      <c r="AH346" s="1">
        <f t="shared" si="151"/>
        <v>0</v>
      </c>
      <c r="AI346" s="1">
        <f t="shared" si="152"/>
        <v>0</v>
      </c>
      <c r="AK346" s="1" t="str">
        <f t="shared" si="168"/>
        <v>410000</v>
      </c>
    </row>
    <row r="347" spans="4:37" x14ac:dyDescent="0.25">
      <c r="D347" s="27">
        <v>325</v>
      </c>
      <c r="E347" s="27">
        <f t="shared" si="153"/>
        <v>0</v>
      </c>
      <c r="F347" s="27">
        <f t="shared" si="154"/>
        <v>0</v>
      </c>
      <c r="G347" s="27">
        <f t="shared" si="160"/>
        <v>0</v>
      </c>
      <c r="H347" s="2">
        <f>_xlfn.IFNA(IF(MATCH(AK347,$AK$23:AK346,0)&gt;0,0,0),1)</f>
        <v>0</v>
      </c>
      <c r="I347" s="2">
        <f t="shared" si="161"/>
        <v>3</v>
      </c>
      <c r="J347" s="31">
        <f t="shared" si="162"/>
        <v>1</v>
      </c>
      <c r="K347" s="32">
        <f t="shared" si="155"/>
        <v>0</v>
      </c>
      <c r="L347" s="31">
        <f t="shared" si="163"/>
        <v>2</v>
      </c>
      <c r="M347" s="32">
        <f t="shared" si="156"/>
        <v>0</v>
      </c>
      <c r="N347" s="31">
        <f t="shared" si="164"/>
        <v>0</v>
      </c>
      <c r="O347" s="32">
        <f t="shared" si="157"/>
        <v>0</v>
      </c>
      <c r="P347" s="31">
        <f t="shared" si="165"/>
        <v>0</v>
      </c>
      <c r="Q347" s="32">
        <f t="shared" si="158"/>
        <v>0</v>
      </c>
      <c r="R347" s="31">
        <f t="shared" si="166"/>
        <v>0</v>
      </c>
      <c r="S347" s="32">
        <f t="shared" si="159"/>
        <v>0</v>
      </c>
      <c r="T347" s="31">
        <f t="shared" si="167"/>
        <v>0</v>
      </c>
      <c r="V347" s="1">
        <f t="shared" si="141"/>
        <v>1</v>
      </c>
      <c r="W347" s="1">
        <f t="shared" si="142"/>
        <v>2</v>
      </c>
      <c r="X347" s="1">
        <f t="shared" si="143"/>
        <v>0</v>
      </c>
      <c r="Y347" s="1">
        <f t="shared" si="144"/>
        <v>0</v>
      </c>
      <c r="Z347" s="1">
        <f t="shared" si="145"/>
        <v>0</v>
      </c>
      <c r="AA347" s="1">
        <f t="shared" si="146"/>
        <v>0</v>
      </c>
      <c r="AD347" s="1">
        <f t="shared" si="147"/>
        <v>2</v>
      </c>
      <c r="AE347" s="1">
        <f t="shared" si="148"/>
        <v>1</v>
      </c>
      <c r="AF347" s="1">
        <f t="shared" si="149"/>
        <v>0</v>
      </c>
      <c r="AG347" s="1">
        <f t="shared" si="150"/>
        <v>0</v>
      </c>
      <c r="AH347" s="1">
        <f t="shared" si="151"/>
        <v>0</v>
      </c>
      <c r="AI347" s="1">
        <f t="shared" si="152"/>
        <v>0</v>
      </c>
      <c r="AK347" s="1" t="str">
        <f t="shared" si="168"/>
        <v>210000</v>
      </c>
    </row>
    <row r="348" spans="4:37" x14ac:dyDescent="0.25">
      <c r="D348" s="27">
        <v>326</v>
      </c>
      <c r="E348" s="27">
        <f t="shared" si="153"/>
        <v>0</v>
      </c>
      <c r="F348" s="27">
        <f t="shared" si="154"/>
        <v>0</v>
      </c>
      <c r="G348" s="27">
        <f t="shared" si="160"/>
        <v>0</v>
      </c>
      <c r="H348" s="2">
        <f>_xlfn.IFNA(IF(MATCH(AK348,$AK$23:AK347,0)&gt;0,0,0),1)</f>
        <v>0</v>
      </c>
      <c r="I348" s="2">
        <f t="shared" si="161"/>
        <v>4</v>
      </c>
      <c r="J348" s="31">
        <f t="shared" si="162"/>
        <v>2</v>
      </c>
      <c r="K348" s="32">
        <f t="shared" si="155"/>
        <v>1</v>
      </c>
      <c r="L348" s="31">
        <f t="shared" si="163"/>
        <v>2</v>
      </c>
      <c r="M348" s="32">
        <f t="shared" si="156"/>
        <v>0</v>
      </c>
      <c r="N348" s="31">
        <f t="shared" si="164"/>
        <v>0</v>
      </c>
      <c r="O348" s="32">
        <f t="shared" si="157"/>
        <v>0</v>
      </c>
      <c r="P348" s="31">
        <f t="shared" si="165"/>
        <v>0</v>
      </c>
      <c r="Q348" s="32">
        <f t="shared" si="158"/>
        <v>0</v>
      </c>
      <c r="R348" s="31">
        <f t="shared" si="166"/>
        <v>0</v>
      </c>
      <c r="S348" s="32">
        <f t="shared" si="159"/>
        <v>0</v>
      </c>
      <c r="T348" s="31">
        <f t="shared" si="167"/>
        <v>0</v>
      </c>
      <c r="V348" s="1">
        <f t="shared" si="141"/>
        <v>2</v>
      </c>
      <c r="W348" s="1">
        <f t="shared" si="142"/>
        <v>2</v>
      </c>
      <c r="X348" s="1">
        <f t="shared" si="143"/>
        <v>0</v>
      </c>
      <c r="Y348" s="1">
        <f t="shared" si="144"/>
        <v>0</v>
      </c>
      <c r="Z348" s="1">
        <f t="shared" si="145"/>
        <v>0</v>
      </c>
      <c r="AA348" s="1">
        <f t="shared" si="146"/>
        <v>0</v>
      </c>
      <c r="AD348" s="1">
        <f t="shared" si="147"/>
        <v>2</v>
      </c>
      <c r="AE348" s="1">
        <f t="shared" si="148"/>
        <v>2</v>
      </c>
      <c r="AF348" s="1">
        <f t="shared" si="149"/>
        <v>0</v>
      </c>
      <c r="AG348" s="1">
        <f t="shared" si="150"/>
        <v>0</v>
      </c>
      <c r="AH348" s="1">
        <f t="shared" si="151"/>
        <v>0</v>
      </c>
      <c r="AI348" s="1">
        <f t="shared" si="152"/>
        <v>0</v>
      </c>
      <c r="AK348" s="1" t="str">
        <f t="shared" si="168"/>
        <v>220000</v>
      </c>
    </row>
    <row r="349" spans="4:37" x14ac:dyDescent="0.25">
      <c r="D349" s="27">
        <v>327</v>
      </c>
      <c r="E349" s="27">
        <f t="shared" si="153"/>
        <v>0</v>
      </c>
      <c r="F349" s="27">
        <f t="shared" si="154"/>
        <v>0</v>
      </c>
      <c r="G349" s="27">
        <f t="shared" si="160"/>
        <v>0</v>
      </c>
      <c r="H349" s="2">
        <f>_xlfn.IFNA(IF(MATCH(AK349,$AK$23:AK348,0)&gt;0,0,0),1)</f>
        <v>0</v>
      </c>
      <c r="I349" s="2">
        <f t="shared" si="161"/>
        <v>5</v>
      </c>
      <c r="J349" s="31">
        <f t="shared" si="162"/>
        <v>3</v>
      </c>
      <c r="K349" s="32">
        <f t="shared" si="155"/>
        <v>0</v>
      </c>
      <c r="L349" s="31">
        <f t="shared" si="163"/>
        <v>2</v>
      </c>
      <c r="M349" s="32">
        <f t="shared" si="156"/>
        <v>0</v>
      </c>
      <c r="N349" s="31">
        <f t="shared" si="164"/>
        <v>0</v>
      </c>
      <c r="O349" s="32">
        <f t="shared" si="157"/>
        <v>0</v>
      </c>
      <c r="P349" s="31">
        <f t="shared" si="165"/>
        <v>0</v>
      </c>
      <c r="Q349" s="32">
        <f t="shared" si="158"/>
        <v>0</v>
      </c>
      <c r="R349" s="31">
        <f t="shared" si="166"/>
        <v>0</v>
      </c>
      <c r="S349" s="32">
        <f t="shared" si="159"/>
        <v>0</v>
      </c>
      <c r="T349" s="31">
        <f t="shared" si="167"/>
        <v>0</v>
      </c>
      <c r="V349" s="1">
        <f t="shared" si="141"/>
        <v>3</v>
      </c>
      <c r="W349" s="1">
        <f t="shared" si="142"/>
        <v>2</v>
      </c>
      <c r="X349" s="1">
        <f t="shared" si="143"/>
        <v>0</v>
      </c>
      <c r="Y349" s="1">
        <f t="shared" si="144"/>
        <v>0</v>
      </c>
      <c r="Z349" s="1">
        <f t="shared" si="145"/>
        <v>0</v>
      </c>
      <c r="AA349" s="1">
        <f t="shared" si="146"/>
        <v>0</v>
      </c>
      <c r="AD349" s="1">
        <f t="shared" si="147"/>
        <v>3</v>
      </c>
      <c r="AE349" s="1">
        <f t="shared" si="148"/>
        <v>2</v>
      </c>
      <c r="AF349" s="1">
        <f t="shared" si="149"/>
        <v>0</v>
      </c>
      <c r="AG349" s="1">
        <f t="shared" si="150"/>
        <v>0</v>
      </c>
      <c r="AH349" s="1">
        <f t="shared" si="151"/>
        <v>0</v>
      </c>
      <c r="AI349" s="1">
        <f t="shared" si="152"/>
        <v>0</v>
      </c>
      <c r="AK349" s="1" t="str">
        <f t="shared" si="168"/>
        <v>320000</v>
      </c>
    </row>
    <row r="350" spans="4:37" x14ac:dyDescent="0.25">
      <c r="D350" s="27">
        <v>328</v>
      </c>
      <c r="E350" s="27">
        <f t="shared" si="153"/>
        <v>0</v>
      </c>
      <c r="F350" s="27">
        <f t="shared" si="154"/>
        <v>0</v>
      </c>
      <c r="G350" s="27">
        <f t="shared" si="160"/>
        <v>0</v>
      </c>
      <c r="H350" s="2">
        <f>_xlfn.IFNA(IF(MATCH(AK350,$AK$23:AK349,0)&gt;0,0,0),1)</f>
        <v>0</v>
      </c>
      <c r="I350" s="2">
        <f t="shared" si="161"/>
        <v>6</v>
      </c>
      <c r="J350" s="31">
        <f t="shared" si="162"/>
        <v>4</v>
      </c>
      <c r="K350" s="32">
        <f t="shared" si="155"/>
        <v>0</v>
      </c>
      <c r="L350" s="31">
        <f t="shared" si="163"/>
        <v>2</v>
      </c>
      <c r="M350" s="32">
        <f t="shared" si="156"/>
        <v>0</v>
      </c>
      <c r="N350" s="31">
        <f t="shared" si="164"/>
        <v>0</v>
      </c>
      <c r="O350" s="32">
        <f t="shared" si="157"/>
        <v>0</v>
      </c>
      <c r="P350" s="31">
        <f t="shared" si="165"/>
        <v>0</v>
      </c>
      <c r="Q350" s="32">
        <f t="shared" si="158"/>
        <v>0</v>
      </c>
      <c r="R350" s="31">
        <f t="shared" si="166"/>
        <v>0</v>
      </c>
      <c r="S350" s="32">
        <f t="shared" si="159"/>
        <v>0</v>
      </c>
      <c r="T350" s="31">
        <f t="shared" si="167"/>
        <v>0</v>
      </c>
      <c r="V350" s="1">
        <f t="shared" si="141"/>
        <v>4</v>
      </c>
      <c r="W350" s="1">
        <f t="shared" si="142"/>
        <v>2</v>
      </c>
      <c r="X350" s="1">
        <f t="shared" si="143"/>
        <v>0</v>
      </c>
      <c r="Y350" s="1">
        <f t="shared" si="144"/>
        <v>0</v>
      </c>
      <c r="Z350" s="1">
        <f t="shared" si="145"/>
        <v>0</v>
      </c>
      <c r="AA350" s="1">
        <f t="shared" si="146"/>
        <v>0</v>
      </c>
      <c r="AD350" s="1">
        <f t="shared" si="147"/>
        <v>4</v>
      </c>
      <c r="AE350" s="1">
        <f t="shared" si="148"/>
        <v>2</v>
      </c>
      <c r="AF350" s="1">
        <f t="shared" si="149"/>
        <v>0</v>
      </c>
      <c r="AG350" s="1">
        <f t="shared" si="150"/>
        <v>0</v>
      </c>
      <c r="AH350" s="1">
        <f t="shared" si="151"/>
        <v>0</v>
      </c>
      <c r="AI350" s="1">
        <f t="shared" si="152"/>
        <v>0</v>
      </c>
      <c r="AK350" s="1" t="str">
        <f t="shared" si="168"/>
        <v>420000</v>
      </c>
    </row>
    <row r="351" spans="4:37" x14ac:dyDescent="0.25">
      <c r="D351" s="27">
        <v>329</v>
      </c>
      <c r="E351" s="27">
        <f t="shared" si="153"/>
        <v>0</v>
      </c>
      <c r="F351" s="27">
        <f t="shared" si="154"/>
        <v>0</v>
      </c>
      <c r="G351" s="27">
        <f t="shared" si="160"/>
        <v>0</v>
      </c>
      <c r="H351" s="2">
        <f>_xlfn.IFNA(IF(MATCH(AK351,$AK$23:AK350,0)&gt;0,0,0),1)</f>
        <v>0</v>
      </c>
      <c r="I351" s="2">
        <f t="shared" si="161"/>
        <v>4</v>
      </c>
      <c r="J351" s="31">
        <f t="shared" si="162"/>
        <v>1</v>
      </c>
      <c r="K351" s="32">
        <f t="shared" si="155"/>
        <v>0</v>
      </c>
      <c r="L351" s="31">
        <f t="shared" si="163"/>
        <v>3</v>
      </c>
      <c r="M351" s="32">
        <f t="shared" si="156"/>
        <v>0</v>
      </c>
      <c r="N351" s="31">
        <f t="shared" si="164"/>
        <v>0</v>
      </c>
      <c r="O351" s="32">
        <f t="shared" si="157"/>
        <v>0</v>
      </c>
      <c r="P351" s="31">
        <f t="shared" si="165"/>
        <v>0</v>
      </c>
      <c r="Q351" s="32">
        <f t="shared" si="158"/>
        <v>0</v>
      </c>
      <c r="R351" s="31">
        <f t="shared" si="166"/>
        <v>0</v>
      </c>
      <c r="S351" s="32">
        <f t="shared" si="159"/>
        <v>0</v>
      </c>
      <c r="T351" s="31">
        <f t="shared" si="167"/>
        <v>0</v>
      </c>
      <c r="V351" s="1">
        <f t="shared" si="141"/>
        <v>1</v>
      </c>
      <c r="W351" s="1">
        <f t="shared" si="142"/>
        <v>3</v>
      </c>
      <c r="X351" s="1">
        <f t="shared" si="143"/>
        <v>0</v>
      </c>
      <c r="Y351" s="1">
        <f t="shared" si="144"/>
        <v>0</v>
      </c>
      <c r="Z351" s="1">
        <f t="shared" si="145"/>
        <v>0</v>
      </c>
      <c r="AA351" s="1">
        <f t="shared" si="146"/>
        <v>0</v>
      </c>
      <c r="AD351" s="1">
        <f t="shared" si="147"/>
        <v>3</v>
      </c>
      <c r="AE351" s="1">
        <f t="shared" si="148"/>
        <v>1</v>
      </c>
      <c r="AF351" s="1">
        <f t="shared" si="149"/>
        <v>0</v>
      </c>
      <c r="AG351" s="1">
        <f t="shared" si="150"/>
        <v>0</v>
      </c>
      <c r="AH351" s="1">
        <f t="shared" si="151"/>
        <v>0</v>
      </c>
      <c r="AI351" s="1">
        <f t="shared" si="152"/>
        <v>0</v>
      </c>
      <c r="AK351" s="1" t="str">
        <f t="shared" si="168"/>
        <v>310000</v>
      </c>
    </row>
    <row r="352" spans="4:37" x14ac:dyDescent="0.25">
      <c r="D352" s="27">
        <v>330</v>
      </c>
      <c r="E352" s="27">
        <f t="shared" si="153"/>
        <v>0</v>
      </c>
      <c r="F352" s="27">
        <f t="shared" si="154"/>
        <v>0</v>
      </c>
      <c r="G352" s="27">
        <f t="shared" si="160"/>
        <v>0</v>
      </c>
      <c r="H352" s="2">
        <f>_xlfn.IFNA(IF(MATCH(AK352,$AK$23:AK351,0)&gt;0,0,0),1)</f>
        <v>0</v>
      </c>
      <c r="I352" s="2">
        <f t="shared" si="161"/>
        <v>5</v>
      </c>
      <c r="J352" s="31">
        <f t="shared" si="162"/>
        <v>2</v>
      </c>
      <c r="K352" s="32">
        <f t="shared" si="155"/>
        <v>0</v>
      </c>
      <c r="L352" s="31">
        <f t="shared" si="163"/>
        <v>3</v>
      </c>
      <c r="M352" s="32">
        <f t="shared" si="156"/>
        <v>0</v>
      </c>
      <c r="N352" s="31">
        <f t="shared" si="164"/>
        <v>0</v>
      </c>
      <c r="O352" s="32">
        <f t="shared" si="157"/>
        <v>0</v>
      </c>
      <c r="P352" s="31">
        <f t="shared" si="165"/>
        <v>0</v>
      </c>
      <c r="Q352" s="32">
        <f t="shared" si="158"/>
        <v>0</v>
      </c>
      <c r="R352" s="31">
        <f t="shared" si="166"/>
        <v>0</v>
      </c>
      <c r="S352" s="32">
        <f t="shared" si="159"/>
        <v>0</v>
      </c>
      <c r="T352" s="31">
        <f t="shared" si="167"/>
        <v>0</v>
      </c>
      <c r="V352" s="1">
        <f t="shared" si="141"/>
        <v>2</v>
      </c>
      <c r="W352" s="1">
        <f t="shared" si="142"/>
        <v>3</v>
      </c>
      <c r="X352" s="1">
        <f t="shared" si="143"/>
        <v>0</v>
      </c>
      <c r="Y352" s="1">
        <f t="shared" si="144"/>
        <v>0</v>
      </c>
      <c r="Z352" s="1">
        <f t="shared" si="145"/>
        <v>0</v>
      </c>
      <c r="AA352" s="1">
        <f t="shared" si="146"/>
        <v>0</v>
      </c>
      <c r="AD352" s="1">
        <f t="shared" si="147"/>
        <v>3</v>
      </c>
      <c r="AE352" s="1">
        <f t="shared" si="148"/>
        <v>2</v>
      </c>
      <c r="AF352" s="1">
        <f t="shared" si="149"/>
        <v>0</v>
      </c>
      <c r="AG352" s="1">
        <f t="shared" si="150"/>
        <v>0</v>
      </c>
      <c r="AH352" s="1">
        <f t="shared" si="151"/>
        <v>0</v>
      </c>
      <c r="AI352" s="1">
        <f t="shared" si="152"/>
        <v>0</v>
      </c>
      <c r="AK352" s="1" t="str">
        <f t="shared" si="168"/>
        <v>320000</v>
      </c>
    </row>
    <row r="353" spans="4:37" x14ac:dyDescent="0.25">
      <c r="D353" s="27">
        <v>331</v>
      </c>
      <c r="E353" s="27">
        <f t="shared" si="153"/>
        <v>0</v>
      </c>
      <c r="F353" s="27">
        <f t="shared" si="154"/>
        <v>0</v>
      </c>
      <c r="G353" s="27">
        <f t="shared" si="160"/>
        <v>0</v>
      </c>
      <c r="H353" s="2">
        <f>_xlfn.IFNA(IF(MATCH(AK353,$AK$23:AK352,0)&gt;0,0,0),1)</f>
        <v>0</v>
      </c>
      <c r="I353" s="2">
        <f t="shared" si="161"/>
        <v>6</v>
      </c>
      <c r="J353" s="31">
        <f t="shared" si="162"/>
        <v>3</v>
      </c>
      <c r="K353" s="32">
        <f t="shared" si="155"/>
        <v>1</v>
      </c>
      <c r="L353" s="31">
        <f t="shared" si="163"/>
        <v>3</v>
      </c>
      <c r="M353" s="32">
        <f t="shared" si="156"/>
        <v>0</v>
      </c>
      <c r="N353" s="31">
        <f t="shared" si="164"/>
        <v>0</v>
      </c>
      <c r="O353" s="32">
        <f t="shared" si="157"/>
        <v>0</v>
      </c>
      <c r="P353" s="31">
        <f t="shared" si="165"/>
        <v>0</v>
      </c>
      <c r="Q353" s="32">
        <f t="shared" si="158"/>
        <v>0</v>
      </c>
      <c r="R353" s="31">
        <f t="shared" si="166"/>
        <v>0</v>
      </c>
      <c r="S353" s="32">
        <f t="shared" si="159"/>
        <v>0</v>
      </c>
      <c r="T353" s="31">
        <f t="shared" si="167"/>
        <v>0</v>
      </c>
      <c r="V353" s="1">
        <f t="shared" si="141"/>
        <v>3</v>
      </c>
      <c r="W353" s="1">
        <f t="shared" si="142"/>
        <v>3</v>
      </c>
      <c r="X353" s="1">
        <f t="shared" si="143"/>
        <v>0</v>
      </c>
      <c r="Y353" s="1">
        <f t="shared" si="144"/>
        <v>0</v>
      </c>
      <c r="Z353" s="1">
        <f t="shared" si="145"/>
        <v>0</v>
      </c>
      <c r="AA353" s="1">
        <f t="shared" si="146"/>
        <v>0</v>
      </c>
      <c r="AD353" s="1">
        <f t="shared" si="147"/>
        <v>3</v>
      </c>
      <c r="AE353" s="1">
        <f t="shared" si="148"/>
        <v>3</v>
      </c>
      <c r="AF353" s="1">
        <f t="shared" si="149"/>
        <v>0</v>
      </c>
      <c r="AG353" s="1">
        <f t="shared" si="150"/>
        <v>0</v>
      </c>
      <c r="AH353" s="1">
        <f t="shared" si="151"/>
        <v>0</v>
      </c>
      <c r="AI353" s="1">
        <f t="shared" si="152"/>
        <v>0</v>
      </c>
      <c r="AK353" s="1" t="str">
        <f t="shared" si="168"/>
        <v>330000</v>
      </c>
    </row>
    <row r="354" spans="4:37" x14ac:dyDescent="0.25">
      <c r="D354" s="27">
        <v>332</v>
      </c>
      <c r="E354" s="27">
        <f t="shared" si="153"/>
        <v>0</v>
      </c>
      <c r="F354" s="27">
        <f t="shared" si="154"/>
        <v>0</v>
      </c>
      <c r="G354" s="27">
        <f t="shared" si="160"/>
        <v>0</v>
      </c>
      <c r="H354" s="2">
        <f>_xlfn.IFNA(IF(MATCH(AK354,$AK$23:AK353,0)&gt;0,0,0),1)</f>
        <v>0</v>
      </c>
      <c r="I354" s="2">
        <f t="shared" si="161"/>
        <v>7</v>
      </c>
      <c r="J354" s="31">
        <f t="shared" si="162"/>
        <v>4</v>
      </c>
      <c r="K354" s="32">
        <f t="shared" si="155"/>
        <v>0</v>
      </c>
      <c r="L354" s="31">
        <f t="shared" si="163"/>
        <v>3</v>
      </c>
      <c r="M354" s="32">
        <f t="shared" si="156"/>
        <v>0</v>
      </c>
      <c r="N354" s="31">
        <f t="shared" si="164"/>
        <v>0</v>
      </c>
      <c r="O354" s="32">
        <f t="shared" si="157"/>
        <v>0</v>
      </c>
      <c r="P354" s="31">
        <f t="shared" si="165"/>
        <v>0</v>
      </c>
      <c r="Q354" s="32">
        <f t="shared" si="158"/>
        <v>0</v>
      </c>
      <c r="R354" s="31">
        <f t="shared" si="166"/>
        <v>0</v>
      </c>
      <c r="S354" s="32">
        <f t="shared" si="159"/>
        <v>0</v>
      </c>
      <c r="T354" s="31">
        <f t="shared" si="167"/>
        <v>0</v>
      </c>
      <c r="V354" s="1">
        <f t="shared" si="141"/>
        <v>4</v>
      </c>
      <c r="W354" s="1">
        <f t="shared" si="142"/>
        <v>3</v>
      </c>
      <c r="X354" s="1">
        <f t="shared" si="143"/>
        <v>0</v>
      </c>
      <c r="Y354" s="1">
        <f t="shared" si="144"/>
        <v>0</v>
      </c>
      <c r="Z354" s="1">
        <f t="shared" si="145"/>
        <v>0</v>
      </c>
      <c r="AA354" s="1">
        <f t="shared" si="146"/>
        <v>0</v>
      </c>
      <c r="AD354" s="1">
        <f t="shared" si="147"/>
        <v>4</v>
      </c>
      <c r="AE354" s="1">
        <f t="shared" si="148"/>
        <v>3</v>
      </c>
      <c r="AF354" s="1">
        <f t="shared" si="149"/>
        <v>0</v>
      </c>
      <c r="AG354" s="1">
        <f t="shared" si="150"/>
        <v>0</v>
      </c>
      <c r="AH354" s="1">
        <f t="shared" si="151"/>
        <v>0</v>
      </c>
      <c r="AI354" s="1">
        <f t="shared" si="152"/>
        <v>0</v>
      </c>
      <c r="AK354" s="1" t="str">
        <f t="shared" si="168"/>
        <v>430000</v>
      </c>
    </row>
    <row r="355" spans="4:37" x14ac:dyDescent="0.25">
      <c r="D355" s="27">
        <v>333</v>
      </c>
      <c r="E355" s="27">
        <f t="shared" si="153"/>
        <v>0</v>
      </c>
      <c r="F355" s="27">
        <f t="shared" si="154"/>
        <v>0</v>
      </c>
      <c r="G355" s="27">
        <f t="shared" si="160"/>
        <v>0</v>
      </c>
      <c r="H355" s="2">
        <f>_xlfn.IFNA(IF(MATCH(AK355,$AK$23:AK354,0)&gt;0,0,0),1)</f>
        <v>0</v>
      </c>
      <c r="I355" s="2">
        <f t="shared" si="161"/>
        <v>5</v>
      </c>
      <c r="J355" s="31">
        <f t="shared" si="162"/>
        <v>1</v>
      </c>
      <c r="K355" s="32">
        <f t="shared" si="155"/>
        <v>0</v>
      </c>
      <c r="L355" s="31">
        <f t="shared" si="163"/>
        <v>4</v>
      </c>
      <c r="M355" s="32">
        <f t="shared" si="156"/>
        <v>0</v>
      </c>
      <c r="N355" s="31">
        <f t="shared" si="164"/>
        <v>0</v>
      </c>
      <c r="O355" s="32">
        <f t="shared" si="157"/>
        <v>0</v>
      </c>
      <c r="P355" s="31">
        <f t="shared" si="165"/>
        <v>0</v>
      </c>
      <c r="Q355" s="32">
        <f t="shared" si="158"/>
        <v>0</v>
      </c>
      <c r="R355" s="31">
        <f t="shared" si="166"/>
        <v>0</v>
      </c>
      <c r="S355" s="32">
        <f t="shared" si="159"/>
        <v>0</v>
      </c>
      <c r="T355" s="31">
        <f t="shared" si="167"/>
        <v>0</v>
      </c>
      <c r="V355" s="1">
        <f t="shared" ref="V355:V418" si="169">J355</f>
        <v>1</v>
      </c>
      <c r="W355" s="1">
        <f t="shared" ref="W355:W418" si="170">L355</f>
        <v>4</v>
      </c>
      <c r="X355" s="1">
        <f t="shared" ref="X355:X418" si="171">N355</f>
        <v>0</v>
      </c>
      <c r="Y355" s="1">
        <f t="shared" ref="Y355:Y418" si="172">P355</f>
        <v>0</v>
      </c>
      <c r="Z355" s="1">
        <f t="shared" ref="Z355:Z418" si="173">R355</f>
        <v>0</v>
      </c>
      <c r="AA355" s="1">
        <f t="shared" ref="AA355:AA418" si="174">T355</f>
        <v>0</v>
      </c>
      <c r="AD355" s="1">
        <f t="shared" ref="AD355:AD418" si="175">LARGE(V355:AA355,1)</f>
        <v>4</v>
      </c>
      <c r="AE355" s="1">
        <f t="shared" ref="AE355:AE418" si="176">LARGE(V355:AA355,2)</f>
        <v>1</v>
      </c>
      <c r="AF355" s="1">
        <f t="shared" ref="AF355:AF418" si="177">LARGE(V355:AA355,3)</f>
        <v>0</v>
      </c>
      <c r="AG355" s="1">
        <f t="shared" ref="AG355:AG418" si="178">LARGE(V355:AA355,4)</f>
        <v>0</v>
      </c>
      <c r="AH355" s="1">
        <f t="shared" ref="AH355:AH418" si="179">LARGE(V355:AA355,5)</f>
        <v>0</v>
      </c>
      <c r="AI355" s="1">
        <f t="shared" ref="AI355:AI418" si="180">LARGE(V355:AA355,6)</f>
        <v>0</v>
      </c>
      <c r="AK355" s="1" t="str">
        <f t="shared" si="168"/>
        <v>410000</v>
      </c>
    </row>
    <row r="356" spans="4:37" x14ac:dyDescent="0.25">
      <c r="D356" s="27">
        <v>334</v>
      </c>
      <c r="E356" s="27">
        <f t="shared" si="153"/>
        <v>0</v>
      </c>
      <c r="F356" s="27">
        <f t="shared" si="154"/>
        <v>0</v>
      </c>
      <c r="G356" s="27">
        <f t="shared" si="160"/>
        <v>0</v>
      </c>
      <c r="H356" s="2">
        <f>_xlfn.IFNA(IF(MATCH(AK356,$AK$23:AK355,0)&gt;0,0,0),1)</f>
        <v>0</v>
      </c>
      <c r="I356" s="2">
        <f t="shared" si="161"/>
        <v>6</v>
      </c>
      <c r="J356" s="31">
        <f t="shared" si="162"/>
        <v>2</v>
      </c>
      <c r="K356" s="32">
        <f t="shared" si="155"/>
        <v>0</v>
      </c>
      <c r="L356" s="31">
        <f t="shared" si="163"/>
        <v>4</v>
      </c>
      <c r="M356" s="32">
        <f t="shared" si="156"/>
        <v>0</v>
      </c>
      <c r="N356" s="31">
        <f t="shared" si="164"/>
        <v>0</v>
      </c>
      <c r="O356" s="32">
        <f t="shared" si="157"/>
        <v>0</v>
      </c>
      <c r="P356" s="31">
        <f t="shared" si="165"/>
        <v>0</v>
      </c>
      <c r="Q356" s="32">
        <f t="shared" si="158"/>
        <v>0</v>
      </c>
      <c r="R356" s="31">
        <f t="shared" si="166"/>
        <v>0</v>
      </c>
      <c r="S356" s="32">
        <f t="shared" si="159"/>
        <v>0</v>
      </c>
      <c r="T356" s="31">
        <f t="shared" si="167"/>
        <v>0</v>
      </c>
      <c r="V356" s="1">
        <f t="shared" si="169"/>
        <v>2</v>
      </c>
      <c r="W356" s="1">
        <f t="shared" si="170"/>
        <v>4</v>
      </c>
      <c r="X356" s="1">
        <f t="shared" si="171"/>
        <v>0</v>
      </c>
      <c r="Y356" s="1">
        <f t="shared" si="172"/>
        <v>0</v>
      </c>
      <c r="Z356" s="1">
        <f t="shared" si="173"/>
        <v>0</v>
      </c>
      <c r="AA356" s="1">
        <f t="shared" si="174"/>
        <v>0</v>
      </c>
      <c r="AD356" s="1">
        <f t="shared" si="175"/>
        <v>4</v>
      </c>
      <c r="AE356" s="1">
        <f t="shared" si="176"/>
        <v>2</v>
      </c>
      <c r="AF356" s="1">
        <f t="shared" si="177"/>
        <v>0</v>
      </c>
      <c r="AG356" s="1">
        <f t="shared" si="178"/>
        <v>0</v>
      </c>
      <c r="AH356" s="1">
        <f t="shared" si="179"/>
        <v>0</v>
      </c>
      <c r="AI356" s="1">
        <f t="shared" si="180"/>
        <v>0</v>
      </c>
      <c r="AK356" s="1" t="str">
        <f t="shared" si="168"/>
        <v>420000</v>
      </c>
    </row>
    <row r="357" spans="4:37" x14ac:dyDescent="0.25">
      <c r="D357" s="27">
        <v>335</v>
      </c>
      <c r="E357" s="27">
        <f t="shared" si="153"/>
        <v>0</v>
      </c>
      <c r="F357" s="27">
        <f t="shared" si="154"/>
        <v>0</v>
      </c>
      <c r="G357" s="27">
        <f t="shared" si="160"/>
        <v>0</v>
      </c>
      <c r="H357" s="2">
        <f>_xlfn.IFNA(IF(MATCH(AK357,$AK$23:AK356,0)&gt;0,0,0),1)</f>
        <v>0</v>
      </c>
      <c r="I357" s="2">
        <f t="shared" si="161"/>
        <v>7</v>
      </c>
      <c r="J357" s="31">
        <f t="shared" si="162"/>
        <v>3</v>
      </c>
      <c r="K357" s="32">
        <f t="shared" si="155"/>
        <v>0</v>
      </c>
      <c r="L357" s="31">
        <f t="shared" si="163"/>
        <v>4</v>
      </c>
      <c r="M357" s="32">
        <f t="shared" si="156"/>
        <v>0</v>
      </c>
      <c r="N357" s="31">
        <f t="shared" si="164"/>
        <v>0</v>
      </c>
      <c r="O357" s="32">
        <f t="shared" si="157"/>
        <v>0</v>
      </c>
      <c r="P357" s="31">
        <f t="shared" si="165"/>
        <v>0</v>
      </c>
      <c r="Q357" s="32">
        <f t="shared" si="158"/>
        <v>0</v>
      </c>
      <c r="R357" s="31">
        <f t="shared" si="166"/>
        <v>0</v>
      </c>
      <c r="S357" s="32">
        <f t="shared" si="159"/>
        <v>0</v>
      </c>
      <c r="T357" s="31">
        <f t="shared" si="167"/>
        <v>0</v>
      </c>
      <c r="V357" s="1">
        <f t="shared" si="169"/>
        <v>3</v>
      </c>
      <c r="W357" s="1">
        <f t="shared" si="170"/>
        <v>4</v>
      </c>
      <c r="X357" s="1">
        <f t="shared" si="171"/>
        <v>0</v>
      </c>
      <c r="Y357" s="1">
        <f t="shared" si="172"/>
        <v>0</v>
      </c>
      <c r="Z357" s="1">
        <f t="shared" si="173"/>
        <v>0</v>
      </c>
      <c r="AA357" s="1">
        <f t="shared" si="174"/>
        <v>0</v>
      </c>
      <c r="AD357" s="1">
        <f t="shared" si="175"/>
        <v>4</v>
      </c>
      <c r="AE357" s="1">
        <f t="shared" si="176"/>
        <v>3</v>
      </c>
      <c r="AF357" s="1">
        <f t="shared" si="177"/>
        <v>0</v>
      </c>
      <c r="AG357" s="1">
        <f t="shared" si="178"/>
        <v>0</v>
      </c>
      <c r="AH357" s="1">
        <f t="shared" si="179"/>
        <v>0</v>
      </c>
      <c r="AI357" s="1">
        <f t="shared" si="180"/>
        <v>0</v>
      </c>
      <c r="AK357" s="1" t="str">
        <f t="shared" si="168"/>
        <v>430000</v>
      </c>
    </row>
    <row r="358" spans="4:37" x14ac:dyDescent="0.25">
      <c r="D358" s="27">
        <v>336</v>
      </c>
      <c r="E358" s="27">
        <f t="shared" si="153"/>
        <v>0</v>
      </c>
      <c r="F358" s="27">
        <f t="shared" si="154"/>
        <v>0</v>
      </c>
      <c r="G358" s="27">
        <f t="shared" si="160"/>
        <v>0</v>
      </c>
      <c r="H358" s="2">
        <f>_xlfn.IFNA(IF(MATCH(AK358,$AK$23:AK357,0)&gt;0,0,0),1)</f>
        <v>0</v>
      </c>
      <c r="I358" s="2">
        <f t="shared" si="161"/>
        <v>8</v>
      </c>
      <c r="J358" s="31">
        <f t="shared" si="162"/>
        <v>4</v>
      </c>
      <c r="K358" s="32">
        <f t="shared" si="155"/>
        <v>1</v>
      </c>
      <c r="L358" s="31">
        <f t="shared" si="163"/>
        <v>4</v>
      </c>
      <c r="M358" s="32">
        <f t="shared" si="156"/>
        <v>0</v>
      </c>
      <c r="N358" s="31">
        <f t="shared" si="164"/>
        <v>0</v>
      </c>
      <c r="O358" s="32">
        <f t="shared" si="157"/>
        <v>0</v>
      </c>
      <c r="P358" s="31">
        <f t="shared" si="165"/>
        <v>0</v>
      </c>
      <c r="Q358" s="32">
        <f t="shared" si="158"/>
        <v>0</v>
      </c>
      <c r="R358" s="31">
        <f t="shared" si="166"/>
        <v>0</v>
      </c>
      <c r="S358" s="32">
        <f t="shared" si="159"/>
        <v>0</v>
      </c>
      <c r="T358" s="31">
        <f t="shared" si="167"/>
        <v>0</v>
      </c>
      <c r="V358" s="1">
        <f t="shared" si="169"/>
        <v>4</v>
      </c>
      <c r="W358" s="1">
        <f t="shared" si="170"/>
        <v>4</v>
      </c>
      <c r="X358" s="1">
        <f t="shared" si="171"/>
        <v>0</v>
      </c>
      <c r="Y358" s="1">
        <f t="shared" si="172"/>
        <v>0</v>
      </c>
      <c r="Z358" s="1">
        <f t="shared" si="173"/>
        <v>0</v>
      </c>
      <c r="AA358" s="1">
        <f t="shared" si="174"/>
        <v>0</v>
      </c>
      <c r="AD358" s="1">
        <f t="shared" si="175"/>
        <v>4</v>
      </c>
      <c r="AE358" s="1">
        <f t="shared" si="176"/>
        <v>4</v>
      </c>
      <c r="AF358" s="1">
        <f t="shared" si="177"/>
        <v>0</v>
      </c>
      <c r="AG358" s="1">
        <f t="shared" si="178"/>
        <v>0</v>
      </c>
      <c r="AH358" s="1">
        <f t="shared" si="179"/>
        <v>0</v>
      </c>
      <c r="AI358" s="1">
        <f t="shared" si="180"/>
        <v>0</v>
      </c>
      <c r="AK358" s="1" t="str">
        <f t="shared" si="168"/>
        <v>440000</v>
      </c>
    </row>
    <row r="359" spans="4:37" x14ac:dyDescent="0.25">
      <c r="D359" s="27">
        <v>337</v>
      </c>
      <c r="E359" s="27">
        <f t="shared" si="153"/>
        <v>0</v>
      </c>
      <c r="F359" s="27">
        <f t="shared" si="154"/>
        <v>0</v>
      </c>
      <c r="G359" s="27">
        <f t="shared" si="160"/>
        <v>0</v>
      </c>
      <c r="H359" s="2">
        <f>_xlfn.IFNA(IF(MATCH(AK359,$AK$23:AK358,0)&gt;0,0,0),1)</f>
        <v>0</v>
      </c>
      <c r="I359" s="2">
        <f t="shared" si="161"/>
        <v>2</v>
      </c>
      <c r="J359" s="31">
        <f t="shared" si="162"/>
        <v>1</v>
      </c>
      <c r="K359" s="32">
        <f t="shared" si="155"/>
        <v>1</v>
      </c>
      <c r="L359" s="31">
        <f t="shared" si="163"/>
        <v>1</v>
      </c>
      <c r="M359" s="32">
        <f t="shared" si="156"/>
        <v>0</v>
      </c>
      <c r="N359" s="31">
        <f t="shared" si="164"/>
        <v>0</v>
      </c>
      <c r="O359" s="32">
        <f t="shared" si="157"/>
        <v>0</v>
      </c>
      <c r="P359" s="31">
        <f t="shared" si="165"/>
        <v>0</v>
      </c>
      <c r="Q359" s="32">
        <f t="shared" si="158"/>
        <v>0</v>
      </c>
      <c r="R359" s="31">
        <f t="shared" si="166"/>
        <v>0</v>
      </c>
      <c r="S359" s="32">
        <f t="shared" si="159"/>
        <v>0</v>
      </c>
      <c r="T359" s="31">
        <f t="shared" si="167"/>
        <v>0</v>
      </c>
      <c r="V359" s="1">
        <f t="shared" si="169"/>
        <v>1</v>
      </c>
      <c r="W359" s="1">
        <f t="shared" si="170"/>
        <v>1</v>
      </c>
      <c r="X359" s="1">
        <f t="shared" si="171"/>
        <v>0</v>
      </c>
      <c r="Y359" s="1">
        <f t="shared" si="172"/>
        <v>0</v>
      </c>
      <c r="Z359" s="1">
        <f t="shared" si="173"/>
        <v>0</v>
      </c>
      <c r="AA359" s="1">
        <f t="shared" si="174"/>
        <v>0</v>
      </c>
      <c r="AD359" s="1">
        <f t="shared" si="175"/>
        <v>1</v>
      </c>
      <c r="AE359" s="1">
        <f t="shared" si="176"/>
        <v>1</v>
      </c>
      <c r="AF359" s="1">
        <f t="shared" si="177"/>
        <v>0</v>
      </c>
      <c r="AG359" s="1">
        <f t="shared" si="178"/>
        <v>0</v>
      </c>
      <c r="AH359" s="1">
        <f t="shared" si="179"/>
        <v>0</v>
      </c>
      <c r="AI359" s="1">
        <f t="shared" si="180"/>
        <v>0</v>
      </c>
      <c r="AK359" s="1" t="str">
        <f t="shared" si="168"/>
        <v>110000</v>
      </c>
    </row>
    <row r="360" spans="4:37" x14ac:dyDescent="0.25">
      <c r="D360" s="27">
        <v>338</v>
      </c>
      <c r="E360" s="27">
        <f t="shared" si="153"/>
        <v>0</v>
      </c>
      <c r="F360" s="27">
        <f t="shared" si="154"/>
        <v>0</v>
      </c>
      <c r="G360" s="27">
        <f t="shared" si="160"/>
        <v>0</v>
      </c>
      <c r="H360" s="2">
        <f>_xlfn.IFNA(IF(MATCH(AK360,$AK$23:AK359,0)&gt;0,0,0),1)</f>
        <v>0</v>
      </c>
      <c r="I360" s="2">
        <f t="shared" si="161"/>
        <v>3</v>
      </c>
      <c r="J360" s="31">
        <f t="shared" si="162"/>
        <v>2</v>
      </c>
      <c r="K360" s="32">
        <f t="shared" si="155"/>
        <v>0</v>
      </c>
      <c r="L360" s="31">
        <f t="shared" si="163"/>
        <v>1</v>
      </c>
      <c r="M360" s="32">
        <f t="shared" si="156"/>
        <v>0</v>
      </c>
      <c r="N360" s="31">
        <f t="shared" si="164"/>
        <v>0</v>
      </c>
      <c r="O360" s="32">
        <f t="shared" si="157"/>
        <v>0</v>
      </c>
      <c r="P360" s="31">
        <f t="shared" si="165"/>
        <v>0</v>
      </c>
      <c r="Q360" s="32">
        <f t="shared" si="158"/>
        <v>0</v>
      </c>
      <c r="R360" s="31">
        <f t="shared" si="166"/>
        <v>0</v>
      </c>
      <c r="S360" s="32">
        <f t="shared" si="159"/>
        <v>0</v>
      </c>
      <c r="T360" s="31">
        <f t="shared" si="167"/>
        <v>0</v>
      </c>
      <c r="V360" s="1">
        <f t="shared" si="169"/>
        <v>2</v>
      </c>
      <c r="W360" s="1">
        <f t="shared" si="170"/>
        <v>1</v>
      </c>
      <c r="X360" s="1">
        <f t="shared" si="171"/>
        <v>0</v>
      </c>
      <c r="Y360" s="1">
        <f t="shared" si="172"/>
        <v>0</v>
      </c>
      <c r="Z360" s="1">
        <f t="shared" si="173"/>
        <v>0</v>
      </c>
      <c r="AA360" s="1">
        <f t="shared" si="174"/>
        <v>0</v>
      </c>
      <c r="AD360" s="1">
        <f t="shared" si="175"/>
        <v>2</v>
      </c>
      <c r="AE360" s="1">
        <f t="shared" si="176"/>
        <v>1</v>
      </c>
      <c r="AF360" s="1">
        <f t="shared" si="177"/>
        <v>0</v>
      </c>
      <c r="AG360" s="1">
        <f t="shared" si="178"/>
        <v>0</v>
      </c>
      <c r="AH360" s="1">
        <f t="shared" si="179"/>
        <v>0</v>
      </c>
      <c r="AI360" s="1">
        <f t="shared" si="180"/>
        <v>0</v>
      </c>
      <c r="AK360" s="1" t="str">
        <f t="shared" si="168"/>
        <v>210000</v>
      </c>
    </row>
    <row r="361" spans="4:37" x14ac:dyDescent="0.25">
      <c r="D361" s="27">
        <v>339</v>
      </c>
      <c r="E361" s="27">
        <f t="shared" si="153"/>
        <v>0</v>
      </c>
      <c r="F361" s="27">
        <f t="shared" si="154"/>
        <v>0</v>
      </c>
      <c r="G361" s="27">
        <f t="shared" si="160"/>
        <v>0</v>
      </c>
      <c r="H361" s="2">
        <f>_xlfn.IFNA(IF(MATCH(AK361,$AK$23:AK360,0)&gt;0,0,0),1)</f>
        <v>0</v>
      </c>
      <c r="I361" s="2">
        <f t="shared" si="161"/>
        <v>4</v>
      </c>
      <c r="J361" s="31">
        <f t="shared" si="162"/>
        <v>3</v>
      </c>
      <c r="K361" s="32">
        <f t="shared" si="155"/>
        <v>0</v>
      </c>
      <c r="L361" s="31">
        <f t="shared" si="163"/>
        <v>1</v>
      </c>
      <c r="M361" s="32">
        <f t="shared" si="156"/>
        <v>0</v>
      </c>
      <c r="N361" s="31">
        <f t="shared" si="164"/>
        <v>0</v>
      </c>
      <c r="O361" s="32">
        <f t="shared" si="157"/>
        <v>0</v>
      </c>
      <c r="P361" s="31">
        <f t="shared" si="165"/>
        <v>0</v>
      </c>
      <c r="Q361" s="32">
        <f t="shared" si="158"/>
        <v>0</v>
      </c>
      <c r="R361" s="31">
        <f t="shared" si="166"/>
        <v>0</v>
      </c>
      <c r="S361" s="32">
        <f t="shared" si="159"/>
        <v>0</v>
      </c>
      <c r="T361" s="31">
        <f t="shared" si="167"/>
        <v>0</v>
      </c>
      <c r="V361" s="1">
        <f t="shared" si="169"/>
        <v>3</v>
      </c>
      <c r="W361" s="1">
        <f t="shared" si="170"/>
        <v>1</v>
      </c>
      <c r="X361" s="1">
        <f t="shared" si="171"/>
        <v>0</v>
      </c>
      <c r="Y361" s="1">
        <f t="shared" si="172"/>
        <v>0</v>
      </c>
      <c r="Z361" s="1">
        <f t="shared" si="173"/>
        <v>0</v>
      </c>
      <c r="AA361" s="1">
        <f t="shared" si="174"/>
        <v>0</v>
      </c>
      <c r="AD361" s="1">
        <f t="shared" si="175"/>
        <v>3</v>
      </c>
      <c r="AE361" s="1">
        <f t="shared" si="176"/>
        <v>1</v>
      </c>
      <c r="AF361" s="1">
        <f t="shared" si="177"/>
        <v>0</v>
      </c>
      <c r="AG361" s="1">
        <f t="shared" si="178"/>
        <v>0</v>
      </c>
      <c r="AH361" s="1">
        <f t="shared" si="179"/>
        <v>0</v>
      </c>
      <c r="AI361" s="1">
        <f t="shared" si="180"/>
        <v>0</v>
      </c>
      <c r="AK361" s="1" t="str">
        <f t="shared" si="168"/>
        <v>310000</v>
      </c>
    </row>
    <row r="362" spans="4:37" x14ac:dyDescent="0.25">
      <c r="D362" s="27">
        <v>340</v>
      </c>
      <c r="E362" s="27">
        <f t="shared" si="153"/>
        <v>0</v>
      </c>
      <c r="F362" s="27">
        <f t="shared" si="154"/>
        <v>0</v>
      </c>
      <c r="G362" s="27">
        <f t="shared" si="160"/>
        <v>0</v>
      </c>
      <c r="H362" s="2">
        <f>_xlfn.IFNA(IF(MATCH(AK362,$AK$23:AK361,0)&gt;0,0,0),1)</f>
        <v>0</v>
      </c>
      <c r="I362" s="2">
        <f t="shared" si="161"/>
        <v>5</v>
      </c>
      <c r="J362" s="31">
        <f t="shared" si="162"/>
        <v>4</v>
      </c>
      <c r="K362" s="32">
        <f t="shared" si="155"/>
        <v>0</v>
      </c>
      <c r="L362" s="31">
        <f t="shared" si="163"/>
        <v>1</v>
      </c>
      <c r="M362" s="32">
        <f t="shared" si="156"/>
        <v>0</v>
      </c>
      <c r="N362" s="31">
        <f t="shared" si="164"/>
        <v>0</v>
      </c>
      <c r="O362" s="32">
        <f t="shared" si="157"/>
        <v>0</v>
      </c>
      <c r="P362" s="31">
        <f t="shared" si="165"/>
        <v>0</v>
      </c>
      <c r="Q362" s="32">
        <f t="shared" si="158"/>
        <v>0</v>
      </c>
      <c r="R362" s="31">
        <f t="shared" si="166"/>
        <v>0</v>
      </c>
      <c r="S362" s="32">
        <f t="shared" si="159"/>
        <v>0</v>
      </c>
      <c r="T362" s="31">
        <f t="shared" si="167"/>
        <v>0</v>
      </c>
      <c r="V362" s="1">
        <f t="shared" si="169"/>
        <v>4</v>
      </c>
      <c r="W362" s="1">
        <f t="shared" si="170"/>
        <v>1</v>
      </c>
      <c r="X362" s="1">
        <f t="shared" si="171"/>
        <v>0</v>
      </c>
      <c r="Y362" s="1">
        <f t="shared" si="172"/>
        <v>0</v>
      </c>
      <c r="Z362" s="1">
        <f t="shared" si="173"/>
        <v>0</v>
      </c>
      <c r="AA362" s="1">
        <f t="shared" si="174"/>
        <v>0</v>
      </c>
      <c r="AD362" s="1">
        <f t="shared" si="175"/>
        <v>4</v>
      </c>
      <c r="AE362" s="1">
        <f t="shared" si="176"/>
        <v>1</v>
      </c>
      <c r="AF362" s="1">
        <f t="shared" si="177"/>
        <v>0</v>
      </c>
      <c r="AG362" s="1">
        <f t="shared" si="178"/>
        <v>0</v>
      </c>
      <c r="AH362" s="1">
        <f t="shared" si="179"/>
        <v>0</v>
      </c>
      <c r="AI362" s="1">
        <f t="shared" si="180"/>
        <v>0</v>
      </c>
      <c r="AK362" s="1" t="str">
        <f t="shared" si="168"/>
        <v>410000</v>
      </c>
    </row>
    <row r="363" spans="4:37" x14ac:dyDescent="0.25">
      <c r="D363" s="27">
        <v>341</v>
      </c>
      <c r="E363" s="27">
        <f t="shared" si="153"/>
        <v>0</v>
      </c>
      <c r="F363" s="27">
        <f t="shared" si="154"/>
        <v>0</v>
      </c>
      <c r="G363" s="27">
        <f t="shared" si="160"/>
        <v>0</v>
      </c>
      <c r="H363" s="2">
        <f>_xlfn.IFNA(IF(MATCH(AK363,$AK$23:AK362,0)&gt;0,0,0),1)</f>
        <v>0</v>
      </c>
      <c r="I363" s="2">
        <f t="shared" si="161"/>
        <v>3</v>
      </c>
      <c r="J363" s="31">
        <f t="shared" si="162"/>
        <v>1</v>
      </c>
      <c r="K363" s="32">
        <f t="shared" si="155"/>
        <v>0</v>
      </c>
      <c r="L363" s="31">
        <f t="shared" si="163"/>
        <v>2</v>
      </c>
      <c r="M363" s="32">
        <f t="shared" si="156"/>
        <v>0</v>
      </c>
      <c r="N363" s="31">
        <f t="shared" si="164"/>
        <v>0</v>
      </c>
      <c r="O363" s="32">
        <f t="shared" si="157"/>
        <v>0</v>
      </c>
      <c r="P363" s="31">
        <f t="shared" si="165"/>
        <v>0</v>
      </c>
      <c r="Q363" s="32">
        <f t="shared" si="158"/>
        <v>0</v>
      </c>
      <c r="R363" s="31">
        <f t="shared" si="166"/>
        <v>0</v>
      </c>
      <c r="S363" s="32">
        <f t="shared" si="159"/>
        <v>0</v>
      </c>
      <c r="T363" s="31">
        <f t="shared" si="167"/>
        <v>0</v>
      </c>
      <c r="V363" s="1">
        <f t="shared" si="169"/>
        <v>1</v>
      </c>
      <c r="W363" s="1">
        <f t="shared" si="170"/>
        <v>2</v>
      </c>
      <c r="X363" s="1">
        <f t="shared" si="171"/>
        <v>0</v>
      </c>
      <c r="Y363" s="1">
        <f t="shared" si="172"/>
        <v>0</v>
      </c>
      <c r="Z363" s="1">
        <f t="shared" si="173"/>
        <v>0</v>
      </c>
      <c r="AA363" s="1">
        <f t="shared" si="174"/>
        <v>0</v>
      </c>
      <c r="AD363" s="1">
        <f t="shared" si="175"/>
        <v>2</v>
      </c>
      <c r="AE363" s="1">
        <f t="shared" si="176"/>
        <v>1</v>
      </c>
      <c r="AF363" s="1">
        <f t="shared" si="177"/>
        <v>0</v>
      </c>
      <c r="AG363" s="1">
        <f t="shared" si="178"/>
        <v>0</v>
      </c>
      <c r="AH363" s="1">
        <f t="shared" si="179"/>
        <v>0</v>
      </c>
      <c r="AI363" s="1">
        <f t="shared" si="180"/>
        <v>0</v>
      </c>
      <c r="AK363" s="1" t="str">
        <f t="shared" si="168"/>
        <v>210000</v>
      </c>
    </row>
    <row r="364" spans="4:37" x14ac:dyDescent="0.25">
      <c r="D364" s="27">
        <v>342</v>
      </c>
      <c r="E364" s="27">
        <f t="shared" si="153"/>
        <v>0</v>
      </c>
      <c r="F364" s="27">
        <f t="shared" si="154"/>
        <v>0</v>
      </c>
      <c r="G364" s="27">
        <f t="shared" si="160"/>
        <v>0</v>
      </c>
      <c r="H364" s="2">
        <f>_xlfn.IFNA(IF(MATCH(AK364,$AK$23:AK363,0)&gt;0,0,0),1)</f>
        <v>0</v>
      </c>
      <c r="I364" s="2">
        <f t="shared" si="161"/>
        <v>4</v>
      </c>
      <c r="J364" s="31">
        <f t="shared" si="162"/>
        <v>2</v>
      </c>
      <c r="K364" s="32">
        <f t="shared" si="155"/>
        <v>1</v>
      </c>
      <c r="L364" s="31">
        <f t="shared" si="163"/>
        <v>2</v>
      </c>
      <c r="M364" s="32">
        <f t="shared" si="156"/>
        <v>0</v>
      </c>
      <c r="N364" s="31">
        <f t="shared" si="164"/>
        <v>0</v>
      </c>
      <c r="O364" s="32">
        <f t="shared" si="157"/>
        <v>0</v>
      </c>
      <c r="P364" s="31">
        <f t="shared" si="165"/>
        <v>0</v>
      </c>
      <c r="Q364" s="32">
        <f t="shared" si="158"/>
        <v>0</v>
      </c>
      <c r="R364" s="31">
        <f t="shared" si="166"/>
        <v>0</v>
      </c>
      <c r="S364" s="32">
        <f t="shared" si="159"/>
        <v>0</v>
      </c>
      <c r="T364" s="31">
        <f t="shared" si="167"/>
        <v>0</v>
      </c>
      <c r="V364" s="1">
        <f t="shared" si="169"/>
        <v>2</v>
      </c>
      <c r="W364" s="1">
        <f t="shared" si="170"/>
        <v>2</v>
      </c>
      <c r="X364" s="1">
        <f t="shared" si="171"/>
        <v>0</v>
      </c>
      <c r="Y364" s="1">
        <f t="shared" si="172"/>
        <v>0</v>
      </c>
      <c r="Z364" s="1">
        <f t="shared" si="173"/>
        <v>0</v>
      </c>
      <c r="AA364" s="1">
        <f t="shared" si="174"/>
        <v>0</v>
      </c>
      <c r="AD364" s="1">
        <f t="shared" si="175"/>
        <v>2</v>
      </c>
      <c r="AE364" s="1">
        <f t="shared" si="176"/>
        <v>2</v>
      </c>
      <c r="AF364" s="1">
        <f t="shared" si="177"/>
        <v>0</v>
      </c>
      <c r="AG364" s="1">
        <f t="shared" si="178"/>
        <v>0</v>
      </c>
      <c r="AH364" s="1">
        <f t="shared" si="179"/>
        <v>0</v>
      </c>
      <c r="AI364" s="1">
        <f t="shared" si="180"/>
        <v>0</v>
      </c>
      <c r="AK364" s="1" t="str">
        <f t="shared" si="168"/>
        <v>220000</v>
      </c>
    </row>
    <row r="365" spans="4:37" x14ac:dyDescent="0.25">
      <c r="D365" s="27">
        <v>343</v>
      </c>
      <c r="E365" s="27">
        <f t="shared" si="153"/>
        <v>0</v>
      </c>
      <c r="F365" s="27">
        <f t="shared" si="154"/>
        <v>0</v>
      </c>
      <c r="G365" s="27">
        <f t="shared" si="160"/>
        <v>0</v>
      </c>
      <c r="H365" s="2">
        <f>_xlfn.IFNA(IF(MATCH(AK365,$AK$23:AK364,0)&gt;0,0,0),1)</f>
        <v>0</v>
      </c>
      <c r="I365" s="2">
        <f t="shared" si="161"/>
        <v>5</v>
      </c>
      <c r="J365" s="31">
        <f t="shared" si="162"/>
        <v>3</v>
      </c>
      <c r="K365" s="32">
        <f t="shared" si="155"/>
        <v>0</v>
      </c>
      <c r="L365" s="31">
        <f t="shared" si="163"/>
        <v>2</v>
      </c>
      <c r="M365" s="32">
        <f t="shared" si="156"/>
        <v>0</v>
      </c>
      <c r="N365" s="31">
        <f t="shared" si="164"/>
        <v>0</v>
      </c>
      <c r="O365" s="32">
        <f t="shared" si="157"/>
        <v>0</v>
      </c>
      <c r="P365" s="31">
        <f t="shared" si="165"/>
        <v>0</v>
      </c>
      <c r="Q365" s="32">
        <f t="shared" si="158"/>
        <v>0</v>
      </c>
      <c r="R365" s="31">
        <f t="shared" si="166"/>
        <v>0</v>
      </c>
      <c r="S365" s="32">
        <f t="shared" si="159"/>
        <v>0</v>
      </c>
      <c r="T365" s="31">
        <f t="shared" si="167"/>
        <v>0</v>
      </c>
      <c r="V365" s="1">
        <f t="shared" si="169"/>
        <v>3</v>
      </c>
      <c r="W365" s="1">
        <f t="shared" si="170"/>
        <v>2</v>
      </c>
      <c r="X365" s="1">
        <f t="shared" si="171"/>
        <v>0</v>
      </c>
      <c r="Y365" s="1">
        <f t="shared" si="172"/>
        <v>0</v>
      </c>
      <c r="Z365" s="1">
        <f t="shared" si="173"/>
        <v>0</v>
      </c>
      <c r="AA365" s="1">
        <f t="shared" si="174"/>
        <v>0</v>
      </c>
      <c r="AD365" s="1">
        <f t="shared" si="175"/>
        <v>3</v>
      </c>
      <c r="AE365" s="1">
        <f t="shared" si="176"/>
        <v>2</v>
      </c>
      <c r="AF365" s="1">
        <f t="shared" si="177"/>
        <v>0</v>
      </c>
      <c r="AG365" s="1">
        <f t="shared" si="178"/>
        <v>0</v>
      </c>
      <c r="AH365" s="1">
        <f t="shared" si="179"/>
        <v>0</v>
      </c>
      <c r="AI365" s="1">
        <f t="shared" si="180"/>
        <v>0</v>
      </c>
      <c r="AK365" s="1" t="str">
        <f t="shared" si="168"/>
        <v>320000</v>
      </c>
    </row>
    <row r="366" spans="4:37" x14ac:dyDescent="0.25">
      <c r="D366" s="27">
        <v>344</v>
      </c>
      <c r="E366" s="27">
        <f t="shared" si="153"/>
        <v>0</v>
      </c>
      <c r="F366" s="27">
        <f t="shared" si="154"/>
        <v>0</v>
      </c>
      <c r="G366" s="27">
        <f t="shared" si="160"/>
        <v>0</v>
      </c>
      <c r="H366" s="2">
        <f>_xlfn.IFNA(IF(MATCH(AK366,$AK$23:AK365,0)&gt;0,0,0),1)</f>
        <v>0</v>
      </c>
      <c r="I366" s="2">
        <f t="shared" si="161"/>
        <v>6</v>
      </c>
      <c r="J366" s="31">
        <f t="shared" si="162"/>
        <v>4</v>
      </c>
      <c r="K366" s="32">
        <f t="shared" si="155"/>
        <v>0</v>
      </c>
      <c r="L366" s="31">
        <f t="shared" si="163"/>
        <v>2</v>
      </c>
      <c r="M366" s="32">
        <f t="shared" si="156"/>
        <v>0</v>
      </c>
      <c r="N366" s="31">
        <f t="shared" si="164"/>
        <v>0</v>
      </c>
      <c r="O366" s="32">
        <f t="shared" si="157"/>
        <v>0</v>
      </c>
      <c r="P366" s="31">
        <f t="shared" si="165"/>
        <v>0</v>
      </c>
      <c r="Q366" s="32">
        <f t="shared" si="158"/>
        <v>0</v>
      </c>
      <c r="R366" s="31">
        <f t="shared" si="166"/>
        <v>0</v>
      </c>
      <c r="S366" s="32">
        <f t="shared" si="159"/>
        <v>0</v>
      </c>
      <c r="T366" s="31">
        <f t="shared" si="167"/>
        <v>0</v>
      </c>
      <c r="V366" s="1">
        <f t="shared" si="169"/>
        <v>4</v>
      </c>
      <c r="W366" s="1">
        <f t="shared" si="170"/>
        <v>2</v>
      </c>
      <c r="X366" s="1">
        <f t="shared" si="171"/>
        <v>0</v>
      </c>
      <c r="Y366" s="1">
        <f t="shared" si="172"/>
        <v>0</v>
      </c>
      <c r="Z366" s="1">
        <f t="shared" si="173"/>
        <v>0</v>
      </c>
      <c r="AA366" s="1">
        <f t="shared" si="174"/>
        <v>0</v>
      </c>
      <c r="AD366" s="1">
        <f t="shared" si="175"/>
        <v>4</v>
      </c>
      <c r="AE366" s="1">
        <f t="shared" si="176"/>
        <v>2</v>
      </c>
      <c r="AF366" s="1">
        <f t="shared" si="177"/>
        <v>0</v>
      </c>
      <c r="AG366" s="1">
        <f t="shared" si="178"/>
        <v>0</v>
      </c>
      <c r="AH366" s="1">
        <f t="shared" si="179"/>
        <v>0</v>
      </c>
      <c r="AI366" s="1">
        <f t="shared" si="180"/>
        <v>0</v>
      </c>
      <c r="AK366" s="1" t="str">
        <f t="shared" si="168"/>
        <v>420000</v>
      </c>
    </row>
    <row r="367" spans="4:37" x14ac:dyDescent="0.25">
      <c r="D367" s="27">
        <v>345</v>
      </c>
      <c r="E367" s="27">
        <f t="shared" si="153"/>
        <v>0</v>
      </c>
      <c r="F367" s="27">
        <f t="shared" si="154"/>
        <v>0</v>
      </c>
      <c r="G367" s="27">
        <f t="shared" si="160"/>
        <v>0</v>
      </c>
      <c r="H367" s="2">
        <f>_xlfn.IFNA(IF(MATCH(AK367,$AK$23:AK366,0)&gt;0,0,0),1)</f>
        <v>0</v>
      </c>
      <c r="I367" s="2">
        <f t="shared" si="161"/>
        <v>4</v>
      </c>
      <c r="J367" s="31">
        <f t="shared" si="162"/>
        <v>1</v>
      </c>
      <c r="K367" s="32">
        <f t="shared" si="155"/>
        <v>0</v>
      </c>
      <c r="L367" s="31">
        <f t="shared" si="163"/>
        <v>3</v>
      </c>
      <c r="M367" s="32">
        <f t="shared" si="156"/>
        <v>0</v>
      </c>
      <c r="N367" s="31">
        <f t="shared" si="164"/>
        <v>0</v>
      </c>
      <c r="O367" s="32">
        <f t="shared" si="157"/>
        <v>0</v>
      </c>
      <c r="P367" s="31">
        <f t="shared" si="165"/>
        <v>0</v>
      </c>
      <c r="Q367" s="32">
        <f t="shared" si="158"/>
        <v>0</v>
      </c>
      <c r="R367" s="31">
        <f t="shared" si="166"/>
        <v>0</v>
      </c>
      <c r="S367" s="32">
        <f t="shared" si="159"/>
        <v>0</v>
      </c>
      <c r="T367" s="31">
        <f t="shared" si="167"/>
        <v>0</v>
      </c>
      <c r="V367" s="1">
        <f t="shared" si="169"/>
        <v>1</v>
      </c>
      <c r="W367" s="1">
        <f t="shared" si="170"/>
        <v>3</v>
      </c>
      <c r="X367" s="1">
        <f t="shared" si="171"/>
        <v>0</v>
      </c>
      <c r="Y367" s="1">
        <f t="shared" si="172"/>
        <v>0</v>
      </c>
      <c r="Z367" s="1">
        <f t="shared" si="173"/>
        <v>0</v>
      </c>
      <c r="AA367" s="1">
        <f t="shared" si="174"/>
        <v>0</v>
      </c>
      <c r="AD367" s="1">
        <f t="shared" si="175"/>
        <v>3</v>
      </c>
      <c r="AE367" s="1">
        <f t="shared" si="176"/>
        <v>1</v>
      </c>
      <c r="AF367" s="1">
        <f t="shared" si="177"/>
        <v>0</v>
      </c>
      <c r="AG367" s="1">
        <f t="shared" si="178"/>
        <v>0</v>
      </c>
      <c r="AH367" s="1">
        <f t="shared" si="179"/>
        <v>0</v>
      </c>
      <c r="AI367" s="1">
        <f t="shared" si="180"/>
        <v>0</v>
      </c>
      <c r="AK367" s="1" t="str">
        <f t="shared" si="168"/>
        <v>310000</v>
      </c>
    </row>
    <row r="368" spans="4:37" x14ac:dyDescent="0.25">
      <c r="D368" s="27">
        <v>346</v>
      </c>
      <c r="E368" s="27">
        <f t="shared" si="153"/>
        <v>0</v>
      </c>
      <c r="F368" s="27">
        <f t="shared" si="154"/>
        <v>0</v>
      </c>
      <c r="G368" s="27">
        <f t="shared" si="160"/>
        <v>0</v>
      </c>
      <c r="H368" s="2">
        <f>_xlfn.IFNA(IF(MATCH(AK368,$AK$23:AK367,0)&gt;0,0,0),1)</f>
        <v>0</v>
      </c>
      <c r="I368" s="2">
        <f t="shared" si="161"/>
        <v>5</v>
      </c>
      <c r="J368" s="31">
        <f t="shared" si="162"/>
        <v>2</v>
      </c>
      <c r="K368" s="32">
        <f t="shared" si="155"/>
        <v>0</v>
      </c>
      <c r="L368" s="31">
        <f t="shared" si="163"/>
        <v>3</v>
      </c>
      <c r="M368" s="32">
        <f t="shared" si="156"/>
        <v>0</v>
      </c>
      <c r="N368" s="31">
        <f t="shared" si="164"/>
        <v>0</v>
      </c>
      <c r="O368" s="32">
        <f t="shared" si="157"/>
        <v>0</v>
      </c>
      <c r="P368" s="31">
        <f t="shared" si="165"/>
        <v>0</v>
      </c>
      <c r="Q368" s="32">
        <f t="shared" si="158"/>
        <v>0</v>
      </c>
      <c r="R368" s="31">
        <f t="shared" si="166"/>
        <v>0</v>
      </c>
      <c r="S368" s="32">
        <f t="shared" si="159"/>
        <v>0</v>
      </c>
      <c r="T368" s="31">
        <f t="shared" si="167"/>
        <v>0</v>
      </c>
      <c r="V368" s="1">
        <f t="shared" si="169"/>
        <v>2</v>
      </c>
      <c r="W368" s="1">
        <f t="shared" si="170"/>
        <v>3</v>
      </c>
      <c r="X368" s="1">
        <f t="shared" si="171"/>
        <v>0</v>
      </c>
      <c r="Y368" s="1">
        <f t="shared" si="172"/>
        <v>0</v>
      </c>
      <c r="Z368" s="1">
        <f t="shared" si="173"/>
        <v>0</v>
      </c>
      <c r="AA368" s="1">
        <f t="shared" si="174"/>
        <v>0</v>
      </c>
      <c r="AD368" s="1">
        <f t="shared" si="175"/>
        <v>3</v>
      </c>
      <c r="AE368" s="1">
        <f t="shared" si="176"/>
        <v>2</v>
      </c>
      <c r="AF368" s="1">
        <f t="shared" si="177"/>
        <v>0</v>
      </c>
      <c r="AG368" s="1">
        <f t="shared" si="178"/>
        <v>0</v>
      </c>
      <c r="AH368" s="1">
        <f t="shared" si="179"/>
        <v>0</v>
      </c>
      <c r="AI368" s="1">
        <f t="shared" si="180"/>
        <v>0</v>
      </c>
      <c r="AK368" s="1" t="str">
        <f t="shared" si="168"/>
        <v>320000</v>
      </c>
    </row>
    <row r="369" spans="4:37" x14ac:dyDescent="0.25">
      <c r="D369" s="27">
        <v>347</v>
      </c>
      <c r="E369" s="27">
        <f t="shared" si="153"/>
        <v>0</v>
      </c>
      <c r="F369" s="27">
        <f t="shared" si="154"/>
        <v>0</v>
      </c>
      <c r="G369" s="27">
        <f t="shared" si="160"/>
        <v>0</v>
      </c>
      <c r="H369" s="2">
        <f>_xlfn.IFNA(IF(MATCH(AK369,$AK$23:AK368,0)&gt;0,0,0),1)</f>
        <v>0</v>
      </c>
      <c r="I369" s="2">
        <f t="shared" si="161"/>
        <v>6</v>
      </c>
      <c r="J369" s="31">
        <f t="shared" si="162"/>
        <v>3</v>
      </c>
      <c r="K369" s="32">
        <f t="shared" si="155"/>
        <v>1</v>
      </c>
      <c r="L369" s="31">
        <f t="shared" si="163"/>
        <v>3</v>
      </c>
      <c r="M369" s="32">
        <f t="shared" si="156"/>
        <v>0</v>
      </c>
      <c r="N369" s="31">
        <f t="shared" si="164"/>
        <v>0</v>
      </c>
      <c r="O369" s="32">
        <f t="shared" si="157"/>
        <v>0</v>
      </c>
      <c r="P369" s="31">
        <f t="shared" si="165"/>
        <v>0</v>
      </c>
      <c r="Q369" s="32">
        <f t="shared" si="158"/>
        <v>0</v>
      </c>
      <c r="R369" s="31">
        <f t="shared" si="166"/>
        <v>0</v>
      </c>
      <c r="S369" s="32">
        <f t="shared" si="159"/>
        <v>0</v>
      </c>
      <c r="T369" s="31">
        <f t="shared" si="167"/>
        <v>0</v>
      </c>
      <c r="V369" s="1">
        <f t="shared" si="169"/>
        <v>3</v>
      </c>
      <c r="W369" s="1">
        <f t="shared" si="170"/>
        <v>3</v>
      </c>
      <c r="X369" s="1">
        <f t="shared" si="171"/>
        <v>0</v>
      </c>
      <c r="Y369" s="1">
        <f t="shared" si="172"/>
        <v>0</v>
      </c>
      <c r="Z369" s="1">
        <f t="shared" si="173"/>
        <v>0</v>
      </c>
      <c r="AA369" s="1">
        <f t="shared" si="174"/>
        <v>0</v>
      </c>
      <c r="AD369" s="1">
        <f t="shared" si="175"/>
        <v>3</v>
      </c>
      <c r="AE369" s="1">
        <f t="shared" si="176"/>
        <v>3</v>
      </c>
      <c r="AF369" s="1">
        <f t="shared" si="177"/>
        <v>0</v>
      </c>
      <c r="AG369" s="1">
        <f t="shared" si="178"/>
        <v>0</v>
      </c>
      <c r="AH369" s="1">
        <f t="shared" si="179"/>
        <v>0</v>
      </c>
      <c r="AI369" s="1">
        <f t="shared" si="180"/>
        <v>0</v>
      </c>
      <c r="AK369" s="1" t="str">
        <f t="shared" si="168"/>
        <v>330000</v>
      </c>
    </row>
    <row r="370" spans="4:37" x14ac:dyDescent="0.25">
      <c r="D370" s="27">
        <v>348</v>
      </c>
      <c r="E370" s="27">
        <f t="shared" si="153"/>
        <v>0</v>
      </c>
      <c r="F370" s="27">
        <f t="shared" si="154"/>
        <v>0</v>
      </c>
      <c r="G370" s="27">
        <f t="shared" si="160"/>
        <v>0</v>
      </c>
      <c r="H370" s="2">
        <f>_xlfn.IFNA(IF(MATCH(AK370,$AK$23:AK369,0)&gt;0,0,0),1)</f>
        <v>0</v>
      </c>
      <c r="I370" s="2">
        <f t="shared" si="161"/>
        <v>7</v>
      </c>
      <c r="J370" s="31">
        <f t="shared" si="162"/>
        <v>4</v>
      </c>
      <c r="K370" s="32">
        <f t="shared" si="155"/>
        <v>0</v>
      </c>
      <c r="L370" s="31">
        <f t="shared" si="163"/>
        <v>3</v>
      </c>
      <c r="M370" s="32">
        <f t="shared" si="156"/>
        <v>0</v>
      </c>
      <c r="N370" s="31">
        <f t="shared" si="164"/>
        <v>0</v>
      </c>
      <c r="O370" s="32">
        <f t="shared" si="157"/>
        <v>0</v>
      </c>
      <c r="P370" s="31">
        <f t="shared" si="165"/>
        <v>0</v>
      </c>
      <c r="Q370" s="32">
        <f t="shared" si="158"/>
        <v>0</v>
      </c>
      <c r="R370" s="31">
        <f t="shared" si="166"/>
        <v>0</v>
      </c>
      <c r="S370" s="32">
        <f t="shared" si="159"/>
        <v>0</v>
      </c>
      <c r="T370" s="31">
        <f t="shared" si="167"/>
        <v>0</v>
      </c>
      <c r="V370" s="1">
        <f t="shared" si="169"/>
        <v>4</v>
      </c>
      <c r="W370" s="1">
        <f t="shared" si="170"/>
        <v>3</v>
      </c>
      <c r="X370" s="1">
        <f t="shared" si="171"/>
        <v>0</v>
      </c>
      <c r="Y370" s="1">
        <f t="shared" si="172"/>
        <v>0</v>
      </c>
      <c r="Z370" s="1">
        <f t="shared" si="173"/>
        <v>0</v>
      </c>
      <c r="AA370" s="1">
        <f t="shared" si="174"/>
        <v>0</v>
      </c>
      <c r="AD370" s="1">
        <f t="shared" si="175"/>
        <v>4</v>
      </c>
      <c r="AE370" s="1">
        <f t="shared" si="176"/>
        <v>3</v>
      </c>
      <c r="AF370" s="1">
        <f t="shared" si="177"/>
        <v>0</v>
      </c>
      <c r="AG370" s="1">
        <f t="shared" si="178"/>
        <v>0</v>
      </c>
      <c r="AH370" s="1">
        <f t="shared" si="179"/>
        <v>0</v>
      </c>
      <c r="AI370" s="1">
        <f t="shared" si="180"/>
        <v>0</v>
      </c>
      <c r="AK370" s="1" t="str">
        <f t="shared" si="168"/>
        <v>430000</v>
      </c>
    </row>
    <row r="371" spans="4:37" x14ac:dyDescent="0.25">
      <c r="D371" s="27">
        <v>349</v>
      </c>
      <c r="E371" s="27">
        <f t="shared" si="153"/>
        <v>0</v>
      </c>
      <c r="F371" s="27">
        <f t="shared" si="154"/>
        <v>0</v>
      </c>
      <c r="G371" s="27">
        <f t="shared" si="160"/>
        <v>0</v>
      </c>
      <c r="H371" s="2">
        <f>_xlfn.IFNA(IF(MATCH(AK371,$AK$23:AK370,0)&gt;0,0,0),1)</f>
        <v>0</v>
      </c>
      <c r="I371" s="2">
        <f t="shared" si="161"/>
        <v>5</v>
      </c>
      <c r="J371" s="31">
        <f t="shared" si="162"/>
        <v>1</v>
      </c>
      <c r="K371" s="32">
        <f t="shared" si="155"/>
        <v>0</v>
      </c>
      <c r="L371" s="31">
        <f t="shared" si="163"/>
        <v>4</v>
      </c>
      <c r="M371" s="32">
        <f t="shared" si="156"/>
        <v>0</v>
      </c>
      <c r="N371" s="31">
        <f t="shared" si="164"/>
        <v>0</v>
      </c>
      <c r="O371" s="32">
        <f t="shared" si="157"/>
        <v>0</v>
      </c>
      <c r="P371" s="31">
        <f t="shared" si="165"/>
        <v>0</v>
      </c>
      <c r="Q371" s="32">
        <f t="shared" si="158"/>
        <v>0</v>
      </c>
      <c r="R371" s="31">
        <f t="shared" si="166"/>
        <v>0</v>
      </c>
      <c r="S371" s="32">
        <f t="shared" si="159"/>
        <v>0</v>
      </c>
      <c r="T371" s="31">
        <f t="shared" si="167"/>
        <v>0</v>
      </c>
      <c r="V371" s="1">
        <f t="shared" si="169"/>
        <v>1</v>
      </c>
      <c r="W371" s="1">
        <f t="shared" si="170"/>
        <v>4</v>
      </c>
      <c r="X371" s="1">
        <f t="shared" si="171"/>
        <v>0</v>
      </c>
      <c r="Y371" s="1">
        <f t="shared" si="172"/>
        <v>0</v>
      </c>
      <c r="Z371" s="1">
        <f t="shared" si="173"/>
        <v>0</v>
      </c>
      <c r="AA371" s="1">
        <f t="shared" si="174"/>
        <v>0</v>
      </c>
      <c r="AD371" s="1">
        <f t="shared" si="175"/>
        <v>4</v>
      </c>
      <c r="AE371" s="1">
        <f t="shared" si="176"/>
        <v>1</v>
      </c>
      <c r="AF371" s="1">
        <f t="shared" si="177"/>
        <v>0</v>
      </c>
      <c r="AG371" s="1">
        <f t="shared" si="178"/>
        <v>0</v>
      </c>
      <c r="AH371" s="1">
        <f t="shared" si="179"/>
        <v>0</v>
      </c>
      <c r="AI371" s="1">
        <f t="shared" si="180"/>
        <v>0</v>
      </c>
      <c r="AK371" s="1" t="str">
        <f t="shared" si="168"/>
        <v>410000</v>
      </c>
    </row>
    <row r="372" spans="4:37" x14ac:dyDescent="0.25">
      <c r="D372" s="27">
        <v>350</v>
      </c>
      <c r="E372" s="27">
        <f t="shared" si="153"/>
        <v>0</v>
      </c>
      <c r="F372" s="27">
        <f t="shared" si="154"/>
        <v>0</v>
      </c>
      <c r="G372" s="27">
        <f t="shared" si="160"/>
        <v>0</v>
      </c>
      <c r="H372" s="2">
        <f>_xlfn.IFNA(IF(MATCH(AK372,$AK$23:AK371,0)&gt;0,0,0),1)</f>
        <v>0</v>
      </c>
      <c r="I372" s="2">
        <f t="shared" si="161"/>
        <v>6</v>
      </c>
      <c r="J372" s="31">
        <f t="shared" si="162"/>
        <v>2</v>
      </c>
      <c r="K372" s="32">
        <f t="shared" si="155"/>
        <v>0</v>
      </c>
      <c r="L372" s="31">
        <f t="shared" si="163"/>
        <v>4</v>
      </c>
      <c r="M372" s="32">
        <f t="shared" si="156"/>
        <v>0</v>
      </c>
      <c r="N372" s="31">
        <f t="shared" si="164"/>
        <v>0</v>
      </c>
      <c r="O372" s="32">
        <f t="shared" si="157"/>
        <v>0</v>
      </c>
      <c r="P372" s="31">
        <f t="shared" si="165"/>
        <v>0</v>
      </c>
      <c r="Q372" s="32">
        <f t="shared" si="158"/>
        <v>0</v>
      </c>
      <c r="R372" s="31">
        <f t="shared" si="166"/>
        <v>0</v>
      </c>
      <c r="S372" s="32">
        <f t="shared" si="159"/>
        <v>0</v>
      </c>
      <c r="T372" s="31">
        <f t="shared" si="167"/>
        <v>0</v>
      </c>
      <c r="V372" s="1">
        <f t="shared" si="169"/>
        <v>2</v>
      </c>
      <c r="W372" s="1">
        <f t="shared" si="170"/>
        <v>4</v>
      </c>
      <c r="X372" s="1">
        <f t="shared" si="171"/>
        <v>0</v>
      </c>
      <c r="Y372" s="1">
        <f t="shared" si="172"/>
        <v>0</v>
      </c>
      <c r="Z372" s="1">
        <f t="shared" si="173"/>
        <v>0</v>
      </c>
      <c r="AA372" s="1">
        <f t="shared" si="174"/>
        <v>0</v>
      </c>
      <c r="AD372" s="1">
        <f t="shared" si="175"/>
        <v>4</v>
      </c>
      <c r="AE372" s="1">
        <f t="shared" si="176"/>
        <v>2</v>
      </c>
      <c r="AF372" s="1">
        <f t="shared" si="177"/>
        <v>0</v>
      </c>
      <c r="AG372" s="1">
        <f t="shared" si="178"/>
        <v>0</v>
      </c>
      <c r="AH372" s="1">
        <f t="shared" si="179"/>
        <v>0</v>
      </c>
      <c r="AI372" s="1">
        <f t="shared" si="180"/>
        <v>0</v>
      </c>
      <c r="AK372" s="1" t="str">
        <f t="shared" si="168"/>
        <v>420000</v>
      </c>
    </row>
    <row r="373" spans="4:37" x14ac:dyDescent="0.25">
      <c r="D373" s="27">
        <v>351</v>
      </c>
      <c r="E373" s="27">
        <f t="shared" si="153"/>
        <v>0</v>
      </c>
      <c r="F373" s="27">
        <f t="shared" si="154"/>
        <v>0</v>
      </c>
      <c r="G373" s="27">
        <f t="shared" si="160"/>
        <v>0</v>
      </c>
      <c r="H373" s="2">
        <f>_xlfn.IFNA(IF(MATCH(AK373,$AK$23:AK372,0)&gt;0,0,0),1)</f>
        <v>0</v>
      </c>
      <c r="I373" s="2">
        <f t="shared" si="161"/>
        <v>7</v>
      </c>
      <c r="J373" s="31">
        <f t="shared" si="162"/>
        <v>3</v>
      </c>
      <c r="K373" s="32">
        <f t="shared" si="155"/>
        <v>0</v>
      </c>
      <c r="L373" s="31">
        <f t="shared" si="163"/>
        <v>4</v>
      </c>
      <c r="M373" s="32">
        <f t="shared" si="156"/>
        <v>0</v>
      </c>
      <c r="N373" s="31">
        <f t="shared" si="164"/>
        <v>0</v>
      </c>
      <c r="O373" s="32">
        <f t="shared" si="157"/>
        <v>0</v>
      </c>
      <c r="P373" s="31">
        <f t="shared" si="165"/>
        <v>0</v>
      </c>
      <c r="Q373" s="32">
        <f t="shared" si="158"/>
        <v>0</v>
      </c>
      <c r="R373" s="31">
        <f t="shared" si="166"/>
        <v>0</v>
      </c>
      <c r="S373" s="32">
        <f t="shared" si="159"/>
        <v>0</v>
      </c>
      <c r="T373" s="31">
        <f t="shared" si="167"/>
        <v>0</v>
      </c>
      <c r="V373" s="1">
        <f t="shared" si="169"/>
        <v>3</v>
      </c>
      <c r="W373" s="1">
        <f t="shared" si="170"/>
        <v>4</v>
      </c>
      <c r="X373" s="1">
        <f t="shared" si="171"/>
        <v>0</v>
      </c>
      <c r="Y373" s="1">
        <f t="shared" si="172"/>
        <v>0</v>
      </c>
      <c r="Z373" s="1">
        <f t="shared" si="173"/>
        <v>0</v>
      </c>
      <c r="AA373" s="1">
        <f t="shared" si="174"/>
        <v>0</v>
      </c>
      <c r="AD373" s="1">
        <f t="shared" si="175"/>
        <v>4</v>
      </c>
      <c r="AE373" s="1">
        <f t="shared" si="176"/>
        <v>3</v>
      </c>
      <c r="AF373" s="1">
        <f t="shared" si="177"/>
        <v>0</v>
      </c>
      <c r="AG373" s="1">
        <f t="shared" si="178"/>
        <v>0</v>
      </c>
      <c r="AH373" s="1">
        <f t="shared" si="179"/>
        <v>0</v>
      </c>
      <c r="AI373" s="1">
        <f t="shared" si="180"/>
        <v>0</v>
      </c>
      <c r="AK373" s="1" t="str">
        <f t="shared" si="168"/>
        <v>430000</v>
      </c>
    </row>
    <row r="374" spans="4:37" x14ac:dyDescent="0.25">
      <c r="D374" s="27">
        <v>352</v>
      </c>
      <c r="E374" s="27">
        <f t="shared" si="153"/>
        <v>0</v>
      </c>
      <c r="F374" s="27">
        <f t="shared" si="154"/>
        <v>0</v>
      </c>
      <c r="G374" s="27">
        <f t="shared" si="160"/>
        <v>0</v>
      </c>
      <c r="H374" s="2">
        <f>_xlfn.IFNA(IF(MATCH(AK374,$AK$23:AK373,0)&gt;0,0,0),1)</f>
        <v>0</v>
      </c>
      <c r="I374" s="2">
        <f t="shared" si="161"/>
        <v>8</v>
      </c>
      <c r="J374" s="31">
        <f t="shared" si="162"/>
        <v>4</v>
      </c>
      <c r="K374" s="32">
        <f t="shared" si="155"/>
        <v>1</v>
      </c>
      <c r="L374" s="31">
        <f t="shared" si="163"/>
        <v>4</v>
      </c>
      <c r="M374" s="32">
        <f t="shared" si="156"/>
        <v>0</v>
      </c>
      <c r="N374" s="31">
        <f t="shared" si="164"/>
        <v>0</v>
      </c>
      <c r="O374" s="32">
        <f t="shared" si="157"/>
        <v>0</v>
      </c>
      <c r="P374" s="31">
        <f t="shared" si="165"/>
        <v>0</v>
      </c>
      <c r="Q374" s="32">
        <f t="shared" si="158"/>
        <v>0</v>
      </c>
      <c r="R374" s="31">
        <f t="shared" si="166"/>
        <v>0</v>
      </c>
      <c r="S374" s="32">
        <f t="shared" si="159"/>
        <v>0</v>
      </c>
      <c r="T374" s="31">
        <f t="shared" si="167"/>
        <v>0</v>
      </c>
      <c r="V374" s="1">
        <f t="shared" si="169"/>
        <v>4</v>
      </c>
      <c r="W374" s="1">
        <f t="shared" si="170"/>
        <v>4</v>
      </c>
      <c r="X374" s="1">
        <f t="shared" si="171"/>
        <v>0</v>
      </c>
      <c r="Y374" s="1">
        <f t="shared" si="172"/>
        <v>0</v>
      </c>
      <c r="Z374" s="1">
        <f t="shared" si="173"/>
        <v>0</v>
      </c>
      <c r="AA374" s="1">
        <f t="shared" si="174"/>
        <v>0</v>
      </c>
      <c r="AD374" s="1">
        <f t="shared" si="175"/>
        <v>4</v>
      </c>
      <c r="AE374" s="1">
        <f t="shared" si="176"/>
        <v>4</v>
      </c>
      <c r="AF374" s="1">
        <f t="shared" si="177"/>
        <v>0</v>
      </c>
      <c r="AG374" s="1">
        <f t="shared" si="178"/>
        <v>0</v>
      </c>
      <c r="AH374" s="1">
        <f t="shared" si="179"/>
        <v>0</v>
      </c>
      <c r="AI374" s="1">
        <f t="shared" si="180"/>
        <v>0</v>
      </c>
      <c r="AK374" s="1" t="str">
        <f t="shared" si="168"/>
        <v>440000</v>
      </c>
    </row>
    <row r="375" spans="4:37" x14ac:dyDescent="0.25">
      <c r="D375" s="27">
        <v>353</v>
      </c>
      <c r="E375" s="27">
        <f t="shared" si="153"/>
        <v>0</v>
      </c>
      <c r="F375" s="27">
        <f t="shared" si="154"/>
        <v>0</v>
      </c>
      <c r="G375" s="27">
        <f t="shared" si="160"/>
        <v>0</v>
      </c>
      <c r="H375" s="2">
        <f>_xlfn.IFNA(IF(MATCH(AK375,$AK$23:AK374,0)&gt;0,0,0),1)</f>
        <v>0</v>
      </c>
      <c r="I375" s="2">
        <f t="shared" si="161"/>
        <v>2</v>
      </c>
      <c r="J375" s="31">
        <f t="shared" si="162"/>
        <v>1</v>
      </c>
      <c r="K375" s="32">
        <f t="shared" si="155"/>
        <v>1</v>
      </c>
      <c r="L375" s="31">
        <f t="shared" si="163"/>
        <v>1</v>
      </c>
      <c r="M375" s="32">
        <f t="shared" si="156"/>
        <v>0</v>
      </c>
      <c r="N375" s="31">
        <f t="shared" si="164"/>
        <v>0</v>
      </c>
      <c r="O375" s="32">
        <f t="shared" si="157"/>
        <v>0</v>
      </c>
      <c r="P375" s="31">
        <f t="shared" si="165"/>
        <v>0</v>
      </c>
      <c r="Q375" s="32">
        <f t="shared" si="158"/>
        <v>0</v>
      </c>
      <c r="R375" s="31">
        <f t="shared" si="166"/>
        <v>0</v>
      </c>
      <c r="S375" s="32">
        <f t="shared" si="159"/>
        <v>0</v>
      </c>
      <c r="T375" s="31">
        <f t="shared" si="167"/>
        <v>0</v>
      </c>
      <c r="V375" s="1">
        <f t="shared" si="169"/>
        <v>1</v>
      </c>
      <c r="W375" s="1">
        <f t="shared" si="170"/>
        <v>1</v>
      </c>
      <c r="X375" s="1">
        <f t="shared" si="171"/>
        <v>0</v>
      </c>
      <c r="Y375" s="1">
        <f t="shared" si="172"/>
        <v>0</v>
      </c>
      <c r="Z375" s="1">
        <f t="shared" si="173"/>
        <v>0</v>
      </c>
      <c r="AA375" s="1">
        <f t="shared" si="174"/>
        <v>0</v>
      </c>
      <c r="AD375" s="1">
        <f t="shared" si="175"/>
        <v>1</v>
      </c>
      <c r="AE375" s="1">
        <f t="shared" si="176"/>
        <v>1</v>
      </c>
      <c r="AF375" s="1">
        <f t="shared" si="177"/>
        <v>0</v>
      </c>
      <c r="AG375" s="1">
        <f t="shared" si="178"/>
        <v>0</v>
      </c>
      <c r="AH375" s="1">
        <f t="shared" si="179"/>
        <v>0</v>
      </c>
      <c r="AI375" s="1">
        <f t="shared" si="180"/>
        <v>0</v>
      </c>
      <c r="AK375" s="1" t="str">
        <f t="shared" si="168"/>
        <v>110000</v>
      </c>
    </row>
    <row r="376" spans="4:37" x14ac:dyDescent="0.25">
      <c r="D376" s="27">
        <v>354</v>
      </c>
      <c r="E376" s="27">
        <f t="shared" si="153"/>
        <v>0</v>
      </c>
      <c r="F376" s="27">
        <f t="shared" si="154"/>
        <v>0</v>
      </c>
      <c r="G376" s="27">
        <f t="shared" si="160"/>
        <v>0</v>
      </c>
      <c r="H376" s="2">
        <f>_xlfn.IFNA(IF(MATCH(AK376,$AK$23:AK375,0)&gt;0,0,0),1)</f>
        <v>0</v>
      </c>
      <c r="I376" s="2">
        <f t="shared" si="161"/>
        <v>3</v>
      </c>
      <c r="J376" s="31">
        <f t="shared" si="162"/>
        <v>2</v>
      </c>
      <c r="K376" s="32">
        <f t="shared" si="155"/>
        <v>0</v>
      </c>
      <c r="L376" s="31">
        <f t="shared" si="163"/>
        <v>1</v>
      </c>
      <c r="M376" s="32">
        <f t="shared" si="156"/>
        <v>0</v>
      </c>
      <c r="N376" s="31">
        <f t="shared" si="164"/>
        <v>0</v>
      </c>
      <c r="O376" s="32">
        <f t="shared" si="157"/>
        <v>0</v>
      </c>
      <c r="P376" s="31">
        <f t="shared" si="165"/>
        <v>0</v>
      </c>
      <c r="Q376" s="32">
        <f t="shared" si="158"/>
        <v>0</v>
      </c>
      <c r="R376" s="31">
        <f t="shared" si="166"/>
        <v>0</v>
      </c>
      <c r="S376" s="32">
        <f t="shared" si="159"/>
        <v>0</v>
      </c>
      <c r="T376" s="31">
        <f t="shared" si="167"/>
        <v>0</v>
      </c>
      <c r="V376" s="1">
        <f t="shared" si="169"/>
        <v>2</v>
      </c>
      <c r="W376" s="1">
        <f t="shared" si="170"/>
        <v>1</v>
      </c>
      <c r="X376" s="1">
        <f t="shared" si="171"/>
        <v>0</v>
      </c>
      <c r="Y376" s="1">
        <f t="shared" si="172"/>
        <v>0</v>
      </c>
      <c r="Z376" s="1">
        <f t="shared" si="173"/>
        <v>0</v>
      </c>
      <c r="AA376" s="1">
        <f t="shared" si="174"/>
        <v>0</v>
      </c>
      <c r="AD376" s="1">
        <f t="shared" si="175"/>
        <v>2</v>
      </c>
      <c r="AE376" s="1">
        <f t="shared" si="176"/>
        <v>1</v>
      </c>
      <c r="AF376" s="1">
        <f t="shared" si="177"/>
        <v>0</v>
      </c>
      <c r="AG376" s="1">
        <f t="shared" si="178"/>
        <v>0</v>
      </c>
      <c r="AH376" s="1">
        <f t="shared" si="179"/>
        <v>0</v>
      </c>
      <c r="AI376" s="1">
        <f t="shared" si="180"/>
        <v>0</v>
      </c>
      <c r="AK376" s="1" t="str">
        <f t="shared" si="168"/>
        <v>210000</v>
      </c>
    </row>
    <row r="377" spans="4:37" x14ac:dyDescent="0.25">
      <c r="D377" s="27">
        <v>355</v>
      </c>
      <c r="E377" s="27">
        <f t="shared" si="153"/>
        <v>0</v>
      </c>
      <c r="F377" s="27">
        <f t="shared" si="154"/>
        <v>0</v>
      </c>
      <c r="G377" s="27">
        <f t="shared" si="160"/>
        <v>0</v>
      </c>
      <c r="H377" s="2">
        <f>_xlfn.IFNA(IF(MATCH(AK377,$AK$23:AK376,0)&gt;0,0,0),1)</f>
        <v>0</v>
      </c>
      <c r="I377" s="2">
        <f t="shared" si="161"/>
        <v>4</v>
      </c>
      <c r="J377" s="31">
        <f t="shared" si="162"/>
        <v>3</v>
      </c>
      <c r="K377" s="32">
        <f t="shared" si="155"/>
        <v>0</v>
      </c>
      <c r="L377" s="31">
        <f t="shared" si="163"/>
        <v>1</v>
      </c>
      <c r="M377" s="32">
        <f t="shared" si="156"/>
        <v>0</v>
      </c>
      <c r="N377" s="31">
        <f t="shared" si="164"/>
        <v>0</v>
      </c>
      <c r="O377" s="32">
        <f t="shared" si="157"/>
        <v>0</v>
      </c>
      <c r="P377" s="31">
        <f t="shared" si="165"/>
        <v>0</v>
      </c>
      <c r="Q377" s="32">
        <f t="shared" si="158"/>
        <v>0</v>
      </c>
      <c r="R377" s="31">
        <f t="shared" si="166"/>
        <v>0</v>
      </c>
      <c r="S377" s="32">
        <f t="shared" si="159"/>
        <v>0</v>
      </c>
      <c r="T377" s="31">
        <f t="shared" si="167"/>
        <v>0</v>
      </c>
      <c r="V377" s="1">
        <f t="shared" si="169"/>
        <v>3</v>
      </c>
      <c r="W377" s="1">
        <f t="shared" si="170"/>
        <v>1</v>
      </c>
      <c r="X377" s="1">
        <f t="shared" si="171"/>
        <v>0</v>
      </c>
      <c r="Y377" s="1">
        <f t="shared" si="172"/>
        <v>0</v>
      </c>
      <c r="Z377" s="1">
        <f t="shared" si="173"/>
        <v>0</v>
      </c>
      <c r="AA377" s="1">
        <f t="shared" si="174"/>
        <v>0</v>
      </c>
      <c r="AD377" s="1">
        <f t="shared" si="175"/>
        <v>3</v>
      </c>
      <c r="AE377" s="1">
        <f t="shared" si="176"/>
        <v>1</v>
      </c>
      <c r="AF377" s="1">
        <f t="shared" si="177"/>
        <v>0</v>
      </c>
      <c r="AG377" s="1">
        <f t="shared" si="178"/>
        <v>0</v>
      </c>
      <c r="AH377" s="1">
        <f t="shared" si="179"/>
        <v>0</v>
      </c>
      <c r="AI377" s="1">
        <f t="shared" si="180"/>
        <v>0</v>
      </c>
      <c r="AK377" s="1" t="str">
        <f t="shared" si="168"/>
        <v>310000</v>
      </c>
    </row>
    <row r="378" spans="4:37" x14ac:dyDescent="0.25">
      <c r="D378" s="27">
        <v>356</v>
      </c>
      <c r="E378" s="27">
        <f t="shared" si="153"/>
        <v>0</v>
      </c>
      <c r="F378" s="27">
        <f t="shared" si="154"/>
        <v>0</v>
      </c>
      <c r="G378" s="27">
        <f t="shared" si="160"/>
        <v>0</v>
      </c>
      <c r="H378" s="2">
        <f>_xlfn.IFNA(IF(MATCH(AK378,$AK$23:AK377,0)&gt;0,0,0),1)</f>
        <v>0</v>
      </c>
      <c r="I378" s="2">
        <f t="shared" si="161"/>
        <v>5</v>
      </c>
      <c r="J378" s="31">
        <f t="shared" si="162"/>
        <v>4</v>
      </c>
      <c r="K378" s="32">
        <f t="shared" si="155"/>
        <v>0</v>
      </c>
      <c r="L378" s="31">
        <f t="shared" si="163"/>
        <v>1</v>
      </c>
      <c r="M378" s="32">
        <f t="shared" si="156"/>
        <v>0</v>
      </c>
      <c r="N378" s="31">
        <f t="shared" si="164"/>
        <v>0</v>
      </c>
      <c r="O378" s="32">
        <f t="shared" si="157"/>
        <v>0</v>
      </c>
      <c r="P378" s="31">
        <f t="shared" si="165"/>
        <v>0</v>
      </c>
      <c r="Q378" s="32">
        <f t="shared" si="158"/>
        <v>0</v>
      </c>
      <c r="R378" s="31">
        <f t="shared" si="166"/>
        <v>0</v>
      </c>
      <c r="S378" s="32">
        <f t="shared" si="159"/>
        <v>0</v>
      </c>
      <c r="T378" s="31">
        <f t="shared" si="167"/>
        <v>0</v>
      </c>
      <c r="V378" s="1">
        <f t="shared" si="169"/>
        <v>4</v>
      </c>
      <c r="W378" s="1">
        <f t="shared" si="170"/>
        <v>1</v>
      </c>
      <c r="X378" s="1">
        <f t="shared" si="171"/>
        <v>0</v>
      </c>
      <c r="Y378" s="1">
        <f t="shared" si="172"/>
        <v>0</v>
      </c>
      <c r="Z378" s="1">
        <f t="shared" si="173"/>
        <v>0</v>
      </c>
      <c r="AA378" s="1">
        <f t="shared" si="174"/>
        <v>0</v>
      </c>
      <c r="AD378" s="1">
        <f t="shared" si="175"/>
        <v>4</v>
      </c>
      <c r="AE378" s="1">
        <f t="shared" si="176"/>
        <v>1</v>
      </c>
      <c r="AF378" s="1">
        <f t="shared" si="177"/>
        <v>0</v>
      </c>
      <c r="AG378" s="1">
        <f t="shared" si="178"/>
        <v>0</v>
      </c>
      <c r="AH378" s="1">
        <f t="shared" si="179"/>
        <v>0</v>
      </c>
      <c r="AI378" s="1">
        <f t="shared" si="180"/>
        <v>0</v>
      </c>
      <c r="AK378" s="1" t="str">
        <f t="shared" si="168"/>
        <v>410000</v>
      </c>
    </row>
    <row r="379" spans="4:37" x14ac:dyDescent="0.25">
      <c r="D379" s="27">
        <v>357</v>
      </c>
      <c r="E379" s="27">
        <f t="shared" si="153"/>
        <v>0</v>
      </c>
      <c r="F379" s="27">
        <f t="shared" si="154"/>
        <v>0</v>
      </c>
      <c r="G379" s="27">
        <f t="shared" si="160"/>
        <v>0</v>
      </c>
      <c r="H379" s="2">
        <f>_xlfn.IFNA(IF(MATCH(AK379,$AK$23:AK378,0)&gt;0,0,0),1)</f>
        <v>0</v>
      </c>
      <c r="I379" s="2">
        <f t="shared" si="161"/>
        <v>3</v>
      </c>
      <c r="J379" s="31">
        <f t="shared" si="162"/>
        <v>1</v>
      </c>
      <c r="K379" s="32">
        <f t="shared" si="155"/>
        <v>0</v>
      </c>
      <c r="L379" s="31">
        <f t="shared" si="163"/>
        <v>2</v>
      </c>
      <c r="M379" s="32">
        <f t="shared" si="156"/>
        <v>0</v>
      </c>
      <c r="N379" s="31">
        <f t="shared" si="164"/>
        <v>0</v>
      </c>
      <c r="O379" s="32">
        <f t="shared" si="157"/>
        <v>0</v>
      </c>
      <c r="P379" s="31">
        <f t="shared" si="165"/>
        <v>0</v>
      </c>
      <c r="Q379" s="32">
        <f t="shared" si="158"/>
        <v>0</v>
      </c>
      <c r="R379" s="31">
        <f t="shared" si="166"/>
        <v>0</v>
      </c>
      <c r="S379" s="32">
        <f t="shared" si="159"/>
        <v>0</v>
      </c>
      <c r="T379" s="31">
        <f t="shared" si="167"/>
        <v>0</v>
      </c>
      <c r="V379" s="1">
        <f t="shared" si="169"/>
        <v>1</v>
      </c>
      <c r="W379" s="1">
        <f t="shared" si="170"/>
        <v>2</v>
      </c>
      <c r="X379" s="1">
        <f t="shared" si="171"/>
        <v>0</v>
      </c>
      <c r="Y379" s="1">
        <f t="shared" si="172"/>
        <v>0</v>
      </c>
      <c r="Z379" s="1">
        <f t="shared" si="173"/>
        <v>0</v>
      </c>
      <c r="AA379" s="1">
        <f t="shared" si="174"/>
        <v>0</v>
      </c>
      <c r="AD379" s="1">
        <f t="shared" si="175"/>
        <v>2</v>
      </c>
      <c r="AE379" s="1">
        <f t="shared" si="176"/>
        <v>1</v>
      </c>
      <c r="AF379" s="1">
        <f t="shared" si="177"/>
        <v>0</v>
      </c>
      <c r="AG379" s="1">
        <f t="shared" si="178"/>
        <v>0</v>
      </c>
      <c r="AH379" s="1">
        <f t="shared" si="179"/>
        <v>0</v>
      </c>
      <c r="AI379" s="1">
        <f t="shared" si="180"/>
        <v>0</v>
      </c>
      <c r="AK379" s="1" t="str">
        <f t="shared" si="168"/>
        <v>210000</v>
      </c>
    </row>
    <row r="380" spans="4:37" x14ac:dyDescent="0.25">
      <c r="D380" s="27">
        <v>358</v>
      </c>
      <c r="E380" s="27">
        <f t="shared" si="153"/>
        <v>0</v>
      </c>
      <c r="F380" s="27">
        <f t="shared" si="154"/>
        <v>0</v>
      </c>
      <c r="G380" s="27">
        <f t="shared" si="160"/>
        <v>0</v>
      </c>
      <c r="H380" s="2">
        <f>_xlfn.IFNA(IF(MATCH(AK380,$AK$23:AK379,0)&gt;0,0,0),1)</f>
        <v>0</v>
      </c>
      <c r="I380" s="2">
        <f t="shared" si="161"/>
        <v>4</v>
      </c>
      <c r="J380" s="31">
        <f t="shared" si="162"/>
        <v>2</v>
      </c>
      <c r="K380" s="32">
        <f t="shared" si="155"/>
        <v>1</v>
      </c>
      <c r="L380" s="31">
        <f t="shared" si="163"/>
        <v>2</v>
      </c>
      <c r="M380" s="32">
        <f t="shared" si="156"/>
        <v>0</v>
      </c>
      <c r="N380" s="31">
        <f t="shared" si="164"/>
        <v>0</v>
      </c>
      <c r="O380" s="32">
        <f t="shared" si="157"/>
        <v>0</v>
      </c>
      <c r="P380" s="31">
        <f t="shared" si="165"/>
        <v>0</v>
      </c>
      <c r="Q380" s="32">
        <f t="shared" si="158"/>
        <v>0</v>
      </c>
      <c r="R380" s="31">
        <f t="shared" si="166"/>
        <v>0</v>
      </c>
      <c r="S380" s="32">
        <f t="shared" si="159"/>
        <v>0</v>
      </c>
      <c r="T380" s="31">
        <f t="shared" si="167"/>
        <v>0</v>
      </c>
      <c r="V380" s="1">
        <f t="shared" si="169"/>
        <v>2</v>
      </c>
      <c r="W380" s="1">
        <f t="shared" si="170"/>
        <v>2</v>
      </c>
      <c r="X380" s="1">
        <f t="shared" si="171"/>
        <v>0</v>
      </c>
      <c r="Y380" s="1">
        <f t="shared" si="172"/>
        <v>0</v>
      </c>
      <c r="Z380" s="1">
        <f t="shared" si="173"/>
        <v>0</v>
      </c>
      <c r="AA380" s="1">
        <f t="shared" si="174"/>
        <v>0</v>
      </c>
      <c r="AD380" s="1">
        <f t="shared" si="175"/>
        <v>2</v>
      </c>
      <c r="AE380" s="1">
        <f t="shared" si="176"/>
        <v>2</v>
      </c>
      <c r="AF380" s="1">
        <f t="shared" si="177"/>
        <v>0</v>
      </c>
      <c r="AG380" s="1">
        <f t="shared" si="178"/>
        <v>0</v>
      </c>
      <c r="AH380" s="1">
        <f t="shared" si="179"/>
        <v>0</v>
      </c>
      <c r="AI380" s="1">
        <f t="shared" si="180"/>
        <v>0</v>
      </c>
      <c r="AK380" s="1" t="str">
        <f t="shared" si="168"/>
        <v>220000</v>
      </c>
    </row>
    <row r="381" spans="4:37" x14ac:dyDescent="0.25">
      <c r="D381" s="27">
        <v>359</v>
      </c>
      <c r="E381" s="27">
        <f t="shared" si="153"/>
        <v>0</v>
      </c>
      <c r="F381" s="27">
        <f t="shared" si="154"/>
        <v>0</v>
      </c>
      <c r="G381" s="27">
        <f t="shared" si="160"/>
        <v>0</v>
      </c>
      <c r="H381" s="2">
        <f>_xlfn.IFNA(IF(MATCH(AK381,$AK$23:AK380,0)&gt;0,0,0),1)</f>
        <v>0</v>
      </c>
      <c r="I381" s="2">
        <f t="shared" si="161"/>
        <v>5</v>
      </c>
      <c r="J381" s="31">
        <f t="shared" si="162"/>
        <v>3</v>
      </c>
      <c r="K381" s="32">
        <f t="shared" si="155"/>
        <v>0</v>
      </c>
      <c r="L381" s="31">
        <f t="shared" si="163"/>
        <v>2</v>
      </c>
      <c r="M381" s="32">
        <f t="shared" si="156"/>
        <v>0</v>
      </c>
      <c r="N381" s="31">
        <f t="shared" si="164"/>
        <v>0</v>
      </c>
      <c r="O381" s="32">
        <f t="shared" si="157"/>
        <v>0</v>
      </c>
      <c r="P381" s="31">
        <f t="shared" si="165"/>
        <v>0</v>
      </c>
      <c r="Q381" s="32">
        <f t="shared" si="158"/>
        <v>0</v>
      </c>
      <c r="R381" s="31">
        <f t="shared" si="166"/>
        <v>0</v>
      </c>
      <c r="S381" s="32">
        <f t="shared" si="159"/>
        <v>0</v>
      </c>
      <c r="T381" s="31">
        <f t="shared" si="167"/>
        <v>0</v>
      </c>
      <c r="V381" s="1">
        <f t="shared" si="169"/>
        <v>3</v>
      </c>
      <c r="W381" s="1">
        <f t="shared" si="170"/>
        <v>2</v>
      </c>
      <c r="X381" s="1">
        <f t="shared" si="171"/>
        <v>0</v>
      </c>
      <c r="Y381" s="1">
        <f t="shared" si="172"/>
        <v>0</v>
      </c>
      <c r="Z381" s="1">
        <f t="shared" si="173"/>
        <v>0</v>
      </c>
      <c r="AA381" s="1">
        <f t="shared" si="174"/>
        <v>0</v>
      </c>
      <c r="AD381" s="1">
        <f t="shared" si="175"/>
        <v>3</v>
      </c>
      <c r="AE381" s="1">
        <f t="shared" si="176"/>
        <v>2</v>
      </c>
      <c r="AF381" s="1">
        <f t="shared" si="177"/>
        <v>0</v>
      </c>
      <c r="AG381" s="1">
        <f t="shared" si="178"/>
        <v>0</v>
      </c>
      <c r="AH381" s="1">
        <f t="shared" si="179"/>
        <v>0</v>
      </c>
      <c r="AI381" s="1">
        <f t="shared" si="180"/>
        <v>0</v>
      </c>
      <c r="AK381" s="1" t="str">
        <f t="shared" si="168"/>
        <v>320000</v>
      </c>
    </row>
    <row r="382" spans="4:37" x14ac:dyDescent="0.25">
      <c r="D382" s="27">
        <v>360</v>
      </c>
      <c r="E382" s="27">
        <f t="shared" si="153"/>
        <v>0</v>
      </c>
      <c r="F382" s="27">
        <f t="shared" si="154"/>
        <v>0</v>
      </c>
      <c r="G382" s="27">
        <f t="shared" si="160"/>
        <v>0</v>
      </c>
      <c r="H382" s="2">
        <f>_xlfn.IFNA(IF(MATCH(AK382,$AK$23:AK381,0)&gt;0,0,0),1)</f>
        <v>0</v>
      </c>
      <c r="I382" s="2">
        <f t="shared" si="161"/>
        <v>6</v>
      </c>
      <c r="J382" s="31">
        <f t="shared" si="162"/>
        <v>4</v>
      </c>
      <c r="K382" s="32">
        <f t="shared" si="155"/>
        <v>0</v>
      </c>
      <c r="L382" s="31">
        <f t="shared" si="163"/>
        <v>2</v>
      </c>
      <c r="M382" s="32">
        <f t="shared" si="156"/>
        <v>0</v>
      </c>
      <c r="N382" s="31">
        <f t="shared" si="164"/>
        <v>0</v>
      </c>
      <c r="O382" s="32">
        <f t="shared" si="157"/>
        <v>0</v>
      </c>
      <c r="P382" s="31">
        <f t="shared" si="165"/>
        <v>0</v>
      </c>
      <c r="Q382" s="32">
        <f t="shared" si="158"/>
        <v>0</v>
      </c>
      <c r="R382" s="31">
        <f t="shared" si="166"/>
        <v>0</v>
      </c>
      <c r="S382" s="32">
        <f t="shared" si="159"/>
        <v>0</v>
      </c>
      <c r="T382" s="31">
        <f t="shared" si="167"/>
        <v>0</v>
      </c>
      <c r="V382" s="1">
        <f t="shared" si="169"/>
        <v>4</v>
      </c>
      <c r="W382" s="1">
        <f t="shared" si="170"/>
        <v>2</v>
      </c>
      <c r="X382" s="1">
        <f t="shared" si="171"/>
        <v>0</v>
      </c>
      <c r="Y382" s="1">
        <f t="shared" si="172"/>
        <v>0</v>
      </c>
      <c r="Z382" s="1">
        <f t="shared" si="173"/>
        <v>0</v>
      </c>
      <c r="AA382" s="1">
        <f t="shared" si="174"/>
        <v>0</v>
      </c>
      <c r="AD382" s="1">
        <f t="shared" si="175"/>
        <v>4</v>
      </c>
      <c r="AE382" s="1">
        <f t="shared" si="176"/>
        <v>2</v>
      </c>
      <c r="AF382" s="1">
        <f t="shared" si="177"/>
        <v>0</v>
      </c>
      <c r="AG382" s="1">
        <f t="shared" si="178"/>
        <v>0</v>
      </c>
      <c r="AH382" s="1">
        <f t="shared" si="179"/>
        <v>0</v>
      </c>
      <c r="AI382" s="1">
        <f t="shared" si="180"/>
        <v>0</v>
      </c>
      <c r="AK382" s="1" t="str">
        <f t="shared" si="168"/>
        <v>420000</v>
      </c>
    </row>
    <row r="383" spans="4:37" x14ac:dyDescent="0.25">
      <c r="D383" s="27">
        <v>361</v>
      </c>
      <c r="E383" s="27">
        <f t="shared" si="153"/>
        <v>0</v>
      </c>
      <c r="F383" s="27">
        <f t="shared" si="154"/>
        <v>0</v>
      </c>
      <c r="G383" s="27">
        <f t="shared" si="160"/>
        <v>0</v>
      </c>
      <c r="H383" s="2">
        <f>_xlfn.IFNA(IF(MATCH(AK383,$AK$23:AK382,0)&gt;0,0,0),1)</f>
        <v>0</v>
      </c>
      <c r="I383" s="2">
        <f t="shared" si="161"/>
        <v>4</v>
      </c>
      <c r="J383" s="31">
        <f t="shared" si="162"/>
        <v>1</v>
      </c>
      <c r="K383" s="32">
        <f t="shared" si="155"/>
        <v>0</v>
      </c>
      <c r="L383" s="31">
        <f t="shared" si="163"/>
        <v>3</v>
      </c>
      <c r="M383" s="32">
        <f t="shared" si="156"/>
        <v>0</v>
      </c>
      <c r="N383" s="31">
        <f t="shared" si="164"/>
        <v>0</v>
      </c>
      <c r="O383" s="32">
        <f t="shared" si="157"/>
        <v>0</v>
      </c>
      <c r="P383" s="31">
        <f t="shared" si="165"/>
        <v>0</v>
      </c>
      <c r="Q383" s="32">
        <f t="shared" si="158"/>
        <v>0</v>
      </c>
      <c r="R383" s="31">
        <f t="shared" si="166"/>
        <v>0</v>
      </c>
      <c r="S383" s="32">
        <f t="shared" si="159"/>
        <v>0</v>
      </c>
      <c r="T383" s="31">
        <f t="shared" si="167"/>
        <v>0</v>
      </c>
      <c r="V383" s="1">
        <f t="shared" si="169"/>
        <v>1</v>
      </c>
      <c r="W383" s="1">
        <f t="shared" si="170"/>
        <v>3</v>
      </c>
      <c r="X383" s="1">
        <f t="shared" si="171"/>
        <v>0</v>
      </c>
      <c r="Y383" s="1">
        <f t="shared" si="172"/>
        <v>0</v>
      </c>
      <c r="Z383" s="1">
        <f t="shared" si="173"/>
        <v>0</v>
      </c>
      <c r="AA383" s="1">
        <f t="shared" si="174"/>
        <v>0</v>
      </c>
      <c r="AD383" s="1">
        <f t="shared" si="175"/>
        <v>3</v>
      </c>
      <c r="AE383" s="1">
        <f t="shared" si="176"/>
        <v>1</v>
      </c>
      <c r="AF383" s="1">
        <f t="shared" si="177"/>
        <v>0</v>
      </c>
      <c r="AG383" s="1">
        <f t="shared" si="178"/>
        <v>0</v>
      </c>
      <c r="AH383" s="1">
        <f t="shared" si="179"/>
        <v>0</v>
      </c>
      <c r="AI383" s="1">
        <f t="shared" si="180"/>
        <v>0</v>
      </c>
      <c r="AK383" s="1" t="str">
        <f t="shared" si="168"/>
        <v>310000</v>
      </c>
    </row>
    <row r="384" spans="4:37" x14ac:dyDescent="0.25">
      <c r="D384" s="27">
        <v>362</v>
      </c>
      <c r="E384" s="27">
        <f t="shared" si="153"/>
        <v>0</v>
      </c>
      <c r="F384" s="27">
        <f t="shared" si="154"/>
        <v>0</v>
      </c>
      <c r="G384" s="27">
        <f t="shared" si="160"/>
        <v>0</v>
      </c>
      <c r="H384" s="2">
        <f>_xlfn.IFNA(IF(MATCH(AK384,$AK$23:AK383,0)&gt;0,0,0),1)</f>
        <v>0</v>
      </c>
      <c r="I384" s="2">
        <f t="shared" si="161"/>
        <v>5</v>
      </c>
      <c r="J384" s="31">
        <f t="shared" si="162"/>
        <v>2</v>
      </c>
      <c r="K384" s="32">
        <f t="shared" si="155"/>
        <v>0</v>
      </c>
      <c r="L384" s="31">
        <f t="shared" si="163"/>
        <v>3</v>
      </c>
      <c r="M384" s="32">
        <f t="shared" si="156"/>
        <v>0</v>
      </c>
      <c r="N384" s="31">
        <f t="shared" si="164"/>
        <v>0</v>
      </c>
      <c r="O384" s="32">
        <f t="shared" si="157"/>
        <v>0</v>
      </c>
      <c r="P384" s="31">
        <f t="shared" si="165"/>
        <v>0</v>
      </c>
      <c r="Q384" s="32">
        <f t="shared" si="158"/>
        <v>0</v>
      </c>
      <c r="R384" s="31">
        <f t="shared" si="166"/>
        <v>0</v>
      </c>
      <c r="S384" s="32">
        <f t="shared" si="159"/>
        <v>0</v>
      </c>
      <c r="T384" s="31">
        <f t="shared" si="167"/>
        <v>0</v>
      </c>
      <c r="V384" s="1">
        <f t="shared" si="169"/>
        <v>2</v>
      </c>
      <c r="W384" s="1">
        <f t="shared" si="170"/>
        <v>3</v>
      </c>
      <c r="X384" s="1">
        <f t="shared" si="171"/>
        <v>0</v>
      </c>
      <c r="Y384" s="1">
        <f t="shared" si="172"/>
        <v>0</v>
      </c>
      <c r="Z384" s="1">
        <f t="shared" si="173"/>
        <v>0</v>
      </c>
      <c r="AA384" s="1">
        <f t="shared" si="174"/>
        <v>0</v>
      </c>
      <c r="AD384" s="1">
        <f t="shared" si="175"/>
        <v>3</v>
      </c>
      <c r="AE384" s="1">
        <f t="shared" si="176"/>
        <v>2</v>
      </c>
      <c r="AF384" s="1">
        <f t="shared" si="177"/>
        <v>0</v>
      </c>
      <c r="AG384" s="1">
        <f t="shared" si="178"/>
        <v>0</v>
      </c>
      <c r="AH384" s="1">
        <f t="shared" si="179"/>
        <v>0</v>
      </c>
      <c r="AI384" s="1">
        <f t="shared" si="180"/>
        <v>0</v>
      </c>
      <c r="AK384" s="1" t="str">
        <f t="shared" si="168"/>
        <v>320000</v>
      </c>
    </row>
    <row r="385" spans="4:37" x14ac:dyDescent="0.25">
      <c r="D385" s="27">
        <v>363</v>
      </c>
      <c r="E385" s="27">
        <f t="shared" si="153"/>
        <v>0</v>
      </c>
      <c r="F385" s="27">
        <f t="shared" si="154"/>
        <v>0</v>
      </c>
      <c r="G385" s="27">
        <f t="shared" si="160"/>
        <v>0</v>
      </c>
      <c r="H385" s="2">
        <f>_xlfn.IFNA(IF(MATCH(AK385,$AK$23:AK384,0)&gt;0,0,0),1)</f>
        <v>0</v>
      </c>
      <c r="I385" s="2">
        <f t="shared" si="161"/>
        <v>6</v>
      </c>
      <c r="J385" s="31">
        <f t="shared" si="162"/>
        <v>3</v>
      </c>
      <c r="K385" s="32">
        <f t="shared" si="155"/>
        <v>1</v>
      </c>
      <c r="L385" s="31">
        <f t="shared" si="163"/>
        <v>3</v>
      </c>
      <c r="M385" s="32">
        <f t="shared" si="156"/>
        <v>0</v>
      </c>
      <c r="N385" s="31">
        <f t="shared" si="164"/>
        <v>0</v>
      </c>
      <c r="O385" s="32">
        <f t="shared" si="157"/>
        <v>0</v>
      </c>
      <c r="P385" s="31">
        <f t="shared" si="165"/>
        <v>0</v>
      </c>
      <c r="Q385" s="32">
        <f t="shared" si="158"/>
        <v>0</v>
      </c>
      <c r="R385" s="31">
        <f t="shared" si="166"/>
        <v>0</v>
      </c>
      <c r="S385" s="32">
        <f t="shared" si="159"/>
        <v>0</v>
      </c>
      <c r="T385" s="31">
        <f t="shared" si="167"/>
        <v>0</v>
      </c>
      <c r="V385" s="1">
        <f t="shared" si="169"/>
        <v>3</v>
      </c>
      <c r="W385" s="1">
        <f t="shared" si="170"/>
        <v>3</v>
      </c>
      <c r="X385" s="1">
        <f t="shared" si="171"/>
        <v>0</v>
      </c>
      <c r="Y385" s="1">
        <f t="shared" si="172"/>
        <v>0</v>
      </c>
      <c r="Z385" s="1">
        <f t="shared" si="173"/>
        <v>0</v>
      </c>
      <c r="AA385" s="1">
        <f t="shared" si="174"/>
        <v>0</v>
      </c>
      <c r="AD385" s="1">
        <f t="shared" si="175"/>
        <v>3</v>
      </c>
      <c r="AE385" s="1">
        <f t="shared" si="176"/>
        <v>3</v>
      </c>
      <c r="AF385" s="1">
        <f t="shared" si="177"/>
        <v>0</v>
      </c>
      <c r="AG385" s="1">
        <f t="shared" si="178"/>
        <v>0</v>
      </c>
      <c r="AH385" s="1">
        <f t="shared" si="179"/>
        <v>0</v>
      </c>
      <c r="AI385" s="1">
        <f t="shared" si="180"/>
        <v>0</v>
      </c>
      <c r="AK385" s="1" t="str">
        <f t="shared" si="168"/>
        <v>330000</v>
      </c>
    </row>
    <row r="386" spans="4:37" x14ac:dyDescent="0.25">
      <c r="D386" s="27">
        <v>364</v>
      </c>
      <c r="E386" s="27">
        <f t="shared" si="153"/>
        <v>0</v>
      </c>
      <c r="F386" s="27">
        <f t="shared" si="154"/>
        <v>0</v>
      </c>
      <c r="G386" s="27">
        <f t="shared" si="160"/>
        <v>0</v>
      </c>
      <c r="H386" s="2">
        <f>_xlfn.IFNA(IF(MATCH(AK386,$AK$23:AK385,0)&gt;0,0,0),1)</f>
        <v>0</v>
      </c>
      <c r="I386" s="2">
        <f t="shared" si="161"/>
        <v>7</v>
      </c>
      <c r="J386" s="31">
        <f t="shared" si="162"/>
        <v>4</v>
      </c>
      <c r="K386" s="32">
        <f t="shared" si="155"/>
        <v>0</v>
      </c>
      <c r="L386" s="31">
        <f t="shared" si="163"/>
        <v>3</v>
      </c>
      <c r="M386" s="32">
        <f t="shared" si="156"/>
        <v>0</v>
      </c>
      <c r="N386" s="31">
        <f t="shared" si="164"/>
        <v>0</v>
      </c>
      <c r="O386" s="32">
        <f t="shared" si="157"/>
        <v>0</v>
      </c>
      <c r="P386" s="31">
        <f t="shared" si="165"/>
        <v>0</v>
      </c>
      <c r="Q386" s="32">
        <f t="shared" si="158"/>
        <v>0</v>
      </c>
      <c r="R386" s="31">
        <f t="shared" si="166"/>
        <v>0</v>
      </c>
      <c r="S386" s="32">
        <f t="shared" si="159"/>
        <v>0</v>
      </c>
      <c r="T386" s="31">
        <f t="shared" si="167"/>
        <v>0</v>
      </c>
      <c r="V386" s="1">
        <f t="shared" si="169"/>
        <v>4</v>
      </c>
      <c r="W386" s="1">
        <f t="shared" si="170"/>
        <v>3</v>
      </c>
      <c r="X386" s="1">
        <f t="shared" si="171"/>
        <v>0</v>
      </c>
      <c r="Y386" s="1">
        <f t="shared" si="172"/>
        <v>0</v>
      </c>
      <c r="Z386" s="1">
        <f t="shared" si="173"/>
        <v>0</v>
      </c>
      <c r="AA386" s="1">
        <f t="shared" si="174"/>
        <v>0</v>
      </c>
      <c r="AD386" s="1">
        <f t="shared" si="175"/>
        <v>4</v>
      </c>
      <c r="AE386" s="1">
        <f t="shared" si="176"/>
        <v>3</v>
      </c>
      <c r="AF386" s="1">
        <f t="shared" si="177"/>
        <v>0</v>
      </c>
      <c r="AG386" s="1">
        <f t="shared" si="178"/>
        <v>0</v>
      </c>
      <c r="AH386" s="1">
        <f t="shared" si="179"/>
        <v>0</v>
      </c>
      <c r="AI386" s="1">
        <f t="shared" si="180"/>
        <v>0</v>
      </c>
      <c r="AK386" s="1" t="str">
        <f t="shared" si="168"/>
        <v>430000</v>
      </c>
    </row>
    <row r="387" spans="4:37" x14ac:dyDescent="0.25">
      <c r="D387" s="27">
        <v>365</v>
      </c>
      <c r="E387" s="27">
        <f t="shared" si="153"/>
        <v>0</v>
      </c>
      <c r="F387" s="27">
        <f t="shared" si="154"/>
        <v>0</v>
      </c>
      <c r="G387" s="27">
        <f t="shared" si="160"/>
        <v>0</v>
      </c>
      <c r="H387" s="2">
        <f>_xlfn.IFNA(IF(MATCH(AK387,$AK$23:AK386,0)&gt;0,0,0),1)</f>
        <v>0</v>
      </c>
      <c r="I387" s="2">
        <f t="shared" si="161"/>
        <v>5</v>
      </c>
      <c r="J387" s="31">
        <f t="shared" si="162"/>
        <v>1</v>
      </c>
      <c r="K387" s="32">
        <f t="shared" si="155"/>
        <v>0</v>
      </c>
      <c r="L387" s="31">
        <f t="shared" si="163"/>
        <v>4</v>
      </c>
      <c r="M387" s="32">
        <f t="shared" si="156"/>
        <v>0</v>
      </c>
      <c r="N387" s="31">
        <f t="shared" si="164"/>
        <v>0</v>
      </c>
      <c r="O387" s="32">
        <f t="shared" si="157"/>
        <v>0</v>
      </c>
      <c r="P387" s="31">
        <f t="shared" si="165"/>
        <v>0</v>
      </c>
      <c r="Q387" s="32">
        <f t="shared" si="158"/>
        <v>0</v>
      </c>
      <c r="R387" s="31">
        <f t="shared" si="166"/>
        <v>0</v>
      </c>
      <c r="S387" s="32">
        <f t="shared" si="159"/>
        <v>0</v>
      </c>
      <c r="T387" s="31">
        <f t="shared" si="167"/>
        <v>0</v>
      </c>
      <c r="V387" s="1">
        <f t="shared" si="169"/>
        <v>1</v>
      </c>
      <c r="W387" s="1">
        <f t="shared" si="170"/>
        <v>4</v>
      </c>
      <c r="X387" s="1">
        <f t="shared" si="171"/>
        <v>0</v>
      </c>
      <c r="Y387" s="1">
        <f t="shared" si="172"/>
        <v>0</v>
      </c>
      <c r="Z387" s="1">
        <f t="shared" si="173"/>
        <v>0</v>
      </c>
      <c r="AA387" s="1">
        <f t="shared" si="174"/>
        <v>0</v>
      </c>
      <c r="AD387" s="1">
        <f t="shared" si="175"/>
        <v>4</v>
      </c>
      <c r="AE387" s="1">
        <f t="shared" si="176"/>
        <v>1</v>
      </c>
      <c r="AF387" s="1">
        <f t="shared" si="177"/>
        <v>0</v>
      </c>
      <c r="AG387" s="1">
        <f t="shared" si="178"/>
        <v>0</v>
      </c>
      <c r="AH387" s="1">
        <f t="shared" si="179"/>
        <v>0</v>
      </c>
      <c r="AI387" s="1">
        <f t="shared" si="180"/>
        <v>0</v>
      </c>
      <c r="AK387" s="1" t="str">
        <f t="shared" si="168"/>
        <v>410000</v>
      </c>
    </row>
    <row r="388" spans="4:37" x14ac:dyDescent="0.25">
      <c r="D388" s="27">
        <v>366</v>
      </c>
      <c r="E388" s="27">
        <f t="shared" si="153"/>
        <v>0</v>
      </c>
      <c r="F388" s="27">
        <f t="shared" si="154"/>
        <v>0</v>
      </c>
      <c r="G388" s="27">
        <f t="shared" si="160"/>
        <v>0</v>
      </c>
      <c r="H388" s="2">
        <f>_xlfn.IFNA(IF(MATCH(AK388,$AK$23:AK387,0)&gt;0,0,0),1)</f>
        <v>0</v>
      </c>
      <c r="I388" s="2">
        <f t="shared" si="161"/>
        <v>6</v>
      </c>
      <c r="J388" s="31">
        <f t="shared" si="162"/>
        <v>2</v>
      </c>
      <c r="K388" s="32">
        <f t="shared" si="155"/>
        <v>0</v>
      </c>
      <c r="L388" s="31">
        <f t="shared" si="163"/>
        <v>4</v>
      </c>
      <c r="M388" s="32">
        <f t="shared" si="156"/>
        <v>0</v>
      </c>
      <c r="N388" s="31">
        <f t="shared" si="164"/>
        <v>0</v>
      </c>
      <c r="O388" s="32">
        <f t="shared" si="157"/>
        <v>0</v>
      </c>
      <c r="P388" s="31">
        <f t="shared" si="165"/>
        <v>0</v>
      </c>
      <c r="Q388" s="32">
        <f t="shared" si="158"/>
        <v>0</v>
      </c>
      <c r="R388" s="31">
        <f t="shared" si="166"/>
        <v>0</v>
      </c>
      <c r="S388" s="32">
        <f t="shared" si="159"/>
        <v>0</v>
      </c>
      <c r="T388" s="31">
        <f t="shared" si="167"/>
        <v>0</v>
      </c>
      <c r="V388" s="1">
        <f t="shared" si="169"/>
        <v>2</v>
      </c>
      <c r="W388" s="1">
        <f t="shared" si="170"/>
        <v>4</v>
      </c>
      <c r="X388" s="1">
        <f t="shared" si="171"/>
        <v>0</v>
      </c>
      <c r="Y388" s="1">
        <f t="shared" si="172"/>
        <v>0</v>
      </c>
      <c r="Z388" s="1">
        <f t="shared" si="173"/>
        <v>0</v>
      </c>
      <c r="AA388" s="1">
        <f t="shared" si="174"/>
        <v>0</v>
      </c>
      <c r="AD388" s="1">
        <f t="shared" si="175"/>
        <v>4</v>
      </c>
      <c r="AE388" s="1">
        <f t="shared" si="176"/>
        <v>2</v>
      </c>
      <c r="AF388" s="1">
        <f t="shared" si="177"/>
        <v>0</v>
      </c>
      <c r="AG388" s="1">
        <f t="shared" si="178"/>
        <v>0</v>
      </c>
      <c r="AH388" s="1">
        <f t="shared" si="179"/>
        <v>0</v>
      </c>
      <c r="AI388" s="1">
        <f t="shared" si="180"/>
        <v>0</v>
      </c>
      <c r="AK388" s="1" t="str">
        <f t="shared" si="168"/>
        <v>420000</v>
      </c>
    </row>
    <row r="389" spans="4:37" x14ac:dyDescent="0.25">
      <c r="D389" s="27">
        <v>367</v>
      </c>
      <c r="E389" s="27">
        <f t="shared" si="153"/>
        <v>0</v>
      </c>
      <c r="F389" s="27">
        <f t="shared" si="154"/>
        <v>0</v>
      </c>
      <c r="G389" s="27">
        <f t="shared" si="160"/>
        <v>0</v>
      </c>
      <c r="H389" s="2">
        <f>_xlfn.IFNA(IF(MATCH(AK389,$AK$23:AK388,0)&gt;0,0,0),1)</f>
        <v>0</v>
      </c>
      <c r="I389" s="2">
        <f t="shared" si="161"/>
        <v>7</v>
      </c>
      <c r="J389" s="31">
        <f t="shared" si="162"/>
        <v>3</v>
      </c>
      <c r="K389" s="32">
        <f t="shared" si="155"/>
        <v>0</v>
      </c>
      <c r="L389" s="31">
        <f t="shared" si="163"/>
        <v>4</v>
      </c>
      <c r="M389" s="32">
        <f t="shared" si="156"/>
        <v>0</v>
      </c>
      <c r="N389" s="31">
        <f t="shared" si="164"/>
        <v>0</v>
      </c>
      <c r="O389" s="32">
        <f t="shared" si="157"/>
        <v>0</v>
      </c>
      <c r="P389" s="31">
        <f t="shared" si="165"/>
        <v>0</v>
      </c>
      <c r="Q389" s="32">
        <f t="shared" si="158"/>
        <v>0</v>
      </c>
      <c r="R389" s="31">
        <f t="shared" si="166"/>
        <v>0</v>
      </c>
      <c r="S389" s="32">
        <f t="shared" si="159"/>
        <v>0</v>
      </c>
      <c r="T389" s="31">
        <f t="shared" si="167"/>
        <v>0</v>
      </c>
      <c r="V389" s="1">
        <f t="shared" si="169"/>
        <v>3</v>
      </c>
      <c r="W389" s="1">
        <f t="shared" si="170"/>
        <v>4</v>
      </c>
      <c r="X389" s="1">
        <f t="shared" si="171"/>
        <v>0</v>
      </c>
      <c r="Y389" s="1">
        <f t="shared" si="172"/>
        <v>0</v>
      </c>
      <c r="Z389" s="1">
        <f t="shared" si="173"/>
        <v>0</v>
      </c>
      <c r="AA389" s="1">
        <f t="shared" si="174"/>
        <v>0</v>
      </c>
      <c r="AD389" s="1">
        <f t="shared" si="175"/>
        <v>4</v>
      </c>
      <c r="AE389" s="1">
        <f t="shared" si="176"/>
        <v>3</v>
      </c>
      <c r="AF389" s="1">
        <f t="shared" si="177"/>
        <v>0</v>
      </c>
      <c r="AG389" s="1">
        <f t="shared" si="178"/>
        <v>0</v>
      </c>
      <c r="AH389" s="1">
        <f t="shared" si="179"/>
        <v>0</v>
      </c>
      <c r="AI389" s="1">
        <f t="shared" si="180"/>
        <v>0</v>
      </c>
      <c r="AK389" s="1" t="str">
        <f t="shared" si="168"/>
        <v>430000</v>
      </c>
    </row>
    <row r="390" spans="4:37" x14ac:dyDescent="0.25">
      <c r="D390" s="27">
        <v>368</v>
      </c>
      <c r="E390" s="27">
        <f t="shared" si="153"/>
        <v>0</v>
      </c>
      <c r="F390" s="27">
        <f t="shared" si="154"/>
        <v>0</v>
      </c>
      <c r="G390" s="27">
        <f t="shared" si="160"/>
        <v>0</v>
      </c>
      <c r="H390" s="2">
        <f>_xlfn.IFNA(IF(MATCH(AK390,$AK$23:AK389,0)&gt;0,0,0),1)</f>
        <v>0</v>
      </c>
      <c r="I390" s="2">
        <f t="shared" si="161"/>
        <v>8</v>
      </c>
      <c r="J390" s="31">
        <f t="shared" si="162"/>
        <v>4</v>
      </c>
      <c r="K390" s="32">
        <f t="shared" si="155"/>
        <v>1</v>
      </c>
      <c r="L390" s="31">
        <f t="shared" si="163"/>
        <v>4</v>
      </c>
      <c r="M390" s="32">
        <f t="shared" si="156"/>
        <v>0</v>
      </c>
      <c r="N390" s="31">
        <f t="shared" si="164"/>
        <v>0</v>
      </c>
      <c r="O390" s="32">
        <f t="shared" si="157"/>
        <v>0</v>
      </c>
      <c r="P390" s="31">
        <f t="shared" si="165"/>
        <v>0</v>
      </c>
      <c r="Q390" s="32">
        <f t="shared" si="158"/>
        <v>0</v>
      </c>
      <c r="R390" s="31">
        <f t="shared" si="166"/>
        <v>0</v>
      </c>
      <c r="S390" s="32">
        <f t="shared" si="159"/>
        <v>0</v>
      </c>
      <c r="T390" s="31">
        <f t="shared" si="167"/>
        <v>0</v>
      </c>
      <c r="V390" s="1">
        <f t="shared" si="169"/>
        <v>4</v>
      </c>
      <c r="W390" s="1">
        <f t="shared" si="170"/>
        <v>4</v>
      </c>
      <c r="X390" s="1">
        <f t="shared" si="171"/>
        <v>0</v>
      </c>
      <c r="Y390" s="1">
        <f t="shared" si="172"/>
        <v>0</v>
      </c>
      <c r="Z390" s="1">
        <f t="shared" si="173"/>
        <v>0</v>
      </c>
      <c r="AA390" s="1">
        <f t="shared" si="174"/>
        <v>0</v>
      </c>
      <c r="AD390" s="1">
        <f t="shared" si="175"/>
        <v>4</v>
      </c>
      <c r="AE390" s="1">
        <f t="shared" si="176"/>
        <v>4</v>
      </c>
      <c r="AF390" s="1">
        <f t="shared" si="177"/>
        <v>0</v>
      </c>
      <c r="AG390" s="1">
        <f t="shared" si="178"/>
        <v>0</v>
      </c>
      <c r="AH390" s="1">
        <f t="shared" si="179"/>
        <v>0</v>
      </c>
      <c r="AI390" s="1">
        <f t="shared" si="180"/>
        <v>0</v>
      </c>
      <c r="AK390" s="1" t="str">
        <f t="shared" si="168"/>
        <v>440000</v>
      </c>
    </row>
    <row r="391" spans="4:37" x14ac:dyDescent="0.25">
      <c r="D391" s="27">
        <v>369</v>
      </c>
      <c r="E391" s="27">
        <f t="shared" si="153"/>
        <v>0</v>
      </c>
      <c r="F391" s="27">
        <f t="shared" si="154"/>
        <v>0</v>
      </c>
      <c r="G391" s="27">
        <f t="shared" si="160"/>
        <v>0</v>
      </c>
      <c r="H391" s="2">
        <f>_xlfn.IFNA(IF(MATCH(AK391,$AK$23:AK390,0)&gt;0,0,0),1)</f>
        <v>0</v>
      </c>
      <c r="I391" s="2">
        <f t="shared" si="161"/>
        <v>2</v>
      </c>
      <c r="J391" s="31">
        <f t="shared" si="162"/>
        <v>1</v>
      </c>
      <c r="K391" s="32">
        <f t="shared" si="155"/>
        <v>1</v>
      </c>
      <c r="L391" s="31">
        <f t="shared" si="163"/>
        <v>1</v>
      </c>
      <c r="M391" s="32">
        <f t="shared" si="156"/>
        <v>0</v>
      </c>
      <c r="N391" s="31">
        <f t="shared" si="164"/>
        <v>0</v>
      </c>
      <c r="O391" s="32">
        <f t="shared" si="157"/>
        <v>0</v>
      </c>
      <c r="P391" s="31">
        <f t="shared" si="165"/>
        <v>0</v>
      </c>
      <c r="Q391" s="32">
        <f t="shared" si="158"/>
        <v>0</v>
      </c>
      <c r="R391" s="31">
        <f t="shared" si="166"/>
        <v>0</v>
      </c>
      <c r="S391" s="32">
        <f t="shared" si="159"/>
        <v>0</v>
      </c>
      <c r="T391" s="31">
        <f t="shared" si="167"/>
        <v>0</v>
      </c>
      <c r="V391" s="1">
        <f t="shared" si="169"/>
        <v>1</v>
      </c>
      <c r="W391" s="1">
        <f t="shared" si="170"/>
        <v>1</v>
      </c>
      <c r="X391" s="1">
        <f t="shared" si="171"/>
        <v>0</v>
      </c>
      <c r="Y391" s="1">
        <f t="shared" si="172"/>
        <v>0</v>
      </c>
      <c r="Z391" s="1">
        <f t="shared" si="173"/>
        <v>0</v>
      </c>
      <c r="AA391" s="1">
        <f t="shared" si="174"/>
        <v>0</v>
      </c>
      <c r="AD391" s="1">
        <f t="shared" si="175"/>
        <v>1</v>
      </c>
      <c r="AE391" s="1">
        <f t="shared" si="176"/>
        <v>1</v>
      </c>
      <c r="AF391" s="1">
        <f t="shared" si="177"/>
        <v>0</v>
      </c>
      <c r="AG391" s="1">
        <f t="shared" si="178"/>
        <v>0</v>
      </c>
      <c r="AH391" s="1">
        <f t="shared" si="179"/>
        <v>0</v>
      </c>
      <c r="AI391" s="1">
        <f t="shared" si="180"/>
        <v>0</v>
      </c>
      <c r="AK391" s="1" t="str">
        <f t="shared" si="168"/>
        <v>110000</v>
      </c>
    </row>
    <row r="392" spans="4:37" x14ac:dyDescent="0.25">
      <c r="D392" s="27">
        <v>370</v>
      </c>
      <c r="E392" s="27">
        <f t="shared" si="153"/>
        <v>0</v>
      </c>
      <c r="F392" s="27">
        <f t="shared" si="154"/>
        <v>0</v>
      </c>
      <c r="G392" s="27">
        <f t="shared" si="160"/>
        <v>0</v>
      </c>
      <c r="H392" s="2">
        <f>_xlfn.IFNA(IF(MATCH(AK392,$AK$23:AK391,0)&gt;0,0,0),1)</f>
        <v>0</v>
      </c>
      <c r="I392" s="2">
        <f t="shared" si="161"/>
        <v>3</v>
      </c>
      <c r="J392" s="31">
        <f t="shared" si="162"/>
        <v>2</v>
      </c>
      <c r="K392" s="32">
        <f t="shared" si="155"/>
        <v>0</v>
      </c>
      <c r="L392" s="31">
        <f t="shared" si="163"/>
        <v>1</v>
      </c>
      <c r="M392" s="32">
        <f t="shared" si="156"/>
        <v>0</v>
      </c>
      <c r="N392" s="31">
        <f t="shared" si="164"/>
        <v>0</v>
      </c>
      <c r="O392" s="32">
        <f t="shared" si="157"/>
        <v>0</v>
      </c>
      <c r="P392" s="31">
        <f t="shared" si="165"/>
        <v>0</v>
      </c>
      <c r="Q392" s="32">
        <f t="shared" si="158"/>
        <v>0</v>
      </c>
      <c r="R392" s="31">
        <f t="shared" si="166"/>
        <v>0</v>
      </c>
      <c r="S392" s="32">
        <f t="shared" si="159"/>
        <v>0</v>
      </c>
      <c r="T392" s="31">
        <f t="shared" si="167"/>
        <v>0</v>
      </c>
      <c r="V392" s="1">
        <f t="shared" si="169"/>
        <v>2</v>
      </c>
      <c r="W392" s="1">
        <f t="shared" si="170"/>
        <v>1</v>
      </c>
      <c r="X392" s="1">
        <f t="shared" si="171"/>
        <v>0</v>
      </c>
      <c r="Y392" s="1">
        <f t="shared" si="172"/>
        <v>0</v>
      </c>
      <c r="Z392" s="1">
        <f t="shared" si="173"/>
        <v>0</v>
      </c>
      <c r="AA392" s="1">
        <f t="shared" si="174"/>
        <v>0</v>
      </c>
      <c r="AD392" s="1">
        <f t="shared" si="175"/>
        <v>2</v>
      </c>
      <c r="AE392" s="1">
        <f t="shared" si="176"/>
        <v>1</v>
      </c>
      <c r="AF392" s="1">
        <f t="shared" si="177"/>
        <v>0</v>
      </c>
      <c r="AG392" s="1">
        <f t="shared" si="178"/>
        <v>0</v>
      </c>
      <c r="AH392" s="1">
        <f t="shared" si="179"/>
        <v>0</v>
      </c>
      <c r="AI392" s="1">
        <f t="shared" si="180"/>
        <v>0</v>
      </c>
      <c r="AK392" s="1" t="str">
        <f t="shared" si="168"/>
        <v>210000</v>
      </c>
    </row>
    <row r="393" spans="4:37" x14ac:dyDescent="0.25">
      <c r="D393" s="27">
        <v>371</v>
      </c>
      <c r="E393" s="27">
        <f t="shared" si="153"/>
        <v>0</v>
      </c>
      <c r="F393" s="27">
        <f t="shared" si="154"/>
        <v>0</v>
      </c>
      <c r="G393" s="27">
        <f t="shared" si="160"/>
        <v>0</v>
      </c>
      <c r="H393" s="2">
        <f>_xlfn.IFNA(IF(MATCH(AK393,$AK$23:AK392,0)&gt;0,0,0),1)</f>
        <v>0</v>
      </c>
      <c r="I393" s="2">
        <f t="shared" si="161"/>
        <v>4</v>
      </c>
      <c r="J393" s="31">
        <f t="shared" si="162"/>
        <v>3</v>
      </c>
      <c r="K393" s="32">
        <f t="shared" si="155"/>
        <v>0</v>
      </c>
      <c r="L393" s="31">
        <f t="shared" si="163"/>
        <v>1</v>
      </c>
      <c r="M393" s="32">
        <f t="shared" si="156"/>
        <v>0</v>
      </c>
      <c r="N393" s="31">
        <f t="shared" si="164"/>
        <v>0</v>
      </c>
      <c r="O393" s="32">
        <f t="shared" si="157"/>
        <v>0</v>
      </c>
      <c r="P393" s="31">
        <f t="shared" si="165"/>
        <v>0</v>
      </c>
      <c r="Q393" s="32">
        <f t="shared" si="158"/>
        <v>0</v>
      </c>
      <c r="R393" s="31">
        <f t="shared" si="166"/>
        <v>0</v>
      </c>
      <c r="S393" s="32">
        <f t="shared" si="159"/>
        <v>0</v>
      </c>
      <c r="T393" s="31">
        <f t="shared" si="167"/>
        <v>0</v>
      </c>
      <c r="V393" s="1">
        <f t="shared" si="169"/>
        <v>3</v>
      </c>
      <c r="W393" s="1">
        <f t="shared" si="170"/>
        <v>1</v>
      </c>
      <c r="X393" s="1">
        <f t="shared" si="171"/>
        <v>0</v>
      </c>
      <c r="Y393" s="1">
        <f t="shared" si="172"/>
        <v>0</v>
      </c>
      <c r="Z393" s="1">
        <f t="shared" si="173"/>
        <v>0</v>
      </c>
      <c r="AA393" s="1">
        <f t="shared" si="174"/>
        <v>0</v>
      </c>
      <c r="AD393" s="1">
        <f t="shared" si="175"/>
        <v>3</v>
      </c>
      <c r="AE393" s="1">
        <f t="shared" si="176"/>
        <v>1</v>
      </c>
      <c r="AF393" s="1">
        <f t="shared" si="177"/>
        <v>0</v>
      </c>
      <c r="AG393" s="1">
        <f t="shared" si="178"/>
        <v>0</v>
      </c>
      <c r="AH393" s="1">
        <f t="shared" si="179"/>
        <v>0</v>
      </c>
      <c r="AI393" s="1">
        <f t="shared" si="180"/>
        <v>0</v>
      </c>
      <c r="AK393" s="1" t="str">
        <f t="shared" si="168"/>
        <v>310000</v>
      </c>
    </row>
    <row r="394" spans="4:37" x14ac:dyDescent="0.25">
      <c r="D394" s="27">
        <v>372</v>
      </c>
      <c r="E394" s="27">
        <f t="shared" si="153"/>
        <v>0</v>
      </c>
      <c r="F394" s="27">
        <f t="shared" si="154"/>
        <v>0</v>
      </c>
      <c r="G394" s="27">
        <f t="shared" si="160"/>
        <v>0</v>
      </c>
      <c r="H394" s="2">
        <f>_xlfn.IFNA(IF(MATCH(AK394,$AK$23:AK393,0)&gt;0,0,0),1)</f>
        <v>0</v>
      </c>
      <c r="I394" s="2">
        <f t="shared" si="161"/>
        <v>5</v>
      </c>
      <c r="J394" s="31">
        <f t="shared" si="162"/>
        <v>4</v>
      </c>
      <c r="K394" s="32">
        <f t="shared" si="155"/>
        <v>0</v>
      </c>
      <c r="L394" s="31">
        <f t="shared" si="163"/>
        <v>1</v>
      </c>
      <c r="M394" s="32">
        <f t="shared" si="156"/>
        <v>0</v>
      </c>
      <c r="N394" s="31">
        <f t="shared" si="164"/>
        <v>0</v>
      </c>
      <c r="O394" s="32">
        <f t="shared" si="157"/>
        <v>0</v>
      </c>
      <c r="P394" s="31">
        <f t="shared" si="165"/>
        <v>0</v>
      </c>
      <c r="Q394" s="32">
        <f t="shared" si="158"/>
        <v>0</v>
      </c>
      <c r="R394" s="31">
        <f t="shared" si="166"/>
        <v>0</v>
      </c>
      <c r="S394" s="32">
        <f t="shared" si="159"/>
        <v>0</v>
      </c>
      <c r="T394" s="31">
        <f t="shared" si="167"/>
        <v>0</v>
      </c>
      <c r="V394" s="1">
        <f t="shared" si="169"/>
        <v>4</v>
      </c>
      <c r="W394" s="1">
        <f t="shared" si="170"/>
        <v>1</v>
      </c>
      <c r="X394" s="1">
        <f t="shared" si="171"/>
        <v>0</v>
      </c>
      <c r="Y394" s="1">
        <f t="shared" si="172"/>
        <v>0</v>
      </c>
      <c r="Z394" s="1">
        <f t="shared" si="173"/>
        <v>0</v>
      </c>
      <c r="AA394" s="1">
        <f t="shared" si="174"/>
        <v>0</v>
      </c>
      <c r="AD394" s="1">
        <f t="shared" si="175"/>
        <v>4</v>
      </c>
      <c r="AE394" s="1">
        <f t="shared" si="176"/>
        <v>1</v>
      </c>
      <c r="AF394" s="1">
        <f t="shared" si="177"/>
        <v>0</v>
      </c>
      <c r="AG394" s="1">
        <f t="shared" si="178"/>
        <v>0</v>
      </c>
      <c r="AH394" s="1">
        <f t="shared" si="179"/>
        <v>0</v>
      </c>
      <c r="AI394" s="1">
        <f t="shared" si="180"/>
        <v>0</v>
      </c>
      <c r="AK394" s="1" t="str">
        <f t="shared" si="168"/>
        <v>410000</v>
      </c>
    </row>
    <row r="395" spans="4:37" x14ac:dyDescent="0.25">
      <c r="D395" s="27">
        <v>373</v>
      </c>
      <c r="E395" s="27">
        <f t="shared" si="153"/>
        <v>0</v>
      </c>
      <c r="F395" s="27">
        <f t="shared" si="154"/>
        <v>0</v>
      </c>
      <c r="G395" s="27">
        <f t="shared" si="160"/>
        <v>0</v>
      </c>
      <c r="H395" s="2">
        <f>_xlfn.IFNA(IF(MATCH(AK395,$AK$23:AK394,0)&gt;0,0,0),1)</f>
        <v>0</v>
      </c>
      <c r="I395" s="2">
        <f t="shared" si="161"/>
        <v>3</v>
      </c>
      <c r="J395" s="31">
        <f t="shared" si="162"/>
        <v>1</v>
      </c>
      <c r="K395" s="32">
        <f t="shared" si="155"/>
        <v>0</v>
      </c>
      <c r="L395" s="31">
        <f t="shared" si="163"/>
        <v>2</v>
      </c>
      <c r="M395" s="32">
        <f t="shared" si="156"/>
        <v>0</v>
      </c>
      <c r="N395" s="31">
        <f t="shared" si="164"/>
        <v>0</v>
      </c>
      <c r="O395" s="32">
        <f t="shared" si="157"/>
        <v>0</v>
      </c>
      <c r="P395" s="31">
        <f t="shared" si="165"/>
        <v>0</v>
      </c>
      <c r="Q395" s="32">
        <f t="shared" si="158"/>
        <v>0</v>
      </c>
      <c r="R395" s="31">
        <f t="shared" si="166"/>
        <v>0</v>
      </c>
      <c r="S395" s="32">
        <f t="shared" si="159"/>
        <v>0</v>
      </c>
      <c r="T395" s="31">
        <f t="shared" si="167"/>
        <v>0</v>
      </c>
      <c r="V395" s="1">
        <f t="shared" si="169"/>
        <v>1</v>
      </c>
      <c r="W395" s="1">
        <f t="shared" si="170"/>
        <v>2</v>
      </c>
      <c r="X395" s="1">
        <f t="shared" si="171"/>
        <v>0</v>
      </c>
      <c r="Y395" s="1">
        <f t="shared" si="172"/>
        <v>0</v>
      </c>
      <c r="Z395" s="1">
        <f t="shared" si="173"/>
        <v>0</v>
      </c>
      <c r="AA395" s="1">
        <f t="shared" si="174"/>
        <v>0</v>
      </c>
      <c r="AD395" s="1">
        <f t="shared" si="175"/>
        <v>2</v>
      </c>
      <c r="AE395" s="1">
        <f t="shared" si="176"/>
        <v>1</v>
      </c>
      <c r="AF395" s="1">
        <f t="shared" si="177"/>
        <v>0</v>
      </c>
      <c r="AG395" s="1">
        <f t="shared" si="178"/>
        <v>0</v>
      </c>
      <c r="AH395" s="1">
        <f t="shared" si="179"/>
        <v>0</v>
      </c>
      <c r="AI395" s="1">
        <f t="shared" si="180"/>
        <v>0</v>
      </c>
      <c r="AK395" s="1" t="str">
        <f t="shared" si="168"/>
        <v>210000</v>
      </c>
    </row>
    <row r="396" spans="4:37" x14ac:dyDescent="0.25">
      <c r="D396" s="27">
        <v>374</v>
      </c>
      <c r="E396" s="27">
        <f t="shared" si="153"/>
        <v>0</v>
      </c>
      <c r="F396" s="27">
        <f t="shared" si="154"/>
        <v>0</v>
      </c>
      <c r="G396" s="27">
        <f t="shared" si="160"/>
        <v>0</v>
      </c>
      <c r="H396" s="2">
        <f>_xlfn.IFNA(IF(MATCH(AK396,$AK$23:AK395,0)&gt;0,0,0),1)</f>
        <v>0</v>
      </c>
      <c r="I396" s="2">
        <f t="shared" si="161"/>
        <v>4</v>
      </c>
      <c r="J396" s="31">
        <f t="shared" si="162"/>
        <v>2</v>
      </c>
      <c r="K396" s="32">
        <f t="shared" si="155"/>
        <v>1</v>
      </c>
      <c r="L396" s="31">
        <f t="shared" si="163"/>
        <v>2</v>
      </c>
      <c r="M396" s="32">
        <f t="shared" si="156"/>
        <v>0</v>
      </c>
      <c r="N396" s="31">
        <f t="shared" si="164"/>
        <v>0</v>
      </c>
      <c r="O396" s="32">
        <f t="shared" si="157"/>
        <v>0</v>
      </c>
      <c r="P396" s="31">
        <f t="shared" si="165"/>
        <v>0</v>
      </c>
      <c r="Q396" s="32">
        <f t="shared" si="158"/>
        <v>0</v>
      </c>
      <c r="R396" s="31">
        <f t="shared" si="166"/>
        <v>0</v>
      </c>
      <c r="S396" s="32">
        <f t="shared" si="159"/>
        <v>0</v>
      </c>
      <c r="T396" s="31">
        <f t="shared" si="167"/>
        <v>0</v>
      </c>
      <c r="V396" s="1">
        <f t="shared" si="169"/>
        <v>2</v>
      </c>
      <c r="W396" s="1">
        <f t="shared" si="170"/>
        <v>2</v>
      </c>
      <c r="X396" s="1">
        <f t="shared" si="171"/>
        <v>0</v>
      </c>
      <c r="Y396" s="1">
        <f t="shared" si="172"/>
        <v>0</v>
      </c>
      <c r="Z396" s="1">
        <f t="shared" si="173"/>
        <v>0</v>
      </c>
      <c r="AA396" s="1">
        <f t="shared" si="174"/>
        <v>0</v>
      </c>
      <c r="AD396" s="1">
        <f t="shared" si="175"/>
        <v>2</v>
      </c>
      <c r="AE396" s="1">
        <f t="shared" si="176"/>
        <v>2</v>
      </c>
      <c r="AF396" s="1">
        <f t="shared" si="177"/>
        <v>0</v>
      </c>
      <c r="AG396" s="1">
        <f t="shared" si="178"/>
        <v>0</v>
      </c>
      <c r="AH396" s="1">
        <f t="shared" si="179"/>
        <v>0</v>
      </c>
      <c r="AI396" s="1">
        <f t="shared" si="180"/>
        <v>0</v>
      </c>
      <c r="AK396" s="1" t="str">
        <f t="shared" si="168"/>
        <v>220000</v>
      </c>
    </row>
    <row r="397" spans="4:37" x14ac:dyDescent="0.25">
      <c r="D397" s="27">
        <v>375</v>
      </c>
      <c r="E397" s="27">
        <f t="shared" si="153"/>
        <v>0</v>
      </c>
      <c r="F397" s="27">
        <f t="shared" si="154"/>
        <v>0</v>
      </c>
      <c r="G397" s="27">
        <f t="shared" si="160"/>
        <v>0</v>
      </c>
      <c r="H397" s="2">
        <f>_xlfn.IFNA(IF(MATCH(AK397,$AK$23:AK396,0)&gt;0,0,0),1)</f>
        <v>0</v>
      </c>
      <c r="I397" s="2">
        <f t="shared" si="161"/>
        <v>5</v>
      </c>
      <c r="J397" s="31">
        <f t="shared" si="162"/>
        <v>3</v>
      </c>
      <c r="K397" s="32">
        <f t="shared" si="155"/>
        <v>0</v>
      </c>
      <c r="L397" s="31">
        <f t="shared" si="163"/>
        <v>2</v>
      </c>
      <c r="M397" s="32">
        <f t="shared" si="156"/>
        <v>0</v>
      </c>
      <c r="N397" s="31">
        <f t="shared" si="164"/>
        <v>0</v>
      </c>
      <c r="O397" s="32">
        <f t="shared" si="157"/>
        <v>0</v>
      </c>
      <c r="P397" s="31">
        <f t="shared" si="165"/>
        <v>0</v>
      </c>
      <c r="Q397" s="32">
        <f t="shared" si="158"/>
        <v>0</v>
      </c>
      <c r="R397" s="31">
        <f t="shared" si="166"/>
        <v>0</v>
      </c>
      <c r="S397" s="32">
        <f t="shared" si="159"/>
        <v>0</v>
      </c>
      <c r="T397" s="31">
        <f t="shared" si="167"/>
        <v>0</v>
      </c>
      <c r="V397" s="1">
        <f t="shared" si="169"/>
        <v>3</v>
      </c>
      <c r="W397" s="1">
        <f t="shared" si="170"/>
        <v>2</v>
      </c>
      <c r="X397" s="1">
        <f t="shared" si="171"/>
        <v>0</v>
      </c>
      <c r="Y397" s="1">
        <f t="shared" si="172"/>
        <v>0</v>
      </c>
      <c r="Z397" s="1">
        <f t="shared" si="173"/>
        <v>0</v>
      </c>
      <c r="AA397" s="1">
        <f t="shared" si="174"/>
        <v>0</v>
      </c>
      <c r="AD397" s="1">
        <f t="shared" si="175"/>
        <v>3</v>
      </c>
      <c r="AE397" s="1">
        <f t="shared" si="176"/>
        <v>2</v>
      </c>
      <c r="AF397" s="1">
        <f t="shared" si="177"/>
        <v>0</v>
      </c>
      <c r="AG397" s="1">
        <f t="shared" si="178"/>
        <v>0</v>
      </c>
      <c r="AH397" s="1">
        <f t="shared" si="179"/>
        <v>0</v>
      </c>
      <c r="AI397" s="1">
        <f t="shared" si="180"/>
        <v>0</v>
      </c>
      <c r="AK397" s="1" t="str">
        <f t="shared" si="168"/>
        <v>320000</v>
      </c>
    </row>
    <row r="398" spans="4:37" x14ac:dyDescent="0.25">
      <c r="D398" s="27">
        <v>376</v>
      </c>
      <c r="E398" s="27">
        <f t="shared" si="153"/>
        <v>0</v>
      </c>
      <c r="F398" s="27">
        <f t="shared" si="154"/>
        <v>0</v>
      </c>
      <c r="G398" s="27">
        <f t="shared" si="160"/>
        <v>0</v>
      </c>
      <c r="H398" s="2">
        <f>_xlfn.IFNA(IF(MATCH(AK398,$AK$23:AK397,0)&gt;0,0,0),1)</f>
        <v>0</v>
      </c>
      <c r="I398" s="2">
        <f t="shared" si="161"/>
        <v>6</v>
      </c>
      <c r="J398" s="31">
        <f t="shared" si="162"/>
        <v>4</v>
      </c>
      <c r="K398" s="32">
        <f t="shared" si="155"/>
        <v>0</v>
      </c>
      <c r="L398" s="31">
        <f t="shared" si="163"/>
        <v>2</v>
      </c>
      <c r="M398" s="32">
        <f t="shared" si="156"/>
        <v>0</v>
      </c>
      <c r="N398" s="31">
        <f t="shared" si="164"/>
        <v>0</v>
      </c>
      <c r="O398" s="32">
        <f t="shared" si="157"/>
        <v>0</v>
      </c>
      <c r="P398" s="31">
        <f t="shared" si="165"/>
        <v>0</v>
      </c>
      <c r="Q398" s="32">
        <f t="shared" si="158"/>
        <v>0</v>
      </c>
      <c r="R398" s="31">
        <f t="shared" si="166"/>
        <v>0</v>
      </c>
      <c r="S398" s="32">
        <f t="shared" si="159"/>
        <v>0</v>
      </c>
      <c r="T398" s="31">
        <f t="shared" si="167"/>
        <v>0</v>
      </c>
      <c r="V398" s="1">
        <f t="shared" si="169"/>
        <v>4</v>
      </c>
      <c r="W398" s="1">
        <f t="shared" si="170"/>
        <v>2</v>
      </c>
      <c r="X398" s="1">
        <f t="shared" si="171"/>
        <v>0</v>
      </c>
      <c r="Y398" s="1">
        <f t="shared" si="172"/>
        <v>0</v>
      </c>
      <c r="Z398" s="1">
        <f t="shared" si="173"/>
        <v>0</v>
      </c>
      <c r="AA398" s="1">
        <f t="shared" si="174"/>
        <v>0</v>
      </c>
      <c r="AD398" s="1">
        <f t="shared" si="175"/>
        <v>4</v>
      </c>
      <c r="AE398" s="1">
        <f t="shared" si="176"/>
        <v>2</v>
      </c>
      <c r="AF398" s="1">
        <f t="shared" si="177"/>
        <v>0</v>
      </c>
      <c r="AG398" s="1">
        <f t="shared" si="178"/>
        <v>0</v>
      </c>
      <c r="AH398" s="1">
        <f t="shared" si="179"/>
        <v>0</v>
      </c>
      <c r="AI398" s="1">
        <f t="shared" si="180"/>
        <v>0</v>
      </c>
      <c r="AK398" s="1" t="str">
        <f t="shared" si="168"/>
        <v>420000</v>
      </c>
    </row>
    <row r="399" spans="4:37" x14ac:dyDescent="0.25">
      <c r="D399" s="27">
        <v>377</v>
      </c>
      <c r="E399" s="27">
        <f t="shared" si="153"/>
        <v>0</v>
      </c>
      <c r="F399" s="27">
        <f t="shared" si="154"/>
        <v>0</v>
      </c>
      <c r="G399" s="27">
        <f t="shared" si="160"/>
        <v>0</v>
      </c>
      <c r="H399" s="2">
        <f>_xlfn.IFNA(IF(MATCH(AK399,$AK$23:AK398,0)&gt;0,0,0),1)</f>
        <v>0</v>
      </c>
      <c r="I399" s="2">
        <f t="shared" si="161"/>
        <v>4</v>
      </c>
      <c r="J399" s="31">
        <f t="shared" si="162"/>
        <v>1</v>
      </c>
      <c r="K399" s="32">
        <f t="shared" si="155"/>
        <v>0</v>
      </c>
      <c r="L399" s="31">
        <f t="shared" si="163"/>
        <v>3</v>
      </c>
      <c r="M399" s="32">
        <f t="shared" si="156"/>
        <v>0</v>
      </c>
      <c r="N399" s="31">
        <f t="shared" si="164"/>
        <v>0</v>
      </c>
      <c r="O399" s="32">
        <f t="shared" si="157"/>
        <v>0</v>
      </c>
      <c r="P399" s="31">
        <f t="shared" si="165"/>
        <v>0</v>
      </c>
      <c r="Q399" s="32">
        <f t="shared" si="158"/>
        <v>0</v>
      </c>
      <c r="R399" s="31">
        <f t="shared" si="166"/>
        <v>0</v>
      </c>
      <c r="S399" s="32">
        <f t="shared" si="159"/>
        <v>0</v>
      </c>
      <c r="T399" s="31">
        <f t="shared" si="167"/>
        <v>0</v>
      </c>
      <c r="V399" s="1">
        <f t="shared" si="169"/>
        <v>1</v>
      </c>
      <c r="W399" s="1">
        <f t="shared" si="170"/>
        <v>3</v>
      </c>
      <c r="X399" s="1">
        <f t="shared" si="171"/>
        <v>0</v>
      </c>
      <c r="Y399" s="1">
        <f t="shared" si="172"/>
        <v>0</v>
      </c>
      <c r="Z399" s="1">
        <f t="shared" si="173"/>
        <v>0</v>
      </c>
      <c r="AA399" s="1">
        <f t="shared" si="174"/>
        <v>0</v>
      </c>
      <c r="AD399" s="1">
        <f t="shared" si="175"/>
        <v>3</v>
      </c>
      <c r="AE399" s="1">
        <f t="shared" si="176"/>
        <v>1</v>
      </c>
      <c r="AF399" s="1">
        <f t="shared" si="177"/>
        <v>0</v>
      </c>
      <c r="AG399" s="1">
        <f t="shared" si="178"/>
        <v>0</v>
      </c>
      <c r="AH399" s="1">
        <f t="shared" si="179"/>
        <v>0</v>
      </c>
      <c r="AI399" s="1">
        <f t="shared" si="180"/>
        <v>0</v>
      </c>
      <c r="AK399" s="1" t="str">
        <f t="shared" si="168"/>
        <v>310000</v>
      </c>
    </row>
    <row r="400" spans="4:37" x14ac:dyDescent="0.25">
      <c r="D400" s="27">
        <v>378</v>
      </c>
      <c r="E400" s="27">
        <f t="shared" si="153"/>
        <v>0</v>
      </c>
      <c r="F400" s="27">
        <f t="shared" si="154"/>
        <v>0</v>
      </c>
      <c r="G400" s="27">
        <f t="shared" si="160"/>
        <v>0</v>
      </c>
      <c r="H400" s="2">
        <f>_xlfn.IFNA(IF(MATCH(AK400,$AK$23:AK399,0)&gt;0,0,0),1)</f>
        <v>0</v>
      </c>
      <c r="I400" s="2">
        <f t="shared" si="161"/>
        <v>5</v>
      </c>
      <c r="J400" s="31">
        <f t="shared" si="162"/>
        <v>2</v>
      </c>
      <c r="K400" s="32">
        <f t="shared" si="155"/>
        <v>0</v>
      </c>
      <c r="L400" s="31">
        <f t="shared" si="163"/>
        <v>3</v>
      </c>
      <c r="M400" s="32">
        <f t="shared" si="156"/>
        <v>0</v>
      </c>
      <c r="N400" s="31">
        <f t="shared" si="164"/>
        <v>0</v>
      </c>
      <c r="O400" s="32">
        <f t="shared" si="157"/>
        <v>0</v>
      </c>
      <c r="P400" s="31">
        <f t="shared" si="165"/>
        <v>0</v>
      </c>
      <c r="Q400" s="32">
        <f t="shared" si="158"/>
        <v>0</v>
      </c>
      <c r="R400" s="31">
        <f t="shared" si="166"/>
        <v>0</v>
      </c>
      <c r="S400" s="32">
        <f t="shared" si="159"/>
        <v>0</v>
      </c>
      <c r="T400" s="31">
        <f t="shared" si="167"/>
        <v>0</v>
      </c>
      <c r="V400" s="1">
        <f t="shared" si="169"/>
        <v>2</v>
      </c>
      <c r="W400" s="1">
        <f t="shared" si="170"/>
        <v>3</v>
      </c>
      <c r="X400" s="1">
        <f t="shared" si="171"/>
        <v>0</v>
      </c>
      <c r="Y400" s="1">
        <f t="shared" si="172"/>
        <v>0</v>
      </c>
      <c r="Z400" s="1">
        <f t="shared" si="173"/>
        <v>0</v>
      </c>
      <c r="AA400" s="1">
        <f t="shared" si="174"/>
        <v>0</v>
      </c>
      <c r="AD400" s="1">
        <f t="shared" si="175"/>
        <v>3</v>
      </c>
      <c r="AE400" s="1">
        <f t="shared" si="176"/>
        <v>2</v>
      </c>
      <c r="AF400" s="1">
        <f t="shared" si="177"/>
        <v>0</v>
      </c>
      <c r="AG400" s="1">
        <f t="shared" si="178"/>
        <v>0</v>
      </c>
      <c r="AH400" s="1">
        <f t="shared" si="179"/>
        <v>0</v>
      </c>
      <c r="AI400" s="1">
        <f t="shared" si="180"/>
        <v>0</v>
      </c>
      <c r="AK400" s="1" t="str">
        <f t="shared" si="168"/>
        <v>320000</v>
      </c>
    </row>
    <row r="401" spans="4:37" x14ac:dyDescent="0.25">
      <c r="D401" s="27">
        <v>379</v>
      </c>
      <c r="E401" s="27">
        <f t="shared" si="153"/>
        <v>0</v>
      </c>
      <c r="F401" s="27">
        <f t="shared" si="154"/>
        <v>0</v>
      </c>
      <c r="G401" s="27">
        <f t="shared" si="160"/>
        <v>0</v>
      </c>
      <c r="H401" s="2">
        <f>_xlfn.IFNA(IF(MATCH(AK401,$AK$23:AK400,0)&gt;0,0,0),1)</f>
        <v>0</v>
      </c>
      <c r="I401" s="2">
        <f t="shared" si="161"/>
        <v>6</v>
      </c>
      <c r="J401" s="31">
        <f t="shared" si="162"/>
        <v>3</v>
      </c>
      <c r="K401" s="32">
        <f t="shared" si="155"/>
        <v>1</v>
      </c>
      <c r="L401" s="31">
        <f t="shared" si="163"/>
        <v>3</v>
      </c>
      <c r="M401" s="32">
        <f t="shared" si="156"/>
        <v>0</v>
      </c>
      <c r="N401" s="31">
        <f t="shared" si="164"/>
        <v>0</v>
      </c>
      <c r="O401" s="32">
        <f t="shared" si="157"/>
        <v>0</v>
      </c>
      <c r="P401" s="31">
        <f t="shared" si="165"/>
        <v>0</v>
      </c>
      <c r="Q401" s="32">
        <f t="shared" si="158"/>
        <v>0</v>
      </c>
      <c r="R401" s="31">
        <f t="shared" si="166"/>
        <v>0</v>
      </c>
      <c r="S401" s="32">
        <f t="shared" si="159"/>
        <v>0</v>
      </c>
      <c r="T401" s="31">
        <f t="shared" si="167"/>
        <v>0</v>
      </c>
      <c r="V401" s="1">
        <f t="shared" si="169"/>
        <v>3</v>
      </c>
      <c r="W401" s="1">
        <f t="shared" si="170"/>
        <v>3</v>
      </c>
      <c r="X401" s="1">
        <f t="shared" si="171"/>
        <v>0</v>
      </c>
      <c r="Y401" s="1">
        <f t="shared" si="172"/>
        <v>0</v>
      </c>
      <c r="Z401" s="1">
        <f t="shared" si="173"/>
        <v>0</v>
      </c>
      <c r="AA401" s="1">
        <f t="shared" si="174"/>
        <v>0</v>
      </c>
      <c r="AD401" s="1">
        <f t="shared" si="175"/>
        <v>3</v>
      </c>
      <c r="AE401" s="1">
        <f t="shared" si="176"/>
        <v>3</v>
      </c>
      <c r="AF401" s="1">
        <f t="shared" si="177"/>
        <v>0</v>
      </c>
      <c r="AG401" s="1">
        <f t="shared" si="178"/>
        <v>0</v>
      </c>
      <c r="AH401" s="1">
        <f t="shared" si="179"/>
        <v>0</v>
      </c>
      <c r="AI401" s="1">
        <f t="shared" si="180"/>
        <v>0</v>
      </c>
      <c r="AK401" s="1" t="str">
        <f t="shared" si="168"/>
        <v>330000</v>
      </c>
    </row>
    <row r="402" spans="4:37" x14ac:dyDescent="0.25">
      <c r="D402" s="27">
        <v>380</v>
      </c>
      <c r="E402" s="27">
        <f t="shared" si="153"/>
        <v>0</v>
      </c>
      <c r="F402" s="27">
        <f t="shared" si="154"/>
        <v>0</v>
      </c>
      <c r="G402" s="27">
        <f t="shared" si="160"/>
        <v>0</v>
      </c>
      <c r="H402" s="2">
        <f>_xlfn.IFNA(IF(MATCH(AK402,$AK$23:AK401,0)&gt;0,0,0),1)</f>
        <v>0</v>
      </c>
      <c r="I402" s="2">
        <f t="shared" si="161"/>
        <v>7</v>
      </c>
      <c r="J402" s="31">
        <f t="shared" si="162"/>
        <v>4</v>
      </c>
      <c r="K402" s="32">
        <f t="shared" si="155"/>
        <v>0</v>
      </c>
      <c r="L402" s="31">
        <f t="shared" si="163"/>
        <v>3</v>
      </c>
      <c r="M402" s="32">
        <f t="shared" si="156"/>
        <v>0</v>
      </c>
      <c r="N402" s="31">
        <f t="shared" si="164"/>
        <v>0</v>
      </c>
      <c r="O402" s="32">
        <f t="shared" si="157"/>
        <v>0</v>
      </c>
      <c r="P402" s="31">
        <f t="shared" si="165"/>
        <v>0</v>
      </c>
      <c r="Q402" s="32">
        <f t="shared" si="158"/>
        <v>0</v>
      </c>
      <c r="R402" s="31">
        <f t="shared" si="166"/>
        <v>0</v>
      </c>
      <c r="S402" s="32">
        <f t="shared" si="159"/>
        <v>0</v>
      </c>
      <c r="T402" s="31">
        <f t="shared" si="167"/>
        <v>0</v>
      </c>
      <c r="V402" s="1">
        <f t="shared" si="169"/>
        <v>4</v>
      </c>
      <c r="W402" s="1">
        <f t="shared" si="170"/>
        <v>3</v>
      </c>
      <c r="X402" s="1">
        <f t="shared" si="171"/>
        <v>0</v>
      </c>
      <c r="Y402" s="1">
        <f t="shared" si="172"/>
        <v>0</v>
      </c>
      <c r="Z402" s="1">
        <f t="shared" si="173"/>
        <v>0</v>
      </c>
      <c r="AA402" s="1">
        <f t="shared" si="174"/>
        <v>0</v>
      </c>
      <c r="AD402" s="1">
        <f t="shared" si="175"/>
        <v>4</v>
      </c>
      <c r="AE402" s="1">
        <f t="shared" si="176"/>
        <v>3</v>
      </c>
      <c r="AF402" s="1">
        <f t="shared" si="177"/>
        <v>0</v>
      </c>
      <c r="AG402" s="1">
        <f t="shared" si="178"/>
        <v>0</v>
      </c>
      <c r="AH402" s="1">
        <f t="shared" si="179"/>
        <v>0</v>
      </c>
      <c r="AI402" s="1">
        <f t="shared" si="180"/>
        <v>0</v>
      </c>
      <c r="AK402" s="1" t="str">
        <f t="shared" si="168"/>
        <v>430000</v>
      </c>
    </row>
    <row r="403" spans="4:37" x14ac:dyDescent="0.25">
      <c r="D403" s="27">
        <v>381</v>
      </c>
      <c r="E403" s="27">
        <f t="shared" si="153"/>
        <v>0</v>
      </c>
      <c r="F403" s="27">
        <f t="shared" si="154"/>
        <v>0</v>
      </c>
      <c r="G403" s="27">
        <f t="shared" si="160"/>
        <v>0</v>
      </c>
      <c r="H403" s="2">
        <f>_xlfn.IFNA(IF(MATCH(AK403,$AK$23:AK402,0)&gt;0,0,0),1)</f>
        <v>0</v>
      </c>
      <c r="I403" s="2">
        <f t="shared" si="161"/>
        <v>5</v>
      </c>
      <c r="J403" s="31">
        <f t="shared" si="162"/>
        <v>1</v>
      </c>
      <c r="K403" s="32">
        <f t="shared" si="155"/>
        <v>0</v>
      </c>
      <c r="L403" s="31">
        <f t="shared" si="163"/>
        <v>4</v>
      </c>
      <c r="M403" s="32">
        <f t="shared" si="156"/>
        <v>0</v>
      </c>
      <c r="N403" s="31">
        <f t="shared" si="164"/>
        <v>0</v>
      </c>
      <c r="O403" s="32">
        <f t="shared" si="157"/>
        <v>0</v>
      </c>
      <c r="P403" s="31">
        <f t="shared" si="165"/>
        <v>0</v>
      </c>
      <c r="Q403" s="32">
        <f t="shared" si="158"/>
        <v>0</v>
      </c>
      <c r="R403" s="31">
        <f t="shared" si="166"/>
        <v>0</v>
      </c>
      <c r="S403" s="32">
        <f t="shared" si="159"/>
        <v>0</v>
      </c>
      <c r="T403" s="31">
        <f t="shared" si="167"/>
        <v>0</v>
      </c>
      <c r="V403" s="1">
        <f t="shared" si="169"/>
        <v>1</v>
      </c>
      <c r="W403" s="1">
        <f t="shared" si="170"/>
        <v>4</v>
      </c>
      <c r="X403" s="1">
        <f t="shared" si="171"/>
        <v>0</v>
      </c>
      <c r="Y403" s="1">
        <f t="shared" si="172"/>
        <v>0</v>
      </c>
      <c r="Z403" s="1">
        <f t="shared" si="173"/>
        <v>0</v>
      </c>
      <c r="AA403" s="1">
        <f t="shared" si="174"/>
        <v>0</v>
      </c>
      <c r="AD403" s="1">
        <f t="shared" si="175"/>
        <v>4</v>
      </c>
      <c r="AE403" s="1">
        <f t="shared" si="176"/>
        <v>1</v>
      </c>
      <c r="AF403" s="1">
        <f t="shared" si="177"/>
        <v>0</v>
      </c>
      <c r="AG403" s="1">
        <f t="shared" si="178"/>
        <v>0</v>
      </c>
      <c r="AH403" s="1">
        <f t="shared" si="179"/>
        <v>0</v>
      </c>
      <c r="AI403" s="1">
        <f t="shared" si="180"/>
        <v>0</v>
      </c>
      <c r="AK403" s="1" t="str">
        <f t="shared" si="168"/>
        <v>410000</v>
      </c>
    </row>
    <row r="404" spans="4:37" x14ac:dyDescent="0.25">
      <c r="D404" s="27">
        <v>382</v>
      </c>
      <c r="E404" s="27">
        <f t="shared" si="153"/>
        <v>0</v>
      </c>
      <c r="F404" s="27">
        <f t="shared" si="154"/>
        <v>0</v>
      </c>
      <c r="G404" s="27">
        <f t="shared" si="160"/>
        <v>0</v>
      </c>
      <c r="H404" s="2">
        <f>_xlfn.IFNA(IF(MATCH(AK404,$AK$23:AK403,0)&gt;0,0,0),1)</f>
        <v>0</v>
      </c>
      <c r="I404" s="2">
        <f t="shared" si="161"/>
        <v>6</v>
      </c>
      <c r="J404" s="31">
        <f t="shared" si="162"/>
        <v>2</v>
      </c>
      <c r="K404" s="32">
        <f t="shared" si="155"/>
        <v>0</v>
      </c>
      <c r="L404" s="31">
        <f t="shared" si="163"/>
        <v>4</v>
      </c>
      <c r="M404" s="32">
        <f t="shared" si="156"/>
        <v>0</v>
      </c>
      <c r="N404" s="31">
        <f t="shared" si="164"/>
        <v>0</v>
      </c>
      <c r="O404" s="32">
        <f t="shared" si="157"/>
        <v>0</v>
      </c>
      <c r="P404" s="31">
        <f t="shared" si="165"/>
        <v>0</v>
      </c>
      <c r="Q404" s="32">
        <f t="shared" si="158"/>
        <v>0</v>
      </c>
      <c r="R404" s="31">
        <f t="shared" si="166"/>
        <v>0</v>
      </c>
      <c r="S404" s="32">
        <f t="shared" si="159"/>
        <v>0</v>
      </c>
      <c r="T404" s="31">
        <f t="shared" si="167"/>
        <v>0</v>
      </c>
      <c r="V404" s="1">
        <f t="shared" si="169"/>
        <v>2</v>
      </c>
      <c r="W404" s="1">
        <f t="shared" si="170"/>
        <v>4</v>
      </c>
      <c r="X404" s="1">
        <f t="shared" si="171"/>
        <v>0</v>
      </c>
      <c r="Y404" s="1">
        <f t="shared" si="172"/>
        <v>0</v>
      </c>
      <c r="Z404" s="1">
        <f t="shared" si="173"/>
        <v>0</v>
      </c>
      <c r="AA404" s="1">
        <f t="shared" si="174"/>
        <v>0</v>
      </c>
      <c r="AD404" s="1">
        <f t="shared" si="175"/>
        <v>4</v>
      </c>
      <c r="AE404" s="1">
        <f t="shared" si="176"/>
        <v>2</v>
      </c>
      <c r="AF404" s="1">
        <f t="shared" si="177"/>
        <v>0</v>
      </c>
      <c r="AG404" s="1">
        <f t="shared" si="178"/>
        <v>0</v>
      </c>
      <c r="AH404" s="1">
        <f t="shared" si="179"/>
        <v>0</v>
      </c>
      <c r="AI404" s="1">
        <f t="shared" si="180"/>
        <v>0</v>
      </c>
      <c r="AK404" s="1" t="str">
        <f t="shared" si="168"/>
        <v>420000</v>
      </c>
    </row>
    <row r="405" spans="4:37" x14ac:dyDescent="0.25">
      <c r="D405" s="27">
        <v>383</v>
      </c>
      <c r="E405" s="27">
        <f t="shared" si="153"/>
        <v>0</v>
      </c>
      <c r="F405" s="27">
        <f t="shared" si="154"/>
        <v>0</v>
      </c>
      <c r="G405" s="27">
        <f t="shared" si="160"/>
        <v>0</v>
      </c>
      <c r="H405" s="2">
        <f>_xlfn.IFNA(IF(MATCH(AK405,$AK$23:AK404,0)&gt;0,0,0),1)</f>
        <v>0</v>
      </c>
      <c r="I405" s="2">
        <f t="shared" si="161"/>
        <v>7</v>
      </c>
      <c r="J405" s="31">
        <f t="shared" si="162"/>
        <v>3</v>
      </c>
      <c r="K405" s="32">
        <f t="shared" si="155"/>
        <v>0</v>
      </c>
      <c r="L405" s="31">
        <f t="shared" si="163"/>
        <v>4</v>
      </c>
      <c r="M405" s="32">
        <f t="shared" si="156"/>
        <v>0</v>
      </c>
      <c r="N405" s="31">
        <f t="shared" si="164"/>
        <v>0</v>
      </c>
      <c r="O405" s="32">
        <f t="shared" si="157"/>
        <v>0</v>
      </c>
      <c r="P405" s="31">
        <f t="shared" si="165"/>
        <v>0</v>
      </c>
      <c r="Q405" s="32">
        <f t="shared" si="158"/>
        <v>0</v>
      </c>
      <c r="R405" s="31">
        <f t="shared" si="166"/>
        <v>0</v>
      </c>
      <c r="S405" s="32">
        <f t="shared" si="159"/>
        <v>0</v>
      </c>
      <c r="T405" s="31">
        <f t="shared" si="167"/>
        <v>0</v>
      </c>
      <c r="V405" s="1">
        <f t="shared" si="169"/>
        <v>3</v>
      </c>
      <c r="W405" s="1">
        <f t="shared" si="170"/>
        <v>4</v>
      </c>
      <c r="X405" s="1">
        <f t="shared" si="171"/>
        <v>0</v>
      </c>
      <c r="Y405" s="1">
        <f t="shared" si="172"/>
        <v>0</v>
      </c>
      <c r="Z405" s="1">
        <f t="shared" si="173"/>
        <v>0</v>
      </c>
      <c r="AA405" s="1">
        <f t="shared" si="174"/>
        <v>0</v>
      </c>
      <c r="AD405" s="1">
        <f t="shared" si="175"/>
        <v>4</v>
      </c>
      <c r="AE405" s="1">
        <f t="shared" si="176"/>
        <v>3</v>
      </c>
      <c r="AF405" s="1">
        <f t="shared" si="177"/>
        <v>0</v>
      </c>
      <c r="AG405" s="1">
        <f t="shared" si="178"/>
        <v>0</v>
      </c>
      <c r="AH405" s="1">
        <f t="shared" si="179"/>
        <v>0</v>
      </c>
      <c r="AI405" s="1">
        <f t="shared" si="180"/>
        <v>0</v>
      </c>
      <c r="AK405" s="1" t="str">
        <f t="shared" si="168"/>
        <v>430000</v>
      </c>
    </row>
    <row r="406" spans="4:37" x14ac:dyDescent="0.25">
      <c r="D406" s="27">
        <v>384</v>
      </c>
      <c r="E406" s="27">
        <f t="shared" si="153"/>
        <v>0</v>
      </c>
      <c r="F406" s="27">
        <f t="shared" si="154"/>
        <v>0</v>
      </c>
      <c r="G406" s="27">
        <f t="shared" si="160"/>
        <v>0</v>
      </c>
      <c r="H406" s="2">
        <f>_xlfn.IFNA(IF(MATCH(AK406,$AK$23:AK405,0)&gt;0,0,0),1)</f>
        <v>0</v>
      </c>
      <c r="I406" s="2">
        <f t="shared" si="161"/>
        <v>8</v>
      </c>
      <c r="J406" s="31">
        <f t="shared" si="162"/>
        <v>4</v>
      </c>
      <c r="K406" s="32">
        <f t="shared" si="155"/>
        <v>1</v>
      </c>
      <c r="L406" s="31">
        <f t="shared" si="163"/>
        <v>4</v>
      </c>
      <c r="M406" s="32">
        <f t="shared" si="156"/>
        <v>0</v>
      </c>
      <c r="N406" s="31">
        <f t="shared" si="164"/>
        <v>0</v>
      </c>
      <c r="O406" s="32">
        <f t="shared" si="157"/>
        <v>0</v>
      </c>
      <c r="P406" s="31">
        <f t="shared" si="165"/>
        <v>0</v>
      </c>
      <c r="Q406" s="32">
        <f t="shared" si="158"/>
        <v>0</v>
      </c>
      <c r="R406" s="31">
        <f t="shared" si="166"/>
        <v>0</v>
      </c>
      <c r="S406" s="32">
        <f t="shared" si="159"/>
        <v>0</v>
      </c>
      <c r="T406" s="31">
        <f t="shared" si="167"/>
        <v>0</v>
      </c>
      <c r="V406" s="1">
        <f t="shared" si="169"/>
        <v>4</v>
      </c>
      <c r="W406" s="1">
        <f t="shared" si="170"/>
        <v>4</v>
      </c>
      <c r="X406" s="1">
        <f t="shared" si="171"/>
        <v>0</v>
      </c>
      <c r="Y406" s="1">
        <f t="shared" si="172"/>
        <v>0</v>
      </c>
      <c r="Z406" s="1">
        <f t="shared" si="173"/>
        <v>0</v>
      </c>
      <c r="AA406" s="1">
        <f t="shared" si="174"/>
        <v>0</v>
      </c>
      <c r="AD406" s="1">
        <f t="shared" si="175"/>
        <v>4</v>
      </c>
      <c r="AE406" s="1">
        <f t="shared" si="176"/>
        <v>4</v>
      </c>
      <c r="AF406" s="1">
        <f t="shared" si="177"/>
        <v>0</v>
      </c>
      <c r="AG406" s="1">
        <f t="shared" si="178"/>
        <v>0</v>
      </c>
      <c r="AH406" s="1">
        <f t="shared" si="179"/>
        <v>0</v>
      </c>
      <c r="AI406" s="1">
        <f t="shared" si="180"/>
        <v>0</v>
      </c>
      <c r="AK406" s="1" t="str">
        <f t="shared" si="168"/>
        <v>440000</v>
      </c>
    </row>
    <row r="407" spans="4:37" x14ac:dyDescent="0.25">
      <c r="D407" s="27">
        <v>385</v>
      </c>
      <c r="E407" s="27">
        <f t="shared" ref="E407:E470" si="181">IF(D407&lt;=$C$4^$C$6,1,0)</f>
        <v>0</v>
      </c>
      <c r="F407" s="27">
        <f t="shared" ref="F407:F470" si="182">IF(E407=1,IF(SUM(K407,M407,O407,Q407,S407)=0,1,0),0)</f>
        <v>0</v>
      </c>
      <c r="G407" s="27">
        <f t="shared" si="160"/>
        <v>0</v>
      </c>
      <c r="H407" s="2">
        <f>_xlfn.IFNA(IF(MATCH(AK407,$AK$23:AK406,0)&gt;0,0,0),1)</f>
        <v>0</v>
      </c>
      <c r="I407" s="2">
        <f t="shared" si="161"/>
        <v>2</v>
      </c>
      <c r="J407" s="31">
        <f t="shared" si="162"/>
        <v>1</v>
      </c>
      <c r="K407" s="32">
        <f t="shared" ref="K407:K470" si="183">IF($C$6&gt;1,IF(L407=J407,1,0),0)</f>
        <v>1</v>
      </c>
      <c r="L407" s="31">
        <f t="shared" si="163"/>
        <v>1</v>
      </c>
      <c r="M407" s="32">
        <f t="shared" ref="M407:M470" si="184">IF($C$6&gt;2,IF(OR(N407=L407,N407=J407),1,0),0)</f>
        <v>0</v>
      </c>
      <c r="N407" s="31">
        <f t="shared" si="164"/>
        <v>0</v>
      </c>
      <c r="O407" s="32">
        <f t="shared" ref="O407:O470" si="185">IF($C$6&gt;3,IF(OR(P407=N407,P407=L407,P407=J407),1,0),0)</f>
        <v>0</v>
      </c>
      <c r="P407" s="31">
        <f t="shared" si="165"/>
        <v>0</v>
      </c>
      <c r="Q407" s="32">
        <f t="shared" ref="Q407:Q470" si="186">IF($C$6&gt;4,IF(OR(R407=N407,R407=L407,R407=J407,R407=P407),1,0),0)</f>
        <v>0</v>
      </c>
      <c r="R407" s="31">
        <f t="shared" si="166"/>
        <v>0</v>
      </c>
      <c r="S407" s="32">
        <f t="shared" ref="S407:S470" si="187">IF($C$6&gt;5,IF(OR(T407=N407,T407=L407,T407=J407,T407=P407,T407=R407),1,0),0)</f>
        <v>0</v>
      </c>
      <c r="T407" s="31">
        <f t="shared" si="167"/>
        <v>0</v>
      </c>
      <c r="V407" s="1">
        <f t="shared" si="169"/>
        <v>1</v>
      </c>
      <c r="W407" s="1">
        <f t="shared" si="170"/>
        <v>1</v>
      </c>
      <c r="X407" s="1">
        <f t="shared" si="171"/>
        <v>0</v>
      </c>
      <c r="Y407" s="1">
        <f t="shared" si="172"/>
        <v>0</v>
      </c>
      <c r="Z407" s="1">
        <f t="shared" si="173"/>
        <v>0</v>
      </c>
      <c r="AA407" s="1">
        <f t="shared" si="174"/>
        <v>0</v>
      </c>
      <c r="AD407" s="1">
        <f t="shared" si="175"/>
        <v>1</v>
      </c>
      <c r="AE407" s="1">
        <f t="shared" si="176"/>
        <v>1</v>
      </c>
      <c r="AF407" s="1">
        <f t="shared" si="177"/>
        <v>0</v>
      </c>
      <c r="AG407" s="1">
        <f t="shared" si="178"/>
        <v>0</v>
      </c>
      <c r="AH407" s="1">
        <f t="shared" si="179"/>
        <v>0</v>
      </c>
      <c r="AI407" s="1">
        <f t="shared" si="180"/>
        <v>0</v>
      </c>
      <c r="AK407" s="1" t="str">
        <f t="shared" si="168"/>
        <v>110000</v>
      </c>
    </row>
    <row r="408" spans="4:37" x14ac:dyDescent="0.25">
      <c r="D408" s="27">
        <v>386</v>
      </c>
      <c r="E408" s="27">
        <f t="shared" si="181"/>
        <v>0</v>
      </c>
      <c r="F408" s="27">
        <f t="shared" si="182"/>
        <v>0</v>
      </c>
      <c r="G408" s="27">
        <f t="shared" ref="G408:G471" si="188">IF(SUM(F408,H408)=2,1,0)</f>
        <v>0</v>
      </c>
      <c r="H408" s="2">
        <f>_xlfn.IFNA(IF(MATCH(AK408,$AK$23:AK407,0)&gt;0,0,0),1)</f>
        <v>0</v>
      </c>
      <c r="I408" s="2">
        <f t="shared" ref="I408:I471" si="189">SUM(J408,L408,N408,P408,R408,T408)</f>
        <v>3</v>
      </c>
      <c r="J408" s="31">
        <f t="shared" ref="J408:J471" si="190">IF(J407&lt;$C$4,J407+1,1)</f>
        <v>2</v>
      </c>
      <c r="K408" s="32">
        <f t="shared" si="183"/>
        <v>0</v>
      </c>
      <c r="L408" s="31">
        <f t="shared" ref="L408:L471" si="191">IF($C$6&gt;=2,IF(J408&gt;J407,L407,IF(L407&lt;$C$4,L407+1,1)),0)</f>
        <v>1</v>
      </c>
      <c r="M408" s="32">
        <f t="shared" si="184"/>
        <v>0</v>
      </c>
      <c r="N408" s="31">
        <f t="shared" ref="N408:N471" si="192">IF($C$6&gt;=3,IF(L408=L407,N407,IF(L408&lt;L407,IF(N407&lt;$C$4,N407+1,1),N407)),0)</f>
        <v>0</v>
      </c>
      <c r="O408" s="32">
        <f t="shared" si="185"/>
        <v>0</v>
      </c>
      <c r="P408" s="31">
        <f t="shared" ref="P408:P471" si="193">IF($C$6&gt;=4,IF(N408=N407,P407,IF(N408&lt;N407,IF(P407&lt;$C$4,P407+1,1),P407)),0)</f>
        <v>0</v>
      </c>
      <c r="Q408" s="32">
        <f t="shared" si="186"/>
        <v>0</v>
      </c>
      <c r="R408" s="31">
        <f t="shared" ref="R408:R471" si="194">IF($C$6&gt;=5,IF(P408=P407,R407,IF(P408&lt;P407,IF(R407&lt;$C$4,R407+1,1),R407)),0)</f>
        <v>0</v>
      </c>
      <c r="S408" s="32">
        <f t="shared" si="187"/>
        <v>0</v>
      </c>
      <c r="T408" s="31">
        <f t="shared" ref="T408:T471" si="195">IF($C$6&gt;=6,IF(R408=R407,T407,IF(R408&lt;R407,IF(T407&lt;$C$4,T407+1,1),T407)),0)</f>
        <v>0</v>
      </c>
      <c r="V408" s="1">
        <f t="shared" si="169"/>
        <v>2</v>
      </c>
      <c r="W408" s="1">
        <f t="shared" si="170"/>
        <v>1</v>
      </c>
      <c r="X408" s="1">
        <f t="shared" si="171"/>
        <v>0</v>
      </c>
      <c r="Y408" s="1">
        <f t="shared" si="172"/>
        <v>0</v>
      </c>
      <c r="Z408" s="1">
        <f t="shared" si="173"/>
        <v>0</v>
      </c>
      <c r="AA408" s="1">
        <f t="shared" si="174"/>
        <v>0</v>
      </c>
      <c r="AD408" s="1">
        <f t="shared" si="175"/>
        <v>2</v>
      </c>
      <c r="AE408" s="1">
        <f t="shared" si="176"/>
        <v>1</v>
      </c>
      <c r="AF408" s="1">
        <f t="shared" si="177"/>
        <v>0</v>
      </c>
      <c r="AG408" s="1">
        <f t="shared" si="178"/>
        <v>0</v>
      </c>
      <c r="AH408" s="1">
        <f t="shared" si="179"/>
        <v>0</v>
      </c>
      <c r="AI408" s="1">
        <f t="shared" si="180"/>
        <v>0</v>
      </c>
      <c r="AK408" s="1" t="str">
        <f t="shared" ref="AK408:AK471" si="196">CONCATENATE(AD408,AE408,AF408,AG408,AH408,AI408)</f>
        <v>210000</v>
      </c>
    </row>
    <row r="409" spans="4:37" x14ac:dyDescent="0.25">
      <c r="D409" s="27">
        <v>387</v>
      </c>
      <c r="E409" s="27">
        <f t="shared" si="181"/>
        <v>0</v>
      </c>
      <c r="F409" s="27">
        <f t="shared" si="182"/>
        <v>0</v>
      </c>
      <c r="G409" s="27">
        <f t="shared" si="188"/>
        <v>0</v>
      </c>
      <c r="H409" s="2">
        <f>_xlfn.IFNA(IF(MATCH(AK409,$AK$23:AK408,0)&gt;0,0,0),1)</f>
        <v>0</v>
      </c>
      <c r="I409" s="2">
        <f t="shared" si="189"/>
        <v>4</v>
      </c>
      <c r="J409" s="31">
        <f t="shared" si="190"/>
        <v>3</v>
      </c>
      <c r="K409" s="32">
        <f t="shared" si="183"/>
        <v>0</v>
      </c>
      <c r="L409" s="31">
        <f t="shared" si="191"/>
        <v>1</v>
      </c>
      <c r="M409" s="32">
        <f t="shared" si="184"/>
        <v>0</v>
      </c>
      <c r="N409" s="31">
        <f t="shared" si="192"/>
        <v>0</v>
      </c>
      <c r="O409" s="32">
        <f t="shared" si="185"/>
        <v>0</v>
      </c>
      <c r="P409" s="31">
        <f t="shared" si="193"/>
        <v>0</v>
      </c>
      <c r="Q409" s="32">
        <f t="shared" si="186"/>
        <v>0</v>
      </c>
      <c r="R409" s="31">
        <f t="shared" si="194"/>
        <v>0</v>
      </c>
      <c r="S409" s="32">
        <f t="shared" si="187"/>
        <v>0</v>
      </c>
      <c r="T409" s="31">
        <f t="shared" si="195"/>
        <v>0</v>
      </c>
      <c r="V409" s="1">
        <f t="shared" si="169"/>
        <v>3</v>
      </c>
      <c r="W409" s="1">
        <f t="shared" si="170"/>
        <v>1</v>
      </c>
      <c r="X409" s="1">
        <f t="shared" si="171"/>
        <v>0</v>
      </c>
      <c r="Y409" s="1">
        <f t="shared" si="172"/>
        <v>0</v>
      </c>
      <c r="Z409" s="1">
        <f t="shared" si="173"/>
        <v>0</v>
      </c>
      <c r="AA409" s="1">
        <f t="shared" si="174"/>
        <v>0</v>
      </c>
      <c r="AD409" s="1">
        <f t="shared" si="175"/>
        <v>3</v>
      </c>
      <c r="AE409" s="1">
        <f t="shared" si="176"/>
        <v>1</v>
      </c>
      <c r="AF409" s="1">
        <f t="shared" si="177"/>
        <v>0</v>
      </c>
      <c r="AG409" s="1">
        <f t="shared" si="178"/>
        <v>0</v>
      </c>
      <c r="AH409" s="1">
        <f t="shared" si="179"/>
        <v>0</v>
      </c>
      <c r="AI409" s="1">
        <f t="shared" si="180"/>
        <v>0</v>
      </c>
      <c r="AK409" s="1" t="str">
        <f t="shared" si="196"/>
        <v>310000</v>
      </c>
    </row>
    <row r="410" spans="4:37" x14ac:dyDescent="0.25">
      <c r="D410" s="27">
        <v>388</v>
      </c>
      <c r="E410" s="27">
        <f t="shared" si="181"/>
        <v>0</v>
      </c>
      <c r="F410" s="27">
        <f t="shared" si="182"/>
        <v>0</v>
      </c>
      <c r="G410" s="27">
        <f t="shared" si="188"/>
        <v>0</v>
      </c>
      <c r="H410" s="2">
        <f>_xlfn.IFNA(IF(MATCH(AK410,$AK$23:AK409,0)&gt;0,0,0),1)</f>
        <v>0</v>
      </c>
      <c r="I410" s="2">
        <f t="shared" si="189"/>
        <v>5</v>
      </c>
      <c r="J410" s="31">
        <f t="shared" si="190"/>
        <v>4</v>
      </c>
      <c r="K410" s="32">
        <f t="shared" si="183"/>
        <v>0</v>
      </c>
      <c r="L410" s="31">
        <f t="shared" si="191"/>
        <v>1</v>
      </c>
      <c r="M410" s="32">
        <f t="shared" si="184"/>
        <v>0</v>
      </c>
      <c r="N410" s="31">
        <f t="shared" si="192"/>
        <v>0</v>
      </c>
      <c r="O410" s="32">
        <f t="shared" si="185"/>
        <v>0</v>
      </c>
      <c r="P410" s="31">
        <f t="shared" si="193"/>
        <v>0</v>
      </c>
      <c r="Q410" s="32">
        <f t="shared" si="186"/>
        <v>0</v>
      </c>
      <c r="R410" s="31">
        <f t="shared" si="194"/>
        <v>0</v>
      </c>
      <c r="S410" s="32">
        <f t="shared" si="187"/>
        <v>0</v>
      </c>
      <c r="T410" s="31">
        <f t="shared" si="195"/>
        <v>0</v>
      </c>
      <c r="V410" s="1">
        <f t="shared" si="169"/>
        <v>4</v>
      </c>
      <c r="W410" s="1">
        <f t="shared" si="170"/>
        <v>1</v>
      </c>
      <c r="X410" s="1">
        <f t="shared" si="171"/>
        <v>0</v>
      </c>
      <c r="Y410" s="1">
        <f t="shared" si="172"/>
        <v>0</v>
      </c>
      <c r="Z410" s="1">
        <f t="shared" si="173"/>
        <v>0</v>
      </c>
      <c r="AA410" s="1">
        <f t="shared" si="174"/>
        <v>0</v>
      </c>
      <c r="AD410" s="1">
        <f t="shared" si="175"/>
        <v>4</v>
      </c>
      <c r="AE410" s="1">
        <f t="shared" si="176"/>
        <v>1</v>
      </c>
      <c r="AF410" s="1">
        <f t="shared" si="177"/>
        <v>0</v>
      </c>
      <c r="AG410" s="1">
        <f t="shared" si="178"/>
        <v>0</v>
      </c>
      <c r="AH410" s="1">
        <f t="shared" si="179"/>
        <v>0</v>
      </c>
      <c r="AI410" s="1">
        <f t="shared" si="180"/>
        <v>0</v>
      </c>
      <c r="AK410" s="1" t="str">
        <f t="shared" si="196"/>
        <v>410000</v>
      </c>
    </row>
    <row r="411" spans="4:37" x14ac:dyDescent="0.25">
      <c r="D411" s="27">
        <v>389</v>
      </c>
      <c r="E411" s="27">
        <f t="shared" si="181"/>
        <v>0</v>
      </c>
      <c r="F411" s="27">
        <f t="shared" si="182"/>
        <v>0</v>
      </c>
      <c r="G411" s="27">
        <f t="shared" si="188"/>
        <v>0</v>
      </c>
      <c r="H411" s="2">
        <f>_xlfn.IFNA(IF(MATCH(AK411,$AK$23:AK410,0)&gt;0,0,0),1)</f>
        <v>0</v>
      </c>
      <c r="I411" s="2">
        <f t="shared" si="189"/>
        <v>3</v>
      </c>
      <c r="J411" s="31">
        <f t="shared" si="190"/>
        <v>1</v>
      </c>
      <c r="K411" s="32">
        <f t="shared" si="183"/>
        <v>0</v>
      </c>
      <c r="L411" s="31">
        <f t="shared" si="191"/>
        <v>2</v>
      </c>
      <c r="M411" s="32">
        <f t="shared" si="184"/>
        <v>0</v>
      </c>
      <c r="N411" s="31">
        <f t="shared" si="192"/>
        <v>0</v>
      </c>
      <c r="O411" s="32">
        <f t="shared" si="185"/>
        <v>0</v>
      </c>
      <c r="P411" s="31">
        <f t="shared" si="193"/>
        <v>0</v>
      </c>
      <c r="Q411" s="32">
        <f t="shared" si="186"/>
        <v>0</v>
      </c>
      <c r="R411" s="31">
        <f t="shared" si="194"/>
        <v>0</v>
      </c>
      <c r="S411" s="32">
        <f t="shared" si="187"/>
        <v>0</v>
      </c>
      <c r="T411" s="31">
        <f t="shared" si="195"/>
        <v>0</v>
      </c>
      <c r="V411" s="1">
        <f t="shared" si="169"/>
        <v>1</v>
      </c>
      <c r="W411" s="1">
        <f t="shared" si="170"/>
        <v>2</v>
      </c>
      <c r="X411" s="1">
        <f t="shared" si="171"/>
        <v>0</v>
      </c>
      <c r="Y411" s="1">
        <f t="shared" si="172"/>
        <v>0</v>
      </c>
      <c r="Z411" s="1">
        <f t="shared" si="173"/>
        <v>0</v>
      </c>
      <c r="AA411" s="1">
        <f t="shared" si="174"/>
        <v>0</v>
      </c>
      <c r="AD411" s="1">
        <f t="shared" si="175"/>
        <v>2</v>
      </c>
      <c r="AE411" s="1">
        <f t="shared" si="176"/>
        <v>1</v>
      </c>
      <c r="AF411" s="1">
        <f t="shared" si="177"/>
        <v>0</v>
      </c>
      <c r="AG411" s="1">
        <f t="shared" si="178"/>
        <v>0</v>
      </c>
      <c r="AH411" s="1">
        <f t="shared" si="179"/>
        <v>0</v>
      </c>
      <c r="AI411" s="1">
        <f t="shared" si="180"/>
        <v>0</v>
      </c>
      <c r="AK411" s="1" t="str">
        <f t="shared" si="196"/>
        <v>210000</v>
      </c>
    </row>
    <row r="412" spans="4:37" x14ac:dyDescent="0.25">
      <c r="D412" s="27">
        <v>390</v>
      </c>
      <c r="E412" s="27">
        <f t="shared" si="181"/>
        <v>0</v>
      </c>
      <c r="F412" s="27">
        <f t="shared" si="182"/>
        <v>0</v>
      </c>
      <c r="G412" s="27">
        <f t="shared" si="188"/>
        <v>0</v>
      </c>
      <c r="H412" s="2">
        <f>_xlfn.IFNA(IF(MATCH(AK412,$AK$23:AK411,0)&gt;0,0,0),1)</f>
        <v>0</v>
      </c>
      <c r="I412" s="2">
        <f t="shared" si="189"/>
        <v>4</v>
      </c>
      <c r="J412" s="31">
        <f t="shared" si="190"/>
        <v>2</v>
      </c>
      <c r="K412" s="32">
        <f t="shared" si="183"/>
        <v>1</v>
      </c>
      <c r="L412" s="31">
        <f t="shared" si="191"/>
        <v>2</v>
      </c>
      <c r="M412" s="32">
        <f t="shared" si="184"/>
        <v>0</v>
      </c>
      <c r="N412" s="31">
        <f t="shared" si="192"/>
        <v>0</v>
      </c>
      <c r="O412" s="32">
        <f t="shared" si="185"/>
        <v>0</v>
      </c>
      <c r="P412" s="31">
        <f t="shared" si="193"/>
        <v>0</v>
      </c>
      <c r="Q412" s="32">
        <f t="shared" si="186"/>
        <v>0</v>
      </c>
      <c r="R412" s="31">
        <f t="shared" si="194"/>
        <v>0</v>
      </c>
      <c r="S412" s="32">
        <f t="shared" si="187"/>
        <v>0</v>
      </c>
      <c r="T412" s="31">
        <f t="shared" si="195"/>
        <v>0</v>
      </c>
      <c r="V412" s="1">
        <f t="shared" si="169"/>
        <v>2</v>
      </c>
      <c r="W412" s="1">
        <f t="shared" si="170"/>
        <v>2</v>
      </c>
      <c r="X412" s="1">
        <f t="shared" si="171"/>
        <v>0</v>
      </c>
      <c r="Y412" s="1">
        <f t="shared" si="172"/>
        <v>0</v>
      </c>
      <c r="Z412" s="1">
        <f t="shared" si="173"/>
        <v>0</v>
      </c>
      <c r="AA412" s="1">
        <f t="shared" si="174"/>
        <v>0</v>
      </c>
      <c r="AD412" s="1">
        <f t="shared" si="175"/>
        <v>2</v>
      </c>
      <c r="AE412" s="1">
        <f t="shared" si="176"/>
        <v>2</v>
      </c>
      <c r="AF412" s="1">
        <f t="shared" si="177"/>
        <v>0</v>
      </c>
      <c r="AG412" s="1">
        <f t="shared" si="178"/>
        <v>0</v>
      </c>
      <c r="AH412" s="1">
        <f t="shared" si="179"/>
        <v>0</v>
      </c>
      <c r="AI412" s="1">
        <f t="shared" si="180"/>
        <v>0</v>
      </c>
      <c r="AK412" s="1" t="str">
        <f t="shared" si="196"/>
        <v>220000</v>
      </c>
    </row>
    <row r="413" spans="4:37" x14ac:dyDescent="0.25">
      <c r="D413" s="27">
        <v>391</v>
      </c>
      <c r="E413" s="27">
        <f t="shared" si="181"/>
        <v>0</v>
      </c>
      <c r="F413" s="27">
        <f t="shared" si="182"/>
        <v>0</v>
      </c>
      <c r="G413" s="27">
        <f t="shared" si="188"/>
        <v>0</v>
      </c>
      <c r="H413" s="2">
        <f>_xlfn.IFNA(IF(MATCH(AK413,$AK$23:AK412,0)&gt;0,0,0),1)</f>
        <v>0</v>
      </c>
      <c r="I413" s="2">
        <f t="shared" si="189"/>
        <v>5</v>
      </c>
      <c r="J413" s="31">
        <f t="shared" si="190"/>
        <v>3</v>
      </c>
      <c r="K413" s="32">
        <f t="shared" si="183"/>
        <v>0</v>
      </c>
      <c r="L413" s="31">
        <f t="shared" si="191"/>
        <v>2</v>
      </c>
      <c r="M413" s="32">
        <f t="shared" si="184"/>
        <v>0</v>
      </c>
      <c r="N413" s="31">
        <f t="shared" si="192"/>
        <v>0</v>
      </c>
      <c r="O413" s="32">
        <f t="shared" si="185"/>
        <v>0</v>
      </c>
      <c r="P413" s="31">
        <f t="shared" si="193"/>
        <v>0</v>
      </c>
      <c r="Q413" s="32">
        <f t="shared" si="186"/>
        <v>0</v>
      </c>
      <c r="R413" s="31">
        <f t="shared" si="194"/>
        <v>0</v>
      </c>
      <c r="S413" s="32">
        <f t="shared" si="187"/>
        <v>0</v>
      </c>
      <c r="T413" s="31">
        <f t="shared" si="195"/>
        <v>0</v>
      </c>
      <c r="V413" s="1">
        <f t="shared" si="169"/>
        <v>3</v>
      </c>
      <c r="W413" s="1">
        <f t="shared" si="170"/>
        <v>2</v>
      </c>
      <c r="X413" s="1">
        <f t="shared" si="171"/>
        <v>0</v>
      </c>
      <c r="Y413" s="1">
        <f t="shared" si="172"/>
        <v>0</v>
      </c>
      <c r="Z413" s="1">
        <f t="shared" si="173"/>
        <v>0</v>
      </c>
      <c r="AA413" s="1">
        <f t="shared" si="174"/>
        <v>0</v>
      </c>
      <c r="AD413" s="1">
        <f t="shared" si="175"/>
        <v>3</v>
      </c>
      <c r="AE413" s="1">
        <f t="shared" si="176"/>
        <v>2</v>
      </c>
      <c r="AF413" s="1">
        <f t="shared" si="177"/>
        <v>0</v>
      </c>
      <c r="AG413" s="1">
        <f t="shared" si="178"/>
        <v>0</v>
      </c>
      <c r="AH413" s="1">
        <f t="shared" si="179"/>
        <v>0</v>
      </c>
      <c r="AI413" s="1">
        <f t="shared" si="180"/>
        <v>0</v>
      </c>
      <c r="AK413" s="1" t="str">
        <f t="shared" si="196"/>
        <v>320000</v>
      </c>
    </row>
    <row r="414" spans="4:37" x14ac:dyDescent="0.25">
      <c r="D414" s="27">
        <v>392</v>
      </c>
      <c r="E414" s="27">
        <f t="shared" si="181"/>
        <v>0</v>
      </c>
      <c r="F414" s="27">
        <f t="shared" si="182"/>
        <v>0</v>
      </c>
      <c r="G414" s="27">
        <f t="shared" si="188"/>
        <v>0</v>
      </c>
      <c r="H414" s="2">
        <f>_xlfn.IFNA(IF(MATCH(AK414,$AK$23:AK413,0)&gt;0,0,0),1)</f>
        <v>0</v>
      </c>
      <c r="I414" s="2">
        <f t="shared" si="189"/>
        <v>6</v>
      </c>
      <c r="J414" s="31">
        <f t="shared" si="190"/>
        <v>4</v>
      </c>
      <c r="K414" s="32">
        <f t="shared" si="183"/>
        <v>0</v>
      </c>
      <c r="L414" s="31">
        <f t="shared" si="191"/>
        <v>2</v>
      </c>
      <c r="M414" s="32">
        <f t="shared" si="184"/>
        <v>0</v>
      </c>
      <c r="N414" s="31">
        <f t="shared" si="192"/>
        <v>0</v>
      </c>
      <c r="O414" s="32">
        <f t="shared" si="185"/>
        <v>0</v>
      </c>
      <c r="P414" s="31">
        <f t="shared" si="193"/>
        <v>0</v>
      </c>
      <c r="Q414" s="32">
        <f t="shared" si="186"/>
        <v>0</v>
      </c>
      <c r="R414" s="31">
        <f t="shared" si="194"/>
        <v>0</v>
      </c>
      <c r="S414" s="32">
        <f t="shared" si="187"/>
        <v>0</v>
      </c>
      <c r="T414" s="31">
        <f t="shared" si="195"/>
        <v>0</v>
      </c>
      <c r="V414" s="1">
        <f t="shared" si="169"/>
        <v>4</v>
      </c>
      <c r="W414" s="1">
        <f t="shared" si="170"/>
        <v>2</v>
      </c>
      <c r="X414" s="1">
        <f t="shared" si="171"/>
        <v>0</v>
      </c>
      <c r="Y414" s="1">
        <f t="shared" si="172"/>
        <v>0</v>
      </c>
      <c r="Z414" s="1">
        <f t="shared" si="173"/>
        <v>0</v>
      </c>
      <c r="AA414" s="1">
        <f t="shared" si="174"/>
        <v>0</v>
      </c>
      <c r="AD414" s="1">
        <f t="shared" si="175"/>
        <v>4</v>
      </c>
      <c r="AE414" s="1">
        <f t="shared" si="176"/>
        <v>2</v>
      </c>
      <c r="AF414" s="1">
        <f t="shared" si="177"/>
        <v>0</v>
      </c>
      <c r="AG414" s="1">
        <f t="shared" si="178"/>
        <v>0</v>
      </c>
      <c r="AH414" s="1">
        <f t="shared" si="179"/>
        <v>0</v>
      </c>
      <c r="AI414" s="1">
        <f t="shared" si="180"/>
        <v>0</v>
      </c>
      <c r="AK414" s="1" t="str">
        <f t="shared" si="196"/>
        <v>420000</v>
      </c>
    </row>
    <row r="415" spans="4:37" x14ac:dyDescent="0.25">
      <c r="D415" s="27">
        <v>393</v>
      </c>
      <c r="E415" s="27">
        <f t="shared" si="181"/>
        <v>0</v>
      </c>
      <c r="F415" s="27">
        <f t="shared" si="182"/>
        <v>0</v>
      </c>
      <c r="G415" s="27">
        <f t="shared" si="188"/>
        <v>0</v>
      </c>
      <c r="H415" s="2">
        <f>_xlfn.IFNA(IF(MATCH(AK415,$AK$23:AK414,0)&gt;0,0,0),1)</f>
        <v>0</v>
      </c>
      <c r="I415" s="2">
        <f t="shared" si="189"/>
        <v>4</v>
      </c>
      <c r="J415" s="31">
        <f t="shared" si="190"/>
        <v>1</v>
      </c>
      <c r="K415" s="32">
        <f t="shared" si="183"/>
        <v>0</v>
      </c>
      <c r="L415" s="31">
        <f t="shared" si="191"/>
        <v>3</v>
      </c>
      <c r="M415" s="32">
        <f t="shared" si="184"/>
        <v>0</v>
      </c>
      <c r="N415" s="31">
        <f t="shared" si="192"/>
        <v>0</v>
      </c>
      <c r="O415" s="32">
        <f t="shared" si="185"/>
        <v>0</v>
      </c>
      <c r="P415" s="31">
        <f t="shared" si="193"/>
        <v>0</v>
      </c>
      <c r="Q415" s="32">
        <f t="shared" si="186"/>
        <v>0</v>
      </c>
      <c r="R415" s="31">
        <f t="shared" si="194"/>
        <v>0</v>
      </c>
      <c r="S415" s="32">
        <f t="shared" si="187"/>
        <v>0</v>
      </c>
      <c r="T415" s="31">
        <f t="shared" si="195"/>
        <v>0</v>
      </c>
      <c r="V415" s="1">
        <f t="shared" si="169"/>
        <v>1</v>
      </c>
      <c r="W415" s="1">
        <f t="shared" si="170"/>
        <v>3</v>
      </c>
      <c r="X415" s="1">
        <f t="shared" si="171"/>
        <v>0</v>
      </c>
      <c r="Y415" s="1">
        <f t="shared" si="172"/>
        <v>0</v>
      </c>
      <c r="Z415" s="1">
        <f t="shared" si="173"/>
        <v>0</v>
      </c>
      <c r="AA415" s="1">
        <f t="shared" si="174"/>
        <v>0</v>
      </c>
      <c r="AD415" s="1">
        <f t="shared" si="175"/>
        <v>3</v>
      </c>
      <c r="AE415" s="1">
        <f t="shared" si="176"/>
        <v>1</v>
      </c>
      <c r="AF415" s="1">
        <f t="shared" si="177"/>
        <v>0</v>
      </c>
      <c r="AG415" s="1">
        <f t="shared" si="178"/>
        <v>0</v>
      </c>
      <c r="AH415" s="1">
        <f t="shared" si="179"/>
        <v>0</v>
      </c>
      <c r="AI415" s="1">
        <f t="shared" si="180"/>
        <v>0</v>
      </c>
      <c r="AK415" s="1" t="str">
        <f t="shared" si="196"/>
        <v>310000</v>
      </c>
    </row>
    <row r="416" spans="4:37" x14ac:dyDescent="0.25">
      <c r="D416" s="27">
        <v>394</v>
      </c>
      <c r="E416" s="27">
        <f t="shared" si="181"/>
        <v>0</v>
      </c>
      <c r="F416" s="27">
        <f t="shared" si="182"/>
        <v>0</v>
      </c>
      <c r="G416" s="27">
        <f t="shared" si="188"/>
        <v>0</v>
      </c>
      <c r="H416" s="2">
        <f>_xlfn.IFNA(IF(MATCH(AK416,$AK$23:AK415,0)&gt;0,0,0),1)</f>
        <v>0</v>
      </c>
      <c r="I416" s="2">
        <f t="shared" si="189"/>
        <v>5</v>
      </c>
      <c r="J416" s="31">
        <f t="shared" si="190"/>
        <v>2</v>
      </c>
      <c r="K416" s="32">
        <f t="shared" si="183"/>
        <v>0</v>
      </c>
      <c r="L416" s="31">
        <f t="shared" si="191"/>
        <v>3</v>
      </c>
      <c r="M416" s="32">
        <f t="shared" si="184"/>
        <v>0</v>
      </c>
      <c r="N416" s="31">
        <f t="shared" si="192"/>
        <v>0</v>
      </c>
      <c r="O416" s="32">
        <f t="shared" si="185"/>
        <v>0</v>
      </c>
      <c r="P416" s="31">
        <f t="shared" si="193"/>
        <v>0</v>
      </c>
      <c r="Q416" s="32">
        <f t="shared" si="186"/>
        <v>0</v>
      </c>
      <c r="R416" s="31">
        <f t="shared" si="194"/>
        <v>0</v>
      </c>
      <c r="S416" s="32">
        <f t="shared" si="187"/>
        <v>0</v>
      </c>
      <c r="T416" s="31">
        <f t="shared" si="195"/>
        <v>0</v>
      </c>
      <c r="V416" s="1">
        <f t="shared" si="169"/>
        <v>2</v>
      </c>
      <c r="W416" s="1">
        <f t="shared" si="170"/>
        <v>3</v>
      </c>
      <c r="X416" s="1">
        <f t="shared" si="171"/>
        <v>0</v>
      </c>
      <c r="Y416" s="1">
        <f t="shared" si="172"/>
        <v>0</v>
      </c>
      <c r="Z416" s="1">
        <f t="shared" si="173"/>
        <v>0</v>
      </c>
      <c r="AA416" s="1">
        <f t="shared" si="174"/>
        <v>0</v>
      </c>
      <c r="AD416" s="1">
        <f t="shared" si="175"/>
        <v>3</v>
      </c>
      <c r="AE416" s="1">
        <f t="shared" si="176"/>
        <v>2</v>
      </c>
      <c r="AF416" s="1">
        <f t="shared" si="177"/>
        <v>0</v>
      </c>
      <c r="AG416" s="1">
        <f t="shared" si="178"/>
        <v>0</v>
      </c>
      <c r="AH416" s="1">
        <f t="shared" si="179"/>
        <v>0</v>
      </c>
      <c r="AI416" s="1">
        <f t="shared" si="180"/>
        <v>0</v>
      </c>
      <c r="AK416" s="1" t="str">
        <f t="shared" si="196"/>
        <v>320000</v>
      </c>
    </row>
    <row r="417" spans="4:37" x14ac:dyDescent="0.25">
      <c r="D417" s="27">
        <v>395</v>
      </c>
      <c r="E417" s="27">
        <f t="shared" si="181"/>
        <v>0</v>
      </c>
      <c r="F417" s="27">
        <f t="shared" si="182"/>
        <v>0</v>
      </c>
      <c r="G417" s="27">
        <f t="shared" si="188"/>
        <v>0</v>
      </c>
      <c r="H417" s="2">
        <f>_xlfn.IFNA(IF(MATCH(AK417,$AK$23:AK416,0)&gt;0,0,0),1)</f>
        <v>0</v>
      </c>
      <c r="I417" s="2">
        <f t="shared" si="189"/>
        <v>6</v>
      </c>
      <c r="J417" s="31">
        <f t="shared" si="190"/>
        <v>3</v>
      </c>
      <c r="K417" s="32">
        <f t="shared" si="183"/>
        <v>1</v>
      </c>
      <c r="L417" s="31">
        <f t="shared" si="191"/>
        <v>3</v>
      </c>
      <c r="M417" s="32">
        <f t="shared" si="184"/>
        <v>0</v>
      </c>
      <c r="N417" s="31">
        <f t="shared" si="192"/>
        <v>0</v>
      </c>
      <c r="O417" s="32">
        <f t="shared" si="185"/>
        <v>0</v>
      </c>
      <c r="P417" s="31">
        <f t="shared" si="193"/>
        <v>0</v>
      </c>
      <c r="Q417" s="32">
        <f t="shared" si="186"/>
        <v>0</v>
      </c>
      <c r="R417" s="31">
        <f t="shared" si="194"/>
        <v>0</v>
      </c>
      <c r="S417" s="32">
        <f t="shared" si="187"/>
        <v>0</v>
      </c>
      <c r="T417" s="31">
        <f t="shared" si="195"/>
        <v>0</v>
      </c>
      <c r="V417" s="1">
        <f t="shared" si="169"/>
        <v>3</v>
      </c>
      <c r="W417" s="1">
        <f t="shared" si="170"/>
        <v>3</v>
      </c>
      <c r="X417" s="1">
        <f t="shared" si="171"/>
        <v>0</v>
      </c>
      <c r="Y417" s="1">
        <f t="shared" si="172"/>
        <v>0</v>
      </c>
      <c r="Z417" s="1">
        <f t="shared" si="173"/>
        <v>0</v>
      </c>
      <c r="AA417" s="1">
        <f t="shared" si="174"/>
        <v>0</v>
      </c>
      <c r="AD417" s="1">
        <f t="shared" si="175"/>
        <v>3</v>
      </c>
      <c r="AE417" s="1">
        <f t="shared" si="176"/>
        <v>3</v>
      </c>
      <c r="AF417" s="1">
        <f t="shared" si="177"/>
        <v>0</v>
      </c>
      <c r="AG417" s="1">
        <f t="shared" si="178"/>
        <v>0</v>
      </c>
      <c r="AH417" s="1">
        <f t="shared" si="179"/>
        <v>0</v>
      </c>
      <c r="AI417" s="1">
        <f t="shared" si="180"/>
        <v>0</v>
      </c>
      <c r="AK417" s="1" t="str">
        <f t="shared" si="196"/>
        <v>330000</v>
      </c>
    </row>
    <row r="418" spans="4:37" x14ac:dyDescent="0.25">
      <c r="D418" s="27">
        <v>396</v>
      </c>
      <c r="E418" s="27">
        <f t="shared" si="181"/>
        <v>0</v>
      </c>
      <c r="F418" s="27">
        <f t="shared" si="182"/>
        <v>0</v>
      </c>
      <c r="G418" s="27">
        <f t="shared" si="188"/>
        <v>0</v>
      </c>
      <c r="H418" s="2">
        <f>_xlfn.IFNA(IF(MATCH(AK418,$AK$23:AK417,0)&gt;0,0,0),1)</f>
        <v>0</v>
      </c>
      <c r="I418" s="2">
        <f t="shared" si="189"/>
        <v>7</v>
      </c>
      <c r="J418" s="31">
        <f t="shared" si="190"/>
        <v>4</v>
      </c>
      <c r="K418" s="32">
        <f t="shared" si="183"/>
        <v>0</v>
      </c>
      <c r="L418" s="31">
        <f t="shared" si="191"/>
        <v>3</v>
      </c>
      <c r="M418" s="32">
        <f t="shared" si="184"/>
        <v>0</v>
      </c>
      <c r="N418" s="31">
        <f t="shared" si="192"/>
        <v>0</v>
      </c>
      <c r="O418" s="32">
        <f t="shared" si="185"/>
        <v>0</v>
      </c>
      <c r="P418" s="31">
        <f t="shared" si="193"/>
        <v>0</v>
      </c>
      <c r="Q418" s="32">
        <f t="shared" si="186"/>
        <v>0</v>
      </c>
      <c r="R418" s="31">
        <f t="shared" si="194"/>
        <v>0</v>
      </c>
      <c r="S418" s="32">
        <f t="shared" si="187"/>
        <v>0</v>
      </c>
      <c r="T418" s="31">
        <f t="shared" si="195"/>
        <v>0</v>
      </c>
      <c r="V418" s="1">
        <f t="shared" si="169"/>
        <v>4</v>
      </c>
      <c r="W418" s="1">
        <f t="shared" si="170"/>
        <v>3</v>
      </c>
      <c r="X418" s="1">
        <f t="shared" si="171"/>
        <v>0</v>
      </c>
      <c r="Y418" s="1">
        <f t="shared" si="172"/>
        <v>0</v>
      </c>
      <c r="Z418" s="1">
        <f t="shared" si="173"/>
        <v>0</v>
      </c>
      <c r="AA418" s="1">
        <f t="shared" si="174"/>
        <v>0</v>
      </c>
      <c r="AD418" s="1">
        <f t="shared" si="175"/>
        <v>4</v>
      </c>
      <c r="AE418" s="1">
        <f t="shared" si="176"/>
        <v>3</v>
      </c>
      <c r="AF418" s="1">
        <f t="shared" si="177"/>
        <v>0</v>
      </c>
      <c r="AG418" s="1">
        <f t="shared" si="178"/>
        <v>0</v>
      </c>
      <c r="AH418" s="1">
        <f t="shared" si="179"/>
        <v>0</v>
      </c>
      <c r="AI418" s="1">
        <f t="shared" si="180"/>
        <v>0</v>
      </c>
      <c r="AK418" s="1" t="str">
        <f t="shared" si="196"/>
        <v>430000</v>
      </c>
    </row>
    <row r="419" spans="4:37" x14ac:dyDescent="0.25">
      <c r="D419" s="27">
        <v>397</v>
      </c>
      <c r="E419" s="27">
        <f t="shared" si="181"/>
        <v>0</v>
      </c>
      <c r="F419" s="27">
        <f t="shared" si="182"/>
        <v>0</v>
      </c>
      <c r="G419" s="27">
        <f t="shared" si="188"/>
        <v>0</v>
      </c>
      <c r="H419" s="2">
        <f>_xlfn.IFNA(IF(MATCH(AK419,$AK$23:AK418,0)&gt;0,0,0),1)</f>
        <v>0</v>
      </c>
      <c r="I419" s="2">
        <f t="shared" si="189"/>
        <v>5</v>
      </c>
      <c r="J419" s="31">
        <f t="shared" si="190"/>
        <v>1</v>
      </c>
      <c r="K419" s="32">
        <f t="shared" si="183"/>
        <v>0</v>
      </c>
      <c r="L419" s="31">
        <f t="shared" si="191"/>
        <v>4</v>
      </c>
      <c r="M419" s="32">
        <f t="shared" si="184"/>
        <v>0</v>
      </c>
      <c r="N419" s="31">
        <f t="shared" si="192"/>
        <v>0</v>
      </c>
      <c r="O419" s="32">
        <f t="shared" si="185"/>
        <v>0</v>
      </c>
      <c r="P419" s="31">
        <f t="shared" si="193"/>
        <v>0</v>
      </c>
      <c r="Q419" s="32">
        <f t="shared" si="186"/>
        <v>0</v>
      </c>
      <c r="R419" s="31">
        <f t="shared" si="194"/>
        <v>0</v>
      </c>
      <c r="S419" s="32">
        <f t="shared" si="187"/>
        <v>0</v>
      </c>
      <c r="T419" s="31">
        <f t="shared" si="195"/>
        <v>0</v>
      </c>
      <c r="V419" s="1">
        <f t="shared" ref="V419:V482" si="197">J419</f>
        <v>1</v>
      </c>
      <c r="W419" s="1">
        <f t="shared" ref="W419:W482" si="198">L419</f>
        <v>4</v>
      </c>
      <c r="X419" s="1">
        <f t="shared" ref="X419:X482" si="199">N419</f>
        <v>0</v>
      </c>
      <c r="Y419" s="1">
        <f t="shared" ref="Y419:Y482" si="200">P419</f>
        <v>0</v>
      </c>
      <c r="Z419" s="1">
        <f t="shared" ref="Z419:Z482" si="201">R419</f>
        <v>0</v>
      </c>
      <c r="AA419" s="1">
        <f t="shared" ref="AA419:AA482" si="202">T419</f>
        <v>0</v>
      </c>
      <c r="AD419" s="1">
        <f t="shared" ref="AD419:AD482" si="203">LARGE(V419:AA419,1)</f>
        <v>4</v>
      </c>
      <c r="AE419" s="1">
        <f t="shared" ref="AE419:AE482" si="204">LARGE(V419:AA419,2)</f>
        <v>1</v>
      </c>
      <c r="AF419" s="1">
        <f t="shared" ref="AF419:AF482" si="205">LARGE(V419:AA419,3)</f>
        <v>0</v>
      </c>
      <c r="AG419" s="1">
        <f t="shared" ref="AG419:AG482" si="206">LARGE(V419:AA419,4)</f>
        <v>0</v>
      </c>
      <c r="AH419" s="1">
        <f t="shared" ref="AH419:AH482" si="207">LARGE(V419:AA419,5)</f>
        <v>0</v>
      </c>
      <c r="AI419" s="1">
        <f t="shared" ref="AI419:AI482" si="208">LARGE(V419:AA419,6)</f>
        <v>0</v>
      </c>
      <c r="AK419" s="1" t="str">
        <f t="shared" si="196"/>
        <v>410000</v>
      </c>
    </row>
    <row r="420" spans="4:37" x14ac:dyDescent="0.25">
      <c r="D420" s="27">
        <v>398</v>
      </c>
      <c r="E420" s="27">
        <f t="shared" si="181"/>
        <v>0</v>
      </c>
      <c r="F420" s="27">
        <f t="shared" si="182"/>
        <v>0</v>
      </c>
      <c r="G420" s="27">
        <f t="shared" si="188"/>
        <v>0</v>
      </c>
      <c r="H420" s="2">
        <f>_xlfn.IFNA(IF(MATCH(AK420,$AK$23:AK419,0)&gt;0,0,0),1)</f>
        <v>0</v>
      </c>
      <c r="I420" s="2">
        <f t="shared" si="189"/>
        <v>6</v>
      </c>
      <c r="J420" s="31">
        <f t="shared" si="190"/>
        <v>2</v>
      </c>
      <c r="K420" s="32">
        <f t="shared" si="183"/>
        <v>0</v>
      </c>
      <c r="L420" s="31">
        <f t="shared" si="191"/>
        <v>4</v>
      </c>
      <c r="M420" s="32">
        <f t="shared" si="184"/>
        <v>0</v>
      </c>
      <c r="N420" s="31">
        <f t="shared" si="192"/>
        <v>0</v>
      </c>
      <c r="O420" s="32">
        <f t="shared" si="185"/>
        <v>0</v>
      </c>
      <c r="P420" s="31">
        <f t="shared" si="193"/>
        <v>0</v>
      </c>
      <c r="Q420" s="32">
        <f t="shared" si="186"/>
        <v>0</v>
      </c>
      <c r="R420" s="31">
        <f t="shared" si="194"/>
        <v>0</v>
      </c>
      <c r="S420" s="32">
        <f t="shared" si="187"/>
        <v>0</v>
      </c>
      <c r="T420" s="31">
        <f t="shared" si="195"/>
        <v>0</v>
      </c>
      <c r="V420" s="1">
        <f t="shared" si="197"/>
        <v>2</v>
      </c>
      <c r="W420" s="1">
        <f t="shared" si="198"/>
        <v>4</v>
      </c>
      <c r="X420" s="1">
        <f t="shared" si="199"/>
        <v>0</v>
      </c>
      <c r="Y420" s="1">
        <f t="shared" si="200"/>
        <v>0</v>
      </c>
      <c r="Z420" s="1">
        <f t="shared" si="201"/>
        <v>0</v>
      </c>
      <c r="AA420" s="1">
        <f t="shared" si="202"/>
        <v>0</v>
      </c>
      <c r="AD420" s="1">
        <f t="shared" si="203"/>
        <v>4</v>
      </c>
      <c r="AE420" s="1">
        <f t="shared" si="204"/>
        <v>2</v>
      </c>
      <c r="AF420" s="1">
        <f t="shared" si="205"/>
        <v>0</v>
      </c>
      <c r="AG420" s="1">
        <f t="shared" si="206"/>
        <v>0</v>
      </c>
      <c r="AH420" s="1">
        <f t="shared" si="207"/>
        <v>0</v>
      </c>
      <c r="AI420" s="1">
        <f t="shared" si="208"/>
        <v>0</v>
      </c>
      <c r="AK420" s="1" t="str">
        <f t="shared" si="196"/>
        <v>420000</v>
      </c>
    </row>
    <row r="421" spans="4:37" x14ac:dyDescent="0.25">
      <c r="D421" s="27">
        <v>399</v>
      </c>
      <c r="E421" s="27">
        <f t="shared" si="181"/>
        <v>0</v>
      </c>
      <c r="F421" s="27">
        <f t="shared" si="182"/>
        <v>0</v>
      </c>
      <c r="G421" s="27">
        <f t="shared" si="188"/>
        <v>0</v>
      </c>
      <c r="H421" s="2">
        <f>_xlfn.IFNA(IF(MATCH(AK421,$AK$23:AK420,0)&gt;0,0,0),1)</f>
        <v>0</v>
      </c>
      <c r="I421" s="2">
        <f t="shared" si="189"/>
        <v>7</v>
      </c>
      <c r="J421" s="31">
        <f t="shared" si="190"/>
        <v>3</v>
      </c>
      <c r="K421" s="32">
        <f t="shared" si="183"/>
        <v>0</v>
      </c>
      <c r="L421" s="31">
        <f t="shared" si="191"/>
        <v>4</v>
      </c>
      <c r="M421" s="32">
        <f t="shared" si="184"/>
        <v>0</v>
      </c>
      <c r="N421" s="31">
        <f t="shared" si="192"/>
        <v>0</v>
      </c>
      <c r="O421" s="32">
        <f t="shared" si="185"/>
        <v>0</v>
      </c>
      <c r="P421" s="31">
        <f t="shared" si="193"/>
        <v>0</v>
      </c>
      <c r="Q421" s="32">
        <f t="shared" si="186"/>
        <v>0</v>
      </c>
      <c r="R421" s="31">
        <f t="shared" si="194"/>
        <v>0</v>
      </c>
      <c r="S421" s="32">
        <f t="shared" si="187"/>
        <v>0</v>
      </c>
      <c r="T421" s="31">
        <f t="shared" si="195"/>
        <v>0</v>
      </c>
      <c r="V421" s="1">
        <f t="shared" si="197"/>
        <v>3</v>
      </c>
      <c r="W421" s="1">
        <f t="shared" si="198"/>
        <v>4</v>
      </c>
      <c r="X421" s="1">
        <f t="shared" si="199"/>
        <v>0</v>
      </c>
      <c r="Y421" s="1">
        <f t="shared" si="200"/>
        <v>0</v>
      </c>
      <c r="Z421" s="1">
        <f t="shared" si="201"/>
        <v>0</v>
      </c>
      <c r="AA421" s="1">
        <f t="shared" si="202"/>
        <v>0</v>
      </c>
      <c r="AD421" s="1">
        <f t="shared" si="203"/>
        <v>4</v>
      </c>
      <c r="AE421" s="1">
        <f t="shared" si="204"/>
        <v>3</v>
      </c>
      <c r="AF421" s="1">
        <f t="shared" si="205"/>
        <v>0</v>
      </c>
      <c r="AG421" s="1">
        <f t="shared" si="206"/>
        <v>0</v>
      </c>
      <c r="AH421" s="1">
        <f t="shared" si="207"/>
        <v>0</v>
      </c>
      <c r="AI421" s="1">
        <f t="shared" si="208"/>
        <v>0</v>
      </c>
      <c r="AK421" s="1" t="str">
        <f t="shared" si="196"/>
        <v>430000</v>
      </c>
    </row>
    <row r="422" spans="4:37" x14ac:dyDescent="0.25">
      <c r="D422" s="27">
        <v>400</v>
      </c>
      <c r="E422" s="27">
        <f t="shared" si="181"/>
        <v>0</v>
      </c>
      <c r="F422" s="27">
        <f t="shared" si="182"/>
        <v>0</v>
      </c>
      <c r="G422" s="27">
        <f t="shared" si="188"/>
        <v>0</v>
      </c>
      <c r="H422" s="2">
        <f>_xlfn.IFNA(IF(MATCH(AK422,$AK$23:AK421,0)&gt;0,0,0),1)</f>
        <v>0</v>
      </c>
      <c r="I422" s="2">
        <f t="shared" si="189"/>
        <v>8</v>
      </c>
      <c r="J422" s="31">
        <f t="shared" si="190"/>
        <v>4</v>
      </c>
      <c r="K422" s="32">
        <f t="shared" si="183"/>
        <v>1</v>
      </c>
      <c r="L422" s="31">
        <f t="shared" si="191"/>
        <v>4</v>
      </c>
      <c r="M422" s="32">
        <f t="shared" si="184"/>
        <v>0</v>
      </c>
      <c r="N422" s="31">
        <f t="shared" si="192"/>
        <v>0</v>
      </c>
      <c r="O422" s="32">
        <f t="shared" si="185"/>
        <v>0</v>
      </c>
      <c r="P422" s="31">
        <f t="shared" si="193"/>
        <v>0</v>
      </c>
      <c r="Q422" s="32">
        <f t="shared" si="186"/>
        <v>0</v>
      </c>
      <c r="R422" s="31">
        <f t="shared" si="194"/>
        <v>0</v>
      </c>
      <c r="S422" s="32">
        <f t="shared" si="187"/>
        <v>0</v>
      </c>
      <c r="T422" s="31">
        <f t="shared" si="195"/>
        <v>0</v>
      </c>
      <c r="V422" s="1">
        <f t="shared" si="197"/>
        <v>4</v>
      </c>
      <c r="W422" s="1">
        <f t="shared" si="198"/>
        <v>4</v>
      </c>
      <c r="X422" s="1">
        <f t="shared" si="199"/>
        <v>0</v>
      </c>
      <c r="Y422" s="1">
        <f t="shared" si="200"/>
        <v>0</v>
      </c>
      <c r="Z422" s="1">
        <f t="shared" si="201"/>
        <v>0</v>
      </c>
      <c r="AA422" s="1">
        <f t="shared" si="202"/>
        <v>0</v>
      </c>
      <c r="AD422" s="1">
        <f t="shared" si="203"/>
        <v>4</v>
      </c>
      <c r="AE422" s="1">
        <f t="shared" si="204"/>
        <v>4</v>
      </c>
      <c r="AF422" s="1">
        <f t="shared" si="205"/>
        <v>0</v>
      </c>
      <c r="AG422" s="1">
        <f t="shared" si="206"/>
        <v>0</v>
      </c>
      <c r="AH422" s="1">
        <f t="shared" si="207"/>
        <v>0</v>
      </c>
      <c r="AI422" s="1">
        <f t="shared" si="208"/>
        <v>0</v>
      </c>
      <c r="AK422" s="1" t="str">
        <f t="shared" si="196"/>
        <v>440000</v>
      </c>
    </row>
    <row r="423" spans="4:37" x14ac:dyDescent="0.25">
      <c r="D423" s="27">
        <v>401</v>
      </c>
      <c r="E423" s="27">
        <f t="shared" si="181"/>
        <v>0</v>
      </c>
      <c r="F423" s="27">
        <f t="shared" si="182"/>
        <v>0</v>
      </c>
      <c r="G423" s="27">
        <f t="shared" si="188"/>
        <v>0</v>
      </c>
      <c r="H423" s="2">
        <f>_xlfn.IFNA(IF(MATCH(AK423,$AK$23:AK422,0)&gt;0,0,0),1)</f>
        <v>0</v>
      </c>
      <c r="I423" s="2">
        <f t="shared" si="189"/>
        <v>2</v>
      </c>
      <c r="J423" s="31">
        <f t="shared" si="190"/>
        <v>1</v>
      </c>
      <c r="K423" s="32">
        <f t="shared" si="183"/>
        <v>1</v>
      </c>
      <c r="L423" s="31">
        <f t="shared" si="191"/>
        <v>1</v>
      </c>
      <c r="M423" s="32">
        <f t="shared" si="184"/>
        <v>0</v>
      </c>
      <c r="N423" s="31">
        <f t="shared" si="192"/>
        <v>0</v>
      </c>
      <c r="O423" s="32">
        <f t="shared" si="185"/>
        <v>0</v>
      </c>
      <c r="P423" s="31">
        <f t="shared" si="193"/>
        <v>0</v>
      </c>
      <c r="Q423" s="32">
        <f t="shared" si="186"/>
        <v>0</v>
      </c>
      <c r="R423" s="31">
        <f t="shared" si="194"/>
        <v>0</v>
      </c>
      <c r="S423" s="32">
        <f t="shared" si="187"/>
        <v>0</v>
      </c>
      <c r="T423" s="31">
        <f t="shared" si="195"/>
        <v>0</v>
      </c>
      <c r="V423" s="1">
        <f t="shared" si="197"/>
        <v>1</v>
      </c>
      <c r="W423" s="1">
        <f t="shared" si="198"/>
        <v>1</v>
      </c>
      <c r="X423" s="1">
        <f t="shared" si="199"/>
        <v>0</v>
      </c>
      <c r="Y423" s="1">
        <f t="shared" si="200"/>
        <v>0</v>
      </c>
      <c r="Z423" s="1">
        <f t="shared" si="201"/>
        <v>0</v>
      </c>
      <c r="AA423" s="1">
        <f t="shared" si="202"/>
        <v>0</v>
      </c>
      <c r="AD423" s="1">
        <f t="shared" si="203"/>
        <v>1</v>
      </c>
      <c r="AE423" s="1">
        <f t="shared" si="204"/>
        <v>1</v>
      </c>
      <c r="AF423" s="1">
        <f t="shared" si="205"/>
        <v>0</v>
      </c>
      <c r="AG423" s="1">
        <f t="shared" si="206"/>
        <v>0</v>
      </c>
      <c r="AH423" s="1">
        <f t="shared" si="207"/>
        <v>0</v>
      </c>
      <c r="AI423" s="1">
        <f t="shared" si="208"/>
        <v>0</v>
      </c>
      <c r="AK423" s="1" t="str">
        <f t="shared" si="196"/>
        <v>110000</v>
      </c>
    </row>
    <row r="424" spans="4:37" x14ac:dyDescent="0.25">
      <c r="D424" s="27">
        <v>402</v>
      </c>
      <c r="E424" s="27">
        <f t="shared" si="181"/>
        <v>0</v>
      </c>
      <c r="F424" s="27">
        <f t="shared" si="182"/>
        <v>0</v>
      </c>
      <c r="G424" s="27">
        <f t="shared" si="188"/>
        <v>0</v>
      </c>
      <c r="H424" s="2">
        <f>_xlfn.IFNA(IF(MATCH(AK424,$AK$23:AK423,0)&gt;0,0,0),1)</f>
        <v>0</v>
      </c>
      <c r="I424" s="2">
        <f t="shared" si="189"/>
        <v>3</v>
      </c>
      <c r="J424" s="31">
        <f t="shared" si="190"/>
        <v>2</v>
      </c>
      <c r="K424" s="32">
        <f t="shared" si="183"/>
        <v>0</v>
      </c>
      <c r="L424" s="31">
        <f t="shared" si="191"/>
        <v>1</v>
      </c>
      <c r="M424" s="32">
        <f t="shared" si="184"/>
        <v>0</v>
      </c>
      <c r="N424" s="31">
        <f t="shared" si="192"/>
        <v>0</v>
      </c>
      <c r="O424" s="32">
        <f t="shared" si="185"/>
        <v>0</v>
      </c>
      <c r="P424" s="31">
        <f t="shared" si="193"/>
        <v>0</v>
      </c>
      <c r="Q424" s="32">
        <f t="shared" si="186"/>
        <v>0</v>
      </c>
      <c r="R424" s="31">
        <f t="shared" si="194"/>
        <v>0</v>
      </c>
      <c r="S424" s="32">
        <f t="shared" si="187"/>
        <v>0</v>
      </c>
      <c r="T424" s="31">
        <f t="shared" si="195"/>
        <v>0</v>
      </c>
      <c r="V424" s="1">
        <f t="shared" si="197"/>
        <v>2</v>
      </c>
      <c r="W424" s="1">
        <f t="shared" si="198"/>
        <v>1</v>
      </c>
      <c r="X424" s="1">
        <f t="shared" si="199"/>
        <v>0</v>
      </c>
      <c r="Y424" s="1">
        <f t="shared" si="200"/>
        <v>0</v>
      </c>
      <c r="Z424" s="1">
        <f t="shared" si="201"/>
        <v>0</v>
      </c>
      <c r="AA424" s="1">
        <f t="shared" si="202"/>
        <v>0</v>
      </c>
      <c r="AD424" s="1">
        <f t="shared" si="203"/>
        <v>2</v>
      </c>
      <c r="AE424" s="1">
        <f t="shared" si="204"/>
        <v>1</v>
      </c>
      <c r="AF424" s="1">
        <f t="shared" si="205"/>
        <v>0</v>
      </c>
      <c r="AG424" s="1">
        <f t="shared" si="206"/>
        <v>0</v>
      </c>
      <c r="AH424" s="1">
        <f t="shared" si="207"/>
        <v>0</v>
      </c>
      <c r="AI424" s="1">
        <f t="shared" si="208"/>
        <v>0</v>
      </c>
      <c r="AK424" s="1" t="str">
        <f t="shared" si="196"/>
        <v>210000</v>
      </c>
    </row>
    <row r="425" spans="4:37" x14ac:dyDescent="0.25">
      <c r="D425" s="27">
        <v>403</v>
      </c>
      <c r="E425" s="27">
        <f t="shared" si="181"/>
        <v>0</v>
      </c>
      <c r="F425" s="27">
        <f t="shared" si="182"/>
        <v>0</v>
      </c>
      <c r="G425" s="27">
        <f t="shared" si="188"/>
        <v>0</v>
      </c>
      <c r="H425" s="2">
        <f>_xlfn.IFNA(IF(MATCH(AK425,$AK$23:AK424,0)&gt;0,0,0),1)</f>
        <v>0</v>
      </c>
      <c r="I425" s="2">
        <f t="shared" si="189"/>
        <v>4</v>
      </c>
      <c r="J425" s="31">
        <f t="shared" si="190"/>
        <v>3</v>
      </c>
      <c r="K425" s="32">
        <f t="shared" si="183"/>
        <v>0</v>
      </c>
      <c r="L425" s="31">
        <f t="shared" si="191"/>
        <v>1</v>
      </c>
      <c r="M425" s="32">
        <f t="shared" si="184"/>
        <v>0</v>
      </c>
      <c r="N425" s="31">
        <f t="shared" si="192"/>
        <v>0</v>
      </c>
      <c r="O425" s="32">
        <f t="shared" si="185"/>
        <v>0</v>
      </c>
      <c r="P425" s="31">
        <f t="shared" si="193"/>
        <v>0</v>
      </c>
      <c r="Q425" s="32">
        <f t="shared" si="186"/>
        <v>0</v>
      </c>
      <c r="R425" s="31">
        <f t="shared" si="194"/>
        <v>0</v>
      </c>
      <c r="S425" s="32">
        <f t="shared" si="187"/>
        <v>0</v>
      </c>
      <c r="T425" s="31">
        <f t="shared" si="195"/>
        <v>0</v>
      </c>
      <c r="V425" s="1">
        <f t="shared" si="197"/>
        <v>3</v>
      </c>
      <c r="W425" s="1">
        <f t="shared" si="198"/>
        <v>1</v>
      </c>
      <c r="X425" s="1">
        <f t="shared" si="199"/>
        <v>0</v>
      </c>
      <c r="Y425" s="1">
        <f t="shared" si="200"/>
        <v>0</v>
      </c>
      <c r="Z425" s="1">
        <f t="shared" si="201"/>
        <v>0</v>
      </c>
      <c r="AA425" s="1">
        <f t="shared" si="202"/>
        <v>0</v>
      </c>
      <c r="AD425" s="1">
        <f t="shared" si="203"/>
        <v>3</v>
      </c>
      <c r="AE425" s="1">
        <f t="shared" si="204"/>
        <v>1</v>
      </c>
      <c r="AF425" s="1">
        <f t="shared" si="205"/>
        <v>0</v>
      </c>
      <c r="AG425" s="1">
        <f t="shared" si="206"/>
        <v>0</v>
      </c>
      <c r="AH425" s="1">
        <f t="shared" si="207"/>
        <v>0</v>
      </c>
      <c r="AI425" s="1">
        <f t="shared" si="208"/>
        <v>0</v>
      </c>
      <c r="AK425" s="1" t="str">
        <f t="shared" si="196"/>
        <v>310000</v>
      </c>
    </row>
    <row r="426" spans="4:37" x14ac:dyDescent="0.25">
      <c r="D426" s="27">
        <v>404</v>
      </c>
      <c r="E426" s="27">
        <f t="shared" si="181"/>
        <v>0</v>
      </c>
      <c r="F426" s="27">
        <f t="shared" si="182"/>
        <v>0</v>
      </c>
      <c r="G426" s="27">
        <f t="shared" si="188"/>
        <v>0</v>
      </c>
      <c r="H426" s="2">
        <f>_xlfn.IFNA(IF(MATCH(AK426,$AK$23:AK425,0)&gt;0,0,0),1)</f>
        <v>0</v>
      </c>
      <c r="I426" s="2">
        <f t="shared" si="189"/>
        <v>5</v>
      </c>
      <c r="J426" s="31">
        <f t="shared" si="190"/>
        <v>4</v>
      </c>
      <c r="K426" s="32">
        <f t="shared" si="183"/>
        <v>0</v>
      </c>
      <c r="L426" s="31">
        <f t="shared" si="191"/>
        <v>1</v>
      </c>
      <c r="M426" s="32">
        <f t="shared" si="184"/>
        <v>0</v>
      </c>
      <c r="N426" s="31">
        <f t="shared" si="192"/>
        <v>0</v>
      </c>
      <c r="O426" s="32">
        <f t="shared" si="185"/>
        <v>0</v>
      </c>
      <c r="P426" s="31">
        <f t="shared" si="193"/>
        <v>0</v>
      </c>
      <c r="Q426" s="32">
        <f t="shared" si="186"/>
        <v>0</v>
      </c>
      <c r="R426" s="31">
        <f t="shared" si="194"/>
        <v>0</v>
      </c>
      <c r="S426" s="32">
        <f t="shared" si="187"/>
        <v>0</v>
      </c>
      <c r="T426" s="31">
        <f t="shared" si="195"/>
        <v>0</v>
      </c>
      <c r="V426" s="1">
        <f t="shared" si="197"/>
        <v>4</v>
      </c>
      <c r="W426" s="1">
        <f t="shared" si="198"/>
        <v>1</v>
      </c>
      <c r="X426" s="1">
        <f t="shared" si="199"/>
        <v>0</v>
      </c>
      <c r="Y426" s="1">
        <f t="shared" si="200"/>
        <v>0</v>
      </c>
      <c r="Z426" s="1">
        <f t="shared" si="201"/>
        <v>0</v>
      </c>
      <c r="AA426" s="1">
        <f t="shared" si="202"/>
        <v>0</v>
      </c>
      <c r="AD426" s="1">
        <f t="shared" si="203"/>
        <v>4</v>
      </c>
      <c r="AE426" s="1">
        <f t="shared" si="204"/>
        <v>1</v>
      </c>
      <c r="AF426" s="1">
        <f t="shared" si="205"/>
        <v>0</v>
      </c>
      <c r="AG426" s="1">
        <f t="shared" si="206"/>
        <v>0</v>
      </c>
      <c r="AH426" s="1">
        <f t="shared" si="207"/>
        <v>0</v>
      </c>
      <c r="AI426" s="1">
        <f t="shared" si="208"/>
        <v>0</v>
      </c>
      <c r="AK426" s="1" t="str">
        <f t="shared" si="196"/>
        <v>410000</v>
      </c>
    </row>
    <row r="427" spans="4:37" x14ac:dyDescent="0.25">
      <c r="D427" s="27">
        <v>405</v>
      </c>
      <c r="E427" s="27">
        <f t="shared" si="181"/>
        <v>0</v>
      </c>
      <c r="F427" s="27">
        <f t="shared" si="182"/>
        <v>0</v>
      </c>
      <c r="G427" s="27">
        <f t="shared" si="188"/>
        <v>0</v>
      </c>
      <c r="H427" s="2">
        <f>_xlfn.IFNA(IF(MATCH(AK427,$AK$23:AK426,0)&gt;0,0,0),1)</f>
        <v>0</v>
      </c>
      <c r="I427" s="2">
        <f t="shared" si="189"/>
        <v>3</v>
      </c>
      <c r="J427" s="31">
        <f t="shared" si="190"/>
        <v>1</v>
      </c>
      <c r="K427" s="32">
        <f t="shared" si="183"/>
        <v>0</v>
      </c>
      <c r="L427" s="31">
        <f t="shared" si="191"/>
        <v>2</v>
      </c>
      <c r="M427" s="32">
        <f t="shared" si="184"/>
        <v>0</v>
      </c>
      <c r="N427" s="31">
        <f t="shared" si="192"/>
        <v>0</v>
      </c>
      <c r="O427" s="32">
        <f t="shared" si="185"/>
        <v>0</v>
      </c>
      <c r="P427" s="31">
        <f t="shared" si="193"/>
        <v>0</v>
      </c>
      <c r="Q427" s="32">
        <f t="shared" si="186"/>
        <v>0</v>
      </c>
      <c r="R427" s="31">
        <f t="shared" si="194"/>
        <v>0</v>
      </c>
      <c r="S427" s="32">
        <f t="shared" si="187"/>
        <v>0</v>
      </c>
      <c r="T427" s="31">
        <f t="shared" si="195"/>
        <v>0</v>
      </c>
      <c r="V427" s="1">
        <f t="shared" si="197"/>
        <v>1</v>
      </c>
      <c r="W427" s="1">
        <f t="shared" si="198"/>
        <v>2</v>
      </c>
      <c r="X427" s="1">
        <f t="shared" si="199"/>
        <v>0</v>
      </c>
      <c r="Y427" s="1">
        <f t="shared" si="200"/>
        <v>0</v>
      </c>
      <c r="Z427" s="1">
        <f t="shared" si="201"/>
        <v>0</v>
      </c>
      <c r="AA427" s="1">
        <f t="shared" si="202"/>
        <v>0</v>
      </c>
      <c r="AD427" s="1">
        <f t="shared" si="203"/>
        <v>2</v>
      </c>
      <c r="AE427" s="1">
        <f t="shared" si="204"/>
        <v>1</v>
      </c>
      <c r="AF427" s="1">
        <f t="shared" si="205"/>
        <v>0</v>
      </c>
      <c r="AG427" s="1">
        <f t="shared" si="206"/>
        <v>0</v>
      </c>
      <c r="AH427" s="1">
        <f t="shared" si="207"/>
        <v>0</v>
      </c>
      <c r="AI427" s="1">
        <f t="shared" si="208"/>
        <v>0</v>
      </c>
      <c r="AK427" s="1" t="str">
        <f t="shared" si="196"/>
        <v>210000</v>
      </c>
    </row>
    <row r="428" spans="4:37" x14ac:dyDescent="0.25">
      <c r="D428" s="27">
        <v>406</v>
      </c>
      <c r="E428" s="27">
        <f t="shared" si="181"/>
        <v>0</v>
      </c>
      <c r="F428" s="27">
        <f t="shared" si="182"/>
        <v>0</v>
      </c>
      <c r="G428" s="27">
        <f t="shared" si="188"/>
        <v>0</v>
      </c>
      <c r="H428" s="2">
        <f>_xlfn.IFNA(IF(MATCH(AK428,$AK$23:AK427,0)&gt;0,0,0),1)</f>
        <v>0</v>
      </c>
      <c r="I428" s="2">
        <f t="shared" si="189"/>
        <v>4</v>
      </c>
      <c r="J428" s="31">
        <f t="shared" si="190"/>
        <v>2</v>
      </c>
      <c r="K428" s="32">
        <f t="shared" si="183"/>
        <v>1</v>
      </c>
      <c r="L428" s="31">
        <f t="shared" si="191"/>
        <v>2</v>
      </c>
      <c r="M428" s="32">
        <f t="shared" si="184"/>
        <v>0</v>
      </c>
      <c r="N428" s="31">
        <f t="shared" si="192"/>
        <v>0</v>
      </c>
      <c r="O428" s="32">
        <f t="shared" si="185"/>
        <v>0</v>
      </c>
      <c r="P428" s="31">
        <f t="shared" si="193"/>
        <v>0</v>
      </c>
      <c r="Q428" s="32">
        <f t="shared" si="186"/>
        <v>0</v>
      </c>
      <c r="R428" s="31">
        <f t="shared" si="194"/>
        <v>0</v>
      </c>
      <c r="S428" s="32">
        <f t="shared" si="187"/>
        <v>0</v>
      </c>
      <c r="T428" s="31">
        <f t="shared" si="195"/>
        <v>0</v>
      </c>
      <c r="V428" s="1">
        <f t="shared" si="197"/>
        <v>2</v>
      </c>
      <c r="W428" s="1">
        <f t="shared" si="198"/>
        <v>2</v>
      </c>
      <c r="X428" s="1">
        <f t="shared" si="199"/>
        <v>0</v>
      </c>
      <c r="Y428" s="1">
        <f t="shared" si="200"/>
        <v>0</v>
      </c>
      <c r="Z428" s="1">
        <f t="shared" si="201"/>
        <v>0</v>
      </c>
      <c r="AA428" s="1">
        <f t="shared" si="202"/>
        <v>0</v>
      </c>
      <c r="AD428" s="1">
        <f t="shared" si="203"/>
        <v>2</v>
      </c>
      <c r="AE428" s="1">
        <f t="shared" si="204"/>
        <v>2</v>
      </c>
      <c r="AF428" s="1">
        <f t="shared" si="205"/>
        <v>0</v>
      </c>
      <c r="AG428" s="1">
        <f t="shared" si="206"/>
        <v>0</v>
      </c>
      <c r="AH428" s="1">
        <f t="shared" si="207"/>
        <v>0</v>
      </c>
      <c r="AI428" s="1">
        <f t="shared" si="208"/>
        <v>0</v>
      </c>
      <c r="AK428" s="1" t="str">
        <f t="shared" si="196"/>
        <v>220000</v>
      </c>
    </row>
    <row r="429" spans="4:37" x14ac:dyDescent="0.25">
      <c r="D429" s="27">
        <v>407</v>
      </c>
      <c r="E429" s="27">
        <f t="shared" si="181"/>
        <v>0</v>
      </c>
      <c r="F429" s="27">
        <f t="shared" si="182"/>
        <v>0</v>
      </c>
      <c r="G429" s="27">
        <f t="shared" si="188"/>
        <v>0</v>
      </c>
      <c r="H429" s="2">
        <f>_xlfn.IFNA(IF(MATCH(AK429,$AK$23:AK428,0)&gt;0,0,0),1)</f>
        <v>0</v>
      </c>
      <c r="I429" s="2">
        <f t="shared" si="189"/>
        <v>5</v>
      </c>
      <c r="J429" s="31">
        <f t="shared" si="190"/>
        <v>3</v>
      </c>
      <c r="K429" s="32">
        <f t="shared" si="183"/>
        <v>0</v>
      </c>
      <c r="L429" s="31">
        <f t="shared" si="191"/>
        <v>2</v>
      </c>
      <c r="M429" s="32">
        <f t="shared" si="184"/>
        <v>0</v>
      </c>
      <c r="N429" s="31">
        <f t="shared" si="192"/>
        <v>0</v>
      </c>
      <c r="O429" s="32">
        <f t="shared" si="185"/>
        <v>0</v>
      </c>
      <c r="P429" s="31">
        <f t="shared" si="193"/>
        <v>0</v>
      </c>
      <c r="Q429" s="32">
        <f t="shared" si="186"/>
        <v>0</v>
      </c>
      <c r="R429" s="31">
        <f t="shared" si="194"/>
        <v>0</v>
      </c>
      <c r="S429" s="32">
        <f t="shared" si="187"/>
        <v>0</v>
      </c>
      <c r="T429" s="31">
        <f t="shared" si="195"/>
        <v>0</v>
      </c>
      <c r="V429" s="1">
        <f t="shared" si="197"/>
        <v>3</v>
      </c>
      <c r="W429" s="1">
        <f t="shared" si="198"/>
        <v>2</v>
      </c>
      <c r="X429" s="1">
        <f t="shared" si="199"/>
        <v>0</v>
      </c>
      <c r="Y429" s="1">
        <f t="shared" si="200"/>
        <v>0</v>
      </c>
      <c r="Z429" s="1">
        <f t="shared" si="201"/>
        <v>0</v>
      </c>
      <c r="AA429" s="1">
        <f t="shared" si="202"/>
        <v>0</v>
      </c>
      <c r="AD429" s="1">
        <f t="shared" si="203"/>
        <v>3</v>
      </c>
      <c r="AE429" s="1">
        <f t="shared" si="204"/>
        <v>2</v>
      </c>
      <c r="AF429" s="1">
        <f t="shared" si="205"/>
        <v>0</v>
      </c>
      <c r="AG429" s="1">
        <f t="shared" si="206"/>
        <v>0</v>
      </c>
      <c r="AH429" s="1">
        <f t="shared" si="207"/>
        <v>0</v>
      </c>
      <c r="AI429" s="1">
        <f t="shared" si="208"/>
        <v>0</v>
      </c>
      <c r="AK429" s="1" t="str">
        <f t="shared" si="196"/>
        <v>320000</v>
      </c>
    </row>
    <row r="430" spans="4:37" x14ac:dyDescent="0.25">
      <c r="D430" s="27">
        <v>408</v>
      </c>
      <c r="E430" s="27">
        <f t="shared" si="181"/>
        <v>0</v>
      </c>
      <c r="F430" s="27">
        <f t="shared" si="182"/>
        <v>0</v>
      </c>
      <c r="G430" s="27">
        <f t="shared" si="188"/>
        <v>0</v>
      </c>
      <c r="H430" s="2">
        <f>_xlfn.IFNA(IF(MATCH(AK430,$AK$23:AK429,0)&gt;0,0,0),1)</f>
        <v>0</v>
      </c>
      <c r="I430" s="2">
        <f t="shared" si="189"/>
        <v>6</v>
      </c>
      <c r="J430" s="31">
        <f t="shared" si="190"/>
        <v>4</v>
      </c>
      <c r="K430" s="32">
        <f t="shared" si="183"/>
        <v>0</v>
      </c>
      <c r="L430" s="31">
        <f t="shared" si="191"/>
        <v>2</v>
      </c>
      <c r="M430" s="32">
        <f t="shared" si="184"/>
        <v>0</v>
      </c>
      <c r="N430" s="31">
        <f t="shared" si="192"/>
        <v>0</v>
      </c>
      <c r="O430" s="32">
        <f t="shared" si="185"/>
        <v>0</v>
      </c>
      <c r="P430" s="31">
        <f t="shared" si="193"/>
        <v>0</v>
      </c>
      <c r="Q430" s="32">
        <f t="shared" si="186"/>
        <v>0</v>
      </c>
      <c r="R430" s="31">
        <f t="shared" si="194"/>
        <v>0</v>
      </c>
      <c r="S430" s="32">
        <f t="shared" si="187"/>
        <v>0</v>
      </c>
      <c r="T430" s="31">
        <f t="shared" si="195"/>
        <v>0</v>
      </c>
      <c r="V430" s="1">
        <f t="shared" si="197"/>
        <v>4</v>
      </c>
      <c r="W430" s="1">
        <f t="shared" si="198"/>
        <v>2</v>
      </c>
      <c r="X430" s="1">
        <f t="shared" si="199"/>
        <v>0</v>
      </c>
      <c r="Y430" s="1">
        <f t="shared" si="200"/>
        <v>0</v>
      </c>
      <c r="Z430" s="1">
        <f t="shared" si="201"/>
        <v>0</v>
      </c>
      <c r="AA430" s="1">
        <f t="shared" si="202"/>
        <v>0</v>
      </c>
      <c r="AD430" s="1">
        <f t="shared" si="203"/>
        <v>4</v>
      </c>
      <c r="AE430" s="1">
        <f t="shared" si="204"/>
        <v>2</v>
      </c>
      <c r="AF430" s="1">
        <f t="shared" si="205"/>
        <v>0</v>
      </c>
      <c r="AG430" s="1">
        <f t="shared" si="206"/>
        <v>0</v>
      </c>
      <c r="AH430" s="1">
        <f t="shared" si="207"/>
        <v>0</v>
      </c>
      <c r="AI430" s="1">
        <f t="shared" si="208"/>
        <v>0</v>
      </c>
      <c r="AK430" s="1" t="str">
        <f t="shared" si="196"/>
        <v>420000</v>
      </c>
    </row>
    <row r="431" spans="4:37" x14ac:dyDescent="0.25">
      <c r="D431" s="27">
        <v>409</v>
      </c>
      <c r="E431" s="27">
        <f t="shared" si="181"/>
        <v>0</v>
      </c>
      <c r="F431" s="27">
        <f t="shared" si="182"/>
        <v>0</v>
      </c>
      <c r="G431" s="27">
        <f t="shared" si="188"/>
        <v>0</v>
      </c>
      <c r="H431" s="2">
        <f>_xlfn.IFNA(IF(MATCH(AK431,$AK$23:AK430,0)&gt;0,0,0),1)</f>
        <v>0</v>
      </c>
      <c r="I431" s="2">
        <f t="shared" si="189"/>
        <v>4</v>
      </c>
      <c r="J431" s="31">
        <f t="shared" si="190"/>
        <v>1</v>
      </c>
      <c r="K431" s="32">
        <f t="shared" si="183"/>
        <v>0</v>
      </c>
      <c r="L431" s="31">
        <f t="shared" si="191"/>
        <v>3</v>
      </c>
      <c r="M431" s="32">
        <f t="shared" si="184"/>
        <v>0</v>
      </c>
      <c r="N431" s="31">
        <f t="shared" si="192"/>
        <v>0</v>
      </c>
      <c r="O431" s="32">
        <f t="shared" si="185"/>
        <v>0</v>
      </c>
      <c r="P431" s="31">
        <f t="shared" si="193"/>
        <v>0</v>
      </c>
      <c r="Q431" s="32">
        <f t="shared" si="186"/>
        <v>0</v>
      </c>
      <c r="R431" s="31">
        <f t="shared" si="194"/>
        <v>0</v>
      </c>
      <c r="S431" s="32">
        <f t="shared" si="187"/>
        <v>0</v>
      </c>
      <c r="T431" s="31">
        <f t="shared" si="195"/>
        <v>0</v>
      </c>
      <c r="V431" s="1">
        <f t="shared" si="197"/>
        <v>1</v>
      </c>
      <c r="W431" s="1">
        <f t="shared" si="198"/>
        <v>3</v>
      </c>
      <c r="X431" s="1">
        <f t="shared" si="199"/>
        <v>0</v>
      </c>
      <c r="Y431" s="1">
        <f t="shared" si="200"/>
        <v>0</v>
      </c>
      <c r="Z431" s="1">
        <f t="shared" si="201"/>
        <v>0</v>
      </c>
      <c r="AA431" s="1">
        <f t="shared" si="202"/>
        <v>0</v>
      </c>
      <c r="AD431" s="1">
        <f t="shared" si="203"/>
        <v>3</v>
      </c>
      <c r="AE431" s="1">
        <f t="shared" si="204"/>
        <v>1</v>
      </c>
      <c r="AF431" s="1">
        <f t="shared" si="205"/>
        <v>0</v>
      </c>
      <c r="AG431" s="1">
        <f t="shared" si="206"/>
        <v>0</v>
      </c>
      <c r="AH431" s="1">
        <f t="shared" si="207"/>
        <v>0</v>
      </c>
      <c r="AI431" s="1">
        <f t="shared" si="208"/>
        <v>0</v>
      </c>
      <c r="AK431" s="1" t="str">
        <f t="shared" si="196"/>
        <v>310000</v>
      </c>
    </row>
    <row r="432" spans="4:37" x14ac:dyDescent="0.25">
      <c r="D432" s="27">
        <v>410</v>
      </c>
      <c r="E432" s="27">
        <f t="shared" si="181"/>
        <v>0</v>
      </c>
      <c r="F432" s="27">
        <f t="shared" si="182"/>
        <v>0</v>
      </c>
      <c r="G432" s="27">
        <f t="shared" si="188"/>
        <v>0</v>
      </c>
      <c r="H432" s="2">
        <f>_xlfn.IFNA(IF(MATCH(AK432,$AK$23:AK431,0)&gt;0,0,0),1)</f>
        <v>0</v>
      </c>
      <c r="I432" s="2">
        <f t="shared" si="189"/>
        <v>5</v>
      </c>
      <c r="J432" s="31">
        <f t="shared" si="190"/>
        <v>2</v>
      </c>
      <c r="K432" s="32">
        <f t="shared" si="183"/>
        <v>0</v>
      </c>
      <c r="L432" s="31">
        <f t="shared" si="191"/>
        <v>3</v>
      </c>
      <c r="M432" s="32">
        <f t="shared" si="184"/>
        <v>0</v>
      </c>
      <c r="N432" s="31">
        <f t="shared" si="192"/>
        <v>0</v>
      </c>
      <c r="O432" s="32">
        <f t="shared" si="185"/>
        <v>0</v>
      </c>
      <c r="P432" s="31">
        <f t="shared" si="193"/>
        <v>0</v>
      </c>
      <c r="Q432" s="32">
        <f t="shared" si="186"/>
        <v>0</v>
      </c>
      <c r="R432" s="31">
        <f t="shared" si="194"/>
        <v>0</v>
      </c>
      <c r="S432" s="32">
        <f t="shared" si="187"/>
        <v>0</v>
      </c>
      <c r="T432" s="31">
        <f t="shared" si="195"/>
        <v>0</v>
      </c>
      <c r="V432" s="1">
        <f t="shared" si="197"/>
        <v>2</v>
      </c>
      <c r="W432" s="1">
        <f t="shared" si="198"/>
        <v>3</v>
      </c>
      <c r="X432" s="1">
        <f t="shared" si="199"/>
        <v>0</v>
      </c>
      <c r="Y432" s="1">
        <f t="shared" si="200"/>
        <v>0</v>
      </c>
      <c r="Z432" s="1">
        <f t="shared" si="201"/>
        <v>0</v>
      </c>
      <c r="AA432" s="1">
        <f t="shared" si="202"/>
        <v>0</v>
      </c>
      <c r="AD432" s="1">
        <f t="shared" si="203"/>
        <v>3</v>
      </c>
      <c r="AE432" s="1">
        <f t="shared" si="204"/>
        <v>2</v>
      </c>
      <c r="AF432" s="1">
        <f t="shared" si="205"/>
        <v>0</v>
      </c>
      <c r="AG432" s="1">
        <f t="shared" si="206"/>
        <v>0</v>
      </c>
      <c r="AH432" s="1">
        <f t="shared" si="207"/>
        <v>0</v>
      </c>
      <c r="AI432" s="1">
        <f t="shared" si="208"/>
        <v>0</v>
      </c>
      <c r="AK432" s="1" t="str">
        <f t="shared" si="196"/>
        <v>320000</v>
      </c>
    </row>
    <row r="433" spans="4:37" x14ac:dyDescent="0.25">
      <c r="D433" s="27">
        <v>411</v>
      </c>
      <c r="E433" s="27">
        <f t="shared" si="181"/>
        <v>0</v>
      </c>
      <c r="F433" s="27">
        <f t="shared" si="182"/>
        <v>0</v>
      </c>
      <c r="G433" s="27">
        <f t="shared" si="188"/>
        <v>0</v>
      </c>
      <c r="H433" s="2">
        <f>_xlfn.IFNA(IF(MATCH(AK433,$AK$23:AK432,0)&gt;0,0,0),1)</f>
        <v>0</v>
      </c>
      <c r="I433" s="2">
        <f t="shared" si="189"/>
        <v>6</v>
      </c>
      <c r="J433" s="31">
        <f t="shared" si="190"/>
        <v>3</v>
      </c>
      <c r="K433" s="32">
        <f t="shared" si="183"/>
        <v>1</v>
      </c>
      <c r="L433" s="31">
        <f t="shared" si="191"/>
        <v>3</v>
      </c>
      <c r="M433" s="32">
        <f t="shared" si="184"/>
        <v>0</v>
      </c>
      <c r="N433" s="31">
        <f t="shared" si="192"/>
        <v>0</v>
      </c>
      <c r="O433" s="32">
        <f t="shared" si="185"/>
        <v>0</v>
      </c>
      <c r="P433" s="31">
        <f t="shared" si="193"/>
        <v>0</v>
      </c>
      <c r="Q433" s="32">
        <f t="shared" si="186"/>
        <v>0</v>
      </c>
      <c r="R433" s="31">
        <f t="shared" si="194"/>
        <v>0</v>
      </c>
      <c r="S433" s="32">
        <f t="shared" si="187"/>
        <v>0</v>
      </c>
      <c r="T433" s="31">
        <f t="shared" si="195"/>
        <v>0</v>
      </c>
      <c r="V433" s="1">
        <f t="shared" si="197"/>
        <v>3</v>
      </c>
      <c r="W433" s="1">
        <f t="shared" si="198"/>
        <v>3</v>
      </c>
      <c r="X433" s="1">
        <f t="shared" si="199"/>
        <v>0</v>
      </c>
      <c r="Y433" s="1">
        <f t="shared" si="200"/>
        <v>0</v>
      </c>
      <c r="Z433" s="1">
        <f t="shared" si="201"/>
        <v>0</v>
      </c>
      <c r="AA433" s="1">
        <f t="shared" si="202"/>
        <v>0</v>
      </c>
      <c r="AD433" s="1">
        <f t="shared" si="203"/>
        <v>3</v>
      </c>
      <c r="AE433" s="1">
        <f t="shared" si="204"/>
        <v>3</v>
      </c>
      <c r="AF433" s="1">
        <f t="shared" si="205"/>
        <v>0</v>
      </c>
      <c r="AG433" s="1">
        <f t="shared" si="206"/>
        <v>0</v>
      </c>
      <c r="AH433" s="1">
        <f t="shared" si="207"/>
        <v>0</v>
      </c>
      <c r="AI433" s="1">
        <f t="shared" si="208"/>
        <v>0</v>
      </c>
      <c r="AK433" s="1" t="str">
        <f t="shared" si="196"/>
        <v>330000</v>
      </c>
    </row>
    <row r="434" spans="4:37" x14ac:dyDescent="0.25">
      <c r="D434" s="27">
        <v>412</v>
      </c>
      <c r="E434" s="27">
        <f t="shared" si="181"/>
        <v>0</v>
      </c>
      <c r="F434" s="27">
        <f t="shared" si="182"/>
        <v>0</v>
      </c>
      <c r="G434" s="27">
        <f t="shared" si="188"/>
        <v>0</v>
      </c>
      <c r="H434" s="2">
        <f>_xlfn.IFNA(IF(MATCH(AK434,$AK$23:AK433,0)&gt;0,0,0),1)</f>
        <v>0</v>
      </c>
      <c r="I434" s="2">
        <f t="shared" si="189"/>
        <v>7</v>
      </c>
      <c r="J434" s="31">
        <f t="shared" si="190"/>
        <v>4</v>
      </c>
      <c r="K434" s="32">
        <f t="shared" si="183"/>
        <v>0</v>
      </c>
      <c r="L434" s="31">
        <f t="shared" si="191"/>
        <v>3</v>
      </c>
      <c r="M434" s="32">
        <f t="shared" si="184"/>
        <v>0</v>
      </c>
      <c r="N434" s="31">
        <f t="shared" si="192"/>
        <v>0</v>
      </c>
      <c r="O434" s="32">
        <f t="shared" si="185"/>
        <v>0</v>
      </c>
      <c r="P434" s="31">
        <f t="shared" si="193"/>
        <v>0</v>
      </c>
      <c r="Q434" s="32">
        <f t="shared" si="186"/>
        <v>0</v>
      </c>
      <c r="R434" s="31">
        <f t="shared" si="194"/>
        <v>0</v>
      </c>
      <c r="S434" s="32">
        <f t="shared" si="187"/>
        <v>0</v>
      </c>
      <c r="T434" s="31">
        <f t="shared" si="195"/>
        <v>0</v>
      </c>
      <c r="V434" s="1">
        <f t="shared" si="197"/>
        <v>4</v>
      </c>
      <c r="W434" s="1">
        <f t="shared" si="198"/>
        <v>3</v>
      </c>
      <c r="X434" s="1">
        <f t="shared" si="199"/>
        <v>0</v>
      </c>
      <c r="Y434" s="1">
        <f t="shared" si="200"/>
        <v>0</v>
      </c>
      <c r="Z434" s="1">
        <f t="shared" si="201"/>
        <v>0</v>
      </c>
      <c r="AA434" s="1">
        <f t="shared" si="202"/>
        <v>0</v>
      </c>
      <c r="AD434" s="1">
        <f t="shared" si="203"/>
        <v>4</v>
      </c>
      <c r="AE434" s="1">
        <f t="shared" si="204"/>
        <v>3</v>
      </c>
      <c r="AF434" s="1">
        <f t="shared" si="205"/>
        <v>0</v>
      </c>
      <c r="AG434" s="1">
        <f t="shared" si="206"/>
        <v>0</v>
      </c>
      <c r="AH434" s="1">
        <f t="shared" si="207"/>
        <v>0</v>
      </c>
      <c r="AI434" s="1">
        <f t="shared" si="208"/>
        <v>0</v>
      </c>
      <c r="AK434" s="1" t="str">
        <f t="shared" si="196"/>
        <v>430000</v>
      </c>
    </row>
    <row r="435" spans="4:37" x14ac:dyDescent="0.25">
      <c r="D435" s="27">
        <v>413</v>
      </c>
      <c r="E435" s="27">
        <f t="shared" si="181"/>
        <v>0</v>
      </c>
      <c r="F435" s="27">
        <f t="shared" si="182"/>
        <v>0</v>
      </c>
      <c r="G435" s="27">
        <f t="shared" si="188"/>
        <v>0</v>
      </c>
      <c r="H435" s="2">
        <f>_xlfn.IFNA(IF(MATCH(AK435,$AK$23:AK434,0)&gt;0,0,0),1)</f>
        <v>0</v>
      </c>
      <c r="I435" s="2">
        <f t="shared" si="189"/>
        <v>5</v>
      </c>
      <c r="J435" s="31">
        <f t="shared" si="190"/>
        <v>1</v>
      </c>
      <c r="K435" s="32">
        <f t="shared" si="183"/>
        <v>0</v>
      </c>
      <c r="L435" s="31">
        <f t="shared" si="191"/>
        <v>4</v>
      </c>
      <c r="M435" s="32">
        <f t="shared" si="184"/>
        <v>0</v>
      </c>
      <c r="N435" s="31">
        <f t="shared" si="192"/>
        <v>0</v>
      </c>
      <c r="O435" s="32">
        <f t="shared" si="185"/>
        <v>0</v>
      </c>
      <c r="P435" s="31">
        <f t="shared" si="193"/>
        <v>0</v>
      </c>
      <c r="Q435" s="32">
        <f t="shared" si="186"/>
        <v>0</v>
      </c>
      <c r="R435" s="31">
        <f t="shared" si="194"/>
        <v>0</v>
      </c>
      <c r="S435" s="32">
        <f t="shared" si="187"/>
        <v>0</v>
      </c>
      <c r="T435" s="31">
        <f t="shared" si="195"/>
        <v>0</v>
      </c>
      <c r="V435" s="1">
        <f t="shared" si="197"/>
        <v>1</v>
      </c>
      <c r="W435" s="1">
        <f t="shared" si="198"/>
        <v>4</v>
      </c>
      <c r="X435" s="1">
        <f t="shared" si="199"/>
        <v>0</v>
      </c>
      <c r="Y435" s="1">
        <f t="shared" si="200"/>
        <v>0</v>
      </c>
      <c r="Z435" s="1">
        <f t="shared" si="201"/>
        <v>0</v>
      </c>
      <c r="AA435" s="1">
        <f t="shared" si="202"/>
        <v>0</v>
      </c>
      <c r="AD435" s="1">
        <f t="shared" si="203"/>
        <v>4</v>
      </c>
      <c r="AE435" s="1">
        <f t="shared" si="204"/>
        <v>1</v>
      </c>
      <c r="AF435" s="1">
        <f t="shared" si="205"/>
        <v>0</v>
      </c>
      <c r="AG435" s="1">
        <f t="shared" si="206"/>
        <v>0</v>
      </c>
      <c r="AH435" s="1">
        <f t="shared" si="207"/>
        <v>0</v>
      </c>
      <c r="AI435" s="1">
        <f t="shared" si="208"/>
        <v>0</v>
      </c>
      <c r="AK435" s="1" t="str">
        <f t="shared" si="196"/>
        <v>410000</v>
      </c>
    </row>
    <row r="436" spans="4:37" x14ac:dyDescent="0.25">
      <c r="D436" s="27">
        <v>414</v>
      </c>
      <c r="E436" s="27">
        <f t="shared" si="181"/>
        <v>0</v>
      </c>
      <c r="F436" s="27">
        <f t="shared" si="182"/>
        <v>0</v>
      </c>
      <c r="G436" s="27">
        <f t="shared" si="188"/>
        <v>0</v>
      </c>
      <c r="H436" s="2">
        <f>_xlfn.IFNA(IF(MATCH(AK436,$AK$23:AK435,0)&gt;0,0,0),1)</f>
        <v>0</v>
      </c>
      <c r="I436" s="2">
        <f t="shared" si="189"/>
        <v>6</v>
      </c>
      <c r="J436" s="31">
        <f t="shared" si="190"/>
        <v>2</v>
      </c>
      <c r="K436" s="32">
        <f t="shared" si="183"/>
        <v>0</v>
      </c>
      <c r="L436" s="31">
        <f t="shared" si="191"/>
        <v>4</v>
      </c>
      <c r="M436" s="32">
        <f t="shared" si="184"/>
        <v>0</v>
      </c>
      <c r="N436" s="31">
        <f t="shared" si="192"/>
        <v>0</v>
      </c>
      <c r="O436" s="32">
        <f t="shared" si="185"/>
        <v>0</v>
      </c>
      <c r="P436" s="31">
        <f t="shared" si="193"/>
        <v>0</v>
      </c>
      <c r="Q436" s="32">
        <f t="shared" si="186"/>
        <v>0</v>
      </c>
      <c r="R436" s="31">
        <f t="shared" si="194"/>
        <v>0</v>
      </c>
      <c r="S436" s="32">
        <f t="shared" si="187"/>
        <v>0</v>
      </c>
      <c r="T436" s="31">
        <f t="shared" si="195"/>
        <v>0</v>
      </c>
      <c r="V436" s="1">
        <f t="shared" si="197"/>
        <v>2</v>
      </c>
      <c r="W436" s="1">
        <f t="shared" si="198"/>
        <v>4</v>
      </c>
      <c r="X436" s="1">
        <f t="shared" si="199"/>
        <v>0</v>
      </c>
      <c r="Y436" s="1">
        <f t="shared" si="200"/>
        <v>0</v>
      </c>
      <c r="Z436" s="1">
        <f t="shared" si="201"/>
        <v>0</v>
      </c>
      <c r="AA436" s="1">
        <f t="shared" si="202"/>
        <v>0</v>
      </c>
      <c r="AD436" s="1">
        <f t="shared" si="203"/>
        <v>4</v>
      </c>
      <c r="AE436" s="1">
        <f t="shared" si="204"/>
        <v>2</v>
      </c>
      <c r="AF436" s="1">
        <f t="shared" si="205"/>
        <v>0</v>
      </c>
      <c r="AG436" s="1">
        <f t="shared" si="206"/>
        <v>0</v>
      </c>
      <c r="AH436" s="1">
        <f t="shared" si="207"/>
        <v>0</v>
      </c>
      <c r="AI436" s="1">
        <f t="shared" si="208"/>
        <v>0</v>
      </c>
      <c r="AK436" s="1" t="str">
        <f t="shared" si="196"/>
        <v>420000</v>
      </c>
    </row>
    <row r="437" spans="4:37" x14ac:dyDescent="0.25">
      <c r="D437" s="27">
        <v>415</v>
      </c>
      <c r="E437" s="27">
        <f t="shared" si="181"/>
        <v>0</v>
      </c>
      <c r="F437" s="27">
        <f t="shared" si="182"/>
        <v>0</v>
      </c>
      <c r="G437" s="27">
        <f t="shared" si="188"/>
        <v>0</v>
      </c>
      <c r="H437" s="2">
        <f>_xlfn.IFNA(IF(MATCH(AK437,$AK$23:AK436,0)&gt;0,0,0),1)</f>
        <v>0</v>
      </c>
      <c r="I437" s="2">
        <f t="shared" si="189"/>
        <v>7</v>
      </c>
      <c r="J437" s="31">
        <f t="shared" si="190"/>
        <v>3</v>
      </c>
      <c r="K437" s="32">
        <f t="shared" si="183"/>
        <v>0</v>
      </c>
      <c r="L437" s="31">
        <f t="shared" si="191"/>
        <v>4</v>
      </c>
      <c r="M437" s="32">
        <f t="shared" si="184"/>
        <v>0</v>
      </c>
      <c r="N437" s="31">
        <f t="shared" si="192"/>
        <v>0</v>
      </c>
      <c r="O437" s="32">
        <f t="shared" si="185"/>
        <v>0</v>
      </c>
      <c r="P437" s="31">
        <f t="shared" si="193"/>
        <v>0</v>
      </c>
      <c r="Q437" s="32">
        <f t="shared" si="186"/>
        <v>0</v>
      </c>
      <c r="R437" s="31">
        <f t="shared" si="194"/>
        <v>0</v>
      </c>
      <c r="S437" s="32">
        <f t="shared" si="187"/>
        <v>0</v>
      </c>
      <c r="T437" s="31">
        <f t="shared" si="195"/>
        <v>0</v>
      </c>
      <c r="V437" s="1">
        <f t="shared" si="197"/>
        <v>3</v>
      </c>
      <c r="W437" s="1">
        <f t="shared" si="198"/>
        <v>4</v>
      </c>
      <c r="X437" s="1">
        <f t="shared" si="199"/>
        <v>0</v>
      </c>
      <c r="Y437" s="1">
        <f t="shared" si="200"/>
        <v>0</v>
      </c>
      <c r="Z437" s="1">
        <f t="shared" si="201"/>
        <v>0</v>
      </c>
      <c r="AA437" s="1">
        <f t="shared" si="202"/>
        <v>0</v>
      </c>
      <c r="AD437" s="1">
        <f t="shared" si="203"/>
        <v>4</v>
      </c>
      <c r="AE437" s="1">
        <f t="shared" si="204"/>
        <v>3</v>
      </c>
      <c r="AF437" s="1">
        <f t="shared" si="205"/>
        <v>0</v>
      </c>
      <c r="AG437" s="1">
        <f t="shared" si="206"/>
        <v>0</v>
      </c>
      <c r="AH437" s="1">
        <f t="shared" si="207"/>
        <v>0</v>
      </c>
      <c r="AI437" s="1">
        <f t="shared" si="208"/>
        <v>0</v>
      </c>
      <c r="AK437" s="1" t="str">
        <f t="shared" si="196"/>
        <v>430000</v>
      </c>
    </row>
    <row r="438" spans="4:37" x14ac:dyDescent="0.25">
      <c r="D438" s="27">
        <v>416</v>
      </c>
      <c r="E438" s="27">
        <f t="shared" si="181"/>
        <v>0</v>
      </c>
      <c r="F438" s="27">
        <f t="shared" si="182"/>
        <v>0</v>
      </c>
      <c r="G438" s="27">
        <f t="shared" si="188"/>
        <v>0</v>
      </c>
      <c r="H438" s="2">
        <f>_xlfn.IFNA(IF(MATCH(AK438,$AK$23:AK437,0)&gt;0,0,0),1)</f>
        <v>0</v>
      </c>
      <c r="I438" s="2">
        <f t="shared" si="189"/>
        <v>8</v>
      </c>
      <c r="J438" s="31">
        <f t="shared" si="190"/>
        <v>4</v>
      </c>
      <c r="K438" s="32">
        <f t="shared" si="183"/>
        <v>1</v>
      </c>
      <c r="L438" s="31">
        <f t="shared" si="191"/>
        <v>4</v>
      </c>
      <c r="M438" s="32">
        <f t="shared" si="184"/>
        <v>0</v>
      </c>
      <c r="N438" s="31">
        <f t="shared" si="192"/>
        <v>0</v>
      </c>
      <c r="O438" s="32">
        <f t="shared" si="185"/>
        <v>0</v>
      </c>
      <c r="P438" s="31">
        <f t="shared" si="193"/>
        <v>0</v>
      </c>
      <c r="Q438" s="32">
        <f t="shared" si="186"/>
        <v>0</v>
      </c>
      <c r="R438" s="31">
        <f t="shared" si="194"/>
        <v>0</v>
      </c>
      <c r="S438" s="32">
        <f t="shared" si="187"/>
        <v>0</v>
      </c>
      <c r="T438" s="31">
        <f t="shared" si="195"/>
        <v>0</v>
      </c>
      <c r="V438" s="1">
        <f t="shared" si="197"/>
        <v>4</v>
      </c>
      <c r="W438" s="1">
        <f t="shared" si="198"/>
        <v>4</v>
      </c>
      <c r="X438" s="1">
        <f t="shared" si="199"/>
        <v>0</v>
      </c>
      <c r="Y438" s="1">
        <f t="shared" si="200"/>
        <v>0</v>
      </c>
      <c r="Z438" s="1">
        <f t="shared" si="201"/>
        <v>0</v>
      </c>
      <c r="AA438" s="1">
        <f t="shared" si="202"/>
        <v>0</v>
      </c>
      <c r="AD438" s="1">
        <f t="shared" si="203"/>
        <v>4</v>
      </c>
      <c r="AE438" s="1">
        <f t="shared" si="204"/>
        <v>4</v>
      </c>
      <c r="AF438" s="1">
        <f t="shared" si="205"/>
        <v>0</v>
      </c>
      <c r="AG438" s="1">
        <f t="shared" si="206"/>
        <v>0</v>
      </c>
      <c r="AH438" s="1">
        <f t="shared" si="207"/>
        <v>0</v>
      </c>
      <c r="AI438" s="1">
        <f t="shared" si="208"/>
        <v>0</v>
      </c>
      <c r="AK438" s="1" t="str">
        <f t="shared" si="196"/>
        <v>440000</v>
      </c>
    </row>
    <row r="439" spans="4:37" x14ac:dyDescent="0.25">
      <c r="D439" s="27">
        <v>417</v>
      </c>
      <c r="E439" s="27">
        <f t="shared" si="181"/>
        <v>0</v>
      </c>
      <c r="F439" s="27">
        <f t="shared" si="182"/>
        <v>0</v>
      </c>
      <c r="G439" s="27">
        <f t="shared" si="188"/>
        <v>0</v>
      </c>
      <c r="H439" s="2">
        <f>_xlfn.IFNA(IF(MATCH(AK439,$AK$23:AK438,0)&gt;0,0,0),1)</f>
        <v>0</v>
      </c>
      <c r="I439" s="2">
        <f t="shared" si="189"/>
        <v>2</v>
      </c>
      <c r="J439" s="31">
        <f t="shared" si="190"/>
        <v>1</v>
      </c>
      <c r="K439" s="32">
        <f t="shared" si="183"/>
        <v>1</v>
      </c>
      <c r="L439" s="31">
        <f t="shared" si="191"/>
        <v>1</v>
      </c>
      <c r="M439" s="32">
        <f t="shared" si="184"/>
        <v>0</v>
      </c>
      <c r="N439" s="31">
        <f t="shared" si="192"/>
        <v>0</v>
      </c>
      <c r="O439" s="32">
        <f t="shared" si="185"/>
        <v>0</v>
      </c>
      <c r="P439" s="31">
        <f t="shared" si="193"/>
        <v>0</v>
      </c>
      <c r="Q439" s="32">
        <f t="shared" si="186"/>
        <v>0</v>
      </c>
      <c r="R439" s="31">
        <f t="shared" si="194"/>
        <v>0</v>
      </c>
      <c r="S439" s="32">
        <f t="shared" si="187"/>
        <v>0</v>
      </c>
      <c r="T439" s="31">
        <f t="shared" si="195"/>
        <v>0</v>
      </c>
      <c r="V439" s="1">
        <f t="shared" si="197"/>
        <v>1</v>
      </c>
      <c r="W439" s="1">
        <f t="shared" si="198"/>
        <v>1</v>
      </c>
      <c r="X439" s="1">
        <f t="shared" si="199"/>
        <v>0</v>
      </c>
      <c r="Y439" s="1">
        <f t="shared" si="200"/>
        <v>0</v>
      </c>
      <c r="Z439" s="1">
        <f t="shared" si="201"/>
        <v>0</v>
      </c>
      <c r="AA439" s="1">
        <f t="shared" si="202"/>
        <v>0</v>
      </c>
      <c r="AD439" s="1">
        <f t="shared" si="203"/>
        <v>1</v>
      </c>
      <c r="AE439" s="1">
        <f t="shared" si="204"/>
        <v>1</v>
      </c>
      <c r="AF439" s="1">
        <f t="shared" si="205"/>
        <v>0</v>
      </c>
      <c r="AG439" s="1">
        <f t="shared" si="206"/>
        <v>0</v>
      </c>
      <c r="AH439" s="1">
        <f t="shared" si="207"/>
        <v>0</v>
      </c>
      <c r="AI439" s="1">
        <f t="shared" si="208"/>
        <v>0</v>
      </c>
      <c r="AK439" s="1" t="str">
        <f t="shared" si="196"/>
        <v>110000</v>
      </c>
    </row>
    <row r="440" spans="4:37" x14ac:dyDescent="0.25">
      <c r="D440" s="27">
        <v>418</v>
      </c>
      <c r="E440" s="27">
        <f t="shared" si="181"/>
        <v>0</v>
      </c>
      <c r="F440" s="27">
        <f t="shared" si="182"/>
        <v>0</v>
      </c>
      <c r="G440" s="27">
        <f t="shared" si="188"/>
        <v>0</v>
      </c>
      <c r="H440" s="2">
        <f>_xlfn.IFNA(IF(MATCH(AK440,$AK$23:AK439,0)&gt;0,0,0),1)</f>
        <v>0</v>
      </c>
      <c r="I440" s="2">
        <f t="shared" si="189"/>
        <v>3</v>
      </c>
      <c r="J440" s="31">
        <f t="shared" si="190"/>
        <v>2</v>
      </c>
      <c r="K440" s="32">
        <f t="shared" si="183"/>
        <v>0</v>
      </c>
      <c r="L440" s="31">
        <f t="shared" si="191"/>
        <v>1</v>
      </c>
      <c r="M440" s="32">
        <f t="shared" si="184"/>
        <v>0</v>
      </c>
      <c r="N440" s="31">
        <f t="shared" si="192"/>
        <v>0</v>
      </c>
      <c r="O440" s="32">
        <f t="shared" si="185"/>
        <v>0</v>
      </c>
      <c r="P440" s="31">
        <f t="shared" si="193"/>
        <v>0</v>
      </c>
      <c r="Q440" s="32">
        <f t="shared" si="186"/>
        <v>0</v>
      </c>
      <c r="R440" s="31">
        <f t="shared" si="194"/>
        <v>0</v>
      </c>
      <c r="S440" s="32">
        <f t="shared" si="187"/>
        <v>0</v>
      </c>
      <c r="T440" s="31">
        <f t="shared" si="195"/>
        <v>0</v>
      </c>
      <c r="V440" s="1">
        <f t="shared" si="197"/>
        <v>2</v>
      </c>
      <c r="W440" s="1">
        <f t="shared" si="198"/>
        <v>1</v>
      </c>
      <c r="X440" s="1">
        <f t="shared" si="199"/>
        <v>0</v>
      </c>
      <c r="Y440" s="1">
        <f t="shared" si="200"/>
        <v>0</v>
      </c>
      <c r="Z440" s="1">
        <f t="shared" si="201"/>
        <v>0</v>
      </c>
      <c r="AA440" s="1">
        <f t="shared" si="202"/>
        <v>0</v>
      </c>
      <c r="AD440" s="1">
        <f t="shared" si="203"/>
        <v>2</v>
      </c>
      <c r="AE440" s="1">
        <f t="shared" si="204"/>
        <v>1</v>
      </c>
      <c r="AF440" s="1">
        <f t="shared" si="205"/>
        <v>0</v>
      </c>
      <c r="AG440" s="1">
        <f t="shared" si="206"/>
        <v>0</v>
      </c>
      <c r="AH440" s="1">
        <f t="shared" si="207"/>
        <v>0</v>
      </c>
      <c r="AI440" s="1">
        <f t="shared" si="208"/>
        <v>0</v>
      </c>
      <c r="AK440" s="1" t="str">
        <f t="shared" si="196"/>
        <v>210000</v>
      </c>
    </row>
    <row r="441" spans="4:37" x14ac:dyDescent="0.25">
      <c r="D441" s="27">
        <v>419</v>
      </c>
      <c r="E441" s="27">
        <f t="shared" si="181"/>
        <v>0</v>
      </c>
      <c r="F441" s="27">
        <f t="shared" si="182"/>
        <v>0</v>
      </c>
      <c r="G441" s="27">
        <f t="shared" si="188"/>
        <v>0</v>
      </c>
      <c r="H441" s="2">
        <f>_xlfn.IFNA(IF(MATCH(AK441,$AK$23:AK440,0)&gt;0,0,0),1)</f>
        <v>0</v>
      </c>
      <c r="I441" s="2">
        <f t="shared" si="189"/>
        <v>4</v>
      </c>
      <c r="J441" s="31">
        <f t="shared" si="190"/>
        <v>3</v>
      </c>
      <c r="K441" s="32">
        <f t="shared" si="183"/>
        <v>0</v>
      </c>
      <c r="L441" s="31">
        <f t="shared" si="191"/>
        <v>1</v>
      </c>
      <c r="M441" s="32">
        <f t="shared" si="184"/>
        <v>0</v>
      </c>
      <c r="N441" s="31">
        <f t="shared" si="192"/>
        <v>0</v>
      </c>
      <c r="O441" s="32">
        <f t="shared" si="185"/>
        <v>0</v>
      </c>
      <c r="P441" s="31">
        <f t="shared" si="193"/>
        <v>0</v>
      </c>
      <c r="Q441" s="32">
        <f t="shared" si="186"/>
        <v>0</v>
      </c>
      <c r="R441" s="31">
        <f t="shared" si="194"/>
        <v>0</v>
      </c>
      <c r="S441" s="32">
        <f t="shared" si="187"/>
        <v>0</v>
      </c>
      <c r="T441" s="31">
        <f t="shared" si="195"/>
        <v>0</v>
      </c>
      <c r="V441" s="1">
        <f t="shared" si="197"/>
        <v>3</v>
      </c>
      <c r="W441" s="1">
        <f t="shared" si="198"/>
        <v>1</v>
      </c>
      <c r="X441" s="1">
        <f t="shared" si="199"/>
        <v>0</v>
      </c>
      <c r="Y441" s="1">
        <f t="shared" si="200"/>
        <v>0</v>
      </c>
      <c r="Z441" s="1">
        <f t="shared" si="201"/>
        <v>0</v>
      </c>
      <c r="AA441" s="1">
        <f t="shared" si="202"/>
        <v>0</v>
      </c>
      <c r="AD441" s="1">
        <f t="shared" si="203"/>
        <v>3</v>
      </c>
      <c r="AE441" s="1">
        <f t="shared" si="204"/>
        <v>1</v>
      </c>
      <c r="AF441" s="1">
        <f t="shared" si="205"/>
        <v>0</v>
      </c>
      <c r="AG441" s="1">
        <f t="shared" si="206"/>
        <v>0</v>
      </c>
      <c r="AH441" s="1">
        <f t="shared" si="207"/>
        <v>0</v>
      </c>
      <c r="AI441" s="1">
        <f t="shared" si="208"/>
        <v>0</v>
      </c>
      <c r="AK441" s="1" t="str">
        <f t="shared" si="196"/>
        <v>310000</v>
      </c>
    </row>
    <row r="442" spans="4:37" x14ac:dyDescent="0.25">
      <c r="D442" s="27">
        <v>420</v>
      </c>
      <c r="E442" s="27">
        <f t="shared" si="181"/>
        <v>0</v>
      </c>
      <c r="F442" s="27">
        <f t="shared" si="182"/>
        <v>0</v>
      </c>
      <c r="G442" s="27">
        <f t="shared" si="188"/>
        <v>0</v>
      </c>
      <c r="H442" s="2">
        <f>_xlfn.IFNA(IF(MATCH(AK442,$AK$23:AK441,0)&gt;0,0,0),1)</f>
        <v>0</v>
      </c>
      <c r="I442" s="2">
        <f t="shared" si="189"/>
        <v>5</v>
      </c>
      <c r="J442" s="31">
        <f t="shared" si="190"/>
        <v>4</v>
      </c>
      <c r="K442" s="32">
        <f t="shared" si="183"/>
        <v>0</v>
      </c>
      <c r="L442" s="31">
        <f t="shared" si="191"/>
        <v>1</v>
      </c>
      <c r="M442" s="32">
        <f t="shared" si="184"/>
        <v>0</v>
      </c>
      <c r="N442" s="31">
        <f t="shared" si="192"/>
        <v>0</v>
      </c>
      <c r="O442" s="32">
        <f t="shared" si="185"/>
        <v>0</v>
      </c>
      <c r="P442" s="31">
        <f t="shared" si="193"/>
        <v>0</v>
      </c>
      <c r="Q442" s="32">
        <f t="shared" si="186"/>
        <v>0</v>
      </c>
      <c r="R442" s="31">
        <f t="shared" si="194"/>
        <v>0</v>
      </c>
      <c r="S442" s="32">
        <f t="shared" si="187"/>
        <v>0</v>
      </c>
      <c r="T442" s="31">
        <f t="shared" si="195"/>
        <v>0</v>
      </c>
      <c r="V442" s="1">
        <f t="shared" si="197"/>
        <v>4</v>
      </c>
      <c r="W442" s="1">
        <f t="shared" si="198"/>
        <v>1</v>
      </c>
      <c r="X442" s="1">
        <f t="shared" si="199"/>
        <v>0</v>
      </c>
      <c r="Y442" s="1">
        <f t="shared" si="200"/>
        <v>0</v>
      </c>
      <c r="Z442" s="1">
        <f t="shared" si="201"/>
        <v>0</v>
      </c>
      <c r="AA442" s="1">
        <f t="shared" si="202"/>
        <v>0</v>
      </c>
      <c r="AD442" s="1">
        <f t="shared" si="203"/>
        <v>4</v>
      </c>
      <c r="AE442" s="1">
        <f t="shared" si="204"/>
        <v>1</v>
      </c>
      <c r="AF442" s="1">
        <f t="shared" si="205"/>
        <v>0</v>
      </c>
      <c r="AG442" s="1">
        <f t="shared" si="206"/>
        <v>0</v>
      </c>
      <c r="AH442" s="1">
        <f t="shared" si="207"/>
        <v>0</v>
      </c>
      <c r="AI442" s="1">
        <f t="shared" si="208"/>
        <v>0</v>
      </c>
      <c r="AK442" s="1" t="str">
        <f t="shared" si="196"/>
        <v>410000</v>
      </c>
    </row>
    <row r="443" spans="4:37" x14ac:dyDescent="0.25">
      <c r="D443" s="27">
        <v>421</v>
      </c>
      <c r="E443" s="27">
        <f t="shared" si="181"/>
        <v>0</v>
      </c>
      <c r="F443" s="27">
        <f t="shared" si="182"/>
        <v>0</v>
      </c>
      <c r="G443" s="27">
        <f t="shared" si="188"/>
        <v>0</v>
      </c>
      <c r="H443" s="2">
        <f>_xlfn.IFNA(IF(MATCH(AK443,$AK$23:AK442,0)&gt;0,0,0),1)</f>
        <v>0</v>
      </c>
      <c r="I443" s="2">
        <f t="shared" si="189"/>
        <v>3</v>
      </c>
      <c r="J443" s="31">
        <f t="shared" si="190"/>
        <v>1</v>
      </c>
      <c r="K443" s="32">
        <f t="shared" si="183"/>
        <v>0</v>
      </c>
      <c r="L443" s="31">
        <f t="shared" si="191"/>
        <v>2</v>
      </c>
      <c r="M443" s="32">
        <f t="shared" si="184"/>
        <v>0</v>
      </c>
      <c r="N443" s="31">
        <f t="shared" si="192"/>
        <v>0</v>
      </c>
      <c r="O443" s="32">
        <f t="shared" si="185"/>
        <v>0</v>
      </c>
      <c r="P443" s="31">
        <f t="shared" si="193"/>
        <v>0</v>
      </c>
      <c r="Q443" s="32">
        <f t="shared" si="186"/>
        <v>0</v>
      </c>
      <c r="R443" s="31">
        <f t="shared" si="194"/>
        <v>0</v>
      </c>
      <c r="S443" s="32">
        <f t="shared" si="187"/>
        <v>0</v>
      </c>
      <c r="T443" s="31">
        <f t="shared" si="195"/>
        <v>0</v>
      </c>
      <c r="V443" s="1">
        <f t="shared" si="197"/>
        <v>1</v>
      </c>
      <c r="W443" s="1">
        <f t="shared" si="198"/>
        <v>2</v>
      </c>
      <c r="X443" s="1">
        <f t="shared" si="199"/>
        <v>0</v>
      </c>
      <c r="Y443" s="1">
        <f t="shared" si="200"/>
        <v>0</v>
      </c>
      <c r="Z443" s="1">
        <f t="shared" si="201"/>
        <v>0</v>
      </c>
      <c r="AA443" s="1">
        <f t="shared" si="202"/>
        <v>0</v>
      </c>
      <c r="AD443" s="1">
        <f t="shared" si="203"/>
        <v>2</v>
      </c>
      <c r="AE443" s="1">
        <f t="shared" si="204"/>
        <v>1</v>
      </c>
      <c r="AF443" s="1">
        <f t="shared" si="205"/>
        <v>0</v>
      </c>
      <c r="AG443" s="1">
        <f t="shared" si="206"/>
        <v>0</v>
      </c>
      <c r="AH443" s="1">
        <f t="shared" si="207"/>
        <v>0</v>
      </c>
      <c r="AI443" s="1">
        <f t="shared" si="208"/>
        <v>0</v>
      </c>
      <c r="AK443" s="1" t="str">
        <f t="shared" si="196"/>
        <v>210000</v>
      </c>
    </row>
    <row r="444" spans="4:37" x14ac:dyDescent="0.25">
      <c r="D444" s="27">
        <v>422</v>
      </c>
      <c r="E444" s="27">
        <f t="shared" si="181"/>
        <v>0</v>
      </c>
      <c r="F444" s="27">
        <f t="shared" si="182"/>
        <v>0</v>
      </c>
      <c r="G444" s="27">
        <f t="shared" si="188"/>
        <v>0</v>
      </c>
      <c r="H444" s="2">
        <f>_xlfn.IFNA(IF(MATCH(AK444,$AK$23:AK443,0)&gt;0,0,0),1)</f>
        <v>0</v>
      </c>
      <c r="I444" s="2">
        <f t="shared" si="189"/>
        <v>4</v>
      </c>
      <c r="J444" s="31">
        <f t="shared" si="190"/>
        <v>2</v>
      </c>
      <c r="K444" s="32">
        <f t="shared" si="183"/>
        <v>1</v>
      </c>
      <c r="L444" s="31">
        <f t="shared" si="191"/>
        <v>2</v>
      </c>
      <c r="M444" s="32">
        <f t="shared" si="184"/>
        <v>0</v>
      </c>
      <c r="N444" s="31">
        <f t="shared" si="192"/>
        <v>0</v>
      </c>
      <c r="O444" s="32">
        <f t="shared" si="185"/>
        <v>0</v>
      </c>
      <c r="P444" s="31">
        <f t="shared" si="193"/>
        <v>0</v>
      </c>
      <c r="Q444" s="32">
        <f t="shared" si="186"/>
        <v>0</v>
      </c>
      <c r="R444" s="31">
        <f t="shared" si="194"/>
        <v>0</v>
      </c>
      <c r="S444" s="32">
        <f t="shared" si="187"/>
        <v>0</v>
      </c>
      <c r="T444" s="31">
        <f t="shared" si="195"/>
        <v>0</v>
      </c>
      <c r="V444" s="1">
        <f t="shared" si="197"/>
        <v>2</v>
      </c>
      <c r="W444" s="1">
        <f t="shared" si="198"/>
        <v>2</v>
      </c>
      <c r="X444" s="1">
        <f t="shared" si="199"/>
        <v>0</v>
      </c>
      <c r="Y444" s="1">
        <f t="shared" si="200"/>
        <v>0</v>
      </c>
      <c r="Z444" s="1">
        <f t="shared" si="201"/>
        <v>0</v>
      </c>
      <c r="AA444" s="1">
        <f t="shared" si="202"/>
        <v>0</v>
      </c>
      <c r="AD444" s="1">
        <f t="shared" si="203"/>
        <v>2</v>
      </c>
      <c r="AE444" s="1">
        <f t="shared" si="204"/>
        <v>2</v>
      </c>
      <c r="AF444" s="1">
        <f t="shared" si="205"/>
        <v>0</v>
      </c>
      <c r="AG444" s="1">
        <f t="shared" si="206"/>
        <v>0</v>
      </c>
      <c r="AH444" s="1">
        <f t="shared" si="207"/>
        <v>0</v>
      </c>
      <c r="AI444" s="1">
        <f t="shared" si="208"/>
        <v>0</v>
      </c>
      <c r="AK444" s="1" t="str">
        <f t="shared" si="196"/>
        <v>220000</v>
      </c>
    </row>
    <row r="445" spans="4:37" x14ac:dyDescent="0.25">
      <c r="D445" s="27">
        <v>423</v>
      </c>
      <c r="E445" s="27">
        <f t="shared" si="181"/>
        <v>0</v>
      </c>
      <c r="F445" s="27">
        <f t="shared" si="182"/>
        <v>0</v>
      </c>
      <c r="G445" s="27">
        <f t="shared" si="188"/>
        <v>0</v>
      </c>
      <c r="H445" s="2">
        <f>_xlfn.IFNA(IF(MATCH(AK445,$AK$23:AK444,0)&gt;0,0,0),1)</f>
        <v>0</v>
      </c>
      <c r="I445" s="2">
        <f t="shared" si="189"/>
        <v>5</v>
      </c>
      <c r="J445" s="31">
        <f t="shared" si="190"/>
        <v>3</v>
      </c>
      <c r="K445" s="32">
        <f t="shared" si="183"/>
        <v>0</v>
      </c>
      <c r="L445" s="31">
        <f t="shared" si="191"/>
        <v>2</v>
      </c>
      <c r="M445" s="32">
        <f t="shared" si="184"/>
        <v>0</v>
      </c>
      <c r="N445" s="31">
        <f t="shared" si="192"/>
        <v>0</v>
      </c>
      <c r="O445" s="32">
        <f t="shared" si="185"/>
        <v>0</v>
      </c>
      <c r="P445" s="31">
        <f t="shared" si="193"/>
        <v>0</v>
      </c>
      <c r="Q445" s="32">
        <f t="shared" si="186"/>
        <v>0</v>
      </c>
      <c r="R445" s="31">
        <f t="shared" si="194"/>
        <v>0</v>
      </c>
      <c r="S445" s="32">
        <f t="shared" si="187"/>
        <v>0</v>
      </c>
      <c r="T445" s="31">
        <f t="shared" si="195"/>
        <v>0</v>
      </c>
      <c r="V445" s="1">
        <f t="shared" si="197"/>
        <v>3</v>
      </c>
      <c r="W445" s="1">
        <f t="shared" si="198"/>
        <v>2</v>
      </c>
      <c r="X445" s="1">
        <f t="shared" si="199"/>
        <v>0</v>
      </c>
      <c r="Y445" s="1">
        <f t="shared" si="200"/>
        <v>0</v>
      </c>
      <c r="Z445" s="1">
        <f t="shared" si="201"/>
        <v>0</v>
      </c>
      <c r="AA445" s="1">
        <f t="shared" si="202"/>
        <v>0</v>
      </c>
      <c r="AD445" s="1">
        <f t="shared" si="203"/>
        <v>3</v>
      </c>
      <c r="AE445" s="1">
        <f t="shared" si="204"/>
        <v>2</v>
      </c>
      <c r="AF445" s="1">
        <f t="shared" si="205"/>
        <v>0</v>
      </c>
      <c r="AG445" s="1">
        <f t="shared" si="206"/>
        <v>0</v>
      </c>
      <c r="AH445" s="1">
        <f t="shared" si="207"/>
        <v>0</v>
      </c>
      <c r="AI445" s="1">
        <f t="shared" si="208"/>
        <v>0</v>
      </c>
      <c r="AK445" s="1" t="str">
        <f t="shared" si="196"/>
        <v>320000</v>
      </c>
    </row>
    <row r="446" spans="4:37" x14ac:dyDescent="0.25">
      <c r="D446" s="27">
        <v>424</v>
      </c>
      <c r="E446" s="27">
        <f t="shared" si="181"/>
        <v>0</v>
      </c>
      <c r="F446" s="27">
        <f t="shared" si="182"/>
        <v>0</v>
      </c>
      <c r="G446" s="27">
        <f t="shared" si="188"/>
        <v>0</v>
      </c>
      <c r="H446" s="2">
        <f>_xlfn.IFNA(IF(MATCH(AK446,$AK$23:AK445,0)&gt;0,0,0),1)</f>
        <v>0</v>
      </c>
      <c r="I446" s="2">
        <f t="shared" si="189"/>
        <v>6</v>
      </c>
      <c r="J446" s="31">
        <f t="shared" si="190"/>
        <v>4</v>
      </c>
      <c r="K446" s="32">
        <f t="shared" si="183"/>
        <v>0</v>
      </c>
      <c r="L446" s="31">
        <f t="shared" si="191"/>
        <v>2</v>
      </c>
      <c r="M446" s="32">
        <f t="shared" si="184"/>
        <v>0</v>
      </c>
      <c r="N446" s="31">
        <f t="shared" si="192"/>
        <v>0</v>
      </c>
      <c r="O446" s="32">
        <f t="shared" si="185"/>
        <v>0</v>
      </c>
      <c r="P446" s="31">
        <f t="shared" si="193"/>
        <v>0</v>
      </c>
      <c r="Q446" s="32">
        <f t="shared" si="186"/>
        <v>0</v>
      </c>
      <c r="R446" s="31">
        <f t="shared" si="194"/>
        <v>0</v>
      </c>
      <c r="S446" s="32">
        <f t="shared" si="187"/>
        <v>0</v>
      </c>
      <c r="T446" s="31">
        <f t="shared" si="195"/>
        <v>0</v>
      </c>
      <c r="V446" s="1">
        <f t="shared" si="197"/>
        <v>4</v>
      </c>
      <c r="W446" s="1">
        <f t="shared" si="198"/>
        <v>2</v>
      </c>
      <c r="X446" s="1">
        <f t="shared" si="199"/>
        <v>0</v>
      </c>
      <c r="Y446" s="1">
        <f t="shared" si="200"/>
        <v>0</v>
      </c>
      <c r="Z446" s="1">
        <f t="shared" si="201"/>
        <v>0</v>
      </c>
      <c r="AA446" s="1">
        <f t="shared" si="202"/>
        <v>0</v>
      </c>
      <c r="AD446" s="1">
        <f t="shared" si="203"/>
        <v>4</v>
      </c>
      <c r="AE446" s="1">
        <f t="shared" si="204"/>
        <v>2</v>
      </c>
      <c r="AF446" s="1">
        <f t="shared" si="205"/>
        <v>0</v>
      </c>
      <c r="AG446" s="1">
        <f t="shared" si="206"/>
        <v>0</v>
      </c>
      <c r="AH446" s="1">
        <f t="shared" si="207"/>
        <v>0</v>
      </c>
      <c r="AI446" s="1">
        <f t="shared" si="208"/>
        <v>0</v>
      </c>
      <c r="AK446" s="1" t="str">
        <f t="shared" si="196"/>
        <v>420000</v>
      </c>
    </row>
    <row r="447" spans="4:37" x14ac:dyDescent="0.25">
      <c r="D447" s="27">
        <v>425</v>
      </c>
      <c r="E447" s="27">
        <f t="shared" si="181"/>
        <v>0</v>
      </c>
      <c r="F447" s="27">
        <f t="shared" si="182"/>
        <v>0</v>
      </c>
      <c r="G447" s="27">
        <f t="shared" si="188"/>
        <v>0</v>
      </c>
      <c r="H447" s="2">
        <f>_xlfn.IFNA(IF(MATCH(AK447,$AK$23:AK446,0)&gt;0,0,0),1)</f>
        <v>0</v>
      </c>
      <c r="I447" s="2">
        <f t="shared" si="189"/>
        <v>4</v>
      </c>
      <c r="J447" s="31">
        <f t="shared" si="190"/>
        <v>1</v>
      </c>
      <c r="K447" s="32">
        <f t="shared" si="183"/>
        <v>0</v>
      </c>
      <c r="L447" s="31">
        <f t="shared" si="191"/>
        <v>3</v>
      </c>
      <c r="M447" s="32">
        <f t="shared" si="184"/>
        <v>0</v>
      </c>
      <c r="N447" s="31">
        <f t="shared" si="192"/>
        <v>0</v>
      </c>
      <c r="O447" s="32">
        <f t="shared" si="185"/>
        <v>0</v>
      </c>
      <c r="P447" s="31">
        <f t="shared" si="193"/>
        <v>0</v>
      </c>
      <c r="Q447" s="32">
        <f t="shared" si="186"/>
        <v>0</v>
      </c>
      <c r="R447" s="31">
        <f t="shared" si="194"/>
        <v>0</v>
      </c>
      <c r="S447" s="32">
        <f t="shared" si="187"/>
        <v>0</v>
      </c>
      <c r="T447" s="31">
        <f t="shared" si="195"/>
        <v>0</v>
      </c>
      <c r="V447" s="1">
        <f t="shared" si="197"/>
        <v>1</v>
      </c>
      <c r="W447" s="1">
        <f t="shared" si="198"/>
        <v>3</v>
      </c>
      <c r="X447" s="1">
        <f t="shared" si="199"/>
        <v>0</v>
      </c>
      <c r="Y447" s="1">
        <f t="shared" si="200"/>
        <v>0</v>
      </c>
      <c r="Z447" s="1">
        <f t="shared" si="201"/>
        <v>0</v>
      </c>
      <c r="AA447" s="1">
        <f t="shared" si="202"/>
        <v>0</v>
      </c>
      <c r="AD447" s="1">
        <f t="shared" si="203"/>
        <v>3</v>
      </c>
      <c r="AE447" s="1">
        <f t="shared" si="204"/>
        <v>1</v>
      </c>
      <c r="AF447" s="1">
        <f t="shared" si="205"/>
        <v>0</v>
      </c>
      <c r="AG447" s="1">
        <f t="shared" si="206"/>
        <v>0</v>
      </c>
      <c r="AH447" s="1">
        <f t="shared" si="207"/>
        <v>0</v>
      </c>
      <c r="AI447" s="1">
        <f t="shared" si="208"/>
        <v>0</v>
      </c>
      <c r="AK447" s="1" t="str">
        <f t="shared" si="196"/>
        <v>310000</v>
      </c>
    </row>
    <row r="448" spans="4:37" x14ac:dyDescent="0.25">
      <c r="D448" s="27">
        <v>426</v>
      </c>
      <c r="E448" s="27">
        <f t="shared" si="181"/>
        <v>0</v>
      </c>
      <c r="F448" s="27">
        <f t="shared" si="182"/>
        <v>0</v>
      </c>
      <c r="G448" s="27">
        <f t="shared" si="188"/>
        <v>0</v>
      </c>
      <c r="H448" s="2">
        <f>_xlfn.IFNA(IF(MATCH(AK448,$AK$23:AK447,0)&gt;0,0,0),1)</f>
        <v>0</v>
      </c>
      <c r="I448" s="2">
        <f t="shared" si="189"/>
        <v>5</v>
      </c>
      <c r="J448" s="31">
        <f t="shared" si="190"/>
        <v>2</v>
      </c>
      <c r="K448" s="32">
        <f t="shared" si="183"/>
        <v>0</v>
      </c>
      <c r="L448" s="31">
        <f t="shared" si="191"/>
        <v>3</v>
      </c>
      <c r="M448" s="32">
        <f t="shared" si="184"/>
        <v>0</v>
      </c>
      <c r="N448" s="31">
        <f t="shared" si="192"/>
        <v>0</v>
      </c>
      <c r="O448" s="32">
        <f t="shared" si="185"/>
        <v>0</v>
      </c>
      <c r="P448" s="31">
        <f t="shared" si="193"/>
        <v>0</v>
      </c>
      <c r="Q448" s="32">
        <f t="shared" si="186"/>
        <v>0</v>
      </c>
      <c r="R448" s="31">
        <f t="shared" si="194"/>
        <v>0</v>
      </c>
      <c r="S448" s="32">
        <f t="shared" si="187"/>
        <v>0</v>
      </c>
      <c r="T448" s="31">
        <f t="shared" si="195"/>
        <v>0</v>
      </c>
      <c r="V448" s="1">
        <f t="shared" si="197"/>
        <v>2</v>
      </c>
      <c r="W448" s="1">
        <f t="shared" si="198"/>
        <v>3</v>
      </c>
      <c r="X448" s="1">
        <f t="shared" si="199"/>
        <v>0</v>
      </c>
      <c r="Y448" s="1">
        <f t="shared" si="200"/>
        <v>0</v>
      </c>
      <c r="Z448" s="1">
        <f t="shared" si="201"/>
        <v>0</v>
      </c>
      <c r="AA448" s="1">
        <f t="shared" si="202"/>
        <v>0</v>
      </c>
      <c r="AD448" s="1">
        <f t="shared" si="203"/>
        <v>3</v>
      </c>
      <c r="AE448" s="1">
        <f t="shared" si="204"/>
        <v>2</v>
      </c>
      <c r="AF448" s="1">
        <f t="shared" si="205"/>
        <v>0</v>
      </c>
      <c r="AG448" s="1">
        <f t="shared" si="206"/>
        <v>0</v>
      </c>
      <c r="AH448" s="1">
        <f t="shared" si="207"/>
        <v>0</v>
      </c>
      <c r="AI448" s="1">
        <f t="shared" si="208"/>
        <v>0</v>
      </c>
      <c r="AK448" s="1" t="str">
        <f t="shared" si="196"/>
        <v>320000</v>
      </c>
    </row>
    <row r="449" spans="4:37" x14ac:dyDescent="0.25">
      <c r="D449" s="27">
        <v>427</v>
      </c>
      <c r="E449" s="27">
        <f t="shared" si="181"/>
        <v>0</v>
      </c>
      <c r="F449" s="27">
        <f t="shared" si="182"/>
        <v>0</v>
      </c>
      <c r="G449" s="27">
        <f t="shared" si="188"/>
        <v>0</v>
      </c>
      <c r="H449" s="2">
        <f>_xlfn.IFNA(IF(MATCH(AK449,$AK$23:AK448,0)&gt;0,0,0),1)</f>
        <v>0</v>
      </c>
      <c r="I449" s="2">
        <f t="shared" si="189"/>
        <v>6</v>
      </c>
      <c r="J449" s="31">
        <f t="shared" si="190"/>
        <v>3</v>
      </c>
      <c r="K449" s="32">
        <f t="shared" si="183"/>
        <v>1</v>
      </c>
      <c r="L449" s="31">
        <f t="shared" si="191"/>
        <v>3</v>
      </c>
      <c r="M449" s="32">
        <f t="shared" si="184"/>
        <v>0</v>
      </c>
      <c r="N449" s="31">
        <f t="shared" si="192"/>
        <v>0</v>
      </c>
      <c r="O449" s="32">
        <f t="shared" si="185"/>
        <v>0</v>
      </c>
      <c r="P449" s="31">
        <f t="shared" si="193"/>
        <v>0</v>
      </c>
      <c r="Q449" s="32">
        <f t="shared" si="186"/>
        <v>0</v>
      </c>
      <c r="R449" s="31">
        <f t="shared" si="194"/>
        <v>0</v>
      </c>
      <c r="S449" s="32">
        <f t="shared" si="187"/>
        <v>0</v>
      </c>
      <c r="T449" s="31">
        <f t="shared" si="195"/>
        <v>0</v>
      </c>
      <c r="V449" s="1">
        <f t="shared" si="197"/>
        <v>3</v>
      </c>
      <c r="W449" s="1">
        <f t="shared" si="198"/>
        <v>3</v>
      </c>
      <c r="X449" s="1">
        <f t="shared" si="199"/>
        <v>0</v>
      </c>
      <c r="Y449" s="1">
        <f t="shared" si="200"/>
        <v>0</v>
      </c>
      <c r="Z449" s="1">
        <f t="shared" si="201"/>
        <v>0</v>
      </c>
      <c r="AA449" s="1">
        <f t="shared" si="202"/>
        <v>0</v>
      </c>
      <c r="AD449" s="1">
        <f t="shared" si="203"/>
        <v>3</v>
      </c>
      <c r="AE449" s="1">
        <f t="shared" si="204"/>
        <v>3</v>
      </c>
      <c r="AF449" s="1">
        <f t="shared" si="205"/>
        <v>0</v>
      </c>
      <c r="AG449" s="1">
        <f t="shared" si="206"/>
        <v>0</v>
      </c>
      <c r="AH449" s="1">
        <f t="shared" si="207"/>
        <v>0</v>
      </c>
      <c r="AI449" s="1">
        <f t="shared" si="208"/>
        <v>0</v>
      </c>
      <c r="AK449" s="1" t="str">
        <f t="shared" si="196"/>
        <v>330000</v>
      </c>
    </row>
    <row r="450" spans="4:37" x14ac:dyDescent="0.25">
      <c r="D450" s="27">
        <v>428</v>
      </c>
      <c r="E450" s="27">
        <f t="shared" si="181"/>
        <v>0</v>
      </c>
      <c r="F450" s="27">
        <f t="shared" si="182"/>
        <v>0</v>
      </c>
      <c r="G450" s="27">
        <f t="shared" si="188"/>
        <v>0</v>
      </c>
      <c r="H450" s="2">
        <f>_xlfn.IFNA(IF(MATCH(AK450,$AK$23:AK449,0)&gt;0,0,0),1)</f>
        <v>0</v>
      </c>
      <c r="I450" s="2">
        <f t="shared" si="189"/>
        <v>7</v>
      </c>
      <c r="J450" s="31">
        <f t="shared" si="190"/>
        <v>4</v>
      </c>
      <c r="K450" s="32">
        <f t="shared" si="183"/>
        <v>0</v>
      </c>
      <c r="L450" s="31">
        <f t="shared" si="191"/>
        <v>3</v>
      </c>
      <c r="M450" s="32">
        <f t="shared" si="184"/>
        <v>0</v>
      </c>
      <c r="N450" s="31">
        <f t="shared" si="192"/>
        <v>0</v>
      </c>
      <c r="O450" s="32">
        <f t="shared" si="185"/>
        <v>0</v>
      </c>
      <c r="P450" s="31">
        <f t="shared" si="193"/>
        <v>0</v>
      </c>
      <c r="Q450" s="32">
        <f t="shared" si="186"/>
        <v>0</v>
      </c>
      <c r="R450" s="31">
        <f t="shared" si="194"/>
        <v>0</v>
      </c>
      <c r="S450" s="32">
        <f t="shared" si="187"/>
        <v>0</v>
      </c>
      <c r="T450" s="31">
        <f t="shared" si="195"/>
        <v>0</v>
      </c>
      <c r="V450" s="1">
        <f t="shared" si="197"/>
        <v>4</v>
      </c>
      <c r="W450" s="1">
        <f t="shared" si="198"/>
        <v>3</v>
      </c>
      <c r="X450" s="1">
        <f t="shared" si="199"/>
        <v>0</v>
      </c>
      <c r="Y450" s="1">
        <f t="shared" si="200"/>
        <v>0</v>
      </c>
      <c r="Z450" s="1">
        <f t="shared" si="201"/>
        <v>0</v>
      </c>
      <c r="AA450" s="1">
        <f t="shared" si="202"/>
        <v>0</v>
      </c>
      <c r="AD450" s="1">
        <f t="shared" si="203"/>
        <v>4</v>
      </c>
      <c r="AE450" s="1">
        <f t="shared" si="204"/>
        <v>3</v>
      </c>
      <c r="AF450" s="1">
        <f t="shared" si="205"/>
        <v>0</v>
      </c>
      <c r="AG450" s="1">
        <f t="shared" si="206"/>
        <v>0</v>
      </c>
      <c r="AH450" s="1">
        <f t="shared" si="207"/>
        <v>0</v>
      </c>
      <c r="AI450" s="1">
        <f t="shared" si="208"/>
        <v>0</v>
      </c>
      <c r="AK450" s="1" t="str">
        <f t="shared" si="196"/>
        <v>430000</v>
      </c>
    </row>
    <row r="451" spans="4:37" x14ac:dyDescent="0.25">
      <c r="D451" s="27">
        <v>429</v>
      </c>
      <c r="E451" s="27">
        <f t="shared" si="181"/>
        <v>0</v>
      </c>
      <c r="F451" s="27">
        <f t="shared" si="182"/>
        <v>0</v>
      </c>
      <c r="G451" s="27">
        <f t="shared" si="188"/>
        <v>0</v>
      </c>
      <c r="H451" s="2">
        <f>_xlfn.IFNA(IF(MATCH(AK451,$AK$23:AK450,0)&gt;0,0,0),1)</f>
        <v>0</v>
      </c>
      <c r="I451" s="2">
        <f t="shared" si="189"/>
        <v>5</v>
      </c>
      <c r="J451" s="31">
        <f t="shared" si="190"/>
        <v>1</v>
      </c>
      <c r="K451" s="32">
        <f t="shared" si="183"/>
        <v>0</v>
      </c>
      <c r="L451" s="31">
        <f t="shared" si="191"/>
        <v>4</v>
      </c>
      <c r="M451" s="32">
        <f t="shared" si="184"/>
        <v>0</v>
      </c>
      <c r="N451" s="31">
        <f t="shared" si="192"/>
        <v>0</v>
      </c>
      <c r="O451" s="32">
        <f t="shared" si="185"/>
        <v>0</v>
      </c>
      <c r="P451" s="31">
        <f t="shared" si="193"/>
        <v>0</v>
      </c>
      <c r="Q451" s="32">
        <f t="shared" si="186"/>
        <v>0</v>
      </c>
      <c r="R451" s="31">
        <f t="shared" si="194"/>
        <v>0</v>
      </c>
      <c r="S451" s="32">
        <f t="shared" si="187"/>
        <v>0</v>
      </c>
      <c r="T451" s="31">
        <f t="shared" si="195"/>
        <v>0</v>
      </c>
      <c r="V451" s="1">
        <f t="shared" si="197"/>
        <v>1</v>
      </c>
      <c r="W451" s="1">
        <f t="shared" si="198"/>
        <v>4</v>
      </c>
      <c r="X451" s="1">
        <f t="shared" si="199"/>
        <v>0</v>
      </c>
      <c r="Y451" s="1">
        <f t="shared" si="200"/>
        <v>0</v>
      </c>
      <c r="Z451" s="1">
        <f t="shared" si="201"/>
        <v>0</v>
      </c>
      <c r="AA451" s="1">
        <f t="shared" si="202"/>
        <v>0</v>
      </c>
      <c r="AD451" s="1">
        <f t="shared" si="203"/>
        <v>4</v>
      </c>
      <c r="AE451" s="1">
        <f t="shared" si="204"/>
        <v>1</v>
      </c>
      <c r="AF451" s="1">
        <f t="shared" si="205"/>
        <v>0</v>
      </c>
      <c r="AG451" s="1">
        <f t="shared" si="206"/>
        <v>0</v>
      </c>
      <c r="AH451" s="1">
        <f t="shared" si="207"/>
        <v>0</v>
      </c>
      <c r="AI451" s="1">
        <f t="shared" si="208"/>
        <v>0</v>
      </c>
      <c r="AK451" s="1" t="str">
        <f t="shared" si="196"/>
        <v>410000</v>
      </c>
    </row>
    <row r="452" spans="4:37" x14ac:dyDescent="0.25">
      <c r="D452" s="27">
        <v>430</v>
      </c>
      <c r="E452" s="27">
        <f t="shared" si="181"/>
        <v>0</v>
      </c>
      <c r="F452" s="27">
        <f t="shared" si="182"/>
        <v>0</v>
      </c>
      <c r="G452" s="27">
        <f t="shared" si="188"/>
        <v>0</v>
      </c>
      <c r="H452" s="2">
        <f>_xlfn.IFNA(IF(MATCH(AK452,$AK$23:AK451,0)&gt;0,0,0),1)</f>
        <v>0</v>
      </c>
      <c r="I452" s="2">
        <f t="shared" si="189"/>
        <v>6</v>
      </c>
      <c r="J452" s="31">
        <f t="shared" si="190"/>
        <v>2</v>
      </c>
      <c r="K452" s="32">
        <f t="shared" si="183"/>
        <v>0</v>
      </c>
      <c r="L452" s="31">
        <f t="shared" si="191"/>
        <v>4</v>
      </c>
      <c r="M452" s="32">
        <f t="shared" si="184"/>
        <v>0</v>
      </c>
      <c r="N452" s="31">
        <f t="shared" si="192"/>
        <v>0</v>
      </c>
      <c r="O452" s="32">
        <f t="shared" si="185"/>
        <v>0</v>
      </c>
      <c r="P452" s="31">
        <f t="shared" si="193"/>
        <v>0</v>
      </c>
      <c r="Q452" s="32">
        <f t="shared" si="186"/>
        <v>0</v>
      </c>
      <c r="R452" s="31">
        <f t="shared" si="194"/>
        <v>0</v>
      </c>
      <c r="S452" s="32">
        <f t="shared" si="187"/>
        <v>0</v>
      </c>
      <c r="T452" s="31">
        <f t="shared" si="195"/>
        <v>0</v>
      </c>
      <c r="V452" s="1">
        <f t="shared" si="197"/>
        <v>2</v>
      </c>
      <c r="W452" s="1">
        <f t="shared" si="198"/>
        <v>4</v>
      </c>
      <c r="X452" s="1">
        <f t="shared" si="199"/>
        <v>0</v>
      </c>
      <c r="Y452" s="1">
        <f t="shared" si="200"/>
        <v>0</v>
      </c>
      <c r="Z452" s="1">
        <f t="shared" si="201"/>
        <v>0</v>
      </c>
      <c r="AA452" s="1">
        <f t="shared" si="202"/>
        <v>0</v>
      </c>
      <c r="AD452" s="1">
        <f t="shared" si="203"/>
        <v>4</v>
      </c>
      <c r="AE452" s="1">
        <f t="shared" si="204"/>
        <v>2</v>
      </c>
      <c r="AF452" s="1">
        <f t="shared" si="205"/>
        <v>0</v>
      </c>
      <c r="AG452" s="1">
        <f t="shared" si="206"/>
        <v>0</v>
      </c>
      <c r="AH452" s="1">
        <f t="shared" si="207"/>
        <v>0</v>
      </c>
      <c r="AI452" s="1">
        <f t="shared" si="208"/>
        <v>0</v>
      </c>
      <c r="AK452" s="1" t="str">
        <f t="shared" si="196"/>
        <v>420000</v>
      </c>
    </row>
    <row r="453" spans="4:37" x14ac:dyDescent="0.25">
      <c r="D453" s="27">
        <v>431</v>
      </c>
      <c r="E453" s="27">
        <f t="shared" si="181"/>
        <v>0</v>
      </c>
      <c r="F453" s="27">
        <f t="shared" si="182"/>
        <v>0</v>
      </c>
      <c r="G453" s="27">
        <f t="shared" si="188"/>
        <v>0</v>
      </c>
      <c r="H453" s="2">
        <f>_xlfn.IFNA(IF(MATCH(AK453,$AK$23:AK452,0)&gt;0,0,0),1)</f>
        <v>0</v>
      </c>
      <c r="I453" s="2">
        <f t="shared" si="189"/>
        <v>7</v>
      </c>
      <c r="J453" s="31">
        <f t="shared" si="190"/>
        <v>3</v>
      </c>
      <c r="K453" s="32">
        <f t="shared" si="183"/>
        <v>0</v>
      </c>
      <c r="L453" s="31">
        <f t="shared" si="191"/>
        <v>4</v>
      </c>
      <c r="M453" s="32">
        <f t="shared" si="184"/>
        <v>0</v>
      </c>
      <c r="N453" s="31">
        <f t="shared" si="192"/>
        <v>0</v>
      </c>
      <c r="O453" s="32">
        <f t="shared" si="185"/>
        <v>0</v>
      </c>
      <c r="P453" s="31">
        <f t="shared" si="193"/>
        <v>0</v>
      </c>
      <c r="Q453" s="32">
        <f t="shared" si="186"/>
        <v>0</v>
      </c>
      <c r="R453" s="31">
        <f t="shared" si="194"/>
        <v>0</v>
      </c>
      <c r="S453" s="32">
        <f t="shared" si="187"/>
        <v>0</v>
      </c>
      <c r="T453" s="31">
        <f t="shared" si="195"/>
        <v>0</v>
      </c>
      <c r="V453" s="1">
        <f t="shared" si="197"/>
        <v>3</v>
      </c>
      <c r="W453" s="1">
        <f t="shared" si="198"/>
        <v>4</v>
      </c>
      <c r="X453" s="1">
        <f t="shared" si="199"/>
        <v>0</v>
      </c>
      <c r="Y453" s="1">
        <f t="shared" si="200"/>
        <v>0</v>
      </c>
      <c r="Z453" s="1">
        <f t="shared" si="201"/>
        <v>0</v>
      </c>
      <c r="AA453" s="1">
        <f t="shared" si="202"/>
        <v>0</v>
      </c>
      <c r="AD453" s="1">
        <f t="shared" si="203"/>
        <v>4</v>
      </c>
      <c r="AE453" s="1">
        <f t="shared" si="204"/>
        <v>3</v>
      </c>
      <c r="AF453" s="1">
        <f t="shared" si="205"/>
        <v>0</v>
      </c>
      <c r="AG453" s="1">
        <f t="shared" si="206"/>
        <v>0</v>
      </c>
      <c r="AH453" s="1">
        <f t="shared" si="207"/>
        <v>0</v>
      </c>
      <c r="AI453" s="1">
        <f t="shared" si="208"/>
        <v>0</v>
      </c>
      <c r="AK453" s="1" t="str">
        <f t="shared" si="196"/>
        <v>430000</v>
      </c>
    </row>
    <row r="454" spans="4:37" x14ac:dyDescent="0.25">
      <c r="D454" s="27">
        <v>432</v>
      </c>
      <c r="E454" s="27">
        <f t="shared" si="181"/>
        <v>0</v>
      </c>
      <c r="F454" s="27">
        <f t="shared" si="182"/>
        <v>0</v>
      </c>
      <c r="G454" s="27">
        <f t="shared" si="188"/>
        <v>0</v>
      </c>
      <c r="H454" s="2">
        <f>_xlfn.IFNA(IF(MATCH(AK454,$AK$23:AK453,0)&gt;0,0,0),1)</f>
        <v>0</v>
      </c>
      <c r="I454" s="2">
        <f t="shared" si="189"/>
        <v>8</v>
      </c>
      <c r="J454" s="31">
        <f t="shared" si="190"/>
        <v>4</v>
      </c>
      <c r="K454" s="32">
        <f t="shared" si="183"/>
        <v>1</v>
      </c>
      <c r="L454" s="31">
        <f t="shared" si="191"/>
        <v>4</v>
      </c>
      <c r="M454" s="32">
        <f t="shared" si="184"/>
        <v>0</v>
      </c>
      <c r="N454" s="31">
        <f t="shared" si="192"/>
        <v>0</v>
      </c>
      <c r="O454" s="32">
        <f t="shared" si="185"/>
        <v>0</v>
      </c>
      <c r="P454" s="31">
        <f t="shared" si="193"/>
        <v>0</v>
      </c>
      <c r="Q454" s="32">
        <f t="shared" si="186"/>
        <v>0</v>
      </c>
      <c r="R454" s="31">
        <f t="shared" si="194"/>
        <v>0</v>
      </c>
      <c r="S454" s="32">
        <f t="shared" si="187"/>
        <v>0</v>
      </c>
      <c r="T454" s="31">
        <f t="shared" si="195"/>
        <v>0</v>
      </c>
      <c r="V454" s="1">
        <f t="shared" si="197"/>
        <v>4</v>
      </c>
      <c r="W454" s="1">
        <f t="shared" si="198"/>
        <v>4</v>
      </c>
      <c r="X454" s="1">
        <f t="shared" si="199"/>
        <v>0</v>
      </c>
      <c r="Y454" s="1">
        <f t="shared" si="200"/>
        <v>0</v>
      </c>
      <c r="Z454" s="1">
        <f t="shared" si="201"/>
        <v>0</v>
      </c>
      <c r="AA454" s="1">
        <f t="shared" si="202"/>
        <v>0</v>
      </c>
      <c r="AD454" s="1">
        <f t="shared" si="203"/>
        <v>4</v>
      </c>
      <c r="AE454" s="1">
        <f t="shared" si="204"/>
        <v>4</v>
      </c>
      <c r="AF454" s="1">
        <f t="shared" si="205"/>
        <v>0</v>
      </c>
      <c r="AG454" s="1">
        <f t="shared" si="206"/>
        <v>0</v>
      </c>
      <c r="AH454" s="1">
        <f t="shared" si="207"/>
        <v>0</v>
      </c>
      <c r="AI454" s="1">
        <f t="shared" si="208"/>
        <v>0</v>
      </c>
      <c r="AK454" s="1" t="str">
        <f t="shared" si="196"/>
        <v>440000</v>
      </c>
    </row>
    <row r="455" spans="4:37" x14ac:dyDescent="0.25">
      <c r="D455" s="27">
        <v>433</v>
      </c>
      <c r="E455" s="27">
        <f t="shared" si="181"/>
        <v>0</v>
      </c>
      <c r="F455" s="27">
        <f t="shared" si="182"/>
        <v>0</v>
      </c>
      <c r="G455" s="27">
        <f t="shared" si="188"/>
        <v>0</v>
      </c>
      <c r="H455" s="2">
        <f>_xlfn.IFNA(IF(MATCH(AK455,$AK$23:AK454,0)&gt;0,0,0),1)</f>
        <v>0</v>
      </c>
      <c r="I455" s="2">
        <f t="shared" si="189"/>
        <v>2</v>
      </c>
      <c r="J455" s="31">
        <f t="shared" si="190"/>
        <v>1</v>
      </c>
      <c r="K455" s="32">
        <f t="shared" si="183"/>
        <v>1</v>
      </c>
      <c r="L455" s="31">
        <f t="shared" si="191"/>
        <v>1</v>
      </c>
      <c r="M455" s="32">
        <f t="shared" si="184"/>
        <v>0</v>
      </c>
      <c r="N455" s="31">
        <f t="shared" si="192"/>
        <v>0</v>
      </c>
      <c r="O455" s="32">
        <f t="shared" si="185"/>
        <v>0</v>
      </c>
      <c r="P455" s="31">
        <f t="shared" si="193"/>
        <v>0</v>
      </c>
      <c r="Q455" s="32">
        <f t="shared" si="186"/>
        <v>0</v>
      </c>
      <c r="R455" s="31">
        <f t="shared" si="194"/>
        <v>0</v>
      </c>
      <c r="S455" s="32">
        <f t="shared" si="187"/>
        <v>0</v>
      </c>
      <c r="T455" s="31">
        <f t="shared" si="195"/>
        <v>0</v>
      </c>
      <c r="V455" s="1">
        <f t="shared" si="197"/>
        <v>1</v>
      </c>
      <c r="W455" s="1">
        <f t="shared" si="198"/>
        <v>1</v>
      </c>
      <c r="X455" s="1">
        <f t="shared" si="199"/>
        <v>0</v>
      </c>
      <c r="Y455" s="1">
        <f t="shared" si="200"/>
        <v>0</v>
      </c>
      <c r="Z455" s="1">
        <f t="shared" si="201"/>
        <v>0</v>
      </c>
      <c r="AA455" s="1">
        <f t="shared" si="202"/>
        <v>0</v>
      </c>
      <c r="AD455" s="1">
        <f t="shared" si="203"/>
        <v>1</v>
      </c>
      <c r="AE455" s="1">
        <f t="shared" si="204"/>
        <v>1</v>
      </c>
      <c r="AF455" s="1">
        <f t="shared" si="205"/>
        <v>0</v>
      </c>
      <c r="AG455" s="1">
        <f t="shared" si="206"/>
        <v>0</v>
      </c>
      <c r="AH455" s="1">
        <f t="shared" si="207"/>
        <v>0</v>
      </c>
      <c r="AI455" s="1">
        <f t="shared" si="208"/>
        <v>0</v>
      </c>
      <c r="AK455" s="1" t="str">
        <f t="shared" si="196"/>
        <v>110000</v>
      </c>
    </row>
    <row r="456" spans="4:37" x14ac:dyDescent="0.25">
      <c r="D456" s="27">
        <v>434</v>
      </c>
      <c r="E456" s="27">
        <f t="shared" si="181"/>
        <v>0</v>
      </c>
      <c r="F456" s="27">
        <f t="shared" si="182"/>
        <v>0</v>
      </c>
      <c r="G456" s="27">
        <f t="shared" si="188"/>
        <v>0</v>
      </c>
      <c r="H456" s="2">
        <f>_xlfn.IFNA(IF(MATCH(AK456,$AK$23:AK455,0)&gt;0,0,0),1)</f>
        <v>0</v>
      </c>
      <c r="I456" s="2">
        <f t="shared" si="189"/>
        <v>3</v>
      </c>
      <c r="J456" s="31">
        <f t="shared" si="190"/>
        <v>2</v>
      </c>
      <c r="K456" s="32">
        <f t="shared" si="183"/>
        <v>0</v>
      </c>
      <c r="L456" s="31">
        <f t="shared" si="191"/>
        <v>1</v>
      </c>
      <c r="M456" s="32">
        <f t="shared" si="184"/>
        <v>0</v>
      </c>
      <c r="N456" s="31">
        <f t="shared" si="192"/>
        <v>0</v>
      </c>
      <c r="O456" s="32">
        <f t="shared" si="185"/>
        <v>0</v>
      </c>
      <c r="P456" s="31">
        <f t="shared" si="193"/>
        <v>0</v>
      </c>
      <c r="Q456" s="32">
        <f t="shared" si="186"/>
        <v>0</v>
      </c>
      <c r="R456" s="31">
        <f t="shared" si="194"/>
        <v>0</v>
      </c>
      <c r="S456" s="32">
        <f t="shared" si="187"/>
        <v>0</v>
      </c>
      <c r="T456" s="31">
        <f t="shared" si="195"/>
        <v>0</v>
      </c>
      <c r="V456" s="1">
        <f t="shared" si="197"/>
        <v>2</v>
      </c>
      <c r="W456" s="1">
        <f t="shared" si="198"/>
        <v>1</v>
      </c>
      <c r="X456" s="1">
        <f t="shared" si="199"/>
        <v>0</v>
      </c>
      <c r="Y456" s="1">
        <f t="shared" si="200"/>
        <v>0</v>
      </c>
      <c r="Z456" s="1">
        <f t="shared" si="201"/>
        <v>0</v>
      </c>
      <c r="AA456" s="1">
        <f t="shared" si="202"/>
        <v>0</v>
      </c>
      <c r="AD456" s="1">
        <f t="shared" si="203"/>
        <v>2</v>
      </c>
      <c r="AE456" s="1">
        <f t="shared" si="204"/>
        <v>1</v>
      </c>
      <c r="AF456" s="1">
        <f t="shared" si="205"/>
        <v>0</v>
      </c>
      <c r="AG456" s="1">
        <f t="shared" si="206"/>
        <v>0</v>
      </c>
      <c r="AH456" s="1">
        <f t="shared" si="207"/>
        <v>0</v>
      </c>
      <c r="AI456" s="1">
        <f t="shared" si="208"/>
        <v>0</v>
      </c>
      <c r="AK456" s="1" t="str">
        <f t="shared" si="196"/>
        <v>210000</v>
      </c>
    </row>
    <row r="457" spans="4:37" x14ac:dyDescent="0.25">
      <c r="D457" s="27">
        <v>435</v>
      </c>
      <c r="E457" s="27">
        <f t="shared" si="181"/>
        <v>0</v>
      </c>
      <c r="F457" s="27">
        <f t="shared" si="182"/>
        <v>0</v>
      </c>
      <c r="G457" s="27">
        <f t="shared" si="188"/>
        <v>0</v>
      </c>
      <c r="H457" s="2">
        <f>_xlfn.IFNA(IF(MATCH(AK457,$AK$23:AK456,0)&gt;0,0,0),1)</f>
        <v>0</v>
      </c>
      <c r="I457" s="2">
        <f t="shared" si="189"/>
        <v>4</v>
      </c>
      <c r="J457" s="31">
        <f t="shared" si="190"/>
        <v>3</v>
      </c>
      <c r="K457" s="32">
        <f t="shared" si="183"/>
        <v>0</v>
      </c>
      <c r="L457" s="31">
        <f t="shared" si="191"/>
        <v>1</v>
      </c>
      <c r="M457" s="32">
        <f t="shared" si="184"/>
        <v>0</v>
      </c>
      <c r="N457" s="31">
        <f t="shared" si="192"/>
        <v>0</v>
      </c>
      <c r="O457" s="32">
        <f t="shared" si="185"/>
        <v>0</v>
      </c>
      <c r="P457" s="31">
        <f t="shared" si="193"/>
        <v>0</v>
      </c>
      <c r="Q457" s="32">
        <f t="shared" si="186"/>
        <v>0</v>
      </c>
      <c r="R457" s="31">
        <f t="shared" si="194"/>
        <v>0</v>
      </c>
      <c r="S457" s="32">
        <f t="shared" si="187"/>
        <v>0</v>
      </c>
      <c r="T457" s="31">
        <f t="shared" si="195"/>
        <v>0</v>
      </c>
      <c r="V457" s="1">
        <f t="shared" si="197"/>
        <v>3</v>
      </c>
      <c r="W457" s="1">
        <f t="shared" si="198"/>
        <v>1</v>
      </c>
      <c r="X457" s="1">
        <f t="shared" si="199"/>
        <v>0</v>
      </c>
      <c r="Y457" s="1">
        <f t="shared" si="200"/>
        <v>0</v>
      </c>
      <c r="Z457" s="1">
        <f t="shared" si="201"/>
        <v>0</v>
      </c>
      <c r="AA457" s="1">
        <f t="shared" si="202"/>
        <v>0</v>
      </c>
      <c r="AD457" s="1">
        <f t="shared" si="203"/>
        <v>3</v>
      </c>
      <c r="AE457" s="1">
        <f t="shared" si="204"/>
        <v>1</v>
      </c>
      <c r="AF457" s="1">
        <f t="shared" si="205"/>
        <v>0</v>
      </c>
      <c r="AG457" s="1">
        <f t="shared" si="206"/>
        <v>0</v>
      </c>
      <c r="AH457" s="1">
        <f t="shared" si="207"/>
        <v>0</v>
      </c>
      <c r="AI457" s="1">
        <f t="shared" si="208"/>
        <v>0</v>
      </c>
      <c r="AK457" s="1" t="str">
        <f t="shared" si="196"/>
        <v>310000</v>
      </c>
    </row>
    <row r="458" spans="4:37" x14ac:dyDescent="0.25">
      <c r="D458" s="27">
        <v>436</v>
      </c>
      <c r="E458" s="27">
        <f t="shared" si="181"/>
        <v>0</v>
      </c>
      <c r="F458" s="27">
        <f t="shared" si="182"/>
        <v>0</v>
      </c>
      <c r="G458" s="27">
        <f t="shared" si="188"/>
        <v>0</v>
      </c>
      <c r="H458" s="2">
        <f>_xlfn.IFNA(IF(MATCH(AK458,$AK$23:AK457,0)&gt;0,0,0),1)</f>
        <v>0</v>
      </c>
      <c r="I458" s="2">
        <f t="shared" si="189"/>
        <v>5</v>
      </c>
      <c r="J458" s="31">
        <f t="shared" si="190"/>
        <v>4</v>
      </c>
      <c r="K458" s="32">
        <f t="shared" si="183"/>
        <v>0</v>
      </c>
      <c r="L458" s="31">
        <f t="shared" si="191"/>
        <v>1</v>
      </c>
      <c r="M458" s="32">
        <f t="shared" si="184"/>
        <v>0</v>
      </c>
      <c r="N458" s="31">
        <f t="shared" si="192"/>
        <v>0</v>
      </c>
      <c r="O458" s="32">
        <f t="shared" si="185"/>
        <v>0</v>
      </c>
      <c r="P458" s="31">
        <f t="shared" si="193"/>
        <v>0</v>
      </c>
      <c r="Q458" s="32">
        <f t="shared" si="186"/>
        <v>0</v>
      </c>
      <c r="R458" s="31">
        <f t="shared" si="194"/>
        <v>0</v>
      </c>
      <c r="S458" s="32">
        <f t="shared" si="187"/>
        <v>0</v>
      </c>
      <c r="T458" s="31">
        <f t="shared" si="195"/>
        <v>0</v>
      </c>
      <c r="V458" s="1">
        <f t="shared" si="197"/>
        <v>4</v>
      </c>
      <c r="W458" s="1">
        <f t="shared" si="198"/>
        <v>1</v>
      </c>
      <c r="X458" s="1">
        <f t="shared" si="199"/>
        <v>0</v>
      </c>
      <c r="Y458" s="1">
        <f t="shared" si="200"/>
        <v>0</v>
      </c>
      <c r="Z458" s="1">
        <f t="shared" si="201"/>
        <v>0</v>
      </c>
      <c r="AA458" s="1">
        <f t="shared" si="202"/>
        <v>0</v>
      </c>
      <c r="AD458" s="1">
        <f t="shared" si="203"/>
        <v>4</v>
      </c>
      <c r="AE458" s="1">
        <f t="shared" si="204"/>
        <v>1</v>
      </c>
      <c r="AF458" s="1">
        <f t="shared" si="205"/>
        <v>0</v>
      </c>
      <c r="AG458" s="1">
        <f t="shared" si="206"/>
        <v>0</v>
      </c>
      <c r="AH458" s="1">
        <f t="shared" si="207"/>
        <v>0</v>
      </c>
      <c r="AI458" s="1">
        <f t="shared" si="208"/>
        <v>0</v>
      </c>
      <c r="AK458" s="1" t="str">
        <f t="shared" si="196"/>
        <v>410000</v>
      </c>
    </row>
    <row r="459" spans="4:37" x14ac:dyDescent="0.25">
      <c r="D459" s="27">
        <v>437</v>
      </c>
      <c r="E459" s="27">
        <f t="shared" si="181"/>
        <v>0</v>
      </c>
      <c r="F459" s="27">
        <f t="shared" si="182"/>
        <v>0</v>
      </c>
      <c r="G459" s="27">
        <f t="shared" si="188"/>
        <v>0</v>
      </c>
      <c r="H459" s="2">
        <f>_xlfn.IFNA(IF(MATCH(AK459,$AK$23:AK458,0)&gt;0,0,0),1)</f>
        <v>0</v>
      </c>
      <c r="I459" s="2">
        <f t="shared" si="189"/>
        <v>3</v>
      </c>
      <c r="J459" s="31">
        <f t="shared" si="190"/>
        <v>1</v>
      </c>
      <c r="K459" s="32">
        <f t="shared" si="183"/>
        <v>0</v>
      </c>
      <c r="L459" s="31">
        <f t="shared" si="191"/>
        <v>2</v>
      </c>
      <c r="M459" s="32">
        <f t="shared" si="184"/>
        <v>0</v>
      </c>
      <c r="N459" s="31">
        <f t="shared" si="192"/>
        <v>0</v>
      </c>
      <c r="O459" s="32">
        <f t="shared" si="185"/>
        <v>0</v>
      </c>
      <c r="P459" s="31">
        <f t="shared" si="193"/>
        <v>0</v>
      </c>
      <c r="Q459" s="32">
        <f t="shared" si="186"/>
        <v>0</v>
      </c>
      <c r="R459" s="31">
        <f t="shared" si="194"/>
        <v>0</v>
      </c>
      <c r="S459" s="32">
        <f t="shared" si="187"/>
        <v>0</v>
      </c>
      <c r="T459" s="31">
        <f t="shared" si="195"/>
        <v>0</v>
      </c>
      <c r="V459" s="1">
        <f t="shared" si="197"/>
        <v>1</v>
      </c>
      <c r="W459" s="1">
        <f t="shared" si="198"/>
        <v>2</v>
      </c>
      <c r="X459" s="1">
        <f t="shared" si="199"/>
        <v>0</v>
      </c>
      <c r="Y459" s="1">
        <f t="shared" si="200"/>
        <v>0</v>
      </c>
      <c r="Z459" s="1">
        <f t="shared" si="201"/>
        <v>0</v>
      </c>
      <c r="AA459" s="1">
        <f t="shared" si="202"/>
        <v>0</v>
      </c>
      <c r="AD459" s="1">
        <f t="shared" si="203"/>
        <v>2</v>
      </c>
      <c r="AE459" s="1">
        <f t="shared" si="204"/>
        <v>1</v>
      </c>
      <c r="AF459" s="1">
        <f t="shared" si="205"/>
        <v>0</v>
      </c>
      <c r="AG459" s="1">
        <f t="shared" si="206"/>
        <v>0</v>
      </c>
      <c r="AH459" s="1">
        <f t="shared" si="207"/>
        <v>0</v>
      </c>
      <c r="AI459" s="1">
        <f t="shared" si="208"/>
        <v>0</v>
      </c>
      <c r="AK459" s="1" t="str">
        <f t="shared" si="196"/>
        <v>210000</v>
      </c>
    </row>
    <row r="460" spans="4:37" x14ac:dyDescent="0.25">
      <c r="D460" s="27">
        <v>438</v>
      </c>
      <c r="E460" s="27">
        <f t="shared" si="181"/>
        <v>0</v>
      </c>
      <c r="F460" s="27">
        <f t="shared" si="182"/>
        <v>0</v>
      </c>
      <c r="G460" s="27">
        <f t="shared" si="188"/>
        <v>0</v>
      </c>
      <c r="H460" s="2">
        <f>_xlfn.IFNA(IF(MATCH(AK460,$AK$23:AK459,0)&gt;0,0,0),1)</f>
        <v>0</v>
      </c>
      <c r="I460" s="2">
        <f t="shared" si="189"/>
        <v>4</v>
      </c>
      <c r="J460" s="31">
        <f t="shared" si="190"/>
        <v>2</v>
      </c>
      <c r="K460" s="32">
        <f t="shared" si="183"/>
        <v>1</v>
      </c>
      <c r="L460" s="31">
        <f t="shared" si="191"/>
        <v>2</v>
      </c>
      <c r="M460" s="32">
        <f t="shared" si="184"/>
        <v>0</v>
      </c>
      <c r="N460" s="31">
        <f t="shared" si="192"/>
        <v>0</v>
      </c>
      <c r="O460" s="32">
        <f t="shared" si="185"/>
        <v>0</v>
      </c>
      <c r="P460" s="31">
        <f t="shared" si="193"/>
        <v>0</v>
      </c>
      <c r="Q460" s="32">
        <f t="shared" si="186"/>
        <v>0</v>
      </c>
      <c r="R460" s="31">
        <f t="shared" si="194"/>
        <v>0</v>
      </c>
      <c r="S460" s="32">
        <f t="shared" si="187"/>
        <v>0</v>
      </c>
      <c r="T460" s="31">
        <f t="shared" si="195"/>
        <v>0</v>
      </c>
      <c r="V460" s="1">
        <f t="shared" si="197"/>
        <v>2</v>
      </c>
      <c r="W460" s="1">
        <f t="shared" si="198"/>
        <v>2</v>
      </c>
      <c r="X460" s="1">
        <f t="shared" si="199"/>
        <v>0</v>
      </c>
      <c r="Y460" s="1">
        <f t="shared" si="200"/>
        <v>0</v>
      </c>
      <c r="Z460" s="1">
        <f t="shared" si="201"/>
        <v>0</v>
      </c>
      <c r="AA460" s="1">
        <f t="shared" si="202"/>
        <v>0</v>
      </c>
      <c r="AD460" s="1">
        <f t="shared" si="203"/>
        <v>2</v>
      </c>
      <c r="AE460" s="1">
        <f t="shared" si="204"/>
        <v>2</v>
      </c>
      <c r="AF460" s="1">
        <f t="shared" si="205"/>
        <v>0</v>
      </c>
      <c r="AG460" s="1">
        <f t="shared" si="206"/>
        <v>0</v>
      </c>
      <c r="AH460" s="1">
        <f t="shared" si="207"/>
        <v>0</v>
      </c>
      <c r="AI460" s="1">
        <f t="shared" si="208"/>
        <v>0</v>
      </c>
      <c r="AK460" s="1" t="str">
        <f t="shared" si="196"/>
        <v>220000</v>
      </c>
    </row>
    <row r="461" spans="4:37" x14ac:dyDescent="0.25">
      <c r="D461" s="27">
        <v>439</v>
      </c>
      <c r="E461" s="27">
        <f t="shared" si="181"/>
        <v>0</v>
      </c>
      <c r="F461" s="27">
        <f t="shared" si="182"/>
        <v>0</v>
      </c>
      <c r="G461" s="27">
        <f t="shared" si="188"/>
        <v>0</v>
      </c>
      <c r="H461" s="2">
        <f>_xlfn.IFNA(IF(MATCH(AK461,$AK$23:AK460,0)&gt;0,0,0),1)</f>
        <v>0</v>
      </c>
      <c r="I461" s="2">
        <f t="shared" si="189"/>
        <v>5</v>
      </c>
      <c r="J461" s="31">
        <f t="shared" si="190"/>
        <v>3</v>
      </c>
      <c r="K461" s="32">
        <f t="shared" si="183"/>
        <v>0</v>
      </c>
      <c r="L461" s="31">
        <f t="shared" si="191"/>
        <v>2</v>
      </c>
      <c r="M461" s="32">
        <f t="shared" si="184"/>
        <v>0</v>
      </c>
      <c r="N461" s="31">
        <f t="shared" si="192"/>
        <v>0</v>
      </c>
      <c r="O461" s="32">
        <f t="shared" si="185"/>
        <v>0</v>
      </c>
      <c r="P461" s="31">
        <f t="shared" si="193"/>
        <v>0</v>
      </c>
      <c r="Q461" s="32">
        <f t="shared" si="186"/>
        <v>0</v>
      </c>
      <c r="R461" s="31">
        <f t="shared" si="194"/>
        <v>0</v>
      </c>
      <c r="S461" s="32">
        <f t="shared" si="187"/>
        <v>0</v>
      </c>
      <c r="T461" s="31">
        <f t="shared" si="195"/>
        <v>0</v>
      </c>
      <c r="V461" s="1">
        <f t="shared" si="197"/>
        <v>3</v>
      </c>
      <c r="W461" s="1">
        <f t="shared" si="198"/>
        <v>2</v>
      </c>
      <c r="X461" s="1">
        <f t="shared" si="199"/>
        <v>0</v>
      </c>
      <c r="Y461" s="1">
        <f t="shared" si="200"/>
        <v>0</v>
      </c>
      <c r="Z461" s="1">
        <f t="shared" si="201"/>
        <v>0</v>
      </c>
      <c r="AA461" s="1">
        <f t="shared" si="202"/>
        <v>0</v>
      </c>
      <c r="AD461" s="1">
        <f t="shared" si="203"/>
        <v>3</v>
      </c>
      <c r="AE461" s="1">
        <f t="shared" si="204"/>
        <v>2</v>
      </c>
      <c r="AF461" s="1">
        <f t="shared" si="205"/>
        <v>0</v>
      </c>
      <c r="AG461" s="1">
        <f t="shared" si="206"/>
        <v>0</v>
      </c>
      <c r="AH461" s="1">
        <f t="shared" si="207"/>
        <v>0</v>
      </c>
      <c r="AI461" s="1">
        <f t="shared" si="208"/>
        <v>0</v>
      </c>
      <c r="AK461" s="1" t="str">
        <f t="shared" si="196"/>
        <v>320000</v>
      </c>
    </row>
    <row r="462" spans="4:37" x14ac:dyDescent="0.25">
      <c r="D462" s="27">
        <v>440</v>
      </c>
      <c r="E462" s="27">
        <f t="shared" si="181"/>
        <v>0</v>
      </c>
      <c r="F462" s="27">
        <f t="shared" si="182"/>
        <v>0</v>
      </c>
      <c r="G462" s="27">
        <f t="shared" si="188"/>
        <v>0</v>
      </c>
      <c r="H462" s="2">
        <f>_xlfn.IFNA(IF(MATCH(AK462,$AK$23:AK461,0)&gt;0,0,0),1)</f>
        <v>0</v>
      </c>
      <c r="I462" s="2">
        <f t="shared" si="189"/>
        <v>6</v>
      </c>
      <c r="J462" s="31">
        <f t="shared" si="190"/>
        <v>4</v>
      </c>
      <c r="K462" s="32">
        <f t="shared" si="183"/>
        <v>0</v>
      </c>
      <c r="L462" s="31">
        <f t="shared" si="191"/>
        <v>2</v>
      </c>
      <c r="M462" s="32">
        <f t="shared" si="184"/>
        <v>0</v>
      </c>
      <c r="N462" s="31">
        <f t="shared" si="192"/>
        <v>0</v>
      </c>
      <c r="O462" s="32">
        <f t="shared" si="185"/>
        <v>0</v>
      </c>
      <c r="P462" s="31">
        <f t="shared" si="193"/>
        <v>0</v>
      </c>
      <c r="Q462" s="32">
        <f t="shared" si="186"/>
        <v>0</v>
      </c>
      <c r="R462" s="31">
        <f t="shared" si="194"/>
        <v>0</v>
      </c>
      <c r="S462" s="32">
        <f t="shared" si="187"/>
        <v>0</v>
      </c>
      <c r="T462" s="31">
        <f t="shared" si="195"/>
        <v>0</v>
      </c>
      <c r="V462" s="1">
        <f t="shared" si="197"/>
        <v>4</v>
      </c>
      <c r="W462" s="1">
        <f t="shared" si="198"/>
        <v>2</v>
      </c>
      <c r="X462" s="1">
        <f t="shared" si="199"/>
        <v>0</v>
      </c>
      <c r="Y462" s="1">
        <f t="shared" si="200"/>
        <v>0</v>
      </c>
      <c r="Z462" s="1">
        <f t="shared" si="201"/>
        <v>0</v>
      </c>
      <c r="AA462" s="1">
        <f t="shared" si="202"/>
        <v>0</v>
      </c>
      <c r="AD462" s="1">
        <f t="shared" si="203"/>
        <v>4</v>
      </c>
      <c r="AE462" s="1">
        <f t="shared" si="204"/>
        <v>2</v>
      </c>
      <c r="AF462" s="1">
        <f t="shared" si="205"/>
        <v>0</v>
      </c>
      <c r="AG462" s="1">
        <f t="shared" si="206"/>
        <v>0</v>
      </c>
      <c r="AH462" s="1">
        <f t="shared" si="207"/>
        <v>0</v>
      </c>
      <c r="AI462" s="1">
        <f t="shared" si="208"/>
        <v>0</v>
      </c>
      <c r="AK462" s="1" t="str">
        <f t="shared" si="196"/>
        <v>420000</v>
      </c>
    </row>
    <row r="463" spans="4:37" x14ac:dyDescent="0.25">
      <c r="D463" s="27">
        <v>441</v>
      </c>
      <c r="E463" s="27">
        <f t="shared" si="181"/>
        <v>0</v>
      </c>
      <c r="F463" s="27">
        <f t="shared" si="182"/>
        <v>0</v>
      </c>
      <c r="G463" s="27">
        <f t="shared" si="188"/>
        <v>0</v>
      </c>
      <c r="H463" s="2">
        <f>_xlfn.IFNA(IF(MATCH(AK463,$AK$23:AK462,0)&gt;0,0,0),1)</f>
        <v>0</v>
      </c>
      <c r="I463" s="2">
        <f t="shared" si="189"/>
        <v>4</v>
      </c>
      <c r="J463" s="31">
        <f t="shared" si="190"/>
        <v>1</v>
      </c>
      <c r="K463" s="32">
        <f t="shared" si="183"/>
        <v>0</v>
      </c>
      <c r="L463" s="31">
        <f t="shared" si="191"/>
        <v>3</v>
      </c>
      <c r="M463" s="32">
        <f t="shared" si="184"/>
        <v>0</v>
      </c>
      <c r="N463" s="31">
        <f t="shared" si="192"/>
        <v>0</v>
      </c>
      <c r="O463" s="32">
        <f t="shared" si="185"/>
        <v>0</v>
      </c>
      <c r="P463" s="31">
        <f t="shared" si="193"/>
        <v>0</v>
      </c>
      <c r="Q463" s="32">
        <f t="shared" si="186"/>
        <v>0</v>
      </c>
      <c r="R463" s="31">
        <f t="shared" si="194"/>
        <v>0</v>
      </c>
      <c r="S463" s="32">
        <f t="shared" si="187"/>
        <v>0</v>
      </c>
      <c r="T463" s="31">
        <f t="shared" si="195"/>
        <v>0</v>
      </c>
      <c r="V463" s="1">
        <f t="shared" si="197"/>
        <v>1</v>
      </c>
      <c r="W463" s="1">
        <f t="shared" si="198"/>
        <v>3</v>
      </c>
      <c r="X463" s="1">
        <f t="shared" si="199"/>
        <v>0</v>
      </c>
      <c r="Y463" s="1">
        <f t="shared" si="200"/>
        <v>0</v>
      </c>
      <c r="Z463" s="1">
        <f t="shared" si="201"/>
        <v>0</v>
      </c>
      <c r="AA463" s="1">
        <f t="shared" si="202"/>
        <v>0</v>
      </c>
      <c r="AD463" s="1">
        <f t="shared" si="203"/>
        <v>3</v>
      </c>
      <c r="AE463" s="1">
        <f t="shared" si="204"/>
        <v>1</v>
      </c>
      <c r="AF463" s="1">
        <f t="shared" si="205"/>
        <v>0</v>
      </c>
      <c r="AG463" s="1">
        <f t="shared" si="206"/>
        <v>0</v>
      </c>
      <c r="AH463" s="1">
        <f t="shared" si="207"/>
        <v>0</v>
      </c>
      <c r="AI463" s="1">
        <f t="shared" si="208"/>
        <v>0</v>
      </c>
      <c r="AK463" s="1" t="str">
        <f t="shared" si="196"/>
        <v>310000</v>
      </c>
    </row>
    <row r="464" spans="4:37" x14ac:dyDescent="0.25">
      <c r="D464" s="27">
        <v>442</v>
      </c>
      <c r="E464" s="27">
        <f t="shared" si="181"/>
        <v>0</v>
      </c>
      <c r="F464" s="27">
        <f t="shared" si="182"/>
        <v>0</v>
      </c>
      <c r="G464" s="27">
        <f t="shared" si="188"/>
        <v>0</v>
      </c>
      <c r="H464" s="2">
        <f>_xlfn.IFNA(IF(MATCH(AK464,$AK$23:AK463,0)&gt;0,0,0),1)</f>
        <v>0</v>
      </c>
      <c r="I464" s="2">
        <f t="shared" si="189"/>
        <v>5</v>
      </c>
      <c r="J464" s="31">
        <f t="shared" si="190"/>
        <v>2</v>
      </c>
      <c r="K464" s="32">
        <f t="shared" si="183"/>
        <v>0</v>
      </c>
      <c r="L464" s="31">
        <f t="shared" si="191"/>
        <v>3</v>
      </c>
      <c r="M464" s="32">
        <f t="shared" si="184"/>
        <v>0</v>
      </c>
      <c r="N464" s="31">
        <f t="shared" si="192"/>
        <v>0</v>
      </c>
      <c r="O464" s="32">
        <f t="shared" si="185"/>
        <v>0</v>
      </c>
      <c r="P464" s="31">
        <f t="shared" si="193"/>
        <v>0</v>
      </c>
      <c r="Q464" s="32">
        <f t="shared" si="186"/>
        <v>0</v>
      </c>
      <c r="R464" s="31">
        <f t="shared" si="194"/>
        <v>0</v>
      </c>
      <c r="S464" s="32">
        <f t="shared" si="187"/>
        <v>0</v>
      </c>
      <c r="T464" s="31">
        <f t="shared" si="195"/>
        <v>0</v>
      </c>
      <c r="V464" s="1">
        <f t="shared" si="197"/>
        <v>2</v>
      </c>
      <c r="W464" s="1">
        <f t="shared" si="198"/>
        <v>3</v>
      </c>
      <c r="X464" s="1">
        <f t="shared" si="199"/>
        <v>0</v>
      </c>
      <c r="Y464" s="1">
        <f t="shared" si="200"/>
        <v>0</v>
      </c>
      <c r="Z464" s="1">
        <f t="shared" si="201"/>
        <v>0</v>
      </c>
      <c r="AA464" s="1">
        <f t="shared" si="202"/>
        <v>0</v>
      </c>
      <c r="AD464" s="1">
        <f t="shared" si="203"/>
        <v>3</v>
      </c>
      <c r="AE464" s="1">
        <f t="shared" si="204"/>
        <v>2</v>
      </c>
      <c r="AF464" s="1">
        <f t="shared" si="205"/>
        <v>0</v>
      </c>
      <c r="AG464" s="1">
        <f t="shared" si="206"/>
        <v>0</v>
      </c>
      <c r="AH464" s="1">
        <f t="shared" si="207"/>
        <v>0</v>
      </c>
      <c r="AI464" s="1">
        <f t="shared" si="208"/>
        <v>0</v>
      </c>
      <c r="AK464" s="1" t="str">
        <f t="shared" si="196"/>
        <v>320000</v>
      </c>
    </row>
    <row r="465" spans="4:37" x14ac:dyDescent="0.25">
      <c r="D465" s="27">
        <v>443</v>
      </c>
      <c r="E465" s="27">
        <f t="shared" si="181"/>
        <v>0</v>
      </c>
      <c r="F465" s="27">
        <f t="shared" si="182"/>
        <v>0</v>
      </c>
      <c r="G465" s="27">
        <f t="shared" si="188"/>
        <v>0</v>
      </c>
      <c r="H465" s="2">
        <f>_xlfn.IFNA(IF(MATCH(AK465,$AK$23:AK464,0)&gt;0,0,0),1)</f>
        <v>0</v>
      </c>
      <c r="I465" s="2">
        <f t="shared" si="189"/>
        <v>6</v>
      </c>
      <c r="J465" s="31">
        <f t="shared" si="190"/>
        <v>3</v>
      </c>
      <c r="K465" s="32">
        <f t="shared" si="183"/>
        <v>1</v>
      </c>
      <c r="L465" s="31">
        <f t="shared" si="191"/>
        <v>3</v>
      </c>
      <c r="M465" s="32">
        <f t="shared" si="184"/>
        <v>0</v>
      </c>
      <c r="N465" s="31">
        <f t="shared" si="192"/>
        <v>0</v>
      </c>
      <c r="O465" s="32">
        <f t="shared" si="185"/>
        <v>0</v>
      </c>
      <c r="P465" s="31">
        <f t="shared" si="193"/>
        <v>0</v>
      </c>
      <c r="Q465" s="32">
        <f t="shared" si="186"/>
        <v>0</v>
      </c>
      <c r="R465" s="31">
        <f t="shared" si="194"/>
        <v>0</v>
      </c>
      <c r="S465" s="32">
        <f t="shared" si="187"/>
        <v>0</v>
      </c>
      <c r="T465" s="31">
        <f t="shared" si="195"/>
        <v>0</v>
      </c>
      <c r="V465" s="1">
        <f t="shared" si="197"/>
        <v>3</v>
      </c>
      <c r="W465" s="1">
        <f t="shared" si="198"/>
        <v>3</v>
      </c>
      <c r="X465" s="1">
        <f t="shared" si="199"/>
        <v>0</v>
      </c>
      <c r="Y465" s="1">
        <f t="shared" si="200"/>
        <v>0</v>
      </c>
      <c r="Z465" s="1">
        <f t="shared" si="201"/>
        <v>0</v>
      </c>
      <c r="AA465" s="1">
        <f t="shared" si="202"/>
        <v>0</v>
      </c>
      <c r="AD465" s="1">
        <f t="shared" si="203"/>
        <v>3</v>
      </c>
      <c r="AE465" s="1">
        <f t="shared" si="204"/>
        <v>3</v>
      </c>
      <c r="AF465" s="1">
        <f t="shared" si="205"/>
        <v>0</v>
      </c>
      <c r="AG465" s="1">
        <f t="shared" si="206"/>
        <v>0</v>
      </c>
      <c r="AH465" s="1">
        <f t="shared" si="207"/>
        <v>0</v>
      </c>
      <c r="AI465" s="1">
        <f t="shared" si="208"/>
        <v>0</v>
      </c>
      <c r="AK465" s="1" t="str">
        <f t="shared" si="196"/>
        <v>330000</v>
      </c>
    </row>
    <row r="466" spans="4:37" x14ac:dyDescent="0.25">
      <c r="D466" s="27">
        <v>444</v>
      </c>
      <c r="E466" s="27">
        <f t="shared" si="181"/>
        <v>0</v>
      </c>
      <c r="F466" s="27">
        <f t="shared" si="182"/>
        <v>0</v>
      </c>
      <c r="G466" s="27">
        <f t="shared" si="188"/>
        <v>0</v>
      </c>
      <c r="H466" s="2">
        <f>_xlfn.IFNA(IF(MATCH(AK466,$AK$23:AK465,0)&gt;0,0,0),1)</f>
        <v>0</v>
      </c>
      <c r="I466" s="2">
        <f t="shared" si="189"/>
        <v>7</v>
      </c>
      <c r="J466" s="31">
        <f t="shared" si="190"/>
        <v>4</v>
      </c>
      <c r="K466" s="32">
        <f t="shared" si="183"/>
        <v>0</v>
      </c>
      <c r="L466" s="31">
        <f t="shared" si="191"/>
        <v>3</v>
      </c>
      <c r="M466" s="32">
        <f t="shared" si="184"/>
        <v>0</v>
      </c>
      <c r="N466" s="31">
        <f t="shared" si="192"/>
        <v>0</v>
      </c>
      <c r="O466" s="32">
        <f t="shared" si="185"/>
        <v>0</v>
      </c>
      <c r="P466" s="31">
        <f t="shared" si="193"/>
        <v>0</v>
      </c>
      <c r="Q466" s="32">
        <f t="shared" si="186"/>
        <v>0</v>
      </c>
      <c r="R466" s="31">
        <f t="shared" si="194"/>
        <v>0</v>
      </c>
      <c r="S466" s="32">
        <f t="shared" si="187"/>
        <v>0</v>
      </c>
      <c r="T466" s="31">
        <f t="shared" si="195"/>
        <v>0</v>
      </c>
      <c r="V466" s="1">
        <f t="shared" si="197"/>
        <v>4</v>
      </c>
      <c r="W466" s="1">
        <f t="shared" si="198"/>
        <v>3</v>
      </c>
      <c r="X466" s="1">
        <f t="shared" si="199"/>
        <v>0</v>
      </c>
      <c r="Y466" s="1">
        <f t="shared" si="200"/>
        <v>0</v>
      </c>
      <c r="Z466" s="1">
        <f t="shared" si="201"/>
        <v>0</v>
      </c>
      <c r="AA466" s="1">
        <f t="shared" si="202"/>
        <v>0</v>
      </c>
      <c r="AD466" s="1">
        <f t="shared" si="203"/>
        <v>4</v>
      </c>
      <c r="AE466" s="1">
        <f t="shared" si="204"/>
        <v>3</v>
      </c>
      <c r="AF466" s="1">
        <f t="shared" si="205"/>
        <v>0</v>
      </c>
      <c r="AG466" s="1">
        <f t="shared" si="206"/>
        <v>0</v>
      </c>
      <c r="AH466" s="1">
        <f t="shared" si="207"/>
        <v>0</v>
      </c>
      <c r="AI466" s="1">
        <f t="shared" si="208"/>
        <v>0</v>
      </c>
      <c r="AK466" s="1" t="str">
        <f t="shared" si="196"/>
        <v>430000</v>
      </c>
    </row>
    <row r="467" spans="4:37" x14ac:dyDescent="0.25">
      <c r="D467" s="27">
        <v>445</v>
      </c>
      <c r="E467" s="27">
        <f t="shared" si="181"/>
        <v>0</v>
      </c>
      <c r="F467" s="27">
        <f t="shared" si="182"/>
        <v>0</v>
      </c>
      <c r="G467" s="27">
        <f t="shared" si="188"/>
        <v>0</v>
      </c>
      <c r="H467" s="2">
        <f>_xlfn.IFNA(IF(MATCH(AK467,$AK$23:AK466,0)&gt;0,0,0),1)</f>
        <v>0</v>
      </c>
      <c r="I467" s="2">
        <f t="shared" si="189"/>
        <v>5</v>
      </c>
      <c r="J467" s="31">
        <f t="shared" si="190"/>
        <v>1</v>
      </c>
      <c r="K467" s="32">
        <f t="shared" si="183"/>
        <v>0</v>
      </c>
      <c r="L467" s="31">
        <f t="shared" si="191"/>
        <v>4</v>
      </c>
      <c r="M467" s="32">
        <f t="shared" si="184"/>
        <v>0</v>
      </c>
      <c r="N467" s="31">
        <f t="shared" si="192"/>
        <v>0</v>
      </c>
      <c r="O467" s="32">
        <f t="shared" si="185"/>
        <v>0</v>
      </c>
      <c r="P467" s="31">
        <f t="shared" si="193"/>
        <v>0</v>
      </c>
      <c r="Q467" s="32">
        <f t="shared" si="186"/>
        <v>0</v>
      </c>
      <c r="R467" s="31">
        <f t="shared" si="194"/>
        <v>0</v>
      </c>
      <c r="S467" s="32">
        <f t="shared" si="187"/>
        <v>0</v>
      </c>
      <c r="T467" s="31">
        <f t="shared" si="195"/>
        <v>0</v>
      </c>
      <c r="V467" s="1">
        <f t="shared" si="197"/>
        <v>1</v>
      </c>
      <c r="W467" s="1">
        <f t="shared" si="198"/>
        <v>4</v>
      </c>
      <c r="X467" s="1">
        <f t="shared" si="199"/>
        <v>0</v>
      </c>
      <c r="Y467" s="1">
        <f t="shared" si="200"/>
        <v>0</v>
      </c>
      <c r="Z467" s="1">
        <f t="shared" si="201"/>
        <v>0</v>
      </c>
      <c r="AA467" s="1">
        <f t="shared" si="202"/>
        <v>0</v>
      </c>
      <c r="AD467" s="1">
        <f t="shared" si="203"/>
        <v>4</v>
      </c>
      <c r="AE467" s="1">
        <f t="shared" si="204"/>
        <v>1</v>
      </c>
      <c r="AF467" s="1">
        <f t="shared" si="205"/>
        <v>0</v>
      </c>
      <c r="AG467" s="1">
        <f t="shared" si="206"/>
        <v>0</v>
      </c>
      <c r="AH467" s="1">
        <f t="shared" si="207"/>
        <v>0</v>
      </c>
      <c r="AI467" s="1">
        <f t="shared" si="208"/>
        <v>0</v>
      </c>
      <c r="AK467" s="1" t="str">
        <f t="shared" si="196"/>
        <v>410000</v>
      </c>
    </row>
    <row r="468" spans="4:37" x14ac:dyDescent="0.25">
      <c r="D468" s="27">
        <v>446</v>
      </c>
      <c r="E468" s="27">
        <f t="shared" si="181"/>
        <v>0</v>
      </c>
      <c r="F468" s="27">
        <f t="shared" si="182"/>
        <v>0</v>
      </c>
      <c r="G468" s="27">
        <f t="shared" si="188"/>
        <v>0</v>
      </c>
      <c r="H468" s="2">
        <f>_xlfn.IFNA(IF(MATCH(AK468,$AK$23:AK467,0)&gt;0,0,0),1)</f>
        <v>0</v>
      </c>
      <c r="I468" s="2">
        <f t="shared" si="189"/>
        <v>6</v>
      </c>
      <c r="J468" s="31">
        <f t="shared" si="190"/>
        <v>2</v>
      </c>
      <c r="K468" s="32">
        <f t="shared" si="183"/>
        <v>0</v>
      </c>
      <c r="L468" s="31">
        <f t="shared" si="191"/>
        <v>4</v>
      </c>
      <c r="M468" s="32">
        <f t="shared" si="184"/>
        <v>0</v>
      </c>
      <c r="N468" s="31">
        <f t="shared" si="192"/>
        <v>0</v>
      </c>
      <c r="O468" s="32">
        <f t="shared" si="185"/>
        <v>0</v>
      </c>
      <c r="P468" s="31">
        <f t="shared" si="193"/>
        <v>0</v>
      </c>
      <c r="Q468" s="32">
        <f t="shared" si="186"/>
        <v>0</v>
      </c>
      <c r="R468" s="31">
        <f t="shared" si="194"/>
        <v>0</v>
      </c>
      <c r="S468" s="32">
        <f t="shared" si="187"/>
        <v>0</v>
      </c>
      <c r="T468" s="31">
        <f t="shared" si="195"/>
        <v>0</v>
      </c>
      <c r="V468" s="1">
        <f t="shared" si="197"/>
        <v>2</v>
      </c>
      <c r="W468" s="1">
        <f t="shared" si="198"/>
        <v>4</v>
      </c>
      <c r="X468" s="1">
        <f t="shared" si="199"/>
        <v>0</v>
      </c>
      <c r="Y468" s="1">
        <f t="shared" si="200"/>
        <v>0</v>
      </c>
      <c r="Z468" s="1">
        <f t="shared" si="201"/>
        <v>0</v>
      </c>
      <c r="AA468" s="1">
        <f t="shared" si="202"/>
        <v>0</v>
      </c>
      <c r="AD468" s="1">
        <f t="shared" si="203"/>
        <v>4</v>
      </c>
      <c r="AE468" s="1">
        <f t="shared" si="204"/>
        <v>2</v>
      </c>
      <c r="AF468" s="1">
        <f t="shared" si="205"/>
        <v>0</v>
      </c>
      <c r="AG468" s="1">
        <f t="shared" si="206"/>
        <v>0</v>
      </c>
      <c r="AH468" s="1">
        <f t="shared" si="207"/>
        <v>0</v>
      </c>
      <c r="AI468" s="1">
        <f t="shared" si="208"/>
        <v>0</v>
      </c>
      <c r="AK468" s="1" t="str">
        <f t="shared" si="196"/>
        <v>420000</v>
      </c>
    </row>
    <row r="469" spans="4:37" x14ac:dyDescent="0.25">
      <c r="D469" s="27">
        <v>447</v>
      </c>
      <c r="E469" s="27">
        <f t="shared" si="181"/>
        <v>0</v>
      </c>
      <c r="F469" s="27">
        <f t="shared" si="182"/>
        <v>0</v>
      </c>
      <c r="G469" s="27">
        <f t="shared" si="188"/>
        <v>0</v>
      </c>
      <c r="H469" s="2">
        <f>_xlfn.IFNA(IF(MATCH(AK469,$AK$23:AK468,0)&gt;0,0,0),1)</f>
        <v>0</v>
      </c>
      <c r="I469" s="2">
        <f t="shared" si="189"/>
        <v>7</v>
      </c>
      <c r="J469" s="31">
        <f t="shared" si="190"/>
        <v>3</v>
      </c>
      <c r="K469" s="32">
        <f t="shared" si="183"/>
        <v>0</v>
      </c>
      <c r="L469" s="31">
        <f t="shared" si="191"/>
        <v>4</v>
      </c>
      <c r="M469" s="32">
        <f t="shared" si="184"/>
        <v>0</v>
      </c>
      <c r="N469" s="31">
        <f t="shared" si="192"/>
        <v>0</v>
      </c>
      <c r="O469" s="32">
        <f t="shared" si="185"/>
        <v>0</v>
      </c>
      <c r="P469" s="31">
        <f t="shared" si="193"/>
        <v>0</v>
      </c>
      <c r="Q469" s="32">
        <f t="shared" si="186"/>
        <v>0</v>
      </c>
      <c r="R469" s="31">
        <f t="shared" si="194"/>
        <v>0</v>
      </c>
      <c r="S469" s="32">
        <f t="shared" si="187"/>
        <v>0</v>
      </c>
      <c r="T469" s="31">
        <f t="shared" si="195"/>
        <v>0</v>
      </c>
      <c r="V469" s="1">
        <f t="shared" si="197"/>
        <v>3</v>
      </c>
      <c r="W469" s="1">
        <f t="shared" si="198"/>
        <v>4</v>
      </c>
      <c r="X469" s="1">
        <f t="shared" si="199"/>
        <v>0</v>
      </c>
      <c r="Y469" s="1">
        <f t="shared" si="200"/>
        <v>0</v>
      </c>
      <c r="Z469" s="1">
        <f t="shared" si="201"/>
        <v>0</v>
      </c>
      <c r="AA469" s="1">
        <f t="shared" si="202"/>
        <v>0</v>
      </c>
      <c r="AD469" s="1">
        <f t="shared" si="203"/>
        <v>4</v>
      </c>
      <c r="AE469" s="1">
        <f t="shared" si="204"/>
        <v>3</v>
      </c>
      <c r="AF469" s="1">
        <f t="shared" si="205"/>
        <v>0</v>
      </c>
      <c r="AG469" s="1">
        <f t="shared" si="206"/>
        <v>0</v>
      </c>
      <c r="AH469" s="1">
        <f t="shared" si="207"/>
        <v>0</v>
      </c>
      <c r="AI469" s="1">
        <f t="shared" si="208"/>
        <v>0</v>
      </c>
      <c r="AK469" s="1" t="str">
        <f t="shared" si="196"/>
        <v>430000</v>
      </c>
    </row>
    <row r="470" spans="4:37" x14ac:dyDescent="0.25">
      <c r="D470" s="27">
        <v>448</v>
      </c>
      <c r="E470" s="27">
        <f t="shared" si="181"/>
        <v>0</v>
      </c>
      <c r="F470" s="27">
        <f t="shared" si="182"/>
        <v>0</v>
      </c>
      <c r="G470" s="27">
        <f t="shared" si="188"/>
        <v>0</v>
      </c>
      <c r="H470" s="2">
        <f>_xlfn.IFNA(IF(MATCH(AK470,$AK$23:AK469,0)&gt;0,0,0),1)</f>
        <v>0</v>
      </c>
      <c r="I470" s="2">
        <f t="shared" si="189"/>
        <v>8</v>
      </c>
      <c r="J470" s="31">
        <f t="shared" si="190"/>
        <v>4</v>
      </c>
      <c r="K470" s="32">
        <f t="shared" si="183"/>
        <v>1</v>
      </c>
      <c r="L470" s="31">
        <f t="shared" si="191"/>
        <v>4</v>
      </c>
      <c r="M470" s="32">
        <f t="shared" si="184"/>
        <v>0</v>
      </c>
      <c r="N470" s="31">
        <f t="shared" si="192"/>
        <v>0</v>
      </c>
      <c r="O470" s="32">
        <f t="shared" si="185"/>
        <v>0</v>
      </c>
      <c r="P470" s="31">
        <f t="shared" si="193"/>
        <v>0</v>
      </c>
      <c r="Q470" s="32">
        <f t="shared" si="186"/>
        <v>0</v>
      </c>
      <c r="R470" s="31">
        <f t="shared" si="194"/>
        <v>0</v>
      </c>
      <c r="S470" s="32">
        <f t="shared" si="187"/>
        <v>0</v>
      </c>
      <c r="T470" s="31">
        <f t="shared" si="195"/>
        <v>0</v>
      </c>
      <c r="V470" s="1">
        <f t="shared" si="197"/>
        <v>4</v>
      </c>
      <c r="W470" s="1">
        <f t="shared" si="198"/>
        <v>4</v>
      </c>
      <c r="X470" s="1">
        <f t="shared" si="199"/>
        <v>0</v>
      </c>
      <c r="Y470" s="1">
        <f t="shared" si="200"/>
        <v>0</v>
      </c>
      <c r="Z470" s="1">
        <f t="shared" si="201"/>
        <v>0</v>
      </c>
      <c r="AA470" s="1">
        <f t="shared" si="202"/>
        <v>0</v>
      </c>
      <c r="AD470" s="1">
        <f t="shared" si="203"/>
        <v>4</v>
      </c>
      <c r="AE470" s="1">
        <f t="shared" si="204"/>
        <v>4</v>
      </c>
      <c r="AF470" s="1">
        <f t="shared" si="205"/>
        <v>0</v>
      </c>
      <c r="AG470" s="1">
        <f t="shared" si="206"/>
        <v>0</v>
      </c>
      <c r="AH470" s="1">
        <f t="shared" si="207"/>
        <v>0</v>
      </c>
      <c r="AI470" s="1">
        <f t="shared" si="208"/>
        <v>0</v>
      </c>
      <c r="AK470" s="1" t="str">
        <f t="shared" si="196"/>
        <v>440000</v>
      </c>
    </row>
    <row r="471" spans="4:37" x14ac:dyDescent="0.25">
      <c r="D471" s="27">
        <v>449</v>
      </c>
      <c r="E471" s="27">
        <f t="shared" ref="E471:E534" si="209">IF(D471&lt;=$C$4^$C$6,1,0)</f>
        <v>0</v>
      </c>
      <c r="F471" s="27">
        <f t="shared" ref="F471:F534" si="210">IF(E471=1,IF(SUM(K471,M471,O471,Q471,S471)=0,1,0),0)</f>
        <v>0</v>
      </c>
      <c r="G471" s="27">
        <f t="shared" si="188"/>
        <v>0</v>
      </c>
      <c r="H471" s="2">
        <f>_xlfn.IFNA(IF(MATCH(AK471,$AK$23:AK470,0)&gt;0,0,0),1)</f>
        <v>0</v>
      </c>
      <c r="I471" s="2">
        <f t="shared" si="189"/>
        <v>2</v>
      </c>
      <c r="J471" s="31">
        <f t="shared" si="190"/>
        <v>1</v>
      </c>
      <c r="K471" s="32">
        <f t="shared" ref="K471:K534" si="211">IF($C$6&gt;1,IF(L471=J471,1,0),0)</f>
        <v>1</v>
      </c>
      <c r="L471" s="31">
        <f t="shared" si="191"/>
        <v>1</v>
      </c>
      <c r="M471" s="32">
        <f t="shared" ref="M471:M534" si="212">IF($C$6&gt;2,IF(OR(N471=L471,N471=J471),1,0),0)</f>
        <v>0</v>
      </c>
      <c r="N471" s="31">
        <f t="shared" si="192"/>
        <v>0</v>
      </c>
      <c r="O471" s="32">
        <f t="shared" ref="O471:O534" si="213">IF($C$6&gt;3,IF(OR(P471=N471,P471=L471,P471=J471),1,0),0)</f>
        <v>0</v>
      </c>
      <c r="P471" s="31">
        <f t="shared" si="193"/>
        <v>0</v>
      </c>
      <c r="Q471" s="32">
        <f t="shared" ref="Q471:Q534" si="214">IF($C$6&gt;4,IF(OR(R471=N471,R471=L471,R471=J471,R471=P471),1,0),0)</f>
        <v>0</v>
      </c>
      <c r="R471" s="31">
        <f t="shared" si="194"/>
        <v>0</v>
      </c>
      <c r="S471" s="32">
        <f t="shared" ref="S471:S534" si="215">IF($C$6&gt;5,IF(OR(T471=N471,T471=L471,T471=J471,T471=P471,T471=R471),1,0),0)</f>
        <v>0</v>
      </c>
      <c r="T471" s="31">
        <f t="shared" si="195"/>
        <v>0</v>
      </c>
      <c r="V471" s="1">
        <f t="shared" si="197"/>
        <v>1</v>
      </c>
      <c r="W471" s="1">
        <f t="shared" si="198"/>
        <v>1</v>
      </c>
      <c r="X471" s="1">
        <f t="shared" si="199"/>
        <v>0</v>
      </c>
      <c r="Y471" s="1">
        <f t="shared" si="200"/>
        <v>0</v>
      </c>
      <c r="Z471" s="1">
        <f t="shared" si="201"/>
        <v>0</v>
      </c>
      <c r="AA471" s="1">
        <f t="shared" si="202"/>
        <v>0</v>
      </c>
      <c r="AD471" s="1">
        <f t="shared" si="203"/>
        <v>1</v>
      </c>
      <c r="AE471" s="1">
        <f t="shared" si="204"/>
        <v>1</v>
      </c>
      <c r="AF471" s="1">
        <f t="shared" si="205"/>
        <v>0</v>
      </c>
      <c r="AG471" s="1">
        <f t="shared" si="206"/>
        <v>0</v>
      </c>
      <c r="AH471" s="1">
        <f t="shared" si="207"/>
        <v>0</v>
      </c>
      <c r="AI471" s="1">
        <f t="shared" si="208"/>
        <v>0</v>
      </c>
      <c r="AK471" s="1" t="str">
        <f t="shared" si="196"/>
        <v>110000</v>
      </c>
    </row>
    <row r="472" spans="4:37" x14ac:dyDescent="0.25">
      <c r="D472" s="27">
        <v>450</v>
      </c>
      <c r="E472" s="27">
        <f t="shared" si="209"/>
        <v>0</v>
      </c>
      <c r="F472" s="27">
        <f t="shared" si="210"/>
        <v>0</v>
      </c>
      <c r="G472" s="27">
        <f t="shared" ref="G472:G535" si="216">IF(SUM(F472,H472)=2,1,0)</f>
        <v>0</v>
      </c>
      <c r="H472" s="2">
        <f>_xlfn.IFNA(IF(MATCH(AK472,$AK$23:AK471,0)&gt;0,0,0),1)</f>
        <v>0</v>
      </c>
      <c r="I472" s="2">
        <f t="shared" ref="I472:I535" si="217">SUM(J472,L472,N472,P472,R472,T472)</f>
        <v>3</v>
      </c>
      <c r="J472" s="31">
        <f t="shared" ref="J472:J535" si="218">IF(J471&lt;$C$4,J471+1,1)</f>
        <v>2</v>
      </c>
      <c r="K472" s="32">
        <f t="shared" si="211"/>
        <v>0</v>
      </c>
      <c r="L472" s="31">
        <f t="shared" ref="L472:L535" si="219">IF($C$6&gt;=2,IF(J472&gt;J471,L471,IF(L471&lt;$C$4,L471+1,1)),0)</f>
        <v>1</v>
      </c>
      <c r="M472" s="32">
        <f t="shared" si="212"/>
        <v>0</v>
      </c>
      <c r="N472" s="31">
        <f t="shared" ref="N472:N535" si="220">IF($C$6&gt;=3,IF(L472=L471,N471,IF(L472&lt;L471,IF(N471&lt;$C$4,N471+1,1),N471)),0)</f>
        <v>0</v>
      </c>
      <c r="O472" s="32">
        <f t="shared" si="213"/>
        <v>0</v>
      </c>
      <c r="P472" s="31">
        <f t="shared" ref="P472:P535" si="221">IF($C$6&gt;=4,IF(N472=N471,P471,IF(N472&lt;N471,IF(P471&lt;$C$4,P471+1,1),P471)),0)</f>
        <v>0</v>
      </c>
      <c r="Q472" s="32">
        <f t="shared" si="214"/>
        <v>0</v>
      </c>
      <c r="R472" s="31">
        <f t="shared" ref="R472:R535" si="222">IF($C$6&gt;=5,IF(P472=P471,R471,IF(P472&lt;P471,IF(R471&lt;$C$4,R471+1,1),R471)),0)</f>
        <v>0</v>
      </c>
      <c r="S472" s="32">
        <f t="shared" si="215"/>
        <v>0</v>
      </c>
      <c r="T472" s="31">
        <f t="shared" ref="T472:T535" si="223">IF($C$6&gt;=6,IF(R472=R471,T471,IF(R472&lt;R471,IF(T471&lt;$C$4,T471+1,1),T471)),0)</f>
        <v>0</v>
      </c>
      <c r="V472" s="1">
        <f t="shared" si="197"/>
        <v>2</v>
      </c>
      <c r="W472" s="1">
        <f t="shared" si="198"/>
        <v>1</v>
      </c>
      <c r="X472" s="1">
        <f t="shared" si="199"/>
        <v>0</v>
      </c>
      <c r="Y472" s="1">
        <f t="shared" si="200"/>
        <v>0</v>
      </c>
      <c r="Z472" s="1">
        <f t="shared" si="201"/>
        <v>0</v>
      </c>
      <c r="AA472" s="1">
        <f t="shared" si="202"/>
        <v>0</v>
      </c>
      <c r="AD472" s="1">
        <f t="shared" si="203"/>
        <v>2</v>
      </c>
      <c r="AE472" s="1">
        <f t="shared" si="204"/>
        <v>1</v>
      </c>
      <c r="AF472" s="1">
        <f t="shared" si="205"/>
        <v>0</v>
      </c>
      <c r="AG472" s="1">
        <f t="shared" si="206"/>
        <v>0</v>
      </c>
      <c r="AH472" s="1">
        <f t="shared" si="207"/>
        <v>0</v>
      </c>
      <c r="AI472" s="1">
        <f t="shared" si="208"/>
        <v>0</v>
      </c>
      <c r="AK472" s="1" t="str">
        <f t="shared" ref="AK472:AK535" si="224">CONCATENATE(AD472,AE472,AF472,AG472,AH472,AI472)</f>
        <v>210000</v>
      </c>
    </row>
    <row r="473" spans="4:37" x14ac:dyDescent="0.25">
      <c r="D473" s="27">
        <v>451</v>
      </c>
      <c r="E473" s="27">
        <f t="shared" si="209"/>
        <v>0</v>
      </c>
      <c r="F473" s="27">
        <f t="shared" si="210"/>
        <v>0</v>
      </c>
      <c r="G473" s="27">
        <f t="shared" si="216"/>
        <v>0</v>
      </c>
      <c r="H473" s="2">
        <f>_xlfn.IFNA(IF(MATCH(AK473,$AK$23:AK472,0)&gt;0,0,0),1)</f>
        <v>0</v>
      </c>
      <c r="I473" s="2">
        <f t="shared" si="217"/>
        <v>4</v>
      </c>
      <c r="J473" s="31">
        <f t="shared" si="218"/>
        <v>3</v>
      </c>
      <c r="K473" s="32">
        <f t="shared" si="211"/>
        <v>0</v>
      </c>
      <c r="L473" s="31">
        <f t="shared" si="219"/>
        <v>1</v>
      </c>
      <c r="M473" s="32">
        <f t="shared" si="212"/>
        <v>0</v>
      </c>
      <c r="N473" s="31">
        <f t="shared" si="220"/>
        <v>0</v>
      </c>
      <c r="O473" s="32">
        <f t="shared" si="213"/>
        <v>0</v>
      </c>
      <c r="P473" s="31">
        <f t="shared" si="221"/>
        <v>0</v>
      </c>
      <c r="Q473" s="32">
        <f t="shared" si="214"/>
        <v>0</v>
      </c>
      <c r="R473" s="31">
        <f t="shared" si="222"/>
        <v>0</v>
      </c>
      <c r="S473" s="32">
        <f t="shared" si="215"/>
        <v>0</v>
      </c>
      <c r="T473" s="31">
        <f t="shared" si="223"/>
        <v>0</v>
      </c>
      <c r="V473" s="1">
        <f t="shared" si="197"/>
        <v>3</v>
      </c>
      <c r="W473" s="1">
        <f t="shared" si="198"/>
        <v>1</v>
      </c>
      <c r="X473" s="1">
        <f t="shared" si="199"/>
        <v>0</v>
      </c>
      <c r="Y473" s="1">
        <f t="shared" si="200"/>
        <v>0</v>
      </c>
      <c r="Z473" s="1">
        <f t="shared" si="201"/>
        <v>0</v>
      </c>
      <c r="AA473" s="1">
        <f t="shared" si="202"/>
        <v>0</v>
      </c>
      <c r="AD473" s="1">
        <f t="shared" si="203"/>
        <v>3</v>
      </c>
      <c r="AE473" s="1">
        <f t="shared" si="204"/>
        <v>1</v>
      </c>
      <c r="AF473" s="1">
        <f t="shared" si="205"/>
        <v>0</v>
      </c>
      <c r="AG473" s="1">
        <f t="shared" si="206"/>
        <v>0</v>
      </c>
      <c r="AH473" s="1">
        <f t="shared" si="207"/>
        <v>0</v>
      </c>
      <c r="AI473" s="1">
        <f t="shared" si="208"/>
        <v>0</v>
      </c>
      <c r="AK473" s="1" t="str">
        <f t="shared" si="224"/>
        <v>310000</v>
      </c>
    </row>
    <row r="474" spans="4:37" x14ac:dyDescent="0.25">
      <c r="D474" s="27">
        <v>452</v>
      </c>
      <c r="E474" s="27">
        <f t="shared" si="209"/>
        <v>0</v>
      </c>
      <c r="F474" s="27">
        <f t="shared" si="210"/>
        <v>0</v>
      </c>
      <c r="G474" s="27">
        <f t="shared" si="216"/>
        <v>0</v>
      </c>
      <c r="H474" s="2">
        <f>_xlfn.IFNA(IF(MATCH(AK474,$AK$23:AK473,0)&gt;0,0,0),1)</f>
        <v>0</v>
      </c>
      <c r="I474" s="2">
        <f t="shared" si="217"/>
        <v>5</v>
      </c>
      <c r="J474" s="31">
        <f t="shared" si="218"/>
        <v>4</v>
      </c>
      <c r="K474" s="32">
        <f t="shared" si="211"/>
        <v>0</v>
      </c>
      <c r="L474" s="31">
        <f t="shared" si="219"/>
        <v>1</v>
      </c>
      <c r="M474" s="32">
        <f t="shared" si="212"/>
        <v>0</v>
      </c>
      <c r="N474" s="31">
        <f t="shared" si="220"/>
        <v>0</v>
      </c>
      <c r="O474" s="32">
        <f t="shared" si="213"/>
        <v>0</v>
      </c>
      <c r="P474" s="31">
        <f t="shared" si="221"/>
        <v>0</v>
      </c>
      <c r="Q474" s="32">
        <f t="shared" si="214"/>
        <v>0</v>
      </c>
      <c r="R474" s="31">
        <f t="shared" si="222"/>
        <v>0</v>
      </c>
      <c r="S474" s="32">
        <f t="shared" si="215"/>
        <v>0</v>
      </c>
      <c r="T474" s="31">
        <f t="shared" si="223"/>
        <v>0</v>
      </c>
      <c r="V474" s="1">
        <f t="shared" si="197"/>
        <v>4</v>
      </c>
      <c r="W474" s="1">
        <f t="shared" si="198"/>
        <v>1</v>
      </c>
      <c r="X474" s="1">
        <f t="shared" si="199"/>
        <v>0</v>
      </c>
      <c r="Y474" s="1">
        <f t="shared" si="200"/>
        <v>0</v>
      </c>
      <c r="Z474" s="1">
        <f t="shared" si="201"/>
        <v>0</v>
      </c>
      <c r="AA474" s="1">
        <f t="shared" si="202"/>
        <v>0</v>
      </c>
      <c r="AD474" s="1">
        <f t="shared" si="203"/>
        <v>4</v>
      </c>
      <c r="AE474" s="1">
        <f t="shared" si="204"/>
        <v>1</v>
      </c>
      <c r="AF474" s="1">
        <f t="shared" si="205"/>
        <v>0</v>
      </c>
      <c r="AG474" s="1">
        <f t="shared" si="206"/>
        <v>0</v>
      </c>
      <c r="AH474" s="1">
        <f t="shared" si="207"/>
        <v>0</v>
      </c>
      <c r="AI474" s="1">
        <f t="shared" si="208"/>
        <v>0</v>
      </c>
      <c r="AK474" s="1" t="str">
        <f t="shared" si="224"/>
        <v>410000</v>
      </c>
    </row>
    <row r="475" spans="4:37" x14ac:dyDescent="0.25">
      <c r="D475" s="27">
        <v>453</v>
      </c>
      <c r="E475" s="27">
        <f t="shared" si="209"/>
        <v>0</v>
      </c>
      <c r="F475" s="27">
        <f t="shared" si="210"/>
        <v>0</v>
      </c>
      <c r="G475" s="27">
        <f t="shared" si="216"/>
        <v>0</v>
      </c>
      <c r="H475" s="2">
        <f>_xlfn.IFNA(IF(MATCH(AK475,$AK$23:AK474,0)&gt;0,0,0),1)</f>
        <v>0</v>
      </c>
      <c r="I475" s="2">
        <f t="shared" si="217"/>
        <v>3</v>
      </c>
      <c r="J475" s="31">
        <f t="shared" si="218"/>
        <v>1</v>
      </c>
      <c r="K475" s="32">
        <f t="shared" si="211"/>
        <v>0</v>
      </c>
      <c r="L475" s="31">
        <f t="shared" si="219"/>
        <v>2</v>
      </c>
      <c r="M475" s="32">
        <f t="shared" si="212"/>
        <v>0</v>
      </c>
      <c r="N475" s="31">
        <f t="shared" si="220"/>
        <v>0</v>
      </c>
      <c r="O475" s="32">
        <f t="shared" si="213"/>
        <v>0</v>
      </c>
      <c r="P475" s="31">
        <f t="shared" si="221"/>
        <v>0</v>
      </c>
      <c r="Q475" s="32">
        <f t="shared" si="214"/>
        <v>0</v>
      </c>
      <c r="R475" s="31">
        <f t="shared" si="222"/>
        <v>0</v>
      </c>
      <c r="S475" s="32">
        <f t="shared" si="215"/>
        <v>0</v>
      </c>
      <c r="T475" s="31">
        <f t="shared" si="223"/>
        <v>0</v>
      </c>
      <c r="V475" s="1">
        <f t="shared" si="197"/>
        <v>1</v>
      </c>
      <c r="W475" s="1">
        <f t="shared" si="198"/>
        <v>2</v>
      </c>
      <c r="X475" s="1">
        <f t="shared" si="199"/>
        <v>0</v>
      </c>
      <c r="Y475" s="1">
        <f t="shared" si="200"/>
        <v>0</v>
      </c>
      <c r="Z475" s="1">
        <f t="shared" si="201"/>
        <v>0</v>
      </c>
      <c r="AA475" s="1">
        <f t="shared" si="202"/>
        <v>0</v>
      </c>
      <c r="AD475" s="1">
        <f t="shared" si="203"/>
        <v>2</v>
      </c>
      <c r="AE475" s="1">
        <f t="shared" si="204"/>
        <v>1</v>
      </c>
      <c r="AF475" s="1">
        <f t="shared" si="205"/>
        <v>0</v>
      </c>
      <c r="AG475" s="1">
        <f t="shared" si="206"/>
        <v>0</v>
      </c>
      <c r="AH475" s="1">
        <f t="shared" si="207"/>
        <v>0</v>
      </c>
      <c r="AI475" s="1">
        <f t="shared" si="208"/>
        <v>0</v>
      </c>
      <c r="AK475" s="1" t="str">
        <f t="shared" si="224"/>
        <v>210000</v>
      </c>
    </row>
    <row r="476" spans="4:37" x14ac:dyDescent="0.25">
      <c r="D476" s="27">
        <v>454</v>
      </c>
      <c r="E476" s="27">
        <f t="shared" si="209"/>
        <v>0</v>
      </c>
      <c r="F476" s="27">
        <f t="shared" si="210"/>
        <v>0</v>
      </c>
      <c r="G476" s="27">
        <f t="shared" si="216"/>
        <v>0</v>
      </c>
      <c r="H476" s="2">
        <f>_xlfn.IFNA(IF(MATCH(AK476,$AK$23:AK475,0)&gt;0,0,0),1)</f>
        <v>0</v>
      </c>
      <c r="I476" s="2">
        <f t="shared" si="217"/>
        <v>4</v>
      </c>
      <c r="J476" s="31">
        <f t="shared" si="218"/>
        <v>2</v>
      </c>
      <c r="K476" s="32">
        <f t="shared" si="211"/>
        <v>1</v>
      </c>
      <c r="L476" s="31">
        <f t="shared" si="219"/>
        <v>2</v>
      </c>
      <c r="M476" s="32">
        <f t="shared" si="212"/>
        <v>0</v>
      </c>
      <c r="N476" s="31">
        <f t="shared" si="220"/>
        <v>0</v>
      </c>
      <c r="O476" s="32">
        <f t="shared" si="213"/>
        <v>0</v>
      </c>
      <c r="P476" s="31">
        <f t="shared" si="221"/>
        <v>0</v>
      </c>
      <c r="Q476" s="32">
        <f t="shared" si="214"/>
        <v>0</v>
      </c>
      <c r="R476" s="31">
        <f t="shared" si="222"/>
        <v>0</v>
      </c>
      <c r="S476" s="32">
        <f t="shared" si="215"/>
        <v>0</v>
      </c>
      <c r="T476" s="31">
        <f t="shared" si="223"/>
        <v>0</v>
      </c>
      <c r="V476" s="1">
        <f t="shared" si="197"/>
        <v>2</v>
      </c>
      <c r="W476" s="1">
        <f t="shared" si="198"/>
        <v>2</v>
      </c>
      <c r="X476" s="1">
        <f t="shared" si="199"/>
        <v>0</v>
      </c>
      <c r="Y476" s="1">
        <f t="shared" si="200"/>
        <v>0</v>
      </c>
      <c r="Z476" s="1">
        <f t="shared" si="201"/>
        <v>0</v>
      </c>
      <c r="AA476" s="1">
        <f t="shared" si="202"/>
        <v>0</v>
      </c>
      <c r="AD476" s="1">
        <f t="shared" si="203"/>
        <v>2</v>
      </c>
      <c r="AE476" s="1">
        <f t="shared" si="204"/>
        <v>2</v>
      </c>
      <c r="AF476" s="1">
        <f t="shared" si="205"/>
        <v>0</v>
      </c>
      <c r="AG476" s="1">
        <f t="shared" si="206"/>
        <v>0</v>
      </c>
      <c r="AH476" s="1">
        <f t="shared" si="207"/>
        <v>0</v>
      </c>
      <c r="AI476" s="1">
        <f t="shared" si="208"/>
        <v>0</v>
      </c>
      <c r="AK476" s="1" t="str">
        <f t="shared" si="224"/>
        <v>220000</v>
      </c>
    </row>
    <row r="477" spans="4:37" x14ac:dyDescent="0.25">
      <c r="D477" s="27">
        <v>455</v>
      </c>
      <c r="E477" s="27">
        <f t="shared" si="209"/>
        <v>0</v>
      </c>
      <c r="F477" s="27">
        <f t="shared" si="210"/>
        <v>0</v>
      </c>
      <c r="G477" s="27">
        <f t="shared" si="216"/>
        <v>0</v>
      </c>
      <c r="H477" s="2">
        <f>_xlfn.IFNA(IF(MATCH(AK477,$AK$23:AK476,0)&gt;0,0,0),1)</f>
        <v>0</v>
      </c>
      <c r="I477" s="2">
        <f t="shared" si="217"/>
        <v>5</v>
      </c>
      <c r="J477" s="31">
        <f t="shared" si="218"/>
        <v>3</v>
      </c>
      <c r="K477" s="32">
        <f t="shared" si="211"/>
        <v>0</v>
      </c>
      <c r="L477" s="31">
        <f t="shared" si="219"/>
        <v>2</v>
      </c>
      <c r="M477" s="32">
        <f t="shared" si="212"/>
        <v>0</v>
      </c>
      <c r="N477" s="31">
        <f t="shared" si="220"/>
        <v>0</v>
      </c>
      <c r="O477" s="32">
        <f t="shared" si="213"/>
        <v>0</v>
      </c>
      <c r="P477" s="31">
        <f t="shared" si="221"/>
        <v>0</v>
      </c>
      <c r="Q477" s="32">
        <f t="shared" si="214"/>
        <v>0</v>
      </c>
      <c r="R477" s="31">
        <f t="shared" si="222"/>
        <v>0</v>
      </c>
      <c r="S477" s="32">
        <f t="shared" si="215"/>
        <v>0</v>
      </c>
      <c r="T477" s="31">
        <f t="shared" si="223"/>
        <v>0</v>
      </c>
      <c r="V477" s="1">
        <f t="shared" si="197"/>
        <v>3</v>
      </c>
      <c r="W477" s="1">
        <f t="shared" si="198"/>
        <v>2</v>
      </c>
      <c r="X477" s="1">
        <f t="shared" si="199"/>
        <v>0</v>
      </c>
      <c r="Y477" s="1">
        <f t="shared" si="200"/>
        <v>0</v>
      </c>
      <c r="Z477" s="1">
        <f t="shared" si="201"/>
        <v>0</v>
      </c>
      <c r="AA477" s="1">
        <f t="shared" si="202"/>
        <v>0</v>
      </c>
      <c r="AD477" s="1">
        <f t="shared" si="203"/>
        <v>3</v>
      </c>
      <c r="AE477" s="1">
        <f t="shared" si="204"/>
        <v>2</v>
      </c>
      <c r="AF477" s="1">
        <f t="shared" si="205"/>
        <v>0</v>
      </c>
      <c r="AG477" s="1">
        <f t="shared" si="206"/>
        <v>0</v>
      </c>
      <c r="AH477" s="1">
        <f t="shared" si="207"/>
        <v>0</v>
      </c>
      <c r="AI477" s="1">
        <f t="shared" si="208"/>
        <v>0</v>
      </c>
      <c r="AK477" s="1" t="str">
        <f t="shared" si="224"/>
        <v>320000</v>
      </c>
    </row>
    <row r="478" spans="4:37" x14ac:dyDescent="0.25">
      <c r="D478" s="27">
        <v>456</v>
      </c>
      <c r="E478" s="27">
        <f t="shared" si="209"/>
        <v>0</v>
      </c>
      <c r="F478" s="27">
        <f t="shared" si="210"/>
        <v>0</v>
      </c>
      <c r="G478" s="27">
        <f t="shared" si="216"/>
        <v>0</v>
      </c>
      <c r="H478" s="2">
        <f>_xlfn.IFNA(IF(MATCH(AK478,$AK$23:AK477,0)&gt;0,0,0),1)</f>
        <v>0</v>
      </c>
      <c r="I478" s="2">
        <f t="shared" si="217"/>
        <v>6</v>
      </c>
      <c r="J478" s="31">
        <f t="shared" si="218"/>
        <v>4</v>
      </c>
      <c r="K478" s="32">
        <f t="shared" si="211"/>
        <v>0</v>
      </c>
      <c r="L478" s="31">
        <f t="shared" si="219"/>
        <v>2</v>
      </c>
      <c r="M478" s="32">
        <f t="shared" si="212"/>
        <v>0</v>
      </c>
      <c r="N478" s="31">
        <f t="shared" si="220"/>
        <v>0</v>
      </c>
      <c r="O478" s="32">
        <f t="shared" si="213"/>
        <v>0</v>
      </c>
      <c r="P478" s="31">
        <f t="shared" si="221"/>
        <v>0</v>
      </c>
      <c r="Q478" s="32">
        <f t="shared" si="214"/>
        <v>0</v>
      </c>
      <c r="R478" s="31">
        <f t="shared" si="222"/>
        <v>0</v>
      </c>
      <c r="S478" s="32">
        <f t="shared" si="215"/>
        <v>0</v>
      </c>
      <c r="T478" s="31">
        <f t="shared" si="223"/>
        <v>0</v>
      </c>
      <c r="V478" s="1">
        <f t="shared" si="197"/>
        <v>4</v>
      </c>
      <c r="W478" s="1">
        <f t="shared" si="198"/>
        <v>2</v>
      </c>
      <c r="X478" s="1">
        <f t="shared" si="199"/>
        <v>0</v>
      </c>
      <c r="Y478" s="1">
        <f t="shared" si="200"/>
        <v>0</v>
      </c>
      <c r="Z478" s="1">
        <f t="shared" si="201"/>
        <v>0</v>
      </c>
      <c r="AA478" s="1">
        <f t="shared" si="202"/>
        <v>0</v>
      </c>
      <c r="AD478" s="1">
        <f t="shared" si="203"/>
        <v>4</v>
      </c>
      <c r="AE478" s="1">
        <f t="shared" si="204"/>
        <v>2</v>
      </c>
      <c r="AF478" s="1">
        <f t="shared" si="205"/>
        <v>0</v>
      </c>
      <c r="AG478" s="1">
        <f t="shared" si="206"/>
        <v>0</v>
      </c>
      <c r="AH478" s="1">
        <f t="shared" si="207"/>
        <v>0</v>
      </c>
      <c r="AI478" s="1">
        <f t="shared" si="208"/>
        <v>0</v>
      </c>
      <c r="AK478" s="1" t="str">
        <f t="shared" si="224"/>
        <v>420000</v>
      </c>
    </row>
    <row r="479" spans="4:37" x14ac:dyDescent="0.25">
      <c r="D479" s="27">
        <v>457</v>
      </c>
      <c r="E479" s="27">
        <f t="shared" si="209"/>
        <v>0</v>
      </c>
      <c r="F479" s="27">
        <f t="shared" si="210"/>
        <v>0</v>
      </c>
      <c r="G479" s="27">
        <f t="shared" si="216"/>
        <v>0</v>
      </c>
      <c r="H479" s="2">
        <f>_xlfn.IFNA(IF(MATCH(AK479,$AK$23:AK478,0)&gt;0,0,0),1)</f>
        <v>0</v>
      </c>
      <c r="I479" s="2">
        <f t="shared" si="217"/>
        <v>4</v>
      </c>
      <c r="J479" s="31">
        <f t="shared" si="218"/>
        <v>1</v>
      </c>
      <c r="K479" s="32">
        <f t="shared" si="211"/>
        <v>0</v>
      </c>
      <c r="L479" s="31">
        <f t="shared" si="219"/>
        <v>3</v>
      </c>
      <c r="M479" s="32">
        <f t="shared" si="212"/>
        <v>0</v>
      </c>
      <c r="N479" s="31">
        <f t="shared" si="220"/>
        <v>0</v>
      </c>
      <c r="O479" s="32">
        <f t="shared" si="213"/>
        <v>0</v>
      </c>
      <c r="P479" s="31">
        <f t="shared" si="221"/>
        <v>0</v>
      </c>
      <c r="Q479" s="32">
        <f t="shared" si="214"/>
        <v>0</v>
      </c>
      <c r="R479" s="31">
        <f t="shared" si="222"/>
        <v>0</v>
      </c>
      <c r="S479" s="32">
        <f t="shared" si="215"/>
        <v>0</v>
      </c>
      <c r="T479" s="31">
        <f t="shared" si="223"/>
        <v>0</v>
      </c>
      <c r="V479" s="1">
        <f t="shared" si="197"/>
        <v>1</v>
      </c>
      <c r="W479" s="1">
        <f t="shared" si="198"/>
        <v>3</v>
      </c>
      <c r="X479" s="1">
        <f t="shared" si="199"/>
        <v>0</v>
      </c>
      <c r="Y479" s="1">
        <f t="shared" si="200"/>
        <v>0</v>
      </c>
      <c r="Z479" s="1">
        <f t="shared" si="201"/>
        <v>0</v>
      </c>
      <c r="AA479" s="1">
        <f t="shared" si="202"/>
        <v>0</v>
      </c>
      <c r="AD479" s="1">
        <f t="shared" si="203"/>
        <v>3</v>
      </c>
      <c r="AE479" s="1">
        <f t="shared" si="204"/>
        <v>1</v>
      </c>
      <c r="AF479" s="1">
        <f t="shared" si="205"/>
        <v>0</v>
      </c>
      <c r="AG479" s="1">
        <f t="shared" si="206"/>
        <v>0</v>
      </c>
      <c r="AH479" s="1">
        <f t="shared" si="207"/>
        <v>0</v>
      </c>
      <c r="AI479" s="1">
        <f t="shared" si="208"/>
        <v>0</v>
      </c>
      <c r="AK479" s="1" t="str">
        <f t="shared" si="224"/>
        <v>310000</v>
      </c>
    </row>
    <row r="480" spans="4:37" x14ac:dyDescent="0.25">
      <c r="D480" s="27">
        <v>458</v>
      </c>
      <c r="E480" s="27">
        <f t="shared" si="209"/>
        <v>0</v>
      </c>
      <c r="F480" s="27">
        <f t="shared" si="210"/>
        <v>0</v>
      </c>
      <c r="G480" s="27">
        <f t="shared" si="216"/>
        <v>0</v>
      </c>
      <c r="H480" s="2">
        <f>_xlfn.IFNA(IF(MATCH(AK480,$AK$23:AK479,0)&gt;0,0,0),1)</f>
        <v>0</v>
      </c>
      <c r="I480" s="2">
        <f t="shared" si="217"/>
        <v>5</v>
      </c>
      <c r="J480" s="31">
        <f t="shared" si="218"/>
        <v>2</v>
      </c>
      <c r="K480" s="32">
        <f t="shared" si="211"/>
        <v>0</v>
      </c>
      <c r="L480" s="31">
        <f t="shared" si="219"/>
        <v>3</v>
      </c>
      <c r="M480" s="32">
        <f t="shared" si="212"/>
        <v>0</v>
      </c>
      <c r="N480" s="31">
        <f t="shared" si="220"/>
        <v>0</v>
      </c>
      <c r="O480" s="32">
        <f t="shared" si="213"/>
        <v>0</v>
      </c>
      <c r="P480" s="31">
        <f t="shared" si="221"/>
        <v>0</v>
      </c>
      <c r="Q480" s="32">
        <f t="shared" si="214"/>
        <v>0</v>
      </c>
      <c r="R480" s="31">
        <f t="shared" si="222"/>
        <v>0</v>
      </c>
      <c r="S480" s="32">
        <f t="shared" si="215"/>
        <v>0</v>
      </c>
      <c r="T480" s="31">
        <f t="shared" si="223"/>
        <v>0</v>
      </c>
      <c r="V480" s="1">
        <f t="shared" si="197"/>
        <v>2</v>
      </c>
      <c r="W480" s="1">
        <f t="shared" si="198"/>
        <v>3</v>
      </c>
      <c r="X480" s="1">
        <f t="shared" si="199"/>
        <v>0</v>
      </c>
      <c r="Y480" s="1">
        <f t="shared" si="200"/>
        <v>0</v>
      </c>
      <c r="Z480" s="1">
        <f t="shared" si="201"/>
        <v>0</v>
      </c>
      <c r="AA480" s="1">
        <f t="shared" si="202"/>
        <v>0</v>
      </c>
      <c r="AD480" s="1">
        <f t="shared" si="203"/>
        <v>3</v>
      </c>
      <c r="AE480" s="1">
        <f t="shared" si="204"/>
        <v>2</v>
      </c>
      <c r="AF480" s="1">
        <f t="shared" si="205"/>
        <v>0</v>
      </c>
      <c r="AG480" s="1">
        <f t="shared" si="206"/>
        <v>0</v>
      </c>
      <c r="AH480" s="1">
        <f t="shared" si="207"/>
        <v>0</v>
      </c>
      <c r="AI480" s="1">
        <f t="shared" si="208"/>
        <v>0</v>
      </c>
      <c r="AK480" s="1" t="str">
        <f t="shared" si="224"/>
        <v>320000</v>
      </c>
    </row>
    <row r="481" spans="4:37" x14ac:dyDescent="0.25">
      <c r="D481" s="27">
        <v>459</v>
      </c>
      <c r="E481" s="27">
        <f t="shared" si="209"/>
        <v>0</v>
      </c>
      <c r="F481" s="27">
        <f t="shared" si="210"/>
        <v>0</v>
      </c>
      <c r="G481" s="27">
        <f t="shared" si="216"/>
        <v>0</v>
      </c>
      <c r="H481" s="2">
        <f>_xlfn.IFNA(IF(MATCH(AK481,$AK$23:AK480,0)&gt;0,0,0),1)</f>
        <v>0</v>
      </c>
      <c r="I481" s="2">
        <f t="shared" si="217"/>
        <v>6</v>
      </c>
      <c r="J481" s="31">
        <f t="shared" si="218"/>
        <v>3</v>
      </c>
      <c r="K481" s="32">
        <f t="shared" si="211"/>
        <v>1</v>
      </c>
      <c r="L481" s="31">
        <f t="shared" si="219"/>
        <v>3</v>
      </c>
      <c r="M481" s="32">
        <f t="shared" si="212"/>
        <v>0</v>
      </c>
      <c r="N481" s="31">
        <f t="shared" si="220"/>
        <v>0</v>
      </c>
      <c r="O481" s="32">
        <f t="shared" si="213"/>
        <v>0</v>
      </c>
      <c r="P481" s="31">
        <f t="shared" si="221"/>
        <v>0</v>
      </c>
      <c r="Q481" s="32">
        <f t="shared" si="214"/>
        <v>0</v>
      </c>
      <c r="R481" s="31">
        <f t="shared" si="222"/>
        <v>0</v>
      </c>
      <c r="S481" s="32">
        <f t="shared" si="215"/>
        <v>0</v>
      </c>
      <c r="T481" s="31">
        <f t="shared" si="223"/>
        <v>0</v>
      </c>
      <c r="V481" s="1">
        <f t="shared" si="197"/>
        <v>3</v>
      </c>
      <c r="W481" s="1">
        <f t="shared" si="198"/>
        <v>3</v>
      </c>
      <c r="X481" s="1">
        <f t="shared" si="199"/>
        <v>0</v>
      </c>
      <c r="Y481" s="1">
        <f t="shared" si="200"/>
        <v>0</v>
      </c>
      <c r="Z481" s="1">
        <f t="shared" si="201"/>
        <v>0</v>
      </c>
      <c r="AA481" s="1">
        <f t="shared" si="202"/>
        <v>0</v>
      </c>
      <c r="AD481" s="1">
        <f t="shared" si="203"/>
        <v>3</v>
      </c>
      <c r="AE481" s="1">
        <f t="shared" si="204"/>
        <v>3</v>
      </c>
      <c r="AF481" s="1">
        <f t="shared" si="205"/>
        <v>0</v>
      </c>
      <c r="AG481" s="1">
        <f t="shared" si="206"/>
        <v>0</v>
      </c>
      <c r="AH481" s="1">
        <f t="shared" si="207"/>
        <v>0</v>
      </c>
      <c r="AI481" s="1">
        <f t="shared" si="208"/>
        <v>0</v>
      </c>
      <c r="AK481" s="1" t="str">
        <f t="shared" si="224"/>
        <v>330000</v>
      </c>
    </row>
    <row r="482" spans="4:37" x14ac:dyDescent="0.25">
      <c r="D482" s="27">
        <v>460</v>
      </c>
      <c r="E482" s="27">
        <f t="shared" si="209"/>
        <v>0</v>
      </c>
      <c r="F482" s="27">
        <f t="shared" si="210"/>
        <v>0</v>
      </c>
      <c r="G482" s="27">
        <f t="shared" si="216"/>
        <v>0</v>
      </c>
      <c r="H482" s="2">
        <f>_xlfn.IFNA(IF(MATCH(AK482,$AK$23:AK481,0)&gt;0,0,0),1)</f>
        <v>0</v>
      </c>
      <c r="I482" s="2">
        <f t="shared" si="217"/>
        <v>7</v>
      </c>
      <c r="J482" s="31">
        <f t="shared" si="218"/>
        <v>4</v>
      </c>
      <c r="K482" s="32">
        <f t="shared" si="211"/>
        <v>0</v>
      </c>
      <c r="L482" s="31">
        <f t="shared" si="219"/>
        <v>3</v>
      </c>
      <c r="M482" s="32">
        <f t="shared" si="212"/>
        <v>0</v>
      </c>
      <c r="N482" s="31">
        <f t="shared" si="220"/>
        <v>0</v>
      </c>
      <c r="O482" s="32">
        <f t="shared" si="213"/>
        <v>0</v>
      </c>
      <c r="P482" s="31">
        <f t="shared" si="221"/>
        <v>0</v>
      </c>
      <c r="Q482" s="32">
        <f t="shared" si="214"/>
        <v>0</v>
      </c>
      <c r="R482" s="31">
        <f t="shared" si="222"/>
        <v>0</v>
      </c>
      <c r="S482" s="32">
        <f t="shared" si="215"/>
        <v>0</v>
      </c>
      <c r="T482" s="31">
        <f t="shared" si="223"/>
        <v>0</v>
      </c>
      <c r="V482" s="1">
        <f t="shared" si="197"/>
        <v>4</v>
      </c>
      <c r="W482" s="1">
        <f t="shared" si="198"/>
        <v>3</v>
      </c>
      <c r="X482" s="1">
        <f t="shared" si="199"/>
        <v>0</v>
      </c>
      <c r="Y482" s="1">
        <f t="shared" si="200"/>
        <v>0</v>
      </c>
      <c r="Z482" s="1">
        <f t="shared" si="201"/>
        <v>0</v>
      </c>
      <c r="AA482" s="1">
        <f t="shared" si="202"/>
        <v>0</v>
      </c>
      <c r="AD482" s="1">
        <f t="shared" si="203"/>
        <v>4</v>
      </c>
      <c r="AE482" s="1">
        <f t="shared" si="204"/>
        <v>3</v>
      </c>
      <c r="AF482" s="1">
        <f t="shared" si="205"/>
        <v>0</v>
      </c>
      <c r="AG482" s="1">
        <f t="shared" si="206"/>
        <v>0</v>
      </c>
      <c r="AH482" s="1">
        <f t="shared" si="207"/>
        <v>0</v>
      </c>
      <c r="AI482" s="1">
        <f t="shared" si="208"/>
        <v>0</v>
      </c>
      <c r="AK482" s="1" t="str">
        <f t="shared" si="224"/>
        <v>430000</v>
      </c>
    </row>
    <row r="483" spans="4:37" x14ac:dyDescent="0.25">
      <c r="D483" s="27">
        <v>461</v>
      </c>
      <c r="E483" s="27">
        <f t="shared" si="209"/>
        <v>0</v>
      </c>
      <c r="F483" s="27">
        <f t="shared" si="210"/>
        <v>0</v>
      </c>
      <c r="G483" s="27">
        <f t="shared" si="216"/>
        <v>0</v>
      </c>
      <c r="H483" s="2">
        <f>_xlfn.IFNA(IF(MATCH(AK483,$AK$23:AK482,0)&gt;0,0,0),1)</f>
        <v>0</v>
      </c>
      <c r="I483" s="2">
        <f t="shared" si="217"/>
        <v>5</v>
      </c>
      <c r="J483" s="31">
        <f t="shared" si="218"/>
        <v>1</v>
      </c>
      <c r="K483" s="32">
        <f t="shared" si="211"/>
        <v>0</v>
      </c>
      <c r="L483" s="31">
        <f t="shared" si="219"/>
        <v>4</v>
      </c>
      <c r="M483" s="32">
        <f t="shared" si="212"/>
        <v>0</v>
      </c>
      <c r="N483" s="31">
        <f t="shared" si="220"/>
        <v>0</v>
      </c>
      <c r="O483" s="32">
        <f t="shared" si="213"/>
        <v>0</v>
      </c>
      <c r="P483" s="31">
        <f t="shared" si="221"/>
        <v>0</v>
      </c>
      <c r="Q483" s="32">
        <f t="shared" si="214"/>
        <v>0</v>
      </c>
      <c r="R483" s="31">
        <f t="shared" si="222"/>
        <v>0</v>
      </c>
      <c r="S483" s="32">
        <f t="shared" si="215"/>
        <v>0</v>
      </c>
      <c r="T483" s="31">
        <f t="shared" si="223"/>
        <v>0</v>
      </c>
      <c r="V483" s="1">
        <f t="shared" ref="V483:V546" si="225">J483</f>
        <v>1</v>
      </c>
      <c r="W483" s="1">
        <f t="shared" ref="W483:W546" si="226">L483</f>
        <v>4</v>
      </c>
      <c r="X483" s="1">
        <f t="shared" ref="X483:X546" si="227">N483</f>
        <v>0</v>
      </c>
      <c r="Y483" s="1">
        <f t="shared" ref="Y483:Y546" si="228">P483</f>
        <v>0</v>
      </c>
      <c r="Z483" s="1">
        <f t="shared" ref="Z483:Z546" si="229">R483</f>
        <v>0</v>
      </c>
      <c r="AA483" s="1">
        <f t="shared" ref="AA483:AA546" si="230">T483</f>
        <v>0</v>
      </c>
      <c r="AD483" s="1">
        <f t="shared" ref="AD483:AD546" si="231">LARGE(V483:AA483,1)</f>
        <v>4</v>
      </c>
      <c r="AE483" s="1">
        <f t="shared" ref="AE483:AE546" si="232">LARGE(V483:AA483,2)</f>
        <v>1</v>
      </c>
      <c r="AF483" s="1">
        <f t="shared" ref="AF483:AF546" si="233">LARGE(V483:AA483,3)</f>
        <v>0</v>
      </c>
      <c r="AG483" s="1">
        <f t="shared" ref="AG483:AG546" si="234">LARGE(V483:AA483,4)</f>
        <v>0</v>
      </c>
      <c r="AH483" s="1">
        <f t="shared" ref="AH483:AH546" si="235">LARGE(V483:AA483,5)</f>
        <v>0</v>
      </c>
      <c r="AI483" s="1">
        <f t="shared" ref="AI483:AI546" si="236">LARGE(V483:AA483,6)</f>
        <v>0</v>
      </c>
      <c r="AK483" s="1" t="str">
        <f t="shared" si="224"/>
        <v>410000</v>
      </c>
    </row>
    <row r="484" spans="4:37" x14ac:dyDescent="0.25">
      <c r="D484" s="27">
        <v>462</v>
      </c>
      <c r="E484" s="27">
        <f t="shared" si="209"/>
        <v>0</v>
      </c>
      <c r="F484" s="27">
        <f t="shared" si="210"/>
        <v>0</v>
      </c>
      <c r="G484" s="27">
        <f t="shared" si="216"/>
        <v>0</v>
      </c>
      <c r="H484" s="2">
        <f>_xlfn.IFNA(IF(MATCH(AK484,$AK$23:AK483,0)&gt;0,0,0),1)</f>
        <v>0</v>
      </c>
      <c r="I484" s="2">
        <f t="shared" si="217"/>
        <v>6</v>
      </c>
      <c r="J484" s="31">
        <f t="shared" si="218"/>
        <v>2</v>
      </c>
      <c r="K484" s="32">
        <f t="shared" si="211"/>
        <v>0</v>
      </c>
      <c r="L484" s="31">
        <f t="shared" si="219"/>
        <v>4</v>
      </c>
      <c r="M484" s="32">
        <f t="shared" si="212"/>
        <v>0</v>
      </c>
      <c r="N484" s="31">
        <f t="shared" si="220"/>
        <v>0</v>
      </c>
      <c r="O484" s="32">
        <f t="shared" si="213"/>
        <v>0</v>
      </c>
      <c r="P484" s="31">
        <f t="shared" si="221"/>
        <v>0</v>
      </c>
      <c r="Q484" s="32">
        <f t="shared" si="214"/>
        <v>0</v>
      </c>
      <c r="R484" s="31">
        <f t="shared" si="222"/>
        <v>0</v>
      </c>
      <c r="S484" s="32">
        <f t="shared" si="215"/>
        <v>0</v>
      </c>
      <c r="T484" s="31">
        <f t="shared" si="223"/>
        <v>0</v>
      </c>
      <c r="V484" s="1">
        <f t="shared" si="225"/>
        <v>2</v>
      </c>
      <c r="W484" s="1">
        <f t="shared" si="226"/>
        <v>4</v>
      </c>
      <c r="X484" s="1">
        <f t="shared" si="227"/>
        <v>0</v>
      </c>
      <c r="Y484" s="1">
        <f t="shared" si="228"/>
        <v>0</v>
      </c>
      <c r="Z484" s="1">
        <f t="shared" si="229"/>
        <v>0</v>
      </c>
      <c r="AA484" s="1">
        <f t="shared" si="230"/>
        <v>0</v>
      </c>
      <c r="AD484" s="1">
        <f t="shared" si="231"/>
        <v>4</v>
      </c>
      <c r="AE484" s="1">
        <f t="shared" si="232"/>
        <v>2</v>
      </c>
      <c r="AF484" s="1">
        <f t="shared" si="233"/>
        <v>0</v>
      </c>
      <c r="AG484" s="1">
        <f t="shared" si="234"/>
        <v>0</v>
      </c>
      <c r="AH484" s="1">
        <f t="shared" si="235"/>
        <v>0</v>
      </c>
      <c r="AI484" s="1">
        <f t="shared" si="236"/>
        <v>0</v>
      </c>
      <c r="AK484" s="1" t="str">
        <f t="shared" si="224"/>
        <v>420000</v>
      </c>
    </row>
    <row r="485" spans="4:37" x14ac:dyDescent="0.25">
      <c r="D485" s="27">
        <v>463</v>
      </c>
      <c r="E485" s="27">
        <f t="shared" si="209"/>
        <v>0</v>
      </c>
      <c r="F485" s="27">
        <f t="shared" si="210"/>
        <v>0</v>
      </c>
      <c r="G485" s="27">
        <f t="shared" si="216"/>
        <v>0</v>
      </c>
      <c r="H485" s="2">
        <f>_xlfn.IFNA(IF(MATCH(AK485,$AK$23:AK484,0)&gt;0,0,0),1)</f>
        <v>0</v>
      </c>
      <c r="I485" s="2">
        <f t="shared" si="217"/>
        <v>7</v>
      </c>
      <c r="J485" s="31">
        <f t="shared" si="218"/>
        <v>3</v>
      </c>
      <c r="K485" s="32">
        <f t="shared" si="211"/>
        <v>0</v>
      </c>
      <c r="L485" s="31">
        <f t="shared" si="219"/>
        <v>4</v>
      </c>
      <c r="M485" s="32">
        <f t="shared" si="212"/>
        <v>0</v>
      </c>
      <c r="N485" s="31">
        <f t="shared" si="220"/>
        <v>0</v>
      </c>
      <c r="O485" s="32">
        <f t="shared" si="213"/>
        <v>0</v>
      </c>
      <c r="P485" s="31">
        <f t="shared" si="221"/>
        <v>0</v>
      </c>
      <c r="Q485" s="32">
        <f t="shared" si="214"/>
        <v>0</v>
      </c>
      <c r="R485" s="31">
        <f t="shared" si="222"/>
        <v>0</v>
      </c>
      <c r="S485" s="32">
        <f t="shared" si="215"/>
        <v>0</v>
      </c>
      <c r="T485" s="31">
        <f t="shared" si="223"/>
        <v>0</v>
      </c>
      <c r="V485" s="1">
        <f t="shared" si="225"/>
        <v>3</v>
      </c>
      <c r="W485" s="1">
        <f t="shared" si="226"/>
        <v>4</v>
      </c>
      <c r="X485" s="1">
        <f t="shared" si="227"/>
        <v>0</v>
      </c>
      <c r="Y485" s="1">
        <f t="shared" si="228"/>
        <v>0</v>
      </c>
      <c r="Z485" s="1">
        <f t="shared" si="229"/>
        <v>0</v>
      </c>
      <c r="AA485" s="1">
        <f t="shared" si="230"/>
        <v>0</v>
      </c>
      <c r="AD485" s="1">
        <f t="shared" si="231"/>
        <v>4</v>
      </c>
      <c r="AE485" s="1">
        <f t="shared" si="232"/>
        <v>3</v>
      </c>
      <c r="AF485" s="1">
        <f t="shared" si="233"/>
        <v>0</v>
      </c>
      <c r="AG485" s="1">
        <f t="shared" si="234"/>
        <v>0</v>
      </c>
      <c r="AH485" s="1">
        <f t="shared" si="235"/>
        <v>0</v>
      </c>
      <c r="AI485" s="1">
        <f t="shared" si="236"/>
        <v>0</v>
      </c>
      <c r="AK485" s="1" t="str">
        <f t="shared" si="224"/>
        <v>430000</v>
      </c>
    </row>
    <row r="486" spans="4:37" x14ac:dyDescent="0.25">
      <c r="D486" s="27">
        <v>464</v>
      </c>
      <c r="E486" s="27">
        <f t="shared" si="209"/>
        <v>0</v>
      </c>
      <c r="F486" s="27">
        <f t="shared" si="210"/>
        <v>0</v>
      </c>
      <c r="G486" s="27">
        <f t="shared" si="216"/>
        <v>0</v>
      </c>
      <c r="H486" s="2">
        <f>_xlfn.IFNA(IF(MATCH(AK486,$AK$23:AK485,0)&gt;0,0,0),1)</f>
        <v>0</v>
      </c>
      <c r="I486" s="2">
        <f t="shared" si="217"/>
        <v>8</v>
      </c>
      <c r="J486" s="31">
        <f t="shared" si="218"/>
        <v>4</v>
      </c>
      <c r="K486" s="32">
        <f t="shared" si="211"/>
        <v>1</v>
      </c>
      <c r="L486" s="31">
        <f t="shared" si="219"/>
        <v>4</v>
      </c>
      <c r="M486" s="32">
        <f t="shared" si="212"/>
        <v>0</v>
      </c>
      <c r="N486" s="31">
        <f t="shared" si="220"/>
        <v>0</v>
      </c>
      <c r="O486" s="32">
        <f t="shared" si="213"/>
        <v>0</v>
      </c>
      <c r="P486" s="31">
        <f t="shared" si="221"/>
        <v>0</v>
      </c>
      <c r="Q486" s="32">
        <f t="shared" si="214"/>
        <v>0</v>
      </c>
      <c r="R486" s="31">
        <f t="shared" si="222"/>
        <v>0</v>
      </c>
      <c r="S486" s="32">
        <f t="shared" si="215"/>
        <v>0</v>
      </c>
      <c r="T486" s="31">
        <f t="shared" si="223"/>
        <v>0</v>
      </c>
      <c r="V486" s="1">
        <f t="shared" si="225"/>
        <v>4</v>
      </c>
      <c r="W486" s="1">
        <f t="shared" si="226"/>
        <v>4</v>
      </c>
      <c r="X486" s="1">
        <f t="shared" si="227"/>
        <v>0</v>
      </c>
      <c r="Y486" s="1">
        <f t="shared" si="228"/>
        <v>0</v>
      </c>
      <c r="Z486" s="1">
        <f t="shared" si="229"/>
        <v>0</v>
      </c>
      <c r="AA486" s="1">
        <f t="shared" si="230"/>
        <v>0</v>
      </c>
      <c r="AD486" s="1">
        <f t="shared" si="231"/>
        <v>4</v>
      </c>
      <c r="AE486" s="1">
        <f t="shared" si="232"/>
        <v>4</v>
      </c>
      <c r="AF486" s="1">
        <f t="shared" si="233"/>
        <v>0</v>
      </c>
      <c r="AG486" s="1">
        <f t="shared" si="234"/>
        <v>0</v>
      </c>
      <c r="AH486" s="1">
        <f t="shared" si="235"/>
        <v>0</v>
      </c>
      <c r="AI486" s="1">
        <f t="shared" si="236"/>
        <v>0</v>
      </c>
      <c r="AK486" s="1" t="str">
        <f t="shared" si="224"/>
        <v>440000</v>
      </c>
    </row>
    <row r="487" spans="4:37" x14ac:dyDescent="0.25">
      <c r="D487" s="27">
        <v>465</v>
      </c>
      <c r="E487" s="27">
        <f t="shared" si="209"/>
        <v>0</v>
      </c>
      <c r="F487" s="27">
        <f t="shared" si="210"/>
        <v>0</v>
      </c>
      <c r="G487" s="27">
        <f t="shared" si="216"/>
        <v>0</v>
      </c>
      <c r="H487" s="2">
        <f>_xlfn.IFNA(IF(MATCH(AK487,$AK$23:AK486,0)&gt;0,0,0),1)</f>
        <v>0</v>
      </c>
      <c r="I487" s="2">
        <f t="shared" si="217"/>
        <v>2</v>
      </c>
      <c r="J487" s="31">
        <f t="shared" si="218"/>
        <v>1</v>
      </c>
      <c r="K487" s="32">
        <f t="shared" si="211"/>
        <v>1</v>
      </c>
      <c r="L487" s="31">
        <f t="shared" si="219"/>
        <v>1</v>
      </c>
      <c r="M487" s="32">
        <f t="shared" si="212"/>
        <v>0</v>
      </c>
      <c r="N487" s="31">
        <f t="shared" si="220"/>
        <v>0</v>
      </c>
      <c r="O487" s="32">
        <f t="shared" si="213"/>
        <v>0</v>
      </c>
      <c r="P487" s="31">
        <f t="shared" si="221"/>
        <v>0</v>
      </c>
      <c r="Q487" s="32">
        <f t="shared" si="214"/>
        <v>0</v>
      </c>
      <c r="R487" s="31">
        <f t="shared" si="222"/>
        <v>0</v>
      </c>
      <c r="S487" s="32">
        <f t="shared" si="215"/>
        <v>0</v>
      </c>
      <c r="T487" s="31">
        <f t="shared" si="223"/>
        <v>0</v>
      </c>
      <c r="V487" s="1">
        <f t="shared" si="225"/>
        <v>1</v>
      </c>
      <c r="W487" s="1">
        <f t="shared" si="226"/>
        <v>1</v>
      </c>
      <c r="X487" s="1">
        <f t="shared" si="227"/>
        <v>0</v>
      </c>
      <c r="Y487" s="1">
        <f t="shared" si="228"/>
        <v>0</v>
      </c>
      <c r="Z487" s="1">
        <f t="shared" si="229"/>
        <v>0</v>
      </c>
      <c r="AA487" s="1">
        <f t="shared" si="230"/>
        <v>0</v>
      </c>
      <c r="AD487" s="1">
        <f t="shared" si="231"/>
        <v>1</v>
      </c>
      <c r="AE487" s="1">
        <f t="shared" si="232"/>
        <v>1</v>
      </c>
      <c r="AF487" s="1">
        <f t="shared" si="233"/>
        <v>0</v>
      </c>
      <c r="AG487" s="1">
        <f t="shared" si="234"/>
        <v>0</v>
      </c>
      <c r="AH487" s="1">
        <f t="shared" si="235"/>
        <v>0</v>
      </c>
      <c r="AI487" s="1">
        <f t="shared" si="236"/>
        <v>0</v>
      </c>
      <c r="AK487" s="1" t="str">
        <f t="shared" si="224"/>
        <v>110000</v>
      </c>
    </row>
    <row r="488" spans="4:37" x14ac:dyDescent="0.25">
      <c r="D488" s="27">
        <v>466</v>
      </c>
      <c r="E488" s="27">
        <f t="shared" si="209"/>
        <v>0</v>
      </c>
      <c r="F488" s="27">
        <f t="shared" si="210"/>
        <v>0</v>
      </c>
      <c r="G488" s="27">
        <f t="shared" si="216"/>
        <v>0</v>
      </c>
      <c r="H488" s="2">
        <f>_xlfn.IFNA(IF(MATCH(AK488,$AK$23:AK487,0)&gt;0,0,0),1)</f>
        <v>0</v>
      </c>
      <c r="I488" s="2">
        <f t="shared" si="217"/>
        <v>3</v>
      </c>
      <c r="J488" s="31">
        <f t="shared" si="218"/>
        <v>2</v>
      </c>
      <c r="K488" s="32">
        <f t="shared" si="211"/>
        <v>0</v>
      </c>
      <c r="L488" s="31">
        <f t="shared" si="219"/>
        <v>1</v>
      </c>
      <c r="M488" s="32">
        <f t="shared" si="212"/>
        <v>0</v>
      </c>
      <c r="N488" s="31">
        <f t="shared" si="220"/>
        <v>0</v>
      </c>
      <c r="O488" s="32">
        <f t="shared" si="213"/>
        <v>0</v>
      </c>
      <c r="P488" s="31">
        <f t="shared" si="221"/>
        <v>0</v>
      </c>
      <c r="Q488" s="32">
        <f t="shared" si="214"/>
        <v>0</v>
      </c>
      <c r="R488" s="31">
        <f t="shared" si="222"/>
        <v>0</v>
      </c>
      <c r="S488" s="32">
        <f t="shared" si="215"/>
        <v>0</v>
      </c>
      <c r="T488" s="31">
        <f t="shared" si="223"/>
        <v>0</v>
      </c>
      <c r="V488" s="1">
        <f t="shared" si="225"/>
        <v>2</v>
      </c>
      <c r="W488" s="1">
        <f t="shared" si="226"/>
        <v>1</v>
      </c>
      <c r="X488" s="1">
        <f t="shared" si="227"/>
        <v>0</v>
      </c>
      <c r="Y488" s="1">
        <f t="shared" si="228"/>
        <v>0</v>
      </c>
      <c r="Z488" s="1">
        <f t="shared" si="229"/>
        <v>0</v>
      </c>
      <c r="AA488" s="1">
        <f t="shared" si="230"/>
        <v>0</v>
      </c>
      <c r="AD488" s="1">
        <f t="shared" si="231"/>
        <v>2</v>
      </c>
      <c r="AE488" s="1">
        <f t="shared" si="232"/>
        <v>1</v>
      </c>
      <c r="AF488" s="1">
        <f t="shared" si="233"/>
        <v>0</v>
      </c>
      <c r="AG488" s="1">
        <f t="shared" si="234"/>
        <v>0</v>
      </c>
      <c r="AH488" s="1">
        <f t="shared" si="235"/>
        <v>0</v>
      </c>
      <c r="AI488" s="1">
        <f t="shared" si="236"/>
        <v>0</v>
      </c>
      <c r="AK488" s="1" t="str">
        <f t="shared" si="224"/>
        <v>210000</v>
      </c>
    </row>
    <row r="489" spans="4:37" x14ac:dyDescent="0.25">
      <c r="D489" s="27">
        <v>467</v>
      </c>
      <c r="E489" s="27">
        <f t="shared" si="209"/>
        <v>0</v>
      </c>
      <c r="F489" s="27">
        <f t="shared" si="210"/>
        <v>0</v>
      </c>
      <c r="G489" s="27">
        <f t="shared" si="216"/>
        <v>0</v>
      </c>
      <c r="H489" s="2">
        <f>_xlfn.IFNA(IF(MATCH(AK489,$AK$23:AK488,0)&gt;0,0,0),1)</f>
        <v>0</v>
      </c>
      <c r="I489" s="2">
        <f t="shared" si="217"/>
        <v>4</v>
      </c>
      <c r="J489" s="31">
        <f t="shared" si="218"/>
        <v>3</v>
      </c>
      <c r="K489" s="32">
        <f t="shared" si="211"/>
        <v>0</v>
      </c>
      <c r="L489" s="31">
        <f t="shared" si="219"/>
        <v>1</v>
      </c>
      <c r="M489" s="32">
        <f t="shared" si="212"/>
        <v>0</v>
      </c>
      <c r="N489" s="31">
        <f t="shared" si="220"/>
        <v>0</v>
      </c>
      <c r="O489" s="32">
        <f t="shared" si="213"/>
        <v>0</v>
      </c>
      <c r="P489" s="31">
        <f t="shared" si="221"/>
        <v>0</v>
      </c>
      <c r="Q489" s="32">
        <f t="shared" si="214"/>
        <v>0</v>
      </c>
      <c r="R489" s="31">
        <f t="shared" si="222"/>
        <v>0</v>
      </c>
      <c r="S489" s="32">
        <f t="shared" si="215"/>
        <v>0</v>
      </c>
      <c r="T489" s="31">
        <f t="shared" si="223"/>
        <v>0</v>
      </c>
      <c r="V489" s="1">
        <f t="shared" si="225"/>
        <v>3</v>
      </c>
      <c r="W489" s="1">
        <f t="shared" si="226"/>
        <v>1</v>
      </c>
      <c r="X489" s="1">
        <f t="shared" si="227"/>
        <v>0</v>
      </c>
      <c r="Y489" s="1">
        <f t="shared" si="228"/>
        <v>0</v>
      </c>
      <c r="Z489" s="1">
        <f t="shared" si="229"/>
        <v>0</v>
      </c>
      <c r="AA489" s="1">
        <f t="shared" si="230"/>
        <v>0</v>
      </c>
      <c r="AD489" s="1">
        <f t="shared" si="231"/>
        <v>3</v>
      </c>
      <c r="AE489" s="1">
        <f t="shared" si="232"/>
        <v>1</v>
      </c>
      <c r="AF489" s="1">
        <f t="shared" si="233"/>
        <v>0</v>
      </c>
      <c r="AG489" s="1">
        <f t="shared" si="234"/>
        <v>0</v>
      </c>
      <c r="AH489" s="1">
        <f t="shared" si="235"/>
        <v>0</v>
      </c>
      <c r="AI489" s="1">
        <f t="shared" si="236"/>
        <v>0</v>
      </c>
      <c r="AK489" s="1" t="str">
        <f t="shared" si="224"/>
        <v>310000</v>
      </c>
    </row>
    <row r="490" spans="4:37" x14ac:dyDescent="0.25">
      <c r="D490" s="27">
        <v>468</v>
      </c>
      <c r="E490" s="27">
        <f t="shared" si="209"/>
        <v>0</v>
      </c>
      <c r="F490" s="27">
        <f t="shared" si="210"/>
        <v>0</v>
      </c>
      <c r="G490" s="27">
        <f t="shared" si="216"/>
        <v>0</v>
      </c>
      <c r="H490" s="2">
        <f>_xlfn.IFNA(IF(MATCH(AK490,$AK$23:AK489,0)&gt;0,0,0),1)</f>
        <v>0</v>
      </c>
      <c r="I490" s="2">
        <f t="shared" si="217"/>
        <v>5</v>
      </c>
      <c r="J490" s="31">
        <f t="shared" si="218"/>
        <v>4</v>
      </c>
      <c r="K490" s="32">
        <f t="shared" si="211"/>
        <v>0</v>
      </c>
      <c r="L490" s="31">
        <f t="shared" si="219"/>
        <v>1</v>
      </c>
      <c r="M490" s="32">
        <f t="shared" si="212"/>
        <v>0</v>
      </c>
      <c r="N490" s="31">
        <f t="shared" si="220"/>
        <v>0</v>
      </c>
      <c r="O490" s="32">
        <f t="shared" si="213"/>
        <v>0</v>
      </c>
      <c r="P490" s="31">
        <f t="shared" si="221"/>
        <v>0</v>
      </c>
      <c r="Q490" s="32">
        <f t="shared" si="214"/>
        <v>0</v>
      </c>
      <c r="R490" s="31">
        <f t="shared" si="222"/>
        <v>0</v>
      </c>
      <c r="S490" s="32">
        <f t="shared" si="215"/>
        <v>0</v>
      </c>
      <c r="T490" s="31">
        <f t="shared" si="223"/>
        <v>0</v>
      </c>
      <c r="V490" s="1">
        <f t="shared" si="225"/>
        <v>4</v>
      </c>
      <c r="W490" s="1">
        <f t="shared" si="226"/>
        <v>1</v>
      </c>
      <c r="X490" s="1">
        <f t="shared" si="227"/>
        <v>0</v>
      </c>
      <c r="Y490" s="1">
        <f t="shared" si="228"/>
        <v>0</v>
      </c>
      <c r="Z490" s="1">
        <f t="shared" si="229"/>
        <v>0</v>
      </c>
      <c r="AA490" s="1">
        <f t="shared" si="230"/>
        <v>0</v>
      </c>
      <c r="AD490" s="1">
        <f t="shared" si="231"/>
        <v>4</v>
      </c>
      <c r="AE490" s="1">
        <f t="shared" si="232"/>
        <v>1</v>
      </c>
      <c r="AF490" s="1">
        <f t="shared" si="233"/>
        <v>0</v>
      </c>
      <c r="AG490" s="1">
        <f t="shared" si="234"/>
        <v>0</v>
      </c>
      <c r="AH490" s="1">
        <f t="shared" si="235"/>
        <v>0</v>
      </c>
      <c r="AI490" s="1">
        <f t="shared" si="236"/>
        <v>0</v>
      </c>
      <c r="AK490" s="1" t="str">
        <f t="shared" si="224"/>
        <v>410000</v>
      </c>
    </row>
    <row r="491" spans="4:37" x14ac:dyDescent="0.25">
      <c r="D491" s="27">
        <v>469</v>
      </c>
      <c r="E491" s="27">
        <f t="shared" si="209"/>
        <v>0</v>
      </c>
      <c r="F491" s="27">
        <f t="shared" si="210"/>
        <v>0</v>
      </c>
      <c r="G491" s="27">
        <f t="shared" si="216"/>
        <v>0</v>
      </c>
      <c r="H491" s="2">
        <f>_xlfn.IFNA(IF(MATCH(AK491,$AK$23:AK490,0)&gt;0,0,0),1)</f>
        <v>0</v>
      </c>
      <c r="I491" s="2">
        <f t="shared" si="217"/>
        <v>3</v>
      </c>
      <c r="J491" s="31">
        <f t="shared" si="218"/>
        <v>1</v>
      </c>
      <c r="K491" s="32">
        <f t="shared" si="211"/>
        <v>0</v>
      </c>
      <c r="L491" s="31">
        <f t="shared" si="219"/>
        <v>2</v>
      </c>
      <c r="M491" s="32">
        <f t="shared" si="212"/>
        <v>0</v>
      </c>
      <c r="N491" s="31">
        <f t="shared" si="220"/>
        <v>0</v>
      </c>
      <c r="O491" s="32">
        <f t="shared" si="213"/>
        <v>0</v>
      </c>
      <c r="P491" s="31">
        <f t="shared" si="221"/>
        <v>0</v>
      </c>
      <c r="Q491" s="32">
        <f t="shared" si="214"/>
        <v>0</v>
      </c>
      <c r="R491" s="31">
        <f t="shared" si="222"/>
        <v>0</v>
      </c>
      <c r="S491" s="32">
        <f t="shared" si="215"/>
        <v>0</v>
      </c>
      <c r="T491" s="31">
        <f t="shared" si="223"/>
        <v>0</v>
      </c>
      <c r="V491" s="1">
        <f t="shared" si="225"/>
        <v>1</v>
      </c>
      <c r="W491" s="1">
        <f t="shared" si="226"/>
        <v>2</v>
      </c>
      <c r="X491" s="1">
        <f t="shared" si="227"/>
        <v>0</v>
      </c>
      <c r="Y491" s="1">
        <f t="shared" si="228"/>
        <v>0</v>
      </c>
      <c r="Z491" s="1">
        <f t="shared" si="229"/>
        <v>0</v>
      </c>
      <c r="AA491" s="1">
        <f t="shared" si="230"/>
        <v>0</v>
      </c>
      <c r="AD491" s="1">
        <f t="shared" si="231"/>
        <v>2</v>
      </c>
      <c r="AE491" s="1">
        <f t="shared" si="232"/>
        <v>1</v>
      </c>
      <c r="AF491" s="1">
        <f t="shared" si="233"/>
        <v>0</v>
      </c>
      <c r="AG491" s="1">
        <f t="shared" si="234"/>
        <v>0</v>
      </c>
      <c r="AH491" s="1">
        <f t="shared" si="235"/>
        <v>0</v>
      </c>
      <c r="AI491" s="1">
        <f t="shared" si="236"/>
        <v>0</v>
      </c>
      <c r="AK491" s="1" t="str">
        <f t="shared" si="224"/>
        <v>210000</v>
      </c>
    </row>
    <row r="492" spans="4:37" x14ac:dyDescent="0.25">
      <c r="D492" s="27">
        <v>470</v>
      </c>
      <c r="E492" s="27">
        <f t="shared" si="209"/>
        <v>0</v>
      </c>
      <c r="F492" s="27">
        <f t="shared" si="210"/>
        <v>0</v>
      </c>
      <c r="G492" s="27">
        <f t="shared" si="216"/>
        <v>0</v>
      </c>
      <c r="H492" s="2">
        <f>_xlfn.IFNA(IF(MATCH(AK492,$AK$23:AK491,0)&gt;0,0,0),1)</f>
        <v>0</v>
      </c>
      <c r="I492" s="2">
        <f t="shared" si="217"/>
        <v>4</v>
      </c>
      <c r="J492" s="31">
        <f t="shared" si="218"/>
        <v>2</v>
      </c>
      <c r="K492" s="32">
        <f t="shared" si="211"/>
        <v>1</v>
      </c>
      <c r="L492" s="31">
        <f t="shared" si="219"/>
        <v>2</v>
      </c>
      <c r="M492" s="32">
        <f t="shared" si="212"/>
        <v>0</v>
      </c>
      <c r="N492" s="31">
        <f t="shared" si="220"/>
        <v>0</v>
      </c>
      <c r="O492" s="32">
        <f t="shared" si="213"/>
        <v>0</v>
      </c>
      <c r="P492" s="31">
        <f t="shared" si="221"/>
        <v>0</v>
      </c>
      <c r="Q492" s="32">
        <f t="shared" si="214"/>
        <v>0</v>
      </c>
      <c r="R492" s="31">
        <f t="shared" si="222"/>
        <v>0</v>
      </c>
      <c r="S492" s="32">
        <f t="shared" si="215"/>
        <v>0</v>
      </c>
      <c r="T492" s="31">
        <f t="shared" si="223"/>
        <v>0</v>
      </c>
      <c r="V492" s="1">
        <f t="shared" si="225"/>
        <v>2</v>
      </c>
      <c r="W492" s="1">
        <f t="shared" si="226"/>
        <v>2</v>
      </c>
      <c r="X492" s="1">
        <f t="shared" si="227"/>
        <v>0</v>
      </c>
      <c r="Y492" s="1">
        <f t="shared" si="228"/>
        <v>0</v>
      </c>
      <c r="Z492" s="1">
        <f t="shared" si="229"/>
        <v>0</v>
      </c>
      <c r="AA492" s="1">
        <f t="shared" si="230"/>
        <v>0</v>
      </c>
      <c r="AD492" s="1">
        <f t="shared" si="231"/>
        <v>2</v>
      </c>
      <c r="AE492" s="1">
        <f t="shared" si="232"/>
        <v>2</v>
      </c>
      <c r="AF492" s="1">
        <f t="shared" si="233"/>
        <v>0</v>
      </c>
      <c r="AG492" s="1">
        <f t="shared" si="234"/>
        <v>0</v>
      </c>
      <c r="AH492" s="1">
        <f t="shared" si="235"/>
        <v>0</v>
      </c>
      <c r="AI492" s="1">
        <f t="shared" si="236"/>
        <v>0</v>
      </c>
      <c r="AK492" s="1" t="str">
        <f t="shared" si="224"/>
        <v>220000</v>
      </c>
    </row>
    <row r="493" spans="4:37" x14ac:dyDescent="0.25">
      <c r="D493" s="27">
        <v>471</v>
      </c>
      <c r="E493" s="27">
        <f t="shared" si="209"/>
        <v>0</v>
      </c>
      <c r="F493" s="27">
        <f t="shared" si="210"/>
        <v>0</v>
      </c>
      <c r="G493" s="27">
        <f t="shared" si="216"/>
        <v>0</v>
      </c>
      <c r="H493" s="2">
        <f>_xlfn.IFNA(IF(MATCH(AK493,$AK$23:AK492,0)&gt;0,0,0),1)</f>
        <v>0</v>
      </c>
      <c r="I493" s="2">
        <f t="shared" si="217"/>
        <v>5</v>
      </c>
      <c r="J493" s="31">
        <f t="shared" si="218"/>
        <v>3</v>
      </c>
      <c r="K493" s="32">
        <f t="shared" si="211"/>
        <v>0</v>
      </c>
      <c r="L493" s="31">
        <f t="shared" si="219"/>
        <v>2</v>
      </c>
      <c r="M493" s="32">
        <f t="shared" si="212"/>
        <v>0</v>
      </c>
      <c r="N493" s="31">
        <f t="shared" si="220"/>
        <v>0</v>
      </c>
      <c r="O493" s="32">
        <f t="shared" si="213"/>
        <v>0</v>
      </c>
      <c r="P493" s="31">
        <f t="shared" si="221"/>
        <v>0</v>
      </c>
      <c r="Q493" s="32">
        <f t="shared" si="214"/>
        <v>0</v>
      </c>
      <c r="R493" s="31">
        <f t="shared" si="222"/>
        <v>0</v>
      </c>
      <c r="S493" s="32">
        <f t="shared" si="215"/>
        <v>0</v>
      </c>
      <c r="T493" s="31">
        <f t="shared" si="223"/>
        <v>0</v>
      </c>
      <c r="V493" s="1">
        <f t="shared" si="225"/>
        <v>3</v>
      </c>
      <c r="W493" s="1">
        <f t="shared" si="226"/>
        <v>2</v>
      </c>
      <c r="X493" s="1">
        <f t="shared" si="227"/>
        <v>0</v>
      </c>
      <c r="Y493" s="1">
        <f t="shared" si="228"/>
        <v>0</v>
      </c>
      <c r="Z493" s="1">
        <f t="shared" si="229"/>
        <v>0</v>
      </c>
      <c r="AA493" s="1">
        <f t="shared" si="230"/>
        <v>0</v>
      </c>
      <c r="AD493" s="1">
        <f t="shared" si="231"/>
        <v>3</v>
      </c>
      <c r="AE493" s="1">
        <f t="shared" si="232"/>
        <v>2</v>
      </c>
      <c r="AF493" s="1">
        <f t="shared" si="233"/>
        <v>0</v>
      </c>
      <c r="AG493" s="1">
        <f t="shared" si="234"/>
        <v>0</v>
      </c>
      <c r="AH493" s="1">
        <f t="shared" si="235"/>
        <v>0</v>
      </c>
      <c r="AI493" s="1">
        <f t="shared" si="236"/>
        <v>0</v>
      </c>
      <c r="AK493" s="1" t="str">
        <f t="shared" si="224"/>
        <v>320000</v>
      </c>
    </row>
    <row r="494" spans="4:37" x14ac:dyDescent="0.25">
      <c r="D494" s="27">
        <v>472</v>
      </c>
      <c r="E494" s="27">
        <f t="shared" si="209"/>
        <v>0</v>
      </c>
      <c r="F494" s="27">
        <f t="shared" si="210"/>
        <v>0</v>
      </c>
      <c r="G494" s="27">
        <f t="shared" si="216"/>
        <v>0</v>
      </c>
      <c r="H494" s="2">
        <f>_xlfn.IFNA(IF(MATCH(AK494,$AK$23:AK493,0)&gt;0,0,0),1)</f>
        <v>0</v>
      </c>
      <c r="I494" s="2">
        <f t="shared" si="217"/>
        <v>6</v>
      </c>
      <c r="J494" s="31">
        <f t="shared" si="218"/>
        <v>4</v>
      </c>
      <c r="K494" s="32">
        <f t="shared" si="211"/>
        <v>0</v>
      </c>
      <c r="L494" s="31">
        <f t="shared" si="219"/>
        <v>2</v>
      </c>
      <c r="M494" s="32">
        <f t="shared" si="212"/>
        <v>0</v>
      </c>
      <c r="N494" s="31">
        <f t="shared" si="220"/>
        <v>0</v>
      </c>
      <c r="O494" s="32">
        <f t="shared" si="213"/>
        <v>0</v>
      </c>
      <c r="P494" s="31">
        <f t="shared" si="221"/>
        <v>0</v>
      </c>
      <c r="Q494" s="32">
        <f t="shared" si="214"/>
        <v>0</v>
      </c>
      <c r="R494" s="31">
        <f t="shared" si="222"/>
        <v>0</v>
      </c>
      <c r="S494" s="32">
        <f t="shared" si="215"/>
        <v>0</v>
      </c>
      <c r="T494" s="31">
        <f t="shared" si="223"/>
        <v>0</v>
      </c>
      <c r="V494" s="1">
        <f t="shared" si="225"/>
        <v>4</v>
      </c>
      <c r="W494" s="1">
        <f t="shared" si="226"/>
        <v>2</v>
      </c>
      <c r="X494" s="1">
        <f t="shared" si="227"/>
        <v>0</v>
      </c>
      <c r="Y494" s="1">
        <f t="shared" si="228"/>
        <v>0</v>
      </c>
      <c r="Z494" s="1">
        <f t="shared" si="229"/>
        <v>0</v>
      </c>
      <c r="AA494" s="1">
        <f t="shared" si="230"/>
        <v>0</v>
      </c>
      <c r="AD494" s="1">
        <f t="shared" si="231"/>
        <v>4</v>
      </c>
      <c r="AE494" s="1">
        <f t="shared" si="232"/>
        <v>2</v>
      </c>
      <c r="AF494" s="1">
        <f t="shared" si="233"/>
        <v>0</v>
      </c>
      <c r="AG494" s="1">
        <f t="shared" si="234"/>
        <v>0</v>
      </c>
      <c r="AH494" s="1">
        <f t="shared" si="235"/>
        <v>0</v>
      </c>
      <c r="AI494" s="1">
        <f t="shared" si="236"/>
        <v>0</v>
      </c>
      <c r="AK494" s="1" t="str">
        <f t="shared" si="224"/>
        <v>420000</v>
      </c>
    </row>
    <row r="495" spans="4:37" x14ac:dyDescent="0.25">
      <c r="D495" s="27">
        <v>473</v>
      </c>
      <c r="E495" s="27">
        <f t="shared" si="209"/>
        <v>0</v>
      </c>
      <c r="F495" s="27">
        <f t="shared" si="210"/>
        <v>0</v>
      </c>
      <c r="G495" s="27">
        <f t="shared" si="216"/>
        <v>0</v>
      </c>
      <c r="H495" s="2">
        <f>_xlfn.IFNA(IF(MATCH(AK495,$AK$23:AK494,0)&gt;0,0,0),1)</f>
        <v>0</v>
      </c>
      <c r="I495" s="2">
        <f t="shared" si="217"/>
        <v>4</v>
      </c>
      <c r="J495" s="31">
        <f t="shared" si="218"/>
        <v>1</v>
      </c>
      <c r="K495" s="32">
        <f t="shared" si="211"/>
        <v>0</v>
      </c>
      <c r="L495" s="31">
        <f t="shared" si="219"/>
        <v>3</v>
      </c>
      <c r="M495" s="32">
        <f t="shared" si="212"/>
        <v>0</v>
      </c>
      <c r="N495" s="31">
        <f t="shared" si="220"/>
        <v>0</v>
      </c>
      <c r="O495" s="32">
        <f t="shared" si="213"/>
        <v>0</v>
      </c>
      <c r="P495" s="31">
        <f t="shared" si="221"/>
        <v>0</v>
      </c>
      <c r="Q495" s="32">
        <f t="shared" si="214"/>
        <v>0</v>
      </c>
      <c r="R495" s="31">
        <f t="shared" si="222"/>
        <v>0</v>
      </c>
      <c r="S495" s="32">
        <f t="shared" si="215"/>
        <v>0</v>
      </c>
      <c r="T495" s="31">
        <f t="shared" si="223"/>
        <v>0</v>
      </c>
      <c r="V495" s="1">
        <f t="shared" si="225"/>
        <v>1</v>
      </c>
      <c r="W495" s="1">
        <f t="shared" si="226"/>
        <v>3</v>
      </c>
      <c r="X495" s="1">
        <f t="shared" si="227"/>
        <v>0</v>
      </c>
      <c r="Y495" s="1">
        <f t="shared" si="228"/>
        <v>0</v>
      </c>
      <c r="Z495" s="1">
        <f t="shared" si="229"/>
        <v>0</v>
      </c>
      <c r="AA495" s="1">
        <f t="shared" si="230"/>
        <v>0</v>
      </c>
      <c r="AD495" s="1">
        <f t="shared" si="231"/>
        <v>3</v>
      </c>
      <c r="AE495" s="1">
        <f t="shared" si="232"/>
        <v>1</v>
      </c>
      <c r="AF495" s="1">
        <f t="shared" si="233"/>
        <v>0</v>
      </c>
      <c r="AG495" s="1">
        <f t="shared" si="234"/>
        <v>0</v>
      </c>
      <c r="AH495" s="1">
        <f t="shared" si="235"/>
        <v>0</v>
      </c>
      <c r="AI495" s="1">
        <f t="shared" si="236"/>
        <v>0</v>
      </c>
      <c r="AK495" s="1" t="str">
        <f t="shared" si="224"/>
        <v>310000</v>
      </c>
    </row>
    <row r="496" spans="4:37" x14ac:dyDescent="0.25">
      <c r="D496" s="27">
        <v>474</v>
      </c>
      <c r="E496" s="27">
        <f t="shared" si="209"/>
        <v>0</v>
      </c>
      <c r="F496" s="27">
        <f t="shared" si="210"/>
        <v>0</v>
      </c>
      <c r="G496" s="27">
        <f t="shared" si="216"/>
        <v>0</v>
      </c>
      <c r="H496" s="2">
        <f>_xlfn.IFNA(IF(MATCH(AK496,$AK$23:AK495,0)&gt;0,0,0),1)</f>
        <v>0</v>
      </c>
      <c r="I496" s="2">
        <f t="shared" si="217"/>
        <v>5</v>
      </c>
      <c r="J496" s="31">
        <f t="shared" si="218"/>
        <v>2</v>
      </c>
      <c r="K496" s="32">
        <f t="shared" si="211"/>
        <v>0</v>
      </c>
      <c r="L496" s="31">
        <f t="shared" si="219"/>
        <v>3</v>
      </c>
      <c r="M496" s="32">
        <f t="shared" si="212"/>
        <v>0</v>
      </c>
      <c r="N496" s="31">
        <f t="shared" si="220"/>
        <v>0</v>
      </c>
      <c r="O496" s="32">
        <f t="shared" si="213"/>
        <v>0</v>
      </c>
      <c r="P496" s="31">
        <f t="shared" si="221"/>
        <v>0</v>
      </c>
      <c r="Q496" s="32">
        <f t="shared" si="214"/>
        <v>0</v>
      </c>
      <c r="R496" s="31">
        <f t="shared" si="222"/>
        <v>0</v>
      </c>
      <c r="S496" s="32">
        <f t="shared" si="215"/>
        <v>0</v>
      </c>
      <c r="T496" s="31">
        <f t="shared" si="223"/>
        <v>0</v>
      </c>
      <c r="V496" s="1">
        <f t="shared" si="225"/>
        <v>2</v>
      </c>
      <c r="W496" s="1">
        <f t="shared" si="226"/>
        <v>3</v>
      </c>
      <c r="X496" s="1">
        <f t="shared" si="227"/>
        <v>0</v>
      </c>
      <c r="Y496" s="1">
        <f t="shared" si="228"/>
        <v>0</v>
      </c>
      <c r="Z496" s="1">
        <f t="shared" si="229"/>
        <v>0</v>
      </c>
      <c r="AA496" s="1">
        <f t="shared" si="230"/>
        <v>0</v>
      </c>
      <c r="AD496" s="1">
        <f t="shared" si="231"/>
        <v>3</v>
      </c>
      <c r="AE496" s="1">
        <f t="shared" si="232"/>
        <v>2</v>
      </c>
      <c r="AF496" s="1">
        <f t="shared" si="233"/>
        <v>0</v>
      </c>
      <c r="AG496" s="1">
        <f t="shared" si="234"/>
        <v>0</v>
      </c>
      <c r="AH496" s="1">
        <f t="shared" si="235"/>
        <v>0</v>
      </c>
      <c r="AI496" s="1">
        <f t="shared" si="236"/>
        <v>0</v>
      </c>
      <c r="AK496" s="1" t="str">
        <f t="shared" si="224"/>
        <v>320000</v>
      </c>
    </row>
    <row r="497" spans="4:37" x14ac:dyDescent="0.25">
      <c r="D497" s="27">
        <v>475</v>
      </c>
      <c r="E497" s="27">
        <f t="shared" si="209"/>
        <v>0</v>
      </c>
      <c r="F497" s="27">
        <f t="shared" si="210"/>
        <v>0</v>
      </c>
      <c r="G497" s="27">
        <f t="shared" si="216"/>
        <v>0</v>
      </c>
      <c r="H497" s="2">
        <f>_xlfn.IFNA(IF(MATCH(AK497,$AK$23:AK496,0)&gt;0,0,0),1)</f>
        <v>0</v>
      </c>
      <c r="I497" s="2">
        <f t="shared" si="217"/>
        <v>6</v>
      </c>
      <c r="J497" s="31">
        <f t="shared" si="218"/>
        <v>3</v>
      </c>
      <c r="K497" s="32">
        <f t="shared" si="211"/>
        <v>1</v>
      </c>
      <c r="L497" s="31">
        <f t="shared" si="219"/>
        <v>3</v>
      </c>
      <c r="M497" s="32">
        <f t="shared" si="212"/>
        <v>0</v>
      </c>
      <c r="N497" s="31">
        <f t="shared" si="220"/>
        <v>0</v>
      </c>
      <c r="O497" s="32">
        <f t="shared" si="213"/>
        <v>0</v>
      </c>
      <c r="P497" s="31">
        <f t="shared" si="221"/>
        <v>0</v>
      </c>
      <c r="Q497" s="32">
        <f t="shared" si="214"/>
        <v>0</v>
      </c>
      <c r="R497" s="31">
        <f t="shared" si="222"/>
        <v>0</v>
      </c>
      <c r="S497" s="32">
        <f t="shared" si="215"/>
        <v>0</v>
      </c>
      <c r="T497" s="31">
        <f t="shared" si="223"/>
        <v>0</v>
      </c>
      <c r="V497" s="1">
        <f t="shared" si="225"/>
        <v>3</v>
      </c>
      <c r="W497" s="1">
        <f t="shared" si="226"/>
        <v>3</v>
      </c>
      <c r="X497" s="1">
        <f t="shared" si="227"/>
        <v>0</v>
      </c>
      <c r="Y497" s="1">
        <f t="shared" si="228"/>
        <v>0</v>
      </c>
      <c r="Z497" s="1">
        <f t="shared" si="229"/>
        <v>0</v>
      </c>
      <c r="AA497" s="1">
        <f t="shared" si="230"/>
        <v>0</v>
      </c>
      <c r="AD497" s="1">
        <f t="shared" si="231"/>
        <v>3</v>
      </c>
      <c r="AE497" s="1">
        <f t="shared" si="232"/>
        <v>3</v>
      </c>
      <c r="AF497" s="1">
        <f t="shared" si="233"/>
        <v>0</v>
      </c>
      <c r="AG497" s="1">
        <f t="shared" si="234"/>
        <v>0</v>
      </c>
      <c r="AH497" s="1">
        <f t="shared" si="235"/>
        <v>0</v>
      </c>
      <c r="AI497" s="1">
        <f t="shared" si="236"/>
        <v>0</v>
      </c>
      <c r="AK497" s="1" t="str">
        <f t="shared" si="224"/>
        <v>330000</v>
      </c>
    </row>
    <row r="498" spans="4:37" x14ac:dyDescent="0.25">
      <c r="D498" s="27">
        <v>476</v>
      </c>
      <c r="E498" s="27">
        <f t="shared" si="209"/>
        <v>0</v>
      </c>
      <c r="F498" s="27">
        <f t="shared" si="210"/>
        <v>0</v>
      </c>
      <c r="G498" s="27">
        <f t="shared" si="216"/>
        <v>0</v>
      </c>
      <c r="H498" s="2">
        <f>_xlfn.IFNA(IF(MATCH(AK498,$AK$23:AK497,0)&gt;0,0,0),1)</f>
        <v>0</v>
      </c>
      <c r="I498" s="2">
        <f t="shared" si="217"/>
        <v>7</v>
      </c>
      <c r="J498" s="31">
        <f t="shared" si="218"/>
        <v>4</v>
      </c>
      <c r="K498" s="32">
        <f t="shared" si="211"/>
        <v>0</v>
      </c>
      <c r="L498" s="31">
        <f t="shared" si="219"/>
        <v>3</v>
      </c>
      <c r="M498" s="32">
        <f t="shared" si="212"/>
        <v>0</v>
      </c>
      <c r="N498" s="31">
        <f t="shared" si="220"/>
        <v>0</v>
      </c>
      <c r="O498" s="32">
        <f t="shared" si="213"/>
        <v>0</v>
      </c>
      <c r="P498" s="31">
        <f t="shared" si="221"/>
        <v>0</v>
      </c>
      <c r="Q498" s="32">
        <f t="shared" si="214"/>
        <v>0</v>
      </c>
      <c r="R498" s="31">
        <f t="shared" si="222"/>
        <v>0</v>
      </c>
      <c r="S498" s="32">
        <f t="shared" si="215"/>
        <v>0</v>
      </c>
      <c r="T498" s="31">
        <f t="shared" si="223"/>
        <v>0</v>
      </c>
      <c r="V498" s="1">
        <f t="shared" si="225"/>
        <v>4</v>
      </c>
      <c r="W498" s="1">
        <f t="shared" si="226"/>
        <v>3</v>
      </c>
      <c r="X498" s="1">
        <f t="shared" si="227"/>
        <v>0</v>
      </c>
      <c r="Y498" s="1">
        <f t="shared" si="228"/>
        <v>0</v>
      </c>
      <c r="Z498" s="1">
        <f t="shared" si="229"/>
        <v>0</v>
      </c>
      <c r="AA498" s="1">
        <f t="shared" si="230"/>
        <v>0</v>
      </c>
      <c r="AD498" s="1">
        <f t="shared" si="231"/>
        <v>4</v>
      </c>
      <c r="AE498" s="1">
        <f t="shared" si="232"/>
        <v>3</v>
      </c>
      <c r="AF498" s="1">
        <f t="shared" si="233"/>
        <v>0</v>
      </c>
      <c r="AG498" s="1">
        <f t="shared" si="234"/>
        <v>0</v>
      </c>
      <c r="AH498" s="1">
        <f t="shared" si="235"/>
        <v>0</v>
      </c>
      <c r="AI498" s="1">
        <f t="shared" si="236"/>
        <v>0</v>
      </c>
      <c r="AK498" s="1" t="str">
        <f t="shared" si="224"/>
        <v>430000</v>
      </c>
    </row>
    <row r="499" spans="4:37" x14ac:dyDescent="0.25">
      <c r="D499" s="27">
        <v>477</v>
      </c>
      <c r="E499" s="27">
        <f t="shared" si="209"/>
        <v>0</v>
      </c>
      <c r="F499" s="27">
        <f t="shared" si="210"/>
        <v>0</v>
      </c>
      <c r="G499" s="27">
        <f t="shared" si="216"/>
        <v>0</v>
      </c>
      <c r="H499" s="2">
        <f>_xlfn.IFNA(IF(MATCH(AK499,$AK$23:AK498,0)&gt;0,0,0),1)</f>
        <v>0</v>
      </c>
      <c r="I499" s="2">
        <f t="shared" si="217"/>
        <v>5</v>
      </c>
      <c r="J499" s="31">
        <f t="shared" si="218"/>
        <v>1</v>
      </c>
      <c r="K499" s="32">
        <f t="shared" si="211"/>
        <v>0</v>
      </c>
      <c r="L499" s="31">
        <f t="shared" si="219"/>
        <v>4</v>
      </c>
      <c r="M499" s="32">
        <f t="shared" si="212"/>
        <v>0</v>
      </c>
      <c r="N499" s="31">
        <f t="shared" si="220"/>
        <v>0</v>
      </c>
      <c r="O499" s="32">
        <f t="shared" si="213"/>
        <v>0</v>
      </c>
      <c r="P499" s="31">
        <f t="shared" si="221"/>
        <v>0</v>
      </c>
      <c r="Q499" s="32">
        <f t="shared" si="214"/>
        <v>0</v>
      </c>
      <c r="R499" s="31">
        <f t="shared" si="222"/>
        <v>0</v>
      </c>
      <c r="S499" s="32">
        <f t="shared" si="215"/>
        <v>0</v>
      </c>
      <c r="T499" s="31">
        <f t="shared" si="223"/>
        <v>0</v>
      </c>
      <c r="V499" s="1">
        <f t="shared" si="225"/>
        <v>1</v>
      </c>
      <c r="W499" s="1">
        <f t="shared" si="226"/>
        <v>4</v>
      </c>
      <c r="X499" s="1">
        <f t="shared" si="227"/>
        <v>0</v>
      </c>
      <c r="Y499" s="1">
        <f t="shared" si="228"/>
        <v>0</v>
      </c>
      <c r="Z499" s="1">
        <f t="shared" si="229"/>
        <v>0</v>
      </c>
      <c r="AA499" s="1">
        <f t="shared" si="230"/>
        <v>0</v>
      </c>
      <c r="AD499" s="1">
        <f t="shared" si="231"/>
        <v>4</v>
      </c>
      <c r="AE499" s="1">
        <f t="shared" si="232"/>
        <v>1</v>
      </c>
      <c r="AF499" s="1">
        <f t="shared" si="233"/>
        <v>0</v>
      </c>
      <c r="AG499" s="1">
        <f t="shared" si="234"/>
        <v>0</v>
      </c>
      <c r="AH499" s="1">
        <f t="shared" si="235"/>
        <v>0</v>
      </c>
      <c r="AI499" s="1">
        <f t="shared" si="236"/>
        <v>0</v>
      </c>
      <c r="AK499" s="1" t="str">
        <f t="shared" si="224"/>
        <v>410000</v>
      </c>
    </row>
    <row r="500" spans="4:37" x14ac:dyDescent="0.25">
      <c r="D500" s="27">
        <v>478</v>
      </c>
      <c r="E500" s="27">
        <f t="shared" si="209"/>
        <v>0</v>
      </c>
      <c r="F500" s="27">
        <f t="shared" si="210"/>
        <v>0</v>
      </c>
      <c r="G500" s="27">
        <f t="shared" si="216"/>
        <v>0</v>
      </c>
      <c r="H500" s="2">
        <f>_xlfn.IFNA(IF(MATCH(AK500,$AK$23:AK499,0)&gt;0,0,0),1)</f>
        <v>0</v>
      </c>
      <c r="I500" s="2">
        <f t="shared" si="217"/>
        <v>6</v>
      </c>
      <c r="J500" s="31">
        <f t="shared" si="218"/>
        <v>2</v>
      </c>
      <c r="K500" s="32">
        <f t="shared" si="211"/>
        <v>0</v>
      </c>
      <c r="L500" s="31">
        <f t="shared" si="219"/>
        <v>4</v>
      </c>
      <c r="M500" s="32">
        <f t="shared" si="212"/>
        <v>0</v>
      </c>
      <c r="N500" s="31">
        <f t="shared" si="220"/>
        <v>0</v>
      </c>
      <c r="O500" s="32">
        <f t="shared" si="213"/>
        <v>0</v>
      </c>
      <c r="P500" s="31">
        <f t="shared" si="221"/>
        <v>0</v>
      </c>
      <c r="Q500" s="32">
        <f t="shared" si="214"/>
        <v>0</v>
      </c>
      <c r="R500" s="31">
        <f t="shared" si="222"/>
        <v>0</v>
      </c>
      <c r="S500" s="32">
        <f t="shared" si="215"/>
        <v>0</v>
      </c>
      <c r="T500" s="31">
        <f t="shared" si="223"/>
        <v>0</v>
      </c>
      <c r="V500" s="1">
        <f t="shared" si="225"/>
        <v>2</v>
      </c>
      <c r="W500" s="1">
        <f t="shared" si="226"/>
        <v>4</v>
      </c>
      <c r="X500" s="1">
        <f t="shared" si="227"/>
        <v>0</v>
      </c>
      <c r="Y500" s="1">
        <f t="shared" si="228"/>
        <v>0</v>
      </c>
      <c r="Z500" s="1">
        <f t="shared" si="229"/>
        <v>0</v>
      </c>
      <c r="AA500" s="1">
        <f t="shared" si="230"/>
        <v>0</v>
      </c>
      <c r="AD500" s="1">
        <f t="shared" si="231"/>
        <v>4</v>
      </c>
      <c r="AE500" s="1">
        <f t="shared" si="232"/>
        <v>2</v>
      </c>
      <c r="AF500" s="1">
        <f t="shared" si="233"/>
        <v>0</v>
      </c>
      <c r="AG500" s="1">
        <f t="shared" si="234"/>
        <v>0</v>
      </c>
      <c r="AH500" s="1">
        <f t="shared" si="235"/>
        <v>0</v>
      </c>
      <c r="AI500" s="1">
        <f t="shared" si="236"/>
        <v>0</v>
      </c>
      <c r="AK500" s="1" t="str">
        <f t="shared" si="224"/>
        <v>420000</v>
      </c>
    </row>
    <row r="501" spans="4:37" x14ac:dyDescent="0.25">
      <c r="D501" s="27">
        <v>479</v>
      </c>
      <c r="E501" s="27">
        <f t="shared" si="209"/>
        <v>0</v>
      </c>
      <c r="F501" s="27">
        <f t="shared" si="210"/>
        <v>0</v>
      </c>
      <c r="G501" s="27">
        <f t="shared" si="216"/>
        <v>0</v>
      </c>
      <c r="H501" s="2">
        <f>_xlfn.IFNA(IF(MATCH(AK501,$AK$23:AK500,0)&gt;0,0,0),1)</f>
        <v>0</v>
      </c>
      <c r="I501" s="2">
        <f t="shared" si="217"/>
        <v>7</v>
      </c>
      <c r="J501" s="31">
        <f t="shared" si="218"/>
        <v>3</v>
      </c>
      <c r="K501" s="32">
        <f t="shared" si="211"/>
        <v>0</v>
      </c>
      <c r="L501" s="31">
        <f t="shared" si="219"/>
        <v>4</v>
      </c>
      <c r="M501" s="32">
        <f t="shared" si="212"/>
        <v>0</v>
      </c>
      <c r="N501" s="31">
        <f t="shared" si="220"/>
        <v>0</v>
      </c>
      <c r="O501" s="32">
        <f t="shared" si="213"/>
        <v>0</v>
      </c>
      <c r="P501" s="31">
        <f t="shared" si="221"/>
        <v>0</v>
      </c>
      <c r="Q501" s="32">
        <f t="shared" si="214"/>
        <v>0</v>
      </c>
      <c r="R501" s="31">
        <f t="shared" si="222"/>
        <v>0</v>
      </c>
      <c r="S501" s="32">
        <f t="shared" si="215"/>
        <v>0</v>
      </c>
      <c r="T501" s="31">
        <f t="shared" si="223"/>
        <v>0</v>
      </c>
      <c r="V501" s="1">
        <f t="shared" si="225"/>
        <v>3</v>
      </c>
      <c r="W501" s="1">
        <f t="shared" si="226"/>
        <v>4</v>
      </c>
      <c r="X501" s="1">
        <f t="shared" si="227"/>
        <v>0</v>
      </c>
      <c r="Y501" s="1">
        <f t="shared" si="228"/>
        <v>0</v>
      </c>
      <c r="Z501" s="1">
        <f t="shared" si="229"/>
        <v>0</v>
      </c>
      <c r="AA501" s="1">
        <f t="shared" si="230"/>
        <v>0</v>
      </c>
      <c r="AD501" s="1">
        <f t="shared" si="231"/>
        <v>4</v>
      </c>
      <c r="AE501" s="1">
        <f t="shared" si="232"/>
        <v>3</v>
      </c>
      <c r="AF501" s="1">
        <f t="shared" si="233"/>
        <v>0</v>
      </c>
      <c r="AG501" s="1">
        <f t="shared" si="234"/>
        <v>0</v>
      </c>
      <c r="AH501" s="1">
        <f t="shared" si="235"/>
        <v>0</v>
      </c>
      <c r="AI501" s="1">
        <f t="shared" si="236"/>
        <v>0</v>
      </c>
      <c r="AK501" s="1" t="str">
        <f t="shared" si="224"/>
        <v>430000</v>
      </c>
    </row>
    <row r="502" spans="4:37" x14ac:dyDescent="0.25">
      <c r="D502" s="27">
        <v>480</v>
      </c>
      <c r="E502" s="27">
        <f t="shared" si="209"/>
        <v>0</v>
      </c>
      <c r="F502" s="27">
        <f t="shared" si="210"/>
        <v>0</v>
      </c>
      <c r="G502" s="27">
        <f t="shared" si="216"/>
        <v>0</v>
      </c>
      <c r="H502" s="2">
        <f>_xlfn.IFNA(IF(MATCH(AK502,$AK$23:AK501,0)&gt;0,0,0),1)</f>
        <v>0</v>
      </c>
      <c r="I502" s="2">
        <f t="shared" si="217"/>
        <v>8</v>
      </c>
      <c r="J502" s="31">
        <f t="shared" si="218"/>
        <v>4</v>
      </c>
      <c r="K502" s="32">
        <f t="shared" si="211"/>
        <v>1</v>
      </c>
      <c r="L502" s="31">
        <f t="shared" si="219"/>
        <v>4</v>
      </c>
      <c r="M502" s="32">
        <f t="shared" si="212"/>
        <v>0</v>
      </c>
      <c r="N502" s="31">
        <f t="shared" si="220"/>
        <v>0</v>
      </c>
      <c r="O502" s="32">
        <f t="shared" si="213"/>
        <v>0</v>
      </c>
      <c r="P502" s="31">
        <f t="shared" si="221"/>
        <v>0</v>
      </c>
      <c r="Q502" s="32">
        <f t="shared" si="214"/>
        <v>0</v>
      </c>
      <c r="R502" s="31">
        <f t="shared" si="222"/>
        <v>0</v>
      </c>
      <c r="S502" s="32">
        <f t="shared" si="215"/>
        <v>0</v>
      </c>
      <c r="T502" s="31">
        <f t="shared" si="223"/>
        <v>0</v>
      </c>
      <c r="V502" s="1">
        <f t="shared" si="225"/>
        <v>4</v>
      </c>
      <c r="W502" s="1">
        <f t="shared" si="226"/>
        <v>4</v>
      </c>
      <c r="X502" s="1">
        <f t="shared" si="227"/>
        <v>0</v>
      </c>
      <c r="Y502" s="1">
        <f t="shared" si="228"/>
        <v>0</v>
      </c>
      <c r="Z502" s="1">
        <f t="shared" si="229"/>
        <v>0</v>
      </c>
      <c r="AA502" s="1">
        <f t="shared" si="230"/>
        <v>0</v>
      </c>
      <c r="AD502" s="1">
        <f t="shared" si="231"/>
        <v>4</v>
      </c>
      <c r="AE502" s="1">
        <f t="shared" si="232"/>
        <v>4</v>
      </c>
      <c r="AF502" s="1">
        <f t="shared" si="233"/>
        <v>0</v>
      </c>
      <c r="AG502" s="1">
        <f t="shared" si="234"/>
        <v>0</v>
      </c>
      <c r="AH502" s="1">
        <f t="shared" si="235"/>
        <v>0</v>
      </c>
      <c r="AI502" s="1">
        <f t="shared" si="236"/>
        <v>0</v>
      </c>
      <c r="AK502" s="1" t="str">
        <f t="shared" si="224"/>
        <v>440000</v>
      </c>
    </row>
    <row r="503" spans="4:37" x14ac:dyDescent="0.25">
      <c r="D503" s="27">
        <v>481</v>
      </c>
      <c r="E503" s="27">
        <f t="shared" si="209"/>
        <v>0</v>
      </c>
      <c r="F503" s="27">
        <f t="shared" si="210"/>
        <v>0</v>
      </c>
      <c r="G503" s="27">
        <f t="shared" si="216"/>
        <v>0</v>
      </c>
      <c r="H503" s="2">
        <f>_xlfn.IFNA(IF(MATCH(AK503,$AK$23:AK502,0)&gt;0,0,0),1)</f>
        <v>0</v>
      </c>
      <c r="I503" s="2">
        <f t="shared" si="217"/>
        <v>2</v>
      </c>
      <c r="J503" s="31">
        <f t="shared" si="218"/>
        <v>1</v>
      </c>
      <c r="K503" s="32">
        <f t="shared" si="211"/>
        <v>1</v>
      </c>
      <c r="L503" s="31">
        <f t="shared" si="219"/>
        <v>1</v>
      </c>
      <c r="M503" s="32">
        <f t="shared" si="212"/>
        <v>0</v>
      </c>
      <c r="N503" s="31">
        <f t="shared" si="220"/>
        <v>0</v>
      </c>
      <c r="O503" s="32">
        <f t="shared" si="213"/>
        <v>0</v>
      </c>
      <c r="P503" s="31">
        <f t="shared" si="221"/>
        <v>0</v>
      </c>
      <c r="Q503" s="32">
        <f t="shared" si="214"/>
        <v>0</v>
      </c>
      <c r="R503" s="31">
        <f t="shared" si="222"/>
        <v>0</v>
      </c>
      <c r="S503" s="32">
        <f t="shared" si="215"/>
        <v>0</v>
      </c>
      <c r="T503" s="31">
        <f t="shared" si="223"/>
        <v>0</v>
      </c>
      <c r="V503" s="1">
        <f t="shared" si="225"/>
        <v>1</v>
      </c>
      <c r="W503" s="1">
        <f t="shared" si="226"/>
        <v>1</v>
      </c>
      <c r="X503" s="1">
        <f t="shared" si="227"/>
        <v>0</v>
      </c>
      <c r="Y503" s="1">
        <f t="shared" si="228"/>
        <v>0</v>
      </c>
      <c r="Z503" s="1">
        <f t="shared" si="229"/>
        <v>0</v>
      </c>
      <c r="AA503" s="1">
        <f t="shared" si="230"/>
        <v>0</v>
      </c>
      <c r="AD503" s="1">
        <f t="shared" si="231"/>
        <v>1</v>
      </c>
      <c r="AE503" s="1">
        <f t="shared" si="232"/>
        <v>1</v>
      </c>
      <c r="AF503" s="1">
        <f t="shared" si="233"/>
        <v>0</v>
      </c>
      <c r="AG503" s="1">
        <f t="shared" si="234"/>
        <v>0</v>
      </c>
      <c r="AH503" s="1">
        <f t="shared" si="235"/>
        <v>0</v>
      </c>
      <c r="AI503" s="1">
        <f t="shared" si="236"/>
        <v>0</v>
      </c>
      <c r="AK503" s="1" t="str">
        <f t="shared" si="224"/>
        <v>110000</v>
      </c>
    </row>
    <row r="504" spans="4:37" x14ac:dyDescent="0.25">
      <c r="D504" s="27">
        <v>482</v>
      </c>
      <c r="E504" s="27">
        <f t="shared" si="209"/>
        <v>0</v>
      </c>
      <c r="F504" s="27">
        <f t="shared" si="210"/>
        <v>0</v>
      </c>
      <c r="G504" s="27">
        <f t="shared" si="216"/>
        <v>0</v>
      </c>
      <c r="H504" s="2">
        <f>_xlfn.IFNA(IF(MATCH(AK504,$AK$23:AK503,0)&gt;0,0,0),1)</f>
        <v>0</v>
      </c>
      <c r="I504" s="2">
        <f t="shared" si="217"/>
        <v>3</v>
      </c>
      <c r="J504" s="31">
        <f t="shared" si="218"/>
        <v>2</v>
      </c>
      <c r="K504" s="32">
        <f t="shared" si="211"/>
        <v>0</v>
      </c>
      <c r="L504" s="31">
        <f t="shared" si="219"/>
        <v>1</v>
      </c>
      <c r="M504" s="32">
        <f t="shared" si="212"/>
        <v>0</v>
      </c>
      <c r="N504" s="31">
        <f t="shared" si="220"/>
        <v>0</v>
      </c>
      <c r="O504" s="32">
        <f t="shared" si="213"/>
        <v>0</v>
      </c>
      <c r="P504" s="31">
        <f t="shared" si="221"/>
        <v>0</v>
      </c>
      <c r="Q504" s="32">
        <f t="shared" si="214"/>
        <v>0</v>
      </c>
      <c r="R504" s="31">
        <f t="shared" si="222"/>
        <v>0</v>
      </c>
      <c r="S504" s="32">
        <f t="shared" si="215"/>
        <v>0</v>
      </c>
      <c r="T504" s="31">
        <f t="shared" si="223"/>
        <v>0</v>
      </c>
      <c r="V504" s="1">
        <f t="shared" si="225"/>
        <v>2</v>
      </c>
      <c r="W504" s="1">
        <f t="shared" si="226"/>
        <v>1</v>
      </c>
      <c r="X504" s="1">
        <f t="shared" si="227"/>
        <v>0</v>
      </c>
      <c r="Y504" s="1">
        <f t="shared" si="228"/>
        <v>0</v>
      </c>
      <c r="Z504" s="1">
        <f t="shared" si="229"/>
        <v>0</v>
      </c>
      <c r="AA504" s="1">
        <f t="shared" si="230"/>
        <v>0</v>
      </c>
      <c r="AD504" s="1">
        <f t="shared" si="231"/>
        <v>2</v>
      </c>
      <c r="AE504" s="1">
        <f t="shared" si="232"/>
        <v>1</v>
      </c>
      <c r="AF504" s="1">
        <f t="shared" si="233"/>
        <v>0</v>
      </c>
      <c r="AG504" s="1">
        <f t="shared" si="234"/>
        <v>0</v>
      </c>
      <c r="AH504" s="1">
        <f t="shared" si="235"/>
        <v>0</v>
      </c>
      <c r="AI504" s="1">
        <f t="shared" si="236"/>
        <v>0</v>
      </c>
      <c r="AK504" s="1" t="str">
        <f t="shared" si="224"/>
        <v>210000</v>
      </c>
    </row>
    <row r="505" spans="4:37" x14ac:dyDescent="0.25">
      <c r="D505" s="27">
        <v>483</v>
      </c>
      <c r="E505" s="27">
        <f t="shared" si="209"/>
        <v>0</v>
      </c>
      <c r="F505" s="27">
        <f t="shared" si="210"/>
        <v>0</v>
      </c>
      <c r="G505" s="27">
        <f t="shared" si="216"/>
        <v>0</v>
      </c>
      <c r="H505" s="2">
        <f>_xlfn.IFNA(IF(MATCH(AK505,$AK$23:AK504,0)&gt;0,0,0),1)</f>
        <v>0</v>
      </c>
      <c r="I505" s="2">
        <f t="shared" si="217"/>
        <v>4</v>
      </c>
      <c r="J505" s="31">
        <f t="shared" si="218"/>
        <v>3</v>
      </c>
      <c r="K505" s="32">
        <f t="shared" si="211"/>
        <v>0</v>
      </c>
      <c r="L505" s="31">
        <f t="shared" si="219"/>
        <v>1</v>
      </c>
      <c r="M505" s="32">
        <f t="shared" si="212"/>
        <v>0</v>
      </c>
      <c r="N505" s="31">
        <f t="shared" si="220"/>
        <v>0</v>
      </c>
      <c r="O505" s="32">
        <f t="shared" si="213"/>
        <v>0</v>
      </c>
      <c r="P505" s="31">
        <f t="shared" si="221"/>
        <v>0</v>
      </c>
      <c r="Q505" s="32">
        <f t="shared" si="214"/>
        <v>0</v>
      </c>
      <c r="R505" s="31">
        <f t="shared" si="222"/>
        <v>0</v>
      </c>
      <c r="S505" s="32">
        <f t="shared" si="215"/>
        <v>0</v>
      </c>
      <c r="T505" s="31">
        <f t="shared" si="223"/>
        <v>0</v>
      </c>
      <c r="V505" s="1">
        <f t="shared" si="225"/>
        <v>3</v>
      </c>
      <c r="W505" s="1">
        <f t="shared" si="226"/>
        <v>1</v>
      </c>
      <c r="X505" s="1">
        <f t="shared" si="227"/>
        <v>0</v>
      </c>
      <c r="Y505" s="1">
        <f t="shared" si="228"/>
        <v>0</v>
      </c>
      <c r="Z505" s="1">
        <f t="shared" si="229"/>
        <v>0</v>
      </c>
      <c r="AA505" s="1">
        <f t="shared" si="230"/>
        <v>0</v>
      </c>
      <c r="AD505" s="1">
        <f t="shared" si="231"/>
        <v>3</v>
      </c>
      <c r="AE505" s="1">
        <f t="shared" si="232"/>
        <v>1</v>
      </c>
      <c r="AF505" s="1">
        <f t="shared" si="233"/>
        <v>0</v>
      </c>
      <c r="AG505" s="1">
        <f t="shared" si="234"/>
        <v>0</v>
      </c>
      <c r="AH505" s="1">
        <f t="shared" si="235"/>
        <v>0</v>
      </c>
      <c r="AI505" s="1">
        <f t="shared" si="236"/>
        <v>0</v>
      </c>
      <c r="AK505" s="1" t="str">
        <f t="shared" si="224"/>
        <v>310000</v>
      </c>
    </row>
    <row r="506" spans="4:37" x14ac:dyDescent="0.25">
      <c r="D506" s="27">
        <v>484</v>
      </c>
      <c r="E506" s="27">
        <f t="shared" si="209"/>
        <v>0</v>
      </c>
      <c r="F506" s="27">
        <f t="shared" si="210"/>
        <v>0</v>
      </c>
      <c r="G506" s="27">
        <f t="shared" si="216"/>
        <v>0</v>
      </c>
      <c r="H506" s="2">
        <f>_xlfn.IFNA(IF(MATCH(AK506,$AK$23:AK505,0)&gt;0,0,0),1)</f>
        <v>0</v>
      </c>
      <c r="I506" s="2">
        <f t="shared" si="217"/>
        <v>5</v>
      </c>
      <c r="J506" s="31">
        <f t="shared" si="218"/>
        <v>4</v>
      </c>
      <c r="K506" s="32">
        <f t="shared" si="211"/>
        <v>0</v>
      </c>
      <c r="L506" s="31">
        <f t="shared" si="219"/>
        <v>1</v>
      </c>
      <c r="M506" s="32">
        <f t="shared" si="212"/>
        <v>0</v>
      </c>
      <c r="N506" s="31">
        <f t="shared" si="220"/>
        <v>0</v>
      </c>
      <c r="O506" s="32">
        <f t="shared" si="213"/>
        <v>0</v>
      </c>
      <c r="P506" s="31">
        <f t="shared" si="221"/>
        <v>0</v>
      </c>
      <c r="Q506" s="32">
        <f t="shared" si="214"/>
        <v>0</v>
      </c>
      <c r="R506" s="31">
        <f t="shared" si="222"/>
        <v>0</v>
      </c>
      <c r="S506" s="32">
        <f t="shared" si="215"/>
        <v>0</v>
      </c>
      <c r="T506" s="31">
        <f t="shared" si="223"/>
        <v>0</v>
      </c>
      <c r="V506" s="1">
        <f t="shared" si="225"/>
        <v>4</v>
      </c>
      <c r="W506" s="1">
        <f t="shared" si="226"/>
        <v>1</v>
      </c>
      <c r="X506" s="1">
        <f t="shared" si="227"/>
        <v>0</v>
      </c>
      <c r="Y506" s="1">
        <f t="shared" si="228"/>
        <v>0</v>
      </c>
      <c r="Z506" s="1">
        <f t="shared" si="229"/>
        <v>0</v>
      </c>
      <c r="AA506" s="1">
        <f t="shared" si="230"/>
        <v>0</v>
      </c>
      <c r="AD506" s="1">
        <f t="shared" si="231"/>
        <v>4</v>
      </c>
      <c r="AE506" s="1">
        <f t="shared" si="232"/>
        <v>1</v>
      </c>
      <c r="AF506" s="1">
        <f t="shared" si="233"/>
        <v>0</v>
      </c>
      <c r="AG506" s="1">
        <f t="shared" si="234"/>
        <v>0</v>
      </c>
      <c r="AH506" s="1">
        <f t="shared" si="235"/>
        <v>0</v>
      </c>
      <c r="AI506" s="1">
        <f t="shared" si="236"/>
        <v>0</v>
      </c>
      <c r="AK506" s="1" t="str">
        <f t="shared" si="224"/>
        <v>410000</v>
      </c>
    </row>
    <row r="507" spans="4:37" x14ac:dyDescent="0.25">
      <c r="D507" s="27">
        <v>485</v>
      </c>
      <c r="E507" s="27">
        <f t="shared" si="209"/>
        <v>0</v>
      </c>
      <c r="F507" s="27">
        <f t="shared" si="210"/>
        <v>0</v>
      </c>
      <c r="G507" s="27">
        <f t="shared" si="216"/>
        <v>0</v>
      </c>
      <c r="H507" s="2">
        <f>_xlfn.IFNA(IF(MATCH(AK507,$AK$23:AK506,0)&gt;0,0,0),1)</f>
        <v>0</v>
      </c>
      <c r="I507" s="2">
        <f t="shared" si="217"/>
        <v>3</v>
      </c>
      <c r="J507" s="31">
        <f t="shared" si="218"/>
        <v>1</v>
      </c>
      <c r="K507" s="32">
        <f t="shared" si="211"/>
        <v>0</v>
      </c>
      <c r="L507" s="31">
        <f t="shared" si="219"/>
        <v>2</v>
      </c>
      <c r="M507" s="32">
        <f t="shared" si="212"/>
        <v>0</v>
      </c>
      <c r="N507" s="31">
        <f t="shared" si="220"/>
        <v>0</v>
      </c>
      <c r="O507" s="32">
        <f t="shared" si="213"/>
        <v>0</v>
      </c>
      <c r="P507" s="31">
        <f t="shared" si="221"/>
        <v>0</v>
      </c>
      <c r="Q507" s="32">
        <f t="shared" si="214"/>
        <v>0</v>
      </c>
      <c r="R507" s="31">
        <f t="shared" si="222"/>
        <v>0</v>
      </c>
      <c r="S507" s="32">
        <f t="shared" si="215"/>
        <v>0</v>
      </c>
      <c r="T507" s="31">
        <f t="shared" si="223"/>
        <v>0</v>
      </c>
      <c r="V507" s="1">
        <f t="shared" si="225"/>
        <v>1</v>
      </c>
      <c r="W507" s="1">
        <f t="shared" si="226"/>
        <v>2</v>
      </c>
      <c r="X507" s="1">
        <f t="shared" si="227"/>
        <v>0</v>
      </c>
      <c r="Y507" s="1">
        <f t="shared" si="228"/>
        <v>0</v>
      </c>
      <c r="Z507" s="1">
        <f t="shared" si="229"/>
        <v>0</v>
      </c>
      <c r="AA507" s="1">
        <f t="shared" si="230"/>
        <v>0</v>
      </c>
      <c r="AD507" s="1">
        <f t="shared" si="231"/>
        <v>2</v>
      </c>
      <c r="AE507" s="1">
        <f t="shared" si="232"/>
        <v>1</v>
      </c>
      <c r="AF507" s="1">
        <f t="shared" si="233"/>
        <v>0</v>
      </c>
      <c r="AG507" s="1">
        <f t="shared" si="234"/>
        <v>0</v>
      </c>
      <c r="AH507" s="1">
        <f t="shared" si="235"/>
        <v>0</v>
      </c>
      <c r="AI507" s="1">
        <f t="shared" si="236"/>
        <v>0</v>
      </c>
      <c r="AK507" s="1" t="str">
        <f t="shared" si="224"/>
        <v>210000</v>
      </c>
    </row>
    <row r="508" spans="4:37" x14ac:dyDescent="0.25">
      <c r="D508" s="27">
        <v>486</v>
      </c>
      <c r="E508" s="27">
        <f t="shared" si="209"/>
        <v>0</v>
      </c>
      <c r="F508" s="27">
        <f t="shared" si="210"/>
        <v>0</v>
      </c>
      <c r="G508" s="27">
        <f t="shared" si="216"/>
        <v>0</v>
      </c>
      <c r="H508" s="2">
        <f>_xlfn.IFNA(IF(MATCH(AK508,$AK$23:AK507,0)&gt;0,0,0),1)</f>
        <v>0</v>
      </c>
      <c r="I508" s="2">
        <f t="shared" si="217"/>
        <v>4</v>
      </c>
      <c r="J508" s="31">
        <f t="shared" si="218"/>
        <v>2</v>
      </c>
      <c r="K508" s="32">
        <f t="shared" si="211"/>
        <v>1</v>
      </c>
      <c r="L508" s="31">
        <f t="shared" si="219"/>
        <v>2</v>
      </c>
      <c r="M508" s="32">
        <f t="shared" si="212"/>
        <v>0</v>
      </c>
      <c r="N508" s="31">
        <f t="shared" si="220"/>
        <v>0</v>
      </c>
      <c r="O508" s="32">
        <f t="shared" si="213"/>
        <v>0</v>
      </c>
      <c r="P508" s="31">
        <f t="shared" si="221"/>
        <v>0</v>
      </c>
      <c r="Q508" s="32">
        <f t="shared" si="214"/>
        <v>0</v>
      </c>
      <c r="R508" s="31">
        <f t="shared" si="222"/>
        <v>0</v>
      </c>
      <c r="S508" s="32">
        <f t="shared" si="215"/>
        <v>0</v>
      </c>
      <c r="T508" s="31">
        <f t="shared" si="223"/>
        <v>0</v>
      </c>
      <c r="V508" s="1">
        <f t="shared" si="225"/>
        <v>2</v>
      </c>
      <c r="W508" s="1">
        <f t="shared" si="226"/>
        <v>2</v>
      </c>
      <c r="X508" s="1">
        <f t="shared" si="227"/>
        <v>0</v>
      </c>
      <c r="Y508" s="1">
        <f t="shared" si="228"/>
        <v>0</v>
      </c>
      <c r="Z508" s="1">
        <f t="shared" si="229"/>
        <v>0</v>
      </c>
      <c r="AA508" s="1">
        <f t="shared" si="230"/>
        <v>0</v>
      </c>
      <c r="AD508" s="1">
        <f t="shared" si="231"/>
        <v>2</v>
      </c>
      <c r="AE508" s="1">
        <f t="shared" si="232"/>
        <v>2</v>
      </c>
      <c r="AF508" s="1">
        <f t="shared" si="233"/>
        <v>0</v>
      </c>
      <c r="AG508" s="1">
        <f t="shared" si="234"/>
        <v>0</v>
      </c>
      <c r="AH508" s="1">
        <f t="shared" si="235"/>
        <v>0</v>
      </c>
      <c r="AI508" s="1">
        <f t="shared" si="236"/>
        <v>0</v>
      </c>
      <c r="AK508" s="1" t="str">
        <f t="shared" si="224"/>
        <v>220000</v>
      </c>
    </row>
    <row r="509" spans="4:37" x14ac:dyDescent="0.25">
      <c r="D509" s="27">
        <v>487</v>
      </c>
      <c r="E509" s="27">
        <f t="shared" si="209"/>
        <v>0</v>
      </c>
      <c r="F509" s="27">
        <f t="shared" si="210"/>
        <v>0</v>
      </c>
      <c r="G509" s="27">
        <f t="shared" si="216"/>
        <v>0</v>
      </c>
      <c r="H509" s="2">
        <f>_xlfn.IFNA(IF(MATCH(AK509,$AK$23:AK508,0)&gt;0,0,0),1)</f>
        <v>0</v>
      </c>
      <c r="I509" s="2">
        <f t="shared" si="217"/>
        <v>5</v>
      </c>
      <c r="J509" s="31">
        <f t="shared" si="218"/>
        <v>3</v>
      </c>
      <c r="K509" s="32">
        <f t="shared" si="211"/>
        <v>0</v>
      </c>
      <c r="L509" s="31">
        <f t="shared" si="219"/>
        <v>2</v>
      </c>
      <c r="M509" s="32">
        <f t="shared" si="212"/>
        <v>0</v>
      </c>
      <c r="N509" s="31">
        <f t="shared" si="220"/>
        <v>0</v>
      </c>
      <c r="O509" s="32">
        <f t="shared" si="213"/>
        <v>0</v>
      </c>
      <c r="P509" s="31">
        <f t="shared" si="221"/>
        <v>0</v>
      </c>
      <c r="Q509" s="32">
        <f t="shared" si="214"/>
        <v>0</v>
      </c>
      <c r="R509" s="31">
        <f t="shared" si="222"/>
        <v>0</v>
      </c>
      <c r="S509" s="32">
        <f t="shared" si="215"/>
        <v>0</v>
      </c>
      <c r="T509" s="31">
        <f t="shared" si="223"/>
        <v>0</v>
      </c>
      <c r="V509" s="1">
        <f t="shared" si="225"/>
        <v>3</v>
      </c>
      <c r="W509" s="1">
        <f t="shared" si="226"/>
        <v>2</v>
      </c>
      <c r="X509" s="1">
        <f t="shared" si="227"/>
        <v>0</v>
      </c>
      <c r="Y509" s="1">
        <f t="shared" si="228"/>
        <v>0</v>
      </c>
      <c r="Z509" s="1">
        <f t="shared" si="229"/>
        <v>0</v>
      </c>
      <c r="AA509" s="1">
        <f t="shared" si="230"/>
        <v>0</v>
      </c>
      <c r="AD509" s="1">
        <f t="shared" si="231"/>
        <v>3</v>
      </c>
      <c r="AE509" s="1">
        <f t="shared" si="232"/>
        <v>2</v>
      </c>
      <c r="AF509" s="1">
        <f t="shared" si="233"/>
        <v>0</v>
      </c>
      <c r="AG509" s="1">
        <f t="shared" si="234"/>
        <v>0</v>
      </c>
      <c r="AH509" s="1">
        <f t="shared" si="235"/>
        <v>0</v>
      </c>
      <c r="AI509" s="1">
        <f t="shared" si="236"/>
        <v>0</v>
      </c>
      <c r="AK509" s="1" t="str">
        <f t="shared" si="224"/>
        <v>320000</v>
      </c>
    </row>
    <row r="510" spans="4:37" x14ac:dyDescent="0.25">
      <c r="D510" s="27">
        <v>488</v>
      </c>
      <c r="E510" s="27">
        <f t="shared" si="209"/>
        <v>0</v>
      </c>
      <c r="F510" s="27">
        <f t="shared" si="210"/>
        <v>0</v>
      </c>
      <c r="G510" s="27">
        <f t="shared" si="216"/>
        <v>0</v>
      </c>
      <c r="H510" s="2">
        <f>_xlfn.IFNA(IF(MATCH(AK510,$AK$23:AK509,0)&gt;0,0,0),1)</f>
        <v>0</v>
      </c>
      <c r="I510" s="2">
        <f t="shared" si="217"/>
        <v>6</v>
      </c>
      <c r="J510" s="31">
        <f t="shared" si="218"/>
        <v>4</v>
      </c>
      <c r="K510" s="32">
        <f t="shared" si="211"/>
        <v>0</v>
      </c>
      <c r="L510" s="31">
        <f t="shared" si="219"/>
        <v>2</v>
      </c>
      <c r="M510" s="32">
        <f t="shared" si="212"/>
        <v>0</v>
      </c>
      <c r="N510" s="31">
        <f t="shared" si="220"/>
        <v>0</v>
      </c>
      <c r="O510" s="32">
        <f t="shared" si="213"/>
        <v>0</v>
      </c>
      <c r="P510" s="31">
        <f t="shared" si="221"/>
        <v>0</v>
      </c>
      <c r="Q510" s="32">
        <f t="shared" si="214"/>
        <v>0</v>
      </c>
      <c r="R510" s="31">
        <f t="shared" si="222"/>
        <v>0</v>
      </c>
      <c r="S510" s="32">
        <f t="shared" si="215"/>
        <v>0</v>
      </c>
      <c r="T510" s="31">
        <f t="shared" si="223"/>
        <v>0</v>
      </c>
      <c r="V510" s="1">
        <f t="shared" si="225"/>
        <v>4</v>
      </c>
      <c r="W510" s="1">
        <f t="shared" si="226"/>
        <v>2</v>
      </c>
      <c r="X510" s="1">
        <f t="shared" si="227"/>
        <v>0</v>
      </c>
      <c r="Y510" s="1">
        <f t="shared" si="228"/>
        <v>0</v>
      </c>
      <c r="Z510" s="1">
        <f t="shared" si="229"/>
        <v>0</v>
      </c>
      <c r="AA510" s="1">
        <f t="shared" si="230"/>
        <v>0</v>
      </c>
      <c r="AD510" s="1">
        <f t="shared" si="231"/>
        <v>4</v>
      </c>
      <c r="AE510" s="1">
        <f t="shared" si="232"/>
        <v>2</v>
      </c>
      <c r="AF510" s="1">
        <f t="shared" si="233"/>
        <v>0</v>
      </c>
      <c r="AG510" s="1">
        <f t="shared" si="234"/>
        <v>0</v>
      </c>
      <c r="AH510" s="1">
        <f t="shared" si="235"/>
        <v>0</v>
      </c>
      <c r="AI510" s="1">
        <f t="shared" si="236"/>
        <v>0</v>
      </c>
      <c r="AK510" s="1" t="str">
        <f t="shared" si="224"/>
        <v>420000</v>
      </c>
    </row>
    <row r="511" spans="4:37" x14ac:dyDescent="0.25">
      <c r="D511" s="27">
        <v>489</v>
      </c>
      <c r="E511" s="27">
        <f t="shared" si="209"/>
        <v>0</v>
      </c>
      <c r="F511" s="27">
        <f t="shared" si="210"/>
        <v>0</v>
      </c>
      <c r="G511" s="27">
        <f t="shared" si="216"/>
        <v>0</v>
      </c>
      <c r="H511" s="2">
        <f>_xlfn.IFNA(IF(MATCH(AK511,$AK$23:AK510,0)&gt;0,0,0),1)</f>
        <v>0</v>
      </c>
      <c r="I511" s="2">
        <f t="shared" si="217"/>
        <v>4</v>
      </c>
      <c r="J511" s="31">
        <f t="shared" si="218"/>
        <v>1</v>
      </c>
      <c r="K511" s="32">
        <f t="shared" si="211"/>
        <v>0</v>
      </c>
      <c r="L511" s="31">
        <f t="shared" si="219"/>
        <v>3</v>
      </c>
      <c r="M511" s="32">
        <f t="shared" si="212"/>
        <v>0</v>
      </c>
      <c r="N511" s="31">
        <f t="shared" si="220"/>
        <v>0</v>
      </c>
      <c r="O511" s="32">
        <f t="shared" si="213"/>
        <v>0</v>
      </c>
      <c r="P511" s="31">
        <f t="shared" si="221"/>
        <v>0</v>
      </c>
      <c r="Q511" s="32">
        <f t="shared" si="214"/>
        <v>0</v>
      </c>
      <c r="R511" s="31">
        <f t="shared" si="222"/>
        <v>0</v>
      </c>
      <c r="S511" s="32">
        <f t="shared" si="215"/>
        <v>0</v>
      </c>
      <c r="T511" s="31">
        <f t="shared" si="223"/>
        <v>0</v>
      </c>
      <c r="V511" s="1">
        <f t="shared" si="225"/>
        <v>1</v>
      </c>
      <c r="W511" s="1">
        <f t="shared" si="226"/>
        <v>3</v>
      </c>
      <c r="X511" s="1">
        <f t="shared" si="227"/>
        <v>0</v>
      </c>
      <c r="Y511" s="1">
        <f t="shared" si="228"/>
        <v>0</v>
      </c>
      <c r="Z511" s="1">
        <f t="shared" si="229"/>
        <v>0</v>
      </c>
      <c r="AA511" s="1">
        <f t="shared" si="230"/>
        <v>0</v>
      </c>
      <c r="AD511" s="1">
        <f t="shared" si="231"/>
        <v>3</v>
      </c>
      <c r="AE511" s="1">
        <f t="shared" si="232"/>
        <v>1</v>
      </c>
      <c r="AF511" s="1">
        <f t="shared" si="233"/>
        <v>0</v>
      </c>
      <c r="AG511" s="1">
        <f t="shared" si="234"/>
        <v>0</v>
      </c>
      <c r="AH511" s="1">
        <f t="shared" si="235"/>
        <v>0</v>
      </c>
      <c r="AI511" s="1">
        <f t="shared" si="236"/>
        <v>0</v>
      </c>
      <c r="AK511" s="1" t="str">
        <f t="shared" si="224"/>
        <v>310000</v>
      </c>
    </row>
    <row r="512" spans="4:37" x14ac:dyDescent="0.25">
      <c r="D512" s="27">
        <v>490</v>
      </c>
      <c r="E512" s="27">
        <f t="shared" si="209"/>
        <v>0</v>
      </c>
      <c r="F512" s="27">
        <f t="shared" si="210"/>
        <v>0</v>
      </c>
      <c r="G512" s="27">
        <f t="shared" si="216"/>
        <v>0</v>
      </c>
      <c r="H512" s="2">
        <f>_xlfn.IFNA(IF(MATCH(AK512,$AK$23:AK511,0)&gt;0,0,0),1)</f>
        <v>0</v>
      </c>
      <c r="I512" s="2">
        <f t="shared" si="217"/>
        <v>5</v>
      </c>
      <c r="J512" s="31">
        <f t="shared" si="218"/>
        <v>2</v>
      </c>
      <c r="K512" s="32">
        <f t="shared" si="211"/>
        <v>0</v>
      </c>
      <c r="L512" s="31">
        <f t="shared" si="219"/>
        <v>3</v>
      </c>
      <c r="M512" s="32">
        <f t="shared" si="212"/>
        <v>0</v>
      </c>
      <c r="N512" s="31">
        <f t="shared" si="220"/>
        <v>0</v>
      </c>
      <c r="O512" s="32">
        <f t="shared" si="213"/>
        <v>0</v>
      </c>
      <c r="P512" s="31">
        <f t="shared" si="221"/>
        <v>0</v>
      </c>
      <c r="Q512" s="32">
        <f t="shared" si="214"/>
        <v>0</v>
      </c>
      <c r="R512" s="31">
        <f t="shared" si="222"/>
        <v>0</v>
      </c>
      <c r="S512" s="32">
        <f t="shared" si="215"/>
        <v>0</v>
      </c>
      <c r="T512" s="31">
        <f t="shared" si="223"/>
        <v>0</v>
      </c>
      <c r="V512" s="1">
        <f t="shared" si="225"/>
        <v>2</v>
      </c>
      <c r="W512" s="1">
        <f t="shared" si="226"/>
        <v>3</v>
      </c>
      <c r="X512" s="1">
        <f t="shared" si="227"/>
        <v>0</v>
      </c>
      <c r="Y512" s="1">
        <f t="shared" si="228"/>
        <v>0</v>
      </c>
      <c r="Z512" s="1">
        <f t="shared" si="229"/>
        <v>0</v>
      </c>
      <c r="AA512" s="1">
        <f t="shared" si="230"/>
        <v>0</v>
      </c>
      <c r="AD512" s="1">
        <f t="shared" si="231"/>
        <v>3</v>
      </c>
      <c r="AE512" s="1">
        <f t="shared" si="232"/>
        <v>2</v>
      </c>
      <c r="AF512" s="1">
        <f t="shared" si="233"/>
        <v>0</v>
      </c>
      <c r="AG512" s="1">
        <f t="shared" si="234"/>
        <v>0</v>
      </c>
      <c r="AH512" s="1">
        <f t="shared" si="235"/>
        <v>0</v>
      </c>
      <c r="AI512" s="1">
        <f t="shared" si="236"/>
        <v>0</v>
      </c>
      <c r="AK512" s="1" t="str">
        <f t="shared" si="224"/>
        <v>320000</v>
      </c>
    </row>
    <row r="513" spans="4:37" x14ac:dyDescent="0.25">
      <c r="D513" s="27">
        <v>491</v>
      </c>
      <c r="E513" s="27">
        <f t="shared" si="209"/>
        <v>0</v>
      </c>
      <c r="F513" s="27">
        <f t="shared" si="210"/>
        <v>0</v>
      </c>
      <c r="G513" s="27">
        <f t="shared" si="216"/>
        <v>0</v>
      </c>
      <c r="H513" s="2">
        <f>_xlfn.IFNA(IF(MATCH(AK513,$AK$23:AK512,0)&gt;0,0,0),1)</f>
        <v>0</v>
      </c>
      <c r="I513" s="2">
        <f t="shared" si="217"/>
        <v>6</v>
      </c>
      <c r="J513" s="31">
        <f t="shared" si="218"/>
        <v>3</v>
      </c>
      <c r="K513" s="32">
        <f t="shared" si="211"/>
        <v>1</v>
      </c>
      <c r="L513" s="31">
        <f t="shared" si="219"/>
        <v>3</v>
      </c>
      <c r="M513" s="32">
        <f t="shared" si="212"/>
        <v>0</v>
      </c>
      <c r="N513" s="31">
        <f t="shared" si="220"/>
        <v>0</v>
      </c>
      <c r="O513" s="32">
        <f t="shared" si="213"/>
        <v>0</v>
      </c>
      <c r="P513" s="31">
        <f t="shared" si="221"/>
        <v>0</v>
      </c>
      <c r="Q513" s="32">
        <f t="shared" si="214"/>
        <v>0</v>
      </c>
      <c r="R513" s="31">
        <f t="shared" si="222"/>
        <v>0</v>
      </c>
      <c r="S513" s="32">
        <f t="shared" si="215"/>
        <v>0</v>
      </c>
      <c r="T513" s="31">
        <f t="shared" si="223"/>
        <v>0</v>
      </c>
      <c r="V513" s="1">
        <f t="shared" si="225"/>
        <v>3</v>
      </c>
      <c r="W513" s="1">
        <f t="shared" si="226"/>
        <v>3</v>
      </c>
      <c r="X513" s="1">
        <f t="shared" si="227"/>
        <v>0</v>
      </c>
      <c r="Y513" s="1">
        <f t="shared" si="228"/>
        <v>0</v>
      </c>
      <c r="Z513" s="1">
        <f t="shared" si="229"/>
        <v>0</v>
      </c>
      <c r="AA513" s="1">
        <f t="shared" si="230"/>
        <v>0</v>
      </c>
      <c r="AD513" s="1">
        <f t="shared" si="231"/>
        <v>3</v>
      </c>
      <c r="AE513" s="1">
        <f t="shared" si="232"/>
        <v>3</v>
      </c>
      <c r="AF513" s="1">
        <f t="shared" si="233"/>
        <v>0</v>
      </c>
      <c r="AG513" s="1">
        <f t="shared" si="234"/>
        <v>0</v>
      </c>
      <c r="AH513" s="1">
        <f t="shared" si="235"/>
        <v>0</v>
      </c>
      <c r="AI513" s="1">
        <f t="shared" si="236"/>
        <v>0</v>
      </c>
      <c r="AK513" s="1" t="str">
        <f t="shared" si="224"/>
        <v>330000</v>
      </c>
    </row>
    <row r="514" spans="4:37" x14ac:dyDescent="0.25">
      <c r="D514" s="27">
        <v>492</v>
      </c>
      <c r="E514" s="27">
        <f t="shared" si="209"/>
        <v>0</v>
      </c>
      <c r="F514" s="27">
        <f t="shared" si="210"/>
        <v>0</v>
      </c>
      <c r="G514" s="27">
        <f t="shared" si="216"/>
        <v>0</v>
      </c>
      <c r="H514" s="2">
        <f>_xlfn.IFNA(IF(MATCH(AK514,$AK$23:AK513,0)&gt;0,0,0),1)</f>
        <v>0</v>
      </c>
      <c r="I514" s="2">
        <f t="shared" si="217"/>
        <v>7</v>
      </c>
      <c r="J514" s="31">
        <f t="shared" si="218"/>
        <v>4</v>
      </c>
      <c r="K514" s="32">
        <f t="shared" si="211"/>
        <v>0</v>
      </c>
      <c r="L514" s="31">
        <f t="shared" si="219"/>
        <v>3</v>
      </c>
      <c r="M514" s="32">
        <f t="shared" si="212"/>
        <v>0</v>
      </c>
      <c r="N514" s="31">
        <f t="shared" si="220"/>
        <v>0</v>
      </c>
      <c r="O514" s="32">
        <f t="shared" si="213"/>
        <v>0</v>
      </c>
      <c r="P514" s="31">
        <f t="shared" si="221"/>
        <v>0</v>
      </c>
      <c r="Q514" s="32">
        <f t="shared" si="214"/>
        <v>0</v>
      </c>
      <c r="R514" s="31">
        <f t="shared" si="222"/>
        <v>0</v>
      </c>
      <c r="S514" s="32">
        <f t="shared" si="215"/>
        <v>0</v>
      </c>
      <c r="T514" s="31">
        <f t="shared" si="223"/>
        <v>0</v>
      </c>
      <c r="V514" s="1">
        <f t="shared" si="225"/>
        <v>4</v>
      </c>
      <c r="W514" s="1">
        <f t="shared" si="226"/>
        <v>3</v>
      </c>
      <c r="X514" s="1">
        <f t="shared" si="227"/>
        <v>0</v>
      </c>
      <c r="Y514" s="1">
        <f t="shared" si="228"/>
        <v>0</v>
      </c>
      <c r="Z514" s="1">
        <f t="shared" si="229"/>
        <v>0</v>
      </c>
      <c r="AA514" s="1">
        <f t="shared" si="230"/>
        <v>0</v>
      </c>
      <c r="AD514" s="1">
        <f t="shared" si="231"/>
        <v>4</v>
      </c>
      <c r="AE514" s="1">
        <f t="shared" si="232"/>
        <v>3</v>
      </c>
      <c r="AF514" s="1">
        <f t="shared" si="233"/>
        <v>0</v>
      </c>
      <c r="AG514" s="1">
        <f t="shared" si="234"/>
        <v>0</v>
      </c>
      <c r="AH514" s="1">
        <f t="shared" si="235"/>
        <v>0</v>
      </c>
      <c r="AI514" s="1">
        <f t="shared" si="236"/>
        <v>0</v>
      </c>
      <c r="AK514" s="1" t="str">
        <f t="shared" si="224"/>
        <v>430000</v>
      </c>
    </row>
    <row r="515" spans="4:37" x14ac:dyDescent="0.25">
      <c r="D515" s="27">
        <v>493</v>
      </c>
      <c r="E515" s="27">
        <f t="shared" si="209"/>
        <v>0</v>
      </c>
      <c r="F515" s="27">
        <f t="shared" si="210"/>
        <v>0</v>
      </c>
      <c r="G515" s="27">
        <f t="shared" si="216"/>
        <v>0</v>
      </c>
      <c r="H515" s="2">
        <f>_xlfn.IFNA(IF(MATCH(AK515,$AK$23:AK514,0)&gt;0,0,0),1)</f>
        <v>0</v>
      </c>
      <c r="I515" s="2">
        <f t="shared" si="217"/>
        <v>5</v>
      </c>
      <c r="J515" s="31">
        <f t="shared" si="218"/>
        <v>1</v>
      </c>
      <c r="K515" s="32">
        <f t="shared" si="211"/>
        <v>0</v>
      </c>
      <c r="L515" s="31">
        <f t="shared" si="219"/>
        <v>4</v>
      </c>
      <c r="M515" s="32">
        <f t="shared" si="212"/>
        <v>0</v>
      </c>
      <c r="N515" s="31">
        <f t="shared" si="220"/>
        <v>0</v>
      </c>
      <c r="O515" s="32">
        <f t="shared" si="213"/>
        <v>0</v>
      </c>
      <c r="P515" s="31">
        <f t="shared" si="221"/>
        <v>0</v>
      </c>
      <c r="Q515" s="32">
        <f t="shared" si="214"/>
        <v>0</v>
      </c>
      <c r="R515" s="31">
        <f t="shared" si="222"/>
        <v>0</v>
      </c>
      <c r="S515" s="32">
        <f t="shared" si="215"/>
        <v>0</v>
      </c>
      <c r="T515" s="31">
        <f t="shared" si="223"/>
        <v>0</v>
      </c>
      <c r="V515" s="1">
        <f t="shared" si="225"/>
        <v>1</v>
      </c>
      <c r="W515" s="1">
        <f t="shared" si="226"/>
        <v>4</v>
      </c>
      <c r="X515" s="1">
        <f t="shared" si="227"/>
        <v>0</v>
      </c>
      <c r="Y515" s="1">
        <f t="shared" si="228"/>
        <v>0</v>
      </c>
      <c r="Z515" s="1">
        <f t="shared" si="229"/>
        <v>0</v>
      </c>
      <c r="AA515" s="1">
        <f t="shared" si="230"/>
        <v>0</v>
      </c>
      <c r="AD515" s="1">
        <f t="shared" si="231"/>
        <v>4</v>
      </c>
      <c r="AE515" s="1">
        <f t="shared" si="232"/>
        <v>1</v>
      </c>
      <c r="AF515" s="1">
        <f t="shared" si="233"/>
        <v>0</v>
      </c>
      <c r="AG515" s="1">
        <f t="shared" si="234"/>
        <v>0</v>
      </c>
      <c r="AH515" s="1">
        <f t="shared" si="235"/>
        <v>0</v>
      </c>
      <c r="AI515" s="1">
        <f t="shared" si="236"/>
        <v>0</v>
      </c>
      <c r="AK515" s="1" t="str">
        <f t="shared" si="224"/>
        <v>410000</v>
      </c>
    </row>
    <row r="516" spans="4:37" x14ac:dyDescent="0.25">
      <c r="D516" s="27">
        <v>494</v>
      </c>
      <c r="E516" s="27">
        <f t="shared" si="209"/>
        <v>0</v>
      </c>
      <c r="F516" s="27">
        <f t="shared" si="210"/>
        <v>0</v>
      </c>
      <c r="G516" s="27">
        <f t="shared" si="216"/>
        <v>0</v>
      </c>
      <c r="H516" s="2">
        <f>_xlfn.IFNA(IF(MATCH(AK516,$AK$23:AK515,0)&gt;0,0,0),1)</f>
        <v>0</v>
      </c>
      <c r="I516" s="2">
        <f t="shared" si="217"/>
        <v>6</v>
      </c>
      <c r="J516" s="31">
        <f t="shared" si="218"/>
        <v>2</v>
      </c>
      <c r="K516" s="32">
        <f t="shared" si="211"/>
        <v>0</v>
      </c>
      <c r="L516" s="31">
        <f t="shared" si="219"/>
        <v>4</v>
      </c>
      <c r="M516" s="32">
        <f t="shared" si="212"/>
        <v>0</v>
      </c>
      <c r="N516" s="31">
        <f t="shared" si="220"/>
        <v>0</v>
      </c>
      <c r="O516" s="32">
        <f t="shared" si="213"/>
        <v>0</v>
      </c>
      <c r="P516" s="31">
        <f t="shared" si="221"/>
        <v>0</v>
      </c>
      <c r="Q516" s="32">
        <f t="shared" si="214"/>
        <v>0</v>
      </c>
      <c r="R516" s="31">
        <f t="shared" si="222"/>
        <v>0</v>
      </c>
      <c r="S516" s="32">
        <f t="shared" si="215"/>
        <v>0</v>
      </c>
      <c r="T516" s="31">
        <f t="shared" si="223"/>
        <v>0</v>
      </c>
      <c r="V516" s="1">
        <f t="shared" si="225"/>
        <v>2</v>
      </c>
      <c r="W516" s="1">
        <f t="shared" si="226"/>
        <v>4</v>
      </c>
      <c r="X516" s="1">
        <f t="shared" si="227"/>
        <v>0</v>
      </c>
      <c r="Y516" s="1">
        <f t="shared" si="228"/>
        <v>0</v>
      </c>
      <c r="Z516" s="1">
        <f t="shared" si="229"/>
        <v>0</v>
      </c>
      <c r="AA516" s="1">
        <f t="shared" si="230"/>
        <v>0</v>
      </c>
      <c r="AD516" s="1">
        <f t="shared" si="231"/>
        <v>4</v>
      </c>
      <c r="AE516" s="1">
        <f t="shared" si="232"/>
        <v>2</v>
      </c>
      <c r="AF516" s="1">
        <f t="shared" si="233"/>
        <v>0</v>
      </c>
      <c r="AG516" s="1">
        <f t="shared" si="234"/>
        <v>0</v>
      </c>
      <c r="AH516" s="1">
        <f t="shared" si="235"/>
        <v>0</v>
      </c>
      <c r="AI516" s="1">
        <f t="shared" si="236"/>
        <v>0</v>
      </c>
      <c r="AK516" s="1" t="str">
        <f t="shared" si="224"/>
        <v>420000</v>
      </c>
    </row>
    <row r="517" spans="4:37" x14ac:dyDescent="0.25">
      <c r="D517" s="27">
        <v>495</v>
      </c>
      <c r="E517" s="27">
        <f t="shared" si="209"/>
        <v>0</v>
      </c>
      <c r="F517" s="27">
        <f t="shared" si="210"/>
        <v>0</v>
      </c>
      <c r="G517" s="27">
        <f t="shared" si="216"/>
        <v>0</v>
      </c>
      <c r="H517" s="2">
        <f>_xlfn.IFNA(IF(MATCH(AK517,$AK$23:AK516,0)&gt;0,0,0),1)</f>
        <v>0</v>
      </c>
      <c r="I517" s="2">
        <f t="shared" si="217"/>
        <v>7</v>
      </c>
      <c r="J517" s="31">
        <f t="shared" si="218"/>
        <v>3</v>
      </c>
      <c r="K517" s="32">
        <f t="shared" si="211"/>
        <v>0</v>
      </c>
      <c r="L517" s="31">
        <f t="shared" si="219"/>
        <v>4</v>
      </c>
      <c r="M517" s="32">
        <f t="shared" si="212"/>
        <v>0</v>
      </c>
      <c r="N517" s="31">
        <f t="shared" si="220"/>
        <v>0</v>
      </c>
      <c r="O517" s="32">
        <f t="shared" si="213"/>
        <v>0</v>
      </c>
      <c r="P517" s="31">
        <f t="shared" si="221"/>
        <v>0</v>
      </c>
      <c r="Q517" s="32">
        <f t="shared" si="214"/>
        <v>0</v>
      </c>
      <c r="R517" s="31">
        <f t="shared" si="222"/>
        <v>0</v>
      </c>
      <c r="S517" s="32">
        <f t="shared" si="215"/>
        <v>0</v>
      </c>
      <c r="T517" s="31">
        <f t="shared" si="223"/>
        <v>0</v>
      </c>
      <c r="V517" s="1">
        <f t="shared" si="225"/>
        <v>3</v>
      </c>
      <c r="W517" s="1">
        <f t="shared" si="226"/>
        <v>4</v>
      </c>
      <c r="X517" s="1">
        <f t="shared" si="227"/>
        <v>0</v>
      </c>
      <c r="Y517" s="1">
        <f t="shared" si="228"/>
        <v>0</v>
      </c>
      <c r="Z517" s="1">
        <f t="shared" si="229"/>
        <v>0</v>
      </c>
      <c r="AA517" s="1">
        <f t="shared" si="230"/>
        <v>0</v>
      </c>
      <c r="AD517" s="1">
        <f t="shared" si="231"/>
        <v>4</v>
      </c>
      <c r="AE517" s="1">
        <f t="shared" si="232"/>
        <v>3</v>
      </c>
      <c r="AF517" s="1">
        <f t="shared" si="233"/>
        <v>0</v>
      </c>
      <c r="AG517" s="1">
        <f t="shared" si="234"/>
        <v>0</v>
      </c>
      <c r="AH517" s="1">
        <f t="shared" si="235"/>
        <v>0</v>
      </c>
      <c r="AI517" s="1">
        <f t="shared" si="236"/>
        <v>0</v>
      </c>
      <c r="AK517" s="1" t="str">
        <f t="shared" si="224"/>
        <v>430000</v>
      </c>
    </row>
    <row r="518" spans="4:37" x14ac:dyDescent="0.25">
      <c r="D518" s="27">
        <v>496</v>
      </c>
      <c r="E518" s="27">
        <f t="shared" si="209"/>
        <v>0</v>
      </c>
      <c r="F518" s="27">
        <f t="shared" si="210"/>
        <v>0</v>
      </c>
      <c r="G518" s="27">
        <f t="shared" si="216"/>
        <v>0</v>
      </c>
      <c r="H518" s="2">
        <f>_xlfn.IFNA(IF(MATCH(AK518,$AK$23:AK517,0)&gt;0,0,0),1)</f>
        <v>0</v>
      </c>
      <c r="I518" s="2">
        <f t="shared" si="217"/>
        <v>8</v>
      </c>
      <c r="J518" s="31">
        <f t="shared" si="218"/>
        <v>4</v>
      </c>
      <c r="K518" s="32">
        <f t="shared" si="211"/>
        <v>1</v>
      </c>
      <c r="L518" s="31">
        <f t="shared" si="219"/>
        <v>4</v>
      </c>
      <c r="M518" s="32">
        <f t="shared" si="212"/>
        <v>0</v>
      </c>
      <c r="N518" s="31">
        <f t="shared" si="220"/>
        <v>0</v>
      </c>
      <c r="O518" s="32">
        <f t="shared" si="213"/>
        <v>0</v>
      </c>
      <c r="P518" s="31">
        <f t="shared" si="221"/>
        <v>0</v>
      </c>
      <c r="Q518" s="32">
        <f t="shared" si="214"/>
        <v>0</v>
      </c>
      <c r="R518" s="31">
        <f t="shared" si="222"/>
        <v>0</v>
      </c>
      <c r="S518" s="32">
        <f t="shared" si="215"/>
        <v>0</v>
      </c>
      <c r="T518" s="31">
        <f t="shared" si="223"/>
        <v>0</v>
      </c>
      <c r="V518" s="1">
        <f t="shared" si="225"/>
        <v>4</v>
      </c>
      <c r="W518" s="1">
        <f t="shared" si="226"/>
        <v>4</v>
      </c>
      <c r="X518" s="1">
        <f t="shared" si="227"/>
        <v>0</v>
      </c>
      <c r="Y518" s="1">
        <f t="shared" si="228"/>
        <v>0</v>
      </c>
      <c r="Z518" s="1">
        <f t="shared" si="229"/>
        <v>0</v>
      </c>
      <c r="AA518" s="1">
        <f t="shared" si="230"/>
        <v>0</v>
      </c>
      <c r="AD518" s="1">
        <f t="shared" si="231"/>
        <v>4</v>
      </c>
      <c r="AE518" s="1">
        <f t="shared" si="232"/>
        <v>4</v>
      </c>
      <c r="AF518" s="1">
        <f t="shared" si="233"/>
        <v>0</v>
      </c>
      <c r="AG518" s="1">
        <f t="shared" si="234"/>
        <v>0</v>
      </c>
      <c r="AH518" s="1">
        <f t="shared" si="235"/>
        <v>0</v>
      </c>
      <c r="AI518" s="1">
        <f t="shared" si="236"/>
        <v>0</v>
      </c>
      <c r="AK518" s="1" t="str">
        <f t="shared" si="224"/>
        <v>440000</v>
      </c>
    </row>
    <row r="519" spans="4:37" x14ac:dyDescent="0.25">
      <c r="D519" s="27">
        <v>497</v>
      </c>
      <c r="E519" s="27">
        <f t="shared" si="209"/>
        <v>0</v>
      </c>
      <c r="F519" s="27">
        <f t="shared" si="210"/>
        <v>0</v>
      </c>
      <c r="G519" s="27">
        <f t="shared" si="216"/>
        <v>0</v>
      </c>
      <c r="H519" s="2">
        <f>_xlfn.IFNA(IF(MATCH(AK519,$AK$23:AK518,0)&gt;0,0,0),1)</f>
        <v>0</v>
      </c>
      <c r="I519" s="2">
        <f t="shared" si="217"/>
        <v>2</v>
      </c>
      <c r="J519" s="31">
        <f t="shared" si="218"/>
        <v>1</v>
      </c>
      <c r="K519" s="32">
        <f t="shared" si="211"/>
        <v>1</v>
      </c>
      <c r="L519" s="31">
        <f t="shared" si="219"/>
        <v>1</v>
      </c>
      <c r="M519" s="32">
        <f t="shared" si="212"/>
        <v>0</v>
      </c>
      <c r="N519" s="31">
        <f t="shared" si="220"/>
        <v>0</v>
      </c>
      <c r="O519" s="32">
        <f t="shared" si="213"/>
        <v>0</v>
      </c>
      <c r="P519" s="31">
        <f t="shared" si="221"/>
        <v>0</v>
      </c>
      <c r="Q519" s="32">
        <f t="shared" si="214"/>
        <v>0</v>
      </c>
      <c r="R519" s="31">
        <f t="shared" si="222"/>
        <v>0</v>
      </c>
      <c r="S519" s="32">
        <f t="shared" si="215"/>
        <v>0</v>
      </c>
      <c r="T519" s="31">
        <f t="shared" si="223"/>
        <v>0</v>
      </c>
      <c r="V519" s="1">
        <f t="shared" si="225"/>
        <v>1</v>
      </c>
      <c r="W519" s="1">
        <f t="shared" si="226"/>
        <v>1</v>
      </c>
      <c r="X519" s="1">
        <f t="shared" si="227"/>
        <v>0</v>
      </c>
      <c r="Y519" s="1">
        <f t="shared" si="228"/>
        <v>0</v>
      </c>
      <c r="Z519" s="1">
        <f t="shared" si="229"/>
        <v>0</v>
      </c>
      <c r="AA519" s="1">
        <f t="shared" si="230"/>
        <v>0</v>
      </c>
      <c r="AD519" s="1">
        <f t="shared" si="231"/>
        <v>1</v>
      </c>
      <c r="AE519" s="1">
        <f t="shared" si="232"/>
        <v>1</v>
      </c>
      <c r="AF519" s="1">
        <f t="shared" si="233"/>
        <v>0</v>
      </c>
      <c r="AG519" s="1">
        <f t="shared" si="234"/>
        <v>0</v>
      </c>
      <c r="AH519" s="1">
        <f t="shared" si="235"/>
        <v>0</v>
      </c>
      <c r="AI519" s="1">
        <f t="shared" si="236"/>
        <v>0</v>
      </c>
      <c r="AK519" s="1" t="str">
        <f t="shared" si="224"/>
        <v>110000</v>
      </c>
    </row>
    <row r="520" spans="4:37" x14ac:dyDescent="0.25">
      <c r="D520" s="27">
        <v>498</v>
      </c>
      <c r="E520" s="27">
        <f t="shared" si="209"/>
        <v>0</v>
      </c>
      <c r="F520" s="27">
        <f t="shared" si="210"/>
        <v>0</v>
      </c>
      <c r="G520" s="27">
        <f t="shared" si="216"/>
        <v>0</v>
      </c>
      <c r="H520" s="2">
        <f>_xlfn.IFNA(IF(MATCH(AK520,$AK$23:AK519,0)&gt;0,0,0),1)</f>
        <v>0</v>
      </c>
      <c r="I520" s="2">
        <f t="shared" si="217"/>
        <v>3</v>
      </c>
      <c r="J520" s="31">
        <f t="shared" si="218"/>
        <v>2</v>
      </c>
      <c r="K520" s="32">
        <f t="shared" si="211"/>
        <v>0</v>
      </c>
      <c r="L520" s="31">
        <f t="shared" si="219"/>
        <v>1</v>
      </c>
      <c r="M520" s="32">
        <f t="shared" si="212"/>
        <v>0</v>
      </c>
      <c r="N520" s="31">
        <f t="shared" si="220"/>
        <v>0</v>
      </c>
      <c r="O520" s="32">
        <f t="shared" si="213"/>
        <v>0</v>
      </c>
      <c r="P520" s="31">
        <f t="shared" si="221"/>
        <v>0</v>
      </c>
      <c r="Q520" s="32">
        <f t="shared" si="214"/>
        <v>0</v>
      </c>
      <c r="R520" s="31">
        <f t="shared" si="222"/>
        <v>0</v>
      </c>
      <c r="S520" s="32">
        <f t="shared" si="215"/>
        <v>0</v>
      </c>
      <c r="T520" s="31">
        <f t="shared" si="223"/>
        <v>0</v>
      </c>
      <c r="V520" s="1">
        <f t="shared" si="225"/>
        <v>2</v>
      </c>
      <c r="W520" s="1">
        <f t="shared" si="226"/>
        <v>1</v>
      </c>
      <c r="X520" s="1">
        <f t="shared" si="227"/>
        <v>0</v>
      </c>
      <c r="Y520" s="1">
        <f t="shared" si="228"/>
        <v>0</v>
      </c>
      <c r="Z520" s="1">
        <f t="shared" si="229"/>
        <v>0</v>
      </c>
      <c r="AA520" s="1">
        <f t="shared" si="230"/>
        <v>0</v>
      </c>
      <c r="AD520" s="1">
        <f t="shared" si="231"/>
        <v>2</v>
      </c>
      <c r="AE520" s="1">
        <f t="shared" si="232"/>
        <v>1</v>
      </c>
      <c r="AF520" s="1">
        <f t="shared" si="233"/>
        <v>0</v>
      </c>
      <c r="AG520" s="1">
        <f t="shared" si="234"/>
        <v>0</v>
      </c>
      <c r="AH520" s="1">
        <f t="shared" si="235"/>
        <v>0</v>
      </c>
      <c r="AI520" s="1">
        <f t="shared" si="236"/>
        <v>0</v>
      </c>
      <c r="AK520" s="1" t="str">
        <f t="shared" si="224"/>
        <v>210000</v>
      </c>
    </row>
    <row r="521" spans="4:37" x14ac:dyDescent="0.25">
      <c r="D521" s="27">
        <v>499</v>
      </c>
      <c r="E521" s="27">
        <f t="shared" si="209"/>
        <v>0</v>
      </c>
      <c r="F521" s="27">
        <f t="shared" si="210"/>
        <v>0</v>
      </c>
      <c r="G521" s="27">
        <f t="shared" si="216"/>
        <v>0</v>
      </c>
      <c r="H521" s="2">
        <f>_xlfn.IFNA(IF(MATCH(AK521,$AK$23:AK520,0)&gt;0,0,0),1)</f>
        <v>0</v>
      </c>
      <c r="I521" s="2">
        <f t="shared" si="217"/>
        <v>4</v>
      </c>
      <c r="J521" s="31">
        <f t="shared" si="218"/>
        <v>3</v>
      </c>
      <c r="K521" s="32">
        <f t="shared" si="211"/>
        <v>0</v>
      </c>
      <c r="L521" s="31">
        <f t="shared" si="219"/>
        <v>1</v>
      </c>
      <c r="M521" s="32">
        <f t="shared" si="212"/>
        <v>0</v>
      </c>
      <c r="N521" s="31">
        <f t="shared" si="220"/>
        <v>0</v>
      </c>
      <c r="O521" s="32">
        <f t="shared" si="213"/>
        <v>0</v>
      </c>
      <c r="P521" s="31">
        <f t="shared" si="221"/>
        <v>0</v>
      </c>
      <c r="Q521" s="32">
        <f t="shared" si="214"/>
        <v>0</v>
      </c>
      <c r="R521" s="31">
        <f t="shared" si="222"/>
        <v>0</v>
      </c>
      <c r="S521" s="32">
        <f t="shared" si="215"/>
        <v>0</v>
      </c>
      <c r="T521" s="31">
        <f t="shared" si="223"/>
        <v>0</v>
      </c>
      <c r="V521" s="1">
        <f t="shared" si="225"/>
        <v>3</v>
      </c>
      <c r="W521" s="1">
        <f t="shared" si="226"/>
        <v>1</v>
      </c>
      <c r="X521" s="1">
        <f t="shared" si="227"/>
        <v>0</v>
      </c>
      <c r="Y521" s="1">
        <f t="shared" si="228"/>
        <v>0</v>
      </c>
      <c r="Z521" s="1">
        <f t="shared" si="229"/>
        <v>0</v>
      </c>
      <c r="AA521" s="1">
        <f t="shared" si="230"/>
        <v>0</v>
      </c>
      <c r="AD521" s="1">
        <f t="shared" si="231"/>
        <v>3</v>
      </c>
      <c r="AE521" s="1">
        <f t="shared" si="232"/>
        <v>1</v>
      </c>
      <c r="AF521" s="1">
        <f t="shared" si="233"/>
        <v>0</v>
      </c>
      <c r="AG521" s="1">
        <f t="shared" si="234"/>
        <v>0</v>
      </c>
      <c r="AH521" s="1">
        <f t="shared" si="235"/>
        <v>0</v>
      </c>
      <c r="AI521" s="1">
        <f t="shared" si="236"/>
        <v>0</v>
      </c>
      <c r="AK521" s="1" t="str">
        <f t="shared" si="224"/>
        <v>310000</v>
      </c>
    </row>
    <row r="522" spans="4:37" x14ac:dyDescent="0.25">
      <c r="D522" s="27">
        <v>500</v>
      </c>
      <c r="E522" s="27">
        <f t="shared" si="209"/>
        <v>0</v>
      </c>
      <c r="F522" s="27">
        <f t="shared" si="210"/>
        <v>0</v>
      </c>
      <c r="G522" s="27">
        <f t="shared" si="216"/>
        <v>0</v>
      </c>
      <c r="H522" s="2">
        <f>_xlfn.IFNA(IF(MATCH(AK522,$AK$23:AK521,0)&gt;0,0,0),1)</f>
        <v>0</v>
      </c>
      <c r="I522" s="2">
        <f t="shared" si="217"/>
        <v>5</v>
      </c>
      <c r="J522" s="31">
        <f t="shared" si="218"/>
        <v>4</v>
      </c>
      <c r="K522" s="32">
        <f t="shared" si="211"/>
        <v>0</v>
      </c>
      <c r="L522" s="31">
        <f t="shared" si="219"/>
        <v>1</v>
      </c>
      <c r="M522" s="32">
        <f t="shared" si="212"/>
        <v>0</v>
      </c>
      <c r="N522" s="31">
        <f t="shared" si="220"/>
        <v>0</v>
      </c>
      <c r="O522" s="32">
        <f t="shared" si="213"/>
        <v>0</v>
      </c>
      <c r="P522" s="31">
        <f t="shared" si="221"/>
        <v>0</v>
      </c>
      <c r="Q522" s="32">
        <f t="shared" si="214"/>
        <v>0</v>
      </c>
      <c r="R522" s="31">
        <f t="shared" si="222"/>
        <v>0</v>
      </c>
      <c r="S522" s="32">
        <f t="shared" si="215"/>
        <v>0</v>
      </c>
      <c r="T522" s="31">
        <f t="shared" si="223"/>
        <v>0</v>
      </c>
      <c r="V522" s="1">
        <f t="shared" si="225"/>
        <v>4</v>
      </c>
      <c r="W522" s="1">
        <f t="shared" si="226"/>
        <v>1</v>
      </c>
      <c r="X522" s="1">
        <f t="shared" si="227"/>
        <v>0</v>
      </c>
      <c r="Y522" s="1">
        <f t="shared" si="228"/>
        <v>0</v>
      </c>
      <c r="Z522" s="1">
        <f t="shared" si="229"/>
        <v>0</v>
      </c>
      <c r="AA522" s="1">
        <f t="shared" si="230"/>
        <v>0</v>
      </c>
      <c r="AD522" s="1">
        <f t="shared" si="231"/>
        <v>4</v>
      </c>
      <c r="AE522" s="1">
        <f t="shared" si="232"/>
        <v>1</v>
      </c>
      <c r="AF522" s="1">
        <f t="shared" si="233"/>
        <v>0</v>
      </c>
      <c r="AG522" s="1">
        <f t="shared" si="234"/>
        <v>0</v>
      </c>
      <c r="AH522" s="1">
        <f t="shared" si="235"/>
        <v>0</v>
      </c>
      <c r="AI522" s="1">
        <f t="shared" si="236"/>
        <v>0</v>
      </c>
      <c r="AK522" s="1" t="str">
        <f t="shared" si="224"/>
        <v>410000</v>
      </c>
    </row>
    <row r="523" spans="4:37" x14ac:dyDescent="0.25">
      <c r="D523" s="27">
        <v>501</v>
      </c>
      <c r="E523" s="27">
        <f t="shared" si="209"/>
        <v>0</v>
      </c>
      <c r="F523" s="27">
        <f t="shared" si="210"/>
        <v>0</v>
      </c>
      <c r="G523" s="27">
        <f t="shared" si="216"/>
        <v>0</v>
      </c>
      <c r="H523" s="2">
        <f>_xlfn.IFNA(IF(MATCH(AK523,$AK$23:AK522,0)&gt;0,0,0),1)</f>
        <v>0</v>
      </c>
      <c r="I523" s="2">
        <f t="shared" si="217"/>
        <v>3</v>
      </c>
      <c r="J523" s="31">
        <f t="shared" si="218"/>
        <v>1</v>
      </c>
      <c r="K523" s="32">
        <f t="shared" si="211"/>
        <v>0</v>
      </c>
      <c r="L523" s="31">
        <f t="shared" si="219"/>
        <v>2</v>
      </c>
      <c r="M523" s="32">
        <f t="shared" si="212"/>
        <v>0</v>
      </c>
      <c r="N523" s="31">
        <f t="shared" si="220"/>
        <v>0</v>
      </c>
      <c r="O523" s="32">
        <f t="shared" si="213"/>
        <v>0</v>
      </c>
      <c r="P523" s="31">
        <f t="shared" si="221"/>
        <v>0</v>
      </c>
      <c r="Q523" s="32">
        <f t="shared" si="214"/>
        <v>0</v>
      </c>
      <c r="R523" s="31">
        <f t="shared" si="222"/>
        <v>0</v>
      </c>
      <c r="S523" s="32">
        <f t="shared" si="215"/>
        <v>0</v>
      </c>
      <c r="T523" s="31">
        <f t="shared" si="223"/>
        <v>0</v>
      </c>
      <c r="V523" s="1">
        <f t="shared" si="225"/>
        <v>1</v>
      </c>
      <c r="W523" s="1">
        <f t="shared" si="226"/>
        <v>2</v>
      </c>
      <c r="X523" s="1">
        <f t="shared" si="227"/>
        <v>0</v>
      </c>
      <c r="Y523" s="1">
        <f t="shared" si="228"/>
        <v>0</v>
      </c>
      <c r="Z523" s="1">
        <f t="shared" si="229"/>
        <v>0</v>
      </c>
      <c r="AA523" s="1">
        <f t="shared" si="230"/>
        <v>0</v>
      </c>
      <c r="AD523" s="1">
        <f t="shared" si="231"/>
        <v>2</v>
      </c>
      <c r="AE523" s="1">
        <f t="shared" si="232"/>
        <v>1</v>
      </c>
      <c r="AF523" s="1">
        <f t="shared" si="233"/>
        <v>0</v>
      </c>
      <c r="AG523" s="1">
        <f t="shared" si="234"/>
        <v>0</v>
      </c>
      <c r="AH523" s="1">
        <f t="shared" si="235"/>
        <v>0</v>
      </c>
      <c r="AI523" s="1">
        <f t="shared" si="236"/>
        <v>0</v>
      </c>
      <c r="AK523" s="1" t="str">
        <f t="shared" si="224"/>
        <v>210000</v>
      </c>
    </row>
    <row r="524" spans="4:37" x14ac:dyDescent="0.25">
      <c r="D524" s="27">
        <v>502</v>
      </c>
      <c r="E524" s="27">
        <f t="shared" si="209"/>
        <v>0</v>
      </c>
      <c r="F524" s="27">
        <f t="shared" si="210"/>
        <v>0</v>
      </c>
      <c r="G524" s="27">
        <f t="shared" si="216"/>
        <v>0</v>
      </c>
      <c r="H524" s="2">
        <f>_xlfn.IFNA(IF(MATCH(AK524,$AK$23:AK523,0)&gt;0,0,0),1)</f>
        <v>0</v>
      </c>
      <c r="I524" s="2">
        <f t="shared" si="217"/>
        <v>4</v>
      </c>
      <c r="J524" s="31">
        <f t="shared" si="218"/>
        <v>2</v>
      </c>
      <c r="K524" s="32">
        <f t="shared" si="211"/>
        <v>1</v>
      </c>
      <c r="L524" s="31">
        <f t="shared" si="219"/>
        <v>2</v>
      </c>
      <c r="M524" s="32">
        <f t="shared" si="212"/>
        <v>0</v>
      </c>
      <c r="N524" s="31">
        <f t="shared" si="220"/>
        <v>0</v>
      </c>
      <c r="O524" s="32">
        <f t="shared" si="213"/>
        <v>0</v>
      </c>
      <c r="P524" s="31">
        <f t="shared" si="221"/>
        <v>0</v>
      </c>
      <c r="Q524" s="32">
        <f t="shared" si="214"/>
        <v>0</v>
      </c>
      <c r="R524" s="31">
        <f t="shared" si="222"/>
        <v>0</v>
      </c>
      <c r="S524" s="32">
        <f t="shared" si="215"/>
        <v>0</v>
      </c>
      <c r="T524" s="31">
        <f t="shared" si="223"/>
        <v>0</v>
      </c>
      <c r="V524" s="1">
        <f t="shared" si="225"/>
        <v>2</v>
      </c>
      <c r="W524" s="1">
        <f t="shared" si="226"/>
        <v>2</v>
      </c>
      <c r="X524" s="1">
        <f t="shared" si="227"/>
        <v>0</v>
      </c>
      <c r="Y524" s="1">
        <f t="shared" si="228"/>
        <v>0</v>
      </c>
      <c r="Z524" s="1">
        <f t="shared" si="229"/>
        <v>0</v>
      </c>
      <c r="AA524" s="1">
        <f t="shared" si="230"/>
        <v>0</v>
      </c>
      <c r="AD524" s="1">
        <f t="shared" si="231"/>
        <v>2</v>
      </c>
      <c r="AE524" s="1">
        <f t="shared" si="232"/>
        <v>2</v>
      </c>
      <c r="AF524" s="1">
        <f t="shared" si="233"/>
        <v>0</v>
      </c>
      <c r="AG524" s="1">
        <f t="shared" si="234"/>
        <v>0</v>
      </c>
      <c r="AH524" s="1">
        <f t="shared" si="235"/>
        <v>0</v>
      </c>
      <c r="AI524" s="1">
        <f t="shared" si="236"/>
        <v>0</v>
      </c>
      <c r="AK524" s="1" t="str">
        <f t="shared" si="224"/>
        <v>220000</v>
      </c>
    </row>
    <row r="525" spans="4:37" x14ac:dyDescent="0.25">
      <c r="D525" s="27">
        <v>503</v>
      </c>
      <c r="E525" s="27">
        <f t="shared" si="209"/>
        <v>0</v>
      </c>
      <c r="F525" s="27">
        <f t="shared" si="210"/>
        <v>0</v>
      </c>
      <c r="G525" s="27">
        <f t="shared" si="216"/>
        <v>0</v>
      </c>
      <c r="H525" s="2">
        <f>_xlfn.IFNA(IF(MATCH(AK525,$AK$23:AK524,0)&gt;0,0,0),1)</f>
        <v>0</v>
      </c>
      <c r="I525" s="2">
        <f t="shared" si="217"/>
        <v>5</v>
      </c>
      <c r="J525" s="31">
        <f t="shared" si="218"/>
        <v>3</v>
      </c>
      <c r="K525" s="32">
        <f t="shared" si="211"/>
        <v>0</v>
      </c>
      <c r="L525" s="31">
        <f t="shared" si="219"/>
        <v>2</v>
      </c>
      <c r="M525" s="32">
        <f t="shared" si="212"/>
        <v>0</v>
      </c>
      <c r="N525" s="31">
        <f t="shared" si="220"/>
        <v>0</v>
      </c>
      <c r="O525" s="32">
        <f t="shared" si="213"/>
        <v>0</v>
      </c>
      <c r="P525" s="31">
        <f t="shared" si="221"/>
        <v>0</v>
      </c>
      <c r="Q525" s="32">
        <f t="shared" si="214"/>
        <v>0</v>
      </c>
      <c r="R525" s="31">
        <f t="shared" si="222"/>
        <v>0</v>
      </c>
      <c r="S525" s="32">
        <f t="shared" si="215"/>
        <v>0</v>
      </c>
      <c r="T525" s="31">
        <f t="shared" si="223"/>
        <v>0</v>
      </c>
      <c r="V525" s="1">
        <f t="shared" si="225"/>
        <v>3</v>
      </c>
      <c r="W525" s="1">
        <f t="shared" si="226"/>
        <v>2</v>
      </c>
      <c r="X525" s="1">
        <f t="shared" si="227"/>
        <v>0</v>
      </c>
      <c r="Y525" s="1">
        <f t="shared" si="228"/>
        <v>0</v>
      </c>
      <c r="Z525" s="1">
        <f t="shared" si="229"/>
        <v>0</v>
      </c>
      <c r="AA525" s="1">
        <f t="shared" si="230"/>
        <v>0</v>
      </c>
      <c r="AD525" s="1">
        <f t="shared" si="231"/>
        <v>3</v>
      </c>
      <c r="AE525" s="1">
        <f t="shared" si="232"/>
        <v>2</v>
      </c>
      <c r="AF525" s="1">
        <f t="shared" si="233"/>
        <v>0</v>
      </c>
      <c r="AG525" s="1">
        <f t="shared" si="234"/>
        <v>0</v>
      </c>
      <c r="AH525" s="1">
        <f t="shared" si="235"/>
        <v>0</v>
      </c>
      <c r="AI525" s="1">
        <f t="shared" si="236"/>
        <v>0</v>
      </c>
      <c r="AK525" s="1" t="str">
        <f t="shared" si="224"/>
        <v>320000</v>
      </c>
    </row>
    <row r="526" spans="4:37" x14ac:dyDescent="0.25">
      <c r="D526" s="27">
        <v>504</v>
      </c>
      <c r="E526" s="27">
        <f t="shared" si="209"/>
        <v>0</v>
      </c>
      <c r="F526" s="27">
        <f t="shared" si="210"/>
        <v>0</v>
      </c>
      <c r="G526" s="27">
        <f t="shared" si="216"/>
        <v>0</v>
      </c>
      <c r="H526" s="2">
        <f>_xlfn.IFNA(IF(MATCH(AK526,$AK$23:AK525,0)&gt;0,0,0),1)</f>
        <v>0</v>
      </c>
      <c r="I526" s="2">
        <f t="shared" si="217"/>
        <v>6</v>
      </c>
      <c r="J526" s="31">
        <f t="shared" si="218"/>
        <v>4</v>
      </c>
      <c r="K526" s="32">
        <f t="shared" si="211"/>
        <v>0</v>
      </c>
      <c r="L526" s="31">
        <f t="shared" si="219"/>
        <v>2</v>
      </c>
      <c r="M526" s="32">
        <f t="shared" si="212"/>
        <v>0</v>
      </c>
      <c r="N526" s="31">
        <f t="shared" si="220"/>
        <v>0</v>
      </c>
      <c r="O526" s="32">
        <f t="shared" si="213"/>
        <v>0</v>
      </c>
      <c r="P526" s="31">
        <f t="shared" si="221"/>
        <v>0</v>
      </c>
      <c r="Q526" s="32">
        <f t="shared" si="214"/>
        <v>0</v>
      </c>
      <c r="R526" s="31">
        <f t="shared" si="222"/>
        <v>0</v>
      </c>
      <c r="S526" s="32">
        <f t="shared" si="215"/>
        <v>0</v>
      </c>
      <c r="T526" s="31">
        <f t="shared" si="223"/>
        <v>0</v>
      </c>
      <c r="V526" s="1">
        <f t="shared" si="225"/>
        <v>4</v>
      </c>
      <c r="W526" s="1">
        <f t="shared" si="226"/>
        <v>2</v>
      </c>
      <c r="X526" s="1">
        <f t="shared" si="227"/>
        <v>0</v>
      </c>
      <c r="Y526" s="1">
        <f t="shared" si="228"/>
        <v>0</v>
      </c>
      <c r="Z526" s="1">
        <f t="shared" si="229"/>
        <v>0</v>
      </c>
      <c r="AA526" s="1">
        <f t="shared" si="230"/>
        <v>0</v>
      </c>
      <c r="AD526" s="1">
        <f t="shared" si="231"/>
        <v>4</v>
      </c>
      <c r="AE526" s="1">
        <f t="shared" si="232"/>
        <v>2</v>
      </c>
      <c r="AF526" s="1">
        <f t="shared" si="233"/>
        <v>0</v>
      </c>
      <c r="AG526" s="1">
        <f t="shared" si="234"/>
        <v>0</v>
      </c>
      <c r="AH526" s="1">
        <f t="shared" si="235"/>
        <v>0</v>
      </c>
      <c r="AI526" s="1">
        <f t="shared" si="236"/>
        <v>0</v>
      </c>
      <c r="AK526" s="1" t="str">
        <f t="shared" si="224"/>
        <v>420000</v>
      </c>
    </row>
    <row r="527" spans="4:37" x14ac:dyDescent="0.25">
      <c r="D527" s="27">
        <v>505</v>
      </c>
      <c r="E527" s="27">
        <f t="shared" si="209"/>
        <v>0</v>
      </c>
      <c r="F527" s="27">
        <f t="shared" si="210"/>
        <v>0</v>
      </c>
      <c r="G527" s="27">
        <f t="shared" si="216"/>
        <v>0</v>
      </c>
      <c r="H527" s="2">
        <f>_xlfn.IFNA(IF(MATCH(AK527,$AK$23:AK526,0)&gt;0,0,0),1)</f>
        <v>0</v>
      </c>
      <c r="I527" s="2">
        <f t="shared" si="217"/>
        <v>4</v>
      </c>
      <c r="J527" s="31">
        <f t="shared" si="218"/>
        <v>1</v>
      </c>
      <c r="K527" s="32">
        <f t="shared" si="211"/>
        <v>0</v>
      </c>
      <c r="L527" s="31">
        <f t="shared" si="219"/>
        <v>3</v>
      </c>
      <c r="M527" s="32">
        <f t="shared" si="212"/>
        <v>0</v>
      </c>
      <c r="N527" s="31">
        <f t="shared" si="220"/>
        <v>0</v>
      </c>
      <c r="O527" s="32">
        <f t="shared" si="213"/>
        <v>0</v>
      </c>
      <c r="P527" s="31">
        <f t="shared" si="221"/>
        <v>0</v>
      </c>
      <c r="Q527" s="32">
        <f t="shared" si="214"/>
        <v>0</v>
      </c>
      <c r="R527" s="31">
        <f t="shared" si="222"/>
        <v>0</v>
      </c>
      <c r="S527" s="32">
        <f t="shared" si="215"/>
        <v>0</v>
      </c>
      <c r="T527" s="31">
        <f t="shared" si="223"/>
        <v>0</v>
      </c>
      <c r="V527" s="1">
        <f t="shared" si="225"/>
        <v>1</v>
      </c>
      <c r="W527" s="1">
        <f t="shared" si="226"/>
        <v>3</v>
      </c>
      <c r="X527" s="1">
        <f t="shared" si="227"/>
        <v>0</v>
      </c>
      <c r="Y527" s="1">
        <f t="shared" si="228"/>
        <v>0</v>
      </c>
      <c r="Z527" s="1">
        <f t="shared" si="229"/>
        <v>0</v>
      </c>
      <c r="AA527" s="1">
        <f t="shared" si="230"/>
        <v>0</v>
      </c>
      <c r="AD527" s="1">
        <f t="shared" si="231"/>
        <v>3</v>
      </c>
      <c r="AE527" s="1">
        <f t="shared" si="232"/>
        <v>1</v>
      </c>
      <c r="AF527" s="1">
        <f t="shared" si="233"/>
        <v>0</v>
      </c>
      <c r="AG527" s="1">
        <f t="shared" si="234"/>
        <v>0</v>
      </c>
      <c r="AH527" s="1">
        <f t="shared" si="235"/>
        <v>0</v>
      </c>
      <c r="AI527" s="1">
        <f t="shared" si="236"/>
        <v>0</v>
      </c>
      <c r="AK527" s="1" t="str">
        <f t="shared" si="224"/>
        <v>310000</v>
      </c>
    </row>
    <row r="528" spans="4:37" x14ac:dyDescent="0.25">
      <c r="D528" s="27">
        <v>506</v>
      </c>
      <c r="E528" s="27">
        <f t="shared" si="209"/>
        <v>0</v>
      </c>
      <c r="F528" s="27">
        <f t="shared" si="210"/>
        <v>0</v>
      </c>
      <c r="G528" s="27">
        <f t="shared" si="216"/>
        <v>0</v>
      </c>
      <c r="H528" s="2">
        <f>_xlfn.IFNA(IF(MATCH(AK528,$AK$23:AK527,0)&gt;0,0,0),1)</f>
        <v>0</v>
      </c>
      <c r="I528" s="2">
        <f t="shared" si="217"/>
        <v>5</v>
      </c>
      <c r="J528" s="31">
        <f t="shared" si="218"/>
        <v>2</v>
      </c>
      <c r="K528" s="32">
        <f t="shared" si="211"/>
        <v>0</v>
      </c>
      <c r="L528" s="31">
        <f t="shared" si="219"/>
        <v>3</v>
      </c>
      <c r="M528" s="32">
        <f t="shared" si="212"/>
        <v>0</v>
      </c>
      <c r="N528" s="31">
        <f t="shared" si="220"/>
        <v>0</v>
      </c>
      <c r="O528" s="32">
        <f t="shared" si="213"/>
        <v>0</v>
      </c>
      <c r="P528" s="31">
        <f t="shared" si="221"/>
        <v>0</v>
      </c>
      <c r="Q528" s="32">
        <f t="shared" si="214"/>
        <v>0</v>
      </c>
      <c r="R528" s="31">
        <f t="shared" si="222"/>
        <v>0</v>
      </c>
      <c r="S528" s="32">
        <f t="shared" si="215"/>
        <v>0</v>
      </c>
      <c r="T528" s="31">
        <f t="shared" si="223"/>
        <v>0</v>
      </c>
      <c r="V528" s="1">
        <f t="shared" si="225"/>
        <v>2</v>
      </c>
      <c r="W528" s="1">
        <f t="shared" si="226"/>
        <v>3</v>
      </c>
      <c r="X528" s="1">
        <f t="shared" si="227"/>
        <v>0</v>
      </c>
      <c r="Y528" s="1">
        <f t="shared" si="228"/>
        <v>0</v>
      </c>
      <c r="Z528" s="1">
        <f t="shared" si="229"/>
        <v>0</v>
      </c>
      <c r="AA528" s="1">
        <f t="shared" si="230"/>
        <v>0</v>
      </c>
      <c r="AD528" s="1">
        <f t="shared" si="231"/>
        <v>3</v>
      </c>
      <c r="AE528" s="1">
        <f t="shared" si="232"/>
        <v>2</v>
      </c>
      <c r="AF528" s="1">
        <f t="shared" si="233"/>
        <v>0</v>
      </c>
      <c r="AG528" s="1">
        <f t="shared" si="234"/>
        <v>0</v>
      </c>
      <c r="AH528" s="1">
        <f t="shared" si="235"/>
        <v>0</v>
      </c>
      <c r="AI528" s="1">
        <f t="shared" si="236"/>
        <v>0</v>
      </c>
      <c r="AK528" s="1" t="str">
        <f t="shared" si="224"/>
        <v>320000</v>
      </c>
    </row>
    <row r="529" spans="4:37" x14ac:dyDescent="0.25">
      <c r="D529" s="27">
        <v>507</v>
      </c>
      <c r="E529" s="27">
        <f t="shared" si="209"/>
        <v>0</v>
      </c>
      <c r="F529" s="27">
        <f t="shared" si="210"/>
        <v>0</v>
      </c>
      <c r="G529" s="27">
        <f t="shared" si="216"/>
        <v>0</v>
      </c>
      <c r="H529" s="2">
        <f>_xlfn.IFNA(IF(MATCH(AK529,$AK$23:AK528,0)&gt;0,0,0),1)</f>
        <v>0</v>
      </c>
      <c r="I529" s="2">
        <f t="shared" si="217"/>
        <v>6</v>
      </c>
      <c r="J529" s="31">
        <f t="shared" si="218"/>
        <v>3</v>
      </c>
      <c r="K529" s="32">
        <f t="shared" si="211"/>
        <v>1</v>
      </c>
      <c r="L529" s="31">
        <f t="shared" si="219"/>
        <v>3</v>
      </c>
      <c r="M529" s="32">
        <f t="shared" si="212"/>
        <v>0</v>
      </c>
      <c r="N529" s="31">
        <f t="shared" si="220"/>
        <v>0</v>
      </c>
      <c r="O529" s="32">
        <f t="shared" si="213"/>
        <v>0</v>
      </c>
      <c r="P529" s="31">
        <f t="shared" si="221"/>
        <v>0</v>
      </c>
      <c r="Q529" s="32">
        <f t="shared" si="214"/>
        <v>0</v>
      </c>
      <c r="R529" s="31">
        <f t="shared" si="222"/>
        <v>0</v>
      </c>
      <c r="S529" s="32">
        <f t="shared" si="215"/>
        <v>0</v>
      </c>
      <c r="T529" s="31">
        <f t="shared" si="223"/>
        <v>0</v>
      </c>
      <c r="V529" s="1">
        <f t="shared" si="225"/>
        <v>3</v>
      </c>
      <c r="W529" s="1">
        <f t="shared" si="226"/>
        <v>3</v>
      </c>
      <c r="X529" s="1">
        <f t="shared" si="227"/>
        <v>0</v>
      </c>
      <c r="Y529" s="1">
        <f t="shared" si="228"/>
        <v>0</v>
      </c>
      <c r="Z529" s="1">
        <f t="shared" si="229"/>
        <v>0</v>
      </c>
      <c r="AA529" s="1">
        <f t="shared" si="230"/>
        <v>0</v>
      </c>
      <c r="AD529" s="1">
        <f t="shared" si="231"/>
        <v>3</v>
      </c>
      <c r="AE529" s="1">
        <f t="shared" si="232"/>
        <v>3</v>
      </c>
      <c r="AF529" s="1">
        <f t="shared" si="233"/>
        <v>0</v>
      </c>
      <c r="AG529" s="1">
        <f t="shared" si="234"/>
        <v>0</v>
      </c>
      <c r="AH529" s="1">
        <f t="shared" si="235"/>
        <v>0</v>
      </c>
      <c r="AI529" s="1">
        <f t="shared" si="236"/>
        <v>0</v>
      </c>
      <c r="AK529" s="1" t="str">
        <f t="shared" si="224"/>
        <v>330000</v>
      </c>
    </row>
    <row r="530" spans="4:37" x14ac:dyDescent="0.25">
      <c r="D530" s="27">
        <v>508</v>
      </c>
      <c r="E530" s="27">
        <f t="shared" si="209"/>
        <v>0</v>
      </c>
      <c r="F530" s="27">
        <f t="shared" si="210"/>
        <v>0</v>
      </c>
      <c r="G530" s="27">
        <f t="shared" si="216"/>
        <v>0</v>
      </c>
      <c r="H530" s="2">
        <f>_xlfn.IFNA(IF(MATCH(AK530,$AK$23:AK529,0)&gt;0,0,0),1)</f>
        <v>0</v>
      </c>
      <c r="I530" s="2">
        <f t="shared" si="217"/>
        <v>7</v>
      </c>
      <c r="J530" s="31">
        <f t="shared" si="218"/>
        <v>4</v>
      </c>
      <c r="K530" s="32">
        <f t="shared" si="211"/>
        <v>0</v>
      </c>
      <c r="L530" s="31">
        <f t="shared" si="219"/>
        <v>3</v>
      </c>
      <c r="M530" s="32">
        <f t="shared" si="212"/>
        <v>0</v>
      </c>
      <c r="N530" s="31">
        <f t="shared" si="220"/>
        <v>0</v>
      </c>
      <c r="O530" s="32">
        <f t="shared" si="213"/>
        <v>0</v>
      </c>
      <c r="P530" s="31">
        <f t="shared" si="221"/>
        <v>0</v>
      </c>
      <c r="Q530" s="32">
        <f t="shared" si="214"/>
        <v>0</v>
      </c>
      <c r="R530" s="31">
        <f t="shared" si="222"/>
        <v>0</v>
      </c>
      <c r="S530" s="32">
        <f t="shared" si="215"/>
        <v>0</v>
      </c>
      <c r="T530" s="31">
        <f t="shared" si="223"/>
        <v>0</v>
      </c>
      <c r="V530" s="1">
        <f t="shared" si="225"/>
        <v>4</v>
      </c>
      <c r="W530" s="1">
        <f t="shared" si="226"/>
        <v>3</v>
      </c>
      <c r="X530" s="1">
        <f t="shared" si="227"/>
        <v>0</v>
      </c>
      <c r="Y530" s="1">
        <f t="shared" si="228"/>
        <v>0</v>
      </c>
      <c r="Z530" s="1">
        <f t="shared" si="229"/>
        <v>0</v>
      </c>
      <c r="AA530" s="1">
        <f t="shared" si="230"/>
        <v>0</v>
      </c>
      <c r="AD530" s="1">
        <f t="shared" si="231"/>
        <v>4</v>
      </c>
      <c r="AE530" s="1">
        <f t="shared" si="232"/>
        <v>3</v>
      </c>
      <c r="AF530" s="1">
        <f t="shared" si="233"/>
        <v>0</v>
      </c>
      <c r="AG530" s="1">
        <f t="shared" si="234"/>
        <v>0</v>
      </c>
      <c r="AH530" s="1">
        <f t="shared" si="235"/>
        <v>0</v>
      </c>
      <c r="AI530" s="1">
        <f t="shared" si="236"/>
        <v>0</v>
      </c>
      <c r="AK530" s="1" t="str">
        <f t="shared" si="224"/>
        <v>430000</v>
      </c>
    </row>
    <row r="531" spans="4:37" x14ac:dyDescent="0.25">
      <c r="D531" s="27">
        <v>509</v>
      </c>
      <c r="E531" s="27">
        <f t="shared" si="209"/>
        <v>0</v>
      </c>
      <c r="F531" s="27">
        <f t="shared" si="210"/>
        <v>0</v>
      </c>
      <c r="G531" s="27">
        <f t="shared" si="216"/>
        <v>0</v>
      </c>
      <c r="H531" s="2">
        <f>_xlfn.IFNA(IF(MATCH(AK531,$AK$23:AK530,0)&gt;0,0,0),1)</f>
        <v>0</v>
      </c>
      <c r="I531" s="2">
        <f t="shared" si="217"/>
        <v>5</v>
      </c>
      <c r="J531" s="31">
        <f t="shared" si="218"/>
        <v>1</v>
      </c>
      <c r="K531" s="32">
        <f t="shared" si="211"/>
        <v>0</v>
      </c>
      <c r="L531" s="31">
        <f t="shared" si="219"/>
        <v>4</v>
      </c>
      <c r="M531" s="32">
        <f t="shared" si="212"/>
        <v>0</v>
      </c>
      <c r="N531" s="31">
        <f t="shared" si="220"/>
        <v>0</v>
      </c>
      <c r="O531" s="32">
        <f t="shared" si="213"/>
        <v>0</v>
      </c>
      <c r="P531" s="31">
        <f t="shared" si="221"/>
        <v>0</v>
      </c>
      <c r="Q531" s="32">
        <f t="shared" si="214"/>
        <v>0</v>
      </c>
      <c r="R531" s="31">
        <f t="shared" si="222"/>
        <v>0</v>
      </c>
      <c r="S531" s="32">
        <f t="shared" si="215"/>
        <v>0</v>
      </c>
      <c r="T531" s="31">
        <f t="shared" si="223"/>
        <v>0</v>
      </c>
      <c r="V531" s="1">
        <f t="shared" si="225"/>
        <v>1</v>
      </c>
      <c r="W531" s="1">
        <f t="shared" si="226"/>
        <v>4</v>
      </c>
      <c r="X531" s="1">
        <f t="shared" si="227"/>
        <v>0</v>
      </c>
      <c r="Y531" s="1">
        <f t="shared" si="228"/>
        <v>0</v>
      </c>
      <c r="Z531" s="1">
        <f t="shared" si="229"/>
        <v>0</v>
      </c>
      <c r="AA531" s="1">
        <f t="shared" si="230"/>
        <v>0</v>
      </c>
      <c r="AD531" s="1">
        <f t="shared" si="231"/>
        <v>4</v>
      </c>
      <c r="AE531" s="1">
        <f t="shared" si="232"/>
        <v>1</v>
      </c>
      <c r="AF531" s="1">
        <f t="shared" si="233"/>
        <v>0</v>
      </c>
      <c r="AG531" s="1">
        <f t="shared" si="234"/>
        <v>0</v>
      </c>
      <c r="AH531" s="1">
        <f t="shared" si="235"/>
        <v>0</v>
      </c>
      <c r="AI531" s="1">
        <f t="shared" si="236"/>
        <v>0</v>
      </c>
      <c r="AK531" s="1" t="str">
        <f t="shared" si="224"/>
        <v>410000</v>
      </c>
    </row>
    <row r="532" spans="4:37" x14ac:dyDescent="0.25">
      <c r="D532" s="27">
        <v>510</v>
      </c>
      <c r="E532" s="27">
        <f t="shared" si="209"/>
        <v>0</v>
      </c>
      <c r="F532" s="27">
        <f t="shared" si="210"/>
        <v>0</v>
      </c>
      <c r="G532" s="27">
        <f t="shared" si="216"/>
        <v>0</v>
      </c>
      <c r="H532" s="2">
        <f>_xlfn.IFNA(IF(MATCH(AK532,$AK$23:AK531,0)&gt;0,0,0),1)</f>
        <v>0</v>
      </c>
      <c r="I532" s="2">
        <f t="shared" si="217"/>
        <v>6</v>
      </c>
      <c r="J532" s="31">
        <f t="shared" si="218"/>
        <v>2</v>
      </c>
      <c r="K532" s="32">
        <f t="shared" si="211"/>
        <v>0</v>
      </c>
      <c r="L532" s="31">
        <f t="shared" si="219"/>
        <v>4</v>
      </c>
      <c r="M532" s="32">
        <f t="shared" si="212"/>
        <v>0</v>
      </c>
      <c r="N532" s="31">
        <f t="shared" si="220"/>
        <v>0</v>
      </c>
      <c r="O532" s="32">
        <f t="shared" si="213"/>
        <v>0</v>
      </c>
      <c r="P532" s="31">
        <f t="shared" si="221"/>
        <v>0</v>
      </c>
      <c r="Q532" s="32">
        <f t="shared" si="214"/>
        <v>0</v>
      </c>
      <c r="R532" s="31">
        <f t="shared" si="222"/>
        <v>0</v>
      </c>
      <c r="S532" s="32">
        <f t="shared" si="215"/>
        <v>0</v>
      </c>
      <c r="T532" s="31">
        <f t="shared" si="223"/>
        <v>0</v>
      </c>
      <c r="V532" s="1">
        <f t="shared" si="225"/>
        <v>2</v>
      </c>
      <c r="W532" s="1">
        <f t="shared" si="226"/>
        <v>4</v>
      </c>
      <c r="X532" s="1">
        <f t="shared" si="227"/>
        <v>0</v>
      </c>
      <c r="Y532" s="1">
        <f t="shared" si="228"/>
        <v>0</v>
      </c>
      <c r="Z532" s="1">
        <f t="shared" si="229"/>
        <v>0</v>
      </c>
      <c r="AA532" s="1">
        <f t="shared" si="230"/>
        <v>0</v>
      </c>
      <c r="AD532" s="1">
        <f t="shared" si="231"/>
        <v>4</v>
      </c>
      <c r="AE532" s="1">
        <f t="shared" si="232"/>
        <v>2</v>
      </c>
      <c r="AF532" s="1">
        <f t="shared" si="233"/>
        <v>0</v>
      </c>
      <c r="AG532" s="1">
        <f t="shared" si="234"/>
        <v>0</v>
      </c>
      <c r="AH532" s="1">
        <f t="shared" si="235"/>
        <v>0</v>
      </c>
      <c r="AI532" s="1">
        <f t="shared" si="236"/>
        <v>0</v>
      </c>
      <c r="AK532" s="1" t="str">
        <f t="shared" si="224"/>
        <v>420000</v>
      </c>
    </row>
    <row r="533" spans="4:37" x14ac:dyDescent="0.25">
      <c r="D533" s="27">
        <v>511</v>
      </c>
      <c r="E533" s="27">
        <f t="shared" si="209"/>
        <v>0</v>
      </c>
      <c r="F533" s="27">
        <f t="shared" si="210"/>
        <v>0</v>
      </c>
      <c r="G533" s="27">
        <f t="shared" si="216"/>
        <v>0</v>
      </c>
      <c r="H533" s="2">
        <f>_xlfn.IFNA(IF(MATCH(AK533,$AK$23:AK532,0)&gt;0,0,0),1)</f>
        <v>0</v>
      </c>
      <c r="I533" s="2">
        <f t="shared" si="217"/>
        <v>7</v>
      </c>
      <c r="J533" s="31">
        <f t="shared" si="218"/>
        <v>3</v>
      </c>
      <c r="K533" s="32">
        <f t="shared" si="211"/>
        <v>0</v>
      </c>
      <c r="L533" s="31">
        <f t="shared" si="219"/>
        <v>4</v>
      </c>
      <c r="M533" s="32">
        <f t="shared" si="212"/>
        <v>0</v>
      </c>
      <c r="N533" s="31">
        <f t="shared" si="220"/>
        <v>0</v>
      </c>
      <c r="O533" s="32">
        <f t="shared" si="213"/>
        <v>0</v>
      </c>
      <c r="P533" s="31">
        <f t="shared" si="221"/>
        <v>0</v>
      </c>
      <c r="Q533" s="32">
        <f t="shared" si="214"/>
        <v>0</v>
      </c>
      <c r="R533" s="31">
        <f t="shared" si="222"/>
        <v>0</v>
      </c>
      <c r="S533" s="32">
        <f t="shared" si="215"/>
        <v>0</v>
      </c>
      <c r="T533" s="31">
        <f t="shared" si="223"/>
        <v>0</v>
      </c>
      <c r="V533" s="1">
        <f t="shared" si="225"/>
        <v>3</v>
      </c>
      <c r="W533" s="1">
        <f t="shared" si="226"/>
        <v>4</v>
      </c>
      <c r="X533" s="1">
        <f t="shared" si="227"/>
        <v>0</v>
      </c>
      <c r="Y533" s="1">
        <f t="shared" si="228"/>
        <v>0</v>
      </c>
      <c r="Z533" s="1">
        <f t="shared" si="229"/>
        <v>0</v>
      </c>
      <c r="AA533" s="1">
        <f t="shared" si="230"/>
        <v>0</v>
      </c>
      <c r="AD533" s="1">
        <f t="shared" si="231"/>
        <v>4</v>
      </c>
      <c r="AE533" s="1">
        <f t="shared" si="232"/>
        <v>3</v>
      </c>
      <c r="AF533" s="1">
        <f t="shared" si="233"/>
        <v>0</v>
      </c>
      <c r="AG533" s="1">
        <f t="shared" si="234"/>
        <v>0</v>
      </c>
      <c r="AH533" s="1">
        <f t="shared" si="235"/>
        <v>0</v>
      </c>
      <c r="AI533" s="1">
        <f t="shared" si="236"/>
        <v>0</v>
      </c>
      <c r="AK533" s="1" t="str">
        <f t="shared" si="224"/>
        <v>430000</v>
      </c>
    </row>
    <row r="534" spans="4:37" x14ac:dyDescent="0.25">
      <c r="D534" s="27">
        <v>512</v>
      </c>
      <c r="E534" s="27">
        <f t="shared" si="209"/>
        <v>0</v>
      </c>
      <c r="F534" s="27">
        <f t="shared" si="210"/>
        <v>0</v>
      </c>
      <c r="G534" s="27">
        <f t="shared" si="216"/>
        <v>0</v>
      </c>
      <c r="H534" s="2">
        <f>_xlfn.IFNA(IF(MATCH(AK534,$AK$23:AK533,0)&gt;0,0,0),1)</f>
        <v>0</v>
      </c>
      <c r="I534" s="2">
        <f t="shared" si="217"/>
        <v>8</v>
      </c>
      <c r="J534" s="31">
        <f t="shared" si="218"/>
        <v>4</v>
      </c>
      <c r="K534" s="32">
        <f t="shared" si="211"/>
        <v>1</v>
      </c>
      <c r="L534" s="31">
        <f t="shared" si="219"/>
        <v>4</v>
      </c>
      <c r="M534" s="32">
        <f t="shared" si="212"/>
        <v>0</v>
      </c>
      <c r="N534" s="31">
        <f t="shared" si="220"/>
        <v>0</v>
      </c>
      <c r="O534" s="32">
        <f t="shared" si="213"/>
        <v>0</v>
      </c>
      <c r="P534" s="31">
        <f t="shared" si="221"/>
        <v>0</v>
      </c>
      <c r="Q534" s="32">
        <f t="shared" si="214"/>
        <v>0</v>
      </c>
      <c r="R534" s="31">
        <f t="shared" si="222"/>
        <v>0</v>
      </c>
      <c r="S534" s="32">
        <f t="shared" si="215"/>
        <v>0</v>
      </c>
      <c r="T534" s="31">
        <f t="shared" si="223"/>
        <v>0</v>
      </c>
      <c r="V534" s="1">
        <f t="shared" si="225"/>
        <v>4</v>
      </c>
      <c r="W534" s="1">
        <f t="shared" si="226"/>
        <v>4</v>
      </c>
      <c r="X534" s="1">
        <f t="shared" si="227"/>
        <v>0</v>
      </c>
      <c r="Y534" s="1">
        <f t="shared" si="228"/>
        <v>0</v>
      </c>
      <c r="Z534" s="1">
        <f t="shared" si="229"/>
        <v>0</v>
      </c>
      <c r="AA534" s="1">
        <f t="shared" si="230"/>
        <v>0</v>
      </c>
      <c r="AD534" s="1">
        <f t="shared" si="231"/>
        <v>4</v>
      </c>
      <c r="AE534" s="1">
        <f t="shared" si="232"/>
        <v>4</v>
      </c>
      <c r="AF534" s="1">
        <f t="shared" si="233"/>
        <v>0</v>
      </c>
      <c r="AG534" s="1">
        <f t="shared" si="234"/>
        <v>0</v>
      </c>
      <c r="AH534" s="1">
        <f t="shared" si="235"/>
        <v>0</v>
      </c>
      <c r="AI534" s="1">
        <f t="shared" si="236"/>
        <v>0</v>
      </c>
      <c r="AK534" s="1" t="str">
        <f t="shared" si="224"/>
        <v>440000</v>
      </c>
    </row>
    <row r="535" spans="4:37" x14ac:dyDescent="0.25">
      <c r="D535" s="27">
        <v>513</v>
      </c>
      <c r="E535" s="27">
        <f t="shared" ref="E535:E598" si="237">IF(D535&lt;=$C$4^$C$6,1,0)</f>
        <v>0</v>
      </c>
      <c r="F535" s="27">
        <f t="shared" ref="F535:F598" si="238">IF(E535=1,IF(SUM(K535,M535,O535,Q535,S535)=0,1,0),0)</f>
        <v>0</v>
      </c>
      <c r="G535" s="27">
        <f t="shared" si="216"/>
        <v>0</v>
      </c>
      <c r="H535" s="2">
        <f>_xlfn.IFNA(IF(MATCH(AK535,$AK$23:AK534,0)&gt;0,0,0),1)</f>
        <v>0</v>
      </c>
      <c r="I535" s="2">
        <f t="shared" si="217"/>
        <v>2</v>
      </c>
      <c r="J535" s="31">
        <f t="shared" si="218"/>
        <v>1</v>
      </c>
      <c r="K535" s="32">
        <f t="shared" ref="K535:K598" si="239">IF($C$6&gt;1,IF(L535=J535,1,0),0)</f>
        <v>1</v>
      </c>
      <c r="L535" s="31">
        <f t="shared" si="219"/>
        <v>1</v>
      </c>
      <c r="M535" s="32">
        <f t="shared" ref="M535:M598" si="240">IF($C$6&gt;2,IF(OR(N535=L535,N535=J535),1,0),0)</f>
        <v>0</v>
      </c>
      <c r="N535" s="31">
        <f t="shared" si="220"/>
        <v>0</v>
      </c>
      <c r="O535" s="32">
        <f t="shared" ref="O535:O598" si="241">IF($C$6&gt;3,IF(OR(P535=N535,P535=L535,P535=J535),1,0),0)</f>
        <v>0</v>
      </c>
      <c r="P535" s="31">
        <f t="shared" si="221"/>
        <v>0</v>
      </c>
      <c r="Q535" s="32">
        <f t="shared" ref="Q535:Q598" si="242">IF($C$6&gt;4,IF(OR(R535=N535,R535=L535,R535=J535,R535=P535),1,0),0)</f>
        <v>0</v>
      </c>
      <c r="R535" s="31">
        <f t="shared" si="222"/>
        <v>0</v>
      </c>
      <c r="S535" s="32">
        <f t="shared" ref="S535:S598" si="243">IF($C$6&gt;5,IF(OR(T535=N535,T535=L535,T535=J535,T535=P535,T535=R535),1,0),0)</f>
        <v>0</v>
      </c>
      <c r="T535" s="31">
        <f t="shared" si="223"/>
        <v>0</v>
      </c>
      <c r="V535" s="1">
        <f t="shared" si="225"/>
        <v>1</v>
      </c>
      <c r="W535" s="1">
        <f t="shared" si="226"/>
        <v>1</v>
      </c>
      <c r="X535" s="1">
        <f t="shared" si="227"/>
        <v>0</v>
      </c>
      <c r="Y535" s="1">
        <f t="shared" si="228"/>
        <v>0</v>
      </c>
      <c r="Z535" s="1">
        <f t="shared" si="229"/>
        <v>0</v>
      </c>
      <c r="AA535" s="1">
        <f t="shared" si="230"/>
        <v>0</v>
      </c>
      <c r="AD535" s="1">
        <f t="shared" si="231"/>
        <v>1</v>
      </c>
      <c r="AE535" s="1">
        <f t="shared" si="232"/>
        <v>1</v>
      </c>
      <c r="AF535" s="1">
        <f t="shared" si="233"/>
        <v>0</v>
      </c>
      <c r="AG535" s="1">
        <f t="shared" si="234"/>
        <v>0</v>
      </c>
      <c r="AH535" s="1">
        <f t="shared" si="235"/>
        <v>0</v>
      </c>
      <c r="AI535" s="1">
        <f t="shared" si="236"/>
        <v>0</v>
      </c>
      <c r="AK535" s="1" t="str">
        <f t="shared" si="224"/>
        <v>110000</v>
      </c>
    </row>
    <row r="536" spans="4:37" x14ac:dyDescent="0.25">
      <c r="D536" s="27">
        <v>514</v>
      </c>
      <c r="E536" s="27">
        <f t="shared" si="237"/>
        <v>0</v>
      </c>
      <c r="F536" s="27">
        <f t="shared" si="238"/>
        <v>0</v>
      </c>
      <c r="G536" s="27">
        <f t="shared" ref="G536:G599" si="244">IF(SUM(F536,H536)=2,1,0)</f>
        <v>0</v>
      </c>
      <c r="H536" s="2">
        <f>_xlfn.IFNA(IF(MATCH(AK536,$AK$23:AK535,0)&gt;0,0,0),1)</f>
        <v>0</v>
      </c>
      <c r="I536" s="2">
        <f t="shared" ref="I536:I588" si="245">SUM(J536,L536,N536,P536,R536,T536)</f>
        <v>3</v>
      </c>
      <c r="J536" s="31">
        <f t="shared" ref="J536:J599" si="246">IF(J535&lt;$C$4,J535+1,1)</f>
        <v>2</v>
      </c>
      <c r="K536" s="32">
        <f t="shared" si="239"/>
        <v>0</v>
      </c>
      <c r="L536" s="31">
        <f t="shared" ref="L536:L599" si="247">IF($C$6&gt;=2,IF(J536&gt;J535,L535,IF(L535&lt;$C$4,L535+1,1)),0)</f>
        <v>1</v>
      </c>
      <c r="M536" s="32">
        <f t="shared" si="240"/>
        <v>0</v>
      </c>
      <c r="N536" s="31">
        <f t="shared" ref="N536:N599" si="248">IF($C$6&gt;=3,IF(L536=L535,N535,IF(L536&lt;L535,IF(N535&lt;$C$4,N535+1,1),N535)),0)</f>
        <v>0</v>
      </c>
      <c r="O536" s="32">
        <f t="shared" si="241"/>
        <v>0</v>
      </c>
      <c r="P536" s="31">
        <f t="shared" ref="P536:P599" si="249">IF($C$6&gt;=4,IF(N536=N535,P535,IF(N536&lt;N535,IF(P535&lt;$C$4,P535+1,1),P535)),0)</f>
        <v>0</v>
      </c>
      <c r="Q536" s="32">
        <f t="shared" si="242"/>
        <v>0</v>
      </c>
      <c r="R536" s="31">
        <f t="shared" ref="R536:R599" si="250">IF($C$6&gt;=5,IF(P536=P535,R535,IF(P536&lt;P535,IF(R535&lt;$C$4,R535+1,1),R535)),0)</f>
        <v>0</v>
      </c>
      <c r="S536" s="32">
        <f t="shared" si="243"/>
        <v>0</v>
      </c>
      <c r="T536" s="31">
        <f t="shared" ref="T536:T599" si="251">IF($C$6&gt;=6,IF(R536=R535,T535,IF(R536&lt;R535,IF(T535&lt;$C$4,T535+1,1),T535)),0)</f>
        <v>0</v>
      </c>
      <c r="V536" s="1">
        <f t="shared" si="225"/>
        <v>2</v>
      </c>
      <c r="W536" s="1">
        <f t="shared" si="226"/>
        <v>1</v>
      </c>
      <c r="X536" s="1">
        <f t="shared" si="227"/>
        <v>0</v>
      </c>
      <c r="Y536" s="1">
        <f t="shared" si="228"/>
        <v>0</v>
      </c>
      <c r="Z536" s="1">
        <f t="shared" si="229"/>
        <v>0</v>
      </c>
      <c r="AA536" s="1">
        <f t="shared" si="230"/>
        <v>0</v>
      </c>
      <c r="AD536" s="1">
        <f t="shared" si="231"/>
        <v>2</v>
      </c>
      <c r="AE536" s="1">
        <f t="shared" si="232"/>
        <v>1</v>
      </c>
      <c r="AF536" s="1">
        <f t="shared" si="233"/>
        <v>0</v>
      </c>
      <c r="AG536" s="1">
        <f t="shared" si="234"/>
        <v>0</v>
      </c>
      <c r="AH536" s="1">
        <f t="shared" si="235"/>
        <v>0</v>
      </c>
      <c r="AI536" s="1">
        <f t="shared" si="236"/>
        <v>0</v>
      </c>
      <c r="AK536" s="1" t="str">
        <f t="shared" ref="AK536:AK599" si="252">CONCATENATE(AD536,AE536,AF536,AG536,AH536,AI536)</f>
        <v>210000</v>
      </c>
    </row>
    <row r="537" spans="4:37" x14ac:dyDescent="0.25">
      <c r="D537" s="27">
        <v>515</v>
      </c>
      <c r="E537" s="27">
        <f t="shared" si="237"/>
        <v>0</v>
      </c>
      <c r="F537" s="27">
        <f t="shared" si="238"/>
        <v>0</v>
      </c>
      <c r="G537" s="27">
        <f t="shared" si="244"/>
        <v>0</v>
      </c>
      <c r="H537" s="2">
        <f>_xlfn.IFNA(IF(MATCH(AK537,$AK$23:AK536,0)&gt;0,0,0),1)</f>
        <v>0</v>
      </c>
      <c r="I537" s="2">
        <f t="shared" si="245"/>
        <v>4</v>
      </c>
      <c r="J537" s="31">
        <f t="shared" si="246"/>
        <v>3</v>
      </c>
      <c r="K537" s="32">
        <f t="shared" si="239"/>
        <v>0</v>
      </c>
      <c r="L537" s="31">
        <f t="shared" si="247"/>
        <v>1</v>
      </c>
      <c r="M537" s="32">
        <f t="shared" si="240"/>
        <v>0</v>
      </c>
      <c r="N537" s="31">
        <f t="shared" si="248"/>
        <v>0</v>
      </c>
      <c r="O537" s="32">
        <f t="shared" si="241"/>
        <v>0</v>
      </c>
      <c r="P537" s="31">
        <f t="shared" si="249"/>
        <v>0</v>
      </c>
      <c r="Q537" s="32">
        <f t="shared" si="242"/>
        <v>0</v>
      </c>
      <c r="R537" s="31">
        <f t="shared" si="250"/>
        <v>0</v>
      </c>
      <c r="S537" s="32">
        <f t="shared" si="243"/>
        <v>0</v>
      </c>
      <c r="T537" s="31">
        <f t="shared" si="251"/>
        <v>0</v>
      </c>
      <c r="V537" s="1">
        <f t="shared" si="225"/>
        <v>3</v>
      </c>
      <c r="W537" s="1">
        <f t="shared" si="226"/>
        <v>1</v>
      </c>
      <c r="X537" s="1">
        <f t="shared" si="227"/>
        <v>0</v>
      </c>
      <c r="Y537" s="1">
        <f t="shared" si="228"/>
        <v>0</v>
      </c>
      <c r="Z537" s="1">
        <f t="shared" si="229"/>
        <v>0</v>
      </c>
      <c r="AA537" s="1">
        <f t="shared" si="230"/>
        <v>0</v>
      </c>
      <c r="AD537" s="1">
        <f t="shared" si="231"/>
        <v>3</v>
      </c>
      <c r="AE537" s="1">
        <f t="shared" si="232"/>
        <v>1</v>
      </c>
      <c r="AF537" s="1">
        <f t="shared" si="233"/>
        <v>0</v>
      </c>
      <c r="AG537" s="1">
        <f t="shared" si="234"/>
        <v>0</v>
      </c>
      <c r="AH537" s="1">
        <f t="shared" si="235"/>
        <v>0</v>
      </c>
      <c r="AI537" s="1">
        <f t="shared" si="236"/>
        <v>0</v>
      </c>
      <c r="AK537" s="1" t="str">
        <f t="shared" si="252"/>
        <v>310000</v>
      </c>
    </row>
    <row r="538" spans="4:37" x14ac:dyDescent="0.25">
      <c r="D538" s="27">
        <v>516</v>
      </c>
      <c r="E538" s="27">
        <f t="shared" si="237"/>
        <v>0</v>
      </c>
      <c r="F538" s="27">
        <f t="shared" si="238"/>
        <v>0</v>
      </c>
      <c r="G538" s="27">
        <f t="shared" si="244"/>
        <v>0</v>
      </c>
      <c r="H538" s="2">
        <f>_xlfn.IFNA(IF(MATCH(AK538,$AK$23:AK537,0)&gt;0,0,0),1)</f>
        <v>0</v>
      </c>
      <c r="I538" s="2">
        <f t="shared" si="245"/>
        <v>5</v>
      </c>
      <c r="J538" s="31">
        <f t="shared" si="246"/>
        <v>4</v>
      </c>
      <c r="K538" s="32">
        <f t="shared" si="239"/>
        <v>0</v>
      </c>
      <c r="L538" s="31">
        <f t="shared" si="247"/>
        <v>1</v>
      </c>
      <c r="M538" s="32">
        <f t="shared" si="240"/>
        <v>0</v>
      </c>
      <c r="N538" s="31">
        <f t="shared" si="248"/>
        <v>0</v>
      </c>
      <c r="O538" s="32">
        <f t="shared" si="241"/>
        <v>0</v>
      </c>
      <c r="P538" s="31">
        <f t="shared" si="249"/>
        <v>0</v>
      </c>
      <c r="Q538" s="32">
        <f t="shared" si="242"/>
        <v>0</v>
      </c>
      <c r="R538" s="31">
        <f t="shared" si="250"/>
        <v>0</v>
      </c>
      <c r="S538" s="32">
        <f t="shared" si="243"/>
        <v>0</v>
      </c>
      <c r="T538" s="31">
        <f t="shared" si="251"/>
        <v>0</v>
      </c>
      <c r="V538" s="1">
        <f t="shared" si="225"/>
        <v>4</v>
      </c>
      <c r="W538" s="1">
        <f t="shared" si="226"/>
        <v>1</v>
      </c>
      <c r="X538" s="1">
        <f t="shared" si="227"/>
        <v>0</v>
      </c>
      <c r="Y538" s="1">
        <f t="shared" si="228"/>
        <v>0</v>
      </c>
      <c r="Z538" s="1">
        <f t="shared" si="229"/>
        <v>0</v>
      </c>
      <c r="AA538" s="1">
        <f t="shared" si="230"/>
        <v>0</v>
      </c>
      <c r="AD538" s="1">
        <f t="shared" si="231"/>
        <v>4</v>
      </c>
      <c r="AE538" s="1">
        <f t="shared" si="232"/>
        <v>1</v>
      </c>
      <c r="AF538" s="1">
        <f t="shared" si="233"/>
        <v>0</v>
      </c>
      <c r="AG538" s="1">
        <f t="shared" si="234"/>
        <v>0</v>
      </c>
      <c r="AH538" s="1">
        <f t="shared" si="235"/>
        <v>0</v>
      </c>
      <c r="AI538" s="1">
        <f t="shared" si="236"/>
        <v>0</v>
      </c>
      <c r="AK538" s="1" t="str">
        <f t="shared" si="252"/>
        <v>410000</v>
      </c>
    </row>
    <row r="539" spans="4:37" x14ac:dyDescent="0.25">
      <c r="D539" s="27">
        <v>517</v>
      </c>
      <c r="E539" s="27">
        <f t="shared" si="237"/>
        <v>0</v>
      </c>
      <c r="F539" s="27">
        <f t="shared" si="238"/>
        <v>0</v>
      </c>
      <c r="G539" s="27">
        <f t="shared" si="244"/>
        <v>0</v>
      </c>
      <c r="H539" s="2">
        <f>_xlfn.IFNA(IF(MATCH(AK539,$AK$23:AK538,0)&gt;0,0,0),1)</f>
        <v>0</v>
      </c>
      <c r="I539" s="2">
        <f t="shared" si="245"/>
        <v>3</v>
      </c>
      <c r="J539" s="31">
        <f t="shared" si="246"/>
        <v>1</v>
      </c>
      <c r="K539" s="32">
        <f t="shared" si="239"/>
        <v>0</v>
      </c>
      <c r="L539" s="31">
        <f t="shared" si="247"/>
        <v>2</v>
      </c>
      <c r="M539" s="32">
        <f t="shared" si="240"/>
        <v>0</v>
      </c>
      <c r="N539" s="31">
        <f t="shared" si="248"/>
        <v>0</v>
      </c>
      <c r="O539" s="32">
        <f t="shared" si="241"/>
        <v>0</v>
      </c>
      <c r="P539" s="31">
        <f t="shared" si="249"/>
        <v>0</v>
      </c>
      <c r="Q539" s="32">
        <f t="shared" si="242"/>
        <v>0</v>
      </c>
      <c r="R539" s="31">
        <f t="shared" si="250"/>
        <v>0</v>
      </c>
      <c r="S539" s="32">
        <f t="shared" si="243"/>
        <v>0</v>
      </c>
      <c r="T539" s="31">
        <f t="shared" si="251"/>
        <v>0</v>
      </c>
      <c r="V539" s="1">
        <f t="shared" si="225"/>
        <v>1</v>
      </c>
      <c r="W539" s="1">
        <f t="shared" si="226"/>
        <v>2</v>
      </c>
      <c r="X539" s="1">
        <f t="shared" si="227"/>
        <v>0</v>
      </c>
      <c r="Y539" s="1">
        <f t="shared" si="228"/>
        <v>0</v>
      </c>
      <c r="Z539" s="1">
        <f t="shared" si="229"/>
        <v>0</v>
      </c>
      <c r="AA539" s="1">
        <f t="shared" si="230"/>
        <v>0</v>
      </c>
      <c r="AD539" s="1">
        <f t="shared" si="231"/>
        <v>2</v>
      </c>
      <c r="AE539" s="1">
        <f t="shared" si="232"/>
        <v>1</v>
      </c>
      <c r="AF539" s="1">
        <f t="shared" si="233"/>
        <v>0</v>
      </c>
      <c r="AG539" s="1">
        <f t="shared" si="234"/>
        <v>0</v>
      </c>
      <c r="AH539" s="1">
        <f t="shared" si="235"/>
        <v>0</v>
      </c>
      <c r="AI539" s="1">
        <f t="shared" si="236"/>
        <v>0</v>
      </c>
      <c r="AK539" s="1" t="str">
        <f t="shared" si="252"/>
        <v>210000</v>
      </c>
    </row>
    <row r="540" spans="4:37" x14ac:dyDescent="0.25">
      <c r="D540" s="27">
        <v>518</v>
      </c>
      <c r="E540" s="27">
        <f t="shared" si="237"/>
        <v>0</v>
      </c>
      <c r="F540" s="27">
        <f t="shared" si="238"/>
        <v>0</v>
      </c>
      <c r="G540" s="27">
        <f t="shared" si="244"/>
        <v>0</v>
      </c>
      <c r="H540" s="2">
        <f>_xlfn.IFNA(IF(MATCH(AK540,$AK$23:AK539,0)&gt;0,0,0),1)</f>
        <v>0</v>
      </c>
      <c r="I540" s="2">
        <f t="shared" si="245"/>
        <v>4</v>
      </c>
      <c r="J540" s="31">
        <f t="shared" si="246"/>
        <v>2</v>
      </c>
      <c r="K540" s="32">
        <f t="shared" si="239"/>
        <v>1</v>
      </c>
      <c r="L540" s="31">
        <f t="shared" si="247"/>
        <v>2</v>
      </c>
      <c r="M540" s="32">
        <f t="shared" si="240"/>
        <v>0</v>
      </c>
      <c r="N540" s="31">
        <f t="shared" si="248"/>
        <v>0</v>
      </c>
      <c r="O540" s="32">
        <f t="shared" si="241"/>
        <v>0</v>
      </c>
      <c r="P540" s="31">
        <f t="shared" si="249"/>
        <v>0</v>
      </c>
      <c r="Q540" s="32">
        <f t="shared" si="242"/>
        <v>0</v>
      </c>
      <c r="R540" s="31">
        <f t="shared" si="250"/>
        <v>0</v>
      </c>
      <c r="S540" s="32">
        <f t="shared" si="243"/>
        <v>0</v>
      </c>
      <c r="T540" s="31">
        <f t="shared" si="251"/>
        <v>0</v>
      </c>
      <c r="V540" s="1">
        <f t="shared" si="225"/>
        <v>2</v>
      </c>
      <c r="W540" s="1">
        <f t="shared" si="226"/>
        <v>2</v>
      </c>
      <c r="X540" s="1">
        <f t="shared" si="227"/>
        <v>0</v>
      </c>
      <c r="Y540" s="1">
        <f t="shared" si="228"/>
        <v>0</v>
      </c>
      <c r="Z540" s="1">
        <f t="shared" si="229"/>
        <v>0</v>
      </c>
      <c r="AA540" s="1">
        <f t="shared" si="230"/>
        <v>0</v>
      </c>
      <c r="AD540" s="1">
        <f t="shared" si="231"/>
        <v>2</v>
      </c>
      <c r="AE540" s="1">
        <f t="shared" si="232"/>
        <v>2</v>
      </c>
      <c r="AF540" s="1">
        <f t="shared" si="233"/>
        <v>0</v>
      </c>
      <c r="AG540" s="1">
        <f t="shared" si="234"/>
        <v>0</v>
      </c>
      <c r="AH540" s="1">
        <f t="shared" si="235"/>
        <v>0</v>
      </c>
      <c r="AI540" s="1">
        <f t="shared" si="236"/>
        <v>0</v>
      </c>
      <c r="AK540" s="1" t="str">
        <f t="shared" si="252"/>
        <v>220000</v>
      </c>
    </row>
    <row r="541" spans="4:37" x14ac:dyDescent="0.25">
      <c r="D541" s="27">
        <v>519</v>
      </c>
      <c r="E541" s="27">
        <f t="shared" si="237"/>
        <v>0</v>
      </c>
      <c r="F541" s="27">
        <f t="shared" si="238"/>
        <v>0</v>
      </c>
      <c r="G541" s="27">
        <f t="shared" si="244"/>
        <v>0</v>
      </c>
      <c r="H541" s="2">
        <f>_xlfn.IFNA(IF(MATCH(AK541,$AK$23:AK540,0)&gt;0,0,0),1)</f>
        <v>0</v>
      </c>
      <c r="I541" s="2">
        <f t="shared" si="245"/>
        <v>5</v>
      </c>
      <c r="J541" s="31">
        <f t="shared" si="246"/>
        <v>3</v>
      </c>
      <c r="K541" s="32">
        <f t="shared" si="239"/>
        <v>0</v>
      </c>
      <c r="L541" s="31">
        <f t="shared" si="247"/>
        <v>2</v>
      </c>
      <c r="M541" s="32">
        <f t="shared" si="240"/>
        <v>0</v>
      </c>
      <c r="N541" s="31">
        <f t="shared" si="248"/>
        <v>0</v>
      </c>
      <c r="O541" s="32">
        <f t="shared" si="241"/>
        <v>0</v>
      </c>
      <c r="P541" s="31">
        <f t="shared" si="249"/>
        <v>0</v>
      </c>
      <c r="Q541" s="32">
        <f t="shared" si="242"/>
        <v>0</v>
      </c>
      <c r="R541" s="31">
        <f t="shared" si="250"/>
        <v>0</v>
      </c>
      <c r="S541" s="32">
        <f t="shared" si="243"/>
        <v>0</v>
      </c>
      <c r="T541" s="31">
        <f t="shared" si="251"/>
        <v>0</v>
      </c>
      <c r="V541" s="1">
        <f t="shared" si="225"/>
        <v>3</v>
      </c>
      <c r="W541" s="1">
        <f t="shared" si="226"/>
        <v>2</v>
      </c>
      <c r="X541" s="1">
        <f t="shared" si="227"/>
        <v>0</v>
      </c>
      <c r="Y541" s="1">
        <f t="shared" si="228"/>
        <v>0</v>
      </c>
      <c r="Z541" s="1">
        <f t="shared" si="229"/>
        <v>0</v>
      </c>
      <c r="AA541" s="1">
        <f t="shared" si="230"/>
        <v>0</v>
      </c>
      <c r="AD541" s="1">
        <f t="shared" si="231"/>
        <v>3</v>
      </c>
      <c r="AE541" s="1">
        <f t="shared" si="232"/>
        <v>2</v>
      </c>
      <c r="AF541" s="1">
        <f t="shared" si="233"/>
        <v>0</v>
      </c>
      <c r="AG541" s="1">
        <f t="shared" si="234"/>
        <v>0</v>
      </c>
      <c r="AH541" s="1">
        <f t="shared" si="235"/>
        <v>0</v>
      </c>
      <c r="AI541" s="1">
        <f t="shared" si="236"/>
        <v>0</v>
      </c>
      <c r="AK541" s="1" t="str">
        <f t="shared" si="252"/>
        <v>320000</v>
      </c>
    </row>
    <row r="542" spans="4:37" x14ac:dyDescent="0.25">
      <c r="D542" s="27">
        <v>520</v>
      </c>
      <c r="E542" s="27">
        <f t="shared" si="237"/>
        <v>0</v>
      </c>
      <c r="F542" s="27">
        <f t="shared" si="238"/>
        <v>0</v>
      </c>
      <c r="G542" s="27">
        <f t="shared" si="244"/>
        <v>0</v>
      </c>
      <c r="H542" s="2">
        <f>_xlfn.IFNA(IF(MATCH(AK542,$AK$23:AK541,0)&gt;0,0,0),1)</f>
        <v>0</v>
      </c>
      <c r="I542" s="2">
        <f t="shared" si="245"/>
        <v>6</v>
      </c>
      <c r="J542" s="31">
        <f t="shared" si="246"/>
        <v>4</v>
      </c>
      <c r="K542" s="32">
        <f t="shared" si="239"/>
        <v>0</v>
      </c>
      <c r="L542" s="31">
        <f t="shared" si="247"/>
        <v>2</v>
      </c>
      <c r="M542" s="32">
        <f t="shared" si="240"/>
        <v>0</v>
      </c>
      <c r="N542" s="31">
        <f t="shared" si="248"/>
        <v>0</v>
      </c>
      <c r="O542" s="32">
        <f t="shared" si="241"/>
        <v>0</v>
      </c>
      <c r="P542" s="31">
        <f t="shared" si="249"/>
        <v>0</v>
      </c>
      <c r="Q542" s="32">
        <f t="shared" si="242"/>
        <v>0</v>
      </c>
      <c r="R542" s="31">
        <f t="shared" si="250"/>
        <v>0</v>
      </c>
      <c r="S542" s="32">
        <f t="shared" si="243"/>
        <v>0</v>
      </c>
      <c r="T542" s="31">
        <f t="shared" si="251"/>
        <v>0</v>
      </c>
      <c r="V542" s="1">
        <f t="shared" si="225"/>
        <v>4</v>
      </c>
      <c r="W542" s="1">
        <f t="shared" si="226"/>
        <v>2</v>
      </c>
      <c r="X542" s="1">
        <f t="shared" si="227"/>
        <v>0</v>
      </c>
      <c r="Y542" s="1">
        <f t="shared" si="228"/>
        <v>0</v>
      </c>
      <c r="Z542" s="1">
        <f t="shared" si="229"/>
        <v>0</v>
      </c>
      <c r="AA542" s="1">
        <f t="shared" si="230"/>
        <v>0</v>
      </c>
      <c r="AD542" s="1">
        <f t="shared" si="231"/>
        <v>4</v>
      </c>
      <c r="AE542" s="1">
        <f t="shared" si="232"/>
        <v>2</v>
      </c>
      <c r="AF542" s="1">
        <f t="shared" si="233"/>
        <v>0</v>
      </c>
      <c r="AG542" s="1">
        <f t="shared" si="234"/>
        <v>0</v>
      </c>
      <c r="AH542" s="1">
        <f t="shared" si="235"/>
        <v>0</v>
      </c>
      <c r="AI542" s="1">
        <f t="shared" si="236"/>
        <v>0</v>
      </c>
      <c r="AK542" s="1" t="str">
        <f t="shared" si="252"/>
        <v>420000</v>
      </c>
    </row>
    <row r="543" spans="4:37" x14ac:dyDescent="0.25">
      <c r="D543" s="27">
        <v>521</v>
      </c>
      <c r="E543" s="27">
        <f t="shared" si="237"/>
        <v>0</v>
      </c>
      <c r="F543" s="27">
        <f t="shared" si="238"/>
        <v>0</v>
      </c>
      <c r="G543" s="27">
        <f t="shared" si="244"/>
        <v>0</v>
      </c>
      <c r="H543" s="2">
        <f>_xlfn.IFNA(IF(MATCH(AK543,$AK$23:AK542,0)&gt;0,0,0),1)</f>
        <v>0</v>
      </c>
      <c r="I543" s="2">
        <f t="shared" si="245"/>
        <v>4</v>
      </c>
      <c r="J543" s="31">
        <f t="shared" si="246"/>
        <v>1</v>
      </c>
      <c r="K543" s="32">
        <f t="shared" si="239"/>
        <v>0</v>
      </c>
      <c r="L543" s="31">
        <f t="shared" si="247"/>
        <v>3</v>
      </c>
      <c r="M543" s="32">
        <f t="shared" si="240"/>
        <v>0</v>
      </c>
      <c r="N543" s="31">
        <f t="shared" si="248"/>
        <v>0</v>
      </c>
      <c r="O543" s="32">
        <f t="shared" si="241"/>
        <v>0</v>
      </c>
      <c r="P543" s="31">
        <f t="shared" si="249"/>
        <v>0</v>
      </c>
      <c r="Q543" s="32">
        <f t="shared" si="242"/>
        <v>0</v>
      </c>
      <c r="R543" s="31">
        <f t="shared" si="250"/>
        <v>0</v>
      </c>
      <c r="S543" s="32">
        <f t="shared" si="243"/>
        <v>0</v>
      </c>
      <c r="T543" s="31">
        <f t="shared" si="251"/>
        <v>0</v>
      </c>
      <c r="V543" s="1">
        <f t="shared" si="225"/>
        <v>1</v>
      </c>
      <c r="W543" s="1">
        <f t="shared" si="226"/>
        <v>3</v>
      </c>
      <c r="X543" s="1">
        <f t="shared" si="227"/>
        <v>0</v>
      </c>
      <c r="Y543" s="1">
        <f t="shared" si="228"/>
        <v>0</v>
      </c>
      <c r="Z543" s="1">
        <f t="shared" si="229"/>
        <v>0</v>
      </c>
      <c r="AA543" s="1">
        <f t="shared" si="230"/>
        <v>0</v>
      </c>
      <c r="AD543" s="1">
        <f t="shared" si="231"/>
        <v>3</v>
      </c>
      <c r="AE543" s="1">
        <f t="shared" si="232"/>
        <v>1</v>
      </c>
      <c r="AF543" s="1">
        <f t="shared" si="233"/>
        <v>0</v>
      </c>
      <c r="AG543" s="1">
        <f t="shared" si="234"/>
        <v>0</v>
      </c>
      <c r="AH543" s="1">
        <f t="shared" si="235"/>
        <v>0</v>
      </c>
      <c r="AI543" s="1">
        <f t="shared" si="236"/>
        <v>0</v>
      </c>
      <c r="AK543" s="1" t="str">
        <f t="shared" si="252"/>
        <v>310000</v>
      </c>
    </row>
    <row r="544" spans="4:37" x14ac:dyDescent="0.25">
      <c r="D544" s="27">
        <v>522</v>
      </c>
      <c r="E544" s="27">
        <f t="shared" si="237"/>
        <v>0</v>
      </c>
      <c r="F544" s="27">
        <f t="shared" si="238"/>
        <v>0</v>
      </c>
      <c r="G544" s="27">
        <f t="shared" si="244"/>
        <v>0</v>
      </c>
      <c r="H544" s="2">
        <f>_xlfn.IFNA(IF(MATCH(AK544,$AK$23:AK543,0)&gt;0,0,0),1)</f>
        <v>0</v>
      </c>
      <c r="I544" s="2">
        <f t="shared" si="245"/>
        <v>5</v>
      </c>
      <c r="J544" s="31">
        <f t="shared" si="246"/>
        <v>2</v>
      </c>
      <c r="K544" s="32">
        <f t="shared" si="239"/>
        <v>0</v>
      </c>
      <c r="L544" s="31">
        <f t="shared" si="247"/>
        <v>3</v>
      </c>
      <c r="M544" s="32">
        <f t="shared" si="240"/>
        <v>0</v>
      </c>
      <c r="N544" s="31">
        <f t="shared" si="248"/>
        <v>0</v>
      </c>
      <c r="O544" s="32">
        <f t="shared" si="241"/>
        <v>0</v>
      </c>
      <c r="P544" s="31">
        <f t="shared" si="249"/>
        <v>0</v>
      </c>
      <c r="Q544" s="32">
        <f t="shared" si="242"/>
        <v>0</v>
      </c>
      <c r="R544" s="31">
        <f t="shared" si="250"/>
        <v>0</v>
      </c>
      <c r="S544" s="32">
        <f t="shared" si="243"/>
        <v>0</v>
      </c>
      <c r="T544" s="31">
        <f t="shared" si="251"/>
        <v>0</v>
      </c>
      <c r="V544" s="1">
        <f t="shared" si="225"/>
        <v>2</v>
      </c>
      <c r="W544" s="1">
        <f t="shared" si="226"/>
        <v>3</v>
      </c>
      <c r="X544" s="1">
        <f t="shared" si="227"/>
        <v>0</v>
      </c>
      <c r="Y544" s="1">
        <f t="shared" si="228"/>
        <v>0</v>
      </c>
      <c r="Z544" s="1">
        <f t="shared" si="229"/>
        <v>0</v>
      </c>
      <c r="AA544" s="1">
        <f t="shared" si="230"/>
        <v>0</v>
      </c>
      <c r="AD544" s="1">
        <f t="shared" si="231"/>
        <v>3</v>
      </c>
      <c r="AE544" s="1">
        <f t="shared" si="232"/>
        <v>2</v>
      </c>
      <c r="AF544" s="1">
        <f t="shared" si="233"/>
        <v>0</v>
      </c>
      <c r="AG544" s="1">
        <f t="shared" si="234"/>
        <v>0</v>
      </c>
      <c r="AH544" s="1">
        <f t="shared" si="235"/>
        <v>0</v>
      </c>
      <c r="AI544" s="1">
        <f t="shared" si="236"/>
        <v>0</v>
      </c>
      <c r="AK544" s="1" t="str">
        <f t="shared" si="252"/>
        <v>320000</v>
      </c>
    </row>
    <row r="545" spans="4:37" x14ac:dyDescent="0.25">
      <c r="D545" s="27">
        <v>523</v>
      </c>
      <c r="E545" s="27">
        <f t="shared" si="237"/>
        <v>0</v>
      </c>
      <c r="F545" s="27">
        <f t="shared" si="238"/>
        <v>0</v>
      </c>
      <c r="G545" s="27">
        <f t="shared" si="244"/>
        <v>0</v>
      </c>
      <c r="H545" s="2">
        <f>_xlfn.IFNA(IF(MATCH(AK545,$AK$23:AK544,0)&gt;0,0,0),1)</f>
        <v>0</v>
      </c>
      <c r="I545" s="2">
        <f t="shared" si="245"/>
        <v>6</v>
      </c>
      <c r="J545" s="31">
        <f t="shared" si="246"/>
        <v>3</v>
      </c>
      <c r="K545" s="32">
        <f t="shared" si="239"/>
        <v>1</v>
      </c>
      <c r="L545" s="31">
        <f t="shared" si="247"/>
        <v>3</v>
      </c>
      <c r="M545" s="32">
        <f t="shared" si="240"/>
        <v>0</v>
      </c>
      <c r="N545" s="31">
        <f t="shared" si="248"/>
        <v>0</v>
      </c>
      <c r="O545" s="32">
        <f t="shared" si="241"/>
        <v>0</v>
      </c>
      <c r="P545" s="31">
        <f t="shared" si="249"/>
        <v>0</v>
      </c>
      <c r="Q545" s="32">
        <f t="shared" si="242"/>
        <v>0</v>
      </c>
      <c r="R545" s="31">
        <f t="shared" si="250"/>
        <v>0</v>
      </c>
      <c r="S545" s="32">
        <f t="shared" si="243"/>
        <v>0</v>
      </c>
      <c r="T545" s="31">
        <f t="shared" si="251"/>
        <v>0</v>
      </c>
      <c r="V545" s="1">
        <f t="shared" si="225"/>
        <v>3</v>
      </c>
      <c r="W545" s="1">
        <f t="shared" si="226"/>
        <v>3</v>
      </c>
      <c r="X545" s="1">
        <f t="shared" si="227"/>
        <v>0</v>
      </c>
      <c r="Y545" s="1">
        <f t="shared" si="228"/>
        <v>0</v>
      </c>
      <c r="Z545" s="1">
        <f t="shared" si="229"/>
        <v>0</v>
      </c>
      <c r="AA545" s="1">
        <f t="shared" si="230"/>
        <v>0</v>
      </c>
      <c r="AD545" s="1">
        <f t="shared" si="231"/>
        <v>3</v>
      </c>
      <c r="AE545" s="1">
        <f t="shared" si="232"/>
        <v>3</v>
      </c>
      <c r="AF545" s="1">
        <f t="shared" si="233"/>
        <v>0</v>
      </c>
      <c r="AG545" s="1">
        <f t="shared" si="234"/>
        <v>0</v>
      </c>
      <c r="AH545" s="1">
        <f t="shared" si="235"/>
        <v>0</v>
      </c>
      <c r="AI545" s="1">
        <f t="shared" si="236"/>
        <v>0</v>
      </c>
      <c r="AK545" s="1" t="str">
        <f t="shared" si="252"/>
        <v>330000</v>
      </c>
    </row>
    <row r="546" spans="4:37" x14ac:dyDescent="0.25">
      <c r="D546" s="27">
        <v>524</v>
      </c>
      <c r="E546" s="27">
        <f t="shared" si="237"/>
        <v>0</v>
      </c>
      <c r="F546" s="27">
        <f t="shared" si="238"/>
        <v>0</v>
      </c>
      <c r="G546" s="27">
        <f t="shared" si="244"/>
        <v>0</v>
      </c>
      <c r="H546" s="2">
        <f>_xlfn.IFNA(IF(MATCH(AK546,$AK$23:AK545,0)&gt;0,0,0),1)</f>
        <v>0</v>
      </c>
      <c r="I546" s="2">
        <f t="shared" si="245"/>
        <v>7</v>
      </c>
      <c r="J546" s="31">
        <f t="shared" si="246"/>
        <v>4</v>
      </c>
      <c r="K546" s="32">
        <f t="shared" si="239"/>
        <v>0</v>
      </c>
      <c r="L546" s="31">
        <f t="shared" si="247"/>
        <v>3</v>
      </c>
      <c r="M546" s="32">
        <f t="shared" si="240"/>
        <v>0</v>
      </c>
      <c r="N546" s="31">
        <f t="shared" si="248"/>
        <v>0</v>
      </c>
      <c r="O546" s="32">
        <f t="shared" si="241"/>
        <v>0</v>
      </c>
      <c r="P546" s="31">
        <f t="shared" si="249"/>
        <v>0</v>
      </c>
      <c r="Q546" s="32">
        <f t="shared" si="242"/>
        <v>0</v>
      </c>
      <c r="R546" s="31">
        <f t="shared" si="250"/>
        <v>0</v>
      </c>
      <c r="S546" s="32">
        <f t="shared" si="243"/>
        <v>0</v>
      </c>
      <c r="T546" s="31">
        <f t="shared" si="251"/>
        <v>0</v>
      </c>
      <c r="V546" s="1">
        <f t="shared" si="225"/>
        <v>4</v>
      </c>
      <c r="W546" s="1">
        <f t="shared" si="226"/>
        <v>3</v>
      </c>
      <c r="X546" s="1">
        <f t="shared" si="227"/>
        <v>0</v>
      </c>
      <c r="Y546" s="1">
        <f t="shared" si="228"/>
        <v>0</v>
      </c>
      <c r="Z546" s="1">
        <f t="shared" si="229"/>
        <v>0</v>
      </c>
      <c r="AA546" s="1">
        <f t="shared" si="230"/>
        <v>0</v>
      </c>
      <c r="AD546" s="1">
        <f t="shared" si="231"/>
        <v>4</v>
      </c>
      <c r="AE546" s="1">
        <f t="shared" si="232"/>
        <v>3</v>
      </c>
      <c r="AF546" s="1">
        <f t="shared" si="233"/>
        <v>0</v>
      </c>
      <c r="AG546" s="1">
        <f t="shared" si="234"/>
        <v>0</v>
      </c>
      <c r="AH546" s="1">
        <f t="shared" si="235"/>
        <v>0</v>
      </c>
      <c r="AI546" s="1">
        <f t="shared" si="236"/>
        <v>0</v>
      </c>
      <c r="AK546" s="1" t="str">
        <f t="shared" si="252"/>
        <v>430000</v>
      </c>
    </row>
    <row r="547" spans="4:37" x14ac:dyDescent="0.25">
      <c r="D547" s="27">
        <v>525</v>
      </c>
      <c r="E547" s="27">
        <f t="shared" si="237"/>
        <v>0</v>
      </c>
      <c r="F547" s="27">
        <f t="shared" si="238"/>
        <v>0</v>
      </c>
      <c r="G547" s="27">
        <f t="shared" si="244"/>
        <v>0</v>
      </c>
      <c r="H547" s="2">
        <f>_xlfn.IFNA(IF(MATCH(AK547,$AK$23:AK546,0)&gt;0,0,0),1)</f>
        <v>0</v>
      </c>
      <c r="I547" s="2">
        <f t="shared" si="245"/>
        <v>5</v>
      </c>
      <c r="J547" s="31">
        <f t="shared" si="246"/>
        <v>1</v>
      </c>
      <c r="K547" s="32">
        <f t="shared" si="239"/>
        <v>0</v>
      </c>
      <c r="L547" s="31">
        <f t="shared" si="247"/>
        <v>4</v>
      </c>
      <c r="M547" s="32">
        <f t="shared" si="240"/>
        <v>0</v>
      </c>
      <c r="N547" s="31">
        <f t="shared" si="248"/>
        <v>0</v>
      </c>
      <c r="O547" s="32">
        <f t="shared" si="241"/>
        <v>0</v>
      </c>
      <c r="P547" s="31">
        <f t="shared" si="249"/>
        <v>0</v>
      </c>
      <c r="Q547" s="32">
        <f t="shared" si="242"/>
        <v>0</v>
      </c>
      <c r="R547" s="31">
        <f t="shared" si="250"/>
        <v>0</v>
      </c>
      <c r="S547" s="32">
        <f t="shared" si="243"/>
        <v>0</v>
      </c>
      <c r="T547" s="31">
        <f t="shared" si="251"/>
        <v>0</v>
      </c>
      <c r="V547" s="1">
        <f t="shared" ref="V547:V610" si="253">J547</f>
        <v>1</v>
      </c>
      <c r="W547" s="1">
        <f t="shared" ref="W547:W610" si="254">L547</f>
        <v>4</v>
      </c>
      <c r="X547" s="1">
        <f t="shared" ref="X547:X610" si="255">N547</f>
        <v>0</v>
      </c>
      <c r="Y547" s="1">
        <f t="shared" ref="Y547:Y610" si="256">P547</f>
        <v>0</v>
      </c>
      <c r="Z547" s="1">
        <f t="shared" ref="Z547:Z610" si="257">R547</f>
        <v>0</v>
      </c>
      <c r="AA547" s="1">
        <f t="shared" ref="AA547:AA610" si="258">T547</f>
        <v>0</v>
      </c>
      <c r="AD547" s="1">
        <f t="shared" ref="AD547:AD610" si="259">LARGE(V547:AA547,1)</f>
        <v>4</v>
      </c>
      <c r="AE547" s="1">
        <f t="shared" ref="AE547:AE610" si="260">LARGE(V547:AA547,2)</f>
        <v>1</v>
      </c>
      <c r="AF547" s="1">
        <f t="shared" ref="AF547:AF610" si="261">LARGE(V547:AA547,3)</f>
        <v>0</v>
      </c>
      <c r="AG547" s="1">
        <f t="shared" ref="AG547:AG610" si="262">LARGE(V547:AA547,4)</f>
        <v>0</v>
      </c>
      <c r="AH547" s="1">
        <f t="shared" ref="AH547:AH610" si="263">LARGE(V547:AA547,5)</f>
        <v>0</v>
      </c>
      <c r="AI547" s="1">
        <f t="shared" ref="AI547:AI610" si="264">LARGE(V547:AA547,6)</f>
        <v>0</v>
      </c>
      <c r="AK547" s="1" t="str">
        <f t="shared" si="252"/>
        <v>410000</v>
      </c>
    </row>
    <row r="548" spans="4:37" x14ac:dyDescent="0.25">
      <c r="D548" s="27">
        <v>526</v>
      </c>
      <c r="E548" s="27">
        <f t="shared" si="237"/>
        <v>0</v>
      </c>
      <c r="F548" s="27">
        <f t="shared" si="238"/>
        <v>0</v>
      </c>
      <c r="G548" s="27">
        <f t="shared" si="244"/>
        <v>0</v>
      </c>
      <c r="H548" s="2">
        <f>_xlfn.IFNA(IF(MATCH(AK548,$AK$23:AK547,0)&gt;0,0,0),1)</f>
        <v>0</v>
      </c>
      <c r="I548" s="2">
        <f t="shared" si="245"/>
        <v>6</v>
      </c>
      <c r="J548" s="31">
        <f t="shared" si="246"/>
        <v>2</v>
      </c>
      <c r="K548" s="32">
        <f t="shared" si="239"/>
        <v>0</v>
      </c>
      <c r="L548" s="31">
        <f t="shared" si="247"/>
        <v>4</v>
      </c>
      <c r="M548" s="32">
        <f t="shared" si="240"/>
        <v>0</v>
      </c>
      <c r="N548" s="31">
        <f t="shared" si="248"/>
        <v>0</v>
      </c>
      <c r="O548" s="32">
        <f t="shared" si="241"/>
        <v>0</v>
      </c>
      <c r="P548" s="31">
        <f t="shared" si="249"/>
        <v>0</v>
      </c>
      <c r="Q548" s="32">
        <f t="shared" si="242"/>
        <v>0</v>
      </c>
      <c r="R548" s="31">
        <f t="shared" si="250"/>
        <v>0</v>
      </c>
      <c r="S548" s="32">
        <f t="shared" si="243"/>
        <v>0</v>
      </c>
      <c r="T548" s="31">
        <f t="shared" si="251"/>
        <v>0</v>
      </c>
      <c r="V548" s="1">
        <f t="shared" si="253"/>
        <v>2</v>
      </c>
      <c r="W548" s="1">
        <f t="shared" si="254"/>
        <v>4</v>
      </c>
      <c r="X548" s="1">
        <f t="shared" si="255"/>
        <v>0</v>
      </c>
      <c r="Y548" s="1">
        <f t="shared" si="256"/>
        <v>0</v>
      </c>
      <c r="Z548" s="1">
        <f t="shared" si="257"/>
        <v>0</v>
      </c>
      <c r="AA548" s="1">
        <f t="shared" si="258"/>
        <v>0</v>
      </c>
      <c r="AD548" s="1">
        <f t="shared" si="259"/>
        <v>4</v>
      </c>
      <c r="AE548" s="1">
        <f t="shared" si="260"/>
        <v>2</v>
      </c>
      <c r="AF548" s="1">
        <f t="shared" si="261"/>
        <v>0</v>
      </c>
      <c r="AG548" s="1">
        <f t="shared" si="262"/>
        <v>0</v>
      </c>
      <c r="AH548" s="1">
        <f t="shared" si="263"/>
        <v>0</v>
      </c>
      <c r="AI548" s="1">
        <f t="shared" si="264"/>
        <v>0</v>
      </c>
      <c r="AK548" s="1" t="str">
        <f t="shared" si="252"/>
        <v>420000</v>
      </c>
    </row>
    <row r="549" spans="4:37" x14ac:dyDescent="0.25">
      <c r="D549" s="27">
        <v>527</v>
      </c>
      <c r="E549" s="27">
        <f t="shared" si="237"/>
        <v>0</v>
      </c>
      <c r="F549" s="27">
        <f t="shared" si="238"/>
        <v>0</v>
      </c>
      <c r="G549" s="27">
        <f t="shared" si="244"/>
        <v>0</v>
      </c>
      <c r="H549" s="2">
        <f>_xlfn.IFNA(IF(MATCH(AK549,$AK$23:AK548,0)&gt;0,0,0),1)</f>
        <v>0</v>
      </c>
      <c r="I549" s="2">
        <f t="shared" si="245"/>
        <v>7</v>
      </c>
      <c r="J549" s="31">
        <f t="shared" si="246"/>
        <v>3</v>
      </c>
      <c r="K549" s="32">
        <f t="shared" si="239"/>
        <v>0</v>
      </c>
      <c r="L549" s="31">
        <f t="shared" si="247"/>
        <v>4</v>
      </c>
      <c r="M549" s="32">
        <f t="shared" si="240"/>
        <v>0</v>
      </c>
      <c r="N549" s="31">
        <f t="shared" si="248"/>
        <v>0</v>
      </c>
      <c r="O549" s="32">
        <f t="shared" si="241"/>
        <v>0</v>
      </c>
      <c r="P549" s="31">
        <f t="shared" si="249"/>
        <v>0</v>
      </c>
      <c r="Q549" s="32">
        <f t="shared" si="242"/>
        <v>0</v>
      </c>
      <c r="R549" s="31">
        <f t="shared" si="250"/>
        <v>0</v>
      </c>
      <c r="S549" s="32">
        <f t="shared" si="243"/>
        <v>0</v>
      </c>
      <c r="T549" s="31">
        <f t="shared" si="251"/>
        <v>0</v>
      </c>
      <c r="V549" s="1">
        <f t="shared" si="253"/>
        <v>3</v>
      </c>
      <c r="W549" s="1">
        <f t="shared" si="254"/>
        <v>4</v>
      </c>
      <c r="X549" s="1">
        <f t="shared" si="255"/>
        <v>0</v>
      </c>
      <c r="Y549" s="1">
        <f t="shared" si="256"/>
        <v>0</v>
      </c>
      <c r="Z549" s="1">
        <f t="shared" si="257"/>
        <v>0</v>
      </c>
      <c r="AA549" s="1">
        <f t="shared" si="258"/>
        <v>0</v>
      </c>
      <c r="AD549" s="1">
        <f t="shared" si="259"/>
        <v>4</v>
      </c>
      <c r="AE549" s="1">
        <f t="shared" si="260"/>
        <v>3</v>
      </c>
      <c r="AF549" s="1">
        <f t="shared" si="261"/>
        <v>0</v>
      </c>
      <c r="AG549" s="1">
        <f t="shared" si="262"/>
        <v>0</v>
      </c>
      <c r="AH549" s="1">
        <f t="shared" si="263"/>
        <v>0</v>
      </c>
      <c r="AI549" s="1">
        <f t="shared" si="264"/>
        <v>0</v>
      </c>
      <c r="AK549" s="1" t="str">
        <f t="shared" si="252"/>
        <v>430000</v>
      </c>
    </row>
    <row r="550" spans="4:37" x14ac:dyDescent="0.25">
      <c r="D550" s="27">
        <v>528</v>
      </c>
      <c r="E550" s="27">
        <f t="shared" si="237"/>
        <v>0</v>
      </c>
      <c r="F550" s="27">
        <f t="shared" si="238"/>
        <v>0</v>
      </c>
      <c r="G550" s="27">
        <f t="shared" si="244"/>
        <v>0</v>
      </c>
      <c r="H550" s="2">
        <f>_xlfn.IFNA(IF(MATCH(AK550,$AK$23:AK549,0)&gt;0,0,0),1)</f>
        <v>0</v>
      </c>
      <c r="I550" s="2">
        <f t="shared" si="245"/>
        <v>8</v>
      </c>
      <c r="J550" s="31">
        <f t="shared" si="246"/>
        <v>4</v>
      </c>
      <c r="K550" s="32">
        <f t="shared" si="239"/>
        <v>1</v>
      </c>
      <c r="L550" s="31">
        <f t="shared" si="247"/>
        <v>4</v>
      </c>
      <c r="M550" s="32">
        <f t="shared" si="240"/>
        <v>0</v>
      </c>
      <c r="N550" s="31">
        <f t="shared" si="248"/>
        <v>0</v>
      </c>
      <c r="O550" s="32">
        <f t="shared" si="241"/>
        <v>0</v>
      </c>
      <c r="P550" s="31">
        <f t="shared" si="249"/>
        <v>0</v>
      </c>
      <c r="Q550" s="32">
        <f t="shared" si="242"/>
        <v>0</v>
      </c>
      <c r="R550" s="31">
        <f t="shared" si="250"/>
        <v>0</v>
      </c>
      <c r="S550" s="32">
        <f t="shared" si="243"/>
        <v>0</v>
      </c>
      <c r="T550" s="31">
        <f t="shared" si="251"/>
        <v>0</v>
      </c>
      <c r="V550" s="1">
        <f t="shared" si="253"/>
        <v>4</v>
      </c>
      <c r="W550" s="1">
        <f t="shared" si="254"/>
        <v>4</v>
      </c>
      <c r="X550" s="1">
        <f t="shared" si="255"/>
        <v>0</v>
      </c>
      <c r="Y550" s="1">
        <f t="shared" si="256"/>
        <v>0</v>
      </c>
      <c r="Z550" s="1">
        <f t="shared" si="257"/>
        <v>0</v>
      </c>
      <c r="AA550" s="1">
        <f t="shared" si="258"/>
        <v>0</v>
      </c>
      <c r="AD550" s="1">
        <f t="shared" si="259"/>
        <v>4</v>
      </c>
      <c r="AE550" s="1">
        <f t="shared" si="260"/>
        <v>4</v>
      </c>
      <c r="AF550" s="1">
        <f t="shared" si="261"/>
        <v>0</v>
      </c>
      <c r="AG550" s="1">
        <f t="shared" si="262"/>
        <v>0</v>
      </c>
      <c r="AH550" s="1">
        <f t="shared" si="263"/>
        <v>0</v>
      </c>
      <c r="AI550" s="1">
        <f t="shared" si="264"/>
        <v>0</v>
      </c>
      <c r="AK550" s="1" t="str">
        <f t="shared" si="252"/>
        <v>440000</v>
      </c>
    </row>
    <row r="551" spans="4:37" x14ac:dyDescent="0.25">
      <c r="D551" s="27">
        <v>529</v>
      </c>
      <c r="E551" s="27">
        <f t="shared" si="237"/>
        <v>0</v>
      </c>
      <c r="F551" s="27">
        <f t="shared" si="238"/>
        <v>0</v>
      </c>
      <c r="G551" s="27">
        <f t="shared" si="244"/>
        <v>0</v>
      </c>
      <c r="H551" s="2">
        <f>_xlfn.IFNA(IF(MATCH(AK551,$AK$23:AK550,0)&gt;0,0,0),1)</f>
        <v>0</v>
      </c>
      <c r="I551" s="2">
        <f t="shared" si="245"/>
        <v>2</v>
      </c>
      <c r="J551" s="31">
        <f t="shared" si="246"/>
        <v>1</v>
      </c>
      <c r="K551" s="32">
        <f t="shared" si="239"/>
        <v>1</v>
      </c>
      <c r="L551" s="31">
        <f t="shared" si="247"/>
        <v>1</v>
      </c>
      <c r="M551" s="32">
        <f t="shared" si="240"/>
        <v>0</v>
      </c>
      <c r="N551" s="31">
        <f t="shared" si="248"/>
        <v>0</v>
      </c>
      <c r="O551" s="32">
        <f t="shared" si="241"/>
        <v>0</v>
      </c>
      <c r="P551" s="31">
        <f t="shared" si="249"/>
        <v>0</v>
      </c>
      <c r="Q551" s="32">
        <f t="shared" si="242"/>
        <v>0</v>
      </c>
      <c r="R551" s="31">
        <f t="shared" si="250"/>
        <v>0</v>
      </c>
      <c r="S551" s="32">
        <f t="shared" si="243"/>
        <v>0</v>
      </c>
      <c r="T551" s="31">
        <f t="shared" si="251"/>
        <v>0</v>
      </c>
      <c r="V551" s="1">
        <f t="shared" si="253"/>
        <v>1</v>
      </c>
      <c r="W551" s="1">
        <f t="shared" si="254"/>
        <v>1</v>
      </c>
      <c r="X551" s="1">
        <f t="shared" si="255"/>
        <v>0</v>
      </c>
      <c r="Y551" s="1">
        <f t="shared" si="256"/>
        <v>0</v>
      </c>
      <c r="Z551" s="1">
        <f t="shared" si="257"/>
        <v>0</v>
      </c>
      <c r="AA551" s="1">
        <f t="shared" si="258"/>
        <v>0</v>
      </c>
      <c r="AD551" s="1">
        <f t="shared" si="259"/>
        <v>1</v>
      </c>
      <c r="AE551" s="1">
        <f t="shared" si="260"/>
        <v>1</v>
      </c>
      <c r="AF551" s="1">
        <f t="shared" si="261"/>
        <v>0</v>
      </c>
      <c r="AG551" s="1">
        <f t="shared" si="262"/>
        <v>0</v>
      </c>
      <c r="AH551" s="1">
        <f t="shared" si="263"/>
        <v>0</v>
      </c>
      <c r="AI551" s="1">
        <f t="shared" si="264"/>
        <v>0</v>
      </c>
      <c r="AK551" s="1" t="str">
        <f t="shared" si="252"/>
        <v>110000</v>
      </c>
    </row>
    <row r="552" spans="4:37" x14ac:dyDescent="0.25">
      <c r="D552" s="27">
        <v>530</v>
      </c>
      <c r="E552" s="27">
        <f t="shared" si="237"/>
        <v>0</v>
      </c>
      <c r="F552" s="27">
        <f t="shared" si="238"/>
        <v>0</v>
      </c>
      <c r="G552" s="27">
        <f t="shared" si="244"/>
        <v>0</v>
      </c>
      <c r="H552" s="2">
        <f>_xlfn.IFNA(IF(MATCH(AK552,$AK$23:AK551,0)&gt;0,0,0),1)</f>
        <v>0</v>
      </c>
      <c r="I552" s="2">
        <f t="shared" si="245"/>
        <v>3</v>
      </c>
      <c r="J552" s="31">
        <f t="shared" si="246"/>
        <v>2</v>
      </c>
      <c r="K552" s="32">
        <f t="shared" si="239"/>
        <v>0</v>
      </c>
      <c r="L552" s="31">
        <f t="shared" si="247"/>
        <v>1</v>
      </c>
      <c r="M552" s="32">
        <f t="shared" si="240"/>
        <v>0</v>
      </c>
      <c r="N552" s="31">
        <f t="shared" si="248"/>
        <v>0</v>
      </c>
      <c r="O552" s="32">
        <f t="shared" si="241"/>
        <v>0</v>
      </c>
      <c r="P552" s="31">
        <f t="shared" si="249"/>
        <v>0</v>
      </c>
      <c r="Q552" s="32">
        <f t="shared" si="242"/>
        <v>0</v>
      </c>
      <c r="R552" s="31">
        <f t="shared" si="250"/>
        <v>0</v>
      </c>
      <c r="S552" s="32">
        <f t="shared" si="243"/>
        <v>0</v>
      </c>
      <c r="T552" s="31">
        <f t="shared" si="251"/>
        <v>0</v>
      </c>
      <c r="V552" s="1">
        <f t="shared" si="253"/>
        <v>2</v>
      </c>
      <c r="W552" s="1">
        <f t="shared" si="254"/>
        <v>1</v>
      </c>
      <c r="X552" s="1">
        <f t="shared" si="255"/>
        <v>0</v>
      </c>
      <c r="Y552" s="1">
        <f t="shared" si="256"/>
        <v>0</v>
      </c>
      <c r="Z552" s="1">
        <f t="shared" si="257"/>
        <v>0</v>
      </c>
      <c r="AA552" s="1">
        <f t="shared" si="258"/>
        <v>0</v>
      </c>
      <c r="AD552" s="1">
        <f t="shared" si="259"/>
        <v>2</v>
      </c>
      <c r="AE552" s="1">
        <f t="shared" si="260"/>
        <v>1</v>
      </c>
      <c r="AF552" s="1">
        <f t="shared" si="261"/>
        <v>0</v>
      </c>
      <c r="AG552" s="1">
        <f t="shared" si="262"/>
        <v>0</v>
      </c>
      <c r="AH552" s="1">
        <f t="shared" si="263"/>
        <v>0</v>
      </c>
      <c r="AI552" s="1">
        <f t="shared" si="264"/>
        <v>0</v>
      </c>
      <c r="AK552" s="1" t="str">
        <f t="shared" si="252"/>
        <v>210000</v>
      </c>
    </row>
    <row r="553" spans="4:37" x14ac:dyDescent="0.25">
      <c r="D553" s="27">
        <v>531</v>
      </c>
      <c r="E553" s="27">
        <f t="shared" si="237"/>
        <v>0</v>
      </c>
      <c r="F553" s="27">
        <f t="shared" si="238"/>
        <v>0</v>
      </c>
      <c r="G553" s="27">
        <f t="shared" si="244"/>
        <v>0</v>
      </c>
      <c r="H553" s="2">
        <f>_xlfn.IFNA(IF(MATCH(AK553,$AK$23:AK552,0)&gt;0,0,0),1)</f>
        <v>0</v>
      </c>
      <c r="I553" s="2">
        <f t="shared" si="245"/>
        <v>4</v>
      </c>
      <c r="J553" s="31">
        <f t="shared" si="246"/>
        <v>3</v>
      </c>
      <c r="K553" s="32">
        <f t="shared" si="239"/>
        <v>0</v>
      </c>
      <c r="L553" s="31">
        <f t="shared" si="247"/>
        <v>1</v>
      </c>
      <c r="M553" s="32">
        <f t="shared" si="240"/>
        <v>0</v>
      </c>
      <c r="N553" s="31">
        <f t="shared" si="248"/>
        <v>0</v>
      </c>
      <c r="O553" s="32">
        <f t="shared" si="241"/>
        <v>0</v>
      </c>
      <c r="P553" s="31">
        <f t="shared" si="249"/>
        <v>0</v>
      </c>
      <c r="Q553" s="32">
        <f t="shared" si="242"/>
        <v>0</v>
      </c>
      <c r="R553" s="31">
        <f t="shared" si="250"/>
        <v>0</v>
      </c>
      <c r="S553" s="32">
        <f t="shared" si="243"/>
        <v>0</v>
      </c>
      <c r="T553" s="31">
        <f t="shared" si="251"/>
        <v>0</v>
      </c>
      <c r="V553" s="1">
        <f t="shared" si="253"/>
        <v>3</v>
      </c>
      <c r="W553" s="1">
        <f t="shared" si="254"/>
        <v>1</v>
      </c>
      <c r="X553" s="1">
        <f t="shared" si="255"/>
        <v>0</v>
      </c>
      <c r="Y553" s="1">
        <f t="shared" si="256"/>
        <v>0</v>
      </c>
      <c r="Z553" s="1">
        <f t="shared" si="257"/>
        <v>0</v>
      </c>
      <c r="AA553" s="1">
        <f t="shared" si="258"/>
        <v>0</v>
      </c>
      <c r="AD553" s="1">
        <f t="shared" si="259"/>
        <v>3</v>
      </c>
      <c r="AE553" s="1">
        <f t="shared" si="260"/>
        <v>1</v>
      </c>
      <c r="AF553" s="1">
        <f t="shared" si="261"/>
        <v>0</v>
      </c>
      <c r="AG553" s="1">
        <f t="shared" si="262"/>
        <v>0</v>
      </c>
      <c r="AH553" s="1">
        <f t="shared" si="263"/>
        <v>0</v>
      </c>
      <c r="AI553" s="1">
        <f t="shared" si="264"/>
        <v>0</v>
      </c>
      <c r="AK553" s="1" t="str">
        <f t="shared" si="252"/>
        <v>310000</v>
      </c>
    </row>
    <row r="554" spans="4:37" x14ac:dyDescent="0.25">
      <c r="D554" s="27">
        <v>532</v>
      </c>
      <c r="E554" s="27">
        <f t="shared" si="237"/>
        <v>0</v>
      </c>
      <c r="F554" s="27">
        <f t="shared" si="238"/>
        <v>0</v>
      </c>
      <c r="G554" s="27">
        <f t="shared" si="244"/>
        <v>0</v>
      </c>
      <c r="H554" s="2">
        <f>_xlfn.IFNA(IF(MATCH(AK554,$AK$23:AK553,0)&gt;0,0,0),1)</f>
        <v>0</v>
      </c>
      <c r="I554" s="2">
        <f t="shared" si="245"/>
        <v>5</v>
      </c>
      <c r="J554" s="31">
        <f t="shared" si="246"/>
        <v>4</v>
      </c>
      <c r="K554" s="32">
        <f t="shared" si="239"/>
        <v>0</v>
      </c>
      <c r="L554" s="31">
        <f t="shared" si="247"/>
        <v>1</v>
      </c>
      <c r="M554" s="32">
        <f t="shared" si="240"/>
        <v>0</v>
      </c>
      <c r="N554" s="31">
        <f t="shared" si="248"/>
        <v>0</v>
      </c>
      <c r="O554" s="32">
        <f t="shared" si="241"/>
        <v>0</v>
      </c>
      <c r="P554" s="31">
        <f t="shared" si="249"/>
        <v>0</v>
      </c>
      <c r="Q554" s="32">
        <f t="shared" si="242"/>
        <v>0</v>
      </c>
      <c r="R554" s="31">
        <f t="shared" si="250"/>
        <v>0</v>
      </c>
      <c r="S554" s="32">
        <f t="shared" si="243"/>
        <v>0</v>
      </c>
      <c r="T554" s="31">
        <f t="shared" si="251"/>
        <v>0</v>
      </c>
      <c r="V554" s="1">
        <f t="shared" si="253"/>
        <v>4</v>
      </c>
      <c r="W554" s="1">
        <f t="shared" si="254"/>
        <v>1</v>
      </c>
      <c r="X554" s="1">
        <f t="shared" si="255"/>
        <v>0</v>
      </c>
      <c r="Y554" s="1">
        <f t="shared" si="256"/>
        <v>0</v>
      </c>
      <c r="Z554" s="1">
        <f t="shared" si="257"/>
        <v>0</v>
      </c>
      <c r="AA554" s="1">
        <f t="shared" si="258"/>
        <v>0</v>
      </c>
      <c r="AD554" s="1">
        <f t="shared" si="259"/>
        <v>4</v>
      </c>
      <c r="AE554" s="1">
        <f t="shared" si="260"/>
        <v>1</v>
      </c>
      <c r="AF554" s="1">
        <f t="shared" si="261"/>
        <v>0</v>
      </c>
      <c r="AG554" s="1">
        <f t="shared" si="262"/>
        <v>0</v>
      </c>
      <c r="AH554" s="1">
        <f t="shared" si="263"/>
        <v>0</v>
      </c>
      <c r="AI554" s="1">
        <f t="shared" si="264"/>
        <v>0</v>
      </c>
      <c r="AK554" s="1" t="str">
        <f t="shared" si="252"/>
        <v>410000</v>
      </c>
    </row>
    <row r="555" spans="4:37" x14ac:dyDescent="0.25">
      <c r="D555" s="27">
        <v>533</v>
      </c>
      <c r="E555" s="27">
        <f t="shared" si="237"/>
        <v>0</v>
      </c>
      <c r="F555" s="27">
        <f t="shared" si="238"/>
        <v>0</v>
      </c>
      <c r="G555" s="27">
        <f t="shared" si="244"/>
        <v>0</v>
      </c>
      <c r="H555" s="2">
        <f>_xlfn.IFNA(IF(MATCH(AK555,$AK$23:AK554,0)&gt;0,0,0),1)</f>
        <v>0</v>
      </c>
      <c r="I555" s="2">
        <f t="shared" si="245"/>
        <v>3</v>
      </c>
      <c r="J555" s="31">
        <f t="shared" si="246"/>
        <v>1</v>
      </c>
      <c r="K555" s="32">
        <f t="shared" si="239"/>
        <v>0</v>
      </c>
      <c r="L555" s="31">
        <f t="shared" si="247"/>
        <v>2</v>
      </c>
      <c r="M555" s="32">
        <f t="shared" si="240"/>
        <v>0</v>
      </c>
      <c r="N555" s="31">
        <f t="shared" si="248"/>
        <v>0</v>
      </c>
      <c r="O555" s="32">
        <f t="shared" si="241"/>
        <v>0</v>
      </c>
      <c r="P555" s="31">
        <f t="shared" si="249"/>
        <v>0</v>
      </c>
      <c r="Q555" s="32">
        <f t="shared" si="242"/>
        <v>0</v>
      </c>
      <c r="R555" s="31">
        <f t="shared" si="250"/>
        <v>0</v>
      </c>
      <c r="S555" s="32">
        <f t="shared" si="243"/>
        <v>0</v>
      </c>
      <c r="T555" s="31">
        <f t="shared" si="251"/>
        <v>0</v>
      </c>
      <c r="V555" s="1">
        <f t="shared" si="253"/>
        <v>1</v>
      </c>
      <c r="W555" s="1">
        <f t="shared" si="254"/>
        <v>2</v>
      </c>
      <c r="X555" s="1">
        <f t="shared" si="255"/>
        <v>0</v>
      </c>
      <c r="Y555" s="1">
        <f t="shared" si="256"/>
        <v>0</v>
      </c>
      <c r="Z555" s="1">
        <f t="shared" si="257"/>
        <v>0</v>
      </c>
      <c r="AA555" s="1">
        <f t="shared" si="258"/>
        <v>0</v>
      </c>
      <c r="AD555" s="1">
        <f t="shared" si="259"/>
        <v>2</v>
      </c>
      <c r="AE555" s="1">
        <f t="shared" si="260"/>
        <v>1</v>
      </c>
      <c r="AF555" s="1">
        <f t="shared" si="261"/>
        <v>0</v>
      </c>
      <c r="AG555" s="1">
        <f t="shared" si="262"/>
        <v>0</v>
      </c>
      <c r="AH555" s="1">
        <f t="shared" si="263"/>
        <v>0</v>
      </c>
      <c r="AI555" s="1">
        <f t="shared" si="264"/>
        <v>0</v>
      </c>
      <c r="AK555" s="1" t="str">
        <f t="shared" si="252"/>
        <v>210000</v>
      </c>
    </row>
    <row r="556" spans="4:37" x14ac:dyDescent="0.25">
      <c r="D556" s="27">
        <v>534</v>
      </c>
      <c r="E556" s="27">
        <f t="shared" si="237"/>
        <v>0</v>
      </c>
      <c r="F556" s="27">
        <f t="shared" si="238"/>
        <v>0</v>
      </c>
      <c r="G556" s="27">
        <f t="shared" si="244"/>
        <v>0</v>
      </c>
      <c r="H556" s="2">
        <f>_xlfn.IFNA(IF(MATCH(AK556,$AK$23:AK555,0)&gt;0,0,0),1)</f>
        <v>0</v>
      </c>
      <c r="I556" s="2">
        <f t="shared" si="245"/>
        <v>4</v>
      </c>
      <c r="J556" s="31">
        <f t="shared" si="246"/>
        <v>2</v>
      </c>
      <c r="K556" s="32">
        <f t="shared" si="239"/>
        <v>1</v>
      </c>
      <c r="L556" s="31">
        <f t="shared" si="247"/>
        <v>2</v>
      </c>
      <c r="M556" s="32">
        <f t="shared" si="240"/>
        <v>0</v>
      </c>
      <c r="N556" s="31">
        <f t="shared" si="248"/>
        <v>0</v>
      </c>
      <c r="O556" s="32">
        <f t="shared" si="241"/>
        <v>0</v>
      </c>
      <c r="P556" s="31">
        <f t="shared" si="249"/>
        <v>0</v>
      </c>
      <c r="Q556" s="32">
        <f t="shared" si="242"/>
        <v>0</v>
      </c>
      <c r="R556" s="31">
        <f t="shared" si="250"/>
        <v>0</v>
      </c>
      <c r="S556" s="32">
        <f t="shared" si="243"/>
        <v>0</v>
      </c>
      <c r="T556" s="31">
        <f t="shared" si="251"/>
        <v>0</v>
      </c>
      <c r="V556" s="1">
        <f t="shared" si="253"/>
        <v>2</v>
      </c>
      <c r="W556" s="1">
        <f t="shared" si="254"/>
        <v>2</v>
      </c>
      <c r="X556" s="1">
        <f t="shared" si="255"/>
        <v>0</v>
      </c>
      <c r="Y556" s="1">
        <f t="shared" si="256"/>
        <v>0</v>
      </c>
      <c r="Z556" s="1">
        <f t="shared" si="257"/>
        <v>0</v>
      </c>
      <c r="AA556" s="1">
        <f t="shared" si="258"/>
        <v>0</v>
      </c>
      <c r="AD556" s="1">
        <f t="shared" si="259"/>
        <v>2</v>
      </c>
      <c r="AE556" s="1">
        <f t="shared" si="260"/>
        <v>2</v>
      </c>
      <c r="AF556" s="1">
        <f t="shared" si="261"/>
        <v>0</v>
      </c>
      <c r="AG556" s="1">
        <f t="shared" si="262"/>
        <v>0</v>
      </c>
      <c r="AH556" s="1">
        <f t="shared" si="263"/>
        <v>0</v>
      </c>
      <c r="AI556" s="1">
        <f t="shared" si="264"/>
        <v>0</v>
      </c>
      <c r="AK556" s="1" t="str">
        <f t="shared" si="252"/>
        <v>220000</v>
      </c>
    </row>
    <row r="557" spans="4:37" x14ac:dyDescent="0.25">
      <c r="D557" s="27">
        <v>535</v>
      </c>
      <c r="E557" s="27">
        <f t="shared" si="237"/>
        <v>0</v>
      </c>
      <c r="F557" s="27">
        <f t="shared" si="238"/>
        <v>0</v>
      </c>
      <c r="G557" s="27">
        <f t="shared" si="244"/>
        <v>0</v>
      </c>
      <c r="H557" s="2">
        <f>_xlfn.IFNA(IF(MATCH(AK557,$AK$23:AK556,0)&gt;0,0,0),1)</f>
        <v>0</v>
      </c>
      <c r="I557" s="2">
        <f t="shared" si="245"/>
        <v>5</v>
      </c>
      <c r="J557" s="31">
        <f t="shared" si="246"/>
        <v>3</v>
      </c>
      <c r="K557" s="32">
        <f t="shared" si="239"/>
        <v>0</v>
      </c>
      <c r="L557" s="31">
        <f t="shared" si="247"/>
        <v>2</v>
      </c>
      <c r="M557" s="32">
        <f t="shared" si="240"/>
        <v>0</v>
      </c>
      <c r="N557" s="31">
        <f t="shared" si="248"/>
        <v>0</v>
      </c>
      <c r="O557" s="32">
        <f t="shared" si="241"/>
        <v>0</v>
      </c>
      <c r="P557" s="31">
        <f t="shared" si="249"/>
        <v>0</v>
      </c>
      <c r="Q557" s="32">
        <f t="shared" si="242"/>
        <v>0</v>
      </c>
      <c r="R557" s="31">
        <f t="shared" si="250"/>
        <v>0</v>
      </c>
      <c r="S557" s="32">
        <f t="shared" si="243"/>
        <v>0</v>
      </c>
      <c r="T557" s="31">
        <f t="shared" si="251"/>
        <v>0</v>
      </c>
      <c r="V557" s="1">
        <f t="shared" si="253"/>
        <v>3</v>
      </c>
      <c r="W557" s="1">
        <f t="shared" si="254"/>
        <v>2</v>
      </c>
      <c r="X557" s="1">
        <f t="shared" si="255"/>
        <v>0</v>
      </c>
      <c r="Y557" s="1">
        <f t="shared" si="256"/>
        <v>0</v>
      </c>
      <c r="Z557" s="1">
        <f t="shared" si="257"/>
        <v>0</v>
      </c>
      <c r="AA557" s="1">
        <f t="shared" si="258"/>
        <v>0</v>
      </c>
      <c r="AD557" s="1">
        <f t="shared" si="259"/>
        <v>3</v>
      </c>
      <c r="AE557" s="1">
        <f t="shared" si="260"/>
        <v>2</v>
      </c>
      <c r="AF557" s="1">
        <f t="shared" si="261"/>
        <v>0</v>
      </c>
      <c r="AG557" s="1">
        <f t="shared" si="262"/>
        <v>0</v>
      </c>
      <c r="AH557" s="1">
        <f t="shared" si="263"/>
        <v>0</v>
      </c>
      <c r="AI557" s="1">
        <f t="shared" si="264"/>
        <v>0</v>
      </c>
      <c r="AK557" s="1" t="str">
        <f t="shared" si="252"/>
        <v>320000</v>
      </c>
    </row>
    <row r="558" spans="4:37" x14ac:dyDescent="0.25">
      <c r="D558" s="27">
        <v>536</v>
      </c>
      <c r="E558" s="27">
        <f t="shared" si="237"/>
        <v>0</v>
      </c>
      <c r="F558" s="27">
        <f t="shared" si="238"/>
        <v>0</v>
      </c>
      <c r="G558" s="27">
        <f t="shared" si="244"/>
        <v>0</v>
      </c>
      <c r="H558" s="2">
        <f>_xlfn.IFNA(IF(MATCH(AK558,$AK$23:AK557,0)&gt;0,0,0),1)</f>
        <v>0</v>
      </c>
      <c r="I558" s="2">
        <f t="shared" si="245"/>
        <v>6</v>
      </c>
      <c r="J558" s="31">
        <f t="shared" si="246"/>
        <v>4</v>
      </c>
      <c r="K558" s="32">
        <f t="shared" si="239"/>
        <v>0</v>
      </c>
      <c r="L558" s="31">
        <f t="shared" si="247"/>
        <v>2</v>
      </c>
      <c r="M558" s="32">
        <f t="shared" si="240"/>
        <v>0</v>
      </c>
      <c r="N558" s="31">
        <f t="shared" si="248"/>
        <v>0</v>
      </c>
      <c r="O558" s="32">
        <f t="shared" si="241"/>
        <v>0</v>
      </c>
      <c r="P558" s="31">
        <f t="shared" si="249"/>
        <v>0</v>
      </c>
      <c r="Q558" s="32">
        <f t="shared" si="242"/>
        <v>0</v>
      </c>
      <c r="R558" s="31">
        <f t="shared" si="250"/>
        <v>0</v>
      </c>
      <c r="S558" s="32">
        <f t="shared" si="243"/>
        <v>0</v>
      </c>
      <c r="T558" s="31">
        <f t="shared" si="251"/>
        <v>0</v>
      </c>
      <c r="V558" s="1">
        <f t="shared" si="253"/>
        <v>4</v>
      </c>
      <c r="W558" s="1">
        <f t="shared" si="254"/>
        <v>2</v>
      </c>
      <c r="X558" s="1">
        <f t="shared" si="255"/>
        <v>0</v>
      </c>
      <c r="Y558" s="1">
        <f t="shared" si="256"/>
        <v>0</v>
      </c>
      <c r="Z558" s="1">
        <f t="shared" si="257"/>
        <v>0</v>
      </c>
      <c r="AA558" s="1">
        <f t="shared" si="258"/>
        <v>0</v>
      </c>
      <c r="AD558" s="1">
        <f t="shared" si="259"/>
        <v>4</v>
      </c>
      <c r="AE558" s="1">
        <f t="shared" si="260"/>
        <v>2</v>
      </c>
      <c r="AF558" s="1">
        <f t="shared" si="261"/>
        <v>0</v>
      </c>
      <c r="AG558" s="1">
        <f t="shared" si="262"/>
        <v>0</v>
      </c>
      <c r="AH558" s="1">
        <f t="shared" si="263"/>
        <v>0</v>
      </c>
      <c r="AI558" s="1">
        <f t="shared" si="264"/>
        <v>0</v>
      </c>
      <c r="AK558" s="1" t="str">
        <f t="shared" si="252"/>
        <v>420000</v>
      </c>
    </row>
    <row r="559" spans="4:37" x14ac:dyDescent="0.25">
      <c r="D559" s="27">
        <v>537</v>
      </c>
      <c r="E559" s="27">
        <f t="shared" si="237"/>
        <v>0</v>
      </c>
      <c r="F559" s="27">
        <f t="shared" si="238"/>
        <v>0</v>
      </c>
      <c r="G559" s="27">
        <f t="shared" si="244"/>
        <v>0</v>
      </c>
      <c r="H559" s="2">
        <f>_xlfn.IFNA(IF(MATCH(AK559,$AK$23:AK558,0)&gt;0,0,0),1)</f>
        <v>0</v>
      </c>
      <c r="I559" s="2">
        <f t="shared" si="245"/>
        <v>4</v>
      </c>
      <c r="J559" s="31">
        <f t="shared" si="246"/>
        <v>1</v>
      </c>
      <c r="K559" s="32">
        <f t="shared" si="239"/>
        <v>0</v>
      </c>
      <c r="L559" s="31">
        <f t="shared" si="247"/>
        <v>3</v>
      </c>
      <c r="M559" s="32">
        <f t="shared" si="240"/>
        <v>0</v>
      </c>
      <c r="N559" s="31">
        <f t="shared" si="248"/>
        <v>0</v>
      </c>
      <c r="O559" s="32">
        <f t="shared" si="241"/>
        <v>0</v>
      </c>
      <c r="P559" s="31">
        <f t="shared" si="249"/>
        <v>0</v>
      </c>
      <c r="Q559" s="32">
        <f t="shared" si="242"/>
        <v>0</v>
      </c>
      <c r="R559" s="31">
        <f t="shared" si="250"/>
        <v>0</v>
      </c>
      <c r="S559" s="32">
        <f t="shared" si="243"/>
        <v>0</v>
      </c>
      <c r="T559" s="31">
        <f t="shared" si="251"/>
        <v>0</v>
      </c>
      <c r="V559" s="1">
        <f t="shared" si="253"/>
        <v>1</v>
      </c>
      <c r="W559" s="1">
        <f t="shared" si="254"/>
        <v>3</v>
      </c>
      <c r="X559" s="1">
        <f t="shared" si="255"/>
        <v>0</v>
      </c>
      <c r="Y559" s="1">
        <f t="shared" si="256"/>
        <v>0</v>
      </c>
      <c r="Z559" s="1">
        <f t="shared" si="257"/>
        <v>0</v>
      </c>
      <c r="AA559" s="1">
        <f t="shared" si="258"/>
        <v>0</v>
      </c>
      <c r="AD559" s="1">
        <f t="shared" si="259"/>
        <v>3</v>
      </c>
      <c r="AE559" s="1">
        <f t="shared" si="260"/>
        <v>1</v>
      </c>
      <c r="AF559" s="1">
        <f t="shared" si="261"/>
        <v>0</v>
      </c>
      <c r="AG559" s="1">
        <f t="shared" si="262"/>
        <v>0</v>
      </c>
      <c r="AH559" s="1">
        <f t="shared" si="263"/>
        <v>0</v>
      </c>
      <c r="AI559" s="1">
        <f t="shared" si="264"/>
        <v>0</v>
      </c>
      <c r="AK559" s="1" t="str">
        <f t="shared" si="252"/>
        <v>310000</v>
      </c>
    </row>
    <row r="560" spans="4:37" x14ac:dyDescent="0.25">
      <c r="D560" s="27">
        <v>538</v>
      </c>
      <c r="E560" s="27">
        <f t="shared" si="237"/>
        <v>0</v>
      </c>
      <c r="F560" s="27">
        <f t="shared" si="238"/>
        <v>0</v>
      </c>
      <c r="G560" s="27">
        <f t="shared" si="244"/>
        <v>0</v>
      </c>
      <c r="H560" s="2">
        <f>_xlfn.IFNA(IF(MATCH(AK560,$AK$23:AK559,0)&gt;0,0,0),1)</f>
        <v>0</v>
      </c>
      <c r="I560" s="2">
        <f t="shared" si="245"/>
        <v>5</v>
      </c>
      <c r="J560" s="31">
        <f t="shared" si="246"/>
        <v>2</v>
      </c>
      <c r="K560" s="32">
        <f t="shared" si="239"/>
        <v>0</v>
      </c>
      <c r="L560" s="31">
        <f t="shared" si="247"/>
        <v>3</v>
      </c>
      <c r="M560" s="32">
        <f t="shared" si="240"/>
        <v>0</v>
      </c>
      <c r="N560" s="31">
        <f t="shared" si="248"/>
        <v>0</v>
      </c>
      <c r="O560" s="32">
        <f t="shared" si="241"/>
        <v>0</v>
      </c>
      <c r="P560" s="31">
        <f t="shared" si="249"/>
        <v>0</v>
      </c>
      <c r="Q560" s="32">
        <f t="shared" si="242"/>
        <v>0</v>
      </c>
      <c r="R560" s="31">
        <f t="shared" si="250"/>
        <v>0</v>
      </c>
      <c r="S560" s="32">
        <f t="shared" si="243"/>
        <v>0</v>
      </c>
      <c r="T560" s="31">
        <f t="shared" si="251"/>
        <v>0</v>
      </c>
      <c r="V560" s="1">
        <f t="shared" si="253"/>
        <v>2</v>
      </c>
      <c r="W560" s="1">
        <f t="shared" si="254"/>
        <v>3</v>
      </c>
      <c r="X560" s="1">
        <f t="shared" si="255"/>
        <v>0</v>
      </c>
      <c r="Y560" s="1">
        <f t="shared" si="256"/>
        <v>0</v>
      </c>
      <c r="Z560" s="1">
        <f t="shared" si="257"/>
        <v>0</v>
      </c>
      <c r="AA560" s="1">
        <f t="shared" si="258"/>
        <v>0</v>
      </c>
      <c r="AD560" s="1">
        <f t="shared" si="259"/>
        <v>3</v>
      </c>
      <c r="AE560" s="1">
        <f t="shared" si="260"/>
        <v>2</v>
      </c>
      <c r="AF560" s="1">
        <f t="shared" si="261"/>
        <v>0</v>
      </c>
      <c r="AG560" s="1">
        <f t="shared" si="262"/>
        <v>0</v>
      </c>
      <c r="AH560" s="1">
        <f t="shared" si="263"/>
        <v>0</v>
      </c>
      <c r="AI560" s="1">
        <f t="shared" si="264"/>
        <v>0</v>
      </c>
      <c r="AK560" s="1" t="str">
        <f t="shared" si="252"/>
        <v>320000</v>
      </c>
    </row>
    <row r="561" spans="4:37" x14ac:dyDescent="0.25">
      <c r="D561" s="27">
        <v>539</v>
      </c>
      <c r="E561" s="27">
        <f t="shared" si="237"/>
        <v>0</v>
      </c>
      <c r="F561" s="27">
        <f t="shared" si="238"/>
        <v>0</v>
      </c>
      <c r="G561" s="27">
        <f t="shared" si="244"/>
        <v>0</v>
      </c>
      <c r="H561" s="2">
        <f>_xlfn.IFNA(IF(MATCH(AK561,$AK$23:AK560,0)&gt;0,0,0),1)</f>
        <v>0</v>
      </c>
      <c r="I561" s="2">
        <f t="shared" si="245"/>
        <v>6</v>
      </c>
      <c r="J561" s="31">
        <f t="shared" si="246"/>
        <v>3</v>
      </c>
      <c r="K561" s="32">
        <f t="shared" si="239"/>
        <v>1</v>
      </c>
      <c r="L561" s="31">
        <f t="shared" si="247"/>
        <v>3</v>
      </c>
      <c r="M561" s="32">
        <f t="shared" si="240"/>
        <v>0</v>
      </c>
      <c r="N561" s="31">
        <f t="shared" si="248"/>
        <v>0</v>
      </c>
      <c r="O561" s="32">
        <f t="shared" si="241"/>
        <v>0</v>
      </c>
      <c r="P561" s="31">
        <f t="shared" si="249"/>
        <v>0</v>
      </c>
      <c r="Q561" s="32">
        <f t="shared" si="242"/>
        <v>0</v>
      </c>
      <c r="R561" s="31">
        <f t="shared" si="250"/>
        <v>0</v>
      </c>
      <c r="S561" s="32">
        <f t="shared" si="243"/>
        <v>0</v>
      </c>
      <c r="T561" s="31">
        <f t="shared" si="251"/>
        <v>0</v>
      </c>
      <c r="V561" s="1">
        <f t="shared" si="253"/>
        <v>3</v>
      </c>
      <c r="W561" s="1">
        <f t="shared" si="254"/>
        <v>3</v>
      </c>
      <c r="X561" s="1">
        <f t="shared" si="255"/>
        <v>0</v>
      </c>
      <c r="Y561" s="1">
        <f t="shared" si="256"/>
        <v>0</v>
      </c>
      <c r="Z561" s="1">
        <f t="shared" si="257"/>
        <v>0</v>
      </c>
      <c r="AA561" s="1">
        <f t="shared" si="258"/>
        <v>0</v>
      </c>
      <c r="AD561" s="1">
        <f t="shared" si="259"/>
        <v>3</v>
      </c>
      <c r="AE561" s="1">
        <f t="shared" si="260"/>
        <v>3</v>
      </c>
      <c r="AF561" s="1">
        <f t="shared" si="261"/>
        <v>0</v>
      </c>
      <c r="AG561" s="1">
        <f t="shared" si="262"/>
        <v>0</v>
      </c>
      <c r="AH561" s="1">
        <f t="shared" si="263"/>
        <v>0</v>
      </c>
      <c r="AI561" s="1">
        <f t="shared" si="264"/>
        <v>0</v>
      </c>
      <c r="AK561" s="1" t="str">
        <f t="shared" si="252"/>
        <v>330000</v>
      </c>
    </row>
    <row r="562" spans="4:37" x14ac:dyDescent="0.25">
      <c r="D562" s="27">
        <v>540</v>
      </c>
      <c r="E562" s="27">
        <f t="shared" si="237"/>
        <v>0</v>
      </c>
      <c r="F562" s="27">
        <f t="shared" si="238"/>
        <v>0</v>
      </c>
      <c r="G562" s="27">
        <f t="shared" si="244"/>
        <v>0</v>
      </c>
      <c r="H562" s="2">
        <f>_xlfn.IFNA(IF(MATCH(AK562,$AK$23:AK561,0)&gt;0,0,0),1)</f>
        <v>0</v>
      </c>
      <c r="I562" s="2">
        <f t="shared" si="245"/>
        <v>7</v>
      </c>
      <c r="J562" s="31">
        <f t="shared" si="246"/>
        <v>4</v>
      </c>
      <c r="K562" s="32">
        <f t="shared" si="239"/>
        <v>0</v>
      </c>
      <c r="L562" s="31">
        <f t="shared" si="247"/>
        <v>3</v>
      </c>
      <c r="M562" s="32">
        <f t="shared" si="240"/>
        <v>0</v>
      </c>
      <c r="N562" s="31">
        <f t="shared" si="248"/>
        <v>0</v>
      </c>
      <c r="O562" s="32">
        <f t="shared" si="241"/>
        <v>0</v>
      </c>
      <c r="P562" s="31">
        <f t="shared" si="249"/>
        <v>0</v>
      </c>
      <c r="Q562" s="32">
        <f t="shared" si="242"/>
        <v>0</v>
      </c>
      <c r="R562" s="31">
        <f t="shared" si="250"/>
        <v>0</v>
      </c>
      <c r="S562" s="32">
        <f t="shared" si="243"/>
        <v>0</v>
      </c>
      <c r="T562" s="31">
        <f t="shared" si="251"/>
        <v>0</v>
      </c>
      <c r="V562" s="1">
        <f t="shared" si="253"/>
        <v>4</v>
      </c>
      <c r="W562" s="1">
        <f t="shared" si="254"/>
        <v>3</v>
      </c>
      <c r="X562" s="1">
        <f t="shared" si="255"/>
        <v>0</v>
      </c>
      <c r="Y562" s="1">
        <f t="shared" si="256"/>
        <v>0</v>
      </c>
      <c r="Z562" s="1">
        <f t="shared" si="257"/>
        <v>0</v>
      </c>
      <c r="AA562" s="1">
        <f t="shared" si="258"/>
        <v>0</v>
      </c>
      <c r="AD562" s="1">
        <f t="shared" si="259"/>
        <v>4</v>
      </c>
      <c r="AE562" s="1">
        <f t="shared" si="260"/>
        <v>3</v>
      </c>
      <c r="AF562" s="1">
        <f t="shared" si="261"/>
        <v>0</v>
      </c>
      <c r="AG562" s="1">
        <f t="shared" si="262"/>
        <v>0</v>
      </c>
      <c r="AH562" s="1">
        <f t="shared" si="263"/>
        <v>0</v>
      </c>
      <c r="AI562" s="1">
        <f t="shared" si="264"/>
        <v>0</v>
      </c>
      <c r="AK562" s="1" t="str">
        <f t="shared" si="252"/>
        <v>430000</v>
      </c>
    </row>
    <row r="563" spans="4:37" x14ac:dyDescent="0.25">
      <c r="D563" s="27">
        <v>541</v>
      </c>
      <c r="E563" s="27">
        <f t="shared" si="237"/>
        <v>0</v>
      </c>
      <c r="F563" s="27">
        <f t="shared" si="238"/>
        <v>0</v>
      </c>
      <c r="G563" s="27">
        <f t="shared" si="244"/>
        <v>0</v>
      </c>
      <c r="H563" s="2">
        <f>_xlfn.IFNA(IF(MATCH(AK563,$AK$23:AK562,0)&gt;0,0,0),1)</f>
        <v>0</v>
      </c>
      <c r="I563" s="2">
        <f t="shared" si="245"/>
        <v>5</v>
      </c>
      <c r="J563" s="31">
        <f t="shared" si="246"/>
        <v>1</v>
      </c>
      <c r="K563" s="32">
        <f t="shared" si="239"/>
        <v>0</v>
      </c>
      <c r="L563" s="31">
        <f t="shared" si="247"/>
        <v>4</v>
      </c>
      <c r="M563" s="32">
        <f t="shared" si="240"/>
        <v>0</v>
      </c>
      <c r="N563" s="31">
        <f t="shared" si="248"/>
        <v>0</v>
      </c>
      <c r="O563" s="32">
        <f t="shared" si="241"/>
        <v>0</v>
      </c>
      <c r="P563" s="31">
        <f t="shared" si="249"/>
        <v>0</v>
      </c>
      <c r="Q563" s="32">
        <f t="shared" si="242"/>
        <v>0</v>
      </c>
      <c r="R563" s="31">
        <f t="shared" si="250"/>
        <v>0</v>
      </c>
      <c r="S563" s="32">
        <f t="shared" si="243"/>
        <v>0</v>
      </c>
      <c r="T563" s="31">
        <f t="shared" si="251"/>
        <v>0</v>
      </c>
      <c r="V563" s="1">
        <f t="shared" si="253"/>
        <v>1</v>
      </c>
      <c r="W563" s="1">
        <f t="shared" si="254"/>
        <v>4</v>
      </c>
      <c r="X563" s="1">
        <f t="shared" si="255"/>
        <v>0</v>
      </c>
      <c r="Y563" s="1">
        <f t="shared" si="256"/>
        <v>0</v>
      </c>
      <c r="Z563" s="1">
        <f t="shared" si="257"/>
        <v>0</v>
      </c>
      <c r="AA563" s="1">
        <f t="shared" si="258"/>
        <v>0</v>
      </c>
      <c r="AD563" s="1">
        <f t="shared" si="259"/>
        <v>4</v>
      </c>
      <c r="AE563" s="1">
        <f t="shared" si="260"/>
        <v>1</v>
      </c>
      <c r="AF563" s="1">
        <f t="shared" si="261"/>
        <v>0</v>
      </c>
      <c r="AG563" s="1">
        <f t="shared" si="262"/>
        <v>0</v>
      </c>
      <c r="AH563" s="1">
        <f t="shared" si="263"/>
        <v>0</v>
      </c>
      <c r="AI563" s="1">
        <f t="shared" si="264"/>
        <v>0</v>
      </c>
      <c r="AK563" s="1" t="str">
        <f t="shared" si="252"/>
        <v>410000</v>
      </c>
    </row>
    <row r="564" spans="4:37" x14ac:dyDescent="0.25">
      <c r="D564" s="27">
        <v>542</v>
      </c>
      <c r="E564" s="27">
        <f t="shared" si="237"/>
        <v>0</v>
      </c>
      <c r="F564" s="27">
        <f t="shared" si="238"/>
        <v>0</v>
      </c>
      <c r="G564" s="27">
        <f t="shared" si="244"/>
        <v>0</v>
      </c>
      <c r="H564" s="2">
        <f>_xlfn.IFNA(IF(MATCH(AK564,$AK$23:AK563,0)&gt;0,0,0),1)</f>
        <v>0</v>
      </c>
      <c r="I564" s="2">
        <f t="shared" si="245"/>
        <v>6</v>
      </c>
      <c r="J564" s="31">
        <f t="shared" si="246"/>
        <v>2</v>
      </c>
      <c r="K564" s="32">
        <f t="shared" si="239"/>
        <v>0</v>
      </c>
      <c r="L564" s="31">
        <f t="shared" si="247"/>
        <v>4</v>
      </c>
      <c r="M564" s="32">
        <f t="shared" si="240"/>
        <v>0</v>
      </c>
      <c r="N564" s="31">
        <f t="shared" si="248"/>
        <v>0</v>
      </c>
      <c r="O564" s="32">
        <f t="shared" si="241"/>
        <v>0</v>
      </c>
      <c r="P564" s="31">
        <f t="shared" si="249"/>
        <v>0</v>
      </c>
      <c r="Q564" s="32">
        <f t="shared" si="242"/>
        <v>0</v>
      </c>
      <c r="R564" s="31">
        <f t="shared" si="250"/>
        <v>0</v>
      </c>
      <c r="S564" s="32">
        <f t="shared" si="243"/>
        <v>0</v>
      </c>
      <c r="T564" s="31">
        <f t="shared" si="251"/>
        <v>0</v>
      </c>
      <c r="V564" s="1">
        <f t="shared" si="253"/>
        <v>2</v>
      </c>
      <c r="W564" s="1">
        <f t="shared" si="254"/>
        <v>4</v>
      </c>
      <c r="X564" s="1">
        <f t="shared" si="255"/>
        <v>0</v>
      </c>
      <c r="Y564" s="1">
        <f t="shared" si="256"/>
        <v>0</v>
      </c>
      <c r="Z564" s="1">
        <f t="shared" si="257"/>
        <v>0</v>
      </c>
      <c r="AA564" s="1">
        <f t="shared" si="258"/>
        <v>0</v>
      </c>
      <c r="AD564" s="1">
        <f t="shared" si="259"/>
        <v>4</v>
      </c>
      <c r="AE564" s="1">
        <f t="shared" si="260"/>
        <v>2</v>
      </c>
      <c r="AF564" s="1">
        <f t="shared" si="261"/>
        <v>0</v>
      </c>
      <c r="AG564" s="1">
        <f t="shared" si="262"/>
        <v>0</v>
      </c>
      <c r="AH564" s="1">
        <f t="shared" si="263"/>
        <v>0</v>
      </c>
      <c r="AI564" s="1">
        <f t="shared" si="264"/>
        <v>0</v>
      </c>
      <c r="AK564" s="1" t="str">
        <f t="shared" si="252"/>
        <v>420000</v>
      </c>
    </row>
    <row r="565" spans="4:37" x14ac:dyDescent="0.25">
      <c r="D565" s="27">
        <v>543</v>
      </c>
      <c r="E565" s="27">
        <f t="shared" si="237"/>
        <v>0</v>
      </c>
      <c r="F565" s="27">
        <f t="shared" si="238"/>
        <v>0</v>
      </c>
      <c r="G565" s="27">
        <f t="shared" si="244"/>
        <v>0</v>
      </c>
      <c r="H565" s="2">
        <f>_xlfn.IFNA(IF(MATCH(AK565,$AK$23:AK564,0)&gt;0,0,0),1)</f>
        <v>0</v>
      </c>
      <c r="I565" s="2">
        <f t="shared" si="245"/>
        <v>7</v>
      </c>
      <c r="J565" s="31">
        <f t="shared" si="246"/>
        <v>3</v>
      </c>
      <c r="K565" s="32">
        <f t="shared" si="239"/>
        <v>0</v>
      </c>
      <c r="L565" s="31">
        <f t="shared" si="247"/>
        <v>4</v>
      </c>
      <c r="M565" s="32">
        <f t="shared" si="240"/>
        <v>0</v>
      </c>
      <c r="N565" s="31">
        <f t="shared" si="248"/>
        <v>0</v>
      </c>
      <c r="O565" s="32">
        <f t="shared" si="241"/>
        <v>0</v>
      </c>
      <c r="P565" s="31">
        <f t="shared" si="249"/>
        <v>0</v>
      </c>
      <c r="Q565" s="32">
        <f t="shared" si="242"/>
        <v>0</v>
      </c>
      <c r="R565" s="31">
        <f t="shared" si="250"/>
        <v>0</v>
      </c>
      <c r="S565" s="32">
        <f t="shared" si="243"/>
        <v>0</v>
      </c>
      <c r="T565" s="31">
        <f t="shared" si="251"/>
        <v>0</v>
      </c>
      <c r="V565" s="1">
        <f t="shared" si="253"/>
        <v>3</v>
      </c>
      <c r="W565" s="1">
        <f t="shared" si="254"/>
        <v>4</v>
      </c>
      <c r="X565" s="1">
        <f t="shared" si="255"/>
        <v>0</v>
      </c>
      <c r="Y565" s="1">
        <f t="shared" si="256"/>
        <v>0</v>
      </c>
      <c r="Z565" s="1">
        <f t="shared" si="257"/>
        <v>0</v>
      </c>
      <c r="AA565" s="1">
        <f t="shared" si="258"/>
        <v>0</v>
      </c>
      <c r="AD565" s="1">
        <f t="shared" si="259"/>
        <v>4</v>
      </c>
      <c r="AE565" s="1">
        <f t="shared" si="260"/>
        <v>3</v>
      </c>
      <c r="AF565" s="1">
        <f t="shared" si="261"/>
        <v>0</v>
      </c>
      <c r="AG565" s="1">
        <f t="shared" si="262"/>
        <v>0</v>
      </c>
      <c r="AH565" s="1">
        <f t="shared" si="263"/>
        <v>0</v>
      </c>
      <c r="AI565" s="1">
        <f t="shared" si="264"/>
        <v>0</v>
      </c>
      <c r="AK565" s="1" t="str">
        <f t="shared" si="252"/>
        <v>430000</v>
      </c>
    </row>
    <row r="566" spans="4:37" x14ac:dyDescent="0.25">
      <c r="D566" s="27">
        <v>544</v>
      </c>
      <c r="E566" s="27">
        <f t="shared" si="237"/>
        <v>0</v>
      </c>
      <c r="F566" s="27">
        <f t="shared" si="238"/>
        <v>0</v>
      </c>
      <c r="G566" s="27">
        <f t="shared" si="244"/>
        <v>0</v>
      </c>
      <c r="H566" s="2">
        <f>_xlfn.IFNA(IF(MATCH(AK566,$AK$23:AK565,0)&gt;0,0,0),1)</f>
        <v>0</v>
      </c>
      <c r="I566" s="2">
        <f t="shared" si="245"/>
        <v>8</v>
      </c>
      <c r="J566" s="31">
        <f t="shared" si="246"/>
        <v>4</v>
      </c>
      <c r="K566" s="32">
        <f t="shared" si="239"/>
        <v>1</v>
      </c>
      <c r="L566" s="31">
        <f t="shared" si="247"/>
        <v>4</v>
      </c>
      <c r="M566" s="32">
        <f t="shared" si="240"/>
        <v>0</v>
      </c>
      <c r="N566" s="31">
        <f t="shared" si="248"/>
        <v>0</v>
      </c>
      <c r="O566" s="32">
        <f t="shared" si="241"/>
        <v>0</v>
      </c>
      <c r="P566" s="31">
        <f t="shared" si="249"/>
        <v>0</v>
      </c>
      <c r="Q566" s="32">
        <f t="shared" si="242"/>
        <v>0</v>
      </c>
      <c r="R566" s="31">
        <f t="shared" si="250"/>
        <v>0</v>
      </c>
      <c r="S566" s="32">
        <f t="shared" si="243"/>
        <v>0</v>
      </c>
      <c r="T566" s="31">
        <f t="shared" si="251"/>
        <v>0</v>
      </c>
      <c r="V566" s="1">
        <f t="shared" si="253"/>
        <v>4</v>
      </c>
      <c r="W566" s="1">
        <f t="shared" si="254"/>
        <v>4</v>
      </c>
      <c r="X566" s="1">
        <f t="shared" si="255"/>
        <v>0</v>
      </c>
      <c r="Y566" s="1">
        <f t="shared" si="256"/>
        <v>0</v>
      </c>
      <c r="Z566" s="1">
        <f t="shared" si="257"/>
        <v>0</v>
      </c>
      <c r="AA566" s="1">
        <f t="shared" si="258"/>
        <v>0</v>
      </c>
      <c r="AD566" s="1">
        <f t="shared" si="259"/>
        <v>4</v>
      </c>
      <c r="AE566" s="1">
        <f t="shared" si="260"/>
        <v>4</v>
      </c>
      <c r="AF566" s="1">
        <f t="shared" si="261"/>
        <v>0</v>
      </c>
      <c r="AG566" s="1">
        <f t="shared" si="262"/>
        <v>0</v>
      </c>
      <c r="AH566" s="1">
        <f t="shared" si="263"/>
        <v>0</v>
      </c>
      <c r="AI566" s="1">
        <f t="shared" si="264"/>
        <v>0</v>
      </c>
      <c r="AK566" s="1" t="str">
        <f t="shared" si="252"/>
        <v>440000</v>
      </c>
    </row>
    <row r="567" spans="4:37" x14ac:dyDescent="0.25">
      <c r="D567" s="27">
        <v>545</v>
      </c>
      <c r="E567" s="27">
        <f t="shared" si="237"/>
        <v>0</v>
      </c>
      <c r="F567" s="27">
        <f t="shared" si="238"/>
        <v>0</v>
      </c>
      <c r="G567" s="27">
        <f t="shared" si="244"/>
        <v>0</v>
      </c>
      <c r="H567" s="2">
        <f>_xlfn.IFNA(IF(MATCH(AK567,$AK$23:AK566,0)&gt;0,0,0),1)</f>
        <v>0</v>
      </c>
      <c r="I567" s="2">
        <f t="shared" si="245"/>
        <v>2</v>
      </c>
      <c r="J567" s="31">
        <f t="shared" si="246"/>
        <v>1</v>
      </c>
      <c r="K567" s="32">
        <f t="shared" si="239"/>
        <v>1</v>
      </c>
      <c r="L567" s="31">
        <f t="shared" si="247"/>
        <v>1</v>
      </c>
      <c r="M567" s="32">
        <f t="shared" si="240"/>
        <v>0</v>
      </c>
      <c r="N567" s="31">
        <f t="shared" si="248"/>
        <v>0</v>
      </c>
      <c r="O567" s="32">
        <f t="shared" si="241"/>
        <v>0</v>
      </c>
      <c r="P567" s="31">
        <f t="shared" si="249"/>
        <v>0</v>
      </c>
      <c r="Q567" s="32">
        <f t="shared" si="242"/>
        <v>0</v>
      </c>
      <c r="R567" s="31">
        <f t="shared" si="250"/>
        <v>0</v>
      </c>
      <c r="S567" s="32">
        <f t="shared" si="243"/>
        <v>0</v>
      </c>
      <c r="T567" s="31">
        <f t="shared" si="251"/>
        <v>0</v>
      </c>
      <c r="V567" s="1">
        <f t="shared" si="253"/>
        <v>1</v>
      </c>
      <c r="W567" s="1">
        <f t="shared" si="254"/>
        <v>1</v>
      </c>
      <c r="X567" s="1">
        <f t="shared" si="255"/>
        <v>0</v>
      </c>
      <c r="Y567" s="1">
        <f t="shared" si="256"/>
        <v>0</v>
      </c>
      <c r="Z567" s="1">
        <f t="shared" si="257"/>
        <v>0</v>
      </c>
      <c r="AA567" s="1">
        <f t="shared" si="258"/>
        <v>0</v>
      </c>
      <c r="AD567" s="1">
        <f t="shared" si="259"/>
        <v>1</v>
      </c>
      <c r="AE567" s="1">
        <f t="shared" si="260"/>
        <v>1</v>
      </c>
      <c r="AF567" s="1">
        <f t="shared" si="261"/>
        <v>0</v>
      </c>
      <c r="AG567" s="1">
        <f t="shared" si="262"/>
        <v>0</v>
      </c>
      <c r="AH567" s="1">
        <f t="shared" si="263"/>
        <v>0</v>
      </c>
      <c r="AI567" s="1">
        <f t="shared" si="264"/>
        <v>0</v>
      </c>
      <c r="AK567" s="1" t="str">
        <f t="shared" si="252"/>
        <v>110000</v>
      </c>
    </row>
    <row r="568" spans="4:37" x14ac:dyDescent="0.25">
      <c r="D568" s="27">
        <v>546</v>
      </c>
      <c r="E568" s="27">
        <f t="shared" si="237"/>
        <v>0</v>
      </c>
      <c r="F568" s="27">
        <f t="shared" si="238"/>
        <v>0</v>
      </c>
      <c r="G568" s="27">
        <f t="shared" si="244"/>
        <v>0</v>
      </c>
      <c r="H568" s="2">
        <f>_xlfn.IFNA(IF(MATCH(AK568,$AK$23:AK567,0)&gt;0,0,0),1)</f>
        <v>0</v>
      </c>
      <c r="I568" s="2">
        <f t="shared" si="245"/>
        <v>3</v>
      </c>
      <c r="J568" s="31">
        <f t="shared" si="246"/>
        <v>2</v>
      </c>
      <c r="K568" s="32">
        <f t="shared" si="239"/>
        <v>0</v>
      </c>
      <c r="L568" s="31">
        <f t="shared" si="247"/>
        <v>1</v>
      </c>
      <c r="M568" s="32">
        <f t="shared" si="240"/>
        <v>0</v>
      </c>
      <c r="N568" s="31">
        <f t="shared" si="248"/>
        <v>0</v>
      </c>
      <c r="O568" s="32">
        <f t="shared" si="241"/>
        <v>0</v>
      </c>
      <c r="P568" s="31">
        <f t="shared" si="249"/>
        <v>0</v>
      </c>
      <c r="Q568" s="32">
        <f t="shared" si="242"/>
        <v>0</v>
      </c>
      <c r="R568" s="31">
        <f t="shared" si="250"/>
        <v>0</v>
      </c>
      <c r="S568" s="32">
        <f t="shared" si="243"/>
        <v>0</v>
      </c>
      <c r="T568" s="31">
        <f t="shared" si="251"/>
        <v>0</v>
      </c>
      <c r="V568" s="1">
        <f t="shared" si="253"/>
        <v>2</v>
      </c>
      <c r="W568" s="1">
        <f t="shared" si="254"/>
        <v>1</v>
      </c>
      <c r="X568" s="1">
        <f t="shared" si="255"/>
        <v>0</v>
      </c>
      <c r="Y568" s="1">
        <f t="shared" si="256"/>
        <v>0</v>
      </c>
      <c r="Z568" s="1">
        <f t="shared" si="257"/>
        <v>0</v>
      </c>
      <c r="AA568" s="1">
        <f t="shared" si="258"/>
        <v>0</v>
      </c>
      <c r="AD568" s="1">
        <f t="shared" si="259"/>
        <v>2</v>
      </c>
      <c r="AE568" s="1">
        <f t="shared" si="260"/>
        <v>1</v>
      </c>
      <c r="AF568" s="1">
        <f t="shared" si="261"/>
        <v>0</v>
      </c>
      <c r="AG568" s="1">
        <f t="shared" si="262"/>
        <v>0</v>
      </c>
      <c r="AH568" s="1">
        <f t="shared" si="263"/>
        <v>0</v>
      </c>
      <c r="AI568" s="1">
        <f t="shared" si="264"/>
        <v>0</v>
      </c>
      <c r="AK568" s="1" t="str">
        <f t="shared" si="252"/>
        <v>210000</v>
      </c>
    </row>
    <row r="569" spans="4:37" x14ac:dyDescent="0.25">
      <c r="D569" s="27">
        <v>547</v>
      </c>
      <c r="E569" s="27">
        <f t="shared" si="237"/>
        <v>0</v>
      </c>
      <c r="F569" s="27">
        <f t="shared" si="238"/>
        <v>0</v>
      </c>
      <c r="G569" s="27">
        <f t="shared" si="244"/>
        <v>0</v>
      </c>
      <c r="H569" s="2">
        <f>_xlfn.IFNA(IF(MATCH(AK569,$AK$23:AK568,0)&gt;0,0,0),1)</f>
        <v>0</v>
      </c>
      <c r="I569" s="2">
        <f t="shared" si="245"/>
        <v>4</v>
      </c>
      <c r="J569" s="31">
        <f t="shared" si="246"/>
        <v>3</v>
      </c>
      <c r="K569" s="32">
        <f t="shared" si="239"/>
        <v>0</v>
      </c>
      <c r="L569" s="31">
        <f t="shared" si="247"/>
        <v>1</v>
      </c>
      <c r="M569" s="32">
        <f t="shared" si="240"/>
        <v>0</v>
      </c>
      <c r="N569" s="31">
        <f t="shared" si="248"/>
        <v>0</v>
      </c>
      <c r="O569" s="32">
        <f t="shared" si="241"/>
        <v>0</v>
      </c>
      <c r="P569" s="31">
        <f t="shared" si="249"/>
        <v>0</v>
      </c>
      <c r="Q569" s="32">
        <f t="shared" si="242"/>
        <v>0</v>
      </c>
      <c r="R569" s="31">
        <f t="shared" si="250"/>
        <v>0</v>
      </c>
      <c r="S569" s="32">
        <f t="shared" si="243"/>
        <v>0</v>
      </c>
      <c r="T569" s="31">
        <f t="shared" si="251"/>
        <v>0</v>
      </c>
      <c r="V569" s="1">
        <f t="shared" si="253"/>
        <v>3</v>
      </c>
      <c r="W569" s="1">
        <f t="shared" si="254"/>
        <v>1</v>
      </c>
      <c r="X569" s="1">
        <f t="shared" si="255"/>
        <v>0</v>
      </c>
      <c r="Y569" s="1">
        <f t="shared" si="256"/>
        <v>0</v>
      </c>
      <c r="Z569" s="1">
        <f t="shared" si="257"/>
        <v>0</v>
      </c>
      <c r="AA569" s="1">
        <f t="shared" si="258"/>
        <v>0</v>
      </c>
      <c r="AD569" s="1">
        <f t="shared" si="259"/>
        <v>3</v>
      </c>
      <c r="AE569" s="1">
        <f t="shared" si="260"/>
        <v>1</v>
      </c>
      <c r="AF569" s="1">
        <f t="shared" si="261"/>
        <v>0</v>
      </c>
      <c r="AG569" s="1">
        <f t="shared" si="262"/>
        <v>0</v>
      </c>
      <c r="AH569" s="1">
        <f t="shared" si="263"/>
        <v>0</v>
      </c>
      <c r="AI569" s="1">
        <f t="shared" si="264"/>
        <v>0</v>
      </c>
      <c r="AK569" s="1" t="str">
        <f t="shared" si="252"/>
        <v>310000</v>
      </c>
    </row>
    <row r="570" spans="4:37" x14ac:dyDescent="0.25">
      <c r="D570" s="27">
        <v>548</v>
      </c>
      <c r="E570" s="27">
        <f t="shared" si="237"/>
        <v>0</v>
      </c>
      <c r="F570" s="27">
        <f t="shared" si="238"/>
        <v>0</v>
      </c>
      <c r="G570" s="27">
        <f t="shared" si="244"/>
        <v>0</v>
      </c>
      <c r="H570" s="2">
        <f>_xlfn.IFNA(IF(MATCH(AK570,$AK$23:AK569,0)&gt;0,0,0),1)</f>
        <v>0</v>
      </c>
      <c r="I570" s="2">
        <f t="shared" si="245"/>
        <v>5</v>
      </c>
      <c r="J570" s="31">
        <f t="shared" si="246"/>
        <v>4</v>
      </c>
      <c r="K570" s="32">
        <f t="shared" si="239"/>
        <v>0</v>
      </c>
      <c r="L570" s="31">
        <f t="shared" si="247"/>
        <v>1</v>
      </c>
      <c r="M570" s="32">
        <f t="shared" si="240"/>
        <v>0</v>
      </c>
      <c r="N570" s="31">
        <f t="shared" si="248"/>
        <v>0</v>
      </c>
      <c r="O570" s="32">
        <f t="shared" si="241"/>
        <v>0</v>
      </c>
      <c r="P570" s="31">
        <f t="shared" si="249"/>
        <v>0</v>
      </c>
      <c r="Q570" s="32">
        <f t="shared" si="242"/>
        <v>0</v>
      </c>
      <c r="R570" s="31">
        <f t="shared" si="250"/>
        <v>0</v>
      </c>
      <c r="S570" s="32">
        <f t="shared" si="243"/>
        <v>0</v>
      </c>
      <c r="T570" s="31">
        <f t="shared" si="251"/>
        <v>0</v>
      </c>
      <c r="V570" s="1">
        <f t="shared" si="253"/>
        <v>4</v>
      </c>
      <c r="W570" s="1">
        <f t="shared" si="254"/>
        <v>1</v>
      </c>
      <c r="X570" s="1">
        <f t="shared" si="255"/>
        <v>0</v>
      </c>
      <c r="Y570" s="1">
        <f t="shared" si="256"/>
        <v>0</v>
      </c>
      <c r="Z570" s="1">
        <f t="shared" si="257"/>
        <v>0</v>
      </c>
      <c r="AA570" s="1">
        <f t="shared" si="258"/>
        <v>0</v>
      </c>
      <c r="AD570" s="1">
        <f t="shared" si="259"/>
        <v>4</v>
      </c>
      <c r="AE570" s="1">
        <f t="shared" si="260"/>
        <v>1</v>
      </c>
      <c r="AF570" s="1">
        <f t="shared" si="261"/>
        <v>0</v>
      </c>
      <c r="AG570" s="1">
        <f t="shared" si="262"/>
        <v>0</v>
      </c>
      <c r="AH570" s="1">
        <f t="shared" si="263"/>
        <v>0</v>
      </c>
      <c r="AI570" s="1">
        <f t="shared" si="264"/>
        <v>0</v>
      </c>
      <c r="AK570" s="1" t="str">
        <f t="shared" si="252"/>
        <v>410000</v>
      </c>
    </row>
    <row r="571" spans="4:37" x14ac:dyDescent="0.25">
      <c r="D571" s="27">
        <v>549</v>
      </c>
      <c r="E571" s="27">
        <f t="shared" si="237"/>
        <v>0</v>
      </c>
      <c r="F571" s="27">
        <f t="shared" si="238"/>
        <v>0</v>
      </c>
      <c r="G571" s="27">
        <f t="shared" si="244"/>
        <v>0</v>
      </c>
      <c r="H571" s="2">
        <f>_xlfn.IFNA(IF(MATCH(AK571,$AK$23:AK570,0)&gt;0,0,0),1)</f>
        <v>0</v>
      </c>
      <c r="I571" s="2">
        <f t="shared" si="245"/>
        <v>3</v>
      </c>
      <c r="J571" s="31">
        <f t="shared" si="246"/>
        <v>1</v>
      </c>
      <c r="K571" s="32">
        <f t="shared" si="239"/>
        <v>0</v>
      </c>
      <c r="L571" s="31">
        <f t="shared" si="247"/>
        <v>2</v>
      </c>
      <c r="M571" s="32">
        <f t="shared" si="240"/>
        <v>0</v>
      </c>
      <c r="N571" s="31">
        <f t="shared" si="248"/>
        <v>0</v>
      </c>
      <c r="O571" s="32">
        <f t="shared" si="241"/>
        <v>0</v>
      </c>
      <c r="P571" s="31">
        <f t="shared" si="249"/>
        <v>0</v>
      </c>
      <c r="Q571" s="32">
        <f t="shared" si="242"/>
        <v>0</v>
      </c>
      <c r="R571" s="31">
        <f t="shared" si="250"/>
        <v>0</v>
      </c>
      <c r="S571" s="32">
        <f t="shared" si="243"/>
        <v>0</v>
      </c>
      <c r="T571" s="31">
        <f t="shared" si="251"/>
        <v>0</v>
      </c>
      <c r="V571" s="1">
        <f t="shared" si="253"/>
        <v>1</v>
      </c>
      <c r="W571" s="1">
        <f t="shared" si="254"/>
        <v>2</v>
      </c>
      <c r="X571" s="1">
        <f t="shared" si="255"/>
        <v>0</v>
      </c>
      <c r="Y571" s="1">
        <f t="shared" si="256"/>
        <v>0</v>
      </c>
      <c r="Z571" s="1">
        <f t="shared" si="257"/>
        <v>0</v>
      </c>
      <c r="AA571" s="1">
        <f t="shared" si="258"/>
        <v>0</v>
      </c>
      <c r="AD571" s="1">
        <f t="shared" si="259"/>
        <v>2</v>
      </c>
      <c r="AE571" s="1">
        <f t="shared" si="260"/>
        <v>1</v>
      </c>
      <c r="AF571" s="1">
        <f t="shared" si="261"/>
        <v>0</v>
      </c>
      <c r="AG571" s="1">
        <f t="shared" si="262"/>
        <v>0</v>
      </c>
      <c r="AH571" s="1">
        <f t="shared" si="263"/>
        <v>0</v>
      </c>
      <c r="AI571" s="1">
        <f t="shared" si="264"/>
        <v>0</v>
      </c>
      <c r="AK571" s="1" t="str">
        <f t="shared" si="252"/>
        <v>210000</v>
      </c>
    </row>
    <row r="572" spans="4:37" x14ac:dyDescent="0.25">
      <c r="D572" s="27">
        <v>550</v>
      </c>
      <c r="E572" s="27">
        <f t="shared" si="237"/>
        <v>0</v>
      </c>
      <c r="F572" s="27">
        <f t="shared" si="238"/>
        <v>0</v>
      </c>
      <c r="G572" s="27">
        <f t="shared" si="244"/>
        <v>0</v>
      </c>
      <c r="H572" s="2">
        <f>_xlfn.IFNA(IF(MATCH(AK572,$AK$23:AK571,0)&gt;0,0,0),1)</f>
        <v>0</v>
      </c>
      <c r="I572" s="2">
        <f t="shared" si="245"/>
        <v>4</v>
      </c>
      <c r="J572" s="31">
        <f t="shared" si="246"/>
        <v>2</v>
      </c>
      <c r="K572" s="32">
        <f t="shared" si="239"/>
        <v>1</v>
      </c>
      <c r="L572" s="31">
        <f t="shared" si="247"/>
        <v>2</v>
      </c>
      <c r="M572" s="32">
        <f t="shared" si="240"/>
        <v>0</v>
      </c>
      <c r="N572" s="31">
        <f t="shared" si="248"/>
        <v>0</v>
      </c>
      <c r="O572" s="32">
        <f t="shared" si="241"/>
        <v>0</v>
      </c>
      <c r="P572" s="31">
        <f t="shared" si="249"/>
        <v>0</v>
      </c>
      <c r="Q572" s="32">
        <f t="shared" si="242"/>
        <v>0</v>
      </c>
      <c r="R572" s="31">
        <f t="shared" si="250"/>
        <v>0</v>
      </c>
      <c r="S572" s="32">
        <f t="shared" si="243"/>
        <v>0</v>
      </c>
      <c r="T572" s="31">
        <f t="shared" si="251"/>
        <v>0</v>
      </c>
      <c r="V572" s="1">
        <f t="shared" si="253"/>
        <v>2</v>
      </c>
      <c r="W572" s="1">
        <f t="shared" si="254"/>
        <v>2</v>
      </c>
      <c r="X572" s="1">
        <f t="shared" si="255"/>
        <v>0</v>
      </c>
      <c r="Y572" s="1">
        <f t="shared" si="256"/>
        <v>0</v>
      </c>
      <c r="Z572" s="1">
        <f t="shared" si="257"/>
        <v>0</v>
      </c>
      <c r="AA572" s="1">
        <f t="shared" si="258"/>
        <v>0</v>
      </c>
      <c r="AD572" s="1">
        <f t="shared" si="259"/>
        <v>2</v>
      </c>
      <c r="AE572" s="1">
        <f t="shared" si="260"/>
        <v>2</v>
      </c>
      <c r="AF572" s="1">
        <f t="shared" si="261"/>
        <v>0</v>
      </c>
      <c r="AG572" s="1">
        <f t="shared" si="262"/>
        <v>0</v>
      </c>
      <c r="AH572" s="1">
        <f t="shared" si="263"/>
        <v>0</v>
      </c>
      <c r="AI572" s="1">
        <f t="shared" si="264"/>
        <v>0</v>
      </c>
      <c r="AK572" s="1" t="str">
        <f t="shared" si="252"/>
        <v>220000</v>
      </c>
    </row>
    <row r="573" spans="4:37" x14ac:dyDescent="0.25">
      <c r="D573" s="27">
        <v>551</v>
      </c>
      <c r="E573" s="27">
        <f t="shared" si="237"/>
        <v>0</v>
      </c>
      <c r="F573" s="27">
        <f t="shared" si="238"/>
        <v>0</v>
      </c>
      <c r="G573" s="27">
        <f t="shared" si="244"/>
        <v>0</v>
      </c>
      <c r="H573" s="2">
        <f>_xlfn.IFNA(IF(MATCH(AK573,$AK$23:AK572,0)&gt;0,0,0),1)</f>
        <v>0</v>
      </c>
      <c r="I573" s="2">
        <f t="shared" si="245"/>
        <v>5</v>
      </c>
      <c r="J573" s="31">
        <f t="shared" si="246"/>
        <v>3</v>
      </c>
      <c r="K573" s="32">
        <f t="shared" si="239"/>
        <v>0</v>
      </c>
      <c r="L573" s="31">
        <f t="shared" si="247"/>
        <v>2</v>
      </c>
      <c r="M573" s="32">
        <f t="shared" si="240"/>
        <v>0</v>
      </c>
      <c r="N573" s="31">
        <f t="shared" si="248"/>
        <v>0</v>
      </c>
      <c r="O573" s="32">
        <f t="shared" si="241"/>
        <v>0</v>
      </c>
      <c r="P573" s="31">
        <f t="shared" si="249"/>
        <v>0</v>
      </c>
      <c r="Q573" s="32">
        <f t="shared" si="242"/>
        <v>0</v>
      </c>
      <c r="R573" s="31">
        <f t="shared" si="250"/>
        <v>0</v>
      </c>
      <c r="S573" s="32">
        <f t="shared" si="243"/>
        <v>0</v>
      </c>
      <c r="T573" s="31">
        <f t="shared" si="251"/>
        <v>0</v>
      </c>
      <c r="V573" s="1">
        <f t="shared" si="253"/>
        <v>3</v>
      </c>
      <c r="W573" s="1">
        <f t="shared" si="254"/>
        <v>2</v>
      </c>
      <c r="X573" s="1">
        <f t="shared" si="255"/>
        <v>0</v>
      </c>
      <c r="Y573" s="1">
        <f t="shared" si="256"/>
        <v>0</v>
      </c>
      <c r="Z573" s="1">
        <f t="shared" si="257"/>
        <v>0</v>
      </c>
      <c r="AA573" s="1">
        <f t="shared" si="258"/>
        <v>0</v>
      </c>
      <c r="AD573" s="1">
        <f t="shared" si="259"/>
        <v>3</v>
      </c>
      <c r="AE573" s="1">
        <f t="shared" si="260"/>
        <v>2</v>
      </c>
      <c r="AF573" s="1">
        <f t="shared" si="261"/>
        <v>0</v>
      </c>
      <c r="AG573" s="1">
        <f t="shared" si="262"/>
        <v>0</v>
      </c>
      <c r="AH573" s="1">
        <f t="shared" si="263"/>
        <v>0</v>
      </c>
      <c r="AI573" s="1">
        <f t="shared" si="264"/>
        <v>0</v>
      </c>
      <c r="AK573" s="1" t="str">
        <f t="shared" si="252"/>
        <v>320000</v>
      </c>
    </row>
    <row r="574" spans="4:37" x14ac:dyDescent="0.25">
      <c r="D574" s="27">
        <v>552</v>
      </c>
      <c r="E574" s="27">
        <f t="shared" si="237"/>
        <v>0</v>
      </c>
      <c r="F574" s="27">
        <f t="shared" si="238"/>
        <v>0</v>
      </c>
      <c r="G574" s="27">
        <f t="shared" si="244"/>
        <v>0</v>
      </c>
      <c r="H574" s="2">
        <f>_xlfn.IFNA(IF(MATCH(AK574,$AK$23:AK573,0)&gt;0,0,0),1)</f>
        <v>0</v>
      </c>
      <c r="I574" s="2">
        <f t="shared" si="245"/>
        <v>6</v>
      </c>
      <c r="J574" s="31">
        <f t="shared" si="246"/>
        <v>4</v>
      </c>
      <c r="K574" s="32">
        <f t="shared" si="239"/>
        <v>0</v>
      </c>
      <c r="L574" s="31">
        <f t="shared" si="247"/>
        <v>2</v>
      </c>
      <c r="M574" s="32">
        <f t="shared" si="240"/>
        <v>0</v>
      </c>
      <c r="N574" s="31">
        <f t="shared" si="248"/>
        <v>0</v>
      </c>
      <c r="O574" s="32">
        <f t="shared" si="241"/>
        <v>0</v>
      </c>
      <c r="P574" s="31">
        <f t="shared" si="249"/>
        <v>0</v>
      </c>
      <c r="Q574" s="32">
        <f t="shared" si="242"/>
        <v>0</v>
      </c>
      <c r="R574" s="31">
        <f t="shared" si="250"/>
        <v>0</v>
      </c>
      <c r="S574" s="32">
        <f t="shared" si="243"/>
        <v>0</v>
      </c>
      <c r="T574" s="31">
        <f t="shared" si="251"/>
        <v>0</v>
      </c>
      <c r="V574" s="1">
        <f t="shared" si="253"/>
        <v>4</v>
      </c>
      <c r="W574" s="1">
        <f t="shared" si="254"/>
        <v>2</v>
      </c>
      <c r="X574" s="1">
        <f t="shared" si="255"/>
        <v>0</v>
      </c>
      <c r="Y574" s="1">
        <f t="shared" si="256"/>
        <v>0</v>
      </c>
      <c r="Z574" s="1">
        <f t="shared" si="257"/>
        <v>0</v>
      </c>
      <c r="AA574" s="1">
        <f t="shared" si="258"/>
        <v>0</v>
      </c>
      <c r="AD574" s="1">
        <f t="shared" si="259"/>
        <v>4</v>
      </c>
      <c r="AE574" s="1">
        <f t="shared" si="260"/>
        <v>2</v>
      </c>
      <c r="AF574" s="1">
        <f t="shared" si="261"/>
        <v>0</v>
      </c>
      <c r="AG574" s="1">
        <f t="shared" si="262"/>
        <v>0</v>
      </c>
      <c r="AH574" s="1">
        <f t="shared" si="263"/>
        <v>0</v>
      </c>
      <c r="AI574" s="1">
        <f t="shared" si="264"/>
        <v>0</v>
      </c>
      <c r="AK574" s="1" t="str">
        <f t="shared" si="252"/>
        <v>420000</v>
      </c>
    </row>
    <row r="575" spans="4:37" x14ac:dyDescent="0.25">
      <c r="D575" s="27">
        <v>553</v>
      </c>
      <c r="E575" s="27">
        <f t="shared" si="237"/>
        <v>0</v>
      </c>
      <c r="F575" s="27">
        <f t="shared" si="238"/>
        <v>0</v>
      </c>
      <c r="G575" s="27">
        <f t="shared" si="244"/>
        <v>0</v>
      </c>
      <c r="H575" s="2">
        <f>_xlfn.IFNA(IF(MATCH(AK575,$AK$23:AK574,0)&gt;0,0,0),1)</f>
        <v>0</v>
      </c>
      <c r="I575" s="2">
        <f t="shared" si="245"/>
        <v>4</v>
      </c>
      <c r="J575" s="31">
        <f t="shared" si="246"/>
        <v>1</v>
      </c>
      <c r="K575" s="32">
        <f t="shared" si="239"/>
        <v>0</v>
      </c>
      <c r="L575" s="31">
        <f t="shared" si="247"/>
        <v>3</v>
      </c>
      <c r="M575" s="32">
        <f t="shared" si="240"/>
        <v>0</v>
      </c>
      <c r="N575" s="31">
        <f t="shared" si="248"/>
        <v>0</v>
      </c>
      <c r="O575" s="32">
        <f t="shared" si="241"/>
        <v>0</v>
      </c>
      <c r="P575" s="31">
        <f t="shared" si="249"/>
        <v>0</v>
      </c>
      <c r="Q575" s="32">
        <f t="shared" si="242"/>
        <v>0</v>
      </c>
      <c r="R575" s="31">
        <f t="shared" si="250"/>
        <v>0</v>
      </c>
      <c r="S575" s="32">
        <f t="shared" si="243"/>
        <v>0</v>
      </c>
      <c r="T575" s="31">
        <f t="shared" si="251"/>
        <v>0</v>
      </c>
      <c r="V575" s="1">
        <f t="shared" si="253"/>
        <v>1</v>
      </c>
      <c r="W575" s="1">
        <f t="shared" si="254"/>
        <v>3</v>
      </c>
      <c r="X575" s="1">
        <f t="shared" si="255"/>
        <v>0</v>
      </c>
      <c r="Y575" s="1">
        <f t="shared" si="256"/>
        <v>0</v>
      </c>
      <c r="Z575" s="1">
        <f t="shared" si="257"/>
        <v>0</v>
      </c>
      <c r="AA575" s="1">
        <f t="shared" si="258"/>
        <v>0</v>
      </c>
      <c r="AD575" s="1">
        <f t="shared" si="259"/>
        <v>3</v>
      </c>
      <c r="AE575" s="1">
        <f t="shared" si="260"/>
        <v>1</v>
      </c>
      <c r="AF575" s="1">
        <f t="shared" si="261"/>
        <v>0</v>
      </c>
      <c r="AG575" s="1">
        <f t="shared" si="262"/>
        <v>0</v>
      </c>
      <c r="AH575" s="1">
        <f t="shared" si="263"/>
        <v>0</v>
      </c>
      <c r="AI575" s="1">
        <f t="shared" si="264"/>
        <v>0</v>
      </c>
      <c r="AK575" s="1" t="str">
        <f t="shared" si="252"/>
        <v>310000</v>
      </c>
    </row>
    <row r="576" spans="4:37" x14ac:dyDescent="0.25">
      <c r="D576" s="27">
        <v>554</v>
      </c>
      <c r="E576" s="27">
        <f t="shared" si="237"/>
        <v>0</v>
      </c>
      <c r="F576" s="27">
        <f t="shared" si="238"/>
        <v>0</v>
      </c>
      <c r="G576" s="27">
        <f t="shared" si="244"/>
        <v>0</v>
      </c>
      <c r="H576" s="2">
        <f>_xlfn.IFNA(IF(MATCH(AK576,$AK$23:AK575,0)&gt;0,0,0),1)</f>
        <v>0</v>
      </c>
      <c r="I576" s="2">
        <f t="shared" si="245"/>
        <v>5</v>
      </c>
      <c r="J576" s="31">
        <f t="shared" si="246"/>
        <v>2</v>
      </c>
      <c r="K576" s="32">
        <f t="shared" si="239"/>
        <v>0</v>
      </c>
      <c r="L576" s="31">
        <f t="shared" si="247"/>
        <v>3</v>
      </c>
      <c r="M576" s="32">
        <f t="shared" si="240"/>
        <v>0</v>
      </c>
      <c r="N576" s="31">
        <f t="shared" si="248"/>
        <v>0</v>
      </c>
      <c r="O576" s="32">
        <f t="shared" si="241"/>
        <v>0</v>
      </c>
      <c r="P576" s="31">
        <f t="shared" si="249"/>
        <v>0</v>
      </c>
      <c r="Q576" s="32">
        <f t="shared" si="242"/>
        <v>0</v>
      </c>
      <c r="R576" s="31">
        <f t="shared" si="250"/>
        <v>0</v>
      </c>
      <c r="S576" s="32">
        <f t="shared" si="243"/>
        <v>0</v>
      </c>
      <c r="T576" s="31">
        <f t="shared" si="251"/>
        <v>0</v>
      </c>
      <c r="V576" s="1">
        <f t="shared" si="253"/>
        <v>2</v>
      </c>
      <c r="W576" s="1">
        <f t="shared" si="254"/>
        <v>3</v>
      </c>
      <c r="X576" s="1">
        <f t="shared" si="255"/>
        <v>0</v>
      </c>
      <c r="Y576" s="1">
        <f t="shared" si="256"/>
        <v>0</v>
      </c>
      <c r="Z576" s="1">
        <f t="shared" si="257"/>
        <v>0</v>
      </c>
      <c r="AA576" s="1">
        <f t="shared" si="258"/>
        <v>0</v>
      </c>
      <c r="AD576" s="1">
        <f t="shared" si="259"/>
        <v>3</v>
      </c>
      <c r="AE576" s="1">
        <f t="shared" si="260"/>
        <v>2</v>
      </c>
      <c r="AF576" s="1">
        <f t="shared" si="261"/>
        <v>0</v>
      </c>
      <c r="AG576" s="1">
        <f t="shared" si="262"/>
        <v>0</v>
      </c>
      <c r="AH576" s="1">
        <f t="shared" si="263"/>
        <v>0</v>
      </c>
      <c r="AI576" s="1">
        <f t="shared" si="264"/>
        <v>0</v>
      </c>
      <c r="AK576" s="1" t="str">
        <f t="shared" si="252"/>
        <v>320000</v>
      </c>
    </row>
    <row r="577" spans="4:37" x14ac:dyDescent="0.25">
      <c r="D577" s="27">
        <v>555</v>
      </c>
      <c r="E577" s="27">
        <f t="shared" si="237"/>
        <v>0</v>
      </c>
      <c r="F577" s="27">
        <f t="shared" si="238"/>
        <v>0</v>
      </c>
      <c r="G577" s="27">
        <f t="shared" si="244"/>
        <v>0</v>
      </c>
      <c r="H577" s="2">
        <f>_xlfn.IFNA(IF(MATCH(AK577,$AK$23:AK576,0)&gt;0,0,0),1)</f>
        <v>0</v>
      </c>
      <c r="I577" s="2">
        <f t="shared" si="245"/>
        <v>6</v>
      </c>
      <c r="J577" s="31">
        <f t="shared" si="246"/>
        <v>3</v>
      </c>
      <c r="K577" s="32">
        <f t="shared" si="239"/>
        <v>1</v>
      </c>
      <c r="L577" s="31">
        <f t="shared" si="247"/>
        <v>3</v>
      </c>
      <c r="M577" s="32">
        <f t="shared" si="240"/>
        <v>0</v>
      </c>
      <c r="N577" s="31">
        <f t="shared" si="248"/>
        <v>0</v>
      </c>
      <c r="O577" s="32">
        <f t="shared" si="241"/>
        <v>0</v>
      </c>
      <c r="P577" s="31">
        <f t="shared" si="249"/>
        <v>0</v>
      </c>
      <c r="Q577" s="32">
        <f t="shared" si="242"/>
        <v>0</v>
      </c>
      <c r="R577" s="31">
        <f t="shared" si="250"/>
        <v>0</v>
      </c>
      <c r="S577" s="32">
        <f t="shared" si="243"/>
        <v>0</v>
      </c>
      <c r="T577" s="31">
        <f t="shared" si="251"/>
        <v>0</v>
      </c>
      <c r="V577" s="1">
        <f t="shared" si="253"/>
        <v>3</v>
      </c>
      <c r="W577" s="1">
        <f t="shared" si="254"/>
        <v>3</v>
      </c>
      <c r="X577" s="1">
        <f t="shared" si="255"/>
        <v>0</v>
      </c>
      <c r="Y577" s="1">
        <f t="shared" si="256"/>
        <v>0</v>
      </c>
      <c r="Z577" s="1">
        <f t="shared" si="257"/>
        <v>0</v>
      </c>
      <c r="AA577" s="1">
        <f t="shared" si="258"/>
        <v>0</v>
      </c>
      <c r="AD577" s="1">
        <f t="shared" si="259"/>
        <v>3</v>
      </c>
      <c r="AE577" s="1">
        <f t="shared" si="260"/>
        <v>3</v>
      </c>
      <c r="AF577" s="1">
        <f t="shared" si="261"/>
        <v>0</v>
      </c>
      <c r="AG577" s="1">
        <f t="shared" si="262"/>
        <v>0</v>
      </c>
      <c r="AH577" s="1">
        <f t="shared" si="263"/>
        <v>0</v>
      </c>
      <c r="AI577" s="1">
        <f t="shared" si="264"/>
        <v>0</v>
      </c>
      <c r="AK577" s="1" t="str">
        <f t="shared" si="252"/>
        <v>330000</v>
      </c>
    </row>
    <row r="578" spans="4:37" x14ac:dyDescent="0.25">
      <c r="D578" s="27">
        <v>556</v>
      </c>
      <c r="E578" s="27">
        <f t="shared" si="237"/>
        <v>0</v>
      </c>
      <c r="F578" s="27">
        <f t="shared" si="238"/>
        <v>0</v>
      </c>
      <c r="G578" s="27">
        <f t="shared" si="244"/>
        <v>0</v>
      </c>
      <c r="H578" s="2">
        <f>_xlfn.IFNA(IF(MATCH(AK578,$AK$23:AK577,0)&gt;0,0,0),1)</f>
        <v>0</v>
      </c>
      <c r="I578" s="2">
        <f t="shared" si="245"/>
        <v>7</v>
      </c>
      <c r="J578" s="31">
        <f t="shared" si="246"/>
        <v>4</v>
      </c>
      <c r="K578" s="32">
        <f t="shared" si="239"/>
        <v>0</v>
      </c>
      <c r="L578" s="31">
        <f t="shared" si="247"/>
        <v>3</v>
      </c>
      <c r="M578" s="32">
        <f t="shared" si="240"/>
        <v>0</v>
      </c>
      <c r="N578" s="31">
        <f t="shared" si="248"/>
        <v>0</v>
      </c>
      <c r="O578" s="32">
        <f t="shared" si="241"/>
        <v>0</v>
      </c>
      <c r="P578" s="31">
        <f t="shared" si="249"/>
        <v>0</v>
      </c>
      <c r="Q578" s="32">
        <f t="shared" si="242"/>
        <v>0</v>
      </c>
      <c r="R578" s="31">
        <f t="shared" si="250"/>
        <v>0</v>
      </c>
      <c r="S578" s="32">
        <f t="shared" si="243"/>
        <v>0</v>
      </c>
      <c r="T578" s="31">
        <f t="shared" si="251"/>
        <v>0</v>
      </c>
      <c r="V578" s="1">
        <f t="shared" si="253"/>
        <v>4</v>
      </c>
      <c r="W578" s="1">
        <f t="shared" si="254"/>
        <v>3</v>
      </c>
      <c r="X578" s="1">
        <f t="shared" si="255"/>
        <v>0</v>
      </c>
      <c r="Y578" s="1">
        <f t="shared" si="256"/>
        <v>0</v>
      </c>
      <c r="Z578" s="1">
        <f t="shared" si="257"/>
        <v>0</v>
      </c>
      <c r="AA578" s="1">
        <f t="shared" si="258"/>
        <v>0</v>
      </c>
      <c r="AD578" s="1">
        <f t="shared" si="259"/>
        <v>4</v>
      </c>
      <c r="AE578" s="1">
        <f t="shared" si="260"/>
        <v>3</v>
      </c>
      <c r="AF578" s="1">
        <f t="shared" si="261"/>
        <v>0</v>
      </c>
      <c r="AG578" s="1">
        <f t="shared" si="262"/>
        <v>0</v>
      </c>
      <c r="AH578" s="1">
        <f t="shared" si="263"/>
        <v>0</v>
      </c>
      <c r="AI578" s="1">
        <f t="shared" si="264"/>
        <v>0</v>
      </c>
      <c r="AK578" s="1" t="str">
        <f t="shared" si="252"/>
        <v>430000</v>
      </c>
    </row>
    <row r="579" spans="4:37" x14ac:dyDescent="0.25">
      <c r="D579" s="27">
        <v>557</v>
      </c>
      <c r="E579" s="27">
        <f t="shared" si="237"/>
        <v>0</v>
      </c>
      <c r="F579" s="27">
        <f t="shared" si="238"/>
        <v>0</v>
      </c>
      <c r="G579" s="27">
        <f t="shared" si="244"/>
        <v>0</v>
      </c>
      <c r="H579" s="2">
        <f>_xlfn.IFNA(IF(MATCH(AK579,$AK$23:AK578,0)&gt;0,0,0),1)</f>
        <v>0</v>
      </c>
      <c r="I579" s="2">
        <f t="shared" si="245"/>
        <v>5</v>
      </c>
      <c r="J579" s="31">
        <f t="shared" si="246"/>
        <v>1</v>
      </c>
      <c r="K579" s="32">
        <f t="shared" si="239"/>
        <v>0</v>
      </c>
      <c r="L579" s="31">
        <f t="shared" si="247"/>
        <v>4</v>
      </c>
      <c r="M579" s="32">
        <f t="shared" si="240"/>
        <v>0</v>
      </c>
      <c r="N579" s="31">
        <f t="shared" si="248"/>
        <v>0</v>
      </c>
      <c r="O579" s="32">
        <f t="shared" si="241"/>
        <v>0</v>
      </c>
      <c r="P579" s="31">
        <f t="shared" si="249"/>
        <v>0</v>
      </c>
      <c r="Q579" s="32">
        <f t="shared" si="242"/>
        <v>0</v>
      </c>
      <c r="R579" s="31">
        <f t="shared" si="250"/>
        <v>0</v>
      </c>
      <c r="S579" s="32">
        <f t="shared" si="243"/>
        <v>0</v>
      </c>
      <c r="T579" s="31">
        <f t="shared" si="251"/>
        <v>0</v>
      </c>
      <c r="V579" s="1">
        <f t="shared" si="253"/>
        <v>1</v>
      </c>
      <c r="W579" s="1">
        <f t="shared" si="254"/>
        <v>4</v>
      </c>
      <c r="X579" s="1">
        <f t="shared" si="255"/>
        <v>0</v>
      </c>
      <c r="Y579" s="1">
        <f t="shared" si="256"/>
        <v>0</v>
      </c>
      <c r="Z579" s="1">
        <f t="shared" si="257"/>
        <v>0</v>
      </c>
      <c r="AA579" s="1">
        <f t="shared" si="258"/>
        <v>0</v>
      </c>
      <c r="AD579" s="1">
        <f t="shared" si="259"/>
        <v>4</v>
      </c>
      <c r="AE579" s="1">
        <f t="shared" si="260"/>
        <v>1</v>
      </c>
      <c r="AF579" s="1">
        <f t="shared" si="261"/>
        <v>0</v>
      </c>
      <c r="AG579" s="1">
        <f t="shared" si="262"/>
        <v>0</v>
      </c>
      <c r="AH579" s="1">
        <f t="shared" si="263"/>
        <v>0</v>
      </c>
      <c r="AI579" s="1">
        <f t="shared" si="264"/>
        <v>0</v>
      </c>
      <c r="AK579" s="1" t="str">
        <f t="shared" si="252"/>
        <v>410000</v>
      </c>
    </row>
    <row r="580" spans="4:37" x14ac:dyDescent="0.25">
      <c r="D580" s="27">
        <v>558</v>
      </c>
      <c r="E580" s="27">
        <f t="shared" si="237"/>
        <v>0</v>
      </c>
      <c r="F580" s="27">
        <f t="shared" si="238"/>
        <v>0</v>
      </c>
      <c r="G580" s="27">
        <f t="shared" si="244"/>
        <v>0</v>
      </c>
      <c r="H580" s="2">
        <f>_xlfn.IFNA(IF(MATCH(AK580,$AK$23:AK579,0)&gt;0,0,0),1)</f>
        <v>0</v>
      </c>
      <c r="I580" s="2">
        <f t="shared" si="245"/>
        <v>6</v>
      </c>
      <c r="J580" s="31">
        <f t="shared" si="246"/>
        <v>2</v>
      </c>
      <c r="K580" s="32">
        <f t="shared" si="239"/>
        <v>0</v>
      </c>
      <c r="L580" s="31">
        <f t="shared" si="247"/>
        <v>4</v>
      </c>
      <c r="M580" s="32">
        <f t="shared" si="240"/>
        <v>0</v>
      </c>
      <c r="N580" s="31">
        <f t="shared" si="248"/>
        <v>0</v>
      </c>
      <c r="O580" s="32">
        <f t="shared" si="241"/>
        <v>0</v>
      </c>
      <c r="P580" s="31">
        <f t="shared" si="249"/>
        <v>0</v>
      </c>
      <c r="Q580" s="32">
        <f t="shared" si="242"/>
        <v>0</v>
      </c>
      <c r="R580" s="31">
        <f t="shared" si="250"/>
        <v>0</v>
      </c>
      <c r="S580" s="32">
        <f t="shared" si="243"/>
        <v>0</v>
      </c>
      <c r="T580" s="31">
        <f t="shared" si="251"/>
        <v>0</v>
      </c>
      <c r="V580" s="1">
        <f t="shared" si="253"/>
        <v>2</v>
      </c>
      <c r="W580" s="1">
        <f t="shared" si="254"/>
        <v>4</v>
      </c>
      <c r="X580" s="1">
        <f t="shared" si="255"/>
        <v>0</v>
      </c>
      <c r="Y580" s="1">
        <f t="shared" si="256"/>
        <v>0</v>
      </c>
      <c r="Z580" s="1">
        <f t="shared" si="257"/>
        <v>0</v>
      </c>
      <c r="AA580" s="1">
        <f t="shared" si="258"/>
        <v>0</v>
      </c>
      <c r="AD580" s="1">
        <f t="shared" si="259"/>
        <v>4</v>
      </c>
      <c r="AE580" s="1">
        <f t="shared" si="260"/>
        <v>2</v>
      </c>
      <c r="AF580" s="1">
        <f t="shared" si="261"/>
        <v>0</v>
      </c>
      <c r="AG580" s="1">
        <f t="shared" si="262"/>
        <v>0</v>
      </c>
      <c r="AH580" s="1">
        <f t="shared" si="263"/>
        <v>0</v>
      </c>
      <c r="AI580" s="1">
        <f t="shared" si="264"/>
        <v>0</v>
      </c>
      <c r="AK580" s="1" t="str">
        <f t="shared" si="252"/>
        <v>420000</v>
      </c>
    </row>
    <row r="581" spans="4:37" x14ac:dyDescent="0.25">
      <c r="D581" s="27">
        <v>559</v>
      </c>
      <c r="E581" s="27">
        <f t="shared" si="237"/>
        <v>0</v>
      </c>
      <c r="F581" s="27">
        <f t="shared" si="238"/>
        <v>0</v>
      </c>
      <c r="G581" s="27">
        <f t="shared" si="244"/>
        <v>0</v>
      </c>
      <c r="H581" s="2">
        <f>_xlfn.IFNA(IF(MATCH(AK581,$AK$23:AK580,0)&gt;0,0,0),1)</f>
        <v>0</v>
      </c>
      <c r="I581" s="2">
        <f t="shared" si="245"/>
        <v>7</v>
      </c>
      <c r="J581" s="31">
        <f t="shared" si="246"/>
        <v>3</v>
      </c>
      <c r="K581" s="32">
        <f t="shared" si="239"/>
        <v>0</v>
      </c>
      <c r="L581" s="31">
        <f t="shared" si="247"/>
        <v>4</v>
      </c>
      <c r="M581" s="32">
        <f t="shared" si="240"/>
        <v>0</v>
      </c>
      <c r="N581" s="31">
        <f t="shared" si="248"/>
        <v>0</v>
      </c>
      <c r="O581" s="32">
        <f t="shared" si="241"/>
        <v>0</v>
      </c>
      <c r="P581" s="31">
        <f t="shared" si="249"/>
        <v>0</v>
      </c>
      <c r="Q581" s="32">
        <f t="shared" si="242"/>
        <v>0</v>
      </c>
      <c r="R581" s="31">
        <f t="shared" si="250"/>
        <v>0</v>
      </c>
      <c r="S581" s="32">
        <f t="shared" si="243"/>
        <v>0</v>
      </c>
      <c r="T581" s="31">
        <f t="shared" si="251"/>
        <v>0</v>
      </c>
      <c r="V581" s="1">
        <f t="shared" si="253"/>
        <v>3</v>
      </c>
      <c r="W581" s="1">
        <f t="shared" si="254"/>
        <v>4</v>
      </c>
      <c r="X581" s="1">
        <f t="shared" si="255"/>
        <v>0</v>
      </c>
      <c r="Y581" s="1">
        <f t="shared" si="256"/>
        <v>0</v>
      </c>
      <c r="Z581" s="1">
        <f t="shared" si="257"/>
        <v>0</v>
      </c>
      <c r="AA581" s="1">
        <f t="shared" si="258"/>
        <v>0</v>
      </c>
      <c r="AD581" s="1">
        <f t="shared" si="259"/>
        <v>4</v>
      </c>
      <c r="AE581" s="1">
        <f t="shared" si="260"/>
        <v>3</v>
      </c>
      <c r="AF581" s="1">
        <f t="shared" si="261"/>
        <v>0</v>
      </c>
      <c r="AG581" s="1">
        <f t="shared" si="262"/>
        <v>0</v>
      </c>
      <c r="AH581" s="1">
        <f t="shared" si="263"/>
        <v>0</v>
      </c>
      <c r="AI581" s="1">
        <f t="shared" si="264"/>
        <v>0</v>
      </c>
      <c r="AK581" s="1" t="str">
        <f t="shared" si="252"/>
        <v>430000</v>
      </c>
    </row>
    <row r="582" spans="4:37" x14ac:dyDescent="0.25">
      <c r="D582" s="27">
        <v>560</v>
      </c>
      <c r="E582" s="27">
        <f t="shared" si="237"/>
        <v>0</v>
      </c>
      <c r="F582" s="27">
        <f t="shared" si="238"/>
        <v>0</v>
      </c>
      <c r="G582" s="27">
        <f t="shared" si="244"/>
        <v>0</v>
      </c>
      <c r="H582" s="2">
        <f>_xlfn.IFNA(IF(MATCH(AK582,$AK$23:AK581,0)&gt;0,0,0),1)</f>
        <v>0</v>
      </c>
      <c r="I582" s="2">
        <f t="shared" si="245"/>
        <v>8</v>
      </c>
      <c r="J582" s="31">
        <f t="shared" si="246"/>
        <v>4</v>
      </c>
      <c r="K582" s="32">
        <f t="shared" si="239"/>
        <v>1</v>
      </c>
      <c r="L582" s="31">
        <f t="shared" si="247"/>
        <v>4</v>
      </c>
      <c r="M582" s="32">
        <f t="shared" si="240"/>
        <v>0</v>
      </c>
      <c r="N582" s="31">
        <f t="shared" si="248"/>
        <v>0</v>
      </c>
      <c r="O582" s="32">
        <f t="shared" si="241"/>
        <v>0</v>
      </c>
      <c r="P582" s="31">
        <f t="shared" si="249"/>
        <v>0</v>
      </c>
      <c r="Q582" s="32">
        <f t="shared" si="242"/>
        <v>0</v>
      </c>
      <c r="R582" s="31">
        <f t="shared" si="250"/>
        <v>0</v>
      </c>
      <c r="S582" s="32">
        <f t="shared" si="243"/>
        <v>0</v>
      </c>
      <c r="T582" s="31">
        <f t="shared" si="251"/>
        <v>0</v>
      </c>
      <c r="V582" s="1">
        <f t="shared" si="253"/>
        <v>4</v>
      </c>
      <c r="W582" s="1">
        <f t="shared" si="254"/>
        <v>4</v>
      </c>
      <c r="X582" s="1">
        <f t="shared" si="255"/>
        <v>0</v>
      </c>
      <c r="Y582" s="1">
        <f t="shared" si="256"/>
        <v>0</v>
      </c>
      <c r="Z582" s="1">
        <f t="shared" si="257"/>
        <v>0</v>
      </c>
      <c r="AA582" s="1">
        <f t="shared" si="258"/>
        <v>0</v>
      </c>
      <c r="AD582" s="1">
        <f t="shared" si="259"/>
        <v>4</v>
      </c>
      <c r="AE582" s="1">
        <f t="shared" si="260"/>
        <v>4</v>
      </c>
      <c r="AF582" s="1">
        <f t="shared" si="261"/>
        <v>0</v>
      </c>
      <c r="AG582" s="1">
        <f t="shared" si="262"/>
        <v>0</v>
      </c>
      <c r="AH582" s="1">
        <f t="shared" si="263"/>
        <v>0</v>
      </c>
      <c r="AI582" s="1">
        <f t="shared" si="264"/>
        <v>0</v>
      </c>
      <c r="AK582" s="1" t="str">
        <f t="shared" si="252"/>
        <v>440000</v>
      </c>
    </row>
    <row r="583" spans="4:37" x14ac:dyDescent="0.25">
      <c r="D583" s="27">
        <v>561</v>
      </c>
      <c r="E583" s="27">
        <f t="shared" si="237"/>
        <v>0</v>
      </c>
      <c r="F583" s="27">
        <f t="shared" si="238"/>
        <v>0</v>
      </c>
      <c r="G583" s="27">
        <f t="shared" si="244"/>
        <v>0</v>
      </c>
      <c r="H583" s="2">
        <f>_xlfn.IFNA(IF(MATCH(AK583,$AK$23:AK582,0)&gt;0,0,0),1)</f>
        <v>0</v>
      </c>
      <c r="I583" s="2">
        <f t="shared" si="245"/>
        <v>2</v>
      </c>
      <c r="J583" s="31">
        <f t="shared" si="246"/>
        <v>1</v>
      </c>
      <c r="K583" s="32">
        <f t="shared" si="239"/>
        <v>1</v>
      </c>
      <c r="L583" s="31">
        <f t="shared" si="247"/>
        <v>1</v>
      </c>
      <c r="M583" s="32">
        <f t="shared" si="240"/>
        <v>0</v>
      </c>
      <c r="N583" s="31">
        <f t="shared" si="248"/>
        <v>0</v>
      </c>
      <c r="O583" s="32">
        <f t="shared" si="241"/>
        <v>0</v>
      </c>
      <c r="P583" s="31">
        <f t="shared" si="249"/>
        <v>0</v>
      </c>
      <c r="Q583" s="32">
        <f t="shared" si="242"/>
        <v>0</v>
      </c>
      <c r="R583" s="31">
        <f t="shared" si="250"/>
        <v>0</v>
      </c>
      <c r="S583" s="32">
        <f t="shared" si="243"/>
        <v>0</v>
      </c>
      <c r="T583" s="31">
        <f t="shared" si="251"/>
        <v>0</v>
      </c>
      <c r="V583" s="1">
        <f t="shared" si="253"/>
        <v>1</v>
      </c>
      <c r="W583" s="1">
        <f t="shared" si="254"/>
        <v>1</v>
      </c>
      <c r="X583" s="1">
        <f t="shared" si="255"/>
        <v>0</v>
      </c>
      <c r="Y583" s="1">
        <f t="shared" si="256"/>
        <v>0</v>
      </c>
      <c r="Z583" s="1">
        <f t="shared" si="257"/>
        <v>0</v>
      </c>
      <c r="AA583" s="1">
        <f t="shared" si="258"/>
        <v>0</v>
      </c>
      <c r="AD583" s="1">
        <f t="shared" si="259"/>
        <v>1</v>
      </c>
      <c r="AE583" s="1">
        <f t="shared" si="260"/>
        <v>1</v>
      </c>
      <c r="AF583" s="1">
        <f t="shared" si="261"/>
        <v>0</v>
      </c>
      <c r="AG583" s="1">
        <f t="shared" si="262"/>
        <v>0</v>
      </c>
      <c r="AH583" s="1">
        <f t="shared" si="263"/>
        <v>0</v>
      </c>
      <c r="AI583" s="1">
        <f t="shared" si="264"/>
        <v>0</v>
      </c>
      <c r="AK583" s="1" t="str">
        <f t="shared" si="252"/>
        <v>110000</v>
      </c>
    </row>
    <row r="584" spans="4:37" x14ac:dyDescent="0.25">
      <c r="D584" s="27">
        <v>562</v>
      </c>
      <c r="E584" s="27">
        <f t="shared" si="237"/>
        <v>0</v>
      </c>
      <c r="F584" s="27">
        <f t="shared" si="238"/>
        <v>0</v>
      </c>
      <c r="G584" s="27">
        <f t="shared" si="244"/>
        <v>0</v>
      </c>
      <c r="H584" s="2">
        <f>_xlfn.IFNA(IF(MATCH(AK584,$AK$23:AK583,0)&gt;0,0,0),1)</f>
        <v>0</v>
      </c>
      <c r="I584" s="2">
        <f t="shared" si="245"/>
        <v>3</v>
      </c>
      <c r="J584" s="31">
        <f t="shared" si="246"/>
        <v>2</v>
      </c>
      <c r="K584" s="32">
        <f t="shared" si="239"/>
        <v>0</v>
      </c>
      <c r="L584" s="31">
        <f t="shared" si="247"/>
        <v>1</v>
      </c>
      <c r="M584" s="32">
        <f t="shared" si="240"/>
        <v>0</v>
      </c>
      <c r="N584" s="31">
        <f t="shared" si="248"/>
        <v>0</v>
      </c>
      <c r="O584" s="32">
        <f t="shared" si="241"/>
        <v>0</v>
      </c>
      <c r="P584" s="31">
        <f t="shared" si="249"/>
        <v>0</v>
      </c>
      <c r="Q584" s="32">
        <f t="shared" si="242"/>
        <v>0</v>
      </c>
      <c r="R584" s="31">
        <f t="shared" si="250"/>
        <v>0</v>
      </c>
      <c r="S584" s="32">
        <f t="shared" si="243"/>
        <v>0</v>
      </c>
      <c r="T584" s="31">
        <f t="shared" si="251"/>
        <v>0</v>
      </c>
      <c r="V584" s="1">
        <f t="shared" si="253"/>
        <v>2</v>
      </c>
      <c r="W584" s="1">
        <f t="shared" si="254"/>
        <v>1</v>
      </c>
      <c r="X584" s="1">
        <f t="shared" si="255"/>
        <v>0</v>
      </c>
      <c r="Y584" s="1">
        <f t="shared" si="256"/>
        <v>0</v>
      </c>
      <c r="Z584" s="1">
        <f t="shared" si="257"/>
        <v>0</v>
      </c>
      <c r="AA584" s="1">
        <f t="shared" si="258"/>
        <v>0</v>
      </c>
      <c r="AD584" s="1">
        <f t="shared" si="259"/>
        <v>2</v>
      </c>
      <c r="AE584" s="1">
        <f t="shared" si="260"/>
        <v>1</v>
      </c>
      <c r="AF584" s="1">
        <f t="shared" si="261"/>
        <v>0</v>
      </c>
      <c r="AG584" s="1">
        <f t="shared" si="262"/>
        <v>0</v>
      </c>
      <c r="AH584" s="1">
        <f t="shared" si="263"/>
        <v>0</v>
      </c>
      <c r="AI584" s="1">
        <f t="shared" si="264"/>
        <v>0</v>
      </c>
      <c r="AK584" s="1" t="str">
        <f t="shared" si="252"/>
        <v>210000</v>
      </c>
    </row>
    <row r="585" spans="4:37" x14ac:dyDescent="0.25">
      <c r="D585" s="27">
        <v>563</v>
      </c>
      <c r="E585" s="27">
        <f t="shared" si="237"/>
        <v>0</v>
      </c>
      <c r="F585" s="27">
        <f t="shared" si="238"/>
        <v>0</v>
      </c>
      <c r="G585" s="27">
        <f t="shared" si="244"/>
        <v>0</v>
      </c>
      <c r="H585" s="2">
        <f>_xlfn.IFNA(IF(MATCH(AK585,$AK$23:AK584,0)&gt;0,0,0),1)</f>
        <v>0</v>
      </c>
      <c r="I585" s="2">
        <f t="shared" si="245"/>
        <v>4</v>
      </c>
      <c r="J585" s="31">
        <f t="shared" si="246"/>
        <v>3</v>
      </c>
      <c r="K585" s="32">
        <f t="shared" si="239"/>
        <v>0</v>
      </c>
      <c r="L585" s="31">
        <f t="shared" si="247"/>
        <v>1</v>
      </c>
      <c r="M585" s="32">
        <f t="shared" si="240"/>
        <v>0</v>
      </c>
      <c r="N585" s="31">
        <f t="shared" si="248"/>
        <v>0</v>
      </c>
      <c r="O585" s="32">
        <f t="shared" si="241"/>
        <v>0</v>
      </c>
      <c r="P585" s="31">
        <f t="shared" si="249"/>
        <v>0</v>
      </c>
      <c r="Q585" s="32">
        <f t="shared" si="242"/>
        <v>0</v>
      </c>
      <c r="R585" s="31">
        <f t="shared" si="250"/>
        <v>0</v>
      </c>
      <c r="S585" s="32">
        <f t="shared" si="243"/>
        <v>0</v>
      </c>
      <c r="T585" s="31">
        <f t="shared" si="251"/>
        <v>0</v>
      </c>
      <c r="V585" s="1">
        <f t="shared" si="253"/>
        <v>3</v>
      </c>
      <c r="W585" s="1">
        <f t="shared" si="254"/>
        <v>1</v>
      </c>
      <c r="X585" s="1">
        <f t="shared" si="255"/>
        <v>0</v>
      </c>
      <c r="Y585" s="1">
        <f t="shared" si="256"/>
        <v>0</v>
      </c>
      <c r="Z585" s="1">
        <f t="shared" si="257"/>
        <v>0</v>
      </c>
      <c r="AA585" s="1">
        <f t="shared" si="258"/>
        <v>0</v>
      </c>
      <c r="AD585" s="1">
        <f t="shared" si="259"/>
        <v>3</v>
      </c>
      <c r="AE585" s="1">
        <f t="shared" si="260"/>
        <v>1</v>
      </c>
      <c r="AF585" s="1">
        <f t="shared" si="261"/>
        <v>0</v>
      </c>
      <c r="AG585" s="1">
        <f t="shared" si="262"/>
        <v>0</v>
      </c>
      <c r="AH585" s="1">
        <f t="shared" si="263"/>
        <v>0</v>
      </c>
      <c r="AI585" s="1">
        <f t="shared" si="264"/>
        <v>0</v>
      </c>
      <c r="AK585" s="1" t="str">
        <f t="shared" si="252"/>
        <v>310000</v>
      </c>
    </row>
    <row r="586" spans="4:37" x14ac:dyDescent="0.25">
      <c r="D586" s="27">
        <v>564</v>
      </c>
      <c r="E586" s="27">
        <f t="shared" si="237"/>
        <v>0</v>
      </c>
      <c r="F586" s="27">
        <f t="shared" si="238"/>
        <v>0</v>
      </c>
      <c r="G586" s="27">
        <f t="shared" si="244"/>
        <v>0</v>
      </c>
      <c r="H586" s="2">
        <f>_xlfn.IFNA(IF(MATCH(AK586,$AK$23:AK585,0)&gt;0,0,0),1)</f>
        <v>0</v>
      </c>
      <c r="I586" s="2">
        <f t="shared" si="245"/>
        <v>5</v>
      </c>
      <c r="J586" s="31">
        <f t="shared" si="246"/>
        <v>4</v>
      </c>
      <c r="K586" s="32">
        <f t="shared" si="239"/>
        <v>0</v>
      </c>
      <c r="L586" s="31">
        <f t="shared" si="247"/>
        <v>1</v>
      </c>
      <c r="M586" s="32">
        <f t="shared" si="240"/>
        <v>0</v>
      </c>
      <c r="N586" s="31">
        <f t="shared" si="248"/>
        <v>0</v>
      </c>
      <c r="O586" s="32">
        <f t="shared" si="241"/>
        <v>0</v>
      </c>
      <c r="P586" s="31">
        <f t="shared" si="249"/>
        <v>0</v>
      </c>
      <c r="Q586" s="32">
        <f t="shared" si="242"/>
        <v>0</v>
      </c>
      <c r="R586" s="31">
        <f t="shared" si="250"/>
        <v>0</v>
      </c>
      <c r="S586" s="32">
        <f t="shared" si="243"/>
        <v>0</v>
      </c>
      <c r="T586" s="31">
        <f t="shared" si="251"/>
        <v>0</v>
      </c>
      <c r="V586" s="1">
        <f t="shared" si="253"/>
        <v>4</v>
      </c>
      <c r="W586" s="1">
        <f t="shared" si="254"/>
        <v>1</v>
      </c>
      <c r="X586" s="1">
        <f t="shared" si="255"/>
        <v>0</v>
      </c>
      <c r="Y586" s="1">
        <f t="shared" si="256"/>
        <v>0</v>
      </c>
      <c r="Z586" s="1">
        <f t="shared" si="257"/>
        <v>0</v>
      </c>
      <c r="AA586" s="1">
        <f t="shared" si="258"/>
        <v>0</v>
      </c>
      <c r="AD586" s="1">
        <f t="shared" si="259"/>
        <v>4</v>
      </c>
      <c r="AE586" s="1">
        <f t="shared" si="260"/>
        <v>1</v>
      </c>
      <c r="AF586" s="1">
        <f t="shared" si="261"/>
        <v>0</v>
      </c>
      <c r="AG586" s="1">
        <f t="shared" si="262"/>
        <v>0</v>
      </c>
      <c r="AH586" s="1">
        <f t="shared" si="263"/>
        <v>0</v>
      </c>
      <c r="AI586" s="1">
        <f t="shared" si="264"/>
        <v>0</v>
      </c>
      <c r="AK586" s="1" t="str">
        <f t="shared" si="252"/>
        <v>410000</v>
      </c>
    </row>
    <row r="587" spans="4:37" x14ac:dyDescent="0.25">
      <c r="D587" s="27">
        <v>565</v>
      </c>
      <c r="E587" s="27">
        <f t="shared" si="237"/>
        <v>0</v>
      </c>
      <c r="F587" s="27">
        <f t="shared" si="238"/>
        <v>0</v>
      </c>
      <c r="G587" s="27">
        <f t="shared" si="244"/>
        <v>0</v>
      </c>
      <c r="H587" s="2">
        <f>_xlfn.IFNA(IF(MATCH(AK587,$AK$23:AK586,0)&gt;0,0,0),1)</f>
        <v>0</v>
      </c>
      <c r="I587" s="2">
        <f t="shared" si="245"/>
        <v>3</v>
      </c>
      <c r="J587" s="31">
        <f t="shared" si="246"/>
        <v>1</v>
      </c>
      <c r="K587" s="32">
        <f t="shared" si="239"/>
        <v>0</v>
      </c>
      <c r="L587" s="31">
        <f t="shared" si="247"/>
        <v>2</v>
      </c>
      <c r="M587" s="32">
        <f t="shared" si="240"/>
        <v>0</v>
      </c>
      <c r="N587" s="31">
        <f t="shared" si="248"/>
        <v>0</v>
      </c>
      <c r="O587" s="32">
        <f t="shared" si="241"/>
        <v>0</v>
      </c>
      <c r="P587" s="31">
        <f t="shared" si="249"/>
        <v>0</v>
      </c>
      <c r="Q587" s="32">
        <f t="shared" si="242"/>
        <v>0</v>
      </c>
      <c r="R587" s="31">
        <f t="shared" si="250"/>
        <v>0</v>
      </c>
      <c r="S587" s="32">
        <f t="shared" si="243"/>
        <v>0</v>
      </c>
      <c r="T587" s="31">
        <f t="shared" si="251"/>
        <v>0</v>
      </c>
      <c r="V587" s="1">
        <f t="shared" si="253"/>
        <v>1</v>
      </c>
      <c r="W587" s="1">
        <f t="shared" si="254"/>
        <v>2</v>
      </c>
      <c r="X587" s="1">
        <f t="shared" si="255"/>
        <v>0</v>
      </c>
      <c r="Y587" s="1">
        <f t="shared" si="256"/>
        <v>0</v>
      </c>
      <c r="Z587" s="1">
        <f t="shared" si="257"/>
        <v>0</v>
      </c>
      <c r="AA587" s="1">
        <f t="shared" si="258"/>
        <v>0</v>
      </c>
      <c r="AD587" s="1">
        <f t="shared" si="259"/>
        <v>2</v>
      </c>
      <c r="AE587" s="1">
        <f t="shared" si="260"/>
        <v>1</v>
      </c>
      <c r="AF587" s="1">
        <f t="shared" si="261"/>
        <v>0</v>
      </c>
      <c r="AG587" s="1">
        <f t="shared" si="262"/>
        <v>0</v>
      </c>
      <c r="AH587" s="1">
        <f t="shared" si="263"/>
        <v>0</v>
      </c>
      <c r="AI587" s="1">
        <f t="shared" si="264"/>
        <v>0</v>
      </c>
      <c r="AK587" s="1" t="str">
        <f t="shared" si="252"/>
        <v>210000</v>
      </c>
    </row>
    <row r="588" spans="4:37" x14ac:dyDescent="0.25">
      <c r="D588" s="27">
        <v>566</v>
      </c>
      <c r="E588" s="27">
        <f t="shared" si="237"/>
        <v>0</v>
      </c>
      <c r="F588" s="27">
        <f t="shared" si="238"/>
        <v>0</v>
      </c>
      <c r="G588" s="27">
        <f t="shared" si="244"/>
        <v>0</v>
      </c>
      <c r="H588" s="2">
        <f>_xlfn.IFNA(IF(MATCH(AK588,$AK$23:AK587,0)&gt;0,0,0),1)</f>
        <v>0</v>
      </c>
      <c r="I588" s="2">
        <f t="shared" si="245"/>
        <v>4</v>
      </c>
      <c r="J588" s="31">
        <f t="shared" si="246"/>
        <v>2</v>
      </c>
      <c r="K588" s="32">
        <f t="shared" si="239"/>
        <v>1</v>
      </c>
      <c r="L588" s="31">
        <f t="shared" si="247"/>
        <v>2</v>
      </c>
      <c r="M588" s="32">
        <f t="shared" si="240"/>
        <v>0</v>
      </c>
      <c r="N588" s="31">
        <f t="shared" si="248"/>
        <v>0</v>
      </c>
      <c r="O588" s="32">
        <f t="shared" si="241"/>
        <v>0</v>
      </c>
      <c r="P588" s="31">
        <f t="shared" si="249"/>
        <v>0</v>
      </c>
      <c r="Q588" s="32">
        <f t="shared" si="242"/>
        <v>0</v>
      </c>
      <c r="R588" s="31">
        <f t="shared" si="250"/>
        <v>0</v>
      </c>
      <c r="S588" s="32">
        <f t="shared" si="243"/>
        <v>0</v>
      </c>
      <c r="T588" s="31">
        <f t="shared" si="251"/>
        <v>0</v>
      </c>
      <c r="V588" s="1">
        <f t="shared" si="253"/>
        <v>2</v>
      </c>
      <c r="W588" s="1">
        <f t="shared" si="254"/>
        <v>2</v>
      </c>
      <c r="X588" s="1">
        <f t="shared" si="255"/>
        <v>0</v>
      </c>
      <c r="Y588" s="1">
        <f t="shared" si="256"/>
        <v>0</v>
      </c>
      <c r="Z588" s="1">
        <f t="shared" si="257"/>
        <v>0</v>
      </c>
      <c r="AA588" s="1">
        <f t="shared" si="258"/>
        <v>0</v>
      </c>
      <c r="AD588" s="1">
        <f t="shared" si="259"/>
        <v>2</v>
      </c>
      <c r="AE588" s="1">
        <f t="shared" si="260"/>
        <v>2</v>
      </c>
      <c r="AF588" s="1">
        <f t="shared" si="261"/>
        <v>0</v>
      </c>
      <c r="AG588" s="1">
        <f t="shared" si="262"/>
        <v>0</v>
      </c>
      <c r="AH588" s="1">
        <f t="shared" si="263"/>
        <v>0</v>
      </c>
      <c r="AI588" s="1">
        <f t="shared" si="264"/>
        <v>0</v>
      </c>
      <c r="AK588" s="1" t="str">
        <f t="shared" si="252"/>
        <v>220000</v>
      </c>
    </row>
    <row r="589" spans="4:37" x14ac:dyDescent="0.25">
      <c r="D589" s="27">
        <v>567</v>
      </c>
      <c r="E589" s="27">
        <f t="shared" si="237"/>
        <v>0</v>
      </c>
      <c r="F589" s="27">
        <f t="shared" si="238"/>
        <v>0</v>
      </c>
      <c r="G589" s="27">
        <f t="shared" si="244"/>
        <v>0</v>
      </c>
      <c r="H589" s="2">
        <f>_xlfn.IFNA(IF(MATCH(AK589,$AK$23:AK588,0)&gt;0,0,0),1)</f>
        <v>0</v>
      </c>
      <c r="I589" s="2">
        <f t="shared" ref="I589:I592" si="265">SUM(J589,L589,N589,P589,R589,T589)</f>
        <v>5</v>
      </c>
      <c r="J589" s="31">
        <f t="shared" si="246"/>
        <v>3</v>
      </c>
      <c r="K589" s="32">
        <f t="shared" si="239"/>
        <v>0</v>
      </c>
      <c r="L589" s="31">
        <f t="shared" si="247"/>
        <v>2</v>
      </c>
      <c r="M589" s="32">
        <f t="shared" si="240"/>
        <v>0</v>
      </c>
      <c r="N589" s="31">
        <f t="shared" si="248"/>
        <v>0</v>
      </c>
      <c r="O589" s="32">
        <f t="shared" si="241"/>
        <v>0</v>
      </c>
      <c r="P589" s="31">
        <f t="shared" si="249"/>
        <v>0</v>
      </c>
      <c r="Q589" s="32">
        <f t="shared" si="242"/>
        <v>0</v>
      </c>
      <c r="R589" s="31">
        <f t="shared" si="250"/>
        <v>0</v>
      </c>
      <c r="S589" s="32">
        <f t="shared" si="243"/>
        <v>0</v>
      </c>
      <c r="T589" s="31">
        <f t="shared" si="251"/>
        <v>0</v>
      </c>
      <c r="V589" s="1">
        <f t="shared" si="253"/>
        <v>3</v>
      </c>
      <c r="W589" s="1">
        <f t="shared" si="254"/>
        <v>2</v>
      </c>
      <c r="X589" s="1">
        <f t="shared" si="255"/>
        <v>0</v>
      </c>
      <c r="Y589" s="1">
        <f t="shared" si="256"/>
        <v>0</v>
      </c>
      <c r="Z589" s="1">
        <f t="shared" si="257"/>
        <v>0</v>
      </c>
      <c r="AA589" s="1">
        <f t="shared" si="258"/>
        <v>0</v>
      </c>
      <c r="AD589" s="1">
        <f t="shared" si="259"/>
        <v>3</v>
      </c>
      <c r="AE589" s="1">
        <f t="shared" si="260"/>
        <v>2</v>
      </c>
      <c r="AF589" s="1">
        <f t="shared" si="261"/>
        <v>0</v>
      </c>
      <c r="AG589" s="1">
        <f t="shared" si="262"/>
        <v>0</v>
      </c>
      <c r="AH589" s="1">
        <f t="shared" si="263"/>
        <v>0</v>
      </c>
      <c r="AI589" s="1">
        <f t="shared" si="264"/>
        <v>0</v>
      </c>
      <c r="AK589" s="1" t="str">
        <f t="shared" si="252"/>
        <v>320000</v>
      </c>
    </row>
    <row r="590" spans="4:37" x14ac:dyDescent="0.25">
      <c r="D590" s="27">
        <v>568</v>
      </c>
      <c r="E590" s="27">
        <f t="shared" si="237"/>
        <v>0</v>
      </c>
      <c r="F590" s="27">
        <f t="shared" si="238"/>
        <v>0</v>
      </c>
      <c r="G590" s="27">
        <f t="shared" si="244"/>
        <v>0</v>
      </c>
      <c r="H590" s="2">
        <f>_xlfn.IFNA(IF(MATCH(AK590,$AK$23:AK589,0)&gt;0,0,0),1)</f>
        <v>0</v>
      </c>
      <c r="I590" s="2">
        <f t="shared" si="265"/>
        <v>6</v>
      </c>
      <c r="J590" s="31">
        <f t="shared" si="246"/>
        <v>4</v>
      </c>
      <c r="K590" s="32">
        <f t="shared" si="239"/>
        <v>0</v>
      </c>
      <c r="L590" s="31">
        <f t="shared" si="247"/>
        <v>2</v>
      </c>
      <c r="M590" s="32">
        <f t="shared" si="240"/>
        <v>0</v>
      </c>
      <c r="N590" s="31">
        <f t="shared" si="248"/>
        <v>0</v>
      </c>
      <c r="O590" s="32">
        <f t="shared" si="241"/>
        <v>0</v>
      </c>
      <c r="P590" s="31">
        <f t="shared" si="249"/>
        <v>0</v>
      </c>
      <c r="Q590" s="32">
        <f t="shared" si="242"/>
        <v>0</v>
      </c>
      <c r="R590" s="31">
        <f t="shared" si="250"/>
        <v>0</v>
      </c>
      <c r="S590" s="32">
        <f t="shared" si="243"/>
        <v>0</v>
      </c>
      <c r="T590" s="31">
        <f t="shared" si="251"/>
        <v>0</v>
      </c>
      <c r="V590" s="1">
        <f t="shared" si="253"/>
        <v>4</v>
      </c>
      <c r="W590" s="1">
        <f t="shared" si="254"/>
        <v>2</v>
      </c>
      <c r="X590" s="1">
        <f t="shared" si="255"/>
        <v>0</v>
      </c>
      <c r="Y590" s="1">
        <f t="shared" si="256"/>
        <v>0</v>
      </c>
      <c r="Z590" s="1">
        <f t="shared" si="257"/>
        <v>0</v>
      </c>
      <c r="AA590" s="1">
        <f t="shared" si="258"/>
        <v>0</v>
      </c>
      <c r="AD590" s="1">
        <f t="shared" si="259"/>
        <v>4</v>
      </c>
      <c r="AE590" s="1">
        <f t="shared" si="260"/>
        <v>2</v>
      </c>
      <c r="AF590" s="1">
        <f t="shared" si="261"/>
        <v>0</v>
      </c>
      <c r="AG590" s="1">
        <f t="shared" si="262"/>
        <v>0</v>
      </c>
      <c r="AH590" s="1">
        <f t="shared" si="263"/>
        <v>0</v>
      </c>
      <c r="AI590" s="1">
        <f t="shared" si="264"/>
        <v>0</v>
      </c>
      <c r="AK590" s="1" t="str">
        <f t="shared" si="252"/>
        <v>420000</v>
      </c>
    </row>
    <row r="591" spans="4:37" x14ac:dyDescent="0.25">
      <c r="D591" s="27">
        <v>569</v>
      </c>
      <c r="E591" s="27">
        <f t="shared" si="237"/>
        <v>0</v>
      </c>
      <c r="F591" s="27">
        <f t="shared" si="238"/>
        <v>0</v>
      </c>
      <c r="G591" s="27">
        <f t="shared" si="244"/>
        <v>0</v>
      </c>
      <c r="H591" s="2">
        <f>_xlfn.IFNA(IF(MATCH(AK591,$AK$23:AK590,0)&gt;0,0,0),1)</f>
        <v>0</v>
      </c>
      <c r="I591" s="2">
        <f t="shared" si="265"/>
        <v>4</v>
      </c>
      <c r="J591" s="31">
        <f t="shared" si="246"/>
        <v>1</v>
      </c>
      <c r="K591" s="32">
        <f t="shared" si="239"/>
        <v>0</v>
      </c>
      <c r="L591" s="31">
        <f t="shared" si="247"/>
        <v>3</v>
      </c>
      <c r="M591" s="32">
        <f t="shared" si="240"/>
        <v>0</v>
      </c>
      <c r="N591" s="31">
        <f t="shared" si="248"/>
        <v>0</v>
      </c>
      <c r="O591" s="32">
        <f t="shared" si="241"/>
        <v>0</v>
      </c>
      <c r="P591" s="31">
        <f t="shared" si="249"/>
        <v>0</v>
      </c>
      <c r="Q591" s="32">
        <f t="shared" si="242"/>
        <v>0</v>
      </c>
      <c r="R591" s="31">
        <f t="shared" si="250"/>
        <v>0</v>
      </c>
      <c r="S591" s="32">
        <f t="shared" si="243"/>
        <v>0</v>
      </c>
      <c r="T591" s="31">
        <f t="shared" si="251"/>
        <v>0</v>
      </c>
      <c r="V591" s="1">
        <f t="shared" si="253"/>
        <v>1</v>
      </c>
      <c r="W591" s="1">
        <f t="shared" si="254"/>
        <v>3</v>
      </c>
      <c r="X591" s="1">
        <f t="shared" si="255"/>
        <v>0</v>
      </c>
      <c r="Y591" s="1">
        <f t="shared" si="256"/>
        <v>0</v>
      </c>
      <c r="Z591" s="1">
        <f t="shared" si="257"/>
        <v>0</v>
      </c>
      <c r="AA591" s="1">
        <f t="shared" si="258"/>
        <v>0</v>
      </c>
      <c r="AD591" s="1">
        <f t="shared" si="259"/>
        <v>3</v>
      </c>
      <c r="AE591" s="1">
        <f t="shared" si="260"/>
        <v>1</v>
      </c>
      <c r="AF591" s="1">
        <f t="shared" si="261"/>
        <v>0</v>
      </c>
      <c r="AG591" s="1">
        <f t="shared" si="262"/>
        <v>0</v>
      </c>
      <c r="AH591" s="1">
        <f t="shared" si="263"/>
        <v>0</v>
      </c>
      <c r="AI591" s="1">
        <f t="shared" si="264"/>
        <v>0</v>
      </c>
      <c r="AK591" s="1" t="str">
        <f t="shared" si="252"/>
        <v>310000</v>
      </c>
    </row>
    <row r="592" spans="4:37" x14ac:dyDescent="0.25">
      <c r="D592" s="27">
        <v>570</v>
      </c>
      <c r="E592" s="27">
        <f t="shared" si="237"/>
        <v>0</v>
      </c>
      <c r="F592" s="27">
        <f t="shared" si="238"/>
        <v>0</v>
      </c>
      <c r="G592" s="27">
        <f t="shared" si="244"/>
        <v>0</v>
      </c>
      <c r="H592" s="2">
        <f>_xlfn.IFNA(IF(MATCH(AK592,$AK$23:AK591,0)&gt;0,0,0),1)</f>
        <v>0</v>
      </c>
      <c r="I592" s="2">
        <f t="shared" si="265"/>
        <v>5</v>
      </c>
      <c r="J592" s="31">
        <f t="shared" si="246"/>
        <v>2</v>
      </c>
      <c r="K592" s="32">
        <f t="shared" si="239"/>
        <v>0</v>
      </c>
      <c r="L592" s="31">
        <f t="shared" si="247"/>
        <v>3</v>
      </c>
      <c r="M592" s="32">
        <f t="shared" si="240"/>
        <v>0</v>
      </c>
      <c r="N592" s="31">
        <f t="shared" si="248"/>
        <v>0</v>
      </c>
      <c r="O592" s="32">
        <f t="shared" si="241"/>
        <v>0</v>
      </c>
      <c r="P592" s="31">
        <f t="shared" si="249"/>
        <v>0</v>
      </c>
      <c r="Q592" s="32">
        <f t="shared" si="242"/>
        <v>0</v>
      </c>
      <c r="R592" s="31">
        <f t="shared" si="250"/>
        <v>0</v>
      </c>
      <c r="S592" s="32">
        <f t="shared" si="243"/>
        <v>0</v>
      </c>
      <c r="T592" s="31">
        <f t="shared" si="251"/>
        <v>0</v>
      </c>
      <c r="V592" s="1">
        <f t="shared" si="253"/>
        <v>2</v>
      </c>
      <c r="W592" s="1">
        <f t="shared" si="254"/>
        <v>3</v>
      </c>
      <c r="X592" s="1">
        <f t="shared" si="255"/>
        <v>0</v>
      </c>
      <c r="Y592" s="1">
        <f t="shared" si="256"/>
        <v>0</v>
      </c>
      <c r="Z592" s="1">
        <f t="shared" si="257"/>
        <v>0</v>
      </c>
      <c r="AA592" s="1">
        <f t="shared" si="258"/>
        <v>0</v>
      </c>
      <c r="AD592" s="1">
        <f t="shared" si="259"/>
        <v>3</v>
      </c>
      <c r="AE592" s="1">
        <f t="shared" si="260"/>
        <v>2</v>
      </c>
      <c r="AF592" s="1">
        <f t="shared" si="261"/>
        <v>0</v>
      </c>
      <c r="AG592" s="1">
        <f t="shared" si="262"/>
        <v>0</v>
      </c>
      <c r="AH592" s="1">
        <f t="shared" si="263"/>
        <v>0</v>
      </c>
      <c r="AI592" s="1">
        <f t="shared" si="264"/>
        <v>0</v>
      </c>
      <c r="AK592" s="1" t="str">
        <f t="shared" si="252"/>
        <v>320000</v>
      </c>
    </row>
    <row r="593" spans="4:37" x14ac:dyDescent="0.25">
      <c r="D593" s="27">
        <v>571</v>
      </c>
      <c r="E593" s="27">
        <f t="shared" si="237"/>
        <v>0</v>
      </c>
      <c r="F593" s="27">
        <f t="shared" si="238"/>
        <v>0</v>
      </c>
      <c r="G593" s="27">
        <f t="shared" si="244"/>
        <v>0</v>
      </c>
      <c r="H593" s="2">
        <f>_xlfn.IFNA(IF(MATCH(AK593,$AK$23:AK592,0)&gt;0,0,0),1)</f>
        <v>0</v>
      </c>
      <c r="I593" s="2">
        <f t="shared" ref="I593:I656" si="266">SUM(J593,L593,N593,P593,R593,T593)</f>
        <v>6</v>
      </c>
      <c r="J593" s="31">
        <f t="shared" si="246"/>
        <v>3</v>
      </c>
      <c r="K593" s="32">
        <f t="shared" si="239"/>
        <v>1</v>
      </c>
      <c r="L593" s="31">
        <f t="shared" si="247"/>
        <v>3</v>
      </c>
      <c r="M593" s="32">
        <f t="shared" si="240"/>
        <v>0</v>
      </c>
      <c r="N593" s="31">
        <f t="shared" si="248"/>
        <v>0</v>
      </c>
      <c r="O593" s="32">
        <f t="shared" si="241"/>
        <v>0</v>
      </c>
      <c r="P593" s="31">
        <f t="shared" si="249"/>
        <v>0</v>
      </c>
      <c r="Q593" s="32">
        <f t="shared" si="242"/>
        <v>0</v>
      </c>
      <c r="R593" s="31">
        <f t="shared" si="250"/>
        <v>0</v>
      </c>
      <c r="S593" s="32">
        <f t="shared" si="243"/>
        <v>0</v>
      </c>
      <c r="T593" s="31">
        <f t="shared" si="251"/>
        <v>0</v>
      </c>
      <c r="V593" s="1">
        <f t="shared" si="253"/>
        <v>3</v>
      </c>
      <c r="W593" s="1">
        <f t="shared" si="254"/>
        <v>3</v>
      </c>
      <c r="X593" s="1">
        <f t="shared" si="255"/>
        <v>0</v>
      </c>
      <c r="Y593" s="1">
        <f t="shared" si="256"/>
        <v>0</v>
      </c>
      <c r="Z593" s="1">
        <f t="shared" si="257"/>
        <v>0</v>
      </c>
      <c r="AA593" s="1">
        <f t="shared" si="258"/>
        <v>0</v>
      </c>
      <c r="AD593" s="1">
        <f t="shared" si="259"/>
        <v>3</v>
      </c>
      <c r="AE593" s="1">
        <f t="shared" si="260"/>
        <v>3</v>
      </c>
      <c r="AF593" s="1">
        <f t="shared" si="261"/>
        <v>0</v>
      </c>
      <c r="AG593" s="1">
        <f t="shared" si="262"/>
        <v>0</v>
      </c>
      <c r="AH593" s="1">
        <f t="shared" si="263"/>
        <v>0</v>
      </c>
      <c r="AI593" s="1">
        <f t="shared" si="264"/>
        <v>0</v>
      </c>
      <c r="AK593" s="1" t="str">
        <f t="shared" si="252"/>
        <v>330000</v>
      </c>
    </row>
    <row r="594" spans="4:37" x14ac:dyDescent="0.25">
      <c r="D594" s="27">
        <v>572</v>
      </c>
      <c r="E594" s="27">
        <f t="shared" si="237"/>
        <v>0</v>
      </c>
      <c r="F594" s="27">
        <f t="shared" si="238"/>
        <v>0</v>
      </c>
      <c r="G594" s="27">
        <f t="shared" si="244"/>
        <v>0</v>
      </c>
      <c r="H594" s="2">
        <f>_xlfn.IFNA(IF(MATCH(AK594,$AK$23:AK593,0)&gt;0,0,0),1)</f>
        <v>0</v>
      </c>
      <c r="I594" s="2">
        <f t="shared" si="266"/>
        <v>7</v>
      </c>
      <c r="J594" s="31">
        <f t="shared" si="246"/>
        <v>4</v>
      </c>
      <c r="K594" s="32">
        <f t="shared" si="239"/>
        <v>0</v>
      </c>
      <c r="L594" s="31">
        <f t="shared" si="247"/>
        <v>3</v>
      </c>
      <c r="M594" s="32">
        <f t="shared" si="240"/>
        <v>0</v>
      </c>
      <c r="N594" s="31">
        <f t="shared" si="248"/>
        <v>0</v>
      </c>
      <c r="O594" s="32">
        <f t="shared" si="241"/>
        <v>0</v>
      </c>
      <c r="P594" s="31">
        <f t="shared" si="249"/>
        <v>0</v>
      </c>
      <c r="Q594" s="32">
        <f t="shared" si="242"/>
        <v>0</v>
      </c>
      <c r="R594" s="31">
        <f t="shared" si="250"/>
        <v>0</v>
      </c>
      <c r="S594" s="32">
        <f t="shared" si="243"/>
        <v>0</v>
      </c>
      <c r="T594" s="31">
        <f t="shared" si="251"/>
        <v>0</v>
      </c>
      <c r="V594" s="1">
        <f t="shared" si="253"/>
        <v>4</v>
      </c>
      <c r="W594" s="1">
        <f t="shared" si="254"/>
        <v>3</v>
      </c>
      <c r="X594" s="1">
        <f t="shared" si="255"/>
        <v>0</v>
      </c>
      <c r="Y594" s="1">
        <f t="shared" si="256"/>
        <v>0</v>
      </c>
      <c r="Z594" s="1">
        <f t="shared" si="257"/>
        <v>0</v>
      </c>
      <c r="AA594" s="1">
        <f t="shared" si="258"/>
        <v>0</v>
      </c>
      <c r="AD594" s="1">
        <f t="shared" si="259"/>
        <v>4</v>
      </c>
      <c r="AE594" s="1">
        <f t="shared" si="260"/>
        <v>3</v>
      </c>
      <c r="AF594" s="1">
        <f t="shared" si="261"/>
        <v>0</v>
      </c>
      <c r="AG594" s="1">
        <f t="shared" si="262"/>
        <v>0</v>
      </c>
      <c r="AH594" s="1">
        <f t="shared" si="263"/>
        <v>0</v>
      </c>
      <c r="AI594" s="1">
        <f t="shared" si="264"/>
        <v>0</v>
      </c>
      <c r="AK594" s="1" t="str">
        <f t="shared" si="252"/>
        <v>430000</v>
      </c>
    </row>
    <row r="595" spans="4:37" x14ac:dyDescent="0.25">
      <c r="D595" s="27">
        <v>573</v>
      </c>
      <c r="E595" s="27">
        <f t="shared" si="237"/>
        <v>0</v>
      </c>
      <c r="F595" s="27">
        <f t="shared" si="238"/>
        <v>0</v>
      </c>
      <c r="G595" s="27">
        <f t="shared" si="244"/>
        <v>0</v>
      </c>
      <c r="H595" s="2">
        <f>_xlfn.IFNA(IF(MATCH(AK595,$AK$23:AK594,0)&gt;0,0,0),1)</f>
        <v>0</v>
      </c>
      <c r="I595" s="2">
        <f t="shared" si="266"/>
        <v>5</v>
      </c>
      <c r="J595" s="31">
        <f t="shared" si="246"/>
        <v>1</v>
      </c>
      <c r="K595" s="32">
        <f t="shared" si="239"/>
        <v>0</v>
      </c>
      <c r="L595" s="31">
        <f t="shared" si="247"/>
        <v>4</v>
      </c>
      <c r="M595" s="32">
        <f t="shared" si="240"/>
        <v>0</v>
      </c>
      <c r="N595" s="31">
        <f t="shared" si="248"/>
        <v>0</v>
      </c>
      <c r="O595" s="32">
        <f t="shared" si="241"/>
        <v>0</v>
      </c>
      <c r="P595" s="31">
        <f t="shared" si="249"/>
        <v>0</v>
      </c>
      <c r="Q595" s="32">
        <f t="shared" si="242"/>
        <v>0</v>
      </c>
      <c r="R595" s="31">
        <f t="shared" si="250"/>
        <v>0</v>
      </c>
      <c r="S595" s="32">
        <f t="shared" si="243"/>
        <v>0</v>
      </c>
      <c r="T595" s="31">
        <f t="shared" si="251"/>
        <v>0</v>
      </c>
      <c r="V595" s="1">
        <f t="shared" si="253"/>
        <v>1</v>
      </c>
      <c r="W595" s="1">
        <f t="shared" si="254"/>
        <v>4</v>
      </c>
      <c r="X595" s="1">
        <f t="shared" si="255"/>
        <v>0</v>
      </c>
      <c r="Y595" s="1">
        <f t="shared" si="256"/>
        <v>0</v>
      </c>
      <c r="Z595" s="1">
        <f t="shared" si="257"/>
        <v>0</v>
      </c>
      <c r="AA595" s="1">
        <f t="shared" si="258"/>
        <v>0</v>
      </c>
      <c r="AD595" s="1">
        <f t="shared" si="259"/>
        <v>4</v>
      </c>
      <c r="AE595" s="1">
        <f t="shared" si="260"/>
        <v>1</v>
      </c>
      <c r="AF595" s="1">
        <f t="shared" si="261"/>
        <v>0</v>
      </c>
      <c r="AG595" s="1">
        <f t="shared" si="262"/>
        <v>0</v>
      </c>
      <c r="AH595" s="1">
        <f t="shared" si="263"/>
        <v>0</v>
      </c>
      <c r="AI595" s="1">
        <f t="shared" si="264"/>
        <v>0</v>
      </c>
      <c r="AK595" s="1" t="str">
        <f t="shared" si="252"/>
        <v>410000</v>
      </c>
    </row>
    <row r="596" spans="4:37" x14ac:dyDescent="0.25">
      <c r="D596" s="27">
        <v>574</v>
      </c>
      <c r="E596" s="27">
        <f t="shared" si="237"/>
        <v>0</v>
      </c>
      <c r="F596" s="27">
        <f t="shared" si="238"/>
        <v>0</v>
      </c>
      <c r="G596" s="27">
        <f t="shared" si="244"/>
        <v>0</v>
      </c>
      <c r="H596" s="2">
        <f>_xlfn.IFNA(IF(MATCH(AK596,$AK$23:AK595,0)&gt;0,0,0),1)</f>
        <v>0</v>
      </c>
      <c r="I596" s="2">
        <f t="shared" si="266"/>
        <v>6</v>
      </c>
      <c r="J596" s="31">
        <f t="shared" si="246"/>
        <v>2</v>
      </c>
      <c r="K596" s="32">
        <f t="shared" si="239"/>
        <v>0</v>
      </c>
      <c r="L596" s="31">
        <f t="shared" si="247"/>
        <v>4</v>
      </c>
      <c r="M596" s="32">
        <f t="shared" si="240"/>
        <v>0</v>
      </c>
      <c r="N596" s="31">
        <f t="shared" si="248"/>
        <v>0</v>
      </c>
      <c r="O596" s="32">
        <f t="shared" si="241"/>
        <v>0</v>
      </c>
      <c r="P596" s="31">
        <f t="shared" si="249"/>
        <v>0</v>
      </c>
      <c r="Q596" s="32">
        <f t="shared" si="242"/>
        <v>0</v>
      </c>
      <c r="R596" s="31">
        <f t="shared" si="250"/>
        <v>0</v>
      </c>
      <c r="S596" s="32">
        <f t="shared" si="243"/>
        <v>0</v>
      </c>
      <c r="T596" s="31">
        <f t="shared" si="251"/>
        <v>0</v>
      </c>
      <c r="V596" s="1">
        <f t="shared" si="253"/>
        <v>2</v>
      </c>
      <c r="W596" s="1">
        <f t="shared" si="254"/>
        <v>4</v>
      </c>
      <c r="X596" s="1">
        <f t="shared" si="255"/>
        <v>0</v>
      </c>
      <c r="Y596" s="1">
        <f t="shared" si="256"/>
        <v>0</v>
      </c>
      <c r="Z596" s="1">
        <f t="shared" si="257"/>
        <v>0</v>
      </c>
      <c r="AA596" s="1">
        <f t="shared" si="258"/>
        <v>0</v>
      </c>
      <c r="AD596" s="1">
        <f t="shared" si="259"/>
        <v>4</v>
      </c>
      <c r="AE596" s="1">
        <f t="shared" si="260"/>
        <v>2</v>
      </c>
      <c r="AF596" s="1">
        <f t="shared" si="261"/>
        <v>0</v>
      </c>
      <c r="AG596" s="1">
        <f t="shared" si="262"/>
        <v>0</v>
      </c>
      <c r="AH596" s="1">
        <f t="shared" si="263"/>
        <v>0</v>
      </c>
      <c r="AI596" s="1">
        <f t="shared" si="264"/>
        <v>0</v>
      </c>
      <c r="AK596" s="1" t="str">
        <f t="shared" si="252"/>
        <v>420000</v>
      </c>
    </row>
    <row r="597" spans="4:37" x14ac:dyDescent="0.25">
      <c r="D597" s="27">
        <v>575</v>
      </c>
      <c r="E597" s="27">
        <f t="shared" si="237"/>
        <v>0</v>
      </c>
      <c r="F597" s="27">
        <f t="shared" si="238"/>
        <v>0</v>
      </c>
      <c r="G597" s="27">
        <f t="shared" si="244"/>
        <v>0</v>
      </c>
      <c r="H597" s="2">
        <f>_xlfn.IFNA(IF(MATCH(AK597,$AK$23:AK596,0)&gt;0,0,0),1)</f>
        <v>0</v>
      </c>
      <c r="I597" s="2">
        <f t="shared" si="266"/>
        <v>7</v>
      </c>
      <c r="J597" s="31">
        <f t="shared" si="246"/>
        <v>3</v>
      </c>
      <c r="K597" s="32">
        <f t="shared" si="239"/>
        <v>0</v>
      </c>
      <c r="L597" s="31">
        <f t="shared" si="247"/>
        <v>4</v>
      </c>
      <c r="M597" s="32">
        <f t="shared" si="240"/>
        <v>0</v>
      </c>
      <c r="N597" s="31">
        <f t="shared" si="248"/>
        <v>0</v>
      </c>
      <c r="O597" s="32">
        <f t="shared" si="241"/>
        <v>0</v>
      </c>
      <c r="P597" s="31">
        <f t="shared" si="249"/>
        <v>0</v>
      </c>
      <c r="Q597" s="32">
        <f t="shared" si="242"/>
        <v>0</v>
      </c>
      <c r="R597" s="31">
        <f t="shared" si="250"/>
        <v>0</v>
      </c>
      <c r="S597" s="32">
        <f t="shared" si="243"/>
        <v>0</v>
      </c>
      <c r="T597" s="31">
        <f t="shared" si="251"/>
        <v>0</v>
      </c>
      <c r="V597" s="1">
        <f t="shared" si="253"/>
        <v>3</v>
      </c>
      <c r="W597" s="1">
        <f t="shared" si="254"/>
        <v>4</v>
      </c>
      <c r="X597" s="1">
        <f t="shared" si="255"/>
        <v>0</v>
      </c>
      <c r="Y597" s="1">
        <f t="shared" si="256"/>
        <v>0</v>
      </c>
      <c r="Z597" s="1">
        <f t="shared" si="257"/>
        <v>0</v>
      </c>
      <c r="AA597" s="1">
        <f t="shared" si="258"/>
        <v>0</v>
      </c>
      <c r="AD597" s="1">
        <f t="shared" si="259"/>
        <v>4</v>
      </c>
      <c r="AE597" s="1">
        <f t="shared" si="260"/>
        <v>3</v>
      </c>
      <c r="AF597" s="1">
        <f t="shared" si="261"/>
        <v>0</v>
      </c>
      <c r="AG597" s="1">
        <f t="shared" si="262"/>
        <v>0</v>
      </c>
      <c r="AH597" s="1">
        <f t="shared" si="263"/>
        <v>0</v>
      </c>
      <c r="AI597" s="1">
        <f t="shared" si="264"/>
        <v>0</v>
      </c>
      <c r="AK597" s="1" t="str">
        <f t="shared" si="252"/>
        <v>430000</v>
      </c>
    </row>
    <row r="598" spans="4:37" x14ac:dyDescent="0.25">
      <c r="D598" s="27">
        <v>576</v>
      </c>
      <c r="E598" s="27">
        <f t="shared" si="237"/>
        <v>0</v>
      </c>
      <c r="F598" s="27">
        <f t="shared" si="238"/>
        <v>0</v>
      </c>
      <c r="G598" s="27">
        <f t="shared" si="244"/>
        <v>0</v>
      </c>
      <c r="H598" s="2">
        <f>_xlfn.IFNA(IF(MATCH(AK598,$AK$23:AK597,0)&gt;0,0,0),1)</f>
        <v>0</v>
      </c>
      <c r="I598" s="2">
        <f t="shared" si="266"/>
        <v>8</v>
      </c>
      <c r="J598" s="31">
        <f t="shared" si="246"/>
        <v>4</v>
      </c>
      <c r="K598" s="32">
        <f t="shared" si="239"/>
        <v>1</v>
      </c>
      <c r="L598" s="31">
        <f t="shared" si="247"/>
        <v>4</v>
      </c>
      <c r="M598" s="32">
        <f t="shared" si="240"/>
        <v>0</v>
      </c>
      <c r="N598" s="31">
        <f t="shared" si="248"/>
        <v>0</v>
      </c>
      <c r="O598" s="32">
        <f t="shared" si="241"/>
        <v>0</v>
      </c>
      <c r="P598" s="31">
        <f t="shared" si="249"/>
        <v>0</v>
      </c>
      <c r="Q598" s="32">
        <f t="shared" si="242"/>
        <v>0</v>
      </c>
      <c r="R598" s="31">
        <f t="shared" si="250"/>
        <v>0</v>
      </c>
      <c r="S598" s="32">
        <f t="shared" si="243"/>
        <v>0</v>
      </c>
      <c r="T598" s="31">
        <f t="shared" si="251"/>
        <v>0</v>
      </c>
      <c r="V598" s="1">
        <f t="shared" si="253"/>
        <v>4</v>
      </c>
      <c r="W598" s="1">
        <f t="shared" si="254"/>
        <v>4</v>
      </c>
      <c r="X598" s="1">
        <f t="shared" si="255"/>
        <v>0</v>
      </c>
      <c r="Y598" s="1">
        <f t="shared" si="256"/>
        <v>0</v>
      </c>
      <c r="Z598" s="1">
        <f t="shared" si="257"/>
        <v>0</v>
      </c>
      <c r="AA598" s="1">
        <f t="shared" si="258"/>
        <v>0</v>
      </c>
      <c r="AD598" s="1">
        <f t="shared" si="259"/>
        <v>4</v>
      </c>
      <c r="AE598" s="1">
        <f t="shared" si="260"/>
        <v>4</v>
      </c>
      <c r="AF598" s="1">
        <f t="shared" si="261"/>
        <v>0</v>
      </c>
      <c r="AG598" s="1">
        <f t="shared" si="262"/>
        <v>0</v>
      </c>
      <c r="AH598" s="1">
        <f t="shared" si="263"/>
        <v>0</v>
      </c>
      <c r="AI598" s="1">
        <f t="shared" si="264"/>
        <v>0</v>
      </c>
      <c r="AK598" s="1" t="str">
        <f t="shared" si="252"/>
        <v>440000</v>
      </c>
    </row>
    <row r="599" spans="4:37" x14ac:dyDescent="0.25">
      <c r="D599" s="27">
        <v>577</v>
      </c>
      <c r="E599" s="27">
        <f t="shared" ref="E599:E662" si="267">IF(D599&lt;=$C$4^$C$6,1,0)</f>
        <v>0</v>
      </c>
      <c r="F599" s="27">
        <f t="shared" ref="F599:F662" si="268">IF(E599=1,IF(SUM(K599,M599,O599,Q599,S599)=0,1,0),0)</f>
        <v>0</v>
      </c>
      <c r="G599" s="27">
        <f t="shared" si="244"/>
        <v>0</v>
      </c>
      <c r="H599" s="2">
        <f>_xlfn.IFNA(IF(MATCH(AK599,$AK$23:AK598,0)&gt;0,0,0),1)</f>
        <v>0</v>
      </c>
      <c r="I599" s="2">
        <f t="shared" si="266"/>
        <v>2</v>
      </c>
      <c r="J599" s="31">
        <f t="shared" si="246"/>
        <v>1</v>
      </c>
      <c r="K599" s="32">
        <f t="shared" ref="K599:K662" si="269">IF($C$6&gt;1,IF(L599=J599,1,0),0)</f>
        <v>1</v>
      </c>
      <c r="L599" s="31">
        <f t="shared" si="247"/>
        <v>1</v>
      </c>
      <c r="M599" s="32">
        <f t="shared" ref="M599:M662" si="270">IF($C$6&gt;2,IF(OR(N599=L599,N599=J599),1,0),0)</f>
        <v>0</v>
      </c>
      <c r="N599" s="31">
        <f t="shared" si="248"/>
        <v>0</v>
      </c>
      <c r="O599" s="32">
        <f t="shared" ref="O599:O662" si="271">IF($C$6&gt;3,IF(OR(P599=N599,P599=L599,P599=J599),1,0),0)</f>
        <v>0</v>
      </c>
      <c r="P599" s="31">
        <f t="shared" si="249"/>
        <v>0</v>
      </c>
      <c r="Q599" s="32">
        <f t="shared" ref="Q599:Q662" si="272">IF($C$6&gt;4,IF(OR(R599=N599,R599=L599,R599=J599,R599=P599),1,0),0)</f>
        <v>0</v>
      </c>
      <c r="R599" s="31">
        <f t="shared" si="250"/>
        <v>0</v>
      </c>
      <c r="S599" s="32">
        <f t="shared" ref="S599:S662" si="273">IF($C$6&gt;5,IF(OR(T599=N599,T599=L599,T599=J599,T599=P599,T599=R599),1,0),0)</f>
        <v>0</v>
      </c>
      <c r="T599" s="31">
        <f t="shared" si="251"/>
        <v>0</v>
      </c>
      <c r="V599" s="1">
        <f t="shared" si="253"/>
        <v>1</v>
      </c>
      <c r="W599" s="1">
        <f t="shared" si="254"/>
        <v>1</v>
      </c>
      <c r="X599" s="1">
        <f t="shared" si="255"/>
        <v>0</v>
      </c>
      <c r="Y599" s="1">
        <f t="shared" si="256"/>
        <v>0</v>
      </c>
      <c r="Z599" s="1">
        <f t="shared" si="257"/>
        <v>0</v>
      </c>
      <c r="AA599" s="1">
        <f t="shared" si="258"/>
        <v>0</v>
      </c>
      <c r="AD599" s="1">
        <f t="shared" si="259"/>
        <v>1</v>
      </c>
      <c r="AE599" s="1">
        <f t="shared" si="260"/>
        <v>1</v>
      </c>
      <c r="AF599" s="1">
        <f t="shared" si="261"/>
        <v>0</v>
      </c>
      <c r="AG599" s="1">
        <f t="shared" si="262"/>
        <v>0</v>
      </c>
      <c r="AH599" s="1">
        <f t="shared" si="263"/>
        <v>0</v>
      </c>
      <c r="AI599" s="1">
        <f t="shared" si="264"/>
        <v>0</v>
      </c>
      <c r="AK599" s="1" t="str">
        <f t="shared" si="252"/>
        <v>110000</v>
      </c>
    </row>
    <row r="600" spans="4:37" x14ac:dyDescent="0.25">
      <c r="D600" s="27">
        <v>578</v>
      </c>
      <c r="E600" s="27">
        <f t="shared" si="267"/>
        <v>0</v>
      </c>
      <c r="F600" s="27">
        <f t="shared" si="268"/>
        <v>0</v>
      </c>
      <c r="G600" s="27">
        <f t="shared" ref="G600:G663" si="274">IF(SUM(F600,H600)=2,1,0)</f>
        <v>0</v>
      </c>
      <c r="H600" s="2">
        <f>_xlfn.IFNA(IF(MATCH(AK600,$AK$23:AK599,0)&gt;0,0,0),1)</f>
        <v>0</v>
      </c>
      <c r="I600" s="2">
        <f t="shared" si="266"/>
        <v>3</v>
      </c>
      <c r="J600" s="31">
        <f t="shared" ref="J600:J663" si="275">IF(J599&lt;$C$4,J599+1,1)</f>
        <v>2</v>
      </c>
      <c r="K600" s="32">
        <f t="shared" si="269"/>
        <v>0</v>
      </c>
      <c r="L600" s="31">
        <f t="shared" ref="L600:L663" si="276">IF($C$6&gt;=2,IF(J600&gt;J599,L599,IF(L599&lt;$C$4,L599+1,1)),0)</f>
        <v>1</v>
      </c>
      <c r="M600" s="32">
        <f t="shared" si="270"/>
        <v>0</v>
      </c>
      <c r="N600" s="31">
        <f t="shared" ref="N600:N663" si="277">IF($C$6&gt;=3,IF(L600=L599,N599,IF(L600&lt;L599,IF(N599&lt;$C$4,N599+1,1),N599)),0)</f>
        <v>0</v>
      </c>
      <c r="O600" s="32">
        <f t="shared" si="271"/>
        <v>0</v>
      </c>
      <c r="P600" s="31">
        <f t="shared" ref="P600:P663" si="278">IF($C$6&gt;=4,IF(N600=N599,P599,IF(N600&lt;N599,IF(P599&lt;$C$4,P599+1,1),P599)),0)</f>
        <v>0</v>
      </c>
      <c r="Q600" s="32">
        <f t="shared" si="272"/>
        <v>0</v>
      </c>
      <c r="R600" s="31">
        <f t="shared" ref="R600:R663" si="279">IF($C$6&gt;=5,IF(P600=P599,R599,IF(P600&lt;P599,IF(R599&lt;$C$4,R599+1,1),R599)),0)</f>
        <v>0</v>
      </c>
      <c r="S600" s="32">
        <f t="shared" si="273"/>
        <v>0</v>
      </c>
      <c r="T600" s="31">
        <f t="shared" ref="T600:T663" si="280">IF($C$6&gt;=6,IF(R600=R599,T599,IF(R600&lt;R599,IF(T599&lt;$C$4,T599+1,1),T599)),0)</f>
        <v>0</v>
      </c>
      <c r="V600" s="1">
        <f t="shared" si="253"/>
        <v>2</v>
      </c>
      <c r="W600" s="1">
        <f t="shared" si="254"/>
        <v>1</v>
      </c>
      <c r="X600" s="1">
        <f t="shared" si="255"/>
        <v>0</v>
      </c>
      <c r="Y600" s="1">
        <f t="shared" si="256"/>
        <v>0</v>
      </c>
      <c r="Z600" s="1">
        <f t="shared" si="257"/>
        <v>0</v>
      </c>
      <c r="AA600" s="1">
        <f t="shared" si="258"/>
        <v>0</v>
      </c>
      <c r="AD600" s="1">
        <f t="shared" si="259"/>
        <v>2</v>
      </c>
      <c r="AE600" s="1">
        <f t="shared" si="260"/>
        <v>1</v>
      </c>
      <c r="AF600" s="1">
        <f t="shared" si="261"/>
        <v>0</v>
      </c>
      <c r="AG600" s="1">
        <f t="shared" si="262"/>
        <v>0</v>
      </c>
      <c r="AH600" s="1">
        <f t="shared" si="263"/>
        <v>0</v>
      </c>
      <c r="AI600" s="1">
        <f t="shared" si="264"/>
        <v>0</v>
      </c>
      <c r="AK600" s="1" t="str">
        <f t="shared" ref="AK600:AK663" si="281">CONCATENATE(AD600,AE600,AF600,AG600,AH600,AI600)</f>
        <v>210000</v>
      </c>
    </row>
    <row r="601" spans="4:37" x14ac:dyDescent="0.25">
      <c r="D601" s="27">
        <v>579</v>
      </c>
      <c r="E601" s="27">
        <f t="shared" si="267"/>
        <v>0</v>
      </c>
      <c r="F601" s="27">
        <f t="shared" si="268"/>
        <v>0</v>
      </c>
      <c r="G601" s="27">
        <f t="shared" si="274"/>
        <v>0</v>
      </c>
      <c r="H601" s="2">
        <f>_xlfn.IFNA(IF(MATCH(AK601,$AK$23:AK600,0)&gt;0,0,0),1)</f>
        <v>0</v>
      </c>
      <c r="I601" s="2">
        <f t="shared" si="266"/>
        <v>4</v>
      </c>
      <c r="J601" s="31">
        <f t="shared" si="275"/>
        <v>3</v>
      </c>
      <c r="K601" s="32">
        <f t="shared" si="269"/>
        <v>0</v>
      </c>
      <c r="L601" s="31">
        <f t="shared" si="276"/>
        <v>1</v>
      </c>
      <c r="M601" s="32">
        <f t="shared" si="270"/>
        <v>0</v>
      </c>
      <c r="N601" s="31">
        <f t="shared" si="277"/>
        <v>0</v>
      </c>
      <c r="O601" s="32">
        <f t="shared" si="271"/>
        <v>0</v>
      </c>
      <c r="P601" s="31">
        <f t="shared" si="278"/>
        <v>0</v>
      </c>
      <c r="Q601" s="32">
        <f t="shared" si="272"/>
        <v>0</v>
      </c>
      <c r="R601" s="31">
        <f t="shared" si="279"/>
        <v>0</v>
      </c>
      <c r="S601" s="32">
        <f t="shared" si="273"/>
        <v>0</v>
      </c>
      <c r="T601" s="31">
        <f t="shared" si="280"/>
        <v>0</v>
      </c>
      <c r="V601" s="1">
        <f t="shared" si="253"/>
        <v>3</v>
      </c>
      <c r="W601" s="1">
        <f t="shared" si="254"/>
        <v>1</v>
      </c>
      <c r="X601" s="1">
        <f t="shared" si="255"/>
        <v>0</v>
      </c>
      <c r="Y601" s="1">
        <f t="shared" si="256"/>
        <v>0</v>
      </c>
      <c r="Z601" s="1">
        <f t="shared" si="257"/>
        <v>0</v>
      </c>
      <c r="AA601" s="1">
        <f t="shared" si="258"/>
        <v>0</v>
      </c>
      <c r="AD601" s="1">
        <f t="shared" si="259"/>
        <v>3</v>
      </c>
      <c r="AE601" s="1">
        <f t="shared" si="260"/>
        <v>1</v>
      </c>
      <c r="AF601" s="1">
        <f t="shared" si="261"/>
        <v>0</v>
      </c>
      <c r="AG601" s="1">
        <f t="shared" si="262"/>
        <v>0</v>
      </c>
      <c r="AH601" s="1">
        <f t="shared" si="263"/>
        <v>0</v>
      </c>
      <c r="AI601" s="1">
        <f t="shared" si="264"/>
        <v>0</v>
      </c>
      <c r="AK601" s="1" t="str">
        <f t="shared" si="281"/>
        <v>310000</v>
      </c>
    </row>
    <row r="602" spans="4:37" x14ac:dyDescent="0.25">
      <c r="D602" s="27">
        <v>580</v>
      </c>
      <c r="E602" s="27">
        <f t="shared" si="267"/>
        <v>0</v>
      </c>
      <c r="F602" s="27">
        <f t="shared" si="268"/>
        <v>0</v>
      </c>
      <c r="G602" s="27">
        <f t="shared" si="274"/>
        <v>0</v>
      </c>
      <c r="H602" s="2">
        <f>_xlfn.IFNA(IF(MATCH(AK602,$AK$23:AK601,0)&gt;0,0,0),1)</f>
        <v>0</v>
      </c>
      <c r="I602" s="2">
        <f t="shared" si="266"/>
        <v>5</v>
      </c>
      <c r="J602" s="31">
        <f t="shared" si="275"/>
        <v>4</v>
      </c>
      <c r="K602" s="32">
        <f t="shared" si="269"/>
        <v>0</v>
      </c>
      <c r="L602" s="31">
        <f t="shared" si="276"/>
        <v>1</v>
      </c>
      <c r="M602" s="32">
        <f t="shared" si="270"/>
        <v>0</v>
      </c>
      <c r="N602" s="31">
        <f t="shared" si="277"/>
        <v>0</v>
      </c>
      <c r="O602" s="32">
        <f t="shared" si="271"/>
        <v>0</v>
      </c>
      <c r="P602" s="31">
        <f t="shared" si="278"/>
        <v>0</v>
      </c>
      <c r="Q602" s="32">
        <f t="shared" si="272"/>
        <v>0</v>
      </c>
      <c r="R602" s="31">
        <f t="shared" si="279"/>
        <v>0</v>
      </c>
      <c r="S602" s="32">
        <f t="shared" si="273"/>
        <v>0</v>
      </c>
      <c r="T602" s="31">
        <f t="shared" si="280"/>
        <v>0</v>
      </c>
      <c r="V602" s="1">
        <f t="shared" si="253"/>
        <v>4</v>
      </c>
      <c r="W602" s="1">
        <f t="shared" si="254"/>
        <v>1</v>
      </c>
      <c r="X602" s="1">
        <f t="shared" si="255"/>
        <v>0</v>
      </c>
      <c r="Y602" s="1">
        <f t="shared" si="256"/>
        <v>0</v>
      </c>
      <c r="Z602" s="1">
        <f t="shared" si="257"/>
        <v>0</v>
      </c>
      <c r="AA602" s="1">
        <f t="shared" si="258"/>
        <v>0</v>
      </c>
      <c r="AD602" s="1">
        <f t="shared" si="259"/>
        <v>4</v>
      </c>
      <c r="AE602" s="1">
        <f t="shared" si="260"/>
        <v>1</v>
      </c>
      <c r="AF602" s="1">
        <f t="shared" si="261"/>
        <v>0</v>
      </c>
      <c r="AG602" s="1">
        <f t="shared" si="262"/>
        <v>0</v>
      </c>
      <c r="AH602" s="1">
        <f t="shared" si="263"/>
        <v>0</v>
      </c>
      <c r="AI602" s="1">
        <f t="shared" si="264"/>
        <v>0</v>
      </c>
      <c r="AK602" s="1" t="str">
        <f t="shared" si="281"/>
        <v>410000</v>
      </c>
    </row>
    <row r="603" spans="4:37" x14ac:dyDescent="0.25">
      <c r="D603" s="27">
        <v>581</v>
      </c>
      <c r="E603" s="27">
        <f t="shared" si="267"/>
        <v>0</v>
      </c>
      <c r="F603" s="27">
        <f t="shared" si="268"/>
        <v>0</v>
      </c>
      <c r="G603" s="27">
        <f t="shared" si="274"/>
        <v>0</v>
      </c>
      <c r="H603" s="2">
        <f>_xlfn.IFNA(IF(MATCH(AK603,$AK$23:AK602,0)&gt;0,0,0),1)</f>
        <v>0</v>
      </c>
      <c r="I603" s="2">
        <f t="shared" si="266"/>
        <v>3</v>
      </c>
      <c r="J603" s="31">
        <f t="shared" si="275"/>
        <v>1</v>
      </c>
      <c r="K603" s="32">
        <f t="shared" si="269"/>
        <v>0</v>
      </c>
      <c r="L603" s="31">
        <f t="shared" si="276"/>
        <v>2</v>
      </c>
      <c r="M603" s="32">
        <f t="shared" si="270"/>
        <v>0</v>
      </c>
      <c r="N603" s="31">
        <f t="shared" si="277"/>
        <v>0</v>
      </c>
      <c r="O603" s="32">
        <f t="shared" si="271"/>
        <v>0</v>
      </c>
      <c r="P603" s="31">
        <f t="shared" si="278"/>
        <v>0</v>
      </c>
      <c r="Q603" s="32">
        <f t="shared" si="272"/>
        <v>0</v>
      </c>
      <c r="R603" s="31">
        <f t="shared" si="279"/>
        <v>0</v>
      </c>
      <c r="S603" s="32">
        <f t="shared" si="273"/>
        <v>0</v>
      </c>
      <c r="T603" s="31">
        <f t="shared" si="280"/>
        <v>0</v>
      </c>
      <c r="V603" s="1">
        <f t="shared" si="253"/>
        <v>1</v>
      </c>
      <c r="W603" s="1">
        <f t="shared" si="254"/>
        <v>2</v>
      </c>
      <c r="X603" s="1">
        <f t="shared" si="255"/>
        <v>0</v>
      </c>
      <c r="Y603" s="1">
        <f t="shared" si="256"/>
        <v>0</v>
      </c>
      <c r="Z603" s="1">
        <f t="shared" si="257"/>
        <v>0</v>
      </c>
      <c r="AA603" s="1">
        <f t="shared" si="258"/>
        <v>0</v>
      </c>
      <c r="AD603" s="1">
        <f t="shared" si="259"/>
        <v>2</v>
      </c>
      <c r="AE603" s="1">
        <f t="shared" si="260"/>
        <v>1</v>
      </c>
      <c r="AF603" s="1">
        <f t="shared" si="261"/>
        <v>0</v>
      </c>
      <c r="AG603" s="1">
        <f t="shared" si="262"/>
        <v>0</v>
      </c>
      <c r="AH603" s="1">
        <f t="shared" si="263"/>
        <v>0</v>
      </c>
      <c r="AI603" s="1">
        <f t="shared" si="264"/>
        <v>0</v>
      </c>
      <c r="AK603" s="1" t="str">
        <f t="shared" si="281"/>
        <v>210000</v>
      </c>
    </row>
    <row r="604" spans="4:37" x14ac:dyDescent="0.25">
      <c r="D604" s="27">
        <v>582</v>
      </c>
      <c r="E604" s="27">
        <f t="shared" si="267"/>
        <v>0</v>
      </c>
      <c r="F604" s="27">
        <f t="shared" si="268"/>
        <v>0</v>
      </c>
      <c r="G604" s="27">
        <f t="shared" si="274"/>
        <v>0</v>
      </c>
      <c r="H604" s="2">
        <f>_xlfn.IFNA(IF(MATCH(AK604,$AK$23:AK603,0)&gt;0,0,0),1)</f>
        <v>0</v>
      </c>
      <c r="I604" s="2">
        <f t="shared" si="266"/>
        <v>4</v>
      </c>
      <c r="J604" s="31">
        <f t="shared" si="275"/>
        <v>2</v>
      </c>
      <c r="K604" s="32">
        <f t="shared" si="269"/>
        <v>1</v>
      </c>
      <c r="L604" s="31">
        <f t="shared" si="276"/>
        <v>2</v>
      </c>
      <c r="M604" s="32">
        <f t="shared" si="270"/>
        <v>0</v>
      </c>
      <c r="N604" s="31">
        <f t="shared" si="277"/>
        <v>0</v>
      </c>
      <c r="O604" s="32">
        <f t="shared" si="271"/>
        <v>0</v>
      </c>
      <c r="P604" s="31">
        <f t="shared" si="278"/>
        <v>0</v>
      </c>
      <c r="Q604" s="32">
        <f t="shared" si="272"/>
        <v>0</v>
      </c>
      <c r="R604" s="31">
        <f t="shared" si="279"/>
        <v>0</v>
      </c>
      <c r="S604" s="32">
        <f t="shared" si="273"/>
        <v>0</v>
      </c>
      <c r="T604" s="31">
        <f t="shared" si="280"/>
        <v>0</v>
      </c>
      <c r="V604" s="1">
        <f t="shared" si="253"/>
        <v>2</v>
      </c>
      <c r="W604" s="1">
        <f t="shared" si="254"/>
        <v>2</v>
      </c>
      <c r="X604" s="1">
        <f t="shared" si="255"/>
        <v>0</v>
      </c>
      <c r="Y604" s="1">
        <f t="shared" si="256"/>
        <v>0</v>
      </c>
      <c r="Z604" s="1">
        <f t="shared" si="257"/>
        <v>0</v>
      </c>
      <c r="AA604" s="1">
        <f t="shared" si="258"/>
        <v>0</v>
      </c>
      <c r="AD604" s="1">
        <f t="shared" si="259"/>
        <v>2</v>
      </c>
      <c r="AE604" s="1">
        <f t="shared" si="260"/>
        <v>2</v>
      </c>
      <c r="AF604" s="1">
        <f t="shared" si="261"/>
        <v>0</v>
      </c>
      <c r="AG604" s="1">
        <f t="shared" si="262"/>
        <v>0</v>
      </c>
      <c r="AH604" s="1">
        <f t="shared" si="263"/>
        <v>0</v>
      </c>
      <c r="AI604" s="1">
        <f t="shared" si="264"/>
        <v>0</v>
      </c>
      <c r="AK604" s="1" t="str">
        <f t="shared" si="281"/>
        <v>220000</v>
      </c>
    </row>
    <row r="605" spans="4:37" x14ac:dyDescent="0.25">
      <c r="D605" s="27">
        <v>583</v>
      </c>
      <c r="E605" s="27">
        <f t="shared" si="267"/>
        <v>0</v>
      </c>
      <c r="F605" s="27">
        <f t="shared" si="268"/>
        <v>0</v>
      </c>
      <c r="G605" s="27">
        <f t="shared" si="274"/>
        <v>0</v>
      </c>
      <c r="H605" s="2">
        <f>_xlfn.IFNA(IF(MATCH(AK605,$AK$23:AK604,0)&gt;0,0,0),1)</f>
        <v>0</v>
      </c>
      <c r="I605" s="2">
        <f t="shared" si="266"/>
        <v>5</v>
      </c>
      <c r="J605" s="31">
        <f t="shared" si="275"/>
        <v>3</v>
      </c>
      <c r="K605" s="32">
        <f t="shared" si="269"/>
        <v>0</v>
      </c>
      <c r="L605" s="31">
        <f t="shared" si="276"/>
        <v>2</v>
      </c>
      <c r="M605" s="32">
        <f t="shared" si="270"/>
        <v>0</v>
      </c>
      <c r="N605" s="31">
        <f t="shared" si="277"/>
        <v>0</v>
      </c>
      <c r="O605" s="32">
        <f t="shared" si="271"/>
        <v>0</v>
      </c>
      <c r="P605" s="31">
        <f t="shared" si="278"/>
        <v>0</v>
      </c>
      <c r="Q605" s="32">
        <f t="shared" si="272"/>
        <v>0</v>
      </c>
      <c r="R605" s="31">
        <f t="shared" si="279"/>
        <v>0</v>
      </c>
      <c r="S605" s="32">
        <f t="shared" si="273"/>
        <v>0</v>
      </c>
      <c r="T605" s="31">
        <f t="shared" si="280"/>
        <v>0</v>
      </c>
      <c r="V605" s="1">
        <f t="shared" si="253"/>
        <v>3</v>
      </c>
      <c r="W605" s="1">
        <f t="shared" si="254"/>
        <v>2</v>
      </c>
      <c r="X605" s="1">
        <f t="shared" si="255"/>
        <v>0</v>
      </c>
      <c r="Y605" s="1">
        <f t="shared" si="256"/>
        <v>0</v>
      </c>
      <c r="Z605" s="1">
        <f t="shared" si="257"/>
        <v>0</v>
      </c>
      <c r="AA605" s="1">
        <f t="shared" si="258"/>
        <v>0</v>
      </c>
      <c r="AD605" s="1">
        <f t="shared" si="259"/>
        <v>3</v>
      </c>
      <c r="AE605" s="1">
        <f t="shared" si="260"/>
        <v>2</v>
      </c>
      <c r="AF605" s="1">
        <f t="shared" si="261"/>
        <v>0</v>
      </c>
      <c r="AG605" s="1">
        <f t="shared" si="262"/>
        <v>0</v>
      </c>
      <c r="AH605" s="1">
        <f t="shared" si="263"/>
        <v>0</v>
      </c>
      <c r="AI605" s="1">
        <f t="shared" si="264"/>
        <v>0</v>
      </c>
      <c r="AK605" s="1" t="str">
        <f t="shared" si="281"/>
        <v>320000</v>
      </c>
    </row>
    <row r="606" spans="4:37" x14ac:dyDescent="0.25">
      <c r="D606" s="27">
        <v>584</v>
      </c>
      <c r="E606" s="27">
        <f t="shared" si="267"/>
        <v>0</v>
      </c>
      <c r="F606" s="27">
        <f t="shared" si="268"/>
        <v>0</v>
      </c>
      <c r="G606" s="27">
        <f t="shared" si="274"/>
        <v>0</v>
      </c>
      <c r="H606" s="2">
        <f>_xlfn.IFNA(IF(MATCH(AK606,$AK$23:AK605,0)&gt;0,0,0),1)</f>
        <v>0</v>
      </c>
      <c r="I606" s="2">
        <f t="shared" si="266"/>
        <v>6</v>
      </c>
      <c r="J606" s="31">
        <f t="shared" si="275"/>
        <v>4</v>
      </c>
      <c r="K606" s="32">
        <f t="shared" si="269"/>
        <v>0</v>
      </c>
      <c r="L606" s="31">
        <f t="shared" si="276"/>
        <v>2</v>
      </c>
      <c r="M606" s="32">
        <f t="shared" si="270"/>
        <v>0</v>
      </c>
      <c r="N606" s="31">
        <f t="shared" si="277"/>
        <v>0</v>
      </c>
      <c r="O606" s="32">
        <f t="shared" si="271"/>
        <v>0</v>
      </c>
      <c r="P606" s="31">
        <f t="shared" si="278"/>
        <v>0</v>
      </c>
      <c r="Q606" s="32">
        <f t="shared" si="272"/>
        <v>0</v>
      </c>
      <c r="R606" s="31">
        <f t="shared" si="279"/>
        <v>0</v>
      </c>
      <c r="S606" s="32">
        <f t="shared" si="273"/>
        <v>0</v>
      </c>
      <c r="T606" s="31">
        <f t="shared" si="280"/>
        <v>0</v>
      </c>
      <c r="V606" s="1">
        <f t="shared" si="253"/>
        <v>4</v>
      </c>
      <c r="W606" s="1">
        <f t="shared" si="254"/>
        <v>2</v>
      </c>
      <c r="X606" s="1">
        <f t="shared" si="255"/>
        <v>0</v>
      </c>
      <c r="Y606" s="1">
        <f t="shared" si="256"/>
        <v>0</v>
      </c>
      <c r="Z606" s="1">
        <f t="shared" si="257"/>
        <v>0</v>
      </c>
      <c r="AA606" s="1">
        <f t="shared" si="258"/>
        <v>0</v>
      </c>
      <c r="AD606" s="1">
        <f t="shared" si="259"/>
        <v>4</v>
      </c>
      <c r="AE606" s="1">
        <f t="shared" si="260"/>
        <v>2</v>
      </c>
      <c r="AF606" s="1">
        <f t="shared" si="261"/>
        <v>0</v>
      </c>
      <c r="AG606" s="1">
        <f t="shared" si="262"/>
        <v>0</v>
      </c>
      <c r="AH606" s="1">
        <f t="shared" si="263"/>
        <v>0</v>
      </c>
      <c r="AI606" s="1">
        <f t="shared" si="264"/>
        <v>0</v>
      </c>
      <c r="AK606" s="1" t="str">
        <f t="shared" si="281"/>
        <v>420000</v>
      </c>
    </row>
    <row r="607" spans="4:37" x14ac:dyDescent="0.25">
      <c r="D607" s="27">
        <v>585</v>
      </c>
      <c r="E607" s="27">
        <f t="shared" si="267"/>
        <v>0</v>
      </c>
      <c r="F607" s="27">
        <f t="shared" si="268"/>
        <v>0</v>
      </c>
      <c r="G607" s="27">
        <f t="shared" si="274"/>
        <v>0</v>
      </c>
      <c r="H607" s="2">
        <f>_xlfn.IFNA(IF(MATCH(AK607,$AK$23:AK606,0)&gt;0,0,0),1)</f>
        <v>0</v>
      </c>
      <c r="I607" s="2">
        <f t="shared" si="266"/>
        <v>4</v>
      </c>
      <c r="J607" s="31">
        <f t="shared" si="275"/>
        <v>1</v>
      </c>
      <c r="K607" s="32">
        <f t="shared" si="269"/>
        <v>0</v>
      </c>
      <c r="L607" s="31">
        <f t="shared" si="276"/>
        <v>3</v>
      </c>
      <c r="M607" s="32">
        <f t="shared" si="270"/>
        <v>0</v>
      </c>
      <c r="N607" s="31">
        <f t="shared" si="277"/>
        <v>0</v>
      </c>
      <c r="O607" s="32">
        <f t="shared" si="271"/>
        <v>0</v>
      </c>
      <c r="P607" s="31">
        <f t="shared" si="278"/>
        <v>0</v>
      </c>
      <c r="Q607" s="32">
        <f t="shared" si="272"/>
        <v>0</v>
      </c>
      <c r="R607" s="31">
        <f t="shared" si="279"/>
        <v>0</v>
      </c>
      <c r="S607" s="32">
        <f t="shared" si="273"/>
        <v>0</v>
      </c>
      <c r="T607" s="31">
        <f t="shared" si="280"/>
        <v>0</v>
      </c>
      <c r="V607" s="1">
        <f t="shared" si="253"/>
        <v>1</v>
      </c>
      <c r="W607" s="1">
        <f t="shared" si="254"/>
        <v>3</v>
      </c>
      <c r="X607" s="1">
        <f t="shared" si="255"/>
        <v>0</v>
      </c>
      <c r="Y607" s="1">
        <f t="shared" si="256"/>
        <v>0</v>
      </c>
      <c r="Z607" s="1">
        <f t="shared" si="257"/>
        <v>0</v>
      </c>
      <c r="AA607" s="1">
        <f t="shared" si="258"/>
        <v>0</v>
      </c>
      <c r="AD607" s="1">
        <f t="shared" si="259"/>
        <v>3</v>
      </c>
      <c r="AE607" s="1">
        <f t="shared" si="260"/>
        <v>1</v>
      </c>
      <c r="AF607" s="1">
        <f t="shared" si="261"/>
        <v>0</v>
      </c>
      <c r="AG607" s="1">
        <f t="shared" si="262"/>
        <v>0</v>
      </c>
      <c r="AH607" s="1">
        <f t="shared" si="263"/>
        <v>0</v>
      </c>
      <c r="AI607" s="1">
        <f t="shared" si="264"/>
        <v>0</v>
      </c>
      <c r="AK607" s="1" t="str">
        <f t="shared" si="281"/>
        <v>310000</v>
      </c>
    </row>
    <row r="608" spans="4:37" x14ac:dyDescent="0.25">
      <c r="D608" s="27">
        <v>586</v>
      </c>
      <c r="E608" s="27">
        <f t="shared" si="267"/>
        <v>0</v>
      </c>
      <c r="F608" s="27">
        <f t="shared" si="268"/>
        <v>0</v>
      </c>
      <c r="G608" s="27">
        <f t="shared" si="274"/>
        <v>0</v>
      </c>
      <c r="H608" s="2">
        <f>_xlfn.IFNA(IF(MATCH(AK608,$AK$23:AK607,0)&gt;0,0,0),1)</f>
        <v>0</v>
      </c>
      <c r="I608" s="2">
        <f t="shared" si="266"/>
        <v>5</v>
      </c>
      <c r="J608" s="31">
        <f t="shared" si="275"/>
        <v>2</v>
      </c>
      <c r="K608" s="32">
        <f t="shared" si="269"/>
        <v>0</v>
      </c>
      <c r="L608" s="31">
        <f t="shared" si="276"/>
        <v>3</v>
      </c>
      <c r="M608" s="32">
        <f t="shared" si="270"/>
        <v>0</v>
      </c>
      <c r="N608" s="31">
        <f t="shared" si="277"/>
        <v>0</v>
      </c>
      <c r="O608" s="32">
        <f t="shared" si="271"/>
        <v>0</v>
      </c>
      <c r="P608" s="31">
        <f t="shared" si="278"/>
        <v>0</v>
      </c>
      <c r="Q608" s="32">
        <f t="shared" si="272"/>
        <v>0</v>
      </c>
      <c r="R608" s="31">
        <f t="shared" si="279"/>
        <v>0</v>
      </c>
      <c r="S608" s="32">
        <f t="shared" si="273"/>
        <v>0</v>
      </c>
      <c r="T608" s="31">
        <f t="shared" si="280"/>
        <v>0</v>
      </c>
      <c r="V608" s="1">
        <f t="shared" si="253"/>
        <v>2</v>
      </c>
      <c r="W608" s="1">
        <f t="shared" si="254"/>
        <v>3</v>
      </c>
      <c r="X608" s="1">
        <f t="shared" si="255"/>
        <v>0</v>
      </c>
      <c r="Y608" s="1">
        <f t="shared" si="256"/>
        <v>0</v>
      </c>
      <c r="Z608" s="1">
        <f t="shared" si="257"/>
        <v>0</v>
      </c>
      <c r="AA608" s="1">
        <f t="shared" si="258"/>
        <v>0</v>
      </c>
      <c r="AD608" s="1">
        <f t="shared" si="259"/>
        <v>3</v>
      </c>
      <c r="AE608" s="1">
        <f t="shared" si="260"/>
        <v>2</v>
      </c>
      <c r="AF608" s="1">
        <f t="shared" si="261"/>
        <v>0</v>
      </c>
      <c r="AG608" s="1">
        <f t="shared" si="262"/>
        <v>0</v>
      </c>
      <c r="AH608" s="1">
        <f t="shared" si="263"/>
        <v>0</v>
      </c>
      <c r="AI608" s="1">
        <f t="shared" si="264"/>
        <v>0</v>
      </c>
      <c r="AK608" s="1" t="str">
        <f t="shared" si="281"/>
        <v>320000</v>
      </c>
    </row>
    <row r="609" spans="4:37" x14ac:dyDescent="0.25">
      <c r="D609" s="27">
        <v>587</v>
      </c>
      <c r="E609" s="27">
        <f t="shared" si="267"/>
        <v>0</v>
      </c>
      <c r="F609" s="27">
        <f t="shared" si="268"/>
        <v>0</v>
      </c>
      <c r="G609" s="27">
        <f t="shared" si="274"/>
        <v>0</v>
      </c>
      <c r="H609" s="2">
        <f>_xlfn.IFNA(IF(MATCH(AK609,$AK$23:AK608,0)&gt;0,0,0),1)</f>
        <v>0</v>
      </c>
      <c r="I609" s="2">
        <f t="shared" si="266"/>
        <v>6</v>
      </c>
      <c r="J609" s="31">
        <f t="shared" si="275"/>
        <v>3</v>
      </c>
      <c r="K609" s="32">
        <f t="shared" si="269"/>
        <v>1</v>
      </c>
      <c r="L609" s="31">
        <f t="shared" si="276"/>
        <v>3</v>
      </c>
      <c r="M609" s="32">
        <f t="shared" si="270"/>
        <v>0</v>
      </c>
      <c r="N609" s="31">
        <f t="shared" si="277"/>
        <v>0</v>
      </c>
      <c r="O609" s="32">
        <f t="shared" si="271"/>
        <v>0</v>
      </c>
      <c r="P609" s="31">
        <f t="shared" si="278"/>
        <v>0</v>
      </c>
      <c r="Q609" s="32">
        <f t="shared" si="272"/>
        <v>0</v>
      </c>
      <c r="R609" s="31">
        <f t="shared" si="279"/>
        <v>0</v>
      </c>
      <c r="S609" s="32">
        <f t="shared" si="273"/>
        <v>0</v>
      </c>
      <c r="T609" s="31">
        <f t="shared" si="280"/>
        <v>0</v>
      </c>
      <c r="V609" s="1">
        <f t="shared" si="253"/>
        <v>3</v>
      </c>
      <c r="W609" s="1">
        <f t="shared" si="254"/>
        <v>3</v>
      </c>
      <c r="X609" s="1">
        <f t="shared" si="255"/>
        <v>0</v>
      </c>
      <c r="Y609" s="1">
        <f t="shared" si="256"/>
        <v>0</v>
      </c>
      <c r="Z609" s="1">
        <f t="shared" si="257"/>
        <v>0</v>
      </c>
      <c r="AA609" s="1">
        <f t="shared" si="258"/>
        <v>0</v>
      </c>
      <c r="AD609" s="1">
        <f t="shared" si="259"/>
        <v>3</v>
      </c>
      <c r="AE609" s="1">
        <f t="shared" si="260"/>
        <v>3</v>
      </c>
      <c r="AF609" s="1">
        <f t="shared" si="261"/>
        <v>0</v>
      </c>
      <c r="AG609" s="1">
        <f t="shared" si="262"/>
        <v>0</v>
      </c>
      <c r="AH609" s="1">
        <f t="shared" si="263"/>
        <v>0</v>
      </c>
      <c r="AI609" s="1">
        <f t="shared" si="264"/>
        <v>0</v>
      </c>
      <c r="AK609" s="1" t="str">
        <f t="shared" si="281"/>
        <v>330000</v>
      </c>
    </row>
    <row r="610" spans="4:37" x14ac:dyDescent="0.25">
      <c r="D610" s="27">
        <v>588</v>
      </c>
      <c r="E610" s="27">
        <f t="shared" si="267"/>
        <v>0</v>
      </c>
      <c r="F610" s="27">
        <f t="shared" si="268"/>
        <v>0</v>
      </c>
      <c r="G610" s="27">
        <f t="shared" si="274"/>
        <v>0</v>
      </c>
      <c r="H610" s="2">
        <f>_xlfn.IFNA(IF(MATCH(AK610,$AK$23:AK609,0)&gt;0,0,0),1)</f>
        <v>0</v>
      </c>
      <c r="I610" s="2">
        <f t="shared" si="266"/>
        <v>7</v>
      </c>
      <c r="J610" s="31">
        <f t="shared" si="275"/>
        <v>4</v>
      </c>
      <c r="K610" s="32">
        <f t="shared" si="269"/>
        <v>0</v>
      </c>
      <c r="L610" s="31">
        <f t="shared" si="276"/>
        <v>3</v>
      </c>
      <c r="M610" s="32">
        <f t="shared" si="270"/>
        <v>0</v>
      </c>
      <c r="N610" s="31">
        <f t="shared" si="277"/>
        <v>0</v>
      </c>
      <c r="O610" s="32">
        <f t="shared" si="271"/>
        <v>0</v>
      </c>
      <c r="P610" s="31">
        <f t="shared" si="278"/>
        <v>0</v>
      </c>
      <c r="Q610" s="32">
        <f t="shared" si="272"/>
        <v>0</v>
      </c>
      <c r="R610" s="31">
        <f t="shared" si="279"/>
        <v>0</v>
      </c>
      <c r="S610" s="32">
        <f t="shared" si="273"/>
        <v>0</v>
      </c>
      <c r="T610" s="31">
        <f t="shared" si="280"/>
        <v>0</v>
      </c>
      <c r="V610" s="1">
        <f t="shared" si="253"/>
        <v>4</v>
      </c>
      <c r="W610" s="1">
        <f t="shared" si="254"/>
        <v>3</v>
      </c>
      <c r="X610" s="1">
        <f t="shared" si="255"/>
        <v>0</v>
      </c>
      <c r="Y610" s="1">
        <f t="shared" si="256"/>
        <v>0</v>
      </c>
      <c r="Z610" s="1">
        <f t="shared" si="257"/>
        <v>0</v>
      </c>
      <c r="AA610" s="1">
        <f t="shared" si="258"/>
        <v>0</v>
      </c>
      <c r="AD610" s="1">
        <f t="shared" si="259"/>
        <v>4</v>
      </c>
      <c r="AE610" s="1">
        <f t="shared" si="260"/>
        <v>3</v>
      </c>
      <c r="AF610" s="1">
        <f t="shared" si="261"/>
        <v>0</v>
      </c>
      <c r="AG610" s="1">
        <f t="shared" si="262"/>
        <v>0</v>
      </c>
      <c r="AH610" s="1">
        <f t="shared" si="263"/>
        <v>0</v>
      </c>
      <c r="AI610" s="1">
        <f t="shared" si="264"/>
        <v>0</v>
      </c>
      <c r="AK610" s="1" t="str">
        <f t="shared" si="281"/>
        <v>430000</v>
      </c>
    </row>
    <row r="611" spans="4:37" x14ac:dyDescent="0.25">
      <c r="D611" s="27">
        <v>589</v>
      </c>
      <c r="E611" s="27">
        <f t="shared" si="267"/>
        <v>0</v>
      </c>
      <c r="F611" s="27">
        <f t="shared" si="268"/>
        <v>0</v>
      </c>
      <c r="G611" s="27">
        <f t="shared" si="274"/>
        <v>0</v>
      </c>
      <c r="H611" s="2">
        <f>_xlfn.IFNA(IF(MATCH(AK611,$AK$23:AK610,0)&gt;0,0,0),1)</f>
        <v>0</v>
      </c>
      <c r="I611" s="2">
        <f t="shared" si="266"/>
        <v>5</v>
      </c>
      <c r="J611" s="31">
        <f t="shared" si="275"/>
        <v>1</v>
      </c>
      <c r="K611" s="32">
        <f t="shared" si="269"/>
        <v>0</v>
      </c>
      <c r="L611" s="31">
        <f t="shared" si="276"/>
        <v>4</v>
      </c>
      <c r="M611" s="32">
        <f t="shared" si="270"/>
        <v>0</v>
      </c>
      <c r="N611" s="31">
        <f t="shared" si="277"/>
        <v>0</v>
      </c>
      <c r="O611" s="32">
        <f t="shared" si="271"/>
        <v>0</v>
      </c>
      <c r="P611" s="31">
        <f t="shared" si="278"/>
        <v>0</v>
      </c>
      <c r="Q611" s="32">
        <f t="shared" si="272"/>
        <v>0</v>
      </c>
      <c r="R611" s="31">
        <f t="shared" si="279"/>
        <v>0</v>
      </c>
      <c r="S611" s="32">
        <f t="shared" si="273"/>
        <v>0</v>
      </c>
      <c r="T611" s="31">
        <f t="shared" si="280"/>
        <v>0</v>
      </c>
      <c r="V611" s="1">
        <f t="shared" ref="V611:V674" si="282">J611</f>
        <v>1</v>
      </c>
      <c r="W611" s="1">
        <f t="shared" ref="W611:W674" si="283">L611</f>
        <v>4</v>
      </c>
      <c r="X611" s="1">
        <f t="shared" ref="X611:X674" si="284">N611</f>
        <v>0</v>
      </c>
      <c r="Y611" s="1">
        <f t="shared" ref="Y611:Y674" si="285">P611</f>
        <v>0</v>
      </c>
      <c r="Z611" s="1">
        <f t="shared" ref="Z611:Z674" si="286">R611</f>
        <v>0</v>
      </c>
      <c r="AA611" s="1">
        <f t="shared" ref="AA611:AA674" si="287">T611</f>
        <v>0</v>
      </c>
      <c r="AD611" s="1">
        <f t="shared" ref="AD611:AD674" si="288">LARGE(V611:AA611,1)</f>
        <v>4</v>
      </c>
      <c r="AE611" s="1">
        <f t="shared" ref="AE611:AE674" si="289">LARGE(V611:AA611,2)</f>
        <v>1</v>
      </c>
      <c r="AF611" s="1">
        <f t="shared" ref="AF611:AF674" si="290">LARGE(V611:AA611,3)</f>
        <v>0</v>
      </c>
      <c r="AG611" s="1">
        <f t="shared" ref="AG611:AG674" si="291">LARGE(V611:AA611,4)</f>
        <v>0</v>
      </c>
      <c r="AH611" s="1">
        <f t="shared" ref="AH611:AH674" si="292">LARGE(V611:AA611,5)</f>
        <v>0</v>
      </c>
      <c r="AI611" s="1">
        <f t="shared" ref="AI611:AI674" si="293">LARGE(V611:AA611,6)</f>
        <v>0</v>
      </c>
      <c r="AK611" s="1" t="str">
        <f t="shared" si="281"/>
        <v>410000</v>
      </c>
    </row>
    <row r="612" spans="4:37" x14ac:dyDescent="0.25">
      <c r="D612" s="27">
        <v>590</v>
      </c>
      <c r="E612" s="27">
        <f t="shared" si="267"/>
        <v>0</v>
      </c>
      <c r="F612" s="27">
        <f t="shared" si="268"/>
        <v>0</v>
      </c>
      <c r="G612" s="27">
        <f t="shared" si="274"/>
        <v>0</v>
      </c>
      <c r="H612" s="2">
        <f>_xlfn.IFNA(IF(MATCH(AK612,$AK$23:AK611,0)&gt;0,0,0),1)</f>
        <v>0</v>
      </c>
      <c r="I612" s="2">
        <f t="shared" si="266"/>
        <v>6</v>
      </c>
      <c r="J612" s="31">
        <f t="shared" si="275"/>
        <v>2</v>
      </c>
      <c r="K612" s="32">
        <f t="shared" si="269"/>
        <v>0</v>
      </c>
      <c r="L612" s="31">
        <f t="shared" si="276"/>
        <v>4</v>
      </c>
      <c r="M612" s="32">
        <f t="shared" si="270"/>
        <v>0</v>
      </c>
      <c r="N612" s="31">
        <f t="shared" si="277"/>
        <v>0</v>
      </c>
      <c r="O612" s="32">
        <f t="shared" si="271"/>
        <v>0</v>
      </c>
      <c r="P612" s="31">
        <f t="shared" si="278"/>
        <v>0</v>
      </c>
      <c r="Q612" s="32">
        <f t="shared" si="272"/>
        <v>0</v>
      </c>
      <c r="R612" s="31">
        <f t="shared" si="279"/>
        <v>0</v>
      </c>
      <c r="S612" s="32">
        <f t="shared" si="273"/>
        <v>0</v>
      </c>
      <c r="T612" s="31">
        <f t="shared" si="280"/>
        <v>0</v>
      </c>
      <c r="V612" s="1">
        <f t="shared" si="282"/>
        <v>2</v>
      </c>
      <c r="W612" s="1">
        <f t="shared" si="283"/>
        <v>4</v>
      </c>
      <c r="X612" s="1">
        <f t="shared" si="284"/>
        <v>0</v>
      </c>
      <c r="Y612" s="1">
        <f t="shared" si="285"/>
        <v>0</v>
      </c>
      <c r="Z612" s="1">
        <f t="shared" si="286"/>
        <v>0</v>
      </c>
      <c r="AA612" s="1">
        <f t="shared" si="287"/>
        <v>0</v>
      </c>
      <c r="AD612" s="1">
        <f t="shared" si="288"/>
        <v>4</v>
      </c>
      <c r="AE612" s="1">
        <f t="shared" si="289"/>
        <v>2</v>
      </c>
      <c r="AF612" s="1">
        <f t="shared" si="290"/>
        <v>0</v>
      </c>
      <c r="AG612" s="1">
        <f t="shared" si="291"/>
        <v>0</v>
      </c>
      <c r="AH612" s="1">
        <f t="shared" si="292"/>
        <v>0</v>
      </c>
      <c r="AI612" s="1">
        <f t="shared" si="293"/>
        <v>0</v>
      </c>
      <c r="AK612" s="1" t="str">
        <f t="shared" si="281"/>
        <v>420000</v>
      </c>
    </row>
    <row r="613" spans="4:37" x14ac:dyDescent="0.25">
      <c r="D613" s="27">
        <v>591</v>
      </c>
      <c r="E613" s="27">
        <f t="shared" si="267"/>
        <v>0</v>
      </c>
      <c r="F613" s="27">
        <f t="shared" si="268"/>
        <v>0</v>
      </c>
      <c r="G613" s="27">
        <f t="shared" si="274"/>
        <v>0</v>
      </c>
      <c r="H613" s="2">
        <f>_xlfn.IFNA(IF(MATCH(AK613,$AK$23:AK612,0)&gt;0,0,0),1)</f>
        <v>0</v>
      </c>
      <c r="I613" s="2">
        <f t="shared" si="266"/>
        <v>7</v>
      </c>
      <c r="J613" s="31">
        <f t="shared" si="275"/>
        <v>3</v>
      </c>
      <c r="K613" s="32">
        <f t="shared" si="269"/>
        <v>0</v>
      </c>
      <c r="L613" s="31">
        <f t="shared" si="276"/>
        <v>4</v>
      </c>
      <c r="M613" s="32">
        <f t="shared" si="270"/>
        <v>0</v>
      </c>
      <c r="N613" s="31">
        <f t="shared" si="277"/>
        <v>0</v>
      </c>
      <c r="O613" s="32">
        <f t="shared" si="271"/>
        <v>0</v>
      </c>
      <c r="P613" s="31">
        <f t="shared" si="278"/>
        <v>0</v>
      </c>
      <c r="Q613" s="32">
        <f t="shared" si="272"/>
        <v>0</v>
      </c>
      <c r="R613" s="31">
        <f t="shared" si="279"/>
        <v>0</v>
      </c>
      <c r="S613" s="32">
        <f t="shared" si="273"/>
        <v>0</v>
      </c>
      <c r="T613" s="31">
        <f t="shared" si="280"/>
        <v>0</v>
      </c>
      <c r="V613" s="1">
        <f t="shared" si="282"/>
        <v>3</v>
      </c>
      <c r="W613" s="1">
        <f t="shared" si="283"/>
        <v>4</v>
      </c>
      <c r="X613" s="1">
        <f t="shared" si="284"/>
        <v>0</v>
      </c>
      <c r="Y613" s="1">
        <f t="shared" si="285"/>
        <v>0</v>
      </c>
      <c r="Z613" s="1">
        <f t="shared" si="286"/>
        <v>0</v>
      </c>
      <c r="AA613" s="1">
        <f t="shared" si="287"/>
        <v>0</v>
      </c>
      <c r="AD613" s="1">
        <f t="shared" si="288"/>
        <v>4</v>
      </c>
      <c r="AE613" s="1">
        <f t="shared" si="289"/>
        <v>3</v>
      </c>
      <c r="AF613" s="1">
        <f t="shared" si="290"/>
        <v>0</v>
      </c>
      <c r="AG613" s="1">
        <f t="shared" si="291"/>
        <v>0</v>
      </c>
      <c r="AH613" s="1">
        <f t="shared" si="292"/>
        <v>0</v>
      </c>
      <c r="AI613" s="1">
        <f t="shared" si="293"/>
        <v>0</v>
      </c>
      <c r="AK613" s="1" t="str">
        <f t="shared" si="281"/>
        <v>430000</v>
      </c>
    </row>
    <row r="614" spans="4:37" x14ac:dyDescent="0.25">
      <c r="D614" s="27">
        <v>592</v>
      </c>
      <c r="E614" s="27">
        <f t="shared" si="267"/>
        <v>0</v>
      </c>
      <c r="F614" s="27">
        <f t="shared" si="268"/>
        <v>0</v>
      </c>
      <c r="G614" s="27">
        <f t="shared" si="274"/>
        <v>0</v>
      </c>
      <c r="H614" s="2">
        <f>_xlfn.IFNA(IF(MATCH(AK614,$AK$23:AK613,0)&gt;0,0,0),1)</f>
        <v>0</v>
      </c>
      <c r="I614" s="2">
        <f t="shared" si="266"/>
        <v>8</v>
      </c>
      <c r="J614" s="31">
        <f t="shared" si="275"/>
        <v>4</v>
      </c>
      <c r="K614" s="32">
        <f t="shared" si="269"/>
        <v>1</v>
      </c>
      <c r="L614" s="31">
        <f t="shared" si="276"/>
        <v>4</v>
      </c>
      <c r="M614" s="32">
        <f t="shared" si="270"/>
        <v>0</v>
      </c>
      <c r="N614" s="31">
        <f t="shared" si="277"/>
        <v>0</v>
      </c>
      <c r="O614" s="32">
        <f t="shared" si="271"/>
        <v>0</v>
      </c>
      <c r="P614" s="31">
        <f t="shared" si="278"/>
        <v>0</v>
      </c>
      <c r="Q614" s="32">
        <f t="shared" si="272"/>
        <v>0</v>
      </c>
      <c r="R614" s="31">
        <f t="shared" si="279"/>
        <v>0</v>
      </c>
      <c r="S614" s="32">
        <f t="shared" si="273"/>
        <v>0</v>
      </c>
      <c r="T614" s="31">
        <f t="shared" si="280"/>
        <v>0</v>
      </c>
      <c r="V614" s="1">
        <f t="shared" si="282"/>
        <v>4</v>
      </c>
      <c r="W614" s="1">
        <f t="shared" si="283"/>
        <v>4</v>
      </c>
      <c r="X614" s="1">
        <f t="shared" si="284"/>
        <v>0</v>
      </c>
      <c r="Y614" s="1">
        <f t="shared" si="285"/>
        <v>0</v>
      </c>
      <c r="Z614" s="1">
        <f t="shared" si="286"/>
        <v>0</v>
      </c>
      <c r="AA614" s="1">
        <f t="shared" si="287"/>
        <v>0</v>
      </c>
      <c r="AD614" s="1">
        <f t="shared" si="288"/>
        <v>4</v>
      </c>
      <c r="AE614" s="1">
        <f t="shared" si="289"/>
        <v>4</v>
      </c>
      <c r="AF614" s="1">
        <f t="shared" si="290"/>
        <v>0</v>
      </c>
      <c r="AG614" s="1">
        <f t="shared" si="291"/>
        <v>0</v>
      </c>
      <c r="AH614" s="1">
        <f t="shared" si="292"/>
        <v>0</v>
      </c>
      <c r="AI614" s="1">
        <f t="shared" si="293"/>
        <v>0</v>
      </c>
      <c r="AK614" s="1" t="str">
        <f t="shared" si="281"/>
        <v>440000</v>
      </c>
    </row>
    <row r="615" spans="4:37" x14ac:dyDescent="0.25">
      <c r="D615" s="27">
        <v>593</v>
      </c>
      <c r="E615" s="27">
        <f t="shared" si="267"/>
        <v>0</v>
      </c>
      <c r="F615" s="27">
        <f t="shared" si="268"/>
        <v>0</v>
      </c>
      <c r="G615" s="27">
        <f t="shared" si="274"/>
        <v>0</v>
      </c>
      <c r="H615" s="2">
        <f>_xlfn.IFNA(IF(MATCH(AK615,$AK$23:AK614,0)&gt;0,0,0),1)</f>
        <v>0</v>
      </c>
      <c r="I615" s="2">
        <f t="shared" si="266"/>
        <v>2</v>
      </c>
      <c r="J615" s="31">
        <f t="shared" si="275"/>
        <v>1</v>
      </c>
      <c r="K615" s="32">
        <f t="shared" si="269"/>
        <v>1</v>
      </c>
      <c r="L615" s="31">
        <f t="shared" si="276"/>
        <v>1</v>
      </c>
      <c r="M615" s="32">
        <f t="shared" si="270"/>
        <v>0</v>
      </c>
      <c r="N615" s="31">
        <f t="shared" si="277"/>
        <v>0</v>
      </c>
      <c r="O615" s="32">
        <f t="shared" si="271"/>
        <v>0</v>
      </c>
      <c r="P615" s="31">
        <f t="shared" si="278"/>
        <v>0</v>
      </c>
      <c r="Q615" s="32">
        <f t="shared" si="272"/>
        <v>0</v>
      </c>
      <c r="R615" s="31">
        <f t="shared" si="279"/>
        <v>0</v>
      </c>
      <c r="S615" s="32">
        <f t="shared" si="273"/>
        <v>0</v>
      </c>
      <c r="T615" s="31">
        <f t="shared" si="280"/>
        <v>0</v>
      </c>
      <c r="V615" s="1">
        <f t="shared" si="282"/>
        <v>1</v>
      </c>
      <c r="W615" s="1">
        <f t="shared" si="283"/>
        <v>1</v>
      </c>
      <c r="X615" s="1">
        <f t="shared" si="284"/>
        <v>0</v>
      </c>
      <c r="Y615" s="1">
        <f t="shared" si="285"/>
        <v>0</v>
      </c>
      <c r="Z615" s="1">
        <f t="shared" si="286"/>
        <v>0</v>
      </c>
      <c r="AA615" s="1">
        <f t="shared" si="287"/>
        <v>0</v>
      </c>
      <c r="AD615" s="1">
        <f t="shared" si="288"/>
        <v>1</v>
      </c>
      <c r="AE615" s="1">
        <f t="shared" si="289"/>
        <v>1</v>
      </c>
      <c r="AF615" s="1">
        <f t="shared" si="290"/>
        <v>0</v>
      </c>
      <c r="AG615" s="1">
        <f t="shared" si="291"/>
        <v>0</v>
      </c>
      <c r="AH615" s="1">
        <f t="shared" si="292"/>
        <v>0</v>
      </c>
      <c r="AI615" s="1">
        <f t="shared" si="293"/>
        <v>0</v>
      </c>
      <c r="AK615" s="1" t="str">
        <f t="shared" si="281"/>
        <v>110000</v>
      </c>
    </row>
    <row r="616" spans="4:37" x14ac:dyDescent="0.25">
      <c r="D616" s="27">
        <v>594</v>
      </c>
      <c r="E616" s="27">
        <f t="shared" si="267"/>
        <v>0</v>
      </c>
      <c r="F616" s="27">
        <f t="shared" si="268"/>
        <v>0</v>
      </c>
      <c r="G616" s="27">
        <f t="shared" si="274"/>
        <v>0</v>
      </c>
      <c r="H616" s="2">
        <f>_xlfn.IFNA(IF(MATCH(AK616,$AK$23:AK615,0)&gt;0,0,0),1)</f>
        <v>0</v>
      </c>
      <c r="I616" s="2">
        <f t="shared" si="266"/>
        <v>3</v>
      </c>
      <c r="J616" s="31">
        <f t="shared" si="275"/>
        <v>2</v>
      </c>
      <c r="K616" s="32">
        <f t="shared" si="269"/>
        <v>0</v>
      </c>
      <c r="L616" s="31">
        <f t="shared" si="276"/>
        <v>1</v>
      </c>
      <c r="M616" s="32">
        <f t="shared" si="270"/>
        <v>0</v>
      </c>
      <c r="N616" s="31">
        <f t="shared" si="277"/>
        <v>0</v>
      </c>
      <c r="O616" s="32">
        <f t="shared" si="271"/>
        <v>0</v>
      </c>
      <c r="P616" s="31">
        <f t="shared" si="278"/>
        <v>0</v>
      </c>
      <c r="Q616" s="32">
        <f t="shared" si="272"/>
        <v>0</v>
      </c>
      <c r="R616" s="31">
        <f t="shared" si="279"/>
        <v>0</v>
      </c>
      <c r="S616" s="32">
        <f t="shared" si="273"/>
        <v>0</v>
      </c>
      <c r="T616" s="31">
        <f t="shared" si="280"/>
        <v>0</v>
      </c>
      <c r="V616" s="1">
        <f t="shared" si="282"/>
        <v>2</v>
      </c>
      <c r="W616" s="1">
        <f t="shared" si="283"/>
        <v>1</v>
      </c>
      <c r="X616" s="1">
        <f t="shared" si="284"/>
        <v>0</v>
      </c>
      <c r="Y616" s="1">
        <f t="shared" si="285"/>
        <v>0</v>
      </c>
      <c r="Z616" s="1">
        <f t="shared" si="286"/>
        <v>0</v>
      </c>
      <c r="AA616" s="1">
        <f t="shared" si="287"/>
        <v>0</v>
      </c>
      <c r="AD616" s="1">
        <f t="shared" si="288"/>
        <v>2</v>
      </c>
      <c r="AE616" s="1">
        <f t="shared" si="289"/>
        <v>1</v>
      </c>
      <c r="AF616" s="1">
        <f t="shared" si="290"/>
        <v>0</v>
      </c>
      <c r="AG616" s="1">
        <f t="shared" si="291"/>
        <v>0</v>
      </c>
      <c r="AH616" s="1">
        <f t="shared" si="292"/>
        <v>0</v>
      </c>
      <c r="AI616" s="1">
        <f t="shared" si="293"/>
        <v>0</v>
      </c>
      <c r="AK616" s="1" t="str">
        <f t="shared" si="281"/>
        <v>210000</v>
      </c>
    </row>
    <row r="617" spans="4:37" x14ac:dyDescent="0.25">
      <c r="D617" s="27">
        <v>595</v>
      </c>
      <c r="E617" s="27">
        <f t="shared" si="267"/>
        <v>0</v>
      </c>
      <c r="F617" s="27">
        <f t="shared" si="268"/>
        <v>0</v>
      </c>
      <c r="G617" s="27">
        <f t="shared" si="274"/>
        <v>0</v>
      </c>
      <c r="H617" s="2">
        <f>_xlfn.IFNA(IF(MATCH(AK617,$AK$23:AK616,0)&gt;0,0,0),1)</f>
        <v>0</v>
      </c>
      <c r="I617" s="2">
        <f t="shared" si="266"/>
        <v>4</v>
      </c>
      <c r="J617" s="31">
        <f t="shared" si="275"/>
        <v>3</v>
      </c>
      <c r="K617" s="32">
        <f t="shared" si="269"/>
        <v>0</v>
      </c>
      <c r="L617" s="31">
        <f t="shared" si="276"/>
        <v>1</v>
      </c>
      <c r="M617" s="32">
        <f t="shared" si="270"/>
        <v>0</v>
      </c>
      <c r="N617" s="31">
        <f t="shared" si="277"/>
        <v>0</v>
      </c>
      <c r="O617" s="32">
        <f t="shared" si="271"/>
        <v>0</v>
      </c>
      <c r="P617" s="31">
        <f t="shared" si="278"/>
        <v>0</v>
      </c>
      <c r="Q617" s="32">
        <f t="shared" si="272"/>
        <v>0</v>
      </c>
      <c r="R617" s="31">
        <f t="shared" si="279"/>
        <v>0</v>
      </c>
      <c r="S617" s="32">
        <f t="shared" si="273"/>
        <v>0</v>
      </c>
      <c r="T617" s="31">
        <f t="shared" si="280"/>
        <v>0</v>
      </c>
      <c r="V617" s="1">
        <f t="shared" si="282"/>
        <v>3</v>
      </c>
      <c r="W617" s="1">
        <f t="shared" si="283"/>
        <v>1</v>
      </c>
      <c r="X617" s="1">
        <f t="shared" si="284"/>
        <v>0</v>
      </c>
      <c r="Y617" s="1">
        <f t="shared" si="285"/>
        <v>0</v>
      </c>
      <c r="Z617" s="1">
        <f t="shared" si="286"/>
        <v>0</v>
      </c>
      <c r="AA617" s="1">
        <f t="shared" si="287"/>
        <v>0</v>
      </c>
      <c r="AD617" s="1">
        <f t="shared" si="288"/>
        <v>3</v>
      </c>
      <c r="AE617" s="1">
        <f t="shared" si="289"/>
        <v>1</v>
      </c>
      <c r="AF617" s="1">
        <f t="shared" si="290"/>
        <v>0</v>
      </c>
      <c r="AG617" s="1">
        <f t="shared" si="291"/>
        <v>0</v>
      </c>
      <c r="AH617" s="1">
        <f t="shared" si="292"/>
        <v>0</v>
      </c>
      <c r="AI617" s="1">
        <f t="shared" si="293"/>
        <v>0</v>
      </c>
      <c r="AK617" s="1" t="str">
        <f t="shared" si="281"/>
        <v>310000</v>
      </c>
    </row>
    <row r="618" spans="4:37" x14ac:dyDescent="0.25">
      <c r="D618" s="27">
        <v>596</v>
      </c>
      <c r="E618" s="27">
        <f t="shared" si="267"/>
        <v>0</v>
      </c>
      <c r="F618" s="27">
        <f t="shared" si="268"/>
        <v>0</v>
      </c>
      <c r="G618" s="27">
        <f t="shared" si="274"/>
        <v>0</v>
      </c>
      <c r="H618" s="2">
        <f>_xlfn.IFNA(IF(MATCH(AK618,$AK$23:AK617,0)&gt;0,0,0),1)</f>
        <v>0</v>
      </c>
      <c r="I618" s="2">
        <f t="shared" si="266"/>
        <v>5</v>
      </c>
      <c r="J618" s="31">
        <f t="shared" si="275"/>
        <v>4</v>
      </c>
      <c r="K618" s="32">
        <f t="shared" si="269"/>
        <v>0</v>
      </c>
      <c r="L618" s="31">
        <f t="shared" si="276"/>
        <v>1</v>
      </c>
      <c r="M618" s="32">
        <f t="shared" si="270"/>
        <v>0</v>
      </c>
      <c r="N618" s="31">
        <f t="shared" si="277"/>
        <v>0</v>
      </c>
      <c r="O618" s="32">
        <f t="shared" si="271"/>
        <v>0</v>
      </c>
      <c r="P618" s="31">
        <f t="shared" si="278"/>
        <v>0</v>
      </c>
      <c r="Q618" s="32">
        <f t="shared" si="272"/>
        <v>0</v>
      </c>
      <c r="R618" s="31">
        <f t="shared" si="279"/>
        <v>0</v>
      </c>
      <c r="S618" s="32">
        <f t="shared" si="273"/>
        <v>0</v>
      </c>
      <c r="T618" s="31">
        <f t="shared" si="280"/>
        <v>0</v>
      </c>
      <c r="V618" s="1">
        <f t="shared" si="282"/>
        <v>4</v>
      </c>
      <c r="W618" s="1">
        <f t="shared" si="283"/>
        <v>1</v>
      </c>
      <c r="X618" s="1">
        <f t="shared" si="284"/>
        <v>0</v>
      </c>
      <c r="Y618" s="1">
        <f t="shared" si="285"/>
        <v>0</v>
      </c>
      <c r="Z618" s="1">
        <f t="shared" si="286"/>
        <v>0</v>
      </c>
      <c r="AA618" s="1">
        <f t="shared" si="287"/>
        <v>0</v>
      </c>
      <c r="AD618" s="1">
        <f t="shared" si="288"/>
        <v>4</v>
      </c>
      <c r="AE618" s="1">
        <f t="shared" si="289"/>
        <v>1</v>
      </c>
      <c r="AF618" s="1">
        <f t="shared" si="290"/>
        <v>0</v>
      </c>
      <c r="AG618" s="1">
        <f t="shared" si="291"/>
        <v>0</v>
      </c>
      <c r="AH618" s="1">
        <f t="shared" si="292"/>
        <v>0</v>
      </c>
      <c r="AI618" s="1">
        <f t="shared" si="293"/>
        <v>0</v>
      </c>
      <c r="AK618" s="1" t="str">
        <f t="shared" si="281"/>
        <v>410000</v>
      </c>
    </row>
    <row r="619" spans="4:37" x14ac:dyDescent="0.25">
      <c r="D619" s="27">
        <v>597</v>
      </c>
      <c r="E619" s="27">
        <f t="shared" si="267"/>
        <v>0</v>
      </c>
      <c r="F619" s="27">
        <f t="shared" si="268"/>
        <v>0</v>
      </c>
      <c r="G619" s="27">
        <f t="shared" si="274"/>
        <v>0</v>
      </c>
      <c r="H619" s="2">
        <f>_xlfn.IFNA(IF(MATCH(AK619,$AK$23:AK618,0)&gt;0,0,0),1)</f>
        <v>0</v>
      </c>
      <c r="I619" s="2">
        <f t="shared" si="266"/>
        <v>3</v>
      </c>
      <c r="J619" s="31">
        <f t="shared" si="275"/>
        <v>1</v>
      </c>
      <c r="K619" s="32">
        <f t="shared" si="269"/>
        <v>0</v>
      </c>
      <c r="L619" s="31">
        <f t="shared" si="276"/>
        <v>2</v>
      </c>
      <c r="M619" s="32">
        <f t="shared" si="270"/>
        <v>0</v>
      </c>
      <c r="N619" s="31">
        <f t="shared" si="277"/>
        <v>0</v>
      </c>
      <c r="O619" s="32">
        <f t="shared" si="271"/>
        <v>0</v>
      </c>
      <c r="P619" s="31">
        <f t="shared" si="278"/>
        <v>0</v>
      </c>
      <c r="Q619" s="32">
        <f t="shared" si="272"/>
        <v>0</v>
      </c>
      <c r="R619" s="31">
        <f t="shared" si="279"/>
        <v>0</v>
      </c>
      <c r="S619" s="32">
        <f t="shared" si="273"/>
        <v>0</v>
      </c>
      <c r="T619" s="31">
        <f t="shared" si="280"/>
        <v>0</v>
      </c>
      <c r="V619" s="1">
        <f t="shared" si="282"/>
        <v>1</v>
      </c>
      <c r="W619" s="1">
        <f t="shared" si="283"/>
        <v>2</v>
      </c>
      <c r="X619" s="1">
        <f t="shared" si="284"/>
        <v>0</v>
      </c>
      <c r="Y619" s="1">
        <f t="shared" si="285"/>
        <v>0</v>
      </c>
      <c r="Z619" s="1">
        <f t="shared" si="286"/>
        <v>0</v>
      </c>
      <c r="AA619" s="1">
        <f t="shared" si="287"/>
        <v>0</v>
      </c>
      <c r="AD619" s="1">
        <f t="shared" si="288"/>
        <v>2</v>
      </c>
      <c r="AE619" s="1">
        <f t="shared" si="289"/>
        <v>1</v>
      </c>
      <c r="AF619" s="1">
        <f t="shared" si="290"/>
        <v>0</v>
      </c>
      <c r="AG619" s="1">
        <f t="shared" si="291"/>
        <v>0</v>
      </c>
      <c r="AH619" s="1">
        <f t="shared" si="292"/>
        <v>0</v>
      </c>
      <c r="AI619" s="1">
        <f t="shared" si="293"/>
        <v>0</v>
      </c>
      <c r="AK619" s="1" t="str">
        <f t="shared" si="281"/>
        <v>210000</v>
      </c>
    </row>
    <row r="620" spans="4:37" x14ac:dyDescent="0.25">
      <c r="D620" s="27">
        <v>598</v>
      </c>
      <c r="E620" s="27">
        <f t="shared" si="267"/>
        <v>0</v>
      </c>
      <c r="F620" s="27">
        <f t="shared" si="268"/>
        <v>0</v>
      </c>
      <c r="G620" s="27">
        <f t="shared" si="274"/>
        <v>0</v>
      </c>
      <c r="H620" s="2">
        <f>_xlfn.IFNA(IF(MATCH(AK620,$AK$23:AK619,0)&gt;0,0,0),1)</f>
        <v>0</v>
      </c>
      <c r="I620" s="2">
        <f t="shared" si="266"/>
        <v>4</v>
      </c>
      <c r="J620" s="31">
        <f t="shared" si="275"/>
        <v>2</v>
      </c>
      <c r="K620" s="32">
        <f t="shared" si="269"/>
        <v>1</v>
      </c>
      <c r="L620" s="31">
        <f t="shared" si="276"/>
        <v>2</v>
      </c>
      <c r="M620" s="32">
        <f t="shared" si="270"/>
        <v>0</v>
      </c>
      <c r="N620" s="31">
        <f t="shared" si="277"/>
        <v>0</v>
      </c>
      <c r="O620" s="32">
        <f t="shared" si="271"/>
        <v>0</v>
      </c>
      <c r="P620" s="31">
        <f t="shared" si="278"/>
        <v>0</v>
      </c>
      <c r="Q620" s="32">
        <f t="shared" si="272"/>
        <v>0</v>
      </c>
      <c r="R620" s="31">
        <f t="shared" si="279"/>
        <v>0</v>
      </c>
      <c r="S620" s="32">
        <f t="shared" si="273"/>
        <v>0</v>
      </c>
      <c r="T620" s="31">
        <f t="shared" si="280"/>
        <v>0</v>
      </c>
      <c r="V620" s="1">
        <f t="shared" si="282"/>
        <v>2</v>
      </c>
      <c r="W620" s="1">
        <f t="shared" si="283"/>
        <v>2</v>
      </c>
      <c r="X620" s="1">
        <f t="shared" si="284"/>
        <v>0</v>
      </c>
      <c r="Y620" s="1">
        <f t="shared" si="285"/>
        <v>0</v>
      </c>
      <c r="Z620" s="1">
        <f t="shared" si="286"/>
        <v>0</v>
      </c>
      <c r="AA620" s="1">
        <f t="shared" si="287"/>
        <v>0</v>
      </c>
      <c r="AD620" s="1">
        <f t="shared" si="288"/>
        <v>2</v>
      </c>
      <c r="AE620" s="1">
        <f t="shared" si="289"/>
        <v>2</v>
      </c>
      <c r="AF620" s="1">
        <f t="shared" si="290"/>
        <v>0</v>
      </c>
      <c r="AG620" s="1">
        <f t="shared" si="291"/>
        <v>0</v>
      </c>
      <c r="AH620" s="1">
        <f t="shared" si="292"/>
        <v>0</v>
      </c>
      <c r="AI620" s="1">
        <f t="shared" si="293"/>
        <v>0</v>
      </c>
      <c r="AK620" s="1" t="str">
        <f t="shared" si="281"/>
        <v>220000</v>
      </c>
    </row>
    <row r="621" spans="4:37" x14ac:dyDescent="0.25">
      <c r="D621" s="27">
        <v>599</v>
      </c>
      <c r="E621" s="27">
        <f t="shared" si="267"/>
        <v>0</v>
      </c>
      <c r="F621" s="27">
        <f t="shared" si="268"/>
        <v>0</v>
      </c>
      <c r="G621" s="27">
        <f t="shared" si="274"/>
        <v>0</v>
      </c>
      <c r="H621" s="2">
        <f>_xlfn.IFNA(IF(MATCH(AK621,$AK$23:AK620,0)&gt;0,0,0),1)</f>
        <v>0</v>
      </c>
      <c r="I621" s="2">
        <f t="shared" si="266"/>
        <v>5</v>
      </c>
      <c r="J621" s="31">
        <f t="shared" si="275"/>
        <v>3</v>
      </c>
      <c r="K621" s="32">
        <f t="shared" si="269"/>
        <v>0</v>
      </c>
      <c r="L621" s="31">
        <f t="shared" si="276"/>
        <v>2</v>
      </c>
      <c r="M621" s="32">
        <f t="shared" si="270"/>
        <v>0</v>
      </c>
      <c r="N621" s="31">
        <f t="shared" si="277"/>
        <v>0</v>
      </c>
      <c r="O621" s="32">
        <f t="shared" si="271"/>
        <v>0</v>
      </c>
      <c r="P621" s="31">
        <f t="shared" si="278"/>
        <v>0</v>
      </c>
      <c r="Q621" s="32">
        <f t="shared" si="272"/>
        <v>0</v>
      </c>
      <c r="R621" s="31">
        <f t="shared" si="279"/>
        <v>0</v>
      </c>
      <c r="S621" s="32">
        <f t="shared" si="273"/>
        <v>0</v>
      </c>
      <c r="T621" s="31">
        <f t="shared" si="280"/>
        <v>0</v>
      </c>
      <c r="V621" s="1">
        <f t="shared" si="282"/>
        <v>3</v>
      </c>
      <c r="W621" s="1">
        <f t="shared" si="283"/>
        <v>2</v>
      </c>
      <c r="X621" s="1">
        <f t="shared" si="284"/>
        <v>0</v>
      </c>
      <c r="Y621" s="1">
        <f t="shared" si="285"/>
        <v>0</v>
      </c>
      <c r="Z621" s="1">
        <f t="shared" si="286"/>
        <v>0</v>
      </c>
      <c r="AA621" s="1">
        <f t="shared" si="287"/>
        <v>0</v>
      </c>
      <c r="AD621" s="1">
        <f t="shared" si="288"/>
        <v>3</v>
      </c>
      <c r="AE621" s="1">
        <f t="shared" si="289"/>
        <v>2</v>
      </c>
      <c r="AF621" s="1">
        <f t="shared" si="290"/>
        <v>0</v>
      </c>
      <c r="AG621" s="1">
        <f t="shared" si="291"/>
        <v>0</v>
      </c>
      <c r="AH621" s="1">
        <f t="shared" si="292"/>
        <v>0</v>
      </c>
      <c r="AI621" s="1">
        <f t="shared" si="293"/>
        <v>0</v>
      </c>
      <c r="AK621" s="1" t="str">
        <f t="shared" si="281"/>
        <v>320000</v>
      </c>
    </row>
    <row r="622" spans="4:37" x14ac:dyDescent="0.25">
      <c r="D622" s="27">
        <v>600</v>
      </c>
      <c r="E622" s="27">
        <f t="shared" si="267"/>
        <v>0</v>
      </c>
      <c r="F622" s="27">
        <f t="shared" si="268"/>
        <v>0</v>
      </c>
      <c r="G622" s="27">
        <f t="shared" si="274"/>
        <v>0</v>
      </c>
      <c r="H622" s="2">
        <f>_xlfn.IFNA(IF(MATCH(AK622,$AK$23:AK621,0)&gt;0,0,0),1)</f>
        <v>0</v>
      </c>
      <c r="I622" s="2">
        <f t="shared" si="266"/>
        <v>6</v>
      </c>
      <c r="J622" s="31">
        <f t="shared" si="275"/>
        <v>4</v>
      </c>
      <c r="K622" s="32">
        <f t="shared" si="269"/>
        <v>0</v>
      </c>
      <c r="L622" s="31">
        <f t="shared" si="276"/>
        <v>2</v>
      </c>
      <c r="M622" s="32">
        <f t="shared" si="270"/>
        <v>0</v>
      </c>
      <c r="N622" s="31">
        <f t="shared" si="277"/>
        <v>0</v>
      </c>
      <c r="O622" s="32">
        <f t="shared" si="271"/>
        <v>0</v>
      </c>
      <c r="P622" s="31">
        <f t="shared" si="278"/>
        <v>0</v>
      </c>
      <c r="Q622" s="32">
        <f t="shared" si="272"/>
        <v>0</v>
      </c>
      <c r="R622" s="31">
        <f t="shared" si="279"/>
        <v>0</v>
      </c>
      <c r="S622" s="32">
        <f t="shared" si="273"/>
        <v>0</v>
      </c>
      <c r="T622" s="31">
        <f t="shared" si="280"/>
        <v>0</v>
      </c>
      <c r="V622" s="1">
        <f t="shared" si="282"/>
        <v>4</v>
      </c>
      <c r="W622" s="1">
        <f t="shared" si="283"/>
        <v>2</v>
      </c>
      <c r="X622" s="1">
        <f t="shared" si="284"/>
        <v>0</v>
      </c>
      <c r="Y622" s="1">
        <f t="shared" si="285"/>
        <v>0</v>
      </c>
      <c r="Z622" s="1">
        <f t="shared" si="286"/>
        <v>0</v>
      </c>
      <c r="AA622" s="1">
        <f t="shared" si="287"/>
        <v>0</v>
      </c>
      <c r="AD622" s="1">
        <f t="shared" si="288"/>
        <v>4</v>
      </c>
      <c r="AE622" s="1">
        <f t="shared" si="289"/>
        <v>2</v>
      </c>
      <c r="AF622" s="1">
        <f t="shared" si="290"/>
        <v>0</v>
      </c>
      <c r="AG622" s="1">
        <f t="shared" si="291"/>
        <v>0</v>
      </c>
      <c r="AH622" s="1">
        <f t="shared" si="292"/>
        <v>0</v>
      </c>
      <c r="AI622" s="1">
        <f t="shared" si="293"/>
        <v>0</v>
      </c>
      <c r="AK622" s="1" t="str">
        <f t="shared" si="281"/>
        <v>420000</v>
      </c>
    </row>
    <row r="623" spans="4:37" x14ac:dyDescent="0.25">
      <c r="D623" s="27">
        <v>601</v>
      </c>
      <c r="E623" s="27">
        <f t="shared" si="267"/>
        <v>0</v>
      </c>
      <c r="F623" s="27">
        <f t="shared" si="268"/>
        <v>0</v>
      </c>
      <c r="G623" s="27">
        <f t="shared" si="274"/>
        <v>0</v>
      </c>
      <c r="H623" s="2">
        <f>_xlfn.IFNA(IF(MATCH(AK623,$AK$23:AK622,0)&gt;0,0,0),1)</f>
        <v>0</v>
      </c>
      <c r="I623" s="2">
        <f t="shared" si="266"/>
        <v>4</v>
      </c>
      <c r="J623" s="31">
        <f t="shared" si="275"/>
        <v>1</v>
      </c>
      <c r="K623" s="32">
        <f t="shared" si="269"/>
        <v>0</v>
      </c>
      <c r="L623" s="31">
        <f t="shared" si="276"/>
        <v>3</v>
      </c>
      <c r="M623" s="32">
        <f t="shared" si="270"/>
        <v>0</v>
      </c>
      <c r="N623" s="31">
        <f t="shared" si="277"/>
        <v>0</v>
      </c>
      <c r="O623" s="32">
        <f t="shared" si="271"/>
        <v>0</v>
      </c>
      <c r="P623" s="31">
        <f t="shared" si="278"/>
        <v>0</v>
      </c>
      <c r="Q623" s="32">
        <f t="shared" si="272"/>
        <v>0</v>
      </c>
      <c r="R623" s="31">
        <f t="shared" si="279"/>
        <v>0</v>
      </c>
      <c r="S623" s="32">
        <f t="shared" si="273"/>
        <v>0</v>
      </c>
      <c r="T623" s="31">
        <f t="shared" si="280"/>
        <v>0</v>
      </c>
      <c r="V623" s="1">
        <f t="shared" si="282"/>
        <v>1</v>
      </c>
      <c r="W623" s="1">
        <f t="shared" si="283"/>
        <v>3</v>
      </c>
      <c r="X623" s="1">
        <f t="shared" si="284"/>
        <v>0</v>
      </c>
      <c r="Y623" s="1">
        <f t="shared" si="285"/>
        <v>0</v>
      </c>
      <c r="Z623" s="1">
        <f t="shared" si="286"/>
        <v>0</v>
      </c>
      <c r="AA623" s="1">
        <f t="shared" si="287"/>
        <v>0</v>
      </c>
      <c r="AD623" s="1">
        <f t="shared" si="288"/>
        <v>3</v>
      </c>
      <c r="AE623" s="1">
        <f t="shared" si="289"/>
        <v>1</v>
      </c>
      <c r="AF623" s="1">
        <f t="shared" si="290"/>
        <v>0</v>
      </c>
      <c r="AG623" s="1">
        <f t="shared" si="291"/>
        <v>0</v>
      </c>
      <c r="AH623" s="1">
        <f t="shared" si="292"/>
        <v>0</v>
      </c>
      <c r="AI623" s="1">
        <f t="shared" si="293"/>
        <v>0</v>
      </c>
      <c r="AK623" s="1" t="str">
        <f t="shared" si="281"/>
        <v>310000</v>
      </c>
    </row>
    <row r="624" spans="4:37" x14ac:dyDescent="0.25">
      <c r="D624" s="27">
        <v>602</v>
      </c>
      <c r="E624" s="27">
        <f t="shared" si="267"/>
        <v>0</v>
      </c>
      <c r="F624" s="27">
        <f t="shared" si="268"/>
        <v>0</v>
      </c>
      <c r="G624" s="27">
        <f t="shared" si="274"/>
        <v>0</v>
      </c>
      <c r="H624" s="2">
        <f>_xlfn.IFNA(IF(MATCH(AK624,$AK$23:AK623,0)&gt;0,0,0),1)</f>
        <v>0</v>
      </c>
      <c r="I624" s="2">
        <f t="shared" si="266"/>
        <v>5</v>
      </c>
      <c r="J624" s="31">
        <f t="shared" si="275"/>
        <v>2</v>
      </c>
      <c r="K624" s="32">
        <f t="shared" si="269"/>
        <v>0</v>
      </c>
      <c r="L624" s="31">
        <f t="shared" si="276"/>
        <v>3</v>
      </c>
      <c r="M624" s="32">
        <f t="shared" si="270"/>
        <v>0</v>
      </c>
      <c r="N624" s="31">
        <f t="shared" si="277"/>
        <v>0</v>
      </c>
      <c r="O624" s="32">
        <f t="shared" si="271"/>
        <v>0</v>
      </c>
      <c r="P624" s="31">
        <f t="shared" si="278"/>
        <v>0</v>
      </c>
      <c r="Q624" s="32">
        <f t="shared" si="272"/>
        <v>0</v>
      </c>
      <c r="R624" s="31">
        <f t="shared" si="279"/>
        <v>0</v>
      </c>
      <c r="S624" s="32">
        <f t="shared" si="273"/>
        <v>0</v>
      </c>
      <c r="T624" s="31">
        <f t="shared" si="280"/>
        <v>0</v>
      </c>
      <c r="V624" s="1">
        <f t="shared" si="282"/>
        <v>2</v>
      </c>
      <c r="W624" s="1">
        <f t="shared" si="283"/>
        <v>3</v>
      </c>
      <c r="X624" s="1">
        <f t="shared" si="284"/>
        <v>0</v>
      </c>
      <c r="Y624" s="1">
        <f t="shared" si="285"/>
        <v>0</v>
      </c>
      <c r="Z624" s="1">
        <f t="shared" si="286"/>
        <v>0</v>
      </c>
      <c r="AA624" s="1">
        <f t="shared" si="287"/>
        <v>0</v>
      </c>
      <c r="AD624" s="1">
        <f t="shared" si="288"/>
        <v>3</v>
      </c>
      <c r="AE624" s="1">
        <f t="shared" si="289"/>
        <v>2</v>
      </c>
      <c r="AF624" s="1">
        <f t="shared" si="290"/>
        <v>0</v>
      </c>
      <c r="AG624" s="1">
        <f t="shared" si="291"/>
        <v>0</v>
      </c>
      <c r="AH624" s="1">
        <f t="shared" si="292"/>
        <v>0</v>
      </c>
      <c r="AI624" s="1">
        <f t="shared" si="293"/>
        <v>0</v>
      </c>
      <c r="AK624" s="1" t="str">
        <f t="shared" si="281"/>
        <v>320000</v>
      </c>
    </row>
    <row r="625" spans="4:37" x14ac:dyDescent="0.25">
      <c r="D625" s="27">
        <v>603</v>
      </c>
      <c r="E625" s="27">
        <f t="shared" si="267"/>
        <v>0</v>
      </c>
      <c r="F625" s="27">
        <f t="shared" si="268"/>
        <v>0</v>
      </c>
      <c r="G625" s="27">
        <f t="shared" si="274"/>
        <v>0</v>
      </c>
      <c r="H625" s="2">
        <f>_xlfn.IFNA(IF(MATCH(AK625,$AK$23:AK624,0)&gt;0,0,0),1)</f>
        <v>0</v>
      </c>
      <c r="I625" s="2">
        <f t="shared" si="266"/>
        <v>6</v>
      </c>
      <c r="J625" s="31">
        <f t="shared" si="275"/>
        <v>3</v>
      </c>
      <c r="K625" s="32">
        <f t="shared" si="269"/>
        <v>1</v>
      </c>
      <c r="L625" s="31">
        <f t="shared" si="276"/>
        <v>3</v>
      </c>
      <c r="M625" s="32">
        <f t="shared" si="270"/>
        <v>0</v>
      </c>
      <c r="N625" s="31">
        <f t="shared" si="277"/>
        <v>0</v>
      </c>
      <c r="O625" s="32">
        <f t="shared" si="271"/>
        <v>0</v>
      </c>
      <c r="P625" s="31">
        <f t="shared" si="278"/>
        <v>0</v>
      </c>
      <c r="Q625" s="32">
        <f t="shared" si="272"/>
        <v>0</v>
      </c>
      <c r="R625" s="31">
        <f t="shared" si="279"/>
        <v>0</v>
      </c>
      <c r="S625" s="32">
        <f t="shared" si="273"/>
        <v>0</v>
      </c>
      <c r="T625" s="31">
        <f t="shared" si="280"/>
        <v>0</v>
      </c>
      <c r="V625" s="1">
        <f t="shared" si="282"/>
        <v>3</v>
      </c>
      <c r="W625" s="1">
        <f t="shared" si="283"/>
        <v>3</v>
      </c>
      <c r="X625" s="1">
        <f t="shared" si="284"/>
        <v>0</v>
      </c>
      <c r="Y625" s="1">
        <f t="shared" si="285"/>
        <v>0</v>
      </c>
      <c r="Z625" s="1">
        <f t="shared" si="286"/>
        <v>0</v>
      </c>
      <c r="AA625" s="1">
        <f t="shared" si="287"/>
        <v>0</v>
      </c>
      <c r="AD625" s="1">
        <f t="shared" si="288"/>
        <v>3</v>
      </c>
      <c r="AE625" s="1">
        <f t="shared" si="289"/>
        <v>3</v>
      </c>
      <c r="AF625" s="1">
        <f t="shared" si="290"/>
        <v>0</v>
      </c>
      <c r="AG625" s="1">
        <f t="shared" si="291"/>
        <v>0</v>
      </c>
      <c r="AH625" s="1">
        <f t="shared" si="292"/>
        <v>0</v>
      </c>
      <c r="AI625" s="1">
        <f t="shared" si="293"/>
        <v>0</v>
      </c>
      <c r="AK625" s="1" t="str">
        <f t="shared" si="281"/>
        <v>330000</v>
      </c>
    </row>
    <row r="626" spans="4:37" x14ac:dyDescent="0.25">
      <c r="D626" s="27">
        <v>604</v>
      </c>
      <c r="E626" s="27">
        <f t="shared" si="267"/>
        <v>0</v>
      </c>
      <c r="F626" s="27">
        <f t="shared" si="268"/>
        <v>0</v>
      </c>
      <c r="G626" s="27">
        <f t="shared" si="274"/>
        <v>0</v>
      </c>
      <c r="H626" s="2">
        <f>_xlfn.IFNA(IF(MATCH(AK626,$AK$23:AK625,0)&gt;0,0,0),1)</f>
        <v>0</v>
      </c>
      <c r="I626" s="2">
        <f t="shared" si="266"/>
        <v>7</v>
      </c>
      <c r="J626" s="31">
        <f t="shared" si="275"/>
        <v>4</v>
      </c>
      <c r="K626" s="32">
        <f t="shared" si="269"/>
        <v>0</v>
      </c>
      <c r="L626" s="31">
        <f t="shared" si="276"/>
        <v>3</v>
      </c>
      <c r="M626" s="32">
        <f t="shared" si="270"/>
        <v>0</v>
      </c>
      <c r="N626" s="31">
        <f t="shared" si="277"/>
        <v>0</v>
      </c>
      <c r="O626" s="32">
        <f t="shared" si="271"/>
        <v>0</v>
      </c>
      <c r="P626" s="31">
        <f t="shared" si="278"/>
        <v>0</v>
      </c>
      <c r="Q626" s="32">
        <f t="shared" si="272"/>
        <v>0</v>
      </c>
      <c r="R626" s="31">
        <f t="shared" si="279"/>
        <v>0</v>
      </c>
      <c r="S626" s="32">
        <f t="shared" si="273"/>
        <v>0</v>
      </c>
      <c r="T626" s="31">
        <f t="shared" si="280"/>
        <v>0</v>
      </c>
      <c r="V626" s="1">
        <f t="shared" si="282"/>
        <v>4</v>
      </c>
      <c r="W626" s="1">
        <f t="shared" si="283"/>
        <v>3</v>
      </c>
      <c r="X626" s="1">
        <f t="shared" si="284"/>
        <v>0</v>
      </c>
      <c r="Y626" s="1">
        <f t="shared" si="285"/>
        <v>0</v>
      </c>
      <c r="Z626" s="1">
        <f t="shared" si="286"/>
        <v>0</v>
      </c>
      <c r="AA626" s="1">
        <f t="shared" si="287"/>
        <v>0</v>
      </c>
      <c r="AD626" s="1">
        <f t="shared" si="288"/>
        <v>4</v>
      </c>
      <c r="AE626" s="1">
        <f t="shared" si="289"/>
        <v>3</v>
      </c>
      <c r="AF626" s="1">
        <f t="shared" si="290"/>
        <v>0</v>
      </c>
      <c r="AG626" s="1">
        <f t="shared" si="291"/>
        <v>0</v>
      </c>
      <c r="AH626" s="1">
        <f t="shared" si="292"/>
        <v>0</v>
      </c>
      <c r="AI626" s="1">
        <f t="shared" si="293"/>
        <v>0</v>
      </c>
      <c r="AK626" s="1" t="str">
        <f t="shared" si="281"/>
        <v>430000</v>
      </c>
    </row>
    <row r="627" spans="4:37" x14ac:dyDescent="0.25">
      <c r="D627" s="27">
        <v>605</v>
      </c>
      <c r="E627" s="27">
        <f t="shared" si="267"/>
        <v>0</v>
      </c>
      <c r="F627" s="27">
        <f t="shared" si="268"/>
        <v>0</v>
      </c>
      <c r="G627" s="27">
        <f t="shared" si="274"/>
        <v>0</v>
      </c>
      <c r="H627" s="2">
        <f>_xlfn.IFNA(IF(MATCH(AK627,$AK$23:AK626,0)&gt;0,0,0),1)</f>
        <v>0</v>
      </c>
      <c r="I627" s="2">
        <f t="shared" si="266"/>
        <v>5</v>
      </c>
      <c r="J627" s="31">
        <f t="shared" si="275"/>
        <v>1</v>
      </c>
      <c r="K627" s="32">
        <f t="shared" si="269"/>
        <v>0</v>
      </c>
      <c r="L627" s="31">
        <f t="shared" si="276"/>
        <v>4</v>
      </c>
      <c r="M627" s="32">
        <f t="shared" si="270"/>
        <v>0</v>
      </c>
      <c r="N627" s="31">
        <f t="shared" si="277"/>
        <v>0</v>
      </c>
      <c r="O627" s="32">
        <f t="shared" si="271"/>
        <v>0</v>
      </c>
      <c r="P627" s="31">
        <f t="shared" si="278"/>
        <v>0</v>
      </c>
      <c r="Q627" s="32">
        <f t="shared" si="272"/>
        <v>0</v>
      </c>
      <c r="R627" s="31">
        <f t="shared" si="279"/>
        <v>0</v>
      </c>
      <c r="S627" s="32">
        <f t="shared" si="273"/>
        <v>0</v>
      </c>
      <c r="T627" s="31">
        <f t="shared" si="280"/>
        <v>0</v>
      </c>
      <c r="V627" s="1">
        <f t="shared" si="282"/>
        <v>1</v>
      </c>
      <c r="W627" s="1">
        <f t="shared" si="283"/>
        <v>4</v>
      </c>
      <c r="X627" s="1">
        <f t="shared" si="284"/>
        <v>0</v>
      </c>
      <c r="Y627" s="1">
        <f t="shared" si="285"/>
        <v>0</v>
      </c>
      <c r="Z627" s="1">
        <f t="shared" si="286"/>
        <v>0</v>
      </c>
      <c r="AA627" s="1">
        <f t="shared" si="287"/>
        <v>0</v>
      </c>
      <c r="AD627" s="1">
        <f t="shared" si="288"/>
        <v>4</v>
      </c>
      <c r="AE627" s="1">
        <f t="shared" si="289"/>
        <v>1</v>
      </c>
      <c r="AF627" s="1">
        <f t="shared" si="290"/>
        <v>0</v>
      </c>
      <c r="AG627" s="1">
        <f t="shared" si="291"/>
        <v>0</v>
      </c>
      <c r="AH627" s="1">
        <f t="shared" si="292"/>
        <v>0</v>
      </c>
      <c r="AI627" s="1">
        <f t="shared" si="293"/>
        <v>0</v>
      </c>
      <c r="AK627" s="1" t="str">
        <f t="shared" si="281"/>
        <v>410000</v>
      </c>
    </row>
    <row r="628" spans="4:37" x14ac:dyDescent="0.25">
      <c r="D628" s="27">
        <v>606</v>
      </c>
      <c r="E628" s="27">
        <f t="shared" si="267"/>
        <v>0</v>
      </c>
      <c r="F628" s="27">
        <f t="shared" si="268"/>
        <v>0</v>
      </c>
      <c r="G628" s="27">
        <f t="shared" si="274"/>
        <v>0</v>
      </c>
      <c r="H628" s="2">
        <f>_xlfn.IFNA(IF(MATCH(AK628,$AK$23:AK627,0)&gt;0,0,0),1)</f>
        <v>0</v>
      </c>
      <c r="I628" s="2">
        <f t="shared" si="266"/>
        <v>6</v>
      </c>
      <c r="J628" s="31">
        <f t="shared" si="275"/>
        <v>2</v>
      </c>
      <c r="K628" s="32">
        <f t="shared" si="269"/>
        <v>0</v>
      </c>
      <c r="L628" s="31">
        <f t="shared" si="276"/>
        <v>4</v>
      </c>
      <c r="M628" s="32">
        <f t="shared" si="270"/>
        <v>0</v>
      </c>
      <c r="N628" s="31">
        <f t="shared" si="277"/>
        <v>0</v>
      </c>
      <c r="O628" s="32">
        <f t="shared" si="271"/>
        <v>0</v>
      </c>
      <c r="P628" s="31">
        <f t="shared" si="278"/>
        <v>0</v>
      </c>
      <c r="Q628" s="32">
        <f t="shared" si="272"/>
        <v>0</v>
      </c>
      <c r="R628" s="31">
        <f t="shared" si="279"/>
        <v>0</v>
      </c>
      <c r="S628" s="32">
        <f t="shared" si="273"/>
        <v>0</v>
      </c>
      <c r="T628" s="31">
        <f t="shared" si="280"/>
        <v>0</v>
      </c>
      <c r="V628" s="1">
        <f t="shared" si="282"/>
        <v>2</v>
      </c>
      <c r="W628" s="1">
        <f t="shared" si="283"/>
        <v>4</v>
      </c>
      <c r="X628" s="1">
        <f t="shared" si="284"/>
        <v>0</v>
      </c>
      <c r="Y628" s="1">
        <f t="shared" si="285"/>
        <v>0</v>
      </c>
      <c r="Z628" s="1">
        <f t="shared" si="286"/>
        <v>0</v>
      </c>
      <c r="AA628" s="1">
        <f t="shared" si="287"/>
        <v>0</v>
      </c>
      <c r="AD628" s="1">
        <f t="shared" si="288"/>
        <v>4</v>
      </c>
      <c r="AE628" s="1">
        <f t="shared" si="289"/>
        <v>2</v>
      </c>
      <c r="AF628" s="1">
        <f t="shared" si="290"/>
        <v>0</v>
      </c>
      <c r="AG628" s="1">
        <f t="shared" si="291"/>
        <v>0</v>
      </c>
      <c r="AH628" s="1">
        <f t="shared" si="292"/>
        <v>0</v>
      </c>
      <c r="AI628" s="1">
        <f t="shared" si="293"/>
        <v>0</v>
      </c>
      <c r="AK628" s="1" t="str">
        <f t="shared" si="281"/>
        <v>420000</v>
      </c>
    </row>
    <row r="629" spans="4:37" x14ac:dyDescent="0.25">
      <c r="D629" s="27">
        <v>607</v>
      </c>
      <c r="E629" s="27">
        <f t="shared" si="267"/>
        <v>0</v>
      </c>
      <c r="F629" s="27">
        <f t="shared" si="268"/>
        <v>0</v>
      </c>
      <c r="G629" s="27">
        <f t="shared" si="274"/>
        <v>0</v>
      </c>
      <c r="H629" s="2">
        <f>_xlfn.IFNA(IF(MATCH(AK629,$AK$23:AK628,0)&gt;0,0,0),1)</f>
        <v>0</v>
      </c>
      <c r="I629" s="2">
        <f t="shared" si="266"/>
        <v>7</v>
      </c>
      <c r="J629" s="31">
        <f t="shared" si="275"/>
        <v>3</v>
      </c>
      <c r="K629" s="32">
        <f t="shared" si="269"/>
        <v>0</v>
      </c>
      <c r="L629" s="31">
        <f t="shared" si="276"/>
        <v>4</v>
      </c>
      <c r="M629" s="32">
        <f t="shared" si="270"/>
        <v>0</v>
      </c>
      <c r="N629" s="31">
        <f t="shared" si="277"/>
        <v>0</v>
      </c>
      <c r="O629" s="32">
        <f t="shared" si="271"/>
        <v>0</v>
      </c>
      <c r="P629" s="31">
        <f t="shared" si="278"/>
        <v>0</v>
      </c>
      <c r="Q629" s="32">
        <f t="shared" si="272"/>
        <v>0</v>
      </c>
      <c r="R629" s="31">
        <f t="shared" si="279"/>
        <v>0</v>
      </c>
      <c r="S629" s="32">
        <f t="shared" si="273"/>
        <v>0</v>
      </c>
      <c r="T629" s="31">
        <f t="shared" si="280"/>
        <v>0</v>
      </c>
      <c r="V629" s="1">
        <f t="shared" si="282"/>
        <v>3</v>
      </c>
      <c r="W629" s="1">
        <f t="shared" si="283"/>
        <v>4</v>
      </c>
      <c r="X629" s="1">
        <f t="shared" si="284"/>
        <v>0</v>
      </c>
      <c r="Y629" s="1">
        <f t="shared" si="285"/>
        <v>0</v>
      </c>
      <c r="Z629" s="1">
        <f t="shared" si="286"/>
        <v>0</v>
      </c>
      <c r="AA629" s="1">
        <f t="shared" si="287"/>
        <v>0</v>
      </c>
      <c r="AD629" s="1">
        <f t="shared" si="288"/>
        <v>4</v>
      </c>
      <c r="AE629" s="1">
        <f t="shared" si="289"/>
        <v>3</v>
      </c>
      <c r="AF629" s="1">
        <f t="shared" si="290"/>
        <v>0</v>
      </c>
      <c r="AG629" s="1">
        <f t="shared" si="291"/>
        <v>0</v>
      </c>
      <c r="AH629" s="1">
        <f t="shared" si="292"/>
        <v>0</v>
      </c>
      <c r="AI629" s="1">
        <f t="shared" si="293"/>
        <v>0</v>
      </c>
      <c r="AK629" s="1" t="str">
        <f t="shared" si="281"/>
        <v>430000</v>
      </c>
    </row>
    <row r="630" spans="4:37" x14ac:dyDescent="0.25">
      <c r="D630" s="27">
        <v>608</v>
      </c>
      <c r="E630" s="27">
        <f t="shared" si="267"/>
        <v>0</v>
      </c>
      <c r="F630" s="27">
        <f t="shared" si="268"/>
        <v>0</v>
      </c>
      <c r="G630" s="27">
        <f t="shared" si="274"/>
        <v>0</v>
      </c>
      <c r="H630" s="2">
        <f>_xlfn.IFNA(IF(MATCH(AK630,$AK$23:AK629,0)&gt;0,0,0),1)</f>
        <v>0</v>
      </c>
      <c r="I630" s="2">
        <f t="shared" si="266"/>
        <v>8</v>
      </c>
      <c r="J630" s="31">
        <f t="shared" si="275"/>
        <v>4</v>
      </c>
      <c r="K630" s="32">
        <f t="shared" si="269"/>
        <v>1</v>
      </c>
      <c r="L630" s="31">
        <f t="shared" si="276"/>
        <v>4</v>
      </c>
      <c r="M630" s="32">
        <f t="shared" si="270"/>
        <v>0</v>
      </c>
      <c r="N630" s="31">
        <f t="shared" si="277"/>
        <v>0</v>
      </c>
      <c r="O630" s="32">
        <f t="shared" si="271"/>
        <v>0</v>
      </c>
      <c r="P630" s="31">
        <f t="shared" si="278"/>
        <v>0</v>
      </c>
      <c r="Q630" s="32">
        <f t="shared" si="272"/>
        <v>0</v>
      </c>
      <c r="R630" s="31">
        <f t="shared" si="279"/>
        <v>0</v>
      </c>
      <c r="S630" s="32">
        <f t="shared" si="273"/>
        <v>0</v>
      </c>
      <c r="T630" s="31">
        <f t="shared" si="280"/>
        <v>0</v>
      </c>
      <c r="V630" s="1">
        <f t="shared" si="282"/>
        <v>4</v>
      </c>
      <c r="W630" s="1">
        <f t="shared" si="283"/>
        <v>4</v>
      </c>
      <c r="X630" s="1">
        <f t="shared" si="284"/>
        <v>0</v>
      </c>
      <c r="Y630" s="1">
        <f t="shared" si="285"/>
        <v>0</v>
      </c>
      <c r="Z630" s="1">
        <f t="shared" si="286"/>
        <v>0</v>
      </c>
      <c r="AA630" s="1">
        <f t="shared" si="287"/>
        <v>0</v>
      </c>
      <c r="AD630" s="1">
        <f t="shared" si="288"/>
        <v>4</v>
      </c>
      <c r="AE630" s="1">
        <f t="shared" si="289"/>
        <v>4</v>
      </c>
      <c r="AF630" s="1">
        <f t="shared" si="290"/>
        <v>0</v>
      </c>
      <c r="AG630" s="1">
        <f t="shared" si="291"/>
        <v>0</v>
      </c>
      <c r="AH630" s="1">
        <f t="shared" si="292"/>
        <v>0</v>
      </c>
      <c r="AI630" s="1">
        <f t="shared" si="293"/>
        <v>0</v>
      </c>
      <c r="AK630" s="1" t="str">
        <f t="shared" si="281"/>
        <v>440000</v>
      </c>
    </row>
    <row r="631" spans="4:37" x14ac:dyDescent="0.25">
      <c r="D631" s="27">
        <v>609</v>
      </c>
      <c r="E631" s="27">
        <f t="shared" si="267"/>
        <v>0</v>
      </c>
      <c r="F631" s="27">
        <f t="shared" si="268"/>
        <v>0</v>
      </c>
      <c r="G631" s="27">
        <f t="shared" si="274"/>
        <v>0</v>
      </c>
      <c r="H631" s="2">
        <f>_xlfn.IFNA(IF(MATCH(AK631,$AK$23:AK630,0)&gt;0,0,0),1)</f>
        <v>0</v>
      </c>
      <c r="I631" s="2">
        <f t="shared" si="266"/>
        <v>2</v>
      </c>
      <c r="J631" s="31">
        <f t="shared" si="275"/>
        <v>1</v>
      </c>
      <c r="K631" s="32">
        <f t="shared" si="269"/>
        <v>1</v>
      </c>
      <c r="L631" s="31">
        <f t="shared" si="276"/>
        <v>1</v>
      </c>
      <c r="M631" s="32">
        <f t="shared" si="270"/>
        <v>0</v>
      </c>
      <c r="N631" s="31">
        <f t="shared" si="277"/>
        <v>0</v>
      </c>
      <c r="O631" s="32">
        <f t="shared" si="271"/>
        <v>0</v>
      </c>
      <c r="P631" s="31">
        <f t="shared" si="278"/>
        <v>0</v>
      </c>
      <c r="Q631" s="32">
        <f t="shared" si="272"/>
        <v>0</v>
      </c>
      <c r="R631" s="31">
        <f t="shared" si="279"/>
        <v>0</v>
      </c>
      <c r="S631" s="32">
        <f t="shared" si="273"/>
        <v>0</v>
      </c>
      <c r="T631" s="31">
        <f t="shared" si="280"/>
        <v>0</v>
      </c>
      <c r="V631" s="1">
        <f t="shared" si="282"/>
        <v>1</v>
      </c>
      <c r="W631" s="1">
        <f t="shared" si="283"/>
        <v>1</v>
      </c>
      <c r="X631" s="1">
        <f t="shared" si="284"/>
        <v>0</v>
      </c>
      <c r="Y631" s="1">
        <f t="shared" si="285"/>
        <v>0</v>
      </c>
      <c r="Z631" s="1">
        <f t="shared" si="286"/>
        <v>0</v>
      </c>
      <c r="AA631" s="1">
        <f t="shared" si="287"/>
        <v>0</v>
      </c>
      <c r="AD631" s="1">
        <f t="shared" si="288"/>
        <v>1</v>
      </c>
      <c r="AE631" s="1">
        <f t="shared" si="289"/>
        <v>1</v>
      </c>
      <c r="AF631" s="1">
        <f t="shared" si="290"/>
        <v>0</v>
      </c>
      <c r="AG631" s="1">
        <f t="shared" si="291"/>
        <v>0</v>
      </c>
      <c r="AH631" s="1">
        <f t="shared" si="292"/>
        <v>0</v>
      </c>
      <c r="AI631" s="1">
        <f t="shared" si="293"/>
        <v>0</v>
      </c>
      <c r="AK631" s="1" t="str">
        <f t="shared" si="281"/>
        <v>110000</v>
      </c>
    </row>
    <row r="632" spans="4:37" x14ac:dyDescent="0.25">
      <c r="D632" s="27">
        <v>610</v>
      </c>
      <c r="E632" s="27">
        <f t="shared" si="267"/>
        <v>0</v>
      </c>
      <c r="F632" s="27">
        <f t="shared" si="268"/>
        <v>0</v>
      </c>
      <c r="G632" s="27">
        <f t="shared" si="274"/>
        <v>0</v>
      </c>
      <c r="H632" s="2">
        <f>_xlfn.IFNA(IF(MATCH(AK632,$AK$23:AK631,0)&gt;0,0,0),1)</f>
        <v>0</v>
      </c>
      <c r="I632" s="2">
        <f t="shared" si="266"/>
        <v>3</v>
      </c>
      <c r="J632" s="31">
        <f t="shared" si="275"/>
        <v>2</v>
      </c>
      <c r="K632" s="32">
        <f t="shared" si="269"/>
        <v>0</v>
      </c>
      <c r="L632" s="31">
        <f t="shared" si="276"/>
        <v>1</v>
      </c>
      <c r="M632" s="32">
        <f t="shared" si="270"/>
        <v>0</v>
      </c>
      <c r="N632" s="31">
        <f t="shared" si="277"/>
        <v>0</v>
      </c>
      <c r="O632" s="32">
        <f t="shared" si="271"/>
        <v>0</v>
      </c>
      <c r="P632" s="31">
        <f t="shared" si="278"/>
        <v>0</v>
      </c>
      <c r="Q632" s="32">
        <f t="shared" si="272"/>
        <v>0</v>
      </c>
      <c r="R632" s="31">
        <f t="shared" si="279"/>
        <v>0</v>
      </c>
      <c r="S632" s="32">
        <f t="shared" si="273"/>
        <v>0</v>
      </c>
      <c r="T632" s="31">
        <f t="shared" si="280"/>
        <v>0</v>
      </c>
      <c r="V632" s="1">
        <f t="shared" si="282"/>
        <v>2</v>
      </c>
      <c r="W632" s="1">
        <f t="shared" si="283"/>
        <v>1</v>
      </c>
      <c r="X632" s="1">
        <f t="shared" si="284"/>
        <v>0</v>
      </c>
      <c r="Y632" s="1">
        <f t="shared" si="285"/>
        <v>0</v>
      </c>
      <c r="Z632" s="1">
        <f t="shared" si="286"/>
        <v>0</v>
      </c>
      <c r="AA632" s="1">
        <f t="shared" si="287"/>
        <v>0</v>
      </c>
      <c r="AD632" s="1">
        <f t="shared" si="288"/>
        <v>2</v>
      </c>
      <c r="AE632" s="1">
        <f t="shared" si="289"/>
        <v>1</v>
      </c>
      <c r="AF632" s="1">
        <f t="shared" si="290"/>
        <v>0</v>
      </c>
      <c r="AG632" s="1">
        <f t="shared" si="291"/>
        <v>0</v>
      </c>
      <c r="AH632" s="1">
        <f t="shared" si="292"/>
        <v>0</v>
      </c>
      <c r="AI632" s="1">
        <f t="shared" si="293"/>
        <v>0</v>
      </c>
      <c r="AK632" s="1" t="str">
        <f t="shared" si="281"/>
        <v>210000</v>
      </c>
    </row>
    <row r="633" spans="4:37" x14ac:dyDescent="0.25">
      <c r="D633" s="27">
        <v>611</v>
      </c>
      <c r="E633" s="27">
        <f t="shared" si="267"/>
        <v>0</v>
      </c>
      <c r="F633" s="27">
        <f t="shared" si="268"/>
        <v>0</v>
      </c>
      <c r="G633" s="27">
        <f t="shared" si="274"/>
        <v>0</v>
      </c>
      <c r="H633" s="2">
        <f>_xlfn.IFNA(IF(MATCH(AK633,$AK$23:AK632,0)&gt;0,0,0),1)</f>
        <v>0</v>
      </c>
      <c r="I633" s="2">
        <f t="shared" si="266"/>
        <v>4</v>
      </c>
      <c r="J633" s="31">
        <f t="shared" si="275"/>
        <v>3</v>
      </c>
      <c r="K633" s="32">
        <f t="shared" si="269"/>
        <v>0</v>
      </c>
      <c r="L633" s="31">
        <f t="shared" si="276"/>
        <v>1</v>
      </c>
      <c r="M633" s="32">
        <f t="shared" si="270"/>
        <v>0</v>
      </c>
      <c r="N633" s="31">
        <f t="shared" si="277"/>
        <v>0</v>
      </c>
      <c r="O633" s="32">
        <f t="shared" si="271"/>
        <v>0</v>
      </c>
      <c r="P633" s="31">
        <f t="shared" si="278"/>
        <v>0</v>
      </c>
      <c r="Q633" s="32">
        <f t="shared" si="272"/>
        <v>0</v>
      </c>
      <c r="R633" s="31">
        <f t="shared" si="279"/>
        <v>0</v>
      </c>
      <c r="S633" s="32">
        <f t="shared" si="273"/>
        <v>0</v>
      </c>
      <c r="T633" s="31">
        <f t="shared" si="280"/>
        <v>0</v>
      </c>
      <c r="V633" s="1">
        <f t="shared" si="282"/>
        <v>3</v>
      </c>
      <c r="W633" s="1">
        <f t="shared" si="283"/>
        <v>1</v>
      </c>
      <c r="X633" s="1">
        <f t="shared" si="284"/>
        <v>0</v>
      </c>
      <c r="Y633" s="1">
        <f t="shared" si="285"/>
        <v>0</v>
      </c>
      <c r="Z633" s="1">
        <f t="shared" si="286"/>
        <v>0</v>
      </c>
      <c r="AA633" s="1">
        <f t="shared" si="287"/>
        <v>0</v>
      </c>
      <c r="AD633" s="1">
        <f t="shared" si="288"/>
        <v>3</v>
      </c>
      <c r="AE633" s="1">
        <f t="shared" si="289"/>
        <v>1</v>
      </c>
      <c r="AF633" s="1">
        <f t="shared" si="290"/>
        <v>0</v>
      </c>
      <c r="AG633" s="1">
        <f t="shared" si="291"/>
        <v>0</v>
      </c>
      <c r="AH633" s="1">
        <f t="shared" si="292"/>
        <v>0</v>
      </c>
      <c r="AI633" s="1">
        <f t="shared" si="293"/>
        <v>0</v>
      </c>
      <c r="AK633" s="1" t="str">
        <f t="shared" si="281"/>
        <v>310000</v>
      </c>
    </row>
    <row r="634" spans="4:37" x14ac:dyDescent="0.25">
      <c r="D634" s="27">
        <v>612</v>
      </c>
      <c r="E634" s="27">
        <f t="shared" si="267"/>
        <v>0</v>
      </c>
      <c r="F634" s="27">
        <f t="shared" si="268"/>
        <v>0</v>
      </c>
      <c r="G634" s="27">
        <f t="shared" si="274"/>
        <v>0</v>
      </c>
      <c r="H634" s="2">
        <f>_xlfn.IFNA(IF(MATCH(AK634,$AK$23:AK633,0)&gt;0,0,0),1)</f>
        <v>0</v>
      </c>
      <c r="I634" s="2">
        <f t="shared" si="266"/>
        <v>5</v>
      </c>
      <c r="J634" s="31">
        <f t="shared" si="275"/>
        <v>4</v>
      </c>
      <c r="K634" s="32">
        <f t="shared" si="269"/>
        <v>0</v>
      </c>
      <c r="L634" s="31">
        <f t="shared" si="276"/>
        <v>1</v>
      </c>
      <c r="M634" s="32">
        <f t="shared" si="270"/>
        <v>0</v>
      </c>
      <c r="N634" s="31">
        <f t="shared" si="277"/>
        <v>0</v>
      </c>
      <c r="O634" s="32">
        <f t="shared" si="271"/>
        <v>0</v>
      </c>
      <c r="P634" s="31">
        <f t="shared" si="278"/>
        <v>0</v>
      </c>
      <c r="Q634" s="32">
        <f t="shared" si="272"/>
        <v>0</v>
      </c>
      <c r="R634" s="31">
        <f t="shared" si="279"/>
        <v>0</v>
      </c>
      <c r="S634" s="32">
        <f t="shared" si="273"/>
        <v>0</v>
      </c>
      <c r="T634" s="31">
        <f t="shared" si="280"/>
        <v>0</v>
      </c>
      <c r="V634" s="1">
        <f t="shared" si="282"/>
        <v>4</v>
      </c>
      <c r="W634" s="1">
        <f t="shared" si="283"/>
        <v>1</v>
      </c>
      <c r="X634" s="1">
        <f t="shared" si="284"/>
        <v>0</v>
      </c>
      <c r="Y634" s="1">
        <f t="shared" si="285"/>
        <v>0</v>
      </c>
      <c r="Z634" s="1">
        <f t="shared" si="286"/>
        <v>0</v>
      </c>
      <c r="AA634" s="1">
        <f t="shared" si="287"/>
        <v>0</v>
      </c>
      <c r="AD634" s="1">
        <f t="shared" si="288"/>
        <v>4</v>
      </c>
      <c r="AE634" s="1">
        <f t="shared" si="289"/>
        <v>1</v>
      </c>
      <c r="AF634" s="1">
        <f t="shared" si="290"/>
        <v>0</v>
      </c>
      <c r="AG634" s="1">
        <f t="shared" si="291"/>
        <v>0</v>
      </c>
      <c r="AH634" s="1">
        <f t="shared" si="292"/>
        <v>0</v>
      </c>
      <c r="AI634" s="1">
        <f t="shared" si="293"/>
        <v>0</v>
      </c>
      <c r="AK634" s="1" t="str">
        <f t="shared" si="281"/>
        <v>410000</v>
      </c>
    </row>
    <row r="635" spans="4:37" x14ac:dyDescent="0.25">
      <c r="D635" s="27">
        <v>613</v>
      </c>
      <c r="E635" s="27">
        <f t="shared" si="267"/>
        <v>0</v>
      </c>
      <c r="F635" s="27">
        <f t="shared" si="268"/>
        <v>0</v>
      </c>
      <c r="G635" s="27">
        <f t="shared" si="274"/>
        <v>0</v>
      </c>
      <c r="H635" s="2">
        <f>_xlfn.IFNA(IF(MATCH(AK635,$AK$23:AK634,0)&gt;0,0,0),1)</f>
        <v>0</v>
      </c>
      <c r="I635" s="2">
        <f t="shared" si="266"/>
        <v>3</v>
      </c>
      <c r="J635" s="31">
        <f t="shared" si="275"/>
        <v>1</v>
      </c>
      <c r="K635" s="32">
        <f t="shared" si="269"/>
        <v>0</v>
      </c>
      <c r="L635" s="31">
        <f t="shared" si="276"/>
        <v>2</v>
      </c>
      <c r="M635" s="32">
        <f t="shared" si="270"/>
        <v>0</v>
      </c>
      <c r="N635" s="31">
        <f t="shared" si="277"/>
        <v>0</v>
      </c>
      <c r="O635" s="32">
        <f t="shared" si="271"/>
        <v>0</v>
      </c>
      <c r="P635" s="31">
        <f t="shared" si="278"/>
        <v>0</v>
      </c>
      <c r="Q635" s="32">
        <f t="shared" si="272"/>
        <v>0</v>
      </c>
      <c r="R635" s="31">
        <f t="shared" si="279"/>
        <v>0</v>
      </c>
      <c r="S635" s="32">
        <f t="shared" si="273"/>
        <v>0</v>
      </c>
      <c r="T635" s="31">
        <f t="shared" si="280"/>
        <v>0</v>
      </c>
      <c r="V635" s="1">
        <f t="shared" si="282"/>
        <v>1</v>
      </c>
      <c r="W635" s="1">
        <f t="shared" si="283"/>
        <v>2</v>
      </c>
      <c r="X635" s="1">
        <f t="shared" si="284"/>
        <v>0</v>
      </c>
      <c r="Y635" s="1">
        <f t="shared" si="285"/>
        <v>0</v>
      </c>
      <c r="Z635" s="1">
        <f t="shared" si="286"/>
        <v>0</v>
      </c>
      <c r="AA635" s="1">
        <f t="shared" si="287"/>
        <v>0</v>
      </c>
      <c r="AD635" s="1">
        <f t="shared" si="288"/>
        <v>2</v>
      </c>
      <c r="AE635" s="1">
        <f t="shared" si="289"/>
        <v>1</v>
      </c>
      <c r="AF635" s="1">
        <f t="shared" si="290"/>
        <v>0</v>
      </c>
      <c r="AG635" s="1">
        <f t="shared" si="291"/>
        <v>0</v>
      </c>
      <c r="AH635" s="1">
        <f t="shared" si="292"/>
        <v>0</v>
      </c>
      <c r="AI635" s="1">
        <f t="shared" si="293"/>
        <v>0</v>
      </c>
      <c r="AK635" s="1" t="str">
        <f t="shared" si="281"/>
        <v>210000</v>
      </c>
    </row>
    <row r="636" spans="4:37" x14ac:dyDescent="0.25">
      <c r="D636" s="27">
        <v>614</v>
      </c>
      <c r="E636" s="27">
        <f t="shared" si="267"/>
        <v>0</v>
      </c>
      <c r="F636" s="27">
        <f t="shared" si="268"/>
        <v>0</v>
      </c>
      <c r="G636" s="27">
        <f t="shared" si="274"/>
        <v>0</v>
      </c>
      <c r="H636" s="2">
        <f>_xlfn.IFNA(IF(MATCH(AK636,$AK$23:AK635,0)&gt;0,0,0),1)</f>
        <v>0</v>
      </c>
      <c r="I636" s="2">
        <f t="shared" si="266"/>
        <v>4</v>
      </c>
      <c r="J636" s="31">
        <f t="shared" si="275"/>
        <v>2</v>
      </c>
      <c r="K636" s="32">
        <f t="shared" si="269"/>
        <v>1</v>
      </c>
      <c r="L636" s="31">
        <f t="shared" si="276"/>
        <v>2</v>
      </c>
      <c r="M636" s="32">
        <f t="shared" si="270"/>
        <v>0</v>
      </c>
      <c r="N636" s="31">
        <f t="shared" si="277"/>
        <v>0</v>
      </c>
      <c r="O636" s="32">
        <f t="shared" si="271"/>
        <v>0</v>
      </c>
      <c r="P636" s="31">
        <f t="shared" si="278"/>
        <v>0</v>
      </c>
      <c r="Q636" s="32">
        <f t="shared" si="272"/>
        <v>0</v>
      </c>
      <c r="R636" s="31">
        <f t="shared" si="279"/>
        <v>0</v>
      </c>
      <c r="S636" s="32">
        <f t="shared" si="273"/>
        <v>0</v>
      </c>
      <c r="T636" s="31">
        <f t="shared" si="280"/>
        <v>0</v>
      </c>
      <c r="V636" s="1">
        <f t="shared" si="282"/>
        <v>2</v>
      </c>
      <c r="W636" s="1">
        <f t="shared" si="283"/>
        <v>2</v>
      </c>
      <c r="X636" s="1">
        <f t="shared" si="284"/>
        <v>0</v>
      </c>
      <c r="Y636" s="1">
        <f t="shared" si="285"/>
        <v>0</v>
      </c>
      <c r="Z636" s="1">
        <f t="shared" si="286"/>
        <v>0</v>
      </c>
      <c r="AA636" s="1">
        <f t="shared" si="287"/>
        <v>0</v>
      </c>
      <c r="AD636" s="1">
        <f t="shared" si="288"/>
        <v>2</v>
      </c>
      <c r="AE636" s="1">
        <f t="shared" si="289"/>
        <v>2</v>
      </c>
      <c r="AF636" s="1">
        <f t="shared" si="290"/>
        <v>0</v>
      </c>
      <c r="AG636" s="1">
        <f t="shared" si="291"/>
        <v>0</v>
      </c>
      <c r="AH636" s="1">
        <f t="shared" si="292"/>
        <v>0</v>
      </c>
      <c r="AI636" s="1">
        <f t="shared" si="293"/>
        <v>0</v>
      </c>
      <c r="AK636" s="1" t="str">
        <f t="shared" si="281"/>
        <v>220000</v>
      </c>
    </row>
    <row r="637" spans="4:37" x14ac:dyDescent="0.25">
      <c r="D637" s="27">
        <v>615</v>
      </c>
      <c r="E637" s="27">
        <f t="shared" si="267"/>
        <v>0</v>
      </c>
      <c r="F637" s="27">
        <f t="shared" si="268"/>
        <v>0</v>
      </c>
      <c r="G637" s="27">
        <f t="shared" si="274"/>
        <v>0</v>
      </c>
      <c r="H637" s="2">
        <f>_xlfn.IFNA(IF(MATCH(AK637,$AK$23:AK636,0)&gt;0,0,0),1)</f>
        <v>0</v>
      </c>
      <c r="I637" s="2">
        <f t="shared" si="266"/>
        <v>5</v>
      </c>
      <c r="J637" s="31">
        <f t="shared" si="275"/>
        <v>3</v>
      </c>
      <c r="K637" s="32">
        <f t="shared" si="269"/>
        <v>0</v>
      </c>
      <c r="L637" s="31">
        <f t="shared" si="276"/>
        <v>2</v>
      </c>
      <c r="M637" s="32">
        <f t="shared" si="270"/>
        <v>0</v>
      </c>
      <c r="N637" s="31">
        <f t="shared" si="277"/>
        <v>0</v>
      </c>
      <c r="O637" s="32">
        <f t="shared" si="271"/>
        <v>0</v>
      </c>
      <c r="P637" s="31">
        <f t="shared" si="278"/>
        <v>0</v>
      </c>
      <c r="Q637" s="32">
        <f t="shared" si="272"/>
        <v>0</v>
      </c>
      <c r="R637" s="31">
        <f t="shared" si="279"/>
        <v>0</v>
      </c>
      <c r="S637" s="32">
        <f t="shared" si="273"/>
        <v>0</v>
      </c>
      <c r="T637" s="31">
        <f t="shared" si="280"/>
        <v>0</v>
      </c>
      <c r="V637" s="1">
        <f t="shared" si="282"/>
        <v>3</v>
      </c>
      <c r="W637" s="1">
        <f t="shared" si="283"/>
        <v>2</v>
      </c>
      <c r="X637" s="1">
        <f t="shared" si="284"/>
        <v>0</v>
      </c>
      <c r="Y637" s="1">
        <f t="shared" si="285"/>
        <v>0</v>
      </c>
      <c r="Z637" s="1">
        <f t="shared" si="286"/>
        <v>0</v>
      </c>
      <c r="AA637" s="1">
        <f t="shared" si="287"/>
        <v>0</v>
      </c>
      <c r="AD637" s="1">
        <f t="shared" si="288"/>
        <v>3</v>
      </c>
      <c r="AE637" s="1">
        <f t="shared" si="289"/>
        <v>2</v>
      </c>
      <c r="AF637" s="1">
        <f t="shared" si="290"/>
        <v>0</v>
      </c>
      <c r="AG637" s="1">
        <f t="shared" si="291"/>
        <v>0</v>
      </c>
      <c r="AH637" s="1">
        <f t="shared" si="292"/>
        <v>0</v>
      </c>
      <c r="AI637" s="1">
        <f t="shared" si="293"/>
        <v>0</v>
      </c>
      <c r="AK637" s="1" t="str">
        <f t="shared" si="281"/>
        <v>320000</v>
      </c>
    </row>
    <row r="638" spans="4:37" x14ac:dyDescent="0.25">
      <c r="D638" s="27">
        <v>616</v>
      </c>
      <c r="E638" s="27">
        <f t="shared" si="267"/>
        <v>0</v>
      </c>
      <c r="F638" s="27">
        <f t="shared" si="268"/>
        <v>0</v>
      </c>
      <c r="G638" s="27">
        <f t="shared" si="274"/>
        <v>0</v>
      </c>
      <c r="H638" s="2">
        <f>_xlfn.IFNA(IF(MATCH(AK638,$AK$23:AK637,0)&gt;0,0,0),1)</f>
        <v>0</v>
      </c>
      <c r="I638" s="2">
        <f t="shared" si="266"/>
        <v>6</v>
      </c>
      <c r="J638" s="31">
        <f t="shared" si="275"/>
        <v>4</v>
      </c>
      <c r="K638" s="32">
        <f t="shared" si="269"/>
        <v>0</v>
      </c>
      <c r="L638" s="31">
        <f t="shared" si="276"/>
        <v>2</v>
      </c>
      <c r="M638" s="32">
        <f t="shared" si="270"/>
        <v>0</v>
      </c>
      <c r="N638" s="31">
        <f t="shared" si="277"/>
        <v>0</v>
      </c>
      <c r="O638" s="32">
        <f t="shared" si="271"/>
        <v>0</v>
      </c>
      <c r="P638" s="31">
        <f t="shared" si="278"/>
        <v>0</v>
      </c>
      <c r="Q638" s="32">
        <f t="shared" si="272"/>
        <v>0</v>
      </c>
      <c r="R638" s="31">
        <f t="shared" si="279"/>
        <v>0</v>
      </c>
      <c r="S638" s="32">
        <f t="shared" si="273"/>
        <v>0</v>
      </c>
      <c r="T638" s="31">
        <f t="shared" si="280"/>
        <v>0</v>
      </c>
      <c r="V638" s="1">
        <f t="shared" si="282"/>
        <v>4</v>
      </c>
      <c r="W638" s="1">
        <f t="shared" si="283"/>
        <v>2</v>
      </c>
      <c r="X638" s="1">
        <f t="shared" si="284"/>
        <v>0</v>
      </c>
      <c r="Y638" s="1">
        <f t="shared" si="285"/>
        <v>0</v>
      </c>
      <c r="Z638" s="1">
        <f t="shared" si="286"/>
        <v>0</v>
      </c>
      <c r="AA638" s="1">
        <f t="shared" si="287"/>
        <v>0</v>
      </c>
      <c r="AD638" s="1">
        <f t="shared" si="288"/>
        <v>4</v>
      </c>
      <c r="AE638" s="1">
        <f t="shared" si="289"/>
        <v>2</v>
      </c>
      <c r="AF638" s="1">
        <f t="shared" si="290"/>
        <v>0</v>
      </c>
      <c r="AG638" s="1">
        <f t="shared" si="291"/>
        <v>0</v>
      </c>
      <c r="AH638" s="1">
        <f t="shared" si="292"/>
        <v>0</v>
      </c>
      <c r="AI638" s="1">
        <f t="shared" si="293"/>
        <v>0</v>
      </c>
      <c r="AK638" s="1" t="str">
        <f t="shared" si="281"/>
        <v>420000</v>
      </c>
    </row>
    <row r="639" spans="4:37" x14ac:dyDescent="0.25">
      <c r="D639" s="27">
        <v>617</v>
      </c>
      <c r="E639" s="27">
        <f t="shared" si="267"/>
        <v>0</v>
      </c>
      <c r="F639" s="27">
        <f t="shared" si="268"/>
        <v>0</v>
      </c>
      <c r="G639" s="27">
        <f t="shared" si="274"/>
        <v>0</v>
      </c>
      <c r="H639" s="2">
        <f>_xlfn.IFNA(IF(MATCH(AK639,$AK$23:AK638,0)&gt;0,0,0),1)</f>
        <v>0</v>
      </c>
      <c r="I639" s="2">
        <f t="shared" si="266"/>
        <v>4</v>
      </c>
      <c r="J639" s="31">
        <f t="shared" si="275"/>
        <v>1</v>
      </c>
      <c r="K639" s="32">
        <f t="shared" si="269"/>
        <v>0</v>
      </c>
      <c r="L639" s="31">
        <f t="shared" si="276"/>
        <v>3</v>
      </c>
      <c r="M639" s="32">
        <f t="shared" si="270"/>
        <v>0</v>
      </c>
      <c r="N639" s="31">
        <f t="shared" si="277"/>
        <v>0</v>
      </c>
      <c r="O639" s="32">
        <f t="shared" si="271"/>
        <v>0</v>
      </c>
      <c r="P639" s="31">
        <f t="shared" si="278"/>
        <v>0</v>
      </c>
      <c r="Q639" s="32">
        <f t="shared" si="272"/>
        <v>0</v>
      </c>
      <c r="R639" s="31">
        <f t="shared" si="279"/>
        <v>0</v>
      </c>
      <c r="S639" s="32">
        <f t="shared" si="273"/>
        <v>0</v>
      </c>
      <c r="T639" s="31">
        <f t="shared" si="280"/>
        <v>0</v>
      </c>
      <c r="V639" s="1">
        <f t="shared" si="282"/>
        <v>1</v>
      </c>
      <c r="W639" s="1">
        <f t="shared" si="283"/>
        <v>3</v>
      </c>
      <c r="X639" s="1">
        <f t="shared" si="284"/>
        <v>0</v>
      </c>
      <c r="Y639" s="1">
        <f t="shared" si="285"/>
        <v>0</v>
      </c>
      <c r="Z639" s="1">
        <f t="shared" si="286"/>
        <v>0</v>
      </c>
      <c r="AA639" s="1">
        <f t="shared" si="287"/>
        <v>0</v>
      </c>
      <c r="AD639" s="1">
        <f t="shared" si="288"/>
        <v>3</v>
      </c>
      <c r="AE639" s="1">
        <f t="shared" si="289"/>
        <v>1</v>
      </c>
      <c r="AF639" s="1">
        <f t="shared" si="290"/>
        <v>0</v>
      </c>
      <c r="AG639" s="1">
        <f t="shared" si="291"/>
        <v>0</v>
      </c>
      <c r="AH639" s="1">
        <f t="shared" si="292"/>
        <v>0</v>
      </c>
      <c r="AI639" s="1">
        <f t="shared" si="293"/>
        <v>0</v>
      </c>
      <c r="AK639" s="1" t="str">
        <f t="shared" si="281"/>
        <v>310000</v>
      </c>
    </row>
    <row r="640" spans="4:37" x14ac:dyDescent="0.25">
      <c r="D640" s="27">
        <v>618</v>
      </c>
      <c r="E640" s="27">
        <f t="shared" si="267"/>
        <v>0</v>
      </c>
      <c r="F640" s="27">
        <f t="shared" si="268"/>
        <v>0</v>
      </c>
      <c r="G640" s="27">
        <f t="shared" si="274"/>
        <v>0</v>
      </c>
      <c r="H640" s="2">
        <f>_xlfn.IFNA(IF(MATCH(AK640,$AK$23:AK639,0)&gt;0,0,0),1)</f>
        <v>0</v>
      </c>
      <c r="I640" s="2">
        <f t="shared" si="266"/>
        <v>5</v>
      </c>
      <c r="J640" s="31">
        <f t="shared" si="275"/>
        <v>2</v>
      </c>
      <c r="K640" s="32">
        <f t="shared" si="269"/>
        <v>0</v>
      </c>
      <c r="L640" s="31">
        <f t="shared" si="276"/>
        <v>3</v>
      </c>
      <c r="M640" s="32">
        <f t="shared" si="270"/>
        <v>0</v>
      </c>
      <c r="N640" s="31">
        <f t="shared" si="277"/>
        <v>0</v>
      </c>
      <c r="O640" s="32">
        <f t="shared" si="271"/>
        <v>0</v>
      </c>
      <c r="P640" s="31">
        <f t="shared" si="278"/>
        <v>0</v>
      </c>
      <c r="Q640" s="32">
        <f t="shared" si="272"/>
        <v>0</v>
      </c>
      <c r="R640" s="31">
        <f t="shared" si="279"/>
        <v>0</v>
      </c>
      <c r="S640" s="32">
        <f t="shared" si="273"/>
        <v>0</v>
      </c>
      <c r="T640" s="31">
        <f t="shared" si="280"/>
        <v>0</v>
      </c>
      <c r="V640" s="1">
        <f t="shared" si="282"/>
        <v>2</v>
      </c>
      <c r="W640" s="1">
        <f t="shared" si="283"/>
        <v>3</v>
      </c>
      <c r="X640" s="1">
        <f t="shared" si="284"/>
        <v>0</v>
      </c>
      <c r="Y640" s="1">
        <f t="shared" si="285"/>
        <v>0</v>
      </c>
      <c r="Z640" s="1">
        <f t="shared" si="286"/>
        <v>0</v>
      </c>
      <c r="AA640" s="1">
        <f t="shared" si="287"/>
        <v>0</v>
      </c>
      <c r="AD640" s="1">
        <f t="shared" si="288"/>
        <v>3</v>
      </c>
      <c r="AE640" s="1">
        <f t="shared" si="289"/>
        <v>2</v>
      </c>
      <c r="AF640" s="1">
        <f t="shared" si="290"/>
        <v>0</v>
      </c>
      <c r="AG640" s="1">
        <f t="shared" si="291"/>
        <v>0</v>
      </c>
      <c r="AH640" s="1">
        <f t="shared" si="292"/>
        <v>0</v>
      </c>
      <c r="AI640" s="1">
        <f t="shared" si="293"/>
        <v>0</v>
      </c>
      <c r="AK640" s="1" t="str">
        <f t="shared" si="281"/>
        <v>320000</v>
      </c>
    </row>
    <row r="641" spans="4:37" x14ac:dyDescent="0.25">
      <c r="D641" s="27">
        <v>619</v>
      </c>
      <c r="E641" s="27">
        <f t="shared" si="267"/>
        <v>0</v>
      </c>
      <c r="F641" s="27">
        <f t="shared" si="268"/>
        <v>0</v>
      </c>
      <c r="G641" s="27">
        <f t="shared" si="274"/>
        <v>0</v>
      </c>
      <c r="H641" s="2">
        <f>_xlfn.IFNA(IF(MATCH(AK641,$AK$23:AK640,0)&gt;0,0,0),1)</f>
        <v>0</v>
      </c>
      <c r="I641" s="2">
        <f t="shared" si="266"/>
        <v>6</v>
      </c>
      <c r="J641" s="31">
        <f t="shared" si="275"/>
        <v>3</v>
      </c>
      <c r="K641" s="32">
        <f t="shared" si="269"/>
        <v>1</v>
      </c>
      <c r="L641" s="31">
        <f t="shared" si="276"/>
        <v>3</v>
      </c>
      <c r="M641" s="32">
        <f t="shared" si="270"/>
        <v>0</v>
      </c>
      <c r="N641" s="31">
        <f t="shared" si="277"/>
        <v>0</v>
      </c>
      <c r="O641" s="32">
        <f t="shared" si="271"/>
        <v>0</v>
      </c>
      <c r="P641" s="31">
        <f t="shared" si="278"/>
        <v>0</v>
      </c>
      <c r="Q641" s="32">
        <f t="shared" si="272"/>
        <v>0</v>
      </c>
      <c r="R641" s="31">
        <f t="shared" si="279"/>
        <v>0</v>
      </c>
      <c r="S641" s="32">
        <f t="shared" si="273"/>
        <v>0</v>
      </c>
      <c r="T641" s="31">
        <f t="shared" si="280"/>
        <v>0</v>
      </c>
      <c r="V641" s="1">
        <f t="shared" si="282"/>
        <v>3</v>
      </c>
      <c r="W641" s="1">
        <f t="shared" si="283"/>
        <v>3</v>
      </c>
      <c r="X641" s="1">
        <f t="shared" si="284"/>
        <v>0</v>
      </c>
      <c r="Y641" s="1">
        <f t="shared" si="285"/>
        <v>0</v>
      </c>
      <c r="Z641" s="1">
        <f t="shared" si="286"/>
        <v>0</v>
      </c>
      <c r="AA641" s="1">
        <f t="shared" si="287"/>
        <v>0</v>
      </c>
      <c r="AD641" s="1">
        <f t="shared" si="288"/>
        <v>3</v>
      </c>
      <c r="AE641" s="1">
        <f t="shared" si="289"/>
        <v>3</v>
      </c>
      <c r="AF641" s="1">
        <f t="shared" si="290"/>
        <v>0</v>
      </c>
      <c r="AG641" s="1">
        <f t="shared" si="291"/>
        <v>0</v>
      </c>
      <c r="AH641" s="1">
        <f t="shared" si="292"/>
        <v>0</v>
      </c>
      <c r="AI641" s="1">
        <f t="shared" si="293"/>
        <v>0</v>
      </c>
      <c r="AK641" s="1" t="str">
        <f t="shared" si="281"/>
        <v>330000</v>
      </c>
    </row>
    <row r="642" spans="4:37" x14ac:dyDescent="0.25">
      <c r="D642" s="27">
        <v>620</v>
      </c>
      <c r="E642" s="27">
        <f t="shared" si="267"/>
        <v>0</v>
      </c>
      <c r="F642" s="27">
        <f t="shared" si="268"/>
        <v>0</v>
      </c>
      <c r="G642" s="27">
        <f t="shared" si="274"/>
        <v>0</v>
      </c>
      <c r="H642" s="2">
        <f>_xlfn.IFNA(IF(MATCH(AK642,$AK$23:AK641,0)&gt;0,0,0),1)</f>
        <v>0</v>
      </c>
      <c r="I642" s="2">
        <f t="shared" si="266"/>
        <v>7</v>
      </c>
      <c r="J642" s="31">
        <f t="shared" si="275"/>
        <v>4</v>
      </c>
      <c r="K642" s="32">
        <f t="shared" si="269"/>
        <v>0</v>
      </c>
      <c r="L642" s="31">
        <f t="shared" si="276"/>
        <v>3</v>
      </c>
      <c r="M642" s="32">
        <f t="shared" si="270"/>
        <v>0</v>
      </c>
      <c r="N642" s="31">
        <f t="shared" si="277"/>
        <v>0</v>
      </c>
      <c r="O642" s="32">
        <f t="shared" si="271"/>
        <v>0</v>
      </c>
      <c r="P642" s="31">
        <f t="shared" si="278"/>
        <v>0</v>
      </c>
      <c r="Q642" s="32">
        <f t="shared" si="272"/>
        <v>0</v>
      </c>
      <c r="R642" s="31">
        <f t="shared" si="279"/>
        <v>0</v>
      </c>
      <c r="S642" s="32">
        <f t="shared" si="273"/>
        <v>0</v>
      </c>
      <c r="T642" s="31">
        <f t="shared" si="280"/>
        <v>0</v>
      </c>
      <c r="V642" s="1">
        <f t="shared" si="282"/>
        <v>4</v>
      </c>
      <c r="W642" s="1">
        <f t="shared" si="283"/>
        <v>3</v>
      </c>
      <c r="X642" s="1">
        <f t="shared" si="284"/>
        <v>0</v>
      </c>
      <c r="Y642" s="1">
        <f t="shared" si="285"/>
        <v>0</v>
      </c>
      <c r="Z642" s="1">
        <f t="shared" si="286"/>
        <v>0</v>
      </c>
      <c r="AA642" s="1">
        <f t="shared" si="287"/>
        <v>0</v>
      </c>
      <c r="AD642" s="1">
        <f t="shared" si="288"/>
        <v>4</v>
      </c>
      <c r="AE642" s="1">
        <f t="shared" si="289"/>
        <v>3</v>
      </c>
      <c r="AF642" s="1">
        <f t="shared" si="290"/>
        <v>0</v>
      </c>
      <c r="AG642" s="1">
        <f t="shared" si="291"/>
        <v>0</v>
      </c>
      <c r="AH642" s="1">
        <f t="shared" si="292"/>
        <v>0</v>
      </c>
      <c r="AI642" s="1">
        <f t="shared" si="293"/>
        <v>0</v>
      </c>
      <c r="AK642" s="1" t="str">
        <f t="shared" si="281"/>
        <v>430000</v>
      </c>
    </row>
    <row r="643" spans="4:37" x14ac:dyDescent="0.25">
      <c r="D643" s="27">
        <v>621</v>
      </c>
      <c r="E643" s="27">
        <f t="shared" si="267"/>
        <v>0</v>
      </c>
      <c r="F643" s="27">
        <f t="shared" si="268"/>
        <v>0</v>
      </c>
      <c r="G643" s="27">
        <f t="shared" si="274"/>
        <v>0</v>
      </c>
      <c r="H643" s="2">
        <f>_xlfn.IFNA(IF(MATCH(AK643,$AK$23:AK642,0)&gt;0,0,0),1)</f>
        <v>0</v>
      </c>
      <c r="I643" s="2">
        <f t="shared" si="266"/>
        <v>5</v>
      </c>
      <c r="J643" s="31">
        <f t="shared" si="275"/>
        <v>1</v>
      </c>
      <c r="K643" s="32">
        <f t="shared" si="269"/>
        <v>0</v>
      </c>
      <c r="L643" s="31">
        <f t="shared" si="276"/>
        <v>4</v>
      </c>
      <c r="M643" s="32">
        <f t="shared" si="270"/>
        <v>0</v>
      </c>
      <c r="N643" s="31">
        <f t="shared" si="277"/>
        <v>0</v>
      </c>
      <c r="O643" s="32">
        <f t="shared" si="271"/>
        <v>0</v>
      </c>
      <c r="P643" s="31">
        <f t="shared" si="278"/>
        <v>0</v>
      </c>
      <c r="Q643" s="32">
        <f t="shared" si="272"/>
        <v>0</v>
      </c>
      <c r="R643" s="31">
        <f t="shared" si="279"/>
        <v>0</v>
      </c>
      <c r="S643" s="32">
        <f t="shared" si="273"/>
        <v>0</v>
      </c>
      <c r="T643" s="31">
        <f t="shared" si="280"/>
        <v>0</v>
      </c>
      <c r="V643" s="1">
        <f t="shared" si="282"/>
        <v>1</v>
      </c>
      <c r="W643" s="1">
        <f t="shared" si="283"/>
        <v>4</v>
      </c>
      <c r="X643" s="1">
        <f t="shared" si="284"/>
        <v>0</v>
      </c>
      <c r="Y643" s="1">
        <f t="shared" si="285"/>
        <v>0</v>
      </c>
      <c r="Z643" s="1">
        <f t="shared" si="286"/>
        <v>0</v>
      </c>
      <c r="AA643" s="1">
        <f t="shared" si="287"/>
        <v>0</v>
      </c>
      <c r="AD643" s="1">
        <f t="shared" si="288"/>
        <v>4</v>
      </c>
      <c r="AE643" s="1">
        <f t="shared" si="289"/>
        <v>1</v>
      </c>
      <c r="AF643" s="1">
        <f t="shared" si="290"/>
        <v>0</v>
      </c>
      <c r="AG643" s="1">
        <f t="shared" si="291"/>
        <v>0</v>
      </c>
      <c r="AH643" s="1">
        <f t="shared" si="292"/>
        <v>0</v>
      </c>
      <c r="AI643" s="1">
        <f t="shared" si="293"/>
        <v>0</v>
      </c>
      <c r="AK643" s="1" t="str">
        <f t="shared" si="281"/>
        <v>410000</v>
      </c>
    </row>
    <row r="644" spans="4:37" x14ac:dyDescent="0.25">
      <c r="D644" s="27">
        <v>622</v>
      </c>
      <c r="E644" s="27">
        <f t="shared" si="267"/>
        <v>0</v>
      </c>
      <c r="F644" s="27">
        <f t="shared" si="268"/>
        <v>0</v>
      </c>
      <c r="G644" s="27">
        <f t="shared" si="274"/>
        <v>0</v>
      </c>
      <c r="H644" s="2">
        <f>_xlfn.IFNA(IF(MATCH(AK644,$AK$23:AK643,0)&gt;0,0,0),1)</f>
        <v>0</v>
      </c>
      <c r="I644" s="2">
        <f t="shared" si="266"/>
        <v>6</v>
      </c>
      <c r="J644" s="31">
        <f t="shared" si="275"/>
        <v>2</v>
      </c>
      <c r="K644" s="32">
        <f t="shared" si="269"/>
        <v>0</v>
      </c>
      <c r="L644" s="31">
        <f t="shared" si="276"/>
        <v>4</v>
      </c>
      <c r="M644" s="32">
        <f t="shared" si="270"/>
        <v>0</v>
      </c>
      <c r="N644" s="31">
        <f t="shared" si="277"/>
        <v>0</v>
      </c>
      <c r="O644" s="32">
        <f t="shared" si="271"/>
        <v>0</v>
      </c>
      <c r="P644" s="31">
        <f t="shared" si="278"/>
        <v>0</v>
      </c>
      <c r="Q644" s="32">
        <f t="shared" si="272"/>
        <v>0</v>
      </c>
      <c r="R644" s="31">
        <f t="shared" si="279"/>
        <v>0</v>
      </c>
      <c r="S644" s="32">
        <f t="shared" si="273"/>
        <v>0</v>
      </c>
      <c r="T644" s="31">
        <f t="shared" si="280"/>
        <v>0</v>
      </c>
      <c r="V644" s="1">
        <f t="shared" si="282"/>
        <v>2</v>
      </c>
      <c r="W644" s="1">
        <f t="shared" si="283"/>
        <v>4</v>
      </c>
      <c r="X644" s="1">
        <f t="shared" si="284"/>
        <v>0</v>
      </c>
      <c r="Y644" s="1">
        <f t="shared" si="285"/>
        <v>0</v>
      </c>
      <c r="Z644" s="1">
        <f t="shared" si="286"/>
        <v>0</v>
      </c>
      <c r="AA644" s="1">
        <f t="shared" si="287"/>
        <v>0</v>
      </c>
      <c r="AD644" s="1">
        <f t="shared" si="288"/>
        <v>4</v>
      </c>
      <c r="AE644" s="1">
        <f t="shared" si="289"/>
        <v>2</v>
      </c>
      <c r="AF644" s="1">
        <f t="shared" si="290"/>
        <v>0</v>
      </c>
      <c r="AG644" s="1">
        <f t="shared" si="291"/>
        <v>0</v>
      </c>
      <c r="AH644" s="1">
        <f t="shared" si="292"/>
        <v>0</v>
      </c>
      <c r="AI644" s="1">
        <f t="shared" si="293"/>
        <v>0</v>
      </c>
      <c r="AK644" s="1" t="str">
        <f t="shared" si="281"/>
        <v>420000</v>
      </c>
    </row>
    <row r="645" spans="4:37" x14ac:dyDescent="0.25">
      <c r="D645" s="27">
        <v>623</v>
      </c>
      <c r="E645" s="27">
        <f t="shared" si="267"/>
        <v>0</v>
      </c>
      <c r="F645" s="27">
        <f t="shared" si="268"/>
        <v>0</v>
      </c>
      <c r="G645" s="27">
        <f t="shared" si="274"/>
        <v>0</v>
      </c>
      <c r="H645" s="2">
        <f>_xlfn.IFNA(IF(MATCH(AK645,$AK$23:AK644,0)&gt;0,0,0),1)</f>
        <v>0</v>
      </c>
      <c r="I645" s="2">
        <f t="shared" si="266"/>
        <v>7</v>
      </c>
      <c r="J645" s="31">
        <f t="shared" si="275"/>
        <v>3</v>
      </c>
      <c r="K645" s="32">
        <f t="shared" si="269"/>
        <v>0</v>
      </c>
      <c r="L645" s="31">
        <f t="shared" si="276"/>
        <v>4</v>
      </c>
      <c r="M645" s="32">
        <f t="shared" si="270"/>
        <v>0</v>
      </c>
      <c r="N645" s="31">
        <f t="shared" si="277"/>
        <v>0</v>
      </c>
      <c r="O645" s="32">
        <f t="shared" si="271"/>
        <v>0</v>
      </c>
      <c r="P645" s="31">
        <f t="shared" si="278"/>
        <v>0</v>
      </c>
      <c r="Q645" s="32">
        <f t="shared" si="272"/>
        <v>0</v>
      </c>
      <c r="R645" s="31">
        <f t="shared" si="279"/>
        <v>0</v>
      </c>
      <c r="S645" s="32">
        <f t="shared" si="273"/>
        <v>0</v>
      </c>
      <c r="T645" s="31">
        <f t="shared" si="280"/>
        <v>0</v>
      </c>
      <c r="V645" s="1">
        <f t="shared" si="282"/>
        <v>3</v>
      </c>
      <c r="W645" s="1">
        <f t="shared" si="283"/>
        <v>4</v>
      </c>
      <c r="X645" s="1">
        <f t="shared" si="284"/>
        <v>0</v>
      </c>
      <c r="Y645" s="1">
        <f t="shared" si="285"/>
        <v>0</v>
      </c>
      <c r="Z645" s="1">
        <f t="shared" si="286"/>
        <v>0</v>
      </c>
      <c r="AA645" s="1">
        <f t="shared" si="287"/>
        <v>0</v>
      </c>
      <c r="AD645" s="1">
        <f t="shared" si="288"/>
        <v>4</v>
      </c>
      <c r="AE645" s="1">
        <f t="shared" si="289"/>
        <v>3</v>
      </c>
      <c r="AF645" s="1">
        <f t="shared" si="290"/>
        <v>0</v>
      </c>
      <c r="AG645" s="1">
        <f t="shared" si="291"/>
        <v>0</v>
      </c>
      <c r="AH645" s="1">
        <f t="shared" si="292"/>
        <v>0</v>
      </c>
      <c r="AI645" s="1">
        <f t="shared" si="293"/>
        <v>0</v>
      </c>
      <c r="AK645" s="1" t="str">
        <f t="shared" si="281"/>
        <v>430000</v>
      </c>
    </row>
    <row r="646" spans="4:37" x14ac:dyDescent="0.25">
      <c r="D646" s="27">
        <v>624</v>
      </c>
      <c r="E646" s="27">
        <f t="shared" si="267"/>
        <v>0</v>
      </c>
      <c r="F646" s="27">
        <f t="shared" si="268"/>
        <v>0</v>
      </c>
      <c r="G646" s="27">
        <f t="shared" si="274"/>
        <v>0</v>
      </c>
      <c r="H646" s="2">
        <f>_xlfn.IFNA(IF(MATCH(AK646,$AK$23:AK645,0)&gt;0,0,0),1)</f>
        <v>0</v>
      </c>
      <c r="I646" s="2">
        <f t="shared" si="266"/>
        <v>8</v>
      </c>
      <c r="J646" s="31">
        <f t="shared" si="275"/>
        <v>4</v>
      </c>
      <c r="K646" s="32">
        <f t="shared" si="269"/>
        <v>1</v>
      </c>
      <c r="L646" s="31">
        <f t="shared" si="276"/>
        <v>4</v>
      </c>
      <c r="M646" s="32">
        <f t="shared" si="270"/>
        <v>0</v>
      </c>
      <c r="N646" s="31">
        <f t="shared" si="277"/>
        <v>0</v>
      </c>
      <c r="O646" s="32">
        <f t="shared" si="271"/>
        <v>0</v>
      </c>
      <c r="P646" s="31">
        <f t="shared" si="278"/>
        <v>0</v>
      </c>
      <c r="Q646" s="32">
        <f t="shared" si="272"/>
        <v>0</v>
      </c>
      <c r="R646" s="31">
        <f t="shared" si="279"/>
        <v>0</v>
      </c>
      <c r="S646" s="32">
        <f t="shared" si="273"/>
        <v>0</v>
      </c>
      <c r="T646" s="31">
        <f t="shared" si="280"/>
        <v>0</v>
      </c>
      <c r="V646" s="1">
        <f t="shared" si="282"/>
        <v>4</v>
      </c>
      <c r="W646" s="1">
        <f t="shared" si="283"/>
        <v>4</v>
      </c>
      <c r="X646" s="1">
        <f t="shared" si="284"/>
        <v>0</v>
      </c>
      <c r="Y646" s="1">
        <f t="shared" si="285"/>
        <v>0</v>
      </c>
      <c r="Z646" s="1">
        <f t="shared" si="286"/>
        <v>0</v>
      </c>
      <c r="AA646" s="1">
        <f t="shared" si="287"/>
        <v>0</v>
      </c>
      <c r="AD646" s="1">
        <f t="shared" si="288"/>
        <v>4</v>
      </c>
      <c r="AE646" s="1">
        <f t="shared" si="289"/>
        <v>4</v>
      </c>
      <c r="AF646" s="1">
        <f t="shared" si="290"/>
        <v>0</v>
      </c>
      <c r="AG646" s="1">
        <f t="shared" si="291"/>
        <v>0</v>
      </c>
      <c r="AH646" s="1">
        <f t="shared" si="292"/>
        <v>0</v>
      </c>
      <c r="AI646" s="1">
        <f t="shared" si="293"/>
        <v>0</v>
      </c>
      <c r="AK646" s="1" t="str">
        <f t="shared" si="281"/>
        <v>440000</v>
      </c>
    </row>
    <row r="647" spans="4:37" x14ac:dyDescent="0.25">
      <c r="D647" s="27">
        <v>625</v>
      </c>
      <c r="E647" s="27">
        <f t="shared" si="267"/>
        <v>0</v>
      </c>
      <c r="F647" s="27">
        <f t="shared" si="268"/>
        <v>0</v>
      </c>
      <c r="G647" s="27">
        <f t="shared" si="274"/>
        <v>0</v>
      </c>
      <c r="H647" s="2">
        <f>_xlfn.IFNA(IF(MATCH(AK647,$AK$23:AK646,0)&gt;0,0,0),1)</f>
        <v>0</v>
      </c>
      <c r="I647" s="2">
        <f t="shared" si="266"/>
        <v>2</v>
      </c>
      <c r="J647" s="31">
        <f t="shared" si="275"/>
        <v>1</v>
      </c>
      <c r="K647" s="32">
        <f t="shared" si="269"/>
        <v>1</v>
      </c>
      <c r="L647" s="31">
        <f t="shared" si="276"/>
        <v>1</v>
      </c>
      <c r="M647" s="32">
        <f t="shared" si="270"/>
        <v>0</v>
      </c>
      <c r="N647" s="31">
        <f t="shared" si="277"/>
        <v>0</v>
      </c>
      <c r="O647" s="32">
        <f t="shared" si="271"/>
        <v>0</v>
      </c>
      <c r="P647" s="31">
        <f t="shared" si="278"/>
        <v>0</v>
      </c>
      <c r="Q647" s="32">
        <f t="shared" si="272"/>
        <v>0</v>
      </c>
      <c r="R647" s="31">
        <f t="shared" si="279"/>
        <v>0</v>
      </c>
      <c r="S647" s="32">
        <f t="shared" si="273"/>
        <v>0</v>
      </c>
      <c r="T647" s="31">
        <f t="shared" si="280"/>
        <v>0</v>
      </c>
      <c r="V647" s="1">
        <f t="shared" si="282"/>
        <v>1</v>
      </c>
      <c r="W647" s="1">
        <f t="shared" si="283"/>
        <v>1</v>
      </c>
      <c r="X647" s="1">
        <f t="shared" si="284"/>
        <v>0</v>
      </c>
      <c r="Y647" s="1">
        <f t="shared" si="285"/>
        <v>0</v>
      </c>
      <c r="Z647" s="1">
        <f t="shared" si="286"/>
        <v>0</v>
      </c>
      <c r="AA647" s="1">
        <f t="shared" si="287"/>
        <v>0</v>
      </c>
      <c r="AD647" s="1">
        <f t="shared" si="288"/>
        <v>1</v>
      </c>
      <c r="AE647" s="1">
        <f t="shared" si="289"/>
        <v>1</v>
      </c>
      <c r="AF647" s="1">
        <f t="shared" si="290"/>
        <v>0</v>
      </c>
      <c r="AG647" s="1">
        <f t="shared" si="291"/>
        <v>0</v>
      </c>
      <c r="AH647" s="1">
        <f t="shared" si="292"/>
        <v>0</v>
      </c>
      <c r="AI647" s="1">
        <f t="shared" si="293"/>
        <v>0</v>
      </c>
      <c r="AK647" s="1" t="str">
        <f t="shared" si="281"/>
        <v>110000</v>
      </c>
    </row>
    <row r="648" spans="4:37" x14ac:dyDescent="0.25">
      <c r="D648" s="27">
        <v>626</v>
      </c>
      <c r="E648" s="27">
        <f t="shared" si="267"/>
        <v>0</v>
      </c>
      <c r="F648" s="27">
        <f t="shared" si="268"/>
        <v>0</v>
      </c>
      <c r="G648" s="27">
        <f t="shared" si="274"/>
        <v>0</v>
      </c>
      <c r="H648" s="2">
        <f>_xlfn.IFNA(IF(MATCH(AK648,$AK$23:AK647,0)&gt;0,0,0),1)</f>
        <v>0</v>
      </c>
      <c r="I648" s="2">
        <f t="shared" si="266"/>
        <v>3</v>
      </c>
      <c r="J648" s="31">
        <f t="shared" si="275"/>
        <v>2</v>
      </c>
      <c r="K648" s="32">
        <f t="shared" si="269"/>
        <v>0</v>
      </c>
      <c r="L648" s="31">
        <f t="shared" si="276"/>
        <v>1</v>
      </c>
      <c r="M648" s="32">
        <f t="shared" si="270"/>
        <v>0</v>
      </c>
      <c r="N648" s="31">
        <f t="shared" si="277"/>
        <v>0</v>
      </c>
      <c r="O648" s="32">
        <f t="shared" si="271"/>
        <v>0</v>
      </c>
      <c r="P648" s="31">
        <f t="shared" si="278"/>
        <v>0</v>
      </c>
      <c r="Q648" s="32">
        <f t="shared" si="272"/>
        <v>0</v>
      </c>
      <c r="R648" s="31">
        <f t="shared" si="279"/>
        <v>0</v>
      </c>
      <c r="S648" s="32">
        <f t="shared" si="273"/>
        <v>0</v>
      </c>
      <c r="T648" s="31">
        <f t="shared" si="280"/>
        <v>0</v>
      </c>
      <c r="V648" s="1">
        <f t="shared" si="282"/>
        <v>2</v>
      </c>
      <c r="W648" s="1">
        <f t="shared" si="283"/>
        <v>1</v>
      </c>
      <c r="X648" s="1">
        <f t="shared" si="284"/>
        <v>0</v>
      </c>
      <c r="Y648" s="1">
        <f t="shared" si="285"/>
        <v>0</v>
      </c>
      <c r="Z648" s="1">
        <f t="shared" si="286"/>
        <v>0</v>
      </c>
      <c r="AA648" s="1">
        <f t="shared" si="287"/>
        <v>0</v>
      </c>
      <c r="AD648" s="1">
        <f t="shared" si="288"/>
        <v>2</v>
      </c>
      <c r="AE648" s="1">
        <f t="shared" si="289"/>
        <v>1</v>
      </c>
      <c r="AF648" s="1">
        <f t="shared" si="290"/>
        <v>0</v>
      </c>
      <c r="AG648" s="1">
        <f t="shared" si="291"/>
        <v>0</v>
      </c>
      <c r="AH648" s="1">
        <f t="shared" si="292"/>
        <v>0</v>
      </c>
      <c r="AI648" s="1">
        <f t="shared" si="293"/>
        <v>0</v>
      </c>
      <c r="AK648" s="1" t="str">
        <f t="shared" si="281"/>
        <v>210000</v>
      </c>
    </row>
    <row r="649" spans="4:37" x14ac:dyDescent="0.25">
      <c r="D649" s="27">
        <v>627</v>
      </c>
      <c r="E649" s="27">
        <f t="shared" si="267"/>
        <v>0</v>
      </c>
      <c r="F649" s="27">
        <f t="shared" si="268"/>
        <v>0</v>
      </c>
      <c r="G649" s="27">
        <f t="shared" si="274"/>
        <v>0</v>
      </c>
      <c r="H649" s="2">
        <f>_xlfn.IFNA(IF(MATCH(AK649,$AK$23:AK648,0)&gt;0,0,0),1)</f>
        <v>0</v>
      </c>
      <c r="I649" s="2">
        <f t="shared" si="266"/>
        <v>4</v>
      </c>
      <c r="J649" s="31">
        <f t="shared" si="275"/>
        <v>3</v>
      </c>
      <c r="K649" s="32">
        <f t="shared" si="269"/>
        <v>0</v>
      </c>
      <c r="L649" s="31">
        <f t="shared" si="276"/>
        <v>1</v>
      </c>
      <c r="M649" s="32">
        <f t="shared" si="270"/>
        <v>0</v>
      </c>
      <c r="N649" s="31">
        <f t="shared" si="277"/>
        <v>0</v>
      </c>
      <c r="O649" s="32">
        <f t="shared" si="271"/>
        <v>0</v>
      </c>
      <c r="P649" s="31">
        <f t="shared" si="278"/>
        <v>0</v>
      </c>
      <c r="Q649" s="32">
        <f t="shared" si="272"/>
        <v>0</v>
      </c>
      <c r="R649" s="31">
        <f t="shared" si="279"/>
        <v>0</v>
      </c>
      <c r="S649" s="32">
        <f t="shared" si="273"/>
        <v>0</v>
      </c>
      <c r="T649" s="31">
        <f t="shared" si="280"/>
        <v>0</v>
      </c>
      <c r="V649" s="1">
        <f t="shared" si="282"/>
        <v>3</v>
      </c>
      <c r="W649" s="1">
        <f t="shared" si="283"/>
        <v>1</v>
      </c>
      <c r="X649" s="1">
        <f t="shared" si="284"/>
        <v>0</v>
      </c>
      <c r="Y649" s="1">
        <f t="shared" si="285"/>
        <v>0</v>
      </c>
      <c r="Z649" s="1">
        <f t="shared" si="286"/>
        <v>0</v>
      </c>
      <c r="AA649" s="1">
        <f t="shared" si="287"/>
        <v>0</v>
      </c>
      <c r="AD649" s="1">
        <f t="shared" si="288"/>
        <v>3</v>
      </c>
      <c r="AE649" s="1">
        <f t="shared" si="289"/>
        <v>1</v>
      </c>
      <c r="AF649" s="1">
        <f t="shared" si="290"/>
        <v>0</v>
      </c>
      <c r="AG649" s="1">
        <f t="shared" si="291"/>
        <v>0</v>
      </c>
      <c r="AH649" s="1">
        <f t="shared" si="292"/>
        <v>0</v>
      </c>
      <c r="AI649" s="1">
        <f t="shared" si="293"/>
        <v>0</v>
      </c>
      <c r="AK649" s="1" t="str">
        <f t="shared" si="281"/>
        <v>310000</v>
      </c>
    </row>
    <row r="650" spans="4:37" x14ac:dyDescent="0.25">
      <c r="D650" s="27">
        <v>628</v>
      </c>
      <c r="E650" s="27">
        <f t="shared" si="267"/>
        <v>0</v>
      </c>
      <c r="F650" s="27">
        <f t="shared" si="268"/>
        <v>0</v>
      </c>
      <c r="G650" s="27">
        <f t="shared" si="274"/>
        <v>0</v>
      </c>
      <c r="H650" s="2">
        <f>_xlfn.IFNA(IF(MATCH(AK650,$AK$23:AK649,0)&gt;0,0,0),1)</f>
        <v>0</v>
      </c>
      <c r="I650" s="2">
        <f t="shared" si="266"/>
        <v>5</v>
      </c>
      <c r="J650" s="31">
        <f t="shared" si="275"/>
        <v>4</v>
      </c>
      <c r="K650" s="32">
        <f t="shared" si="269"/>
        <v>0</v>
      </c>
      <c r="L650" s="31">
        <f t="shared" si="276"/>
        <v>1</v>
      </c>
      <c r="M650" s="32">
        <f t="shared" si="270"/>
        <v>0</v>
      </c>
      <c r="N650" s="31">
        <f t="shared" si="277"/>
        <v>0</v>
      </c>
      <c r="O650" s="32">
        <f t="shared" si="271"/>
        <v>0</v>
      </c>
      <c r="P650" s="31">
        <f t="shared" si="278"/>
        <v>0</v>
      </c>
      <c r="Q650" s="32">
        <f t="shared" si="272"/>
        <v>0</v>
      </c>
      <c r="R650" s="31">
        <f t="shared" si="279"/>
        <v>0</v>
      </c>
      <c r="S650" s="32">
        <f t="shared" si="273"/>
        <v>0</v>
      </c>
      <c r="T650" s="31">
        <f t="shared" si="280"/>
        <v>0</v>
      </c>
      <c r="V650" s="1">
        <f t="shared" si="282"/>
        <v>4</v>
      </c>
      <c r="W650" s="1">
        <f t="shared" si="283"/>
        <v>1</v>
      </c>
      <c r="X650" s="1">
        <f t="shared" si="284"/>
        <v>0</v>
      </c>
      <c r="Y650" s="1">
        <f t="shared" si="285"/>
        <v>0</v>
      </c>
      <c r="Z650" s="1">
        <f t="shared" si="286"/>
        <v>0</v>
      </c>
      <c r="AA650" s="1">
        <f t="shared" si="287"/>
        <v>0</v>
      </c>
      <c r="AD650" s="1">
        <f t="shared" si="288"/>
        <v>4</v>
      </c>
      <c r="AE650" s="1">
        <f t="shared" si="289"/>
        <v>1</v>
      </c>
      <c r="AF650" s="1">
        <f t="shared" si="290"/>
        <v>0</v>
      </c>
      <c r="AG650" s="1">
        <f t="shared" si="291"/>
        <v>0</v>
      </c>
      <c r="AH650" s="1">
        <f t="shared" si="292"/>
        <v>0</v>
      </c>
      <c r="AI650" s="1">
        <f t="shared" si="293"/>
        <v>0</v>
      </c>
      <c r="AK650" s="1" t="str">
        <f t="shared" si="281"/>
        <v>410000</v>
      </c>
    </row>
    <row r="651" spans="4:37" x14ac:dyDescent="0.25">
      <c r="D651" s="27">
        <v>629</v>
      </c>
      <c r="E651" s="27">
        <f t="shared" si="267"/>
        <v>0</v>
      </c>
      <c r="F651" s="27">
        <f t="shared" si="268"/>
        <v>0</v>
      </c>
      <c r="G651" s="27">
        <f t="shared" si="274"/>
        <v>0</v>
      </c>
      <c r="H651" s="2">
        <f>_xlfn.IFNA(IF(MATCH(AK651,$AK$23:AK650,0)&gt;0,0,0),1)</f>
        <v>0</v>
      </c>
      <c r="I651" s="2">
        <f t="shared" si="266"/>
        <v>3</v>
      </c>
      <c r="J651" s="31">
        <f t="shared" si="275"/>
        <v>1</v>
      </c>
      <c r="K651" s="32">
        <f t="shared" si="269"/>
        <v>0</v>
      </c>
      <c r="L651" s="31">
        <f t="shared" si="276"/>
        <v>2</v>
      </c>
      <c r="M651" s="32">
        <f t="shared" si="270"/>
        <v>0</v>
      </c>
      <c r="N651" s="31">
        <f t="shared" si="277"/>
        <v>0</v>
      </c>
      <c r="O651" s="32">
        <f t="shared" si="271"/>
        <v>0</v>
      </c>
      <c r="P651" s="31">
        <f t="shared" si="278"/>
        <v>0</v>
      </c>
      <c r="Q651" s="32">
        <f t="shared" si="272"/>
        <v>0</v>
      </c>
      <c r="R651" s="31">
        <f t="shared" si="279"/>
        <v>0</v>
      </c>
      <c r="S651" s="32">
        <f t="shared" si="273"/>
        <v>0</v>
      </c>
      <c r="T651" s="31">
        <f t="shared" si="280"/>
        <v>0</v>
      </c>
      <c r="V651" s="1">
        <f t="shared" si="282"/>
        <v>1</v>
      </c>
      <c r="W651" s="1">
        <f t="shared" si="283"/>
        <v>2</v>
      </c>
      <c r="X651" s="1">
        <f t="shared" si="284"/>
        <v>0</v>
      </c>
      <c r="Y651" s="1">
        <f t="shared" si="285"/>
        <v>0</v>
      </c>
      <c r="Z651" s="1">
        <f t="shared" si="286"/>
        <v>0</v>
      </c>
      <c r="AA651" s="1">
        <f t="shared" si="287"/>
        <v>0</v>
      </c>
      <c r="AD651" s="1">
        <f t="shared" si="288"/>
        <v>2</v>
      </c>
      <c r="AE651" s="1">
        <f t="shared" si="289"/>
        <v>1</v>
      </c>
      <c r="AF651" s="1">
        <f t="shared" si="290"/>
        <v>0</v>
      </c>
      <c r="AG651" s="1">
        <f t="shared" si="291"/>
        <v>0</v>
      </c>
      <c r="AH651" s="1">
        <f t="shared" si="292"/>
        <v>0</v>
      </c>
      <c r="AI651" s="1">
        <f t="shared" si="293"/>
        <v>0</v>
      </c>
      <c r="AK651" s="1" t="str">
        <f t="shared" si="281"/>
        <v>210000</v>
      </c>
    </row>
    <row r="652" spans="4:37" x14ac:dyDescent="0.25">
      <c r="D652" s="27">
        <v>630</v>
      </c>
      <c r="E652" s="27">
        <f t="shared" si="267"/>
        <v>0</v>
      </c>
      <c r="F652" s="27">
        <f t="shared" si="268"/>
        <v>0</v>
      </c>
      <c r="G652" s="27">
        <f t="shared" si="274"/>
        <v>0</v>
      </c>
      <c r="H652" s="2">
        <f>_xlfn.IFNA(IF(MATCH(AK652,$AK$23:AK651,0)&gt;0,0,0),1)</f>
        <v>0</v>
      </c>
      <c r="I652" s="2">
        <f t="shared" si="266"/>
        <v>4</v>
      </c>
      <c r="J652" s="31">
        <f t="shared" si="275"/>
        <v>2</v>
      </c>
      <c r="K652" s="32">
        <f t="shared" si="269"/>
        <v>1</v>
      </c>
      <c r="L652" s="31">
        <f t="shared" si="276"/>
        <v>2</v>
      </c>
      <c r="M652" s="32">
        <f t="shared" si="270"/>
        <v>0</v>
      </c>
      <c r="N652" s="31">
        <f t="shared" si="277"/>
        <v>0</v>
      </c>
      <c r="O652" s="32">
        <f t="shared" si="271"/>
        <v>0</v>
      </c>
      <c r="P652" s="31">
        <f t="shared" si="278"/>
        <v>0</v>
      </c>
      <c r="Q652" s="32">
        <f t="shared" si="272"/>
        <v>0</v>
      </c>
      <c r="R652" s="31">
        <f t="shared" si="279"/>
        <v>0</v>
      </c>
      <c r="S652" s="32">
        <f t="shared" si="273"/>
        <v>0</v>
      </c>
      <c r="T652" s="31">
        <f t="shared" si="280"/>
        <v>0</v>
      </c>
      <c r="V652" s="1">
        <f t="shared" si="282"/>
        <v>2</v>
      </c>
      <c r="W652" s="1">
        <f t="shared" si="283"/>
        <v>2</v>
      </c>
      <c r="X652" s="1">
        <f t="shared" si="284"/>
        <v>0</v>
      </c>
      <c r="Y652" s="1">
        <f t="shared" si="285"/>
        <v>0</v>
      </c>
      <c r="Z652" s="1">
        <f t="shared" si="286"/>
        <v>0</v>
      </c>
      <c r="AA652" s="1">
        <f t="shared" si="287"/>
        <v>0</v>
      </c>
      <c r="AD652" s="1">
        <f t="shared" si="288"/>
        <v>2</v>
      </c>
      <c r="AE652" s="1">
        <f t="shared" si="289"/>
        <v>2</v>
      </c>
      <c r="AF652" s="1">
        <f t="shared" si="290"/>
        <v>0</v>
      </c>
      <c r="AG652" s="1">
        <f t="shared" si="291"/>
        <v>0</v>
      </c>
      <c r="AH652" s="1">
        <f t="shared" si="292"/>
        <v>0</v>
      </c>
      <c r="AI652" s="1">
        <f t="shared" si="293"/>
        <v>0</v>
      </c>
      <c r="AK652" s="1" t="str">
        <f t="shared" si="281"/>
        <v>220000</v>
      </c>
    </row>
    <row r="653" spans="4:37" x14ac:dyDescent="0.25">
      <c r="D653" s="27">
        <v>631</v>
      </c>
      <c r="E653" s="27">
        <f t="shared" si="267"/>
        <v>0</v>
      </c>
      <c r="F653" s="27">
        <f t="shared" si="268"/>
        <v>0</v>
      </c>
      <c r="G653" s="27">
        <f t="shared" si="274"/>
        <v>0</v>
      </c>
      <c r="H653" s="2">
        <f>_xlfn.IFNA(IF(MATCH(AK653,$AK$23:AK652,0)&gt;0,0,0),1)</f>
        <v>0</v>
      </c>
      <c r="I653" s="2">
        <f t="shared" si="266"/>
        <v>5</v>
      </c>
      <c r="J653" s="31">
        <f t="shared" si="275"/>
        <v>3</v>
      </c>
      <c r="K653" s="32">
        <f t="shared" si="269"/>
        <v>0</v>
      </c>
      <c r="L653" s="31">
        <f t="shared" si="276"/>
        <v>2</v>
      </c>
      <c r="M653" s="32">
        <f t="shared" si="270"/>
        <v>0</v>
      </c>
      <c r="N653" s="31">
        <f t="shared" si="277"/>
        <v>0</v>
      </c>
      <c r="O653" s="32">
        <f t="shared" si="271"/>
        <v>0</v>
      </c>
      <c r="P653" s="31">
        <f t="shared" si="278"/>
        <v>0</v>
      </c>
      <c r="Q653" s="32">
        <f t="shared" si="272"/>
        <v>0</v>
      </c>
      <c r="R653" s="31">
        <f t="shared" si="279"/>
        <v>0</v>
      </c>
      <c r="S653" s="32">
        <f t="shared" si="273"/>
        <v>0</v>
      </c>
      <c r="T653" s="31">
        <f t="shared" si="280"/>
        <v>0</v>
      </c>
      <c r="V653" s="1">
        <f t="shared" si="282"/>
        <v>3</v>
      </c>
      <c r="W653" s="1">
        <f t="shared" si="283"/>
        <v>2</v>
      </c>
      <c r="X653" s="1">
        <f t="shared" si="284"/>
        <v>0</v>
      </c>
      <c r="Y653" s="1">
        <f t="shared" si="285"/>
        <v>0</v>
      </c>
      <c r="Z653" s="1">
        <f t="shared" si="286"/>
        <v>0</v>
      </c>
      <c r="AA653" s="1">
        <f t="shared" si="287"/>
        <v>0</v>
      </c>
      <c r="AD653" s="1">
        <f t="shared" si="288"/>
        <v>3</v>
      </c>
      <c r="AE653" s="1">
        <f t="shared" si="289"/>
        <v>2</v>
      </c>
      <c r="AF653" s="1">
        <f t="shared" si="290"/>
        <v>0</v>
      </c>
      <c r="AG653" s="1">
        <f t="shared" si="291"/>
        <v>0</v>
      </c>
      <c r="AH653" s="1">
        <f t="shared" si="292"/>
        <v>0</v>
      </c>
      <c r="AI653" s="1">
        <f t="shared" si="293"/>
        <v>0</v>
      </c>
      <c r="AK653" s="1" t="str">
        <f t="shared" si="281"/>
        <v>320000</v>
      </c>
    </row>
    <row r="654" spans="4:37" x14ac:dyDescent="0.25">
      <c r="D654" s="27">
        <v>632</v>
      </c>
      <c r="E654" s="27">
        <f t="shared" si="267"/>
        <v>0</v>
      </c>
      <c r="F654" s="27">
        <f t="shared" si="268"/>
        <v>0</v>
      </c>
      <c r="G654" s="27">
        <f t="shared" si="274"/>
        <v>0</v>
      </c>
      <c r="H654" s="2">
        <f>_xlfn.IFNA(IF(MATCH(AK654,$AK$23:AK653,0)&gt;0,0,0),1)</f>
        <v>0</v>
      </c>
      <c r="I654" s="2">
        <f t="shared" si="266"/>
        <v>6</v>
      </c>
      <c r="J654" s="31">
        <f t="shared" si="275"/>
        <v>4</v>
      </c>
      <c r="K654" s="32">
        <f t="shared" si="269"/>
        <v>0</v>
      </c>
      <c r="L654" s="31">
        <f t="shared" si="276"/>
        <v>2</v>
      </c>
      <c r="M654" s="32">
        <f t="shared" si="270"/>
        <v>0</v>
      </c>
      <c r="N654" s="31">
        <f t="shared" si="277"/>
        <v>0</v>
      </c>
      <c r="O654" s="32">
        <f t="shared" si="271"/>
        <v>0</v>
      </c>
      <c r="P654" s="31">
        <f t="shared" si="278"/>
        <v>0</v>
      </c>
      <c r="Q654" s="32">
        <f t="shared" si="272"/>
        <v>0</v>
      </c>
      <c r="R654" s="31">
        <f t="shared" si="279"/>
        <v>0</v>
      </c>
      <c r="S654" s="32">
        <f t="shared" si="273"/>
        <v>0</v>
      </c>
      <c r="T654" s="31">
        <f t="shared" si="280"/>
        <v>0</v>
      </c>
      <c r="V654" s="1">
        <f t="shared" si="282"/>
        <v>4</v>
      </c>
      <c r="W654" s="1">
        <f t="shared" si="283"/>
        <v>2</v>
      </c>
      <c r="X654" s="1">
        <f t="shared" si="284"/>
        <v>0</v>
      </c>
      <c r="Y654" s="1">
        <f t="shared" si="285"/>
        <v>0</v>
      </c>
      <c r="Z654" s="1">
        <f t="shared" si="286"/>
        <v>0</v>
      </c>
      <c r="AA654" s="1">
        <f t="shared" si="287"/>
        <v>0</v>
      </c>
      <c r="AD654" s="1">
        <f t="shared" si="288"/>
        <v>4</v>
      </c>
      <c r="AE654" s="1">
        <f t="shared" si="289"/>
        <v>2</v>
      </c>
      <c r="AF654" s="1">
        <f t="shared" si="290"/>
        <v>0</v>
      </c>
      <c r="AG654" s="1">
        <f t="shared" si="291"/>
        <v>0</v>
      </c>
      <c r="AH654" s="1">
        <f t="shared" si="292"/>
        <v>0</v>
      </c>
      <c r="AI654" s="1">
        <f t="shared" si="293"/>
        <v>0</v>
      </c>
      <c r="AK654" s="1" t="str">
        <f t="shared" si="281"/>
        <v>420000</v>
      </c>
    </row>
    <row r="655" spans="4:37" x14ac:dyDescent="0.25">
      <c r="D655" s="27">
        <v>633</v>
      </c>
      <c r="E655" s="27">
        <f t="shared" si="267"/>
        <v>0</v>
      </c>
      <c r="F655" s="27">
        <f t="shared" si="268"/>
        <v>0</v>
      </c>
      <c r="G655" s="27">
        <f t="shared" si="274"/>
        <v>0</v>
      </c>
      <c r="H655" s="2">
        <f>_xlfn.IFNA(IF(MATCH(AK655,$AK$23:AK654,0)&gt;0,0,0),1)</f>
        <v>0</v>
      </c>
      <c r="I655" s="2">
        <f t="shared" si="266"/>
        <v>4</v>
      </c>
      <c r="J655" s="31">
        <f t="shared" si="275"/>
        <v>1</v>
      </c>
      <c r="K655" s="32">
        <f t="shared" si="269"/>
        <v>0</v>
      </c>
      <c r="L655" s="31">
        <f t="shared" si="276"/>
        <v>3</v>
      </c>
      <c r="M655" s="32">
        <f t="shared" si="270"/>
        <v>0</v>
      </c>
      <c r="N655" s="31">
        <f t="shared" si="277"/>
        <v>0</v>
      </c>
      <c r="O655" s="32">
        <f t="shared" si="271"/>
        <v>0</v>
      </c>
      <c r="P655" s="31">
        <f t="shared" si="278"/>
        <v>0</v>
      </c>
      <c r="Q655" s="32">
        <f t="shared" si="272"/>
        <v>0</v>
      </c>
      <c r="R655" s="31">
        <f t="shared" si="279"/>
        <v>0</v>
      </c>
      <c r="S655" s="32">
        <f t="shared" si="273"/>
        <v>0</v>
      </c>
      <c r="T655" s="31">
        <f t="shared" si="280"/>
        <v>0</v>
      </c>
      <c r="V655" s="1">
        <f t="shared" si="282"/>
        <v>1</v>
      </c>
      <c r="W655" s="1">
        <f t="shared" si="283"/>
        <v>3</v>
      </c>
      <c r="X655" s="1">
        <f t="shared" si="284"/>
        <v>0</v>
      </c>
      <c r="Y655" s="1">
        <f t="shared" si="285"/>
        <v>0</v>
      </c>
      <c r="Z655" s="1">
        <f t="shared" si="286"/>
        <v>0</v>
      </c>
      <c r="AA655" s="1">
        <f t="shared" si="287"/>
        <v>0</v>
      </c>
      <c r="AD655" s="1">
        <f t="shared" si="288"/>
        <v>3</v>
      </c>
      <c r="AE655" s="1">
        <f t="shared" si="289"/>
        <v>1</v>
      </c>
      <c r="AF655" s="1">
        <f t="shared" si="290"/>
        <v>0</v>
      </c>
      <c r="AG655" s="1">
        <f t="shared" si="291"/>
        <v>0</v>
      </c>
      <c r="AH655" s="1">
        <f t="shared" si="292"/>
        <v>0</v>
      </c>
      <c r="AI655" s="1">
        <f t="shared" si="293"/>
        <v>0</v>
      </c>
      <c r="AK655" s="1" t="str">
        <f t="shared" si="281"/>
        <v>310000</v>
      </c>
    </row>
    <row r="656" spans="4:37" x14ac:dyDescent="0.25">
      <c r="D656" s="27">
        <v>634</v>
      </c>
      <c r="E656" s="27">
        <f t="shared" si="267"/>
        <v>0</v>
      </c>
      <c r="F656" s="27">
        <f t="shared" si="268"/>
        <v>0</v>
      </c>
      <c r="G656" s="27">
        <f t="shared" si="274"/>
        <v>0</v>
      </c>
      <c r="H656" s="2">
        <f>_xlfn.IFNA(IF(MATCH(AK656,$AK$23:AK655,0)&gt;0,0,0),1)</f>
        <v>0</v>
      </c>
      <c r="I656" s="2">
        <f t="shared" si="266"/>
        <v>5</v>
      </c>
      <c r="J656" s="31">
        <f t="shared" si="275"/>
        <v>2</v>
      </c>
      <c r="K656" s="32">
        <f t="shared" si="269"/>
        <v>0</v>
      </c>
      <c r="L656" s="31">
        <f t="shared" si="276"/>
        <v>3</v>
      </c>
      <c r="M656" s="32">
        <f t="shared" si="270"/>
        <v>0</v>
      </c>
      <c r="N656" s="31">
        <f t="shared" si="277"/>
        <v>0</v>
      </c>
      <c r="O656" s="32">
        <f t="shared" si="271"/>
        <v>0</v>
      </c>
      <c r="P656" s="31">
        <f t="shared" si="278"/>
        <v>0</v>
      </c>
      <c r="Q656" s="32">
        <f t="shared" si="272"/>
        <v>0</v>
      </c>
      <c r="R656" s="31">
        <f t="shared" si="279"/>
        <v>0</v>
      </c>
      <c r="S656" s="32">
        <f t="shared" si="273"/>
        <v>0</v>
      </c>
      <c r="T656" s="31">
        <f t="shared" si="280"/>
        <v>0</v>
      </c>
      <c r="V656" s="1">
        <f t="shared" si="282"/>
        <v>2</v>
      </c>
      <c r="W656" s="1">
        <f t="shared" si="283"/>
        <v>3</v>
      </c>
      <c r="X656" s="1">
        <f t="shared" si="284"/>
        <v>0</v>
      </c>
      <c r="Y656" s="1">
        <f t="shared" si="285"/>
        <v>0</v>
      </c>
      <c r="Z656" s="1">
        <f t="shared" si="286"/>
        <v>0</v>
      </c>
      <c r="AA656" s="1">
        <f t="shared" si="287"/>
        <v>0</v>
      </c>
      <c r="AD656" s="1">
        <f t="shared" si="288"/>
        <v>3</v>
      </c>
      <c r="AE656" s="1">
        <f t="shared" si="289"/>
        <v>2</v>
      </c>
      <c r="AF656" s="1">
        <f t="shared" si="290"/>
        <v>0</v>
      </c>
      <c r="AG656" s="1">
        <f t="shared" si="291"/>
        <v>0</v>
      </c>
      <c r="AH656" s="1">
        <f t="shared" si="292"/>
        <v>0</v>
      </c>
      <c r="AI656" s="1">
        <f t="shared" si="293"/>
        <v>0</v>
      </c>
      <c r="AK656" s="1" t="str">
        <f t="shared" si="281"/>
        <v>320000</v>
      </c>
    </row>
    <row r="657" spans="4:37" x14ac:dyDescent="0.25">
      <c r="D657" s="27">
        <v>635</v>
      </c>
      <c r="E657" s="27">
        <f t="shared" si="267"/>
        <v>0</v>
      </c>
      <c r="F657" s="27">
        <f t="shared" si="268"/>
        <v>0</v>
      </c>
      <c r="G657" s="27">
        <f t="shared" si="274"/>
        <v>0</v>
      </c>
      <c r="H657" s="2">
        <f>_xlfn.IFNA(IF(MATCH(AK657,$AK$23:AK656,0)&gt;0,0,0),1)</f>
        <v>0</v>
      </c>
      <c r="I657" s="2">
        <f t="shared" ref="I657:I720" si="294">SUM(J657,L657,N657,P657,R657,T657)</f>
        <v>6</v>
      </c>
      <c r="J657" s="31">
        <f t="shared" si="275"/>
        <v>3</v>
      </c>
      <c r="K657" s="32">
        <f t="shared" si="269"/>
        <v>1</v>
      </c>
      <c r="L657" s="31">
        <f t="shared" si="276"/>
        <v>3</v>
      </c>
      <c r="M657" s="32">
        <f t="shared" si="270"/>
        <v>0</v>
      </c>
      <c r="N657" s="31">
        <f t="shared" si="277"/>
        <v>0</v>
      </c>
      <c r="O657" s="32">
        <f t="shared" si="271"/>
        <v>0</v>
      </c>
      <c r="P657" s="31">
        <f t="shared" si="278"/>
        <v>0</v>
      </c>
      <c r="Q657" s="32">
        <f t="shared" si="272"/>
        <v>0</v>
      </c>
      <c r="R657" s="31">
        <f t="shared" si="279"/>
        <v>0</v>
      </c>
      <c r="S657" s="32">
        <f t="shared" si="273"/>
        <v>0</v>
      </c>
      <c r="T657" s="31">
        <f t="shared" si="280"/>
        <v>0</v>
      </c>
      <c r="V657" s="1">
        <f t="shared" si="282"/>
        <v>3</v>
      </c>
      <c r="W657" s="1">
        <f t="shared" si="283"/>
        <v>3</v>
      </c>
      <c r="X657" s="1">
        <f t="shared" si="284"/>
        <v>0</v>
      </c>
      <c r="Y657" s="1">
        <f t="shared" si="285"/>
        <v>0</v>
      </c>
      <c r="Z657" s="1">
        <f t="shared" si="286"/>
        <v>0</v>
      </c>
      <c r="AA657" s="1">
        <f t="shared" si="287"/>
        <v>0</v>
      </c>
      <c r="AD657" s="1">
        <f t="shared" si="288"/>
        <v>3</v>
      </c>
      <c r="AE657" s="1">
        <f t="shared" si="289"/>
        <v>3</v>
      </c>
      <c r="AF657" s="1">
        <f t="shared" si="290"/>
        <v>0</v>
      </c>
      <c r="AG657" s="1">
        <f t="shared" si="291"/>
        <v>0</v>
      </c>
      <c r="AH657" s="1">
        <f t="shared" si="292"/>
        <v>0</v>
      </c>
      <c r="AI657" s="1">
        <f t="shared" si="293"/>
        <v>0</v>
      </c>
      <c r="AK657" s="1" t="str">
        <f t="shared" si="281"/>
        <v>330000</v>
      </c>
    </row>
    <row r="658" spans="4:37" x14ac:dyDescent="0.25">
      <c r="D658" s="27">
        <v>636</v>
      </c>
      <c r="E658" s="27">
        <f t="shared" si="267"/>
        <v>0</v>
      </c>
      <c r="F658" s="27">
        <f t="shared" si="268"/>
        <v>0</v>
      </c>
      <c r="G658" s="27">
        <f t="shared" si="274"/>
        <v>0</v>
      </c>
      <c r="H658" s="2">
        <f>_xlfn.IFNA(IF(MATCH(AK658,$AK$23:AK657,0)&gt;0,0,0),1)</f>
        <v>0</v>
      </c>
      <c r="I658" s="2">
        <f t="shared" si="294"/>
        <v>7</v>
      </c>
      <c r="J658" s="31">
        <f t="shared" si="275"/>
        <v>4</v>
      </c>
      <c r="K658" s="32">
        <f t="shared" si="269"/>
        <v>0</v>
      </c>
      <c r="L658" s="31">
        <f t="shared" si="276"/>
        <v>3</v>
      </c>
      <c r="M658" s="32">
        <f t="shared" si="270"/>
        <v>0</v>
      </c>
      <c r="N658" s="31">
        <f t="shared" si="277"/>
        <v>0</v>
      </c>
      <c r="O658" s="32">
        <f t="shared" si="271"/>
        <v>0</v>
      </c>
      <c r="P658" s="31">
        <f t="shared" si="278"/>
        <v>0</v>
      </c>
      <c r="Q658" s="32">
        <f t="shared" si="272"/>
        <v>0</v>
      </c>
      <c r="R658" s="31">
        <f t="shared" si="279"/>
        <v>0</v>
      </c>
      <c r="S658" s="32">
        <f t="shared" si="273"/>
        <v>0</v>
      </c>
      <c r="T658" s="31">
        <f t="shared" si="280"/>
        <v>0</v>
      </c>
      <c r="V658" s="1">
        <f t="shared" si="282"/>
        <v>4</v>
      </c>
      <c r="W658" s="1">
        <f t="shared" si="283"/>
        <v>3</v>
      </c>
      <c r="X658" s="1">
        <f t="shared" si="284"/>
        <v>0</v>
      </c>
      <c r="Y658" s="1">
        <f t="shared" si="285"/>
        <v>0</v>
      </c>
      <c r="Z658" s="1">
        <f t="shared" si="286"/>
        <v>0</v>
      </c>
      <c r="AA658" s="1">
        <f t="shared" si="287"/>
        <v>0</v>
      </c>
      <c r="AD658" s="1">
        <f t="shared" si="288"/>
        <v>4</v>
      </c>
      <c r="AE658" s="1">
        <f t="shared" si="289"/>
        <v>3</v>
      </c>
      <c r="AF658" s="1">
        <f t="shared" si="290"/>
        <v>0</v>
      </c>
      <c r="AG658" s="1">
        <f t="shared" si="291"/>
        <v>0</v>
      </c>
      <c r="AH658" s="1">
        <f t="shared" si="292"/>
        <v>0</v>
      </c>
      <c r="AI658" s="1">
        <f t="shared" si="293"/>
        <v>0</v>
      </c>
      <c r="AK658" s="1" t="str">
        <f t="shared" si="281"/>
        <v>430000</v>
      </c>
    </row>
    <row r="659" spans="4:37" x14ac:dyDescent="0.25">
      <c r="D659" s="27">
        <v>637</v>
      </c>
      <c r="E659" s="27">
        <f t="shared" si="267"/>
        <v>0</v>
      </c>
      <c r="F659" s="27">
        <f t="shared" si="268"/>
        <v>0</v>
      </c>
      <c r="G659" s="27">
        <f t="shared" si="274"/>
        <v>0</v>
      </c>
      <c r="H659" s="2">
        <f>_xlfn.IFNA(IF(MATCH(AK659,$AK$23:AK658,0)&gt;0,0,0),1)</f>
        <v>0</v>
      </c>
      <c r="I659" s="2">
        <f t="shared" si="294"/>
        <v>5</v>
      </c>
      <c r="J659" s="31">
        <f t="shared" si="275"/>
        <v>1</v>
      </c>
      <c r="K659" s="32">
        <f t="shared" si="269"/>
        <v>0</v>
      </c>
      <c r="L659" s="31">
        <f t="shared" si="276"/>
        <v>4</v>
      </c>
      <c r="M659" s="32">
        <f t="shared" si="270"/>
        <v>0</v>
      </c>
      <c r="N659" s="31">
        <f t="shared" si="277"/>
        <v>0</v>
      </c>
      <c r="O659" s="32">
        <f t="shared" si="271"/>
        <v>0</v>
      </c>
      <c r="P659" s="31">
        <f t="shared" si="278"/>
        <v>0</v>
      </c>
      <c r="Q659" s="32">
        <f t="shared" si="272"/>
        <v>0</v>
      </c>
      <c r="R659" s="31">
        <f t="shared" si="279"/>
        <v>0</v>
      </c>
      <c r="S659" s="32">
        <f t="shared" si="273"/>
        <v>0</v>
      </c>
      <c r="T659" s="31">
        <f t="shared" si="280"/>
        <v>0</v>
      </c>
      <c r="V659" s="1">
        <f t="shared" si="282"/>
        <v>1</v>
      </c>
      <c r="W659" s="1">
        <f t="shared" si="283"/>
        <v>4</v>
      </c>
      <c r="X659" s="1">
        <f t="shared" si="284"/>
        <v>0</v>
      </c>
      <c r="Y659" s="1">
        <f t="shared" si="285"/>
        <v>0</v>
      </c>
      <c r="Z659" s="1">
        <f t="shared" si="286"/>
        <v>0</v>
      </c>
      <c r="AA659" s="1">
        <f t="shared" si="287"/>
        <v>0</v>
      </c>
      <c r="AD659" s="1">
        <f t="shared" si="288"/>
        <v>4</v>
      </c>
      <c r="AE659" s="1">
        <f t="shared" si="289"/>
        <v>1</v>
      </c>
      <c r="AF659" s="1">
        <f t="shared" si="290"/>
        <v>0</v>
      </c>
      <c r="AG659" s="1">
        <f t="shared" si="291"/>
        <v>0</v>
      </c>
      <c r="AH659" s="1">
        <f t="shared" si="292"/>
        <v>0</v>
      </c>
      <c r="AI659" s="1">
        <f t="shared" si="293"/>
        <v>0</v>
      </c>
      <c r="AK659" s="1" t="str">
        <f t="shared" si="281"/>
        <v>410000</v>
      </c>
    </row>
    <row r="660" spans="4:37" x14ac:dyDescent="0.25">
      <c r="D660" s="27">
        <v>638</v>
      </c>
      <c r="E660" s="27">
        <f t="shared" si="267"/>
        <v>0</v>
      </c>
      <c r="F660" s="27">
        <f t="shared" si="268"/>
        <v>0</v>
      </c>
      <c r="G660" s="27">
        <f t="shared" si="274"/>
        <v>0</v>
      </c>
      <c r="H660" s="2">
        <f>_xlfn.IFNA(IF(MATCH(AK660,$AK$23:AK659,0)&gt;0,0,0),1)</f>
        <v>0</v>
      </c>
      <c r="I660" s="2">
        <f t="shared" si="294"/>
        <v>6</v>
      </c>
      <c r="J660" s="31">
        <f t="shared" si="275"/>
        <v>2</v>
      </c>
      <c r="K660" s="32">
        <f t="shared" si="269"/>
        <v>0</v>
      </c>
      <c r="L660" s="31">
        <f t="shared" si="276"/>
        <v>4</v>
      </c>
      <c r="M660" s="32">
        <f t="shared" si="270"/>
        <v>0</v>
      </c>
      <c r="N660" s="31">
        <f t="shared" si="277"/>
        <v>0</v>
      </c>
      <c r="O660" s="32">
        <f t="shared" si="271"/>
        <v>0</v>
      </c>
      <c r="P660" s="31">
        <f t="shared" si="278"/>
        <v>0</v>
      </c>
      <c r="Q660" s="32">
        <f t="shared" si="272"/>
        <v>0</v>
      </c>
      <c r="R660" s="31">
        <f t="shared" si="279"/>
        <v>0</v>
      </c>
      <c r="S660" s="32">
        <f t="shared" si="273"/>
        <v>0</v>
      </c>
      <c r="T660" s="31">
        <f t="shared" si="280"/>
        <v>0</v>
      </c>
      <c r="V660" s="1">
        <f t="shared" si="282"/>
        <v>2</v>
      </c>
      <c r="W660" s="1">
        <f t="shared" si="283"/>
        <v>4</v>
      </c>
      <c r="X660" s="1">
        <f t="shared" si="284"/>
        <v>0</v>
      </c>
      <c r="Y660" s="1">
        <f t="shared" si="285"/>
        <v>0</v>
      </c>
      <c r="Z660" s="1">
        <f t="shared" si="286"/>
        <v>0</v>
      </c>
      <c r="AA660" s="1">
        <f t="shared" si="287"/>
        <v>0</v>
      </c>
      <c r="AD660" s="1">
        <f t="shared" si="288"/>
        <v>4</v>
      </c>
      <c r="AE660" s="1">
        <f t="shared" si="289"/>
        <v>2</v>
      </c>
      <c r="AF660" s="1">
        <f t="shared" si="290"/>
        <v>0</v>
      </c>
      <c r="AG660" s="1">
        <f t="shared" si="291"/>
        <v>0</v>
      </c>
      <c r="AH660" s="1">
        <f t="shared" si="292"/>
        <v>0</v>
      </c>
      <c r="AI660" s="1">
        <f t="shared" si="293"/>
        <v>0</v>
      </c>
      <c r="AK660" s="1" t="str">
        <f t="shared" si="281"/>
        <v>420000</v>
      </c>
    </row>
    <row r="661" spans="4:37" x14ac:dyDescent="0.25">
      <c r="D661" s="27">
        <v>639</v>
      </c>
      <c r="E661" s="27">
        <f t="shared" si="267"/>
        <v>0</v>
      </c>
      <c r="F661" s="27">
        <f t="shared" si="268"/>
        <v>0</v>
      </c>
      <c r="G661" s="27">
        <f t="shared" si="274"/>
        <v>0</v>
      </c>
      <c r="H661" s="2">
        <f>_xlfn.IFNA(IF(MATCH(AK661,$AK$23:AK660,0)&gt;0,0,0),1)</f>
        <v>0</v>
      </c>
      <c r="I661" s="2">
        <f t="shared" si="294"/>
        <v>7</v>
      </c>
      <c r="J661" s="31">
        <f t="shared" si="275"/>
        <v>3</v>
      </c>
      <c r="K661" s="32">
        <f t="shared" si="269"/>
        <v>0</v>
      </c>
      <c r="L661" s="31">
        <f t="shared" si="276"/>
        <v>4</v>
      </c>
      <c r="M661" s="32">
        <f t="shared" si="270"/>
        <v>0</v>
      </c>
      <c r="N661" s="31">
        <f t="shared" si="277"/>
        <v>0</v>
      </c>
      <c r="O661" s="32">
        <f t="shared" si="271"/>
        <v>0</v>
      </c>
      <c r="P661" s="31">
        <f t="shared" si="278"/>
        <v>0</v>
      </c>
      <c r="Q661" s="32">
        <f t="shared" si="272"/>
        <v>0</v>
      </c>
      <c r="R661" s="31">
        <f t="shared" si="279"/>
        <v>0</v>
      </c>
      <c r="S661" s="32">
        <f t="shared" si="273"/>
        <v>0</v>
      </c>
      <c r="T661" s="31">
        <f t="shared" si="280"/>
        <v>0</v>
      </c>
      <c r="V661" s="1">
        <f t="shared" si="282"/>
        <v>3</v>
      </c>
      <c r="W661" s="1">
        <f t="shared" si="283"/>
        <v>4</v>
      </c>
      <c r="X661" s="1">
        <f t="shared" si="284"/>
        <v>0</v>
      </c>
      <c r="Y661" s="1">
        <f t="shared" si="285"/>
        <v>0</v>
      </c>
      <c r="Z661" s="1">
        <f t="shared" si="286"/>
        <v>0</v>
      </c>
      <c r="AA661" s="1">
        <f t="shared" si="287"/>
        <v>0</v>
      </c>
      <c r="AD661" s="1">
        <f t="shared" si="288"/>
        <v>4</v>
      </c>
      <c r="AE661" s="1">
        <f t="shared" si="289"/>
        <v>3</v>
      </c>
      <c r="AF661" s="1">
        <f t="shared" si="290"/>
        <v>0</v>
      </c>
      <c r="AG661" s="1">
        <f t="shared" si="291"/>
        <v>0</v>
      </c>
      <c r="AH661" s="1">
        <f t="shared" si="292"/>
        <v>0</v>
      </c>
      <c r="AI661" s="1">
        <f t="shared" si="293"/>
        <v>0</v>
      </c>
      <c r="AK661" s="1" t="str">
        <f t="shared" si="281"/>
        <v>430000</v>
      </c>
    </row>
    <row r="662" spans="4:37" x14ac:dyDescent="0.25">
      <c r="D662" s="27">
        <v>640</v>
      </c>
      <c r="E662" s="27">
        <f t="shared" si="267"/>
        <v>0</v>
      </c>
      <c r="F662" s="27">
        <f t="shared" si="268"/>
        <v>0</v>
      </c>
      <c r="G662" s="27">
        <f t="shared" si="274"/>
        <v>0</v>
      </c>
      <c r="H662" s="2">
        <f>_xlfn.IFNA(IF(MATCH(AK662,$AK$23:AK661,0)&gt;0,0,0),1)</f>
        <v>0</v>
      </c>
      <c r="I662" s="2">
        <f t="shared" si="294"/>
        <v>8</v>
      </c>
      <c r="J662" s="31">
        <f t="shared" si="275"/>
        <v>4</v>
      </c>
      <c r="K662" s="32">
        <f t="shared" si="269"/>
        <v>1</v>
      </c>
      <c r="L662" s="31">
        <f t="shared" si="276"/>
        <v>4</v>
      </c>
      <c r="M662" s="32">
        <f t="shared" si="270"/>
        <v>0</v>
      </c>
      <c r="N662" s="31">
        <f t="shared" si="277"/>
        <v>0</v>
      </c>
      <c r="O662" s="32">
        <f t="shared" si="271"/>
        <v>0</v>
      </c>
      <c r="P662" s="31">
        <f t="shared" si="278"/>
        <v>0</v>
      </c>
      <c r="Q662" s="32">
        <f t="shared" si="272"/>
        <v>0</v>
      </c>
      <c r="R662" s="31">
        <f t="shared" si="279"/>
        <v>0</v>
      </c>
      <c r="S662" s="32">
        <f t="shared" si="273"/>
        <v>0</v>
      </c>
      <c r="T662" s="31">
        <f t="shared" si="280"/>
        <v>0</v>
      </c>
      <c r="V662" s="1">
        <f t="shared" si="282"/>
        <v>4</v>
      </c>
      <c r="W662" s="1">
        <f t="shared" si="283"/>
        <v>4</v>
      </c>
      <c r="X662" s="1">
        <f t="shared" si="284"/>
        <v>0</v>
      </c>
      <c r="Y662" s="1">
        <f t="shared" si="285"/>
        <v>0</v>
      </c>
      <c r="Z662" s="1">
        <f t="shared" si="286"/>
        <v>0</v>
      </c>
      <c r="AA662" s="1">
        <f t="shared" si="287"/>
        <v>0</v>
      </c>
      <c r="AD662" s="1">
        <f t="shared" si="288"/>
        <v>4</v>
      </c>
      <c r="AE662" s="1">
        <f t="shared" si="289"/>
        <v>4</v>
      </c>
      <c r="AF662" s="1">
        <f t="shared" si="290"/>
        <v>0</v>
      </c>
      <c r="AG662" s="1">
        <f t="shared" si="291"/>
        <v>0</v>
      </c>
      <c r="AH662" s="1">
        <f t="shared" si="292"/>
        <v>0</v>
      </c>
      <c r="AI662" s="1">
        <f t="shared" si="293"/>
        <v>0</v>
      </c>
      <c r="AK662" s="1" t="str">
        <f t="shared" si="281"/>
        <v>440000</v>
      </c>
    </row>
    <row r="663" spans="4:37" x14ac:dyDescent="0.25">
      <c r="D663" s="27">
        <v>641</v>
      </c>
      <c r="E663" s="27">
        <f t="shared" ref="E663:E726" si="295">IF(D663&lt;=$C$4^$C$6,1,0)</f>
        <v>0</v>
      </c>
      <c r="F663" s="27">
        <f t="shared" ref="F663:F726" si="296">IF(E663=1,IF(SUM(K663,M663,O663,Q663,S663)=0,1,0),0)</f>
        <v>0</v>
      </c>
      <c r="G663" s="27">
        <f t="shared" si="274"/>
        <v>0</v>
      </c>
      <c r="H663" s="2">
        <f>_xlfn.IFNA(IF(MATCH(AK663,$AK$23:AK662,0)&gt;0,0,0),1)</f>
        <v>0</v>
      </c>
      <c r="I663" s="2">
        <f t="shared" si="294"/>
        <v>2</v>
      </c>
      <c r="J663" s="31">
        <f t="shared" si="275"/>
        <v>1</v>
      </c>
      <c r="K663" s="32">
        <f t="shared" ref="K663:K726" si="297">IF($C$6&gt;1,IF(L663=J663,1,0),0)</f>
        <v>1</v>
      </c>
      <c r="L663" s="31">
        <f t="shared" si="276"/>
        <v>1</v>
      </c>
      <c r="M663" s="32">
        <f t="shared" ref="M663:M726" si="298">IF($C$6&gt;2,IF(OR(N663=L663,N663=J663),1,0),0)</f>
        <v>0</v>
      </c>
      <c r="N663" s="31">
        <f t="shared" si="277"/>
        <v>0</v>
      </c>
      <c r="O663" s="32">
        <f t="shared" ref="O663:O726" si="299">IF($C$6&gt;3,IF(OR(P663=N663,P663=L663,P663=J663),1,0),0)</f>
        <v>0</v>
      </c>
      <c r="P663" s="31">
        <f t="shared" si="278"/>
        <v>0</v>
      </c>
      <c r="Q663" s="32">
        <f t="shared" ref="Q663:Q726" si="300">IF($C$6&gt;4,IF(OR(R663=N663,R663=L663,R663=J663,R663=P663),1,0),0)</f>
        <v>0</v>
      </c>
      <c r="R663" s="31">
        <f t="shared" si="279"/>
        <v>0</v>
      </c>
      <c r="S663" s="32">
        <f t="shared" ref="S663:S726" si="301">IF($C$6&gt;5,IF(OR(T663=N663,T663=L663,T663=J663,T663=P663,T663=R663),1,0),0)</f>
        <v>0</v>
      </c>
      <c r="T663" s="31">
        <f t="shared" si="280"/>
        <v>0</v>
      </c>
      <c r="V663" s="1">
        <f t="shared" si="282"/>
        <v>1</v>
      </c>
      <c r="W663" s="1">
        <f t="shared" si="283"/>
        <v>1</v>
      </c>
      <c r="X663" s="1">
        <f t="shared" si="284"/>
        <v>0</v>
      </c>
      <c r="Y663" s="1">
        <f t="shared" si="285"/>
        <v>0</v>
      </c>
      <c r="Z663" s="1">
        <f t="shared" si="286"/>
        <v>0</v>
      </c>
      <c r="AA663" s="1">
        <f t="shared" si="287"/>
        <v>0</v>
      </c>
      <c r="AD663" s="1">
        <f t="shared" si="288"/>
        <v>1</v>
      </c>
      <c r="AE663" s="1">
        <f t="shared" si="289"/>
        <v>1</v>
      </c>
      <c r="AF663" s="1">
        <f t="shared" si="290"/>
        <v>0</v>
      </c>
      <c r="AG663" s="1">
        <f t="shared" si="291"/>
        <v>0</v>
      </c>
      <c r="AH663" s="1">
        <f t="shared" si="292"/>
        <v>0</v>
      </c>
      <c r="AI663" s="1">
        <f t="shared" si="293"/>
        <v>0</v>
      </c>
      <c r="AK663" s="1" t="str">
        <f t="shared" si="281"/>
        <v>110000</v>
      </c>
    </row>
    <row r="664" spans="4:37" x14ac:dyDescent="0.25">
      <c r="D664" s="27">
        <v>642</v>
      </c>
      <c r="E664" s="27">
        <f t="shared" si="295"/>
        <v>0</v>
      </c>
      <c r="F664" s="27">
        <f t="shared" si="296"/>
        <v>0</v>
      </c>
      <c r="G664" s="27">
        <f t="shared" ref="G664:G727" si="302">IF(SUM(F664,H664)=2,1,0)</f>
        <v>0</v>
      </c>
      <c r="H664" s="2">
        <f>_xlfn.IFNA(IF(MATCH(AK664,$AK$23:AK663,0)&gt;0,0,0),1)</f>
        <v>0</v>
      </c>
      <c r="I664" s="2">
        <f t="shared" si="294"/>
        <v>3</v>
      </c>
      <c r="J664" s="31">
        <f t="shared" ref="J664:J727" si="303">IF(J663&lt;$C$4,J663+1,1)</f>
        <v>2</v>
      </c>
      <c r="K664" s="32">
        <f t="shared" si="297"/>
        <v>0</v>
      </c>
      <c r="L664" s="31">
        <f t="shared" ref="L664:L727" si="304">IF($C$6&gt;=2,IF(J664&gt;J663,L663,IF(L663&lt;$C$4,L663+1,1)),0)</f>
        <v>1</v>
      </c>
      <c r="M664" s="32">
        <f t="shared" si="298"/>
        <v>0</v>
      </c>
      <c r="N664" s="31">
        <f t="shared" ref="N664:N727" si="305">IF($C$6&gt;=3,IF(L664=L663,N663,IF(L664&lt;L663,IF(N663&lt;$C$4,N663+1,1),N663)),0)</f>
        <v>0</v>
      </c>
      <c r="O664" s="32">
        <f t="shared" si="299"/>
        <v>0</v>
      </c>
      <c r="P664" s="31">
        <f t="shared" ref="P664:P727" si="306">IF($C$6&gt;=4,IF(N664=N663,P663,IF(N664&lt;N663,IF(P663&lt;$C$4,P663+1,1),P663)),0)</f>
        <v>0</v>
      </c>
      <c r="Q664" s="32">
        <f t="shared" si="300"/>
        <v>0</v>
      </c>
      <c r="R664" s="31">
        <f t="shared" ref="R664:R727" si="307">IF($C$6&gt;=5,IF(P664=P663,R663,IF(P664&lt;P663,IF(R663&lt;$C$4,R663+1,1),R663)),0)</f>
        <v>0</v>
      </c>
      <c r="S664" s="32">
        <f t="shared" si="301"/>
        <v>0</v>
      </c>
      <c r="T664" s="31">
        <f t="shared" ref="T664:T727" si="308">IF($C$6&gt;=6,IF(R664=R663,T663,IF(R664&lt;R663,IF(T663&lt;$C$4,T663+1,1),T663)),0)</f>
        <v>0</v>
      </c>
      <c r="V664" s="1">
        <f t="shared" si="282"/>
        <v>2</v>
      </c>
      <c r="W664" s="1">
        <f t="shared" si="283"/>
        <v>1</v>
      </c>
      <c r="X664" s="1">
        <f t="shared" si="284"/>
        <v>0</v>
      </c>
      <c r="Y664" s="1">
        <f t="shared" si="285"/>
        <v>0</v>
      </c>
      <c r="Z664" s="1">
        <f t="shared" si="286"/>
        <v>0</v>
      </c>
      <c r="AA664" s="1">
        <f t="shared" si="287"/>
        <v>0</v>
      </c>
      <c r="AD664" s="1">
        <f t="shared" si="288"/>
        <v>2</v>
      </c>
      <c r="AE664" s="1">
        <f t="shared" si="289"/>
        <v>1</v>
      </c>
      <c r="AF664" s="1">
        <f t="shared" si="290"/>
        <v>0</v>
      </c>
      <c r="AG664" s="1">
        <f t="shared" si="291"/>
        <v>0</v>
      </c>
      <c r="AH664" s="1">
        <f t="shared" si="292"/>
        <v>0</v>
      </c>
      <c r="AI664" s="1">
        <f t="shared" si="293"/>
        <v>0</v>
      </c>
      <c r="AK664" s="1" t="str">
        <f t="shared" ref="AK664:AK727" si="309">CONCATENATE(AD664,AE664,AF664,AG664,AH664,AI664)</f>
        <v>210000</v>
      </c>
    </row>
    <row r="665" spans="4:37" x14ac:dyDescent="0.25">
      <c r="D665" s="27">
        <v>643</v>
      </c>
      <c r="E665" s="27">
        <f t="shared" si="295"/>
        <v>0</v>
      </c>
      <c r="F665" s="27">
        <f t="shared" si="296"/>
        <v>0</v>
      </c>
      <c r="G665" s="27">
        <f t="shared" si="302"/>
        <v>0</v>
      </c>
      <c r="H665" s="2">
        <f>_xlfn.IFNA(IF(MATCH(AK665,$AK$23:AK664,0)&gt;0,0,0),1)</f>
        <v>0</v>
      </c>
      <c r="I665" s="2">
        <f t="shared" si="294"/>
        <v>4</v>
      </c>
      <c r="J665" s="31">
        <f t="shared" si="303"/>
        <v>3</v>
      </c>
      <c r="K665" s="32">
        <f t="shared" si="297"/>
        <v>0</v>
      </c>
      <c r="L665" s="31">
        <f t="shared" si="304"/>
        <v>1</v>
      </c>
      <c r="M665" s="32">
        <f t="shared" si="298"/>
        <v>0</v>
      </c>
      <c r="N665" s="31">
        <f t="shared" si="305"/>
        <v>0</v>
      </c>
      <c r="O665" s="32">
        <f t="shared" si="299"/>
        <v>0</v>
      </c>
      <c r="P665" s="31">
        <f t="shared" si="306"/>
        <v>0</v>
      </c>
      <c r="Q665" s="32">
        <f t="shared" si="300"/>
        <v>0</v>
      </c>
      <c r="R665" s="31">
        <f t="shared" si="307"/>
        <v>0</v>
      </c>
      <c r="S665" s="32">
        <f t="shared" si="301"/>
        <v>0</v>
      </c>
      <c r="T665" s="31">
        <f t="shared" si="308"/>
        <v>0</v>
      </c>
      <c r="V665" s="1">
        <f t="shared" si="282"/>
        <v>3</v>
      </c>
      <c r="W665" s="1">
        <f t="shared" si="283"/>
        <v>1</v>
      </c>
      <c r="X665" s="1">
        <f t="shared" si="284"/>
        <v>0</v>
      </c>
      <c r="Y665" s="1">
        <f t="shared" si="285"/>
        <v>0</v>
      </c>
      <c r="Z665" s="1">
        <f t="shared" si="286"/>
        <v>0</v>
      </c>
      <c r="AA665" s="1">
        <f t="shared" si="287"/>
        <v>0</v>
      </c>
      <c r="AD665" s="1">
        <f t="shared" si="288"/>
        <v>3</v>
      </c>
      <c r="AE665" s="1">
        <f t="shared" si="289"/>
        <v>1</v>
      </c>
      <c r="AF665" s="1">
        <f t="shared" si="290"/>
        <v>0</v>
      </c>
      <c r="AG665" s="1">
        <f t="shared" si="291"/>
        <v>0</v>
      </c>
      <c r="AH665" s="1">
        <f t="shared" si="292"/>
        <v>0</v>
      </c>
      <c r="AI665" s="1">
        <f t="shared" si="293"/>
        <v>0</v>
      </c>
      <c r="AK665" s="1" t="str">
        <f t="shared" si="309"/>
        <v>310000</v>
      </c>
    </row>
    <row r="666" spans="4:37" x14ac:dyDescent="0.25">
      <c r="D666" s="27">
        <v>644</v>
      </c>
      <c r="E666" s="27">
        <f t="shared" si="295"/>
        <v>0</v>
      </c>
      <c r="F666" s="27">
        <f t="shared" si="296"/>
        <v>0</v>
      </c>
      <c r="G666" s="27">
        <f t="shared" si="302"/>
        <v>0</v>
      </c>
      <c r="H666" s="2">
        <f>_xlfn.IFNA(IF(MATCH(AK666,$AK$23:AK665,0)&gt;0,0,0),1)</f>
        <v>0</v>
      </c>
      <c r="I666" s="2">
        <f t="shared" si="294"/>
        <v>5</v>
      </c>
      <c r="J666" s="31">
        <f t="shared" si="303"/>
        <v>4</v>
      </c>
      <c r="K666" s="32">
        <f t="shared" si="297"/>
        <v>0</v>
      </c>
      <c r="L666" s="31">
        <f t="shared" si="304"/>
        <v>1</v>
      </c>
      <c r="M666" s="32">
        <f t="shared" si="298"/>
        <v>0</v>
      </c>
      <c r="N666" s="31">
        <f t="shared" si="305"/>
        <v>0</v>
      </c>
      <c r="O666" s="32">
        <f t="shared" si="299"/>
        <v>0</v>
      </c>
      <c r="P666" s="31">
        <f t="shared" si="306"/>
        <v>0</v>
      </c>
      <c r="Q666" s="32">
        <f t="shared" si="300"/>
        <v>0</v>
      </c>
      <c r="R666" s="31">
        <f t="shared" si="307"/>
        <v>0</v>
      </c>
      <c r="S666" s="32">
        <f t="shared" si="301"/>
        <v>0</v>
      </c>
      <c r="T666" s="31">
        <f t="shared" si="308"/>
        <v>0</v>
      </c>
      <c r="V666" s="1">
        <f t="shared" si="282"/>
        <v>4</v>
      </c>
      <c r="W666" s="1">
        <f t="shared" si="283"/>
        <v>1</v>
      </c>
      <c r="X666" s="1">
        <f t="shared" si="284"/>
        <v>0</v>
      </c>
      <c r="Y666" s="1">
        <f t="shared" si="285"/>
        <v>0</v>
      </c>
      <c r="Z666" s="1">
        <f t="shared" si="286"/>
        <v>0</v>
      </c>
      <c r="AA666" s="1">
        <f t="shared" si="287"/>
        <v>0</v>
      </c>
      <c r="AD666" s="1">
        <f t="shared" si="288"/>
        <v>4</v>
      </c>
      <c r="AE666" s="1">
        <f t="shared" si="289"/>
        <v>1</v>
      </c>
      <c r="AF666" s="1">
        <f t="shared" si="290"/>
        <v>0</v>
      </c>
      <c r="AG666" s="1">
        <f t="shared" si="291"/>
        <v>0</v>
      </c>
      <c r="AH666" s="1">
        <f t="shared" si="292"/>
        <v>0</v>
      </c>
      <c r="AI666" s="1">
        <f t="shared" si="293"/>
        <v>0</v>
      </c>
      <c r="AK666" s="1" t="str">
        <f t="shared" si="309"/>
        <v>410000</v>
      </c>
    </row>
    <row r="667" spans="4:37" x14ac:dyDescent="0.25">
      <c r="D667" s="27">
        <v>645</v>
      </c>
      <c r="E667" s="27">
        <f t="shared" si="295"/>
        <v>0</v>
      </c>
      <c r="F667" s="27">
        <f t="shared" si="296"/>
        <v>0</v>
      </c>
      <c r="G667" s="27">
        <f t="shared" si="302"/>
        <v>0</v>
      </c>
      <c r="H667" s="2">
        <f>_xlfn.IFNA(IF(MATCH(AK667,$AK$23:AK666,0)&gt;0,0,0),1)</f>
        <v>0</v>
      </c>
      <c r="I667" s="2">
        <f t="shared" si="294"/>
        <v>3</v>
      </c>
      <c r="J667" s="31">
        <f t="shared" si="303"/>
        <v>1</v>
      </c>
      <c r="K667" s="32">
        <f t="shared" si="297"/>
        <v>0</v>
      </c>
      <c r="L667" s="31">
        <f t="shared" si="304"/>
        <v>2</v>
      </c>
      <c r="M667" s="32">
        <f t="shared" si="298"/>
        <v>0</v>
      </c>
      <c r="N667" s="31">
        <f t="shared" si="305"/>
        <v>0</v>
      </c>
      <c r="O667" s="32">
        <f t="shared" si="299"/>
        <v>0</v>
      </c>
      <c r="P667" s="31">
        <f t="shared" si="306"/>
        <v>0</v>
      </c>
      <c r="Q667" s="32">
        <f t="shared" si="300"/>
        <v>0</v>
      </c>
      <c r="R667" s="31">
        <f t="shared" si="307"/>
        <v>0</v>
      </c>
      <c r="S667" s="32">
        <f t="shared" si="301"/>
        <v>0</v>
      </c>
      <c r="T667" s="31">
        <f t="shared" si="308"/>
        <v>0</v>
      </c>
      <c r="V667" s="1">
        <f t="shared" si="282"/>
        <v>1</v>
      </c>
      <c r="W667" s="1">
        <f t="shared" si="283"/>
        <v>2</v>
      </c>
      <c r="X667" s="1">
        <f t="shared" si="284"/>
        <v>0</v>
      </c>
      <c r="Y667" s="1">
        <f t="shared" si="285"/>
        <v>0</v>
      </c>
      <c r="Z667" s="1">
        <f t="shared" si="286"/>
        <v>0</v>
      </c>
      <c r="AA667" s="1">
        <f t="shared" si="287"/>
        <v>0</v>
      </c>
      <c r="AD667" s="1">
        <f t="shared" si="288"/>
        <v>2</v>
      </c>
      <c r="AE667" s="1">
        <f t="shared" si="289"/>
        <v>1</v>
      </c>
      <c r="AF667" s="1">
        <f t="shared" si="290"/>
        <v>0</v>
      </c>
      <c r="AG667" s="1">
        <f t="shared" si="291"/>
        <v>0</v>
      </c>
      <c r="AH667" s="1">
        <f t="shared" si="292"/>
        <v>0</v>
      </c>
      <c r="AI667" s="1">
        <f t="shared" si="293"/>
        <v>0</v>
      </c>
      <c r="AK667" s="1" t="str">
        <f t="shared" si="309"/>
        <v>210000</v>
      </c>
    </row>
    <row r="668" spans="4:37" x14ac:dyDescent="0.25">
      <c r="D668" s="27">
        <v>646</v>
      </c>
      <c r="E668" s="27">
        <f t="shared" si="295"/>
        <v>0</v>
      </c>
      <c r="F668" s="27">
        <f t="shared" si="296"/>
        <v>0</v>
      </c>
      <c r="G668" s="27">
        <f t="shared" si="302"/>
        <v>0</v>
      </c>
      <c r="H668" s="2">
        <f>_xlfn.IFNA(IF(MATCH(AK668,$AK$23:AK667,0)&gt;0,0,0),1)</f>
        <v>0</v>
      </c>
      <c r="I668" s="2">
        <f t="shared" si="294"/>
        <v>4</v>
      </c>
      <c r="J668" s="31">
        <f t="shared" si="303"/>
        <v>2</v>
      </c>
      <c r="K668" s="32">
        <f t="shared" si="297"/>
        <v>1</v>
      </c>
      <c r="L668" s="31">
        <f t="shared" si="304"/>
        <v>2</v>
      </c>
      <c r="M668" s="32">
        <f t="shared" si="298"/>
        <v>0</v>
      </c>
      <c r="N668" s="31">
        <f t="shared" si="305"/>
        <v>0</v>
      </c>
      <c r="O668" s="32">
        <f t="shared" si="299"/>
        <v>0</v>
      </c>
      <c r="P668" s="31">
        <f t="shared" si="306"/>
        <v>0</v>
      </c>
      <c r="Q668" s="32">
        <f t="shared" si="300"/>
        <v>0</v>
      </c>
      <c r="R668" s="31">
        <f t="shared" si="307"/>
        <v>0</v>
      </c>
      <c r="S668" s="32">
        <f t="shared" si="301"/>
        <v>0</v>
      </c>
      <c r="T668" s="31">
        <f t="shared" si="308"/>
        <v>0</v>
      </c>
      <c r="V668" s="1">
        <f t="shared" si="282"/>
        <v>2</v>
      </c>
      <c r="W668" s="1">
        <f t="shared" si="283"/>
        <v>2</v>
      </c>
      <c r="X668" s="1">
        <f t="shared" si="284"/>
        <v>0</v>
      </c>
      <c r="Y668" s="1">
        <f t="shared" si="285"/>
        <v>0</v>
      </c>
      <c r="Z668" s="1">
        <f t="shared" si="286"/>
        <v>0</v>
      </c>
      <c r="AA668" s="1">
        <f t="shared" si="287"/>
        <v>0</v>
      </c>
      <c r="AD668" s="1">
        <f t="shared" si="288"/>
        <v>2</v>
      </c>
      <c r="AE668" s="1">
        <f t="shared" si="289"/>
        <v>2</v>
      </c>
      <c r="AF668" s="1">
        <f t="shared" si="290"/>
        <v>0</v>
      </c>
      <c r="AG668" s="1">
        <f t="shared" si="291"/>
        <v>0</v>
      </c>
      <c r="AH668" s="1">
        <f t="shared" si="292"/>
        <v>0</v>
      </c>
      <c r="AI668" s="1">
        <f t="shared" si="293"/>
        <v>0</v>
      </c>
      <c r="AK668" s="1" t="str">
        <f t="shared" si="309"/>
        <v>220000</v>
      </c>
    </row>
    <row r="669" spans="4:37" x14ac:dyDescent="0.25">
      <c r="D669" s="27">
        <v>647</v>
      </c>
      <c r="E669" s="27">
        <f t="shared" si="295"/>
        <v>0</v>
      </c>
      <c r="F669" s="27">
        <f t="shared" si="296"/>
        <v>0</v>
      </c>
      <c r="G669" s="27">
        <f t="shared" si="302"/>
        <v>0</v>
      </c>
      <c r="H669" s="2">
        <f>_xlfn.IFNA(IF(MATCH(AK669,$AK$23:AK668,0)&gt;0,0,0),1)</f>
        <v>0</v>
      </c>
      <c r="I669" s="2">
        <f t="shared" si="294"/>
        <v>5</v>
      </c>
      <c r="J669" s="31">
        <f t="shared" si="303"/>
        <v>3</v>
      </c>
      <c r="K669" s="32">
        <f t="shared" si="297"/>
        <v>0</v>
      </c>
      <c r="L669" s="31">
        <f t="shared" si="304"/>
        <v>2</v>
      </c>
      <c r="M669" s="32">
        <f t="shared" si="298"/>
        <v>0</v>
      </c>
      <c r="N669" s="31">
        <f t="shared" si="305"/>
        <v>0</v>
      </c>
      <c r="O669" s="32">
        <f t="shared" si="299"/>
        <v>0</v>
      </c>
      <c r="P669" s="31">
        <f t="shared" si="306"/>
        <v>0</v>
      </c>
      <c r="Q669" s="32">
        <f t="shared" si="300"/>
        <v>0</v>
      </c>
      <c r="R669" s="31">
        <f t="shared" si="307"/>
        <v>0</v>
      </c>
      <c r="S669" s="32">
        <f t="shared" si="301"/>
        <v>0</v>
      </c>
      <c r="T669" s="31">
        <f t="shared" si="308"/>
        <v>0</v>
      </c>
      <c r="V669" s="1">
        <f t="shared" si="282"/>
        <v>3</v>
      </c>
      <c r="W669" s="1">
        <f t="shared" si="283"/>
        <v>2</v>
      </c>
      <c r="X669" s="1">
        <f t="shared" si="284"/>
        <v>0</v>
      </c>
      <c r="Y669" s="1">
        <f t="shared" si="285"/>
        <v>0</v>
      </c>
      <c r="Z669" s="1">
        <f t="shared" si="286"/>
        <v>0</v>
      </c>
      <c r="AA669" s="1">
        <f t="shared" si="287"/>
        <v>0</v>
      </c>
      <c r="AD669" s="1">
        <f t="shared" si="288"/>
        <v>3</v>
      </c>
      <c r="AE669" s="1">
        <f t="shared" si="289"/>
        <v>2</v>
      </c>
      <c r="AF669" s="1">
        <f t="shared" si="290"/>
        <v>0</v>
      </c>
      <c r="AG669" s="1">
        <f t="shared" si="291"/>
        <v>0</v>
      </c>
      <c r="AH669" s="1">
        <f t="shared" si="292"/>
        <v>0</v>
      </c>
      <c r="AI669" s="1">
        <f t="shared" si="293"/>
        <v>0</v>
      </c>
      <c r="AK669" s="1" t="str">
        <f t="shared" si="309"/>
        <v>320000</v>
      </c>
    </row>
    <row r="670" spans="4:37" x14ac:dyDescent="0.25">
      <c r="D670" s="27">
        <v>648</v>
      </c>
      <c r="E670" s="27">
        <f t="shared" si="295"/>
        <v>0</v>
      </c>
      <c r="F670" s="27">
        <f t="shared" si="296"/>
        <v>0</v>
      </c>
      <c r="G670" s="27">
        <f t="shared" si="302"/>
        <v>0</v>
      </c>
      <c r="H670" s="2">
        <f>_xlfn.IFNA(IF(MATCH(AK670,$AK$23:AK669,0)&gt;0,0,0),1)</f>
        <v>0</v>
      </c>
      <c r="I670" s="2">
        <f t="shared" si="294"/>
        <v>6</v>
      </c>
      <c r="J670" s="31">
        <f t="shared" si="303"/>
        <v>4</v>
      </c>
      <c r="K670" s="32">
        <f t="shared" si="297"/>
        <v>0</v>
      </c>
      <c r="L670" s="31">
        <f t="shared" si="304"/>
        <v>2</v>
      </c>
      <c r="M670" s="32">
        <f t="shared" si="298"/>
        <v>0</v>
      </c>
      <c r="N670" s="31">
        <f t="shared" si="305"/>
        <v>0</v>
      </c>
      <c r="O670" s="32">
        <f t="shared" si="299"/>
        <v>0</v>
      </c>
      <c r="P670" s="31">
        <f t="shared" si="306"/>
        <v>0</v>
      </c>
      <c r="Q670" s="32">
        <f t="shared" si="300"/>
        <v>0</v>
      </c>
      <c r="R670" s="31">
        <f t="shared" si="307"/>
        <v>0</v>
      </c>
      <c r="S670" s="32">
        <f t="shared" si="301"/>
        <v>0</v>
      </c>
      <c r="T670" s="31">
        <f t="shared" si="308"/>
        <v>0</v>
      </c>
      <c r="V670" s="1">
        <f t="shared" si="282"/>
        <v>4</v>
      </c>
      <c r="W670" s="1">
        <f t="shared" si="283"/>
        <v>2</v>
      </c>
      <c r="X670" s="1">
        <f t="shared" si="284"/>
        <v>0</v>
      </c>
      <c r="Y670" s="1">
        <f t="shared" si="285"/>
        <v>0</v>
      </c>
      <c r="Z670" s="1">
        <f t="shared" si="286"/>
        <v>0</v>
      </c>
      <c r="AA670" s="1">
        <f t="shared" si="287"/>
        <v>0</v>
      </c>
      <c r="AD670" s="1">
        <f t="shared" si="288"/>
        <v>4</v>
      </c>
      <c r="AE670" s="1">
        <f t="shared" si="289"/>
        <v>2</v>
      </c>
      <c r="AF670" s="1">
        <f t="shared" si="290"/>
        <v>0</v>
      </c>
      <c r="AG670" s="1">
        <f t="shared" si="291"/>
        <v>0</v>
      </c>
      <c r="AH670" s="1">
        <f t="shared" si="292"/>
        <v>0</v>
      </c>
      <c r="AI670" s="1">
        <f t="shared" si="293"/>
        <v>0</v>
      </c>
      <c r="AK670" s="1" t="str">
        <f t="shared" si="309"/>
        <v>420000</v>
      </c>
    </row>
    <row r="671" spans="4:37" x14ac:dyDescent="0.25">
      <c r="D671" s="27">
        <v>649</v>
      </c>
      <c r="E671" s="27">
        <f t="shared" si="295"/>
        <v>0</v>
      </c>
      <c r="F671" s="27">
        <f t="shared" si="296"/>
        <v>0</v>
      </c>
      <c r="G671" s="27">
        <f t="shared" si="302"/>
        <v>0</v>
      </c>
      <c r="H671" s="2">
        <f>_xlfn.IFNA(IF(MATCH(AK671,$AK$23:AK670,0)&gt;0,0,0),1)</f>
        <v>0</v>
      </c>
      <c r="I671" s="2">
        <f t="shared" si="294"/>
        <v>4</v>
      </c>
      <c r="J671" s="31">
        <f t="shared" si="303"/>
        <v>1</v>
      </c>
      <c r="K671" s="32">
        <f t="shared" si="297"/>
        <v>0</v>
      </c>
      <c r="L671" s="31">
        <f t="shared" si="304"/>
        <v>3</v>
      </c>
      <c r="M671" s="32">
        <f t="shared" si="298"/>
        <v>0</v>
      </c>
      <c r="N671" s="31">
        <f t="shared" si="305"/>
        <v>0</v>
      </c>
      <c r="O671" s="32">
        <f t="shared" si="299"/>
        <v>0</v>
      </c>
      <c r="P671" s="31">
        <f t="shared" si="306"/>
        <v>0</v>
      </c>
      <c r="Q671" s="32">
        <f t="shared" si="300"/>
        <v>0</v>
      </c>
      <c r="R671" s="31">
        <f t="shared" si="307"/>
        <v>0</v>
      </c>
      <c r="S671" s="32">
        <f t="shared" si="301"/>
        <v>0</v>
      </c>
      <c r="T671" s="31">
        <f t="shared" si="308"/>
        <v>0</v>
      </c>
      <c r="V671" s="1">
        <f t="shared" si="282"/>
        <v>1</v>
      </c>
      <c r="W671" s="1">
        <f t="shared" si="283"/>
        <v>3</v>
      </c>
      <c r="X671" s="1">
        <f t="shared" si="284"/>
        <v>0</v>
      </c>
      <c r="Y671" s="1">
        <f t="shared" si="285"/>
        <v>0</v>
      </c>
      <c r="Z671" s="1">
        <f t="shared" si="286"/>
        <v>0</v>
      </c>
      <c r="AA671" s="1">
        <f t="shared" si="287"/>
        <v>0</v>
      </c>
      <c r="AD671" s="1">
        <f t="shared" si="288"/>
        <v>3</v>
      </c>
      <c r="AE671" s="1">
        <f t="shared" si="289"/>
        <v>1</v>
      </c>
      <c r="AF671" s="1">
        <f t="shared" si="290"/>
        <v>0</v>
      </c>
      <c r="AG671" s="1">
        <f t="shared" si="291"/>
        <v>0</v>
      </c>
      <c r="AH671" s="1">
        <f t="shared" si="292"/>
        <v>0</v>
      </c>
      <c r="AI671" s="1">
        <f t="shared" si="293"/>
        <v>0</v>
      </c>
      <c r="AK671" s="1" t="str">
        <f t="shared" si="309"/>
        <v>310000</v>
      </c>
    </row>
    <row r="672" spans="4:37" x14ac:dyDescent="0.25">
      <c r="D672" s="27">
        <v>650</v>
      </c>
      <c r="E672" s="27">
        <f t="shared" si="295"/>
        <v>0</v>
      </c>
      <c r="F672" s="27">
        <f t="shared" si="296"/>
        <v>0</v>
      </c>
      <c r="G672" s="27">
        <f t="shared" si="302"/>
        <v>0</v>
      </c>
      <c r="H672" s="2">
        <f>_xlfn.IFNA(IF(MATCH(AK672,$AK$23:AK671,0)&gt;0,0,0),1)</f>
        <v>0</v>
      </c>
      <c r="I672" s="2">
        <f t="shared" si="294"/>
        <v>5</v>
      </c>
      <c r="J672" s="31">
        <f t="shared" si="303"/>
        <v>2</v>
      </c>
      <c r="K672" s="32">
        <f t="shared" si="297"/>
        <v>0</v>
      </c>
      <c r="L672" s="31">
        <f t="shared" si="304"/>
        <v>3</v>
      </c>
      <c r="M672" s="32">
        <f t="shared" si="298"/>
        <v>0</v>
      </c>
      <c r="N672" s="31">
        <f t="shared" si="305"/>
        <v>0</v>
      </c>
      <c r="O672" s="32">
        <f t="shared" si="299"/>
        <v>0</v>
      </c>
      <c r="P672" s="31">
        <f t="shared" si="306"/>
        <v>0</v>
      </c>
      <c r="Q672" s="32">
        <f t="shared" si="300"/>
        <v>0</v>
      </c>
      <c r="R672" s="31">
        <f t="shared" si="307"/>
        <v>0</v>
      </c>
      <c r="S672" s="32">
        <f t="shared" si="301"/>
        <v>0</v>
      </c>
      <c r="T672" s="31">
        <f t="shared" si="308"/>
        <v>0</v>
      </c>
      <c r="V672" s="1">
        <f t="shared" si="282"/>
        <v>2</v>
      </c>
      <c r="W672" s="1">
        <f t="shared" si="283"/>
        <v>3</v>
      </c>
      <c r="X672" s="1">
        <f t="shared" si="284"/>
        <v>0</v>
      </c>
      <c r="Y672" s="1">
        <f t="shared" si="285"/>
        <v>0</v>
      </c>
      <c r="Z672" s="1">
        <f t="shared" si="286"/>
        <v>0</v>
      </c>
      <c r="AA672" s="1">
        <f t="shared" si="287"/>
        <v>0</v>
      </c>
      <c r="AD672" s="1">
        <f t="shared" si="288"/>
        <v>3</v>
      </c>
      <c r="AE672" s="1">
        <f t="shared" si="289"/>
        <v>2</v>
      </c>
      <c r="AF672" s="1">
        <f t="shared" si="290"/>
        <v>0</v>
      </c>
      <c r="AG672" s="1">
        <f t="shared" si="291"/>
        <v>0</v>
      </c>
      <c r="AH672" s="1">
        <f t="shared" si="292"/>
        <v>0</v>
      </c>
      <c r="AI672" s="1">
        <f t="shared" si="293"/>
        <v>0</v>
      </c>
      <c r="AK672" s="1" t="str">
        <f t="shared" si="309"/>
        <v>320000</v>
      </c>
    </row>
    <row r="673" spans="4:37" x14ac:dyDescent="0.25">
      <c r="D673" s="27">
        <v>651</v>
      </c>
      <c r="E673" s="27">
        <f t="shared" si="295"/>
        <v>0</v>
      </c>
      <c r="F673" s="27">
        <f t="shared" si="296"/>
        <v>0</v>
      </c>
      <c r="G673" s="27">
        <f t="shared" si="302"/>
        <v>0</v>
      </c>
      <c r="H673" s="2">
        <f>_xlfn.IFNA(IF(MATCH(AK673,$AK$23:AK672,0)&gt;0,0,0),1)</f>
        <v>0</v>
      </c>
      <c r="I673" s="2">
        <f t="shared" si="294"/>
        <v>6</v>
      </c>
      <c r="J673" s="31">
        <f t="shared" si="303"/>
        <v>3</v>
      </c>
      <c r="K673" s="32">
        <f t="shared" si="297"/>
        <v>1</v>
      </c>
      <c r="L673" s="31">
        <f t="shared" si="304"/>
        <v>3</v>
      </c>
      <c r="M673" s="32">
        <f t="shared" si="298"/>
        <v>0</v>
      </c>
      <c r="N673" s="31">
        <f t="shared" si="305"/>
        <v>0</v>
      </c>
      <c r="O673" s="32">
        <f t="shared" si="299"/>
        <v>0</v>
      </c>
      <c r="P673" s="31">
        <f t="shared" si="306"/>
        <v>0</v>
      </c>
      <c r="Q673" s="32">
        <f t="shared" si="300"/>
        <v>0</v>
      </c>
      <c r="R673" s="31">
        <f t="shared" si="307"/>
        <v>0</v>
      </c>
      <c r="S673" s="32">
        <f t="shared" si="301"/>
        <v>0</v>
      </c>
      <c r="T673" s="31">
        <f t="shared" si="308"/>
        <v>0</v>
      </c>
      <c r="V673" s="1">
        <f t="shared" si="282"/>
        <v>3</v>
      </c>
      <c r="W673" s="1">
        <f t="shared" si="283"/>
        <v>3</v>
      </c>
      <c r="X673" s="1">
        <f t="shared" si="284"/>
        <v>0</v>
      </c>
      <c r="Y673" s="1">
        <f t="shared" si="285"/>
        <v>0</v>
      </c>
      <c r="Z673" s="1">
        <f t="shared" si="286"/>
        <v>0</v>
      </c>
      <c r="AA673" s="1">
        <f t="shared" si="287"/>
        <v>0</v>
      </c>
      <c r="AD673" s="1">
        <f t="shared" si="288"/>
        <v>3</v>
      </c>
      <c r="AE673" s="1">
        <f t="shared" si="289"/>
        <v>3</v>
      </c>
      <c r="AF673" s="1">
        <f t="shared" si="290"/>
        <v>0</v>
      </c>
      <c r="AG673" s="1">
        <f t="shared" si="291"/>
        <v>0</v>
      </c>
      <c r="AH673" s="1">
        <f t="shared" si="292"/>
        <v>0</v>
      </c>
      <c r="AI673" s="1">
        <f t="shared" si="293"/>
        <v>0</v>
      </c>
      <c r="AK673" s="1" t="str">
        <f t="shared" si="309"/>
        <v>330000</v>
      </c>
    </row>
    <row r="674" spans="4:37" x14ac:dyDescent="0.25">
      <c r="D674" s="27">
        <v>652</v>
      </c>
      <c r="E674" s="27">
        <f t="shared" si="295"/>
        <v>0</v>
      </c>
      <c r="F674" s="27">
        <f t="shared" si="296"/>
        <v>0</v>
      </c>
      <c r="G674" s="27">
        <f t="shared" si="302"/>
        <v>0</v>
      </c>
      <c r="H674" s="2">
        <f>_xlfn.IFNA(IF(MATCH(AK674,$AK$23:AK673,0)&gt;0,0,0),1)</f>
        <v>0</v>
      </c>
      <c r="I674" s="2">
        <f t="shared" si="294"/>
        <v>7</v>
      </c>
      <c r="J674" s="31">
        <f t="shared" si="303"/>
        <v>4</v>
      </c>
      <c r="K674" s="32">
        <f t="shared" si="297"/>
        <v>0</v>
      </c>
      <c r="L674" s="31">
        <f t="shared" si="304"/>
        <v>3</v>
      </c>
      <c r="M674" s="32">
        <f t="shared" si="298"/>
        <v>0</v>
      </c>
      <c r="N674" s="31">
        <f t="shared" si="305"/>
        <v>0</v>
      </c>
      <c r="O674" s="32">
        <f t="shared" si="299"/>
        <v>0</v>
      </c>
      <c r="P674" s="31">
        <f t="shared" si="306"/>
        <v>0</v>
      </c>
      <c r="Q674" s="32">
        <f t="shared" si="300"/>
        <v>0</v>
      </c>
      <c r="R674" s="31">
        <f t="shared" si="307"/>
        <v>0</v>
      </c>
      <c r="S674" s="32">
        <f t="shared" si="301"/>
        <v>0</v>
      </c>
      <c r="T674" s="31">
        <f t="shared" si="308"/>
        <v>0</v>
      </c>
      <c r="V674" s="1">
        <f t="shared" si="282"/>
        <v>4</v>
      </c>
      <c r="W674" s="1">
        <f t="shared" si="283"/>
        <v>3</v>
      </c>
      <c r="X674" s="1">
        <f t="shared" si="284"/>
        <v>0</v>
      </c>
      <c r="Y674" s="1">
        <f t="shared" si="285"/>
        <v>0</v>
      </c>
      <c r="Z674" s="1">
        <f t="shared" si="286"/>
        <v>0</v>
      </c>
      <c r="AA674" s="1">
        <f t="shared" si="287"/>
        <v>0</v>
      </c>
      <c r="AD674" s="1">
        <f t="shared" si="288"/>
        <v>4</v>
      </c>
      <c r="AE674" s="1">
        <f t="shared" si="289"/>
        <v>3</v>
      </c>
      <c r="AF674" s="1">
        <f t="shared" si="290"/>
        <v>0</v>
      </c>
      <c r="AG674" s="1">
        <f t="shared" si="291"/>
        <v>0</v>
      </c>
      <c r="AH674" s="1">
        <f t="shared" si="292"/>
        <v>0</v>
      </c>
      <c r="AI674" s="1">
        <f t="shared" si="293"/>
        <v>0</v>
      </c>
      <c r="AK674" s="1" t="str">
        <f t="shared" si="309"/>
        <v>430000</v>
      </c>
    </row>
    <row r="675" spans="4:37" x14ac:dyDescent="0.25">
      <c r="D675" s="27">
        <v>653</v>
      </c>
      <c r="E675" s="27">
        <f t="shared" si="295"/>
        <v>0</v>
      </c>
      <c r="F675" s="27">
        <f t="shared" si="296"/>
        <v>0</v>
      </c>
      <c r="G675" s="27">
        <f t="shared" si="302"/>
        <v>0</v>
      </c>
      <c r="H675" s="2">
        <f>_xlfn.IFNA(IF(MATCH(AK675,$AK$23:AK674,0)&gt;0,0,0),1)</f>
        <v>0</v>
      </c>
      <c r="I675" s="2">
        <f t="shared" si="294"/>
        <v>5</v>
      </c>
      <c r="J675" s="31">
        <f t="shared" si="303"/>
        <v>1</v>
      </c>
      <c r="K675" s="32">
        <f t="shared" si="297"/>
        <v>0</v>
      </c>
      <c r="L675" s="31">
        <f t="shared" si="304"/>
        <v>4</v>
      </c>
      <c r="M675" s="32">
        <f t="shared" si="298"/>
        <v>0</v>
      </c>
      <c r="N675" s="31">
        <f t="shared" si="305"/>
        <v>0</v>
      </c>
      <c r="O675" s="32">
        <f t="shared" si="299"/>
        <v>0</v>
      </c>
      <c r="P675" s="31">
        <f t="shared" si="306"/>
        <v>0</v>
      </c>
      <c r="Q675" s="32">
        <f t="shared" si="300"/>
        <v>0</v>
      </c>
      <c r="R675" s="31">
        <f t="shared" si="307"/>
        <v>0</v>
      </c>
      <c r="S675" s="32">
        <f t="shared" si="301"/>
        <v>0</v>
      </c>
      <c r="T675" s="31">
        <f t="shared" si="308"/>
        <v>0</v>
      </c>
      <c r="V675" s="1">
        <f t="shared" ref="V675:V738" si="310">J675</f>
        <v>1</v>
      </c>
      <c r="W675" s="1">
        <f t="shared" ref="W675:W738" si="311">L675</f>
        <v>4</v>
      </c>
      <c r="X675" s="1">
        <f t="shared" ref="X675:X738" si="312">N675</f>
        <v>0</v>
      </c>
      <c r="Y675" s="1">
        <f t="shared" ref="Y675:Y738" si="313">P675</f>
        <v>0</v>
      </c>
      <c r="Z675" s="1">
        <f t="shared" ref="Z675:Z738" si="314">R675</f>
        <v>0</v>
      </c>
      <c r="AA675" s="1">
        <f t="shared" ref="AA675:AA738" si="315">T675</f>
        <v>0</v>
      </c>
      <c r="AD675" s="1">
        <f t="shared" ref="AD675:AD738" si="316">LARGE(V675:AA675,1)</f>
        <v>4</v>
      </c>
      <c r="AE675" s="1">
        <f t="shared" ref="AE675:AE738" si="317">LARGE(V675:AA675,2)</f>
        <v>1</v>
      </c>
      <c r="AF675" s="1">
        <f t="shared" ref="AF675:AF738" si="318">LARGE(V675:AA675,3)</f>
        <v>0</v>
      </c>
      <c r="AG675" s="1">
        <f t="shared" ref="AG675:AG738" si="319">LARGE(V675:AA675,4)</f>
        <v>0</v>
      </c>
      <c r="AH675" s="1">
        <f t="shared" ref="AH675:AH738" si="320">LARGE(V675:AA675,5)</f>
        <v>0</v>
      </c>
      <c r="AI675" s="1">
        <f t="shared" ref="AI675:AI738" si="321">LARGE(V675:AA675,6)</f>
        <v>0</v>
      </c>
      <c r="AK675" s="1" t="str">
        <f t="shared" si="309"/>
        <v>410000</v>
      </c>
    </row>
    <row r="676" spans="4:37" x14ac:dyDescent="0.25">
      <c r="D676" s="27">
        <v>654</v>
      </c>
      <c r="E676" s="27">
        <f t="shared" si="295"/>
        <v>0</v>
      </c>
      <c r="F676" s="27">
        <f t="shared" si="296"/>
        <v>0</v>
      </c>
      <c r="G676" s="27">
        <f t="shared" si="302"/>
        <v>0</v>
      </c>
      <c r="H676" s="2">
        <f>_xlfn.IFNA(IF(MATCH(AK676,$AK$23:AK675,0)&gt;0,0,0),1)</f>
        <v>0</v>
      </c>
      <c r="I676" s="2">
        <f t="shared" si="294"/>
        <v>6</v>
      </c>
      <c r="J676" s="31">
        <f t="shared" si="303"/>
        <v>2</v>
      </c>
      <c r="K676" s="32">
        <f t="shared" si="297"/>
        <v>0</v>
      </c>
      <c r="L676" s="31">
        <f t="shared" si="304"/>
        <v>4</v>
      </c>
      <c r="M676" s="32">
        <f t="shared" si="298"/>
        <v>0</v>
      </c>
      <c r="N676" s="31">
        <f t="shared" si="305"/>
        <v>0</v>
      </c>
      <c r="O676" s="32">
        <f t="shared" si="299"/>
        <v>0</v>
      </c>
      <c r="P676" s="31">
        <f t="shared" si="306"/>
        <v>0</v>
      </c>
      <c r="Q676" s="32">
        <f t="shared" si="300"/>
        <v>0</v>
      </c>
      <c r="R676" s="31">
        <f t="shared" si="307"/>
        <v>0</v>
      </c>
      <c r="S676" s="32">
        <f t="shared" si="301"/>
        <v>0</v>
      </c>
      <c r="T676" s="31">
        <f t="shared" si="308"/>
        <v>0</v>
      </c>
      <c r="V676" s="1">
        <f t="shared" si="310"/>
        <v>2</v>
      </c>
      <c r="W676" s="1">
        <f t="shared" si="311"/>
        <v>4</v>
      </c>
      <c r="X676" s="1">
        <f t="shared" si="312"/>
        <v>0</v>
      </c>
      <c r="Y676" s="1">
        <f t="shared" si="313"/>
        <v>0</v>
      </c>
      <c r="Z676" s="1">
        <f t="shared" si="314"/>
        <v>0</v>
      </c>
      <c r="AA676" s="1">
        <f t="shared" si="315"/>
        <v>0</v>
      </c>
      <c r="AD676" s="1">
        <f t="shared" si="316"/>
        <v>4</v>
      </c>
      <c r="AE676" s="1">
        <f t="shared" si="317"/>
        <v>2</v>
      </c>
      <c r="AF676" s="1">
        <f t="shared" si="318"/>
        <v>0</v>
      </c>
      <c r="AG676" s="1">
        <f t="shared" si="319"/>
        <v>0</v>
      </c>
      <c r="AH676" s="1">
        <f t="shared" si="320"/>
        <v>0</v>
      </c>
      <c r="AI676" s="1">
        <f t="shared" si="321"/>
        <v>0</v>
      </c>
      <c r="AK676" s="1" t="str">
        <f t="shared" si="309"/>
        <v>420000</v>
      </c>
    </row>
    <row r="677" spans="4:37" x14ac:dyDescent="0.25">
      <c r="D677" s="27">
        <v>655</v>
      </c>
      <c r="E677" s="27">
        <f t="shared" si="295"/>
        <v>0</v>
      </c>
      <c r="F677" s="27">
        <f t="shared" si="296"/>
        <v>0</v>
      </c>
      <c r="G677" s="27">
        <f t="shared" si="302"/>
        <v>0</v>
      </c>
      <c r="H677" s="2">
        <f>_xlfn.IFNA(IF(MATCH(AK677,$AK$23:AK676,0)&gt;0,0,0),1)</f>
        <v>0</v>
      </c>
      <c r="I677" s="2">
        <f t="shared" si="294"/>
        <v>7</v>
      </c>
      <c r="J677" s="31">
        <f t="shared" si="303"/>
        <v>3</v>
      </c>
      <c r="K677" s="32">
        <f t="shared" si="297"/>
        <v>0</v>
      </c>
      <c r="L677" s="31">
        <f t="shared" si="304"/>
        <v>4</v>
      </c>
      <c r="M677" s="32">
        <f t="shared" si="298"/>
        <v>0</v>
      </c>
      <c r="N677" s="31">
        <f t="shared" si="305"/>
        <v>0</v>
      </c>
      <c r="O677" s="32">
        <f t="shared" si="299"/>
        <v>0</v>
      </c>
      <c r="P677" s="31">
        <f t="shared" si="306"/>
        <v>0</v>
      </c>
      <c r="Q677" s="32">
        <f t="shared" si="300"/>
        <v>0</v>
      </c>
      <c r="R677" s="31">
        <f t="shared" si="307"/>
        <v>0</v>
      </c>
      <c r="S677" s="32">
        <f t="shared" si="301"/>
        <v>0</v>
      </c>
      <c r="T677" s="31">
        <f t="shared" si="308"/>
        <v>0</v>
      </c>
      <c r="V677" s="1">
        <f t="shared" si="310"/>
        <v>3</v>
      </c>
      <c r="W677" s="1">
        <f t="shared" si="311"/>
        <v>4</v>
      </c>
      <c r="X677" s="1">
        <f t="shared" si="312"/>
        <v>0</v>
      </c>
      <c r="Y677" s="1">
        <f t="shared" si="313"/>
        <v>0</v>
      </c>
      <c r="Z677" s="1">
        <f t="shared" si="314"/>
        <v>0</v>
      </c>
      <c r="AA677" s="1">
        <f t="shared" si="315"/>
        <v>0</v>
      </c>
      <c r="AD677" s="1">
        <f t="shared" si="316"/>
        <v>4</v>
      </c>
      <c r="AE677" s="1">
        <f t="shared" si="317"/>
        <v>3</v>
      </c>
      <c r="AF677" s="1">
        <f t="shared" si="318"/>
        <v>0</v>
      </c>
      <c r="AG677" s="1">
        <f t="shared" si="319"/>
        <v>0</v>
      </c>
      <c r="AH677" s="1">
        <f t="shared" si="320"/>
        <v>0</v>
      </c>
      <c r="AI677" s="1">
        <f t="shared" si="321"/>
        <v>0</v>
      </c>
      <c r="AK677" s="1" t="str">
        <f t="shared" si="309"/>
        <v>430000</v>
      </c>
    </row>
    <row r="678" spans="4:37" x14ac:dyDescent="0.25">
      <c r="D678" s="27">
        <v>656</v>
      </c>
      <c r="E678" s="27">
        <f t="shared" si="295"/>
        <v>0</v>
      </c>
      <c r="F678" s="27">
        <f t="shared" si="296"/>
        <v>0</v>
      </c>
      <c r="G678" s="27">
        <f t="shared" si="302"/>
        <v>0</v>
      </c>
      <c r="H678" s="2">
        <f>_xlfn.IFNA(IF(MATCH(AK678,$AK$23:AK677,0)&gt;0,0,0),1)</f>
        <v>0</v>
      </c>
      <c r="I678" s="2">
        <f t="shared" si="294"/>
        <v>8</v>
      </c>
      <c r="J678" s="31">
        <f t="shared" si="303"/>
        <v>4</v>
      </c>
      <c r="K678" s="32">
        <f t="shared" si="297"/>
        <v>1</v>
      </c>
      <c r="L678" s="31">
        <f t="shared" si="304"/>
        <v>4</v>
      </c>
      <c r="M678" s="32">
        <f t="shared" si="298"/>
        <v>0</v>
      </c>
      <c r="N678" s="31">
        <f t="shared" si="305"/>
        <v>0</v>
      </c>
      <c r="O678" s="32">
        <f t="shared" si="299"/>
        <v>0</v>
      </c>
      <c r="P678" s="31">
        <f t="shared" si="306"/>
        <v>0</v>
      </c>
      <c r="Q678" s="32">
        <f t="shared" si="300"/>
        <v>0</v>
      </c>
      <c r="R678" s="31">
        <f t="shared" si="307"/>
        <v>0</v>
      </c>
      <c r="S678" s="32">
        <f t="shared" si="301"/>
        <v>0</v>
      </c>
      <c r="T678" s="31">
        <f t="shared" si="308"/>
        <v>0</v>
      </c>
      <c r="V678" s="1">
        <f t="shared" si="310"/>
        <v>4</v>
      </c>
      <c r="W678" s="1">
        <f t="shared" si="311"/>
        <v>4</v>
      </c>
      <c r="X678" s="1">
        <f t="shared" si="312"/>
        <v>0</v>
      </c>
      <c r="Y678" s="1">
        <f t="shared" si="313"/>
        <v>0</v>
      </c>
      <c r="Z678" s="1">
        <f t="shared" si="314"/>
        <v>0</v>
      </c>
      <c r="AA678" s="1">
        <f t="shared" si="315"/>
        <v>0</v>
      </c>
      <c r="AD678" s="1">
        <f t="shared" si="316"/>
        <v>4</v>
      </c>
      <c r="AE678" s="1">
        <f t="shared" si="317"/>
        <v>4</v>
      </c>
      <c r="AF678" s="1">
        <f t="shared" si="318"/>
        <v>0</v>
      </c>
      <c r="AG678" s="1">
        <f t="shared" si="319"/>
        <v>0</v>
      </c>
      <c r="AH678" s="1">
        <f t="shared" si="320"/>
        <v>0</v>
      </c>
      <c r="AI678" s="1">
        <f t="shared" si="321"/>
        <v>0</v>
      </c>
      <c r="AK678" s="1" t="str">
        <f t="shared" si="309"/>
        <v>440000</v>
      </c>
    </row>
    <row r="679" spans="4:37" x14ac:dyDescent="0.25">
      <c r="D679" s="27">
        <v>657</v>
      </c>
      <c r="E679" s="27">
        <f t="shared" si="295"/>
        <v>0</v>
      </c>
      <c r="F679" s="27">
        <f t="shared" si="296"/>
        <v>0</v>
      </c>
      <c r="G679" s="27">
        <f t="shared" si="302"/>
        <v>0</v>
      </c>
      <c r="H679" s="2">
        <f>_xlfn.IFNA(IF(MATCH(AK679,$AK$23:AK678,0)&gt;0,0,0),1)</f>
        <v>0</v>
      </c>
      <c r="I679" s="2">
        <f t="shared" si="294"/>
        <v>2</v>
      </c>
      <c r="J679" s="31">
        <f t="shared" si="303"/>
        <v>1</v>
      </c>
      <c r="K679" s="32">
        <f t="shared" si="297"/>
        <v>1</v>
      </c>
      <c r="L679" s="31">
        <f t="shared" si="304"/>
        <v>1</v>
      </c>
      <c r="M679" s="32">
        <f t="shared" si="298"/>
        <v>0</v>
      </c>
      <c r="N679" s="31">
        <f t="shared" si="305"/>
        <v>0</v>
      </c>
      <c r="O679" s="32">
        <f t="shared" si="299"/>
        <v>0</v>
      </c>
      <c r="P679" s="31">
        <f t="shared" si="306"/>
        <v>0</v>
      </c>
      <c r="Q679" s="32">
        <f t="shared" si="300"/>
        <v>0</v>
      </c>
      <c r="R679" s="31">
        <f t="shared" si="307"/>
        <v>0</v>
      </c>
      <c r="S679" s="32">
        <f t="shared" si="301"/>
        <v>0</v>
      </c>
      <c r="T679" s="31">
        <f t="shared" si="308"/>
        <v>0</v>
      </c>
      <c r="V679" s="1">
        <f t="shared" si="310"/>
        <v>1</v>
      </c>
      <c r="W679" s="1">
        <f t="shared" si="311"/>
        <v>1</v>
      </c>
      <c r="X679" s="1">
        <f t="shared" si="312"/>
        <v>0</v>
      </c>
      <c r="Y679" s="1">
        <f t="shared" si="313"/>
        <v>0</v>
      </c>
      <c r="Z679" s="1">
        <f t="shared" si="314"/>
        <v>0</v>
      </c>
      <c r="AA679" s="1">
        <f t="shared" si="315"/>
        <v>0</v>
      </c>
      <c r="AD679" s="1">
        <f t="shared" si="316"/>
        <v>1</v>
      </c>
      <c r="AE679" s="1">
        <f t="shared" si="317"/>
        <v>1</v>
      </c>
      <c r="AF679" s="1">
        <f t="shared" si="318"/>
        <v>0</v>
      </c>
      <c r="AG679" s="1">
        <f t="shared" si="319"/>
        <v>0</v>
      </c>
      <c r="AH679" s="1">
        <f t="shared" si="320"/>
        <v>0</v>
      </c>
      <c r="AI679" s="1">
        <f t="shared" si="321"/>
        <v>0</v>
      </c>
      <c r="AK679" s="1" t="str">
        <f t="shared" si="309"/>
        <v>110000</v>
      </c>
    </row>
    <row r="680" spans="4:37" x14ac:dyDescent="0.25">
      <c r="D680" s="27">
        <v>658</v>
      </c>
      <c r="E680" s="27">
        <f t="shared" si="295"/>
        <v>0</v>
      </c>
      <c r="F680" s="27">
        <f t="shared" si="296"/>
        <v>0</v>
      </c>
      <c r="G680" s="27">
        <f t="shared" si="302"/>
        <v>0</v>
      </c>
      <c r="H680" s="2">
        <f>_xlfn.IFNA(IF(MATCH(AK680,$AK$23:AK679,0)&gt;0,0,0),1)</f>
        <v>0</v>
      </c>
      <c r="I680" s="2">
        <f t="shared" si="294"/>
        <v>3</v>
      </c>
      <c r="J680" s="31">
        <f t="shared" si="303"/>
        <v>2</v>
      </c>
      <c r="K680" s="32">
        <f t="shared" si="297"/>
        <v>0</v>
      </c>
      <c r="L680" s="31">
        <f t="shared" si="304"/>
        <v>1</v>
      </c>
      <c r="M680" s="32">
        <f t="shared" si="298"/>
        <v>0</v>
      </c>
      <c r="N680" s="31">
        <f t="shared" si="305"/>
        <v>0</v>
      </c>
      <c r="O680" s="32">
        <f t="shared" si="299"/>
        <v>0</v>
      </c>
      <c r="P680" s="31">
        <f t="shared" si="306"/>
        <v>0</v>
      </c>
      <c r="Q680" s="32">
        <f t="shared" si="300"/>
        <v>0</v>
      </c>
      <c r="R680" s="31">
        <f t="shared" si="307"/>
        <v>0</v>
      </c>
      <c r="S680" s="32">
        <f t="shared" si="301"/>
        <v>0</v>
      </c>
      <c r="T680" s="31">
        <f t="shared" si="308"/>
        <v>0</v>
      </c>
      <c r="V680" s="1">
        <f t="shared" si="310"/>
        <v>2</v>
      </c>
      <c r="W680" s="1">
        <f t="shared" si="311"/>
        <v>1</v>
      </c>
      <c r="X680" s="1">
        <f t="shared" si="312"/>
        <v>0</v>
      </c>
      <c r="Y680" s="1">
        <f t="shared" si="313"/>
        <v>0</v>
      </c>
      <c r="Z680" s="1">
        <f t="shared" si="314"/>
        <v>0</v>
      </c>
      <c r="AA680" s="1">
        <f t="shared" si="315"/>
        <v>0</v>
      </c>
      <c r="AD680" s="1">
        <f t="shared" si="316"/>
        <v>2</v>
      </c>
      <c r="AE680" s="1">
        <f t="shared" si="317"/>
        <v>1</v>
      </c>
      <c r="AF680" s="1">
        <f t="shared" si="318"/>
        <v>0</v>
      </c>
      <c r="AG680" s="1">
        <f t="shared" si="319"/>
        <v>0</v>
      </c>
      <c r="AH680" s="1">
        <f t="shared" si="320"/>
        <v>0</v>
      </c>
      <c r="AI680" s="1">
        <f t="shared" si="321"/>
        <v>0</v>
      </c>
      <c r="AK680" s="1" t="str">
        <f t="shared" si="309"/>
        <v>210000</v>
      </c>
    </row>
    <row r="681" spans="4:37" x14ac:dyDescent="0.25">
      <c r="D681" s="27">
        <v>659</v>
      </c>
      <c r="E681" s="27">
        <f t="shared" si="295"/>
        <v>0</v>
      </c>
      <c r="F681" s="27">
        <f t="shared" si="296"/>
        <v>0</v>
      </c>
      <c r="G681" s="27">
        <f t="shared" si="302"/>
        <v>0</v>
      </c>
      <c r="H681" s="2">
        <f>_xlfn.IFNA(IF(MATCH(AK681,$AK$23:AK680,0)&gt;0,0,0),1)</f>
        <v>0</v>
      </c>
      <c r="I681" s="2">
        <f t="shared" si="294"/>
        <v>4</v>
      </c>
      <c r="J681" s="31">
        <f t="shared" si="303"/>
        <v>3</v>
      </c>
      <c r="K681" s="32">
        <f t="shared" si="297"/>
        <v>0</v>
      </c>
      <c r="L681" s="31">
        <f t="shared" si="304"/>
        <v>1</v>
      </c>
      <c r="M681" s="32">
        <f t="shared" si="298"/>
        <v>0</v>
      </c>
      <c r="N681" s="31">
        <f t="shared" si="305"/>
        <v>0</v>
      </c>
      <c r="O681" s="32">
        <f t="shared" si="299"/>
        <v>0</v>
      </c>
      <c r="P681" s="31">
        <f t="shared" si="306"/>
        <v>0</v>
      </c>
      <c r="Q681" s="32">
        <f t="shared" si="300"/>
        <v>0</v>
      </c>
      <c r="R681" s="31">
        <f t="shared" si="307"/>
        <v>0</v>
      </c>
      <c r="S681" s="32">
        <f t="shared" si="301"/>
        <v>0</v>
      </c>
      <c r="T681" s="31">
        <f t="shared" si="308"/>
        <v>0</v>
      </c>
      <c r="V681" s="1">
        <f t="shared" si="310"/>
        <v>3</v>
      </c>
      <c r="W681" s="1">
        <f t="shared" si="311"/>
        <v>1</v>
      </c>
      <c r="X681" s="1">
        <f t="shared" si="312"/>
        <v>0</v>
      </c>
      <c r="Y681" s="1">
        <f t="shared" si="313"/>
        <v>0</v>
      </c>
      <c r="Z681" s="1">
        <f t="shared" si="314"/>
        <v>0</v>
      </c>
      <c r="AA681" s="1">
        <f t="shared" si="315"/>
        <v>0</v>
      </c>
      <c r="AD681" s="1">
        <f t="shared" si="316"/>
        <v>3</v>
      </c>
      <c r="AE681" s="1">
        <f t="shared" si="317"/>
        <v>1</v>
      </c>
      <c r="AF681" s="1">
        <f t="shared" si="318"/>
        <v>0</v>
      </c>
      <c r="AG681" s="1">
        <f t="shared" si="319"/>
        <v>0</v>
      </c>
      <c r="AH681" s="1">
        <f t="shared" si="320"/>
        <v>0</v>
      </c>
      <c r="AI681" s="1">
        <f t="shared" si="321"/>
        <v>0</v>
      </c>
      <c r="AK681" s="1" t="str">
        <f t="shared" si="309"/>
        <v>310000</v>
      </c>
    </row>
    <row r="682" spans="4:37" x14ac:dyDescent="0.25">
      <c r="D682" s="27">
        <v>660</v>
      </c>
      <c r="E682" s="27">
        <f t="shared" si="295"/>
        <v>0</v>
      </c>
      <c r="F682" s="27">
        <f t="shared" si="296"/>
        <v>0</v>
      </c>
      <c r="G682" s="27">
        <f t="shared" si="302"/>
        <v>0</v>
      </c>
      <c r="H682" s="2">
        <f>_xlfn.IFNA(IF(MATCH(AK682,$AK$23:AK681,0)&gt;0,0,0),1)</f>
        <v>0</v>
      </c>
      <c r="I682" s="2">
        <f t="shared" si="294"/>
        <v>5</v>
      </c>
      <c r="J682" s="31">
        <f t="shared" si="303"/>
        <v>4</v>
      </c>
      <c r="K682" s="32">
        <f t="shared" si="297"/>
        <v>0</v>
      </c>
      <c r="L682" s="31">
        <f t="shared" si="304"/>
        <v>1</v>
      </c>
      <c r="M682" s="32">
        <f t="shared" si="298"/>
        <v>0</v>
      </c>
      <c r="N682" s="31">
        <f t="shared" si="305"/>
        <v>0</v>
      </c>
      <c r="O682" s="32">
        <f t="shared" si="299"/>
        <v>0</v>
      </c>
      <c r="P682" s="31">
        <f t="shared" si="306"/>
        <v>0</v>
      </c>
      <c r="Q682" s="32">
        <f t="shared" si="300"/>
        <v>0</v>
      </c>
      <c r="R682" s="31">
        <f t="shared" si="307"/>
        <v>0</v>
      </c>
      <c r="S682" s="32">
        <f t="shared" si="301"/>
        <v>0</v>
      </c>
      <c r="T682" s="31">
        <f t="shared" si="308"/>
        <v>0</v>
      </c>
      <c r="V682" s="1">
        <f t="shared" si="310"/>
        <v>4</v>
      </c>
      <c r="W682" s="1">
        <f t="shared" si="311"/>
        <v>1</v>
      </c>
      <c r="X682" s="1">
        <f t="shared" si="312"/>
        <v>0</v>
      </c>
      <c r="Y682" s="1">
        <f t="shared" si="313"/>
        <v>0</v>
      </c>
      <c r="Z682" s="1">
        <f t="shared" si="314"/>
        <v>0</v>
      </c>
      <c r="AA682" s="1">
        <f t="shared" si="315"/>
        <v>0</v>
      </c>
      <c r="AD682" s="1">
        <f t="shared" si="316"/>
        <v>4</v>
      </c>
      <c r="AE682" s="1">
        <f t="shared" si="317"/>
        <v>1</v>
      </c>
      <c r="AF682" s="1">
        <f t="shared" si="318"/>
        <v>0</v>
      </c>
      <c r="AG682" s="1">
        <f t="shared" si="319"/>
        <v>0</v>
      </c>
      <c r="AH682" s="1">
        <f t="shared" si="320"/>
        <v>0</v>
      </c>
      <c r="AI682" s="1">
        <f t="shared" si="321"/>
        <v>0</v>
      </c>
      <c r="AK682" s="1" t="str">
        <f t="shared" si="309"/>
        <v>410000</v>
      </c>
    </row>
    <row r="683" spans="4:37" x14ac:dyDescent="0.25">
      <c r="D683" s="27">
        <v>661</v>
      </c>
      <c r="E683" s="27">
        <f t="shared" si="295"/>
        <v>0</v>
      </c>
      <c r="F683" s="27">
        <f t="shared" si="296"/>
        <v>0</v>
      </c>
      <c r="G683" s="27">
        <f t="shared" si="302"/>
        <v>0</v>
      </c>
      <c r="H683" s="2">
        <f>_xlfn.IFNA(IF(MATCH(AK683,$AK$23:AK682,0)&gt;0,0,0),1)</f>
        <v>0</v>
      </c>
      <c r="I683" s="2">
        <f t="shared" si="294"/>
        <v>3</v>
      </c>
      <c r="J683" s="31">
        <f t="shared" si="303"/>
        <v>1</v>
      </c>
      <c r="K683" s="32">
        <f t="shared" si="297"/>
        <v>0</v>
      </c>
      <c r="L683" s="31">
        <f t="shared" si="304"/>
        <v>2</v>
      </c>
      <c r="M683" s="32">
        <f t="shared" si="298"/>
        <v>0</v>
      </c>
      <c r="N683" s="31">
        <f t="shared" si="305"/>
        <v>0</v>
      </c>
      <c r="O683" s="32">
        <f t="shared" si="299"/>
        <v>0</v>
      </c>
      <c r="P683" s="31">
        <f t="shared" si="306"/>
        <v>0</v>
      </c>
      <c r="Q683" s="32">
        <f t="shared" si="300"/>
        <v>0</v>
      </c>
      <c r="R683" s="31">
        <f t="shared" si="307"/>
        <v>0</v>
      </c>
      <c r="S683" s="32">
        <f t="shared" si="301"/>
        <v>0</v>
      </c>
      <c r="T683" s="31">
        <f t="shared" si="308"/>
        <v>0</v>
      </c>
      <c r="V683" s="1">
        <f t="shared" si="310"/>
        <v>1</v>
      </c>
      <c r="W683" s="1">
        <f t="shared" si="311"/>
        <v>2</v>
      </c>
      <c r="X683" s="1">
        <f t="shared" si="312"/>
        <v>0</v>
      </c>
      <c r="Y683" s="1">
        <f t="shared" si="313"/>
        <v>0</v>
      </c>
      <c r="Z683" s="1">
        <f t="shared" si="314"/>
        <v>0</v>
      </c>
      <c r="AA683" s="1">
        <f t="shared" si="315"/>
        <v>0</v>
      </c>
      <c r="AD683" s="1">
        <f t="shared" si="316"/>
        <v>2</v>
      </c>
      <c r="AE683" s="1">
        <f t="shared" si="317"/>
        <v>1</v>
      </c>
      <c r="AF683" s="1">
        <f t="shared" si="318"/>
        <v>0</v>
      </c>
      <c r="AG683" s="1">
        <f t="shared" si="319"/>
        <v>0</v>
      </c>
      <c r="AH683" s="1">
        <f t="shared" si="320"/>
        <v>0</v>
      </c>
      <c r="AI683" s="1">
        <f t="shared" si="321"/>
        <v>0</v>
      </c>
      <c r="AK683" s="1" t="str">
        <f t="shared" si="309"/>
        <v>210000</v>
      </c>
    </row>
    <row r="684" spans="4:37" x14ac:dyDescent="0.25">
      <c r="D684" s="27">
        <v>662</v>
      </c>
      <c r="E684" s="27">
        <f t="shared" si="295"/>
        <v>0</v>
      </c>
      <c r="F684" s="27">
        <f t="shared" si="296"/>
        <v>0</v>
      </c>
      <c r="G684" s="27">
        <f t="shared" si="302"/>
        <v>0</v>
      </c>
      <c r="H684" s="2">
        <f>_xlfn.IFNA(IF(MATCH(AK684,$AK$23:AK683,0)&gt;0,0,0),1)</f>
        <v>0</v>
      </c>
      <c r="I684" s="2">
        <f t="shared" si="294"/>
        <v>4</v>
      </c>
      <c r="J684" s="31">
        <f t="shared" si="303"/>
        <v>2</v>
      </c>
      <c r="K684" s="32">
        <f t="shared" si="297"/>
        <v>1</v>
      </c>
      <c r="L684" s="31">
        <f t="shared" si="304"/>
        <v>2</v>
      </c>
      <c r="M684" s="32">
        <f t="shared" si="298"/>
        <v>0</v>
      </c>
      <c r="N684" s="31">
        <f t="shared" si="305"/>
        <v>0</v>
      </c>
      <c r="O684" s="32">
        <f t="shared" si="299"/>
        <v>0</v>
      </c>
      <c r="P684" s="31">
        <f t="shared" si="306"/>
        <v>0</v>
      </c>
      <c r="Q684" s="32">
        <f t="shared" si="300"/>
        <v>0</v>
      </c>
      <c r="R684" s="31">
        <f t="shared" si="307"/>
        <v>0</v>
      </c>
      <c r="S684" s="32">
        <f t="shared" si="301"/>
        <v>0</v>
      </c>
      <c r="T684" s="31">
        <f t="shared" si="308"/>
        <v>0</v>
      </c>
      <c r="V684" s="1">
        <f t="shared" si="310"/>
        <v>2</v>
      </c>
      <c r="W684" s="1">
        <f t="shared" si="311"/>
        <v>2</v>
      </c>
      <c r="X684" s="1">
        <f t="shared" si="312"/>
        <v>0</v>
      </c>
      <c r="Y684" s="1">
        <f t="shared" si="313"/>
        <v>0</v>
      </c>
      <c r="Z684" s="1">
        <f t="shared" si="314"/>
        <v>0</v>
      </c>
      <c r="AA684" s="1">
        <f t="shared" si="315"/>
        <v>0</v>
      </c>
      <c r="AD684" s="1">
        <f t="shared" si="316"/>
        <v>2</v>
      </c>
      <c r="AE684" s="1">
        <f t="shared" si="317"/>
        <v>2</v>
      </c>
      <c r="AF684" s="1">
        <f t="shared" si="318"/>
        <v>0</v>
      </c>
      <c r="AG684" s="1">
        <f t="shared" si="319"/>
        <v>0</v>
      </c>
      <c r="AH684" s="1">
        <f t="shared" si="320"/>
        <v>0</v>
      </c>
      <c r="AI684" s="1">
        <f t="shared" si="321"/>
        <v>0</v>
      </c>
      <c r="AK684" s="1" t="str">
        <f t="shared" si="309"/>
        <v>220000</v>
      </c>
    </row>
    <row r="685" spans="4:37" x14ac:dyDescent="0.25">
      <c r="D685" s="27">
        <v>663</v>
      </c>
      <c r="E685" s="27">
        <f t="shared" si="295"/>
        <v>0</v>
      </c>
      <c r="F685" s="27">
        <f t="shared" si="296"/>
        <v>0</v>
      </c>
      <c r="G685" s="27">
        <f t="shared" si="302"/>
        <v>0</v>
      </c>
      <c r="H685" s="2">
        <f>_xlfn.IFNA(IF(MATCH(AK685,$AK$23:AK684,0)&gt;0,0,0),1)</f>
        <v>0</v>
      </c>
      <c r="I685" s="2">
        <f t="shared" si="294"/>
        <v>5</v>
      </c>
      <c r="J685" s="31">
        <f t="shared" si="303"/>
        <v>3</v>
      </c>
      <c r="K685" s="32">
        <f t="shared" si="297"/>
        <v>0</v>
      </c>
      <c r="L685" s="31">
        <f t="shared" si="304"/>
        <v>2</v>
      </c>
      <c r="M685" s="32">
        <f t="shared" si="298"/>
        <v>0</v>
      </c>
      <c r="N685" s="31">
        <f t="shared" si="305"/>
        <v>0</v>
      </c>
      <c r="O685" s="32">
        <f t="shared" si="299"/>
        <v>0</v>
      </c>
      <c r="P685" s="31">
        <f t="shared" si="306"/>
        <v>0</v>
      </c>
      <c r="Q685" s="32">
        <f t="shared" si="300"/>
        <v>0</v>
      </c>
      <c r="R685" s="31">
        <f t="shared" si="307"/>
        <v>0</v>
      </c>
      <c r="S685" s="32">
        <f t="shared" si="301"/>
        <v>0</v>
      </c>
      <c r="T685" s="31">
        <f t="shared" si="308"/>
        <v>0</v>
      </c>
      <c r="V685" s="1">
        <f t="shared" si="310"/>
        <v>3</v>
      </c>
      <c r="W685" s="1">
        <f t="shared" si="311"/>
        <v>2</v>
      </c>
      <c r="X685" s="1">
        <f t="shared" si="312"/>
        <v>0</v>
      </c>
      <c r="Y685" s="1">
        <f t="shared" si="313"/>
        <v>0</v>
      </c>
      <c r="Z685" s="1">
        <f t="shared" si="314"/>
        <v>0</v>
      </c>
      <c r="AA685" s="1">
        <f t="shared" si="315"/>
        <v>0</v>
      </c>
      <c r="AD685" s="1">
        <f t="shared" si="316"/>
        <v>3</v>
      </c>
      <c r="AE685" s="1">
        <f t="shared" si="317"/>
        <v>2</v>
      </c>
      <c r="AF685" s="1">
        <f t="shared" si="318"/>
        <v>0</v>
      </c>
      <c r="AG685" s="1">
        <f t="shared" si="319"/>
        <v>0</v>
      </c>
      <c r="AH685" s="1">
        <f t="shared" si="320"/>
        <v>0</v>
      </c>
      <c r="AI685" s="1">
        <f t="shared" si="321"/>
        <v>0</v>
      </c>
      <c r="AK685" s="1" t="str">
        <f t="shared" si="309"/>
        <v>320000</v>
      </c>
    </row>
    <row r="686" spans="4:37" x14ac:dyDescent="0.25">
      <c r="D686" s="27">
        <v>664</v>
      </c>
      <c r="E686" s="27">
        <f t="shared" si="295"/>
        <v>0</v>
      </c>
      <c r="F686" s="27">
        <f t="shared" si="296"/>
        <v>0</v>
      </c>
      <c r="G686" s="27">
        <f t="shared" si="302"/>
        <v>0</v>
      </c>
      <c r="H686" s="2">
        <f>_xlfn.IFNA(IF(MATCH(AK686,$AK$23:AK685,0)&gt;0,0,0),1)</f>
        <v>0</v>
      </c>
      <c r="I686" s="2">
        <f t="shared" si="294"/>
        <v>6</v>
      </c>
      <c r="J686" s="31">
        <f t="shared" si="303"/>
        <v>4</v>
      </c>
      <c r="K686" s="32">
        <f t="shared" si="297"/>
        <v>0</v>
      </c>
      <c r="L686" s="31">
        <f t="shared" si="304"/>
        <v>2</v>
      </c>
      <c r="M686" s="32">
        <f t="shared" si="298"/>
        <v>0</v>
      </c>
      <c r="N686" s="31">
        <f t="shared" si="305"/>
        <v>0</v>
      </c>
      <c r="O686" s="32">
        <f t="shared" si="299"/>
        <v>0</v>
      </c>
      <c r="P686" s="31">
        <f t="shared" si="306"/>
        <v>0</v>
      </c>
      <c r="Q686" s="32">
        <f t="shared" si="300"/>
        <v>0</v>
      </c>
      <c r="R686" s="31">
        <f t="shared" si="307"/>
        <v>0</v>
      </c>
      <c r="S686" s="32">
        <f t="shared" si="301"/>
        <v>0</v>
      </c>
      <c r="T686" s="31">
        <f t="shared" si="308"/>
        <v>0</v>
      </c>
      <c r="V686" s="1">
        <f t="shared" si="310"/>
        <v>4</v>
      </c>
      <c r="W686" s="1">
        <f t="shared" si="311"/>
        <v>2</v>
      </c>
      <c r="X686" s="1">
        <f t="shared" si="312"/>
        <v>0</v>
      </c>
      <c r="Y686" s="1">
        <f t="shared" si="313"/>
        <v>0</v>
      </c>
      <c r="Z686" s="1">
        <f t="shared" si="314"/>
        <v>0</v>
      </c>
      <c r="AA686" s="1">
        <f t="shared" si="315"/>
        <v>0</v>
      </c>
      <c r="AD686" s="1">
        <f t="shared" si="316"/>
        <v>4</v>
      </c>
      <c r="AE686" s="1">
        <f t="shared" si="317"/>
        <v>2</v>
      </c>
      <c r="AF686" s="1">
        <f t="shared" si="318"/>
        <v>0</v>
      </c>
      <c r="AG686" s="1">
        <f t="shared" si="319"/>
        <v>0</v>
      </c>
      <c r="AH686" s="1">
        <f t="shared" si="320"/>
        <v>0</v>
      </c>
      <c r="AI686" s="1">
        <f t="shared" si="321"/>
        <v>0</v>
      </c>
      <c r="AK686" s="1" t="str">
        <f t="shared" si="309"/>
        <v>420000</v>
      </c>
    </row>
    <row r="687" spans="4:37" x14ac:dyDescent="0.25">
      <c r="D687" s="27">
        <v>665</v>
      </c>
      <c r="E687" s="27">
        <f t="shared" si="295"/>
        <v>0</v>
      </c>
      <c r="F687" s="27">
        <f t="shared" si="296"/>
        <v>0</v>
      </c>
      <c r="G687" s="27">
        <f t="shared" si="302"/>
        <v>0</v>
      </c>
      <c r="H687" s="2">
        <f>_xlfn.IFNA(IF(MATCH(AK687,$AK$23:AK686,0)&gt;0,0,0),1)</f>
        <v>0</v>
      </c>
      <c r="I687" s="2">
        <f t="shared" si="294"/>
        <v>4</v>
      </c>
      <c r="J687" s="31">
        <f t="shared" si="303"/>
        <v>1</v>
      </c>
      <c r="K687" s="32">
        <f t="shared" si="297"/>
        <v>0</v>
      </c>
      <c r="L687" s="31">
        <f t="shared" si="304"/>
        <v>3</v>
      </c>
      <c r="M687" s="32">
        <f t="shared" si="298"/>
        <v>0</v>
      </c>
      <c r="N687" s="31">
        <f t="shared" si="305"/>
        <v>0</v>
      </c>
      <c r="O687" s="32">
        <f t="shared" si="299"/>
        <v>0</v>
      </c>
      <c r="P687" s="31">
        <f t="shared" si="306"/>
        <v>0</v>
      </c>
      <c r="Q687" s="32">
        <f t="shared" si="300"/>
        <v>0</v>
      </c>
      <c r="R687" s="31">
        <f t="shared" si="307"/>
        <v>0</v>
      </c>
      <c r="S687" s="32">
        <f t="shared" si="301"/>
        <v>0</v>
      </c>
      <c r="T687" s="31">
        <f t="shared" si="308"/>
        <v>0</v>
      </c>
      <c r="V687" s="1">
        <f t="shared" si="310"/>
        <v>1</v>
      </c>
      <c r="W687" s="1">
        <f t="shared" si="311"/>
        <v>3</v>
      </c>
      <c r="X687" s="1">
        <f t="shared" si="312"/>
        <v>0</v>
      </c>
      <c r="Y687" s="1">
        <f t="shared" si="313"/>
        <v>0</v>
      </c>
      <c r="Z687" s="1">
        <f t="shared" si="314"/>
        <v>0</v>
      </c>
      <c r="AA687" s="1">
        <f t="shared" si="315"/>
        <v>0</v>
      </c>
      <c r="AD687" s="1">
        <f t="shared" si="316"/>
        <v>3</v>
      </c>
      <c r="AE687" s="1">
        <f t="shared" si="317"/>
        <v>1</v>
      </c>
      <c r="AF687" s="1">
        <f t="shared" si="318"/>
        <v>0</v>
      </c>
      <c r="AG687" s="1">
        <f t="shared" si="319"/>
        <v>0</v>
      </c>
      <c r="AH687" s="1">
        <f t="shared" si="320"/>
        <v>0</v>
      </c>
      <c r="AI687" s="1">
        <f t="shared" si="321"/>
        <v>0</v>
      </c>
      <c r="AK687" s="1" t="str">
        <f t="shared" si="309"/>
        <v>310000</v>
      </c>
    </row>
    <row r="688" spans="4:37" x14ac:dyDescent="0.25">
      <c r="D688" s="27">
        <v>666</v>
      </c>
      <c r="E688" s="27">
        <f t="shared" si="295"/>
        <v>0</v>
      </c>
      <c r="F688" s="27">
        <f t="shared" si="296"/>
        <v>0</v>
      </c>
      <c r="G688" s="27">
        <f t="shared" si="302"/>
        <v>0</v>
      </c>
      <c r="H688" s="2">
        <f>_xlfn.IFNA(IF(MATCH(AK688,$AK$23:AK687,0)&gt;0,0,0),1)</f>
        <v>0</v>
      </c>
      <c r="I688" s="2">
        <f t="shared" si="294"/>
        <v>5</v>
      </c>
      <c r="J688" s="31">
        <f t="shared" si="303"/>
        <v>2</v>
      </c>
      <c r="K688" s="32">
        <f t="shared" si="297"/>
        <v>0</v>
      </c>
      <c r="L688" s="31">
        <f t="shared" si="304"/>
        <v>3</v>
      </c>
      <c r="M688" s="32">
        <f t="shared" si="298"/>
        <v>0</v>
      </c>
      <c r="N688" s="31">
        <f t="shared" si="305"/>
        <v>0</v>
      </c>
      <c r="O688" s="32">
        <f t="shared" si="299"/>
        <v>0</v>
      </c>
      <c r="P688" s="31">
        <f t="shared" si="306"/>
        <v>0</v>
      </c>
      <c r="Q688" s="32">
        <f t="shared" si="300"/>
        <v>0</v>
      </c>
      <c r="R688" s="31">
        <f t="shared" si="307"/>
        <v>0</v>
      </c>
      <c r="S688" s="32">
        <f t="shared" si="301"/>
        <v>0</v>
      </c>
      <c r="T688" s="31">
        <f t="shared" si="308"/>
        <v>0</v>
      </c>
      <c r="V688" s="1">
        <f t="shared" si="310"/>
        <v>2</v>
      </c>
      <c r="W688" s="1">
        <f t="shared" si="311"/>
        <v>3</v>
      </c>
      <c r="X688" s="1">
        <f t="shared" si="312"/>
        <v>0</v>
      </c>
      <c r="Y688" s="1">
        <f t="shared" si="313"/>
        <v>0</v>
      </c>
      <c r="Z688" s="1">
        <f t="shared" si="314"/>
        <v>0</v>
      </c>
      <c r="AA688" s="1">
        <f t="shared" si="315"/>
        <v>0</v>
      </c>
      <c r="AD688" s="1">
        <f t="shared" si="316"/>
        <v>3</v>
      </c>
      <c r="AE688" s="1">
        <f t="shared" si="317"/>
        <v>2</v>
      </c>
      <c r="AF688" s="1">
        <f t="shared" si="318"/>
        <v>0</v>
      </c>
      <c r="AG688" s="1">
        <f t="shared" si="319"/>
        <v>0</v>
      </c>
      <c r="AH688" s="1">
        <f t="shared" si="320"/>
        <v>0</v>
      </c>
      <c r="AI688" s="1">
        <f t="shared" si="321"/>
        <v>0</v>
      </c>
      <c r="AK688" s="1" t="str">
        <f t="shared" si="309"/>
        <v>320000</v>
      </c>
    </row>
    <row r="689" spans="4:37" x14ac:dyDescent="0.25">
      <c r="D689" s="27">
        <v>667</v>
      </c>
      <c r="E689" s="27">
        <f t="shared" si="295"/>
        <v>0</v>
      </c>
      <c r="F689" s="27">
        <f t="shared" si="296"/>
        <v>0</v>
      </c>
      <c r="G689" s="27">
        <f t="shared" si="302"/>
        <v>0</v>
      </c>
      <c r="H689" s="2">
        <f>_xlfn.IFNA(IF(MATCH(AK689,$AK$23:AK688,0)&gt;0,0,0),1)</f>
        <v>0</v>
      </c>
      <c r="I689" s="2">
        <f t="shared" si="294"/>
        <v>6</v>
      </c>
      <c r="J689" s="31">
        <f t="shared" si="303"/>
        <v>3</v>
      </c>
      <c r="K689" s="32">
        <f t="shared" si="297"/>
        <v>1</v>
      </c>
      <c r="L689" s="31">
        <f t="shared" si="304"/>
        <v>3</v>
      </c>
      <c r="M689" s="32">
        <f t="shared" si="298"/>
        <v>0</v>
      </c>
      <c r="N689" s="31">
        <f t="shared" si="305"/>
        <v>0</v>
      </c>
      <c r="O689" s="32">
        <f t="shared" si="299"/>
        <v>0</v>
      </c>
      <c r="P689" s="31">
        <f t="shared" si="306"/>
        <v>0</v>
      </c>
      <c r="Q689" s="32">
        <f t="shared" si="300"/>
        <v>0</v>
      </c>
      <c r="R689" s="31">
        <f t="shared" si="307"/>
        <v>0</v>
      </c>
      <c r="S689" s="32">
        <f t="shared" si="301"/>
        <v>0</v>
      </c>
      <c r="T689" s="31">
        <f t="shared" si="308"/>
        <v>0</v>
      </c>
      <c r="V689" s="1">
        <f t="shared" si="310"/>
        <v>3</v>
      </c>
      <c r="W689" s="1">
        <f t="shared" si="311"/>
        <v>3</v>
      </c>
      <c r="X689" s="1">
        <f t="shared" si="312"/>
        <v>0</v>
      </c>
      <c r="Y689" s="1">
        <f t="shared" si="313"/>
        <v>0</v>
      </c>
      <c r="Z689" s="1">
        <f t="shared" si="314"/>
        <v>0</v>
      </c>
      <c r="AA689" s="1">
        <f t="shared" si="315"/>
        <v>0</v>
      </c>
      <c r="AD689" s="1">
        <f t="shared" si="316"/>
        <v>3</v>
      </c>
      <c r="AE689" s="1">
        <f t="shared" si="317"/>
        <v>3</v>
      </c>
      <c r="AF689" s="1">
        <f t="shared" si="318"/>
        <v>0</v>
      </c>
      <c r="AG689" s="1">
        <f t="shared" si="319"/>
        <v>0</v>
      </c>
      <c r="AH689" s="1">
        <f t="shared" si="320"/>
        <v>0</v>
      </c>
      <c r="AI689" s="1">
        <f t="shared" si="321"/>
        <v>0</v>
      </c>
      <c r="AK689" s="1" t="str">
        <f t="shared" si="309"/>
        <v>330000</v>
      </c>
    </row>
    <row r="690" spans="4:37" x14ac:dyDescent="0.25">
      <c r="D690" s="27">
        <v>668</v>
      </c>
      <c r="E690" s="27">
        <f t="shared" si="295"/>
        <v>0</v>
      </c>
      <c r="F690" s="27">
        <f t="shared" si="296"/>
        <v>0</v>
      </c>
      <c r="G690" s="27">
        <f t="shared" si="302"/>
        <v>0</v>
      </c>
      <c r="H690" s="2">
        <f>_xlfn.IFNA(IF(MATCH(AK690,$AK$23:AK689,0)&gt;0,0,0),1)</f>
        <v>0</v>
      </c>
      <c r="I690" s="2">
        <f t="shared" si="294"/>
        <v>7</v>
      </c>
      <c r="J690" s="31">
        <f t="shared" si="303"/>
        <v>4</v>
      </c>
      <c r="K690" s="32">
        <f t="shared" si="297"/>
        <v>0</v>
      </c>
      <c r="L690" s="31">
        <f t="shared" si="304"/>
        <v>3</v>
      </c>
      <c r="M690" s="32">
        <f t="shared" si="298"/>
        <v>0</v>
      </c>
      <c r="N690" s="31">
        <f t="shared" si="305"/>
        <v>0</v>
      </c>
      <c r="O690" s="32">
        <f t="shared" si="299"/>
        <v>0</v>
      </c>
      <c r="P690" s="31">
        <f t="shared" si="306"/>
        <v>0</v>
      </c>
      <c r="Q690" s="32">
        <f t="shared" si="300"/>
        <v>0</v>
      </c>
      <c r="R690" s="31">
        <f t="shared" si="307"/>
        <v>0</v>
      </c>
      <c r="S690" s="32">
        <f t="shared" si="301"/>
        <v>0</v>
      </c>
      <c r="T690" s="31">
        <f t="shared" si="308"/>
        <v>0</v>
      </c>
      <c r="V690" s="1">
        <f t="shared" si="310"/>
        <v>4</v>
      </c>
      <c r="W690" s="1">
        <f t="shared" si="311"/>
        <v>3</v>
      </c>
      <c r="X690" s="1">
        <f t="shared" si="312"/>
        <v>0</v>
      </c>
      <c r="Y690" s="1">
        <f t="shared" si="313"/>
        <v>0</v>
      </c>
      <c r="Z690" s="1">
        <f t="shared" si="314"/>
        <v>0</v>
      </c>
      <c r="AA690" s="1">
        <f t="shared" si="315"/>
        <v>0</v>
      </c>
      <c r="AD690" s="1">
        <f t="shared" si="316"/>
        <v>4</v>
      </c>
      <c r="AE690" s="1">
        <f t="shared" si="317"/>
        <v>3</v>
      </c>
      <c r="AF690" s="1">
        <f t="shared" si="318"/>
        <v>0</v>
      </c>
      <c r="AG690" s="1">
        <f t="shared" si="319"/>
        <v>0</v>
      </c>
      <c r="AH690" s="1">
        <f t="shared" si="320"/>
        <v>0</v>
      </c>
      <c r="AI690" s="1">
        <f t="shared" si="321"/>
        <v>0</v>
      </c>
      <c r="AK690" s="1" t="str">
        <f t="shared" si="309"/>
        <v>430000</v>
      </c>
    </row>
    <row r="691" spans="4:37" x14ac:dyDescent="0.25">
      <c r="D691" s="27">
        <v>669</v>
      </c>
      <c r="E691" s="27">
        <f t="shared" si="295"/>
        <v>0</v>
      </c>
      <c r="F691" s="27">
        <f t="shared" si="296"/>
        <v>0</v>
      </c>
      <c r="G691" s="27">
        <f t="shared" si="302"/>
        <v>0</v>
      </c>
      <c r="H691" s="2">
        <f>_xlfn.IFNA(IF(MATCH(AK691,$AK$23:AK690,0)&gt;0,0,0),1)</f>
        <v>0</v>
      </c>
      <c r="I691" s="2">
        <f t="shared" si="294"/>
        <v>5</v>
      </c>
      <c r="J691" s="31">
        <f t="shared" si="303"/>
        <v>1</v>
      </c>
      <c r="K691" s="32">
        <f t="shared" si="297"/>
        <v>0</v>
      </c>
      <c r="L691" s="31">
        <f t="shared" si="304"/>
        <v>4</v>
      </c>
      <c r="M691" s="32">
        <f t="shared" si="298"/>
        <v>0</v>
      </c>
      <c r="N691" s="31">
        <f t="shared" si="305"/>
        <v>0</v>
      </c>
      <c r="O691" s="32">
        <f t="shared" si="299"/>
        <v>0</v>
      </c>
      <c r="P691" s="31">
        <f t="shared" si="306"/>
        <v>0</v>
      </c>
      <c r="Q691" s="32">
        <f t="shared" si="300"/>
        <v>0</v>
      </c>
      <c r="R691" s="31">
        <f t="shared" si="307"/>
        <v>0</v>
      </c>
      <c r="S691" s="32">
        <f t="shared" si="301"/>
        <v>0</v>
      </c>
      <c r="T691" s="31">
        <f t="shared" si="308"/>
        <v>0</v>
      </c>
      <c r="V691" s="1">
        <f t="shared" si="310"/>
        <v>1</v>
      </c>
      <c r="W691" s="1">
        <f t="shared" si="311"/>
        <v>4</v>
      </c>
      <c r="X691" s="1">
        <f t="shared" si="312"/>
        <v>0</v>
      </c>
      <c r="Y691" s="1">
        <f t="shared" si="313"/>
        <v>0</v>
      </c>
      <c r="Z691" s="1">
        <f t="shared" si="314"/>
        <v>0</v>
      </c>
      <c r="AA691" s="1">
        <f t="shared" si="315"/>
        <v>0</v>
      </c>
      <c r="AD691" s="1">
        <f t="shared" si="316"/>
        <v>4</v>
      </c>
      <c r="AE691" s="1">
        <f t="shared" si="317"/>
        <v>1</v>
      </c>
      <c r="AF691" s="1">
        <f t="shared" si="318"/>
        <v>0</v>
      </c>
      <c r="AG691" s="1">
        <f t="shared" si="319"/>
        <v>0</v>
      </c>
      <c r="AH691" s="1">
        <f t="shared" si="320"/>
        <v>0</v>
      </c>
      <c r="AI691" s="1">
        <f t="shared" si="321"/>
        <v>0</v>
      </c>
      <c r="AK691" s="1" t="str">
        <f t="shared" si="309"/>
        <v>410000</v>
      </c>
    </row>
    <row r="692" spans="4:37" x14ac:dyDescent="0.25">
      <c r="D692" s="27">
        <v>670</v>
      </c>
      <c r="E692" s="27">
        <f t="shared" si="295"/>
        <v>0</v>
      </c>
      <c r="F692" s="27">
        <f t="shared" si="296"/>
        <v>0</v>
      </c>
      <c r="G692" s="27">
        <f t="shared" si="302"/>
        <v>0</v>
      </c>
      <c r="H692" s="2">
        <f>_xlfn.IFNA(IF(MATCH(AK692,$AK$23:AK691,0)&gt;0,0,0),1)</f>
        <v>0</v>
      </c>
      <c r="I692" s="2">
        <f t="shared" si="294"/>
        <v>6</v>
      </c>
      <c r="J692" s="31">
        <f t="shared" si="303"/>
        <v>2</v>
      </c>
      <c r="K692" s="32">
        <f t="shared" si="297"/>
        <v>0</v>
      </c>
      <c r="L692" s="31">
        <f t="shared" si="304"/>
        <v>4</v>
      </c>
      <c r="M692" s="32">
        <f t="shared" si="298"/>
        <v>0</v>
      </c>
      <c r="N692" s="31">
        <f t="shared" si="305"/>
        <v>0</v>
      </c>
      <c r="O692" s="32">
        <f t="shared" si="299"/>
        <v>0</v>
      </c>
      <c r="P692" s="31">
        <f t="shared" si="306"/>
        <v>0</v>
      </c>
      <c r="Q692" s="32">
        <f t="shared" si="300"/>
        <v>0</v>
      </c>
      <c r="R692" s="31">
        <f t="shared" si="307"/>
        <v>0</v>
      </c>
      <c r="S692" s="32">
        <f t="shared" si="301"/>
        <v>0</v>
      </c>
      <c r="T692" s="31">
        <f t="shared" si="308"/>
        <v>0</v>
      </c>
      <c r="V692" s="1">
        <f t="shared" si="310"/>
        <v>2</v>
      </c>
      <c r="W692" s="1">
        <f t="shared" si="311"/>
        <v>4</v>
      </c>
      <c r="X692" s="1">
        <f t="shared" si="312"/>
        <v>0</v>
      </c>
      <c r="Y692" s="1">
        <f t="shared" si="313"/>
        <v>0</v>
      </c>
      <c r="Z692" s="1">
        <f t="shared" si="314"/>
        <v>0</v>
      </c>
      <c r="AA692" s="1">
        <f t="shared" si="315"/>
        <v>0</v>
      </c>
      <c r="AD692" s="1">
        <f t="shared" si="316"/>
        <v>4</v>
      </c>
      <c r="AE692" s="1">
        <f t="shared" si="317"/>
        <v>2</v>
      </c>
      <c r="AF692" s="1">
        <f t="shared" si="318"/>
        <v>0</v>
      </c>
      <c r="AG692" s="1">
        <f t="shared" si="319"/>
        <v>0</v>
      </c>
      <c r="AH692" s="1">
        <f t="shared" si="320"/>
        <v>0</v>
      </c>
      <c r="AI692" s="1">
        <f t="shared" si="321"/>
        <v>0</v>
      </c>
      <c r="AK692" s="1" t="str">
        <f t="shared" si="309"/>
        <v>420000</v>
      </c>
    </row>
    <row r="693" spans="4:37" x14ac:dyDescent="0.25">
      <c r="D693" s="27">
        <v>671</v>
      </c>
      <c r="E693" s="27">
        <f t="shared" si="295"/>
        <v>0</v>
      </c>
      <c r="F693" s="27">
        <f t="shared" si="296"/>
        <v>0</v>
      </c>
      <c r="G693" s="27">
        <f t="shared" si="302"/>
        <v>0</v>
      </c>
      <c r="H693" s="2">
        <f>_xlfn.IFNA(IF(MATCH(AK693,$AK$23:AK692,0)&gt;0,0,0),1)</f>
        <v>0</v>
      </c>
      <c r="I693" s="2">
        <f t="shared" si="294"/>
        <v>7</v>
      </c>
      <c r="J693" s="31">
        <f t="shared" si="303"/>
        <v>3</v>
      </c>
      <c r="K693" s="32">
        <f t="shared" si="297"/>
        <v>0</v>
      </c>
      <c r="L693" s="31">
        <f t="shared" si="304"/>
        <v>4</v>
      </c>
      <c r="M693" s="32">
        <f t="shared" si="298"/>
        <v>0</v>
      </c>
      <c r="N693" s="31">
        <f t="shared" si="305"/>
        <v>0</v>
      </c>
      <c r="O693" s="32">
        <f t="shared" si="299"/>
        <v>0</v>
      </c>
      <c r="P693" s="31">
        <f t="shared" si="306"/>
        <v>0</v>
      </c>
      <c r="Q693" s="32">
        <f t="shared" si="300"/>
        <v>0</v>
      </c>
      <c r="R693" s="31">
        <f t="shared" si="307"/>
        <v>0</v>
      </c>
      <c r="S693" s="32">
        <f t="shared" si="301"/>
        <v>0</v>
      </c>
      <c r="T693" s="31">
        <f t="shared" si="308"/>
        <v>0</v>
      </c>
      <c r="V693" s="1">
        <f t="shared" si="310"/>
        <v>3</v>
      </c>
      <c r="W693" s="1">
        <f t="shared" si="311"/>
        <v>4</v>
      </c>
      <c r="X693" s="1">
        <f t="shared" si="312"/>
        <v>0</v>
      </c>
      <c r="Y693" s="1">
        <f t="shared" si="313"/>
        <v>0</v>
      </c>
      <c r="Z693" s="1">
        <f t="shared" si="314"/>
        <v>0</v>
      </c>
      <c r="AA693" s="1">
        <f t="shared" si="315"/>
        <v>0</v>
      </c>
      <c r="AD693" s="1">
        <f t="shared" si="316"/>
        <v>4</v>
      </c>
      <c r="AE693" s="1">
        <f t="shared" si="317"/>
        <v>3</v>
      </c>
      <c r="AF693" s="1">
        <f t="shared" si="318"/>
        <v>0</v>
      </c>
      <c r="AG693" s="1">
        <f t="shared" si="319"/>
        <v>0</v>
      </c>
      <c r="AH693" s="1">
        <f t="shared" si="320"/>
        <v>0</v>
      </c>
      <c r="AI693" s="1">
        <f t="shared" si="321"/>
        <v>0</v>
      </c>
      <c r="AK693" s="1" t="str">
        <f t="shared" si="309"/>
        <v>430000</v>
      </c>
    </row>
    <row r="694" spans="4:37" x14ac:dyDescent="0.25">
      <c r="D694" s="27">
        <v>672</v>
      </c>
      <c r="E694" s="27">
        <f t="shared" si="295"/>
        <v>0</v>
      </c>
      <c r="F694" s="27">
        <f t="shared" si="296"/>
        <v>0</v>
      </c>
      <c r="G694" s="27">
        <f t="shared" si="302"/>
        <v>0</v>
      </c>
      <c r="H694" s="2">
        <f>_xlfn.IFNA(IF(MATCH(AK694,$AK$23:AK693,0)&gt;0,0,0),1)</f>
        <v>0</v>
      </c>
      <c r="I694" s="2">
        <f t="shared" si="294"/>
        <v>8</v>
      </c>
      <c r="J694" s="31">
        <f t="shared" si="303"/>
        <v>4</v>
      </c>
      <c r="K694" s="32">
        <f t="shared" si="297"/>
        <v>1</v>
      </c>
      <c r="L694" s="31">
        <f t="shared" si="304"/>
        <v>4</v>
      </c>
      <c r="M694" s="32">
        <f t="shared" si="298"/>
        <v>0</v>
      </c>
      <c r="N694" s="31">
        <f t="shared" si="305"/>
        <v>0</v>
      </c>
      <c r="O694" s="32">
        <f t="shared" si="299"/>
        <v>0</v>
      </c>
      <c r="P694" s="31">
        <f t="shared" si="306"/>
        <v>0</v>
      </c>
      <c r="Q694" s="32">
        <f t="shared" si="300"/>
        <v>0</v>
      </c>
      <c r="R694" s="31">
        <f t="shared" si="307"/>
        <v>0</v>
      </c>
      <c r="S694" s="32">
        <f t="shared" si="301"/>
        <v>0</v>
      </c>
      <c r="T694" s="31">
        <f t="shared" si="308"/>
        <v>0</v>
      </c>
      <c r="V694" s="1">
        <f t="shared" si="310"/>
        <v>4</v>
      </c>
      <c r="W694" s="1">
        <f t="shared" si="311"/>
        <v>4</v>
      </c>
      <c r="X694" s="1">
        <f t="shared" si="312"/>
        <v>0</v>
      </c>
      <c r="Y694" s="1">
        <f t="shared" si="313"/>
        <v>0</v>
      </c>
      <c r="Z694" s="1">
        <f t="shared" si="314"/>
        <v>0</v>
      </c>
      <c r="AA694" s="1">
        <f t="shared" si="315"/>
        <v>0</v>
      </c>
      <c r="AD694" s="1">
        <f t="shared" si="316"/>
        <v>4</v>
      </c>
      <c r="AE694" s="1">
        <f t="shared" si="317"/>
        <v>4</v>
      </c>
      <c r="AF694" s="1">
        <f t="shared" si="318"/>
        <v>0</v>
      </c>
      <c r="AG694" s="1">
        <f t="shared" si="319"/>
        <v>0</v>
      </c>
      <c r="AH694" s="1">
        <f t="shared" si="320"/>
        <v>0</v>
      </c>
      <c r="AI694" s="1">
        <f t="shared" si="321"/>
        <v>0</v>
      </c>
      <c r="AK694" s="1" t="str">
        <f t="shared" si="309"/>
        <v>440000</v>
      </c>
    </row>
    <row r="695" spans="4:37" x14ac:dyDescent="0.25">
      <c r="D695" s="27">
        <v>673</v>
      </c>
      <c r="E695" s="27">
        <f t="shared" si="295"/>
        <v>0</v>
      </c>
      <c r="F695" s="27">
        <f t="shared" si="296"/>
        <v>0</v>
      </c>
      <c r="G695" s="27">
        <f t="shared" si="302"/>
        <v>0</v>
      </c>
      <c r="H695" s="2">
        <f>_xlfn.IFNA(IF(MATCH(AK695,$AK$23:AK694,0)&gt;0,0,0),1)</f>
        <v>0</v>
      </c>
      <c r="I695" s="2">
        <f t="shared" si="294"/>
        <v>2</v>
      </c>
      <c r="J695" s="31">
        <f t="shared" si="303"/>
        <v>1</v>
      </c>
      <c r="K695" s="32">
        <f t="shared" si="297"/>
        <v>1</v>
      </c>
      <c r="L695" s="31">
        <f t="shared" si="304"/>
        <v>1</v>
      </c>
      <c r="M695" s="32">
        <f t="shared" si="298"/>
        <v>0</v>
      </c>
      <c r="N695" s="31">
        <f t="shared" si="305"/>
        <v>0</v>
      </c>
      <c r="O695" s="32">
        <f t="shared" si="299"/>
        <v>0</v>
      </c>
      <c r="P695" s="31">
        <f t="shared" si="306"/>
        <v>0</v>
      </c>
      <c r="Q695" s="32">
        <f t="shared" si="300"/>
        <v>0</v>
      </c>
      <c r="R695" s="31">
        <f t="shared" si="307"/>
        <v>0</v>
      </c>
      <c r="S695" s="32">
        <f t="shared" si="301"/>
        <v>0</v>
      </c>
      <c r="T695" s="31">
        <f t="shared" si="308"/>
        <v>0</v>
      </c>
      <c r="V695" s="1">
        <f t="shared" si="310"/>
        <v>1</v>
      </c>
      <c r="W695" s="1">
        <f t="shared" si="311"/>
        <v>1</v>
      </c>
      <c r="X695" s="1">
        <f t="shared" si="312"/>
        <v>0</v>
      </c>
      <c r="Y695" s="1">
        <f t="shared" si="313"/>
        <v>0</v>
      </c>
      <c r="Z695" s="1">
        <f t="shared" si="314"/>
        <v>0</v>
      </c>
      <c r="AA695" s="1">
        <f t="shared" si="315"/>
        <v>0</v>
      </c>
      <c r="AD695" s="1">
        <f t="shared" si="316"/>
        <v>1</v>
      </c>
      <c r="AE695" s="1">
        <f t="shared" si="317"/>
        <v>1</v>
      </c>
      <c r="AF695" s="1">
        <f t="shared" si="318"/>
        <v>0</v>
      </c>
      <c r="AG695" s="1">
        <f t="shared" si="319"/>
        <v>0</v>
      </c>
      <c r="AH695" s="1">
        <f t="shared" si="320"/>
        <v>0</v>
      </c>
      <c r="AI695" s="1">
        <f t="shared" si="321"/>
        <v>0</v>
      </c>
      <c r="AK695" s="1" t="str">
        <f t="shared" si="309"/>
        <v>110000</v>
      </c>
    </row>
    <row r="696" spans="4:37" x14ac:dyDescent="0.25">
      <c r="D696" s="27">
        <v>674</v>
      </c>
      <c r="E696" s="27">
        <f t="shared" si="295"/>
        <v>0</v>
      </c>
      <c r="F696" s="27">
        <f t="shared" si="296"/>
        <v>0</v>
      </c>
      <c r="G696" s="27">
        <f t="shared" si="302"/>
        <v>0</v>
      </c>
      <c r="H696" s="2">
        <f>_xlfn.IFNA(IF(MATCH(AK696,$AK$23:AK695,0)&gt;0,0,0),1)</f>
        <v>0</v>
      </c>
      <c r="I696" s="2">
        <f t="shared" si="294"/>
        <v>3</v>
      </c>
      <c r="J696" s="31">
        <f t="shared" si="303"/>
        <v>2</v>
      </c>
      <c r="K696" s="32">
        <f t="shared" si="297"/>
        <v>0</v>
      </c>
      <c r="L696" s="31">
        <f t="shared" si="304"/>
        <v>1</v>
      </c>
      <c r="M696" s="32">
        <f t="shared" si="298"/>
        <v>0</v>
      </c>
      <c r="N696" s="31">
        <f t="shared" si="305"/>
        <v>0</v>
      </c>
      <c r="O696" s="32">
        <f t="shared" si="299"/>
        <v>0</v>
      </c>
      <c r="P696" s="31">
        <f t="shared" si="306"/>
        <v>0</v>
      </c>
      <c r="Q696" s="32">
        <f t="shared" si="300"/>
        <v>0</v>
      </c>
      <c r="R696" s="31">
        <f t="shared" si="307"/>
        <v>0</v>
      </c>
      <c r="S696" s="32">
        <f t="shared" si="301"/>
        <v>0</v>
      </c>
      <c r="T696" s="31">
        <f t="shared" si="308"/>
        <v>0</v>
      </c>
      <c r="V696" s="1">
        <f t="shared" si="310"/>
        <v>2</v>
      </c>
      <c r="W696" s="1">
        <f t="shared" si="311"/>
        <v>1</v>
      </c>
      <c r="X696" s="1">
        <f t="shared" si="312"/>
        <v>0</v>
      </c>
      <c r="Y696" s="1">
        <f t="shared" si="313"/>
        <v>0</v>
      </c>
      <c r="Z696" s="1">
        <f t="shared" si="314"/>
        <v>0</v>
      </c>
      <c r="AA696" s="1">
        <f t="shared" si="315"/>
        <v>0</v>
      </c>
      <c r="AD696" s="1">
        <f t="shared" si="316"/>
        <v>2</v>
      </c>
      <c r="AE696" s="1">
        <f t="shared" si="317"/>
        <v>1</v>
      </c>
      <c r="AF696" s="1">
        <f t="shared" si="318"/>
        <v>0</v>
      </c>
      <c r="AG696" s="1">
        <f t="shared" si="319"/>
        <v>0</v>
      </c>
      <c r="AH696" s="1">
        <f t="shared" si="320"/>
        <v>0</v>
      </c>
      <c r="AI696" s="1">
        <f t="shared" si="321"/>
        <v>0</v>
      </c>
      <c r="AK696" s="1" t="str">
        <f t="shared" si="309"/>
        <v>210000</v>
      </c>
    </row>
    <row r="697" spans="4:37" x14ac:dyDescent="0.25">
      <c r="D697" s="27">
        <v>675</v>
      </c>
      <c r="E697" s="27">
        <f t="shared" si="295"/>
        <v>0</v>
      </c>
      <c r="F697" s="27">
        <f t="shared" si="296"/>
        <v>0</v>
      </c>
      <c r="G697" s="27">
        <f t="shared" si="302"/>
        <v>0</v>
      </c>
      <c r="H697" s="2">
        <f>_xlfn.IFNA(IF(MATCH(AK697,$AK$23:AK696,0)&gt;0,0,0),1)</f>
        <v>0</v>
      </c>
      <c r="I697" s="2">
        <f t="shared" si="294"/>
        <v>4</v>
      </c>
      <c r="J697" s="31">
        <f t="shared" si="303"/>
        <v>3</v>
      </c>
      <c r="K697" s="32">
        <f t="shared" si="297"/>
        <v>0</v>
      </c>
      <c r="L697" s="31">
        <f t="shared" si="304"/>
        <v>1</v>
      </c>
      <c r="M697" s="32">
        <f t="shared" si="298"/>
        <v>0</v>
      </c>
      <c r="N697" s="31">
        <f t="shared" si="305"/>
        <v>0</v>
      </c>
      <c r="O697" s="32">
        <f t="shared" si="299"/>
        <v>0</v>
      </c>
      <c r="P697" s="31">
        <f t="shared" si="306"/>
        <v>0</v>
      </c>
      <c r="Q697" s="32">
        <f t="shared" si="300"/>
        <v>0</v>
      </c>
      <c r="R697" s="31">
        <f t="shared" si="307"/>
        <v>0</v>
      </c>
      <c r="S697" s="32">
        <f t="shared" si="301"/>
        <v>0</v>
      </c>
      <c r="T697" s="31">
        <f t="shared" si="308"/>
        <v>0</v>
      </c>
      <c r="V697" s="1">
        <f t="shared" si="310"/>
        <v>3</v>
      </c>
      <c r="W697" s="1">
        <f t="shared" si="311"/>
        <v>1</v>
      </c>
      <c r="X697" s="1">
        <f t="shared" si="312"/>
        <v>0</v>
      </c>
      <c r="Y697" s="1">
        <f t="shared" si="313"/>
        <v>0</v>
      </c>
      <c r="Z697" s="1">
        <f t="shared" si="314"/>
        <v>0</v>
      </c>
      <c r="AA697" s="1">
        <f t="shared" si="315"/>
        <v>0</v>
      </c>
      <c r="AD697" s="1">
        <f t="shared" si="316"/>
        <v>3</v>
      </c>
      <c r="AE697" s="1">
        <f t="shared" si="317"/>
        <v>1</v>
      </c>
      <c r="AF697" s="1">
        <f t="shared" si="318"/>
        <v>0</v>
      </c>
      <c r="AG697" s="1">
        <f t="shared" si="319"/>
        <v>0</v>
      </c>
      <c r="AH697" s="1">
        <f t="shared" si="320"/>
        <v>0</v>
      </c>
      <c r="AI697" s="1">
        <f t="shared" si="321"/>
        <v>0</v>
      </c>
      <c r="AK697" s="1" t="str">
        <f t="shared" si="309"/>
        <v>310000</v>
      </c>
    </row>
    <row r="698" spans="4:37" x14ac:dyDescent="0.25">
      <c r="D698" s="27">
        <v>676</v>
      </c>
      <c r="E698" s="27">
        <f t="shared" si="295"/>
        <v>0</v>
      </c>
      <c r="F698" s="27">
        <f t="shared" si="296"/>
        <v>0</v>
      </c>
      <c r="G698" s="27">
        <f t="shared" si="302"/>
        <v>0</v>
      </c>
      <c r="H698" s="2">
        <f>_xlfn.IFNA(IF(MATCH(AK698,$AK$23:AK697,0)&gt;0,0,0),1)</f>
        <v>0</v>
      </c>
      <c r="I698" s="2">
        <f t="shared" si="294"/>
        <v>5</v>
      </c>
      <c r="J698" s="31">
        <f t="shared" si="303"/>
        <v>4</v>
      </c>
      <c r="K698" s="32">
        <f t="shared" si="297"/>
        <v>0</v>
      </c>
      <c r="L698" s="31">
        <f t="shared" si="304"/>
        <v>1</v>
      </c>
      <c r="M698" s="32">
        <f t="shared" si="298"/>
        <v>0</v>
      </c>
      <c r="N698" s="31">
        <f t="shared" si="305"/>
        <v>0</v>
      </c>
      <c r="O698" s="32">
        <f t="shared" si="299"/>
        <v>0</v>
      </c>
      <c r="P698" s="31">
        <f t="shared" si="306"/>
        <v>0</v>
      </c>
      <c r="Q698" s="32">
        <f t="shared" si="300"/>
        <v>0</v>
      </c>
      <c r="R698" s="31">
        <f t="shared" si="307"/>
        <v>0</v>
      </c>
      <c r="S698" s="32">
        <f t="shared" si="301"/>
        <v>0</v>
      </c>
      <c r="T698" s="31">
        <f t="shared" si="308"/>
        <v>0</v>
      </c>
      <c r="V698" s="1">
        <f t="shared" si="310"/>
        <v>4</v>
      </c>
      <c r="W698" s="1">
        <f t="shared" si="311"/>
        <v>1</v>
      </c>
      <c r="X698" s="1">
        <f t="shared" si="312"/>
        <v>0</v>
      </c>
      <c r="Y698" s="1">
        <f t="shared" si="313"/>
        <v>0</v>
      </c>
      <c r="Z698" s="1">
        <f t="shared" si="314"/>
        <v>0</v>
      </c>
      <c r="AA698" s="1">
        <f t="shared" si="315"/>
        <v>0</v>
      </c>
      <c r="AD698" s="1">
        <f t="shared" si="316"/>
        <v>4</v>
      </c>
      <c r="AE698" s="1">
        <f t="shared" si="317"/>
        <v>1</v>
      </c>
      <c r="AF698" s="1">
        <f t="shared" si="318"/>
        <v>0</v>
      </c>
      <c r="AG698" s="1">
        <f t="shared" si="319"/>
        <v>0</v>
      </c>
      <c r="AH698" s="1">
        <f t="shared" si="320"/>
        <v>0</v>
      </c>
      <c r="AI698" s="1">
        <f t="shared" si="321"/>
        <v>0</v>
      </c>
      <c r="AK698" s="1" t="str">
        <f t="shared" si="309"/>
        <v>410000</v>
      </c>
    </row>
    <row r="699" spans="4:37" x14ac:dyDescent="0.25">
      <c r="D699" s="27">
        <v>677</v>
      </c>
      <c r="E699" s="27">
        <f t="shared" si="295"/>
        <v>0</v>
      </c>
      <c r="F699" s="27">
        <f t="shared" si="296"/>
        <v>0</v>
      </c>
      <c r="G699" s="27">
        <f t="shared" si="302"/>
        <v>0</v>
      </c>
      <c r="H699" s="2">
        <f>_xlfn.IFNA(IF(MATCH(AK699,$AK$23:AK698,0)&gt;0,0,0),1)</f>
        <v>0</v>
      </c>
      <c r="I699" s="2">
        <f t="shared" si="294"/>
        <v>3</v>
      </c>
      <c r="J699" s="31">
        <f t="shared" si="303"/>
        <v>1</v>
      </c>
      <c r="K699" s="32">
        <f t="shared" si="297"/>
        <v>0</v>
      </c>
      <c r="L699" s="31">
        <f t="shared" si="304"/>
        <v>2</v>
      </c>
      <c r="M699" s="32">
        <f t="shared" si="298"/>
        <v>0</v>
      </c>
      <c r="N699" s="31">
        <f t="shared" si="305"/>
        <v>0</v>
      </c>
      <c r="O699" s="32">
        <f t="shared" si="299"/>
        <v>0</v>
      </c>
      <c r="P699" s="31">
        <f t="shared" si="306"/>
        <v>0</v>
      </c>
      <c r="Q699" s="32">
        <f t="shared" si="300"/>
        <v>0</v>
      </c>
      <c r="R699" s="31">
        <f t="shared" si="307"/>
        <v>0</v>
      </c>
      <c r="S699" s="32">
        <f t="shared" si="301"/>
        <v>0</v>
      </c>
      <c r="T699" s="31">
        <f t="shared" si="308"/>
        <v>0</v>
      </c>
      <c r="V699" s="1">
        <f t="shared" si="310"/>
        <v>1</v>
      </c>
      <c r="W699" s="1">
        <f t="shared" si="311"/>
        <v>2</v>
      </c>
      <c r="X699" s="1">
        <f t="shared" si="312"/>
        <v>0</v>
      </c>
      <c r="Y699" s="1">
        <f t="shared" si="313"/>
        <v>0</v>
      </c>
      <c r="Z699" s="1">
        <f t="shared" si="314"/>
        <v>0</v>
      </c>
      <c r="AA699" s="1">
        <f t="shared" si="315"/>
        <v>0</v>
      </c>
      <c r="AD699" s="1">
        <f t="shared" si="316"/>
        <v>2</v>
      </c>
      <c r="AE699" s="1">
        <f t="shared" si="317"/>
        <v>1</v>
      </c>
      <c r="AF699" s="1">
        <f t="shared" si="318"/>
        <v>0</v>
      </c>
      <c r="AG699" s="1">
        <f t="shared" si="319"/>
        <v>0</v>
      </c>
      <c r="AH699" s="1">
        <f t="shared" si="320"/>
        <v>0</v>
      </c>
      <c r="AI699" s="1">
        <f t="shared" si="321"/>
        <v>0</v>
      </c>
      <c r="AK699" s="1" t="str">
        <f t="shared" si="309"/>
        <v>210000</v>
      </c>
    </row>
    <row r="700" spans="4:37" x14ac:dyDescent="0.25">
      <c r="D700" s="27">
        <v>678</v>
      </c>
      <c r="E700" s="27">
        <f t="shared" si="295"/>
        <v>0</v>
      </c>
      <c r="F700" s="27">
        <f t="shared" si="296"/>
        <v>0</v>
      </c>
      <c r="G700" s="27">
        <f t="shared" si="302"/>
        <v>0</v>
      </c>
      <c r="H700" s="2">
        <f>_xlfn.IFNA(IF(MATCH(AK700,$AK$23:AK699,0)&gt;0,0,0),1)</f>
        <v>0</v>
      </c>
      <c r="I700" s="2">
        <f t="shared" si="294"/>
        <v>4</v>
      </c>
      <c r="J700" s="31">
        <f t="shared" si="303"/>
        <v>2</v>
      </c>
      <c r="K700" s="32">
        <f t="shared" si="297"/>
        <v>1</v>
      </c>
      <c r="L700" s="31">
        <f t="shared" si="304"/>
        <v>2</v>
      </c>
      <c r="M700" s="32">
        <f t="shared" si="298"/>
        <v>0</v>
      </c>
      <c r="N700" s="31">
        <f t="shared" si="305"/>
        <v>0</v>
      </c>
      <c r="O700" s="32">
        <f t="shared" si="299"/>
        <v>0</v>
      </c>
      <c r="P700" s="31">
        <f t="shared" si="306"/>
        <v>0</v>
      </c>
      <c r="Q700" s="32">
        <f t="shared" si="300"/>
        <v>0</v>
      </c>
      <c r="R700" s="31">
        <f t="shared" si="307"/>
        <v>0</v>
      </c>
      <c r="S700" s="32">
        <f t="shared" si="301"/>
        <v>0</v>
      </c>
      <c r="T700" s="31">
        <f t="shared" si="308"/>
        <v>0</v>
      </c>
      <c r="V700" s="1">
        <f t="shared" si="310"/>
        <v>2</v>
      </c>
      <c r="W700" s="1">
        <f t="shared" si="311"/>
        <v>2</v>
      </c>
      <c r="X700" s="1">
        <f t="shared" si="312"/>
        <v>0</v>
      </c>
      <c r="Y700" s="1">
        <f t="shared" si="313"/>
        <v>0</v>
      </c>
      <c r="Z700" s="1">
        <f t="shared" si="314"/>
        <v>0</v>
      </c>
      <c r="AA700" s="1">
        <f t="shared" si="315"/>
        <v>0</v>
      </c>
      <c r="AD700" s="1">
        <f t="shared" si="316"/>
        <v>2</v>
      </c>
      <c r="AE700" s="1">
        <f t="shared" si="317"/>
        <v>2</v>
      </c>
      <c r="AF700" s="1">
        <f t="shared" si="318"/>
        <v>0</v>
      </c>
      <c r="AG700" s="1">
        <f t="shared" si="319"/>
        <v>0</v>
      </c>
      <c r="AH700" s="1">
        <f t="shared" si="320"/>
        <v>0</v>
      </c>
      <c r="AI700" s="1">
        <f t="shared" si="321"/>
        <v>0</v>
      </c>
      <c r="AK700" s="1" t="str">
        <f t="shared" si="309"/>
        <v>220000</v>
      </c>
    </row>
    <row r="701" spans="4:37" x14ac:dyDescent="0.25">
      <c r="D701" s="27">
        <v>679</v>
      </c>
      <c r="E701" s="27">
        <f t="shared" si="295"/>
        <v>0</v>
      </c>
      <c r="F701" s="27">
        <f t="shared" si="296"/>
        <v>0</v>
      </c>
      <c r="G701" s="27">
        <f t="shared" si="302"/>
        <v>0</v>
      </c>
      <c r="H701" s="2">
        <f>_xlfn.IFNA(IF(MATCH(AK701,$AK$23:AK700,0)&gt;0,0,0),1)</f>
        <v>0</v>
      </c>
      <c r="I701" s="2">
        <f t="shared" si="294"/>
        <v>5</v>
      </c>
      <c r="J701" s="31">
        <f t="shared" si="303"/>
        <v>3</v>
      </c>
      <c r="K701" s="32">
        <f t="shared" si="297"/>
        <v>0</v>
      </c>
      <c r="L701" s="31">
        <f t="shared" si="304"/>
        <v>2</v>
      </c>
      <c r="M701" s="32">
        <f t="shared" si="298"/>
        <v>0</v>
      </c>
      <c r="N701" s="31">
        <f t="shared" si="305"/>
        <v>0</v>
      </c>
      <c r="O701" s="32">
        <f t="shared" si="299"/>
        <v>0</v>
      </c>
      <c r="P701" s="31">
        <f t="shared" si="306"/>
        <v>0</v>
      </c>
      <c r="Q701" s="32">
        <f t="shared" si="300"/>
        <v>0</v>
      </c>
      <c r="R701" s="31">
        <f t="shared" si="307"/>
        <v>0</v>
      </c>
      <c r="S701" s="32">
        <f t="shared" si="301"/>
        <v>0</v>
      </c>
      <c r="T701" s="31">
        <f t="shared" si="308"/>
        <v>0</v>
      </c>
      <c r="V701" s="1">
        <f t="shared" si="310"/>
        <v>3</v>
      </c>
      <c r="W701" s="1">
        <f t="shared" si="311"/>
        <v>2</v>
      </c>
      <c r="X701" s="1">
        <f t="shared" si="312"/>
        <v>0</v>
      </c>
      <c r="Y701" s="1">
        <f t="shared" si="313"/>
        <v>0</v>
      </c>
      <c r="Z701" s="1">
        <f t="shared" si="314"/>
        <v>0</v>
      </c>
      <c r="AA701" s="1">
        <f t="shared" si="315"/>
        <v>0</v>
      </c>
      <c r="AD701" s="1">
        <f t="shared" si="316"/>
        <v>3</v>
      </c>
      <c r="AE701" s="1">
        <f t="shared" si="317"/>
        <v>2</v>
      </c>
      <c r="AF701" s="1">
        <f t="shared" si="318"/>
        <v>0</v>
      </c>
      <c r="AG701" s="1">
        <f t="shared" si="319"/>
        <v>0</v>
      </c>
      <c r="AH701" s="1">
        <f t="shared" si="320"/>
        <v>0</v>
      </c>
      <c r="AI701" s="1">
        <f t="shared" si="321"/>
        <v>0</v>
      </c>
      <c r="AK701" s="1" t="str">
        <f t="shared" si="309"/>
        <v>320000</v>
      </c>
    </row>
    <row r="702" spans="4:37" x14ac:dyDescent="0.25">
      <c r="D702" s="27">
        <v>680</v>
      </c>
      <c r="E702" s="27">
        <f t="shared" si="295"/>
        <v>0</v>
      </c>
      <c r="F702" s="27">
        <f t="shared" si="296"/>
        <v>0</v>
      </c>
      <c r="G702" s="27">
        <f t="shared" si="302"/>
        <v>0</v>
      </c>
      <c r="H702" s="2">
        <f>_xlfn.IFNA(IF(MATCH(AK702,$AK$23:AK701,0)&gt;0,0,0),1)</f>
        <v>0</v>
      </c>
      <c r="I702" s="2">
        <f t="shared" si="294"/>
        <v>6</v>
      </c>
      <c r="J702" s="31">
        <f t="shared" si="303"/>
        <v>4</v>
      </c>
      <c r="K702" s="32">
        <f t="shared" si="297"/>
        <v>0</v>
      </c>
      <c r="L702" s="31">
        <f t="shared" si="304"/>
        <v>2</v>
      </c>
      <c r="M702" s="32">
        <f t="shared" si="298"/>
        <v>0</v>
      </c>
      <c r="N702" s="31">
        <f t="shared" si="305"/>
        <v>0</v>
      </c>
      <c r="O702" s="32">
        <f t="shared" si="299"/>
        <v>0</v>
      </c>
      <c r="P702" s="31">
        <f t="shared" si="306"/>
        <v>0</v>
      </c>
      <c r="Q702" s="32">
        <f t="shared" si="300"/>
        <v>0</v>
      </c>
      <c r="R702" s="31">
        <f t="shared" si="307"/>
        <v>0</v>
      </c>
      <c r="S702" s="32">
        <f t="shared" si="301"/>
        <v>0</v>
      </c>
      <c r="T702" s="31">
        <f t="shared" si="308"/>
        <v>0</v>
      </c>
      <c r="V702" s="1">
        <f t="shared" si="310"/>
        <v>4</v>
      </c>
      <c r="W702" s="1">
        <f t="shared" si="311"/>
        <v>2</v>
      </c>
      <c r="X702" s="1">
        <f t="shared" si="312"/>
        <v>0</v>
      </c>
      <c r="Y702" s="1">
        <f t="shared" si="313"/>
        <v>0</v>
      </c>
      <c r="Z702" s="1">
        <f t="shared" si="314"/>
        <v>0</v>
      </c>
      <c r="AA702" s="1">
        <f t="shared" si="315"/>
        <v>0</v>
      </c>
      <c r="AD702" s="1">
        <f t="shared" si="316"/>
        <v>4</v>
      </c>
      <c r="AE702" s="1">
        <f t="shared" si="317"/>
        <v>2</v>
      </c>
      <c r="AF702" s="1">
        <f t="shared" si="318"/>
        <v>0</v>
      </c>
      <c r="AG702" s="1">
        <f t="shared" si="319"/>
        <v>0</v>
      </c>
      <c r="AH702" s="1">
        <f t="shared" si="320"/>
        <v>0</v>
      </c>
      <c r="AI702" s="1">
        <f t="shared" si="321"/>
        <v>0</v>
      </c>
      <c r="AK702" s="1" t="str">
        <f t="shared" si="309"/>
        <v>420000</v>
      </c>
    </row>
    <row r="703" spans="4:37" x14ac:dyDescent="0.25">
      <c r="D703" s="27">
        <v>681</v>
      </c>
      <c r="E703" s="27">
        <f t="shared" si="295"/>
        <v>0</v>
      </c>
      <c r="F703" s="27">
        <f t="shared" si="296"/>
        <v>0</v>
      </c>
      <c r="G703" s="27">
        <f t="shared" si="302"/>
        <v>0</v>
      </c>
      <c r="H703" s="2">
        <f>_xlfn.IFNA(IF(MATCH(AK703,$AK$23:AK702,0)&gt;0,0,0),1)</f>
        <v>0</v>
      </c>
      <c r="I703" s="2">
        <f t="shared" si="294"/>
        <v>4</v>
      </c>
      <c r="J703" s="31">
        <f t="shared" si="303"/>
        <v>1</v>
      </c>
      <c r="K703" s="32">
        <f t="shared" si="297"/>
        <v>0</v>
      </c>
      <c r="L703" s="31">
        <f t="shared" si="304"/>
        <v>3</v>
      </c>
      <c r="M703" s="32">
        <f t="shared" si="298"/>
        <v>0</v>
      </c>
      <c r="N703" s="31">
        <f t="shared" si="305"/>
        <v>0</v>
      </c>
      <c r="O703" s="32">
        <f t="shared" si="299"/>
        <v>0</v>
      </c>
      <c r="P703" s="31">
        <f t="shared" si="306"/>
        <v>0</v>
      </c>
      <c r="Q703" s="32">
        <f t="shared" si="300"/>
        <v>0</v>
      </c>
      <c r="R703" s="31">
        <f t="shared" si="307"/>
        <v>0</v>
      </c>
      <c r="S703" s="32">
        <f t="shared" si="301"/>
        <v>0</v>
      </c>
      <c r="T703" s="31">
        <f t="shared" si="308"/>
        <v>0</v>
      </c>
      <c r="V703" s="1">
        <f t="shared" si="310"/>
        <v>1</v>
      </c>
      <c r="W703" s="1">
        <f t="shared" si="311"/>
        <v>3</v>
      </c>
      <c r="X703" s="1">
        <f t="shared" si="312"/>
        <v>0</v>
      </c>
      <c r="Y703" s="1">
        <f t="shared" si="313"/>
        <v>0</v>
      </c>
      <c r="Z703" s="1">
        <f t="shared" si="314"/>
        <v>0</v>
      </c>
      <c r="AA703" s="1">
        <f t="shared" si="315"/>
        <v>0</v>
      </c>
      <c r="AD703" s="1">
        <f t="shared" si="316"/>
        <v>3</v>
      </c>
      <c r="AE703" s="1">
        <f t="shared" si="317"/>
        <v>1</v>
      </c>
      <c r="AF703" s="1">
        <f t="shared" si="318"/>
        <v>0</v>
      </c>
      <c r="AG703" s="1">
        <f t="shared" si="319"/>
        <v>0</v>
      </c>
      <c r="AH703" s="1">
        <f t="shared" si="320"/>
        <v>0</v>
      </c>
      <c r="AI703" s="1">
        <f t="shared" si="321"/>
        <v>0</v>
      </c>
      <c r="AK703" s="1" t="str">
        <f t="shared" si="309"/>
        <v>310000</v>
      </c>
    </row>
    <row r="704" spans="4:37" x14ac:dyDescent="0.25">
      <c r="D704" s="27">
        <v>682</v>
      </c>
      <c r="E704" s="27">
        <f t="shared" si="295"/>
        <v>0</v>
      </c>
      <c r="F704" s="27">
        <f t="shared" si="296"/>
        <v>0</v>
      </c>
      <c r="G704" s="27">
        <f t="shared" si="302"/>
        <v>0</v>
      </c>
      <c r="H704" s="2">
        <f>_xlfn.IFNA(IF(MATCH(AK704,$AK$23:AK703,0)&gt;0,0,0),1)</f>
        <v>0</v>
      </c>
      <c r="I704" s="2">
        <f t="shared" si="294"/>
        <v>5</v>
      </c>
      <c r="J704" s="31">
        <f t="shared" si="303"/>
        <v>2</v>
      </c>
      <c r="K704" s="32">
        <f t="shared" si="297"/>
        <v>0</v>
      </c>
      <c r="L704" s="31">
        <f t="shared" si="304"/>
        <v>3</v>
      </c>
      <c r="M704" s="32">
        <f t="shared" si="298"/>
        <v>0</v>
      </c>
      <c r="N704" s="31">
        <f t="shared" si="305"/>
        <v>0</v>
      </c>
      <c r="O704" s="32">
        <f t="shared" si="299"/>
        <v>0</v>
      </c>
      <c r="P704" s="31">
        <f t="shared" si="306"/>
        <v>0</v>
      </c>
      <c r="Q704" s="32">
        <f t="shared" si="300"/>
        <v>0</v>
      </c>
      <c r="R704" s="31">
        <f t="shared" si="307"/>
        <v>0</v>
      </c>
      <c r="S704" s="32">
        <f t="shared" si="301"/>
        <v>0</v>
      </c>
      <c r="T704" s="31">
        <f t="shared" si="308"/>
        <v>0</v>
      </c>
      <c r="V704" s="1">
        <f t="shared" si="310"/>
        <v>2</v>
      </c>
      <c r="W704" s="1">
        <f t="shared" si="311"/>
        <v>3</v>
      </c>
      <c r="X704" s="1">
        <f t="shared" si="312"/>
        <v>0</v>
      </c>
      <c r="Y704" s="1">
        <f t="shared" si="313"/>
        <v>0</v>
      </c>
      <c r="Z704" s="1">
        <f t="shared" si="314"/>
        <v>0</v>
      </c>
      <c r="AA704" s="1">
        <f t="shared" si="315"/>
        <v>0</v>
      </c>
      <c r="AD704" s="1">
        <f t="shared" si="316"/>
        <v>3</v>
      </c>
      <c r="AE704" s="1">
        <f t="shared" si="317"/>
        <v>2</v>
      </c>
      <c r="AF704" s="1">
        <f t="shared" si="318"/>
        <v>0</v>
      </c>
      <c r="AG704" s="1">
        <f t="shared" si="319"/>
        <v>0</v>
      </c>
      <c r="AH704" s="1">
        <f t="shared" si="320"/>
        <v>0</v>
      </c>
      <c r="AI704" s="1">
        <f t="shared" si="321"/>
        <v>0</v>
      </c>
      <c r="AK704" s="1" t="str">
        <f t="shared" si="309"/>
        <v>320000</v>
      </c>
    </row>
    <row r="705" spans="4:37" x14ac:dyDescent="0.25">
      <c r="D705" s="27">
        <v>683</v>
      </c>
      <c r="E705" s="27">
        <f t="shared" si="295"/>
        <v>0</v>
      </c>
      <c r="F705" s="27">
        <f t="shared" si="296"/>
        <v>0</v>
      </c>
      <c r="G705" s="27">
        <f t="shared" si="302"/>
        <v>0</v>
      </c>
      <c r="H705" s="2">
        <f>_xlfn.IFNA(IF(MATCH(AK705,$AK$23:AK704,0)&gt;0,0,0),1)</f>
        <v>0</v>
      </c>
      <c r="I705" s="2">
        <f t="shared" si="294"/>
        <v>6</v>
      </c>
      <c r="J705" s="31">
        <f t="shared" si="303"/>
        <v>3</v>
      </c>
      <c r="K705" s="32">
        <f t="shared" si="297"/>
        <v>1</v>
      </c>
      <c r="L705" s="31">
        <f t="shared" si="304"/>
        <v>3</v>
      </c>
      <c r="M705" s="32">
        <f t="shared" si="298"/>
        <v>0</v>
      </c>
      <c r="N705" s="31">
        <f t="shared" si="305"/>
        <v>0</v>
      </c>
      <c r="O705" s="32">
        <f t="shared" si="299"/>
        <v>0</v>
      </c>
      <c r="P705" s="31">
        <f t="shared" si="306"/>
        <v>0</v>
      </c>
      <c r="Q705" s="32">
        <f t="shared" si="300"/>
        <v>0</v>
      </c>
      <c r="R705" s="31">
        <f t="shared" si="307"/>
        <v>0</v>
      </c>
      <c r="S705" s="32">
        <f t="shared" si="301"/>
        <v>0</v>
      </c>
      <c r="T705" s="31">
        <f t="shared" si="308"/>
        <v>0</v>
      </c>
      <c r="V705" s="1">
        <f t="shared" si="310"/>
        <v>3</v>
      </c>
      <c r="W705" s="1">
        <f t="shared" si="311"/>
        <v>3</v>
      </c>
      <c r="X705" s="1">
        <f t="shared" si="312"/>
        <v>0</v>
      </c>
      <c r="Y705" s="1">
        <f t="shared" si="313"/>
        <v>0</v>
      </c>
      <c r="Z705" s="1">
        <f t="shared" si="314"/>
        <v>0</v>
      </c>
      <c r="AA705" s="1">
        <f t="shared" si="315"/>
        <v>0</v>
      </c>
      <c r="AD705" s="1">
        <f t="shared" si="316"/>
        <v>3</v>
      </c>
      <c r="AE705" s="1">
        <f t="shared" si="317"/>
        <v>3</v>
      </c>
      <c r="AF705" s="1">
        <f t="shared" si="318"/>
        <v>0</v>
      </c>
      <c r="AG705" s="1">
        <f t="shared" si="319"/>
        <v>0</v>
      </c>
      <c r="AH705" s="1">
        <f t="shared" si="320"/>
        <v>0</v>
      </c>
      <c r="AI705" s="1">
        <f t="shared" si="321"/>
        <v>0</v>
      </c>
      <c r="AK705" s="1" t="str">
        <f t="shared" si="309"/>
        <v>330000</v>
      </c>
    </row>
    <row r="706" spans="4:37" x14ac:dyDescent="0.25">
      <c r="D706" s="27">
        <v>684</v>
      </c>
      <c r="E706" s="27">
        <f t="shared" si="295"/>
        <v>0</v>
      </c>
      <c r="F706" s="27">
        <f t="shared" si="296"/>
        <v>0</v>
      </c>
      <c r="G706" s="27">
        <f t="shared" si="302"/>
        <v>0</v>
      </c>
      <c r="H706" s="2">
        <f>_xlfn.IFNA(IF(MATCH(AK706,$AK$23:AK705,0)&gt;0,0,0),1)</f>
        <v>0</v>
      </c>
      <c r="I706" s="2">
        <f t="shared" si="294"/>
        <v>7</v>
      </c>
      <c r="J706" s="31">
        <f t="shared" si="303"/>
        <v>4</v>
      </c>
      <c r="K706" s="32">
        <f t="shared" si="297"/>
        <v>0</v>
      </c>
      <c r="L706" s="31">
        <f t="shared" si="304"/>
        <v>3</v>
      </c>
      <c r="M706" s="32">
        <f t="shared" si="298"/>
        <v>0</v>
      </c>
      <c r="N706" s="31">
        <f t="shared" si="305"/>
        <v>0</v>
      </c>
      <c r="O706" s="32">
        <f t="shared" si="299"/>
        <v>0</v>
      </c>
      <c r="P706" s="31">
        <f t="shared" si="306"/>
        <v>0</v>
      </c>
      <c r="Q706" s="32">
        <f t="shared" si="300"/>
        <v>0</v>
      </c>
      <c r="R706" s="31">
        <f t="shared" si="307"/>
        <v>0</v>
      </c>
      <c r="S706" s="32">
        <f t="shared" si="301"/>
        <v>0</v>
      </c>
      <c r="T706" s="31">
        <f t="shared" si="308"/>
        <v>0</v>
      </c>
      <c r="V706" s="1">
        <f t="shared" si="310"/>
        <v>4</v>
      </c>
      <c r="W706" s="1">
        <f t="shared" si="311"/>
        <v>3</v>
      </c>
      <c r="X706" s="1">
        <f t="shared" si="312"/>
        <v>0</v>
      </c>
      <c r="Y706" s="1">
        <f t="shared" si="313"/>
        <v>0</v>
      </c>
      <c r="Z706" s="1">
        <f t="shared" si="314"/>
        <v>0</v>
      </c>
      <c r="AA706" s="1">
        <f t="shared" si="315"/>
        <v>0</v>
      </c>
      <c r="AD706" s="1">
        <f t="shared" si="316"/>
        <v>4</v>
      </c>
      <c r="AE706" s="1">
        <f t="shared" si="317"/>
        <v>3</v>
      </c>
      <c r="AF706" s="1">
        <f t="shared" si="318"/>
        <v>0</v>
      </c>
      <c r="AG706" s="1">
        <f t="shared" si="319"/>
        <v>0</v>
      </c>
      <c r="AH706" s="1">
        <f t="shared" si="320"/>
        <v>0</v>
      </c>
      <c r="AI706" s="1">
        <f t="shared" si="321"/>
        <v>0</v>
      </c>
      <c r="AK706" s="1" t="str">
        <f t="shared" si="309"/>
        <v>430000</v>
      </c>
    </row>
    <row r="707" spans="4:37" x14ac:dyDescent="0.25">
      <c r="D707" s="27">
        <v>685</v>
      </c>
      <c r="E707" s="27">
        <f t="shared" si="295"/>
        <v>0</v>
      </c>
      <c r="F707" s="27">
        <f t="shared" si="296"/>
        <v>0</v>
      </c>
      <c r="G707" s="27">
        <f t="shared" si="302"/>
        <v>0</v>
      </c>
      <c r="H707" s="2">
        <f>_xlfn.IFNA(IF(MATCH(AK707,$AK$23:AK706,0)&gt;0,0,0),1)</f>
        <v>0</v>
      </c>
      <c r="I707" s="2">
        <f t="shared" si="294"/>
        <v>5</v>
      </c>
      <c r="J707" s="31">
        <f t="shared" si="303"/>
        <v>1</v>
      </c>
      <c r="K707" s="32">
        <f t="shared" si="297"/>
        <v>0</v>
      </c>
      <c r="L707" s="31">
        <f t="shared" si="304"/>
        <v>4</v>
      </c>
      <c r="M707" s="32">
        <f t="shared" si="298"/>
        <v>0</v>
      </c>
      <c r="N707" s="31">
        <f t="shared" si="305"/>
        <v>0</v>
      </c>
      <c r="O707" s="32">
        <f t="shared" si="299"/>
        <v>0</v>
      </c>
      <c r="P707" s="31">
        <f t="shared" si="306"/>
        <v>0</v>
      </c>
      <c r="Q707" s="32">
        <f t="shared" si="300"/>
        <v>0</v>
      </c>
      <c r="R707" s="31">
        <f t="shared" si="307"/>
        <v>0</v>
      </c>
      <c r="S707" s="32">
        <f t="shared" si="301"/>
        <v>0</v>
      </c>
      <c r="T707" s="31">
        <f t="shared" si="308"/>
        <v>0</v>
      </c>
      <c r="V707" s="1">
        <f t="shared" si="310"/>
        <v>1</v>
      </c>
      <c r="W707" s="1">
        <f t="shared" si="311"/>
        <v>4</v>
      </c>
      <c r="X707" s="1">
        <f t="shared" si="312"/>
        <v>0</v>
      </c>
      <c r="Y707" s="1">
        <f t="shared" si="313"/>
        <v>0</v>
      </c>
      <c r="Z707" s="1">
        <f t="shared" si="314"/>
        <v>0</v>
      </c>
      <c r="AA707" s="1">
        <f t="shared" si="315"/>
        <v>0</v>
      </c>
      <c r="AD707" s="1">
        <f t="shared" si="316"/>
        <v>4</v>
      </c>
      <c r="AE707" s="1">
        <f t="shared" si="317"/>
        <v>1</v>
      </c>
      <c r="AF707" s="1">
        <f t="shared" si="318"/>
        <v>0</v>
      </c>
      <c r="AG707" s="1">
        <f t="shared" si="319"/>
        <v>0</v>
      </c>
      <c r="AH707" s="1">
        <f t="shared" si="320"/>
        <v>0</v>
      </c>
      <c r="AI707" s="1">
        <f t="shared" si="321"/>
        <v>0</v>
      </c>
      <c r="AK707" s="1" t="str">
        <f t="shared" si="309"/>
        <v>410000</v>
      </c>
    </row>
    <row r="708" spans="4:37" x14ac:dyDescent="0.25">
      <c r="D708" s="27">
        <v>686</v>
      </c>
      <c r="E708" s="27">
        <f t="shared" si="295"/>
        <v>0</v>
      </c>
      <c r="F708" s="27">
        <f t="shared" si="296"/>
        <v>0</v>
      </c>
      <c r="G708" s="27">
        <f t="shared" si="302"/>
        <v>0</v>
      </c>
      <c r="H708" s="2">
        <f>_xlfn.IFNA(IF(MATCH(AK708,$AK$23:AK707,0)&gt;0,0,0),1)</f>
        <v>0</v>
      </c>
      <c r="I708" s="2">
        <f t="shared" si="294"/>
        <v>6</v>
      </c>
      <c r="J708" s="31">
        <f t="shared" si="303"/>
        <v>2</v>
      </c>
      <c r="K708" s="32">
        <f t="shared" si="297"/>
        <v>0</v>
      </c>
      <c r="L708" s="31">
        <f t="shared" si="304"/>
        <v>4</v>
      </c>
      <c r="M708" s="32">
        <f t="shared" si="298"/>
        <v>0</v>
      </c>
      <c r="N708" s="31">
        <f t="shared" si="305"/>
        <v>0</v>
      </c>
      <c r="O708" s="32">
        <f t="shared" si="299"/>
        <v>0</v>
      </c>
      <c r="P708" s="31">
        <f t="shared" si="306"/>
        <v>0</v>
      </c>
      <c r="Q708" s="32">
        <f t="shared" si="300"/>
        <v>0</v>
      </c>
      <c r="R708" s="31">
        <f t="shared" si="307"/>
        <v>0</v>
      </c>
      <c r="S708" s="32">
        <f t="shared" si="301"/>
        <v>0</v>
      </c>
      <c r="T708" s="31">
        <f t="shared" si="308"/>
        <v>0</v>
      </c>
      <c r="V708" s="1">
        <f t="shared" si="310"/>
        <v>2</v>
      </c>
      <c r="W708" s="1">
        <f t="shared" si="311"/>
        <v>4</v>
      </c>
      <c r="X708" s="1">
        <f t="shared" si="312"/>
        <v>0</v>
      </c>
      <c r="Y708" s="1">
        <f t="shared" si="313"/>
        <v>0</v>
      </c>
      <c r="Z708" s="1">
        <f t="shared" si="314"/>
        <v>0</v>
      </c>
      <c r="AA708" s="1">
        <f t="shared" si="315"/>
        <v>0</v>
      </c>
      <c r="AD708" s="1">
        <f t="shared" si="316"/>
        <v>4</v>
      </c>
      <c r="AE708" s="1">
        <f t="shared" si="317"/>
        <v>2</v>
      </c>
      <c r="AF708" s="1">
        <f t="shared" si="318"/>
        <v>0</v>
      </c>
      <c r="AG708" s="1">
        <f t="shared" si="319"/>
        <v>0</v>
      </c>
      <c r="AH708" s="1">
        <f t="shared" si="320"/>
        <v>0</v>
      </c>
      <c r="AI708" s="1">
        <f t="shared" si="321"/>
        <v>0</v>
      </c>
      <c r="AK708" s="1" t="str">
        <f t="shared" si="309"/>
        <v>420000</v>
      </c>
    </row>
    <row r="709" spans="4:37" x14ac:dyDescent="0.25">
      <c r="D709" s="27">
        <v>687</v>
      </c>
      <c r="E709" s="27">
        <f t="shared" si="295"/>
        <v>0</v>
      </c>
      <c r="F709" s="27">
        <f t="shared" si="296"/>
        <v>0</v>
      </c>
      <c r="G709" s="27">
        <f t="shared" si="302"/>
        <v>0</v>
      </c>
      <c r="H709" s="2">
        <f>_xlfn.IFNA(IF(MATCH(AK709,$AK$23:AK708,0)&gt;0,0,0),1)</f>
        <v>0</v>
      </c>
      <c r="I709" s="2">
        <f t="shared" si="294"/>
        <v>7</v>
      </c>
      <c r="J709" s="31">
        <f t="shared" si="303"/>
        <v>3</v>
      </c>
      <c r="K709" s="32">
        <f t="shared" si="297"/>
        <v>0</v>
      </c>
      <c r="L709" s="31">
        <f t="shared" si="304"/>
        <v>4</v>
      </c>
      <c r="M709" s="32">
        <f t="shared" si="298"/>
        <v>0</v>
      </c>
      <c r="N709" s="31">
        <f t="shared" si="305"/>
        <v>0</v>
      </c>
      <c r="O709" s="32">
        <f t="shared" si="299"/>
        <v>0</v>
      </c>
      <c r="P709" s="31">
        <f t="shared" si="306"/>
        <v>0</v>
      </c>
      <c r="Q709" s="32">
        <f t="shared" si="300"/>
        <v>0</v>
      </c>
      <c r="R709" s="31">
        <f t="shared" si="307"/>
        <v>0</v>
      </c>
      <c r="S709" s="32">
        <f t="shared" si="301"/>
        <v>0</v>
      </c>
      <c r="T709" s="31">
        <f t="shared" si="308"/>
        <v>0</v>
      </c>
      <c r="V709" s="1">
        <f t="shared" si="310"/>
        <v>3</v>
      </c>
      <c r="W709" s="1">
        <f t="shared" si="311"/>
        <v>4</v>
      </c>
      <c r="X709" s="1">
        <f t="shared" si="312"/>
        <v>0</v>
      </c>
      <c r="Y709" s="1">
        <f t="shared" si="313"/>
        <v>0</v>
      </c>
      <c r="Z709" s="1">
        <f t="shared" si="314"/>
        <v>0</v>
      </c>
      <c r="AA709" s="1">
        <f t="shared" si="315"/>
        <v>0</v>
      </c>
      <c r="AD709" s="1">
        <f t="shared" si="316"/>
        <v>4</v>
      </c>
      <c r="AE709" s="1">
        <f t="shared" si="317"/>
        <v>3</v>
      </c>
      <c r="AF709" s="1">
        <f t="shared" si="318"/>
        <v>0</v>
      </c>
      <c r="AG709" s="1">
        <f t="shared" si="319"/>
        <v>0</v>
      </c>
      <c r="AH709" s="1">
        <f t="shared" si="320"/>
        <v>0</v>
      </c>
      <c r="AI709" s="1">
        <f t="shared" si="321"/>
        <v>0</v>
      </c>
      <c r="AK709" s="1" t="str">
        <f t="shared" si="309"/>
        <v>430000</v>
      </c>
    </row>
    <row r="710" spans="4:37" x14ac:dyDescent="0.25">
      <c r="D710" s="27">
        <v>688</v>
      </c>
      <c r="E710" s="27">
        <f t="shared" si="295"/>
        <v>0</v>
      </c>
      <c r="F710" s="27">
        <f t="shared" si="296"/>
        <v>0</v>
      </c>
      <c r="G710" s="27">
        <f t="shared" si="302"/>
        <v>0</v>
      </c>
      <c r="H710" s="2">
        <f>_xlfn.IFNA(IF(MATCH(AK710,$AK$23:AK709,0)&gt;0,0,0),1)</f>
        <v>0</v>
      </c>
      <c r="I710" s="2">
        <f t="shared" si="294"/>
        <v>8</v>
      </c>
      <c r="J710" s="31">
        <f t="shared" si="303"/>
        <v>4</v>
      </c>
      <c r="K710" s="32">
        <f t="shared" si="297"/>
        <v>1</v>
      </c>
      <c r="L710" s="31">
        <f t="shared" si="304"/>
        <v>4</v>
      </c>
      <c r="M710" s="32">
        <f t="shared" si="298"/>
        <v>0</v>
      </c>
      <c r="N710" s="31">
        <f t="shared" si="305"/>
        <v>0</v>
      </c>
      <c r="O710" s="32">
        <f t="shared" si="299"/>
        <v>0</v>
      </c>
      <c r="P710" s="31">
        <f t="shared" si="306"/>
        <v>0</v>
      </c>
      <c r="Q710" s="32">
        <f t="shared" si="300"/>
        <v>0</v>
      </c>
      <c r="R710" s="31">
        <f t="shared" si="307"/>
        <v>0</v>
      </c>
      <c r="S710" s="32">
        <f t="shared" si="301"/>
        <v>0</v>
      </c>
      <c r="T710" s="31">
        <f t="shared" si="308"/>
        <v>0</v>
      </c>
      <c r="V710" s="1">
        <f t="shared" si="310"/>
        <v>4</v>
      </c>
      <c r="W710" s="1">
        <f t="shared" si="311"/>
        <v>4</v>
      </c>
      <c r="X710" s="1">
        <f t="shared" si="312"/>
        <v>0</v>
      </c>
      <c r="Y710" s="1">
        <f t="shared" si="313"/>
        <v>0</v>
      </c>
      <c r="Z710" s="1">
        <f t="shared" si="314"/>
        <v>0</v>
      </c>
      <c r="AA710" s="1">
        <f t="shared" si="315"/>
        <v>0</v>
      </c>
      <c r="AD710" s="1">
        <f t="shared" si="316"/>
        <v>4</v>
      </c>
      <c r="AE710" s="1">
        <f t="shared" si="317"/>
        <v>4</v>
      </c>
      <c r="AF710" s="1">
        <f t="shared" si="318"/>
        <v>0</v>
      </c>
      <c r="AG710" s="1">
        <f t="shared" si="319"/>
        <v>0</v>
      </c>
      <c r="AH710" s="1">
        <f t="shared" si="320"/>
        <v>0</v>
      </c>
      <c r="AI710" s="1">
        <f t="shared" si="321"/>
        <v>0</v>
      </c>
      <c r="AK710" s="1" t="str">
        <f t="shared" si="309"/>
        <v>440000</v>
      </c>
    </row>
    <row r="711" spans="4:37" x14ac:dyDescent="0.25">
      <c r="D711" s="27">
        <v>689</v>
      </c>
      <c r="E711" s="27">
        <f t="shared" si="295"/>
        <v>0</v>
      </c>
      <c r="F711" s="27">
        <f t="shared" si="296"/>
        <v>0</v>
      </c>
      <c r="G711" s="27">
        <f t="shared" si="302"/>
        <v>0</v>
      </c>
      <c r="H711" s="2">
        <f>_xlfn.IFNA(IF(MATCH(AK711,$AK$23:AK710,0)&gt;0,0,0),1)</f>
        <v>0</v>
      </c>
      <c r="I711" s="2">
        <f t="shared" si="294"/>
        <v>2</v>
      </c>
      <c r="J711" s="31">
        <f t="shared" si="303"/>
        <v>1</v>
      </c>
      <c r="K711" s="32">
        <f t="shared" si="297"/>
        <v>1</v>
      </c>
      <c r="L711" s="31">
        <f t="shared" si="304"/>
        <v>1</v>
      </c>
      <c r="M711" s="32">
        <f t="shared" si="298"/>
        <v>0</v>
      </c>
      <c r="N711" s="31">
        <f t="shared" si="305"/>
        <v>0</v>
      </c>
      <c r="O711" s="32">
        <f t="shared" si="299"/>
        <v>0</v>
      </c>
      <c r="P711" s="31">
        <f t="shared" si="306"/>
        <v>0</v>
      </c>
      <c r="Q711" s="32">
        <f t="shared" si="300"/>
        <v>0</v>
      </c>
      <c r="R711" s="31">
        <f t="shared" si="307"/>
        <v>0</v>
      </c>
      <c r="S711" s="32">
        <f t="shared" si="301"/>
        <v>0</v>
      </c>
      <c r="T711" s="31">
        <f t="shared" si="308"/>
        <v>0</v>
      </c>
      <c r="V711" s="1">
        <f t="shared" si="310"/>
        <v>1</v>
      </c>
      <c r="W711" s="1">
        <f t="shared" si="311"/>
        <v>1</v>
      </c>
      <c r="X711" s="1">
        <f t="shared" si="312"/>
        <v>0</v>
      </c>
      <c r="Y711" s="1">
        <f t="shared" si="313"/>
        <v>0</v>
      </c>
      <c r="Z711" s="1">
        <f t="shared" si="314"/>
        <v>0</v>
      </c>
      <c r="AA711" s="1">
        <f t="shared" si="315"/>
        <v>0</v>
      </c>
      <c r="AD711" s="1">
        <f t="shared" si="316"/>
        <v>1</v>
      </c>
      <c r="AE711" s="1">
        <f t="shared" si="317"/>
        <v>1</v>
      </c>
      <c r="AF711" s="1">
        <f t="shared" si="318"/>
        <v>0</v>
      </c>
      <c r="AG711" s="1">
        <f t="shared" si="319"/>
        <v>0</v>
      </c>
      <c r="AH711" s="1">
        <f t="shared" si="320"/>
        <v>0</v>
      </c>
      <c r="AI711" s="1">
        <f t="shared" si="321"/>
        <v>0</v>
      </c>
      <c r="AK711" s="1" t="str">
        <f t="shared" si="309"/>
        <v>110000</v>
      </c>
    </row>
    <row r="712" spans="4:37" x14ac:dyDescent="0.25">
      <c r="D712" s="27">
        <v>690</v>
      </c>
      <c r="E712" s="27">
        <f t="shared" si="295"/>
        <v>0</v>
      </c>
      <c r="F712" s="27">
        <f t="shared" si="296"/>
        <v>0</v>
      </c>
      <c r="G712" s="27">
        <f t="shared" si="302"/>
        <v>0</v>
      </c>
      <c r="H712" s="2">
        <f>_xlfn.IFNA(IF(MATCH(AK712,$AK$23:AK711,0)&gt;0,0,0),1)</f>
        <v>0</v>
      </c>
      <c r="I712" s="2">
        <f t="shared" si="294"/>
        <v>3</v>
      </c>
      <c r="J712" s="31">
        <f t="shared" si="303"/>
        <v>2</v>
      </c>
      <c r="K712" s="32">
        <f t="shared" si="297"/>
        <v>0</v>
      </c>
      <c r="L712" s="31">
        <f t="shared" si="304"/>
        <v>1</v>
      </c>
      <c r="M712" s="32">
        <f t="shared" si="298"/>
        <v>0</v>
      </c>
      <c r="N712" s="31">
        <f t="shared" si="305"/>
        <v>0</v>
      </c>
      <c r="O712" s="32">
        <f t="shared" si="299"/>
        <v>0</v>
      </c>
      <c r="P712" s="31">
        <f t="shared" si="306"/>
        <v>0</v>
      </c>
      <c r="Q712" s="32">
        <f t="shared" si="300"/>
        <v>0</v>
      </c>
      <c r="R712" s="31">
        <f t="shared" si="307"/>
        <v>0</v>
      </c>
      <c r="S712" s="32">
        <f t="shared" si="301"/>
        <v>0</v>
      </c>
      <c r="T712" s="31">
        <f t="shared" si="308"/>
        <v>0</v>
      </c>
      <c r="V712" s="1">
        <f t="shared" si="310"/>
        <v>2</v>
      </c>
      <c r="W712" s="1">
        <f t="shared" si="311"/>
        <v>1</v>
      </c>
      <c r="X712" s="1">
        <f t="shared" si="312"/>
        <v>0</v>
      </c>
      <c r="Y712" s="1">
        <f t="shared" si="313"/>
        <v>0</v>
      </c>
      <c r="Z712" s="1">
        <f t="shared" si="314"/>
        <v>0</v>
      </c>
      <c r="AA712" s="1">
        <f t="shared" si="315"/>
        <v>0</v>
      </c>
      <c r="AD712" s="1">
        <f t="shared" si="316"/>
        <v>2</v>
      </c>
      <c r="AE712" s="1">
        <f t="shared" si="317"/>
        <v>1</v>
      </c>
      <c r="AF712" s="1">
        <f t="shared" si="318"/>
        <v>0</v>
      </c>
      <c r="AG712" s="1">
        <f t="shared" si="319"/>
        <v>0</v>
      </c>
      <c r="AH712" s="1">
        <f t="shared" si="320"/>
        <v>0</v>
      </c>
      <c r="AI712" s="1">
        <f t="shared" si="321"/>
        <v>0</v>
      </c>
      <c r="AK712" s="1" t="str">
        <f t="shared" si="309"/>
        <v>210000</v>
      </c>
    </row>
    <row r="713" spans="4:37" x14ac:dyDescent="0.25">
      <c r="D713" s="27">
        <v>691</v>
      </c>
      <c r="E713" s="27">
        <f t="shared" si="295"/>
        <v>0</v>
      </c>
      <c r="F713" s="27">
        <f t="shared" si="296"/>
        <v>0</v>
      </c>
      <c r="G713" s="27">
        <f t="shared" si="302"/>
        <v>0</v>
      </c>
      <c r="H713" s="2">
        <f>_xlfn.IFNA(IF(MATCH(AK713,$AK$23:AK712,0)&gt;0,0,0),1)</f>
        <v>0</v>
      </c>
      <c r="I713" s="2">
        <f t="shared" si="294"/>
        <v>4</v>
      </c>
      <c r="J713" s="31">
        <f t="shared" si="303"/>
        <v>3</v>
      </c>
      <c r="K713" s="32">
        <f t="shared" si="297"/>
        <v>0</v>
      </c>
      <c r="L713" s="31">
        <f t="shared" si="304"/>
        <v>1</v>
      </c>
      <c r="M713" s="32">
        <f t="shared" si="298"/>
        <v>0</v>
      </c>
      <c r="N713" s="31">
        <f t="shared" si="305"/>
        <v>0</v>
      </c>
      <c r="O713" s="32">
        <f t="shared" si="299"/>
        <v>0</v>
      </c>
      <c r="P713" s="31">
        <f t="shared" si="306"/>
        <v>0</v>
      </c>
      <c r="Q713" s="32">
        <f t="shared" si="300"/>
        <v>0</v>
      </c>
      <c r="R713" s="31">
        <f t="shared" si="307"/>
        <v>0</v>
      </c>
      <c r="S713" s="32">
        <f t="shared" si="301"/>
        <v>0</v>
      </c>
      <c r="T713" s="31">
        <f t="shared" si="308"/>
        <v>0</v>
      </c>
      <c r="V713" s="1">
        <f t="shared" si="310"/>
        <v>3</v>
      </c>
      <c r="W713" s="1">
        <f t="shared" si="311"/>
        <v>1</v>
      </c>
      <c r="X713" s="1">
        <f t="shared" si="312"/>
        <v>0</v>
      </c>
      <c r="Y713" s="1">
        <f t="shared" si="313"/>
        <v>0</v>
      </c>
      <c r="Z713" s="1">
        <f t="shared" si="314"/>
        <v>0</v>
      </c>
      <c r="AA713" s="1">
        <f t="shared" si="315"/>
        <v>0</v>
      </c>
      <c r="AD713" s="1">
        <f t="shared" si="316"/>
        <v>3</v>
      </c>
      <c r="AE713" s="1">
        <f t="shared" si="317"/>
        <v>1</v>
      </c>
      <c r="AF713" s="1">
        <f t="shared" si="318"/>
        <v>0</v>
      </c>
      <c r="AG713" s="1">
        <f t="shared" si="319"/>
        <v>0</v>
      </c>
      <c r="AH713" s="1">
        <f t="shared" si="320"/>
        <v>0</v>
      </c>
      <c r="AI713" s="1">
        <f t="shared" si="321"/>
        <v>0</v>
      </c>
      <c r="AK713" s="1" t="str">
        <f t="shared" si="309"/>
        <v>310000</v>
      </c>
    </row>
    <row r="714" spans="4:37" x14ac:dyDescent="0.25">
      <c r="D714" s="27">
        <v>692</v>
      </c>
      <c r="E714" s="27">
        <f t="shared" si="295"/>
        <v>0</v>
      </c>
      <c r="F714" s="27">
        <f t="shared" si="296"/>
        <v>0</v>
      </c>
      <c r="G714" s="27">
        <f t="shared" si="302"/>
        <v>0</v>
      </c>
      <c r="H714" s="2">
        <f>_xlfn.IFNA(IF(MATCH(AK714,$AK$23:AK713,0)&gt;0,0,0),1)</f>
        <v>0</v>
      </c>
      <c r="I714" s="2">
        <f t="shared" si="294"/>
        <v>5</v>
      </c>
      <c r="J714" s="31">
        <f t="shared" si="303"/>
        <v>4</v>
      </c>
      <c r="K714" s="32">
        <f t="shared" si="297"/>
        <v>0</v>
      </c>
      <c r="L714" s="31">
        <f t="shared" si="304"/>
        <v>1</v>
      </c>
      <c r="M714" s="32">
        <f t="shared" si="298"/>
        <v>0</v>
      </c>
      <c r="N714" s="31">
        <f t="shared" si="305"/>
        <v>0</v>
      </c>
      <c r="O714" s="32">
        <f t="shared" si="299"/>
        <v>0</v>
      </c>
      <c r="P714" s="31">
        <f t="shared" si="306"/>
        <v>0</v>
      </c>
      <c r="Q714" s="32">
        <f t="shared" si="300"/>
        <v>0</v>
      </c>
      <c r="R714" s="31">
        <f t="shared" si="307"/>
        <v>0</v>
      </c>
      <c r="S714" s="32">
        <f t="shared" si="301"/>
        <v>0</v>
      </c>
      <c r="T714" s="31">
        <f t="shared" si="308"/>
        <v>0</v>
      </c>
      <c r="V714" s="1">
        <f t="shared" si="310"/>
        <v>4</v>
      </c>
      <c r="W714" s="1">
        <f t="shared" si="311"/>
        <v>1</v>
      </c>
      <c r="X714" s="1">
        <f t="shared" si="312"/>
        <v>0</v>
      </c>
      <c r="Y714" s="1">
        <f t="shared" si="313"/>
        <v>0</v>
      </c>
      <c r="Z714" s="1">
        <f t="shared" si="314"/>
        <v>0</v>
      </c>
      <c r="AA714" s="1">
        <f t="shared" si="315"/>
        <v>0</v>
      </c>
      <c r="AD714" s="1">
        <f t="shared" si="316"/>
        <v>4</v>
      </c>
      <c r="AE714" s="1">
        <f t="shared" si="317"/>
        <v>1</v>
      </c>
      <c r="AF714" s="1">
        <f t="shared" si="318"/>
        <v>0</v>
      </c>
      <c r="AG714" s="1">
        <f t="shared" si="319"/>
        <v>0</v>
      </c>
      <c r="AH714" s="1">
        <f t="shared" si="320"/>
        <v>0</v>
      </c>
      <c r="AI714" s="1">
        <f t="shared" si="321"/>
        <v>0</v>
      </c>
      <c r="AK714" s="1" t="str">
        <f t="shared" si="309"/>
        <v>410000</v>
      </c>
    </row>
    <row r="715" spans="4:37" x14ac:dyDescent="0.25">
      <c r="D715" s="27">
        <v>693</v>
      </c>
      <c r="E715" s="27">
        <f t="shared" si="295"/>
        <v>0</v>
      </c>
      <c r="F715" s="27">
        <f t="shared" si="296"/>
        <v>0</v>
      </c>
      <c r="G715" s="27">
        <f t="shared" si="302"/>
        <v>0</v>
      </c>
      <c r="H715" s="2">
        <f>_xlfn.IFNA(IF(MATCH(AK715,$AK$23:AK714,0)&gt;0,0,0),1)</f>
        <v>0</v>
      </c>
      <c r="I715" s="2">
        <f t="shared" si="294"/>
        <v>3</v>
      </c>
      <c r="J715" s="31">
        <f t="shared" si="303"/>
        <v>1</v>
      </c>
      <c r="K715" s="32">
        <f t="shared" si="297"/>
        <v>0</v>
      </c>
      <c r="L715" s="31">
        <f t="shared" si="304"/>
        <v>2</v>
      </c>
      <c r="M715" s="32">
        <f t="shared" si="298"/>
        <v>0</v>
      </c>
      <c r="N715" s="31">
        <f t="shared" si="305"/>
        <v>0</v>
      </c>
      <c r="O715" s="32">
        <f t="shared" si="299"/>
        <v>0</v>
      </c>
      <c r="P715" s="31">
        <f t="shared" si="306"/>
        <v>0</v>
      </c>
      <c r="Q715" s="32">
        <f t="shared" si="300"/>
        <v>0</v>
      </c>
      <c r="R715" s="31">
        <f t="shared" si="307"/>
        <v>0</v>
      </c>
      <c r="S715" s="32">
        <f t="shared" si="301"/>
        <v>0</v>
      </c>
      <c r="T715" s="31">
        <f t="shared" si="308"/>
        <v>0</v>
      </c>
      <c r="V715" s="1">
        <f t="shared" si="310"/>
        <v>1</v>
      </c>
      <c r="W715" s="1">
        <f t="shared" si="311"/>
        <v>2</v>
      </c>
      <c r="X715" s="1">
        <f t="shared" si="312"/>
        <v>0</v>
      </c>
      <c r="Y715" s="1">
        <f t="shared" si="313"/>
        <v>0</v>
      </c>
      <c r="Z715" s="1">
        <f t="shared" si="314"/>
        <v>0</v>
      </c>
      <c r="AA715" s="1">
        <f t="shared" si="315"/>
        <v>0</v>
      </c>
      <c r="AD715" s="1">
        <f t="shared" si="316"/>
        <v>2</v>
      </c>
      <c r="AE715" s="1">
        <f t="shared" si="317"/>
        <v>1</v>
      </c>
      <c r="AF715" s="1">
        <f t="shared" si="318"/>
        <v>0</v>
      </c>
      <c r="AG715" s="1">
        <f t="shared" si="319"/>
        <v>0</v>
      </c>
      <c r="AH715" s="1">
        <f t="shared" si="320"/>
        <v>0</v>
      </c>
      <c r="AI715" s="1">
        <f t="shared" si="321"/>
        <v>0</v>
      </c>
      <c r="AK715" s="1" t="str">
        <f t="shared" si="309"/>
        <v>210000</v>
      </c>
    </row>
    <row r="716" spans="4:37" x14ac:dyDescent="0.25">
      <c r="D716" s="27">
        <v>694</v>
      </c>
      <c r="E716" s="27">
        <f t="shared" si="295"/>
        <v>0</v>
      </c>
      <c r="F716" s="27">
        <f t="shared" si="296"/>
        <v>0</v>
      </c>
      <c r="G716" s="27">
        <f t="shared" si="302"/>
        <v>0</v>
      </c>
      <c r="H716" s="2">
        <f>_xlfn.IFNA(IF(MATCH(AK716,$AK$23:AK715,0)&gt;0,0,0),1)</f>
        <v>0</v>
      </c>
      <c r="I716" s="2">
        <f t="shared" si="294"/>
        <v>4</v>
      </c>
      <c r="J716" s="31">
        <f t="shared" si="303"/>
        <v>2</v>
      </c>
      <c r="K716" s="32">
        <f t="shared" si="297"/>
        <v>1</v>
      </c>
      <c r="L716" s="31">
        <f t="shared" si="304"/>
        <v>2</v>
      </c>
      <c r="M716" s="32">
        <f t="shared" si="298"/>
        <v>0</v>
      </c>
      <c r="N716" s="31">
        <f t="shared" si="305"/>
        <v>0</v>
      </c>
      <c r="O716" s="32">
        <f t="shared" si="299"/>
        <v>0</v>
      </c>
      <c r="P716" s="31">
        <f t="shared" si="306"/>
        <v>0</v>
      </c>
      <c r="Q716" s="32">
        <f t="shared" si="300"/>
        <v>0</v>
      </c>
      <c r="R716" s="31">
        <f t="shared" si="307"/>
        <v>0</v>
      </c>
      <c r="S716" s="32">
        <f t="shared" si="301"/>
        <v>0</v>
      </c>
      <c r="T716" s="31">
        <f t="shared" si="308"/>
        <v>0</v>
      </c>
      <c r="V716" s="1">
        <f t="shared" si="310"/>
        <v>2</v>
      </c>
      <c r="W716" s="1">
        <f t="shared" si="311"/>
        <v>2</v>
      </c>
      <c r="X716" s="1">
        <f t="shared" si="312"/>
        <v>0</v>
      </c>
      <c r="Y716" s="1">
        <f t="shared" si="313"/>
        <v>0</v>
      </c>
      <c r="Z716" s="1">
        <f t="shared" si="314"/>
        <v>0</v>
      </c>
      <c r="AA716" s="1">
        <f t="shared" si="315"/>
        <v>0</v>
      </c>
      <c r="AD716" s="1">
        <f t="shared" si="316"/>
        <v>2</v>
      </c>
      <c r="AE716" s="1">
        <f t="shared" si="317"/>
        <v>2</v>
      </c>
      <c r="AF716" s="1">
        <f t="shared" si="318"/>
        <v>0</v>
      </c>
      <c r="AG716" s="1">
        <f t="shared" si="319"/>
        <v>0</v>
      </c>
      <c r="AH716" s="1">
        <f t="shared" si="320"/>
        <v>0</v>
      </c>
      <c r="AI716" s="1">
        <f t="shared" si="321"/>
        <v>0</v>
      </c>
      <c r="AK716" s="1" t="str">
        <f t="shared" si="309"/>
        <v>220000</v>
      </c>
    </row>
    <row r="717" spans="4:37" x14ac:dyDescent="0.25">
      <c r="D717" s="27">
        <v>695</v>
      </c>
      <c r="E717" s="27">
        <f t="shared" si="295"/>
        <v>0</v>
      </c>
      <c r="F717" s="27">
        <f t="shared" si="296"/>
        <v>0</v>
      </c>
      <c r="G717" s="27">
        <f t="shared" si="302"/>
        <v>0</v>
      </c>
      <c r="H717" s="2">
        <f>_xlfn.IFNA(IF(MATCH(AK717,$AK$23:AK716,0)&gt;0,0,0),1)</f>
        <v>0</v>
      </c>
      <c r="I717" s="2">
        <f t="shared" si="294"/>
        <v>5</v>
      </c>
      <c r="J717" s="31">
        <f t="shared" si="303"/>
        <v>3</v>
      </c>
      <c r="K717" s="32">
        <f t="shared" si="297"/>
        <v>0</v>
      </c>
      <c r="L717" s="31">
        <f t="shared" si="304"/>
        <v>2</v>
      </c>
      <c r="M717" s="32">
        <f t="shared" si="298"/>
        <v>0</v>
      </c>
      <c r="N717" s="31">
        <f t="shared" si="305"/>
        <v>0</v>
      </c>
      <c r="O717" s="32">
        <f t="shared" si="299"/>
        <v>0</v>
      </c>
      <c r="P717" s="31">
        <f t="shared" si="306"/>
        <v>0</v>
      </c>
      <c r="Q717" s="32">
        <f t="shared" si="300"/>
        <v>0</v>
      </c>
      <c r="R717" s="31">
        <f t="shared" si="307"/>
        <v>0</v>
      </c>
      <c r="S717" s="32">
        <f t="shared" si="301"/>
        <v>0</v>
      </c>
      <c r="T717" s="31">
        <f t="shared" si="308"/>
        <v>0</v>
      </c>
      <c r="V717" s="1">
        <f t="shared" si="310"/>
        <v>3</v>
      </c>
      <c r="W717" s="1">
        <f t="shared" si="311"/>
        <v>2</v>
      </c>
      <c r="X717" s="1">
        <f t="shared" si="312"/>
        <v>0</v>
      </c>
      <c r="Y717" s="1">
        <f t="shared" si="313"/>
        <v>0</v>
      </c>
      <c r="Z717" s="1">
        <f t="shared" si="314"/>
        <v>0</v>
      </c>
      <c r="AA717" s="1">
        <f t="shared" si="315"/>
        <v>0</v>
      </c>
      <c r="AD717" s="1">
        <f t="shared" si="316"/>
        <v>3</v>
      </c>
      <c r="AE717" s="1">
        <f t="shared" si="317"/>
        <v>2</v>
      </c>
      <c r="AF717" s="1">
        <f t="shared" si="318"/>
        <v>0</v>
      </c>
      <c r="AG717" s="1">
        <f t="shared" si="319"/>
        <v>0</v>
      </c>
      <c r="AH717" s="1">
        <f t="shared" si="320"/>
        <v>0</v>
      </c>
      <c r="AI717" s="1">
        <f t="shared" si="321"/>
        <v>0</v>
      </c>
      <c r="AK717" s="1" t="str">
        <f t="shared" si="309"/>
        <v>320000</v>
      </c>
    </row>
    <row r="718" spans="4:37" x14ac:dyDescent="0.25">
      <c r="D718" s="27">
        <v>696</v>
      </c>
      <c r="E718" s="27">
        <f t="shared" si="295"/>
        <v>0</v>
      </c>
      <c r="F718" s="27">
        <f t="shared" si="296"/>
        <v>0</v>
      </c>
      <c r="G718" s="27">
        <f t="shared" si="302"/>
        <v>0</v>
      </c>
      <c r="H718" s="2">
        <f>_xlfn.IFNA(IF(MATCH(AK718,$AK$23:AK717,0)&gt;0,0,0),1)</f>
        <v>0</v>
      </c>
      <c r="I718" s="2">
        <f t="shared" si="294"/>
        <v>6</v>
      </c>
      <c r="J718" s="31">
        <f t="shared" si="303"/>
        <v>4</v>
      </c>
      <c r="K718" s="32">
        <f t="shared" si="297"/>
        <v>0</v>
      </c>
      <c r="L718" s="31">
        <f t="shared" si="304"/>
        <v>2</v>
      </c>
      <c r="M718" s="32">
        <f t="shared" si="298"/>
        <v>0</v>
      </c>
      <c r="N718" s="31">
        <f t="shared" si="305"/>
        <v>0</v>
      </c>
      <c r="O718" s="32">
        <f t="shared" si="299"/>
        <v>0</v>
      </c>
      <c r="P718" s="31">
        <f t="shared" si="306"/>
        <v>0</v>
      </c>
      <c r="Q718" s="32">
        <f t="shared" si="300"/>
        <v>0</v>
      </c>
      <c r="R718" s="31">
        <f t="shared" si="307"/>
        <v>0</v>
      </c>
      <c r="S718" s="32">
        <f t="shared" si="301"/>
        <v>0</v>
      </c>
      <c r="T718" s="31">
        <f t="shared" si="308"/>
        <v>0</v>
      </c>
      <c r="V718" s="1">
        <f t="shared" si="310"/>
        <v>4</v>
      </c>
      <c r="W718" s="1">
        <f t="shared" si="311"/>
        <v>2</v>
      </c>
      <c r="X718" s="1">
        <f t="shared" si="312"/>
        <v>0</v>
      </c>
      <c r="Y718" s="1">
        <f t="shared" si="313"/>
        <v>0</v>
      </c>
      <c r="Z718" s="1">
        <f t="shared" si="314"/>
        <v>0</v>
      </c>
      <c r="AA718" s="1">
        <f t="shared" si="315"/>
        <v>0</v>
      </c>
      <c r="AD718" s="1">
        <f t="shared" si="316"/>
        <v>4</v>
      </c>
      <c r="AE718" s="1">
        <f t="shared" si="317"/>
        <v>2</v>
      </c>
      <c r="AF718" s="1">
        <f t="shared" si="318"/>
        <v>0</v>
      </c>
      <c r="AG718" s="1">
        <f t="shared" si="319"/>
        <v>0</v>
      </c>
      <c r="AH718" s="1">
        <f t="shared" si="320"/>
        <v>0</v>
      </c>
      <c r="AI718" s="1">
        <f t="shared" si="321"/>
        <v>0</v>
      </c>
      <c r="AK718" s="1" t="str">
        <f t="shared" si="309"/>
        <v>420000</v>
      </c>
    </row>
    <row r="719" spans="4:37" x14ac:dyDescent="0.25">
      <c r="D719" s="27">
        <v>697</v>
      </c>
      <c r="E719" s="27">
        <f t="shared" si="295"/>
        <v>0</v>
      </c>
      <c r="F719" s="27">
        <f t="shared" si="296"/>
        <v>0</v>
      </c>
      <c r="G719" s="27">
        <f t="shared" si="302"/>
        <v>0</v>
      </c>
      <c r="H719" s="2">
        <f>_xlfn.IFNA(IF(MATCH(AK719,$AK$23:AK718,0)&gt;0,0,0),1)</f>
        <v>0</v>
      </c>
      <c r="I719" s="2">
        <f t="shared" si="294"/>
        <v>4</v>
      </c>
      <c r="J719" s="31">
        <f t="shared" si="303"/>
        <v>1</v>
      </c>
      <c r="K719" s="32">
        <f t="shared" si="297"/>
        <v>0</v>
      </c>
      <c r="L719" s="31">
        <f t="shared" si="304"/>
        <v>3</v>
      </c>
      <c r="M719" s="32">
        <f t="shared" si="298"/>
        <v>0</v>
      </c>
      <c r="N719" s="31">
        <f t="shared" si="305"/>
        <v>0</v>
      </c>
      <c r="O719" s="32">
        <f t="shared" si="299"/>
        <v>0</v>
      </c>
      <c r="P719" s="31">
        <f t="shared" si="306"/>
        <v>0</v>
      </c>
      <c r="Q719" s="32">
        <f t="shared" si="300"/>
        <v>0</v>
      </c>
      <c r="R719" s="31">
        <f t="shared" si="307"/>
        <v>0</v>
      </c>
      <c r="S719" s="32">
        <f t="shared" si="301"/>
        <v>0</v>
      </c>
      <c r="T719" s="31">
        <f t="shared" si="308"/>
        <v>0</v>
      </c>
      <c r="V719" s="1">
        <f t="shared" si="310"/>
        <v>1</v>
      </c>
      <c r="W719" s="1">
        <f t="shared" si="311"/>
        <v>3</v>
      </c>
      <c r="X719" s="1">
        <f t="shared" si="312"/>
        <v>0</v>
      </c>
      <c r="Y719" s="1">
        <f t="shared" si="313"/>
        <v>0</v>
      </c>
      <c r="Z719" s="1">
        <f t="shared" si="314"/>
        <v>0</v>
      </c>
      <c r="AA719" s="1">
        <f t="shared" si="315"/>
        <v>0</v>
      </c>
      <c r="AD719" s="1">
        <f t="shared" si="316"/>
        <v>3</v>
      </c>
      <c r="AE719" s="1">
        <f t="shared" si="317"/>
        <v>1</v>
      </c>
      <c r="AF719" s="1">
        <f t="shared" si="318"/>
        <v>0</v>
      </c>
      <c r="AG719" s="1">
        <f t="shared" si="319"/>
        <v>0</v>
      </c>
      <c r="AH719" s="1">
        <f t="shared" si="320"/>
        <v>0</v>
      </c>
      <c r="AI719" s="1">
        <f t="shared" si="321"/>
        <v>0</v>
      </c>
      <c r="AK719" s="1" t="str">
        <f t="shared" si="309"/>
        <v>310000</v>
      </c>
    </row>
    <row r="720" spans="4:37" x14ac:dyDescent="0.25">
      <c r="D720" s="27">
        <v>698</v>
      </c>
      <c r="E720" s="27">
        <f t="shared" si="295"/>
        <v>0</v>
      </c>
      <c r="F720" s="27">
        <f t="shared" si="296"/>
        <v>0</v>
      </c>
      <c r="G720" s="27">
        <f t="shared" si="302"/>
        <v>0</v>
      </c>
      <c r="H720" s="2">
        <f>_xlfn.IFNA(IF(MATCH(AK720,$AK$23:AK719,0)&gt;0,0,0),1)</f>
        <v>0</v>
      </c>
      <c r="I720" s="2">
        <f t="shared" si="294"/>
        <v>5</v>
      </c>
      <c r="J720" s="31">
        <f t="shared" si="303"/>
        <v>2</v>
      </c>
      <c r="K720" s="32">
        <f t="shared" si="297"/>
        <v>0</v>
      </c>
      <c r="L720" s="31">
        <f t="shared" si="304"/>
        <v>3</v>
      </c>
      <c r="M720" s="32">
        <f t="shared" si="298"/>
        <v>0</v>
      </c>
      <c r="N720" s="31">
        <f t="shared" si="305"/>
        <v>0</v>
      </c>
      <c r="O720" s="32">
        <f t="shared" si="299"/>
        <v>0</v>
      </c>
      <c r="P720" s="31">
        <f t="shared" si="306"/>
        <v>0</v>
      </c>
      <c r="Q720" s="32">
        <f t="shared" si="300"/>
        <v>0</v>
      </c>
      <c r="R720" s="31">
        <f t="shared" si="307"/>
        <v>0</v>
      </c>
      <c r="S720" s="32">
        <f t="shared" si="301"/>
        <v>0</v>
      </c>
      <c r="T720" s="31">
        <f t="shared" si="308"/>
        <v>0</v>
      </c>
      <c r="V720" s="1">
        <f t="shared" si="310"/>
        <v>2</v>
      </c>
      <c r="W720" s="1">
        <f t="shared" si="311"/>
        <v>3</v>
      </c>
      <c r="X720" s="1">
        <f t="shared" si="312"/>
        <v>0</v>
      </c>
      <c r="Y720" s="1">
        <f t="shared" si="313"/>
        <v>0</v>
      </c>
      <c r="Z720" s="1">
        <f t="shared" si="314"/>
        <v>0</v>
      </c>
      <c r="AA720" s="1">
        <f t="shared" si="315"/>
        <v>0</v>
      </c>
      <c r="AD720" s="1">
        <f t="shared" si="316"/>
        <v>3</v>
      </c>
      <c r="AE720" s="1">
        <f t="shared" si="317"/>
        <v>2</v>
      </c>
      <c r="AF720" s="1">
        <f t="shared" si="318"/>
        <v>0</v>
      </c>
      <c r="AG720" s="1">
        <f t="shared" si="319"/>
        <v>0</v>
      </c>
      <c r="AH720" s="1">
        <f t="shared" si="320"/>
        <v>0</v>
      </c>
      <c r="AI720" s="1">
        <f t="shared" si="321"/>
        <v>0</v>
      </c>
      <c r="AK720" s="1" t="str">
        <f t="shared" si="309"/>
        <v>320000</v>
      </c>
    </row>
    <row r="721" spans="4:37" x14ac:dyDescent="0.25">
      <c r="D721" s="27">
        <v>699</v>
      </c>
      <c r="E721" s="27">
        <f t="shared" si="295"/>
        <v>0</v>
      </c>
      <c r="F721" s="27">
        <f t="shared" si="296"/>
        <v>0</v>
      </c>
      <c r="G721" s="27">
        <f t="shared" si="302"/>
        <v>0</v>
      </c>
      <c r="H721" s="2">
        <f>_xlfn.IFNA(IF(MATCH(AK721,$AK$23:AK720,0)&gt;0,0,0),1)</f>
        <v>0</v>
      </c>
      <c r="I721" s="2">
        <f t="shared" ref="I721:I784" si="322">SUM(J721,L721,N721,P721,R721,T721)</f>
        <v>6</v>
      </c>
      <c r="J721" s="31">
        <f t="shared" si="303"/>
        <v>3</v>
      </c>
      <c r="K721" s="32">
        <f t="shared" si="297"/>
        <v>1</v>
      </c>
      <c r="L721" s="31">
        <f t="shared" si="304"/>
        <v>3</v>
      </c>
      <c r="M721" s="32">
        <f t="shared" si="298"/>
        <v>0</v>
      </c>
      <c r="N721" s="31">
        <f t="shared" si="305"/>
        <v>0</v>
      </c>
      <c r="O721" s="32">
        <f t="shared" si="299"/>
        <v>0</v>
      </c>
      <c r="P721" s="31">
        <f t="shared" si="306"/>
        <v>0</v>
      </c>
      <c r="Q721" s="32">
        <f t="shared" si="300"/>
        <v>0</v>
      </c>
      <c r="R721" s="31">
        <f t="shared" si="307"/>
        <v>0</v>
      </c>
      <c r="S721" s="32">
        <f t="shared" si="301"/>
        <v>0</v>
      </c>
      <c r="T721" s="31">
        <f t="shared" si="308"/>
        <v>0</v>
      </c>
      <c r="V721" s="1">
        <f t="shared" si="310"/>
        <v>3</v>
      </c>
      <c r="W721" s="1">
        <f t="shared" si="311"/>
        <v>3</v>
      </c>
      <c r="X721" s="1">
        <f t="shared" si="312"/>
        <v>0</v>
      </c>
      <c r="Y721" s="1">
        <f t="shared" si="313"/>
        <v>0</v>
      </c>
      <c r="Z721" s="1">
        <f t="shared" si="314"/>
        <v>0</v>
      </c>
      <c r="AA721" s="1">
        <f t="shared" si="315"/>
        <v>0</v>
      </c>
      <c r="AD721" s="1">
        <f t="shared" si="316"/>
        <v>3</v>
      </c>
      <c r="AE721" s="1">
        <f t="shared" si="317"/>
        <v>3</v>
      </c>
      <c r="AF721" s="1">
        <f t="shared" si="318"/>
        <v>0</v>
      </c>
      <c r="AG721" s="1">
        <f t="shared" si="319"/>
        <v>0</v>
      </c>
      <c r="AH721" s="1">
        <f t="shared" si="320"/>
        <v>0</v>
      </c>
      <c r="AI721" s="1">
        <f t="shared" si="321"/>
        <v>0</v>
      </c>
      <c r="AK721" s="1" t="str">
        <f t="shared" si="309"/>
        <v>330000</v>
      </c>
    </row>
    <row r="722" spans="4:37" x14ac:dyDescent="0.25">
      <c r="D722" s="27">
        <v>700</v>
      </c>
      <c r="E722" s="27">
        <f t="shared" si="295"/>
        <v>0</v>
      </c>
      <c r="F722" s="27">
        <f t="shared" si="296"/>
        <v>0</v>
      </c>
      <c r="G722" s="27">
        <f t="shared" si="302"/>
        <v>0</v>
      </c>
      <c r="H722" s="2">
        <f>_xlfn.IFNA(IF(MATCH(AK722,$AK$23:AK721,0)&gt;0,0,0),1)</f>
        <v>0</v>
      </c>
      <c r="I722" s="2">
        <f t="shared" si="322"/>
        <v>7</v>
      </c>
      <c r="J722" s="31">
        <f t="shared" si="303"/>
        <v>4</v>
      </c>
      <c r="K722" s="32">
        <f t="shared" si="297"/>
        <v>0</v>
      </c>
      <c r="L722" s="31">
        <f t="shared" si="304"/>
        <v>3</v>
      </c>
      <c r="M722" s="32">
        <f t="shared" si="298"/>
        <v>0</v>
      </c>
      <c r="N722" s="31">
        <f t="shared" si="305"/>
        <v>0</v>
      </c>
      <c r="O722" s="32">
        <f t="shared" si="299"/>
        <v>0</v>
      </c>
      <c r="P722" s="31">
        <f t="shared" si="306"/>
        <v>0</v>
      </c>
      <c r="Q722" s="32">
        <f t="shared" si="300"/>
        <v>0</v>
      </c>
      <c r="R722" s="31">
        <f t="shared" si="307"/>
        <v>0</v>
      </c>
      <c r="S722" s="32">
        <f t="shared" si="301"/>
        <v>0</v>
      </c>
      <c r="T722" s="31">
        <f t="shared" si="308"/>
        <v>0</v>
      </c>
      <c r="V722" s="1">
        <f t="shared" si="310"/>
        <v>4</v>
      </c>
      <c r="W722" s="1">
        <f t="shared" si="311"/>
        <v>3</v>
      </c>
      <c r="X722" s="1">
        <f t="shared" si="312"/>
        <v>0</v>
      </c>
      <c r="Y722" s="1">
        <f t="shared" si="313"/>
        <v>0</v>
      </c>
      <c r="Z722" s="1">
        <f t="shared" si="314"/>
        <v>0</v>
      </c>
      <c r="AA722" s="1">
        <f t="shared" si="315"/>
        <v>0</v>
      </c>
      <c r="AD722" s="1">
        <f t="shared" si="316"/>
        <v>4</v>
      </c>
      <c r="AE722" s="1">
        <f t="shared" si="317"/>
        <v>3</v>
      </c>
      <c r="AF722" s="1">
        <f t="shared" si="318"/>
        <v>0</v>
      </c>
      <c r="AG722" s="1">
        <f t="shared" si="319"/>
        <v>0</v>
      </c>
      <c r="AH722" s="1">
        <f t="shared" si="320"/>
        <v>0</v>
      </c>
      <c r="AI722" s="1">
        <f t="shared" si="321"/>
        <v>0</v>
      </c>
      <c r="AK722" s="1" t="str">
        <f t="shared" si="309"/>
        <v>430000</v>
      </c>
    </row>
    <row r="723" spans="4:37" x14ac:dyDescent="0.25">
      <c r="D723" s="27">
        <v>701</v>
      </c>
      <c r="E723" s="27">
        <f t="shared" si="295"/>
        <v>0</v>
      </c>
      <c r="F723" s="27">
        <f t="shared" si="296"/>
        <v>0</v>
      </c>
      <c r="G723" s="27">
        <f t="shared" si="302"/>
        <v>0</v>
      </c>
      <c r="H723" s="2">
        <f>_xlfn.IFNA(IF(MATCH(AK723,$AK$23:AK722,0)&gt;0,0,0),1)</f>
        <v>0</v>
      </c>
      <c r="I723" s="2">
        <f t="shared" si="322"/>
        <v>5</v>
      </c>
      <c r="J723" s="31">
        <f t="shared" si="303"/>
        <v>1</v>
      </c>
      <c r="K723" s="32">
        <f t="shared" si="297"/>
        <v>0</v>
      </c>
      <c r="L723" s="31">
        <f t="shared" si="304"/>
        <v>4</v>
      </c>
      <c r="M723" s="32">
        <f t="shared" si="298"/>
        <v>0</v>
      </c>
      <c r="N723" s="31">
        <f t="shared" si="305"/>
        <v>0</v>
      </c>
      <c r="O723" s="32">
        <f t="shared" si="299"/>
        <v>0</v>
      </c>
      <c r="P723" s="31">
        <f t="shared" si="306"/>
        <v>0</v>
      </c>
      <c r="Q723" s="32">
        <f t="shared" si="300"/>
        <v>0</v>
      </c>
      <c r="R723" s="31">
        <f t="shared" si="307"/>
        <v>0</v>
      </c>
      <c r="S723" s="32">
        <f t="shared" si="301"/>
        <v>0</v>
      </c>
      <c r="T723" s="31">
        <f t="shared" si="308"/>
        <v>0</v>
      </c>
      <c r="V723" s="1">
        <f t="shared" si="310"/>
        <v>1</v>
      </c>
      <c r="W723" s="1">
        <f t="shared" si="311"/>
        <v>4</v>
      </c>
      <c r="X723" s="1">
        <f t="shared" si="312"/>
        <v>0</v>
      </c>
      <c r="Y723" s="1">
        <f t="shared" si="313"/>
        <v>0</v>
      </c>
      <c r="Z723" s="1">
        <f t="shared" si="314"/>
        <v>0</v>
      </c>
      <c r="AA723" s="1">
        <f t="shared" si="315"/>
        <v>0</v>
      </c>
      <c r="AD723" s="1">
        <f t="shared" si="316"/>
        <v>4</v>
      </c>
      <c r="AE723" s="1">
        <f t="shared" si="317"/>
        <v>1</v>
      </c>
      <c r="AF723" s="1">
        <f t="shared" si="318"/>
        <v>0</v>
      </c>
      <c r="AG723" s="1">
        <f t="shared" si="319"/>
        <v>0</v>
      </c>
      <c r="AH723" s="1">
        <f t="shared" si="320"/>
        <v>0</v>
      </c>
      <c r="AI723" s="1">
        <f t="shared" si="321"/>
        <v>0</v>
      </c>
      <c r="AK723" s="1" t="str">
        <f t="shared" si="309"/>
        <v>410000</v>
      </c>
    </row>
    <row r="724" spans="4:37" x14ac:dyDescent="0.25">
      <c r="D724" s="27">
        <v>702</v>
      </c>
      <c r="E724" s="27">
        <f t="shared" si="295"/>
        <v>0</v>
      </c>
      <c r="F724" s="27">
        <f t="shared" si="296"/>
        <v>0</v>
      </c>
      <c r="G724" s="27">
        <f t="shared" si="302"/>
        <v>0</v>
      </c>
      <c r="H724" s="2">
        <f>_xlfn.IFNA(IF(MATCH(AK724,$AK$23:AK723,0)&gt;0,0,0),1)</f>
        <v>0</v>
      </c>
      <c r="I724" s="2">
        <f t="shared" si="322"/>
        <v>6</v>
      </c>
      <c r="J724" s="31">
        <f t="shared" si="303"/>
        <v>2</v>
      </c>
      <c r="K724" s="32">
        <f t="shared" si="297"/>
        <v>0</v>
      </c>
      <c r="L724" s="31">
        <f t="shared" si="304"/>
        <v>4</v>
      </c>
      <c r="M724" s="32">
        <f t="shared" si="298"/>
        <v>0</v>
      </c>
      <c r="N724" s="31">
        <f t="shared" si="305"/>
        <v>0</v>
      </c>
      <c r="O724" s="32">
        <f t="shared" si="299"/>
        <v>0</v>
      </c>
      <c r="P724" s="31">
        <f t="shared" si="306"/>
        <v>0</v>
      </c>
      <c r="Q724" s="32">
        <f t="shared" si="300"/>
        <v>0</v>
      </c>
      <c r="R724" s="31">
        <f t="shared" si="307"/>
        <v>0</v>
      </c>
      <c r="S724" s="32">
        <f t="shared" si="301"/>
        <v>0</v>
      </c>
      <c r="T724" s="31">
        <f t="shared" si="308"/>
        <v>0</v>
      </c>
      <c r="V724" s="1">
        <f t="shared" si="310"/>
        <v>2</v>
      </c>
      <c r="W724" s="1">
        <f t="shared" si="311"/>
        <v>4</v>
      </c>
      <c r="X724" s="1">
        <f t="shared" si="312"/>
        <v>0</v>
      </c>
      <c r="Y724" s="1">
        <f t="shared" si="313"/>
        <v>0</v>
      </c>
      <c r="Z724" s="1">
        <f t="shared" si="314"/>
        <v>0</v>
      </c>
      <c r="AA724" s="1">
        <f t="shared" si="315"/>
        <v>0</v>
      </c>
      <c r="AD724" s="1">
        <f t="shared" si="316"/>
        <v>4</v>
      </c>
      <c r="AE724" s="1">
        <f t="shared" si="317"/>
        <v>2</v>
      </c>
      <c r="AF724" s="1">
        <f t="shared" si="318"/>
        <v>0</v>
      </c>
      <c r="AG724" s="1">
        <f t="shared" si="319"/>
        <v>0</v>
      </c>
      <c r="AH724" s="1">
        <f t="shared" si="320"/>
        <v>0</v>
      </c>
      <c r="AI724" s="1">
        <f t="shared" si="321"/>
        <v>0</v>
      </c>
      <c r="AK724" s="1" t="str">
        <f t="shared" si="309"/>
        <v>420000</v>
      </c>
    </row>
    <row r="725" spans="4:37" x14ac:dyDescent="0.25">
      <c r="D725" s="27">
        <v>703</v>
      </c>
      <c r="E725" s="27">
        <f t="shared" si="295"/>
        <v>0</v>
      </c>
      <c r="F725" s="27">
        <f t="shared" si="296"/>
        <v>0</v>
      </c>
      <c r="G725" s="27">
        <f t="shared" si="302"/>
        <v>0</v>
      </c>
      <c r="H725" s="2">
        <f>_xlfn.IFNA(IF(MATCH(AK725,$AK$23:AK724,0)&gt;0,0,0),1)</f>
        <v>0</v>
      </c>
      <c r="I725" s="2">
        <f t="shared" si="322"/>
        <v>7</v>
      </c>
      <c r="J725" s="31">
        <f t="shared" si="303"/>
        <v>3</v>
      </c>
      <c r="K725" s="32">
        <f t="shared" si="297"/>
        <v>0</v>
      </c>
      <c r="L725" s="31">
        <f t="shared" si="304"/>
        <v>4</v>
      </c>
      <c r="M725" s="32">
        <f t="shared" si="298"/>
        <v>0</v>
      </c>
      <c r="N725" s="31">
        <f t="shared" si="305"/>
        <v>0</v>
      </c>
      <c r="O725" s="32">
        <f t="shared" si="299"/>
        <v>0</v>
      </c>
      <c r="P725" s="31">
        <f t="shared" si="306"/>
        <v>0</v>
      </c>
      <c r="Q725" s="32">
        <f t="shared" si="300"/>
        <v>0</v>
      </c>
      <c r="R725" s="31">
        <f t="shared" si="307"/>
        <v>0</v>
      </c>
      <c r="S725" s="32">
        <f t="shared" si="301"/>
        <v>0</v>
      </c>
      <c r="T725" s="31">
        <f t="shared" si="308"/>
        <v>0</v>
      </c>
      <c r="V725" s="1">
        <f t="shared" si="310"/>
        <v>3</v>
      </c>
      <c r="W725" s="1">
        <f t="shared" si="311"/>
        <v>4</v>
      </c>
      <c r="X725" s="1">
        <f t="shared" si="312"/>
        <v>0</v>
      </c>
      <c r="Y725" s="1">
        <f t="shared" si="313"/>
        <v>0</v>
      </c>
      <c r="Z725" s="1">
        <f t="shared" si="314"/>
        <v>0</v>
      </c>
      <c r="AA725" s="1">
        <f t="shared" si="315"/>
        <v>0</v>
      </c>
      <c r="AD725" s="1">
        <f t="shared" si="316"/>
        <v>4</v>
      </c>
      <c r="AE725" s="1">
        <f t="shared" si="317"/>
        <v>3</v>
      </c>
      <c r="AF725" s="1">
        <f t="shared" si="318"/>
        <v>0</v>
      </c>
      <c r="AG725" s="1">
        <f t="shared" si="319"/>
        <v>0</v>
      </c>
      <c r="AH725" s="1">
        <f t="shared" si="320"/>
        <v>0</v>
      </c>
      <c r="AI725" s="1">
        <f t="shared" si="321"/>
        <v>0</v>
      </c>
      <c r="AK725" s="1" t="str">
        <f t="shared" si="309"/>
        <v>430000</v>
      </c>
    </row>
    <row r="726" spans="4:37" x14ac:dyDescent="0.25">
      <c r="D726" s="27">
        <v>704</v>
      </c>
      <c r="E726" s="27">
        <f t="shared" si="295"/>
        <v>0</v>
      </c>
      <c r="F726" s="27">
        <f t="shared" si="296"/>
        <v>0</v>
      </c>
      <c r="G726" s="27">
        <f t="shared" si="302"/>
        <v>0</v>
      </c>
      <c r="H726" s="2">
        <f>_xlfn.IFNA(IF(MATCH(AK726,$AK$23:AK725,0)&gt;0,0,0),1)</f>
        <v>0</v>
      </c>
      <c r="I726" s="2">
        <f t="shared" si="322"/>
        <v>8</v>
      </c>
      <c r="J726" s="31">
        <f t="shared" si="303"/>
        <v>4</v>
      </c>
      <c r="K726" s="32">
        <f t="shared" si="297"/>
        <v>1</v>
      </c>
      <c r="L726" s="31">
        <f t="shared" si="304"/>
        <v>4</v>
      </c>
      <c r="M726" s="32">
        <f t="shared" si="298"/>
        <v>0</v>
      </c>
      <c r="N726" s="31">
        <f t="shared" si="305"/>
        <v>0</v>
      </c>
      <c r="O726" s="32">
        <f t="shared" si="299"/>
        <v>0</v>
      </c>
      <c r="P726" s="31">
        <f t="shared" si="306"/>
        <v>0</v>
      </c>
      <c r="Q726" s="32">
        <f t="shared" si="300"/>
        <v>0</v>
      </c>
      <c r="R726" s="31">
        <f t="shared" si="307"/>
        <v>0</v>
      </c>
      <c r="S726" s="32">
        <f t="shared" si="301"/>
        <v>0</v>
      </c>
      <c r="T726" s="31">
        <f t="shared" si="308"/>
        <v>0</v>
      </c>
      <c r="V726" s="1">
        <f t="shared" si="310"/>
        <v>4</v>
      </c>
      <c r="W726" s="1">
        <f t="shared" si="311"/>
        <v>4</v>
      </c>
      <c r="X726" s="1">
        <f t="shared" si="312"/>
        <v>0</v>
      </c>
      <c r="Y726" s="1">
        <f t="shared" si="313"/>
        <v>0</v>
      </c>
      <c r="Z726" s="1">
        <f t="shared" si="314"/>
        <v>0</v>
      </c>
      <c r="AA726" s="1">
        <f t="shared" si="315"/>
        <v>0</v>
      </c>
      <c r="AD726" s="1">
        <f t="shared" si="316"/>
        <v>4</v>
      </c>
      <c r="AE726" s="1">
        <f t="shared" si="317"/>
        <v>4</v>
      </c>
      <c r="AF726" s="1">
        <f t="shared" si="318"/>
        <v>0</v>
      </c>
      <c r="AG726" s="1">
        <f t="shared" si="319"/>
        <v>0</v>
      </c>
      <c r="AH726" s="1">
        <f t="shared" si="320"/>
        <v>0</v>
      </c>
      <c r="AI726" s="1">
        <f t="shared" si="321"/>
        <v>0</v>
      </c>
      <c r="AK726" s="1" t="str">
        <f t="shared" si="309"/>
        <v>440000</v>
      </c>
    </row>
    <row r="727" spans="4:37" x14ac:dyDescent="0.25">
      <c r="D727" s="27">
        <v>705</v>
      </c>
      <c r="E727" s="27">
        <f t="shared" ref="E727:E790" si="323">IF(D727&lt;=$C$4^$C$6,1,0)</f>
        <v>0</v>
      </c>
      <c r="F727" s="27">
        <f t="shared" ref="F727:F790" si="324">IF(E727=1,IF(SUM(K727,M727,O727,Q727,S727)=0,1,0),0)</f>
        <v>0</v>
      </c>
      <c r="G727" s="27">
        <f t="shared" si="302"/>
        <v>0</v>
      </c>
      <c r="H727" s="2">
        <f>_xlfn.IFNA(IF(MATCH(AK727,$AK$23:AK726,0)&gt;0,0,0),1)</f>
        <v>0</v>
      </c>
      <c r="I727" s="2">
        <f t="shared" si="322"/>
        <v>2</v>
      </c>
      <c r="J727" s="31">
        <f t="shared" si="303"/>
        <v>1</v>
      </c>
      <c r="K727" s="32">
        <f t="shared" ref="K727:K790" si="325">IF($C$6&gt;1,IF(L727=J727,1,0),0)</f>
        <v>1</v>
      </c>
      <c r="L727" s="31">
        <f t="shared" si="304"/>
        <v>1</v>
      </c>
      <c r="M727" s="32">
        <f t="shared" ref="M727:M790" si="326">IF($C$6&gt;2,IF(OR(N727=L727,N727=J727),1,0),0)</f>
        <v>0</v>
      </c>
      <c r="N727" s="31">
        <f t="shared" si="305"/>
        <v>0</v>
      </c>
      <c r="O727" s="32">
        <f t="shared" ref="O727:O790" si="327">IF($C$6&gt;3,IF(OR(P727=N727,P727=L727,P727=J727),1,0),0)</f>
        <v>0</v>
      </c>
      <c r="P727" s="31">
        <f t="shared" si="306"/>
        <v>0</v>
      </c>
      <c r="Q727" s="32">
        <f t="shared" ref="Q727:Q790" si="328">IF($C$6&gt;4,IF(OR(R727=N727,R727=L727,R727=J727,R727=P727),1,0),0)</f>
        <v>0</v>
      </c>
      <c r="R727" s="31">
        <f t="shared" si="307"/>
        <v>0</v>
      </c>
      <c r="S727" s="32">
        <f t="shared" ref="S727:S790" si="329">IF($C$6&gt;5,IF(OR(T727=N727,T727=L727,T727=J727,T727=P727,T727=R727),1,0),0)</f>
        <v>0</v>
      </c>
      <c r="T727" s="31">
        <f t="shared" si="308"/>
        <v>0</v>
      </c>
      <c r="V727" s="1">
        <f t="shared" si="310"/>
        <v>1</v>
      </c>
      <c r="W727" s="1">
        <f t="shared" si="311"/>
        <v>1</v>
      </c>
      <c r="X727" s="1">
        <f t="shared" si="312"/>
        <v>0</v>
      </c>
      <c r="Y727" s="1">
        <f t="shared" si="313"/>
        <v>0</v>
      </c>
      <c r="Z727" s="1">
        <f t="shared" si="314"/>
        <v>0</v>
      </c>
      <c r="AA727" s="1">
        <f t="shared" si="315"/>
        <v>0</v>
      </c>
      <c r="AD727" s="1">
        <f t="shared" si="316"/>
        <v>1</v>
      </c>
      <c r="AE727" s="1">
        <f t="shared" si="317"/>
        <v>1</v>
      </c>
      <c r="AF727" s="1">
        <f t="shared" si="318"/>
        <v>0</v>
      </c>
      <c r="AG727" s="1">
        <f t="shared" si="319"/>
        <v>0</v>
      </c>
      <c r="AH727" s="1">
        <f t="shared" si="320"/>
        <v>0</v>
      </c>
      <c r="AI727" s="1">
        <f t="shared" si="321"/>
        <v>0</v>
      </c>
      <c r="AK727" s="1" t="str">
        <f t="shared" si="309"/>
        <v>110000</v>
      </c>
    </row>
    <row r="728" spans="4:37" x14ac:dyDescent="0.25">
      <c r="D728" s="27">
        <v>706</v>
      </c>
      <c r="E728" s="27">
        <f t="shared" si="323"/>
        <v>0</v>
      </c>
      <c r="F728" s="27">
        <f t="shared" si="324"/>
        <v>0</v>
      </c>
      <c r="G728" s="27">
        <f t="shared" ref="G728:G791" si="330">IF(SUM(F728,H728)=2,1,0)</f>
        <v>0</v>
      </c>
      <c r="H728" s="2">
        <f>_xlfn.IFNA(IF(MATCH(AK728,$AK$23:AK727,0)&gt;0,0,0),1)</f>
        <v>0</v>
      </c>
      <c r="I728" s="2">
        <f t="shared" si="322"/>
        <v>3</v>
      </c>
      <c r="J728" s="31">
        <f t="shared" ref="J728:J791" si="331">IF(J727&lt;$C$4,J727+1,1)</f>
        <v>2</v>
      </c>
      <c r="K728" s="32">
        <f t="shared" si="325"/>
        <v>0</v>
      </c>
      <c r="L728" s="31">
        <f t="shared" ref="L728:L791" si="332">IF($C$6&gt;=2,IF(J728&gt;J727,L727,IF(L727&lt;$C$4,L727+1,1)),0)</f>
        <v>1</v>
      </c>
      <c r="M728" s="32">
        <f t="shared" si="326"/>
        <v>0</v>
      </c>
      <c r="N728" s="31">
        <f t="shared" ref="N728:N791" si="333">IF($C$6&gt;=3,IF(L728=L727,N727,IF(L728&lt;L727,IF(N727&lt;$C$4,N727+1,1),N727)),0)</f>
        <v>0</v>
      </c>
      <c r="O728" s="32">
        <f t="shared" si="327"/>
        <v>0</v>
      </c>
      <c r="P728" s="31">
        <f t="shared" ref="P728:P791" si="334">IF($C$6&gt;=4,IF(N728=N727,P727,IF(N728&lt;N727,IF(P727&lt;$C$4,P727+1,1),P727)),0)</f>
        <v>0</v>
      </c>
      <c r="Q728" s="32">
        <f t="shared" si="328"/>
        <v>0</v>
      </c>
      <c r="R728" s="31">
        <f t="shared" ref="R728:R791" si="335">IF($C$6&gt;=5,IF(P728=P727,R727,IF(P728&lt;P727,IF(R727&lt;$C$4,R727+1,1),R727)),0)</f>
        <v>0</v>
      </c>
      <c r="S728" s="32">
        <f t="shared" si="329"/>
        <v>0</v>
      </c>
      <c r="T728" s="31">
        <f t="shared" ref="T728:T791" si="336">IF($C$6&gt;=6,IF(R728=R727,T727,IF(R728&lt;R727,IF(T727&lt;$C$4,T727+1,1),T727)),0)</f>
        <v>0</v>
      </c>
      <c r="V728" s="1">
        <f t="shared" si="310"/>
        <v>2</v>
      </c>
      <c r="W728" s="1">
        <f t="shared" si="311"/>
        <v>1</v>
      </c>
      <c r="X728" s="1">
        <f t="shared" si="312"/>
        <v>0</v>
      </c>
      <c r="Y728" s="1">
        <f t="shared" si="313"/>
        <v>0</v>
      </c>
      <c r="Z728" s="1">
        <f t="shared" si="314"/>
        <v>0</v>
      </c>
      <c r="AA728" s="1">
        <f t="shared" si="315"/>
        <v>0</v>
      </c>
      <c r="AD728" s="1">
        <f t="shared" si="316"/>
        <v>2</v>
      </c>
      <c r="AE728" s="1">
        <f t="shared" si="317"/>
        <v>1</v>
      </c>
      <c r="AF728" s="1">
        <f t="shared" si="318"/>
        <v>0</v>
      </c>
      <c r="AG728" s="1">
        <f t="shared" si="319"/>
        <v>0</v>
      </c>
      <c r="AH728" s="1">
        <f t="shared" si="320"/>
        <v>0</v>
      </c>
      <c r="AI728" s="1">
        <f t="shared" si="321"/>
        <v>0</v>
      </c>
      <c r="AK728" s="1" t="str">
        <f t="shared" ref="AK728:AK791" si="337">CONCATENATE(AD728,AE728,AF728,AG728,AH728,AI728)</f>
        <v>210000</v>
      </c>
    </row>
    <row r="729" spans="4:37" x14ac:dyDescent="0.25">
      <c r="D729" s="27">
        <v>707</v>
      </c>
      <c r="E729" s="27">
        <f t="shared" si="323"/>
        <v>0</v>
      </c>
      <c r="F729" s="27">
        <f t="shared" si="324"/>
        <v>0</v>
      </c>
      <c r="G729" s="27">
        <f t="shared" si="330"/>
        <v>0</v>
      </c>
      <c r="H729" s="2">
        <f>_xlfn.IFNA(IF(MATCH(AK729,$AK$23:AK728,0)&gt;0,0,0),1)</f>
        <v>0</v>
      </c>
      <c r="I729" s="2">
        <f t="shared" si="322"/>
        <v>4</v>
      </c>
      <c r="J729" s="31">
        <f t="shared" si="331"/>
        <v>3</v>
      </c>
      <c r="K729" s="32">
        <f t="shared" si="325"/>
        <v>0</v>
      </c>
      <c r="L729" s="31">
        <f t="shared" si="332"/>
        <v>1</v>
      </c>
      <c r="M729" s="32">
        <f t="shared" si="326"/>
        <v>0</v>
      </c>
      <c r="N729" s="31">
        <f t="shared" si="333"/>
        <v>0</v>
      </c>
      <c r="O729" s="32">
        <f t="shared" si="327"/>
        <v>0</v>
      </c>
      <c r="P729" s="31">
        <f t="shared" si="334"/>
        <v>0</v>
      </c>
      <c r="Q729" s="32">
        <f t="shared" si="328"/>
        <v>0</v>
      </c>
      <c r="R729" s="31">
        <f t="shared" si="335"/>
        <v>0</v>
      </c>
      <c r="S729" s="32">
        <f t="shared" si="329"/>
        <v>0</v>
      </c>
      <c r="T729" s="31">
        <f t="shared" si="336"/>
        <v>0</v>
      </c>
      <c r="V729" s="1">
        <f t="shared" si="310"/>
        <v>3</v>
      </c>
      <c r="W729" s="1">
        <f t="shared" si="311"/>
        <v>1</v>
      </c>
      <c r="X729" s="1">
        <f t="shared" si="312"/>
        <v>0</v>
      </c>
      <c r="Y729" s="1">
        <f t="shared" si="313"/>
        <v>0</v>
      </c>
      <c r="Z729" s="1">
        <f t="shared" si="314"/>
        <v>0</v>
      </c>
      <c r="AA729" s="1">
        <f t="shared" si="315"/>
        <v>0</v>
      </c>
      <c r="AD729" s="1">
        <f t="shared" si="316"/>
        <v>3</v>
      </c>
      <c r="AE729" s="1">
        <f t="shared" si="317"/>
        <v>1</v>
      </c>
      <c r="AF729" s="1">
        <f t="shared" si="318"/>
        <v>0</v>
      </c>
      <c r="AG729" s="1">
        <f t="shared" si="319"/>
        <v>0</v>
      </c>
      <c r="AH729" s="1">
        <f t="shared" si="320"/>
        <v>0</v>
      </c>
      <c r="AI729" s="1">
        <f t="shared" si="321"/>
        <v>0</v>
      </c>
      <c r="AK729" s="1" t="str">
        <f t="shared" si="337"/>
        <v>310000</v>
      </c>
    </row>
    <row r="730" spans="4:37" x14ac:dyDescent="0.25">
      <c r="D730" s="27">
        <v>708</v>
      </c>
      <c r="E730" s="27">
        <f t="shared" si="323"/>
        <v>0</v>
      </c>
      <c r="F730" s="27">
        <f t="shared" si="324"/>
        <v>0</v>
      </c>
      <c r="G730" s="27">
        <f t="shared" si="330"/>
        <v>0</v>
      </c>
      <c r="H730" s="2">
        <f>_xlfn.IFNA(IF(MATCH(AK730,$AK$23:AK729,0)&gt;0,0,0),1)</f>
        <v>0</v>
      </c>
      <c r="I730" s="2">
        <f t="shared" si="322"/>
        <v>5</v>
      </c>
      <c r="J730" s="31">
        <f t="shared" si="331"/>
        <v>4</v>
      </c>
      <c r="K730" s="32">
        <f t="shared" si="325"/>
        <v>0</v>
      </c>
      <c r="L730" s="31">
        <f t="shared" si="332"/>
        <v>1</v>
      </c>
      <c r="M730" s="32">
        <f t="shared" si="326"/>
        <v>0</v>
      </c>
      <c r="N730" s="31">
        <f t="shared" si="333"/>
        <v>0</v>
      </c>
      <c r="O730" s="32">
        <f t="shared" si="327"/>
        <v>0</v>
      </c>
      <c r="P730" s="31">
        <f t="shared" si="334"/>
        <v>0</v>
      </c>
      <c r="Q730" s="32">
        <f t="shared" si="328"/>
        <v>0</v>
      </c>
      <c r="R730" s="31">
        <f t="shared" si="335"/>
        <v>0</v>
      </c>
      <c r="S730" s="32">
        <f t="shared" si="329"/>
        <v>0</v>
      </c>
      <c r="T730" s="31">
        <f t="shared" si="336"/>
        <v>0</v>
      </c>
      <c r="V730" s="1">
        <f t="shared" si="310"/>
        <v>4</v>
      </c>
      <c r="W730" s="1">
        <f t="shared" si="311"/>
        <v>1</v>
      </c>
      <c r="X730" s="1">
        <f t="shared" si="312"/>
        <v>0</v>
      </c>
      <c r="Y730" s="1">
        <f t="shared" si="313"/>
        <v>0</v>
      </c>
      <c r="Z730" s="1">
        <f t="shared" si="314"/>
        <v>0</v>
      </c>
      <c r="AA730" s="1">
        <f t="shared" si="315"/>
        <v>0</v>
      </c>
      <c r="AD730" s="1">
        <f t="shared" si="316"/>
        <v>4</v>
      </c>
      <c r="AE730" s="1">
        <f t="shared" si="317"/>
        <v>1</v>
      </c>
      <c r="AF730" s="1">
        <f t="shared" si="318"/>
        <v>0</v>
      </c>
      <c r="AG730" s="1">
        <f t="shared" si="319"/>
        <v>0</v>
      </c>
      <c r="AH730" s="1">
        <f t="shared" si="320"/>
        <v>0</v>
      </c>
      <c r="AI730" s="1">
        <f t="shared" si="321"/>
        <v>0</v>
      </c>
      <c r="AK730" s="1" t="str">
        <f t="shared" si="337"/>
        <v>410000</v>
      </c>
    </row>
    <row r="731" spans="4:37" x14ac:dyDescent="0.25">
      <c r="D731" s="27">
        <v>709</v>
      </c>
      <c r="E731" s="27">
        <f t="shared" si="323"/>
        <v>0</v>
      </c>
      <c r="F731" s="27">
        <f t="shared" si="324"/>
        <v>0</v>
      </c>
      <c r="G731" s="27">
        <f t="shared" si="330"/>
        <v>0</v>
      </c>
      <c r="H731" s="2">
        <f>_xlfn.IFNA(IF(MATCH(AK731,$AK$23:AK730,0)&gt;0,0,0),1)</f>
        <v>0</v>
      </c>
      <c r="I731" s="2">
        <f t="shared" si="322"/>
        <v>3</v>
      </c>
      <c r="J731" s="31">
        <f t="shared" si="331"/>
        <v>1</v>
      </c>
      <c r="K731" s="32">
        <f t="shared" si="325"/>
        <v>0</v>
      </c>
      <c r="L731" s="31">
        <f t="shared" si="332"/>
        <v>2</v>
      </c>
      <c r="M731" s="32">
        <f t="shared" si="326"/>
        <v>0</v>
      </c>
      <c r="N731" s="31">
        <f t="shared" si="333"/>
        <v>0</v>
      </c>
      <c r="O731" s="32">
        <f t="shared" si="327"/>
        <v>0</v>
      </c>
      <c r="P731" s="31">
        <f t="shared" si="334"/>
        <v>0</v>
      </c>
      <c r="Q731" s="32">
        <f t="shared" si="328"/>
        <v>0</v>
      </c>
      <c r="R731" s="31">
        <f t="shared" si="335"/>
        <v>0</v>
      </c>
      <c r="S731" s="32">
        <f t="shared" si="329"/>
        <v>0</v>
      </c>
      <c r="T731" s="31">
        <f t="shared" si="336"/>
        <v>0</v>
      </c>
      <c r="V731" s="1">
        <f t="shared" si="310"/>
        <v>1</v>
      </c>
      <c r="W731" s="1">
        <f t="shared" si="311"/>
        <v>2</v>
      </c>
      <c r="X731" s="1">
        <f t="shared" si="312"/>
        <v>0</v>
      </c>
      <c r="Y731" s="1">
        <f t="shared" si="313"/>
        <v>0</v>
      </c>
      <c r="Z731" s="1">
        <f t="shared" si="314"/>
        <v>0</v>
      </c>
      <c r="AA731" s="1">
        <f t="shared" si="315"/>
        <v>0</v>
      </c>
      <c r="AD731" s="1">
        <f t="shared" si="316"/>
        <v>2</v>
      </c>
      <c r="AE731" s="1">
        <f t="shared" si="317"/>
        <v>1</v>
      </c>
      <c r="AF731" s="1">
        <f t="shared" si="318"/>
        <v>0</v>
      </c>
      <c r="AG731" s="1">
        <f t="shared" si="319"/>
        <v>0</v>
      </c>
      <c r="AH731" s="1">
        <f t="shared" si="320"/>
        <v>0</v>
      </c>
      <c r="AI731" s="1">
        <f t="shared" si="321"/>
        <v>0</v>
      </c>
      <c r="AK731" s="1" t="str">
        <f t="shared" si="337"/>
        <v>210000</v>
      </c>
    </row>
    <row r="732" spans="4:37" x14ac:dyDescent="0.25">
      <c r="D732" s="27">
        <v>710</v>
      </c>
      <c r="E732" s="27">
        <f t="shared" si="323"/>
        <v>0</v>
      </c>
      <c r="F732" s="27">
        <f t="shared" si="324"/>
        <v>0</v>
      </c>
      <c r="G732" s="27">
        <f t="shared" si="330"/>
        <v>0</v>
      </c>
      <c r="H732" s="2">
        <f>_xlfn.IFNA(IF(MATCH(AK732,$AK$23:AK731,0)&gt;0,0,0),1)</f>
        <v>0</v>
      </c>
      <c r="I732" s="2">
        <f t="shared" si="322"/>
        <v>4</v>
      </c>
      <c r="J732" s="31">
        <f t="shared" si="331"/>
        <v>2</v>
      </c>
      <c r="K732" s="32">
        <f t="shared" si="325"/>
        <v>1</v>
      </c>
      <c r="L732" s="31">
        <f t="shared" si="332"/>
        <v>2</v>
      </c>
      <c r="M732" s="32">
        <f t="shared" si="326"/>
        <v>0</v>
      </c>
      <c r="N732" s="31">
        <f t="shared" si="333"/>
        <v>0</v>
      </c>
      <c r="O732" s="32">
        <f t="shared" si="327"/>
        <v>0</v>
      </c>
      <c r="P732" s="31">
        <f t="shared" si="334"/>
        <v>0</v>
      </c>
      <c r="Q732" s="32">
        <f t="shared" si="328"/>
        <v>0</v>
      </c>
      <c r="R732" s="31">
        <f t="shared" si="335"/>
        <v>0</v>
      </c>
      <c r="S732" s="32">
        <f t="shared" si="329"/>
        <v>0</v>
      </c>
      <c r="T732" s="31">
        <f t="shared" si="336"/>
        <v>0</v>
      </c>
      <c r="V732" s="1">
        <f t="shared" si="310"/>
        <v>2</v>
      </c>
      <c r="W732" s="1">
        <f t="shared" si="311"/>
        <v>2</v>
      </c>
      <c r="X732" s="1">
        <f t="shared" si="312"/>
        <v>0</v>
      </c>
      <c r="Y732" s="1">
        <f t="shared" si="313"/>
        <v>0</v>
      </c>
      <c r="Z732" s="1">
        <f t="shared" si="314"/>
        <v>0</v>
      </c>
      <c r="AA732" s="1">
        <f t="shared" si="315"/>
        <v>0</v>
      </c>
      <c r="AD732" s="1">
        <f t="shared" si="316"/>
        <v>2</v>
      </c>
      <c r="AE732" s="1">
        <f t="shared" si="317"/>
        <v>2</v>
      </c>
      <c r="AF732" s="1">
        <f t="shared" si="318"/>
        <v>0</v>
      </c>
      <c r="AG732" s="1">
        <f t="shared" si="319"/>
        <v>0</v>
      </c>
      <c r="AH732" s="1">
        <f t="shared" si="320"/>
        <v>0</v>
      </c>
      <c r="AI732" s="1">
        <f t="shared" si="321"/>
        <v>0</v>
      </c>
      <c r="AK732" s="1" t="str">
        <f t="shared" si="337"/>
        <v>220000</v>
      </c>
    </row>
    <row r="733" spans="4:37" x14ac:dyDescent="0.25">
      <c r="D733" s="27">
        <v>711</v>
      </c>
      <c r="E733" s="27">
        <f t="shared" si="323"/>
        <v>0</v>
      </c>
      <c r="F733" s="27">
        <f t="shared" si="324"/>
        <v>0</v>
      </c>
      <c r="G733" s="27">
        <f t="shared" si="330"/>
        <v>0</v>
      </c>
      <c r="H733" s="2">
        <f>_xlfn.IFNA(IF(MATCH(AK733,$AK$23:AK732,0)&gt;0,0,0),1)</f>
        <v>0</v>
      </c>
      <c r="I733" s="2">
        <f t="shared" si="322"/>
        <v>5</v>
      </c>
      <c r="J733" s="31">
        <f t="shared" si="331"/>
        <v>3</v>
      </c>
      <c r="K733" s="32">
        <f t="shared" si="325"/>
        <v>0</v>
      </c>
      <c r="L733" s="31">
        <f t="shared" si="332"/>
        <v>2</v>
      </c>
      <c r="M733" s="32">
        <f t="shared" si="326"/>
        <v>0</v>
      </c>
      <c r="N733" s="31">
        <f t="shared" si="333"/>
        <v>0</v>
      </c>
      <c r="O733" s="32">
        <f t="shared" si="327"/>
        <v>0</v>
      </c>
      <c r="P733" s="31">
        <f t="shared" si="334"/>
        <v>0</v>
      </c>
      <c r="Q733" s="32">
        <f t="shared" si="328"/>
        <v>0</v>
      </c>
      <c r="R733" s="31">
        <f t="shared" si="335"/>
        <v>0</v>
      </c>
      <c r="S733" s="32">
        <f t="shared" si="329"/>
        <v>0</v>
      </c>
      <c r="T733" s="31">
        <f t="shared" si="336"/>
        <v>0</v>
      </c>
      <c r="V733" s="1">
        <f t="shared" si="310"/>
        <v>3</v>
      </c>
      <c r="W733" s="1">
        <f t="shared" si="311"/>
        <v>2</v>
      </c>
      <c r="X733" s="1">
        <f t="shared" si="312"/>
        <v>0</v>
      </c>
      <c r="Y733" s="1">
        <f t="shared" si="313"/>
        <v>0</v>
      </c>
      <c r="Z733" s="1">
        <f t="shared" si="314"/>
        <v>0</v>
      </c>
      <c r="AA733" s="1">
        <f t="shared" si="315"/>
        <v>0</v>
      </c>
      <c r="AD733" s="1">
        <f t="shared" si="316"/>
        <v>3</v>
      </c>
      <c r="AE733" s="1">
        <f t="shared" si="317"/>
        <v>2</v>
      </c>
      <c r="AF733" s="1">
        <f t="shared" si="318"/>
        <v>0</v>
      </c>
      <c r="AG733" s="1">
        <f t="shared" si="319"/>
        <v>0</v>
      </c>
      <c r="AH733" s="1">
        <f t="shared" si="320"/>
        <v>0</v>
      </c>
      <c r="AI733" s="1">
        <f t="shared" si="321"/>
        <v>0</v>
      </c>
      <c r="AK733" s="1" t="str">
        <f t="shared" si="337"/>
        <v>320000</v>
      </c>
    </row>
    <row r="734" spans="4:37" x14ac:dyDescent="0.25">
      <c r="D734" s="27">
        <v>712</v>
      </c>
      <c r="E734" s="27">
        <f t="shared" si="323"/>
        <v>0</v>
      </c>
      <c r="F734" s="27">
        <f t="shared" si="324"/>
        <v>0</v>
      </c>
      <c r="G734" s="27">
        <f t="shared" si="330"/>
        <v>0</v>
      </c>
      <c r="H734" s="2">
        <f>_xlfn.IFNA(IF(MATCH(AK734,$AK$23:AK733,0)&gt;0,0,0),1)</f>
        <v>0</v>
      </c>
      <c r="I734" s="2">
        <f t="shared" si="322"/>
        <v>6</v>
      </c>
      <c r="J734" s="31">
        <f t="shared" si="331"/>
        <v>4</v>
      </c>
      <c r="K734" s="32">
        <f t="shared" si="325"/>
        <v>0</v>
      </c>
      <c r="L734" s="31">
        <f t="shared" si="332"/>
        <v>2</v>
      </c>
      <c r="M734" s="32">
        <f t="shared" si="326"/>
        <v>0</v>
      </c>
      <c r="N734" s="31">
        <f t="shared" si="333"/>
        <v>0</v>
      </c>
      <c r="O734" s="32">
        <f t="shared" si="327"/>
        <v>0</v>
      </c>
      <c r="P734" s="31">
        <f t="shared" si="334"/>
        <v>0</v>
      </c>
      <c r="Q734" s="32">
        <f t="shared" si="328"/>
        <v>0</v>
      </c>
      <c r="R734" s="31">
        <f t="shared" si="335"/>
        <v>0</v>
      </c>
      <c r="S734" s="32">
        <f t="shared" si="329"/>
        <v>0</v>
      </c>
      <c r="T734" s="31">
        <f t="shared" si="336"/>
        <v>0</v>
      </c>
      <c r="V734" s="1">
        <f t="shared" si="310"/>
        <v>4</v>
      </c>
      <c r="W734" s="1">
        <f t="shared" si="311"/>
        <v>2</v>
      </c>
      <c r="X734" s="1">
        <f t="shared" si="312"/>
        <v>0</v>
      </c>
      <c r="Y734" s="1">
        <f t="shared" si="313"/>
        <v>0</v>
      </c>
      <c r="Z734" s="1">
        <f t="shared" si="314"/>
        <v>0</v>
      </c>
      <c r="AA734" s="1">
        <f t="shared" si="315"/>
        <v>0</v>
      </c>
      <c r="AD734" s="1">
        <f t="shared" si="316"/>
        <v>4</v>
      </c>
      <c r="AE734" s="1">
        <f t="shared" si="317"/>
        <v>2</v>
      </c>
      <c r="AF734" s="1">
        <f t="shared" si="318"/>
        <v>0</v>
      </c>
      <c r="AG734" s="1">
        <f t="shared" si="319"/>
        <v>0</v>
      </c>
      <c r="AH734" s="1">
        <f t="shared" si="320"/>
        <v>0</v>
      </c>
      <c r="AI734" s="1">
        <f t="shared" si="321"/>
        <v>0</v>
      </c>
      <c r="AK734" s="1" t="str">
        <f t="shared" si="337"/>
        <v>420000</v>
      </c>
    </row>
    <row r="735" spans="4:37" x14ac:dyDescent="0.25">
      <c r="D735" s="27">
        <v>713</v>
      </c>
      <c r="E735" s="27">
        <f t="shared" si="323"/>
        <v>0</v>
      </c>
      <c r="F735" s="27">
        <f t="shared" si="324"/>
        <v>0</v>
      </c>
      <c r="G735" s="27">
        <f t="shared" si="330"/>
        <v>0</v>
      </c>
      <c r="H735" s="2">
        <f>_xlfn.IFNA(IF(MATCH(AK735,$AK$23:AK734,0)&gt;0,0,0),1)</f>
        <v>0</v>
      </c>
      <c r="I735" s="2">
        <f t="shared" si="322"/>
        <v>4</v>
      </c>
      <c r="J735" s="31">
        <f t="shared" si="331"/>
        <v>1</v>
      </c>
      <c r="K735" s="32">
        <f t="shared" si="325"/>
        <v>0</v>
      </c>
      <c r="L735" s="31">
        <f t="shared" si="332"/>
        <v>3</v>
      </c>
      <c r="M735" s="32">
        <f t="shared" si="326"/>
        <v>0</v>
      </c>
      <c r="N735" s="31">
        <f t="shared" si="333"/>
        <v>0</v>
      </c>
      <c r="O735" s="32">
        <f t="shared" si="327"/>
        <v>0</v>
      </c>
      <c r="P735" s="31">
        <f t="shared" si="334"/>
        <v>0</v>
      </c>
      <c r="Q735" s="32">
        <f t="shared" si="328"/>
        <v>0</v>
      </c>
      <c r="R735" s="31">
        <f t="shared" si="335"/>
        <v>0</v>
      </c>
      <c r="S735" s="32">
        <f t="shared" si="329"/>
        <v>0</v>
      </c>
      <c r="T735" s="31">
        <f t="shared" si="336"/>
        <v>0</v>
      </c>
      <c r="V735" s="1">
        <f t="shared" si="310"/>
        <v>1</v>
      </c>
      <c r="W735" s="1">
        <f t="shared" si="311"/>
        <v>3</v>
      </c>
      <c r="X735" s="1">
        <f t="shared" si="312"/>
        <v>0</v>
      </c>
      <c r="Y735" s="1">
        <f t="shared" si="313"/>
        <v>0</v>
      </c>
      <c r="Z735" s="1">
        <f t="shared" si="314"/>
        <v>0</v>
      </c>
      <c r="AA735" s="1">
        <f t="shared" si="315"/>
        <v>0</v>
      </c>
      <c r="AD735" s="1">
        <f t="shared" si="316"/>
        <v>3</v>
      </c>
      <c r="AE735" s="1">
        <f t="shared" si="317"/>
        <v>1</v>
      </c>
      <c r="AF735" s="1">
        <f t="shared" si="318"/>
        <v>0</v>
      </c>
      <c r="AG735" s="1">
        <f t="shared" si="319"/>
        <v>0</v>
      </c>
      <c r="AH735" s="1">
        <f t="shared" si="320"/>
        <v>0</v>
      </c>
      <c r="AI735" s="1">
        <f t="shared" si="321"/>
        <v>0</v>
      </c>
      <c r="AK735" s="1" t="str">
        <f t="shared" si="337"/>
        <v>310000</v>
      </c>
    </row>
    <row r="736" spans="4:37" x14ac:dyDescent="0.25">
      <c r="D736" s="27">
        <v>714</v>
      </c>
      <c r="E736" s="27">
        <f t="shared" si="323"/>
        <v>0</v>
      </c>
      <c r="F736" s="27">
        <f t="shared" si="324"/>
        <v>0</v>
      </c>
      <c r="G736" s="27">
        <f t="shared" si="330"/>
        <v>0</v>
      </c>
      <c r="H736" s="2">
        <f>_xlfn.IFNA(IF(MATCH(AK736,$AK$23:AK735,0)&gt;0,0,0),1)</f>
        <v>0</v>
      </c>
      <c r="I736" s="2">
        <f t="shared" si="322"/>
        <v>5</v>
      </c>
      <c r="J736" s="31">
        <f t="shared" si="331"/>
        <v>2</v>
      </c>
      <c r="K736" s="32">
        <f t="shared" si="325"/>
        <v>0</v>
      </c>
      <c r="L736" s="31">
        <f t="shared" si="332"/>
        <v>3</v>
      </c>
      <c r="M736" s="32">
        <f t="shared" si="326"/>
        <v>0</v>
      </c>
      <c r="N736" s="31">
        <f t="shared" si="333"/>
        <v>0</v>
      </c>
      <c r="O736" s="32">
        <f t="shared" si="327"/>
        <v>0</v>
      </c>
      <c r="P736" s="31">
        <f t="shared" si="334"/>
        <v>0</v>
      </c>
      <c r="Q736" s="32">
        <f t="shared" si="328"/>
        <v>0</v>
      </c>
      <c r="R736" s="31">
        <f t="shared" si="335"/>
        <v>0</v>
      </c>
      <c r="S736" s="32">
        <f t="shared" si="329"/>
        <v>0</v>
      </c>
      <c r="T736" s="31">
        <f t="shared" si="336"/>
        <v>0</v>
      </c>
      <c r="V736" s="1">
        <f t="shared" si="310"/>
        <v>2</v>
      </c>
      <c r="W736" s="1">
        <f t="shared" si="311"/>
        <v>3</v>
      </c>
      <c r="X736" s="1">
        <f t="shared" si="312"/>
        <v>0</v>
      </c>
      <c r="Y736" s="1">
        <f t="shared" si="313"/>
        <v>0</v>
      </c>
      <c r="Z736" s="1">
        <f t="shared" si="314"/>
        <v>0</v>
      </c>
      <c r="AA736" s="1">
        <f t="shared" si="315"/>
        <v>0</v>
      </c>
      <c r="AD736" s="1">
        <f t="shared" si="316"/>
        <v>3</v>
      </c>
      <c r="AE736" s="1">
        <f t="shared" si="317"/>
        <v>2</v>
      </c>
      <c r="AF736" s="1">
        <f t="shared" si="318"/>
        <v>0</v>
      </c>
      <c r="AG736" s="1">
        <f t="shared" si="319"/>
        <v>0</v>
      </c>
      <c r="AH736" s="1">
        <f t="shared" si="320"/>
        <v>0</v>
      </c>
      <c r="AI736" s="1">
        <f t="shared" si="321"/>
        <v>0</v>
      </c>
      <c r="AK736" s="1" t="str">
        <f t="shared" si="337"/>
        <v>320000</v>
      </c>
    </row>
    <row r="737" spans="4:37" x14ac:dyDescent="0.25">
      <c r="D737" s="27">
        <v>715</v>
      </c>
      <c r="E737" s="27">
        <f t="shared" si="323"/>
        <v>0</v>
      </c>
      <c r="F737" s="27">
        <f t="shared" si="324"/>
        <v>0</v>
      </c>
      <c r="G737" s="27">
        <f t="shared" si="330"/>
        <v>0</v>
      </c>
      <c r="H737" s="2">
        <f>_xlfn.IFNA(IF(MATCH(AK737,$AK$23:AK736,0)&gt;0,0,0),1)</f>
        <v>0</v>
      </c>
      <c r="I737" s="2">
        <f t="shared" si="322"/>
        <v>6</v>
      </c>
      <c r="J737" s="31">
        <f t="shared" si="331"/>
        <v>3</v>
      </c>
      <c r="K737" s="32">
        <f t="shared" si="325"/>
        <v>1</v>
      </c>
      <c r="L737" s="31">
        <f t="shared" si="332"/>
        <v>3</v>
      </c>
      <c r="M737" s="32">
        <f t="shared" si="326"/>
        <v>0</v>
      </c>
      <c r="N737" s="31">
        <f t="shared" si="333"/>
        <v>0</v>
      </c>
      <c r="O737" s="32">
        <f t="shared" si="327"/>
        <v>0</v>
      </c>
      <c r="P737" s="31">
        <f t="shared" si="334"/>
        <v>0</v>
      </c>
      <c r="Q737" s="32">
        <f t="shared" si="328"/>
        <v>0</v>
      </c>
      <c r="R737" s="31">
        <f t="shared" si="335"/>
        <v>0</v>
      </c>
      <c r="S737" s="32">
        <f t="shared" si="329"/>
        <v>0</v>
      </c>
      <c r="T737" s="31">
        <f t="shared" si="336"/>
        <v>0</v>
      </c>
      <c r="V737" s="1">
        <f t="shared" si="310"/>
        <v>3</v>
      </c>
      <c r="W737" s="1">
        <f t="shared" si="311"/>
        <v>3</v>
      </c>
      <c r="X737" s="1">
        <f t="shared" si="312"/>
        <v>0</v>
      </c>
      <c r="Y737" s="1">
        <f t="shared" si="313"/>
        <v>0</v>
      </c>
      <c r="Z737" s="1">
        <f t="shared" si="314"/>
        <v>0</v>
      </c>
      <c r="AA737" s="1">
        <f t="shared" si="315"/>
        <v>0</v>
      </c>
      <c r="AD737" s="1">
        <f t="shared" si="316"/>
        <v>3</v>
      </c>
      <c r="AE737" s="1">
        <f t="shared" si="317"/>
        <v>3</v>
      </c>
      <c r="AF737" s="1">
        <f t="shared" si="318"/>
        <v>0</v>
      </c>
      <c r="AG737" s="1">
        <f t="shared" si="319"/>
        <v>0</v>
      </c>
      <c r="AH737" s="1">
        <f t="shared" si="320"/>
        <v>0</v>
      </c>
      <c r="AI737" s="1">
        <f t="shared" si="321"/>
        <v>0</v>
      </c>
      <c r="AK737" s="1" t="str">
        <f t="shared" si="337"/>
        <v>330000</v>
      </c>
    </row>
    <row r="738" spans="4:37" x14ac:dyDescent="0.25">
      <c r="D738" s="27">
        <v>716</v>
      </c>
      <c r="E738" s="27">
        <f t="shared" si="323"/>
        <v>0</v>
      </c>
      <c r="F738" s="27">
        <f t="shared" si="324"/>
        <v>0</v>
      </c>
      <c r="G738" s="27">
        <f t="shared" si="330"/>
        <v>0</v>
      </c>
      <c r="H738" s="2">
        <f>_xlfn.IFNA(IF(MATCH(AK738,$AK$23:AK737,0)&gt;0,0,0),1)</f>
        <v>0</v>
      </c>
      <c r="I738" s="2">
        <f t="shared" si="322"/>
        <v>7</v>
      </c>
      <c r="J738" s="31">
        <f t="shared" si="331"/>
        <v>4</v>
      </c>
      <c r="K738" s="32">
        <f t="shared" si="325"/>
        <v>0</v>
      </c>
      <c r="L738" s="31">
        <f t="shared" si="332"/>
        <v>3</v>
      </c>
      <c r="M738" s="32">
        <f t="shared" si="326"/>
        <v>0</v>
      </c>
      <c r="N738" s="31">
        <f t="shared" si="333"/>
        <v>0</v>
      </c>
      <c r="O738" s="32">
        <f t="shared" si="327"/>
        <v>0</v>
      </c>
      <c r="P738" s="31">
        <f t="shared" si="334"/>
        <v>0</v>
      </c>
      <c r="Q738" s="32">
        <f t="shared" si="328"/>
        <v>0</v>
      </c>
      <c r="R738" s="31">
        <f t="shared" si="335"/>
        <v>0</v>
      </c>
      <c r="S738" s="32">
        <f t="shared" si="329"/>
        <v>0</v>
      </c>
      <c r="T738" s="31">
        <f t="shared" si="336"/>
        <v>0</v>
      </c>
      <c r="V738" s="1">
        <f t="shared" si="310"/>
        <v>4</v>
      </c>
      <c r="W738" s="1">
        <f t="shared" si="311"/>
        <v>3</v>
      </c>
      <c r="X738" s="1">
        <f t="shared" si="312"/>
        <v>0</v>
      </c>
      <c r="Y738" s="1">
        <f t="shared" si="313"/>
        <v>0</v>
      </c>
      <c r="Z738" s="1">
        <f t="shared" si="314"/>
        <v>0</v>
      </c>
      <c r="AA738" s="1">
        <f t="shared" si="315"/>
        <v>0</v>
      </c>
      <c r="AD738" s="1">
        <f t="shared" si="316"/>
        <v>4</v>
      </c>
      <c r="AE738" s="1">
        <f t="shared" si="317"/>
        <v>3</v>
      </c>
      <c r="AF738" s="1">
        <f t="shared" si="318"/>
        <v>0</v>
      </c>
      <c r="AG738" s="1">
        <f t="shared" si="319"/>
        <v>0</v>
      </c>
      <c r="AH738" s="1">
        <f t="shared" si="320"/>
        <v>0</v>
      </c>
      <c r="AI738" s="1">
        <f t="shared" si="321"/>
        <v>0</v>
      </c>
      <c r="AK738" s="1" t="str">
        <f t="shared" si="337"/>
        <v>430000</v>
      </c>
    </row>
    <row r="739" spans="4:37" x14ac:dyDescent="0.25">
      <c r="D739" s="27">
        <v>717</v>
      </c>
      <c r="E739" s="27">
        <f t="shared" si="323"/>
        <v>0</v>
      </c>
      <c r="F739" s="27">
        <f t="shared" si="324"/>
        <v>0</v>
      </c>
      <c r="G739" s="27">
        <f t="shared" si="330"/>
        <v>0</v>
      </c>
      <c r="H739" s="2">
        <f>_xlfn.IFNA(IF(MATCH(AK739,$AK$23:AK738,0)&gt;0,0,0),1)</f>
        <v>0</v>
      </c>
      <c r="I739" s="2">
        <f t="shared" si="322"/>
        <v>5</v>
      </c>
      <c r="J739" s="31">
        <f t="shared" si="331"/>
        <v>1</v>
      </c>
      <c r="K739" s="32">
        <f t="shared" si="325"/>
        <v>0</v>
      </c>
      <c r="L739" s="31">
        <f t="shared" si="332"/>
        <v>4</v>
      </c>
      <c r="M739" s="32">
        <f t="shared" si="326"/>
        <v>0</v>
      </c>
      <c r="N739" s="31">
        <f t="shared" si="333"/>
        <v>0</v>
      </c>
      <c r="O739" s="32">
        <f t="shared" si="327"/>
        <v>0</v>
      </c>
      <c r="P739" s="31">
        <f t="shared" si="334"/>
        <v>0</v>
      </c>
      <c r="Q739" s="32">
        <f t="shared" si="328"/>
        <v>0</v>
      </c>
      <c r="R739" s="31">
        <f t="shared" si="335"/>
        <v>0</v>
      </c>
      <c r="S739" s="32">
        <f t="shared" si="329"/>
        <v>0</v>
      </c>
      <c r="T739" s="31">
        <f t="shared" si="336"/>
        <v>0</v>
      </c>
      <c r="V739" s="1">
        <f t="shared" ref="V739:V802" si="338">J739</f>
        <v>1</v>
      </c>
      <c r="W739" s="1">
        <f t="shared" ref="W739:W802" si="339">L739</f>
        <v>4</v>
      </c>
      <c r="X739" s="1">
        <f t="shared" ref="X739:X802" si="340">N739</f>
        <v>0</v>
      </c>
      <c r="Y739" s="1">
        <f t="shared" ref="Y739:Y802" si="341">P739</f>
        <v>0</v>
      </c>
      <c r="Z739" s="1">
        <f t="shared" ref="Z739:Z802" si="342">R739</f>
        <v>0</v>
      </c>
      <c r="AA739" s="1">
        <f t="shared" ref="AA739:AA802" si="343">T739</f>
        <v>0</v>
      </c>
      <c r="AD739" s="1">
        <f t="shared" ref="AD739:AD802" si="344">LARGE(V739:AA739,1)</f>
        <v>4</v>
      </c>
      <c r="AE739" s="1">
        <f t="shared" ref="AE739:AE802" si="345">LARGE(V739:AA739,2)</f>
        <v>1</v>
      </c>
      <c r="AF739" s="1">
        <f t="shared" ref="AF739:AF802" si="346">LARGE(V739:AA739,3)</f>
        <v>0</v>
      </c>
      <c r="AG739" s="1">
        <f t="shared" ref="AG739:AG802" si="347">LARGE(V739:AA739,4)</f>
        <v>0</v>
      </c>
      <c r="AH739" s="1">
        <f t="shared" ref="AH739:AH802" si="348">LARGE(V739:AA739,5)</f>
        <v>0</v>
      </c>
      <c r="AI739" s="1">
        <f t="shared" ref="AI739:AI802" si="349">LARGE(V739:AA739,6)</f>
        <v>0</v>
      </c>
      <c r="AK739" s="1" t="str">
        <f t="shared" si="337"/>
        <v>410000</v>
      </c>
    </row>
    <row r="740" spans="4:37" x14ac:dyDescent="0.25">
      <c r="D740" s="27">
        <v>718</v>
      </c>
      <c r="E740" s="27">
        <f t="shared" si="323"/>
        <v>0</v>
      </c>
      <c r="F740" s="27">
        <f t="shared" si="324"/>
        <v>0</v>
      </c>
      <c r="G740" s="27">
        <f t="shared" si="330"/>
        <v>0</v>
      </c>
      <c r="H740" s="2">
        <f>_xlfn.IFNA(IF(MATCH(AK740,$AK$23:AK739,0)&gt;0,0,0),1)</f>
        <v>0</v>
      </c>
      <c r="I740" s="2">
        <f t="shared" si="322"/>
        <v>6</v>
      </c>
      <c r="J740" s="31">
        <f t="shared" si="331"/>
        <v>2</v>
      </c>
      <c r="K740" s="32">
        <f t="shared" si="325"/>
        <v>0</v>
      </c>
      <c r="L740" s="31">
        <f t="shared" si="332"/>
        <v>4</v>
      </c>
      <c r="M740" s="32">
        <f t="shared" si="326"/>
        <v>0</v>
      </c>
      <c r="N740" s="31">
        <f t="shared" si="333"/>
        <v>0</v>
      </c>
      <c r="O740" s="32">
        <f t="shared" si="327"/>
        <v>0</v>
      </c>
      <c r="P740" s="31">
        <f t="shared" si="334"/>
        <v>0</v>
      </c>
      <c r="Q740" s="32">
        <f t="shared" si="328"/>
        <v>0</v>
      </c>
      <c r="R740" s="31">
        <f t="shared" si="335"/>
        <v>0</v>
      </c>
      <c r="S740" s="32">
        <f t="shared" si="329"/>
        <v>0</v>
      </c>
      <c r="T740" s="31">
        <f t="shared" si="336"/>
        <v>0</v>
      </c>
      <c r="V740" s="1">
        <f t="shared" si="338"/>
        <v>2</v>
      </c>
      <c r="W740" s="1">
        <f t="shared" si="339"/>
        <v>4</v>
      </c>
      <c r="X740" s="1">
        <f t="shared" si="340"/>
        <v>0</v>
      </c>
      <c r="Y740" s="1">
        <f t="shared" si="341"/>
        <v>0</v>
      </c>
      <c r="Z740" s="1">
        <f t="shared" si="342"/>
        <v>0</v>
      </c>
      <c r="AA740" s="1">
        <f t="shared" si="343"/>
        <v>0</v>
      </c>
      <c r="AD740" s="1">
        <f t="shared" si="344"/>
        <v>4</v>
      </c>
      <c r="AE740" s="1">
        <f t="shared" si="345"/>
        <v>2</v>
      </c>
      <c r="AF740" s="1">
        <f t="shared" si="346"/>
        <v>0</v>
      </c>
      <c r="AG740" s="1">
        <f t="shared" si="347"/>
        <v>0</v>
      </c>
      <c r="AH740" s="1">
        <f t="shared" si="348"/>
        <v>0</v>
      </c>
      <c r="AI740" s="1">
        <f t="shared" si="349"/>
        <v>0</v>
      </c>
      <c r="AK740" s="1" t="str">
        <f t="shared" si="337"/>
        <v>420000</v>
      </c>
    </row>
    <row r="741" spans="4:37" x14ac:dyDescent="0.25">
      <c r="D741" s="27">
        <v>719</v>
      </c>
      <c r="E741" s="27">
        <f t="shared" si="323"/>
        <v>0</v>
      </c>
      <c r="F741" s="27">
        <f t="shared" si="324"/>
        <v>0</v>
      </c>
      <c r="G741" s="27">
        <f t="shared" si="330"/>
        <v>0</v>
      </c>
      <c r="H741" s="2">
        <f>_xlfn.IFNA(IF(MATCH(AK741,$AK$23:AK740,0)&gt;0,0,0),1)</f>
        <v>0</v>
      </c>
      <c r="I741" s="2">
        <f t="shared" si="322"/>
        <v>7</v>
      </c>
      <c r="J741" s="31">
        <f t="shared" si="331"/>
        <v>3</v>
      </c>
      <c r="K741" s="32">
        <f t="shared" si="325"/>
        <v>0</v>
      </c>
      <c r="L741" s="31">
        <f t="shared" si="332"/>
        <v>4</v>
      </c>
      <c r="M741" s="32">
        <f t="shared" si="326"/>
        <v>0</v>
      </c>
      <c r="N741" s="31">
        <f t="shared" si="333"/>
        <v>0</v>
      </c>
      <c r="O741" s="32">
        <f t="shared" si="327"/>
        <v>0</v>
      </c>
      <c r="P741" s="31">
        <f t="shared" si="334"/>
        <v>0</v>
      </c>
      <c r="Q741" s="32">
        <f t="shared" si="328"/>
        <v>0</v>
      </c>
      <c r="R741" s="31">
        <f t="shared" si="335"/>
        <v>0</v>
      </c>
      <c r="S741" s="32">
        <f t="shared" si="329"/>
        <v>0</v>
      </c>
      <c r="T741" s="31">
        <f t="shared" si="336"/>
        <v>0</v>
      </c>
      <c r="V741" s="1">
        <f t="shared" si="338"/>
        <v>3</v>
      </c>
      <c r="W741" s="1">
        <f t="shared" si="339"/>
        <v>4</v>
      </c>
      <c r="X741" s="1">
        <f t="shared" si="340"/>
        <v>0</v>
      </c>
      <c r="Y741" s="1">
        <f t="shared" si="341"/>
        <v>0</v>
      </c>
      <c r="Z741" s="1">
        <f t="shared" si="342"/>
        <v>0</v>
      </c>
      <c r="AA741" s="1">
        <f t="shared" si="343"/>
        <v>0</v>
      </c>
      <c r="AD741" s="1">
        <f t="shared" si="344"/>
        <v>4</v>
      </c>
      <c r="AE741" s="1">
        <f t="shared" si="345"/>
        <v>3</v>
      </c>
      <c r="AF741" s="1">
        <f t="shared" si="346"/>
        <v>0</v>
      </c>
      <c r="AG741" s="1">
        <f t="shared" si="347"/>
        <v>0</v>
      </c>
      <c r="AH741" s="1">
        <f t="shared" si="348"/>
        <v>0</v>
      </c>
      <c r="AI741" s="1">
        <f t="shared" si="349"/>
        <v>0</v>
      </c>
      <c r="AK741" s="1" t="str">
        <f t="shared" si="337"/>
        <v>430000</v>
      </c>
    </row>
    <row r="742" spans="4:37" x14ac:dyDescent="0.25">
      <c r="D742" s="27">
        <v>720</v>
      </c>
      <c r="E742" s="27">
        <f t="shared" si="323"/>
        <v>0</v>
      </c>
      <c r="F742" s="27">
        <f t="shared" si="324"/>
        <v>0</v>
      </c>
      <c r="G742" s="27">
        <f t="shared" si="330"/>
        <v>0</v>
      </c>
      <c r="H742" s="2">
        <f>_xlfn.IFNA(IF(MATCH(AK742,$AK$23:AK741,0)&gt;0,0,0),1)</f>
        <v>0</v>
      </c>
      <c r="I742" s="2">
        <f t="shared" si="322"/>
        <v>8</v>
      </c>
      <c r="J742" s="31">
        <f t="shared" si="331"/>
        <v>4</v>
      </c>
      <c r="K742" s="32">
        <f t="shared" si="325"/>
        <v>1</v>
      </c>
      <c r="L742" s="31">
        <f t="shared" si="332"/>
        <v>4</v>
      </c>
      <c r="M742" s="32">
        <f t="shared" si="326"/>
        <v>0</v>
      </c>
      <c r="N742" s="31">
        <f t="shared" si="333"/>
        <v>0</v>
      </c>
      <c r="O742" s="32">
        <f t="shared" si="327"/>
        <v>0</v>
      </c>
      <c r="P742" s="31">
        <f t="shared" si="334"/>
        <v>0</v>
      </c>
      <c r="Q742" s="32">
        <f t="shared" si="328"/>
        <v>0</v>
      </c>
      <c r="R742" s="31">
        <f t="shared" si="335"/>
        <v>0</v>
      </c>
      <c r="S742" s="32">
        <f t="shared" si="329"/>
        <v>0</v>
      </c>
      <c r="T742" s="31">
        <f t="shared" si="336"/>
        <v>0</v>
      </c>
      <c r="V742" s="1">
        <f t="shared" si="338"/>
        <v>4</v>
      </c>
      <c r="W742" s="1">
        <f t="shared" si="339"/>
        <v>4</v>
      </c>
      <c r="X742" s="1">
        <f t="shared" si="340"/>
        <v>0</v>
      </c>
      <c r="Y742" s="1">
        <f t="shared" si="341"/>
        <v>0</v>
      </c>
      <c r="Z742" s="1">
        <f t="shared" si="342"/>
        <v>0</v>
      </c>
      <c r="AA742" s="1">
        <f t="shared" si="343"/>
        <v>0</v>
      </c>
      <c r="AD742" s="1">
        <f t="shared" si="344"/>
        <v>4</v>
      </c>
      <c r="AE742" s="1">
        <f t="shared" si="345"/>
        <v>4</v>
      </c>
      <c r="AF742" s="1">
        <f t="shared" si="346"/>
        <v>0</v>
      </c>
      <c r="AG742" s="1">
        <f t="shared" si="347"/>
        <v>0</v>
      </c>
      <c r="AH742" s="1">
        <f t="shared" si="348"/>
        <v>0</v>
      </c>
      <c r="AI742" s="1">
        <f t="shared" si="349"/>
        <v>0</v>
      </c>
      <c r="AK742" s="1" t="str">
        <f t="shared" si="337"/>
        <v>440000</v>
      </c>
    </row>
    <row r="743" spans="4:37" x14ac:dyDescent="0.25">
      <c r="D743" s="27">
        <v>721</v>
      </c>
      <c r="E743" s="27">
        <f t="shared" si="323"/>
        <v>0</v>
      </c>
      <c r="F743" s="27">
        <f t="shared" si="324"/>
        <v>0</v>
      </c>
      <c r="G743" s="27">
        <f t="shared" si="330"/>
        <v>0</v>
      </c>
      <c r="H743" s="2">
        <f>_xlfn.IFNA(IF(MATCH(AK743,$AK$23:AK742,0)&gt;0,0,0),1)</f>
        <v>0</v>
      </c>
      <c r="I743" s="2">
        <f t="shared" si="322"/>
        <v>2</v>
      </c>
      <c r="J743" s="31">
        <f t="shared" si="331"/>
        <v>1</v>
      </c>
      <c r="K743" s="32">
        <f t="shared" si="325"/>
        <v>1</v>
      </c>
      <c r="L743" s="31">
        <f t="shared" si="332"/>
        <v>1</v>
      </c>
      <c r="M743" s="32">
        <f t="shared" si="326"/>
        <v>0</v>
      </c>
      <c r="N743" s="31">
        <f t="shared" si="333"/>
        <v>0</v>
      </c>
      <c r="O743" s="32">
        <f t="shared" si="327"/>
        <v>0</v>
      </c>
      <c r="P743" s="31">
        <f t="shared" si="334"/>
        <v>0</v>
      </c>
      <c r="Q743" s="32">
        <f t="shared" si="328"/>
        <v>0</v>
      </c>
      <c r="R743" s="31">
        <f t="shared" si="335"/>
        <v>0</v>
      </c>
      <c r="S743" s="32">
        <f t="shared" si="329"/>
        <v>0</v>
      </c>
      <c r="T743" s="31">
        <f t="shared" si="336"/>
        <v>0</v>
      </c>
      <c r="V743" s="1">
        <f t="shared" si="338"/>
        <v>1</v>
      </c>
      <c r="W743" s="1">
        <f t="shared" si="339"/>
        <v>1</v>
      </c>
      <c r="X743" s="1">
        <f t="shared" si="340"/>
        <v>0</v>
      </c>
      <c r="Y743" s="1">
        <f t="shared" si="341"/>
        <v>0</v>
      </c>
      <c r="Z743" s="1">
        <f t="shared" si="342"/>
        <v>0</v>
      </c>
      <c r="AA743" s="1">
        <f t="shared" si="343"/>
        <v>0</v>
      </c>
      <c r="AD743" s="1">
        <f t="shared" si="344"/>
        <v>1</v>
      </c>
      <c r="AE743" s="1">
        <f t="shared" si="345"/>
        <v>1</v>
      </c>
      <c r="AF743" s="1">
        <f t="shared" si="346"/>
        <v>0</v>
      </c>
      <c r="AG743" s="1">
        <f t="shared" si="347"/>
        <v>0</v>
      </c>
      <c r="AH743" s="1">
        <f t="shared" si="348"/>
        <v>0</v>
      </c>
      <c r="AI743" s="1">
        <f t="shared" si="349"/>
        <v>0</v>
      </c>
      <c r="AK743" s="1" t="str">
        <f t="shared" si="337"/>
        <v>110000</v>
      </c>
    </row>
    <row r="744" spans="4:37" x14ac:dyDescent="0.25">
      <c r="D744" s="27">
        <v>722</v>
      </c>
      <c r="E744" s="27">
        <f t="shared" si="323"/>
        <v>0</v>
      </c>
      <c r="F744" s="27">
        <f t="shared" si="324"/>
        <v>0</v>
      </c>
      <c r="G744" s="27">
        <f t="shared" si="330"/>
        <v>0</v>
      </c>
      <c r="H744" s="2">
        <f>_xlfn.IFNA(IF(MATCH(AK744,$AK$23:AK743,0)&gt;0,0,0),1)</f>
        <v>0</v>
      </c>
      <c r="I744" s="2">
        <f t="shared" si="322"/>
        <v>3</v>
      </c>
      <c r="J744" s="31">
        <f t="shared" si="331"/>
        <v>2</v>
      </c>
      <c r="K744" s="32">
        <f t="shared" si="325"/>
        <v>0</v>
      </c>
      <c r="L744" s="31">
        <f t="shared" si="332"/>
        <v>1</v>
      </c>
      <c r="M744" s="32">
        <f t="shared" si="326"/>
        <v>0</v>
      </c>
      <c r="N744" s="31">
        <f t="shared" si="333"/>
        <v>0</v>
      </c>
      <c r="O744" s="32">
        <f t="shared" si="327"/>
        <v>0</v>
      </c>
      <c r="P744" s="31">
        <f t="shared" si="334"/>
        <v>0</v>
      </c>
      <c r="Q744" s="32">
        <f t="shared" si="328"/>
        <v>0</v>
      </c>
      <c r="R744" s="31">
        <f t="shared" si="335"/>
        <v>0</v>
      </c>
      <c r="S744" s="32">
        <f t="shared" si="329"/>
        <v>0</v>
      </c>
      <c r="T744" s="31">
        <f t="shared" si="336"/>
        <v>0</v>
      </c>
      <c r="V744" s="1">
        <f t="shared" si="338"/>
        <v>2</v>
      </c>
      <c r="W744" s="1">
        <f t="shared" si="339"/>
        <v>1</v>
      </c>
      <c r="X744" s="1">
        <f t="shared" si="340"/>
        <v>0</v>
      </c>
      <c r="Y744" s="1">
        <f t="shared" si="341"/>
        <v>0</v>
      </c>
      <c r="Z744" s="1">
        <f t="shared" si="342"/>
        <v>0</v>
      </c>
      <c r="AA744" s="1">
        <f t="shared" si="343"/>
        <v>0</v>
      </c>
      <c r="AD744" s="1">
        <f t="shared" si="344"/>
        <v>2</v>
      </c>
      <c r="AE744" s="1">
        <f t="shared" si="345"/>
        <v>1</v>
      </c>
      <c r="AF744" s="1">
        <f t="shared" si="346"/>
        <v>0</v>
      </c>
      <c r="AG744" s="1">
        <f t="shared" si="347"/>
        <v>0</v>
      </c>
      <c r="AH744" s="1">
        <f t="shared" si="348"/>
        <v>0</v>
      </c>
      <c r="AI744" s="1">
        <f t="shared" si="349"/>
        <v>0</v>
      </c>
      <c r="AK744" s="1" t="str">
        <f t="shared" si="337"/>
        <v>210000</v>
      </c>
    </row>
    <row r="745" spans="4:37" x14ac:dyDescent="0.25">
      <c r="D745" s="27">
        <v>723</v>
      </c>
      <c r="E745" s="27">
        <f t="shared" si="323"/>
        <v>0</v>
      </c>
      <c r="F745" s="27">
        <f t="shared" si="324"/>
        <v>0</v>
      </c>
      <c r="G745" s="27">
        <f t="shared" si="330"/>
        <v>0</v>
      </c>
      <c r="H745" s="2">
        <f>_xlfn.IFNA(IF(MATCH(AK745,$AK$23:AK744,0)&gt;0,0,0),1)</f>
        <v>0</v>
      </c>
      <c r="I745" s="2">
        <f t="shared" si="322"/>
        <v>4</v>
      </c>
      <c r="J745" s="31">
        <f t="shared" si="331"/>
        <v>3</v>
      </c>
      <c r="K745" s="32">
        <f t="shared" si="325"/>
        <v>0</v>
      </c>
      <c r="L745" s="31">
        <f t="shared" si="332"/>
        <v>1</v>
      </c>
      <c r="M745" s="32">
        <f t="shared" si="326"/>
        <v>0</v>
      </c>
      <c r="N745" s="31">
        <f t="shared" si="333"/>
        <v>0</v>
      </c>
      <c r="O745" s="32">
        <f t="shared" si="327"/>
        <v>0</v>
      </c>
      <c r="P745" s="31">
        <f t="shared" si="334"/>
        <v>0</v>
      </c>
      <c r="Q745" s="32">
        <f t="shared" si="328"/>
        <v>0</v>
      </c>
      <c r="R745" s="31">
        <f t="shared" si="335"/>
        <v>0</v>
      </c>
      <c r="S745" s="32">
        <f t="shared" si="329"/>
        <v>0</v>
      </c>
      <c r="T745" s="31">
        <f t="shared" si="336"/>
        <v>0</v>
      </c>
      <c r="V745" s="1">
        <f t="shared" si="338"/>
        <v>3</v>
      </c>
      <c r="W745" s="1">
        <f t="shared" si="339"/>
        <v>1</v>
      </c>
      <c r="X745" s="1">
        <f t="shared" si="340"/>
        <v>0</v>
      </c>
      <c r="Y745" s="1">
        <f t="shared" si="341"/>
        <v>0</v>
      </c>
      <c r="Z745" s="1">
        <f t="shared" si="342"/>
        <v>0</v>
      </c>
      <c r="AA745" s="1">
        <f t="shared" si="343"/>
        <v>0</v>
      </c>
      <c r="AD745" s="1">
        <f t="shared" si="344"/>
        <v>3</v>
      </c>
      <c r="AE745" s="1">
        <f t="shared" si="345"/>
        <v>1</v>
      </c>
      <c r="AF745" s="1">
        <f t="shared" si="346"/>
        <v>0</v>
      </c>
      <c r="AG745" s="1">
        <f t="shared" si="347"/>
        <v>0</v>
      </c>
      <c r="AH745" s="1">
        <f t="shared" si="348"/>
        <v>0</v>
      </c>
      <c r="AI745" s="1">
        <f t="shared" si="349"/>
        <v>0</v>
      </c>
      <c r="AK745" s="1" t="str">
        <f t="shared" si="337"/>
        <v>310000</v>
      </c>
    </row>
    <row r="746" spans="4:37" x14ac:dyDescent="0.25">
      <c r="D746" s="27">
        <v>724</v>
      </c>
      <c r="E746" s="27">
        <f t="shared" si="323"/>
        <v>0</v>
      </c>
      <c r="F746" s="27">
        <f t="shared" si="324"/>
        <v>0</v>
      </c>
      <c r="G746" s="27">
        <f t="shared" si="330"/>
        <v>0</v>
      </c>
      <c r="H746" s="2">
        <f>_xlfn.IFNA(IF(MATCH(AK746,$AK$23:AK745,0)&gt;0,0,0),1)</f>
        <v>0</v>
      </c>
      <c r="I746" s="2">
        <f t="shared" si="322"/>
        <v>5</v>
      </c>
      <c r="J746" s="31">
        <f t="shared" si="331"/>
        <v>4</v>
      </c>
      <c r="K746" s="32">
        <f t="shared" si="325"/>
        <v>0</v>
      </c>
      <c r="L746" s="31">
        <f t="shared" si="332"/>
        <v>1</v>
      </c>
      <c r="M746" s="32">
        <f t="shared" si="326"/>
        <v>0</v>
      </c>
      <c r="N746" s="31">
        <f t="shared" si="333"/>
        <v>0</v>
      </c>
      <c r="O746" s="32">
        <f t="shared" si="327"/>
        <v>0</v>
      </c>
      <c r="P746" s="31">
        <f t="shared" si="334"/>
        <v>0</v>
      </c>
      <c r="Q746" s="32">
        <f t="shared" si="328"/>
        <v>0</v>
      </c>
      <c r="R746" s="31">
        <f t="shared" si="335"/>
        <v>0</v>
      </c>
      <c r="S746" s="32">
        <f t="shared" si="329"/>
        <v>0</v>
      </c>
      <c r="T746" s="31">
        <f t="shared" si="336"/>
        <v>0</v>
      </c>
      <c r="V746" s="1">
        <f t="shared" si="338"/>
        <v>4</v>
      </c>
      <c r="W746" s="1">
        <f t="shared" si="339"/>
        <v>1</v>
      </c>
      <c r="X746" s="1">
        <f t="shared" si="340"/>
        <v>0</v>
      </c>
      <c r="Y746" s="1">
        <f t="shared" si="341"/>
        <v>0</v>
      </c>
      <c r="Z746" s="1">
        <f t="shared" si="342"/>
        <v>0</v>
      </c>
      <c r="AA746" s="1">
        <f t="shared" si="343"/>
        <v>0</v>
      </c>
      <c r="AD746" s="1">
        <f t="shared" si="344"/>
        <v>4</v>
      </c>
      <c r="AE746" s="1">
        <f t="shared" si="345"/>
        <v>1</v>
      </c>
      <c r="AF746" s="1">
        <f t="shared" si="346"/>
        <v>0</v>
      </c>
      <c r="AG746" s="1">
        <f t="shared" si="347"/>
        <v>0</v>
      </c>
      <c r="AH746" s="1">
        <f t="shared" si="348"/>
        <v>0</v>
      </c>
      <c r="AI746" s="1">
        <f t="shared" si="349"/>
        <v>0</v>
      </c>
      <c r="AK746" s="1" t="str">
        <f t="shared" si="337"/>
        <v>410000</v>
      </c>
    </row>
    <row r="747" spans="4:37" x14ac:dyDescent="0.25">
      <c r="D747" s="27">
        <v>725</v>
      </c>
      <c r="E747" s="27">
        <f t="shared" si="323"/>
        <v>0</v>
      </c>
      <c r="F747" s="27">
        <f t="shared" si="324"/>
        <v>0</v>
      </c>
      <c r="G747" s="27">
        <f t="shared" si="330"/>
        <v>0</v>
      </c>
      <c r="H747" s="2">
        <f>_xlfn.IFNA(IF(MATCH(AK747,$AK$23:AK746,0)&gt;0,0,0),1)</f>
        <v>0</v>
      </c>
      <c r="I747" s="2">
        <f t="shared" si="322"/>
        <v>3</v>
      </c>
      <c r="J747" s="31">
        <f t="shared" si="331"/>
        <v>1</v>
      </c>
      <c r="K747" s="32">
        <f t="shared" si="325"/>
        <v>0</v>
      </c>
      <c r="L747" s="31">
        <f t="shared" si="332"/>
        <v>2</v>
      </c>
      <c r="M747" s="32">
        <f t="shared" si="326"/>
        <v>0</v>
      </c>
      <c r="N747" s="31">
        <f t="shared" si="333"/>
        <v>0</v>
      </c>
      <c r="O747" s="32">
        <f t="shared" si="327"/>
        <v>0</v>
      </c>
      <c r="P747" s="31">
        <f t="shared" si="334"/>
        <v>0</v>
      </c>
      <c r="Q747" s="32">
        <f t="shared" si="328"/>
        <v>0</v>
      </c>
      <c r="R747" s="31">
        <f t="shared" si="335"/>
        <v>0</v>
      </c>
      <c r="S747" s="32">
        <f t="shared" si="329"/>
        <v>0</v>
      </c>
      <c r="T747" s="31">
        <f t="shared" si="336"/>
        <v>0</v>
      </c>
      <c r="V747" s="1">
        <f t="shared" si="338"/>
        <v>1</v>
      </c>
      <c r="W747" s="1">
        <f t="shared" si="339"/>
        <v>2</v>
      </c>
      <c r="X747" s="1">
        <f t="shared" si="340"/>
        <v>0</v>
      </c>
      <c r="Y747" s="1">
        <f t="shared" si="341"/>
        <v>0</v>
      </c>
      <c r="Z747" s="1">
        <f t="shared" si="342"/>
        <v>0</v>
      </c>
      <c r="AA747" s="1">
        <f t="shared" si="343"/>
        <v>0</v>
      </c>
      <c r="AD747" s="1">
        <f t="shared" si="344"/>
        <v>2</v>
      </c>
      <c r="AE747" s="1">
        <f t="shared" si="345"/>
        <v>1</v>
      </c>
      <c r="AF747" s="1">
        <f t="shared" si="346"/>
        <v>0</v>
      </c>
      <c r="AG747" s="1">
        <f t="shared" si="347"/>
        <v>0</v>
      </c>
      <c r="AH747" s="1">
        <f t="shared" si="348"/>
        <v>0</v>
      </c>
      <c r="AI747" s="1">
        <f t="shared" si="349"/>
        <v>0</v>
      </c>
      <c r="AK747" s="1" t="str">
        <f t="shared" si="337"/>
        <v>210000</v>
      </c>
    </row>
    <row r="748" spans="4:37" x14ac:dyDescent="0.25">
      <c r="D748" s="27">
        <v>726</v>
      </c>
      <c r="E748" s="27">
        <f t="shared" si="323"/>
        <v>0</v>
      </c>
      <c r="F748" s="27">
        <f t="shared" si="324"/>
        <v>0</v>
      </c>
      <c r="G748" s="27">
        <f t="shared" si="330"/>
        <v>0</v>
      </c>
      <c r="H748" s="2">
        <f>_xlfn.IFNA(IF(MATCH(AK748,$AK$23:AK747,0)&gt;0,0,0),1)</f>
        <v>0</v>
      </c>
      <c r="I748" s="2">
        <f t="shared" si="322"/>
        <v>4</v>
      </c>
      <c r="J748" s="31">
        <f t="shared" si="331"/>
        <v>2</v>
      </c>
      <c r="K748" s="32">
        <f t="shared" si="325"/>
        <v>1</v>
      </c>
      <c r="L748" s="31">
        <f t="shared" si="332"/>
        <v>2</v>
      </c>
      <c r="M748" s="32">
        <f t="shared" si="326"/>
        <v>0</v>
      </c>
      <c r="N748" s="31">
        <f t="shared" si="333"/>
        <v>0</v>
      </c>
      <c r="O748" s="32">
        <f t="shared" si="327"/>
        <v>0</v>
      </c>
      <c r="P748" s="31">
        <f t="shared" si="334"/>
        <v>0</v>
      </c>
      <c r="Q748" s="32">
        <f t="shared" si="328"/>
        <v>0</v>
      </c>
      <c r="R748" s="31">
        <f t="shared" si="335"/>
        <v>0</v>
      </c>
      <c r="S748" s="32">
        <f t="shared" si="329"/>
        <v>0</v>
      </c>
      <c r="T748" s="31">
        <f t="shared" si="336"/>
        <v>0</v>
      </c>
      <c r="V748" s="1">
        <f t="shared" si="338"/>
        <v>2</v>
      </c>
      <c r="W748" s="1">
        <f t="shared" si="339"/>
        <v>2</v>
      </c>
      <c r="X748" s="1">
        <f t="shared" si="340"/>
        <v>0</v>
      </c>
      <c r="Y748" s="1">
        <f t="shared" si="341"/>
        <v>0</v>
      </c>
      <c r="Z748" s="1">
        <f t="shared" si="342"/>
        <v>0</v>
      </c>
      <c r="AA748" s="1">
        <f t="shared" si="343"/>
        <v>0</v>
      </c>
      <c r="AD748" s="1">
        <f t="shared" si="344"/>
        <v>2</v>
      </c>
      <c r="AE748" s="1">
        <f t="shared" si="345"/>
        <v>2</v>
      </c>
      <c r="AF748" s="1">
        <f t="shared" si="346"/>
        <v>0</v>
      </c>
      <c r="AG748" s="1">
        <f t="shared" si="347"/>
        <v>0</v>
      </c>
      <c r="AH748" s="1">
        <f t="shared" si="348"/>
        <v>0</v>
      </c>
      <c r="AI748" s="1">
        <f t="shared" si="349"/>
        <v>0</v>
      </c>
      <c r="AK748" s="1" t="str">
        <f t="shared" si="337"/>
        <v>220000</v>
      </c>
    </row>
    <row r="749" spans="4:37" x14ac:dyDescent="0.25">
      <c r="D749" s="27">
        <v>727</v>
      </c>
      <c r="E749" s="27">
        <f t="shared" si="323"/>
        <v>0</v>
      </c>
      <c r="F749" s="27">
        <f t="shared" si="324"/>
        <v>0</v>
      </c>
      <c r="G749" s="27">
        <f t="shared" si="330"/>
        <v>0</v>
      </c>
      <c r="H749" s="2">
        <f>_xlfn.IFNA(IF(MATCH(AK749,$AK$23:AK748,0)&gt;0,0,0),1)</f>
        <v>0</v>
      </c>
      <c r="I749" s="2">
        <f t="shared" si="322"/>
        <v>5</v>
      </c>
      <c r="J749" s="31">
        <f t="shared" si="331"/>
        <v>3</v>
      </c>
      <c r="K749" s="32">
        <f t="shared" si="325"/>
        <v>0</v>
      </c>
      <c r="L749" s="31">
        <f t="shared" si="332"/>
        <v>2</v>
      </c>
      <c r="M749" s="32">
        <f t="shared" si="326"/>
        <v>0</v>
      </c>
      <c r="N749" s="31">
        <f t="shared" si="333"/>
        <v>0</v>
      </c>
      <c r="O749" s="32">
        <f t="shared" si="327"/>
        <v>0</v>
      </c>
      <c r="P749" s="31">
        <f t="shared" si="334"/>
        <v>0</v>
      </c>
      <c r="Q749" s="32">
        <f t="shared" si="328"/>
        <v>0</v>
      </c>
      <c r="R749" s="31">
        <f t="shared" si="335"/>
        <v>0</v>
      </c>
      <c r="S749" s="32">
        <f t="shared" si="329"/>
        <v>0</v>
      </c>
      <c r="T749" s="31">
        <f t="shared" si="336"/>
        <v>0</v>
      </c>
      <c r="V749" s="1">
        <f t="shared" si="338"/>
        <v>3</v>
      </c>
      <c r="W749" s="1">
        <f t="shared" si="339"/>
        <v>2</v>
      </c>
      <c r="X749" s="1">
        <f t="shared" si="340"/>
        <v>0</v>
      </c>
      <c r="Y749" s="1">
        <f t="shared" si="341"/>
        <v>0</v>
      </c>
      <c r="Z749" s="1">
        <f t="shared" si="342"/>
        <v>0</v>
      </c>
      <c r="AA749" s="1">
        <f t="shared" si="343"/>
        <v>0</v>
      </c>
      <c r="AD749" s="1">
        <f t="shared" si="344"/>
        <v>3</v>
      </c>
      <c r="AE749" s="1">
        <f t="shared" si="345"/>
        <v>2</v>
      </c>
      <c r="AF749" s="1">
        <f t="shared" si="346"/>
        <v>0</v>
      </c>
      <c r="AG749" s="1">
        <f t="shared" si="347"/>
        <v>0</v>
      </c>
      <c r="AH749" s="1">
        <f t="shared" si="348"/>
        <v>0</v>
      </c>
      <c r="AI749" s="1">
        <f t="shared" si="349"/>
        <v>0</v>
      </c>
      <c r="AK749" s="1" t="str">
        <f t="shared" si="337"/>
        <v>320000</v>
      </c>
    </row>
    <row r="750" spans="4:37" x14ac:dyDescent="0.25">
      <c r="D750" s="27">
        <v>728</v>
      </c>
      <c r="E750" s="27">
        <f t="shared" si="323"/>
        <v>0</v>
      </c>
      <c r="F750" s="27">
        <f t="shared" si="324"/>
        <v>0</v>
      </c>
      <c r="G750" s="27">
        <f t="shared" si="330"/>
        <v>0</v>
      </c>
      <c r="H750" s="2">
        <f>_xlfn.IFNA(IF(MATCH(AK750,$AK$23:AK749,0)&gt;0,0,0),1)</f>
        <v>0</v>
      </c>
      <c r="I750" s="2">
        <f t="shared" si="322"/>
        <v>6</v>
      </c>
      <c r="J750" s="31">
        <f t="shared" si="331"/>
        <v>4</v>
      </c>
      <c r="K750" s="32">
        <f t="shared" si="325"/>
        <v>0</v>
      </c>
      <c r="L750" s="31">
        <f t="shared" si="332"/>
        <v>2</v>
      </c>
      <c r="M750" s="32">
        <f t="shared" si="326"/>
        <v>0</v>
      </c>
      <c r="N750" s="31">
        <f t="shared" si="333"/>
        <v>0</v>
      </c>
      <c r="O750" s="32">
        <f t="shared" si="327"/>
        <v>0</v>
      </c>
      <c r="P750" s="31">
        <f t="shared" si="334"/>
        <v>0</v>
      </c>
      <c r="Q750" s="32">
        <f t="shared" si="328"/>
        <v>0</v>
      </c>
      <c r="R750" s="31">
        <f t="shared" si="335"/>
        <v>0</v>
      </c>
      <c r="S750" s="32">
        <f t="shared" si="329"/>
        <v>0</v>
      </c>
      <c r="T750" s="31">
        <f t="shared" si="336"/>
        <v>0</v>
      </c>
      <c r="V750" s="1">
        <f t="shared" si="338"/>
        <v>4</v>
      </c>
      <c r="W750" s="1">
        <f t="shared" si="339"/>
        <v>2</v>
      </c>
      <c r="X750" s="1">
        <f t="shared" si="340"/>
        <v>0</v>
      </c>
      <c r="Y750" s="1">
        <f t="shared" si="341"/>
        <v>0</v>
      </c>
      <c r="Z750" s="1">
        <f t="shared" si="342"/>
        <v>0</v>
      </c>
      <c r="AA750" s="1">
        <f t="shared" si="343"/>
        <v>0</v>
      </c>
      <c r="AD750" s="1">
        <f t="shared" si="344"/>
        <v>4</v>
      </c>
      <c r="AE750" s="1">
        <f t="shared" si="345"/>
        <v>2</v>
      </c>
      <c r="AF750" s="1">
        <f t="shared" si="346"/>
        <v>0</v>
      </c>
      <c r="AG750" s="1">
        <f t="shared" si="347"/>
        <v>0</v>
      </c>
      <c r="AH750" s="1">
        <f t="shared" si="348"/>
        <v>0</v>
      </c>
      <c r="AI750" s="1">
        <f t="shared" si="349"/>
        <v>0</v>
      </c>
      <c r="AK750" s="1" t="str">
        <f t="shared" si="337"/>
        <v>420000</v>
      </c>
    </row>
    <row r="751" spans="4:37" x14ac:dyDescent="0.25">
      <c r="D751" s="27">
        <v>729</v>
      </c>
      <c r="E751" s="27">
        <f t="shared" si="323"/>
        <v>0</v>
      </c>
      <c r="F751" s="27">
        <f t="shared" si="324"/>
        <v>0</v>
      </c>
      <c r="G751" s="27">
        <f t="shared" si="330"/>
        <v>0</v>
      </c>
      <c r="H751" s="2">
        <f>_xlfn.IFNA(IF(MATCH(AK751,$AK$23:AK750,0)&gt;0,0,0),1)</f>
        <v>0</v>
      </c>
      <c r="I751" s="2">
        <f t="shared" si="322"/>
        <v>4</v>
      </c>
      <c r="J751" s="31">
        <f t="shared" si="331"/>
        <v>1</v>
      </c>
      <c r="K751" s="32">
        <f t="shared" si="325"/>
        <v>0</v>
      </c>
      <c r="L751" s="31">
        <f t="shared" si="332"/>
        <v>3</v>
      </c>
      <c r="M751" s="32">
        <f t="shared" si="326"/>
        <v>0</v>
      </c>
      <c r="N751" s="31">
        <f t="shared" si="333"/>
        <v>0</v>
      </c>
      <c r="O751" s="32">
        <f t="shared" si="327"/>
        <v>0</v>
      </c>
      <c r="P751" s="31">
        <f t="shared" si="334"/>
        <v>0</v>
      </c>
      <c r="Q751" s="32">
        <f t="shared" si="328"/>
        <v>0</v>
      </c>
      <c r="R751" s="31">
        <f t="shared" si="335"/>
        <v>0</v>
      </c>
      <c r="S751" s="32">
        <f t="shared" si="329"/>
        <v>0</v>
      </c>
      <c r="T751" s="31">
        <f t="shared" si="336"/>
        <v>0</v>
      </c>
      <c r="V751" s="1">
        <f t="shared" si="338"/>
        <v>1</v>
      </c>
      <c r="W751" s="1">
        <f t="shared" si="339"/>
        <v>3</v>
      </c>
      <c r="X751" s="1">
        <f t="shared" si="340"/>
        <v>0</v>
      </c>
      <c r="Y751" s="1">
        <f t="shared" si="341"/>
        <v>0</v>
      </c>
      <c r="Z751" s="1">
        <f t="shared" si="342"/>
        <v>0</v>
      </c>
      <c r="AA751" s="1">
        <f t="shared" si="343"/>
        <v>0</v>
      </c>
      <c r="AD751" s="1">
        <f t="shared" si="344"/>
        <v>3</v>
      </c>
      <c r="AE751" s="1">
        <f t="shared" si="345"/>
        <v>1</v>
      </c>
      <c r="AF751" s="1">
        <f t="shared" si="346"/>
        <v>0</v>
      </c>
      <c r="AG751" s="1">
        <f t="shared" si="347"/>
        <v>0</v>
      </c>
      <c r="AH751" s="1">
        <f t="shared" si="348"/>
        <v>0</v>
      </c>
      <c r="AI751" s="1">
        <f t="shared" si="349"/>
        <v>0</v>
      </c>
      <c r="AK751" s="1" t="str">
        <f t="shared" si="337"/>
        <v>310000</v>
      </c>
    </row>
    <row r="752" spans="4:37" x14ac:dyDescent="0.25">
      <c r="D752" s="27">
        <v>730</v>
      </c>
      <c r="E752" s="27">
        <f t="shared" si="323"/>
        <v>0</v>
      </c>
      <c r="F752" s="27">
        <f t="shared" si="324"/>
        <v>0</v>
      </c>
      <c r="G752" s="27">
        <f t="shared" si="330"/>
        <v>0</v>
      </c>
      <c r="H752" s="2">
        <f>_xlfn.IFNA(IF(MATCH(AK752,$AK$23:AK751,0)&gt;0,0,0),1)</f>
        <v>0</v>
      </c>
      <c r="I752" s="2">
        <f t="shared" si="322"/>
        <v>5</v>
      </c>
      <c r="J752" s="31">
        <f t="shared" si="331"/>
        <v>2</v>
      </c>
      <c r="K752" s="32">
        <f t="shared" si="325"/>
        <v>0</v>
      </c>
      <c r="L752" s="31">
        <f t="shared" si="332"/>
        <v>3</v>
      </c>
      <c r="M752" s="32">
        <f t="shared" si="326"/>
        <v>0</v>
      </c>
      <c r="N752" s="31">
        <f t="shared" si="333"/>
        <v>0</v>
      </c>
      <c r="O752" s="32">
        <f t="shared" si="327"/>
        <v>0</v>
      </c>
      <c r="P752" s="31">
        <f t="shared" si="334"/>
        <v>0</v>
      </c>
      <c r="Q752" s="32">
        <f t="shared" si="328"/>
        <v>0</v>
      </c>
      <c r="R752" s="31">
        <f t="shared" si="335"/>
        <v>0</v>
      </c>
      <c r="S752" s="32">
        <f t="shared" si="329"/>
        <v>0</v>
      </c>
      <c r="T752" s="31">
        <f t="shared" si="336"/>
        <v>0</v>
      </c>
      <c r="V752" s="1">
        <f t="shared" si="338"/>
        <v>2</v>
      </c>
      <c r="W752" s="1">
        <f t="shared" si="339"/>
        <v>3</v>
      </c>
      <c r="X752" s="1">
        <f t="shared" si="340"/>
        <v>0</v>
      </c>
      <c r="Y752" s="1">
        <f t="shared" si="341"/>
        <v>0</v>
      </c>
      <c r="Z752" s="1">
        <f t="shared" si="342"/>
        <v>0</v>
      </c>
      <c r="AA752" s="1">
        <f t="shared" si="343"/>
        <v>0</v>
      </c>
      <c r="AD752" s="1">
        <f t="shared" si="344"/>
        <v>3</v>
      </c>
      <c r="AE752" s="1">
        <f t="shared" si="345"/>
        <v>2</v>
      </c>
      <c r="AF752" s="1">
        <f t="shared" si="346"/>
        <v>0</v>
      </c>
      <c r="AG752" s="1">
        <f t="shared" si="347"/>
        <v>0</v>
      </c>
      <c r="AH752" s="1">
        <f t="shared" si="348"/>
        <v>0</v>
      </c>
      <c r="AI752" s="1">
        <f t="shared" si="349"/>
        <v>0</v>
      </c>
      <c r="AK752" s="1" t="str">
        <f t="shared" si="337"/>
        <v>320000</v>
      </c>
    </row>
    <row r="753" spans="4:37" x14ac:dyDescent="0.25">
      <c r="D753" s="27">
        <v>731</v>
      </c>
      <c r="E753" s="27">
        <f t="shared" si="323"/>
        <v>0</v>
      </c>
      <c r="F753" s="27">
        <f t="shared" si="324"/>
        <v>0</v>
      </c>
      <c r="G753" s="27">
        <f t="shared" si="330"/>
        <v>0</v>
      </c>
      <c r="H753" s="2">
        <f>_xlfn.IFNA(IF(MATCH(AK753,$AK$23:AK752,0)&gt;0,0,0),1)</f>
        <v>0</v>
      </c>
      <c r="I753" s="2">
        <f t="shared" si="322"/>
        <v>6</v>
      </c>
      <c r="J753" s="31">
        <f t="shared" si="331"/>
        <v>3</v>
      </c>
      <c r="K753" s="32">
        <f t="shared" si="325"/>
        <v>1</v>
      </c>
      <c r="L753" s="31">
        <f t="shared" si="332"/>
        <v>3</v>
      </c>
      <c r="M753" s="32">
        <f t="shared" si="326"/>
        <v>0</v>
      </c>
      <c r="N753" s="31">
        <f t="shared" si="333"/>
        <v>0</v>
      </c>
      <c r="O753" s="32">
        <f t="shared" si="327"/>
        <v>0</v>
      </c>
      <c r="P753" s="31">
        <f t="shared" si="334"/>
        <v>0</v>
      </c>
      <c r="Q753" s="32">
        <f t="shared" si="328"/>
        <v>0</v>
      </c>
      <c r="R753" s="31">
        <f t="shared" si="335"/>
        <v>0</v>
      </c>
      <c r="S753" s="32">
        <f t="shared" si="329"/>
        <v>0</v>
      </c>
      <c r="T753" s="31">
        <f t="shared" si="336"/>
        <v>0</v>
      </c>
      <c r="V753" s="1">
        <f t="shared" si="338"/>
        <v>3</v>
      </c>
      <c r="W753" s="1">
        <f t="shared" si="339"/>
        <v>3</v>
      </c>
      <c r="X753" s="1">
        <f t="shared" si="340"/>
        <v>0</v>
      </c>
      <c r="Y753" s="1">
        <f t="shared" si="341"/>
        <v>0</v>
      </c>
      <c r="Z753" s="1">
        <f t="shared" si="342"/>
        <v>0</v>
      </c>
      <c r="AA753" s="1">
        <f t="shared" si="343"/>
        <v>0</v>
      </c>
      <c r="AD753" s="1">
        <f t="shared" si="344"/>
        <v>3</v>
      </c>
      <c r="AE753" s="1">
        <f t="shared" si="345"/>
        <v>3</v>
      </c>
      <c r="AF753" s="1">
        <f t="shared" si="346"/>
        <v>0</v>
      </c>
      <c r="AG753" s="1">
        <f t="shared" si="347"/>
        <v>0</v>
      </c>
      <c r="AH753" s="1">
        <f t="shared" si="348"/>
        <v>0</v>
      </c>
      <c r="AI753" s="1">
        <f t="shared" si="349"/>
        <v>0</v>
      </c>
      <c r="AK753" s="1" t="str">
        <f t="shared" si="337"/>
        <v>330000</v>
      </c>
    </row>
    <row r="754" spans="4:37" x14ac:dyDescent="0.25">
      <c r="D754" s="27">
        <v>732</v>
      </c>
      <c r="E754" s="27">
        <f t="shared" si="323"/>
        <v>0</v>
      </c>
      <c r="F754" s="27">
        <f t="shared" si="324"/>
        <v>0</v>
      </c>
      <c r="G754" s="27">
        <f t="shared" si="330"/>
        <v>0</v>
      </c>
      <c r="H754" s="2">
        <f>_xlfn.IFNA(IF(MATCH(AK754,$AK$23:AK753,0)&gt;0,0,0),1)</f>
        <v>0</v>
      </c>
      <c r="I754" s="2">
        <f t="shared" si="322"/>
        <v>7</v>
      </c>
      <c r="J754" s="31">
        <f t="shared" si="331"/>
        <v>4</v>
      </c>
      <c r="K754" s="32">
        <f t="shared" si="325"/>
        <v>0</v>
      </c>
      <c r="L754" s="31">
        <f t="shared" si="332"/>
        <v>3</v>
      </c>
      <c r="M754" s="32">
        <f t="shared" si="326"/>
        <v>0</v>
      </c>
      <c r="N754" s="31">
        <f t="shared" si="333"/>
        <v>0</v>
      </c>
      <c r="O754" s="32">
        <f t="shared" si="327"/>
        <v>0</v>
      </c>
      <c r="P754" s="31">
        <f t="shared" si="334"/>
        <v>0</v>
      </c>
      <c r="Q754" s="32">
        <f t="shared" si="328"/>
        <v>0</v>
      </c>
      <c r="R754" s="31">
        <f t="shared" si="335"/>
        <v>0</v>
      </c>
      <c r="S754" s="32">
        <f t="shared" si="329"/>
        <v>0</v>
      </c>
      <c r="T754" s="31">
        <f t="shared" si="336"/>
        <v>0</v>
      </c>
      <c r="V754" s="1">
        <f t="shared" si="338"/>
        <v>4</v>
      </c>
      <c r="W754" s="1">
        <f t="shared" si="339"/>
        <v>3</v>
      </c>
      <c r="X754" s="1">
        <f t="shared" si="340"/>
        <v>0</v>
      </c>
      <c r="Y754" s="1">
        <f t="shared" si="341"/>
        <v>0</v>
      </c>
      <c r="Z754" s="1">
        <f t="shared" si="342"/>
        <v>0</v>
      </c>
      <c r="AA754" s="1">
        <f t="shared" si="343"/>
        <v>0</v>
      </c>
      <c r="AD754" s="1">
        <f t="shared" si="344"/>
        <v>4</v>
      </c>
      <c r="AE754" s="1">
        <f t="shared" si="345"/>
        <v>3</v>
      </c>
      <c r="AF754" s="1">
        <f t="shared" si="346"/>
        <v>0</v>
      </c>
      <c r="AG754" s="1">
        <f t="shared" si="347"/>
        <v>0</v>
      </c>
      <c r="AH754" s="1">
        <f t="shared" si="348"/>
        <v>0</v>
      </c>
      <c r="AI754" s="1">
        <f t="shared" si="349"/>
        <v>0</v>
      </c>
      <c r="AK754" s="1" t="str">
        <f t="shared" si="337"/>
        <v>430000</v>
      </c>
    </row>
    <row r="755" spans="4:37" x14ac:dyDescent="0.25">
      <c r="D755" s="27">
        <v>733</v>
      </c>
      <c r="E755" s="27">
        <f t="shared" si="323"/>
        <v>0</v>
      </c>
      <c r="F755" s="27">
        <f t="shared" si="324"/>
        <v>0</v>
      </c>
      <c r="G755" s="27">
        <f t="shared" si="330"/>
        <v>0</v>
      </c>
      <c r="H755" s="2">
        <f>_xlfn.IFNA(IF(MATCH(AK755,$AK$23:AK754,0)&gt;0,0,0),1)</f>
        <v>0</v>
      </c>
      <c r="I755" s="2">
        <f t="shared" si="322"/>
        <v>5</v>
      </c>
      <c r="J755" s="31">
        <f t="shared" si="331"/>
        <v>1</v>
      </c>
      <c r="K755" s="32">
        <f t="shared" si="325"/>
        <v>0</v>
      </c>
      <c r="L755" s="31">
        <f t="shared" si="332"/>
        <v>4</v>
      </c>
      <c r="M755" s="32">
        <f t="shared" si="326"/>
        <v>0</v>
      </c>
      <c r="N755" s="31">
        <f t="shared" si="333"/>
        <v>0</v>
      </c>
      <c r="O755" s="32">
        <f t="shared" si="327"/>
        <v>0</v>
      </c>
      <c r="P755" s="31">
        <f t="shared" si="334"/>
        <v>0</v>
      </c>
      <c r="Q755" s="32">
        <f t="shared" si="328"/>
        <v>0</v>
      </c>
      <c r="R755" s="31">
        <f t="shared" si="335"/>
        <v>0</v>
      </c>
      <c r="S755" s="32">
        <f t="shared" si="329"/>
        <v>0</v>
      </c>
      <c r="T755" s="31">
        <f t="shared" si="336"/>
        <v>0</v>
      </c>
      <c r="V755" s="1">
        <f t="shared" si="338"/>
        <v>1</v>
      </c>
      <c r="W755" s="1">
        <f t="shared" si="339"/>
        <v>4</v>
      </c>
      <c r="X755" s="1">
        <f t="shared" si="340"/>
        <v>0</v>
      </c>
      <c r="Y755" s="1">
        <f t="shared" si="341"/>
        <v>0</v>
      </c>
      <c r="Z755" s="1">
        <f t="shared" si="342"/>
        <v>0</v>
      </c>
      <c r="AA755" s="1">
        <f t="shared" si="343"/>
        <v>0</v>
      </c>
      <c r="AD755" s="1">
        <f t="shared" si="344"/>
        <v>4</v>
      </c>
      <c r="AE755" s="1">
        <f t="shared" si="345"/>
        <v>1</v>
      </c>
      <c r="AF755" s="1">
        <f t="shared" si="346"/>
        <v>0</v>
      </c>
      <c r="AG755" s="1">
        <f t="shared" si="347"/>
        <v>0</v>
      </c>
      <c r="AH755" s="1">
        <f t="shared" si="348"/>
        <v>0</v>
      </c>
      <c r="AI755" s="1">
        <f t="shared" si="349"/>
        <v>0</v>
      </c>
      <c r="AK755" s="1" t="str">
        <f t="shared" si="337"/>
        <v>410000</v>
      </c>
    </row>
    <row r="756" spans="4:37" x14ac:dyDescent="0.25">
      <c r="D756" s="27">
        <v>734</v>
      </c>
      <c r="E756" s="27">
        <f t="shared" si="323"/>
        <v>0</v>
      </c>
      <c r="F756" s="27">
        <f t="shared" si="324"/>
        <v>0</v>
      </c>
      <c r="G756" s="27">
        <f t="shared" si="330"/>
        <v>0</v>
      </c>
      <c r="H756" s="2">
        <f>_xlfn.IFNA(IF(MATCH(AK756,$AK$23:AK755,0)&gt;0,0,0),1)</f>
        <v>0</v>
      </c>
      <c r="I756" s="2">
        <f t="shared" si="322"/>
        <v>6</v>
      </c>
      <c r="J756" s="31">
        <f t="shared" si="331"/>
        <v>2</v>
      </c>
      <c r="K756" s="32">
        <f t="shared" si="325"/>
        <v>0</v>
      </c>
      <c r="L756" s="31">
        <f t="shared" si="332"/>
        <v>4</v>
      </c>
      <c r="M756" s="32">
        <f t="shared" si="326"/>
        <v>0</v>
      </c>
      <c r="N756" s="31">
        <f t="shared" si="333"/>
        <v>0</v>
      </c>
      <c r="O756" s="32">
        <f t="shared" si="327"/>
        <v>0</v>
      </c>
      <c r="P756" s="31">
        <f t="shared" si="334"/>
        <v>0</v>
      </c>
      <c r="Q756" s="32">
        <f t="shared" si="328"/>
        <v>0</v>
      </c>
      <c r="R756" s="31">
        <f t="shared" si="335"/>
        <v>0</v>
      </c>
      <c r="S756" s="32">
        <f t="shared" si="329"/>
        <v>0</v>
      </c>
      <c r="T756" s="31">
        <f t="shared" si="336"/>
        <v>0</v>
      </c>
      <c r="V756" s="1">
        <f t="shared" si="338"/>
        <v>2</v>
      </c>
      <c r="W756" s="1">
        <f t="shared" si="339"/>
        <v>4</v>
      </c>
      <c r="X756" s="1">
        <f t="shared" si="340"/>
        <v>0</v>
      </c>
      <c r="Y756" s="1">
        <f t="shared" si="341"/>
        <v>0</v>
      </c>
      <c r="Z756" s="1">
        <f t="shared" si="342"/>
        <v>0</v>
      </c>
      <c r="AA756" s="1">
        <f t="shared" si="343"/>
        <v>0</v>
      </c>
      <c r="AD756" s="1">
        <f t="shared" si="344"/>
        <v>4</v>
      </c>
      <c r="AE756" s="1">
        <f t="shared" si="345"/>
        <v>2</v>
      </c>
      <c r="AF756" s="1">
        <f t="shared" si="346"/>
        <v>0</v>
      </c>
      <c r="AG756" s="1">
        <f t="shared" si="347"/>
        <v>0</v>
      </c>
      <c r="AH756" s="1">
        <f t="shared" si="348"/>
        <v>0</v>
      </c>
      <c r="AI756" s="1">
        <f t="shared" si="349"/>
        <v>0</v>
      </c>
      <c r="AK756" s="1" t="str">
        <f t="shared" si="337"/>
        <v>420000</v>
      </c>
    </row>
    <row r="757" spans="4:37" x14ac:dyDescent="0.25">
      <c r="D757" s="27">
        <v>735</v>
      </c>
      <c r="E757" s="27">
        <f t="shared" si="323"/>
        <v>0</v>
      </c>
      <c r="F757" s="27">
        <f t="shared" si="324"/>
        <v>0</v>
      </c>
      <c r="G757" s="27">
        <f t="shared" si="330"/>
        <v>0</v>
      </c>
      <c r="H757" s="2">
        <f>_xlfn.IFNA(IF(MATCH(AK757,$AK$23:AK756,0)&gt;0,0,0),1)</f>
        <v>0</v>
      </c>
      <c r="I757" s="2">
        <f t="shared" si="322"/>
        <v>7</v>
      </c>
      <c r="J757" s="31">
        <f t="shared" si="331"/>
        <v>3</v>
      </c>
      <c r="K757" s="32">
        <f t="shared" si="325"/>
        <v>0</v>
      </c>
      <c r="L757" s="31">
        <f t="shared" si="332"/>
        <v>4</v>
      </c>
      <c r="M757" s="32">
        <f t="shared" si="326"/>
        <v>0</v>
      </c>
      <c r="N757" s="31">
        <f t="shared" si="333"/>
        <v>0</v>
      </c>
      <c r="O757" s="32">
        <f t="shared" si="327"/>
        <v>0</v>
      </c>
      <c r="P757" s="31">
        <f t="shared" si="334"/>
        <v>0</v>
      </c>
      <c r="Q757" s="32">
        <f t="shared" si="328"/>
        <v>0</v>
      </c>
      <c r="R757" s="31">
        <f t="shared" si="335"/>
        <v>0</v>
      </c>
      <c r="S757" s="32">
        <f t="shared" si="329"/>
        <v>0</v>
      </c>
      <c r="T757" s="31">
        <f t="shared" si="336"/>
        <v>0</v>
      </c>
      <c r="V757" s="1">
        <f t="shared" si="338"/>
        <v>3</v>
      </c>
      <c r="W757" s="1">
        <f t="shared" si="339"/>
        <v>4</v>
      </c>
      <c r="X757" s="1">
        <f t="shared" si="340"/>
        <v>0</v>
      </c>
      <c r="Y757" s="1">
        <f t="shared" si="341"/>
        <v>0</v>
      </c>
      <c r="Z757" s="1">
        <f t="shared" si="342"/>
        <v>0</v>
      </c>
      <c r="AA757" s="1">
        <f t="shared" si="343"/>
        <v>0</v>
      </c>
      <c r="AD757" s="1">
        <f t="shared" si="344"/>
        <v>4</v>
      </c>
      <c r="AE757" s="1">
        <f t="shared" si="345"/>
        <v>3</v>
      </c>
      <c r="AF757" s="1">
        <f t="shared" si="346"/>
        <v>0</v>
      </c>
      <c r="AG757" s="1">
        <f t="shared" si="347"/>
        <v>0</v>
      </c>
      <c r="AH757" s="1">
        <f t="shared" si="348"/>
        <v>0</v>
      </c>
      <c r="AI757" s="1">
        <f t="shared" si="349"/>
        <v>0</v>
      </c>
      <c r="AK757" s="1" t="str">
        <f t="shared" si="337"/>
        <v>430000</v>
      </c>
    </row>
    <row r="758" spans="4:37" x14ac:dyDescent="0.25">
      <c r="D758" s="27">
        <v>736</v>
      </c>
      <c r="E758" s="27">
        <f t="shared" si="323"/>
        <v>0</v>
      </c>
      <c r="F758" s="27">
        <f t="shared" si="324"/>
        <v>0</v>
      </c>
      <c r="G758" s="27">
        <f t="shared" si="330"/>
        <v>0</v>
      </c>
      <c r="H758" s="2">
        <f>_xlfn.IFNA(IF(MATCH(AK758,$AK$23:AK757,0)&gt;0,0,0),1)</f>
        <v>0</v>
      </c>
      <c r="I758" s="2">
        <f t="shared" si="322"/>
        <v>8</v>
      </c>
      <c r="J758" s="31">
        <f t="shared" si="331"/>
        <v>4</v>
      </c>
      <c r="K758" s="32">
        <f t="shared" si="325"/>
        <v>1</v>
      </c>
      <c r="L758" s="31">
        <f t="shared" si="332"/>
        <v>4</v>
      </c>
      <c r="M758" s="32">
        <f t="shared" si="326"/>
        <v>0</v>
      </c>
      <c r="N758" s="31">
        <f t="shared" si="333"/>
        <v>0</v>
      </c>
      <c r="O758" s="32">
        <f t="shared" si="327"/>
        <v>0</v>
      </c>
      <c r="P758" s="31">
        <f t="shared" si="334"/>
        <v>0</v>
      </c>
      <c r="Q758" s="32">
        <f t="shared" si="328"/>
        <v>0</v>
      </c>
      <c r="R758" s="31">
        <f t="shared" si="335"/>
        <v>0</v>
      </c>
      <c r="S758" s="32">
        <f t="shared" si="329"/>
        <v>0</v>
      </c>
      <c r="T758" s="31">
        <f t="shared" si="336"/>
        <v>0</v>
      </c>
      <c r="V758" s="1">
        <f t="shared" si="338"/>
        <v>4</v>
      </c>
      <c r="W758" s="1">
        <f t="shared" si="339"/>
        <v>4</v>
      </c>
      <c r="X758" s="1">
        <f t="shared" si="340"/>
        <v>0</v>
      </c>
      <c r="Y758" s="1">
        <f t="shared" si="341"/>
        <v>0</v>
      </c>
      <c r="Z758" s="1">
        <f t="shared" si="342"/>
        <v>0</v>
      </c>
      <c r="AA758" s="1">
        <f t="shared" si="343"/>
        <v>0</v>
      </c>
      <c r="AD758" s="1">
        <f t="shared" si="344"/>
        <v>4</v>
      </c>
      <c r="AE758" s="1">
        <f t="shared" si="345"/>
        <v>4</v>
      </c>
      <c r="AF758" s="1">
        <f t="shared" si="346"/>
        <v>0</v>
      </c>
      <c r="AG758" s="1">
        <f t="shared" si="347"/>
        <v>0</v>
      </c>
      <c r="AH758" s="1">
        <f t="shared" si="348"/>
        <v>0</v>
      </c>
      <c r="AI758" s="1">
        <f t="shared" si="349"/>
        <v>0</v>
      </c>
      <c r="AK758" s="1" t="str">
        <f t="shared" si="337"/>
        <v>440000</v>
      </c>
    </row>
    <row r="759" spans="4:37" x14ac:dyDescent="0.25">
      <c r="D759" s="27">
        <v>737</v>
      </c>
      <c r="E759" s="27">
        <f t="shared" si="323"/>
        <v>0</v>
      </c>
      <c r="F759" s="27">
        <f t="shared" si="324"/>
        <v>0</v>
      </c>
      <c r="G759" s="27">
        <f t="shared" si="330"/>
        <v>0</v>
      </c>
      <c r="H759" s="2">
        <f>_xlfn.IFNA(IF(MATCH(AK759,$AK$23:AK758,0)&gt;0,0,0),1)</f>
        <v>0</v>
      </c>
      <c r="I759" s="2">
        <f t="shared" si="322"/>
        <v>2</v>
      </c>
      <c r="J759" s="31">
        <f t="shared" si="331"/>
        <v>1</v>
      </c>
      <c r="K759" s="32">
        <f t="shared" si="325"/>
        <v>1</v>
      </c>
      <c r="L759" s="31">
        <f t="shared" si="332"/>
        <v>1</v>
      </c>
      <c r="M759" s="32">
        <f t="shared" si="326"/>
        <v>0</v>
      </c>
      <c r="N759" s="31">
        <f t="shared" si="333"/>
        <v>0</v>
      </c>
      <c r="O759" s="32">
        <f t="shared" si="327"/>
        <v>0</v>
      </c>
      <c r="P759" s="31">
        <f t="shared" si="334"/>
        <v>0</v>
      </c>
      <c r="Q759" s="32">
        <f t="shared" si="328"/>
        <v>0</v>
      </c>
      <c r="R759" s="31">
        <f t="shared" si="335"/>
        <v>0</v>
      </c>
      <c r="S759" s="32">
        <f t="shared" si="329"/>
        <v>0</v>
      </c>
      <c r="T759" s="31">
        <f t="shared" si="336"/>
        <v>0</v>
      </c>
      <c r="V759" s="1">
        <f t="shared" si="338"/>
        <v>1</v>
      </c>
      <c r="W759" s="1">
        <f t="shared" si="339"/>
        <v>1</v>
      </c>
      <c r="X759" s="1">
        <f t="shared" si="340"/>
        <v>0</v>
      </c>
      <c r="Y759" s="1">
        <f t="shared" si="341"/>
        <v>0</v>
      </c>
      <c r="Z759" s="1">
        <f t="shared" si="342"/>
        <v>0</v>
      </c>
      <c r="AA759" s="1">
        <f t="shared" si="343"/>
        <v>0</v>
      </c>
      <c r="AD759" s="1">
        <f t="shared" si="344"/>
        <v>1</v>
      </c>
      <c r="AE759" s="1">
        <f t="shared" si="345"/>
        <v>1</v>
      </c>
      <c r="AF759" s="1">
        <f t="shared" si="346"/>
        <v>0</v>
      </c>
      <c r="AG759" s="1">
        <f t="shared" si="347"/>
        <v>0</v>
      </c>
      <c r="AH759" s="1">
        <f t="shared" si="348"/>
        <v>0</v>
      </c>
      <c r="AI759" s="1">
        <f t="shared" si="349"/>
        <v>0</v>
      </c>
      <c r="AK759" s="1" t="str">
        <f t="shared" si="337"/>
        <v>110000</v>
      </c>
    </row>
    <row r="760" spans="4:37" x14ac:dyDescent="0.25">
      <c r="D760" s="27">
        <v>738</v>
      </c>
      <c r="E760" s="27">
        <f t="shared" si="323"/>
        <v>0</v>
      </c>
      <c r="F760" s="27">
        <f t="shared" si="324"/>
        <v>0</v>
      </c>
      <c r="G760" s="27">
        <f t="shared" si="330"/>
        <v>0</v>
      </c>
      <c r="H760" s="2">
        <f>_xlfn.IFNA(IF(MATCH(AK760,$AK$23:AK759,0)&gt;0,0,0),1)</f>
        <v>0</v>
      </c>
      <c r="I760" s="2">
        <f t="shared" si="322"/>
        <v>3</v>
      </c>
      <c r="J760" s="31">
        <f t="shared" si="331"/>
        <v>2</v>
      </c>
      <c r="K760" s="32">
        <f t="shared" si="325"/>
        <v>0</v>
      </c>
      <c r="L760" s="31">
        <f t="shared" si="332"/>
        <v>1</v>
      </c>
      <c r="M760" s="32">
        <f t="shared" si="326"/>
        <v>0</v>
      </c>
      <c r="N760" s="31">
        <f t="shared" si="333"/>
        <v>0</v>
      </c>
      <c r="O760" s="32">
        <f t="shared" si="327"/>
        <v>0</v>
      </c>
      <c r="P760" s="31">
        <f t="shared" si="334"/>
        <v>0</v>
      </c>
      <c r="Q760" s="32">
        <f t="shared" si="328"/>
        <v>0</v>
      </c>
      <c r="R760" s="31">
        <f t="shared" si="335"/>
        <v>0</v>
      </c>
      <c r="S760" s="32">
        <f t="shared" si="329"/>
        <v>0</v>
      </c>
      <c r="T760" s="31">
        <f t="shared" si="336"/>
        <v>0</v>
      </c>
      <c r="V760" s="1">
        <f t="shared" si="338"/>
        <v>2</v>
      </c>
      <c r="W760" s="1">
        <f t="shared" si="339"/>
        <v>1</v>
      </c>
      <c r="X760" s="1">
        <f t="shared" si="340"/>
        <v>0</v>
      </c>
      <c r="Y760" s="1">
        <f t="shared" si="341"/>
        <v>0</v>
      </c>
      <c r="Z760" s="1">
        <f t="shared" si="342"/>
        <v>0</v>
      </c>
      <c r="AA760" s="1">
        <f t="shared" si="343"/>
        <v>0</v>
      </c>
      <c r="AD760" s="1">
        <f t="shared" si="344"/>
        <v>2</v>
      </c>
      <c r="AE760" s="1">
        <f t="shared" si="345"/>
        <v>1</v>
      </c>
      <c r="AF760" s="1">
        <f t="shared" si="346"/>
        <v>0</v>
      </c>
      <c r="AG760" s="1">
        <f t="shared" si="347"/>
        <v>0</v>
      </c>
      <c r="AH760" s="1">
        <f t="shared" si="348"/>
        <v>0</v>
      </c>
      <c r="AI760" s="1">
        <f t="shared" si="349"/>
        <v>0</v>
      </c>
      <c r="AK760" s="1" t="str">
        <f t="shared" si="337"/>
        <v>210000</v>
      </c>
    </row>
    <row r="761" spans="4:37" x14ac:dyDescent="0.25">
      <c r="D761" s="27">
        <v>739</v>
      </c>
      <c r="E761" s="27">
        <f t="shared" si="323"/>
        <v>0</v>
      </c>
      <c r="F761" s="27">
        <f t="shared" si="324"/>
        <v>0</v>
      </c>
      <c r="G761" s="27">
        <f t="shared" si="330"/>
        <v>0</v>
      </c>
      <c r="H761" s="2">
        <f>_xlfn.IFNA(IF(MATCH(AK761,$AK$23:AK760,0)&gt;0,0,0),1)</f>
        <v>0</v>
      </c>
      <c r="I761" s="2">
        <f t="shared" si="322"/>
        <v>4</v>
      </c>
      <c r="J761" s="31">
        <f t="shared" si="331"/>
        <v>3</v>
      </c>
      <c r="K761" s="32">
        <f t="shared" si="325"/>
        <v>0</v>
      </c>
      <c r="L761" s="31">
        <f t="shared" si="332"/>
        <v>1</v>
      </c>
      <c r="M761" s="32">
        <f t="shared" si="326"/>
        <v>0</v>
      </c>
      <c r="N761" s="31">
        <f t="shared" si="333"/>
        <v>0</v>
      </c>
      <c r="O761" s="32">
        <f t="shared" si="327"/>
        <v>0</v>
      </c>
      <c r="P761" s="31">
        <f t="shared" si="334"/>
        <v>0</v>
      </c>
      <c r="Q761" s="32">
        <f t="shared" si="328"/>
        <v>0</v>
      </c>
      <c r="R761" s="31">
        <f t="shared" si="335"/>
        <v>0</v>
      </c>
      <c r="S761" s="32">
        <f t="shared" si="329"/>
        <v>0</v>
      </c>
      <c r="T761" s="31">
        <f t="shared" si="336"/>
        <v>0</v>
      </c>
      <c r="V761" s="1">
        <f t="shared" si="338"/>
        <v>3</v>
      </c>
      <c r="W761" s="1">
        <f t="shared" si="339"/>
        <v>1</v>
      </c>
      <c r="X761" s="1">
        <f t="shared" si="340"/>
        <v>0</v>
      </c>
      <c r="Y761" s="1">
        <f t="shared" si="341"/>
        <v>0</v>
      </c>
      <c r="Z761" s="1">
        <f t="shared" si="342"/>
        <v>0</v>
      </c>
      <c r="AA761" s="1">
        <f t="shared" si="343"/>
        <v>0</v>
      </c>
      <c r="AD761" s="1">
        <f t="shared" si="344"/>
        <v>3</v>
      </c>
      <c r="AE761" s="1">
        <f t="shared" si="345"/>
        <v>1</v>
      </c>
      <c r="AF761" s="1">
        <f t="shared" si="346"/>
        <v>0</v>
      </c>
      <c r="AG761" s="1">
        <f t="shared" si="347"/>
        <v>0</v>
      </c>
      <c r="AH761" s="1">
        <f t="shared" si="348"/>
        <v>0</v>
      </c>
      <c r="AI761" s="1">
        <f t="shared" si="349"/>
        <v>0</v>
      </c>
      <c r="AK761" s="1" t="str">
        <f t="shared" si="337"/>
        <v>310000</v>
      </c>
    </row>
    <row r="762" spans="4:37" x14ac:dyDescent="0.25">
      <c r="D762" s="27">
        <v>740</v>
      </c>
      <c r="E762" s="27">
        <f t="shared" si="323"/>
        <v>0</v>
      </c>
      <c r="F762" s="27">
        <f t="shared" si="324"/>
        <v>0</v>
      </c>
      <c r="G762" s="27">
        <f t="shared" si="330"/>
        <v>0</v>
      </c>
      <c r="H762" s="2">
        <f>_xlfn.IFNA(IF(MATCH(AK762,$AK$23:AK761,0)&gt;0,0,0),1)</f>
        <v>0</v>
      </c>
      <c r="I762" s="2">
        <f t="shared" si="322"/>
        <v>5</v>
      </c>
      <c r="J762" s="31">
        <f t="shared" si="331"/>
        <v>4</v>
      </c>
      <c r="K762" s="32">
        <f t="shared" si="325"/>
        <v>0</v>
      </c>
      <c r="L762" s="31">
        <f t="shared" si="332"/>
        <v>1</v>
      </c>
      <c r="M762" s="32">
        <f t="shared" si="326"/>
        <v>0</v>
      </c>
      <c r="N762" s="31">
        <f t="shared" si="333"/>
        <v>0</v>
      </c>
      <c r="O762" s="32">
        <f t="shared" si="327"/>
        <v>0</v>
      </c>
      <c r="P762" s="31">
        <f t="shared" si="334"/>
        <v>0</v>
      </c>
      <c r="Q762" s="32">
        <f t="shared" si="328"/>
        <v>0</v>
      </c>
      <c r="R762" s="31">
        <f t="shared" si="335"/>
        <v>0</v>
      </c>
      <c r="S762" s="32">
        <f t="shared" si="329"/>
        <v>0</v>
      </c>
      <c r="T762" s="31">
        <f t="shared" si="336"/>
        <v>0</v>
      </c>
      <c r="V762" s="1">
        <f t="shared" si="338"/>
        <v>4</v>
      </c>
      <c r="W762" s="1">
        <f t="shared" si="339"/>
        <v>1</v>
      </c>
      <c r="X762" s="1">
        <f t="shared" si="340"/>
        <v>0</v>
      </c>
      <c r="Y762" s="1">
        <f t="shared" si="341"/>
        <v>0</v>
      </c>
      <c r="Z762" s="1">
        <f t="shared" si="342"/>
        <v>0</v>
      </c>
      <c r="AA762" s="1">
        <f t="shared" si="343"/>
        <v>0</v>
      </c>
      <c r="AD762" s="1">
        <f t="shared" si="344"/>
        <v>4</v>
      </c>
      <c r="AE762" s="1">
        <f t="shared" si="345"/>
        <v>1</v>
      </c>
      <c r="AF762" s="1">
        <f t="shared" si="346"/>
        <v>0</v>
      </c>
      <c r="AG762" s="1">
        <f t="shared" si="347"/>
        <v>0</v>
      </c>
      <c r="AH762" s="1">
        <f t="shared" si="348"/>
        <v>0</v>
      </c>
      <c r="AI762" s="1">
        <f t="shared" si="349"/>
        <v>0</v>
      </c>
      <c r="AK762" s="1" t="str">
        <f t="shared" si="337"/>
        <v>410000</v>
      </c>
    </row>
    <row r="763" spans="4:37" x14ac:dyDescent="0.25">
      <c r="D763" s="27">
        <v>741</v>
      </c>
      <c r="E763" s="27">
        <f t="shared" si="323"/>
        <v>0</v>
      </c>
      <c r="F763" s="27">
        <f t="shared" si="324"/>
        <v>0</v>
      </c>
      <c r="G763" s="27">
        <f t="shared" si="330"/>
        <v>0</v>
      </c>
      <c r="H763" s="2">
        <f>_xlfn.IFNA(IF(MATCH(AK763,$AK$23:AK762,0)&gt;0,0,0),1)</f>
        <v>0</v>
      </c>
      <c r="I763" s="2">
        <f t="shared" si="322"/>
        <v>3</v>
      </c>
      <c r="J763" s="31">
        <f t="shared" si="331"/>
        <v>1</v>
      </c>
      <c r="K763" s="32">
        <f t="shared" si="325"/>
        <v>0</v>
      </c>
      <c r="L763" s="31">
        <f t="shared" si="332"/>
        <v>2</v>
      </c>
      <c r="M763" s="32">
        <f t="shared" si="326"/>
        <v>0</v>
      </c>
      <c r="N763" s="31">
        <f t="shared" si="333"/>
        <v>0</v>
      </c>
      <c r="O763" s="32">
        <f t="shared" si="327"/>
        <v>0</v>
      </c>
      <c r="P763" s="31">
        <f t="shared" si="334"/>
        <v>0</v>
      </c>
      <c r="Q763" s="32">
        <f t="shared" si="328"/>
        <v>0</v>
      </c>
      <c r="R763" s="31">
        <f t="shared" si="335"/>
        <v>0</v>
      </c>
      <c r="S763" s="32">
        <f t="shared" si="329"/>
        <v>0</v>
      </c>
      <c r="T763" s="31">
        <f t="shared" si="336"/>
        <v>0</v>
      </c>
      <c r="V763" s="1">
        <f t="shared" si="338"/>
        <v>1</v>
      </c>
      <c r="W763" s="1">
        <f t="shared" si="339"/>
        <v>2</v>
      </c>
      <c r="X763" s="1">
        <f t="shared" si="340"/>
        <v>0</v>
      </c>
      <c r="Y763" s="1">
        <f t="shared" si="341"/>
        <v>0</v>
      </c>
      <c r="Z763" s="1">
        <f t="shared" si="342"/>
        <v>0</v>
      </c>
      <c r="AA763" s="1">
        <f t="shared" si="343"/>
        <v>0</v>
      </c>
      <c r="AD763" s="1">
        <f t="shared" si="344"/>
        <v>2</v>
      </c>
      <c r="AE763" s="1">
        <f t="shared" si="345"/>
        <v>1</v>
      </c>
      <c r="AF763" s="1">
        <f t="shared" si="346"/>
        <v>0</v>
      </c>
      <c r="AG763" s="1">
        <f t="shared" si="347"/>
        <v>0</v>
      </c>
      <c r="AH763" s="1">
        <f t="shared" si="348"/>
        <v>0</v>
      </c>
      <c r="AI763" s="1">
        <f t="shared" si="349"/>
        <v>0</v>
      </c>
      <c r="AK763" s="1" t="str">
        <f t="shared" si="337"/>
        <v>210000</v>
      </c>
    </row>
    <row r="764" spans="4:37" x14ac:dyDescent="0.25">
      <c r="D764" s="27">
        <v>742</v>
      </c>
      <c r="E764" s="27">
        <f t="shared" si="323"/>
        <v>0</v>
      </c>
      <c r="F764" s="27">
        <f t="shared" si="324"/>
        <v>0</v>
      </c>
      <c r="G764" s="27">
        <f t="shared" si="330"/>
        <v>0</v>
      </c>
      <c r="H764" s="2">
        <f>_xlfn.IFNA(IF(MATCH(AK764,$AK$23:AK763,0)&gt;0,0,0),1)</f>
        <v>0</v>
      </c>
      <c r="I764" s="2">
        <f t="shared" si="322"/>
        <v>4</v>
      </c>
      <c r="J764" s="31">
        <f t="shared" si="331"/>
        <v>2</v>
      </c>
      <c r="K764" s="32">
        <f t="shared" si="325"/>
        <v>1</v>
      </c>
      <c r="L764" s="31">
        <f t="shared" si="332"/>
        <v>2</v>
      </c>
      <c r="M764" s="32">
        <f t="shared" si="326"/>
        <v>0</v>
      </c>
      <c r="N764" s="31">
        <f t="shared" si="333"/>
        <v>0</v>
      </c>
      <c r="O764" s="32">
        <f t="shared" si="327"/>
        <v>0</v>
      </c>
      <c r="P764" s="31">
        <f t="shared" si="334"/>
        <v>0</v>
      </c>
      <c r="Q764" s="32">
        <f t="shared" si="328"/>
        <v>0</v>
      </c>
      <c r="R764" s="31">
        <f t="shared" si="335"/>
        <v>0</v>
      </c>
      <c r="S764" s="32">
        <f t="shared" si="329"/>
        <v>0</v>
      </c>
      <c r="T764" s="31">
        <f t="shared" si="336"/>
        <v>0</v>
      </c>
      <c r="V764" s="1">
        <f t="shared" si="338"/>
        <v>2</v>
      </c>
      <c r="W764" s="1">
        <f t="shared" si="339"/>
        <v>2</v>
      </c>
      <c r="X764" s="1">
        <f t="shared" si="340"/>
        <v>0</v>
      </c>
      <c r="Y764" s="1">
        <f t="shared" si="341"/>
        <v>0</v>
      </c>
      <c r="Z764" s="1">
        <f t="shared" si="342"/>
        <v>0</v>
      </c>
      <c r="AA764" s="1">
        <f t="shared" si="343"/>
        <v>0</v>
      </c>
      <c r="AD764" s="1">
        <f t="shared" si="344"/>
        <v>2</v>
      </c>
      <c r="AE764" s="1">
        <f t="shared" si="345"/>
        <v>2</v>
      </c>
      <c r="AF764" s="1">
        <f t="shared" si="346"/>
        <v>0</v>
      </c>
      <c r="AG764" s="1">
        <f t="shared" si="347"/>
        <v>0</v>
      </c>
      <c r="AH764" s="1">
        <f t="shared" si="348"/>
        <v>0</v>
      </c>
      <c r="AI764" s="1">
        <f t="shared" si="349"/>
        <v>0</v>
      </c>
      <c r="AK764" s="1" t="str">
        <f t="shared" si="337"/>
        <v>220000</v>
      </c>
    </row>
    <row r="765" spans="4:37" x14ac:dyDescent="0.25">
      <c r="D765" s="27">
        <v>743</v>
      </c>
      <c r="E765" s="27">
        <f t="shared" si="323"/>
        <v>0</v>
      </c>
      <c r="F765" s="27">
        <f t="shared" si="324"/>
        <v>0</v>
      </c>
      <c r="G765" s="27">
        <f t="shared" si="330"/>
        <v>0</v>
      </c>
      <c r="H765" s="2">
        <f>_xlfn.IFNA(IF(MATCH(AK765,$AK$23:AK764,0)&gt;0,0,0),1)</f>
        <v>0</v>
      </c>
      <c r="I765" s="2">
        <f t="shared" si="322"/>
        <v>5</v>
      </c>
      <c r="J765" s="31">
        <f t="shared" si="331"/>
        <v>3</v>
      </c>
      <c r="K765" s="32">
        <f t="shared" si="325"/>
        <v>0</v>
      </c>
      <c r="L765" s="31">
        <f t="shared" si="332"/>
        <v>2</v>
      </c>
      <c r="M765" s="32">
        <f t="shared" si="326"/>
        <v>0</v>
      </c>
      <c r="N765" s="31">
        <f t="shared" si="333"/>
        <v>0</v>
      </c>
      <c r="O765" s="32">
        <f t="shared" si="327"/>
        <v>0</v>
      </c>
      <c r="P765" s="31">
        <f t="shared" si="334"/>
        <v>0</v>
      </c>
      <c r="Q765" s="32">
        <f t="shared" si="328"/>
        <v>0</v>
      </c>
      <c r="R765" s="31">
        <f t="shared" si="335"/>
        <v>0</v>
      </c>
      <c r="S765" s="32">
        <f t="shared" si="329"/>
        <v>0</v>
      </c>
      <c r="T765" s="31">
        <f t="shared" si="336"/>
        <v>0</v>
      </c>
      <c r="V765" s="1">
        <f t="shared" si="338"/>
        <v>3</v>
      </c>
      <c r="W765" s="1">
        <f t="shared" si="339"/>
        <v>2</v>
      </c>
      <c r="X765" s="1">
        <f t="shared" si="340"/>
        <v>0</v>
      </c>
      <c r="Y765" s="1">
        <f t="shared" si="341"/>
        <v>0</v>
      </c>
      <c r="Z765" s="1">
        <f t="shared" si="342"/>
        <v>0</v>
      </c>
      <c r="AA765" s="1">
        <f t="shared" si="343"/>
        <v>0</v>
      </c>
      <c r="AD765" s="1">
        <f t="shared" si="344"/>
        <v>3</v>
      </c>
      <c r="AE765" s="1">
        <f t="shared" si="345"/>
        <v>2</v>
      </c>
      <c r="AF765" s="1">
        <f t="shared" si="346"/>
        <v>0</v>
      </c>
      <c r="AG765" s="1">
        <f t="shared" si="347"/>
        <v>0</v>
      </c>
      <c r="AH765" s="1">
        <f t="shared" si="348"/>
        <v>0</v>
      </c>
      <c r="AI765" s="1">
        <f t="shared" si="349"/>
        <v>0</v>
      </c>
      <c r="AK765" s="1" t="str">
        <f t="shared" si="337"/>
        <v>320000</v>
      </c>
    </row>
    <row r="766" spans="4:37" x14ac:dyDescent="0.25">
      <c r="D766" s="27">
        <v>744</v>
      </c>
      <c r="E766" s="27">
        <f t="shared" si="323"/>
        <v>0</v>
      </c>
      <c r="F766" s="27">
        <f t="shared" si="324"/>
        <v>0</v>
      </c>
      <c r="G766" s="27">
        <f t="shared" si="330"/>
        <v>0</v>
      </c>
      <c r="H766" s="2">
        <f>_xlfn.IFNA(IF(MATCH(AK766,$AK$23:AK765,0)&gt;0,0,0),1)</f>
        <v>0</v>
      </c>
      <c r="I766" s="2">
        <f t="shared" si="322"/>
        <v>6</v>
      </c>
      <c r="J766" s="31">
        <f t="shared" si="331"/>
        <v>4</v>
      </c>
      <c r="K766" s="32">
        <f t="shared" si="325"/>
        <v>0</v>
      </c>
      <c r="L766" s="31">
        <f t="shared" si="332"/>
        <v>2</v>
      </c>
      <c r="M766" s="32">
        <f t="shared" si="326"/>
        <v>0</v>
      </c>
      <c r="N766" s="31">
        <f t="shared" si="333"/>
        <v>0</v>
      </c>
      <c r="O766" s="32">
        <f t="shared" si="327"/>
        <v>0</v>
      </c>
      <c r="P766" s="31">
        <f t="shared" si="334"/>
        <v>0</v>
      </c>
      <c r="Q766" s="32">
        <f t="shared" si="328"/>
        <v>0</v>
      </c>
      <c r="R766" s="31">
        <f t="shared" si="335"/>
        <v>0</v>
      </c>
      <c r="S766" s="32">
        <f t="shared" si="329"/>
        <v>0</v>
      </c>
      <c r="T766" s="31">
        <f t="shared" si="336"/>
        <v>0</v>
      </c>
      <c r="V766" s="1">
        <f t="shared" si="338"/>
        <v>4</v>
      </c>
      <c r="W766" s="1">
        <f t="shared" si="339"/>
        <v>2</v>
      </c>
      <c r="X766" s="1">
        <f t="shared" si="340"/>
        <v>0</v>
      </c>
      <c r="Y766" s="1">
        <f t="shared" si="341"/>
        <v>0</v>
      </c>
      <c r="Z766" s="1">
        <f t="shared" si="342"/>
        <v>0</v>
      </c>
      <c r="AA766" s="1">
        <f t="shared" si="343"/>
        <v>0</v>
      </c>
      <c r="AD766" s="1">
        <f t="shared" si="344"/>
        <v>4</v>
      </c>
      <c r="AE766" s="1">
        <f t="shared" si="345"/>
        <v>2</v>
      </c>
      <c r="AF766" s="1">
        <f t="shared" si="346"/>
        <v>0</v>
      </c>
      <c r="AG766" s="1">
        <f t="shared" si="347"/>
        <v>0</v>
      </c>
      <c r="AH766" s="1">
        <f t="shared" si="348"/>
        <v>0</v>
      </c>
      <c r="AI766" s="1">
        <f t="shared" si="349"/>
        <v>0</v>
      </c>
      <c r="AK766" s="1" t="str">
        <f t="shared" si="337"/>
        <v>420000</v>
      </c>
    </row>
    <row r="767" spans="4:37" x14ac:dyDescent="0.25">
      <c r="D767" s="27">
        <v>745</v>
      </c>
      <c r="E767" s="27">
        <f t="shared" si="323"/>
        <v>0</v>
      </c>
      <c r="F767" s="27">
        <f t="shared" si="324"/>
        <v>0</v>
      </c>
      <c r="G767" s="27">
        <f t="shared" si="330"/>
        <v>0</v>
      </c>
      <c r="H767" s="2">
        <f>_xlfn.IFNA(IF(MATCH(AK767,$AK$23:AK766,0)&gt;0,0,0),1)</f>
        <v>0</v>
      </c>
      <c r="I767" s="2">
        <f t="shared" si="322"/>
        <v>4</v>
      </c>
      <c r="J767" s="31">
        <f t="shared" si="331"/>
        <v>1</v>
      </c>
      <c r="K767" s="32">
        <f t="shared" si="325"/>
        <v>0</v>
      </c>
      <c r="L767" s="31">
        <f t="shared" si="332"/>
        <v>3</v>
      </c>
      <c r="M767" s="32">
        <f t="shared" si="326"/>
        <v>0</v>
      </c>
      <c r="N767" s="31">
        <f t="shared" si="333"/>
        <v>0</v>
      </c>
      <c r="O767" s="32">
        <f t="shared" si="327"/>
        <v>0</v>
      </c>
      <c r="P767" s="31">
        <f t="shared" si="334"/>
        <v>0</v>
      </c>
      <c r="Q767" s="32">
        <f t="shared" si="328"/>
        <v>0</v>
      </c>
      <c r="R767" s="31">
        <f t="shared" si="335"/>
        <v>0</v>
      </c>
      <c r="S767" s="32">
        <f t="shared" si="329"/>
        <v>0</v>
      </c>
      <c r="T767" s="31">
        <f t="shared" si="336"/>
        <v>0</v>
      </c>
      <c r="V767" s="1">
        <f t="shared" si="338"/>
        <v>1</v>
      </c>
      <c r="W767" s="1">
        <f t="shared" si="339"/>
        <v>3</v>
      </c>
      <c r="X767" s="1">
        <f t="shared" si="340"/>
        <v>0</v>
      </c>
      <c r="Y767" s="1">
        <f t="shared" si="341"/>
        <v>0</v>
      </c>
      <c r="Z767" s="1">
        <f t="shared" si="342"/>
        <v>0</v>
      </c>
      <c r="AA767" s="1">
        <f t="shared" si="343"/>
        <v>0</v>
      </c>
      <c r="AD767" s="1">
        <f t="shared" si="344"/>
        <v>3</v>
      </c>
      <c r="AE767" s="1">
        <f t="shared" si="345"/>
        <v>1</v>
      </c>
      <c r="AF767" s="1">
        <f t="shared" si="346"/>
        <v>0</v>
      </c>
      <c r="AG767" s="1">
        <f t="shared" si="347"/>
        <v>0</v>
      </c>
      <c r="AH767" s="1">
        <f t="shared" si="348"/>
        <v>0</v>
      </c>
      <c r="AI767" s="1">
        <f t="shared" si="349"/>
        <v>0</v>
      </c>
      <c r="AK767" s="1" t="str">
        <f t="shared" si="337"/>
        <v>310000</v>
      </c>
    </row>
    <row r="768" spans="4:37" x14ac:dyDescent="0.25">
      <c r="D768" s="27">
        <v>746</v>
      </c>
      <c r="E768" s="27">
        <f t="shared" si="323"/>
        <v>0</v>
      </c>
      <c r="F768" s="27">
        <f t="shared" si="324"/>
        <v>0</v>
      </c>
      <c r="G768" s="27">
        <f t="shared" si="330"/>
        <v>0</v>
      </c>
      <c r="H768" s="2">
        <f>_xlfn.IFNA(IF(MATCH(AK768,$AK$23:AK767,0)&gt;0,0,0),1)</f>
        <v>0</v>
      </c>
      <c r="I768" s="2">
        <f t="shared" si="322"/>
        <v>5</v>
      </c>
      <c r="J768" s="31">
        <f t="shared" si="331"/>
        <v>2</v>
      </c>
      <c r="K768" s="32">
        <f t="shared" si="325"/>
        <v>0</v>
      </c>
      <c r="L768" s="31">
        <f t="shared" si="332"/>
        <v>3</v>
      </c>
      <c r="M768" s="32">
        <f t="shared" si="326"/>
        <v>0</v>
      </c>
      <c r="N768" s="31">
        <f t="shared" si="333"/>
        <v>0</v>
      </c>
      <c r="O768" s="32">
        <f t="shared" si="327"/>
        <v>0</v>
      </c>
      <c r="P768" s="31">
        <f t="shared" si="334"/>
        <v>0</v>
      </c>
      <c r="Q768" s="32">
        <f t="shared" si="328"/>
        <v>0</v>
      </c>
      <c r="R768" s="31">
        <f t="shared" si="335"/>
        <v>0</v>
      </c>
      <c r="S768" s="32">
        <f t="shared" si="329"/>
        <v>0</v>
      </c>
      <c r="T768" s="31">
        <f t="shared" si="336"/>
        <v>0</v>
      </c>
      <c r="V768" s="1">
        <f t="shared" si="338"/>
        <v>2</v>
      </c>
      <c r="W768" s="1">
        <f t="shared" si="339"/>
        <v>3</v>
      </c>
      <c r="X768" s="1">
        <f t="shared" si="340"/>
        <v>0</v>
      </c>
      <c r="Y768" s="1">
        <f t="shared" si="341"/>
        <v>0</v>
      </c>
      <c r="Z768" s="1">
        <f t="shared" si="342"/>
        <v>0</v>
      </c>
      <c r="AA768" s="1">
        <f t="shared" si="343"/>
        <v>0</v>
      </c>
      <c r="AD768" s="1">
        <f t="shared" si="344"/>
        <v>3</v>
      </c>
      <c r="AE768" s="1">
        <f t="shared" si="345"/>
        <v>2</v>
      </c>
      <c r="AF768" s="1">
        <f t="shared" si="346"/>
        <v>0</v>
      </c>
      <c r="AG768" s="1">
        <f t="shared" si="347"/>
        <v>0</v>
      </c>
      <c r="AH768" s="1">
        <f t="shared" si="348"/>
        <v>0</v>
      </c>
      <c r="AI768" s="1">
        <f t="shared" si="349"/>
        <v>0</v>
      </c>
      <c r="AK768" s="1" t="str">
        <f t="shared" si="337"/>
        <v>320000</v>
      </c>
    </row>
    <row r="769" spans="4:37" x14ac:dyDescent="0.25">
      <c r="D769" s="27">
        <v>747</v>
      </c>
      <c r="E769" s="27">
        <f t="shared" si="323"/>
        <v>0</v>
      </c>
      <c r="F769" s="27">
        <f t="shared" si="324"/>
        <v>0</v>
      </c>
      <c r="G769" s="27">
        <f t="shared" si="330"/>
        <v>0</v>
      </c>
      <c r="H769" s="2">
        <f>_xlfn.IFNA(IF(MATCH(AK769,$AK$23:AK768,0)&gt;0,0,0),1)</f>
        <v>0</v>
      </c>
      <c r="I769" s="2">
        <f t="shared" si="322"/>
        <v>6</v>
      </c>
      <c r="J769" s="31">
        <f t="shared" si="331"/>
        <v>3</v>
      </c>
      <c r="K769" s="32">
        <f t="shared" si="325"/>
        <v>1</v>
      </c>
      <c r="L769" s="31">
        <f t="shared" si="332"/>
        <v>3</v>
      </c>
      <c r="M769" s="32">
        <f t="shared" si="326"/>
        <v>0</v>
      </c>
      <c r="N769" s="31">
        <f t="shared" si="333"/>
        <v>0</v>
      </c>
      <c r="O769" s="32">
        <f t="shared" si="327"/>
        <v>0</v>
      </c>
      <c r="P769" s="31">
        <f t="shared" si="334"/>
        <v>0</v>
      </c>
      <c r="Q769" s="32">
        <f t="shared" si="328"/>
        <v>0</v>
      </c>
      <c r="R769" s="31">
        <f t="shared" si="335"/>
        <v>0</v>
      </c>
      <c r="S769" s="32">
        <f t="shared" si="329"/>
        <v>0</v>
      </c>
      <c r="T769" s="31">
        <f t="shared" si="336"/>
        <v>0</v>
      </c>
      <c r="V769" s="1">
        <f t="shared" si="338"/>
        <v>3</v>
      </c>
      <c r="W769" s="1">
        <f t="shared" si="339"/>
        <v>3</v>
      </c>
      <c r="X769" s="1">
        <f t="shared" si="340"/>
        <v>0</v>
      </c>
      <c r="Y769" s="1">
        <f t="shared" si="341"/>
        <v>0</v>
      </c>
      <c r="Z769" s="1">
        <f t="shared" si="342"/>
        <v>0</v>
      </c>
      <c r="AA769" s="1">
        <f t="shared" si="343"/>
        <v>0</v>
      </c>
      <c r="AD769" s="1">
        <f t="shared" si="344"/>
        <v>3</v>
      </c>
      <c r="AE769" s="1">
        <f t="shared" si="345"/>
        <v>3</v>
      </c>
      <c r="AF769" s="1">
        <f t="shared" si="346"/>
        <v>0</v>
      </c>
      <c r="AG769" s="1">
        <f t="shared" si="347"/>
        <v>0</v>
      </c>
      <c r="AH769" s="1">
        <f t="shared" si="348"/>
        <v>0</v>
      </c>
      <c r="AI769" s="1">
        <f t="shared" si="349"/>
        <v>0</v>
      </c>
      <c r="AK769" s="1" t="str">
        <f t="shared" si="337"/>
        <v>330000</v>
      </c>
    </row>
    <row r="770" spans="4:37" x14ac:dyDescent="0.25">
      <c r="D770" s="27">
        <v>748</v>
      </c>
      <c r="E770" s="27">
        <f t="shared" si="323"/>
        <v>0</v>
      </c>
      <c r="F770" s="27">
        <f t="shared" si="324"/>
        <v>0</v>
      </c>
      <c r="G770" s="27">
        <f t="shared" si="330"/>
        <v>0</v>
      </c>
      <c r="H770" s="2">
        <f>_xlfn.IFNA(IF(MATCH(AK770,$AK$23:AK769,0)&gt;0,0,0),1)</f>
        <v>0</v>
      </c>
      <c r="I770" s="2">
        <f t="shared" si="322"/>
        <v>7</v>
      </c>
      <c r="J770" s="31">
        <f t="shared" si="331"/>
        <v>4</v>
      </c>
      <c r="K770" s="32">
        <f t="shared" si="325"/>
        <v>0</v>
      </c>
      <c r="L770" s="31">
        <f t="shared" si="332"/>
        <v>3</v>
      </c>
      <c r="M770" s="32">
        <f t="shared" si="326"/>
        <v>0</v>
      </c>
      <c r="N770" s="31">
        <f t="shared" si="333"/>
        <v>0</v>
      </c>
      <c r="O770" s="32">
        <f t="shared" si="327"/>
        <v>0</v>
      </c>
      <c r="P770" s="31">
        <f t="shared" si="334"/>
        <v>0</v>
      </c>
      <c r="Q770" s="32">
        <f t="shared" si="328"/>
        <v>0</v>
      </c>
      <c r="R770" s="31">
        <f t="shared" si="335"/>
        <v>0</v>
      </c>
      <c r="S770" s="32">
        <f t="shared" si="329"/>
        <v>0</v>
      </c>
      <c r="T770" s="31">
        <f t="shared" si="336"/>
        <v>0</v>
      </c>
      <c r="V770" s="1">
        <f t="shared" si="338"/>
        <v>4</v>
      </c>
      <c r="W770" s="1">
        <f t="shared" si="339"/>
        <v>3</v>
      </c>
      <c r="X770" s="1">
        <f t="shared" si="340"/>
        <v>0</v>
      </c>
      <c r="Y770" s="1">
        <f t="shared" si="341"/>
        <v>0</v>
      </c>
      <c r="Z770" s="1">
        <f t="shared" si="342"/>
        <v>0</v>
      </c>
      <c r="AA770" s="1">
        <f t="shared" si="343"/>
        <v>0</v>
      </c>
      <c r="AD770" s="1">
        <f t="shared" si="344"/>
        <v>4</v>
      </c>
      <c r="AE770" s="1">
        <f t="shared" si="345"/>
        <v>3</v>
      </c>
      <c r="AF770" s="1">
        <f t="shared" si="346"/>
        <v>0</v>
      </c>
      <c r="AG770" s="1">
        <f t="shared" si="347"/>
        <v>0</v>
      </c>
      <c r="AH770" s="1">
        <f t="shared" si="348"/>
        <v>0</v>
      </c>
      <c r="AI770" s="1">
        <f t="shared" si="349"/>
        <v>0</v>
      </c>
      <c r="AK770" s="1" t="str">
        <f t="shared" si="337"/>
        <v>430000</v>
      </c>
    </row>
    <row r="771" spans="4:37" x14ac:dyDescent="0.25">
      <c r="D771" s="27">
        <v>749</v>
      </c>
      <c r="E771" s="27">
        <f t="shared" si="323"/>
        <v>0</v>
      </c>
      <c r="F771" s="27">
        <f t="shared" si="324"/>
        <v>0</v>
      </c>
      <c r="G771" s="27">
        <f t="shared" si="330"/>
        <v>0</v>
      </c>
      <c r="H771" s="2">
        <f>_xlfn.IFNA(IF(MATCH(AK771,$AK$23:AK770,0)&gt;0,0,0),1)</f>
        <v>0</v>
      </c>
      <c r="I771" s="2">
        <f t="shared" si="322"/>
        <v>5</v>
      </c>
      <c r="J771" s="31">
        <f t="shared" si="331"/>
        <v>1</v>
      </c>
      <c r="K771" s="32">
        <f t="shared" si="325"/>
        <v>0</v>
      </c>
      <c r="L771" s="31">
        <f t="shared" si="332"/>
        <v>4</v>
      </c>
      <c r="M771" s="32">
        <f t="shared" si="326"/>
        <v>0</v>
      </c>
      <c r="N771" s="31">
        <f t="shared" si="333"/>
        <v>0</v>
      </c>
      <c r="O771" s="32">
        <f t="shared" si="327"/>
        <v>0</v>
      </c>
      <c r="P771" s="31">
        <f t="shared" si="334"/>
        <v>0</v>
      </c>
      <c r="Q771" s="32">
        <f t="shared" si="328"/>
        <v>0</v>
      </c>
      <c r="R771" s="31">
        <f t="shared" si="335"/>
        <v>0</v>
      </c>
      <c r="S771" s="32">
        <f t="shared" si="329"/>
        <v>0</v>
      </c>
      <c r="T771" s="31">
        <f t="shared" si="336"/>
        <v>0</v>
      </c>
      <c r="V771" s="1">
        <f t="shared" si="338"/>
        <v>1</v>
      </c>
      <c r="W771" s="1">
        <f t="shared" si="339"/>
        <v>4</v>
      </c>
      <c r="X771" s="1">
        <f t="shared" si="340"/>
        <v>0</v>
      </c>
      <c r="Y771" s="1">
        <f t="shared" si="341"/>
        <v>0</v>
      </c>
      <c r="Z771" s="1">
        <f t="shared" si="342"/>
        <v>0</v>
      </c>
      <c r="AA771" s="1">
        <f t="shared" si="343"/>
        <v>0</v>
      </c>
      <c r="AD771" s="1">
        <f t="shared" si="344"/>
        <v>4</v>
      </c>
      <c r="AE771" s="1">
        <f t="shared" si="345"/>
        <v>1</v>
      </c>
      <c r="AF771" s="1">
        <f t="shared" si="346"/>
        <v>0</v>
      </c>
      <c r="AG771" s="1">
        <f t="shared" si="347"/>
        <v>0</v>
      </c>
      <c r="AH771" s="1">
        <f t="shared" si="348"/>
        <v>0</v>
      </c>
      <c r="AI771" s="1">
        <f t="shared" si="349"/>
        <v>0</v>
      </c>
      <c r="AK771" s="1" t="str">
        <f t="shared" si="337"/>
        <v>410000</v>
      </c>
    </row>
    <row r="772" spans="4:37" x14ac:dyDescent="0.25">
      <c r="D772" s="27">
        <v>750</v>
      </c>
      <c r="E772" s="27">
        <f t="shared" si="323"/>
        <v>0</v>
      </c>
      <c r="F772" s="27">
        <f t="shared" si="324"/>
        <v>0</v>
      </c>
      <c r="G772" s="27">
        <f t="shared" si="330"/>
        <v>0</v>
      </c>
      <c r="H772" s="2">
        <f>_xlfn.IFNA(IF(MATCH(AK772,$AK$23:AK771,0)&gt;0,0,0),1)</f>
        <v>0</v>
      </c>
      <c r="I772" s="2">
        <f t="shared" si="322"/>
        <v>6</v>
      </c>
      <c r="J772" s="31">
        <f t="shared" si="331"/>
        <v>2</v>
      </c>
      <c r="K772" s="32">
        <f t="shared" si="325"/>
        <v>0</v>
      </c>
      <c r="L772" s="31">
        <f t="shared" si="332"/>
        <v>4</v>
      </c>
      <c r="M772" s="32">
        <f t="shared" si="326"/>
        <v>0</v>
      </c>
      <c r="N772" s="31">
        <f t="shared" si="333"/>
        <v>0</v>
      </c>
      <c r="O772" s="32">
        <f t="shared" si="327"/>
        <v>0</v>
      </c>
      <c r="P772" s="31">
        <f t="shared" si="334"/>
        <v>0</v>
      </c>
      <c r="Q772" s="32">
        <f t="shared" si="328"/>
        <v>0</v>
      </c>
      <c r="R772" s="31">
        <f t="shared" si="335"/>
        <v>0</v>
      </c>
      <c r="S772" s="32">
        <f t="shared" si="329"/>
        <v>0</v>
      </c>
      <c r="T772" s="31">
        <f t="shared" si="336"/>
        <v>0</v>
      </c>
      <c r="V772" s="1">
        <f t="shared" si="338"/>
        <v>2</v>
      </c>
      <c r="W772" s="1">
        <f t="shared" si="339"/>
        <v>4</v>
      </c>
      <c r="X772" s="1">
        <f t="shared" si="340"/>
        <v>0</v>
      </c>
      <c r="Y772" s="1">
        <f t="shared" si="341"/>
        <v>0</v>
      </c>
      <c r="Z772" s="1">
        <f t="shared" si="342"/>
        <v>0</v>
      </c>
      <c r="AA772" s="1">
        <f t="shared" si="343"/>
        <v>0</v>
      </c>
      <c r="AD772" s="1">
        <f t="shared" si="344"/>
        <v>4</v>
      </c>
      <c r="AE772" s="1">
        <f t="shared" si="345"/>
        <v>2</v>
      </c>
      <c r="AF772" s="1">
        <f t="shared" si="346"/>
        <v>0</v>
      </c>
      <c r="AG772" s="1">
        <f t="shared" si="347"/>
        <v>0</v>
      </c>
      <c r="AH772" s="1">
        <f t="shared" si="348"/>
        <v>0</v>
      </c>
      <c r="AI772" s="1">
        <f t="shared" si="349"/>
        <v>0</v>
      </c>
      <c r="AK772" s="1" t="str">
        <f t="shared" si="337"/>
        <v>420000</v>
      </c>
    </row>
    <row r="773" spans="4:37" x14ac:dyDescent="0.25">
      <c r="D773" s="27">
        <v>751</v>
      </c>
      <c r="E773" s="27">
        <f t="shared" si="323"/>
        <v>0</v>
      </c>
      <c r="F773" s="27">
        <f t="shared" si="324"/>
        <v>0</v>
      </c>
      <c r="G773" s="27">
        <f t="shared" si="330"/>
        <v>0</v>
      </c>
      <c r="H773" s="2">
        <f>_xlfn.IFNA(IF(MATCH(AK773,$AK$23:AK772,0)&gt;0,0,0),1)</f>
        <v>0</v>
      </c>
      <c r="I773" s="2">
        <f t="shared" si="322"/>
        <v>7</v>
      </c>
      <c r="J773" s="31">
        <f t="shared" si="331"/>
        <v>3</v>
      </c>
      <c r="K773" s="32">
        <f t="shared" si="325"/>
        <v>0</v>
      </c>
      <c r="L773" s="31">
        <f t="shared" si="332"/>
        <v>4</v>
      </c>
      <c r="M773" s="32">
        <f t="shared" si="326"/>
        <v>0</v>
      </c>
      <c r="N773" s="31">
        <f t="shared" si="333"/>
        <v>0</v>
      </c>
      <c r="O773" s="32">
        <f t="shared" si="327"/>
        <v>0</v>
      </c>
      <c r="P773" s="31">
        <f t="shared" si="334"/>
        <v>0</v>
      </c>
      <c r="Q773" s="32">
        <f t="shared" si="328"/>
        <v>0</v>
      </c>
      <c r="R773" s="31">
        <f t="shared" si="335"/>
        <v>0</v>
      </c>
      <c r="S773" s="32">
        <f t="shared" si="329"/>
        <v>0</v>
      </c>
      <c r="T773" s="31">
        <f t="shared" si="336"/>
        <v>0</v>
      </c>
      <c r="V773" s="1">
        <f t="shared" si="338"/>
        <v>3</v>
      </c>
      <c r="W773" s="1">
        <f t="shared" si="339"/>
        <v>4</v>
      </c>
      <c r="X773" s="1">
        <f t="shared" si="340"/>
        <v>0</v>
      </c>
      <c r="Y773" s="1">
        <f t="shared" si="341"/>
        <v>0</v>
      </c>
      <c r="Z773" s="1">
        <f t="shared" si="342"/>
        <v>0</v>
      </c>
      <c r="AA773" s="1">
        <f t="shared" si="343"/>
        <v>0</v>
      </c>
      <c r="AD773" s="1">
        <f t="shared" si="344"/>
        <v>4</v>
      </c>
      <c r="AE773" s="1">
        <f t="shared" si="345"/>
        <v>3</v>
      </c>
      <c r="AF773" s="1">
        <f t="shared" si="346"/>
        <v>0</v>
      </c>
      <c r="AG773" s="1">
        <f t="shared" si="347"/>
        <v>0</v>
      </c>
      <c r="AH773" s="1">
        <f t="shared" si="348"/>
        <v>0</v>
      </c>
      <c r="AI773" s="1">
        <f t="shared" si="349"/>
        <v>0</v>
      </c>
      <c r="AK773" s="1" t="str">
        <f t="shared" si="337"/>
        <v>430000</v>
      </c>
    </row>
    <row r="774" spans="4:37" x14ac:dyDescent="0.25">
      <c r="D774" s="27">
        <v>752</v>
      </c>
      <c r="E774" s="27">
        <f t="shared" si="323"/>
        <v>0</v>
      </c>
      <c r="F774" s="27">
        <f t="shared" si="324"/>
        <v>0</v>
      </c>
      <c r="G774" s="27">
        <f t="shared" si="330"/>
        <v>0</v>
      </c>
      <c r="H774" s="2">
        <f>_xlfn.IFNA(IF(MATCH(AK774,$AK$23:AK773,0)&gt;0,0,0),1)</f>
        <v>0</v>
      </c>
      <c r="I774" s="2">
        <f t="shared" si="322"/>
        <v>8</v>
      </c>
      <c r="J774" s="31">
        <f t="shared" si="331"/>
        <v>4</v>
      </c>
      <c r="K774" s="32">
        <f t="shared" si="325"/>
        <v>1</v>
      </c>
      <c r="L774" s="31">
        <f t="shared" si="332"/>
        <v>4</v>
      </c>
      <c r="M774" s="32">
        <f t="shared" si="326"/>
        <v>0</v>
      </c>
      <c r="N774" s="31">
        <f t="shared" si="333"/>
        <v>0</v>
      </c>
      <c r="O774" s="32">
        <f t="shared" si="327"/>
        <v>0</v>
      </c>
      <c r="P774" s="31">
        <f t="shared" si="334"/>
        <v>0</v>
      </c>
      <c r="Q774" s="32">
        <f t="shared" si="328"/>
        <v>0</v>
      </c>
      <c r="R774" s="31">
        <f t="shared" si="335"/>
        <v>0</v>
      </c>
      <c r="S774" s="32">
        <f t="shared" si="329"/>
        <v>0</v>
      </c>
      <c r="T774" s="31">
        <f t="shared" si="336"/>
        <v>0</v>
      </c>
      <c r="V774" s="1">
        <f t="shared" si="338"/>
        <v>4</v>
      </c>
      <c r="W774" s="1">
        <f t="shared" si="339"/>
        <v>4</v>
      </c>
      <c r="X774" s="1">
        <f t="shared" si="340"/>
        <v>0</v>
      </c>
      <c r="Y774" s="1">
        <f t="shared" si="341"/>
        <v>0</v>
      </c>
      <c r="Z774" s="1">
        <f t="shared" si="342"/>
        <v>0</v>
      </c>
      <c r="AA774" s="1">
        <f t="shared" si="343"/>
        <v>0</v>
      </c>
      <c r="AD774" s="1">
        <f t="shared" si="344"/>
        <v>4</v>
      </c>
      <c r="AE774" s="1">
        <f t="shared" si="345"/>
        <v>4</v>
      </c>
      <c r="AF774" s="1">
        <f t="shared" si="346"/>
        <v>0</v>
      </c>
      <c r="AG774" s="1">
        <f t="shared" si="347"/>
        <v>0</v>
      </c>
      <c r="AH774" s="1">
        <f t="shared" si="348"/>
        <v>0</v>
      </c>
      <c r="AI774" s="1">
        <f t="shared" si="349"/>
        <v>0</v>
      </c>
      <c r="AK774" s="1" t="str">
        <f t="shared" si="337"/>
        <v>440000</v>
      </c>
    </row>
    <row r="775" spans="4:37" x14ac:dyDescent="0.25">
      <c r="D775" s="27">
        <v>753</v>
      </c>
      <c r="E775" s="27">
        <f t="shared" si="323"/>
        <v>0</v>
      </c>
      <c r="F775" s="27">
        <f t="shared" si="324"/>
        <v>0</v>
      </c>
      <c r="G775" s="27">
        <f t="shared" si="330"/>
        <v>0</v>
      </c>
      <c r="H775" s="2">
        <f>_xlfn.IFNA(IF(MATCH(AK775,$AK$23:AK774,0)&gt;0,0,0),1)</f>
        <v>0</v>
      </c>
      <c r="I775" s="2">
        <f t="shared" si="322"/>
        <v>2</v>
      </c>
      <c r="J775" s="31">
        <f t="shared" si="331"/>
        <v>1</v>
      </c>
      <c r="K775" s="32">
        <f t="shared" si="325"/>
        <v>1</v>
      </c>
      <c r="L775" s="31">
        <f t="shared" si="332"/>
        <v>1</v>
      </c>
      <c r="M775" s="32">
        <f t="shared" si="326"/>
        <v>0</v>
      </c>
      <c r="N775" s="31">
        <f t="shared" si="333"/>
        <v>0</v>
      </c>
      <c r="O775" s="32">
        <f t="shared" si="327"/>
        <v>0</v>
      </c>
      <c r="P775" s="31">
        <f t="shared" si="334"/>
        <v>0</v>
      </c>
      <c r="Q775" s="32">
        <f t="shared" si="328"/>
        <v>0</v>
      </c>
      <c r="R775" s="31">
        <f t="shared" si="335"/>
        <v>0</v>
      </c>
      <c r="S775" s="32">
        <f t="shared" si="329"/>
        <v>0</v>
      </c>
      <c r="T775" s="31">
        <f t="shared" si="336"/>
        <v>0</v>
      </c>
      <c r="V775" s="1">
        <f t="shared" si="338"/>
        <v>1</v>
      </c>
      <c r="W775" s="1">
        <f t="shared" si="339"/>
        <v>1</v>
      </c>
      <c r="X775" s="1">
        <f t="shared" si="340"/>
        <v>0</v>
      </c>
      <c r="Y775" s="1">
        <f t="shared" si="341"/>
        <v>0</v>
      </c>
      <c r="Z775" s="1">
        <f t="shared" si="342"/>
        <v>0</v>
      </c>
      <c r="AA775" s="1">
        <f t="shared" si="343"/>
        <v>0</v>
      </c>
      <c r="AD775" s="1">
        <f t="shared" si="344"/>
        <v>1</v>
      </c>
      <c r="AE775" s="1">
        <f t="shared" si="345"/>
        <v>1</v>
      </c>
      <c r="AF775" s="1">
        <f t="shared" si="346"/>
        <v>0</v>
      </c>
      <c r="AG775" s="1">
        <f t="shared" si="347"/>
        <v>0</v>
      </c>
      <c r="AH775" s="1">
        <f t="shared" si="348"/>
        <v>0</v>
      </c>
      <c r="AI775" s="1">
        <f t="shared" si="349"/>
        <v>0</v>
      </c>
      <c r="AK775" s="1" t="str">
        <f t="shared" si="337"/>
        <v>110000</v>
      </c>
    </row>
    <row r="776" spans="4:37" x14ac:dyDescent="0.25">
      <c r="D776" s="27">
        <v>754</v>
      </c>
      <c r="E776" s="27">
        <f t="shared" si="323"/>
        <v>0</v>
      </c>
      <c r="F776" s="27">
        <f t="shared" si="324"/>
        <v>0</v>
      </c>
      <c r="G776" s="27">
        <f t="shared" si="330"/>
        <v>0</v>
      </c>
      <c r="H776" s="2">
        <f>_xlfn.IFNA(IF(MATCH(AK776,$AK$23:AK775,0)&gt;0,0,0),1)</f>
        <v>0</v>
      </c>
      <c r="I776" s="2">
        <f t="shared" si="322"/>
        <v>3</v>
      </c>
      <c r="J776" s="31">
        <f t="shared" si="331"/>
        <v>2</v>
      </c>
      <c r="K776" s="32">
        <f t="shared" si="325"/>
        <v>0</v>
      </c>
      <c r="L776" s="31">
        <f t="shared" si="332"/>
        <v>1</v>
      </c>
      <c r="M776" s="32">
        <f t="shared" si="326"/>
        <v>0</v>
      </c>
      <c r="N776" s="31">
        <f t="shared" si="333"/>
        <v>0</v>
      </c>
      <c r="O776" s="32">
        <f t="shared" si="327"/>
        <v>0</v>
      </c>
      <c r="P776" s="31">
        <f t="shared" si="334"/>
        <v>0</v>
      </c>
      <c r="Q776" s="32">
        <f t="shared" si="328"/>
        <v>0</v>
      </c>
      <c r="R776" s="31">
        <f t="shared" si="335"/>
        <v>0</v>
      </c>
      <c r="S776" s="32">
        <f t="shared" si="329"/>
        <v>0</v>
      </c>
      <c r="T776" s="31">
        <f t="shared" si="336"/>
        <v>0</v>
      </c>
      <c r="V776" s="1">
        <f t="shared" si="338"/>
        <v>2</v>
      </c>
      <c r="W776" s="1">
        <f t="shared" si="339"/>
        <v>1</v>
      </c>
      <c r="X776" s="1">
        <f t="shared" si="340"/>
        <v>0</v>
      </c>
      <c r="Y776" s="1">
        <f t="shared" si="341"/>
        <v>0</v>
      </c>
      <c r="Z776" s="1">
        <f t="shared" si="342"/>
        <v>0</v>
      </c>
      <c r="AA776" s="1">
        <f t="shared" si="343"/>
        <v>0</v>
      </c>
      <c r="AD776" s="1">
        <f t="shared" si="344"/>
        <v>2</v>
      </c>
      <c r="AE776" s="1">
        <f t="shared" si="345"/>
        <v>1</v>
      </c>
      <c r="AF776" s="1">
        <f t="shared" si="346"/>
        <v>0</v>
      </c>
      <c r="AG776" s="1">
        <f t="shared" si="347"/>
        <v>0</v>
      </c>
      <c r="AH776" s="1">
        <f t="shared" si="348"/>
        <v>0</v>
      </c>
      <c r="AI776" s="1">
        <f t="shared" si="349"/>
        <v>0</v>
      </c>
      <c r="AK776" s="1" t="str">
        <f t="shared" si="337"/>
        <v>210000</v>
      </c>
    </row>
    <row r="777" spans="4:37" x14ac:dyDescent="0.25">
      <c r="D777" s="27">
        <v>755</v>
      </c>
      <c r="E777" s="27">
        <f t="shared" si="323"/>
        <v>0</v>
      </c>
      <c r="F777" s="27">
        <f t="shared" si="324"/>
        <v>0</v>
      </c>
      <c r="G777" s="27">
        <f t="shared" si="330"/>
        <v>0</v>
      </c>
      <c r="H777" s="2">
        <f>_xlfn.IFNA(IF(MATCH(AK777,$AK$23:AK776,0)&gt;0,0,0),1)</f>
        <v>0</v>
      </c>
      <c r="I777" s="2">
        <f t="shared" si="322"/>
        <v>4</v>
      </c>
      <c r="J777" s="31">
        <f t="shared" si="331"/>
        <v>3</v>
      </c>
      <c r="K777" s="32">
        <f t="shared" si="325"/>
        <v>0</v>
      </c>
      <c r="L777" s="31">
        <f t="shared" si="332"/>
        <v>1</v>
      </c>
      <c r="M777" s="32">
        <f t="shared" si="326"/>
        <v>0</v>
      </c>
      <c r="N777" s="31">
        <f t="shared" si="333"/>
        <v>0</v>
      </c>
      <c r="O777" s="32">
        <f t="shared" si="327"/>
        <v>0</v>
      </c>
      <c r="P777" s="31">
        <f t="shared" si="334"/>
        <v>0</v>
      </c>
      <c r="Q777" s="32">
        <f t="shared" si="328"/>
        <v>0</v>
      </c>
      <c r="R777" s="31">
        <f t="shared" si="335"/>
        <v>0</v>
      </c>
      <c r="S777" s="32">
        <f t="shared" si="329"/>
        <v>0</v>
      </c>
      <c r="T777" s="31">
        <f t="shared" si="336"/>
        <v>0</v>
      </c>
      <c r="V777" s="1">
        <f t="shared" si="338"/>
        <v>3</v>
      </c>
      <c r="W777" s="1">
        <f t="shared" si="339"/>
        <v>1</v>
      </c>
      <c r="X777" s="1">
        <f t="shared" si="340"/>
        <v>0</v>
      </c>
      <c r="Y777" s="1">
        <f t="shared" si="341"/>
        <v>0</v>
      </c>
      <c r="Z777" s="1">
        <f t="shared" si="342"/>
        <v>0</v>
      </c>
      <c r="AA777" s="1">
        <f t="shared" si="343"/>
        <v>0</v>
      </c>
      <c r="AD777" s="1">
        <f t="shared" si="344"/>
        <v>3</v>
      </c>
      <c r="AE777" s="1">
        <f t="shared" si="345"/>
        <v>1</v>
      </c>
      <c r="AF777" s="1">
        <f t="shared" si="346"/>
        <v>0</v>
      </c>
      <c r="AG777" s="1">
        <f t="shared" si="347"/>
        <v>0</v>
      </c>
      <c r="AH777" s="1">
        <f t="shared" si="348"/>
        <v>0</v>
      </c>
      <c r="AI777" s="1">
        <f t="shared" si="349"/>
        <v>0</v>
      </c>
      <c r="AK777" s="1" t="str">
        <f t="shared" si="337"/>
        <v>310000</v>
      </c>
    </row>
    <row r="778" spans="4:37" x14ac:dyDescent="0.25">
      <c r="D778" s="27">
        <v>756</v>
      </c>
      <c r="E778" s="27">
        <f t="shared" si="323"/>
        <v>0</v>
      </c>
      <c r="F778" s="27">
        <f t="shared" si="324"/>
        <v>0</v>
      </c>
      <c r="G778" s="27">
        <f t="shared" si="330"/>
        <v>0</v>
      </c>
      <c r="H778" s="2">
        <f>_xlfn.IFNA(IF(MATCH(AK778,$AK$23:AK777,0)&gt;0,0,0),1)</f>
        <v>0</v>
      </c>
      <c r="I778" s="2">
        <f t="shared" si="322"/>
        <v>5</v>
      </c>
      <c r="J778" s="31">
        <f t="shared" si="331"/>
        <v>4</v>
      </c>
      <c r="K778" s="32">
        <f t="shared" si="325"/>
        <v>0</v>
      </c>
      <c r="L778" s="31">
        <f t="shared" si="332"/>
        <v>1</v>
      </c>
      <c r="M778" s="32">
        <f t="shared" si="326"/>
        <v>0</v>
      </c>
      <c r="N778" s="31">
        <f t="shared" si="333"/>
        <v>0</v>
      </c>
      <c r="O778" s="32">
        <f t="shared" si="327"/>
        <v>0</v>
      </c>
      <c r="P778" s="31">
        <f t="shared" si="334"/>
        <v>0</v>
      </c>
      <c r="Q778" s="32">
        <f t="shared" si="328"/>
        <v>0</v>
      </c>
      <c r="R778" s="31">
        <f t="shared" si="335"/>
        <v>0</v>
      </c>
      <c r="S778" s="32">
        <f t="shared" si="329"/>
        <v>0</v>
      </c>
      <c r="T778" s="31">
        <f t="shared" si="336"/>
        <v>0</v>
      </c>
      <c r="V778" s="1">
        <f t="shared" si="338"/>
        <v>4</v>
      </c>
      <c r="W778" s="1">
        <f t="shared" si="339"/>
        <v>1</v>
      </c>
      <c r="X778" s="1">
        <f t="shared" si="340"/>
        <v>0</v>
      </c>
      <c r="Y778" s="1">
        <f t="shared" si="341"/>
        <v>0</v>
      </c>
      <c r="Z778" s="1">
        <f t="shared" si="342"/>
        <v>0</v>
      </c>
      <c r="AA778" s="1">
        <f t="shared" si="343"/>
        <v>0</v>
      </c>
      <c r="AD778" s="1">
        <f t="shared" si="344"/>
        <v>4</v>
      </c>
      <c r="AE778" s="1">
        <f t="shared" si="345"/>
        <v>1</v>
      </c>
      <c r="AF778" s="1">
        <f t="shared" si="346"/>
        <v>0</v>
      </c>
      <c r="AG778" s="1">
        <f t="shared" si="347"/>
        <v>0</v>
      </c>
      <c r="AH778" s="1">
        <f t="shared" si="348"/>
        <v>0</v>
      </c>
      <c r="AI778" s="1">
        <f t="shared" si="349"/>
        <v>0</v>
      </c>
      <c r="AK778" s="1" t="str">
        <f t="shared" si="337"/>
        <v>410000</v>
      </c>
    </row>
    <row r="779" spans="4:37" x14ac:dyDescent="0.25">
      <c r="D779" s="27">
        <v>757</v>
      </c>
      <c r="E779" s="27">
        <f t="shared" si="323"/>
        <v>0</v>
      </c>
      <c r="F779" s="27">
        <f t="shared" si="324"/>
        <v>0</v>
      </c>
      <c r="G779" s="27">
        <f t="shared" si="330"/>
        <v>0</v>
      </c>
      <c r="H779" s="2">
        <f>_xlfn.IFNA(IF(MATCH(AK779,$AK$23:AK778,0)&gt;0,0,0),1)</f>
        <v>0</v>
      </c>
      <c r="I779" s="2">
        <f t="shared" si="322"/>
        <v>3</v>
      </c>
      <c r="J779" s="31">
        <f t="shared" si="331"/>
        <v>1</v>
      </c>
      <c r="K779" s="32">
        <f t="shared" si="325"/>
        <v>0</v>
      </c>
      <c r="L779" s="31">
        <f t="shared" si="332"/>
        <v>2</v>
      </c>
      <c r="M779" s="32">
        <f t="shared" si="326"/>
        <v>0</v>
      </c>
      <c r="N779" s="31">
        <f t="shared" si="333"/>
        <v>0</v>
      </c>
      <c r="O779" s="32">
        <f t="shared" si="327"/>
        <v>0</v>
      </c>
      <c r="P779" s="31">
        <f t="shared" si="334"/>
        <v>0</v>
      </c>
      <c r="Q779" s="32">
        <f t="shared" si="328"/>
        <v>0</v>
      </c>
      <c r="R779" s="31">
        <f t="shared" si="335"/>
        <v>0</v>
      </c>
      <c r="S779" s="32">
        <f t="shared" si="329"/>
        <v>0</v>
      </c>
      <c r="T779" s="31">
        <f t="shared" si="336"/>
        <v>0</v>
      </c>
      <c r="V779" s="1">
        <f t="shared" si="338"/>
        <v>1</v>
      </c>
      <c r="W779" s="1">
        <f t="shared" si="339"/>
        <v>2</v>
      </c>
      <c r="X779" s="1">
        <f t="shared" si="340"/>
        <v>0</v>
      </c>
      <c r="Y779" s="1">
        <f t="shared" si="341"/>
        <v>0</v>
      </c>
      <c r="Z779" s="1">
        <f t="shared" si="342"/>
        <v>0</v>
      </c>
      <c r="AA779" s="1">
        <f t="shared" si="343"/>
        <v>0</v>
      </c>
      <c r="AD779" s="1">
        <f t="shared" si="344"/>
        <v>2</v>
      </c>
      <c r="AE779" s="1">
        <f t="shared" si="345"/>
        <v>1</v>
      </c>
      <c r="AF779" s="1">
        <f t="shared" si="346"/>
        <v>0</v>
      </c>
      <c r="AG779" s="1">
        <f t="shared" si="347"/>
        <v>0</v>
      </c>
      <c r="AH779" s="1">
        <f t="shared" si="348"/>
        <v>0</v>
      </c>
      <c r="AI779" s="1">
        <f t="shared" si="349"/>
        <v>0</v>
      </c>
      <c r="AK779" s="1" t="str">
        <f t="shared" si="337"/>
        <v>210000</v>
      </c>
    </row>
    <row r="780" spans="4:37" x14ac:dyDescent="0.25">
      <c r="D780" s="27">
        <v>758</v>
      </c>
      <c r="E780" s="27">
        <f t="shared" si="323"/>
        <v>0</v>
      </c>
      <c r="F780" s="27">
        <f t="shared" si="324"/>
        <v>0</v>
      </c>
      <c r="G780" s="27">
        <f t="shared" si="330"/>
        <v>0</v>
      </c>
      <c r="H780" s="2">
        <f>_xlfn.IFNA(IF(MATCH(AK780,$AK$23:AK779,0)&gt;0,0,0),1)</f>
        <v>0</v>
      </c>
      <c r="I780" s="2">
        <f t="shared" si="322"/>
        <v>4</v>
      </c>
      <c r="J780" s="31">
        <f t="shared" si="331"/>
        <v>2</v>
      </c>
      <c r="K780" s="32">
        <f t="shared" si="325"/>
        <v>1</v>
      </c>
      <c r="L780" s="31">
        <f t="shared" si="332"/>
        <v>2</v>
      </c>
      <c r="M780" s="32">
        <f t="shared" si="326"/>
        <v>0</v>
      </c>
      <c r="N780" s="31">
        <f t="shared" si="333"/>
        <v>0</v>
      </c>
      <c r="O780" s="32">
        <f t="shared" si="327"/>
        <v>0</v>
      </c>
      <c r="P780" s="31">
        <f t="shared" si="334"/>
        <v>0</v>
      </c>
      <c r="Q780" s="32">
        <f t="shared" si="328"/>
        <v>0</v>
      </c>
      <c r="R780" s="31">
        <f t="shared" si="335"/>
        <v>0</v>
      </c>
      <c r="S780" s="32">
        <f t="shared" si="329"/>
        <v>0</v>
      </c>
      <c r="T780" s="31">
        <f t="shared" si="336"/>
        <v>0</v>
      </c>
      <c r="V780" s="1">
        <f t="shared" si="338"/>
        <v>2</v>
      </c>
      <c r="W780" s="1">
        <f t="shared" si="339"/>
        <v>2</v>
      </c>
      <c r="X780" s="1">
        <f t="shared" si="340"/>
        <v>0</v>
      </c>
      <c r="Y780" s="1">
        <f t="shared" si="341"/>
        <v>0</v>
      </c>
      <c r="Z780" s="1">
        <f t="shared" si="342"/>
        <v>0</v>
      </c>
      <c r="AA780" s="1">
        <f t="shared" si="343"/>
        <v>0</v>
      </c>
      <c r="AD780" s="1">
        <f t="shared" si="344"/>
        <v>2</v>
      </c>
      <c r="AE780" s="1">
        <f t="shared" si="345"/>
        <v>2</v>
      </c>
      <c r="AF780" s="1">
        <f t="shared" si="346"/>
        <v>0</v>
      </c>
      <c r="AG780" s="1">
        <f t="shared" si="347"/>
        <v>0</v>
      </c>
      <c r="AH780" s="1">
        <f t="shared" si="348"/>
        <v>0</v>
      </c>
      <c r="AI780" s="1">
        <f t="shared" si="349"/>
        <v>0</v>
      </c>
      <c r="AK780" s="1" t="str">
        <f t="shared" si="337"/>
        <v>220000</v>
      </c>
    </row>
    <row r="781" spans="4:37" x14ac:dyDescent="0.25">
      <c r="D781" s="27">
        <v>759</v>
      </c>
      <c r="E781" s="27">
        <f t="shared" si="323"/>
        <v>0</v>
      </c>
      <c r="F781" s="27">
        <f t="shared" si="324"/>
        <v>0</v>
      </c>
      <c r="G781" s="27">
        <f t="shared" si="330"/>
        <v>0</v>
      </c>
      <c r="H781" s="2">
        <f>_xlfn.IFNA(IF(MATCH(AK781,$AK$23:AK780,0)&gt;0,0,0),1)</f>
        <v>0</v>
      </c>
      <c r="I781" s="2">
        <f t="shared" si="322"/>
        <v>5</v>
      </c>
      <c r="J781" s="31">
        <f t="shared" si="331"/>
        <v>3</v>
      </c>
      <c r="K781" s="32">
        <f t="shared" si="325"/>
        <v>0</v>
      </c>
      <c r="L781" s="31">
        <f t="shared" si="332"/>
        <v>2</v>
      </c>
      <c r="M781" s="32">
        <f t="shared" si="326"/>
        <v>0</v>
      </c>
      <c r="N781" s="31">
        <f t="shared" si="333"/>
        <v>0</v>
      </c>
      <c r="O781" s="32">
        <f t="shared" si="327"/>
        <v>0</v>
      </c>
      <c r="P781" s="31">
        <f t="shared" si="334"/>
        <v>0</v>
      </c>
      <c r="Q781" s="32">
        <f t="shared" si="328"/>
        <v>0</v>
      </c>
      <c r="R781" s="31">
        <f t="shared" si="335"/>
        <v>0</v>
      </c>
      <c r="S781" s="32">
        <f t="shared" si="329"/>
        <v>0</v>
      </c>
      <c r="T781" s="31">
        <f t="shared" si="336"/>
        <v>0</v>
      </c>
      <c r="V781" s="1">
        <f t="shared" si="338"/>
        <v>3</v>
      </c>
      <c r="W781" s="1">
        <f t="shared" si="339"/>
        <v>2</v>
      </c>
      <c r="X781" s="1">
        <f t="shared" si="340"/>
        <v>0</v>
      </c>
      <c r="Y781" s="1">
        <f t="shared" si="341"/>
        <v>0</v>
      </c>
      <c r="Z781" s="1">
        <f t="shared" si="342"/>
        <v>0</v>
      </c>
      <c r="AA781" s="1">
        <f t="shared" si="343"/>
        <v>0</v>
      </c>
      <c r="AD781" s="1">
        <f t="shared" si="344"/>
        <v>3</v>
      </c>
      <c r="AE781" s="1">
        <f t="shared" si="345"/>
        <v>2</v>
      </c>
      <c r="AF781" s="1">
        <f t="shared" si="346"/>
        <v>0</v>
      </c>
      <c r="AG781" s="1">
        <f t="shared" si="347"/>
        <v>0</v>
      </c>
      <c r="AH781" s="1">
        <f t="shared" si="348"/>
        <v>0</v>
      </c>
      <c r="AI781" s="1">
        <f t="shared" si="349"/>
        <v>0</v>
      </c>
      <c r="AK781" s="1" t="str">
        <f t="shared" si="337"/>
        <v>320000</v>
      </c>
    </row>
    <row r="782" spans="4:37" x14ac:dyDescent="0.25">
      <c r="D782" s="27">
        <v>760</v>
      </c>
      <c r="E782" s="27">
        <f t="shared" si="323"/>
        <v>0</v>
      </c>
      <c r="F782" s="27">
        <f t="shared" si="324"/>
        <v>0</v>
      </c>
      <c r="G782" s="27">
        <f t="shared" si="330"/>
        <v>0</v>
      </c>
      <c r="H782" s="2">
        <f>_xlfn.IFNA(IF(MATCH(AK782,$AK$23:AK781,0)&gt;0,0,0),1)</f>
        <v>0</v>
      </c>
      <c r="I782" s="2">
        <f t="shared" si="322"/>
        <v>6</v>
      </c>
      <c r="J782" s="31">
        <f t="shared" si="331"/>
        <v>4</v>
      </c>
      <c r="K782" s="32">
        <f t="shared" si="325"/>
        <v>0</v>
      </c>
      <c r="L782" s="31">
        <f t="shared" si="332"/>
        <v>2</v>
      </c>
      <c r="M782" s="32">
        <f t="shared" si="326"/>
        <v>0</v>
      </c>
      <c r="N782" s="31">
        <f t="shared" si="333"/>
        <v>0</v>
      </c>
      <c r="O782" s="32">
        <f t="shared" si="327"/>
        <v>0</v>
      </c>
      <c r="P782" s="31">
        <f t="shared" si="334"/>
        <v>0</v>
      </c>
      <c r="Q782" s="32">
        <f t="shared" si="328"/>
        <v>0</v>
      </c>
      <c r="R782" s="31">
        <f t="shared" si="335"/>
        <v>0</v>
      </c>
      <c r="S782" s="32">
        <f t="shared" si="329"/>
        <v>0</v>
      </c>
      <c r="T782" s="31">
        <f t="shared" si="336"/>
        <v>0</v>
      </c>
      <c r="V782" s="1">
        <f t="shared" si="338"/>
        <v>4</v>
      </c>
      <c r="W782" s="1">
        <f t="shared" si="339"/>
        <v>2</v>
      </c>
      <c r="X782" s="1">
        <f t="shared" si="340"/>
        <v>0</v>
      </c>
      <c r="Y782" s="1">
        <f t="shared" si="341"/>
        <v>0</v>
      </c>
      <c r="Z782" s="1">
        <f t="shared" si="342"/>
        <v>0</v>
      </c>
      <c r="AA782" s="1">
        <f t="shared" si="343"/>
        <v>0</v>
      </c>
      <c r="AD782" s="1">
        <f t="shared" si="344"/>
        <v>4</v>
      </c>
      <c r="AE782" s="1">
        <f t="shared" si="345"/>
        <v>2</v>
      </c>
      <c r="AF782" s="1">
        <f t="shared" si="346"/>
        <v>0</v>
      </c>
      <c r="AG782" s="1">
        <f t="shared" si="347"/>
        <v>0</v>
      </c>
      <c r="AH782" s="1">
        <f t="shared" si="348"/>
        <v>0</v>
      </c>
      <c r="AI782" s="1">
        <f t="shared" si="349"/>
        <v>0</v>
      </c>
      <c r="AK782" s="1" t="str">
        <f t="shared" si="337"/>
        <v>420000</v>
      </c>
    </row>
    <row r="783" spans="4:37" x14ac:dyDescent="0.25">
      <c r="D783" s="27">
        <v>761</v>
      </c>
      <c r="E783" s="27">
        <f t="shared" si="323"/>
        <v>0</v>
      </c>
      <c r="F783" s="27">
        <f t="shared" si="324"/>
        <v>0</v>
      </c>
      <c r="G783" s="27">
        <f t="shared" si="330"/>
        <v>0</v>
      </c>
      <c r="H783" s="2">
        <f>_xlfn.IFNA(IF(MATCH(AK783,$AK$23:AK782,0)&gt;0,0,0),1)</f>
        <v>0</v>
      </c>
      <c r="I783" s="2">
        <f t="shared" si="322"/>
        <v>4</v>
      </c>
      <c r="J783" s="31">
        <f t="shared" si="331"/>
        <v>1</v>
      </c>
      <c r="K783" s="32">
        <f t="shared" si="325"/>
        <v>0</v>
      </c>
      <c r="L783" s="31">
        <f t="shared" si="332"/>
        <v>3</v>
      </c>
      <c r="M783" s="32">
        <f t="shared" si="326"/>
        <v>0</v>
      </c>
      <c r="N783" s="31">
        <f t="shared" si="333"/>
        <v>0</v>
      </c>
      <c r="O783" s="32">
        <f t="shared" si="327"/>
        <v>0</v>
      </c>
      <c r="P783" s="31">
        <f t="shared" si="334"/>
        <v>0</v>
      </c>
      <c r="Q783" s="32">
        <f t="shared" si="328"/>
        <v>0</v>
      </c>
      <c r="R783" s="31">
        <f t="shared" si="335"/>
        <v>0</v>
      </c>
      <c r="S783" s="32">
        <f t="shared" si="329"/>
        <v>0</v>
      </c>
      <c r="T783" s="31">
        <f t="shared" si="336"/>
        <v>0</v>
      </c>
      <c r="V783" s="1">
        <f t="shared" si="338"/>
        <v>1</v>
      </c>
      <c r="W783" s="1">
        <f t="shared" si="339"/>
        <v>3</v>
      </c>
      <c r="X783" s="1">
        <f t="shared" si="340"/>
        <v>0</v>
      </c>
      <c r="Y783" s="1">
        <f t="shared" si="341"/>
        <v>0</v>
      </c>
      <c r="Z783" s="1">
        <f t="shared" si="342"/>
        <v>0</v>
      </c>
      <c r="AA783" s="1">
        <f t="shared" si="343"/>
        <v>0</v>
      </c>
      <c r="AD783" s="1">
        <f t="shared" si="344"/>
        <v>3</v>
      </c>
      <c r="AE783" s="1">
        <f t="shared" si="345"/>
        <v>1</v>
      </c>
      <c r="AF783" s="1">
        <f t="shared" si="346"/>
        <v>0</v>
      </c>
      <c r="AG783" s="1">
        <f t="shared" si="347"/>
        <v>0</v>
      </c>
      <c r="AH783" s="1">
        <f t="shared" si="348"/>
        <v>0</v>
      </c>
      <c r="AI783" s="1">
        <f t="shared" si="349"/>
        <v>0</v>
      </c>
      <c r="AK783" s="1" t="str">
        <f t="shared" si="337"/>
        <v>310000</v>
      </c>
    </row>
    <row r="784" spans="4:37" x14ac:dyDescent="0.25">
      <c r="D784" s="27">
        <v>762</v>
      </c>
      <c r="E784" s="27">
        <f t="shared" si="323"/>
        <v>0</v>
      </c>
      <c r="F784" s="27">
        <f t="shared" si="324"/>
        <v>0</v>
      </c>
      <c r="G784" s="27">
        <f t="shared" si="330"/>
        <v>0</v>
      </c>
      <c r="H784" s="2">
        <f>_xlfn.IFNA(IF(MATCH(AK784,$AK$23:AK783,0)&gt;0,0,0),1)</f>
        <v>0</v>
      </c>
      <c r="I784" s="2">
        <f t="shared" si="322"/>
        <v>5</v>
      </c>
      <c r="J784" s="31">
        <f t="shared" si="331"/>
        <v>2</v>
      </c>
      <c r="K784" s="32">
        <f t="shared" si="325"/>
        <v>0</v>
      </c>
      <c r="L784" s="31">
        <f t="shared" si="332"/>
        <v>3</v>
      </c>
      <c r="M784" s="32">
        <f t="shared" si="326"/>
        <v>0</v>
      </c>
      <c r="N784" s="31">
        <f t="shared" si="333"/>
        <v>0</v>
      </c>
      <c r="O784" s="32">
        <f t="shared" si="327"/>
        <v>0</v>
      </c>
      <c r="P784" s="31">
        <f t="shared" si="334"/>
        <v>0</v>
      </c>
      <c r="Q784" s="32">
        <f t="shared" si="328"/>
        <v>0</v>
      </c>
      <c r="R784" s="31">
        <f t="shared" si="335"/>
        <v>0</v>
      </c>
      <c r="S784" s="32">
        <f t="shared" si="329"/>
        <v>0</v>
      </c>
      <c r="T784" s="31">
        <f t="shared" si="336"/>
        <v>0</v>
      </c>
      <c r="V784" s="1">
        <f t="shared" si="338"/>
        <v>2</v>
      </c>
      <c r="W784" s="1">
        <f t="shared" si="339"/>
        <v>3</v>
      </c>
      <c r="X784" s="1">
        <f t="shared" si="340"/>
        <v>0</v>
      </c>
      <c r="Y784" s="1">
        <f t="shared" si="341"/>
        <v>0</v>
      </c>
      <c r="Z784" s="1">
        <f t="shared" si="342"/>
        <v>0</v>
      </c>
      <c r="AA784" s="1">
        <f t="shared" si="343"/>
        <v>0</v>
      </c>
      <c r="AD784" s="1">
        <f t="shared" si="344"/>
        <v>3</v>
      </c>
      <c r="AE784" s="1">
        <f t="shared" si="345"/>
        <v>2</v>
      </c>
      <c r="AF784" s="1">
        <f t="shared" si="346"/>
        <v>0</v>
      </c>
      <c r="AG784" s="1">
        <f t="shared" si="347"/>
        <v>0</v>
      </c>
      <c r="AH784" s="1">
        <f t="shared" si="348"/>
        <v>0</v>
      </c>
      <c r="AI784" s="1">
        <f t="shared" si="349"/>
        <v>0</v>
      </c>
      <c r="AK784" s="1" t="str">
        <f t="shared" si="337"/>
        <v>320000</v>
      </c>
    </row>
    <row r="785" spans="4:37" x14ac:dyDescent="0.25">
      <c r="D785" s="27">
        <v>763</v>
      </c>
      <c r="E785" s="27">
        <f t="shared" si="323"/>
        <v>0</v>
      </c>
      <c r="F785" s="27">
        <f t="shared" si="324"/>
        <v>0</v>
      </c>
      <c r="G785" s="27">
        <f t="shared" si="330"/>
        <v>0</v>
      </c>
      <c r="H785" s="2">
        <f>_xlfn.IFNA(IF(MATCH(AK785,$AK$23:AK784,0)&gt;0,0,0),1)</f>
        <v>0</v>
      </c>
      <c r="I785" s="2">
        <f t="shared" ref="I785:I848" si="350">SUM(J785,L785,N785,P785,R785,T785)</f>
        <v>6</v>
      </c>
      <c r="J785" s="31">
        <f t="shared" si="331"/>
        <v>3</v>
      </c>
      <c r="K785" s="32">
        <f t="shared" si="325"/>
        <v>1</v>
      </c>
      <c r="L785" s="31">
        <f t="shared" si="332"/>
        <v>3</v>
      </c>
      <c r="M785" s="32">
        <f t="shared" si="326"/>
        <v>0</v>
      </c>
      <c r="N785" s="31">
        <f t="shared" si="333"/>
        <v>0</v>
      </c>
      <c r="O785" s="32">
        <f t="shared" si="327"/>
        <v>0</v>
      </c>
      <c r="P785" s="31">
        <f t="shared" si="334"/>
        <v>0</v>
      </c>
      <c r="Q785" s="32">
        <f t="shared" si="328"/>
        <v>0</v>
      </c>
      <c r="R785" s="31">
        <f t="shared" si="335"/>
        <v>0</v>
      </c>
      <c r="S785" s="32">
        <f t="shared" si="329"/>
        <v>0</v>
      </c>
      <c r="T785" s="31">
        <f t="shared" si="336"/>
        <v>0</v>
      </c>
      <c r="V785" s="1">
        <f t="shared" si="338"/>
        <v>3</v>
      </c>
      <c r="W785" s="1">
        <f t="shared" si="339"/>
        <v>3</v>
      </c>
      <c r="X785" s="1">
        <f t="shared" si="340"/>
        <v>0</v>
      </c>
      <c r="Y785" s="1">
        <f t="shared" si="341"/>
        <v>0</v>
      </c>
      <c r="Z785" s="1">
        <f t="shared" si="342"/>
        <v>0</v>
      </c>
      <c r="AA785" s="1">
        <f t="shared" si="343"/>
        <v>0</v>
      </c>
      <c r="AD785" s="1">
        <f t="shared" si="344"/>
        <v>3</v>
      </c>
      <c r="AE785" s="1">
        <f t="shared" si="345"/>
        <v>3</v>
      </c>
      <c r="AF785" s="1">
        <f t="shared" si="346"/>
        <v>0</v>
      </c>
      <c r="AG785" s="1">
        <f t="shared" si="347"/>
        <v>0</v>
      </c>
      <c r="AH785" s="1">
        <f t="shared" si="348"/>
        <v>0</v>
      </c>
      <c r="AI785" s="1">
        <f t="shared" si="349"/>
        <v>0</v>
      </c>
      <c r="AK785" s="1" t="str">
        <f t="shared" si="337"/>
        <v>330000</v>
      </c>
    </row>
    <row r="786" spans="4:37" x14ac:dyDescent="0.25">
      <c r="D786" s="27">
        <v>764</v>
      </c>
      <c r="E786" s="27">
        <f t="shared" si="323"/>
        <v>0</v>
      </c>
      <c r="F786" s="27">
        <f t="shared" si="324"/>
        <v>0</v>
      </c>
      <c r="G786" s="27">
        <f t="shared" si="330"/>
        <v>0</v>
      </c>
      <c r="H786" s="2">
        <f>_xlfn.IFNA(IF(MATCH(AK786,$AK$23:AK785,0)&gt;0,0,0),1)</f>
        <v>0</v>
      </c>
      <c r="I786" s="2">
        <f t="shared" si="350"/>
        <v>7</v>
      </c>
      <c r="J786" s="31">
        <f t="shared" si="331"/>
        <v>4</v>
      </c>
      <c r="K786" s="32">
        <f t="shared" si="325"/>
        <v>0</v>
      </c>
      <c r="L786" s="31">
        <f t="shared" si="332"/>
        <v>3</v>
      </c>
      <c r="M786" s="32">
        <f t="shared" si="326"/>
        <v>0</v>
      </c>
      <c r="N786" s="31">
        <f t="shared" si="333"/>
        <v>0</v>
      </c>
      <c r="O786" s="32">
        <f t="shared" si="327"/>
        <v>0</v>
      </c>
      <c r="P786" s="31">
        <f t="shared" si="334"/>
        <v>0</v>
      </c>
      <c r="Q786" s="32">
        <f t="shared" si="328"/>
        <v>0</v>
      </c>
      <c r="R786" s="31">
        <f t="shared" si="335"/>
        <v>0</v>
      </c>
      <c r="S786" s="32">
        <f t="shared" si="329"/>
        <v>0</v>
      </c>
      <c r="T786" s="31">
        <f t="shared" si="336"/>
        <v>0</v>
      </c>
      <c r="V786" s="1">
        <f t="shared" si="338"/>
        <v>4</v>
      </c>
      <c r="W786" s="1">
        <f t="shared" si="339"/>
        <v>3</v>
      </c>
      <c r="X786" s="1">
        <f t="shared" si="340"/>
        <v>0</v>
      </c>
      <c r="Y786" s="1">
        <f t="shared" si="341"/>
        <v>0</v>
      </c>
      <c r="Z786" s="1">
        <f t="shared" si="342"/>
        <v>0</v>
      </c>
      <c r="AA786" s="1">
        <f t="shared" si="343"/>
        <v>0</v>
      </c>
      <c r="AD786" s="1">
        <f t="shared" si="344"/>
        <v>4</v>
      </c>
      <c r="AE786" s="1">
        <f t="shared" si="345"/>
        <v>3</v>
      </c>
      <c r="AF786" s="1">
        <f t="shared" si="346"/>
        <v>0</v>
      </c>
      <c r="AG786" s="1">
        <f t="shared" si="347"/>
        <v>0</v>
      </c>
      <c r="AH786" s="1">
        <f t="shared" si="348"/>
        <v>0</v>
      </c>
      <c r="AI786" s="1">
        <f t="shared" si="349"/>
        <v>0</v>
      </c>
      <c r="AK786" s="1" t="str">
        <f t="shared" si="337"/>
        <v>430000</v>
      </c>
    </row>
    <row r="787" spans="4:37" x14ac:dyDescent="0.25">
      <c r="D787" s="27">
        <v>765</v>
      </c>
      <c r="E787" s="27">
        <f t="shared" si="323"/>
        <v>0</v>
      </c>
      <c r="F787" s="27">
        <f t="shared" si="324"/>
        <v>0</v>
      </c>
      <c r="G787" s="27">
        <f t="shared" si="330"/>
        <v>0</v>
      </c>
      <c r="H787" s="2">
        <f>_xlfn.IFNA(IF(MATCH(AK787,$AK$23:AK786,0)&gt;0,0,0),1)</f>
        <v>0</v>
      </c>
      <c r="I787" s="2">
        <f t="shared" si="350"/>
        <v>5</v>
      </c>
      <c r="J787" s="31">
        <f t="shared" si="331"/>
        <v>1</v>
      </c>
      <c r="K787" s="32">
        <f t="shared" si="325"/>
        <v>0</v>
      </c>
      <c r="L787" s="31">
        <f t="shared" si="332"/>
        <v>4</v>
      </c>
      <c r="M787" s="32">
        <f t="shared" si="326"/>
        <v>0</v>
      </c>
      <c r="N787" s="31">
        <f t="shared" si="333"/>
        <v>0</v>
      </c>
      <c r="O787" s="32">
        <f t="shared" si="327"/>
        <v>0</v>
      </c>
      <c r="P787" s="31">
        <f t="shared" si="334"/>
        <v>0</v>
      </c>
      <c r="Q787" s="32">
        <f t="shared" si="328"/>
        <v>0</v>
      </c>
      <c r="R787" s="31">
        <f t="shared" si="335"/>
        <v>0</v>
      </c>
      <c r="S787" s="32">
        <f t="shared" si="329"/>
        <v>0</v>
      </c>
      <c r="T787" s="31">
        <f t="shared" si="336"/>
        <v>0</v>
      </c>
      <c r="V787" s="1">
        <f t="shared" si="338"/>
        <v>1</v>
      </c>
      <c r="W787" s="1">
        <f t="shared" si="339"/>
        <v>4</v>
      </c>
      <c r="X787" s="1">
        <f t="shared" si="340"/>
        <v>0</v>
      </c>
      <c r="Y787" s="1">
        <f t="shared" si="341"/>
        <v>0</v>
      </c>
      <c r="Z787" s="1">
        <f t="shared" si="342"/>
        <v>0</v>
      </c>
      <c r="AA787" s="1">
        <f t="shared" si="343"/>
        <v>0</v>
      </c>
      <c r="AD787" s="1">
        <f t="shared" si="344"/>
        <v>4</v>
      </c>
      <c r="AE787" s="1">
        <f t="shared" si="345"/>
        <v>1</v>
      </c>
      <c r="AF787" s="1">
        <f t="shared" si="346"/>
        <v>0</v>
      </c>
      <c r="AG787" s="1">
        <f t="shared" si="347"/>
        <v>0</v>
      </c>
      <c r="AH787" s="1">
        <f t="shared" si="348"/>
        <v>0</v>
      </c>
      <c r="AI787" s="1">
        <f t="shared" si="349"/>
        <v>0</v>
      </c>
      <c r="AK787" s="1" t="str">
        <f t="shared" si="337"/>
        <v>410000</v>
      </c>
    </row>
    <row r="788" spans="4:37" x14ac:dyDescent="0.25">
      <c r="D788" s="27">
        <v>766</v>
      </c>
      <c r="E788" s="27">
        <f t="shared" si="323"/>
        <v>0</v>
      </c>
      <c r="F788" s="27">
        <f t="shared" si="324"/>
        <v>0</v>
      </c>
      <c r="G788" s="27">
        <f t="shared" si="330"/>
        <v>0</v>
      </c>
      <c r="H788" s="2">
        <f>_xlfn.IFNA(IF(MATCH(AK788,$AK$23:AK787,0)&gt;0,0,0),1)</f>
        <v>0</v>
      </c>
      <c r="I788" s="2">
        <f t="shared" si="350"/>
        <v>6</v>
      </c>
      <c r="J788" s="31">
        <f t="shared" si="331"/>
        <v>2</v>
      </c>
      <c r="K788" s="32">
        <f t="shared" si="325"/>
        <v>0</v>
      </c>
      <c r="L788" s="31">
        <f t="shared" si="332"/>
        <v>4</v>
      </c>
      <c r="M788" s="32">
        <f t="shared" si="326"/>
        <v>0</v>
      </c>
      <c r="N788" s="31">
        <f t="shared" si="333"/>
        <v>0</v>
      </c>
      <c r="O788" s="32">
        <f t="shared" si="327"/>
        <v>0</v>
      </c>
      <c r="P788" s="31">
        <f t="shared" si="334"/>
        <v>0</v>
      </c>
      <c r="Q788" s="32">
        <f t="shared" si="328"/>
        <v>0</v>
      </c>
      <c r="R788" s="31">
        <f t="shared" si="335"/>
        <v>0</v>
      </c>
      <c r="S788" s="32">
        <f t="shared" si="329"/>
        <v>0</v>
      </c>
      <c r="T788" s="31">
        <f t="shared" si="336"/>
        <v>0</v>
      </c>
      <c r="V788" s="1">
        <f t="shared" si="338"/>
        <v>2</v>
      </c>
      <c r="W788" s="1">
        <f t="shared" si="339"/>
        <v>4</v>
      </c>
      <c r="X788" s="1">
        <f t="shared" si="340"/>
        <v>0</v>
      </c>
      <c r="Y788" s="1">
        <f t="shared" si="341"/>
        <v>0</v>
      </c>
      <c r="Z788" s="1">
        <f t="shared" si="342"/>
        <v>0</v>
      </c>
      <c r="AA788" s="1">
        <f t="shared" si="343"/>
        <v>0</v>
      </c>
      <c r="AD788" s="1">
        <f t="shared" si="344"/>
        <v>4</v>
      </c>
      <c r="AE788" s="1">
        <f t="shared" si="345"/>
        <v>2</v>
      </c>
      <c r="AF788" s="1">
        <f t="shared" si="346"/>
        <v>0</v>
      </c>
      <c r="AG788" s="1">
        <f t="shared" si="347"/>
        <v>0</v>
      </c>
      <c r="AH788" s="1">
        <f t="shared" si="348"/>
        <v>0</v>
      </c>
      <c r="AI788" s="1">
        <f t="shared" si="349"/>
        <v>0</v>
      </c>
      <c r="AK788" s="1" t="str">
        <f t="shared" si="337"/>
        <v>420000</v>
      </c>
    </row>
    <row r="789" spans="4:37" x14ac:dyDescent="0.25">
      <c r="D789" s="27">
        <v>767</v>
      </c>
      <c r="E789" s="27">
        <f t="shared" si="323"/>
        <v>0</v>
      </c>
      <c r="F789" s="27">
        <f t="shared" si="324"/>
        <v>0</v>
      </c>
      <c r="G789" s="27">
        <f t="shared" si="330"/>
        <v>0</v>
      </c>
      <c r="H789" s="2">
        <f>_xlfn.IFNA(IF(MATCH(AK789,$AK$23:AK788,0)&gt;0,0,0),1)</f>
        <v>0</v>
      </c>
      <c r="I789" s="2">
        <f t="shared" si="350"/>
        <v>7</v>
      </c>
      <c r="J789" s="31">
        <f t="shared" si="331"/>
        <v>3</v>
      </c>
      <c r="K789" s="32">
        <f t="shared" si="325"/>
        <v>0</v>
      </c>
      <c r="L789" s="31">
        <f t="shared" si="332"/>
        <v>4</v>
      </c>
      <c r="M789" s="32">
        <f t="shared" si="326"/>
        <v>0</v>
      </c>
      <c r="N789" s="31">
        <f t="shared" si="333"/>
        <v>0</v>
      </c>
      <c r="O789" s="32">
        <f t="shared" si="327"/>
        <v>0</v>
      </c>
      <c r="P789" s="31">
        <f t="shared" si="334"/>
        <v>0</v>
      </c>
      <c r="Q789" s="32">
        <f t="shared" si="328"/>
        <v>0</v>
      </c>
      <c r="R789" s="31">
        <f t="shared" si="335"/>
        <v>0</v>
      </c>
      <c r="S789" s="32">
        <f t="shared" si="329"/>
        <v>0</v>
      </c>
      <c r="T789" s="31">
        <f t="shared" si="336"/>
        <v>0</v>
      </c>
      <c r="V789" s="1">
        <f t="shared" si="338"/>
        <v>3</v>
      </c>
      <c r="W789" s="1">
        <f t="shared" si="339"/>
        <v>4</v>
      </c>
      <c r="X789" s="1">
        <f t="shared" si="340"/>
        <v>0</v>
      </c>
      <c r="Y789" s="1">
        <f t="shared" si="341"/>
        <v>0</v>
      </c>
      <c r="Z789" s="1">
        <f t="shared" si="342"/>
        <v>0</v>
      </c>
      <c r="AA789" s="1">
        <f t="shared" si="343"/>
        <v>0</v>
      </c>
      <c r="AD789" s="1">
        <f t="shared" si="344"/>
        <v>4</v>
      </c>
      <c r="AE789" s="1">
        <f t="shared" si="345"/>
        <v>3</v>
      </c>
      <c r="AF789" s="1">
        <f t="shared" si="346"/>
        <v>0</v>
      </c>
      <c r="AG789" s="1">
        <f t="shared" si="347"/>
        <v>0</v>
      </c>
      <c r="AH789" s="1">
        <f t="shared" si="348"/>
        <v>0</v>
      </c>
      <c r="AI789" s="1">
        <f t="shared" si="349"/>
        <v>0</v>
      </c>
      <c r="AK789" s="1" t="str">
        <f t="shared" si="337"/>
        <v>430000</v>
      </c>
    </row>
    <row r="790" spans="4:37" x14ac:dyDescent="0.25">
      <c r="D790" s="27">
        <v>768</v>
      </c>
      <c r="E790" s="27">
        <f t="shared" si="323"/>
        <v>0</v>
      </c>
      <c r="F790" s="27">
        <f t="shared" si="324"/>
        <v>0</v>
      </c>
      <c r="G790" s="27">
        <f t="shared" si="330"/>
        <v>0</v>
      </c>
      <c r="H790" s="2">
        <f>_xlfn.IFNA(IF(MATCH(AK790,$AK$23:AK789,0)&gt;0,0,0),1)</f>
        <v>0</v>
      </c>
      <c r="I790" s="2">
        <f t="shared" si="350"/>
        <v>8</v>
      </c>
      <c r="J790" s="31">
        <f t="shared" si="331"/>
        <v>4</v>
      </c>
      <c r="K790" s="32">
        <f t="shared" si="325"/>
        <v>1</v>
      </c>
      <c r="L790" s="31">
        <f t="shared" si="332"/>
        <v>4</v>
      </c>
      <c r="M790" s="32">
        <f t="shared" si="326"/>
        <v>0</v>
      </c>
      <c r="N790" s="31">
        <f t="shared" si="333"/>
        <v>0</v>
      </c>
      <c r="O790" s="32">
        <f t="shared" si="327"/>
        <v>0</v>
      </c>
      <c r="P790" s="31">
        <f t="shared" si="334"/>
        <v>0</v>
      </c>
      <c r="Q790" s="32">
        <f t="shared" si="328"/>
        <v>0</v>
      </c>
      <c r="R790" s="31">
        <f t="shared" si="335"/>
        <v>0</v>
      </c>
      <c r="S790" s="32">
        <f t="shared" si="329"/>
        <v>0</v>
      </c>
      <c r="T790" s="31">
        <f t="shared" si="336"/>
        <v>0</v>
      </c>
      <c r="V790" s="1">
        <f t="shared" si="338"/>
        <v>4</v>
      </c>
      <c r="W790" s="1">
        <f t="shared" si="339"/>
        <v>4</v>
      </c>
      <c r="X790" s="1">
        <f t="shared" si="340"/>
        <v>0</v>
      </c>
      <c r="Y790" s="1">
        <f t="shared" si="341"/>
        <v>0</v>
      </c>
      <c r="Z790" s="1">
        <f t="shared" si="342"/>
        <v>0</v>
      </c>
      <c r="AA790" s="1">
        <f t="shared" si="343"/>
        <v>0</v>
      </c>
      <c r="AD790" s="1">
        <f t="shared" si="344"/>
        <v>4</v>
      </c>
      <c r="AE790" s="1">
        <f t="shared" si="345"/>
        <v>4</v>
      </c>
      <c r="AF790" s="1">
        <f t="shared" si="346"/>
        <v>0</v>
      </c>
      <c r="AG790" s="1">
        <f t="shared" si="347"/>
        <v>0</v>
      </c>
      <c r="AH790" s="1">
        <f t="shared" si="348"/>
        <v>0</v>
      </c>
      <c r="AI790" s="1">
        <f t="shared" si="349"/>
        <v>0</v>
      </c>
      <c r="AK790" s="1" t="str">
        <f t="shared" si="337"/>
        <v>440000</v>
      </c>
    </row>
    <row r="791" spans="4:37" x14ac:dyDescent="0.25">
      <c r="D791" s="27">
        <v>769</v>
      </c>
      <c r="E791" s="27">
        <f t="shared" ref="E791:E854" si="351">IF(D791&lt;=$C$4^$C$6,1,0)</f>
        <v>0</v>
      </c>
      <c r="F791" s="27">
        <f t="shared" ref="F791:F854" si="352">IF(E791=1,IF(SUM(K791,M791,O791,Q791,S791)=0,1,0),0)</f>
        <v>0</v>
      </c>
      <c r="G791" s="27">
        <f t="shared" si="330"/>
        <v>0</v>
      </c>
      <c r="H791" s="2">
        <f>_xlfn.IFNA(IF(MATCH(AK791,$AK$23:AK790,0)&gt;0,0,0),1)</f>
        <v>0</v>
      </c>
      <c r="I791" s="2">
        <f t="shared" si="350"/>
        <v>2</v>
      </c>
      <c r="J791" s="31">
        <f t="shared" si="331"/>
        <v>1</v>
      </c>
      <c r="K791" s="32">
        <f t="shared" ref="K791:K854" si="353">IF($C$6&gt;1,IF(L791=J791,1,0),0)</f>
        <v>1</v>
      </c>
      <c r="L791" s="31">
        <f t="shared" si="332"/>
        <v>1</v>
      </c>
      <c r="M791" s="32">
        <f t="shared" ref="M791:M854" si="354">IF($C$6&gt;2,IF(OR(N791=L791,N791=J791),1,0),0)</f>
        <v>0</v>
      </c>
      <c r="N791" s="31">
        <f t="shared" si="333"/>
        <v>0</v>
      </c>
      <c r="O791" s="32">
        <f t="shared" ref="O791:O854" si="355">IF($C$6&gt;3,IF(OR(P791=N791,P791=L791,P791=J791),1,0),0)</f>
        <v>0</v>
      </c>
      <c r="P791" s="31">
        <f t="shared" si="334"/>
        <v>0</v>
      </c>
      <c r="Q791" s="32">
        <f t="shared" ref="Q791:Q854" si="356">IF($C$6&gt;4,IF(OR(R791=N791,R791=L791,R791=J791,R791=P791),1,0),0)</f>
        <v>0</v>
      </c>
      <c r="R791" s="31">
        <f t="shared" si="335"/>
        <v>0</v>
      </c>
      <c r="S791" s="32">
        <f t="shared" ref="S791:S854" si="357">IF($C$6&gt;5,IF(OR(T791=N791,T791=L791,T791=J791,T791=P791,T791=R791),1,0),0)</f>
        <v>0</v>
      </c>
      <c r="T791" s="31">
        <f t="shared" si="336"/>
        <v>0</v>
      </c>
      <c r="V791" s="1">
        <f t="shared" si="338"/>
        <v>1</v>
      </c>
      <c r="W791" s="1">
        <f t="shared" si="339"/>
        <v>1</v>
      </c>
      <c r="X791" s="1">
        <f t="shared" si="340"/>
        <v>0</v>
      </c>
      <c r="Y791" s="1">
        <f t="shared" si="341"/>
        <v>0</v>
      </c>
      <c r="Z791" s="1">
        <f t="shared" si="342"/>
        <v>0</v>
      </c>
      <c r="AA791" s="1">
        <f t="shared" si="343"/>
        <v>0</v>
      </c>
      <c r="AD791" s="1">
        <f t="shared" si="344"/>
        <v>1</v>
      </c>
      <c r="AE791" s="1">
        <f t="shared" si="345"/>
        <v>1</v>
      </c>
      <c r="AF791" s="1">
        <f t="shared" si="346"/>
        <v>0</v>
      </c>
      <c r="AG791" s="1">
        <f t="shared" si="347"/>
        <v>0</v>
      </c>
      <c r="AH791" s="1">
        <f t="shared" si="348"/>
        <v>0</v>
      </c>
      <c r="AI791" s="1">
        <f t="shared" si="349"/>
        <v>0</v>
      </c>
      <c r="AK791" s="1" t="str">
        <f t="shared" si="337"/>
        <v>110000</v>
      </c>
    </row>
    <row r="792" spans="4:37" x14ac:dyDescent="0.25">
      <c r="D792" s="27">
        <v>770</v>
      </c>
      <c r="E792" s="27">
        <f t="shared" si="351"/>
        <v>0</v>
      </c>
      <c r="F792" s="27">
        <f t="shared" si="352"/>
        <v>0</v>
      </c>
      <c r="G792" s="27">
        <f t="shared" ref="G792:G855" si="358">IF(SUM(F792,H792)=2,1,0)</f>
        <v>0</v>
      </c>
      <c r="H792" s="2">
        <f>_xlfn.IFNA(IF(MATCH(AK792,$AK$23:AK791,0)&gt;0,0,0),1)</f>
        <v>0</v>
      </c>
      <c r="I792" s="2">
        <f t="shared" si="350"/>
        <v>3</v>
      </c>
      <c r="J792" s="31">
        <f t="shared" ref="J792:J855" si="359">IF(J791&lt;$C$4,J791+1,1)</f>
        <v>2</v>
      </c>
      <c r="K792" s="32">
        <f t="shared" si="353"/>
        <v>0</v>
      </c>
      <c r="L792" s="31">
        <f t="shared" ref="L792:L855" si="360">IF($C$6&gt;=2,IF(J792&gt;J791,L791,IF(L791&lt;$C$4,L791+1,1)),0)</f>
        <v>1</v>
      </c>
      <c r="M792" s="32">
        <f t="shared" si="354"/>
        <v>0</v>
      </c>
      <c r="N792" s="31">
        <f t="shared" ref="N792:N855" si="361">IF($C$6&gt;=3,IF(L792=L791,N791,IF(L792&lt;L791,IF(N791&lt;$C$4,N791+1,1),N791)),0)</f>
        <v>0</v>
      </c>
      <c r="O792" s="32">
        <f t="shared" si="355"/>
        <v>0</v>
      </c>
      <c r="P792" s="31">
        <f t="shared" ref="P792:P855" si="362">IF($C$6&gt;=4,IF(N792=N791,P791,IF(N792&lt;N791,IF(P791&lt;$C$4,P791+1,1),P791)),0)</f>
        <v>0</v>
      </c>
      <c r="Q792" s="32">
        <f t="shared" si="356"/>
        <v>0</v>
      </c>
      <c r="R792" s="31">
        <f t="shared" ref="R792:R855" si="363">IF($C$6&gt;=5,IF(P792=P791,R791,IF(P792&lt;P791,IF(R791&lt;$C$4,R791+1,1),R791)),0)</f>
        <v>0</v>
      </c>
      <c r="S792" s="32">
        <f t="shared" si="357"/>
        <v>0</v>
      </c>
      <c r="T792" s="31">
        <f t="shared" ref="T792:T855" si="364">IF($C$6&gt;=6,IF(R792=R791,T791,IF(R792&lt;R791,IF(T791&lt;$C$4,T791+1,1),T791)),0)</f>
        <v>0</v>
      </c>
      <c r="V792" s="1">
        <f t="shared" si="338"/>
        <v>2</v>
      </c>
      <c r="W792" s="1">
        <f t="shared" si="339"/>
        <v>1</v>
      </c>
      <c r="X792" s="1">
        <f t="shared" si="340"/>
        <v>0</v>
      </c>
      <c r="Y792" s="1">
        <f t="shared" si="341"/>
        <v>0</v>
      </c>
      <c r="Z792" s="1">
        <f t="shared" si="342"/>
        <v>0</v>
      </c>
      <c r="AA792" s="1">
        <f t="shared" si="343"/>
        <v>0</v>
      </c>
      <c r="AD792" s="1">
        <f t="shared" si="344"/>
        <v>2</v>
      </c>
      <c r="AE792" s="1">
        <f t="shared" si="345"/>
        <v>1</v>
      </c>
      <c r="AF792" s="1">
        <f t="shared" si="346"/>
        <v>0</v>
      </c>
      <c r="AG792" s="1">
        <f t="shared" si="347"/>
        <v>0</v>
      </c>
      <c r="AH792" s="1">
        <f t="shared" si="348"/>
        <v>0</v>
      </c>
      <c r="AI792" s="1">
        <f t="shared" si="349"/>
        <v>0</v>
      </c>
      <c r="AK792" s="1" t="str">
        <f t="shared" ref="AK792:AK855" si="365">CONCATENATE(AD792,AE792,AF792,AG792,AH792,AI792)</f>
        <v>210000</v>
      </c>
    </row>
    <row r="793" spans="4:37" x14ac:dyDescent="0.25">
      <c r="D793" s="27">
        <v>771</v>
      </c>
      <c r="E793" s="27">
        <f t="shared" si="351"/>
        <v>0</v>
      </c>
      <c r="F793" s="27">
        <f t="shared" si="352"/>
        <v>0</v>
      </c>
      <c r="G793" s="27">
        <f t="shared" si="358"/>
        <v>0</v>
      </c>
      <c r="H793" s="2">
        <f>_xlfn.IFNA(IF(MATCH(AK793,$AK$23:AK792,0)&gt;0,0,0),1)</f>
        <v>0</v>
      </c>
      <c r="I793" s="2">
        <f t="shared" si="350"/>
        <v>4</v>
      </c>
      <c r="J793" s="31">
        <f t="shared" si="359"/>
        <v>3</v>
      </c>
      <c r="K793" s="32">
        <f t="shared" si="353"/>
        <v>0</v>
      </c>
      <c r="L793" s="31">
        <f t="shared" si="360"/>
        <v>1</v>
      </c>
      <c r="M793" s="32">
        <f t="shared" si="354"/>
        <v>0</v>
      </c>
      <c r="N793" s="31">
        <f t="shared" si="361"/>
        <v>0</v>
      </c>
      <c r="O793" s="32">
        <f t="shared" si="355"/>
        <v>0</v>
      </c>
      <c r="P793" s="31">
        <f t="shared" si="362"/>
        <v>0</v>
      </c>
      <c r="Q793" s="32">
        <f t="shared" si="356"/>
        <v>0</v>
      </c>
      <c r="R793" s="31">
        <f t="shared" si="363"/>
        <v>0</v>
      </c>
      <c r="S793" s="32">
        <f t="shared" si="357"/>
        <v>0</v>
      </c>
      <c r="T793" s="31">
        <f t="shared" si="364"/>
        <v>0</v>
      </c>
      <c r="V793" s="1">
        <f t="shared" si="338"/>
        <v>3</v>
      </c>
      <c r="W793" s="1">
        <f t="shared" si="339"/>
        <v>1</v>
      </c>
      <c r="X793" s="1">
        <f t="shared" si="340"/>
        <v>0</v>
      </c>
      <c r="Y793" s="1">
        <f t="shared" si="341"/>
        <v>0</v>
      </c>
      <c r="Z793" s="1">
        <f t="shared" si="342"/>
        <v>0</v>
      </c>
      <c r="AA793" s="1">
        <f t="shared" si="343"/>
        <v>0</v>
      </c>
      <c r="AD793" s="1">
        <f t="shared" si="344"/>
        <v>3</v>
      </c>
      <c r="AE793" s="1">
        <f t="shared" si="345"/>
        <v>1</v>
      </c>
      <c r="AF793" s="1">
        <f t="shared" si="346"/>
        <v>0</v>
      </c>
      <c r="AG793" s="1">
        <f t="shared" si="347"/>
        <v>0</v>
      </c>
      <c r="AH793" s="1">
        <f t="shared" si="348"/>
        <v>0</v>
      </c>
      <c r="AI793" s="1">
        <f t="shared" si="349"/>
        <v>0</v>
      </c>
      <c r="AK793" s="1" t="str">
        <f t="shared" si="365"/>
        <v>310000</v>
      </c>
    </row>
    <row r="794" spans="4:37" x14ac:dyDescent="0.25">
      <c r="D794" s="27">
        <v>772</v>
      </c>
      <c r="E794" s="27">
        <f t="shared" si="351"/>
        <v>0</v>
      </c>
      <c r="F794" s="27">
        <f t="shared" si="352"/>
        <v>0</v>
      </c>
      <c r="G794" s="27">
        <f t="shared" si="358"/>
        <v>0</v>
      </c>
      <c r="H794" s="2">
        <f>_xlfn.IFNA(IF(MATCH(AK794,$AK$23:AK793,0)&gt;0,0,0),1)</f>
        <v>0</v>
      </c>
      <c r="I794" s="2">
        <f t="shared" si="350"/>
        <v>5</v>
      </c>
      <c r="J794" s="31">
        <f t="shared" si="359"/>
        <v>4</v>
      </c>
      <c r="K794" s="32">
        <f t="shared" si="353"/>
        <v>0</v>
      </c>
      <c r="L794" s="31">
        <f t="shared" si="360"/>
        <v>1</v>
      </c>
      <c r="M794" s="32">
        <f t="shared" si="354"/>
        <v>0</v>
      </c>
      <c r="N794" s="31">
        <f t="shared" si="361"/>
        <v>0</v>
      </c>
      <c r="O794" s="32">
        <f t="shared" si="355"/>
        <v>0</v>
      </c>
      <c r="P794" s="31">
        <f t="shared" si="362"/>
        <v>0</v>
      </c>
      <c r="Q794" s="32">
        <f t="shared" si="356"/>
        <v>0</v>
      </c>
      <c r="R794" s="31">
        <f t="shared" si="363"/>
        <v>0</v>
      </c>
      <c r="S794" s="32">
        <f t="shared" si="357"/>
        <v>0</v>
      </c>
      <c r="T794" s="31">
        <f t="shared" si="364"/>
        <v>0</v>
      </c>
      <c r="V794" s="1">
        <f t="shared" si="338"/>
        <v>4</v>
      </c>
      <c r="W794" s="1">
        <f t="shared" si="339"/>
        <v>1</v>
      </c>
      <c r="X794" s="1">
        <f t="shared" si="340"/>
        <v>0</v>
      </c>
      <c r="Y794" s="1">
        <f t="shared" si="341"/>
        <v>0</v>
      </c>
      <c r="Z794" s="1">
        <f t="shared" si="342"/>
        <v>0</v>
      </c>
      <c r="AA794" s="1">
        <f t="shared" si="343"/>
        <v>0</v>
      </c>
      <c r="AD794" s="1">
        <f t="shared" si="344"/>
        <v>4</v>
      </c>
      <c r="AE794" s="1">
        <f t="shared" si="345"/>
        <v>1</v>
      </c>
      <c r="AF794" s="1">
        <f t="shared" si="346"/>
        <v>0</v>
      </c>
      <c r="AG794" s="1">
        <f t="shared" si="347"/>
        <v>0</v>
      </c>
      <c r="AH794" s="1">
        <f t="shared" si="348"/>
        <v>0</v>
      </c>
      <c r="AI794" s="1">
        <f t="shared" si="349"/>
        <v>0</v>
      </c>
      <c r="AK794" s="1" t="str">
        <f t="shared" si="365"/>
        <v>410000</v>
      </c>
    </row>
    <row r="795" spans="4:37" x14ac:dyDescent="0.25">
      <c r="D795" s="27">
        <v>773</v>
      </c>
      <c r="E795" s="27">
        <f t="shared" si="351"/>
        <v>0</v>
      </c>
      <c r="F795" s="27">
        <f t="shared" si="352"/>
        <v>0</v>
      </c>
      <c r="G795" s="27">
        <f t="shared" si="358"/>
        <v>0</v>
      </c>
      <c r="H795" s="2">
        <f>_xlfn.IFNA(IF(MATCH(AK795,$AK$23:AK794,0)&gt;0,0,0),1)</f>
        <v>0</v>
      </c>
      <c r="I795" s="2">
        <f t="shared" si="350"/>
        <v>3</v>
      </c>
      <c r="J795" s="31">
        <f t="shared" si="359"/>
        <v>1</v>
      </c>
      <c r="K795" s="32">
        <f t="shared" si="353"/>
        <v>0</v>
      </c>
      <c r="L795" s="31">
        <f t="shared" si="360"/>
        <v>2</v>
      </c>
      <c r="M795" s="32">
        <f t="shared" si="354"/>
        <v>0</v>
      </c>
      <c r="N795" s="31">
        <f t="shared" si="361"/>
        <v>0</v>
      </c>
      <c r="O795" s="32">
        <f t="shared" si="355"/>
        <v>0</v>
      </c>
      <c r="P795" s="31">
        <f t="shared" si="362"/>
        <v>0</v>
      </c>
      <c r="Q795" s="32">
        <f t="shared" si="356"/>
        <v>0</v>
      </c>
      <c r="R795" s="31">
        <f t="shared" si="363"/>
        <v>0</v>
      </c>
      <c r="S795" s="32">
        <f t="shared" si="357"/>
        <v>0</v>
      </c>
      <c r="T795" s="31">
        <f t="shared" si="364"/>
        <v>0</v>
      </c>
      <c r="V795" s="1">
        <f t="shared" si="338"/>
        <v>1</v>
      </c>
      <c r="W795" s="1">
        <f t="shared" si="339"/>
        <v>2</v>
      </c>
      <c r="X795" s="1">
        <f t="shared" si="340"/>
        <v>0</v>
      </c>
      <c r="Y795" s="1">
        <f t="shared" si="341"/>
        <v>0</v>
      </c>
      <c r="Z795" s="1">
        <f t="shared" si="342"/>
        <v>0</v>
      </c>
      <c r="AA795" s="1">
        <f t="shared" si="343"/>
        <v>0</v>
      </c>
      <c r="AD795" s="1">
        <f t="shared" si="344"/>
        <v>2</v>
      </c>
      <c r="AE795" s="1">
        <f t="shared" si="345"/>
        <v>1</v>
      </c>
      <c r="AF795" s="1">
        <f t="shared" si="346"/>
        <v>0</v>
      </c>
      <c r="AG795" s="1">
        <f t="shared" si="347"/>
        <v>0</v>
      </c>
      <c r="AH795" s="1">
        <f t="shared" si="348"/>
        <v>0</v>
      </c>
      <c r="AI795" s="1">
        <f t="shared" si="349"/>
        <v>0</v>
      </c>
      <c r="AK795" s="1" t="str">
        <f t="shared" si="365"/>
        <v>210000</v>
      </c>
    </row>
    <row r="796" spans="4:37" x14ac:dyDescent="0.25">
      <c r="D796" s="27">
        <v>774</v>
      </c>
      <c r="E796" s="27">
        <f t="shared" si="351"/>
        <v>0</v>
      </c>
      <c r="F796" s="27">
        <f t="shared" si="352"/>
        <v>0</v>
      </c>
      <c r="G796" s="27">
        <f t="shared" si="358"/>
        <v>0</v>
      </c>
      <c r="H796" s="2">
        <f>_xlfn.IFNA(IF(MATCH(AK796,$AK$23:AK795,0)&gt;0,0,0),1)</f>
        <v>0</v>
      </c>
      <c r="I796" s="2">
        <f t="shared" si="350"/>
        <v>4</v>
      </c>
      <c r="J796" s="31">
        <f t="shared" si="359"/>
        <v>2</v>
      </c>
      <c r="K796" s="32">
        <f t="shared" si="353"/>
        <v>1</v>
      </c>
      <c r="L796" s="31">
        <f t="shared" si="360"/>
        <v>2</v>
      </c>
      <c r="M796" s="32">
        <f t="shared" si="354"/>
        <v>0</v>
      </c>
      <c r="N796" s="31">
        <f t="shared" si="361"/>
        <v>0</v>
      </c>
      <c r="O796" s="32">
        <f t="shared" si="355"/>
        <v>0</v>
      </c>
      <c r="P796" s="31">
        <f t="shared" si="362"/>
        <v>0</v>
      </c>
      <c r="Q796" s="32">
        <f t="shared" si="356"/>
        <v>0</v>
      </c>
      <c r="R796" s="31">
        <f t="shared" si="363"/>
        <v>0</v>
      </c>
      <c r="S796" s="32">
        <f t="shared" si="357"/>
        <v>0</v>
      </c>
      <c r="T796" s="31">
        <f t="shared" si="364"/>
        <v>0</v>
      </c>
      <c r="V796" s="1">
        <f t="shared" si="338"/>
        <v>2</v>
      </c>
      <c r="W796" s="1">
        <f t="shared" si="339"/>
        <v>2</v>
      </c>
      <c r="X796" s="1">
        <f t="shared" si="340"/>
        <v>0</v>
      </c>
      <c r="Y796" s="1">
        <f t="shared" si="341"/>
        <v>0</v>
      </c>
      <c r="Z796" s="1">
        <f t="shared" si="342"/>
        <v>0</v>
      </c>
      <c r="AA796" s="1">
        <f t="shared" si="343"/>
        <v>0</v>
      </c>
      <c r="AD796" s="1">
        <f t="shared" si="344"/>
        <v>2</v>
      </c>
      <c r="AE796" s="1">
        <f t="shared" si="345"/>
        <v>2</v>
      </c>
      <c r="AF796" s="1">
        <f t="shared" si="346"/>
        <v>0</v>
      </c>
      <c r="AG796" s="1">
        <f t="shared" si="347"/>
        <v>0</v>
      </c>
      <c r="AH796" s="1">
        <f t="shared" si="348"/>
        <v>0</v>
      </c>
      <c r="AI796" s="1">
        <f t="shared" si="349"/>
        <v>0</v>
      </c>
      <c r="AK796" s="1" t="str">
        <f t="shared" si="365"/>
        <v>220000</v>
      </c>
    </row>
    <row r="797" spans="4:37" x14ac:dyDescent="0.25">
      <c r="D797" s="27">
        <v>775</v>
      </c>
      <c r="E797" s="27">
        <f t="shared" si="351"/>
        <v>0</v>
      </c>
      <c r="F797" s="27">
        <f t="shared" si="352"/>
        <v>0</v>
      </c>
      <c r="G797" s="27">
        <f t="shared" si="358"/>
        <v>0</v>
      </c>
      <c r="H797" s="2">
        <f>_xlfn.IFNA(IF(MATCH(AK797,$AK$23:AK796,0)&gt;0,0,0),1)</f>
        <v>0</v>
      </c>
      <c r="I797" s="2">
        <f t="shared" si="350"/>
        <v>5</v>
      </c>
      <c r="J797" s="31">
        <f t="shared" si="359"/>
        <v>3</v>
      </c>
      <c r="K797" s="32">
        <f t="shared" si="353"/>
        <v>0</v>
      </c>
      <c r="L797" s="31">
        <f t="shared" si="360"/>
        <v>2</v>
      </c>
      <c r="M797" s="32">
        <f t="shared" si="354"/>
        <v>0</v>
      </c>
      <c r="N797" s="31">
        <f t="shared" si="361"/>
        <v>0</v>
      </c>
      <c r="O797" s="32">
        <f t="shared" si="355"/>
        <v>0</v>
      </c>
      <c r="P797" s="31">
        <f t="shared" si="362"/>
        <v>0</v>
      </c>
      <c r="Q797" s="32">
        <f t="shared" si="356"/>
        <v>0</v>
      </c>
      <c r="R797" s="31">
        <f t="shared" si="363"/>
        <v>0</v>
      </c>
      <c r="S797" s="32">
        <f t="shared" si="357"/>
        <v>0</v>
      </c>
      <c r="T797" s="31">
        <f t="shared" si="364"/>
        <v>0</v>
      </c>
      <c r="V797" s="1">
        <f t="shared" si="338"/>
        <v>3</v>
      </c>
      <c r="W797" s="1">
        <f t="shared" si="339"/>
        <v>2</v>
      </c>
      <c r="X797" s="1">
        <f t="shared" si="340"/>
        <v>0</v>
      </c>
      <c r="Y797" s="1">
        <f t="shared" si="341"/>
        <v>0</v>
      </c>
      <c r="Z797" s="1">
        <f t="shared" si="342"/>
        <v>0</v>
      </c>
      <c r="AA797" s="1">
        <f t="shared" si="343"/>
        <v>0</v>
      </c>
      <c r="AD797" s="1">
        <f t="shared" si="344"/>
        <v>3</v>
      </c>
      <c r="AE797" s="1">
        <f t="shared" si="345"/>
        <v>2</v>
      </c>
      <c r="AF797" s="1">
        <f t="shared" si="346"/>
        <v>0</v>
      </c>
      <c r="AG797" s="1">
        <f t="shared" si="347"/>
        <v>0</v>
      </c>
      <c r="AH797" s="1">
        <f t="shared" si="348"/>
        <v>0</v>
      </c>
      <c r="AI797" s="1">
        <f t="shared" si="349"/>
        <v>0</v>
      </c>
      <c r="AK797" s="1" t="str">
        <f t="shared" si="365"/>
        <v>320000</v>
      </c>
    </row>
    <row r="798" spans="4:37" x14ac:dyDescent="0.25">
      <c r="D798" s="27">
        <v>776</v>
      </c>
      <c r="E798" s="27">
        <f t="shared" si="351"/>
        <v>0</v>
      </c>
      <c r="F798" s="27">
        <f t="shared" si="352"/>
        <v>0</v>
      </c>
      <c r="G798" s="27">
        <f t="shared" si="358"/>
        <v>0</v>
      </c>
      <c r="H798" s="2">
        <f>_xlfn.IFNA(IF(MATCH(AK798,$AK$23:AK797,0)&gt;0,0,0),1)</f>
        <v>0</v>
      </c>
      <c r="I798" s="2">
        <f t="shared" si="350"/>
        <v>6</v>
      </c>
      <c r="J798" s="31">
        <f t="shared" si="359"/>
        <v>4</v>
      </c>
      <c r="K798" s="32">
        <f t="shared" si="353"/>
        <v>0</v>
      </c>
      <c r="L798" s="31">
        <f t="shared" si="360"/>
        <v>2</v>
      </c>
      <c r="M798" s="32">
        <f t="shared" si="354"/>
        <v>0</v>
      </c>
      <c r="N798" s="31">
        <f t="shared" si="361"/>
        <v>0</v>
      </c>
      <c r="O798" s="32">
        <f t="shared" si="355"/>
        <v>0</v>
      </c>
      <c r="P798" s="31">
        <f t="shared" si="362"/>
        <v>0</v>
      </c>
      <c r="Q798" s="32">
        <f t="shared" si="356"/>
        <v>0</v>
      </c>
      <c r="R798" s="31">
        <f t="shared" si="363"/>
        <v>0</v>
      </c>
      <c r="S798" s="32">
        <f t="shared" si="357"/>
        <v>0</v>
      </c>
      <c r="T798" s="31">
        <f t="shared" si="364"/>
        <v>0</v>
      </c>
      <c r="V798" s="1">
        <f t="shared" si="338"/>
        <v>4</v>
      </c>
      <c r="W798" s="1">
        <f t="shared" si="339"/>
        <v>2</v>
      </c>
      <c r="X798" s="1">
        <f t="shared" si="340"/>
        <v>0</v>
      </c>
      <c r="Y798" s="1">
        <f t="shared" si="341"/>
        <v>0</v>
      </c>
      <c r="Z798" s="1">
        <f t="shared" si="342"/>
        <v>0</v>
      </c>
      <c r="AA798" s="1">
        <f t="shared" si="343"/>
        <v>0</v>
      </c>
      <c r="AD798" s="1">
        <f t="shared" si="344"/>
        <v>4</v>
      </c>
      <c r="AE798" s="1">
        <f t="shared" si="345"/>
        <v>2</v>
      </c>
      <c r="AF798" s="1">
        <f t="shared" si="346"/>
        <v>0</v>
      </c>
      <c r="AG798" s="1">
        <f t="shared" si="347"/>
        <v>0</v>
      </c>
      <c r="AH798" s="1">
        <f t="shared" si="348"/>
        <v>0</v>
      </c>
      <c r="AI798" s="1">
        <f t="shared" si="349"/>
        <v>0</v>
      </c>
      <c r="AK798" s="1" t="str">
        <f t="shared" si="365"/>
        <v>420000</v>
      </c>
    </row>
    <row r="799" spans="4:37" x14ac:dyDescent="0.25">
      <c r="D799" s="27">
        <v>777</v>
      </c>
      <c r="E799" s="27">
        <f t="shared" si="351"/>
        <v>0</v>
      </c>
      <c r="F799" s="27">
        <f t="shared" si="352"/>
        <v>0</v>
      </c>
      <c r="G799" s="27">
        <f t="shared" si="358"/>
        <v>0</v>
      </c>
      <c r="H799" s="2">
        <f>_xlfn.IFNA(IF(MATCH(AK799,$AK$23:AK798,0)&gt;0,0,0),1)</f>
        <v>0</v>
      </c>
      <c r="I799" s="2">
        <f t="shared" si="350"/>
        <v>4</v>
      </c>
      <c r="J799" s="31">
        <f t="shared" si="359"/>
        <v>1</v>
      </c>
      <c r="K799" s="32">
        <f t="shared" si="353"/>
        <v>0</v>
      </c>
      <c r="L799" s="31">
        <f t="shared" si="360"/>
        <v>3</v>
      </c>
      <c r="M799" s="32">
        <f t="shared" si="354"/>
        <v>0</v>
      </c>
      <c r="N799" s="31">
        <f t="shared" si="361"/>
        <v>0</v>
      </c>
      <c r="O799" s="32">
        <f t="shared" si="355"/>
        <v>0</v>
      </c>
      <c r="P799" s="31">
        <f t="shared" si="362"/>
        <v>0</v>
      </c>
      <c r="Q799" s="32">
        <f t="shared" si="356"/>
        <v>0</v>
      </c>
      <c r="R799" s="31">
        <f t="shared" si="363"/>
        <v>0</v>
      </c>
      <c r="S799" s="32">
        <f t="shared" si="357"/>
        <v>0</v>
      </c>
      <c r="T799" s="31">
        <f t="shared" si="364"/>
        <v>0</v>
      </c>
      <c r="V799" s="1">
        <f t="shared" si="338"/>
        <v>1</v>
      </c>
      <c r="W799" s="1">
        <f t="shared" si="339"/>
        <v>3</v>
      </c>
      <c r="X799" s="1">
        <f t="shared" si="340"/>
        <v>0</v>
      </c>
      <c r="Y799" s="1">
        <f t="shared" si="341"/>
        <v>0</v>
      </c>
      <c r="Z799" s="1">
        <f t="shared" si="342"/>
        <v>0</v>
      </c>
      <c r="AA799" s="1">
        <f t="shared" si="343"/>
        <v>0</v>
      </c>
      <c r="AD799" s="1">
        <f t="shared" si="344"/>
        <v>3</v>
      </c>
      <c r="AE799" s="1">
        <f t="shared" si="345"/>
        <v>1</v>
      </c>
      <c r="AF799" s="1">
        <f t="shared" si="346"/>
        <v>0</v>
      </c>
      <c r="AG799" s="1">
        <f t="shared" si="347"/>
        <v>0</v>
      </c>
      <c r="AH799" s="1">
        <f t="shared" si="348"/>
        <v>0</v>
      </c>
      <c r="AI799" s="1">
        <f t="shared" si="349"/>
        <v>0</v>
      </c>
      <c r="AK799" s="1" t="str">
        <f t="shared" si="365"/>
        <v>310000</v>
      </c>
    </row>
    <row r="800" spans="4:37" x14ac:dyDescent="0.25">
      <c r="D800" s="27">
        <v>778</v>
      </c>
      <c r="E800" s="27">
        <f t="shared" si="351"/>
        <v>0</v>
      </c>
      <c r="F800" s="27">
        <f t="shared" si="352"/>
        <v>0</v>
      </c>
      <c r="G800" s="27">
        <f t="shared" si="358"/>
        <v>0</v>
      </c>
      <c r="H800" s="2">
        <f>_xlfn.IFNA(IF(MATCH(AK800,$AK$23:AK799,0)&gt;0,0,0),1)</f>
        <v>0</v>
      </c>
      <c r="I800" s="2">
        <f t="shared" si="350"/>
        <v>5</v>
      </c>
      <c r="J800" s="31">
        <f t="shared" si="359"/>
        <v>2</v>
      </c>
      <c r="K800" s="32">
        <f t="shared" si="353"/>
        <v>0</v>
      </c>
      <c r="L800" s="31">
        <f t="shared" si="360"/>
        <v>3</v>
      </c>
      <c r="M800" s="32">
        <f t="shared" si="354"/>
        <v>0</v>
      </c>
      <c r="N800" s="31">
        <f t="shared" si="361"/>
        <v>0</v>
      </c>
      <c r="O800" s="32">
        <f t="shared" si="355"/>
        <v>0</v>
      </c>
      <c r="P800" s="31">
        <f t="shared" si="362"/>
        <v>0</v>
      </c>
      <c r="Q800" s="32">
        <f t="shared" si="356"/>
        <v>0</v>
      </c>
      <c r="R800" s="31">
        <f t="shared" si="363"/>
        <v>0</v>
      </c>
      <c r="S800" s="32">
        <f t="shared" si="357"/>
        <v>0</v>
      </c>
      <c r="T800" s="31">
        <f t="shared" si="364"/>
        <v>0</v>
      </c>
      <c r="V800" s="1">
        <f t="shared" si="338"/>
        <v>2</v>
      </c>
      <c r="W800" s="1">
        <f t="shared" si="339"/>
        <v>3</v>
      </c>
      <c r="X800" s="1">
        <f t="shared" si="340"/>
        <v>0</v>
      </c>
      <c r="Y800" s="1">
        <f t="shared" si="341"/>
        <v>0</v>
      </c>
      <c r="Z800" s="1">
        <f t="shared" si="342"/>
        <v>0</v>
      </c>
      <c r="AA800" s="1">
        <f t="shared" si="343"/>
        <v>0</v>
      </c>
      <c r="AD800" s="1">
        <f t="shared" si="344"/>
        <v>3</v>
      </c>
      <c r="AE800" s="1">
        <f t="shared" si="345"/>
        <v>2</v>
      </c>
      <c r="AF800" s="1">
        <f t="shared" si="346"/>
        <v>0</v>
      </c>
      <c r="AG800" s="1">
        <f t="shared" si="347"/>
        <v>0</v>
      </c>
      <c r="AH800" s="1">
        <f t="shared" si="348"/>
        <v>0</v>
      </c>
      <c r="AI800" s="1">
        <f t="shared" si="349"/>
        <v>0</v>
      </c>
      <c r="AK800" s="1" t="str">
        <f t="shared" si="365"/>
        <v>320000</v>
      </c>
    </row>
    <row r="801" spans="4:37" x14ac:dyDescent="0.25">
      <c r="D801" s="27">
        <v>779</v>
      </c>
      <c r="E801" s="27">
        <f t="shared" si="351"/>
        <v>0</v>
      </c>
      <c r="F801" s="27">
        <f t="shared" si="352"/>
        <v>0</v>
      </c>
      <c r="G801" s="27">
        <f t="shared" si="358"/>
        <v>0</v>
      </c>
      <c r="H801" s="2">
        <f>_xlfn.IFNA(IF(MATCH(AK801,$AK$23:AK800,0)&gt;0,0,0),1)</f>
        <v>0</v>
      </c>
      <c r="I801" s="2">
        <f t="shared" si="350"/>
        <v>6</v>
      </c>
      <c r="J801" s="31">
        <f t="shared" si="359"/>
        <v>3</v>
      </c>
      <c r="K801" s="32">
        <f t="shared" si="353"/>
        <v>1</v>
      </c>
      <c r="L801" s="31">
        <f t="shared" si="360"/>
        <v>3</v>
      </c>
      <c r="M801" s="32">
        <f t="shared" si="354"/>
        <v>0</v>
      </c>
      <c r="N801" s="31">
        <f t="shared" si="361"/>
        <v>0</v>
      </c>
      <c r="O801" s="32">
        <f t="shared" si="355"/>
        <v>0</v>
      </c>
      <c r="P801" s="31">
        <f t="shared" si="362"/>
        <v>0</v>
      </c>
      <c r="Q801" s="32">
        <f t="shared" si="356"/>
        <v>0</v>
      </c>
      <c r="R801" s="31">
        <f t="shared" si="363"/>
        <v>0</v>
      </c>
      <c r="S801" s="32">
        <f t="shared" si="357"/>
        <v>0</v>
      </c>
      <c r="T801" s="31">
        <f t="shared" si="364"/>
        <v>0</v>
      </c>
      <c r="V801" s="1">
        <f t="shared" si="338"/>
        <v>3</v>
      </c>
      <c r="W801" s="1">
        <f t="shared" si="339"/>
        <v>3</v>
      </c>
      <c r="X801" s="1">
        <f t="shared" si="340"/>
        <v>0</v>
      </c>
      <c r="Y801" s="1">
        <f t="shared" si="341"/>
        <v>0</v>
      </c>
      <c r="Z801" s="1">
        <f t="shared" si="342"/>
        <v>0</v>
      </c>
      <c r="AA801" s="1">
        <f t="shared" si="343"/>
        <v>0</v>
      </c>
      <c r="AD801" s="1">
        <f t="shared" si="344"/>
        <v>3</v>
      </c>
      <c r="AE801" s="1">
        <f t="shared" si="345"/>
        <v>3</v>
      </c>
      <c r="AF801" s="1">
        <f t="shared" si="346"/>
        <v>0</v>
      </c>
      <c r="AG801" s="1">
        <f t="shared" si="347"/>
        <v>0</v>
      </c>
      <c r="AH801" s="1">
        <f t="shared" si="348"/>
        <v>0</v>
      </c>
      <c r="AI801" s="1">
        <f t="shared" si="349"/>
        <v>0</v>
      </c>
      <c r="AK801" s="1" t="str">
        <f t="shared" si="365"/>
        <v>330000</v>
      </c>
    </row>
    <row r="802" spans="4:37" x14ac:dyDescent="0.25">
      <c r="D802" s="27">
        <v>780</v>
      </c>
      <c r="E802" s="27">
        <f t="shared" si="351"/>
        <v>0</v>
      </c>
      <c r="F802" s="27">
        <f t="shared" si="352"/>
        <v>0</v>
      </c>
      <c r="G802" s="27">
        <f t="shared" si="358"/>
        <v>0</v>
      </c>
      <c r="H802" s="2">
        <f>_xlfn.IFNA(IF(MATCH(AK802,$AK$23:AK801,0)&gt;0,0,0),1)</f>
        <v>0</v>
      </c>
      <c r="I802" s="2">
        <f t="shared" si="350"/>
        <v>7</v>
      </c>
      <c r="J802" s="31">
        <f t="shared" si="359"/>
        <v>4</v>
      </c>
      <c r="K802" s="32">
        <f t="shared" si="353"/>
        <v>0</v>
      </c>
      <c r="L802" s="31">
        <f t="shared" si="360"/>
        <v>3</v>
      </c>
      <c r="M802" s="32">
        <f t="shared" si="354"/>
        <v>0</v>
      </c>
      <c r="N802" s="31">
        <f t="shared" si="361"/>
        <v>0</v>
      </c>
      <c r="O802" s="32">
        <f t="shared" si="355"/>
        <v>0</v>
      </c>
      <c r="P802" s="31">
        <f t="shared" si="362"/>
        <v>0</v>
      </c>
      <c r="Q802" s="32">
        <f t="shared" si="356"/>
        <v>0</v>
      </c>
      <c r="R802" s="31">
        <f t="shared" si="363"/>
        <v>0</v>
      </c>
      <c r="S802" s="32">
        <f t="shared" si="357"/>
        <v>0</v>
      </c>
      <c r="T802" s="31">
        <f t="shared" si="364"/>
        <v>0</v>
      </c>
      <c r="V802" s="1">
        <f t="shared" si="338"/>
        <v>4</v>
      </c>
      <c r="W802" s="1">
        <f t="shared" si="339"/>
        <v>3</v>
      </c>
      <c r="X802" s="1">
        <f t="shared" si="340"/>
        <v>0</v>
      </c>
      <c r="Y802" s="1">
        <f t="shared" si="341"/>
        <v>0</v>
      </c>
      <c r="Z802" s="1">
        <f t="shared" si="342"/>
        <v>0</v>
      </c>
      <c r="AA802" s="1">
        <f t="shared" si="343"/>
        <v>0</v>
      </c>
      <c r="AD802" s="1">
        <f t="shared" si="344"/>
        <v>4</v>
      </c>
      <c r="AE802" s="1">
        <f t="shared" si="345"/>
        <v>3</v>
      </c>
      <c r="AF802" s="1">
        <f t="shared" si="346"/>
        <v>0</v>
      </c>
      <c r="AG802" s="1">
        <f t="shared" si="347"/>
        <v>0</v>
      </c>
      <c r="AH802" s="1">
        <f t="shared" si="348"/>
        <v>0</v>
      </c>
      <c r="AI802" s="1">
        <f t="shared" si="349"/>
        <v>0</v>
      </c>
      <c r="AK802" s="1" t="str">
        <f t="shared" si="365"/>
        <v>430000</v>
      </c>
    </row>
    <row r="803" spans="4:37" x14ac:dyDescent="0.25">
      <c r="D803" s="27">
        <v>781</v>
      </c>
      <c r="E803" s="27">
        <f t="shared" si="351"/>
        <v>0</v>
      </c>
      <c r="F803" s="27">
        <f t="shared" si="352"/>
        <v>0</v>
      </c>
      <c r="G803" s="27">
        <f t="shared" si="358"/>
        <v>0</v>
      </c>
      <c r="H803" s="2">
        <f>_xlfn.IFNA(IF(MATCH(AK803,$AK$23:AK802,0)&gt;0,0,0),1)</f>
        <v>0</v>
      </c>
      <c r="I803" s="2">
        <f t="shared" si="350"/>
        <v>5</v>
      </c>
      <c r="J803" s="31">
        <f t="shared" si="359"/>
        <v>1</v>
      </c>
      <c r="K803" s="32">
        <f t="shared" si="353"/>
        <v>0</v>
      </c>
      <c r="L803" s="31">
        <f t="shared" si="360"/>
        <v>4</v>
      </c>
      <c r="M803" s="32">
        <f t="shared" si="354"/>
        <v>0</v>
      </c>
      <c r="N803" s="31">
        <f t="shared" si="361"/>
        <v>0</v>
      </c>
      <c r="O803" s="32">
        <f t="shared" si="355"/>
        <v>0</v>
      </c>
      <c r="P803" s="31">
        <f t="shared" si="362"/>
        <v>0</v>
      </c>
      <c r="Q803" s="32">
        <f t="shared" si="356"/>
        <v>0</v>
      </c>
      <c r="R803" s="31">
        <f t="shared" si="363"/>
        <v>0</v>
      </c>
      <c r="S803" s="32">
        <f t="shared" si="357"/>
        <v>0</v>
      </c>
      <c r="T803" s="31">
        <f t="shared" si="364"/>
        <v>0</v>
      </c>
      <c r="V803" s="1">
        <f t="shared" ref="V803:V866" si="366">J803</f>
        <v>1</v>
      </c>
      <c r="W803" s="1">
        <f t="shared" ref="W803:W866" si="367">L803</f>
        <v>4</v>
      </c>
      <c r="X803" s="1">
        <f t="shared" ref="X803:X866" si="368">N803</f>
        <v>0</v>
      </c>
      <c r="Y803" s="1">
        <f t="shared" ref="Y803:Y866" si="369">P803</f>
        <v>0</v>
      </c>
      <c r="Z803" s="1">
        <f t="shared" ref="Z803:Z866" si="370">R803</f>
        <v>0</v>
      </c>
      <c r="AA803" s="1">
        <f t="shared" ref="AA803:AA866" si="371">T803</f>
        <v>0</v>
      </c>
      <c r="AD803" s="1">
        <f t="shared" ref="AD803:AD866" si="372">LARGE(V803:AA803,1)</f>
        <v>4</v>
      </c>
      <c r="AE803" s="1">
        <f t="shared" ref="AE803:AE866" si="373">LARGE(V803:AA803,2)</f>
        <v>1</v>
      </c>
      <c r="AF803" s="1">
        <f t="shared" ref="AF803:AF866" si="374">LARGE(V803:AA803,3)</f>
        <v>0</v>
      </c>
      <c r="AG803" s="1">
        <f t="shared" ref="AG803:AG866" si="375">LARGE(V803:AA803,4)</f>
        <v>0</v>
      </c>
      <c r="AH803" s="1">
        <f t="shared" ref="AH803:AH866" si="376">LARGE(V803:AA803,5)</f>
        <v>0</v>
      </c>
      <c r="AI803" s="1">
        <f t="shared" ref="AI803:AI866" si="377">LARGE(V803:AA803,6)</f>
        <v>0</v>
      </c>
      <c r="AK803" s="1" t="str">
        <f t="shared" si="365"/>
        <v>410000</v>
      </c>
    </row>
    <row r="804" spans="4:37" x14ac:dyDescent="0.25">
      <c r="D804" s="27">
        <v>782</v>
      </c>
      <c r="E804" s="27">
        <f t="shared" si="351"/>
        <v>0</v>
      </c>
      <c r="F804" s="27">
        <f t="shared" si="352"/>
        <v>0</v>
      </c>
      <c r="G804" s="27">
        <f t="shared" si="358"/>
        <v>0</v>
      </c>
      <c r="H804" s="2">
        <f>_xlfn.IFNA(IF(MATCH(AK804,$AK$23:AK803,0)&gt;0,0,0),1)</f>
        <v>0</v>
      </c>
      <c r="I804" s="2">
        <f t="shared" si="350"/>
        <v>6</v>
      </c>
      <c r="J804" s="31">
        <f t="shared" si="359"/>
        <v>2</v>
      </c>
      <c r="K804" s="32">
        <f t="shared" si="353"/>
        <v>0</v>
      </c>
      <c r="L804" s="31">
        <f t="shared" si="360"/>
        <v>4</v>
      </c>
      <c r="M804" s="32">
        <f t="shared" si="354"/>
        <v>0</v>
      </c>
      <c r="N804" s="31">
        <f t="shared" si="361"/>
        <v>0</v>
      </c>
      <c r="O804" s="32">
        <f t="shared" si="355"/>
        <v>0</v>
      </c>
      <c r="P804" s="31">
        <f t="shared" si="362"/>
        <v>0</v>
      </c>
      <c r="Q804" s="32">
        <f t="shared" si="356"/>
        <v>0</v>
      </c>
      <c r="R804" s="31">
        <f t="shared" si="363"/>
        <v>0</v>
      </c>
      <c r="S804" s="32">
        <f t="shared" si="357"/>
        <v>0</v>
      </c>
      <c r="T804" s="31">
        <f t="shared" si="364"/>
        <v>0</v>
      </c>
      <c r="V804" s="1">
        <f t="shared" si="366"/>
        <v>2</v>
      </c>
      <c r="W804" s="1">
        <f t="shared" si="367"/>
        <v>4</v>
      </c>
      <c r="X804" s="1">
        <f t="shared" si="368"/>
        <v>0</v>
      </c>
      <c r="Y804" s="1">
        <f t="shared" si="369"/>
        <v>0</v>
      </c>
      <c r="Z804" s="1">
        <f t="shared" si="370"/>
        <v>0</v>
      </c>
      <c r="AA804" s="1">
        <f t="shared" si="371"/>
        <v>0</v>
      </c>
      <c r="AD804" s="1">
        <f t="shared" si="372"/>
        <v>4</v>
      </c>
      <c r="AE804" s="1">
        <f t="shared" si="373"/>
        <v>2</v>
      </c>
      <c r="AF804" s="1">
        <f t="shared" si="374"/>
        <v>0</v>
      </c>
      <c r="AG804" s="1">
        <f t="shared" si="375"/>
        <v>0</v>
      </c>
      <c r="AH804" s="1">
        <f t="shared" si="376"/>
        <v>0</v>
      </c>
      <c r="AI804" s="1">
        <f t="shared" si="377"/>
        <v>0</v>
      </c>
      <c r="AK804" s="1" t="str">
        <f t="shared" si="365"/>
        <v>420000</v>
      </c>
    </row>
    <row r="805" spans="4:37" x14ac:dyDescent="0.25">
      <c r="D805" s="27">
        <v>783</v>
      </c>
      <c r="E805" s="27">
        <f t="shared" si="351"/>
        <v>0</v>
      </c>
      <c r="F805" s="27">
        <f t="shared" si="352"/>
        <v>0</v>
      </c>
      <c r="G805" s="27">
        <f t="shared" si="358"/>
        <v>0</v>
      </c>
      <c r="H805" s="2">
        <f>_xlfn.IFNA(IF(MATCH(AK805,$AK$23:AK804,0)&gt;0,0,0),1)</f>
        <v>0</v>
      </c>
      <c r="I805" s="2">
        <f t="shared" si="350"/>
        <v>7</v>
      </c>
      <c r="J805" s="31">
        <f t="shared" si="359"/>
        <v>3</v>
      </c>
      <c r="K805" s="32">
        <f t="shared" si="353"/>
        <v>0</v>
      </c>
      <c r="L805" s="31">
        <f t="shared" si="360"/>
        <v>4</v>
      </c>
      <c r="M805" s="32">
        <f t="shared" si="354"/>
        <v>0</v>
      </c>
      <c r="N805" s="31">
        <f t="shared" si="361"/>
        <v>0</v>
      </c>
      <c r="O805" s="32">
        <f t="shared" si="355"/>
        <v>0</v>
      </c>
      <c r="P805" s="31">
        <f t="shared" si="362"/>
        <v>0</v>
      </c>
      <c r="Q805" s="32">
        <f t="shared" si="356"/>
        <v>0</v>
      </c>
      <c r="R805" s="31">
        <f t="shared" si="363"/>
        <v>0</v>
      </c>
      <c r="S805" s="32">
        <f t="shared" si="357"/>
        <v>0</v>
      </c>
      <c r="T805" s="31">
        <f t="shared" si="364"/>
        <v>0</v>
      </c>
      <c r="V805" s="1">
        <f t="shared" si="366"/>
        <v>3</v>
      </c>
      <c r="W805" s="1">
        <f t="shared" si="367"/>
        <v>4</v>
      </c>
      <c r="X805" s="1">
        <f t="shared" si="368"/>
        <v>0</v>
      </c>
      <c r="Y805" s="1">
        <f t="shared" si="369"/>
        <v>0</v>
      </c>
      <c r="Z805" s="1">
        <f t="shared" si="370"/>
        <v>0</v>
      </c>
      <c r="AA805" s="1">
        <f t="shared" si="371"/>
        <v>0</v>
      </c>
      <c r="AD805" s="1">
        <f t="shared" si="372"/>
        <v>4</v>
      </c>
      <c r="AE805" s="1">
        <f t="shared" si="373"/>
        <v>3</v>
      </c>
      <c r="AF805" s="1">
        <f t="shared" si="374"/>
        <v>0</v>
      </c>
      <c r="AG805" s="1">
        <f t="shared" si="375"/>
        <v>0</v>
      </c>
      <c r="AH805" s="1">
        <f t="shared" si="376"/>
        <v>0</v>
      </c>
      <c r="AI805" s="1">
        <f t="shared" si="377"/>
        <v>0</v>
      </c>
      <c r="AK805" s="1" t="str">
        <f t="shared" si="365"/>
        <v>430000</v>
      </c>
    </row>
    <row r="806" spans="4:37" x14ac:dyDescent="0.25">
      <c r="D806" s="27">
        <v>784</v>
      </c>
      <c r="E806" s="27">
        <f t="shared" si="351"/>
        <v>0</v>
      </c>
      <c r="F806" s="27">
        <f t="shared" si="352"/>
        <v>0</v>
      </c>
      <c r="G806" s="27">
        <f t="shared" si="358"/>
        <v>0</v>
      </c>
      <c r="H806" s="2">
        <f>_xlfn.IFNA(IF(MATCH(AK806,$AK$23:AK805,0)&gt;0,0,0),1)</f>
        <v>0</v>
      </c>
      <c r="I806" s="2">
        <f t="shared" si="350"/>
        <v>8</v>
      </c>
      <c r="J806" s="31">
        <f t="shared" si="359"/>
        <v>4</v>
      </c>
      <c r="K806" s="32">
        <f t="shared" si="353"/>
        <v>1</v>
      </c>
      <c r="L806" s="31">
        <f t="shared" si="360"/>
        <v>4</v>
      </c>
      <c r="M806" s="32">
        <f t="shared" si="354"/>
        <v>0</v>
      </c>
      <c r="N806" s="31">
        <f t="shared" si="361"/>
        <v>0</v>
      </c>
      <c r="O806" s="32">
        <f t="shared" si="355"/>
        <v>0</v>
      </c>
      <c r="P806" s="31">
        <f t="shared" si="362"/>
        <v>0</v>
      </c>
      <c r="Q806" s="32">
        <f t="shared" si="356"/>
        <v>0</v>
      </c>
      <c r="R806" s="31">
        <f t="shared" si="363"/>
        <v>0</v>
      </c>
      <c r="S806" s="32">
        <f t="shared" si="357"/>
        <v>0</v>
      </c>
      <c r="T806" s="31">
        <f t="shared" si="364"/>
        <v>0</v>
      </c>
      <c r="V806" s="1">
        <f t="shared" si="366"/>
        <v>4</v>
      </c>
      <c r="W806" s="1">
        <f t="shared" si="367"/>
        <v>4</v>
      </c>
      <c r="X806" s="1">
        <f t="shared" si="368"/>
        <v>0</v>
      </c>
      <c r="Y806" s="1">
        <f t="shared" si="369"/>
        <v>0</v>
      </c>
      <c r="Z806" s="1">
        <f t="shared" si="370"/>
        <v>0</v>
      </c>
      <c r="AA806" s="1">
        <f t="shared" si="371"/>
        <v>0</v>
      </c>
      <c r="AD806" s="1">
        <f t="shared" si="372"/>
        <v>4</v>
      </c>
      <c r="AE806" s="1">
        <f t="shared" si="373"/>
        <v>4</v>
      </c>
      <c r="AF806" s="1">
        <f t="shared" si="374"/>
        <v>0</v>
      </c>
      <c r="AG806" s="1">
        <f t="shared" si="375"/>
        <v>0</v>
      </c>
      <c r="AH806" s="1">
        <f t="shared" si="376"/>
        <v>0</v>
      </c>
      <c r="AI806" s="1">
        <f t="shared" si="377"/>
        <v>0</v>
      </c>
      <c r="AK806" s="1" t="str">
        <f t="shared" si="365"/>
        <v>440000</v>
      </c>
    </row>
    <row r="807" spans="4:37" x14ac:dyDescent="0.25">
      <c r="D807" s="27">
        <v>785</v>
      </c>
      <c r="E807" s="27">
        <f t="shared" si="351"/>
        <v>0</v>
      </c>
      <c r="F807" s="27">
        <f t="shared" si="352"/>
        <v>0</v>
      </c>
      <c r="G807" s="27">
        <f t="shared" si="358"/>
        <v>0</v>
      </c>
      <c r="H807" s="2">
        <f>_xlfn.IFNA(IF(MATCH(AK807,$AK$23:AK806,0)&gt;0,0,0),1)</f>
        <v>0</v>
      </c>
      <c r="I807" s="2">
        <f t="shared" si="350"/>
        <v>2</v>
      </c>
      <c r="J807" s="31">
        <f t="shared" si="359"/>
        <v>1</v>
      </c>
      <c r="K807" s="32">
        <f t="shared" si="353"/>
        <v>1</v>
      </c>
      <c r="L807" s="31">
        <f t="shared" si="360"/>
        <v>1</v>
      </c>
      <c r="M807" s="32">
        <f t="shared" si="354"/>
        <v>0</v>
      </c>
      <c r="N807" s="31">
        <f t="shared" si="361"/>
        <v>0</v>
      </c>
      <c r="O807" s="32">
        <f t="shared" si="355"/>
        <v>0</v>
      </c>
      <c r="P807" s="31">
        <f t="shared" si="362"/>
        <v>0</v>
      </c>
      <c r="Q807" s="32">
        <f t="shared" si="356"/>
        <v>0</v>
      </c>
      <c r="R807" s="31">
        <f t="shared" si="363"/>
        <v>0</v>
      </c>
      <c r="S807" s="32">
        <f t="shared" si="357"/>
        <v>0</v>
      </c>
      <c r="T807" s="31">
        <f t="shared" si="364"/>
        <v>0</v>
      </c>
      <c r="V807" s="1">
        <f t="shared" si="366"/>
        <v>1</v>
      </c>
      <c r="W807" s="1">
        <f t="shared" si="367"/>
        <v>1</v>
      </c>
      <c r="X807" s="1">
        <f t="shared" si="368"/>
        <v>0</v>
      </c>
      <c r="Y807" s="1">
        <f t="shared" si="369"/>
        <v>0</v>
      </c>
      <c r="Z807" s="1">
        <f t="shared" si="370"/>
        <v>0</v>
      </c>
      <c r="AA807" s="1">
        <f t="shared" si="371"/>
        <v>0</v>
      </c>
      <c r="AD807" s="1">
        <f t="shared" si="372"/>
        <v>1</v>
      </c>
      <c r="AE807" s="1">
        <f t="shared" si="373"/>
        <v>1</v>
      </c>
      <c r="AF807" s="1">
        <f t="shared" si="374"/>
        <v>0</v>
      </c>
      <c r="AG807" s="1">
        <f t="shared" si="375"/>
        <v>0</v>
      </c>
      <c r="AH807" s="1">
        <f t="shared" si="376"/>
        <v>0</v>
      </c>
      <c r="AI807" s="1">
        <f t="shared" si="377"/>
        <v>0</v>
      </c>
      <c r="AK807" s="1" t="str">
        <f t="shared" si="365"/>
        <v>110000</v>
      </c>
    </row>
    <row r="808" spans="4:37" x14ac:dyDescent="0.25">
      <c r="D808" s="27">
        <v>786</v>
      </c>
      <c r="E808" s="27">
        <f t="shared" si="351"/>
        <v>0</v>
      </c>
      <c r="F808" s="27">
        <f t="shared" si="352"/>
        <v>0</v>
      </c>
      <c r="G808" s="27">
        <f t="shared" si="358"/>
        <v>0</v>
      </c>
      <c r="H808" s="2">
        <f>_xlfn.IFNA(IF(MATCH(AK808,$AK$23:AK807,0)&gt;0,0,0),1)</f>
        <v>0</v>
      </c>
      <c r="I808" s="2">
        <f t="shared" si="350"/>
        <v>3</v>
      </c>
      <c r="J808" s="31">
        <f t="shared" si="359"/>
        <v>2</v>
      </c>
      <c r="K808" s="32">
        <f t="shared" si="353"/>
        <v>0</v>
      </c>
      <c r="L808" s="31">
        <f t="shared" si="360"/>
        <v>1</v>
      </c>
      <c r="M808" s="32">
        <f t="shared" si="354"/>
        <v>0</v>
      </c>
      <c r="N808" s="31">
        <f t="shared" si="361"/>
        <v>0</v>
      </c>
      <c r="O808" s="32">
        <f t="shared" si="355"/>
        <v>0</v>
      </c>
      <c r="P808" s="31">
        <f t="shared" si="362"/>
        <v>0</v>
      </c>
      <c r="Q808" s="32">
        <f t="shared" si="356"/>
        <v>0</v>
      </c>
      <c r="R808" s="31">
        <f t="shared" si="363"/>
        <v>0</v>
      </c>
      <c r="S808" s="32">
        <f t="shared" si="357"/>
        <v>0</v>
      </c>
      <c r="T808" s="31">
        <f t="shared" si="364"/>
        <v>0</v>
      </c>
      <c r="V808" s="1">
        <f t="shared" si="366"/>
        <v>2</v>
      </c>
      <c r="W808" s="1">
        <f t="shared" si="367"/>
        <v>1</v>
      </c>
      <c r="X808" s="1">
        <f t="shared" si="368"/>
        <v>0</v>
      </c>
      <c r="Y808" s="1">
        <f t="shared" si="369"/>
        <v>0</v>
      </c>
      <c r="Z808" s="1">
        <f t="shared" si="370"/>
        <v>0</v>
      </c>
      <c r="AA808" s="1">
        <f t="shared" si="371"/>
        <v>0</v>
      </c>
      <c r="AD808" s="1">
        <f t="shared" si="372"/>
        <v>2</v>
      </c>
      <c r="AE808" s="1">
        <f t="shared" si="373"/>
        <v>1</v>
      </c>
      <c r="AF808" s="1">
        <f t="shared" si="374"/>
        <v>0</v>
      </c>
      <c r="AG808" s="1">
        <f t="shared" si="375"/>
        <v>0</v>
      </c>
      <c r="AH808" s="1">
        <f t="shared" si="376"/>
        <v>0</v>
      </c>
      <c r="AI808" s="1">
        <f t="shared" si="377"/>
        <v>0</v>
      </c>
      <c r="AK808" s="1" t="str">
        <f t="shared" si="365"/>
        <v>210000</v>
      </c>
    </row>
    <row r="809" spans="4:37" x14ac:dyDescent="0.25">
      <c r="D809" s="27">
        <v>787</v>
      </c>
      <c r="E809" s="27">
        <f t="shared" si="351"/>
        <v>0</v>
      </c>
      <c r="F809" s="27">
        <f t="shared" si="352"/>
        <v>0</v>
      </c>
      <c r="G809" s="27">
        <f t="shared" si="358"/>
        <v>0</v>
      </c>
      <c r="H809" s="2">
        <f>_xlfn.IFNA(IF(MATCH(AK809,$AK$23:AK808,0)&gt;0,0,0),1)</f>
        <v>0</v>
      </c>
      <c r="I809" s="2">
        <f t="shared" si="350"/>
        <v>4</v>
      </c>
      <c r="J809" s="31">
        <f t="shared" si="359"/>
        <v>3</v>
      </c>
      <c r="K809" s="32">
        <f t="shared" si="353"/>
        <v>0</v>
      </c>
      <c r="L809" s="31">
        <f t="shared" si="360"/>
        <v>1</v>
      </c>
      <c r="M809" s="32">
        <f t="shared" si="354"/>
        <v>0</v>
      </c>
      <c r="N809" s="31">
        <f t="shared" si="361"/>
        <v>0</v>
      </c>
      <c r="O809" s="32">
        <f t="shared" si="355"/>
        <v>0</v>
      </c>
      <c r="P809" s="31">
        <f t="shared" si="362"/>
        <v>0</v>
      </c>
      <c r="Q809" s="32">
        <f t="shared" si="356"/>
        <v>0</v>
      </c>
      <c r="R809" s="31">
        <f t="shared" si="363"/>
        <v>0</v>
      </c>
      <c r="S809" s="32">
        <f t="shared" si="357"/>
        <v>0</v>
      </c>
      <c r="T809" s="31">
        <f t="shared" si="364"/>
        <v>0</v>
      </c>
      <c r="V809" s="1">
        <f t="shared" si="366"/>
        <v>3</v>
      </c>
      <c r="W809" s="1">
        <f t="shared" si="367"/>
        <v>1</v>
      </c>
      <c r="X809" s="1">
        <f t="shared" si="368"/>
        <v>0</v>
      </c>
      <c r="Y809" s="1">
        <f t="shared" si="369"/>
        <v>0</v>
      </c>
      <c r="Z809" s="1">
        <f t="shared" si="370"/>
        <v>0</v>
      </c>
      <c r="AA809" s="1">
        <f t="shared" si="371"/>
        <v>0</v>
      </c>
      <c r="AD809" s="1">
        <f t="shared" si="372"/>
        <v>3</v>
      </c>
      <c r="AE809" s="1">
        <f t="shared" si="373"/>
        <v>1</v>
      </c>
      <c r="AF809" s="1">
        <f t="shared" si="374"/>
        <v>0</v>
      </c>
      <c r="AG809" s="1">
        <f t="shared" si="375"/>
        <v>0</v>
      </c>
      <c r="AH809" s="1">
        <f t="shared" si="376"/>
        <v>0</v>
      </c>
      <c r="AI809" s="1">
        <f t="shared" si="377"/>
        <v>0</v>
      </c>
      <c r="AK809" s="1" t="str">
        <f t="shared" si="365"/>
        <v>310000</v>
      </c>
    </row>
    <row r="810" spans="4:37" x14ac:dyDescent="0.25">
      <c r="D810" s="27">
        <v>788</v>
      </c>
      <c r="E810" s="27">
        <f t="shared" si="351"/>
        <v>0</v>
      </c>
      <c r="F810" s="27">
        <f t="shared" si="352"/>
        <v>0</v>
      </c>
      <c r="G810" s="27">
        <f t="shared" si="358"/>
        <v>0</v>
      </c>
      <c r="H810" s="2">
        <f>_xlfn.IFNA(IF(MATCH(AK810,$AK$23:AK809,0)&gt;0,0,0),1)</f>
        <v>0</v>
      </c>
      <c r="I810" s="2">
        <f t="shared" si="350"/>
        <v>5</v>
      </c>
      <c r="J810" s="31">
        <f t="shared" si="359"/>
        <v>4</v>
      </c>
      <c r="K810" s="32">
        <f t="shared" si="353"/>
        <v>0</v>
      </c>
      <c r="L810" s="31">
        <f t="shared" si="360"/>
        <v>1</v>
      </c>
      <c r="M810" s="32">
        <f t="shared" si="354"/>
        <v>0</v>
      </c>
      <c r="N810" s="31">
        <f t="shared" si="361"/>
        <v>0</v>
      </c>
      <c r="O810" s="32">
        <f t="shared" si="355"/>
        <v>0</v>
      </c>
      <c r="P810" s="31">
        <f t="shared" si="362"/>
        <v>0</v>
      </c>
      <c r="Q810" s="32">
        <f t="shared" si="356"/>
        <v>0</v>
      </c>
      <c r="R810" s="31">
        <f t="shared" si="363"/>
        <v>0</v>
      </c>
      <c r="S810" s="32">
        <f t="shared" si="357"/>
        <v>0</v>
      </c>
      <c r="T810" s="31">
        <f t="shared" si="364"/>
        <v>0</v>
      </c>
      <c r="V810" s="1">
        <f t="shared" si="366"/>
        <v>4</v>
      </c>
      <c r="W810" s="1">
        <f t="shared" si="367"/>
        <v>1</v>
      </c>
      <c r="X810" s="1">
        <f t="shared" si="368"/>
        <v>0</v>
      </c>
      <c r="Y810" s="1">
        <f t="shared" si="369"/>
        <v>0</v>
      </c>
      <c r="Z810" s="1">
        <f t="shared" si="370"/>
        <v>0</v>
      </c>
      <c r="AA810" s="1">
        <f t="shared" si="371"/>
        <v>0</v>
      </c>
      <c r="AD810" s="1">
        <f t="shared" si="372"/>
        <v>4</v>
      </c>
      <c r="AE810" s="1">
        <f t="shared" si="373"/>
        <v>1</v>
      </c>
      <c r="AF810" s="1">
        <f t="shared" si="374"/>
        <v>0</v>
      </c>
      <c r="AG810" s="1">
        <f t="shared" si="375"/>
        <v>0</v>
      </c>
      <c r="AH810" s="1">
        <f t="shared" si="376"/>
        <v>0</v>
      </c>
      <c r="AI810" s="1">
        <f t="shared" si="377"/>
        <v>0</v>
      </c>
      <c r="AK810" s="1" t="str">
        <f t="shared" si="365"/>
        <v>410000</v>
      </c>
    </row>
    <row r="811" spans="4:37" x14ac:dyDescent="0.25">
      <c r="D811" s="27">
        <v>789</v>
      </c>
      <c r="E811" s="27">
        <f t="shared" si="351"/>
        <v>0</v>
      </c>
      <c r="F811" s="27">
        <f t="shared" si="352"/>
        <v>0</v>
      </c>
      <c r="G811" s="27">
        <f t="shared" si="358"/>
        <v>0</v>
      </c>
      <c r="H811" s="2">
        <f>_xlfn.IFNA(IF(MATCH(AK811,$AK$23:AK810,0)&gt;0,0,0),1)</f>
        <v>0</v>
      </c>
      <c r="I811" s="2">
        <f t="shared" si="350"/>
        <v>3</v>
      </c>
      <c r="J811" s="31">
        <f t="shared" si="359"/>
        <v>1</v>
      </c>
      <c r="K811" s="32">
        <f t="shared" si="353"/>
        <v>0</v>
      </c>
      <c r="L811" s="31">
        <f t="shared" si="360"/>
        <v>2</v>
      </c>
      <c r="M811" s="32">
        <f t="shared" si="354"/>
        <v>0</v>
      </c>
      <c r="N811" s="31">
        <f t="shared" si="361"/>
        <v>0</v>
      </c>
      <c r="O811" s="32">
        <f t="shared" si="355"/>
        <v>0</v>
      </c>
      <c r="P811" s="31">
        <f t="shared" si="362"/>
        <v>0</v>
      </c>
      <c r="Q811" s="32">
        <f t="shared" si="356"/>
        <v>0</v>
      </c>
      <c r="R811" s="31">
        <f t="shared" si="363"/>
        <v>0</v>
      </c>
      <c r="S811" s="32">
        <f t="shared" si="357"/>
        <v>0</v>
      </c>
      <c r="T811" s="31">
        <f t="shared" si="364"/>
        <v>0</v>
      </c>
      <c r="V811" s="1">
        <f t="shared" si="366"/>
        <v>1</v>
      </c>
      <c r="W811" s="1">
        <f t="shared" si="367"/>
        <v>2</v>
      </c>
      <c r="X811" s="1">
        <f t="shared" si="368"/>
        <v>0</v>
      </c>
      <c r="Y811" s="1">
        <f t="shared" si="369"/>
        <v>0</v>
      </c>
      <c r="Z811" s="1">
        <f t="shared" si="370"/>
        <v>0</v>
      </c>
      <c r="AA811" s="1">
        <f t="shared" si="371"/>
        <v>0</v>
      </c>
      <c r="AD811" s="1">
        <f t="shared" si="372"/>
        <v>2</v>
      </c>
      <c r="AE811" s="1">
        <f t="shared" si="373"/>
        <v>1</v>
      </c>
      <c r="AF811" s="1">
        <f t="shared" si="374"/>
        <v>0</v>
      </c>
      <c r="AG811" s="1">
        <f t="shared" si="375"/>
        <v>0</v>
      </c>
      <c r="AH811" s="1">
        <f t="shared" si="376"/>
        <v>0</v>
      </c>
      <c r="AI811" s="1">
        <f t="shared" si="377"/>
        <v>0</v>
      </c>
      <c r="AK811" s="1" t="str">
        <f t="shared" si="365"/>
        <v>210000</v>
      </c>
    </row>
    <row r="812" spans="4:37" x14ac:dyDescent="0.25">
      <c r="D812" s="27">
        <v>790</v>
      </c>
      <c r="E812" s="27">
        <f t="shared" si="351"/>
        <v>0</v>
      </c>
      <c r="F812" s="27">
        <f t="shared" si="352"/>
        <v>0</v>
      </c>
      <c r="G812" s="27">
        <f t="shared" si="358"/>
        <v>0</v>
      </c>
      <c r="H812" s="2">
        <f>_xlfn.IFNA(IF(MATCH(AK812,$AK$23:AK811,0)&gt;0,0,0),1)</f>
        <v>0</v>
      </c>
      <c r="I812" s="2">
        <f t="shared" si="350"/>
        <v>4</v>
      </c>
      <c r="J812" s="31">
        <f t="shared" si="359"/>
        <v>2</v>
      </c>
      <c r="K812" s="32">
        <f t="shared" si="353"/>
        <v>1</v>
      </c>
      <c r="L812" s="31">
        <f t="shared" si="360"/>
        <v>2</v>
      </c>
      <c r="M812" s="32">
        <f t="shared" si="354"/>
        <v>0</v>
      </c>
      <c r="N812" s="31">
        <f t="shared" si="361"/>
        <v>0</v>
      </c>
      <c r="O812" s="32">
        <f t="shared" si="355"/>
        <v>0</v>
      </c>
      <c r="P812" s="31">
        <f t="shared" si="362"/>
        <v>0</v>
      </c>
      <c r="Q812" s="32">
        <f t="shared" si="356"/>
        <v>0</v>
      </c>
      <c r="R812" s="31">
        <f t="shared" si="363"/>
        <v>0</v>
      </c>
      <c r="S812" s="32">
        <f t="shared" si="357"/>
        <v>0</v>
      </c>
      <c r="T812" s="31">
        <f t="shared" si="364"/>
        <v>0</v>
      </c>
      <c r="V812" s="1">
        <f t="shared" si="366"/>
        <v>2</v>
      </c>
      <c r="W812" s="1">
        <f t="shared" si="367"/>
        <v>2</v>
      </c>
      <c r="X812" s="1">
        <f t="shared" si="368"/>
        <v>0</v>
      </c>
      <c r="Y812" s="1">
        <f t="shared" si="369"/>
        <v>0</v>
      </c>
      <c r="Z812" s="1">
        <f t="shared" si="370"/>
        <v>0</v>
      </c>
      <c r="AA812" s="1">
        <f t="shared" si="371"/>
        <v>0</v>
      </c>
      <c r="AD812" s="1">
        <f t="shared" si="372"/>
        <v>2</v>
      </c>
      <c r="AE812" s="1">
        <f t="shared" si="373"/>
        <v>2</v>
      </c>
      <c r="AF812" s="1">
        <f t="shared" si="374"/>
        <v>0</v>
      </c>
      <c r="AG812" s="1">
        <f t="shared" si="375"/>
        <v>0</v>
      </c>
      <c r="AH812" s="1">
        <f t="shared" si="376"/>
        <v>0</v>
      </c>
      <c r="AI812" s="1">
        <f t="shared" si="377"/>
        <v>0</v>
      </c>
      <c r="AK812" s="1" t="str">
        <f t="shared" si="365"/>
        <v>220000</v>
      </c>
    </row>
    <row r="813" spans="4:37" x14ac:dyDescent="0.25">
      <c r="D813" s="27">
        <v>791</v>
      </c>
      <c r="E813" s="27">
        <f t="shared" si="351"/>
        <v>0</v>
      </c>
      <c r="F813" s="27">
        <f t="shared" si="352"/>
        <v>0</v>
      </c>
      <c r="G813" s="27">
        <f t="shared" si="358"/>
        <v>0</v>
      </c>
      <c r="H813" s="2">
        <f>_xlfn.IFNA(IF(MATCH(AK813,$AK$23:AK812,0)&gt;0,0,0),1)</f>
        <v>0</v>
      </c>
      <c r="I813" s="2">
        <f t="shared" si="350"/>
        <v>5</v>
      </c>
      <c r="J813" s="31">
        <f t="shared" si="359"/>
        <v>3</v>
      </c>
      <c r="K813" s="32">
        <f t="shared" si="353"/>
        <v>0</v>
      </c>
      <c r="L813" s="31">
        <f t="shared" si="360"/>
        <v>2</v>
      </c>
      <c r="M813" s="32">
        <f t="shared" si="354"/>
        <v>0</v>
      </c>
      <c r="N813" s="31">
        <f t="shared" si="361"/>
        <v>0</v>
      </c>
      <c r="O813" s="32">
        <f t="shared" si="355"/>
        <v>0</v>
      </c>
      <c r="P813" s="31">
        <f t="shared" si="362"/>
        <v>0</v>
      </c>
      <c r="Q813" s="32">
        <f t="shared" si="356"/>
        <v>0</v>
      </c>
      <c r="R813" s="31">
        <f t="shared" si="363"/>
        <v>0</v>
      </c>
      <c r="S813" s="32">
        <f t="shared" si="357"/>
        <v>0</v>
      </c>
      <c r="T813" s="31">
        <f t="shared" si="364"/>
        <v>0</v>
      </c>
      <c r="V813" s="1">
        <f t="shared" si="366"/>
        <v>3</v>
      </c>
      <c r="W813" s="1">
        <f t="shared" si="367"/>
        <v>2</v>
      </c>
      <c r="X813" s="1">
        <f t="shared" si="368"/>
        <v>0</v>
      </c>
      <c r="Y813" s="1">
        <f t="shared" si="369"/>
        <v>0</v>
      </c>
      <c r="Z813" s="1">
        <f t="shared" si="370"/>
        <v>0</v>
      </c>
      <c r="AA813" s="1">
        <f t="shared" si="371"/>
        <v>0</v>
      </c>
      <c r="AD813" s="1">
        <f t="shared" si="372"/>
        <v>3</v>
      </c>
      <c r="AE813" s="1">
        <f t="shared" si="373"/>
        <v>2</v>
      </c>
      <c r="AF813" s="1">
        <f t="shared" si="374"/>
        <v>0</v>
      </c>
      <c r="AG813" s="1">
        <f t="shared" si="375"/>
        <v>0</v>
      </c>
      <c r="AH813" s="1">
        <f t="shared" si="376"/>
        <v>0</v>
      </c>
      <c r="AI813" s="1">
        <f t="shared" si="377"/>
        <v>0</v>
      </c>
      <c r="AK813" s="1" t="str">
        <f t="shared" si="365"/>
        <v>320000</v>
      </c>
    </row>
    <row r="814" spans="4:37" x14ac:dyDescent="0.25">
      <c r="D814" s="27">
        <v>792</v>
      </c>
      <c r="E814" s="27">
        <f t="shared" si="351"/>
        <v>0</v>
      </c>
      <c r="F814" s="27">
        <f t="shared" si="352"/>
        <v>0</v>
      </c>
      <c r="G814" s="27">
        <f t="shared" si="358"/>
        <v>0</v>
      </c>
      <c r="H814" s="2">
        <f>_xlfn.IFNA(IF(MATCH(AK814,$AK$23:AK813,0)&gt;0,0,0),1)</f>
        <v>0</v>
      </c>
      <c r="I814" s="2">
        <f t="shared" si="350"/>
        <v>6</v>
      </c>
      <c r="J814" s="31">
        <f t="shared" si="359"/>
        <v>4</v>
      </c>
      <c r="K814" s="32">
        <f t="shared" si="353"/>
        <v>0</v>
      </c>
      <c r="L814" s="31">
        <f t="shared" si="360"/>
        <v>2</v>
      </c>
      <c r="M814" s="32">
        <f t="shared" si="354"/>
        <v>0</v>
      </c>
      <c r="N814" s="31">
        <f t="shared" si="361"/>
        <v>0</v>
      </c>
      <c r="O814" s="32">
        <f t="shared" si="355"/>
        <v>0</v>
      </c>
      <c r="P814" s="31">
        <f t="shared" si="362"/>
        <v>0</v>
      </c>
      <c r="Q814" s="32">
        <f t="shared" si="356"/>
        <v>0</v>
      </c>
      <c r="R814" s="31">
        <f t="shared" si="363"/>
        <v>0</v>
      </c>
      <c r="S814" s="32">
        <f t="shared" si="357"/>
        <v>0</v>
      </c>
      <c r="T814" s="31">
        <f t="shared" si="364"/>
        <v>0</v>
      </c>
      <c r="V814" s="1">
        <f t="shared" si="366"/>
        <v>4</v>
      </c>
      <c r="W814" s="1">
        <f t="shared" si="367"/>
        <v>2</v>
      </c>
      <c r="X814" s="1">
        <f t="shared" si="368"/>
        <v>0</v>
      </c>
      <c r="Y814" s="1">
        <f t="shared" si="369"/>
        <v>0</v>
      </c>
      <c r="Z814" s="1">
        <f t="shared" si="370"/>
        <v>0</v>
      </c>
      <c r="AA814" s="1">
        <f t="shared" si="371"/>
        <v>0</v>
      </c>
      <c r="AD814" s="1">
        <f t="shared" si="372"/>
        <v>4</v>
      </c>
      <c r="AE814" s="1">
        <f t="shared" si="373"/>
        <v>2</v>
      </c>
      <c r="AF814" s="1">
        <f t="shared" si="374"/>
        <v>0</v>
      </c>
      <c r="AG814" s="1">
        <f t="shared" si="375"/>
        <v>0</v>
      </c>
      <c r="AH814" s="1">
        <f t="shared" si="376"/>
        <v>0</v>
      </c>
      <c r="AI814" s="1">
        <f t="shared" si="377"/>
        <v>0</v>
      </c>
      <c r="AK814" s="1" t="str">
        <f t="shared" si="365"/>
        <v>420000</v>
      </c>
    </row>
    <row r="815" spans="4:37" x14ac:dyDescent="0.25">
      <c r="D815" s="27">
        <v>793</v>
      </c>
      <c r="E815" s="27">
        <f t="shared" si="351"/>
        <v>0</v>
      </c>
      <c r="F815" s="27">
        <f t="shared" si="352"/>
        <v>0</v>
      </c>
      <c r="G815" s="27">
        <f t="shared" si="358"/>
        <v>0</v>
      </c>
      <c r="H815" s="2">
        <f>_xlfn.IFNA(IF(MATCH(AK815,$AK$23:AK814,0)&gt;0,0,0),1)</f>
        <v>0</v>
      </c>
      <c r="I815" s="2">
        <f t="shared" si="350"/>
        <v>4</v>
      </c>
      <c r="J815" s="31">
        <f t="shared" si="359"/>
        <v>1</v>
      </c>
      <c r="K815" s="32">
        <f t="shared" si="353"/>
        <v>0</v>
      </c>
      <c r="L815" s="31">
        <f t="shared" si="360"/>
        <v>3</v>
      </c>
      <c r="M815" s="32">
        <f t="shared" si="354"/>
        <v>0</v>
      </c>
      <c r="N815" s="31">
        <f t="shared" si="361"/>
        <v>0</v>
      </c>
      <c r="O815" s="32">
        <f t="shared" si="355"/>
        <v>0</v>
      </c>
      <c r="P815" s="31">
        <f t="shared" si="362"/>
        <v>0</v>
      </c>
      <c r="Q815" s="32">
        <f t="shared" si="356"/>
        <v>0</v>
      </c>
      <c r="R815" s="31">
        <f t="shared" si="363"/>
        <v>0</v>
      </c>
      <c r="S815" s="32">
        <f t="shared" si="357"/>
        <v>0</v>
      </c>
      <c r="T815" s="31">
        <f t="shared" si="364"/>
        <v>0</v>
      </c>
      <c r="V815" s="1">
        <f t="shared" si="366"/>
        <v>1</v>
      </c>
      <c r="W815" s="1">
        <f t="shared" si="367"/>
        <v>3</v>
      </c>
      <c r="X815" s="1">
        <f t="shared" si="368"/>
        <v>0</v>
      </c>
      <c r="Y815" s="1">
        <f t="shared" si="369"/>
        <v>0</v>
      </c>
      <c r="Z815" s="1">
        <f t="shared" si="370"/>
        <v>0</v>
      </c>
      <c r="AA815" s="1">
        <f t="shared" si="371"/>
        <v>0</v>
      </c>
      <c r="AD815" s="1">
        <f t="shared" si="372"/>
        <v>3</v>
      </c>
      <c r="AE815" s="1">
        <f t="shared" si="373"/>
        <v>1</v>
      </c>
      <c r="AF815" s="1">
        <f t="shared" si="374"/>
        <v>0</v>
      </c>
      <c r="AG815" s="1">
        <f t="shared" si="375"/>
        <v>0</v>
      </c>
      <c r="AH815" s="1">
        <f t="shared" si="376"/>
        <v>0</v>
      </c>
      <c r="AI815" s="1">
        <f t="shared" si="377"/>
        <v>0</v>
      </c>
      <c r="AK815" s="1" t="str">
        <f t="shared" si="365"/>
        <v>310000</v>
      </c>
    </row>
    <row r="816" spans="4:37" x14ac:dyDescent="0.25">
      <c r="D816" s="27">
        <v>794</v>
      </c>
      <c r="E816" s="27">
        <f t="shared" si="351"/>
        <v>0</v>
      </c>
      <c r="F816" s="27">
        <f t="shared" si="352"/>
        <v>0</v>
      </c>
      <c r="G816" s="27">
        <f t="shared" si="358"/>
        <v>0</v>
      </c>
      <c r="H816" s="2">
        <f>_xlfn.IFNA(IF(MATCH(AK816,$AK$23:AK815,0)&gt;0,0,0),1)</f>
        <v>0</v>
      </c>
      <c r="I816" s="2">
        <f t="shared" si="350"/>
        <v>5</v>
      </c>
      <c r="J816" s="31">
        <f t="shared" si="359"/>
        <v>2</v>
      </c>
      <c r="K816" s="32">
        <f t="shared" si="353"/>
        <v>0</v>
      </c>
      <c r="L816" s="31">
        <f t="shared" si="360"/>
        <v>3</v>
      </c>
      <c r="M816" s="32">
        <f t="shared" si="354"/>
        <v>0</v>
      </c>
      <c r="N816" s="31">
        <f t="shared" si="361"/>
        <v>0</v>
      </c>
      <c r="O816" s="32">
        <f t="shared" si="355"/>
        <v>0</v>
      </c>
      <c r="P816" s="31">
        <f t="shared" si="362"/>
        <v>0</v>
      </c>
      <c r="Q816" s="32">
        <f t="shared" si="356"/>
        <v>0</v>
      </c>
      <c r="R816" s="31">
        <f t="shared" si="363"/>
        <v>0</v>
      </c>
      <c r="S816" s="32">
        <f t="shared" si="357"/>
        <v>0</v>
      </c>
      <c r="T816" s="31">
        <f t="shared" si="364"/>
        <v>0</v>
      </c>
      <c r="V816" s="1">
        <f t="shared" si="366"/>
        <v>2</v>
      </c>
      <c r="W816" s="1">
        <f t="shared" si="367"/>
        <v>3</v>
      </c>
      <c r="X816" s="1">
        <f t="shared" si="368"/>
        <v>0</v>
      </c>
      <c r="Y816" s="1">
        <f t="shared" si="369"/>
        <v>0</v>
      </c>
      <c r="Z816" s="1">
        <f t="shared" si="370"/>
        <v>0</v>
      </c>
      <c r="AA816" s="1">
        <f t="shared" si="371"/>
        <v>0</v>
      </c>
      <c r="AD816" s="1">
        <f t="shared" si="372"/>
        <v>3</v>
      </c>
      <c r="AE816" s="1">
        <f t="shared" si="373"/>
        <v>2</v>
      </c>
      <c r="AF816" s="1">
        <f t="shared" si="374"/>
        <v>0</v>
      </c>
      <c r="AG816" s="1">
        <f t="shared" si="375"/>
        <v>0</v>
      </c>
      <c r="AH816" s="1">
        <f t="shared" si="376"/>
        <v>0</v>
      </c>
      <c r="AI816" s="1">
        <f t="shared" si="377"/>
        <v>0</v>
      </c>
      <c r="AK816" s="1" t="str">
        <f t="shared" si="365"/>
        <v>320000</v>
      </c>
    </row>
    <row r="817" spans="4:37" x14ac:dyDescent="0.25">
      <c r="D817" s="27">
        <v>795</v>
      </c>
      <c r="E817" s="27">
        <f t="shared" si="351"/>
        <v>0</v>
      </c>
      <c r="F817" s="27">
        <f t="shared" si="352"/>
        <v>0</v>
      </c>
      <c r="G817" s="27">
        <f t="shared" si="358"/>
        <v>0</v>
      </c>
      <c r="H817" s="2">
        <f>_xlfn.IFNA(IF(MATCH(AK817,$AK$23:AK816,0)&gt;0,0,0),1)</f>
        <v>0</v>
      </c>
      <c r="I817" s="2">
        <f t="shared" si="350"/>
        <v>6</v>
      </c>
      <c r="J817" s="31">
        <f t="shared" si="359"/>
        <v>3</v>
      </c>
      <c r="K817" s="32">
        <f t="shared" si="353"/>
        <v>1</v>
      </c>
      <c r="L817" s="31">
        <f t="shared" si="360"/>
        <v>3</v>
      </c>
      <c r="M817" s="32">
        <f t="shared" si="354"/>
        <v>0</v>
      </c>
      <c r="N817" s="31">
        <f t="shared" si="361"/>
        <v>0</v>
      </c>
      <c r="O817" s="32">
        <f t="shared" si="355"/>
        <v>0</v>
      </c>
      <c r="P817" s="31">
        <f t="shared" si="362"/>
        <v>0</v>
      </c>
      <c r="Q817" s="32">
        <f t="shared" si="356"/>
        <v>0</v>
      </c>
      <c r="R817" s="31">
        <f t="shared" si="363"/>
        <v>0</v>
      </c>
      <c r="S817" s="32">
        <f t="shared" si="357"/>
        <v>0</v>
      </c>
      <c r="T817" s="31">
        <f t="shared" si="364"/>
        <v>0</v>
      </c>
      <c r="V817" s="1">
        <f t="shared" si="366"/>
        <v>3</v>
      </c>
      <c r="W817" s="1">
        <f t="shared" si="367"/>
        <v>3</v>
      </c>
      <c r="X817" s="1">
        <f t="shared" si="368"/>
        <v>0</v>
      </c>
      <c r="Y817" s="1">
        <f t="shared" si="369"/>
        <v>0</v>
      </c>
      <c r="Z817" s="1">
        <f t="shared" si="370"/>
        <v>0</v>
      </c>
      <c r="AA817" s="1">
        <f t="shared" si="371"/>
        <v>0</v>
      </c>
      <c r="AD817" s="1">
        <f t="shared" si="372"/>
        <v>3</v>
      </c>
      <c r="AE817" s="1">
        <f t="shared" si="373"/>
        <v>3</v>
      </c>
      <c r="AF817" s="1">
        <f t="shared" si="374"/>
        <v>0</v>
      </c>
      <c r="AG817" s="1">
        <f t="shared" si="375"/>
        <v>0</v>
      </c>
      <c r="AH817" s="1">
        <f t="shared" si="376"/>
        <v>0</v>
      </c>
      <c r="AI817" s="1">
        <f t="shared" si="377"/>
        <v>0</v>
      </c>
      <c r="AK817" s="1" t="str">
        <f t="shared" si="365"/>
        <v>330000</v>
      </c>
    </row>
    <row r="818" spans="4:37" x14ac:dyDescent="0.25">
      <c r="D818" s="27">
        <v>796</v>
      </c>
      <c r="E818" s="27">
        <f t="shared" si="351"/>
        <v>0</v>
      </c>
      <c r="F818" s="27">
        <f t="shared" si="352"/>
        <v>0</v>
      </c>
      <c r="G818" s="27">
        <f t="shared" si="358"/>
        <v>0</v>
      </c>
      <c r="H818" s="2">
        <f>_xlfn.IFNA(IF(MATCH(AK818,$AK$23:AK817,0)&gt;0,0,0),1)</f>
        <v>0</v>
      </c>
      <c r="I818" s="2">
        <f t="shared" si="350"/>
        <v>7</v>
      </c>
      <c r="J818" s="31">
        <f t="shared" si="359"/>
        <v>4</v>
      </c>
      <c r="K818" s="32">
        <f t="shared" si="353"/>
        <v>0</v>
      </c>
      <c r="L818" s="31">
        <f t="shared" si="360"/>
        <v>3</v>
      </c>
      <c r="M818" s="32">
        <f t="shared" si="354"/>
        <v>0</v>
      </c>
      <c r="N818" s="31">
        <f t="shared" si="361"/>
        <v>0</v>
      </c>
      <c r="O818" s="32">
        <f t="shared" si="355"/>
        <v>0</v>
      </c>
      <c r="P818" s="31">
        <f t="shared" si="362"/>
        <v>0</v>
      </c>
      <c r="Q818" s="32">
        <f t="shared" si="356"/>
        <v>0</v>
      </c>
      <c r="R818" s="31">
        <f t="shared" si="363"/>
        <v>0</v>
      </c>
      <c r="S818" s="32">
        <f t="shared" si="357"/>
        <v>0</v>
      </c>
      <c r="T818" s="31">
        <f t="shared" si="364"/>
        <v>0</v>
      </c>
      <c r="V818" s="1">
        <f t="shared" si="366"/>
        <v>4</v>
      </c>
      <c r="W818" s="1">
        <f t="shared" si="367"/>
        <v>3</v>
      </c>
      <c r="X818" s="1">
        <f t="shared" si="368"/>
        <v>0</v>
      </c>
      <c r="Y818" s="1">
        <f t="shared" si="369"/>
        <v>0</v>
      </c>
      <c r="Z818" s="1">
        <f t="shared" si="370"/>
        <v>0</v>
      </c>
      <c r="AA818" s="1">
        <f t="shared" si="371"/>
        <v>0</v>
      </c>
      <c r="AD818" s="1">
        <f t="shared" si="372"/>
        <v>4</v>
      </c>
      <c r="AE818" s="1">
        <f t="shared" si="373"/>
        <v>3</v>
      </c>
      <c r="AF818" s="1">
        <f t="shared" si="374"/>
        <v>0</v>
      </c>
      <c r="AG818" s="1">
        <f t="shared" si="375"/>
        <v>0</v>
      </c>
      <c r="AH818" s="1">
        <f t="shared" si="376"/>
        <v>0</v>
      </c>
      <c r="AI818" s="1">
        <f t="shared" si="377"/>
        <v>0</v>
      </c>
      <c r="AK818" s="1" t="str">
        <f t="shared" si="365"/>
        <v>430000</v>
      </c>
    </row>
    <row r="819" spans="4:37" x14ac:dyDescent="0.25">
      <c r="D819" s="27">
        <v>797</v>
      </c>
      <c r="E819" s="27">
        <f t="shared" si="351"/>
        <v>0</v>
      </c>
      <c r="F819" s="27">
        <f t="shared" si="352"/>
        <v>0</v>
      </c>
      <c r="G819" s="27">
        <f t="shared" si="358"/>
        <v>0</v>
      </c>
      <c r="H819" s="2">
        <f>_xlfn.IFNA(IF(MATCH(AK819,$AK$23:AK818,0)&gt;0,0,0),1)</f>
        <v>0</v>
      </c>
      <c r="I819" s="2">
        <f t="shared" si="350"/>
        <v>5</v>
      </c>
      <c r="J819" s="31">
        <f t="shared" si="359"/>
        <v>1</v>
      </c>
      <c r="K819" s="32">
        <f t="shared" si="353"/>
        <v>0</v>
      </c>
      <c r="L819" s="31">
        <f t="shared" si="360"/>
        <v>4</v>
      </c>
      <c r="M819" s="32">
        <f t="shared" si="354"/>
        <v>0</v>
      </c>
      <c r="N819" s="31">
        <f t="shared" si="361"/>
        <v>0</v>
      </c>
      <c r="O819" s="32">
        <f t="shared" si="355"/>
        <v>0</v>
      </c>
      <c r="P819" s="31">
        <f t="shared" si="362"/>
        <v>0</v>
      </c>
      <c r="Q819" s="32">
        <f t="shared" si="356"/>
        <v>0</v>
      </c>
      <c r="R819" s="31">
        <f t="shared" si="363"/>
        <v>0</v>
      </c>
      <c r="S819" s="32">
        <f t="shared" si="357"/>
        <v>0</v>
      </c>
      <c r="T819" s="31">
        <f t="shared" si="364"/>
        <v>0</v>
      </c>
      <c r="V819" s="1">
        <f t="shared" si="366"/>
        <v>1</v>
      </c>
      <c r="W819" s="1">
        <f t="shared" si="367"/>
        <v>4</v>
      </c>
      <c r="X819" s="1">
        <f t="shared" si="368"/>
        <v>0</v>
      </c>
      <c r="Y819" s="1">
        <f t="shared" si="369"/>
        <v>0</v>
      </c>
      <c r="Z819" s="1">
        <f t="shared" si="370"/>
        <v>0</v>
      </c>
      <c r="AA819" s="1">
        <f t="shared" si="371"/>
        <v>0</v>
      </c>
      <c r="AD819" s="1">
        <f t="shared" si="372"/>
        <v>4</v>
      </c>
      <c r="AE819" s="1">
        <f t="shared" si="373"/>
        <v>1</v>
      </c>
      <c r="AF819" s="1">
        <f t="shared" si="374"/>
        <v>0</v>
      </c>
      <c r="AG819" s="1">
        <f t="shared" si="375"/>
        <v>0</v>
      </c>
      <c r="AH819" s="1">
        <f t="shared" si="376"/>
        <v>0</v>
      </c>
      <c r="AI819" s="1">
        <f t="shared" si="377"/>
        <v>0</v>
      </c>
      <c r="AK819" s="1" t="str">
        <f t="shared" si="365"/>
        <v>410000</v>
      </c>
    </row>
    <row r="820" spans="4:37" x14ac:dyDescent="0.25">
      <c r="D820" s="27">
        <v>798</v>
      </c>
      <c r="E820" s="27">
        <f t="shared" si="351"/>
        <v>0</v>
      </c>
      <c r="F820" s="27">
        <f t="shared" si="352"/>
        <v>0</v>
      </c>
      <c r="G820" s="27">
        <f t="shared" si="358"/>
        <v>0</v>
      </c>
      <c r="H820" s="2">
        <f>_xlfn.IFNA(IF(MATCH(AK820,$AK$23:AK819,0)&gt;0,0,0),1)</f>
        <v>0</v>
      </c>
      <c r="I820" s="2">
        <f t="shared" si="350"/>
        <v>6</v>
      </c>
      <c r="J820" s="31">
        <f t="shared" si="359"/>
        <v>2</v>
      </c>
      <c r="K820" s="32">
        <f t="shared" si="353"/>
        <v>0</v>
      </c>
      <c r="L820" s="31">
        <f t="shared" si="360"/>
        <v>4</v>
      </c>
      <c r="M820" s="32">
        <f t="shared" si="354"/>
        <v>0</v>
      </c>
      <c r="N820" s="31">
        <f t="shared" si="361"/>
        <v>0</v>
      </c>
      <c r="O820" s="32">
        <f t="shared" si="355"/>
        <v>0</v>
      </c>
      <c r="P820" s="31">
        <f t="shared" si="362"/>
        <v>0</v>
      </c>
      <c r="Q820" s="32">
        <f t="shared" si="356"/>
        <v>0</v>
      </c>
      <c r="R820" s="31">
        <f t="shared" si="363"/>
        <v>0</v>
      </c>
      <c r="S820" s="32">
        <f t="shared" si="357"/>
        <v>0</v>
      </c>
      <c r="T820" s="31">
        <f t="shared" si="364"/>
        <v>0</v>
      </c>
      <c r="V820" s="1">
        <f t="shared" si="366"/>
        <v>2</v>
      </c>
      <c r="W820" s="1">
        <f t="shared" si="367"/>
        <v>4</v>
      </c>
      <c r="X820" s="1">
        <f t="shared" si="368"/>
        <v>0</v>
      </c>
      <c r="Y820" s="1">
        <f t="shared" si="369"/>
        <v>0</v>
      </c>
      <c r="Z820" s="1">
        <f t="shared" si="370"/>
        <v>0</v>
      </c>
      <c r="AA820" s="1">
        <f t="shared" si="371"/>
        <v>0</v>
      </c>
      <c r="AD820" s="1">
        <f t="shared" si="372"/>
        <v>4</v>
      </c>
      <c r="AE820" s="1">
        <f t="shared" si="373"/>
        <v>2</v>
      </c>
      <c r="AF820" s="1">
        <f t="shared" si="374"/>
        <v>0</v>
      </c>
      <c r="AG820" s="1">
        <f t="shared" si="375"/>
        <v>0</v>
      </c>
      <c r="AH820" s="1">
        <f t="shared" si="376"/>
        <v>0</v>
      </c>
      <c r="AI820" s="1">
        <f t="shared" si="377"/>
        <v>0</v>
      </c>
      <c r="AK820" s="1" t="str">
        <f t="shared" si="365"/>
        <v>420000</v>
      </c>
    </row>
    <row r="821" spans="4:37" x14ac:dyDescent="0.25">
      <c r="D821" s="27">
        <v>799</v>
      </c>
      <c r="E821" s="27">
        <f t="shared" si="351"/>
        <v>0</v>
      </c>
      <c r="F821" s="27">
        <f t="shared" si="352"/>
        <v>0</v>
      </c>
      <c r="G821" s="27">
        <f t="shared" si="358"/>
        <v>0</v>
      </c>
      <c r="H821" s="2">
        <f>_xlfn.IFNA(IF(MATCH(AK821,$AK$23:AK820,0)&gt;0,0,0),1)</f>
        <v>0</v>
      </c>
      <c r="I821" s="2">
        <f t="shared" si="350"/>
        <v>7</v>
      </c>
      <c r="J821" s="31">
        <f t="shared" si="359"/>
        <v>3</v>
      </c>
      <c r="K821" s="32">
        <f t="shared" si="353"/>
        <v>0</v>
      </c>
      <c r="L821" s="31">
        <f t="shared" si="360"/>
        <v>4</v>
      </c>
      <c r="M821" s="32">
        <f t="shared" si="354"/>
        <v>0</v>
      </c>
      <c r="N821" s="31">
        <f t="shared" si="361"/>
        <v>0</v>
      </c>
      <c r="O821" s="32">
        <f t="shared" si="355"/>
        <v>0</v>
      </c>
      <c r="P821" s="31">
        <f t="shared" si="362"/>
        <v>0</v>
      </c>
      <c r="Q821" s="32">
        <f t="shared" si="356"/>
        <v>0</v>
      </c>
      <c r="R821" s="31">
        <f t="shared" si="363"/>
        <v>0</v>
      </c>
      <c r="S821" s="32">
        <f t="shared" si="357"/>
        <v>0</v>
      </c>
      <c r="T821" s="31">
        <f t="shared" si="364"/>
        <v>0</v>
      </c>
      <c r="V821" s="1">
        <f t="shared" si="366"/>
        <v>3</v>
      </c>
      <c r="W821" s="1">
        <f t="shared" si="367"/>
        <v>4</v>
      </c>
      <c r="X821" s="1">
        <f t="shared" si="368"/>
        <v>0</v>
      </c>
      <c r="Y821" s="1">
        <f t="shared" si="369"/>
        <v>0</v>
      </c>
      <c r="Z821" s="1">
        <f t="shared" si="370"/>
        <v>0</v>
      </c>
      <c r="AA821" s="1">
        <f t="shared" si="371"/>
        <v>0</v>
      </c>
      <c r="AD821" s="1">
        <f t="shared" si="372"/>
        <v>4</v>
      </c>
      <c r="AE821" s="1">
        <f t="shared" si="373"/>
        <v>3</v>
      </c>
      <c r="AF821" s="1">
        <f t="shared" si="374"/>
        <v>0</v>
      </c>
      <c r="AG821" s="1">
        <f t="shared" si="375"/>
        <v>0</v>
      </c>
      <c r="AH821" s="1">
        <f t="shared" si="376"/>
        <v>0</v>
      </c>
      <c r="AI821" s="1">
        <f t="shared" si="377"/>
        <v>0</v>
      </c>
      <c r="AK821" s="1" t="str">
        <f t="shared" si="365"/>
        <v>430000</v>
      </c>
    </row>
    <row r="822" spans="4:37" x14ac:dyDescent="0.25">
      <c r="D822" s="27">
        <v>800</v>
      </c>
      <c r="E822" s="27">
        <f t="shared" si="351"/>
        <v>0</v>
      </c>
      <c r="F822" s="27">
        <f t="shared" si="352"/>
        <v>0</v>
      </c>
      <c r="G822" s="27">
        <f t="shared" si="358"/>
        <v>0</v>
      </c>
      <c r="H822" s="2">
        <f>_xlfn.IFNA(IF(MATCH(AK822,$AK$23:AK821,0)&gt;0,0,0),1)</f>
        <v>0</v>
      </c>
      <c r="I822" s="2">
        <f t="shared" si="350"/>
        <v>8</v>
      </c>
      <c r="J822" s="31">
        <f t="shared" si="359"/>
        <v>4</v>
      </c>
      <c r="K822" s="32">
        <f t="shared" si="353"/>
        <v>1</v>
      </c>
      <c r="L822" s="31">
        <f t="shared" si="360"/>
        <v>4</v>
      </c>
      <c r="M822" s="32">
        <f t="shared" si="354"/>
        <v>0</v>
      </c>
      <c r="N822" s="31">
        <f t="shared" si="361"/>
        <v>0</v>
      </c>
      <c r="O822" s="32">
        <f t="shared" si="355"/>
        <v>0</v>
      </c>
      <c r="P822" s="31">
        <f t="shared" si="362"/>
        <v>0</v>
      </c>
      <c r="Q822" s="32">
        <f t="shared" si="356"/>
        <v>0</v>
      </c>
      <c r="R822" s="31">
        <f t="shared" si="363"/>
        <v>0</v>
      </c>
      <c r="S822" s="32">
        <f t="shared" si="357"/>
        <v>0</v>
      </c>
      <c r="T822" s="31">
        <f t="shared" si="364"/>
        <v>0</v>
      </c>
      <c r="V822" s="1">
        <f t="shared" si="366"/>
        <v>4</v>
      </c>
      <c r="W822" s="1">
        <f t="shared" si="367"/>
        <v>4</v>
      </c>
      <c r="X822" s="1">
        <f t="shared" si="368"/>
        <v>0</v>
      </c>
      <c r="Y822" s="1">
        <f t="shared" si="369"/>
        <v>0</v>
      </c>
      <c r="Z822" s="1">
        <f t="shared" si="370"/>
        <v>0</v>
      </c>
      <c r="AA822" s="1">
        <f t="shared" si="371"/>
        <v>0</v>
      </c>
      <c r="AD822" s="1">
        <f t="shared" si="372"/>
        <v>4</v>
      </c>
      <c r="AE822" s="1">
        <f t="shared" si="373"/>
        <v>4</v>
      </c>
      <c r="AF822" s="1">
        <f t="shared" si="374"/>
        <v>0</v>
      </c>
      <c r="AG822" s="1">
        <f t="shared" si="375"/>
        <v>0</v>
      </c>
      <c r="AH822" s="1">
        <f t="shared" si="376"/>
        <v>0</v>
      </c>
      <c r="AI822" s="1">
        <f t="shared" si="377"/>
        <v>0</v>
      </c>
      <c r="AK822" s="1" t="str">
        <f t="shared" si="365"/>
        <v>440000</v>
      </c>
    </row>
    <row r="823" spans="4:37" x14ac:dyDescent="0.25">
      <c r="D823" s="27">
        <v>801</v>
      </c>
      <c r="E823" s="27">
        <f t="shared" si="351"/>
        <v>0</v>
      </c>
      <c r="F823" s="27">
        <f t="shared" si="352"/>
        <v>0</v>
      </c>
      <c r="G823" s="27">
        <f t="shared" si="358"/>
        <v>0</v>
      </c>
      <c r="H823" s="2">
        <f>_xlfn.IFNA(IF(MATCH(AK823,$AK$23:AK822,0)&gt;0,0,0),1)</f>
        <v>0</v>
      </c>
      <c r="I823" s="2">
        <f t="shared" si="350"/>
        <v>2</v>
      </c>
      <c r="J823" s="31">
        <f t="shared" si="359"/>
        <v>1</v>
      </c>
      <c r="K823" s="32">
        <f t="shared" si="353"/>
        <v>1</v>
      </c>
      <c r="L823" s="31">
        <f t="shared" si="360"/>
        <v>1</v>
      </c>
      <c r="M823" s="32">
        <f t="shared" si="354"/>
        <v>0</v>
      </c>
      <c r="N823" s="31">
        <f t="shared" si="361"/>
        <v>0</v>
      </c>
      <c r="O823" s="32">
        <f t="shared" si="355"/>
        <v>0</v>
      </c>
      <c r="P823" s="31">
        <f t="shared" si="362"/>
        <v>0</v>
      </c>
      <c r="Q823" s="32">
        <f t="shared" si="356"/>
        <v>0</v>
      </c>
      <c r="R823" s="31">
        <f t="shared" si="363"/>
        <v>0</v>
      </c>
      <c r="S823" s="32">
        <f t="shared" si="357"/>
        <v>0</v>
      </c>
      <c r="T823" s="31">
        <f t="shared" si="364"/>
        <v>0</v>
      </c>
      <c r="V823" s="1">
        <f t="shared" si="366"/>
        <v>1</v>
      </c>
      <c r="W823" s="1">
        <f t="shared" si="367"/>
        <v>1</v>
      </c>
      <c r="X823" s="1">
        <f t="shared" si="368"/>
        <v>0</v>
      </c>
      <c r="Y823" s="1">
        <f t="shared" si="369"/>
        <v>0</v>
      </c>
      <c r="Z823" s="1">
        <f t="shared" si="370"/>
        <v>0</v>
      </c>
      <c r="AA823" s="1">
        <f t="shared" si="371"/>
        <v>0</v>
      </c>
      <c r="AD823" s="1">
        <f t="shared" si="372"/>
        <v>1</v>
      </c>
      <c r="AE823" s="1">
        <f t="shared" si="373"/>
        <v>1</v>
      </c>
      <c r="AF823" s="1">
        <f t="shared" si="374"/>
        <v>0</v>
      </c>
      <c r="AG823" s="1">
        <f t="shared" si="375"/>
        <v>0</v>
      </c>
      <c r="AH823" s="1">
        <f t="shared" si="376"/>
        <v>0</v>
      </c>
      <c r="AI823" s="1">
        <f t="shared" si="377"/>
        <v>0</v>
      </c>
      <c r="AK823" s="1" t="str">
        <f t="shared" si="365"/>
        <v>110000</v>
      </c>
    </row>
    <row r="824" spans="4:37" x14ac:dyDescent="0.25">
      <c r="D824" s="27">
        <v>802</v>
      </c>
      <c r="E824" s="27">
        <f t="shared" si="351"/>
        <v>0</v>
      </c>
      <c r="F824" s="27">
        <f t="shared" si="352"/>
        <v>0</v>
      </c>
      <c r="G824" s="27">
        <f t="shared" si="358"/>
        <v>0</v>
      </c>
      <c r="H824" s="2">
        <f>_xlfn.IFNA(IF(MATCH(AK824,$AK$23:AK823,0)&gt;0,0,0),1)</f>
        <v>0</v>
      </c>
      <c r="I824" s="2">
        <f t="shared" si="350"/>
        <v>3</v>
      </c>
      <c r="J824" s="31">
        <f t="shared" si="359"/>
        <v>2</v>
      </c>
      <c r="K824" s="32">
        <f t="shared" si="353"/>
        <v>0</v>
      </c>
      <c r="L824" s="31">
        <f t="shared" si="360"/>
        <v>1</v>
      </c>
      <c r="M824" s="32">
        <f t="shared" si="354"/>
        <v>0</v>
      </c>
      <c r="N824" s="31">
        <f t="shared" si="361"/>
        <v>0</v>
      </c>
      <c r="O824" s="32">
        <f t="shared" si="355"/>
        <v>0</v>
      </c>
      <c r="P824" s="31">
        <f t="shared" si="362"/>
        <v>0</v>
      </c>
      <c r="Q824" s="32">
        <f t="shared" si="356"/>
        <v>0</v>
      </c>
      <c r="R824" s="31">
        <f t="shared" si="363"/>
        <v>0</v>
      </c>
      <c r="S824" s="32">
        <f t="shared" si="357"/>
        <v>0</v>
      </c>
      <c r="T824" s="31">
        <f t="shared" si="364"/>
        <v>0</v>
      </c>
      <c r="V824" s="1">
        <f t="shared" si="366"/>
        <v>2</v>
      </c>
      <c r="W824" s="1">
        <f t="shared" si="367"/>
        <v>1</v>
      </c>
      <c r="X824" s="1">
        <f t="shared" si="368"/>
        <v>0</v>
      </c>
      <c r="Y824" s="1">
        <f t="shared" si="369"/>
        <v>0</v>
      </c>
      <c r="Z824" s="1">
        <f t="shared" si="370"/>
        <v>0</v>
      </c>
      <c r="AA824" s="1">
        <f t="shared" si="371"/>
        <v>0</v>
      </c>
      <c r="AD824" s="1">
        <f t="shared" si="372"/>
        <v>2</v>
      </c>
      <c r="AE824" s="1">
        <f t="shared" si="373"/>
        <v>1</v>
      </c>
      <c r="AF824" s="1">
        <f t="shared" si="374"/>
        <v>0</v>
      </c>
      <c r="AG824" s="1">
        <f t="shared" si="375"/>
        <v>0</v>
      </c>
      <c r="AH824" s="1">
        <f t="shared" si="376"/>
        <v>0</v>
      </c>
      <c r="AI824" s="1">
        <f t="shared" si="377"/>
        <v>0</v>
      </c>
      <c r="AK824" s="1" t="str">
        <f t="shared" si="365"/>
        <v>210000</v>
      </c>
    </row>
    <row r="825" spans="4:37" x14ac:dyDescent="0.25">
      <c r="D825" s="27">
        <v>803</v>
      </c>
      <c r="E825" s="27">
        <f t="shared" si="351"/>
        <v>0</v>
      </c>
      <c r="F825" s="27">
        <f t="shared" si="352"/>
        <v>0</v>
      </c>
      <c r="G825" s="27">
        <f t="shared" si="358"/>
        <v>0</v>
      </c>
      <c r="H825" s="2">
        <f>_xlfn.IFNA(IF(MATCH(AK825,$AK$23:AK824,0)&gt;0,0,0),1)</f>
        <v>0</v>
      </c>
      <c r="I825" s="2">
        <f t="shared" si="350"/>
        <v>4</v>
      </c>
      <c r="J825" s="31">
        <f t="shared" si="359"/>
        <v>3</v>
      </c>
      <c r="K825" s="32">
        <f t="shared" si="353"/>
        <v>0</v>
      </c>
      <c r="L825" s="31">
        <f t="shared" si="360"/>
        <v>1</v>
      </c>
      <c r="M825" s="32">
        <f t="shared" si="354"/>
        <v>0</v>
      </c>
      <c r="N825" s="31">
        <f t="shared" si="361"/>
        <v>0</v>
      </c>
      <c r="O825" s="32">
        <f t="shared" si="355"/>
        <v>0</v>
      </c>
      <c r="P825" s="31">
        <f t="shared" si="362"/>
        <v>0</v>
      </c>
      <c r="Q825" s="32">
        <f t="shared" si="356"/>
        <v>0</v>
      </c>
      <c r="R825" s="31">
        <f t="shared" si="363"/>
        <v>0</v>
      </c>
      <c r="S825" s="32">
        <f t="shared" si="357"/>
        <v>0</v>
      </c>
      <c r="T825" s="31">
        <f t="shared" si="364"/>
        <v>0</v>
      </c>
      <c r="V825" s="1">
        <f t="shared" si="366"/>
        <v>3</v>
      </c>
      <c r="W825" s="1">
        <f t="shared" si="367"/>
        <v>1</v>
      </c>
      <c r="X825" s="1">
        <f t="shared" si="368"/>
        <v>0</v>
      </c>
      <c r="Y825" s="1">
        <f t="shared" si="369"/>
        <v>0</v>
      </c>
      <c r="Z825" s="1">
        <f t="shared" si="370"/>
        <v>0</v>
      </c>
      <c r="AA825" s="1">
        <f t="shared" si="371"/>
        <v>0</v>
      </c>
      <c r="AD825" s="1">
        <f t="shared" si="372"/>
        <v>3</v>
      </c>
      <c r="AE825" s="1">
        <f t="shared" si="373"/>
        <v>1</v>
      </c>
      <c r="AF825" s="1">
        <f t="shared" si="374"/>
        <v>0</v>
      </c>
      <c r="AG825" s="1">
        <f t="shared" si="375"/>
        <v>0</v>
      </c>
      <c r="AH825" s="1">
        <f t="shared" si="376"/>
        <v>0</v>
      </c>
      <c r="AI825" s="1">
        <f t="shared" si="377"/>
        <v>0</v>
      </c>
      <c r="AK825" s="1" t="str">
        <f t="shared" si="365"/>
        <v>310000</v>
      </c>
    </row>
    <row r="826" spans="4:37" x14ac:dyDescent="0.25">
      <c r="D826" s="27">
        <v>804</v>
      </c>
      <c r="E826" s="27">
        <f t="shared" si="351"/>
        <v>0</v>
      </c>
      <c r="F826" s="27">
        <f t="shared" si="352"/>
        <v>0</v>
      </c>
      <c r="G826" s="27">
        <f t="shared" si="358"/>
        <v>0</v>
      </c>
      <c r="H826" s="2">
        <f>_xlfn.IFNA(IF(MATCH(AK826,$AK$23:AK825,0)&gt;0,0,0),1)</f>
        <v>0</v>
      </c>
      <c r="I826" s="2">
        <f t="shared" si="350"/>
        <v>5</v>
      </c>
      <c r="J826" s="31">
        <f t="shared" si="359"/>
        <v>4</v>
      </c>
      <c r="K826" s="32">
        <f t="shared" si="353"/>
        <v>0</v>
      </c>
      <c r="L826" s="31">
        <f t="shared" si="360"/>
        <v>1</v>
      </c>
      <c r="M826" s="32">
        <f t="shared" si="354"/>
        <v>0</v>
      </c>
      <c r="N826" s="31">
        <f t="shared" si="361"/>
        <v>0</v>
      </c>
      <c r="O826" s="32">
        <f t="shared" si="355"/>
        <v>0</v>
      </c>
      <c r="P826" s="31">
        <f t="shared" si="362"/>
        <v>0</v>
      </c>
      <c r="Q826" s="32">
        <f t="shared" si="356"/>
        <v>0</v>
      </c>
      <c r="R826" s="31">
        <f t="shared" si="363"/>
        <v>0</v>
      </c>
      <c r="S826" s="32">
        <f t="shared" si="357"/>
        <v>0</v>
      </c>
      <c r="T826" s="31">
        <f t="shared" si="364"/>
        <v>0</v>
      </c>
      <c r="V826" s="1">
        <f t="shared" si="366"/>
        <v>4</v>
      </c>
      <c r="W826" s="1">
        <f t="shared" si="367"/>
        <v>1</v>
      </c>
      <c r="X826" s="1">
        <f t="shared" si="368"/>
        <v>0</v>
      </c>
      <c r="Y826" s="1">
        <f t="shared" si="369"/>
        <v>0</v>
      </c>
      <c r="Z826" s="1">
        <f t="shared" si="370"/>
        <v>0</v>
      </c>
      <c r="AA826" s="1">
        <f t="shared" si="371"/>
        <v>0</v>
      </c>
      <c r="AD826" s="1">
        <f t="shared" si="372"/>
        <v>4</v>
      </c>
      <c r="AE826" s="1">
        <f t="shared" si="373"/>
        <v>1</v>
      </c>
      <c r="AF826" s="1">
        <f t="shared" si="374"/>
        <v>0</v>
      </c>
      <c r="AG826" s="1">
        <f t="shared" si="375"/>
        <v>0</v>
      </c>
      <c r="AH826" s="1">
        <f t="shared" si="376"/>
        <v>0</v>
      </c>
      <c r="AI826" s="1">
        <f t="shared" si="377"/>
        <v>0</v>
      </c>
      <c r="AK826" s="1" t="str">
        <f t="shared" si="365"/>
        <v>410000</v>
      </c>
    </row>
    <row r="827" spans="4:37" x14ac:dyDescent="0.25">
      <c r="D827" s="27">
        <v>805</v>
      </c>
      <c r="E827" s="27">
        <f t="shared" si="351"/>
        <v>0</v>
      </c>
      <c r="F827" s="27">
        <f t="shared" si="352"/>
        <v>0</v>
      </c>
      <c r="G827" s="27">
        <f t="shared" si="358"/>
        <v>0</v>
      </c>
      <c r="H827" s="2">
        <f>_xlfn.IFNA(IF(MATCH(AK827,$AK$23:AK826,0)&gt;0,0,0),1)</f>
        <v>0</v>
      </c>
      <c r="I827" s="2">
        <f t="shared" si="350"/>
        <v>3</v>
      </c>
      <c r="J827" s="31">
        <f t="shared" si="359"/>
        <v>1</v>
      </c>
      <c r="K827" s="32">
        <f t="shared" si="353"/>
        <v>0</v>
      </c>
      <c r="L827" s="31">
        <f t="shared" si="360"/>
        <v>2</v>
      </c>
      <c r="M827" s="32">
        <f t="shared" si="354"/>
        <v>0</v>
      </c>
      <c r="N827" s="31">
        <f t="shared" si="361"/>
        <v>0</v>
      </c>
      <c r="O827" s="32">
        <f t="shared" si="355"/>
        <v>0</v>
      </c>
      <c r="P827" s="31">
        <f t="shared" si="362"/>
        <v>0</v>
      </c>
      <c r="Q827" s="32">
        <f t="shared" si="356"/>
        <v>0</v>
      </c>
      <c r="R827" s="31">
        <f t="shared" si="363"/>
        <v>0</v>
      </c>
      <c r="S827" s="32">
        <f t="shared" si="357"/>
        <v>0</v>
      </c>
      <c r="T827" s="31">
        <f t="shared" si="364"/>
        <v>0</v>
      </c>
      <c r="V827" s="1">
        <f t="shared" si="366"/>
        <v>1</v>
      </c>
      <c r="W827" s="1">
        <f t="shared" si="367"/>
        <v>2</v>
      </c>
      <c r="X827" s="1">
        <f t="shared" si="368"/>
        <v>0</v>
      </c>
      <c r="Y827" s="1">
        <f t="shared" si="369"/>
        <v>0</v>
      </c>
      <c r="Z827" s="1">
        <f t="shared" si="370"/>
        <v>0</v>
      </c>
      <c r="AA827" s="1">
        <f t="shared" si="371"/>
        <v>0</v>
      </c>
      <c r="AD827" s="1">
        <f t="shared" si="372"/>
        <v>2</v>
      </c>
      <c r="AE827" s="1">
        <f t="shared" si="373"/>
        <v>1</v>
      </c>
      <c r="AF827" s="1">
        <f t="shared" si="374"/>
        <v>0</v>
      </c>
      <c r="AG827" s="1">
        <f t="shared" si="375"/>
        <v>0</v>
      </c>
      <c r="AH827" s="1">
        <f t="shared" si="376"/>
        <v>0</v>
      </c>
      <c r="AI827" s="1">
        <f t="shared" si="377"/>
        <v>0</v>
      </c>
      <c r="AK827" s="1" t="str">
        <f t="shared" si="365"/>
        <v>210000</v>
      </c>
    </row>
    <row r="828" spans="4:37" x14ac:dyDescent="0.25">
      <c r="D828" s="27">
        <v>806</v>
      </c>
      <c r="E828" s="27">
        <f t="shared" si="351"/>
        <v>0</v>
      </c>
      <c r="F828" s="27">
        <f t="shared" si="352"/>
        <v>0</v>
      </c>
      <c r="G828" s="27">
        <f t="shared" si="358"/>
        <v>0</v>
      </c>
      <c r="H828" s="2">
        <f>_xlfn.IFNA(IF(MATCH(AK828,$AK$23:AK827,0)&gt;0,0,0),1)</f>
        <v>0</v>
      </c>
      <c r="I828" s="2">
        <f t="shared" si="350"/>
        <v>4</v>
      </c>
      <c r="J828" s="31">
        <f t="shared" si="359"/>
        <v>2</v>
      </c>
      <c r="K828" s="32">
        <f t="shared" si="353"/>
        <v>1</v>
      </c>
      <c r="L828" s="31">
        <f t="shared" si="360"/>
        <v>2</v>
      </c>
      <c r="M828" s="32">
        <f t="shared" si="354"/>
        <v>0</v>
      </c>
      <c r="N828" s="31">
        <f t="shared" si="361"/>
        <v>0</v>
      </c>
      <c r="O828" s="32">
        <f t="shared" si="355"/>
        <v>0</v>
      </c>
      <c r="P828" s="31">
        <f t="shared" si="362"/>
        <v>0</v>
      </c>
      <c r="Q828" s="32">
        <f t="shared" si="356"/>
        <v>0</v>
      </c>
      <c r="R828" s="31">
        <f t="shared" si="363"/>
        <v>0</v>
      </c>
      <c r="S828" s="32">
        <f t="shared" si="357"/>
        <v>0</v>
      </c>
      <c r="T828" s="31">
        <f t="shared" si="364"/>
        <v>0</v>
      </c>
      <c r="V828" s="1">
        <f t="shared" si="366"/>
        <v>2</v>
      </c>
      <c r="W828" s="1">
        <f t="shared" si="367"/>
        <v>2</v>
      </c>
      <c r="X828" s="1">
        <f t="shared" si="368"/>
        <v>0</v>
      </c>
      <c r="Y828" s="1">
        <f t="shared" si="369"/>
        <v>0</v>
      </c>
      <c r="Z828" s="1">
        <f t="shared" si="370"/>
        <v>0</v>
      </c>
      <c r="AA828" s="1">
        <f t="shared" si="371"/>
        <v>0</v>
      </c>
      <c r="AD828" s="1">
        <f t="shared" si="372"/>
        <v>2</v>
      </c>
      <c r="AE828" s="1">
        <f t="shared" si="373"/>
        <v>2</v>
      </c>
      <c r="AF828" s="1">
        <f t="shared" si="374"/>
        <v>0</v>
      </c>
      <c r="AG828" s="1">
        <f t="shared" si="375"/>
        <v>0</v>
      </c>
      <c r="AH828" s="1">
        <f t="shared" si="376"/>
        <v>0</v>
      </c>
      <c r="AI828" s="1">
        <f t="shared" si="377"/>
        <v>0</v>
      </c>
      <c r="AK828" s="1" t="str">
        <f t="shared" si="365"/>
        <v>220000</v>
      </c>
    </row>
    <row r="829" spans="4:37" x14ac:dyDescent="0.25">
      <c r="D829" s="27">
        <v>807</v>
      </c>
      <c r="E829" s="27">
        <f t="shared" si="351"/>
        <v>0</v>
      </c>
      <c r="F829" s="27">
        <f t="shared" si="352"/>
        <v>0</v>
      </c>
      <c r="G829" s="27">
        <f t="shared" si="358"/>
        <v>0</v>
      </c>
      <c r="H829" s="2">
        <f>_xlfn.IFNA(IF(MATCH(AK829,$AK$23:AK828,0)&gt;0,0,0),1)</f>
        <v>0</v>
      </c>
      <c r="I829" s="2">
        <f t="shared" si="350"/>
        <v>5</v>
      </c>
      <c r="J829" s="31">
        <f t="shared" si="359"/>
        <v>3</v>
      </c>
      <c r="K829" s="32">
        <f t="shared" si="353"/>
        <v>0</v>
      </c>
      <c r="L829" s="31">
        <f t="shared" si="360"/>
        <v>2</v>
      </c>
      <c r="M829" s="32">
        <f t="shared" si="354"/>
        <v>0</v>
      </c>
      <c r="N829" s="31">
        <f t="shared" si="361"/>
        <v>0</v>
      </c>
      <c r="O829" s="32">
        <f t="shared" si="355"/>
        <v>0</v>
      </c>
      <c r="P829" s="31">
        <f t="shared" si="362"/>
        <v>0</v>
      </c>
      <c r="Q829" s="32">
        <f t="shared" si="356"/>
        <v>0</v>
      </c>
      <c r="R829" s="31">
        <f t="shared" si="363"/>
        <v>0</v>
      </c>
      <c r="S829" s="32">
        <f t="shared" si="357"/>
        <v>0</v>
      </c>
      <c r="T829" s="31">
        <f t="shared" si="364"/>
        <v>0</v>
      </c>
      <c r="V829" s="1">
        <f t="shared" si="366"/>
        <v>3</v>
      </c>
      <c r="W829" s="1">
        <f t="shared" si="367"/>
        <v>2</v>
      </c>
      <c r="X829" s="1">
        <f t="shared" si="368"/>
        <v>0</v>
      </c>
      <c r="Y829" s="1">
        <f t="shared" si="369"/>
        <v>0</v>
      </c>
      <c r="Z829" s="1">
        <f t="shared" si="370"/>
        <v>0</v>
      </c>
      <c r="AA829" s="1">
        <f t="shared" si="371"/>
        <v>0</v>
      </c>
      <c r="AD829" s="1">
        <f t="shared" si="372"/>
        <v>3</v>
      </c>
      <c r="AE829" s="1">
        <f t="shared" si="373"/>
        <v>2</v>
      </c>
      <c r="AF829" s="1">
        <f t="shared" si="374"/>
        <v>0</v>
      </c>
      <c r="AG829" s="1">
        <f t="shared" si="375"/>
        <v>0</v>
      </c>
      <c r="AH829" s="1">
        <f t="shared" si="376"/>
        <v>0</v>
      </c>
      <c r="AI829" s="1">
        <f t="shared" si="377"/>
        <v>0</v>
      </c>
      <c r="AK829" s="1" t="str">
        <f t="shared" si="365"/>
        <v>320000</v>
      </c>
    </row>
    <row r="830" spans="4:37" x14ac:dyDescent="0.25">
      <c r="D830" s="27">
        <v>808</v>
      </c>
      <c r="E830" s="27">
        <f t="shared" si="351"/>
        <v>0</v>
      </c>
      <c r="F830" s="27">
        <f t="shared" si="352"/>
        <v>0</v>
      </c>
      <c r="G830" s="27">
        <f t="shared" si="358"/>
        <v>0</v>
      </c>
      <c r="H830" s="2">
        <f>_xlfn.IFNA(IF(MATCH(AK830,$AK$23:AK829,0)&gt;0,0,0),1)</f>
        <v>0</v>
      </c>
      <c r="I830" s="2">
        <f t="shared" si="350"/>
        <v>6</v>
      </c>
      <c r="J830" s="31">
        <f t="shared" si="359"/>
        <v>4</v>
      </c>
      <c r="K830" s="32">
        <f t="shared" si="353"/>
        <v>0</v>
      </c>
      <c r="L830" s="31">
        <f t="shared" si="360"/>
        <v>2</v>
      </c>
      <c r="M830" s="32">
        <f t="shared" si="354"/>
        <v>0</v>
      </c>
      <c r="N830" s="31">
        <f t="shared" si="361"/>
        <v>0</v>
      </c>
      <c r="O830" s="32">
        <f t="shared" si="355"/>
        <v>0</v>
      </c>
      <c r="P830" s="31">
        <f t="shared" si="362"/>
        <v>0</v>
      </c>
      <c r="Q830" s="32">
        <f t="shared" si="356"/>
        <v>0</v>
      </c>
      <c r="R830" s="31">
        <f t="shared" si="363"/>
        <v>0</v>
      </c>
      <c r="S830" s="32">
        <f t="shared" si="357"/>
        <v>0</v>
      </c>
      <c r="T830" s="31">
        <f t="shared" si="364"/>
        <v>0</v>
      </c>
      <c r="V830" s="1">
        <f t="shared" si="366"/>
        <v>4</v>
      </c>
      <c r="W830" s="1">
        <f t="shared" si="367"/>
        <v>2</v>
      </c>
      <c r="X830" s="1">
        <f t="shared" si="368"/>
        <v>0</v>
      </c>
      <c r="Y830" s="1">
        <f t="shared" si="369"/>
        <v>0</v>
      </c>
      <c r="Z830" s="1">
        <f t="shared" si="370"/>
        <v>0</v>
      </c>
      <c r="AA830" s="1">
        <f t="shared" si="371"/>
        <v>0</v>
      </c>
      <c r="AD830" s="1">
        <f t="shared" si="372"/>
        <v>4</v>
      </c>
      <c r="AE830" s="1">
        <f t="shared" si="373"/>
        <v>2</v>
      </c>
      <c r="AF830" s="1">
        <f t="shared" si="374"/>
        <v>0</v>
      </c>
      <c r="AG830" s="1">
        <f t="shared" si="375"/>
        <v>0</v>
      </c>
      <c r="AH830" s="1">
        <f t="shared" si="376"/>
        <v>0</v>
      </c>
      <c r="AI830" s="1">
        <f t="shared" si="377"/>
        <v>0</v>
      </c>
      <c r="AK830" s="1" t="str">
        <f t="shared" si="365"/>
        <v>420000</v>
      </c>
    </row>
    <row r="831" spans="4:37" x14ac:dyDescent="0.25">
      <c r="D831" s="27">
        <v>809</v>
      </c>
      <c r="E831" s="27">
        <f t="shared" si="351"/>
        <v>0</v>
      </c>
      <c r="F831" s="27">
        <f t="shared" si="352"/>
        <v>0</v>
      </c>
      <c r="G831" s="27">
        <f t="shared" si="358"/>
        <v>0</v>
      </c>
      <c r="H831" s="2">
        <f>_xlfn.IFNA(IF(MATCH(AK831,$AK$23:AK830,0)&gt;0,0,0),1)</f>
        <v>0</v>
      </c>
      <c r="I831" s="2">
        <f t="shared" si="350"/>
        <v>4</v>
      </c>
      <c r="J831" s="31">
        <f t="shared" si="359"/>
        <v>1</v>
      </c>
      <c r="K831" s="32">
        <f t="shared" si="353"/>
        <v>0</v>
      </c>
      <c r="L831" s="31">
        <f t="shared" si="360"/>
        <v>3</v>
      </c>
      <c r="M831" s="32">
        <f t="shared" si="354"/>
        <v>0</v>
      </c>
      <c r="N831" s="31">
        <f t="shared" si="361"/>
        <v>0</v>
      </c>
      <c r="O831" s="32">
        <f t="shared" si="355"/>
        <v>0</v>
      </c>
      <c r="P831" s="31">
        <f t="shared" si="362"/>
        <v>0</v>
      </c>
      <c r="Q831" s="32">
        <f t="shared" si="356"/>
        <v>0</v>
      </c>
      <c r="R831" s="31">
        <f t="shared" si="363"/>
        <v>0</v>
      </c>
      <c r="S831" s="32">
        <f t="shared" si="357"/>
        <v>0</v>
      </c>
      <c r="T831" s="31">
        <f t="shared" si="364"/>
        <v>0</v>
      </c>
      <c r="V831" s="1">
        <f t="shared" si="366"/>
        <v>1</v>
      </c>
      <c r="W831" s="1">
        <f t="shared" si="367"/>
        <v>3</v>
      </c>
      <c r="X831" s="1">
        <f t="shared" si="368"/>
        <v>0</v>
      </c>
      <c r="Y831" s="1">
        <f t="shared" si="369"/>
        <v>0</v>
      </c>
      <c r="Z831" s="1">
        <f t="shared" si="370"/>
        <v>0</v>
      </c>
      <c r="AA831" s="1">
        <f t="shared" si="371"/>
        <v>0</v>
      </c>
      <c r="AD831" s="1">
        <f t="shared" si="372"/>
        <v>3</v>
      </c>
      <c r="AE831" s="1">
        <f t="shared" si="373"/>
        <v>1</v>
      </c>
      <c r="AF831" s="1">
        <f t="shared" si="374"/>
        <v>0</v>
      </c>
      <c r="AG831" s="1">
        <f t="shared" si="375"/>
        <v>0</v>
      </c>
      <c r="AH831" s="1">
        <f t="shared" si="376"/>
        <v>0</v>
      </c>
      <c r="AI831" s="1">
        <f t="shared" si="377"/>
        <v>0</v>
      </c>
      <c r="AK831" s="1" t="str">
        <f t="shared" si="365"/>
        <v>310000</v>
      </c>
    </row>
    <row r="832" spans="4:37" x14ac:dyDescent="0.25">
      <c r="D832" s="27">
        <v>810</v>
      </c>
      <c r="E832" s="27">
        <f t="shared" si="351"/>
        <v>0</v>
      </c>
      <c r="F832" s="27">
        <f t="shared" si="352"/>
        <v>0</v>
      </c>
      <c r="G832" s="27">
        <f t="shared" si="358"/>
        <v>0</v>
      </c>
      <c r="H832" s="2">
        <f>_xlfn.IFNA(IF(MATCH(AK832,$AK$23:AK831,0)&gt;0,0,0),1)</f>
        <v>0</v>
      </c>
      <c r="I832" s="2">
        <f t="shared" si="350"/>
        <v>5</v>
      </c>
      <c r="J832" s="31">
        <f t="shared" si="359"/>
        <v>2</v>
      </c>
      <c r="K832" s="32">
        <f t="shared" si="353"/>
        <v>0</v>
      </c>
      <c r="L832" s="31">
        <f t="shared" si="360"/>
        <v>3</v>
      </c>
      <c r="M832" s="32">
        <f t="shared" si="354"/>
        <v>0</v>
      </c>
      <c r="N832" s="31">
        <f t="shared" si="361"/>
        <v>0</v>
      </c>
      <c r="O832" s="32">
        <f t="shared" si="355"/>
        <v>0</v>
      </c>
      <c r="P832" s="31">
        <f t="shared" si="362"/>
        <v>0</v>
      </c>
      <c r="Q832" s="32">
        <f t="shared" si="356"/>
        <v>0</v>
      </c>
      <c r="R832" s="31">
        <f t="shared" si="363"/>
        <v>0</v>
      </c>
      <c r="S832" s="32">
        <f t="shared" si="357"/>
        <v>0</v>
      </c>
      <c r="T832" s="31">
        <f t="shared" si="364"/>
        <v>0</v>
      </c>
      <c r="V832" s="1">
        <f t="shared" si="366"/>
        <v>2</v>
      </c>
      <c r="W832" s="1">
        <f t="shared" si="367"/>
        <v>3</v>
      </c>
      <c r="X832" s="1">
        <f t="shared" si="368"/>
        <v>0</v>
      </c>
      <c r="Y832" s="1">
        <f t="shared" si="369"/>
        <v>0</v>
      </c>
      <c r="Z832" s="1">
        <f t="shared" si="370"/>
        <v>0</v>
      </c>
      <c r="AA832" s="1">
        <f t="shared" si="371"/>
        <v>0</v>
      </c>
      <c r="AD832" s="1">
        <f t="shared" si="372"/>
        <v>3</v>
      </c>
      <c r="AE832" s="1">
        <f t="shared" si="373"/>
        <v>2</v>
      </c>
      <c r="AF832" s="1">
        <f t="shared" si="374"/>
        <v>0</v>
      </c>
      <c r="AG832" s="1">
        <f t="shared" si="375"/>
        <v>0</v>
      </c>
      <c r="AH832" s="1">
        <f t="shared" si="376"/>
        <v>0</v>
      </c>
      <c r="AI832" s="1">
        <f t="shared" si="377"/>
        <v>0</v>
      </c>
      <c r="AK832" s="1" t="str">
        <f t="shared" si="365"/>
        <v>320000</v>
      </c>
    </row>
    <row r="833" spans="4:37" x14ac:dyDescent="0.25">
      <c r="D833" s="27">
        <v>811</v>
      </c>
      <c r="E833" s="27">
        <f t="shared" si="351"/>
        <v>0</v>
      </c>
      <c r="F833" s="27">
        <f t="shared" si="352"/>
        <v>0</v>
      </c>
      <c r="G833" s="27">
        <f t="shared" si="358"/>
        <v>0</v>
      </c>
      <c r="H833" s="2">
        <f>_xlfn.IFNA(IF(MATCH(AK833,$AK$23:AK832,0)&gt;0,0,0),1)</f>
        <v>0</v>
      </c>
      <c r="I833" s="2">
        <f t="shared" si="350"/>
        <v>6</v>
      </c>
      <c r="J833" s="31">
        <f t="shared" si="359"/>
        <v>3</v>
      </c>
      <c r="K833" s="32">
        <f t="shared" si="353"/>
        <v>1</v>
      </c>
      <c r="L833" s="31">
        <f t="shared" si="360"/>
        <v>3</v>
      </c>
      <c r="M833" s="32">
        <f t="shared" si="354"/>
        <v>0</v>
      </c>
      <c r="N833" s="31">
        <f t="shared" si="361"/>
        <v>0</v>
      </c>
      <c r="O833" s="32">
        <f t="shared" si="355"/>
        <v>0</v>
      </c>
      <c r="P833" s="31">
        <f t="shared" si="362"/>
        <v>0</v>
      </c>
      <c r="Q833" s="32">
        <f t="shared" si="356"/>
        <v>0</v>
      </c>
      <c r="R833" s="31">
        <f t="shared" si="363"/>
        <v>0</v>
      </c>
      <c r="S833" s="32">
        <f t="shared" si="357"/>
        <v>0</v>
      </c>
      <c r="T833" s="31">
        <f t="shared" si="364"/>
        <v>0</v>
      </c>
      <c r="V833" s="1">
        <f t="shared" si="366"/>
        <v>3</v>
      </c>
      <c r="W833" s="1">
        <f t="shared" si="367"/>
        <v>3</v>
      </c>
      <c r="X833" s="1">
        <f t="shared" si="368"/>
        <v>0</v>
      </c>
      <c r="Y833" s="1">
        <f t="shared" si="369"/>
        <v>0</v>
      </c>
      <c r="Z833" s="1">
        <f t="shared" si="370"/>
        <v>0</v>
      </c>
      <c r="AA833" s="1">
        <f t="shared" si="371"/>
        <v>0</v>
      </c>
      <c r="AD833" s="1">
        <f t="shared" si="372"/>
        <v>3</v>
      </c>
      <c r="AE833" s="1">
        <f t="shared" si="373"/>
        <v>3</v>
      </c>
      <c r="AF833" s="1">
        <f t="shared" si="374"/>
        <v>0</v>
      </c>
      <c r="AG833" s="1">
        <f t="shared" si="375"/>
        <v>0</v>
      </c>
      <c r="AH833" s="1">
        <f t="shared" si="376"/>
        <v>0</v>
      </c>
      <c r="AI833" s="1">
        <f t="shared" si="377"/>
        <v>0</v>
      </c>
      <c r="AK833" s="1" t="str">
        <f t="shared" si="365"/>
        <v>330000</v>
      </c>
    </row>
    <row r="834" spans="4:37" x14ac:dyDescent="0.25">
      <c r="D834" s="27">
        <v>812</v>
      </c>
      <c r="E834" s="27">
        <f t="shared" si="351"/>
        <v>0</v>
      </c>
      <c r="F834" s="27">
        <f t="shared" si="352"/>
        <v>0</v>
      </c>
      <c r="G834" s="27">
        <f t="shared" si="358"/>
        <v>0</v>
      </c>
      <c r="H834" s="2">
        <f>_xlfn.IFNA(IF(MATCH(AK834,$AK$23:AK833,0)&gt;0,0,0),1)</f>
        <v>0</v>
      </c>
      <c r="I834" s="2">
        <f t="shared" si="350"/>
        <v>7</v>
      </c>
      <c r="J834" s="31">
        <f t="shared" si="359"/>
        <v>4</v>
      </c>
      <c r="K834" s="32">
        <f t="shared" si="353"/>
        <v>0</v>
      </c>
      <c r="L834" s="31">
        <f t="shared" si="360"/>
        <v>3</v>
      </c>
      <c r="M834" s="32">
        <f t="shared" si="354"/>
        <v>0</v>
      </c>
      <c r="N834" s="31">
        <f t="shared" si="361"/>
        <v>0</v>
      </c>
      <c r="O834" s="32">
        <f t="shared" si="355"/>
        <v>0</v>
      </c>
      <c r="P834" s="31">
        <f t="shared" si="362"/>
        <v>0</v>
      </c>
      <c r="Q834" s="32">
        <f t="shared" si="356"/>
        <v>0</v>
      </c>
      <c r="R834" s="31">
        <f t="shared" si="363"/>
        <v>0</v>
      </c>
      <c r="S834" s="32">
        <f t="shared" si="357"/>
        <v>0</v>
      </c>
      <c r="T834" s="31">
        <f t="shared" si="364"/>
        <v>0</v>
      </c>
      <c r="V834" s="1">
        <f t="shared" si="366"/>
        <v>4</v>
      </c>
      <c r="W834" s="1">
        <f t="shared" si="367"/>
        <v>3</v>
      </c>
      <c r="X834" s="1">
        <f t="shared" si="368"/>
        <v>0</v>
      </c>
      <c r="Y834" s="1">
        <f t="shared" si="369"/>
        <v>0</v>
      </c>
      <c r="Z834" s="1">
        <f t="shared" si="370"/>
        <v>0</v>
      </c>
      <c r="AA834" s="1">
        <f t="shared" si="371"/>
        <v>0</v>
      </c>
      <c r="AD834" s="1">
        <f t="shared" si="372"/>
        <v>4</v>
      </c>
      <c r="AE834" s="1">
        <f t="shared" si="373"/>
        <v>3</v>
      </c>
      <c r="AF834" s="1">
        <f t="shared" si="374"/>
        <v>0</v>
      </c>
      <c r="AG834" s="1">
        <f t="shared" si="375"/>
        <v>0</v>
      </c>
      <c r="AH834" s="1">
        <f t="shared" si="376"/>
        <v>0</v>
      </c>
      <c r="AI834" s="1">
        <f t="shared" si="377"/>
        <v>0</v>
      </c>
      <c r="AK834" s="1" t="str">
        <f t="shared" si="365"/>
        <v>430000</v>
      </c>
    </row>
    <row r="835" spans="4:37" x14ac:dyDescent="0.25">
      <c r="D835" s="27">
        <v>813</v>
      </c>
      <c r="E835" s="27">
        <f t="shared" si="351"/>
        <v>0</v>
      </c>
      <c r="F835" s="27">
        <f t="shared" si="352"/>
        <v>0</v>
      </c>
      <c r="G835" s="27">
        <f t="shared" si="358"/>
        <v>0</v>
      </c>
      <c r="H835" s="2">
        <f>_xlfn.IFNA(IF(MATCH(AK835,$AK$23:AK834,0)&gt;0,0,0),1)</f>
        <v>0</v>
      </c>
      <c r="I835" s="2">
        <f t="shared" si="350"/>
        <v>5</v>
      </c>
      <c r="J835" s="31">
        <f t="shared" si="359"/>
        <v>1</v>
      </c>
      <c r="K835" s="32">
        <f t="shared" si="353"/>
        <v>0</v>
      </c>
      <c r="L835" s="31">
        <f t="shared" si="360"/>
        <v>4</v>
      </c>
      <c r="M835" s="32">
        <f t="shared" si="354"/>
        <v>0</v>
      </c>
      <c r="N835" s="31">
        <f t="shared" si="361"/>
        <v>0</v>
      </c>
      <c r="O835" s="32">
        <f t="shared" si="355"/>
        <v>0</v>
      </c>
      <c r="P835" s="31">
        <f t="shared" si="362"/>
        <v>0</v>
      </c>
      <c r="Q835" s="32">
        <f t="shared" si="356"/>
        <v>0</v>
      </c>
      <c r="R835" s="31">
        <f t="shared" si="363"/>
        <v>0</v>
      </c>
      <c r="S835" s="32">
        <f t="shared" si="357"/>
        <v>0</v>
      </c>
      <c r="T835" s="31">
        <f t="shared" si="364"/>
        <v>0</v>
      </c>
      <c r="V835" s="1">
        <f t="shared" si="366"/>
        <v>1</v>
      </c>
      <c r="W835" s="1">
        <f t="shared" si="367"/>
        <v>4</v>
      </c>
      <c r="X835" s="1">
        <f t="shared" si="368"/>
        <v>0</v>
      </c>
      <c r="Y835" s="1">
        <f t="shared" si="369"/>
        <v>0</v>
      </c>
      <c r="Z835" s="1">
        <f t="shared" si="370"/>
        <v>0</v>
      </c>
      <c r="AA835" s="1">
        <f t="shared" si="371"/>
        <v>0</v>
      </c>
      <c r="AD835" s="1">
        <f t="shared" si="372"/>
        <v>4</v>
      </c>
      <c r="AE835" s="1">
        <f t="shared" si="373"/>
        <v>1</v>
      </c>
      <c r="AF835" s="1">
        <f t="shared" si="374"/>
        <v>0</v>
      </c>
      <c r="AG835" s="1">
        <f t="shared" si="375"/>
        <v>0</v>
      </c>
      <c r="AH835" s="1">
        <f t="shared" si="376"/>
        <v>0</v>
      </c>
      <c r="AI835" s="1">
        <f t="shared" si="377"/>
        <v>0</v>
      </c>
      <c r="AK835" s="1" t="str">
        <f t="shared" si="365"/>
        <v>410000</v>
      </c>
    </row>
    <row r="836" spans="4:37" x14ac:dyDescent="0.25">
      <c r="D836" s="27">
        <v>814</v>
      </c>
      <c r="E836" s="27">
        <f t="shared" si="351"/>
        <v>0</v>
      </c>
      <c r="F836" s="27">
        <f t="shared" si="352"/>
        <v>0</v>
      </c>
      <c r="G836" s="27">
        <f t="shared" si="358"/>
        <v>0</v>
      </c>
      <c r="H836" s="2">
        <f>_xlfn.IFNA(IF(MATCH(AK836,$AK$23:AK835,0)&gt;0,0,0),1)</f>
        <v>0</v>
      </c>
      <c r="I836" s="2">
        <f t="shared" si="350"/>
        <v>6</v>
      </c>
      <c r="J836" s="31">
        <f t="shared" si="359"/>
        <v>2</v>
      </c>
      <c r="K836" s="32">
        <f t="shared" si="353"/>
        <v>0</v>
      </c>
      <c r="L836" s="31">
        <f t="shared" si="360"/>
        <v>4</v>
      </c>
      <c r="M836" s="32">
        <f t="shared" si="354"/>
        <v>0</v>
      </c>
      <c r="N836" s="31">
        <f t="shared" si="361"/>
        <v>0</v>
      </c>
      <c r="O836" s="32">
        <f t="shared" si="355"/>
        <v>0</v>
      </c>
      <c r="P836" s="31">
        <f t="shared" si="362"/>
        <v>0</v>
      </c>
      <c r="Q836" s="32">
        <f t="shared" si="356"/>
        <v>0</v>
      </c>
      <c r="R836" s="31">
        <f t="shared" si="363"/>
        <v>0</v>
      </c>
      <c r="S836" s="32">
        <f t="shared" si="357"/>
        <v>0</v>
      </c>
      <c r="T836" s="31">
        <f t="shared" si="364"/>
        <v>0</v>
      </c>
      <c r="V836" s="1">
        <f t="shared" si="366"/>
        <v>2</v>
      </c>
      <c r="W836" s="1">
        <f t="shared" si="367"/>
        <v>4</v>
      </c>
      <c r="X836" s="1">
        <f t="shared" si="368"/>
        <v>0</v>
      </c>
      <c r="Y836" s="1">
        <f t="shared" si="369"/>
        <v>0</v>
      </c>
      <c r="Z836" s="1">
        <f t="shared" si="370"/>
        <v>0</v>
      </c>
      <c r="AA836" s="1">
        <f t="shared" si="371"/>
        <v>0</v>
      </c>
      <c r="AD836" s="1">
        <f t="shared" si="372"/>
        <v>4</v>
      </c>
      <c r="AE836" s="1">
        <f t="shared" si="373"/>
        <v>2</v>
      </c>
      <c r="AF836" s="1">
        <f t="shared" si="374"/>
        <v>0</v>
      </c>
      <c r="AG836" s="1">
        <f t="shared" si="375"/>
        <v>0</v>
      </c>
      <c r="AH836" s="1">
        <f t="shared" si="376"/>
        <v>0</v>
      </c>
      <c r="AI836" s="1">
        <f t="shared" si="377"/>
        <v>0</v>
      </c>
      <c r="AK836" s="1" t="str">
        <f t="shared" si="365"/>
        <v>420000</v>
      </c>
    </row>
    <row r="837" spans="4:37" x14ac:dyDescent="0.25">
      <c r="D837" s="27">
        <v>815</v>
      </c>
      <c r="E837" s="27">
        <f t="shared" si="351"/>
        <v>0</v>
      </c>
      <c r="F837" s="27">
        <f t="shared" si="352"/>
        <v>0</v>
      </c>
      <c r="G837" s="27">
        <f t="shared" si="358"/>
        <v>0</v>
      </c>
      <c r="H837" s="2">
        <f>_xlfn.IFNA(IF(MATCH(AK837,$AK$23:AK836,0)&gt;0,0,0),1)</f>
        <v>0</v>
      </c>
      <c r="I837" s="2">
        <f t="shared" si="350"/>
        <v>7</v>
      </c>
      <c r="J837" s="31">
        <f t="shared" si="359"/>
        <v>3</v>
      </c>
      <c r="K837" s="32">
        <f t="shared" si="353"/>
        <v>0</v>
      </c>
      <c r="L837" s="31">
        <f t="shared" si="360"/>
        <v>4</v>
      </c>
      <c r="M837" s="32">
        <f t="shared" si="354"/>
        <v>0</v>
      </c>
      <c r="N837" s="31">
        <f t="shared" si="361"/>
        <v>0</v>
      </c>
      <c r="O837" s="32">
        <f t="shared" si="355"/>
        <v>0</v>
      </c>
      <c r="P837" s="31">
        <f t="shared" si="362"/>
        <v>0</v>
      </c>
      <c r="Q837" s="32">
        <f t="shared" si="356"/>
        <v>0</v>
      </c>
      <c r="R837" s="31">
        <f t="shared" si="363"/>
        <v>0</v>
      </c>
      <c r="S837" s="32">
        <f t="shared" si="357"/>
        <v>0</v>
      </c>
      <c r="T837" s="31">
        <f t="shared" si="364"/>
        <v>0</v>
      </c>
      <c r="V837" s="1">
        <f t="shared" si="366"/>
        <v>3</v>
      </c>
      <c r="W837" s="1">
        <f t="shared" si="367"/>
        <v>4</v>
      </c>
      <c r="X837" s="1">
        <f t="shared" si="368"/>
        <v>0</v>
      </c>
      <c r="Y837" s="1">
        <f t="shared" si="369"/>
        <v>0</v>
      </c>
      <c r="Z837" s="1">
        <f t="shared" si="370"/>
        <v>0</v>
      </c>
      <c r="AA837" s="1">
        <f t="shared" si="371"/>
        <v>0</v>
      </c>
      <c r="AD837" s="1">
        <f t="shared" si="372"/>
        <v>4</v>
      </c>
      <c r="AE837" s="1">
        <f t="shared" si="373"/>
        <v>3</v>
      </c>
      <c r="AF837" s="1">
        <f t="shared" si="374"/>
        <v>0</v>
      </c>
      <c r="AG837" s="1">
        <f t="shared" si="375"/>
        <v>0</v>
      </c>
      <c r="AH837" s="1">
        <f t="shared" si="376"/>
        <v>0</v>
      </c>
      <c r="AI837" s="1">
        <f t="shared" si="377"/>
        <v>0</v>
      </c>
      <c r="AK837" s="1" t="str">
        <f t="shared" si="365"/>
        <v>430000</v>
      </c>
    </row>
    <row r="838" spans="4:37" x14ac:dyDescent="0.25">
      <c r="D838" s="27">
        <v>816</v>
      </c>
      <c r="E838" s="27">
        <f t="shared" si="351"/>
        <v>0</v>
      </c>
      <c r="F838" s="27">
        <f t="shared" si="352"/>
        <v>0</v>
      </c>
      <c r="G838" s="27">
        <f t="shared" si="358"/>
        <v>0</v>
      </c>
      <c r="H838" s="2">
        <f>_xlfn.IFNA(IF(MATCH(AK838,$AK$23:AK837,0)&gt;0,0,0),1)</f>
        <v>0</v>
      </c>
      <c r="I838" s="2">
        <f t="shared" si="350"/>
        <v>8</v>
      </c>
      <c r="J838" s="31">
        <f t="shared" si="359"/>
        <v>4</v>
      </c>
      <c r="K838" s="32">
        <f t="shared" si="353"/>
        <v>1</v>
      </c>
      <c r="L838" s="31">
        <f t="shared" si="360"/>
        <v>4</v>
      </c>
      <c r="M838" s="32">
        <f t="shared" si="354"/>
        <v>0</v>
      </c>
      <c r="N838" s="31">
        <f t="shared" si="361"/>
        <v>0</v>
      </c>
      <c r="O838" s="32">
        <f t="shared" si="355"/>
        <v>0</v>
      </c>
      <c r="P838" s="31">
        <f t="shared" si="362"/>
        <v>0</v>
      </c>
      <c r="Q838" s="32">
        <f t="shared" si="356"/>
        <v>0</v>
      </c>
      <c r="R838" s="31">
        <f t="shared" si="363"/>
        <v>0</v>
      </c>
      <c r="S838" s="32">
        <f t="shared" si="357"/>
        <v>0</v>
      </c>
      <c r="T838" s="31">
        <f t="shared" si="364"/>
        <v>0</v>
      </c>
      <c r="V838" s="1">
        <f t="shared" si="366"/>
        <v>4</v>
      </c>
      <c r="W838" s="1">
        <f t="shared" si="367"/>
        <v>4</v>
      </c>
      <c r="X838" s="1">
        <f t="shared" si="368"/>
        <v>0</v>
      </c>
      <c r="Y838" s="1">
        <f t="shared" si="369"/>
        <v>0</v>
      </c>
      <c r="Z838" s="1">
        <f t="shared" si="370"/>
        <v>0</v>
      </c>
      <c r="AA838" s="1">
        <f t="shared" si="371"/>
        <v>0</v>
      </c>
      <c r="AD838" s="1">
        <f t="shared" si="372"/>
        <v>4</v>
      </c>
      <c r="AE838" s="1">
        <f t="shared" si="373"/>
        <v>4</v>
      </c>
      <c r="AF838" s="1">
        <f t="shared" si="374"/>
        <v>0</v>
      </c>
      <c r="AG838" s="1">
        <f t="shared" si="375"/>
        <v>0</v>
      </c>
      <c r="AH838" s="1">
        <f t="shared" si="376"/>
        <v>0</v>
      </c>
      <c r="AI838" s="1">
        <f t="shared" si="377"/>
        <v>0</v>
      </c>
      <c r="AK838" s="1" t="str">
        <f t="shared" si="365"/>
        <v>440000</v>
      </c>
    </row>
    <row r="839" spans="4:37" x14ac:dyDescent="0.25">
      <c r="D839" s="27">
        <v>817</v>
      </c>
      <c r="E839" s="27">
        <f t="shared" si="351"/>
        <v>0</v>
      </c>
      <c r="F839" s="27">
        <f t="shared" si="352"/>
        <v>0</v>
      </c>
      <c r="G839" s="27">
        <f t="shared" si="358"/>
        <v>0</v>
      </c>
      <c r="H839" s="2">
        <f>_xlfn.IFNA(IF(MATCH(AK839,$AK$23:AK838,0)&gt;0,0,0),1)</f>
        <v>0</v>
      </c>
      <c r="I839" s="2">
        <f t="shared" si="350"/>
        <v>2</v>
      </c>
      <c r="J839" s="31">
        <f t="shared" si="359"/>
        <v>1</v>
      </c>
      <c r="K839" s="32">
        <f t="shared" si="353"/>
        <v>1</v>
      </c>
      <c r="L839" s="31">
        <f t="shared" si="360"/>
        <v>1</v>
      </c>
      <c r="M839" s="32">
        <f t="shared" si="354"/>
        <v>0</v>
      </c>
      <c r="N839" s="31">
        <f t="shared" si="361"/>
        <v>0</v>
      </c>
      <c r="O839" s="32">
        <f t="shared" si="355"/>
        <v>0</v>
      </c>
      <c r="P839" s="31">
        <f t="shared" si="362"/>
        <v>0</v>
      </c>
      <c r="Q839" s="32">
        <f t="shared" si="356"/>
        <v>0</v>
      </c>
      <c r="R839" s="31">
        <f t="shared" si="363"/>
        <v>0</v>
      </c>
      <c r="S839" s="32">
        <f t="shared" si="357"/>
        <v>0</v>
      </c>
      <c r="T839" s="31">
        <f t="shared" si="364"/>
        <v>0</v>
      </c>
      <c r="V839" s="1">
        <f t="shared" si="366"/>
        <v>1</v>
      </c>
      <c r="W839" s="1">
        <f t="shared" si="367"/>
        <v>1</v>
      </c>
      <c r="X839" s="1">
        <f t="shared" si="368"/>
        <v>0</v>
      </c>
      <c r="Y839" s="1">
        <f t="shared" si="369"/>
        <v>0</v>
      </c>
      <c r="Z839" s="1">
        <f t="shared" si="370"/>
        <v>0</v>
      </c>
      <c r="AA839" s="1">
        <f t="shared" si="371"/>
        <v>0</v>
      </c>
      <c r="AD839" s="1">
        <f t="shared" si="372"/>
        <v>1</v>
      </c>
      <c r="AE839" s="1">
        <f t="shared" si="373"/>
        <v>1</v>
      </c>
      <c r="AF839" s="1">
        <f t="shared" si="374"/>
        <v>0</v>
      </c>
      <c r="AG839" s="1">
        <f t="shared" si="375"/>
        <v>0</v>
      </c>
      <c r="AH839" s="1">
        <f t="shared" si="376"/>
        <v>0</v>
      </c>
      <c r="AI839" s="1">
        <f t="shared" si="377"/>
        <v>0</v>
      </c>
      <c r="AK839" s="1" t="str">
        <f t="shared" si="365"/>
        <v>110000</v>
      </c>
    </row>
    <row r="840" spans="4:37" x14ac:dyDescent="0.25">
      <c r="D840" s="27">
        <v>818</v>
      </c>
      <c r="E840" s="27">
        <f t="shared" si="351"/>
        <v>0</v>
      </c>
      <c r="F840" s="27">
        <f t="shared" si="352"/>
        <v>0</v>
      </c>
      <c r="G840" s="27">
        <f t="shared" si="358"/>
        <v>0</v>
      </c>
      <c r="H840" s="2">
        <f>_xlfn.IFNA(IF(MATCH(AK840,$AK$23:AK839,0)&gt;0,0,0),1)</f>
        <v>0</v>
      </c>
      <c r="I840" s="2">
        <f t="shared" si="350"/>
        <v>3</v>
      </c>
      <c r="J840" s="31">
        <f t="shared" si="359"/>
        <v>2</v>
      </c>
      <c r="K840" s="32">
        <f t="shared" si="353"/>
        <v>0</v>
      </c>
      <c r="L840" s="31">
        <f t="shared" si="360"/>
        <v>1</v>
      </c>
      <c r="M840" s="32">
        <f t="shared" si="354"/>
        <v>0</v>
      </c>
      <c r="N840" s="31">
        <f t="shared" si="361"/>
        <v>0</v>
      </c>
      <c r="O840" s="32">
        <f t="shared" si="355"/>
        <v>0</v>
      </c>
      <c r="P840" s="31">
        <f t="shared" si="362"/>
        <v>0</v>
      </c>
      <c r="Q840" s="32">
        <f t="shared" si="356"/>
        <v>0</v>
      </c>
      <c r="R840" s="31">
        <f t="shared" si="363"/>
        <v>0</v>
      </c>
      <c r="S840" s="32">
        <f t="shared" si="357"/>
        <v>0</v>
      </c>
      <c r="T840" s="31">
        <f t="shared" si="364"/>
        <v>0</v>
      </c>
      <c r="V840" s="1">
        <f t="shared" si="366"/>
        <v>2</v>
      </c>
      <c r="W840" s="1">
        <f t="shared" si="367"/>
        <v>1</v>
      </c>
      <c r="X840" s="1">
        <f t="shared" si="368"/>
        <v>0</v>
      </c>
      <c r="Y840" s="1">
        <f t="shared" si="369"/>
        <v>0</v>
      </c>
      <c r="Z840" s="1">
        <f t="shared" si="370"/>
        <v>0</v>
      </c>
      <c r="AA840" s="1">
        <f t="shared" si="371"/>
        <v>0</v>
      </c>
      <c r="AD840" s="1">
        <f t="shared" si="372"/>
        <v>2</v>
      </c>
      <c r="AE840" s="1">
        <f t="shared" si="373"/>
        <v>1</v>
      </c>
      <c r="AF840" s="1">
        <f t="shared" si="374"/>
        <v>0</v>
      </c>
      <c r="AG840" s="1">
        <f t="shared" si="375"/>
        <v>0</v>
      </c>
      <c r="AH840" s="1">
        <f t="shared" si="376"/>
        <v>0</v>
      </c>
      <c r="AI840" s="1">
        <f t="shared" si="377"/>
        <v>0</v>
      </c>
      <c r="AK840" s="1" t="str">
        <f t="shared" si="365"/>
        <v>210000</v>
      </c>
    </row>
    <row r="841" spans="4:37" x14ac:dyDescent="0.25">
      <c r="D841" s="27">
        <v>819</v>
      </c>
      <c r="E841" s="27">
        <f t="shared" si="351"/>
        <v>0</v>
      </c>
      <c r="F841" s="27">
        <f t="shared" si="352"/>
        <v>0</v>
      </c>
      <c r="G841" s="27">
        <f t="shared" si="358"/>
        <v>0</v>
      </c>
      <c r="H841" s="2">
        <f>_xlfn.IFNA(IF(MATCH(AK841,$AK$23:AK840,0)&gt;0,0,0),1)</f>
        <v>0</v>
      </c>
      <c r="I841" s="2">
        <f t="shared" si="350"/>
        <v>4</v>
      </c>
      <c r="J841" s="31">
        <f t="shared" si="359"/>
        <v>3</v>
      </c>
      <c r="K841" s="32">
        <f t="shared" si="353"/>
        <v>0</v>
      </c>
      <c r="L841" s="31">
        <f t="shared" si="360"/>
        <v>1</v>
      </c>
      <c r="M841" s="32">
        <f t="shared" si="354"/>
        <v>0</v>
      </c>
      <c r="N841" s="31">
        <f t="shared" si="361"/>
        <v>0</v>
      </c>
      <c r="O841" s="32">
        <f t="shared" si="355"/>
        <v>0</v>
      </c>
      <c r="P841" s="31">
        <f t="shared" si="362"/>
        <v>0</v>
      </c>
      <c r="Q841" s="32">
        <f t="shared" si="356"/>
        <v>0</v>
      </c>
      <c r="R841" s="31">
        <f t="shared" si="363"/>
        <v>0</v>
      </c>
      <c r="S841" s="32">
        <f t="shared" si="357"/>
        <v>0</v>
      </c>
      <c r="T841" s="31">
        <f t="shared" si="364"/>
        <v>0</v>
      </c>
      <c r="V841" s="1">
        <f t="shared" si="366"/>
        <v>3</v>
      </c>
      <c r="W841" s="1">
        <f t="shared" si="367"/>
        <v>1</v>
      </c>
      <c r="X841" s="1">
        <f t="shared" si="368"/>
        <v>0</v>
      </c>
      <c r="Y841" s="1">
        <f t="shared" si="369"/>
        <v>0</v>
      </c>
      <c r="Z841" s="1">
        <f t="shared" si="370"/>
        <v>0</v>
      </c>
      <c r="AA841" s="1">
        <f t="shared" si="371"/>
        <v>0</v>
      </c>
      <c r="AD841" s="1">
        <f t="shared" si="372"/>
        <v>3</v>
      </c>
      <c r="AE841" s="1">
        <f t="shared" si="373"/>
        <v>1</v>
      </c>
      <c r="AF841" s="1">
        <f t="shared" si="374"/>
        <v>0</v>
      </c>
      <c r="AG841" s="1">
        <f t="shared" si="375"/>
        <v>0</v>
      </c>
      <c r="AH841" s="1">
        <f t="shared" si="376"/>
        <v>0</v>
      </c>
      <c r="AI841" s="1">
        <f t="shared" si="377"/>
        <v>0</v>
      </c>
      <c r="AK841" s="1" t="str">
        <f t="shared" si="365"/>
        <v>310000</v>
      </c>
    </row>
    <row r="842" spans="4:37" x14ac:dyDescent="0.25">
      <c r="D842" s="27">
        <v>820</v>
      </c>
      <c r="E842" s="27">
        <f t="shared" si="351"/>
        <v>0</v>
      </c>
      <c r="F842" s="27">
        <f t="shared" si="352"/>
        <v>0</v>
      </c>
      <c r="G842" s="27">
        <f t="shared" si="358"/>
        <v>0</v>
      </c>
      <c r="H842" s="2">
        <f>_xlfn.IFNA(IF(MATCH(AK842,$AK$23:AK841,0)&gt;0,0,0),1)</f>
        <v>0</v>
      </c>
      <c r="I842" s="2">
        <f t="shared" si="350"/>
        <v>5</v>
      </c>
      <c r="J842" s="31">
        <f t="shared" si="359"/>
        <v>4</v>
      </c>
      <c r="K842" s="32">
        <f t="shared" si="353"/>
        <v>0</v>
      </c>
      <c r="L842" s="31">
        <f t="shared" si="360"/>
        <v>1</v>
      </c>
      <c r="M842" s="32">
        <f t="shared" si="354"/>
        <v>0</v>
      </c>
      <c r="N842" s="31">
        <f t="shared" si="361"/>
        <v>0</v>
      </c>
      <c r="O842" s="32">
        <f t="shared" si="355"/>
        <v>0</v>
      </c>
      <c r="P842" s="31">
        <f t="shared" si="362"/>
        <v>0</v>
      </c>
      <c r="Q842" s="32">
        <f t="shared" si="356"/>
        <v>0</v>
      </c>
      <c r="R842" s="31">
        <f t="shared" si="363"/>
        <v>0</v>
      </c>
      <c r="S842" s="32">
        <f t="shared" si="357"/>
        <v>0</v>
      </c>
      <c r="T842" s="31">
        <f t="shared" si="364"/>
        <v>0</v>
      </c>
      <c r="V842" s="1">
        <f t="shared" si="366"/>
        <v>4</v>
      </c>
      <c r="W842" s="1">
        <f t="shared" si="367"/>
        <v>1</v>
      </c>
      <c r="X842" s="1">
        <f t="shared" si="368"/>
        <v>0</v>
      </c>
      <c r="Y842" s="1">
        <f t="shared" si="369"/>
        <v>0</v>
      </c>
      <c r="Z842" s="1">
        <f t="shared" si="370"/>
        <v>0</v>
      </c>
      <c r="AA842" s="1">
        <f t="shared" si="371"/>
        <v>0</v>
      </c>
      <c r="AD842" s="1">
        <f t="shared" si="372"/>
        <v>4</v>
      </c>
      <c r="AE842" s="1">
        <f t="shared" si="373"/>
        <v>1</v>
      </c>
      <c r="AF842" s="1">
        <f t="shared" si="374"/>
        <v>0</v>
      </c>
      <c r="AG842" s="1">
        <f t="shared" si="375"/>
        <v>0</v>
      </c>
      <c r="AH842" s="1">
        <f t="shared" si="376"/>
        <v>0</v>
      </c>
      <c r="AI842" s="1">
        <f t="shared" si="377"/>
        <v>0</v>
      </c>
      <c r="AK842" s="1" t="str">
        <f t="shared" si="365"/>
        <v>410000</v>
      </c>
    </row>
    <row r="843" spans="4:37" x14ac:dyDescent="0.25">
      <c r="D843" s="27">
        <v>821</v>
      </c>
      <c r="E843" s="27">
        <f t="shared" si="351"/>
        <v>0</v>
      </c>
      <c r="F843" s="27">
        <f t="shared" si="352"/>
        <v>0</v>
      </c>
      <c r="G843" s="27">
        <f t="shared" si="358"/>
        <v>0</v>
      </c>
      <c r="H843" s="2">
        <f>_xlfn.IFNA(IF(MATCH(AK843,$AK$23:AK842,0)&gt;0,0,0),1)</f>
        <v>0</v>
      </c>
      <c r="I843" s="2">
        <f t="shared" si="350"/>
        <v>3</v>
      </c>
      <c r="J843" s="31">
        <f t="shared" si="359"/>
        <v>1</v>
      </c>
      <c r="K843" s="32">
        <f t="shared" si="353"/>
        <v>0</v>
      </c>
      <c r="L843" s="31">
        <f t="shared" si="360"/>
        <v>2</v>
      </c>
      <c r="M843" s="32">
        <f t="shared" si="354"/>
        <v>0</v>
      </c>
      <c r="N843" s="31">
        <f t="shared" si="361"/>
        <v>0</v>
      </c>
      <c r="O843" s="32">
        <f t="shared" si="355"/>
        <v>0</v>
      </c>
      <c r="P843" s="31">
        <f t="shared" si="362"/>
        <v>0</v>
      </c>
      <c r="Q843" s="32">
        <f t="shared" si="356"/>
        <v>0</v>
      </c>
      <c r="R843" s="31">
        <f t="shared" si="363"/>
        <v>0</v>
      </c>
      <c r="S843" s="32">
        <f t="shared" si="357"/>
        <v>0</v>
      </c>
      <c r="T843" s="31">
        <f t="shared" si="364"/>
        <v>0</v>
      </c>
      <c r="V843" s="1">
        <f t="shared" si="366"/>
        <v>1</v>
      </c>
      <c r="W843" s="1">
        <f t="shared" si="367"/>
        <v>2</v>
      </c>
      <c r="X843" s="1">
        <f t="shared" si="368"/>
        <v>0</v>
      </c>
      <c r="Y843" s="1">
        <f t="shared" si="369"/>
        <v>0</v>
      </c>
      <c r="Z843" s="1">
        <f t="shared" si="370"/>
        <v>0</v>
      </c>
      <c r="AA843" s="1">
        <f t="shared" si="371"/>
        <v>0</v>
      </c>
      <c r="AD843" s="1">
        <f t="shared" si="372"/>
        <v>2</v>
      </c>
      <c r="AE843" s="1">
        <f t="shared" si="373"/>
        <v>1</v>
      </c>
      <c r="AF843" s="1">
        <f t="shared" si="374"/>
        <v>0</v>
      </c>
      <c r="AG843" s="1">
        <f t="shared" si="375"/>
        <v>0</v>
      </c>
      <c r="AH843" s="1">
        <f t="shared" si="376"/>
        <v>0</v>
      </c>
      <c r="AI843" s="1">
        <f t="shared" si="377"/>
        <v>0</v>
      </c>
      <c r="AK843" s="1" t="str">
        <f t="shared" si="365"/>
        <v>210000</v>
      </c>
    </row>
    <row r="844" spans="4:37" x14ac:dyDescent="0.25">
      <c r="D844" s="27">
        <v>822</v>
      </c>
      <c r="E844" s="27">
        <f t="shared" si="351"/>
        <v>0</v>
      </c>
      <c r="F844" s="27">
        <f t="shared" si="352"/>
        <v>0</v>
      </c>
      <c r="G844" s="27">
        <f t="shared" si="358"/>
        <v>0</v>
      </c>
      <c r="H844" s="2">
        <f>_xlfn.IFNA(IF(MATCH(AK844,$AK$23:AK843,0)&gt;0,0,0),1)</f>
        <v>0</v>
      </c>
      <c r="I844" s="2">
        <f t="shared" si="350"/>
        <v>4</v>
      </c>
      <c r="J844" s="31">
        <f t="shared" si="359"/>
        <v>2</v>
      </c>
      <c r="K844" s="32">
        <f t="shared" si="353"/>
        <v>1</v>
      </c>
      <c r="L844" s="31">
        <f t="shared" si="360"/>
        <v>2</v>
      </c>
      <c r="M844" s="32">
        <f t="shared" si="354"/>
        <v>0</v>
      </c>
      <c r="N844" s="31">
        <f t="shared" si="361"/>
        <v>0</v>
      </c>
      <c r="O844" s="32">
        <f t="shared" si="355"/>
        <v>0</v>
      </c>
      <c r="P844" s="31">
        <f t="shared" si="362"/>
        <v>0</v>
      </c>
      <c r="Q844" s="32">
        <f t="shared" si="356"/>
        <v>0</v>
      </c>
      <c r="R844" s="31">
        <f t="shared" si="363"/>
        <v>0</v>
      </c>
      <c r="S844" s="32">
        <f t="shared" si="357"/>
        <v>0</v>
      </c>
      <c r="T844" s="31">
        <f t="shared" si="364"/>
        <v>0</v>
      </c>
      <c r="V844" s="1">
        <f t="shared" si="366"/>
        <v>2</v>
      </c>
      <c r="W844" s="1">
        <f t="shared" si="367"/>
        <v>2</v>
      </c>
      <c r="X844" s="1">
        <f t="shared" si="368"/>
        <v>0</v>
      </c>
      <c r="Y844" s="1">
        <f t="shared" si="369"/>
        <v>0</v>
      </c>
      <c r="Z844" s="1">
        <f t="shared" si="370"/>
        <v>0</v>
      </c>
      <c r="AA844" s="1">
        <f t="shared" si="371"/>
        <v>0</v>
      </c>
      <c r="AD844" s="1">
        <f t="shared" si="372"/>
        <v>2</v>
      </c>
      <c r="AE844" s="1">
        <f t="shared" si="373"/>
        <v>2</v>
      </c>
      <c r="AF844" s="1">
        <f t="shared" si="374"/>
        <v>0</v>
      </c>
      <c r="AG844" s="1">
        <f t="shared" si="375"/>
        <v>0</v>
      </c>
      <c r="AH844" s="1">
        <f t="shared" si="376"/>
        <v>0</v>
      </c>
      <c r="AI844" s="1">
        <f t="shared" si="377"/>
        <v>0</v>
      </c>
      <c r="AK844" s="1" t="str">
        <f t="shared" si="365"/>
        <v>220000</v>
      </c>
    </row>
    <row r="845" spans="4:37" x14ac:dyDescent="0.25">
      <c r="D845" s="27">
        <v>823</v>
      </c>
      <c r="E845" s="27">
        <f t="shared" si="351"/>
        <v>0</v>
      </c>
      <c r="F845" s="27">
        <f t="shared" si="352"/>
        <v>0</v>
      </c>
      <c r="G845" s="27">
        <f t="shared" si="358"/>
        <v>0</v>
      </c>
      <c r="H845" s="2">
        <f>_xlfn.IFNA(IF(MATCH(AK845,$AK$23:AK844,0)&gt;0,0,0),1)</f>
        <v>0</v>
      </c>
      <c r="I845" s="2">
        <f t="shared" si="350"/>
        <v>5</v>
      </c>
      <c r="J845" s="31">
        <f t="shared" si="359"/>
        <v>3</v>
      </c>
      <c r="K845" s="32">
        <f t="shared" si="353"/>
        <v>0</v>
      </c>
      <c r="L845" s="31">
        <f t="shared" si="360"/>
        <v>2</v>
      </c>
      <c r="M845" s="32">
        <f t="shared" si="354"/>
        <v>0</v>
      </c>
      <c r="N845" s="31">
        <f t="shared" si="361"/>
        <v>0</v>
      </c>
      <c r="O845" s="32">
        <f t="shared" si="355"/>
        <v>0</v>
      </c>
      <c r="P845" s="31">
        <f t="shared" si="362"/>
        <v>0</v>
      </c>
      <c r="Q845" s="32">
        <f t="shared" si="356"/>
        <v>0</v>
      </c>
      <c r="R845" s="31">
        <f t="shared" si="363"/>
        <v>0</v>
      </c>
      <c r="S845" s="32">
        <f t="shared" si="357"/>
        <v>0</v>
      </c>
      <c r="T845" s="31">
        <f t="shared" si="364"/>
        <v>0</v>
      </c>
      <c r="V845" s="1">
        <f t="shared" si="366"/>
        <v>3</v>
      </c>
      <c r="W845" s="1">
        <f t="shared" si="367"/>
        <v>2</v>
      </c>
      <c r="X845" s="1">
        <f t="shared" si="368"/>
        <v>0</v>
      </c>
      <c r="Y845" s="1">
        <f t="shared" si="369"/>
        <v>0</v>
      </c>
      <c r="Z845" s="1">
        <f t="shared" si="370"/>
        <v>0</v>
      </c>
      <c r="AA845" s="1">
        <f t="shared" si="371"/>
        <v>0</v>
      </c>
      <c r="AD845" s="1">
        <f t="shared" si="372"/>
        <v>3</v>
      </c>
      <c r="AE845" s="1">
        <f t="shared" si="373"/>
        <v>2</v>
      </c>
      <c r="AF845" s="1">
        <f t="shared" si="374"/>
        <v>0</v>
      </c>
      <c r="AG845" s="1">
        <f t="shared" si="375"/>
        <v>0</v>
      </c>
      <c r="AH845" s="1">
        <f t="shared" si="376"/>
        <v>0</v>
      </c>
      <c r="AI845" s="1">
        <f t="shared" si="377"/>
        <v>0</v>
      </c>
      <c r="AK845" s="1" t="str">
        <f t="shared" si="365"/>
        <v>320000</v>
      </c>
    </row>
    <row r="846" spans="4:37" x14ac:dyDescent="0.25">
      <c r="D846" s="27">
        <v>824</v>
      </c>
      <c r="E846" s="27">
        <f t="shared" si="351"/>
        <v>0</v>
      </c>
      <c r="F846" s="27">
        <f t="shared" si="352"/>
        <v>0</v>
      </c>
      <c r="G846" s="27">
        <f t="shared" si="358"/>
        <v>0</v>
      </c>
      <c r="H846" s="2">
        <f>_xlfn.IFNA(IF(MATCH(AK846,$AK$23:AK845,0)&gt;0,0,0),1)</f>
        <v>0</v>
      </c>
      <c r="I846" s="2">
        <f t="shared" si="350"/>
        <v>6</v>
      </c>
      <c r="J846" s="31">
        <f t="shared" si="359"/>
        <v>4</v>
      </c>
      <c r="K846" s="32">
        <f t="shared" si="353"/>
        <v>0</v>
      </c>
      <c r="L846" s="31">
        <f t="shared" si="360"/>
        <v>2</v>
      </c>
      <c r="M846" s="32">
        <f t="shared" si="354"/>
        <v>0</v>
      </c>
      <c r="N846" s="31">
        <f t="shared" si="361"/>
        <v>0</v>
      </c>
      <c r="O846" s="32">
        <f t="shared" si="355"/>
        <v>0</v>
      </c>
      <c r="P846" s="31">
        <f t="shared" si="362"/>
        <v>0</v>
      </c>
      <c r="Q846" s="32">
        <f t="shared" si="356"/>
        <v>0</v>
      </c>
      <c r="R846" s="31">
        <f t="shared" si="363"/>
        <v>0</v>
      </c>
      <c r="S846" s="32">
        <f t="shared" si="357"/>
        <v>0</v>
      </c>
      <c r="T846" s="31">
        <f t="shared" si="364"/>
        <v>0</v>
      </c>
      <c r="V846" s="1">
        <f t="shared" si="366"/>
        <v>4</v>
      </c>
      <c r="W846" s="1">
        <f t="shared" si="367"/>
        <v>2</v>
      </c>
      <c r="X846" s="1">
        <f t="shared" si="368"/>
        <v>0</v>
      </c>
      <c r="Y846" s="1">
        <f t="shared" si="369"/>
        <v>0</v>
      </c>
      <c r="Z846" s="1">
        <f t="shared" si="370"/>
        <v>0</v>
      </c>
      <c r="AA846" s="1">
        <f t="shared" si="371"/>
        <v>0</v>
      </c>
      <c r="AD846" s="1">
        <f t="shared" si="372"/>
        <v>4</v>
      </c>
      <c r="AE846" s="1">
        <f t="shared" si="373"/>
        <v>2</v>
      </c>
      <c r="AF846" s="1">
        <f t="shared" si="374"/>
        <v>0</v>
      </c>
      <c r="AG846" s="1">
        <f t="shared" si="375"/>
        <v>0</v>
      </c>
      <c r="AH846" s="1">
        <f t="shared" si="376"/>
        <v>0</v>
      </c>
      <c r="AI846" s="1">
        <f t="shared" si="377"/>
        <v>0</v>
      </c>
      <c r="AK846" s="1" t="str">
        <f t="shared" si="365"/>
        <v>420000</v>
      </c>
    </row>
    <row r="847" spans="4:37" x14ac:dyDescent="0.25">
      <c r="D847" s="27">
        <v>825</v>
      </c>
      <c r="E847" s="27">
        <f t="shared" si="351"/>
        <v>0</v>
      </c>
      <c r="F847" s="27">
        <f t="shared" si="352"/>
        <v>0</v>
      </c>
      <c r="G847" s="27">
        <f t="shared" si="358"/>
        <v>0</v>
      </c>
      <c r="H847" s="2">
        <f>_xlfn.IFNA(IF(MATCH(AK847,$AK$23:AK846,0)&gt;0,0,0),1)</f>
        <v>0</v>
      </c>
      <c r="I847" s="2">
        <f t="shared" si="350"/>
        <v>4</v>
      </c>
      <c r="J847" s="31">
        <f t="shared" si="359"/>
        <v>1</v>
      </c>
      <c r="K847" s="32">
        <f t="shared" si="353"/>
        <v>0</v>
      </c>
      <c r="L847" s="31">
        <f t="shared" si="360"/>
        <v>3</v>
      </c>
      <c r="M847" s="32">
        <f t="shared" si="354"/>
        <v>0</v>
      </c>
      <c r="N847" s="31">
        <f t="shared" si="361"/>
        <v>0</v>
      </c>
      <c r="O847" s="32">
        <f t="shared" si="355"/>
        <v>0</v>
      </c>
      <c r="P847" s="31">
        <f t="shared" si="362"/>
        <v>0</v>
      </c>
      <c r="Q847" s="32">
        <f t="shared" si="356"/>
        <v>0</v>
      </c>
      <c r="R847" s="31">
        <f t="shared" si="363"/>
        <v>0</v>
      </c>
      <c r="S847" s="32">
        <f t="shared" si="357"/>
        <v>0</v>
      </c>
      <c r="T847" s="31">
        <f t="shared" si="364"/>
        <v>0</v>
      </c>
      <c r="V847" s="1">
        <f t="shared" si="366"/>
        <v>1</v>
      </c>
      <c r="W847" s="1">
        <f t="shared" si="367"/>
        <v>3</v>
      </c>
      <c r="X847" s="1">
        <f t="shared" si="368"/>
        <v>0</v>
      </c>
      <c r="Y847" s="1">
        <f t="shared" si="369"/>
        <v>0</v>
      </c>
      <c r="Z847" s="1">
        <f t="shared" si="370"/>
        <v>0</v>
      </c>
      <c r="AA847" s="1">
        <f t="shared" si="371"/>
        <v>0</v>
      </c>
      <c r="AD847" s="1">
        <f t="shared" si="372"/>
        <v>3</v>
      </c>
      <c r="AE847" s="1">
        <f t="shared" si="373"/>
        <v>1</v>
      </c>
      <c r="AF847" s="1">
        <f t="shared" si="374"/>
        <v>0</v>
      </c>
      <c r="AG847" s="1">
        <f t="shared" si="375"/>
        <v>0</v>
      </c>
      <c r="AH847" s="1">
        <f t="shared" si="376"/>
        <v>0</v>
      </c>
      <c r="AI847" s="1">
        <f t="shared" si="377"/>
        <v>0</v>
      </c>
      <c r="AK847" s="1" t="str">
        <f t="shared" si="365"/>
        <v>310000</v>
      </c>
    </row>
    <row r="848" spans="4:37" x14ac:dyDescent="0.25">
      <c r="D848" s="27">
        <v>826</v>
      </c>
      <c r="E848" s="27">
        <f t="shared" si="351"/>
        <v>0</v>
      </c>
      <c r="F848" s="27">
        <f t="shared" si="352"/>
        <v>0</v>
      </c>
      <c r="G848" s="27">
        <f t="shared" si="358"/>
        <v>0</v>
      </c>
      <c r="H848" s="2">
        <f>_xlfn.IFNA(IF(MATCH(AK848,$AK$23:AK847,0)&gt;0,0,0),1)</f>
        <v>0</v>
      </c>
      <c r="I848" s="2">
        <f t="shared" si="350"/>
        <v>5</v>
      </c>
      <c r="J848" s="31">
        <f t="shared" si="359"/>
        <v>2</v>
      </c>
      <c r="K848" s="32">
        <f t="shared" si="353"/>
        <v>0</v>
      </c>
      <c r="L848" s="31">
        <f t="shared" si="360"/>
        <v>3</v>
      </c>
      <c r="M848" s="32">
        <f t="shared" si="354"/>
        <v>0</v>
      </c>
      <c r="N848" s="31">
        <f t="shared" si="361"/>
        <v>0</v>
      </c>
      <c r="O848" s="32">
        <f t="shared" si="355"/>
        <v>0</v>
      </c>
      <c r="P848" s="31">
        <f t="shared" si="362"/>
        <v>0</v>
      </c>
      <c r="Q848" s="32">
        <f t="shared" si="356"/>
        <v>0</v>
      </c>
      <c r="R848" s="31">
        <f t="shared" si="363"/>
        <v>0</v>
      </c>
      <c r="S848" s="32">
        <f t="shared" si="357"/>
        <v>0</v>
      </c>
      <c r="T848" s="31">
        <f t="shared" si="364"/>
        <v>0</v>
      </c>
      <c r="V848" s="1">
        <f t="shared" si="366"/>
        <v>2</v>
      </c>
      <c r="W848" s="1">
        <f t="shared" si="367"/>
        <v>3</v>
      </c>
      <c r="X848" s="1">
        <f t="shared" si="368"/>
        <v>0</v>
      </c>
      <c r="Y848" s="1">
        <f t="shared" si="369"/>
        <v>0</v>
      </c>
      <c r="Z848" s="1">
        <f t="shared" si="370"/>
        <v>0</v>
      </c>
      <c r="AA848" s="1">
        <f t="shared" si="371"/>
        <v>0</v>
      </c>
      <c r="AD848" s="1">
        <f t="shared" si="372"/>
        <v>3</v>
      </c>
      <c r="AE848" s="1">
        <f t="shared" si="373"/>
        <v>2</v>
      </c>
      <c r="AF848" s="1">
        <f t="shared" si="374"/>
        <v>0</v>
      </c>
      <c r="AG848" s="1">
        <f t="shared" si="375"/>
        <v>0</v>
      </c>
      <c r="AH848" s="1">
        <f t="shared" si="376"/>
        <v>0</v>
      </c>
      <c r="AI848" s="1">
        <f t="shared" si="377"/>
        <v>0</v>
      </c>
      <c r="AK848" s="1" t="str">
        <f t="shared" si="365"/>
        <v>320000</v>
      </c>
    </row>
    <row r="849" spans="4:37" x14ac:dyDescent="0.25">
      <c r="D849" s="27">
        <v>827</v>
      </c>
      <c r="E849" s="27">
        <f t="shared" si="351"/>
        <v>0</v>
      </c>
      <c r="F849" s="27">
        <f t="shared" si="352"/>
        <v>0</v>
      </c>
      <c r="G849" s="27">
        <f t="shared" si="358"/>
        <v>0</v>
      </c>
      <c r="H849" s="2">
        <f>_xlfn.IFNA(IF(MATCH(AK849,$AK$23:AK848,0)&gt;0,0,0),1)</f>
        <v>0</v>
      </c>
      <c r="I849" s="2">
        <f t="shared" ref="I849:I912" si="378">SUM(J849,L849,N849,P849,R849,T849)</f>
        <v>6</v>
      </c>
      <c r="J849" s="31">
        <f t="shared" si="359"/>
        <v>3</v>
      </c>
      <c r="K849" s="32">
        <f t="shared" si="353"/>
        <v>1</v>
      </c>
      <c r="L849" s="31">
        <f t="shared" si="360"/>
        <v>3</v>
      </c>
      <c r="M849" s="32">
        <f t="shared" si="354"/>
        <v>0</v>
      </c>
      <c r="N849" s="31">
        <f t="shared" si="361"/>
        <v>0</v>
      </c>
      <c r="O849" s="32">
        <f t="shared" si="355"/>
        <v>0</v>
      </c>
      <c r="P849" s="31">
        <f t="shared" si="362"/>
        <v>0</v>
      </c>
      <c r="Q849" s="32">
        <f t="shared" si="356"/>
        <v>0</v>
      </c>
      <c r="R849" s="31">
        <f t="shared" si="363"/>
        <v>0</v>
      </c>
      <c r="S849" s="32">
        <f t="shared" si="357"/>
        <v>0</v>
      </c>
      <c r="T849" s="31">
        <f t="shared" si="364"/>
        <v>0</v>
      </c>
      <c r="V849" s="1">
        <f t="shared" si="366"/>
        <v>3</v>
      </c>
      <c r="W849" s="1">
        <f t="shared" si="367"/>
        <v>3</v>
      </c>
      <c r="X849" s="1">
        <f t="shared" si="368"/>
        <v>0</v>
      </c>
      <c r="Y849" s="1">
        <f t="shared" si="369"/>
        <v>0</v>
      </c>
      <c r="Z849" s="1">
        <f t="shared" si="370"/>
        <v>0</v>
      </c>
      <c r="AA849" s="1">
        <f t="shared" si="371"/>
        <v>0</v>
      </c>
      <c r="AD849" s="1">
        <f t="shared" si="372"/>
        <v>3</v>
      </c>
      <c r="AE849" s="1">
        <f t="shared" si="373"/>
        <v>3</v>
      </c>
      <c r="AF849" s="1">
        <f t="shared" si="374"/>
        <v>0</v>
      </c>
      <c r="AG849" s="1">
        <f t="shared" si="375"/>
        <v>0</v>
      </c>
      <c r="AH849" s="1">
        <f t="shared" si="376"/>
        <v>0</v>
      </c>
      <c r="AI849" s="1">
        <f t="shared" si="377"/>
        <v>0</v>
      </c>
      <c r="AK849" s="1" t="str">
        <f t="shared" si="365"/>
        <v>330000</v>
      </c>
    </row>
    <row r="850" spans="4:37" x14ac:dyDescent="0.25">
      <c r="D850" s="27">
        <v>828</v>
      </c>
      <c r="E850" s="27">
        <f t="shared" si="351"/>
        <v>0</v>
      </c>
      <c r="F850" s="27">
        <f t="shared" si="352"/>
        <v>0</v>
      </c>
      <c r="G850" s="27">
        <f t="shared" si="358"/>
        <v>0</v>
      </c>
      <c r="H850" s="2">
        <f>_xlfn.IFNA(IF(MATCH(AK850,$AK$23:AK849,0)&gt;0,0,0),1)</f>
        <v>0</v>
      </c>
      <c r="I850" s="2">
        <f t="shared" si="378"/>
        <v>7</v>
      </c>
      <c r="J850" s="31">
        <f t="shared" si="359"/>
        <v>4</v>
      </c>
      <c r="K850" s="32">
        <f t="shared" si="353"/>
        <v>0</v>
      </c>
      <c r="L850" s="31">
        <f t="shared" si="360"/>
        <v>3</v>
      </c>
      <c r="M850" s="32">
        <f t="shared" si="354"/>
        <v>0</v>
      </c>
      <c r="N850" s="31">
        <f t="shared" si="361"/>
        <v>0</v>
      </c>
      <c r="O850" s="32">
        <f t="shared" si="355"/>
        <v>0</v>
      </c>
      <c r="P850" s="31">
        <f t="shared" si="362"/>
        <v>0</v>
      </c>
      <c r="Q850" s="32">
        <f t="shared" si="356"/>
        <v>0</v>
      </c>
      <c r="R850" s="31">
        <f t="shared" si="363"/>
        <v>0</v>
      </c>
      <c r="S850" s="32">
        <f t="shared" si="357"/>
        <v>0</v>
      </c>
      <c r="T850" s="31">
        <f t="shared" si="364"/>
        <v>0</v>
      </c>
      <c r="V850" s="1">
        <f t="shared" si="366"/>
        <v>4</v>
      </c>
      <c r="W850" s="1">
        <f t="shared" si="367"/>
        <v>3</v>
      </c>
      <c r="X850" s="1">
        <f t="shared" si="368"/>
        <v>0</v>
      </c>
      <c r="Y850" s="1">
        <f t="shared" si="369"/>
        <v>0</v>
      </c>
      <c r="Z850" s="1">
        <f t="shared" si="370"/>
        <v>0</v>
      </c>
      <c r="AA850" s="1">
        <f t="shared" si="371"/>
        <v>0</v>
      </c>
      <c r="AD850" s="1">
        <f t="shared" si="372"/>
        <v>4</v>
      </c>
      <c r="AE850" s="1">
        <f t="shared" si="373"/>
        <v>3</v>
      </c>
      <c r="AF850" s="1">
        <f t="shared" si="374"/>
        <v>0</v>
      </c>
      <c r="AG850" s="1">
        <f t="shared" si="375"/>
        <v>0</v>
      </c>
      <c r="AH850" s="1">
        <f t="shared" si="376"/>
        <v>0</v>
      </c>
      <c r="AI850" s="1">
        <f t="shared" si="377"/>
        <v>0</v>
      </c>
      <c r="AK850" s="1" t="str">
        <f t="shared" si="365"/>
        <v>430000</v>
      </c>
    </row>
    <row r="851" spans="4:37" x14ac:dyDescent="0.25">
      <c r="D851" s="27">
        <v>829</v>
      </c>
      <c r="E851" s="27">
        <f t="shared" si="351"/>
        <v>0</v>
      </c>
      <c r="F851" s="27">
        <f t="shared" si="352"/>
        <v>0</v>
      </c>
      <c r="G851" s="27">
        <f t="shared" si="358"/>
        <v>0</v>
      </c>
      <c r="H851" s="2">
        <f>_xlfn.IFNA(IF(MATCH(AK851,$AK$23:AK850,0)&gt;0,0,0),1)</f>
        <v>0</v>
      </c>
      <c r="I851" s="2">
        <f t="shared" si="378"/>
        <v>5</v>
      </c>
      <c r="J851" s="31">
        <f t="shared" si="359"/>
        <v>1</v>
      </c>
      <c r="K851" s="32">
        <f t="shared" si="353"/>
        <v>0</v>
      </c>
      <c r="L851" s="31">
        <f t="shared" si="360"/>
        <v>4</v>
      </c>
      <c r="M851" s="32">
        <f t="shared" si="354"/>
        <v>0</v>
      </c>
      <c r="N851" s="31">
        <f t="shared" si="361"/>
        <v>0</v>
      </c>
      <c r="O851" s="32">
        <f t="shared" si="355"/>
        <v>0</v>
      </c>
      <c r="P851" s="31">
        <f t="shared" si="362"/>
        <v>0</v>
      </c>
      <c r="Q851" s="32">
        <f t="shared" si="356"/>
        <v>0</v>
      </c>
      <c r="R851" s="31">
        <f t="shared" si="363"/>
        <v>0</v>
      </c>
      <c r="S851" s="32">
        <f t="shared" si="357"/>
        <v>0</v>
      </c>
      <c r="T851" s="31">
        <f t="shared" si="364"/>
        <v>0</v>
      </c>
      <c r="V851" s="1">
        <f t="shared" si="366"/>
        <v>1</v>
      </c>
      <c r="W851" s="1">
        <f t="shared" si="367"/>
        <v>4</v>
      </c>
      <c r="X851" s="1">
        <f t="shared" si="368"/>
        <v>0</v>
      </c>
      <c r="Y851" s="1">
        <f t="shared" si="369"/>
        <v>0</v>
      </c>
      <c r="Z851" s="1">
        <f t="shared" si="370"/>
        <v>0</v>
      </c>
      <c r="AA851" s="1">
        <f t="shared" si="371"/>
        <v>0</v>
      </c>
      <c r="AD851" s="1">
        <f t="shared" si="372"/>
        <v>4</v>
      </c>
      <c r="AE851" s="1">
        <f t="shared" si="373"/>
        <v>1</v>
      </c>
      <c r="AF851" s="1">
        <f t="shared" si="374"/>
        <v>0</v>
      </c>
      <c r="AG851" s="1">
        <f t="shared" si="375"/>
        <v>0</v>
      </c>
      <c r="AH851" s="1">
        <f t="shared" si="376"/>
        <v>0</v>
      </c>
      <c r="AI851" s="1">
        <f t="shared" si="377"/>
        <v>0</v>
      </c>
      <c r="AK851" s="1" t="str">
        <f t="shared" si="365"/>
        <v>410000</v>
      </c>
    </row>
    <row r="852" spans="4:37" x14ac:dyDescent="0.25">
      <c r="D852" s="27">
        <v>830</v>
      </c>
      <c r="E852" s="27">
        <f t="shared" si="351"/>
        <v>0</v>
      </c>
      <c r="F852" s="27">
        <f t="shared" si="352"/>
        <v>0</v>
      </c>
      <c r="G852" s="27">
        <f t="shared" si="358"/>
        <v>0</v>
      </c>
      <c r="H852" s="2">
        <f>_xlfn.IFNA(IF(MATCH(AK852,$AK$23:AK851,0)&gt;0,0,0),1)</f>
        <v>0</v>
      </c>
      <c r="I852" s="2">
        <f t="shared" si="378"/>
        <v>6</v>
      </c>
      <c r="J852" s="31">
        <f t="shared" si="359"/>
        <v>2</v>
      </c>
      <c r="K852" s="32">
        <f t="shared" si="353"/>
        <v>0</v>
      </c>
      <c r="L852" s="31">
        <f t="shared" si="360"/>
        <v>4</v>
      </c>
      <c r="M852" s="32">
        <f t="shared" si="354"/>
        <v>0</v>
      </c>
      <c r="N852" s="31">
        <f t="shared" si="361"/>
        <v>0</v>
      </c>
      <c r="O852" s="32">
        <f t="shared" si="355"/>
        <v>0</v>
      </c>
      <c r="P852" s="31">
        <f t="shared" si="362"/>
        <v>0</v>
      </c>
      <c r="Q852" s="32">
        <f t="shared" si="356"/>
        <v>0</v>
      </c>
      <c r="R852" s="31">
        <f t="shared" si="363"/>
        <v>0</v>
      </c>
      <c r="S852" s="32">
        <f t="shared" si="357"/>
        <v>0</v>
      </c>
      <c r="T852" s="31">
        <f t="shared" si="364"/>
        <v>0</v>
      </c>
      <c r="V852" s="1">
        <f t="shared" si="366"/>
        <v>2</v>
      </c>
      <c r="W852" s="1">
        <f t="shared" si="367"/>
        <v>4</v>
      </c>
      <c r="X852" s="1">
        <f t="shared" si="368"/>
        <v>0</v>
      </c>
      <c r="Y852" s="1">
        <f t="shared" si="369"/>
        <v>0</v>
      </c>
      <c r="Z852" s="1">
        <f t="shared" si="370"/>
        <v>0</v>
      </c>
      <c r="AA852" s="1">
        <f t="shared" si="371"/>
        <v>0</v>
      </c>
      <c r="AD852" s="1">
        <f t="shared" si="372"/>
        <v>4</v>
      </c>
      <c r="AE852" s="1">
        <f t="shared" si="373"/>
        <v>2</v>
      </c>
      <c r="AF852" s="1">
        <f t="shared" si="374"/>
        <v>0</v>
      </c>
      <c r="AG852" s="1">
        <f t="shared" si="375"/>
        <v>0</v>
      </c>
      <c r="AH852" s="1">
        <f t="shared" si="376"/>
        <v>0</v>
      </c>
      <c r="AI852" s="1">
        <f t="shared" si="377"/>
        <v>0</v>
      </c>
      <c r="AK852" s="1" t="str">
        <f t="shared" si="365"/>
        <v>420000</v>
      </c>
    </row>
    <row r="853" spans="4:37" x14ac:dyDescent="0.25">
      <c r="D853" s="27">
        <v>831</v>
      </c>
      <c r="E853" s="27">
        <f t="shared" si="351"/>
        <v>0</v>
      </c>
      <c r="F853" s="27">
        <f t="shared" si="352"/>
        <v>0</v>
      </c>
      <c r="G853" s="27">
        <f t="shared" si="358"/>
        <v>0</v>
      </c>
      <c r="H853" s="2">
        <f>_xlfn.IFNA(IF(MATCH(AK853,$AK$23:AK852,0)&gt;0,0,0),1)</f>
        <v>0</v>
      </c>
      <c r="I853" s="2">
        <f t="shared" si="378"/>
        <v>7</v>
      </c>
      <c r="J853" s="31">
        <f t="shared" si="359"/>
        <v>3</v>
      </c>
      <c r="K853" s="32">
        <f t="shared" si="353"/>
        <v>0</v>
      </c>
      <c r="L853" s="31">
        <f t="shared" si="360"/>
        <v>4</v>
      </c>
      <c r="M853" s="32">
        <f t="shared" si="354"/>
        <v>0</v>
      </c>
      <c r="N853" s="31">
        <f t="shared" si="361"/>
        <v>0</v>
      </c>
      <c r="O853" s="32">
        <f t="shared" si="355"/>
        <v>0</v>
      </c>
      <c r="P853" s="31">
        <f t="shared" si="362"/>
        <v>0</v>
      </c>
      <c r="Q853" s="32">
        <f t="shared" si="356"/>
        <v>0</v>
      </c>
      <c r="R853" s="31">
        <f t="shared" si="363"/>
        <v>0</v>
      </c>
      <c r="S853" s="32">
        <f t="shared" si="357"/>
        <v>0</v>
      </c>
      <c r="T853" s="31">
        <f t="shared" si="364"/>
        <v>0</v>
      </c>
      <c r="V853" s="1">
        <f t="shared" si="366"/>
        <v>3</v>
      </c>
      <c r="W853" s="1">
        <f t="shared" si="367"/>
        <v>4</v>
      </c>
      <c r="X853" s="1">
        <f t="shared" si="368"/>
        <v>0</v>
      </c>
      <c r="Y853" s="1">
        <f t="shared" si="369"/>
        <v>0</v>
      </c>
      <c r="Z853" s="1">
        <f t="shared" si="370"/>
        <v>0</v>
      </c>
      <c r="AA853" s="1">
        <f t="shared" si="371"/>
        <v>0</v>
      </c>
      <c r="AD853" s="1">
        <f t="shared" si="372"/>
        <v>4</v>
      </c>
      <c r="AE853" s="1">
        <f t="shared" si="373"/>
        <v>3</v>
      </c>
      <c r="AF853" s="1">
        <f t="shared" si="374"/>
        <v>0</v>
      </c>
      <c r="AG853" s="1">
        <f t="shared" si="375"/>
        <v>0</v>
      </c>
      <c r="AH853" s="1">
        <f t="shared" si="376"/>
        <v>0</v>
      </c>
      <c r="AI853" s="1">
        <f t="shared" si="377"/>
        <v>0</v>
      </c>
      <c r="AK853" s="1" t="str">
        <f t="shared" si="365"/>
        <v>430000</v>
      </c>
    </row>
    <row r="854" spans="4:37" x14ac:dyDescent="0.25">
      <c r="D854" s="27">
        <v>832</v>
      </c>
      <c r="E854" s="27">
        <f t="shared" si="351"/>
        <v>0</v>
      </c>
      <c r="F854" s="27">
        <f t="shared" si="352"/>
        <v>0</v>
      </c>
      <c r="G854" s="27">
        <f t="shared" si="358"/>
        <v>0</v>
      </c>
      <c r="H854" s="2">
        <f>_xlfn.IFNA(IF(MATCH(AK854,$AK$23:AK853,0)&gt;0,0,0),1)</f>
        <v>0</v>
      </c>
      <c r="I854" s="2">
        <f t="shared" si="378"/>
        <v>8</v>
      </c>
      <c r="J854" s="31">
        <f t="shared" si="359"/>
        <v>4</v>
      </c>
      <c r="K854" s="32">
        <f t="shared" si="353"/>
        <v>1</v>
      </c>
      <c r="L854" s="31">
        <f t="shared" si="360"/>
        <v>4</v>
      </c>
      <c r="M854" s="32">
        <f t="shared" si="354"/>
        <v>0</v>
      </c>
      <c r="N854" s="31">
        <f t="shared" si="361"/>
        <v>0</v>
      </c>
      <c r="O854" s="32">
        <f t="shared" si="355"/>
        <v>0</v>
      </c>
      <c r="P854" s="31">
        <f t="shared" si="362"/>
        <v>0</v>
      </c>
      <c r="Q854" s="32">
        <f t="shared" si="356"/>
        <v>0</v>
      </c>
      <c r="R854" s="31">
        <f t="shared" si="363"/>
        <v>0</v>
      </c>
      <c r="S854" s="32">
        <f t="shared" si="357"/>
        <v>0</v>
      </c>
      <c r="T854" s="31">
        <f t="shared" si="364"/>
        <v>0</v>
      </c>
      <c r="V854" s="1">
        <f t="shared" si="366"/>
        <v>4</v>
      </c>
      <c r="W854" s="1">
        <f t="shared" si="367"/>
        <v>4</v>
      </c>
      <c r="X854" s="1">
        <f t="shared" si="368"/>
        <v>0</v>
      </c>
      <c r="Y854" s="1">
        <f t="shared" si="369"/>
        <v>0</v>
      </c>
      <c r="Z854" s="1">
        <f t="shared" si="370"/>
        <v>0</v>
      </c>
      <c r="AA854" s="1">
        <f t="shared" si="371"/>
        <v>0</v>
      </c>
      <c r="AD854" s="1">
        <f t="shared" si="372"/>
        <v>4</v>
      </c>
      <c r="AE854" s="1">
        <f t="shared" si="373"/>
        <v>4</v>
      </c>
      <c r="AF854" s="1">
        <f t="shared" si="374"/>
        <v>0</v>
      </c>
      <c r="AG854" s="1">
        <f t="shared" si="375"/>
        <v>0</v>
      </c>
      <c r="AH854" s="1">
        <f t="shared" si="376"/>
        <v>0</v>
      </c>
      <c r="AI854" s="1">
        <f t="shared" si="377"/>
        <v>0</v>
      </c>
      <c r="AK854" s="1" t="str">
        <f t="shared" si="365"/>
        <v>440000</v>
      </c>
    </row>
    <row r="855" spans="4:37" x14ac:dyDescent="0.25">
      <c r="D855" s="27">
        <v>833</v>
      </c>
      <c r="E855" s="27">
        <f t="shared" ref="E855:E918" si="379">IF(D855&lt;=$C$4^$C$6,1,0)</f>
        <v>0</v>
      </c>
      <c r="F855" s="27">
        <f t="shared" ref="F855:F918" si="380">IF(E855=1,IF(SUM(K855,M855,O855,Q855,S855)=0,1,0),0)</f>
        <v>0</v>
      </c>
      <c r="G855" s="27">
        <f t="shared" si="358"/>
        <v>0</v>
      </c>
      <c r="H855" s="2">
        <f>_xlfn.IFNA(IF(MATCH(AK855,$AK$23:AK854,0)&gt;0,0,0),1)</f>
        <v>0</v>
      </c>
      <c r="I855" s="2">
        <f t="shared" si="378"/>
        <v>2</v>
      </c>
      <c r="J855" s="31">
        <f t="shared" si="359"/>
        <v>1</v>
      </c>
      <c r="K855" s="32">
        <f t="shared" ref="K855:K918" si="381">IF($C$6&gt;1,IF(L855=J855,1,0),0)</f>
        <v>1</v>
      </c>
      <c r="L855" s="31">
        <f t="shared" si="360"/>
        <v>1</v>
      </c>
      <c r="M855" s="32">
        <f t="shared" ref="M855:M918" si="382">IF($C$6&gt;2,IF(OR(N855=L855,N855=J855),1,0),0)</f>
        <v>0</v>
      </c>
      <c r="N855" s="31">
        <f t="shared" si="361"/>
        <v>0</v>
      </c>
      <c r="O855" s="32">
        <f t="shared" ref="O855:O918" si="383">IF($C$6&gt;3,IF(OR(P855=N855,P855=L855,P855=J855),1,0),0)</f>
        <v>0</v>
      </c>
      <c r="P855" s="31">
        <f t="shared" si="362"/>
        <v>0</v>
      </c>
      <c r="Q855" s="32">
        <f t="shared" ref="Q855:Q918" si="384">IF($C$6&gt;4,IF(OR(R855=N855,R855=L855,R855=J855,R855=P855),1,0),0)</f>
        <v>0</v>
      </c>
      <c r="R855" s="31">
        <f t="shared" si="363"/>
        <v>0</v>
      </c>
      <c r="S855" s="32">
        <f t="shared" ref="S855:S918" si="385">IF($C$6&gt;5,IF(OR(T855=N855,T855=L855,T855=J855,T855=P855,T855=R855),1,0),0)</f>
        <v>0</v>
      </c>
      <c r="T855" s="31">
        <f t="shared" si="364"/>
        <v>0</v>
      </c>
      <c r="V855" s="1">
        <f t="shared" si="366"/>
        <v>1</v>
      </c>
      <c r="W855" s="1">
        <f t="shared" si="367"/>
        <v>1</v>
      </c>
      <c r="X855" s="1">
        <f t="shared" si="368"/>
        <v>0</v>
      </c>
      <c r="Y855" s="1">
        <f t="shared" si="369"/>
        <v>0</v>
      </c>
      <c r="Z855" s="1">
        <f t="shared" si="370"/>
        <v>0</v>
      </c>
      <c r="AA855" s="1">
        <f t="shared" si="371"/>
        <v>0</v>
      </c>
      <c r="AD855" s="1">
        <f t="shared" si="372"/>
        <v>1</v>
      </c>
      <c r="AE855" s="1">
        <f t="shared" si="373"/>
        <v>1</v>
      </c>
      <c r="AF855" s="1">
        <f t="shared" si="374"/>
        <v>0</v>
      </c>
      <c r="AG855" s="1">
        <f t="shared" si="375"/>
        <v>0</v>
      </c>
      <c r="AH855" s="1">
        <f t="shared" si="376"/>
        <v>0</v>
      </c>
      <c r="AI855" s="1">
        <f t="shared" si="377"/>
        <v>0</v>
      </c>
      <c r="AK855" s="1" t="str">
        <f t="shared" si="365"/>
        <v>110000</v>
      </c>
    </row>
    <row r="856" spans="4:37" x14ac:dyDescent="0.25">
      <c r="D856" s="27">
        <v>834</v>
      </c>
      <c r="E856" s="27">
        <f t="shared" si="379"/>
        <v>0</v>
      </c>
      <c r="F856" s="27">
        <f t="shared" si="380"/>
        <v>0</v>
      </c>
      <c r="G856" s="27">
        <f t="shared" ref="G856:G919" si="386">IF(SUM(F856,H856)=2,1,0)</f>
        <v>0</v>
      </c>
      <c r="H856" s="2">
        <f>_xlfn.IFNA(IF(MATCH(AK856,$AK$23:AK855,0)&gt;0,0,0),1)</f>
        <v>0</v>
      </c>
      <c r="I856" s="2">
        <f t="shared" si="378"/>
        <v>3</v>
      </c>
      <c r="J856" s="31">
        <f t="shared" ref="J856:J919" si="387">IF(J855&lt;$C$4,J855+1,1)</f>
        <v>2</v>
      </c>
      <c r="K856" s="32">
        <f t="shared" si="381"/>
        <v>0</v>
      </c>
      <c r="L856" s="31">
        <f t="shared" ref="L856:L919" si="388">IF($C$6&gt;=2,IF(J856&gt;J855,L855,IF(L855&lt;$C$4,L855+1,1)),0)</f>
        <v>1</v>
      </c>
      <c r="M856" s="32">
        <f t="shared" si="382"/>
        <v>0</v>
      </c>
      <c r="N856" s="31">
        <f t="shared" ref="N856:N919" si="389">IF($C$6&gt;=3,IF(L856=L855,N855,IF(L856&lt;L855,IF(N855&lt;$C$4,N855+1,1),N855)),0)</f>
        <v>0</v>
      </c>
      <c r="O856" s="32">
        <f t="shared" si="383"/>
        <v>0</v>
      </c>
      <c r="P856" s="31">
        <f t="shared" ref="P856:P919" si="390">IF($C$6&gt;=4,IF(N856=N855,P855,IF(N856&lt;N855,IF(P855&lt;$C$4,P855+1,1),P855)),0)</f>
        <v>0</v>
      </c>
      <c r="Q856" s="32">
        <f t="shared" si="384"/>
        <v>0</v>
      </c>
      <c r="R856" s="31">
        <f t="shared" ref="R856:R919" si="391">IF($C$6&gt;=5,IF(P856=P855,R855,IF(P856&lt;P855,IF(R855&lt;$C$4,R855+1,1),R855)),0)</f>
        <v>0</v>
      </c>
      <c r="S856" s="32">
        <f t="shared" si="385"/>
        <v>0</v>
      </c>
      <c r="T856" s="31">
        <f t="shared" ref="T856:T919" si="392">IF($C$6&gt;=6,IF(R856=R855,T855,IF(R856&lt;R855,IF(T855&lt;$C$4,T855+1,1),T855)),0)</f>
        <v>0</v>
      </c>
      <c r="V856" s="1">
        <f t="shared" si="366"/>
        <v>2</v>
      </c>
      <c r="W856" s="1">
        <f t="shared" si="367"/>
        <v>1</v>
      </c>
      <c r="X856" s="1">
        <f t="shared" si="368"/>
        <v>0</v>
      </c>
      <c r="Y856" s="1">
        <f t="shared" si="369"/>
        <v>0</v>
      </c>
      <c r="Z856" s="1">
        <f t="shared" si="370"/>
        <v>0</v>
      </c>
      <c r="AA856" s="1">
        <f t="shared" si="371"/>
        <v>0</v>
      </c>
      <c r="AD856" s="1">
        <f t="shared" si="372"/>
        <v>2</v>
      </c>
      <c r="AE856" s="1">
        <f t="shared" si="373"/>
        <v>1</v>
      </c>
      <c r="AF856" s="1">
        <f t="shared" si="374"/>
        <v>0</v>
      </c>
      <c r="AG856" s="1">
        <f t="shared" si="375"/>
        <v>0</v>
      </c>
      <c r="AH856" s="1">
        <f t="shared" si="376"/>
        <v>0</v>
      </c>
      <c r="AI856" s="1">
        <f t="shared" si="377"/>
        <v>0</v>
      </c>
      <c r="AK856" s="1" t="str">
        <f t="shared" ref="AK856:AK919" si="393">CONCATENATE(AD856,AE856,AF856,AG856,AH856,AI856)</f>
        <v>210000</v>
      </c>
    </row>
    <row r="857" spans="4:37" x14ac:dyDescent="0.25">
      <c r="D857" s="27">
        <v>835</v>
      </c>
      <c r="E857" s="27">
        <f t="shared" si="379"/>
        <v>0</v>
      </c>
      <c r="F857" s="27">
        <f t="shared" si="380"/>
        <v>0</v>
      </c>
      <c r="G857" s="27">
        <f t="shared" si="386"/>
        <v>0</v>
      </c>
      <c r="H857" s="2">
        <f>_xlfn.IFNA(IF(MATCH(AK857,$AK$23:AK856,0)&gt;0,0,0),1)</f>
        <v>0</v>
      </c>
      <c r="I857" s="2">
        <f t="shared" si="378"/>
        <v>4</v>
      </c>
      <c r="J857" s="31">
        <f t="shared" si="387"/>
        <v>3</v>
      </c>
      <c r="K857" s="32">
        <f t="shared" si="381"/>
        <v>0</v>
      </c>
      <c r="L857" s="31">
        <f t="shared" si="388"/>
        <v>1</v>
      </c>
      <c r="M857" s="32">
        <f t="shared" si="382"/>
        <v>0</v>
      </c>
      <c r="N857" s="31">
        <f t="shared" si="389"/>
        <v>0</v>
      </c>
      <c r="O857" s="32">
        <f t="shared" si="383"/>
        <v>0</v>
      </c>
      <c r="P857" s="31">
        <f t="shared" si="390"/>
        <v>0</v>
      </c>
      <c r="Q857" s="32">
        <f t="shared" si="384"/>
        <v>0</v>
      </c>
      <c r="R857" s="31">
        <f t="shared" si="391"/>
        <v>0</v>
      </c>
      <c r="S857" s="32">
        <f t="shared" si="385"/>
        <v>0</v>
      </c>
      <c r="T857" s="31">
        <f t="shared" si="392"/>
        <v>0</v>
      </c>
      <c r="V857" s="1">
        <f t="shared" si="366"/>
        <v>3</v>
      </c>
      <c r="W857" s="1">
        <f t="shared" si="367"/>
        <v>1</v>
      </c>
      <c r="X857" s="1">
        <f t="shared" si="368"/>
        <v>0</v>
      </c>
      <c r="Y857" s="1">
        <f t="shared" si="369"/>
        <v>0</v>
      </c>
      <c r="Z857" s="1">
        <f t="shared" si="370"/>
        <v>0</v>
      </c>
      <c r="AA857" s="1">
        <f t="shared" si="371"/>
        <v>0</v>
      </c>
      <c r="AD857" s="1">
        <f t="shared" si="372"/>
        <v>3</v>
      </c>
      <c r="AE857" s="1">
        <f t="shared" si="373"/>
        <v>1</v>
      </c>
      <c r="AF857" s="1">
        <f t="shared" si="374"/>
        <v>0</v>
      </c>
      <c r="AG857" s="1">
        <f t="shared" si="375"/>
        <v>0</v>
      </c>
      <c r="AH857" s="1">
        <f t="shared" si="376"/>
        <v>0</v>
      </c>
      <c r="AI857" s="1">
        <f t="shared" si="377"/>
        <v>0</v>
      </c>
      <c r="AK857" s="1" t="str">
        <f t="shared" si="393"/>
        <v>310000</v>
      </c>
    </row>
    <row r="858" spans="4:37" x14ac:dyDescent="0.25">
      <c r="D858" s="27">
        <v>836</v>
      </c>
      <c r="E858" s="27">
        <f t="shared" si="379"/>
        <v>0</v>
      </c>
      <c r="F858" s="27">
        <f t="shared" si="380"/>
        <v>0</v>
      </c>
      <c r="G858" s="27">
        <f t="shared" si="386"/>
        <v>0</v>
      </c>
      <c r="H858" s="2">
        <f>_xlfn.IFNA(IF(MATCH(AK858,$AK$23:AK857,0)&gt;0,0,0),1)</f>
        <v>0</v>
      </c>
      <c r="I858" s="2">
        <f t="shared" si="378"/>
        <v>5</v>
      </c>
      <c r="J858" s="31">
        <f t="shared" si="387"/>
        <v>4</v>
      </c>
      <c r="K858" s="32">
        <f t="shared" si="381"/>
        <v>0</v>
      </c>
      <c r="L858" s="31">
        <f t="shared" si="388"/>
        <v>1</v>
      </c>
      <c r="M858" s="32">
        <f t="shared" si="382"/>
        <v>0</v>
      </c>
      <c r="N858" s="31">
        <f t="shared" si="389"/>
        <v>0</v>
      </c>
      <c r="O858" s="32">
        <f t="shared" si="383"/>
        <v>0</v>
      </c>
      <c r="P858" s="31">
        <f t="shared" si="390"/>
        <v>0</v>
      </c>
      <c r="Q858" s="32">
        <f t="shared" si="384"/>
        <v>0</v>
      </c>
      <c r="R858" s="31">
        <f t="shared" si="391"/>
        <v>0</v>
      </c>
      <c r="S858" s="32">
        <f t="shared" si="385"/>
        <v>0</v>
      </c>
      <c r="T858" s="31">
        <f t="shared" si="392"/>
        <v>0</v>
      </c>
      <c r="V858" s="1">
        <f t="shared" si="366"/>
        <v>4</v>
      </c>
      <c r="W858" s="1">
        <f t="shared" si="367"/>
        <v>1</v>
      </c>
      <c r="X858" s="1">
        <f t="shared" si="368"/>
        <v>0</v>
      </c>
      <c r="Y858" s="1">
        <f t="shared" si="369"/>
        <v>0</v>
      </c>
      <c r="Z858" s="1">
        <f t="shared" si="370"/>
        <v>0</v>
      </c>
      <c r="AA858" s="1">
        <f t="shared" si="371"/>
        <v>0</v>
      </c>
      <c r="AD858" s="1">
        <f t="shared" si="372"/>
        <v>4</v>
      </c>
      <c r="AE858" s="1">
        <f t="shared" si="373"/>
        <v>1</v>
      </c>
      <c r="AF858" s="1">
        <f t="shared" si="374"/>
        <v>0</v>
      </c>
      <c r="AG858" s="1">
        <f t="shared" si="375"/>
        <v>0</v>
      </c>
      <c r="AH858" s="1">
        <f t="shared" si="376"/>
        <v>0</v>
      </c>
      <c r="AI858" s="1">
        <f t="shared" si="377"/>
        <v>0</v>
      </c>
      <c r="AK858" s="1" t="str">
        <f t="shared" si="393"/>
        <v>410000</v>
      </c>
    </row>
    <row r="859" spans="4:37" x14ac:dyDescent="0.25">
      <c r="D859" s="27">
        <v>837</v>
      </c>
      <c r="E859" s="27">
        <f t="shared" si="379"/>
        <v>0</v>
      </c>
      <c r="F859" s="27">
        <f t="shared" si="380"/>
        <v>0</v>
      </c>
      <c r="G859" s="27">
        <f t="shared" si="386"/>
        <v>0</v>
      </c>
      <c r="H859" s="2">
        <f>_xlfn.IFNA(IF(MATCH(AK859,$AK$23:AK858,0)&gt;0,0,0),1)</f>
        <v>0</v>
      </c>
      <c r="I859" s="2">
        <f t="shared" si="378"/>
        <v>3</v>
      </c>
      <c r="J859" s="31">
        <f t="shared" si="387"/>
        <v>1</v>
      </c>
      <c r="K859" s="32">
        <f t="shared" si="381"/>
        <v>0</v>
      </c>
      <c r="L859" s="31">
        <f t="shared" si="388"/>
        <v>2</v>
      </c>
      <c r="M859" s="32">
        <f t="shared" si="382"/>
        <v>0</v>
      </c>
      <c r="N859" s="31">
        <f t="shared" si="389"/>
        <v>0</v>
      </c>
      <c r="O859" s="32">
        <f t="shared" si="383"/>
        <v>0</v>
      </c>
      <c r="P859" s="31">
        <f t="shared" si="390"/>
        <v>0</v>
      </c>
      <c r="Q859" s="32">
        <f t="shared" si="384"/>
        <v>0</v>
      </c>
      <c r="R859" s="31">
        <f t="shared" si="391"/>
        <v>0</v>
      </c>
      <c r="S859" s="32">
        <f t="shared" si="385"/>
        <v>0</v>
      </c>
      <c r="T859" s="31">
        <f t="shared" si="392"/>
        <v>0</v>
      </c>
      <c r="V859" s="1">
        <f t="shared" si="366"/>
        <v>1</v>
      </c>
      <c r="W859" s="1">
        <f t="shared" si="367"/>
        <v>2</v>
      </c>
      <c r="X859" s="1">
        <f t="shared" si="368"/>
        <v>0</v>
      </c>
      <c r="Y859" s="1">
        <f t="shared" si="369"/>
        <v>0</v>
      </c>
      <c r="Z859" s="1">
        <f t="shared" si="370"/>
        <v>0</v>
      </c>
      <c r="AA859" s="1">
        <f t="shared" si="371"/>
        <v>0</v>
      </c>
      <c r="AD859" s="1">
        <f t="shared" si="372"/>
        <v>2</v>
      </c>
      <c r="AE859" s="1">
        <f t="shared" si="373"/>
        <v>1</v>
      </c>
      <c r="AF859" s="1">
        <f t="shared" si="374"/>
        <v>0</v>
      </c>
      <c r="AG859" s="1">
        <f t="shared" si="375"/>
        <v>0</v>
      </c>
      <c r="AH859" s="1">
        <f t="shared" si="376"/>
        <v>0</v>
      </c>
      <c r="AI859" s="1">
        <f t="shared" si="377"/>
        <v>0</v>
      </c>
      <c r="AK859" s="1" t="str">
        <f t="shared" si="393"/>
        <v>210000</v>
      </c>
    </row>
    <row r="860" spans="4:37" x14ac:dyDescent="0.25">
      <c r="D860" s="27">
        <v>838</v>
      </c>
      <c r="E860" s="27">
        <f t="shared" si="379"/>
        <v>0</v>
      </c>
      <c r="F860" s="27">
        <f t="shared" si="380"/>
        <v>0</v>
      </c>
      <c r="G860" s="27">
        <f t="shared" si="386"/>
        <v>0</v>
      </c>
      <c r="H860" s="2">
        <f>_xlfn.IFNA(IF(MATCH(AK860,$AK$23:AK859,0)&gt;0,0,0),1)</f>
        <v>0</v>
      </c>
      <c r="I860" s="2">
        <f t="shared" si="378"/>
        <v>4</v>
      </c>
      <c r="J860" s="31">
        <f t="shared" si="387"/>
        <v>2</v>
      </c>
      <c r="K860" s="32">
        <f t="shared" si="381"/>
        <v>1</v>
      </c>
      <c r="L860" s="31">
        <f t="shared" si="388"/>
        <v>2</v>
      </c>
      <c r="M860" s="32">
        <f t="shared" si="382"/>
        <v>0</v>
      </c>
      <c r="N860" s="31">
        <f t="shared" si="389"/>
        <v>0</v>
      </c>
      <c r="O860" s="32">
        <f t="shared" si="383"/>
        <v>0</v>
      </c>
      <c r="P860" s="31">
        <f t="shared" si="390"/>
        <v>0</v>
      </c>
      <c r="Q860" s="32">
        <f t="shared" si="384"/>
        <v>0</v>
      </c>
      <c r="R860" s="31">
        <f t="shared" si="391"/>
        <v>0</v>
      </c>
      <c r="S860" s="32">
        <f t="shared" si="385"/>
        <v>0</v>
      </c>
      <c r="T860" s="31">
        <f t="shared" si="392"/>
        <v>0</v>
      </c>
      <c r="V860" s="1">
        <f t="shared" si="366"/>
        <v>2</v>
      </c>
      <c r="W860" s="1">
        <f t="shared" si="367"/>
        <v>2</v>
      </c>
      <c r="X860" s="1">
        <f t="shared" si="368"/>
        <v>0</v>
      </c>
      <c r="Y860" s="1">
        <f t="shared" si="369"/>
        <v>0</v>
      </c>
      <c r="Z860" s="1">
        <f t="shared" si="370"/>
        <v>0</v>
      </c>
      <c r="AA860" s="1">
        <f t="shared" si="371"/>
        <v>0</v>
      </c>
      <c r="AD860" s="1">
        <f t="shared" si="372"/>
        <v>2</v>
      </c>
      <c r="AE860" s="1">
        <f t="shared" si="373"/>
        <v>2</v>
      </c>
      <c r="AF860" s="1">
        <f t="shared" si="374"/>
        <v>0</v>
      </c>
      <c r="AG860" s="1">
        <f t="shared" si="375"/>
        <v>0</v>
      </c>
      <c r="AH860" s="1">
        <f t="shared" si="376"/>
        <v>0</v>
      </c>
      <c r="AI860" s="1">
        <f t="shared" si="377"/>
        <v>0</v>
      </c>
      <c r="AK860" s="1" t="str">
        <f t="shared" si="393"/>
        <v>220000</v>
      </c>
    </row>
    <row r="861" spans="4:37" x14ac:dyDescent="0.25">
      <c r="D861" s="27">
        <v>839</v>
      </c>
      <c r="E861" s="27">
        <f t="shared" si="379"/>
        <v>0</v>
      </c>
      <c r="F861" s="27">
        <f t="shared" si="380"/>
        <v>0</v>
      </c>
      <c r="G861" s="27">
        <f t="shared" si="386"/>
        <v>0</v>
      </c>
      <c r="H861" s="2">
        <f>_xlfn.IFNA(IF(MATCH(AK861,$AK$23:AK860,0)&gt;0,0,0),1)</f>
        <v>0</v>
      </c>
      <c r="I861" s="2">
        <f t="shared" si="378"/>
        <v>5</v>
      </c>
      <c r="J861" s="31">
        <f t="shared" si="387"/>
        <v>3</v>
      </c>
      <c r="K861" s="32">
        <f t="shared" si="381"/>
        <v>0</v>
      </c>
      <c r="L861" s="31">
        <f t="shared" si="388"/>
        <v>2</v>
      </c>
      <c r="M861" s="32">
        <f t="shared" si="382"/>
        <v>0</v>
      </c>
      <c r="N861" s="31">
        <f t="shared" si="389"/>
        <v>0</v>
      </c>
      <c r="O861" s="32">
        <f t="shared" si="383"/>
        <v>0</v>
      </c>
      <c r="P861" s="31">
        <f t="shared" si="390"/>
        <v>0</v>
      </c>
      <c r="Q861" s="32">
        <f t="shared" si="384"/>
        <v>0</v>
      </c>
      <c r="R861" s="31">
        <f t="shared" si="391"/>
        <v>0</v>
      </c>
      <c r="S861" s="32">
        <f t="shared" si="385"/>
        <v>0</v>
      </c>
      <c r="T861" s="31">
        <f t="shared" si="392"/>
        <v>0</v>
      </c>
      <c r="V861" s="1">
        <f t="shared" si="366"/>
        <v>3</v>
      </c>
      <c r="W861" s="1">
        <f t="shared" si="367"/>
        <v>2</v>
      </c>
      <c r="X861" s="1">
        <f t="shared" si="368"/>
        <v>0</v>
      </c>
      <c r="Y861" s="1">
        <f t="shared" si="369"/>
        <v>0</v>
      </c>
      <c r="Z861" s="1">
        <f t="shared" si="370"/>
        <v>0</v>
      </c>
      <c r="AA861" s="1">
        <f t="shared" si="371"/>
        <v>0</v>
      </c>
      <c r="AD861" s="1">
        <f t="shared" si="372"/>
        <v>3</v>
      </c>
      <c r="AE861" s="1">
        <f t="shared" si="373"/>
        <v>2</v>
      </c>
      <c r="AF861" s="1">
        <f t="shared" si="374"/>
        <v>0</v>
      </c>
      <c r="AG861" s="1">
        <f t="shared" si="375"/>
        <v>0</v>
      </c>
      <c r="AH861" s="1">
        <f t="shared" si="376"/>
        <v>0</v>
      </c>
      <c r="AI861" s="1">
        <f t="shared" si="377"/>
        <v>0</v>
      </c>
      <c r="AK861" s="1" t="str">
        <f t="shared" si="393"/>
        <v>320000</v>
      </c>
    </row>
    <row r="862" spans="4:37" x14ac:dyDescent="0.25">
      <c r="D862" s="27">
        <v>840</v>
      </c>
      <c r="E862" s="27">
        <f t="shared" si="379"/>
        <v>0</v>
      </c>
      <c r="F862" s="27">
        <f t="shared" si="380"/>
        <v>0</v>
      </c>
      <c r="G862" s="27">
        <f t="shared" si="386"/>
        <v>0</v>
      </c>
      <c r="H862" s="2">
        <f>_xlfn.IFNA(IF(MATCH(AK862,$AK$23:AK861,0)&gt;0,0,0),1)</f>
        <v>0</v>
      </c>
      <c r="I862" s="2">
        <f t="shared" si="378"/>
        <v>6</v>
      </c>
      <c r="J862" s="31">
        <f t="shared" si="387"/>
        <v>4</v>
      </c>
      <c r="K862" s="32">
        <f t="shared" si="381"/>
        <v>0</v>
      </c>
      <c r="L862" s="31">
        <f t="shared" si="388"/>
        <v>2</v>
      </c>
      <c r="M862" s="32">
        <f t="shared" si="382"/>
        <v>0</v>
      </c>
      <c r="N862" s="31">
        <f t="shared" si="389"/>
        <v>0</v>
      </c>
      <c r="O862" s="32">
        <f t="shared" si="383"/>
        <v>0</v>
      </c>
      <c r="P862" s="31">
        <f t="shared" si="390"/>
        <v>0</v>
      </c>
      <c r="Q862" s="32">
        <f t="shared" si="384"/>
        <v>0</v>
      </c>
      <c r="R862" s="31">
        <f t="shared" si="391"/>
        <v>0</v>
      </c>
      <c r="S862" s="32">
        <f t="shared" si="385"/>
        <v>0</v>
      </c>
      <c r="T862" s="31">
        <f t="shared" si="392"/>
        <v>0</v>
      </c>
      <c r="V862" s="1">
        <f t="shared" si="366"/>
        <v>4</v>
      </c>
      <c r="W862" s="1">
        <f t="shared" si="367"/>
        <v>2</v>
      </c>
      <c r="X862" s="1">
        <f t="shared" si="368"/>
        <v>0</v>
      </c>
      <c r="Y862" s="1">
        <f t="shared" si="369"/>
        <v>0</v>
      </c>
      <c r="Z862" s="1">
        <f t="shared" si="370"/>
        <v>0</v>
      </c>
      <c r="AA862" s="1">
        <f t="shared" si="371"/>
        <v>0</v>
      </c>
      <c r="AD862" s="1">
        <f t="shared" si="372"/>
        <v>4</v>
      </c>
      <c r="AE862" s="1">
        <f t="shared" si="373"/>
        <v>2</v>
      </c>
      <c r="AF862" s="1">
        <f t="shared" si="374"/>
        <v>0</v>
      </c>
      <c r="AG862" s="1">
        <f t="shared" si="375"/>
        <v>0</v>
      </c>
      <c r="AH862" s="1">
        <f t="shared" si="376"/>
        <v>0</v>
      </c>
      <c r="AI862" s="1">
        <f t="shared" si="377"/>
        <v>0</v>
      </c>
      <c r="AK862" s="1" t="str">
        <f t="shared" si="393"/>
        <v>420000</v>
      </c>
    </row>
    <row r="863" spans="4:37" x14ac:dyDescent="0.25">
      <c r="D863" s="27">
        <v>841</v>
      </c>
      <c r="E863" s="27">
        <f t="shared" si="379"/>
        <v>0</v>
      </c>
      <c r="F863" s="27">
        <f t="shared" si="380"/>
        <v>0</v>
      </c>
      <c r="G863" s="27">
        <f t="shared" si="386"/>
        <v>0</v>
      </c>
      <c r="H863" s="2">
        <f>_xlfn.IFNA(IF(MATCH(AK863,$AK$23:AK862,0)&gt;0,0,0),1)</f>
        <v>0</v>
      </c>
      <c r="I863" s="2">
        <f t="shared" si="378"/>
        <v>4</v>
      </c>
      <c r="J863" s="31">
        <f t="shared" si="387"/>
        <v>1</v>
      </c>
      <c r="K863" s="32">
        <f t="shared" si="381"/>
        <v>0</v>
      </c>
      <c r="L863" s="31">
        <f t="shared" si="388"/>
        <v>3</v>
      </c>
      <c r="M863" s="32">
        <f t="shared" si="382"/>
        <v>0</v>
      </c>
      <c r="N863" s="31">
        <f t="shared" si="389"/>
        <v>0</v>
      </c>
      <c r="O863" s="32">
        <f t="shared" si="383"/>
        <v>0</v>
      </c>
      <c r="P863" s="31">
        <f t="shared" si="390"/>
        <v>0</v>
      </c>
      <c r="Q863" s="32">
        <f t="shared" si="384"/>
        <v>0</v>
      </c>
      <c r="R863" s="31">
        <f t="shared" si="391"/>
        <v>0</v>
      </c>
      <c r="S863" s="32">
        <f t="shared" si="385"/>
        <v>0</v>
      </c>
      <c r="T863" s="31">
        <f t="shared" si="392"/>
        <v>0</v>
      </c>
      <c r="V863" s="1">
        <f t="shared" si="366"/>
        <v>1</v>
      </c>
      <c r="W863" s="1">
        <f t="shared" si="367"/>
        <v>3</v>
      </c>
      <c r="X863" s="1">
        <f t="shared" si="368"/>
        <v>0</v>
      </c>
      <c r="Y863" s="1">
        <f t="shared" si="369"/>
        <v>0</v>
      </c>
      <c r="Z863" s="1">
        <f t="shared" si="370"/>
        <v>0</v>
      </c>
      <c r="AA863" s="1">
        <f t="shared" si="371"/>
        <v>0</v>
      </c>
      <c r="AD863" s="1">
        <f t="shared" si="372"/>
        <v>3</v>
      </c>
      <c r="AE863" s="1">
        <f t="shared" si="373"/>
        <v>1</v>
      </c>
      <c r="AF863" s="1">
        <f t="shared" si="374"/>
        <v>0</v>
      </c>
      <c r="AG863" s="1">
        <f t="shared" si="375"/>
        <v>0</v>
      </c>
      <c r="AH863" s="1">
        <f t="shared" si="376"/>
        <v>0</v>
      </c>
      <c r="AI863" s="1">
        <f t="shared" si="377"/>
        <v>0</v>
      </c>
      <c r="AK863" s="1" t="str">
        <f t="shared" si="393"/>
        <v>310000</v>
      </c>
    </row>
    <row r="864" spans="4:37" x14ac:dyDescent="0.25">
      <c r="D864" s="27">
        <v>842</v>
      </c>
      <c r="E864" s="27">
        <f t="shared" si="379"/>
        <v>0</v>
      </c>
      <c r="F864" s="27">
        <f t="shared" si="380"/>
        <v>0</v>
      </c>
      <c r="G864" s="27">
        <f t="shared" si="386"/>
        <v>0</v>
      </c>
      <c r="H864" s="2">
        <f>_xlfn.IFNA(IF(MATCH(AK864,$AK$23:AK863,0)&gt;0,0,0),1)</f>
        <v>0</v>
      </c>
      <c r="I864" s="2">
        <f t="shared" si="378"/>
        <v>5</v>
      </c>
      <c r="J864" s="31">
        <f t="shared" si="387"/>
        <v>2</v>
      </c>
      <c r="K864" s="32">
        <f t="shared" si="381"/>
        <v>0</v>
      </c>
      <c r="L864" s="31">
        <f t="shared" si="388"/>
        <v>3</v>
      </c>
      <c r="M864" s="32">
        <f t="shared" si="382"/>
        <v>0</v>
      </c>
      <c r="N864" s="31">
        <f t="shared" si="389"/>
        <v>0</v>
      </c>
      <c r="O864" s="32">
        <f t="shared" si="383"/>
        <v>0</v>
      </c>
      <c r="P864" s="31">
        <f t="shared" si="390"/>
        <v>0</v>
      </c>
      <c r="Q864" s="32">
        <f t="shared" si="384"/>
        <v>0</v>
      </c>
      <c r="R864" s="31">
        <f t="shared" si="391"/>
        <v>0</v>
      </c>
      <c r="S864" s="32">
        <f t="shared" si="385"/>
        <v>0</v>
      </c>
      <c r="T864" s="31">
        <f t="shared" si="392"/>
        <v>0</v>
      </c>
      <c r="V864" s="1">
        <f t="shared" si="366"/>
        <v>2</v>
      </c>
      <c r="W864" s="1">
        <f t="shared" si="367"/>
        <v>3</v>
      </c>
      <c r="X864" s="1">
        <f t="shared" si="368"/>
        <v>0</v>
      </c>
      <c r="Y864" s="1">
        <f t="shared" si="369"/>
        <v>0</v>
      </c>
      <c r="Z864" s="1">
        <f t="shared" si="370"/>
        <v>0</v>
      </c>
      <c r="AA864" s="1">
        <f t="shared" si="371"/>
        <v>0</v>
      </c>
      <c r="AD864" s="1">
        <f t="shared" si="372"/>
        <v>3</v>
      </c>
      <c r="AE864" s="1">
        <f t="shared" si="373"/>
        <v>2</v>
      </c>
      <c r="AF864" s="1">
        <f t="shared" si="374"/>
        <v>0</v>
      </c>
      <c r="AG864" s="1">
        <f t="shared" si="375"/>
        <v>0</v>
      </c>
      <c r="AH864" s="1">
        <f t="shared" si="376"/>
        <v>0</v>
      </c>
      <c r="AI864" s="1">
        <f t="shared" si="377"/>
        <v>0</v>
      </c>
      <c r="AK864" s="1" t="str">
        <f t="shared" si="393"/>
        <v>320000</v>
      </c>
    </row>
    <row r="865" spans="4:37" x14ac:dyDescent="0.25">
      <c r="D865" s="27">
        <v>843</v>
      </c>
      <c r="E865" s="27">
        <f t="shared" si="379"/>
        <v>0</v>
      </c>
      <c r="F865" s="27">
        <f t="shared" si="380"/>
        <v>0</v>
      </c>
      <c r="G865" s="27">
        <f t="shared" si="386"/>
        <v>0</v>
      </c>
      <c r="H865" s="2">
        <f>_xlfn.IFNA(IF(MATCH(AK865,$AK$23:AK864,0)&gt;0,0,0),1)</f>
        <v>0</v>
      </c>
      <c r="I865" s="2">
        <f t="shared" si="378"/>
        <v>6</v>
      </c>
      <c r="J865" s="31">
        <f t="shared" si="387"/>
        <v>3</v>
      </c>
      <c r="K865" s="32">
        <f t="shared" si="381"/>
        <v>1</v>
      </c>
      <c r="L865" s="31">
        <f t="shared" si="388"/>
        <v>3</v>
      </c>
      <c r="M865" s="32">
        <f t="shared" si="382"/>
        <v>0</v>
      </c>
      <c r="N865" s="31">
        <f t="shared" si="389"/>
        <v>0</v>
      </c>
      <c r="O865" s="32">
        <f t="shared" si="383"/>
        <v>0</v>
      </c>
      <c r="P865" s="31">
        <f t="shared" si="390"/>
        <v>0</v>
      </c>
      <c r="Q865" s="32">
        <f t="shared" si="384"/>
        <v>0</v>
      </c>
      <c r="R865" s="31">
        <f t="shared" si="391"/>
        <v>0</v>
      </c>
      <c r="S865" s="32">
        <f t="shared" si="385"/>
        <v>0</v>
      </c>
      <c r="T865" s="31">
        <f t="shared" si="392"/>
        <v>0</v>
      </c>
      <c r="V865" s="1">
        <f t="shared" si="366"/>
        <v>3</v>
      </c>
      <c r="W865" s="1">
        <f t="shared" si="367"/>
        <v>3</v>
      </c>
      <c r="X865" s="1">
        <f t="shared" si="368"/>
        <v>0</v>
      </c>
      <c r="Y865" s="1">
        <f t="shared" si="369"/>
        <v>0</v>
      </c>
      <c r="Z865" s="1">
        <f t="shared" si="370"/>
        <v>0</v>
      </c>
      <c r="AA865" s="1">
        <f t="shared" si="371"/>
        <v>0</v>
      </c>
      <c r="AD865" s="1">
        <f t="shared" si="372"/>
        <v>3</v>
      </c>
      <c r="AE865" s="1">
        <f t="shared" si="373"/>
        <v>3</v>
      </c>
      <c r="AF865" s="1">
        <f t="shared" si="374"/>
        <v>0</v>
      </c>
      <c r="AG865" s="1">
        <f t="shared" si="375"/>
        <v>0</v>
      </c>
      <c r="AH865" s="1">
        <f t="shared" si="376"/>
        <v>0</v>
      </c>
      <c r="AI865" s="1">
        <f t="shared" si="377"/>
        <v>0</v>
      </c>
      <c r="AK865" s="1" t="str">
        <f t="shared" si="393"/>
        <v>330000</v>
      </c>
    </row>
    <row r="866" spans="4:37" x14ac:dyDescent="0.25">
      <c r="D866" s="27">
        <v>844</v>
      </c>
      <c r="E866" s="27">
        <f t="shared" si="379"/>
        <v>0</v>
      </c>
      <c r="F866" s="27">
        <f t="shared" si="380"/>
        <v>0</v>
      </c>
      <c r="G866" s="27">
        <f t="shared" si="386"/>
        <v>0</v>
      </c>
      <c r="H866" s="2">
        <f>_xlfn.IFNA(IF(MATCH(AK866,$AK$23:AK865,0)&gt;0,0,0),1)</f>
        <v>0</v>
      </c>
      <c r="I866" s="2">
        <f t="shared" si="378"/>
        <v>7</v>
      </c>
      <c r="J866" s="31">
        <f t="shared" si="387"/>
        <v>4</v>
      </c>
      <c r="K866" s="32">
        <f t="shared" si="381"/>
        <v>0</v>
      </c>
      <c r="L866" s="31">
        <f t="shared" si="388"/>
        <v>3</v>
      </c>
      <c r="M866" s="32">
        <f t="shared" si="382"/>
        <v>0</v>
      </c>
      <c r="N866" s="31">
        <f t="shared" si="389"/>
        <v>0</v>
      </c>
      <c r="O866" s="32">
        <f t="shared" si="383"/>
        <v>0</v>
      </c>
      <c r="P866" s="31">
        <f t="shared" si="390"/>
        <v>0</v>
      </c>
      <c r="Q866" s="32">
        <f t="shared" si="384"/>
        <v>0</v>
      </c>
      <c r="R866" s="31">
        <f t="shared" si="391"/>
        <v>0</v>
      </c>
      <c r="S866" s="32">
        <f t="shared" si="385"/>
        <v>0</v>
      </c>
      <c r="T866" s="31">
        <f t="shared" si="392"/>
        <v>0</v>
      </c>
      <c r="V866" s="1">
        <f t="shared" si="366"/>
        <v>4</v>
      </c>
      <c r="W866" s="1">
        <f t="shared" si="367"/>
        <v>3</v>
      </c>
      <c r="X866" s="1">
        <f t="shared" si="368"/>
        <v>0</v>
      </c>
      <c r="Y866" s="1">
        <f t="shared" si="369"/>
        <v>0</v>
      </c>
      <c r="Z866" s="1">
        <f t="shared" si="370"/>
        <v>0</v>
      </c>
      <c r="AA866" s="1">
        <f t="shared" si="371"/>
        <v>0</v>
      </c>
      <c r="AD866" s="1">
        <f t="shared" si="372"/>
        <v>4</v>
      </c>
      <c r="AE866" s="1">
        <f t="shared" si="373"/>
        <v>3</v>
      </c>
      <c r="AF866" s="1">
        <f t="shared" si="374"/>
        <v>0</v>
      </c>
      <c r="AG866" s="1">
        <f t="shared" si="375"/>
        <v>0</v>
      </c>
      <c r="AH866" s="1">
        <f t="shared" si="376"/>
        <v>0</v>
      </c>
      <c r="AI866" s="1">
        <f t="shared" si="377"/>
        <v>0</v>
      </c>
      <c r="AK866" s="1" t="str">
        <f t="shared" si="393"/>
        <v>430000</v>
      </c>
    </row>
    <row r="867" spans="4:37" x14ac:dyDescent="0.25">
      <c r="D867" s="27">
        <v>845</v>
      </c>
      <c r="E867" s="27">
        <f t="shared" si="379"/>
        <v>0</v>
      </c>
      <c r="F867" s="27">
        <f t="shared" si="380"/>
        <v>0</v>
      </c>
      <c r="G867" s="27">
        <f t="shared" si="386"/>
        <v>0</v>
      </c>
      <c r="H867" s="2">
        <f>_xlfn.IFNA(IF(MATCH(AK867,$AK$23:AK866,0)&gt;0,0,0),1)</f>
        <v>0</v>
      </c>
      <c r="I867" s="2">
        <f t="shared" si="378"/>
        <v>5</v>
      </c>
      <c r="J867" s="31">
        <f t="shared" si="387"/>
        <v>1</v>
      </c>
      <c r="K867" s="32">
        <f t="shared" si="381"/>
        <v>0</v>
      </c>
      <c r="L867" s="31">
        <f t="shared" si="388"/>
        <v>4</v>
      </c>
      <c r="M867" s="32">
        <f t="shared" si="382"/>
        <v>0</v>
      </c>
      <c r="N867" s="31">
        <f t="shared" si="389"/>
        <v>0</v>
      </c>
      <c r="O867" s="32">
        <f t="shared" si="383"/>
        <v>0</v>
      </c>
      <c r="P867" s="31">
        <f t="shared" si="390"/>
        <v>0</v>
      </c>
      <c r="Q867" s="32">
        <f t="shared" si="384"/>
        <v>0</v>
      </c>
      <c r="R867" s="31">
        <f t="shared" si="391"/>
        <v>0</v>
      </c>
      <c r="S867" s="32">
        <f t="shared" si="385"/>
        <v>0</v>
      </c>
      <c r="T867" s="31">
        <f t="shared" si="392"/>
        <v>0</v>
      </c>
      <c r="V867" s="1">
        <f t="shared" ref="V867:V930" si="394">J867</f>
        <v>1</v>
      </c>
      <c r="W867" s="1">
        <f t="shared" ref="W867:W930" si="395">L867</f>
        <v>4</v>
      </c>
      <c r="X867" s="1">
        <f t="shared" ref="X867:X930" si="396">N867</f>
        <v>0</v>
      </c>
      <c r="Y867" s="1">
        <f t="shared" ref="Y867:Y930" si="397">P867</f>
        <v>0</v>
      </c>
      <c r="Z867" s="1">
        <f t="shared" ref="Z867:Z930" si="398">R867</f>
        <v>0</v>
      </c>
      <c r="AA867" s="1">
        <f t="shared" ref="AA867:AA930" si="399">T867</f>
        <v>0</v>
      </c>
      <c r="AD867" s="1">
        <f t="shared" ref="AD867:AD930" si="400">LARGE(V867:AA867,1)</f>
        <v>4</v>
      </c>
      <c r="AE867" s="1">
        <f t="shared" ref="AE867:AE930" si="401">LARGE(V867:AA867,2)</f>
        <v>1</v>
      </c>
      <c r="AF867" s="1">
        <f t="shared" ref="AF867:AF930" si="402">LARGE(V867:AA867,3)</f>
        <v>0</v>
      </c>
      <c r="AG867" s="1">
        <f t="shared" ref="AG867:AG930" si="403">LARGE(V867:AA867,4)</f>
        <v>0</v>
      </c>
      <c r="AH867" s="1">
        <f t="shared" ref="AH867:AH930" si="404">LARGE(V867:AA867,5)</f>
        <v>0</v>
      </c>
      <c r="AI867" s="1">
        <f t="shared" ref="AI867:AI930" si="405">LARGE(V867:AA867,6)</f>
        <v>0</v>
      </c>
      <c r="AK867" s="1" t="str">
        <f t="shared" si="393"/>
        <v>410000</v>
      </c>
    </row>
    <row r="868" spans="4:37" x14ac:dyDescent="0.25">
      <c r="D868" s="27">
        <v>846</v>
      </c>
      <c r="E868" s="27">
        <f t="shared" si="379"/>
        <v>0</v>
      </c>
      <c r="F868" s="27">
        <f t="shared" si="380"/>
        <v>0</v>
      </c>
      <c r="G868" s="27">
        <f t="shared" si="386"/>
        <v>0</v>
      </c>
      <c r="H868" s="2">
        <f>_xlfn.IFNA(IF(MATCH(AK868,$AK$23:AK867,0)&gt;0,0,0),1)</f>
        <v>0</v>
      </c>
      <c r="I868" s="2">
        <f t="shared" si="378"/>
        <v>6</v>
      </c>
      <c r="J868" s="31">
        <f t="shared" si="387"/>
        <v>2</v>
      </c>
      <c r="K868" s="32">
        <f t="shared" si="381"/>
        <v>0</v>
      </c>
      <c r="L868" s="31">
        <f t="shared" si="388"/>
        <v>4</v>
      </c>
      <c r="M868" s="32">
        <f t="shared" si="382"/>
        <v>0</v>
      </c>
      <c r="N868" s="31">
        <f t="shared" si="389"/>
        <v>0</v>
      </c>
      <c r="O868" s="32">
        <f t="shared" si="383"/>
        <v>0</v>
      </c>
      <c r="P868" s="31">
        <f t="shared" si="390"/>
        <v>0</v>
      </c>
      <c r="Q868" s="32">
        <f t="shared" si="384"/>
        <v>0</v>
      </c>
      <c r="R868" s="31">
        <f t="shared" si="391"/>
        <v>0</v>
      </c>
      <c r="S868" s="32">
        <f t="shared" si="385"/>
        <v>0</v>
      </c>
      <c r="T868" s="31">
        <f t="shared" si="392"/>
        <v>0</v>
      </c>
      <c r="V868" s="1">
        <f t="shared" si="394"/>
        <v>2</v>
      </c>
      <c r="W868" s="1">
        <f t="shared" si="395"/>
        <v>4</v>
      </c>
      <c r="X868" s="1">
        <f t="shared" si="396"/>
        <v>0</v>
      </c>
      <c r="Y868" s="1">
        <f t="shared" si="397"/>
        <v>0</v>
      </c>
      <c r="Z868" s="1">
        <f t="shared" si="398"/>
        <v>0</v>
      </c>
      <c r="AA868" s="1">
        <f t="shared" si="399"/>
        <v>0</v>
      </c>
      <c r="AD868" s="1">
        <f t="shared" si="400"/>
        <v>4</v>
      </c>
      <c r="AE868" s="1">
        <f t="shared" si="401"/>
        <v>2</v>
      </c>
      <c r="AF868" s="1">
        <f t="shared" si="402"/>
        <v>0</v>
      </c>
      <c r="AG868" s="1">
        <f t="shared" si="403"/>
        <v>0</v>
      </c>
      <c r="AH868" s="1">
        <f t="shared" si="404"/>
        <v>0</v>
      </c>
      <c r="AI868" s="1">
        <f t="shared" si="405"/>
        <v>0</v>
      </c>
      <c r="AK868" s="1" t="str">
        <f t="shared" si="393"/>
        <v>420000</v>
      </c>
    </row>
    <row r="869" spans="4:37" x14ac:dyDescent="0.25">
      <c r="D869" s="27">
        <v>847</v>
      </c>
      <c r="E869" s="27">
        <f t="shared" si="379"/>
        <v>0</v>
      </c>
      <c r="F869" s="27">
        <f t="shared" si="380"/>
        <v>0</v>
      </c>
      <c r="G869" s="27">
        <f t="shared" si="386"/>
        <v>0</v>
      </c>
      <c r="H869" s="2">
        <f>_xlfn.IFNA(IF(MATCH(AK869,$AK$23:AK868,0)&gt;0,0,0),1)</f>
        <v>0</v>
      </c>
      <c r="I869" s="2">
        <f t="shared" si="378"/>
        <v>7</v>
      </c>
      <c r="J869" s="31">
        <f t="shared" si="387"/>
        <v>3</v>
      </c>
      <c r="K869" s="32">
        <f t="shared" si="381"/>
        <v>0</v>
      </c>
      <c r="L869" s="31">
        <f t="shared" si="388"/>
        <v>4</v>
      </c>
      <c r="M869" s="32">
        <f t="shared" si="382"/>
        <v>0</v>
      </c>
      <c r="N869" s="31">
        <f t="shared" si="389"/>
        <v>0</v>
      </c>
      <c r="O869" s="32">
        <f t="shared" si="383"/>
        <v>0</v>
      </c>
      <c r="P869" s="31">
        <f t="shared" si="390"/>
        <v>0</v>
      </c>
      <c r="Q869" s="32">
        <f t="shared" si="384"/>
        <v>0</v>
      </c>
      <c r="R869" s="31">
        <f t="shared" si="391"/>
        <v>0</v>
      </c>
      <c r="S869" s="32">
        <f t="shared" si="385"/>
        <v>0</v>
      </c>
      <c r="T869" s="31">
        <f t="shared" si="392"/>
        <v>0</v>
      </c>
      <c r="V869" s="1">
        <f t="shared" si="394"/>
        <v>3</v>
      </c>
      <c r="W869" s="1">
        <f t="shared" si="395"/>
        <v>4</v>
      </c>
      <c r="X869" s="1">
        <f t="shared" si="396"/>
        <v>0</v>
      </c>
      <c r="Y869" s="1">
        <f t="shared" si="397"/>
        <v>0</v>
      </c>
      <c r="Z869" s="1">
        <f t="shared" si="398"/>
        <v>0</v>
      </c>
      <c r="AA869" s="1">
        <f t="shared" si="399"/>
        <v>0</v>
      </c>
      <c r="AD869" s="1">
        <f t="shared" si="400"/>
        <v>4</v>
      </c>
      <c r="AE869" s="1">
        <f t="shared" si="401"/>
        <v>3</v>
      </c>
      <c r="AF869" s="1">
        <f t="shared" si="402"/>
        <v>0</v>
      </c>
      <c r="AG869" s="1">
        <f t="shared" si="403"/>
        <v>0</v>
      </c>
      <c r="AH869" s="1">
        <f t="shared" si="404"/>
        <v>0</v>
      </c>
      <c r="AI869" s="1">
        <f t="shared" si="405"/>
        <v>0</v>
      </c>
      <c r="AK869" s="1" t="str">
        <f t="shared" si="393"/>
        <v>430000</v>
      </c>
    </row>
    <row r="870" spans="4:37" x14ac:dyDescent="0.25">
      <c r="D870" s="27">
        <v>848</v>
      </c>
      <c r="E870" s="27">
        <f t="shared" si="379"/>
        <v>0</v>
      </c>
      <c r="F870" s="27">
        <f t="shared" si="380"/>
        <v>0</v>
      </c>
      <c r="G870" s="27">
        <f t="shared" si="386"/>
        <v>0</v>
      </c>
      <c r="H870" s="2">
        <f>_xlfn.IFNA(IF(MATCH(AK870,$AK$23:AK869,0)&gt;0,0,0),1)</f>
        <v>0</v>
      </c>
      <c r="I870" s="2">
        <f t="shared" si="378"/>
        <v>8</v>
      </c>
      <c r="J870" s="31">
        <f t="shared" si="387"/>
        <v>4</v>
      </c>
      <c r="K870" s="32">
        <f t="shared" si="381"/>
        <v>1</v>
      </c>
      <c r="L870" s="31">
        <f t="shared" si="388"/>
        <v>4</v>
      </c>
      <c r="M870" s="32">
        <f t="shared" si="382"/>
        <v>0</v>
      </c>
      <c r="N870" s="31">
        <f t="shared" si="389"/>
        <v>0</v>
      </c>
      <c r="O870" s="32">
        <f t="shared" si="383"/>
        <v>0</v>
      </c>
      <c r="P870" s="31">
        <f t="shared" si="390"/>
        <v>0</v>
      </c>
      <c r="Q870" s="32">
        <f t="shared" si="384"/>
        <v>0</v>
      </c>
      <c r="R870" s="31">
        <f t="shared" si="391"/>
        <v>0</v>
      </c>
      <c r="S870" s="32">
        <f t="shared" si="385"/>
        <v>0</v>
      </c>
      <c r="T870" s="31">
        <f t="shared" si="392"/>
        <v>0</v>
      </c>
      <c r="V870" s="1">
        <f t="shared" si="394"/>
        <v>4</v>
      </c>
      <c r="W870" s="1">
        <f t="shared" si="395"/>
        <v>4</v>
      </c>
      <c r="X870" s="1">
        <f t="shared" si="396"/>
        <v>0</v>
      </c>
      <c r="Y870" s="1">
        <f t="shared" si="397"/>
        <v>0</v>
      </c>
      <c r="Z870" s="1">
        <f t="shared" si="398"/>
        <v>0</v>
      </c>
      <c r="AA870" s="1">
        <f t="shared" si="399"/>
        <v>0</v>
      </c>
      <c r="AD870" s="1">
        <f t="shared" si="400"/>
        <v>4</v>
      </c>
      <c r="AE870" s="1">
        <f t="shared" si="401"/>
        <v>4</v>
      </c>
      <c r="AF870" s="1">
        <f t="shared" si="402"/>
        <v>0</v>
      </c>
      <c r="AG870" s="1">
        <f t="shared" si="403"/>
        <v>0</v>
      </c>
      <c r="AH870" s="1">
        <f t="shared" si="404"/>
        <v>0</v>
      </c>
      <c r="AI870" s="1">
        <f t="shared" si="405"/>
        <v>0</v>
      </c>
      <c r="AK870" s="1" t="str">
        <f t="shared" si="393"/>
        <v>440000</v>
      </c>
    </row>
    <row r="871" spans="4:37" x14ac:dyDescent="0.25">
      <c r="D871" s="27">
        <v>849</v>
      </c>
      <c r="E871" s="27">
        <f t="shared" si="379"/>
        <v>0</v>
      </c>
      <c r="F871" s="27">
        <f t="shared" si="380"/>
        <v>0</v>
      </c>
      <c r="G871" s="27">
        <f t="shared" si="386"/>
        <v>0</v>
      </c>
      <c r="H871" s="2">
        <f>_xlfn.IFNA(IF(MATCH(AK871,$AK$23:AK870,0)&gt;0,0,0),1)</f>
        <v>0</v>
      </c>
      <c r="I871" s="2">
        <f t="shared" si="378"/>
        <v>2</v>
      </c>
      <c r="J871" s="31">
        <f t="shared" si="387"/>
        <v>1</v>
      </c>
      <c r="K871" s="32">
        <f t="shared" si="381"/>
        <v>1</v>
      </c>
      <c r="L871" s="31">
        <f t="shared" si="388"/>
        <v>1</v>
      </c>
      <c r="M871" s="32">
        <f t="shared" si="382"/>
        <v>0</v>
      </c>
      <c r="N871" s="31">
        <f t="shared" si="389"/>
        <v>0</v>
      </c>
      <c r="O871" s="32">
        <f t="shared" si="383"/>
        <v>0</v>
      </c>
      <c r="P871" s="31">
        <f t="shared" si="390"/>
        <v>0</v>
      </c>
      <c r="Q871" s="32">
        <f t="shared" si="384"/>
        <v>0</v>
      </c>
      <c r="R871" s="31">
        <f t="shared" si="391"/>
        <v>0</v>
      </c>
      <c r="S871" s="32">
        <f t="shared" si="385"/>
        <v>0</v>
      </c>
      <c r="T871" s="31">
        <f t="shared" si="392"/>
        <v>0</v>
      </c>
      <c r="V871" s="1">
        <f t="shared" si="394"/>
        <v>1</v>
      </c>
      <c r="W871" s="1">
        <f t="shared" si="395"/>
        <v>1</v>
      </c>
      <c r="X871" s="1">
        <f t="shared" si="396"/>
        <v>0</v>
      </c>
      <c r="Y871" s="1">
        <f t="shared" si="397"/>
        <v>0</v>
      </c>
      <c r="Z871" s="1">
        <f t="shared" si="398"/>
        <v>0</v>
      </c>
      <c r="AA871" s="1">
        <f t="shared" si="399"/>
        <v>0</v>
      </c>
      <c r="AD871" s="1">
        <f t="shared" si="400"/>
        <v>1</v>
      </c>
      <c r="AE871" s="1">
        <f t="shared" si="401"/>
        <v>1</v>
      </c>
      <c r="AF871" s="1">
        <f t="shared" si="402"/>
        <v>0</v>
      </c>
      <c r="AG871" s="1">
        <f t="shared" si="403"/>
        <v>0</v>
      </c>
      <c r="AH871" s="1">
        <f t="shared" si="404"/>
        <v>0</v>
      </c>
      <c r="AI871" s="1">
        <f t="shared" si="405"/>
        <v>0</v>
      </c>
      <c r="AK871" s="1" t="str">
        <f t="shared" si="393"/>
        <v>110000</v>
      </c>
    </row>
    <row r="872" spans="4:37" x14ac:dyDescent="0.25">
      <c r="D872" s="27">
        <v>850</v>
      </c>
      <c r="E872" s="27">
        <f t="shared" si="379"/>
        <v>0</v>
      </c>
      <c r="F872" s="27">
        <f t="shared" si="380"/>
        <v>0</v>
      </c>
      <c r="G872" s="27">
        <f t="shared" si="386"/>
        <v>0</v>
      </c>
      <c r="H872" s="2">
        <f>_xlfn.IFNA(IF(MATCH(AK872,$AK$23:AK871,0)&gt;0,0,0),1)</f>
        <v>0</v>
      </c>
      <c r="I872" s="2">
        <f t="shared" si="378"/>
        <v>3</v>
      </c>
      <c r="J872" s="31">
        <f t="shared" si="387"/>
        <v>2</v>
      </c>
      <c r="K872" s="32">
        <f t="shared" si="381"/>
        <v>0</v>
      </c>
      <c r="L872" s="31">
        <f t="shared" si="388"/>
        <v>1</v>
      </c>
      <c r="M872" s="32">
        <f t="shared" si="382"/>
        <v>0</v>
      </c>
      <c r="N872" s="31">
        <f t="shared" si="389"/>
        <v>0</v>
      </c>
      <c r="O872" s="32">
        <f t="shared" si="383"/>
        <v>0</v>
      </c>
      <c r="P872" s="31">
        <f t="shared" si="390"/>
        <v>0</v>
      </c>
      <c r="Q872" s="32">
        <f t="shared" si="384"/>
        <v>0</v>
      </c>
      <c r="R872" s="31">
        <f t="shared" si="391"/>
        <v>0</v>
      </c>
      <c r="S872" s="32">
        <f t="shared" si="385"/>
        <v>0</v>
      </c>
      <c r="T872" s="31">
        <f t="shared" si="392"/>
        <v>0</v>
      </c>
      <c r="V872" s="1">
        <f t="shared" si="394"/>
        <v>2</v>
      </c>
      <c r="W872" s="1">
        <f t="shared" si="395"/>
        <v>1</v>
      </c>
      <c r="X872" s="1">
        <f t="shared" si="396"/>
        <v>0</v>
      </c>
      <c r="Y872" s="1">
        <f t="shared" si="397"/>
        <v>0</v>
      </c>
      <c r="Z872" s="1">
        <f t="shared" si="398"/>
        <v>0</v>
      </c>
      <c r="AA872" s="1">
        <f t="shared" si="399"/>
        <v>0</v>
      </c>
      <c r="AD872" s="1">
        <f t="shared" si="400"/>
        <v>2</v>
      </c>
      <c r="AE872" s="1">
        <f t="shared" si="401"/>
        <v>1</v>
      </c>
      <c r="AF872" s="1">
        <f t="shared" si="402"/>
        <v>0</v>
      </c>
      <c r="AG872" s="1">
        <f t="shared" si="403"/>
        <v>0</v>
      </c>
      <c r="AH872" s="1">
        <f t="shared" si="404"/>
        <v>0</v>
      </c>
      <c r="AI872" s="1">
        <f t="shared" si="405"/>
        <v>0</v>
      </c>
      <c r="AK872" s="1" t="str">
        <f t="shared" si="393"/>
        <v>210000</v>
      </c>
    </row>
    <row r="873" spans="4:37" x14ac:dyDescent="0.25">
      <c r="D873" s="27">
        <v>851</v>
      </c>
      <c r="E873" s="27">
        <f t="shared" si="379"/>
        <v>0</v>
      </c>
      <c r="F873" s="27">
        <f t="shared" si="380"/>
        <v>0</v>
      </c>
      <c r="G873" s="27">
        <f t="shared" si="386"/>
        <v>0</v>
      </c>
      <c r="H873" s="2">
        <f>_xlfn.IFNA(IF(MATCH(AK873,$AK$23:AK872,0)&gt;0,0,0),1)</f>
        <v>0</v>
      </c>
      <c r="I873" s="2">
        <f t="shared" si="378"/>
        <v>4</v>
      </c>
      <c r="J873" s="31">
        <f t="shared" si="387"/>
        <v>3</v>
      </c>
      <c r="K873" s="32">
        <f t="shared" si="381"/>
        <v>0</v>
      </c>
      <c r="L873" s="31">
        <f t="shared" si="388"/>
        <v>1</v>
      </c>
      <c r="M873" s="32">
        <f t="shared" si="382"/>
        <v>0</v>
      </c>
      <c r="N873" s="31">
        <f t="shared" si="389"/>
        <v>0</v>
      </c>
      <c r="O873" s="32">
        <f t="shared" si="383"/>
        <v>0</v>
      </c>
      <c r="P873" s="31">
        <f t="shared" si="390"/>
        <v>0</v>
      </c>
      <c r="Q873" s="32">
        <f t="shared" si="384"/>
        <v>0</v>
      </c>
      <c r="R873" s="31">
        <f t="shared" si="391"/>
        <v>0</v>
      </c>
      <c r="S873" s="32">
        <f t="shared" si="385"/>
        <v>0</v>
      </c>
      <c r="T873" s="31">
        <f t="shared" si="392"/>
        <v>0</v>
      </c>
      <c r="V873" s="1">
        <f t="shared" si="394"/>
        <v>3</v>
      </c>
      <c r="W873" s="1">
        <f t="shared" si="395"/>
        <v>1</v>
      </c>
      <c r="X873" s="1">
        <f t="shared" si="396"/>
        <v>0</v>
      </c>
      <c r="Y873" s="1">
        <f t="shared" si="397"/>
        <v>0</v>
      </c>
      <c r="Z873" s="1">
        <f t="shared" si="398"/>
        <v>0</v>
      </c>
      <c r="AA873" s="1">
        <f t="shared" si="399"/>
        <v>0</v>
      </c>
      <c r="AD873" s="1">
        <f t="shared" si="400"/>
        <v>3</v>
      </c>
      <c r="AE873" s="1">
        <f t="shared" si="401"/>
        <v>1</v>
      </c>
      <c r="AF873" s="1">
        <f t="shared" si="402"/>
        <v>0</v>
      </c>
      <c r="AG873" s="1">
        <f t="shared" si="403"/>
        <v>0</v>
      </c>
      <c r="AH873" s="1">
        <f t="shared" si="404"/>
        <v>0</v>
      </c>
      <c r="AI873" s="1">
        <f t="shared" si="405"/>
        <v>0</v>
      </c>
      <c r="AK873" s="1" t="str">
        <f t="shared" si="393"/>
        <v>310000</v>
      </c>
    </row>
    <row r="874" spans="4:37" x14ac:dyDescent="0.25">
      <c r="D874" s="27">
        <v>852</v>
      </c>
      <c r="E874" s="27">
        <f t="shared" si="379"/>
        <v>0</v>
      </c>
      <c r="F874" s="27">
        <f t="shared" si="380"/>
        <v>0</v>
      </c>
      <c r="G874" s="27">
        <f t="shared" si="386"/>
        <v>0</v>
      </c>
      <c r="H874" s="2">
        <f>_xlfn.IFNA(IF(MATCH(AK874,$AK$23:AK873,0)&gt;0,0,0),1)</f>
        <v>0</v>
      </c>
      <c r="I874" s="2">
        <f t="shared" si="378"/>
        <v>5</v>
      </c>
      <c r="J874" s="31">
        <f t="shared" si="387"/>
        <v>4</v>
      </c>
      <c r="K874" s="32">
        <f t="shared" si="381"/>
        <v>0</v>
      </c>
      <c r="L874" s="31">
        <f t="shared" si="388"/>
        <v>1</v>
      </c>
      <c r="M874" s="32">
        <f t="shared" si="382"/>
        <v>0</v>
      </c>
      <c r="N874" s="31">
        <f t="shared" si="389"/>
        <v>0</v>
      </c>
      <c r="O874" s="32">
        <f t="shared" si="383"/>
        <v>0</v>
      </c>
      <c r="P874" s="31">
        <f t="shared" si="390"/>
        <v>0</v>
      </c>
      <c r="Q874" s="32">
        <f t="shared" si="384"/>
        <v>0</v>
      </c>
      <c r="R874" s="31">
        <f t="shared" si="391"/>
        <v>0</v>
      </c>
      <c r="S874" s="32">
        <f t="shared" si="385"/>
        <v>0</v>
      </c>
      <c r="T874" s="31">
        <f t="shared" si="392"/>
        <v>0</v>
      </c>
      <c r="V874" s="1">
        <f t="shared" si="394"/>
        <v>4</v>
      </c>
      <c r="W874" s="1">
        <f t="shared" si="395"/>
        <v>1</v>
      </c>
      <c r="X874" s="1">
        <f t="shared" si="396"/>
        <v>0</v>
      </c>
      <c r="Y874" s="1">
        <f t="shared" si="397"/>
        <v>0</v>
      </c>
      <c r="Z874" s="1">
        <f t="shared" si="398"/>
        <v>0</v>
      </c>
      <c r="AA874" s="1">
        <f t="shared" si="399"/>
        <v>0</v>
      </c>
      <c r="AD874" s="1">
        <f t="shared" si="400"/>
        <v>4</v>
      </c>
      <c r="AE874" s="1">
        <f t="shared" si="401"/>
        <v>1</v>
      </c>
      <c r="AF874" s="1">
        <f t="shared" si="402"/>
        <v>0</v>
      </c>
      <c r="AG874" s="1">
        <f t="shared" si="403"/>
        <v>0</v>
      </c>
      <c r="AH874" s="1">
        <f t="shared" si="404"/>
        <v>0</v>
      </c>
      <c r="AI874" s="1">
        <f t="shared" si="405"/>
        <v>0</v>
      </c>
      <c r="AK874" s="1" t="str">
        <f t="shared" si="393"/>
        <v>410000</v>
      </c>
    </row>
    <row r="875" spans="4:37" x14ac:dyDescent="0.25">
      <c r="D875" s="27">
        <v>853</v>
      </c>
      <c r="E875" s="27">
        <f t="shared" si="379"/>
        <v>0</v>
      </c>
      <c r="F875" s="27">
        <f t="shared" si="380"/>
        <v>0</v>
      </c>
      <c r="G875" s="27">
        <f t="shared" si="386"/>
        <v>0</v>
      </c>
      <c r="H875" s="2">
        <f>_xlfn.IFNA(IF(MATCH(AK875,$AK$23:AK874,0)&gt;0,0,0),1)</f>
        <v>0</v>
      </c>
      <c r="I875" s="2">
        <f t="shared" si="378"/>
        <v>3</v>
      </c>
      <c r="J875" s="31">
        <f t="shared" si="387"/>
        <v>1</v>
      </c>
      <c r="K875" s="32">
        <f t="shared" si="381"/>
        <v>0</v>
      </c>
      <c r="L875" s="31">
        <f t="shared" si="388"/>
        <v>2</v>
      </c>
      <c r="M875" s="32">
        <f t="shared" si="382"/>
        <v>0</v>
      </c>
      <c r="N875" s="31">
        <f t="shared" si="389"/>
        <v>0</v>
      </c>
      <c r="O875" s="32">
        <f t="shared" si="383"/>
        <v>0</v>
      </c>
      <c r="P875" s="31">
        <f t="shared" si="390"/>
        <v>0</v>
      </c>
      <c r="Q875" s="32">
        <f t="shared" si="384"/>
        <v>0</v>
      </c>
      <c r="R875" s="31">
        <f t="shared" si="391"/>
        <v>0</v>
      </c>
      <c r="S875" s="32">
        <f t="shared" si="385"/>
        <v>0</v>
      </c>
      <c r="T875" s="31">
        <f t="shared" si="392"/>
        <v>0</v>
      </c>
      <c r="V875" s="1">
        <f t="shared" si="394"/>
        <v>1</v>
      </c>
      <c r="W875" s="1">
        <f t="shared" si="395"/>
        <v>2</v>
      </c>
      <c r="X875" s="1">
        <f t="shared" si="396"/>
        <v>0</v>
      </c>
      <c r="Y875" s="1">
        <f t="shared" si="397"/>
        <v>0</v>
      </c>
      <c r="Z875" s="1">
        <f t="shared" si="398"/>
        <v>0</v>
      </c>
      <c r="AA875" s="1">
        <f t="shared" si="399"/>
        <v>0</v>
      </c>
      <c r="AD875" s="1">
        <f t="shared" si="400"/>
        <v>2</v>
      </c>
      <c r="AE875" s="1">
        <f t="shared" si="401"/>
        <v>1</v>
      </c>
      <c r="AF875" s="1">
        <f t="shared" si="402"/>
        <v>0</v>
      </c>
      <c r="AG875" s="1">
        <f t="shared" si="403"/>
        <v>0</v>
      </c>
      <c r="AH875" s="1">
        <f t="shared" si="404"/>
        <v>0</v>
      </c>
      <c r="AI875" s="1">
        <f t="shared" si="405"/>
        <v>0</v>
      </c>
      <c r="AK875" s="1" t="str">
        <f t="shared" si="393"/>
        <v>210000</v>
      </c>
    </row>
    <row r="876" spans="4:37" x14ac:dyDescent="0.25">
      <c r="D876" s="27">
        <v>854</v>
      </c>
      <c r="E876" s="27">
        <f t="shared" si="379"/>
        <v>0</v>
      </c>
      <c r="F876" s="27">
        <f t="shared" si="380"/>
        <v>0</v>
      </c>
      <c r="G876" s="27">
        <f t="shared" si="386"/>
        <v>0</v>
      </c>
      <c r="H876" s="2">
        <f>_xlfn.IFNA(IF(MATCH(AK876,$AK$23:AK875,0)&gt;0,0,0),1)</f>
        <v>0</v>
      </c>
      <c r="I876" s="2">
        <f t="shared" si="378"/>
        <v>4</v>
      </c>
      <c r="J876" s="31">
        <f t="shared" si="387"/>
        <v>2</v>
      </c>
      <c r="K876" s="32">
        <f t="shared" si="381"/>
        <v>1</v>
      </c>
      <c r="L876" s="31">
        <f t="shared" si="388"/>
        <v>2</v>
      </c>
      <c r="M876" s="32">
        <f t="shared" si="382"/>
        <v>0</v>
      </c>
      <c r="N876" s="31">
        <f t="shared" si="389"/>
        <v>0</v>
      </c>
      <c r="O876" s="32">
        <f t="shared" si="383"/>
        <v>0</v>
      </c>
      <c r="P876" s="31">
        <f t="shared" si="390"/>
        <v>0</v>
      </c>
      <c r="Q876" s="32">
        <f t="shared" si="384"/>
        <v>0</v>
      </c>
      <c r="R876" s="31">
        <f t="shared" si="391"/>
        <v>0</v>
      </c>
      <c r="S876" s="32">
        <f t="shared" si="385"/>
        <v>0</v>
      </c>
      <c r="T876" s="31">
        <f t="shared" si="392"/>
        <v>0</v>
      </c>
      <c r="V876" s="1">
        <f t="shared" si="394"/>
        <v>2</v>
      </c>
      <c r="W876" s="1">
        <f t="shared" si="395"/>
        <v>2</v>
      </c>
      <c r="X876" s="1">
        <f t="shared" si="396"/>
        <v>0</v>
      </c>
      <c r="Y876" s="1">
        <f t="shared" si="397"/>
        <v>0</v>
      </c>
      <c r="Z876" s="1">
        <f t="shared" si="398"/>
        <v>0</v>
      </c>
      <c r="AA876" s="1">
        <f t="shared" si="399"/>
        <v>0</v>
      </c>
      <c r="AD876" s="1">
        <f t="shared" si="400"/>
        <v>2</v>
      </c>
      <c r="AE876" s="1">
        <f t="shared" si="401"/>
        <v>2</v>
      </c>
      <c r="AF876" s="1">
        <f t="shared" si="402"/>
        <v>0</v>
      </c>
      <c r="AG876" s="1">
        <f t="shared" si="403"/>
        <v>0</v>
      </c>
      <c r="AH876" s="1">
        <f t="shared" si="404"/>
        <v>0</v>
      </c>
      <c r="AI876" s="1">
        <f t="shared" si="405"/>
        <v>0</v>
      </c>
      <c r="AK876" s="1" t="str">
        <f t="shared" si="393"/>
        <v>220000</v>
      </c>
    </row>
    <row r="877" spans="4:37" x14ac:dyDescent="0.25">
      <c r="D877" s="27">
        <v>855</v>
      </c>
      <c r="E877" s="27">
        <f t="shared" si="379"/>
        <v>0</v>
      </c>
      <c r="F877" s="27">
        <f t="shared" si="380"/>
        <v>0</v>
      </c>
      <c r="G877" s="27">
        <f t="shared" si="386"/>
        <v>0</v>
      </c>
      <c r="H877" s="2">
        <f>_xlfn.IFNA(IF(MATCH(AK877,$AK$23:AK876,0)&gt;0,0,0),1)</f>
        <v>0</v>
      </c>
      <c r="I877" s="2">
        <f t="shared" si="378"/>
        <v>5</v>
      </c>
      <c r="J877" s="31">
        <f t="shared" si="387"/>
        <v>3</v>
      </c>
      <c r="K877" s="32">
        <f t="shared" si="381"/>
        <v>0</v>
      </c>
      <c r="L877" s="31">
        <f t="shared" si="388"/>
        <v>2</v>
      </c>
      <c r="M877" s="32">
        <f t="shared" si="382"/>
        <v>0</v>
      </c>
      <c r="N877" s="31">
        <f t="shared" si="389"/>
        <v>0</v>
      </c>
      <c r="O877" s="32">
        <f t="shared" si="383"/>
        <v>0</v>
      </c>
      <c r="P877" s="31">
        <f t="shared" si="390"/>
        <v>0</v>
      </c>
      <c r="Q877" s="32">
        <f t="shared" si="384"/>
        <v>0</v>
      </c>
      <c r="R877" s="31">
        <f t="shared" si="391"/>
        <v>0</v>
      </c>
      <c r="S877" s="32">
        <f t="shared" si="385"/>
        <v>0</v>
      </c>
      <c r="T877" s="31">
        <f t="shared" si="392"/>
        <v>0</v>
      </c>
      <c r="V877" s="1">
        <f t="shared" si="394"/>
        <v>3</v>
      </c>
      <c r="W877" s="1">
        <f t="shared" si="395"/>
        <v>2</v>
      </c>
      <c r="X877" s="1">
        <f t="shared" si="396"/>
        <v>0</v>
      </c>
      <c r="Y877" s="1">
        <f t="shared" si="397"/>
        <v>0</v>
      </c>
      <c r="Z877" s="1">
        <f t="shared" si="398"/>
        <v>0</v>
      </c>
      <c r="AA877" s="1">
        <f t="shared" si="399"/>
        <v>0</v>
      </c>
      <c r="AD877" s="1">
        <f t="shared" si="400"/>
        <v>3</v>
      </c>
      <c r="AE877" s="1">
        <f t="shared" si="401"/>
        <v>2</v>
      </c>
      <c r="AF877" s="1">
        <f t="shared" si="402"/>
        <v>0</v>
      </c>
      <c r="AG877" s="1">
        <f t="shared" si="403"/>
        <v>0</v>
      </c>
      <c r="AH877" s="1">
        <f t="shared" si="404"/>
        <v>0</v>
      </c>
      <c r="AI877" s="1">
        <f t="shared" si="405"/>
        <v>0</v>
      </c>
      <c r="AK877" s="1" t="str">
        <f t="shared" si="393"/>
        <v>320000</v>
      </c>
    </row>
    <row r="878" spans="4:37" x14ac:dyDescent="0.25">
      <c r="D878" s="27">
        <v>856</v>
      </c>
      <c r="E878" s="27">
        <f t="shared" si="379"/>
        <v>0</v>
      </c>
      <c r="F878" s="27">
        <f t="shared" si="380"/>
        <v>0</v>
      </c>
      <c r="G878" s="27">
        <f t="shared" si="386"/>
        <v>0</v>
      </c>
      <c r="H878" s="2">
        <f>_xlfn.IFNA(IF(MATCH(AK878,$AK$23:AK877,0)&gt;0,0,0),1)</f>
        <v>0</v>
      </c>
      <c r="I878" s="2">
        <f t="shared" si="378"/>
        <v>6</v>
      </c>
      <c r="J878" s="31">
        <f t="shared" si="387"/>
        <v>4</v>
      </c>
      <c r="K878" s="32">
        <f t="shared" si="381"/>
        <v>0</v>
      </c>
      <c r="L878" s="31">
        <f t="shared" si="388"/>
        <v>2</v>
      </c>
      <c r="M878" s="32">
        <f t="shared" si="382"/>
        <v>0</v>
      </c>
      <c r="N878" s="31">
        <f t="shared" si="389"/>
        <v>0</v>
      </c>
      <c r="O878" s="32">
        <f t="shared" si="383"/>
        <v>0</v>
      </c>
      <c r="P878" s="31">
        <f t="shared" si="390"/>
        <v>0</v>
      </c>
      <c r="Q878" s="32">
        <f t="shared" si="384"/>
        <v>0</v>
      </c>
      <c r="R878" s="31">
        <f t="shared" si="391"/>
        <v>0</v>
      </c>
      <c r="S878" s="32">
        <f t="shared" si="385"/>
        <v>0</v>
      </c>
      <c r="T878" s="31">
        <f t="shared" si="392"/>
        <v>0</v>
      </c>
      <c r="V878" s="1">
        <f t="shared" si="394"/>
        <v>4</v>
      </c>
      <c r="W878" s="1">
        <f t="shared" si="395"/>
        <v>2</v>
      </c>
      <c r="X878" s="1">
        <f t="shared" si="396"/>
        <v>0</v>
      </c>
      <c r="Y878" s="1">
        <f t="shared" si="397"/>
        <v>0</v>
      </c>
      <c r="Z878" s="1">
        <f t="shared" si="398"/>
        <v>0</v>
      </c>
      <c r="AA878" s="1">
        <f t="shared" si="399"/>
        <v>0</v>
      </c>
      <c r="AD878" s="1">
        <f t="shared" si="400"/>
        <v>4</v>
      </c>
      <c r="AE878" s="1">
        <f t="shared" si="401"/>
        <v>2</v>
      </c>
      <c r="AF878" s="1">
        <f t="shared" si="402"/>
        <v>0</v>
      </c>
      <c r="AG878" s="1">
        <f t="shared" si="403"/>
        <v>0</v>
      </c>
      <c r="AH878" s="1">
        <f t="shared" si="404"/>
        <v>0</v>
      </c>
      <c r="AI878" s="1">
        <f t="shared" si="405"/>
        <v>0</v>
      </c>
      <c r="AK878" s="1" t="str">
        <f t="shared" si="393"/>
        <v>420000</v>
      </c>
    </row>
    <row r="879" spans="4:37" x14ac:dyDescent="0.25">
      <c r="D879" s="27">
        <v>857</v>
      </c>
      <c r="E879" s="27">
        <f t="shared" si="379"/>
        <v>0</v>
      </c>
      <c r="F879" s="27">
        <f t="shared" si="380"/>
        <v>0</v>
      </c>
      <c r="G879" s="27">
        <f t="shared" si="386"/>
        <v>0</v>
      </c>
      <c r="H879" s="2">
        <f>_xlfn.IFNA(IF(MATCH(AK879,$AK$23:AK878,0)&gt;0,0,0),1)</f>
        <v>0</v>
      </c>
      <c r="I879" s="2">
        <f t="shared" si="378"/>
        <v>4</v>
      </c>
      <c r="J879" s="31">
        <f t="shared" si="387"/>
        <v>1</v>
      </c>
      <c r="K879" s="32">
        <f t="shared" si="381"/>
        <v>0</v>
      </c>
      <c r="L879" s="31">
        <f t="shared" si="388"/>
        <v>3</v>
      </c>
      <c r="M879" s="32">
        <f t="shared" si="382"/>
        <v>0</v>
      </c>
      <c r="N879" s="31">
        <f t="shared" si="389"/>
        <v>0</v>
      </c>
      <c r="O879" s="32">
        <f t="shared" si="383"/>
        <v>0</v>
      </c>
      <c r="P879" s="31">
        <f t="shared" si="390"/>
        <v>0</v>
      </c>
      <c r="Q879" s="32">
        <f t="shared" si="384"/>
        <v>0</v>
      </c>
      <c r="R879" s="31">
        <f t="shared" si="391"/>
        <v>0</v>
      </c>
      <c r="S879" s="32">
        <f t="shared" si="385"/>
        <v>0</v>
      </c>
      <c r="T879" s="31">
        <f t="shared" si="392"/>
        <v>0</v>
      </c>
      <c r="V879" s="1">
        <f t="shared" si="394"/>
        <v>1</v>
      </c>
      <c r="W879" s="1">
        <f t="shared" si="395"/>
        <v>3</v>
      </c>
      <c r="X879" s="1">
        <f t="shared" si="396"/>
        <v>0</v>
      </c>
      <c r="Y879" s="1">
        <f t="shared" si="397"/>
        <v>0</v>
      </c>
      <c r="Z879" s="1">
        <f t="shared" si="398"/>
        <v>0</v>
      </c>
      <c r="AA879" s="1">
        <f t="shared" si="399"/>
        <v>0</v>
      </c>
      <c r="AD879" s="1">
        <f t="shared" si="400"/>
        <v>3</v>
      </c>
      <c r="AE879" s="1">
        <f t="shared" si="401"/>
        <v>1</v>
      </c>
      <c r="AF879" s="1">
        <f t="shared" si="402"/>
        <v>0</v>
      </c>
      <c r="AG879" s="1">
        <f t="shared" si="403"/>
        <v>0</v>
      </c>
      <c r="AH879" s="1">
        <f t="shared" si="404"/>
        <v>0</v>
      </c>
      <c r="AI879" s="1">
        <f t="shared" si="405"/>
        <v>0</v>
      </c>
      <c r="AK879" s="1" t="str">
        <f t="shared" si="393"/>
        <v>310000</v>
      </c>
    </row>
    <row r="880" spans="4:37" x14ac:dyDescent="0.25">
      <c r="D880" s="27">
        <v>858</v>
      </c>
      <c r="E880" s="27">
        <f t="shared" si="379"/>
        <v>0</v>
      </c>
      <c r="F880" s="27">
        <f t="shared" si="380"/>
        <v>0</v>
      </c>
      <c r="G880" s="27">
        <f t="shared" si="386"/>
        <v>0</v>
      </c>
      <c r="H880" s="2">
        <f>_xlfn.IFNA(IF(MATCH(AK880,$AK$23:AK879,0)&gt;0,0,0),1)</f>
        <v>0</v>
      </c>
      <c r="I880" s="2">
        <f t="shared" si="378"/>
        <v>5</v>
      </c>
      <c r="J880" s="31">
        <f t="shared" si="387"/>
        <v>2</v>
      </c>
      <c r="K880" s="32">
        <f t="shared" si="381"/>
        <v>0</v>
      </c>
      <c r="L880" s="31">
        <f t="shared" si="388"/>
        <v>3</v>
      </c>
      <c r="M880" s="32">
        <f t="shared" si="382"/>
        <v>0</v>
      </c>
      <c r="N880" s="31">
        <f t="shared" si="389"/>
        <v>0</v>
      </c>
      <c r="O880" s="32">
        <f t="shared" si="383"/>
        <v>0</v>
      </c>
      <c r="P880" s="31">
        <f t="shared" si="390"/>
        <v>0</v>
      </c>
      <c r="Q880" s="32">
        <f t="shared" si="384"/>
        <v>0</v>
      </c>
      <c r="R880" s="31">
        <f t="shared" si="391"/>
        <v>0</v>
      </c>
      <c r="S880" s="32">
        <f t="shared" si="385"/>
        <v>0</v>
      </c>
      <c r="T880" s="31">
        <f t="shared" si="392"/>
        <v>0</v>
      </c>
      <c r="V880" s="1">
        <f t="shared" si="394"/>
        <v>2</v>
      </c>
      <c r="W880" s="1">
        <f t="shared" si="395"/>
        <v>3</v>
      </c>
      <c r="X880" s="1">
        <f t="shared" si="396"/>
        <v>0</v>
      </c>
      <c r="Y880" s="1">
        <f t="shared" si="397"/>
        <v>0</v>
      </c>
      <c r="Z880" s="1">
        <f t="shared" si="398"/>
        <v>0</v>
      </c>
      <c r="AA880" s="1">
        <f t="shared" si="399"/>
        <v>0</v>
      </c>
      <c r="AD880" s="1">
        <f t="shared" si="400"/>
        <v>3</v>
      </c>
      <c r="AE880" s="1">
        <f t="shared" si="401"/>
        <v>2</v>
      </c>
      <c r="AF880" s="1">
        <f t="shared" si="402"/>
        <v>0</v>
      </c>
      <c r="AG880" s="1">
        <f t="shared" si="403"/>
        <v>0</v>
      </c>
      <c r="AH880" s="1">
        <f t="shared" si="404"/>
        <v>0</v>
      </c>
      <c r="AI880" s="1">
        <f t="shared" si="405"/>
        <v>0</v>
      </c>
      <c r="AK880" s="1" t="str">
        <f t="shared" si="393"/>
        <v>320000</v>
      </c>
    </row>
    <row r="881" spans="4:37" x14ac:dyDescent="0.25">
      <c r="D881" s="27">
        <v>859</v>
      </c>
      <c r="E881" s="27">
        <f t="shared" si="379"/>
        <v>0</v>
      </c>
      <c r="F881" s="27">
        <f t="shared" si="380"/>
        <v>0</v>
      </c>
      <c r="G881" s="27">
        <f t="shared" si="386"/>
        <v>0</v>
      </c>
      <c r="H881" s="2">
        <f>_xlfn.IFNA(IF(MATCH(AK881,$AK$23:AK880,0)&gt;0,0,0),1)</f>
        <v>0</v>
      </c>
      <c r="I881" s="2">
        <f t="shared" si="378"/>
        <v>6</v>
      </c>
      <c r="J881" s="31">
        <f t="shared" si="387"/>
        <v>3</v>
      </c>
      <c r="K881" s="32">
        <f t="shared" si="381"/>
        <v>1</v>
      </c>
      <c r="L881" s="31">
        <f t="shared" si="388"/>
        <v>3</v>
      </c>
      <c r="M881" s="32">
        <f t="shared" si="382"/>
        <v>0</v>
      </c>
      <c r="N881" s="31">
        <f t="shared" si="389"/>
        <v>0</v>
      </c>
      <c r="O881" s="32">
        <f t="shared" si="383"/>
        <v>0</v>
      </c>
      <c r="P881" s="31">
        <f t="shared" si="390"/>
        <v>0</v>
      </c>
      <c r="Q881" s="32">
        <f t="shared" si="384"/>
        <v>0</v>
      </c>
      <c r="R881" s="31">
        <f t="shared" si="391"/>
        <v>0</v>
      </c>
      <c r="S881" s="32">
        <f t="shared" si="385"/>
        <v>0</v>
      </c>
      <c r="T881" s="31">
        <f t="shared" si="392"/>
        <v>0</v>
      </c>
      <c r="V881" s="1">
        <f t="shared" si="394"/>
        <v>3</v>
      </c>
      <c r="W881" s="1">
        <f t="shared" si="395"/>
        <v>3</v>
      </c>
      <c r="X881" s="1">
        <f t="shared" si="396"/>
        <v>0</v>
      </c>
      <c r="Y881" s="1">
        <f t="shared" si="397"/>
        <v>0</v>
      </c>
      <c r="Z881" s="1">
        <f t="shared" si="398"/>
        <v>0</v>
      </c>
      <c r="AA881" s="1">
        <f t="shared" si="399"/>
        <v>0</v>
      </c>
      <c r="AD881" s="1">
        <f t="shared" si="400"/>
        <v>3</v>
      </c>
      <c r="AE881" s="1">
        <f t="shared" si="401"/>
        <v>3</v>
      </c>
      <c r="AF881" s="1">
        <f t="shared" si="402"/>
        <v>0</v>
      </c>
      <c r="AG881" s="1">
        <f t="shared" si="403"/>
        <v>0</v>
      </c>
      <c r="AH881" s="1">
        <f t="shared" si="404"/>
        <v>0</v>
      </c>
      <c r="AI881" s="1">
        <f t="shared" si="405"/>
        <v>0</v>
      </c>
      <c r="AK881" s="1" t="str">
        <f t="shared" si="393"/>
        <v>330000</v>
      </c>
    </row>
    <row r="882" spans="4:37" x14ac:dyDescent="0.25">
      <c r="D882" s="27">
        <v>860</v>
      </c>
      <c r="E882" s="27">
        <f t="shared" si="379"/>
        <v>0</v>
      </c>
      <c r="F882" s="27">
        <f t="shared" si="380"/>
        <v>0</v>
      </c>
      <c r="G882" s="27">
        <f t="shared" si="386"/>
        <v>0</v>
      </c>
      <c r="H882" s="2">
        <f>_xlfn.IFNA(IF(MATCH(AK882,$AK$23:AK881,0)&gt;0,0,0),1)</f>
        <v>0</v>
      </c>
      <c r="I882" s="2">
        <f t="shared" si="378"/>
        <v>7</v>
      </c>
      <c r="J882" s="31">
        <f t="shared" si="387"/>
        <v>4</v>
      </c>
      <c r="K882" s="32">
        <f t="shared" si="381"/>
        <v>0</v>
      </c>
      <c r="L882" s="31">
        <f t="shared" si="388"/>
        <v>3</v>
      </c>
      <c r="M882" s="32">
        <f t="shared" si="382"/>
        <v>0</v>
      </c>
      <c r="N882" s="31">
        <f t="shared" si="389"/>
        <v>0</v>
      </c>
      <c r="O882" s="32">
        <f t="shared" si="383"/>
        <v>0</v>
      </c>
      <c r="P882" s="31">
        <f t="shared" si="390"/>
        <v>0</v>
      </c>
      <c r="Q882" s="32">
        <f t="shared" si="384"/>
        <v>0</v>
      </c>
      <c r="R882" s="31">
        <f t="shared" si="391"/>
        <v>0</v>
      </c>
      <c r="S882" s="32">
        <f t="shared" si="385"/>
        <v>0</v>
      </c>
      <c r="T882" s="31">
        <f t="shared" si="392"/>
        <v>0</v>
      </c>
      <c r="V882" s="1">
        <f t="shared" si="394"/>
        <v>4</v>
      </c>
      <c r="W882" s="1">
        <f t="shared" si="395"/>
        <v>3</v>
      </c>
      <c r="X882" s="1">
        <f t="shared" si="396"/>
        <v>0</v>
      </c>
      <c r="Y882" s="1">
        <f t="shared" si="397"/>
        <v>0</v>
      </c>
      <c r="Z882" s="1">
        <f t="shared" si="398"/>
        <v>0</v>
      </c>
      <c r="AA882" s="1">
        <f t="shared" si="399"/>
        <v>0</v>
      </c>
      <c r="AD882" s="1">
        <f t="shared" si="400"/>
        <v>4</v>
      </c>
      <c r="AE882" s="1">
        <f t="shared" si="401"/>
        <v>3</v>
      </c>
      <c r="AF882" s="1">
        <f t="shared" si="402"/>
        <v>0</v>
      </c>
      <c r="AG882" s="1">
        <f t="shared" si="403"/>
        <v>0</v>
      </c>
      <c r="AH882" s="1">
        <f t="shared" si="404"/>
        <v>0</v>
      </c>
      <c r="AI882" s="1">
        <f t="shared" si="405"/>
        <v>0</v>
      </c>
      <c r="AK882" s="1" t="str">
        <f t="shared" si="393"/>
        <v>430000</v>
      </c>
    </row>
    <row r="883" spans="4:37" x14ac:dyDescent="0.25">
      <c r="D883" s="27">
        <v>861</v>
      </c>
      <c r="E883" s="27">
        <f t="shared" si="379"/>
        <v>0</v>
      </c>
      <c r="F883" s="27">
        <f t="shared" si="380"/>
        <v>0</v>
      </c>
      <c r="G883" s="27">
        <f t="shared" si="386"/>
        <v>0</v>
      </c>
      <c r="H883" s="2">
        <f>_xlfn.IFNA(IF(MATCH(AK883,$AK$23:AK882,0)&gt;0,0,0),1)</f>
        <v>0</v>
      </c>
      <c r="I883" s="2">
        <f t="shared" si="378"/>
        <v>5</v>
      </c>
      <c r="J883" s="31">
        <f t="shared" si="387"/>
        <v>1</v>
      </c>
      <c r="K883" s="32">
        <f t="shared" si="381"/>
        <v>0</v>
      </c>
      <c r="L883" s="31">
        <f t="shared" si="388"/>
        <v>4</v>
      </c>
      <c r="M883" s="32">
        <f t="shared" si="382"/>
        <v>0</v>
      </c>
      <c r="N883" s="31">
        <f t="shared" si="389"/>
        <v>0</v>
      </c>
      <c r="O883" s="32">
        <f t="shared" si="383"/>
        <v>0</v>
      </c>
      <c r="P883" s="31">
        <f t="shared" si="390"/>
        <v>0</v>
      </c>
      <c r="Q883" s="32">
        <f t="shared" si="384"/>
        <v>0</v>
      </c>
      <c r="R883" s="31">
        <f t="shared" si="391"/>
        <v>0</v>
      </c>
      <c r="S883" s="32">
        <f t="shared" si="385"/>
        <v>0</v>
      </c>
      <c r="T883" s="31">
        <f t="shared" si="392"/>
        <v>0</v>
      </c>
      <c r="V883" s="1">
        <f t="shared" si="394"/>
        <v>1</v>
      </c>
      <c r="W883" s="1">
        <f t="shared" si="395"/>
        <v>4</v>
      </c>
      <c r="X883" s="1">
        <f t="shared" si="396"/>
        <v>0</v>
      </c>
      <c r="Y883" s="1">
        <f t="shared" si="397"/>
        <v>0</v>
      </c>
      <c r="Z883" s="1">
        <f t="shared" si="398"/>
        <v>0</v>
      </c>
      <c r="AA883" s="1">
        <f t="shared" si="399"/>
        <v>0</v>
      </c>
      <c r="AD883" s="1">
        <f t="shared" si="400"/>
        <v>4</v>
      </c>
      <c r="AE883" s="1">
        <f t="shared" si="401"/>
        <v>1</v>
      </c>
      <c r="AF883" s="1">
        <f t="shared" si="402"/>
        <v>0</v>
      </c>
      <c r="AG883" s="1">
        <f t="shared" si="403"/>
        <v>0</v>
      </c>
      <c r="AH883" s="1">
        <f t="shared" si="404"/>
        <v>0</v>
      </c>
      <c r="AI883" s="1">
        <f t="shared" si="405"/>
        <v>0</v>
      </c>
      <c r="AK883" s="1" t="str">
        <f t="shared" si="393"/>
        <v>410000</v>
      </c>
    </row>
    <row r="884" spans="4:37" x14ac:dyDescent="0.25">
      <c r="D884" s="27">
        <v>862</v>
      </c>
      <c r="E884" s="27">
        <f t="shared" si="379"/>
        <v>0</v>
      </c>
      <c r="F884" s="27">
        <f t="shared" si="380"/>
        <v>0</v>
      </c>
      <c r="G884" s="27">
        <f t="shared" si="386"/>
        <v>0</v>
      </c>
      <c r="H884" s="2">
        <f>_xlfn.IFNA(IF(MATCH(AK884,$AK$23:AK883,0)&gt;0,0,0),1)</f>
        <v>0</v>
      </c>
      <c r="I884" s="2">
        <f t="shared" si="378"/>
        <v>6</v>
      </c>
      <c r="J884" s="31">
        <f t="shared" si="387"/>
        <v>2</v>
      </c>
      <c r="K884" s="32">
        <f t="shared" si="381"/>
        <v>0</v>
      </c>
      <c r="L884" s="31">
        <f t="shared" si="388"/>
        <v>4</v>
      </c>
      <c r="M884" s="32">
        <f t="shared" si="382"/>
        <v>0</v>
      </c>
      <c r="N884" s="31">
        <f t="shared" si="389"/>
        <v>0</v>
      </c>
      <c r="O884" s="32">
        <f t="shared" si="383"/>
        <v>0</v>
      </c>
      <c r="P884" s="31">
        <f t="shared" si="390"/>
        <v>0</v>
      </c>
      <c r="Q884" s="32">
        <f t="shared" si="384"/>
        <v>0</v>
      </c>
      <c r="R884" s="31">
        <f t="shared" si="391"/>
        <v>0</v>
      </c>
      <c r="S884" s="32">
        <f t="shared" si="385"/>
        <v>0</v>
      </c>
      <c r="T884" s="31">
        <f t="shared" si="392"/>
        <v>0</v>
      </c>
      <c r="V884" s="1">
        <f t="shared" si="394"/>
        <v>2</v>
      </c>
      <c r="W884" s="1">
        <f t="shared" si="395"/>
        <v>4</v>
      </c>
      <c r="X884" s="1">
        <f t="shared" si="396"/>
        <v>0</v>
      </c>
      <c r="Y884" s="1">
        <f t="shared" si="397"/>
        <v>0</v>
      </c>
      <c r="Z884" s="1">
        <f t="shared" si="398"/>
        <v>0</v>
      </c>
      <c r="AA884" s="1">
        <f t="shared" si="399"/>
        <v>0</v>
      </c>
      <c r="AD884" s="1">
        <f t="shared" si="400"/>
        <v>4</v>
      </c>
      <c r="AE884" s="1">
        <f t="shared" si="401"/>
        <v>2</v>
      </c>
      <c r="AF884" s="1">
        <f t="shared" si="402"/>
        <v>0</v>
      </c>
      <c r="AG884" s="1">
        <f t="shared" si="403"/>
        <v>0</v>
      </c>
      <c r="AH884" s="1">
        <f t="shared" si="404"/>
        <v>0</v>
      </c>
      <c r="AI884" s="1">
        <f t="shared" si="405"/>
        <v>0</v>
      </c>
      <c r="AK884" s="1" t="str">
        <f t="shared" si="393"/>
        <v>420000</v>
      </c>
    </row>
    <row r="885" spans="4:37" x14ac:dyDescent="0.25">
      <c r="D885" s="27">
        <v>863</v>
      </c>
      <c r="E885" s="27">
        <f t="shared" si="379"/>
        <v>0</v>
      </c>
      <c r="F885" s="27">
        <f t="shared" si="380"/>
        <v>0</v>
      </c>
      <c r="G885" s="27">
        <f t="shared" si="386"/>
        <v>0</v>
      </c>
      <c r="H885" s="2">
        <f>_xlfn.IFNA(IF(MATCH(AK885,$AK$23:AK884,0)&gt;0,0,0),1)</f>
        <v>0</v>
      </c>
      <c r="I885" s="2">
        <f t="shared" si="378"/>
        <v>7</v>
      </c>
      <c r="J885" s="31">
        <f t="shared" si="387"/>
        <v>3</v>
      </c>
      <c r="K885" s="32">
        <f t="shared" si="381"/>
        <v>0</v>
      </c>
      <c r="L885" s="31">
        <f t="shared" si="388"/>
        <v>4</v>
      </c>
      <c r="M885" s="32">
        <f t="shared" si="382"/>
        <v>0</v>
      </c>
      <c r="N885" s="31">
        <f t="shared" si="389"/>
        <v>0</v>
      </c>
      <c r="O885" s="32">
        <f t="shared" si="383"/>
        <v>0</v>
      </c>
      <c r="P885" s="31">
        <f t="shared" si="390"/>
        <v>0</v>
      </c>
      <c r="Q885" s="32">
        <f t="shared" si="384"/>
        <v>0</v>
      </c>
      <c r="R885" s="31">
        <f t="shared" si="391"/>
        <v>0</v>
      </c>
      <c r="S885" s="32">
        <f t="shared" si="385"/>
        <v>0</v>
      </c>
      <c r="T885" s="31">
        <f t="shared" si="392"/>
        <v>0</v>
      </c>
      <c r="V885" s="1">
        <f t="shared" si="394"/>
        <v>3</v>
      </c>
      <c r="W885" s="1">
        <f t="shared" si="395"/>
        <v>4</v>
      </c>
      <c r="X885" s="1">
        <f t="shared" si="396"/>
        <v>0</v>
      </c>
      <c r="Y885" s="1">
        <f t="shared" si="397"/>
        <v>0</v>
      </c>
      <c r="Z885" s="1">
        <f t="shared" si="398"/>
        <v>0</v>
      </c>
      <c r="AA885" s="1">
        <f t="shared" si="399"/>
        <v>0</v>
      </c>
      <c r="AD885" s="1">
        <f t="shared" si="400"/>
        <v>4</v>
      </c>
      <c r="AE885" s="1">
        <f t="shared" si="401"/>
        <v>3</v>
      </c>
      <c r="AF885" s="1">
        <f t="shared" si="402"/>
        <v>0</v>
      </c>
      <c r="AG885" s="1">
        <f t="shared" si="403"/>
        <v>0</v>
      </c>
      <c r="AH885" s="1">
        <f t="shared" si="404"/>
        <v>0</v>
      </c>
      <c r="AI885" s="1">
        <f t="shared" si="405"/>
        <v>0</v>
      </c>
      <c r="AK885" s="1" t="str">
        <f t="shared" si="393"/>
        <v>430000</v>
      </c>
    </row>
    <row r="886" spans="4:37" x14ac:dyDescent="0.25">
      <c r="D886" s="27">
        <v>864</v>
      </c>
      <c r="E886" s="27">
        <f t="shared" si="379"/>
        <v>0</v>
      </c>
      <c r="F886" s="27">
        <f t="shared" si="380"/>
        <v>0</v>
      </c>
      <c r="G886" s="27">
        <f t="shared" si="386"/>
        <v>0</v>
      </c>
      <c r="H886" s="2">
        <f>_xlfn.IFNA(IF(MATCH(AK886,$AK$23:AK885,0)&gt;0,0,0),1)</f>
        <v>0</v>
      </c>
      <c r="I886" s="2">
        <f t="shared" si="378"/>
        <v>8</v>
      </c>
      <c r="J886" s="31">
        <f t="shared" si="387"/>
        <v>4</v>
      </c>
      <c r="K886" s="32">
        <f t="shared" si="381"/>
        <v>1</v>
      </c>
      <c r="L886" s="31">
        <f t="shared" si="388"/>
        <v>4</v>
      </c>
      <c r="M886" s="32">
        <f t="shared" si="382"/>
        <v>0</v>
      </c>
      <c r="N886" s="31">
        <f t="shared" si="389"/>
        <v>0</v>
      </c>
      <c r="O886" s="32">
        <f t="shared" si="383"/>
        <v>0</v>
      </c>
      <c r="P886" s="31">
        <f t="shared" si="390"/>
        <v>0</v>
      </c>
      <c r="Q886" s="32">
        <f t="shared" si="384"/>
        <v>0</v>
      </c>
      <c r="R886" s="31">
        <f t="shared" si="391"/>
        <v>0</v>
      </c>
      <c r="S886" s="32">
        <f t="shared" si="385"/>
        <v>0</v>
      </c>
      <c r="T886" s="31">
        <f t="shared" si="392"/>
        <v>0</v>
      </c>
      <c r="V886" s="1">
        <f t="shared" si="394"/>
        <v>4</v>
      </c>
      <c r="W886" s="1">
        <f t="shared" si="395"/>
        <v>4</v>
      </c>
      <c r="X886" s="1">
        <f t="shared" si="396"/>
        <v>0</v>
      </c>
      <c r="Y886" s="1">
        <f t="shared" si="397"/>
        <v>0</v>
      </c>
      <c r="Z886" s="1">
        <f t="shared" si="398"/>
        <v>0</v>
      </c>
      <c r="AA886" s="1">
        <f t="shared" si="399"/>
        <v>0</v>
      </c>
      <c r="AD886" s="1">
        <f t="shared" si="400"/>
        <v>4</v>
      </c>
      <c r="AE886" s="1">
        <f t="shared" si="401"/>
        <v>4</v>
      </c>
      <c r="AF886" s="1">
        <f t="shared" si="402"/>
        <v>0</v>
      </c>
      <c r="AG886" s="1">
        <f t="shared" si="403"/>
        <v>0</v>
      </c>
      <c r="AH886" s="1">
        <f t="shared" si="404"/>
        <v>0</v>
      </c>
      <c r="AI886" s="1">
        <f t="shared" si="405"/>
        <v>0</v>
      </c>
      <c r="AK886" s="1" t="str">
        <f t="shared" si="393"/>
        <v>440000</v>
      </c>
    </row>
    <row r="887" spans="4:37" x14ac:dyDescent="0.25">
      <c r="D887" s="27">
        <v>865</v>
      </c>
      <c r="E887" s="27">
        <f t="shared" si="379"/>
        <v>0</v>
      </c>
      <c r="F887" s="27">
        <f t="shared" si="380"/>
        <v>0</v>
      </c>
      <c r="G887" s="27">
        <f t="shared" si="386"/>
        <v>0</v>
      </c>
      <c r="H887" s="2">
        <f>_xlfn.IFNA(IF(MATCH(AK887,$AK$23:AK886,0)&gt;0,0,0),1)</f>
        <v>0</v>
      </c>
      <c r="I887" s="2">
        <f t="shared" si="378"/>
        <v>2</v>
      </c>
      <c r="J887" s="31">
        <f t="shared" si="387"/>
        <v>1</v>
      </c>
      <c r="K887" s="32">
        <f t="shared" si="381"/>
        <v>1</v>
      </c>
      <c r="L887" s="31">
        <f t="shared" si="388"/>
        <v>1</v>
      </c>
      <c r="M887" s="32">
        <f t="shared" si="382"/>
        <v>0</v>
      </c>
      <c r="N887" s="31">
        <f t="shared" si="389"/>
        <v>0</v>
      </c>
      <c r="O887" s="32">
        <f t="shared" si="383"/>
        <v>0</v>
      </c>
      <c r="P887" s="31">
        <f t="shared" si="390"/>
        <v>0</v>
      </c>
      <c r="Q887" s="32">
        <f t="shared" si="384"/>
        <v>0</v>
      </c>
      <c r="R887" s="31">
        <f t="shared" si="391"/>
        <v>0</v>
      </c>
      <c r="S887" s="32">
        <f t="shared" si="385"/>
        <v>0</v>
      </c>
      <c r="T887" s="31">
        <f t="shared" si="392"/>
        <v>0</v>
      </c>
      <c r="V887" s="1">
        <f t="shared" si="394"/>
        <v>1</v>
      </c>
      <c r="W887" s="1">
        <f t="shared" si="395"/>
        <v>1</v>
      </c>
      <c r="X887" s="1">
        <f t="shared" si="396"/>
        <v>0</v>
      </c>
      <c r="Y887" s="1">
        <f t="shared" si="397"/>
        <v>0</v>
      </c>
      <c r="Z887" s="1">
        <f t="shared" si="398"/>
        <v>0</v>
      </c>
      <c r="AA887" s="1">
        <f t="shared" si="399"/>
        <v>0</v>
      </c>
      <c r="AD887" s="1">
        <f t="shared" si="400"/>
        <v>1</v>
      </c>
      <c r="AE887" s="1">
        <f t="shared" si="401"/>
        <v>1</v>
      </c>
      <c r="AF887" s="1">
        <f t="shared" si="402"/>
        <v>0</v>
      </c>
      <c r="AG887" s="1">
        <f t="shared" si="403"/>
        <v>0</v>
      </c>
      <c r="AH887" s="1">
        <f t="shared" si="404"/>
        <v>0</v>
      </c>
      <c r="AI887" s="1">
        <f t="shared" si="405"/>
        <v>0</v>
      </c>
      <c r="AK887" s="1" t="str">
        <f t="shared" si="393"/>
        <v>110000</v>
      </c>
    </row>
    <row r="888" spans="4:37" x14ac:dyDescent="0.25">
      <c r="D888" s="27">
        <v>866</v>
      </c>
      <c r="E888" s="27">
        <f t="shared" si="379"/>
        <v>0</v>
      </c>
      <c r="F888" s="27">
        <f t="shared" si="380"/>
        <v>0</v>
      </c>
      <c r="G888" s="27">
        <f t="shared" si="386"/>
        <v>0</v>
      </c>
      <c r="H888" s="2">
        <f>_xlfn.IFNA(IF(MATCH(AK888,$AK$23:AK887,0)&gt;0,0,0),1)</f>
        <v>0</v>
      </c>
      <c r="I888" s="2">
        <f t="shared" si="378"/>
        <v>3</v>
      </c>
      <c r="J888" s="31">
        <f t="shared" si="387"/>
        <v>2</v>
      </c>
      <c r="K888" s="32">
        <f t="shared" si="381"/>
        <v>0</v>
      </c>
      <c r="L888" s="31">
        <f t="shared" si="388"/>
        <v>1</v>
      </c>
      <c r="M888" s="32">
        <f t="shared" si="382"/>
        <v>0</v>
      </c>
      <c r="N888" s="31">
        <f t="shared" si="389"/>
        <v>0</v>
      </c>
      <c r="O888" s="32">
        <f t="shared" si="383"/>
        <v>0</v>
      </c>
      <c r="P888" s="31">
        <f t="shared" si="390"/>
        <v>0</v>
      </c>
      <c r="Q888" s="32">
        <f t="shared" si="384"/>
        <v>0</v>
      </c>
      <c r="R888" s="31">
        <f t="shared" si="391"/>
        <v>0</v>
      </c>
      <c r="S888" s="32">
        <f t="shared" si="385"/>
        <v>0</v>
      </c>
      <c r="T888" s="31">
        <f t="shared" si="392"/>
        <v>0</v>
      </c>
      <c r="V888" s="1">
        <f t="shared" si="394"/>
        <v>2</v>
      </c>
      <c r="W888" s="1">
        <f t="shared" si="395"/>
        <v>1</v>
      </c>
      <c r="X888" s="1">
        <f t="shared" si="396"/>
        <v>0</v>
      </c>
      <c r="Y888" s="1">
        <f t="shared" si="397"/>
        <v>0</v>
      </c>
      <c r="Z888" s="1">
        <f t="shared" si="398"/>
        <v>0</v>
      </c>
      <c r="AA888" s="1">
        <f t="shared" si="399"/>
        <v>0</v>
      </c>
      <c r="AD888" s="1">
        <f t="shared" si="400"/>
        <v>2</v>
      </c>
      <c r="AE888" s="1">
        <f t="shared" si="401"/>
        <v>1</v>
      </c>
      <c r="AF888" s="1">
        <f t="shared" si="402"/>
        <v>0</v>
      </c>
      <c r="AG888" s="1">
        <f t="shared" si="403"/>
        <v>0</v>
      </c>
      <c r="AH888" s="1">
        <f t="shared" si="404"/>
        <v>0</v>
      </c>
      <c r="AI888" s="1">
        <f t="shared" si="405"/>
        <v>0</v>
      </c>
      <c r="AK888" s="1" t="str">
        <f t="shared" si="393"/>
        <v>210000</v>
      </c>
    </row>
    <row r="889" spans="4:37" x14ac:dyDescent="0.25">
      <c r="D889" s="27">
        <v>867</v>
      </c>
      <c r="E889" s="27">
        <f t="shared" si="379"/>
        <v>0</v>
      </c>
      <c r="F889" s="27">
        <f t="shared" si="380"/>
        <v>0</v>
      </c>
      <c r="G889" s="27">
        <f t="shared" si="386"/>
        <v>0</v>
      </c>
      <c r="H889" s="2">
        <f>_xlfn.IFNA(IF(MATCH(AK889,$AK$23:AK888,0)&gt;0,0,0),1)</f>
        <v>0</v>
      </c>
      <c r="I889" s="2">
        <f t="shared" si="378"/>
        <v>4</v>
      </c>
      <c r="J889" s="31">
        <f t="shared" si="387"/>
        <v>3</v>
      </c>
      <c r="K889" s="32">
        <f t="shared" si="381"/>
        <v>0</v>
      </c>
      <c r="L889" s="31">
        <f t="shared" si="388"/>
        <v>1</v>
      </c>
      <c r="M889" s="32">
        <f t="shared" si="382"/>
        <v>0</v>
      </c>
      <c r="N889" s="31">
        <f t="shared" si="389"/>
        <v>0</v>
      </c>
      <c r="O889" s="32">
        <f t="shared" si="383"/>
        <v>0</v>
      </c>
      <c r="P889" s="31">
        <f t="shared" si="390"/>
        <v>0</v>
      </c>
      <c r="Q889" s="32">
        <f t="shared" si="384"/>
        <v>0</v>
      </c>
      <c r="R889" s="31">
        <f t="shared" si="391"/>
        <v>0</v>
      </c>
      <c r="S889" s="32">
        <f t="shared" si="385"/>
        <v>0</v>
      </c>
      <c r="T889" s="31">
        <f t="shared" si="392"/>
        <v>0</v>
      </c>
      <c r="V889" s="1">
        <f t="shared" si="394"/>
        <v>3</v>
      </c>
      <c r="W889" s="1">
        <f t="shared" si="395"/>
        <v>1</v>
      </c>
      <c r="X889" s="1">
        <f t="shared" si="396"/>
        <v>0</v>
      </c>
      <c r="Y889" s="1">
        <f t="shared" si="397"/>
        <v>0</v>
      </c>
      <c r="Z889" s="1">
        <f t="shared" si="398"/>
        <v>0</v>
      </c>
      <c r="AA889" s="1">
        <f t="shared" si="399"/>
        <v>0</v>
      </c>
      <c r="AD889" s="1">
        <f t="shared" si="400"/>
        <v>3</v>
      </c>
      <c r="AE889" s="1">
        <f t="shared" si="401"/>
        <v>1</v>
      </c>
      <c r="AF889" s="1">
        <f t="shared" si="402"/>
        <v>0</v>
      </c>
      <c r="AG889" s="1">
        <f t="shared" si="403"/>
        <v>0</v>
      </c>
      <c r="AH889" s="1">
        <f t="shared" si="404"/>
        <v>0</v>
      </c>
      <c r="AI889" s="1">
        <f t="shared" si="405"/>
        <v>0</v>
      </c>
      <c r="AK889" s="1" t="str">
        <f t="shared" si="393"/>
        <v>310000</v>
      </c>
    </row>
    <row r="890" spans="4:37" x14ac:dyDescent="0.25">
      <c r="D890" s="27">
        <v>868</v>
      </c>
      <c r="E890" s="27">
        <f t="shared" si="379"/>
        <v>0</v>
      </c>
      <c r="F890" s="27">
        <f t="shared" si="380"/>
        <v>0</v>
      </c>
      <c r="G890" s="27">
        <f t="shared" si="386"/>
        <v>0</v>
      </c>
      <c r="H890" s="2">
        <f>_xlfn.IFNA(IF(MATCH(AK890,$AK$23:AK889,0)&gt;0,0,0),1)</f>
        <v>0</v>
      </c>
      <c r="I890" s="2">
        <f t="shared" si="378"/>
        <v>5</v>
      </c>
      <c r="J890" s="31">
        <f t="shared" si="387"/>
        <v>4</v>
      </c>
      <c r="K890" s="32">
        <f t="shared" si="381"/>
        <v>0</v>
      </c>
      <c r="L890" s="31">
        <f t="shared" si="388"/>
        <v>1</v>
      </c>
      <c r="M890" s="32">
        <f t="shared" si="382"/>
        <v>0</v>
      </c>
      <c r="N890" s="31">
        <f t="shared" si="389"/>
        <v>0</v>
      </c>
      <c r="O890" s="32">
        <f t="shared" si="383"/>
        <v>0</v>
      </c>
      <c r="P890" s="31">
        <f t="shared" si="390"/>
        <v>0</v>
      </c>
      <c r="Q890" s="32">
        <f t="shared" si="384"/>
        <v>0</v>
      </c>
      <c r="R890" s="31">
        <f t="shared" si="391"/>
        <v>0</v>
      </c>
      <c r="S890" s="32">
        <f t="shared" si="385"/>
        <v>0</v>
      </c>
      <c r="T890" s="31">
        <f t="shared" si="392"/>
        <v>0</v>
      </c>
      <c r="V890" s="1">
        <f t="shared" si="394"/>
        <v>4</v>
      </c>
      <c r="W890" s="1">
        <f t="shared" si="395"/>
        <v>1</v>
      </c>
      <c r="X890" s="1">
        <f t="shared" si="396"/>
        <v>0</v>
      </c>
      <c r="Y890" s="1">
        <f t="shared" si="397"/>
        <v>0</v>
      </c>
      <c r="Z890" s="1">
        <f t="shared" si="398"/>
        <v>0</v>
      </c>
      <c r="AA890" s="1">
        <f t="shared" si="399"/>
        <v>0</v>
      </c>
      <c r="AD890" s="1">
        <f t="shared" si="400"/>
        <v>4</v>
      </c>
      <c r="AE890" s="1">
        <f t="shared" si="401"/>
        <v>1</v>
      </c>
      <c r="AF890" s="1">
        <f t="shared" si="402"/>
        <v>0</v>
      </c>
      <c r="AG890" s="1">
        <f t="shared" si="403"/>
        <v>0</v>
      </c>
      <c r="AH890" s="1">
        <f t="shared" si="404"/>
        <v>0</v>
      </c>
      <c r="AI890" s="1">
        <f t="shared" si="405"/>
        <v>0</v>
      </c>
      <c r="AK890" s="1" t="str">
        <f t="shared" si="393"/>
        <v>410000</v>
      </c>
    </row>
    <row r="891" spans="4:37" x14ac:dyDescent="0.25">
      <c r="D891" s="27">
        <v>869</v>
      </c>
      <c r="E891" s="27">
        <f t="shared" si="379"/>
        <v>0</v>
      </c>
      <c r="F891" s="27">
        <f t="shared" si="380"/>
        <v>0</v>
      </c>
      <c r="G891" s="27">
        <f t="shared" si="386"/>
        <v>0</v>
      </c>
      <c r="H891" s="2">
        <f>_xlfn.IFNA(IF(MATCH(AK891,$AK$23:AK890,0)&gt;0,0,0),1)</f>
        <v>0</v>
      </c>
      <c r="I891" s="2">
        <f t="shared" si="378"/>
        <v>3</v>
      </c>
      <c r="J891" s="31">
        <f t="shared" si="387"/>
        <v>1</v>
      </c>
      <c r="K891" s="32">
        <f t="shared" si="381"/>
        <v>0</v>
      </c>
      <c r="L891" s="31">
        <f t="shared" si="388"/>
        <v>2</v>
      </c>
      <c r="M891" s="32">
        <f t="shared" si="382"/>
        <v>0</v>
      </c>
      <c r="N891" s="31">
        <f t="shared" si="389"/>
        <v>0</v>
      </c>
      <c r="O891" s="32">
        <f t="shared" si="383"/>
        <v>0</v>
      </c>
      <c r="P891" s="31">
        <f t="shared" si="390"/>
        <v>0</v>
      </c>
      <c r="Q891" s="32">
        <f t="shared" si="384"/>
        <v>0</v>
      </c>
      <c r="R891" s="31">
        <f t="shared" si="391"/>
        <v>0</v>
      </c>
      <c r="S891" s="32">
        <f t="shared" si="385"/>
        <v>0</v>
      </c>
      <c r="T891" s="31">
        <f t="shared" si="392"/>
        <v>0</v>
      </c>
      <c r="V891" s="1">
        <f t="shared" si="394"/>
        <v>1</v>
      </c>
      <c r="W891" s="1">
        <f t="shared" si="395"/>
        <v>2</v>
      </c>
      <c r="X891" s="1">
        <f t="shared" si="396"/>
        <v>0</v>
      </c>
      <c r="Y891" s="1">
        <f t="shared" si="397"/>
        <v>0</v>
      </c>
      <c r="Z891" s="1">
        <f t="shared" si="398"/>
        <v>0</v>
      </c>
      <c r="AA891" s="1">
        <f t="shared" si="399"/>
        <v>0</v>
      </c>
      <c r="AD891" s="1">
        <f t="shared" si="400"/>
        <v>2</v>
      </c>
      <c r="AE891" s="1">
        <f t="shared" si="401"/>
        <v>1</v>
      </c>
      <c r="AF891" s="1">
        <f t="shared" si="402"/>
        <v>0</v>
      </c>
      <c r="AG891" s="1">
        <f t="shared" si="403"/>
        <v>0</v>
      </c>
      <c r="AH891" s="1">
        <f t="shared" si="404"/>
        <v>0</v>
      </c>
      <c r="AI891" s="1">
        <f t="shared" si="405"/>
        <v>0</v>
      </c>
      <c r="AK891" s="1" t="str">
        <f t="shared" si="393"/>
        <v>210000</v>
      </c>
    </row>
    <row r="892" spans="4:37" x14ac:dyDescent="0.25">
      <c r="D892" s="27">
        <v>870</v>
      </c>
      <c r="E892" s="27">
        <f t="shared" si="379"/>
        <v>0</v>
      </c>
      <c r="F892" s="27">
        <f t="shared" si="380"/>
        <v>0</v>
      </c>
      <c r="G892" s="27">
        <f t="shared" si="386"/>
        <v>0</v>
      </c>
      <c r="H892" s="2">
        <f>_xlfn.IFNA(IF(MATCH(AK892,$AK$23:AK891,0)&gt;0,0,0),1)</f>
        <v>0</v>
      </c>
      <c r="I892" s="2">
        <f t="shared" si="378"/>
        <v>4</v>
      </c>
      <c r="J892" s="31">
        <f t="shared" si="387"/>
        <v>2</v>
      </c>
      <c r="K892" s="32">
        <f t="shared" si="381"/>
        <v>1</v>
      </c>
      <c r="L892" s="31">
        <f t="shared" si="388"/>
        <v>2</v>
      </c>
      <c r="M892" s="32">
        <f t="shared" si="382"/>
        <v>0</v>
      </c>
      <c r="N892" s="31">
        <f t="shared" si="389"/>
        <v>0</v>
      </c>
      <c r="O892" s="32">
        <f t="shared" si="383"/>
        <v>0</v>
      </c>
      <c r="P892" s="31">
        <f t="shared" si="390"/>
        <v>0</v>
      </c>
      <c r="Q892" s="32">
        <f t="shared" si="384"/>
        <v>0</v>
      </c>
      <c r="R892" s="31">
        <f t="shared" si="391"/>
        <v>0</v>
      </c>
      <c r="S892" s="32">
        <f t="shared" si="385"/>
        <v>0</v>
      </c>
      <c r="T892" s="31">
        <f t="shared" si="392"/>
        <v>0</v>
      </c>
      <c r="V892" s="1">
        <f t="shared" si="394"/>
        <v>2</v>
      </c>
      <c r="W892" s="1">
        <f t="shared" si="395"/>
        <v>2</v>
      </c>
      <c r="X892" s="1">
        <f t="shared" si="396"/>
        <v>0</v>
      </c>
      <c r="Y892" s="1">
        <f t="shared" si="397"/>
        <v>0</v>
      </c>
      <c r="Z892" s="1">
        <f t="shared" si="398"/>
        <v>0</v>
      </c>
      <c r="AA892" s="1">
        <f t="shared" si="399"/>
        <v>0</v>
      </c>
      <c r="AD892" s="1">
        <f t="shared" si="400"/>
        <v>2</v>
      </c>
      <c r="AE892" s="1">
        <f t="shared" si="401"/>
        <v>2</v>
      </c>
      <c r="AF892" s="1">
        <f t="shared" si="402"/>
        <v>0</v>
      </c>
      <c r="AG892" s="1">
        <f t="shared" si="403"/>
        <v>0</v>
      </c>
      <c r="AH892" s="1">
        <f t="shared" si="404"/>
        <v>0</v>
      </c>
      <c r="AI892" s="1">
        <f t="shared" si="405"/>
        <v>0</v>
      </c>
      <c r="AK892" s="1" t="str">
        <f t="shared" si="393"/>
        <v>220000</v>
      </c>
    </row>
    <row r="893" spans="4:37" x14ac:dyDescent="0.25">
      <c r="D893" s="27">
        <v>871</v>
      </c>
      <c r="E893" s="27">
        <f t="shared" si="379"/>
        <v>0</v>
      </c>
      <c r="F893" s="27">
        <f t="shared" si="380"/>
        <v>0</v>
      </c>
      <c r="G893" s="27">
        <f t="shared" si="386"/>
        <v>0</v>
      </c>
      <c r="H893" s="2">
        <f>_xlfn.IFNA(IF(MATCH(AK893,$AK$23:AK892,0)&gt;0,0,0),1)</f>
        <v>0</v>
      </c>
      <c r="I893" s="2">
        <f t="shared" si="378"/>
        <v>5</v>
      </c>
      <c r="J893" s="31">
        <f t="shared" si="387"/>
        <v>3</v>
      </c>
      <c r="K893" s="32">
        <f t="shared" si="381"/>
        <v>0</v>
      </c>
      <c r="L893" s="31">
        <f t="shared" si="388"/>
        <v>2</v>
      </c>
      <c r="M893" s="32">
        <f t="shared" si="382"/>
        <v>0</v>
      </c>
      <c r="N893" s="31">
        <f t="shared" si="389"/>
        <v>0</v>
      </c>
      <c r="O893" s="32">
        <f t="shared" si="383"/>
        <v>0</v>
      </c>
      <c r="P893" s="31">
        <f t="shared" si="390"/>
        <v>0</v>
      </c>
      <c r="Q893" s="32">
        <f t="shared" si="384"/>
        <v>0</v>
      </c>
      <c r="R893" s="31">
        <f t="shared" si="391"/>
        <v>0</v>
      </c>
      <c r="S893" s="32">
        <f t="shared" si="385"/>
        <v>0</v>
      </c>
      <c r="T893" s="31">
        <f t="shared" si="392"/>
        <v>0</v>
      </c>
      <c r="V893" s="1">
        <f t="shared" si="394"/>
        <v>3</v>
      </c>
      <c r="W893" s="1">
        <f t="shared" si="395"/>
        <v>2</v>
      </c>
      <c r="X893" s="1">
        <f t="shared" si="396"/>
        <v>0</v>
      </c>
      <c r="Y893" s="1">
        <f t="shared" si="397"/>
        <v>0</v>
      </c>
      <c r="Z893" s="1">
        <f t="shared" si="398"/>
        <v>0</v>
      </c>
      <c r="AA893" s="1">
        <f t="shared" si="399"/>
        <v>0</v>
      </c>
      <c r="AD893" s="1">
        <f t="shared" si="400"/>
        <v>3</v>
      </c>
      <c r="AE893" s="1">
        <f t="shared" si="401"/>
        <v>2</v>
      </c>
      <c r="AF893" s="1">
        <f t="shared" si="402"/>
        <v>0</v>
      </c>
      <c r="AG893" s="1">
        <f t="shared" si="403"/>
        <v>0</v>
      </c>
      <c r="AH893" s="1">
        <f t="shared" si="404"/>
        <v>0</v>
      </c>
      <c r="AI893" s="1">
        <f t="shared" si="405"/>
        <v>0</v>
      </c>
      <c r="AK893" s="1" t="str">
        <f t="shared" si="393"/>
        <v>320000</v>
      </c>
    </row>
    <row r="894" spans="4:37" x14ac:dyDescent="0.25">
      <c r="D894" s="27">
        <v>872</v>
      </c>
      <c r="E894" s="27">
        <f t="shared" si="379"/>
        <v>0</v>
      </c>
      <c r="F894" s="27">
        <f t="shared" si="380"/>
        <v>0</v>
      </c>
      <c r="G894" s="27">
        <f t="shared" si="386"/>
        <v>0</v>
      </c>
      <c r="H894" s="2">
        <f>_xlfn.IFNA(IF(MATCH(AK894,$AK$23:AK893,0)&gt;0,0,0),1)</f>
        <v>0</v>
      </c>
      <c r="I894" s="2">
        <f t="shared" si="378"/>
        <v>6</v>
      </c>
      <c r="J894" s="31">
        <f t="shared" si="387"/>
        <v>4</v>
      </c>
      <c r="K894" s="32">
        <f t="shared" si="381"/>
        <v>0</v>
      </c>
      <c r="L894" s="31">
        <f t="shared" si="388"/>
        <v>2</v>
      </c>
      <c r="M894" s="32">
        <f t="shared" si="382"/>
        <v>0</v>
      </c>
      <c r="N894" s="31">
        <f t="shared" si="389"/>
        <v>0</v>
      </c>
      <c r="O894" s="32">
        <f t="shared" si="383"/>
        <v>0</v>
      </c>
      <c r="P894" s="31">
        <f t="shared" si="390"/>
        <v>0</v>
      </c>
      <c r="Q894" s="32">
        <f t="shared" si="384"/>
        <v>0</v>
      </c>
      <c r="R894" s="31">
        <f t="shared" si="391"/>
        <v>0</v>
      </c>
      <c r="S894" s="32">
        <f t="shared" si="385"/>
        <v>0</v>
      </c>
      <c r="T894" s="31">
        <f t="shared" si="392"/>
        <v>0</v>
      </c>
      <c r="V894" s="1">
        <f t="shared" si="394"/>
        <v>4</v>
      </c>
      <c r="W894" s="1">
        <f t="shared" si="395"/>
        <v>2</v>
      </c>
      <c r="X894" s="1">
        <f t="shared" si="396"/>
        <v>0</v>
      </c>
      <c r="Y894" s="1">
        <f t="shared" si="397"/>
        <v>0</v>
      </c>
      <c r="Z894" s="1">
        <f t="shared" si="398"/>
        <v>0</v>
      </c>
      <c r="AA894" s="1">
        <f t="shared" si="399"/>
        <v>0</v>
      </c>
      <c r="AD894" s="1">
        <f t="shared" si="400"/>
        <v>4</v>
      </c>
      <c r="AE894" s="1">
        <f t="shared" si="401"/>
        <v>2</v>
      </c>
      <c r="AF894" s="1">
        <f t="shared" si="402"/>
        <v>0</v>
      </c>
      <c r="AG894" s="1">
        <f t="shared" si="403"/>
        <v>0</v>
      </c>
      <c r="AH894" s="1">
        <f t="shared" si="404"/>
        <v>0</v>
      </c>
      <c r="AI894" s="1">
        <f t="shared" si="405"/>
        <v>0</v>
      </c>
      <c r="AK894" s="1" t="str">
        <f t="shared" si="393"/>
        <v>420000</v>
      </c>
    </row>
    <row r="895" spans="4:37" x14ac:dyDescent="0.25">
      <c r="D895" s="27">
        <v>873</v>
      </c>
      <c r="E895" s="27">
        <f t="shared" si="379"/>
        <v>0</v>
      </c>
      <c r="F895" s="27">
        <f t="shared" si="380"/>
        <v>0</v>
      </c>
      <c r="G895" s="27">
        <f t="shared" si="386"/>
        <v>0</v>
      </c>
      <c r="H895" s="2">
        <f>_xlfn.IFNA(IF(MATCH(AK895,$AK$23:AK894,0)&gt;0,0,0),1)</f>
        <v>0</v>
      </c>
      <c r="I895" s="2">
        <f t="shared" si="378"/>
        <v>4</v>
      </c>
      <c r="J895" s="31">
        <f t="shared" si="387"/>
        <v>1</v>
      </c>
      <c r="K895" s="32">
        <f t="shared" si="381"/>
        <v>0</v>
      </c>
      <c r="L895" s="31">
        <f t="shared" si="388"/>
        <v>3</v>
      </c>
      <c r="M895" s="32">
        <f t="shared" si="382"/>
        <v>0</v>
      </c>
      <c r="N895" s="31">
        <f t="shared" si="389"/>
        <v>0</v>
      </c>
      <c r="O895" s="32">
        <f t="shared" si="383"/>
        <v>0</v>
      </c>
      <c r="P895" s="31">
        <f t="shared" si="390"/>
        <v>0</v>
      </c>
      <c r="Q895" s="32">
        <f t="shared" si="384"/>
        <v>0</v>
      </c>
      <c r="R895" s="31">
        <f t="shared" si="391"/>
        <v>0</v>
      </c>
      <c r="S895" s="32">
        <f t="shared" si="385"/>
        <v>0</v>
      </c>
      <c r="T895" s="31">
        <f t="shared" si="392"/>
        <v>0</v>
      </c>
      <c r="V895" s="1">
        <f t="shared" si="394"/>
        <v>1</v>
      </c>
      <c r="W895" s="1">
        <f t="shared" si="395"/>
        <v>3</v>
      </c>
      <c r="X895" s="1">
        <f t="shared" si="396"/>
        <v>0</v>
      </c>
      <c r="Y895" s="1">
        <f t="shared" si="397"/>
        <v>0</v>
      </c>
      <c r="Z895" s="1">
        <f t="shared" si="398"/>
        <v>0</v>
      </c>
      <c r="AA895" s="1">
        <f t="shared" si="399"/>
        <v>0</v>
      </c>
      <c r="AD895" s="1">
        <f t="shared" si="400"/>
        <v>3</v>
      </c>
      <c r="AE895" s="1">
        <f t="shared" si="401"/>
        <v>1</v>
      </c>
      <c r="AF895" s="1">
        <f t="shared" si="402"/>
        <v>0</v>
      </c>
      <c r="AG895" s="1">
        <f t="shared" si="403"/>
        <v>0</v>
      </c>
      <c r="AH895" s="1">
        <f t="shared" si="404"/>
        <v>0</v>
      </c>
      <c r="AI895" s="1">
        <f t="shared" si="405"/>
        <v>0</v>
      </c>
      <c r="AK895" s="1" t="str">
        <f t="shared" si="393"/>
        <v>310000</v>
      </c>
    </row>
    <row r="896" spans="4:37" x14ac:dyDescent="0.25">
      <c r="D896" s="27">
        <v>874</v>
      </c>
      <c r="E896" s="27">
        <f t="shared" si="379"/>
        <v>0</v>
      </c>
      <c r="F896" s="27">
        <f t="shared" si="380"/>
        <v>0</v>
      </c>
      <c r="G896" s="27">
        <f t="shared" si="386"/>
        <v>0</v>
      </c>
      <c r="H896" s="2">
        <f>_xlfn.IFNA(IF(MATCH(AK896,$AK$23:AK895,0)&gt;0,0,0),1)</f>
        <v>0</v>
      </c>
      <c r="I896" s="2">
        <f t="shared" si="378"/>
        <v>5</v>
      </c>
      <c r="J896" s="31">
        <f t="shared" si="387"/>
        <v>2</v>
      </c>
      <c r="K896" s="32">
        <f t="shared" si="381"/>
        <v>0</v>
      </c>
      <c r="L896" s="31">
        <f t="shared" si="388"/>
        <v>3</v>
      </c>
      <c r="M896" s="32">
        <f t="shared" si="382"/>
        <v>0</v>
      </c>
      <c r="N896" s="31">
        <f t="shared" si="389"/>
        <v>0</v>
      </c>
      <c r="O896" s="32">
        <f t="shared" si="383"/>
        <v>0</v>
      </c>
      <c r="P896" s="31">
        <f t="shared" si="390"/>
        <v>0</v>
      </c>
      <c r="Q896" s="32">
        <f t="shared" si="384"/>
        <v>0</v>
      </c>
      <c r="R896" s="31">
        <f t="shared" si="391"/>
        <v>0</v>
      </c>
      <c r="S896" s="32">
        <f t="shared" si="385"/>
        <v>0</v>
      </c>
      <c r="T896" s="31">
        <f t="shared" si="392"/>
        <v>0</v>
      </c>
      <c r="V896" s="1">
        <f t="shared" si="394"/>
        <v>2</v>
      </c>
      <c r="W896" s="1">
        <f t="shared" si="395"/>
        <v>3</v>
      </c>
      <c r="X896" s="1">
        <f t="shared" si="396"/>
        <v>0</v>
      </c>
      <c r="Y896" s="1">
        <f t="shared" si="397"/>
        <v>0</v>
      </c>
      <c r="Z896" s="1">
        <f t="shared" si="398"/>
        <v>0</v>
      </c>
      <c r="AA896" s="1">
        <f t="shared" si="399"/>
        <v>0</v>
      </c>
      <c r="AD896" s="1">
        <f t="shared" si="400"/>
        <v>3</v>
      </c>
      <c r="AE896" s="1">
        <f t="shared" si="401"/>
        <v>2</v>
      </c>
      <c r="AF896" s="1">
        <f t="shared" si="402"/>
        <v>0</v>
      </c>
      <c r="AG896" s="1">
        <f t="shared" si="403"/>
        <v>0</v>
      </c>
      <c r="AH896" s="1">
        <f t="shared" si="404"/>
        <v>0</v>
      </c>
      <c r="AI896" s="1">
        <f t="shared" si="405"/>
        <v>0</v>
      </c>
      <c r="AK896" s="1" t="str">
        <f t="shared" si="393"/>
        <v>320000</v>
      </c>
    </row>
    <row r="897" spans="4:37" x14ac:dyDescent="0.25">
      <c r="D897" s="27">
        <v>875</v>
      </c>
      <c r="E897" s="27">
        <f t="shared" si="379"/>
        <v>0</v>
      </c>
      <c r="F897" s="27">
        <f t="shared" si="380"/>
        <v>0</v>
      </c>
      <c r="G897" s="27">
        <f t="shared" si="386"/>
        <v>0</v>
      </c>
      <c r="H897" s="2">
        <f>_xlfn.IFNA(IF(MATCH(AK897,$AK$23:AK896,0)&gt;0,0,0),1)</f>
        <v>0</v>
      </c>
      <c r="I897" s="2">
        <f t="shared" si="378"/>
        <v>6</v>
      </c>
      <c r="J897" s="31">
        <f t="shared" si="387"/>
        <v>3</v>
      </c>
      <c r="K897" s="32">
        <f t="shared" si="381"/>
        <v>1</v>
      </c>
      <c r="L897" s="31">
        <f t="shared" si="388"/>
        <v>3</v>
      </c>
      <c r="M897" s="32">
        <f t="shared" si="382"/>
        <v>0</v>
      </c>
      <c r="N897" s="31">
        <f t="shared" si="389"/>
        <v>0</v>
      </c>
      <c r="O897" s="32">
        <f t="shared" si="383"/>
        <v>0</v>
      </c>
      <c r="P897" s="31">
        <f t="shared" si="390"/>
        <v>0</v>
      </c>
      <c r="Q897" s="32">
        <f t="shared" si="384"/>
        <v>0</v>
      </c>
      <c r="R897" s="31">
        <f t="shared" si="391"/>
        <v>0</v>
      </c>
      <c r="S897" s="32">
        <f t="shared" si="385"/>
        <v>0</v>
      </c>
      <c r="T897" s="31">
        <f t="shared" si="392"/>
        <v>0</v>
      </c>
      <c r="V897" s="1">
        <f t="shared" si="394"/>
        <v>3</v>
      </c>
      <c r="W897" s="1">
        <f t="shared" si="395"/>
        <v>3</v>
      </c>
      <c r="X897" s="1">
        <f t="shared" si="396"/>
        <v>0</v>
      </c>
      <c r="Y897" s="1">
        <f t="shared" si="397"/>
        <v>0</v>
      </c>
      <c r="Z897" s="1">
        <f t="shared" si="398"/>
        <v>0</v>
      </c>
      <c r="AA897" s="1">
        <f t="shared" si="399"/>
        <v>0</v>
      </c>
      <c r="AD897" s="1">
        <f t="shared" si="400"/>
        <v>3</v>
      </c>
      <c r="AE897" s="1">
        <f t="shared" si="401"/>
        <v>3</v>
      </c>
      <c r="AF897" s="1">
        <f t="shared" si="402"/>
        <v>0</v>
      </c>
      <c r="AG897" s="1">
        <f t="shared" si="403"/>
        <v>0</v>
      </c>
      <c r="AH897" s="1">
        <f t="shared" si="404"/>
        <v>0</v>
      </c>
      <c r="AI897" s="1">
        <f t="shared" si="405"/>
        <v>0</v>
      </c>
      <c r="AK897" s="1" t="str">
        <f t="shared" si="393"/>
        <v>330000</v>
      </c>
    </row>
    <row r="898" spans="4:37" x14ac:dyDescent="0.25">
      <c r="D898" s="27">
        <v>876</v>
      </c>
      <c r="E898" s="27">
        <f t="shared" si="379"/>
        <v>0</v>
      </c>
      <c r="F898" s="27">
        <f t="shared" si="380"/>
        <v>0</v>
      </c>
      <c r="G898" s="27">
        <f t="shared" si="386"/>
        <v>0</v>
      </c>
      <c r="H898" s="2">
        <f>_xlfn.IFNA(IF(MATCH(AK898,$AK$23:AK897,0)&gt;0,0,0),1)</f>
        <v>0</v>
      </c>
      <c r="I898" s="2">
        <f t="shared" si="378"/>
        <v>7</v>
      </c>
      <c r="J898" s="31">
        <f t="shared" si="387"/>
        <v>4</v>
      </c>
      <c r="K898" s="32">
        <f t="shared" si="381"/>
        <v>0</v>
      </c>
      <c r="L898" s="31">
        <f t="shared" si="388"/>
        <v>3</v>
      </c>
      <c r="M898" s="32">
        <f t="shared" si="382"/>
        <v>0</v>
      </c>
      <c r="N898" s="31">
        <f t="shared" si="389"/>
        <v>0</v>
      </c>
      <c r="O898" s="32">
        <f t="shared" si="383"/>
        <v>0</v>
      </c>
      <c r="P898" s="31">
        <f t="shared" si="390"/>
        <v>0</v>
      </c>
      <c r="Q898" s="32">
        <f t="shared" si="384"/>
        <v>0</v>
      </c>
      <c r="R898" s="31">
        <f t="shared" si="391"/>
        <v>0</v>
      </c>
      <c r="S898" s="32">
        <f t="shared" si="385"/>
        <v>0</v>
      </c>
      <c r="T898" s="31">
        <f t="shared" si="392"/>
        <v>0</v>
      </c>
      <c r="V898" s="1">
        <f t="shared" si="394"/>
        <v>4</v>
      </c>
      <c r="W898" s="1">
        <f t="shared" si="395"/>
        <v>3</v>
      </c>
      <c r="X898" s="1">
        <f t="shared" si="396"/>
        <v>0</v>
      </c>
      <c r="Y898" s="1">
        <f t="shared" si="397"/>
        <v>0</v>
      </c>
      <c r="Z898" s="1">
        <f t="shared" si="398"/>
        <v>0</v>
      </c>
      <c r="AA898" s="1">
        <f t="shared" si="399"/>
        <v>0</v>
      </c>
      <c r="AD898" s="1">
        <f t="shared" si="400"/>
        <v>4</v>
      </c>
      <c r="AE898" s="1">
        <f t="shared" si="401"/>
        <v>3</v>
      </c>
      <c r="AF898" s="1">
        <f t="shared" si="402"/>
        <v>0</v>
      </c>
      <c r="AG898" s="1">
        <f t="shared" si="403"/>
        <v>0</v>
      </c>
      <c r="AH898" s="1">
        <f t="shared" si="404"/>
        <v>0</v>
      </c>
      <c r="AI898" s="1">
        <f t="shared" si="405"/>
        <v>0</v>
      </c>
      <c r="AK898" s="1" t="str">
        <f t="shared" si="393"/>
        <v>430000</v>
      </c>
    </row>
    <row r="899" spans="4:37" x14ac:dyDescent="0.25">
      <c r="D899" s="27">
        <v>877</v>
      </c>
      <c r="E899" s="27">
        <f t="shared" si="379"/>
        <v>0</v>
      </c>
      <c r="F899" s="27">
        <f t="shared" si="380"/>
        <v>0</v>
      </c>
      <c r="G899" s="27">
        <f t="shared" si="386"/>
        <v>0</v>
      </c>
      <c r="H899" s="2">
        <f>_xlfn.IFNA(IF(MATCH(AK899,$AK$23:AK898,0)&gt;0,0,0),1)</f>
        <v>0</v>
      </c>
      <c r="I899" s="2">
        <f t="shared" si="378"/>
        <v>5</v>
      </c>
      <c r="J899" s="31">
        <f t="shared" si="387"/>
        <v>1</v>
      </c>
      <c r="K899" s="32">
        <f t="shared" si="381"/>
        <v>0</v>
      </c>
      <c r="L899" s="31">
        <f t="shared" si="388"/>
        <v>4</v>
      </c>
      <c r="M899" s="32">
        <f t="shared" si="382"/>
        <v>0</v>
      </c>
      <c r="N899" s="31">
        <f t="shared" si="389"/>
        <v>0</v>
      </c>
      <c r="O899" s="32">
        <f t="shared" si="383"/>
        <v>0</v>
      </c>
      <c r="P899" s="31">
        <f t="shared" si="390"/>
        <v>0</v>
      </c>
      <c r="Q899" s="32">
        <f t="shared" si="384"/>
        <v>0</v>
      </c>
      <c r="R899" s="31">
        <f t="shared" si="391"/>
        <v>0</v>
      </c>
      <c r="S899" s="32">
        <f t="shared" si="385"/>
        <v>0</v>
      </c>
      <c r="T899" s="31">
        <f t="shared" si="392"/>
        <v>0</v>
      </c>
      <c r="V899" s="1">
        <f t="shared" si="394"/>
        <v>1</v>
      </c>
      <c r="W899" s="1">
        <f t="shared" si="395"/>
        <v>4</v>
      </c>
      <c r="X899" s="1">
        <f t="shared" si="396"/>
        <v>0</v>
      </c>
      <c r="Y899" s="1">
        <f t="shared" si="397"/>
        <v>0</v>
      </c>
      <c r="Z899" s="1">
        <f t="shared" si="398"/>
        <v>0</v>
      </c>
      <c r="AA899" s="1">
        <f t="shared" si="399"/>
        <v>0</v>
      </c>
      <c r="AD899" s="1">
        <f t="shared" si="400"/>
        <v>4</v>
      </c>
      <c r="AE899" s="1">
        <f t="shared" si="401"/>
        <v>1</v>
      </c>
      <c r="AF899" s="1">
        <f t="shared" si="402"/>
        <v>0</v>
      </c>
      <c r="AG899" s="1">
        <f t="shared" si="403"/>
        <v>0</v>
      </c>
      <c r="AH899" s="1">
        <f t="shared" si="404"/>
        <v>0</v>
      </c>
      <c r="AI899" s="1">
        <f t="shared" si="405"/>
        <v>0</v>
      </c>
      <c r="AK899" s="1" t="str">
        <f t="shared" si="393"/>
        <v>410000</v>
      </c>
    </row>
    <row r="900" spans="4:37" x14ac:dyDescent="0.25">
      <c r="D900" s="27">
        <v>878</v>
      </c>
      <c r="E900" s="27">
        <f t="shared" si="379"/>
        <v>0</v>
      </c>
      <c r="F900" s="27">
        <f t="shared" si="380"/>
        <v>0</v>
      </c>
      <c r="G900" s="27">
        <f t="shared" si="386"/>
        <v>0</v>
      </c>
      <c r="H900" s="2">
        <f>_xlfn.IFNA(IF(MATCH(AK900,$AK$23:AK899,0)&gt;0,0,0),1)</f>
        <v>0</v>
      </c>
      <c r="I900" s="2">
        <f t="shared" si="378"/>
        <v>6</v>
      </c>
      <c r="J900" s="31">
        <f t="shared" si="387"/>
        <v>2</v>
      </c>
      <c r="K900" s="32">
        <f t="shared" si="381"/>
        <v>0</v>
      </c>
      <c r="L900" s="31">
        <f t="shared" si="388"/>
        <v>4</v>
      </c>
      <c r="M900" s="32">
        <f t="shared" si="382"/>
        <v>0</v>
      </c>
      <c r="N900" s="31">
        <f t="shared" si="389"/>
        <v>0</v>
      </c>
      <c r="O900" s="32">
        <f t="shared" si="383"/>
        <v>0</v>
      </c>
      <c r="P900" s="31">
        <f t="shared" si="390"/>
        <v>0</v>
      </c>
      <c r="Q900" s="32">
        <f t="shared" si="384"/>
        <v>0</v>
      </c>
      <c r="R900" s="31">
        <f t="shared" si="391"/>
        <v>0</v>
      </c>
      <c r="S900" s="32">
        <f t="shared" si="385"/>
        <v>0</v>
      </c>
      <c r="T900" s="31">
        <f t="shared" si="392"/>
        <v>0</v>
      </c>
      <c r="V900" s="1">
        <f t="shared" si="394"/>
        <v>2</v>
      </c>
      <c r="W900" s="1">
        <f t="shared" si="395"/>
        <v>4</v>
      </c>
      <c r="X900" s="1">
        <f t="shared" si="396"/>
        <v>0</v>
      </c>
      <c r="Y900" s="1">
        <f t="shared" si="397"/>
        <v>0</v>
      </c>
      <c r="Z900" s="1">
        <f t="shared" si="398"/>
        <v>0</v>
      </c>
      <c r="AA900" s="1">
        <f t="shared" si="399"/>
        <v>0</v>
      </c>
      <c r="AD900" s="1">
        <f t="shared" si="400"/>
        <v>4</v>
      </c>
      <c r="AE900" s="1">
        <f t="shared" si="401"/>
        <v>2</v>
      </c>
      <c r="AF900" s="1">
        <f t="shared" si="402"/>
        <v>0</v>
      </c>
      <c r="AG900" s="1">
        <f t="shared" si="403"/>
        <v>0</v>
      </c>
      <c r="AH900" s="1">
        <f t="shared" si="404"/>
        <v>0</v>
      </c>
      <c r="AI900" s="1">
        <f t="shared" si="405"/>
        <v>0</v>
      </c>
      <c r="AK900" s="1" t="str">
        <f t="shared" si="393"/>
        <v>420000</v>
      </c>
    </row>
    <row r="901" spans="4:37" x14ac:dyDescent="0.25">
      <c r="D901" s="27">
        <v>879</v>
      </c>
      <c r="E901" s="27">
        <f t="shared" si="379"/>
        <v>0</v>
      </c>
      <c r="F901" s="27">
        <f t="shared" si="380"/>
        <v>0</v>
      </c>
      <c r="G901" s="27">
        <f t="shared" si="386"/>
        <v>0</v>
      </c>
      <c r="H901" s="2">
        <f>_xlfn.IFNA(IF(MATCH(AK901,$AK$23:AK900,0)&gt;0,0,0),1)</f>
        <v>0</v>
      </c>
      <c r="I901" s="2">
        <f t="shared" si="378"/>
        <v>7</v>
      </c>
      <c r="J901" s="31">
        <f t="shared" si="387"/>
        <v>3</v>
      </c>
      <c r="K901" s="32">
        <f t="shared" si="381"/>
        <v>0</v>
      </c>
      <c r="L901" s="31">
        <f t="shared" si="388"/>
        <v>4</v>
      </c>
      <c r="M901" s="32">
        <f t="shared" si="382"/>
        <v>0</v>
      </c>
      <c r="N901" s="31">
        <f t="shared" si="389"/>
        <v>0</v>
      </c>
      <c r="O901" s="32">
        <f t="shared" si="383"/>
        <v>0</v>
      </c>
      <c r="P901" s="31">
        <f t="shared" si="390"/>
        <v>0</v>
      </c>
      <c r="Q901" s="32">
        <f t="shared" si="384"/>
        <v>0</v>
      </c>
      <c r="R901" s="31">
        <f t="shared" si="391"/>
        <v>0</v>
      </c>
      <c r="S901" s="32">
        <f t="shared" si="385"/>
        <v>0</v>
      </c>
      <c r="T901" s="31">
        <f t="shared" si="392"/>
        <v>0</v>
      </c>
      <c r="V901" s="1">
        <f t="shared" si="394"/>
        <v>3</v>
      </c>
      <c r="W901" s="1">
        <f t="shared" si="395"/>
        <v>4</v>
      </c>
      <c r="X901" s="1">
        <f t="shared" si="396"/>
        <v>0</v>
      </c>
      <c r="Y901" s="1">
        <f t="shared" si="397"/>
        <v>0</v>
      </c>
      <c r="Z901" s="1">
        <f t="shared" si="398"/>
        <v>0</v>
      </c>
      <c r="AA901" s="1">
        <f t="shared" si="399"/>
        <v>0</v>
      </c>
      <c r="AD901" s="1">
        <f t="shared" si="400"/>
        <v>4</v>
      </c>
      <c r="AE901" s="1">
        <f t="shared" si="401"/>
        <v>3</v>
      </c>
      <c r="AF901" s="1">
        <f t="shared" si="402"/>
        <v>0</v>
      </c>
      <c r="AG901" s="1">
        <f t="shared" si="403"/>
        <v>0</v>
      </c>
      <c r="AH901" s="1">
        <f t="shared" si="404"/>
        <v>0</v>
      </c>
      <c r="AI901" s="1">
        <f t="shared" si="405"/>
        <v>0</v>
      </c>
      <c r="AK901" s="1" t="str">
        <f t="shared" si="393"/>
        <v>430000</v>
      </c>
    </row>
    <row r="902" spans="4:37" x14ac:dyDescent="0.25">
      <c r="D902" s="27">
        <v>880</v>
      </c>
      <c r="E902" s="27">
        <f t="shared" si="379"/>
        <v>0</v>
      </c>
      <c r="F902" s="27">
        <f t="shared" si="380"/>
        <v>0</v>
      </c>
      <c r="G902" s="27">
        <f t="shared" si="386"/>
        <v>0</v>
      </c>
      <c r="H902" s="2">
        <f>_xlfn.IFNA(IF(MATCH(AK902,$AK$23:AK901,0)&gt;0,0,0),1)</f>
        <v>0</v>
      </c>
      <c r="I902" s="2">
        <f t="shared" si="378"/>
        <v>8</v>
      </c>
      <c r="J902" s="31">
        <f t="shared" si="387"/>
        <v>4</v>
      </c>
      <c r="K902" s="32">
        <f t="shared" si="381"/>
        <v>1</v>
      </c>
      <c r="L902" s="31">
        <f t="shared" si="388"/>
        <v>4</v>
      </c>
      <c r="M902" s="32">
        <f t="shared" si="382"/>
        <v>0</v>
      </c>
      <c r="N902" s="31">
        <f t="shared" si="389"/>
        <v>0</v>
      </c>
      <c r="O902" s="32">
        <f t="shared" si="383"/>
        <v>0</v>
      </c>
      <c r="P902" s="31">
        <f t="shared" si="390"/>
        <v>0</v>
      </c>
      <c r="Q902" s="32">
        <f t="shared" si="384"/>
        <v>0</v>
      </c>
      <c r="R902" s="31">
        <f t="shared" si="391"/>
        <v>0</v>
      </c>
      <c r="S902" s="32">
        <f t="shared" si="385"/>
        <v>0</v>
      </c>
      <c r="T902" s="31">
        <f t="shared" si="392"/>
        <v>0</v>
      </c>
      <c r="V902" s="1">
        <f t="shared" si="394"/>
        <v>4</v>
      </c>
      <c r="W902" s="1">
        <f t="shared" si="395"/>
        <v>4</v>
      </c>
      <c r="X902" s="1">
        <f t="shared" si="396"/>
        <v>0</v>
      </c>
      <c r="Y902" s="1">
        <f t="shared" si="397"/>
        <v>0</v>
      </c>
      <c r="Z902" s="1">
        <f t="shared" si="398"/>
        <v>0</v>
      </c>
      <c r="AA902" s="1">
        <f t="shared" si="399"/>
        <v>0</v>
      </c>
      <c r="AD902" s="1">
        <f t="shared" si="400"/>
        <v>4</v>
      </c>
      <c r="AE902" s="1">
        <f t="shared" si="401"/>
        <v>4</v>
      </c>
      <c r="AF902" s="1">
        <f t="shared" si="402"/>
        <v>0</v>
      </c>
      <c r="AG902" s="1">
        <f t="shared" si="403"/>
        <v>0</v>
      </c>
      <c r="AH902" s="1">
        <f t="shared" si="404"/>
        <v>0</v>
      </c>
      <c r="AI902" s="1">
        <f t="shared" si="405"/>
        <v>0</v>
      </c>
      <c r="AK902" s="1" t="str">
        <f t="shared" si="393"/>
        <v>440000</v>
      </c>
    </row>
    <row r="903" spans="4:37" x14ac:dyDescent="0.25">
      <c r="D903" s="27">
        <v>881</v>
      </c>
      <c r="E903" s="27">
        <f t="shared" si="379"/>
        <v>0</v>
      </c>
      <c r="F903" s="27">
        <f t="shared" si="380"/>
        <v>0</v>
      </c>
      <c r="G903" s="27">
        <f t="shared" si="386"/>
        <v>0</v>
      </c>
      <c r="H903" s="2">
        <f>_xlfn.IFNA(IF(MATCH(AK903,$AK$23:AK902,0)&gt;0,0,0),1)</f>
        <v>0</v>
      </c>
      <c r="I903" s="2">
        <f t="shared" si="378"/>
        <v>2</v>
      </c>
      <c r="J903" s="31">
        <f t="shared" si="387"/>
        <v>1</v>
      </c>
      <c r="K903" s="32">
        <f t="shared" si="381"/>
        <v>1</v>
      </c>
      <c r="L903" s="31">
        <f t="shared" si="388"/>
        <v>1</v>
      </c>
      <c r="M903" s="32">
        <f t="shared" si="382"/>
        <v>0</v>
      </c>
      <c r="N903" s="31">
        <f t="shared" si="389"/>
        <v>0</v>
      </c>
      <c r="O903" s="32">
        <f t="shared" si="383"/>
        <v>0</v>
      </c>
      <c r="P903" s="31">
        <f t="shared" si="390"/>
        <v>0</v>
      </c>
      <c r="Q903" s="32">
        <f t="shared" si="384"/>
        <v>0</v>
      </c>
      <c r="R903" s="31">
        <f t="shared" si="391"/>
        <v>0</v>
      </c>
      <c r="S903" s="32">
        <f t="shared" si="385"/>
        <v>0</v>
      </c>
      <c r="T903" s="31">
        <f t="shared" si="392"/>
        <v>0</v>
      </c>
      <c r="V903" s="1">
        <f t="shared" si="394"/>
        <v>1</v>
      </c>
      <c r="W903" s="1">
        <f t="shared" si="395"/>
        <v>1</v>
      </c>
      <c r="X903" s="1">
        <f t="shared" si="396"/>
        <v>0</v>
      </c>
      <c r="Y903" s="1">
        <f t="shared" si="397"/>
        <v>0</v>
      </c>
      <c r="Z903" s="1">
        <f t="shared" si="398"/>
        <v>0</v>
      </c>
      <c r="AA903" s="1">
        <f t="shared" si="399"/>
        <v>0</v>
      </c>
      <c r="AD903" s="1">
        <f t="shared" si="400"/>
        <v>1</v>
      </c>
      <c r="AE903" s="1">
        <f t="shared" si="401"/>
        <v>1</v>
      </c>
      <c r="AF903" s="1">
        <f t="shared" si="402"/>
        <v>0</v>
      </c>
      <c r="AG903" s="1">
        <f t="shared" si="403"/>
        <v>0</v>
      </c>
      <c r="AH903" s="1">
        <f t="shared" si="404"/>
        <v>0</v>
      </c>
      <c r="AI903" s="1">
        <f t="shared" si="405"/>
        <v>0</v>
      </c>
      <c r="AK903" s="1" t="str">
        <f t="shared" si="393"/>
        <v>110000</v>
      </c>
    </row>
    <row r="904" spans="4:37" x14ac:dyDescent="0.25">
      <c r="D904" s="27">
        <v>882</v>
      </c>
      <c r="E904" s="27">
        <f t="shared" si="379"/>
        <v>0</v>
      </c>
      <c r="F904" s="27">
        <f t="shared" si="380"/>
        <v>0</v>
      </c>
      <c r="G904" s="27">
        <f t="shared" si="386"/>
        <v>0</v>
      </c>
      <c r="H904" s="2">
        <f>_xlfn.IFNA(IF(MATCH(AK904,$AK$23:AK903,0)&gt;0,0,0),1)</f>
        <v>0</v>
      </c>
      <c r="I904" s="2">
        <f t="shared" si="378"/>
        <v>3</v>
      </c>
      <c r="J904" s="31">
        <f t="shared" si="387"/>
        <v>2</v>
      </c>
      <c r="K904" s="32">
        <f t="shared" si="381"/>
        <v>0</v>
      </c>
      <c r="L904" s="31">
        <f t="shared" si="388"/>
        <v>1</v>
      </c>
      <c r="M904" s="32">
        <f t="shared" si="382"/>
        <v>0</v>
      </c>
      <c r="N904" s="31">
        <f t="shared" si="389"/>
        <v>0</v>
      </c>
      <c r="O904" s="32">
        <f t="shared" si="383"/>
        <v>0</v>
      </c>
      <c r="P904" s="31">
        <f t="shared" si="390"/>
        <v>0</v>
      </c>
      <c r="Q904" s="32">
        <f t="shared" si="384"/>
        <v>0</v>
      </c>
      <c r="R904" s="31">
        <f t="shared" si="391"/>
        <v>0</v>
      </c>
      <c r="S904" s="32">
        <f t="shared" si="385"/>
        <v>0</v>
      </c>
      <c r="T904" s="31">
        <f t="shared" si="392"/>
        <v>0</v>
      </c>
      <c r="V904" s="1">
        <f t="shared" si="394"/>
        <v>2</v>
      </c>
      <c r="W904" s="1">
        <f t="shared" si="395"/>
        <v>1</v>
      </c>
      <c r="X904" s="1">
        <f t="shared" si="396"/>
        <v>0</v>
      </c>
      <c r="Y904" s="1">
        <f t="shared" si="397"/>
        <v>0</v>
      </c>
      <c r="Z904" s="1">
        <f t="shared" si="398"/>
        <v>0</v>
      </c>
      <c r="AA904" s="1">
        <f t="shared" si="399"/>
        <v>0</v>
      </c>
      <c r="AD904" s="1">
        <f t="shared" si="400"/>
        <v>2</v>
      </c>
      <c r="AE904" s="1">
        <f t="shared" si="401"/>
        <v>1</v>
      </c>
      <c r="AF904" s="1">
        <f t="shared" si="402"/>
        <v>0</v>
      </c>
      <c r="AG904" s="1">
        <f t="shared" si="403"/>
        <v>0</v>
      </c>
      <c r="AH904" s="1">
        <f t="shared" si="404"/>
        <v>0</v>
      </c>
      <c r="AI904" s="1">
        <f t="shared" si="405"/>
        <v>0</v>
      </c>
      <c r="AK904" s="1" t="str">
        <f t="shared" si="393"/>
        <v>210000</v>
      </c>
    </row>
    <row r="905" spans="4:37" x14ac:dyDescent="0.25">
      <c r="D905" s="27">
        <v>883</v>
      </c>
      <c r="E905" s="27">
        <f t="shared" si="379"/>
        <v>0</v>
      </c>
      <c r="F905" s="27">
        <f t="shared" si="380"/>
        <v>0</v>
      </c>
      <c r="G905" s="27">
        <f t="shared" si="386"/>
        <v>0</v>
      </c>
      <c r="H905" s="2">
        <f>_xlfn.IFNA(IF(MATCH(AK905,$AK$23:AK904,0)&gt;0,0,0),1)</f>
        <v>0</v>
      </c>
      <c r="I905" s="2">
        <f t="shared" si="378"/>
        <v>4</v>
      </c>
      <c r="J905" s="31">
        <f t="shared" si="387"/>
        <v>3</v>
      </c>
      <c r="K905" s="32">
        <f t="shared" si="381"/>
        <v>0</v>
      </c>
      <c r="L905" s="31">
        <f t="shared" si="388"/>
        <v>1</v>
      </c>
      <c r="M905" s="32">
        <f t="shared" si="382"/>
        <v>0</v>
      </c>
      <c r="N905" s="31">
        <f t="shared" si="389"/>
        <v>0</v>
      </c>
      <c r="O905" s="32">
        <f t="shared" si="383"/>
        <v>0</v>
      </c>
      <c r="P905" s="31">
        <f t="shared" si="390"/>
        <v>0</v>
      </c>
      <c r="Q905" s="32">
        <f t="shared" si="384"/>
        <v>0</v>
      </c>
      <c r="R905" s="31">
        <f t="shared" si="391"/>
        <v>0</v>
      </c>
      <c r="S905" s="32">
        <f t="shared" si="385"/>
        <v>0</v>
      </c>
      <c r="T905" s="31">
        <f t="shared" si="392"/>
        <v>0</v>
      </c>
      <c r="V905" s="1">
        <f t="shared" si="394"/>
        <v>3</v>
      </c>
      <c r="W905" s="1">
        <f t="shared" si="395"/>
        <v>1</v>
      </c>
      <c r="X905" s="1">
        <f t="shared" si="396"/>
        <v>0</v>
      </c>
      <c r="Y905" s="1">
        <f t="shared" si="397"/>
        <v>0</v>
      </c>
      <c r="Z905" s="1">
        <f t="shared" si="398"/>
        <v>0</v>
      </c>
      <c r="AA905" s="1">
        <f t="shared" si="399"/>
        <v>0</v>
      </c>
      <c r="AD905" s="1">
        <f t="shared" si="400"/>
        <v>3</v>
      </c>
      <c r="AE905" s="1">
        <f t="shared" si="401"/>
        <v>1</v>
      </c>
      <c r="AF905" s="1">
        <f t="shared" si="402"/>
        <v>0</v>
      </c>
      <c r="AG905" s="1">
        <f t="shared" si="403"/>
        <v>0</v>
      </c>
      <c r="AH905" s="1">
        <f t="shared" si="404"/>
        <v>0</v>
      </c>
      <c r="AI905" s="1">
        <f t="shared" si="405"/>
        <v>0</v>
      </c>
      <c r="AK905" s="1" t="str">
        <f t="shared" si="393"/>
        <v>310000</v>
      </c>
    </row>
    <row r="906" spans="4:37" x14ac:dyDescent="0.25">
      <c r="D906" s="27">
        <v>884</v>
      </c>
      <c r="E906" s="27">
        <f t="shared" si="379"/>
        <v>0</v>
      </c>
      <c r="F906" s="27">
        <f t="shared" si="380"/>
        <v>0</v>
      </c>
      <c r="G906" s="27">
        <f t="shared" si="386"/>
        <v>0</v>
      </c>
      <c r="H906" s="2">
        <f>_xlfn.IFNA(IF(MATCH(AK906,$AK$23:AK905,0)&gt;0,0,0),1)</f>
        <v>0</v>
      </c>
      <c r="I906" s="2">
        <f t="shared" si="378"/>
        <v>5</v>
      </c>
      <c r="J906" s="31">
        <f t="shared" si="387"/>
        <v>4</v>
      </c>
      <c r="K906" s="32">
        <f t="shared" si="381"/>
        <v>0</v>
      </c>
      <c r="L906" s="31">
        <f t="shared" si="388"/>
        <v>1</v>
      </c>
      <c r="M906" s="32">
        <f t="shared" si="382"/>
        <v>0</v>
      </c>
      <c r="N906" s="31">
        <f t="shared" si="389"/>
        <v>0</v>
      </c>
      <c r="O906" s="32">
        <f t="shared" si="383"/>
        <v>0</v>
      </c>
      <c r="P906" s="31">
        <f t="shared" si="390"/>
        <v>0</v>
      </c>
      <c r="Q906" s="32">
        <f t="shared" si="384"/>
        <v>0</v>
      </c>
      <c r="R906" s="31">
        <f t="shared" si="391"/>
        <v>0</v>
      </c>
      <c r="S906" s="32">
        <f t="shared" si="385"/>
        <v>0</v>
      </c>
      <c r="T906" s="31">
        <f t="shared" si="392"/>
        <v>0</v>
      </c>
      <c r="V906" s="1">
        <f t="shared" si="394"/>
        <v>4</v>
      </c>
      <c r="W906" s="1">
        <f t="shared" si="395"/>
        <v>1</v>
      </c>
      <c r="X906" s="1">
        <f t="shared" si="396"/>
        <v>0</v>
      </c>
      <c r="Y906" s="1">
        <f t="shared" si="397"/>
        <v>0</v>
      </c>
      <c r="Z906" s="1">
        <f t="shared" si="398"/>
        <v>0</v>
      </c>
      <c r="AA906" s="1">
        <f t="shared" si="399"/>
        <v>0</v>
      </c>
      <c r="AD906" s="1">
        <f t="shared" si="400"/>
        <v>4</v>
      </c>
      <c r="AE906" s="1">
        <f t="shared" si="401"/>
        <v>1</v>
      </c>
      <c r="AF906" s="1">
        <f t="shared" si="402"/>
        <v>0</v>
      </c>
      <c r="AG906" s="1">
        <f t="shared" si="403"/>
        <v>0</v>
      </c>
      <c r="AH906" s="1">
        <f t="shared" si="404"/>
        <v>0</v>
      </c>
      <c r="AI906" s="1">
        <f t="shared" si="405"/>
        <v>0</v>
      </c>
      <c r="AK906" s="1" t="str">
        <f t="shared" si="393"/>
        <v>410000</v>
      </c>
    </row>
    <row r="907" spans="4:37" x14ac:dyDescent="0.25">
      <c r="D907" s="27">
        <v>885</v>
      </c>
      <c r="E907" s="27">
        <f t="shared" si="379"/>
        <v>0</v>
      </c>
      <c r="F907" s="27">
        <f t="shared" si="380"/>
        <v>0</v>
      </c>
      <c r="G907" s="27">
        <f t="shared" si="386"/>
        <v>0</v>
      </c>
      <c r="H907" s="2">
        <f>_xlfn.IFNA(IF(MATCH(AK907,$AK$23:AK906,0)&gt;0,0,0),1)</f>
        <v>0</v>
      </c>
      <c r="I907" s="2">
        <f t="shared" si="378"/>
        <v>3</v>
      </c>
      <c r="J907" s="31">
        <f t="shared" si="387"/>
        <v>1</v>
      </c>
      <c r="K907" s="32">
        <f t="shared" si="381"/>
        <v>0</v>
      </c>
      <c r="L907" s="31">
        <f t="shared" si="388"/>
        <v>2</v>
      </c>
      <c r="M907" s="32">
        <f t="shared" si="382"/>
        <v>0</v>
      </c>
      <c r="N907" s="31">
        <f t="shared" si="389"/>
        <v>0</v>
      </c>
      <c r="O907" s="32">
        <f t="shared" si="383"/>
        <v>0</v>
      </c>
      <c r="P907" s="31">
        <f t="shared" si="390"/>
        <v>0</v>
      </c>
      <c r="Q907" s="32">
        <f t="shared" si="384"/>
        <v>0</v>
      </c>
      <c r="R907" s="31">
        <f t="shared" si="391"/>
        <v>0</v>
      </c>
      <c r="S907" s="32">
        <f t="shared" si="385"/>
        <v>0</v>
      </c>
      <c r="T907" s="31">
        <f t="shared" si="392"/>
        <v>0</v>
      </c>
      <c r="V907" s="1">
        <f t="shared" si="394"/>
        <v>1</v>
      </c>
      <c r="W907" s="1">
        <f t="shared" si="395"/>
        <v>2</v>
      </c>
      <c r="X907" s="1">
        <f t="shared" si="396"/>
        <v>0</v>
      </c>
      <c r="Y907" s="1">
        <f t="shared" si="397"/>
        <v>0</v>
      </c>
      <c r="Z907" s="1">
        <f t="shared" si="398"/>
        <v>0</v>
      </c>
      <c r="AA907" s="1">
        <f t="shared" si="399"/>
        <v>0</v>
      </c>
      <c r="AD907" s="1">
        <f t="shared" si="400"/>
        <v>2</v>
      </c>
      <c r="AE907" s="1">
        <f t="shared" si="401"/>
        <v>1</v>
      </c>
      <c r="AF907" s="1">
        <f t="shared" si="402"/>
        <v>0</v>
      </c>
      <c r="AG907" s="1">
        <f t="shared" si="403"/>
        <v>0</v>
      </c>
      <c r="AH907" s="1">
        <f t="shared" si="404"/>
        <v>0</v>
      </c>
      <c r="AI907" s="1">
        <f t="shared" si="405"/>
        <v>0</v>
      </c>
      <c r="AK907" s="1" t="str">
        <f t="shared" si="393"/>
        <v>210000</v>
      </c>
    </row>
    <row r="908" spans="4:37" x14ac:dyDescent="0.25">
      <c r="D908" s="27">
        <v>886</v>
      </c>
      <c r="E908" s="27">
        <f t="shared" si="379"/>
        <v>0</v>
      </c>
      <c r="F908" s="27">
        <f t="shared" si="380"/>
        <v>0</v>
      </c>
      <c r="G908" s="27">
        <f t="shared" si="386"/>
        <v>0</v>
      </c>
      <c r="H908" s="2">
        <f>_xlfn.IFNA(IF(MATCH(AK908,$AK$23:AK907,0)&gt;0,0,0),1)</f>
        <v>0</v>
      </c>
      <c r="I908" s="2">
        <f t="shared" si="378"/>
        <v>4</v>
      </c>
      <c r="J908" s="31">
        <f t="shared" si="387"/>
        <v>2</v>
      </c>
      <c r="K908" s="32">
        <f t="shared" si="381"/>
        <v>1</v>
      </c>
      <c r="L908" s="31">
        <f t="shared" si="388"/>
        <v>2</v>
      </c>
      <c r="M908" s="32">
        <f t="shared" si="382"/>
        <v>0</v>
      </c>
      <c r="N908" s="31">
        <f t="shared" si="389"/>
        <v>0</v>
      </c>
      <c r="O908" s="32">
        <f t="shared" si="383"/>
        <v>0</v>
      </c>
      <c r="P908" s="31">
        <f t="shared" si="390"/>
        <v>0</v>
      </c>
      <c r="Q908" s="32">
        <f t="shared" si="384"/>
        <v>0</v>
      </c>
      <c r="R908" s="31">
        <f t="shared" si="391"/>
        <v>0</v>
      </c>
      <c r="S908" s="32">
        <f t="shared" si="385"/>
        <v>0</v>
      </c>
      <c r="T908" s="31">
        <f t="shared" si="392"/>
        <v>0</v>
      </c>
      <c r="V908" s="1">
        <f t="shared" si="394"/>
        <v>2</v>
      </c>
      <c r="W908" s="1">
        <f t="shared" si="395"/>
        <v>2</v>
      </c>
      <c r="X908" s="1">
        <f t="shared" si="396"/>
        <v>0</v>
      </c>
      <c r="Y908" s="1">
        <f t="shared" si="397"/>
        <v>0</v>
      </c>
      <c r="Z908" s="1">
        <f t="shared" si="398"/>
        <v>0</v>
      </c>
      <c r="AA908" s="1">
        <f t="shared" si="399"/>
        <v>0</v>
      </c>
      <c r="AD908" s="1">
        <f t="shared" si="400"/>
        <v>2</v>
      </c>
      <c r="AE908" s="1">
        <f t="shared" si="401"/>
        <v>2</v>
      </c>
      <c r="AF908" s="1">
        <f t="shared" si="402"/>
        <v>0</v>
      </c>
      <c r="AG908" s="1">
        <f t="shared" si="403"/>
        <v>0</v>
      </c>
      <c r="AH908" s="1">
        <f t="shared" si="404"/>
        <v>0</v>
      </c>
      <c r="AI908" s="1">
        <f t="shared" si="405"/>
        <v>0</v>
      </c>
      <c r="AK908" s="1" t="str">
        <f t="shared" si="393"/>
        <v>220000</v>
      </c>
    </row>
    <row r="909" spans="4:37" x14ac:dyDescent="0.25">
      <c r="D909" s="27">
        <v>887</v>
      </c>
      <c r="E909" s="27">
        <f t="shared" si="379"/>
        <v>0</v>
      </c>
      <c r="F909" s="27">
        <f t="shared" si="380"/>
        <v>0</v>
      </c>
      <c r="G909" s="27">
        <f t="shared" si="386"/>
        <v>0</v>
      </c>
      <c r="H909" s="2">
        <f>_xlfn.IFNA(IF(MATCH(AK909,$AK$23:AK908,0)&gt;0,0,0),1)</f>
        <v>0</v>
      </c>
      <c r="I909" s="2">
        <f t="shared" si="378"/>
        <v>5</v>
      </c>
      <c r="J909" s="31">
        <f t="shared" si="387"/>
        <v>3</v>
      </c>
      <c r="K909" s="32">
        <f t="shared" si="381"/>
        <v>0</v>
      </c>
      <c r="L909" s="31">
        <f t="shared" si="388"/>
        <v>2</v>
      </c>
      <c r="M909" s="32">
        <f t="shared" si="382"/>
        <v>0</v>
      </c>
      <c r="N909" s="31">
        <f t="shared" si="389"/>
        <v>0</v>
      </c>
      <c r="O909" s="32">
        <f t="shared" si="383"/>
        <v>0</v>
      </c>
      <c r="P909" s="31">
        <f t="shared" si="390"/>
        <v>0</v>
      </c>
      <c r="Q909" s="32">
        <f t="shared" si="384"/>
        <v>0</v>
      </c>
      <c r="R909" s="31">
        <f t="shared" si="391"/>
        <v>0</v>
      </c>
      <c r="S909" s="32">
        <f t="shared" si="385"/>
        <v>0</v>
      </c>
      <c r="T909" s="31">
        <f t="shared" si="392"/>
        <v>0</v>
      </c>
      <c r="V909" s="1">
        <f t="shared" si="394"/>
        <v>3</v>
      </c>
      <c r="W909" s="1">
        <f t="shared" si="395"/>
        <v>2</v>
      </c>
      <c r="X909" s="1">
        <f t="shared" si="396"/>
        <v>0</v>
      </c>
      <c r="Y909" s="1">
        <f t="shared" si="397"/>
        <v>0</v>
      </c>
      <c r="Z909" s="1">
        <f t="shared" si="398"/>
        <v>0</v>
      </c>
      <c r="AA909" s="1">
        <f t="shared" si="399"/>
        <v>0</v>
      </c>
      <c r="AD909" s="1">
        <f t="shared" si="400"/>
        <v>3</v>
      </c>
      <c r="AE909" s="1">
        <f t="shared" si="401"/>
        <v>2</v>
      </c>
      <c r="AF909" s="1">
        <f t="shared" si="402"/>
        <v>0</v>
      </c>
      <c r="AG909" s="1">
        <f t="shared" si="403"/>
        <v>0</v>
      </c>
      <c r="AH909" s="1">
        <f t="shared" si="404"/>
        <v>0</v>
      </c>
      <c r="AI909" s="1">
        <f t="shared" si="405"/>
        <v>0</v>
      </c>
      <c r="AK909" s="1" t="str">
        <f t="shared" si="393"/>
        <v>320000</v>
      </c>
    </row>
    <row r="910" spans="4:37" x14ac:dyDescent="0.25">
      <c r="D910" s="27">
        <v>888</v>
      </c>
      <c r="E910" s="27">
        <f t="shared" si="379"/>
        <v>0</v>
      </c>
      <c r="F910" s="27">
        <f t="shared" si="380"/>
        <v>0</v>
      </c>
      <c r="G910" s="27">
        <f t="shared" si="386"/>
        <v>0</v>
      </c>
      <c r="H910" s="2">
        <f>_xlfn.IFNA(IF(MATCH(AK910,$AK$23:AK909,0)&gt;0,0,0),1)</f>
        <v>0</v>
      </c>
      <c r="I910" s="2">
        <f t="shared" si="378"/>
        <v>6</v>
      </c>
      <c r="J910" s="31">
        <f t="shared" si="387"/>
        <v>4</v>
      </c>
      <c r="K910" s="32">
        <f t="shared" si="381"/>
        <v>0</v>
      </c>
      <c r="L910" s="31">
        <f t="shared" si="388"/>
        <v>2</v>
      </c>
      <c r="M910" s="32">
        <f t="shared" si="382"/>
        <v>0</v>
      </c>
      <c r="N910" s="31">
        <f t="shared" si="389"/>
        <v>0</v>
      </c>
      <c r="O910" s="32">
        <f t="shared" si="383"/>
        <v>0</v>
      </c>
      <c r="P910" s="31">
        <f t="shared" si="390"/>
        <v>0</v>
      </c>
      <c r="Q910" s="32">
        <f t="shared" si="384"/>
        <v>0</v>
      </c>
      <c r="R910" s="31">
        <f t="shared" si="391"/>
        <v>0</v>
      </c>
      <c r="S910" s="32">
        <f t="shared" si="385"/>
        <v>0</v>
      </c>
      <c r="T910" s="31">
        <f t="shared" si="392"/>
        <v>0</v>
      </c>
      <c r="V910" s="1">
        <f t="shared" si="394"/>
        <v>4</v>
      </c>
      <c r="W910" s="1">
        <f t="shared" si="395"/>
        <v>2</v>
      </c>
      <c r="X910" s="1">
        <f t="shared" si="396"/>
        <v>0</v>
      </c>
      <c r="Y910" s="1">
        <f t="shared" si="397"/>
        <v>0</v>
      </c>
      <c r="Z910" s="1">
        <f t="shared" si="398"/>
        <v>0</v>
      </c>
      <c r="AA910" s="1">
        <f t="shared" si="399"/>
        <v>0</v>
      </c>
      <c r="AD910" s="1">
        <f t="shared" si="400"/>
        <v>4</v>
      </c>
      <c r="AE910" s="1">
        <f t="shared" si="401"/>
        <v>2</v>
      </c>
      <c r="AF910" s="1">
        <f t="shared" si="402"/>
        <v>0</v>
      </c>
      <c r="AG910" s="1">
        <f t="shared" si="403"/>
        <v>0</v>
      </c>
      <c r="AH910" s="1">
        <f t="shared" si="404"/>
        <v>0</v>
      </c>
      <c r="AI910" s="1">
        <f t="shared" si="405"/>
        <v>0</v>
      </c>
      <c r="AK910" s="1" t="str">
        <f t="shared" si="393"/>
        <v>420000</v>
      </c>
    </row>
    <row r="911" spans="4:37" x14ac:dyDescent="0.25">
      <c r="D911" s="27">
        <v>889</v>
      </c>
      <c r="E911" s="27">
        <f t="shared" si="379"/>
        <v>0</v>
      </c>
      <c r="F911" s="27">
        <f t="shared" si="380"/>
        <v>0</v>
      </c>
      <c r="G911" s="27">
        <f t="shared" si="386"/>
        <v>0</v>
      </c>
      <c r="H911" s="2">
        <f>_xlfn.IFNA(IF(MATCH(AK911,$AK$23:AK910,0)&gt;0,0,0),1)</f>
        <v>0</v>
      </c>
      <c r="I911" s="2">
        <f t="shared" si="378"/>
        <v>4</v>
      </c>
      <c r="J911" s="31">
        <f t="shared" si="387"/>
        <v>1</v>
      </c>
      <c r="K911" s="32">
        <f t="shared" si="381"/>
        <v>0</v>
      </c>
      <c r="L911" s="31">
        <f t="shared" si="388"/>
        <v>3</v>
      </c>
      <c r="M911" s="32">
        <f t="shared" si="382"/>
        <v>0</v>
      </c>
      <c r="N911" s="31">
        <f t="shared" si="389"/>
        <v>0</v>
      </c>
      <c r="O911" s="32">
        <f t="shared" si="383"/>
        <v>0</v>
      </c>
      <c r="P911" s="31">
        <f t="shared" si="390"/>
        <v>0</v>
      </c>
      <c r="Q911" s="32">
        <f t="shared" si="384"/>
        <v>0</v>
      </c>
      <c r="R911" s="31">
        <f t="shared" si="391"/>
        <v>0</v>
      </c>
      <c r="S911" s="32">
        <f t="shared" si="385"/>
        <v>0</v>
      </c>
      <c r="T911" s="31">
        <f t="shared" si="392"/>
        <v>0</v>
      </c>
      <c r="V911" s="1">
        <f t="shared" si="394"/>
        <v>1</v>
      </c>
      <c r="W911" s="1">
        <f t="shared" si="395"/>
        <v>3</v>
      </c>
      <c r="X911" s="1">
        <f t="shared" si="396"/>
        <v>0</v>
      </c>
      <c r="Y911" s="1">
        <f t="shared" si="397"/>
        <v>0</v>
      </c>
      <c r="Z911" s="1">
        <f t="shared" si="398"/>
        <v>0</v>
      </c>
      <c r="AA911" s="1">
        <f t="shared" si="399"/>
        <v>0</v>
      </c>
      <c r="AD911" s="1">
        <f t="shared" si="400"/>
        <v>3</v>
      </c>
      <c r="AE911" s="1">
        <f t="shared" si="401"/>
        <v>1</v>
      </c>
      <c r="AF911" s="1">
        <f t="shared" si="402"/>
        <v>0</v>
      </c>
      <c r="AG911" s="1">
        <f t="shared" si="403"/>
        <v>0</v>
      </c>
      <c r="AH911" s="1">
        <f t="shared" si="404"/>
        <v>0</v>
      </c>
      <c r="AI911" s="1">
        <f t="shared" si="405"/>
        <v>0</v>
      </c>
      <c r="AK911" s="1" t="str">
        <f t="shared" si="393"/>
        <v>310000</v>
      </c>
    </row>
    <row r="912" spans="4:37" x14ac:dyDescent="0.25">
      <c r="D912" s="27">
        <v>890</v>
      </c>
      <c r="E912" s="27">
        <f t="shared" si="379"/>
        <v>0</v>
      </c>
      <c r="F912" s="27">
        <f t="shared" si="380"/>
        <v>0</v>
      </c>
      <c r="G912" s="27">
        <f t="shared" si="386"/>
        <v>0</v>
      </c>
      <c r="H912" s="2">
        <f>_xlfn.IFNA(IF(MATCH(AK912,$AK$23:AK911,0)&gt;0,0,0),1)</f>
        <v>0</v>
      </c>
      <c r="I912" s="2">
        <f t="shared" si="378"/>
        <v>5</v>
      </c>
      <c r="J912" s="31">
        <f t="shared" si="387"/>
        <v>2</v>
      </c>
      <c r="K912" s="32">
        <f t="shared" si="381"/>
        <v>0</v>
      </c>
      <c r="L912" s="31">
        <f t="shared" si="388"/>
        <v>3</v>
      </c>
      <c r="M912" s="32">
        <f t="shared" si="382"/>
        <v>0</v>
      </c>
      <c r="N912" s="31">
        <f t="shared" si="389"/>
        <v>0</v>
      </c>
      <c r="O912" s="32">
        <f t="shared" si="383"/>
        <v>0</v>
      </c>
      <c r="P912" s="31">
        <f t="shared" si="390"/>
        <v>0</v>
      </c>
      <c r="Q912" s="32">
        <f t="shared" si="384"/>
        <v>0</v>
      </c>
      <c r="R912" s="31">
        <f t="shared" si="391"/>
        <v>0</v>
      </c>
      <c r="S912" s="32">
        <f t="shared" si="385"/>
        <v>0</v>
      </c>
      <c r="T912" s="31">
        <f t="shared" si="392"/>
        <v>0</v>
      </c>
      <c r="V912" s="1">
        <f t="shared" si="394"/>
        <v>2</v>
      </c>
      <c r="W912" s="1">
        <f t="shared" si="395"/>
        <v>3</v>
      </c>
      <c r="X912" s="1">
        <f t="shared" si="396"/>
        <v>0</v>
      </c>
      <c r="Y912" s="1">
        <f t="shared" si="397"/>
        <v>0</v>
      </c>
      <c r="Z912" s="1">
        <f t="shared" si="398"/>
        <v>0</v>
      </c>
      <c r="AA912" s="1">
        <f t="shared" si="399"/>
        <v>0</v>
      </c>
      <c r="AD912" s="1">
        <f t="shared" si="400"/>
        <v>3</v>
      </c>
      <c r="AE912" s="1">
        <f t="shared" si="401"/>
        <v>2</v>
      </c>
      <c r="AF912" s="1">
        <f t="shared" si="402"/>
        <v>0</v>
      </c>
      <c r="AG912" s="1">
        <f t="shared" si="403"/>
        <v>0</v>
      </c>
      <c r="AH912" s="1">
        <f t="shared" si="404"/>
        <v>0</v>
      </c>
      <c r="AI912" s="1">
        <f t="shared" si="405"/>
        <v>0</v>
      </c>
      <c r="AK912" s="1" t="str">
        <f t="shared" si="393"/>
        <v>320000</v>
      </c>
    </row>
    <row r="913" spans="4:37" x14ac:dyDescent="0.25">
      <c r="D913" s="27">
        <v>891</v>
      </c>
      <c r="E913" s="27">
        <f t="shared" si="379"/>
        <v>0</v>
      </c>
      <c r="F913" s="27">
        <f t="shared" si="380"/>
        <v>0</v>
      </c>
      <c r="G913" s="27">
        <f t="shared" si="386"/>
        <v>0</v>
      </c>
      <c r="H913" s="2">
        <f>_xlfn.IFNA(IF(MATCH(AK913,$AK$23:AK912,0)&gt;0,0,0),1)</f>
        <v>0</v>
      </c>
      <c r="I913" s="2">
        <f t="shared" ref="I913:I976" si="406">SUM(J913,L913,N913,P913,R913,T913)</f>
        <v>6</v>
      </c>
      <c r="J913" s="31">
        <f t="shared" si="387"/>
        <v>3</v>
      </c>
      <c r="K913" s="32">
        <f t="shared" si="381"/>
        <v>1</v>
      </c>
      <c r="L913" s="31">
        <f t="shared" si="388"/>
        <v>3</v>
      </c>
      <c r="M913" s="32">
        <f t="shared" si="382"/>
        <v>0</v>
      </c>
      <c r="N913" s="31">
        <f t="shared" si="389"/>
        <v>0</v>
      </c>
      <c r="O913" s="32">
        <f t="shared" si="383"/>
        <v>0</v>
      </c>
      <c r="P913" s="31">
        <f t="shared" si="390"/>
        <v>0</v>
      </c>
      <c r="Q913" s="32">
        <f t="shared" si="384"/>
        <v>0</v>
      </c>
      <c r="R913" s="31">
        <f t="shared" si="391"/>
        <v>0</v>
      </c>
      <c r="S913" s="32">
        <f t="shared" si="385"/>
        <v>0</v>
      </c>
      <c r="T913" s="31">
        <f t="shared" si="392"/>
        <v>0</v>
      </c>
      <c r="V913" s="1">
        <f t="shared" si="394"/>
        <v>3</v>
      </c>
      <c r="W913" s="1">
        <f t="shared" si="395"/>
        <v>3</v>
      </c>
      <c r="X913" s="1">
        <f t="shared" si="396"/>
        <v>0</v>
      </c>
      <c r="Y913" s="1">
        <f t="shared" si="397"/>
        <v>0</v>
      </c>
      <c r="Z913" s="1">
        <f t="shared" si="398"/>
        <v>0</v>
      </c>
      <c r="AA913" s="1">
        <f t="shared" si="399"/>
        <v>0</v>
      </c>
      <c r="AD913" s="1">
        <f t="shared" si="400"/>
        <v>3</v>
      </c>
      <c r="AE913" s="1">
        <f t="shared" si="401"/>
        <v>3</v>
      </c>
      <c r="AF913" s="1">
        <f t="shared" si="402"/>
        <v>0</v>
      </c>
      <c r="AG913" s="1">
        <f t="shared" si="403"/>
        <v>0</v>
      </c>
      <c r="AH913" s="1">
        <f t="shared" si="404"/>
        <v>0</v>
      </c>
      <c r="AI913" s="1">
        <f t="shared" si="405"/>
        <v>0</v>
      </c>
      <c r="AK913" s="1" t="str">
        <f t="shared" si="393"/>
        <v>330000</v>
      </c>
    </row>
    <row r="914" spans="4:37" x14ac:dyDescent="0.25">
      <c r="D914" s="27">
        <v>892</v>
      </c>
      <c r="E914" s="27">
        <f t="shared" si="379"/>
        <v>0</v>
      </c>
      <c r="F914" s="27">
        <f t="shared" si="380"/>
        <v>0</v>
      </c>
      <c r="G914" s="27">
        <f t="shared" si="386"/>
        <v>0</v>
      </c>
      <c r="H914" s="2">
        <f>_xlfn.IFNA(IF(MATCH(AK914,$AK$23:AK913,0)&gt;0,0,0),1)</f>
        <v>0</v>
      </c>
      <c r="I914" s="2">
        <f t="shared" si="406"/>
        <v>7</v>
      </c>
      <c r="J914" s="31">
        <f t="shared" si="387"/>
        <v>4</v>
      </c>
      <c r="K914" s="32">
        <f t="shared" si="381"/>
        <v>0</v>
      </c>
      <c r="L914" s="31">
        <f t="shared" si="388"/>
        <v>3</v>
      </c>
      <c r="M914" s="32">
        <f t="shared" si="382"/>
        <v>0</v>
      </c>
      <c r="N914" s="31">
        <f t="shared" si="389"/>
        <v>0</v>
      </c>
      <c r="O914" s="32">
        <f t="shared" si="383"/>
        <v>0</v>
      </c>
      <c r="P914" s="31">
        <f t="shared" si="390"/>
        <v>0</v>
      </c>
      <c r="Q914" s="32">
        <f t="shared" si="384"/>
        <v>0</v>
      </c>
      <c r="R914" s="31">
        <f t="shared" si="391"/>
        <v>0</v>
      </c>
      <c r="S914" s="32">
        <f t="shared" si="385"/>
        <v>0</v>
      </c>
      <c r="T914" s="31">
        <f t="shared" si="392"/>
        <v>0</v>
      </c>
      <c r="V914" s="1">
        <f t="shared" si="394"/>
        <v>4</v>
      </c>
      <c r="W914" s="1">
        <f t="shared" si="395"/>
        <v>3</v>
      </c>
      <c r="X914" s="1">
        <f t="shared" si="396"/>
        <v>0</v>
      </c>
      <c r="Y914" s="1">
        <f t="shared" si="397"/>
        <v>0</v>
      </c>
      <c r="Z914" s="1">
        <f t="shared" si="398"/>
        <v>0</v>
      </c>
      <c r="AA914" s="1">
        <f t="shared" si="399"/>
        <v>0</v>
      </c>
      <c r="AD914" s="1">
        <f t="shared" si="400"/>
        <v>4</v>
      </c>
      <c r="AE914" s="1">
        <f t="shared" si="401"/>
        <v>3</v>
      </c>
      <c r="AF914" s="1">
        <f t="shared" si="402"/>
        <v>0</v>
      </c>
      <c r="AG914" s="1">
        <f t="shared" si="403"/>
        <v>0</v>
      </c>
      <c r="AH914" s="1">
        <f t="shared" si="404"/>
        <v>0</v>
      </c>
      <c r="AI914" s="1">
        <f t="shared" si="405"/>
        <v>0</v>
      </c>
      <c r="AK914" s="1" t="str">
        <f t="shared" si="393"/>
        <v>430000</v>
      </c>
    </row>
    <row r="915" spans="4:37" x14ac:dyDescent="0.25">
      <c r="D915" s="27">
        <v>893</v>
      </c>
      <c r="E915" s="27">
        <f t="shared" si="379"/>
        <v>0</v>
      </c>
      <c r="F915" s="27">
        <f t="shared" si="380"/>
        <v>0</v>
      </c>
      <c r="G915" s="27">
        <f t="shared" si="386"/>
        <v>0</v>
      </c>
      <c r="H915" s="2">
        <f>_xlfn.IFNA(IF(MATCH(AK915,$AK$23:AK914,0)&gt;0,0,0),1)</f>
        <v>0</v>
      </c>
      <c r="I915" s="2">
        <f t="shared" si="406"/>
        <v>5</v>
      </c>
      <c r="J915" s="31">
        <f t="shared" si="387"/>
        <v>1</v>
      </c>
      <c r="K915" s="32">
        <f t="shared" si="381"/>
        <v>0</v>
      </c>
      <c r="L915" s="31">
        <f t="shared" si="388"/>
        <v>4</v>
      </c>
      <c r="M915" s="32">
        <f t="shared" si="382"/>
        <v>0</v>
      </c>
      <c r="N915" s="31">
        <f t="shared" si="389"/>
        <v>0</v>
      </c>
      <c r="O915" s="32">
        <f t="shared" si="383"/>
        <v>0</v>
      </c>
      <c r="P915" s="31">
        <f t="shared" si="390"/>
        <v>0</v>
      </c>
      <c r="Q915" s="32">
        <f t="shared" si="384"/>
        <v>0</v>
      </c>
      <c r="R915" s="31">
        <f t="shared" si="391"/>
        <v>0</v>
      </c>
      <c r="S915" s="32">
        <f t="shared" si="385"/>
        <v>0</v>
      </c>
      <c r="T915" s="31">
        <f t="shared" si="392"/>
        <v>0</v>
      </c>
      <c r="V915" s="1">
        <f t="shared" si="394"/>
        <v>1</v>
      </c>
      <c r="W915" s="1">
        <f t="shared" si="395"/>
        <v>4</v>
      </c>
      <c r="X915" s="1">
        <f t="shared" si="396"/>
        <v>0</v>
      </c>
      <c r="Y915" s="1">
        <f t="shared" si="397"/>
        <v>0</v>
      </c>
      <c r="Z915" s="1">
        <f t="shared" si="398"/>
        <v>0</v>
      </c>
      <c r="AA915" s="1">
        <f t="shared" si="399"/>
        <v>0</v>
      </c>
      <c r="AD915" s="1">
        <f t="shared" si="400"/>
        <v>4</v>
      </c>
      <c r="AE915" s="1">
        <f t="shared" si="401"/>
        <v>1</v>
      </c>
      <c r="AF915" s="1">
        <f t="shared" si="402"/>
        <v>0</v>
      </c>
      <c r="AG915" s="1">
        <f t="shared" si="403"/>
        <v>0</v>
      </c>
      <c r="AH915" s="1">
        <f t="shared" si="404"/>
        <v>0</v>
      </c>
      <c r="AI915" s="1">
        <f t="shared" si="405"/>
        <v>0</v>
      </c>
      <c r="AK915" s="1" t="str">
        <f t="shared" si="393"/>
        <v>410000</v>
      </c>
    </row>
    <row r="916" spans="4:37" x14ac:dyDescent="0.25">
      <c r="D916" s="27">
        <v>894</v>
      </c>
      <c r="E916" s="27">
        <f t="shared" si="379"/>
        <v>0</v>
      </c>
      <c r="F916" s="27">
        <f t="shared" si="380"/>
        <v>0</v>
      </c>
      <c r="G916" s="27">
        <f t="shared" si="386"/>
        <v>0</v>
      </c>
      <c r="H916" s="2">
        <f>_xlfn.IFNA(IF(MATCH(AK916,$AK$23:AK915,0)&gt;0,0,0),1)</f>
        <v>0</v>
      </c>
      <c r="I916" s="2">
        <f t="shared" si="406"/>
        <v>6</v>
      </c>
      <c r="J916" s="31">
        <f t="shared" si="387"/>
        <v>2</v>
      </c>
      <c r="K916" s="32">
        <f t="shared" si="381"/>
        <v>0</v>
      </c>
      <c r="L916" s="31">
        <f t="shared" si="388"/>
        <v>4</v>
      </c>
      <c r="M916" s="32">
        <f t="shared" si="382"/>
        <v>0</v>
      </c>
      <c r="N916" s="31">
        <f t="shared" si="389"/>
        <v>0</v>
      </c>
      <c r="O916" s="32">
        <f t="shared" si="383"/>
        <v>0</v>
      </c>
      <c r="P916" s="31">
        <f t="shared" si="390"/>
        <v>0</v>
      </c>
      <c r="Q916" s="32">
        <f t="shared" si="384"/>
        <v>0</v>
      </c>
      <c r="R916" s="31">
        <f t="shared" si="391"/>
        <v>0</v>
      </c>
      <c r="S916" s="32">
        <f t="shared" si="385"/>
        <v>0</v>
      </c>
      <c r="T916" s="31">
        <f t="shared" si="392"/>
        <v>0</v>
      </c>
      <c r="V916" s="1">
        <f t="shared" si="394"/>
        <v>2</v>
      </c>
      <c r="W916" s="1">
        <f t="shared" si="395"/>
        <v>4</v>
      </c>
      <c r="X916" s="1">
        <f t="shared" si="396"/>
        <v>0</v>
      </c>
      <c r="Y916" s="1">
        <f t="shared" si="397"/>
        <v>0</v>
      </c>
      <c r="Z916" s="1">
        <f t="shared" si="398"/>
        <v>0</v>
      </c>
      <c r="AA916" s="1">
        <f t="shared" si="399"/>
        <v>0</v>
      </c>
      <c r="AD916" s="1">
        <f t="shared" si="400"/>
        <v>4</v>
      </c>
      <c r="AE916" s="1">
        <f t="shared" si="401"/>
        <v>2</v>
      </c>
      <c r="AF916" s="1">
        <f t="shared" si="402"/>
        <v>0</v>
      </c>
      <c r="AG916" s="1">
        <f t="shared" si="403"/>
        <v>0</v>
      </c>
      <c r="AH916" s="1">
        <f t="shared" si="404"/>
        <v>0</v>
      </c>
      <c r="AI916" s="1">
        <f t="shared" si="405"/>
        <v>0</v>
      </c>
      <c r="AK916" s="1" t="str">
        <f t="shared" si="393"/>
        <v>420000</v>
      </c>
    </row>
    <row r="917" spans="4:37" x14ac:dyDescent="0.25">
      <c r="D917" s="27">
        <v>895</v>
      </c>
      <c r="E917" s="27">
        <f t="shared" si="379"/>
        <v>0</v>
      </c>
      <c r="F917" s="27">
        <f t="shared" si="380"/>
        <v>0</v>
      </c>
      <c r="G917" s="27">
        <f t="shared" si="386"/>
        <v>0</v>
      </c>
      <c r="H917" s="2">
        <f>_xlfn.IFNA(IF(MATCH(AK917,$AK$23:AK916,0)&gt;0,0,0),1)</f>
        <v>0</v>
      </c>
      <c r="I917" s="2">
        <f t="shared" si="406"/>
        <v>7</v>
      </c>
      <c r="J917" s="31">
        <f t="shared" si="387"/>
        <v>3</v>
      </c>
      <c r="K917" s="32">
        <f t="shared" si="381"/>
        <v>0</v>
      </c>
      <c r="L917" s="31">
        <f t="shared" si="388"/>
        <v>4</v>
      </c>
      <c r="M917" s="32">
        <f t="shared" si="382"/>
        <v>0</v>
      </c>
      <c r="N917" s="31">
        <f t="shared" si="389"/>
        <v>0</v>
      </c>
      <c r="O917" s="32">
        <f t="shared" si="383"/>
        <v>0</v>
      </c>
      <c r="P917" s="31">
        <f t="shared" si="390"/>
        <v>0</v>
      </c>
      <c r="Q917" s="32">
        <f t="shared" si="384"/>
        <v>0</v>
      </c>
      <c r="R917" s="31">
        <f t="shared" si="391"/>
        <v>0</v>
      </c>
      <c r="S917" s="32">
        <f t="shared" si="385"/>
        <v>0</v>
      </c>
      <c r="T917" s="31">
        <f t="shared" si="392"/>
        <v>0</v>
      </c>
      <c r="V917" s="1">
        <f t="shared" si="394"/>
        <v>3</v>
      </c>
      <c r="W917" s="1">
        <f t="shared" si="395"/>
        <v>4</v>
      </c>
      <c r="X917" s="1">
        <f t="shared" si="396"/>
        <v>0</v>
      </c>
      <c r="Y917" s="1">
        <f t="shared" si="397"/>
        <v>0</v>
      </c>
      <c r="Z917" s="1">
        <f t="shared" si="398"/>
        <v>0</v>
      </c>
      <c r="AA917" s="1">
        <f t="shared" si="399"/>
        <v>0</v>
      </c>
      <c r="AD917" s="1">
        <f t="shared" si="400"/>
        <v>4</v>
      </c>
      <c r="AE917" s="1">
        <f t="shared" si="401"/>
        <v>3</v>
      </c>
      <c r="AF917" s="1">
        <f t="shared" si="402"/>
        <v>0</v>
      </c>
      <c r="AG917" s="1">
        <f t="shared" si="403"/>
        <v>0</v>
      </c>
      <c r="AH917" s="1">
        <f t="shared" si="404"/>
        <v>0</v>
      </c>
      <c r="AI917" s="1">
        <f t="shared" si="405"/>
        <v>0</v>
      </c>
      <c r="AK917" s="1" t="str">
        <f t="shared" si="393"/>
        <v>430000</v>
      </c>
    </row>
    <row r="918" spans="4:37" x14ac:dyDescent="0.25">
      <c r="D918" s="27">
        <v>896</v>
      </c>
      <c r="E918" s="27">
        <f t="shared" si="379"/>
        <v>0</v>
      </c>
      <c r="F918" s="27">
        <f t="shared" si="380"/>
        <v>0</v>
      </c>
      <c r="G918" s="27">
        <f t="shared" si="386"/>
        <v>0</v>
      </c>
      <c r="H918" s="2">
        <f>_xlfn.IFNA(IF(MATCH(AK918,$AK$23:AK917,0)&gt;0,0,0),1)</f>
        <v>0</v>
      </c>
      <c r="I918" s="2">
        <f t="shared" si="406"/>
        <v>8</v>
      </c>
      <c r="J918" s="31">
        <f t="shared" si="387"/>
        <v>4</v>
      </c>
      <c r="K918" s="32">
        <f t="shared" si="381"/>
        <v>1</v>
      </c>
      <c r="L918" s="31">
        <f t="shared" si="388"/>
        <v>4</v>
      </c>
      <c r="M918" s="32">
        <f t="shared" si="382"/>
        <v>0</v>
      </c>
      <c r="N918" s="31">
        <f t="shared" si="389"/>
        <v>0</v>
      </c>
      <c r="O918" s="32">
        <f t="shared" si="383"/>
        <v>0</v>
      </c>
      <c r="P918" s="31">
        <f t="shared" si="390"/>
        <v>0</v>
      </c>
      <c r="Q918" s="32">
        <f t="shared" si="384"/>
        <v>0</v>
      </c>
      <c r="R918" s="31">
        <f t="shared" si="391"/>
        <v>0</v>
      </c>
      <c r="S918" s="32">
        <f t="shared" si="385"/>
        <v>0</v>
      </c>
      <c r="T918" s="31">
        <f t="shared" si="392"/>
        <v>0</v>
      </c>
      <c r="V918" s="1">
        <f t="shared" si="394"/>
        <v>4</v>
      </c>
      <c r="W918" s="1">
        <f t="shared" si="395"/>
        <v>4</v>
      </c>
      <c r="X918" s="1">
        <f t="shared" si="396"/>
        <v>0</v>
      </c>
      <c r="Y918" s="1">
        <f t="shared" si="397"/>
        <v>0</v>
      </c>
      <c r="Z918" s="1">
        <f t="shared" si="398"/>
        <v>0</v>
      </c>
      <c r="AA918" s="1">
        <f t="shared" si="399"/>
        <v>0</v>
      </c>
      <c r="AD918" s="1">
        <f t="shared" si="400"/>
        <v>4</v>
      </c>
      <c r="AE918" s="1">
        <f t="shared" si="401"/>
        <v>4</v>
      </c>
      <c r="AF918" s="1">
        <f t="shared" si="402"/>
        <v>0</v>
      </c>
      <c r="AG918" s="1">
        <f t="shared" si="403"/>
        <v>0</v>
      </c>
      <c r="AH918" s="1">
        <f t="shared" si="404"/>
        <v>0</v>
      </c>
      <c r="AI918" s="1">
        <f t="shared" si="405"/>
        <v>0</v>
      </c>
      <c r="AK918" s="1" t="str">
        <f t="shared" si="393"/>
        <v>440000</v>
      </c>
    </row>
    <row r="919" spans="4:37" x14ac:dyDescent="0.25">
      <c r="D919" s="27">
        <v>897</v>
      </c>
      <c r="E919" s="27">
        <f t="shared" ref="E919:E982" si="407">IF(D919&lt;=$C$4^$C$6,1,0)</f>
        <v>0</v>
      </c>
      <c r="F919" s="27">
        <f t="shared" ref="F919:F982" si="408">IF(E919=1,IF(SUM(K919,M919,O919,Q919,S919)=0,1,0),0)</f>
        <v>0</v>
      </c>
      <c r="G919" s="27">
        <f t="shared" si="386"/>
        <v>0</v>
      </c>
      <c r="H919" s="2">
        <f>_xlfn.IFNA(IF(MATCH(AK919,$AK$23:AK918,0)&gt;0,0,0),1)</f>
        <v>0</v>
      </c>
      <c r="I919" s="2">
        <f t="shared" si="406"/>
        <v>2</v>
      </c>
      <c r="J919" s="31">
        <f t="shared" si="387"/>
        <v>1</v>
      </c>
      <c r="K919" s="32">
        <f t="shared" ref="K919:K982" si="409">IF($C$6&gt;1,IF(L919=J919,1,0),0)</f>
        <v>1</v>
      </c>
      <c r="L919" s="31">
        <f t="shared" si="388"/>
        <v>1</v>
      </c>
      <c r="M919" s="32">
        <f t="shared" ref="M919:M982" si="410">IF($C$6&gt;2,IF(OR(N919=L919,N919=J919),1,0),0)</f>
        <v>0</v>
      </c>
      <c r="N919" s="31">
        <f t="shared" si="389"/>
        <v>0</v>
      </c>
      <c r="O919" s="32">
        <f t="shared" ref="O919:O982" si="411">IF($C$6&gt;3,IF(OR(P919=N919,P919=L919,P919=J919),1,0),0)</f>
        <v>0</v>
      </c>
      <c r="P919" s="31">
        <f t="shared" si="390"/>
        <v>0</v>
      </c>
      <c r="Q919" s="32">
        <f t="shared" ref="Q919:Q982" si="412">IF($C$6&gt;4,IF(OR(R919=N919,R919=L919,R919=J919,R919=P919),1,0),0)</f>
        <v>0</v>
      </c>
      <c r="R919" s="31">
        <f t="shared" si="391"/>
        <v>0</v>
      </c>
      <c r="S919" s="32">
        <f t="shared" ref="S919:S982" si="413">IF($C$6&gt;5,IF(OR(T919=N919,T919=L919,T919=J919,T919=P919,T919=R919),1,0),0)</f>
        <v>0</v>
      </c>
      <c r="T919" s="31">
        <f t="shared" si="392"/>
        <v>0</v>
      </c>
      <c r="V919" s="1">
        <f t="shared" si="394"/>
        <v>1</v>
      </c>
      <c r="W919" s="1">
        <f t="shared" si="395"/>
        <v>1</v>
      </c>
      <c r="X919" s="1">
        <f t="shared" si="396"/>
        <v>0</v>
      </c>
      <c r="Y919" s="1">
        <f t="shared" si="397"/>
        <v>0</v>
      </c>
      <c r="Z919" s="1">
        <f t="shared" si="398"/>
        <v>0</v>
      </c>
      <c r="AA919" s="1">
        <f t="shared" si="399"/>
        <v>0</v>
      </c>
      <c r="AD919" s="1">
        <f t="shared" si="400"/>
        <v>1</v>
      </c>
      <c r="AE919" s="1">
        <f t="shared" si="401"/>
        <v>1</v>
      </c>
      <c r="AF919" s="1">
        <f t="shared" si="402"/>
        <v>0</v>
      </c>
      <c r="AG919" s="1">
        <f t="shared" si="403"/>
        <v>0</v>
      </c>
      <c r="AH919" s="1">
        <f t="shared" si="404"/>
        <v>0</v>
      </c>
      <c r="AI919" s="1">
        <f t="shared" si="405"/>
        <v>0</v>
      </c>
      <c r="AK919" s="1" t="str">
        <f t="shared" si="393"/>
        <v>110000</v>
      </c>
    </row>
    <row r="920" spans="4:37" x14ac:dyDescent="0.25">
      <c r="D920" s="27">
        <v>898</v>
      </c>
      <c r="E920" s="27">
        <f t="shared" si="407"/>
        <v>0</v>
      </c>
      <c r="F920" s="27">
        <f t="shared" si="408"/>
        <v>0</v>
      </c>
      <c r="G920" s="27">
        <f t="shared" ref="G920:G983" si="414">IF(SUM(F920,H920)=2,1,0)</f>
        <v>0</v>
      </c>
      <c r="H920" s="2">
        <f>_xlfn.IFNA(IF(MATCH(AK920,$AK$23:AK919,0)&gt;0,0,0),1)</f>
        <v>0</v>
      </c>
      <c r="I920" s="2">
        <f t="shared" si="406"/>
        <v>3</v>
      </c>
      <c r="J920" s="31">
        <f t="shared" ref="J920:J983" si="415">IF(J919&lt;$C$4,J919+1,1)</f>
        <v>2</v>
      </c>
      <c r="K920" s="32">
        <f t="shared" si="409"/>
        <v>0</v>
      </c>
      <c r="L920" s="31">
        <f t="shared" ref="L920:L983" si="416">IF($C$6&gt;=2,IF(J920&gt;J919,L919,IF(L919&lt;$C$4,L919+1,1)),0)</f>
        <v>1</v>
      </c>
      <c r="M920" s="32">
        <f t="shared" si="410"/>
        <v>0</v>
      </c>
      <c r="N920" s="31">
        <f t="shared" ref="N920:N983" si="417">IF($C$6&gt;=3,IF(L920=L919,N919,IF(L920&lt;L919,IF(N919&lt;$C$4,N919+1,1),N919)),0)</f>
        <v>0</v>
      </c>
      <c r="O920" s="32">
        <f t="shared" si="411"/>
        <v>0</v>
      </c>
      <c r="P920" s="31">
        <f t="shared" ref="P920:P983" si="418">IF($C$6&gt;=4,IF(N920=N919,P919,IF(N920&lt;N919,IF(P919&lt;$C$4,P919+1,1),P919)),0)</f>
        <v>0</v>
      </c>
      <c r="Q920" s="32">
        <f t="shared" si="412"/>
        <v>0</v>
      </c>
      <c r="R920" s="31">
        <f t="shared" ref="R920:R983" si="419">IF($C$6&gt;=5,IF(P920=P919,R919,IF(P920&lt;P919,IF(R919&lt;$C$4,R919+1,1),R919)),0)</f>
        <v>0</v>
      </c>
      <c r="S920" s="32">
        <f t="shared" si="413"/>
        <v>0</v>
      </c>
      <c r="T920" s="31">
        <f t="shared" ref="T920:T983" si="420">IF($C$6&gt;=6,IF(R920=R919,T919,IF(R920&lt;R919,IF(T919&lt;$C$4,T919+1,1),T919)),0)</f>
        <v>0</v>
      </c>
      <c r="V920" s="1">
        <f t="shared" si="394"/>
        <v>2</v>
      </c>
      <c r="W920" s="1">
        <f t="shared" si="395"/>
        <v>1</v>
      </c>
      <c r="X920" s="1">
        <f t="shared" si="396"/>
        <v>0</v>
      </c>
      <c r="Y920" s="1">
        <f t="shared" si="397"/>
        <v>0</v>
      </c>
      <c r="Z920" s="1">
        <f t="shared" si="398"/>
        <v>0</v>
      </c>
      <c r="AA920" s="1">
        <f t="shared" si="399"/>
        <v>0</v>
      </c>
      <c r="AD920" s="1">
        <f t="shared" si="400"/>
        <v>2</v>
      </c>
      <c r="AE920" s="1">
        <f t="shared" si="401"/>
        <v>1</v>
      </c>
      <c r="AF920" s="1">
        <f t="shared" si="402"/>
        <v>0</v>
      </c>
      <c r="AG920" s="1">
        <f t="shared" si="403"/>
        <v>0</v>
      </c>
      <c r="AH920" s="1">
        <f t="shared" si="404"/>
        <v>0</v>
      </c>
      <c r="AI920" s="1">
        <f t="shared" si="405"/>
        <v>0</v>
      </c>
      <c r="AK920" s="1" t="str">
        <f t="shared" ref="AK920:AK983" si="421">CONCATENATE(AD920,AE920,AF920,AG920,AH920,AI920)</f>
        <v>210000</v>
      </c>
    </row>
    <row r="921" spans="4:37" x14ac:dyDescent="0.25">
      <c r="D921" s="27">
        <v>899</v>
      </c>
      <c r="E921" s="27">
        <f t="shared" si="407"/>
        <v>0</v>
      </c>
      <c r="F921" s="27">
        <f t="shared" si="408"/>
        <v>0</v>
      </c>
      <c r="G921" s="27">
        <f t="shared" si="414"/>
        <v>0</v>
      </c>
      <c r="H921" s="2">
        <f>_xlfn.IFNA(IF(MATCH(AK921,$AK$23:AK920,0)&gt;0,0,0),1)</f>
        <v>0</v>
      </c>
      <c r="I921" s="2">
        <f t="shared" si="406"/>
        <v>4</v>
      </c>
      <c r="J921" s="31">
        <f t="shared" si="415"/>
        <v>3</v>
      </c>
      <c r="K921" s="32">
        <f t="shared" si="409"/>
        <v>0</v>
      </c>
      <c r="L921" s="31">
        <f t="shared" si="416"/>
        <v>1</v>
      </c>
      <c r="M921" s="32">
        <f t="shared" si="410"/>
        <v>0</v>
      </c>
      <c r="N921" s="31">
        <f t="shared" si="417"/>
        <v>0</v>
      </c>
      <c r="O921" s="32">
        <f t="shared" si="411"/>
        <v>0</v>
      </c>
      <c r="P921" s="31">
        <f t="shared" si="418"/>
        <v>0</v>
      </c>
      <c r="Q921" s="32">
        <f t="shared" si="412"/>
        <v>0</v>
      </c>
      <c r="R921" s="31">
        <f t="shared" si="419"/>
        <v>0</v>
      </c>
      <c r="S921" s="32">
        <f t="shared" si="413"/>
        <v>0</v>
      </c>
      <c r="T921" s="31">
        <f t="shared" si="420"/>
        <v>0</v>
      </c>
      <c r="V921" s="1">
        <f t="shared" si="394"/>
        <v>3</v>
      </c>
      <c r="W921" s="1">
        <f t="shared" si="395"/>
        <v>1</v>
      </c>
      <c r="X921" s="1">
        <f t="shared" si="396"/>
        <v>0</v>
      </c>
      <c r="Y921" s="1">
        <f t="shared" si="397"/>
        <v>0</v>
      </c>
      <c r="Z921" s="1">
        <f t="shared" si="398"/>
        <v>0</v>
      </c>
      <c r="AA921" s="1">
        <f t="shared" si="399"/>
        <v>0</v>
      </c>
      <c r="AD921" s="1">
        <f t="shared" si="400"/>
        <v>3</v>
      </c>
      <c r="AE921" s="1">
        <f t="shared" si="401"/>
        <v>1</v>
      </c>
      <c r="AF921" s="1">
        <f t="shared" si="402"/>
        <v>0</v>
      </c>
      <c r="AG921" s="1">
        <f t="shared" si="403"/>
        <v>0</v>
      </c>
      <c r="AH921" s="1">
        <f t="shared" si="404"/>
        <v>0</v>
      </c>
      <c r="AI921" s="1">
        <f t="shared" si="405"/>
        <v>0</v>
      </c>
      <c r="AK921" s="1" t="str">
        <f t="shared" si="421"/>
        <v>310000</v>
      </c>
    </row>
    <row r="922" spans="4:37" x14ac:dyDescent="0.25">
      <c r="D922" s="27">
        <v>900</v>
      </c>
      <c r="E922" s="27">
        <f t="shared" si="407"/>
        <v>0</v>
      </c>
      <c r="F922" s="27">
        <f t="shared" si="408"/>
        <v>0</v>
      </c>
      <c r="G922" s="27">
        <f t="shared" si="414"/>
        <v>0</v>
      </c>
      <c r="H922" s="2">
        <f>_xlfn.IFNA(IF(MATCH(AK922,$AK$23:AK921,0)&gt;0,0,0),1)</f>
        <v>0</v>
      </c>
      <c r="I922" s="2">
        <f t="shared" si="406"/>
        <v>5</v>
      </c>
      <c r="J922" s="31">
        <f t="shared" si="415"/>
        <v>4</v>
      </c>
      <c r="K922" s="32">
        <f t="shared" si="409"/>
        <v>0</v>
      </c>
      <c r="L922" s="31">
        <f t="shared" si="416"/>
        <v>1</v>
      </c>
      <c r="M922" s="32">
        <f t="shared" si="410"/>
        <v>0</v>
      </c>
      <c r="N922" s="31">
        <f t="shared" si="417"/>
        <v>0</v>
      </c>
      <c r="O922" s="32">
        <f t="shared" si="411"/>
        <v>0</v>
      </c>
      <c r="P922" s="31">
        <f t="shared" si="418"/>
        <v>0</v>
      </c>
      <c r="Q922" s="32">
        <f t="shared" si="412"/>
        <v>0</v>
      </c>
      <c r="R922" s="31">
        <f t="shared" si="419"/>
        <v>0</v>
      </c>
      <c r="S922" s="32">
        <f t="shared" si="413"/>
        <v>0</v>
      </c>
      <c r="T922" s="31">
        <f t="shared" si="420"/>
        <v>0</v>
      </c>
      <c r="V922" s="1">
        <f t="shared" si="394"/>
        <v>4</v>
      </c>
      <c r="W922" s="1">
        <f t="shared" si="395"/>
        <v>1</v>
      </c>
      <c r="X922" s="1">
        <f t="shared" si="396"/>
        <v>0</v>
      </c>
      <c r="Y922" s="1">
        <f t="shared" si="397"/>
        <v>0</v>
      </c>
      <c r="Z922" s="1">
        <f t="shared" si="398"/>
        <v>0</v>
      </c>
      <c r="AA922" s="1">
        <f t="shared" si="399"/>
        <v>0</v>
      </c>
      <c r="AD922" s="1">
        <f t="shared" si="400"/>
        <v>4</v>
      </c>
      <c r="AE922" s="1">
        <f t="shared" si="401"/>
        <v>1</v>
      </c>
      <c r="AF922" s="1">
        <f t="shared" si="402"/>
        <v>0</v>
      </c>
      <c r="AG922" s="1">
        <f t="shared" si="403"/>
        <v>0</v>
      </c>
      <c r="AH922" s="1">
        <f t="shared" si="404"/>
        <v>0</v>
      </c>
      <c r="AI922" s="1">
        <f t="shared" si="405"/>
        <v>0</v>
      </c>
      <c r="AK922" s="1" t="str">
        <f t="shared" si="421"/>
        <v>410000</v>
      </c>
    </row>
    <row r="923" spans="4:37" x14ac:dyDescent="0.25">
      <c r="D923" s="27">
        <v>901</v>
      </c>
      <c r="E923" s="27">
        <f t="shared" si="407"/>
        <v>0</v>
      </c>
      <c r="F923" s="27">
        <f t="shared" si="408"/>
        <v>0</v>
      </c>
      <c r="G923" s="27">
        <f t="shared" si="414"/>
        <v>0</v>
      </c>
      <c r="H923" s="2">
        <f>_xlfn.IFNA(IF(MATCH(AK923,$AK$23:AK922,0)&gt;0,0,0),1)</f>
        <v>0</v>
      </c>
      <c r="I923" s="2">
        <f t="shared" si="406"/>
        <v>3</v>
      </c>
      <c r="J923" s="31">
        <f t="shared" si="415"/>
        <v>1</v>
      </c>
      <c r="K923" s="32">
        <f t="shared" si="409"/>
        <v>0</v>
      </c>
      <c r="L923" s="31">
        <f t="shared" si="416"/>
        <v>2</v>
      </c>
      <c r="M923" s="32">
        <f t="shared" si="410"/>
        <v>0</v>
      </c>
      <c r="N923" s="31">
        <f t="shared" si="417"/>
        <v>0</v>
      </c>
      <c r="O923" s="32">
        <f t="shared" si="411"/>
        <v>0</v>
      </c>
      <c r="P923" s="31">
        <f t="shared" si="418"/>
        <v>0</v>
      </c>
      <c r="Q923" s="32">
        <f t="shared" si="412"/>
        <v>0</v>
      </c>
      <c r="R923" s="31">
        <f t="shared" si="419"/>
        <v>0</v>
      </c>
      <c r="S923" s="32">
        <f t="shared" si="413"/>
        <v>0</v>
      </c>
      <c r="T923" s="31">
        <f t="shared" si="420"/>
        <v>0</v>
      </c>
      <c r="V923" s="1">
        <f t="shared" si="394"/>
        <v>1</v>
      </c>
      <c r="W923" s="1">
        <f t="shared" si="395"/>
        <v>2</v>
      </c>
      <c r="X923" s="1">
        <f t="shared" si="396"/>
        <v>0</v>
      </c>
      <c r="Y923" s="1">
        <f t="shared" si="397"/>
        <v>0</v>
      </c>
      <c r="Z923" s="1">
        <f t="shared" si="398"/>
        <v>0</v>
      </c>
      <c r="AA923" s="1">
        <f t="shared" si="399"/>
        <v>0</v>
      </c>
      <c r="AD923" s="1">
        <f t="shared" si="400"/>
        <v>2</v>
      </c>
      <c r="AE923" s="1">
        <f t="shared" si="401"/>
        <v>1</v>
      </c>
      <c r="AF923" s="1">
        <f t="shared" si="402"/>
        <v>0</v>
      </c>
      <c r="AG923" s="1">
        <f t="shared" si="403"/>
        <v>0</v>
      </c>
      <c r="AH923" s="1">
        <f t="shared" si="404"/>
        <v>0</v>
      </c>
      <c r="AI923" s="1">
        <f t="shared" si="405"/>
        <v>0</v>
      </c>
      <c r="AK923" s="1" t="str">
        <f t="shared" si="421"/>
        <v>210000</v>
      </c>
    </row>
    <row r="924" spans="4:37" x14ac:dyDescent="0.25">
      <c r="D924" s="27">
        <v>902</v>
      </c>
      <c r="E924" s="27">
        <f t="shared" si="407"/>
        <v>0</v>
      </c>
      <c r="F924" s="27">
        <f t="shared" si="408"/>
        <v>0</v>
      </c>
      <c r="G924" s="27">
        <f t="shared" si="414"/>
        <v>0</v>
      </c>
      <c r="H924" s="2">
        <f>_xlfn.IFNA(IF(MATCH(AK924,$AK$23:AK923,0)&gt;0,0,0),1)</f>
        <v>0</v>
      </c>
      <c r="I924" s="2">
        <f t="shared" si="406"/>
        <v>4</v>
      </c>
      <c r="J924" s="31">
        <f t="shared" si="415"/>
        <v>2</v>
      </c>
      <c r="K924" s="32">
        <f t="shared" si="409"/>
        <v>1</v>
      </c>
      <c r="L924" s="31">
        <f t="shared" si="416"/>
        <v>2</v>
      </c>
      <c r="M924" s="32">
        <f t="shared" si="410"/>
        <v>0</v>
      </c>
      <c r="N924" s="31">
        <f t="shared" si="417"/>
        <v>0</v>
      </c>
      <c r="O924" s="32">
        <f t="shared" si="411"/>
        <v>0</v>
      </c>
      <c r="P924" s="31">
        <f t="shared" si="418"/>
        <v>0</v>
      </c>
      <c r="Q924" s="32">
        <f t="shared" si="412"/>
        <v>0</v>
      </c>
      <c r="R924" s="31">
        <f t="shared" si="419"/>
        <v>0</v>
      </c>
      <c r="S924" s="32">
        <f t="shared" si="413"/>
        <v>0</v>
      </c>
      <c r="T924" s="31">
        <f t="shared" si="420"/>
        <v>0</v>
      </c>
      <c r="V924" s="1">
        <f t="shared" si="394"/>
        <v>2</v>
      </c>
      <c r="W924" s="1">
        <f t="shared" si="395"/>
        <v>2</v>
      </c>
      <c r="X924" s="1">
        <f t="shared" si="396"/>
        <v>0</v>
      </c>
      <c r="Y924" s="1">
        <f t="shared" si="397"/>
        <v>0</v>
      </c>
      <c r="Z924" s="1">
        <f t="shared" si="398"/>
        <v>0</v>
      </c>
      <c r="AA924" s="1">
        <f t="shared" si="399"/>
        <v>0</v>
      </c>
      <c r="AD924" s="1">
        <f t="shared" si="400"/>
        <v>2</v>
      </c>
      <c r="AE924" s="1">
        <f t="shared" si="401"/>
        <v>2</v>
      </c>
      <c r="AF924" s="1">
        <f t="shared" si="402"/>
        <v>0</v>
      </c>
      <c r="AG924" s="1">
        <f t="shared" si="403"/>
        <v>0</v>
      </c>
      <c r="AH924" s="1">
        <f t="shared" si="404"/>
        <v>0</v>
      </c>
      <c r="AI924" s="1">
        <f t="shared" si="405"/>
        <v>0</v>
      </c>
      <c r="AK924" s="1" t="str">
        <f t="shared" si="421"/>
        <v>220000</v>
      </c>
    </row>
    <row r="925" spans="4:37" x14ac:dyDescent="0.25">
      <c r="D925" s="27">
        <v>903</v>
      </c>
      <c r="E925" s="27">
        <f t="shared" si="407"/>
        <v>0</v>
      </c>
      <c r="F925" s="27">
        <f t="shared" si="408"/>
        <v>0</v>
      </c>
      <c r="G925" s="27">
        <f t="shared" si="414"/>
        <v>0</v>
      </c>
      <c r="H925" s="2">
        <f>_xlfn.IFNA(IF(MATCH(AK925,$AK$23:AK924,0)&gt;0,0,0),1)</f>
        <v>0</v>
      </c>
      <c r="I925" s="2">
        <f t="shared" si="406"/>
        <v>5</v>
      </c>
      <c r="J925" s="31">
        <f t="shared" si="415"/>
        <v>3</v>
      </c>
      <c r="K925" s="32">
        <f t="shared" si="409"/>
        <v>0</v>
      </c>
      <c r="L925" s="31">
        <f t="shared" si="416"/>
        <v>2</v>
      </c>
      <c r="M925" s="32">
        <f t="shared" si="410"/>
        <v>0</v>
      </c>
      <c r="N925" s="31">
        <f t="shared" si="417"/>
        <v>0</v>
      </c>
      <c r="O925" s="32">
        <f t="shared" si="411"/>
        <v>0</v>
      </c>
      <c r="P925" s="31">
        <f t="shared" si="418"/>
        <v>0</v>
      </c>
      <c r="Q925" s="32">
        <f t="shared" si="412"/>
        <v>0</v>
      </c>
      <c r="R925" s="31">
        <f t="shared" si="419"/>
        <v>0</v>
      </c>
      <c r="S925" s="32">
        <f t="shared" si="413"/>
        <v>0</v>
      </c>
      <c r="T925" s="31">
        <f t="shared" si="420"/>
        <v>0</v>
      </c>
      <c r="V925" s="1">
        <f t="shared" si="394"/>
        <v>3</v>
      </c>
      <c r="W925" s="1">
        <f t="shared" si="395"/>
        <v>2</v>
      </c>
      <c r="X925" s="1">
        <f t="shared" si="396"/>
        <v>0</v>
      </c>
      <c r="Y925" s="1">
        <f t="shared" si="397"/>
        <v>0</v>
      </c>
      <c r="Z925" s="1">
        <f t="shared" si="398"/>
        <v>0</v>
      </c>
      <c r="AA925" s="1">
        <f t="shared" si="399"/>
        <v>0</v>
      </c>
      <c r="AD925" s="1">
        <f t="shared" si="400"/>
        <v>3</v>
      </c>
      <c r="AE925" s="1">
        <f t="shared" si="401"/>
        <v>2</v>
      </c>
      <c r="AF925" s="1">
        <f t="shared" si="402"/>
        <v>0</v>
      </c>
      <c r="AG925" s="1">
        <f t="shared" si="403"/>
        <v>0</v>
      </c>
      <c r="AH925" s="1">
        <f t="shared" si="404"/>
        <v>0</v>
      </c>
      <c r="AI925" s="1">
        <f t="shared" si="405"/>
        <v>0</v>
      </c>
      <c r="AK925" s="1" t="str">
        <f t="shared" si="421"/>
        <v>320000</v>
      </c>
    </row>
    <row r="926" spans="4:37" x14ac:dyDescent="0.25">
      <c r="D926" s="27">
        <v>904</v>
      </c>
      <c r="E926" s="27">
        <f t="shared" si="407"/>
        <v>0</v>
      </c>
      <c r="F926" s="27">
        <f t="shared" si="408"/>
        <v>0</v>
      </c>
      <c r="G926" s="27">
        <f t="shared" si="414"/>
        <v>0</v>
      </c>
      <c r="H926" s="2">
        <f>_xlfn.IFNA(IF(MATCH(AK926,$AK$23:AK925,0)&gt;0,0,0),1)</f>
        <v>0</v>
      </c>
      <c r="I926" s="2">
        <f t="shared" si="406"/>
        <v>6</v>
      </c>
      <c r="J926" s="31">
        <f t="shared" si="415"/>
        <v>4</v>
      </c>
      <c r="K926" s="32">
        <f t="shared" si="409"/>
        <v>0</v>
      </c>
      <c r="L926" s="31">
        <f t="shared" si="416"/>
        <v>2</v>
      </c>
      <c r="M926" s="32">
        <f t="shared" si="410"/>
        <v>0</v>
      </c>
      <c r="N926" s="31">
        <f t="shared" si="417"/>
        <v>0</v>
      </c>
      <c r="O926" s="32">
        <f t="shared" si="411"/>
        <v>0</v>
      </c>
      <c r="P926" s="31">
        <f t="shared" si="418"/>
        <v>0</v>
      </c>
      <c r="Q926" s="32">
        <f t="shared" si="412"/>
        <v>0</v>
      </c>
      <c r="R926" s="31">
        <f t="shared" si="419"/>
        <v>0</v>
      </c>
      <c r="S926" s="32">
        <f t="shared" si="413"/>
        <v>0</v>
      </c>
      <c r="T926" s="31">
        <f t="shared" si="420"/>
        <v>0</v>
      </c>
      <c r="V926" s="1">
        <f t="shared" si="394"/>
        <v>4</v>
      </c>
      <c r="W926" s="1">
        <f t="shared" si="395"/>
        <v>2</v>
      </c>
      <c r="X926" s="1">
        <f t="shared" si="396"/>
        <v>0</v>
      </c>
      <c r="Y926" s="1">
        <f t="shared" si="397"/>
        <v>0</v>
      </c>
      <c r="Z926" s="1">
        <f t="shared" si="398"/>
        <v>0</v>
      </c>
      <c r="AA926" s="1">
        <f t="shared" si="399"/>
        <v>0</v>
      </c>
      <c r="AD926" s="1">
        <f t="shared" si="400"/>
        <v>4</v>
      </c>
      <c r="AE926" s="1">
        <f t="shared" si="401"/>
        <v>2</v>
      </c>
      <c r="AF926" s="1">
        <f t="shared" si="402"/>
        <v>0</v>
      </c>
      <c r="AG926" s="1">
        <f t="shared" si="403"/>
        <v>0</v>
      </c>
      <c r="AH926" s="1">
        <f t="shared" si="404"/>
        <v>0</v>
      </c>
      <c r="AI926" s="1">
        <f t="shared" si="405"/>
        <v>0</v>
      </c>
      <c r="AK926" s="1" t="str">
        <f t="shared" si="421"/>
        <v>420000</v>
      </c>
    </row>
    <row r="927" spans="4:37" x14ac:dyDescent="0.25">
      <c r="D927" s="27">
        <v>905</v>
      </c>
      <c r="E927" s="27">
        <f t="shared" si="407"/>
        <v>0</v>
      </c>
      <c r="F927" s="27">
        <f t="shared" si="408"/>
        <v>0</v>
      </c>
      <c r="G927" s="27">
        <f t="shared" si="414"/>
        <v>0</v>
      </c>
      <c r="H927" s="2">
        <f>_xlfn.IFNA(IF(MATCH(AK927,$AK$23:AK926,0)&gt;0,0,0),1)</f>
        <v>0</v>
      </c>
      <c r="I927" s="2">
        <f t="shared" si="406"/>
        <v>4</v>
      </c>
      <c r="J927" s="31">
        <f t="shared" si="415"/>
        <v>1</v>
      </c>
      <c r="K927" s="32">
        <f t="shared" si="409"/>
        <v>0</v>
      </c>
      <c r="L927" s="31">
        <f t="shared" si="416"/>
        <v>3</v>
      </c>
      <c r="M927" s="32">
        <f t="shared" si="410"/>
        <v>0</v>
      </c>
      <c r="N927" s="31">
        <f t="shared" si="417"/>
        <v>0</v>
      </c>
      <c r="O927" s="32">
        <f t="shared" si="411"/>
        <v>0</v>
      </c>
      <c r="P927" s="31">
        <f t="shared" si="418"/>
        <v>0</v>
      </c>
      <c r="Q927" s="32">
        <f t="shared" si="412"/>
        <v>0</v>
      </c>
      <c r="R927" s="31">
        <f t="shared" si="419"/>
        <v>0</v>
      </c>
      <c r="S927" s="32">
        <f t="shared" si="413"/>
        <v>0</v>
      </c>
      <c r="T927" s="31">
        <f t="shared" si="420"/>
        <v>0</v>
      </c>
      <c r="V927" s="1">
        <f t="shared" si="394"/>
        <v>1</v>
      </c>
      <c r="W927" s="1">
        <f t="shared" si="395"/>
        <v>3</v>
      </c>
      <c r="X927" s="1">
        <f t="shared" si="396"/>
        <v>0</v>
      </c>
      <c r="Y927" s="1">
        <f t="shared" si="397"/>
        <v>0</v>
      </c>
      <c r="Z927" s="1">
        <f t="shared" si="398"/>
        <v>0</v>
      </c>
      <c r="AA927" s="1">
        <f t="shared" si="399"/>
        <v>0</v>
      </c>
      <c r="AD927" s="1">
        <f t="shared" si="400"/>
        <v>3</v>
      </c>
      <c r="AE927" s="1">
        <f t="shared" si="401"/>
        <v>1</v>
      </c>
      <c r="AF927" s="1">
        <f t="shared" si="402"/>
        <v>0</v>
      </c>
      <c r="AG927" s="1">
        <f t="shared" si="403"/>
        <v>0</v>
      </c>
      <c r="AH927" s="1">
        <f t="shared" si="404"/>
        <v>0</v>
      </c>
      <c r="AI927" s="1">
        <f t="shared" si="405"/>
        <v>0</v>
      </c>
      <c r="AK927" s="1" t="str">
        <f t="shared" si="421"/>
        <v>310000</v>
      </c>
    </row>
    <row r="928" spans="4:37" x14ac:dyDescent="0.25">
      <c r="D928" s="27">
        <v>906</v>
      </c>
      <c r="E928" s="27">
        <f t="shared" si="407"/>
        <v>0</v>
      </c>
      <c r="F928" s="27">
        <f t="shared" si="408"/>
        <v>0</v>
      </c>
      <c r="G928" s="27">
        <f t="shared" si="414"/>
        <v>0</v>
      </c>
      <c r="H928" s="2">
        <f>_xlfn.IFNA(IF(MATCH(AK928,$AK$23:AK927,0)&gt;0,0,0),1)</f>
        <v>0</v>
      </c>
      <c r="I928" s="2">
        <f t="shared" si="406"/>
        <v>5</v>
      </c>
      <c r="J928" s="31">
        <f t="shared" si="415"/>
        <v>2</v>
      </c>
      <c r="K928" s="32">
        <f t="shared" si="409"/>
        <v>0</v>
      </c>
      <c r="L928" s="31">
        <f t="shared" si="416"/>
        <v>3</v>
      </c>
      <c r="M928" s="32">
        <f t="shared" si="410"/>
        <v>0</v>
      </c>
      <c r="N928" s="31">
        <f t="shared" si="417"/>
        <v>0</v>
      </c>
      <c r="O928" s="32">
        <f t="shared" si="411"/>
        <v>0</v>
      </c>
      <c r="P928" s="31">
        <f t="shared" si="418"/>
        <v>0</v>
      </c>
      <c r="Q928" s="32">
        <f t="shared" si="412"/>
        <v>0</v>
      </c>
      <c r="R928" s="31">
        <f t="shared" si="419"/>
        <v>0</v>
      </c>
      <c r="S928" s="32">
        <f t="shared" si="413"/>
        <v>0</v>
      </c>
      <c r="T928" s="31">
        <f t="shared" si="420"/>
        <v>0</v>
      </c>
      <c r="V928" s="1">
        <f t="shared" si="394"/>
        <v>2</v>
      </c>
      <c r="W928" s="1">
        <f t="shared" si="395"/>
        <v>3</v>
      </c>
      <c r="X928" s="1">
        <f t="shared" si="396"/>
        <v>0</v>
      </c>
      <c r="Y928" s="1">
        <f t="shared" si="397"/>
        <v>0</v>
      </c>
      <c r="Z928" s="1">
        <f t="shared" si="398"/>
        <v>0</v>
      </c>
      <c r="AA928" s="1">
        <f t="shared" si="399"/>
        <v>0</v>
      </c>
      <c r="AD928" s="1">
        <f t="shared" si="400"/>
        <v>3</v>
      </c>
      <c r="AE928" s="1">
        <f t="shared" si="401"/>
        <v>2</v>
      </c>
      <c r="AF928" s="1">
        <f t="shared" si="402"/>
        <v>0</v>
      </c>
      <c r="AG928" s="1">
        <f t="shared" si="403"/>
        <v>0</v>
      </c>
      <c r="AH928" s="1">
        <f t="shared" si="404"/>
        <v>0</v>
      </c>
      <c r="AI928" s="1">
        <f t="shared" si="405"/>
        <v>0</v>
      </c>
      <c r="AK928" s="1" t="str">
        <f t="shared" si="421"/>
        <v>320000</v>
      </c>
    </row>
    <row r="929" spans="4:37" x14ac:dyDescent="0.25">
      <c r="D929" s="27">
        <v>907</v>
      </c>
      <c r="E929" s="27">
        <f t="shared" si="407"/>
        <v>0</v>
      </c>
      <c r="F929" s="27">
        <f t="shared" si="408"/>
        <v>0</v>
      </c>
      <c r="G929" s="27">
        <f t="shared" si="414"/>
        <v>0</v>
      </c>
      <c r="H929" s="2">
        <f>_xlfn.IFNA(IF(MATCH(AK929,$AK$23:AK928,0)&gt;0,0,0),1)</f>
        <v>0</v>
      </c>
      <c r="I929" s="2">
        <f t="shared" si="406"/>
        <v>6</v>
      </c>
      <c r="J929" s="31">
        <f t="shared" si="415"/>
        <v>3</v>
      </c>
      <c r="K929" s="32">
        <f t="shared" si="409"/>
        <v>1</v>
      </c>
      <c r="L929" s="31">
        <f t="shared" si="416"/>
        <v>3</v>
      </c>
      <c r="M929" s="32">
        <f t="shared" si="410"/>
        <v>0</v>
      </c>
      <c r="N929" s="31">
        <f t="shared" si="417"/>
        <v>0</v>
      </c>
      <c r="O929" s="32">
        <f t="shared" si="411"/>
        <v>0</v>
      </c>
      <c r="P929" s="31">
        <f t="shared" si="418"/>
        <v>0</v>
      </c>
      <c r="Q929" s="32">
        <f t="shared" si="412"/>
        <v>0</v>
      </c>
      <c r="R929" s="31">
        <f t="shared" si="419"/>
        <v>0</v>
      </c>
      <c r="S929" s="32">
        <f t="shared" si="413"/>
        <v>0</v>
      </c>
      <c r="T929" s="31">
        <f t="shared" si="420"/>
        <v>0</v>
      </c>
      <c r="V929" s="1">
        <f t="shared" si="394"/>
        <v>3</v>
      </c>
      <c r="W929" s="1">
        <f t="shared" si="395"/>
        <v>3</v>
      </c>
      <c r="X929" s="1">
        <f t="shared" si="396"/>
        <v>0</v>
      </c>
      <c r="Y929" s="1">
        <f t="shared" si="397"/>
        <v>0</v>
      </c>
      <c r="Z929" s="1">
        <f t="shared" si="398"/>
        <v>0</v>
      </c>
      <c r="AA929" s="1">
        <f t="shared" si="399"/>
        <v>0</v>
      </c>
      <c r="AD929" s="1">
        <f t="shared" si="400"/>
        <v>3</v>
      </c>
      <c r="AE929" s="1">
        <f t="shared" si="401"/>
        <v>3</v>
      </c>
      <c r="AF929" s="1">
        <f t="shared" si="402"/>
        <v>0</v>
      </c>
      <c r="AG929" s="1">
        <f t="shared" si="403"/>
        <v>0</v>
      </c>
      <c r="AH929" s="1">
        <f t="shared" si="404"/>
        <v>0</v>
      </c>
      <c r="AI929" s="1">
        <f t="shared" si="405"/>
        <v>0</v>
      </c>
      <c r="AK929" s="1" t="str">
        <f t="shared" si="421"/>
        <v>330000</v>
      </c>
    </row>
    <row r="930" spans="4:37" x14ac:dyDescent="0.25">
      <c r="D930" s="27">
        <v>908</v>
      </c>
      <c r="E930" s="27">
        <f t="shared" si="407"/>
        <v>0</v>
      </c>
      <c r="F930" s="27">
        <f t="shared" si="408"/>
        <v>0</v>
      </c>
      <c r="G930" s="27">
        <f t="shared" si="414"/>
        <v>0</v>
      </c>
      <c r="H930" s="2">
        <f>_xlfn.IFNA(IF(MATCH(AK930,$AK$23:AK929,0)&gt;0,0,0),1)</f>
        <v>0</v>
      </c>
      <c r="I930" s="2">
        <f t="shared" si="406"/>
        <v>7</v>
      </c>
      <c r="J930" s="31">
        <f t="shared" si="415"/>
        <v>4</v>
      </c>
      <c r="K930" s="32">
        <f t="shared" si="409"/>
        <v>0</v>
      </c>
      <c r="L930" s="31">
        <f t="shared" si="416"/>
        <v>3</v>
      </c>
      <c r="M930" s="32">
        <f t="shared" si="410"/>
        <v>0</v>
      </c>
      <c r="N930" s="31">
        <f t="shared" si="417"/>
        <v>0</v>
      </c>
      <c r="O930" s="32">
        <f t="shared" si="411"/>
        <v>0</v>
      </c>
      <c r="P930" s="31">
        <f t="shared" si="418"/>
        <v>0</v>
      </c>
      <c r="Q930" s="32">
        <f t="shared" si="412"/>
        <v>0</v>
      </c>
      <c r="R930" s="31">
        <f t="shared" si="419"/>
        <v>0</v>
      </c>
      <c r="S930" s="32">
        <f t="shared" si="413"/>
        <v>0</v>
      </c>
      <c r="T930" s="31">
        <f t="shared" si="420"/>
        <v>0</v>
      </c>
      <c r="V930" s="1">
        <f t="shared" si="394"/>
        <v>4</v>
      </c>
      <c r="W930" s="1">
        <f t="shared" si="395"/>
        <v>3</v>
      </c>
      <c r="X930" s="1">
        <f t="shared" si="396"/>
        <v>0</v>
      </c>
      <c r="Y930" s="1">
        <f t="shared" si="397"/>
        <v>0</v>
      </c>
      <c r="Z930" s="1">
        <f t="shared" si="398"/>
        <v>0</v>
      </c>
      <c r="AA930" s="1">
        <f t="shared" si="399"/>
        <v>0</v>
      </c>
      <c r="AD930" s="1">
        <f t="shared" si="400"/>
        <v>4</v>
      </c>
      <c r="AE930" s="1">
        <f t="shared" si="401"/>
        <v>3</v>
      </c>
      <c r="AF930" s="1">
        <f t="shared" si="402"/>
        <v>0</v>
      </c>
      <c r="AG930" s="1">
        <f t="shared" si="403"/>
        <v>0</v>
      </c>
      <c r="AH930" s="1">
        <f t="shared" si="404"/>
        <v>0</v>
      </c>
      <c r="AI930" s="1">
        <f t="shared" si="405"/>
        <v>0</v>
      </c>
      <c r="AK930" s="1" t="str">
        <f t="shared" si="421"/>
        <v>430000</v>
      </c>
    </row>
    <row r="931" spans="4:37" x14ac:dyDescent="0.25">
      <c r="D931" s="27">
        <v>909</v>
      </c>
      <c r="E931" s="27">
        <f t="shared" si="407"/>
        <v>0</v>
      </c>
      <c r="F931" s="27">
        <f t="shared" si="408"/>
        <v>0</v>
      </c>
      <c r="G931" s="27">
        <f t="shared" si="414"/>
        <v>0</v>
      </c>
      <c r="H931" s="2">
        <f>_xlfn.IFNA(IF(MATCH(AK931,$AK$23:AK930,0)&gt;0,0,0),1)</f>
        <v>0</v>
      </c>
      <c r="I931" s="2">
        <f t="shared" si="406"/>
        <v>5</v>
      </c>
      <c r="J931" s="31">
        <f t="shared" si="415"/>
        <v>1</v>
      </c>
      <c r="K931" s="32">
        <f t="shared" si="409"/>
        <v>0</v>
      </c>
      <c r="L931" s="31">
        <f t="shared" si="416"/>
        <v>4</v>
      </c>
      <c r="M931" s="32">
        <f t="shared" si="410"/>
        <v>0</v>
      </c>
      <c r="N931" s="31">
        <f t="shared" si="417"/>
        <v>0</v>
      </c>
      <c r="O931" s="32">
        <f t="shared" si="411"/>
        <v>0</v>
      </c>
      <c r="P931" s="31">
        <f t="shared" si="418"/>
        <v>0</v>
      </c>
      <c r="Q931" s="32">
        <f t="shared" si="412"/>
        <v>0</v>
      </c>
      <c r="R931" s="31">
        <f t="shared" si="419"/>
        <v>0</v>
      </c>
      <c r="S931" s="32">
        <f t="shared" si="413"/>
        <v>0</v>
      </c>
      <c r="T931" s="31">
        <f t="shared" si="420"/>
        <v>0</v>
      </c>
      <c r="V931" s="1">
        <f t="shared" ref="V931:V994" si="422">J931</f>
        <v>1</v>
      </c>
      <c r="W931" s="1">
        <f t="shared" ref="W931:W994" si="423">L931</f>
        <v>4</v>
      </c>
      <c r="X931" s="1">
        <f t="shared" ref="X931:X994" si="424">N931</f>
        <v>0</v>
      </c>
      <c r="Y931" s="1">
        <f t="shared" ref="Y931:Y994" si="425">P931</f>
        <v>0</v>
      </c>
      <c r="Z931" s="1">
        <f t="shared" ref="Z931:Z994" si="426">R931</f>
        <v>0</v>
      </c>
      <c r="AA931" s="1">
        <f t="shared" ref="AA931:AA994" si="427">T931</f>
        <v>0</v>
      </c>
      <c r="AD931" s="1">
        <f t="shared" ref="AD931:AD994" si="428">LARGE(V931:AA931,1)</f>
        <v>4</v>
      </c>
      <c r="AE931" s="1">
        <f t="shared" ref="AE931:AE994" si="429">LARGE(V931:AA931,2)</f>
        <v>1</v>
      </c>
      <c r="AF931" s="1">
        <f t="shared" ref="AF931:AF994" si="430">LARGE(V931:AA931,3)</f>
        <v>0</v>
      </c>
      <c r="AG931" s="1">
        <f t="shared" ref="AG931:AG994" si="431">LARGE(V931:AA931,4)</f>
        <v>0</v>
      </c>
      <c r="AH931" s="1">
        <f t="shared" ref="AH931:AH994" si="432">LARGE(V931:AA931,5)</f>
        <v>0</v>
      </c>
      <c r="AI931" s="1">
        <f t="shared" ref="AI931:AI994" si="433">LARGE(V931:AA931,6)</f>
        <v>0</v>
      </c>
      <c r="AK931" s="1" t="str">
        <f t="shared" si="421"/>
        <v>410000</v>
      </c>
    </row>
    <row r="932" spans="4:37" x14ac:dyDescent="0.25">
      <c r="D932" s="27">
        <v>910</v>
      </c>
      <c r="E932" s="27">
        <f t="shared" si="407"/>
        <v>0</v>
      </c>
      <c r="F932" s="27">
        <f t="shared" si="408"/>
        <v>0</v>
      </c>
      <c r="G932" s="27">
        <f t="shared" si="414"/>
        <v>0</v>
      </c>
      <c r="H932" s="2">
        <f>_xlfn.IFNA(IF(MATCH(AK932,$AK$23:AK931,0)&gt;0,0,0),1)</f>
        <v>0</v>
      </c>
      <c r="I932" s="2">
        <f t="shared" si="406"/>
        <v>6</v>
      </c>
      <c r="J932" s="31">
        <f t="shared" si="415"/>
        <v>2</v>
      </c>
      <c r="K932" s="32">
        <f t="shared" si="409"/>
        <v>0</v>
      </c>
      <c r="L932" s="31">
        <f t="shared" si="416"/>
        <v>4</v>
      </c>
      <c r="M932" s="32">
        <f t="shared" si="410"/>
        <v>0</v>
      </c>
      <c r="N932" s="31">
        <f t="shared" si="417"/>
        <v>0</v>
      </c>
      <c r="O932" s="32">
        <f t="shared" si="411"/>
        <v>0</v>
      </c>
      <c r="P932" s="31">
        <f t="shared" si="418"/>
        <v>0</v>
      </c>
      <c r="Q932" s="32">
        <f t="shared" si="412"/>
        <v>0</v>
      </c>
      <c r="R932" s="31">
        <f t="shared" si="419"/>
        <v>0</v>
      </c>
      <c r="S932" s="32">
        <f t="shared" si="413"/>
        <v>0</v>
      </c>
      <c r="T932" s="31">
        <f t="shared" si="420"/>
        <v>0</v>
      </c>
      <c r="V932" s="1">
        <f t="shared" si="422"/>
        <v>2</v>
      </c>
      <c r="W932" s="1">
        <f t="shared" si="423"/>
        <v>4</v>
      </c>
      <c r="X932" s="1">
        <f t="shared" si="424"/>
        <v>0</v>
      </c>
      <c r="Y932" s="1">
        <f t="shared" si="425"/>
        <v>0</v>
      </c>
      <c r="Z932" s="1">
        <f t="shared" si="426"/>
        <v>0</v>
      </c>
      <c r="AA932" s="1">
        <f t="shared" si="427"/>
        <v>0</v>
      </c>
      <c r="AD932" s="1">
        <f t="shared" si="428"/>
        <v>4</v>
      </c>
      <c r="AE932" s="1">
        <f t="shared" si="429"/>
        <v>2</v>
      </c>
      <c r="AF932" s="1">
        <f t="shared" si="430"/>
        <v>0</v>
      </c>
      <c r="AG932" s="1">
        <f t="shared" si="431"/>
        <v>0</v>
      </c>
      <c r="AH932" s="1">
        <f t="shared" si="432"/>
        <v>0</v>
      </c>
      <c r="AI932" s="1">
        <f t="shared" si="433"/>
        <v>0</v>
      </c>
      <c r="AK932" s="1" t="str">
        <f t="shared" si="421"/>
        <v>420000</v>
      </c>
    </row>
    <row r="933" spans="4:37" x14ac:dyDescent="0.25">
      <c r="D933" s="27">
        <v>911</v>
      </c>
      <c r="E933" s="27">
        <f t="shared" si="407"/>
        <v>0</v>
      </c>
      <c r="F933" s="27">
        <f t="shared" si="408"/>
        <v>0</v>
      </c>
      <c r="G933" s="27">
        <f t="shared" si="414"/>
        <v>0</v>
      </c>
      <c r="H933" s="2">
        <f>_xlfn.IFNA(IF(MATCH(AK933,$AK$23:AK932,0)&gt;0,0,0),1)</f>
        <v>0</v>
      </c>
      <c r="I933" s="2">
        <f t="shared" si="406"/>
        <v>7</v>
      </c>
      <c r="J933" s="31">
        <f t="shared" si="415"/>
        <v>3</v>
      </c>
      <c r="K933" s="32">
        <f t="shared" si="409"/>
        <v>0</v>
      </c>
      <c r="L933" s="31">
        <f t="shared" si="416"/>
        <v>4</v>
      </c>
      <c r="M933" s="32">
        <f t="shared" si="410"/>
        <v>0</v>
      </c>
      <c r="N933" s="31">
        <f t="shared" si="417"/>
        <v>0</v>
      </c>
      <c r="O933" s="32">
        <f t="shared" si="411"/>
        <v>0</v>
      </c>
      <c r="P933" s="31">
        <f t="shared" si="418"/>
        <v>0</v>
      </c>
      <c r="Q933" s="32">
        <f t="shared" si="412"/>
        <v>0</v>
      </c>
      <c r="R933" s="31">
        <f t="shared" si="419"/>
        <v>0</v>
      </c>
      <c r="S933" s="32">
        <f t="shared" si="413"/>
        <v>0</v>
      </c>
      <c r="T933" s="31">
        <f t="shared" si="420"/>
        <v>0</v>
      </c>
      <c r="V933" s="1">
        <f t="shared" si="422"/>
        <v>3</v>
      </c>
      <c r="W933" s="1">
        <f t="shared" si="423"/>
        <v>4</v>
      </c>
      <c r="X933" s="1">
        <f t="shared" si="424"/>
        <v>0</v>
      </c>
      <c r="Y933" s="1">
        <f t="shared" si="425"/>
        <v>0</v>
      </c>
      <c r="Z933" s="1">
        <f t="shared" si="426"/>
        <v>0</v>
      </c>
      <c r="AA933" s="1">
        <f t="shared" si="427"/>
        <v>0</v>
      </c>
      <c r="AD933" s="1">
        <f t="shared" si="428"/>
        <v>4</v>
      </c>
      <c r="AE933" s="1">
        <f t="shared" si="429"/>
        <v>3</v>
      </c>
      <c r="AF933" s="1">
        <f t="shared" si="430"/>
        <v>0</v>
      </c>
      <c r="AG933" s="1">
        <f t="shared" si="431"/>
        <v>0</v>
      </c>
      <c r="AH933" s="1">
        <f t="shared" si="432"/>
        <v>0</v>
      </c>
      <c r="AI933" s="1">
        <f t="shared" si="433"/>
        <v>0</v>
      </c>
      <c r="AK933" s="1" t="str">
        <f t="shared" si="421"/>
        <v>430000</v>
      </c>
    </row>
    <row r="934" spans="4:37" x14ac:dyDescent="0.25">
      <c r="D934" s="27">
        <v>912</v>
      </c>
      <c r="E934" s="27">
        <f t="shared" si="407"/>
        <v>0</v>
      </c>
      <c r="F934" s="27">
        <f t="shared" si="408"/>
        <v>0</v>
      </c>
      <c r="G934" s="27">
        <f t="shared" si="414"/>
        <v>0</v>
      </c>
      <c r="H934" s="2">
        <f>_xlfn.IFNA(IF(MATCH(AK934,$AK$23:AK933,0)&gt;0,0,0),1)</f>
        <v>0</v>
      </c>
      <c r="I934" s="2">
        <f t="shared" si="406"/>
        <v>8</v>
      </c>
      <c r="J934" s="31">
        <f t="shared" si="415"/>
        <v>4</v>
      </c>
      <c r="K934" s="32">
        <f t="shared" si="409"/>
        <v>1</v>
      </c>
      <c r="L934" s="31">
        <f t="shared" si="416"/>
        <v>4</v>
      </c>
      <c r="M934" s="32">
        <f t="shared" si="410"/>
        <v>0</v>
      </c>
      <c r="N934" s="31">
        <f t="shared" si="417"/>
        <v>0</v>
      </c>
      <c r="O934" s="32">
        <f t="shared" si="411"/>
        <v>0</v>
      </c>
      <c r="P934" s="31">
        <f t="shared" si="418"/>
        <v>0</v>
      </c>
      <c r="Q934" s="32">
        <f t="shared" si="412"/>
        <v>0</v>
      </c>
      <c r="R934" s="31">
        <f t="shared" si="419"/>
        <v>0</v>
      </c>
      <c r="S934" s="32">
        <f t="shared" si="413"/>
        <v>0</v>
      </c>
      <c r="T934" s="31">
        <f t="shared" si="420"/>
        <v>0</v>
      </c>
      <c r="V934" s="1">
        <f t="shared" si="422"/>
        <v>4</v>
      </c>
      <c r="W934" s="1">
        <f t="shared" si="423"/>
        <v>4</v>
      </c>
      <c r="X934" s="1">
        <f t="shared" si="424"/>
        <v>0</v>
      </c>
      <c r="Y934" s="1">
        <f t="shared" si="425"/>
        <v>0</v>
      </c>
      <c r="Z934" s="1">
        <f t="shared" si="426"/>
        <v>0</v>
      </c>
      <c r="AA934" s="1">
        <f t="shared" si="427"/>
        <v>0</v>
      </c>
      <c r="AD934" s="1">
        <f t="shared" si="428"/>
        <v>4</v>
      </c>
      <c r="AE934" s="1">
        <f t="shared" si="429"/>
        <v>4</v>
      </c>
      <c r="AF934" s="1">
        <f t="shared" si="430"/>
        <v>0</v>
      </c>
      <c r="AG934" s="1">
        <f t="shared" si="431"/>
        <v>0</v>
      </c>
      <c r="AH934" s="1">
        <f t="shared" si="432"/>
        <v>0</v>
      </c>
      <c r="AI934" s="1">
        <f t="shared" si="433"/>
        <v>0</v>
      </c>
      <c r="AK934" s="1" t="str">
        <f t="shared" si="421"/>
        <v>440000</v>
      </c>
    </row>
    <row r="935" spans="4:37" x14ac:dyDescent="0.25">
      <c r="D935" s="27">
        <v>913</v>
      </c>
      <c r="E935" s="27">
        <f t="shared" si="407"/>
        <v>0</v>
      </c>
      <c r="F935" s="27">
        <f t="shared" si="408"/>
        <v>0</v>
      </c>
      <c r="G935" s="27">
        <f t="shared" si="414"/>
        <v>0</v>
      </c>
      <c r="H935" s="2">
        <f>_xlfn.IFNA(IF(MATCH(AK935,$AK$23:AK934,0)&gt;0,0,0),1)</f>
        <v>0</v>
      </c>
      <c r="I935" s="2">
        <f t="shared" si="406"/>
        <v>2</v>
      </c>
      <c r="J935" s="31">
        <f t="shared" si="415"/>
        <v>1</v>
      </c>
      <c r="K935" s="32">
        <f t="shared" si="409"/>
        <v>1</v>
      </c>
      <c r="L935" s="31">
        <f t="shared" si="416"/>
        <v>1</v>
      </c>
      <c r="M935" s="32">
        <f t="shared" si="410"/>
        <v>0</v>
      </c>
      <c r="N935" s="31">
        <f t="shared" si="417"/>
        <v>0</v>
      </c>
      <c r="O935" s="32">
        <f t="shared" si="411"/>
        <v>0</v>
      </c>
      <c r="P935" s="31">
        <f t="shared" si="418"/>
        <v>0</v>
      </c>
      <c r="Q935" s="32">
        <f t="shared" si="412"/>
        <v>0</v>
      </c>
      <c r="R935" s="31">
        <f t="shared" si="419"/>
        <v>0</v>
      </c>
      <c r="S935" s="32">
        <f t="shared" si="413"/>
        <v>0</v>
      </c>
      <c r="T935" s="31">
        <f t="shared" si="420"/>
        <v>0</v>
      </c>
      <c r="V935" s="1">
        <f t="shared" si="422"/>
        <v>1</v>
      </c>
      <c r="W935" s="1">
        <f t="shared" si="423"/>
        <v>1</v>
      </c>
      <c r="X935" s="1">
        <f t="shared" si="424"/>
        <v>0</v>
      </c>
      <c r="Y935" s="1">
        <f t="shared" si="425"/>
        <v>0</v>
      </c>
      <c r="Z935" s="1">
        <f t="shared" si="426"/>
        <v>0</v>
      </c>
      <c r="AA935" s="1">
        <f t="shared" si="427"/>
        <v>0</v>
      </c>
      <c r="AD935" s="1">
        <f t="shared" si="428"/>
        <v>1</v>
      </c>
      <c r="AE935" s="1">
        <f t="shared" si="429"/>
        <v>1</v>
      </c>
      <c r="AF935" s="1">
        <f t="shared" si="430"/>
        <v>0</v>
      </c>
      <c r="AG935" s="1">
        <f t="shared" si="431"/>
        <v>0</v>
      </c>
      <c r="AH935" s="1">
        <f t="shared" si="432"/>
        <v>0</v>
      </c>
      <c r="AI935" s="1">
        <f t="shared" si="433"/>
        <v>0</v>
      </c>
      <c r="AK935" s="1" t="str">
        <f t="shared" si="421"/>
        <v>110000</v>
      </c>
    </row>
    <row r="936" spans="4:37" x14ac:dyDescent="0.25">
      <c r="D936" s="27">
        <v>914</v>
      </c>
      <c r="E936" s="27">
        <f t="shared" si="407"/>
        <v>0</v>
      </c>
      <c r="F936" s="27">
        <f t="shared" si="408"/>
        <v>0</v>
      </c>
      <c r="G936" s="27">
        <f t="shared" si="414"/>
        <v>0</v>
      </c>
      <c r="H936" s="2">
        <f>_xlfn.IFNA(IF(MATCH(AK936,$AK$23:AK935,0)&gt;0,0,0),1)</f>
        <v>0</v>
      </c>
      <c r="I936" s="2">
        <f t="shared" si="406"/>
        <v>3</v>
      </c>
      <c r="J936" s="31">
        <f t="shared" si="415"/>
        <v>2</v>
      </c>
      <c r="K936" s="32">
        <f t="shared" si="409"/>
        <v>0</v>
      </c>
      <c r="L936" s="31">
        <f t="shared" si="416"/>
        <v>1</v>
      </c>
      <c r="M936" s="32">
        <f t="shared" si="410"/>
        <v>0</v>
      </c>
      <c r="N936" s="31">
        <f t="shared" si="417"/>
        <v>0</v>
      </c>
      <c r="O936" s="32">
        <f t="shared" si="411"/>
        <v>0</v>
      </c>
      <c r="P936" s="31">
        <f t="shared" si="418"/>
        <v>0</v>
      </c>
      <c r="Q936" s="32">
        <f t="shared" si="412"/>
        <v>0</v>
      </c>
      <c r="R936" s="31">
        <f t="shared" si="419"/>
        <v>0</v>
      </c>
      <c r="S936" s="32">
        <f t="shared" si="413"/>
        <v>0</v>
      </c>
      <c r="T936" s="31">
        <f t="shared" si="420"/>
        <v>0</v>
      </c>
      <c r="V936" s="1">
        <f t="shared" si="422"/>
        <v>2</v>
      </c>
      <c r="W936" s="1">
        <f t="shared" si="423"/>
        <v>1</v>
      </c>
      <c r="X936" s="1">
        <f t="shared" si="424"/>
        <v>0</v>
      </c>
      <c r="Y936" s="1">
        <f t="shared" si="425"/>
        <v>0</v>
      </c>
      <c r="Z936" s="1">
        <f t="shared" si="426"/>
        <v>0</v>
      </c>
      <c r="AA936" s="1">
        <f t="shared" si="427"/>
        <v>0</v>
      </c>
      <c r="AD936" s="1">
        <f t="shared" si="428"/>
        <v>2</v>
      </c>
      <c r="AE936" s="1">
        <f t="shared" si="429"/>
        <v>1</v>
      </c>
      <c r="AF936" s="1">
        <f t="shared" si="430"/>
        <v>0</v>
      </c>
      <c r="AG936" s="1">
        <f t="shared" si="431"/>
        <v>0</v>
      </c>
      <c r="AH936" s="1">
        <f t="shared" si="432"/>
        <v>0</v>
      </c>
      <c r="AI936" s="1">
        <f t="shared" si="433"/>
        <v>0</v>
      </c>
      <c r="AK936" s="1" t="str">
        <f t="shared" si="421"/>
        <v>210000</v>
      </c>
    </row>
    <row r="937" spans="4:37" x14ac:dyDescent="0.25">
      <c r="D937" s="27">
        <v>915</v>
      </c>
      <c r="E937" s="27">
        <f t="shared" si="407"/>
        <v>0</v>
      </c>
      <c r="F937" s="27">
        <f t="shared" si="408"/>
        <v>0</v>
      </c>
      <c r="G937" s="27">
        <f t="shared" si="414"/>
        <v>0</v>
      </c>
      <c r="H937" s="2">
        <f>_xlfn.IFNA(IF(MATCH(AK937,$AK$23:AK936,0)&gt;0,0,0),1)</f>
        <v>0</v>
      </c>
      <c r="I937" s="2">
        <f t="shared" si="406"/>
        <v>4</v>
      </c>
      <c r="J937" s="31">
        <f t="shared" si="415"/>
        <v>3</v>
      </c>
      <c r="K937" s="32">
        <f t="shared" si="409"/>
        <v>0</v>
      </c>
      <c r="L937" s="31">
        <f t="shared" si="416"/>
        <v>1</v>
      </c>
      <c r="M937" s="32">
        <f t="shared" si="410"/>
        <v>0</v>
      </c>
      <c r="N937" s="31">
        <f t="shared" si="417"/>
        <v>0</v>
      </c>
      <c r="O937" s="32">
        <f t="shared" si="411"/>
        <v>0</v>
      </c>
      <c r="P937" s="31">
        <f t="shared" si="418"/>
        <v>0</v>
      </c>
      <c r="Q937" s="32">
        <f t="shared" si="412"/>
        <v>0</v>
      </c>
      <c r="R937" s="31">
        <f t="shared" si="419"/>
        <v>0</v>
      </c>
      <c r="S937" s="32">
        <f t="shared" si="413"/>
        <v>0</v>
      </c>
      <c r="T937" s="31">
        <f t="shared" si="420"/>
        <v>0</v>
      </c>
      <c r="V937" s="1">
        <f t="shared" si="422"/>
        <v>3</v>
      </c>
      <c r="W937" s="1">
        <f t="shared" si="423"/>
        <v>1</v>
      </c>
      <c r="X937" s="1">
        <f t="shared" si="424"/>
        <v>0</v>
      </c>
      <c r="Y937" s="1">
        <f t="shared" si="425"/>
        <v>0</v>
      </c>
      <c r="Z937" s="1">
        <f t="shared" si="426"/>
        <v>0</v>
      </c>
      <c r="AA937" s="1">
        <f t="shared" si="427"/>
        <v>0</v>
      </c>
      <c r="AD937" s="1">
        <f t="shared" si="428"/>
        <v>3</v>
      </c>
      <c r="AE937" s="1">
        <f t="shared" si="429"/>
        <v>1</v>
      </c>
      <c r="AF937" s="1">
        <f t="shared" si="430"/>
        <v>0</v>
      </c>
      <c r="AG937" s="1">
        <f t="shared" si="431"/>
        <v>0</v>
      </c>
      <c r="AH937" s="1">
        <f t="shared" si="432"/>
        <v>0</v>
      </c>
      <c r="AI937" s="1">
        <f t="shared" si="433"/>
        <v>0</v>
      </c>
      <c r="AK937" s="1" t="str">
        <f t="shared" si="421"/>
        <v>310000</v>
      </c>
    </row>
    <row r="938" spans="4:37" x14ac:dyDescent="0.25">
      <c r="D938" s="27">
        <v>916</v>
      </c>
      <c r="E938" s="27">
        <f t="shared" si="407"/>
        <v>0</v>
      </c>
      <c r="F938" s="27">
        <f t="shared" si="408"/>
        <v>0</v>
      </c>
      <c r="G938" s="27">
        <f t="shared" si="414"/>
        <v>0</v>
      </c>
      <c r="H938" s="2">
        <f>_xlfn.IFNA(IF(MATCH(AK938,$AK$23:AK937,0)&gt;0,0,0),1)</f>
        <v>0</v>
      </c>
      <c r="I938" s="2">
        <f t="shared" si="406"/>
        <v>5</v>
      </c>
      <c r="J938" s="31">
        <f t="shared" si="415"/>
        <v>4</v>
      </c>
      <c r="K938" s="32">
        <f t="shared" si="409"/>
        <v>0</v>
      </c>
      <c r="L938" s="31">
        <f t="shared" si="416"/>
        <v>1</v>
      </c>
      <c r="M938" s="32">
        <f t="shared" si="410"/>
        <v>0</v>
      </c>
      <c r="N938" s="31">
        <f t="shared" si="417"/>
        <v>0</v>
      </c>
      <c r="O938" s="32">
        <f t="shared" si="411"/>
        <v>0</v>
      </c>
      <c r="P938" s="31">
        <f t="shared" si="418"/>
        <v>0</v>
      </c>
      <c r="Q938" s="32">
        <f t="shared" si="412"/>
        <v>0</v>
      </c>
      <c r="R938" s="31">
        <f t="shared" si="419"/>
        <v>0</v>
      </c>
      <c r="S938" s="32">
        <f t="shared" si="413"/>
        <v>0</v>
      </c>
      <c r="T938" s="31">
        <f t="shared" si="420"/>
        <v>0</v>
      </c>
      <c r="V938" s="1">
        <f t="shared" si="422"/>
        <v>4</v>
      </c>
      <c r="W938" s="1">
        <f t="shared" si="423"/>
        <v>1</v>
      </c>
      <c r="X938" s="1">
        <f t="shared" si="424"/>
        <v>0</v>
      </c>
      <c r="Y938" s="1">
        <f t="shared" si="425"/>
        <v>0</v>
      </c>
      <c r="Z938" s="1">
        <f t="shared" si="426"/>
        <v>0</v>
      </c>
      <c r="AA938" s="1">
        <f t="shared" si="427"/>
        <v>0</v>
      </c>
      <c r="AD938" s="1">
        <f t="shared" si="428"/>
        <v>4</v>
      </c>
      <c r="AE938" s="1">
        <f t="shared" si="429"/>
        <v>1</v>
      </c>
      <c r="AF938" s="1">
        <f t="shared" si="430"/>
        <v>0</v>
      </c>
      <c r="AG938" s="1">
        <f t="shared" si="431"/>
        <v>0</v>
      </c>
      <c r="AH938" s="1">
        <f t="shared" si="432"/>
        <v>0</v>
      </c>
      <c r="AI938" s="1">
        <f t="shared" si="433"/>
        <v>0</v>
      </c>
      <c r="AK938" s="1" t="str">
        <f t="shared" si="421"/>
        <v>410000</v>
      </c>
    </row>
    <row r="939" spans="4:37" x14ac:dyDescent="0.25">
      <c r="D939" s="27">
        <v>917</v>
      </c>
      <c r="E939" s="27">
        <f t="shared" si="407"/>
        <v>0</v>
      </c>
      <c r="F939" s="27">
        <f t="shared" si="408"/>
        <v>0</v>
      </c>
      <c r="G939" s="27">
        <f t="shared" si="414"/>
        <v>0</v>
      </c>
      <c r="H939" s="2">
        <f>_xlfn.IFNA(IF(MATCH(AK939,$AK$23:AK938,0)&gt;0,0,0),1)</f>
        <v>0</v>
      </c>
      <c r="I939" s="2">
        <f t="shared" si="406"/>
        <v>3</v>
      </c>
      <c r="J939" s="31">
        <f t="shared" si="415"/>
        <v>1</v>
      </c>
      <c r="K939" s="32">
        <f t="shared" si="409"/>
        <v>0</v>
      </c>
      <c r="L939" s="31">
        <f t="shared" si="416"/>
        <v>2</v>
      </c>
      <c r="M939" s="32">
        <f t="shared" si="410"/>
        <v>0</v>
      </c>
      <c r="N939" s="31">
        <f t="shared" si="417"/>
        <v>0</v>
      </c>
      <c r="O939" s="32">
        <f t="shared" si="411"/>
        <v>0</v>
      </c>
      <c r="P939" s="31">
        <f t="shared" si="418"/>
        <v>0</v>
      </c>
      <c r="Q939" s="32">
        <f t="shared" si="412"/>
        <v>0</v>
      </c>
      <c r="R939" s="31">
        <f t="shared" si="419"/>
        <v>0</v>
      </c>
      <c r="S939" s="32">
        <f t="shared" si="413"/>
        <v>0</v>
      </c>
      <c r="T939" s="31">
        <f t="shared" si="420"/>
        <v>0</v>
      </c>
      <c r="V939" s="1">
        <f t="shared" si="422"/>
        <v>1</v>
      </c>
      <c r="W939" s="1">
        <f t="shared" si="423"/>
        <v>2</v>
      </c>
      <c r="X939" s="1">
        <f t="shared" si="424"/>
        <v>0</v>
      </c>
      <c r="Y939" s="1">
        <f t="shared" si="425"/>
        <v>0</v>
      </c>
      <c r="Z939" s="1">
        <f t="shared" si="426"/>
        <v>0</v>
      </c>
      <c r="AA939" s="1">
        <f t="shared" si="427"/>
        <v>0</v>
      </c>
      <c r="AD939" s="1">
        <f t="shared" si="428"/>
        <v>2</v>
      </c>
      <c r="AE939" s="1">
        <f t="shared" si="429"/>
        <v>1</v>
      </c>
      <c r="AF939" s="1">
        <f t="shared" si="430"/>
        <v>0</v>
      </c>
      <c r="AG939" s="1">
        <f t="shared" si="431"/>
        <v>0</v>
      </c>
      <c r="AH939" s="1">
        <f t="shared" si="432"/>
        <v>0</v>
      </c>
      <c r="AI939" s="1">
        <f t="shared" si="433"/>
        <v>0</v>
      </c>
      <c r="AK939" s="1" t="str">
        <f t="shared" si="421"/>
        <v>210000</v>
      </c>
    </row>
    <row r="940" spans="4:37" x14ac:dyDescent="0.25">
      <c r="D940" s="27">
        <v>918</v>
      </c>
      <c r="E940" s="27">
        <f t="shared" si="407"/>
        <v>0</v>
      </c>
      <c r="F940" s="27">
        <f t="shared" si="408"/>
        <v>0</v>
      </c>
      <c r="G940" s="27">
        <f t="shared" si="414"/>
        <v>0</v>
      </c>
      <c r="H940" s="2">
        <f>_xlfn.IFNA(IF(MATCH(AK940,$AK$23:AK939,0)&gt;0,0,0),1)</f>
        <v>0</v>
      </c>
      <c r="I940" s="2">
        <f t="shared" si="406"/>
        <v>4</v>
      </c>
      <c r="J940" s="31">
        <f t="shared" si="415"/>
        <v>2</v>
      </c>
      <c r="K940" s="32">
        <f t="shared" si="409"/>
        <v>1</v>
      </c>
      <c r="L940" s="31">
        <f t="shared" si="416"/>
        <v>2</v>
      </c>
      <c r="M940" s="32">
        <f t="shared" si="410"/>
        <v>0</v>
      </c>
      <c r="N940" s="31">
        <f t="shared" si="417"/>
        <v>0</v>
      </c>
      <c r="O940" s="32">
        <f t="shared" si="411"/>
        <v>0</v>
      </c>
      <c r="P940" s="31">
        <f t="shared" si="418"/>
        <v>0</v>
      </c>
      <c r="Q940" s="32">
        <f t="shared" si="412"/>
        <v>0</v>
      </c>
      <c r="R940" s="31">
        <f t="shared" si="419"/>
        <v>0</v>
      </c>
      <c r="S940" s="32">
        <f t="shared" si="413"/>
        <v>0</v>
      </c>
      <c r="T940" s="31">
        <f t="shared" si="420"/>
        <v>0</v>
      </c>
      <c r="V940" s="1">
        <f t="shared" si="422"/>
        <v>2</v>
      </c>
      <c r="W940" s="1">
        <f t="shared" si="423"/>
        <v>2</v>
      </c>
      <c r="X940" s="1">
        <f t="shared" si="424"/>
        <v>0</v>
      </c>
      <c r="Y940" s="1">
        <f t="shared" si="425"/>
        <v>0</v>
      </c>
      <c r="Z940" s="1">
        <f t="shared" si="426"/>
        <v>0</v>
      </c>
      <c r="AA940" s="1">
        <f t="shared" si="427"/>
        <v>0</v>
      </c>
      <c r="AD940" s="1">
        <f t="shared" si="428"/>
        <v>2</v>
      </c>
      <c r="AE940" s="1">
        <f t="shared" si="429"/>
        <v>2</v>
      </c>
      <c r="AF940" s="1">
        <f t="shared" si="430"/>
        <v>0</v>
      </c>
      <c r="AG940" s="1">
        <f t="shared" si="431"/>
        <v>0</v>
      </c>
      <c r="AH940" s="1">
        <f t="shared" si="432"/>
        <v>0</v>
      </c>
      <c r="AI940" s="1">
        <f t="shared" si="433"/>
        <v>0</v>
      </c>
      <c r="AK940" s="1" t="str">
        <f t="shared" si="421"/>
        <v>220000</v>
      </c>
    </row>
    <row r="941" spans="4:37" x14ac:dyDescent="0.25">
      <c r="D941" s="27">
        <v>919</v>
      </c>
      <c r="E941" s="27">
        <f t="shared" si="407"/>
        <v>0</v>
      </c>
      <c r="F941" s="27">
        <f t="shared" si="408"/>
        <v>0</v>
      </c>
      <c r="G941" s="27">
        <f t="shared" si="414"/>
        <v>0</v>
      </c>
      <c r="H941" s="2">
        <f>_xlfn.IFNA(IF(MATCH(AK941,$AK$23:AK940,0)&gt;0,0,0),1)</f>
        <v>0</v>
      </c>
      <c r="I941" s="2">
        <f t="shared" si="406"/>
        <v>5</v>
      </c>
      <c r="J941" s="31">
        <f t="shared" si="415"/>
        <v>3</v>
      </c>
      <c r="K941" s="32">
        <f t="shared" si="409"/>
        <v>0</v>
      </c>
      <c r="L941" s="31">
        <f t="shared" si="416"/>
        <v>2</v>
      </c>
      <c r="M941" s="32">
        <f t="shared" si="410"/>
        <v>0</v>
      </c>
      <c r="N941" s="31">
        <f t="shared" si="417"/>
        <v>0</v>
      </c>
      <c r="O941" s="32">
        <f t="shared" si="411"/>
        <v>0</v>
      </c>
      <c r="P941" s="31">
        <f t="shared" si="418"/>
        <v>0</v>
      </c>
      <c r="Q941" s="32">
        <f t="shared" si="412"/>
        <v>0</v>
      </c>
      <c r="R941" s="31">
        <f t="shared" si="419"/>
        <v>0</v>
      </c>
      <c r="S941" s="32">
        <f t="shared" si="413"/>
        <v>0</v>
      </c>
      <c r="T941" s="31">
        <f t="shared" si="420"/>
        <v>0</v>
      </c>
      <c r="V941" s="1">
        <f t="shared" si="422"/>
        <v>3</v>
      </c>
      <c r="W941" s="1">
        <f t="shared" si="423"/>
        <v>2</v>
      </c>
      <c r="X941" s="1">
        <f t="shared" si="424"/>
        <v>0</v>
      </c>
      <c r="Y941" s="1">
        <f t="shared" si="425"/>
        <v>0</v>
      </c>
      <c r="Z941" s="1">
        <f t="shared" si="426"/>
        <v>0</v>
      </c>
      <c r="AA941" s="1">
        <f t="shared" si="427"/>
        <v>0</v>
      </c>
      <c r="AD941" s="1">
        <f t="shared" si="428"/>
        <v>3</v>
      </c>
      <c r="AE941" s="1">
        <f t="shared" si="429"/>
        <v>2</v>
      </c>
      <c r="AF941" s="1">
        <f t="shared" si="430"/>
        <v>0</v>
      </c>
      <c r="AG941" s="1">
        <f t="shared" si="431"/>
        <v>0</v>
      </c>
      <c r="AH941" s="1">
        <f t="shared" si="432"/>
        <v>0</v>
      </c>
      <c r="AI941" s="1">
        <f t="shared" si="433"/>
        <v>0</v>
      </c>
      <c r="AK941" s="1" t="str">
        <f t="shared" si="421"/>
        <v>320000</v>
      </c>
    </row>
    <row r="942" spans="4:37" x14ac:dyDescent="0.25">
      <c r="D942" s="27">
        <v>920</v>
      </c>
      <c r="E942" s="27">
        <f t="shared" si="407"/>
        <v>0</v>
      </c>
      <c r="F942" s="27">
        <f t="shared" si="408"/>
        <v>0</v>
      </c>
      <c r="G942" s="27">
        <f t="shared" si="414"/>
        <v>0</v>
      </c>
      <c r="H942" s="2">
        <f>_xlfn.IFNA(IF(MATCH(AK942,$AK$23:AK941,0)&gt;0,0,0),1)</f>
        <v>0</v>
      </c>
      <c r="I942" s="2">
        <f t="shared" si="406"/>
        <v>6</v>
      </c>
      <c r="J942" s="31">
        <f t="shared" si="415"/>
        <v>4</v>
      </c>
      <c r="K942" s="32">
        <f t="shared" si="409"/>
        <v>0</v>
      </c>
      <c r="L942" s="31">
        <f t="shared" si="416"/>
        <v>2</v>
      </c>
      <c r="M942" s="32">
        <f t="shared" si="410"/>
        <v>0</v>
      </c>
      <c r="N942" s="31">
        <f t="shared" si="417"/>
        <v>0</v>
      </c>
      <c r="O942" s="32">
        <f t="shared" si="411"/>
        <v>0</v>
      </c>
      <c r="P942" s="31">
        <f t="shared" si="418"/>
        <v>0</v>
      </c>
      <c r="Q942" s="32">
        <f t="shared" si="412"/>
        <v>0</v>
      </c>
      <c r="R942" s="31">
        <f t="shared" si="419"/>
        <v>0</v>
      </c>
      <c r="S942" s="32">
        <f t="shared" si="413"/>
        <v>0</v>
      </c>
      <c r="T942" s="31">
        <f t="shared" si="420"/>
        <v>0</v>
      </c>
      <c r="V942" s="1">
        <f t="shared" si="422"/>
        <v>4</v>
      </c>
      <c r="W942" s="1">
        <f t="shared" si="423"/>
        <v>2</v>
      </c>
      <c r="X942" s="1">
        <f t="shared" si="424"/>
        <v>0</v>
      </c>
      <c r="Y942" s="1">
        <f t="shared" si="425"/>
        <v>0</v>
      </c>
      <c r="Z942" s="1">
        <f t="shared" si="426"/>
        <v>0</v>
      </c>
      <c r="AA942" s="1">
        <f t="shared" si="427"/>
        <v>0</v>
      </c>
      <c r="AD942" s="1">
        <f t="shared" si="428"/>
        <v>4</v>
      </c>
      <c r="AE942" s="1">
        <f t="shared" si="429"/>
        <v>2</v>
      </c>
      <c r="AF942" s="1">
        <f t="shared" si="430"/>
        <v>0</v>
      </c>
      <c r="AG942" s="1">
        <f t="shared" si="431"/>
        <v>0</v>
      </c>
      <c r="AH942" s="1">
        <f t="shared" si="432"/>
        <v>0</v>
      </c>
      <c r="AI942" s="1">
        <f t="shared" si="433"/>
        <v>0</v>
      </c>
      <c r="AK942" s="1" t="str">
        <f t="shared" si="421"/>
        <v>420000</v>
      </c>
    </row>
    <row r="943" spans="4:37" x14ac:dyDescent="0.25">
      <c r="D943" s="27">
        <v>921</v>
      </c>
      <c r="E943" s="27">
        <f t="shared" si="407"/>
        <v>0</v>
      </c>
      <c r="F943" s="27">
        <f t="shared" si="408"/>
        <v>0</v>
      </c>
      <c r="G943" s="27">
        <f t="shared" si="414"/>
        <v>0</v>
      </c>
      <c r="H943" s="2">
        <f>_xlfn.IFNA(IF(MATCH(AK943,$AK$23:AK942,0)&gt;0,0,0),1)</f>
        <v>0</v>
      </c>
      <c r="I943" s="2">
        <f t="shared" si="406"/>
        <v>4</v>
      </c>
      <c r="J943" s="31">
        <f t="shared" si="415"/>
        <v>1</v>
      </c>
      <c r="K943" s="32">
        <f t="shared" si="409"/>
        <v>0</v>
      </c>
      <c r="L943" s="31">
        <f t="shared" si="416"/>
        <v>3</v>
      </c>
      <c r="M943" s="32">
        <f t="shared" si="410"/>
        <v>0</v>
      </c>
      <c r="N943" s="31">
        <f t="shared" si="417"/>
        <v>0</v>
      </c>
      <c r="O943" s="32">
        <f t="shared" si="411"/>
        <v>0</v>
      </c>
      <c r="P943" s="31">
        <f t="shared" si="418"/>
        <v>0</v>
      </c>
      <c r="Q943" s="32">
        <f t="shared" si="412"/>
        <v>0</v>
      </c>
      <c r="R943" s="31">
        <f t="shared" si="419"/>
        <v>0</v>
      </c>
      <c r="S943" s="32">
        <f t="shared" si="413"/>
        <v>0</v>
      </c>
      <c r="T943" s="31">
        <f t="shared" si="420"/>
        <v>0</v>
      </c>
      <c r="V943" s="1">
        <f t="shared" si="422"/>
        <v>1</v>
      </c>
      <c r="W943" s="1">
        <f t="shared" si="423"/>
        <v>3</v>
      </c>
      <c r="X943" s="1">
        <f t="shared" si="424"/>
        <v>0</v>
      </c>
      <c r="Y943" s="1">
        <f t="shared" si="425"/>
        <v>0</v>
      </c>
      <c r="Z943" s="1">
        <f t="shared" si="426"/>
        <v>0</v>
      </c>
      <c r="AA943" s="1">
        <f t="shared" si="427"/>
        <v>0</v>
      </c>
      <c r="AD943" s="1">
        <f t="shared" si="428"/>
        <v>3</v>
      </c>
      <c r="AE943" s="1">
        <f t="shared" si="429"/>
        <v>1</v>
      </c>
      <c r="AF943" s="1">
        <f t="shared" si="430"/>
        <v>0</v>
      </c>
      <c r="AG943" s="1">
        <f t="shared" si="431"/>
        <v>0</v>
      </c>
      <c r="AH943" s="1">
        <f t="shared" si="432"/>
        <v>0</v>
      </c>
      <c r="AI943" s="1">
        <f t="shared" si="433"/>
        <v>0</v>
      </c>
      <c r="AK943" s="1" t="str">
        <f t="shared" si="421"/>
        <v>310000</v>
      </c>
    </row>
    <row r="944" spans="4:37" x14ac:dyDescent="0.25">
      <c r="D944" s="27">
        <v>922</v>
      </c>
      <c r="E944" s="27">
        <f t="shared" si="407"/>
        <v>0</v>
      </c>
      <c r="F944" s="27">
        <f t="shared" si="408"/>
        <v>0</v>
      </c>
      <c r="G944" s="27">
        <f t="shared" si="414"/>
        <v>0</v>
      </c>
      <c r="H944" s="2">
        <f>_xlfn.IFNA(IF(MATCH(AK944,$AK$23:AK943,0)&gt;0,0,0),1)</f>
        <v>0</v>
      </c>
      <c r="I944" s="2">
        <f t="shared" si="406"/>
        <v>5</v>
      </c>
      <c r="J944" s="31">
        <f t="shared" si="415"/>
        <v>2</v>
      </c>
      <c r="K944" s="32">
        <f t="shared" si="409"/>
        <v>0</v>
      </c>
      <c r="L944" s="31">
        <f t="shared" si="416"/>
        <v>3</v>
      </c>
      <c r="M944" s="32">
        <f t="shared" si="410"/>
        <v>0</v>
      </c>
      <c r="N944" s="31">
        <f t="shared" si="417"/>
        <v>0</v>
      </c>
      <c r="O944" s="32">
        <f t="shared" si="411"/>
        <v>0</v>
      </c>
      <c r="P944" s="31">
        <f t="shared" si="418"/>
        <v>0</v>
      </c>
      <c r="Q944" s="32">
        <f t="shared" si="412"/>
        <v>0</v>
      </c>
      <c r="R944" s="31">
        <f t="shared" si="419"/>
        <v>0</v>
      </c>
      <c r="S944" s="32">
        <f t="shared" si="413"/>
        <v>0</v>
      </c>
      <c r="T944" s="31">
        <f t="shared" si="420"/>
        <v>0</v>
      </c>
      <c r="V944" s="1">
        <f t="shared" si="422"/>
        <v>2</v>
      </c>
      <c r="W944" s="1">
        <f t="shared" si="423"/>
        <v>3</v>
      </c>
      <c r="X944" s="1">
        <f t="shared" si="424"/>
        <v>0</v>
      </c>
      <c r="Y944" s="1">
        <f t="shared" si="425"/>
        <v>0</v>
      </c>
      <c r="Z944" s="1">
        <f t="shared" si="426"/>
        <v>0</v>
      </c>
      <c r="AA944" s="1">
        <f t="shared" si="427"/>
        <v>0</v>
      </c>
      <c r="AD944" s="1">
        <f t="shared" si="428"/>
        <v>3</v>
      </c>
      <c r="AE944" s="1">
        <f t="shared" si="429"/>
        <v>2</v>
      </c>
      <c r="AF944" s="1">
        <f t="shared" si="430"/>
        <v>0</v>
      </c>
      <c r="AG944" s="1">
        <f t="shared" si="431"/>
        <v>0</v>
      </c>
      <c r="AH944" s="1">
        <f t="shared" si="432"/>
        <v>0</v>
      </c>
      <c r="AI944" s="1">
        <f t="shared" si="433"/>
        <v>0</v>
      </c>
      <c r="AK944" s="1" t="str">
        <f t="shared" si="421"/>
        <v>320000</v>
      </c>
    </row>
    <row r="945" spans="4:37" x14ac:dyDescent="0.25">
      <c r="D945" s="27">
        <v>923</v>
      </c>
      <c r="E945" s="27">
        <f t="shared" si="407"/>
        <v>0</v>
      </c>
      <c r="F945" s="27">
        <f t="shared" si="408"/>
        <v>0</v>
      </c>
      <c r="G945" s="27">
        <f t="shared" si="414"/>
        <v>0</v>
      </c>
      <c r="H945" s="2">
        <f>_xlfn.IFNA(IF(MATCH(AK945,$AK$23:AK944,0)&gt;0,0,0),1)</f>
        <v>0</v>
      </c>
      <c r="I945" s="2">
        <f t="shared" si="406"/>
        <v>6</v>
      </c>
      <c r="J945" s="31">
        <f t="shared" si="415"/>
        <v>3</v>
      </c>
      <c r="K945" s="32">
        <f t="shared" si="409"/>
        <v>1</v>
      </c>
      <c r="L945" s="31">
        <f t="shared" si="416"/>
        <v>3</v>
      </c>
      <c r="M945" s="32">
        <f t="shared" si="410"/>
        <v>0</v>
      </c>
      <c r="N945" s="31">
        <f t="shared" si="417"/>
        <v>0</v>
      </c>
      <c r="O945" s="32">
        <f t="shared" si="411"/>
        <v>0</v>
      </c>
      <c r="P945" s="31">
        <f t="shared" si="418"/>
        <v>0</v>
      </c>
      <c r="Q945" s="32">
        <f t="shared" si="412"/>
        <v>0</v>
      </c>
      <c r="R945" s="31">
        <f t="shared" si="419"/>
        <v>0</v>
      </c>
      <c r="S945" s="32">
        <f t="shared" si="413"/>
        <v>0</v>
      </c>
      <c r="T945" s="31">
        <f t="shared" si="420"/>
        <v>0</v>
      </c>
      <c r="V945" s="1">
        <f t="shared" si="422"/>
        <v>3</v>
      </c>
      <c r="W945" s="1">
        <f t="shared" si="423"/>
        <v>3</v>
      </c>
      <c r="X945" s="1">
        <f t="shared" si="424"/>
        <v>0</v>
      </c>
      <c r="Y945" s="1">
        <f t="shared" si="425"/>
        <v>0</v>
      </c>
      <c r="Z945" s="1">
        <f t="shared" si="426"/>
        <v>0</v>
      </c>
      <c r="AA945" s="1">
        <f t="shared" si="427"/>
        <v>0</v>
      </c>
      <c r="AD945" s="1">
        <f t="shared" si="428"/>
        <v>3</v>
      </c>
      <c r="AE945" s="1">
        <f t="shared" si="429"/>
        <v>3</v>
      </c>
      <c r="AF945" s="1">
        <f t="shared" si="430"/>
        <v>0</v>
      </c>
      <c r="AG945" s="1">
        <f t="shared" si="431"/>
        <v>0</v>
      </c>
      <c r="AH945" s="1">
        <f t="shared" si="432"/>
        <v>0</v>
      </c>
      <c r="AI945" s="1">
        <f t="shared" si="433"/>
        <v>0</v>
      </c>
      <c r="AK945" s="1" t="str">
        <f t="shared" si="421"/>
        <v>330000</v>
      </c>
    </row>
    <row r="946" spans="4:37" x14ac:dyDescent="0.25">
      <c r="D946" s="27">
        <v>924</v>
      </c>
      <c r="E946" s="27">
        <f t="shared" si="407"/>
        <v>0</v>
      </c>
      <c r="F946" s="27">
        <f t="shared" si="408"/>
        <v>0</v>
      </c>
      <c r="G946" s="27">
        <f t="shared" si="414"/>
        <v>0</v>
      </c>
      <c r="H946" s="2">
        <f>_xlfn.IFNA(IF(MATCH(AK946,$AK$23:AK945,0)&gt;0,0,0),1)</f>
        <v>0</v>
      </c>
      <c r="I946" s="2">
        <f t="shared" si="406"/>
        <v>7</v>
      </c>
      <c r="J946" s="31">
        <f t="shared" si="415"/>
        <v>4</v>
      </c>
      <c r="K946" s="32">
        <f t="shared" si="409"/>
        <v>0</v>
      </c>
      <c r="L946" s="31">
        <f t="shared" si="416"/>
        <v>3</v>
      </c>
      <c r="M946" s="32">
        <f t="shared" si="410"/>
        <v>0</v>
      </c>
      <c r="N946" s="31">
        <f t="shared" si="417"/>
        <v>0</v>
      </c>
      <c r="O946" s="32">
        <f t="shared" si="411"/>
        <v>0</v>
      </c>
      <c r="P946" s="31">
        <f t="shared" si="418"/>
        <v>0</v>
      </c>
      <c r="Q946" s="32">
        <f t="shared" si="412"/>
        <v>0</v>
      </c>
      <c r="R946" s="31">
        <f t="shared" si="419"/>
        <v>0</v>
      </c>
      <c r="S946" s="32">
        <f t="shared" si="413"/>
        <v>0</v>
      </c>
      <c r="T946" s="31">
        <f t="shared" si="420"/>
        <v>0</v>
      </c>
      <c r="V946" s="1">
        <f t="shared" si="422"/>
        <v>4</v>
      </c>
      <c r="W946" s="1">
        <f t="shared" si="423"/>
        <v>3</v>
      </c>
      <c r="X946" s="1">
        <f t="shared" si="424"/>
        <v>0</v>
      </c>
      <c r="Y946" s="1">
        <f t="shared" si="425"/>
        <v>0</v>
      </c>
      <c r="Z946" s="1">
        <f t="shared" si="426"/>
        <v>0</v>
      </c>
      <c r="AA946" s="1">
        <f t="shared" si="427"/>
        <v>0</v>
      </c>
      <c r="AD946" s="1">
        <f t="shared" si="428"/>
        <v>4</v>
      </c>
      <c r="AE946" s="1">
        <f t="shared" si="429"/>
        <v>3</v>
      </c>
      <c r="AF946" s="1">
        <f t="shared" si="430"/>
        <v>0</v>
      </c>
      <c r="AG946" s="1">
        <f t="shared" si="431"/>
        <v>0</v>
      </c>
      <c r="AH946" s="1">
        <f t="shared" si="432"/>
        <v>0</v>
      </c>
      <c r="AI946" s="1">
        <f t="shared" si="433"/>
        <v>0</v>
      </c>
      <c r="AK946" s="1" t="str">
        <f t="shared" si="421"/>
        <v>430000</v>
      </c>
    </row>
    <row r="947" spans="4:37" x14ac:dyDescent="0.25">
      <c r="D947" s="27">
        <v>925</v>
      </c>
      <c r="E947" s="27">
        <f t="shared" si="407"/>
        <v>0</v>
      </c>
      <c r="F947" s="27">
        <f t="shared" si="408"/>
        <v>0</v>
      </c>
      <c r="G947" s="27">
        <f t="shared" si="414"/>
        <v>0</v>
      </c>
      <c r="H947" s="2">
        <f>_xlfn.IFNA(IF(MATCH(AK947,$AK$23:AK946,0)&gt;0,0,0),1)</f>
        <v>0</v>
      </c>
      <c r="I947" s="2">
        <f t="shared" si="406"/>
        <v>5</v>
      </c>
      <c r="J947" s="31">
        <f t="shared" si="415"/>
        <v>1</v>
      </c>
      <c r="K947" s="32">
        <f t="shared" si="409"/>
        <v>0</v>
      </c>
      <c r="L947" s="31">
        <f t="shared" si="416"/>
        <v>4</v>
      </c>
      <c r="M947" s="32">
        <f t="shared" si="410"/>
        <v>0</v>
      </c>
      <c r="N947" s="31">
        <f t="shared" si="417"/>
        <v>0</v>
      </c>
      <c r="O947" s="32">
        <f t="shared" si="411"/>
        <v>0</v>
      </c>
      <c r="P947" s="31">
        <f t="shared" si="418"/>
        <v>0</v>
      </c>
      <c r="Q947" s="32">
        <f t="shared" si="412"/>
        <v>0</v>
      </c>
      <c r="R947" s="31">
        <f t="shared" si="419"/>
        <v>0</v>
      </c>
      <c r="S947" s="32">
        <f t="shared" si="413"/>
        <v>0</v>
      </c>
      <c r="T947" s="31">
        <f t="shared" si="420"/>
        <v>0</v>
      </c>
      <c r="V947" s="1">
        <f t="shared" si="422"/>
        <v>1</v>
      </c>
      <c r="W947" s="1">
        <f t="shared" si="423"/>
        <v>4</v>
      </c>
      <c r="X947" s="1">
        <f t="shared" si="424"/>
        <v>0</v>
      </c>
      <c r="Y947" s="1">
        <f t="shared" si="425"/>
        <v>0</v>
      </c>
      <c r="Z947" s="1">
        <f t="shared" si="426"/>
        <v>0</v>
      </c>
      <c r="AA947" s="1">
        <f t="shared" si="427"/>
        <v>0</v>
      </c>
      <c r="AD947" s="1">
        <f t="shared" si="428"/>
        <v>4</v>
      </c>
      <c r="AE947" s="1">
        <f t="shared" si="429"/>
        <v>1</v>
      </c>
      <c r="AF947" s="1">
        <f t="shared" si="430"/>
        <v>0</v>
      </c>
      <c r="AG947" s="1">
        <f t="shared" si="431"/>
        <v>0</v>
      </c>
      <c r="AH947" s="1">
        <f t="shared" si="432"/>
        <v>0</v>
      </c>
      <c r="AI947" s="1">
        <f t="shared" si="433"/>
        <v>0</v>
      </c>
      <c r="AK947" s="1" t="str">
        <f t="shared" si="421"/>
        <v>410000</v>
      </c>
    </row>
    <row r="948" spans="4:37" x14ac:dyDescent="0.25">
      <c r="D948" s="27">
        <v>926</v>
      </c>
      <c r="E948" s="27">
        <f t="shared" si="407"/>
        <v>0</v>
      </c>
      <c r="F948" s="27">
        <f t="shared" si="408"/>
        <v>0</v>
      </c>
      <c r="G948" s="27">
        <f t="shared" si="414"/>
        <v>0</v>
      </c>
      <c r="H948" s="2">
        <f>_xlfn.IFNA(IF(MATCH(AK948,$AK$23:AK947,0)&gt;0,0,0),1)</f>
        <v>0</v>
      </c>
      <c r="I948" s="2">
        <f t="shared" si="406"/>
        <v>6</v>
      </c>
      <c r="J948" s="31">
        <f t="shared" si="415"/>
        <v>2</v>
      </c>
      <c r="K948" s="32">
        <f t="shared" si="409"/>
        <v>0</v>
      </c>
      <c r="L948" s="31">
        <f t="shared" si="416"/>
        <v>4</v>
      </c>
      <c r="M948" s="32">
        <f t="shared" si="410"/>
        <v>0</v>
      </c>
      <c r="N948" s="31">
        <f t="shared" si="417"/>
        <v>0</v>
      </c>
      <c r="O948" s="32">
        <f t="shared" si="411"/>
        <v>0</v>
      </c>
      <c r="P948" s="31">
        <f t="shared" si="418"/>
        <v>0</v>
      </c>
      <c r="Q948" s="32">
        <f t="shared" si="412"/>
        <v>0</v>
      </c>
      <c r="R948" s="31">
        <f t="shared" si="419"/>
        <v>0</v>
      </c>
      <c r="S948" s="32">
        <f t="shared" si="413"/>
        <v>0</v>
      </c>
      <c r="T948" s="31">
        <f t="shared" si="420"/>
        <v>0</v>
      </c>
      <c r="V948" s="1">
        <f t="shared" si="422"/>
        <v>2</v>
      </c>
      <c r="W948" s="1">
        <f t="shared" si="423"/>
        <v>4</v>
      </c>
      <c r="X948" s="1">
        <f t="shared" si="424"/>
        <v>0</v>
      </c>
      <c r="Y948" s="1">
        <f t="shared" si="425"/>
        <v>0</v>
      </c>
      <c r="Z948" s="1">
        <f t="shared" si="426"/>
        <v>0</v>
      </c>
      <c r="AA948" s="1">
        <f t="shared" si="427"/>
        <v>0</v>
      </c>
      <c r="AD948" s="1">
        <f t="shared" si="428"/>
        <v>4</v>
      </c>
      <c r="AE948" s="1">
        <f t="shared" si="429"/>
        <v>2</v>
      </c>
      <c r="AF948" s="1">
        <f t="shared" si="430"/>
        <v>0</v>
      </c>
      <c r="AG948" s="1">
        <f t="shared" si="431"/>
        <v>0</v>
      </c>
      <c r="AH948" s="1">
        <f t="shared" si="432"/>
        <v>0</v>
      </c>
      <c r="AI948" s="1">
        <f t="shared" si="433"/>
        <v>0</v>
      </c>
      <c r="AK948" s="1" t="str">
        <f t="shared" si="421"/>
        <v>420000</v>
      </c>
    </row>
    <row r="949" spans="4:37" x14ac:dyDescent="0.25">
      <c r="D949" s="27">
        <v>927</v>
      </c>
      <c r="E949" s="27">
        <f t="shared" si="407"/>
        <v>0</v>
      </c>
      <c r="F949" s="27">
        <f t="shared" si="408"/>
        <v>0</v>
      </c>
      <c r="G949" s="27">
        <f t="shared" si="414"/>
        <v>0</v>
      </c>
      <c r="H949" s="2">
        <f>_xlfn.IFNA(IF(MATCH(AK949,$AK$23:AK948,0)&gt;0,0,0),1)</f>
        <v>0</v>
      </c>
      <c r="I949" s="2">
        <f t="shared" si="406"/>
        <v>7</v>
      </c>
      <c r="J949" s="31">
        <f t="shared" si="415"/>
        <v>3</v>
      </c>
      <c r="K949" s="32">
        <f t="shared" si="409"/>
        <v>0</v>
      </c>
      <c r="L949" s="31">
        <f t="shared" si="416"/>
        <v>4</v>
      </c>
      <c r="M949" s="32">
        <f t="shared" si="410"/>
        <v>0</v>
      </c>
      <c r="N949" s="31">
        <f t="shared" si="417"/>
        <v>0</v>
      </c>
      <c r="O949" s="32">
        <f t="shared" si="411"/>
        <v>0</v>
      </c>
      <c r="P949" s="31">
        <f t="shared" si="418"/>
        <v>0</v>
      </c>
      <c r="Q949" s="32">
        <f t="shared" si="412"/>
        <v>0</v>
      </c>
      <c r="R949" s="31">
        <f t="shared" si="419"/>
        <v>0</v>
      </c>
      <c r="S949" s="32">
        <f t="shared" si="413"/>
        <v>0</v>
      </c>
      <c r="T949" s="31">
        <f t="shared" si="420"/>
        <v>0</v>
      </c>
      <c r="V949" s="1">
        <f t="shared" si="422"/>
        <v>3</v>
      </c>
      <c r="W949" s="1">
        <f t="shared" si="423"/>
        <v>4</v>
      </c>
      <c r="X949" s="1">
        <f t="shared" si="424"/>
        <v>0</v>
      </c>
      <c r="Y949" s="1">
        <f t="shared" si="425"/>
        <v>0</v>
      </c>
      <c r="Z949" s="1">
        <f t="shared" si="426"/>
        <v>0</v>
      </c>
      <c r="AA949" s="1">
        <f t="shared" si="427"/>
        <v>0</v>
      </c>
      <c r="AD949" s="1">
        <f t="shared" si="428"/>
        <v>4</v>
      </c>
      <c r="AE949" s="1">
        <f t="shared" si="429"/>
        <v>3</v>
      </c>
      <c r="AF949" s="1">
        <f t="shared" si="430"/>
        <v>0</v>
      </c>
      <c r="AG949" s="1">
        <f t="shared" si="431"/>
        <v>0</v>
      </c>
      <c r="AH949" s="1">
        <f t="shared" si="432"/>
        <v>0</v>
      </c>
      <c r="AI949" s="1">
        <f t="shared" si="433"/>
        <v>0</v>
      </c>
      <c r="AK949" s="1" t="str">
        <f t="shared" si="421"/>
        <v>430000</v>
      </c>
    </row>
    <row r="950" spans="4:37" x14ac:dyDescent="0.25">
      <c r="D950" s="27">
        <v>928</v>
      </c>
      <c r="E950" s="27">
        <f t="shared" si="407"/>
        <v>0</v>
      </c>
      <c r="F950" s="27">
        <f t="shared" si="408"/>
        <v>0</v>
      </c>
      <c r="G950" s="27">
        <f t="shared" si="414"/>
        <v>0</v>
      </c>
      <c r="H950" s="2">
        <f>_xlfn.IFNA(IF(MATCH(AK950,$AK$23:AK949,0)&gt;0,0,0),1)</f>
        <v>0</v>
      </c>
      <c r="I950" s="2">
        <f t="shared" si="406"/>
        <v>8</v>
      </c>
      <c r="J950" s="31">
        <f t="shared" si="415"/>
        <v>4</v>
      </c>
      <c r="K950" s="32">
        <f t="shared" si="409"/>
        <v>1</v>
      </c>
      <c r="L950" s="31">
        <f t="shared" si="416"/>
        <v>4</v>
      </c>
      <c r="M950" s="32">
        <f t="shared" si="410"/>
        <v>0</v>
      </c>
      <c r="N950" s="31">
        <f t="shared" si="417"/>
        <v>0</v>
      </c>
      <c r="O950" s="32">
        <f t="shared" si="411"/>
        <v>0</v>
      </c>
      <c r="P950" s="31">
        <f t="shared" si="418"/>
        <v>0</v>
      </c>
      <c r="Q950" s="32">
        <f t="shared" si="412"/>
        <v>0</v>
      </c>
      <c r="R950" s="31">
        <f t="shared" si="419"/>
        <v>0</v>
      </c>
      <c r="S950" s="32">
        <f t="shared" si="413"/>
        <v>0</v>
      </c>
      <c r="T950" s="31">
        <f t="shared" si="420"/>
        <v>0</v>
      </c>
      <c r="V950" s="1">
        <f t="shared" si="422"/>
        <v>4</v>
      </c>
      <c r="W950" s="1">
        <f t="shared" si="423"/>
        <v>4</v>
      </c>
      <c r="X950" s="1">
        <f t="shared" si="424"/>
        <v>0</v>
      </c>
      <c r="Y950" s="1">
        <f t="shared" si="425"/>
        <v>0</v>
      </c>
      <c r="Z950" s="1">
        <f t="shared" si="426"/>
        <v>0</v>
      </c>
      <c r="AA950" s="1">
        <f t="shared" si="427"/>
        <v>0</v>
      </c>
      <c r="AD950" s="1">
        <f t="shared" si="428"/>
        <v>4</v>
      </c>
      <c r="AE950" s="1">
        <f t="shared" si="429"/>
        <v>4</v>
      </c>
      <c r="AF950" s="1">
        <f t="shared" si="430"/>
        <v>0</v>
      </c>
      <c r="AG950" s="1">
        <f t="shared" si="431"/>
        <v>0</v>
      </c>
      <c r="AH950" s="1">
        <f t="shared" si="432"/>
        <v>0</v>
      </c>
      <c r="AI950" s="1">
        <f t="shared" si="433"/>
        <v>0</v>
      </c>
      <c r="AK950" s="1" t="str">
        <f t="shared" si="421"/>
        <v>440000</v>
      </c>
    </row>
    <row r="951" spans="4:37" x14ac:dyDescent="0.25">
      <c r="D951" s="27">
        <v>929</v>
      </c>
      <c r="E951" s="27">
        <f t="shared" si="407"/>
        <v>0</v>
      </c>
      <c r="F951" s="27">
        <f t="shared" si="408"/>
        <v>0</v>
      </c>
      <c r="G951" s="27">
        <f t="shared" si="414"/>
        <v>0</v>
      </c>
      <c r="H951" s="2">
        <f>_xlfn.IFNA(IF(MATCH(AK951,$AK$23:AK950,0)&gt;0,0,0),1)</f>
        <v>0</v>
      </c>
      <c r="I951" s="2">
        <f t="shared" si="406"/>
        <v>2</v>
      </c>
      <c r="J951" s="31">
        <f t="shared" si="415"/>
        <v>1</v>
      </c>
      <c r="K951" s="32">
        <f t="shared" si="409"/>
        <v>1</v>
      </c>
      <c r="L951" s="31">
        <f t="shared" si="416"/>
        <v>1</v>
      </c>
      <c r="M951" s="32">
        <f t="shared" si="410"/>
        <v>0</v>
      </c>
      <c r="N951" s="31">
        <f t="shared" si="417"/>
        <v>0</v>
      </c>
      <c r="O951" s="32">
        <f t="shared" si="411"/>
        <v>0</v>
      </c>
      <c r="P951" s="31">
        <f t="shared" si="418"/>
        <v>0</v>
      </c>
      <c r="Q951" s="32">
        <f t="shared" si="412"/>
        <v>0</v>
      </c>
      <c r="R951" s="31">
        <f t="shared" si="419"/>
        <v>0</v>
      </c>
      <c r="S951" s="32">
        <f t="shared" si="413"/>
        <v>0</v>
      </c>
      <c r="T951" s="31">
        <f t="shared" si="420"/>
        <v>0</v>
      </c>
      <c r="V951" s="1">
        <f t="shared" si="422"/>
        <v>1</v>
      </c>
      <c r="W951" s="1">
        <f t="shared" si="423"/>
        <v>1</v>
      </c>
      <c r="X951" s="1">
        <f t="shared" si="424"/>
        <v>0</v>
      </c>
      <c r="Y951" s="1">
        <f t="shared" si="425"/>
        <v>0</v>
      </c>
      <c r="Z951" s="1">
        <f t="shared" si="426"/>
        <v>0</v>
      </c>
      <c r="AA951" s="1">
        <f t="shared" si="427"/>
        <v>0</v>
      </c>
      <c r="AD951" s="1">
        <f t="shared" si="428"/>
        <v>1</v>
      </c>
      <c r="AE951" s="1">
        <f t="shared" si="429"/>
        <v>1</v>
      </c>
      <c r="AF951" s="1">
        <f t="shared" si="430"/>
        <v>0</v>
      </c>
      <c r="AG951" s="1">
        <f t="shared" si="431"/>
        <v>0</v>
      </c>
      <c r="AH951" s="1">
        <f t="shared" si="432"/>
        <v>0</v>
      </c>
      <c r="AI951" s="1">
        <f t="shared" si="433"/>
        <v>0</v>
      </c>
      <c r="AK951" s="1" t="str">
        <f t="shared" si="421"/>
        <v>110000</v>
      </c>
    </row>
    <row r="952" spans="4:37" x14ac:dyDescent="0.25">
      <c r="D952" s="27">
        <v>930</v>
      </c>
      <c r="E952" s="27">
        <f t="shared" si="407"/>
        <v>0</v>
      </c>
      <c r="F952" s="27">
        <f t="shared" si="408"/>
        <v>0</v>
      </c>
      <c r="G952" s="27">
        <f t="shared" si="414"/>
        <v>0</v>
      </c>
      <c r="H952" s="2">
        <f>_xlfn.IFNA(IF(MATCH(AK952,$AK$23:AK951,0)&gt;0,0,0),1)</f>
        <v>0</v>
      </c>
      <c r="I952" s="2">
        <f t="shared" si="406"/>
        <v>3</v>
      </c>
      <c r="J952" s="31">
        <f t="shared" si="415"/>
        <v>2</v>
      </c>
      <c r="K952" s="32">
        <f t="shared" si="409"/>
        <v>0</v>
      </c>
      <c r="L952" s="31">
        <f t="shared" si="416"/>
        <v>1</v>
      </c>
      <c r="M952" s="32">
        <f t="shared" si="410"/>
        <v>0</v>
      </c>
      <c r="N952" s="31">
        <f t="shared" si="417"/>
        <v>0</v>
      </c>
      <c r="O952" s="32">
        <f t="shared" si="411"/>
        <v>0</v>
      </c>
      <c r="P952" s="31">
        <f t="shared" si="418"/>
        <v>0</v>
      </c>
      <c r="Q952" s="32">
        <f t="shared" si="412"/>
        <v>0</v>
      </c>
      <c r="R952" s="31">
        <f t="shared" si="419"/>
        <v>0</v>
      </c>
      <c r="S952" s="32">
        <f t="shared" si="413"/>
        <v>0</v>
      </c>
      <c r="T952" s="31">
        <f t="shared" si="420"/>
        <v>0</v>
      </c>
      <c r="V952" s="1">
        <f t="shared" si="422"/>
        <v>2</v>
      </c>
      <c r="W952" s="1">
        <f t="shared" si="423"/>
        <v>1</v>
      </c>
      <c r="X952" s="1">
        <f t="shared" si="424"/>
        <v>0</v>
      </c>
      <c r="Y952" s="1">
        <f t="shared" si="425"/>
        <v>0</v>
      </c>
      <c r="Z952" s="1">
        <f t="shared" si="426"/>
        <v>0</v>
      </c>
      <c r="AA952" s="1">
        <f t="shared" si="427"/>
        <v>0</v>
      </c>
      <c r="AD952" s="1">
        <f t="shared" si="428"/>
        <v>2</v>
      </c>
      <c r="AE952" s="1">
        <f t="shared" si="429"/>
        <v>1</v>
      </c>
      <c r="AF952" s="1">
        <f t="shared" si="430"/>
        <v>0</v>
      </c>
      <c r="AG952" s="1">
        <f t="shared" si="431"/>
        <v>0</v>
      </c>
      <c r="AH952" s="1">
        <f t="shared" si="432"/>
        <v>0</v>
      </c>
      <c r="AI952" s="1">
        <f t="shared" si="433"/>
        <v>0</v>
      </c>
      <c r="AK952" s="1" t="str">
        <f t="shared" si="421"/>
        <v>210000</v>
      </c>
    </row>
    <row r="953" spans="4:37" x14ac:dyDescent="0.25">
      <c r="D953" s="27">
        <v>931</v>
      </c>
      <c r="E953" s="27">
        <f t="shared" si="407"/>
        <v>0</v>
      </c>
      <c r="F953" s="27">
        <f t="shared" si="408"/>
        <v>0</v>
      </c>
      <c r="G953" s="27">
        <f t="shared" si="414"/>
        <v>0</v>
      </c>
      <c r="H953" s="2">
        <f>_xlfn.IFNA(IF(MATCH(AK953,$AK$23:AK952,0)&gt;0,0,0),1)</f>
        <v>0</v>
      </c>
      <c r="I953" s="2">
        <f t="shared" si="406"/>
        <v>4</v>
      </c>
      <c r="J953" s="31">
        <f t="shared" si="415"/>
        <v>3</v>
      </c>
      <c r="K953" s="32">
        <f t="shared" si="409"/>
        <v>0</v>
      </c>
      <c r="L953" s="31">
        <f t="shared" si="416"/>
        <v>1</v>
      </c>
      <c r="M953" s="32">
        <f t="shared" si="410"/>
        <v>0</v>
      </c>
      <c r="N953" s="31">
        <f t="shared" si="417"/>
        <v>0</v>
      </c>
      <c r="O953" s="32">
        <f t="shared" si="411"/>
        <v>0</v>
      </c>
      <c r="P953" s="31">
        <f t="shared" si="418"/>
        <v>0</v>
      </c>
      <c r="Q953" s="32">
        <f t="shared" si="412"/>
        <v>0</v>
      </c>
      <c r="R953" s="31">
        <f t="shared" si="419"/>
        <v>0</v>
      </c>
      <c r="S953" s="32">
        <f t="shared" si="413"/>
        <v>0</v>
      </c>
      <c r="T953" s="31">
        <f t="shared" si="420"/>
        <v>0</v>
      </c>
      <c r="V953" s="1">
        <f t="shared" si="422"/>
        <v>3</v>
      </c>
      <c r="W953" s="1">
        <f t="shared" si="423"/>
        <v>1</v>
      </c>
      <c r="X953" s="1">
        <f t="shared" si="424"/>
        <v>0</v>
      </c>
      <c r="Y953" s="1">
        <f t="shared" si="425"/>
        <v>0</v>
      </c>
      <c r="Z953" s="1">
        <f t="shared" si="426"/>
        <v>0</v>
      </c>
      <c r="AA953" s="1">
        <f t="shared" si="427"/>
        <v>0</v>
      </c>
      <c r="AD953" s="1">
        <f t="shared" si="428"/>
        <v>3</v>
      </c>
      <c r="AE953" s="1">
        <f t="shared" si="429"/>
        <v>1</v>
      </c>
      <c r="AF953" s="1">
        <f t="shared" si="430"/>
        <v>0</v>
      </c>
      <c r="AG953" s="1">
        <f t="shared" si="431"/>
        <v>0</v>
      </c>
      <c r="AH953" s="1">
        <f t="shared" si="432"/>
        <v>0</v>
      </c>
      <c r="AI953" s="1">
        <f t="shared" si="433"/>
        <v>0</v>
      </c>
      <c r="AK953" s="1" t="str">
        <f t="shared" si="421"/>
        <v>310000</v>
      </c>
    </row>
    <row r="954" spans="4:37" x14ac:dyDescent="0.25">
      <c r="D954" s="27">
        <v>932</v>
      </c>
      <c r="E954" s="27">
        <f t="shared" si="407"/>
        <v>0</v>
      </c>
      <c r="F954" s="27">
        <f t="shared" si="408"/>
        <v>0</v>
      </c>
      <c r="G954" s="27">
        <f t="shared" si="414"/>
        <v>0</v>
      </c>
      <c r="H954" s="2">
        <f>_xlfn.IFNA(IF(MATCH(AK954,$AK$23:AK953,0)&gt;0,0,0),1)</f>
        <v>0</v>
      </c>
      <c r="I954" s="2">
        <f t="shared" si="406"/>
        <v>5</v>
      </c>
      <c r="J954" s="31">
        <f t="shared" si="415"/>
        <v>4</v>
      </c>
      <c r="K954" s="32">
        <f t="shared" si="409"/>
        <v>0</v>
      </c>
      <c r="L954" s="31">
        <f t="shared" si="416"/>
        <v>1</v>
      </c>
      <c r="M954" s="32">
        <f t="shared" si="410"/>
        <v>0</v>
      </c>
      <c r="N954" s="31">
        <f t="shared" si="417"/>
        <v>0</v>
      </c>
      <c r="O954" s="32">
        <f t="shared" si="411"/>
        <v>0</v>
      </c>
      <c r="P954" s="31">
        <f t="shared" si="418"/>
        <v>0</v>
      </c>
      <c r="Q954" s="32">
        <f t="shared" si="412"/>
        <v>0</v>
      </c>
      <c r="R954" s="31">
        <f t="shared" si="419"/>
        <v>0</v>
      </c>
      <c r="S954" s="32">
        <f t="shared" si="413"/>
        <v>0</v>
      </c>
      <c r="T954" s="31">
        <f t="shared" si="420"/>
        <v>0</v>
      </c>
      <c r="V954" s="1">
        <f t="shared" si="422"/>
        <v>4</v>
      </c>
      <c r="W954" s="1">
        <f t="shared" si="423"/>
        <v>1</v>
      </c>
      <c r="X954" s="1">
        <f t="shared" si="424"/>
        <v>0</v>
      </c>
      <c r="Y954" s="1">
        <f t="shared" si="425"/>
        <v>0</v>
      </c>
      <c r="Z954" s="1">
        <f t="shared" si="426"/>
        <v>0</v>
      </c>
      <c r="AA954" s="1">
        <f t="shared" si="427"/>
        <v>0</v>
      </c>
      <c r="AD954" s="1">
        <f t="shared" si="428"/>
        <v>4</v>
      </c>
      <c r="AE954" s="1">
        <f t="shared" si="429"/>
        <v>1</v>
      </c>
      <c r="AF954" s="1">
        <f t="shared" si="430"/>
        <v>0</v>
      </c>
      <c r="AG954" s="1">
        <f t="shared" si="431"/>
        <v>0</v>
      </c>
      <c r="AH954" s="1">
        <f t="shared" si="432"/>
        <v>0</v>
      </c>
      <c r="AI954" s="1">
        <f t="shared" si="433"/>
        <v>0</v>
      </c>
      <c r="AK954" s="1" t="str">
        <f t="shared" si="421"/>
        <v>410000</v>
      </c>
    </row>
    <row r="955" spans="4:37" x14ac:dyDescent="0.25">
      <c r="D955" s="27">
        <v>933</v>
      </c>
      <c r="E955" s="27">
        <f t="shared" si="407"/>
        <v>0</v>
      </c>
      <c r="F955" s="27">
        <f t="shared" si="408"/>
        <v>0</v>
      </c>
      <c r="G955" s="27">
        <f t="shared" si="414"/>
        <v>0</v>
      </c>
      <c r="H955" s="2">
        <f>_xlfn.IFNA(IF(MATCH(AK955,$AK$23:AK954,0)&gt;0,0,0),1)</f>
        <v>0</v>
      </c>
      <c r="I955" s="2">
        <f t="shared" si="406"/>
        <v>3</v>
      </c>
      <c r="J955" s="31">
        <f t="shared" si="415"/>
        <v>1</v>
      </c>
      <c r="K955" s="32">
        <f t="shared" si="409"/>
        <v>0</v>
      </c>
      <c r="L955" s="31">
        <f t="shared" si="416"/>
        <v>2</v>
      </c>
      <c r="M955" s="32">
        <f t="shared" si="410"/>
        <v>0</v>
      </c>
      <c r="N955" s="31">
        <f t="shared" si="417"/>
        <v>0</v>
      </c>
      <c r="O955" s="32">
        <f t="shared" si="411"/>
        <v>0</v>
      </c>
      <c r="P955" s="31">
        <f t="shared" si="418"/>
        <v>0</v>
      </c>
      <c r="Q955" s="32">
        <f t="shared" si="412"/>
        <v>0</v>
      </c>
      <c r="R955" s="31">
        <f t="shared" si="419"/>
        <v>0</v>
      </c>
      <c r="S955" s="32">
        <f t="shared" si="413"/>
        <v>0</v>
      </c>
      <c r="T955" s="31">
        <f t="shared" si="420"/>
        <v>0</v>
      </c>
      <c r="V955" s="1">
        <f t="shared" si="422"/>
        <v>1</v>
      </c>
      <c r="W955" s="1">
        <f t="shared" si="423"/>
        <v>2</v>
      </c>
      <c r="X955" s="1">
        <f t="shared" si="424"/>
        <v>0</v>
      </c>
      <c r="Y955" s="1">
        <f t="shared" si="425"/>
        <v>0</v>
      </c>
      <c r="Z955" s="1">
        <f t="shared" si="426"/>
        <v>0</v>
      </c>
      <c r="AA955" s="1">
        <f t="shared" si="427"/>
        <v>0</v>
      </c>
      <c r="AD955" s="1">
        <f t="shared" si="428"/>
        <v>2</v>
      </c>
      <c r="AE955" s="1">
        <f t="shared" si="429"/>
        <v>1</v>
      </c>
      <c r="AF955" s="1">
        <f t="shared" si="430"/>
        <v>0</v>
      </c>
      <c r="AG955" s="1">
        <f t="shared" si="431"/>
        <v>0</v>
      </c>
      <c r="AH955" s="1">
        <f t="shared" si="432"/>
        <v>0</v>
      </c>
      <c r="AI955" s="1">
        <f t="shared" si="433"/>
        <v>0</v>
      </c>
      <c r="AK955" s="1" t="str">
        <f t="shared" si="421"/>
        <v>210000</v>
      </c>
    </row>
    <row r="956" spans="4:37" x14ac:dyDescent="0.25">
      <c r="D956" s="27">
        <v>934</v>
      </c>
      <c r="E956" s="27">
        <f t="shared" si="407"/>
        <v>0</v>
      </c>
      <c r="F956" s="27">
        <f t="shared" si="408"/>
        <v>0</v>
      </c>
      <c r="G956" s="27">
        <f t="shared" si="414"/>
        <v>0</v>
      </c>
      <c r="H956" s="2">
        <f>_xlfn.IFNA(IF(MATCH(AK956,$AK$23:AK955,0)&gt;0,0,0),1)</f>
        <v>0</v>
      </c>
      <c r="I956" s="2">
        <f t="shared" si="406"/>
        <v>4</v>
      </c>
      <c r="J956" s="31">
        <f t="shared" si="415"/>
        <v>2</v>
      </c>
      <c r="K956" s="32">
        <f t="shared" si="409"/>
        <v>1</v>
      </c>
      <c r="L956" s="31">
        <f t="shared" si="416"/>
        <v>2</v>
      </c>
      <c r="M956" s="32">
        <f t="shared" si="410"/>
        <v>0</v>
      </c>
      <c r="N956" s="31">
        <f t="shared" si="417"/>
        <v>0</v>
      </c>
      <c r="O956" s="32">
        <f t="shared" si="411"/>
        <v>0</v>
      </c>
      <c r="P956" s="31">
        <f t="shared" si="418"/>
        <v>0</v>
      </c>
      <c r="Q956" s="32">
        <f t="shared" si="412"/>
        <v>0</v>
      </c>
      <c r="R956" s="31">
        <f t="shared" si="419"/>
        <v>0</v>
      </c>
      <c r="S956" s="32">
        <f t="shared" si="413"/>
        <v>0</v>
      </c>
      <c r="T956" s="31">
        <f t="shared" si="420"/>
        <v>0</v>
      </c>
      <c r="V956" s="1">
        <f t="shared" si="422"/>
        <v>2</v>
      </c>
      <c r="W956" s="1">
        <f t="shared" si="423"/>
        <v>2</v>
      </c>
      <c r="X956" s="1">
        <f t="shared" si="424"/>
        <v>0</v>
      </c>
      <c r="Y956" s="1">
        <f t="shared" si="425"/>
        <v>0</v>
      </c>
      <c r="Z956" s="1">
        <f t="shared" si="426"/>
        <v>0</v>
      </c>
      <c r="AA956" s="1">
        <f t="shared" si="427"/>
        <v>0</v>
      </c>
      <c r="AD956" s="1">
        <f t="shared" si="428"/>
        <v>2</v>
      </c>
      <c r="AE956" s="1">
        <f t="shared" si="429"/>
        <v>2</v>
      </c>
      <c r="AF956" s="1">
        <f t="shared" si="430"/>
        <v>0</v>
      </c>
      <c r="AG956" s="1">
        <f t="shared" si="431"/>
        <v>0</v>
      </c>
      <c r="AH956" s="1">
        <f t="shared" si="432"/>
        <v>0</v>
      </c>
      <c r="AI956" s="1">
        <f t="shared" si="433"/>
        <v>0</v>
      </c>
      <c r="AK956" s="1" t="str">
        <f t="shared" si="421"/>
        <v>220000</v>
      </c>
    </row>
    <row r="957" spans="4:37" x14ac:dyDescent="0.25">
      <c r="D957" s="27">
        <v>935</v>
      </c>
      <c r="E957" s="27">
        <f t="shared" si="407"/>
        <v>0</v>
      </c>
      <c r="F957" s="27">
        <f t="shared" si="408"/>
        <v>0</v>
      </c>
      <c r="G957" s="27">
        <f t="shared" si="414"/>
        <v>0</v>
      </c>
      <c r="H957" s="2">
        <f>_xlfn.IFNA(IF(MATCH(AK957,$AK$23:AK956,0)&gt;0,0,0),1)</f>
        <v>0</v>
      </c>
      <c r="I957" s="2">
        <f t="shared" si="406"/>
        <v>5</v>
      </c>
      <c r="J957" s="31">
        <f t="shared" si="415"/>
        <v>3</v>
      </c>
      <c r="K957" s="32">
        <f t="shared" si="409"/>
        <v>0</v>
      </c>
      <c r="L957" s="31">
        <f t="shared" si="416"/>
        <v>2</v>
      </c>
      <c r="M957" s="32">
        <f t="shared" si="410"/>
        <v>0</v>
      </c>
      <c r="N957" s="31">
        <f t="shared" si="417"/>
        <v>0</v>
      </c>
      <c r="O957" s="32">
        <f t="shared" si="411"/>
        <v>0</v>
      </c>
      <c r="P957" s="31">
        <f t="shared" si="418"/>
        <v>0</v>
      </c>
      <c r="Q957" s="32">
        <f t="shared" si="412"/>
        <v>0</v>
      </c>
      <c r="R957" s="31">
        <f t="shared" si="419"/>
        <v>0</v>
      </c>
      <c r="S957" s="32">
        <f t="shared" si="413"/>
        <v>0</v>
      </c>
      <c r="T957" s="31">
        <f t="shared" si="420"/>
        <v>0</v>
      </c>
      <c r="V957" s="1">
        <f t="shared" si="422"/>
        <v>3</v>
      </c>
      <c r="W957" s="1">
        <f t="shared" si="423"/>
        <v>2</v>
      </c>
      <c r="X957" s="1">
        <f t="shared" si="424"/>
        <v>0</v>
      </c>
      <c r="Y957" s="1">
        <f t="shared" si="425"/>
        <v>0</v>
      </c>
      <c r="Z957" s="1">
        <f t="shared" si="426"/>
        <v>0</v>
      </c>
      <c r="AA957" s="1">
        <f t="shared" si="427"/>
        <v>0</v>
      </c>
      <c r="AD957" s="1">
        <f t="shared" si="428"/>
        <v>3</v>
      </c>
      <c r="AE957" s="1">
        <f t="shared" si="429"/>
        <v>2</v>
      </c>
      <c r="AF957" s="1">
        <f t="shared" si="430"/>
        <v>0</v>
      </c>
      <c r="AG957" s="1">
        <f t="shared" si="431"/>
        <v>0</v>
      </c>
      <c r="AH957" s="1">
        <f t="shared" si="432"/>
        <v>0</v>
      </c>
      <c r="AI957" s="1">
        <f t="shared" si="433"/>
        <v>0</v>
      </c>
      <c r="AK957" s="1" t="str">
        <f t="shared" si="421"/>
        <v>320000</v>
      </c>
    </row>
    <row r="958" spans="4:37" x14ac:dyDescent="0.25">
      <c r="D958" s="27">
        <v>936</v>
      </c>
      <c r="E958" s="27">
        <f t="shared" si="407"/>
        <v>0</v>
      </c>
      <c r="F958" s="27">
        <f t="shared" si="408"/>
        <v>0</v>
      </c>
      <c r="G958" s="27">
        <f t="shared" si="414"/>
        <v>0</v>
      </c>
      <c r="H958" s="2">
        <f>_xlfn.IFNA(IF(MATCH(AK958,$AK$23:AK957,0)&gt;0,0,0),1)</f>
        <v>0</v>
      </c>
      <c r="I958" s="2">
        <f t="shared" si="406"/>
        <v>6</v>
      </c>
      <c r="J958" s="31">
        <f t="shared" si="415"/>
        <v>4</v>
      </c>
      <c r="K958" s="32">
        <f t="shared" si="409"/>
        <v>0</v>
      </c>
      <c r="L958" s="31">
        <f t="shared" si="416"/>
        <v>2</v>
      </c>
      <c r="M958" s="32">
        <f t="shared" si="410"/>
        <v>0</v>
      </c>
      <c r="N958" s="31">
        <f t="shared" si="417"/>
        <v>0</v>
      </c>
      <c r="O958" s="32">
        <f t="shared" si="411"/>
        <v>0</v>
      </c>
      <c r="P958" s="31">
        <f t="shared" si="418"/>
        <v>0</v>
      </c>
      <c r="Q958" s="32">
        <f t="shared" si="412"/>
        <v>0</v>
      </c>
      <c r="R958" s="31">
        <f t="shared" si="419"/>
        <v>0</v>
      </c>
      <c r="S958" s="32">
        <f t="shared" si="413"/>
        <v>0</v>
      </c>
      <c r="T958" s="31">
        <f t="shared" si="420"/>
        <v>0</v>
      </c>
      <c r="V958" s="1">
        <f t="shared" si="422"/>
        <v>4</v>
      </c>
      <c r="W958" s="1">
        <f t="shared" si="423"/>
        <v>2</v>
      </c>
      <c r="X958" s="1">
        <f t="shared" si="424"/>
        <v>0</v>
      </c>
      <c r="Y958" s="1">
        <f t="shared" si="425"/>
        <v>0</v>
      </c>
      <c r="Z958" s="1">
        <f t="shared" si="426"/>
        <v>0</v>
      </c>
      <c r="AA958" s="1">
        <f t="shared" si="427"/>
        <v>0</v>
      </c>
      <c r="AD958" s="1">
        <f t="shared" si="428"/>
        <v>4</v>
      </c>
      <c r="AE958" s="1">
        <f t="shared" si="429"/>
        <v>2</v>
      </c>
      <c r="AF958" s="1">
        <f t="shared" si="430"/>
        <v>0</v>
      </c>
      <c r="AG958" s="1">
        <f t="shared" si="431"/>
        <v>0</v>
      </c>
      <c r="AH958" s="1">
        <f t="shared" si="432"/>
        <v>0</v>
      </c>
      <c r="AI958" s="1">
        <f t="shared" si="433"/>
        <v>0</v>
      </c>
      <c r="AK958" s="1" t="str">
        <f t="shared" si="421"/>
        <v>420000</v>
      </c>
    </row>
    <row r="959" spans="4:37" x14ac:dyDescent="0.25">
      <c r="D959" s="27">
        <v>937</v>
      </c>
      <c r="E959" s="27">
        <f t="shared" si="407"/>
        <v>0</v>
      </c>
      <c r="F959" s="27">
        <f t="shared" si="408"/>
        <v>0</v>
      </c>
      <c r="G959" s="27">
        <f t="shared" si="414"/>
        <v>0</v>
      </c>
      <c r="H959" s="2">
        <f>_xlfn.IFNA(IF(MATCH(AK959,$AK$23:AK958,0)&gt;0,0,0),1)</f>
        <v>0</v>
      </c>
      <c r="I959" s="2">
        <f t="shared" si="406"/>
        <v>4</v>
      </c>
      <c r="J959" s="31">
        <f t="shared" si="415"/>
        <v>1</v>
      </c>
      <c r="K959" s="32">
        <f t="shared" si="409"/>
        <v>0</v>
      </c>
      <c r="L959" s="31">
        <f t="shared" si="416"/>
        <v>3</v>
      </c>
      <c r="M959" s="32">
        <f t="shared" si="410"/>
        <v>0</v>
      </c>
      <c r="N959" s="31">
        <f t="shared" si="417"/>
        <v>0</v>
      </c>
      <c r="O959" s="32">
        <f t="shared" si="411"/>
        <v>0</v>
      </c>
      <c r="P959" s="31">
        <f t="shared" si="418"/>
        <v>0</v>
      </c>
      <c r="Q959" s="32">
        <f t="shared" si="412"/>
        <v>0</v>
      </c>
      <c r="R959" s="31">
        <f t="shared" si="419"/>
        <v>0</v>
      </c>
      <c r="S959" s="32">
        <f t="shared" si="413"/>
        <v>0</v>
      </c>
      <c r="T959" s="31">
        <f t="shared" si="420"/>
        <v>0</v>
      </c>
      <c r="V959" s="1">
        <f t="shared" si="422"/>
        <v>1</v>
      </c>
      <c r="W959" s="1">
        <f t="shared" si="423"/>
        <v>3</v>
      </c>
      <c r="X959" s="1">
        <f t="shared" si="424"/>
        <v>0</v>
      </c>
      <c r="Y959" s="1">
        <f t="shared" si="425"/>
        <v>0</v>
      </c>
      <c r="Z959" s="1">
        <f t="shared" si="426"/>
        <v>0</v>
      </c>
      <c r="AA959" s="1">
        <f t="shared" si="427"/>
        <v>0</v>
      </c>
      <c r="AD959" s="1">
        <f t="shared" si="428"/>
        <v>3</v>
      </c>
      <c r="AE959" s="1">
        <f t="shared" si="429"/>
        <v>1</v>
      </c>
      <c r="AF959" s="1">
        <f t="shared" si="430"/>
        <v>0</v>
      </c>
      <c r="AG959" s="1">
        <f t="shared" si="431"/>
        <v>0</v>
      </c>
      <c r="AH959" s="1">
        <f t="shared" si="432"/>
        <v>0</v>
      </c>
      <c r="AI959" s="1">
        <f t="shared" si="433"/>
        <v>0</v>
      </c>
      <c r="AK959" s="1" t="str">
        <f t="shared" si="421"/>
        <v>310000</v>
      </c>
    </row>
    <row r="960" spans="4:37" x14ac:dyDescent="0.25">
      <c r="D960" s="27">
        <v>938</v>
      </c>
      <c r="E960" s="27">
        <f t="shared" si="407"/>
        <v>0</v>
      </c>
      <c r="F960" s="27">
        <f t="shared" si="408"/>
        <v>0</v>
      </c>
      <c r="G960" s="27">
        <f t="shared" si="414"/>
        <v>0</v>
      </c>
      <c r="H960" s="2">
        <f>_xlfn.IFNA(IF(MATCH(AK960,$AK$23:AK959,0)&gt;0,0,0),1)</f>
        <v>0</v>
      </c>
      <c r="I960" s="2">
        <f t="shared" si="406"/>
        <v>5</v>
      </c>
      <c r="J960" s="31">
        <f t="shared" si="415"/>
        <v>2</v>
      </c>
      <c r="K960" s="32">
        <f t="shared" si="409"/>
        <v>0</v>
      </c>
      <c r="L960" s="31">
        <f t="shared" si="416"/>
        <v>3</v>
      </c>
      <c r="M960" s="32">
        <f t="shared" si="410"/>
        <v>0</v>
      </c>
      <c r="N960" s="31">
        <f t="shared" si="417"/>
        <v>0</v>
      </c>
      <c r="O960" s="32">
        <f t="shared" si="411"/>
        <v>0</v>
      </c>
      <c r="P960" s="31">
        <f t="shared" si="418"/>
        <v>0</v>
      </c>
      <c r="Q960" s="32">
        <f t="shared" si="412"/>
        <v>0</v>
      </c>
      <c r="R960" s="31">
        <f t="shared" si="419"/>
        <v>0</v>
      </c>
      <c r="S960" s="32">
        <f t="shared" si="413"/>
        <v>0</v>
      </c>
      <c r="T960" s="31">
        <f t="shared" si="420"/>
        <v>0</v>
      </c>
      <c r="V960" s="1">
        <f t="shared" si="422"/>
        <v>2</v>
      </c>
      <c r="W960" s="1">
        <f t="shared" si="423"/>
        <v>3</v>
      </c>
      <c r="X960" s="1">
        <f t="shared" si="424"/>
        <v>0</v>
      </c>
      <c r="Y960" s="1">
        <f t="shared" si="425"/>
        <v>0</v>
      </c>
      <c r="Z960" s="1">
        <f t="shared" si="426"/>
        <v>0</v>
      </c>
      <c r="AA960" s="1">
        <f t="shared" si="427"/>
        <v>0</v>
      </c>
      <c r="AD960" s="1">
        <f t="shared" si="428"/>
        <v>3</v>
      </c>
      <c r="AE960" s="1">
        <f t="shared" si="429"/>
        <v>2</v>
      </c>
      <c r="AF960" s="1">
        <f t="shared" si="430"/>
        <v>0</v>
      </c>
      <c r="AG960" s="1">
        <f t="shared" si="431"/>
        <v>0</v>
      </c>
      <c r="AH960" s="1">
        <f t="shared" si="432"/>
        <v>0</v>
      </c>
      <c r="AI960" s="1">
        <f t="shared" si="433"/>
        <v>0</v>
      </c>
      <c r="AK960" s="1" t="str">
        <f t="shared" si="421"/>
        <v>320000</v>
      </c>
    </row>
    <row r="961" spans="4:37" x14ac:dyDescent="0.25">
      <c r="D961" s="27">
        <v>939</v>
      </c>
      <c r="E961" s="27">
        <f t="shared" si="407"/>
        <v>0</v>
      </c>
      <c r="F961" s="27">
        <f t="shared" si="408"/>
        <v>0</v>
      </c>
      <c r="G961" s="27">
        <f t="shared" si="414"/>
        <v>0</v>
      </c>
      <c r="H961" s="2">
        <f>_xlfn.IFNA(IF(MATCH(AK961,$AK$23:AK960,0)&gt;0,0,0),1)</f>
        <v>0</v>
      </c>
      <c r="I961" s="2">
        <f t="shared" si="406"/>
        <v>6</v>
      </c>
      <c r="J961" s="31">
        <f t="shared" si="415"/>
        <v>3</v>
      </c>
      <c r="K961" s="32">
        <f t="shared" si="409"/>
        <v>1</v>
      </c>
      <c r="L961" s="31">
        <f t="shared" si="416"/>
        <v>3</v>
      </c>
      <c r="M961" s="32">
        <f t="shared" si="410"/>
        <v>0</v>
      </c>
      <c r="N961" s="31">
        <f t="shared" si="417"/>
        <v>0</v>
      </c>
      <c r="O961" s="32">
        <f t="shared" si="411"/>
        <v>0</v>
      </c>
      <c r="P961" s="31">
        <f t="shared" si="418"/>
        <v>0</v>
      </c>
      <c r="Q961" s="32">
        <f t="shared" si="412"/>
        <v>0</v>
      </c>
      <c r="R961" s="31">
        <f t="shared" si="419"/>
        <v>0</v>
      </c>
      <c r="S961" s="32">
        <f t="shared" si="413"/>
        <v>0</v>
      </c>
      <c r="T961" s="31">
        <f t="shared" si="420"/>
        <v>0</v>
      </c>
      <c r="V961" s="1">
        <f t="shared" si="422"/>
        <v>3</v>
      </c>
      <c r="W961" s="1">
        <f t="shared" si="423"/>
        <v>3</v>
      </c>
      <c r="X961" s="1">
        <f t="shared" si="424"/>
        <v>0</v>
      </c>
      <c r="Y961" s="1">
        <f t="shared" si="425"/>
        <v>0</v>
      </c>
      <c r="Z961" s="1">
        <f t="shared" si="426"/>
        <v>0</v>
      </c>
      <c r="AA961" s="1">
        <f t="shared" si="427"/>
        <v>0</v>
      </c>
      <c r="AD961" s="1">
        <f t="shared" si="428"/>
        <v>3</v>
      </c>
      <c r="AE961" s="1">
        <f t="shared" si="429"/>
        <v>3</v>
      </c>
      <c r="AF961" s="1">
        <f t="shared" si="430"/>
        <v>0</v>
      </c>
      <c r="AG961" s="1">
        <f t="shared" si="431"/>
        <v>0</v>
      </c>
      <c r="AH961" s="1">
        <f t="shared" si="432"/>
        <v>0</v>
      </c>
      <c r="AI961" s="1">
        <f t="shared" si="433"/>
        <v>0</v>
      </c>
      <c r="AK961" s="1" t="str">
        <f t="shared" si="421"/>
        <v>330000</v>
      </c>
    </row>
    <row r="962" spans="4:37" x14ac:dyDescent="0.25">
      <c r="D962" s="27">
        <v>940</v>
      </c>
      <c r="E962" s="27">
        <f t="shared" si="407"/>
        <v>0</v>
      </c>
      <c r="F962" s="27">
        <f t="shared" si="408"/>
        <v>0</v>
      </c>
      <c r="G962" s="27">
        <f t="shared" si="414"/>
        <v>0</v>
      </c>
      <c r="H962" s="2">
        <f>_xlfn.IFNA(IF(MATCH(AK962,$AK$23:AK961,0)&gt;0,0,0),1)</f>
        <v>0</v>
      </c>
      <c r="I962" s="2">
        <f t="shared" si="406"/>
        <v>7</v>
      </c>
      <c r="J962" s="31">
        <f t="shared" si="415"/>
        <v>4</v>
      </c>
      <c r="K962" s="32">
        <f t="shared" si="409"/>
        <v>0</v>
      </c>
      <c r="L962" s="31">
        <f t="shared" si="416"/>
        <v>3</v>
      </c>
      <c r="M962" s="32">
        <f t="shared" si="410"/>
        <v>0</v>
      </c>
      <c r="N962" s="31">
        <f t="shared" si="417"/>
        <v>0</v>
      </c>
      <c r="O962" s="32">
        <f t="shared" si="411"/>
        <v>0</v>
      </c>
      <c r="P962" s="31">
        <f t="shared" si="418"/>
        <v>0</v>
      </c>
      <c r="Q962" s="32">
        <f t="shared" si="412"/>
        <v>0</v>
      </c>
      <c r="R962" s="31">
        <f t="shared" si="419"/>
        <v>0</v>
      </c>
      <c r="S962" s="32">
        <f t="shared" si="413"/>
        <v>0</v>
      </c>
      <c r="T962" s="31">
        <f t="shared" si="420"/>
        <v>0</v>
      </c>
      <c r="V962" s="1">
        <f t="shared" si="422"/>
        <v>4</v>
      </c>
      <c r="W962" s="1">
        <f t="shared" si="423"/>
        <v>3</v>
      </c>
      <c r="X962" s="1">
        <f t="shared" si="424"/>
        <v>0</v>
      </c>
      <c r="Y962" s="1">
        <f t="shared" si="425"/>
        <v>0</v>
      </c>
      <c r="Z962" s="1">
        <f t="shared" si="426"/>
        <v>0</v>
      </c>
      <c r="AA962" s="1">
        <f t="shared" si="427"/>
        <v>0</v>
      </c>
      <c r="AD962" s="1">
        <f t="shared" si="428"/>
        <v>4</v>
      </c>
      <c r="AE962" s="1">
        <f t="shared" si="429"/>
        <v>3</v>
      </c>
      <c r="AF962" s="1">
        <f t="shared" si="430"/>
        <v>0</v>
      </c>
      <c r="AG962" s="1">
        <f t="shared" si="431"/>
        <v>0</v>
      </c>
      <c r="AH962" s="1">
        <f t="shared" si="432"/>
        <v>0</v>
      </c>
      <c r="AI962" s="1">
        <f t="shared" si="433"/>
        <v>0</v>
      </c>
      <c r="AK962" s="1" t="str">
        <f t="shared" si="421"/>
        <v>430000</v>
      </c>
    </row>
    <row r="963" spans="4:37" x14ac:dyDescent="0.25">
      <c r="D963" s="27">
        <v>941</v>
      </c>
      <c r="E963" s="27">
        <f t="shared" si="407"/>
        <v>0</v>
      </c>
      <c r="F963" s="27">
        <f t="shared" si="408"/>
        <v>0</v>
      </c>
      <c r="G963" s="27">
        <f t="shared" si="414"/>
        <v>0</v>
      </c>
      <c r="H963" s="2">
        <f>_xlfn.IFNA(IF(MATCH(AK963,$AK$23:AK962,0)&gt;0,0,0),1)</f>
        <v>0</v>
      </c>
      <c r="I963" s="2">
        <f t="shared" si="406"/>
        <v>5</v>
      </c>
      <c r="J963" s="31">
        <f t="shared" si="415"/>
        <v>1</v>
      </c>
      <c r="K963" s="32">
        <f t="shared" si="409"/>
        <v>0</v>
      </c>
      <c r="L963" s="31">
        <f t="shared" si="416"/>
        <v>4</v>
      </c>
      <c r="M963" s="32">
        <f t="shared" si="410"/>
        <v>0</v>
      </c>
      <c r="N963" s="31">
        <f t="shared" si="417"/>
        <v>0</v>
      </c>
      <c r="O963" s="32">
        <f t="shared" si="411"/>
        <v>0</v>
      </c>
      <c r="P963" s="31">
        <f t="shared" si="418"/>
        <v>0</v>
      </c>
      <c r="Q963" s="32">
        <f t="shared" si="412"/>
        <v>0</v>
      </c>
      <c r="R963" s="31">
        <f t="shared" si="419"/>
        <v>0</v>
      </c>
      <c r="S963" s="32">
        <f t="shared" si="413"/>
        <v>0</v>
      </c>
      <c r="T963" s="31">
        <f t="shared" si="420"/>
        <v>0</v>
      </c>
      <c r="V963" s="1">
        <f t="shared" si="422"/>
        <v>1</v>
      </c>
      <c r="W963" s="1">
        <f t="shared" si="423"/>
        <v>4</v>
      </c>
      <c r="X963" s="1">
        <f t="shared" si="424"/>
        <v>0</v>
      </c>
      <c r="Y963" s="1">
        <f t="shared" si="425"/>
        <v>0</v>
      </c>
      <c r="Z963" s="1">
        <f t="shared" si="426"/>
        <v>0</v>
      </c>
      <c r="AA963" s="1">
        <f t="shared" si="427"/>
        <v>0</v>
      </c>
      <c r="AD963" s="1">
        <f t="shared" si="428"/>
        <v>4</v>
      </c>
      <c r="AE963" s="1">
        <f t="shared" si="429"/>
        <v>1</v>
      </c>
      <c r="AF963" s="1">
        <f t="shared" si="430"/>
        <v>0</v>
      </c>
      <c r="AG963" s="1">
        <f t="shared" si="431"/>
        <v>0</v>
      </c>
      <c r="AH963" s="1">
        <f t="shared" si="432"/>
        <v>0</v>
      </c>
      <c r="AI963" s="1">
        <f t="shared" si="433"/>
        <v>0</v>
      </c>
      <c r="AK963" s="1" t="str">
        <f t="shared" si="421"/>
        <v>410000</v>
      </c>
    </row>
    <row r="964" spans="4:37" x14ac:dyDescent="0.25">
      <c r="D964" s="27">
        <v>942</v>
      </c>
      <c r="E964" s="27">
        <f t="shared" si="407"/>
        <v>0</v>
      </c>
      <c r="F964" s="27">
        <f t="shared" si="408"/>
        <v>0</v>
      </c>
      <c r="G964" s="27">
        <f t="shared" si="414"/>
        <v>0</v>
      </c>
      <c r="H964" s="2">
        <f>_xlfn.IFNA(IF(MATCH(AK964,$AK$23:AK963,0)&gt;0,0,0),1)</f>
        <v>0</v>
      </c>
      <c r="I964" s="2">
        <f t="shared" si="406"/>
        <v>6</v>
      </c>
      <c r="J964" s="31">
        <f t="shared" si="415"/>
        <v>2</v>
      </c>
      <c r="K964" s="32">
        <f t="shared" si="409"/>
        <v>0</v>
      </c>
      <c r="L964" s="31">
        <f t="shared" si="416"/>
        <v>4</v>
      </c>
      <c r="M964" s="32">
        <f t="shared" si="410"/>
        <v>0</v>
      </c>
      <c r="N964" s="31">
        <f t="shared" si="417"/>
        <v>0</v>
      </c>
      <c r="O964" s="32">
        <f t="shared" si="411"/>
        <v>0</v>
      </c>
      <c r="P964" s="31">
        <f t="shared" si="418"/>
        <v>0</v>
      </c>
      <c r="Q964" s="32">
        <f t="shared" si="412"/>
        <v>0</v>
      </c>
      <c r="R964" s="31">
        <f t="shared" si="419"/>
        <v>0</v>
      </c>
      <c r="S964" s="32">
        <f t="shared" si="413"/>
        <v>0</v>
      </c>
      <c r="T964" s="31">
        <f t="shared" si="420"/>
        <v>0</v>
      </c>
      <c r="V964" s="1">
        <f t="shared" si="422"/>
        <v>2</v>
      </c>
      <c r="W964" s="1">
        <f t="shared" si="423"/>
        <v>4</v>
      </c>
      <c r="X964" s="1">
        <f t="shared" si="424"/>
        <v>0</v>
      </c>
      <c r="Y964" s="1">
        <f t="shared" si="425"/>
        <v>0</v>
      </c>
      <c r="Z964" s="1">
        <f t="shared" si="426"/>
        <v>0</v>
      </c>
      <c r="AA964" s="1">
        <f t="shared" si="427"/>
        <v>0</v>
      </c>
      <c r="AD964" s="1">
        <f t="shared" si="428"/>
        <v>4</v>
      </c>
      <c r="AE964" s="1">
        <f t="shared" si="429"/>
        <v>2</v>
      </c>
      <c r="AF964" s="1">
        <f t="shared" si="430"/>
        <v>0</v>
      </c>
      <c r="AG964" s="1">
        <f t="shared" si="431"/>
        <v>0</v>
      </c>
      <c r="AH964" s="1">
        <f t="shared" si="432"/>
        <v>0</v>
      </c>
      <c r="AI964" s="1">
        <f t="shared" si="433"/>
        <v>0</v>
      </c>
      <c r="AK964" s="1" t="str">
        <f t="shared" si="421"/>
        <v>420000</v>
      </c>
    </row>
    <row r="965" spans="4:37" x14ac:dyDescent="0.25">
      <c r="D965" s="27">
        <v>943</v>
      </c>
      <c r="E965" s="27">
        <f t="shared" si="407"/>
        <v>0</v>
      </c>
      <c r="F965" s="27">
        <f t="shared" si="408"/>
        <v>0</v>
      </c>
      <c r="G965" s="27">
        <f t="shared" si="414"/>
        <v>0</v>
      </c>
      <c r="H965" s="2">
        <f>_xlfn.IFNA(IF(MATCH(AK965,$AK$23:AK964,0)&gt;0,0,0),1)</f>
        <v>0</v>
      </c>
      <c r="I965" s="2">
        <f t="shared" si="406"/>
        <v>7</v>
      </c>
      <c r="J965" s="31">
        <f t="shared" si="415"/>
        <v>3</v>
      </c>
      <c r="K965" s="32">
        <f t="shared" si="409"/>
        <v>0</v>
      </c>
      <c r="L965" s="31">
        <f t="shared" si="416"/>
        <v>4</v>
      </c>
      <c r="M965" s="32">
        <f t="shared" si="410"/>
        <v>0</v>
      </c>
      <c r="N965" s="31">
        <f t="shared" si="417"/>
        <v>0</v>
      </c>
      <c r="O965" s="32">
        <f t="shared" si="411"/>
        <v>0</v>
      </c>
      <c r="P965" s="31">
        <f t="shared" si="418"/>
        <v>0</v>
      </c>
      <c r="Q965" s="32">
        <f t="shared" si="412"/>
        <v>0</v>
      </c>
      <c r="R965" s="31">
        <f t="shared" si="419"/>
        <v>0</v>
      </c>
      <c r="S965" s="32">
        <f t="shared" si="413"/>
        <v>0</v>
      </c>
      <c r="T965" s="31">
        <f t="shared" si="420"/>
        <v>0</v>
      </c>
      <c r="V965" s="1">
        <f t="shared" si="422"/>
        <v>3</v>
      </c>
      <c r="W965" s="1">
        <f t="shared" si="423"/>
        <v>4</v>
      </c>
      <c r="X965" s="1">
        <f t="shared" si="424"/>
        <v>0</v>
      </c>
      <c r="Y965" s="1">
        <f t="shared" si="425"/>
        <v>0</v>
      </c>
      <c r="Z965" s="1">
        <f t="shared" si="426"/>
        <v>0</v>
      </c>
      <c r="AA965" s="1">
        <f t="shared" si="427"/>
        <v>0</v>
      </c>
      <c r="AD965" s="1">
        <f t="shared" si="428"/>
        <v>4</v>
      </c>
      <c r="AE965" s="1">
        <f t="shared" si="429"/>
        <v>3</v>
      </c>
      <c r="AF965" s="1">
        <f t="shared" si="430"/>
        <v>0</v>
      </c>
      <c r="AG965" s="1">
        <f t="shared" si="431"/>
        <v>0</v>
      </c>
      <c r="AH965" s="1">
        <f t="shared" si="432"/>
        <v>0</v>
      </c>
      <c r="AI965" s="1">
        <f t="shared" si="433"/>
        <v>0</v>
      </c>
      <c r="AK965" s="1" t="str">
        <f t="shared" si="421"/>
        <v>430000</v>
      </c>
    </row>
    <row r="966" spans="4:37" x14ac:dyDescent="0.25">
      <c r="D966" s="27">
        <v>944</v>
      </c>
      <c r="E966" s="27">
        <f t="shared" si="407"/>
        <v>0</v>
      </c>
      <c r="F966" s="27">
        <f t="shared" si="408"/>
        <v>0</v>
      </c>
      <c r="G966" s="27">
        <f t="shared" si="414"/>
        <v>0</v>
      </c>
      <c r="H966" s="2">
        <f>_xlfn.IFNA(IF(MATCH(AK966,$AK$23:AK965,0)&gt;0,0,0),1)</f>
        <v>0</v>
      </c>
      <c r="I966" s="2">
        <f t="shared" si="406"/>
        <v>8</v>
      </c>
      <c r="J966" s="31">
        <f t="shared" si="415"/>
        <v>4</v>
      </c>
      <c r="K966" s="32">
        <f t="shared" si="409"/>
        <v>1</v>
      </c>
      <c r="L966" s="31">
        <f t="shared" si="416"/>
        <v>4</v>
      </c>
      <c r="M966" s="32">
        <f t="shared" si="410"/>
        <v>0</v>
      </c>
      <c r="N966" s="31">
        <f t="shared" si="417"/>
        <v>0</v>
      </c>
      <c r="O966" s="32">
        <f t="shared" si="411"/>
        <v>0</v>
      </c>
      <c r="P966" s="31">
        <f t="shared" si="418"/>
        <v>0</v>
      </c>
      <c r="Q966" s="32">
        <f t="shared" si="412"/>
        <v>0</v>
      </c>
      <c r="R966" s="31">
        <f t="shared" si="419"/>
        <v>0</v>
      </c>
      <c r="S966" s="32">
        <f t="shared" si="413"/>
        <v>0</v>
      </c>
      <c r="T966" s="31">
        <f t="shared" si="420"/>
        <v>0</v>
      </c>
      <c r="V966" s="1">
        <f t="shared" si="422"/>
        <v>4</v>
      </c>
      <c r="W966" s="1">
        <f t="shared" si="423"/>
        <v>4</v>
      </c>
      <c r="X966" s="1">
        <f t="shared" si="424"/>
        <v>0</v>
      </c>
      <c r="Y966" s="1">
        <f t="shared" si="425"/>
        <v>0</v>
      </c>
      <c r="Z966" s="1">
        <f t="shared" si="426"/>
        <v>0</v>
      </c>
      <c r="AA966" s="1">
        <f t="shared" si="427"/>
        <v>0</v>
      </c>
      <c r="AD966" s="1">
        <f t="shared" si="428"/>
        <v>4</v>
      </c>
      <c r="AE966" s="1">
        <f t="shared" si="429"/>
        <v>4</v>
      </c>
      <c r="AF966" s="1">
        <f t="shared" si="430"/>
        <v>0</v>
      </c>
      <c r="AG966" s="1">
        <f t="shared" si="431"/>
        <v>0</v>
      </c>
      <c r="AH966" s="1">
        <f t="shared" si="432"/>
        <v>0</v>
      </c>
      <c r="AI966" s="1">
        <f t="shared" si="433"/>
        <v>0</v>
      </c>
      <c r="AK966" s="1" t="str">
        <f t="shared" si="421"/>
        <v>440000</v>
      </c>
    </row>
    <row r="967" spans="4:37" x14ac:dyDescent="0.25">
      <c r="D967" s="27">
        <v>945</v>
      </c>
      <c r="E967" s="27">
        <f t="shared" si="407"/>
        <v>0</v>
      </c>
      <c r="F967" s="27">
        <f t="shared" si="408"/>
        <v>0</v>
      </c>
      <c r="G967" s="27">
        <f t="shared" si="414"/>
        <v>0</v>
      </c>
      <c r="H967" s="2">
        <f>_xlfn.IFNA(IF(MATCH(AK967,$AK$23:AK966,0)&gt;0,0,0),1)</f>
        <v>0</v>
      </c>
      <c r="I967" s="2">
        <f t="shared" si="406"/>
        <v>2</v>
      </c>
      <c r="J967" s="31">
        <f t="shared" si="415"/>
        <v>1</v>
      </c>
      <c r="K967" s="32">
        <f t="shared" si="409"/>
        <v>1</v>
      </c>
      <c r="L967" s="31">
        <f t="shared" si="416"/>
        <v>1</v>
      </c>
      <c r="M967" s="32">
        <f t="shared" si="410"/>
        <v>0</v>
      </c>
      <c r="N967" s="31">
        <f t="shared" si="417"/>
        <v>0</v>
      </c>
      <c r="O967" s="32">
        <f t="shared" si="411"/>
        <v>0</v>
      </c>
      <c r="P967" s="31">
        <f t="shared" si="418"/>
        <v>0</v>
      </c>
      <c r="Q967" s="32">
        <f t="shared" si="412"/>
        <v>0</v>
      </c>
      <c r="R967" s="31">
        <f t="shared" si="419"/>
        <v>0</v>
      </c>
      <c r="S967" s="32">
        <f t="shared" si="413"/>
        <v>0</v>
      </c>
      <c r="T967" s="31">
        <f t="shared" si="420"/>
        <v>0</v>
      </c>
      <c r="V967" s="1">
        <f t="shared" si="422"/>
        <v>1</v>
      </c>
      <c r="W967" s="1">
        <f t="shared" si="423"/>
        <v>1</v>
      </c>
      <c r="X967" s="1">
        <f t="shared" si="424"/>
        <v>0</v>
      </c>
      <c r="Y967" s="1">
        <f t="shared" si="425"/>
        <v>0</v>
      </c>
      <c r="Z967" s="1">
        <f t="shared" si="426"/>
        <v>0</v>
      </c>
      <c r="AA967" s="1">
        <f t="shared" si="427"/>
        <v>0</v>
      </c>
      <c r="AD967" s="1">
        <f t="shared" si="428"/>
        <v>1</v>
      </c>
      <c r="AE967" s="1">
        <f t="shared" si="429"/>
        <v>1</v>
      </c>
      <c r="AF967" s="1">
        <f t="shared" si="430"/>
        <v>0</v>
      </c>
      <c r="AG967" s="1">
        <f t="shared" si="431"/>
        <v>0</v>
      </c>
      <c r="AH967" s="1">
        <f t="shared" si="432"/>
        <v>0</v>
      </c>
      <c r="AI967" s="1">
        <f t="shared" si="433"/>
        <v>0</v>
      </c>
      <c r="AK967" s="1" t="str">
        <f t="shared" si="421"/>
        <v>110000</v>
      </c>
    </row>
    <row r="968" spans="4:37" x14ac:dyDescent="0.25">
      <c r="D968" s="27">
        <v>946</v>
      </c>
      <c r="E968" s="27">
        <f t="shared" si="407"/>
        <v>0</v>
      </c>
      <c r="F968" s="27">
        <f t="shared" si="408"/>
        <v>0</v>
      </c>
      <c r="G968" s="27">
        <f t="shared" si="414"/>
        <v>0</v>
      </c>
      <c r="H968" s="2">
        <f>_xlfn.IFNA(IF(MATCH(AK968,$AK$23:AK967,0)&gt;0,0,0),1)</f>
        <v>0</v>
      </c>
      <c r="I968" s="2">
        <f t="shared" si="406"/>
        <v>3</v>
      </c>
      <c r="J968" s="31">
        <f t="shared" si="415"/>
        <v>2</v>
      </c>
      <c r="K968" s="32">
        <f t="shared" si="409"/>
        <v>0</v>
      </c>
      <c r="L968" s="31">
        <f t="shared" si="416"/>
        <v>1</v>
      </c>
      <c r="M968" s="32">
        <f t="shared" si="410"/>
        <v>0</v>
      </c>
      <c r="N968" s="31">
        <f t="shared" si="417"/>
        <v>0</v>
      </c>
      <c r="O968" s="32">
        <f t="shared" si="411"/>
        <v>0</v>
      </c>
      <c r="P968" s="31">
        <f t="shared" si="418"/>
        <v>0</v>
      </c>
      <c r="Q968" s="32">
        <f t="shared" si="412"/>
        <v>0</v>
      </c>
      <c r="R968" s="31">
        <f t="shared" si="419"/>
        <v>0</v>
      </c>
      <c r="S968" s="32">
        <f t="shared" si="413"/>
        <v>0</v>
      </c>
      <c r="T968" s="31">
        <f t="shared" si="420"/>
        <v>0</v>
      </c>
      <c r="V968" s="1">
        <f t="shared" si="422"/>
        <v>2</v>
      </c>
      <c r="W968" s="1">
        <f t="shared" si="423"/>
        <v>1</v>
      </c>
      <c r="X968" s="1">
        <f t="shared" si="424"/>
        <v>0</v>
      </c>
      <c r="Y968" s="1">
        <f t="shared" si="425"/>
        <v>0</v>
      </c>
      <c r="Z968" s="1">
        <f t="shared" si="426"/>
        <v>0</v>
      </c>
      <c r="AA968" s="1">
        <f t="shared" si="427"/>
        <v>0</v>
      </c>
      <c r="AD968" s="1">
        <f t="shared" si="428"/>
        <v>2</v>
      </c>
      <c r="AE968" s="1">
        <f t="shared" si="429"/>
        <v>1</v>
      </c>
      <c r="AF968" s="1">
        <f t="shared" si="430"/>
        <v>0</v>
      </c>
      <c r="AG968" s="1">
        <f t="shared" si="431"/>
        <v>0</v>
      </c>
      <c r="AH968" s="1">
        <f t="shared" si="432"/>
        <v>0</v>
      </c>
      <c r="AI968" s="1">
        <f t="shared" si="433"/>
        <v>0</v>
      </c>
      <c r="AK968" s="1" t="str">
        <f t="shared" si="421"/>
        <v>210000</v>
      </c>
    </row>
    <row r="969" spans="4:37" x14ac:dyDescent="0.25">
      <c r="D969" s="27">
        <v>947</v>
      </c>
      <c r="E969" s="27">
        <f t="shared" si="407"/>
        <v>0</v>
      </c>
      <c r="F969" s="27">
        <f t="shared" si="408"/>
        <v>0</v>
      </c>
      <c r="G969" s="27">
        <f t="shared" si="414"/>
        <v>0</v>
      </c>
      <c r="H969" s="2">
        <f>_xlfn.IFNA(IF(MATCH(AK969,$AK$23:AK968,0)&gt;0,0,0),1)</f>
        <v>0</v>
      </c>
      <c r="I969" s="2">
        <f t="shared" si="406"/>
        <v>4</v>
      </c>
      <c r="J969" s="31">
        <f t="shared" si="415"/>
        <v>3</v>
      </c>
      <c r="K969" s="32">
        <f t="shared" si="409"/>
        <v>0</v>
      </c>
      <c r="L969" s="31">
        <f t="shared" si="416"/>
        <v>1</v>
      </c>
      <c r="M969" s="32">
        <f t="shared" si="410"/>
        <v>0</v>
      </c>
      <c r="N969" s="31">
        <f t="shared" si="417"/>
        <v>0</v>
      </c>
      <c r="O969" s="32">
        <f t="shared" si="411"/>
        <v>0</v>
      </c>
      <c r="P969" s="31">
        <f t="shared" si="418"/>
        <v>0</v>
      </c>
      <c r="Q969" s="32">
        <f t="shared" si="412"/>
        <v>0</v>
      </c>
      <c r="R969" s="31">
        <f t="shared" si="419"/>
        <v>0</v>
      </c>
      <c r="S969" s="32">
        <f t="shared" si="413"/>
        <v>0</v>
      </c>
      <c r="T969" s="31">
        <f t="shared" si="420"/>
        <v>0</v>
      </c>
      <c r="V969" s="1">
        <f t="shared" si="422"/>
        <v>3</v>
      </c>
      <c r="W969" s="1">
        <f t="shared" si="423"/>
        <v>1</v>
      </c>
      <c r="X969" s="1">
        <f t="shared" si="424"/>
        <v>0</v>
      </c>
      <c r="Y969" s="1">
        <f t="shared" si="425"/>
        <v>0</v>
      </c>
      <c r="Z969" s="1">
        <f t="shared" si="426"/>
        <v>0</v>
      </c>
      <c r="AA969" s="1">
        <f t="shared" si="427"/>
        <v>0</v>
      </c>
      <c r="AD969" s="1">
        <f t="shared" si="428"/>
        <v>3</v>
      </c>
      <c r="AE969" s="1">
        <f t="shared" si="429"/>
        <v>1</v>
      </c>
      <c r="AF969" s="1">
        <f t="shared" si="430"/>
        <v>0</v>
      </c>
      <c r="AG969" s="1">
        <f t="shared" si="431"/>
        <v>0</v>
      </c>
      <c r="AH969" s="1">
        <f t="shared" si="432"/>
        <v>0</v>
      </c>
      <c r="AI969" s="1">
        <f t="shared" si="433"/>
        <v>0</v>
      </c>
      <c r="AK969" s="1" t="str">
        <f t="shared" si="421"/>
        <v>310000</v>
      </c>
    </row>
    <row r="970" spans="4:37" x14ac:dyDescent="0.25">
      <c r="D970" s="27">
        <v>948</v>
      </c>
      <c r="E970" s="27">
        <f t="shared" si="407"/>
        <v>0</v>
      </c>
      <c r="F970" s="27">
        <f t="shared" si="408"/>
        <v>0</v>
      </c>
      <c r="G970" s="27">
        <f t="shared" si="414"/>
        <v>0</v>
      </c>
      <c r="H970" s="2">
        <f>_xlfn.IFNA(IF(MATCH(AK970,$AK$23:AK969,0)&gt;0,0,0),1)</f>
        <v>0</v>
      </c>
      <c r="I970" s="2">
        <f t="shared" si="406"/>
        <v>5</v>
      </c>
      <c r="J970" s="31">
        <f t="shared" si="415"/>
        <v>4</v>
      </c>
      <c r="K970" s="32">
        <f t="shared" si="409"/>
        <v>0</v>
      </c>
      <c r="L970" s="31">
        <f t="shared" si="416"/>
        <v>1</v>
      </c>
      <c r="M970" s="32">
        <f t="shared" si="410"/>
        <v>0</v>
      </c>
      <c r="N970" s="31">
        <f t="shared" si="417"/>
        <v>0</v>
      </c>
      <c r="O970" s="32">
        <f t="shared" si="411"/>
        <v>0</v>
      </c>
      <c r="P970" s="31">
        <f t="shared" si="418"/>
        <v>0</v>
      </c>
      <c r="Q970" s="32">
        <f t="shared" si="412"/>
        <v>0</v>
      </c>
      <c r="R970" s="31">
        <f t="shared" si="419"/>
        <v>0</v>
      </c>
      <c r="S970" s="32">
        <f t="shared" si="413"/>
        <v>0</v>
      </c>
      <c r="T970" s="31">
        <f t="shared" si="420"/>
        <v>0</v>
      </c>
      <c r="V970" s="1">
        <f t="shared" si="422"/>
        <v>4</v>
      </c>
      <c r="W970" s="1">
        <f t="shared" si="423"/>
        <v>1</v>
      </c>
      <c r="X970" s="1">
        <f t="shared" si="424"/>
        <v>0</v>
      </c>
      <c r="Y970" s="1">
        <f t="shared" si="425"/>
        <v>0</v>
      </c>
      <c r="Z970" s="1">
        <f t="shared" si="426"/>
        <v>0</v>
      </c>
      <c r="AA970" s="1">
        <f t="shared" si="427"/>
        <v>0</v>
      </c>
      <c r="AD970" s="1">
        <f t="shared" si="428"/>
        <v>4</v>
      </c>
      <c r="AE970" s="1">
        <f t="shared" si="429"/>
        <v>1</v>
      </c>
      <c r="AF970" s="1">
        <f t="shared" si="430"/>
        <v>0</v>
      </c>
      <c r="AG970" s="1">
        <f t="shared" si="431"/>
        <v>0</v>
      </c>
      <c r="AH970" s="1">
        <f t="shared" si="432"/>
        <v>0</v>
      </c>
      <c r="AI970" s="1">
        <f t="shared" si="433"/>
        <v>0</v>
      </c>
      <c r="AK970" s="1" t="str">
        <f t="shared" si="421"/>
        <v>410000</v>
      </c>
    </row>
    <row r="971" spans="4:37" x14ac:dyDescent="0.25">
      <c r="D971" s="27">
        <v>949</v>
      </c>
      <c r="E971" s="27">
        <f t="shared" si="407"/>
        <v>0</v>
      </c>
      <c r="F971" s="27">
        <f t="shared" si="408"/>
        <v>0</v>
      </c>
      <c r="G971" s="27">
        <f t="shared" si="414"/>
        <v>0</v>
      </c>
      <c r="H971" s="2">
        <f>_xlfn.IFNA(IF(MATCH(AK971,$AK$23:AK970,0)&gt;0,0,0),1)</f>
        <v>0</v>
      </c>
      <c r="I971" s="2">
        <f t="shared" si="406"/>
        <v>3</v>
      </c>
      <c r="J971" s="31">
        <f t="shared" si="415"/>
        <v>1</v>
      </c>
      <c r="K971" s="32">
        <f t="shared" si="409"/>
        <v>0</v>
      </c>
      <c r="L971" s="31">
        <f t="shared" si="416"/>
        <v>2</v>
      </c>
      <c r="M971" s="32">
        <f t="shared" si="410"/>
        <v>0</v>
      </c>
      <c r="N971" s="31">
        <f t="shared" si="417"/>
        <v>0</v>
      </c>
      <c r="O971" s="32">
        <f t="shared" si="411"/>
        <v>0</v>
      </c>
      <c r="P971" s="31">
        <f t="shared" si="418"/>
        <v>0</v>
      </c>
      <c r="Q971" s="32">
        <f t="shared" si="412"/>
        <v>0</v>
      </c>
      <c r="R971" s="31">
        <f t="shared" si="419"/>
        <v>0</v>
      </c>
      <c r="S971" s="32">
        <f t="shared" si="413"/>
        <v>0</v>
      </c>
      <c r="T971" s="31">
        <f t="shared" si="420"/>
        <v>0</v>
      </c>
      <c r="V971" s="1">
        <f t="shared" si="422"/>
        <v>1</v>
      </c>
      <c r="W971" s="1">
        <f t="shared" si="423"/>
        <v>2</v>
      </c>
      <c r="X971" s="1">
        <f t="shared" si="424"/>
        <v>0</v>
      </c>
      <c r="Y971" s="1">
        <f t="shared" si="425"/>
        <v>0</v>
      </c>
      <c r="Z971" s="1">
        <f t="shared" si="426"/>
        <v>0</v>
      </c>
      <c r="AA971" s="1">
        <f t="shared" si="427"/>
        <v>0</v>
      </c>
      <c r="AD971" s="1">
        <f t="shared" si="428"/>
        <v>2</v>
      </c>
      <c r="AE971" s="1">
        <f t="shared" si="429"/>
        <v>1</v>
      </c>
      <c r="AF971" s="1">
        <f t="shared" si="430"/>
        <v>0</v>
      </c>
      <c r="AG971" s="1">
        <f t="shared" si="431"/>
        <v>0</v>
      </c>
      <c r="AH971" s="1">
        <f t="shared" si="432"/>
        <v>0</v>
      </c>
      <c r="AI971" s="1">
        <f t="shared" si="433"/>
        <v>0</v>
      </c>
      <c r="AK971" s="1" t="str">
        <f t="shared" si="421"/>
        <v>210000</v>
      </c>
    </row>
    <row r="972" spans="4:37" x14ac:dyDescent="0.25">
      <c r="D972" s="27">
        <v>950</v>
      </c>
      <c r="E972" s="27">
        <f t="shared" si="407"/>
        <v>0</v>
      </c>
      <c r="F972" s="27">
        <f t="shared" si="408"/>
        <v>0</v>
      </c>
      <c r="G972" s="27">
        <f t="shared" si="414"/>
        <v>0</v>
      </c>
      <c r="H972" s="2">
        <f>_xlfn.IFNA(IF(MATCH(AK972,$AK$23:AK971,0)&gt;0,0,0),1)</f>
        <v>0</v>
      </c>
      <c r="I972" s="2">
        <f t="shared" si="406"/>
        <v>4</v>
      </c>
      <c r="J972" s="31">
        <f t="shared" si="415"/>
        <v>2</v>
      </c>
      <c r="K972" s="32">
        <f t="shared" si="409"/>
        <v>1</v>
      </c>
      <c r="L972" s="31">
        <f t="shared" si="416"/>
        <v>2</v>
      </c>
      <c r="M972" s="32">
        <f t="shared" si="410"/>
        <v>0</v>
      </c>
      <c r="N972" s="31">
        <f t="shared" si="417"/>
        <v>0</v>
      </c>
      <c r="O972" s="32">
        <f t="shared" si="411"/>
        <v>0</v>
      </c>
      <c r="P972" s="31">
        <f t="shared" si="418"/>
        <v>0</v>
      </c>
      <c r="Q972" s="32">
        <f t="shared" si="412"/>
        <v>0</v>
      </c>
      <c r="R972" s="31">
        <f t="shared" si="419"/>
        <v>0</v>
      </c>
      <c r="S972" s="32">
        <f t="shared" si="413"/>
        <v>0</v>
      </c>
      <c r="T972" s="31">
        <f t="shared" si="420"/>
        <v>0</v>
      </c>
      <c r="V972" s="1">
        <f t="shared" si="422"/>
        <v>2</v>
      </c>
      <c r="W972" s="1">
        <f t="shared" si="423"/>
        <v>2</v>
      </c>
      <c r="X972" s="1">
        <f t="shared" si="424"/>
        <v>0</v>
      </c>
      <c r="Y972" s="1">
        <f t="shared" si="425"/>
        <v>0</v>
      </c>
      <c r="Z972" s="1">
        <f t="shared" si="426"/>
        <v>0</v>
      </c>
      <c r="AA972" s="1">
        <f t="shared" si="427"/>
        <v>0</v>
      </c>
      <c r="AD972" s="1">
        <f t="shared" si="428"/>
        <v>2</v>
      </c>
      <c r="AE972" s="1">
        <f t="shared" si="429"/>
        <v>2</v>
      </c>
      <c r="AF972" s="1">
        <f t="shared" si="430"/>
        <v>0</v>
      </c>
      <c r="AG972" s="1">
        <f t="shared" si="431"/>
        <v>0</v>
      </c>
      <c r="AH972" s="1">
        <f t="shared" si="432"/>
        <v>0</v>
      </c>
      <c r="AI972" s="1">
        <f t="shared" si="433"/>
        <v>0</v>
      </c>
      <c r="AK972" s="1" t="str">
        <f t="shared" si="421"/>
        <v>220000</v>
      </c>
    </row>
    <row r="973" spans="4:37" x14ac:dyDescent="0.25">
      <c r="D973" s="27">
        <v>951</v>
      </c>
      <c r="E973" s="27">
        <f t="shared" si="407"/>
        <v>0</v>
      </c>
      <c r="F973" s="27">
        <f t="shared" si="408"/>
        <v>0</v>
      </c>
      <c r="G973" s="27">
        <f t="shared" si="414"/>
        <v>0</v>
      </c>
      <c r="H973" s="2">
        <f>_xlfn.IFNA(IF(MATCH(AK973,$AK$23:AK972,0)&gt;0,0,0),1)</f>
        <v>0</v>
      </c>
      <c r="I973" s="2">
        <f t="shared" si="406"/>
        <v>5</v>
      </c>
      <c r="J973" s="31">
        <f t="shared" si="415"/>
        <v>3</v>
      </c>
      <c r="K973" s="32">
        <f t="shared" si="409"/>
        <v>0</v>
      </c>
      <c r="L973" s="31">
        <f t="shared" si="416"/>
        <v>2</v>
      </c>
      <c r="M973" s="32">
        <f t="shared" si="410"/>
        <v>0</v>
      </c>
      <c r="N973" s="31">
        <f t="shared" si="417"/>
        <v>0</v>
      </c>
      <c r="O973" s="32">
        <f t="shared" si="411"/>
        <v>0</v>
      </c>
      <c r="P973" s="31">
        <f t="shared" si="418"/>
        <v>0</v>
      </c>
      <c r="Q973" s="32">
        <f t="shared" si="412"/>
        <v>0</v>
      </c>
      <c r="R973" s="31">
        <f t="shared" si="419"/>
        <v>0</v>
      </c>
      <c r="S973" s="32">
        <f t="shared" si="413"/>
        <v>0</v>
      </c>
      <c r="T973" s="31">
        <f t="shared" si="420"/>
        <v>0</v>
      </c>
      <c r="V973" s="1">
        <f t="shared" si="422"/>
        <v>3</v>
      </c>
      <c r="W973" s="1">
        <f t="shared" si="423"/>
        <v>2</v>
      </c>
      <c r="X973" s="1">
        <f t="shared" si="424"/>
        <v>0</v>
      </c>
      <c r="Y973" s="1">
        <f t="shared" si="425"/>
        <v>0</v>
      </c>
      <c r="Z973" s="1">
        <f t="shared" si="426"/>
        <v>0</v>
      </c>
      <c r="AA973" s="1">
        <f t="shared" si="427"/>
        <v>0</v>
      </c>
      <c r="AD973" s="1">
        <f t="shared" si="428"/>
        <v>3</v>
      </c>
      <c r="AE973" s="1">
        <f t="shared" si="429"/>
        <v>2</v>
      </c>
      <c r="AF973" s="1">
        <f t="shared" si="430"/>
        <v>0</v>
      </c>
      <c r="AG973" s="1">
        <f t="shared" si="431"/>
        <v>0</v>
      </c>
      <c r="AH973" s="1">
        <f t="shared" si="432"/>
        <v>0</v>
      </c>
      <c r="AI973" s="1">
        <f t="shared" si="433"/>
        <v>0</v>
      </c>
      <c r="AK973" s="1" t="str">
        <f t="shared" si="421"/>
        <v>320000</v>
      </c>
    </row>
    <row r="974" spans="4:37" x14ac:dyDescent="0.25">
      <c r="D974" s="27">
        <v>952</v>
      </c>
      <c r="E974" s="27">
        <f t="shared" si="407"/>
        <v>0</v>
      </c>
      <c r="F974" s="27">
        <f t="shared" si="408"/>
        <v>0</v>
      </c>
      <c r="G974" s="27">
        <f t="shared" si="414"/>
        <v>0</v>
      </c>
      <c r="H974" s="2">
        <f>_xlfn.IFNA(IF(MATCH(AK974,$AK$23:AK973,0)&gt;0,0,0),1)</f>
        <v>0</v>
      </c>
      <c r="I974" s="2">
        <f t="shared" si="406"/>
        <v>6</v>
      </c>
      <c r="J974" s="31">
        <f t="shared" si="415"/>
        <v>4</v>
      </c>
      <c r="K974" s="32">
        <f t="shared" si="409"/>
        <v>0</v>
      </c>
      <c r="L974" s="31">
        <f t="shared" si="416"/>
        <v>2</v>
      </c>
      <c r="M974" s="32">
        <f t="shared" si="410"/>
        <v>0</v>
      </c>
      <c r="N974" s="31">
        <f t="shared" si="417"/>
        <v>0</v>
      </c>
      <c r="O974" s="32">
        <f t="shared" si="411"/>
        <v>0</v>
      </c>
      <c r="P974" s="31">
        <f t="shared" si="418"/>
        <v>0</v>
      </c>
      <c r="Q974" s="32">
        <f t="shared" si="412"/>
        <v>0</v>
      </c>
      <c r="R974" s="31">
        <f t="shared" si="419"/>
        <v>0</v>
      </c>
      <c r="S974" s="32">
        <f t="shared" si="413"/>
        <v>0</v>
      </c>
      <c r="T974" s="31">
        <f t="shared" si="420"/>
        <v>0</v>
      </c>
      <c r="V974" s="1">
        <f t="shared" si="422"/>
        <v>4</v>
      </c>
      <c r="W974" s="1">
        <f t="shared" si="423"/>
        <v>2</v>
      </c>
      <c r="X974" s="1">
        <f t="shared" si="424"/>
        <v>0</v>
      </c>
      <c r="Y974" s="1">
        <f t="shared" si="425"/>
        <v>0</v>
      </c>
      <c r="Z974" s="1">
        <f t="shared" si="426"/>
        <v>0</v>
      </c>
      <c r="AA974" s="1">
        <f t="shared" si="427"/>
        <v>0</v>
      </c>
      <c r="AD974" s="1">
        <f t="shared" si="428"/>
        <v>4</v>
      </c>
      <c r="AE974" s="1">
        <f t="shared" si="429"/>
        <v>2</v>
      </c>
      <c r="AF974" s="1">
        <f t="shared" si="430"/>
        <v>0</v>
      </c>
      <c r="AG974" s="1">
        <f t="shared" si="431"/>
        <v>0</v>
      </c>
      <c r="AH974" s="1">
        <f t="shared" si="432"/>
        <v>0</v>
      </c>
      <c r="AI974" s="1">
        <f t="shared" si="433"/>
        <v>0</v>
      </c>
      <c r="AK974" s="1" t="str">
        <f t="shared" si="421"/>
        <v>420000</v>
      </c>
    </row>
    <row r="975" spans="4:37" x14ac:dyDescent="0.25">
      <c r="D975" s="27">
        <v>953</v>
      </c>
      <c r="E975" s="27">
        <f t="shared" si="407"/>
        <v>0</v>
      </c>
      <c r="F975" s="27">
        <f t="shared" si="408"/>
        <v>0</v>
      </c>
      <c r="G975" s="27">
        <f t="shared" si="414"/>
        <v>0</v>
      </c>
      <c r="H975" s="2">
        <f>_xlfn.IFNA(IF(MATCH(AK975,$AK$23:AK974,0)&gt;0,0,0),1)</f>
        <v>0</v>
      </c>
      <c r="I975" s="2">
        <f t="shared" si="406"/>
        <v>4</v>
      </c>
      <c r="J975" s="31">
        <f t="shared" si="415"/>
        <v>1</v>
      </c>
      <c r="K975" s="32">
        <f t="shared" si="409"/>
        <v>0</v>
      </c>
      <c r="L975" s="31">
        <f t="shared" si="416"/>
        <v>3</v>
      </c>
      <c r="M975" s="32">
        <f t="shared" si="410"/>
        <v>0</v>
      </c>
      <c r="N975" s="31">
        <f t="shared" si="417"/>
        <v>0</v>
      </c>
      <c r="O975" s="32">
        <f t="shared" si="411"/>
        <v>0</v>
      </c>
      <c r="P975" s="31">
        <f t="shared" si="418"/>
        <v>0</v>
      </c>
      <c r="Q975" s="32">
        <f t="shared" si="412"/>
        <v>0</v>
      </c>
      <c r="R975" s="31">
        <f t="shared" si="419"/>
        <v>0</v>
      </c>
      <c r="S975" s="32">
        <f t="shared" si="413"/>
        <v>0</v>
      </c>
      <c r="T975" s="31">
        <f t="shared" si="420"/>
        <v>0</v>
      </c>
      <c r="V975" s="1">
        <f t="shared" si="422"/>
        <v>1</v>
      </c>
      <c r="W975" s="1">
        <f t="shared" si="423"/>
        <v>3</v>
      </c>
      <c r="X975" s="1">
        <f t="shared" si="424"/>
        <v>0</v>
      </c>
      <c r="Y975" s="1">
        <f t="shared" si="425"/>
        <v>0</v>
      </c>
      <c r="Z975" s="1">
        <f t="shared" si="426"/>
        <v>0</v>
      </c>
      <c r="AA975" s="1">
        <f t="shared" si="427"/>
        <v>0</v>
      </c>
      <c r="AD975" s="1">
        <f t="shared" si="428"/>
        <v>3</v>
      </c>
      <c r="AE975" s="1">
        <f t="shared" si="429"/>
        <v>1</v>
      </c>
      <c r="AF975" s="1">
        <f t="shared" si="430"/>
        <v>0</v>
      </c>
      <c r="AG975" s="1">
        <f t="shared" si="431"/>
        <v>0</v>
      </c>
      <c r="AH975" s="1">
        <f t="shared" si="432"/>
        <v>0</v>
      </c>
      <c r="AI975" s="1">
        <f t="shared" si="433"/>
        <v>0</v>
      </c>
      <c r="AK975" s="1" t="str">
        <f t="shared" si="421"/>
        <v>310000</v>
      </c>
    </row>
    <row r="976" spans="4:37" x14ac:dyDescent="0.25">
      <c r="D976" s="27">
        <v>954</v>
      </c>
      <c r="E976" s="27">
        <f t="shared" si="407"/>
        <v>0</v>
      </c>
      <c r="F976" s="27">
        <f t="shared" si="408"/>
        <v>0</v>
      </c>
      <c r="G976" s="27">
        <f t="shared" si="414"/>
        <v>0</v>
      </c>
      <c r="H976" s="2">
        <f>_xlfn.IFNA(IF(MATCH(AK976,$AK$23:AK975,0)&gt;0,0,0),1)</f>
        <v>0</v>
      </c>
      <c r="I976" s="2">
        <f t="shared" si="406"/>
        <v>5</v>
      </c>
      <c r="J976" s="31">
        <f t="shared" si="415"/>
        <v>2</v>
      </c>
      <c r="K976" s="32">
        <f t="shared" si="409"/>
        <v>0</v>
      </c>
      <c r="L976" s="31">
        <f t="shared" si="416"/>
        <v>3</v>
      </c>
      <c r="M976" s="32">
        <f t="shared" si="410"/>
        <v>0</v>
      </c>
      <c r="N976" s="31">
        <f t="shared" si="417"/>
        <v>0</v>
      </c>
      <c r="O976" s="32">
        <f t="shared" si="411"/>
        <v>0</v>
      </c>
      <c r="P976" s="31">
        <f t="shared" si="418"/>
        <v>0</v>
      </c>
      <c r="Q976" s="32">
        <f t="shared" si="412"/>
        <v>0</v>
      </c>
      <c r="R976" s="31">
        <f t="shared" si="419"/>
        <v>0</v>
      </c>
      <c r="S976" s="32">
        <f t="shared" si="413"/>
        <v>0</v>
      </c>
      <c r="T976" s="31">
        <f t="shared" si="420"/>
        <v>0</v>
      </c>
      <c r="V976" s="1">
        <f t="shared" si="422"/>
        <v>2</v>
      </c>
      <c r="W976" s="1">
        <f t="shared" si="423"/>
        <v>3</v>
      </c>
      <c r="X976" s="1">
        <f t="shared" si="424"/>
        <v>0</v>
      </c>
      <c r="Y976" s="1">
        <f t="shared" si="425"/>
        <v>0</v>
      </c>
      <c r="Z976" s="1">
        <f t="shared" si="426"/>
        <v>0</v>
      </c>
      <c r="AA976" s="1">
        <f t="shared" si="427"/>
        <v>0</v>
      </c>
      <c r="AD976" s="1">
        <f t="shared" si="428"/>
        <v>3</v>
      </c>
      <c r="AE976" s="1">
        <f t="shared" si="429"/>
        <v>2</v>
      </c>
      <c r="AF976" s="1">
        <f t="shared" si="430"/>
        <v>0</v>
      </c>
      <c r="AG976" s="1">
        <f t="shared" si="431"/>
        <v>0</v>
      </c>
      <c r="AH976" s="1">
        <f t="shared" si="432"/>
        <v>0</v>
      </c>
      <c r="AI976" s="1">
        <f t="shared" si="433"/>
        <v>0</v>
      </c>
      <c r="AK976" s="1" t="str">
        <f t="shared" si="421"/>
        <v>320000</v>
      </c>
    </row>
    <row r="977" spans="4:37" x14ac:dyDescent="0.25">
      <c r="D977" s="27">
        <v>955</v>
      </c>
      <c r="E977" s="27">
        <f t="shared" si="407"/>
        <v>0</v>
      </c>
      <c r="F977" s="27">
        <f t="shared" si="408"/>
        <v>0</v>
      </c>
      <c r="G977" s="27">
        <f t="shared" si="414"/>
        <v>0</v>
      </c>
      <c r="H977" s="2">
        <f>_xlfn.IFNA(IF(MATCH(AK977,$AK$23:AK976,0)&gt;0,0,0),1)</f>
        <v>0</v>
      </c>
      <c r="I977" s="2">
        <f t="shared" ref="I977:I1040" si="434">SUM(J977,L977,N977,P977,R977,T977)</f>
        <v>6</v>
      </c>
      <c r="J977" s="31">
        <f t="shared" si="415"/>
        <v>3</v>
      </c>
      <c r="K977" s="32">
        <f t="shared" si="409"/>
        <v>1</v>
      </c>
      <c r="L977" s="31">
        <f t="shared" si="416"/>
        <v>3</v>
      </c>
      <c r="M977" s="32">
        <f t="shared" si="410"/>
        <v>0</v>
      </c>
      <c r="N977" s="31">
        <f t="shared" si="417"/>
        <v>0</v>
      </c>
      <c r="O977" s="32">
        <f t="shared" si="411"/>
        <v>0</v>
      </c>
      <c r="P977" s="31">
        <f t="shared" si="418"/>
        <v>0</v>
      </c>
      <c r="Q977" s="32">
        <f t="shared" si="412"/>
        <v>0</v>
      </c>
      <c r="R977" s="31">
        <f t="shared" si="419"/>
        <v>0</v>
      </c>
      <c r="S977" s="32">
        <f t="shared" si="413"/>
        <v>0</v>
      </c>
      <c r="T977" s="31">
        <f t="shared" si="420"/>
        <v>0</v>
      </c>
      <c r="V977" s="1">
        <f t="shared" si="422"/>
        <v>3</v>
      </c>
      <c r="W977" s="1">
        <f t="shared" si="423"/>
        <v>3</v>
      </c>
      <c r="X977" s="1">
        <f t="shared" si="424"/>
        <v>0</v>
      </c>
      <c r="Y977" s="1">
        <f t="shared" si="425"/>
        <v>0</v>
      </c>
      <c r="Z977" s="1">
        <f t="shared" si="426"/>
        <v>0</v>
      </c>
      <c r="AA977" s="1">
        <f t="shared" si="427"/>
        <v>0</v>
      </c>
      <c r="AD977" s="1">
        <f t="shared" si="428"/>
        <v>3</v>
      </c>
      <c r="AE977" s="1">
        <f t="shared" si="429"/>
        <v>3</v>
      </c>
      <c r="AF977" s="1">
        <f t="shared" si="430"/>
        <v>0</v>
      </c>
      <c r="AG977" s="1">
        <f t="shared" si="431"/>
        <v>0</v>
      </c>
      <c r="AH977" s="1">
        <f t="shared" si="432"/>
        <v>0</v>
      </c>
      <c r="AI977" s="1">
        <f t="shared" si="433"/>
        <v>0</v>
      </c>
      <c r="AK977" s="1" t="str">
        <f t="shared" si="421"/>
        <v>330000</v>
      </c>
    </row>
    <row r="978" spans="4:37" x14ac:dyDescent="0.25">
      <c r="D978" s="27">
        <v>956</v>
      </c>
      <c r="E978" s="27">
        <f t="shared" si="407"/>
        <v>0</v>
      </c>
      <c r="F978" s="27">
        <f t="shared" si="408"/>
        <v>0</v>
      </c>
      <c r="G978" s="27">
        <f t="shared" si="414"/>
        <v>0</v>
      </c>
      <c r="H978" s="2">
        <f>_xlfn.IFNA(IF(MATCH(AK978,$AK$23:AK977,0)&gt;0,0,0),1)</f>
        <v>0</v>
      </c>
      <c r="I978" s="2">
        <f t="shared" si="434"/>
        <v>7</v>
      </c>
      <c r="J978" s="31">
        <f t="shared" si="415"/>
        <v>4</v>
      </c>
      <c r="K978" s="32">
        <f t="shared" si="409"/>
        <v>0</v>
      </c>
      <c r="L978" s="31">
        <f t="shared" si="416"/>
        <v>3</v>
      </c>
      <c r="M978" s="32">
        <f t="shared" si="410"/>
        <v>0</v>
      </c>
      <c r="N978" s="31">
        <f t="shared" si="417"/>
        <v>0</v>
      </c>
      <c r="O978" s="32">
        <f t="shared" si="411"/>
        <v>0</v>
      </c>
      <c r="P978" s="31">
        <f t="shared" si="418"/>
        <v>0</v>
      </c>
      <c r="Q978" s="32">
        <f t="shared" si="412"/>
        <v>0</v>
      </c>
      <c r="R978" s="31">
        <f t="shared" si="419"/>
        <v>0</v>
      </c>
      <c r="S978" s="32">
        <f t="shared" si="413"/>
        <v>0</v>
      </c>
      <c r="T978" s="31">
        <f t="shared" si="420"/>
        <v>0</v>
      </c>
      <c r="V978" s="1">
        <f t="shared" si="422"/>
        <v>4</v>
      </c>
      <c r="W978" s="1">
        <f t="shared" si="423"/>
        <v>3</v>
      </c>
      <c r="X978" s="1">
        <f t="shared" si="424"/>
        <v>0</v>
      </c>
      <c r="Y978" s="1">
        <f t="shared" si="425"/>
        <v>0</v>
      </c>
      <c r="Z978" s="1">
        <f t="shared" si="426"/>
        <v>0</v>
      </c>
      <c r="AA978" s="1">
        <f t="shared" si="427"/>
        <v>0</v>
      </c>
      <c r="AD978" s="1">
        <f t="shared" si="428"/>
        <v>4</v>
      </c>
      <c r="AE978" s="1">
        <f t="shared" si="429"/>
        <v>3</v>
      </c>
      <c r="AF978" s="1">
        <f t="shared" si="430"/>
        <v>0</v>
      </c>
      <c r="AG978" s="1">
        <f t="shared" si="431"/>
        <v>0</v>
      </c>
      <c r="AH978" s="1">
        <f t="shared" si="432"/>
        <v>0</v>
      </c>
      <c r="AI978" s="1">
        <f t="shared" si="433"/>
        <v>0</v>
      </c>
      <c r="AK978" s="1" t="str">
        <f t="shared" si="421"/>
        <v>430000</v>
      </c>
    </row>
    <row r="979" spans="4:37" x14ac:dyDescent="0.25">
      <c r="D979" s="27">
        <v>957</v>
      </c>
      <c r="E979" s="27">
        <f t="shared" si="407"/>
        <v>0</v>
      </c>
      <c r="F979" s="27">
        <f t="shared" si="408"/>
        <v>0</v>
      </c>
      <c r="G979" s="27">
        <f t="shared" si="414"/>
        <v>0</v>
      </c>
      <c r="H979" s="2">
        <f>_xlfn.IFNA(IF(MATCH(AK979,$AK$23:AK978,0)&gt;0,0,0),1)</f>
        <v>0</v>
      </c>
      <c r="I979" s="2">
        <f t="shared" si="434"/>
        <v>5</v>
      </c>
      <c r="J979" s="31">
        <f t="shared" si="415"/>
        <v>1</v>
      </c>
      <c r="K979" s="32">
        <f t="shared" si="409"/>
        <v>0</v>
      </c>
      <c r="L979" s="31">
        <f t="shared" si="416"/>
        <v>4</v>
      </c>
      <c r="M979" s="32">
        <f t="shared" si="410"/>
        <v>0</v>
      </c>
      <c r="N979" s="31">
        <f t="shared" si="417"/>
        <v>0</v>
      </c>
      <c r="O979" s="32">
        <f t="shared" si="411"/>
        <v>0</v>
      </c>
      <c r="P979" s="31">
        <f t="shared" si="418"/>
        <v>0</v>
      </c>
      <c r="Q979" s="32">
        <f t="shared" si="412"/>
        <v>0</v>
      </c>
      <c r="R979" s="31">
        <f t="shared" si="419"/>
        <v>0</v>
      </c>
      <c r="S979" s="32">
        <f t="shared" si="413"/>
        <v>0</v>
      </c>
      <c r="T979" s="31">
        <f t="shared" si="420"/>
        <v>0</v>
      </c>
      <c r="V979" s="1">
        <f t="shared" si="422"/>
        <v>1</v>
      </c>
      <c r="W979" s="1">
        <f t="shared" si="423"/>
        <v>4</v>
      </c>
      <c r="X979" s="1">
        <f t="shared" si="424"/>
        <v>0</v>
      </c>
      <c r="Y979" s="1">
        <f t="shared" si="425"/>
        <v>0</v>
      </c>
      <c r="Z979" s="1">
        <f t="shared" si="426"/>
        <v>0</v>
      </c>
      <c r="AA979" s="1">
        <f t="shared" si="427"/>
        <v>0</v>
      </c>
      <c r="AD979" s="1">
        <f t="shared" si="428"/>
        <v>4</v>
      </c>
      <c r="AE979" s="1">
        <f t="shared" si="429"/>
        <v>1</v>
      </c>
      <c r="AF979" s="1">
        <f t="shared" si="430"/>
        <v>0</v>
      </c>
      <c r="AG979" s="1">
        <f t="shared" si="431"/>
        <v>0</v>
      </c>
      <c r="AH979" s="1">
        <f t="shared" si="432"/>
        <v>0</v>
      </c>
      <c r="AI979" s="1">
        <f t="shared" si="433"/>
        <v>0</v>
      </c>
      <c r="AK979" s="1" t="str">
        <f t="shared" si="421"/>
        <v>410000</v>
      </c>
    </row>
    <row r="980" spans="4:37" x14ac:dyDescent="0.25">
      <c r="D980" s="27">
        <v>958</v>
      </c>
      <c r="E980" s="27">
        <f t="shared" si="407"/>
        <v>0</v>
      </c>
      <c r="F980" s="27">
        <f t="shared" si="408"/>
        <v>0</v>
      </c>
      <c r="G980" s="27">
        <f t="shared" si="414"/>
        <v>0</v>
      </c>
      <c r="H980" s="2">
        <f>_xlfn.IFNA(IF(MATCH(AK980,$AK$23:AK979,0)&gt;0,0,0),1)</f>
        <v>0</v>
      </c>
      <c r="I980" s="2">
        <f t="shared" si="434"/>
        <v>6</v>
      </c>
      <c r="J980" s="31">
        <f t="shared" si="415"/>
        <v>2</v>
      </c>
      <c r="K980" s="32">
        <f t="shared" si="409"/>
        <v>0</v>
      </c>
      <c r="L980" s="31">
        <f t="shared" si="416"/>
        <v>4</v>
      </c>
      <c r="M980" s="32">
        <f t="shared" si="410"/>
        <v>0</v>
      </c>
      <c r="N980" s="31">
        <f t="shared" si="417"/>
        <v>0</v>
      </c>
      <c r="O980" s="32">
        <f t="shared" si="411"/>
        <v>0</v>
      </c>
      <c r="P980" s="31">
        <f t="shared" si="418"/>
        <v>0</v>
      </c>
      <c r="Q980" s="32">
        <f t="shared" si="412"/>
        <v>0</v>
      </c>
      <c r="R980" s="31">
        <f t="shared" si="419"/>
        <v>0</v>
      </c>
      <c r="S980" s="32">
        <f t="shared" si="413"/>
        <v>0</v>
      </c>
      <c r="T980" s="31">
        <f t="shared" si="420"/>
        <v>0</v>
      </c>
      <c r="V980" s="1">
        <f t="shared" si="422"/>
        <v>2</v>
      </c>
      <c r="W980" s="1">
        <f t="shared" si="423"/>
        <v>4</v>
      </c>
      <c r="X980" s="1">
        <f t="shared" si="424"/>
        <v>0</v>
      </c>
      <c r="Y980" s="1">
        <f t="shared" si="425"/>
        <v>0</v>
      </c>
      <c r="Z980" s="1">
        <f t="shared" si="426"/>
        <v>0</v>
      </c>
      <c r="AA980" s="1">
        <f t="shared" si="427"/>
        <v>0</v>
      </c>
      <c r="AD980" s="1">
        <f t="shared" si="428"/>
        <v>4</v>
      </c>
      <c r="AE980" s="1">
        <f t="shared" si="429"/>
        <v>2</v>
      </c>
      <c r="AF980" s="1">
        <f t="shared" si="430"/>
        <v>0</v>
      </c>
      <c r="AG980" s="1">
        <f t="shared" si="431"/>
        <v>0</v>
      </c>
      <c r="AH980" s="1">
        <f t="shared" si="432"/>
        <v>0</v>
      </c>
      <c r="AI980" s="1">
        <f t="shared" si="433"/>
        <v>0</v>
      </c>
      <c r="AK980" s="1" t="str">
        <f t="shared" si="421"/>
        <v>420000</v>
      </c>
    </row>
    <row r="981" spans="4:37" x14ac:dyDescent="0.25">
      <c r="D981" s="27">
        <v>959</v>
      </c>
      <c r="E981" s="27">
        <f t="shared" si="407"/>
        <v>0</v>
      </c>
      <c r="F981" s="27">
        <f t="shared" si="408"/>
        <v>0</v>
      </c>
      <c r="G981" s="27">
        <f t="shared" si="414"/>
        <v>0</v>
      </c>
      <c r="H981" s="2">
        <f>_xlfn.IFNA(IF(MATCH(AK981,$AK$23:AK980,0)&gt;0,0,0),1)</f>
        <v>0</v>
      </c>
      <c r="I981" s="2">
        <f t="shared" si="434"/>
        <v>7</v>
      </c>
      <c r="J981" s="31">
        <f t="shared" si="415"/>
        <v>3</v>
      </c>
      <c r="K981" s="32">
        <f t="shared" si="409"/>
        <v>0</v>
      </c>
      <c r="L981" s="31">
        <f t="shared" si="416"/>
        <v>4</v>
      </c>
      <c r="M981" s="32">
        <f t="shared" si="410"/>
        <v>0</v>
      </c>
      <c r="N981" s="31">
        <f t="shared" si="417"/>
        <v>0</v>
      </c>
      <c r="O981" s="32">
        <f t="shared" si="411"/>
        <v>0</v>
      </c>
      <c r="P981" s="31">
        <f t="shared" si="418"/>
        <v>0</v>
      </c>
      <c r="Q981" s="32">
        <f t="shared" si="412"/>
        <v>0</v>
      </c>
      <c r="R981" s="31">
        <f t="shared" si="419"/>
        <v>0</v>
      </c>
      <c r="S981" s="32">
        <f t="shared" si="413"/>
        <v>0</v>
      </c>
      <c r="T981" s="31">
        <f t="shared" si="420"/>
        <v>0</v>
      </c>
      <c r="V981" s="1">
        <f t="shared" si="422"/>
        <v>3</v>
      </c>
      <c r="W981" s="1">
        <f t="shared" si="423"/>
        <v>4</v>
      </c>
      <c r="X981" s="1">
        <f t="shared" si="424"/>
        <v>0</v>
      </c>
      <c r="Y981" s="1">
        <f t="shared" si="425"/>
        <v>0</v>
      </c>
      <c r="Z981" s="1">
        <f t="shared" si="426"/>
        <v>0</v>
      </c>
      <c r="AA981" s="1">
        <f t="shared" si="427"/>
        <v>0</v>
      </c>
      <c r="AD981" s="1">
        <f t="shared" si="428"/>
        <v>4</v>
      </c>
      <c r="AE981" s="1">
        <f t="shared" si="429"/>
        <v>3</v>
      </c>
      <c r="AF981" s="1">
        <f t="shared" si="430"/>
        <v>0</v>
      </c>
      <c r="AG981" s="1">
        <f t="shared" si="431"/>
        <v>0</v>
      </c>
      <c r="AH981" s="1">
        <f t="shared" si="432"/>
        <v>0</v>
      </c>
      <c r="AI981" s="1">
        <f t="shared" si="433"/>
        <v>0</v>
      </c>
      <c r="AK981" s="1" t="str">
        <f t="shared" si="421"/>
        <v>430000</v>
      </c>
    </row>
    <row r="982" spans="4:37" x14ac:dyDescent="0.25">
      <c r="D982" s="27">
        <v>960</v>
      </c>
      <c r="E982" s="27">
        <f t="shared" si="407"/>
        <v>0</v>
      </c>
      <c r="F982" s="27">
        <f t="shared" si="408"/>
        <v>0</v>
      </c>
      <c r="G982" s="27">
        <f t="shared" si="414"/>
        <v>0</v>
      </c>
      <c r="H982" s="2">
        <f>_xlfn.IFNA(IF(MATCH(AK982,$AK$23:AK981,0)&gt;0,0,0),1)</f>
        <v>0</v>
      </c>
      <c r="I982" s="2">
        <f t="shared" si="434"/>
        <v>8</v>
      </c>
      <c r="J982" s="31">
        <f t="shared" si="415"/>
        <v>4</v>
      </c>
      <c r="K982" s="32">
        <f t="shared" si="409"/>
        <v>1</v>
      </c>
      <c r="L982" s="31">
        <f t="shared" si="416"/>
        <v>4</v>
      </c>
      <c r="M982" s="32">
        <f t="shared" si="410"/>
        <v>0</v>
      </c>
      <c r="N982" s="31">
        <f t="shared" si="417"/>
        <v>0</v>
      </c>
      <c r="O982" s="32">
        <f t="shared" si="411"/>
        <v>0</v>
      </c>
      <c r="P982" s="31">
        <f t="shared" si="418"/>
        <v>0</v>
      </c>
      <c r="Q982" s="32">
        <f t="shared" si="412"/>
        <v>0</v>
      </c>
      <c r="R982" s="31">
        <f t="shared" si="419"/>
        <v>0</v>
      </c>
      <c r="S982" s="32">
        <f t="shared" si="413"/>
        <v>0</v>
      </c>
      <c r="T982" s="31">
        <f t="shared" si="420"/>
        <v>0</v>
      </c>
      <c r="V982" s="1">
        <f t="shared" si="422"/>
        <v>4</v>
      </c>
      <c r="W982" s="1">
        <f t="shared" si="423"/>
        <v>4</v>
      </c>
      <c r="X982" s="1">
        <f t="shared" si="424"/>
        <v>0</v>
      </c>
      <c r="Y982" s="1">
        <f t="shared" si="425"/>
        <v>0</v>
      </c>
      <c r="Z982" s="1">
        <f t="shared" si="426"/>
        <v>0</v>
      </c>
      <c r="AA982" s="1">
        <f t="shared" si="427"/>
        <v>0</v>
      </c>
      <c r="AD982" s="1">
        <f t="shared" si="428"/>
        <v>4</v>
      </c>
      <c r="AE982" s="1">
        <f t="shared" si="429"/>
        <v>4</v>
      </c>
      <c r="AF982" s="1">
        <f t="shared" si="430"/>
        <v>0</v>
      </c>
      <c r="AG982" s="1">
        <f t="shared" si="431"/>
        <v>0</v>
      </c>
      <c r="AH982" s="1">
        <f t="shared" si="432"/>
        <v>0</v>
      </c>
      <c r="AI982" s="1">
        <f t="shared" si="433"/>
        <v>0</v>
      </c>
      <c r="AK982" s="1" t="str">
        <f t="shared" si="421"/>
        <v>440000</v>
      </c>
    </row>
    <row r="983" spans="4:37" x14ac:dyDescent="0.25">
      <c r="D983" s="27">
        <v>961</v>
      </c>
      <c r="E983" s="27">
        <f t="shared" ref="E983:E1046" si="435">IF(D983&lt;=$C$4^$C$6,1,0)</f>
        <v>0</v>
      </c>
      <c r="F983" s="27">
        <f t="shared" ref="F983:F1046" si="436">IF(E983=1,IF(SUM(K983,M983,O983,Q983,S983)=0,1,0),0)</f>
        <v>0</v>
      </c>
      <c r="G983" s="27">
        <f t="shared" si="414"/>
        <v>0</v>
      </c>
      <c r="H983" s="2">
        <f>_xlfn.IFNA(IF(MATCH(AK983,$AK$23:AK982,0)&gt;0,0,0),1)</f>
        <v>0</v>
      </c>
      <c r="I983" s="2">
        <f t="shared" si="434"/>
        <v>2</v>
      </c>
      <c r="J983" s="31">
        <f t="shared" si="415"/>
        <v>1</v>
      </c>
      <c r="K983" s="32">
        <f t="shared" ref="K983:K1046" si="437">IF($C$6&gt;1,IF(L983=J983,1,0),0)</f>
        <v>1</v>
      </c>
      <c r="L983" s="31">
        <f t="shared" si="416"/>
        <v>1</v>
      </c>
      <c r="M983" s="32">
        <f t="shared" ref="M983:M1046" si="438">IF($C$6&gt;2,IF(OR(N983=L983,N983=J983),1,0),0)</f>
        <v>0</v>
      </c>
      <c r="N983" s="31">
        <f t="shared" si="417"/>
        <v>0</v>
      </c>
      <c r="O983" s="32">
        <f t="shared" ref="O983:O1046" si="439">IF($C$6&gt;3,IF(OR(P983=N983,P983=L983,P983=J983),1,0),0)</f>
        <v>0</v>
      </c>
      <c r="P983" s="31">
        <f t="shared" si="418"/>
        <v>0</v>
      </c>
      <c r="Q983" s="32">
        <f t="shared" ref="Q983:Q1046" si="440">IF($C$6&gt;4,IF(OR(R983=N983,R983=L983,R983=J983,R983=P983),1,0),0)</f>
        <v>0</v>
      </c>
      <c r="R983" s="31">
        <f t="shared" si="419"/>
        <v>0</v>
      </c>
      <c r="S983" s="32">
        <f t="shared" ref="S983:S1046" si="441">IF($C$6&gt;5,IF(OR(T983=N983,T983=L983,T983=J983,T983=P983,T983=R983),1,0),0)</f>
        <v>0</v>
      </c>
      <c r="T983" s="31">
        <f t="shared" si="420"/>
        <v>0</v>
      </c>
      <c r="V983" s="1">
        <f t="shared" si="422"/>
        <v>1</v>
      </c>
      <c r="W983" s="1">
        <f t="shared" si="423"/>
        <v>1</v>
      </c>
      <c r="X983" s="1">
        <f t="shared" si="424"/>
        <v>0</v>
      </c>
      <c r="Y983" s="1">
        <f t="shared" si="425"/>
        <v>0</v>
      </c>
      <c r="Z983" s="1">
        <f t="shared" si="426"/>
        <v>0</v>
      </c>
      <c r="AA983" s="1">
        <f t="shared" si="427"/>
        <v>0</v>
      </c>
      <c r="AD983" s="1">
        <f t="shared" si="428"/>
        <v>1</v>
      </c>
      <c r="AE983" s="1">
        <f t="shared" si="429"/>
        <v>1</v>
      </c>
      <c r="AF983" s="1">
        <f t="shared" si="430"/>
        <v>0</v>
      </c>
      <c r="AG983" s="1">
        <f t="shared" si="431"/>
        <v>0</v>
      </c>
      <c r="AH983" s="1">
        <f t="shared" si="432"/>
        <v>0</v>
      </c>
      <c r="AI983" s="1">
        <f t="shared" si="433"/>
        <v>0</v>
      </c>
      <c r="AK983" s="1" t="str">
        <f t="shared" si="421"/>
        <v>110000</v>
      </c>
    </row>
    <row r="984" spans="4:37" x14ac:dyDescent="0.25">
      <c r="D984" s="27">
        <v>962</v>
      </c>
      <c r="E984" s="27">
        <f t="shared" si="435"/>
        <v>0</v>
      </c>
      <c r="F984" s="27">
        <f t="shared" si="436"/>
        <v>0</v>
      </c>
      <c r="G984" s="27">
        <f t="shared" ref="G984:G1047" si="442">IF(SUM(F984,H984)=2,1,0)</f>
        <v>0</v>
      </c>
      <c r="H984" s="2">
        <f>_xlfn.IFNA(IF(MATCH(AK984,$AK$23:AK983,0)&gt;0,0,0),1)</f>
        <v>0</v>
      </c>
      <c r="I984" s="2">
        <f t="shared" si="434"/>
        <v>3</v>
      </c>
      <c r="J984" s="31">
        <f t="shared" ref="J984:J1047" si="443">IF(J983&lt;$C$4,J983+1,1)</f>
        <v>2</v>
      </c>
      <c r="K984" s="32">
        <f t="shared" si="437"/>
        <v>0</v>
      </c>
      <c r="L984" s="31">
        <f t="shared" ref="L984:L1047" si="444">IF($C$6&gt;=2,IF(J984&gt;J983,L983,IF(L983&lt;$C$4,L983+1,1)),0)</f>
        <v>1</v>
      </c>
      <c r="M984" s="32">
        <f t="shared" si="438"/>
        <v>0</v>
      </c>
      <c r="N984" s="31">
        <f t="shared" ref="N984:N1047" si="445">IF($C$6&gt;=3,IF(L984=L983,N983,IF(L984&lt;L983,IF(N983&lt;$C$4,N983+1,1),N983)),0)</f>
        <v>0</v>
      </c>
      <c r="O984" s="32">
        <f t="shared" si="439"/>
        <v>0</v>
      </c>
      <c r="P984" s="31">
        <f t="shared" ref="P984:P1047" si="446">IF($C$6&gt;=4,IF(N984=N983,P983,IF(N984&lt;N983,IF(P983&lt;$C$4,P983+1,1),P983)),0)</f>
        <v>0</v>
      </c>
      <c r="Q984" s="32">
        <f t="shared" si="440"/>
        <v>0</v>
      </c>
      <c r="R984" s="31">
        <f t="shared" ref="R984:R1047" si="447">IF($C$6&gt;=5,IF(P984=P983,R983,IF(P984&lt;P983,IF(R983&lt;$C$4,R983+1,1),R983)),0)</f>
        <v>0</v>
      </c>
      <c r="S984" s="32">
        <f t="shared" si="441"/>
        <v>0</v>
      </c>
      <c r="T984" s="31">
        <f t="shared" ref="T984:T1047" si="448">IF($C$6&gt;=6,IF(R984=R983,T983,IF(R984&lt;R983,IF(T983&lt;$C$4,T983+1,1),T983)),0)</f>
        <v>0</v>
      </c>
      <c r="V984" s="1">
        <f t="shared" si="422"/>
        <v>2</v>
      </c>
      <c r="W984" s="1">
        <f t="shared" si="423"/>
        <v>1</v>
      </c>
      <c r="X984" s="1">
        <f t="shared" si="424"/>
        <v>0</v>
      </c>
      <c r="Y984" s="1">
        <f t="shared" si="425"/>
        <v>0</v>
      </c>
      <c r="Z984" s="1">
        <f t="shared" si="426"/>
        <v>0</v>
      </c>
      <c r="AA984" s="1">
        <f t="shared" si="427"/>
        <v>0</v>
      </c>
      <c r="AD984" s="1">
        <f t="shared" si="428"/>
        <v>2</v>
      </c>
      <c r="AE984" s="1">
        <f t="shared" si="429"/>
        <v>1</v>
      </c>
      <c r="AF984" s="1">
        <f t="shared" si="430"/>
        <v>0</v>
      </c>
      <c r="AG984" s="1">
        <f t="shared" si="431"/>
        <v>0</v>
      </c>
      <c r="AH984" s="1">
        <f t="shared" si="432"/>
        <v>0</v>
      </c>
      <c r="AI984" s="1">
        <f t="shared" si="433"/>
        <v>0</v>
      </c>
      <c r="AK984" s="1" t="str">
        <f t="shared" ref="AK984:AK1047" si="449">CONCATENATE(AD984,AE984,AF984,AG984,AH984,AI984)</f>
        <v>210000</v>
      </c>
    </row>
    <row r="985" spans="4:37" x14ac:dyDescent="0.25">
      <c r="D985" s="27">
        <v>963</v>
      </c>
      <c r="E985" s="27">
        <f t="shared" si="435"/>
        <v>0</v>
      </c>
      <c r="F985" s="27">
        <f t="shared" si="436"/>
        <v>0</v>
      </c>
      <c r="G985" s="27">
        <f t="shared" si="442"/>
        <v>0</v>
      </c>
      <c r="H985" s="2">
        <f>_xlfn.IFNA(IF(MATCH(AK985,$AK$23:AK984,0)&gt;0,0,0),1)</f>
        <v>0</v>
      </c>
      <c r="I985" s="2">
        <f t="shared" si="434"/>
        <v>4</v>
      </c>
      <c r="J985" s="31">
        <f t="shared" si="443"/>
        <v>3</v>
      </c>
      <c r="K985" s="32">
        <f t="shared" si="437"/>
        <v>0</v>
      </c>
      <c r="L985" s="31">
        <f t="shared" si="444"/>
        <v>1</v>
      </c>
      <c r="M985" s="32">
        <f t="shared" si="438"/>
        <v>0</v>
      </c>
      <c r="N985" s="31">
        <f t="shared" si="445"/>
        <v>0</v>
      </c>
      <c r="O985" s="32">
        <f t="shared" si="439"/>
        <v>0</v>
      </c>
      <c r="P985" s="31">
        <f t="shared" si="446"/>
        <v>0</v>
      </c>
      <c r="Q985" s="32">
        <f t="shared" si="440"/>
        <v>0</v>
      </c>
      <c r="R985" s="31">
        <f t="shared" si="447"/>
        <v>0</v>
      </c>
      <c r="S985" s="32">
        <f t="shared" si="441"/>
        <v>0</v>
      </c>
      <c r="T985" s="31">
        <f t="shared" si="448"/>
        <v>0</v>
      </c>
      <c r="V985" s="1">
        <f t="shared" si="422"/>
        <v>3</v>
      </c>
      <c r="W985" s="1">
        <f t="shared" si="423"/>
        <v>1</v>
      </c>
      <c r="X985" s="1">
        <f t="shared" si="424"/>
        <v>0</v>
      </c>
      <c r="Y985" s="1">
        <f t="shared" si="425"/>
        <v>0</v>
      </c>
      <c r="Z985" s="1">
        <f t="shared" si="426"/>
        <v>0</v>
      </c>
      <c r="AA985" s="1">
        <f t="shared" si="427"/>
        <v>0</v>
      </c>
      <c r="AD985" s="1">
        <f t="shared" si="428"/>
        <v>3</v>
      </c>
      <c r="AE985" s="1">
        <f t="shared" si="429"/>
        <v>1</v>
      </c>
      <c r="AF985" s="1">
        <f t="shared" si="430"/>
        <v>0</v>
      </c>
      <c r="AG985" s="1">
        <f t="shared" si="431"/>
        <v>0</v>
      </c>
      <c r="AH985" s="1">
        <f t="shared" si="432"/>
        <v>0</v>
      </c>
      <c r="AI985" s="1">
        <f t="shared" si="433"/>
        <v>0</v>
      </c>
      <c r="AK985" s="1" t="str">
        <f t="shared" si="449"/>
        <v>310000</v>
      </c>
    </row>
    <row r="986" spans="4:37" x14ac:dyDescent="0.25">
      <c r="D986" s="27">
        <v>964</v>
      </c>
      <c r="E986" s="27">
        <f t="shared" si="435"/>
        <v>0</v>
      </c>
      <c r="F986" s="27">
        <f t="shared" si="436"/>
        <v>0</v>
      </c>
      <c r="G986" s="27">
        <f t="shared" si="442"/>
        <v>0</v>
      </c>
      <c r="H986" s="2">
        <f>_xlfn.IFNA(IF(MATCH(AK986,$AK$23:AK985,0)&gt;0,0,0),1)</f>
        <v>0</v>
      </c>
      <c r="I986" s="2">
        <f t="shared" si="434"/>
        <v>5</v>
      </c>
      <c r="J986" s="31">
        <f t="shared" si="443"/>
        <v>4</v>
      </c>
      <c r="K986" s="32">
        <f t="shared" si="437"/>
        <v>0</v>
      </c>
      <c r="L986" s="31">
        <f t="shared" si="444"/>
        <v>1</v>
      </c>
      <c r="M986" s="32">
        <f t="shared" si="438"/>
        <v>0</v>
      </c>
      <c r="N986" s="31">
        <f t="shared" si="445"/>
        <v>0</v>
      </c>
      <c r="O986" s="32">
        <f t="shared" si="439"/>
        <v>0</v>
      </c>
      <c r="P986" s="31">
        <f t="shared" si="446"/>
        <v>0</v>
      </c>
      <c r="Q986" s="32">
        <f t="shared" si="440"/>
        <v>0</v>
      </c>
      <c r="R986" s="31">
        <f t="shared" si="447"/>
        <v>0</v>
      </c>
      <c r="S986" s="32">
        <f t="shared" si="441"/>
        <v>0</v>
      </c>
      <c r="T986" s="31">
        <f t="shared" si="448"/>
        <v>0</v>
      </c>
      <c r="V986" s="1">
        <f t="shared" si="422"/>
        <v>4</v>
      </c>
      <c r="W986" s="1">
        <f t="shared" si="423"/>
        <v>1</v>
      </c>
      <c r="X986" s="1">
        <f t="shared" si="424"/>
        <v>0</v>
      </c>
      <c r="Y986" s="1">
        <f t="shared" si="425"/>
        <v>0</v>
      </c>
      <c r="Z986" s="1">
        <f t="shared" si="426"/>
        <v>0</v>
      </c>
      <c r="AA986" s="1">
        <f t="shared" si="427"/>
        <v>0</v>
      </c>
      <c r="AD986" s="1">
        <f t="shared" si="428"/>
        <v>4</v>
      </c>
      <c r="AE986" s="1">
        <f t="shared" si="429"/>
        <v>1</v>
      </c>
      <c r="AF986" s="1">
        <f t="shared" si="430"/>
        <v>0</v>
      </c>
      <c r="AG986" s="1">
        <f t="shared" si="431"/>
        <v>0</v>
      </c>
      <c r="AH986" s="1">
        <f t="shared" si="432"/>
        <v>0</v>
      </c>
      <c r="AI986" s="1">
        <f t="shared" si="433"/>
        <v>0</v>
      </c>
      <c r="AK986" s="1" t="str">
        <f t="shared" si="449"/>
        <v>410000</v>
      </c>
    </row>
    <row r="987" spans="4:37" x14ac:dyDescent="0.25">
      <c r="D987" s="27">
        <v>965</v>
      </c>
      <c r="E987" s="27">
        <f t="shared" si="435"/>
        <v>0</v>
      </c>
      <c r="F987" s="27">
        <f t="shared" si="436"/>
        <v>0</v>
      </c>
      <c r="G987" s="27">
        <f t="shared" si="442"/>
        <v>0</v>
      </c>
      <c r="H987" s="2">
        <f>_xlfn.IFNA(IF(MATCH(AK987,$AK$23:AK986,0)&gt;0,0,0),1)</f>
        <v>0</v>
      </c>
      <c r="I987" s="2">
        <f t="shared" si="434"/>
        <v>3</v>
      </c>
      <c r="J987" s="31">
        <f t="shared" si="443"/>
        <v>1</v>
      </c>
      <c r="K987" s="32">
        <f t="shared" si="437"/>
        <v>0</v>
      </c>
      <c r="L987" s="31">
        <f t="shared" si="444"/>
        <v>2</v>
      </c>
      <c r="M987" s="32">
        <f t="shared" si="438"/>
        <v>0</v>
      </c>
      <c r="N987" s="31">
        <f t="shared" si="445"/>
        <v>0</v>
      </c>
      <c r="O987" s="32">
        <f t="shared" si="439"/>
        <v>0</v>
      </c>
      <c r="P987" s="31">
        <f t="shared" si="446"/>
        <v>0</v>
      </c>
      <c r="Q987" s="32">
        <f t="shared" si="440"/>
        <v>0</v>
      </c>
      <c r="R987" s="31">
        <f t="shared" si="447"/>
        <v>0</v>
      </c>
      <c r="S987" s="32">
        <f t="shared" si="441"/>
        <v>0</v>
      </c>
      <c r="T987" s="31">
        <f t="shared" si="448"/>
        <v>0</v>
      </c>
      <c r="V987" s="1">
        <f t="shared" si="422"/>
        <v>1</v>
      </c>
      <c r="W987" s="1">
        <f t="shared" si="423"/>
        <v>2</v>
      </c>
      <c r="X987" s="1">
        <f t="shared" si="424"/>
        <v>0</v>
      </c>
      <c r="Y987" s="1">
        <f t="shared" si="425"/>
        <v>0</v>
      </c>
      <c r="Z987" s="1">
        <f t="shared" si="426"/>
        <v>0</v>
      </c>
      <c r="AA987" s="1">
        <f t="shared" si="427"/>
        <v>0</v>
      </c>
      <c r="AD987" s="1">
        <f t="shared" si="428"/>
        <v>2</v>
      </c>
      <c r="AE987" s="1">
        <f t="shared" si="429"/>
        <v>1</v>
      </c>
      <c r="AF987" s="1">
        <f t="shared" si="430"/>
        <v>0</v>
      </c>
      <c r="AG987" s="1">
        <f t="shared" si="431"/>
        <v>0</v>
      </c>
      <c r="AH987" s="1">
        <f t="shared" si="432"/>
        <v>0</v>
      </c>
      <c r="AI987" s="1">
        <f t="shared" si="433"/>
        <v>0</v>
      </c>
      <c r="AK987" s="1" t="str">
        <f t="shared" si="449"/>
        <v>210000</v>
      </c>
    </row>
    <row r="988" spans="4:37" x14ac:dyDescent="0.25">
      <c r="D988" s="27">
        <v>966</v>
      </c>
      <c r="E988" s="27">
        <f t="shared" si="435"/>
        <v>0</v>
      </c>
      <c r="F988" s="27">
        <f t="shared" si="436"/>
        <v>0</v>
      </c>
      <c r="G988" s="27">
        <f t="shared" si="442"/>
        <v>0</v>
      </c>
      <c r="H988" s="2">
        <f>_xlfn.IFNA(IF(MATCH(AK988,$AK$23:AK987,0)&gt;0,0,0),1)</f>
        <v>0</v>
      </c>
      <c r="I988" s="2">
        <f t="shared" si="434"/>
        <v>4</v>
      </c>
      <c r="J988" s="31">
        <f t="shared" si="443"/>
        <v>2</v>
      </c>
      <c r="K988" s="32">
        <f t="shared" si="437"/>
        <v>1</v>
      </c>
      <c r="L988" s="31">
        <f t="shared" si="444"/>
        <v>2</v>
      </c>
      <c r="M988" s="32">
        <f t="shared" si="438"/>
        <v>0</v>
      </c>
      <c r="N988" s="31">
        <f t="shared" si="445"/>
        <v>0</v>
      </c>
      <c r="O988" s="32">
        <f t="shared" si="439"/>
        <v>0</v>
      </c>
      <c r="P988" s="31">
        <f t="shared" si="446"/>
        <v>0</v>
      </c>
      <c r="Q988" s="32">
        <f t="shared" si="440"/>
        <v>0</v>
      </c>
      <c r="R988" s="31">
        <f t="shared" si="447"/>
        <v>0</v>
      </c>
      <c r="S988" s="32">
        <f t="shared" si="441"/>
        <v>0</v>
      </c>
      <c r="T988" s="31">
        <f t="shared" si="448"/>
        <v>0</v>
      </c>
      <c r="V988" s="1">
        <f t="shared" si="422"/>
        <v>2</v>
      </c>
      <c r="W988" s="1">
        <f t="shared" si="423"/>
        <v>2</v>
      </c>
      <c r="X988" s="1">
        <f t="shared" si="424"/>
        <v>0</v>
      </c>
      <c r="Y988" s="1">
        <f t="shared" si="425"/>
        <v>0</v>
      </c>
      <c r="Z988" s="1">
        <f t="shared" si="426"/>
        <v>0</v>
      </c>
      <c r="AA988" s="1">
        <f t="shared" si="427"/>
        <v>0</v>
      </c>
      <c r="AD988" s="1">
        <f t="shared" si="428"/>
        <v>2</v>
      </c>
      <c r="AE988" s="1">
        <f t="shared" si="429"/>
        <v>2</v>
      </c>
      <c r="AF988" s="1">
        <f t="shared" si="430"/>
        <v>0</v>
      </c>
      <c r="AG988" s="1">
        <f t="shared" si="431"/>
        <v>0</v>
      </c>
      <c r="AH988" s="1">
        <f t="shared" si="432"/>
        <v>0</v>
      </c>
      <c r="AI988" s="1">
        <f t="shared" si="433"/>
        <v>0</v>
      </c>
      <c r="AK988" s="1" t="str">
        <f t="shared" si="449"/>
        <v>220000</v>
      </c>
    </row>
    <row r="989" spans="4:37" x14ac:dyDescent="0.25">
      <c r="D989" s="27">
        <v>967</v>
      </c>
      <c r="E989" s="27">
        <f t="shared" si="435"/>
        <v>0</v>
      </c>
      <c r="F989" s="27">
        <f t="shared" si="436"/>
        <v>0</v>
      </c>
      <c r="G989" s="27">
        <f t="shared" si="442"/>
        <v>0</v>
      </c>
      <c r="H989" s="2">
        <f>_xlfn.IFNA(IF(MATCH(AK989,$AK$23:AK988,0)&gt;0,0,0),1)</f>
        <v>0</v>
      </c>
      <c r="I989" s="2">
        <f t="shared" si="434"/>
        <v>5</v>
      </c>
      <c r="J989" s="31">
        <f t="shared" si="443"/>
        <v>3</v>
      </c>
      <c r="K989" s="32">
        <f t="shared" si="437"/>
        <v>0</v>
      </c>
      <c r="L989" s="31">
        <f t="shared" si="444"/>
        <v>2</v>
      </c>
      <c r="M989" s="32">
        <f t="shared" si="438"/>
        <v>0</v>
      </c>
      <c r="N989" s="31">
        <f t="shared" si="445"/>
        <v>0</v>
      </c>
      <c r="O989" s="32">
        <f t="shared" si="439"/>
        <v>0</v>
      </c>
      <c r="P989" s="31">
        <f t="shared" si="446"/>
        <v>0</v>
      </c>
      <c r="Q989" s="32">
        <f t="shared" si="440"/>
        <v>0</v>
      </c>
      <c r="R989" s="31">
        <f t="shared" si="447"/>
        <v>0</v>
      </c>
      <c r="S989" s="32">
        <f t="shared" si="441"/>
        <v>0</v>
      </c>
      <c r="T989" s="31">
        <f t="shared" si="448"/>
        <v>0</v>
      </c>
      <c r="V989" s="1">
        <f t="shared" si="422"/>
        <v>3</v>
      </c>
      <c r="W989" s="1">
        <f t="shared" si="423"/>
        <v>2</v>
      </c>
      <c r="X989" s="1">
        <f t="shared" si="424"/>
        <v>0</v>
      </c>
      <c r="Y989" s="1">
        <f t="shared" si="425"/>
        <v>0</v>
      </c>
      <c r="Z989" s="1">
        <f t="shared" si="426"/>
        <v>0</v>
      </c>
      <c r="AA989" s="1">
        <f t="shared" si="427"/>
        <v>0</v>
      </c>
      <c r="AD989" s="1">
        <f t="shared" si="428"/>
        <v>3</v>
      </c>
      <c r="AE989" s="1">
        <f t="shared" si="429"/>
        <v>2</v>
      </c>
      <c r="AF989" s="1">
        <f t="shared" si="430"/>
        <v>0</v>
      </c>
      <c r="AG989" s="1">
        <f t="shared" si="431"/>
        <v>0</v>
      </c>
      <c r="AH989" s="1">
        <f t="shared" si="432"/>
        <v>0</v>
      </c>
      <c r="AI989" s="1">
        <f t="shared" si="433"/>
        <v>0</v>
      </c>
      <c r="AK989" s="1" t="str">
        <f t="shared" si="449"/>
        <v>320000</v>
      </c>
    </row>
    <row r="990" spans="4:37" x14ac:dyDescent="0.25">
      <c r="D990" s="27">
        <v>968</v>
      </c>
      <c r="E990" s="27">
        <f t="shared" si="435"/>
        <v>0</v>
      </c>
      <c r="F990" s="27">
        <f t="shared" si="436"/>
        <v>0</v>
      </c>
      <c r="G990" s="27">
        <f t="shared" si="442"/>
        <v>0</v>
      </c>
      <c r="H990" s="2">
        <f>_xlfn.IFNA(IF(MATCH(AK990,$AK$23:AK989,0)&gt;0,0,0),1)</f>
        <v>0</v>
      </c>
      <c r="I990" s="2">
        <f t="shared" si="434"/>
        <v>6</v>
      </c>
      <c r="J990" s="31">
        <f t="shared" si="443"/>
        <v>4</v>
      </c>
      <c r="K990" s="32">
        <f t="shared" si="437"/>
        <v>0</v>
      </c>
      <c r="L990" s="31">
        <f t="shared" si="444"/>
        <v>2</v>
      </c>
      <c r="M990" s="32">
        <f t="shared" si="438"/>
        <v>0</v>
      </c>
      <c r="N990" s="31">
        <f t="shared" si="445"/>
        <v>0</v>
      </c>
      <c r="O990" s="32">
        <f t="shared" si="439"/>
        <v>0</v>
      </c>
      <c r="P990" s="31">
        <f t="shared" si="446"/>
        <v>0</v>
      </c>
      <c r="Q990" s="32">
        <f t="shared" si="440"/>
        <v>0</v>
      </c>
      <c r="R990" s="31">
        <f t="shared" si="447"/>
        <v>0</v>
      </c>
      <c r="S990" s="32">
        <f t="shared" si="441"/>
        <v>0</v>
      </c>
      <c r="T990" s="31">
        <f t="shared" si="448"/>
        <v>0</v>
      </c>
      <c r="V990" s="1">
        <f t="shared" si="422"/>
        <v>4</v>
      </c>
      <c r="W990" s="1">
        <f t="shared" si="423"/>
        <v>2</v>
      </c>
      <c r="X990" s="1">
        <f t="shared" si="424"/>
        <v>0</v>
      </c>
      <c r="Y990" s="1">
        <f t="shared" si="425"/>
        <v>0</v>
      </c>
      <c r="Z990" s="1">
        <f t="shared" si="426"/>
        <v>0</v>
      </c>
      <c r="AA990" s="1">
        <f t="shared" si="427"/>
        <v>0</v>
      </c>
      <c r="AD990" s="1">
        <f t="shared" si="428"/>
        <v>4</v>
      </c>
      <c r="AE990" s="1">
        <f t="shared" si="429"/>
        <v>2</v>
      </c>
      <c r="AF990" s="1">
        <f t="shared" si="430"/>
        <v>0</v>
      </c>
      <c r="AG990" s="1">
        <f t="shared" si="431"/>
        <v>0</v>
      </c>
      <c r="AH990" s="1">
        <f t="shared" si="432"/>
        <v>0</v>
      </c>
      <c r="AI990" s="1">
        <f t="shared" si="433"/>
        <v>0</v>
      </c>
      <c r="AK990" s="1" t="str">
        <f t="shared" si="449"/>
        <v>420000</v>
      </c>
    </row>
    <row r="991" spans="4:37" x14ac:dyDescent="0.25">
      <c r="D991" s="27">
        <v>969</v>
      </c>
      <c r="E991" s="27">
        <f t="shared" si="435"/>
        <v>0</v>
      </c>
      <c r="F991" s="27">
        <f t="shared" si="436"/>
        <v>0</v>
      </c>
      <c r="G991" s="27">
        <f t="shared" si="442"/>
        <v>0</v>
      </c>
      <c r="H991" s="2">
        <f>_xlfn.IFNA(IF(MATCH(AK991,$AK$23:AK990,0)&gt;0,0,0),1)</f>
        <v>0</v>
      </c>
      <c r="I991" s="2">
        <f t="shared" si="434"/>
        <v>4</v>
      </c>
      <c r="J991" s="31">
        <f t="shared" si="443"/>
        <v>1</v>
      </c>
      <c r="K991" s="32">
        <f t="shared" si="437"/>
        <v>0</v>
      </c>
      <c r="L991" s="31">
        <f t="shared" si="444"/>
        <v>3</v>
      </c>
      <c r="M991" s="32">
        <f t="shared" si="438"/>
        <v>0</v>
      </c>
      <c r="N991" s="31">
        <f t="shared" si="445"/>
        <v>0</v>
      </c>
      <c r="O991" s="32">
        <f t="shared" si="439"/>
        <v>0</v>
      </c>
      <c r="P991" s="31">
        <f t="shared" si="446"/>
        <v>0</v>
      </c>
      <c r="Q991" s="32">
        <f t="shared" si="440"/>
        <v>0</v>
      </c>
      <c r="R991" s="31">
        <f t="shared" si="447"/>
        <v>0</v>
      </c>
      <c r="S991" s="32">
        <f t="shared" si="441"/>
        <v>0</v>
      </c>
      <c r="T991" s="31">
        <f t="shared" si="448"/>
        <v>0</v>
      </c>
      <c r="V991" s="1">
        <f t="shared" si="422"/>
        <v>1</v>
      </c>
      <c r="W991" s="1">
        <f t="shared" si="423"/>
        <v>3</v>
      </c>
      <c r="X991" s="1">
        <f t="shared" si="424"/>
        <v>0</v>
      </c>
      <c r="Y991" s="1">
        <f t="shared" si="425"/>
        <v>0</v>
      </c>
      <c r="Z991" s="1">
        <f t="shared" si="426"/>
        <v>0</v>
      </c>
      <c r="AA991" s="1">
        <f t="shared" si="427"/>
        <v>0</v>
      </c>
      <c r="AD991" s="1">
        <f t="shared" si="428"/>
        <v>3</v>
      </c>
      <c r="AE991" s="1">
        <f t="shared" si="429"/>
        <v>1</v>
      </c>
      <c r="AF991" s="1">
        <f t="shared" si="430"/>
        <v>0</v>
      </c>
      <c r="AG991" s="1">
        <f t="shared" si="431"/>
        <v>0</v>
      </c>
      <c r="AH991" s="1">
        <f t="shared" si="432"/>
        <v>0</v>
      </c>
      <c r="AI991" s="1">
        <f t="shared" si="433"/>
        <v>0</v>
      </c>
      <c r="AK991" s="1" t="str">
        <f t="shared" si="449"/>
        <v>310000</v>
      </c>
    </row>
    <row r="992" spans="4:37" x14ac:dyDescent="0.25">
      <c r="D992" s="27">
        <v>970</v>
      </c>
      <c r="E992" s="27">
        <f t="shared" si="435"/>
        <v>0</v>
      </c>
      <c r="F992" s="27">
        <f t="shared" si="436"/>
        <v>0</v>
      </c>
      <c r="G992" s="27">
        <f t="shared" si="442"/>
        <v>0</v>
      </c>
      <c r="H992" s="2">
        <f>_xlfn.IFNA(IF(MATCH(AK992,$AK$23:AK991,0)&gt;0,0,0),1)</f>
        <v>0</v>
      </c>
      <c r="I992" s="2">
        <f t="shared" si="434"/>
        <v>5</v>
      </c>
      <c r="J992" s="31">
        <f t="shared" si="443"/>
        <v>2</v>
      </c>
      <c r="K992" s="32">
        <f t="shared" si="437"/>
        <v>0</v>
      </c>
      <c r="L992" s="31">
        <f t="shared" si="444"/>
        <v>3</v>
      </c>
      <c r="M992" s="32">
        <f t="shared" si="438"/>
        <v>0</v>
      </c>
      <c r="N992" s="31">
        <f t="shared" si="445"/>
        <v>0</v>
      </c>
      <c r="O992" s="32">
        <f t="shared" si="439"/>
        <v>0</v>
      </c>
      <c r="P992" s="31">
        <f t="shared" si="446"/>
        <v>0</v>
      </c>
      <c r="Q992" s="32">
        <f t="shared" si="440"/>
        <v>0</v>
      </c>
      <c r="R992" s="31">
        <f t="shared" si="447"/>
        <v>0</v>
      </c>
      <c r="S992" s="32">
        <f t="shared" si="441"/>
        <v>0</v>
      </c>
      <c r="T992" s="31">
        <f t="shared" si="448"/>
        <v>0</v>
      </c>
      <c r="V992" s="1">
        <f t="shared" si="422"/>
        <v>2</v>
      </c>
      <c r="W992" s="1">
        <f t="shared" si="423"/>
        <v>3</v>
      </c>
      <c r="X992" s="1">
        <f t="shared" si="424"/>
        <v>0</v>
      </c>
      <c r="Y992" s="1">
        <f t="shared" si="425"/>
        <v>0</v>
      </c>
      <c r="Z992" s="1">
        <f t="shared" si="426"/>
        <v>0</v>
      </c>
      <c r="AA992" s="1">
        <f t="shared" si="427"/>
        <v>0</v>
      </c>
      <c r="AD992" s="1">
        <f t="shared" si="428"/>
        <v>3</v>
      </c>
      <c r="AE992" s="1">
        <f t="shared" si="429"/>
        <v>2</v>
      </c>
      <c r="AF992" s="1">
        <f t="shared" si="430"/>
        <v>0</v>
      </c>
      <c r="AG992" s="1">
        <f t="shared" si="431"/>
        <v>0</v>
      </c>
      <c r="AH992" s="1">
        <f t="shared" si="432"/>
        <v>0</v>
      </c>
      <c r="AI992" s="1">
        <f t="shared" si="433"/>
        <v>0</v>
      </c>
      <c r="AK992" s="1" t="str">
        <f t="shared" si="449"/>
        <v>320000</v>
      </c>
    </row>
    <row r="993" spans="4:37" x14ac:dyDescent="0.25">
      <c r="D993" s="27">
        <v>971</v>
      </c>
      <c r="E993" s="27">
        <f t="shared" si="435"/>
        <v>0</v>
      </c>
      <c r="F993" s="27">
        <f t="shared" si="436"/>
        <v>0</v>
      </c>
      <c r="G993" s="27">
        <f t="shared" si="442"/>
        <v>0</v>
      </c>
      <c r="H993" s="2">
        <f>_xlfn.IFNA(IF(MATCH(AK993,$AK$23:AK992,0)&gt;0,0,0),1)</f>
        <v>0</v>
      </c>
      <c r="I993" s="2">
        <f t="shared" si="434"/>
        <v>6</v>
      </c>
      <c r="J993" s="31">
        <f t="shared" si="443"/>
        <v>3</v>
      </c>
      <c r="K993" s="32">
        <f t="shared" si="437"/>
        <v>1</v>
      </c>
      <c r="L993" s="31">
        <f t="shared" si="444"/>
        <v>3</v>
      </c>
      <c r="M993" s="32">
        <f t="shared" si="438"/>
        <v>0</v>
      </c>
      <c r="N993" s="31">
        <f t="shared" si="445"/>
        <v>0</v>
      </c>
      <c r="O993" s="32">
        <f t="shared" si="439"/>
        <v>0</v>
      </c>
      <c r="P993" s="31">
        <f t="shared" si="446"/>
        <v>0</v>
      </c>
      <c r="Q993" s="32">
        <f t="shared" si="440"/>
        <v>0</v>
      </c>
      <c r="R993" s="31">
        <f t="shared" si="447"/>
        <v>0</v>
      </c>
      <c r="S993" s="32">
        <f t="shared" si="441"/>
        <v>0</v>
      </c>
      <c r="T993" s="31">
        <f t="shared" si="448"/>
        <v>0</v>
      </c>
      <c r="V993" s="1">
        <f t="shared" si="422"/>
        <v>3</v>
      </c>
      <c r="W993" s="1">
        <f t="shared" si="423"/>
        <v>3</v>
      </c>
      <c r="X993" s="1">
        <f t="shared" si="424"/>
        <v>0</v>
      </c>
      <c r="Y993" s="1">
        <f t="shared" si="425"/>
        <v>0</v>
      </c>
      <c r="Z993" s="1">
        <f t="shared" si="426"/>
        <v>0</v>
      </c>
      <c r="AA993" s="1">
        <f t="shared" si="427"/>
        <v>0</v>
      </c>
      <c r="AD993" s="1">
        <f t="shared" si="428"/>
        <v>3</v>
      </c>
      <c r="AE993" s="1">
        <f t="shared" si="429"/>
        <v>3</v>
      </c>
      <c r="AF993" s="1">
        <f t="shared" si="430"/>
        <v>0</v>
      </c>
      <c r="AG993" s="1">
        <f t="shared" si="431"/>
        <v>0</v>
      </c>
      <c r="AH993" s="1">
        <f t="shared" si="432"/>
        <v>0</v>
      </c>
      <c r="AI993" s="1">
        <f t="shared" si="433"/>
        <v>0</v>
      </c>
      <c r="AK993" s="1" t="str">
        <f t="shared" si="449"/>
        <v>330000</v>
      </c>
    </row>
    <row r="994" spans="4:37" x14ac:dyDescent="0.25">
      <c r="D994" s="27">
        <v>972</v>
      </c>
      <c r="E994" s="27">
        <f t="shared" si="435"/>
        <v>0</v>
      </c>
      <c r="F994" s="27">
        <f t="shared" si="436"/>
        <v>0</v>
      </c>
      <c r="G994" s="27">
        <f t="shared" si="442"/>
        <v>0</v>
      </c>
      <c r="H994" s="2">
        <f>_xlfn.IFNA(IF(MATCH(AK994,$AK$23:AK993,0)&gt;0,0,0),1)</f>
        <v>0</v>
      </c>
      <c r="I994" s="2">
        <f t="shared" si="434"/>
        <v>7</v>
      </c>
      <c r="J994" s="31">
        <f t="shared" si="443"/>
        <v>4</v>
      </c>
      <c r="K994" s="32">
        <f t="shared" si="437"/>
        <v>0</v>
      </c>
      <c r="L994" s="31">
        <f t="shared" si="444"/>
        <v>3</v>
      </c>
      <c r="M994" s="32">
        <f t="shared" si="438"/>
        <v>0</v>
      </c>
      <c r="N994" s="31">
        <f t="shared" si="445"/>
        <v>0</v>
      </c>
      <c r="O994" s="32">
        <f t="shared" si="439"/>
        <v>0</v>
      </c>
      <c r="P994" s="31">
        <f t="shared" si="446"/>
        <v>0</v>
      </c>
      <c r="Q994" s="32">
        <f t="shared" si="440"/>
        <v>0</v>
      </c>
      <c r="R994" s="31">
        <f t="shared" si="447"/>
        <v>0</v>
      </c>
      <c r="S994" s="32">
        <f t="shared" si="441"/>
        <v>0</v>
      </c>
      <c r="T994" s="31">
        <f t="shared" si="448"/>
        <v>0</v>
      </c>
      <c r="V994" s="1">
        <f t="shared" si="422"/>
        <v>4</v>
      </c>
      <c r="W994" s="1">
        <f t="shared" si="423"/>
        <v>3</v>
      </c>
      <c r="X994" s="1">
        <f t="shared" si="424"/>
        <v>0</v>
      </c>
      <c r="Y994" s="1">
        <f t="shared" si="425"/>
        <v>0</v>
      </c>
      <c r="Z994" s="1">
        <f t="shared" si="426"/>
        <v>0</v>
      </c>
      <c r="AA994" s="1">
        <f t="shared" si="427"/>
        <v>0</v>
      </c>
      <c r="AD994" s="1">
        <f t="shared" si="428"/>
        <v>4</v>
      </c>
      <c r="AE994" s="1">
        <f t="shared" si="429"/>
        <v>3</v>
      </c>
      <c r="AF994" s="1">
        <f t="shared" si="430"/>
        <v>0</v>
      </c>
      <c r="AG994" s="1">
        <f t="shared" si="431"/>
        <v>0</v>
      </c>
      <c r="AH994" s="1">
        <f t="shared" si="432"/>
        <v>0</v>
      </c>
      <c r="AI994" s="1">
        <f t="shared" si="433"/>
        <v>0</v>
      </c>
      <c r="AK994" s="1" t="str">
        <f t="shared" si="449"/>
        <v>430000</v>
      </c>
    </row>
    <row r="995" spans="4:37" x14ac:dyDescent="0.25">
      <c r="D995" s="27">
        <v>973</v>
      </c>
      <c r="E995" s="27">
        <f t="shared" si="435"/>
        <v>0</v>
      </c>
      <c r="F995" s="27">
        <f t="shared" si="436"/>
        <v>0</v>
      </c>
      <c r="G995" s="27">
        <f t="shared" si="442"/>
        <v>0</v>
      </c>
      <c r="H995" s="2">
        <f>_xlfn.IFNA(IF(MATCH(AK995,$AK$23:AK994,0)&gt;0,0,0),1)</f>
        <v>0</v>
      </c>
      <c r="I995" s="2">
        <f t="shared" si="434"/>
        <v>5</v>
      </c>
      <c r="J995" s="31">
        <f t="shared" si="443"/>
        <v>1</v>
      </c>
      <c r="K995" s="32">
        <f t="shared" si="437"/>
        <v>0</v>
      </c>
      <c r="L995" s="31">
        <f t="shared" si="444"/>
        <v>4</v>
      </c>
      <c r="M995" s="32">
        <f t="shared" si="438"/>
        <v>0</v>
      </c>
      <c r="N995" s="31">
        <f t="shared" si="445"/>
        <v>0</v>
      </c>
      <c r="O995" s="32">
        <f t="shared" si="439"/>
        <v>0</v>
      </c>
      <c r="P995" s="31">
        <f t="shared" si="446"/>
        <v>0</v>
      </c>
      <c r="Q995" s="32">
        <f t="shared" si="440"/>
        <v>0</v>
      </c>
      <c r="R995" s="31">
        <f t="shared" si="447"/>
        <v>0</v>
      </c>
      <c r="S995" s="32">
        <f t="shared" si="441"/>
        <v>0</v>
      </c>
      <c r="T995" s="31">
        <f t="shared" si="448"/>
        <v>0</v>
      </c>
      <c r="V995" s="1">
        <f t="shared" ref="V995:V1058" si="450">J995</f>
        <v>1</v>
      </c>
      <c r="W995" s="1">
        <f t="shared" ref="W995:W1058" si="451">L995</f>
        <v>4</v>
      </c>
      <c r="X995" s="1">
        <f t="shared" ref="X995:X1058" si="452">N995</f>
        <v>0</v>
      </c>
      <c r="Y995" s="1">
        <f t="shared" ref="Y995:Y1058" si="453">P995</f>
        <v>0</v>
      </c>
      <c r="Z995" s="1">
        <f t="shared" ref="Z995:Z1058" si="454">R995</f>
        <v>0</v>
      </c>
      <c r="AA995" s="1">
        <f t="shared" ref="AA995:AA1058" si="455">T995</f>
        <v>0</v>
      </c>
      <c r="AD995" s="1">
        <f t="shared" ref="AD995:AD1058" si="456">LARGE(V995:AA995,1)</f>
        <v>4</v>
      </c>
      <c r="AE995" s="1">
        <f t="shared" ref="AE995:AE1058" si="457">LARGE(V995:AA995,2)</f>
        <v>1</v>
      </c>
      <c r="AF995" s="1">
        <f t="shared" ref="AF995:AF1058" si="458">LARGE(V995:AA995,3)</f>
        <v>0</v>
      </c>
      <c r="AG995" s="1">
        <f t="shared" ref="AG995:AG1058" si="459">LARGE(V995:AA995,4)</f>
        <v>0</v>
      </c>
      <c r="AH995" s="1">
        <f t="shared" ref="AH995:AH1058" si="460">LARGE(V995:AA995,5)</f>
        <v>0</v>
      </c>
      <c r="AI995" s="1">
        <f t="shared" ref="AI995:AI1058" si="461">LARGE(V995:AA995,6)</f>
        <v>0</v>
      </c>
      <c r="AK995" s="1" t="str">
        <f t="shared" si="449"/>
        <v>410000</v>
      </c>
    </row>
    <row r="996" spans="4:37" x14ac:dyDescent="0.25">
      <c r="D996" s="27">
        <v>974</v>
      </c>
      <c r="E996" s="27">
        <f t="shared" si="435"/>
        <v>0</v>
      </c>
      <c r="F996" s="27">
        <f t="shared" si="436"/>
        <v>0</v>
      </c>
      <c r="G996" s="27">
        <f t="shared" si="442"/>
        <v>0</v>
      </c>
      <c r="H996" s="2">
        <f>_xlfn.IFNA(IF(MATCH(AK996,$AK$23:AK995,0)&gt;0,0,0),1)</f>
        <v>0</v>
      </c>
      <c r="I996" s="2">
        <f t="shared" si="434"/>
        <v>6</v>
      </c>
      <c r="J996" s="31">
        <f t="shared" si="443"/>
        <v>2</v>
      </c>
      <c r="K996" s="32">
        <f t="shared" si="437"/>
        <v>0</v>
      </c>
      <c r="L996" s="31">
        <f t="shared" si="444"/>
        <v>4</v>
      </c>
      <c r="M996" s="32">
        <f t="shared" si="438"/>
        <v>0</v>
      </c>
      <c r="N996" s="31">
        <f t="shared" si="445"/>
        <v>0</v>
      </c>
      <c r="O996" s="32">
        <f t="shared" si="439"/>
        <v>0</v>
      </c>
      <c r="P996" s="31">
        <f t="shared" si="446"/>
        <v>0</v>
      </c>
      <c r="Q996" s="32">
        <f t="shared" si="440"/>
        <v>0</v>
      </c>
      <c r="R996" s="31">
        <f t="shared" si="447"/>
        <v>0</v>
      </c>
      <c r="S996" s="32">
        <f t="shared" si="441"/>
        <v>0</v>
      </c>
      <c r="T996" s="31">
        <f t="shared" si="448"/>
        <v>0</v>
      </c>
      <c r="V996" s="1">
        <f t="shared" si="450"/>
        <v>2</v>
      </c>
      <c r="W996" s="1">
        <f t="shared" si="451"/>
        <v>4</v>
      </c>
      <c r="X996" s="1">
        <f t="shared" si="452"/>
        <v>0</v>
      </c>
      <c r="Y996" s="1">
        <f t="shared" si="453"/>
        <v>0</v>
      </c>
      <c r="Z996" s="1">
        <f t="shared" si="454"/>
        <v>0</v>
      </c>
      <c r="AA996" s="1">
        <f t="shared" si="455"/>
        <v>0</v>
      </c>
      <c r="AD996" s="1">
        <f t="shared" si="456"/>
        <v>4</v>
      </c>
      <c r="AE996" s="1">
        <f t="shared" si="457"/>
        <v>2</v>
      </c>
      <c r="AF996" s="1">
        <f t="shared" si="458"/>
        <v>0</v>
      </c>
      <c r="AG996" s="1">
        <f t="shared" si="459"/>
        <v>0</v>
      </c>
      <c r="AH996" s="1">
        <f t="shared" si="460"/>
        <v>0</v>
      </c>
      <c r="AI996" s="1">
        <f t="shared" si="461"/>
        <v>0</v>
      </c>
      <c r="AK996" s="1" t="str">
        <f t="shared" si="449"/>
        <v>420000</v>
      </c>
    </row>
    <row r="997" spans="4:37" x14ac:dyDescent="0.25">
      <c r="D997" s="27">
        <v>975</v>
      </c>
      <c r="E997" s="27">
        <f t="shared" si="435"/>
        <v>0</v>
      </c>
      <c r="F997" s="27">
        <f t="shared" si="436"/>
        <v>0</v>
      </c>
      <c r="G997" s="27">
        <f t="shared" si="442"/>
        <v>0</v>
      </c>
      <c r="H997" s="2">
        <f>_xlfn.IFNA(IF(MATCH(AK997,$AK$23:AK996,0)&gt;0,0,0),1)</f>
        <v>0</v>
      </c>
      <c r="I997" s="2">
        <f t="shared" si="434"/>
        <v>7</v>
      </c>
      <c r="J997" s="31">
        <f t="shared" si="443"/>
        <v>3</v>
      </c>
      <c r="K997" s="32">
        <f t="shared" si="437"/>
        <v>0</v>
      </c>
      <c r="L997" s="31">
        <f t="shared" si="444"/>
        <v>4</v>
      </c>
      <c r="M997" s="32">
        <f t="shared" si="438"/>
        <v>0</v>
      </c>
      <c r="N997" s="31">
        <f t="shared" si="445"/>
        <v>0</v>
      </c>
      <c r="O997" s="32">
        <f t="shared" si="439"/>
        <v>0</v>
      </c>
      <c r="P997" s="31">
        <f t="shared" si="446"/>
        <v>0</v>
      </c>
      <c r="Q997" s="32">
        <f t="shared" si="440"/>
        <v>0</v>
      </c>
      <c r="R997" s="31">
        <f t="shared" si="447"/>
        <v>0</v>
      </c>
      <c r="S997" s="32">
        <f t="shared" si="441"/>
        <v>0</v>
      </c>
      <c r="T997" s="31">
        <f t="shared" si="448"/>
        <v>0</v>
      </c>
      <c r="V997" s="1">
        <f t="shared" si="450"/>
        <v>3</v>
      </c>
      <c r="W997" s="1">
        <f t="shared" si="451"/>
        <v>4</v>
      </c>
      <c r="X997" s="1">
        <f t="shared" si="452"/>
        <v>0</v>
      </c>
      <c r="Y997" s="1">
        <f t="shared" si="453"/>
        <v>0</v>
      </c>
      <c r="Z997" s="1">
        <f t="shared" si="454"/>
        <v>0</v>
      </c>
      <c r="AA997" s="1">
        <f t="shared" si="455"/>
        <v>0</v>
      </c>
      <c r="AD997" s="1">
        <f t="shared" si="456"/>
        <v>4</v>
      </c>
      <c r="AE997" s="1">
        <f t="shared" si="457"/>
        <v>3</v>
      </c>
      <c r="AF997" s="1">
        <f t="shared" si="458"/>
        <v>0</v>
      </c>
      <c r="AG997" s="1">
        <f t="shared" si="459"/>
        <v>0</v>
      </c>
      <c r="AH997" s="1">
        <f t="shared" si="460"/>
        <v>0</v>
      </c>
      <c r="AI997" s="1">
        <f t="shared" si="461"/>
        <v>0</v>
      </c>
      <c r="AK997" s="1" t="str">
        <f t="shared" si="449"/>
        <v>430000</v>
      </c>
    </row>
    <row r="998" spans="4:37" x14ac:dyDescent="0.25">
      <c r="D998" s="27">
        <v>976</v>
      </c>
      <c r="E998" s="27">
        <f t="shared" si="435"/>
        <v>0</v>
      </c>
      <c r="F998" s="27">
        <f t="shared" si="436"/>
        <v>0</v>
      </c>
      <c r="G998" s="27">
        <f t="shared" si="442"/>
        <v>0</v>
      </c>
      <c r="H998" s="2">
        <f>_xlfn.IFNA(IF(MATCH(AK998,$AK$23:AK997,0)&gt;0,0,0),1)</f>
        <v>0</v>
      </c>
      <c r="I998" s="2">
        <f t="shared" si="434"/>
        <v>8</v>
      </c>
      <c r="J998" s="31">
        <f t="shared" si="443"/>
        <v>4</v>
      </c>
      <c r="K998" s="32">
        <f t="shared" si="437"/>
        <v>1</v>
      </c>
      <c r="L998" s="31">
        <f t="shared" si="444"/>
        <v>4</v>
      </c>
      <c r="M998" s="32">
        <f t="shared" si="438"/>
        <v>0</v>
      </c>
      <c r="N998" s="31">
        <f t="shared" si="445"/>
        <v>0</v>
      </c>
      <c r="O998" s="32">
        <f t="shared" si="439"/>
        <v>0</v>
      </c>
      <c r="P998" s="31">
        <f t="shared" si="446"/>
        <v>0</v>
      </c>
      <c r="Q998" s="32">
        <f t="shared" si="440"/>
        <v>0</v>
      </c>
      <c r="R998" s="31">
        <f t="shared" si="447"/>
        <v>0</v>
      </c>
      <c r="S998" s="32">
        <f t="shared" si="441"/>
        <v>0</v>
      </c>
      <c r="T998" s="31">
        <f t="shared" si="448"/>
        <v>0</v>
      </c>
      <c r="V998" s="1">
        <f t="shared" si="450"/>
        <v>4</v>
      </c>
      <c r="W998" s="1">
        <f t="shared" si="451"/>
        <v>4</v>
      </c>
      <c r="X998" s="1">
        <f t="shared" si="452"/>
        <v>0</v>
      </c>
      <c r="Y998" s="1">
        <f t="shared" si="453"/>
        <v>0</v>
      </c>
      <c r="Z998" s="1">
        <f t="shared" si="454"/>
        <v>0</v>
      </c>
      <c r="AA998" s="1">
        <f t="shared" si="455"/>
        <v>0</v>
      </c>
      <c r="AD998" s="1">
        <f t="shared" si="456"/>
        <v>4</v>
      </c>
      <c r="AE998" s="1">
        <f t="shared" si="457"/>
        <v>4</v>
      </c>
      <c r="AF998" s="1">
        <f t="shared" si="458"/>
        <v>0</v>
      </c>
      <c r="AG998" s="1">
        <f t="shared" si="459"/>
        <v>0</v>
      </c>
      <c r="AH998" s="1">
        <f t="shared" si="460"/>
        <v>0</v>
      </c>
      <c r="AI998" s="1">
        <f t="shared" si="461"/>
        <v>0</v>
      </c>
      <c r="AK998" s="1" t="str">
        <f t="shared" si="449"/>
        <v>440000</v>
      </c>
    </row>
    <row r="999" spans="4:37" x14ac:dyDescent="0.25">
      <c r="D999" s="27">
        <v>977</v>
      </c>
      <c r="E999" s="27">
        <f t="shared" si="435"/>
        <v>0</v>
      </c>
      <c r="F999" s="27">
        <f t="shared" si="436"/>
        <v>0</v>
      </c>
      <c r="G999" s="27">
        <f t="shared" si="442"/>
        <v>0</v>
      </c>
      <c r="H999" s="2">
        <f>_xlfn.IFNA(IF(MATCH(AK999,$AK$23:AK998,0)&gt;0,0,0),1)</f>
        <v>0</v>
      </c>
      <c r="I999" s="2">
        <f t="shared" si="434"/>
        <v>2</v>
      </c>
      <c r="J999" s="31">
        <f t="shared" si="443"/>
        <v>1</v>
      </c>
      <c r="K999" s="32">
        <f t="shared" si="437"/>
        <v>1</v>
      </c>
      <c r="L999" s="31">
        <f t="shared" si="444"/>
        <v>1</v>
      </c>
      <c r="M999" s="32">
        <f t="shared" si="438"/>
        <v>0</v>
      </c>
      <c r="N999" s="31">
        <f t="shared" si="445"/>
        <v>0</v>
      </c>
      <c r="O999" s="32">
        <f t="shared" si="439"/>
        <v>0</v>
      </c>
      <c r="P999" s="31">
        <f t="shared" si="446"/>
        <v>0</v>
      </c>
      <c r="Q999" s="32">
        <f t="shared" si="440"/>
        <v>0</v>
      </c>
      <c r="R999" s="31">
        <f t="shared" si="447"/>
        <v>0</v>
      </c>
      <c r="S999" s="32">
        <f t="shared" si="441"/>
        <v>0</v>
      </c>
      <c r="T999" s="31">
        <f t="shared" si="448"/>
        <v>0</v>
      </c>
      <c r="V999" s="1">
        <f t="shared" si="450"/>
        <v>1</v>
      </c>
      <c r="W999" s="1">
        <f t="shared" si="451"/>
        <v>1</v>
      </c>
      <c r="X999" s="1">
        <f t="shared" si="452"/>
        <v>0</v>
      </c>
      <c r="Y999" s="1">
        <f t="shared" si="453"/>
        <v>0</v>
      </c>
      <c r="Z999" s="1">
        <f t="shared" si="454"/>
        <v>0</v>
      </c>
      <c r="AA999" s="1">
        <f t="shared" si="455"/>
        <v>0</v>
      </c>
      <c r="AD999" s="1">
        <f t="shared" si="456"/>
        <v>1</v>
      </c>
      <c r="AE999" s="1">
        <f t="shared" si="457"/>
        <v>1</v>
      </c>
      <c r="AF999" s="1">
        <f t="shared" si="458"/>
        <v>0</v>
      </c>
      <c r="AG999" s="1">
        <f t="shared" si="459"/>
        <v>0</v>
      </c>
      <c r="AH999" s="1">
        <f t="shared" si="460"/>
        <v>0</v>
      </c>
      <c r="AI999" s="1">
        <f t="shared" si="461"/>
        <v>0</v>
      </c>
      <c r="AK999" s="1" t="str">
        <f t="shared" si="449"/>
        <v>110000</v>
      </c>
    </row>
    <row r="1000" spans="4:37" x14ac:dyDescent="0.25">
      <c r="D1000" s="27">
        <v>978</v>
      </c>
      <c r="E1000" s="27">
        <f t="shared" si="435"/>
        <v>0</v>
      </c>
      <c r="F1000" s="27">
        <f t="shared" si="436"/>
        <v>0</v>
      </c>
      <c r="G1000" s="27">
        <f t="shared" si="442"/>
        <v>0</v>
      </c>
      <c r="H1000" s="2">
        <f>_xlfn.IFNA(IF(MATCH(AK1000,$AK$23:AK999,0)&gt;0,0,0),1)</f>
        <v>0</v>
      </c>
      <c r="I1000" s="2">
        <f t="shared" si="434"/>
        <v>3</v>
      </c>
      <c r="J1000" s="31">
        <f t="shared" si="443"/>
        <v>2</v>
      </c>
      <c r="K1000" s="32">
        <f t="shared" si="437"/>
        <v>0</v>
      </c>
      <c r="L1000" s="31">
        <f t="shared" si="444"/>
        <v>1</v>
      </c>
      <c r="M1000" s="32">
        <f t="shared" si="438"/>
        <v>0</v>
      </c>
      <c r="N1000" s="31">
        <f t="shared" si="445"/>
        <v>0</v>
      </c>
      <c r="O1000" s="32">
        <f t="shared" si="439"/>
        <v>0</v>
      </c>
      <c r="P1000" s="31">
        <f t="shared" si="446"/>
        <v>0</v>
      </c>
      <c r="Q1000" s="32">
        <f t="shared" si="440"/>
        <v>0</v>
      </c>
      <c r="R1000" s="31">
        <f t="shared" si="447"/>
        <v>0</v>
      </c>
      <c r="S1000" s="32">
        <f t="shared" si="441"/>
        <v>0</v>
      </c>
      <c r="T1000" s="31">
        <f t="shared" si="448"/>
        <v>0</v>
      </c>
      <c r="V1000" s="1">
        <f t="shared" si="450"/>
        <v>2</v>
      </c>
      <c r="W1000" s="1">
        <f t="shared" si="451"/>
        <v>1</v>
      </c>
      <c r="X1000" s="1">
        <f t="shared" si="452"/>
        <v>0</v>
      </c>
      <c r="Y1000" s="1">
        <f t="shared" si="453"/>
        <v>0</v>
      </c>
      <c r="Z1000" s="1">
        <f t="shared" si="454"/>
        <v>0</v>
      </c>
      <c r="AA1000" s="1">
        <f t="shared" si="455"/>
        <v>0</v>
      </c>
      <c r="AD1000" s="1">
        <f t="shared" si="456"/>
        <v>2</v>
      </c>
      <c r="AE1000" s="1">
        <f t="shared" si="457"/>
        <v>1</v>
      </c>
      <c r="AF1000" s="1">
        <f t="shared" si="458"/>
        <v>0</v>
      </c>
      <c r="AG1000" s="1">
        <f t="shared" si="459"/>
        <v>0</v>
      </c>
      <c r="AH1000" s="1">
        <f t="shared" si="460"/>
        <v>0</v>
      </c>
      <c r="AI1000" s="1">
        <f t="shared" si="461"/>
        <v>0</v>
      </c>
      <c r="AK1000" s="1" t="str">
        <f t="shared" si="449"/>
        <v>210000</v>
      </c>
    </row>
    <row r="1001" spans="4:37" x14ac:dyDescent="0.25">
      <c r="D1001" s="27">
        <v>979</v>
      </c>
      <c r="E1001" s="27">
        <f t="shared" si="435"/>
        <v>0</v>
      </c>
      <c r="F1001" s="27">
        <f t="shared" si="436"/>
        <v>0</v>
      </c>
      <c r="G1001" s="27">
        <f t="shared" si="442"/>
        <v>0</v>
      </c>
      <c r="H1001" s="2">
        <f>_xlfn.IFNA(IF(MATCH(AK1001,$AK$23:AK1000,0)&gt;0,0,0),1)</f>
        <v>0</v>
      </c>
      <c r="I1001" s="2">
        <f t="shared" si="434"/>
        <v>4</v>
      </c>
      <c r="J1001" s="31">
        <f t="shared" si="443"/>
        <v>3</v>
      </c>
      <c r="K1001" s="32">
        <f t="shared" si="437"/>
        <v>0</v>
      </c>
      <c r="L1001" s="31">
        <f t="shared" si="444"/>
        <v>1</v>
      </c>
      <c r="M1001" s="32">
        <f t="shared" si="438"/>
        <v>0</v>
      </c>
      <c r="N1001" s="31">
        <f t="shared" si="445"/>
        <v>0</v>
      </c>
      <c r="O1001" s="32">
        <f t="shared" si="439"/>
        <v>0</v>
      </c>
      <c r="P1001" s="31">
        <f t="shared" si="446"/>
        <v>0</v>
      </c>
      <c r="Q1001" s="32">
        <f t="shared" si="440"/>
        <v>0</v>
      </c>
      <c r="R1001" s="31">
        <f t="shared" si="447"/>
        <v>0</v>
      </c>
      <c r="S1001" s="32">
        <f t="shared" si="441"/>
        <v>0</v>
      </c>
      <c r="T1001" s="31">
        <f t="shared" si="448"/>
        <v>0</v>
      </c>
      <c r="V1001" s="1">
        <f t="shared" si="450"/>
        <v>3</v>
      </c>
      <c r="W1001" s="1">
        <f t="shared" si="451"/>
        <v>1</v>
      </c>
      <c r="X1001" s="1">
        <f t="shared" si="452"/>
        <v>0</v>
      </c>
      <c r="Y1001" s="1">
        <f t="shared" si="453"/>
        <v>0</v>
      </c>
      <c r="Z1001" s="1">
        <f t="shared" si="454"/>
        <v>0</v>
      </c>
      <c r="AA1001" s="1">
        <f t="shared" si="455"/>
        <v>0</v>
      </c>
      <c r="AD1001" s="1">
        <f t="shared" si="456"/>
        <v>3</v>
      </c>
      <c r="AE1001" s="1">
        <f t="shared" si="457"/>
        <v>1</v>
      </c>
      <c r="AF1001" s="1">
        <f t="shared" si="458"/>
        <v>0</v>
      </c>
      <c r="AG1001" s="1">
        <f t="shared" si="459"/>
        <v>0</v>
      </c>
      <c r="AH1001" s="1">
        <f t="shared" si="460"/>
        <v>0</v>
      </c>
      <c r="AI1001" s="1">
        <f t="shared" si="461"/>
        <v>0</v>
      </c>
      <c r="AK1001" s="1" t="str">
        <f t="shared" si="449"/>
        <v>310000</v>
      </c>
    </row>
    <row r="1002" spans="4:37" x14ac:dyDescent="0.25">
      <c r="D1002" s="27">
        <v>980</v>
      </c>
      <c r="E1002" s="27">
        <f t="shared" si="435"/>
        <v>0</v>
      </c>
      <c r="F1002" s="27">
        <f t="shared" si="436"/>
        <v>0</v>
      </c>
      <c r="G1002" s="27">
        <f t="shared" si="442"/>
        <v>0</v>
      </c>
      <c r="H1002" s="2">
        <f>_xlfn.IFNA(IF(MATCH(AK1002,$AK$23:AK1001,0)&gt;0,0,0),1)</f>
        <v>0</v>
      </c>
      <c r="I1002" s="2">
        <f t="shared" si="434"/>
        <v>5</v>
      </c>
      <c r="J1002" s="31">
        <f t="shared" si="443"/>
        <v>4</v>
      </c>
      <c r="K1002" s="32">
        <f t="shared" si="437"/>
        <v>0</v>
      </c>
      <c r="L1002" s="31">
        <f t="shared" si="444"/>
        <v>1</v>
      </c>
      <c r="M1002" s="32">
        <f t="shared" si="438"/>
        <v>0</v>
      </c>
      <c r="N1002" s="31">
        <f t="shared" si="445"/>
        <v>0</v>
      </c>
      <c r="O1002" s="32">
        <f t="shared" si="439"/>
        <v>0</v>
      </c>
      <c r="P1002" s="31">
        <f t="shared" si="446"/>
        <v>0</v>
      </c>
      <c r="Q1002" s="32">
        <f t="shared" si="440"/>
        <v>0</v>
      </c>
      <c r="R1002" s="31">
        <f t="shared" si="447"/>
        <v>0</v>
      </c>
      <c r="S1002" s="32">
        <f t="shared" si="441"/>
        <v>0</v>
      </c>
      <c r="T1002" s="31">
        <f t="shared" si="448"/>
        <v>0</v>
      </c>
      <c r="V1002" s="1">
        <f t="shared" si="450"/>
        <v>4</v>
      </c>
      <c r="W1002" s="1">
        <f t="shared" si="451"/>
        <v>1</v>
      </c>
      <c r="X1002" s="1">
        <f t="shared" si="452"/>
        <v>0</v>
      </c>
      <c r="Y1002" s="1">
        <f t="shared" si="453"/>
        <v>0</v>
      </c>
      <c r="Z1002" s="1">
        <f t="shared" si="454"/>
        <v>0</v>
      </c>
      <c r="AA1002" s="1">
        <f t="shared" si="455"/>
        <v>0</v>
      </c>
      <c r="AD1002" s="1">
        <f t="shared" si="456"/>
        <v>4</v>
      </c>
      <c r="AE1002" s="1">
        <f t="shared" si="457"/>
        <v>1</v>
      </c>
      <c r="AF1002" s="1">
        <f t="shared" si="458"/>
        <v>0</v>
      </c>
      <c r="AG1002" s="1">
        <f t="shared" si="459"/>
        <v>0</v>
      </c>
      <c r="AH1002" s="1">
        <f t="shared" si="460"/>
        <v>0</v>
      </c>
      <c r="AI1002" s="1">
        <f t="shared" si="461"/>
        <v>0</v>
      </c>
      <c r="AK1002" s="1" t="str">
        <f t="shared" si="449"/>
        <v>410000</v>
      </c>
    </row>
    <row r="1003" spans="4:37" x14ac:dyDescent="0.25">
      <c r="D1003" s="27">
        <v>981</v>
      </c>
      <c r="E1003" s="27">
        <f t="shared" si="435"/>
        <v>0</v>
      </c>
      <c r="F1003" s="27">
        <f t="shared" si="436"/>
        <v>0</v>
      </c>
      <c r="G1003" s="27">
        <f t="shared" si="442"/>
        <v>0</v>
      </c>
      <c r="H1003" s="2">
        <f>_xlfn.IFNA(IF(MATCH(AK1003,$AK$23:AK1002,0)&gt;0,0,0),1)</f>
        <v>0</v>
      </c>
      <c r="I1003" s="2">
        <f t="shared" si="434"/>
        <v>3</v>
      </c>
      <c r="J1003" s="31">
        <f t="shared" si="443"/>
        <v>1</v>
      </c>
      <c r="K1003" s="32">
        <f t="shared" si="437"/>
        <v>0</v>
      </c>
      <c r="L1003" s="31">
        <f t="shared" si="444"/>
        <v>2</v>
      </c>
      <c r="M1003" s="32">
        <f t="shared" si="438"/>
        <v>0</v>
      </c>
      <c r="N1003" s="31">
        <f t="shared" si="445"/>
        <v>0</v>
      </c>
      <c r="O1003" s="32">
        <f t="shared" si="439"/>
        <v>0</v>
      </c>
      <c r="P1003" s="31">
        <f t="shared" si="446"/>
        <v>0</v>
      </c>
      <c r="Q1003" s="32">
        <f t="shared" si="440"/>
        <v>0</v>
      </c>
      <c r="R1003" s="31">
        <f t="shared" si="447"/>
        <v>0</v>
      </c>
      <c r="S1003" s="32">
        <f t="shared" si="441"/>
        <v>0</v>
      </c>
      <c r="T1003" s="31">
        <f t="shared" si="448"/>
        <v>0</v>
      </c>
      <c r="V1003" s="1">
        <f t="shared" si="450"/>
        <v>1</v>
      </c>
      <c r="W1003" s="1">
        <f t="shared" si="451"/>
        <v>2</v>
      </c>
      <c r="X1003" s="1">
        <f t="shared" si="452"/>
        <v>0</v>
      </c>
      <c r="Y1003" s="1">
        <f t="shared" si="453"/>
        <v>0</v>
      </c>
      <c r="Z1003" s="1">
        <f t="shared" si="454"/>
        <v>0</v>
      </c>
      <c r="AA1003" s="1">
        <f t="shared" si="455"/>
        <v>0</v>
      </c>
      <c r="AD1003" s="1">
        <f t="shared" si="456"/>
        <v>2</v>
      </c>
      <c r="AE1003" s="1">
        <f t="shared" si="457"/>
        <v>1</v>
      </c>
      <c r="AF1003" s="1">
        <f t="shared" si="458"/>
        <v>0</v>
      </c>
      <c r="AG1003" s="1">
        <f t="shared" si="459"/>
        <v>0</v>
      </c>
      <c r="AH1003" s="1">
        <f t="shared" si="460"/>
        <v>0</v>
      </c>
      <c r="AI1003" s="1">
        <f t="shared" si="461"/>
        <v>0</v>
      </c>
      <c r="AK1003" s="1" t="str">
        <f t="shared" si="449"/>
        <v>210000</v>
      </c>
    </row>
    <row r="1004" spans="4:37" x14ac:dyDescent="0.25">
      <c r="D1004" s="27">
        <v>982</v>
      </c>
      <c r="E1004" s="27">
        <f t="shared" si="435"/>
        <v>0</v>
      </c>
      <c r="F1004" s="27">
        <f t="shared" si="436"/>
        <v>0</v>
      </c>
      <c r="G1004" s="27">
        <f t="shared" si="442"/>
        <v>0</v>
      </c>
      <c r="H1004" s="2">
        <f>_xlfn.IFNA(IF(MATCH(AK1004,$AK$23:AK1003,0)&gt;0,0,0),1)</f>
        <v>0</v>
      </c>
      <c r="I1004" s="2">
        <f t="shared" si="434"/>
        <v>4</v>
      </c>
      <c r="J1004" s="31">
        <f t="shared" si="443"/>
        <v>2</v>
      </c>
      <c r="K1004" s="32">
        <f t="shared" si="437"/>
        <v>1</v>
      </c>
      <c r="L1004" s="31">
        <f t="shared" si="444"/>
        <v>2</v>
      </c>
      <c r="M1004" s="32">
        <f t="shared" si="438"/>
        <v>0</v>
      </c>
      <c r="N1004" s="31">
        <f t="shared" si="445"/>
        <v>0</v>
      </c>
      <c r="O1004" s="32">
        <f t="shared" si="439"/>
        <v>0</v>
      </c>
      <c r="P1004" s="31">
        <f t="shared" si="446"/>
        <v>0</v>
      </c>
      <c r="Q1004" s="32">
        <f t="shared" si="440"/>
        <v>0</v>
      </c>
      <c r="R1004" s="31">
        <f t="shared" si="447"/>
        <v>0</v>
      </c>
      <c r="S1004" s="32">
        <f t="shared" si="441"/>
        <v>0</v>
      </c>
      <c r="T1004" s="31">
        <f t="shared" si="448"/>
        <v>0</v>
      </c>
      <c r="V1004" s="1">
        <f t="shared" si="450"/>
        <v>2</v>
      </c>
      <c r="W1004" s="1">
        <f t="shared" si="451"/>
        <v>2</v>
      </c>
      <c r="X1004" s="1">
        <f t="shared" si="452"/>
        <v>0</v>
      </c>
      <c r="Y1004" s="1">
        <f t="shared" si="453"/>
        <v>0</v>
      </c>
      <c r="Z1004" s="1">
        <f t="shared" si="454"/>
        <v>0</v>
      </c>
      <c r="AA1004" s="1">
        <f t="shared" si="455"/>
        <v>0</v>
      </c>
      <c r="AD1004" s="1">
        <f t="shared" si="456"/>
        <v>2</v>
      </c>
      <c r="AE1004" s="1">
        <f t="shared" si="457"/>
        <v>2</v>
      </c>
      <c r="AF1004" s="1">
        <f t="shared" si="458"/>
        <v>0</v>
      </c>
      <c r="AG1004" s="1">
        <f t="shared" si="459"/>
        <v>0</v>
      </c>
      <c r="AH1004" s="1">
        <f t="shared" si="460"/>
        <v>0</v>
      </c>
      <c r="AI1004" s="1">
        <f t="shared" si="461"/>
        <v>0</v>
      </c>
      <c r="AK1004" s="1" t="str">
        <f t="shared" si="449"/>
        <v>220000</v>
      </c>
    </row>
    <row r="1005" spans="4:37" x14ac:dyDescent="0.25">
      <c r="D1005" s="27">
        <v>983</v>
      </c>
      <c r="E1005" s="27">
        <f t="shared" si="435"/>
        <v>0</v>
      </c>
      <c r="F1005" s="27">
        <f t="shared" si="436"/>
        <v>0</v>
      </c>
      <c r="G1005" s="27">
        <f t="shared" si="442"/>
        <v>0</v>
      </c>
      <c r="H1005" s="2">
        <f>_xlfn.IFNA(IF(MATCH(AK1005,$AK$23:AK1004,0)&gt;0,0,0),1)</f>
        <v>0</v>
      </c>
      <c r="I1005" s="2">
        <f t="shared" si="434"/>
        <v>5</v>
      </c>
      <c r="J1005" s="31">
        <f t="shared" si="443"/>
        <v>3</v>
      </c>
      <c r="K1005" s="32">
        <f t="shared" si="437"/>
        <v>0</v>
      </c>
      <c r="L1005" s="31">
        <f t="shared" si="444"/>
        <v>2</v>
      </c>
      <c r="M1005" s="32">
        <f t="shared" si="438"/>
        <v>0</v>
      </c>
      <c r="N1005" s="31">
        <f t="shared" si="445"/>
        <v>0</v>
      </c>
      <c r="O1005" s="32">
        <f t="shared" si="439"/>
        <v>0</v>
      </c>
      <c r="P1005" s="31">
        <f t="shared" si="446"/>
        <v>0</v>
      </c>
      <c r="Q1005" s="32">
        <f t="shared" si="440"/>
        <v>0</v>
      </c>
      <c r="R1005" s="31">
        <f t="shared" si="447"/>
        <v>0</v>
      </c>
      <c r="S1005" s="32">
        <f t="shared" si="441"/>
        <v>0</v>
      </c>
      <c r="T1005" s="31">
        <f t="shared" si="448"/>
        <v>0</v>
      </c>
      <c r="V1005" s="1">
        <f t="shared" si="450"/>
        <v>3</v>
      </c>
      <c r="W1005" s="1">
        <f t="shared" si="451"/>
        <v>2</v>
      </c>
      <c r="X1005" s="1">
        <f t="shared" si="452"/>
        <v>0</v>
      </c>
      <c r="Y1005" s="1">
        <f t="shared" si="453"/>
        <v>0</v>
      </c>
      <c r="Z1005" s="1">
        <f t="shared" si="454"/>
        <v>0</v>
      </c>
      <c r="AA1005" s="1">
        <f t="shared" si="455"/>
        <v>0</v>
      </c>
      <c r="AD1005" s="1">
        <f t="shared" si="456"/>
        <v>3</v>
      </c>
      <c r="AE1005" s="1">
        <f t="shared" si="457"/>
        <v>2</v>
      </c>
      <c r="AF1005" s="1">
        <f t="shared" si="458"/>
        <v>0</v>
      </c>
      <c r="AG1005" s="1">
        <f t="shared" si="459"/>
        <v>0</v>
      </c>
      <c r="AH1005" s="1">
        <f t="shared" si="460"/>
        <v>0</v>
      </c>
      <c r="AI1005" s="1">
        <f t="shared" si="461"/>
        <v>0</v>
      </c>
      <c r="AK1005" s="1" t="str">
        <f t="shared" si="449"/>
        <v>320000</v>
      </c>
    </row>
    <row r="1006" spans="4:37" x14ac:dyDescent="0.25">
      <c r="D1006" s="27">
        <v>984</v>
      </c>
      <c r="E1006" s="27">
        <f t="shared" si="435"/>
        <v>0</v>
      </c>
      <c r="F1006" s="27">
        <f t="shared" si="436"/>
        <v>0</v>
      </c>
      <c r="G1006" s="27">
        <f t="shared" si="442"/>
        <v>0</v>
      </c>
      <c r="H1006" s="2">
        <f>_xlfn.IFNA(IF(MATCH(AK1006,$AK$23:AK1005,0)&gt;0,0,0),1)</f>
        <v>0</v>
      </c>
      <c r="I1006" s="2">
        <f t="shared" si="434"/>
        <v>6</v>
      </c>
      <c r="J1006" s="31">
        <f t="shared" si="443"/>
        <v>4</v>
      </c>
      <c r="K1006" s="32">
        <f t="shared" si="437"/>
        <v>0</v>
      </c>
      <c r="L1006" s="31">
        <f t="shared" si="444"/>
        <v>2</v>
      </c>
      <c r="M1006" s="32">
        <f t="shared" si="438"/>
        <v>0</v>
      </c>
      <c r="N1006" s="31">
        <f t="shared" si="445"/>
        <v>0</v>
      </c>
      <c r="O1006" s="32">
        <f t="shared" si="439"/>
        <v>0</v>
      </c>
      <c r="P1006" s="31">
        <f t="shared" si="446"/>
        <v>0</v>
      </c>
      <c r="Q1006" s="32">
        <f t="shared" si="440"/>
        <v>0</v>
      </c>
      <c r="R1006" s="31">
        <f t="shared" si="447"/>
        <v>0</v>
      </c>
      <c r="S1006" s="32">
        <f t="shared" si="441"/>
        <v>0</v>
      </c>
      <c r="T1006" s="31">
        <f t="shared" si="448"/>
        <v>0</v>
      </c>
      <c r="V1006" s="1">
        <f t="shared" si="450"/>
        <v>4</v>
      </c>
      <c r="W1006" s="1">
        <f t="shared" si="451"/>
        <v>2</v>
      </c>
      <c r="X1006" s="1">
        <f t="shared" si="452"/>
        <v>0</v>
      </c>
      <c r="Y1006" s="1">
        <f t="shared" si="453"/>
        <v>0</v>
      </c>
      <c r="Z1006" s="1">
        <f t="shared" si="454"/>
        <v>0</v>
      </c>
      <c r="AA1006" s="1">
        <f t="shared" si="455"/>
        <v>0</v>
      </c>
      <c r="AD1006" s="1">
        <f t="shared" si="456"/>
        <v>4</v>
      </c>
      <c r="AE1006" s="1">
        <f t="shared" si="457"/>
        <v>2</v>
      </c>
      <c r="AF1006" s="1">
        <f t="shared" si="458"/>
        <v>0</v>
      </c>
      <c r="AG1006" s="1">
        <f t="shared" si="459"/>
        <v>0</v>
      </c>
      <c r="AH1006" s="1">
        <f t="shared" si="460"/>
        <v>0</v>
      </c>
      <c r="AI1006" s="1">
        <f t="shared" si="461"/>
        <v>0</v>
      </c>
      <c r="AK1006" s="1" t="str">
        <f t="shared" si="449"/>
        <v>420000</v>
      </c>
    </row>
    <row r="1007" spans="4:37" x14ac:dyDescent="0.25">
      <c r="D1007" s="27">
        <v>985</v>
      </c>
      <c r="E1007" s="27">
        <f t="shared" si="435"/>
        <v>0</v>
      </c>
      <c r="F1007" s="27">
        <f t="shared" si="436"/>
        <v>0</v>
      </c>
      <c r="G1007" s="27">
        <f t="shared" si="442"/>
        <v>0</v>
      </c>
      <c r="H1007" s="2">
        <f>_xlfn.IFNA(IF(MATCH(AK1007,$AK$23:AK1006,0)&gt;0,0,0),1)</f>
        <v>0</v>
      </c>
      <c r="I1007" s="2">
        <f t="shared" si="434"/>
        <v>4</v>
      </c>
      <c r="J1007" s="31">
        <f t="shared" si="443"/>
        <v>1</v>
      </c>
      <c r="K1007" s="32">
        <f t="shared" si="437"/>
        <v>0</v>
      </c>
      <c r="L1007" s="31">
        <f t="shared" si="444"/>
        <v>3</v>
      </c>
      <c r="M1007" s="32">
        <f t="shared" si="438"/>
        <v>0</v>
      </c>
      <c r="N1007" s="31">
        <f t="shared" si="445"/>
        <v>0</v>
      </c>
      <c r="O1007" s="32">
        <f t="shared" si="439"/>
        <v>0</v>
      </c>
      <c r="P1007" s="31">
        <f t="shared" si="446"/>
        <v>0</v>
      </c>
      <c r="Q1007" s="32">
        <f t="shared" si="440"/>
        <v>0</v>
      </c>
      <c r="R1007" s="31">
        <f t="shared" si="447"/>
        <v>0</v>
      </c>
      <c r="S1007" s="32">
        <f t="shared" si="441"/>
        <v>0</v>
      </c>
      <c r="T1007" s="31">
        <f t="shared" si="448"/>
        <v>0</v>
      </c>
      <c r="V1007" s="1">
        <f t="shared" si="450"/>
        <v>1</v>
      </c>
      <c r="W1007" s="1">
        <f t="shared" si="451"/>
        <v>3</v>
      </c>
      <c r="X1007" s="1">
        <f t="shared" si="452"/>
        <v>0</v>
      </c>
      <c r="Y1007" s="1">
        <f t="shared" si="453"/>
        <v>0</v>
      </c>
      <c r="Z1007" s="1">
        <f t="shared" si="454"/>
        <v>0</v>
      </c>
      <c r="AA1007" s="1">
        <f t="shared" si="455"/>
        <v>0</v>
      </c>
      <c r="AD1007" s="1">
        <f t="shared" si="456"/>
        <v>3</v>
      </c>
      <c r="AE1007" s="1">
        <f t="shared" si="457"/>
        <v>1</v>
      </c>
      <c r="AF1007" s="1">
        <f t="shared" si="458"/>
        <v>0</v>
      </c>
      <c r="AG1007" s="1">
        <f t="shared" si="459"/>
        <v>0</v>
      </c>
      <c r="AH1007" s="1">
        <f t="shared" si="460"/>
        <v>0</v>
      </c>
      <c r="AI1007" s="1">
        <f t="shared" si="461"/>
        <v>0</v>
      </c>
      <c r="AK1007" s="1" t="str">
        <f t="shared" si="449"/>
        <v>310000</v>
      </c>
    </row>
    <row r="1008" spans="4:37" x14ac:dyDescent="0.25">
      <c r="D1008" s="27">
        <v>986</v>
      </c>
      <c r="E1008" s="27">
        <f t="shared" si="435"/>
        <v>0</v>
      </c>
      <c r="F1008" s="27">
        <f t="shared" si="436"/>
        <v>0</v>
      </c>
      <c r="G1008" s="27">
        <f t="shared" si="442"/>
        <v>0</v>
      </c>
      <c r="H1008" s="2">
        <f>_xlfn.IFNA(IF(MATCH(AK1008,$AK$23:AK1007,0)&gt;0,0,0),1)</f>
        <v>0</v>
      </c>
      <c r="I1008" s="2">
        <f t="shared" si="434"/>
        <v>5</v>
      </c>
      <c r="J1008" s="31">
        <f t="shared" si="443"/>
        <v>2</v>
      </c>
      <c r="K1008" s="32">
        <f t="shared" si="437"/>
        <v>0</v>
      </c>
      <c r="L1008" s="31">
        <f t="shared" si="444"/>
        <v>3</v>
      </c>
      <c r="M1008" s="32">
        <f t="shared" si="438"/>
        <v>0</v>
      </c>
      <c r="N1008" s="31">
        <f t="shared" si="445"/>
        <v>0</v>
      </c>
      <c r="O1008" s="32">
        <f t="shared" si="439"/>
        <v>0</v>
      </c>
      <c r="P1008" s="31">
        <f t="shared" si="446"/>
        <v>0</v>
      </c>
      <c r="Q1008" s="32">
        <f t="shared" si="440"/>
        <v>0</v>
      </c>
      <c r="R1008" s="31">
        <f t="shared" si="447"/>
        <v>0</v>
      </c>
      <c r="S1008" s="32">
        <f t="shared" si="441"/>
        <v>0</v>
      </c>
      <c r="T1008" s="31">
        <f t="shared" si="448"/>
        <v>0</v>
      </c>
      <c r="V1008" s="1">
        <f t="shared" si="450"/>
        <v>2</v>
      </c>
      <c r="W1008" s="1">
        <f t="shared" si="451"/>
        <v>3</v>
      </c>
      <c r="X1008" s="1">
        <f t="shared" si="452"/>
        <v>0</v>
      </c>
      <c r="Y1008" s="1">
        <f t="shared" si="453"/>
        <v>0</v>
      </c>
      <c r="Z1008" s="1">
        <f t="shared" si="454"/>
        <v>0</v>
      </c>
      <c r="AA1008" s="1">
        <f t="shared" si="455"/>
        <v>0</v>
      </c>
      <c r="AD1008" s="1">
        <f t="shared" si="456"/>
        <v>3</v>
      </c>
      <c r="AE1008" s="1">
        <f t="shared" si="457"/>
        <v>2</v>
      </c>
      <c r="AF1008" s="1">
        <f t="shared" si="458"/>
        <v>0</v>
      </c>
      <c r="AG1008" s="1">
        <f t="shared" si="459"/>
        <v>0</v>
      </c>
      <c r="AH1008" s="1">
        <f t="shared" si="460"/>
        <v>0</v>
      </c>
      <c r="AI1008" s="1">
        <f t="shared" si="461"/>
        <v>0</v>
      </c>
      <c r="AK1008" s="1" t="str">
        <f t="shared" si="449"/>
        <v>320000</v>
      </c>
    </row>
    <row r="1009" spans="4:37" x14ac:dyDescent="0.25">
      <c r="D1009" s="27">
        <v>987</v>
      </c>
      <c r="E1009" s="27">
        <f t="shared" si="435"/>
        <v>0</v>
      </c>
      <c r="F1009" s="27">
        <f t="shared" si="436"/>
        <v>0</v>
      </c>
      <c r="G1009" s="27">
        <f t="shared" si="442"/>
        <v>0</v>
      </c>
      <c r="H1009" s="2">
        <f>_xlfn.IFNA(IF(MATCH(AK1009,$AK$23:AK1008,0)&gt;0,0,0),1)</f>
        <v>0</v>
      </c>
      <c r="I1009" s="2">
        <f t="shared" si="434"/>
        <v>6</v>
      </c>
      <c r="J1009" s="31">
        <f t="shared" si="443"/>
        <v>3</v>
      </c>
      <c r="K1009" s="32">
        <f t="shared" si="437"/>
        <v>1</v>
      </c>
      <c r="L1009" s="31">
        <f t="shared" si="444"/>
        <v>3</v>
      </c>
      <c r="M1009" s="32">
        <f t="shared" si="438"/>
        <v>0</v>
      </c>
      <c r="N1009" s="31">
        <f t="shared" si="445"/>
        <v>0</v>
      </c>
      <c r="O1009" s="32">
        <f t="shared" si="439"/>
        <v>0</v>
      </c>
      <c r="P1009" s="31">
        <f t="shared" si="446"/>
        <v>0</v>
      </c>
      <c r="Q1009" s="32">
        <f t="shared" si="440"/>
        <v>0</v>
      </c>
      <c r="R1009" s="31">
        <f t="shared" si="447"/>
        <v>0</v>
      </c>
      <c r="S1009" s="32">
        <f t="shared" si="441"/>
        <v>0</v>
      </c>
      <c r="T1009" s="31">
        <f t="shared" si="448"/>
        <v>0</v>
      </c>
      <c r="V1009" s="1">
        <f t="shared" si="450"/>
        <v>3</v>
      </c>
      <c r="W1009" s="1">
        <f t="shared" si="451"/>
        <v>3</v>
      </c>
      <c r="X1009" s="1">
        <f t="shared" si="452"/>
        <v>0</v>
      </c>
      <c r="Y1009" s="1">
        <f t="shared" si="453"/>
        <v>0</v>
      </c>
      <c r="Z1009" s="1">
        <f t="shared" si="454"/>
        <v>0</v>
      </c>
      <c r="AA1009" s="1">
        <f t="shared" si="455"/>
        <v>0</v>
      </c>
      <c r="AD1009" s="1">
        <f t="shared" si="456"/>
        <v>3</v>
      </c>
      <c r="AE1009" s="1">
        <f t="shared" si="457"/>
        <v>3</v>
      </c>
      <c r="AF1009" s="1">
        <f t="shared" si="458"/>
        <v>0</v>
      </c>
      <c r="AG1009" s="1">
        <f t="shared" si="459"/>
        <v>0</v>
      </c>
      <c r="AH1009" s="1">
        <f t="shared" si="460"/>
        <v>0</v>
      </c>
      <c r="AI1009" s="1">
        <f t="shared" si="461"/>
        <v>0</v>
      </c>
      <c r="AK1009" s="1" t="str">
        <f t="shared" si="449"/>
        <v>330000</v>
      </c>
    </row>
    <row r="1010" spans="4:37" x14ac:dyDescent="0.25">
      <c r="D1010" s="27">
        <v>988</v>
      </c>
      <c r="E1010" s="27">
        <f t="shared" si="435"/>
        <v>0</v>
      </c>
      <c r="F1010" s="27">
        <f t="shared" si="436"/>
        <v>0</v>
      </c>
      <c r="G1010" s="27">
        <f t="shared" si="442"/>
        <v>0</v>
      </c>
      <c r="H1010" s="2">
        <f>_xlfn.IFNA(IF(MATCH(AK1010,$AK$23:AK1009,0)&gt;0,0,0),1)</f>
        <v>0</v>
      </c>
      <c r="I1010" s="2">
        <f t="shared" si="434"/>
        <v>7</v>
      </c>
      <c r="J1010" s="31">
        <f t="shared" si="443"/>
        <v>4</v>
      </c>
      <c r="K1010" s="32">
        <f t="shared" si="437"/>
        <v>0</v>
      </c>
      <c r="L1010" s="31">
        <f t="shared" si="444"/>
        <v>3</v>
      </c>
      <c r="M1010" s="32">
        <f t="shared" si="438"/>
        <v>0</v>
      </c>
      <c r="N1010" s="31">
        <f t="shared" si="445"/>
        <v>0</v>
      </c>
      <c r="O1010" s="32">
        <f t="shared" si="439"/>
        <v>0</v>
      </c>
      <c r="P1010" s="31">
        <f t="shared" si="446"/>
        <v>0</v>
      </c>
      <c r="Q1010" s="32">
        <f t="shared" si="440"/>
        <v>0</v>
      </c>
      <c r="R1010" s="31">
        <f t="shared" si="447"/>
        <v>0</v>
      </c>
      <c r="S1010" s="32">
        <f t="shared" si="441"/>
        <v>0</v>
      </c>
      <c r="T1010" s="31">
        <f t="shared" si="448"/>
        <v>0</v>
      </c>
      <c r="V1010" s="1">
        <f t="shared" si="450"/>
        <v>4</v>
      </c>
      <c r="W1010" s="1">
        <f t="shared" si="451"/>
        <v>3</v>
      </c>
      <c r="X1010" s="1">
        <f t="shared" si="452"/>
        <v>0</v>
      </c>
      <c r="Y1010" s="1">
        <f t="shared" si="453"/>
        <v>0</v>
      </c>
      <c r="Z1010" s="1">
        <f t="shared" si="454"/>
        <v>0</v>
      </c>
      <c r="AA1010" s="1">
        <f t="shared" si="455"/>
        <v>0</v>
      </c>
      <c r="AD1010" s="1">
        <f t="shared" si="456"/>
        <v>4</v>
      </c>
      <c r="AE1010" s="1">
        <f t="shared" si="457"/>
        <v>3</v>
      </c>
      <c r="AF1010" s="1">
        <f t="shared" si="458"/>
        <v>0</v>
      </c>
      <c r="AG1010" s="1">
        <f t="shared" si="459"/>
        <v>0</v>
      </c>
      <c r="AH1010" s="1">
        <f t="shared" si="460"/>
        <v>0</v>
      </c>
      <c r="AI1010" s="1">
        <f t="shared" si="461"/>
        <v>0</v>
      </c>
      <c r="AK1010" s="1" t="str">
        <f t="shared" si="449"/>
        <v>430000</v>
      </c>
    </row>
    <row r="1011" spans="4:37" x14ac:dyDescent="0.25">
      <c r="D1011" s="27">
        <v>989</v>
      </c>
      <c r="E1011" s="27">
        <f t="shared" si="435"/>
        <v>0</v>
      </c>
      <c r="F1011" s="27">
        <f t="shared" si="436"/>
        <v>0</v>
      </c>
      <c r="G1011" s="27">
        <f t="shared" si="442"/>
        <v>0</v>
      </c>
      <c r="H1011" s="2">
        <f>_xlfn.IFNA(IF(MATCH(AK1011,$AK$23:AK1010,0)&gt;0,0,0),1)</f>
        <v>0</v>
      </c>
      <c r="I1011" s="2">
        <f t="shared" si="434"/>
        <v>5</v>
      </c>
      <c r="J1011" s="31">
        <f t="shared" si="443"/>
        <v>1</v>
      </c>
      <c r="K1011" s="32">
        <f t="shared" si="437"/>
        <v>0</v>
      </c>
      <c r="L1011" s="31">
        <f t="shared" si="444"/>
        <v>4</v>
      </c>
      <c r="M1011" s="32">
        <f t="shared" si="438"/>
        <v>0</v>
      </c>
      <c r="N1011" s="31">
        <f t="shared" si="445"/>
        <v>0</v>
      </c>
      <c r="O1011" s="32">
        <f t="shared" si="439"/>
        <v>0</v>
      </c>
      <c r="P1011" s="31">
        <f t="shared" si="446"/>
        <v>0</v>
      </c>
      <c r="Q1011" s="32">
        <f t="shared" si="440"/>
        <v>0</v>
      </c>
      <c r="R1011" s="31">
        <f t="shared" si="447"/>
        <v>0</v>
      </c>
      <c r="S1011" s="32">
        <f t="shared" si="441"/>
        <v>0</v>
      </c>
      <c r="T1011" s="31">
        <f t="shared" si="448"/>
        <v>0</v>
      </c>
      <c r="V1011" s="1">
        <f t="shared" si="450"/>
        <v>1</v>
      </c>
      <c r="W1011" s="1">
        <f t="shared" si="451"/>
        <v>4</v>
      </c>
      <c r="X1011" s="1">
        <f t="shared" si="452"/>
        <v>0</v>
      </c>
      <c r="Y1011" s="1">
        <f t="shared" si="453"/>
        <v>0</v>
      </c>
      <c r="Z1011" s="1">
        <f t="shared" si="454"/>
        <v>0</v>
      </c>
      <c r="AA1011" s="1">
        <f t="shared" si="455"/>
        <v>0</v>
      </c>
      <c r="AD1011" s="1">
        <f t="shared" si="456"/>
        <v>4</v>
      </c>
      <c r="AE1011" s="1">
        <f t="shared" si="457"/>
        <v>1</v>
      </c>
      <c r="AF1011" s="1">
        <f t="shared" si="458"/>
        <v>0</v>
      </c>
      <c r="AG1011" s="1">
        <f t="shared" si="459"/>
        <v>0</v>
      </c>
      <c r="AH1011" s="1">
        <f t="shared" si="460"/>
        <v>0</v>
      </c>
      <c r="AI1011" s="1">
        <f t="shared" si="461"/>
        <v>0</v>
      </c>
      <c r="AK1011" s="1" t="str">
        <f t="shared" si="449"/>
        <v>410000</v>
      </c>
    </row>
    <row r="1012" spans="4:37" x14ac:dyDescent="0.25">
      <c r="D1012" s="27">
        <v>990</v>
      </c>
      <c r="E1012" s="27">
        <f t="shared" si="435"/>
        <v>0</v>
      </c>
      <c r="F1012" s="27">
        <f t="shared" si="436"/>
        <v>0</v>
      </c>
      <c r="G1012" s="27">
        <f t="shared" si="442"/>
        <v>0</v>
      </c>
      <c r="H1012" s="2">
        <f>_xlfn.IFNA(IF(MATCH(AK1012,$AK$23:AK1011,0)&gt;0,0,0),1)</f>
        <v>0</v>
      </c>
      <c r="I1012" s="2">
        <f t="shared" si="434"/>
        <v>6</v>
      </c>
      <c r="J1012" s="31">
        <f t="shared" si="443"/>
        <v>2</v>
      </c>
      <c r="K1012" s="32">
        <f t="shared" si="437"/>
        <v>0</v>
      </c>
      <c r="L1012" s="31">
        <f t="shared" si="444"/>
        <v>4</v>
      </c>
      <c r="M1012" s="32">
        <f t="shared" si="438"/>
        <v>0</v>
      </c>
      <c r="N1012" s="31">
        <f t="shared" si="445"/>
        <v>0</v>
      </c>
      <c r="O1012" s="32">
        <f t="shared" si="439"/>
        <v>0</v>
      </c>
      <c r="P1012" s="31">
        <f t="shared" si="446"/>
        <v>0</v>
      </c>
      <c r="Q1012" s="32">
        <f t="shared" si="440"/>
        <v>0</v>
      </c>
      <c r="R1012" s="31">
        <f t="shared" si="447"/>
        <v>0</v>
      </c>
      <c r="S1012" s="32">
        <f t="shared" si="441"/>
        <v>0</v>
      </c>
      <c r="T1012" s="31">
        <f t="shared" si="448"/>
        <v>0</v>
      </c>
      <c r="V1012" s="1">
        <f t="shared" si="450"/>
        <v>2</v>
      </c>
      <c r="W1012" s="1">
        <f t="shared" si="451"/>
        <v>4</v>
      </c>
      <c r="X1012" s="1">
        <f t="shared" si="452"/>
        <v>0</v>
      </c>
      <c r="Y1012" s="1">
        <f t="shared" si="453"/>
        <v>0</v>
      </c>
      <c r="Z1012" s="1">
        <f t="shared" si="454"/>
        <v>0</v>
      </c>
      <c r="AA1012" s="1">
        <f t="shared" si="455"/>
        <v>0</v>
      </c>
      <c r="AD1012" s="1">
        <f t="shared" si="456"/>
        <v>4</v>
      </c>
      <c r="AE1012" s="1">
        <f t="shared" si="457"/>
        <v>2</v>
      </c>
      <c r="AF1012" s="1">
        <f t="shared" si="458"/>
        <v>0</v>
      </c>
      <c r="AG1012" s="1">
        <f t="shared" si="459"/>
        <v>0</v>
      </c>
      <c r="AH1012" s="1">
        <f t="shared" si="460"/>
        <v>0</v>
      </c>
      <c r="AI1012" s="1">
        <f t="shared" si="461"/>
        <v>0</v>
      </c>
      <c r="AK1012" s="1" t="str">
        <f t="shared" si="449"/>
        <v>420000</v>
      </c>
    </row>
    <row r="1013" spans="4:37" x14ac:dyDescent="0.25">
      <c r="D1013" s="27">
        <v>991</v>
      </c>
      <c r="E1013" s="27">
        <f t="shared" si="435"/>
        <v>0</v>
      </c>
      <c r="F1013" s="27">
        <f t="shared" si="436"/>
        <v>0</v>
      </c>
      <c r="G1013" s="27">
        <f t="shared" si="442"/>
        <v>0</v>
      </c>
      <c r="H1013" s="2">
        <f>_xlfn.IFNA(IF(MATCH(AK1013,$AK$23:AK1012,0)&gt;0,0,0),1)</f>
        <v>0</v>
      </c>
      <c r="I1013" s="2">
        <f t="shared" si="434"/>
        <v>7</v>
      </c>
      <c r="J1013" s="31">
        <f t="shared" si="443"/>
        <v>3</v>
      </c>
      <c r="K1013" s="32">
        <f t="shared" si="437"/>
        <v>0</v>
      </c>
      <c r="L1013" s="31">
        <f t="shared" si="444"/>
        <v>4</v>
      </c>
      <c r="M1013" s="32">
        <f t="shared" si="438"/>
        <v>0</v>
      </c>
      <c r="N1013" s="31">
        <f t="shared" si="445"/>
        <v>0</v>
      </c>
      <c r="O1013" s="32">
        <f t="shared" si="439"/>
        <v>0</v>
      </c>
      <c r="P1013" s="31">
        <f t="shared" si="446"/>
        <v>0</v>
      </c>
      <c r="Q1013" s="32">
        <f t="shared" si="440"/>
        <v>0</v>
      </c>
      <c r="R1013" s="31">
        <f t="shared" si="447"/>
        <v>0</v>
      </c>
      <c r="S1013" s="32">
        <f t="shared" si="441"/>
        <v>0</v>
      </c>
      <c r="T1013" s="31">
        <f t="shared" si="448"/>
        <v>0</v>
      </c>
      <c r="V1013" s="1">
        <f t="shared" si="450"/>
        <v>3</v>
      </c>
      <c r="W1013" s="1">
        <f t="shared" si="451"/>
        <v>4</v>
      </c>
      <c r="X1013" s="1">
        <f t="shared" si="452"/>
        <v>0</v>
      </c>
      <c r="Y1013" s="1">
        <f t="shared" si="453"/>
        <v>0</v>
      </c>
      <c r="Z1013" s="1">
        <f t="shared" si="454"/>
        <v>0</v>
      </c>
      <c r="AA1013" s="1">
        <f t="shared" si="455"/>
        <v>0</v>
      </c>
      <c r="AD1013" s="1">
        <f t="shared" si="456"/>
        <v>4</v>
      </c>
      <c r="AE1013" s="1">
        <f t="shared" si="457"/>
        <v>3</v>
      </c>
      <c r="AF1013" s="1">
        <f t="shared" si="458"/>
        <v>0</v>
      </c>
      <c r="AG1013" s="1">
        <f t="shared" si="459"/>
        <v>0</v>
      </c>
      <c r="AH1013" s="1">
        <f t="shared" si="460"/>
        <v>0</v>
      </c>
      <c r="AI1013" s="1">
        <f t="shared" si="461"/>
        <v>0</v>
      </c>
      <c r="AK1013" s="1" t="str">
        <f t="shared" si="449"/>
        <v>430000</v>
      </c>
    </row>
    <row r="1014" spans="4:37" x14ac:dyDescent="0.25">
      <c r="D1014" s="27">
        <v>992</v>
      </c>
      <c r="E1014" s="27">
        <f t="shared" si="435"/>
        <v>0</v>
      </c>
      <c r="F1014" s="27">
        <f t="shared" si="436"/>
        <v>0</v>
      </c>
      <c r="G1014" s="27">
        <f t="shared" si="442"/>
        <v>0</v>
      </c>
      <c r="H1014" s="2">
        <f>_xlfn.IFNA(IF(MATCH(AK1014,$AK$23:AK1013,0)&gt;0,0,0),1)</f>
        <v>0</v>
      </c>
      <c r="I1014" s="2">
        <f t="shared" si="434"/>
        <v>8</v>
      </c>
      <c r="J1014" s="31">
        <f t="shared" si="443"/>
        <v>4</v>
      </c>
      <c r="K1014" s="32">
        <f t="shared" si="437"/>
        <v>1</v>
      </c>
      <c r="L1014" s="31">
        <f t="shared" si="444"/>
        <v>4</v>
      </c>
      <c r="M1014" s="32">
        <f t="shared" si="438"/>
        <v>0</v>
      </c>
      <c r="N1014" s="31">
        <f t="shared" si="445"/>
        <v>0</v>
      </c>
      <c r="O1014" s="32">
        <f t="shared" si="439"/>
        <v>0</v>
      </c>
      <c r="P1014" s="31">
        <f t="shared" si="446"/>
        <v>0</v>
      </c>
      <c r="Q1014" s="32">
        <f t="shared" si="440"/>
        <v>0</v>
      </c>
      <c r="R1014" s="31">
        <f t="shared" si="447"/>
        <v>0</v>
      </c>
      <c r="S1014" s="32">
        <f t="shared" si="441"/>
        <v>0</v>
      </c>
      <c r="T1014" s="31">
        <f t="shared" si="448"/>
        <v>0</v>
      </c>
      <c r="V1014" s="1">
        <f t="shared" si="450"/>
        <v>4</v>
      </c>
      <c r="W1014" s="1">
        <f t="shared" si="451"/>
        <v>4</v>
      </c>
      <c r="X1014" s="1">
        <f t="shared" si="452"/>
        <v>0</v>
      </c>
      <c r="Y1014" s="1">
        <f t="shared" si="453"/>
        <v>0</v>
      </c>
      <c r="Z1014" s="1">
        <f t="shared" si="454"/>
        <v>0</v>
      </c>
      <c r="AA1014" s="1">
        <f t="shared" si="455"/>
        <v>0</v>
      </c>
      <c r="AD1014" s="1">
        <f t="shared" si="456"/>
        <v>4</v>
      </c>
      <c r="AE1014" s="1">
        <f t="shared" si="457"/>
        <v>4</v>
      </c>
      <c r="AF1014" s="1">
        <f t="shared" si="458"/>
        <v>0</v>
      </c>
      <c r="AG1014" s="1">
        <f t="shared" si="459"/>
        <v>0</v>
      </c>
      <c r="AH1014" s="1">
        <f t="shared" si="460"/>
        <v>0</v>
      </c>
      <c r="AI1014" s="1">
        <f t="shared" si="461"/>
        <v>0</v>
      </c>
      <c r="AK1014" s="1" t="str">
        <f t="shared" si="449"/>
        <v>440000</v>
      </c>
    </row>
    <row r="1015" spans="4:37" x14ac:dyDescent="0.25">
      <c r="D1015" s="27">
        <v>993</v>
      </c>
      <c r="E1015" s="27">
        <f t="shared" si="435"/>
        <v>0</v>
      </c>
      <c r="F1015" s="27">
        <f t="shared" si="436"/>
        <v>0</v>
      </c>
      <c r="G1015" s="27">
        <f t="shared" si="442"/>
        <v>0</v>
      </c>
      <c r="H1015" s="2">
        <f>_xlfn.IFNA(IF(MATCH(AK1015,$AK$23:AK1014,0)&gt;0,0,0),1)</f>
        <v>0</v>
      </c>
      <c r="I1015" s="2">
        <f t="shared" si="434"/>
        <v>2</v>
      </c>
      <c r="J1015" s="31">
        <f t="shared" si="443"/>
        <v>1</v>
      </c>
      <c r="K1015" s="32">
        <f t="shared" si="437"/>
        <v>1</v>
      </c>
      <c r="L1015" s="31">
        <f t="shared" si="444"/>
        <v>1</v>
      </c>
      <c r="M1015" s="32">
        <f t="shared" si="438"/>
        <v>0</v>
      </c>
      <c r="N1015" s="31">
        <f t="shared" si="445"/>
        <v>0</v>
      </c>
      <c r="O1015" s="32">
        <f t="shared" si="439"/>
        <v>0</v>
      </c>
      <c r="P1015" s="31">
        <f t="shared" si="446"/>
        <v>0</v>
      </c>
      <c r="Q1015" s="32">
        <f t="shared" si="440"/>
        <v>0</v>
      </c>
      <c r="R1015" s="31">
        <f t="shared" si="447"/>
        <v>0</v>
      </c>
      <c r="S1015" s="32">
        <f t="shared" si="441"/>
        <v>0</v>
      </c>
      <c r="T1015" s="31">
        <f t="shared" si="448"/>
        <v>0</v>
      </c>
      <c r="V1015" s="1">
        <f t="shared" si="450"/>
        <v>1</v>
      </c>
      <c r="W1015" s="1">
        <f t="shared" si="451"/>
        <v>1</v>
      </c>
      <c r="X1015" s="1">
        <f t="shared" si="452"/>
        <v>0</v>
      </c>
      <c r="Y1015" s="1">
        <f t="shared" si="453"/>
        <v>0</v>
      </c>
      <c r="Z1015" s="1">
        <f t="shared" si="454"/>
        <v>0</v>
      </c>
      <c r="AA1015" s="1">
        <f t="shared" si="455"/>
        <v>0</v>
      </c>
      <c r="AD1015" s="1">
        <f t="shared" si="456"/>
        <v>1</v>
      </c>
      <c r="AE1015" s="1">
        <f t="shared" si="457"/>
        <v>1</v>
      </c>
      <c r="AF1015" s="1">
        <f t="shared" si="458"/>
        <v>0</v>
      </c>
      <c r="AG1015" s="1">
        <f t="shared" si="459"/>
        <v>0</v>
      </c>
      <c r="AH1015" s="1">
        <f t="shared" si="460"/>
        <v>0</v>
      </c>
      <c r="AI1015" s="1">
        <f t="shared" si="461"/>
        <v>0</v>
      </c>
      <c r="AK1015" s="1" t="str">
        <f t="shared" si="449"/>
        <v>110000</v>
      </c>
    </row>
    <row r="1016" spans="4:37" x14ac:dyDescent="0.25">
      <c r="D1016" s="27">
        <v>994</v>
      </c>
      <c r="E1016" s="27">
        <f t="shared" si="435"/>
        <v>0</v>
      </c>
      <c r="F1016" s="27">
        <f t="shared" si="436"/>
        <v>0</v>
      </c>
      <c r="G1016" s="27">
        <f t="shared" si="442"/>
        <v>0</v>
      </c>
      <c r="H1016" s="2">
        <f>_xlfn.IFNA(IF(MATCH(AK1016,$AK$23:AK1015,0)&gt;0,0,0),1)</f>
        <v>0</v>
      </c>
      <c r="I1016" s="2">
        <f t="shared" si="434"/>
        <v>3</v>
      </c>
      <c r="J1016" s="31">
        <f t="shared" si="443"/>
        <v>2</v>
      </c>
      <c r="K1016" s="32">
        <f t="shared" si="437"/>
        <v>0</v>
      </c>
      <c r="L1016" s="31">
        <f t="shared" si="444"/>
        <v>1</v>
      </c>
      <c r="M1016" s="32">
        <f t="shared" si="438"/>
        <v>0</v>
      </c>
      <c r="N1016" s="31">
        <f t="shared" si="445"/>
        <v>0</v>
      </c>
      <c r="O1016" s="32">
        <f t="shared" si="439"/>
        <v>0</v>
      </c>
      <c r="P1016" s="31">
        <f t="shared" si="446"/>
        <v>0</v>
      </c>
      <c r="Q1016" s="32">
        <f t="shared" si="440"/>
        <v>0</v>
      </c>
      <c r="R1016" s="31">
        <f t="shared" si="447"/>
        <v>0</v>
      </c>
      <c r="S1016" s="32">
        <f t="shared" si="441"/>
        <v>0</v>
      </c>
      <c r="T1016" s="31">
        <f t="shared" si="448"/>
        <v>0</v>
      </c>
      <c r="V1016" s="1">
        <f t="shared" si="450"/>
        <v>2</v>
      </c>
      <c r="W1016" s="1">
        <f t="shared" si="451"/>
        <v>1</v>
      </c>
      <c r="X1016" s="1">
        <f t="shared" si="452"/>
        <v>0</v>
      </c>
      <c r="Y1016" s="1">
        <f t="shared" si="453"/>
        <v>0</v>
      </c>
      <c r="Z1016" s="1">
        <f t="shared" si="454"/>
        <v>0</v>
      </c>
      <c r="AA1016" s="1">
        <f t="shared" si="455"/>
        <v>0</v>
      </c>
      <c r="AD1016" s="1">
        <f t="shared" si="456"/>
        <v>2</v>
      </c>
      <c r="AE1016" s="1">
        <f t="shared" si="457"/>
        <v>1</v>
      </c>
      <c r="AF1016" s="1">
        <f t="shared" si="458"/>
        <v>0</v>
      </c>
      <c r="AG1016" s="1">
        <f t="shared" si="459"/>
        <v>0</v>
      </c>
      <c r="AH1016" s="1">
        <f t="shared" si="460"/>
        <v>0</v>
      </c>
      <c r="AI1016" s="1">
        <f t="shared" si="461"/>
        <v>0</v>
      </c>
      <c r="AK1016" s="1" t="str">
        <f t="shared" si="449"/>
        <v>210000</v>
      </c>
    </row>
    <row r="1017" spans="4:37" x14ac:dyDescent="0.25">
      <c r="D1017" s="27">
        <v>995</v>
      </c>
      <c r="E1017" s="27">
        <f t="shared" si="435"/>
        <v>0</v>
      </c>
      <c r="F1017" s="27">
        <f t="shared" si="436"/>
        <v>0</v>
      </c>
      <c r="G1017" s="27">
        <f t="shared" si="442"/>
        <v>0</v>
      </c>
      <c r="H1017" s="2">
        <f>_xlfn.IFNA(IF(MATCH(AK1017,$AK$23:AK1016,0)&gt;0,0,0),1)</f>
        <v>0</v>
      </c>
      <c r="I1017" s="2">
        <f t="shared" si="434"/>
        <v>4</v>
      </c>
      <c r="J1017" s="31">
        <f t="shared" si="443"/>
        <v>3</v>
      </c>
      <c r="K1017" s="32">
        <f t="shared" si="437"/>
        <v>0</v>
      </c>
      <c r="L1017" s="31">
        <f t="shared" si="444"/>
        <v>1</v>
      </c>
      <c r="M1017" s="32">
        <f t="shared" si="438"/>
        <v>0</v>
      </c>
      <c r="N1017" s="31">
        <f t="shared" si="445"/>
        <v>0</v>
      </c>
      <c r="O1017" s="32">
        <f t="shared" si="439"/>
        <v>0</v>
      </c>
      <c r="P1017" s="31">
        <f t="shared" si="446"/>
        <v>0</v>
      </c>
      <c r="Q1017" s="32">
        <f t="shared" si="440"/>
        <v>0</v>
      </c>
      <c r="R1017" s="31">
        <f t="shared" si="447"/>
        <v>0</v>
      </c>
      <c r="S1017" s="32">
        <f t="shared" si="441"/>
        <v>0</v>
      </c>
      <c r="T1017" s="31">
        <f t="shared" si="448"/>
        <v>0</v>
      </c>
      <c r="V1017" s="1">
        <f t="shared" si="450"/>
        <v>3</v>
      </c>
      <c r="W1017" s="1">
        <f t="shared" si="451"/>
        <v>1</v>
      </c>
      <c r="X1017" s="1">
        <f t="shared" si="452"/>
        <v>0</v>
      </c>
      <c r="Y1017" s="1">
        <f t="shared" si="453"/>
        <v>0</v>
      </c>
      <c r="Z1017" s="1">
        <f t="shared" si="454"/>
        <v>0</v>
      </c>
      <c r="AA1017" s="1">
        <f t="shared" si="455"/>
        <v>0</v>
      </c>
      <c r="AD1017" s="1">
        <f t="shared" si="456"/>
        <v>3</v>
      </c>
      <c r="AE1017" s="1">
        <f t="shared" si="457"/>
        <v>1</v>
      </c>
      <c r="AF1017" s="1">
        <f t="shared" si="458"/>
        <v>0</v>
      </c>
      <c r="AG1017" s="1">
        <f t="shared" si="459"/>
        <v>0</v>
      </c>
      <c r="AH1017" s="1">
        <f t="shared" si="460"/>
        <v>0</v>
      </c>
      <c r="AI1017" s="1">
        <f t="shared" si="461"/>
        <v>0</v>
      </c>
      <c r="AK1017" s="1" t="str">
        <f t="shared" si="449"/>
        <v>310000</v>
      </c>
    </row>
    <row r="1018" spans="4:37" x14ac:dyDescent="0.25">
      <c r="D1018" s="27">
        <v>996</v>
      </c>
      <c r="E1018" s="27">
        <f t="shared" si="435"/>
        <v>0</v>
      </c>
      <c r="F1018" s="27">
        <f t="shared" si="436"/>
        <v>0</v>
      </c>
      <c r="G1018" s="27">
        <f t="shared" si="442"/>
        <v>0</v>
      </c>
      <c r="H1018" s="2">
        <f>_xlfn.IFNA(IF(MATCH(AK1018,$AK$23:AK1017,0)&gt;0,0,0),1)</f>
        <v>0</v>
      </c>
      <c r="I1018" s="2">
        <f t="shared" si="434"/>
        <v>5</v>
      </c>
      <c r="J1018" s="31">
        <f t="shared" si="443"/>
        <v>4</v>
      </c>
      <c r="K1018" s="32">
        <f t="shared" si="437"/>
        <v>0</v>
      </c>
      <c r="L1018" s="31">
        <f t="shared" si="444"/>
        <v>1</v>
      </c>
      <c r="M1018" s="32">
        <f t="shared" si="438"/>
        <v>0</v>
      </c>
      <c r="N1018" s="31">
        <f t="shared" si="445"/>
        <v>0</v>
      </c>
      <c r="O1018" s="32">
        <f t="shared" si="439"/>
        <v>0</v>
      </c>
      <c r="P1018" s="31">
        <f t="shared" si="446"/>
        <v>0</v>
      </c>
      <c r="Q1018" s="32">
        <f t="shared" si="440"/>
        <v>0</v>
      </c>
      <c r="R1018" s="31">
        <f t="shared" si="447"/>
        <v>0</v>
      </c>
      <c r="S1018" s="32">
        <f t="shared" si="441"/>
        <v>0</v>
      </c>
      <c r="T1018" s="31">
        <f t="shared" si="448"/>
        <v>0</v>
      </c>
      <c r="V1018" s="1">
        <f t="shared" si="450"/>
        <v>4</v>
      </c>
      <c r="W1018" s="1">
        <f t="shared" si="451"/>
        <v>1</v>
      </c>
      <c r="X1018" s="1">
        <f t="shared" si="452"/>
        <v>0</v>
      </c>
      <c r="Y1018" s="1">
        <f t="shared" si="453"/>
        <v>0</v>
      </c>
      <c r="Z1018" s="1">
        <f t="shared" si="454"/>
        <v>0</v>
      </c>
      <c r="AA1018" s="1">
        <f t="shared" si="455"/>
        <v>0</v>
      </c>
      <c r="AD1018" s="1">
        <f t="shared" si="456"/>
        <v>4</v>
      </c>
      <c r="AE1018" s="1">
        <f t="shared" si="457"/>
        <v>1</v>
      </c>
      <c r="AF1018" s="1">
        <f t="shared" si="458"/>
        <v>0</v>
      </c>
      <c r="AG1018" s="1">
        <f t="shared" si="459"/>
        <v>0</v>
      </c>
      <c r="AH1018" s="1">
        <f t="shared" si="460"/>
        <v>0</v>
      </c>
      <c r="AI1018" s="1">
        <f t="shared" si="461"/>
        <v>0</v>
      </c>
      <c r="AK1018" s="1" t="str">
        <f t="shared" si="449"/>
        <v>410000</v>
      </c>
    </row>
    <row r="1019" spans="4:37" x14ac:dyDescent="0.25">
      <c r="D1019" s="27">
        <v>997</v>
      </c>
      <c r="E1019" s="27">
        <f t="shared" si="435"/>
        <v>0</v>
      </c>
      <c r="F1019" s="27">
        <f t="shared" si="436"/>
        <v>0</v>
      </c>
      <c r="G1019" s="27">
        <f t="shared" si="442"/>
        <v>0</v>
      </c>
      <c r="H1019" s="2">
        <f>_xlfn.IFNA(IF(MATCH(AK1019,$AK$23:AK1018,0)&gt;0,0,0),1)</f>
        <v>0</v>
      </c>
      <c r="I1019" s="2">
        <f t="shared" si="434"/>
        <v>3</v>
      </c>
      <c r="J1019" s="31">
        <f t="shared" si="443"/>
        <v>1</v>
      </c>
      <c r="K1019" s="32">
        <f t="shared" si="437"/>
        <v>0</v>
      </c>
      <c r="L1019" s="31">
        <f t="shared" si="444"/>
        <v>2</v>
      </c>
      <c r="M1019" s="32">
        <f t="shared" si="438"/>
        <v>0</v>
      </c>
      <c r="N1019" s="31">
        <f t="shared" si="445"/>
        <v>0</v>
      </c>
      <c r="O1019" s="32">
        <f t="shared" si="439"/>
        <v>0</v>
      </c>
      <c r="P1019" s="31">
        <f t="shared" si="446"/>
        <v>0</v>
      </c>
      <c r="Q1019" s="32">
        <f t="shared" si="440"/>
        <v>0</v>
      </c>
      <c r="R1019" s="31">
        <f t="shared" si="447"/>
        <v>0</v>
      </c>
      <c r="S1019" s="32">
        <f t="shared" si="441"/>
        <v>0</v>
      </c>
      <c r="T1019" s="31">
        <f t="shared" si="448"/>
        <v>0</v>
      </c>
      <c r="V1019" s="1">
        <f t="shared" si="450"/>
        <v>1</v>
      </c>
      <c r="W1019" s="1">
        <f t="shared" si="451"/>
        <v>2</v>
      </c>
      <c r="X1019" s="1">
        <f t="shared" si="452"/>
        <v>0</v>
      </c>
      <c r="Y1019" s="1">
        <f t="shared" si="453"/>
        <v>0</v>
      </c>
      <c r="Z1019" s="1">
        <f t="shared" si="454"/>
        <v>0</v>
      </c>
      <c r="AA1019" s="1">
        <f t="shared" si="455"/>
        <v>0</v>
      </c>
      <c r="AD1019" s="1">
        <f t="shared" si="456"/>
        <v>2</v>
      </c>
      <c r="AE1019" s="1">
        <f t="shared" si="457"/>
        <v>1</v>
      </c>
      <c r="AF1019" s="1">
        <f t="shared" si="458"/>
        <v>0</v>
      </c>
      <c r="AG1019" s="1">
        <f t="shared" si="459"/>
        <v>0</v>
      </c>
      <c r="AH1019" s="1">
        <f t="shared" si="460"/>
        <v>0</v>
      </c>
      <c r="AI1019" s="1">
        <f t="shared" si="461"/>
        <v>0</v>
      </c>
      <c r="AK1019" s="1" t="str">
        <f t="shared" si="449"/>
        <v>210000</v>
      </c>
    </row>
    <row r="1020" spans="4:37" x14ac:dyDescent="0.25">
      <c r="D1020" s="27">
        <v>998</v>
      </c>
      <c r="E1020" s="27">
        <f t="shared" si="435"/>
        <v>0</v>
      </c>
      <c r="F1020" s="27">
        <f t="shared" si="436"/>
        <v>0</v>
      </c>
      <c r="G1020" s="27">
        <f t="shared" si="442"/>
        <v>0</v>
      </c>
      <c r="H1020" s="2">
        <f>_xlfn.IFNA(IF(MATCH(AK1020,$AK$23:AK1019,0)&gt;0,0,0),1)</f>
        <v>0</v>
      </c>
      <c r="I1020" s="2">
        <f t="shared" si="434"/>
        <v>4</v>
      </c>
      <c r="J1020" s="31">
        <f t="shared" si="443"/>
        <v>2</v>
      </c>
      <c r="K1020" s="32">
        <f t="shared" si="437"/>
        <v>1</v>
      </c>
      <c r="L1020" s="31">
        <f t="shared" si="444"/>
        <v>2</v>
      </c>
      <c r="M1020" s="32">
        <f t="shared" si="438"/>
        <v>0</v>
      </c>
      <c r="N1020" s="31">
        <f t="shared" si="445"/>
        <v>0</v>
      </c>
      <c r="O1020" s="32">
        <f t="shared" si="439"/>
        <v>0</v>
      </c>
      <c r="P1020" s="31">
        <f t="shared" si="446"/>
        <v>0</v>
      </c>
      <c r="Q1020" s="32">
        <f t="shared" si="440"/>
        <v>0</v>
      </c>
      <c r="R1020" s="31">
        <f t="shared" si="447"/>
        <v>0</v>
      </c>
      <c r="S1020" s="32">
        <f t="shared" si="441"/>
        <v>0</v>
      </c>
      <c r="T1020" s="31">
        <f t="shared" si="448"/>
        <v>0</v>
      </c>
      <c r="V1020" s="1">
        <f t="shared" si="450"/>
        <v>2</v>
      </c>
      <c r="W1020" s="1">
        <f t="shared" si="451"/>
        <v>2</v>
      </c>
      <c r="X1020" s="1">
        <f t="shared" si="452"/>
        <v>0</v>
      </c>
      <c r="Y1020" s="1">
        <f t="shared" si="453"/>
        <v>0</v>
      </c>
      <c r="Z1020" s="1">
        <f t="shared" si="454"/>
        <v>0</v>
      </c>
      <c r="AA1020" s="1">
        <f t="shared" si="455"/>
        <v>0</v>
      </c>
      <c r="AD1020" s="1">
        <f t="shared" si="456"/>
        <v>2</v>
      </c>
      <c r="AE1020" s="1">
        <f t="shared" si="457"/>
        <v>2</v>
      </c>
      <c r="AF1020" s="1">
        <f t="shared" si="458"/>
        <v>0</v>
      </c>
      <c r="AG1020" s="1">
        <f t="shared" si="459"/>
        <v>0</v>
      </c>
      <c r="AH1020" s="1">
        <f t="shared" si="460"/>
        <v>0</v>
      </c>
      <c r="AI1020" s="1">
        <f t="shared" si="461"/>
        <v>0</v>
      </c>
      <c r="AK1020" s="1" t="str">
        <f t="shared" si="449"/>
        <v>220000</v>
      </c>
    </row>
    <row r="1021" spans="4:37" x14ac:dyDescent="0.25">
      <c r="D1021" s="27">
        <v>999</v>
      </c>
      <c r="E1021" s="27">
        <f t="shared" si="435"/>
        <v>0</v>
      </c>
      <c r="F1021" s="27">
        <f t="shared" si="436"/>
        <v>0</v>
      </c>
      <c r="G1021" s="27">
        <f t="shared" si="442"/>
        <v>0</v>
      </c>
      <c r="H1021" s="2">
        <f>_xlfn.IFNA(IF(MATCH(AK1021,$AK$23:AK1020,0)&gt;0,0,0),1)</f>
        <v>0</v>
      </c>
      <c r="I1021" s="2">
        <f t="shared" si="434"/>
        <v>5</v>
      </c>
      <c r="J1021" s="31">
        <f t="shared" si="443"/>
        <v>3</v>
      </c>
      <c r="K1021" s="32">
        <f t="shared" si="437"/>
        <v>0</v>
      </c>
      <c r="L1021" s="31">
        <f t="shared" si="444"/>
        <v>2</v>
      </c>
      <c r="M1021" s="32">
        <f t="shared" si="438"/>
        <v>0</v>
      </c>
      <c r="N1021" s="31">
        <f t="shared" si="445"/>
        <v>0</v>
      </c>
      <c r="O1021" s="32">
        <f t="shared" si="439"/>
        <v>0</v>
      </c>
      <c r="P1021" s="31">
        <f t="shared" si="446"/>
        <v>0</v>
      </c>
      <c r="Q1021" s="32">
        <f t="shared" si="440"/>
        <v>0</v>
      </c>
      <c r="R1021" s="31">
        <f t="shared" si="447"/>
        <v>0</v>
      </c>
      <c r="S1021" s="32">
        <f t="shared" si="441"/>
        <v>0</v>
      </c>
      <c r="T1021" s="31">
        <f t="shared" si="448"/>
        <v>0</v>
      </c>
      <c r="V1021" s="1">
        <f t="shared" si="450"/>
        <v>3</v>
      </c>
      <c r="W1021" s="1">
        <f t="shared" si="451"/>
        <v>2</v>
      </c>
      <c r="X1021" s="1">
        <f t="shared" si="452"/>
        <v>0</v>
      </c>
      <c r="Y1021" s="1">
        <f t="shared" si="453"/>
        <v>0</v>
      </c>
      <c r="Z1021" s="1">
        <f t="shared" si="454"/>
        <v>0</v>
      </c>
      <c r="AA1021" s="1">
        <f t="shared" si="455"/>
        <v>0</v>
      </c>
      <c r="AD1021" s="1">
        <f t="shared" si="456"/>
        <v>3</v>
      </c>
      <c r="AE1021" s="1">
        <f t="shared" si="457"/>
        <v>2</v>
      </c>
      <c r="AF1021" s="1">
        <f t="shared" si="458"/>
        <v>0</v>
      </c>
      <c r="AG1021" s="1">
        <f t="shared" si="459"/>
        <v>0</v>
      </c>
      <c r="AH1021" s="1">
        <f t="shared" si="460"/>
        <v>0</v>
      </c>
      <c r="AI1021" s="1">
        <f t="shared" si="461"/>
        <v>0</v>
      </c>
      <c r="AK1021" s="1" t="str">
        <f t="shared" si="449"/>
        <v>320000</v>
      </c>
    </row>
    <row r="1022" spans="4:37" x14ac:dyDescent="0.25">
      <c r="D1022" s="27">
        <v>1000</v>
      </c>
      <c r="E1022" s="27">
        <f t="shared" si="435"/>
        <v>0</v>
      </c>
      <c r="F1022" s="27">
        <f t="shared" si="436"/>
        <v>0</v>
      </c>
      <c r="G1022" s="27">
        <f t="shared" si="442"/>
        <v>0</v>
      </c>
      <c r="H1022" s="2">
        <f>_xlfn.IFNA(IF(MATCH(AK1022,$AK$23:AK1021,0)&gt;0,0,0),1)</f>
        <v>0</v>
      </c>
      <c r="I1022" s="2">
        <f t="shared" si="434"/>
        <v>6</v>
      </c>
      <c r="J1022" s="31">
        <f t="shared" si="443"/>
        <v>4</v>
      </c>
      <c r="K1022" s="32">
        <f t="shared" si="437"/>
        <v>0</v>
      </c>
      <c r="L1022" s="31">
        <f t="shared" si="444"/>
        <v>2</v>
      </c>
      <c r="M1022" s="32">
        <f t="shared" si="438"/>
        <v>0</v>
      </c>
      <c r="N1022" s="31">
        <f t="shared" si="445"/>
        <v>0</v>
      </c>
      <c r="O1022" s="32">
        <f t="shared" si="439"/>
        <v>0</v>
      </c>
      <c r="P1022" s="31">
        <f t="shared" si="446"/>
        <v>0</v>
      </c>
      <c r="Q1022" s="32">
        <f t="shared" si="440"/>
        <v>0</v>
      </c>
      <c r="R1022" s="31">
        <f t="shared" si="447"/>
        <v>0</v>
      </c>
      <c r="S1022" s="32">
        <f t="shared" si="441"/>
        <v>0</v>
      </c>
      <c r="T1022" s="31">
        <f t="shared" si="448"/>
        <v>0</v>
      </c>
      <c r="V1022" s="1">
        <f t="shared" si="450"/>
        <v>4</v>
      </c>
      <c r="W1022" s="1">
        <f t="shared" si="451"/>
        <v>2</v>
      </c>
      <c r="X1022" s="1">
        <f t="shared" si="452"/>
        <v>0</v>
      </c>
      <c r="Y1022" s="1">
        <f t="shared" si="453"/>
        <v>0</v>
      </c>
      <c r="Z1022" s="1">
        <f t="shared" si="454"/>
        <v>0</v>
      </c>
      <c r="AA1022" s="1">
        <f t="shared" si="455"/>
        <v>0</v>
      </c>
      <c r="AD1022" s="1">
        <f t="shared" si="456"/>
        <v>4</v>
      </c>
      <c r="AE1022" s="1">
        <f t="shared" si="457"/>
        <v>2</v>
      </c>
      <c r="AF1022" s="1">
        <f t="shared" si="458"/>
        <v>0</v>
      </c>
      <c r="AG1022" s="1">
        <f t="shared" si="459"/>
        <v>0</v>
      </c>
      <c r="AH1022" s="1">
        <f t="shared" si="460"/>
        <v>0</v>
      </c>
      <c r="AI1022" s="1">
        <f t="shared" si="461"/>
        <v>0</v>
      </c>
      <c r="AK1022" s="1" t="str">
        <f t="shared" si="449"/>
        <v>420000</v>
      </c>
    </row>
    <row r="1023" spans="4:37" x14ac:dyDescent="0.25">
      <c r="D1023" s="27">
        <v>1001</v>
      </c>
      <c r="E1023" s="27">
        <f t="shared" si="435"/>
        <v>0</v>
      </c>
      <c r="F1023" s="27">
        <f t="shared" si="436"/>
        <v>0</v>
      </c>
      <c r="G1023" s="27">
        <f t="shared" si="442"/>
        <v>0</v>
      </c>
      <c r="H1023" s="2">
        <f>_xlfn.IFNA(IF(MATCH(AK1023,$AK$23:AK1022,0)&gt;0,0,0),1)</f>
        <v>0</v>
      </c>
      <c r="I1023" s="2">
        <f t="shared" si="434"/>
        <v>4</v>
      </c>
      <c r="J1023" s="31">
        <f t="shared" si="443"/>
        <v>1</v>
      </c>
      <c r="K1023" s="32">
        <f t="shared" si="437"/>
        <v>0</v>
      </c>
      <c r="L1023" s="31">
        <f t="shared" si="444"/>
        <v>3</v>
      </c>
      <c r="M1023" s="32">
        <f t="shared" si="438"/>
        <v>0</v>
      </c>
      <c r="N1023" s="31">
        <f t="shared" si="445"/>
        <v>0</v>
      </c>
      <c r="O1023" s="32">
        <f t="shared" si="439"/>
        <v>0</v>
      </c>
      <c r="P1023" s="31">
        <f t="shared" si="446"/>
        <v>0</v>
      </c>
      <c r="Q1023" s="32">
        <f t="shared" si="440"/>
        <v>0</v>
      </c>
      <c r="R1023" s="31">
        <f t="shared" si="447"/>
        <v>0</v>
      </c>
      <c r="S1023" s="32">
        <f t="shared" si="441"/>
        <v>0</v>
      </c>
      <c r="T1023" s="31">
        <f t="shared" si="448"/>
        <v>0</v>
      </c>
      <c r="V1023" s="1">
        <f t="shared" si="450"/>
        <v>1</v>
      </c>
      <c r="W1023" s="1">
        <f t="shared" si="451"/>
        <v>3</v>
      </c>
      <c r="X1023" s="1">
        <f t="shared" si="452"/>
        <v>0</v>
      </c>
      <c r="Y1023" s="1">
        <f t="shared" si="453"/>
        <v>0</v>
      </c>
      <c r="Z1023" s="1">
        <f t="shared" si="454"/>
        <v>0</v>
      </c>
      <c r="AA1023" s="1">
        <f t="shared" si="455"/>
        <v>0</v>
      </c>
      <c r="AD1023" s="1">
        <f t="shared" si="456"/>
        <v>3</v>
      </c>
      <c r="AE1023" s="1">
        <f t="shared" si="457"/>
        <v>1</v>
      </c>
      <c r="AF1023" s="1">
        <f t="shared" si="458"/>
        <v>0</v>
      </c>
      <c r="AG1023" s="1">
        <f t="shared" si="459"/>
        <v>0</v>
      </c>
      <c r="AH1023" s="1">
        <f t="shared" si="460"/>
        <v>0</v>
      </c>
      <c r="AI1023" s="1">
        <f t="shared" si="461"/>
        <v>0</v>
      </c>
      <c r="AK1023" s="1" t="str">
        <f t="shared" si="449"/>
        <v>310000</v>
      </c>
    </row>
    <row r="1024" spans="4:37" x14ac:dyDescent="0.25">
      <c r="D1024" s="27">
        <v>1002</v>
      </c>
      <c r="E1024" s="27">
        <f t="shared" si="435"/>
        <v>0</v>
      </c>
      <c r="F1024" s="27">
        <f t="shared" si="436"/>
        <v>0</v>
      </c>
      <c r="G1024" s="27">
        <f t="shared" si="442"/>
        <v>0</v>
      </c>
      <c r="H1024" s="2">
        <f>_xlfn.IFNA(IF(MATCH(AK1024,$AK$23:AK1023,0)&gt;0,0,0),1)</f>
        <v>0</v>
      </c>
      <c r="I1024" s="2">
        <f t="shared" si="434"/>
        <v>5</v>
      </c>
      <c r="J1024" s="31">
        <f t="shared" si="443"/>
        <v>2</v>
      </c>
      <c r="K1024" s="32">
        <f t="shared" si="437"/>
        <v>0</v>
      </c>
      <c r="L1024" s="31">
        <f t="shared" si="444"/>
        <v>3</v>
      </c>
      <c r="M1024" s="32">
        <f t="shared" si="438"/>
        <v>0</v>
      </c>
      <c r="N1024" s="31">
        <f t="shared" si="445"/>
        <v>0</v>
      </c>
      <c r="O1024" s="32">
        <f t="shared" si="439"/>
        <v>0</v>
      </c>
      <c r="P1024" s="31">
        <f t="shared" si="446"/>
        <v>0</v>
      </c>
      <c r="Q1024" s="32">
        <f t="shared" si="440"/>
        <v>0</v>
      </c>
      <c r="R1024" s="31">
        <f t="shared" si="447"/>
        <v>0</v>
      </c>
      <c r="S1024" s="32">
        <f t="shared" si="441"/>
        <v>0</v>
      </c>
      <c r="T1024" s="31">
        <f t="shared" si="448"/>
        <v>0</v>
      </c>
      <c r="V1024" s="1">
        <f t="shared" si="450"/>
        <v>2</v>
      </c>
      <c r="W1024" s="1">
        <f t="shared" si="451"/>
        <v>3</v>
      </c>
      <c r="X1024" s="1">
        <f t="shared" si="452"/>
        <v>0</v>
      </c>
      <c r="Y1024" s="1">
        <f t="shared" si="453"/>
        <v>0</v>
      </c>
      <c r="Z1024" s="1">
        <f t="shared" si="454"/>
        <v>0</v>
      </c>
      <c r="AA1024" s="1">
        <f t="shared" si="455"/>
        <v>0</v>
      </c>
      <c r="AD1024" s="1">
        <f t="shared" si="456"/>
        <v>3</v>
      </c>
      <c r="AE1024" s="1">
        <f t="shared" si="457"/>
        <v>2</v>
      </c>
      <c r="AF1024" s="1">
        <f t="shared" si="458"/>
        <v>0</v>
      </c>
      <c r="AG1024" s="1">
        <f t="shared" si="459"/>
        <v>0</v>
      </c>
      <c r="AH1024" s="1">
        <f t="shared" si="460"/>
        <v>0</v>
      </c>
      <c r="AI1024" s="1">
        <f t="shared" si="461"/>
        <v>0</v>
      </c>
      <c r="AK1024" s="1" t="str">
        <f t="shared" si="449"/>
        <v>320000</v>
      </c>
    </row>
    <row r="1025" spans="4:37" x14ac:dyDescent="0.25">
      <c r="D1025" s="27">
        <v>1003</v>
      </c>
      <c r="E1025" s="27">
        <f t="shared" si="435"/>
        <v>0</v>
      </c>
      <c r="F1025" s="27">
        <f t="shared" si="436"/>
        <v>0</v>
      </c>
      <c r="G1025" s="27">
        <f t="shared" si="442"/>
        <v>0</v>
      </c>
      <c r="H1025" s="2">
        <f>_xlfn.IFNA(IF(MATCH(AK1025,$AK$23:AK1024,0)&gt;0,0,0),1)</f>
        <v>0</v>
      </c>
      <c r="I1025" s="2">
        <f t="shared" si="434"/>
        <v>6</v>
      </c>
      <c r="J1025" s="31">
        <f t="shared" si="443"/>
        <v>3</v>
      </c>
      <c r="K1025" s="32">
        <f t="shared" si="437"/>
        <v>1</v>
      </c>
      <c r="L1025" s="31">
        <f t="shared" si="444"/>
        <v>3</v>
      </c>
      <c r="M1025" s="32">
        <f t="shared" si="438"/>
        <v>0</v>
      </c>
      <c r="N1025" s="31">
        <f t="shared" si="445"/>
        <v>0</v>
      </c>
      <c r="O1025" s="32">
        <f t="shared" si="439"/>
        <v>0</v>
      </c>
      <c r="P1025" s="31">
        <f t="shared" si="446"/>
        <v>0</v>
      </c>
      <c r="Q1025" s="32">
        <f t="shared" si="440"/>
        <v>0</v>
      </c>
      <c r="R1025" s="31">
        <f t="shared" si="447"/>
        <v>0</v>
      </c>
      <c r="S1025" s="32">
        <f t="shared" si="441"/>
        <v>0</v>
      </c>
      <c r="T1025" s="31">
        <f t="shared" si="448"/>
        <v>0</v>
      </c>
      <c r="V1025" s="1">
        <f t="shared" si="450"/>
        <v>3</v>
      </c>
      <c r="W1025" s="1">
        <f t="shared" si="451"/>
        <v>3</v>
      </c>
      <c r="X1025" s="1">
        <f t="shared" si="452"/>
        <v>0</v>
      </c>
      <c r="Y1025" s="1">
        <f t="shared" si="453"/>
        <v>0</v>
      </c>
      <c r="Z1025" s="1">
        <f t="shared" si="454"/>
        <v>0</v>
      </c>
      <c r="AA1025" s="1">
        <f t="shared" si="455"/>
        <v>0</v>
      </c>
      <c r="AD1025" s="1">
        <f t="shared" si="456"/>
        <v>3</v>
      </c>
      <c r="AE1025" s="1">
        <f t="shared" si="457"/>
        <v>3</v>
      </c>
      <c r="AF1025" s="1">
        <f t="shared" si="458"/>
        <v>0</v>
      </c>
      <c r="AG1025" s="1">
        <f t="shared" si="459"/>
        <v>0</v>
      </c>
      <c r="AH1025" s="1">
        <f t="shared" si="460"/>
        <v>0</v>
      </c>
      <c r="AI1025" s="1">
        <f t="shared" si="461"/>
        <v>0</v>
      </c>
      <c r="AK1025" s="1" t="str">
        <f t="shared" si="449"/>
        <v>330000</v>
      </c>
    </row>
    <row r="1026" spans="4:37" x14ac:dyDescent="0.25">
      <c r="D1026" s="27">
        <v>1004</v>
      </c>
      <c r="E1026" s="27">
        <f t="shared" si="435"/>
        <v>0</v>
      </c>
      <c r="F1026" s="27">
        <f t="shared" si="436"/>
        <v>0</v>
      </c>
      <c r="G1026" s="27">
        <f t="shared" si="442"/>
        <v>0</v>
      </c>
      <c r="H1026" s="2">
        <f>_xlfn.IFNA(IF(MATCH(AK1026,$AK$23:AK1025,0)&gt;0,0,0),1)</f>
        <v>0</v>
      </c>
      <c r="I1026" s="2">
        <f t="shared" si="434"/>
        <v>7</v>
      </c>
      <c r="J1026" s="31">
        <f t="shared" si="443"/>
        <v>4</v>
      </c>
      <c r="K1026" s="32">
        <f t="shared" si="437"/>
        <v>0</v>
      </c>
      <c r="L1026" s="31">
        <f t="shared" si="444"/>
        <v>3</v>
      </c>
      <c r="M1026" s="32">
        <f t="shared" si="438"/>
        <v>0</v>
      </c>
      <c r="N1026" s="31">
        <f t="shared" si="445"/>
        <v>0</v>
      </c>
      <c r="O1026" s="32">
        <f t="shared" si="439"/>
        <v>0</v>
      </c>
      <c r="P1026" s="31">
        <f t="shared" si="446"/>
        <v>0</v>
      </c>
      <c r="Q1026" s="32">
        <f t="shared" si="440"/>
        <v>0</v>
      </c>
      <c r="R1026" s="31">
        <f t="shared" si="447"/>
        <v>0</v>
      </c>
      <c r="S1026" s="32">
        <f t="shared" si="441"/>
        <v>0</v>
      </c>
      <c r="T1026" s="31">
        <f t="shared" si="448"/>
        <v>0</v>
      </c>
      <c r="V1026" s="1">
        <f t="shared" si="450"/>
        <v>4</v>
      </c>
      <c r="W1026" s="1">
        <f t="shared" si="451"/>
        <v>3</v>
      </c>
      <c r="X1026" s="1">
        <f t="shared" si="452"/>
        <v>0</v>
      </c>
      <c r="Y1026" s="1">
        <f t="shared" si="453"/>
        <v>0</v>
      </c>
      <c r="Z1026" s="1">
        <f t="shared" si="454"/>
        <v>0</v>
      </c>
      <c r="AA1026" s="1">
        <f t="shared" si="455"/>
        <v>0</v>
      </c>
      <c r="AD1026" s="1">
        <f t="shared" si="456"/>
        <v>4</v>
      </c>
      <c r="AE1026" s="1">
        <f t="shared" si="457"/>
        <v>3</v>
      </c>
      <c r="AF1026" s="1">
        <f t="shared" si="458"/>
        <v>0</v>
      </c>
      <c r="AG1026" s="1">
        <f t="shared" si="459"/>
        <v>0</v>
      </c>
      <c r="AH1026" s="1">
        <f t="shared" si="460"/>
        <v>0</v>
      </c>
      <c r="AI1026" s="1">
        <f t="shared" si="461"/>
        <v>0</v>
      </c>
      <c r="AK1026" s="1" t="str">
        <f t="shared" si="449"/>
        <v>430000</v>
      </c>
    </row>
    <row r="1027" spans="4:37" x14ac:dyDescent="0.25">
      <c r="D1027" s="27">
        <v>1005</v>
      </c>
      <c r="E1027" s="27">
        <f t="shared" si="435"/>
        <v>0</v>
      </c>
      <c r="F1027" s="27">
        <f t="shared" si="436"/>
        <v>0</v>
      </c>
      <c r="G1027" s="27">
        <f t="shared" si="442"/>
        <v>0</v>
      </c>
      <c r="H1027" s="2">
        <f>_xlfn.IFNA(IF(MATCH(AK1027,$AK$23:AK1026,0)&gt;0,0,0),1)</f>
        <v>0</v>
      </c>
      <c r="I1027" s="2">
        <f t="shared" si="434"/>
        <v>5</v>
      </c>
      <c r="J1027" s="31">
        <f t="shared" si="443"/>
        <v>1</v>
      </c>
      <c r="K1027" s="32">
        <f t="shared" si="437"/>
        <v>0</v>
      </c>
      <c r="L1027" s="31">
        <f t="shared" si="444"/>
        <v>4</v>
      </c>
      <c r="M1027" s="32">
        <f t="shared" si="438"/>
        <v>0</v>
      </c>
      <c r="N1027" s="31">
        <f t="shared" si="445"/>
        <v>0</v>
      </c>
      <c r="O1027" s="32">
        <f t="shared" si="439"/>
        <v>0</v>
      </c>
      <c r="P1027" s="31">
        <f t="shared" si="446"/>
        <v>0</v>
      </c>
      <c r="Q1027" s="32">
        <f t="shared" si="440"/>
        <v>0</v>
      </c>
      <c r="R1027" s="31">
        <f t="shared" si="447"/>
        <v>0</v>
      </c>
      <c r="S1027" s="32">
        <f t="shared" si="441"/>
        <v>0</v>
      </c>
      <c r="T1027" s="31">
        <f t="shared" si="448"/>
        <v>0</v>
      </c>
      <c r="V1027" s="1">
        <f t="shared" si="450"/>
        <v>1</v>
      </c>
      <c r="W1027" s="1">
        <f t="shared" si="451"/>
        <v>4</v>
      </c>
      <c r="X1027" s="1">
        <f t="shared" si="452"/>
        <v>0</v>
      </c>
      <c r="Y1027" s="1">
        <f t="shared" si="453"/>
        <v>0</v>
      </c>
      <c r="Z1027" s="1">
        <f t="shared" si="454"/>
        <v>0</v>
      </c>
      <c r="AA1027" s="1">
        <f t="shared" si="455"/>
        <v>0</v>
      </c>
      <c r="AD1027" s="1">
        <f t="shared" si="456"/>
        <v>4</v>
      </c>
      <c r="AE1027" s="1">
        <f t="shared" si="457"/>
        <v>1</v>
      </c>
      <c r="AF1027" s="1">
        <f t="shared" si="458"/>
        <v>0</v>
      </c>
      <c r="AG1027" s="1">
        <f t="shared" si="459"/>
        <v>0</v>
      </c>
      <c r="AH1027" s="1">
        <f t="shared" si="460"/>
        <v>0</v>
      </c>
      <c r="AI1027" s="1">
        <f t="shared" si="461"/>
        <v>0</v>
      </c>
      <c r="AK1027" s="1" t="str">
        <f t="shared" si="449"/>
        <v>410000</v>
      </c>
    </row>
    <row r="1028" spans="4:37" x14ac:dyDescent="0.25">
      <c r="D1028" s="27">
        <v>1006</v>
      </c>
      <c r="E1028" s="27">
        <f t="shared" si="435"/>
        <v>0</v>
      </c>
      <c r="F1028" s="27">
        <f t="shared" si="436"/>
        <v>0</v>
      </c>
      <c r="G1028" s="27">
        <f t="shared" si="442"/>
        <v>0</v>
      </c>
      <c r="H1028" s="2">
        <f>_xlfn.IFNA(IF(MATCH(AK1028,$AK$23:AK1027,0)&gt;0,0,0),1)</f>
        <v>0</v>
      </c>
      <c r="I1028" s="2">
        <f t="shared" si="434"/>
        <v>6</v>
      </c>
      <c r="J1028" s="31">
        <f t="shared" si="443"/>
        <v>2</v>
      </c>
      <c r="K1028" s="32">
        <f t="shared" si="437"/>
        <v>0</v>
      </c>
      <c r="L1028" s="31">
        <f t="shared" si="444"/>
        <v>4</v>
      </c>
      <c r="M1028" s="32">
        <f t="shared" si="438"/>
        <v>0</v>
      </c>
      <c r="N1028" s="31">
        <f t="shared" si="445"/>
        <v>0</v>
      </c>
      <c r="O1028" s="32">
        <f t="shared" si="439"/>
        <v>0</v>
      </c>
      <c r="P1028" s="31">
        <f t="shared" si="446"/>
        <v>0</v>
      </c>
      <c r="Q1028" s="32">
        <f t="shared" si="440"/>
        <v>0</v>
      </c>
      <c r="R1028" s="31">
        <f t="shared" si="447"/>
        <v>0</v>
      </c>
      <c r="S1028" s="32">
        <f t="shared" si="441"/>
        <v>0</v>
      </c>
      <c r="T1028" s="31">
        <f t="shared" si="448"/>
        <v>0</v>
      </c>
      <c r="V1028" s="1">
        <f t="shared" si="450"/>
        <v>2</v>
      </c>
      <c r="W1028" s="1">
        <f t="shared" si="451"/>
        <v>4</v>
      </c>
      <c r="X1028" s="1">
        <f t="shared" si="452"/>
        <v>0</v>
      </c>
      <c r="Y1028" s="1">
        <f t="shared" si="453"/>
        <v>0</v>
      </c>
      <c r="Z1028" s="1">
        <f t="shared" si="454"/>
        <v>0</v>
      </c>
      <c r="AA1028" s="1">
        <f t="shared" si="455"/>
        <v>0</v>
      </c>
      <c r="AD1028" s="1">
        <f t="shared" si="456"/>
        <v>4</v>
      </c>
      <c r="AE1028" s="1">
        <f t="shared" si="457"/>
        <v>2</v>
      </c>
      <c r="AF1028" s="1">
        <f t="shared" si="458"/>
        <v>0</v>
      </c>
      <c r="AG1028" s="1">
        <f t="shared" si="459"/>
        <v>0</v>
      </c>
      <c r="AH1028" s="1">
        <f t="shared" si="460"/>
        <v>0</v>
      </c>
      <c r="AI1028" s="1">
        <f t="shared" si="461"/>
        <v>0</v>
      </c>
      <c r="AK1028" s="1" t="str">
        <f t="shared" si="449"/>
        <v>420000</v>
      </c>
    </row>
    <row r="1029" spans="4:37" x14ac:dyDescent="0.25">
      <c r="D1029" s="27">
        <v>1007</v>
      </c>
      <c r="E1029" s="27">
        <f t="shared" si="435"/>
        <v>0</v>
      </c>
      <c r="F1029" s="27">
        <f t="shared" si="436"/>
        <v>0</v>
      </c>
      <c r="G1029" s="27">
        <f t="shared" si="442"/>
        <v>0</v>
      </c>
      <c r="H1029" s="2">
        <f>_xlfn.IFNA(IF(MATCH(AK1029,$AK$23:AK1028,0)&gt;0,0,0),1)</f>
        <v>0</v>
      </c>
      <c r="I1029" s="2">
        <f t="shared" si="434"/>
        <v>7</v>
      </c>
      <c r="J1029" s="31">
        <f t="shared" si="443"/>
        <v>3</v>
      </c>
      <c r="K1029" s="32">
        <f t="shared" si="437"/>
        <v>0</v>
      </c>
      <c r="L1029" s="31">
        <f t="shared" si="444"/>
        <v>4</v>
      </c>
      <c r="M1029" s="32">
        <f t="shared" si="438"/>
        <v>0</v>
      </c>
      <c r="N1029" s="31">
        <f t="shared" si="445"/>
        <v>0</v>
      </c>
      <c r="O1029" s="32">
        <f t="shared" si="439"/>
        <v>0</v>
      </c>
      <c r="P1029" s="31">
        <f t="shared" si="446"/>
        <v>0</v>
      </c>
      <c r="Q1029" s="32">
        <f t="shared" si="440"/>
        <v>0</v>
      </c>
      <c r="R1029" s="31">
        <f t="shared" si="447"/>
        <v>0</v>
      </c>
      <c r="S1029" s="32">
        <f t="shared" si="441"/>
        <v>0</v>
      </c>
      <c r="T1029" s="31">
        <f t="shared" si="448"/>
        <v>0</v>
      </c>
      <c r="V1029" s="1">
        <f t="shared" si="450"/>
        <v>3</v>
      </c>
      <c r="W1029" s="1">
        <f t="shared" si="451"/>
        <v>4</v>
      </c>
      <c r="X1029" s="1">
        <f t="shared" si="452"/>
        <v>0</v>
      </c>
      <c r="Y1029" s="1">
        <f t="shared" si="453"/>
        <v>0</v>
      </c>
      <c r="Z1029" s="1">
        <f t="shared" si="454"/>
        <v>0</v>
      </c>
      <c r="AA1029" s="1">
        <f t="shared" si="455"/>
        <v>0</v>
      </c>
      <c r="AD1029" s="1">
        <f t="shared" si="456"/>
        <v>4</v>
      </c>
      <c r="AE1029" s="1">
        <f t="shared" si="457"/>
        <v>3</v>
      </c>
      <c r="AF1029" s="1">
        <f t="shared" si="458"/>
        <v>0</v>
      </c>
      <c r="AG1029" s="1">
        <f t="shared" si="459"/>
        <v>0</v>
      </c>
      <c r="AH1029" s="1">
        <f t="shared" si="460"/>
        <v>0</v>
      </c>
      <c r="AI1029" s="1">
        <f t="shared" si="461"/>
        <v>0</v>
      </c>
      <c r="AK1029" s="1" t="str">
        <f t="shared" si="449"/>
        <v>430000</v>
      </c>
    </row>
    <row r="1030" spans="4:37" x14ac:dyDescent="0.25">
      <c r="D1030" s="27">
        <v>1008</v>
      </c>
      <c r="E1030" s="27">
        <f t="shared" si="435"/>
        <v>0</v>
      </c>
      <c r="F1030" s="27">
        <f t="shared" si="436"/>
        <v>0</v>
      </c>
      <c r="G1030" s="27">
        <f t="shared" si="442"/>
        <v>0</v>
      </c>
      <c r="H1030" s="2">
        <f>_xlfn.IFNA(IF(MATCH(AK1030,$AK$23:AK1029,0)&gt;0,0,0),1)</f>
        <v>0</v>
      </c>
      <c r="I1030" s="2">
        <f t="shared" si="434"/>
        <v>8</v>
      </c>
      <c r="J1030" s="31">
        <f t="shared" si="443"/>
        <v>4</v>
      </c>
      <c r="K1030" s="32">
        <f t="shared" si="437"/>
        <v>1</v>
      </c>
      <c r="L1030" s="31">
        <f t="shared" si="444"/>
        <v>4</v>
      </c>
      <c r="M1030" s="32">
        <f t="shared" si="438"/>
        <v>0</v>
      </c>
      <c r="N1030" s="31">
        <f t="shared" si="445"/>
        <v>0</v>
      </c>
      <c r="O1030" s="32">
        <f t="shared" si="439"/>
        <v>0</v>
      </c>
      <c r="P1030" s="31">
        <f t="shared" si="446"/>
        <v>0</v>
      </c>
      <c r="Q1030" s="32">
        <f t="shared" si="440"/>
        <v>0</v>
      </c>
      <c r="R1030" s="31">
        <f t="shared" si="447"/>
        <v>0</v>
      </c>
      <c r="S1030" s="32">
        <f t="shared" si="441"/>
        <v>0</v>
      </c>
      <c r="T1030" s="31">
        <f t="shared" si="448"/>
        <v>0</v>
      </c>
      <c r="V1030" s="1">
        <f t="shared" si="450"/>
        <v>4</v>
      </c>
      <c r="W1030" s="1">
        <f t="shared" si="451"/>
        <v>4</v>
      </c>
      <c r="X1030" s="1">
        <f t="shared" si="452"/>
        <v>0</v>
      </c>
      <c r="Y1030" s="1">
        <f t="shared" si="453"/>
        <v>0</v>
      </c>
      <c r="Z1030" s="1">
        <f t="shared" si="454"/>
        <v>0</v>
      </c>
      <c r="AA1030" s="1">
        <f t="shared" si="455"/>
        <v>0</v>
      </c>
      <c r="AD1030" s="1">
        <f t="shared" si="456"/>
        <v>4</v>
      </c>
      <c r="AE1030" s="1">
        <f t="shared" si="457"/>
        <v>4</v>
      </c>
      <c r="AF1030" s="1">
        <f t="shared" si="458"/>
        <v>0</v>
      </c>
      <c r="AG1030" s="1">
        <f t="shared" si="459"/>
        <v>0</v>
      </c>
      <c r="AH1030" s="1">
        <f t="shared" si="460"/>
        <v>0</v>
      </c>
      <c r="AI1030" s="1">
        <f t="shared" si="461"/>
        <v>0</v>
      </c>
      <c r="AK1030" s="1" t="str">
        <f t="shared" si="449"/>
        <v>440000</v>
      </c>
    </row>
    <row r="1031" spans="4:37" x14ac:dyDescent="0.25">
      <c r="D1031" s="27">
        <v>1009</v>
      </c>
      <c r="E1031" s="27">
        <f t="shared" si="435"/>
        <v>0</v>
      </c>
      <c r="F1031" s="27">
        <f t="shared" si="436"/>
        <v>0</v>
      </c>
      <c r="G1031" s="27">
        <f t="shared" si="442"/>
        <v>0</v>
      </c>
      <c r="H1031" s="2">
        <f>_xlfn.IFNA(IF(MATCH(AK1031,$AK$23:AK1030,0)&gt;0,0,0),1)</f>
        <v>0</v>
      </c>
      <c r="I1031" s="2">
        <f t="shared" si="434"/>
        <v>2</v>
      </c>
      <c r="J1031" s="31">
        <f t="shared" si="443"/>
        <v>1</v>
      </c>
      <c r="K1031" s="32">
        <f t="shared" si="437"/>
        <v>1</v>
      </c>
      <c r="L1031" s="31">
        <f t="shared" si="444"/>
        <v>1</v>
      </c>
      <c r="M1031" s="32">
        <f t="shared" si="438"/>
        <v>0</v>
      </c>
      <c r="N1031" s="31">
        <f t="shared" si="445"/>
        <v>0</v>
      </c>
      <c r="O1031" s="32">
        <f t="shared" si="439"/>
        <v>0</v>
      </c>
      <c r="P1031" s="31">
        <f t="shared" si="446"/>
        <v>0</v>
      </c>
      <c r="Q1031" s="32">
        <f t="shared" si="440"/>
        <v>0</v>
      </c>
      <c r="R1031" s="31">
        <f t="shared" si="447"/>
        <v>0</v>
      </c>
      <c r="S1031" s="32">
        <f t="shared" si="441"/>
        <v>0</v>
      </c>
      <c r="T1031" s="31">
        <f t="shared" si="448"/>
        <v>0</v>
      </c>
      <c r="V1031" s="1">
        <f t="shared" si="450"/>
        <v>1</v>
      </c>
      <c r="W1031" s="1">
        <f t="shared" si="451"/>
        <v>1</v>
      </c>
      <c r="X1031" s="1">
        <f t="shared" si="452"/>
        <v>0</v>
      </c>
      <c r="Y1031" s="1">
        <f t="shared" si="453"/>
        <v>0</v>
      </c>
      <c r="Z1031" s="1">
        <f t="shared" si="454"/>
        <v>0</v>
      </c>
      <c r="AA1031" s="1">
        <f t="shared" si="455"/>
        <v>0</v>
      </c>
      <c r="AD1031" s="1">
        <f t="shared" si="456"/>
        <v>1</v>
      </c>
      <c r="AE1031" s="1">
        <f t="shared" si="457"/>
        <v>1</v>
      </c>
      <c r="AF1031" s="1">
        <f t="shared" si="458"/>
        <v>0</v>
      </c>
      <c r="AG1031" s="1">
        <f t="shared" si="459"/>
        <v>0</v>
      </c>
      <c r="AH1031" s="1">
        <f t="shared" si="460"/>
        <v>0</v>
      </c>
      <c r="AI1031" s="1">
        <f t="shared" si="461"/>
        <v>0</v>
      </c>
      <c r="AK1031" s="1" t="str">
        <f t="shared" si="449"/>
        <v>110000</v>
      </c>
    </row>
    <row r="1032" spans="4:37" x14ac:dyDescent="0.25">
      <c r="D1032" s="27">
        <v>1010</v>
      </c>
      <c r="E1032" s="27">
        <f t="shared" si="435"/>
        <v>0</v>
      </c>
      <c r="F1032" s="27">
        <f t="shared" si="436"/>
        <v>0</v>
      </c>
      <c r="G1032" s="27">
        <f t="shared" si="442"/>
        <v>0</v>
      </c>
      <c r="H1032" s="2">
        <f>_xlfn.IFNA(IF(MATCH(AK1032,$AK$23:AK1031,0)&gt;0,0,0),1)</f>
        <v>0</v>
      </c>
      <c r="I1032" s="2">
        <f t="shared" si="434"/>
        <v>3</v>
      </c>
      <c r="J1032" s="31">
        <f t="shared" si="443"/>
        <v>2</v>
      </c>
      <c r="K1032" s="32">
        <f t="shared" si="437"/>
        <v>0</v>
      </c>
      <c r="L1032" s="31">
        <f t="shared" si="444"/>
        <v>1</v>
      </c>
      <c r="M1032" s="32">
        <f t="shared" si="438"/>
        <v>0</v>
      </c>
      <c r="N1032" s="31">
        <f t="shared" si="445"/>
        <v>0</v>
      </c>
      <c r="O1032" s="32">
        <f t="shared" si="439"/>
        <v>0</v>
      </c>
      <c r="P1032" s="31">
        <f t="shared" si="446"/>
        <v>0</v>
      </c>
      <c r="Q1032" s="32">
        <f t="shared" si="440"/>
        <v>0</v>
      </c>
      <c r="R1032" s="31">
        <f t="shared" si="447"/>
        <v>0</v>
      </c>
      <c r="S1032" s="32">
        <f t="shared" si="441"/>
        <v>0</v>
      </c>
      <c r="T1032" s="31">
        <f t="shared" si="448"/>
        <v>0</v>
      </c>
      <c r="V1032" s="1">
        <f t="shared" si="450"/>
        <v>2</v>
      </c>
      <c r="W1032" s="1">
        <f t="shared" si="451"/>
        <v>1</v>
      </c>
      <c r="X1032" s="1">
        <f t="shared" si="452"/>
        <v>0</v>
      </c>
      <c r="Y1032" s="1">
        <f t="shared" si="453"/>
        <v>0</v>
      </c>
      <c r="Z1032" s="1">
        <f t="shared" si="454"/>
        <v>0</v>
      </c>
      <c r="AA1032" s="1">
        <f t="shared" si="455"/>
        <v>0</v>
      </c>
      <c r="AD1032" s="1">
        <f t="shared" si="456"/>
        <v>2</v>
      </c>
      <c r="AE1032" s="1">
        <f t="shared" si="457"/>
        <v>1</v>
      </c>
      <c r="AF1032" s="1">
        <f t="shared" si="458"/>
        <v>0</v>
      </c>
      <c r="AG1032" s="1">
        <f t="shared" si="459"/>
        <v>0</v>
      </c>
      <c r="AH1032" s="1">
        <f t="shared" si="460"/>
        <v>0</v>
      </c>
      <c r="AI1032" s="1">
        <f t="shared" si="461"/>
        <v>0</v>
      </c>
      <c r="AK1032" s="1" t="str">
        <f t="shared" si="449"/>
        <v>210000</v>
      </c>
    </row>
    <row r="1033" spans="4:37" x14ac:dyDescent="0.25">
      <c r="D1033" s="27">
        <v>1011</v>
      </c>
      <c r="E1033" s="27">
        <f t="shared" si="435"/>
        <v>0</v>
      </c>
      <c r="F1033" s="27">
        <f t="shared" si="436"/>
        <v>0</v>
      </c>
      <c r="G1033" s="27">
        <f t="shared" si="442"/>
        <v>0</v>
      </c>
      <c r="H1033" s="2">
        <f>_xlfn.IFNA(IF(MATCH(AK1033,$AK$23:AK1032,0)&gt;0,0,0),1)</f>
        <v>0</v>
      </c>
      <c r="I1033" s="2">
        <f t="shared" si="434"/>
        <v>4</v>
      </c>
      <c r="J1033" s="31">
        <f t="shared" si="443"/>
        <v>3</v>
      </c>
      <c r="K1033" s="32">
        <f t="shared" si="437"/>
        <v>0</v>
      </c>
      <c r="L1033" s="31">
        <f t="shared" si="444"/>
        <v>1</v>
      </c>
      <c r="M1033" s="32">
        <f t="shared" si="438"/>
        <v>0</v>
      </c>
      <c r="N1033" s="31">
        <f t="shared" si="445"/>
        <v>0</v>
      </c>
      <c r="O1033" s="32">
        <f t="shared" si="439"/>
        <v>0</v>
      </c>
      <c r="P1033" s="31">
        <f t="shared" si="446"/>
        <v>0</v>
      </c>
      <c r="Q1033" s="32">
        <f t="shared" si="440"/>
        <v>0</v>
      </c>
      <c r="R1033" s="31">
        <f t="shared" si="447"/>
        <v>0</v>
      </c>
      <c r="S1033" s="32">
        <f t="shared" si="441"/>
        <v>0</v>
      </c>
      <c r="T1033" s="31">
        <f t="shared" si="448"/>
        <v>0</v>
      </c>
      <c r="V1033" s="1">
        <f t="shared" si="450"/>
        <v>3</v>
      </c>
      <c r="W1033" s="1">
        <f t="shared" si="451"/>
        <v>1</v>
      </c>
      <c r="X1033" s="1">
        <f t="shared" si="452"/>
        <v>0</v>
      </c>
      <c r="Y1033" s="1">
        <f t="shared" si="453"/>
        <v>0</v>
      </c>
      <c r="Z1033" s="1">
        <f t="shared" si="454"/>
        <v>0</v>
      </c>
      <c r="AA1033" s="1">
        <f t="shared" si="455"/>
        <v>0</v>
      </c>
      <c r="AD1033" s="1">
        <f t="shared" si="456"/>
        <v>3</v>
      </c>
      <c r="AE1033" s="1">
        <f t="shared" si="457"/>
        <v>1</v>
      </c>
      <c r="AF1033" s="1">
        <f t="shared" si="458"/>
        <v>0</v>
      </c>
      <c r="AG1033" s="1">
        <f t="shared" si="459"/>
        <v>0</v>
      </c>
      <c r="AH1033" s="1">
        <f t="shared" si="460"/>
        <v>0</v>
      </c>
      <c r="AI1033" s="1">
        <f t="shared" si="461"/>
        <v>0</v>
      </c>
      <c r="AK1033" s="1" t="str">
        <f t="shared" si="449"/>
        <v>310000</v>
      </c>
    </row>
    <row r="1034" spans="4:37" x14ac:dyDescent="0.25">
      <c r="D1034" s="27">
        <v>1012</v>
      </c>
      <c r="E1034" s="27">
        <f t="shared" si="435"/>
        <v>0</v>
      </c>
      <c r="F1034" s="27">
        <f t="shared" si="436"/>
        <v>0</v>
      </c>
      <c r="G1034" s="27">
        <f t="shared" si="442"/>
        <v>0</v>
      </c>
      <c r="H1034" s="2">
        <f>_xlfn.IFNA(IF(MATCH(AK1034,$AK$23:AK1033,0)&gt;0,0,0),1)</f>
        <v>0</v>
      </c>
      <c r="I1034" s="2">
        <f t="shared" si="434"/>
        <v>5</v>
      </c>
      <c r="J1034" s="31">
        <f t="shared" si="443"/>
        <v>4</v>
      </c>
      <c r="K1034" s="32">
        <f t="shared" si="437"/>
        <v>0</v>
      </c>
      <c r="L1034" s="31">
        <f t="shared" si="444"/>
        <v>1</v>
      </c>
      <c r="M1034" s="32">
        <f t="shared" si="438"/>
        <v>0</v>
      </c>
      <c r="N1034" s="31">
        <f t="shared" si="445"/>
        <v>0</v>
      </c>
      <c r="O1034" s="32">
        <f t="shared" si="439"/>
        <v>0</v>
      </c>
      <c r="P1034" s="31">
        <f t="shared" si="446"/>
        <v>0</v>
      </c>
      <c r="Q1034" s="32">
        <f t="shared" si="440"/>
        <v>0</v>
      </c>
      <c r="R1034" s="31">
        <f t="shared" si="447"/>
        <v>0</v>
      </c>
      <c r="S1034" s="32">
        <f t="shared" si="441"/>
        <v>0</v>
      </c>
      <c r="T1034" s="31">
        <f t="shared" si="448"/>
        <v>0</v>
      </c>
      <c r="V1034" s="1">
        <f t="shared" si="450"/>
        <v>4</v>
      </c>
      <c r="W1034" s="1">
        <f t="shared" si="451"/>
        <v>1</v>
      </c>
      <c r="X1034" s="1">
        <f t="shared" si="452"/>
        <v>0</v>
      </c>
      <c r="Y1034" s="1">
        <f t="shared" si="453"/>
        <v>0</v>
      </c>
      <c r="Z1034" s="1">
        <f t="shared" si="454"/>
        <v>0</v>
      </c>
      <c r="AA1034" s="1">
        <f t="shared" si="455"/>
        <v>0</v>
      </c>
      <c r="AD1034" s="1">
        <f t="shared" si="456"/>
        <v>4</v>
      </c>
      <c r="AE1034" s="1">
        <f t="shared" si="457"/>
        <v>1</v>
      </c>
      <c r="AF1034" s="1">
        <f t="shared" si="458"/>
        <v>0</v>
      </c>
      <c r="AG1034" s="1">
        <f t="shared" si="459"/>
        <v>0</v>
      </c>
      <c r="AH1034" s="1">
        <f t="shared" si="460"/>
        <v>0</v>
      </c>
      <c r="AI1034" s="1">
        <f t="shared" si="461"/>
        <v>0</v>
      </c>
      <c r="AK1034" s="1" t="str">
        <f t="shared" si="449"/>
        <v>410000</v>
      </c>
    </row>
    <row r="1035" spans="4:37" x14ac:dyDescent="0.25">
      <c r="D1035" s="27">
        <v>1013</v>
      </c>
      <c r="E1035" s="27">
        <f t="shared" si="435"/>
        <v>0</v>
      </c>
      <c r="F1035" s="27">
        <f t="shared" si="436"/>
        <v>0</v>
      </c>
      <c r="G1035" s="27">
        <f t="shared" si="442"/>
        <v>0</v>
      </c>
      <c r="H1035" s="2">
        <f>_xlfn.IFNA(IF(MATCH(AK1035,$AK$23:AK1034,0)&gt;0,0,0),1)</f>
        <v>0</v>
      </c>
      <c r="I1035" s="2">
        <f t="shared" si="434"/>
        <v>3</v>
      </c>
      <c r="J1035" s="31">
        <f t="shared" si="443"/>
        <v>1</v>
      </c>
      <c r="K1035" s="32">
        <f t="shared" si="437"/>
        <v>0</v>
      </c>
      <c r="L1035" s="31">
        <f t="shared" si="444"/>
        <v>2</v>
      </c>
      <c r="M1035" s="32">
        <f t="shared" si="438"/>
        <v>0</v>
      </c>
      <c r="N1035" s="31">
        <f t="shared" si="445"/>
        <v>0</v>
      </c>
      <c r="O1035" s="32">
        <f t="shared" si="439"/>
        <v>0</v>
      </c>
      <c r="P1035" s="31">
        <f t="shared" si="446"/>
        <v>0</v>
      </c>
      <c r="Q1035" s="32">
        <f t="shared" si="440"/>
        <v>0</v>
      </c>
      <c r="R1035" s="31">
        <f t="shared" si="447"/>
        <v>0</v>
      </c>
      <c r="S1035" s="32">
        <f t="shared" si="441"/>
        <v>0</v>
      </c>
      <c r="T1035" s="31">
        <f t="shared" si="448"/>
        <v>0</v>
      </c>
      <c r="V1035" s="1">
        <f t="shared" si="450"/>
        <v>1</v>
      </c>
      <c r="W1035" s="1">
        <f t="shared" si="451"/>
        <v>2</v>
      </c>
      <c r="X1035" s="1">
        <f t="shared" si="452"/>
        <v>0</v>
      </c>
      <c r="Y1035" s="1">
        <f t="shared" si="453"/>
        <v>0</v>
      </c>
      <c r="Z1035" s="1">
        <f t="shared" si="454"/>
        <v>0</v>
      </c>
      <c r="AA1035" s="1">
        <f t="shared" si="455"/>
        <v>0</v>
      </c>
      <c r="AD1035" s="1">
        <f t="shared" si="456"/>
        <v>2</v>
      </c>
      <c r="AE1035" s="1">
        <f t="shared" si="457"/>
        <v>1</v>
      </c>
      <c r="AF1035" s="1">
        <f t="shared" si="458"/>
        <v>0</v>
      </c>
      <c r="AG1035" s="1">
        <f t="shared" si="459"/>
        <v>0</v>
      </c>
      <c r="AH1035" s="1">
        <f t="shared" si="460"/>
        <v>0</v>
      </c>
      <c r="AI1035" s="1">
        <f t="shared" si="461"/>
        <v>0</v>
      </c>
      <c r="AK1035" s="1" t="str">
        <f t="shared" si="449"/>
        <v>210000</v>
      </c>
    </row>
    <row r="1036" spans="4:37" x14ac:dyDescent="0.25">
      <c r="D1036" s="27">
        <v>1014</v>
      </c>
      <c r="E1036" s="27">
        <f t="shared" si="435"/>
        <v>0</v>
      </c>
      <c r="F1036" s="27">
        <f t="shared" si="436"/>
        <v>0</v>
      </c>
      <c r="G1036" s="27">
        <f t="shared" si="442"/>
        <v>0</v>
      </c>
      <c r="H1036" s="2">
        <f>_xlfn.IFNA(IF(MATCH(AK1036,$AK$23:AK1035,0)&gt;0,0,0),1)</f>
        <v>0</v>
      </c>
      <c r="I1036" s="2">
        <f t="shared" si="434"/>
        <v>4</v>
      </c>
      <c r="J1036" s="31">
        <f t="shared" si="443"/>
        <v>2</v>
      </c>
      <c r="K1036" s="32">
        <f t="shared" si="437"/>
        <v>1</v>
      </c>
      <c r="L1036" s="31">
        <f t="shared" si="444"/>
        <v>2</v>
      </c>
      <c r="M1036" s="32">
        <f t="shared" si="438"/>
        <v>0</v>
      </c>
      <c r="N1036" s="31">
        <f t="shared" si="445"/>
        <v>0</v>
      </c>
      <c r="O1036" s="32">
        <f t="shared" si="439"/>
        <v>0</v>
      </c>
      <c r="P1036" s="31">
        <f t="shared" si="446"/>
        <v>0</v>
      </c>
      <c r="Q1036" s="32">
        <f t="shared" si="440"/>
        <v>0</v>
      </c>
      <c r="R1036" s="31">
        <f t="shared" si="447"/>
        <v>0</v>
      </c>
      <c r="S1036" s="32">
        <f t="shared" si="441"/>
        <v>0</v>
      </c>
      <c r="T1036" s="31">
        <f t="shared" si="448"/>
        <v>0</v>
      </c>
      <c r="V1036" s="1">
        <f t="shared" si="450"/>
        <v>2</v>
      </c>
      <c r="W1036" s="1">
        <f t="shared" si="451"/>
        <v>2</v>
      </c>
      <c r="X1036" s="1">
        <f t="shared" si="452"/>
        <v>0</v>
      </c>
      <c r="Y1036" s="1">
        <f t="shared" si="453"/>
        <v>0</v>
      </c>
      <c r="Z1036" s="1">
        <f t="shared" si="454"/>
        <v>0</v>
      </c>
      <c r="AA1036" s="1">
        <f t="shared" si="455"/>
        <v>0</v>
      </c>
      <c r="AD1036" s="1">
        <f t="shared" si="456"/>
        <v>2</v>
      </c>
      <c r="AE1036" s="1">
        <f t="shared" si="457"/>
        <v>2</v>
      </c>
      <c r="AF1036" s="1">
        <f t="shared" si="458"/>
        <v>0</v>
      </c>
      <c r="AG1036" s="1">
        <f t="shared" si="459"/>
        <v>0</v>
      </c>
      <c r="AH1036" s="1">
        <f t="shared" si="460"/>
        <v>0</v>
      </c>
      <c r="AI1036" s="1">
        <f t="shared" si="461"/>
        <v>0</v>
      </c>
      <c r="AK1036" s="1" t="str">
        <f t="shared" si="449"/>
        <v>220000</v>
      </c>
    </row>
    <row r="1037" spans="4:37" x14ac:dyDescent="0.25">
      <c r="D1037" s="27">
        <v>1015</v>
      </c>
      <c r="E1037" s="27">
        <f t="shared" si="435"/>
        <v>0</v>
      </c>
      <c r="F1037" s="27">
        <f t="shared" si="436"/>
        <v>0</v>
      </c>
      <c r="G1037" s="27">
        <f t="shared" si="442"/>
        <v>0</v>
      </c>
      <c r="H1037" s="2">
        <f>_xlfn.IFNA(IF(MATCH(AK1037,$AK$23:AK1036,0)&gt;0,0,0),1)</f>
        <v>0</v>
      </c>
      <c r="I1037" s="2">
        <f t="shared" si="434"/>
        <v>5</v>
      </c>
      <c r="J1037" s="31">
        <f t="shared" si="443"/>
        <v>3</v>
      </c>
      <c r="K1037" s="32">
        <f t="shared" si="437"/>
        <v>0</v>
      </c>
      <c r="L1037" s="31">
        <f t="shared" si="444"/>
        <v>2</v>
      </c>
      <c r="M1037" s="32">
        <f t="shared" si="438"/>
        <v>0</v>
      </c>
      <c r="N1037" s="31">
        <f t="shared" si="445"/>
        <v>0</v>
      </c>
      <c r="O1037" s="32">
        <f t="shared" si="439"/>
        <v>0</v>
      </c>
      <c r="P1037" s="31">
        <f t="shared" si="446"/>
        <v>0</v>
      </c>
      <c r="Q1037" s="32">
        <f t="shared" si="440"/>
        <v>0</v>
      </c>
      <c r="R1037" s="31">
        <f t="shared" si="447"/>
        <v>0</v>
      </c>
      <c r="S1037" s="32">
        <f t="shared" si="441"/>
        <v>0</v>
      </c>
      <c r="T1037" s="31">
        <f t="shared" si="448"/>
        <v>0</v>
      </c>
      <c r="V1037" s="1">
        <f t="shared" si="450"/>
        <v>3</v>
      </c>
      <c r="W1037" s="1">
        <f t="shared" si="451"/>
        <v>2</v>
      </c>
      <c r="X1037" s="1">
        <f t="shared" si="452"/>
        <v>0</v>
      </c>
      <c r="Y1037" s="1">
        <f t="shared" si="453"/>
        <v>0</v>
      </c>
      <c r="Z1037" s="1">
        <f t="shared" si="454"/>
        <v>0</v>
      </c>
      <c r="AA1037" s="1">
        <f t="shared" si="455"/>
        <v>0</v>
      </c>
      <c r="AD1037" s="1">
        <f t="shared" si="456"/>
        <v>3</v>
      </c>
      <c r="AE1037" s="1">
        <f t="shared" si="457"/>
        <v>2</v>
      </c>
      <c r="AF1037" s="1">
        <f t="shared" si="458"/>
        <v>0</v>
      </c>
      <c r="AG1037" s="1">
        <f t="shared" si="459"/>
        <v>0</v>
      </c>
      <c r="AH1037" s="1">
        <f t="shared" si="460"/>
        <v>0</v>
      </c>
      <c r="AI1037" s="1">
        <f t="shared" si="461"/>
        <v>0</v>
      </c>
      <c r="AK1037" s="1" t="str">
        <f t="shared" si="449"/>
        <v>320000</v>
      </c>
    </row>
    <row r="1038" spans="4:37" x14ac:dyDescent="0.25">
      <c r="D1038" s="27">
        <v>1016</v>
      </c>
      <c r="E1038" s="27">
        <f t="shared" si="435"/>
        <v>0</v>
      </c>
      <c r="F1038" s="27">
        <f t="shared" si="436"/>
        <v>0</v>
      </c>
      <c r="G1038" s="27">
        <f t="shared" si="442"/>
        <v>0</v>
      </c>
      <c r="H1038" s="2">
        <f>_xlfn.IFNA(IF(MATCH(AK1038,$AK$23:AK1037,0)&gt;0,0,0),1)</f>
        <v>0</v>
      </c>
      <c r="I1038" s="2">
        <f t="shared" si="434"/>
        <v>6</v>
      </c>
      <c r="J1038" s="31">
        <f t="shared" si="443"/>
        <v>4</v>
      </c>
      <c r="K1038" s="32">
        <f t="shared" si="437"/>
        <v>0</v>
      </c>
      <c r="L1038" s="31">
        <f t="shared" si="444"/>
        <v>2</v>
      </c>
      <c r="M1038" s="32">
        <f t="shared" si="438"/>
        <v>0</v>
      </c>
      <c r="N1038" s="31">
        <f t="shared" si="445"/>
        <v>0</v>
      </c>
      <c r="O1038" s="32">
        <f t="shared" si="439"/>
        <v>0</v>
      </c>
      <c r="P1038" s="31">
        <f t="shared" si="446"/>
        <v>0</v>
      </c>
      <c r="Q1038" s="32">
        <f t="shared" si="440"/>
        <v>0</v>
      </c>
      <c r="R1038" s="31">
        <f t="shared" si="447"/>
        <v>0</v>
      </c>
      <c r="S1038" s="32">
        <f t="shared" si="441"/>
        <v>0</v>
      </c>
      <c r="T1038" s="31">
        <f t="shared" si="448"/>
        <v>0</v>
      </c>
      <c r="V1038" s="1">
        <f t="shared" si="450"/>
        <v>4</v>
      </c>
      <c r="W1038" s="1">
        <f t="shared" si="451"/>
        <v>2</v>
      </c>
      <c r="X1038" s="1">
        <f t="shared" si="452"/>
        <v>0</v>
      </c>
      <c r="Y1038" s="1">
        <f t="shared" si="453"/>
        <v>0</v>
      </c>
      <c r="Z1038" s="1">
        <f t="shared" si="454"/>
        <v>0</v>
      </c>
      <c r="AA1038" s="1">
        <f t="shared" si="455"/>
        <v>0</v>
      </c>
      <c r="AD1038" s="1">
        <f t="shared" si="456"/>
        <v>4</v>
      </c>
      <c r="AE1038" s="1">
        <f t="shared" si="457"/>
        <v>2</v>
      </c>
      <c r="AF1038" s="1">
        <f t="shared" si="458"/>
        <v>0</v>
      </c>
      <c r="AG1038" s="1">
        <f t="shared" si="459"/>
        <v>0</v>
      </c>
      <c r="AH1038" s="1">
        <f t="shared" si="460"/>
        <v>0</v>
      </c>
      <c r="AI1038" s="1">
        <f t="shared" si="461"/>
        <v>0</v>
      </c>
      <c r="AK1038" s="1" t="str">
        <f t="shared" si="449"/>
        <v>420000</v>
      </c>
    </row>
    <row r="1039" spans="4:37" x14ac:dyDescent="0.25">
      <c r="D1039" s="27">
        <v>1017</v>
      </c>
      <c r="E1039" s="27">
        <f t="shared" si="435"/>
        <v>0</v>
      </c>
      <c r="F1039" s="27">
        <f t="shared" si="436"/>
        <v>0</v>
      </c>
      <c r="G1039" s="27">
        <f t="shared" si="442"/>
        <v>0</v>
      </c>
      <c r="H1039" s="2">
        <f>_xlfn.IFNA(IF(MATCH(AK1039,$AK$23:AK1038,0)&gt;0,0,0),1)</f>
        <v>0</v>
      </c>
      <c r="I1039" s="2">
        <f t="shared" si="434"/>
        <v>4</v>
      </c>
      <c r="J1039" s="31">
        <f t="shared" si="443"/>
        <v>1</v>
      </c>
      <c r="K1039" s="32">
        <f t="shared" si="437"/>
        <v>0</v>
      </c>
      <c r="L1039" s="31">
        <f t="shared" si="444"/>
        <v>3</v>
      </c>
      <c r="M1039" s="32">
        <f t="shared" si="438"/>
        <v>0</v>
      </c>
      <c r="N1039" s="31">
        <f t="shared" si="445"/>
        <v>0</v>
      </c>
      <c r="O1039" s="32">
        <f t="shared" si="439"/>
        <v>0</v>
      </c>
      <c r="P1039" s="31">
        <f t="shared" si="446"/>
        <v>0</v>
      </c>
      <c r="Q1039" s="32">
        <f t="shared" si="440"/>
        <v>0</v>
      </c>
      <c r="R1039" s="31">
        <f t="shared" si="447"/>
        <v>0</v>
      </c>
      <c r="S1039" s="32">
        <f t="shared" si="441"/>
        <v>0</v>
      </c>
      <c r="T1039" s="31">
        <f t="shared" si="448"/>
        <v>0</v>
      </c>
      <c r="V1039" s="1">
        <f t="shared" si="450"/>
        <v>1</v>
      </c>
      <c r="W1039" s="1">
        <f t="shared" si="451"/>
        <v>3</v>
      </c>
      <c r="X1039" s="1">
        <f t="shared" si="452"/>
        <v>0</v>
      </c>
      <c r="Y1039" s="1">
        <f t="shared" si="453"/>
        <v>0</v>
      </c>
      <c r="Z1039" s="1">
        <f t="shared" si="454"/>
        <v>0</v>
      </c>
      <c r="AA1039" s="1">
        <f t="shared" si="455"/>
        <v>0</v>
      </c>
      <c r="AD1039" s="1">
        <f t="shared" si="456"/>
        <v>3</v>
      </c>
      <c r="AE1039" s="1">
        <f t="shared" si="457"/>
        <v>1</v>
      </c>
      <c r="AF1039" s="1">
        <f t="shared" si="458"/>
        <v>0</v>
      </c>
      <c r="AG1039" s="1">
        <f t="shared" si="459"/>
        <v>0</v>
      </c>
      <c r="AH1039" s="1">
        <f t="shared" si="460"/>
        <v>0</v>
      </c>
      <c r="AI1039" s="1">
        <f t="shared" si="461"/>
        <v>0</v>
      </c>
      <c r="AK1039" s="1" t="str">
        <f t="shared" si="449"/>
        <v>310000</v>
      </c>
    </row>
    <row r="1040" spans="4:37" x14ac:dyDescent="0.25">
      <c r="D1040" s="27">
        <v>1018</v>
      </c>
      <c r="E1040" s="27">
        <f t="shared" si="435"/>
        <v>0</v>
      </c>
      <c r="F1040" s="27">
        <f t="shared" si="436"/>
        <v>0</v>
      </c>
      <c r="G1040" s="27">
        <f t="shared" si="442"/>
        <v>0</v>
      </c>
      <c r="H1040" s="2">
        <f>_xlfn.IFNA(IF(MATCH(AK1040,$AK$23:AK1039,0)&gt;0,0,0),1)</f>
        <v>0</v>
      </c>
      <c r="I1040" s="2">
        <f t="shared" si="434"/>
        <v>5</v>
      </c>
      <c r="J1040" s="31">
        <f t="shared" si="443"/>
        <v>2</v>
      </c>
      <c r="K1040" s="32">
        <f t="shared" si="437"/>
        <v>0</v>
      </c>
      <c r="L1040" s="31">
        <f t="shared" si="444"/>
        <v>3</v>
      </c>
      <c r="M1040" s="32">
        <f t="shared" si="438"/>
        <v>0</v>
      </c>
      <c r="N1040" s="31">
        <f t="shared" si="445"/>
        <v>0</v>
      </c>
      <c r="O1040" s="32">
        <f t="shared" si="439"/>
        <v>0</v>
      </c>
      <c r="P1040" s="31">
        <f t="shared" si="446"/>
        <v>0</v>
      </c>
      <c r="Q1040" s="32">
        <f t="shared" si="440"/>
        <v>0</v>
      </c>
      <c r="R1040" s="31">
        <f t="shared" si="447"/>
        <v>0</v>
      </c>
      <c r="S1040" s="32">
        <f t="shared" si="441"/>
        <v>0</v>
      </c>
      <c r="T1040" s="31">
        <f t="shared" si="448"/>
        <v>0</v>
      </c>
      <c r="V1040" s="1">
        <f t="shared" si="450"/>
        <v>2</v>
      </c>
      <c r="W1040" s="1">
        <f t="shared" si="451"/>
        <v>3</v>
      </c>
      <c r="X1040" s="1">
        <f t="shared" si="452"/>
        <v>0</v>
      </c>
      <c r="Y1040" s="1">
        <f t="shared" si="453"/>
        <v>0</v>
      </c>
      <c r="Z1040" s="1">
        <f t="shared" si="454"/>
        <v>0</v>
      </c>
      <c r="AA1040" s="1">
        <f t="shared" si="455"/>
        <v>0</v>
      </c>
      <c r="AD1040" s="1">
        <f t="shared" si="456"/>
        <v>3</v>
      </c>
      <c r="AE1040" s="1">
        <f t="shared" si="457"/>
        <v>2</v>
      </c>
      <c r="AF1040" s="1">
        <f t="shared" si="458"/>
        <v>0</v>
      </c>
      <c r="AG1040" s="1">
        <f t="shared" si="459"/>
        <v>0</v>
      </c>
      <c r="AH1040" s="1">
        <f t="shared" si="460"/>
        <v>0</v>
      </c>
      <c r="AI1040" s="1">
        <f t="shared" si="461"/>
        <v>0</v>
      </c>
      <c r="AK1040" s="1" t="str">
        <f t="shared" si="449"/>
        <v>320000</v>
      </c>
    </row>
    <row r="1041" spans="4:37" x14ac:dyDescent="0.25">
      <c r="D1041" s="27">
        <v>1019</v>
      </c>
      <c r="E1041" s="27">
        <f t="shared" si="435"/>
        <v>0</v>
      </c>
      <c r="F1041" s="27">
        <f t="shared" si="436"/>
        <v>0</v>
      </c>
      <c r="G1041" s="27">
        <f t="shared" si="442"/>
        <v>0</v>
      </c>
      <c r="H1041" s="2">
        <f>_xlfn.IFNA(IF(MATCH(AK1041,$AK$23:AK1040,0)&gt;0,0,0),1)</f>
        <v>0</v>
      </c>
      <c r="I1041" s="2">
        <f t="shared" ref="I1041:I1104" si="462">SUM(J1041,L1041,N1041,P1041,R1041,T1041)</f>
        <v>6</v>
      </c>
      <c r="J1041" s="31">
        <f t="shared" si="443"/>
        <v>3</v>
      </c>
      <c r="K1041" s="32">
        <f t="shared" si="437"/>
        <v>1</v>
      </c>
      <c r="L1041" s="31">
        <f t="shared" si="444"/>
        <v>3</v>
      </c>
      <c r="M1041" s="32">
        <f t="shared" si="438"/>
        <v>0</v>
      </c>
      <c r="N1041" s="31">
        <f t="shared" si="445"/>
        <v>0</v>
      </c>
      <c r="O1041" s="32">
        <f t="shared" si="439"/>
        <v>0</v>
      </c>
      <c r="P1041" s="31">
        <f t="shared" si="446"/>
        <v>0</v>
      </c>
      <c r="Q1041" s="32">
        <f t="shared" si="440"/>
        <v>0</v>
      </c>
      <c r="R1041" s="31">
        <f t="shared" si="447"/>
        <v>0</v>
      </c>
      <c r="S1041" s="32">
        <f t="shared" si="441"/>
        <v>0</v>
      </c>
      <c r="T1041" s="31">
        <f t="shared" si="448"/>
        <v>0</v>
      </c>
      <c r="V1041" s="1">
        <f t="shared" si="450"/>
        <v>3</v>
      </c>
      <c r="W1041" s="1">
        <f t="shared" si="451"/>
        <v>3</v>
      </c>
      <c r="X1041" s="1">
        <f t="shared" si="452"/>
        <v>0</v>
      </c>
      <c r="Y1041" s="1">
        <f t="shared" si="453"/>
        <v>0</v>
      </c>
      <c r="Z1041" s="1">
        <f t="shared" si="454"/>
        <v>0</v>
      </c>
      <c r="AA1041" s="1">
        <f t="shared" si="455"/>
        <v>0</v>
      </c>
      <c r="AD1041" s="1">
        <f t="shared" si="456"/>
        <v>3</v>
      </c>
      <c r="AE1041" s="1">
        <f t="shared" si="457"/>
        <v>3</v>
      </c>
      <c r="AF1041" s="1">
        <f t="shared" si="458"/>
        <v>0</v>
      </c>
      <c r="AG1041" s="1">
        <f t="shared" si="459"/>
        <v>0</v>
      </c>
      <c r="AH1041" s="1">
        <f t="shared" si="460"/>
        <v>0</v>
      </c>
      <c r="AI1041" s="1">
        <f t="shared" si="461"/>
        <v>0</v>
      </c>
      <c r="AK1041" s="1" t="str">
        <f t="shared" si="449"/>
        <v>330000</v>
      </c>
    </row>
    <row r="1042" spans="4:37" x14ac:dyDescent="0.25">
      <c r="D1042" s="27">
        <v>1020</v>
      </c>
      <c r="E1042" s="27">
        <f t="shared" si="435"/>
        <v>0</v>
      </c>
      <c r="F1042" s="27">
        <f t="shared" si="436"/>
        <v>0</v>
      </c>
      <c r="G1042" s="27">
        <f t="shared" si="442"/>
        <v>0</v>
      </c>
      <c r="H1042" s="2">
        <f>_xlfn.IFNA(IF(MATCH(AK1042,$AK$23:AK1041,0)&gt;0,0,0),1)</f>
        <v>0</v>
      </c>
      <c r="I1042" s="2">
        <f t="shared" si="462"/>
        <v>7</v>
      </c>
      <c r="J1042" s="31">
        <f t="shared" si="443"/>
        <v>4</v>
      </c>
      <c r="K1042" s="32">
        <f t="shared" si="437"/>
        <v>0</v>
      </c>
      <c r="L1042" s="31">
        <f t="shared" si="444"/>
        <v>3</v>
      </c>
      <c r="M1042" s="32">
        <f t="shared" si="438"/>
        <v>0</v>
      </c>
      <c r="N1042" s="31">
        <f t="shared" si="445"/>
        <v>0</v>
      </c>
      <c r="O1042" s="32">
        <f t="shared" si="439"/>
        <v>0</v>
      </c>
      <c r="P1042" s="31">
        <f t="shared" si="446"/>
        <v>0</v>
      </c>
      <c r="Q1042" s="32">
        <f t="shared" si="440"/>
        <v>0</v>
      </c>
      <c r="R1042" s="31">
        <f t="shared" si="447"/>
        <v>0</v>
      </c>
      <c r="S1042" s="32">
        <f t="shared" si="441"/>
        <v>0</v>
      </c>
      <c r="T1042" s="31">
        <f t="shared" si="448"/>
        <v>0</v>
      </c>
      <c r="V1042" s="1">
        <f t="shared" si="450"/>
        <v>4</v>
      </c>
      <c r="W1042" s="1">
        <f t="shared" si="451"/>
        <v>3</v>
      </c>
      <c r="X1042" s="1">
        <f t="shared" si="452"/>
        <v>0</v>
      </c>
      <c r="Y1042" s="1">
        <f t="shared" si="453"/>
        <v>0</v>
      </c>
      <c r="Z1042" s="1">
        <f t="shared" si="454"/>
        <v>0</v>
      </c>
      <c r="AA1042" s="1">
        <f t="shared" si="455"/>
        <v>0</v>
      </c>
      <c r="AD1042" s="1">
        <f t="shared" si="456"/>
        <v>4</v>
      </c>
      <c r="AE1042" s="1">
        <f t="shared" si="457"/>
        <v>3</v>
      </c>
      <c r="AF1042" s="1">
        <f t="shared" si="458"/>
        <v>0</v>
      </c>
      <c r="AG1042" s="1">
        <f t="shared" si="459"/>
        <v>0</v>
      </c>
      <c r="AH1042" s="1">
        <f t="shared" si="460"/>
        <v>0</v>
      </c>
      <c r="AI1042" s="1">
        <f t="shared" si="461"/>
        <v>0</v>
      </c>
      <c r="AK1042" s="1" t="str">
        <f t="shared" si="449"/>
        <v>430000</v>
      </c>
    </row>
    <row r="1043" spans="4:37" x14ac:dyDescent="0.25">
      <c r="D1043" s="27">
        <v>1021</v>
      </c>
      <c r="E1043" s="27">
        <f t="shared" si="435"/>
        <v>0</v>
      </c>
      <c r="F1043" s="27">
        <f t="shared" si="436"/>
        <v>0</v>
      </c>
      <c r="G1043" s="27">
        <f t="shared" si="442"/>
        <v>0</v>
      </c>
      <c r="H1043" s="2">
        <f>_xlfn.IFNA(IF(MATCH(AK1043,$AK$23:AK1042,0)&gt;0,0,0),1)</f>
        <v>0</v>
      </c>
      <c r="I1043" s="2">
        <f t="shared" si="462"/>
        <v>5</v>
      </c>
      <c r="J1043" s="31">
        <f t="shared" si="443"/>
        <v>1</v>
      </c>
      <c r="K1043" s="32">
        <f t="shared" si="437"/>
        <v>0</v>
      </c>
      <c r="L1043" s="31">
        <f t="shared" si="444"/>
        <v>4</v>
      </c>
      <c r="M1043" s="32">
        <f t="shared" si="438"/>
        <v>0</v>
      </c>
      <c r="N1043" s="31">
        <f t="shared" si="445"/>
        <v>0</v>
      </c>
      <c r="O1043" s="32">
        <f t="shared" si="439"/>
        <v>0</v>
      </c>
      <c r="P1043" s="31">
        <f t="shared" si="446"/>
        <v>0</v>
      </c>
      <c r="Q1043" s="32">
        <f t="shared" si="440"/>
        <v>0</v>
      </c>
      <c r="R1043" s="31">
        <f t="shared" si="447"/>
        <v>0</v>
      </c>
      <c r="S1043" s="32">
        <f t="shared" si="441"/>
        <v>0</v>
      </c>
      <c r="T1043" s="31">
        <f t="shared" si="448"/>
        <v>0</v>
      </c>
      <c r="V1043" s="1">
        <f t="shared" si="450"/>
        <v>1</v>
      </c>
      <c r="W1043" s="1">
        <f t="shared" si="451"/>
        <v>4</v>
      </c>
      <c r="X1043" s="1">
        <f t="shared" si="452"/>
        <v>0</v>
      </c>
      <c r="Y1043" s="1">
        <f t="shared" si="453"/>
        <v>0</v>
      </c>
      <c r="Z1043" s="1">
        <f t="shared" si="454"/>
        <v>0</v>
      </c>
      <c r="AA1043" s="1">
        <f t="shared" si="455"/>
        <v>0</v>
      </c>
      <c r="AD1043" s="1">
        <f t="shared" si="456"/>
        <v>4</v>
      </c>
      <c r="AE1043" s="1">
        <f t="shared" si="457"/>
        <v>1</v>
      </c>
      <c r="AF1043" s="1">
        <f t="shared" si="458"/>
        <v>0</v>
      </c>
      <c r="AG1043" s="1">
        <f t="shared" si="459"/>
        <v>0</v>
      </c>
      <c r="AH1043" s="1">
        <f t="shared" si="460"/>
        <v>0</v>
      </c>
      <c r="AI1043" s="1">
        <f t="shared" si="461"/>
        <v>0</v>
      </c>
      <c r="AK1043" s="1" t="str">
        <f t="shared" si="449"/>
        <v>410000</v>
      </c>
    </row>
    <row r="1044" spans="4:37" x14ac:dyDescent="0.25">
      <c r="D1044" s="27">
        <v>1022</v>
      </c>
      <c r="E1044" s="27">
        <f t="shared" si="435"/>
        <v>0</v>
      </c>
      <c r="F1044" s="27">
        <f t="shared" si="436"/>
        <v>0</v>
      </c>
      <c r="G1044" s="27">
        <f t="shared" si="442"/>
        <v>0</v>
      </c>
      <c r="H1044" s="2">
        <f>_xlfn.IFNA(IF(MATCH(AK1044,$AK$23:AK1043,0)&gt;0,0,0),1)</f>
        <v>0</v>
      </c>
      <c r="I1044" s="2">
        <f t="shared" si="462"/>
        <v>6</v>
      </c>
      <c r="J1044" s="31">
        <f t="shared" si="443"/>
        <v>2</v>
      </c>
      <c r="K1044" s="32">
        <f t="shared" si="437"/>
        <v>0</v>
      </c>
      <c r="L1044" s="31">
        <f t="shared" si="444"/>
        <v>4</v>
      </c>
      <c r="M1044" s="32">
        <f t="shared" si="438"/>
        <v>0</v>
      </c>
      <c r="N1044" s="31">
        <f t="shared" si="445"/>
        <v>0</v>
      </c>
      <c r="O1044" s="32">
        <f t="shared" si="439"/>
        <v>0</v>
      </c>
      <c r="P1044" s="31">
        <f t="shared" si="446"/>
        <v>0</v>
      </c>
      <c r="Q1044" s="32">
        <f t="shared" si="440"/>
        <v>0</v>
      </c>
      <c r="R1044" s="31">
        <f t="shared" si="447"/>
        <v>0</v>
      </c>
      <c r="S1044" s="32">
        <f t="shared" si="441"/>
        <v>0</v>
      </c>
      <c r="T1044" s="31">
        <f t="shared" si="448"/>
        <v>0</v>
      </c>
      <c r="V1044" s="1">
        <f t="shared" si="450"/>
        <v>2</v>
      </c>
      <c r="W1044" s="1">
        <f t="shared" si="451"/>
        <v>4</v>
      </c>
      <c r="X1044" s="1">
        <f t="shared" si="452"/>
        <v>0</v>
      </c>
      <c r="Y1044" s="1">
        <f t="shared" si="453"/>
        <v>0</v>
      </c>
      <c r="Z1044" s="1">
        <f t="shared" si="454"/>
        <v>0</v>
      </c>
      <c r="AA1044" s="1">
        <f t="shared" si="455"/>
        <v>0</v>
      </c>
      <c r="AD1044" s="1">
        <f t="shared" si="456"/>
        <v>4</v>
      </c>
      <c r="AE1044" s="1">
        <f t="shared" si="457"/>
        <v>2</v>
      </c>
      <c r="AF1044" s="1">
        <f t="shared" si="458"/>
        <v>0</v>
      </c>
      <c r="AG1044" s="1">
        <f t="shared" si="459"/>
        <v>0</v>
      </c>
      <c r="AH1044" s="1">
        <f t="shared" si="460"/>
        <v>0</v>
      </c>
      <c r="AI1044" s="1">
        <f t="shared" si="461"/>
        <v>0</v>
      </c>
      <c r="AK1044" s="1" t="str">
        <f t="shared" si="449"/>
        <v>420000</v>
      </c>
    </row>
    <row r="1045" spans="4:37" x14ac:dyDescent="0.25">
      <c r="D1045" s="27">
        <v>1023</v>
      </c>
      <c r="E1045" s="27">
        <f t="shared" si="435"/>
        <v>0</v>
      </c>
      <c r="F1045" s="27">
        <f t="shared" si="436"/>
        <v>0</v>
      </c>
      <c r="G1045" s="27">
        <f t="shared" si="442"/>
        <v>0</v>
      </c>
      <c r="H1045" s="2">
        <f>_xlfn.IFNA(IF(MATCH(AK1045,$AK$23:AK1044,0)&gt;0,0,0),1)</f>
        <v>0</v>
      </c>
      <c r="I1045" s="2">
        <f t="shared" si="462"/>
        <v>7</v>
      </c>
      <c r="J1045" s="31">
        <f t="shared" si="443"/>
        <v>3</v>
      </c>
      <c r="K1045" s="32">
        <f t="shared" si="437"/>
        <v>0</v>
      </c>
      <c r="L1045" s="31">
        <f t="shared" si="444"/>
        <v>4</v>
      </c>
      <c r="M1045" s="32">
        <f t="shared" si="438"/>
        <v>0</v>
      </c>
      <c r="N1045" s="31">
        <f t="shared" si="445"/>
        <v>0</v>
      </c>
      <c r="O1045" s="32">
        <f t="shared" si="439"/>
        <v>0</v>
      </c>
      <c r="P1045" s="31">
        <f t="shared" si="446"/>
        <v>0</v>
      </c>
      <c r="Q1045" s="32">
        <f t="shared" si="440"/>
        <v>0</v>
      </c>
      <c r="R1045" s="31">
        <f t="shared" si="447"/>
        <v>0</v>
      </c>
      <c r="S1045" s="32">
        <f t="shared" si="441"/>
        <v>0</v>
      </c>
      <c r="T1045" s="31">
        <f t="shared" si="448"/>
        <v>0</v>
      </c>
      <c r="V1045" s="1">
        <f t="shared" si="450"/>
        <v>3</v>
      </c>
      <c r="W1045" s="1">
        <f t="shared" si="451"/>
        <v>4</v>
      </c>
      <c r="X1045" s="1">
        <f t="shared" si="452"/>
        <v>0</v>
      </c>
      <c r="Y1045" s="1">
        <f t="shared" si="453"/>
        <v>0</v>
      </c>
      <c r="Z1045" s="1">
        <f t="shared" si="454"/>
        <v>0</v>
      </c>
      <c r="AA1045" s="1">
        <f t="shared" si="455"/>
        <v>0</v>
      </c>
      <c r="AD1045" s="1">
        <f t="shared" si="456"/>
        <v>4</v>
      </c>
      <c r="AE1045" s="1">
        <f t="shared" si="457"/>
        <v>3</v>
      </c>
      <c r="AF1045" s="1">
        <f t="shared" si="458"/>
        <v>0</v>
      </c>
      <c r="AG1045" s="1">
        <f t="shared" si="459"/>
        <v>0</v>
      </c>
      <c r="AH1045" s="1">
        <f t="shared" si="460"/>
        <v>0</v>
      </c>
      <c r="AI1045" s="1">
        <f t="shared" si="461"/>
        <v>0</v>
      </c>
      <c r="AK1045" s="1" t="str">
        <f t="shared" si="449"/>
        <v>430000</v>
      </c>
    </row>
    <row r="1046" spans="4:37" x14ac:dyDescent="0.25">
      <c r="D1046" s="27">
        <v>1024</v>
      </c>
      <c r="E1046" s="27">
        <f t="shared" si="435"/>
        <v>0</v>
      </c>
      <c r="F1046" s="27">
        <f t="shared" si="436"/>
        <v>0</v>
      </c>
      <c r="G1046" s="27">
        <f t="shared" si="442"/>
        <v>0</v>
      </c>
      <c r="H1046" s="2">
        <f>_xlfn.IFNA(IF(MATCH(AK1046,$AK$23:AK1045,0)&gt;0,0,0),1)</f>
        <v>0</v>
      </c>
      <c r="I1046" s="2">
        <f t="shared" si="462"/>
        <v>8</v>
      </c>
      <c r="J1046" s="31">
        <f t="shared" si="443"/>
        <v>4</v>
      </c>
      <c r="K1046" s="32">
        <f t="shared" si="437"/>
        <v>1</v>
      </c>
      <c r="L1046" s="31">
        <f t="shared" si="444"/>
        <v>4</v>
      </c>
      <c r="M1046" s="32">
        <f t="shared" si="438"/>
        <v>0</v>
      </c>
      <c r="N1046" s="31">
        <f t="shared" si="445"/>
        <v>0</v>
      </c>
      <c r="O1046" s="32">
        <f t="shared" si="439"/>
        <v>0</v>
      </c>
      <c r="P1046" s="31">
        <f t="shared" si="446"/>
        <v>0</v>
      </c>
      <c r="Q1046" s="32">
        <f t="shared" si="440"/>
        <v>0</v>
      </c>
      <c r="R1046" s="31">
        <f t="shared" si="447"/>
        <v>0</v>
      </c>
      <c r="S1046" s="32">
        <f t="shared" si="441"/>
        <v>0</v>
      </c>
      <c r="T1046" s="31">
        <f t="shared" si="448"/>
        <v>0</v>
      </c>
      <c r="V1046" s="1">
        <f t="shared" si="450"/>
        <v>4</v>
      </c>
      <c r="W1046" s="1">
        <f t="shared" si="451"/>
        <v>4</v>
      </c>
      <c r="X1046" s="1">
        <f t="shared" si="452"/>
        <v>0</v>
      </c>
      <c r="Y1046" s="1">
        <f t="shared" si="453"/>
        <v>0</v>
      </c>
      <c r="Z1046" s="1">
        <f t="shared" si="454"/>
        <v>0</v>
      </c>
      <c r="AA1046" s="1">
        <f t="shared" si="455"/>
        <v>0</v>
      </c>
      <c r="AD1046" s="1">
        <f t="shared" si="456"/>
        <v>4</v>
      </c>
      <c r="AE1046" s="1">
        <f t="shared" si="457"/>
        <v>4</v>
      </c>
      <c r="AF1046" s="1">
        <f t="shared" si="458"/>
        <v>0</v>
      </c>
      <c r="AG1046" s="1">
        <f t="shared" si="459"/>
        <v>0</v>
      </c>
      <c r="AH1046" s="1">
        <f t="shared" si="460"/>
        <v>0</v>
      </c>
      <c r="AI1046" s="1">
        <f t="shared" si="461"/>
        <v>0</v>
      </c>
      <c r="AK1046" s="1" t="str">
        <f t="shared" si="449"/>
        <v>440000</v>
      </c>
    </row>
    <row r="1047" spans="4:37" x14ac:dyDescent="0.25">
      <c r="D1047" s="27">
        <v>1025</v>
      </c>
      <c r="E1047" s="27">
        <f t="shared" ref="E1047:E1110" si="463">IF(D1047&lt;=$C$4^$C$6,1,0)</f>
        <v>0</v>
      </c>
      <c r="F1047" s="27">
        <f t="shared" ref="F1047:F1110" si="464">IF(E1047=1,IF(SUM(K1047,M1047,O1047,Q1047,S1047)=0,1,0),0)</f>
        <v>0</v>
      </c>
      <c r="G1047" s="27">
        <f t="shared" si="442"/>
        <v>0</v>
      </c>
      <c r="H1047" s="2">
        <f>_xlfn.IFNA(IF(MATCH(AK1047,$AK$23:AK1046,0)&gt;0,0,0),1)</f>
        <v>0</v>
      </c>
      <c r="I1047" s="2">
        <f t="shared" si="462"/>
        <v>2</v>
      </c>
      <c r="J1047" s="31">
        <f t="shared" si="443"/>
        <v>1</v>
      </c>
      <c r="K1047" s="32">
        <f t="shared" ref="K1047:K1110" si="465">IF($C$6&gt;1,IF(L1047=J1047,1,0),0)</f>
        <v>1</v>
      </c>
      <c r="L1047" s="31">
        <f t="shared" si="444"/>
        <v>1</v>
      </c>
      <c r="M1047" s="32">
        <f t="shared" ref="M1047:M1110" si="466">IF($C$6&gt;2,IF(OR(N1047=L1047,N1047=J1047),1,0),0)</f>
        <v>0</v>
      </c>
      <c r="N1047" s="31">
        <f t="shared" si="445"/>
        <v>0</v>
      </c>
      <c r="O1047" s="32">
        <f t="shared" ref="O1047:O1110" si="467">IF($C$6&gt;3,IF(OR(P1047=N1047,P1047=L1047,P1047=J1047),1,0),0)</f>
        <v>0</v>
      </c>
      <c r="P1047" s="31">
        <f t="shared" si="446"/>
        <v>0</v>
      </c>
      <c r="Q1047" s="32">
        <f t="shared" ref="Q1047:Q1110" si="468">IF($C$6&gt;4,IF(OR(R1047=N1047,R1047=L1047,R1047=J1047,R1047=P1047),1,0),0)</f>
        <v>0</v>
      </c>
      <c r="R1047" s="31">
        <f t="shared" si="447"/>
        <v>0</v>
      </c>
      <c r="S1047" s="32">
        <f t="shared" ref="S1047:S1110" si="469">IF($C$6&gt;5,IF(OR(T1047=N1047,T1047=L1047,T1047=J1047,T1047=P1047,T1047=R1047),1,0),0)</f>
        <v>0</v>
      </c>
      <c r="T1047" s="31">
        <f t="shared" si="448"/>
        <v>0</v>
      </c>
      <c r="V1047" s="1">
        <f t="shared" si="450"/>
        <v>1</v>
      </c>
      <c r="W1047" s="1">
        <f t="shared" si="451"/>
        <v>1</v>
      </c>
      <c r="X1047" s="1">
        <f t="shared" si="452"/>
        <v>0</v>
      </c>
      <c r="Y1047" s="1">
        <f t="shared" si="453"/>
        <v>0</v>
      </c>
      <c r="Z1047" s="1">
        <f t="shared" si="454"/>
        <v>0</v>
      </c>
      <c r="AA1047" s="1">
        <f t="shared" si="455"/>
        <v>0</v>
      </c>
      <c r="AD1047" s="1">
        <f t="shared" si="456"/>
        <v>1</v>
      </c>
      <c r="AE1047" s="1">
        <f t="shared" si="457"/>
        <v>1</v>
      </c>
      <c r="AF1047" s="1">
        <f t="shared" si="458"/>
        <v>0</v>
      </c>
      <c r="AG1047" s="1">
        <f t="shared" si="459"/>
        <v>0</v>
      </c>
      <c r="AH1047" s="1">
        <f t="shared" si="460"/>
        <v>0</v>
      </c>
      <c r="AI1047" s="1">
        <f t="shared" si="461"/>
        <v>0</v>
      </c>
      <c r="AK1047" s="1" t="str">
        <f t="shared" si="449"/>
        <v>110000</v>
      </c>
    </row>
    <row r="1048" spans="4:37" x14ac:dyDescent="0.25">
      <c r="D1048" s="27">
        <v>1026</v>
      </c>
      <c r="E1048" s="27">
        <f t="shared" si="463"/>
        <v>0</v>
      </c>
      <c r="F1048" s="27">
        <f t="shared" si="464"/>
        <v>0</v>
      </c>
      <c r="G1048" s="27">
        <f t="shared" ref="G1048:G1111" si="470">IF(SUM(F1048,H1048)=2,1,0)</f>
        <v>0</v>
      </c>
      <c r="H1048" s="2">
        <f>_xlfn.IFNA(IF(MATCH(AK1048,$AK$23:AK1047,0)&gt;0,0,0),1)</f>
        <v>0</v>
      </c>
      <c r="I1048" s="2">
        <f t="shared" si="462"/>
        <v>3</v>
      </c>
      <c r="J1048" s="31">
        <f t="shared" ref="J1048:J1111" si="471">IF(J1047&lt;$C$4,J1047+1,1)</f>
        <v>2</v>
      </c>
      <c r="K1048" s="32">
        <f t="shared" si="465"/>
        <v>0</v>
      </c>
      <c r="L1048" s="31">
        <f t="shared" ref="L1048:L1111" si="472">IF($C$6&gt;=2,IF(J1048&gt;J1047,L1047,IF(L1047&lt;$C$4,L1047+1,1)),0)</f>
        <v>1</v>
      </c>
      <c r="M1048" s="32">
        <f t="shared" si="466"/>
        <v>0</v>
      </c>
      <c r="N1048" s="31">
        <f t="shared" ref="N1048:N1111" si="473">IF($C$6&gt;=3,IF(L1048=L1047,N1047,IF(L1048&lt;L1047,IF(N1047&lt;$C$4,N1047+1,1),N1047)),0)</f>
        <v>0</v>
      </c>
      <c r="O1048" s="32">
        <f t="shared" si="467"/>
        <v>0</v>
      </c>
      <c r="P1048" s="31">
        <f t="shared" ref="P1048:P1111" si="474">IF($C$6&gt;=4,IF(N1048=N1047,P1047,IF(N1048&lt;N1047,IF(P1047&lt;$C$4,P1047+1,1),P1047)),0)</f>
        <v>0</v>
      </c>
      <c r="Q1048" s="32">
        <f t="shared" si="468"/>
        <v>0</v>
      </c>
      <c r="R1048" s="31">
        <f t="shared" ref="R1048:R1111" si="475">IF($C$6&gt;=5,IF(P1048=P1047,R1047,IF(P1048&lt;P1047,IF(R1047&lt;$C$4,R1047+1,1),R1047)),0)</f>
        <v>0</v>
      </c>
      <c r="S1048" s="32">
        <f t="shared" si="469"/>
        <v>0</v>
      </c>
      <c r="T1048" s="31">
        <f t="shared" ref="T1048:T1111" si="476">IF($C$6&gt;=6,IF(R1048=R1047,T1047,IF(R1048&lt;R1047,IF(T1047&lt;$C$4,T1047+1,1),T1047)),0)</f>
        <v>0</v>
      </c>
      <c r="V1048" s="1">
        <f t="shared" si="450"/>
        <v>2</v>
      </c>
      <c r="W1048" s="1">
        <f t="shared" si="451"/>
        <v>1</v>
      </c>
      <c r="X1048" s="1">
        <f t="shared" si="452"/>
        <v>0</v>
      </c>
      <c r="Y1048" s="1">
        <f t="shared" si="453"/>
        <v>0</v>
      </c>
      <c r="Z1048" s="1">
        <f t="shared" si="454"/>
        <v>0</v>
      </c>
      <c r="AA1048" s="1">
        <f t="shared" si="455"/>
        <v>0</v>
      </c>
      <c r="AD1048" s="1">
        <f t="shared" si="456"/>
        <v>2</v>
      </c>
      <c r="AE1048" s="1">
        <f t="shared" si="457"/>
        <v>1</v>
      </c>
      <c r="AF1048" s="1">
        <f t="shared" si="458"/>
        <v>0</v>
      </c>
      <c r="AG1048" s="1">
        <f t="shared" si="459"/>
        <v>0</v>
      </c>
      <c r="AH1048" s="1">
        <f t="shared" si="460"/>
        <v>0</v>
      </c>
      <c r="AI1048" s="1">
        <f t="shared" si="461"/>
        <v>0</v>
      </c>
      <c r="AK1048" s="1" t="str">
        <f t="shared" ref="AK1048:AK1111" si="477">CONCATENATE(AD1048,AE1048,AF1048,AG1048,AH1048,AI1048)</f>
        <v>210000</v>
      </c>
    </row>
    <row r="1049" spans="4:37" x14ac:dyDescent="0.25">
      <c r="D1049" s="27">
        <v>1027</v>
      </c>
      <c r="E1049" s="27">
        <f t="shared" si="463"/>
        <v>0</v>
      </c>
      <c r="F1049" s="27">
        <f t="shared" si="464"/>
        <v>0</v>
      </c>
      <c r="G1049" s="27">
        <f t="shared" si="470"/>
        <v>0</v>
      </c>
      <c r="H1049" s="2">
        <f>_xlfn.IFNA(IF(MATCH(AK1049,$AK$23:AK1048,0)&gt;0,0,0),1)</f>
        <v>0</v>
      </c>
      <c r="I1049" s="2">
        <f t="shared" si="462"/>
        <v>4</v>
      </c>
      <c r="J1049" s="31">
        <f t="shared" si="471"/>
        <v>3</v>
      </c>
      <c r="K1049" s="32">
        <f t="shared" si="465"/>
        <v>0</v>
      </c>
      <c r="L1049" s="31">
        <f t="shared" si="472"/>
        <v>1</v>
      </c>
      <c r="M1049" s="32">
        <f t="shared" si="466"/>
        <v>0</v>
      </c>
      <c r="N1049" s="31">
        <f t="shared" si="473"/>
        <v>0</v>
      </c>
      <c r="O1049" s="32">
        <f t="shared" si="467"/>
        <v>0</v>
      </c>
      <c r="P1049" s="31">
        <f t="shared" si="474"/>
        <v>0</v>
      </c>
      <c r="Q1049" s="32">
        <f t="shared" si="468"/>
        <v>0</v>
      </c>
      <c r="R1049" s="31">
        <f t="shared" si="475"/>
        <v>0</v>
      </c>
      <c r="S1049" s="32">
        <f t="shared" si="469"/>
        <v>0</v>
      </c>
      <c r="T1049" s="31">
        <f t="shared" si="476"/>
        <v>0</v>
      </c>
      <c r="V1049" s="1">
        <f t="shared" si="450"/>
        <v>3</v>
      </c>
      <c r="W1049" s="1">
        <f t="shared" si="451"/>
        <v>1</v>
      </c>
      <c r="X1049" s="1">
        <f t="shared" si="452"/>
        <v>0</v>
      </c>
      <c r="Y1049" s="1">
        <f t="shared" si="453"/>
        <v>0</v>
      </c>
      <c r="Z1049" s="1">
        <f t="shared" si="454"/>
        <v>0</v>
      </c>
      <c r="AA1049" s="1">
        <f t="shared" si="455"/>
        <v>0</v>
      </c>
      <c r="AD1049" s="1">
        <f t="shared" si="456"/>
        <v>3</v>
      </c>
      <c r="AE1049" s="1">
        <f t="shared" si="457"/>
        <v>1</v>
      </c>
      <c r="AF1049" s="1">
        <f t="shared" si="458"/>
        <v>0</v>
      </c>
      <c r="AG1049" s="1">
        <f t="shared" si="459"/>
        <v>0</v>
      </c>
      <c r="AH1049" s="1">
        <f t="shared" si="460"/>
        <v>0</v>
      </c>
      <c r="AI1049" s="1">
        <f t="shared" si="461"/>
        <v>0</v>
      </c>
      <c r="AK1049" s="1" t="str">
        <f t="shared" si="477"/>
        <v>310000</v>
      </c>
    </row>
    <row r="1050" spans="4:37" x14ac:dyDescent="0.25">
      <c r="D1050" s="27">
        <v>1028</v>
      </c>
      <c r="E1050" s="27">
        <f t="shared" si="463"/>
        <v>0</v>
      </c>
      <c r="F1050" s="27">
        <f t="shared" si="464"/>
        <v>0</v>
      </c>
      <c r="G1050" s="27">
        <f t="shared" si="470"/>
        <v>0</v>
      </c>
      <c r="H1050" s="2">
        <f>_xlfn.IFNA(IF(MATCH(AK1050,$AK$23:AK1049,0)&gt;0,0,0),1)</f>
        <v>0</v>
      </c>
      <c r="I1050" s="2">
        <f t="shared" si="462"/>
        <v>5</v>
      </c>
      <c r="J1050" s="31">
        <f t="shared" si="471"/>
        <v>4</v>
      </c>
      <c r="K1050" s="32">
        <f t="shared" si="465"/>
        <v>0</v>
      </c>
      <c r="L1050" s="31">
        <f t="shared" si="472"/>
        <v>1</v>
      </c>
      <c r="M1050" s="32">
        <f t="shared" si="466"/>
        <v>0</v>
      </c>
      <c r="N1050" s="31">
        <f t="shared" si="473"/>
        <v>0</v>
      </c>
      <c r="O1050" s="32">
        <f t="shared" si="467"/>
        <v>0</v>
      </c>
      <c r="P1050" s="31">
        <f t="shared" si="474"/>
        <v>0</v>
      </c>
      <c r="Q1050" s="32">
        <f t="shared" si="468"/>
        <v>0</v>
      </c>
      <c r="R1050" s="31">
        <f t="shared" si="475"/>
        <v>0</v>
      </c>
      <c r="S1050" s="32">
        <f t="shared" si="469"/>
        <v>0</v>
      </c>
      <c r="T1050" s="31">
        <f t="shared" si="476"/>
        <v>0</v>
      </c>
      <c r="V1050" s="1">
        <f t="shared" si="450"/>
        <v>4</v>
      </c>
      <c r="W1050" s="1">
        <f t="shared" si="451"/>
        <v>1</v>
      </c>
      <c r="X1050" s="1">
        <f t="shared" si="452"/>
        <v>0</v>
      </c>
      <c r="Y1050" s="1">
        <f t="shared" si="453"/>
        <v>0</v>
      </c>
      <c r="Z1050" s="1">
        <f t="shared" si="454"/>
        <v>0</v>
      </c>
      <c r="AA1050" s="1">
        <f t="shared" si="455"/>
        <v>0</v>
      </c>
      <c r="AD1050" s="1">
        <f t="shared" si="456"/>
        <v>4</v>
      </c>
      <c r="AE1050" s="1">
        <f t="shared" si="457"/>
        <v>1</v>
      </c>
      <c r="AF1050" s="1">
        <f t="shared" si="458"/>
        <v>0</v>
      </c>
      <c r="AG1050" s="1">
        <f t="shared" si="459"/>
        <v>0</v>
      </c>
      <c r="AH1050" s="1">
        <f t="shared" si="460"/>
        <v>0</v>
      </c>
      <c r="AI1050" s="1">
        <f t="shared" si="461"/>
        <v>0</v>
      </c>
      <c r="AK1050" s="1" t="str">
        <f t="shared" si="477"/>
        <v>410000</v>
      </c>
    </row>
    <row r="1051" spans="4:37" x14ac:dyDescent="0.25">
      <c r="D1051" s="27">
        <v>1029</v>
      </c>
      <c r="E1051" s="27">
        <f t="shared" si="463"/>
        <v>0</v>
      </c>
      <c r="F1051" s="27">
        <f t="shared" si="464"/>
        <v>0</v>
      </c>
      <c r="G1051" s="27">
        <f t="shared" si="470"/>
        <v>0</v>
      </c>
      <c r="H1051" s="2">
        <f>_xlfn.IFNA(IF(MATCH(AK1051,$AK$23:AK1050,0)&gt;0,0,0),1)</f>
        <v>0</v>
      </c>
      <c r="I1051" s="2">
        <f t="shared" si="462"/>
        <v>3</v>
      </c>
      <c r="J1051" s="31">
        <f t="shared" si="471"/>
        <v>1</v>
      </c>
      <c r="K1051" s="32">
        <f t="shared" si="465"/>
        <v>0</v>
      </c>
      <c r="L1051" s="31">
        <f t="shared" si="472"/>
        <v>2</v>
      </c>
      <c r="M1051" s="32">
        <f t="shared" si="466"/>
        <v>0</v>
      </c>
      <c r="N1051" s="31">
        <f t="shared" si="473"/>
        <v>0</v>
      </c>
      <c r="O1051" s="32">
        <f t="shared" si="467"/>
        <v>0</v>
      </c>
      <c r="P1051" s="31">
        <f t="shared" si="474"/>
        <v>0</v>
      </c>
      <c r="Q1051" s="32">
        <f t="shared" si="468"/>
        <v>0</v>
      </c>
      <c r="R1051" s="31">
        <f t="shared" si="475"/>
        <v>0</v>
      </c>
      <c r="S1051" s="32">
        <f t="shared" si="469"/>
        <v>0</v>
      </c>
      <c r="T1051" s="31">
        <f t="shared" si="476"/>
        <v>0</v>
      </c>
      <c r="V1051" s="1">
        <f t="shared" si="450"/>
        <v>1</v>
      </c>
      <c r="W1051" s="1">
        <f t="shared" si="451"/>
        <v>2</v>
      </c>
      <c r="X1051" s="1">
        <f t="shared" si="452"/>
        <v>0</v>
      </c>
      <c r="Y1051" s="1">
        <f t="shared" si="453"/>
        <v>0</v>
      </c>
      <c r="Z1051" s="1">
        <f t="shared" si="454"/>
        <v>0</v>
      </c>
      <c r="AA1051" s="1">
        <f t="shared" si="455"/>
        <v>0</v>
      </c>
      <c r="AD1051" s="1">
        <f t="shared" si="456"/>
        <v>2</v>
      </c>
      <c r="AE1051" s="1">
        <f t="shared" si="457"/>
        <v>1</v>
      </c>
      <c r="AF1051" s="1">
        <f t="shared" si="458"/>
        <v>0</v>
      </c>
      <c r="AG1051" s="1">
        <f t="shared" si="459"/>
        <v>0</v>
      </c>
      <c r="AH1051" s="1">
        <f t="shared" si="460"/>
        <v>0</v>
      </c>
      <c r="AI1051" s="1">
        <f t="shared" si="461"/>
        <v>0</v>
      </c>
      <c r="AK1051" s="1" t="str">
        <f t="shared" si="477"/>
        <v>210000</v>
      </c>
    </row>
    <row r="1052" spans="4:37" x14ac:dyDescent="0.25">
      <c r="D1052" s="27">
        <v>1030</v>
      </c>
      <c r="E1052" s="27">
        <f t="shared" si="463"/>
        <v>0</v>
      </c>
      <c r="F1052" s="27">
        <f t="shared" si="464"/>
        <v>0</v>
      </c>
      <c r="G1052" s="27">
        <f t="shared" si="470"/>
        <v>0</v>
      </c>
      <c r="H1052" s="2">
        <f>_xlfn.IFNA(IF(MATCH(AK1052,$AK$23:AK1051,0)&gt;0,0,0),1)</f>
        <v>0</v>
      </c>
      <c r="I1052" s="2">
        <f t="shared" si="462"/>
        <v>4</v>
      </c>
      <c r="J1052" s="31">
        <f t="shared" si="471"/>
        <v>2</v>
      </c>
      <c r="K1052" s="32">
        <f t="shared" si="465"/>
        <v>1</v>
      </c>
      <c r="L1052" s="31">
        <f t="shared" si="472"/>
        <v>2</v>
      </c>
      <c r="M1052" s="32">
        <f t="shared" si="466"/>
        <v>0</v>
      </c>
      <c r="N1052" s="31">
        <f t="shared" si="473"/>
        <v>0</v>
      </c>
      <c r="O1052" s="32">
        <f t="shared" si="467"/>
        <v>0</v>
      </c>
      <c r="P1052" s="31">
        <f t="shared" si="474"/>
        <v>0</v>
      </c>
      <c r="Q1052" s="32">
        <f t="shared" si="468"/>
        <v>0</v>
      </c>
      <c r="R1052" s="31">
        <f t="shared" si="475"/>
        <v>0</v>
      </c>
      <c r="S1052" s="32">
        <f t="shared" si="469"/>
        <v>0</v>
      </c>
      <c r="T1052" s="31">
        <f t="shared" si="476"/>
        <v>0</v>
      </c>
      <c r="V1052" s="1">
        <f t="shared" si="450"/>
        <v>2</v>
      </c>
      <c r="W1052" s="1">
        <f t="shared" si="451"/>
        <v>2</v>
      </c>
      <c r="X1052" s="1">
        <f t="shared" si="452"/>
        <v>0</v>
      </c>
      <c r="Y1052" s="1">
        <f t="shared" si="453"/>
        <v>0</v>
      </c>
      <c r="Z1052" s="1">
        <f t="shared" si="454"/>
        <v>0</v>
      </c>
      <c r="AA1052" s="1">
        <f t="shared" si="455"/>
        <v>0</v>
      </c>
      <c r="AD1052" s="1">
        <f t="shared" si="456"/>
        <v>2</v>
      </c>
      <c r="AE1052" s="1">
        <f t="shared" si="457"/>
        <v>2</v>
      </c>
      <c r="AF1052" s="1">
        <f t="shared" si="458"/>
        <v>0</v>
      </c>
      <c r="AG1052" s="1">
        <f t="shared" si="459"/>
        <v>0</v>
      </c>
      <c r="AH1052" s="1">
        <f t="shared" si="460"/>
        <v>0</v>
      </c>
      <c r="AI1052" s="1">
        <f t="shared" si="461"/>
        <v>0</v>
      </c>
      <c r="AK1052" s="1" t="str">
        <f t="shared" si="477"/>
        <v>220000</v>
      </c>
    </row>
    <row r="1053" spans="4:37" x14ac:dyDescent="0.25">
      <c r="D1053" s="27">
        <v>1031</v>
      </c>
      <c r="E1053" s="27">
        <f t="shared" si="463"/>
        <v>0</v>
      </c>
      <c r="F1053" s="27">
        <f t="shared" si="464"/>
        <v>0</v>
      </c>
      <c r="G1053" s="27">
        <f t="shared" si="470"/>
        <v>0</v>
      </c>
      <c r="H1053" s="2">
        <f>_xlfn.IFNA(IF(MATCH(AK1053,$AK$23:AK1052,0)&gt;0,0,0),1)</f>
        <v>0</v>
      </c>
      <c r="I1053" s="2">
        <f t="shared" si="462"/>
        <v>5</v>
      </c>
      <c r="J1053" s="31">
        <f t="shared" si="471"/>
        <v>3</v>
      </c>
      <c r="K1053" s="32">
        <f t="shared" si="465"/>
        <v>0</v>
      </c>
      <c r="L1053" s="31">
        <f t="shared" si="472"/>
        <v>2</v>
      </c>
      <c r="M1053" s="32">
        <f t="shared" si="466"/>
        <v>0</v>
      </c>
      <c r="N1053" s="31">
        <f t="shared" si="473"/>
        <v>0</v>
      </c>
      <c r="O1053" s="32">
        <f t="shared" si="467"/>
        <v>0</v>
      </c>
      <c r="P1053" s="31">
        <f t="shared" si="474"/>
        <v>0</v>
      </c>
      <c r="Q1053" s="32">
        <f t="shared" si="468"/>
        <v>0</v>
      </c>
      <c r="R1053" s="31">
        <f t="shared" si="475"/>
        <v>0</v>
      </c>
      <c r="S1053" s="32">
        <f t="shared" si="469"/>
        <v>0</v>
      </c>
      <c r="T1053" s="31">
        <f t="shared" si="476"/>
        <v>0</v>
      </c>
      <c r="V1053" s="1">
        <f t="shared" si="450"/>
        <v>3</v>
      </c>
      <c r="W1053" s="1">
        <f t="shared" si="451"/>
        <v>2</v>
      </c>
      <c r="X1053" s="1">
        <f t="shared" si="452"/>
        <v>0</v>
      </c>
      <c r="Y1053" s="1">
        <f t="shared" si="453"/>
        <v>0</v>
      </c>
      <c r="Z1053" s="1">
        <f t="shared" si="454"/>
        <v>0</v>
      </c>
      <c r="AA1053" s="1">
        <f t="shared" si="455"/>
        <v>0</v>
      </c>
      <c r="AD1053" s="1">
        <f t="shared" si="456"/>
        <v>3</v>
      </c>
      <c r="AE1053" s="1">
        <f t="shared" si="457"/>
        <v>2</v>
      </c>
      <c r="AF1053" s="1">
        <f t="shared" si="458"/>
        <v>0</v>
      </c>
      <c r="AG1053" s="1">
        <f t="shared" si="459"/>
        <v>0</v>
      </c>
      <c r="AH1053" s="1">
        <f t="shared" si="460"/>
        <v>0</v>
      </c>
      <c r="AI1053" s="1">
        <f t="shared" si="461"/>
        <v>0</v>
      </c>
      <c r="AK1053" s="1" t="str">
        <f t="shared" si="477"/>
        <v>320000</v>
      </c>
    </row>
    <row r="1054" spans="4:37" x14ac:dyDescent="0.25">
      <c r="D1054" s="27">
        <v>1032</v>
      </c>
      <c r="E1054" s="27">
        <f t="shared" si="463"/>
        <v>0</v>
      </c>
      <c r="F1054" s="27">
        <f t="shared" si="464"/>
        <v>0</v>
      </c>
      <c r="G1054" s="27">
        <f t="shared" si="470"/>
        <v>0</v>
      </c>
      <c r="H1054" s="2">
        <f>_xlfn.IFNA(IF(MATCH(AK1054,$AK$23:AK1053,0)&gt;0,0,0),1)</f>
        <v>0</v>
      </c>
      <c r="I1054" s="2">
        <f t="shared" si="462"/>
        <v>6</v>
      </c>
      <c r="J1054" s="31">
        <f t="shared" si="471"/>
        <v>4</v>
      </c>
      <c r="K1054" s="32">
        <f t="shared" si="465"/>
        <v>0</v>
      </c>
      <c r="L1054" s="31">
        <f t="shared" si="472"/>
        <v>2</v>
      </c>
      <c r="M1054" s="32">
        <f t="shared" si="466"/>
        <v>0</v>
      </c>
      <c r="N1054" s="31">
        <f t="shared" si="473"/>
        <v>0</v>
      </c>
      <c r="O1054" s="32">
        <f t="shared" si="467"/>
        <v>0</v>
      </c>
      <c r="P1054" s="31">
        <f t="shared" si="474"/>
        <v>0</v>
      </c>
      <c r="Q1054" s="32">
        <f t="shared" si="468"/>
        <v>0</v>
      </c>
      <c r="R1054" s="31">
        <f t="shared" si="475"/>
        <v>0</v>
      </c>
      <c r="S1054" s="32">
        <f t="shared" si="469"/>
        <v>0</v>
      </c>
      <c r="T1054" s="31">
        <f t="shared" si="476"/>
        <v>0</v>
      </c>
      <c r="V1054" s="1">
        <f t="shared" si="450"/>
        <v>4</v>
      </c>
      <c r="W1054" s="1">
        <f t="shared" si="451"/>
        <v>2</v>
      </c>
      <c r="X1054" s="1">
        <f t="shared" si="452"/>
        <v>0</v>
      </c>
      <c r="Y1054" s="1">
        <f t="shared" si="453"/>
        <v>0</v>
      </c>
      <c r="Z1054" s="1">
        <f t="shared" si="454"/>
        <v>0</v>
      </c>
      <c r="AA1054" s="1">
        <f t="shared" si="455"/>
        <v>0</v>
      </c>
      <c r="AD1054" s="1">
        <f t="shared" si="456"/>
        <v>4</v>
      </c>
      <c r="AE1054" s="1">
        <f t="shared" si="457"/>
        <v>2</v>
      </c>
      <c r="AF1054" s="1">
        <f t="shared" si="458"/>
        <v>0</v>
      </c>
      <c r="AG1054" s="1">
        <f t="shared" si="459"/>
        <v>0</v>
      </c>
      <c r="AH1054" s="1">
        <f t="shared" si="460"/>
        <v>0</v>
      </c>
      <c r="AI1054" s="1">
        <f t="shared" si="461"/>
        <v>0</v>
      </c>
      <c r="AK1054" s="1" t="str">
        <f t="shared" si="477"/>
        <v>420000</v>
      </c>
    </row>
    <row r="1055" spans="4:37" x14ac:dyDescent="0.25">
      <c r="D1055" s="27">
        <v>1033</v>
      </c>
      <c r="E1055" s="27">
        <f t="shared" si="463"/>
        <v>0</v>
      </c>
      <c r="F1055" s="27">
        <f t="shared" si="464"/>
        <v>0</v>
      </c>
      <c r="G1055" s="27">
        <f t="shared" si="470"/>
        <v>0</v>
      </c>
      <c r="H1055" s="2">
        <f>_xlfn.IFNA(IF(MATCH(AK1055,$AK$23:AK1054,0)&gt;0,0,0),1)</f>
        <v>0</v>
      </c>
      <c r="I1055" s="2">
        <f t="shared" si="462"/>
        <v>4</v>
      </c>
      <c r="J1055" s="31">
        <f t="shared" si="471"/>
        <v>1</v>
      </c>
      <c r="K1055" s="32">
        <f t="shared" si="465"/>
        <v>0</v>
      </c>
      <c r="L1055" s="31">
        <f t="shared" si="472"/>
        <v>3</v>
      </c>
      <c r="M1055" s="32">
        <f t="shared" si="466"/>
        <v>0</v>
      </c>
      <c r="N1055" s="31">
        <f t="shared" si="473"/>
        <v>0</v>
      </c>
      <c r="O1055" s="32">
        <f t="shared" si="467"/>
        <v>0</v>
      </c>
      <c r="P1055" s="31">
        <f t="shared" si="474"/>
        <v>0</v>
      </c>
      <c r="Q1055" s="32">
        <f t="shared" si="468"/>
        <v>0</v>
      </c>
      <c r="R1055" s="31">
        <f t="shared" si="475"/>
        <v>0</v>
      </c>
      <c r="S1055" s="32">
        <f t="shared" si="469"/>
        <v>0</v>
      </c>
      <c r="T1055" s="31">
        <f t="shared" si="476"/>
        <v>0</v>
      </c>
      <c r="V1055" s="1">
        <f t="shared" si="450"/>
        <v>1</v>
      </c>
      <c r="W1055" s="1">
        <f t="shared" si="451"/>
        <v>3</v>
      </c>
      <c r="X1055" s="1">
        <f t="shared" si="452"/>
        <v>0</v>
      </c>
      <c r="Y1055" s="1">
        <f t="shared" si="453"/>
        <v>0</v>
      </c>
      <c r="Z1055" s="1">
        <f t="shared" si="454"/>
        <v>0</v>
      </c>
      <c r="AA1055" s="1">
        <f t="shared" si="455"/>
        <v>0</v>
      </c>
      <c r="AD1055" s="1">
        <f t="shared" si="456"/>
        <v>3</v>
      </c>
      <c r="AE1055" s="1">
        <f t="shared" si="457"/>
        <v>1</v>
      </c>
      <c r="AF1055" s="1">
        <f t="shared" si="458"/>
        <v>0</v>
      </c>
      <c r="AG1055" s="1">
        <f t="shared" si="459"/>
        <v>0</v>
      </c>
      <c r="AH1055" s="1">
        <f t="shared" si="460"/>
        <v>0</v>
      </c>
      <c r="AI1055" s="1">
        <f t="shared" si="461"/>
        <v>0</v>
      </c>
      <c r="AK1055" s="1" t="str">
        <f t="shared" si="477"/>
        <v>310000</v>
      </c>
    </row>
    <row r="1056" spans="4:37" x14ac:dyDescent="0.25">
      <c r="D1056" s="27">
        <v>1034</v>
      </c>
      <c r="E1056" s="27">
        <f t="shared" si="463"/>
        <v>0</v>
      </c>
      <c r="F1056" s="27">
        <f t="shared" si="464"/>
        <v>0</v>
      </c>
      <c r="G1056" s="27">
        <f t="shared" si="470"/>
        <v>0</v>
      </c>
      <c r="H1056" s="2">
        <f>_xlfn.IFNA(IF(MATCH(AK1056,$AK$23:AK1055,0)&gt;0,0,0),1)</f>
        <v>0</v>
      </c>
      <c r="I1056" s="2">
        <f t="shared" si="462"/>
        <v>5</v>
      </c>
      <c r="J1056" s="31">
        <f t="shared" si="471"/>
        <v>2</v>
      </c>
      <c r="K1056" s="32">
        <f t="shared" si="465"/>
        <v>0</v>
      </c>
      <c r="L1056" s="31">
        <f t="shared" si="472"/>
        <v>3</v>
      </c>
      <c r="M1056" s="32">
        <f t="shared" si="466"/>
        <v>0</v>
      </c>
      <c r="N1056" s="31">
        <f t="shared" si="473"/>
        <v>0</v>
      </c>
      <c r="O1056" s="32">
        <f t="shared" si="467"/>
        <v>0</v>
      </c>
      <c r="P1056" s="31">
        <f t="shared" si="474"/>
        <v>0</v>
      </c>
      <c r="Q1056" s="32">
        <f t="shared" si="468"/>
        <v>0</v>
      </c>
      <c r="R1056" s="31">
        <f t="shared" si="475"/>
        <v>0</v>
      </c>
      <c r="S1056" s="32">
        <f t="shared" si="469"/>
        <v>0</v>
      </c>
      <c r="T1056" s="31">
        <f t="shared" si="476"/>
        <v>0</v>
      </c>
      <c r="V1056" s="1">
        <f t="shared" si="450"/>
        <v>2</v>
      </c>
      <c r="W1056" s="1">
        <f t="shared" si="451"/>
        <v>3</v>
      </c>
      <c r="X1056" s="1">
        <f t="shared" si="452"/>
        <v>0</v>
      </c>
      <c r="Y1056" s="1">
        <f t="shared" si="453"/>
        <v>0</v>
      </c>
      <c r="Z1056" s="1">
        <f t="shared" si="454"/>
        <v>0</v>
      </c>
      <c r="AA1056" s="1">
        <f t="shared" si="455"/>
        <v>0</v>
      </c>
      <c r="AD1056" s="1">
        <f t="shared" si="456"/>
        <v>3</v>
      </c>
      <c r="AE1056" s="1">
        <f t="shared" si="457"/>
        <v>2</v>
      </c>
      <c r="AF1056" s="1">
        <f t="shared" si="458"/>
        <v>0</v>
      </c>
      <c r="AG1056" s="1">
        <f t="shared" si="459"/>
        <v>0</v>
      </c>
      <c r="AH1056" s="1">
        <f t="shared" si="460"/>
        <v>0</v>
      </c>
      <c r="AI1056" s="1">
        <f t="shared" si="461"/>
        <v>0</v>
      </c>
      <c r="AK1056" s="1" t="str">
        <f t="shared" si="477"/>
        <v>320000</v>
      </c>
    </row>
    <row r="1057" spans="4:37" x14ac:dyDescent="0.25">
      <c r="D1057" s="27">
        <v>1035</v>
      </c>
      <c r="E1057" s="27">
        <f t="shared" si="463"/>
        <v>0</v>
      </c>
      <c r="F1057" s="27">
        <f t="shared" si="464"/>
        <v>0</v>
      </c>
      <c r="G1057" s="27">
        <f t="shared" si="470"/>
        <v>0</v>
      </c>
      <c r="H1057" s="2">
        <f>_xlfn.IFNA(IF(MATCH(AK1057,$AK$23:AK1056,0)&gt;0,0,0),1)</f>
        <v>0</v>
      </c>
      <c r="I1057" s="2">
        <f t="shared" si="462"/>
        <v>6</v>
      </c>
      <c r="J1057" s="31">
        <f t="shared" si="471"/>
        <v>3</v>
      </c>
      <c r="K1057" s="32">
        <f t="shared" si="465"/>
        <v>1</v>
      </c>
      <c r="L1057" s="31">
        <f t="shared" si="472"/>
        <v>3</v>
      </c>
      <c r="M1057" s="32">
        <f t="shared" si="466"/>
        <v>0</v>
      </c>
      <c r="N1057" s="31">
        <f t="shared" si="473"/>
        <v>0</v>
      </c>
      <c r="O1057" s="32">
        <f t="shared" si="467"/>
        <v>0</v>
      </c>
      <c r="P1057" s="31">
        <f t="shared" si="474"/>
        <v>0</v>
      </c>
      <c r="Q1057" s="32">
        <f t="shared" si="468"/>
        <v>0</v>
      </c>
      <c r="R1057" s="31">
        <f t="shared" si="475"/>
        <v>0</v>
      </c>
      <c r="S1057" s="32">
        <f t="shared" si="469"/>
        <v>0</v>
      </c>
      <c r="T1057" s="31">
        <f t="shared" si="476"/>
        <v>0</v>
      </c>
      <c r="V1057" s="1">
        <f t="shared" si="450"/>
        <v>3</v>
      </c>
      <c r="W1057" s="1">
        <f t="shared" si="451"/>
        <v>3</v>
      </c>
      <c r="X1057" s="1">
        <f t="shared" si="452"/>
        <v>0</v>
      </c>
      <c r="Y1057" s="1">
        <f t="shared" si="453"/>
        <v>0</v>
      </c>
      <c r="Z1057" s="1">
        <f t="shared" si="454"/>
        <v>0</v>
      </c>
      <c r="AA1057" s="1">
        <f t="shared" si="455"/>
        <v>0</v>
      </c>
      <c r="AD1057" s="1">
        <f t="shared" si="456"/>
        <v>3</v>
      </c>
      <c r="AE1057" s="1">
        <f t="shared" si="457"/>
        <v>3</v>
      </c>
      <c r="AF1057" s="1">
        <f t="shared" si="458"/>
        <v>0</v>
      </c>
      <c r="AG1057" s="1">
        <f t="shared" si="459"/>
        <v>0</v>
      </c>
      <c r="AH1057" s="1">
        <f t="shared" si="460"/>
        <v>0</v>
      </c>
      <c r="AI1057" s="1">
        <f t="shared" si="461"/>
        <v>0</v>
      </c>
      <c r="AK1057" s="1" t="str">
        <f t="shared" si="477"/>
        <v>330000</v>
      </c>
    </row>
    <row r="1058" spans="4:37" x14ac:dyDescent="0.25">
      <c r="D1058" s="27">
        <v>1036</v>
      </c>
      <c r="E1058" s="27">
        <f t="shared" si="463"/>
        <v>0</v>
      </c>
      <c r="F1058" s="27">
        <f t="shared" si="464"/>
        <v>0</v>
      </c>
      <c r="G1058" s="27">
        <f t="shared" si="470"/>
        <v>0</v>
      </c>
      <c r="H1058" s="2">
        <f>_xlfn.IFNA(IF(MATCH(AK1058,$AK$23:AK1057,0)&gt;0,0,0),1)</f>
        <v>0</v>
      </c>
      <c r="I1058" s="2">
        <f t="shared" si="462"/>
        <v>7</v>
      </c>
      <c r="J1058" s="31">
        <f t="shared" si="471"/>
        <v>4</v>
      </c>
      <c r="K1058" s="32">
        <f t="shared" si="465"/>
        <v>0</v>
      </c>
      <c r="L1058" s="31">
        <f t="shared" si="472"/>
        <v>3</v>
      </c>
      <c r="M1058" s="32">
        <f t="shared" si="466"/>
        <v>0</v>
      </c>
      <c r="N1058" s="31">
        <f t="shared" si="473"/>
        <v>0</v>
      </c>
      <c r="O1058" s="32">
        <f t="shared" si="467"/>
        <v>0</v>
      </c>
      <c r="P1058" s="31">
        <f t="shared" si="474"/>
        <v>0</v>
      </c>
      <c r="Q1058" s="32">
        <f t="shared" si="468"/>
        <v>0</v>
      </c>
      <c r="R1058" s="31">
        <f t="shared" si="475"/>
        <v>0</v>
      </c>
      <c r="S1058" s="32">
        <f t="shared" si="469"/>
        <v>0</v>
      </c>
      <c r="T1058" s="31">
        <f t="shared" si="476"/>
        <v>0</v>
      </c>
      <c r="V1058" s="1">
        <f t="shared" si="450"/>
        <v>4</v>
      </c>
      <c r="W1058" s="1">
        <f t="shared" si="451"/>
        <v>3</v>
      </c>
      <c r="X1058" s="1">
        <f t="shared" si="452"/>
        <v>0</v>
      </c>
      <c r="Y1058" s="1">
        <f t="shared" si="453"/>
        <v>0</v>
      </c>
      <c r="Z1058" s="1">
        <f t="shared" si="454"/>
        <v>0</v>
      </c>
      <c r="AA1058" s="1">
        <f t="shared" si="455"/>
        <v>0</v>
      </c>
      <c r="AD1058" s="1">
        <f t="shared" si="456"/>
        <v>4</v>
      </c>
      <c r="AE1058" s="1">
        <f t="shared" si="457"/>
        <v>3</v>
      </c>
      <c r="AF1058" s="1">
        <f t="shared" si="458"/>
        <v>0</v>
      </c>
      <c r="AG1058" s="1">
        <f t="shared" si="459"/>
        <v>0</v>
      </c>
      <c r="AH1058" s="1">
        <f t="shared" si="460"/>
        <v>0</v>
      </c>
      <c r="AI1058" s="1">
        <f t="shared" si="461"/>
        <v>0</v>
      </c>
      <c r="AK1058" s="1" t="str">
        <f t="shared" si="477"/>
        <v>430000</v>
      </c>
    </row>
    <row r="1059" spans="4:37" x14ac:dyDescent="0.25">
      <c r="D1059" s="27">
        <v>1037</v>
      </c>
      <c r="E1059" s="27">
        <f t="shared" si="463"/>
        <v>0</v>
      </c>
      <c r="F1059" s="27">
        <f t="shared" si="464"/>
        <v>0</v>
      </c>
      <c r="G1059" s="27">
        <f t="shared" si="470"/>
        <v>0</v>
      </c>
      <c r="H1059" s="2">
        <f>_xlfn.IFNA(IF(MATCH(AK1059,$AK$23:AK1058,0)&gt;0,0,0),1)</f>
        <v>0</v>
      </c>
      <c r="I1059" s="2">
        <f t="shared" si="462"/>
        <v>5</v>
      </c>
      <c r="J1059" s="31">
        <f t="shared" si="471"/>
        <v>1</v>
      </c>
      <c r="K1059" s="32">
        <f t="shared" si="465"/>
        <v>0</v>
      </c>
      <c r="L1059" s="31">
        <f t="shared" si="472"/>
        <v>4</v>
      </c>
      <c r="M1059" s="32">
        <f t="shared" si="466"/>
        <v>0</v>
      </c>
      <c r="N1059" s="31">
        <f t="shared" si="473"/>
        <v>0</v>
      </c>
      <c r="O1059" s="32">
        <f t="shared" si="467"/>
        <v>0</v>
      </c>
      <c r="P1059" s="31">
        <f t="shared" si="474"/>
        <v>0</v>
      </c>
      <c r="Q1059" s="32">
        <f t="shared" si="468"/>
        <v>0</v>
      </c>
      <c r="R1059" s="31">
        <f t="shared" si="475"/>
        <v>0</v>
      </c>
      <c r="S1059" s="32">
        <f t="shared" si="469"/>
        <v>0</v>
      </c>
      <c r="T1059" s="31">
        <f t="shared" si="476"/>
        <v>0</v>
      </c>
      <c r="V1059" s="1">
        <f t="shared" ref="V1059:V1122" si="478">J1059</f>
        <v>1</v>
      </c>
      <c r="W1059" s="1">
        <f t="shared" ref="W1059:W1122" si="479">L1059</f>
        <v>4</v>
      </c>
      <c r="X1059" s="1">
        <f t="shared" ref="X1059:X1122" si="480">N1059</f>
        <v>0</v>
      </c>
      <c r="Y1059" s="1">
        <f t="shared" ref="Y1059:Y1122" si="481">P1059</f>
        <v>0</v>
      </c>
      <c r="Z1059" s="1">
        <f t="shared" ref="Z1059:Z1122" si="482">R1059</f>
        <v>0</v>
      </c>
      <c r="AA1059" s="1">
        <f t="shared" ref="AA1059:AA1122" si="483">T1059</f>
        <v>0</v>
      </c>
      <c r="AD1059" s="1">
        <f t="shared" ref="AD1059:AD1122" si="484">LARGE(V1059:AA1059,1)</f>
        <v>4</v>
      </c>
      <c r="AE1059" s="1">
        <f t="shared" ref="AE1059:AE1122" si="485">LARGE(V1059:AA1059,2)</f>
        <v>1</v>
      </c>
      <c r="AF1059" s="1">
        <f t="shared" ref="AF1059:AF1122" si="486">LARGE(V1059:AA1059,3)</f>
        <v>0</v>
      </c>
      <c r="AG1059" s="1">
        <f t="shared" ref="AG1059:AG1122" si="487">LARGE(V1059:AA1059,4)</f>
        <v>0</v>
      </c>
      <c r="AH1059" s="1">
        <f t="shared" ref="AH1059:AH1122" si="488">LARGE(V1059:AA1059,5)</f>
        <v>0</v>
      </c>
      <c r="AI1059" s="1">
        <f t="shared" ref="AI1059:AI1122" si="489">LARGE(V1059:AA1059,6)</f>
        <v>0</v>
      </c>
      <c r="AK1059" s="1" t="str">
        <f t="shared" si="477"/>
        <v>410000</v>
      </c>
    </row>
    <row r="1060" spans="4:37" x14ac:dyDescent="0.25">
      <c r="D1060" s="27">
        <v>1038</v>
      </c>
      <c r="E1060" s="27">
        <f t="shared" si="463"/>
        <v>0</v>
      </c>
      <c r="F1060" s="27">
        <f t="shared" si="464"/>
        <v>0</v>
      </c>
      <c r="G1060" s="27">
        <f t="shared" si="470"/>
        <v>0</v>
      </c>
      <c r="H1060" s="2">
        <f>_xlfn.IFNA(IF(MATCH(AK1060,$AK$23:AK1059,0)&gt;0,0,0),1)</f>
        <v>0</v>
      </c>
      <c r="I1060" s="2">
        <f t="shared" si="462"/>
        <v>6</v>
      </c>
      <c r="J1060" s="31">
        <f t="shared" si="471"/>
        <v>2</v>
      </c>
      <c r="K1060" s="32">
        <f t="shared" si="465"/>
        <v>0</v>
      </c>
      <c r="L1060" s="31">
        <f t="shared" si="472"/>
        <v>4</v>
      </c>
      <c r="M1060" s="32">
        <f t="shared" si="466"/>
        <v>0</v>
      </c>
      <c r="N1060" s="31">
        <f t="shared" si="473"/>
        <v>0</v>
      </c>
      <c r="O1060" s="32">
        <f t="shared" si="467"/>
        <v>0</v>
      </c>
      <c r="P1060" s="31">
        <f t="shared" si="474"/>
        <v>0</v>
      </c>
      <c r="Q1060" s="32">
        <f t="shared" si="468"/>
        <v>0</v>
      </c>
      <c r="R1060" s="31">
        <f t="shared" si="475"/>
        <v>0</v>
      </c>
      <c r="S1060" s="32">
        <f t="shared" si="469"/>
        <v>0</v>
      </c>
      <c r="T1060" s="31">
        <f t="shared" si="476"/>
        <v>0</v>
      </c>
      <c r="V1060" s="1">
        <f t="shared" si="478"/>
        <v>2</v>
      </c>
      <c r="W1060" s="1">
        <f t="shared" si="479"/>
        <v>4</v>
      </c>
      <c r="X1060" s="1">
        <f t="shared" si="480"/>
        <v>0</v>
      </c>
      <c r="Y1060" s="1">
        <f t="shared" si="481"/>
        <v>0</v>
      </c>
      <c r="Z1060" s="1">
        <f t="shared" si="482"/>
        <v>0</v>
      </c>
      <c r="AA1060" s="1">
        <f t="shared" si="483"/>
        <v>0</v>
      </c>
      <c r="AD1060" s="1">
        <f t="shared" si="484"/>
        <v>4</v>
      </c>
      <c r="AE1060" s="1">
        <f t="shared" si="485"/>
        <v>2</v>
      </c>
      <c r="AF1060" s="1">
        <f t="shared" si="486"/>
        <v>0</v>
      </c>
      <c r="AG1060" s="1">
        <f t="shared" si="487"/>
        <v>0</v>
      </c>
      <c r="AH1060" s="1">
        <f t="shared" si="488"/>
        <v>0</v>
      </c>
      <c r="AI1060" s="1">
        <f t="shared" si="489"/>
        <v>0</v>
      </c>
      <c r="AK1060" s="1" t="str">
        <f t="shared" si="477"/>
        <v>420000</v>
      </c>
    </row>
    <row r="1061" spans="4:37" x14ac:dyDescent="0.25">
      <c r="D1061" s="27">
        <v>1039</v>
      </c>
      <c r="E1061" s="27">
        <f t="shared" si="463"/>
        <v>0</v>
      </c>
      <c r="F1061" s="27">
        <f t="shared" si="464"/>
        <v>0</v>
      </c>
      <c r="G1061" s="27">
        <f t="shared" si="470"/>
        <v>0</v>
      </c>
      <c r="H1061" s="2">
        <f>_xlfn.IFNA(IF(MATCH(AK1061,$AK$23:AK1060,0)&gt;0,0,0),1)</f>
        <v>0</v>
      </c>
      <c r="I1061" s="2">
        <f t="shared" si="462"/>
        <v>7</v>
      </c>
      <c r="J1061" s="31">
        <f t="shared" si="471"/>
        <v>3</v>
      </c>
      <c r="K1061" s="32">
        <f t="shared" si="465"/>
        <v>0</v>
      </c>
      <c r="L1061" s="31">
        <f t="shared" si="472"/>
        <v>4</v>
      </c>
      <c r="M1061" s="32">
        <f t="shared" si="466"/>
        <v>0</v>
      </c>
      <c r="N1061" s="31">
        <f t="shared" si="473"/>
        <v>0</v>
      </c>
      <c r="O1061" s="32">
        <f t="shared" si="467"/>
        <v>0</v>
      </c>
      <c r="P1061" s="31">
        <f t="shared" si="474"/>
        <v>0</v>
      </c>
      <c r="Q1061" s="32">
        <f t="shared" si="468"/>
        <v>0</v>
      </c>
      <c r="R1061" s="31">
        <f t="shared" si="475"/>
        <v>0</v>
      </c>
      <c r="S1061" s="32">
        <f t="shared" si="469"/>
        <v>0</v>
      </c>
      <c r="T1061" s="31">
        <f t="shared" si="476"/>
        <v>0</v>
      </c>
      <c r="V1061" s="1">
        <f t="shared" si="478"/>
        <v>3</v>
      </c>
      <c r="W1061" s="1">
        <f t="shared" si="479"/>
        <v>4</v>
      </c>
      <c r="X1061" s="1">
        <f t="shared" si="480"/>
        <v>0</v>
      </c>
      <c r="Y1061" s="1">
        <f t="shared" si="481"/>
        <v>0</v>
      </c>
      <c r="Z1061" s="1">
        <f t="shared" si="482"/>
        <v>0</v>
      </c>
      <c r="AA1061" s="1">
        <f t="shared" si="483"/>
        <v>0</v>
      </c>
      <c r="AD1061" s="1">
        <f t="shared" si="484"/>
        <v>4</v>
      </c>
      <c r="AE1061" s="1">
        <f t="shared" si="485"/>
        <v>3</v>
      </c>
      <c r="AF1061" s="1">
        <f t="shared" si="486"/>
        <v>0</v>
      </c>
      <c r="AG1061" s="1">
        <f t="shared" si="487"/>
        <v>0</v>
      </c>
      <c r="AH1061" s="1">
        <f t="shared" si="488"/>
        <v>0</v>
      </c>
      <c r="AI1061" s="1">
        <f t="shared" si="489"/>
        <v>0</v>
      </c>
      <c r="AK1061" s="1" t="str">
        <f t="shared" si="477"/>
        <v>430000</v>
      </c>
    </row>
    <row r="1062" spans="4:37" x14ac:dyDescent="0.25">
      <c r="D1062" s="27">
        <v>1040</v>
      </c>
      <c r="E1062" s="27">
        <f t="shared" si="463"/>
        <v>0</v>
      </c>
      <c r="F1062" s="27">
        <f t="shared" si="464"/>
        <v>0</v>
      </c>
      <c r="G1062" s="27">
        <f t="shared" si="470"/>
        <v>0</v>
      </c>
      <c r="H1062" s="2">
        <f>_xlfn.IFNA(IF(MATCH(AK1062,$AK$23:AK1061,0)&gt;0,0,0),1)</f>
        <v>0</v>
      </c>
      <c r="I1062" s="2">
        <f t="shared" si="462"/>
        <v>8</v>
      </c>
      <c r="J1062" s="31">
        <f t="shared" si="471"/>
        <v>4</v>
      </c>
      <c r="K1062" s="32">
        <f t="shared" si="465"/>
        <v>1</v>
      </c>
      <c r="L1062" s="31">
        <f t="shared" si="472"/>
        <v>4</v>
      </c>
      <c r="M1062" s="32">
        <f t="shared" si="466"/>
        <v>0</v>
      </c>
      <c r="N1062" s="31">
        <f t="shared" si="473"/>
        <v>0</v>
      </c>
      <c r="O1062" s="32">
        <f t="shared" si="467"/>
        <v>0</v>
      </c>
      <c r="P1062" s="31">
        <f t="shared" si="474"/>
        <v>0</v>
      </c>
      <c r="Q1062" s="32">
        <f t="shared" si="468"/>
        <v>0</v>
      </c>
      <c r="R1062" s="31">
        <f t="shared" si="475"/>
        <v>0</v>
      </c>
      <c r="S1062" s="32">
        <f t="shared" si="469"/>
        <v>0</v>
      </c>
      <c r="T1062" s="31">
        <f t="shared" si="476"/>
        <v>0</v>
      </c>
      <c r="V1062" s="1">
        <f t="shared" si="478"/>
        <v>4</v>
      </c>
      <c r="W1062" s="1">
        <f t="shared" si="479"/>
        <v>4</v>
      </c>
      <c r="X1062" s="1">
        <f t="shared" si="480"/>
        <v>0</v>
      </c>
      <c r="Y1062" s="1">
        <f t="shared" si="481"/>
        <v>0</v>
      </c>
      <c r="Z1062" s="1">
        <f t="shared" si="482"/>
        <v>0</v>
      </c>
      <c r="AA1062" s="1">
        <f t="shared" si="483"/>
        <v>0</v>
      </c>
      <c r="AD1062" s="1">
        <f t="shared" si="484"/>
        <v>4</v>
      </c>
      <c r="AE1062" s="1">
        <f t="shared" si="485"/>
        <v>4</v>
      </c>
      <c r="AF1062" s="1">
        <f t="shared" si="486"/>
        <v>0</v>
      </c>
      <c r="AG1062" s="1">
        <f t="shared" si="487"/>
        <v>0</v>
      </c>
      <c r="AH1062" s="1">
        <f t="shared" si="488"/>
        <v>0</v>
      </c>
      <c r="AI1062" s="1">
        <f t="shared" si="489"/>
        <v>0</v>
      </c>
      <c r="AK1062" s="1" t="str">
        <f t="shared" si="477"/>
        <v>440000</v>
      </c>
    </row>
    <row r="1063" spans="4:37" x14ac:dyDescent="0.25">
      <c r="D1063" s="27">
        <v>1041</v>
      </c>
      <c r="E1063" s="27">
        <f t="shared" si="463"/>
        <v>0</v>
      </c>
      <c r="F1063" s="27">
        <f t="shared" si="464"/>
        <v>0</v>
      </c>
      <c r="G1063" s="27">
        <f t="shared" si="470"/>
        <v>0</v>
      </c>
      <c r="H1063" s="2">
        <f>_xlfn.IFNA(IF(MATCH(AK1063,$AK$23:AK1062,0)&gt;0,0,0),1)</f>
        <v>0</v>
      </c>
      <c r="I1063" s="2">
        <f t="shared" si="462"/>
        <v>2</v>
      </c>
      <c r="J1063" s="31">
        <f t="shared" si="471"/>
        <v>1</v>
      </c>
      <c r="K1063" s="32">
        <f t="shared" si="465"/>
        <v>1</v>
      </c>
      <c r="L1063" s="31">
        <f t="shared" si="472"/>
        <v>1</v>
      </c>
      <c r="M1063" s="32">
        <f t="shared" si="466"/>
        <v>0</v>
      </c>
      <c r="N1063" s="31">
        <f t="shared" si="473"/>
        <v>0</v>
      </c>
      <c r="O1063" s="32">
        <f t="shared" si="467"/>
        <v>0</v>
      </c>
      <c r="P1063" s="31">
        <f t="shared" si="474"/>
        <v>0</v>
      </c>
      <c r="Q1063" s="32">
        <f t="shared" si="468"/>
        <v>0</v>
      </c>
      <c r="R1063" s="31">
        <f t="shared" si="475"/>
        <v>0</v>
      </c>
      <c r="S1063" s="32">
        <f t="shared" si="469"/>
        <v>0</v>
      </c>
      <c r="T1063" s="31">
        <f t="shared" si="476"/>
        <v>0</v>
      </c>
      <c r="V1063" s="1">
        <f t="shared" si="478"/>
        <v>1</v>
      </c>
      <c r="W1063" s="1">
        <f t="shared" si="479"/>
        <v>1</v>
      </c>
      <c r="X1063" s="1">
        <f t="shared" si="480"/>
        <v>0</v>
      </c>
      <c r="Y1063" s="1">
        <f t="shared" si="481"/>
        <v>0</v>
      </c>
      <c r="Z1063" s="1">
        <f t="shared" si="482"/>
        <v>0</v>
      </c>
      <c r="AA1063" s="1">
        <f t="shared" si="483"/>
        <v>0</v>
      </c>
      <c r="AD1063" s="1">
        <f t="shared" si="484"/>
        <v>1</v>
      </c>
      <c r="AE1063" s="1">
        <f t="shared" si="485"/>
        <v>1</v>
      </c>
      <c r="AF1063" s="1">
        <f t="shared" si="486"/>
        <v>0</v>
      </c>
      <c r="AG1063" s="1">
        <f t="shared" si="487"/>
        <v>0</v>
      </c>
      <c r="AH1063" s="1">
        <f t="shared" si="488"/>
        <v>0</v>
      </c>
      <c r="AI1063" s="1">
        <f t="shared" si="489"/>
        <v>0</v>
      </c>
      <c r="AK1063" s="1" t="str">
        <f t="shared" si="477"/>
        <v>110000</v>
      </c>
    </row>
    <row r="1064" spans="4:37" x14ac:dyDescent="0.25">
      <c r="D1064" s="27">
        <v>1042</v>
      </c>
      <c r="E1064" s="27">
        <f t="shared" si="463"/>
        <v>0</v>
      </c>
      <c r="F1064" s="27">
        <f t="shared" si="464"/>
        <v>0</v>
      </c>
      <c r="G1064" s="27">
        <f t="shared" si="470"/>
        <v>0</v>
      </c>
      <c r="H1064" s="2">
        <f>_xlfn.IFNA(IF(MATCH(AK1064,$AK$23:AK1063,0)&gt;0,0,0),1)</f>
        <v>0</v>
      </c>
      <c r="I1064" s="2">
        <f t="shared" si="462"/>
        <v>3</v>
      </c>
      <c r="J1064" s="31">
        <f t="shared" si="471"/>
        <v>2</v>
      </c>
      <c r="K1064" s="32">
        <f t="shared" si="465"/>
        <v>0</v>
      </c>
      <c r="L1064" s="31">
        <f t="shared" si="472"/>
        <v>1</v>
      </c>
      <c r="M1064" s="32">
        <f t="shared" si="466"/>
        <v>0</v>
      </c>
      <c r="N1064" s="31">
        <f t="shared" si="473"/>
        <v>0</v>
      </c>
      <c r="O1064" s="32">
        <f t="shared" si="467"/>
        <v>0</v>
      </c>
      <c r="P1064" s="31">
        <f t="shared" si="474"/>
        <v>0</v>
      </c>
      <c r="Q1064" s="32">
        <f t="shared" si="468"/>
        <v>0</v>
      </c>
      <c r="R1064" s="31">
        <f t="shared" si="475"/>
        <v>0</v>
      </c>
      <c r="S1064" s="32">
        <f t="shared" si="469"/>
        <v>0</v>
      </c>
      <c r="T1064" s="31">
        <f t="shared" si="476"/>
        <v>0</v>
      </c>
      <c r="V1064" s="1">
        <f t="shared" si="478"/>
        <v>2</v>
      </c>
      <c r="W1064" s="1">
        <f t="shared" si="479"/>
        <v>1</v>
      </c>
      <c r="X1064" s="1">
        <f t="shared" si="480"/>
        <v>0</v>
      </c>
      <c r="Y1064" s="1">
        <f t="shared" si="481"/>
        <v>0</v>
      </c>
      <c r="Z1064" s="1">
        <f t="shared" si="482"/>
        <v>0</v>
      </c>
      <c r="AA1064" s="1">
        <f t="shared" si="483"/>
        <v>0</v>
      </c>
      <c r="AD1064" s="1">
        <f t="shared" si="484"/>
        <v>2</v>
      </c>
      <c r="AE1064" s="1">
        <f t="shared" si="485"/>
        <v>1</v>
      </c>
      <c r="AF1064" s="1">
        <f t="shared" si="486"/>
        <v>0</v>
      </c>
      <c r="AG1064" s="1">
        <f t="shared" si="487"/>
        <v>0</v>
      </c>
      <c r="AH1064" s="1">
        <f t="shared" si="488"/>
        <v>0</v>
      </c>
      <c r="AI1064" s="1">
        <f t="shared" si="489"/>
        <v>0</v>
      </c>
      <c r="AK1064" s="1" t="str">
        <f t="shared" si="477"/>
        <v>210000</v>
      </c>
    </row>
    <row r="1065" spans="4:37" x14ac:dyDescent="0.25">
      <c r="D1065" s="27">
        <v>1043</v>
      </c>
      <c r="E1065" s="27">
        <f t="shared" si="463"/>
        <v>0</v>
      </c>
      <c r="F1065" s="27">
        <f t="shared" si="464"/>
        <v>0</v>
      </c>
      <c r="G1065" s="27">
        <f t="shared" si="470"/>
        <v>0</v>
      </c>
      <c r="H1065" s="2">
        <f>_xlfn.IFNA(IF(MATCH(AK1065,$AK$23:AK1064,0)&gt;0,0,0),1)</f>
        <v>0</v>
      </c>
      <c r="I1065" s="2">
        <f t="shared" si="462"/>
        <v>4</v>
      </c>
      <c r="J1065" s="31">
        <f t="shared" si="471"/>
        <v>3</v>
      </c>
      <c r="K1065" s="32">
        <f t="shared" si="465"/>
        <v>0</v>
      </c>
      <c r="L1065" s="31">
        <f t="shared" si="472"/>
        <v>1</v>
      </c>
      <c r="M1065" s="32">
        <f t="shared" si="466"/>
        <v>0</v>
      </c>
      <c r="N1065" s="31">
        <f t="shared" si="473"/>
        <v>0</v>
      </c>
      <c r="O1065" s="32">
        <f t="shared" si="467"/>
        <v>0</v>
      </c>
      <c r="P1065" s="31">
        <f t="shared" si="474"/>
        <v>0</v>
      </c>
      <c r="Q1065" s="32">
        <f t="shared" si="468"/>
        <v>0</v>
      </c>
      <c r="R1065" s="31">
        <f t="shared" si="475"/>
        <v>0</v>
      </c>
      <c r="S1065" s="32">
        <f t="shared" si="469"/>
        <v>0</v>
      </c>
      <c r="T1065" s="31">
        <f t="shared" si="476"/>
        <v>0</v>
      </c>
      <c r="V1065" s="1">
        <f t="shared" si="478"/>
        <v>3</v>
      </c>
      <c r="W1065" s="1">
        <f t="shared" si="479"/>
        <v>1</v>
      </c>
      <c r="X1065" s="1">
        <f t="shared" si="480"/>
        <v>0</v>
      </c>
      <c r="Y1065" s="1">
        <f t="shared" si="481"/>
        <v>0</v>
      </c>
      <c r="Z1065" s="1">
        <f t="shared" si="482"/>
        <v>0</v>
      </c>
      <c r="AA1065" s="1">
        <f t="shared" si="483"/>
        <v>0</v>
      </c>
      <c r="AD1065" s="1">
        <f t="shared" si="484"/>
        <v>3</v>
      </c>
      <c r="AE1065" s="1">
        <f t="shared" si="485"/>
        <v>1</v>
      </c>
      <c r="AF1065" s="1">
        <f t="shared" si="486"/>
        <v>0</v>
      </c>
      <c r="AG1065" s="1">
        <f t="shared" si="487"/>
        <v>0</v>
      </c>
      <c r="AH1065" s="1">
        <f t="shared" si="488"/>
        <v>0</v>
      </c>
      <c r="AI1065" s="1">
        <f t="shared" si="489"/>
        <v>0</v>
      </c>
      <c r="AK1065" s="1" t="str">
        <f t="shared" si="477"/>
        <v>310000</v>
      </c>
    </row>
    <row r="1066" spans="4:37" x14ac:dyDescent="0.25">
      <c r="D1066" s="27">
        <v>1044</v>
      </c>
      <c r="E1066" s="27">
        <f t="shared" si="463"/>
        <v>0</v>
      </c>
      <c r="F1066" s="27">
        <f t="shared" si="464"/>
        <v>0</v>
      </c>
      <c r="G1066" s="27">
        <f t="shared" si="470"/>
        <v>0</v>
      </c>
      <c r="H1066" s="2">
        <f>_xlfn.IFNA(IF(MATCH(AK1066,$AK$23:AK1065,0)&gt;0,0,0),1)</f>
        <v>0</v>
      </c>
      <c r="I1066" s="2">
        <f t="shared" si="462"/>
        <v>5</v>
      </c>
      <c r="J1066" s="31">
        <f t="shared" si="471"/>
        <v>4</v>
      </c>
      <c r="K1066" s="32">
        <f t="shared" si="465"/>
        <v>0</v>
      </c>
      <c r="L1066" s="31">
        <f t="shared" si="472"/>
        <v>1</v>
      </c>
      <c r="M1066" s="32">
        <f t="shared" si="466"/>
        <v>0</v>
      </c>
      <c r="N1066" s="31">
        <f t="shared" si="473"/>
        <v>0</v>
      </c>
      <c r="O1066" s="32">
        <f t="shared" si="467"/>
        <v>0</v>
      </c>
      <c r="P1066" s="31">
        <f t="shared" si="474"/>
        <v>0</v>
      </c>
      <c r="Q1066" s="32">
        <f t="shared" si="468"/>
        <v>0</v>
      </c>
      <c r="R1066" s="31">
        <f t="shared" si="475"/>
        <v>0</v>
      </c>
      <c r="S1066" s="32">
        <f t="shared" si="469"/>
        <v>0</v>
      </c>
      <c r="T1066" s="31">
        <f t="shared" si="476"/>
        <v>0</v>
      </c>
      <c r="V1066" s="1">
        <f t="shared" si="478"/>
        <v>4</v>
      </c>
      <c r="W1066" s="1">
        <f t="shared" si="479"/>
        <v>1</v>
      </c>
      <c r="X1066" s="1">
        <f t="shared" si="480"/>
        <v>0</v>
      </c>
      <c r="Y1066" s="1">
        <f t="shared" si="481"/>
        <v>0</v>
      </c>
      <c r="Z1066" s="1">
        <f t="shared" si="482"/>
        <v>0</v>
      </c>
      <c r="AA1066" s="1">
        <f t="shared" si="483"/>
        <v>0</v>
      </c>
      <c r="AD1066" s="1">
        <f t="shared" si="484"/>
        <v>4</v>
      </c>
      <c r="AE1066" s="1">
        <f t="shared" si="485"/>
        <v>1</v>
      </c>
      <c r="AF1066" s="1">
        <f t="shared" si="486"/>
        <v>0</v>
      </c>
      <c r="AG1066" s="1">
        <f t="shared" si="487"/>
        <v>0</v>
      </c>
      <c r="AH1066" s="1">
        <f t="shared" si="488"/>
        <v>0</v>
      </c>
      <c r="AI1066" s="1">
        <f t="shared" si="489"/>
        <v>0</v>
      </c>
      <c r="AK1066" s="1" t="str">
        <f t="shared" si="477"/>
        <v>410000</v>
      </c>
    </row>
    <row r="1067" spans="4:37" x14ac:dyDescent="0.25">
      <c r="D1067" s="27">
        <v>1045</v>
      </c>
      <c r="E1067" s="27">
        <f t="shared" si="463"/>
        <v>0</v>
      </c>
      <c r="F1067" s="27">
        <f t="shared" si="464"/>
        <v>0</v>
      </c>
      <c r="G1067" s="27">
        <f t="shared" si="470"/>
        <v>0</v>
      </c>
      <c r="H1067" s="2">
        <f>_xlfn.IFNA(IF(MATCH(AK1067,$AK$23:AK1066,0)&gt;0,0,0),1)</f>
        <v>0</v>
      </c>
      <c r="I1067" s="2">
        <f t="shared" si="462"/>
        <v>3</v>
      </c>
      <c r="J1067" s="31">
        <f t="shared" si="471"/>
        <v>1</v>
      </c>
      <c r="K1067" s="32">
        <f t="shared" si="465"/>
        <v>0</v>
      </c>
      <c r="L1067" s="31">
        <f t="shared" si="472"/>
        <v>2</v>
      </c>
      <c r="M1067" s="32">
        <f t="shared" si="466"/>
        <v>0</v>
      </c>
      <c r="N1067" s="31">
        <f t="shared" si="473"/>
        <v>0</v>
      </c>
      <c r="O1067" s="32">
        <f t="shared" si="467"/>
        <v>0</v>
      </c>
      <c r="P1067" s="31">
        <f t="shared" si="474"/>
        <v>0</v>
      </c>
      <c r="Q1067" s="32">
        <f t="shared" si="468"/>
        <v>0</v>
      </c>
      <c r="R1067" s="31">
        <f t="shared" si="475"/>
        <v>0</v>
      </c>
      <c r="S1067" s="32">
        <f t="shared" si="469"/>
        <v>0</v>
      </c>
      <c r="T1067" s="31">
        <f t="shared" si="476"/>
        <v>0</v>
      </c>
      <c r="V1067" s="1">
        <f t="shared" si="478"/>
        <v>1</v>
      </c>
      <c r="W1067" s="1">
        <f t="shared" si="479"/>
        <v>2</v>
      </c>
      <c r="X1067" s="1">
        <f t="shared" si="480"/>
        <v>0</v>
      </c>
      <c r="Y1067" s="1">
        <f t="shared" si="481"/>
        <v>0</v>
      </c>
      <c r="Z1067" s="1">
        <f t="shared" si="482"/>
        <v>0</v>
      </c>
      <c r="AA1067" s="1">
        <f t="shared" si="483"/>
        <v>0</v>
      </c>
      <c r="AD1067" s="1">
        <f t="shared" si="484"/>
        <v>2</v>
      </c>
      <c r="AE1067" s="1">
        <f t="shared" si="485"/>
        <v>1</v>
      </c>
      <c r="AF1067" s="1">
        <f t="shared" si="486"/>
        <v>0</v>
      </c>
      <c r="AG1067" s="1">
        <f t="shared" si="487"/>
        <v>0</v>
      </c>
      <c r="AH1067" s="1">
        <f t="shared" si="488"/>
        <v>0</v>
      </c>
      <c r="AI1067" s="1">
        <f t="shared" si="489"/>
        <v>0</v>
      </c>
      <c r="AK1067" s="1" t="str">
        <f t="shared" si="477"/>
        <v>210000</v>
      </c>
    </row>
    <row r="1068" spans="4:37" x14ac:dyDescent="0.25">
      <c r="D1068" s="27">
        <v>1046</v>
      </c>
      <c r="E1068" s="27">
        <f t="shared" si="463"/>
        <v>0</v>
      </c>
      <c r="F1068" s="27">
        <f t="shared" si="464"/>
        <v>0</v>
      </c>
      <c r="G1068" s="27">
        <f t="shared" si="470"/>
        <v>0</v>
      </c>
      <c r="H1068" s="2">
        <f>_xlfn.IFNA(IF(MATCH(AK1068,$AK$23:AK1067,0)&gt;0,0,0),1)</f>
        <v>0</v>
      </c>
      <c r="I1068" s="2">
        <f t="shared" si="462"/>
        <v>4</v>
      </c>
      <c r="J1068" s="31">
        <f t="shared" si="471"/>
        <v>2</v>
      </c>
      <c r="K1068" s="32">
        <f t="shared" si="465"/>
        <v>1</v>
      </c>
      <c r="L1068" s="31">
        <f t="shared" si="472"/>
        <v>2</v>
      </c>
      <c r="M1068" s="32">
        <f t="shared" si="466"/>
        <v>0</v>
      </c>
      <c r="N1068" s="31">
        <f t="shared" si="473"/>
        <v>0</v>
      </c>
      <c r="O1068" s="32">
        <f t="shared" si="467"/>
        <v>0</v>
      </c>
      <c r="P1068" s="31">
        <f t="shared" si="474"/>
        <v>0</v>
      </c>
      <c r="Q1068" s="32">
        <f t="shared" si="468"/>
        <v>0</v>
      </c>
      <c r="R1068" s="31">
        <f t="shared" si="475"/>
        <v>0</v>
      </c>
      <c r="S1068" s="32">
        <f t="shared" si="469"/>
        <v>0</v>
      </c>
      <c r="T1068" s="31">
        <f t="shared" si="476"/>
        <v>0</v>
      </c>
      <c r="V1068" s="1">
        <f t="shared" si="478"/>
        <v>2</v>
      </c>
      <c r="W1068" s="1">
        <f t="shared" si="479"/>
        <v>2</v>
      </c>
      <c r="X1068" s="1">
        <f t="shared" si="480"/>
        <v>0</v>
      </c>
      <c r="Y1068" s="1">
        <f t="shared" si="481"/>
        <v>0</v>
      </c>
      <c r="Z1068" s="1">
        <f t="shared" si="482"/>
        <v>0</v>
      </c>
      <c r="AA1068" s="1">
        <f t="shared" si="483"/>
        <v>0</v>
      </c>
      <c r="AD1068" s="1">
        <f t="shared" si="484"/>
        <v>2</v>
      </c>
      <c r="AE1068" s="1">
        <f t="shared" si="485"/>
        <v>2</v>
      </c>
      <c r="AF1068" s="1">
        <f t="shared" si="486"/>
        <v>0</v>
      </c>
      <c r="AG1068" s="1">
        <f t="shared" si="487"/>
        <v>0</v>
      </c>
      <c r="AH1068" s="1">
        <f t="shared" si="488"/>
        <v>0</v>
      </c>
      <c r="AI1068" s="1">
        <f t="shared" si="489"/>
        <v>0</v>
      </c>
      <c r="AK1068" s="1" t="str">
        <f t="shared" si="477"/>
        <v>220000</v>
      </c>
    </row>
    <row r="1069" spans="4:37" x14ac:dyDescent="0.25">
      <c r="D1069" s="27">
        <v>1047</v>
      </c>
      <c r="E1069" s="27">
        <f t="shared" si="463"/>
        <v>0</v>
      </c>
      <c r="F1069" s="27">
        <f t="shared" si="464"/>
        <v>0</v>
      </c>
      <c r="G1069" s="27">
        <f t="shared" si="470"/>
        <v>0</v>
      </c>
      <c r="H1069" s="2">
        <f>_xlfn.IFNA(IF(MATCH(AK1069,$AK$23:AK1068,0)&gt;0,0,0),1)</f>
        <v>0</v>
      </c>
      <c r="I1069" s="2">
        <f t="shared" si="462"/>
        <v>5</v>
      </c>
      <c r="J1069" s="31">
        <f t="shared" si="471"/>
        <v>3</v>
      </c>
      <c r="K1069" s="32">
        <f t="shared" si="465"/>
        <v>0</v>
      </c>
      <c r="L1069" s="31">
        <f t="shared" si="472"/>
        <v>2</v>
      </c>
      <c r="M1069" s="32">
        <f t="shared" si="466"/>
        <v>0</v>
      </c>
      <c r="N1069" s="31">
        <f t="shared" si="473"/>
        <v>0</v>
      </c>
      <c r="O1069" s="32">
        <f t="shared" si="467"/>
        <v>0</v>
      </c>
      <c r="P1069" s="31">
        <f t="shared" si="474"/>
        <v>0</v>
      </c>
      <c r="Q1069" s="32">
        <f t="shared" si="468"/>
        <v>0</v>
      </c>
      <c r="R1069" s="31">
        <f t="shared" si="475"/>
        <v>0</v>
      </c>
      <c r="S1069" s="32">
        <f t="shared" si="469"/>
        <v>0</v>
      </c>
      <c r="T1069" s="31">
        <f t="shared" si="476"/>
        <v>0</v>
      </c>
      <c r="V1069" s="1">
        <f t="shared" si="478"/>
        <v>3</v>
      </c>
      <c r="W1069" s="1">
        <f t="shared" si="479"/>
        <v>2</v>
      </c>
      <c r="X1069" s="1">
        <f t="shared" si="480"/>
        <v>0</v>
      </c>
      <c r="Y1069" s="1">
        <f t="shared" si="481"/>
        <v>0</v>
      </c>
      <c r="Z1069" s="1">
        <f t="shared" si="482"/>
        <v>0</v>
      </c>
      <c r="AA1069" s="1">
        <f t="shared" si="483"/>
        <v>0</v>
      </c>
      <c r="AD1069" s="1">
        <f t="shared" si="484"/>
        <v>3</v>
      </c>
      <c r="AE1069" s="1">
        <f t="shared" si="485"/>
        <v>2</v>
      </c>
      <c r="AF1069" s="1">
        <f t="shared" si="486"/>
        <v>0</v>
      </c>
      <c r="AG1069" s="1">
        <f t="shared" si="487"/>
        <v>0</v>
      </c>
      <c r="AH1069" s="1">
        <f t="shared" si="488"/>
        <v>0</v>
      </c>
      <c r="AI1069" s="1">
        <f t="shared" si="489"/>
        <v>0</v>
      </c>
      <c r="AK1069" s="1" t="str">
        <f t="shared" si="477"/>
        <v>320000</v>
      </c>
    </row>
    <row r="1070" spans="4:37" x14ac:dyDescent="0.25">
      <c r="D1070" s="27">
        <v>1048</v>
      </c>
      <c r="E1070" s="27">
        <f t="shared" si="463"/>
        <v>0</v>
      </c>
      <c r="F1070" s="27">
        <f t="shared" si="464"/>
        <v>0</v>
      </c>
      <c r="G1070" s="27">
        <f t="shared" si="470"/>
        <v>0</v>
      </c>
      <c r="H1070" s="2">
        <f>_xlfn.IFNA(IF(MATCH(AK1070,$AK$23:AK1069,0)&gt;0,0,0),1)</f>
        <v>0</v>
      </c>
      <c r="I1070" s="2">
        <f t="shared" si="462"/>
        <v>6</v>
      </c>
      <c r="J1070" s="31">
        <f t="shared" si="471"/>
        <v>4</v>
      </c>
      <c r="K1070" s="32">
        <f t="shared" si="465"/>
        <v>0</v>
      </c>
      <c r="L1070" s="31">
        <f t="shared" si="472"/>
        <v>2</v>
      </c>
      <c r="M1070" s="32">
        <f t="shared" si="466"/>
        <v>0</v>
      </c>
      <c r="N1070" s="31">
        <f t="shared" si="473"/>
        <v>0</v>
      </c>
      <c r="O1070" s="32">
        <f t="shared" si="467"/>
        <v>0</v>
      </c>
      <c r="P1070" s="31">
        <f t="shared" si="474"/>
        <v>0</v>
      </c>
      <c r="Q1070" s="32">
        <f t="shared" si="468"/>
        <v>0</v>
      </c>
      <c r="R1070" s="31">
        <f t="shared" si="475"/>
        <v>0</v>
      </c>
      <c r="S1070" s="32">
        <f t="shared" si="469"/>
        <v>0</v>
      </c>
      <c r="T1070" s="31">
        <f t="shared" si="476"/>
        <v>0</v>
      </c>
      <c r="V1070" s="1">
        <f t="shared" si="478"/>
        <v>4</v>
      </c>
      <c r="W1070" s="1">
        <f t="shared" si="479"/>
        <v>2</v>
      </c>
      <c r="X1070" s="1">
        <f t="shared" si="480"/>
        <v>0</v>
      </c>
      <c r="Y1070" s="1">
        <f t="shared" si="481"/>
        <v>0</v>
      </c>
      <c r="Z1070" s="1">
        <f t="shared" si="482"/>
        <v>0</v>
      </c>
      <c r="AA1070" s="1">
        <f t="shared" si="483"/>
        <v>0</v>
      </c>
      <c r="AD1070" s="1">
        <f t="shared" si="484"/>
        <v>4</v>
      </c>
      <c r="AE1070" s="1">
        <f t="shared" si="485"/>
        <v>2</v>
      </c>
      <c r="AF1070" s="1">
        <f t="shared" si="486"/>
        <v>0</v>
      </c>
      <c r="AG1070" s="1">
        <f t="shared" si="487"/>
        <v>0</v>
      </c>
      <c r="AH1070" s="1">
        <f t="shared" si="488"/>
        <v>0</v>
      </c>
      <c r="AI1070" s="1">
        <f t="shared" si="489"/>
        <v>0</v>
      </c>
      <c r="AK1070" s="1" t="str">
        <f t="shared" si="477"/>
        <v>420000</v>
      </c>
    </row>
    <row r="1071" spans="4:37" x14ac:dyDescent="0.25">
      <c r="D1071" s="27">
        <v>1049</v>
      </c>
      <c r="E1071" s="27">
        <f t="shared" si="463"/>
        <v>0</v>
      </c>
      <c r="F1071" s="27">
        <f t="shared" si="464"/>
        <v>0</v>
      </c>
      <c r="G1071" s="27">
        <f t="shared" si="470"/>
        <v>0</v>
      </c>
      <c r="H1071" s="2">
        <f>_xlfn.IFNA(IF(MATCH(AK1071,$AK$23:AK1070,0)&gt;0,0,0),1)</f>
        <v>0</v>
      </c>
      <c r="I1071" s="2">
        <f t="shared" si="462"/>
        <v>4</v>
      </c>
      <c r="J1071" s="31">
        <f t="shared" si="471"/>
        <v>1</v>
      </c>
      <c r="K1071" s="32">
        <f t="shared" si="465"/>
        <v>0</v>
      </c>
      <c r="L1071" s="31">
        <f t="shared" si="472"/>
        <v>3</v>
      </c>
      <c r="M1071" s="32">
        <f t="shared" si="466"/>
        <v>0</v>
      </c>
      <c r="N1071" s="31">
        <f t="shared" si="473"/>
        <v>0</v>
      </c>
      <c r="O1071" s="32">
        <f t="shared" si="467"/>
        <v>0</v>
      </c>
      <c r="P1071" s="31">
        <f t="shared" si="474"/>
        <v>0</v>
      </c>
      <c r="Q1071" s="32">
        <f t="shared" si="468"/>
        <v>0</v>
      </c>
      <c r="R1071" s="31">
        <f t="shared" si="475"/>
        <v>0</v>
      </c>
      <c r="S1071" s="32">
        <f t="shared" si="469"/>
        <v>0</v>
      </c>
      <c r="T1071" s="31">
        <f t="shared" si="476"/>
        <v>0</v>
      </c>
      <c r="V1071" s="1">
        <f t="shared" si="478"/>
        <v>1</v>
      </c>
      <c r="W1071" s="1">
        <f t="shared" si="479"/>
        <v>3</v>
      </c>
      <c r="X1071" s="1">
        <f t="shared" si="480"/>
        <v>0</v>
      </c>
      <c r="Y1071" s="1">
        <f t="shared" si="481"/>
        <v>0</v>
      </c>
      <c r="Z1071" s="1">
        <f t="shared" si="482"/>
        <v>0</v>
      </c>
      <c r="AA1071" s="1">
        <f t="shared" si="483"/>
        <v>0</v>
      </c>
      <c r="AD1071" s="1">
        <f t="shared" si="484"/>
        <v>3</v>
      </c>
      <c r="AE1071" s="1">
        <f t="shared" si="485"/>
        <v>1</v>
      </c>
      <c r="AF1071" s="1">
        <f t="shared" si="486"/>
        <v>0</v>
      </c>
      <c r="AG1071" s="1">
        <f t="shared" si="487"/>
        <v>0</v>
      </c>
      <c r="AH1071" s="1">
        <f t="shared" si="488"/>
        <v>0</v>
      </c>
      <c r="AI1071" s="1">
        <f t="shared" si="489"/>
        <v>0</v>
      </c>
      <c r="AK1071" s="1" t="str">
        <f t="shared" si="477"/>
        <v>310000</v>
      </c>
    </row>
    <row r="1072" spans="4:37" x14ac:dyDescent="0.25">
      <c r="D1072" s="27">
        <v>1050</v>
      </c>
      <c r="E1072" s="27">
        <f t="shared" si="463"/>
        <v>0</v>
      </c>
      <c r="F1072" s="27">
        <f t="shared" si="464"/>
        <v>0</v>
      </c>
      <c r="G1072" s="27">
        <f t="shared" si="470"/>
        <v>0</v>
      </c>
      <c r="H1072" s="2">
        <f>_xlfn.IFNA(IF(MATCH(AK1072,$AK$23:AK1071,0)&gt;0,0,0),1)</f>
        <v>0</v>
      </c>
      <c r="I1072" s="2">
        <f t="shared" si="462"/>
        <v>5</v>
      </c>
      <c r="J1072" s="31">
        <f t="shared" si="471"/>
        <v>2</v>
      </c>
      <c r="K1072" s="32">
        <f t="shared" si="465"/>
        <v>0</v>
      </c>
      <c r="L1072" s="31">
        <f t="shared" si="472"/>
        <v>3</v>
      </c>
      <c r="M1072" s="32">
        <f t="shared" si="466"/>
        <v>0</v>
      </c>
      <c r="N1072" s="31">
        <f t="shared" si="473"/>
        <v>0</v>
      </c>
      <c r="O1072" s="32">
        <f t="shared" si="467"/>
        <v>0</v>
      </c>
      <c r="P1072" s="31">
        <f t="shared" si="474"/>
        <v>0</v>
      </c>
      <c r="Q1072" s="32">
        <f t="shared" si="468"/>
        <v>0</v>
      </c>
      <c r="R1072" s="31">
        <f t="shared" si="475"/>
        <v>0</v>
      </c>
      <c r="S1072" s="32">
        <f t="shared" si="469"/>
        <v>0</v>
      </c>
      <c r="T1072" s="31">
        <f t="shared" si="476"/>
        <v>0</v>
      </c>
      <c r="V1072" s="1">
        <f t="shared" si="478"/>
        <v>2</v>
      </c>
      <c r="W1072" s="1">
        <f t="shared" si="479"/>
        <v>3</v>
      </c>
      <c r="X1072" s="1">
        <f t="shared" si="480"/>
        <v>0</v>
      </c>
      <c r="Y1072" s="1">
        <f t="shared" si="481"/>
        <v>0</v>
      </c>
      <c r="Z1072" s="1">
        <f t="shared" si="482"/>
        <v>0</v>
      </c>
      <c r="AA1072" s="1">
        <f t="shared" si="483"/>
        <v>0</v>
      </c>
      <c r="AD1072" s="1">
        <f t="shared" si="484"/>
        <v>3</v>
      </c>
      <c r="AE1072" s="1">
        <f t="shared" si="485"/>
        <v>2</v>
      </c>
      <c r="AF1072" s="1">
        <f t="shared" si="486"/>
        <v>0</v>
      </c>
      <c r="AG1072" s="1">
        <f t="shared" si="487"/>
        <v>0</v>
      </c>
      <c r="AH1072" s="1">
        <f t="shared" si="488"/>
        <v>0</v>
      </c>
      <c r="AI1072" s="1">
        <f t="shared" si="489"/>
        <v>0</v>
      </c>
      <c r="AK1072" s="1" t="str">
        <f t="shared" si="477"/>
        <v>320000</v>
      </c>
    </row>
    <row r="1073" spans="4:37" x14ac:dyDescent="0.25">
      <c r="D1073" s="27">
        <v>1051</v>
      </c>
      <c r="E1073" s="27">
        <f t="shared" si="463"/>
        <v>0</v>
      </c>
      <c r="F1073" s="27">
        <f t="shared" si="464"/>
        <v>0</v>
      </c>
      <c r="G1073" s="27">
        <f t="shared" si="470"/>
        <v>0</v>
      </c>
      <c r="H1073" s="2">
        <f>_xlfn.IFNA(IF(MATCH(AK1073,$AK$23:AK1072,0)&gt;0,0,0),1)</f>
        <v>0</v>
      </c>
      <c r="I1073" s="2">
        <f t="shared" si="462"/>
        <v>6</v>
      </c>
      <c r="J1073" s="31">
        <f t="shared" si="471"/>
        <v>3</v>
      </c>
      <c r="K1073" s="32">
        <f t="shared" si="465"/>
        <v>1</v>
      </c>
      <c r="L1073" s="31">
        <f t="shared" si="472"/>
        <v>3</v>
      </c>
      <c r="M1073" s="32">
        <f t="shared" si="466"/>
        <v>0</v>
      </c>
      <c r="N1073" s="31">
        <f t="shared" si="473"/>
        <v>0</v>
      </c>
      <c r="O1073" s="32">
        <f t="shared" si="467"/>
        <v>0</v>
      </c>
      <c r="P1073" s="31">
        <f t="shared" si="474"/>
        <v>0</v>
      </c>
      <c r="Q1073" s="32">
        <f t="shared" si="468"/>
        <v>0</v>
      </c>
      <c r="R1073" s="31">
        <f t="shared" si="475"/>
        <v>0</v>
      </c>
      <c r="S1073" s="32">
        <f t="shared" si="469"/>
        <v>0</v>
      </c>
      <c r="T1073" s="31">
        <f t="shared" si="476"/>
        <v>0</v>
      </c>
      <c r="V1073" s="1">
        <f t="shared" si="478"/>
        <v>3</v>
      </c>
      <c r="W1073" s="1">
        <f t="shared" si="479"/>
        <v>3</v>
      </c>
      <c r="X1073" s="1">
        <f t="shared" si="480"/>
        <v>0</v>
      </c>
      <c r="Y1073" s="1">
        <f t="shared" si="481"/>
        <v>0</v>
      </c>
      <c r="Z1073" s="1">
        <f t="shared" si="482"/>
        <v>0</v>
      </c>
      <c r="AA1073" s="1">
        <f t="shared" si="483"/>
        <v>0</v>
      </c>
      <c r="AD1073" s="1">
        <f t="shared" si="484"/>
        <v>3</v>
      </c>
      <c r="AE1073" s="1">
        <f t="shared" si="485"/>
        <v>3</v>
      </c>
      <c r="AF1073" s="1">
        <f t="shared" si="486"/>
        <v>0</v>
      </c>
      <c r="AG1073" s="1">
        <f t="shared" si="487"/>
        <v>0</v>
      </c>
      <c r="AH1073" s="1">
        <f t="shared" si="488"/>
        <v>0</v>
      </c>
      <c r="AI1073" s="1">
        <f t="shared" si="489"/>
        <v>0</v>
      </c>
      <c r="AK1073" s="1" t="str">
        <f t="shared" si="477"/>
        <v>330000</v>
      </c>
    </row>
    <row r="1074" spans="4:37" x14ac:dyDescent="0.25">
      <c r="D1074" s="27">
        <v>1052</v>
      </c>
      <c r="E1074" s="27">
        <f t="shared" si="463"/>
        <v>0</v>
      </c>
      <c r="F1074" s="27">
        <f t="shared" si="464"/>
        <v>0</v>
      </c>
      <c r="G1074" s="27">
        <f t="shared" si="470"/>
        <v>0</v>
      </c>
      <c r="H1074" s="2">
        <f>_xlfn.IFNA(IF(MATCH(AK1074,$AK$23:AK1073,0)&gt;0,0,0),1)</f>
        <v>0</v>
      </c>
      <c r="I1074" s="2">
        <f t="shared" si="462"/>
        <v>7</v>
      </c>
      <c r="J1074" s="31">
        <f t="shared" si="471"/>
        <v>4</v>
      </c>
      <c r="K1074" s="32">
        <f t="shared" si="465"/>
        <v>0</v>
      </c>
      <c r="L1074" s="31">
        <f t="shared" si="472"/>
        <v>3</v>
      </c>
      <c r="M1074" s="32">
        <f t="shared" si="466"/>
        <v>0</v>
      </c>
      <c r="N1074" s="31">
        <f t="shared" si="473"/>
        <v>0</v>
      </c>
      <c r="O1074" s="32">
        <f t="shared" si="467"/>
        <v>0</v>
      </c>
      <c r="P1074" s="31">
        <f t="shared" si="474"/>
        <v>0</v>
      </c>
      <c r="Q1074" s="32">
        <f t="shared" si="468"/>
        <v>0</v>
      </c>
      <c r="R1074" s="31">
        <f t="shared" si="475"/>
        <v>0</v>
      </c>
      <c r="S1074" s="32">
        <f t="shared" si="469"/>
        <v>0</v>
      </c>
      <c r="T1074" s="31">
        <f t="shared" si="476"/>
        <v>0</v>
      </c>
      <c r="V1074" s="1">
        <f t="shared" si="478"/>
        <v>4</v>
      </c>
      <c r="W1074" s="1">
        <f t="shared" si="479"/>
        <v>3</v>
      </c>
      <c r="X1074" s="1">
        <f t="shared" si="480"/>
        <v>0</v>
      </c>
      <c r="Y1074" s="1">
        <f t="shared" si="481"/>
        <v>0</v>
      </c>
      <c r="Z1074" s="1">
        <f t="shared" si="482"/>
        <v>0</v>
      </c>
      <c r="AA1074" s="1">
        <f t="shared" si="483"/>
        <v>0</v>
      </c>
      <c r="AD1074" s="1">
        <f t="shared" si="484"/>
        <v>4</v>
      </c>
      <c r="AE1074" s="1">
        <f t="shared" si="485"/>
        <v>3</v>
      </c>
      <c r="AF1074" s="1">
        <f t="shared" si="486"/>
        <v>0</v>
      </c>
      <c r="AG1074" s="1">
        <f t="shared" si="487"/>
        <v>0</v>
      </c>
      <c r="AH1074" s="1">
        <f t="shared" si="488"/>
        <v>0</v>
      </c>
      <c r="AI1074" s="1">
        <f t="shared" si="489"/>
        <v>0</v>
      </c>
      <c r="AK1074" s="1" t="str">
        <f t="shared" si="477"/>
        <v>430000</v>
      </c>
    </row>
    <row r="1075" spans="4:37" x14ac:dyDescent="0.25">
      <c r="D1075" s="27">
        <v>1053</v>
      </c>
      <c r="E1075" s="27">
        <f t="shared" si="463"/>
        <v>0</v>
      </c>
      <c r="F1075" s="27">
        <f t="shared" si="464"/>
        <v>0</v>
      </c>
      <c r="G1075" s="27">
        <f t="shared" si="470"/>
        <v>0</v>
      </c>
      <c r="H1075" s="2">
        <f>_xlfn.IFNA(IF(MATCH(AK1075,$AK$23:AK1074,0)&gt;0,0,0),1)</f>
        <v>0</v>
      </c>
      <c r="I1075" s="2">
        <f t="shared" si="462"/>
        <v>5</v>
      </c>
      <c r="J1075" s="31">
        <f t="shared" si="471"/>
        <v>1</v>
      </c>
      <c r="K1075" s="32">
        <f t="shared" si="465"/>
        <v>0</v>
      </c>
      <c r="L1075" s="31">
        <f t="shared" si="472"/>
        <v>4</v>
      </c>
      <c r="M1075" s="32">
        <f t="shared" si="466"/>
        <v>0</v>
      </c>
      <c r="N1075" s="31">
        <f t="shared" si="473"/>
        <v>0</v>
      </c>
      <c r="O1075" s="32">
        <f t="shared" si="467"/>
        <v>0</v>
      </c>
      <c r="P1075" s="31">
        <f t="shared" si="474"/>
        <v>0</v>
      </c>
      <c r="Q1075" s="32">
        <f t="shared" si="468"/>
        <v>0</v>
      </c>
      <c r="R1075" s="31">
        <f t="shared" si="475"/>
        <v>0</v>
      </c>
      <c r="S1075" s="32">
        <f t="shared" si="469"/>
        <v>0</v>
      </c>
      <c r="T1075" s="31">
        <f t="shared" si="476"/>
        <v>0</v>
      </c>
      <c r="V1075" s="1">
        <f t="shared" si="478"/>
        <v>1</v>
      </c>
      <c r="W1075" s="1">
        <f t="shared" si="479"/>
        <v>4</v>
      </c>
      <c r="X1075" s="1">
        <f t="shared" si="480"/>
        <v>0</v>
      </c>
      <c r="Y1075" s="1">
        <f t="shared" si="481"/>
        <v>0</v>
      </c>
      <c r="Z1075" s="1">
        <f t="shared" si="482"/>
        <v>0</v>
      </c>
      <c r="AA1075" s="1">
        <f t="shared" si="483"/>
        <v>0</v>
      </c>
      <c r="AD1075" s="1">
        <f t="shared" si="484"/>
        <v>4</v>
      </c>
      <c r="AE1075" s="1">
        <f t="shared" si="485"/>
        <v>1</v>
      </c>
      <c r="AF1075" s="1">
        <f t="shared" si="486"/>
        <v>0</v>
      </c>
      <c r="AG1075" s="1">
        <f t="shared" si="487"/>
        <v>0</v>
      </c>
      <c r="AH1075" s="1">
        <f t="shared" si="488"/>
        <v>0</v>
      </c>
      <c r="AI1075" s="1">
        <f t="shared" si="489"/>
        <v>0</v>
      </c>
      <c r="AK1075" s="1" t="str">
        <f t="shared" si="477"/>
        <v>410000</v>
      </c>
    </row>
    <row r="1076" spans="4:37" x14ac:dyDescent="0.25">
      <c r="D1076" s="27">
        <v>1054</v>
      </c>
      <c r="E1076" s="27">
        <f t="shared" si="463"/>
        <v>0</v>
      </c>
      <c r="F1076" s="27">
        <f t="shared" si="464"/>
        <v>0</v>
      </c>
      <c r="G1076" s="27">
        <f t="shared" si="470"/>
        <v>0</v>
      </c>
      <c r="H1076" s="2">
        <f>_xlfn.IFNA(IF(MATCH(AK1076,$AK$23:AK1075,0)&gt;0,0,0),1)</f>
        <v>0</v>
      </c>
      <c r="I1076" s="2">
        <f t="shared" si="462"/>
        <v>6</v>
      </c>
      <c r="J1076" s="31">
        <f t="shared" si="471"/>
        <v>2</v>
      </c>
      <c r="K1076" s="32">
        <f t="shared" si="465"/>
        <v>0</v>
      </c>
      <c r="L1076" s="31">
        <f t="shared" si="472"/>
        <v>4</v>
      </c>
      <c r="M1076" s="32">
        <f t="shared" si="466"/>
        <v>0</v>
      </c>
      <c r="N1076" s="31">
        <f t="shared" si="473"/>
        <v>0</v>
      </c>
      <c r="O1076" s="32">
        <f t="shared" si="467"/>
        <v>0</v>
      </c>
      <c r="P1076" s="31">
        <f t="shared" si="474"/>
        <v>0</v>
      </c>
      <c r="Q1076" s="32">
        <f t="shared" si="468"/>
        <v>0</v>
      </c>
      <c r="R1076" s="31">
        <f t="shared" si="475"/>
        <v>0</v>
      </c>
      <c r="S1076" s="32">
        <f t="shared" si="469"/>
        <v>0</v>
      </c>
      <c r="T1076" s="31">
        <f t="shared" si="476"/>
        <v>0</v>
      </c>
      <c r="V1076" s="1">
        <f t="shared" si="478"/>
        <v>2</v>
      </c>
      <c r="W1076" s="1">
        <f t="shared" si="479"/>
        <v>4</v>
      </c>
      <c r="X1076" s="1">
        <f t="shared" si="480"/>
        <v>0</v>
      </c>
      <c r="Y1076" s="1">
        <f t="shared" si="481"/>
        <v>0</v>
      </c>
      <c r="Z1076" s="1">
        <f t="shared" si="482"/>
        <v>0</v>
      </c>
      <c r="AA1076" s="1">
        <f t="shared" si="483"/>
        <v>0</v>
      </c>
      <c r="AD1076" s="1">
        <f t="shared" si="484"/>
        <v>4</v>
      </c>
      <c r="AE1076" s="1">
        <f t="shared" si="485"/>
        <v>2</v>
      </c>
      <c r="AF1076" s="1">
        <f t="shared" si="486"/>
        <v>0</v>
      </c>
      <c r="AG1076" s="1">
        <f t="shared" si="487"/>
        <v>0</v>
      </c>
      <c r="AH1076" s="1">
        <f t="shared" si="488"/>
        <v>0</v>
      </c>
      <c r="AI1076" s="1">
        <f t="shared" si="489"/>
        <v>0</v>
      </c>
      <c r="AK1076" s="1" t="str">
        <f t="shared" si="477"/>
        <v>420000</v>
      </c>
    </row>
    <row r="1077" spans="4:37" x14ac:dyDescent="0.25">
      <c r="D1077" s="27">
        <v>1055</v>
      </c>
      <c r="E1077" s="27">
        <f t="shared" si="463"/>
        <v>0</v>
      </c>
      <c r="F1077" s="27">
        <f t="shared" si="464"/>
        <v>0</v>
      </c>
      <c r="G1077" s="27">
        <f t="shared" si="470"/>
        <v>0</v>
      </c>
      <c r="H1077" s="2">
        <f>_xlfn.IFNA(IF(MATCH(AK1077,$AK$23:AK1076,0)&gt;0,0,0),1)</f>
        <v>0</v>
      </c>
      <c r="I1077" s="2">
        <f t="shared" si="462"/>
        <v>7</v>
      </c>
      <c r="J1077" s="31">
        <f t="shared" si="471"/>
        <v>3</v>
      </c>
      <c r="K1077" s="32">
        <f t="shared" si="465"/>
        <v>0</v>
      </c>
      <c r="L1077" s="31">
        <f t="shared" si="472"/>
        <v>4</v>
      </c>
      <c r="M1077" s="32">
        <f t="shared" si="466"/>
        <v>0</v>
      </c>
      <c r="N1077" s="31">
        <f t="shared" si="473"/>
        <v>0</v>
      </c>
      <c r="O1077" s="32">
        <f t="shared" si="467"/>
        <v>0</v>
      </c>
      <c r="P1077" s="31">
        <f t="shared" si="474"/>
        <v>0</v>
      </c>
      <c r="Q1077" s="32">
        <f t="shared" si="468"/>
        <v>0</v>
      </c>
      <c r="R1077" s="31">
        <f t="shared" si="475"/>
        <v>0</v>
      </c>
      <c r="S1077" s="32">
        <f t="shared" si="469"/>
        <v>0</v>
      </c>
      <c r="T1077" s="31">
        <f t="shared" si="476"/>
        <v>0</v>
      </c>
      <c r="V1077" s="1">
        <f t="shared" si="478"/>
        <v>3</v>
      </c>
      <c r="W1077" s="1">
        <f t="shared" si="479"/>
        <v>4</v>
      </c>
      <c r="X1077" s="1">
        <f t="shared" si="480"/>
        <v>0</v>
      </c>
      <c r="Y1077" s="1">
        <f t="shared" si="481"/>
        <v>0</v>
      </c>
      <c r="Z1077" s="1">
        <f t="shared" si="482"/>
        <v>0</v>
      </c>
      <c r="AA1077" s="1">
        <f t="shared" si="483"/>
        <v>0</v>
      </c>
      <c r="AD1077" s="1">
        <f t="shared" si="484"/>
        <v>4</v>
      </c>
      <c r="AE1077" s="1">
        <f t="shared" si="485"/>
        <v>3</v>
      </c>
      <c r="AF1077" s="1">
        <f t="shared" si="486"/>
        <v>0</v>
      </c>
      <c r="AG1077" s="1">
        <f t="shared" si="487"/>
        <v>0</v>
      </c>
      <c r="AH1077" s="1">
        <f t="shared" si="488"/>
        <v>0</v>
      </c>
      <c r="AI1077" s="1">
        <f t="shared" si="489"/>
        <v>0</v>
      </c>
      <c r="AK1077" s="1" t="str">
        <f t="shared" si="477"/>
        <v>430000</v>
      </c>
    </row>
    <row r="1078" spans="4:37" x14ac:dyDescent="0.25">
      <c r="D1078" s="27">
        <v>1056</v>
      </c>
      <c r="E1078" s="27">
        <f t="shared" si="463"/>
        <v>0</v>
      </c>
      <c r="F1078" s="27">
        <f t="shared" si="464"/>
        <v>0</v>
      </c>
      <c r="G1078" s="27">
        <f t="shared" si="470"/>
        <v>0</v>
      </c>
      <c r="H1078" s="2">
        <f>_xlfn.IFNA(IF(MATCH(AK1078,$AK$23:AK1077,0)&gt;0,0,0),1)</f>
        <v>0</v>
      </c>
      <c r="I1078" s="2">
        <f t="shared" si="462"/>
        <v>8</v>
      </c>
      <c r="J1078" s="31">
        <f t="shared" si="471"/>
        <v>4</v>
      </c>
      <c r="K1078" s="32">
        <f t="shared" si="465"/>
        <v>1</v>
      </c>
      <c r="L1078" s="31">
        <f t="shared" si="472"/>
        <v>4</v>
      </c>
      <c r="M1078" s="32">
        <f t="shared" si="466"/>
        <v>0</v>
      </c>
      <c r="N1078" s="31">
        <f t="shared" si="473"/>
        <v>0</v>
      </c>
      <c r="O1078" s="32">
        <f t="shared" si="467"/>
        <v>0</v>
      </c>
      <c r="P1078" s="31">
        <f t="shared" si="474"/>
        <v>0</v>
      </c>
      <c r="Q1078" s="32">
        <f t="shared" si="468"/>
        <v>0</v>
      </c>
      <c r="R1078" s="31">
        <f t="shared" si="475"/>
        <v>0</v>
      </c>
      <c r="S1078" s="32">
        <f t="shared" si="469"/>
        <v>0</v>
      </c>
      <c r="T1078" s="31">
        <f t="shared" si="476"/>
        <v>0</v>
      </c>
      <c r="V1078" s="1">
        <f t="shared" si="478"/>
        <v>4</v>
      </c>
      <c r="W1078" s="1">
        <f t="shared" si="479"/>
        <v>4</v>
      </c>
      <c r="X1078" s="1">
        <f t="shared" si="480"/>
        <v>0</v>
      </c>
      <c r="Y1078" s="1">
        <f t="shared" si="481"/>
        <v>0</v>
      </c>
      <c r="Z1078" s="1">
        <f t="shared" si="482"/>
        <v>0</v>
      </c>
      <c r="AA1078" s="1">
        <f t="shared" si="483"/>
        <v>0</v>
      </c>
      <c r="AD1078" s="1">
        <f t="shared" si="484"/>
        <v>4</v>
      </c>
      <c r="AE1078" s="1">
        <f t="shared" si="485"/>
        <v>4</v>
      </c>
      <c r="AF1078" s="1">
        <f t="shared" si="486"/>
        <v>0</v>
      </c>
      <c r="AG1078" s="1">
        <f t="shared" si="487"/>
        <v>0</v>
      </c>
      <c r="AH1078" s="1">
        <f t="shared" si="488"/>
        <v>0</v>
      </c>
      <c r="AI1078" s="1">
        <f t="shared" si="489"/>
        <v>0</v>
      </c>
      <c r="AK1078" s="1" t="str">
        <f t="shared" si="477"/>
        <v>440000</v>
      </c>
    </row>
    <row r="1079" spans="4:37" x14ac:dyDescent="0.25">
      <c r="D1079" s="27">
        <v>1057</v>
      </c>
      <c r="E1079" s="27">
        <f t="shared" si="463"/>
        <v>0</v>
      </c>
      <c r="F1079" s="27">
        <f t="shared" si="464"/>
        <v>0</v>
      </c>
      <c r="G1079" s="27">
        <f t="shared" si="470"/>
        <v>0</v>
      </c>
      <c r="H1079" s="2">
        <f>_xlfn.IFNA(IF(MATCH(AK1079,$AK$23:AK1078,0)&gt;0,0,0),1)</f>
        <v>0</v>
      </c>
      <c r="I1079" s="2">
        <f t="shared" si="462"/>
        <v>2</v>
      </c>
      <c r="J1079" s="31">
        <f t="shared" si="471"/>
        <v>1</v>
      </c>
      <c r="K1079" s="32">
        <f t="shared" si="465"/>
        <v>1</v>
      </c>
      <c r="L1079" s="31">
        <f t="shared" si="472"/>
        <v>1</v>
      </c>
      <c r="M1079" s="32">
        <f t="shared" si="466"/>
        <v>0</v>
      </c>
      <c r="N1079" s="31">
        <f t="shared" si="473"/>
        <v>0</v>
      </c>
      <c r="O1079" s="32">
        <f t="shared" si="467"/>
        <v>0</v>
      </c>
      <c r="P1079" s="31">
        <f t="shared" si="474"/>
        <v>0</v>
      </c>
      <c r="Q1079" s="32">
        <f t="shared" si="468"/>
        <v>0</v>
      </c>
      <c r="R1079" s="31">
        <f t="shared" si="475"/>
        <v>0</v>
      </c>
      <c r="S1079" s="32">
        <f t="shared" si="469"/>
        <v>0</v>
      </c>
      <c r="T1079" s="31">
        <f t="shared" si="476"/>
        <v>0</v>
      </c>
      <c r="V1079" s="1">
        <f t="shared" si="478"/>
        <v>1</v>
      </c>
      <c r="W1079" s="1">
        <f t="shared" si="479"/>
        <v>1</v>
      </c>
      <c r="X1079" s="1">
        <f t="shared" si="480"/>
        <v>0</v>
      </c>
      <c r="Y1079" s="1">
        <f t="shared" si="481"/>
        <v>0</v>
      </c>
      <c r="Z1079" s="1">
        <f t="shared" si="482"/>
        <v>0</v>
      </c>
      <c r="AA1079" s="1">
        <f t="shared" si="483"/>
        <v>0</v>
      </c>
      <c r="AD1079" s="1">
        <f t="shared" si="484"/>
        <v>1</v>
      </c>
      <c r="AE1079" s="1">
        <f t="shared" si="485"/>
        <v>1</v>
      </c>
      <c r="AF1079" s="1">
        <f t="shared" si="486"/>
        <v>0</v>
      </c>
      <c r="AG1079" s="1">
        <f t="shared" si="487"/>
        <v>0</v>
      </c>
      <c r="AH1079" s="1">
        <f t="shared" si="488"/>
        <v>0</v>
      </c>
      <c r="AI1079" s="1">
        <f t="shared" si="489"/>
        <v>0</v>
      </c>
      <c r="AK1079" s="1" t="str">
        <f t="shared" si="477"/>
        <v>110000</v>
      </c>
    </row>
    <row r="1080" spans="4:37" x14ac:dyDescent="0.25">
      <c r="D1080" s="27">
        <v>1058</v>
      </c>
      <c r="E1080" s="27">
        <f t="shared" si="463"/>
        <v>0</v>
      </c>
      <c r="F1080" s="27">
        <f t="shared" si="464"/>
        <v>0</v>
      </c>
      <c r="G1080" s="27">
        <f t="shared" si="470"/>
        <v>0</v>
      </c>
      <c r="H1080" s="2">
        <f>_xlfn.IFNA(IF(MATCH(AK1080,$AK$23:AK1079,0)&gt;0,0,0),1)</f>
        <v>0</v>
      </c>
      <c r="I1080" s="2">
        <f t="shared" si="462"/>
        <v>3</v>
      </c>
      <c r="J1080" s="31">
        <f t="shared" si="471"/>
        <v>2</v>
      </c>
      <c r="K1080" s="32">
        <f t="shared" si="465"/>
        <v>0</v>
      </c>
      <c r="L1080" s="31">
        <f t="shared" si="472"/>
        <v>1</v>
      </c>
      <c r="M1080" s="32">
        <f t="shared" si="466"/>
        <v>0</v>
      </c>
      <c r="N1080" s="31">
        <f t="shared" si="473"/>
        <v>0</v>
      </c>
      <c r="O1080" s="32">
        <f t="shared" si="467"/>
        <v>0</v>
      </c>
      <c r="P1080" s="31">
        <f t="shared" si="474"/>
        <v>0</v>
      </c>
      <c r="Q1080" s="32">
        <f t="shared" si="468"/>
        <v>0</v>
      </c>
      <c r="R1080" s="31">
        <f t="shared" si="475"/>
        <v>0</v>
      </c>
      <c r="S1080" s="32">
        <f t="shared" si="469"/>
        <v>0</v>
      </c>
      <c r="T1080" s="31">
        <f t="shared" si="476"/>
        <v>0</v>
      </c>
      <c r="V1080" s="1">
        <f t="shared" si="478"/>
        <v>2</v>
      </c>
      <c r="W1080" s="1">
        <f t="shared" si="479"/>
        <v>1</v>
      </c>
      <c r="X1080" s="1">
        <f t="shared" si="480"/>
        <v>0</v>
      </c>
      <c r="Y1080" s="1">
        <f t="shared" si="481"/>
        <v>0</v>
      </c>
      <c r="Z1080" s="1">
        <f t="shared" si="482"/>
        <v>0</v>
      </c>
      <c r="AA1080" s="1">
        <f t="shared" si="483"/>
        <v>0</v>
      </c>
      <c r="AD1080" s="1">
        <f t="shared" si="484"/>
        <v>2</v>
      </c>
      <c r="AE1080" s="1">
        <f t="shared" si="485"/>
        <v>1</v>
      </c>
      <c r="AF1080" s="1">
        <f t="shared" si="486"/>
        <v>0</v>
      </c>
      <c r="AG1080" s="1">
        <f t="shared" si="487"/>
        <v>0</v>
      </c>
      <c r="AH1080" s="1">
        <f t="shared" si="488"/>
        <v>0</v>
      </c>
      <c r="AI1080" s="1">
        <f t="shared" si="489"/>
        <v>0</v>
      </c>
      <c r="AK1080" s="1" t="str">
        <f t="shared" si="477"/>
        <v>210000</v>
      </c>
    </row>
    <row r="1081" spans="4:37" x14ac:dyDescent="0.25">
      <c r="D1081" s="27">
        <v>1059</v>
      </c>
      <c r="E1081" s="27">
        <f t="shared" si="463"/>
        <v>0</v>
      </c>
      <c r="F1081" s="27">
        <f t="shared" si="464"/>
        <v>0</v>
      </c>
      <c r="G1081" s="27">
        <f t="shared" si="470"/>
        <v>0</v>
      </c>
      <c r="H1081" s="2">
        <f>_xlfn.IFNA(IF(MATCH(AK1081,$AK$23:AK1080,0)&gt;0,0,0),1)</f>
        <v>0</v>
      </c>
      <c r="I1081" s="2">
        <f t="shared" si="462"/>
        <v>4</v>
      </c>
      <c r="J1081" s="31">
        <f t="shared" si="471"/>
        <v>3</v>
      </c>
      <c r="K1081" s="32">
        <f t="shared" si="465"/>
        <v>0</v>
      </c>
      <c r="L1081" s="31">
        <f t="shared" si="472"/>
        <v>1</v>
      </c>
      <c r="M1081" s="32">
        <f t="shared" si="466"/>
        <v>0</v>
      </c>
      <c r="N1081" s="31">
        <f t="shared" si="473"/>
        <v>0</v>
      </c>
      <c r="O1081" s="32">
        <f t="shared" si="467"/>
        <v>0</v>
      </c>
      <c r="P1081" s="31">
        <f t="shared" si="474"/>
        <v>0</v>
      </c>
      <c r="Q1081" s="32">
        <f t="shared" si="468"/>
        <v>0</v>
      </c>
      <c r="R1081" s="31">
        <f t="shared" si="475"/>
        <v>0</v>
      </c>
      <c r="S1081" s="32">
        <f t="shared" si="469"/>
        <v>0</v>
      </c>
      <c r="T1081" s="31">
        <f t="shared" si="476"/>
        <v>0</v>
      </c>
      <c r="V1081" s="1">
        <f t="shared" si="478"/>
        <v>3</v>
      </c>
      <c r="W1081" s="1">
        <f t="shared" si="479"/>
        <v>1</v>
      </c>
      <c r="X1081" s="1">
        <f t="shared" si="480"/>
        <v>0</v>
      </c>
      <c r="Y1081" s="1">
        <f t="shared" si="481"/>
        <v>0</v>
      </c>
      <c r="Z1081" s="1">
        <f t="shared" si="482"/>
        <v>0</v>
      </c>
      <c r="AA1081" s="1">
        <f t="shared" si="483"/>
        <v>0</v>
      </c>
      <c r="AD1081" s="1">
        <f t="shared" si="484"/>
        <v>3</v>
      </c>
      <c r="AE1081" s="1">
        <f t="shared" si="485"/>
        <v>1</v>
      </c>
      <c r="AF1081" s="1">
        <f t="shared" si="486"/>
        <v>0</v>
      </c>
      <c r="AG1081" s="1">
        <f t="shared" si="487"/>
        <v>0</v>
      </c>
      <c r="AH1081" s="1">
        <f t="shared" si="488"/>
        <v>0</v>
      </c>
      <c r="AI1081" s="1">
        <f t="shared" si="489"/>
        <v>0</v>
      </c>
      <c r="AK1081" s="1" t="str">
        <f t="shared" si="477"/>
        <v>310000</v>
      </c>
    </row>
    <row r="1082" spans="4:37" x14ac:dyDescent="0.25">
      <c r="D1082" s="27">
        <v>1060</v>
      </c>
      <c r="E1082" s="27">
        <f t="shared" si="463"/>
        <v>0</v>
      </c>
      <c r="F1082" s="27">
        <f t="shared" si="464"/>
        <v>0</v>
      </c>
      <c r="G1082" s="27">
        <f t="shared" si="470"/>
        <v>0</v>
      </c>
      <c r="H1082" s="2">
        <f>_xlfn.IFNA(IF(MATCH(AK1082,$AK$23:AK1081,0)&gt;0,0,0),1)</f>
        <v>0</v>
      </c>
      <c r="I1082" s="2">
        <f t="shared" si="462"/>
        <v>5</v>
      </c>
      <c r="J1082" s="31">
        <f t="shared" si="471"/>
        <v>4</v>
      </c>
      <c r="K1082" s="32">
        <f t="shared" si="465"/>
        <v>0</v>
      </c>
      <c r="L1082" s="31">
        <f t="shared" si="472"/>
        <v>1</v>
      </c>
      <c r="M1082" s="32">
        <f t="shared" si="466"/>
        <v>0</v>
      </c>
      <c r="N1082" s="31">
        <f t="shared" si="473"/>
        <v>0</v>
      </c>
      <c r="O1082" s="32">
        <f t="shared" si="467"/>
        <v>0</v>
      </c>
      <c r="P1082" s="31">
        <f t="shared" si="474"/>
        <v>0</v>
      </c>
      <c r="Q1082" s="32">
        <f t="shared" si="468"/>
        <v>0</v>
      </c>
      <c r="R1082" s="31">
        <f t="shared" si="475"/>
        <v>0</v>
      </c>
      <c r="S1082" s="32">
        <f t="shared" si="469"/>
        <v>0</v>
      </c>
      <c r="T1082" s="31">
        <f t="shared" si="476"/>
        <v>0</v>
      </c>
      <c r="V1082" s="1">
        <f t="shared" si="478"/>
        <v>4</v>
      </c>
      <c r="W1082" s="1">
        <f t="shared" si="479"/>
        <v>1</v>
      </c>
      <c r="X1082" s="1">
        <f t="shared" si="480"/>
        <v>0</v>
      </c>
      <c r="Y1082" s="1">
        <f t="shared" si="481"/>
        <v>0</v>
      </c>
      <c r="Z1082" s="1">
        <f t="shared" si="482"/>
        <v>0</v>
      </c>
      <c r="AA1082" s="1">
        <f t="shared" si="483"/>
        <v>0</v>
      </c>
      <c r="AD1082" s="1">
        <f t="shared" si="484"/>
        <v>4</v>
      </c>
      <c r="AE1082" s="1">
        <f t="shared" si="485"/>
        <v>1</v>
      </c>
      <c r="AF1082" s="1">
        <f t="shared" si="486"/>
        <v>0</v>
      </c>
      <c r="AG1082" s="1">
        <f t="shared" si="487"/>
        <v>0</v>
      </c>
      <c r="AH1082" s="1">
        <f t="shared" si="488"/>
        <v>0</v>
      </c>
      <c r="AI1082" s="1">
        <f t="shared" si="489"/>
        <v>0</v>
      </c>
      <c r="AK1082" s="1" t="str">
        <f t="shared" si="477"/>
        <v>410000</v>
      </c>
    </row>
    <row r="1083" spans="4:37" x14ac:dyDescent="0.25">
      <c r="D1083" s="27">
        <v>1061</v>
      </c>
      <c r="E1083" s="27">
        <f t="shared" si="463"/>
        <v>0</v>
      </c>
      <c r="F1083" s="27">
        <f t="shared" si="464"/>
        <v>0</v>
      </c>
      <c r="G1083" s="27">
        <f t="shared" si="470"/>
        <v>0</v>
      </c>
      <c r="H1083" s="2">
        <f>_xlfn.IFNA(IF(MATCH(AK1083,$AK$23:AK1082,0)&gt;0,0,0),1)</f>
        <v>0</v>
      </c>
      <c r="I1083" s="2">
        <f t="shared" si="462"/>
        <v>3</v>
      </c>
      <c r="J1083" s="31">
        <f t="shared" si="471"/>
        <v>1</v>
      </c>
      <c r="K1083" s="32">
        <f t="shared" si="465"/>
        <v>0</v>
      </c>
      <c r="L1083" s="31">
        <f t="shared" si="472"/>
        <v>2</v>
      </c>
      <c r="M1083" s="32">
        <f t="shared" si="466"/>
        <v>0</v>
      </c>
      <c r="N1083" s="31">
        <f t="shared" si="473"/>
        <v>0</v>
      </c>
      <c r="O1083" s="32">
        <f t="shared" si="467"/>
        <v>0</v>
      </c>
      <c r="P1083" s="31">
        <f t="shared" si="474"/>
        <v>0</v>
      </c>
      <c r="Q1083" s="32">
        <f t="shared" si="468"/>
        <v>0</v>
      </c>
      <c r="R1083" s="31">
        <f t="shared" si="475"/>
        <v>0</v>
      </c>
      <c r="S1083" s="32">
        <f t="shared" si="469"/>
        <v>0</v>
      </c>
      <c r="T1083" s="31">
        <f t="shared" si="476"/>
        <v>0</v>
      </c>
      <c r="V1083" s="1">
        <f t="shared" si="478"/>
        <v>1</v>
      </c>
      <c r="W1083" s="1">
        <f t="shared" si="479"/>
        <v>2</v>
      </c>
      <c r="X1083" s="1">
        <f t="shared" si="480"/>
        <v>0</v>
      </c>
      <c r="Y1083" s="1">
        <f t="shared" si="481"/>
        <v>0</v>
      </c>
      <c r="Z1083" s="1">
        <f t="shared" si="482"/>
        <v>0</v>
      </c>
      <c r="AA1083" s="1">
        <f t="shared" si="483"/>
        <v>0</v>
      </c>
      <c r="AD1083" s="1">
        <f t="shared" si="484"/>
        <v>2</v>
      </c>
      <c r="AE1083" s="1">
        <f t="shared" si="485"/>
        <v>1</v>
      </c>
      <c r="AF1083" s="1">
        <f t="shared" si="486"/>
        <v>0</v>
      </c>
      <c r="AG1083" s="1">
        <f t="shared" si="487"/>
        <v>0</v>
      </c>
      <c r="AH1083" s="1">
        <f t="shared" si="488"/>
        <v>0</v>
      </c>
      <c r="AI1083" s="1">
        <f t="shared" si="489"/>
        <v>0</v>
      </c>
      <c r="AK1083" s="1" t="str">
        <f t="shared" si="477"/>
        <v>210000</v>
      </c>
    </row>
    <row r="1084" spans="4:37" x14ac:dyDescent="0.25">
      <c r="D1084" s="27">
        <v>1062</v>
      </c>
      <c r="E1084" s="27">
        <f t="shared" si="463"/>
        <v>0</v>
      </c>
      <c r="F1084" s="27">
        <f t="shared" si="464"/>
        <v>0</v>
      </c>
      <c r="G1084" s="27">
        <f t="shared" si="470"/>
        <v>0</v>
      </c>
      <c r="H1084" s="2">
        <f>_xlfn.IFNA(IF(MATCH(AK1084,$AK$23:AK1083,0)&gt;0,0,0),1)</f>
        <v>0</v>
      </c>
      <c r="I1084" s="2">
        <f t="shared" si="462"/>
        <v>4</v>
      </c>
      <c r="J1084" s="31">
        <f t="shared" si="471"/>
        <v>2</v>
      </c>
      <c r="K1084" s="32">
        <f t="shared" si="465"/>
        <v>1</v>
      </c>
      <c r="L1084" s="31">
        <f t="shared" si="472"/>
        <v>2</v>
      </c>
      <c r="M1084" s="32">
        <f t="shared" si="466"/>
        <v>0</v>
      </c>
      <c r="N1084" s="31">
        <f t="shared" si="473"/>
        <v>0</v>
      </c>
      <c r="O1084" s="32">
        <f t="shared" si="467"/>
        <v>0</v>
      </c>
      <c r="P1084" s="31">
        <f t="shared" si="474"/>
        <v>0</v>
      </c>
      <c r="Q1084" s="32">
        <f t="shared" si="468"/>
        <v>0</v>
      </c>
      <c r="R1084" s="31">
        <f t="shared" si="475"/>
        <v>0</v>
      </c>
      <c r="S1084" s="32">
        <f t="shared" si="469"/>
        <v>0</v>
      </c>
      <c r="T1084" s="31">
        <f t="shared" si="476"/>
        <v>0</v>
      </c>
      <c r="V1084" s="1">
        <f t="shared" si="478"/>
        <v>2</v>
      </c>
      <c r="W1084" s="1">
        <f t="shared" si="479"/>
        <v>2</v>
      </c>
      <c r="X1084" s="1">
        <f t="shared" si="480"/>
        <v>0</v>
      </c>
      <c r="Y1084" s="1">
        <f t="shared" si="481"/>
        <v>0</v>
      </c>
      <c r="Z1084" s="1">
        <f t="shared" si="482"/>
        <v>0</v>
      </c>
      <c r="AA1084" s="1">
        <f t="shared" si="483"/>
        <v>0</v>
      </c>
      <c r="AD1084" s="1">
        <f t="shared" si="484"/>
        <v>2</v>
      </c>
      <c r="AE1084" s="1">
        <f t="shared" si="485"/>
        <v>2</v>
      </c>
      <c r="AF1084" s="1">
        <f t="shared" si="486"/>
        <v>0</v>
      </c>
      <c r="AG1084" s="1">
        <f t="shared" si="487"/>
        <v>0</v>
      </c>
      <c r="AH1084" s="1">
        <f t="shared" si="488"/>
        <v>0</v>
      </c>
      <c r="AI1084" s="1">
        <f t="shared" si="489"/>
        <v>0</v>
      </c>
      <c r="AK1084" s="1" t="str">
        <f t="shared" si="477"/>
        <v>220000</v>
      </c>
    </row>
    <row r="1085" spans="4:37" x14ac:dyDescent="0.25">
      <c r="D1085" s="27">
        <v>1063</v>
      </c>
      <c r="E1085" s="27">
        <f t="shared" si="463"/>
        <v>0</v>
      </c>
      <c r="F1085" s="27">
        <f t="shared" si="464"/>
        <v>0</v>
      </c>
      <c r="G1085" s="27">
        <f t="shared" si="470"/>
        <v>0</v>
      </c>
      <c r="H1085" s="2">
        <f>_xlfn.IFNA(IF(MATCH(AK1085,$AK$23:AK1084,0)&gt;0,0,0),1)</f>
        <v>0</v>
      </c>
      <c r="I1085" s="2">
        <f t="shared" si="462"/>
        <v>5</v>
      </c>
      <c r="J1085" s="31">
        <f t="shared" si="471"/>
        <v>3</v>
      </c>
      <c r="K1085" s="32">
        <f t="shared" si="465"/>
        <v>0</v>
      </c>
      <c r="L1085" s="31">
        <f t="shared" si="472"/>
        <v>2</v>
      </c>
      <c r="M1085" s="32">
        <f t="shared" si="466"/>
        <v>0</v>
      </c>
      <c r="N1085" s="31">
        <f t="shared" si="473"/>
        <v>0</v>
      </c>
      <c r="O1085" s="32">
        <f t="shared" si="467"/>
        <v>0</v>
      </c>
      <c r="P1085" s="31">
        <f t="shared" si="474"/>
        <v>0</v>
      </c>
      <c r="Q1085" s="32">
        <f t="shared" si="468"/>
        <v>0</v>
      </c>
      <c r="R1085" s="31">
        <f t="shared" si="475"/>
        <v>0</v>
      </c>
      <c r="S1085" s="32">
        <f t="shared" si="469"/>
        <v>0</v>
      </c>
      <c r="T1085" s="31">
        <f t="shared" si="476"/>
        <v>0</v>
      </c>
      <c r="V1085" s="1">
        <f t="shared" si="478"/>
        <v>3</v>
      </c>
      <c r="W1085" s="1">
        <f t="shared" si="479"/>
        <v>2</v>
      </c>
      <c r="X1085" s="1">
        <f t="shared" si="480"/>
        <v>0</v>
      </c>
      <c r="Y1085" s="1">
        <f t="shared" si="481"/>
        <v>0</v>
      </c>
      <c r="Z1085" s="1">
        <f t="shared" si="482"/>
        <v>0</v>
      </c>
      <c r="AA1085" s="1">
        <f t="shared" si="483"/>
        <v>0</v>
      </c>
      <c r="AD1085" s="1">
        <f t="shared" si="484"/>
        <v>3</v>
      </c>
      <c r="AE1085" s="1">
        <f t="shared" si="485"/>
        <v>2</v>
      </c>
      <c r="AF1085" s="1">
        <f t="shared" si="486"/>
        <v>0</v>
      </c>
      <c r="AG1085" s="1">
        <f t="shared" si="487"/>
        <v>0</v>
      </c>
      <c r="AH1085" s="1">
        <f t="shared" si="488"/>
        <v>0</v>
      </c>
      <c r="AI1085" s="1">
        <f t="shared" si="489"/>
        <v>0</v>
      </c>
      <c r="AK1085" s="1" t="str">
        <f t="shared" si="477"/>
        <v>320000</v>
      </c>
    </row>
    <row r="1086" spans="4:37" x14ac:dyDescent="0.25">
      <c r="D1086" s="27">
        <v>1064</v>
      </c>
      <c r="E1086" s="27">
        <f t="shared" si="463"/>
        <v>0</v>
      </c>
      <c r="F1086" s="27">
        <f t="shared" si="464"/>
        <v>0</v>
      </c>
      <c r="G1086" s="27">
        <f t="shared" si="470"/>
        <v>0</v>
      </c>
      <c r="H1086" s="2">
        <f>_xlfn.IFNA(IF(MATCH(AK1086,$AK$23:AK1085,0)&gt;0,0,0),1)</f>
        <v>0</v>
      </c>
      <c r="I1086" s="2">
        <f t="shared" si="462"/>
        <v>6</v>
      </c>
      <c r="J1086" s="31">
        <f t="shared" si="471"/>
        <v>4</v>
      </c>
      <c r="K1086" s="32">
        <f t="shared" si="465"/>
        <v>0</v>
      </c>
      <c r="L1086" s="31">
        <f t="shared" si="472"/>
        <v>2</v>
      </c>
      <c r="M1086" s="32">
        <f t="shared" si="466"/>
        <v>0</v>
      </c>
      <c r="N1086" s="31">
        <f t="shared" si="473"/>
        <v>0</v>
      </c>
      <c r="O1086" s="32">
        <f t="shared" si="467"/>
        <v>0</v>
      </c>
      <c r="P1086" s="31">
        <f t="shared" si="474"/>
        <v>0</v>
      </c>
      <c r="Q1086" s="32">
        <f t="shared" si="468"/>
        <v>0</v>
      </c>
      <c r="R1086" s="31">
        <f t="shared" si="475"/>
        <v>0</v>
      </c>
      <c r="S1086" s="32">
        <f t="shared" si="469"/>
        <v>0</v>
      </c>
      <c r="T1086" s="31">
        <f t="shared" si="476"/>
        <v>0</v>
      </c>
      <c r="V1086" s="1">
        <f t="shared" si="478"/>
        <v>4</v>
      </c>
      <c r="W1086" s="1">
        <f t="shared" si="479"/>
        <v>2</v>
      </c>
      <c r="X1086" s="1">
        <f t="shared" si="480"/>
        <v>0</v>
      </c>
      <c r="Y1086" s="1">
        <f t="shared" si="481"/>
        <v>0</v>
      </c>
      <c r="Z1086" s="1">
        <f t="shared" si="482"/>
        <v>0</v>
      </c>
      <c r="AA1086" s="1">
        <f t="shared" si="483"/>
        <v>0</v>
      </c>
      <c r="AD1086" s="1">
        <f t="shared" si="484"/>
        <v>4</v>
      </c>
      <c r="AE1086" s="1">
        <f t="shared" si="485"/>
        <v>2</v>
      </c>
      <c r="AF1086" s="1">
        <f t="shared" si="486"/>
        <v>0</v>
      </c>
      <c r="AG1086" s="1">
        <f t="shared" si="487"/>
        <v>0</v>
      </c>
      <c r="AH1086" s="1">
        <f t="shared" si="488"/>
        <v>0</v>
      </c>
      <c r="AI1086" s="1">
        <f t="shared" si="489"/>
        <v>0</v>
      </c>
      <c r="AK1086" s="1" t="str">
        <f t="shared" si="477"/>
        <v>420000</v>
      </c>
    </row>
    <row r="1087" spans="4:37" x14ac:dyDescent="0.25">
      <c r="D1087" s="27">
        <v>1065</v>
      </c>
      <c r="E1087" s="27">
        <f t="shared" si="463"/>
        <v>0</v>
      </c>
      <c r="F1087" s="27">
        <f t="shared" si="464"/>
        <v>0</v>
      </c>
      <c r="G1087" s="27">
        <f t="shared" si="470"/>
        <v>0</v>
      </c>
      <c r="H1087" s="2">
        <f>_xlfn.IFNA(IF(MATCH(AK1087,$AK$23:AK1086,0)&gt;0,0,0),1)</f>
        <v>0</v>
      </c>
      <c r="I1087" s="2">
        <f t="shared" si="462"/>
        <v>4</v>
      </c>
      <c r="J1087" s="31">
        <f t="shared" si="471"/>
        <v>1</v>
      </c>
      <c r="K1087" s="32">
        <f t="shared" si="465"/>
        <v>0</v>
      </c>
      <c r="L1087" s="31">
        <f t="shared" si="472"/>
        <v>3</v>
      </c>
      <c r="M1087" s="32">
        <f t="shared" si="466"/>
        <v>0</v>
      </c>
      <c r="N1087" s="31">
        <f t="shared" si="473"/>
        <v>0</v>
      </c>
      <c r="O1087" s="32">
        <f t="shared" si="467"/>
        <v>0</v>
      </c>
      <c r="P1087" s="31">
        <f t="shared" si="474"/>
        <v>0</v>
      </c>
      <c r="Q1087" s="32">
        <f t="shared" si="468"/>
        <v>0</v>
      </c>
      <c r="R1087" s="31">
        <f t="shared" si="475"/>
        <v>0</v>
      </c>
      <c r="S1087" s="32">
        <f t="shared" si="469"/>
        <v>0</v>
      </c>
      <c r="T1087" s="31">
        <f t="shared" si="476"/>
        <v>0</v>
      </c>
      <c r="V1087" s="1">
        <f t="shared" si="478"/>
        <v>1</v>
      </c>
      <c r="W1087" s="1">
        <f t="shared" si="479"/>
        <v>3</v>
      </c>
      <c r="X1087" s="1">
        <f t="shared" si="480"/>
        <v>0</v>
      </c>
      <c r="Y1087" s="1">
        <f t="shared" si="481"/>
        <v>0</v>
      </c>
      <c r="Z1087" s="1">
        <f t="shared" si="482"/>
        <v>0</v>
      </c>
      <c r="AA1087" s="1">
        <f t="shared" si="483"/>
        <v>0</v>
      </c>
      <c r="AD1087" s="1">
        <f t="shared" si="484"/>
        <v>3</v>
      </c>
      <c r="AE1087" s="1">
        <f t="shared" si="485"/>
        <v>1</v>
      </c>
      <c r="AF1087" s="1">
        <f t="shared" si="486"/>
        <v>0</v>
      </c>
      <c r="AG1087" s="1">
        <f t="shared" si="487"/>
        <v>0</v>
      </c>
      <c r="AH1087" s="1">
        <f t="shared" si="488"/>
        <v>0</v>
      </c>
      <c r="AI1087" s="1">
        <f t="shared" si="489"/>
        <v>0</v>
      </c>
      <c r="AK1087" s="1" t="str">
        <f t="shared" si="477"/>
        <v>310000</v>
      </c>
    </row>
    <row r="1088" spans="4:37" x14ac:dyDescent="0.25">
      <c r="D1088" s="27">
        <v>1066</v>
      </c>
      <c r="E1088" s="27">
        <f t="shared" si="463"/>
        <v>0</v>
      </c>
      <c r="F1088" s="27">
        <f t="shared" si="464"/>
        <v>0</v>
      </c>
      <c r="G1088" s="27">
        <f t="shared" si="470"/>
        <v>0</v>
      </c>
      <c r="H1088" s="2">
        <f>_xlfn.IFNA(IF(MATCH(AK1088,$AK$23:AK1087,0)&gt;0,0,0),1)</f>
        <v>0</v>
      </c>
      <c r="I1088" s="2">
        <f t="shared" si="462"/>
        <v>5</v>
      </c>
      <c r="J1088" s="31">
        <f t="shared" si="471"/>
        <v>2</v>
      </c>
      <c r="K1088" s="32">
        <f t="shared" si="465"/>
        <v>0</v>
      </c>
      <c r="L1088" s="31">
        <f t="shared" si="472"/>
        <v>3</v>
      </c>
      <c r="M1088" s="32">
        <f t="shared" si="466"/>
        <v>0</v>
      </c>
      <c r="N1088" s="31">
        <f t="shared" si="473"/>
        <v>0</v>
      </c>
      <c r="O1088" s="32">
        <f t="shared" si="467"/>
        <v>0</v>
      </c>
      <c r="P1088" s="31">
        <f t="shared" si="474"/>
        <v>0</v>
      </c>
      <c r="Q1088" s="32">
        <f t="shared" si="468"/>
        <v>0</v>
      </c>
      <c r="R1088" s="31">
        <f t="shared" si="475"/>
        <v>0</v>
      </c>
      <c r="S1088" s="32">
        <f t="shared" si="469"/>
        <v>0</v>
      </c>
      <c r="T1088" s="31">
        <f t="shared" si="476"/>
        <v>0</v>
      </c>
      <c r="V1088" s="1">
        <f t="shared" si="478"/>
        <v>2</v>
      </c>
      <c r="W1088" s="1">
        <f t="shared" si="479"/>
        <v>3</v>
      </c>
      <c r="X1088" s="1">
        <f t="shared" si="480"/>
        <v>0</v>
      </c>
      <c r="Y1088" s="1">
        <f t="shared" si="481"/>
        <v>0</v>
      </c>
      <c r="Z1088" s="1">
        <f t="shared" si="482"/>
        <v>0</v>
      </c>
      <c r="AA1088" s="1">
        <f t="shared" si="483"/>
        <v>0</v>
      </c>
      <c r="AD1088" s="1">
        <f t="shared" si="484"/>
        <v>3</v>
      </c>
      <c r="AE1088" s="1">
        <f t="shared" si="485"/>
        <v>2</v>
      </c>
      <c r="AF1088" s="1">
        <f t="shared" si="486"/>
        <v>0</v>
      </c>
      <c r="AG1088" s="1">
        <f t="shared" si="487"/>
        <v>0</v>
      </c>
      <c r="AH1088" s="1">
        <f t="shared" si="488"/>
        <v>0</v>
      </c>
      <c r="AI1088" s="1">
        <f t="shared" si="489"/>
        <v>0</v>
      </c>
      <c r="AK1088" s="1" t="str">
        <f t="shared" si="477"/>
        <v>320000</v>
      </c>
    </row>
    <row r="1089" spans="4:37" x14ac:dyDescent="0.25">
      <c r="D1089" s="27">
        <v>1067</v>
      </c>
      <c r="E1089" s="27">
        <f t="shared" si="463"/>
        <v>0</v>
      </c>
      <c r="F1089" s="27">
        <f t="shared" si="464"/>
        <v>0</v>
      </c>
      <c r="G1089" s="27">
        <f t="shared" si="470"/>
        <v>0</v>
      </c>
      <c r="H1089" s="2">
        <f>_xlfn.IFNA(IF(MATCH(AK1089,$AK$23:AK1088,0)&gt;0,0,0),1)</f>
        <v>0</v>
      </c>
      <c r="I1089" s="2">
        <f t="shared" si="462"/>
        <v>6</v>
      </c>
      <c r="J1089" s="31">
        <f t="shared" si="471"/>
        <v>3</v>
      </c>
      <c r="K1089" s="32">
        <f t="shared" si="465"/>
        <v>1</v>
      </c>
      <c r="L1089" s="31">
        <f t="shared" si="472"/>
        <v>3</v>
      </c>
      <c r="M1089" s="32">
        <f t="shared" si="466"/>
        <v>0</v>
      </c>
      <c r="N1089" s="31">
        <f t="shared" si="473"/>
        <v>0</v>
      </c>
      <c r="O1089" s="32">
        <f t="shared" si="467"/>
        <v>0</v>
      </c>
      <c r="P1089" s="31">
        <f t="shared" si="474"/>
        <v>0</v>
      </c>
      <c r="Q1089" s="32">
        <f t="shared" si="468"/>
        <v>0</v>
      </c>
      <c r="R1089" s="31">
        <f t="shared" si="475"/>
        <v>0</v>
      </c>
      <c r="S1089" s="32">
        <f t="shared" si="469"/>
        <v>0</v>
      </c>
      <c r="T1089" s="31">
        <f t="shared" si="476"/>
        <v>0</v>
      </c>
      <c r="V1089" s="1">
        <f t="shared" si="478"/>
        <v>3</v>
      </c>
      <c r="W1089" s="1">
        <f t="shared" si="479"/>
        <v>3</v>
      </c>
      <c r="X1089" s="1">
        <f t="shared" si="480"/>
        <v>0</v>
      </c>
      <c r="Y1089" s="1">
        <f t="shared" si="481"/>
        <v>0</v>
      </c>
      <c r="Z1089" s="1">
        <f t="shared" si="482"/>
        <v>0</v>
      </c>
      <c r="AA1089" s="1">
        <f t="shared" si="483"/>
        <v>0</v>
      </c>
      <c r="AD1089" s="1">
        <f t="shared" si="484"/>
        <v>3</v>
      </c>
      <c r="AE1089" s="1">
        <f t="shared" si="485"/>
        <v>3</v>
      </c>
      <c r="AF1089" s="1">
        <f t="shared" si="486"/>
        <v>0</v>
      </c>
      <c r="AG1089" s="1">
        <f t="shared" si="487"/>
        <v>0</v>
      </c>
      <c r="AH1089" s="1">
        <f t="shared" si="488"/>
        <v>0</v>
      </c>
      <c r="AI1089" s="1">
        <f t="shared" si="489"/>
        <v>0</v>
      </c>
      <c r="AK1089" s="1" t="str">
        <f t="shared" si="477"/>
        <v>330000</v>
      </c>
    </row>
    <row r="1090" spans="4:37" x14ac:dyDescent="0.25">
      <c r="D1090" s="27">
        <v>1068</v>
      </c>
      <c r="E1090" s="27">
        <f t="shared" si="463"/>
        <v>0</v>
      </c>
      <c r="F1090" s="27">
        <f t="shared" si="464"/>
        <v>0</v>
      </c>
      <c r="G1090" s="27">
        <f t="shared" si="470"/>
        <v>0</v>
      </c>
      <c r="H1090" s="2">
        <f>_xlfn.IFNA(IF(MATCH(AK1090,$AK$23:AK1089,0)&gt;0,0,0),1)</f>
        <v>0</v>
      </c>
      <c r="I1090" s="2">
        <f t="shared" si="462"/>
        <v>7</v>
      </c>
      <c r="J1090" s="31">
        <f t="shared" si="471"/>
        <v>4</v>
      </c>
      <c r="K1090" s="32">
        <f t="shared" si="465"/>
        <v>0</v>
      </c>
      <c r="L1090" s="31">
        <f t="shared" si="472"/>
        <v>3</v>
      </c>
      <c r="M1090" s="32">
        <f t="shared" si="466"/>
        <v>0</v>
      </c>
      <c r="N1090" s="31">
        <f t="shared" si="473"/>
        <v>0</v>
      </c>
      <c r="O1090" s="32">
        <f t="shared" si="467"/>
        <v>0</v>
      </c>
      <c r="P1090" s="31">
        <f t="shared" si="474"/>
        <v>0</v>
      </c>
      <c r="Q1090" s="32">
        <f t="shared" si="468"/>
        <v>0</v>
      </c>
      <c r="R1090" s="31">
        <f t="shared" si="475"/>
        <v>0</v>
      </c>
      <c r="S1090" s="32">
        <f t="shared" si="469"/>
        <v>0</v>
      </c>
      <c r="T1090" s="31">
        <f t="shared" si="476"/>
        <v>0</v>
      </c>
      <c r="V1090" s="1">
        <f t="shared" si="478"/>
        <v>4</v>
      </c>
      <c r="W1090" s="1">
        <f t="shared" si="479"/>
        <v>3</v>
      </c>
      <c r="X1090" s="1">
        <f t="shared" si="480"/>
        <v>0</v>
      </c>
      <c r="Y1090" s="1">
        <f t="shared" si="481"/>
        <v>0</v>
      </c>
      <c r="Z1090" s="1">
        <f t="shared" si="482"/>
        <v>0</v>
      </c>
      <c r="AA1090" s="1">
        <f t="shared" si="483"/>
        <v>0</v>
      </c>
      <c r="AD1090" s="1">
        <f t="shared" si="484"/>
        <v>4</v>
      </c>
      <c r="AE1090" s="1">
        <f t="shared" si="485"/>
        <v>3</v>
      </c>
      <c r="AF1090" s="1">
        <f t="shared" si="486"/>
        <v>0</v>
      </c>
      <c r="AG1090" s="1">
        <f t="shared" si="487"/>
        <v>0</v>
      </c>
      <c r="AH1090" s="1">
        <f t="shared" si="488"/>
        <v>0</v>
      </c>
      <c r="AI1090" s="1">
        <f t="shared" si="489"/>
        <v>0</v>
      </c>
      <c r="AK1090" s="1" t="str">
        <f t="shared" si="477"/>
        <v>430000</v>
      </c>
    </row>
    <row r="1091" spans="4:37" x14ac:dyDescent="0.25">
      <c r="D1091" s="27">
        <v>1069</v>
      </c>
      <c r="E1091" s="27">
        <f t="shared" si="463"/>
        <v>0</v>
      </c>
      <c r="F1091" s="27">
        <f t="shared" si="464"/>
        <v>0</v>
      </c>
      <c r="G1091" s="27">
        <f t="shared" si="470"/>
        <v>0</v>
      </c>
      <c r="H1091" s="2">
        <f>_xlfn.IFNA(IF(MATCH(AK1091,$AK$23:AK1090,0)&gt;0,0,0),1)</f>
        <v>0</v>
      </c>
      <c r="I1091" s="2">
        <f t="shared" si="462"/>
        <v>5</v>
      </c>
      <c r="J1091" s="31">
        <f t="shared" si="471"/>
        <v>1</v>
      </c>
      <c r="K1091" s="32">
        <f t="shared" si="465"/>
        <v>0</v>
      </c>
      <c r="L1091" s="31">
        <f t="shared" si="472"/>
        <v>4</v>
      </c>
      <c r="M1091" s="32">
        <f t="shared" si="466"/>
        <v>0</v>
      </c>
      <c r="N1091" s="31">
        <f t="shared" si="473"/>
        <v>0</v>
      </c>
      <c r="O1091" s="32">
        <f t="shared" si="467"/>
        <v>0</v>
      </c>
      <c r="P1091" s="31">
        <f t="shared" si="474"/>
        <v>0</v>
      </c>
      <c r="Q1091" s="32">
        <f t="shared" si="468"/>
        <v>0</v>
      </c>
      <c r="R1091" s="31">
        <f t="shared" si="475"/>
        <v>0</v>
      </c>
      <c r="S1091" s="32">
        <f t="shared" si="469"/>
        <v>0</v>
      </c>
      <c r="T1091" s="31">
        <f t="shared" si="476"/>
        <v>0</v>
      </c>
      <c r="V1091" s="1">
        <f t="shared" si="478"/>
        <v>1</v>
      </c>
      <c r="W1091" s="1">
        <f t="shared" si="479"/>
        <v>4</v>
      </c>
      <c r="X1091" s="1">
        <f t="shared" si="480"/>
        <v>0</v>
      </c>
      <c r="Y1091" s="1">
        <f t="shared" si="481"/>
        <v>0</v>
      </c>
      <c r="Z1091" s="1">
        <f t="shared" si="482"/>
        <v>0</v>
      </c>
      <c r="AA1091" s="1">
        <f t="shared" si="483"/>
        <v>0</v>
      </c>
      <c r="AD1091" s="1">
        <f t="shared" si="484"/>
        <v>4</v>
      </c>
      <c r="AE1091" s="1">
        <f t="shared" si="485"/>
        <v>1</v>
      </c>
      <c r="AF1091" s="1">
        <f t="shared" si="486"/>
        <v>0</v>
      </c>
      <c r="AG1091" s="1">
        <f t="shared" si="487"/>
        <v>0</v>
      </c>
      <c r="AH1091" s="1">
        <f t="shared" si="488"/>
        <v>0</v>
      </c>
      <c r="AI1091" s="1">
        <f t="shared" si="489"/>
        <v>0</v>
      </c>
      <c r="AK1091" s="1" t="str">
        <f t="shared" si="477"/>
        <v>410000</v>
      </c>
    </row>
    <row r="1092" spans="4:37" x14ac:dyDescent="0.25">
      <c r="D1092" s="27">
        <v>1070</v>
      </c>
      <c r="E1092" s="27">
        <f t="shared" si="463"/>
        <v>0</v>
      </c>
      <c r="F1092" s="27">
        <f t="shared" si="464"/>
        <v>0</v>
      </c>
      <c r="G1092" s="27">
        <f t="shared" si="470"/>
        <v>0</v>
      </c>
      <c r="H1092" s="2">
        <f>_xlfn.IFNA(IF(MATCH(AK1092,$AK$23:AK1091,0)&gt;0,0,0),1)</f>
        <v>0</v>
      </c>
      <c r="I1092" s="2">
        <f t="shared" si="462"/>
        <v>6</v>
      </c>
      <c r="J1092" s="31">
        <f t="shared" si="471"/>
        <v>2</v>
      </c>
      <c r="K1092" s="32">
        <f t="shared" si="465"/>
        <v>0</v>
      </c>
      <c r="L1092" s="31">
        <f t="shared" si="472"/>
        <v>4</v>
      </c>
      <c r="M1092" s="32">
        <f t="shared" si="466"/>
        <v>0</v>
      </c>
      <c r="N1092" s="31">
        <f t="shared" si="473"/>
        <v>0</v>
      </c>
      <c r="O1092" s="32">
        <f t="shared" si="467"/>
        <v>0</v>
      </c>
      <c r="P1092" s="31">
        <f t="shared" si="474"/>
        <v>0</v>
      </c>
      <c r="Q1092" s="32">
        <f t="shared" si="468"/>
        <v>0</v>
      </c>
      <c r="R1092" s="31">
        <f t="shared" si="475"/>
        <v>0</v>
      </c>
      <c r="S1092" s="32">
        <f t="shared" si="469"/>
        <v>0</v>
      </c>
      <c r="T1092" s="31">
        <f t="shared" si="476"/>
        <v>0</v>
      </c>
      <c r="V1092" s="1">
        <f t="shared" si="478"/>
        <v>2</v>
      </c>
      <c r="W1092" s="1">
        <f t="shared" si="479"/>
        <v>4</v>
      </c>
      <c r="X1092" s="1">
        <f t="shared" si="480"/>
        <v>0</v>
      </c>
      <c r="Y1092" s="1">
        <f t="shared" si="481"/>
        <v>0</v>
      </c>
      <c r="Z1092" s="1">
        <f t="shared" si="482"/>
        <v>0</v>
      </c>
      <c r="AA1092" s="1">
        <f t="shared" si="483"/>
        <v>0</v>
      </c>
      <c r="AD1092" s="1">
        <f t="shared" si="484"/>
        <v>4</v>
      </c>
      <c r="AE1092" s="1">
        <f t="shared" si="485"/>
        <v>2</v>
      </c>
      <c r="AF1092" s="1">
        <f t="shared" si="486"/>
        <v>0</v>
      </c>
      <c r="AG1092" s="1">
        <f t="shared" si="487"/>
        <v>0</v>
      </c>
      <c r="AH1092" s="1">
        <f t="shared" si="488"/>
        <v>0</v>
      </c>
      <c r="AI1092" s="1">
        <f t="shared" si="489"/>
        <v>0</v>
      </c>
      <c r="AK1092" s="1" t="str">
        <f t="shared" si="477"/>
        <v>420000</v>
      </c>
    </row>
    <row r="1093" spans="4:37" x14ac:dyDescent="0.25">
      <c r="D1093" s="27">
        <v>1071</v>
      </c>
      <c r="E1093" s="27">
        <f t="shared" si="463"/>
        <v>0</v>
      </c>
      <c r="F1093" s="27">
        <f t="shared" si="464"/>
        <v>0</v>
      </c>
      <c r="G1093" s="27">
        <f t="shared" si="470"/>
        <v>0</v>
      </c>
      <c r="H1093" s="2">
        <f>_xlfn.IFNA(IF(MATCH(AK1093,$AK$23:AK1092,0)&gt;0,0,0),1)</f>
        <v>0</v>
      </c>
      <c r="I1093" s="2">
        <f t="shared" si="462"/>
        <v>7</v>
      </c>
      <c r="J1093" s="31">
        <f t="shared" si="471"/>
        <v>3</v>
      </c>
      <c r="K1093" s="32">
        <f t="shared" si="465"/>
        <v>0</v>
      </c>
      <c r="L1093" s="31">
        <f t="shared" si="472"/>
        <v>4</v>
      </c>
      <c r="M1093" s="32">
        <f t="shared" si="466"/>
        <v>0</v>
      </c>
      <c r="N1093" s="31">
        <f t="shared" si="473"/>
        <v>0</v>
      </c>
      <c r="O1093" s="32">
        <f t="shared" si="467"/>
        <v>0</v>
      </c>
      <c r="P1093" s="31">
        <f t="shared" si="474"/>
        <v>0</v>
      </c>
      <c r="Q1093" s="32">
        <f t="shared" si="468"/>
        <v>0</v>
      </c>
      <c r="R1093" s="31">
        <f t="shared" si="475"/>
        <v>0</v>
      </c>
      <c r="S1093" s="32">
        <f t="shared" si="469"/>
        <v>0</v>
      </c>
      <c r="T1093" s="31">
        <f t="shared" si="476"/>
        <v>0</v>
      </c>
      <c r="V1093" s="1">
        <f t="shared" si="478"/>
        <v>3</v>
      </c>
      <c r="W1093" s="1">
        <f t="shared" si="479"/>
        <v>4</v>
      </c>
      <c r="X1093" s="1">
        <f t="shared" si="480"/>
        <v>0</v>
      </c>
      <c r="Y1093" s="1">
        <f t="shared" si="481"/>
        <v>0</v>
      </c>
      <c r="Z1093" s="1">
        <f t="shared" si="482"/>
        <v>0</v>
      </c>
      <c r="AA1093" s="1">
        <f t="shared" si="483"/>
        <v>0</v>
      </c>
      <c r="AD1093" s="1">
        <f t="shared" si="484"/>
        <v>4</v>
      </c>
      <c r="AE1093" s="1">
        <f t="shared" si="485"/>
        <v>3</v>
      </c>
      <c r="AF1093" s="1">
        <f t="shared" si="486"/>
        <v>0</v>
      </c>
      <c r="AG1093" s="1">
        <f t="shared" si="487"/>
        <v>0</v>
      </c>
      <c r="AH1093" s="1">
        <f t="shared" si="488"/>
        <v>0</v>
      </c>
      <c r="AI1093" s="1">
        <f t="shared" si="489"/>
        <v>0</v>
      </c>
      <c r="AK1093" s="1" t="str">
        <f t="shared" si="477"/>
        <v>430000</v>
      </c>
    </row>
    <row r="1094" spans="4:37" x14ac:dyDescent="0.25">
      <c r="D1094" s="27">
        <v>1072</v>
      </c>
      <c r="E1094" s="27">
        <f t="shared" si="463"/>
        <v>0</v>
      </c>
      <c r="F1094" s="27">
        <f t="shared" si="464"/>
        <v>0</v>
      </c>
      <c r="G1094" s="27">
        <f t="shared" si="470"/>
        <v>0</v>
      </c>
      <c r="H1094" s="2">
        <f>_xlfn.IFNA(IF(MATCH(AK1094,$AK$23:AK1093,0)&gt;0,0,0),1)</f>
        <v>0</v>
      </c>
      <c r="I1094" s="2">
        <f t="shared" si="462"/>
        <v>8</v>
      </c>
      <c r="J1094" s="31">
        <f t="shared" si="471"/>
        <v>4</v>
      </c>
      <c r="K1094" s="32">
        <f t="shared" si="465"/>
        <v>1</v>
      </c>
      <c r="L1094" s="31">
        <f t="shared" si="472"/>
        <v>4</v>
      </c>
      <c r="M1094" s="32">
        <f t="shared" si="466"/>
        <v>0</v>
      </c>
      <c r="N1094" s="31">
        <f t="shared" si="473"/>
        <v>0</v>
      </c>
      <c r="O1094" s="32">
        <f t="shared" si="467"/>
        <v>0</v>
      </c>
      <c r="P1094" s="31">
        <f t="shared" si="474"/>
        <v>0</v>
      </c>
      <c r="Q1094" s="32">
        <f t="shared" si="468"/>
        <v>0</v>
      </c>
      <c r="R1094" s="31">
        <f t="shared" si="475"/>
        <v>0</v>
      </c>
      <c r="S1094" s="32">
        <f t="shared" si="469"/>
        <v>0</v>
      </c>
      <c r="T1094" s="31">
        <f t="shared" si="476"/>
        <v>0</v>
      </c>
      <c r="V1094" s="1">
        <f t="shared" si="478"/>
        <v>4</v>
      </c>
      <c r="W1094" s="1">
        <f t="shared" si="479"/>
        <v>4</v>
      </c>
      <c r="X1094" s="1">
        <f t="shared" si="480"/>
        <v>0</v>
      </c>
      <c r="Y1094" s="1">
        <f t="shared" si="481"/>
        <v>0</v>
      </c>
      <c r="Z1094" s="1">
        <f t="shared" si="482"/>
        <v>0</v>
      </c>
      <c r="AA1094" s="1">
        <f t="shared" si="483"/>
        <v>0</v>
      </c>
      <c r="AD1094" s="1">
        <f t="shared" si="484"/>
        <v>4</v>
      </c>
      <c r="AE1094" s="1">
        <f t="shared" si="485"/>
        <v>4</v>
      </c>
      <c r="AF1094" s="1">
        <f t="shared" si="486"/>
        <v>0</v>
      </c>
      <c r="AG1094" s="1">
        <f t="shared" si="487"/>
        <v>0</v>
      </c>
      <c r="AH1094" s="1">
        <f t="shared" si="488"/>
        <v>0</v>
      </c>
      <c r="AI1094" s="1">
        <f t="shared" si="489"/>
        <v>0</v>
      </c>
      <c r="AK1094" s="1" t="str">
        <f t="shared" si="477"/>
        <v>440000</v>
      </c>
    </row>
    <row r="1095" spans="4:37" x14ac:dyDescent="0.25">
      <c r="D1095" s="27">
        <v>1073</v>
      </c>
      <c r="E1095" s="27">
        <f t="shared" si="463"/>
        <v>0</v>
      </c>
      <c r="F1095" s="27">
        <f t="shared" si="464"/>
        <v>0</v>
      </c>
      <c r="G1095" s="27">
        <f t="shared" si="470"/>
        <v>0</v>
      </c>
      <c r="H1095" s="2">
        <f>_xlfn.IFNA(IF(MATCH(AK1095,$AK$23:AK1094,0)&gt;0,0,0),1)</f>
        <v>0</v>
      </c>
      <c r="I1095" s="2">
        <f t="shared" si="462"/>
        <v>2</v>
      </c>
      <c r="J1095" s="31">
        <f t="shared" si="471"/>
        <v>1</v>
      </c>
      <c r="K1095" s="32">
        <f t="shared" si="465"/>
        <v>1</v>
      </c>
      <c r="L1095" s="31">
        <f t="shared" si="472"/>
        <v>1</v>
      </c>
      <c r="M1095" s="32">
        <f t="shared" si="466"/>
        <v>0</v>
      </c>
      <c r="N1095" s="31">
        <f t="shared" si="473"/>
        <v>0</v>
      </c>
      <c r="O1095" s="32">
        <f t="shared" si="467"/>
        <v>0</v>
      </c>
      <c r="P1095" s="31">
        <f t="shared" si="474"/>
        <v>0</v>
      </c>
      <c r="Q1095" s="32">
        <f t="shared" si="468"/>
        <v>0</v>
      </c>
      <c r="R1095" s="31">
        <f t="shared" si="475"/>
        <v>0</v>
      </c>
      <c r="S1095" s="32">
        <f t="shared" si="469"/>
        <v>0</v>
      </c>
      <c r="T1095" s="31">
        <f t="shared" si="476"/>
        <v>0</v>
      </c>
      <c r="V1095" s="1">
        <f t="shared" si="478"/>
        <v>1</v>
      </c>
      <c r="W1095" s="1">
        <f t="shared" si="479"/>
        <v>1</v>
      </c>
      <c r="X1095" s="1">
        <f t="shared" si="480"/>
        <v>0</v>
      </c>
      <c r="Y1095" s="1">
        <f t="shared" si="481"/>
        <v>0</v>
      </c>
      <c r="Z1095" s="1">
        <f t="shared" si="482"/>
        <v>0</v>
      </c>
      <c r="AA1095" s="1">
        <f t="shared" si="483"/>
        <v>0</v>
      </c>
      <c r="AD1095" s="1">
        <f t="shared" si="484"/>
        <v>1</v>
      </c>
      <c r="AE1095" s="1">
        <f t="shared" si="485"/>
        <v>1</v>
      </c>
      <c r="AF1095" s="1">
        <f t="shared" si="486"/>
        <v>0</v>
      </c>
      <c r="AG1095" s="1">
        <f t="shared" si="487"/>
        <v>0</v>
      </c>
      <c r="AH1095" s="1">
        <f t="shared" si="488"/>
        <v>0</v>
      </c>
      <c r="AI1095" s="1">
        <f t="shared" si="489"/>
        <v>0</v>
      </c>
      <c r="AK1095" s="1" t="str">
        <f t="shared" si="477"/>
        <v>110000</v>
      </c>
    </row>
    <row r="1096" spans="4:37" x14ac:dyDescent="0.25">
      <c r="D1096" s="27">
        <v>1074</v>
      </c>
      <c r="E1096" s="27">
        <f t="shared" si="463"/>
        <v>0</v>
      </c>
      <c r="F1096" s="27">
        <f t="shared" si="464"/>
        <v>0</v>
      </c>
      <c r="G1096" s="27">
        <f t="shared" si="470"/>
        <v>0</v>
      </c>
      <c r="H1096" s="2">
        <f>_xlfn.IFNA(IF(MATCH(AK1096,$AK$23:AK1095,0)&gt;0,0,0),1)</f>
        <v>0</v>
      </c>
      <c r="I1096" s="2">
        <f t="shared" si="462"/>
        <v>3</v>
      </c>
      <c r="J1096" s="31">
        <f t="shared" si="471"/>
        <v>2</v>
      </c>
      <c r="K1096" s="32">
        <f t="shared" si="465"/>
        <v>0</v>
      </c>
      <c r="L1096" s="31">
        <f t="shared" si="472"/>
        <v>1</v>
      </c>
      <c r="M1096" s="32">
        <f t="shared" si="466"/>
        <v>0</v>
      </c>
      <c r="N1096" s="31">
        <f t="shared" si="473"/>
        <v>0</v>
      </c>
      <c r="O1096" s="32">
        <f t="shared" si="467"/>
        <v>0</v>
      </c>
      <c r="P1096" s="31">
        <f t="shared" si="474"/>
        <v>0</v>
      </c>
      <c r="Q1096" s="32">
        <f t="shared" si="468"/>
        <v>0</v>
      </c>
      <c r="R1096" s="31">
        <f t="shared" si="475"/>
        <v>0</v>
      </c>
      <c r="S1096" s="32">
        <f t="shared" si="469"/>
        <v>0</v>
      </c>
      <c r="T1096" s="31">
        <f t="shared" si="476"/>
        <v>0</v>
      </c>
      <c r="V1096" s="1">
        <f t="shared" si="478"/>
        <v>2</v>
      </c>
      <c r="W1096" s="1">
        <f t="shared" si="479"/>
        <v>1</v>
      </c>
      <c r="X1096" s="1">
        <f t="shared" si="480"/>
        <v>0</v>
      </c>
      <c r="Y1096" s="1">
        <f t="shared" si="481"/>
        <v>0</v>
      </c>
      <c r="Z1096" s="1">
        <f t="shared" si="482"/>
        <v>0</v>
      </c>
      <c r="AA1096" s="1">
        <f t="shared" si="483"/>
        <v>0</v>
      </c>
      <c r="AD1096" s="1">
        <f t="shared" si="484"/>
        <v>2</v>
      </c>
      <c r="AE1096" s="1">
        <f t="shared" si="485"/>
        <v>1</v>
      </c>
      <c r="AF1096" s="1">
        <f t="shared" si="486"/>
        <v>0</v>
      </c>
      <c r="AG1096" s="1">
        <f t="shared" si="487"/>
        <v>0</v>
      </c>
      <c r="AH1096" s="1">
        <f t="shared" si="488"/>
        <v>0</v>
      </c>
      <c r="AI1096" s="1">
        <f t="shared" si="489"/>
        <v>0</v>
      </c>
      <c r="AK1096" s="1" t="str">
        <f t="shared" si="477"/>
        <v>210000</v>
      </c>
    </row>
    <row r="1097" spans="4:37" x14ac:dyDescent="0.25">
      <c r="D1097" s="27">
        <v>1075</v>
      </c>
      <c r="E1097" s="27">
        <f t="shared" si="463"/>
        <v>0</v>
      </c>
      <c r="F1097" s="27">
        <f t="shared" si="464"/>
        <v>0</v>
      </c>
      <c r="G1097" s="27">
        <f t="shared" si="470"/>
        <v>0</v>
      </c>
      <c r="H1097" s="2">
        <f>_xlfn.IFNA(IF(MATCH(AK1097,$AK$23:AK1096,0)&gt;0,0,0),1)</f>
        <v>0</v>
      </c>
      <c r="I1097" s="2">
        <f t="shared" si="462"/>
        <v>4</v>
      </c>
      <c r="J1097" s="31">
        <f t="shared" si="471"/>
        <v>3</v>
      </c>
      <c r="K1097" s="32">
        <f t="shared" si="465"/>
        <v>0</v>
      </c>
      <c r="L1097" s="31">
        <f t="shared" si="472"/>
        <v>1</v>
      </c>
      <c r="M1097" s="32">
        <f t="shared" si="466"/>
        <v>0</v>
      </c>
      <c r="N1097" s="31">
        <f t="shared" si="473"/>
        <v>0</v>
      </c>
      <c r="O1097" s="32">
        <f t="shared" si="467"/>
        <v>0</v>
      </c>
      <c r="P1097" s="31">
        <f t="shared" si="474"/>
        <v>0</v>
      </c>
      <c r="Q1097" s="32">
        <f t="shared" si="468"/>
        <v>0</v>
      </c>
      <c r="R1097" s="31">
        <f t="shared" si="475"/>
        <v>0</v>
      </c>
      <c r="S1097" s="32">
        <f t="shared" si="469"/>
        <v>0</v>
      </c>
      <c r="T1097" s="31">
        <f t="shared" si="476"/>
        <v>0</v>
      </c>
      <c r="V1097" s="1">
        <f t="shared" si="478"/>
        <v>3</v>
      </c>
      <c r="W1097" s="1">
        <f t="shared" si="479"/>
        <v>1</v>
      </c>
      <c r="X1097" s="1">
        <f t="shared" si="480"/>
        <v>0</v>
      </c>
      <c r="Y1097" s="1">
        <f t="shared" si="481"/>
        <v>0</v>
      </c>
      <c r="Z1097" s="1">
        <f t="shared" si="482"/>
        <v>0</v>
      </c>
      <c r="AA1097" s="1">
        <f t="shared" si="483"/>
        <v>0</v>
      </c>
      <c r="AD1097" s="1">
        <f t="shared" si="484"/>
        <v>3</v>
      </c>
      <c r="AE1097" s="1">
        <f t="shared" si="485"/>
        <v>1</v>
      </c>
      <c r="AF1097" s="1">
        <f t="shared" si="486"/>
        <v>0</v>
      </c>
      <c r="AG1097" s="1">
        <f t="shared" si="487"/>
        <v>0</v>
      </c>
      <c r="AH1097" s="1">
        <f t="shared" si="488"/>
        <v>0</v>
      </c>
      <c r="AI1097" s="1">
        <f t="shared" si="489"/>
        <v>0</v>
      </c>
      <c r="AK1097" s="1" t="str">
        <f t="shared" si="477"/>
        <v>310000</v>
      </c>
    </row>
    <row r="1098" spans="4:37" x14ac:dyDescent="0.25">
      <c r="D1098" s="27">
        <v>1076</v>
      </c>
      <c r="E1098" s="27">
        <f t="shared" si="463"/>
        <v>0</v>
      </c>
      <c r="F1098" s="27">
        <f t="shared" si="464"/>
        <v>0</v>
      </c>
      <c r="G1098" s="27">
        <f t="shared" si="470"/>
        <v>0</v>
      </c>
      <c r="H1098" s="2">
        <f>_xlfn.IFNA(IF(MATCH(AK1098,$AK$23:AK1097,0)&gt;0,0,0),1)</f>
        <v>0</v>
      </c>
      <c r="I1098" s="2">
        <f t="shared" si="462"/>
        <v>5</v>
      </c>
      <c r="J1098" s="31">
        <f t="shared" si="471"/>
        <v>4</v>
      </c>
      <c r="K1098" s="32">
        <f t="shared" si="465"/>
        <v>0</v>
      </c>
      <c r="L1098" s="31">
        <f t="shared" si="472"/>
        <v>1</v>
      </c>
      <c r="M1098" s="32">
        <f t="shared" si="466"/>
        <v>0</v>
      </c>
      <c r="N1098" s="31">
        <f t="shared" si="473"/>
        <v>0</v>
      </c>
      <c r="O1098" s="32">
        <f t="shared" si="467"/>
        <v>0</v>
      </c>
      <c r="P1098" s="31">
        <f t="shared" si="474"/>
        <v>0</v>
      </c>
      <c r="Q1098" s="32">
        <f t="shared" si="468"/>
        <v>0</v>
      </c>
      <c r="R1098" s="31">
        <f t="shared" si="475"/>
        <v>0</v>
      </c>
      <c r="S1098" s="32">
        <f t="shared" si="469"/>
        <v>0</v>
      </c>
      <c r="T1098" s="31">
        <f t="shared" si="476"/>
        <v>0</v>
      </c>
      <c r="V1098" s="1">
        <f t="shared" si="478"/>
        <v>4</v>
      </c>
      <c r="W1098" s="1">
        <f t="shared" si="479"/>
        <v>1</v>
      </c>
      <c r="X1098" s="1">
        <f t="shared" si="480"/>
        <v>0</v>
      </c>
      <c r="Y1098" s="1">
        <f t="shared" si="481"/>
        <v>0</v>
      </c>
      <c r="Z1098" s="1">
        <f t="shared" si="482"/>
        <v>0</v>
      </c>
      <c r="AA1098" s="1">
        <f t="shared" si="483"/>
        <v>0</v>
      </c>
      <c r="AD1098" s="1">
        <f t="shared" si="484"/>
        <v>4</v>
      </c>
      <c r="AE1098" s="1">
        <f t="shared" si="485"/>
        <v>1</v>
      </c>
      <c r="AF1098" s="1">
        <f t="shared" si="486"/>
        <v>0</v>
      </c>
      <c r="AG1098" s="1">
        <f t="shared" si="487"/>
        <v>0</v>
      </c>
      <c r="AH1098" s="1">
        <f t="shared" si="488"/>
        <v>0</v>
      </c>
      <c r="AI1098" s="1">
        <f t="shared" si="489"/>
        <v>0</v>
      </c>
      <c r="AK1098" s="1" t="str">
        <f t="shared" si="477"/>
        <v>410000</v>
      </c>
    </row>
    <row r="1099" spans="4:37" x14ac:dyDescent="0.25">
      <c r="D1099" s="27">
        <v>1077</v>
      </c>
      <c r="E1099" s="27">
        <f t="shared" si="463"/>
        <v>0</v>
      </c>
      <c r="F1099" s="27">
        <f t="shared" si="464"/>
        <v>0</v>
      </c>
      <c r="G1099" s="27">
        <f t="shared" si="470"/>
        <v>0</v>
      </c>
      <c r="H1099" s="2">
        <f>_xlfn.IFNA(IF(MATCH(AK1099,$AK$23:AK1098,0)&gt;0,0,0),1)</f>
        <v>0</v>
      </c>
      <c r="I1099" s="2">
        <f t="shared" si="462"/>
        <v>3</v>
      </c>
      <c r="J1099" s="31">
        <f t="shared" si="471"/>
        <v>1</v>
      </c>
      <c r="K1099" s="32">
        <f t="shared" si="465"/>
        <v>0</v>
      </c>
      <c r="L1099" s="31">
        <f t="shared" si="472"/>
        <v>2</v>
      </c>
      <c r="M1099" s="32">
        <f t="shared" si="466"/>
        <v>0</v>
      </c>
      <c r="N1099" s="31">
        <f t="shared" si="473"/>
        <v>0</v>
      </c>
      <c r="O1099" s="32">
        <f t="shared" si="467"/>
        <v>0</v>
      </c>
      <c r="P1099" s="31">
        <f t="shared" si="474"/>
        <v>0</v>
      </c>
      <c r="Q1099" s="32">
        <f t="shared" si="468"/>
        <v>0</v>
      </c>
      <c r="R1099" s="31">
        <f t="shared" si="475"/>
        <v>0</v>
      </c>
      <c r="S1099" s="32">
        <f t="shared" si="469"/>
        <v>0</v>
      </c>
      <c r="T1099" s="31">
        <f t="shared" si="476"/>
        <v>0</v>
      </c>
      <c r="V1099" s="1">
        <f t="shared" si="478"/>
        <v>1</v>
      </c>
      <c r="W1099" s="1">
        <f t="shared" si="479"/>
        <v>2</v>
      </c>
      <c r="X1099" s="1">
        <f t="shared" si="480"/>
        <v>0</v>
      </c>
      <c r="Y1099" s="1">
        <f t="shared" si="481"/>
        <v>0</v>
      </c>
      <c r="Z1099" s="1">
        <f t="shared" si="482"/>
        <v>0</v>
      </c>
      <c r="AA1099" s="1">
        <f t="shared" si="483"/>
        <v>0</v>
      </c>
      <c r="AD1099" s="1">
        <f t="shared" si="484"/>
        <v>2</v>
      </c>
      <c r="AE1099" s="1">
        <f t="shared" si="485"/>
        <v>1</v>
      </c>
      <c r="AF1099" s="1">
        <f t="shared" si="486"/>
        <v>0</v>
      </c>
      <c r="AG1099" s="1">
        <f t="shared" si="487"/>
        <v>0</v>
      </c>
      <c r="AH1099" s="1">
        <f t="shared" si="488"/>
        <v>0</v>
      </c>
      <c r="AI1099" s="1">
        <f t="shared" si="489"/>
        <v>0</v>
      </c>
      <c r="AK1099" s="1" t="str">
        <f t="shared" si="477"/>
        <v>210000</v>
      </c>
    </row>
    <row r="1100" spans="4:37" x14ac:dyDescent="0.25">
      <c r="D1100" s="27">
        <v>1078</v>
      </c>
      <c r="E1100" s="27">
        <f t="shared" si="463"/>
        <v>0</v>
      </c>
      <c r="F1100" s="27">
        <f t="shared" si="464"/>
        <v>0</v>
      </c>
      <c r="G1100" s="27">
        <f t="shared" si="470"/>
        <v>0</v>
      </c>
      <c r="H1100" s="2">
        <f>_xlfn.IFNA(IF(MATCH(AK1100,$AK$23:AK1099,0)&gt;0,0,0),1)</f>
        <v>0</v>
      </c>
      <c r="I1100" s="2">
        <f t="shared" si="462"/>
        <v>4</v>
      </c>
      <c r="J1100" s="31">
        <f t="shared" si="471"/>
        <v>2</v>
      </c>
      <c r="K1100" s="32">
        <f t="shared" si="465"/>
        <v>1</v>
      </c>
      <c r="L1100" s="31">
        <f t="shared" si="472"/>
        <v>2</v>
      </c>
      <c r="M1100" s="32">
        <f t="shared" si="466"/>
        <v>0</v>
      </c>
      <c r="N1100" s="31">
        <f t="shared" si="473"/>
        <v>0</v>
      </c>
      <c r="O1100" s="32">
        <f t="shared" si="467"/>
        <v>0</v>
      </c>
      <c r="P1100" s="31">
        <f t="shared" si="474"/>
        <v>0</v>
      </c>
      <c r="Q1100" s="32">
        <f t="shared" si="468"/>
        <v>0</v>
      </c>
      <c r="R1100" s="31">
        <f t="shared" si="475"/>
        <v>0</v>
      </c>
      <c r="S1100" s="32">
        <f t="shared" si="469"/>
        <v>0</v>
      </c>
      <c r="T1100" s="31">
        <f t="shared" si="476"/>
        <v>0</v>
      </c>
      <c r="V1100" s="1">
        <f t="shared" si="478"/>
        <v>2</v>
      </c>
      <c r="W1100" s="1">
        <f t="shared" si="479"/>
        <v>2</v>
      </c>
      <c r="X1100" s="1">
        <f t="shared" si="480"/>
        <v>0</v>
      </c>
      <c r="Y1100" s="1">
        <f t="shared" si="481"/>
        <v>0</v>
      </c>
      <c r="Z1100" s="1">
        <f t="shared" si="482"/>
        <v>0</v>
      </c>
      <c r="AA1100" s="1">
        <f t="shared" si="483"/>
        <v>0</v>
      </c>
      <c r="AD1100" s="1">
        <f t="shared" si="484"/>
        <v>2</v>
      </c>
      <c r="AE1100" s="1">
        <f t="shared" si="485"/>
        <v>2</v>
      </c>
      <c r="AF1100" s="1">
        <f t="shared" si="486"/>
        <v>0</v>
      </c>
      <c r="AG1100" s="1">
        <f t="shared" si="487"/>
        <v>0</v>
      </c>
      <c r="AH1100" s="1">
        <f t="shared" si="488"/>
        <v>0</v>
      </c>
      <c r="AI1100" s="1">
        <f t="shared" si="489"/>
        <v>0</v>
      </c>
      <c r="AK1100" s="1" t="str">
        <f t="shared" si="477"/>
        <v>220000</v>
      </c>
    </row>
    <row r="1101" spans="4:37" x14ac:dyDescent="0.25">
      <c r="D1101" s="27">
        <v>1079</v>
      </c>
      <c r="E1101" s="27">
        <f t="shared" si="463"/>
        <v>0</v>
      </c>
      <c r="F1101" s="27">
        <f t="shared" si="464"/>
        <v>0</v>
      </c>
      <c r="G1101" s="27">
        <f t="shared" si="470"/>
        <v>0</v>
      </c>
      <c r="H1101" s="2">
        <f>_xlfn.IFNA(IF(MATCH(AK1101,$AK$23:AK1100,0)&gt;0,0,0),1)</f>
        <v>0</v>
      </c>
      <c r="I1101" s="2">
        <f t="shared" si="462"/>
        <v>5</v>
      </c>
      <c r="J1101" s="31">
        <f t="shared" si="471"/>
        <v>3</v>
      </c>
      <c r="K1101" s="32">
        <f t="shared" si="465"/>
        <v>0</v>
      </c>
      <c r="L1101" s="31">
        <f t="shared" si="472"/>
        <v>2</v>
      </c>
      <c r="M1101" s="32">
        <f t="shared" si="466"/>
        <v>0</v>
      </c>
      <c r="N1101" s="31">
        <f t="shared" si="473"/>
        <v>0</v>
      </c>
      <c r="O1101" s="32">
        <f t="shared" si="467"/>
        <v>0</v>
      </c>
      <c r="P1101" s="31">
        <f t="shared" si="474"/>
        <v>0</v>
      </c>
      <c r="Q1101" s="32">
        <f t="shared" si="468"/>
        <v>0</v>
      </c>
      <c r="R1101" s="31">
        <f t="shared" si="475"/>
        <v>0</v>
      </c>
      <c r="S1101" s="32">
        <f t="shared" si="469"/>
        <v>0</v>
      </c>
      <c r="T1101" s="31">
        <f t="shared" si="476"/>
        <v>0</v>
      </c>
      <c r="V1101" s="1">
        <f t="shared" si="478"/>
        <v>3</v>
      </c>
      <c r="W1101" s="1">
        <f t="shared" si="479"/>
        <v>2</v>
      </c>
      <c r="X1101" s="1">
        <f t="shared" si="480"/>
        <v>0</v>
      </c>
      <c r="Y1101" s="1">
        <f t="shared" si="481"/>
        <v>0</v>
      </c>
      <c r="Z1101" s="1">
        <f t="shared" si="482"/>
        <v>0</v>
      </c>
      <c r="AA1101" s="1">
        <f t="shared" si="483"/>
        <v>0</v>
      </c>
      <c r="AD1101" s="1">
        <f t="shared" si="484"/>
        <v>3</v>
      </c>
      <c r="AE1101" s="1">
        <f t="shared" si="485"/>
        <v>2</v>
      </c>
      <c r="AF1101" s="1">
        <f t="shared" si="486"/>
        <v>0</v>
      </c>
      <c r="AG1101" s="1">
        <f t="shared" si="487"/>
        <v>0</v>
      </c>
      <c r="AH1101" s="1">
        <f t="shared" si="488"/>
        <v>0</v>
      </c>
      <c r="AI1101" s="1">
        <f t="shared" si="489"/>
        <v>0</v>
      </c>
      <c r="AK1101" s="1" t="str">
        <f t="shared" si="477"/>
        <v>320000</v>
      </c>
    </row>
    <row r="1102" spans="4:37" x14ac:dyDescent="0.25">
      <c r="D1102" s="27">
        <v>1080</v>
      </c>
      <c r="E1102" s="27">
        <f t="shared" si="463"/>
        <v>0</v>
      </c>
      <c r="F1102" s="27">
        <f t="shared" si="464"/>
        <v>0</v>
      </c>
      <c r="G1102" s="27">
        <f t="shared" si="470"/>
        <v>0</v>
      </c>
      <c r="H1102" s="2">
        <f>_xlfn.IFNA(IF(MATCH(AK1102,$AK$23:AK1101,0)&gt;0,0,0),1)</f>
        <v>0</v>
      </c>
      <c r="I1102" s="2">
        <f t="shared" si="462"/>
        <v>6</v>
      </c>
      <c r="J1102" s="31">
        <f t="shared" si="471"/>
        <v>4</v>
      </c>
      <c r="K1102" s="32">
        <f t="shared" si="465"/>
        <v>0</v>
      </c>
      <c r="L1102" s="31">
        <f t="shared" si="472"/>
        <v>2</v>
      </c>
      <c r="M1102" s="32">
        <f t="shared" si="466"/>
        <v>0</v>
      </c>
      <c r="N1102" s="31">
        <f t="shared" si="473"/>
        <v>0</v>
      </c>
      <c r="O1102" s="32">
        <f t="shared" si="467"/>
        <v>0</v>
      </c>
      <c r="P1102" s="31">
        <f t="shared" si="474"/>
        <v>0</v>
      </c>
      <c r="Q1102" s="32">
        <f t="shared" si="468"/>
        <v>0</v>
      </c>
      <c r="R1102" s="31">
        <f t="shared" si="475"/>
        <v>0</v>
      </c>
      <c r="S1102" s="32">
        <f t="shared" si="469"/>
        <v>0</v>
      </c>
      <c r="T1102" s="31">
        <f t="shared" si="476"/>
        <v>0</v>
      </c>
      <c r="V1102" s="1">
        <f t="shared" si="478"/>
        <v>4</v>
      </c>
      <c r="W1102" s="1">
        <f t="shared" si="479"/>
        <v>2</v>
      </c>
      <c r="X1102" s="1">
        <f t="shared" si="480"/>
        <v>0</v>
      </c>
      <c r="Y1102" s="1">
        <f t="shared" si="481"/>
        <v>0</v>
      </c>
      <c r="Z1102" s="1">
        <f t="shared" si="482"/>
        <v>0</v>
      </c>
      <c r="AA1102" s="1">
        <f t="shared" si="483"/>
        <v>0</v>
      </c>
      <c r="AD1102" s="1">
        <f t="shared" si="484"/>
        <v>4</v>
      </c>
      <c r="AE1102" s="1">
        <f t="shared" si="485"/>
        <v>2</v>
      </c>
      <c r="AF1102" s="1">
        <f t="shared" si="486"/>
        <v>0</v>
      </c>
      <c r="AG1102" s="1">
        <f t="shared" si="487"/>
        <v>0</v>
      </c>
      <c r="AH1102" s="1">
        <f t="shared" si="488"/>
        <v>0</v>
      </c>
      <c r="AI1102" s="1">
        <f t="shared" si="489"/>
        <v>0</v>
      </c>
      <c r="AK1102" s="1" t="str">
        <f t="shared" si="477"/>
        <v>420000</v>
      </c>
    </row>
    <row r="1103" spans="4:37" x14ac:dyDescent="0.25">
      <c r="D1103" s="27">
        <v>1081</v>
      </c>
      <c r="E1103" s="27">
        <f t="shared" si="463"/>
        <v>0</v>
      </c>
      <c r="F1103" s="27">
        <f t="shared" si="464"/>
        <v>0</v>
      </c>
      <c r="G1103" s="27">
        <f t="shared" si="470"/>
        <v>0</v>
      </c>
      <c r="H1103" s="2">
        <f>_xlfn.IFNA(IF(MATCH(AK1103,$AK$23:AK1102,0)&gt;0,0,0),1)</f>
        <v>0</v>
      </c>
      <c r="I1103" s="2">
        <f t="shared" si="462"/>
        <v>4</v>
      </c>
      <c r="J1103" s="31">
        <f t="shared" si="471"/>
        <v>1</v>
      </c>
      <c r="K1103" s="32">
        <f t="shared" si="465"/>
        <v>0</v>
      </c>
      <c r="L1103" s="31">
        <f t="shared" si="472"/>
        <v>3</v>
      </c>
      <c r="M1103" s="32">
        <f t="shared" si="466"/>
        <v>0</v>
      </c>
      <c r="N1103" s="31">
        <f t="shared" si="473"/>
        <v>0</v>
      </c>
      <c r="O1103" s="32">
        <f t="shared" si="467"/>
        <v>0</v>
      </c>
      <c r="P1103" s="31">
        <f t="shared" si="474"/>
        <v>0</v>
      </c>
      <c r="Q1103" s="32">
        <f t="shared" si="468"/>
        <v>0</v>
      </c>
      <c r="R1103" s="31">
        <f t="shared" si="475"/>
        <v>0</v>
      </c>
      <c r="S1103" s="32">
        <f t="shared" si="469"/>
        <v>0</v>
      </c>
      <c r="T1103" s="31">
        <f t="shared" si="476"/>
        <v>0</v>
      </c>
      <c r="V1103" s="1">
        <f t="shared" si="478"/>
        <v>1</v>
      </c>
      <c r="W1103" s="1">
        <f t="shared" si="479"/>
        <v>3</v>
      </c>
      <c r="X1103" s="1">
        <f t="shared" si="480"/>
        <v>0</v>
      </c>
      <c r="Y1103" s="1">
        <f t="shared" si="481"/>
        <v>0</v>
      </c>
      <c r="Z1103" s="1">
        <f t="shared" si="482"/>
        <v>0</v>
      </c>
      <c r="AA1103" s="1">
        <f t="shared" si="483"/>
        <v>0</v>
      </c>
      <c r="AD1103" s="1">
        <f t="shared" si="484"/>
        <v>3</v>
      </c>
      <c r="AE1103" s="1">
        <f t="shared" si="485"/>
        <v>1</v>
      </c>
      <c r="AF1103" s="1">
        <f t="shared" si="486"/>
        <v>0</v>
      </c>
      <c r="AG1103" s="1">
        <f t="shared" si="487"/>
        <v>0</v>
      </c>
      <c r="AH1103" s="1">
        <f t="shared" si="488"/>
        <v>0</v>
      </c>
      <c r="AI1103" s="1">
        <f t="shared" si="489"/>
        <v>0</v>
      </c>
      <c r="AK1103" s="1" t="str">
        <f t="shared" si="477"/>
        <v>310000</v>
      </c>
    </row>
    <row r="1104" spans="4:37" x14ac:dyDescent="0.25">
      <c r="D1104" s="27">
        <v>1082</v>
      </c>
      <c r="E1104" s="27">
        <f t="shared" si="463"/>
        <v>0</v>
      </c>
      <c r="F1104" s="27">
        <f t="shared" si="464"/>
        <v>0</v>
      </c>
      <c r="G1104" s="27">
        <f t="shared" si="470"/>
        <v>0</v>
      </c>
      <c r="H1104" s="2">
        <f>_xlfn.IFNA(IF(MATCH(AK1104,$AK$23:AK1103,0)&gt;0,0,0),1)</f>
        <v>0</v>
      </c>
      <c r="I1104" s="2">
        <f t="shared" si="462"/>
        <v>5</v>
      </c>
      <c r="J1104" s="31">
        <f t="shared" si="471"/>
        <v>2</v>
      </c>
      <c r="K1104" s="32">
        <f t="shared" si="465"/>
        <v>0</v>
      </c>
      <c r="L1104" s="31">
        <f t="shared" si="472"/>
        <v>3</v>
      </c>
      <c r="M1104" s="32">
        <f t="shared" si="466"/>
        <v>0</v>
      </c>
      <c r="N1104" s="31">
        <f t="shared" si="473"/>
        <v>0</v>
      </c>
      <c r="O1104" s="32">
        <f t="shared" si="467"/>
        <v>0</v>
      </c>
      <c r="P1104" s="31">
        <f t="shared" si="474"/>
        <v>0</v>
      </c>
      <c r="Q1104" s="32">
        <f t="shared" si="468"/>
        <v>0</v>
      </c>
      <c r="R1104" s="31">
        <f t="shared" si="475"/>
        <v>0</v>
      </c>
      <c r="S1104" s="32">
        <f t="shared" si="469"/>
        <v>0</v>
      </c>
      <c r="T1104" s="31">
        <f t="shared" si="476"/>
        <v>0</v>
      </c>
      <c r="V1104" s="1">
        <f t="shared" si="478"/>
        <v>2</v>
      </c>
      <c r="W1104" s="1">
        <f t="shared" si="479"/>
        <v>3</v>
      </c>
      <c r="X1104" s="1">
        <f t="shared" si="480"/>
        <v>0</v>
      </c>
      <c r="Y1104" s="1">
        <f t="shared" si="481"/>
        <v>0</v>
      </c>
      <c r="Z1104" s="1">
        <f t="shared" si="482"/>
        <v>0</v>
      </c>
      <c r="AA1104" s="1">
        <f t="shared" si="483"/>
        <v>0</v>
      </c>
      <c r="AD1104" s="1">
        <f t="shared" si="484"/>
        <v>3</v>
      </c>
      <c r="AE1104" s="1">
        <f t="shared" si="485"/>
        <v>2</v>
      </c>
      <c r="AF1104" s="1">
        <f t="shared" si="486"/>
        <v>0</v>
      </c>
      <c r="AG1104" s="1">
        <f t="shared" si="487"/>
        <v>0</v>
      </c>
      <c r="AH1104" s="1">
        <f t="shared" si="488"/>
        <v>0</v>
      </c>
      <c r="AI1104" s="1">
        <f t="shared" si="489"/>
        <v>0</v>
      </c>
      <c r="AK1104" s="1" t="str">
        <f t="shared" si="477"/>
        <v>320000</v>
      </c>
    </row>
    <row r="1105" spans="4:37" x14ac:dyDescent="0.25">
      <c r="D1105" s="27">
        <v>1083</v>
      </c>
      <c r="E1105" s="27">
        <f t="shared" si="463"/>
        <v>0</v>
      </c>
      <c r="F1105" s="27">
        <f t="shared" si="464"/>
        <v>0</v>
      </c>
      <c r="G1105" s="27">
        <f t="shared" si="470"/>
        <v>0</v>
      </c>
      <c r="H1105" s="2">
        <f>_xlfn.IFNA(IF(MATCH(AK1105,$AK$23:AK1104,0)&gt;0,0,0),1)</f>
        <v>0</v>
      </c>
      <c r="I1105" s="2">
        <f t="shared" ref="I1105:I1168" si="490">SUM(J1105,L1105,N1105,P1105,R1105,T1105)</f>
        <v>6</v>
      </c>
      <c r="J1105" s="31">
        <f t="shared" si="471"/>
        <v>3</v>
      </c>
      <c r="K1105" s="32">
        <f t="shared" si="465"/>
        <v>1</v>
      </c>
      <c r="L1105" s="31">
        <f t="shared" si="472"/>
        <v>3</v>
      </c>
      <c r="M1105" s="32">
        <f t="shared" si="466"/>
        <v>0</v>
      </c>
      <c r="N1105" s="31">
        <f t="shared" si="473"/>
        <v>0</v>
      </c>
      <c r="O1105" s="32">
        <f t="shared" si="467"/>
        <v>0</v>
      </c>
      <c r="P1105" s="31">
        <f t="shared" si="474"/>
        <v>0</v>
      </c>
      <c r="Q1105" s="32">
        <f t="shared" si="468"/>
        <v>0</v>
      </c>
      <c r="R1105" s="31">
        <f t="shared" si="475"/>
        <v>0</v>
      </c>
      <c r="S1105" s="32">
        <f t="shared" si="469"/>
        <v>0</v>
      </c>
      <c r="T1105" s="31">
        <f t="shared" si="476"/>
        <v>0</v>
      </c>
      <c r="V1105" s="1">
        <f t="shared" si="478"/>
        <v>3</v>
      </c>
      <c r="W1105" s="1">
        <f t="shared" si="479"/>
        <v>3</v>
      </c>
      <c r="X1105" s="1">
        <f t="shared" si="480"/>
        <v>0</v>
      </c>
      <c r="Y1105" s="1">
        <f t="shared" si="481"/>
        <v>0</v>
      </c>
      <c r="Z1105" s="1">
        <f t="shared" si="482"/>
        <v>0</v>
      </c>
      <c r="AA1105" s="1">
        <f t="shared" si="483"/>
        <v>0</v>
      </c>
      <c r="AD1105" s="1">
        <f t="shared" si="484"/>
        <v>3</v>
      </c>
      <c r="AE1105" s="1">
        <f t="shared" si="485"/>
        <v>3</v>
      </c>
      <c r="AF1105" s="1">
        <f t="shared" si="486"/>
        <v>0</v>
      </c>
      <c r="AG1105" s="1">
        <f t="shared" si="487"/>
        <v>0</v>
      </c>
      <c r="AH1105" s="1">
        <f t="shared" si="488"/>
        <v>0</v>
      </c>
      <c r="AI1105" s="1">
        <f t="shared" si="489"/>
        <v>0</v>
      </c>
      <c r="AK1105" s="1" t="str">
        <f t="shared" si="477"/>
        <v>330000</v>
      </c>
    </row>
    <row r="1106" spans="4:37" x14ac:dyDescent="0.25">
      <c r="D1106" s="27">
        <v>1084</v>
      </c>
      <c r="E1106" s="27">
        <f t="shared" si="463"/>
        <v>0</v>
      </c>
      <c r="F1106" s="27">
        <f t="shared" si="464"/>
        <v>0</v>
      </c>
      <c r="G1106" s="27">
        <f t="shared" si="470"/>
        <v>0</v>
      </c>
      <c r="H1106" s="2">
        <f>_xlfn.IFNA(IF(MATCH(AK1106,$AK$23:AK1105,0)&gt;0,0,0),1)</f>
        <v>0</v>
      </c>
      <c r="I1106" s="2">
        <f t="shared" si="490"/>
        <v>7</v>
      </c>
      <c r="J1106" s="31">
        <f t="shared" si="471"/>
        <v>4</v>
      </c>
      <c r="K1106" s="32">
        <f t="shared" si="465"/>
        <v>0</v>
      </c>
      <c r="L1106" s="31">
        <f t="shared" si="472"/>
        <v>3</v>
      </c>
      <c r="M1106" s="32">
        <f t="shared" si="466"/>
        <v>0</v>
      </c>
      <c r="N1106" s="31">
        <f t="shared" si="473"/>
        <v>0</v>
      </c>
      <c r="O1106" s="32">
        <f t="shared" si="467"/>
        <v>0</v>
      </c>
      <c r="P1106" s="31">
        <f t="shared" si="474"/>
        <v>0</v>
      </c>
      <c r="Q1106" s="32">
        <f t="shared" si="468"/>
        <v>0</v>
      </c>
      <c r="R1106" s="31">
        <f t="shared" si="475"/>
        <v>0</v>
      </c>
      <c r="S1106" s="32">
        <f t="shared" si="469"/>
        <v>0</v>
      </c>
      <c r="T1106" s="31">
        <f t="shared" si="476"/>
        <v>0</v>
      </c>
      <c r="V1106" s="1">
        <f t="shared" si="478"/>
        <v>4</v>
      </c>
      <c r="W1106" s="1">
        <f t="shared" si="479"/>
        <v>3</v>
      </c>
      <c r="X1106" s="1">
        <f t="shared" si="480"/>
        <v>0</v>
      </c>
      <c r="Y1106" s="1">
        <f t="shared" si="481"/>
        <v>0</v>
      </c>
      <c r="Z1106" s="1">
        <f t="shared" si="482"/>
        <v>0</v>
      </c>
      <c r="AA1106" s="1">
        <f t="shared" si="483"/>
        <v>0</v>
      </c>
      <c r="AD1106" s="1">
        <f t="shared" si="484"/>
        <v>4</v>
      </c>
      <c r="AE1106" s="1">
        <f t="shared" si="485"/>
        <v>3</v>
      </c>
      <c r="AF1106" s="1">
        <f t="shared" si="486"/>
        <v>0</v>
      </c>
      <c r="AG1106" s="1">
        <f t="shared" si="487"/>
        <v>0</v>
      </c>
      <c r="AH1106" s="1">
        <f t="shared" si="488"/>
        <v>0</v>
      </c>
      <c r="AI1106" s="1">
        <f t="shared" si="489"/>
        <v>0</v>
      </c>
      <c r="AK1106" s="1" t="str">
        <f t="shared" si="477"/>
        <v>430000</v>
      </c>
    </row>
    <row r="1107" spans="4:37" x14ac:dyDescent="0.25">
      <c r="D1107" s="27">
        <v>1085</v>
      </c>
      <c r="E1107" s="27">
        <f t="shared" si="463"/>
        <v>0</v>
      </c>
      <c r="F1107" s="27">
        <f t="shared" si="464"/>
        <v>0</v>
      </c>
      <c r="G1107" s="27">
        <f t="shared" si="470"/>
        <v>0</v>
      </c>
      <c r="H1107" s="2">
        <f>_xlfn.IFNA(IF(MATCH(AK1107,$AK$23:AK1106,0)&gt;0,0,0),1)</f>
        <v>0</v>
      </c>
      <c r="I1107" s="2">
        <f t="shared" si="490"/>
        <v>5</v>
      </c>
      <c r="J1107" s="31">
        <f t="shared" si="471"/>
        <v>1</v>
      </c>
      <c r="K1107" s="32">
        <f t="shared" si="465"/>
        <v>0</v>
      </c>
      <c r="L1107" s="31">
        <f t="shared" si="472"/>
        <v>4</v>
      </c>
      <c r="M1107" s="32">
        <f t="shared" si="466"/>
        <v>0</v>
      </c>
      <c r="N1107" s="31">
        <f t="shared" si="473"/>
        <v>0</v>
      </c>
      <c r="O1107" s="32">
        <f t="shared" si="467"/>
        <v>0</v>
      </c>
      <c r="P1107" s="31">
        <f t="shared" si="474"/>
        <v>0</v>
      </c>
      <c r="Q1107" s="32">
        <f t="shared" si="468"/>
        <v>0</v>
      </c>
      <c r="R1107" s="31">
        <f t="shared" si="475"/>
        <v>0</v>
      </c>
      <c r="S1107" s="32">
        <f t="shared" si="469"/>
        <v>0</v>
      </c>
      <c r="T1107" s="31">
        <f t="shared" si="476"/>
        <v>0</v>
      </c>
      <c r="V1107" s="1">
        <f t="shared" si="478"/>
        <v>1</v>
      </c>
      <c r="W1107" s="1">
        <f t="shared" si="479"/>
        <v>4</v>
      </c>
      <c r="X1107" s="1">
        <f t="shared" si="480"/>
        <v>0</v>
      </c>
      <c r="Y1107" s="1">
        <f t="shared" si="481"/>
        <v>0</v>
      </c>
      <c r="Z1107" s="1">
        <f t="shared" si="482"/>
        <v>0</v>
      </c>
      <c r="AA1107" s="1">
        <f t="shared" si="483"/>
        <v>0</v>
      </c>
      <c r="AD1107" s="1">
        <f t="shared" si="484"/>
        <v>4</v>
      </c>
      <c r="AE1107" s="1">
        <f t="shared" si="485"/>
        <v>1</v>
      </c>
      <c r="AF1107" s="1">
        <f t="shared" si="486"/>
        <v>0</v>
      </c>
      <c r="AG1107" s="1">
        <f t="shared" si="487"/>
        <v>0</v>
      </c>
      <c r="AH1107" s="1">
        <f t="shared" si="488"/>
        <v>0</v>
      </c>
      <c r="AI1107" s="1">
        <f t="shared" si="489"/>
        <v>0</v>
      </c>
      <c r="AK1107" s="1" t="str">
        <f t="shared" si="477"/>
        <v>410000</v>
      </c>
    </row>
    <row r="1108" spans="4:37" x14ac:dyDescent="0.25">
      <c r="D1108" s="27">
        <v>1086</v>
      </c>
      <c r="E1108" s="27">
        <f t="shared" si="463"/>
        <v>0</v>
      </c>
      <c r="F1108" s="27">
        <f t="shared" si="464"/>
        <v>0</v>
      </c>
      <c r="G1108" s="27">
        <f t="shared" si="470"/>
        <v>0</v>
      </c>
      <c r="H1108" s="2">
        <f>_xlfn.IFNA(IF(MATCH(AK1108,$AK$23:AK1107,0)&gt;0,0,0),1)</f>
        <v>0</v>
      </c>
      <c r="I1108" s="2">
        <f t="shared" si="490"/>
        <v>6</v>
      </c>
      <c r="J1108" s="31">
        <f t="shared" si="471"/>
        <v>2</v>
      </c>
      <c r="K1108" s="32">
        <f t="shared" si="465"/>
        <v>0</v>
      </c>
      <c r="L1108" s="31">
        <f t="shared" si="472"/>
        <v>4</v>
      </c>
      <c r="M1108" s="32">
        <f t="shared" si="466"/>
        <v>0</v>
      </c>
      <c r="N1108" s="31">
        <f t="shared" si="473"/>
        <v>0</v>
      </c>
      <c r="O1108" s="32">
        <f t="shared" si="467"/>
        <v>0</v>
      </c>
      <c r="P1108" s="31">
        <f t="shared" si="474"/>
        <v>0</v>
      </c>
      <c r="Q1108" s="32">
        <f t="shared" si="468"/>
        <v>0</v>
      </c>
      <c r="R1108" s="31">
        <f t="shared" si="475"/>
        <v>0</v>
      </c>
      <c r="S1108" s="32">
        <f t="shared" si="469"/>
        <v>0</v>
      </c>
      <c r="T1108" s="31">
        <f t="shared" si="476"/>
        <v>0</v>
      </c>
      <c r="V1108" s="1">
        <f t="shared" si="478"/>
        <v>2</v>
      </c>
      <c r="W1108" s="1">
        <f t="shared" si="479"/>
        <v>4</v>
      </c>
      <c r="X1108" s="1">
        <f t="shared" si="480"/>
        <v>0</v>
      </c>
      <c r="Y1108" s="1">
        <f t="shared" si="481"/>
        <v>0</v>
      </c>
      <c r="Z1108" s="1">
        <f t="shared" si="482"/>
        <v>0</v>
      </c>
      <c r="AA1108" s="1">
        <f t="shared" si="483"/>
        <v>0</v>
      </c>
      <c r="AD1108" s="1">
        <f t="shared" si="484"/>
        <v>4</v>
      </c>
      <c r="AE1108" s="1">
        <f t="shared" si="485"/>
        <v>2</v>
      </c>
      <c r="AF1108" s="1">
        <f t="shared" si="486"/>
        <v>0</v>
      </c>
      <c r="AG1108" s="1">
        <f t="shared" si="487"/>
        <v>0</v>
      </c>
      <c r="AH1108" s="1">
        <f t="shared" si="488"/>
        <v>0</v>
      </c>
      <c r="AI1108" s="1">
        <f t="shared" si="489"/>
        <v>0</v>
      </c>
      <c r="AK1108" s="1" t="str">
        <f t="shared" si="477"/>
        <v>420000</v>
      </c>
    </row>
    <row r="1109" spans="4:37" x14ac:dyDescent="0.25">
      <c r="D1109" s="27">
        <v>1087</v>
      </c>
      <c r="E1109" s="27">
        <f t="shared" si="463"/>
        <v>0</v>
      </c>
      <c r="F1109" s="27">
        <f t="shared" si="464"/>
        <v>0</v>
      </c>
      <c r="G1109" s="27">
        <f t="shared" si="470"/>
        <v>0</v>
      </c>
      <c r="H1109" s="2">
        <f>_xlfn.IFNA(IF(MATCH(AK1109,$AK$23:AK1108,0)&gt;0,0,0),1)</f>
        <v>0</v>
      </c>
      <c r="I1109" s="2">
        <f t="shared" si="490"/>
        <v>7</v>
      </c>
      <c r="J1109" s="31">
        <f t="shared" si="471"/>
        <v>3</v>
      </c>
      <c r="K1109" s="32">
        <f t="shared" si="465"/>
        <v>0</v>
      </c>
      <c r="L1109" s="31">
        <f t="shared" si="472"/>
        <v>4</v>
      </c>
      <c r="M1109" s="32">
        <f t="shared" si="466"/>
        <v>0</v>
      </c>
      <c r="N1109" s="31">
        <f t="shared" si="473"/>
        <v>0</v>
      </c>
      <c r="O1109" s="32">
        <f t="shared" si="467"/>
        <v>0</v>
      </c>
      <c r="P1109" s="31">
        <f t="shared" si="474"/>
        <v>0</v>
      </c>
      <c r="Q1109" s="32">
        <f t="shared" si="468"/>
        <v>0</v>
      </c>
      <c r="R1109" s="31">
        <f t="shared" si="475"/>
        <v>0</v>
      </c>
      <c r="S1109" s="32">
        <f t="shared" si="469"/>
        <v>0</v>
      </c>
      <c r="T1109" s="31">
        <f t="shared" si="476"/>
        <v>0</v>
      </c>
      <c r="V1109" s="1">
        <f t="shared" si="478"/>
        <v>3</v>
      </c>
      <c r="W1109" s="1">
        <f t="shared" si="479"/>
        <v>4</v>
      </c>
      <c r="X1109" s="1">
        <f t="shared" si="480"/>
        <v>0</v>
      </c>
      <c r="Y1109" s="1">
        <f t="shared" si="481"/>
        <v>0</v>
      </c>
      <c r="Z1109" s="1">
        <f t="shared" si="482"/>
        <v>0</v>
      </c>
      <c r="AA1109" s="1">
        <f t="shared" si="483"/>
        <v>0</v>
      </c>
      <c r="AD1109" s="1">
        <f t="shared" si="484"/>
        <v>4</v>
      </c>
      <c r="AE1109" s="1">
        <f t="shared" si="485"/>
        <v>3</v>
      </c>
      <c r="AF1109" s="1">
        <f t="shared" si="486"/>
        <v>0</v>
      </c>
      <c r="AG1109" s="1">
        <f t="shared" si="487"/>
        <v>0</v>
      </c>
      <c r="AH1109" s="1">
        <f t="shared" si="488"/>
        <v>0</v>
      </c>
      <c r="AI1109" s="1">
        <f t="shared" si="489"/>
        <v>0</v>
      </c>
      <c r="AK1109" s="1" t="str">
        <f t="shared" si="477"/>
        <v>430000</v>
      </c>
    </row>
    <row r="1110" spans="4:37" x14ac:dyDescent="0.25">
      <c r="D1110" s="27">
        <v>1088</v>
      </c>
      <c r="E1110" s="27">
        <f t="shared" si="463"/>
        <v>0</v>
      </c>
      <c r="F1110" s="27">
        <f t="shared" si="464"/>
        <v>0</v>
      </c>
      <c r="G1110" s="27">
        <f t="shared" si="470"/>
        <v>0</v>
      </c>
      <c r="H1110" s="2">
        <f>_xlfn.IFNA(IF(MATCH(AK1110,$AK$23:AK1109,0)&gt;0,0,0),1)</f>
        <v>0</v>
      </c>
      <c r="I1110" s="2">
        <f t="shared" si="490"/>
        <v>8</v>
      </c>
      <c r="J1110" s="31">
        <f t="shared" si="471"/>
        <v>4</v>
      </c>
      <c r="K1110" s="32">
        <f t="shared" si="465"/>
        <v>1</v>
      </c>
      <c r="L1110" s="31">
        <f t="shared" si="472"/>
        <v>4</v>
      </c>
      <c r="M1110" s="32">
        <f t="shared" si="466"/>
        <v>0</v>
      </c>
      <c r="N1110" s="31">
        <f t="shared" si="473"/>
        <v>0</v>
      </c>
      <c r="O1110" s="32">
        <f t="shared" si="467"/>
        <v>0</v>
      </c>
      <c r="P1110" s="31">
        <f t="shared" si="474"/>
        <v>0</v>
      </c>
      <c r="Q1110" s="32">
        <f t="shared" si="468"/>
        <v>0</v>
      </c>
      <c r="R1110" s="31">
        <f t="shared" si="475"/>
        <v>0</v>
      </c>
      <c r="S1110" s="32">
        <f t="shared" si="469"/>
        <v>0</v>
      </c>
      <c r="T1110" s="31">
        <f t="shared" si="476"/>
        <v>0</v>
      </c>
      <c r="V1110" s="1">
        <f t="shared" si="478"/>
        <v>4</v>
      </c>
      <c r="W1110" s="1">
        <f t="shared" si="479"/>
        <v>4</v>
      </c>
      <c r="X1110" s="1">
        <f t="shared" si="480"/>
        <v>0</v>
      </c>
      <c r="Y1110" s="1">
        <f t="shared" si="481"/>
        <v>0</v>
      </c>
      <c r="Z1110" s="1">
        <f t="shared" si="482"/>
        <v>0</v>
      </c>
      <c r="AA1110" s="1">
        <f t="shared" si="483"/>
        <v>0</v>
      </c>
      <c r="AD1110" s="1">
        <f t="shared" si="484"/>
        <v>4</v>
      </c>
      <c r="AE1110" s="1">
        <f t="shared" si="485"/>
        <v>4</v>
      </c>
      <c r="AF1110" s="1">
        <f t="shared" si="486"/>
        <v>0</v>
      </c>
      <c r="AG1110" s="1">
        <f t="shared" si="487"/>
        <v>0</v>
      </c>
      <c r="AH1110" s="1">
        <f t="shared" si="488"/>
        <v>0</v>
      </c>
      <c r="AI1110" s="1">
        <f t="shared" si="489"/>
        <v>0</v>
      </c>
      <c r="AK1110" s="1" t="str">
        <f t="shared" si="477"/>
        <v>440000</v>
      </c>
    </row>
    <row r="1111" spans="4:37" x14ac:dyDescent="0.25">
      <c r="D1111" s="27">
        <v>1089</v>
      </c>
      <c r="E1111" s="27">
        <f t="shared" ref="E1111:E1174" si="491">IF(D1111&lt;=$C$4^$C$6,1,0)</f>
        <v>0</v>
      </c>
      <c r="F1111" s="27">
        <f t="shared" ref="F1111:F1174" si="492">IF(E1111=1,IF(SUM(K1111,M1111,O1111,Q1111,S1111)=0,1,0),0)</f>
        <v>0</v>
      </c>
      <c r="G1111" s="27">
        <f t="shared" si="470"/>
        <v>0</v>
      </c>
      <c r="H1111" s="2">
        <f>_xlfn.IFNA(IF(MATCH(AK1111,$AK$23:AK1110,0)&gt;0,0,0),1)</f>
        <v>0</v>
      </c>
      <c r="I1111" s="2">
        <f t="shared" si="490"/>
        <v>2</v>
      </c>
      <c r="J1111" s="31">
        <f t="shared" si="471"/>
        <v>1</v>
      </c>
      <c r="K1111" s="32">
        <f t="shared" ref="K1111:K1174" si="493">IF($C$6&gt;1,IF(L1111=J1111,1,0),0)</f>
        <v>1</v>
      </c>
      <c r="L1111" s="31">
        <f t="shared" si="472"/>
        <v>1</v>
      </c>
      <c r="M1111" s="32">
        <f t="shared" ref="M1111:M1174" si="494">IF($C$6&gt;2,IF(OR(N1111=L1111,N1111=J1111),1,0),0)</f>
        <v>0</v>
      </c>
      <c r="N1111" s="31">
        <f t="shared" si="473"/>
        <v>0</v>
      </c>
      <c r="O1111" s="32">
        <f t="shared" ref="O1111:O1174" si="495">IF($C$6&gt;3,IF(OR(P1111=N1111,P1111=L1111,P1111=J1111),1,0),0)</f>
        <v>0</v>
      </c>
      <c r="P1111" s="31">
        <f t="shared" si="474"/>
        <v>0</v>
      </c>
      <c r="Q1111" s="32">
        <f t="shared" ref="Q1111:Q1174" si="496">IF($C$6&gt;4,IF(OR(R1111=N1111,R1111=L1111,R1111=J1111,R1111=P1111),1,0),0)</f>
        <v>0</v>
      </c>
      <c r="R1111" s="31">
        <f t="shared" si="475"/>
        <v>0</v>
      </c>
      <c r="S1111" s="32">
        <f t="shared" ref="S1111:S1174" si="497">IF($C$6&gt;5,IF(OR(T1111=N1111,T1111=L1111,T1111=J1111,T1111=P1111,T1111=R1111),1,0),0)</f>
        <v>0</v>
      </c>
      <c r="T1111" s="31">
        <f t="shared" si="476"/>
        <v>0</v>
      </c>
      <c r="V1111" s="1">
        <f t="shared" si="478"/>
        <v>1</v>
      </c>
      <c r="W1111" s="1">
        <f t="shared" si="479"/>
        <v>1</v>
      </c>
      <c r="X1111" s="1">
        <f t="shared" si="480"/>
        <v>0</v>
      </c>
      <c r="Y1111" s="1">
        <f t="shared" si="481"/>
        <v>0</v>
      </c>
      <c r="Z1111" s="1">
        <f t="shared" si="482"/>
        <v>0</v>
      </c>
      <c r="AA1111" s="1">
        <f t="shared" si="483"/>
        <v>0</v>
      </c>
      <c r="AD1111" s="1">
        <f t="shared" si="484"/>
        <v>1</v>
      </c>
      <c r="AE1111" s="1">
        <f t="shared" si="485"/>
        <v>1</v>
      </c>
      <c r="AF1111" s="1">
        <f t="shared" si="486"/>
        <v>0</v>
      </c>
      <c r="AG1111" s="1">
        <f t="shared" si="487"/>
        <v>0</v>
      </c>
      <c r="AH1111" s="1">
        <f t="shared" si="488"/>
        <v>0</v>
      </c>
      <c r="AI1111" s="1">
        <f t="shared" si="489"/>
        <v>0</v>
      </c>
      <c r="AK1111" s="1" t="str">
        <f t="shared" si="477"/>
        <v>110000</v>
      </c>
    </row>
    <row r="1112" spans="4:37" x14ac:dyDescent="0.25">
      <c r="D1112" s="27">
        <v>1090</v>
      </c>
      <c r="E1112" s="27">
        <f t="shared" si="491"/>
        <v>0</v>
      </c>
      <c r="F1112" s="27">
        <f t="shared" si="492"/>
        <v>0</v>
      </c>
      <c r="G1112" s="27">
        <f t="shared" ref="G1112:G1175" si="498">IF(SUM(F1112,H1112)=2,1,0)</f>
        <v>0</v>
      </c>
      <c r="H1112" s="2">
        <f>_xlfn.IFNA(IF(MATCH(AK1112,$AK$23:AK1111,0)&gt;0,0,0),1)</f>
        <v>0</v>
      </c>
      <c r="I1112" s="2">
        <f t="shared" si="490"/>
        <v>3</v>
      </c>
      <c r="J1112" s="31">
        <f t="shared" ref="J1112:J1175" si="499">IF(J1111&lt;$C$4,J1111+1,1)</f>
        <v>2</v>
      </c>
      <c r="K1112" s="32">
        <f t="shared" si="493"/>
        <v>0</v>
      </c>
      <c r="L1112" s="31">
        <f t="shared" ref="L1112:L1175" si="500">IF($C$6&gt;=2,IF(J1112&gt;J1111,L1111,IF(L1111&lt;$C$4,L1111+1,1)),0)</f>
        <v>1</v>
      </c>
      <c r="M1112" s="32">
        <f t="shared" si="494"/>
        <v>0</v>
      </c>
      <c r="N1112" s="31">
        <f t="shared" ref="N1112:N1175" si="501">IF($C$6&gt;=3,IF(L1112=L1111,N1111,IF(L1112&lt;L1111,IF(N1111&lt;$C$4,N1111+1,1),N1111)),0)</f>
        <v>0</v>
      </c>
      <c r="O1112" s="32">
        <f t="shared" si="495"/>
        <v>0</v>
      </c>
      <c r="P1112" s="31">
        <f t="shared" ref="P1112:P1175" si="502">IF($C$6&gt;=4,IF(N1112=N1111,P1111,IF(N1112&lt;N1111,IF(P1111&lt;$C$4,P1111+1,1),P1111)),0)</f>
        <v>0</v>
      </c>
      <c r="Q1112" s="32">
        <f t="shared" si="496"/>
        <v>0</v>
      </c>
      <c r="R1112" s="31">
        <f t="shared" ref="R1112:R1175" si="503">IF($C$6&gt;=5,IF(P1112=P1111,R1111,IF(P1112&lt;P1111,IF(R1111&lt;$C$4,R1111+1,1),R1111)),0)</f>
        <v>0</v>
      </c>
      <c r="S1112" s="32">
        <f t="shared" si="497"/>
        <v>0</v>
      </c>
      <c r="T1112" s="31">
        <f t="shared" ref="T1112:T1175" si="504">IF($C$6&gt;=6,IF(R1112=R1111,T1111,IF(R1112&lt;R1111,IF(T1111&lt;$C$4,T1111+1,1),T1111)),0)</f>
        <v>0</v>
      </c>
      <c r="V1112" s="1">
        <f t="shared" si="478"/>
        <v>2</v>
      </c>
      <c r="W1112" s="1">
        <f t="shared" si="479"/>
        <v>1</v>
      </c>
      <c r="X1112" s="1">
        <f t="shared" si="480"/>
        <v>0</v>
      </c>
      <c r="Y1112" s="1">
        <f t="shared" si="481"/>
        <v>0</v>
      </c>
      <c r="Z1112" s="1">
        <f t="shared" si="482"/>
        <v>0</v>
      </c>
      <c r="AA1112" s="1">
        <f t="shared" si="483"/>
        <v>0</v>
      </c>
      <c r="AD1112" s="1">
        <f t="shared" si="484"/>
        <v>2</v>
      </c>
      <c r="AE1112" s="1">
        <f t="shared" si="485"/>
        <v>1</v>
      </c>
      <c r="AF1112" s="1">
        <f t="shared" si="486"/>
        <v>0</v>
      </c>
      <c r="AG1112" s="1">
        <f t="shared" si="487"/>
        <v>0</v>
      </c>
      <c r="AH1112" s="1">
        <f t="shared" si="488"/>
        <v>0</v>
      </c>
      <c r="AI1112" s="1">
        <f t="shared" si="489"/>
        <v>0</v>
      </c>
      <c r="AK1112" s="1" t="str">
        <f t="shared" ref="AK1112:AK1175" si="505">CONCATENATE(AD1112,AE1112,AF1112,AG1112,AH1112,AI1112)</f>
        <v>210000</v>
      </c>
    </row>
    <row r="1113" spans="4:37" x14ac:dyDescent="0.25">
      <c r="D1113" s="27">
        <v>1091</v>
      </c>
      <c r="E1113" s="27">
        <f t="shared" si="491"/>
        <v>0</v>
      </c>
      <c r="F1113" s="27">
        <f t="shared" si="492"/>
        <v>0</v>
      </c>
      <c r="G1113" s="27">
        <f t="shared" si="498"/>
        <v>0</v>
      </c>
      <c r="H1113" s="2">
        <f>_xlfn.IFNA(IF(MATCH(AK1113,$AK$23:AK1112,0)&gt;0,0,0),1)</f>
        <v>0</v>
      </c>
      <c r="I1113" s="2">
        <f t="shared" si="490"/>
        <v>4</v>
      </c>
      <c r="J1113" s="31">
        <f t="shared" si="499"/>
        <v>3</v>
      </c>
      <c r="K1113" s="32">
        <f t="shared" si="493"/>
        <v>0</v>
      </c>
      <c r="L1113" s="31">
        <f t="shared" si="500"/>
        <v>1</v>
      </c>
      <c r="M1113" s="32">
        <f t="shared" si="494"/>
        <v>0</v>
      </c>
      <c r="N1113" s="31">
        <f t="shared" si="501"/>
        <v>0</v>
      </c>
      <c r="O1113" s="32">
        <f t="shared" si="495"/>
        <v>0</v>
      </c>
      <c r="P1113" s="31">
        <f t="shared" si="502"/>
        <v>0</v>
      </c>
      <c r="Q1113" s="32">
        <f t="shared" si="496"/>
        <v>0</v>
      </c>
      <c r="R1113" s="31">
        <f t="shared" si="503"/>
        <v>0</v>
      </c>
      <c r="S1113" s="32">
        <f t="shared" si="497"/>
        <v>0</v>
      </c>
      <c r="T1113" s="31">
        <f t="shared" si="504"/>
        <v>0</v>
      </c>
      <c r="V1113" s="1">
        <f t="shared" si="478"/>
        <v>3</v>
      </c>
      <c r="W1113" s="1">
        <f t="shared" si="479"/>
        <v>1</v>
      </c>
      <c r="X1113" s="1">
        <f t="shared" si="480"/>
        <v>0</v>
      </c>
      <c r="Y1113" s="1">
        <f t="shared" si="481"/>
        <v>0</v>
      </c>
      <c r="Z1113" s="1">
        <f t="shared" si="482"/>
        <v>0</v>
      </c>
      <c r="AA1113" s="1">
        <f t="shared" si="483"/>
        <v>0</v>
      </c>
      <c r="AD1113" s="1">
        <f t="shared" si="484"/>
        <v>3</v>
      </c>
      <c r="AE1113" s="1">
        <f t="shared" si="485"/>
        <v>1</v>
      </c>
      <c r="AF1113" s="1">
        <f t="shared" si="486"/>
        <v>0</v>
      </c>
      <c r="AG1113" s="1">
        <f t="shared" si="487"/>
        <v>0</v>
      </c>
      <c r="AH1113" s="1">
        <f t="shared" si="488"/>
        <v>0</v>
      </c>
      <c r="AI1113" s="1">
        <f t="shared" si="489"/>
        <v>0</v>
      </c>
      <c r="AK1113" s="1" t="str">
        <f t="shared" si="505"/>
        <v>310000</v>
      </c>
    </row>
    <row r="1114" spans="4:37" x14ac:dyDescent="0.25">
      <c r="D1114" s="27">
        <v>1092</v>
      </c>
      <c r="E1114" s="27">
        <f t="shared" si="491"/>
        <v>0</v>
      </c>
      <c r="F1114" s="27">
        <f t="shared" si="492"/>
        <v>0</v>
      </c>
      <c r="G1114" s="27">
        <f t="shared" si="498"/>
        <v>0</v>
      </c>
      <c r="H1114" s="2">
        <f>_xlfn.IFNA(IF(MATCH(AK1114,$AK$23:AK1113,0)&gt;0,0,0),1)</f>
        <v>0</v>
      </c>
      <c r="I1114" s="2">
        <f t="shared" si="490"/>
        <v>5</v>
      </c>
      <c r="J1114" s="31">
        <f t="shared" si="499"/>
        <v>4</v>
      </c>
      <c r="K1114" s="32">
        <f t="shared" si="493"/>
        <v>0</v>
      </c>
      <c r="L1114" s="31">
        <f t="shared" si="500"/>
        <v>1</v>
      </c>
      <c r="M1114" s="32">
        <f t="shared" si="494"/>
        <v>0</v>
      </c>
      <c r="N1114" s="31">
        <f t="shared" si="501"/>
        <v>0</v>
      </c>
      <c r="O1114" s="32">
        <f t="shared" si="495"/>
        <v>0</v>
      </c>
      <c r="P1114" s="31">
        <f t="shared" si="502"/>
        <v>0</v>
      </c>
      <c r="Q1114" s="32">
        <f t="shared" si="496"/>
        <v>0</v>
      </c>
      <c r="R1114" s="31">
        <f t="shared" si="503"/>
        <v>0</v>
      </c>
      <c r="S1114" s="32">
        <f t="shared" si="497"/>
        <v>0</v>
      </c>
      <c r="T1114" s="31">
        <f t="shared" si="504"/>
        <v>0</v>
      </c>
      <c r="V1114" s="1">
        <f t="shared" si="478"/>
        <v>4</v>
      </c>
      <c r="W1114" s="1">
        <f t="shared" si="479"/>
        <v>1</v>
      </c>
      <c r="X1114" s="1">
        <f t="shared" si="480"/>
        <v>0</v>
      </c>
      <c r="Y1114" s="1">
        <f t="shared" si="481"/>
        <v>0</v>
      </c>
      <c r="Z1114" s="1">
        <f t="shared" si="482"/>
        <v>0</v>
      </c>
      <c r="AA1114" s="1">
        <f t="shared" si="483"/>
        <v>0</v>
      </c>
      <c r="AD1114" s="1">
        <f t="shared" si="484"/>
        <v>4</v>
      </c>
      <c r="AE1114" s="1">
        <f t="shared" si="485"/>
        <v>1</v>
      </c>
      <c r="AF1114" s="1">
        <f t="shared" si="486"/>
        <v>0</v>
      </c>
      <c r="AG1114" s="1">
        <f t="shared" si="487"/>
        <v>0</v>
      </c>
      <c r="AH1114" s="1">
        <f t="shared" si="488"/>
        <v>0</v>
      </c>
      <c r="AI1114" s="1">
        <f t="shared" si="489"/>
        <v>0</v>
      </c>
      <c r="AK1114" s="1" t="str">
        <f t="shared" si="505"/>
        <v>410000</v>
      </c>
    </row>
    <row r="1115" spans="4:37" x14ac:dyDescent="0.25">
      <c r="D1115" s="27">
        <v>1093</v>
      </c>
      <c r="E1115" s="27">
        <f t="shared" si="491"/>
        <v>0</v>
      </c>
      <c r="F1115" s="27">
        <f t="shared" si="492"/>
        <v>0</v>
      </c>
      <c r="G1115" s="27">
        <f t="shared" si="498"/>
        <v>0</v>
      </c>
      <c r="H1115" s="2">
        <f>_xlfn.IFNA(IF(MATCH(AK1115,$AK$23:AK1114,0)&gt;0,0,0),1)</f>
        <v>0</v>
      </c>
      <c r="I1115" s="2">
        <f t="shared" si="490"/>
        <v>3</v>
      </c>
      <c r="J1115" s="31">
        <f t="shared" si="499"/>
        <v>1</v>
      </c>
      <c r="K1115" s="32">
        <f t="shared" si="493"/>
        <v>0</v>
      </c>
      <c r="L1115" s="31">
        <f t="shared" si="500"/>
        <v>2</v>
      </c>
      <c r="M1115" s="32">
        <f t="shared" si="494"/>
        <v>0</v>
      </c>
      <c r="N1115" s="31">
        <f t="shared" si="501"/>
        <v>0</v>
      </c>
      <c r="O1115" s="32">
        <f t="shared" si="495"/>
        <v>0</v>
      </c>
      <c r="P1115" s="31">
        <f t="shared" si="502"/>
        <v>0</v>
      </c>
      <c r="Q1115" s="32">
        <f t="shared" si="496"/>
        <v>0</v>
      </c>
      <c r="R1115" s="31">
        <f t="shared" si="503"/>
        <v>0</v>
      </c>
      <c r="S1115" s="32">
        <f t="shared" si="497"/>
        <v>0</v>
      </c>
      <c r="T1115" s="31">
        <f t="shared" si="504"/>
        <v>0</v>
      </c>
      <c r="V1115" s="1">
        <f t="shared" si="478"/>
        <v>1</v>
      </c>
      <c r="W1115" s="1">
        <f t="shared" si="479"/>
        <v>2</v>
      </c>
      <c r="X1115" s="1">
        <f t="shared" si="480"/>
        <v>0</v>
      </c>
      <c r="Y1115" s="1">
        <f t="shared" si="481"/>
        <v>0</v>
      </c>
      <c r="Z1115" s="1">
        <f t="shared" si="482"/>
        <v>0</v>
      </c>
      <c r="AA1115" s="1">
        <f t="shared" si="483"/>
        <v>0</v>
      </c>
      <c r="AD1115" s="1">
        <f t="shared" si="484"/>
        <v>2</v>
      </c>
      <c r="AE1115" s="1">
        <f t="shared" si="485"/>
        <v>1</v>
      </c>
      <c r="AF1115" s="1">
        <f t="shared" si="486"/>
        <v>0</v>
      </c>
      <c r="AG1115" s="1">
        <f t="shared" si="487"/>
        <v>0</v>
      </c>
      <c r="AH1115" s="1">
        <f t="shared" si="488"/>
        <v>0</v>
      </c>
      <c r="AI1115" s="1">
        <f t="shared" si="489"/>
        <v>0</v>
      </c>
      <c r="AK1115" s="1" t="str">
        <f t="shared" si="505"/>
        <v>210000</v>
      </c>
    </row>
    <row r="1116" spans="4:37" x14ac:dyDescent="0.25">
      <c r="D1116" s="27">
        <v>1094</v>
      </c>
      <c r="E1116" s="27">
        <f t="shared" si="491"/>
        <v>0</v>
      </c>
      <c r="F1116" s="27">
        <f t="shared" si="492"/>
        <v>0</v>
      </c>
      <c r="G1116" s="27">
        <f t="shared" si="498"/>
        <v>0</v>
      </c>
      <c r="H1116" s="2">
        <f>_xlfn.IFNA(IF(MATCH(AK1116,$AK$23:AK1115,0)&gt;0,0,0),1)</f>
        <v>0</v>
      </c>
      <c r="I1116" s="2">
        <f t="shared" si="490"/>
        <v>4</v>
      </c>
      <c r="J1116" s="31">
        <f t="shared" si="499"/>
        <v>2</v>
      </c>
      <c r="K1116" s="32">
        <f t="shared" si="493"/>
        <v>1</v>
      </c>
      <c r="L1116" s="31">
        <f t="shared" si="500"/>
        <v>2</v>
      </c>
      <c r="M1116" s="32">
        <f t="shared" si="494"/>
        <v>0</v>
      </c>
      <c r="N1116" s="31">
        <f t="shared" si="501"/>
        <v>0</v>
      </c>
      <c r="O1116" s="32">
        <f t="shared" si="495"/>
        <v>0</v>
      </c>
      <c r="P1116" s="31">
        <f t="shared" si="502"/>
        <v>0</v>
      </c>
      <c r="Q1116" s="32">
        <f t="shared" si="496"/>
        <v>0</v>
      </c>
      <c r="R1116" s="31">
        <f t="shared" si="503"/>
        <v>0</v>
      </c>
      <c r="S1116" s="32">
        <f t="shared" si="497"/>
        <v>0</v>
      </c>
      <c r="T1116" s="31">
        <f t="shared" si="504"/>
        <v>0</v>
      </c>
      <c r="V1116" s="1">
        <f t="shared" si="478"/>
        <v>2</v>
      </c>
      <c r="W1116" s="1">
        <f t="shared" si="479"/>
        <v>2</v>
      </c>
      <c r="X1116" s="1">
        <f t="shared" si="480"/>
        <v>0</v>
      </c>
      <c r="Y1116" s="1">
        <f t="shared" si="481"/>
        <v>0</v>
      </c>
      <c r="Z1116" s="1">
        <f t="shared" si="482"/>
        <v>0</v>
      </c>
      <c r="AA1116" s="1">
        <f t="shared" si="483"/>
        <v>0</v>
      </c>
      <c r="AD1116" s="1">
        <f t="shared" si="484"/>
        <v>2</v>
      </c>
      <c r="AE1116" s="1">
        <f t="shared" si="485"/>
        <v>2</v>
      </c>
      <c r="AF1116" s="1">
        <f t="shared" si="486"/>
        <v>0</v>
      </c>
      <c r="AG1116" s="1">
        <f t="shared" si="487"/>
        <v>0</v>
      </c>
      <c r="AH1116" s="1">
        <f t="shared" si="488"/>
        <v>0</v>
      </c>
      <c r="AI1116" s="1">
        <f t="shared" si="489"/>
        <v>0</v>
      </c>
      <c r="AK1116" s="1" t="str">
        <f t="shared" si="505"/>
        <v>220000</v>
      </c>
    </row>
    <row r="1117" spans="4:37" x14ac:dyDescent="0.25">
      <c r="D1117" s="27">
        <v>1095</v>
      </c>
      <c r="E1117" s="27">
        <f t="shared" si="491"/>
        <v>0</v>
      </c>
      <c r="F1117" s="27">
        <f t="shared" si="492"/>
        <v>0</v>
      </c>
      <c r="G1117" s="27">
        <f t="shared" si="498"/>
        <v>0</v>
      </c>
      <c r="H1117" s="2">
        <f>_xlfn.IFNA(IF(MATCH(AK1117,$AK$23:AK1116,0)&gt;0,0,0),1)</f>
        <v>0</v>
      </c>
      <c r="I1117" s="2">
        <f t="shared" si="490"/>
        <v>5</v>
      </c>
      <c r="J1117" s="31">
        <f t="shared" si="499"/>
        <v>3</v>
      </c>
      <c r="K1117" s="32">
        <f t="shared" si="493"/>
        <v>0</v>
      </c>
      <c r="L1117" s="31">
        <f t="shared" si="500"/>
        <v>2</v>
      </c>
      <c r="M1117" s="32">
        <f t="shared" si="494"/>
        <v>0</v>
      </c>
      <c r="N1117" s="31">
        <f t="shared" si="501"/>
        <v>0</v>
      </c>
      <c r="O1117" s="32">
        <f t="shared" si="495"/>
        <v>0</v>
      </c>
      <c r="P1117" s="31">
        <f t="shared" si="502"/>
        <v>0</v>
      </c>
      <c r="Q1117" s="32">
        <f t="shared" si="496"/>
        <v>0</v>
      </c>
      <c r="R1117" s="31">
        <f t="shared" si="503"/>
        <v>0</v>
      </c>
      <c r="S1117" s="32">
        <f t="shared" si="497"/>
        <v>0</v>
      </c>
      <c r="T1117" s="31">
        <f t="shared" si="504"/>
        <v>0</v>
      </c>
      <c r="V1117" s="1">
        <f t="shared" si="478"/>
        <v>3</v>
      </c>
      <c r="W1117" s="1">
        <f t="shared" si="479"/>
        <v>2</v>
      </c>
      <c r="X1117" s="1">
        <f t="shared" si="480"/>
        <v>0</v>
      </c>
      <c r="Y1117" s="1">
        <f t="shared" si="481"/>
        <v>0</v>
      </c>
      <c r="Z1117" s="1">
        <f t="shared" si="482"/>
        <v>0</v>
      </c>
      <c r="AA1117" s="1">
        <f t="shared" si="483"/>
        <v>0</v>
      </c>
      <c r="AD1117" s="1">
        <f t="shared" si="484"/>
        <v>3</v>
      </c>
      <c r="AE1117" s="1">
        <f t="shared" si="485"/>
        <v>2</v>
      </c>
      <c r="AF1117" s="1">
        <f t="shared" si="486"/>
        <v>0</v>
      </c>
      <c r="AG1117" s="1">
        <f t="shared" si="487"/>
        <v>0</v>
      </c>
      <c r="AH1117" s="1">
        <f t="shared" si="488"/>
        <v>0</v>
      </c>
      <c r="AI1117" s="1">
        <f t="shared" si="489"/>
        <v>0</v>
      </c>
      <c r="AK1117" s="1" t="str">
        <f t="shared" si="505"/>
        <v>320000</v>
      </c>
    </row>
    <row r="1118" spans="4:37" x14ac:dyDescent="0.25">
      <c r="D1118" s="27">
        <v>1096</v>
      </c>
      <c r="E1118" s="27">
        <f t="shared" si="491"/>
        <v>0</v>
      </c>
      <c r="F1118" s="27">
        <f t="shared" si="492"/>
        <v>0</v>
      </c>
      <c r="G1118" s="27">
        <f t="shared" si="498"/>
        <v>0</v>
      </c>
      <c r="H1118" s="2">
        <f>_xlfn.IFNA(IF(MATCH(AK1118,$AK$23:AK1117,0)&gt;0,0,0),1)</f>
        <v>0</v>
      </c>
      <c r="I1118" s="2">
        <f t="shared" si="490"/>
        <v>6</v>
      </c>
      <c r="J1118" s="31">
        <f t="shared" si="499"/>
        <v>4</v>
      </c>
      <c r="K1118" s="32">
        <f t="shared" si="493"/>
        <v>0</v>
      </c>
      <c r="L1118" s="31">
        <f t="shared" si="500"/>
        <v>2</v>
      </c>
      <c r="M1118" s="32">
        <f t="shared" si="494"/>
        <v>0</v>
      </c>
      <c r="N1118" s="31">
        <f t="shared" si="501"/>
        <v>0</v>
      </c>
      <c r="O1118" s="32">
        <f t="shared" si="495"/>
        <v>0</v>
      </c>
      <c r="P1118" s="31">
        <f t="shared" si="502"/>
        <v>0</v>
      </c>
      <c r="Q1118" s="32">
        <f t="shared" si="496"/>
        <v>0</v>
      </c>
      <c r="R1118" s="31">
        <f t="shared" si="503"/>
        <v>0</v>
      </c>
      <c r="S1118" s="32">
        <f t="shared" si="497"/>
        <v>0</v>
      </c>
      <c r="T1118" s="31">
        <f t="shared" si="504"/>
        <v>0</v>
      </c>
      <c r="V1118" s="1">
        <f t="shared" si="478"/>
        <v>4</v>
      </c>
      <c r="W1118" s="1">
        <f t="shared" si="479"/>
        <v>2</v>
      </c>
      <c r="X1118" s="1">
        <f t="shared" si="480"/>
        <v>0</v>
      </c>
      <c r="Y1118" s="1">
        <f t="shared" si="481"/>
        <v>0</v>
      </c>
      <c r="Z1118" s="1">
        <f t="shared" si="482"/>
        <v>0</v>
      </c>
      <c r="AA1118" s="1">
        <f t="shared" si="483"/>
        <v>0</v>
      </c>
      <c r="AD1118" s="1">
        <f t="shared" si="484"/>
        <v>4</v>
      </c>
      <c r="AE1118" s="1">
        <f t="shared" si="485"/>
        <v>2</v>
      </c>
      <c r="AF1118" s="1">
        <f t="shared" si="486"/>
        <v>0</v>
      </c>
      <c r="AG1118" s="1">
        <f t="shared" si="487"/>
        <v>0</v>
      </c>
      <c r="AH1118" s="1">
        <f t="shared" si="488"/>
        <v>0</v>
      </c>
      <c r="AI1118" s="1">
        <f t="shared" si="489"/>
        <v>0</v>
      </c>
      <c r="AK1118" s="1" t="str">
        <f t="shared" si="505"/>
        <v>420000</v>
      </c>
    </row>
    <row r="1119" spans="4:37" x14ac:dyDescent="0.25">
      <c r="D1119" s="27">
        <v>1097</v>
      </c>
      <c r="E1119" s="27">
        <f t="shared" si="491"/>
        <v>0</v>
      </c>
      <c r="F1119" s="27">
        <f t="shared" si="492"/>
        <v>0</v>
      </c>
      <c r="G1119" s="27">
        <f t="shared" si="498"/>
        <v>0</v>
      </c>
      <c r="H1119" s="2">
        <f>_xlfn.IFNA(IF(MATCH(AK1119,$AK$23:AK1118,0)&gt;0,0,0),1)</f>
        <v>0</v>
      </c>
      <c r="I1119" s="2">
        <f t="shared" si="490"/>
        <v>4</v>
      </c>
      <c r="J1119" s="31">
        <f t="shared" si="499"/>
        <v>1</v>
      </c>
      <c r="K1119" s="32">
        <f t="shared" si="493"/>
        <v>0</v>
      </c>
      <c r="L1119" s="31">
        <f t="shared" si="500"/>
        <v>3</v>
      </c>
      <c r="M1119" s="32">
        <f t="shared" si="494"/>
        <v>0</v>
      </c>
      <c r="N1119" s="31">
        <f t="shared" si="501"/>
        <v>0</v>
      </c>
      <c r="O1119" s="32">
        <f t="shared" si="495"/>
        <v>0</v>
      </c>
      <c r="P1119" s="31">
        <f t="shared" si="502"/>
        <v>0</v>
      </c>
      <c r="Q1119" s="32">
        <f t="shared" si="496"/>
        <v>0</v>
      </c>
      <c r="R1119" s="31">
        <f t="shared" si="503"/>
        <v>0</v>
      </c>
      <c r="S1119" s="32">
        <f t="shared" si="497"/>
        <v>0</v>
      </c>
      <c r="T1119" s="31">
        <f t="shared" si="504"/>
        <v>0</v>
      </c>
      <c r="V1119" s="1">
        <f t="shared" si="478"/>
        <v>1</v>
      </c>
      <c r="W1119" s="1">
        <f t="shared" si="479"/>
        <v>3</v>
      </c>
      <c r="X1119" s="1">
        <f t="shared" si="480"/>
        <v>0</v>
      </c>
      <c r="Y1119" s="1">
        <f t="shared" si="481"/>
        <v>0</v>
      </c>
      <c r="Z1119" s="1">
        <f t="shared" si="482"/>
        <v>0</v>
      </c>
      <c r="AA1119" s="1">
        <f t="shared" si="483"/>
        <v>0</v>
      </c>
      <c r="AD1119" s="1">
        <f t="shared" si="484"/>
        <v>3</v>
      </c>
      <c r="AE1119" s="1">
        <f t="shared" si="485"/>
        <v>1</v>
      </c>
      <c r="AF1119" s="1">
        <f t="shared" si="486"/>
        <v>0</v>
      </c>
      <c r="AG1119" s="1">
        <f t="shared" si="487"/>
        <v>0</v>
      </c>
      <c r="AH1119" s="1">
        <f t="shared" si="488"/>
        <v>0</v>
      </c>
      <c r="AI1119" s="1">
        <f t="shared" si="489"/>
        <v>0</v>
      </c>
      <c r="AK1119" s="1" t="str">
        <f t="shared" si="505"/>
        <v>310000</v>
      </c>
    </row>
    <row r="1120" spans="4:37" x14ac:dyDescent="0.25">
      <c r="D1120" s="27">
        <v>1098</v>
      </c>
      <c r="E1120" s="27">
        <f t="shared" si="491"/>
        <v>0</v>
      </c>
      <c r="F1120" s="27">
        <f t="shared" si="492"/>
        <v>0</v>
      </c>
      <c r="G1120" s="27">
        <f t="shared" si="498"/>
        <v>0</v>
      </c>
      <c r="H1120" s="2">
        <f>_xlfn.IFNA(IF(MATCH(AK1120,$AK$23:AK1119,0)&gt;0,0,0),1)</f>
        <v>0</v>
      </c>
      <c r="I1120" s="2">
        <f t="shared" si="490"/>
        <v>5</v>
      </c>
      <c r="J1120" s="31">
        <f t="shared" si="499"/>
        <v>2</v>
      </c>
      <c r="K1120" s="32">
        <f t="shared" si="493"/>
        <v>0</v>
      </c>
      <c r="L1120" s="31">
        <f t="shared" si="500"/>
        <v>3</v>
      </c>
      <c r="M1120" s="32">
        <f t="shared" si="494"/>
        <v>0</v>
      </c>
      <c r="N1120" s="31">
        <f t="shared" si="501"/>
        <v>0</v>
      </c>
      <c r="O1120" s="32">
        <f t="shared" si="495"/>
        <v>0</v>
      </c>
      <c r="P1120" s="31">
        <f t="shared" si="502"/>
        <v>0</v>
      </c>
      <c r="Q1120" s="32">
        <f t="shared" si="496"/>
        <v>0</v>
      </c>
      <c r="R1120" s="31">
        <f t="shared" si="503"/>
        <v>0</v>
      </c>
      <c r="S1120" s="32">
        <f t="shared" si="497"/>
        <v>0</v>
      </c>
      <c r="T1120" s="31">
        <f t="shared" si="504"/>
        <v>0</v>
      </c>
      <c r="V1120" s="1">
        <f t="shared" si="478"/>
        <v>2</v>
      </c>
      <c r="W1120" s="1">
        <f t="shared" si="479"/>
        <v>3</v>
      </c>
      <c r="X1120" s="1">
        <f t="shared" si="480"/>
        <v>0</v>
      </c>
      <c r="Y1120" s="1">
        <f t="shared" si="481"/>
        <v>0</v>
      </c>
      <c r="Z1120" s="1">
        <f t="shared" si="482"/>
        <v>0</v>
      </c>
      <c r="AA1120" s="1">
        <f t="shared" si="483"/>
        <v>0</v>
      </c>
      <c r="AD1120" s="1">
        <f t="shared" si="484"/>
        <v>3</v>
      </c>
      <c r="AE1120" s="1">
        <f t="shared" si="485"/>
        <v>2</v>
      </c>
      <c r="AF1120" s="1">
        <f t="shared" si="486"/>
        <v>0</v>
      </c>
      <c r="AG1120" s="1">
        <f t="shared" si="487"/>
        <v>0</v>
      </c>
      <c r="AH1120" s="1">
        <f t="shared" si="488"/>
        <v>0</v>
      </c>
      <c r="AI1120" s="1">
        <f t="shared" si="489"/>
        <v>0</v>
      </c>
      <c r="AK1120" s="1" t="str">
        <f t="shared" si="505"/>
        <v>320000</v>
      </c>
    </row>
    <row r="1121" spans="4:37" x14ac:dyDescent="0.25">
      <c r="D1121" s="27">
        <v>1099</v>
      </c>
      <c r="E1121" s="27">
        <f t="shared" si="491"/>
        <v>0</v>
      </c>
      <c r="F1121" s="27">
        <f t="shared" si="492"/>
        <v>0</v>
      </c>
      <c r="G1121" s="27">
        <f t="shared" si="498"/>
        <v>0</v>
      </c>
      <c r="H1121" s="2">
        <f>_xlfn.IFNA(IF(MATCH(AK1121,$AK$23:AK1120,0)&gt;0,0,0),1)</f>
        <v>0</v>
      </c>
      <c r="I1121" s="2">
        <f t="shared" si="490"/>
        <v>6</v>
      </c>
      <c r="J1121" s="31">
        <f t="shared" si="499"/>
        <v>3</v>
      </c>
      <c r="K1121" s="32">
        <f t="shared" si="493"/>
        <v>1</v>
      </c>
      <c r="L1121" s="31">
        <f t="shared" si="500"/>
        <v>3</v>
      </c>
      <c r="M1121" s="32">
        <f t="shared" si="494"/>
        <v>0</v>
      </c>
      <c r="N1121" s="31">
        <f t="shared" si="501"/>
        <v>0</v>
      </c>
      <c r="O1121" s="32">
        <f t="shared" si="495"/>
        <v>0</v>
      </c>
      <c r="P1121" s="31">
        <f t="shared" si="502"/>
        <v>0</v>
      </c>
      <c r="Q1121" s="32">
        <f t="shared" si="496"/>
        <v>0</v>
      </c>
      <c r="R1121" s="31">
        <f t="shared" si="503"/>
        <v>0</v>
      </c>
      <c r="S1121" s="32">
        <f t="shared" si="497"/>
        <v>0</v>
      </c>
      <c r="T1121" s="31">
        <f t="shared" si="504"/>
        <v>0</v>
      </c>
      <c r="V1121" s="1">
        <f t="shared" si="478"/>
        <v>3</v>
      </c>
      <c r="W1121" s="1">
        <f t="shared" si="479"/>
        <v>3</v>
      </c>
      <c r="X1121" s="1">
        <f t="shared" si="480"/>
        <v>0</v>
      </c>
      <c r="Y1121" s="1">
        <f t="shared" si="481"/>
        <v>0</v>
      </c>
      <c r="Z1121" s="1">
        <f t="shared" si="482"/>
        <v>0</v>
      </c>
      <c r="AA1121" s="1">
        <f t="shared" si="483"/>
        <v>0</v>
      </c>
      <c r="AD1121" s="1">
        <f t="shared" si="484"/>
        <v>3</v>
      </c>
      <c r="AE1121" s="1">
        <f t="shared" si="485"/>
        <v>3</v>
      </c>
      <c r="AF1121" s="1">
        <f t="shared" si="486"/>
        <v>0</v>
      </c>
      <c r="AG1121" s="1">
        <f t="shared" si="487"/>
        <v>0</v>
      </c>
      <c r="AH1121" s="1">
        <f t="shared" si="488"/>
        <v>0</v>
      </c>
      <c r="AI1121" s="1">
        <f t="shared" si="489"/>
        <v>0</v>
      </c>
      <c r="AK1121" s="1" t="str">
        <f t="shared" si="505"/>
        <v>330000</v>
      </c>
    </row>
    <row r="1122" spans="4:37" x14ac:dyDescent="0.25">
      <c r="D1122" s="27">
        <v>1100</v>
      </c>
      <c r="E1122" s="27">
        <f t="shared" si="491"/>
        <v>0</v>
      </c>
      <c r="F1122" s="27">
        <f t="shared" si="492"/>
        <v>0</v>
      </c>
      <c r="G1122" s="27">
        <f t="shared" si="498"/>
        <v>0</v>
      </c>
      <c r="H1122" s="2">
        <f>_xlfn.IFNA(IF(MATCH(AK1122,$AK$23:AK1121,0)&gt;0,0,0),1)</f>
        <v>0</v>
      </c>
      <c r="I1122" s="2">
        <f t="shared" si="490"/>
        <v>7</v>
      </c>
      <c r="J1122" s="31">
        <f t="shared" si="499"/>
        <v>4</v>
      </c>
      <c r="K1122" s="32">
        <f t="shared" si="493"/>
        <v>0</v>
      </c>
      <c r="L1122" s="31">
        <f t="shared" si="500"/>
        <v>3</v>
      </c>
      <c r="M1122" s="32">
        <f t="shared" si="494"/>
        <v>0</v>
      </c>
      <c r="N1122" s="31">
        <f t="shared" si="501"/>
        <v>0</v>
      </c>
      <c r="O1122" s="32">
        <f t="shared" si="495"/>
        <v>0</v>
      </c>
      <c r="P1122" s="31">
        <f t="shared" si="502"/>
        <v>0</v>
      </c>
      <c r="Q1122" s="32">
        <f t="shared" si="496"/>
        <v>0</v>
      </c>
      <c r="R1122" s="31">
        <f t="shared" si="503"/>
        <v>0</v>
      </c>
      <c r="S1122" s="32">
        <f t="shared" si="497"/>
        <v>0</v>
      </c>
      <c r="T1122" s="31">
        <f t="shared" si="504"/>
        <v>0</v>
      </c>
      <c r="V1122" s="1">
        <f t="shared" si="478"/>
        <v>4</v>
      </c>
      <c r="W1122" s="1">
        <f t="shared" si="479"/>
        <v>3</v>
      </c>
      <c r="X1122" s="1">
        <f t="shared" si="480"/>
        <v>0</v>
      </c>
      <c r="Y1122" s="1">
        <f t="shared" si="481"/>
        <v>0</v>
      </c>
      <c r="Z1122" s="1">
        <f t="shared" si="482"/>
        <v>0</v>
      </c>
      <c r="AA1122" s="1">
        <f t="shared" si="483"/>
        <v>0</v>
      </c>
      <c r="AD1122" s="1">
        <f t="shared" si="484"/>
        <v>4</v>
      </c>
      <c r="AE1122" s="1">
        <f t="shared" si="485"/>
        <v>3</v>
      </c>
      <c r="AF1122" s="1">
        <f t="shared" si="486"/>
        <v>0</v>
      </c>
      <c r="AG1122" s="1">
        <f t="shared" si="487"/>
        <v>0</v>
      </c>
      <c r="AH1122" s="1">
        <f t="shared" si="488"/>
        <v>0</v>
      </c>
      <c r="AI1122" s="1">
        <f t="shared" si="489"/>
        <v>0</v>
      </c>
      <c r="AK1122" s="1" t="str">
        <f t="shared" si="505"/>
        <v>430000</v>
      </c>
    </row>
    <row r="1123" spans="4:37" x14ac:dyDescent="0.25">
      <c r="D1123" s="27">
        <v>1101</v>
      </c>
      <c r="E1123" s="27">
        <f t="shared" si="491"/>
        <v>0</v>
      </c>
      <c r="F1123" s="27">
        <f t="shared" si="492"/>
        <v>0</v>
      </c>
      <c r="G1123" s="27">
        <f t="shared" si="498"/>
        <v>0</v>
      </c>
      <c r="H1123" s="2">
        <f>_xlfn.IFNA(IF(MATCH(AK1123,$AK$23:AK1122,0)&gt;0,0,0),1)</f>
        <v>0</v>
      </c>
      <c r="I1123" s="2">
        <f t="shared" si="490"/>
        <v>5</v>
      </c>
      <c r="J1123" s="31">
        <f t="shared" si="499"/>
        <v>1</v>
      </c>
      <c r="K1123" s="32">
        <f t="shared" si="493"/>
        <v>0</v>
      </c>
      <c r="L1123" s="31">
        <f t="shared" si="500"/>
        <v>4</v>
      </c>
      <c r="M1123" s="32">
        <f t="shared" si="494"/>
        <v>0</v>
      </c>
      <c r="N1123" s="31">
        <f t="shared" si="501"/>
        <v>0</v>
      </c>
      <c r="O1123" s="32">
        <f t="shared" si="495"/>
        <v>0</v>
      </c>
      <c r="P1123" s="31">
        <f t="shared" si="502"/>
        <v>0</v>
      </c>
      <c r="Q1123" s="32">
        <f t="shared" si="496"/>
        <v>0</v>
      </c>
      <c r="R1123" s="31">
        <f t="shared" si="503"/>
        <v>0</v>
      </c>
      <c r="S1123" s="32">
        <f t="shared" si="497"/>
        <v>0</v>
      </c>
      <c r="T1123" s="31">
        <f t="shared" si="504"/>
        <v>0</v>
      </c>
      <c r="V1123" s="1">
        <f t="shared" ref="V1123:V1186" si="506">J1123</f>
        <v>1</v>
      </c>
      <c r="W1123" s="1">
        <f t="shared" ref="W1123:W1186" si="507">L1123</f>
        <v>4</v>
      </c>
      <c r="X1123" s="1">
        <f t="shared" ref="X1123:X1186" si="508">N1123</f>
        <v>0</v>
      </c>
      <c r="Y1123" s="1">
        <f t="shared" ref="Y1123:Y1186" si="509">P1123</f>
        <v>0</v>
      </c>
      <c r="Z1123" s="1">
        <f t="shared" ref="Z1123:Z1186" si="510">R1123</f>
        <v>0</v>
      </c>
      <c r="AA1123" s="1">
        <f t="shared" ref="AA1123:AA1186" si="511">T1123</f>
        <v>0</v>
      </c>
      <c r="AD1123" s="1">
        <f t="shared" ref="AD1123:AD1186" si="512">LARGE(V1123:AA1123,1)</f>
        <v>4</v>
      </c>
      <c r="AE1123" s="1">
        <f t="shared" ref="AE1123:AE1186" si="513">LARGE(V1123:AA1123,2)</f>
        <v>1</v>
      </c>
      <c r="AF1123" s="1">
        <f t="shared" ref="AF1123:AF1186" si="514">LARGE(V1123:AA1123,3)</f>
        <v>0</v>
      </c>
      <c r="AG1123" s="1">
        <f t="shared" ref="AG1123:AG1186" si="515">LARGE(V1123:AA1123,4)</f>
        <v>0</v>
      </c>
      <c r="AH1123" s="1">
        <f t="shared" ref="AH1123:AH1186" si="516">LARGE(V1123:AA1123,5)</f>
        <v>0</v>
      </c>
      <c r="AI1123" s="1">
        <f t="shared" ref="AI1123:AI1186" si="517">LARGE(V1123:AA1123,6)</f>
        <v>0</v>
      </c>
      <c r="AK1123" s="1" t="str">
        <f t="shared" si="505"/>
        <v>410000</v>
      </c>
    </row>
    <row r="1124" spans="4:37" x14ac:dyDescent="0.25">
      <c r="D1124" s="27">
        <v>1102</v>
      </c>
      <c r="E1124" s="27">
        <f t="shared" si="491"/>
        <v>0</v>
      </c>
      <c r="F1124" s="27">
        <f t="shared" si="492"/>
        <v>0</v>
      </c>
      <c r="G1124" s="27">
        <f t="shared" si="498"/>
        <v>0</v>
      </c>
      <c r="H1124" s="2">
        <f>_xlfn.IFNA(IF(MATCH(AK1124,$AK$23:AK1123,0)&gt;0,0,0),1)</f>
        <v>0</v>
      </c>
      <c r="I1124" s="2">
        <f t="shared" si="490"/>
        <v>6</v>
      </c>
      <c r="J1124" s="31">
        <f t="shared" si="499"/>
        <v>2</v>
      </c>
      <c r="K1124" s="32">
        <f t="shared" si="493"/>
        <v>0</v>
      </c>
      <c r="L1124" s="31">
        <f t="shared" si="500"/>
        <v>4</v>
      </c>
      <c r="M1124" s="32">
        <f t="shared" si="494"/>
        <v>0</v>
      </c>
      <c r="N1124" s="31">
        <f t="shared" si="501"/>
        <v>0</v>
      </c>
      <c r="O1124" s="32">
        <f t="shared" si="495"/>
        <v>0</v>
      </c>
      <c r="P1124" s="31">
        <f t="shared" si="502"/>
        <v>0</v>
      </c>
      <c r="Q1124" s="32">
        <f t="shared" si="496"/>
        <v>0</v>
      </c>
      <c r="R1124" s="31">
        <f t="shared" si="503"/>
        <v>0</v>
      </c>
      <c r="S1124" s="32">
        <f t="shared" si="497"/>
        <v>0</v>
      </c>
      <c r="T1124" s="31">
        <f t="shared" si="504"/>
        <v>0</v>
      </c>
      <c r="V1124" s="1">
        <f t="shared" si="506"/>
        <v>2</v>
      </c>
      <c r="W1124" s="1">
        <f t="shared" si="507"/>
        <v>4</v>
      </c>
      <c r="X1124" s="1">
        <f t="shared" si="508"/>
        <v>0</v>
      </c>
      <c r="Y1124" s="1">
        <f t="shared" si="509"/>
        <v>0</v>
      </c>
      <c r="Z1124" s="1">
        <f t="shared" si="510"/>
        <v>0</v>
      </c>
      <c r="AA1124" s="1">
        <f t="shared" si="511"/>
        <v>0</v>
      </c>
      <c r="AD1124" s="1">
        <f t="shared" si="512"/>
        <v>4</v>
      </c>
      <c r="AE1124" s="1">
        <f t="shared" si="513"/>
        <v>2</v>
      </c>
      <c r="AF1124" s="1">
        <f t="shared" si="514"/>
        <v>0</v>
      </c>
      <c r="AG1124" s="1">
        <f t="shared" si="515"/>
        <v>0</v>
      </c>
      <c r="AH1124" s="1">
        <f t="shared" si="516"/>
        <v>0</v>
      </c>
      <c r="AI1124" s="1">
        <f t="shared" si="517"/>
        <v>0</v>
      </c>
      <c r="AK1124" s="1" t="str">
        <f t="shared" si="505"/>
        <v>420000</v>
      </c>
    </row>
    <row r="1125" spans="4:37" x14ac:dyDescent="0.25">
      <c r="D1125" s="27">
        <v>1103</v>
      </c>
      <c r="E1125" s="27">
        <f t="shared" si="491"/>
        <v>0</v>
      </c>
      <c r="F1125" s="27">
        <f t="shared" si="492"/>
        <v>0</v>
      </c>
      <c r="G1125" s="27">
        <f t="shared" si="498"/>
        <v>0</v>
      </c>
      <c r="H1125" s="2">
        <f>_xlfn.IFNA(IF(MATCH(AK1125,$AK$23:AK1124,0)&gt;0,0,0),1)</f>
        <v>0</v>
      </c>
      <c r="I1125" s="2">
        <f t="shared" si="490"/>
        <v>7</v>
      </c>
      <c r="J1125" s="31">
        <f t="shared" si="499"/>
        <v>3</v>
      </c>
      <c r="K1125" s="32">
        <f t="shared" si="493"/>
        <v>0</v>
      </c>
      <c r="L1125" s="31">
        <f t="shared" si="500"/>
        <v>4</v>
      </c>
      <c r="M1125" s="32">
        <f t="shared" si="494"/>
        <v>0</v>
      </c>
      <c r="N1125" s="31">
        <f t="shared" si="501"/>
        <v>0</v>
      </c>
      <c r="O1125" s="32">
        <f t="shared" si="495"/>
        <v>0</v>
      </c>
      <c r="P1125" s="31">
        <f t="shared" si="502"/>
        <v>0</v>
      </c>
      <c r="Q1125" s="32">
        <f t="shared" si="496"/>
        <v>0</v>
      </c>
      <c r="R1125" s="31">
        <f t="shared" si="503"/>
        <v>0</v>
      </c>
      <c r="S1125" s="32">
        <f t="shared" si="497"/>
        <v>0</v>
      </c>
      <c r="T1125" s="31">
        <f t="shared" si="504"/>
        <v>0</v>
      </c>
      <c r="V1125" s="1">
        <f t="shared" si="506"/>
        <v>3</v>
      </c>
      <c r="W1125" s="1">
        <f t="shared" si="507"/>
        <v>4</v>
      </c>
      <c r="X1125" s="1">
        <f t="shared" si="508"/>
        <v>0</v>
      </c>
      <c r="Y1125" s="1">
        <f t="shared" si="509"/>
        <v>0</v>
      </c>
      <c r="Z1125" s="1">
        <f t="shared" si="510"/>
        <v>0</v>
      </c>
      <c r="AA1125" s="1">
        <f t="shared" si="511"/>
        <v>0</v>
      </c>
      <c r="AD1125" s="1">
        <f t="shared" si="512"/>
        <v>4</v>
      </c>
      <c r="AE1125" s="1">
        <f t="shared" si="513"/>
        <v>3</v>
      </c>
      <c r="AF1125" s="1">
        <f t="shared" si="514"/>
        <v>0</v>
      </c>
      <c r="AG1125" s="1">
        <f t="shared" si="515"/>
        <v>0</v>
      </c>
      <c r="AH1125" s="1">
        <f t="shared" si="516"/>
        <v>0</v>
      </c>
      <c r="AI1125" s="1">
        <f t="shared" si="517"/>
        <v>0</v>
      </c>
      <c r="AK1125" s="1" t="str">
        <f t="shared" si="505"/>
        <v>430000</v>
      </c>
    </row>
    <row r="1126" spans="4:37" x14ac:dyDescent="0.25">
      <c r="D1126" s="27">
        <v>1104</v>
      </c>
      <c r="E1126" s="27">
        <f t="shared" si="491"/>
        <v>0</v>
      </c>
      <c r="F1126" s="27">
        <f t="shared" si="492"/>
        <v>0</v>
      </c>
      <c r="G1126" s="27">
        <f t="shared" si="498"/>
        <v>0</v>
      </c>
      <c r="H1126" s="2">
        <f>_xlfn.IFNA(IF(MATCH(AK1126,$AK$23:AK1125,0)&gt;0,0,0),1)</f>
        <v>0</v>
      </c>
      <c r="I1126" s="2">
        <f t="shared" si="490"/>
        <v>8</v>
      </c>
      <c r="J1126" s="31">
        <f t="shared" si="499"/>
        <v>4</v>
      </c>
      <c r="K1126" s="32">
        <f t="shared" si="493"/>
        <v>1</v>
      </c>
      <c r="L1126" s="31">
        <f t="shared" si="500"/>
        <v>4</v>
      </c>
      <c r="M1126" s="32">
        <f t="shared" si="494"/>
        <v>0</v>
      </c>
      <c r="N1126" s="31">
        <f t="shared" si="501"/>
        <v>0</v>
      </c>
      <c r="O1126" s="32">
        <f t="shared" si="495"/>
        <v>0</v>
      </c>
      <c r="P1126" s="31">
        <f t="shared" si="502"/>
        <v>0</v>
      </c>
      <c r="Q1126" s="32">
        <f t="shared" si="496"/>
        <v>0</v>
      </c>
      <c r="R1126" s="31">
        <f t="shared" si="503"/>
        <v>0</v>
      </c>
      <c r="S1126" s="32">
        <f t="shared" si="497"/>
        <v>0</v>
      </c>
      <c r="T1126" s="31">
        <f t="shared" si="504"/>
        <v>0</v>
      </c>
      <c r="V1126" s="1">
        <f t="shared" si="506"/>
        <v>4</v>
      </c>
      <c r="W1126" s="1">
        <f t="shared" si="507"/>
        <v>4</v>
      </c>
      <c r="X1126" s="1">
        <f t="shared" si="508"/>
        <v>0</v>
      </c>
      <c r="Y1126" s="1">
        <f t="shared" si="509"/>
        <v>0</v>
      </c>
      <c r="Z1126" s="1">
        <f t="shared" si="510"/>
        <v>0</v>
      </c>
      <c r="AA1126" s="1">
        <f t="shared" si="511"/>
        <v>0</v>
      </c>
      <c r="AD1126" s="1">
        <f t="shared" si="512"/>
        <v>4</v>
      </c>
      <c r="AE1126" s="1">
        <f t="shared" si="513"/>
        <v>4</v>
      </c>
      <c r="AF1126" s="1">
        <f t="shared" si="514"/>
        <v>0</v>
      </c>
      <c r="AG1126" s="1">
        <f t="shared" si="515"/>
        <v>0</v>
      </c>
      <c r="AH1126" s="1">
        <f t="shared" si="516"/>
        <v>0</v>
      </c>
      <c r="AI1126" s="1">
        <f t="shared" si="517"/>
        <v>0</v>
      </c>
      <c r="AK1126" s="1" t="str">
        <f t="shared" si="505"/>
        <v>440000</v>
      </c>
    </row>
    <row r="1127" spans="4:37" x14ac:dyDescent="0.25">
      <c r="D1127" s="27">
        <v>1105</v>
      </c>
      <c r="E1127" s="27">
        <f t="shared" si="491"/>
        <v>0</v>
      </c>
      <c r="F1127" s="27">
        <f t="shared" si="492"/>
        <v>0</v>
      </c>
      <c r="G1127" s="27">
        <f t="shared" si="498"/>
        <v>0</v>
      </c>
      <c r="H1127" s="2">
        <f>_xlfn.IFNA(IF(MATCH(AK1127,$AK$23:AK1126,0)&gt;0,0,0),1)</f>
        <v>0</v>
      </c>
      <c r="I1127" s="2">
        <f t="shared" si="490"/>
        <v>2</v>
      </c>
      <c r="J1127" s="31">
        <f t="shared" si="499"/>
        <v>1</v>
      </c>
      <c r="K1127" s="32">
        <f t="shared" si="493"/>
        <v>1</v>
      </c>
      <c r="L1127" s="31">
        <f t="shared" si="500"/>
        <v>1</v>
      </c>
      <c r="M1127" s="32">
        <f t="shared" si="494"/>
        <v>0</v>
      </c>
      <c r="N1127" s="31">
        <f t="shared" si="501"/>
        <v>0</v>
      </c>
      <c r="O1127" s="32">
        <f t="shared" si="495"/>
        <v>0</v>
      </c>
      <c r="P1127" s="31">
        <f t="shared" si="502"/>
        <v>0</v>
      </c>
      <c r="Q1127" s="32">
        <f t="shared" si="496"/>
        <v>0</v>
      </c>
      <c r="R1127" s="31">
        <f t="shared" si="503"/>
        <v>0</v>
      </c>
      <c r="S1127" s="32">
        <f t="shared" si="497"/>
        <v>0</v>
      </c>
      <c r="T1127" s="31">
        <f t="shared" si="504"/>
        <v>0</v>
      </c>
      <c r="V1127" s="1">
        <f t="shared" si="506"/>
        <v>1</v>
      </c>
      <c r="W1127" s="1">
        <f t="shared" si="507"/>
        <v>1</v>
      </c>
      <c r="X1127" s="1">
        <f t="shared" si="508"/>
        <v>0</v>
      </c>
      <c r="Y1127" s="1">
        <f t="shared" si="509"/>
        <v>0</v>
      </c>
      <c r="Z1127" s="1">
        <f t="shared" si="510"/>
        <v>0</v>
      </c>
      <c r="AA1127" s="1">
        <f t="shared" si="511"/>
        <v>0</v>
      </c>
      <c r="AD1127" s="1">
        <f t="shared" si="512"/>
        <v>1</v>
      </c>
      <c r="AE1127" s="1">
        <f t="shared" si="513"/>
        <v>1</v>
      </c>
      <c r="AF1127" s="1">
        <f t="shared" si="514"/>
        <v>0</v>
      </c>
      <c r="AG1127" s="1">
        <f t="shared" si="515"/>
        <v>0</v>
      </c>
      <c r="AH1127" s="1">
        <f t="shared" si="516"/>
        <v>0</v>
      </c>
      <c r="AI1127" s="1">
        <f t="shared" si="517"/>
        <v>0</v>
      </c>
      <c r="AK1127" s="1" t="str">
        <f t="shared" si="505"/>
        <v>110000</v>
      </c>
    </row>
    <row r="1128" spans="4:37" x14ac:dyDescent="0.25">
      <c r="D1128" s="27">
        <v>1106</v>
      </c>
      <c r="E1128" s="27">
        <f t="shared" si="491"/>
        <v>0</v>
      </c>
      <c r="F1128" s="27">
        <f t="shared" si="492"/>
        <v>0</v>
      </c>
      <c r="G1128" s="27">
        <f t="shared" si="498"/>
        <v>0</v>
      </c>
      <c r="H1128" s="2">
        <f>_xlfn.IFNA(IF(MATCH(AK1128,$AK$23:AK1127,0)&gt;0,0,0),1)</f>
        <v>0</v>
      </c>
      <c r="I1128" s="2">
        <f t="shared" si="490"/>
        <v>3</v>
      </c>
      <c r="J1128" s="31">
        <f t="shared" si="499"/>
        <v>2</v>
      </c>
      <c r="K1128" s="32">
        <f t="shared" si="493"/>
        <v>0</v>
      </c>
      <c r="L1128" s="31">
        <f t="shared" si="500"/>
        <v>1</v>
      </c>
      <c r="M1128" s="32">
        <f t="shared" si="494"/>
        <v>0</v>
      </c>
      <c r="N1128" s="31">
        <f t="shared" si="501"/>
        <v>0</v>
      </c>
      <c r="O1128" s="32">
        <f t="shared" si="495"/>
        <v>0</v>
      </c>
      <c r="P1128" s="31">
        <f t="shared" si="502"/>
        <v>0</v>
      </c>
      <c r="Q1128" s="32">
        <f t="shared" si="496"/>
        <v>0</v>
      </c>
      <c r="R1128" s="31">
        <f t="shared" si="503"/>
        <v>0</v>
      </c>
      <c r="S1128" s="32">
        <f t="shared" si="497"/>
        <v>0</v>
      </c>
      <c r="T1128" s="31">
        <f t="shared" si="504"/>
        <v>0</v>
      </c>
      <c r="V1128" s="1">
        <f t="shared" si="506"/>
        <v>2</v>
      </c>
      <c r="W1128" s="1">
        <f t="shared" si="507"/>
        <v>1</v>
      </c>
      <c r="X1128" s="1">
        <f t="shared" si="508"/>
        <v>0</v>
      </c>
      <c r="Y1128" s="1">
        <f t="shared" si="509"/>
        <v>0</v>
      </c>
      <c r="Z1128" s="1">
        <f t="shared" si="510"/>
        <v>0</v>
      </c>
      <c r="AA1128" s="1">
        <f t="shared" si="511"/>
        <v>0</v>
      </c>
      <c r="AD1128" s="1">
        <f t="shared" si="512"/>
        <v>2</v>
      </c>
      <c r="AE1128" s="1">
        <f t="shared" si="513"/>
        <v>1</v>
      </c>
      <c r="AF1128" s="1">
        <f t="shared" si="514"/>
        <v>0</v>
      </c>
      <c r="AG1128" s="1">
        <f t="shared" si="515"/>
        <v>0</v>
      </c>
      <c r="AH1128" s="1">
        <f t="shared" si="516"/>
        <v>0</v>
      </c>
      <c r="AI1128" s="1">
        <f t="shared" si="517"/>
        <v>0</v>
      </c>
      <c r="AK1128" s="1" t="str">
        <f t="shared" si="505"/>
        <v>210000</v>
      </c>
    </row>
    <row r="1129" spans="4:37" x14ac:dyDescent="0.25">
      <c r="D1129" s="27">
        <v>1107</v>
      </c>
      <c r="E1129" s="27">
        <f t="shared" si="491"/>
        <v>0</v>
      </c>
      <c r="F1129" s="27">
        <f t="shared" si="492"/>
        <v>0</v>
      </c>
      <c r="G1129" s="27">
        <f t="shared" si="498"/>
        <v>0</v>
      </c>
      <c r="H1129" s="2">
        <f>_xlfn.IFNA(IF(MATCH(AK1129,$AK$23:AK1128,0)&gt;0,0,0),1)</f>
        <v>0</v>
      </c>
      <c r="I1129" s="2">
        <f t="shared" si="490"/>
        <v>4</v>
      </c>
      <c r="J1129" s="31">
        <f t="shared" si="499"/>
        <v>3</v>
      </c>
      <c r="K1129" s="32">
        <f t="shared" si="493"/>
        <v>0</v>
      </c>
      <c r="L1129" s="31">
        <f t="shared" si="500"/>
        <v>1</v>
      </c>
      <c r="M1129" s="32">
        <f t="shared" si="494"/>
        <v>0</v>
      </c>
      <c r="N1129" s="31">
        <f t="shared" si="501"/>
        <v>0</v>
      </c>
      <c r="O1129" s="32">
        <f t="shared" si="495"/>
        <v>0</v>
      </c>
      <c r="P1129" s="31">
        <f t="shared" si="502"/>
        <v>0</v>
      </c>
      <c r="Q1129" s="32">
        <f t="shared" si="496"/>
        <v>0</v>
      </c>
      <c r="R1129" s="31">
        <f t="shared" si="503"/>
        <v>0</v>
      </c>
      <c r="S1129" s="32">
        <f t="shared" si="497"/>
        <v>0</v>
      </c>
      <c r="T1129" s="31">
        <f t="shared" si="504"/>
        <v>0</v>
      </c>
      <c r="V1129" s="1">
        <f t="shared" si="506"/>
        <v>3</v>
      </c>
      <c r="W1129" s="1">
        <f t="shared" si="507"/>
        <v>1</v>
      </c>
      <c r="X1129" s="1">
        <f t="shared" si="508"/>
        <v>0</v>
      </c>
      <c r="Y1129" s="1">
        <f t="shared" si="509"/>
        <v>0</v>
      </c>
      <c r="Z1129" s="1">
        <f t="shared" si="510"/>
        <v>0</v>
      </c>
      <c r="AA1129" s="1">
        <f t="shared" si="511"/>
        <v>0</v>
      </c>
      <c r="AD1129" s="1">
        <f t="shared" si="512"/>
        <v>3</v>
      </c>
      <c r="AE1129" s="1">
        <f t="shared" si="513"/>
        <v>1</v>
      </c>
      <c r="AF1129" s="1">
        <f t="shared" si="514"/>
        <v>0</v>
      </c>
      <c r="AG1129" s="1">
        <f t="shared" si="515"/>
        <v>0</v>
      </c>
      <c r="AH1129" s="1">
        <f t="shared" si="516"/>
        <v>0</v>
      </c>
      <c r="AI1129" s="1">
        <f t="shared" si="517"/>
        <v>0</v>
      </c>
      <c r="AK1129" s="1" t="str">
        <f t="shared" si="505"/>
        <v>310000</v>
      </c>
    </row>
    <row r="1130" spans="4:37" x14ac:dyDescent="0.25">
      <c r="D1130" s="27">
        <v>1108</v>
      </c>
      <c r="E1130" s="27">
        <f t="shared" si="491"/>
        <v>0</v>
      </c>
      <c r="F1130" s="27">
        <f t="shared" si="492"/>
        <v>0</v>
      </c>
      <c r="G1130" s="27">
        <f t="shared" si="498"/>
        <v>0</v>
      </c>
      <c r="H1130" s="2">
        <f>_xlfn.IFNA(IF(MATCH(AK1130,$AK$23:AK1129,0)&gt;0,0,0),1)</f>
        <v>0</v>
      </c>
      <c r="I1130" s="2">
        <f t="shared" si="490"/>
        <v>5</v>
      </c>
      <c r="J1130" s="31">
        <f t="shared" si="499"/>
        <v>4</v>
      </c>
      <c r="K1130" s="32">
        <f t="shared" si="493"/>
        <v>0</v>
      </c>
      <c r="L1130" s="31">
        <f t="shared" si="500"/>
        <v>1</v>
      </c>
      <c r="M1130" s="32">
        <f t="shared" si="494"/>
        <v>0</v>
      </c>
      <c r="N1130" s="31">
        <f t="shared" si="501"/>
        <v>0</v>
      </c>
      <c r="O1130" s="32">
        <f t="shared" si="495"/>
        <v>0</v>
      </c>
      <c r="P1130" s="31">
        <f t="shared" si="502"/>
        <v>0</v>
      </c>
      <c r="Q1130" s="32">
        <f t="shared" si="496"/>
        <v>0</v>
      </c>
      <c r="R1130" s="31">
        <f t="shared" si="503"/>
        <v>0</v>
      </c>
      <c r="S1130" s="32">
        <f t="shared" si="497"/>
        <v>0</v>
      </c>
      <c r="T1130" s="31">
        <f t="shared" si="504"/>
        <v>0</v>
      </c>
      <c r="V1130" s="1">
        <f t="shared" si="506"/>
        <v>4</v>
      </c>
      <c r="W1130" s="1">
        <f t="shared" si="507"/>
        <v>1</v>
      </c>
      <c r="X1130" s="1">
        <f t="shared" si="508"/>
        <v>0</v>
      </c>
      <c r="Y1130" s="1">
        <f t="shared" si="509"/>
        <v>0</v>
      </c>
      <c r="Z1130" s="1">
        <f t="shared" si="510"/>
        <v>0</v>
      </c>
      <c r="AA1130" s="1">
        <f t="shared" si="511"/>
        <v>0</v>
      </c>
      <c r="AD1130" s="1">
        <f t="shared" si="512"/>
        <v>4</v>
      </c>
      <c r="AE1130" s="1">
        <f t="shared" si="513"/>
        <v>1</v>
      </c>
      <c r="AF1130" s="1">
        <f t="shared" si="514"/>
        <v>0</v>
      </c>
      <c r="AG1130" s="1">
        <f t="shared" si="515"/>
        <v>0</v>
      </c>
      <c r="AH1130" s="1">
        <f t="shared" si="516"/>
        <v>0</v>
      </c>
      <c r="AI1130" s="1">
        <f t="shared" si="517"/>
        <v>0</v>
      </c>
      <c r="AK1130" s="1" t="str">
        <f t="shared" si="505"/>
        <v>410000</v>
      </c>
    </row>
    <row r="1131" spans="4:37" x14ac:dyDescent="0.25">
      <c r="D1131" s="27">
        <v>1109</v>
      </c>
      <c r="E1131" s="27">
        <f t="shared" si="491"/>
        <v>0</v>
      </c>
      <c r="F1131" s="27">
        <f t="shared" si="492"/>
        <v>0</v>
      </c>
      <c r="G1131" s="27">
        <f t="shared" si="498"/>
        <v>0</v>
      </c>
      <c r="H1131" s="2">
        <f>_xlfn.IFNA(IF(MATCH(AK1131,$AK$23:AK1130,0)&gt;0,0,0),1)</f>
        <v>0</v>
      </c>
      <c r="I1131" s="2">
        <f t="shared" si="490"/>
        <v>3</v>
      </c>
      <c r="J1131" s="31">
        <f t="shared" si="499"/>
        <v>1</v>
      </c>
      <c r="K1131" s="32">
        <f t="shared" si="493"/>
        <v>0</v>
      </c>
      <c r="L1131" s="31">
        <f t="shared" si="500"/>
        <v>2</v>
      </c>
      <c r="M1131" s="32">
        <f t="shared" si="494"/>
        <v>0</v>
      </c>
      <c r="N1131" s="31">
        <f t="shared" si="501"/>
        <v>0</v>
      </c>
      <c r="O1131" s="32">
        <f t="shared" si="495"/>
        <v>0</v>
      </c>
      <c r="P1131" s="31">
        <f t="shared" si="502"/>
        <v>0</v>
      </c>
      <c r="Q1131" s="32">
        <f t="shared" si="496"/>
        <v>0</v>
      </c>
      <c r="R1131" s="31">
        <f t="shared" si="503"/>
        <v>0</v>
      </c>
      <c r="S1131" s="32">
        <f t="shared" si="497"/>
        <v>0</v>
      </c>
      <c r="T1131" s="31">
        <f t="shared" si="504"/>
        <v>0</v>
      </c>
      <c r="V1131" s="1">
        <f t="shared" si="506"/>
        <v>1</v>
      </c>
      <c r="W1131" s="1">
        <f t="shared" si="507"/>
        <v>2</v>
      </c>
      <c r="X1131" s="1">
        <f t="shared" si="508"/>
        <v>0</v>
      </c>
      <c r="Y1131" s="1">
        <f t="shared" si="509"/>
        <v>0</v>
      </c>
      <c r="Z1131" s="1">
        <f t="shared" si="510"/>
        <v>0</v>
      </c>
      <c r="AA1131" s="1">
        <f t="shared" si="511"/>
        <v>0</v>
      </c>
      <c r="AD1131" s="1">
        <f t="shared" si="512"/>
        <v>2</v>
      </c>
      <c r="AE1131" s="1">
        <f t="shared" si="513"/>
        <v>1</v>
      </c>
      <c r="AF1131" s="1">
        <f t="shared" si="514"/>
        <v>0</v>
      </c>
      <c r="AG1131" s="1">
        <f t="shared" si="515"/>
        <v>0</v>
      </c>
      <c r="AH1131" s="1">
        <f t="shared" si="516"/>
        <v>0</v>
      </c>
      <c r="AI1131" s="1">
        <f t="shared" si="517"/>
        <v>0</v>
      </c>
      <c r="AK1131" s="1" t="str">
        <f t="shared" si="505"/>
        <v>210000</v>
      </c>
    </row>
    <row r="1132" spans="4:37" x14ac:dyDescent="0.25">
      <c r="D1132" s="27">
        <v>1110</v>
      </c>
      <c r="E1132" s="27">
        <f t="shared" si="491"/>
        <v>0</v>
      </c>
      <c r="F1132" s="27">
        <f t="shared" si="492"/>
        <v>0</v>
      </c>
      <c r="G1132" s="27">
        <f t="shared" si="498"/>
        <v>0</v>
      </c>
      <c r="H1132" s="2">
        <f>_xlfn.IFNA(IF(MATCH(AK1132,$AK$23:AK1131,0)&gt;0,0,0),1)</f>
        <v>0</v>
      </c>
      <c r="I1132" s="2">
        <f t="shared" si="490"/>
        <v>4</v>
      </c>
      <c r="J1132" s="31">
        <f t="shared" si="499"/>
        <v>2</v>
      </c>
      <c r="K1132" s="32">
        <f t="shared" si="493"/>
        <v>1</v>
      </c>
      <c r="L1132" s="31">
        <f t="shared" si="500"/>
        <v>2</v>
      </c>
      <c r="M1132" s="32">
        <f t="shared" si="494"/>
        <v>0</v>
      </c>
      <c r="N1132" s="31">
        <f t="shared" si="501"/>
        <v>0</v>
      </c>
      <c r="O1132" s="32">
        <f t="shared" si="495"/>
        <v>0</v>
      </c>
      <c r="P1132" s="31">
        <f t="shared" si="502"/>
        <v>0</v>
      </c>
      <c r="Q1132" s="32">
        <f t="shared" si="496"/>
        <v>0</v>
      </c>
      <c r="R1132" s="31">
        <f t="shared" si="503"/>
        <v>0</v>
      </c>
      <c r="S1132" s="32">
        <f t="shared" si="497"/>
        <v>0</v>
      </c>
      <c r="T1132" s="31">
        <f t="shared" si="504"/>
        <v>0</v>
      </c>
      <c r="V1132" s="1">
        <f t="shared" si="506"/>
        <v>2</v>
      </c>
      <c r="W1132" s="1">
        <f t="shared" si="507"/>
        <v>2</v>
      </c>
      <c r="X1132" s="1">
        <f t="shared" si="508"/>
        <v>0</v>
      </c>
      <c r="Y1132" s="1">
        <f t="shared" si="509"/>
        <v>0</v>
      </c>
      <c r="Z1132" s="1">
        <f t="shared" si="510"/>
        <v>0</v>
      </c>
      <c r="AA1132" s="1">
        <f t="shared" si="511"/>
        <v>0</v>
      </c>
      <c r="AD1132" s="1">
        <f t="shared" si="512"/>
        <v>2</v>
      </c>
      <c r="AE1132" s="1">
        <f t="shared" si="513"/>
        <v>2</v>
      </c>
      <c r="AF1132" s="1">
        <f t="shared" si="514"/>
        <v>0</v>
      </c>
      <c r="AG1132" s="1">
        <f t="shared" si="515"/>
        <v>0</v>
      </c>
      <c r="AH1132" s="1">
        <f t="shared" si="516"/>
        <v>0</v>
      </c>
      <c r="AI1132" s="1">
        <f t="shared" si="517"/>
        <v>0</v>
      </c>
      <c r="AK1132" s="1" t="str">
        <f t="shared" si="505"/>
        <v>220000</v>
      </c>
    </row>
    <row r="1133" spans="4:37" x14ac:dyDescent="0.25">
      <c r="D1133" s="27">
        <v>1111</v>
      </c>
      <c r="E1133" s="27">
        <f t="shared" si="491"/>
        <v>0</v>
      </c>
      <c r="F1133" s="27">
        <f t="shared" si="492"/>
        <v>0</v>
      </c>
      <c r="G1133" s="27">
        <f t="shared" si="498"/>
        <v>0</v>
      </c>
      <c r="H1133" s="2">
        <f>_xlfn.IFNA(IF(MATCH(AK1133,$AK$23:AK1132,0)&gt;0,0,0),1)</f>
        <v>0</v>
      </c>
      <c r="I1133" s="2">
        <f t="shared" si="490"/>
        <v>5</v>
      </c>
      <c r="J1133" s="31">
        <f t="shared" si="499"/>
        <v>3</v>
      </c>
      <c r="K1133" s="32">
        <f t="shared" si="493"/>
        <v>0</v>
      </c>
      <c r="L1133" s="31">
        <f t="shared" si="500"/>
        <v>2</v>
      </c>
      <c r="M1133" s="32">
        <f t="shared" si="494"/>
        <v>0</v>
      </c>
      <c r="N1133" s="31">
        <f t="shared" si="501"/>
        <v>0</v>
      </c>
      <c r="O1133" s="32">
        <f t="shared" si="495"/>
        <v>0</v>
      </c>
      <c r="P1133" s="31">
        <f t="shared" si="502"/>
        <v>0</v>
      </c>
      <c r="Q1133" s="32">
        <f t="shared" si="496"/>
        <v>0</v>
      </c>
      <c r="R1133" s="31">
        <f t="shared" si="503"/>
        <v>0</v>
      </c>
      <c r="S1133" s="32">
        <f t="shared" si="497"/>
        <v>0</v>
      </c>
      <c r="T1133" s="31">
        <f t="shared" si="504"/>
        <v>0</v>
      </c>
      <c r="V1133" s="1">
        <f t="shared" si="506"/>
        <v>3</v>
      </c>
      <c r="W1133" s="1">
        <f t="shared" si="507"/>
        <v>2</v>
      </c>
      <c r="X1133" s="1">
        <f t="shared" si="508"/>
        <v>0</v>
      </c>
      <c r="Y1133" s="1">
        <f t="shared" si="509"/>
        <v>0</v>
      </c>
      <c r="Z1133" s="1">
        <f t="shared" si="510"/>
        <v>0</v>
      </c>
      <c r="AA1133" s="1">
        <f t="shared" si="511"/>
        <v>0</v>
      </c>
      <c r="AD1133" s="1">
        <f t="shared" si="512"/>
        <v>3</v>
      </c>
      <c r="AE1133" s="1">
        <f t="shared" si="513"/>
        <v>2</v>
      </c>
      <c r="AF1133" s="1">
        <f t="shared" si="514"/>
        <v>0</v>
      </c>
      <c r="AG1133" s="1">
        <f t="shared" si="515"/>
        <v>0</v>
      </c>
      <c r="AH1133" s="1">
        <f t="shared" si="516"/>
        <v>0</v>
      </c>
      <c r="AI1133" s="1">
        <f t="shared" si="517"/>
        <v>0</v>
      </c>
      <c r="AK1133" s="1" t="str">
        <f t="shared" si="505"/>
        <v>320000</v>
      </c>
    </row>
    <row r="1134" spans="4:37" x14ac:dyDescent="0.25">
      <c r="D1134" s="27">
        <v>1112</v>
      </c>
      <c r="E1134" s="27">
        <f t="shared" si="491"/>
        <v>0</v>
      </c>
      <c r="F1134" s="27">
        <f t="shared" si="492"/>
        <v>0</v>
      </c>
      <c r="G1134" s="27">
        <f t="shared" si="498"/>
        <v>0</v>
      </c>
      <c r="H1134" s="2">
        <f>_xlfn.IFNA(IF(MATCH(AK1134,$AK$23:AK1133,0)&gt;0,0,0),1)</f>
        <v>0</v>
      </c>
      <c r="I1134" s="2">
        <f t="shared" si="490"/>
        <v>6</v>
      </c>
      <c r="J1134" s="31">
        <f t="shared" si="499"/>
        <v>4</v>
      </c>
      <c r="K1134" s="32">
        <f t="shared" si="493"/>
        <v>0</v>
      </c>
      <c r="L1134" s="31">
        <f t="shared" si="500"/>
        <v>2</v>
      </c>
      <c r="M1134" s="32">
        <f t="shared" si="494"/>
        <v>0</v>
      </c>
      <c r="N1134" s="31">
        <f t="shared" si="501"/>
        <v>0</v>
      </c>
      <c r="O1134" s="32">
        <f t="shared" si="495"/>
        <v>0</v>
      </c>
      <c r="P1134" s="31">
        <f t="shared" si="502"/>
        <v>0</v>
      </c>
      <c r="Q1134" s="32">
        <f t="shared" si="496"/>
        <v>0</v>
      </c>
      <c r="R1134" s="31">
        <f t="shared" si="503"/>
        <v>0</v>
      </c>
      <c r="S1134" s="32">
        <f t="shared" si="497"/>
        <v>0</v>
      </c>
      <c r="T1134" s="31">
        <f t="shared" si="504"/>
        <v>0</v>
      </c>
      <c r="V1134" s="1">
        <f t="shared" si="506"/>
        <v>4</v>
      </c>
      <c r="W1134" s="1">
        <f t="shared" si="507"/>
        <v>2</v>
      </c>
      <c r="X1134" s="1">
        <f t="shared" si="508"/>
        <v>0</v>
      </c>
      <c r="Y1134" s="1">
        <f t="shared" si="509"/>
        <v>0</v>
      </c>
      <c r="Z1134" s="1">
        <f t="shared" si="510"/>
        <v>0</v>
      </c>
      <c r="AA1134" s="1">
        <f t="shared" si="511"/>
        <v>0</v>
      </c>
      <c r="AD1134" s="1">
        <f t="shared" si="512"/>
        <v>4</v>
      </c>
      <c r="AE1134" s="1">
        <f t="shared" si="513"/>
        <v>2</v>
      </c>
      <c r="AF1134" s="1">
        <f t="shared" si="514"/>
        <v>0</v>
      </c>
      <c r="AG1134" s="1">
        <f t="shared" si="515"/>
        <v>0</v>
      </c>
      <c r="AH1134" s="1">
        <f t="shared" si="516"/>
        <v>0</v>
      </c>
      <c r="AI1134" s="1">
        <f t="shared" si="517"/>
        <v>0</v>
      </c>
      <c r="AK1134" s="1" t="str">
        <f t="shared" si="505"/>
        <v>420000</v>
      </c>
    </row>
    <row r="1135" spans="4:37" x14ac:dyDescent="0.25">
      <c r="D1135" s="27">
        <v>1113</v>
      </c>
      <c r="E1135" s="27">
        <f t="shared" si="491"/>
        <v>0</v>
      </c>
      <c r="F1135" s="27">
        <f t="shared" si="492"/>
        <v>0</v>
      </c>
      <c r="G1135" s="27">
        <f t="shared" si="498"/>
        <v>0</v>
      </c>
      <c r="H1135" s="2">
        <f>_xlfn.IFNA(IF(MATCH(AK1135,$AK$23:AK1134,0)&gt;0,0,0),1)</f>
        <v>0</v>
      </c>
      <c r="I1135" s="2">
        <f t="shared" si="490"/>
        <v>4</v>
      </c>
      <c r="J1135" s="31">
        <f t="shared" si="499"/>
        <v>1</v>
      </c>
      <c r="K1135" s="32">
        <f t="shared" si="493"/>
        <v>0</v>
      </c>
      <c r="L1135" s="31">
        <f t="shared" si="500"/>
        <v>3</v>
      </c>
      <c r="M1135" s="32">
        <f t="shared" si="494"/>
        <v>0</v>
      </c>
      <c r="N1135" s="31">
        <f t="shared" si="501"/>
        <v>0</v>
      </c>
      <c r="O1135" s="32">
        <f t="shared" si="495"/>
        <v>0</v>
      </c>
      <c r="P1135" s="31">
        <f t="shared" si="502"/>
        <v>0</v>
      </c>
      <c r="Q1135" s="32">
        <f t="shared" si="496"/>
        <v>0</v>
      </c>
      <c r="R1135" s="31">
        <f t="shared" si="503"/>
        <v>0</v>
      </c>
      <c r="S1135" s="32">
        <f t="shared" si="497"/>
        <v>0</v>
      </c>
      <c r="T1135" s="31">
        <f t="shared" si="504"/>
        <v>0</v>
      </c>
      <c r="V1135" s="1">
        <f t="shared" si="506"/>
        <v>1</v>
      </c>
      <c r="W1135" s="1">
        <f t="shared" si="507"/>
        <v>3</v>
      </c>
      <c r="X1135" s="1">
        <f t="shared" si="508"/>
        <v>0</v>
      </c>
      <c r="Y1135" s="1">
        <f t="shared" si="509"/>
        <v>0</v>
      </c>
      <c r="Z1135" s="1">
        <f t="shared" si="510"/>
        <v>0</v>
      </c>
      <c r="AA1135" s="1">
        <f t="shared" si="511"/>
        <v>0</v>
      </c>
      <c r="AD1135" s="1">
        <f t="shared" si="512"/>
        <v>3</v>
      </c>
      <c r="AE1135" s="1">
        <f t="shared" si="513"/>
        <v>1</v>
      </c>
      <c r="AF1135" s="1">
        <f t="shared" si="514"/>
        <v>0</v>
      </c>
      <c r="AG1135" s="1">
        <f t="shared" si="515"/>
        <v>0</v>
      </c>
      <c r="AH1135" s="1">
        <f t="shared" si="516"/>
        <v>0</v>
      </c>
      <c r="AI1135" s="1">
        <f t="shared" si="517"/>
        <v>0</v>
      </c>
      <c r="AK1135" s="1" t="str">
        <f t="shared" si="505"/>
        <v>310000</v>
      </c>
    </row>
    <row r="1136" spans="4:37" x14ac:dyDescent="0.25">
      <c r="D1136" s="27">
        <v>1114</v>
      </c>
      <c r="E1136" s="27">
        <f t="shared" si="491"/>
        <v>0</v>
      </c>
      <c r="F1136" s="27">
        <f t="shared" si="492"/>
        <v>0</v>
      </c>
      <c r="G1136" s="27">
        <f t="shared" si="498"/>
        <v>0</v>
      </c>
      <c r="H1136" s="2">
        <f>_xlfn.IFNA(IF(MATCH(AK1136,$AK$23:AK1135,0)&gt;0,0,0),1)</f>
        <v>0</v>
      </c>
      <c r="I1136" s="2">
        <f t="shared" si="490"/>
        <v>5</v>
      </c>
      <c r="J1136" s="31">
        <f t="shared" si="499"/>
        <v>2</v>
      </c>
      <c r="K1136" s="32">
        <f t="shared" si="493"/>
        <v>0</v>
      </c>
      <c r="L1136" s="31">
        <f t="shared" si="500"/>
        <v>3</v>
      </c>
      <c r="M1136" s="32">
        <f t="shared" si="494"/>
        <v>0</v>
      </c>
      <c r="N1136" s="31">
        <f t="shared" si="501"/>
        <v>0</v>
      </c>
      <c r="O1136" s="32">
        <f t="shared" si="495"/>
        <v>0</v>
      </c>
      <c r="P1136" s="31">
        <f t="shared" si="502"/>
        <v>0</v>
      </c>
      <c r="Q1136" s="32">
        <f t="shared" si="496"/>
        <v>0</v>
      </c>
      <c r="R1136" s="31">
        <f t="shared" si="503"/>
        <v>0</v>
      </c>
      <c r="S1136" s="32">
        <f t="shared" si="497"/>
        <v>0</v>
      </c>
      <c r="T1136" s="31">
        <f t="shared" si="504"/>
        <v>0</v>
      </c>
      <c r="V1136" s="1">
        <f t="shared" si="506"/>
        <v>2</v>
      </c>
      <c r="W1136" s="1">
        <f t="shared" si="507"/>
        <v>3</v>
      </c>
      <c r="X1136" s="1">
        <f t="shared" si="508"/>
        <v>0</v>
      </c>
      <c r="Y1136" s="1">
        <f t="shared" si="509"/>
        <v>0</v>
      </c>
      <c r="Z1136" s="1">
        <f t="shared" si="510"/>
        <v>0</v>
      </c>
      <c r="AA1136" s="1">
        <f t="shared" si="511"/>
        <v>0</v>
      </c>
      <c r="AD1136" s="1">
        <f t="shared" si="512"/>
        <v>3</v>
      </c>
      <c r="AE1136" s="1">
        <f t="shared" si="513"/>
        <v>2</v>
      </c>
      <c r="AF1136" s="1">
        <f t="shared" si="514"/>
        <v>0</v>
      </c>
      <c r="AG1136" s="1">
        <f t="shared" si="515"/>
        <v>0</v>
      </c>
      <c r="AH1136" s="1">
        <f t="shared" si="516"/>
        <v>0</v>
      </c>
      <c r="AI1136" s="1">
        <f t="shared" si="517"/>
        <v>0</v>
      </c>
      <c r="AK1136" s="1" t="str">
        <f t="shared" si="505"/>
        <v>320000</v>
      </c>
    </row>
    <row r="1137" spans="4:37" x14ac:dyDescent="0.25">
      <c r="D1137" s="27">
        <v>1115</v>
      </c>
      <c r="E1137" s="27">
        <f t="shared" si="491"/>
        <v>0</v>
      </c>
      <c r="F1137" s="27">
        <f t="shared" si="492"/>
        <v>0</v>
      </c>
      <c r="G1137" s="27">
        <f t="shared" si="498"/>
        <v>0</v>
      </c>
      <c r="H1137" s="2">
        <f>_xlfn.IFNA(IF(MATCH(AK1137,$AK$23:AK1136,0)&gt;0,0,0),1)</f>
        <v>0</v>
      </c>
      <c r="I1137" s="2">
        <f t="shared" si="490"/>
        <v>6</v>
      </c>
      <c r="J1137" s="31">
        <f t="shared" si="499"/>
        <v>3</v>
      </c>
      <c r="K1137" s="32">
        <f t="shared" si="493"/>
        <v>1</v>
      </c>
      <c r="L1137" s="31">
        <f t="shared" si="500"/>
        <v>3</v>
      </c>
      <c r="M1137" s="32">
        <f t="shared" si="494"/>
        <v>0</v>
      </c>
      <c r="N1137" s="31">
        <f t="shared" si="501"/>
        <v>0</v>
      </c>
      <c r="O1137" s="32">
        <f t="shared" si="495"/>
        <v>0</v>
      </c>
      <c r="P1137" s="31">
        <f t="shared" si="502"/>
        <v>0</v>
      </c>
      <c r="Q1137" s="32">
        <f t="shared" si="496"/>
        <v>0</v>
      </c>
      <c r="R1137" s="31">
        <f t="shared" si="503"/>
        <v>0</v>
      </c>
      <c r="S1137" s="32">
        <f t="shared" si="497"/>
        <v>0</v>
      </c>
      <c r="T1137" s="31">
        <f t="shared" si="504"/>
        <v>0</v>
      </c>
      <c r="V1137" s="1">
        <f t="shared" si="506"/>
        <v>3</v>
      </c>
      <c r="W1137" s="1">
        <f t="shared" si="507"/>
        <v>3</v>
      </c>
      <c r="X1137" s="1">
        <f t="shared" si="508"/>
        <v>0</v>
      </c>
      <c r="Y1137" s="1">
        <f t="shared" si="509"/>
        <v>0</v>
      </c>
      <c r="Z1137" s="1">
        <f t="shared" si="510"/>
        <v>0</v>
      </c>
      <c r="AA1137" s="1">
        <f t="shared" si="511"/>
        <v>0</v>
      </c>
      <c r="AD1137" s="1">
        <f t="shared" si="512"/>
        <v>3</v>
      </c>
      <c r="AE1137" s="1">
        <f t="shared" si="513"/>
        <v>3</v>
      </c>
      <c r="AF1137" s="1">
        <f t="shared" si="514"/>
        <v>0</v>
      </c>
      <c r="AG1137" s="1">
        <f t="shared" si="515"/>
        <v>0</v>
      </c>
      <c r="AH1137" s="1">
        <f t="shared" si="516"/>
        <v>0</v>
      </c>
      <c r="AI1137" s="1">
        <f t="shared" si="517"/>
        <v>0</v>
      </c>
      <c r="AK1137" s="1" t="str">
        <f t="shared" si="505"/>
        <v>330000</v>
      </c>
    </row>
    <row r="1138" spans="4:37" x14ac:dyDescent="0.25">
      <c r="D1138" s="27">
        <v>1116</v>
      </c>
      <c r="E1138" s="27">
        <f t="shared" si="491"/>
        <v>0</v>
      </c>
      <c r="F1138" s="27">
        <f t="shared" si="492"/>
        <v>0</v>
      </c>
      <c r="G1138" s="27">
        <f t="shared" si="498"/>
        <v>0</v>
      </c>
      <c r="H1138" s="2">
        <f>_xlfn.IFNA(IF(MATCH(AK1138,$AK$23:AK1137,0)&gt;0,0,0),1)</f>
        <v>0</v>
      </c>
      <c r="I1138" s="2">
        <f t="shared" si="490"/>
        <v>7</v>
      </c>
      <c r="J1138" s="31">
        <f t="shared" si="499"/>
        <v>4</v>
      </c>
      <c r="K1138" s="32">
        <f t="shared" si="493"/>
        <v>0</v>
      </c>
      <c r="L1138" s="31">
        <f t="shared" si="500"/>
        <v>3</v>
      </c>
      <c r="M1138" s="32">
        <f t="shared" si="494"/>
        <v>0</v>
      </c>
      <c r="N1138" s="31">
        <f t="shared" si="501"/>
        <v>0</v>
      </c>
      <c r="O1138" s="32">
        <f t="shared" si="495"/>
        <v>0</v>
      </c>
      <c r="P1138" s="31">
        <f t="shared" si="502"/>
        <v>0</v>
      </c>
      <c r="Q1138" s="32">
        <f t="shared" si="496"/>
        <v>0</v>
      </c>
      <c r="R1138" s="31">
        <f t="shared" si="503"/>
        <v>0</v>
      </c>
      <c r="S1138" s="32">
        <f t="shared" si="497"/>
        <v>0</v>
      </c>
      <c r="T1138" s="31">
        <f t="shared" si="504"/>
        <v>0</v>
      </c>
      <c r="V1138" s="1">
        <f t="shared" si="506"/>
        <v>4</v>
      </c>
      <c r="W1138" s="1">
        <f t="shared" si="507"/>
        <v>3</v>
      </c>
      <c r="X1138" s="1">
        <f t="shared" si="508"/>
        <v>0</v>
      </c>
      <c r="Y1138" s="1">
        <f t="shared" si="509"/>
        <v>0</v>
      </c>
      <c r="Z1138" s="1">
        <f t="shared" si="510"/>
        <v>0</v>
      </c>
      <c r="AA1138" s="1">
        <f t="shared" si="511"/>
        <v>0</v>
      </c>
      <c r="AD1138" s="1">
        <f t="shared" si="512"/>
        <v>4</v>
      </c>
      <c r="AE1138" s="1">
        <f t="shared" si="513"/>
        <v>3</v>
      </c>
      <c r="AF1138" s="1">
        <f t="shared" si="514"/>
        <v>0</v>
      </c>
      <c r="AG1138" s="1">
        <f t="shared" si="515"/>
        <v>0</v>
      </c>
      <c r="AH1138" s="1">
        <f t="shared" si="516"/>
        <v>0</v>
      </c>
      <c r="AI1138" s="1">
        <f t="shared" si="517"/>
        <v>0</v>
      </c>
      <c r="AK1138" s="1" t="str">
        <f t="shared" si="505"/>
        <v>430000</v>
      </c>
    </row>
    <row r="1139" spans="4:37" x14ac:dyDescent="0.25">
      <c r="D1139" s="27">
        <v>1117</v>
      </c>
      <c r="E1139" s="27">
        <f t="shared" si="491"/>
        <v>0</v>
      </c>
      <c r="F1139" s="27">
        <f t="shared" si="492"/>
        <v>0</v>
      </c>
      <c r="G1139" s="27">
        <f t="shared" si="498"/>
        <v>0</v>
      </c>
      <c r="H1139" s="2">
        <f>_xlfn.IFNA(IF(MATCH(AK1139,$AK$23:AK1138,0)&gt;0,0,0),1)</f>
        <v>0</v>
      </c>
      <c r="I1139" s="2">
        <f t="shared" si="490"/>
        <v>5</v>
      </c>
      <c r="J1139" s="31">
        <f t="shared" si="499"/>
        <v>1</v>
      </c>
      <c r="K1139" s="32">
        <f t="shared" si="493"/>
        <v>0</v>
      </c>
      <c r="L1139" s="31">
        <f t="shared" si="500"/>
        <v>4</v>
      </c>
      <c r="M1139" s="32">
        <f t="shared" si="494"/>
        <v>0</v>
      </c>
      <c r="N1139" s="31">
        <f t="shared" si="501"/>
        <v>0</v>
      </c>
      <c r="O1139" s="32">
        <f t="shared" si="495"/>
        <v>0</v>
      </c>
      <c r="P1139" s="31">
        <f t="shared" si="502"/>
        <v>0</v>
      </c>
      <c r="Q1139" s="32">
        <f t="shared" si="496"/>
        <v>0</v>
      </c>
      <c r="R1139" s="31">
        <f t="shared" si="503"/>
        <v>0</v>
      </c>
      <c r="S1139" s="32">
        <f t="shared" si="497"/>
        <v>0</v>
      </c>
      <c r="T1139" s="31">
        <f t="shared" si="504"/>
        <v>0</v>
      </c>
      <c r="V1139" s="1">
        <f t="shared" si="506"/>
        <v>1</v>
      </c>
      <c r="W1139" s="1">
        <f t="shared" si="507"/>
        <v>4</v>
      </c>
      <c r="X1139" s="1">
        <f t="shared" si="508"/>
        <v>0</v>
      </c>
      <c r="Y1139" s="1">
        <f t="shared" si="509"/>
        <v>0</v>
      </c>
      <c r="Z1139" s="1">
        <f t="shared" si="510"/>
        <v>0</v>
      </c>
      <c r="AA1139" s="1">
        <f t="shared" si="511"/>
        <v>0</v>
      </c>
      <c r="AD1139" s="1">
        <f t="shared" si="512"/>
        <v>4</v>
      </c>
      <c r="AE1139" s="1">
        <f t="shared" si="513"/>
        <v>1</v>
      </c>
      <c r="AF1139" s="1">
        <f t="shared" si="514"/>
        <v>0</v>
      </c>
      <c r="AG1139" s="1">
        <f t="shared" si="515"/>
        <v>0</v>
      </c>
      <c r="AH1139" s="1">
        <f t="shared" si="516"/>
        <v>0</v>
      </c>
      <c r="AI1139" s="1">
        <f t="shared" si="517"/>
        <v>0</v>
      </c>
      <c r="AK1139" s="1" t="str">
        <f t="shared" si="505"/>
        <v>410000</v>
      </c>
    </row>
    <row r="1140" spans="4:37" x14ac:dyDescent="0.25">
      <c r="D1140" s="27">
        <v>1118</v>
      </c>
      <c r="E1140" s="27">
        <f t="shared" si="491"/>
        <v>0</v>
      </c>
      <c r="F1140" s="27">
        <f t="shared" si="492"/>
        <v>0</v>
      </c>
      <c r="G1140" s="27">
        <f t="shared" si="498"/>
        <v>0</v>
      </c>
      <c r="H1140" s="2">
        <f>_xlfn.IFNA(IF(MATCH(AK1140,$AK$23:AK1139,0)&gt;0,0,0),1)</f>
        <v>0</v>
      </c>
      <c r="I1140" s="2">
        <f t="shared" si="490"/>
        <v>6</v>
      </c>
      <c r="J1140" s="31">
        <f t="shared" si="499"/>
        <v>2</v>
      </c>
      <c r="K1140" s="32">
        <f t="shared" si="493"/>
        <v>0</v>
      </c>
      <c r="L1140" s="31">
        <f t="shared" si="500"/>
        <v>4</v>
      </c>
      <c r="M1140" s="32">
        <f t="shared" si="494"/>
        <v>0</v>
      </c>
      <c r="N1140" s="31">
        <f t="shared" si="501"/>
        <v>0</v>
      </c>
      <c r="O1140" s="32">
        <f t="shared" si="495"/>
        <v>0</v>
      </c>
      <c r="P1140" s="31">
        <f t="shared" si="502"/>
        <v>0</v>
      </c>
      <c r="Q1140" s="32">
        <f t="shared" si="496"/>
        <v>0</v>
      </c>
      <c r="R1140" s="31">
        <f t="shared" si="503"/>
        <v>0</v>
      </c>
      <c r="S1140" s="32">
        <f t="shared" si="497"/>
        <v>0</v>
      </c>
      <c r="T1140" s="31">
        <f t="shared" si="504"/>
        <v>0</v>
      </c>
      <c r="V1140" s="1">
        <f t="shared" si="506"/>
        <v>2</v>
      </c>
      <c r="W1140" s="1">
        <f t="shared" si="507"/>
        <v>4</v>
      </c>
      <c r="X1140" s="1">
        <f t="shared" si="508"/>
        <v>0</v>
      </c>
      <c r="Y1140" s="1">
        <f t="shared" si="509"/>
        <v>0</v>
      </c>
      <c r="Z1140" s="1">
        <f t="shared" si="510"/>
        <v>0</v>
      </c>
      <c r="AA1140" s="1">
        <f t="shared" si="511"/>
        <v>0</v>
      </c>
      <c r="AD1140" s="1">
        <f t="shared" si="512"/>
        <v>4</v>
      </c>
      <c r="AE1140" s="1">
        <f t="shared" si="513"/>
        <v>2</v>
      </c>
      <c r="AF1140" s="1">
        <f t="shared" si="514"/>
        <v>0</v>
      </c>
      <c r="AG1140" s="1">
        <f t="shared" si="515"/>
        <v>0</v>
      </c>
      <c r="AH1140" s="1">
        <f t="shared" si="516"/>
        <v>0</v>
      </c>
      <c r="AI1140" s="1">
        <f t="shared" si="517"/>
        <v>0</v>
      </c>
      <c r="AK1140" s="1" t="str">
        <f t="shared" si="505"/>
        <v>420000</v>
      </c>
    </row>
    <row r="1141" spans="4:37" x14ac:dyDescent="0.25">
      <c r="D1141" s="27">
        <v>1119</v>
      </c>
      <c r="E1141" s="27">
        <f t="shared" si="491"/>
        <v>0</v>
      </c>
      <c r="F1141" s="27">
        <f t="shared" si="492"/>
        <v>0</v>
      </c>
      <c r="G1141" s="27">
        <f t="shared" si="498"/>
        <v>0</v>
      </c>
      <c r="H1141" s="2">
        <f>_xlfn.IFNA(IF(MATCH(AK1141,$AK$23:AK1140,0)&gt;0,0,0),1)</f>
        <v>0</v>
      </c>
      <c r="I1141" s="2">
        <f t="shared" si="490"/>
        <v>7</v>
      </c>
      <c r="J1141" s="31">
        <f t="shared" si="499"/>
        <v>3</v>
      </c>
      <c r="K1141" s="32">
        <f t="shared" si="493"/>
        <v>0</v>
      </c>
      <c r="L1141" s="31">
        <f t="shared" si="500"/>
        <v>4</v>
      </c>
      <c r="M1141" s="32">
        <f t="shared" si="494"/>
        <v>0</v>
      </c>
      <c r="N1141" s="31">
        <f t="shared" si="501"/>
        <v>0</v>
      </c>
      <c r="O1141" s="32">
        <f t="shared" si="495"/>
        <v>0</v>
      </c>
      <c r="P1141" s="31">
        <f t="shared" si="502"/>
        <v>0</v>
      </c>
      <c r="Q1141" s="32">
        <f t="shared" si="496"/>
        <v>0</v>
      </c>
      <c r="R1141" s="31">
        <f t="shared" si="503"/>
        <v>0</v>
      </c>
      <c r="S1141" s="32">
        <f t="shared" si="497"/>
        <v>0</v>
      </c>
      <c r="T1141" s="31">
        <f t="shared" si="504"/>
        <v>0</v>
      </c>
      <c r="V1141" s="1">
        <f t="shared" si="506"/>
        <v>3</v>
      </c>
      <c r="W1141" s="1">
        <f t="shared" si="507"/>
        <v>4</v>
      </c>
      <c r="X1141" s="1">
        <f t="shared" si="508"/>
        <v>0</v>
      </c>
      <c r="Y1141" s="1">
        <f t="shared" si="509"/>
        <v>0</v>
      </c>
      <c r="Z1141" s="1">
        <f t="shared" si="510"/>
        <v>0</v>
      </c>
      <c r="AA1141" s="1">
        <f t="shared" si="511"/>
        <v>0</v>
      </c>
      <c r="AD1141" s="1">
        <f t="shared" si="512"/>
        <v>4</v>
      </c>
      <c r="AE1141" s="1">
        <f t="shared" si="513"/>
        <v>3</v>
      </c>
      <c r="AF1141" s="1">
        <f t="shared" si="514"/>
        <v>0</v>
      </c>
      <c r="AG1141" s="1">
        <f t="shared" si="515"/>
        <v>0</v>
      </c>
      <c r="AH1141" s="1">
        <f t="shared" si="516"/>
        <v>0</v>
      </c>
      <c r="AI1141" s="1">
        <f t="shared" si="517"/>
        <v>0</v>
      </c>
      <c r="AK1141" s="1" t="str">
        <f t="shared" si="505"/>
        <v>430000</v>
      </c>
    </row>
    <row r="1142" spans="4:37" x14ac:dyDescent="0.25">
      <c r="D1142" s="27">
        <v>1120</v>
      </c>
      <c r="E1142" s="27">
        <f t="shared" si="491"/>
        <v>0</v>
      </c>
      <c r="F1142" s="27">
        <f t="shared" si="492"/>
        <v>0</v>
      </c>
      <c r="G1142" s="27">
        <f t="shared" si="498"/>
        <v>0</v>
      </c>
      <c r="H1142" s="2">
        <f>_xlfn.IFNA(IF(MATCH(AK1142,$AK$23:AK1141,0)&gt;0,0,0),1)</f>
        <v>0</v>
      </c>
      <c r="I1142" s="2">
        <f t="shared" si="490"/>
        <v>8</v>
      </c>
      <c r="J1142" s="31">
        <f t="shared" si="499"/>
        <v>4</v>
      </c>
      <c r="K1142" s="32">
        <f t="shared" si="493"/>
        <v>1</v>
      </c>
      <c r="L1142" s="31">
        <f t="shared" si="500"/>
        <v>4</v>
      </c>
      <c r="M1142" s="32">
        <f t="shared" si="494"/>
        <v>0</v>
      </c>
      <c r="N1142" s="31">
        <f t="shared" si="501"/>
        <v>0</v>
      </c>
      <c r="O1142" s="32">
        <f t="shared" si="495"/>
        <v>0</v>
      </c>
      <c r="P1142" s="31">
        <f t="shared" si="502"/>
        <v>0</v>
      </c>
      <c r="Q1142" s="32">
        <f t="shared" si="496"/>
        <v>0</v>
      </c>
      <c r="R1142" s="31">
        <f t="shared" si="503"/>
        <v>0</v>
      </c>
      <c r="S1142" s="32">
        <f t="shared" si="497"/>
        <v>0</v>
      </c>
      <c r="T1142" s="31">
        <f t="shared" si="504"/>
        <v>0</v>
      </c>
      <c r="V1142" s="1">
        <f t="shared" si="506"/>
        <v>4</v>
      </c>
      <c r="W1142" s="1">
        <f t="shared" si="507"/>
        <v>4</v>
      </c>
      <c r="X1142" s="1">
        <f t="shared" si="508"/>
        <v>0</v>
      </c>
      <c r="Y1142" s="1">
        <f t="shared" si="509"/>
        <v>0</v>
      </c>
      <c r="Z1142" s="1">
        <f t="shared" si="510"/>
        <v>0</v>
      </c>
      <c r="AA1142" s="1">
        <f t="shared" si="511"/>
        <v>0</v>
      </c>
      <c r="AD1142" s="1">
        <f t="shared" si="512"/>
        <v>4</v>
      </c>
      <c r="AE1142" s="1">
        <f t="shared" si="513"/>
        <v>4</v>
      </c>
      <c r="AF1142" s="1">
        <f t="shared" si="514"/>
        <v>0</v>
      </c>
      <c r="AG1142" s="1">
        <f t="shared" si="515"/>
        <v>0</v>
      </c>
      <c r="AH1142" s="1">
        <f t="shared" si="516"/>
        <v>0</v>
      </c>
      <c r="AI1142" s="1">
        <f t="shared" si="517"/>
        <v>0</v>
      </c>
      <c r="AK1142" s="1" t="str">
        <f t="shared" si="505"/>
        <v>440000</v>
      </c>
    </row>
    <row r="1143" spans="4:37" x14ac:dyDescent="0.25">
      <c r="D1143" s="27">
        <v>1121</v>
      </c>
      <c r="E1143" s="27">
        <f t="shared" si="491"/>
        <v>0</v>
      </c>
      <c r="F1143" s="27">
        <f t="shared" si="492"/>
        <v>0</v>
      </c>
      <c r="G1143" s="27">
        <f t="shared" si="498"/>
        <v>0</v>
      </c>
      <c r="H1143" s="2">
        <f>_xlfn.IFNA(IF(MATCH(AK1143,$AK$23:AK1142,0)&gt;0,0,0),1)</f>
        <v>0</v>
      </c>
      <c r="I1143" s="2">
        <f t="shared" si="490"/>
        <v>2</v>
      </c>
      <c r="J1143" s="31">
        <f t="shared" si="499"/>
        <v>1</v>
      </c>
      <c r="K1143" s="32">
        <f t="shared" si="493"/>
        <v>1</v>
      </c>
      <c r="L1143" s="31">
        <f t="shared" si="500"/>
        <v>1</v>
      </c>
      <c r="M1143" s="32">
        <f t="shared" si="494"/>
        <v>0</v>
      </c>
      <c r="N1143" s="31">
        <f t="shared" si="501"/>
        <v>0</v>
      </c>
      <c r="O1143" s="32">
        <f t="shared" si="495"/>
        <v>0</v>
      </c>
      <c r="P1143" s="31">
        <f t="shared" si="502"/>
        <v>0</v>
      </c>
      <c r="Q1143" s="32">
        <f t="shared" si="496"/>
        <v>0</v>
      </c>
      <c r="R1143" s="31">
        <f t="shared" si="503"/>
        <v>0</v>
      </c>
      <c r="S1143" s="32">
        <f t="shared" si="497"/>
        <v>0</v>
      </c>
      <c r="T1143" s="31">
        <f t="shared" si="504"/>
        <v>0</v>
      </c>
      <c r="V1143" s="1">
        <f t="shared" si="506"/>
        <v>1</v>
      </c>
      <c r="W1143" s="1">
        <f t="shared" si="507"/>
        <v>1</v>
      </c>
      <c r="X1143" s="1">
        <f t="shared" si="508"/>
        <v>0</v>
      </c>
      <c r="Y1143" s="1">
        <f t="shared" si="509"/>
        <v>0</v>
      </c>
      <c r="Z1143" s="1">
        <f t="shared" si="510"/>
        <v>0</v>
      </c>
      <c r="AA1143" s="1">
        <f t="shared" si="511"/>
        <v>0</v>
      </c>
      <c r="AD1143" s="1">
        <f t="shared" si="512"/>
        <v>1</v>
      </c>
      <c r="AE1143" s="1">
        <f t="shared" si="513"/>
        <v>1</v>
      </c>
      <c r="AF1143" s="1">
        <f t="shared" si="514"/>
        <v>0</v>
      </c>
      <c r="AG1143" s="1">
        <f t="shared" si="515"/>
        <v>0</v>
      </c>
      <c r="AH1143" s="1">
        <f t="shared" si="516"/>
        <v>0</v>
      </c>
      <c r="AI1143" s="1">
        <f t="shared" si="517"/>
        <v>0</v>
      </c>
      <c r="AK1143" s="1" t="str">
        <f t="shared" si="505"/>
        <v>110000</v>
      </c>
    </row>
    <row r="1144" spans="4:37" x14ac:dyDescent="0.25">
      <c r="D1144" s="27">
        <v>1122</v>
      </c>
      <c r="E1144" s="27">
        <f t="shared" si="491"/>
        <v>0</v>
      </c>
      <c r="F1144" s="27">
        <f t="shared" si="492"/>
        <v>0</v>
      </c>
      <c r="G1144" s="27">
        <f t="shared" si="498"/>
        <v>0</v>
      </c>
      <c r="H1144" s="2">
        <f>_xlfn.IFNA(IF(MATCH(AK1144,$AK$23:AK1143,0)&gt;0,0,0),1)</f>
        <v>0</v>
      </c>
      <c r="I1144" s="2">
        <f t="shared" si="490"/>
        <v>3</v>
      </c>
      <c r="J1144" s="31">
        <f t="shared" si="499"/>
        <v>2</v>
      </c>
      <c r="K1144" s="32">
        <f t="shared" si="493"/>
        <v>0</v>
      </c>
      <c r="L1144" s="31">
        <f t="shared" si="500"/>
        <v>1</v>
      </c>
      <c r="M1144" s="32">
        <f t="shared" si="494"/>
        <v>0</v>
      </c>
      <c r="N1144" s="31">
        <f t="shared" si="501"/>
        <v>0</v>
      </c>
      <c r="O1144" s="32">
        <f t="shared" si="495"/>
        <v>0</v>
      </c>
      <c r="P1144" s="31">
        <f t="shared" si="502"/>
        <v>0</v>
      </c>
      <c r="Q1144" s="32">
        <f t="shared" si="496"/>
        <v>0</v>
      </c>
      <c r="R1144" s="31">
        <f t="shared" si="503"/>
        <v>0</v>
      </c>
      <c r="S1144" s="32">
        <f t="shared" si="497"/>
        <v>0</v>
      </c>
      <c r="T1144" s="31">
        <f t="shared" si="504"/>
        <v>0</v>
      </c>
      <c r="V1144" s="1">
        <f t="shared" si="506"/>
        <v>2</v>
      </c>
      <c r="W1144" s="1">
        <f t="shared" si="507"/>
        <v>1</v>
      </c>
      <c r="X1144" s="1">
        <f t="shared" si="508"/>
        <v>0</v>
      </c>
      <c r="Y1144" s="1">
        <f t="shared" si="509"/>
        <v>0</v>
      </c>
      <c r="Z1144" s="1">
        <f t="shared" si="510"/>
        <v>0</v>
      </c>
      <c r="AA1144" s="1">
        <f t="shared" si="511"/>
        <v>0</v>
      </c>
      <c r="AD1144" s="1">
        <f t="shared" si="512"/>
        <v>2</v>
      </c>
      <c r="AE1144" s="1">
        <f t="shared" si="513"/>
        <v>1</v>
      </c>
      <c r="AF1144" s="1">
        <f t="shared" si="514"/>
        <v>0</v>
      </c>
      <c r="AG1144" s="1">
        <f t="shared" si="515"/>
        <v>0</v>
      </c>
      <c r="AH1144" s="1">
        <f t="shared" si="516"/>
        <v>0</v>
      </c>
      <c r="AI1144" s="1">
        <f t="shared" si="517"/>
        <v>0</v>
      </c>
      <c r="AK1144" s="1" t="str">
        <f t="shared" si="505"/>
        <v>210000</v>
      </c>
    </row>
    <row r="1145" spans="4:37" x14ac:dyDescent="0.25">
      <c r="D1145" s="27">
        <v>1123</v>
      </c>
      <c r="E1145" s="27">
        <f t="shared" si="491"/>
        <v>0</v>
      </c>
      <c r="F1145" s="27">
        <f t="shared" si="492"/>
        <v>0</v>
      </c>
      <c r="G1145" s="27">
        <f t="shared" si="498"/>
        <v>0</v>
      </c>
      <c r="H1145" s="2">
        <f>_xlfn.IFNA(IF(MATCH(AK1145,$AK$23:AK1144,0)&gt;0,0,0),1)</f>
        <v>0</v>
      </c>
      <c r="I1145" s="2">
        <f t="shared" si="490"/>
        <v>4</v>
      </c>
      <c r="J1145" s="31">
        <f t="shared" si="499"/>
        <v>3</v>
      </c>
      <c r="K1145" s="32">
        <f t="shared" si="493"/>
        <v>0</v>
      </c>
      <c r="L1145" s="31">
        <f t="shared" si="500"/>
        <v>1</v>
      </c>
      <c r="M1145" s="32">
        <f t="shared" si="494"/>
        <v>0</v>
      </c>
      <c r="N1145" s="31">
        <f t="shared" si="501"/>
        <v>0</v>
      </c>
      <c r="O1145" s="32">
        <f t="shared" si="495"/>
        <v>0</v>
      </c>
      <c r="P1145" s="31">
        <f t="shared" si="502"/>
        <v>0</v>
      </c>
      <c r="Q1145" s="32">
        <f t="shared" si="496"/>
        <v>0</v>
      </c>
      <c r="R1145" s="31">
        <f t="shared" si="503"/>
        <v>0</v>
      </c>
      <c r="S1145" s="32">
        <f t="shared" si="497"/>
        <v>0</v>
      </c>
      <c r="T1145" s="31">
        <f t="shared" si="504"/>
        <v>0</v>
      </c>
      <c r="V1145" s="1">
        <f t="shared" si="506"/>
        <v>3</v>
      </c>
      <c r="W1145" s="1">
        <f t="shared" si="507"/>
        <v>1</v>
      </c>
      <c r="X1145" s="1">
        <f t="shared" si="508"/>
        <v>0</v>
      </c>
      <c r="Y1145" s="1">
        <f t="shared" si="509"/>
        <v>0</v>
      </c>
      <c r="Z1145" s="1">
        <f t="shared" si="510"/>
        <v>0</v>
      </c>
      <c r="AA1145" s="1">
        <f t="shared" si="511"/>
        <v>0</v>
      </c>
      <c r="AD1145" s="1">
        <f t="shared" si="512"/>
        <v>3</v>
      </c>
      <c r="AE1145" s="1">
        <f t="shared" si="513"/>
        <v>1</v>
      </c>
      <c r="AF1145" s="1">
        <f t="shared" si="514"/>
        <v>0</v>
      </c>
      <c r="AG1145" s="1">
        <f t="shared" si="515"/>
        <v>0</v>
      </c>
      <c r="AH1145" s="1">
        <f t="shared" si="516"/>
        <v>0</v>
      </c>
      <c r="AI1145" s="1">
        <f t="shared" si="517"/>
        <v>0</v>
      </c>
      <c r="AK1145" s="1" t="str">
        <f t="shared" si="505"/>
        <v>310000</v>
      </c>
    </row>
    <row r="1146" spans="4:37" x14ac:dyDescent="0.25">
      <c r="D1146" s="27">
        <v>1124</v>
      </c>
      <c r="E1146" s="27">
        <f t="shared" si="491"/>
        <v>0</v>
      </c>
      <c r="F1146" s="27">
        <f t="shared" si="492"/>
        <v>0</v>
      </c>
      <c r="G1146" s="27">
        <f t="shared" si="498"/>
        <v>0</v>
      </c>
      <c r="H1146" s="2">
        <f>_xlfn.IFNA(IF(MATCH(AK1146,$AK$23:AK1145,0)&gt;0,0,0),1)</f>
        <v>0</v>
      </c>
      <c r="I1146" s="2">
        <f t="shared" si="490"/>
        <v>5</v>
      </c>
      <c r="J1146" s="31">
        <f t="shared" si="499"/>
        <v>4</v>
      </c>
      <c r="K1146" s="32">
        <f t="shared" si="493"/>
        <v>0</v>
      </c>
      <c r="L1146" s="31">
        <f t="shared" si="500"/>
        <v>1</v>
      </c>
      <c r="M1146" s="32">
        <f t="shared" si="494"/>
        <v>0</v>
      </c>
      <c r="N1146" s="31">
        <f t="shared" si="501"/>
        <v>0</v>
      </c>
      <c r="O1146" s="32">
        <f t="shared" si="495"/>
        <v>0</v>
      </c>
      <c r="P1146" s="31">
        <f t="shared" si="502"/>
        <v>0</v>
      </c>
      <c r="Q1146" s="32">
        <f t="shared" si="496"/>
        <v>0</v>
      </c>
      <c r="R1146" s="31">
        <f t="shared" si="503"/>
        <v>0</v>
      </c>
      <c r="S1146" s="32">
        <f t="shared" si="497"/>
        <v>0</v>
      </c>
      <c r="T1146" s="31">
        <f t="shared" si="504"/>
        <v>0</v>
      </c>
      <c r="V1146" s="1">
        <f t="shared" si="506"/>
        <v>4</v>
      </c>
      <c r="W1146" s="1">
        <f t="shared" si="507"/>
        <v>1</v>
      </c>
      <c r="X1146" s="1">
        <f t="shared" si="508"/>
        <v>0</v>
      </c>
      <c r="Y1146" s="1">
        <f t="shared" si="509"/>
        <v>0</v>
      </c>
      <c r="Z1146" s="1">
        <f t="shared" si="510"/>
        <v>0</v>
      </c>
      <c r="AA1146" s="1">
        <f t="shared" si="511"/>
        <v>0</v>
      </c>
      <c r="AD1146" s="1">
        <f t="shared" si="512"/>
        <v>4</v>
      </c>
      <c r="AE1146" s="1">
        <f t="shared" si="513"/>
        <v>1</v>
      </c>
      <c r="AF1146" s="1">
        <f t="shared" si="514"/>
        <v>0</v>
      </c>
      <c r="AG1146" s="1">
        <f t="shared" si="515"/>
        <v>0</v>
      </c>
      <c r="AH1146" s="1">
        <f t="shared" si="516"/>
        <v>0</v>
      </c>
      <c r="AI1146" s="1">
        <f t="shared" si="517"/>
        <v>0</v>
      </c>
      <c r="AK1146" s="1" t="str">
        <f t="shared" si="505"/>
        <v>410000</v>
      </c>
    </row>
    <row r="1147" spans="4:37" x14ac:dyDescent="0.25">
      <c r="D1147" s="27">
        <v>1125</v>
      </c>
      <c r="E1147" s="27">
        <f t="shared" si="491"/>
        <v>0</v>
      </c>
      <c r="F1147" s="27">
        <f t="shared" si="492"/>
        <v>0</v>
      </c>
      <c r="G1147" s="27">
        <f t="shared" si="498"/>
        <v>0</v>
      </c>
      <c r="H1147" s="2">
        <f>_xlfn.IFNA(IF(MATCH(AK1147,$AK$23:AK1146,0)&gt;0,0,0),1)</f>
        <v>0</v>
      </c>
      <c r="I1147" s="2">
        <f t="shared" si="490"/>
        <v>3</v>
      </c>
      <c r="J1147" s="31">
        <f t="shared" si="499"/>
        <v>1</v>
      </c>
      <c r="K1147" s="32">
        <f t="shared" si="493"/>
        <v>0</v>
      </c>
      <c r="L1147" s="31">
        <f t="shared" si="500"/>
        <v>2</v>
      </c>
      <c r="M1147" s="32">
        <f t="shared" si="494"/>
        <v>0</v>
      </c>
      <c r="N1147" s="31">
        <f t="shared" si="501"/>
        <v>0</v>
      </c>
      <c r="O1147" s="32">
        <f t="shared" si="495"/>
        <v>0</v>
      </c>
      <c r="P1147" s="31">
        <f t="shared" si="502"/>
        <v>0</v>
      </c>
      <c r="Q1147" s="32">
        <f t="shared" si="496"/>
        <v>0</v>
      </c>
      <c r="R1147" s="31">
        <f t="shared" si="503"/>
        <v>0</v>
      </c>
      <c r="S1147" s="32">
        <f t="shared" si="497"/>
        <v>0</v>
      </c>
      <c r="T1147" s="31">
        <f t="shared" si="504"/>
        <v>0</v>
      </c>
      <c r="V1147" s="1">
        <f t="shared" si="506"/>
        <v>1</v>
      </c>
      <c r="W1147" s="1">
        <f t="shared" si="507"/>
        <v>2</v>
      </c>
      <c r="X1147" s="1">
        <f t="shared" si="508"/>
        <v>0</v>
      </c>
      <c r="Y1147" s="1">
        <f t="shared" si="509"/>
        <v>0</v>
      </c>
      <c r="Z1147" s="1">
        <f t="shared" si="510"/>
        <v>0</v>
      </c>
      <c r="AA1147" s="1">
        <f t="shared" si="511"/>
        <v>0</v>
      </c>
      <c r="AD1147" s="1">
        <f t="shared" si="512"/>
        <v>2</v>
      </c>
      <c r="AE1147" s="1">
        <f t="shared" si="513"/>
        <v>1</v>
      </c>
      <c r="AF1147" s="1">
        <f t="shared" si="514"/>
        <v>0</v>
      </c>
      <c r="AG1147" s="1">
        <f t="shared" si="515"/>
        <v>0</v>
      </c>
      <c r="AH1147" s="1">
        <f t="shared" si="516"/>
        <v>0</v>
      </c>
      <c r="AI1147" s="1">
        <f t="shared" si="517"/>
        <v>0</v>
      </c>
      <c r="AK1147" s="1" t="str">
        <f t="shared" si="505"/>
        <v>210000</v>
      </c>
    </row>
    <row r="1148" spans="4:37" x14ac:dyDescent="0.25">
      <c r="D1148" s="27">
        <v>1126</v>
      </c>
      <c r="E1148" s="27">
        <f t="shared" si="491"/>
        <v>0</v>
      </c>
      <c r="F1148" s="27">
        <f t="shared" si="492"/>
        <v>0</v>
      </c>
      <c r="G1148" s="27">
        <f t="shared" si="498"/>
        <v>0</v>
      </c>
      <c r="H1148" s="2">
        <f>_xlfn.IFNA(IF(MATCH(AK1148,$AK$23:AK1147,0)&gt;0,0,0),1)</f>
        <v>0</v>
      </c>
      <c r="I1148" s="2">
        <f t="shared" si="490"/>
        <v>4</v>
      </c>
      <c r="J1148" s="31">
        <f t="shared" si="499"/>
        <v>2</v>
      </c>
      <c r="K1148" s="32">
        <f t="shared" si="493"/>
        <v>1</v>
      </c>
      <c r="L1148" s="31">
        <f t="shared" si="500"/>
        <v>2</v>
      </c>
      <c r="M1148" s="32">
        <f t="shared" si="494"/>
        <v>0</v>
      </c>
      <c r="N1148" s="31">
        <f t="shared" si="501"/>
        <v>0</v>
      </c>
      <c r="O1148" s="32">
        <f t="shared" si="495"/>
        <v>0</v>
      </c>
      <c r="P1148" s="31">
        <f t="shared" si="502"/>
        <v>0</v>
      </c>
      <c r="Q1148" s="32">
        <f t="shared" si="496"/>
        <v>0</v>
      </c>
      <c r="R1148" s="31">
        <f t="shared" si="503"/>
        <v>0</v>
      </c>
      <c r="S1148" s="32">
        <f t="shared" si="497"/>
        <v>0</v>
      </c>
      <c r="T1148" s="31">
        <f t="shared" si="504"/>
        <v>0</v>
      </c>
      <c r="V1148" s="1">
        <f t="shared" si="506"/>
        <v>2</v>
      </c>
      <c r="W1148" s="1">
        <f t="shared" si="507"/>
        <v>2</v>
      </c>
      <c r="X1148" s="1">
        <f t="shared" si="508"/>
        <v>0</v>
      </c>
      <c r="Y1148" s="1">
        <f t="shared" si="509"/>
        <v>0</v>
      </c>
      <c r="Z1148" s="1">
        <f t="shared" si="510"/>
        <v>0</v>
      </c>
      <c r="AA1148" s="1">
        <f t="shared" si="511"/>
        <v>0</v>
      </c>
      <c r="AD1148" s="1">
        <f t="shared" si="512"/>
        <v>2</v>
      </c>
      <c r="AE1148" s="1">
        <f t="shared" si="513"/>
        <v>2</v>
      </c>
      <c r="AF1148" s="1">
        <f t="shared" si="514"/>
        <v>0</v>
      </c>
      <c r="AG1148" s="1">
        <f t="shared" si="515"/>
        <v>0</v>
      </c>
      <c r="AH1148" s="1">
        <f t="shared" si="516"/>
        <v>0</v>
      </c>
      <c r="AI1148" s="1">
        <f t="shared" si="517"/>
        <v>0</v>
      </c>
      <c r="AK1148" s="1" t="str">
        <f t="shared" si="505"/>
        <v>220000</v>
      </c>
    </row>
    <row r="1149" spans="4:37" x14ac:dyDescent="0.25">
      <c r="D1149" s="27">
        <v>1127</v>
      </c>
      <c r="E1149" s="27">
        <f t="shared" si="491"/>
        <v>0</v>
      </c>
      <c r="F1149" s="27">
        <f t="shared" si="492"/>
        <v>0</v>
      </c>
      <c r="G1149" s="27">
        <f t="shared" si="498"/>
        <v>0</v>
      </c>
      <c r="H1149" s="2">
        <f>_xlfn.IFNA(IF(MATCH(AK1149,$AK$23:AK1148,0)&gt;0,0,0),1)</f>
        <v>0</v>
      </c>
      <c r="I1149" s="2">
        <f t="shared" si="490"/>
        <v>5</v>
      </c>
      <c r="J1149" s="31">
        <f t="shared" si="499"/>
        <v>3</v>
      </c>
      <c r="K1149" s="32">
        <f t="shared" si="493"/>
        <v>0</v>
      </c>
      <c r="L1149" s="31">
        <f t="shared" si="500"/>
        <v>2</v>
      </c>
      <c r="M1149" s="32">
        <f t="shared" si="494"/>
        <v>0</v>
      </c>
      <c r="N1149" s="31">
        <f t="shared" si="501"/>
        <v>0</v>
      </c>
      <c r="O1149" s="32">
        <f t="shared" si="495"/>
        <v>0</v>
      </c>
      <c r="P1149" s="31">
        <f t="shared" si="502"/>
        <v>0</v>
      </c>
      <c r="Q1149" s="32">
        <f t="shared" si="496"/>
        <v>0</v>
      </c>
      <c r="R1149" s="31">
        <f t="shared" si="503"/>
        <v>0</v>
      </c>
      <c r="S1149" s="32">
        <f t="shared" si="497"/>
        <v>0</v>
      </c>
      <c r="T1149" s="31">
        <f t="shared" si="504"/>
        <v>0</v>
      </c>
      <c r="V1149" s="1">
        <f t="shared" si="506"/>
        <v>3</v>
      </c>
      <c r="W1149" s="1">
        <f t="shared" si="507"/>
        <v>2</v>
      </c>
      <c r="X1149" s="1">
        <f t="shared" si="508"/>
        <v>0</v>
      </c>
      <c r="Y1149" s="1">
        <f t="shared" si="509"/>
        <v>0</v>
      </c>
      <c r="Z1149" s="1">
        <f t="shared" si="510"/>
        <v>0</v>
      </c>
      <c r="AA1149" s="1">
        <f t="shared" si="511"/>
        <v>0</v>
      </c>
      <c r="AD1149" s="1">
        <f t="shared" si="512"/>
        <v>3</v>
      </c>
      <c r="AE1149" s="1">
        <f t="shared" si="513"/>
        <v>2</v>
      </c>
      <c r="AF1149" s="1">
        <f t="shared" si="514"/>
        <v>0</v>
      </c>
      <c r="AG1149" s="1">
        <f t="shared" si="515"/>
        <v>0</v>
      </c>
      <c r="AH1149" s="1">
        <f t="shared" si="516"/>
        <v>0</v>
      </c>
      <c r="AI1149" s="1">
        <f t="shared" si="517"/>
        <v>0</v>
      </c>
      <c r="AK1149" s="1" t="str">
        <f t="shared" si="505"/>
        <v>320000</v>
      </c>
    </row>
    <row r="1150" spans="4:37" x14ac:dyDescent="0.25">
      <c r="D1150" s="27">
        <v>1128</v>
      </c>
      <c r="E1150" s="27">
        <f t="shared" si="491"/>
        <v>0</v>
      </c>
      <c r="F1150" s="27">
        <f t="shared" si="492"/>
        <v>0</v>
      </c>
      <c r="G1150" s="27">
        <f t="shared" si="498"/>
        <v>0</v>
      </c>
      <c r="H1150" s="2">
        <f>_xlfn.IFNA(IF(MATCH(AK1150,$AK$23:AK1149,0)&gt;0,0,0),1)</f>
        <v>0</v>
      </c>
      <c r="I1150" s="2">
        <f t="shared" si="490"/>
        <v>6</v>
      </c>
      <c r="J1150" s="31">
        <f t="shared" si="499"/>
        <v>4</v>
      </c>
      <c r="K1150" s="32">
        <f t="shared" si="493"/>
        <v>0</v>
      </c>
      <c r="L1150" s="31">
        <f t="shared" si="500"/>
        <v>2</v>
      </c>
      <c r="M1150" s="32">
        <f t="shared" si="494"/>
        <v>0</v>
      </c>
      <c r="N1150" s="31">
        <f t="shared" si="501"/>
        <v>0</v>
      </c>
      <c r="O1150" s="32">
        <f t="shared" si="495"/>
        <v>0</v>
      </c>
      <c r="P1150" s="31">
        <f t="shared" si="502"/>
        <v>0</v>
      </c>
      <c r="Q1150" s="32">
        <f t="shared" si="496"/>
        <v>0</v>
      </c>
      <c r="R1150" s="31">
        <f t="shared" si="503"/>
        <v>0</v>
      </c>
      <c r="S1150" s="32">
        <f t="shared" si="497"/>
        <v>0</v>
      </c>
      <c r="T1150" s="31">
        <f t="shared" si="504"/>
        <v>0</v>
      </c>
      <c r="V1150" s="1">
        <f t="shared" si="506"/>
        <v>4</v>
      </c>
      <c r="W1150" s="1">
        <f t="shared" si="507"/>
        <v>2</v>
      </c>
      <c r="X1150" s="1">
        <f t="shared" si="508"/>
        <v>0</v>
      </c>
      <c r="Y1150" s="1">
        <f t="shared" si="509"/>
        <v>0</v>
      </c>
      <c r="Z1150" s="1">
        <f t="shared" si="510"/>
        <v>0</v>
      </c>
      <c r="AA1150" s="1">
        <f t="shared" si="511"/>
        <v>0</v>
      </c>
      <c r="AD1150" s="1">
        <f t="shared" si="512"/>
        <v>4</v>
      </c>
      <c r="AE1150" s="1">
        <f t="shared" si="513"/>
        <v>2</v>
      </c>
      <c r="AF1150" s="1">
        <f t="shared" si="514"/>
        <v>0</v>
      </c>
      <c r="AG1150" s="1">
        <f t="shared" si="515"/>
        <v>0</v>
      </c>
      <c r="AH1150" s="1">
        <f t="shared" si="516"/>
        <v>0</v>
      </c>
      <c r="AI1150" s="1">
        <f t="shared" si="517"/>
        <v>0</v>
      </c>
      <c r="AK1150" s="1" t="str">
        <f t="shared" si="505"/>
        <v>420000</v>
      </c>
    </row>
    <row r="1151" spans="4:37" x14ac:dyDescent="0.25">
      <c r="D1151" s="27">
        <v>1129</v>
      </c>
      <c r="E1151" s="27">
        <f t="shared" si="491"/>
        <v>0</v>
      </c>
      <c r="F1151" s="27">
        <f t="shared" si="492"/>
        <v>0</v>
      </c>
      <c r="G1151" s="27">
        <f t="shared" si="498"/>
        <v>0</v>
      </c>
      <c r="H1151" s="2">
        <f>_xlfn.IFNA(IF(MATCH(AK1151,$AK$23:AK1150,0)&gt;0,0,0),1)</f>
        <v>0</v>
      </c>
      <c r="I1151" s="2">
        <f t="shared" si="490"/>
        <v>4</v>
      </c>
      <c r="J1151" s="31">
        <f t="shared" si="499"/>
        <v>1</v>
      </c>
      <c r="K1151" s="32">
        <f t="shared" si="493"/>
        <v>0</v>
      </c>
      <c r="L1151" s="31">
        <f t="shared" si="500"/>
        <v>3</v>
      </c>
      <c r="M1151" s="32">
        <f t="shared" si="494"/>
        <v>0</v>
      </c>
      <c r="N1151" s="31">
        <f t="shared" si="501"/>
        <v>0</v>
      </c>
      <c r="O1151" s="32">
        <f t="shared" si="495"/>
        <v>0</v>
      </c>
      <c r="P1151" s="31">
        <f t="shared" si="502"/>
        <v>0</v>
      </c>
      <c r="Q1151" s="32">
        <f t="shared" si="496"/>
        <v>0</v>
      </c>
      <c r="R1151" s="31">
        <f t="shared" si="503"/>
        <v>0</v>
      </c>
      <c r="S1151" s="32">
        <f t="shared" si="497"/>
        <v>0</v>
      </c>
      <c r="T1151" s="31">
        <f t="shared" si="504"/>
        <v>0</v>
      </c>
      <c r="V1151" s="1">
        <f t="shared" si="506"/>
        <v>1</v>
      </c>
      <c r="W1151" s="1">
        <f t="shared" si="507"/>
        <v>3</v>
      </c>
      <c r="X1151" s="1">
        <f t="shared" si="508"/>
        <v>0</v>
      </c>
      <c r="Y1151" s="1">
        <f t="shared" si="509"/>
        <v>0</v>
      </c>
      <c r="Z1151" s="1">
        <f t="shared" si="510"/>
        <v>0</v>
      </c>
      <c r="AA1151" s="1">
        <f t="shared" si="511"/>
        <v>0</v>
      </c>
      <c r="AD1151" s="1">
        <f t="shared" si="512"/>
        <v>3</v>
      </c>
      <c r="AE1151" s="1">
        <f t="shared" si="513"/>
        <v>1</v>
      </c>
      <c r="AF1151" s="1">
        <f t="shared" si="514"/>
        <v>0</v>
      </c>
      <c r="AG1151" s="1">
        <f t="shared" si="515"/>
        <v>0</v>
      </c>
      <c r="AH1151" s="1">
        <f t="shared" si="516"/>
        <v>0</v>
      </c>
      <c r="AI1151" s="1">
        <f t="shared" si="517"/>
        <v>0</v>
      </c>
      <c r="AK1151" s="1" t="str">
        <f t="shared" si="505"/>
        <v>310000</v>
      </c>
    </row>
    <row r="1152" spans="4:37" x14ac:dyDescent="0.25">
      <c r="D1152" s="27">
        <v>1130</v>
      </c>
      <c r="E1152" s="27">
        <f t="shared" si="491"/>
        <v>0</v>
      </c>
      <c r="F1152" s="27">
        <f t="shared" si="492"/>
        <v>0</v>
      </c>
      <c r="G1152" s="27">
        <f t="shared" si="498"/>
        <v>0</v>
      </c>
      <c r="H1152" s="2">
        <f>_xlfn.IFNA(IF(MATCH(AK1152,$AK$23:AK1151,0)&gt;0,0,0),1)</f>
        <v>0</v>
      </c>
      <c r="I1152" s="2">
        <f t="shared" si="490"/>
        <v>5</v>
      </c>
      <c r="J1152" s="31">
        <f t="shared" si="499"/>
        <v>2</v>
      </c>
      <c r="K1152" s="32">
        <f t="shared" si="493"/>
        <v>0</v>
      </c>
      <c r="L1152" s="31">
        <f t="shared" si="500"/>
        <v>3</v>
      </c>
      <c r="M1152" s="32">
        <f t="shared" si="494"/>
        <v>0</v>
      </c>
      <c r="N1152" s="31">
        <f t="shared" si="501"/>
        <v>0</v>
      </c>
      <c r="O1152" s="32">
        <f t="shared" si="495"/>
        <v>0</v>
      </c>
      <c r="P1152" s="31">
        <f t="shared" si="502"/>
        <v>0</v>
      </c>
      <c r="Q1152" s="32">
        <f t="shared" si="496"/>
        <v>0</v>
      </c>
      <c r="R1152" s="31">
        <f t="shared" si="503"/>
        <v>0</v>
      </c>
      <c r="S1152" s="32">
        <f t="shared" si="497"/>
        <v>0</v>
      </c>
      <c r="T1152" s="31">
        <f t="shared" si="504"/>
        <v>0</v>
      </c>
      <c r="V1152" s="1">
        <f t="shared" si="506"/>
        <v>2</v>
      </c>
      <c r="W1152" s="1">
        <f t="shared" si="507"/>
        <v>3</v>
      </c>
      <c r="X1152" s="1">
        <f t="shared" si="508"/>
        <v>0</v>
      </c>
      <c r="Y1152" s="1">
        <f t="shared" si="509"/>
        <v>0</v>
      </c>
      <c r="Z1152" s="1">
        <f t="shared" si="510"/>
        <v>0</v>
      </c>
      <c r="AA1152" s="1">
        <f t="shared" si="511"/>
        <v>0</v>
      </c>
      <c r="AD1152" s="1">
        <f t="shared" si="512"/>
        <v>3</v>
      </c>
      <c r="AE1152" s="1">
        <f t="shared" si="513"/>
        <v>2</v>
      </c>
      <c r="AF1152" s="1">
        <f t="shared" si="514"/>
        <v>0</v>
      </c>
      <c r="AG1152" s="1">
        <f t="shared" si="515"/>
        <v>0</v>
      </c>
      <c r="AH1152" s="1">
        <f t="shared" si="516"/>
        <v>0</v>
      </c>
      <c r="AI1152" s="1">
        <f t="shared" si="517"/>
        <v>0</v>
      </c>
      <c r="AK1152" s="1" t="str">
        <f t="shared" si="505"/>
        <v>320000</v>
      </c>
    </row>
    <row r="1153" spans="4:37" x14ac:dyDescent="0.25">
      <c r="D1153" s="27">
        <v>1131</v>
      </c>
      <c r="E1153" s="27">
        <f t="shared" si="491"/>
        <v>0</v>
      </c>
      <c r="F1153" s="27">
        <f t="shared" si="492"/>
        <v>0</v>
      </c>
      <c r="G1153" s="27">
        <f t="shared" si="498"/>
        <v>0</v>
      </c>
      <c r="H1153" s="2">
        <f>_xlfn.IFNA(IF(MATCH(AK1153,$AK$23:AK1152,0)&gt;0,0,0),1)</f>
        <v>0</v>
      </c>
      <c r="I1153" s="2">
        <f t="shared" si="490"/>
        <v>6</v>
      </c>
      <c r="J1153" s="31">
        <f t="shared" si="499"/>
        <v>3</v>
      </c>
      <c r="K1153" s="32">
        <f t="shared" si="493"/>
        <v>1</v>
      </c>
      <c r="L1153" s="31">
        <f t="shared" si="500"/>
        <v>3</v>
      </c>
      <c r="M1153" s="32">
        <f t="shared" si="494"/>
        <v>0</v>
      </c>
      <c r="N1153" s="31">
        <f t="shared" si="501"/>
        <v>0</v>
      </c>
      <c r="O1153" s="32">
        <f t="shared" si="495"/>
        <v>0</v>
      </c>
      <c r="P1153" s="31">
        <f t="shared" si="502"/>
        <v>0</v>
      </c>
      <c r="Q1153" s="32">
        <f t="shared" si="496"/>
        <v>0</v>
      </c>
      <c r="R1153" s="31">
        <f t="shared" si="503"/>
        <v>0</v>
      </c>
      <c r="S1153" s="32">
        <f t="shared" si="497"/>
        <v>0</v>
      </c>
      <c r="T1153" s="31">
        <f t="shared" si="504"/>
        <v>0</v>
      </c>
      <c r="V1153" s="1">
        <f t="shared" si="506"/>
        <v>3</v>
      </c>
      <c r="W1153" s="1">
        <f t="shared" si="507"/>
        <v>3</v>
      </c>
      <c r="X1153" s="1">
        <f t="shared" si="508"/>
        <v>0</v>
      </c>
      <c r="Y1153" s="1">
        <f t="shared" si="509"/>
        <v>0</v>
      </c>
      <c r="Z1153" s="1">
        <f t="shared" si="510"/>
        <v>0</v>
      </c>
      <c r="AA1153" s="1">
        <f t="shared" si="511"/>
        <v>0</v>
      </c>
      <c r="AD1153" s="1">
        <f t="shared" si="512"/>
        <v>3</v>
      </c>
      <c r="AE1153" s="1">
        <f t="shared" si="513"/>
        <v>3</v>
      </c>
      <c r="AF1153" s="1">
        <f t="shared" si="514"/>
        <v>0</v>
      </c>
      <c r="AG1153" s="1">
        <f t="shared" si="515"/>
        <v>0</v>
      </c>
      <c r="AH1153" s="1">
        <f t="shared" si="516"/>
        <v>0</v>
      </c>
      <c r="AI1153" s="1">
        <f t="shared" si="517"/>
        <v>0</v>
      </c>
      <c r="AK1153" s="1" t="str">
        <f t="shared" si="505"/>
        <v>330000</v>
      </c>
    </row>
    <row r="1154" spans="4:37" x14ac:dyDescent="0.25">
      <c r="D1154" s="27">
        <v>1132</v>
      </c>
      <c r="E1154" s="27">
        <f t="shared" si="491"/>
        <v>0</v>
      </c>
      <c r="F1154" s="27">
        <f t="shared" si="492"/>
        <v>0</v>
      </c>
      <c r="G1154" s="27">
        <f t="shared" si="498"/>
        <v>0</v>
      </c>
      <c r="H1154" s="2">
        <f>_xlfn.IFNA(IF(MATCH(AK1154,$AK$23:AK1153,0)&gt;0,0,0),1)</f>
        <v>0</v>
      </c>
      <c r="I1154" s="2">
        <f t="shared" si="490"/>
        <v>7</v>
      </c>
      <c r="J1154" s="31">
        <f t="shared" si="499"/>
        <v>4</v>
      </c>
      <c r="K1154" s="32">
        <f t="shared" si="493"/>
        <v>0</v>
      </c>
      <c r="L1154" s="31">
        <f t="shared" si="500"/>
        <v>3</v>
      </c>
      <c r="M1154" s="32">
        <f t="shared" si="494"/>
        <v>0</v>
      </c>
      <c r="N1154" s="31">
        <f t="shared" si="501"/>
        <v>0</v>
      </c>
      <c r="O1154" s="32">
        <f t="shared" si="495"/>
        <v>0</v>
      </c>
      <c r="P1154" s="31">
        <f t="shared" si="502"/>
        <v>0</v>
      </c>
      <c r="Q1154" s="32">
        <f t="shared" si="496"/>
        <v>0</v>
      </c>
      <c r="R1154" s="31">
        <f t="shared" si="503"/>
        <v>0</v>
      </c>
      <c r="S1154" s="32">
        <f t="shared" si="497"/>
        <v>0</v>
      </c>
      <c r="T1154" s="31">
        <f t="shared" si="504"/>
        <v>0</v>
      </c>
      <c r="V1154" s="1">
        <f t="shared" si="506"/>
        <v>4</v>
      </c>
      <c r="W1154" s="1">
        <f t="shared" si="507"/>
        <v>3</v>
      </c>
      <c r="X1154" s="1">
        <f t="shared" si="508"/>
        <v>0</v>
      </c>
      <c r="Y1154" s="1">
        <f t="shared" si="509"/>
        <v>0</v>
      </c>
      <c r="Z1154" s="1">
        <f t="shared" si="510"/>
        <v>0</v>
      </c>
      <c r="AA1154" s="1">
        <f t="shared" si="511"/>
        <v>0</v>
      </c>
      <c r="AD1154" s="1">
        <f t="shared" si="512"/>
        <v>4</v>
      </c>
      <c r="AE1154" s="1">
        <f t="shared" si="513"/>
        <v>3</v>
      </c>
      <c r="AF1154" s="1">
        <f t="shared" si="514"/>
        <v>0</v>
      </c>
      <c r="AG1154" s="1">
        <f t="shared" si="515"/>
        <v>0</v>
      </c>
      <c r="AH1154" s="1">
        <f t="shared" si="516"/>
        <v>0</v>
      </c>
      <c r="AI1154" s="1">
        <f t="shared" si="517"/>
        <v>0</v>
      </c>
      <c r="AK1154" s="1" t="str">
        <f t="shared" si="505"/>
        <v>430000</v>
      </c>
    </row>
    <row r="1155" spans="4:37" x14ac:dyDescent="0.25">
      <c r="D1155" s="27">
        <v>1133</v>
      </c>
      <c r="E1155" s="27">
        <f t="shared" si="491"/>
        <v>0</v>
      </c>
      <c r="F1155" s="27">
        <f t="shared" si="492"/>
        <v>0</v>
      </c>
      <c r="G1155" s="27">
        <f t="shared" si="498"/>
        <v>0</v>
      </c>
      <c r="H1155" s="2">
        <f>_xlfn.IFNA(IF(MATCH(AK1155,$AK$23:AK1154,0)&gt;0,0,0),1)</f>
        <v>0</v>
      </c>
      <c r="I1155" s="2">
        <f t="shared" si="490"/>
        <v>5</v>
      </c>
      <c r="J1155" s="31">
        <f t="shared" si="499"/>
        <v>1</v>
      </c>
      <c r="K1155" s="32">
        <f t="shared" si="493"/>
        <v>0</v>
      </c>
      <c r="L1155" s="31">
        <f t="shared" si="500"/>
        <v>4</v>
      </c>
      <c r="M1155" s="32">
        <f t="shared" si="494"/>
        <v>0</v>
      </c>
      <c r="N1155" s="31">
        <f t="shared" si="501"/>
        <v>0</v>
      </c>
      <c r="O1155" s="32">
        <f t="shared" si="495"/>
        <v>0</v>
      </c>
      <c r="P1155" s="31">
        <f t="shared" si="502"/>
        <v>0</v>
      </c>
      <c r="Q1155" s="32">
        <f t="shared" si="496"/>
        <v>0</v>
      </c>
      <c r="R1155" s="31">
        <f t="shared" si="503"/>
        <v>0</v>
      </c>
      <c r="S1155" s="32">
        <f t="shared" si="497"/>
        <v>0</v>
      </c>
      <c r="T1155" s="31">
        <f t="shared" si="504"/>
        <v>0</v>
      </c>
      <c r="V1155" s="1">
        <f t="shared" si="506"/>
        <v>1</v>
      </c>
      <c r="W1155" s="1">
        <f t="shared" si="507"/>
        <v>4</v>
      </c>
      <c r="X1155" s="1">
        <f t="shared" si="508"/>
        <v>0</v>
      </c>
      <c r="Y1155" s="1">
        <f t="shared" si="509"/>
        <v>0</v>
      </c>
      <c r="Z1155" s="1">
        <f t="shared" si="510"/>
        <v>0</v>
      </c>
      <c r="AA1155" s="1">
        <f t="shared" si="511"/>
        <v>0</v>
      </c>
      <c r="AD1155" s="1">
        <f t="shared" si="512"/>
        <v>4</v>
      </c>
      <c r="AE1155" s="1">
        <f t="shared" si="513"/>
        <v>1</v>
      </c>
      <c r="AF1155" s="1">
        <f t="shared" si="514"/>
        <v>0</v>
      </c>
      <c r="AG1155" s="1">
        <f t="shared" si="515"/>
        <v>0</v>
      </c>
      <c r="AH1155" s="1">
        <f t="shared" si="516"/>
        <v>0</v>
      </c>
      <c r="AI1155" s="1">
        <f t="shared" si="517"/>
        <v>0</v>
      </c>
      <c r="AK1155" s="1" t="str">
        <f t="shared" si="505"/>
        <v>410000</v>
      </c>
    </row>
    <row r="1156" spans="4:37" x14ac:dyDescent="0.25">
      <c r="D1156" s="27">
        <v>1134</v>
      </c>
      <c r="E1156" s="27">
        <f t="shared" si="491"/>
        <v>0</v>
      </c>
      <c r="F1156" s="27">
        <f t="shared" si="492"/>
        <v>0</v>
      </c>
      <c r="G1156" s="27">
        <f t="shared" si="498"/>
        <v>0</v>
      </c>
      <c r="H1156" s="2">
        <f>_xlfn.IFNA(IF(MATCH(AK1156,$AK$23:AK1155,0)&gt;0,0,0),1)</f>
        <v>0</v>
      </c>
      <c r="I1156" s="2">
        <f t="shared" si="490"/>
        <v>6</v>
      </c>
      <c r="J1156" s="31">
        <f t="shared" si="499"/>
        <v>2</v>
      </c>
      <c r="K1156" s="32">
        <f t="shared" si="493"/>
        <v>0</v>
      </c>
      <c r="L1156" s="31">
        <f t="shared" si="500"/>
        <v>4</v>
      </c>
      <c r="M1156" s="32">
        <f t="shared" si="494"/>
        <v>0</v>
      </c>
      <c r="N1156" s="31">
        <f t="shared" si="501"/>
        <v>0</v>
      </c>
      <c r="O1156" s="32">
        <f t="shared" si="495"/>
        <v>0</v>
      </c>
      <c r="P1156" s="31">
        <f t="shared" si="502"/>
        <v>0</v>
      </c>
      <c r="Q1156" s="32">
        <f t="shared" si="496"/>
        <v>0</v>
      </c>
      <c r="R1156" s="31">
        <f t="shared" si="503"/>
        <v>0</v>
      </c>
      <c r="S1156" s="32">
        <f t="shared" si="497"/>
        <v>0</v>
      </c>
      <c r="T1156" s="31">
        <f t="shared" si="504"/>
        <v>0</v>
      </c>
      <c r="V1156" s="1">
        <f t="shared" si="506"/>
        <v>2</v>
      </c>
      <c r="W1156" s="1">
        <f t="shared" si="507"/>
        <v>4</v>
      </c>
      <c r="X1156" s="1">
        <f t="shared" si="508"/>
        <v>0</v>
      </c>
      <c r="Y1156" s="1">
        <f t="shared" si="509"/>
        <v>0</v>
      </c>
      <c r="Z1156" s="1">
        <f t="shared" si="510"/>
        <v>0</v>
      </c>
      <c r="AA1156" s="1">
        <f t="shared" si="511"/>
        <v>0</v>
      </c>
      <c r="AD1156" s="1">
        <f t="shared" si="512"/>
        <v>4</v>
      </c>
      <c r="AE1156" s="1">
        <f t="shared" si="513"/>
        <v>2</v>
      </c>
      <c r="AF1156" s="1">
        <f t="shared" si="514"/>
        <v>0</v>
      </c>
      <c r="AG1156" s="1">
        <f t="shared" si="515"/>
        <v>0</v>
      </c>
      <c r="AH1156" s="1">
        <f t="shared" si="516"/>
        <v>0</v>
      </c>
      <c r="AI1156" s="1">
        <f t="shared" si="517"/>
        <v>0</v>
      </c>
      <c r="AK1156" s="1" t="str">
        <f t="shared" si="505"/>
        <v>420000</v>
      </c>
    </row>
    <row r="1157" spans="4:37" x14ac:dyDescent="0.25">
      <c r="D1157" s="27">
        <v>1135</v>
      </c>
      <c r="E1157" s="27">
        <f t="shared" si="491"/>
        <v>0</v>
      </c>
      <c r="F1157" s="27">
        <f t="shared" si="492"/>
        <v>0</v>
      </c>
      <c r="G1157" s="27">
        <f t="shared" si="498"/>
        <v>0</v>
      </c>
      <c r="H1157" s="2">
        <f>_xlfn.IFNA(IF(MATCH(AK1157,$AK$23:AK1156,0)&gt;0,0,0),1)</f>
        <v>0</v>
      </c>
      <c r="I1157" s="2">
        <f t="shared" si="490"/>
        <v>7</v>
      </c>
      <c r="J1157" s="31">
        <f t="shared" si="499"/>
        <v>3</v>
      </c>
      <c r="K1157" s="32">
        <f t="shared" si="493"/>
        <v>0</v>
      </c>
      <c r="L1157" s="31">
        <f t="shared" si="500"/>
        <v>4</v>
      </c>
      <c r="M1157" s="32">
        <f t="shared" si="494"/>
        <v>0</v>
      </c>
      <c r="N1157" s="31">
        <f t="shared" si="501"/>
        <v>0</v>
      </c>
      <c r="O1157" s="32">
        <f t="shared" si="495"/>
        <v>0</v>
      </c>
      <c r="P1157" s="31">
        <f t="shared" si="502"/>
        <v>0</v>
      </c>
      <c r="Q1157" s="32">
        <f t="shared" si="496"/>
        <v>0</v>
      </c>
      <c r="R1157" s="31">
        <f t="shared" si="503"/>
        <v>0</v>
      </c>
      <c r="S1157" s="32">
        <f t="shared" si="497"/>
        <v>0</v>
      </c>
      <c r="T1157" s="31">
        <f t="shared" si="504"/>
        <v>0</v>
      </c>
      <c r="V1157" s="1">
        <f t="shared" si="506"/>
        <v>3</v>
      </c>
      <c r="W1157" s="1">
        <f t="shared" si="507"/>
        <v>4</v>
      </c>
      <c r="X1157" s="1">
        <f t="shared" si="508"/>
        <v>0</v>
      </c>
      <c r="Y1157" s="1">
        <f t="shared" si="509"/>
        <v>0</v>
      </c>
      <c r="Z1157" s="1">
        <f t="shared" si="510"/>
        <v>0</v>
      </c>
      <c r="AA1157" s="1">
        <f t="shared" si="511"/>
        <v>0</v>
      </c>
      <c r="AD1157" s="1">
        <f t="shared" si="512"/>
        <v>4</v>
      </c>
      <c r="AE1157" s="1">
        <f t="shared" si="513"/>
        <v>3</v>
      </c>
      <c r="AF1157" s="1">
        <f t="shared" si="514"/>
        <v>0</v>
      </c>
      <c r="AG1157" s="1">
        <f t="shared" si="515"/>
        <v>0</v>
      </c>
      <c r="AH1157" s="1">
        <f t="shared" si="516"/>
        <v>0</v>
      </c>
      <c r="AI1157" s="1">
        <f t="shared" si="517"/>
        <v>0</v>
      </c>
      <c r="AK1157" s="1" t="str">
        <f t="shared" si="505"/>
        <v>430000</v>
      </c>
    </row>
    <row r="1158" spans="4:37" x14ac:dyDescent="0.25">
      <c r="D1158" s="27">
        <v>1136</v>
      </c>
      <c r="E1158" s="27">
        <f t="shared" si="491"/>
        <v>0</v>
      </c>
      <c r="F1158" s="27">
        <f t="shared" si="492"/>
        <v>0</v>
      </c>
      <c r="G1158" s="27">
        <f t="shared" si="498"/>
        <v>0</v>
      </c>
      <c r="H1158" s="2">
        <f>_xlfn.IFNA(IF(MATCH(AK1158,$AK$23:AK1157,0)&gt;0,0,0),1)</f>
        <v>0</v>
      </c>
      <c r="I1158" s="2">
        <f t="shared" si="490"/>
        <v>8</v>
      </c>
      <c r="J1158" s="31">
        <f t="shared" si="499"/>
        <v>4</v>
      </c>
      <c r="K1158" s="32">
        <f t="shared" si="493"/>
        <v>1</v>
      </c>
      <c r="L1158" s="31">
        <f t="shared" si="500"/>
        <v>4</v>
      </c>
      <c r="M1158" s="32">
        <f t="shared" si="494"/>
        <v>0</v>
      </c>
      <c r="N1158" s="31">
        <f t="shared" si="501"/>
        <v>0</v>
      </c>
      <c r="O1158" s="32">
        <f t="shared" si="495"/>
        <v>0</v>
      </c>
      <c r="P1158" s="31">
        <f t="shared" si="502"/>
        <v>0</v>
      </c>
      <c r="Q1158" s="32">
        <f t="shared" si="496"/>
        <v>0</v>
      </c>
      <c r="R1158" s="31">
        <f t="shared" si="503"/>
        <v>0</v>
      </c>
      <c r="S1158" s="32">
        <f t="shared" si="497"/>
        <v>0</v>
      </c>
      <c r="T1158" s="31">
        <f t="shared" si="504"/>
        <v>0</v>
      </c>
      <c r="V1158" s="1">
        <f t="shared" si="506"/>
        <v>4</v>
      </c>
      <c r="W1158" s="1">
        <f t="shared" si="507"/>
        <v>4</v>
      </c>
      <c r="X1158" s="1">
        <f t="shared" si="508"/>
        <v>0</v>
      </c>
      <c r="Y1158" s="1">
        <f t="shared" si="509"/>
        <v>0</v>
      </c>
      <c r="Z1158" s="1">
        <f t="shared" si="510"/>
        <v>0</v>
      </c>
      <c r="AA1158" s="1">
        <f t="shared" si="511"/>
        <v>0</v>
      </c>
      <c r="AD1158" s="1">
        <f t="shared" si="512"/>
        <v>4</v>
      </c>
      <c r="AE1158" s="1">
        <f t="shared" si="513"/>
        <v>4</v>
      </c>
      <c r="AF1158" s="1">
        <f t="shared" si="514"/>
        <v>0</v>
      </c>
      <c r="AG1158" s="1">
        <f t="shared" si="515"/>
        <v>0</v>
      </c>
      <c r="AH1158" s="1">
        <f t="shared" si="516"/>
        <v>0</v>
      </c>
      <c r="AI1158" s="1">
        <f t="shared" si="517"/>
        <v>0</v>
      </c>
      <c r="AK1158" s="1" t="str">
        <f t="shared" si="505"/>
        <v>440000</v>
      </c>
    </row>
    <row r="1159" spans="4:37" x14ac:dyDescent="0.25">
      <c r="D1159" s="27">
        <v>1137</v>
      </c>
      <c r="E1159" s="27">
        <f t="shared" si="491"/>
        <v>0</v>
      </c>
      <c r="F1159" s="27">
        <f t="shared" si="492"/>
        <v>0</v>
      </c>
      <c r="G1159" s="27">
        <f t="shared" si="498"/>
        <v>0</v>
      </c>
      <c r="H1159" s="2">
        <f>_xlfn.IFNA(IF(MATCH(AK1159,$AK$23:AK1158,0)&gt;0,0,0),1)</f>
        <v>0</v>
      </c>
      <c r="I1159" s="2">
        <f t="shared" si="490"/>
        <v>2</v>
      </c>
      <c r="J1159" s="31">
        <f t="shared" si="499"/>
        <v>1</v>
      </c>
      <c r="K1159" s="32">
        <f t="shared" si="493"/>
        <v>1</v>
      </c>
      <c r="L1159" s="31">
        <f t="shared" si="500"/>
        <v>1</v>
      </c>
      <c r="M1159" s="32">
        <f t="shared" si="494"/>
        <v>0</v>
      </c>
      <c r="N1159" s="31">
        <f t="shared" si="501"/>
        <v>0</v>
      </c>
      <c r="O1159" s="32">
        <f t="shared" si="495"/>
        <v>0</v>
      </c>
      <c r="P1159" s="31">
        <f t="shared" si="502"/>
        <v>0</v>
      </c>
      <c r="Q1159" s="32">
        <f t="shared" si="496"/>
        <v>0</v>
      </c>
      <c r="R1159" s="31">
        <f t="shared" si="503"/>
        <v>0</v>
      </c>
      <c r="S1159" s="32">
        <f t="shared" si="497"/>
        <v>0</v>
      </c>
      <c r="T1159" s="31">
        <f t="shared" si="504"/>
        <v>0</v>
      </c>
      <c r="V1159" s="1">
        <f t="shared" si="506"/>
        <v>1</v>
      </c>
      <c r="W1159" s="1">
        <f t="shared" si="507"/>
        <v>1</v>
      </c>
      <c r="X1159" s="1">
        <f t="shared" si="508"/>
        <v>0</v>
      </c>
      <c r="Y1159" s="1">
        <f t="shared" si="509"/>
        <v>0</v>
      </c>
      <c r="Z1159" s="1">
        <f t="shared" si="510"/>
        <v>0</v>
      </c>
      <c r="AA1159" s="1">
        <f t="shared" si="511"/>
        <v>0</v>
      </c>
      <c r="AD1159" s="1">
        <f t="shared" si="512"/>
        <v>1</v>
      </c>
      <c r="AE1159" s="1">
        <f t="shared" si="513"/>
        <v>1</v>
      </c>
      <c r="AF1159" s="1">
        <f t="shared" si="514"/>
        <v>0</v>
      </c>
      <c r="AG1159" s="1">
        <f t="shared" si="515"/>
        <v>0</v>
      </c>
      <c r="AH1159" s="1">
        <f t="shared" si="516"/>
        <v>0</v>
      </c>
      <c r="AI1159" s="1">
        <f t="shared" si="517"/>
        <v>0</v>
      </c>
      <c r="AK1159" s="1" t="str">
        <f t="shared" si="505"/>
        <v>110000</v>
      </c>
    </row>
    <row r="1160" spans="4:37" x14ac:dyDescent="0.25">
      <c r="D1160" s="27">
        <v>1138</v>
      </c>
      <c r="E1160" s="27">
        <f t="shared" si="491"/>
        <v>0</v>
      </c>
      <c r="F1160" s="27">
        <f t="shared" si="492"/>
        <v>0</v>
      </c>
      <c r="G1160" s="27">
        <f t="shared" si="498"/>
        <v>0</v>
      </c>
      <c r="H1160" s="2">
        <f>_xlfn.IFNA(IF(MATCH(AK1160,$AK$23:AK1159,0)&gt;0,0,0),1)</f>
        <v>0</v>
      </c>
      <c r="I1160" s="2">
        <f t="shared" si="490"/>
        <v>3</v>
      </c>
      <c r="J1160" s="31">
        <f t="shared" si="499"/>
        <v>2</v>
      </c>
      <c r="K1160" s="32">
        <f t="shared" si="493"/>
        <v>0</v>
      </c>
      <c r="L1160" s="31">
        <f t="shared" si="500"/>
        <v>1</v>
      </c>
      <c r="M1160" s="32">
        <f t="shared" si="494"/>
        <v>0</v>
      </c>
      <c r="N1160" s="31">
        <f t="shared" si="501"/>
        <v>0</v>
      </c>
      <c r="O1160" s="32">
        <f t="shared" si="495"/>
        <v>0</v>
      </c>
      <c r="P1160" s="31">
        <f t="shared" si="502"/>
        <v>0</v>
      </c>
      <c r="Q1160" s="32">
        <f t="shared" si="496"/>
        <v>0</v>
      </c>
      <c r="R1160" s="31">
        <f t="shared" si="503"/>
        <v>0</v>
      </c>
      <c r="S1160" s="32">
        <f t="shared" si="497"/>
        <v>0</v>
      </c>
      <c r="T1160" s="31">
        <f t="shared" si="504"/>
        <v>0</v>
      </c>
      <c r="V1160" s="1">
        <f t="shared" si="506"/>
        <v>2</v>
      </c>
      <c r="W1160" s="1">
        <f t="shared" si="507"/>
        <v>1</v>
      </c>
      <c r="X1160" s="1">
        <f t="shared" si="508"/>
        <v>0</v>
      </c>
      <c r="Y1160" s="1">
        <f t="shared" si="509"/>
        <v>0</v>
      </c>
      <c r="Z1160" s="1">
        <f t="shared" si="510"/>
        <v>0</v>
      </c>
      <c r="AA1160" s="1">
        <f t="shared" si="511"/>
        <v>0</v>
      </c>
      <c r="AD1160" s="1">
        <f t="shared" si="512"/>
        <v>2</v>
      </c>
      <c r="AE1160" s="1">
        <f t="shared" si="513"/>
        <v>1</v>
      </c>
      <c r="AF1160" s="1">
        <f t="shared" si="514"/>
        <v>0</v>
      </c>
      <c r="AG1160" s="1">
        <f t="shared" si="515"/>
        <v>0</v>
      </c>
      <c r="AH1160" s="1">
        <f t="shared" si="516"/>
        <v>0</v>
      </c>
      <c r="AI1160" s="1">
        <f t="shared" si="517"/>
        <v>0</v>
      </c>
      <c r="AK1160" s="1" t="str">
        <f t="shared" si="505"/>
        <v>210000</v>
      </c>
    </row>
    <row r="1161" spans="4:37" x14ac:dyDescent="0.25">
      <c r="D1161" s="27">
        <v>1139</v>
      </c>
      <c r="E1161" s="27">
        <f t="shared" si="491"/>
        <v>0</v>
      </c>
      <c r="F1161" s="27">
        <f t="shared" si="492"/>
        <v>0</v>
      </c>
      <c r="G1161" s="27">
        <f t="shared" si="498"/>
        <v>0</v>
      </c>
      <c r="H1161" s="2">
        <f>_xlfn.IFNA(IF(MATCH(AK1161,$AK$23:AK1160,0)&gt;0,0,0),1)</f>
        <v>0</v>
      </c>
      <c r="I1161" s="2">
        <f t="shared" si="490"/>
        <v>4</v>
      </c>
      <c r="J1161" s="31">
        <f t="shared" si="499"/>
        <v>3</v>
      </c>
      <c r="K1161" s="32">
        <f t="shared" si="493"/>
        <v>0</v>
      </c>
      <c r="L1161" s="31">
        <f t="shared" si="500"/>
        <v>1</v>
      </c>
      <c r="M1161" s="32">
        <f t="shared" si="494"/>
        <v>0</v>
      </c>
      <c r="N1161" s="31">
        <f t="shared" si="501"/>
        <v>0</v>
      </c>
      <c r="O1161" s="32">
        <f t="shared" si="495"/>
        <v>0</v>
      </c>
      <c r="P1161" s="31">
        <f t="shared" si="502"/>
        <v>0</v>
      </c>
      <c r="Q1161" s="32">
        <f t="shared" si="496"/>
        <v>0</v>
      </c>
      <c r="R1161" s="31">
        <f t="shared" si="503"/>
        <v>0</v>
      </c>
      <c r="S1161" s="32">
        <f t="shared" si="497"/>
        <v>0</v>
      </c>
      <c r="T1161" s="31">
        <f t="shared" si="504"/>
        <v>0</v>
      </c>
      <c r="V1161" s="1">
        <f t="shared" si="506"/>
        <v>3</v>
      </c>
      <c r="W1161" s="1">
        <f t="shared" si="507"/>
        <v>1</v>
      </c>
      <c r="X1161" s="1">
        <f t="shared" si="508"/>
        <v>0</v>
      </c>
      <c r="Y1161" s="1">
        <f t="shared" si="509"/>
        <v>0</v>
      </c>
      <c r="Z1161" s="1">
        <f t="shared" si="510"/>
        <v>0</v>
      </c>
      <c r="AA1161" s="1">
        <f t="shared" si="511"/>
        <v>0</v>
      </c>
      <c r="AD1161" s="1">
        <f t="shared" si="512"/>
        <v>3</v>
      </c>
      <c r="AE1161" s="1">
        <f t="shared" si="513"/>
        <v>1</v>
      </c>
      <c r="AF1161" s="1">
        <f t="shared" si="514"/>
        <v>0</v>
      </c>
      <c r="AG1161" s="1">
        <f t="shared" si="515"/>
        <v>0</v>
      </c>
      <c r="AH1161" s="1">
        <f t="shared" si="516"/>
        <v>0</v>
      </c>
      <c r="AI1161" s="1">
        <f t="shared" si="517"/>
        <v>0</v>
      </c>
      <c r="AK1161" s="1" t="str">
        <f t="shared" si="505"/>
        <v>310000</v>
      </c>
    </row>
    <row r="1162" spans="4:37" x14ac:dyDescent="0.25">
      <c r="D1162" s="27">
        <v>1140</v>
      </c>
      <c r="E1162" s="27">
        <f t="shared" si="491"/>
        <v>0</v>
      </c>
      <c r="F1162" s="27">
        <f t="shared" si="492"/>
        <v>0</v>
      </c>
      <c r="G1162" s="27">
        <f t="shared" si="498"/>
        <v>0</v>
      </c>
      <c r="H1162" s="2">
        <f>_xlfn.IFNA(IF(MATCH(AK1162,$AK$23:AK1161,0)&gt;0,0,0),1)</f>
        <v>0</v>
      </c>
      <c r="I1162" s="2">
        <f t="shared" si="490"/>
        <v>5</v>
      </c>
      <c r="J1162" s="31">
        <f t="shared" si="499"/>
        <v>4</v>
      </c>
      <c r="K1162" s="32">
        <f t="shared" si="493"/>
        <v>0</v>
      </c>
      <c r="L1162" s="31">
        <f t="shared" si="500"/>
        <v>1</v>
      </c>
      <c r="M1162" s="32">
        <f t="shared" si="494"/>
        <v>0</v>
      </c>
      <c r="N1162" s="31">
        <f t="shared" si="501"/>
        <v>0</v>
      </c>
      <c r="O1162" s="32">
        <f t="shared" si="495"/>
        <v>0</v>
      </c>
      <c r="P1162" s="31">
        <f t="shared" si="502"/>
        <v>0</v>
      </c>
      <c r="Q1162" s="32">
        <f t="shared" si="496"/>
        <v>0</v>
      </c>
      <c r="R1162" s="31">
        <f t="shared" si="503"/>
        <v>0</v>
      </c>
      <c r="S1162" s="32">
        <f t="shared" si="497"/>
        <v>0</v>
      </c>
      <c r="T1162" s="31">
        <f t="shared" si="504"/>
        <v>0</v>
      </c>
      <c r="V1162" s="1">
        <f t="shared" si="506"/>
        <v>4</v>
      </c>
      <c r="W1162" s="1">
        <f t="shared" si="507"/>
        <v>1</v>
      </c>
      <c r="X1162" s="1">
        <f t="shared" si="508"/>
        <v>0</v>
      </c>
      <c r="Y1162" s="1">
        <f t="shared" si="509"/>
        <v>0</v>
      </c>
      <c r="Z1162" s="1">
        <f t="shared" si="510"/>
        <v>0</v>
      </c>
      <c r="AA1162" s="1">
        <f t="shared" si="511"/>
        <v>0</v>
      </c>
      <c r="AD1162" s="1">
        <f t="shared" si="512"/>
        <v>4</v>
      </c>
      <c r="AE1162" s="1">
        <f t="shared" si="513"/>
        <v>1</v>
      </c>
      <c r="AF1162" s="1">
        <f t="shared" si="514"/>
        <v>0</v>
      </c>
      <c r="AG1162" s="1">
        <f t="shared" si="515"/>
        <v>0</v>
      </c>
      <c r="AH1162" s="1">
        <f t="shared" si="516"/>
        <v>0</v>
      </c>
      <c r="AI1162" s="1">
        <f t="shared" si="517"/>
        <v>0</v>
      </c>
      <c r="AK1162" s="1" t="str">
        <f t="shared" si="505"/>
        <v>410000</v>
      </c>
    </row>
    <row r="1163" spans="4:37" x14ac:dyDescent="0.25">
      <c r="D1163" s="27">
        <v>1141</v>
      </c>
      <c r="E1163" s="27">
        <f t="shared" si="491"/>
        <v>0</v>
      </c>
      <c r="F1163" s="27">
        <f t="shared" si="492"/>
        <v>0</v>
      </c>
      <c r="G1163" s="27">
        <f t="shared" si="498"/>
        <v>0</v>
      </c>
      <c r="H1163" s="2">
        <f>_xlfn.IFNA(IF(MATCH(AK1163,$AK$23:AK1162,0)&gt;0,0,0),1)</f>
        <v>0</v>
      </c>
      <c r="I1163" s="2">
        <f t="shared" si="490"/>
        <v>3</v>
      </c>
      <c r="J1163" s="31">
        <f t="shared" si="499"/>
        <v>1</v>
      </c>
      <c r="K1163" s="32">
        <f t="shared" si="493"/>
        <v>0</v>
      </c>
      <c r="L1163" s="31">
        <f t="shared" si="500"/>
        <v>2</v>
      </c>
      <c r="M1163" s="32">
        <f t="shared" si="494"/>
        <v>0</v>
      </c>
      <c r="N1163" s="31">
        <f t="shared" si="501"/>
        <v>0</v>
      </c>
      <c r="O1163" s="32">
        <f t="shared" si="495"/>
        <v>0</v>
      </c>
      <c r="P1163" s="31">
        <f t="shared" si="502"/>
        <v>0</v>
      </c>
      <c r="Q1163" s="32">
        <f t="shared" si="496"/>
        <v>0</v>
      </c>
      <c r="R1163" s="31">
        <f t="shared" si="503"/>
        <v>0</v>
      </c>
      <c r="S1163" s="32">
        <f t="shared" si="497"/>
        <v>0</v>
      </c>
      <c r="T1163" s="31">
        <f t="shared" si="504"/>
        <v>0</v>
      </c>
      <c r="V1163" s="1">
        <f t="shared" si="506"/>
        <v>1</v>
      </c>
      <c r="W1163" s="1">
        <f t="shared" si="507"/>
        <v>2</v>
      </c>
      <c r="X1163" s="1">
        <f t="shared" si="508"/>
        <v>0</v>
      </c>
      <c r="Y1163" s="1">
        <f t="shared" si="509"/>
        <v>0</v>
      </c>
      <c r="Z1163" s="1">
        <f t="shared" si="510"/>
        <v>0</v>
      </c>
      <c r="AA1163" s="1">
        <f t="shared" si="511"/>
        <v>0</v>
      </c>
      <c r="AD1163" s="1">
        <f t="shared" si="512"/>
        <v>2</v>
      </c>
      <c r="AE1163" s="1">
        <f t="shared" si="513"/>
        <v>1</v>
      </c>
      <c r="AF1163" s="1">
        <f t="shared" si="514"/>
        <v>0</v>
      </c>
      <c r="AG1163" s="1">
        <f t="shared" si="515"/>
        <v>0</v>
      </c>
      <c r="AH1163" s="1">
        <f t="shared" si="516"/>
        <v>0</v>
      </c>
      <c r="AI1163" s="1">
        <f t="shared" si="517"/>
        <v>0</v>
      </c>
      <c r="AK1163" s="1" t="str">
        <f t="shared" si="505"/>
        <v>210000</v>
      </c>
    </row>
    <row r="1164" spans="4:37" x14ac:dyDescent="0.25">
      <c r="D1164" s="27">
        <v>1142</v>
      </c>
      <c r="E1164" s="27">
        <f t="shared" si="491"/>
        <v>0</v>
      </c>
      <c r="F1164" s="27">
        <f t="shared" si="492"/>
        <v>0</v>
      </c>
      <c r="G1164" s="27">
        <f t="shared" si="498"/>
        <v>0</v>
      </c>
      <c r="H1164" s="2">
        <f>_xlfn.IFNA(IF(MATCH(AK1164,$AK$23:AK1163,0)&gt;0,0,0),1)</f>
        <v>0</v>
      </c>
      <c r="I1164" s="2">
        <f t="shared" si="490"/>
        <v>4</v>
      </c>
      <c r="J1164" s="31">
        <f t="shared" si="499"/>
        <v>2</v>
      </c>
      <c r="K1164" s="32">
        <f t="shared" si="493"/>
        <v>1</v>
      </c>
      <c r="L1164" s="31">
        <f t="shared" si="500"/>
        <v>2</v>
      </c>
      <c r="M1164" s="32">
        <f t="shared" si="494"/>
        <v>0</v>
      </c>
      <c r="N1164" s="31">
        <f t="shared" si="501"/>
        <v>0</v>
      </c>
      <c r="O1164" s="32">
        <f t="shared" si="495"/>
        <v>0</v>
      </c>
      <c r="P1164" s="31">
        <f t="shared" si="502"/>
        <v>0</v>
      </c>
      <c r="Q1164" s="32">
        <f t="shared" si="496"/>
        <v>0</v>
      </c>
      <c r="R1164" s="31">
        <f t="shared" si="503"/>
        <v>0</v>
      </c>
      <c r="S1164" s="32">
        <f t="shared" si="497"/>
        <v>0</v>
      </c>
      <c r="T1164" s="31">
        <f t="shared" si="504"/>
        <v>0</v>
      </c>
      <c r="V1164" s="1">
        <f t="shared" si="506"/>
        <v>2</v>
      </c>
      <c r="W1164" s="1">
        <f t="shared" si="507"/>
        <v>2</v>
      </c>
      <c r="X1164" s="1">
        <f t="shared" si="508"/>
        <v>0</v>
      </c>
      <c r="Y1164" s="1">
        <f t="shared" si="509"/>
        <v>0</v>
      </c>
      <c r="Z1164" s="1">
        <f t="shared" si="510"/>
        <v>0</v>
      </c>
      <c r="AA1164" s="1">
        <f t="shared" si="511"/>
        <v>0</v>
      </c>
      <c r="AD1164" s="1">
        <f t="shared" si="512"/>
        <v>2</v>
      </c>
      <c r="AE1164" s="1">
        <f t="shared" si="513"/>
        <v>2</v>
      </c>
      <c r="AF1164" s="1">
        <f t="shared" si="514"/>
        <v>0</v>
      </c>
      <c r="AG1164" s="1">
        <f t="shared" si="515"/>
        <v>0</v>
      </c>
      <c r="AH1164" s="1">
        <f t="shared" si="516"/>
        <v>0</v>
      </c>
      <c r="AI1164" s="1">
        <f t="shared" si="517"/>
        <v>0</v>
      </c>
      <c r="AK1164" s="1" t="str">
        <f t="shared" si="505"/>
        <v>220000</v>
      </c>
    </row>
    <row r="1165" spans="4:37" x14ac:dyDescent="0.25">
      <c r="D1165" s="27">
        <v>1143</v>
      </c>
      <c r="E1165" s="27">
        <f t="shared" si="491"/>
        <v>0</v>
      </c>
      <c r="F1165" s="27">
        <f t="shared" si="492"/>
        <v>0</v>
      </c>
      <c r="G1165" s="27">
        <f t="shared" si="498"/>
        <v>0</v>
      </c>
      <c r="H1165" s="2">
        <f>_xlfn.IFNA(IF(MATCH(AK1165,$AK$23:AK1164,0)&gt;0,0,0),1)</f>
        <v>0</v>
      </c>
      <c r="I1165" s="2">
        <f t="shared" si="490"/>
        <v>5</v>
      </c>
      <c r="J1165" s="31">
        <f t="shared" si="499"/>
        <v>3</v>
      </c>
      <c r="K1165" s="32">
        <f t="shared" si="493"/>
        <v>0</v>
      </c>
      <c r="L1165" s="31">
        <f t="shared" si="500"/>
        <v>2</v>
      </c>
      <c r="M1165" s="32">
        <f t="shared" si="494"/>
        <v>0</v>
      </c>
      <c r="N1165" s="31">
        <f t="shared" si="501"/>
        <v>0</v>
      </c>
      <c r="O1165" s="32">
        <f t="shared" si="495"/>
        <v>0</v>
      </c>
      <c r="P1165" s="31">
        <f t="shared" si="502"/>
        <v>0</v>
      </c>
      <c r="Q1165" s="32">
        <f t="shared" si="496"/>
        <v>0</v>
      </c>
      <c r="R1165" s="31">
        <f t="shared" si="503"/>
        <v>0</v>
      </c>
      <c r="S1165" s="32">
        <f t="shared" si="497"/>
        <v>0</v>
      </c>
      <c r="T1165" s="31">
        <f t="shared" si="504"/>
        <v>0</v>
      </c>
      <c r="V1165" s="1">
        <f t="shared" si="506"/>
        <v>3</v>
      </c>
      <c r="W1165" s="1">
        <f t="shared" si="507"/>
        <v>2</v>
      </c>
      <c r="X1165" s="1">
        <f t="shared" si="508"/>
        <v>0</v>
      </c>
      <c r="Y1165" s="1">
        <f t="shared" si="509"/>
        <v>0</v>
      </c>
      <c r="Z1165" s="1">
        <f t="shared" si="510"/>
        <v>0</v>
      </c>
      <c r="AA1165" s="1">
        <f t="shared" si="511"/>
        <v>0</v>
      </c>
      <c r="AD1165" s="1">
        <f t="shared" si="512"/>
        <v>3</v>
      </c>
      <c r="AE1165" s="1">
        <f t="shared" si="513"/>
        <v>2</v>
      </c>
      <c r="AF1165" s="1">
        <f t="shared" si="514"/>
        <v>0</v>
      </c>
      <c r="AG1165" s="1">
        <f t="shared" si="515"/>
        <v>0</v>
      </c>
      <c r="AH1165" s="1">
        <f t="shared" si="516"/>
        <v>0</v>
      </c>
      <c r="AI1165" s="1">
        <f t="shared" si="517"/>
        <v>0</v>
      </c>
      <c r="AK1165" s="1" t="str">
        <f t="shared" si="505"/>
        <v>320000</v>
      </c>
    </row>
    <row r="1166" spans="4:37" x14ac:dyDescent="0.25">
      <c r="D1166" s="27">
        <v>1144</v>
      </c>
      <c r="E1166" s="27">
        <f t="shared" si="491"/>
        <v>0</v>
      </c>
      <c r="F1166" s="27">
        <f t="shared" si="492"/>
        <v>0</v>
      </c>
      <c r="G1166" s="27">
        <f t="shared" si="498"/>
        <v>0</v>
      </c>
      <c r="H1166" s="2">
        <f>_xlfn.IFNA(IF(MATCH(AK1166,$AK$23:AK1165,0)&gt;0,0,0),1)</f>
        <v>0</v>
      </c>
      <c r="I1166" s="2">
        <f t="shared" si="490"/>
        <v>6</v>
      </c>
      <c r="J1166" s="31">
        <f t="shared" si="499"/>
        <v>4</v>
      </c>
      <c r="K1166" s="32">
        <f t="shared" si="493"/>
        <v>0</v>
      </c>
      <c r="L1166" s="31">
        <f t="shared" si="500"/>
        <v>2</v>
      </c>
      <c r="M1166" s="32">
        <f t="shared" si="494"/>
        <v>0</v>
      </c>
      <c r="N1166" s="31">
        <f t="shared" si="501"/>
        <v>0</v>
      </c>
      <c r="O1166" s="32">
        <f t="shared" si="495"/>
        <v>0</v>
      </c>
      <c r="P1166" s="31">
        <f t="shared" si="502"/>
        <v>0</v>
      </c>
      <c r="Q1166" s="32">
        <f t="shared" si="496"/>
        <v>0</v>
      </c>
      <c r="R1166" s="31">
        <f t="shared" si="503"/>
        <v>0</v>
      </c>
      <c r="S1166" s="32">
        <f t="shared" si="497"/>
        <v>0</v>
      </c>
      <c r="T1166" s="31">
        <f t="shared" si="504"/>
        <v>0</v>
      </c>
      <c r="V1166" s="1">
        <f t="shared" si="506"/>
        <v>4</v>
      </c>
      <c r="W1166" s="1">
        <f t="shared" si="507"/>
        <v>2</v>
      </c>
      <c r="X1166" s="1">
        <f t="shared" si="508"/>
        <v>0</v>
      </c>
      <c r="Y1166" s="1">
        <f t="shared" si="509"/>
        <v>0</v>
      </c>
      <c r="Z1166" s="1">
        <f t="shared" si="510"/>
        <v>0</v>
      </c>
      <c r="AA1166" s="1">
        <f t="shared" si="511"/>
        <v>0</v>
      </c>
      <c r="AD1166" s="1">
        <f t="shared" si="512"/>
        <v>4</v>
      </c>
      <c r="AE1166" s="1">
        <f t="shared" si="513"/>
        <v>2</v>
      </c>
      <c r="AF1166" s="1">
        <f t="shared" si="514"/>
        <v>0</v>
      </c>
      <c r="AG1166" s="1">
        <f t="shared" si="515"/>
        <v>0</v>
      </c>
      <c r="AH1166" s="1">
        <f t="shared" si="516"/>
        <v>0</v>
      </c>
      <c r="AI1166" s="1">
        <f t="shared" si="517"/>
        <v>0</v>
      </c>
      <c r="AK1166" s="1" t="str">
        <f t="shared" si="505"/>
        <v>420000</v>
      </c>
    </row>
    <row r="1167" spans="4:37" x14ac:dyDescent="0.25">
      <c r="D1167" s="27">
        <v>1145</v>
      </c>
      <c r="E1167" s="27">
        <f t="shared" si="491"/>
        <v>0</v>
      </c>
      <c r="F1167" s="27">
        <f t="shared" si="492"/>
        <v>0</v>
      </c>
      <c r="G1167" s="27">
        <f t="shared" si="498"/>
        <v>0</v>
      </c>
      <c r="H1167" s="2">
        <f>_xlfn.IFNA(IF(MATCH(AK1167,$AK$23:AK1166,0)&gt;0,0,0),1)</f>
        <v>0</v>
      </c>
      <c r="I1167" s="2">
        <f t="shared" si="490"/>
        <v>4</v>
      </c>
      <c r="J1167" s="31">
        <f t="shared" si="499"/>
        <v>1</v>
      </c>
      <c r="K1167" s="32">
        <f t="shared" si="493"/>
        <v>0</v>
      </c>
      <c r="L1167" s="31">
        <f t="shared" si="500"/>
        <v>3</v>
      </c>
      <c r="M1167" s="32">
        <f t="shared" si="494"/>
        <v>0</v>
      </c>
      <c r="N1167" s="31">
        <f t="shared" si="501"/>
        <v>0</v>
      </c>
      <c r="O1167" s="32">
        <f t="shared" si="495"/>
        <v>0</v>
      </c>
      <c r="P1167" s="31">
        <f t="shared" si="502"/>
        <v>0</v>
      </c>
      <c r="Q1167" s="32">
        <f t="shared" si="496"/>
        <v>0</v>
      </c>
      <c r="R1167" s="31">
        <f t="shared" si="503"/>
        <v>0</v>
      </c>
      <c r="S1167" s="32">
        <f t="shared" si="497"/>
        <v>0</v>
      </c>
      <c r="T1167" s="31">
        <f t="shared" si="504"/>
        <v>0</v>
      </c>
      <c r="V1167" s="1">
        <f t="shared" si="506"/>
        <v>1</v>
      </c>
      <c r="W1167" s="1">
        <f t="shared" si="507"/>
        <v>3</v>
      </c>
      <c r="X1167" s="1">
        <f t="shared" si="508"/>
        <v>0</v>
      </c>
      <c r="Y1167" s="1">
        <f t="shared" si="509"/>
        <v>0</v>
      </c>
      <c r="Z1167" s="1">
        <f t="shared" si="510"/>
        <v>0</v>
      </c>
      <c r="AA1167" s="1">
        <f t="shared" si="511"/>
        <v>0</v>
      </c>
      <c r="AD1167" s="1">
        <f t="shared" si="512"/>
        <v>3</v>
      </c>
      <c r="AE1167" s="1">
        <f t="shared" si="513"/>
        <v>1</v>
      </c>
      <c r="AF1167" s="1">
        <f t="shared" si="514"/>
        <v>0</v>
      </c>
      <c r="AG1167" s="1">
        <f t="shared" si="515"/>
        <v>0</v>
      </c>
      <c r="AH1167" s="1">
        <f t="shared" si="516"/>
        <v>0</v>
      </c>
      <c r="AI1167" s="1">
        <f t="shared" si="517"/>
        <v>0</v>
      </c>
      <c r="AK1167" s="1" t="str">
        <f t="shared" si="505"/>
        <v>310000</v>
      </c>
    </row>
    <row r="1168" spans="4:37" x14ac:dyDescent="0.25">
      <c r="D1168" s="27">
        <v>1146</v>
      </c>
      <c r="E1168" s="27">
        <f t="shared" si="491"/>
        <v>0</v>
      </c>
      <c r="F1168" s="27">
        <f t="shared" si="492"/>
        <v>0</v>
      </c>
      <c r="G1168" s="27">
        <f t="shared" si="498"/>
        <v>0</v>
      </c>
      <c r="H1168" s="2">
        <f>_xlfn.IFNA(IF(MATCH(AK1168,$AK$23:AK1167,0)&gt;0,0,0),1)</f>
        <v>0</v>
      </c>
      <c r="I1168" s="2">
        <f t="shared" si="490"/>
        <v>5</v>
      </c>
      <c r="J1168" s="31">
        <f t="shared" si="499"/>
        <v>2</v>
      </c>
      <c r="K1168" s="32">
        <f t="shared" si="493"/>
        <v>0</v>
      </c>
      <c r="L1168" s="31">
        <f t="shared" si="500"/>
        <v>3</v>
      </c>
      <c r="M1168" s="32">
        <f t="shared" si="494"/>
        <v>0</v>
      </c>
      <c r="N1168" s="31">
        <f t="shared" si="501"/>
        <v>0</v>
      </c>
      <c r="O1168" s="32">
        <f t="shared" si="495"/>
        <v>0</v>
      </c>
      <c r="P1168" s="31">
        <f t="shared" si="502"/>
        <v>0</v>
      </c>
      <c r="Q1168" s="32">
        <f t="shared" si="496"/>
        <v>0</v>
      </c>
      <c r="R1168" s="31">
        <f t="shared" si="503"/>
        <v>0</v>
      </c>
      <c r="S1168" s="32">
        <f t="shared" si="497"/>
        <v>0</v>
      </c>
      <c r="T1168" s="31">
        <f t="shared" si="504"/>
        <v>0</v>
      </c>
      <c r="V1168" s="1">
        <f t="shared" si="506"/>
        <v>2</v>
      </c>
      <c r="W1168" s="1">
        <f t="shared" si="507"/>
        <v>3</v>
      </c>
      <c r="X1168" s="1">
        <f t="shared" si="508"/>
        <v>0</v>
      </c>
      <c r="Y1168" s="1">
        <f t="shared" si="509"/>
        <v>0</v>
      </c>
      <c r="Z1168" s="1">
        <f t="shared" si="510"/>
        <v>0</v>
      </c>
      <c r="AA1168" s="1">
        <f t="shared" si="511"/>
        <v>0</v>
      </c>
      <c r="AD1168" s="1">
        <f t="shared" si="512"/>
        <v>3</v>
      </c>
      <c r="AE1168" s="1">
        <f t="shared" si="513"/>
        <v>2</v>
      </c>
      <c r="AF1168" s="1">
        <f t="shared" si="514"/>
        <v>0</v>
      </c>
      <c r="AG1168" s="1">
        <f t="shared" si="515"/>
        <v>0</v>
      </c>
      <c r="AH1168" s="1">
        <f t="shared" si="516"/>
        <v>0</v>
      </c>
      <c r="AI1168" s="1">
        <f t="shared" si="517"/>
        <v>0</v>
      </c>
      <c r="AK1168" s="1" t="str">
        <f t="shared" si="505"/>
        <v>320000</v>
      </c>
    </row>
    <row r="1169" spans="4:37" x14ac:dyDescent="0.25">
      <c r="D1169" s="27">
        <v>1147</v>
      </c>
      <c r="E1169" s="27">
        <f t="shared" si="491"/>
        <v>0</v>
      </c>
      <c r="F1169" s="27">
        <f t="shared" si="492"/>
        <v>0</v>
      </c>
      <c r="G1169" s="27">
        <f t="shared" si="498"/>
        <v>0</v>
      </c>
      <c r="H1169" s="2">
        <f>_xlfn.IFNA(IF(MATCH(AK1169,$AK$23:AK1168,0)&gt;0,0,0),1)</f>
        <v>0</v>
      </c>
      <c r="I1169" s="2">
        <f t="shared" ref="I1169:I1232" si="518">SUM(J1169,L1169,N1169,P1169,R1169,T1169)</f>
        <v>6</v>
      </c>
      <c r="J1169" s="31">
        <f t="shared" si="499"/>
        <v>3</v>
      </c>
      <c r="K1169" s="32">
        <f t="shared" si="493"/>
        <v>1</v>
      </c>
      <c r="L1169" s="31">
        <f t="shared" si="500"/>
        <v>3</v>
      </c>
      <c r="M1169" s="32">
        <f t="shared" si="494"/>
        <v>0</v>
      </c>
      <c r="N1169" s="31">
        <f t="shared" si="501"/>
        <v>0</v>
      </c>
      <c r="O1169" s="32">
        <f t="shared" si="495"/>
        <v>0</v>
      </c>
      <c r="P1169" s="31">
        <f t="shared" si="502"/>
        <v>0</v>
      </c>
      <c r="Q1169" s="32">
        <f t="shared" si="496"/>
        <v>0</v>
      </c>
      <c r="R1169" s="31">
        <f t="shared" si="503"/>
        <v>0</v>
      </c>
      <c r="S1169" s="32">
        <f t="shared" si="497"/>
        <v>0</v>
      </c>
      <c r="T1169" s="31">
        <f t="shared" si="504"/>
        <v>0</v>
      </c>
      <c r="V1169" s="1">
        <f t="shared" si="506"/>
        <v>3</v>
      </c>
      <c r="W1169" s="1">
        <f t="shared" si="507"/>
        <v>3</v>
      </c>
      <c r="X1169" s="1">
        <f t="shared" si="508"/>
        <v>0</v>
      </c>
      <c r="Y1169" s="1">
        <f t="shared" si="509"/>
        <v>0</v>
      </c>
      <c r="Z1169" s="1">
        <f t="shared" si="510"/>
        <v>0</v>
      </c>
      <c r="AA1169" s="1">
        <f t="shared" si="511"/>
        <v>0</v>
      </c>
      <c r="AD1169" s="1">
        <f t="shared" si="512"/>
        <v>3</v>
      </c>
      <c r="AE1169" s="1">
        <f t="shared" si="513"/>
        <v>3</v>
      </c>
      <c r="AF1169" s="1">
        <f t="shared" si="514"/>
        <v>0</v>
      </c>
      <c r="AG1169" s="1">
        <f t="shared" si="515"/>
        <v>0</v>
      </c>
      <c r="AH1169" s="1">
        <f t="shared" si="516"/>
        <v>0</v>
      </c>
      <c r="AI1169" s="1">
        <f t="shared" si="517"/>
        <v>0</v>
      </c>
      <c r="AK1169" s="1" t="str">
        <f t="shared" si="505"/>
        <v>330000</v>
      </c>
    </row>
    <row r="1170" spans="4:37" x14ac:dyDescent="0.25">
      <c r="D1170" s="27">
        <v>1148</v>
      </c>
      <c r="E1170" s="27">
        <f t="shared" si="491"/>
        <v>0</v>
      </c>
      <c r="F1170" s="27">
        <f t="shared" si="492"/>
        <v>0</v>
      </c>
      <c r="G1170" s="27">
        <f t="shared" si="498"/>
        <v>0</v>
      </c>
      <c r="H1170" s="2">
        <f>_xlfn.IFNA(IF(MATCH(AK1170,$AK$23:AK1169,0)&gt;0,0,0),1)</f>
        <v>0</v>
      </c>
      <c r="I1170" s="2">
        <f t="shared" si="518"/>
        <v>7</v>
      </c>
      <c r="J1170" s="31">
        <f t="shared" si="499"/>
        <v>4</v>
      </c>
      <c r="K1170" s="32">
        <f t="shared" si="493"/>
        <v>0</v>
      </c>
      <c r="L1170" s="31">
        <f t="shared" si="500"/>
        <v>3</v>
      </c>
      <c r="M1170" s="32">
        <f t="shared" si="494"/>
        <v>0</v>
      </c>
      <c r="N1170" s="31">
        <f t="shared" si="501"/>
        <v>0</v>
      </c>
      <c r="O1170" s="32">
        <f t="shared" si="495"/>
        <v>0</v>
      </c>
      <c r="P1170" s="31">
        <f t="shared" si="502"/>
        <v>0</v>
      </c>
      <c r="Q1170" s="32">
        <f t="shared" si="496"/>
        <v>0</v>
      </c>
      <c r="R1170" s="31">
        <f t="shared" si="503"/>
        <v>0</v>
      </c>
      <c r="S1170" s="32">
        <f t="shared" si="497"/>
        <v>0</v>
      </c>
      <c r="T1170" s="31">
        <f t="shared" si="504"/>
        <v>0</v>
      </c>
      <c r="V1170" s="1">
        <f t="shared" si="506"/>
        <v>4</v>
      </c>
      <c r="W1170" s="1">
        <f t="shared" si="507"/>
        <v>3</v>
      </c>
      <c r="X1170" s="1">
        <f t="shared" si="508"/>
        <v>0</v>
      </c>
      <c r="Y1170" s="1">
        <f t="shared" si="509"/>
        <v>0</v>
      </c>
      <c r="Z1170" s="1">
        <f t="shared" si="510"/>
        <v>0</v>
      </c>
      <c r="AA1170" s="1">
        <f t="shared" si="511"/>
        <v>0</v>
      </c>
      <c r="AD1170" s="1">
        <f t="shared" si="512"/>
        <v>4</v>
      </c>
      <c r="AE1170" s="1">
        <f t="shared" si="513"/>
        <v>3</v>
      </c>
      <c r="AF1170" s="1">
        <f t="shared" si="514"/>
        <v>0</v>
      </c>
      <c r="AG1170" s="1">
        <f t="shared" si="515"/>
        <v>0</v>
      </c>
      <c r="AH1170" s="1">
        <f t="shared" si="516"/>
        <v>0</v>
      </c>
      <c r="AI1170" s="1">
        <f t="shared" si="517"/>
        <v>0</v>
      </c>
      <c r="AK1170" s="1" t="str">
        <f t="shared" si="505"/>
        <v>430000</v>
      </c>
    </row>
    <row r="1171" spans="4:37" x14ac:dyDescent="0.25">
      <c r="D1171" s="27">
        <v>1149</v>
      </c>
      <c r="E1171" s="27">
        <f t="shared" si="491"/>
        <v>0</v>
      </c>
      <c r="F1171" s="27">
        <f t="shared" si="492"/>
        <v>0</v>
      </c>
      <c r="G1171" s="27">
        <f t="shared" si="498"/>
        <v>0</v>
      </c>
      <c r="H1171" s="2">
        <f>_xlfn.IFNA(IF(MATCH(AK1171,$AK$23:AK1170,0)&gt;0,0,0),1)</f>
        <v>0</v>
      </c>
      <c r="I1171" s="2">
        <f t="shared" si="518"/>
        <v>5</v>
      </c>
      <c r="J1171" s="31">
        <f t="shared" si="499"/>
        <v>1</v>
      </c>
      <c r="K1171" s="32">
        <f t="shared" si="493"/>
        <v>0</v>
      </c>
      <c r="L1171" s="31">
        <f t="shared" si="500"/>
        <v>4</v>
      </c>
      <c r="M1171" s="32">
        <f t="shared" si="494"/>
        <v>0</v>
      </c>
      <c r="N1171" s="31">
        <f t="shared" si="501"/>
        <v>0</v>
      </c>
      <c r="O1171" s="32">
        <f t="shared" si="495"/>
        <v>0</v>
      </c>
      <c r="P1171" s="31">
        <f t="shared" si="502"/>
        <v>0</v>
      </c>
      <c r="Q1171" s="32">
        <f t="shared" si="496"/>
        <v>0</v>
      </c>
      <c r="R1171" s="31">
        <f t="shared" si="503"/>
        <v>0</v>
      </c>
      <c r="S1171" s="32">
        <f t="shared" si="497"/>
        <v>0</v>
      </c>
      <c r="T1171" s="31">
        <f t="shared" si="504"/>
        <v>0</v>
      </c>
      <c r="V1171" s="1">
        <f t="shared" si="506"/>
        <v>1</v>
      </c>
      <c r="W1171" s="1">
        <f t="shared" si="507"/>
        <v>4</v>
      </c>
      <c r="X1171" s="1">
        <f t="shared" si="508"/>
        <v>0</v>
      </c>
      <c r="Y1171" s="1">
        <f t="shared" si="509"/>
        <v>0</v>
      </c>
      <c r="Z1171" s="1">
        <f t="shared" si="510"/>
        <v>0</v>
      </c>
      <c r="AA1171" s="1">
        <f t="shared" si="511"/>
        <v>0</v>
      </c>
      <c r="AD1171" s="1">
        <f t="shared" si="512"/>
        <v>4</v>
      </c>
      <c r="AE1171" s="1">
        <f t="shared" si="513"/>
        <v>1</v>
      </c>
      <c r="AF1171" s="1">
        <f t="shared" si="514"/>
        <v>0</v>
      </c>
      <c r="AG1171" s="1">
        <f t="shared" si="515"/>
        <v>0</v>
      </c>
      <c r="AH1171" s="1">
        <f t="shared" si="516"/>
        <v>0</v>
      </c>
      <c r="AI1171" s="1">
        <f t="shared" si="517"/>
        <v>0</v>
      </c>
      <c r="AK1171" s="1" t="str">
        <f t="shared" si="505"/>
        <v>410000</v>
      </c>
    </row>
    <row r="1172" spans="4:37" x14ac:dyDescent="0.25">
      <c r="D1172" s="27">
        <v>1150</v>
      </c>
      <c r="E1172" s="27">
        <f t="shared" si="491"/>
        <v>0</v>
      </c>
      <c r="F1172" s="27">
        <f t="shared" si="492"/>
        <v>0</v>
      </c>
      <c r="G1172" s="27">
        <f t="shared" si="498"/>
        <v>0</v>
      </c>
      <c r="H1172" s="2">
        <f>_xlfn.IFNA(IF(MATCH(AK1172,$AK$23:AK1171,0)&gt;0,0,0),1)</f>
        <v>0</v>
      </c>
      <c r="I1172" s="2">
        <f t="shared" si="518"/>
        <v>6</v>
      </c>
      <c r="J1172" s="31">
        <f t="shared" si="499"/>
        <v>2</v>
      </c>
      <c r="K1172" s="32">
        <f t="shared" si="493"/>
        <v>0</v>
      </c>
      <c r="L1172" s="31">
        <f t="shared" si="500"/>
        <v>4</v>
      </c>
      <c r="M1172" s="32">
        <f t="shared" si="494"/>
        <v>0</v>
      </c>
      <c r="N1172" s="31">
        <f t="shared" si="501"/>
        <v>0</v>
      </c>
      <c r="O1172" s="32">
        <f t="shared" si="495"/>
        <v>0</v>
      </c>
      <c r="P1172" s="31">
        <f t="shared" si="502"/>
        <v>0</v>
      </c>
      <c r="Q1172" s="32">
        <f t="shared" si="496"/>
        <v>0</v>
      </c>
      <c r="R1172" s="31">
        <f t="shared" si="503"/>
        <v>0</v>
      </c>
      <c r="S1172" s="32">
        <f t="shared" si="497"/>
        <v>0</v>
      </c>
      <c r="T1172" s="31">
        <f t="shared" si="504"/>
        <v>0</v>
      </c>
      <c r="V1172" s="1">
        <f t="shared" si="506"/>
        <v>2</v>
      </c>
      <c r="W1172" s="1">
        <f t="shared" si="507"/>
        <v>4</v>
      </c>
      <c r="X1172" s="1">
        <f t="shared" si="508"/>
        <v>0</v>
      </c>
      <c r="Y1172" s="1">
        <f t="shared" si="509"/>
        <v>0</v>
      </c>
      <c r="Z1172" s="1">
        <f t="shared" si="510"/>
        <v>0</v>
      </c>
      <c r="AA1172" s="1">
        <f t="shared" si="511"/>
        <v>0</v>
      </c>
      <c r="AD1172" s="1">
        <f t="shared" si="512"/>
        <v>4</v>
      </c>
      <c r="AE1172" s="1">
        <f t="shared" si="513"/>
        <v>2</v>
      </c>
      <c r="AF1172" s="1">
        <f t="shared" si="514"/>
        <v>0</v>
      </c>
      <c r="AG1172" s="1">
        <f t="shared" si="515"/>
        <v>0</v>
      </c>
      <c r="AH1172" s="1">
        <f t="shared" si="516"/>
        <v>0</v>
      </c>
      <c r="AI1172" s="1">
        <f t="shared" si="517"/>
        <v>0</v>
      </c>
      <c r="AK1172" s="1" t="str">
        <f t="shared" si="505"/>
        <v>420000</v>
      </c>
    </row>
    <row r="1173" spans="4:37" x14ac:dyDescent="0.25">
      <c r="D1173" s="27">
        <v>1151</v>
      </c>
      <c r="E1173" s="27">
        <f t="shared" si="491"/>
        <v>0</v>
      </c>
      <c r="F1173" s="27">
        <f t="shared" si="492"/>
        <v>0</v>
      </c>
      <c r="G1173" s="27">
        <f t="shared" si="498"/>
        <v>0</v>
      </c>
      <c r="H1173" s="2">
        <f>_xlfn.IFNA(IF(MATCH(AK1173,$AK$23:AK1172,0)&gt;0,0,0),1)</f>
        <v>0</v>
      </c>
      <c r="I1173" s="2">
        <f t="shared" si="518"/>
        <v>7</v>
      </c>
      <c r="J1173" s="31">
        <f t="shared" si="499"/>
        <v>3</v>
      </c>
      <c r="K1173" s="32">
        <f t="shared" si="493"/>
        <v>0</v>
      </c>
      <c r="L1173" s="31">
        <f t="shared" si="500"/>
        <v>4</v>
      </c>
      <c r="M1173" s="32">
        <f t="shared" si="494"/>
        <v>0</v>
      </c>
      <c r="N1173" s="31">
        <f t="shared" si="501"/>
        <v>0</v>
      </c>
      <c r="O1173" s="32">
        <f t="shared" si="495"/>
        <v>0</v>
      </c>
      <c r="P1173" s="31">
        <f t="shared" si="502"/>
        <v>0</v>
      </c>
      <c r="Q1173" s="32">
        <f t="shared" si="496"/>
        <v>0</v>
      </c>
      <c r="R1173" s="31">
        <f t="shared" si="503"/>
        <v>0</v>
      </c>
      <c r="S1173" s="32">
        <f t="shared" si="497"/>
        <v>0</v>
      </c>
      <c r="T1173" s="31">
        <f t="shared" si="504"/>
        <v>0</v>
      </c>
      <c r="V1173" s="1">
        <f t="shared" si="506"/>
        <v>3</v>
      </c>
      <c r="W1173" s="1">
        <f t="shared" si="507"/>
        <v>4</v>
      </c>
      <c r="X1173" s="1">
        <f t="shared" si="508"/>
        <v>0</v>
      </c>
      <c r="Y1173" s="1">
        <f t="shared" si="509"/>
        <v>0</v>
      </c>
      <c r="Z1173" s="1">
        <f t="shared" si="510"/>
        <v>0</v>
      </c>
      <c r="AA1173" s="1">
        <f t="shared" si="511"/>
        <v>0</v>
      </c>
      <c r="AD1173" s="1">
        <f t="shared" si="512"/>
        <v>4</v>
      </c>
      <c r="AE1173" s="1">
        <f t="shared" si="513"/>
        <v>3</v>
      </c>
      <c r="AF1173" s="1">
        <f t="shared" si="514"/>
        <v>0</v>
      </c>
      <c r="AG1173" s="1">
        <f t="shared" si="515"/>
        <v>0</v>
      </c>
      <c r="AH1173" s="1">
        <f t="shared" si="516"/>
        <v>0</v>
      </c>
      <c r="AI1173" s="1">
        <f t="shared" si="517"/>
        <v>0</v>
      </c>
      <c r="AK1173" s="1" t="str">
        <f t="shared" si="505"/>
        <v>430000</v>
      </c>
    </row>
    <row r="1174" spans="4:37" x14ac:dyDescent="0.25">
      <c r="D1174" s="27">
        <v>1152</v>
      </c>
      <c r="E1174" s="27">
        <f t="shared" si="491"/>
        <v>0</v>
      </c>
      <c r="F1174" s="27">
        <f t="shared" si="492"/>
        <v>0</v>
      </c>
      <c r="G1174" s="27">
        <f t="shared" si="498"/>
        <v>0</v>
      </c>
      <c r="H1174" s="2">
        <f>_xlfn.IFNA(IF(MATCH(AK1174,$AK$23:AK1173,0)&gt;0,0,0),1)</f>
        <v>0</v>
      </c>
      <c r="I1174" s="2">
        <f t="shared" si="518"/>
        <v>8</v>
      </c>
      <c r="J1174" s="31">
        <f t="shared" si="499"/>
        <v>4</v>
      </c>
      <c r="K1174" s="32">
        <f t="shared" si="493"/>
        <v>1</v>
      </c>
      <c r="L1174" s="31">
        <f t="shared" si="500"/>
        <v>4</v>
      </c>
      <c r="M1174" s="32">
        <f t="shared" si="494"/>
        <v>0</v>
      </c>
      <c r="N1174" s="31">
        <f t="shared" si="501"/>
        <v>0</v>
      </c>
      <c r="O1174" s="32">
        <f t="shared" si="495"/>
        <v>0</v>
      </c>
      <c r="P1174" s="31">
        <f t="shared" si="502"/>
        <v>0</v>
      </c>
      <c r="Q1174" s="32">
        <f t="shared" si="496"/>
        <v>0</v>
      </c>
      <c r="R1174" s="31">
        <f t="shared" si="503"/>
        <v>0</v>
      </c>
      <c r="S1174" s="32">
        <f t="shared" si="497"/>
        <v>0</v>
      </c>
      <c r="T1174" s="31">
        <f t="shared" si="504"/>
        <v>0</v>
      </c>
      <c r="V1174" s="1">
        <f t="shared" si="506"/>
        <v>4</v>
      </c>
      <c r="W1174" s="1">
        <f t="shared" si="507"/>
        <v>4</v>
      </c>
      <c r="X1174" s="1">
        <f t="shared" si="508"/>
        <v>0</v>
      </c>
      <c r="Y1174" s="1">
        <f t="shared" si="509"/>
        <v>0</v>
      </c>
      <c r="Z1174" s="1">
        <f t="shared" si="510"/>
        <v>0</v>
      </c>
      <c r="AA1174" s="1">
        <f t="shared" si="511"/>
        <v>0</v>
      </c>
      <c r="AD1174" s="1">
        <f t="shared" si="512"/>
        <v>4</v>
      </c>
      <c r="AE1174" s="1">
        <f t="shared" si="513"/>
        <v>4</v>
      </c>
      <c r="AF1174" s="1">
        <f t="shared" si="514"/>
        <v>0</v>
      </c>
      <c r="AG1174" s="1">
        <f t="shared" si="515"/>
        <v>0</v>
      </c>
      <c r="AH1174" s="1">
        <f t="shared" si="516"/>
        <v>0</v>
      </c>
      <c r="AI1174" s="1">
        <f t="shared" si="517"/>
        <v>0</v>
      </c>
      <c r="AK1174" s="1" t="str">
        <f t="shared" si="505"/>
        <v>440000</v>
      </c>
    </row>
    <row r="1175" spans="4:37" x14ac:dyDescent="0.25">
      <c r="D1175" s="27">
        <v>1153</v>
      </c>
      <c r="E1175" s="27">
        <f t="shared" ref="E1175:E1238" si="519">IF(D1175&lt;=$C$4^$C$6,1,0)</f>
        <v>0</v>
      </c>
      <c r="F1175" s="27">
        <f t="shared" ref="F1175:F1238" si="520">IF(E1175=1,IF(SUM(K1175,M1175,O1175,Q1175,S1175)=0,1,0),0)</f>
        <v>0</v>
      </c>
      <c r="G1175" s="27">
        <f t="shared" si="498"/>
        <v>0</v>
      </c>
      <c r="H1175" s="2">
        <f>_xlfn.IFNA(IF(MATCH(AK1175,$AK$23:AK1174,0)&gt;0,0,0),1)</f>
        <v>0</v>
      </c>
      <c r="I1175" s="2">
        <f t="shared" si="518"/>
        <v>2</v>
      </c>
      <c r="J1175" s="31">
        <f t="shared" si="499"/>
        <v>1</v>
      </c>
      <c r="K1175" s="32">
        <f t="shared" ref="K1175:K1238" si="521">IF($C$6&gt;1,IF(L1175=J1175,1,0),0)</f>
        <v>1</v>
      </c>
      <c r="L1175" s="31">
        <f t="shared" si="500"/>
        <v>1</v>
      </c>
      <c r="M1175" s="32">
        <f t="shared" ref="M1175:M1238" si="522">IF($C$6&gt;2,IF(OR(N1175=L1175,N1175=J1175),1,0),0)</f>
        <v>0</v>
      </c>
      <c r="N1175" s="31">
        <f t="shared" si="501"/>
        <v>0</v>
      </c>
      <c r="O1175" s="32">
        <f t="shared" ref="O1175:O1238" si="523">IF($C$6&gt;3,IF(OR(P1175=N1175,P1175=L1175,P1175=J1175),1,0),0)</f>
        <v>0</v>
      </c>
      <c r="P1175" s="31">
        <f t="shared" si="502"/>
        <v>0</v>
      </c>
      <c r="Q1175" s="32">
        <f t="shared" ref="Q1175:Q1238" si="524">IF($C$6&gt;4,IF(OR(R1175=N1175,R1175=L1175,R1175=J1175,R1175=P1175),1,0),0)</f>
        <v>0</v>
      </c>
      <c r="R1175" s="31">
        <f t="shared" si="503"/>
        <v>0</v>
      </c>
      <c r="S1175" s="32">
        <f t="shared" ref="S1175:S1238" si="525">IF($C$6&gt;5,IF(OR(T1175=N1175,T1175=L1175,T1175=J1175,T1175=P1175,T1175=R1175),1,0),0)</f>
        <v>0</v>
      </c>
      <c r="T1175" s="31">
        <f t="shared" si="504"/>
        <v>0</v>
      </c>
      <c r="V1175" s="1">
        <f t="shared" si="506"/>
        <v>1</v>
      </c>
      <c r="W1175" s="1">
        <f t="shared" si="507"/>
        <v>1</v>
      </c>
      <c r="X1175" s="1">
        <f t="shared" si="508"/>
        <v>0</v>
      </c>
      <c r="Y1175" s="1">
        <f t="shared" si="509"/>
        <v>0</v>
      </c>
      <c r="Z1175" s="1">
        <f t="shared" si="510"/>
        <v>0</v>
      </c>
      <c r="AA1175" s="1">
        <f t="shared" si="511"/>
        <v>0</v>
      </c>
      <c r="AD1175" s="1">
        <f t="shared" si="512"/>
        <v>1</v>
      </c>
      <c r="AE1175" s="1">
        <f t="shared" si="513"/>
        <v>1</v>
      </c>
      <c r="AF1175" s="1">
        <f t="shared" si="514"/>
        <v>0</v>
      </c>
      <c r="AG1175" s="1">
        <f t="shared" si="515"/>
        <v>0</v>
      </c>
      <c r="AH1175" s="1">
        <f t="shared" si="516"/>
        <v>0</v>
      </c>
      <c r="AI1175" s="1">
        <f t="shared" si="517"/>
        <v>0</v>
      </c>
      <c r="AK1175" s="1" t="str">
        <f t="shared" si="505"/>
        <v>110000</v>
      </c>
    </row>
    <row r="1176" spans="4:37" x14ac:dyDescent="0.25">
      <c r="D1176" s="27">
        <v>1154</v>
      </c>
      <c r="E1176" s="27">
        <f t="shared" si="519"/>
        <v>0</v>
      </c>
      <c r="F1176" s="27">
        <f t="shared" si="520"/>
        <v>0</v>
      </c>
      <c r="G1176" s="27">
        <f t="shared" ref="G1176:G1239" si="526">IF(SUM(F1176,H1176)=2,1,0)</f>
        <v>0</v>
      </c>
      <c r="H1176" s="2">
        <f>_xlfn.IFNA(IF(MATCH(AK1176,$AK$23:AK1175,0)&gt;0,0,0),1)</f>
        <v>0</v>
      </c>
      <c r="I1176" s="2">
        <f t="shared" si="518"/>
        <v>3</v>
      </c>
      <c r="J1176" s="31">
        <f t="shared" ref="J1176:J1239" si="527">IF(J1175&lt;$C$4,J1175+1,1)</f>
        <v>2</v>
      </c>
      <c r="K1176" s="32">
        <f t="shared" si="521"/>
        <v>0</v>
      </c>
      <c r="L1176" s="31">
        <f t="shared" ref="L1176:L1239" si="528">IF($C$6&gt;=2,IF(J1176&gt;J1175,L1175,IF(L1175&lt;$C$4,L1175+1,1)),0)</f>
        <v>1</v>
      </c>
      <c r="M1176" s="32">
        <f t="shared" si="522"/>
        <v>0</v>
      </c>
      <c r="N1176" s="31">
        <f t="shared" ref="N1176:N1239" si="529">IF($C$6&gt;=3,IF(L1176=L1175,N1175,IF(L1176&lt;L1175,IF(N1175&lt;$C$4,N1175+1,1),N1175)),0)</f>
        <v>0</v>
      </c>
      <c r="O1176" s="32">
        <f t="shared" si="523"/>
        <v>0</v>
      </c>
      <c r="P1176" s="31">
        <f t="shared" ref="P1176:P1239" si="530">IF($C$6&gt;=4,IF(N1176=N1175,P1175,IF(N1176&lt;N1175,IF(P1175&lt;$C$4,P1175+1,1),P1175)),0)</f>
        <v>0</v>
      </c>
      <c r="Q1176" s="32">
        <f t="shared" si="524"/>
        <v>0</v>
      </c>
      <c r="R1176" s="31">
        <f t="shared" ref="R1176:R1239" si="531">IF($C$6&gt;=5,IF(P1176=P1175,R1175,IF(P1176&lt;P1175,IF(R1175&lt;$C$4,R1175+1,1),R1175)),0)</f>
        <v>0</v>
      </c>
      <c r="S1176" s="32">
        <f t="shared" si="525"/>
        <v>0</v>
      </c>
      <c r="T1176" s="31">
        <f t="shared" ref="T1176:T1239" si="532">IF($C$6&gt;=6,IF(R1176=R1175,T1175,IF(R1176&lt;R1175,IF(T1175&lt;$C$4,T1175+1,1),T1175)),0)</f>
        <v>0</v>
      </c>
      <c r="V1176" s="1">
        <f t="shared" si="506"/>
        <v>2</v>
      </c>
      <c r="W1176" s="1">
        <f t="shared" si="507"/>
        <v>1</v>
      </c>
      <c r="X1176" s="1">
        <f t="shared" si="508"/>
        <v>0</v>
      </c>
      <c r="Y1176" s="1">
        <f t="shared" si="509"/>
        <v>0</v>
      </c>
      <c r="Z1176" s="1">
        <f t="shared" si="510"/>
        <v>0</v>
      </c>
      <c r="AA1176" s="1">
        <f t="shared" si="511"/>
        <v>0</v>
      </c>
      <c r="AD1176" s="1">
        <f t="shared" si="512"/>
        <v>2</v>
      </c>
      <c r="AE1176" s="1">
        <f t="shared" si="513"/>
        <v>1</v>
      </c>
      <c r="AF1176" s="1">
        <f t="shared" si="514"/>
        <v>0</v>
      </c>
      <c r="AG1176" s="1">
        <f t="shared" si="515"/>
        <v>0</v>
      </c>
      <c r="AH1176" s="1">
        <f t="shared" si="516"/>
        <v>0</v>
      </c>
      <c r="AI1176" s="1">
        <f t="shared" si="517"/>
        <v>0</v>
      </c>
      <c r="AK1176" s="1" t="str">
        <f t="shared" ref="AK1176:AK1239" si="533">CONCATENATE(AD1176,AE1176,AF1176,AG1176,AH1176,AI1176)</f>
        <v>210000</v>
      </c>
    </row>
    <row r="1177" spans="4:37" x14ac:dyDescent="0.25">
      <c r="D1177" s="27">
        <v>1155</v>
      </c>
      <c r="E1177" s="27">
        <f t="shared" si="519"/>
        <v>0</v>
      </c>
      <c r="F1177" s="27">
        <f t="shared" si="520"/>
        <v>0</v>
      </c>
      <c r="G1177" s="27">
        <f t="shared" si="526"/>
        <v>0</v>
      </c>
      <c r="H1177" s="2">
        <f>_xlfn.IFNA(IF(MATCH(AK1177,$AK$23:AK1176,0)&gt;0,0,0),1)</f>
        <v>0</v>
      </c>
      <c r="I1177" s="2">
        <f t="shared" si="518"/>
        <v>4</v>
      </c>
      <c r="J1177" s="31">
        <f t="shared" si="527"/>
        <v>3</v>
      </c>
      <c r="K1177" s="32">
        <f t="shared" si="521"/>
        <v>0</v>
      </c>
      <c r="L1177" s="31">
        <f t="shared" si="528"/>
        <v>1</v>
      </c>
      <c r="M1177" s="32">
        <f t="shared" si="522"/>
        <v>0</v>
      </c>
      <c r="N1177" s="31">
        <f t="shared" si="529"/>
        <v>0</v>
      </c>
      <c r="O1177" s="32">
        <f t="shared" si="523"/>
        <v>0</v>
      </c>
      <c r="P1177" s="31">
        <f t="shared" si="530"/>
        <v>0</v>
      </c>
      <c r="Q1177" s="32">
        <f t="shared" si="524"/>
        <v>0</v>
      </c>
      <c r="R1177" s="31">
        <f t="shared" si="531"/>
        <v>0</v>
      </c>
      <c r="S1177" s="32">
        <f t="shared" si="525"/>
        <v>0</v>
      </c>
      <c r="T1177" s="31">
        <f t="shared" si="532"/>
        <v>0</v>
      </c>
      <c r="V1177" s="1">
        <f t="shared" si="506"/>
        <v>3</v>
      </c>
      <c r="W1177" s="1">
        <f t="shared" si="507"/>
        <v>1</v>
      </c>
      <c r="X1177" s="1">
        <f t="shared" si="508"/>
        <v>0</v>
      </c>
      <c r="Y1177" s="1">
        <f t="shared" si="509"/>
        <v>0</v>
      </c>
      <c r="Z1177" s="1">
        <f t="shared" si="510"/>
        <v>0</v>
      </c>
      <c r="AA1177" s="1">
        <f t="shared" si="511"/>
        <v>0</v>
      </c>
      <c r="AD1177" s="1">
        <f t="shared" si="512"/>
        <v>3</v>
      </c>
      <c r="AE1177" s="1">
        <f t="shared" si="513"/>
        <v>1</v>
      </c>
      <c r="AF1177" s="1">
        <f t="shared" si="514"/>
        <v>0</v>
      </c>
      <c r="AG1177" s="1">
        <f t="shared" si="515"/>
        <v>0</v>
      </c>
      <c r="AH1177" s="1">
        <f t="shared" si="516"/>
        <v>0</v>
      </c>
      <c r="AI1177" s="1">
        <f t="shared" si="517"/>
        <v>0</v>
      </c>
      <c r="AK1177" s="1" t="str">
        <f t="shared" si="533"/>
        <v>310000</v>
      </c>
    </row>
    <row r="1178" spans="4:37" x14ac:dyDescent="0.25">
      <c r="D1178" s="27">
        <v>1156</v>
      </c>
      <c r="E1178" s="27">
        <f t="shared" si="519"/>
        <v>0</v>
      </c>
      <c r="F1178" s="27">
        <f t="shared" si="520"/>
        <v>0</v>
      </c>
      <c r="G1178" s="27">
        <f t="shared" si="526"/>
        <v>0</v>
      </c>
      <c r="H1178" s="2">
        <f>_xlfn.IFNA(IF(MATCH(AK1178,$AK$23:AK1177,0)&gt;0,0,0),1)</f>
        <v>0</v>
      </c>
      <c r="I1178" s="2">
        <f t="shared" si="518"/>
        <v>5</v>
      </c>
      <c r="J1178" s="31">
        <f t="shared" si="527"/>
        <v>4</v>
      </c>
      <c r="K1178" s="32">
        <f t="shared" si="521"/>
        <v>0</v>
      </c>
      <c r="L1178" s="31">
        <f t="shared" si="528"/>
        <v>1</v>
      </c>
      <c r="M1178" s="32">
        <f t="shared" si="522"/>
        <v>0</v>
      </c>
      <c r="N1178" s="31">
        <f t="shared" si="529"/>
        <v>0</v>
      </c>
      <c r="O1178" s="32">
        <f t="shared" si="523"/>
        <v>0</v>
      </c>
      <c r="P1178" s="31">
        <f t="shared" si="530"/>
        <v>0</v>
      </c>
      <c r="Q1178" s="32">
        <f t="shared" si="524"/>
        <v>0</v>
      </c>
      <c r="R1178" s="31">
        <f t="shared" si="531"/>
        <v>0</v>
      </c>
      <c r="S1178" s="32">
        <f t="shared" si="525"/>
        <v>0</v>
      </c>
      <c r="T1178" s="31">
        <f t="shared" si="532"/>
        <v>0</v>
      </c>
      <c r="V1178" s="1">
        <f t="shared" si="506"/>
        <v>4</v>
      </c>
      <c r="W1178" s="1">
        <f t="shared" si="507"/>
        <v>1</v>
      </c>
      <c r="X1178" s="1">
        <f t="shared" si="508"/>
        <v>0</v>
      </c>
      <c r="Y1178" s="1">
        <f t="shared" si="509"/>
        <v>0</v>
      </c>
      <c r="Z1178" s="1">
        <f t="shared" si="510"/>
        <v>0</v>
      </c>
      <c r="AA1178" s="1">
        <f t="shared" si="511"/>
        <v>0</v>
      </c>
      <c r="AD1178" s="1">
        <f t="shared" si="512"/>
        <v>4</v>
      </c>
      <c r="AE1178" s="1">
        <f t="shared" si="513"/>
        <v>1</v>
      </c>
      <c r="AF1178" s="1">
        <f t="shared" si="514"/>
        <v>0</v>
      </c>
      <c r="AG1178" s="1">
        <f t="shared" si="515"/>
        <v>0</v>
      </c>
      <c r="AH1178" s="1">
        <f t="shared" si="516"/>
        <v>0</v>
      </c>
      <c r="AI1178" s="1">
        <f t="shared" si="517"/>
        <v>0</v>
      </c>
      <c r="AK1178" s="1" t="str">
        <f t="shared" si="533"/>
        <v>410000</v>
      </c>
    </row>
    <row r="1179" spans="4:37" x14ac:dyDescent="0.25">
      <c r="D1179" s="27">
        <v>1157</v>
      </c>
      <c r="E1179" s="27">
        <f t="shared" si="519"/>
        <v>0</v>
      </c>
      <c r="F1179" s="27">
        <f t="shared" si="520"/>
        <v>0</v>
      </c>
      <c r="G1179" s="27">
        <f t="shared" si="526"/>
        <v>0</v>
      </c>
      <c r="H1179" s="2">
        <f>_xlfn.IFNA(IF(MATCH(AK1179,$AK$23:AK1178,0)&gt;0,0,0),1)</f>
        <v>0</v>
      </c>
      <c r="I1179" s="2">
        <f t="shared" si="518"/>
        <v>3</v>
      </c>
      <c r="J1179" s="31">
        <f t="shared" si="527"/>
        <v>1</v>
      </c>
      <c r="K1179" s="32">
        <f t="shared" si="521"/>
        <v>0</v>
      </c>
      <c r="L1179" s="31">
        <f t="shared" si="528"/>
        <v>2</v>
      </c>
      <c r="M1179" s="32">
        <f t="shared" si="522"/>
        <v>0</v>
      </c>
      <c r="N1179" s="31">
        <f t="shared" si="529"/>
        <v>0</v>
      </c>
      <c r="O1179" s="32">
        <f t="shared" si="523"/>
        <v>0</v>
      </c>
      <c r="P1179" s="31">
        <f t="shared" si="530"/>
        <v>0</v>
      </c>
      <c r="Q1179" s="32">
        <f t="shared" si="524"/>
        <v>0</v>
      </c>
      <c r="R1179" s="31">
        <f t="shared" si="531"/>
        <v>0</v>
      </c>
      <c r="S1179" s="32">
        <f t="shared" si="525"/>
        <v>0</v>
      </c>
      <c r="T1179" s="31">
        <f t="shared" si="532"/>
        <v>0</v>
      </c>
      <c r="V1179" s="1">
        <f t="shared" si="506"/>
        <v>1</v>
      </c>
      <c r="W1179" s="1">
        <f t="shared" si="507"/>
        <v>2</v>
      </c>
      <c r="X1179" s="1">
        <f t="shared" si="508"/>
        <v>0</v>
      </c>
      <c r="Y1179" s="1">
        <f t="shared" si="509"/>
        <v>0</v>
      </c>
      <c r="Z1179" s="1">
        <f t="shared" si="510"/>
        <v>0</v>
      </c>
      <c r="AA1179" s="1">
        <f t="shared" si="511"/>
        <v>0</v>
      </c>
      <c r="AD1179" s="1">
        <f t="shared" si="512"/>
        <v>2</v>
      </c>
      <c r="AE1179" s="1">
        <f t="shared" si="513"/>
        <v>1</v>
      </c>
      <c r="AF1179" s="1">
        <f t="shared" si="514"/>
        <v>0</v>
      </c>
      <c r="AG1179" s="1">
        <f t="shared" si="515"/>
        <v>0</v>
      </c>
      <c r="AH1179" s="1">
        <f t="shared" si="516"/>
        <v>0</v>
      </c>
      <c r="AI1179" s="1">
        <f t="shared" si="517"/>
        <v>0</v>
      </c>
      <c r="AK1179" s="1" t="str">
        <f t="shared" si="533"/>
        <v>210000</v>
      </c>
    </row>
    <row r="1180" spans="4:37" x14ac:dyDescent="0.25">
      <c r="D1180" s="27">
        <v>1158</v>
      </c>
      <c r="E1180" s="27">
        <f t="shared" si="519"/>
        <v>0</v>
      </c>
      <c r="F1180" s="27">
        <f t="shared" si="520"/>
        <v>0</v>
      </c>
      <c r="G1180" s="27">
        <f t="shared" si="526"/>
        <v>0</v>
      </c>
      <c r="H1180" s="2">
        <f>_xlfn.IFNA(IF(MATCH(AK1180,$AK$23:AK1179,0)&gt;0,0,0),1)</f>
        <v>0</v>
      </c>
      <c r="I1180" s="2">
        <f t="shared" si="518"/>
        <v>4</v>
      </c>
      <c r="J1180" s="31">
        <f t="shared" si="527"/>
        <v>2</v>
      </c>
      <c r="K1180" s="32">
        <f t="shared" si="521"/>
        <v>1</v>
      </c>
      <c r="L1180" s="31">
        <f t="shared" si="528"/>
        <v>2</v>
      </c>
      <c r="M1180" s="32">
        <f t="shared" si="522"/>
        <v>0</v>
      </c>
      <c r="N1180" s="31">
        <f t="shared" si="529"/>
        <v>0</v>
      </c>
      <c r="O1180" s="32">
        <f t="shared" si="523"/>
        <v>0</v>
      </c>
      <c r="P1180" s="31">
        <f t="shared" si="530"/>
        <v>0</v>
      </c>
      <c r="Q1180" s="32">
        <f t="shared" si="524"/>
        <v>0</v>
      </c>
      <c r="R1180" s="31">
        <f t="shared" si="531"/>
        <v>0</v>
      </c>
      <c r="S1180" s="32">
        <f t="shared" si="525"/>
        <v>0</v>
      </c>
      <c r="T1180" s="31">
        <f t="shared" si="532"/>
        <v>0</v>
      </c>
      <c r="V1180" s="1">
        <f t="shared" si="506"/>
        <v>2</v>
      </c>
      <c r="W1180" s="1">
        <f t="shared" si="507"/>
        <v>2</v>
      </c>
      <c r="X1180" s="1">
        <f t="shared" si="508"/>
        <v>0</v>
      </c>
      <c r="Y1180" s="1">
        <f t="shared" si="509"/>
        <v>0</v>
      </c>
      <c r="Z1180" s="1">
        <f t="shared" si="510"/>
        <v>0</v>
      </c>
      <c r="AA1180" s="1">
        <f t="shared" si="511"/>
        <v>0</v>
      </c>
      <c r="AD1180" s="1">
        <f t="shared" si="512"/>
        <v>2</v>
      </c>
      <c r="AE1180" s="1">
        <f t="shared" si="513"/>
        <v>2</v>
      </c>
      <c r="AF1180" s="1">
        <f t="shared" si="514"/>
        <v>0</v>
      </c>
      <c r="AG1180" s="1">
        <f t="shared" si="515"/>
        <v>0</v>
      </c>
      <c r="AH1180" s="1">
        <f t="shared" si="516"/>
        <v>0</v>
      </c>
      <c r="AI1180" s="1">
        <f t="shared" si="517"/>
        <v>0</v>
      </c>
      <c r="AK1180" s="1" t="str">
        <f t="shared" si="533"/>
        <v>220000</v>
      </c>
    </row>
    <row r="1181" spans="4:37" x14ac:dyDescent="0.25">
      <c r="D1181" s="27">
        <v>1159</v>
      </c>
      <c r="E1181" s="27">
        <f t="shared" si="519"/>
        <v>0</v>
      </c>
      <c r="F1181" s="27">
        <f t="shared" si="520"/>
        <v>0</v>
      </c>
      <c r="G1181" s="27">
        <f t="shared" si="526"/>
        <v>0</v>
      </c>
      <c r="H1181" s="2">
        <f>_xlfn.IFNA(IF(MATCH(AK1181,$AK$23:AK1180,0)&gt;0,0,0),1)</f>
        <v>0</v>
      </c>
      <c r="I1181" s="2">
        <f t="shared" si="518"/>
        <v>5</v>
      </c>
      <c r="J1181" s="31">
        <f t="shared" si="527"/>
        <v>3</v>
      </c>
      <c r="K1181" s="32">
        <f t="shared" si="521"/>
        <v>0</v>
      </c>
      <c r="L1181" s="31">
        <f t="shared" si="528"/>
        <v>2</v>
      </c>
      <c r="M1181" s="32">
        <f t="shared" si="522"/>
        <v>0</v>
      </c>
      <c r="N1181" s="31">
        <f t="shared" si="529"/>
        <v>0</v>
      </c>
      <c r="O1181" s="32">
        <f t="shared" si="523"/>
        <v>0</v>
      </c>
      <c r="P1181" s="31">
        <f t="shared" si="530"/>
        <v>0</v>
      </c>
      <c r="Q1181" s="32">
        <f t="shared" si="524"/>
        <v>0</v>
      </c>
      <c r="R1181" s="31">
        <f t="shared" si="531"/>
        <v>0</v>
      </c>
      <c r="S1181" s="32">
        <f t="shared" si="525"/>
        <v>0</v>
      </c>
      <c r="T1181" s="31">
        <f t="shared" si="532"/>
        <v>0</v>
      </c>
      <c r="V1181" s="1">
        <f t="shared" si="506"/>
        <v>3</v>
      </c>
      <c r="W1181" s="1">
        <f t="shared" si="507"/>
        <v>2</v>
      </c>
      <c r="X1181" s="1">
        <f t="shared" si="508"/>
        <v>0</v>
      </c>
      <c r="Y1181" s="1">
        <f t="shared" si="509"/>
        <v>0</v>
      </c>
      <c r="Z1181" s="1">
        <f t="shared" si="510"/>
        <v>0</v>
      </c>
      <c r="AA1181" s="1">
        <f t="shared" si="511"/>
        <v>0</v>
      </c>
      <c r="AD1181" s="1">
        <f t="shared" si="512"/>
        <v>3</v>
      </c>
      <c r="AE1181" s="1">
        <f t="shared" si="513"/>
        <v>2</v>
      </c>
      <c r="AF1181" s="1">
        <f t="shared" si="514"/>
        <v>0</v>
      </c>
      <c r="AG1181" s="1">
        <f t="shared" si="515"/>
        <v>0</v>
      </c>
      <c r="AH1181" s="1">
        <f t="shared" si="516"/>
        <v>0</v>
      </c>
      <c r="AI1181" s="1">
        <f t="shared" si="517"/>
        <v>0</v>
      </c>
      <c r="AK1181" s="1" t="str">
        <f t="shared" si="533"/>
        <v>320000</v>
      </c>
    </row>
    <row r="1182" spans="4:37" x14ac:dyDescent="0.25">
      <c r="D1182" s="27">
        <v>1160</v>
      </c>
      <c r="E1182" s="27">
        <f t="shared" si="519"/>
        <v>0</v>
      </c>
      <c r="F1182" s="27">
        <f t="shared" si="520"/>
        <v>0</v>
      </c>
      <c r="G1182" s="27">
        <f t="shared" si="526"/>
        <v>0</v>
      </c>
      <c r="H1182" s="2">
        <f>_xlfn.IFNA(IF(MATCH(AK1182,$AK$23:AK1181,0)&gt;0,0,0),1)</f>
        <v>0</v>
      </c>
      <c r="I1182" s="2">
        <f t="shared" si="518"/>
        <v>6</v>
      </c>
      <c r="J1182" s="31">
        <f t="shared" si="527"/>
        <v>4</v>
      </c>
      <c r="K1182" s="32">
        <f t="shared" si="521"/>
        <v>0</v>
      </c>
      <c r="L1182" s="31">
        <f t="shared" si="528"/>
        <v>2</v>
      </c>
      <c r="M1182" s="32">
        <f t="shared" si="522"/>
        <v>0</v>
      </c>
      <c r="N1182" s="31">
        <f t="shared" si="529"/>
        <v>0</v>
      </c>
      <c r="O1182" s="32">
        <f t="shared" si="523"/>
        <v>0</v>
      </c>
      <c r="P1182" s="31">
        <f t="shared" si="530"/>
        <v>0</v>
      </c>
      <c r="Q1182" s="32">
        <f t="shared" si="524"/>
        <v>0</v>
      </c>
      <c r="R1182" s="31">
        <f t="shared" si="531"/>
        <v>0</v>
      </c>
      <c r="S1182" s="32">
        <f t="shared" si="525"/>
        <v>0</v>
      </c>
      <c r="T1182" s="31">
        <f t="shared" si="532"/>
        <v>0</v>
      </c>
      <c r="V1182" s="1">
        <f t="shared" si="506"/>
        <v>4</v>
      </c>
      <c r="W1182" s="1">
        <f t="shared" si="507"/>
        <v>2</v>
      </c>
      <c r="X1182" s="1">
        <f t="shared" si="508"/>
        <v>0</v>
      </c>
      <c r="Y1182" s="1">
        <f t="shared" si="509"/>
        <v>0</v>
      </c>
      <c r="Z1182" s="1">
        <f t="shared" si="510"/>
        <v>0</v>
      </c>
      <c r="AA1182" s="1">
        <f t="shared" si="511"/>
        <v>0</v>
      </c>
      <c r="AD1182" s="1">
        <f t="shared" si="512"/>
        <v>4</v>
      </c>
      <c r="AE1182" s="1">
        <f t="shared" si="513"/>
        <v>2</v>
      </c>
      <c r="AF1182" s="1">
        <f t="shared" si="514"/>
        <v>0</v>
      </c>
      <c r="AG1182" s="1">
        <f t="shared" si="515"/>
        <v>0</v>
      </c>
      <c r="AH1182" s="1">
        <f t="shared" si="516"/>
        <v>0</v>
      </c>
      <c r="AI1182" s="1">
        <f t="shared" si="517"/>
        <v>0</v>
      </c>
      <c r="AK1182" s="1" t="str">
        <f t="shared" si="533"/>
        <v>420000</v>
      </c>
    </row>
    <row r="1183" spans="4:37" x14ac:dyDescent="0.25">
      <c r="D1183" s="27">
        <v>1161</v>
      </c>
      <c r="E1183" s="27">
        <f t="shared" si="519"/>
        <v>0</v>
      </c>
      <c r="F1183" s="27">
        <f t="shared" si="520"/>
        <v>0</v>
      </c>
      <c r="G1183" s="27">
        <f t="shared" si="526"/>
        <v>0</v>
      </c>
      <c r="H1183" s="2">
        <f>_xlfn.IFNA(IF(MATCH(AK1183,$AK$23:AK1182,0)&gt;0,0,0),1)</f>
        <v>0</v>
      </c>
      <c r="I1183" s="2">
        <f t="shared" si="518"/>
        <v>4</v>
      </c>
      <c r="J1183" s="31">
        <f t="shared" si="527"/>
        <v>1</v>
      </c>
      <c r="K1183" s="32">
        <f t="shared" si="521"/>
        <v>0</v>
      </c>
      <c r="L1183" s="31">
        <f t="shared" si="528"/>
        <v>3</v>
      </c>
      <c r="M1183" s="32">
        <f t="shared" si="522"/>
        <v>0</v>
      </c>
      <c r="N1183" s="31">
        <f t="shared" si="529"/>
        <v>0</v>
      </c>
      <c r="O1183" s="32">
        <f t="shared" si="523"/>
        <v>0</v>
      </c>
      <c r="P1183" s="31">
        <f t="shared" si="530"/>
        <v>0</v>
      </c>
      <c r="Q1183" s="32">
        <f t="shared" si="524"/>
        <v>0</v>
      </c>
      <c r="R1183" s="31">
        <f t="shared" si="531"/>
        <v>0</v>
      </c>
      <c r="S1183" s="32">
        <f t="shared" si="525"/>
        <v>0</v>
      </c>
      <c r="T1183" s="31">
        <f t="shared" si="532"/>
        <v>0</v>
      </c>
      <c r="V1183" s="1">
        <f t="shared" si="506"/>
        <v>1</v>
      </c>
      <c r="W1183" s="1">
        <f t="shared" si="507"/>
        <v>3</v>
      </c>
      <c r="X1183" s="1">
        <f t="shared" si="508"/>
        <v>0</v>
      </c>
      <c r="Y1183" s="1">
        <f t="shared" si="509"/>
        <v>0</v>
      </c>
      <c r="Z1183" s="1">
        <f t="shared" si="510"/>
        <v>0</v>
      </c>
      <c r="AA1183" s="1">
        <f t="shared" si="511"/>
        <v>0</v>
      </c>
      <c r="AD1183" s="1">
        <f t="shared" si="512"/>
        <v>3</v>
      </c>
      <c r="AE1183" s="1">
        <f t="shared" si="513"/>
        <v>1</v>
      </c>
      <c r="AF1183" s="1">
        <f t="shared" si="514"/>
        <v>0</v>
      </c>
      <c r="AG1183" s="1">
        <f t="shared" si="515"/>
        <v>0</v>
      </c>
      <c r="AH1183" s="1">
        <f t="shared" si="516"/>
        <v>0</v>
      </c>
      <c r="AI1183" s="1">
        <f t="shared" si="517"/>
        <v>0</v>
      </c>
      <c r="AK1183" s="1" t="str">
        <f t="shared" si="533"/>
        <v>310000</v>
      </c>
    </row>
    <row r="1184" spans="4:37" x14ac:dyDescent="0.25">
      <c r="D1184" s="27">
        <v>1162</v>
      </c>
      <c r="E1184" s="27">
        <f t="shared" si="519"/>
        <v>0</v>
      </c>
      <c r="F1184" s="27">
        <f t="shared" si="520"/>
        <v>0</v>
      </c>
      <c r="G1184" s="27">
        <f t="shared" si="526"/>
        <v>0</v>
      </c>
      <c r="H1184" s="2">
        <f>_xlfn.IFNA(IF(MATCH(AK1184,$AK$23:AK1183,0)&gt;0,0,0),1)</f>
        <v>0</v>
      </c>
      <c r="I1184" s="2">
        <f t="shared" si="518"/>
        <v>5</v>
      </c>
      <c r="J1184" s="31">
        <f t="shared" si="527"/>
        <v>2</v>
      </c>
      <c r="K1184" s="32">
        <f t="shared" si="521"/>
        <v>0</v>
      </c>
      <c r="L1184" s="31">
        <f t="shared" si="528"/>
        <v>3</v>
      </c>
      <c r="M1184" s="32">
        <f t="shared" si="522"/>
        <v>0</v>
      </c>
      <c r="N1184" s="31">
        <f t="shared" si="529"/>
        <v>0</v>
      </c>
      <c r="O1184" s="32">
        <f t="shared" si="523"/>
        <v>0</v>
      </c>
      <c r="P1184" s="31">
        <f t="shared" si="530"/>
        <v>0</v>
      </c>
      <c r="Q1184" s="32">
        <f t="shared" si="524"/>
        <v>0</v>
      </c>
      <c r="R1184" s="31">
        <f t="shared" si="531"/>
        <v>0</v>
      </c>
      <c r="S1184" s="32">
        <f t="shared" si="525"/>
        <v>0</v>
      </c>
      <c r="T1184" s="31">
        <f t="shared" si="532"/>
        <v>0</v>
      </c>
      <c r="V1184" s="1">
        <f t="shared" si="506"/>
        <v>2</v>
      </c>
      <c r="W1184" s="1">
        <f t="shared" si="507"/>
        <v>3</v>
      </c>
      <c r="X1184" s="1">
        <f t="shared" si="508"/>
        <v>0</v>
      </c>
      <c r="Y1184" s="1">
        <f t="shared" si="509"/>
        <v>0</v>
      </c>
      <c r="Z1184" s="1">
        <f t="shared" si="510"/>
        <v>0</v>
      </c>
      <c r="AA1184" s="1">
        <f t="shared" si="511"/>
        <v>0</v>
      </c>
      <c r="AD1184" s="1">
        <f t="shared" si="512"/>
        <v>3</v>
      </c>
      <c r="AE1184" s="1">
        <f t="shared" si="513"/>
        <v>2</v>
      </c>
      <c r="AF1184" s="1">
        <f t="shared" si="514"/>
        <v>0</v>
      </c>
      <c r="AG1184" s="1">
        <f t="shared" si="515"/>
        <v>0</v>
      </c>
      <c r="AH1184" s="1">
        <f t="shared" si="516"/>
        <v>0</v>
      </c>
      <c r="AI1184" s="1">
        <f t="shared" si="517"/>
        <v>0</v>
      </c>
      <c r="AK1184" s="1" t="str">
        <f t="shared" si="533"/>
        <v>320000</v>
      </c>
    </row>
    <row r="1185" spans="4:37" x14ac:dyDescent="0.25">
      <c r="D1185" s="27">
        <v>1163</v>
      </c>
      <c r="E1185" s="27">
        <f t="shared" si="519"/>
        <v>0</v>
      </c>
      <c r="F1185" s="27">
        <f t="shared" si="520"/>
        <v>0</v>
      </c>
      <c r="G1185" s="27">
        <f t="shared" si="526"/>
        <v>0</v>
      </c>
      <c r="H1185" s="2">
        <f>_xlfn.IFNA(IF(MATCH(AK1185,$AK$23:AK1184,0)&gt;0,0,0),1)</f>
        <v>0</v>
      </c>
      <c r="I1185" s="2">
        <f t="shared" si="518"/>
        <v>6</v>
      </c>
      <c r="J1185" s="31">
        <f t="shared" si="527"/>
        <v>3</v>
      </c>
      <c r="K1185" s="32">
        <f t="shared" si="521"/>
        <v>1</v>
      </c>
      <c r="L1185" s="31">
        <f t="shared" si="528"/>
        <v>3</v>
      </c>
      <c r="M1185" s="32">
        <f t="shared" si="522"/>
        <v>0</v>
      </c>
      <c r="N1185" s="31">
        <f t="shared" si="529"/>
        <v>0</v>
      </c>
      <c r="O1185" s="32">
        <f t="shared" si="523"/>
        <v>0</v>
      </c>
      <c r="P1185" s="31">
        <f t="shared" si="530"/>
        <v>0</v>
      </c>
      <c r="Q1185" s="32">
        <f t="shared" si="524"/>
        <v>0</v>
      </c>
      <c r="R1185" s="31">
        <f t="shared" si="531"/>
        <v>0</v>
      </c>
      <c r="S1185" s="32">
        <f t="shared" si="525"/>
        <v>0</v>
      </c>
      <c r="T1185" s="31">
        <f t="shared" si="532"/>
        <v>0</v>
      </c>
      <c r="V1185" s="1">
        <f t="shared" si="506"/>
        <v>3</v>
      </c>
      <c r="W1185" s="1">
        <f t="shared" si="507"/>
        <v>3</v>
      </c>
      <c r="X1185" s="1">
        <f t="shared" si="508"/>
        <v>0</v>
      </c>
      <c r="Y1185" s="1">
        <f t="shared" si="509"/>
        <v>0</v>
      </c>
      <c r="Z1185" s="1">
        <f t="shared" si="510"/>
        <v>0</v>
      </c>
      <c r="AA1185" s="1">
        <f t="shared" si="511"/>
        <v>0</v>
      </c>
      <c r="AD1185" s="1">
        <f t="shared" si="512"/>
        <v>3</v>
      </c>
      <c r="AE1185" s="1">
        <f t="shared" si="513"/>
        <v>3</v>
      </c>
      <c r="AF1185" s="1">
        <f t="shared" si="514"/>
        <v>0</v>
      </c>
      <c r="AG1185" s="1">
        <f t="shared" si="515"/>
        <v>0</v>
      </c>
      <c r="AH1185" s="1">
        <f t="shared" si="516"/>
        <v>0</v>
      </c>
      <c r="AI1185" s="1">
        <f t="shared" si="517"/>
        <v>0</v>
      </c>
      <c r="AK1185" s="1" t="str">
        <f t="shared" si="533"/>
        <v>330000</v>
      </c>
    </row>
    <row r="1186" spans="4:37" x14ac:dyDescent="0.25">
      <c r="D1186" s="27">
        <v>1164</v>
      </c>
      <c r="E1186" s="27">
        <f t="shared" si="519"/>
        <v>0</v>
      </c>
      <c r="F1186" s="27">
        <f t="shared" si="520"/>
        <v>0</v>
      </c>
      <c r="G1186" s="27">
        <f t="shared" si="526"/>
        <v>0</v>
      </c>
      <c r="H1186" s="2">
        <f>_xlfn.IFNA(IF(MATCH(AK1186,$AK$23:AK1185,0)&gt;0,0,0),1)</f>
        <v>0</v>
      </c>
      <c r="I1186" s="2">
        <f t="shared" si="518"/>
        <v>7</v>
      </c>
      <c r="J1186" s="31">
        <f t="shared" si="527"/>
        <v>4</v>
      </c>
      <c r="K1186" s="32">
        <f t="shared" si="521"/>
        <v>0</v>
      </c>
      <c r="L1186" s="31">
        <f t="shared" si="528"/>
        <v>3</v>
      </c>
      <c r="M1186" s="32">
        <f t="shared" si="522"/>
        <v>0</v>
      </c>
      <c r="N1186" s="31">
        <f t="shared" si="529"/>
        <v>0</v>
      </c>
      <c r="O1186" s="32">
        <f t="shared" si="523"/>
        <v>0</v>
      </c>
      <c r="P1186" s="31">
        <f t="shared" si="530"/>
        <v>0</v>
      </c>
      <c r="Q1186" s="32">
        <f t="shared" si="524"/>
        <v>0</v>
      </c>
      <c r="R1186" s="31">
        <f t="shared" si="531"/>
        <v>0</v>
      </c>
      <c r="S1186" s="32">
        <f t="shared" si="525"/>
        <v>0</v>
      </c>
      <c r="T1186" s="31">
        <f t="shared" si="532"/>
        <v>0</v>
      </c>
      <c r="V1186" s="1">
        <f t="shared" si="506"/>
        <v>4</v>
      </c>
      <c r="W1186" s="1">
        <f t="shared" si="507"/>
        <v>3</v>
      </c>
      <c r="X1186" s="1">
        <f t="shared" si="508"/>
        <v>0</v>
      </c>
      <c r="Y1186" s="1">
        <f t="shared" si="509"/>
        <v>0</v>
      </c>
      <c r="Z1186" s="1">
        <f t="shared" si="510"/>
        <v>0</v>
      </c>
      <c r="AA1186" s="1">
        <f t="shared" si="511"/>
        <v>0</v>
      </c>
      <c r="AD1186" s="1">
        <f t="shared" si="512"/>
        <v>4</v>
      </c>
      <c r="AE1186" s="1">
        <f t="shared" si="513"/>
        <v>3</v>
      </c>
      <c r="AF1186" s="1">
        <f t="shared" si="514"/>
        <v>0</v>
      </c>
      <c r="AG1186" s="1">
        <f t="shared" si="515"/>
        <v>0</v>
      </c>
      <c r="AH1186" s="1">
        <f t="shared" si="516"/>
        <v>0</v>
      </c>
      <c r="AI1186" s="1">
        <f t="shared" si="517"/>
        <v>0</v>
      </c>
      <c r="AK1186" s="1" t="str">
        <f t="shared" si="533"/>
        <v>430000</v>
      </c>
    </row>
    <row r="1187" spans="4:37" x14ac:dyDescent="0.25">
      <c r="D1187" s="27">
        <v>1165</v>
      </c>
      <c r="E1187" s="27">
        <f t="shared" si="519"/>
        <v>0</v>
      </c>
      <c r="F1187" s="27">
        <f t="shared" si="520"/>
        <v>0</v>
      </c>
      <c r="G1187" s="27">
        <f t="shared" si="526"/>
        <v>0</v>
      </c>
      <c r="H1187" s="2">
        <f>_xlfn.IFNA(IF(MATCH(AK1187,$AK$23:AK1186,0)&gt;0,0,0),1)</f>
        <v>0</v>
      </c>
      <c r="I1187" s="2">
        <f t="shared" si="518"/>
        <v>5</v>
      </c>
      <c r="J1187" s="31">
        <f t="shared" si="527"/>
        <v>1</v>
      </c>
      <c r="K1187" s="32">
        <f t="shared" si="521"/>
        <v>0</v>
      </c>
      <c r="L1187" s="31">
        <f t="shared" si="528"/>
        <v>4</v>
      </c>
      <c r="M1187" s="32">
        <f t="shared" si="522"/>
        <v>0</v>
      </c>
      <c r="N1187" s="31">
        <f t="shared" si="529"/>
        <v>0</v>
      </c>
      <c r="O1187" s="32">
        <f t="shared" si="523"/>
        <v>0</v>
      </c>
      <c r="P1187" s="31">
        <f t="shared" si="530"/>
        <v>0</v>
      </c>
      <c r="Q1187" s="32">
        <f t="shared" si="524"/>
        <v>0</v>
      </c>
      <c r="R1187" s="31">
        <f t="shared" si="531"/>
        <v>0</v>
      </c>
      <c r="S1187" s="32">
        <f t="shared" si="525"/>
        <v>0</v>
      </c>
      <c r="T1187" s="31">
        <f t="shared" si="532"/>
        <v>0</v>
      </c>
      <c r="V1187" s="1">
        <f t="shared" ref="V1187:V1250" si="534">J1187</f>
        <v>1</v>
      </c>
      <c r="W1187" s="1">
        <f t="shared" ref="W1187:W1250" si="535">L1187</f>
        <v>4</v>
      </c>
      <c r="X1187" s="1">
        <f t="shared" ref="X1187:X1250" si="536">N1187</f>
        <v>0</v>
      </c>
      <c r="Y1187" s="1">
        <f t="shared" ref="Y1187:Y1250" si="537">P1187</f>
        <v>0</v>
      </c>
      <c r="Z1187" s="1">
        <f t="shared" ref="Z1187:Z1250" si="538">R1187</f>
        <v>0</v>
      </c>
      <c r="AA1187" s="1">
        <f t="shared" ref="AA1187:AA1250" si="539">T1187</f>
        <v>0</v>
      </c>
      <c r="AD1187" s="1">
        <f t="shared" ref="AD1187:AD1250" si="540">LARGE(V1187:AA1187,1)</f>
        <v>4</v>
      </c>
      <c r="AE1187" s="1">
        <f t="shared" ref="AE1187:AE1250" si="541">LARGE(V1187:AA1187,2)</f>
        <v>1</v>
      </c>
      <c r="AF1187" s="1">
        <f t="shared" ref="AF1187:AF1250" si="542">LARGE(V1187:AA1187,3)</f>
        <v>0</v>
      </c>
      <c r="AG1187" s="1">
        <f t="shared" ref="AG1187:AG1250" si="543">LARGE(V1187:AA1187,4)</f>
        <v>0</v>
      </c>
      <c r="AH1187" s="1">
        <f t="shared" ref="AH1187:AH1250" si="544">LARGE(V1187:AA1187,5)</f>
        <v>0</v>
      </c>
      <c r="AI1187" s="1">
        <f t="shared" ref="AI1187:AI1250" si="545">LARGE(V1187:AA1187,6)</f>
        <v>0</v>
      </c>
      <c r="AK1187" s="1" t="str">
        <f t="shared" si="533"/>
        <v>410000</v>
      </c>
    </row>
    <row r="1188" spans="4:37" x14ac:dyDescent="0.25">
      <c r="D1188" s="27">
        <v>1166</v>
      </c>
      <c r="E1188" s="27">
        <f t="shared" si="519"/>
        <v>0</v>
      </c>
      <c r="F1188" s="27">
        <f t="shared" si="520"/>
        <v>0</v>
      </c>
      <c r="G1188" s="27">
        <f t="shared" si="526"/>
        <v>0</v>
      </c>
      <c r="H1188" s="2">
        <f>_xlfn.IFNA(IF(MATCH(AK1188,$AK$23:AK1187,0)&gt;0,0,0),1)</f>
        <v>0</v>
      </c>
      <c r="I1188" s="2">
        <f t="shared" si="518"/>
        <v>6</v>
      </c>
      <c r="J1188" s="31">
        <f t="shared" si="527"/>
        <v>2</v>
      </c>
      <c r="K1188" s="32">
        <f t="shared" si="521"/>
        <v>0</v>
      </c>
      <c r="L1188" s="31">
        <f t="shared" si="528"/>
        <v>4</v>
      </c>
      <c r="M1188" s="32">
        <f t="shared" si="522"/>
        <v>0</v>
      </c>
      <c r="N1188" s="31">
        <f t="shared" si="529"/>
        <v>0</v>
      </c>
      <c r="O1188" s="32">
        <f t="shared" si="523"/>
        <v>0</v>
      </c>
      <c r="P1188" s="31">
        <f t="shared" si="530"/>
        <v>0</v>
      </c>
      <c r="Q1188" s="32">
        <f t="shared" si="524"/>
        <v>0</v>
      </c>
      <c r="R1188" s="31">
        <f t="shared" si="531"/>
        <v>0</v>
      </c>
      <c r="S1188" s="32">
        <f t="shared" si="525"/>
        <v>0</v>
      </c>
      <c r="T1188" s="31">
        <f t="shared" si="532"/>
        <v>0</v>
      </c>
      <c r="V1188" s="1">
        <f t="shared" si="534"/>
        <v>2</v>
      </c>
      <c r="W1188" s="1">
        <f t="shared" si="535"/>
        <v>4</v>
      </c>
      <c r="X1188" s="1">
        <f t="shared" si="536"/>
        <v>0</v>
      </c>
      <c r="Y1188" s="1">
        <f t="shared" si="537"/>
        <v>0</v>
      </c>
      <c r="Z1188" s="1">
        <f t="shared" si="538"/>
        <v>0</v>
      </c>
      <c r="AA1188" s="1">
        <f t="shared" si="539"/>
        <v>0</v>
      </c>
      <c r="AD1188" s="1">
        <f t="shared" si="540"/>
        <v>4</v>
      </c>
      <c r="AE1188" s="1">
        <f t="shared" si="541"/>
        <v>2</v>
      </c>
      <c r="AF1188" s="1">
        <f t="shared" si="542"/>
        <v>0</v>
      </c>
      <c r="AG1188" s="1">
        <f t="shared" si="543"/>
        <v>0</v>
      </c>
      <c r="AH1188" s="1">
        <f t="shared" si="544"/>
        <v>0</v>
      </c>
      <c r="AI1188" s="1">
        <f t="shared" si="545"/>
        <v>0</v>
      </c>
      <c r="AK1188" s="1" t="str">
        <f t="shared" si="533"/>
        <v>420000</v>
      </c>
    </row>
    <row r="1189" spans="4:37" x14ac:dyDescent="0.25">
      <c r="D1189" s="27">
        <v>1167</v>
      </c>
      <c r="E1189" s="27">
        <f t="shared" si="519"/>
        <v>0</v>
      </c>
      <c r="F1189" s="27">
        <f t="shared" si="520"/>
        <v>0</v>
      </c>
      <c r="G1189" s="27">
        <f t="shared" si="526"/>
        <v>0</v>
      </c>
      <c r="H1189" s="2">
        <f>_xlfn.IFNA(IF(MATCH(AK1189,$AK$23:AK1188,0)&gt;0,0,0),1)</f>
        <v>0</v>
      </c>
      <c r="I1189" s="2">
        <f t="shared" si="518"/>
        <v>7</v>
      </c>
      <c r="J1189" s="31">
        <f t="shared" si="527"/>
        <v>3</v>
      </c>
      <c r="K1189" s="32">
        <f t="shared" si="521"/>
        <v>0</v>
      </c>
      <c r="L1189" s="31">
        <f t="shared" si="528"/>
        <v>4</v>
      </c>
      <c r="M1189" s="32">
        <f t="shared" si="522"/>
        <v>0</v>
      </c>
      <c r="N1189" s="31">
        <f t="shared" si="529"/>
        <v>0</v>
      </c>
      <c r="O1189" s="32">
        <f t="shared" si="523"/>
        <v>0</v>
      </c>
      <c r="P1189" s="31">
        <f t="shared" si="530"/>
        <v>0</v>
      </c>
      <c r="Q1189" s="32">
        <f t="shared" si="524"/>
        <v>0</v>
      </c>
      <c r="R1189" s="31">
        <f t="shared" si="531"/>
        <v>0</v>
      </c>
      <c r="S1189" s="32">
        <f t="shared" si="525"/>
        <v>0</v>
      </c>
      <c r="T1189" s="31">
        <f t="shared" si="532"/>
        <v>0</v>
      </c>
      <c r="V1189" s="1">
        <f t="shared" si="534"/>
        <v>3</v>
      </c>
      <c r="W1189" s="1">
        <f t="shared" si="535"/>
        <v>4</v>
      </c>
      <c r="X1189" s="1">
        <f t="shared" si="536"/>
        <v>0</v>
      </c>
      <c r="Y1189" s="1">
        <f t="shared" si="537"/>
        <v>0</v>
      </c>
      <c r="Z1189" s="1">
        <f t="shared" si="538"/>
        <v>0</v>
      </c>
      <c r="AA1189" s="1">
        <f t="shared" si="539"/>
        <v>0</v>
      </c>
      <c r="AD1189" s="1">
        <f t="shared" si="540"/>
        <v>4</v>
      </c>
      <c r="AE1189" s="1">
        <f t="shared" si="541"/>
        <v>3</v>
      </c>
      <c r="AF1189" s="1">
        <f t="shared" si="542"/>
        <v>0</v>
      </c>
      <c r="AG1189" s="1">
        <f t="shared" si="543"/>
        <v>0</v>
      </c>
      <c r="AH1189" s="1">
        <f t="shared" si="544"/>
        <v>0</v>
      </c>
      <c r="AI1189" s="1">
        <f t="shared" si="545"/>
        <v>0</v>
      </c>
      <c r="AK1189" s="1" t="str">
        <f t="shared" si="533"/>
        <v>430000</v>
      </c>
    </row>
    <row r="1190" spans="4:37" x14ac:dyDescent="0.25">
      <c r="D1190" s="27">
        <v>1168</v>
      </c>
      <c r="E1190" s="27">
        <f t="shared" si="519"/>
        <v>0</v>
      </c>
      <c r="F1190" s="27">
        <f t="shared" si="520"/>
        <v>0</v>
      </c>
      <c r="G1190" s="27">
        <f t="shared" si="526"/>
        <v>0</v>
      </c>
      <c r="H1190" s="2">
        <f>_xlfn.IFNA(IF(MATCH(AK1190,$AK$23:AK1189,0)&gt;0,0,0),1)</f>
        <v>0</v>
      </c>
      <c r="I1190" s="2">
        <f t="shared" si="518"/>
        <v>8</v>
      </c>
      <c r="J1190" s="31">
        <f t="shared" si="527"/>
        <v>4</v>
      </c>
      <c r="K1190" s="32">
        <f t="shared" si="521"/>
        <v>1</v>
      </c>
      <c r="L1190" s="31">
        <f t="shared" si="528"/>
        <v>4</v>
      </c>
      <c r="M1190" s="32">
        <f t="shared" si="522"/>
        <v>0</v>
      </c>
      <c r="N1190" s="31">
        <f t="shared" si="529"/>
        <v>0</v>
      </c>
      <c r="O1190" s="32">
        <f t="shared" si="523"/>
        <v>0</v>
      </c>
      <c r="P1190" s="31">
        <f t="shared" si="530"/>
        <v>0</v>
      </c>
      <c r="Q1190" s="32">
        <f t="shared" si="524"/>
        <v>0</v>
      </c>
      <c r="R1190" s="31">
        <f t="shared" si="531"/>
        <v>0</v>
      </c>
      <c r="S1190" s="32">
        <f t="shared" si="525"/>
        <v>0</v>
      </c>
      <c r="T1190" s="31">
        <f t="shared" si="532"/>
        <v>0</v>
      </c>
      <c r="V1190" s="1">
        <f t="shared" si="534"/>
        <v>4</v>
      </c>
      <c r="W1190" s="1">
        <f t="shared" si="535"/>
        <v>4</v>
      </c>
      <c r="X1190" s="1">
        <f t="shared" si="536"/>
        <v>0</v>
      </c>
      <c r="Y1190" s="1">
        <f t="shared" si="537"/>
        <v>0</v>
      </c>
      <c r="Z1190" s="1">
        <f t="shared" si="538"/>
        <v>0</v>
      </c>
      <c r="AA1190" s="1">
        <f t="shared" si="539"/>
        <v>0</v>
      </c>
      <c r="AD1190" s="1">
        <f t="shared" si="540"/>
        <v>4</v>
      </c>
      <c r="AE1190" s="1">
        <f t="shared" si="541"/>
        <v>4</v>
      </c>
      <c r="AF1190" s="1">
        <f t="shared" si="542"/>
        <v>0</v>
      </c>
      <c r="AG1190" s="1">
        <f t="shared" si="543"/>
        <v>0</v>
      </c>
      <c r="AH1190" s="1">
        <f t="shared" si="544"/>
        <v>0</v>
      </c>
      <c r="AI1190" s="1">
        <f t="shared" si="545"/>
        <v>0</v>
      </c>
      <c r="AK1190" s="1" t="str">
        <f t="shared" si="533"/>
        <v>440000</v>
      </c>
    </row>
    <row r="1191" spans="4:37" x14ac:dyDescent="0.25">
      <c r="D1191" s="27">
        <v>1169</v>
      </c>
      <c r="E1191" s="27">
        <f t="shared" si="519"/>
        <v>0</v>
      </c>
      <c r="F1191" s="27">
        <f t="shared" si="520"/>
        <v>0</v>
      </c>
      <c r="G1191" s="27">
        <f t="shared" si="526"/>
        <v>0</v>
      </c>
      <c r="H1191" s="2">
        <f>_xlfn.IFNA(IF(MATCH(AK1191,$AK$23:AK1190,0)&gt;0,0,0),1)</f>
        <v>0</v>
      </c>
      <c r="I1191" s="2">
        <f t="shared" si="518"/>
        <v>2</v>
      </c>
      <c r="J1191" s="31">
        <f t="shared" si="527"/>
        <v>1</v>
      </c>
      <c r="K1191" s="32">
        <f t="shared" si="521"/>
        <v>1</v>
      </c>
      <c r="L1191" s="31">
        <f t="shared" si="528"/>
        <v>1</v>
      </c>
      <c r="M1191" s="32">
        <f t="shared" si="522"/>
        <v>0</v>
      </c>
      <c r="N1191" s="31">
        <f t="shared" si="529"/>
        <v>0</v>
      </c>
      <c r="O1191" s="32">
        <f t="shared" si="523"/>
        <v>0</v>
      </c>
      <c r="P1191" s="31">
        <f t="shared" si="530"/>
        <v>0</v>
      </c>
      <c r="Q1191" s="32">
        <f t="shared" si="524"/>
        <v>0</v>
      </c>
      <c r="R1191" s="31">
        <f t="shared" si="531"/>
        <v>0</v>
      </c>
      <c r="S1191" s="32">
        <f t="shared" si="525"/>
        <v>0</v>
      </c>
      <c r="T1191" s="31">
        <f t="shared" si="532"/>
        <v>0</v>
      </c>
      <c r="V1191" s="1">
        <f t="shared" si="534"/>
        <v>1</v>
      </c>
      <c r="W1191" s="1">
        <f t="shared" si="535"/>
        <v>1</v>
      </c>
      <c r="X1191" s="1">
        <f t="shared" si="536"/>
        <v>0</v>
      </c>
      <c r="Y1191" s="1">
        <f t="shared" si="537"/>
        <v>0</v>
      </c>
      <c r="Z1191" s="1">
        <f t="shared" si="538"/>
        <v>0</v>
      </c>
      <c r="AA1191" s="1">
        <f t="shared" si="539"/>
        <v>0</v>
      </c>
      <c r="AD1191" s="1">
        <f t="shared" si="540"/>
        <v>1</v>
      </c>
      <c r="AE1191" s="1">
        <f t="shared" si="541"/>
        <v>1</v>
      </c>
      <c r="AF1191" s="1">
        <f t="shared" si="542"/>
        <v>0</v>
      </c>
      <c r="AG1191" s="1">
        <f t="shared" si="543"/>
        <v>0</v>
      </c>
      <c r="AH1191" s="1">
        <f t="shared" si="544"/>
        <v>0</v>
      </c>
      <c r="AI1191" s="1">
        <f t="shared" si="545"/>
        <v>0</v>
      </c>
      <c r="AK1191" s="1" t="str">
        <f t="shared" si="533"/>
        <v>110000</v>
      </c>
    </row>
    <row r="1192" spans="4:37" x14ac:dyDescent="0.25">
      <c r="D1192" s="27">
        <v>1170</v>
      </c>
      <c r="E1192" s="27">
        <f t="shared" si="519"/>
        <v>0</v>
      </c>
      <c r="F1192" s="27">
        <f t="shared" si="520"/>
        <v>0</v>
      </c>
      <c r="G1192" s="27">
        <f t="shared" si="526"/>
        <v>0</v>
      </c>
      <c r="H1192" s="2">
        <f>_xlfn.IFNA(IF(MATCH(AK1192,$AK$23:AK1191,0)&gt;0,0,0),1)</f>
        <v>0</v>
      </c>
      <c r="I1192" s="2">
        <f t="shared" si="518"/>
        <v>3</v>
      </c>
      <c r="J1192" s="31">
        <f t="shared" si="527"/>
        <v>2</v>
      </c>
      <c r="K1192" s="32">
        <f t="shared" si="521"/>
        <v>0</v>
      </c>
      <c r="L1192" s="31">
        <f t="shared" si="528"/>
        <v>1</v>
      </c>
      <c r="M1192" s="32">
        <f t="shared" si="522"/>
        <v>0</v>
      </c>
      <c r="N1192" s="31">
        <f t="shared" si="529"/>
        <v>0</v>
      </c>
      <c r="O1192" s="32">
        <f t="shared" si="523"/>
        <v>0</v>
      </c>
      <c r="P1192" s="31">
        <f t="shared" si="530"/>
        <v>0</v>
      </c>
      <c r="Q1192" s="32">
        <f t="shared" si="524"/>
        <v>0</v>
      </c>
      <c r="R1192" s="31">
        <f t="shared" si="531"/>
        <v>0</v>
      </c>
      <c r="S1192" s="32">
        <f t="shared" si="525"/>
        <v>0</v>
      </c>
      <c r="T1192" s="31">
        <f t="shared" si="532"/>
        <v>0</v>
      </c>
      <c r="V1192" s="1">
        <f t="shared" si="534"/>
        <v>2</v>
      </c>
      <c r="W1192" s="1">
        <f t="shared" si="535"/>
        <v>1</v>
      </c>
      <c r="X1192" s="1">
        <f t="shared" si="536"/>
        <v>0</v>
      </c>
      <c r="Y1192" s="1">
        <f t="shared" si="537"/>
        <v>0</v>
      </c>
      <c r="Z1192" s="1">
        <f t="shared" si="538"/>
        <v>0</v>
      </c>
      <c r="AA1192" s="1">
        <f t="shared" si="539"/>
        <v>0</v>
      </c>
      <c r="AD1192" s="1">
        <f t="shared" si="540"/>
        <v>2</v>
      </c>
      <c r="AE1192" s="1">
        <f t="shared" si="541"/>
        <v>1</v>
      </c>
      <c r="AF1192" s="1">
        <f t="shared" si="542"/>
        <v>0</v>
      </c>
      <c r="AG1192" s="1">
        <f t="shared" si="543"/>
        <v>0</v>
      </c>
      <c r="AH1192" s="1">
        <f t="shared" si="544"/>
        <v>0</v>
      </c>
      <c r="AI1192" s="1">
        <f t="shared" si="545"/>
        <v>0</v>
      </c>
      <c r="AK1192" s="1" t="str">
        <f t="shared" si="533"/>
        <v>210000</v>
      </c>
    </row>
    <row r="1193" spans="4:37" x14ac:dyDescent="0.25">
      <c r="D1193" s="27">
        <v>1171</v>
      </c>
      <c r="E1193" s="27">
        <f t="shared" si="519"/>
        <v>0</v>
      </c>
      <c r="F1193" s="27">
        <f t="shared" si="520"/>
        <v>0</v>
      </c>
      <c r="G1193" s="27">
        <f t="shared" si="526"/>
        <v>0</v>
      </c>
      <c r="H1193" s="2">
        <f>_xlfn.IFNA(IF(MATCH(AK1193,$AK$23:AK1192,0)&gt;0,0,0),1)</f>
        <v>0</v>
      </c>
      <c r="I1193" s="2">
        <f t="shared" si="518"/>
        <v>4</v>
      </c>
      <c r="J1193" s="31">
        <f t="shared" si="527"/>
        <v>3</v>
      </c>
      <c r="K1193" s="32">
        <f t="shared" si="521"/>
        <v>0</v>
      </c>
      <c r="L1193" s="31">
        <f t="shared" si="528"/>
        <v>1</v>
      </c>
      <c r="M1193" s="32">
        <f t="shared" si="522"/>
        <v>0</v>
      </c>
      <c r="N1193" s="31">
        <f t="shared" si="529"/>
        <v>0</v>
      </c>
      <c r="O1193" s="32">
        <f t="shared" si="523"/>
        <v>0</v>
      </c>
      <c r="P1193" s="31">
        <f t="shared" si="530"/>
        <v>0</v>
      </c>
      <c r="Q1193" s="32">
        <f t="shared" si="524"/>
        <v>0</v>
      </c>
      <c r="R1193" s="31">
        <f t="shared" si="531"/>
        <v>0</v>
      </c>
      <c r="S1193" s="32">
        <f t="shared" si="525"/>
        <v>0</v>
      </c>
      <c r="T1193" s="31">
        <f t="shared" si="532"/>
        <v>0</v>
      </c>
      <c r="V1193" s="1">
        <f t="shared" si="534"/>
        <v>3</v>
      </c>
      <c r="W1193" s="1">
        <f t="shared" si="535"/>
        <v>1</v>
      </c>
      <c r="X1193" s="1">
        <f t="shared" si="536"/>
        <v>0</v>
      </c>
      <c r="Y1193" s="1">
        <f t="shared" si="537"/>
        <v>0</v>
      </c>
      <c r="Z1193" s="1">
        <f t="shared" si="538"/>
        <v>0</v>
      </c>
      <c r="AA1193" s="1">
        <f t="shared" si="539"/>
        <v>0</v>
      </c>
      <c r="AD1193" s="1">
        <f t="shared" si="540"/>
        <v>3</v>
      </c>
      <c r="AE1193" s="1">
        <f t="shared" si="541"/>
        <v>1</v>
      </c>
      <c r="AF1193" s="1">
        <f t="shared" si="542"/>
        <v>0</v>
      </c>
      <c r="AG1193" s="1">
        <f t="shared" si="543"/>
        <v>0</v>
      </c>
      <c r="AH1193" s="1">
        <f t="shared" si="544"/>
        <v>0</v>
      </c>
      <c r="AI1193" s="1">
        <f t="shared" si="545"/>
        <v>0</v>
      </c>
      <c r="AK1193" s="1" t="str">
        <f t="shared" si="533"/>
        <v>310000</v>
      </c>
    </row>
    <row r="1194" spans="4:37" x14ac:dyDescent="0.25">
      <c r="D1194" s="27">
        <v>1172</v>
      </c>
      <c r="E1194" s="27">
        <f t="shared" si="519"/>
        <v>0</v>
      </c>
      <c r="F1194" s="27">
        <f t="shared" si="520"/>
        <v>0</v>
      </c>
      <c r="G1194" s="27">
        <f t="shared" si="526"/>
        <v>0</v>
      </c>
      <c r="H1194" s="2">
        <f>_xlfn.IFNA(IF(MATCH(AK1194,$AK$23:AK1193,0)&gt;0,0,0),1)</f>
        <v>0</v>
      </c>
      <c r="I1194" s="2">
        <f t="shared" si="518"/>
        <v>5</v>
      </c>
      <c r="J1194" s="31">
        <f t="shared" si="527"/>
        <v>4</v>
      </c>
      <c r="K1194" s="32">
        <f t="shared" si="521"/>
        <v>0</v>
      </c>
      <c r="L1194" s="31">
        <f t="shared" si="528"/>
        <v>1</v>
      </c>
      <c r="M1194" s="32">
        <f t="shared" si="522"/>
        <v>0</v>
      </c>
      <c r="N1194" s="31">
        <f t="shared" si="529"/>
        <v>0</v>
      </c>
      <c r="O1194" s="32">
        <f t="shared" si="523"/>
        <v>0</v>
      </c>
      <c r="P1194" s="31">
        <f t="shared" si="530"/>
        <v>0</v>
      </c>
      <c r="Q1194" s="32">
        <f t="shared" si="524"/>
        <v>0</v>
      </c>
      <c r="R1194" s="31">
        <f t="shared" si="531"/>
        <v>0</v>
      </c>
      <c r="S1194" s="32">
        <f t="shared" si="525"/>
        <v>0</v>
      </c>
      <c r="T1194" s="31">
        <f t="shared" si="532"/>
        <v>0</v>
      </c>
      <c r="V1194" s="1">
        <f t="shared" si="534"/>
        <v>4</v>
      </c>
      <c r="W1194" s="1">
        <f t="shared" si="535"/>
        <v>1</v>
      </c>
      <c r="X1194" s="1">
        <f t="shared" si="536"/>
        <v>0</v>
      </c>
      <c r="Y1194" s="1">
        <f t="shared" si="537"/>
        <v>0</v>
      </c>
      <c r="Z1194" s="1">
        <f t="shared" si="538"/>
        <v>0</v>
      </c>
      <c r="AA1194" s="1">
        <f t="shared" si="539"/>
        <v>0</v>
      </c>
      <c r="AD1194" s="1">
        <f t="shared" si="540"/>
        <v>4</v>
      </c>
      <c r="AE1194" s="1">
        <f t="shared" si="541"/>
        <v>1</v>
      </c>
      <c r="AF1194" s="1">
        <f t="shared" si="542"/>
        <v>0</v>
      </c>
      <c r="AG1194" s="1">
        <f t="shared" si="543"/>
        <v>0</v>
      </c>
      <c r="AH1194" s="1">
        <f t="shared" si="544"/>
        <v>0</v>
      </c>
      <c r="AI1194" s="1">
        <f t="shared" si="545"/>
        <v>0</v>
      </c>
      <c r="AK1194" s="1" t="str">
        <f t="shared" si="533"/>
        <v>410000</v>
      </c>
    </row>
    <row r="1195" spans="4:37" x14ac:dyDescent="0.25">
      <c r="D1195" s="27">
        <v>1173</v>
      </c>
      <c r="E1195" s="27">
        <f t="shared" si="519"/>
        <v>0</v>
      </c>
      <c r="F1195" s="27">
        <f t="shared" si="520"/>
        <v>0</v>
      </c>
      <c r="G1195" s="27">
        <f t="shared" si="526"/>
        <v>0</v>
      </c>
      <c r="H1195" s="2">
        <f>_xlfn.IFNA(IF(MATCH(AK1195,$AK$23:AK1194,0)&gt;0,0,0),1)</f>
        <v>0</v>
      </c>
      <c r="I1195" s="2">
        <f t="shared" si="518"/>
        <v>3</v>
      </c>
      <c r="J1195" s="31">
        <f t="shared" si="527"/>
        <v>1</v>
      </c>
      <c r="K1195" s="32">
        <f t="shared" si="521"/>
        <v>0</v>
      </c>
      <c r="L1195" s="31">
        <f t="shared" si="528"/>
        <v>2</v>
      </c>
      <c r="M1195" s="32">
        <f t="shared" si="522"/>
        <v>0</v>
      </c>
      <c r="N1195" s="31">
        <f t="shared" si="529"/>
        <v>0</v>
      </c>
      <c r="O1195" s="32">
        <f t="shared" si="523"/>
        <v>0</v>
      </c>
      <c r="P1195" s="31">
        <f t="shared" si="530"/>
        <v>0</v>
      </c>
      <c r="Q1195" s="32">
        <f t="shared" si="524"/>
        <v>0</v>
      </c>
      <c r="R1195" s="31">
        <f t="shared" si="531"/>
        <v>0</v>
      </c>
      <c r="S1195" s="32">
        <f t="shared" si="525"/>
        <v>0</v>
      </c>
      <c r="T1195" s="31">
        <f t="shared" si="532"/>
        <v>0</v>
      </c>
      <c r="V1195" s="1">
        <f t="shared" si="534"/>
        <v>1</v>
      </c>
      <c r="W1195" s="1">
        <f t="shared" si="535"/>
        <v>2</v>
      </c>
      <c r="X1195" s="1">
        <f t="shared" si="536"/>
        <v>0</v>
      </c>
      <c r="Y1195" s="1">
        <f t="shared" si="537"/>
        <v>0</v>
      </c>
      <c r="Z1195" s="1">
        <f t="shared" si="538"/>
        <v>0</v>
      </c>
      <c r="AA1195" s="1">
        <f t="shared" si="539"/>
        <v>0</v>
      </c>
      <c r="AD1195" s="1">
        <f t="shared" si="540"/>
        <v>2</v>
      </c>
      <c r="AE1195" s="1">
        <f t="shared" si="541"/>
        <v>1</v>
      </c>
      <c r="AF1195" s="1">
        <f t="shared" si="542"/>
        <v>0</v>
      </c>
      <c r="AG1195" s="1">
        <f t="shared" si="543"/>
        <v>0</v>
      </c>
      <c r="AH1195" s="1">
        <f t="shared" si="544"/>
        <v>0</v>
      </c>
      <c r="AI1195" s="1">
        <f t="shared" si="545"/>
        <v>0</v>
      </c>
      <c r="AK1195" s="1" t="str">
        <f t="shared" si="533"/>
        <v>210000</v>
      </c>
    </row>
    <row r="1196" spans="4:37" x14ac:dyDescent="0.25">
      <c r="D1196" s="27">
        <v>1174</v>
      </c>
      <c r="E1196" s="27">
        <f t="shared" si="519"/>
        <v>0</v>
      </c>
      <c r="F1196" s="27">
        <f t="shared" si="520"/>
        <v>0</v>
      </c>
      <c r="G1196" s="27">
        <f t="shared" si="526"/>
        <v>0</v>
      </c>
      <c r="H1196" s="2">
        <f>_xlfn.IFNA(IF(MATCH(AK1196,$AK$23:AK1195,0)&gt;0,0,0),1)</f>
        <v>0</v>
      </c>
      <c r="I1196" s="2">
        <f t="shared" si="518"/>
        <v>4</v>
      </c>
      <c r="J1196" s="31">
        <f t="shared" si="527"/>
        <v>2</v>
      </c>
      <c r="K1196" s="32">
        <f t="shared" si="521"/>
        <v>1</v>
      </c>
      <c r="L1196" s="31">
        <f t="shared" si="528"/>
        <v>2</v>
      </c>
      <c r="M1196" s="32">
        <f t="shared" si="522"/>
        <v>0</v>
      </c>
      <c r="N1196" s="31">
        <f t="shared" si="529"/>
        <v>0</v>
      </c>
      <c r="O1196" s="32">
        <f t="shared" si="523"/>
        <v>0</v>
      </c>
      <c r="P1196" s="31">
        <f t="shared" si="530"/>
        <v>0</v>
      </c>
      <c r="Q1196" s="32">
        <f t="shared" si="524"/>
        <v>0</v>
      </c>
      <c r="R1196" s="31">
        <f t="shared" si="531"/>
        <v>0</v>
      </c>
      <c r="S1196" s="32">
        <f t="shared" si="525"/>
        <v>0</v>
      </c>
      <c r="T1196" s="31">
        <f t="shared" si="532"/>
        <v>0</v>
      </c>
      <c r="V1196" s="1">
        <f t="shared" si="534"/>
        <v>2</v>
      </c>
      <c r="W1196" s="1">
        <f t="shared" si="535"/>
        <v>2</v>
      </c>
      <c r="X1196" s="1">
        <f t="shared" si="536"/>
        <v>0</v>
      </c>
      <c r="Y1196" s="1">
        <f t="shared" si="537"/>
        <v>0</v>
      </c>
      <c r="Z1196" s="1">
        <f t="shared" si="538"/>
        <v>0</v>
      </c>
      <c r="AA1196" s="1">
        <f t="shared" si="539"/>
        <v>0</v>
      </c>
      <c r="AD1196" s="1">
        <f t="shared" si="540"/>
        <v>2</v>
      </c>
      <c r="AE1196" s="1">
        <f t="shared" si="541"/>
        <v>2</v>
      </c>
      <c r="AF1196" s="1">
        <f t="shared" si="542"/>
        <v>0</v>
      </c>
      <c r="AG1196" s="1">
        <f t="shared" si="543"/>
        <v>0</v>
      </c>
      <c r="AH1196" s="1">
        <f t="shared" si="544"/>
        <v>0</v>
      </c>
      <c r="AI1196" s="1">
        <f t="shared" si="545"/>
        <v>0</v>
      </c>
      <c r="AK1196" s="1" t="str">
        <f t="shared" si="533"/>
        <v>220000</v>
      </c>
    </row>
    <row r="1197" spans="4:37" x14ac:dyDescent="0.25">
      <c r="D1197" s="27">
        <v>1175</v>
      </c>
      <c r="E1197" s="27">
        <f t="shared" si="519"/>
        <v>0</v>
      </c>
      <c r="F1197" s="27">
        <f t="shared" si="520"/>
        <v>0</v>
      </c>
      <c r="G1197" s="27">
        <f t="shared" si="526"/>
        <v>0</v>
      </c>
      <c r="H1197" s="2">
        <f>_xlfn.IFNA(IF(MATCH(AK1197,$AK$23:AK1196,0)&gt;0,0,0),1)</f>
        <v>0</v>
      </c>
      <c r="I1197" s="2">
        <f t="shared" si="518"/>
        <v>5</v>
      </c>
      <c r="J1197" s="31">
        <f t="shared" si="527"/>
        <v>3</v>
      </c>
      <c r="K1197" s="32">
        <f t="shared" si="521"/>
        <v>0</v>
      </c>
      <c r="L1197" s="31">
        <f t="shared" si="528"/>
        <v>2</v>
      </c>
      <c r="M1197" s="32">
        <f t="shared" si="522"/>
        <v>0</v>
      </c>
      <c r="N1197" s="31">
        <f t="shared" si="529"/>
        <v>0</v>
      </c>
      <c r="O1197" s="32">
        <f t="shared" si="523"/>
        <v>0</v>
      </c>
      <c r="P1197" s="31">
        <f t="shared" si="530"/>
        <v>0</v>
      </c>
      <c r="Q1197" s="32">
        <f t="shared" si="524"/>
        <v>0</v>
      </c>
      <c r="R1197" s="31">
        <f t="shared" si="531"/>
        <v>0</v>
      </c>
      <c r="S1197" s="32">
        <f t="shared" si="525"/>
        <v>0</v>
      </c>
      <c r="T1197" s="31">
        <f t="shared" si="532"/>
        <v>0</v>
      </c>
      <c r="V1197" s="1">
        <f t="shared" si="534"/>
        <v>3</v>
      </c>
      <c r="W1197" s="1">
        <f t="shared" si="535"/>
        <v>2</v>
      </c>
      <c r="X1197" s="1">
        <f t="shared" si="536"/>
        <v>0</v>
      </c>
      <c r="Y1197" s="1">
        <f t="shared" si="537"/>
        <v>0</v>
      </c>
      <c r="Z1197" s="1">
        <f t="shared" si="538"/>
        <v>0</v>
      </c>
      <c r="AA1197" s="1">
        <f t="shared" si="539"/>
        <v>0</v>
      </c>
      <c r="AD1197" s="1">
        <f t="shared" si="540"/>
        <v>3</v>
      </c>
      <c r="AE1197" s="1">
        <f t="shared" si="541"/>
        <v>2</v>
      </c>
      <c r="AF1197" s="1">
        <f t="shared" si="542"/>
        <v>0</v>
      </c>
      <c r="AG1197" s="1">
        <f t="shared" si="543"/>
        <v>0</v>
      </c>
      <c r="AH1197" s="1">
        <f t="shared" si="544"/>
        <v>0</v>
      </c>
      <c r="AI1197" s="1">
        <f t="shared" si="545"/>
        <v>0</v>
      </c>
      <c r="AK1197" s="1" t="str">
        <f t="shared" si="533"/>
        <v>320000</v>
      </c>
    </row>
    <row r="1198" spans="4:37" x14ac:dyDescent="0.25">
      <c r="D1198" s="27">
        <v>1176</v>
      </c>
      <c r="E1198" s="27">
        <f t="shared" si="519"/>
        <v>0</v>
      </c>
      <c r="F1198" s="27">
        <f t="shared" si="520"/>
        <v>0</v>
      </c>
      <c r="G1198" s="27">
        <f t="shared" si="526"/>
        <v>0</v>
      </c>
      <c r="H1198" s="2">
        <f>_xlfn.IFNA(IF(MATCH(AK1198,$AK$23:AK1197,0)&gt;0,0,0),1)</f>
        <v>0</v>
      </c>
      <c r="I1198" s="2">
        <f t="shared" si="518"/>
        <v>6</v>
      </c>
      <c r="J1198" s="31">
        <f t="shared" si="527"/>
        <v>4</v>
      </c>
      <c r="K1198" s="32">
        <f t="shared" si="521"/>
        <v>0</v>
      </c>
      <c r="L1198" s="31">
        <f t="shared" si="528"/>
        <v>2</v>
      </c>
      <c r="M1198" s="32">
        <f t="shared" si="522"/>
        <v>0</v>
      </c>
      <c r="N1198" s="31">
        <f t="shared" si="529"/>
        <v>0</v>
      </c>
      <c r="O1198" s="32">
        <f t="shared" si="523"/>
        <v>0</v>
      </c>
      <c r="P1198" s="31">
        <f t="shared" si="530"/>
        <v>0</v>
      </c>
      <c r="Q1198" s="32">
        <f t="shared" si="524"/>
        <v>0</v>
      </c>
      <c r="R1198" s="31">
        <f t="shared" si="531"/>
        <v>0</v>
      </c>
      <c r="S1198" s="32">
        <f t="shared" si="525"/>
        <v>0</v>
      </c>
      <c r="T1198" s="31">
        <f t="shared" si="532"/>
        <v>0</v>
      </c>
      <c r="V1198" s="1">
        <f t="shared" si="534"/>
        <v>4</v>
      </c>
      <c r="W1198" s="1">
        <f t="shared" si="535"/>
        <v>2</v>
      </c>
      <c r="X1198" s="1">
        <f t="shared" si="536"/>
        <v>0</v>
      </c>
      <c r="Y1198" s="1">
        <f t="shared" si="537"/>
        <v>0</v>
      </c>
      <c r="Z1198" s="1">
        <f t="shared" si="538"/>
        <v>0</v>
      </c>
      <c r="AA1198" s="1">
        <f t="shared" si="539"/>
        <v>0</v>
      </c>
      <c r="AD1198" s="1">
        <f t="shared" si="540"/>
        <v>4</v>
      </c>
      <c r="AE1198" s="1">
        <f t="shared" si="541"/>
        <v>2</v>
      </c>
      <c r="AF1198" s="1">
        <f t="shared" si="542"/>
        <v>0</v>
      </c>
      <c r="AG1198" s="1">
        <f t="shared" si="543"/>
        <v>0</v>
      </c>
      <c r="AH1198" s="1">
        <f t="shared" si="544"/>
        <v>0</v>
      </c>
      <c r="AI1198" s="1">
        <f t="shared" si="545"/>
        <v>0</v>
      </c>
      <c r="AK1198" s="1" t="str">
        <f t="shared" si="533"/>
        <v>420000</v>
      </c>
    </row>
    <row r="1199" spans="4:37" x14ac:dyDescent="0.25">
      <c r="D1199" s="27">
        <v>1177</v>
      </c>
      <c r="E1199" s="27">
        <f t="shared" si="519"/>
        <v>0</v>
      </c>
      <c r="F1199" s="27">
        <f t="shared" si="520"/>
        <v>0</v>
      </c>
      <c r="G1199" s="27">
        <f t="shared" si="526"/>
        <v>0</v>
      </c>
      <c r="H1199" s="2">
        <f>_xlfn.IFNA(IF(MATCH(AK1199,$AK$23:AK1198,0)&gt;0,0,0),1)</f>
        <v>0</v>
      </c>
      <c r="I1199" s="2">
        <f t="shared" si="518"/>
        <v>4</v>
      </c>
      <c r="J1199" s="31">
        <f t="shared" si="527"/>
        <v>1</v>
      </c>
      <c r="K1199" s="32">
        <f t="shared" si="521"/>
        <v>0</v>
      </c>
      <c r="L1199" s="31">
        <f t="shared" si="528"/>
        <v>3</v>
      </c>
      <c r="M1199" s="32">
        <f t="shared" si="522"/>
        <v>0</v>
      </c>
      <c r="N1199" s="31">
        <f t="shared" si="529"/>
        <v>0</v>
      </c>
      <c r="O1199" s="32">
        <f t="shared" si="523"/>
        <v>0</v>
      </c>
      <c r="P1199" s="31">
        <f t="shared" si="530"/>
        <v>0</v>
      </c>
      <c r="Q1199" s="32">
        <f t="shared" si="524"/>
        <v>0</v>
      </c>
      <c r="R1199" s="31">
        <f t="shared" si="531"/>
        <v>0</v>
      </c>
      <c r="S1199" s="32">
        <f t="shared" si="525"/>
        <v>0</v>
      </c>
      <c r="T1199" s="31">
        <f t="shared" si="532"/>
        <v>0</v>
      </c>
      <c r="V1199" s="1">
        <f t="shared" si="534"/>
        <v>1</v>
      </c>
      <c r="W1199" s="1">
        <f t="shared" si="535"/>
        <v>3</v>
      </c>
      <c r="X1199" s="1">
        <f t="shared" si="536"/>
        <v>0</v>
      </c>
      <c r="Y1199" s="1">
        <f t="shared" si="537"/>
        <v>0</v>
      </c>
      <c r="Z1199" s="1">
        <f t="shared" si="538"/>
        <v>0</v>
      </c>
      <c r="AA1199" s="1">
        <f t="shared" si="539"/>
        <v>0</v>
      </c>
      <c r="AD1199" s="1">
        <f t="shared" si="540"/>
        <v>3</v>
      </c>
      <c r="AE1199" s="1">
        <f t="shared" si="541"/>
        <v>1</v>
      </c>
      <c r="AF1199" s="1">
        <f t="shared" si="542"/>
        <v>0</v>
      </c>
      <c r="AG1199" s="1">
        <f t="shared" si="543"/>
        <v>0</v>
      </c>
      <c r="AH1199" s="1">
        <f t="shared" si="544"/>
        <v>0</v>
      </c>
      <c r="AI1199" s="1">
        <f t="shared" si="545"/>
        <v>0</v>
      </c>
      <c r="AK1199" s="1" t="str">
        <f t="shared" si="533"/>
        <v>310000</v>
      </c>
    </row>
    <row r="1200" spans="4:37" x14ac:dyDescent="0.25">
      <c r="D1200" s="27">
        <v>1178</v>
      </c>
      <c r="E1200" s="27">
        <f t="shared" si="519"/>
        <v>0</v>
      </c>
      <c r="F1200" s="27">
        <f t="shared" si="520"/>
        <v>0</v>
      </c>
      <c r="G1200" s="27">
        <f t="shared" si="526"/>
        <v>0</v>
      </c>
      <c r="H1200" s="2">
        <f>_xlfn.IFNA(IF(MATCH(AK1200,$AK$23:AK1199,0)&gt;0,0,0),1)</f>
        <v>0</v>
      </c>
      <c r="I1200" s="2">
        <f t="shared" si="518"/>
        <v>5</v>
      </c>
      <c r="J1200" s="31">
        <f t="shared" si="527"/>
        <v>2</v>
      </c>
      <c r="K1200" s="32">
        <f t="shared" si="521"/>
        <v>0</v>
      </c>
      <c r="L1200" s="31">
        <f t="shared" si="528"/>
        <v>3</v>
      </c>
      <c r="M1200" s="32">
        <f t="shared" si="522"/>
        <v>0</v>
      </c>
      <c r="N1200" s="31">
        <f t="shared" si="529"/>
        <v>0</v>
      </c>
      <c r="O1200" s="32">
        <f t="shared" si="523"/>
        <v>0</v>
      </c>
      <c r="P1200" s="31">
        <f t="shared" si="530"/>
        <v>0</v>
      </c>
      <c r="Q1200" s="32">
        <f t="shared" si="524"/>
        <v>0</v>
      </c>
      <c r="R1200" s="31">
        <f t="shared" si="531"/>
        <v>0</v>
      </c>
      <c r="S1200" s="32">
        <f t="shared" si="525"/>
        <v>0</v>
      </c>
      <c r="T1200" s="31">
        <f t="shared" si="532"/>
        <v>0</v>
      </c>
      <c r="V1200" s="1">
        <f t="shared" si="534"/>
        <v>2</v>
      </c>
      <c r="W1200" s="1">
        <f t="shared" si="535"/>
        <v>3</v>
      </c>
      <c r="X1200" s="1">
        <f t="shared" si="536"/>
        <v>0</v>
      </c>
      <c r="Y1200" s="1">
        <f t="shared" si="537"/>
        <v>0</v>
      </c>
      <c r="Z1200" s="1">
        <f t="shared" si="538"/>
        <v>0</v>
      </c>
      <c r="AA1200" s="1">
        <f t="shared" si="539"/>
        <v>0</v>
      </c>
      <c r="AD1200" s="1">
        <f t="shared" si="540"/>
        <v>3</v>
      </c>
      <c r="AE1200" s="1">
        <f t="shared" si="541"/>
        <v>2</v>
      </c>
      <c r="AF1200" s="1">
        <f t="shared" si="542"/>
        <v>0</v>
      </c>
      <c r="AG1200" s="1">
        <f t="shared" si="543"/>
        <v>0</v>
      </c>
      <c r="AH1200" s="1">
        <f t="shared" si="544"/>
        <v>0</v>
      </c>
      <c r="AI1200" s="1">
        <f t="shared" si="545"/>
        <v>0</v>
      </c>
      <c r="AK1200" s="1" t="str">
        <f t="shared" si="533"/>
        <v>320000</v>
      </c>
    </row>
    <row r="1201" spans="4:37" x14ac:dyDescent="0.25">
      <c r="D1201" s="27">
        <v>1179</v>
      </c>
      <c r="E1201" s="27">
        <f t="shared" si="519"/>
        <v>0</v>
      </c>
      <c r="F1201" s="27">
        <f t="shared" si="520"/>
        <v>0</v>
      </c>
      <c r="G1201" s="27">
        <f t="shared" si="526"/>
        <v>0</v>
      </c>
      <c r="H1201" s="2">
        <f>_xlfn.IFNA(IF(MATCH(AK1201,$AK$23:AK1200,0)&gt;0,0,0),1)</f>
        <v>0</v>
      </c>
      <c r="I1201" s="2">
        <f t="shared" si="518"/>
        <v>6</v>
      </c>
      <c r="J1201" s="31">
        <f t="shared" si="527"/>
        <v>3</v>
      </c>
      <c r="K1201" s="32">
        <f t="shared" si="521"/>
        <v>1</v>
      </c>
      <c r="L1201" s="31">
        <f t="shared" si="528"/>
        <v>3</v>
      </c>
      <c r="M1201" s="32">
        <f t="shared" si="522"/>
        <v>0</v>
      </c>
      <c r="N1201" s="31">
        <f t="shared" si="529"/>
        <v>0</v>
      </c>
      <c r="O1201" s="32">
        <f t="shared" si="523"/>
        <v>0</v>
      </c>
      <c r="P1201" s="31">
        <f t="shared" si="530"/>
        <v>0</v>
      </c>
      <c r="Q1201" s="32">
        <f t="shared" si="524"/>
        <v>0</v>
      </c>
      <c r="R1201" s="31">
        <f t="shared" si="531"/>
        <v>0</v>
      </c>
      <c r="S1201" s="32">
        <f t="shared" si="525"/>
        <v>0</v>
      </c>
      <c r="T1201" s="31">
        <f t="shared" si="532"/>
        <v>0</v>
      </c>
      <c r="V1201" s="1">
        <f t="shared" si="534"/>
        <v>3</v>
      </c>
      <c r="W1201" s="1">
        <f t="shared" si="535"/>
        <v>3</v>
      </c>
      <c r="X1201" s="1">
        <f t="shared" si="536"/>
        <v>0</v>
      </c>
      <c r="Y1201" s="1">
        <f t="shared" si="537"/>
        <v>0</v>
      </c>
      <c r="Z1201" s="1">
        <f t="shared" si="538"/>
        <v>0</v>
      </c>
      <c r="AA1201" s="1">
        <f t="shared" si="539"/>
        <v>0</v>
      </c>
      <c r="AD1201" s="1">
        <f t="shared" si="540"/>
        <v>3</v>
      </c>
      <c r="AE1201" s="1">
        <f t="shared" si="541"/>
        <v>3</v>
      </c>
      <c r="AF1201" s="1">
        <f t="shared" si="542"/>
        <v>0</v>
      </c>
      <c r="AG1201" s="1">
        <f t="shared" si="543"/>
        <v>0</v>
      </c>
      <c r="AH1201" s="1">
        <f t="shared" si="544"/>
        <v>0</v>
      </c>
      <c r="AI1201" s="1">
        <f t="shared" si="545"/>
        <v>0</v>
      </c>
      <c r="AK1201" s="1" t="str">
        <f t="shared" si="533"/>
        <v>330000</v>
      </c>
    </row>
    <row r="1202" spans="4:37" x14ac:dyDescent="0.25">
      <c r="D1202" s="27">
        <v>1180</v>
      </c>
      <c r="E1202" s="27">
        <f t="shared" si="519"/>
        <v>0</v>
      </c>
      <c r="F1202" s="27">
        <f t="shared" si="520"/>
        <v>0</v>
      </c>
      <c r="G1202" s="27">
        <f t="shared" si="526"/>
        <v>0</v>
      </c>
      <c r="H1202" s="2">
        <f>_xlfn.IFNA(IF(MATCH(AK1202,$AK$23:AK1201,0)&gt;0,0,0),1)</f>
        <v>0</v>
      </c>
      <c r="I1202" s="2">
        <f t="shared" si="518"/>
        <v>7</v>
      </c>
      <c r="J1202" s="31">
        <f t="shared" si="527"/>
        <v>4</v>
      </c>
      <c r="K1202" s="32">
        <f t="shared" si="521"/>
        <v>0</v>
      </c>
      <c r="L1202" s="31">
        <f t="shared" si="528"/>
        <v>3</v>
      </c>
      <c r="M1202" s="32">
        <f t="shared" si="522"/>
        <v>0</v>
      </c>
      <c r="N1202" s="31">
        <f t="shared" si="529"/>
        <v>0</v>
      </c>
      <c r="O1202" s="32">
        <f t="shared" si="523"/>
        <v>0</v>
      </c>
      <c r="P1202" s="31">
        <f t="shared" si="530"/>
        <v>0</v>
      </c>
      <c r="Q1202" s="32">
        <f t="shared" si="524"/>
        <v>0</v>
      </c>
      <c r="R1202" s="31">
        <f t="shared" si="531"/>
        <v>0</v>
      </c>
      <c r="S1202" s="32">
        <f t="shared" si="525"/>
        <v>0</v>
      </c>
      <c r="T1202" s="31">
        <f t="shared" si="532"/>
        <v>0</v>
      </c>
      <c r="V1202" s="1">
        <f t="shared" si="534"/>
        <v>4</v>
      </c>
      <c r="W1202" s="1">
        <f t="shared" si="535"/>
        <v>3</v>
      </c>
      <c r="X1202" s="1">
        <f t="shared" si="536"/>
        <v>0</v>
      </c>
      <c r="Y1202" s="1">
        <f t="shared" si="537"/>
        <v>0</v>
      </c>
      <c r="Z1202" s="1">
        <f t="shared" si="538"/>
        <v>0</v>
      </c>
      <c r="AA1202" s="1">
        <f t="shared" si="539"/>
        <v>0</v>
      </c>
      <c r="AD1202" s="1">
        <f t="shared" si="540"/>
        <v>4</v>
      </c>
      <c r="AE1202" s="1">
        <f t="shared" si="541"/>
        <v>3</v>
      </c>
      <c r="AF1202" s="1">
        <f t="shared" si="542"/>
        <v>0</v>
      </c>
      <c r="AG1202" s="1">
        <f t="shared" si="543"/>
        <v>0</v>
      </c>
      <c r="AH1202" s="1">
        <f t="shared" si="544"/>
        <v>0</v>
      </c>
      <c r="AI1202" s="1">
        <f t="shared" si="545"/>
        <v>0</v>
      </c>
      <c r="AK1202" s="1" t="str">
        <f t="shared" si="533"/>
        <v>430000</v>
      </c>
    </row>
    <row r="1203" spans="4:37" x14ac:dyDescent="0.25">
      <c r="D1203" s="27">
        <v>1181</v>
      </c>
      <c r="E1203" s="27">
        <f t="shared" si="519"/>
        <v>0</v>
      </c>
      <c r="F1203" s="27">
        <f t="shared" si="520"/>
        <v>0</v>
      </c>
      <c r="G1203" s="27">
        <f t="shared" si="526"/>
        <v>0</v>
      </c>
      <c r="H1203" s="2">
        <f>_xlfn.IFNA(IF(MATCH(AK1203,$AK$23:AK1202,0)&gt;0,0,0),1)</f>
        <v>0</v>
      </c>
      <c r="I1203" s="2">
        <f t="shared" si="518"/>
        <v>5</v>
      </c>
      <c r="J1203" s="31">
        <f t="shared" si="527"/>
        <v>1</v>
      </c>
      <c r="K1203" s="32">
        <f t="shared" si="521"/>
        <v>0</v>
      </c>
      <c r="L1203" s="31">
        <f t="shared" si="528"/>
        <v>4</v>
      </c>
      <c r="M1203" s="32">
        <f t="shared" si="522"/>
        <v>0</v>
      </c>
      <c r="N1203" s="31">
        <f t="shared" si="529"/>
        <v>0</v>
      </c>
      <c r="O1203" s="32">
        <f t="shared" si="523"/>
        <v>0</v>
      </c>
      <c r="P1203" s="31">
        <f t="shared" si="530"/>
        <v>0</v>
      </c>
      <c r="Q1203" s="32">
        <f t="shared" si="524"/>
        <v>0</v>
      </c>
      <c r="R1203" s="31">
        <f t="shared" si="531"/>
        <v>0</v>
      </c>
      <c r="S1203" s="32">
        <f t="shared" si="525"/>
        <v>0</v>
      </c>
      <c r="T1203" s="31">
        <f t="shared" si="532"/>
        <v>0</v>
      </c>
      <c r="V1203" s="1">
        <f t="shared" si="534"/>
        <v>1</v>
      </c>
      <c r="W1203" s="1">
        <f t="shared" si="535"/>
        <v>4</v>
      </c>
      <c r="X1203" s="1">
        <f t="shared" si="536"/>
        <v>0</v>
      </c>
      <c r="Y1203" s="1">
        <f t="shared" si="537"/>
        <v>0</v>
      </c>
      <c r="Z1203" s="1">
        <f t="shared" si="538"/>
        <v>0</v>
      </c>
      <c r="AA1203" s="1">
        <f t="shared" si="539"/>
        <v>0</v>
      </c>
      <c r="AD1203" s="1">
        <f t="shared" si="540"/>
        <v>4</v>
      </c>
      <c r="AE1203" s="1">
        <f t="shared" si="541"/>
        <v>1</v>
      </c>
      <c r="AF1203" s="1">
        <f t="shared" si="542"/>
        <v>0</v>
      </c>
      <c r="AG1203" s="1">
        <f t="shared" si="543"/>
        <v>0</v>
      </c>
      <c r="AH1203" s="1">
        <f t="shared" si="544"/>
        <v>0</v>
      </c>
      <c r="AI1203" s="1">
        <f t="shared" si="545"/>
        <v>0</v>
      </c>
      <c r="AK1203" s="1" t="str">
        <f t="shared" si="533"/>
        <v>410000</v>
      </c>
    </row>
    <row r="1204" spans="4:37" x14ac:dyDescent="0.25">
      <c r="D1204" s="27">
        <v>1182</v>
      </c>
      <c r="E1204" s="27">
        <f t="shared" si="519"/>
        <v>0</v>
      </c>
      <c r="F1204" s="27">
        <f t="shared" si="520"/>
        <v>0</v>
      </c>
      <c r="G1204" s="27">
        <f t="shared" si="526"/>
        <v>0</v>
      </c>
      <c r="H1204" s="2">
        <f>_xlfn.IFNA(IF(MATCH(AK1204,$AK$23:AK1203,0)&gt;0,0,0),1)</f>
        <v>0</v>
      </c>
      <c r="I1204" s="2">
        <f t="shared" si="518"/>
        <v>6</v>
      </c>
      <c r="J1204" s="31">
        <f t="shared" si="527"/>
        <v>2</v>
      </c>
      <c r="K1204" s="32">
        <f t="shared" si="521"/>
        <v>0</v>
      </c>
      <c r="L1204" s="31">
        <f t="shared" si="528"/>
        <v>4</v>
      </c>
      <c r="M1204" s="32">
        <f t="shared" si="522"/>
        <v>0</v>
      </c>
      <c r="N1204" s="31">
        <f t="shared" si="529"/>
        <v>0</v>
      </c>
      <c r="O1204" s="32">
        <f t="shared" si="523"/>
        <v>0</v>
      </c>
      <c r="P1204" s="31">
        <f t="shared" si="530"/>
        <v>0</v>
      </c>
      <c r="Q1204" s="32">
        <f t="shared" si="524"/>
        <v>0</v>
      </c>
      <c r="R1204" s="31">
        <f t="shared" si="531"/>
        <v>0</v>
      </c>
      <c r="S1204" s="32">
        <f t="shared" si="525"/>
        <v>0</v>
      </c>
      <c r="T1204" s="31">
        <f t="shared" si="532"/>
        <v>0</v>
      </c>
      <c r="V1204" s="1">
        <f t="shared" si="534"/>
        <v>2</v>
      </c>
      <c r="W1204" s="1">
        <f t="shared" si="535"/>
        <v>4</v>
      </c>
      <c r="X1204" s="1">
        <f t="shared" si="536"/>
        <v>0</v>
      </c>
      <c r="Y1204" s="1">
        <f t="shared" si="537"/>
        <v>0</v>
      </c>
      <c r="Z1204" s="1">
        <f t="shared" si="538"/>
        <v>0</v>
      </c>
      <c r="AA1204" s="1">
        <f t="shared" si="539"/>
        <v>0</v>
      </c>
      <c r="AD1204" s="1">
        <f t="shared" si="540"/>
        <v>4</v>
      </c>
      <c r="AE1204" s="1">
        <f t="shared" si="541"/>
        <v>2</v>
      </c>
      <c r="AF1204" s="1">
        <f t="shared" si="542"/>
        <v>0</v>
      </c>
      <c r="AG1204" s="1">
        <f t="shared" si="543"/>
        <v>0</v>
      </c>
      <c r="AH1204" s="1">
        <f t="shared" si="544"/>
        <v>0</v>
      </c>
      <c r="AI1204" s="1">
        <f t="shared" si="545"/>
        <v>0</v>
      </c>
      <c r="AK1204" s="1" t="str">
        <f t="shared" si="533"/>
        <v>420000</v>
      </c>
    </row>
    <row r="1205" spans="4:37" x14ac:dyDescent="0.25">
      <c r="D1205" s="27">
        <v>1183</v>
      </c>
      <c r="E1205" s="27">
        <f t="shared" si="519"/>
        <v>0</v>
      </c>
      <c r="F1205" s="27">
        <f t="shared" si="520"/>
        <v>0</v>
      </c>
      <c r="G1205" s="27">
        <f t="shared" si="526"/>
        <v>0</v>
      </c>
      <c r="H1205" s="2">
        <f>_xlfn.IFNA(IF(MATCH(AK1205,$AK$23:AK1204,0)&gt;0,0,0),1)</f>
        <v>0</v>
      </c>
      <c r="I1205" s="2">
        <f t="shared" si="518"/>
        <v>7</v>
      </c>
      <c r="J1205" s="31">
        <f t="shared" si="527"/>
        <v>3</v>
      </c>
      <c r="K1205" s="32">
        <f t="shared" si="521"/>
        <v>0</v>
      </c>
      <c r="L1205" s="31">
        <f t="shared" si="528"/>
        <v>4</v>
      </c>
      <c r="M1205" s="32">
        <f t="shared" si="522"/>
        <v>0</v>
      </c>
      <c r="N1205" s="31">
        <f t="shared" si="529"/>
        <v>0</v>
      </c>
      <c r="O1205" s="32">
        <f t="shared" si="523"/>
        <v>0</v>
      </c>
      <c r="P1205" s="31">
        <f t="shared" si="530"/>
        <v>0</v>
      </c>
      <c r="Q1205" s="32">
        <f t="shared" si="524"/>
        <v>0</v>
      </c>
      <c r="R1205" s="31">
        <f t="shared" si="531"/>
        <v>0</v>
      </c>
      <c r="S1205" s="32">
        <f t="shared" si="525"/>
        <v>0</v>
      </c>
      <c r="T1205" s="31">
        <f t="shared" si="532"/>
        <v>0</v>
      </c>
      <c r="V1205" s="1">
        <f t="shared" si="534"/>
        <v>3</v>
      </c>
      <c r="W1205" s="1">
        <f t="shared" si="535"/>
        <v>4</v>
      </c>
      <c r="X1205" s="1">
        <f t="shared" si="536"/>
        <v>0</v>
      </c>
      <c r="Y1205" s="1">
        <f t="shared" si="537"/>
        <v>0</v>
      </c>
      <c r="Z1205" s="1">
        <f t="shared" si="538"/>
        <v>0</v>
      </c>
      <c r="AA1205" s="1">
        <f t="shared" si="539"/>
        <v>0</v>
      </c>
      <c r="AD1205" s="1">
        <f t="shared" si="540"/>
        <v>4</v>
      </c>
      <c r="AE1205" s="1">
        <f t="shared" si="541"/>
        <v>3</v>
      </c>
      <c r="AF1205" s="1">
        <f t="shared" si="542"/>
        <v>0</v>
      </c>
      <c r="AG1205" s="1">
        <f t="shared" si="543"/>
        <v>0</v>
      </c>
      <c r="AH1205" s="1">
        <f t="shared" si="544"/>
        <v>0</v>
      </c>
      <c r="AI1205" s="1">
        <f t="shared" si="545"/>
        <v>0</v>
      </c>
      <c r="AK1205" s="1" t="str">
        <f t="shared" si="533"/>
        <v>430000</v>
      </c>
    </row>
    <row r="1206" spans="4:37" x14ac:dyDescent="0.25">
      <c r="D1206" s="27">
        <v>1184</v>
      </c>
      <c r="E1206" s="27">
        <f t="shared" si="519"/>
        <v>0</v>
      </c>
      <c r="F1206" s="27">
        <f t="shared" si="520"/>
        <v>0</v>
      </c>
      <c r="G1206" s="27">
        <f t="shared" si="526"/>
        <v>0</v>
      </c>
      <c r="H1206" s="2">
        <f>_xlfn.IFNA(IF(MATCH(AK1206,$AK$23:AK1205,0)&gt;0,0,0),1)</f>
        <v>0</v>
      </c>
      <c r="I1206" s="2">
        <f t="shared" si="518"/>
        <v>8</v>
      </c>
      <c r="J1206" s="31">
        <f t="shared" si="527"/>
        <v>4</v>
      </c>
      <c r="K1206" s="32">
        <f t="shared" si="521"/>
        <v>1</v>
      </c>
      <c r="L1206" s="31">
        <f t="shared" si="528"/>
        <v>4</v>
      </c>
      <c r="M1206" s="32">
        <f t="shared" si="522"/>
        <v>0</v>
      </c>
      <c r="N1206" s="31">
        <f t="shared" si="529"/>
        <v>0</v>
      </c>
      <c r="O1206" s="32">
        <f t="shared" si="523"/>
        <v>0</v>
      </c>
      <c r="P1206" s="31">
        <f t="shared" si="530"/>
        <v>0</v>
      </c>
      <c r="Q1206" s="32">
        <f t="shared" si="524"/>
        <v>0</v>
      </c>
      <c r="R1206" s="31">
        <f t="shared" si="531"/>
        <v>0</v>
      </c>
      <c r="S1206" s="32">
        <f t="shared" si="525"/>
        <v>0</v>
      </c>
      <c r="T1206" s="31">
        <f t="shared" si="532"/>
        <v>0</v>
      </c>
      <c r="V1206" s="1">
        <f t="shared" si="534"/>
        <v>4</v>
      </c>
      <c r="W1206" s="1">
        <f t="shared" si="535"/>
        <v>4</v>
      </c>
      <c r="X1206" s="1">
        <f t="shared" si="536"/>
        <v>0</v>
      </c>
      <c r="Y1206" s="1">
        <f t="shared" si="537"/>
        <v>0</v>
      </c>
      <c r="Z1206" s="1">
        <f t="shared" si="538"/>
        <v>0</v>
      </c>
      <c r="AA1206" s="1">
        <f t="shared" si="539"/>
        <v>0</v>
      </c>
      <c r="AD1206" s="1">
        <f t="shared" si="540"/>
        <v>4</v>
      </c>
      <c r="AE1206" s="1">
        <f t="shared" si="541"/>
        <v>4</v>
      </c>
      <c r="AF1206" s="1">
        <f t="shared" si="542"/>
        <v>0</v>
      </c>
      <c r="AG1206" s="1">
        <f t="shared" si="543"/>
        <v>0</v>
      </c>
      <c r="AH1206" s="1">
        <f t="shared" si="544"/>
        <v>0</v>
      </c>
      <c r="AI1206" s="1">
        <f t="shared" si="545"/>
        <v>0</v>
      </c>
      <c r="AK1206" s="1" t="str">
        <f t="shared" si="533"/>
        <v>440000</v>
      </c>
    </row>
    <row r="1207" spans="4:37" x14ac:dyDescent="0.25">
      <c r="D1207" s="27">
        <v>1185</v>
      </c>
      <c r="E1207" s="27">
        <f t="shared" si="519"/>
        <v>0</v>
      </c>
      <c r="F1207" s="27">
        <f t="shared" si="520"/>
        <v>0</v>
      </c>
      <c r="G1207" s="27">
        <f t="shared" si="526"/>
        <v>0</v>
      </c>
      <c r="H1207" s="2">
        <f>_xlfn.IFNA(IF(MATCH(AK1207,$AK$23:AK1206,0)&gt;0,0,0),1)</f>
        <v>0</v>
      </c>
      <c r="I1207" s="2">
        <f t="shared" si="518"/>
        <v>2</v>
      </c>
      <c r="J1207" s="31">
        <f t="shared" si="527"/>
        <v>1</v>
      </c>
      <c r="K1207" s="32">
        <f t="shared" si="521"/>
        <v>1</v>
      </c>
      <c r="L1207" s="31">
        <f t="shared" si="528"/>
        <v>1</v>
      </c>
      <c r="M1207" s="32">
        <f t="shared" si="522"/>
        <v>0</v>
      </c>
      <c r="N1207" s="31">
        <f t="shared" si="529"/>
        <v>0</v>
      </c>
      <c r="O1207" s="32">
        <f t="shared" si="523"/>
        <v>0</v>
      </c>
      <c r="P1207" s="31">
        <f t="shared" si="530"/>
        <v>0</v>
      </c>
      <c r="Q1207" s="32">
        <f t="shared" si="524"/>
        <v>0</v>
      </c>
      <c r="R1207" s="31">
        <f t="shared" si="531"/>
        <v>0</v>
      </c>
      <c r="S1207" s="32">
        <f t="shared" si="525"/>
        <v>0</v>
      </c>
      <c r="T1207" s="31">
        <f t="shared" si="532"/>
        <v>0</v>
      </c>
      <c r="V1207" s="1">
        <f t="shared" si="534"/>
        <v>1</v>
      </c>
      <c r="W1207" s="1">
        <f t="shared" si="535"/>
        <v>1</v>
      </c>
      <c r="X1207" s="1">
        <f t="shared" si="536"/>
        <v>0</v>
      </c>
      <c r="Y1207" s="1">
        <f t="shared" si="537"/>
        <v>0</v>
      </c>
      <c r="Z1207" s="1">
        <f t="shared" si="538"/>
        <v>0</v>
      </c>
      <c r="AA1207" s="1">
        <f t="shared" si="539"/>
        <v>0</v>
      </c>
      <c r="AD1207" s="1">
        <f t="shared" si="540"/>
        <v>1</v>
      </c>
      <c r="AE1207" s="1">
        <f t="shared" si="541"/>
        <v>1</v>
      </c>
      <c r="AF1207" s="1">
        <f t="shared" si="542"/>
        <v>0</v>
      </c>
      <c r="AG1207" s="1">
        <f t="shared" si="543"/>
        <v>0</v>
      </c>
      <c r="AH1207" s="1">
        <f t="shared" si="544"/>
        <v>0</v>
      </c>
      <c r="AI1207" s="1">
        <f t="shared" si="545"/>
        <v>0</v>
      </c>
      <c r="AK1207" s="1" t="str">
        <f t="shared" si="533"/>
        <v>110000</v>
      </c>
    </row>
    <row r="1208" spans="4:37" x14ac:dyDescent="0.25">
      <c r="D1208" s="27">
        <v>1186</v>
      </c>
      <c r="E1208" s="27">
        <f t="shared" si="519"/>
        <v>0</v>
      </c>
      <c r="F1208" s="27">
        <f t="shared" si="520"/>
        <v>0</v>
      </c>
      <c r="G1208" s="27">
        <f t="shared" si="526"/>
        <v>0</v>
      </c>
      <c r="H1208" s="2">
        <f>_xlfn.IFNA(IF(MATCH(AK1208,$AK$23:AK1207,0)&gt;0,0,0),1)</f>
        <v>0</v>
      </c>
      <c r="I1208" s="2">
        <f t="shared" si="518"/>
        <v>3</v>
      </c>
      <c r="J1208" s="31">
        <f t="shared" si="527"/>
        <v>2</v>
      </c>
      <c r="K1208" s="32">
        <f t="shared" si="521"/>
        <v>0</v>
      </c>
      <c r="L1208" s="31">
        <f t="shared" si="528"/>
        <v>1</v>
      </c>
      <c r="M1208" s="32">
        <f t="shared" si="522"/>
        <v>0</v>
      </c>
      <c r="N1208" s="31">
        <f t="shared" si="529"/>
        <v>0</v>
      </c>
      <c r="O1208" s="32">
        <f t="shared" si="523"/>
        <v>0</v>
      </c>
      <c r="P1208" s="31">
        <f t="shared" si="530"/>
        <v>0</v>
      </c>
      <c r="Q1208" s="32">
        <f t="shared" si="524"/>
        <v>0</v>
      </c>
      <c r="R1208" s="31">
        <f t="shared" si="531"/>
        <v>0</v>
      </c>
      <c r="S1208" s="32">
        <f t="shared" si="525"/>
        <v>0</v>
      </c>
      <c r="T1208" s="31">
        <f t="shared" si="532"/>
        <v>0</v>
      </c>
      <c r="V1208" s="1">
        <f t="shared" si="534"/>
        <v>2</v>
      </c>
      <c r="W1208" s="1">
        <f t="shared" si="535"/>
        <v>1</v>
      </c>
      <c r="X1208" s="1">
        <f t="shared" si="536"/>
        <v>0</v>
      </c>
      <c r="Y1208" s="1">
        <f t="shared" si="537"/>
        <v>0</v>
      </c>
      <c r="Z1208" s="1">
        <f t="shared" si="538"/>
        <v>0</v>
      </c>
      <c r="AA1208" s="1">
        <f t="shared" si="539"/>
        <v>0</v>
      </c>
      <c r="AD1208" s="1">
        <f t="shared" si="540"/>
        <v>2</v>
      </c>
      <c r="AE1208" s="1">
        <f t="shared" si="541"/>
        <v>1</v>
      </c>
      <c r="AF1208" s="1">
        <f t="shared" si="542"/>
        <v>0</v>
      </c>
      <c r="AG1208" s="1">
        <f t="shared" si="543"/>
        <v>0</v>
      </c>
      <c r="AH1208" s="1">
        <f t="shared" si="544"/>
        <v>0</v>
      </c>
      <c r="AI1208" s="1">
        <f t="shared" si="545"/>
        <v>0</v>
      </c>
      <c r="AK1208" s="1" t="str">
        <f t="shared" si="533"/>
        <v>210000</v>
      </c>
    </row>
    <row r="1209" spans="4:37" x14ac:dyDescent="0.25">
      <c r="D1209" s="27">
        <v>1187</v>
      </c>
      <c r="E1209" s="27">
        <f t="shared" si="519"/>
        <v>0</v>
      </c>
      <c r="F1209" s="27">
        <f t="shared" si="520"/>
        <v>0</v>
      </c>
      <c r="G1209" s="27">
        <f t="shared" si="526"/>
        <v>0</v>
      </c>
      <c r="H1209" s="2">
        <f>_xlfn.IFNA(IF(MATCH(AK1209,$AK$23:AK1208,0)&gt;0,0,0),1)</f>
        <v>0</v>
      </c>
      <c r="I1209" s="2">
        <f t="shared" si="518"/>
        <v>4</v>
      </c>
      <c r="J1209" s="31">
        <f t="shared" si="527"/>
        <v>3</v>
      </c>
      <c r="K1209" s="32">
        <f t="shared" si="521"/>
        <v>0</v>
      </c>
      <c r="L1209" s="31">
        <f t="shared" si="528"/>
        <v>1</v>
      </c>
      <c r="M1209" s="32">
        <f t="shared" si="522"/>
        <v>0</v>
      </c>
      <c r="N1209" s="31">
        <f t="shared" si="529"/>
        <v>0</v>
      </c>
      <c r="O1209" s="32">
        <f t="shared" si="523"/>
        <v>0</v>
      </c>
      <c r="P1209" s="31">
        <f t="shared" si="530"/>
        <v>0</v>
      </c>
      <c r="Q1209" s="32">
        <f t="shared" si="524"/>
        <v>0</v>
      </c>
      <c r="R1209" s="31">
        <f t="shared" si="531"/>
        <v>0</v>
      </c>
      <c r="S1209" s="32">
        <f t="shared" si="525"/>
        <v>0</v>
      </c>
      <c r="T1209" s="31">
        <f t="shared" si="532"/>
        <v>0</v>
      </c>
      <c r="V1209" s="1">
        <f t="shared" si="534"/>
        <v>3</v>
      </c>
      <c r="W1209" s="1">
        <f t="shared" si="535"/>
        <v>1</v>
      </c>
      <c r="X1209" s="1">
        <f t="shared" si="536"/>
        <v>0</v>
      </c>
      <c r="Y1209" s="1">
        <f t="shared" si="537"/>
        <v>0</v>
      </c>
      <c r="Z1209" s="1">
        <f t="shared" si="538"/>
        <v>0</v>
      </c>
      <c r="AA1209" s="1">
        <f t="shared" si="539"/>
        <v>0</v>
      </c>
      <c r="AD1209" s="1">
        <f t="shared" si="540"/>
        <v>3</v>
      </c>
      <c r="AE1209" s="1">
        <f t="shared" si="541"/>
        <v>1</v>
      </c>
      <c r="AF1209" s="1">
        <f t="shared" si="542"/>
        <v>0</v>
      </c>
      <c r="AG1209" s="1">
        <f t="shared" si="543"/>
        <v>0</v>
      </c>
      <c r="AH1209" s="1">
        <f t="shared" si="544"/>
        <v>0</v>
      </c>
      <c r="AI1209" s="1">
        <f t="shared" si="545"/>
        <v>0</v>
      </c>
      <c r="AK1209" s="1" t="str">
        <f t="shared" si="533"/>
        <v>310000</v>
      </c>
    </row>
    <row r="1210" spans="4:37" x14ac:dyDescent="0.25">
      <c r="D1210" s="27">
        <v>1188</v>
      </c>
      <c r="E1210" s="27">
        <f t="shared" si="519"/>
        <v>0</v>
      </c>
      <c r="F1210" s="27">
        <f t="shared" si="520"/>
        <v>0</v>
      </c>
      <c r="G1210" s="27">
        <f t="shared" si="526"/>
        <v>0</v>
      </c>
      <c r="H1210" s="2">
        <f>_xlfn.IFNA(IF(MATCH(AK1210,$AK$23:AK1209,0)&gt;0,0,0),1)</f>
        <v>0</v>
      </c>
      <c r="I1210" s="2">
        <f t="shared" si="518"/>
        <v>5</v>
      </c>
      <c r="J1210" s="31">
        <f t="shared" si="527"/>
        <v>4</v>
      </c>
      <c r="K1210" s="32">
        <f t="shared" si="521"/>
        <v>0</v>
      </c>
      <c r="L1210" s="31">
        <f t="shared" si="528"/>
        <v>1</v>
      </c>
      <c r="M1210" s="32">
        <f t="shared" si="522"/>
        <v>0</v>
      </c>
      <c r="N1210" s="31">
        <f t="shared" si="529"/>
        <v>0</v>
      </c>
      <c r="O1210" s="32">
        <f t="shared" si="523"/>
        <v>0</v>
      </c>
      <c r="P1210" s="31">
        <f t="shared" si="530"/>
        <v>0</v>
      </c>
      <c r="Q1210" s="32">
        <f t="shared" si="524"/>
        <v>0</v>
      </c>
      <c r="R1210" s="31">
        <f t="shared" si="531"/>
        <v>0</v>
      </c>
      <c r="S1210" s="32">
        <f t="shared" si="525"/>
        <v>0</v>
      </c>
      <c r="T1210" s="31">
        <f t="shared" si="532"/>
        <v>0</v>
      </c>
      <c r="V1210" s="1">
        <f t="shared" si="534"/>
        <v>4</v>
      </c>
      <c r="W1210" s="1">
        <f t="shared" si="535"/>
        <v>1</v>
      </c>
      <c r="X1210" s="1">
        <f t="shared" si="536"/>
        <v>0</v>
      </c>
      <c r="Y1210" s="1">
        <f t="shared" si="537"/>
        <v>0</v>
      </c>
      <c r="Z1210" s="1">
        <f t="shared" si="538"/>
        <v>0</v>
      </c>
      <c r="AA1210" s="1">
        <f t="shared" si="539"/>
        <v>0</v>
      </c>
      <c r="AD1210" s="1">
        <f t="shared" si="540"/>
        <v>4</v>
      </c>
      <c r="AE1210" s="1">
        <f t="shared" si="541"/>
        <v>1</v>
      </c>
      <c r="AF1210" s="1">
        <f t="shared" si="542"/>
        <v>0</v>
      </c>
      <c r="AG1210" s="1">
        <f t="shared" si="543"/>
        <v>0</v>
      </c>
      <c r="AH1210" s="1">
        <f t="shared" si="544"/>
        <v>0</v>
      </c>
      <c r="AI1210" s="1">
        <f t="shared" si="545"/>
        <v>0</v>
      </c>
      <c r="AK1210" s="1" t="str">
        <f t="shared" si="533"/>
        <v>410000</v>
      </c>
    </row>
    <row r="1211" spans="4:37" x14ac:dyDescent="0.25">
      <c r="D1211" s="27">
        <v>1189</v>
      </c>
      <c r="E1211" s="27">
        <f t="shared" si="519"/>
        <v>0</v>
      </c>
      <c r="F1211" s="27">
        <f t="shared" si="520"/>
        <v>0</v>
      </c>
      <c r="G1211" s="27">
        <f t="shared" si="526"/>
        <v>0</v>
      </c>
      <c r="H1211" s="2">
        <f>_xlfn.IFNA(IF(MATCH(AK1211,$AK$23:AK1210,0)&gt;0,0,0),1)</f>
        <v>0</v>
      </c>
      <c r="I1211" s="2">
        <f t="shared" si="518"/>
        <v>3</v>
      </c>
      <c r="J1211" s="31">
        <f t="shared" si="527"/>
        <v>1</v>
      </c>
      <c r="K1211" s="32">
        <f t="shared" si="521"/>
        <v>0</v>
      </c>
      <c r="L1211" s="31">
        <f t="shared" si="528"/>
        <v>2</v>
      </c>
      <c r="M1211" s="32">
        <f t="shared" si="522"/>
        <v>0</v>
      </c>
      <c r="N1211" s="31">
        <f t="shared" si="529"/>
        <v>0</v>
      </c>
      <c r="O1211" s="32">
        <f t="shared" si="523"/>
        <v>0</v>
      </c>
      <c r="P1211" s="31">
        <f t="shared" si="530"/>
        <v>0</v>
      </c>
      <c r="Q1211" s="32">
        <f t="shared" si="524"/>
        <v>0</v>
      </c>
      <c r="R1211" s="31">
        <f t="shared" si="531"/>
        <v>0</v>
      </c>
      <c r="S1211" s="32">
        <f t="shared" si="525"/>
        <v>0</v>
      </c>
      <c r="T1211" s="31">
        <f t="shared" si="532"/>
        <v>0</v>
      </c>
      <c r="V1211" s="1">
        <f t="shared" si="534"/>
        <v>1</v>
      </c>
      <c r="W1211" s="1">
        <f t="shared" si="535"/>
        <v>2</v>
      </c>
      <c r="X1211" s="1">
        <f t="shared" si="536"/>
        <v>0</v>
      </c>
      <c r="Y1211" s="1">
        <f t="shared" si="537"/>
        <v>0</v>
      </c>
      <c r="Z1211" s="1">
        <f t="shared" si="538"/>
        <v>0</v>
      </c>
      <c r="AA1211" s="1">
        <f t="shared" si="539"/>
        <v>0</v>
      </c>
      <c r="AD1211" s="1">
        <f t="shared" si="540"/>
        <v>2</v>
      </c>
      <c r="AE1211" s="1">
        <f t="shared" si="541"/>
        <v>1</v>
      </c>
      <c r="AF1211" s="1">
        <f t="shared" si="542"/>
        <v>0</v>
      </c>
      <c r="AG1211" s="1">
        <f t="shared" si="543"/>
        <v>0</v>
      </c>
      <c r="AH1211" s="1">
        <f t="shared" si="544"/>
        <v>0</v>
      </c>
      <c r="AI1211" s="1">
        <f t="shared" si="545"/>
        <v>0</v>
      </c>
      <c r="AK1211" s="1" t="str">
        <f t="shared" si="533"/>
        <v>210000</v>
      </c>
    </row>
    <row r="1212" spans="4:37" x14ac:dyDescent="0.25">
      <c r="D1212" s="27">
        <v>1190</v>
      </c>
      <c r="E1212" s="27">
        <f t="shared" si="519"/>
        <v>0</v>
      </c>
      <c r="F1212" s="27">
        <f t="shared" si="520"/>
        <v>0</v>
      </c>
      <c r="G1212" s="27">
        <f t="shared" si="526"/>
        <v>0</v>
      </c>
      <c r="H1212" s="2">
        <f>_xlfn.IFNA(IF(MATCH(AK1212,$AK$23:AK1211,0)&gt;0,0,0),1)</f>
        <v>0</v>
      </c>
      <c r="I1212" s="2">
        <f t="shared" si="518"/>
        <v>4</v>
      </c>
      <c r="J1212" s="31">
        <f t="shared" si="527"/>
        <v>2</v>
      </c>
      <c r="K1212" s="32">
        <f t="shared" si="521"/>
        <v>1</v>
      </c>
      <c r="L1212" s="31">
        <f t="shared" si="528"/>
        <v>2</v>
      </c>
      <c r="M1212" s="32">
        <f t="shared" si="522"/>
        <v>0</v>
      </c>
      <c r="N1212" s="31">
        <f t="shared" si="529"/>
        <v>0</v>
      </c>
      <c r="O1212" s="32">
        <f t="shared" si="523"/>
        <v>0</v>
      </c>
      <c r="P1212" s="31">
        <f t="shared" si="530"/>
        <v>0</v>
      </c>
      <c r="Q1212" s="32">
        <f t="shared" si="524"/>
        <v>0</v>
      </c>
      <c r="R1212" s="31">
        <f t="shared" si="531"/>
        <v>0</v>
      </c>
      <c r="S1212" s="32">
        <f t="shared" si="525"/>
        <v>0</v>
      </c>
      <c r="T1212" s="31">
        <f t="shared" si="532"/>
        <v>0</v>
      </c>
      <c r="V1212" s="1">
        <f t="shared" si="534"/>
        <v>2</v>
      </c>
      <c r="W1212" s="1">
        <f t="shared" si="535"/>
        <v>2</v>
      </c>
      <c r="X1212" s="1">
        <f t="shared" si="536"/>
        <v>0</v>
      </c>
      <c r="Y1212" s="1">
        <f t="shared" si="537"/>
        <v>0</v>
      </c>
      <c r="Z1212" s="1">
        <f t="shared" si="538"/>
        <v>0</v>
      </c>
      <c r="AA1212" s="1">
        <f t="shared" si="539"/>
        <v>0</v>
      </c>
      <c r="AD1212" s="1">
        <f t="shared" si="540"/>
        <v>2</v>
      </c>
      <c r="AE1212" s="1">
        <f t="shared" si="541"/>
        <v>2</v>
      </c>
      <c r="AF1212" s="1">
        <f t="shared" si="542"/>
        <v>0</v>
      </c>
      <c r="AG1212" s="1">
        <f t="shared" si="543"/>
        <v>0</v>
      </c>
      <c r="AH1212" s="1">
        <f t="shared" si="544"/>
        <v>0</v>
      </c>
      <c r="AI1212" s="1">
        <f t="shared" si="545"/>
        <v>0</v>
      </c>
      <c r="AK1212" s="1" t="str">
        <f t="shared" si="533"/>
        <v>220000</v>
      </c>
    </row>
    <row r="1213" spans="4:37" x14ac:dyDescent="0.25">
      <c r="D1213" s="27">
        <v>1191</v>
      </c>
      <c r="E1213" s="27">
        <f t="shared" si="519"/>
        <v>0</v>
      </c>
      <c r="F1213" s="27">
        <f t="shared" si="520"/>
        <v>0</v>
      </c>
      <c r="G1213" s="27">
        <f t="shared" si="526"/>
        <v>0</v>
      </c>
      <c r="H1213" s="2">
        <f>_xlfn.IFNA(IF(MATCH(AK1213,$AK$23:AK1212,0)&gt;0,0,0),1)</f>
        <v>0</v>
      </c>
      <c r="I1213" s="2">
        <f t="shared" si="518"/>
        <v>5</v>
      </c>
      <c r="J1213" s="31">
        <f t="shared" si="527"/>
        <v>3</v>
      </c>
      <c r="K1213" s="32">
        <f t="shared" si="521"/>
        <v>0</v>
      </c>
      <c r="L1213" s="31">
        <f t="shared" si="528"/>
        <v>2</v>
      </c>
      <c r="M1213" s="32">
        <f t="shared" si="522"/>
        <v>0</v>
      </c>
      <c r="N1213" s="31">
        <f t="shared" si="529"/>
        <v>0</v>
      </c>
      <c r="O1213" s="32">
        <f t="shared" si="523"/>
        <v>0</v>
      </c>
      <c r="P1213" s="31">
        <f t="shared" si="530"/>
        <v>0</v>
      </c>
      <c r="Q1213" s="32">
        <f t="shared" si="524"/>
        <v>0</v>
      </c>
      <c r="R1213" s="31">
        <f t="shared" si="531"/>
        <v>0</v>
      </c>
      <c r="S1213" s="32">
        <f t="shared" si="525"/>
        <v>0</v>
      </c>
      <c r="T1213" s="31">
        <f t="shared" si="532"/>
        <v>0</v>
      </c>
      <c r="V1213" s="1">
        <f t="shared" si="534"/>
        <v>3</v>
      </c>
      <c r="W1213" s="1">
        <f t="shared" si="535"/>
        <v>2</v>
      </c>
      <c r="X1213" s="1">
        <f t="shared" si="536"/>
        <v>0</v>
      </c>
      <c r="Y1213" s="1">
        <f t="shared" si="537"/>
        <v>0</v>
      </c>
      <c r="Z1213" s="1">
        <f t="shared" si="538"/>
        <v>0</v>
      </c>
      <c r="AA1213" s="1">
        <f t="shared" si="539"/>
        <v>0</v>
      </c>
      <c r="AD1213" s="1">
        <f t="shared" si="540"/>
        <v>3</v>
      </c>
      <c r="AE1213" s="1">
        <f t="shared" si="541"/>
        <v>2</v>
      </c>
      <c r="AF1213" s="1">
        <f t="shared" si="542"/>
        <v>0</v>
      </c>
      <c r="AG1213" s="1">
        <f t="shared" si="543"/>
        <v>0</v>
      </c>
      <c r="AH1213" s="1">
        <f t="shared" si="544"/>
        <v>0</v>
      </c>
      <c r="AI1213" s="1">
        <f t="shared" si="545"/>
        <v>0</v>
      </c>
      <c r="AK1213" s="1" t="str">
        <f t="shared" si="533"/>
        <v>320000</v>
      </c>
    </row>
    <row r="1214" spans="4:37" x14ac:dyDescent="0.25">
      <c r="D1214" s="27">
        <v>1192</v>
      </c>
      <c r="E1214" s="27">
        <f t="shared" si="519"/>
        <v>0</v>
      </c>
      <c r="F1214" s="27">
        <f t="shared" si="520"/>
        <v>0</v>
      </c>
      <c r="G1214" s="27">
        <f t="shared" si="526"/>
        <v>0</v>
      </c>
      <c r="H1214" s="2">
        <f>_xlfn.IFNA(IF(MATCH(AK1214,$AK$23:AK1213,0)&gt;0,0,0),1)</f>
        <v>0</v>
      </c>
      <c r="I1214" s="2">
        <f t="shared" si="518"/>
        <v>6</v>
      </c>
      <c r="J1214" s="31">
        <f t="shared" si="527"/>
        <v>4</v>
      </c>
      <c r="K1214" s="32">
        <f t="shared" si="521"/>
        <v>0</v>
      </c>
      <c r="L1214" s="31">
        <f t="shared" si="528"/>
        <v>2</v>
      </c>
      <c r="M1214" s="32">
        <f t="shared" si="522"/>
        <v>0</v>
      </c>
      <c r="N1214" s="31">
        <f t="shared" si="529"/>
        <v>0</v>
      </c>
      <c r="O1214" s="32">
        <f t="shared" si="523"/>
        <v>0</v>
      </c>
      <c r="P1214" s="31">
        <f t="shared" si="530"/>
        <v>0</v>
      </c>
      <c r="Q1214" s="32">
        <f t="shared" si="524"/>
        <v>0</v>
      </c>
      <c r="R1214" s="31">
        <f t="shared" si="531"/>
        <v>0</v>
      </c>
      <c r="S1214" s="32">
        <f t="shared" si="525"/>
        <v>0</v>
      </c>
      <c r="T1214" s="31">
        <f t="shared" si="532"/>
        <v>0</v>
      </c>
      <c r="V1214" s="1">
        <f t="shared" si="534"/>
        <v>4</v>
      </c>
      <c r="W1214" s="1">
        <f t="shared" si="535"/>
        <v>2</v>
      </c>
      <c r="X1214" s="1">
        <f t="shared" si="536"/>
        <v>0</v>
      </c>
      <c r="Y1214" s="1">
        <f t="shared" si="537"/>
        <v>0</v>
      </c>
      <c r="Z1214" s="1">
        <f t="shared" si="538"/>
        <v>0</v>
      </c>
      <c r="AA1214" s="1">
        <f t="shared" si="539"/>
        <v>0</v>
      </c>
      <c r="AD1214" s="1">
        <f t="shared" si="540"/>
        <v>4</v>
      </c>
      <c r="AE1214" s="1">
        <f t="shared" si="541"/>
        <v>2</v>
      </c>
      <c r="AF1214" s="1">
        <f t="shared" si="542"/>
        <v>0</v>
      </c>
      <c r="AG1214" s="1">
        <f t="shared" si="543"/>
        <v>0</v>
      </c>
      <c r="AH1214" s="1">
        <f t="shared" si="544"/>
        <v>0</v>
      </c>
      <c r="AI1214" s="1">
        <f t="shared" si="545"/>
        <v>0</v>
      </c>
      <c r="AK1214" s="1" t="str">
        <f t="shared" si="533"/>
        <v>420000</v>
      </c>
    </row>
    <row r="1215" spans="4:37" x14ac:dyDescent="0.25">
      <c r="D1215" s="27">
        <v>1193</v>
      </c>
      <c r="E1215" s="27">
        <f t="shared" si="519"/>
        <v>0</v>
      </c>
      <c r="F1215" s="27">
        <f t="shared" si="520"/>
        <v>0</v>
      </c>
      <c r="G1215" s="27">
        <f t="shared" si="526"/>
        <v>0</v>
      </c>
      <c r="H1215" s="2">
        <f>_xlfn.IFNA(IF(MATCH(AK1215,$AK$23:AK1214,0)&gt;0,0,0),1)</f>
        <v>0</v>
      </c>
      <c r="I1215" s="2">
        <f t="shared" si="518"/>
        <v>4</v>
      </c>
      <c r="J1215" s="31">
        <f t="shared" si="527"/>
        <v>1</v>
      </c>
      <c r="K1215" s="32">
        <f t="shared" si="521"/>
        <v>0</v>
      </c>
      <c r="L1215" s="31">
        <f t="shared" si="528"/>
        <v>3</v>
      </c>
      <c r="M1215" s="32">
        <f t="shared" si="522"/>
        <v>0</v>
      </c>
      <c r="N1215" s="31">
        <f t="shared" si="529"/>
        <v>0</v>
      </c>
      <c r="O1215" s="32">
        <f t="shared" si="523"/>
        <v>0</v>
      </c>
      <c r="P1215" s="31">
        <f t="shared" si="530"/>
        <v>0</v>
      </c>
      <c r="Q1215" s="32">
        <f t="shared" si="524"/>
        <v>0</v>
      </c>
      <c r="R1215" s="31">
        <f t="shared" si="531"/>
        <v>0</v>
      </c>
      <c r="S1215" s="32">
        <f t="shared" si="525"/>
        <v>0</v>
      </c>
      <c r="T1215" s="31">
        <f t="shared" si="532"/>
        <v>0</v>
      </c>
      <c r="V1215" s="1">
        <f t="shared" si="534"/>
        <v>1</v>
      </c>
      <c r="W1215" s="1">
        <f t="shared" si="535"/>
        <v>3</v>
      </c>
      <c r="X1215" s="1">
        <f t="shared" si="536"/>
        <v>0</v>
      </c>
      <c r="Y1215" s="1">
        <f t="shared" si="537"/>
        <v>0</v>
      </c>
      <c r="Z1215" s="1">
        <f t="shared" si="538"/>
        <v>0</v>
      </c>
      <c r="AA1215" s="1">
        <f t="shared" si="539"/>
        <v>0</v>
      </c>
      <c r="AD1215" s="1">
        <f t="shared" si="540"/>
        <v>3</v>
      </c>
      <c r="AE1215" s="1">
        <f t="shared" si="541"/>
        <v>1</v>
      </c>
      <c r="AF1215" s="1">
        <f t="shared" si="542"/>
        <v>0</v>
      </c>
      <c r="AG1215" s="1">
        <f t="shared" si="543"/>
        <v>0</v>
      </c>
      <c r="AH1215" s="1">
        <f t="shared" si="544"/>
        <v>0</v>
      </c>
      <c r="AI1215" s="1">
        <f t="shared" si="545"/>
        <v>0</v>
      </c>
      <c r="AK1215" s="1" t="str">
        <f t="shared" si="533"/>
        <v>310000</v>
      </c>
    </row>
    <row r="1216" spans="4:37" x14ac:dyDescent="0.25">
      <c r="D1216" s="27">
        <v>1194</v>
      </c>
      <c r="E1216" s="27">
        <f t="shared" si="519"/>
        <v>0</v>
      </c>
      <c r="F1216" s="27">
        <f t="shared" si="520"/>
        <v>0</v>
      </c>
      <c r="G1216" s="27">
        <f t="shared" si="526"/>
        <v>0</v>
      </c>
      <c r="H1216" s="2">
        <f>_xlfn.IFNA(IF(MATCH(AK1216,$AK$23:AK1215,0)&gt;0,0,0),1)</f>
        <v>0</v>
      </c>
      <c r="I1216" s="2">
        <f t="shared" si="518"/>
        <v>5</v>
      </c>
      <c r="J1216" s="31">
        <f t="shared" si="527"/>
        <v>2</v>
      </c>
      <c r="K1216" s="32">
        <f t="shared" si="521"/>
        <v>0</v>
      </c>
      <c r="L1216" s="31">
        <f t="shared" si="528"/>
        <v>3</v>
      </c>
      <c r="M1216" s="32">
        <f t="shared" si="522"/>
        <v>0</v>
      </c>
      <c r="N1216" s="31">
        <f t="shared" si="529"/>
        <v>0</v>
      </c>
      <c r="O1216" s="32">
        <f t="shared" si="523"/>
        <v>0</v>
      </c>
      <c r="P1216" s="31">
        <f t="shared" si="530"/>
        <v>0</v>
      </c>
      <c r="Q1216" s="32">
        <f t="shared" si="524"/>
        <v>0</v>
      </c>
      <c r="R1216" s="31">
        <f t="shared" si="531"/>
        <v>0</v>
      </c>
      <c r="S1216" s="32">
        <f t="shared" si="525"/>
        <v>0</v>
      </c>
      <c r="T1216" s="31">
        <f t="shared" si="532"/>
        <v>0</v>
      </c>
      <c r="V1216" s="1">
        <f t="shared" si="534"/>
        <v>2</v>
      </c>
      <c r="W1216" s="1">
        <f t="shared" si="535"/>
        <v>3</v>
      </c>
      <c r="X1216" s="1">
        <f t="shared" si="536"/>
        <v>0</v>
      </c>
      <c r="Y1216" s="1">
        <f t="shared" si="537"/>
        <v>0</v>
      </c>
      <c r="Z1216" s="1">
        <f t="shared" si="538"/>
        <v>0</v>
      </c>
      <c r="AA1216" s="1">
        <f t="shared" si="539"/>
        <v>0</v>
      </c>
      <c r="AD1216" s="1">
        <f t="shared" si="540"/>
        <v>3</v>
      </c>
      <c r="AE1216" s="1">
        <f t="shared" si="541"/>
        <v>2</v>
      </c>
      <c r="AF1216" s="1">
        <f t="shared" si="542"/>
        <v>0</v>
      </c>
      <c r="AG1216" s="1">
        <f t="shared" si="543"/>
        <v>0</v>
      </c>
      <c r="AH1216" s="1">
        <f t="shared" si="544"/>
        <v>0</v>
      </c>
      <c r="AI1216" s="1">
        <f t="shared" si="545"/>
        <v>0</v>
      </c>
      <c r="AK1216" s="1" t="str">
        <f t="shared" si="533"/>
        <v>320000</v>
      </c>
    </row>
    <row r="1217" spans="4:37" x14ac:dyDescent="0.25">
      <c r="D1217" s="27">
        <v>1195</v>
      </c>
      <c r="E1217" s="27">
        <f t="shared" si="519"/>
        <v>0</v>
      </c>
      <c r="F1217" s="27">
        <f t="shared" si="520"/>
        <v>0</v>
      </c>
      <c r="G1217" s="27">
        <f t="shared" si="526"/>
        <v>0</v>
      </c>
      <c r="H1217" s="2">
        <f>_xlfn.IFNA(IF(MATCH(AK1217,$AK$23:AK1216,0)&gt;0,0,0),1)</f>
        <v>0</v>
      </c>
      <c r="I1217" s="2">
        <f t="shared" si="518"/>
        <v>6</v>
      </c>
      <c r="J1217" s="31">
        <f t="shared" si="527"/>
        <v>3</v>
      </c>
      <c r="K1217" s="32">
        <f t="shared" si="521"/>
        <v>1</v>
      </c>
      <c r="L1217" s="31">
        <f t="shared" si="528"/>
        <v>3</v>
      </c>
      <c r="M1217" s="32">
        <f t="shared" si="522"/>
        <v>0</v>
      </c>
      <c r="N1217" s="31">
        <f t="shared" si="529"/>
        <v>0</v>
      </c>
      <c r="O1217" s="32">
        <f t="shared" si="523"/>
        <v>0</v>
      </c>
      <c r="P1217" s="31">
        <f t="shared" si="530"/>
        <v>0</v>
      </c>
      <c r="Q1217" s="32">
        <f t="shared" si="524"/>
        <v>0</v>
      </c>
      <c r="R1217" s="31">
        <f t="shared" si="531"/>
        <v>0</v>
      </c>
      <c r="S1217" s="32">
        <f t="shared" si="525"/>
        <v>0</v>
      </c>
      <c r="T1217" s="31">
        <f t="shared" si="532"/>
        <v>0</v>
      </c>
      <c r="V1217" s="1">
        <f t="shared" si="534"/>
        <v>3</v>
      </c>
      <c r="W1217" s="1">
        <f t="shared" si="535"/>
        <v>3</v>
      </c>
      <c r="X1217" s="1">
        <f t="shared" si="536"/>
        <v>0</v>
      </c>
      <c r="Y1217" s="1">
        <f t="shared" si="537"/>
        <v>0</v>
      </c>
      <c r="Z1217" s="1">
        <f t="shared" si="538"/>
        <v>0</v>
      </c>
      <c r="AA1217" s="1">
        <f t="shared" si="539"/>
        <v>0</v>
      </c>
      <c r="AD1217" s="1">
        <f t="shared" si="540"/>
        <v>3</v>
      </c>
      <c r="AE1217" s="1">
        <f t="shared" si="541"/>
        <v>3</v>
      </c>
      <c r="AF1217" s="1">
        <f t="shared" si="542"/>
        <v>0</v>
      </c>
      <c r="AG1217" s="1">
        <f t="shared" si="543"/>
        <v>0</v>
      </c>
      <c r="AH1217" s="1">
        <f t="shared" si="544"/>
        <v>0</v>
      </c>
      <c r="AI1217" s="1">
        <f t="shared" si="545"/>
        <v>0</v>
      </c>
      <c r="AK1217" s="1" t="str">
        <f t="shared" si="533"/>
        <v>330000</v>
      </c>
    </row>
    <row r="1218" spans="4:37" x14ac:dyDescent="0.25">
      <c r="D1218" s="27">
        <v>1196</v>
      </c>
      <c r="E1218" s="27">
        <f t="shared" si="519"/>
        <v>0</v>
      </c>
      <c r="F1218" s="27">
        <f t="shared" si="520"/>
        <v>0</v>
      </c>
      <c r="G1218" s="27">
        <f t="shared" si="526"/>
        <v>0</v>
      </c>
      <c r="H1218" s="2">
        <f>_xlfn.IFNA(IF(MATCH(AK1218,$AK$23:AK1217,0)&gt;0,0,0),1)</f>
        <v>0</v>
      </c>
      <c r="I1218" s="2">
        <f t="shared" si="518"/>
        <v>7</v>
      </c>
      <c r="J1218" s="31">
        <f t="shared" si="527"/>
        <v>4</v>
      </c>
      <c r="K1218" s="32">
        <f t="shared" si="521"/>
        <v>0</v>
      </c>
      <c r="L1218" s="31">
        <f t="shared" si="528"/>
        <v>3</v>
      </c>
      <c r="M1218" s="32">
        <f t="shared" si="522"/>
        <v>0</v>
      </c>
      <c r="N1218" s="31">
        <f t="shared" si="529"/>
        <v>0</v>
      </c>
      <c r="O1218" s="32">
        <f t="shared" si="523"/>
        <v>0</v>
      </c>
      <c r="P1218" s="31">
        <f t="shared" si="530"/>
        <v>0</v>
      </c>
      <c r="Q1218" s="32">
        <f t="shared" si="524"/>
        <v>0</v>
      </c>
      <c r="R1218" s="31">
        <f t="shared" si="531"/>
        <v>0</v>
      </c>
      <c r="S1218" s="32">
        <f t="shared" si="525"/>
        <v>0</v>
      </c>
      <c r="T1218" s="31">
        <f t="shared" si="532"/>
        <v>0</v>
      </c>
      <c r="V1218" s="1">
        <f t="shared" si="534"/>
        <v>4</v>
      </c>
      <c r="W1218" s="1">
        <f t="shared" si="535"/>
        <v>3</v>
      </c>
      <c r="X1218" s="1">
        <f t="shared" si="536"/>
        <v>0</v>
      </c>
      <c r="Y1218" s="1">
        <f t="shared" si="537"/>
        <v>0</v>
      </c>
      <c r="Z1218" s="1">
        <f t="shared" si="538"/>
        <v>0</v>
      </c>
      <c r="AA1218" s="1">
        <f t="shared" si="539"/>
        <v>0</v>
      </c>
      <c r="AD1218" s="1">
        <f t="shared" si="540"/>
        <v>4</v>
      </c>
      <c r="AE1218" s="1">
        <f t="shared" si="541"/>
        <v>3</v>
      </c>
      <c r="AF1218" s="1">
        <f t="shared" si="542"/>
        <v>0</v>
      </c>
      <c r="AG1218" s="1">
        <f t="shared" si="543"/>
        <v>0</v>
      </c>
      <c r="AH1218" s="1">
        <f t="shared" si="544"/>
        <v>0</v>
      </c>
      <c r="AI1218" s="1">
        <f t="shared" si="545"/>
        <v>0</v>
      </c>
      <c r="AK1218" s="1" t="str">
        <f t="shared" si="533"/>
        <v>430000</v>
      </c>
    </row>
    <row r="1219" spans="4:37" x14ac:dyDescent="0.25">
      <c r="D1219" s="27">
        <v>1197</v>
      </c>
      <c r="E1219" s="27">
        <f t="shared" si="519"/>
        <v>0</v>
      </c>
      <c r="F1219" s="27">
        <f t="shared" si="520"/>
        <v>0</v>
      </c>
      <c r="G1219" s="27">
        <f t="shared" si="526"/>
        <v>0</v>
      </c>
      <c r="H1219" s="2">
        <f>_xlfn.IFNA(IF(MATCH(AK1219,$AK$23:AK1218,0)&gt;0,0,0),1)</f>
        <v>0</v>
      </c>
      <c r="I1219" s="2">
        <f t="shared" si="518"/>
        <v>5</v>
      </c>
      <c r="J1219" s="31">
        <f t="shared" si="527"/>
        <v>1</v>
      </c>
      <c r="K1219" s="32">
        <f t="shared" si="521"/>
        <v>0</v>
      </c>
      <c r="L1219" s="31">
        <f t="shared" si="528"/>
        <v>4</v>
      </c>
      <c r="M1219" s="32">
        <f t="shared" si="522"/>
        <v>0</v>
      </c>
      <c r="N1219" s="31">
        <f t="shared" si="529"/>
        <v>0</v>
      </c>
      <c r="O1219" s="32">
        <f t="shared" si="523"/>
        <v>0</v>
      </c>
      <c r="P1219" s="31">
        <f t="shared" si="530"/>
        <v>0</v>
      </c>
      <c r="Q1219" s="32">
        <f t="shared" si="524"/>
        <v>0</v>
      </c>
      <c r="R1219" s="31">
        <f t="shared" si="531"/>
        <v>0</v>
      </c>
      <c r="S1219" s="32">
        <f t="shared" si="525"/>
        <v>0</v>
      </c>
      <c r="T1219" s="31">
        <f t="shared" si="532"/>
        <v>0</v>
      </c>
      <c r="V1219" s="1">
        <f t="shared" si="534"/>
        <v>1</v>
      </c>
      <c r="W1219" s="1">
        <f t="shared" si="535"/>
        <v>4</v>
      </c>
      <c r="X1219" s="1">
        <f t="shared" si="536"/>
        <v>0</v>
      </c>
      <c r="Y1219" s="1">
        <f t="shared" si="537"/>
        <v>0</v>
      </c>
      <c r="Z1219" s="1">
        <f t="shared" si="538"/>
        <v>0</v>
      </c>
      <c r="AA1219" s="1">
        <f t="shared" si="539"/>
        <v>0</v>
      </c>
      <c r="AD1219" s="1">
        <f t="shared" si="540"/>
        <v>4</v>
      </c>
      <c r="AE1219" s="1">
        <f t="shared" si="541"/>
        <v>1</v>
      </c>
      <c r="AF1219" s="1">
        <f t="shared" si="542"/>
        <v>0</v>
      </c>
      <c r="AG1219" s="1">
        <f t="shared" si="543"/>
        <v>0</v>
      </c>
      <c r="AH1219" s="1">
        <f t="shared" si="544"/>
        <v>0</v>
      </c>
      <c r="AI1219" s="1">
        <f t="shared" si="545"/>
        <v>0</v>
      </c>
      <c r="AK1219" s="1" t="str">
        <f t="shared" si="533"/>
        <v>410000</v>
      </c>
    </row>
    <row r="1220" spans="4:37" x14ac:dyDescent="0.25">
      <c r="D1220" s="27">
        <v>1198</v>
      </c>
      <c r="E1220" s="27">
        <f t="shared" si="519"/>
        <v>0</v>
      </c>
      <c r="F1220" s="27">
        <f t="shared" si="520"/>
        <v>0</v>
      </c>
      <c r="G1220" s="27">
        <f t="shared" si="526"/>
        <v>0</v>
      </c>
      <c r="H1220" s="2">
        <f>_xlfn.IFNA(IF(MATCH(AK1220,$AK$23:AK1219,0)&gt;0,0,0),1)</f>
        <v>0</v>
      </c>
      <c r="I1220" s="2">
        <f t="shared" si="518"/>
        <v>6</v>
      </c>
      <c r="J1220" s="31">
        <f t="shared" si="527"/>
        <v>2</v>
      </c>
      <c r="K1220" s="32">
        <f t="shared" si="521"/>
        <v>0</v>
      </c>
      <c r="L1220" s="31">
        <f t="shared" si="528"/>
        <v>4</v>
      </c>
      <c r="M1220" s="32">
        <f t="shared" si="522"/>
        <v>0</v>
      </c>
      <c r="N1220" s="31">
        <f t="shared" si="529"/>
        <v>0</v>
      </c>
      <c r="O1220" s="32">
        <f t="shared" si="523"/>
        <v>0</v>
      </c>
      <c r="P1220" s="31">
        <f t="shared" si="530"/>
        <v>0</v>
      </c>
      <c r="Q1220" s="32">
        <f t="shared" si="524"/>
        <v>0</v>
      </c>
      <c r="R1220" s="31">
        <f t="shared" si="531"/>
        <v>0</v>
      </c>
      <c r="S1220" s="32">
        <f t="shared" si="525"/>
        <v>0</v>
      </c>
      <c r="T1220" s="31">
        <f t="shared" si="532"/>
        <v>0</v>
      </c>
      <c r="V1220" s="1">
        <f t="shared" si="534"/>
        <v>2</v>
      </c>
      <c r="W1220" s="1">
        <f t="shared" si="535"/>
        <v>4</v>
      </c>
      <c r="X1220" s="1">
        <f t="shared" si="536"/>
        <v>0</v>
      </c>
      <c r="Y1220" s="1">
        <f t="shared" si="537"/>
        <v>0</v>
      </c>
      <c r="Z1220" s="1">
        <f t="shared" si="538"/>
        <v>0</v>
      </c>
      <c r="AA1220" s="1">
        <f t="shared" si="539"/>
        <v>0</v>
      </c>
      <c r="AD1220" s="1">
        <f t="shared" si="540"/>
        <v>4</v>
      </c>
      <c r="AE1220" s="1">
        <f t="shared" si="541"/>
        <v>2</v>
      </c>
      <c r="AF1220" s="1">
        <f t="shared" si="542"/>
        <v>0</v>
      </c>
      <c r="AG1220" s="1">
        <f t="shared" si="543"/>
        <v>0</v>
      </c>
      <c r="AH1220" s="1">
        <f t="shared" si="544"/>
        <v>0</v>
      </c>
      <c r="AI1220" s="1">
        <f t="shared" si="545"/>
        <v>0</v>
      </c>
      <c r="AK1220" s="1" t="str">
        <f t="shared" si="533"/>
        <v>420000</v>
      </c>
    </row>
    <row r="1221" spans="4:37" x14ac:dyDescent="0.25">
      <c r="D1221" s="27">
        <v>1199</v>
      </c>
      <c r="E1221" s="27">
        <f t="shared" si="519"/>
        <v>0</v>
      </c>
      <c r="F1221" s="27">
        <f t="shared" si="520"/>
        <v>0</v>
      </c>
      <c r="G1221" s="27">
        <f t="shared" si="526"/>
        <v>0</v>
      </c>
      <c r="H1221" s="2">
        <f>_xlfn.IFNA(IF(MATCH(AK1221,$AK$23:AK1220,0)&gt;0,0,0),1)</f>
        <v>0</v>
      </c>
      <c r="I1221" s="2">
        <f t="shared" si="518"/>
        <v>7</v>
      </c>
      <c r="J1221" s="31">
        <f t="shared" si="527"/>
        <v>3</v>
      </c>
      <c r="K1221" s="32">
        <f t="shared" si="521"/>
        <v>0</v>
      </c>
      <c r="L1221" s="31">
        <f t="shared" si="528"/>
        <v>4</v>
      </c>
      <c r="M1221" s="32">
        <f t="shared" si="522"/>
        <v>0</v>
      </c>
      <c r="N1221" s="31">
        <f t="shared" si="529"/>
        <v>0</v>
      </c>
      <c r="O1221" s="32">
        <f t="shared" si="523"/>
        <v>0</v>
      </c>
      <c r="P1221" s="31">
        <f t="shared" si="530"/>
        <v>0</v>
      </c>
      <c r="Q1221" s="32">
        <f t="shared" si="524"/>
        <v>0</v>
      </c>
      <c r="R1221" s="31">
        <f t="shared" si="531"/>
        <v>0</v>
      </c>
      <c r="S1221" s="32">
        <f t="shared" si="525"/>
        <v>0</v>
      </c>
      <c r="T1221" s="31">
        <f t="shared" si="532"/>
        <v>0</v>
      </c>
      <c r="V1221" s="1">
        <f t="shared" si="534"/>
        <v>3</v>
      </c>
      <c r="W1221" s="1">
        <f t="shared" si="535"/>
        <v>4</v>
      </c>
      <c r="X1221" s="1">
        <f t="shared" si="536"/>
        <v>0</v>
      </c>
      <c r="Y1221" s="1">
        <f t="shared" si="537"/>
        <v>0</v>
      </c>
      <c r="Z1221" s="1">
        <f t="shared" si="538"/>
        <v>0</v>
      </c>
      <c r="AA1221" s="1">
        <f t="shared" si="539"/>
        <v>0</v>
      </c>
      <c r="AD1221" s="1">
        <f t="shared" si="540"/>
        <v>4</v>
      </c>
      <c r="AE1221" s="1">
        <f t="shared" si="541"/>
        <v>3</v>
      </c>
      <c r="AF1221" s="1">
        <f t="shared" si="542"/>
        <v>0</v>
      </c>
      <c r="AG1221" s="1">
        <f t="shared" si="543"/>
        <v>0</v>
      </c>
      <c r="AH1221" s="1">
        <f t="shared" si="544"/>
        <v>0</v>
      </c>
      <c r="AI1221" s="1">
        <f t="shared" si="545"/>
        <v>0</v>
      </c>
      <c r="AK1221" s="1" t="str">
        <f t="shared" si="533"/>
        <v>430000</v>
      </c>
    </row>
    <row r="1222" spans="4:37" x14ac:dyDescent="0.25">
      <c r="D1222" s="27">
        <v>1200</v>
      </c>
      <c r="E1222" s="27">
        <f t="shared" si="519"/>
        <v>0</v>
      </c>
      <c r="F1222" s="27">
        <f t="shared" si="520"/>
        <v>0</v>
      </c>
      <c r="G1222" s="27">
        <f t="shared" si="526"/>
        <v>0</v>
      </c>
      <c r="H1222" s="2">
        <f>_xlfn.IFNA(IF(MATCH(AK1222,$AK$23:AK1221,0)&gt;0,0,0),1)</f>
        <v>0</v>
      </c>
      <c r="I1222" s="2">
        <f t="shared" si="518"/>
        <v>8</v>
      </c>
      <c r="J1222" s="31">
        <f t="shared" si="527"/>
        <v>4</v>
      </c>
      <c r="K1222" s="32">
        <f t="shared" si="521"/>
        <v>1</v>
      </c>
      <c r="L1222" s="31">
        <f t="shared" si="528"/>
        <v>4</v>
      </c>
      <c r="M1222" s="32">
        <f t="shared" si="522"/>
        <v>0</v>
      </c>
      <c r="N1222" s="31">
        <f t="shared" si="529"/>
        <v>0</v>
      </c>
      <c r="O1222" s="32">
        <f t="shared" si="523"/>
        <v>0</v>
      </c>
      <c r="P1222" s="31">
        <f t="shared" si="530"/>
        <v>0</v>
      </c>
      <c r="Q1222" s="32">
        <f t="shared" si="524"/>
        <v>0</v>
      </c>
      <c r="R1222" s="31">
        <f t="shared" si="531"/>
        <v>0</v>
      </c>
      <c r="S1222" s="32">
        <f t="shared" si="525"/>
        <v>0</v>
      </c>
      <c r="T1222" s="31">
        <f t="shared" si="532"/>
        <v>0</v>
      </c>
      <c r="V1222" s="1">
        <f t="shared" si="534"/>
        <v>4</v>
      </c>
      <c r="W1222" s="1">
        <f t="shared" si="535"/>
        <v>4</v>
      </c>
      <c r="X1222" s="1">
        <f t="shared" si="536"/>
        <v>0</v>
      </c>
      <c r="Y1222" s="1">
        <f t="shared" si="537"/>
        <v>0</v>
      </c>
      <c r="Z1222" s="1">
        <f t="shared" si="538"/>
        <v>0</v>
      </c>
      <c r="AA1222" s="1">
        <f t="shared" si="539"/>
        <v>0</v>
      </c>
      <c r="AD1222" s="1">
        <f t="shared" si="540"/>
        <v>4</v>
      </c>
      <c r="AE1222" s="1">
        <f t="shared" si="541"/>
        <v>4</v>
      </c>
      <c r="AF1222" s="1">
        <f t="shared" si="542"/>
        <v>0</v>
      </c>
      <c r="AG1222" s="1">
        <f t="shared" si="543"/>
        <v>0</v>
      </c>
      <c r="AH1222" s="1">
        <f t="shared" si="544"/>
        <v>0</v>
      </c>
      <c r="AI1222" s="1">
        <f t="shared" si="545"/>
        <v>0</v>
      </c>
      <c r="AK1222" s="1" t="str">
        <f t="shared" si="533"/>
        <v>440000</v>
      </c>
    </row>
    <row r="1223" spans="4:37" x14ac:dyDescent="0.25">
      <c r="D1223" s="27">
        <v>1201</v>
      </c>
      <c r="E1223" s="27">
        <f t="shared" si="519"/>
        <v>0</v>
      </c>
      <c r="F1223" s="27">
        <f t="shared" si="520"/>
        <v>0</v>
      </c>
      <c r="G1223" s="27">
        <f t="shared" si="526"/>
        <v>0</v>
      </c>
      <c r="H1223" s="2">
        <f>_xlfn.IFNA(IF(MATCH(AK1223,$AK$23:AK1222,0)&gt;0,0,0),1)</f>
        <v>0</v>
      </c>
      <c r="I1223" s="2">
        <f t="shared" si="518"/>
        <v>2</v>
      </c>
      <c r="J1223" s="31">
        <f t="shared" si="527"/>
        <v>1</v>
      </c>
      <c r="K1223" s="32">
        <f t="shared" si="521"/>
        <v>1</v>
      </c>
      <c r="L1223" s="31">
        <f t="shared" si="528"/>
        <v>1</v>
      </c>
      <c r="M1223" s="32">
        <f t="shared" si="522"/>
        <v>0</v>
      </c>
      <c r="N1223" s="31">
        <f t="shared" si="529"/>
        <v>0</v>
      </c>
      <c r="O1223" s="32">
        <f t="shared" si="523"/>
        <v>0</v>
      </c>
      <c r="P1223" s="31">
        <f t="shared" si="530"/>
        <v>0</v>
      </c>
      <c r="Q1223" s="32">
        <f t="shared" si="524"/>
        <v>0</v>
      </c>
      <c r="R1223" s="31">
        <f t="shared" si="531"/>
        <v>0</v>
      </c>
      <c r="S1223" s="32">
        <f t="shared" si="525"/>
        <v>0</v>
      </c>
      <c r="T1223" s="31">
        <f t="shared" si="532"/>
        <v>0</v>
      </c>
      <c r="V1223" s="1">
        <f t="shared" si="534"/>
        <v>1</v>
      </c>
      <c r="W1223" s="1">
        <f t="shared" si="535"/>
        <v>1</v>
      </c>
      <c r="X1223" s="1">
        <f t="shared" si="536"/>
        <v>0</v>
      </c>
      <c r="Y1223" s="1">
        <f t="shared" si="537"/>
        <v>0</v>
      </c>
      <c r="Z1223" s="1">
        <f t="shared" si="538"/>
        <v>0</v>
      </c>
      <c r="AA1223" s="1">
        <f t="shared" si="539"/>
        <v>0</v>
      </c>
      <c r="AD1223" s="1">
        <f t="shared" si="540"/>
        <v>1</v>
      </c>
      <c r="AE1223" s="1">
        <f t="shared" si="541"/>
        <v>1</v>
      </c>
      <c r="AF1223" s="1">
        <f t="shared" si="542"/>
        <v>0</v>
      </c>
      <c r="AG1223" s="1">
        <f t="shared" si="543"/>
        <v>0</v>
      </c>
      <c r="AH1223" s="1">
        <f t="shared" si="544"/>
        <v>0</v>
      </c>
      <c r="AI1223" s="1">
        <f t="shared" si="545"/>
        <v>0</v>
      </c>
      <c r="AK1223" s="1" t="str">
        <f t="shared" si="533"/>
        <v>110000</v>
      </c>
    </row>
    <row r="1224" spans="4:37" x14ac:dyDescent="0.25">
      <c r="D1224" s="27">
        <v>1202</v>
      </c>
      <c r="E1224" s="27">
        <f t="shared" si="519"/>
        <v>0</v>
      </c>
      <c r="F1224" s="27">
        <f t="shared" si="520"/>
        <v>0</v>
      </c>
      <c r="G1224" s="27">
        <f t="shared" si="526"/>
        <v>0</v>
      </c>
      <c r="H1224" s="2">
        <f>_xlfn.IFNA(IF(MATCH(AK1224,$AK$23:AK1223,0)&gt;0,0,0),1)</f>
        <v>0</v>
      </c>
      <c r="I1224" s="2">
        <f t="shared" si="518"/>
        <v>3</v>
      </c>
      <c r="J1224" s="31">
        <f t="shared" si="527"/>
        <v>2</v>
      </c>
      <c r="K1224" s="32">
        <f t="shared" si="521"/>
        <v>0</v>
      </c>
      <c r="L1224" s="31">
        <f t="shared" si="528"/>
        <v>1</v>
      </c>
      <c r="M1224" s="32">
        <f t="shared" si="522"/>
        <v>0</v>
      </c>
      <c r="N1224" s="31">
        <f t="shared" si="529"/>
        <v>0</v>
      </c>
      <c r="O1224" s="32">
        <f t="shared" si="523"/>
        <v>0</v>
      </c>
      <c r="P1224" s="31">
        <f t="shared" si="530"/>
        <v>0</v>
      </c>
      <c r="Q1224" s="32">
        <f t="shared" si="524"/>
        <v>0</v>
      </c>
      <c r="R1224" s="31">
        <f t="shared" si="531"/>
        <v>0</v>
      </c>
      <c r="S1224" s="32">
        <f t="shared" si="525"/>
        <v>0</v>
      </c>
      <c r="T1224" s="31">
        <f t="shared" si="532"/>
        <v>0</v>
      </c>
      <c r="V1224" s="1">
        <f t="shared" si="534"/>
        <v>2</v>
      </c>
      <c r="W1224" s="1">
        <f t="shared" si="535"/>
        <v>1</v>
      </c>
      <c r="X1224" s="1">
        <f t="shared" si="536"/>
        <v>0</v>
      </c>
      <c r="Y1224" s="1">
        <f t="shared" si="537"/>
        <v>0</v>
      </c>
      <c r="Z1224" s="1">
        <f t="shared" si="538"/>
        <v>0</v>
      </c>
      <c r="AA1224" s="1">
        <f t="shared" si="539"/>
        <v>0</v>
      </c>
      <c r="AD1224" s="1">
        <f t="shared" si="540"/>
        <v>2</v>
      </c>
      <c r="AE1224" s="1">
        <f t="shared" si="541"/>
        <v>1</v>
      </c>
      <c r="AF1224" s="1">
        <f t="shared" si="542"/>
        <v>0</v>
      </c>
      <c r="AG1224" s="1">
        <f t="shared" si="543"/>
        <v>0</v>
      </c>
      <c r="AH1224" s="1">
        <f t="shared" si="544"/>
        <v>0</v>
      </c>
      <c r="AI1224" s="1">
        <f t="shared" si="545"/>
        <v>0</v>
      </c>
      <c r="AK1224" s="1" t="str">
        <f t="shared" si="533"/>
        <v>210000</v>
      </c>
    </row>
    <row r="1225" spans="4:37" x14ac:dyDescent="0.25">
      <c r="D1225" s="27">
        <v>1203</v>
      </c>
      <c r="E1225" s="27">
        <f t="shared" si="519"/>
        <v>0</v>
      </c>
      <c r="F1225" s="27">
        <f t="shared" si="520"/>
        <v>0</v>
      </c>
      <c r="G1225" s="27">
        <f t="shared" si="526"/>
        <v>0</v>
      </c>
      <c r="H1225" s="2">
        <f>_xlfn.IFNA(IF(MATCH(AK1225,$AK$23:AK1224,0)&gt;0,0,0),1)</f>
        <v>0</v>
      </c>
      <c r="I1225" s="2">
        <f t="shared" si="518"/>
        <v>4</v>
      </c>
      <c r="J1225" s="31">
        <f t="shared" si="527"/>
        <v>3</v>
      </c>
      <c r="K1225" s="32">
        <f t="shared" si="521"/>
        <v>0</v>
      </c>
      <c r="L1225" s="31">
        <f t="shared" si="528"/>
        <v>1</v>
      </c>
      <c r="M1225" s="32">
        <f t="shared" si="522"/>
        <v>0</v>
      </c>
      <c r="N1225" s="31">
        <f t="shared" si="529"/>
        <v>0</v>
      </c>
      <c r="O1225" s="32">
        <f t="shared" si="523"/>
        <v>0</v>
      </c>
      <c r="P1225" s="31">
        <f t="shared" si="530"/>
        <v>0</v>
      </c>
      <c r="Q1225" s="32">
        <f t="shared" si="524"/>
        <v>0</v>
      </c>
      <c r="R1225" s="31">
        <f t="shared" si="531"/>
        <v>0</v>
      </c>
      <c r="S1225" s="32">
        <f t="shared" si="525"/>
        <v>0</v>
      </c>
      <c r="T1225" s="31">
        <f t="shared" si="532"/>
        <v>0</v>
      </c>
      <c r="V1225" s="1">
        <f t="shared" si="534"/>
        <v>3</v>
      </c>
      <c r="W1225" s="1">
        <f t="shared" si="535"/>
        <v>1</v>
      </c>
      <c r="X1225" s="1">
        <f t="shared" si="536"/>
        <v>0</v>
      </c>
      <c r="Y1225" s="1">
        <f t="shared" si="537"/>
        <v>0</v>
      </c>
      <c r="Z1225" s="1">
        <f t="shared" si="538"/>
        <v>0</v>
      </c>
      <c r="AA1225" s="1">
        <f t="shared" si="539"/>
        <v>0</v>
      </c>
      <c r="AD1225" s="1">
        <f t="shared" si="540"/>
        <v>3</v>
      </c>
      <c r="AE1225" s="1">
        <f t="shared" si="541"/>
        <v>1</v>
      </c>
      <c r="AF1225" s="1">
        <f t="shared" si="542"/>
        <v>0</v>
      </c>
      <c r="AG1225" s="1">
        <f t="shared" si="543"/>
        <v>0</v>
      </c>
      <c r="AH1225" s="1">
        <f t="shared" si="544"/>
        <v>0</v>
      </c>
      <c r="AI1225" s="1">
        <f t="shared" si="545"/>
        <v>0</v>
      </c>
      <c r="AK1225" s="1" t="str">
        <f t="shared" si="533"/>
        <v>310000</v>
      </c>
    </row>
    <row r="1226" spans="4:37" x14ac:dyDescent="0.25">
      <c r="D1226" s="27">
        <v>1204</v>
      </c>
      <c r="E1226" s="27">
        <f t="shared" si="519"/>
        <v>0</v>
      </c>
      <c r="F1226" s="27">
        <f t="shared" si="520"/>
        <v>0</v>
      </c>
      <c r="G1226" s="27">
        <f t="shared" si="526"/>
        <v>0</v>
      </c>
      <c r="H1226" s="2">
        <f>_xlfn.IFNA(IF(MATCH(AK1226,$AK$23:AK1225,0)&gt;0,0,0),1)</f>
        <v>0</v>
      </c>
      <c r="I1226" s="2">
        <f t="shared" si="518"/>
        <v>5</v>
      </c>
      <c r="J1226" s="31">
        <f t="shared" si="527"/>
        <v>4</v>
      </c>
      <c r="K1226" s="32">
        <f t="shared" si="521"/>
        <v>0</v>
      </c>
      <c r="L1226" s="31">
        <f t="shared" si="528"/>
        <v>1</v>
      </c>
      <c r="M1226" s="32">
        <f t="shared" si="522"/>
        <v>0</v>
      </c>
      <c r="N1226" s="31">
        <f t="shared" si="529"/>
        <v>0</v>
      </c>
      <c r="O1226" s="32">
        <f t="shared" si="523"/>
        <v>0</v>
      </c>
      <c r="P1226" s="31">
        <f t="shared" si="530"/>
        <v>0</v>
      </c>
      <c r="Q1226" s="32">
        <f t="shared" si="524"/>
        <v>0</v>
      </c>
      <c r="R1226" s="31">
        <f t="shared" si="531"/>
        <v>0</v>
      </c>
      <c r="S1226" s="32">
        <f t="shared" si="525"/>
        <v>0</v>
      </c>
      <c r="T1226" s="31">
        <f t="shared" si="532"/>
        <v>0</v>
      </c>
      <c r="V1226" s="1">
        <f t="shared" si="534"/>
        <v>4</v>
      </c>
      <c r="W1226" s="1">
        <f t="shared" si="535"/>
        <v>1</v>
      </c>
      <c r="X1226" s="1">
        <f t="shared" si="536"/>
        <v>0</v>
      </c>
      <c r="Y1226" s="1">
        <f t="shared" si="537"/>
        <v>0</v>
      </c>
      <c r="Z1226" s="1">
        <f t="shared" si="538"/>
        <v>0</v>
      </c>
      <c r="AA1226" s="1">
        <f t="shared" si="539"/>
        <v>0</v>
      </c>
      <c r="AD1226" s="1">
        <f t="shared" si="540"/>
        <v>4</v>
      </c>
      <c r="AE1226" s="1">
        <f t="shared" si="541"/>
        <v>1</v>
      </c>
      <c r="AF1226" s="1">
        <f t="shared" si="542"/>
        <v>0</v>
      </c>
      <c r="AG1226" s="1">
        <f t="shared" si="543"/>
        <v>0</v>
      </c>
      <c r="AH1226" s="1">
        <f t="shared" si="544"/>
        <v>0</v>
      </c>
      <c r="AI1226" s="1">
        <f t="shared" si="545"/>
        <v>0</v>
      </c>
      <c r="AK1226" s="1" t="str">
        <f t="shared" si="533"/>
        <v>410000</v>
      </c>
    </row>
    <row r="1227" spans="4:37" x14ac:dyDescent="0.25">
      <c r="D1227" s="27">
        <v>1205</v>
      </c>
      <c r="E1227" s="27">
        <f t="shared" si="519"/>
        <v>0</v>
      </c>
      <c r="F1227" s="27">
        <f t="shared" si="520"/>
        <v>0</v>
      </c>
      <c r="G1227" s="27">
        <f t="shared" si="526"/>
        <v>0</v>
      </c>
      <c r="H1227" s="2">
        <f>_xlfn.IFNA(IF(MATCH(AK1227,$AK$23:AK1226,0)&gt;0,0,0),1)</f>
        <v>0</v>
      </c>
      <c r="I1227" s="2">
        <f t="shared" si="518"/>
        <v>3</v>
      </c>
      <c r="J1227" s="31">
        <f t="shared" si="527"/>
        <v>1</v>
      </c>
      <c r="K1227" s="32">
        <f t="shared" si="521"/>
        <v>0</v>
      </c>
      <c r="L1227" s="31">
        <f t="shared" si="528"/>
        <v>2</v>
      </c>
      <c r="M1227" s="32">
        <f t="shared" si="522"/>
        <v>0</v>
      </c>
      <c r="N1227" s="31">
        <f t="shared" si="529"/>
        <v>0</v>
      </c>
      <c r="O1227" s="32">
        <f t="shared" si="523"/>
        <v>0</v>
      </c>
      <c r="P1227" s="31">
        <f t="shared" si="530"/>
        <v>0</v>
      </c>
      <c r="Q1227" s="32">
        <f t="shared" si="524"/>
        <v>0</v>
      </c>
      <c r="R1227" s="31">
        <f t="shared" si="531"/>
        <v>0</v>
      </c>
      <c r="S1227" s="32">
        <f t="shared" si="525"/>
        <v>0</v>
      </c>
      <c r="T1227" s="31">
        <f t="shared" si="532"/>
        <v>0</v>
      </c>
      <c r="V1227" s="1">
        <f t="shared" si="534"/>
        <v>1</v>
      </c>
      <c r="W1227" s="1">
        <f t="shared" si="535"/>
        <v>2</v>
      </c>
      <c r="X1227" s="1">
        <f t="shared" si="536"/>
        <v>0</v>
      </c>
      <c r="Y1227" s="1">
        <f t="shared" si="537"/>
        <v>0</v>
      </c>
      <c r="Z1227" s="1">
        <f t="shared" si="538"/>
        <v>0</v>
      </c>
      <c r="AA1227" s="1">
        <f t="shared" si="539"/>
        <v>0</v>
      </c>
      <c r="AD1227" s="1">
        <f t="shared" si="540"/>
        <v>2</v>
      </c>
      <c r="AE1227" s="1">
        <f t="shared" si="541"/>
        <v>1</v>
      </c>
      <c r="AF1227" s="1">
        <f t="shared" si="542"/>
        <v>0</v>
      </c>
      <c r="AG1227" s="1">
        <f t="shared" si="543"/>
        <v>0</v>
      </c>
      <c r="AH1227" s="1">
        <f t="shared" si="544"/>
        <v>0</v>
      </c>
      <c r="AI1227" s="1">
        <f t="shared" si="545"/>
        <v>0</v>
      </c>
      <c r="AK1227" s="1" t="str">
        <f t="shared" si="533"/>
        <v>210000</v>
      </c>
    </row>
    <row r="1228" spans="4:37" x14ac:dyDescent="0.25">
      <c r="D1228" s="27">
        <v>1206</v>
      </c>
      <c r="E1228" s="27">
        <f t="shared" si="519"/>
        <v>0</v>
      </c>
      <c r="F1228" s="27">
        <f t="shared" si="520"/>
        <v>0</v>
      </c>
      <c r="G1228" s="27">
        <f t="shared" si="526"/>
        <v>0</v>
      </c>
      <c r="H1228" s="2">
        <f>_xlfn.IFNA(IF(MATCH(AK1228,$AK$23:AK1227,0)&gt;0,0,0),1)</f>
        <v>0</v>
      </c>
      <c r="I1228" s="2">
        <f t="shared" si="518"/>
        <v>4</v>
      </c>
      <c r="J1228" s="31">
        <f t="shared" si="527"/>
        <v>2</v>
      </c>
      <c r="K1228" s="32">
        <f t="shared" si="521"/>
        <v>1</v>
      </c>
      <c r="L1228" s="31">
        <f t="shared" si="528"/>
        <v>2</v>
      </c>
      <c r="M1228" s="32">
        <f t="shared" si="522"/>
        <v>0</v>
      </c>
      <c r="N1228" s="31">
        <f t="shared" si="529"/>
        <v>0</v>
      </c>
      <c r="O1228" s="32">
        <f t="shared" si="523"/>
        <v>0</v>
      </c>
      <c r="P1228" s="31">
        <f t="shared" si="530"/>
        <v>0</v>
      </c>
      <c r="Q1228" s="32">
        <f t="shared" si="524"/>
        <v>0</v>
      </c>
      <c r="R1228" s="31">
        <f t="shared" si="531"/>
        <v>0</v>
      </c>
      <c r="S1228" s="32">
        <f t="shared" si="525"/>
        <v>0</v>
      </c>
      <c r="T1228" s="31">
        <f t="shared" si="532"/>
        <v>0</v>
      </c>
      <c r="V1228" s="1">
        <f t="shared" si="534"/>
        <v>2</v>
      </c>
      <c r="W1228" s="1">
        <f t="shared" si="535"/>
        <v>2</v>
      </c>
      <c r="X1228" s="1">
        <f t="shared" si="536"/>
        <v>0</v>
      </c>
      <c r="Y1228" s="1">
        <f t="shared" si="537"/>
        <v>0</v>
      </c>
      <c r="Z1228" s="1">
        <f t="shared" si="538"/>
        <v>0</v>
      </c>
      <c r="AA1228" s="1">
        <f t="shared" si="539"/>
        <v>0</v>
      </c>
      <c r="AD1228" s="1">
        <f t="shared" si="540"/>
        <v>2</v>
      </c>
      <c r="AE1228" s="1">
        <f t="shared" si="541"/>
        <v>2</v>
      </c>
      <c r="AF1228" s="1">
        <f t="shared" si="542"/>
        <v>0</v>
      </c>
      <c r="AG1228" s="1">
        <f t="shared" si="543"/>
        <v>0</v>
      </c>
      <c r="AH1228" s="1">
        <f t="shared" si="544"/>
        <v>0</v>
      </c>
      <c r="AI1228" s="1">
        <f t="shared" si="545"/>
        <v>0</v>
      </c>
      <c r="AK1228" s="1" t="str">
        <f t="shared" si="533"/>
        <v>220000</v>
      </c>
    </row>
    <row r="1229" spans="4:37" x14ac:dyDescent="0.25">
      <c r="D1229" s="27">
        <v>1207</v>
      </c>
      <c r="E1229" s="27">
        <f t="shared" si="519"/>
        <v>0</v>
      </c>
      <c r="F1229" s="27">
        <f t="shared" si="520"/>
        <v>0</v>
      </c>
      <c r="G1229" s="27">
        <f t="shared" si="526"/>
        <v>0</v>
      </c>
      <c r="H1229" s="2">
        <f>_xlfn.IFNA(IF(MATCH(AK1229,$AK$23:AK1228,0)&gt;0,0,0),1)</f>
        <v>0</v>
      </c>
      <c r="I1229" s="2">
        <f t="shared" si="518"/>
        <v>5</v>
      </c>
      <c r="J1229" s="31">
        <f t="shared" si="527"/>
        <v>3</v>
      </c>
      <c r="K1229" s="32">
        <f t="shared" si="521"/>
        <v>0</v>
      </c>
      <c r="L1229" s="31">
        <f t="shared" si="528"/>
        <v>2</v>
      </c>
      <c r="M1229" s="32">
        <f t="shared" si="522"/>
        <v>0</v>
      </c>
      <c r="N1229" s="31">
        <f t="shared" si="529"/>
        <v>0</v>
      </c>
      <c r="O1229" s="32">
        <f t="shared" si="523"/>
        <v>0</v>
      </c>
      <c r="P1229" s="31">
        <f t="shared" si="530"/>
        <v>0</v>
      </c>
      <c r="Q1229" s="32">
        <f t="shared" si="524"/>
        <v>0</v>
      </c>
      <c r="R1229" s="31">
        <f t="shared" si="531"/>
        <v>0</v>
      </c>
      <c r="S1229" s="32">
        <f t="shared" si="525"/>
        <v>0</v>
      </c>
      <c r="T1229" s="31">
        <f t="shared" si="532"/>
        <v>0</v>
      </c>
      <c r="V1229" s="1">
        <f t="shared" si="534"/>
        <v>3</v>
      </c>
      <c r="W1229" s="1">
        <f t="shared" si="535"/>
        <v>2</v>
      </c>
      <c r="X1229" s="1">
        <f t="shared" si="536"/>
        <v>0</v>
      </c>
      <c r="Y1229" s="1">
        <f t="shared" si="537"/>
        <v>0</v>
      </c>
      <c r="Z1229" s="1">
        <f t="shared" si="538"/>
        <v>0</v>
      </c>
      <c r="AA1229" s="1">
        <f t="shared" si="539"/>
        <v>0</v>
      </c>
      <c r="AD1229" s="1">
        <f t="shared" si="540"/>
        <v>3</v>
      </c>
      <c r="AE1229" s="1">
        <f t="shared" si="541"/>
        <v>2</v>
      </c>
      <c r="AF1229" s="1">
        <f t="shared" si="542"/>
        <v>0</v>
      </c>
      <c r="AG1229" s="1">
        <f t="shared" si="543"/>
        <v>0</v>
      </c>
      <c r="AH1229" s="1">
        <f t="shared" si="544"/>
        <v>0</v>
      </c>
      <c r="AI1229" s="1">
        <f t="shared" si="545"/>
        <v>0</v>
      </c>
      <c r="AK1229" s="1" t="str">
        <f t="shared" si="533"/>
        <v>320000</v>
      </c>
    </row>
    <row r="1230" spans="4:37" x14ac:dyDescent="0.25">
      <c r="D1230" s="27">
        <v>1208</v>
      </c>
      <c r="E1230" s="27">
        <f t="shared" si="519"/>
        <v>0</v>
      </c>
      <c r="F1230" s="27">
        <f t="shared" si="520"/>
        <v>0</v>
      </c>
      <c r="G1230" s="27">
        <f t="shared" si="526"/>
        <v>0</v>
      </c>
      <c r="H1230" s="2">
        <f>_xlfn.IFNA(IF(MATCH(AK1230,$AK$23:AK1229,0)&gt;0,0,0),1)</f>
        <v>0</v>
      </c>
      <c r="I1230" s="2">
        <f t="shared" si="518"/>
        <v>6</v>
      </c>
      <c r="J1230" s="31">
        <f t="shared" si="527"/>
        <v>4</v>
      </c>
      <c r="K1230" s="32">
        <f t="shared" si="521"/>
        <v>0</v>
      </c>
      <c r="L1230" s="31">
        <f t="shared" si="528"/>
        <v>2</v>
      </c>
      <c r="M1230" s="32">
        <f t="shared" si="522"/>
        <v>0</v>
      </c>
      <c r="N1230" s="31">
        <f t="shared" si="529"/>
        <v>0</v>
      </c>
      <c r="O1230" s="32">
        <f t="shared" si="523"/>
        <v>0</v>
      </c>
      <c r="P1230" s="31">
        <f t="shared" si="530"/>
        <v>0</v>
      </c>
      <c r="Q1230" s="32">
        <f t="shared" si="524"/>
        <v>0</v>
      </c>
      <c r="R1230" s="31">
        <f t="shared" si="531"/>
        <v>0</v>
      </c>
      <c r="S1230" s="32">
        <f t="shared" si="525"/>
        <v>0</v>
      </c>
      <c r="T1230" s="31">
        <f t="shared" si="532"/>
        <v>0</v>
      </c>
      <c r="V1230" s="1">
        <f t="shared" si="534"/>
        <v>4</v>
      </c>
      <c r="W1230" s="1">
        <f t="shared" si="535"/>
        <v>2</v>
      </c>
      <c r="X1230" s="1">
        <f t="shared" si="536"/>
        <v>0</v>
      </c>
      <c r="Y1230" s="1">
        <f t="shared" si="537"/>
        <v>0</v>
      </c>
      <c r="Z1230" s="1">
        <f t="shared" si="538"/>
        <v>0</v>
      </c>
      <c r="AA1230" s="1">
        <f t="shared" si="539"/>
        <v>0</v>
      </c>
      <c r="AD1230" s="1">
        <f t="shared" si="540"/>
        <v>4</v>
      </c>
      <c r="AE1230" s="1">
        <f t="shared" si="541"/>
        <v>2</v>
      </c>
      <c r="AF1230" s="1">
        <f t="shared" si="542"/>
        <v>0</v>
      </c>
      <c r="AG1230" s="1">
        <f t="shared" si="543"/>
        <v>0</v>
      </c>
      <c r="AH1230" s="1">
        <f t="shared" si="544"/>
        <v>0</v>
      </c>
      <c r="AI1230" s="1">
        <f t="shared" si="545"/>
        <v>0</v>
      </c>
      <c r="AK1230" s="1" t="str">
        <f t="shared" si="533"/>
        <v>420000</v>
      </c>
    </row>
    <row r="1231" spans="4:37" x14ac:dyDescent="0.25">
      <c r="D1231" s="27">
        <v>1209</v>
      </c>
      <c r="E1231" s="27">
        <f t="shared" si="519"/>
        <v>0</v>
      </c>
      <c r="F1231" s="27">
        <f t="shared" si="520"/>
        <v>0</v>
      </c>
      <c r="G1231" s="27">
        <f t="shared" si="526"/>
        <v>0</v>
      </c>
      <c r="H1231" s="2">
        <f>_xlfn.IFNA(IF(MATCH(AK1231,$AK$23:AK1230,0)&gt;0,0,0),1)</f>
        <v>0</v>
      </c>
      <c r="I1231" s="2">
        <f t="shared" si="518"/>
        <v>4</v>
      </c>
      <c r="J1231" s="31">
        <f t="shared" si="527"/>
        <v>1</v>
      </c>
      <c r="K1231" s="32">
        <f t="shared" si="521"/>
        <v>0</v>
      </c>
      <c r="L1231" s="31">
        <f t="shared" si="528"/>
        <v>3</v>
      </c>
      <c r="M1231" s="32">
        <f t="shared" si="522"/>
        <v>0</v>
      </c>
      <c r="N1231" s="31">
        <f t="shared" si="529"/>
        <v>0</v>
      </c>
      <c r="O1231" s="32">
        <f t="shared" si="523"/>
        <v>0</v>
      </c>
      <c r="P1231" s="31">
        <f t="shared" si="530"/>
        <v>0</v>
      </c>
      <c r="Q1231" s="32">
        <f t="shared" si="524"/>
        <v>0</v>
      </c>
      <c r="R1231" s="31">
        <f t="shared" si="531"/>
        <v>0</v>
      </c>
      <c r="S1231" s="32">
        <f t="shared" si="525"/>
        <v>0</v>
      </c>
      <c r="T1231" s="31">
        <f t="shared" si="532"/>
        <v>0</v>
      </c>
      <c r="V1231" s="1">
        <f t="shared" si="534"/>
        <v>1</v>
      </c>
      <c r="W1231" s="1">
        <f t="shared" si="535"/>
        <v>3</v>
      </c>
      <c r="X1231" s="1">
        <f t="shared" si="536"/>
        <v>0</v>
      </c>
      <c r="Y1231" s="1">
        <f t="shared" si="537"/>
        <v>0</v>
      </c>
      <c r="Z1231" s="1">
        <f t="shared" si="538"/>
        <v>0</v>
      </c>
      <c r="AA1231" s="1">
        <f t="shared" si="539"/>
        <v>0</v>
      </c>
      <c r="AD1231" s="1">
        <f t="shared" si="540"/>
        <v>3</v>
      </c>
      <c r="AE1231" s="1">
        <f t="shared" si="541"/>
        <v>1</v>
      </c>
      <c r="AF1231" s="1">
        <f t="shared" si="542"/>
        <v>0</v>
      </c>
      <c r="AG1231" s="1">
        <f t="shared" si="543"/>
        <v>0</v>
      </c>
      <c r="AH1231" s="1">
        <f t="shared" si="544"/>
        <v>0</v>
      </c>
      <c r="AI1231" s="1">
        <f t="shared" si="545"/>
        <v>0</v>
      </c>
      <c r="AK1231" s="1" t="str">
        <f t="shared" si="533"/>
        <v>310000</v>
      </c>
    </row>
    <row r="1232" spans="4:37" x14ac:dyDescent="0.25">
      <c r="D1232" s="27">
        <v>1210</v>
      </c>
      <c r="E1232" s="27">
        <f t="shared" si="519"/>
        <v>0</v>
      </c>
      <c r="F1232" s="27">
        <f t="shared" si="520"/>
        <v>0</v>
      </c>
      <c r="G1232" s="27">
        <f t="shared" si="526"/>
        <v>0</v>
      </c>
      <c r="H1232" s="2">
        <f>_xlfn.IFNA(IF(MATCH(AK1232,$AK$23:AK1231,0)&gt;0,0,0),1)</f>
        <v>0</v>
      </c>
      <c r="I1232" s="2">
        <f t="shared" si="518"/>
        <v>5</v>
      </c>
      <c r="J1232" s="31">
        <f t="shared" si="527"/>
        <v>2</v>
      </c>
      <c r="K1232" s="32">
        <f t="shared" si="521"/>
        <v>0</v>
      </c>
      <c r="L1232" s="31">
        <f t="shared" si="528"/>
        <v>3</v>
      </c>
      <c r="M1232" s="32">
        <f t="shared" si="522"/>
        <v>0</v>
      </c>
      <c r="N1232" s="31">
        <f t="shared" si="529"/>
        <v>0</v>
      </c>
      <c r="O1232" s="32">
        <f t="shared" si="523"/>
        <v>0</v>
      </c>
      <c r="P1232" s="31">
        <f t="shared" si="530"/>
        <v>0</v>
      </c>
      <c r="Q1232" s="32">
        <f t="shared" si="524"/>
        <v>0</v>
      </c>
      <c r="R1232" s="31">
        <f t="shared" si="531"/>
        <v>0</v>
      </c>
      <c r="S1232" s="32">
        <f t="shared" si="525"/>
        <v>0</v>
      </c>
      <c r="T1232" s="31">
        <f t="shared" si="532"/>
        <v>0</v>
      </c>
      <c r="V1232" s="1">
        <f t="shared" si="534"/>
        <v>2</v>
      </c>
      <c r="W1232" s="1">
        <f t="shared" si="535"/>
        <v>3</v>
      </c>
      <c r="X1232" s="1">
        <f t="shared" si="536"/>
        <v>0</v>
      </c>
      <c r="Y1232" s="1">
        <f t="shared" si="537"/>
        <v>0</v>
      </c>
      <c r="Z1232" s="1">
        <f t="shared" si="538"/>
        <v>0</v>
      </c>
      <c r="AA1232" s="1">
        <f t="shared" si="539"/>
        <v>0</v>
      </c>
      <c r="AD1232" s="1">
        <f t="shared" si="540"/>
        <v>3</v>
      </c>
      <c r="AE1232" s="1">
        <f t="shared" si="541"/>
        <v>2</v>
      </c>
      <c r="AF1232" s="1">
        <f t="shared" si="542"/>
        <v>0</v>
      </c>
      <c r="AG1232" s="1">
        <f t="shared" si="543"/>
        <v>0</v>
      </c>
      <c r="AH1232" s="1">
        <f t="shared" si="544"/>
        <v>0</v>
      </c>
      <c r="AI1232" s="1">
        <f t="shared" si="545"/>
        <v>0</v>
      </c>
      <c r="AK1232" s="1" t="str">
        <f t="shared" si="533"/>
        <v>320000</v>
      </c>
    </row>
    <row r="1233" spans="4:37" x14ac:dyDescent="0.25">
      <c r="D1233" s="27">
        <v>1211</v>
      </c>
      <c r="E1233" s="27">
        <f t="shared" si="519"/>
        <v>0</v>
      </c>
      <c r="F1233" s="27">
        <f t="shared" si="520"/>
        <v>0</v>
      </c>
      <c r="G1233" s="27">
        <f t="shared" si="526"/>
        <v>0</v>
      </c>
      <c r="H1233" s="2">
        <f>_xlfn.IFNA(IF(MATCH(AK1233,$AK$23:AK1232,0)&gt;0,0,0),1)</f>
        <v>0</v>
      </c>
      <c r="I1233" s="2">
        <f t="shared" ref="I1233:I1296" si="546">SUM(J1233,L1233,N1233,P1233,R1233,T1233)</f>
        <v>6</v>
      </c>
      <c r="J1233" s="31">
        <f t="shared" si="527"/>
        <v>3</v>
      </c>
      <c r="K1233" s="32">
        <f t="shared" si="521"/>
        <v>1</v>
      </c>
      <c r="L1233" s="31">
        <f t="shared" si="528"/>
        <v>3</v>
      </c>
      <c r="M1233" s="32">
        <f t="shared" si="522"/>
        <v>0</v>
      </c>
      <c r="N1233" s="31">
        <f t="shared" si="529"/>
        <v>0</v>
      </c>
      <c r="O1233" s="32">
        <f t="shared" si="523"/>
        <v>0</v>
      </c>
      <c r="P1233" s="31">
        <f t="shared" si="530"/>
        <v>0</v>
      </c>
      <c r="Q1233" s="32">
        <f t="shared" si="524"/>
        <v>0</v>
      </c>
      <c r="R1233" s="31">
        <f t="shared" si="531"/>
        <v>0</v>
      </c>
      <c r="S1233" s="32">
        <f t="shared" si="525"/>
        <v>0</v>
      </c>
      <c r="T1233" s="31">
        <f t="shared" si="532"/>
        <v>0</v>
      </c>
      <c r="V1233" s="1">
        <f t="shared" si="534"/>
        <v>3</v>
      </c>
      <c r="W1233" s="1">
        <f t="shared" si="535"/>
        <v>3</v>
      </c>
      <c r="X1233" s="1">
        <f t="shared" si="536"/>
        <v>0</v>
      </c>
      <c r="Y1233" s="1">
        <f t="shared" si="537"/>
        <v>0</v>
      </c>
      <c r="Z1233" s="1">
        <f t="shared" si="538"/>
        <v>0</v>
      </c>
      <c r="AA1233" s="1">
        <f t="shared" si="539"/>
        <v>0</v>
      </c>
      <c r="AD1233" s="1">
        <f t="shared" si="540"/>
        <v>3</v>
      </c>
      <c r="AE1233" s="1">
        <f t="shared" si="541"/>
        <v>3</v>
      </c>
      <c r="AF1233" s="1">
        <f t="shared" si="542"/>
        <v>0</v>
      </c>
      <c r="AG1233" s="1">
        <f t="shared" si="543"/>
        <v>0</v>
      </c>
      <c r="AH1233" s="1">
        <f t="shared" si="544"/>
        <v>0</v>
      </c>
      <c r="AI1233" s="1">
        <f t="shared" si="545"/>
        <v>0</v>
      </c>
      <c r="AK1233" s="1" t="str">
        <f t="shared" si="533"/>
        <v>330000</v>
      </c>
    </row>
    <row r="1234" spans="4:37" x14ac:dyDescent="0.25">
      <c r="D1234" s="27">
        <v>1212</v>
      </c>
      <c r="E1234" s="27">
        <f t="shared" si="519"/>
        <v>0</v>
      </c>
      <c r="F1234" s="27">
        <f t="shared" si="520"/>
        <v>0</v>
      </c>
      <c r="G1234" s="27">
        <f t="shared" si="526"/>
        <v>0</v>
      </c>
      <c r="H1234" s="2">
        <f>_xlfn.IFNA(IF(MATCH(AK1234,$AK$23:AK1233,0)&gt;0,0,0),1)</f>
        <v>0</v>
      </c>
      <c r="I1234" s="2">
        <f t="shared" si="546"/>
        <v>7</v>
      </c>
      <c r="J1234" s="31">
        <f t="shared" si="527"/>
        <v>4</v>
      </c>
      <c r="K1234" s="32">
        <f t="shared" si="521"/>
        <v>0</v>
      </c>
      <c r="L1234" s="31">
        <f t="shared" si="528"/>
        <v>3</v>
      </c>
      <c r="M1234" s="32">
        <f t="shared" si="522"/>
        <v>0</v>
      </c>
      <c r="N1234" s="31">
        <f t="shared" si="529"/>
        <v>0</v>
      </c>
      <c r="O1234" s="32">
        <f t="shared" si="523"/>
        <v>0</v>
      </c>
      <c r="P1234" s="31">
        <f t="shared" si="530"/>
        <v>0</v>
      </c>
      <c r="Q1234" s="32">
        <f t="shared" si="524"/>
        <v>0</v>
      </c>
      <c r="R1234" s="31">
        <f t="shared" si="531"/>
        <v>0</v>
      </c>
      <c r="S1234" s="32">
        <f t="shared" si="525"/>
        <v>0</v>
      </c>
      <c r="T1234" s="31">
        <f t="shared" si="532"/>
        <v>0</v>
      </c>
      <c r="V1234" s="1">
        <f t="shared" si="534"/>
        <v>4</v>
      </c>
      <c r="W1234" s="1">
        <f t="shared" si="535"/>
        <v>3</v>
      </c>
      <c r="X1234" s="1">
        <f t="shared" si="536"/>
        <v>0</v>
      </c>
      <c r="Y1234" s="1">
        <f t="shared" si="537"/>
        <v>0</v>
      </c>
      <c r="Z1234" s="1">
        <f t="shared" si="538"/>
        <v>0</v>
      </c>
      <c r="AA1234" s="1">
        <f t="shared" si="539"/>
        <v>0</v>
      </c>
      <c r="AD1234" s="1">
        <f t="shared" si="540"/>
        <v>4</v>
      </c>
      <c r="AE1234" s="1">
        <f t="shared" si="541"/>
        <v>3</v>
      </c>
      <c r="AF1234" s="1">
        <f t="shared" si="542"/>
        <v>0</v>
      </c>
      <c r="AG1234" s="1">
        <f t="shared" si="543"/>
        <v>0</v>
      </c>
      <c r="AH1234" s="1">
        <f t="shared" si="544"/>
        <v>0</v>
      </c>
      <c r="AI1234" s="1">
        <f t="shared" si="545"/>
        <v>0</v>
      </c>
      <c r="AK1234" s="1" t="str">
        <f t="shared" si="533"/>
        <v>430000</v>
      </c>
    </row>
    <row r="1235" spans="4:37" x14ac:dyDescent="0.25">
      <c r="D1235" s="27">
        <v>1213</v>
      </c>
      <c r="E1235" s="27">
        <f t="shared" si="519"/>
        <v>0</v>
      </c>
      <c r="F1235" s="27">
        <f t="shared" si="520"/>
        <v>0</v>
      </c>
      <c r="G1235" s="27">
        <f t="shared" si="526"/>
        <v>0</v>
      </c>
      <c r="H1235" s="2">
        <f>_xlfn.IFNA(IF(MATCH(AK1235,$AK$23:AK1234,0)&gt;0,0,0),1)</f>
        <v>0</v>
      </c>
      <c r="I1235" s="2">
        <f t="shared" si="546"/>
        <v>5</v>
      </c>
      <c r="J1235" s="31">
        <f t="shared" si="527"/>
        <v>1</v>
      </c>
      <c r="K1235" s="32">
        <f t="shared" si="521"/>
        <v>0</v>
      </c>
      <c r="L1235" s="31">
        <f t="shared" si="528"/>
        <v>4</v>
      </c>
      <c r="M1235" s="32">
        <f t="shared" si="522"/>
        <v>0</v>
      </c>
      <c r="N1235" s="31">
        <f t="shared" si="529"/>
        <v>0</v>
      </c>
      <c r="O1235" s="32">
        <f t="shared" si="523"/>
        <v>0</v>
      </c>
      <c r="P1235" s="31">
        <f t="shared" si="530"/>
        <v>0</v>
      </c>
      <c r="Q1235" s="32">
        <f t="shared" si="524"/>
        <v>0</v>
      </c>
      <c r="R1235" s="31">
        <f t="shared" si="531"/>
        <v>0</v>
      </c>
      <c r="S1235" s="32">
        <f t="shared" si="525"/>
        <v>0</v>
      </c>
      <c r="T1235" s="31">
        <f t="shared" si="532"/>
        <v>0</v>
      </c>
      <c r="V1235" s="1">
        <f t="shared" si="534"/>
        <v>1</v>
      </c>
      <c r="W1235" s="1">
        <f t="shared" si="535"/>
        <v>4</v>
      </c>
      <c r="X1235" s="1">
        <f t="shared" si="536"/>
        <v>0</v>
      </c>
      <c r="Y1235" s="1">
        <f t="shared" si="537"/>
        <v>0</v>
      </c>
      <c r="Z1235" s="1">
        <f t="shared" si="538"/>
        <v>0</v>
      </c>
      <c r="AA1235" s="1">
        <f t="shared" si="539"/>
        <v>0</v>
      </c>
      <c r="AD1235" s="1">
        <f t="shared" si="540"/>
        <v>4</v>
      </c>
      <c r="AE1235" s="1">
        <f t="shared" si="541"/>
        <v>1</v>
      </c>
      <c r="AF1235" s="1">
        <f t="shared" si="542"/>
        <v>0</v>
      </c>
      <c r="AG1235" s="1">
        <f t="shared" si="543"/>
        <v>0</v>
      </c>
      <c r="AH1235" s="1">
        <f t="shared" si="544"/>
        <v>0</v>
      </c>
      <c r="AI1235" s="1">
        <f t="shared" si="545"/>
        <v>0</v>
      </c>
      <c r="AK1235" s="1" t="str">
        <f t="shared" si="533"/>
        <v>410000</v>
      </c>
    </row>
    <row r="1236" spans="4:37" x14ac:dyDescent="0.25">
      <c r="D1236" s="27">
        <v>1214</v>
      </c>
      <c r="E1236" s="27">
        <f t="shared" si="519"/>
        <v>0</v>
      </c>
      <c r="F1236" s="27">
        <f t="shared" si="520"/>
        <v>0</v>
      </c>
      <c r="G1236" s="27">
        <f t="shared" si="526"/>
        <v>0</v>
      </c>
      <c r="H1236" s="2">
        <f>_xlfn.IFNA(IF(MATCH(AK1236,$AK$23:AK1235,0)&gt;0,0,0),1)</f>
        <v>0</v>
      </c>
      <c r="I1236" s="2">
        <f t="shared" si="546"/>
        <v>6</v>
      </c>
      <c r="J1236" s="31">
        <f t="shared" si="527"/>
        <v>2</v>
      </c>
      <c r="K1236" s="32">
        <f t="shared" si="521"/>
        <v>0</v>
      </c>
      <c r="L1236" s="31">
        <f t="shared" si="528"/>
        <v>4</v>
      </c>
      <c r="M1236" s="32">
        <f t="shared" si="522"/>
        <v>0</v>
      </c>
      <c r="N1236" s="31">
        <f t="shared" si="529"/>
        <v>0</v>
      </c>
      <c r="O1236" s="32">
        <f t="shared" si="523"/>
        <v>0</v>
      </c>
      <c r="P1236" s="31">
        <f t="shared" si="530"/>
        <v>0</v>
      </c>
      <c r="Q1236" s="32">
        <f t="shared" si="524"/>
        <v>0</v>
      </c>
      <c r="R1236" s="31">
        <f t="shared" si="531"/>
        <v>0</v>
      </c>
      <c r="S1236" s="32">
        <f t="shared" si="525"/>
        <v>0</v>
      </c>
      <c r="T1236" s="31">
        <f t="shared" si="532"/>
        <v>0</v>
      </c>
      <c r="V1236" s="1">
        <f t="shared" si="534"/>
        <v>2</v>
      </c>
      <c r="W1236" s="1">
        <f t="shared" si="535"/>
        <v>4</v>
      </c>
      <c r="X1236" s="1">
        <f t="shared" si="536"/>
        <v>0</v>
      </c>
      <c r="Y1236" s="1">
        <f t="shared" si="537"/>
        <v>0</v>
      </c>
      <c r="Z1236" s="1">
        <f t="shared" si="538"/>
        <v>0</v>
      </c>
      <c r="AA1236" s="1">
        <f t="shared" si="539"/>
        <v>0</v>
      </c>
      <c r="AD1236" s="1">
        <f t="shared" si="540"/>
        <v>4</v>
      </c>
      <c r="AE1236" s="1">
        <f t="shared" si="541"/>
        <v>2</v>
      </c>
      <c r="AF1236" s="1">
        <f t="shared" si="542"/>
        <v>0</v>
      </c>
      <c r="AG1236" s="1">
        <f t="shared" si="543"/>
        <v>0</v>
      </c>
      <c r="AH1236" s="1">
        <f t="shared" si="544"/>
        <v>0</v>
      </c>
      <c r="AI1236" s="1">
        <f t="shared" si="545"/>
        <v>0</v>
      </c>
      <c r="AK1236" s="1" t="str">
        <f t="shared" si="533"/>
        <v>420000</v>
      </c>
    </row>
    <row r="1237" spans="4:37" x14ac:dyDescent="0.25">
      <c r="D1237" s="27">
        <v>1215</v>
      </c>
      <c r="E1237" s="27">
        <f t="shared" si="519"/>
        <v>0</v>
      </c>
      <c r="F1237" s="27">
        <f t="shared" si="520"/>
        <v>0</v>
      </c>
      <c r="G1237" s="27">
        <f t="shared" si="526"/>
        <v>0</v>
      </c>
      <c r="H1237" s="2">
        <f>_xlfn.IFNA(IF(MATCH(AK1237,$AK$23:AK1236,0)&gt;0,0,0),1)</f>
        <v>0</v>
      </c>
      <c r="I1237" s="2">
        <f t="shared" si="546"/>
        <v>7</v>
      </c>
      <c r="J1237" s="31">
        <f t="shared" si="527"/>
        <v>3</v>
      </c>
      <c r="K1237" s="32">
        <f t="shared" si="521"/>
        <v>0</v>
      </c>
      <c r="L1237" s="31">
        <f t="shared" si="528"/>
        <v>4</v>
      </c>
      <c r="M1237" s="32">
        <f t="shared" si="522"/>
        <v>0</v>
      </c>
      <c r="N1237" s="31">
        <f t="shared" si="529"/>
        <v>0</v>
      </c>
      <c r="O1237" s="32">
        <f t="shared" si="523"/>
        <v>0</v>
      </c>
      <c r="P1237" s="31">
        <f t="shared" si="530"/>
        <v>0</v>
      </c>
      <c r="Q1237" s="32">
        <f t="shared" si="524"/>
        <v>0</v>
      </c>
      <c r="R1237" s="31">
        <f t="shared" si="531"/>
        <v>0</v>
      </c>
      <c r="S1237" s="32">
        <f t="shared" si="525"/>
        <v>0</v>
      </c>
      <c r="T1237" s="31">
        <f t="shared" si="532"/>
        <v>0</v>
      </c>
      <c r="V1237" s="1">
        <f t="shared" si="534"/>
        <v>3</v>
      </c>
      <c r="W1237" s="1">
        <f t="shared" si="535"/>
        <v>4</v>
      </c>
      <c r="X1237" s="1">
        <f t="shared" si="536"/>
        <v>0</v>
      </c>
      <c r="Y1237" s="1">
        <f t="shared" si="537"/>
        <v>0</v>
      </c>
      <c r="Z1237" s="1">
        <f t="shared" si="538"/>
        <v>0</v>
      </c>
      <c r="AA1237" s="1">
        <f t="shared" si="539"/>
        <v>0</v>
      </c>
      <c r="AD1237" s="1">
        <f t="shared" si="540"/>
        <v>4</v>
      </c>
      <c r="AE1237" s="1">
        <f t="shared" si="541"/>
        <v>3</v>
      </c>
      <c r="AF1237" s="1">
        <f t="shared" si="542"/>
        <v>0</v>
      </c>
      <c r="AG1237" s="1">
        <f t="shared" si="543"/>
        <v>0</v>
      </c>
      <c r="AH1237" s="1">
        <f t="shared" si="544"/>
        <v>0</v>
      </c>
      <c r="AI1237" s="1">
        <f t="shared" si="545"/>
        <v>0</v>
      </c>
      <c r="AK1237" s="1" t="str">
        <f t="shared" si="533"/>
        <v>430000</v>
      </c>
    </row>
    <row r="1238" spans="4:37" x14ac:dyDescent="0.25">
      <c r="D1238" s="27">
        <v>1216</v>
      </c>
      <c r="E1238" s="27">
        <f t="shared" si="519"/>
        <v>0</v>
      </c>
      <c r="F1238" s="27">
        <f t="shared" si="520"/>
        <v>0</v>
      </c>
      <c r="G1238" s="27">
        <f t="shared" si="526"/>
        <v>0</v>
      </c>
      <c r="H1238" s="2">
        <f>_xlfn.IFNA(IF(MATCH(AK1238,$AK$23:AK1237,0)&gt;0,0,0),1)</f>
        <v>0</v>
      </c>
      <c r="I1238" s="2">
        <f t="shared" si="546"/>
        <v>8</v>
      </c>
      <c r="J1238" s="31">
        <f t="shared" si="527"/>
        <v>4</v>
      </c>
      <c r="K1238" s="32">
        <f t="shared" si="521"/>
        <v>1</v>
      </c>
      <c r="L1238" s="31">
        <f t="shared" si="528"/>
        <v>4</v>
      </c>
      <c r="M1238" s="32">
        <f t="shared" si="522"/>
        <v>0</v>
      </c>
      <c r="N1238" s="31">
        <f t="shared" si="529"/>
        <v>0</v>
      </c>
      <c r="O1238" s="32">
        <f t="shared" si="523"/>
        <v>0</v>
      </c>
      <c r="P1238" s="31">
        <f t="shared" si="530"/>
        <v>0</v>
      </c>
      <c r="Q1238" s="32">
        <f t="shared" si="524"/>
        <v>0</v>
      </c>
      <c r="R1238" s="31">
        <f t="shared" si="531"/>
        <v>0</v>
      </c>
      <c r="S1238" s="32">
        <f t="shared" si="525"/>
        <v>0</v>
      </c>
      <c r="T1238" s="31">
        <f t="shared" si="532"/>
        <v>0</v>
      </c>
      <c r="V1238" s="1">
        <f t="shared" si="534"/>
        <v>4</v>
      </c>
      <c r="W1238" s="1">
        <f t="shared" si="535"/>
        <v>4</v>
      </c>
      <c r="X1238" s="1">
        <f t="shared" si="536"/>
        <v>0</v>
      </c>
      <c r="Y1238" s="1">
        <f t="shared" si="537"/>
        <v>0</v>
      </c>
      <c r="Z1238" s="1">
        <f t="shared" si="538"/>
        <v>0</v>
      </c>
      <c r="AA1238" s="1">
        <f t="shared" si="539"/>
        <v>0</v>
      </c>
      <c r="AD1238" s="1">
        <f t="shared" si="540"/>
        <v>4</v>
      </c>
      <c r="AE1238" s="1">
        <f t="shared" si="541"/>
        <v>4</v>
      </c>
      <c r="AF1238" s="1">
        <f t="shared" si="542"/>
        <v>0</v>
      </c>
      <c r="AG1238" s="1">
        <f t="shared" si="543"/>
        <v>0</v>
      </c>
      <c r="AH1238" s="1">
        <f t="shared" si="544"/>
        <v>0</v>
      </c>
      <c r="AI1238" s="1">
        <f t="shared" si="545"/>
        <v>0</v>
      </c>
      <c r="AK1238" s="1" t="str">
        <f t="shared" si="533"/>
        <v>440000</v>
      </c>
    </row>
    <row r="1239" spans="4:37" x14ac:dyDescent="0.25">
      <c r="D1239" s="27">
        <v>1217</v>
      </c>
      <c r="E1239" s="27">
        <f t="shared" ref="E1239:E1302" si="547">IF(D1239&lt;=$C$4^$C$6,1,0)</f>
        <v>0</v>
      </c>
      <c r="F1239" s="27">
        <f t="shared" ref="F1239:F1302" si="548">IF(E1239=1,IF(SUM(K1239,M1239,O1239,Q1239,S1239)=0,1,0),0)</f>
        <v>0</v>
      </c>
      <c r="G1239" s="27">
        <f t="shared" si="526"/>
        <v>0</v>
      </c>
      <c r="H1239" s="2">
        <f>_xlfn.IFNA(IF(MATCH(AK1239,$AK$23:AK1238,0)&gt;0,0,0),1)</f>
        <v>0</v>
      </c>
      <c r="I1239" s="2">
        <f t="shared" si="546"/>
        <v>2</v>
      </c>
      <c r="J1239" s="31">
        <f t="shared" si="527"/>
        <v>1</v>
      </c>
      <c r="K1239" s="32">
        <f t="shared" ref="K1239:K1302" si="549">IF($C$6&gt;1,IF(L1239=J1239,1,0),0)</f>
        <v>1</v>
      </c>
      <c r="L1239" s="31">
        <f t="shared" si="528"/>
        <v>1</v>
      </c>
      <c r="M1239" s="32">
        <f t="shared" ref="M1239:M1302" si="550">IF($C$6&gt;2,IF(OR(N1239=L1239,N1239=J1239),1,0),0)</f>
        <v>0</v>
      </c>
      <c r="N1239" s="31">
        <f t="shared" si="529"/>
        <v>0</v>
      </c>
      <c r="O1239" s="32">
        <f t="shared" ref="O1239:O1302" si="551">IF($C$6&gt;3,IF(OR(P1239=N1239,P1239=L1239,P1239=J1239),1,0),0)</f>
        <v>0</v>
      </c>
      <c r="P1239" s="31">
        <f t="shared" si="530"/>
        <v>0</v>
      </c>
      <c r="Q1239" s="32">
        <f t="shared" ref="Q1239:Q1302" si="552">IF($C$6&gt;4,IF(OR(R1239=N1239,R1239=L1239,R1239=J1239,R1239=P1239),1,0),0)</f>
        <v>0</v>
      </c>
      <c r="R1239" s="31">
        <f t="shared" si="531"/>
        <v>0</v>
      </c>
      <c r="S1239" s="32">
        <f t="shared" ref="S1239:S1302" si="553">IF($C$6&gt;5,IF(OR(T1239=N1239,T1239=L1239,T1239=J1239,T1239=P1239,T1239=R1239),1,0),0)</f>
        <v>0</v>
      </c>
      <c r="T1239" s="31">
        <f t="shared" si="532"/>
        <v>0</v>
      </c>
      <c r="V1239" s="1">
        <f t="shared" si="534"/>
        <v>1</v>
      </c>
      <c r="W1239" s="1">
        <f t="shared" si="535"/>
        <v>1</v>
      </c>
      <c r="X1239" s="1">
        <f t="shared" si="536"/>
        <v>0</v>
      </c>
      <c r="Y1239" s="1">
        <f t="shared" si="537"/>
        <v>0</v>
      </c>
      <c r="Z1239" s="1">
        <f t="shared" si="538"/>
        <v>0</v>
      </c>
      <c r="AA1239" s="1">
        <f t="shared" si="539"/>
        <v>0</v>
      </c>
      <c r="AD1239" s="1">
        <f t="shared" si="540"/>
        <v>1</v>
      </c>
      <c r="AE1239" s="1">
        <f t="shared" si="541"/>
        <v>1</v>
      </c>
      <c r="AF1239" s="1">
        <f t="shared" si="542"/>
        <v>0</v>
      </c>
      <c r="AG1239" s="1">
        <f t="shared" si="543"/>
        <v>0</v>
      </c>
      <c r="AH1239" s="1">
        <f t="shared" si="544"/>
        <v>0</v>
      </c>
      <c r="AI1239" s="1">
        <f t="shared" si="545"/>
        <v>0</v>
      </c>
      <c r="AK1239" s="1" t="str">
        <f t="shared" si="533"/>
        <v>110000</v>
      </c>
    </row>
    <row r="1240" spans="4:37" x14ac:dyDescent="0.25">
      <c r="D1240" s="27">
        <v>1218</v>
      </c>
      <c r="E1240" s="27">
        <f t="shared" si="547"/>
        <v>0</v>
      </c>
      <c r="F1240" s="27">
        <f t="shared" si="548"/>
        <v>0</v>
      </c>
      <c r="G1240" s="27">
        <f t="shared" ref="G1240:G1303" si="554">IF(SUM(F1240,H1240)=2,1,0)</f>
        <v>0</v>
      </c>
      <c r="H1240" s="2">
        <f>_xlfn.IFNA(IF(MATCH(AK1240,$AK$23:AK1239,0)&gt;0,0,0),1)</f>
        <v>0</v>
      </c>
      <c r="I1240" s="2">
        <f t="shared" si="546"/>
        <v>3</v>
      </c>
      <c r="J1240" s="31">
        <f t="shared" ref="J1240:J1303" si="555">IF(J1239&lt;$C$4,J1239+1,1)</f>
        <v>2</v>
      </c>
      <c r="K1240" s="32">
        <f t="shared" si="549"/>
        <v>0</v>
      </c>
      <c r="L1240" s="31">
        <f t="shared" ref="L1240:L1303" si="556">IF($C$6&gt;=2,IF(J1240&gt;J1239,L1239,IF(L1239&lt;$C$4,L1239+1,1)),0)</f>
        <v>1</v>
      </c>
      <c r="M1240" s="32">
        <f t="shared" si="550"/>
        <v>0</v>
      </c>
      <c r="N1240" s="31">
        <f t="shared" ref="N1240:N1303" si="557">IF($C$6&gt;=3,IF(L1240=L1239,N1239,IF(L1240&lt;L1239,IF(N1239&lt;$C$4,N1239+1,1),N1239)),0)</f>
        <v>0</v>
      </c>
      <c r="O1240" s="32">
        <f t="shared" si="551"/>
        <v>0</v>
      </c>
      <c r="P1240" s="31">
        <f t="shared" ref="P1240:P1303" si="558">IF($C$6&gt;=4,IF(N1240=N1239,P1239,IF(N1240&lt;N1239,IF(P1239&lt;$C$4,P1239+1,1),P1239)),0)</f>
        <v>0</v>
      </c>
      <c r="Q1240" s="32">
        <f t="shared" si="552"/>
        <v>0</v>
      </c>
      <c r="R1240" s="31">
        <f t="shared" ref="R1240:R1303" si="559">IF($C$6&gt;=5,IF(P1240=P1239,R1239,IF(P1240&lt;P1239,IF(R1239&lt;$C$4,R1239+1,1),R1239)),0)</f>
        <v>0</v>
      </c>
      <c r="S1240" s="32">
        <f t="shared" si="553"/>
        <v>0</v>
      </c>
      <c r="T1240" s="31">
        <f t="shared" ref="T1240:T1303" si="560">IF($C$6&gt;=6,IF(R1240=R1239,T1239,IF(R1240&lt;R1239,IF(T1239&lt;$C$4,T1239+1,1),T1239)),0)</f>
        <v>0</v>
      </c>
      <c r="V1240" s="1">
        <f t="shared" si="534"/>
        <v>2</v>
      </c>
      <c r="W1240" s="1">
        <f t="shared" si="535"/>
        <v>1</v>
      </c>
      <c r="X1240" s="1">
        <f t="shared" si="536"/>
        <v>0</v>
      </c>
      <c r="Y1240" s="1">
        <f t="shared" si="537"/>
        <v>0</v>
      </c>
      <c r="Z1240" s="1">
        <f t="shared" si="538"/>
        <v>0</v>
      </c>
      <c r="AA1240" s="1">
        <f t="shared" si="539"/>
        <v>0</v>
      </c>
      <c r="AD1240" s="1">
        <f t="shared" si="540"/>
        <v>2</v>
      </c>
      <c r="AE1240" s="1">
        <f t="shared" si="541"/>
        <v>1</v>
      </c>
      <c r="AF1240" s="1">
        <f t="shared" si="542"/>
        <v>0</v>
      </c>
      <c r="AG1240" s="1">
        <f t="shared" si="543"/>
        <v>0</v>
      </c>
      <c r="AH1240" s="1">
        <f t="shared" si="544"/>
        <v>0</v>
      </c>
      <c r="AI1240" s="1">
        <f t="shared" si="545"/>
        <v>0</v>
      </c>
      <c r="AK1240" s="1" t="str">
        <f t="shared" ref="AK1240:AK1303" si="561">CONCATENATE(AD1240,AE1240,AF1240,AG1240,AH1240,AI1240)</f>
        <v>210000</v>
      </c>
    </row>
    <row r="1241" spans="4:37" x14ac:dyDescent="0.25">
      <c r="D1241" s="27">
        <v>1219</v>
      </c>
      <c r="E1241" s="27">
        <f t="shared" si="547"/>
        <v>0</v>
      </c>
      <c r="F1241" s="27">
        <f t="shared" si="548"/>
        <v>0</v>
      </c>
      <c r="G1241" s="27">
        <f t="shared" si="554"/>
        <v>0</v>
      </c>
      <c r="H1241" s="2">
        <f>_xlfn.IFNA(IF(MATCH(AK1241,$AK$23:AK1240,0)&gt;0,0,0),1)</f>
        <v>0</v>
      </c>
      <c r="I1241" s="2">
        <f t="shared" si="546"/>
        <v>4</v>
      </c>
      <c r="J1241" s="31">
        <f t="shared" si="555"/>
        <v>3</v>
      </c>
      <c r="K1241" s="32">
        <f t="shared" si="549"/>
        <v>0</v>
      </c>
      <c r="L1241" s="31">
        <f t="shared" si="556"/>
        <v>1</v>
      </c>
      <c r="M1241" s="32">
        <f t="shared" si="550"/>
        <v>0</v>
      </c>
      <c r="N1241" s="31">
        <f t="shared" si="557"/>
        <v>0</v>
      </c>
      <c r="O1241" s="32">
        <f t="shared" si="551"/>
        <v>0</v>
      </c>
      <c r="P1241" s="31">
        <f t="shared" si="558"/>
        <v>0</v>
      </c>
      <c r="Q1241" s="32">
        <f t="shared" si="552"/>
        <v>0</v>
      </c>
      <c r="R1241" s="31">
        <f t="shared" si="559"/>
        <v>0</v>
      </c>
      <c r="S1241" s="32">
        <f t="shared" si="553"/>
        <v>0</v>
      </c>
      <c r="T1241" s="31">
        <f t="shared" si="560"/>
        <v>0</v>
      </c>
      <c r="V1241" s="1">
        <f t="shared" si="534"/>
        <v>3</v>
      </c>
      <c r="W1241" s="1">
        <f t="shared" si="535"/>
        <v>1</v>
      </c>
      <c r="X1241" s="1">
        <f t="shared" si="536"/>
        <v>0</v>
      </c>
      <c r="Y1241" s="1">
        <f t="shared" si="537"/>
        <v>0</v>
      </c>
      <c r="Z1241" s="1">
        <f t="shared" si="538"/>
        <v>0</v>
      </c>
      <c r="AA1241" s="1">
        <f t="shared" si="539"/>
        <v>0</v>
      </c>
      <c r="AD1241" s="1">
        <f t="shared" si="540"/>
        <v>3</v>
      </c>
      <c r="AE1241" s="1">
        <f t="shared" si="541"/>
        <v>1</v>
      </c>
      <c r="AF1241" s="1">
        <f t="shared" si="542"/>
        <v>0</v>
      </c>
      <c r="AG1241" s="1">
        <f t="shared" si="543"/>
        <v>0</v>
      </c>
      <c r="AH1241" s="1">
        <f t="shared" si="544"/>
        <v>0</v>
      </c>
      <c r="AI1241" s="1">
        <f t="shared" si="545"/>
        <v>0</v>
      </c>
      <c r="AK1241" s="1" t="str">
        <f t="shared" si="561"/>
        <v>310000</v>
      </c>
    </row>
    <row r="1242" spans="4:37" x14ac:dyDescent="0.25">
      <c r="D1242" s="27">
        <v>1220</v>
      </c>
      <c r="E1242" s="27">
        <f t="shared" si="547"/>
        <v>0</v>
      </c>
      <c r="F1242" s="27">
        <f t="shared" si="548"/>
        <v>0</v>
      </c>
      <c r="G1242" s="27">
        <f t="shared" si="554"/>
        <v>0</v>
      </c>
      <c r="H1242" s="2">
        <f>_xlfn.IFNA(IF(MATCH(AK1242,$AK$23:AK1241,0)&gt;0,0,0),1)</f>
        <v>0</v>
      </c>
      <c r="I1242" s="2">
        <f t="shared" si="546"/>
        <v>5</v>
      </c>
      <c r="J1242" s="31">
        <f t="shared" si="555"/>
        <v>4</v>
      </c>
      <c r="K1242" s="32">
        <f t="shared" si="549"/>
        <v>0</v>
      </c>
      <c r="L1242" s="31">
        <f t="shared" si="556"/>
        <v>1</v>
      </c>
      <c r="M1242" s="32">
        <f t="shared" si="550"/>
        <v>0</v>
      </c>
      <c r="N1242" s="31">
        <f t="shared" si="557"/>
        <v>0</v>
      </c>
      <c r="O1242" s="32">
        <f t="shared" si="551"/>
        <v>0</v>
      </c>
      <c r="P1242" s="31">
        <f t="shared" si="558"/>
        <v>0</v>
      </c>
      <c r="Q1242" s="32">
        <f t="shared" si="552"/>
        <v>0</v>
      </c>
      <c r="R1242" s="31">
        <f t="shared" si="559"/>
        <v>0</v>
      </c>
      <c r="S1242" s="32">
        <f t="shared" si="553"/>
        <v>0</v>
      </c>
      <c r="T1242" s="31">
        <f t="shared" si="560"/>
        <v>0</v>
      </c>
      <c r="V1242" s="1">
        <f t="shared" si="534"/>
        <v>4</v>
      </c>
      <c r="W1242" s="1">
        <f t="shared" si="535"/>
        <v>1</v>
      </c>
      <c r="X1242" s="1">
        <f t="shared" si="536"/>
        <v>0</v>
      </c>
      <c r="Y1242" s="1">
        <f t="shared" si="537"/>
        <v>0</v>
      </c>
      <c r="Z1242" s="1">
        <f t="shared" si="538"/>
        <v>0</v>
      </c>
      <c r="AA1242" s="1">
        <f t="shared" si="539"/>
        <v>0</v>
      </c>
      <c r="AD1242" s="1">
        <f t="shared" si="540"/>
        <v>4</v>
      </c>
      <c r="AE1242" s="1">
        <f t="shared" si="541"/>
        <v>1</v>
      </c>
      <c r="AF1242" s="1">
        <f t="shared" si="542"/>
        <v>0</v>
      </c>
      <c r="AG1242" s="1">
        <f t="shared" si="543"/>
        <v>0</v>
      </c>
      <c r="AH1242" s="1">
        <f t="shared" si="544"/>
        <v>0</v>
      </c>
      <c r="AI1242" s="1">
        <f t="shared" si="545"/>
        <v>0</v>
      </c>
      <c r="AK1242" s="1" t="str">
        <f t="shared" si="561"/>
        <v>410000</v>
      </c>
    </row>
    <row r="1243" spans="4:37" x14ac:dyDescent="0.25">
      <c r="D1243" s="27">
        <v>1221</v>
      </c>
      <c r="E1243" s="27">
        <f t="shared" si="547"/>
        <v>0</v>
      </c>
      <c r="F1243" s="27">
        <f t="shared" si="548"/>
        <v>0</v>
      </c>
      <c r="G1243" s="27">
        <f t="shared" si="554"/>
        <v>0</v>
      </c>
      <c r="H1243" s="2">
        <f>_xlfn.IFNA(IF(MATCH(AK1243,$AK$23:AK1242,0)&gt;0,0,0),1)</f>
        <v>0</v>
      </c>
      <c r="I1243" s="2">
        <f t="shared" si="546"/>
        <v>3</v>
      </c>
      <c r="J1243" s="31">
        <f t="shared" si="555"/>
        <v>1</v>
      </c>
      <c r="K1243" s="32">
        <f t="shared" si="549"/>
        <v>0</v>
      </c>
      <c r="L1243" s="31">
        <f t="shared" si="556"/>
        <v>2</v>
      </c>
      <c r="M1243" s="32">
        <f t="shared" si="550"/>
        <v>0</v>
      </c>
      <c r="N1243" s="31">
        <f t="shared" si="557"/>
        <v>0</v>
      </c>
      <c r="O1243" s="32">
        <f t="shared" si="551"/>
        <v>0</v>
      </c>
      <c r="P1243" s="31">
        <f t="shared" si="558"/>
        <v>0</v>
      </c>
      <c r="Q1243" s="32">
        <f t="shared" si="552"/>
        <v>0</v>
      </c>
      <c r="R1243" s="31">
        <f t="shared" si="559"/>
        <v>0</v>
      </c>
      <c r="S1243" s="32">
        <f t="shared" si="553"/>
        <v>0</v>
      </c>
      <c r="T1243" s="31">
        <f t="shared" si="560"/>
        <v>0</v>
      </c>
      <c r="V1243" s="1">
        <f t="shared" si="534"/>
        <v>1</v>
      </c>
      <c r="W1243" s="1">
        <f t="shared" si="535"/>
        <v>2</v>
      </c>
      <c r="X1243" s="1">
        <f t="shared" si="536"/>
        <v>0</v>
      </c>
      <c r="Y1243" s="1">
        <f t="shared" si="537"/>
        <v>0</v>
      </c>
      <c r="Z1243" s="1">
        <f t="shared" si="538"/>
        <v>0</v>
      </c>
      <c r="AA1243" s="1">
        <f t="shared" si="539"/>
        <v>0</v>
      </c>
      <c r="AD1243" s="1">
        <f t="shared" si="540"/>
        <v>2</v>
      </c>
      <c r="AE1243" s="1">
        <f t="shared" si="541"/>
        <v>1</v>
      </c>
      <c r="AF1243" s="1">
        <f t="shared" si="542"/>
        <v>0</v>
      </c>
      <c r="AG1243" s="1">
        <f t="shared" si="543"/>
        <v>0</v>
      </c>
      <c r="AH1243" s="1">
        <f t="shared" si="544"/>
        <v>0</v>
      </c>
      <c r="AI1243" s="1">
        <f t="shared" si="545"/>
        <v>0</v>
      </c>
      <c r="AK1243" s="1" t="str">
        <f t="shared" si="561"/>
        <v>210000</v>
      </c>
    </row>
    <row r="1244" spans="4:37" x14ac:dyDescent="0.25">
      <c r="D1244" s="27">
        <v>1222</v>
      </c>
      <c r="E1244" s="27">
        <f t="shared" si="547"/>
        <v>0</v>
      </c>
      <c r="F1244" s="27">
        <f t="shared" si="548"/>
        <v>0</v>
      </c>
      <c r="G1244" s="27">
        <f t="shared" si="554"/>
        <v>0</v>
      </c>
      <c r="H1244" s="2">
        <f>_xlfn.IFNA(IF(MATCH(AK1244,$AK$23:AK1243,0)&gt;0,0,0),1)</f>
        <v>0</v>
      </c>
      <c r="I1244" s="2">
        <f t="shared" si="546"/>
        <v>4</v>
      </c>
      <c r="J1244" s="31">
        <f t="shared" si="555"/>
        <v>2</v>
      </c>
      <c r="K1244" s="32">
        <f t="shared" si="549"/>
        <v>1</v>
      </c>
      <c r="L1244" s="31">
        <f t="shared" si="556"/>
        <v>2</v>
      </c>
      <c r="M1244" s="32">
        <f t="shared" si="550"/>
        <v>0</v>
      </c>
      <c r="N1244" s="31">
        <f t="shared" si="557"/>
        <v>0</v>
      </c>
      <c r="O1244" s="32">
        <f t="shared" si="551"/>
        <v>0</v>
      </c>
      <c r="P1244" s="31">
        <f t="shared" si="558"/>
        <v>0</v>
      </c>
      <c r="Q1244" s="32">
        <f t="shared" si="552"/>
        <v>0</v>
      </c>
      <c r="R1244" s="31">
        <f t="shared" si="559"/>
        <v>0</v>
      </c>
      <c r="S1244" s="32">
        <f t="shared" si="553"/>
        <v>0</v>
      </c>
      <c r="T1244" s="31">
        <f t="shared" si="560"/>
        <v>0</v>
      </c>
      <c r="V1244" s="1">
        <f t="shared" si="534"/>
        <v>2</v>
      </c>
      <c r="W1244" s="1">
        <f t="shared" si="535"/>
        <v>2</v>
      </c>
      <c r="X1244" s="1">
        <f t="shared" si="536"/>
        <v>0</v>
      </c>
      <c r="Y1244" s="1">
        <f t="shared" si="537"/>
        <v>0</v>
      </c>
      <c r="Z1244" s="1">
        <f t="shared" si="538"/>
        <v>0</v>
      </c>
      <c r="AA1244" s="1">
        <f t="shared" si="539"/>
        <v>0</v>
      </c>
      <c r="AD1244" s="1">
        <f t="shared" si="540"/>
        <v>2</v>
      </c>
      <c r="AE1244" s="1">
        <f t="shared" si="541"/>
        <v>2</v>
      </c>
      <c r="AF1244" s="1">
        <f t="shared" si="542"/>
        <v>0</v>
      </c>
      <c r="AG1244" s="1">
        <f t="shared" si="543"/>
        <v>0</v>
      </c>
      <c r="AH1244" s="1">
        <f t="shared" si="544"/>
        <v>0</v>
      </c>
      <c r="AI1244" s="1">
        <f t="shared" si="545"/>
        <v>0</v>
      </c>
      <c r="AK1244" s="1" t="str">
        <f t="shared" si="561"/>
        <v>220000</v>
      </c>
    </row>
    <row r="1245" spans="4:37" x14ac:dyDescent="0.25">
      <c r="D1245" s="27">
        <v>1223</v>
      </c>
      <c r="E1245" s="27">
        <f t="shared" si="547"/>
        <v>0</v>
      </c>
      <c r="F1245" s="27">
        <f t="shared" si="548"/>
        <v>0</v>
      </c>
      <c r="G1245" s="27">
        <f t="shared" si="554"/>
        <v>0</v>
      </c>
      <c r="H1245" s="2">
        <f>_xlfn.IFNA(IF(MATCH(AK1245,$AK$23:AK1244,0)&gt;0,0,0),1)</f>
        <v>0</v>
      </c>
      <c r="I1245" s="2">
        <f t="shared" si="546"/>
        <v>5</v>
      </c>
      <c r="J1245" s="31">
        <f t="shared" si="555"/>
        <v>3</v>
      </c>
      <c r="K1245" s="32">
        <f t="shared" si="549"/>
        <v>0</v>
      </c>
      <c r="L1245" s="31">
        <f t="shared" si="556"/>
        <v>2</v>
      </c>
      <c r="M1245" s="32">
        <f t="shared" si="550"/>
        <v>0</v>
      </c>
      <c r="N1245" s="31">
        <f t="shared" si="557"/>
        <v>0</v>
      </c>
      <c r="O1245" s="32">
        <f t="shared" si="551"/>
        <v>0</v>
      </c>
      <c r="P1245" s="31">
        <f t="shared" si="558"/>
        <v>0</v>
      </c>
      <c r="Q1245" s="32">
        <f t="shared" si="552"/>
        <v>0</v>
      </c>
      <c r="R1245" s="31">
        <f t="shared" si="559"/>
        <v>0</v>
      </c>
      <c r="S1245" s="32">
        <f t="shared" si="553"/>
        <v>0</v>
      </c>
      <c r="T1245" s="31">
        <f t="shared" si="560"/>
        <v>0</v>
      </c>
      <c r="V1245" s="1">
        <f t="shared" si="534"/>
        <v>3</v>
      </c>
      <c r="W1245" s="1">
        <f t="shared" si="535"/>
        <v>2</v>
      </c>
      <c r="X1245" s="1">
        <f t="shared" si="536"/>
        <v>0</v>
      </c>
      <c r="Y1245" s="1">
        <f t="shared" si="537"/>
        <v>0</v>
      </c>
      <c r="Z1245" s="1">
        <f t="shared" si="538"/>
        <v>0</v>
      </c>
      <c r="AA1245" s="1">
        <f t="shared" si="539"/>
        <v>0</v>
      </c>
      <c r="AD1245" s="1">
        <f t="shared" si="540"/>
        <v>3</v>
      </c>
      <c r="AE1245" s="1">
        <f t="shared" si="541"/>
        <v>2</v>
      </c>
      <c r="AF1245" s="1">
        <f t="shared" si="542"/>
        <v>0</v>
      </c>
      <c r="AG1245" s="1">
        <f t="shared" si="543"/>
        <v>0</v>
      </c>
      <c r="AH1245" s="1">
        <f t="shared" si="544"/>
        <v>0</v>
      </c>
      <c r="AI1245" s="1">
        <f t="shared" si="545"/>
        <v>0</v>
      </c>
      <c r="AK1245" s="1" t="str">
        <f t="shared" si="561"/>
        <v>320000</v>
      </c>
    </row>
    <row r="1246" spans="4:37" x14ac:dyDescent="0.25">
      <c r="D1246" s="27">
        <v>1224</v>
      </c>
      <c r="E1246" s="27">
        <f t="shared" si="547"/>
        <v>0</v>
      </c>
      <c r="F1246" s="27">
        <f t="shared" si="548"/>
        <v>0</v>
      </c>
      <c r="G1246" s="27">
        <f t="shared" si="554"/>
        <v>0</v>
      </c>
      <c r="H1246" s="2">
        <f>_xlfn.IFNA(IF(MATCH(AK1246,$AK$23:AK1245,0)&gt;0,0,0),1)</f>
        <v>0</v>
      </c>
      <c r="I1246" s="2">
        <f t="shared" si="546"/>
        <v>6</v>
      </c>
      <c r="J1246" s="31">
        <f t="shared" si="555"/>
        <v>4</v>
      </c>
      <c r="K1246" s="32">
        <f t="shared" si="549"/>
        <v>0</v>
      </c>
      <c r="L1246" s="31">
        <f t="shared" si="556"/>
        <v>2</v>
      </c>
      <c r="M1246" s="32">
        <f t="shared" si="550"/>
        <v>0</v>
      </c>
      <c r="N1246" s="31">
        <f t="shared" si="557"/>
        <v>0</v>
      </c>
      <c r="O1246" s="32">
        <f t="shared" si="551"/>
        <v>0</v>
      </c>
      <c r="P1246" s="31">
        <f t="shared" si="558"/>
        <v>0</v>
      </c>
      <c r="Q1246" s="32">
        <f t="shared" si="552"/>
        <v>0</v>
      </c>
      <c r="R1246" s="31">
        <f t="shared" si="559"/>
        <v>0</v>
      </c>
      <c r="S1246" s="32">
        <f t="shared" si="553"/>
        <v>0</v>
      </c>
      <c r="T1246" s="31">
        <f t="shared" si="560"/>
        <v>0</v>
      </c>
      <c r="V1246" s="1">
        <f t="shared" si="534"/>
        <v>4</v>
      </c>
      <c r="W1246" s="1">
        <f t="shared" si="535"/>
        <v>2</v>
      </c>
      <c r="X1246" s="1">
        <f t="shared" si="536"/>
        <v>0</v>
      </c>
      <c r="Y1246" s="1">
        <f t="shared" si="537"/>
        <v>0</v>
      </c>
      <c r="Z1246" s="1">
        <f t="shared" si="538"/>
        <v>0</v>
      </c>
      <c r="AA1246" s="1">
        <f t="shared" si="539"/>
        <v>0</v>
      </c>
      <c r="AD1246" s="1">
        <f t="shared" si="540"/>
        <v>4</v>
      </c>
      <c r="AE1246" s="1">
        <f t="shared" si="541"/>
        <v>2</v>
      </c>
      <c r="AF1246" s="1">
        <f t="shared" si="542"/>
        <v>0</v>
      </c>
      <c r="AG1246" s="1">
        <f t="shared" si="543"/>
        <v>0</v>
      </c>
      <c r="AH1246" s="1">
        <f t="shared" si="544"/>
        <v>0</v>
      </c>
      <c r="AI1246" s="1">
        <f t="shared" si="545"/>
        <v>0</v>
      </c>
      <c r="AK1246" s="1" t="str">
        <f t="shared" si="561"/>
        <v>420000</v>
      </c>
    </row>
    <row r="1247" spans="4:37" x14ac:dyDescent="0.25">
      <c r="D1247" s="27">
        <v>1225</v>
      </c>
      <c r="E1247" s="27">
        <f t="shared" si="547"/>
        <v>0</v>
      </c>
      <c r="F1247" s="27">
        <f t="shared" si="548"/>
        <v>0</v>
      </c>
      <c r="G1247" s="27">
        <f t="shared" si="554"/>
        <v>0</v>
      </c>
      <c r="H1247" s="2">
        <f>_xlfn.IFNA(IF(MATCH(AK1247,$AK$23:AK1246,0)&gt;0,0,0),1)</f>
        <v>0</v>
      </c>
      <c r="I1247" s="2">
        <f t="shared" si="546"/>
        <v>4</v>
      </c>
      <c r="J1247" s="31">
        <f t="shared" si="555"/>
        <v>1</v>
      </c>
      <c r="K1247" s="32">
        <f t="shared" si="549"/>
        <v>0</v>
      </c>
      <c r="L1247" s="31">
        <f t="shared" si="556"/>
        <v>3</v>
      </c>
      <c r="M1247" s="32">
        <f t="shared" si="550"/>
        <v>0</v>
      </c>
      <c r="N1247" s="31">
        <f t="shared" si="557"/>
        <v>0</v>
      </c>
      <c r="O1247" s="32">
        <f t="shared" si="551"/>
        <v>0</v>
      </c>
      <c r="P1247" s="31">
        <f t="shared" si="558"/>
        <v>0</v>
      </c>
      <c r="Q1247" s="32">
        <f t="shared" si="552"/>
        <v>0</v>
      </c>
      <c r="R1247" s="31">
        <f t="shared" si="559"/>
        <v>0</v>
      </c>
      <c r="S1247" s="32">
        <f t="shared" si="553"/>
        <v>0</v>
      </c>
      <c r="T1247" s="31">
        <f t="shared" si="560"/>
        <v>0</v>
      </c>
      <c r="V1247" s="1">
        <f t="shared" si="534"/>
        <v>1</v>
      </c>
      <c r="W1247" s="1">
        <f t="shared" si="535"/>
        <v>3</v>
      </c>
      <c r="X1247" s="1">
        <f t="shared" si="536"/>
        <v>0</v>
      </c>
      <c r="Y1247" s="1">
        <f t="shared" si="537"/>
        <v>0</v>
      </c>
      <c r="Z1247" s="1">
        <f t="shared" si="538"/>
        <v>0</v>
      </c>
      <c r="AA1247" s="1">
        <f t="shared" si="539"/>
        <v>0</v>
      </c>
      <c r="AD1247" s="1">
        <f t="shared" si="540"/>
        <v>3</v>
      </c>
      <c r="AE1247" s="1">
        <f t="shared" si="541"/>
        <v>1</v>
      </c>
      <c r="AF1247" s="1">
        <f t="shared" si="542"/>
        <v>0</v>
      </c>
      <c r="AG1247" s="1">
        <f t="shared" si="543"/>
        <v>0</v>
      </c>
      <c r="AH1247" s="1">
        <f t="shared" si="544"/>
        <v>0</v>
      </c>
      <c r="AI1247" s="1">
        <f t="shared" si="545"/>
        <v>0</v>
      </c>
      <c r="AK1247" s="1" t="str">
        <f t="shared" si="561"/>
        <v>310000</v>
      </c>
    </row>
    <row r="1248" spans="4:37" x14ac:dyDescent="0.25">
      <c r="D1248" s="27">
        <v>1226</v>
      </c>
      <c r="E1248" s="27">
        <f t="shared" si="547"/>
        <v>0</v>
      </c>
      <c r="F1248" s="27">
        <f t="shared" si="548"/>
        <v>0</v>
      </c>
      <c r="G1248" s="27">
        <f t="shared" si="554"/>
        <v>0</v>
      </c>
      <c r="H1248" s="2">
        <f>_xlfn.IFNA(IF(MATCH(AK1248,$AK$23:AK1247,0)&gt;0,0,0),1)</f>
        <v>0</v>
      </c>
      <c r="I1248" s="2">
        <f t="shared" si="546"/>
        <v>5</v>
      </c>
      <c r="J1248" s="31">
        <f t="shared" si="555"/>
        <v>2</v>
      </c>
      <c r="K1248" s="32">
        <f t="shared" si="549"/>
        <v>0</v>
      </c>
      <c r="L1248" s="31">
        <f t="shared" si="556"/>
        <v>3</v>
      </c>
      <c r="M1248" s="32">
        <f t="shared" si="550"/>
        <v>0</v>
      </c>
      <c r="N1248" s="31">
        <f t="shared" si="557"/>
        <v>0</v>
      </c>
      <c r="O1248" s="32">
        <f t="shared" si="551"/>
        <v>0</v>
      </c>
      <c r="P1248" s="31">
        <f t="shared" si="558"/>
        <v>0</v>
      </c>
      <c r="Q1248" s="32">
        <f t="shared" si="552"/>
        <v>0</v>
      </c>
      <c r="R1248" s="31">
        <f t="shared" si="559"/>
        <v>0</v>
      </c>
      <c r="S1248" s="32">
        <f t="shared" si="553"/>
        <v>0</v>
      </c>
      <c r="T1248" s="31">
        <f t="shared" si="560"/>
        <v>0</v>
      </c>
      <c r="V1248" s="1">
        <f t="shared" si="534"/>
        <v>2</v>
      </c>
      <c r="W1248" s="1">
        <f t="shared" si="535"/>
        <v>3</v>
      </c>
      <c r="X1248" s="1">
        <f t="shared" si="536"/>
        <v>0</v>
      </c>
      <c r="Y1248" s="1">
        <f t="shared" si="537"/>
        <v>0</v>
      </c>
      <c r="Z1248" s="1">
        <f t="shared" si="538"/>
        <v>0</v>
      </c>
      <c r="AA1248" s="1">
        <f t="shared" si="539"/>
        <v>0</v>
      </c>
      <c r="AD1248" s="1">
        <f t="shared" si="540"/>
        <v>3</v>
      </c>
      <c r="AE1248" s="1">
        <f t="shared" si="541"/>
        <v>2</v>
      </c>
      <c r="AF1248" s="1">
        <f t="shared" si="542"/>
        <v>0</v>
      </c>
      <c r="AG1248" s="1">
        <f t="shared" si="543"/>
        <v>0</v>
      </c>
      <c r="AH1248" s="1">
        <f t="shared" si="544"/>
        <v>0</v>
      </c>
      <c r="AI1248" s="1">
        <f t="shared" si="545"/>
        <v>0</v>
      </c>
      <c r="AK1248" s="1" t="str">
        <f t="shared" si="561"/>
        <v>320000</v>
      </c>
    </row>
    <row r="1249" spans="4:37" x14ac:dyDescent="0.25">
      <c r="D1249" s="27">
        <v>1227</v>
      </c>
      <c r="E1249" s="27">
        <f t="shared" si="547"/>
        <v>0</v>
      </c>
      <c r="F1249" s="27">
        <f t="shared" si="548"/>
        <v>0</v>
      </c>
      <c r="G1249" s="27">
        <f t="shared" si="554"/>
        <v>0</v>
      </c>
      <c r="H1249" s="2">
        <f>_xlfn.IFNA(IF(MATCH(AK1249,$AK$23:AK1248,0)&gt;0,0,0),1)</f>
        <v>0</v>
      </c>
      <c r="I1249" s="2">
        <f t="shared" si="546"/>
        <v>6</v>
      </c>
      <c r="J1249" s="31">
        <f t="shared" si="555"/>
        <v>3</v>
      </c>
      <c r="K1249" s="32">
        <f t="shared" si="549"/>
        <v>1</v>
      </c>
      <c r="L1249" s="31">
        <f t="shared" si="556"/>
        <v>3</v>
      </c>
      <c r="M1249" s="32">
        <f t="shared" si="550"/>
        <v>0</v>
      </c>
      <c r="N1249" s="31">
        <f t="shared" si="557"/>
        <v>0</v>
      </c>
      <c r="O1249" s="32">
        <f t="shared" si="551"/>
        <v>0</v>
      </c>
      <c r="P1249" s="31">
        <f t="shared" si="558"/>
        <v>0</v>
      </c>
      <c r="Q1249" s="32">
        <f t="shared" si="552"/>
        <v>0</v>
      </c>
      <c r="R1249" s="31">
        <f t="shared" si="559"/>
        <v>0</v>
      </c>
      <c r="S1249" s="32">
        <f t="shared" si="553"/>
        <v>0</v>
      </c>
      <c r="T1249" s="31">
        <f t="shared" si="560"/>
        <v>0</v>
      </c>
      <c r="V1249" s="1">
        <f t="shared" si="534"/>
        <v>3</v>
      </c>
      <c r="W1249" s="1">
        <f t="shared" si="535"/>
        <v>3</v>
      </c>
      <c r="X1249" s="1">
        <f t="shared" si="536"/>
        <v>0</v>
      </c>
      <c r="Y1249" s="1">
        <f t="shared" si="537"/>
        <v>0</v>
      </c>
      <c r="Z1249" s="1">
        <f t="shared" si="538"/>
        <v>0</v>
      </c>
      <c r="AA1249" s="1">
        <f t="shared" si="539"/>
        <v>0</v>
      </c>
      <c r="AD1249" s="1">
        <f t="shared" si="540"/>
        <v>3</v>
      </c>
      <c r="AE1249" s="1">
        <f t="shared" si="541"/>
        <v>3</v>
      </c>
      <c r="AF1249" s="1">
        <f t="shared" si="542"/>
        <v>0</v>
      </c>
      <c r="AG1249" s="1">
        <f t="shared" si="543"/>
        <v>0</v>
      </c>
      <c r="AH1249" s="1">
        <f t="shared" si="544"/>
        <v>0</v>
      </c>
      <c r="AI1249" s="1">
        <f t="shared" si="545"/>
        <v>0</v>
      </c>
      <c r="AK1249" s="1" t="str">
        <f t="shared" si="561"/>
        <v>330000</v>
      </c>
    </row>
    <row r="1250" spans="4:37" x14ac:dyDescent="0.25">
      <c r="D1250" s="27">
        <v>1228</v>
      </c>
      <c r="E1250" s="27">
        <f t="shared" si="547"/>
        <v>0</v>
      </c>
      <c r="F1250" s="27">
        <f t="shared" si="548"/>
        <v>0</v>
      </c>
      <c r="G1250" s="27">
        <f t="shared" si="554"/>
        <v>0</v>
      </c>
      <c r="H1250" s="2">
        <f>_xlfn.IFNA(IF(MATCH(AK1250,$AK$23:AK1249,0)&gt;0,0,0),1)</f>
        <v>0</v>
      </c>
      <c r="I1250" s="2">
        <f t="shared" si="546"/>
        <v>7</v>
      </c>
      <c r="J1250" s="31">
        <f t="shared" si="555"/>
        <v>4</v>
      </c>
      <c r="K1250" s="32">
        <f t="shared" si="549"/>
        <v>0</v>
      </c>
      <c r="L1250" s="31">
        <f t="shared" si="556"/>
        <v>3</v>
      </c>
      <c r="M1250" s="32">
        <f t="shared" si="550"/>
        <v>0</v>
      </c>
      <c r="N1250" s="31">
        <f t="shared" si="557"/>
        <v>0</v>
      </c>
      <c r="O1250" s="32">
        <f t="shared" si="551"/>
        <v>0</v>
      </c>
      <c r="P1250" s="31">
        <f t="shared" si="558"/>
        <v>0</v>
      </c>
      <c r="Q1250" s="32">
        <f t="shared" si="552"/>
        <v>0</v>
      </c>
      <c r="R1250" s="31">
        <f t="shared" si="559"/>
        <v>0</v>
      </c>
      <c r="S1250" s="32">
        <f t="shared" si="553"/>
        <v>0</v>
      </c>
      <c r="T1250" s="31">
        <f t="shared" si="560"/>
        <v>0</v>
      </c>
      <c r="V1250" s="1">
        <f t="shared" si="534"/>
        <v>4</v>
      </c>
      <c r="W1250" s="1">
        <f t="shared" si="535"/>
        <v>3</v>
      </c>
      <c r="X1250" s="1">
        <f t="shared" si="536"/>
        <v>0</v>
      </c>
      <c r="Y1250" s="1">
        <f t="shared" si="537"/>
        <v>0</v>
      </c>
      <c r="Z1250" s="1">
        <f t="shared" si="538"/>
        <v>0</v>
      </c>
      <c r="AA1250" s="1">
        <f t="shared" si="539"/>
        <v>0</v>
      </c>
      <c r="AD1250" s="1">
        <f t="shared" si="540"/>
        <v>4</v>
      </c>
      <c r="AE1250" s="1">
        <f t="shared" si="541"/>
        <v>3</v>
      </c>
      <c r="AF1250" s="1">
        <f t="shared" si="542"/>
        <v>0</v>
      </c>
      <c r="AG1250" s="1">
        <f t="shared" si="543"/>
        <v>0</v>
      </c>
      <c r="AH1250" s="1">
        <f t="shared" si="544"/>
        <v>0</v>
      </c>
      <c r="AI1250" s="1">
        <f t="shared" si="545"/>
        <v>0</v>
      </c>
      <c r="AK1250" s="1" t="str">
        <f t="shared" si="561"/>
        <v>430000</v>
      </c>
    </row>
    <row r="1251" spans="4:37" x14ac:dyDescent="0.25">
      <c r="D1251" s="27">
        <v>1229</v>
      </c>
      <c r="E1251" s="27">
        <f t="shared" si="547"/>
        <v>0</v>
      </c>
      <c r="F1251" s="27">
        <f t="shared" si="548"/>
        <v>0</v>
      </c>
      <c r="G1251" s="27">
        <f t="shared" si="554"/>
        <v>0</v>
      </c>
      <c r="H1251" s="2">
        <f>_xlfn.IFNA(IF(MATCH(AK1251,$AK$23:AK1250,0)&gt;0,0,0),1)</f>
        <v>0</v>
      </c>
      <c r="I1251" s="2">
        <f t="shared" si="546"/>
        <v>5</v>
      </c>
      <c r="J1251" s="31">
        <f t="shared" si="555"/>
        <v>1</v>
      </c>
      <c r="K1251" s="32">
        <f t="shared" si="549"/>
        <v>0</v>
      </c>
      <c r="L1251" s="31">
        <f t="shared" si="556"/>
        <v>4</v>
      </c>
      <c r="M1251" s="32">
        <f t="shared" si="550"/>
        <v>0</v>
      </c>
      <c r="N1251" s="31">
        <f t="shared" si="557"/>
        <v>0</v>
      </c>
      <c r="O1251" s="32">
        <f t="shared" si="551"/>
        <v>0</v>
      </c>
      <c r="P1251" s="31">
        <f t="shared" si="558"/>
        <v>0</v>
      </c>
      <c r="Q1251" s="32">
        <f t="shared" si="552"/>
        <v>0</v>
      </c>
      <c r="R1251" s="31">
        <f t="shared" si="559"/>
        <v>0</v>
      </c>
      <c r="S1251" s="32">
        <f t="shared" si="553"/>
        <v>0</v>
      </c>
      <c r="T1251" s="31">
        <f t="shared" si="560"/>
        <v>0</v>
      </c>
      <c r="V1251" s="1">
        <f t="shared" ref="V1251:V1314" si="562">J1251</f>
        <v>1</v>
      </c>
      <c r="W1251" s="1">
        <f t="shared" ref="W1251:W1314" si="563">L1251</f>
        <v>4</v>
      </c>
      <c r="X1251" s="1">
        <f t="shared" ref="X1251:X1314" si="564">N1251</f>
        <v>0</v>
      </c>
      <c r="Y1251" s="1">
        <f t="shared" ref="Y1251:Y1314" si="565">P1251</f>
        <v>0</v>
      </c>
      <c r="Z1251" s="1">
        <f t="shared" ref="Z1251:Z1314" si="566">R1251</f>
        <v>0</v>
      </c>
      <c r="AA1251" s="1">
        <f t="shared" ref="AA1251:AA1314" si="567">T1251</f>
        <v>0</v>
      </c>
      <c r="AD1251" s="1">
        <f t="shared" ref="AD1251:AD1314" si="568">LARGE(V1251:AA1251,1)</f>
        <v>4</v>
      </c>
      <c r="AE1251" s="1">
        <f t="shared" ref="AE1251:AE1314" si="569">LARGE(V1251:AA1251,2)</f>
        <v>1</v>
      </c>
      <c r="AF1251" s="1">
        <f t="shared" ref="AF1251:AF1314" si="570">LARGE(V1251:AA1251,3)</f>
        <v>0</v>
      </c>
      <c r="AG1251" s="1">
        <f t="shared" ref="AG1251:AG1314" si="571">LARGE(V1251:AA1251,4)</f>
        <v>0</v>
      </c>
      <c r="AH1251" s="1">
        <f t="shared" ref="AH1251:AH1314" si="572">LARGE(V1251:AA1251,5)</f>
        <v>0</v>
      </c>
      <c r="AI1251" s="1">
        <f t="shared" ref="AI1251:AI1314" si="573">LARGE(V1251:AA1251,6)</f>
        <v>0</v>
      </c>
      <c r="AK1251" s="1" t="str">
        <f t="shared" si="561"/>
        <v>410000</v>
      </c>
    </row>
    <row r="1252" spans="4:37" x14ac:dyDescent="0.25">
      <c r="D1252" s="27">
        <v>1230</v>
      </c>
      <c r="E1252" s="27">
        <f t="shared" si="547"/>
        <v>0</v>
      </c>
      <c r="F1252" s="27">
        <f t="shared" si="548"/>
        <v>0</v>
      </c>
      <c r="G1252" s="27">
        <f t="shared" si="554"/>
        <v>0</v>
      </c>
      <c r="H1252" s="2">
        <f>_xlfn.IFNA(IF(MATCH(AK1252,$AK$23:AK1251,0)&gt;0,0,0),1)</f>
        <v>0</v>
      </c>
      <c r="I1252" s="2">
        <f t="shared" si="546"/>
        <v>6</v>
      </c>
      <c r="J1252" s="31">
        <f t="shared" si="555"/>
        <v>2</v>
      </c>
      <c r="K1252" s="32">
        <f t="shared" si="549"/>
        <v>0</v>
      </c>
      <c r="L1252" s="31">
        <f t="shared" si="556"/>
        <v>4</v>
      </c>
      <c r="M1252" s="32">
        <f t="shared" si="550"/>
        <v>0</v>
      </c>
      <c r="N1252" s="31">
        <f t="shared" si="557"/>
        <v>0</v>
      </c>
      <c r="O1252" s="32">
        <f t="shared" si="551"/>
        <v>0</v>
      </c>
      <c r="P1252" s="31">
        <f t="shared" si="558"/>
        <v>0</v>
      </c>
      <c r="Q1252" s="32">
        <f t="shared" si="552"/>
        <v>0</v>
      </c>
      <c r="R1252" s="31">
        <f t="shared" si="559"/>
        <v>0</v>
      </c>
      <c r="S1252" s="32">
        <f t="shared" si="553"/>
        <v>0</v>
      </c>
      <c r="T1252" s="31">
        <f t="shared" si="560"/>
        <v>0</v>
      </c>
      <c r="V1252" s="1">
        <f t="shared" si="562"/>
        <v>2</v>
      </c>
      <c r="W1252" s="1">
        <f t="shared" si="563"/>
        <v>4</v>
      </c>
      <c r="X1252" s="1">
        <f t="shared" si="564"/>
        <v>0</v>
      </c>
      <c r="Y1252" s="1">
        <f t="shared" si="565"/>
        <v>0</v>
      </c>
      <c r="Z1252" s="1">
        <f t="shared" si="566"/>
        <v>0</v>
      </c>
      <c r="AA1252" s="1">
        <f t="shared" si="567"/>
        <v>0</v>
      </c>
      <c r="AD1252" s="1">
        <f t="shared" si="568"/>
        <v>4</v>
      </c>
      <c r="AE1252" s="1">
        <f t="shared" si="569"/>
        <v>2</v>
      </c>
      <c r="AF1252" s="1">
        <f t="shared" si="570"/>
        <v>0</v>
      </c>
      <c r="AG1252" s="1">
        <f t="shared" si="571"/>
        <v>0</v>
      </c>
      <c r="AH1252" s="1">
        <f t="shared" si="572"/>
        <v>0</v>
      </c>
      <c r="AI1252" s="1">
        <f t="shared" si="573"/>
        <v>0</v>
      </c>
      <c r="AK1252" s="1" t="str">
        <f t="shared" si="561"/>
        <v>420000</v>
      </c>
    </row>
    <row r="1253" spans="4:37" x14ac:dyDescent="0.25">
      <c r="D1253" s="27">
        <v>1231</v>
      </c>
      <c r="E1253" s="27">
        <f t="shared" si="547"/>
        <v>0</v>
      </c>
      <c r="F1253" s="27">
        <f t="shared" si="548"/>
        <v>0</v>
      </c>
      <c r="G1253" s="27">
        <f t="shared" si="554"/>
        <v>0</v>
      </c>
      <c r="H1253" s="2">
        <f>_xlfn.IFNA(IF(MATCH(AK1253,$AK$23:AK1252,0)&gt;0,0,0),1)</f>
        <v>0</v>
      </c>
      <c r="I1253" s="2">
        <f t="shared" si="546"/>
        <v>7</v>
      </c>
      <c r="J1253" s="31">
        <f t="shared" si="555"/>
        <v>3</v>
      </c>
      <c r="K1253" s="32">
        <f t="shared" si="549"/>
        <v>0</v>
      </c>
      <c r="L1253" s="31">
        <f t="shared" si="556"/>
        <v>4</v>
      </c>
      <c r="M1253" s="32">
        <f t="shared" si="550"/>
        <v>0</v>
      </c>
      <c r="N1253" s="31">
        <f t="shared" si="557"/>
        <v>0</v>
      </c>
      <c r="O1253" s="32">
        <f t="shared" si="551"/>
        <v>0</v>
      </c>
      <c r="P1253" s="31">
        <f t="shared" si="558"/>
        <v>0</v>
      </c>
      <c r="Q1253" s="32">
        <f t="shared" si="552"/>
        <v>0</v>
      </c>
      <c r="R1253" s="31">
        <f t="shared" si="559"/>
        <v>0</v>
      </c>
      <c r="S1253" s="32">
        <f t="shared" si="553"/>
        <v>0</v>
      </c>
      <c r="T1253" s="31">
        <f t="shared" si="560"/>
        <v>0</v>
      </c>
      <c r="V1253" s="1">
        <f t="shared" si="562"/>
        <v>3</v>
      </c>
      <c r="W1253" s="1">
        <f t="shared" si="563"/>
        <v>4</v>
      </c>
      <c r="X1253" s="1">
        <f t="shared" si="564"/>
        <v>0</v>
      </c>
      <c r="Y1253" s="1">
        <f t="shared" si="565"/>
        <v>0</v>
      </c>
      <c r="Z1253" s="1">
        <f t="shared" si="566"/>
        <v>0</v>
      </c>
      <c r="AA1253" s="1">
        <f t="shared" si="567"/>
        <v>0</v>
      </c>
      <c r="AD1253" s="1">
        <f t="shared" si="568"/>
        <v>4</v>
      </c>
      <c r="AE1253" s="1">
        <f t="shared" si="569"/>
        <v>3</v>
      </c>
      <c r="AF1253" s="1">
        <f t="shared" si="570"/>
        <v>0</v>
      </c>
      <c r="AG1253" s="1">
        <f t="shared" si="571"/>
        <v>0</v>
      </c>
      <c r="AH1253" s="1">
        <f t="shared" si="572"/>
        <v>0</v>
      </c>
      <c r="AI1253" s="1">
        <f t="shared" si="573"/>
        <v>0</v>
      </c>
      <c r="AK1253" s="1" t="str">
        <f t="shared" si="561"/>
        <v>430000</v>
      </c>
    </row>
    <row r="1254" spans="4:37" x14ac:dyDescent="0.25">
      <c r="D1254" s="27">
        <v>1232</v>
      </c>
      <c r="E1254" s="27">
        <f t="shared" si="547"/>
        <v>0</v>
      </c>
      <c r="F1254" s="27">
        <f t="shared" si="548"/>
        <v>0</v>
      </c>
      <c r="G1254" s="27">
        <f t="shared" si="554"/>
        <v>0</v>
      </c>
      <c r="H1254" s="2">
        <f>_xlfn.IFNA(IF(MATCH(AK1254,$AK$23:AK1253,0)&gt;0,0,0),1)</f>
        <v>0</v>
      </c>
      <c r="I1254" s="2">
        <f t="shared" si="546"/>
        <v>8</v>
      </c>
      <c r="J1254" s="31">
        <f t="shared" si="555"/>
        <v>4</v>
      </c>
      <c r="K1254" s="32">
        <f t="shared" si="549"/>
        <v>1</v>
      </c>
      <c r="L1254" s="31">
        <f t="shared" si="556"/>
        <v>4</v>
      </c>
      <c r="M1254" s="32">
        <f t="shared" si="550"/>
        <v>0</v>
      </c>
      <c r="N1254" s="31">
        <f t="shared" si="557"/>
        <v>0</v>
      </c>
      <c r="O1254" s="32">
        <f t="shared" si="551"/>
        <v>0</v>
      </c>
      <c r="P1254" s="31">
        <f t="shared" si="558"/>
        <v>0</v>
      </c>
      <c r="Q1254" s="32">
        <f t="shared" si="552"/>
        <v>0</v>
      </c>
      <c r="R1254" s="31">
        <f t="shared" si="559"/>
        <v>0</v>
      </c>
      <c r="S1254" s="32">
        <f t="shared" si="553"/>
        <v>0</v>
      </c>
      <c r="T1254" s="31">
        <f t="shared" si="560"/>
        <v>0</v>
      </c>
      <c r="V1254" s="1">
        <f t="shared" si="562"/>
        <v>4</v>
      </c>
      <c r="W1254" s="1">
        <f t="shared" si="563"/>
        <v>4</v>
      </c>
      <c r="X1254" s="1">
        <f t="shared" si="564"/>
        <v>0</v>
      </c>
      <c r="Y1254" s="1">
        <f t="shared" si="565"/>
        <v>0</v>
      </c>
      <c r="Z1254" s="1">
        <f t="shared" si="566"/>
        <v>0</v>
      </c>
      <c r="AA1254" s="1">
        <f t="shared" si="567"/>
        <v>0</v>
      </c>
      <c r="AD1254" s="1">
        <f t="shared" si="568"/>
        <v>4</v>
      </c>
      <c r="AE1254" s="1">
        <f t="shared" si="569"/>
        <v>4</v>
      </c>
      <c r="AF1254" s="1">
        <f t="shared" si="570"/>
        <v>0</v>
      </c>
      <c r="AG1254" s="1">
        <f t="shared" si="571"/>
        <v>0</v>
      </c>
      <c r="AH1254" s="1">
        <f t="shared" si="572"/>
        <v>0</v>
      </c>
      <c r="AI1254" s="1">
        <f t="shared" si="573"/>
        <v>0</v>
      </c>
      <c r="AK1254" s="1" t="str">
        <f t="shared" si="561"/>
        <v>440000</v>
      </c>
    </row>
    <row r="1255" spans="4:37" x14ac:dyDescent="0.25">
      <c r="D1255" s="27">
        <v>1233</v>
      </c>
      <c r="E1255" s="27">
        <f t="shared" si="547"/>
        <v>0</v>
      </c>
      <c r="F1255" s="27">
        <f t="shared" si="548"/>
        <v>0</v>
      </c>
      <c r="G1255" s="27">
        <f t="shared" si="554"/>
        <v>0</v>
      </c>
      <c r="H1255" s="2">
        <f>_xlfn.IFNA(IF(MATCH(AK1255,$AK$23:AK1254,0)&gt;0,0,0),1)</f>
        <v>0</v>
      </c>
      <c r="I1255" s="2">
        <f t="shared" si="546"/>
        <v>2</v>
      </c>
      <c r="J1255" s="31">
        <f t="shared" si="555"/>
        <v>1</v>
      </c>
      <c r="K1255" s="32">
        <f t="shared" si="549"/>
        <v>1</v>
      </c>
      <c r="L1255" s="31">
        <f t="shared" si="556"/>
        <v>1</v>
      </c>
      <c r="M1255" s="32">
        <f t="shared" si="550"/>
        <v>0</v>
      </c>
      <c r="N1255" s="31">
        <f t="shared" si="557"/>
        <v>0</v>
      </c>
      <c r="O1255" s="32">
        <f t="shared" si="551"/>
        <v>0</v>
      </c>
      <c r="P1255" s="31">
        <f t="shared" si="558"/>
        <v>0</v>
      </c>
      <c r="Q1255" s="32">
        <f t="shared" si="552"/>
        <v>0</v>
      </c>
      <c r="R1255" s="31">
        <f t="shared" si="559"/>
        <v>0</v>
      </c>
      <c r="S1255" s="32">
        <f t="shared" si="553"/>
        <v>0</v>
      </c>
      <c r="T1255" s="31">
        <f t="shared" si="560"/>
        <v>0</v>
      </c>
      <c r="V1255" s="1">
        <f t="shared" si="562"/>
        <v>1</v>
      </c>
      <c r="W1255" s="1">
        <f t="shared" si="563"/>
        <v>1</v>
      </c>
      <c r="X1255" s="1">
        <f t="shared" si="564"/>
        <v>0</v>
      </c>
      <c r="Y1255" s="1">
        <f t="shared" si="565"/>
        <v>0</v>
      </c>
      <c r="Z1255" s="1">
        <f t="shared" si="566"/>
        <v>0</v>
      </c>
      <c r="AA1255" s="1">
        <f t="shared" si="567"/>
        <v>0</v>
      </c>
      <c r="AD1255" s="1">
        <f t="shared" si="568"/>
        <v>1</v>
      </c>
      <c r="AE1255" s="1">
        <f t="shared" si="569"/>
        <v>1</v>
      </c>
      <c r="AF1255" s="1">
        <f t="shared" si="570"/>
        <v>0</v>
      </c>
      <c r="AG1255" s="1">
        <f t="shared" si="571"/>
        <v>0</v>
      </c>
      <c r="AH1255" s="1">
        <f t="shared" si="572"/>
        <v>0</v>
      </c>
      <c r="AI1255" s="1">
        <f t="shared" si="573"/>
        <v>0</v>
      </c>
      <c r="AK1255" s="1" t="str">
        <f t="shared" si="561"/>
        <v>110000</v>
      </c>
    </row>
    <row r="1256" spans="4:37" x14ac:dyDescent="0.25">
      <c r="D1256" s="27">
        <v>1234</v>
      </c>
      <c r="E1256" s="27">
        <f t="shared" si="547"/>
        <v>0</v>
      </c>
      <c r="F1256" s="27">
        <f t="shared" si="548"/>
        <v>0</v>
      </c>
      <c r="G1256" s="27">
        <f t="shared" si="554"/>
        <v>0</v>
      </c>
      <c r="H1256" s="2">
        <f>_xlfn.IFNA(IF(MATCH(AK1256,$AK$23:AK1255,0)&gt;0,0,0),1)</f>
        <v>0</v>
      </c>
      <c r="I1256" s="2">
        <f t="shared" si="546"/>
        <v>3</v>
      </c>
      <c r="J1256" s="31">
        <f t="shared" si="555"/>
        <v>2</v>
      </c>
      <c r="K1256" s="32">
        <f t="shared" si="549"/>
        <v>0</v>
      </c>
      <c r="L1256" s="31">
        <f t="shared" si="556"/>
        <v>1</v>
      </c>
      <c r="M1256" s="32">
        <f t="shared" si="550"/>
        <v>0</v>
      </c>
      <c r="N1256" s="31">
        <f t="shared" si="557"/>
        <v>0</v>
      </c>
      <c r="O1256" s="32">
        <f t="shared" si="551"/>
        <v>0</v>
      </c>
      <c r="P1256" s="31">
        <f t="shared" si="558"/>
        <v>0</v>
      </c>
      <c r="Q1256" s="32">
        <f t="shared" si="552"/>
        <v>0</v>
      </c>
      <c r="R1256" s="31">
        <f t="shared" si="559"/>
        <v>0</v>
      </c>
      <c r="S1256" s="32">
        <f t="shared" si="553"/>
        <v>0</v>
      </c>
      <c r="T1256" s="31">
        <f t="shared" si="560"/>
        <v>0</v>
      </c>
      <c r="V1256" s="1">
        <f t="shared" si="562"/>
        <v>2</v>
      </c>
      <c r="W1256" s="1">
        <f t="shared" si="563"/>
        <v>1</v>
      </c>
      <c r="X1256" s="1">
        <f t="shared" si="564"/>
        <v>0</v>
      </c>
      <c r="Y1256" s="1">
        <f t="shared" si="565"/>
        <v>0</v>
      </c>
      <c r="Z1256" s="1">
        <f t="shared" si="566"/>
        <v>0</v>
      </c>
      <c r="AA1256" s="1">
        <f t="shared" si="567"/>
        <v>0</v>
      </c>
      <c r="AD1256" s="1">
        <f t="shared" si="568"/>
        <v>2</v>
      </c>
      <c r="AE1256" s="1">
        <f t="shared" si="569"/>
        <v>1</v>
      </c>
      <c r="AF1256" s="1">
        <f t="shared" si="570"/>
        <v>0</v>
      </c>
      <c r="AG1256" s="1">
        <f t="shared" si="571"/>
        <v>0</v>
      </c>
      <c r="AH1256" s="1">
        <f t="shared" si="572"/>
        <v>0</v>
      </c>
      <c r="AI1256" s="1">
        <f t="shared" si="573"/>
        <v>0</v>
      </c>
      <c r="AK1256" s="1" t="str">
        <f t="shared" si="561"/>
        <v>210000</v>
      </c>
    </row>
    <row r="1257" spans="4:37" x14ac:dyDescent="0.25">
      <c r="D1257" s="27">
        <v>1235</v>
      </c>
      <c r="E1257" s="27">
        <f t="shared" si="547"/>
        <v>0</v>
      </c>
      <c r="F1257" s="27">
        <f t="shared" si="548"/>
        <v>0</v>
      </c>
      <c r="G1257" s="27">
        <f t="shared" si="554"/>
        <v>0</v>
      </c>
      <c r="H1257" s="2">
        <f>_xlfn.IFNA(IF(MATCH(AK1257,$AK$23:AK1256,0)&gt;0,0,0),1)</f>
        <v>0</v>
      </c>
      <c r="I1257" s="2">
        <f t="shared" si="546"/>
        <v>4</v>
      </c>
      <c r="J1257" s="31">
        <f t="shared" si="555"/>
        <v>3</v>
      </c>
      <c r="K1257" s="32">
        <f t="shared" si="549"/>
        <v>0</v>
      </c>
      <c r="L1257" s="31">
        <f t="shared" si="556"/>
        <v>1</v>
      </c>
      <c r="M1257" s="32">
        <f t="shared" si="550"/>
        <v>0</v>
      </c>
      <c r="N1257" s="31">
        <f t="shared" si="557"/>
        <v>0</v>
      </c>
      <c r="O1257" s="32">
        <f t="shared" si="551"/>
        <v>0</v>
      </c>
      <c r="P1257" s="31">
        <f t="shared" si="558"/>
        <v>0</v>
      </c>
      <c r="Q1257" s="32">
        <f t="shared" si="552"/>
        <v>0</v>
      </c>
      <c r="R1257" s="31">
        <f t="shared" si="559"/>
        <v>0</v>
      </c>
      <c r="S1257" s="32">
        <f t="shared" si="553"/>
        <v>0</v>
      </c>
      <c r="T1257" s="31">
        <f t="shared" si="560"/>
        <v>0</v>
      </c>
      <c r="V1257" s="1">
        <f t="shared" si="562"/>
        <v>3</v>
      </c>
      <c r="W1257" s="1">
        <f t="shared" si="563"/>
        <v>1</v>
      </c>
      <c r="X1257" s="1">
        <f t="shared" si="564"/>
        <v>0</v>
      </c>
      <c r="Y1257" s="1">
        <f t="shared" si="565"/>
        <v>0</v>
      </c>
      <c r="Z1257" s="1">
        <f t="shared" si="566"/>
        <v>0</v>
      </c>
      <c r="AA1257" s="1">
        <f t="shared" si="567"/>
        <v>0</v>
      </c>
      <c r="AD1257" s="1">
        <f t="shared" si="568"/>
        <v>3</v>
      </c>
      <c r="AE1257" s="1">
        <f t="shared" si="569"/>
        <v>1</v>
      </c>
      <c r="AF1257" s="1">
        <f t="shared" si="570"/>
        <v>0</v>
      </c>
      <c r="AG1257" s="1">
        <f t="shared" si="571"/>
        <v>0</v>
      </c>
      <c r="AH1257" s="1">
        <f t="shared" si="572"/>
        <v>0</v>
      </c>
      <c r="AI1257" s="1">
        <f t="shared" si="573"/>
        <v>0</v>
      </c>
      <c r="AK1257" s="1" t="str">
        <f t="shared" si="561"/>
        <v>310000</v>
      </c>
    </row>
    <row r="1258" spans="4:37" x14ac:dyDescent="0.25">
      <c r="D1258" s="27">
        <v>1236</v>
      </c>
      <c r="E1258" s="27">
        <f t="shared" si="547"/>
        <v>0</v>
      </c>
      <c r="F1258" s="27">
        <f t="shared" si="548"/>
        <v>0</v>
      </c>
      <c r="G1258" s="27">
        <f t="shared" si="554"/>
        <v>0</v>
      </c>
      <c r="H1258" s="2">
        <f>_xlfn.IFNA(IF(MATCH(AK1258,$AK$23:AK1257,0)&gt;0,0,0),1)</f>
        <v>0</v>
      </c>
      <c r="I1258" s="2">
        <f t="shared" si="546"/>
        <v>5</v>
      </c>
      <c r="J1258" s="31">
        <f t="shared" si="555"/>
        <v>4</v>
      </c>
      <c r="K1258" s="32">
        <f t="shared" si="549"/>
        <v>0</v>
      </c>
      <c r="L1258" s="31">
        <f t="shared" si="556"/>
        <v>1</v>
      </c>
      <c r="M1258" s="32">
        <f t="shared" si="550"/>
        <v>0</v>
      </c>
      <c r="N1258" s="31">
        <f t="shared" si="557"/>
        <v>0</v>
      </c>
      <c r="O1258" s="32">
        <f t="shared" si="551"/>
        <v>0</v>
      </c>
      <c r="P1258" s="31">
        <f t="shared" si="558"/>
        <v>0</v>
      </c>
      <c r="Q1258" s="32">
        <f t="shared" si="552"/>
        <v>0</v>
      </c>
      <c r="R1258" s="31">
        <f t="shared" si="559"/>
        <v>0</v>
      </c>
      <c r="S1258" s="32">
        <f t="shared" si="553"/>
        <v>0</v>
      </c>
      <c r="T1258" s="31">
        <f t="shared" si="560"/>
        <v>0</v>
      </c>
      <c r="V1258" s="1">
        <f t="shared" si="562"/>
        <v>4</v>
      </c>
      <c r="W1258" s="1">
        <f t="shared" si="563"/>
        <v>1</v>
      </c>
      <c r="X1258" s="1">
        <f t="shared" si="564"/>
        <v>0</v>
      </c>
      <c r="Y1258" s="1">
        <f t="shared" si="565"/>
        <v>0</v>
      </c>
      <c r="Z1258" s="1">
        <f t="shared" si="566"/>
        <v>0</v>
      </c>
      <c r="AA1258" s="1">
        <f t="shared" si="567"/>
        <v>0</v>
      </c>
      <c r="AD1258" s="1">
        <f t="shared" si="568"/>
        <v>4</v>
      </c>
      <c r="AE1258" s="1">
        <f t="shared" si="569"/>
        <v>1</v>
      </c>
      <c r="AF1258" s="1">
        <f t="shared" si="570"/>
        <v>0</v>
      </c>
      <c r="AG1258" s="1">
        <f t="shared" si="571"/>
        <v>0</v>
      </c>
      <c r="AH1258" s="1">
        <f t="shared" si="572"/>
        <v>0</v>
      </c>
      <c r="AI1258" s="1">
        <f t="shared" si="573"/>
        <v>0</v>
      </c>
      <c r="AK1258" s="1" t="str">
        <f t="shared" si="561"/>
        <v>410000</v>
      </c>
    </row>
    <row r="1259" spans="4:37" x14ac:dyDescent="0.25">
      <c r="D1259" s="27">
        <v>1237</v>
      </c>
      <c r="E1259" s="27">
        <f t="shared" si="547"/>
        <v>0</v>
      </c>
      <c r="F1259" s="27">
        <f t="shared" si="548"/>
        <v>0</v>
      </c>
      <c r="G1259" s="27">
        <f t="shared" si="554"/>
        <v>0</v>
      </c>
      <c r="H1259" s="2">
        <f>_xlfn.IFNA(IF(MATCH(AK1259,$AK$23:AK1258,0)&gt;0,0,0),1)</f>
        <v>0</v>
      </c>
      <c r="I1259" s="2">
        <f t="shared" si="546"/>
        <v>3</v>
      </c>
      <c r="J1259" s="31">
        <f t="shared" si="555"/>
        <v>1</v>
      </c>
      <c r="K1259" s="32">
        <f t="shared" si="549"/>
        <v>0</v>
      </c>
      <c r="L1259" s="31">
        <f t="shared" si="556"/>
        <v>2</v>
      </c>
      <c r="M1259" s="32">
        <f t="shared" si="550"/>
        <v>0</v>
      </c>
      <c r="N1259" s="31">
        <f t="shared" si="557"/>
        <v>0</v>
      </c>
      <c r="O1259" s="32">
        <f t="shared" si="551"/>
        <v>0</v>
      </c>
      <c r="P1259" s="31">
        <f t="shared" si="558"/>
        <v>0</v>
      </c>
      <c r="Q1259" s="32">
        <f t="shared" si="552"/>
        <v>0</v>
      </c>
      <c r="R1259" s="31">
        <f t="shared" si="559"/>
        <v>0</v>
      </c>
      <c r="S1259" s="32">
        <f t="shared" si="553"/>
        <v>0</v>
      </c>
      <c r="T1259" s="31">
        <f t="shared" si="560"/>
        <v>0</v>
      </c>
      <c r="V1259" s="1">
        <f t="shared" si="562"/>
        <v>1</v>
      </c>
      <c r="W1259" s="1">
        <f t="shared" si="563"/>
        <v>2</v>
      </c>
      <c r="X1259" s="1">
        <f t="shared" si="564"/>
        <v>0</v>
      </c>
      <c r="Y1259" s="1">
        <f t="shared" si="565"/>
        <v>0</v>
      </c>
      <c r="Z1259" s="1">
        <f t="shared" si="566"/>
        <v>0</v>
      </c>
      <c r="AA1259" s="1">
        <f t="shared" si="567"/>
        <v>0</v>
      </c>
      <c r="AD1259" s="1">
        <f t="shared" si="568"/>
        <v>2</v>
      </c>
      <c r="AE1259" s="1">
        <f t="shared" si="569"/>
        <v>1</v>
      </c>
      <c r="AF1259" s="1">
        <f t="shared" si="570"/>
        <v>0</v>
      </c>
      <c r="AG1259" s="1">
        <f t="shared" si="571"/>
        <v>0</v>
      </c>
      <c r="AH1259" s="1">
        <f t="shared" si="572"/>
        <v>0</v>
      </c>
      <c r="AI1259" s="1">
        <f t="shared" si="573"/>
        <v>0</v>
      </c>
      <c r="AK1259" s="1" t="str">
        <f t="shared" si="561"/>
        <v>210000</v>
      </c>
    </row>
    <row r="1260" spans="4:37" x14ac:dyDescent="0.25">
      <c r="D1260" s="27">
        <v>1238</v>
      </c>
      <c r="E1260" s="27">
        <f t="shared" si="547"/>
        <v>0</v>
      </c>
      <c r="F1260" s="27">
        <f t="shared" si="548"/>
        <v>0</v>
      </c>
      <c r="G1260" s="27">
        <f t="shared" si="554"/>
        <v>0</v>
      </c>
      <c r="H1260" s="2">
        <f>_xlfn.IFNA(IF(MATCH(AK1260,$AK$23:AK1259,0)&gt;0,0,0),1)</f>
        <v>0</v>
      </c>
      <c r="I1260" s="2">
        <f t="shared" si="546"/>
        <v>4</v>
      </c>
      <c r="J1260" s="31">
        <f t="shared" si="555"/>
        <v>2</v>
      </c>
      <c r="K1260" s="32">
        <f t="shared" si="549"/>
        <v>1</v>
      </c>
      <c r="L1260" s="31">
        <f t="shared" si="556"/>
        <v>2</v>
      </c>
      <c r="M1260" s="32">
        <f t="shared" si="550"/>
        <v>0</v>
      </c>
      <c r="N1260" s="31">
        <f t="shared" si="557"/>
        <v>0</v>
      </c>
      <c r="O1260" s="32">
        <f t="shared" si="551"/>
        <v>0</v>
      </c>
      <c r="P1260" s="31">
        <f t="shared" si="558"/>
        <v>0</v>
      </c>
      <c r="Q1260" s="32">
        <f t="shared" si="552"/>
        <v>0</v>
      </c>
      <c r="R1260" s="31">
        <f t="shared" si="559"/>
        <v>0</v>
      </c>
      <c r="S1260" s="32">
        <f t="shared" si="553"/>
        <v>0</v>
      </c>
      <c r="T1260" s="31">
        <f t="shared" si="560"/>
        <v>0</v>
      </c>
      <c r="V1260" s="1">
        <f t="shared" si="562"/>
        <v>2</v>
      </c>
      <c r="W1260" s="1">
        <f t="shared" si="563"/>
        <v>2</v>
      </c>
      <c r="X1260" s="1">
        <f t="shared" si="564"/>
        <v>0</v>
      </c>
      <c r="Y1260" s="1">
        <f t="shared" si="565"/>
        <v>0</v>
      </c>
      <c r="Z1260" s="1">
        <f t="shared" si="566"/>
        <v>0</v>
      </c>
      <c r="AA1260" s="1">
        <f t="shared" si="567"/>
        <v>0</v>
      </c>
      <c r="AD1260" s="1">
        <f t="shared" si="568"/>
        <v>2</v>
      </c>
      <c r="AE1260" s="1">
        <f t="shared" si="569"/>
        <v>2</v>
      </c>
      <c r="AF1260" s="1">
        <f t="shared" si="570"/>
        <v>0</v>
      </c>
      <c r="AG1260" s="1">
        <f t="shared" si="571"/>
        <v>0</v>
      </c>
      <c r="AH1260" s="1">
        <f t="shared" si="572"/>
        <v>0</v>
      </c>
      <c r="AI1260" s="1">
        <f t="shared" si="573"/>
        <v>0</v>
      </c>
      <c r="AK1260" s="1" t="str">
        <f t="shared" si="561"/>
        <v>220000</v>
      </c>
    </row>
    <row r="1261" spans="4:37" x14ac:dyDescent="0.25">
      <c r="D1261" s="27">
        <v>1239</v>
      </c>
      <c r="E1261" s="27">
        <f t="shared" si="547"/>
        <v>0</v>
      </c>
      <c r="F1261" s="27">
        <f t="shared" si="548"/>
        <v>0</v>
      </c>
      <c r="G1261" s="27">
        <f t="shared" si="554"/>
        <v>0</v>
      </c>
      <c r="H1261" s="2">
        <f>_xlfn.IFNA(IF(MATCH(AK1261,$AK$23:AK1260,0)&gt;0,0,0),1)</f>
        <v>0</v>
      </c>
      <c r="I1261" s="2">
        <f t="shared" si="546"/>
        <v>5</v>
      </c>
      <c r="J1261" s="31">
        <f t="shared" si="555"/>
        <v>3</v>
      </c>
      <c r="K1261" s="32">
        <f t="shared" si="549"/>
        <v>0</v>
      </c>
      <c r="L1261" s="31">
        <f t="shared" si="556"/>
        <v>2</v>
      </c>
      <c r="M1261" s="32">
        <f t="shared" si="550"/>
        <v>0</v>
      </c>
      <c r="N1261" s="31">
        <f t="shared" si="557"/>
        <v>0</v>
      </c>
      <c r="O1261" s="32">
        <f t="shared" si="551"/>
        <v>0</v>
      </c>
      <c r="P1261" s="31">
        <f t="shared" si="558"/>
        <v>0</v>
      </c>
      <c r="Q1261" s="32">
        <f t="shared" si="552"/>
        <v>0</v>
      </c>
      <c r="R1261" s="31">
        <f t="shared" si="559"/>
        <v>0</v>
      </c>
      <c r="S1261" s="32">
        <f t="shared" si="553"/>
        <v>0</v>
      </c>
      <c r="T1261" s="31">
        <f t="shared" si="560"/>
        <v>0</v>
      </c>
      <c r="V1261" s="1">
        <f t="shared" si="562"/>
        <v>3</v>
      </c>
      <c r="W1261" s="1">
        <f t="shared" si="563"/>
        <v>2</v>
      </c>
      <c r="X1261" s="1">
        <f t="shared" si="564"/>
        <v>0</v>
      </c>
      <c r="Y1261" s="1">
        <f t="shared" si="565"/>
        <v>0</v>
      </c>
      <c r="Z1261" s="1">
        <f t="shared" si="566"/>
        <v>0</v>
      </c>
      <c r="AA1261" s="1">
        <f t="shared" si="567"/>
        <v>0</v>
      </c>
      <c r="AD1261" s="1">
        <f t="shared" si="568"/>
        <v>3</v>
      </c>
      <c r="AE1261" s="1">
        <f t="shared" si="569"/>
        <v>2</v>
      </c>
      <c r="AF1261" s="1">
        <f t="shared" si="570"/>
        <v>0</v>
      </c>
      <c r="AG1261" s="1">
        <f t="shared" si="571"/>
        <v>0</v>
      </c>
      <c r="AH1261" s="1">
        <f t="shared" si="572"/>
        <v>0</v>
      </c>
      <c r="AI1261" s="1">
        <f t="shared" si="573"/>
        <v>0</v>
      </c>
      <c r="AK1261" s="1" t="str">
        <f t="shared" si="561"/>
        <v>320000</v>
      </c>
    </row>
    <row r="1262" spans="4:37" x14ac:dyDescent="0.25">
      <c r="D1262" s="27">
        <v>1240</v>
      </c>
      <c r="E1262" s="27">
        <f t="shared" si="547"/>
        <v>0</v>
      </c>
      <c r="F1262" s="27">
        <f t="shared" si="548"/>
        <v>0</v>
      </c>
      <c r="G1262" s="27">
        <f t="shared" si="554"/>
        <v>0</v>
      </c>
      <c r="H1262" s="2">
        <f>_xlfn.IFNA(IF(MATCH(AK1262,$AK$23:AK1261,0)&gt;0,0,0),1)</f>
        <v>0</v>
      </c>
      <c r="I1262" s="2">
        <f t="shared" si="546"/>
        <v>6</v>
      </c>
      <c r="J1262" s="31">
        <f t="shared" si="555"/>
        <v>4</v>
      </c>
      <c r="K1262" s="32">
        <f t="shared" si="549"/>
        <v>0</v>
      </c>
      <c r="L1262" s="31">
        <f t="shared" si="556"/>
        <v>2</v>
      </c>
      <c r="M1262" s="32">
        <f t="shared" si="550"/>
        <v>0</v>
      </c>
      <c r="N1262" s="31">
        <f t="shared" si="557"/>
        <v>0</v>
      </c>
      <c r="O1262" s="32">
        <f t="shared" si="551"/>
        <v>0</v>
      </c>
      <c r="P1262" s="31">
        <f t="shared" si="558"/>
        <v>0</v>
      </c>
      <c r="Q1262" s="32">
        <f t="shared" si="552"/>
        <v>0</v>
      </c>
      <c r="R1262" s="31">
        <f t="shared" si="559"/>
        <v>0</v>
      </c>
      <c r="S1262" s="32">
        <f t="shared" si="553"/>
        <v>0</v>
      </c>
      <c r="T1262" s="31">
        <f t="shared" si="560"/>
        <v>0</v>
      </c>
      <c r="V1262" s="1">
        <f t="shared" si="562"/>
        <v>4</v>
      </c>
      <c r="W1262" s="1">
        <f t="shared" si="563"/>
        <v>2</v>
      </c>
      <c r="X1262" s="1">
        <f t="shared" si="564"/>
        <v>0</v>
      </c>
      <c r="Y1262" s="1">
        <f t="shared" si="565"/>
        <v>0</v>
      </c>
      <c r="Z1262" s="1">
        <f t="shared" si="566"/>
        <v>0</v>
      </c>
      <c r="AA1262" s="1">
        <f t="shared" si="567"/>
        <v>0</v>
      </c>
      <c r="AD1262" s="1">
        <f t="shared" si="568"/>
        <v>4</v>
      </c>
      <c r="AE1262" s="1">
        <f t="shared" si="569"/>
        <v>2</v>
      </c>
      <c r="AF1262" s="1">
        <f t="shared" si="570"/>
        <v>0</v>
      </c>
      <c r="AG1262" s="1">
        <f t="shared" si="571"/>
        <v>0</v>
      </c>
      <c r="AH1262" s="1">
        <f t="shared" si="572"/>
        <v>0</v>
      </c>
      <c r="AI1262" s="1">
        <f t="shared" si="573"/>
        <v>0</v>
      </c>
      <c r="AK1262" s="1" t="str">
        <f t="shared" si="561"/>
        <v>420000</v>
      </c>
    </row>
    <row r="1263" spans="4:37" x14ac:dyDescent="0.25">
      <c r="D1263" s="27">
        <v>1241</v>
      </c>
      <c r="E1263" s="27">
        <f t="shared" si="547"/>
        <v>0</v>
      </c>
      <c r="F1263" s="27">
        <f t="shared" si="548"/>
        <v>0</v>
      </c>
      <c r="G1263" s="27">
        <f t="shared" si="554"/>
        <v>0</v>
      </c>
      <c r="H1263" s="2">
        <f>_xlfn.IFNA(IF(MATCH(AK1263,$AK$23:AK1262,0)&gt;0,0,0),1)</f>
        <v>0</v>
      </c>
      <c r="I1263" s="2">
        <f t="shared" si="546"/>
        <v>4</v>
      </c>
      <c r="J1263" s="31">
        <f t="shared" si="555"/>
        <v>1</v>
      </c>
      <c r="K1263" s="32">
        <f t="shared" si="549"/>
        <v>0</v>
      </c>
      <c r="L1263" s="31">
        <f t="shared" si="556"/>
        <v>3</v>
      </c>
      <c r="M1263" s="32">
        <f t="shared" si="550"/>
        <v>0</v>
      </c>
      <c r="N1263" s="31">
        <f t="shared" si="557"/>
        <v>0</v>
      </c>
      <c r="O1263" s="32">
        <f t="shared" si="551"/>
        <v>0</v>
      </c>
      <c r="P1263" s="31">
        <f t="shared" si="558"/>
        <v>0</v>
      </c>
      <c r="Q1263" s="32">
        <f t="shared" si="552"/>
        <v>0</v>
      </c>
      <c r="R1263" s="31">
        <f t="shared" si="559"/>
        <v>0</v>
      </c>
      <c r="S1263" s="32">
        <f t="shared" si="553"/>
        <v>0</v>
      </c>
      <c r="T1263" s="31">
        <f t="shared" si="560"/>
        <v>0</v>
      </c>
      <c r="V1263" s="1">
        <f t="shared" si="562"/>
        <v>1</v>
      </c>
      <c r="W1263" s="1">
        <f t="shared" si="563"/>
        <v>3</v>
      </c>
      <c r="X1263" s="1">
        <f t="shared" si="564"/>
        <v>0</v>
      </c>
      <c r="Y1263" s="1">
        <f t="shared" si="565"/>
        <v>0</v>
      </c>
      <c r="Z1263" s="1">
        <f t="shared" si="566"/>
        <v>0</v>
      </c>
      <c r="AA1263" s="1">
        <f t="shared" si="567"/>
        <v>0</v>
      </c>
      <c r="AD1263" s="1">
        <f t="shared" si="568"/>
        <v>3</v>
      </c>
      <c r="AE1263" s="1">
        <f t="shared" si="569"/>
        <v>1</v>
      </c>
      <c r="AF1263" s="1">
        <f t="shared" si="570"/>
        <v>0</v>
      </c>
      <c r="AG1263" s="1">
        <f t="shared" si="571"/>
        <v>0</v>
      </c>
      <c r="AH1263" s="1">
        <f t="shared" si="572"/>
        <v>0</v>
      </c>
      <c r="AI1263" s="1">
        <f t="shared" si="573"/>
        <v>0</v>
      </c>
      <c r="AK1263" s="1" t="str">
        <f t="shared" si="561"/>
        <v>310000</v>
      </c>
    </row>
    <row r="1264" spans="4:37" x14ac:dyDescent="0.25">
      <c r="D1264" s="27">
        <v>1242</v>
      </c>
      <c r="E1264" s="27">
        <f t="shared" si="547"/>
        <v>0</v>
      </c>
      <c r="F1264" s="27">
        <f t="shared" si="548"/>
        <v>0</v>
      </c>
      <c r="G1264" s="27">
        <f t="shared" si="554"/>
        <v>0</v>
      </c>
      <c r="H1264" s="2">
        <f>_xlfn.IFNA(IF(MATCH(AK1264,$AK$23:AK1263,0)&gt;0,0,0),1)</f>
        <v>0</v>
      </c>
      <c r="I1264" s="2">
        <f t="shared" si="546"/>
        <v>5</v>
      </c>
      <c r="J1264" s="31">
        <f t="shared" si="555"/>
        <v>2</v>
      </c>
      <c r="K1264" s="32">
        <f t="shared" si="549"/>
        <v>0</v>
      </c>
      <c r="L1264" s="31">
        <f t="shared" si="556"/>
        <v>3</v>
      </c>
      <c r="M1264" s="32">
        <f t="shared" si="550"/>
        <v>0</v>
      </c>
      <c r="N1264" s="31">
        <f t="shared" si="557"/>
        <v>0</v>
      </c>
      <c r="O1264" s="32">
        <f t="shared" si="551"/>
        <v>0</v>
      </c>
      <c r="P1264" s="31">
        <f t="shared" si="558"/>
        <v>0</v>
      </c>
      <c r="Q1264" s="32">
        <f t="shared" si="552"/>
        <v>0</v>
      </c>
      <c r="R1264" s="31">
        <f t="shared" si="559"/>
        <v>0</v>
      </c>
      <c r="S1264" s="32">
        <f t="shared" si="553"/>
        <v>0</v>
      </c>
      <c r="T1264" s="31">
        <f t="shared" si="560"/>
        <v>0</v>
      </c>
      <c r="V1264" s="1">
        <f t="shared" si="562"/>
        <v>2</v>
      </c>
      <c r="W1264" s="1">
        <f t="shared" si="563"/>
        <v>3</v>
      </c>
      <c r="X1264" s="1">
        <f t="shared" si="564"/>
        <v>0</v>
      </c>
      <c r="Y1264" s="1">
        <f t="shared" si="565"/>
        <v>0</v>
      </c>
      <c r="Z1264" s="1">
        <f t="shared" si="566"/>
        <v>0</v>
      </c>
      <c r="AA1264" s="1">
        <f t="shared" si="567"/>
        <v>0</v>
      </c>
      <c r="AD1264" s="1">
        <f t="shared" si="568"/>
        <v>3</v>
      </c>
      <c r="AE1264" s="1">
        <f t="shared" si="569"/>
        <v>2</v>
      </c>
      <c r="AF1264" s="1">
        <f t="shared" si="570"/>
        <v>0</v>
      </c>
      <c r="AG1264" s="1">
        <f t="shared" si="571"/>
        <v>0</v>
      </c>
      <c r="AH1264" s="1">
        <f t="shared" si="572"/>
        <v>0</v>
      </c>
      <c r="AI1264" s="1">
        <f t="shared" si="573"/>
        <v>0</v>
      </c>
      <c r="AK1264" s="1" t="str">
        <f t="shared" si="561"/>
        <v>320000</v>
      </c>
    </row>
    <row r="1265" spans="4:37" x14ac:dyDescent="0.25">
      <c r="D1265" s="27">
        <v>1243</v>
      </c>
      <c r="E1265" s="27">
        <f t="shared" si="547"/>
        <v>0</v>
      </c>
      <c r="F1265" s="27">
        <f t="shared" si="548"/>
        <v>0</v>
      </c>
      <c r="G1265" s="27">
        <f t="shared" si="554"/>
        <v>0</v>
      </c>
      <c r="H1265" s="2">
        <f>_xlfn.IFNA(IF(MATCH(AK1265,$AK$23:AK1264,0)&gt;0,0,0),1)</f>
        <v>0</v>
      </c>
      <c r="I1265" s="2">
        <f t="shared" si="546"/>
        <v>6</v>
      </c>
      <c r="J1265" s="31">
        <f t="shared" si="555"/>
        <v>3</v>
      </c>
      <c r="K1265" s="32">
        <f t="shared" si="549"/>
        <v>1</v>
      </c>
      <c r="L1265" s="31">
        <f t="shared" si="556"/>
        <v>3</v>
      </c>
      <c r="M1265" s="32">
        <f t="shared" si="550"/>
        <v>0</v>
      </c>
      <c r="N1265" s="31">
        <f t="shared" si="557"/>
        <v>0</v>
      </c>
      <c r="O1265" s="32">
        <f t="shared" si="551"/>
        <v>0</v>
      </c>
      <c r="P1265" s="31">
        <f t="shared" si="558"/>
        <v>0</v>
      </c>
      <c r="Q1265" s="32">
        <f t="shared" si="552"/>
        <v>0</v>
      </c>
      <c r="R1265" s="31">
        <f t="shared" si="559"/>
        <v>0</v>
      </c>
      <c r="S1265" s="32">
        <f t="shared" si="553"/>
        <v>0</v>
      </c>
      <c r="T1265" s="31">
        <f t="shared" si="560"/>
        <v>0</v>
      </c>
      <c r="V1265" s="1">
        <f t="shared" si="562"/>
        <v>3</v>
      </c>
      <c r="W1265" s="1">
        <f t="shared" si="563"/>
        <v>3</v>
      </c>
      <c r="X1265" s="1">
        <f t="shared" si="564"/>
        <v>0</v>
      </c>
      <c r="Y1265" s="1">
        <f t="shared" si="565"/>
        <v>0</v>
      </c>
      <c r="Z1265" s="1">
        <f t="shared" si="566"/>
        <v>0</v>
      </c>
      <c r="AA1265" s="1">
        <f t="shared" si="567"/>
        <v>0</v>
      </c>
      <c r="AD1265" s="1">
        <f t="shared" si="568"/>
        <v>3</v>
      </c>
      <c r="AE1265" s="1">
        <f t="shared" si="569"/>
        <v>3</v>
      </c>
      <c r="AF1265" s="1">
        <f t="shared" si="570"/>
        <v>0</v>
      </c>
      <c r="AG1265" s="1">
        <f t="shared" si="571"/>
        <v>0</v>
      </c>
      <c r="AH1265" s="1">
        <f t="shared" si="572"/>
        <v>0</v>
      </c>
      <c r="AI1265" s="1">
        <f t="shared" si="573"/>
        <v>0</v>
      </c>
      <c r="AK1265" s="1" t="str">
        <f t="shared" si="561"/>
        <v>330000</v>
      </c>
    </row>
    <row r="1266" spans="4:37" x14ac:dyDescent="0.25">
      <c r="D1266" s="27">
        <v>1244</v>
      </c>
      <c r="E1266" s="27">
        <f t="shared" si="547"/>
        <v>0</v>
      </c>
      <c r="F1266" s="27">
        <f t="shared" si="548"/>
        <v>0</v>
      </c>
      <c r="G1266" s="27">
        <f t="shared" si="554"/>
        <v>0</v>
      </c>
      <c r="H1266" s="2">
        <f>_xlfn.IFNA(IF(MATCH(AK1266,$AK$23:AK1265,0)&gt;0,0,0),1)</f>
        <v>0</v>
      </c>
      <c r="I1266" s="2">
        <f t="shared" si="546"/>
        <v>7</v>
      </c>
      <c r="J1266" s="31">
        <f t="shared" si="555"/>
        <v>4</v>
      </c>
      <c r="K1266" s="32">
        <f t="shared" si="549"/>
        <v>0</v>
      </c>
      <c r="L1266" s="31">
        <f t="shared" si="556"/>
        <v>3</v>
      </c>
      <c r="M1266" s="32">
        <f t="shared" si="550"/>
        <v>0</v>
      </c>
      <c r="N1266" s="31">
        <f t="shared" si="557"/>
        <v>0</v>
      </c>
      <c r="O1266" s="32">
        <f t="shared" si="551"/>
        <v>0</v>
      </c>
      <c r="P1266" s="31">
        <f t="shared" si="558"/>
        <v>0</v>
      </c>
      <c r="Q1266" s="32">
        <f t="shared" si="552"/>
        <v>0</v>
      </c>
      <c r="R1266" s="31">
        <f t="shared" si="559"/>
        <v>0</v>
      </c>
      <c r="S1266" s="32">
        <f t="shared" si="553"/>
        <v>0</v>
      </c>
      <c r="T1266" s="31">
        <f t="shared" si="560"/>
        <v>0</v>
      </c>
      <c r="V1266" s="1">
        <f t="shared" si="562"/>
        <v>4</v>
      </c>
      <c r="W1266" s="1">
        <f t="shared" si="563"/>
        <v>3</v>
      </c>
      <c r="X1266" s="1">
        <f t="shared" si="564"/>
        <v>0</v>
      </c>
      <c r="Y1266" s="1">
        <f t="shared" si="565"/>
        <v>0</v>
      </c>
      <c r="Z1266" s="1">
        <f t="shared" si="566"/>
        <v>0</v>
      </c>
      <c r="AA1266" s="1">
        <f t="shared" si="567"/>
        <v>0</v>
      </c>
      <c r="AD1266" s="1">
        <f t="shared" si="568"/>
        <v>4</v>
      </c>
      <c r="AE1266" s="1">
        <f t="shared" si="569"/>
        <v>3</v>
      </c>
      <c r="AF1266" s="1">
        <f t="shared" si="570"/>
        <v>0</v>
      </c>
      <c r="AG1266" s="1">
        <f t="shared" si="571"/>
        <v>0</v>
      </c>
      <c r="AH1266" s="1">
        <f t="shared" si="572"/>
        <v>0</v>
      </c>
      <c r="AI1266" s="1">
        <f t="shared" si="573"/>
        <v>0</v>
      </c>
      <c r="AK1266" s="1" t="str">
        <f t="shared" si="561"/>
        <v>430000</v>
      </c>
    </row>
    <row r="1267" spans="4:37" x14ac:dyDescent="0.25">
      <c r="D1267" s="27">
        <v>1245</v>
      </c>
      <c r="E1267" s="27">
        <f t="shared" si="547"/>
        <v>0</v>
      </c>
      <c r="F1267" s="27">
        <f t="shared" si="548"/>
        <v>0</v>
      </c>
      <c r="G1267" s="27">
        <f t="shared" si="554"/>
        <v>0</v>
      </c>
      <c r="H1267" s="2">
        <f>_xlfn.IFNA(IF(MATCH(AK1267,$AK$23:AK1266,0)&gt;0,0,0),1)</f>
        <v>0</v>
      </c>
      <c r="I1267" s="2">
        <f t="shared" si="546"/>
        <v>5</v>
      </c>
      <c r="J1267" s="31">
        <f t="shared" si="555"/>
        <v>1</v>
      </c>
      <c r="K1267" s="32">
        <f t="shared" si="549"/>
        <v>0</v>
      </c>
      <c r="L1267" s="31">
        <f t="shared" si="556"/>
        <v>4</v>
      </c>
      <c r="M1267" s="32">
        <f t="shared" si="550"/>
        <v>0</v>
      </c>
      <c r="N1267" s="31">
        <f t="shared" si="557"/>
        <v>0</v>
      </c>
      <c r="O1267" s="32">
        <f t="shared" si="551"/>
        <v>0</v>
      </c>
      <c r="P1267" s="31">
        <f t="shared" si="558"/>
        <v>0</v>
      </c>
      <c r="Q1267" s="32">
        <f t="shared" si="552"/>
        <v>0</v>
      </c>
      <c r="R1267" s="31">
        <f t="shared" si="559"/>
        <v>0</v>
      </c>
      <c r="S1267" s="32">
        <f t="shared" si="553"/>
        <v>0</v>
      </c>
      <c r="T1267" s="31">
        <f t="shared" si="560"/>
        <v>0</v>
      </c>
      <c r="V1267" s="1">
        <f t="shared" si="562"/>
        <v>1</v>
      </c>
      <c r="W1267" s="1">
        <f t="shared" si="563"/>
        <v>4</v>
      </c>
      <c r="X1267" s="1">
        <f t="shared" si="564"/>
        <v>0</v>
      </c>
      <c r="Y1267" s="1">
        <f t="shared" si="565"/>
        <v>0</v>
      </c>
      <c r="Z1267" s="1">
        <f t="shared" si="566"/>
        <v>0</v>
      </c>
      <c r="AA1267" s="1">
        <f t="shared" si="567"/>
        <v>0</v>
      </c>
      <c r="AD1267" s="1">
        <f t="shared" si="568"/>
        <v>4</v>
      </c>
      <c r="AE1267" s="1">
        <f t="shared" si="569"/>
        <v>1</v>
      </c>
      <c r="AF1267" s="1">
        <f t="shared" si="570"/>
        <v>0</v>
      </c>
      <c r="AG1267" s="1">
        <f t="shared" si="571"/>
        <v>0</v>
      </c>
      <c r="AH1267" s="1">
        <f t="shared" si="572"/>
        <v>0</v>
      </c>
      <c r="AI1267" s="1">
        <f t="shared" si="573"/>
        <v>0</v>
      </c>
      <c r="AK1267" s="1" t="str">
        <f t="shared" si="561"/>
        <v>410000</v>
      </c>
    </row>
    <row r="1268" spans="4:37" x14ac:dyDescent="0.25">
      <c r="D1268" s="27">
        <v>1246</v>
      </c>
      <c r="E1268" s="27">
        <f t="shared" si="547"/>
        <v>0</v>
      </c>
      <c r="F1268" s="27">
        <f t="shared" si="548"/>
        <v>0</v>
      </c>
      <c r="G1268" s="27">
        <f t="shared" si="554"/>
        <v>0</v>
      </c>
      <c r="H1268" s="2">
        <f>_xlfn.IFNA(IF(MATCH(AK1268,$AK$23:AK1267,0)&gt;0,0,0),1)</f>
        <v>0</v>
      </c>
      <c r="I1268" s="2">
        <f t="shared" si="546"/>
        <v>6</v>
      </c>
      <c r="J1268" s="31">
        <f t="shared" si="555"/>
        <v>2</v>
      </c>
      <c r="K1268" s="32">
        <f t="shared" si="549"/>
        <v>0</v>
      </c>
      <c r="L1268" s="31">
        <f t="shared" si="556"/>
        <v>4</v>
      </c>
      <c r="M1268" s="32">
        <f t="shared" si="550"/>
        <v>0</v>
      </c>
      <c r="N1268" s="31">
        <f t="shared" si="557"/>
        <v>0</v>
      </c>
      <c r="O1268" s="32">
        <f t="shared" si="551"/>
        <v>0</v>
      </c>
      <c r="P1268" s="31">
        <f t="shared" si="558"/>
        <v>0</v>
      </c>
      <c r="Q1268" s="32">
        <f t="shared" si="552"/>
        <v>0</v>
      </c>
      <c r="R1268" s="31">
        <f t="shared" si="559"/>
        <v>0</v>
      </c>
      <c r="S1268" s="32">
        <f t="shared" si="553"/>
        <v>0</v>
      </c>
      <c r="T1268" s="31">
        <f t="shared" si="560"/>
        <v>0</v>
      </c>
      <c r="V1268" s="1">
        <f t="shared" si="562"/>
        <v>2</v>
      </c>
      <c r="W1268" s="1">
        <f t="shared" si="563"/>
        <v>4</v>
      </c>
      <c r="X1268" s="1">
        <f t="shared" si="564"/>
        <v>0</v>
      </c>
      <c r="Y1268" s="1">
        <f t="shared" si="565"/>
        <v>0</v>
      </c>
      <c r="Z1268" s="1">
        <f t="shared" si="566"/>
        <v>0</v>
      </c>
      <c r="AA1268" s="1">
        <f t="shared" si="567"/>
        <v>0</v>
      </c>
      <c r="AD1268" s="1">
        <f t="shared" si="568"/>
        <v>4</v>
      </c>
      <c r="AE1268" s="1">
        <f t="shared" si="569"/>
        <v>2</v>
      </c>
      <c r="AF1268" s="1">
        <f t="shared" si="570"/>
        <v>0</v>
      </c>
      <c r="AG1268" s="1">
        <f t="shared" si="571"/>
        <v>0</v>
      </c>
      <c r="AH1268" s="1">
        <f t="shared" si="572"/>
        <v>0</v>
      </c>
      <c r="AI1268" s="1">
        <f t="shared" si="573"/>
        <v>0</v>
      </c>
      <c r="AK1268" s="1" t="str">
        <f t="shared" si="561"/>
        <v>420000</v>
      </c>
    </row>
    <row r="1269" spans="4:37" x14ac:dyDescent="0.25">
      <c r="D1269" s="27">
        <v>1247</v>
      </c>
      <c r="E1269" s="27">
        <f t="shared" si="547"/>
        <v>0</v>
      </c>
      <c r="F1269" s="27">
        <f t="shared" si="548"/>
        <v>0</v>
      </c>
      <c r="G1269" s="27">
        <f t="shared" si="554"/>
        <v>0</v>
      </c>
      <c r="H1269" s="2">
        <f>_xlfn.IFNA(IF(MATCH(AK1269,$AK$23:AK1268,0)&gt;0,0,0),1)</f>
        <v>0</v>
      </c>
      <c r="I1269" s="2">
        <f t="shared" si="546"/>
        <v>7</v>
      </c>
      <c r="J1269" s="31">
        <f t="shared" si="555"/>
        <v>3</v>
      </c>
      <c r="K1269" s="32">
        <f t="shared" si="549"/>
        <v>0</v>
      </c>
      <c r="L1269" s="31">
        <f t="shared" si="556"/>
        <v>4</v>
      </c>
      <c r="M1269" s="32">
        <f t="shared" si="550"/>
        <v>0</v>
      </c>
      <c r="N1269" s="31">
        <f t="shared" si="557"/>
        <v>0</v>
      </c>
      <c r="O1269" s="32">
        <f t="shared" si="551"/>
        <v>0</v>
      </c>
      <c r="P1269" s="31">
        <f t="shared" si="558"/>
        <v>0</v>
      </c>
      <c r="Q1269" s="32">
        <f t="shared" si="552"/>
        <v>0</v>
      </c>
      <c r="R1269" s="31">
        <f t="shared" si="559"/>
        <v>0</v>
      </c>
      <c r="S1269" s="32">
        <f t="shared" si="553"/>
        <v>0</v>
      </c>
      <c r="T1269" s="31">
        <f t="shared" si="560"/>
        <v>0</v>
      </c>
      <c r="V1269" s="1">
        <f t="shared" si="562"/>
        <v>3</v>
      </c>
      <c r="W1269" s="1">
        <f t="shared" si="563"/>
        <v>4</v>
      </c>
      <c r="X1269" s="1">
        <f t="shared" si="564"/>
        <v>0</v>
      </c>
      <c r="Y1269" s="1">
        <f t="shared" si="565"/>
        <v>0</v>
      </c>
      <c r="Z1269" s="1">
        <f t="shared" si="566"/>
        <v>0</v>
      </c>
      <c r="AA1269" s="1">
        <f t="shared" si="567"/>
        <v>0</v>
      </c>
      <c r="AD1269" s="1">
        <f t="shared" si="568"/>
        <v>4</v>
      </c>
      <c r="AE1269" s="1">
        <f t="shared" si="569"/>
        <v>3</v>
      </c>
      <c r="AF1269" s="1">
        <f t="shared" si="570"/>
        <v>0</v>
      </c>
      <c r="AG1269" s="1">
        <f t="shared" si="571"/>
        <v>0</v>
      </c>
      <c r="AH1269" s="1">
        <f t="shared" si="572"/>
        <v>0</v>
      </c>
      <c r="AI1269" s="1">
        <f t="shared" si="573"/>
        <v>0</v>
      </c>
      <c r="AK1269" s="1" t="str">
        <f t="shared" si="561"/>
        <v>430000</v>
      </c>
    </row>
    <row r="1270" spans="4:37" x14ac:dyDescent="0.25">
      <c r="D1270" s="27">
        <v>1248</v>
      </c>
      <c r="E1270" s="27">
        <f t="shared" si="547"/>
        <v>0</v>
      </c>
      <c r="F1270" s="27">
        <f t="shared" si="548"/>
        <v>0</v>
      </c>
      <c r="G1270" s="27">
        <f t="shared" si="554"/>
        <v>0</v>
      </c>
      <c r="H1270" s="2">
        <f>_xlfn.IFNA(IF(MATCH(AK1270,$AK$23:AK1269,0)&gt;0,0,0),1)</f>
        <v>0</v>
      </c>
      <c r="I1270" s="2">
        <f t="shared" si="546"/>
        <v>8</v>
      </c>
      <c r="J1270" s="31">
        <f t="shared" si="555"/>
        <v>4</v>
      </c>
      <c r="K1270" s="32">
        <f t="shared" si="549"/>
        <v>1</v>
      </c>
      <c r="L1270" s="31">
        <f t="shared" si="556"/>
        <v>4</v>
      </c>
      <c r="M1270" s="32">
        <f t="shared" si="550"/>
        <v>0</v>
      </c>
      <c r="N1270" s="31">
        <f t="shared" si="557"/>
        <v>0</v>
      </c>
      <c r="O1270" s="32">
        <f t="shared" si="551"/>
        <v>0</v>
      </c>
      <c r="P1270" s="31">
        <f t="shared" si="558"/>
        <v>0</v>
      </c>
      <c r="Q1270" s="32">
        <f t="shared" si="552"/>
        <v>0</v>
      </c>
      <c r="R1270" s="31">
        <f t="shared" si="559"/>
        <v>0</v>
      </c>
      <c r="S1270" s="32">
        <f t="shared" si="553"/>
        <v>0</v>
      </c>
      <c r="T1270" s="31">
        <f t="shared" si="560"/>
        <v>0</v>
      </c>
      <c r="V1270" s="1">
        <f t="shared" si="562"/>
        <v>4</v>
      </c>
      <c r="W1270" s="1">
        <f t="shared" si="563"/>
        <v>4</v>
      </c>
      <c r="X1270" s="1">
        <f t="shared" si="564"/>
        <v>0</v>
      </c>
      <c r="Y1270" s="1">
        <f t="shared" si="565"/>
        <v>0</v>
      </c>
      <c r="Z1270" s="1">
        <f t="shared" si="566"/>
        <v>0</v>
      </c>
      <c r="AA1270" s="1">
        <f t="shared" si="567"/>
        <v>0</v>
      </c>
      <c r="AD1270" s="1">
        <f t="shared" si="568"/>
        <v>4</v>
      </c>
      <c r="AE1270" s="1">
        <f t="shared" si="569"/>
        <v>4</v>
      </c>
      <c r="AF1270" s="1">
        <f t="shared" si="570"/>
        <v>0</v>
      </c>
      <c r="AG1270" s="1">
        <f t="shared" si="571"/>
        <v>0</v>
      </c>
      <c r="AH1270" s="1">
        <f t="shared" si="572"/>
        <v>0</v>
      </c>
      <c r="AI1270" s="1">
        <f t="shared" si="573"/>
        <v>0</v>
      </c>
      <c r="AK1270" s="1" t="str">
        <f t="shared" si="561"/>
        <v>440000</v>
      </c>
    </row>
    <row r="1271" spans="4:37" x14ac:dyDescent="0.25">
      <c r="D1271" s="27">
        <v>1249</v>
      </c>
      <c r="E1271" s="27">
        <f t="shared" si="547"/>
        <v>0</v>
      </c>
      <c r="F1271" s="27">
        <f t="shared" si="548"/>
        <v>0</v>
      </c>
      <c r="G1271" s="27">
        <f t="shared" si="554"/>
        <v>0</v>
      </c>
      <c r="H1271" s="2">
        <f>_xlfn.IFNA(IF(MATCH(AK1271,$AK$23:AK1270,0)&gt;0,0,0),1)</f>
        <v>0</v>
      </c>
      <c r="I1271" s="2">
        <f t="shared" si="546"/>
        <v>2</v>
      </c>
      <c r="J1271" s="31">
        <f t="shared" si="555"/>
        <v>1</v>
      </c>
      <c r="K1271" s="32">
        <f t="shared" si="549"/>
        <v>1</v>
      </c>
      <c r="L1271" s="31">
        <f t="shared" si="556"/>
        <v>1</v>
      </c>
      <c r="M1271" s="32">
        <f t="shared" si="550"/>
        <v>0</v>
      </c>
      <c r="N1271" s="31">
        <f t="shared" si="557"/>
        <v>0</v>
      </c>
      <c r="O1271" s="32">
        <f t="shared" si="551"/>
        <v>0</v>
      </c>
      <c r="P1271" s="31">
        <f t="shared" si="558"/>
        <v>0</v>
      </c>
      <c r="Q1271" s="32">
        <f t="shared" si="552"/>
        <v>0</v>
      </c>
      <c r="R1271" s="31">
        <f t="shared" si="559"/>
        <v>0</v>
      </c>
      <c r="S1271" s="32">
        <f t="shared" si="553"/>
        <v>0</v>
      </c>
      <c r="T1271" s="31">
        <f t="shared" si="560"/>
        <v>0</v>
      </c>
      <c r="V1271" s="1">
        <f t="shared" si="562"/>
        <v>1</v>
      </c>
      <c r="W1271" s="1">
        <f t="shared" si="563"/>
        <v>1</v>
      </c>
      <c r="X1271" s="1">
        <f t="shared" si="564"/>
        <v>0</v>
      </c>
      <c r="Y1271" s="1">
        <f t="shared" si="565"/>
        <v>0</v>
      </c>
      <c r="Z1271" s="1">
        <f t="shared" si="566"/>
        <v>0</v>
      </c>
      <c r="AA1271" s="1">
        <f t="shared" si="567"/>
        <v>0</v>
      </c>
      <c r="AD1271" s="1">
        <f t="shared" si="568"/>
        <v>1</v>
      </c>
      <c r="AE1271" s="1">
        <f t="shared" si="569"/>
        <v>1</v>
      </c>
      <c r="AF1271" s="1">
        <f t="shared" si="570"/>
        <v>0</v>
      </c>
      <c r="AG1271" s="1">
        <f t="shared" si="571"/>
        <v>0</v>
      </c>
      <c r="AH1271" s="1">
        <f t="shared" si="572"/>
        <v>0</v>
      </c>
      <c r="AI1271" s="1">
        <f t="shared" si="573"/>
        <v>0</v>
      </c>
      <c r="AK1271" s="1" t="str">
        <f t="shared" si="561"/>
        <v>110000</v>
      </c>
    </row>
    <row r="1272" spans="4:37" x14ac:dyDescent="0.25">
      <c r="D1272" s="27">
        <v>1250</v>
      </c>
      <c r="E1272" s="27">
        <f t="shared" si="547"/>
        <v>0</v>
      </c>
      <c r="F1272" s="27">
        <f t="shared" si="548"/>
        <v>0</v>
      </c>
      <c r="G1272" s="27">
        <f t="shared" si="554"/>
        <v>0</v>
      </c>
      <c r="H1272" s="2">
        <f>_xlfn.IFNA(IF(MATCH(AK1272,$AK$23:AK1271,0)&gt;0,0,0),1)</f>
        <v>0</v>
      </c>
      <c r="I1272" s="2">
        <f t="shared" si="546"/>
        <v>3</v>
      </c>
      <c r="J1272" s="31">
        <f t="shared" si="555"/>
        <v>2</v>
      </c>
      <c r="K1272" s="32">
        <f t="shared" si="549"/>
        <v>0</v>
      </c>
      <c r="L1272" s="31">
        <f t="shared" si="556"/>
        <v>1</v>
      </c>
      <c r="M1272" s="32">
        <f t="shared" si="550"/>
        <v>0</v>
      </c>
      <c r="N1272" s="31">
        <f t="shared" si="557"/>
        <v>0</v>
      </c>
      <c r="O1272" s="32">
        <f t="shared" si="551"/>
        <v>0</v>
      </c>
      <c r="P1272" s="31">
        <f t="shared" si="558"/>
        <v>0</v>
      </c>
      <c r="Q1272" s="32">
        <f t="shared" si="552"/>
        <v>0</v>
      </c>
      <c r="R1272" s="31">
        <f t="shared" si="559"/>
        <v>0</v>
      </c>
      <c r="S1272" s="32">
        <f t="shared" si="553"/>
        <v>0</v>
      </c>
      <c r="T1272" s="31">
        <f t="shared" si="560"/>
        <v>0</v>
      </c>
      <c r="V1272" s="1">
        <f t="shared" si="562"/>
        <v>2</v>
      </c>
      <c r="W1272" s="1">
        <f t="shared" si="563"/>
        <v>1</v>
      </c>
      <c r="X1272" s="1">
        <f t="shared" si="564"/>
        <v>0</v>
      </c>
      <c r="Y1272" s="1">
        <f t="shared" si="565"/>
        <v>0</v>
      </c>
      <c r="Z1272" s="1">
        <f t="shared" si="566"/>
        <v>0</v>
      </c>
      <c r="AA1272" s="1">
        <f t="shared" si="567"/>
        <v>0</v>
      </c>
      <c r="AD1272" s="1">
        <f t="shared" si="568"/>
        <v>2</v>
      </c>
      <c r="AE1272" s="1">
        <f t="shared" si="569"/>
        <v>1</v>
      </c>
      <c r="AF1272" s="1">
        <f t="shared" si="570"/>
        <v>0</v>
      </c>
      <c r="AG1272" s="1">
        <f t="shared" si="571"/>
        <v>0</v>
      </c>
      <c r="AH1272" s="1">
        <f t="shared" si="572"/>
        <v>0</v>
      </c>
      <c r="AI1272" s="1">
        <f t="shared" si="573"/>
        <v>0</v>
      </c>
      <c r="AK1272" s="1" t="str">
        <f t="shared" si="561"/>
        <v>210000</v>
      </c>
    </row>
    <row r="1273" spans="4:37" x14ac:dyDescent="0.25">
      <c r="D1273" s="27">
        <v>1251</v>
      </c>
      <c r="E1273" s="27">
        <f t="shared" si="547"/>
        <v>0</v>
      </c>
      <c r="F1273" s="27">
        <f t="shared" si="548"/>
        <v>0</v>
      </c>
      <c r="G1273" s="27">
        <f t="shared" si="554"/>
        <v>0</v>
      </c>
      <c r="H1273" s="2">
        <f>_xlfn.IFNA(IF(MATCH(AK1273,$AK$23:AK1272,0)&gt;0,0,0),1)</f>
        <v>0</v>
      </c>
      <c r="I1273" s="2">
        <f t="shared" si="546"/>
        <v>4</v>
      </c>
      <c r="J1273" s="31">
        <f t="shared" si="555"/>
        <v>3</v>
      </c>
      <c r="K1273" s="32">
        <f t="shared" si="549"/>
        <v>0</v>
      </c>
      <c r="L1273" s="31">
        <f t="shared" si="556"/>
        <v>1</v>
      </c>
      <c r="M1273" s="32">
        <f t="shared" si="550"/>
        <v>0</v>
      </c>
      <c r="N1273" s="31">
        <f t="shared" si="557"/>
        <v>0</v>
      </c>
      <c r="O1273" s="32">
        <f t="shared" si="551"/>
        <v>0</v>
      </c>
      <c r="P1273" s="31">
        <f t="shared" si="558"/>
        <v>0</v>
      </c>
      <c r="Q1273" s="32">
        <f t="shared" si="552"/>
        <v>0</v>
      </c>
      <c r="R1273" s="31">
        <f t="shared" si="559"/>
        <v>0</v>
      </c>
      <c r="S1273" s="32">
        <f t="shared" si="553"/>
        <v>0</v>
      </c>
      <c r="T1273" s="31">
        <f t="shared" si="560"/>
        <v>0</v>
      </c>
      <c r="V1273" s="1">
        <f t="shared" si="562"/>
        <v>3</v>
      </c>
      <c r="W1273" s="1">
        <f t="shared" si="563"/>
        <v>1</v>
      </c>
      <c r="X1273" s="1">
        <f t="shared" si="564"/>
        <v>0</v>
      </c>
      <c r="Y1273" s="1">
        <f t="shared" si="565"/>
        <v>0</v>
      </c>
      <c r="Z1273" s="1">
        <f t="shared" si="566"/>
        <v>0</v>
      </c>
      <c r="AA1273" s="1">
        <f t="shared" si="567"/>
        <v>0</v>
      </c>
      <c r="AD1273" s="1">
        <f t="shared" si="568"/>
        <v>3</v>
      </c>
      <c r="AE1273" s="1">
        <f t="shared" si="569"/>
        <v>1</v>
      </c>
      <c r="AF1273" s="1">
        <f t="shared" si="570"/>
        <v>0</v>
      </c>
      <c r="AG1273" s="1">
        <f t="shared" si="571"/>
        <v>0</v>
      </c>
      <c r="AH1273" s="1">
        <f t="shared" si="572"/>
        <v>0</v>
      </c>
      <c r="AI1273" s="1">
        <f t="shared" si="573"/>
        <v>0</v>
      </c>
      <c r="AK1273" s="1" t="str">
        <f t="shared" si="561"/>
        <v>310000</v>
      </c>
    </row>
    <row r="1274" spans="4:37" x14ac:dyDescent="0.25">
      <c r="D1274" s="27">
        <v>1252</v>
      </c>
      <c r="E1274" s="27">
        <f t="shared" si="547"/>
        <v>0</v>
      </c>
      <c r="F1274" s="27">
        <f t="shared" si="548"/>
        <v>0</v>
      </c>
      <c r="G1274" s="27">
        <f t="shared" si="554"/>
        <v>0</v>
      </c>
      <c r="H1274" s="2">
        <f>_xlfn.IFNA(IF(MATCH(AK1274,$AK$23:AK1273,0)&gt;0,0,0),1)</f>
        <v>0</v>
      </c>
      <c r="I1274" s="2">
        <f t="shared" si="546"/>
        <v>5</v>
      </c>
      <c r="J1274" s="31">
        <f t="shared" si="555"/>
        <v>4</v>
      </c>
      <c r="K1274" s="32">
        <f t="shared" si="549"/>
        <v>0</v>
      </c>
      <c r="L1274" s="31">
        <f t="shared" si="556"/>
        <v>1</v>
      </c>
      <c r="M1274" s="32">
        <f t="shared" si="550"/>
        <v>0</v>
      </c>
      <c r="N1274" s="31">
        <f t="shared" si="557"/>
        <v>0</v>
      </c>
      <c r="O1274" s="32">
        <f t="shared" si="551"/>
        <v>0</v>
      </c>
      <c r="P1274" s="31">
        <f t="shared" si="558"/>
        <v>0</v>
      </c>
      <c r="Q1274" s="32">
        <f t="shared" si="552"/>
        <v>0</v>
      </c>
      <c r="R1274" s="31">
        <f t="shared" si="559"/>
        <v>0</v>
      </c>
      <c r="S1274" s="32">
        <f t="shared" si="553"/>
        <v>0</v>
      </c>
      <c r="T1274" s="31">
        <f t="shared" si="560"/>
        <v>0</v>
      </c>
      <c r="V1274" s="1">
        <f t="shared" si="562"/>
        <v>4</v>
      </c>
      <c r="W1274" s="1">
        <f t="shared" si="563"/>
        <v>1</v>
      </c>
      <c r="X1274" s="1">
        <f t="shared" si="564"/>
        <v>0</v>
      </c>
      <c r="Y1274" s="1">
        <f t="shared" si="565"/>
        <v>0</v>
      </c>
      <c r="Z1274" s="1">
        <f t="shared" si="566"/>
        <v>0</v>
      </c>
      <c r="AA1274" s="1">
        <f t="shared" si="567"/>
        <v>0</v>
      </c>
      <c r="AD1274" s="1">
        <f t="shared" si="568"/>
        <v>4</v>
      </c>
      <c r="AE1274" s="1">
        <f t="shared" si="569"/>
        <v>1</v>
      </c>
      <c r="AF1274" s="1">
        <f t="shared" si="570"/>
        <v>0</v>
      </c>
      <c r="AG1274" s="1">
        <f t="shared" si="571"/>
        <v>0</v>
      </c>
      <c r="AH1274" s="1">
        <f t="shared" si="572"/>
        <v>0</v>
      </c>
      <c r="AI1274" s="1">
        <f t="shared" si="573"/>
        <v>0</v>
      </c>
      <c r="AK1274" s="1" t="str">
        <f t="shared" si="561"/>
        <v>410000</v>
      </c>
    </row>
    <row r="1275" spans="4:37" x14ac:dyDescent="0.25">
      <c r="D1275" s="27">
        <v>1253</v>
      </c>
      <c r="E1275" s="27">
        <f t="shared" si="547"/>
        <v>0</v>
      </c>
      <c r="F1275" s="27">
        <f t="shared" si="548"/>
        <v>0</v>
      </c>
      <c r="G1275" s="27">
        <f t="shared" si="554"/>
        <v>0</v>
      </c>
      <c r="H1275" s="2">
        <f>_xlfn.IFNA(IF(MATCH(AK1275,$AK$23:AK1274,0)&gt;0,0,0),1)</f>
        <v>0</v>
      </c>
      <c r="I1275" s="2">
        <f t="shared" si="546"/>
        <v>3</v>
      </c>
      <c r="J1275" s="31">
        <f t="shared" si="555"/>
        <v>1</v>
      </c>
      <c r="K1275" s="32">
        <f t="shared" si="549"/>
        <v>0</v>
      </c>
      <c r="L1275" s="31">
        <f t="shared" si="556"/>
        <v>2</v>
      </c>
      <c r="M1275" s="32">
        <f t="shared" si="550"/>
        <v>0</v>
      </c>
      <c r="N1275" s="31">
        <f t="shared" si="557"/>
        <v>0</v>
      </c>
      <c r="O1275" s="32">
        <f t="shared" si="551"/>
        <v>0</v>
      </c>
      <c r="P1275" s="31">
        <f t="shared" si="558"/>
        <v>0</v>
      </c>
      <c r="Q1275" s="32">
        <f t="shared" si="552"/>
        <v>0</v>
      </c>
      <c r="R1275" s="31">
        <f t="shared" si="559"/>
        <v>0</v>
      </c>
      <c r="S1275" s="32">
        <f t="shared" si="553"/>
        <v>0</v>
      </c>
      <c r="T1275" s="31">
        <f t="shared" si="560"/>
        <v>0</v>
      </c>
      <c r="V1275" s="1">
        <f t="shared" si="562"/>
        <v>1</v>
      </c>
      <c r="W1275" s="1">
        <f t="shared" si="563"/>
        <v>2</v>
      </c>
      <c r="X1275" s="1">
        <f t="shared" si="564"/>
        <v>0</v>
      </c>
      <c r="Y1275" s="1">
        <f t="shared" si="565"/>
        <v>0</v>
      </c>
      <c r="Z1275" s="1">
        <f t="shared" si="566"/>
        <v>0</v>
      </c>
      <c r="AA1275" s="1">
        <f t="shared" si="567"/>
        <v>0</v>
      </c>
      <c r="AD1275" s="1">
        <f t="shared" si="568"/>
        <v>2</v>
      </c>
      <c r="AE1275" s="1">
        <f t="shared" si="569"/>
        <v>1</v>
      </c>
      <c r="AF1275" s="1">
        <f t="shared" si="570"/>
        <v>0</v>
      </c>
      <c r="AG1275" s="1">
        <f t="shared" si="571"/>
        <v>0</v>
      </c>
      <c r="AH1275" s="1">
        <f t="shared" si="572"/>
        <v>0</v>
      </c>
      <c r="AI1275" s="1">
        <f t="shared" si="573"/>
        <v>0</v>
      </c>
      <c r="AK1275" s="1" t="str">
        <f t="shared" si="561"/>
        <v>210000</v>
      </c>
    </row>
    <row r="1276" spans="4:37" x14ac:dyDescent="0.25">
      <c r="D1276" s="27">
        <v>1254</v>
      </c>
      <c r="E1276" s="27">
        <f t="shared" si="547"/>
        <v>0</v>
      </c>
      <c r="F1276" s="27">
        <f t="shared" si="548"/>
        <v>0</v>
      </c>
      <c r="G1276" s="27">
        <f t="shared" si="554"/>
        <v>0</v>
      </c>
      <c r="H1276" s="2">
        <f>_xlfn.IFNA(IF(MATCH(AK1276,$AK$23:AK1275,0)&gt;0,0,0),1)</f>
        <v>0</v>
      </c>
      <c r="I1276" s="2">
        <f t="shared" si="546"/>
        <v>4</v>
      </c>
      <c r="J1276" s="31">
        <f t="shared" si="555"/>
        <v>2</v>
      </c>
      <c r="K1276" s="32">
        <f t="shared" si="549"/>
        <v>1</v>
      </c>
      <c r="L1276" s="31">
        <f t="shared" si="556"/>
        <v>2</v>
      </c>
      <c r="M1276" s="32">
        <f t="shared" si="550"/>
        <v>0</v>
      </c>
      <c r="N1276" s="31">
        <f t="shared" si="557"/>
        <v>0</v>
      </c>
      <c r="O1276" s="32">
        <f t="shared" si="551"/>
        <v>0</v>
      </c>
      <c r="P1276" s="31">
        <f t="shared" si="558"/>
        <v>0</v>
      </c>
      <c r="Q1276" s="32">
        <f t="shared" si="552"/>
        <v>0</v>
      </c>
      <c r="R1276" s="31">
        <f t="shared" si="559"/>
        <v>0</v>
      </c>
      <c r="S1276" s="32">
        <f t="shared" si="553"/>
        <v>0</v>
      </c>
      <c r="T1276" s="31">
        <f t="shared" si="560"/>
        <v>0</v>
      </c>
      <c r="V1276" s="1">
        <f t="shared" si="562"/>
        <v>2</v>
      </c>
      <c r="W1276" s="1">
        <f t="shared" si="563"/>
        <v>2</v>
      </c>
      <c r="X1276" s="1">
        <f t="shared" si="564"/>
        <v>0</v>
      </c>
      <c r="Y1276" s="1">
        <f t="shared" si="565"/>
        <v>0</v>
      </c>
      <c r="Z1276" s="1">
        <f t="shared" si="566"/>
        <v>0</v>
      </c>
      <c r="AA1276" s="1">
        <f t="shared" si="567"/>
        <v>0</v>
      </c>
      <c r="AD1276" s="1">
        <f t="shared" si="568"/>
        <v>2</v>
      </c>
      <c r="AE1276" s="1">
        <f t="shared" si="569"/>
        <v>2</v>
      </c>
      <c r="AF1276" s="1">
        <f t="shared" si="570"/>
        <v>0</v>
      </c>
      <c r="AG1276" s="1">
        <f t="shared" si="571"/>
        <v>0</v>
      </c>
      <c r="AH1276" s="1">
        <f t="shared" si="572"/>
        <v>0</v>
      </c>
      <c r="AI1276" s="1">
        <f t="shared" si="573"/>
        <v>0</v>
      </c>
      <c r="AK1276" s="1" t="str">
        <f t="shared" si="561"/>
        <v>220000</v>
      </c>
    </row>
    <row r="1277" spans="4:37" x14ac:dyDescent="0.25">
      <c r="D1277" s="27">
        <v>1255</v>
      </c>
      <c r="E1277" s="27">
        <f t="shared" si="547"/>
        <v>0</v>
      </c>
      <c r="F1277" s="27">
        <f t="shared" si="548"/>
        <v>0</v>
      </c>
      <c r="G1277" s="27">
        <f t="shared" si="554"/>
        <v>0</v>
      </c>
      <c r="H1277" s="2">
        <f>_xlfn.IFNA(IF(MATCH(AK1277,$AK$23:AK1276,0)&gt;0,0,0),1)</f>
        <v>0</v>
      </c>
      <c r="I1277" s="2">
        <f t="shared" si="546"/>
        <v>5</v>
      </c>
      <c r="J1277" s="31">
        <f t="shared" si="555"/>
        <v>3</v>
      </c>
      <c r="K1277" s="32">
        <f t="shared" si="549"/>
        <v>0</v>
      </c>
      <c r="L1277" s="31">
        <f t="shared" si="556"/>
        <v>2</v>
      </c>
      <c r="M1277" s="32">
        <f t="shared" si="550"/>
        <v>0</v>
      </c>
      <c r="N1277" s="31">
        <f t="shared" si="557"/>
        <v>0</v>
      </c>
      <c r="O1277" s="32">
        <f t="shared" si="551"/>
        <v>0</v>
      </c>
      <c r="P1277" s="31">
        <f t="shared" si="558"/>
        <v>0</v>
      </c>
      <c r="Q1277" s="32">
        <f t="shared" si="552"/>
        <v>0</v>
      </c>
      <c r="R1277" s="31">
        <f t="shared" si="559"/>
        <v>0</v>
      </c>
      <c r="S1277" s="32">
        <f t="shared" si="553"/>
        <v>0</v>
      </c>
      <c r="T1277" s="31">
        <f t="shared" si="560"/>
        <v>0</v>
      </c>
      <c r="V1277" s="1">
        <f t="shared" si="562"/>
        <v>3</v>
      </c>
      <c r="W1277" s="1">
        <f t="shared" si="563"/>
        <v>2</v>
      </c>
      <c r="X1277" s="1">
        <f t="shared" si="564"/>
        <v>0</v>
      </c>
      <c r="Y1277" s="1">
        <f t="shared" si="565"/>
        <v>0</v>
      </c>
      <c r="Z1277" s="1">
        <f t="shared" si="566"/>
        <v>0</v>
      </c>
      <c r="AA1277" s="1">
        <f t="shared" si="567"/>
        <v>0</v>
      </c>
      <c r="AD1277" s="1">
        <f t="shared" si="568"/>
        <v>3</v>
      </c>
      <c r="AE1277" s="1">
        <f t="shared" si="569"/>
        <v>2</v>
      </c>
      <c r="AF1277" s="1">
        <f t="shared" si="570"/>
        <v>0</v>
      </c>
      <c r="AG1277" s="1">
        <f t="shared" si="571"/>
        <v>0</v>
      </c>
      <c r="AH1277" s="1">
        <f t="shared" si="572"/>
        <v>0</v>
      </c>
      <c r="AI1277" s="1">
        <f t="shared" si="573"/>
        <v>0</v>
      </c>
      <c r="AK1277" s="1" t="str">
        <f t="shared" si="561"/>
        <v>320000</v>
      </c>
    </row>
    <row r="1278" spans="4:37" x14ac:dyDescent="0.25">
      <c r="D1278" s="27">
        <v>1256</v>
      </c>
      <c r="E1278" s="27">
        <f t="shared" si="547"/>
        <v>0</v>
      </c>
      <c r="F1278" s="27">
        <f t="shared" si="548"/>
        <v>0</v>
      </c>
      <c r="G1278" s="27">
        <f t="shared" si="554"/>
        <v>0</v>
      </c>
      <c r="H1278" s="2">
        <f>_xlfn.IFNA(IF(MATCH(AK1278,$AK$23:AK1277,0)&gt;0,0,0),1)</f>
        <v>0</v>
      </c>
      <c r="I1278" s="2">
        <f t="shared" si="546"/>
        <v>6</v>
      </c>
      <c r="J1278" s="31">
        <f t="shared" si="555"/>
        <v>4</v>
      </c>
      <c r="K1278" s="32">
        <f t="shared" si="549"/>
        <v>0</v>
      </c>
      <c r="L1278" s="31">
        <f t="shared" si="556"/>
        <v>2</v>
      </c>
      <c r="M1278" s="32">
        <f t="shared" si="550"/>
        <v>0</v>
      </c>
      <c r="N1278" s="31">
        <f t="shared" si="557"/>
        <v>0</v>
      </c>
      <c r="O1278" s="32">
        <f t="shared" si="551"/>
        <v>0</v>
      </c>
      <c r="P1278" s="31">
        <f t="shared" si="558"/>
        <v>0</v>
      </c>
      <c r="Q1278" s="32">
        <f t="shared" si="552"/>
        <v>0</v>
      </c>
      <c r="R1278" s="31">
        <f t="shared" si="559"/>
        <v>0</v>
      </c>
      <c r="S1278" s="32">
        <f t="shared" si="553"/>
        <v>0</v>
      </c>
      <c r="T1278" s="31">
        <f t="shared" si="560"/>
        <v>0</v>
      </c>
      <c r="V1278" s="1">
        <f t="shared" si="562"/>
        <v>4</v>
      </c>
      <c r="W1278" s="1">
        <f t="shared" si="563"/>
        <v>2</v>
      </c>
      <c r="X1278" s="1">
        <f t="shared" si="564"/>
        <v>0</v>
      </c>
      <c r="Y1278" s="1">
        <f t="shared" si="565"/>
        <v>0</v>
      </c>
      <c r="Z1278" s="1">
        <f t="shared" si="566"/>
        <v>0</v>
      </c>
      <c r="AA1278" s="1">
        <f t="shared" si="567"/>
        <v>0</v>
      </c>
      <c r="AD1278" s="1">
        <f t="shared" si="568"/>
        <v>4</v>
      </c>
      <c r="AE1278" s="1">
        <f t="shared" si="569"/>
        <v>2</v>
      </c>
      <c r="AF1278" s="1">
        <f t="shared" si="570"/>
        <v>0</v>
      </c>
      <c r="AG1278" s="1">
        <f t="shared" si="571"/>
        <v>0</v>
      </c>
      <c r="AH1278" s="1">
        <f t="shared" si="572"/>
        <v>0</v>
      </c>
      <c r="AI1278" s="1">
        <f t="shared" si="573"/>
        <v>0</v>
      </c>
      <c r="AK1278" s="1" t="str">
        <f t="shared" si="561"/>
        <v>420000</v>
      </c>
    </row>
    <row r="1279" spans="4:37" x14ac:dyDescent="0.25">
      <c r="D1279" s="27">
        <v>1257</v>
      </c>
      <c r="E1279" s="27">
        <f t="shared" si="547"/>
        <v>0</v>
      </c>
      <c r="F1279" s="27">
        <f t="shared" si="548"/>
        <v>0</v>
      </c>
      <c r="G1279" s="27">
        <f t="shared" si="554"/>
        <v>0</v>
      </c>
      <c r="H1279" s="2">
        <f>_xlfn.IFNA(IF(MATCH(AK1279,$AK$23:AK1278,0)&gt;0,0,0),1)</f>
        <v>0</v>
      </c>
      <c r="I1279" s="2">
        <f t="shared" si="546"/>
        <v>4</v>
      </c>
      <c r="J1279" s="31">
        <f t="shared" si="555"/>
        <v>1</v>
      </c>
      <c r="K1279" s="32">
        <f t="shared" si="549"/>
        <v>0</v>
      </c>
      <c r="L1279" s="31">
        <f t="shared" si="556"/>
        <v>3</v>
      </c>
      <c r="M1279" s="32">
        <f t="shared" si="550"/>
        <v>0</v>
      </c>
      <c r="N1279" s="31">
        <f t="shared" si="557"/>
        <v>0</v>
      </c>
      <c r="O1279" s="32">
        <f t="shared" si="551"/>
        <v>0</v>
      </c>
      <c r="P1279" s="31">
        <f t="shared" si="558"/>
        <v>0</v>
      </c>
      <c r="Q1279" s="32">
        <f t="shared" si="552"/>
        <v>0</v>
      </c>
      <c r="R1279" s="31">
        <f t="shared" si="559"/>
        <v>0</v>
      </c>
      <c r="S1279" s="32">
        <f t="shared" si="553"/>
        <v>0</v>
      </c>
      <c r="T1279" s="31">
        <f t="shared" si="560"/>
        <v>0</v>
      </c>
      <c r="V1279" s="1">
        <f t="shared" si="562"/>
        <v>1</v>
      </c>
      <c r="W1279" s="1">
        <f t="shared" si="563"/>
        <v>3</v>
      </c>
      <c r="X1279" s="1">
        <f t="shared" si="564"/>
        <v>0</v>
      </c>
      <c r="Y1279" s="1">
        <f t="shared" si="565"/>
        <v>0</v>
      </c>
      <c r="Z1279" s="1">
        <f t="shared" si="566"/>
        <v>0</v>
      </c>
      <c r="AA1279" s="1">
        <f t="shared" si="567"/>
        <v>0</v>
      </c>
      <c r="AD1279" s="1">
        <f t="shared" si="568"/>
        <v>3</v>
      </c>
      <c r="AE1279" s="1">
        <f t="shared" si="569"/>
        <v>1</v>
      </c>
      <c r="AF1279" s="1">
        <f t="shared" si="570"/>
        <v>0</v>
      </c>
      <c r="AG1279" s="1">
        <f t="shared" si="571"/>
        <v>0</v>
      </c>
      <c r="AH1279" s="1">
        <f t="shared" si="572"/>
        <v>0</v>
      </c>
      <c r="AI1279" s="1">
        <f t="shared" si="573"/>
        <v>0</v>
      </c>
      <c r="AK1279" s="1" t="str">
        <f t="shared" si="561"/>
        <v>310000</v>
      </c>
    </row>
    <row r="1280" spans="4:37" x14ac:dyDescent="0.25">
      <c r="D1280" s="27">
        <v>1258</v>
      </c>
      <c r="E1280" s="27">
        <f t="shared" si="547"/>
        <v>0</v>
      </c>
      <c r="F1280" s="27">
        <f t="shared" si="548"/>
        <v>0</v>
      </c>
      <c r="G1280" s="27">
        <f t="shared" si="554"/>
        <v>0</v>
      </c>
      <c r="H1280" s="2">
        <f>_xlfn.IFNA(IF(MATCH(AK1280,$AK$23:AK1279,0)&gt;0,0,0),1)</f>
        <v>0</v>
      </c>
      <c r="I1280" s="2">
        <f t="shared" si="546"/>
        <v>5</v>
      </c>
      <c r="J1280" s="31">
        <f t="shared" si="555"/>
        <v>2</v>
      </c>
      <c r="K1280" s="32">
        <f t="shared" si="549"/>
        <v>0</v>
      </c>
      <c r="L1280" s="31">
        <f t="shared" si="556"/>
        <v>3</v>
      </c>
      <c r="M1280" s="32">
        <f t="shared" si="550"/>
        <v>0</v>
      </c>
      <c r="N1280" s="31">
        <f t="shared" si="557"/>
        <v>0</v>
      </c>
      <c r="O1280" s="32">
        <f t="shared" si="551"/>
        <v>0</v>
      </c>
      <c r="P1280" s="31">
        <f t="shared" si="558"/>
        <v>0</v>
      </c>
      <c r="Q1280" s="32">
        <f t="shared" si="552"/>
        <v>0</v>
      </c>
      <c r="R1280" s="31">
        <f t="shared" si="559"/>
        <v>0</v>
      </c>
      <c r="S1280" s="32">
        <f t="shared" si="553"/>
        <v>0</v>
      </c>
      <c r="T1280" s="31">
        <f t="shared" si="560"/>
        <v>0</v>
      </c>
      <c r="V1280" s="1">
        <f t="shared" si="562"/>
        <v>2</v>
      </c>
      <c r="W1280" s="1">
        <f t="shared" si="563"/>
        <v>3</v>
      </c>
      <c r="X1280" s="1">
        <f t="shared" si="564"/>
        <v>0</v>
      </c>
      <c r="Y1280" s="1">
        <f t="shared" si="565"/>
        <v>0</v>
      </c>
      <c r="Z1280" s="1">
        <f t="shared" si="566"/>
        <v>0</v>
      </c>
      <c r="AA1280" s="1">
        <f t="shared" si="567"/>
        <v>0</v>
      </c>
      <c r="AD1280" s="1">
        <f t="shared" si="568"/>
        <v>3</v>
      </c>
      <c r="AE1280" s="1">
        <f t="shared" si="569"/>
        <v>2</v>
      </c>
      <c r="AF1280" s="1">
        <f t="shared" si="570"/>
        <v>0</v>
      </c>
      <c r="AG1280" s="1">
        <f t="shared" si="571"/>
        <v>0</v>
      </c>
      <c r="AH1280" s="1">
        <f t="shared" si="572"/>
        <v>0</v>
      </c>
      <c r="AI1280" s="1">
        <f t="shared" si="573"/>
        <v>0</v>
      </c>
      <c r="AK1280" s="1" t="str">
        <f t="shared" si="561"/>
        <v>320000</v>
      </c>
    </row>
    <row r="1281" spans="4:37" x14ac:dyDescent="0.25">
      <c r="D1281" s="27">
        <v>1259</v>
      </c>
      <c r="E1281" s="27">
        <f t="shared" si="547"/>
        <v>0</v>
      </c>
      <c r="F1281" s="27">
        <f t="shared" si="548"/>
        <v>0</v>
      </c>
      <c r="G1281" s="27">
        <f t="shared" si="554"/>
        <v>0</v>
      </c>
      <c r="H1281" s="2">
        <f>_xlfn.IFNA(IF(MATCH(AK1281,$AK$23:AK1280,0)&gt;0,0,0),1)</f>
        <v>0</v>
      </c>
      <c r="I1281" s="2">
        <f t="shared" si="546"/>
        <v>6</v>
      </c>
      <c r="J1281" s="31">
        <f t="shared" si="555"/>
        <v>3</v>
      </c>
      <c r="K1281" s="32">
        <f t="shared" si="549"/>
        <v>1</v>
      </c>
      <c r="L1281" s="31">
        <f t="shared" si="556"/>
        <v>3</v>
      </c>
      <c r="M1281" s="32">
        <f t="shared" si="550"/>
        <v>0</v>
      </c>
      <c r="N1281" s="31">
        <f t="shared" si="557"/>
        <v>0</v>
      </c>
      <c r="O1281" s="32">
        <f t="shared" si="551"/>
        <v>0</v>
      </c>
      <c r="P1281" s="31">
        <f t="shared" si="558"/>
        <v>0</v>
      </c>
      <c r="Q1281" s="32">
        <f t="shared" si="552"/>
        <v>0</v>
      </c>
      <c r="R1281" s="31">
        <f t="shared" si="559"/>
        <v>0</v>
      </c>
      <c r="S1281" s="32">
        <f t="shared" si="553"/>
        <v>0</v>
      </c>
      <c r="T1281" s="31">
        <f t="shared" si="560"/>
        <v>0</v>
      </c>
      <c r="V1281" s="1">
        <f t="shared" si="562"/>
        <v>3</v>
      </c>
      <c r="W1281" s="1">
        <f t="shared" si="563"/>
        <v>3</v>
      </c>
      <c r="X1281" s="1">
        <f t="shared" si="564"/>
        <v>0</v>
      </c>
      <c r="Y1281" s="1">
        <f t="shared" si="565"/>
        <v>0</v>
      </c>
      <c r="Z1281" s="1">
        <f t="shared" si="566"/>
        <v>0</v>
      </c>
      <c r="AA1281" s="1">
        <f t="shared" si="567"/>
        <v>0</v>
      </c>
      <c r="AD1281" s="1">
        <f t="shared" si="568"/>
        <v>3</v>
      </c>
      <c r="AE1281" s="1">
        <f t="shared" si="569"/>
        <v>3</v>
      </c>
      <c r="AF1281" s="1">
        <f t="shared" si="570"/>
        <v>0</v>
      </c>
      <c r="AG1281" s="1">
        <f t="shared" si="571"/>
        <v>0</v>
      </c>
      <c r="AH1281" s="1">
        <f t="shared" si="572"/>
        <v>0</v>
      </c>
      <c r="AI1281" s="1">
        <f t="shared" si="573"/>
        <v>0</v>
      </c>
      <c r="AK1281" s="1" t="str">
        <f t="shared" si="561"/>
        <v>330000</v>
      </c>
    </row>
    <row r="1282" spans="4:37" x14ac:dyDescent="0.25">
      <c r="D1282" s="27">
        <v>1260</v>
      </c>
      <c r="E1282" s="27">
        <f t="shared" si="547"/>
        <v>0</v>
      </c>
      <c r="F1282" s="27">
        <f t="shared" si="548"/>
        <v>0</v>
      </c>
      <c r="G1282" s="27">
        <f t="shared" si="554"/>
        <v>0</v>
      </c>
      <c r="H1282" s="2">
        <f>_xlfn.IFNA(IF(MATCH(AK1282,$AK$23:AK1281,0)&gt;0,0,0),1)</f>
        <v>0</v>
      </c>
      <c r="I1282" s="2">
        <f t="shared" si="546"/>
        <v>7</v>
      </c>
      <c r="J1282" s="31">
        <f t="shared" si="555"/>
        <v>4</v>
      </c>
      <c r="K1282" s="32">
        <f t="shared" si="549"/>
        <v>0</v>
      </c>
      <c r="L1282" s="31">
        <f t="shared" si="556"/>
        <v>3</v>
      </c>
      <c r="M1282" s="32">
        <f t="shared" si="550"/>
        <v>0</v>
      </c>
      <c r="N1282" s="31">
        <f t="shared" si="557"/>
        <v>0</v>
      </c>
      <c r="O1282" s="32">
        <f t="shared" si="551"/>
        <v>0</v>
      </c>
      <c r="P1282" s="31">
        <f t="shared" si="558"/>
        <v>0</v>
      </c>
      <c r="Q1282" s="32">
        <f t="shared" si="552"/>
        <v>0</v>
      </c>
      <c r="R1282" s="31">
        <f t="shared" si="559"/>
        <v>0</v>
      </c>
      <c r="S1282" s="32">
        <f t="shared" si="553"/>
        <v>0</v>
      </c>
      <c r="T1282" s="31">
        <f t="shared" si="560"/>
        <v>0</v>
      </c>
      <c r="V1282" s="1">
        <f t="shared" si="562"/>
        <v>4</v>
      </c>
      <c r="W1282" s="1">
        <f t="shared" si="563"/>
        <v>3</v>
      </c>
      <c r="X1282" s="1">
        <f t="shared" si="564"/>
        <v>0</v>
      </c>
      <c r="Y1282" s="1">
        <f t="shared" si="565"/>
        <v>0</v>
      </c>
      <c r="Z1282" s="1">
        <f t="shared" si="566"/>
        <v>0</v>
      </c>
      <c r="AA1282" s="1">
        <f t="shared" si="567"/>
        <v>0</v>
      </c>
      <c r="AD1282" s="1">
        <f t="shared" si="568"/>
        <v>4</v>
      </c>
      <c r="AE1282" s="1">
        <f t="shared" si="569"/>
        <v>3</v>
      </c>
      <c r="AF1282" s="1">
        <f t="shared" si="570"/>
        <v>0</v>
      </c>
      <c r="AG1282" s="1">
        <f t="shared" si="571"/>
        <v>0</v>
      </c>
      <c r="AH1282" s="1">
        <f t="shared" si="572"/>
        <v>0</v>
      </c>
      <c r="AI1282" s="1">
        <f t="shared" si="573"/>
        <v>0</v>
      </c>
      <c r="AK1282" s="1" t="str">
        <f t="shared" si="561"/>
        <v>430000</v>
      </c>
    </row>
    <row r="1283" spans="4:37" x14ac:dyDescent="0.25">
      <c r="D1283" s="27">
        <v>1261</v>
      </c>
      <c r="E1283" s="27">
        <f t="shared" si="547"/>
        <v>0</v>
      </c>
      <c r="F1283" s="27">
        <f t="shared" si="548"/>
        <v>0</v>
      </c>
      <c r="G1283" s="27">
        <f t="shared" si="554"/>
        <v>0</v>
      </c>
      <c r="H1283" s="2">
        <f>_xlfn.IFNA(IF(MATCH(AK1283,$AK$23:AK1282,0)&gt;0,0,0),1)</f>
        <v>0</v>
      </c>
      <c r="I1283" s="2">
        <f t="shared" si="546"/>
        <v>5</v>
      </c>
      <c r="J1283" s="31">
        <f t="shared" si="555"/>
        <v>1</v>
      </c>
      <c r="K1283" s="32">
        <f t="shared" si="549"/>
        <v>0</v>
      </c>
      <c r="L1283" s="31">
        <f t="shared" si="556"/>
        <v>4</v>
      </c>
      <c r="M1283" s="32">
        <f t="shared" si="550"/>
        <v>0</v>
      </c>
      <c r="N1283" s="31">
        <f t="shared" si="557"/>
        <v>0</v>
      </c>
      <c r="O1283" s="32">
        <f t="shared" si="551"/>
        <v>0</v>
      </c>
      <c r="P1283" s="31">
        <f t="shared" si="558"/>
        <v>0</v>
      </c>
      <c r="Q1283" s="32">
        <f t="shared" si="552"/>
        <v>0</v>
      </c>
      <c r="R1283" s="31">
        <f t="shared" si="559"/>
        <v>0</v>
      </c>
      <c r="S1283" s="32">
        <f t="shared" si="553"/>
        <v>0</v>
      </c>
      <c r="T1283" s="31">
        <f t="shared" si="560"/>
        <v>0</v>
      </c>
      <c r="V1283" s="1">
        <f t="shared" si="562"/>
        <v>1</v>
      </c>
      <c r="W1283" s="1">
        <f t="shared" si="563"/>
        <v>4</v>
      </c>
      <c r="X1283" s="1">
        <f t="shared" si="564"/>
        <v>0</v>
      </c>
      <c r="Y1283" s="1">
        <f t="shared" si="565"/>
        <v>0</v>
      </c>
      <c r="Z1283" s="1">
        <f t="shared" si="566"/>
        <v>0</v>
      </c>
      <c r="AA1283" s="1">
        <f t="shared" si="567"/>
        <v>0</v>
      </c>
      <c r="AD1283" s="1">
        <f t="shared" si="568"/>
        <v>4</v>
      </c>
      <c r="AE1283" s="1">
        <f t="shared" si="569"/>
        <v>1</v>
      </c>
      <c r="AF1283" s="1">
        <f t="shared" si="570"/>
        <v>0</v>
      </c>
      <c r="AG1283" s="1">
        <f t="shared" si="571"/>
        <v>0</v>
      </c>
      <c r="AH1283" s="1">
        <f t="shared" si="572"/>
        <v>0</v>
      </c>
      <c r="AI1283" s="1">
        <f t="shared" si="573"/>
        <v>0</v>
      </c>
      <c r="AK1283" s="1" t="str">
        <f t="shared" si="561"/>
        <v>410000</v>
      </c>
    </row>
    <row r="1284" spans="4:37" x14ac:dyDescent="0.25">
      <c r="D1284" s="27">
        <v>1262</v>
      </c>
      <c r="E1284" s="27">
        <f t="shared" si="547"/>
        <v>0</v>
      </c>
      <c r="F1284" s="27">
        <f t="shared" si="548"/>
        <v>0</v>
      </c>
      <c r="G1284" s="27">
        <f t="shared" si="554"/>
        <v>0</v>
      </c>
      <c r="H1284" s="2">
        <f>_xlfn.IFNA(IF(MATCH(AK1284,$AK$23:AK1283,0)&gt;0,0,0),1)</f>
        <v>0</v>
      </c>
      <c r="I1284" s="2">
        <f t="shared" si="546"/>
        <v>6</v>
      </c>
      <c r="J1284" s="31">
        <f t="shared" si="555"/>
        <v>2</v>
      </c>
      <c r="K1284" s="32">
        <f t="shared" si="549"/>
        <v>0</v>
      </c>
      <c r="L1284" s="31">
        <f t="shared" si="556"/>
        <v>4</v>
      </c>
      <c r="M1284" s="32">
        <f t="shared" si="550"/>
        <v>0</v>
      </c>
      <c r="N1284" s="31">
        <f t="shared" si="557"/>
        <v>0</v>
      </c>
      <c r="O1284" s="32">
        <f t="shared" si="551"/>
        <v>0</v>
      </c>
      <c r="P1284" s="31">
        <f t="shared" si="558"/>
        <v>0</v>
      </c>
      <c r="Q1284" s="32">
        <f t="shared" si="552"/>
        <v>0</v>
      </c>
      <c r="R1284" s="31">
        <f t="shared" si="559"/>
        <v>0</v>
      </c>
      <c r="S1284" s="32">
        <f t="shared" si="553"/>
        <v>0</v>
      </c>
      <c r="T1284" s="31">
        <f t="shared" si="560"/>
        <v>0</v>
      </c>
      <c r="V1284" s="1">
        <f t="shared" si="562"/>
        <v>2</v>
      </c>
      <c r="W1284" s="1">
        <f t="shared" si="563"/>
        <v>4</v>
      </c>
      <c r="X1284" s="1">
        <f t="shared" si="564"/>
        <v>0</v>
      </c>
      <c r="Y1284" s="1">
        <f t="shared" si="565"/>
        <v>0</v>
      </c>
      <c r="Z1284" s="1">
        <f t="shared" si="566"/>
        <v>0</v>
      </c>
      <c r="AA1284" s="1">
        <f t="shared" si="567"/>
        <v>0</v>
      </c>
      <c r="AD1284" s="1">
        <f t="shared" si="568"/>
        <v>4</v>
      </c>
      <c r="AE1284" s="1">
        <f t="shared" si="569"/>
        <v>2</v>
      </c>
      <c r="AF1284" s="1">
        <f t="shared" si="570"/>
        <v>0</v>
      </c>
      <c r="AG1284" s="1">
        <f t="shared" si="571"/>
        <v>0</v>
      </c>
      <c r="AH1284" s="1">
        <f t="shared" si="572"/>
        <v>0</v>
      </c>
      <c r="AI1284" s="1">
        <f t="shared" si="573"/>
        <v>0</v>
      </c>
      <c r="AK1284" s="1" t="str">
        <f t="shared" si="561"/>
        <v>420000</v>
      </c>
    </row>
    <row r="1285" spans="4:37" x14ac:dyDescent="0.25">
      <c r="D1285" s="27">
        <v>1263</v>
      </c>
      <c r="E1285" s="27">
        <f t="shared" si="547"/>
        <v>0</v>
      </c>
      <c r="F1285" s="27">
        <f t="shared" si="548"/>
        <v>0</v>
      </c>
      <c r="G1285" s="27">
        <f t="shared" si="554"/>
        <v>0</v>
      </c>
      <c r="H1285" s="2">
        <f>_xlfn.IFNA(IF(MATCH(AK1285,$AK$23:AK1284,0)&gt;0,0,0),1)</f>
        <v>0</v>
      </c>
      <c r="I1285" s="2">
        <f t="shared" si="546"/>
        <v>7</v>
      </c>
      <c r="J1285" s="31">
        <f t="shared" si="555"/>
        <v>3</v>
      </c>
      <c r="K1285" s="32">
        <f t="shared" si="549"/>
        <v>0</v>
      </c>
      <c r="L1285" s="31">
        <f t="shared" si="556"/>
        <v>4</v>
      </c>
      <c r="M1285" s="32">
        <f t="shared" si="550"/>
        <v>0</v>
      </c>
      <c r="N1285" s="31">
        <f t="shared" si="557"/>
        <v>0</v>
      </c>
      <c r="O1285" s="32">
        <f t="shared" si="551"/>
        <v>0</v>
      </c>
      <c r="P1285" s="31">
        <f t="shared" si="558"/>
        <v>0</v>
      </c>
      <c r="Q1285" s="32">
        <f t="shared" si="552"/>
        <v>0</v>
      </c>
      <c r="R1285" s="31">
        <f t="shared" si="559"/>
        <v>0</v>
      </c>
      <c r="S1285" s="32">
        <f t="shared" si="553"/>
        <v>0</v>
      </c>
      <c r="T1285" s="31">
        <f t="shared" si="560"/>
        <v>0</v>
      </c>
      <c r="V1285" s="1">
        <f t="shared" si="562"/>
        <v>3</v>
      </c>
      <c r="W1285" s="1">
        <f t="shared" si="563"/>
        <v>4</v>
      </c>
      <c r="X1285" s="1">
        <f t="shared" si="564"/>
        <v>0</v>
      </c>
      <c r="Y1285" s="1">
        <f t="shared" si="565"/>
        <v>0</v>
      </c>
      <c r="Z1285" s="1">
        <f t="shared" si="566"/>
        <v>0</v>
      </c>
      <c r="AA1285" s="1">
        <f t="shared" si="567"/>
        <v>0</v>
      </c>
      <c r="AD1285" s="1">
        <f t="shared" si="568"/>
        <v>4</v>
      </c>
      <c r="AE1285" s="1">
        <f t="shared" si="569"/>
        <v>3</v>
      </c>
      <c r="AF1285" s="1">
        <f t="shared" si="570"/>
        <v>0</v>
      </c>
      <c r="AG1285" s="1">
        <f t="shared" si="571"/>
        <v>0</v>
      </c>
      <c r="AH1285" s="1">
        <f t="shared" si="572"/>
        <v>0</v>
      </c>
      <c r="AI1285" s="1">
        <f t="shared" si="573"/>
        <v>0</v>
      </c>
      <c r="AK1285" s="1" t="str">
        <f t="shared" si="561"/>
        <v>430000</v>
      </c>
    </row>
    <row r="1286" spans="4:37" x14ac:dyDescent="0.25">
      <c r="D1286" s="27">
        <v>1264</v>
      </c>
      <c r="E1286" s="27">
        <f t="shared" si="547"/>
        <v>0</v>
      </c>
      <c r="F1286" s="27">
        <f t="shared" si="548"/>
        <v>0</v>
      </c>
      <c r="G1286" s="27">
        <f t="shared" si="554"/>
        <v>0</v>
      </c>
      <c r="H1286" s="2">
        <f>_xlfn.IFNA(IF(MATCH(AK1286,$AK$23:AK1285,0)&gt;0,0,0),1)</f>
        <v>0</v>
      </c>
      <c r="I1286" s="2">
        <f t="shared" si="546"/>
        <v>8</v>
      </c>
      <c r="J1286" s="31">
        <f t="shared" si="555"/>
        <v>4</v>
      </c>
      <c r="K1286" s="32">
        <f t="shared" si="549"/>
        <v>1</v>
      </c>
      <c r="L1286" s="31">
        <f t="shared" si="556"/>
        <v>4</v>
      </c>
      <c r="M1286" s="32">
        <f t="shared" si="550"/>
        <v>0</v>
      </c>
      <c r="N1286" s="31">
        <f t="shared" si="557"/>
        <v>0</v>
      </c>
      <c r="O1286" s="32">
        <f t="shared" si="551"/>
        <v>0</v>
      </c>
      <c r="P1286" s="31">
        <f t="shared" si="558"/>
        <v>0</v>
      </c>
      <c r="Q1286" s="32">
        <f t="shared" si="552"/>
        <v>0</v>
      </c>
      <c r="R1286" s="31">
        <f t="shared" si="559"/>
        <v>0</v>
      </c>
      <c r="S1286" s="32">
        <f t="shared" si="553"/>
        <v>0</v>
      </c>
      <c r="T1286" s="31">
        <f t="shared" si="560"/>
        <v>0</v>
      </c>
      <c r="V1286" s="1">
        <f t="shared" si="562"/>
        <v>4</v>
      </c>
      <c r="W1286" s="1">
        <f t="shared" si="563"/>
        <v>4</v>
      </c>
      <c r="X1286" s="1">
        <f t="shared" si="564"/>
        <v>0</v>
      </c>
      <c r="Y1286" s="1">
        <f t="shared" si="565"/>
        <v>0</v>
      </c>
      <c r="Z1286" s="1">
        <f t="shared" si="566"/>
        <v>0</v>
      </c>
      <c r="AA1286" s="1">
        <f t="shared" si="567"/>
        <v>0</v>
      </c>
      <c r="AD1286" s="1">
        <f t="shared" si="568"/>
        <v>4</v>
      </c>
      <c r="AE1286" s="1">
        <f t="shared" si="569"/>
        <v>4</v>
      </c>
      <c r="AF1286" s="1">
        <f t="shared" si="570"/>
        <v>0</v>
      </c>
      <c r="AG1286" s="1">
        <f t="shared" si="571"/>
        <v>0</v>
      </c>
      <c r="AH1286" s="1">
        <f t="shared" si="572"/>
        <v>0</v>
      </c>
      <c r="AI1286" s="1">
        <f t="shared" si="573"/>
        <v>0</v>
      </c>
      <c r="AK1286" s="1" t="str">
        <f t="shared" si="561"/>
        <v>440000</v>
      </c>
    </row>
    <row r="1287" spans="4:37" x14ac:dyDescent="0.25">
      <c r="D1287" s="27">
        <v>1265</v>
      </c>
      <c r="E1287" s="27">
        <f t="shared" si="547"/>
        <v>0</v>
      </c>
      <c r="F1287" s="27">
        <f t="shared" si="548"/>
        <v>0</v>
      </c>
      <c r="G1287" s="27">
        <f t="shared" si="554"/>
        <v>0</v>
      </c>
      <c r="H1287" s="2">
        <f>_xlfn.IFNA(IF(MATCH(AK1287,$AK$23:AK1286,0)&gt;0,0,0),1)</f>
        <v>0</v>
      </c>
      <c r="I1287" s="2">
        <f t="shared" si="546"/>
        <v>2</v>
      </c>
      <c r="J1287" s="31">
        <f t="shared" si="555"/>
        <v>1</v>
      </c>
      <c r="K1287" s="32">
        <f t="shared" si="549"/>
        <v>1</v>
      </c>
      <c r="L1287" s="31">
        <f t="shared" si="556"/>
        <v>1</v>
      </c>
      <c r="M1287" s="32">
        <f t="shared" si="550"/>
        <v>0</v>
      </c>
      <c r="N1287" s="31">
        <f t="shared" si="557"/>
        <v>0</v>
      </c>
      <c r="O1287" s="32">
        <f t="shared" si="551"/>
        <v>0</v>
      </c>
      <c r="P1287" s="31">
        <f t="shared" si="558"/>
        <v>0</v>
      </c>
      <c r="Q1287" s="32">
        <f t="shared" si="552"/>
        <v>0</v>
      </c>
      <c r="R1287" s="31">
        <f t="shared" si="559"/>
        <v>0</v>
      </c>
      <c r="S1287" s="32">
        <f t="shared" si="553"/>
        <v>0</v>
      </c>
      <c r="T1287" s="31">
        <f t="shared" si="560"/>
        <v>0</v>
      </c>
      <c r="V1287" s="1">
        <f t="shared" si="562"/>
        <v>1</v>
      </c>
      <c r="W1287" s="1">
        <f t="shared" si="563"/>
        <v>1</v>
      </c>
      <c r="X1287" s="1">
        <f t="shared" si="564"/>
        <v>0</v>
      </c>
      <c r="Y1287" s="1">
        <f t="shared" si="565"/>
        <v>0</v>
      </c>
      <c r="Z1287" s="1">
        <f t="shared" si="566"/>
        <v>0</v>
      </c>
      <c r="AA1287" s="1">
        <f t="shared" si="567"/>
        <v>0</v>
      </c>
      <c r="AD1287" s="1">
        <f t="shared" si="568"/>
        <v>1</v>
      </c>
      <c r="AE1287" s="1">
        <f t="shared" si="569"/>
        <v>1</v>
      </c>
      <c r="AF1287" s="1">
        <f t="shared" si="570"/>
        <v>0</v>
      </c>
      <c r="AG1287" s="1">
        <f t="shared" si="571"/>
        <v>0</v>
      </c>
      <c r="AH1287" s="1">
        <f t="shared" si="572"/>
        <v>0</v>
      </c>
      <c r="AI1287" s="1">
        <f t="shared" si="573"/>
        <v>0</v>
      </c>
      <c r="AK1287" s="1" t="str">
        <f t="shared" si="561"/>
        <v>110000</v>
      </c>
    </row>
    <row r="1288" spans="4:37" x14ac:dyDescent="0.25">
      <c r="D1288" s="27">
        <v>1266</v>
      </c>
      <c r="E1288" s="27">
        <f t="shared" si="547"/>
        <v>0</v>
      </c>
      <c r="F1288" s="27">
        <f t="shared" si="548"/>
        <v>0</v>
      </c>
      <c r="G1288" s="27">
        <f t="shared" si="554"/>
        <v>0</v>
      </c>
      <c r="H1288" s="2">
        <f>_xlfn.IFNA(IF(MATCH(AK1288,$AK$23:AK1287,0)&gt;0,0,0),1)</f>
        <v>0</v>
      </c>
      <c r="I1288" s="2">
        <f t="shared" si="546"/>
        <v>3</v>
      </c>
      <c r="J1288" s="31">
        <f t="shared" si="555"/>
        <v>2</v>
      </c>
      <c r="K1288" s="32">
        <f t="shared" si="549"/>
        <v>0</v>
      </c>
      <c r="L1288" s="31">
        <f t="shared" si="556"/>
        <v>1</v>
      </c>
      <c r="M1288" s="32">
        <f t="shared" si="550"/>
        <v>0</v>
      </c>
      <c r="N1288" s="31">
        <f t="shared" si="557"/>
        <v>0</v>
      </c>
      <c r="O1288" s="32">
        <f t="shared" si="551"/>
        <v>0</v>
      </c>
      <c r="P1288" s="31">
        <f t="shared" si="558"/>
        <v>0</v>
      </c>
      <c r="Q1288" s="32">
        <f t="shared" si="552"/>
        <v>0</v>
      </c>
      <c r="R1288" s="31">
        <f t="shared" si="559"/>
        <v>0</v>
      </c>
      <c r="S1288" s="32">
        <f t="shared" si="553"/>
        <v>0</v>
      </c>
      <c r="T1288" s="31">
        <f t="shared" si="560"/>
        <v>0</v>
      </c>
      <c r="V1288" s="1">
        <f t="shared" si="562"/>
        <v>2</v>
      </c>
      <c r="W1288" s="1">
        <f t="shared" si="563"/>
        <v>1</v>
      </c>
      <c r="X1288" s="1">
        <f t="shared" si="564"/>
        <v>0</v>
      </c>
      <c r="Y1288" s="1">
        <f t="shared" si="565"/>
        <v>0</v>
      </c>
      <c r="Z1288" s="1">
        <f t="shared" si="566"/>
        <v>0</v>
      </c>
      <c r="AA1288" s="1">
        <f t="shared" si="567"/>
        <v>0</v>
      </c>
      <c r="AD1288" s="1">
        <f t="shared" si="568"/>
        <v>2</v>
      </c>
      <c r="AE1288" s="1">
        <f t="shared" si="569"/>
        <v>1</v>
      </c>
      <c r="AF1288" s="1">
        <f t="shared" si="570"/>
        <v>0</v>
      </c>
      <c r="AG1288" s="1">
        <f t="shared" si="571"/>
        <v>0</v>
      </c>
      <c r="AH1288" s="1">
        <f t="shared" si="572"/>
        <v>0</v>
      </c>
      <c r="AI1288" s="1">
        <f t="shared" si="573"/>
        <v>0</v>
      </c>
      <c r="AK1288" s="1" t="str">
        <f t="shared" si="561"/>
        <v>210000</v>
      </c>
    </row>
    <row r="1289" spans="4:37" x14ac:dyDescent="0.25">
      <c r="D1289" s="27">
        <v>1267</v>
      </c>
      <c r="E1289" s="27">
        <f t="shared" si="547"/>
        <v>0</v>
      </c>
      <c r="F1289" s="27">
        <f t="shared" si="548"/>
        <v>0</v>
      </c>
      <c r="G1289" s="27">
        <f t="shared" si="554"/>
        <v>0</v>
      </c>
      <c r="H1289" s="2">
        <f>_xlfn.IFNA(IF(MATCH(AK1289,$AK$23:AK1288,0)&gt;0,0,0),1)</f>
        <v>0</v>
      </c>
      <c r="I1289" s="2">
        <f t="shared" si="546"/>
        <v>4</v>
      </c>
      <c r="J1289" s="31">
        <f t="shared" si="555"/>
        <v>3</v>
      </c>
      <c r="K1289" s="32">
        <f t="shared" si="549"/>
        <v>0</v>
      </c>
      <c r="L1289" s="31">
        <f t="shared" si="556"/>
        <v>1</v>
      </c>
      <c r="M1289" s="32">
        <f t="shared" si="550"/>
        <v>0</v>
      </c>
      <c r="N1289" s="31">
        <f t="shared" si="557"/>
        <v>0</v>
      </c>
      <c r="O1289" s="32">
        <f t="shared" si="551"/>
        <v>0</v>
      </c>
      <c r="P1289" s="31">
        <f t="shared" si="558"/>
        <v>0</v>
      </c>
      <c r="Q1289" s="32">
        <f t="shared" si="552"/>
        <v>0</v>
      </c>
      <c r="R1289" s="31">
        <f t="shared" si="559"/>
        <v>0</v>
      </c>
      <c r="S1289" s="32">
        <f t="shared" si="553"/>
        <v>0</v>
      </c>
      <c r="T1289" s="31">
        <f t="shared" si="560"/>
        <v>0</v>
      </c>
      <c r="V1289" s="1">
        <f t="shared" si="562"/>
        <v>3</v>
      </c>
      <c r="W1289" s="1">
        <f t="shared" si="563"/>
        <v>1</v>
      </c>
      <c r="X1289" s="1">
        <f t="shared" si="564"/>
        <v>0</v>
      </c>
      <c r="Y1289" s="1">
        <f t="shared" si="565"/>
        <v>0</v>
      </c>
      <c r="Z1289" s="1">
        <f t="shared" si="566"/>
        <v>0</v>
      </c>
      <c r="AA1289" s="1">
        <f t="shared" si="567"/>
        <v>0</v>
      </c>
      <c r="AD1289" s="1">
        <f t="shared" si="568"/>
        <v>3</v>
      </c>
      <c r="AE1289" s="1">
        <f t="shared" si="569"/>
        <v>1</v>
      </c>
      <c r="AF1289" s="1">
        <f t="shared" si="570"/>
        <v>0</v>
      </c>
      <c r="AG1289" s="1">
        <f t="shared" si="571"/>
        <v>0</v>
      </c>
      <c r="AH1289" s="1">
        <f t="shared" si="572"/>
        <v>0</v>
      </c>
      <c r="AI1289" s="1">
        <f t="shared" si="573"/>
        <v>0</v>
      </c>
      <c r="AK1289" s="1" t="str">
        <f t="shared" si="561"/>
        <v>310000</v>
      </c>
    </row>
    <row r="1290" spans="4:37" x14ac:dyDescent="0.25">
      <c r="D1290" s="27">
        <v>1268</v>
      </c>
      <c r="E1290" s="27">
        <f t="shared" si="547"/>
        <v>0</v>
      </c>
      <c r="F1290" s="27">
        <f t="shared" si="548"/>
        <v>0</v>
      </c>
      <c r="G1290" s="27">
        <f t="shared" si="554"/>
        <v>0</v>
      </c>
      <c r="H1290" s="2">
        <f>_xlfn.IFNA(IF(MATCH(AK1290,$AK$23:AK1289,0)&gt;0,0,0),1)</f>
        <v>0</v>
      </c>
      <c r="I1290" s="2">
        <f t="shared" si="546"/>
        <v>5</v>
      </c>
      <c r="J1290" s="31">
        <f t="shared" si="555"/>
        <v>4</v>
      </c>
      <c r="K1290" s="32">
        <f t="shared" si="549"/>
        <v>0</v>
      </c>
      <c r="L1290" s="31">
        <f t="shared" si="556"/>
        <v>1</v>
      </c>
      <c r="M1290" s="32">
        <f t="shared" si="550"/>
        <v>0</v>
      </c>
      <c r="N1290" s="31">
        <f t="shared" si="557"/>
        <v>0</v>
      </c>
      <c r="O1290" s="32">
        <f t="shared" si="551"/>
        <v>0</v>
      </c>
      <c r="P1290" s="31">
        <f t="shared" si="558"/>
        <v>0</v>
      </c>
      <c r="Q1290" s="32">
        <f t="shared" si="552"/>
        <v>0</v>
      </c>
      <c r="R1290" s="31">
        <f t="shared" si="559"/>
        <v>0</v>
      </c>
      <c r="S1290" s="32">
        <f t="shared" si="553"/>
        <v>0</v>
      </c>
      <c r="T1290" s="31">
        <f t="shared" si="560"/>
        <v>0</v>
      </c>
      <c r="V1290" s="1">
        <f t="shared" si="562"/>
        <v>4</v>
      </c>
      <c r="W1290" s="1">
        <f t="shared" si="563"/>
        <v>1</v>
      </c>
      <c r="X1290" s="1">
        <f t="shared" si="564"/>
        <v>0</v>
      </c>
      <c r="Y1290" s="1">
        <f t="shared" si="565"/>
        <v>0</v>
      </c>
      <c r="Z1290" s="1">
        <f t="shared" si="566"/>
        <v>0</v>
      </c>
      <c r="AA1290" s="1">
        <f t="shared" si="567"/>
        <v>0</v>
      </c>
      <c r="AD1290" s="1">
        <f t="shared" si="568"/>
        <v>4</v>
      </c>
      <c r="AE1290" s="1">
        <f t="shared" si="569"/>
        <v>1</v>
      </c>
      <c r="AF1290" s="1">
        <f t="shared" si="570"/>
        <v>0</v>
      </c>
      <c r="AG1290" s="1">
        <f t="shared" si="571"/>
        <v>0</v>
      </c>
      <c r="AH1290" s="1">
        <f t="shared" si="572"/>
        <v>0</v>
      </c>
      <c r="AI1290" s="1">
        <f t="shared" si="573"/>
        <v>0</v>
      </c>
      <c r="AK1290" s="1" t="str">
        <f t="shared" si="561"/>
        <v>410000</v>
      </c>
    </row>
    <row r="1291" spans="4:37" x14ac:dyDescent="0.25">
      <c r="D1291" s="27">
        <v>1269</v>
      </c>
      <c r="E1291" s="27">
        <f t="shared" si="547"/>
        <v>0</v>
      </c>
      <c r="F1291" s="27">
        <f t="shared" si="548"/>
        <v>0</v>
      </c>
      <c r="G1291" s="27">
        <f t="shared" si="554"/>
        <v>0</v>
      </c>
      <c r="H1291" s="2">
        <f>_xlfn.IFNA(IF(MATCH(AK1291,$AK$23:AK1290,0)&gt;0,0,0),1)</f>
        <v>0</v>
      </c>
      <c r="I1291" s="2">
        <f t="shared" si="546"/>
        <v>3</v>
      </c>
      <c r="J1291" s="31">
        <f t="shared" si="555"/>
        <v>1</v>
      </c>
      <c r="K1291" s="32">
        <f t="shared" si="549"/>
        <v>0</v>
      </c>
      <c r="L1291" s="31">
        <f t="shared" si="556"/>
        <v>2</v>
      </c>
      <c r="M1291" s="32">
        <f t="shared" si="550"/>
        <v>0</v>
      </c>
      <c r="N1291" s="31">
        <f t="shared" si="557"/>
        <v>0</v>
      </c>
      <c r="O1291" s="32">
        <f t="shared" si="551"/>
        <v>0</v>
      </c>
      <c r="P1291" s="31">
        <f t="shared" si="558"/>
        <v>0</v>
      </c>
      <c r="Q1291" s="32">
        <f t="shared" si="552"/>
        <v>0</v>
      </c>
      <c r="R1291" s="31">
        <f t="shared" si="559"/>
        <v>0</v>
      </c>
      <c r="S1291" s="32">
        <f t="shared" si="553"/>
        <v>0</v>
      </c>
      <c r="T1291" s="31">
        <f t="shared" si="560"/>
        <v>0</v>
      </c>
      <c r="V1291" s="1">
        <f t="shared" si="562"/>
        <v>1</v>
      </c>
      <c r="W1291" s="1">
        <f t="shared" si="563"/>
        <v>2</v>
      </c>
      <c r="X1291" s="1">
        <f t="shared" si="564"/>
        <v>0</v>
      </c>
      <c r="Y1291" s="1">
        <f t="shared" si="565"/>
        <v>0</v>
      </c>
      <c r="Z1291" s="1">
        <f t="shared" si="566"/>
        <v>0</v>
      </c>
      <c r="AA1291" s="1">
        <f t="shared" si="567"/>
        <v>0</v>
      </c>
      <c r="AD1291" s="1">
        <f t="shared" si="568"/>
        <v>2</v>
      </c>
      <c r="AE1291" s="1">
        <f t="shared" si="569"/>
        <v>1</v>
      </c>
      <c r="AF1291" s="1">
        <f t="shared" si="570"/>
        <v>0</v>
      </c>
      <c r="AG1291" s="1">
        <f t="shared" si="571"/>
        <v>0</v>
      </c>
      <c r="AH1291" s="1">
        <f t="shared" si="572"/>
        <v>0</v>
      </c>
      <c r="AI1291" s="1">
        <f t="shared" si="573"/>
        <v>0</v>
      </c>
      <c r="AK1291" s="1" t="str">
        <f t="shared" si="561"/>
        <v>210000</v>
      </c>
    </row>
    <row r="1292" spans="4:37" x14ac:dyDescent="0.25">
      <c r="D1292" s="27">
        <v>1270</v>
      </c>
      <c r="E1292" s="27">
        <f t="shared" si="547"/>
        <v>0</v>
      </c>
      <c r="F1292" s="27">
        <f t="shared" si="548"/>
        <v>0</v>
      </c>
      <c r="G1292" s="27">
        <f t="shared" si="554"/>
        <v>0</v>
      </c>
      <c r="H1292" s="2">
        <f>_xlfn.IFNA(IF(MATCH(AK1292,$AK$23:AK1291,0)&gt;0,0,0),1)</f>
        <v>0</v>
      </c>
      <c r="I1292" s="2">
        <f t="shared" si="546"/>
        <v>4</v>
      </c>
      <c r="J1292" s="31">
        <f t="shared" si="555"/>
        <v>2</v>
      </c>
      <c r="K1292" s="32">
        <f t="shared" si="549"/>
        <v>1</v>
      </c>
      <c r="L1292" s="31">
        <f t="shared" si="556"/>
        <v>2</v>
      </c>
      <c r="M1292" s="32">
        <f t="shared" si="550"/>
        <v>0</v>
      </c>
      <c r="N1292" s="31">
        <f t="shared" si="557"/>
        <v>0</v>
      </c>
      <c r="O1292" s="32">
        <f t="shared" si="551"/>
        <v>0</v>
      </c>
      <c r="P1292" s="31">
        <f t="shared" si="558"/>
        <v>0</v>
      </c>
      <c r="Q1292" s="32">
        <f t="shared" si="552"/>
        <v>0</v>
      </c>
      <c r="R1292" s="31">
        <f t="shared" si="559"/>
        <v>0</v>
      </c>
      <c r="S1292" s="32">
        <f t="shared" si="553"/>
        <v>0</v>
      </c>
      <c r="T1292" s="31">
        <f t="shared" si="560"/>
        <v>0</v>
      </c>
      <c r="V1292" s="1">
        <f t="shared" si="562"/>
        <v>2</v>
      </c>
      <c r="W1292" s="1">
        <f t="shared" si="563"/>
        <v>2</v>
      </c>
      <c r="X1292" s="1">
        <f t="shared" si="564"/>
        <v>0</v>
      </c>
      <c r="Y1292" s="1">
        <f t="shared" si="565"/>
        <v>0</v>
      </c>
      <c r="Z1292" s="1">
        <f t="shared" si="566"/>
        <v>0</v>
      </c>
      <c r="AA1292" s="1">
        <f t="shared" si="567"/>
        <v>0</v>
      </c>
      <c r="AD1292" s="1">
        <f t="shared" si="568"/>
        <v>2</v>
      </c>
      <c r="AE1292" s="1">
        <f t="shared" si="569"/>
        <v>2</v>
      </c>
      <c r="AF1292" s="1">
        <f t="shared" si="570"/>
        <v>0</v>
      </c>
      <c r="AG1292" s="1">
        <f t="shared" si="571"/>
        <v>0</v>
      </c>
      <c r="AH1292" s="1">
        <f t="shared" si="572"/>
        <v>0</v>
      </c>
      <c r="AI1292" s="1">
        <f t="shared" si="573"/>
        <v>0</v>
      </c>
      <c r="AK1292" s="1" t="str">
        <f t="shared" si="561"/>
        <v>220000</v>
      </c>
    </row>
    <row r="1293" spans="4:37" x14ac:dyDescent="0.25">
      <c r="D1293" s="27">
        <v>1271</v>
      </c>
      <c r="E1293" s="27">
        <f t="shared" si="547"/>
        <v>0</v>
      </c>
      <c r="F1293" s="27">
        <f t="shared" si="548"/>
        <v>0</v>
      </c>
      <c r="G1293" s="27">
        <f t="shared" si="554"/>
        <v>0</v>
      </c>
      <c r="H1293" s="2">
        <f>_xlfn.IFNA(IF(MATCH(AK1293,$AK$23:AK1292,0)&gt;0,0,0),1)</f>
        <v>0</v>
      </c>
      <c r="I1293" s="2">
        <f t="shared" si="546"/>
        <v>5</v>
      </c>
      <c r="J1293" s="31">
        <f t="shared" si="555"/>
        <v>3</v>
      </c>
      <c r="K1293" s="32">
        <f t="shared" si="549"/>
        <v>0</v>
      </c>
      <c r="L1293" s="31">
        <f t="shared" si="556"/>
        <v>2</v>
      </c>
      <c r="M1293" s="32">
        <f t="shared" si="550"/>
        <v>0</v>
      </c>
      <c r="N1293" s="31">
        <f t="shared" si="557"/>
        <v>0</v>
      </c>
      <c r="O1293" s="32">
        <f t="shared" si="551"/>
        <v>0</v>
      </c>
      <c r="P1293" s="31">
        <f t="shared" si="558"/>
        <v>0</v>
      </c>
      <c r="Q1293" s="32">
        <f t="shared" si="552"/>
        <v>0</v>
      </c>
      <c r="R1293" s="31">
        <f t="shared" si="559"/>
        <v>0</v>
      </c>
      <c r="S1293" s="32">
        <f t="shared" si="553"/>
        <v>0</v>
      </c>
      <c r="T1293" s="31">
        <f t="shared" si="560"/>
        <v>0</v>
      </c>
      <c r="V1293" s="1">
        <f t="shared" si="562"/>
        <v>3</v>
      </c>
      <c r="W1293" s="1">
        <f t="shared" si="563"/>
        <v>2</v>
      </c>
      <c r="X1293" s="1">
        <f t="shared" si="564"/>
        <v>0</v>
      </c>
      <c r="Y1293" s="1">
        <f t="shared" si="565"/>
        <v>0</v>
      </c>
      <c r="Z1293" s="1">
        <f t="shared" si="566"/>
        <v>0</v>
      </c>
      <c r="AA1293" s="1">
        <f t="shared" si="567"/>
        <v>0</v>
      </c>
      <c r="AD1293" s="1">
        <f t="shared" si="568"/>
        <v>3</v>
      </c>
      <c r="AE1293" s="1">
        <f t="shared" si="569"/>
        <v>2</v>
      </c>
      <c r="AF1293" s="1">
        <f t="shared" si="570"/>
        <v>0</v>
      </c>
      <c r="AG1293" s="1">
        <f t="shared" si="571"/>
        <v>0</v>
      </c>
      <c r="AH1293" s="1">
        <f t="shared" si="572"/>
        <v>0</v>
      </c>
      <c r="AI1293" s="1">
        <f t="shared" si="573"/>
        <v>0</v>
      </c>
      <c r="AK1293" s="1" t="str">
        <f t="shared" si="561"/>
        <v>320000</v>
      </c>
    </row>
    <row r="1294" spans="4:37" x14ac:dyDescent="0.25">
      <c r="D1294" s="27">
        <v>1272</v>
      </c>
      <c r="E1294" s="27">
        <f t="shared" si="547"/>
        <v>0</v>
      </c>
      <c r="F1294" s="27">
        <f t="shared" si="548"/>
        <v>0</v>
      </c>
      <c r="G1294" s="27">
        <f t="shared" si="554"/>
        <v>0</v>
      </c>
      <c r="H1294" s="2">
        <f>_xlfn.IFNA(IF(MATCH(AK1294,$AK$23:AK1293,0)&gt;0,0,0),1)</f>
        <v>0</v>
      </c>
      <c r="I1294" s="2">
        <f t="shared" si="546"/>
        <v>6</v>
      </c>
      <c r="J1294" s="31">
        <f t="shared" si="555"/>
        <v>4</v>
      </c>
      <c r="K1294" s="32">
        <f t="shared" si="549"/>
        <v>0</v>
      </c>
      <c r="L1294" s="31">
        <f t="shared" si="556"/>
        <v>2</v>
      </c>
      <c r="M1294" s="32">
        <f t="shared" si="550"/>
        <v>0</v>
      </c>
      <c r="N1294" s="31">
        <f t="shared" si="557"/>
        <v>0</v>
      </c>
      <c r="O1294" s="32">
        <f t="shared" si="551"/>
        <v>0</v>
      </c>
      <c r="P1294" s="31">
        <f t="shared" si="558"/>
        <v>0</v>
      </c>
      <c r="Q1294" s="32">
        <f t="shared" si="552"/>
        <v>0</v>
      </c>
      <c r="R1294" s="31">
        <f t="shared" si="559"/>
        <v>0</v>
      </c>
      <c r="S1294" s="32">
        <f t="shared" si="553"/>
        <v>0</v>
      </c>
      <c r="T1294" s="31">
        <f t="shared" si="560"/>
        <v>0</v>
      </c>
      <c r="V1294" s="1">
        <f t="shared" si="562"/>
        <v>4</v>
      </c>
      <c r="W1294" s="1">
        <f t="shared" si="563"/>
        <v>2</v>
      </c>
      <c r="X1294" s="1">
        <f t="shared" si="564"/>
        <v>0</v>
      </c>
      <c r="Y1294" s="1">
        <f t="shared" si="565"/>
        <v>0</v>
      </c>
      <c r="Z1294" s="1">
        <f t="shared" si="566"/>
        <v>0</v>
      </c>
      <c r="AA1294" s="1">
        <f t="shared" si="567"/>
        <v>0</v>
      </c>
      <c r="AD1294" s="1">
        <f t="shared" si="568"/>
        <v>4</v>
      </c>
      <c r="AE1294" s="1">
        <f t="shared" si="569"/>
        <v>2</v>
      </c>
      <c r="AF1294" s="1">
        <f t="shared" si="570"/>
        <v>0</v>
      </c>
      <c r="AG1294" s="1">
        <f t="shared" si="571"/>
        <v>0</v>
      </c>
      <c r="AH1294" s="1">
        <f t="shared" si="572"/>
        <v>0</v>
      </c>
      <c r="AI1294" s="1">
        <f t="shared" si="573"/>
        <v>0</v>
      </c>
      <c r="AK1294" s="1" t="str">
        <f t="shared" si="561"/>
        <v>420000</v>
      </c>
    </row>
    <row r="1295" spans="4:37" x14ac:dyDescent="0.25">
      <c r="D1295" s="27">
        <v>1273</v>
      </c>
      <c r="E1295" s="27">
        <f t="shared" si="547"/>
        <v>0</v>
      </c>
      <c r="F1295" s="27">
        <f t="shared" si="548"/>
        <v>0</v>
      </c>
      <c r="G1295" s="27">
        <f t="shared" si="554"/>
        <v>0</v>
      </c>
      <c r="H1295" s="2">
        <f>_xlfn.IFNA(IF(MATCH(AK1295,$AK$23:AK1294,0)&gt;0,0,0),1)</f>
        <v>0</v>
      </c>
      <c r="I1295" s="2">
        <f t="shared" si="546"/>
        <v>4</v>
      </c>
      <c r="J1295" s="31">
        <f t="shared" si="555"/>
        <v>1</v>
      </c>
      <c r="K1295" s="32">
        <f t="shared" si="549"/>
        <v>0</v>
      </c>
      <c r="L1295" s="31">
        <f t="shared" si="556"/>
        <v>3</v>
      </c>
      <c r="M1295" s="32">
        <f t="shared" si="550"/>
        <v>0</v>
      </c>
      <c r="N1295" s="31">
        <f t="shared" si="557"/>
        <v>0</v>
      </c>
      <c r="O1295" s="32">
        <f t="shared" si="551"/>
        <v>0</v>
      </c>
      <c r="P1295" s="31">
        <f t="shared" si="558"/>
        <v>0</v>
      </c>
      <c r="Q1295" s="32">
        <f t="shared" si="552"/>
        <v>0</v>
      </c>
      <c r="R1295" s="31">
        <f t="shared" si="559"/>
        <v>0</v>
      </c>
      <c r="S1295" s="32">
        <f t="shared" si="553"/>
        <v>0</v>
      </c>
      <c r="T1295" s="31">
        <f t="shared" si="560"/>
        <v>0</v>
      </c>
      <c r="V1295" s="1">
        <f t="shared" si="562"/>
        <v>1</v>
      </c>
      <c r="W1295" s="1">
        <f t="shared" si="563"/>
        <v>3</v>
      </c>
      <c r="X1295" s="1">
        <f t="shared" si="564"/>
        <v>0</v>
      </c>
      <c r="Y1295" s="1">
        <f t="shared" si="565"/>
        <v>0</v>
      </c>
      <c r="Z1295" s="1">
        <f t="shared" si="566"/>
        <v>0</v>
      </c>
      <c r="AA1295" s="1">
        <f t="shared" si="567"/>
        <v>0</v>
      </c>
      <c r="AD1295" s="1">
        <f t="shared" si="568"/>
        <v>3</v>
      </c>
      <c r="AE1295" s="1">
        <f t="shared" si="569"/>
        <v>1</v>
      </c>
      <c r="AF1295" s="1">
        <f t="shared" si="570"/>
        <v>0</v>
      </c>
      <c r="AG1295" s="1">
        <f t="shared" si="571"/>
        <v>0</v>
      </c>
      <c r="AH1295" s="1">
        <f t="shared" si="572"/>
        <v>0</v>
      </c>
      <c r="AI1295" s="1">
        <f t="shared" si="573"/>
        <v>0</v>
      </c>
      <c r="AK1295" s="1" t="str">
        <f t="shared" si="561"/>
        <v>310000</v>
      </c>
    </row>
    <row r="1296" spans="4:37" x14ac:dyDescent="0.25">
      <c r="D1296" s="27">
        <v>1274</v>
      </c>
      <c r="E1296" s="27">
        <f t="shared" si="547"/>
        <v>0</v>
      </c>
      <c r="F1296" s="27">
        <f t="shared" si="548"/>
        <v>0</v>
      </c>
      <c r="G1296" s="27">
        <f t="shared" si="554"/>
        <v>0</v>
      </c>
      <c r="H1296" s="2">
        <f>_xlfn.IFNA(IF(MATCH(AK1296,$AK$23:AK1295,0)&gt;0,0,0),1)</f>
        <v>0</v>
      </c>
      <c r="I1296" s="2">
        <f t="shared" si="546"/>
        <v>5</v>
      </c>
      <c r="J1296" s="31">
        <f t="shared" si="555"/>
        <v>2</v>
      </c>
      <c r="K1296" s="32">
        <f t="shared" si="549"/>
        <v>0</v>
      </c>
      <c r="L1296" s="31">
        <f t="shared" si="556"/>
        <v>3</v>
      </c>
      <c r="M1296" s="32">
        <f t="shared" si="550"/>
        <v>0</v>
      </c>
      <c r="N1296" s="31">
        <f t="shared" si="557"/>
        <v>0</v>
      </c>
      <c r="O1296" s="32">
        <f t="shared" si="551"/>
        <v>0</v>
      </c>
      <c r="P1296" s="31">
        <f t="shared" si="558"/>
        <v>0</v>
      </c>
      <c r="Q1296" s="32">
        <f t="shared" si="552"/>
        <v>0</v>
      </c>
      <c r="R1296" s="31">
        <f t="shared" si="559"/>
        <v>0</v>
      </c>
      <c r="S1296" s="32">
        <f t="shared" si="553"/>
        <v>0</v>
      </c>
      <c r="T1296" s="31">
        <f t="shared" si="560"/>
        <v>0</v>
      </c>
      <c r="V1296" s="1">
        <f t="shared" si="562"/>
        <v>2</v>
      </c>
      <c r="W1296" s="1">
        <f t="shared" si="563"/>
        <v>3</v>
      </c>
      <c r="X1296" s="1">
        <f t="shared" si="564"/>
        <v>0</v>
      </c>
      <c r="Y1296" s="1">
        <f t="shared" si="565"/>
        <v>0</v>
      </c>
      <c r="Z1296" s="1">
        <f t="shared" si="566"/>
        <v>0</v>
      </c>
      <c r="AA1296" s="1">
        <f t="shared" si="567"/>
        <v>0</v>
      </c>
      <c r="AD1296" s="1">
        <f t="shared" si="568"/>
        <v>3</v>
      </c>
      <c r="AE1296" s="1">
        <f t="shared" si="569"/>
        <v>2</v>
      </c>
      <c r="AF1296" s="1">
        <f t="shared" si="570"/>
        <v>0</v>
      </c>
      <c r="AG1296" s="1">
        <f t="shared" si="571"/>
        <v>0</v>
      </c>
      <c r="AH1296" s="1">
        <f t="shared" si="572"/>
        <v>0</v>
      </c>
      <c r="AI1296" s="1">
        <f t="shared" si="573"/>
        <v>0</v>
      </c>
      <c r="AK1296" s="1" t="str">
        <f t="shared" si="561"/>
        <v>320000</v>
      </c>
    </row>
    <row r="1297" spans="4:37" x14ac:dyDescent="0.25">
      <c r="D1297" s="27">
        <v>1275</v>
      </c>
      <c r="E1297" s="27">
        <f t="shared" si="547"/>
        <v>0</v>
      </c>
      <c r="F1297" s="27">
        <f t="shared" si="548"/>
        <v>0</v>
      </c>
      <c r="G1297" s="27">
        <f t="shared" si="554"/>
        <v>0</v>
      </c>
      <c r="H1297" s="2">
        <f>_xlfn.IFNA(IF(MATCH(AK1297,$AK$23:AK1296,0)&gt;0,0,0),1)</f>
        <v>0</v>
      </c>
      <c r="I1297" s="2">
        <f t="shared" ref="I1297:I1360" si="574">SUM(J1297,L1297,N1297,P1297,R1297,T1297)</f>
        <v>6</v>
      </c>
      <c r="J1297" s="31">
        <f t="shared" si="555"/>
        <v>3</v>
      </c>
      <c r="K1297" s="32">
        <f t="shared" si="549"/>
        <v>1</v>
      </c>
      <c r="L1297" s="31">
        <f t="shared" si="556"/>
        <v>3</v>
      </c>
      <c r="M1297" s="32">
        <f t="shared" si="550"/>
        <v>0</v>
      </c>
      <c r="N1297" s="31">
        <f t="shared" si="557"/>
        <v>0</v>
      </c>
      <c r="O1297" s="32">
        <f t="shared" si="551"/>
        <v>0</v>
      </c>
      <c r="P1297" s="31">
        <f t="shared" si="558"/>
        <v>0</v>
      </c>
      <c r="Q1297" s="32">
        <f t="shared" si="552"/>
        <v>0</v>
      </c>
      <c r="R1297" s="31">
        <f t="shared" si="559"/>
        <v>0</v>
      </c>
      <c r="S1297" s="32">
        <f t="shared" si="553"/>
        <v>0</v>
      </c>
      <c r="T1297" s="31">
        <f t="shared" si="560"/>
        <v>0</v>
      </c>
      <c r="V1297" s="1">
        <f t="shared" si="562"/>
        <v>3</v>
      </c>
      <c r="W1297" s="1">
        <f t="shared" si="563"/>
        <v>3</v>
      </c>
      <c r="X1297" s="1">
        <f t="shared" si="564"/>
        <v>0</v>
      </c>
      <c r="Y1297" s="1">
        <f t="shared" si="565"/>
        <v>0</v>
      </c>
      <c r="Z1297" s="1">
        <f t="shared" si="566"/>
        <v>0</v>
      </c>
      <c r="AA1297" s="1">
        <f t="shared" si="567"/>
        <v>0</v>
      </c>
      <c r="AD1297" s="1">
        <f t="shared" si="568"/>
        <v>3</v>
      </c>
      <c r="AE1297" s="1">
        <f t="shared" si="569"/>
        <v>3</v>
      </c>
      <c r="AF1297" s="1">
        <f t="shared" si="570"/>
        <v>0</v>
      </c>
      <c r="AG1297" s="1">
        <f t="shared" si="571"/>
        <v>0</v>
      </c>
      <c r="AH1297" s="1">
        <f t="shared" si="572"/>
        <v>0</v>
      </c>
      <c r="AI1297" s="1">
        <f t="shared" si="573"/>
        <v>0</v>
      </c>
      <c r="AK1297" s="1" t="str">
        <f t="shared" si="561"/>
        <v>330000</v>
      </c>
    </row>
    <row r="1298" spans="4:37" x14ac:dyDescent="0.25">
      <c r="D1298" s="27">
        <v>1276</v>
      </c>
      <c r="E1298" s="27">
        <f t="shared" si="547"/>
        <v>0</v>
      </c>
      <c r="F1298" s="27">
        <f t="shared" si="548"/>
        <v>0</v>
      </c>
      <c r="G1298" s="27">
        <f t="shared" si="554"/>
        <v>0</v>
      </c>
      <c r="H1298" s="2">
        <f>_xlfn.IFNA(IF(MATCH(AK1298,$AK$23:AK1297,0)&gt;0,0,0),1)</f>
        <v>0</v>
      </c>
      <c r="I1298" s="2">
        <f t="shared" si="574"/>
        <v>7</v>
      </c>
      <c r="J1298" s="31">
        <f t="shared" si="555"/>
        <v>4</v>
      </c>
      <c r="K1298" s="32">
        <f t="shared" si="549"/>
        <v>0</v>
      </c>
      <c r="L1298" s="31">
        <f t="shared" si="556"/>
        <v>3</v>
      </c>
      <c r="M1298" s="32">
        <f t="shared" si="550"/>
        <v>0</v>
      </c>
      <c r="N1298" s="31">
        <f t="shared" si="557"/>
        <v>0</v>
      </c>
      <c r="O1298" s="32">
        <f t="shared" si="551"/>
        <v>0</v>
      </c>
      <c r="P1298" s="31">
        <f t="shared" si="558"/>
        <v>0</v>
      </c>
      <c r="Q1298" s="32">
        <f t="shared" si="552"/>
        <v>0</v>
      </c>
      <c r="R1298" s="31">
        <f t="shared" si="559"/>
        <v>0</v>
      </c>
      <c r="S1298" s="32">
        <f t="shared" si="553"/>
        <v>0</v>
      </c>
      <c r="T1298" s="31">
        <f t="shared" si="560"/>
        <v>0</v>
      </c>
      <c r="V1298" s="1">
        <f t="shared" si="562"/>
        <v>4</v>
      </c>
      <c r="W1298" s="1">
        <f t="shared" si="563"/>
        <v>3</v>
      </c>
      <c r="X1298" s="1">
        <f t="shared" si="564"/>
        <v>0</v>
      </c>
      <c r="Y1298" s="1">
        <f t="shared" si="565"/>
        <v>0</v>
      </c>
      <c r="Z1298" s="1">
        <f t="shared" si="566"/>
        <v>0</v>
      </c>
      <c r="AA1298" s="1">
        <f t="shared" si="567"/>
        <v>0</v>
      </c>
      <c r="AD1298" s="1">
        <f t="shared" si="568"/>
        <v>4</v>
      </c>
      <c r="AE1298" s="1">
        <f t="shared" si="569"/>
        <v>3</v>
      </c>
      <c r="AF1298" s="1">
        <f t="shared" si="570"/>
        <v>0</v>
      </c>
      <c r="AG1298" s="1">
        <f t="shared" si="571"/>
        <v>0</v>
      </c>
      <c r="AH1298" s="1">
        <f t="shared" si="572"/>
        <v>0</v>
      </c>
      <c r="AI1298" s="1">
        <f t="shared" si="573"/>
        <v>0</v>
      </c>
      <c r="AK1298" s="1" t="str">
        <f t="shared" si="561"/>
        <v>430000</v>
      </c>
    </row>
    <row r="1299" spans="4:37" x14ac:dyDescent="0.25">
      <c r="D1299" s="27">
        <v>1277</v>
      </c>
      <c r="E1299" s="27">
        <f t="shared" si="547"/>
        <v>0</v>
      </c>
      <c r="F1299" s="27">
        <f t="shared" si="548"/>
        <v>0</v>
      </c>
      <c r="G1299" s="27">
        <f t="shared" si="554"/>
        <v>0</v>
      </c>
      <c r="H1299" s="2">
        <f>_xlfn.IFNA(IF(MATCH(AK1299,$AK$23:AK1298,0)&gt;0,0,0),1)</f>
        <v>0</v>
      </c>
      <c r="I1299" s="2">
        <f t="shared" si="574"/>
        <v>5</v>
      </c>
      <c r="J1299" s="31">
        <f t="shared" si="555"/>
        <v>1</v>
      </c>
      <c r="K1299" s="32">
        <f t="shared" si="549"/>
        <v>0</v>
      </c>
      <c r="L1299" s="31">
        <f t="shared" si="556"/>
        <v>4</v>
      </c>
      <c r="M1299" s="32">
        <f t="shared" si="550"/>
        <v>0</v>
      </c>
      <c r="N1299" s="31">
        <f t="shared" si="557"/>
        <v>0</v>
      </c>
      <c r="O1299" s="32">
        <f t="shared" si="551"/>
        <v>0</v>
      </c>
      <c r="P1299" s="31">
        <f t="shared" si="558"/>
        <v>0</v>
      </c>
      <c r="Q1299" s="32">
        <f t="shared" si="552"/>
        <v>0</v>
      </c>
      <c r="R1299" s="31">
        <f t="shared" si="559"/>
        <v>0</v>
      </c>
      <c r="S1299" s="32">
        <f t="shared" si="553"/>
        <v>0</v>
      </c>
      <c r="T1299" s="31">
        <f t="shared" si="560"/>
        <v>0</v>
      </c>
      <c r="V1299" s="1">
        <f t="shared" si="562"/>
        <v>1</v>
      </c>
      <c r="W1299" s="1">
        <f t="shared" si="563"/>
        <v>4</v>
      </c>
      <c r="X1299" s="1">
        <f t="shared" si="564"/>
        <v>0</v>
      </c>
      <c r="Y1299" s="1">
        <f t="shared" si="565"/>
        <v>0</v>
      </c>
      <c r="Z1299" s="1">
        <f t="shared" si="566"/>
        <v>0</v>
      </c>
      <c r="AA1299" s="1">
        <f t="shared" si="567"/>
        <v>0</v>
      </c>
      <c r="AD1299" s="1">
        <f t="shared" si="568"/>
        <v>4</v>
      </c>
      <c r="AE1299" s="1">
        <f t="shared" si="569"/>
        <v>1</v>
      </c>
      <c r="AF1299" s="1">
        <f t="shared" si="570"/>
        <v>0</v>
      </c>
      <c r="AG1299" s="1">
        <f t="shared" si="571"/>
        <v>0</v>
      </c>
      <c r="AH1299" s="1">
        <f t="shared" si="572"/>
        <v>0</v>
      </c>
      <c r="AI1299" s="1">
        <f t="shared" si="573"/>
        <v>0</v>
      </c>
      <c r="AK1299" s="1" t="str">
        <f t="shared" si="561"/>
        <v>410000</v>
      </c>
    </row>
    <row r="1300" spans="4:37" x14ac:dyDescent="0.25">
      <c r="D1300" s="27">
        <v>1278</v>
      </c>
      <c r="E1300" s="27">
        <f t="shared" si="547"/>
        <v>0</v>
      </c>
      <c r="F1300" s="27">
        <f t="shared" si="548"/>
        <v>0</v>
      </c>
      <c r="G1300" s="27">
        <f t="shared" si="554"/>
        <v>0</v>
      </c>
      <c r="H1300" s="2">
        <f>_xlfn.IFNA(IF(MATCH(AK1300,$AK$23:AK1299,0)&gt;0,0,0),1)</f>
        <v>0</v>
      </c>
      <c r="I1300" s="2">
        <f t="shared" si="574"/>
        <v>6</v>
      </c>
      <c r="J1300" s="31">
        <f t="shared" si="555"/>
        <v>2</v>
      </c>
      <c r="K1300" s="32">
        <f t="shared" si="549"/>
        <v>0</v>
      </c>
      <c r="L1300" s="31">
        <f t="shared" si="556"/>
        <v>4</v>
      </c>
      <c r="M1300" s="32">
        <f t="shared" si="550"/>
        <v>0</v>
      </c>
      <c r="N1300" s="31">
        <f t="shared" si="557"/>
        <v>0</v>
      </c>
      <c r="O1300" s="32">
        <f t="shared" si="551"/>
        <v>0</v>
      </c>
      <c r="P1300" s="31">
        <f t="shared" si="558"/>
        <v>0</v>
      </c>
      <c r="Q1300" s="32">
        <f t="shared" si="552"/>
        <v>0</v>
      </c>
      <c r="R1300" s="31">
        <f t="shared" si="559"/>
        <v>0</v>
      </c>
      <c r="S1300" s="32">
        <f t="shared" si="553"/>
        <v>0</v>
      </c>
      <c r="T1300" s="31">
        <f t="shared" si="560"/>
        <v>0</v>
      </c>
      <c r="V1300" s="1">
        <f t="shared" si="562"/>
        <v>2</v>
      </c>
      <c r="W1300" s="1">
        <f t="shared" si="563"/>
        <v>4</v>
      </c>
      <c r="X1300" s="1">
        <f t="shared" si="564"/>
        <v>0</v>
      </c>
      <c r="Y1300" s="1">
        <f t="shared" si="565"/>
        <v>0</v>
      </c>
      <c r="Z1300" s="1">
        <f t="shared" si="566"/>
        <v>0</v>
      </c>
      <c r="AA1300" s="1">
        <f t="shared" si="567"/>
        <v>0</v>
      </c>
      <c r="AD1300" s="1">
        <f t="shared" si="568"/>
        <v>4</v>
      </c>
      <c r="AE1300" s="1">
        <f t="shared" si="569"/>
        <v>2</v>
      </c>
      <c r="AF1300" s="1">
        <f t="shared" si="570"/>
        <v>0</v>
      </c>
      <c r="AG1300" s="1">
        <f t="shared" si="571"/>
        <v>0</v>
      </c>
      <c r="AH1300" s="1">
        <f t="shared" si="572"/>
        <v>0</v>
      </c>
      <c r="AI1300" s="1">
        <f t="shared" si="573"/>
        <v>0</v>
      </c>
      <c r="AK1300" s="1" t="str">
        <f t="shared" si="561"/>
        <v>420000</v>
      </c>
    </row>
    <row r="1301" spans="4:37" x14ac:dyDescent="0.25">
      <c r="D1301" s="27">
        <v>1279</v>
      </c>
      <c r="E1301" s="27">
        <f t="shared" si="547"/>
        <v>0</v>
      </c>
      <c r="F1301" s="27">
        <f t="shared" si="548"/>
        <v>0</v>
      </c>
      <c r="G1301" s="27">
        <f t="shared" si="554"/>
        <v>0</v>
      </c>
      <c r="H1301" s="2">
        <f>_xlfn.IFNA(IF(MATCH(AK1301,$AK$23:AK1300,0)&gt;0,0,0),1)</f>
        <v>0</v>
      </c>
      <c r="I1301" s="2">
        <f t="shared" si="574"/>
        <v>7</v>
      </c>
      <c r="J1301" s="31">
        <f t="shared" si="555"/>
        <v>3</v>
      </c>
      <c r="K1301" s="32">
        <f t="shared" si="549"/>
        <v>0</v>
      </c>
      <c r="L1301" s="31">
        <f t="shared" si="556"/>
        <v>4</v>
      </c>
      <c r="M1301" s="32">
        <f t="shared" si="550"/>
        <v>0</v>
      </c>
      <c r="N1301" s="31">
        <f t="shared" si="557"/>
        <v>0</v>
      </c>
      <c r="O1301" s="32">
        <f t="shared" si="551"/>
        <v>0</v>
      </c>
      <c r="P1301" s="31">
        <f t="shared" si="558"/>
        <v>0</v>
      </c>
      <c r="Q1301" s="32">
        <f t="shared" si="552"/>
        <v>0</v>
      </c>
      <c r="R1301" s="31">
        <f t="shared" si="559"/>
        <v>0</v>
      </c>
      <c r="S1301" s="32">
        <f t="shared" si="553"/>
        <v>0</v>
      </c>
      <c r="T1301" s="31">
        <f t="shared" si="560"/>
        <v>0</v>
      </c>
      <c r="V1301" s="1">
        <f t="shared" si="562"/>
        <v>3</v>
      </c>
      <c r="W1301" s="1">
        <f t="shared" si="563"/>
        <v>4</v>
      </c>
      <c r="X1301" s="1">
        <f t="shared" si="564"/>
        <v>0</v>
      </c>
      <c r="Y1301" s="1">
        <f t="shared" si="565"/>
        <v>0</v>
      </c>
      <c r="Z1301" s="1">
        <f t="shared" si="566"/>
        <v>0</v>
      </c>
      <c r="AA1301" s="1">
        <f t="shared" si="567"/>
        <v>0</v>
      </c>
      <c r="AD1301" s="1">
        <f t="shared" si="568"/>
        <v>4</v>
      </c>
      <c r="AE1301" s="1">
        <f t="shared" si="569"/>
        <v>3</v>
      </c>
      <c r="AF1301" s="1">
        <f t="shared" si="570"/>
        <v>0</v>
      </c>
      <c r="AG1301" s="1">
        <f t="shared" si="571"/>
        <v>0</v>
      </c>
      <c r="AH1301" s="1">
        <f t="shared" si="572"/>
        <v>0</v>
      </c>
      <c r="AI1301" s="1">
        <f t="shared" si="573"/>
        <v>0</v>
      </c>
      <c r="AK1301" s="1" t="str">
        <f t="shared" si="561"/>
        <v>430000</v>
      </c>
    </row>
    <row r="1302" spans="4:37" x14ac:dyDescent="0.25">
      <c r="D1302" s="27">
        <v>1280</v>
      </c>
      <c r="E1302" s="27">
        <f t="shared" si="547"/>
        <v>0</v>
      </c>
      <c r="F1302" s="27">
        <f t="shared" si="548"/>
        <v>0</v>
      </c>
      <c r="G1302" s="27">
        <f t="shared" si="554"/>
        <v>0</v>
      </c>
      <c r="H1302" s="2">
        <f>_xlfn.IFNA(IF(MATCH(AK1302,$AK$23:AK1301,0)&gt;0,0,0),1)</f>
        <v>0</v>
      </c>
      <c r="I1302" s="2">
        <f t="shared" si="574"/>
        <v>8</v>
      </c>
      <c r="J1302" s="31">
        <f t="shared" si="555"/>
        <v>4</v>
      </c>
      <c r="K1302" s="32">
        <f t="shared" si="549"/>
        <v>1</v>
      </c>
      <c r="L1302" s="31">
        <f t="shared" si="556"/>
        <v>4</v>
      </c>
      <c r="M1302" s="32">
        <f t="shared" si="550"/>
        <v>0</v>
      </c>
      <c r="N1302" s="31">
        <f t="shared" si="557"/>
        <v>0</v>
      </c>
      <c r="O1302" s="32">
        <f t="shared" si="551"/>
        <v>0</v>
      </c>
      <c r="P1302" s="31">
        <f t="shared" si="558"/>
        <v>0</v>
      </c>
      <c r="Q1302" s="32">
        <f t="shared" si="552"/>
        <v>0</v>
      </c>
      <c r="R1302" s="31">
        <f t="shared" si="559"/>
        <v>0</v>
      </c>
      <c r="S1302" s="32">
        <f t="shared" si="553"/>
        <v>0</v>
      </c>
      <c r="T1302" s="31">
        <f t="shared" si="560"/>
        <v>0</v>
      </c>
      <c r="V1302" s="1">
        <f t="shared" si="562"/>
        <v>4</v>
      </c>
      <c r="W1302" s="1">
        <f t="shared" si="563"/>
        <v>4</v>
      </c>
      <c r="X1302" s="1">
        <f t="shared" si="564"/>
        <v>0</v>
      </c>
      <c r="Y1302" s="1">
        <f t="shared" si="565"/>
        <v>0</v>
      </c>
      <c r="Z1302" s="1">
        <f t="shared" si="566"/>
        <v>0</v>
      </c>
      <c r="AA1302" s="1">
        <f t="shared" si="567"/>
        <v>0</v>
      </c>
      <c r="AD1302" s="1">
        <f t="shared" si="568"/>
        <v>4</v>
      </c>
      <c r="AE1302" s="1">
        <f t="shared" si="569"/>
        <v>4</v>
      </c>
      <c r="AF1302" s="1">
        <f t="shared" si="570"/>
        <v>0</v>
      </c>
      <c r="AG1302" s="1">
        <f t="shared" si="571"/>
        <v>0</v>
      </c>
      <c r="AH1302" s="1">
        <f t="shared" si="572"/>
        <v>0</v>
      </c>
      <c r="AI1302" s="1">
        <f t="shared" si="573"/>
        <v>0</v>
      </c>
      <c r="AK1302" s="1" t="str">
        <f t="shared" si="561"/>
        <v>440000</v>
      </c>
    </row>
    <row r="1303" spans="4:37" x14ac:dyDescent="0.25">
      <c r="D1303" s="27">
        <v>1281</v>
      </c>
      <c r="E1303" s="27">
        <f t="shared" ref="E1303:E1366" si="575">IF(D1303&lt;=$C$4^$C$6,1,0)</f>
        <v>0</v>
      </c>
      <c r="F1303" s="27">
        <f t="shared" ref="F1303:F1366" si="576">IF(E1303=1,IF(SUM(K1303,M1303,O1303,Q1303,S1303)=0,1,0),0)</f>
        <v>0</v>
      </c>
      <c r="G1303" s="27">
        <f t="shared" si="554"/>
        <v>0</v>
      </c>
      <c r="H1303" s="2">
        <f>_xlfn.IFNA(IF(MATCH(AK1303,$AK$23:AK1302,0)&gt;0,0,0),1)</f>
        <v>0</v>
      </c>
      <c r="I1303" s="2">
        <f t="shared" si="574"/>
        <v>2</v>
      </c>
      <c r="J1303" s="31">
        <f t="shared" si="555"/>
        <v>1</v>
      </c>
      <c r="K1303" s="32">
        <f t="shared" ref="K1303:K1366" si="577">IF($C$6&gt;1,IF(L1303=J1303,1,0),0)</f>
        <v>1</v>
      </c>
      <c r="L1303" s="31">
        <f t="shared" si="556"/>
        <v>1</v>
      </c>
      <c r="M1303" s="32">
        <f t="shared" ref="M1303:M1366" si="578">IF($C$6&gt;2,IF(OR(N1303=L1303,N1303=J1303),1,0),0)</f>
        <v>0</v>
      </c>
      <c r="N1303" s="31">
        <f t="shared" si="557"/>
        <v>0</v>
      </c>
      <c r="O1303" s="32">
        <f t="shared" ref="O1303:O1366" si="579">IF($C$6&gt;3,IF(OR(P1303=N1303,P1303=L1303,P1303=J1303),1,0),0)</f>
        <v>0</v>
      </c>
      <c r="P1303" s="31">
        <f t="shared" si="558"/>
        <v>0</v>
      </c>
      <c r="Q1303" s="32">
        <f t="shared" ref="Q1303:Q1366" si="580">IF($C$6&gt;4,IF(OR(R1303=N1303,R1303=L1303,R1303=J1303,R1303=P1303),1,0),0)</f>
        <v>0</v>
      </c>
      <c r="R1303" s="31">
        <f t="shared" si="559"/>
        <v>0</v>
      </c>
      <c r="S1303" s="32">
        <f t="shared" ref="S1303:S1366" si="581">IF($C$6&gt;5,IF(OR(T1303=N1303,T1303=L1303,T1303=J1303,T1303=P1303,T1303=R1303),1,0),0)</f>
        <v>0</v>
      </c>
      <c r="T1303" s="31">
        <f t="shared" si="560"/>
        <v>0</v>
      </c>
      <c r="V1303" s="1">
        <f t="shared" si="562"/>
        <v>1</v>
      </c>
      <c r="W1303" s="1">
        <f t="shared" si="563"/>
        <v>1</v>
      </c>
      <c r="X1303" s="1">
        <f t="shared" si="564"/>
        <v>0</v>
      </c>
      <c r="Y1303" s="1">
        <f t="shared" si="565"/>
        <v>0</v>
      </c>
      <c r="Z1303" s="1">
        <f t="shared" si="566"/>
        <v>0</v>
      </c>
      <c r="AA1303" s="1">
        <f t="shared" si="567"/>
        <v>0</v>
      </c>
      <c r="AD1303" s="1">
        <f t="shared" si="568"/>
        <v>1</v>
      </c>
      <c r="AE1303" s="1">
        <f t="shared" si="569"/>
        <v>1</v>
      </c>
      <c r="AF1303" s="1">
        <f t="shared" si="570"/>
        <v>0</v>
      </c>
      <c r="AG1303" s="1">
        <f t="shared" si="571"/>
        <v>0</v>
      </c>
      <c r="AH1303" s="1">
        <f t="shared" si="572"/>
        <v>0</v>
      </c>
      <c r="AI1303" s="1">
        <f t="shared" si="573"/>
        <v>0</v>
      </c>
      <c r="AK1303" s="1" t="str">
        <f t="shared" si="561"/>
        <v>110000</v>
      </c>
    </row>
    <row r="1304" spans="4:37" x14ac:dyDescent="0.25">
      <c r="D1304" s="27">
        <v>1282</v>
      </c>
      <c r="E1304" s="27">
        <f t="shared" si="575"/>
        <v>0</v>
      </c>
      <c r="F1304" s="27">
        <f t="shared" si="576"/>
        <v>0</v>
      </c>
      <c r="G1304" s="27">
        <f t="shared" ref="G1304:G1367" si="582">IF(SUM(F1304,H1304)=2,1,0)</f>
        <v>0</v>
      </c>
      <c r="H1304" s="2">
        <f>_xlfn.IFNA(IF(MATCH(AK1304,$AK$23:AK1303,0)&gt;0,0,0),1)</f>
        <v>0</v>
      </c>
      <c r="I1304" s="2">
        <f t="shared" si="574"/>
        <v>3</v>
      </c>
      <c r="J1304" s="31">
        <f t="shared" ref="J1304:J1367" si="583">IF(J1303&lt;$C$4,J1303+1,1)</f>
        <v>2</v>
      </c>
      <c r="K1304" s="32">
        <f t="shared" si="577"/>
        <v>0</v>
      </c>
      <c r="L1304" s="31">
        <f t="shared" ref="L1304:L1367" si="584">IF($C$6&gt;=2,IF(J1304&gt;J1303,L1303,IF(L1303&lt;$C$4,L1303+1,1)),0)</f>
        <v>1</v>
      </c>
      <c r="M1304" s="32">
        <f t="shared" si="578"/>
        <v>0</v>
      </c>
      <c r="N1304" s="31">
        <f t="shared" ref="N1304:N1367" si="585">IF($C$6&gt;=3,IF(L1304=L1303,N1303,IF(L1304&lt;L1303,IF(N1303&lt;$C$4,N1303+1,1),N1303)),0)</f>
        <v>0</v>
      </c>
      <c r="O1304" s="32">
        <f t="shared" si="579"/>
        <v>0</v>
      </c>
      <c r="P1304" s="31">
        <f t="shared" ref="P1304:P1367" si="586">IF($C$6&gt;=4,IF(N1304=N1303,P1303,IF(N1304&lt;N1303,IF(P1303&lt;$C$4,P1303+1,1),P1303)),0)</f>
        <v>0</v>
      </c>
      <c r="Q1304" s="32">
        <f t="shared" si="580"/>
        <v>0</v>
      </c>
      <c r="R1304" s="31">
        <f t="shared" ref="R1304:R1367" si="587">IF($C$6&gt;=5,IF(P1304=P1303,R1303,IF(P1304&lt;P1303,IF(R1303&lt;$C$4,R1303+1,1),R1303)),0)</f>
        <v>0</v>
      </c>
      <c r="S1304" s="32">
        <f t="shared" si="581"/>
        <v>0</v>
      </c>
      <c r="T1304" s="31">
        <f t="shared" ref="T1304:T1367" si="588">IF($C$6&gt;=6,IF(R1304=R1303,T1303,IF(R1304&lt;R1303,IF(T1303&lt;$C$4,T1303+1,1),T1303)),0)</f>
        <v>0</v>
      </c>
      <c r="V1304" s="1">
        <f t="shared" si="562"/>
        <v>2</v>
      </c>
      <c r="W1304" s="1">
        <f t="shared" si="563"/>
        <v>1</v>
      </c>
      <c r="X1304" s="1">
        <f t="shared" si="564"/>
        <v>0</v>
      </c>
      <c r="Y1304" s="1">
        <f t="shared" si="565"/>
        <v>0</v>
      </c>
      <c r="Z1304" s="1">
        <f t="shared" si="566"/>
        <v>0</v>
      </c>
      <c r="AA1304" s="1">
        <f t="shared" si="567"/>
        <v>0</v>
      </c>
      <c r="AD1304" s="1">
        <f t="shared" si="568"/>
        <v>2</v>
      </c>
      <c r="AE1304" s="1">
        <f t="shared" si="569"/>
        <v>1</v>
      </c>
      <c r="AF1304" s="1">
        <f t="shared" si="570"/>
        <v>0</v>
      </c>
      <c r="AG1304" s="1">
        <f t="shared" si="571"/>
        <v>0</v>
      </c>
      <c r="AH1304" s="1">
        <f t="shared" si="572"/>
        <v>0</v>
      </c>
      <c r="AI1304" s="1">
        <f t="shared" si="573"/>
        <v>0</v>
      </c>
      <c r="AK1304" s="1" t="str">
        <f t="shared" ref="AK1304:AK1367" si="589">CONCATENATE(AD1304,AE1304,AF1304,AG1304,AH1304,AI1304)</f>
        <v>210000</v>
      </c>
    </row>
    <row r="1305" spans="4:37" x14ac:dyDescent="0.25">
      <c r="D1305" s="27">
        <v>1283</v>
      </c>
      <c r="E1305" s="27">
        <f t="shared" si="575"/>
        <v>0</v>
      </c>
      <c r="F1305" s="27">
        <f t="shared" si="576"/>
        <v>0</v>
      </c>
      <c r="G1305" s="27">
        <f t="shared" si="582"/>
        <v>0</v>
      </c>
      <c r="H1305" s="2">
        <f>_xlfn.IFNA(IF(MATCH(AK1305,$AK$23:AK1304,0)&gt;0,0,0),1)</f>
        <v>0</v>
      </c>
      <c r="I1305" s="2">
        <f t="shared" si="574"/>
        <v>4</v>
      </c>
      <c r="J1305" s="31">
        <f t="shared" si="583"/>
        <v>3</v>
      </c>
      <c r="K1305" s="32">
        <f t="shared" si="577"/>
        <v>0</v>
      </c>
      <c r="L1305" s="31">
        <f t="shared" si="584"/>
        <v>1</v>
      </c>
      <c r="M1305" s="32">
        <f t="shared" si="578"/>
        <v>0</v>
      </c>
      <c r="N1305" s="31">
        <f t="shared" si="585"/>
        <v>0</v>
      </c>
      <c r="O1305" s="32">
        <f t="shared" si="579"/>
        <v>0</v>
      </c>
      <c r="P1305" s="31">
        <f t="shared" si="586"/>
        <v>0</v>
      </c>
      <c r="Q1305" s="32">
        <f t="shared" si="580"/>
        <v>0</v>
      </c>
      <c r="R1305" s="31">
        <f t="shared" si="587"/>
        <v>0</v>
      </c>
      <c r="S1305" s="32">
        <f t="shared" si="581"/>
        <v>0</v>
      </c>
      <c r="T1305" s="31">
        <f t="shared" si="588"/>
        <v>0</v>
      </c>
      <c r="V1305" s="1">
        <f t="shared" si="562"/>
        <v>3</v>
      </c>
      <c r="W1305" s="1">
        <f t="shared" si="563"/>
        <v>1</v>
      </c>
      <c r="X1305" s="1">
        <f t="shared" si="564"/>
        <v>0</v>
      </c>
      <c r="Y1305" s="1">
        <f t="shared" si="565"/>
        <v>0</v>
      </c>
      <c r="Z1305" s="1">
        <f t="shared" si="566"/>
        <v>0</v>
      </c>
      <c r="AA1305" s="1">
        <f t="shared" si="567"/>
        <v>0</v>
      </c>
      <c r="AD1305" s="1">
        <f t="shared" si="568"/>
        <v>3</v>
      </c>
      <c r="AE1305" s="1">
        <f t="shared" si="569"/>
        <v>1</v>
      </c>
      <c r="AF1305" s="1">
        <f t="shared" si="570"/>
        <v>0</v>
      </c>
      <c r="AG1305" s="1">
        <f t="shared" si="571"/>
        <v>0</v>
      </c>
      <c r="AH1305" s="1">
        <f t="shared" si="572"/>
        <v>0</v>
      </c>
      <c r="AI1305" s="1">
        <f t="shared" si="573"/>
        <v>0</v>
      </c>
      <c r="AK1305" s="1" t="str">
        <f t="shared" si="589"/>
        <v>310000</v>
      </c>
    </row>
    <row r="1306" spans="4:37" x14ac:dyDescent="0.25">
      <c r="D1306" s="27">
        <v>1284</v>
      </c>
      <c r="E1306" s="27">
        <f t="shared" si="575"/>
        <v>0</v>
      </c>
      <c r="F1306" s="27">
        <f t="shared" si="576"/>
        <v>0</v>
      </c>
      <c r="G1306" s="27">
        <f t="shared" si="582"/>
        <v>0</v>
      </c>
      <c r="H1306" s="2">
        <f>_xlfn.IFNA(IF(MATCH(AK1306,$AK$23:AK1305,0)&gt;0,0,0),1)</f>
        <v>0</v>
      </c>
      <c r="I1306" s="2">
        <f t="shared" si="574"/>
        <v>5</v>
      </c>
      <c r="J1306" s="31">
        <f t="shared" si="583"/>
        <v>4</v>
      </c>
      <c r="K1306" s="32">
        <f t="shared" si="577"/>
        <v>0</v>
      </c>
      <c r="L1306" s="31">
        <f t="shared" si="584"/>
        <v>1</v>
      </c>
      <c r="M1306" s="32">
        <f t="shared" si="578"/>
        <v>0</v>
      </c>
      <c r="N1306" s="31">
        <f t="shared" si="585"/>
        <v>0</v>
      </c>
      <c r="O1306" s="32">
        <f t="shared" si="579"/>
        <v>0</v>
      </c>
      <c r="P1306" s="31">
        <f t="shared" si="586"/>
        <v>0</v>
      </c>
      <c r="Q1306" s="32">
        <f t="shared" si="580"/>
        <v>0</v>
      </c>
      <c r="R1306" s="31">
        <f t="shared" si="587"/>
        <v>0</v>
      </c>
      <c r="S1306" s="32">
        <f t="shared" si="581"/>
        <v>0</v>
      </c>
      <c r="T1306" s="31">
        <f t="shared" si="588"/>
        <v>0</v>
      </c>
      <c r="V1306" s="1">
        <f t="shared" si="562"/>
        <v>4</v>
      </c>
      <c r="W1306" s="1">
        <f t="shared" si="563"/>
        <v>1</v>
      </c>
      <c r="X1306" s="1">
        <f t="shared" si="564"/>
        <v>0</v>
      </c>
      <c r="Y1306" s="1">
        <f t="shared" si="565"/>
        <v>0</v>
      </c>
      <c r="Z1306" s="1">
        <f t="shared" si="566"/>
        <v>0</v>
      </c>
      <c r="AA1306" s="1">
        <f t="shared" si="567"/>
        <v>0</v>
      </c>
      <c r="AD1306" s="1">
        <f t="shared" si="568"/>
        <v>4</v>
      </c>
      <c r="AE1306" s="1">
        <f t="shared" si="569"/>
        <v>1</v>
      </c>
      <c r="AF1306" s="1">
        <f t="shared" si="570"/>
        <v>0</v>
      </c>
      <c r="AG1306" s="1">
        <f t="shared" si="571"/>
        <v>0</v>
      </c>
      <c r="AH1306" s="1">
        <f t="shared" si="572"/>
        <v>0</v>
      </c>
      <c r="AI1306" s="1">
        <f t="shared" si="573"/>
        <v>0</v>
      </c>
      <c r="AK1306" s="1" t="str">
        <f t="shared" si="589"/>
        <v>410000</v>
      </c>
    </row>
    <row r="1307" spans="4:37" x14ac:dyDescent="0.25">
      <c r="D1307" s="27">
        <v>1285</v>
      </c>
      <c r="E1307" s="27">
        <f t="shared" si="575"/>
        <v>0</v>
      </c>
      <c r="F1307" s="27">
        <f t="shared" si="576"/>
        <v>0</v>
      </c>
      <c r="G1307" s="27">
        <f t="shared" si="582"/>
        <v>0</v>
      </c>
      <c r="H1307" s="2">
        <f>_xlfn.IFNA(IF(MATCH(AK1307,$AK$23:AK1306,0)&gt;0,0,0),1)</f>
        <v>0</v>
      </c>
      <c r="I1307" s="2">
        <f t="shared" si="574"/>
        <v>3</v>
      </c>
      <c r="J1307" s="31">
        <f t="shared" si="583"/>
        <v>1</v>
      </c>
      <c r="K1307" s="32">
        <f t="shared" si="577"/>
        <v>0</v>
      </c>
      <c r="L1307" s="31">
        <f t="shared" si="584"/>
        <v>2</v>
      </c>
      <c r="M1307" s="32">
        <f t="shared" si="578"/>
        <v>0</v>
      </c>
      <c r="N1307" s="31">
        <f t="shared" si="585"/>
        <v>0</v>
      </c>
      <c r="O1307" s="32">
        <f t="shared" si="579"/>
        <v>0</v>
      </c>
      <c r="P1307" s="31">
        <f t="shared" si="586"/>
        <v>0</v>
      </c>
      <c r="Q1307" s="32">
        <f t="shared" si="580"/>
        <v>0</v>
      </c>
      <c r="R1307" s="31">
        <f t="shared" si="587"/>
        <v>0</v>
      </c>
      <c r="S1307" s="32">
        <f t="shared" si="581"/>
        <v>0</v>
      </c>
      <c r="T1307" s="31">
        <f t="shared" si="588"/>
        <v>0</v>
      </c>
      <c r="V1307" s="1">
        <f t="shared" si="562"/>
        <v>1</v>
      </c>
      <c r="W1307" s="1">
        <f t="shared" si="563"/>
        <v>2</v>
      </c>
      <c r="X1307" s="1">
        <f t="shared" si="564"/>
        <v>0</v>
      </c>
      <c r="Y1307" s="1">
        <f t="shared" si="565"/>
        <v>0</v>
      </c>
      <c r="Z1307" s="1">
        <f t="shared" si="566"/>
        <v>0</v>
      </c>
      <c r="AA1307" s="1">
        <f t="shared" si="567"/>
        <v>0</v>
      </c>
      <c r="AD1307" s="1">
        <f t="shared" si="568"/>
        <v>2</v>
      </c>
      <c r="AE1307" s="1">
        <f t="shared" si="569"/>
        <v>1</v>
      </c>
      <c r="AF1307" s="1">
        <f t="shared" si="570"/>
        <v>0</v>
      </c>
      <c r="AG1307" s="1">
        <f t="shared" si="571"/>
        <v>0</v>
      </c>
      <c r="AH1307" s="1">
        <f t="shared" si="572"/>
        <v>0</v>
      </c>
      <c r="AI1307" s="1">
        <f t="shared" si="573"/>
        <v>0</v>
      </c>
      <c r="AK1307" s="1" t="str">
        <f t="shared" si="589"/>
        <v>210000</v>
      </c>
    </row>
    <row r="1308" spans="4:37" x14ac:dyDescent="0.25">
      <c r="D1308" s="27">
        <v>1286</v>
      </c>
      <c r="E1308" s="27">
        <f t="shared" si="575"/>
        <v>0</v>
      </c>
      <c r="F1308" s="27">
        <f t="shared" si="576"/>
        <v>0</v>
      </c>
      <c r="G1308" s="27">
        <f t="shared" si="582"/>
        <v>0</v>
      </c>
      <c r="H1308" s="2">
        <f>_xlfn.IFNA(IF(MATCH(AK1308,$AK$23:AK1307,0)&gt;0,0,0),1)</f>
        <v>0</v>
      </c>
      <c r="I1308" s="2">
        <f t="shared" si="574"/>
        <v>4</v>
      </c>
      <c r="J1308" s="31">
        <f t="shared" si="583"/>
        <v>2</v>
      </c>
      <c r="K1308" s="32">
        <f t="shared" si="577"/>
        <v>1</v>
      </c>
      <c r="L1308" s="31">
        <f t="shared" si="584"/>
        <v>2</v>
      </c>
      <c r="M1308" s="32">
        <f t="shared" si="578"/>
        <v>0</v>
      </c>
      <c r="N1308" s="31">
        <f t="shared" si="585"/>
        <v>0</v>
      </c>
      <c r="O1308" s="32">
        <f t="shared" si="579"/>
        <v>0</v>
      </c>
      <c r="P1308" s="31">
        <f t="shared" si="586"/>
        <v>0</v>
      </c>
      <c r="Q1308" s="32">
        <f t="shared" si="580"/>
        <v>0</v>
      </c>
      <c r="R1308" s="31">
        <f t="shared" si="587"/>
        <v>0</v>
      </c>
      <c r="S1308" s="32">
        <f t="shared" si="581"/>
        <v>0</v>
      </c>
      <c r="T1308" s="31">
        <f t="shared" si="588"/>
        <v>0</v>
      </c>
      <c r="V1308" s="1">
        <f t="shared" si="562"/>
        <v>2</v>
      </c>
      <c r="W1308" s="1">
        <f t="shared" si="563"/>
        <v>2</v>
      </c>
      <c r="X1308" s="1">
        <f t="shared" si="564"/>
        <v>0</v>
      </c>
      <c r="Y1308" s="1">
        <f t="shared" si="565"/>
        <v>0</v>
      </c>
      <c r="Z1308" s="1">
        <f t="shared" si="566"/>
        <v>0</v>
      </c>
      <c r="AA1308" s="1">
        <f t="shared" si="567"/>
        <v>0</v>
      </c>
      <c r="AD1308" s="1">
        <f t="shared" si="568"/>
        <v>2</v>
      </c>
      <c r="AE1308" s="1">
        <f t="shared" si="569"/>
        <v>2</v>
      </c>
      <c r="AF1308" s="1">
        <f t="shared" si="570"/>
        <v>0</v>
      </c>
      <c r="AG1308" s="1">
        <f t="shared" si="571"/>
        <v>0</v>
      </c>
      <c r="AH1308" s="1">
        <f t="shared" si="572"/>
        <v>0</v>
      </c>
      <c r="AI1308" s="1">
        <f t="shared" si="573"/>
        <v>0</v>
      </c>
      <c r="AK1308" s="1" t="str">
        <f t="shared" si="589"/>
        <v>220000</v>
      </c>
    </row>
    <row r="1309" spans="4:37" x14ac:dyDescent="0.25">
      <c r="D1309" s="27">
        <v>1287</v>
      </c>
      <c r="E1309" s="27">
        <f t="shared" si="575"/>
        <v>0</v>
      </c>
      <c r="F1309" s="27">
        <f t="shared" si="576"/>
        <v>0</v>
      </c>
      <c r="G1309" s="27">
        <f t="shared" si="582"/>
        <v>0</v>
      </c>
      <c r="H1309" s="2">
        <f>_xlfn.IFNA(IF(MATCH(AK1309,$AK$23:AK1308,0)&gt;0,0,0),1)</f>
        <v>0</v>
      </c>
      <c r="I1309" s="2">
        <f t="shared" si="574"/>
        <v>5</v>
      </c>
      <c r="J1309" s="31">
        <f t="shared" si="583"/>
        <v>3</v>
      </c>
      <c r="K1309" s="32">
        <f t="shared" si="577"/>
        <v>0</v>
      </c>
      <c r="L1309" s="31">
        <f t="shared" si="584"/>
        <v>2</v>
      </c>
      <c r="M1309" s="32">
        <f t="shared" si="578"/>
        <v>0</v>
      </c>
      <c r="N1309" s="31">
        <f t="shared" si="585"/>
        <v>0</v>
      </c>
      <c r="O1309" s="32">
        <f t="shared" si="579"/>
        <v>0</v>
      </c>
      <c r="P1309" s="31">
        <f t="shared" si="586"/>
        <v>0</v>
      </c>
      <c r="Q1309" s="32">
        <f t="shared" si="580"/>
        <v>0</v>
      </c>
      <c r="R1309" s="31">
        <f t="shared" si="587"/>
        <v>0</v>
      </c>
      <c r="S1309" s="32">
        <f t="shared" si="581"/>
        <v>0</v>
      </c>
      <c r="T1309" s="31">
        <f t="shared" si="588"/>
        <v>0</v>
      </c>
      <c r="V1309" s="1">
        <f t="shared" si="562"/>
        <v>3</v>
      </c>
      <c r="W1309" s="1">
        <f t="shared" si="563"/>
        <v>2</v>
      </c>
      <c r="X1309" s="1">
        <f t="shared" si="564"/>
        <v>0</v>
      </c>
      <c r="Y1309" s="1">
        <f t="shared" si="565"/>
        <v>0</v>
      </c>
      <c r="Z1309" s="1">
        <f t="shared" si="566"/>
        <v>0</v>
      </c>
      <c r="AA1309" s="1">
        <f t="shared" si="567"/>
        <v>0</v>
      </c>
      <c r="AD1309" s="1">
        <f t="shared" si="568"/>
        <v>3</v>
      </c>
      <c r="AE1309" s="1">
        <f t="shared" si="569"/>
        <v>2</v>
      </c>
      <c r="AF1309" s="1">
        <f t="shared" si="570"/>
        <v>0</v>
      </c>
      <c r="AG1309" s="1">
        <f t="shared" si="571"/>
        <v>0</v>
      </c>
      <c r="AH1309" s="1">
        <f t="shared" si="572"/>
        <v>0</v>
      </c>
      <c r="AI1309" s="1">
        <f t="shared" si="573"/>
        <v>0</v>
      </c>
      <c r="AK1309" s="1" t="str">
        <f t="shared" si="589"/>
        <v>320000</v>
      </c>
    </row>
    <row r="1310" spans="4:37" x14ac:dyDescent="0.25">
      <c r="D1310" s="27">
        <v>1288</v>
      </c>
      <c r="E1310" s="27">
        <f t="shared" si="575"/>
        <v>0</v>
      </c>
      <c r="F1310" s="27">
        <f t="shared" si="576"/>
        <v>0</v>
      </c>
      <c r="G1310" s="27">
        <f t="shared" si="582"/>
        <v>0</v>
      </c>
      <c r="H1310" s="2">
        <f>_xlfn.IFNA(IF(MATCH(AK1310,$AK$23:AK1309,0)&gt;0,0,0),1)</f>
        <v>0</v>
      </c>
      <c r="I1310" s="2">
        <f t="shared" si="574"/>
        <v>6</v>
      </c>
      <c r="J1310" s="31">
        <f t="shared" si="583"/>
        <v>4</v>
      </c>
      <c r="K1310" s="32">
        <f t="shared" si="577"/>
        <v>0</v>
      </c>
      <c r="L1310" s="31">
        <f t="shared" si="584"/>
        <v>2</v>
      </c>
      <c r="M1310" s="32">
        <f t="shared" si="578"/>
        <v>0</v>
      </c>
      <c r="N1310" s="31">
        <f t="shared" si="585"/>
        <v>0</v>
      </c>
      <c r="O1310" s="32">
        <f t="shared" si="579"/>
        <v>0</v>
      </c>
      <c r="P1310" s="31">
        <f t="shared" si="586"/>
        <v>0</v>
      </c>
      <c r="Q1310" s="32">
        <f t="shared" si="580"/>
        <v>0</v>
      </c>
      <c r="R1310" s="31">
        <f t="shared" si="587"/>
        <v>0</v>
      </c>
      <c r="S1310" s="32">
        <f t="shared" si="581"/>
        <v>0</v>
      </c>
      <c r="T1310" s="31">
        <f t="shared" si="588"/>
        <v>0</v>
      </c>
      <c r="V1310" s="1">
        <f t="shared" si="562"/>
        <v>4</v>
      </c>
      <c r="W1310" s="1">
        <f t="shared" si="563"/>
        <v>2</v>
      </c>
      <c r="X1310" s="1">
        <f t="shared" si="564"/>
        <v>0</v>
      </c>
      <c r="Y1310" s="1">
        <f t="shared" si="565"/>
        <v>0</v>
      </c>
      <c r="Z1310" s="1">
        <f t="shared" si="566"/>
        <v>0</v>
      </c>
      <c r="AA1310" s="1">
        <f t="shared" si="567"/>
        <v>0</v>
      </c>
      <c r="AD1310" s="1">
        <f t="shared" si="568"/>
        <v>4</v>
      </c>
      <c r="AE1310" s="1">
        <f t="shared" si="569"/>
        <v>2</v>
      </c>
      <c r="AF1310" s="1">
        <f t="shared" si="570"/>
        <v>0</v>
      </c>
      <c r="AG1310" s="1">
        <f t="shared" si="571"/>
        <v>0</v>
      </c>
      <c r="AH1310" s="1">
        <f t="shared" si="572"/>
        <v>0</v>
      </c>
      <c r="AI1310" s="1">
        <f t="shared" si="573"/>
        <v>0</v>
      </c>
      <c r="AK1310" s="1" t="str">
        <f t="shared" si="589"/>
        <v>420000</v>
      </c>
    </row>
    <row r="1311" spans="4:37" x14ac:dyDescent="0.25">
      <c r="D1311" s="27">
        <v>1289</v>
      </c>
      <c r="E1311" s="27">
        <f t="shared" si="575"/>
        <v>0</v>
      </c>
      <c r="F1311" s="27">
        <f t="shared" si="576"/>
        <v>0</v>
      </c>
      <c r="G1311" s="27">
        <f t="shared" si="582"/>
        <v>0</v>
      </c>
      <c r="H1311" s="2">
        <f>_xlfn.IFNA(IF(MATCH(AK1311,$AK$23:AK1310,0)&gt;0,0,0),1)</f>
        <v>0</v>
      </c>
      <c r="I1311" s="2">
        <f t="shared" si="574"/>
        <v>4</v>
      </c>
      <c r="J1311" s="31">
        <f t="shared" si="583"/>
        <v>1</v>
      </c>
      <c r="K1311" s="32">
        <f t="shared" si="577"/>
        <v>0</v>
      </c>
      <c r="L1311" s="31">
        <f t="shared" si="584"/>
        <v>3</v>
      </c>
      <c r="M1311" s="32">
        <f t="shared" si="578"/>
        <v>0</v>
      </c>
      <c r="N1311" s="31">
        <f t="shared" si="585"/>
        <v>0</v>
      </c>
      <c r="O1311" s="32">
        <f t="shared" si="579"/>
        <v>0</v>
      </c>
      <c r="P1311" s="31">
        <f t="shared" si="586"/>
        <v>0</v>
      </c>
      <c r="Q1311" s="32">
        <f t="shared" si="580"/>
        <v>0</v>
      </c>
      <c r="R1311" s="31">
        <f t="shared" si="587"/>
        <v>0</v>
      </c>
      <c r="S1311" s="32">
        <f t="shared" si="581"/>
        <v>0</v>
      </c>
      <c r="T1311" s="31">
        <f t="shared" si="588"/>
        <v>0</v>
      </c>
      <c r="V1311" s="1">
        <f t="shared" si="562"/>
        <v>1</v>
      </c>
      <c r="W1311" s="1">
        <f t="shared" si="563"/>
        <v>3</v>
      </c>
      <c r="X1311" s="1">
        <f t="shared" si="564"/>
        <v>0</v>
      </c>
      <c r="Y1311" s="1">
        <f t="shared" si="565"/>
        <v>0</v>
      </c>
      <c r="Z1311" s="1">
        <f t="shared" si="566"/>
        <v>0</v>
      </c>
      <c r="AA1311" s="1">
        <f t="shared" si="567"/>
        <v>0</v>
      </c>
      <c r="AD1311" s="1">
        <f t="shared" si="568"/>
        <v>3</v>
      </c>
      <c r="AE1311" s="1">
        <f t="shared" si="569"/>
        <v>1</v>
      </c>
      <c r="AF1311" s="1">
        <f t="shared" si="570"/>
        <v>0</v>
      </c>
      <c r="AG1311" s="1">
        <f t="shared" si="571"/>
        <v>0</v>
      </c>
      <c r="AH1311" s="1">
        <f t="shared" si="572"/>
        <v>0</v>
      </c>
      <c r="AI1311" s="1">
        <f t="shared" si="573"/>
        <v>0</v>
      </c>
      <c r="AK1311" s="1" t="str">
        <f t="shared" si="589"/>
        <v>310000</v>
      </c>
    </row>
    <row r="1312" spans="4:37" x14ac:dyDescent="0.25">
      <c r="D1312" s="27">
        <v>1290</v>
      </c>
      <c r="E1312" s="27">
        <f t="shared" si="575"/>
        <v>0</v>
      </c>
      <c r="F1312" s="27">
        <f t="shared" si="576"/>
        <v>0</v>
      </c>
      <c r="G1312" s="27">
        <f t="shared" si="582"/>
        <v>0</v>
      </c>
      <c r="H1312" s="2">
        <f>_xlfn.IFNA(IF(MATCH(AK1312,$AK$23:AK1311,0)&gt;0,0,0),1)</f>
        <v>0</v>
      </c>
      <c r="I1312" s="2">
        <f t="shared" si="574"/>
        <v>5</v>
      </c>
      <c r="J1312" s="31">
        <f t="shared" si="583"/>
        <v>2</v>
      </c>
      <c r="K1312" s="32">
        <f t="shared" si="577"/>
        <v>0</v>
      </c>
      <c r="L1312" s="31">
        <f t="shared" si="584"/>
        <v>3</v>
      </c>
      <c r="M1312" s="32">
        <f t="shared" si="578"/>
        <v>0</v>
      </c>
      <c r="N1312" s="31">
        <f t="shared" si="585"/>
        <v>0</v>
      </c>
      <c r="O1312" s="32">
        <f t="shared" si="579"/>
        <v>0</v>
      </c>
      <c r="P1312" s="31">
        <f t="shared" si="586"/>
        <v>0</v>
      </c>
      <c r="Q1312" s="32">
        <f t="shared" si="580"/>
        <v>0</v>
      </c>
      <c r="R1312" s="31">
        <f t="shared" si="587"/>
        <v>0</v>
      </c>
      <c r="S1312" s="32">
        <f t="shared" si="581"/>
        <v>0</v>
      </c>
      <c r="T1312" s="31">
        <f t="shared" si="588"/>
        <v>0</v>
      </c>
      <c r="V1312" s="1">
        <f t="shared" si="562"/>
        <v>2</v>
      </c>
      <c r="W1312" s="1">
        <f t="shared" si="563"/>
        <v>3</v>
      </c>
      <c r="X1312" s="1">
        <f t="shared" si="564"/>
        <v>0</v>
      </c>
      <c r="Y1312" s="1">
        <f t="shared" si="565"/>
        <v>0</v>
      </c>
      <c r="Z1312" s="1">
        <f t="shared" si="566"/>
        <v>0</v>
      </c>
      <c r="AA1312" s="1">
        <f t="shared" si="567"/>
        <v>0</v>
      </c>
      <c r="AD1312" s="1">
        <f t="shared" si="568"/>
        <v>3</v>
      </c>
      <c r="AE1312" s="1">
        <f t="shared" si="569"/>
        <v>2</v>
      </c>
      <c r="AF1312" s="1">
        <f t="shared" si="570"/>
        <v>0</v>
      </c>
      <c r="AG1312" s="1">
        <f t="shared" si="571"/>
        <v>0</v>
      </c>
      <c r="AH1312" s="1">
        <f t="shared" si="572"/>
        <v>0</v>
      </c>
      <c r="AI1312" s="1">
        <f t="shared" si="573"/>
        <v>0</v>
      </c>
      <c r="AK1312" s="1" t="str">
        <f t="shared" si="589"/>
        <v>320000</v>
      </c>
    </row>
    <row r="1313" spans="4:37" x14ac:dyDescent="0.25">
      <c r="D1313" s="27">
        <v>1291</v>
      </c>
      <c r="E1313" s="27">
        <f t="shared" si="575"/>
        <v>0</v>
      </c>
      <c r="F1313" s="27">
        <f t="shared" si="576"/>
        <v>0</v>
      </c>
      <c r="G1313" s="27">
        <f t="shared" si="582"/>
        <v>0</v>
      </c>
      <c r="H1313" s="2">
        <f>_xlfn.IFNA(IF(MATCH(AK1313,$AK$23:AK1312,0)&gt;0,0,0),1)</f>
        <v>0</v>
      </c>
      <c r="I1313" s="2">
        <f t="shared" si="574"/>
        <v>6</v>
      </c>
      <c r="J1313" s="31">
        <f t="shared" si="583"/>
        <v>3</v>
      </c>
      <c r="K1313" s="32">
        <f t="shared" si="577"/>
        <v>1</v>
      </c>
      <c r="L1313" s="31">
        <f t="shared" si="584"/>
        <v>3</v>
      </c>
      <c r="M1313" s="32">
        <f t="shared" si="578"/>
        <v>0</v>
      </c>
      <c r="N1313" s="31">
        <f t="shared" si="585"/>
        <v>0</v>
      </c>
      <c r="O1313" s="32">
        <f t="shared" si="579"/>
        <v>0</v>
      </c>
      <c r="P1313" s="31">
        <f t="shared" si="586"/>
        <v>0</v>
      </c>
      <c r="Q1313" s="32">
        <f t="shared" si="580"/>
        <v>0</v>
      </c>
      <c r="R1313" s="31">
        <f t="shared" si="587"/>
        <v>0</v>
      </c>
      <c r="S1313" s="32">
        <f t="shared" si="581"/>
        <v>0</v>
      </c>
      <c r="T1313" s="31">
        <f t="shared" si="588"/>
        <v>0</v>
      </c>
      <c r="V1313" s="1">
        <f t="shared" si="562"/>
        <v>3</v>
      </c>
      <c r="W1313" s="1">
        <f t="shared" si="563"/>
        <v>3</v>
      </c>
      <c r="X1313" s="1">
        <f t="shared" si="564"/>
        <v>0</v>
      </c>
      <c r="Y1313" s="1">
        <f t="shared" si="565"/>
        <v>0</v>
      </c>
      <c r="Z1313" s="1">
        <f t="shared" si="566"/>
        <v>0</v>
      </c>
      <c r="AA1313" s="1">
        <f t="shared" si="567"/>
        <v>0</v>
      </c>
      <c r="AD1313" s="1">
        <f t="shared" si="568"/>
        <v>3</v>
      </c>
      <c r="AE1313" s="1">
        <f t="shared" si="569"/>
        <v>3</v>
      </c>
      <c r="AF1313" s="1">
        <f t="shared" si="570"/>
        <v>0</v>
      </c>
      <c r="AG1313" s="1">
        <f t="shared" si="571"/>
        <v>0</v>
      </c>
      <c r="AH1313" s="1">
        <f t="shared" si="572"/>
        <v>0</v>
      </c>
      <c r="AI1313" s="1">
        <f t="shared" si="573"/>
        <v>0</v>
      </c>
      <c r="AK1313" s="1" t="str">
        <f t="shared" si="589"/>
        <v>330000</v>
      </c>
    </row>
    <row r="1314" spans="4:37" x14ac:dyDescent="0.25">
      <c r="D1314" s="27">
        <v>1292</v>
      </c>
      <c r="E1314" s="27">
        <f t="shared" si="575"/>
        <v>0</v>
      </c>
      <c r="F1314" s="27">
        <f t="shared" si="576"/>
        <v>0</v>
      </c>
      <c r="G1314" s="27">
        <f t="shared" si="582"/>
        <v>0</v>
      </c>
      <c r="H1314" s="2">
        <f>_xlfn.IFNA(IF(MATCH(AK1314,$AK$23:AK1313,0)&gt;0,0,0),1)</f>
        <v>0</v>
      </c>
      <c r="I1314" s="2">
        <f t="shared" si="574"/>
        <v>7</v>
      </c>
      <c r="J1314" s="31">
        <f t="shared" si="583"/>
        <v>4</v>
      </c>
      <c r="K1314" s="32">
        <f t="shared" si="577"/>
        <v>0</v>
      </c>
      <c r="L1314" s="31">
        <f t="shared" si="584"/>
        <v>3</v>
      </c>
      <c r="M1314" s="32">
        <f t="shared" si="578"/>
        <v>0</v>
      </c>
      <c r="N1314" s="31">
        <f t="shared" si="585"/>
        <v>0</v>
      </c>
      <c r="O1314" s="32">
        <f t="shared" si="579"/>
        <v>0</v>
      </c>
      <c r="P1314" s="31">
        <f t="shared" si="586"/>
        <v>0</v>
      </c>
      <c r="Q1314" s="32">
        <f t="shared" si="580"/>
        <v>0</v>
      </c>
      <c r="R1314" s="31">
        <f t="shared" si="587"/>
        <v>0</v>
      </c>
      <c r="S1314" s="32">
        <f t="shared" si="581"/>
        <v>0</v>
      </c>
      <c r="T1314" s="31">
        <f t="shared" si="588"/>
        <v>0</v>
      </c>
      <c r="V1314" s="1">
        <f t="shared" si="562"/>
        <v>4</v>
      </c>
      <c r="W1314" s="1">
        <f t="shared" si="563"/>
        <v>3</v>
      </c>
      <c r="X1314" s="1">
        <f t="shared" si="564"/>
        <v>0</v>
      </c>
      <c r="Y1314" s="1">
        <f t="shared" si="565"/>
        <v>0</v>
      </c>
      <c r="Z1314" s="1">
        <f t="shared" si="566"/>
        <v>0</v>
      </c>
      <c r="AA1314" s="1">
        <f t="shared" si="567"/>
        <v>0</v>
      </c>
      <c r="AD1314" s="1">
        <f t="shared" si="568"/>
        <v>4</v>
      </c>
      <c r="AE1314" s="1">
        <f t="shared" si="569"/>
        <v>3</v>
      </c>
      <c r="AF1314" s="1">
        <f t="shared" si="570"/>
        <v>0</v>
      </c>
      <c r="AG1314" s="1">
        <f t="shared" si="571"/>
        <v>0</v>
      </c>
      <c r="AH1314" s="1">
        <f t="shared" si="572"/>
        <v>0</v>
      </c>
      <c r="AI1314" s="1">
        <f t="shared" si="573"/>
        <v>0</v>
      </c>
      <c r="AK1314" s="1" t="str">
        <f t="shared" si="589"/>
        <v>430000</v>
      </c>
    </row>
    <row r="1315" spans="4:37" x14ac:dyDescent="0.25">
      <c r="D1315" s="27">
        <v>1293</v>
      </c>
      <c r="E1315" s="27">
        <f t="shared" si="575"/>
        <v>0</v>
      </c>
      <c r="F1315" s="27">
        <f t="shared" si="576"/>
        <v>0</v>
      </c>
      <c r="G1315" s="27">
        <f t="shared" si="582"/>
        <v>0</v>
      </c>
      <c r="H1315" s="2">
        <f>_xlfn.IFNA(IF(MATCH(AK1315,$AK$23:AK1314,0)&gt;0,0,0),1)</f>
        <v>0</v>
      </c>
      <c r="I1315" s="2">
        <f t="shared" si="574"/>
        <v>5</v>
      </c>
      <c r="J1315" s="31">
        <f t="shared" si="583"/>
        <v>1</v>
      </c>
      <c r="K1315" s="32">
        <f t="shared" si="577"/>
        <v>0</v>
      </c>
      <c r="L1315" s="31">
        <f t="shared" si="584"/>
        <v>4</v>
      </c>
      <c r="M1315" s="32">
        <f t="shared" si="578"/>
        <v>0</v>
      </c>
      <c r="N1315" s="31">
        <f t="shared" si="585"/>
        <v>0</v>
      </c>
      <c r="O1315" s="32">
        <f t="shared" si="579"/>
        <v>0</v>
      </c>
      <c r="P1315" s="31">
        <f t="shared" si="586"/>
        <v>0</v>
      </c>
      <c r="Q1315" s="32">
        <f t="shared" si="580"/>
        <v>0</v>
      </c>
      <c r="R1315" s="31">
        <f t="shared" si="587"/>
        <v>0</v>
      </c>
      <c r="S1315" s="32">
        <f t="shared" si="581"/>
        <v>0</v>
      </c>
      <c r="T1315" s="31">
        <f t="shared" si="588"/>
        <v>0</v>
      </c>
      <c r="V1315" s="1">
        <f t="shared" ref="V1315:V1378" si="590">J1315</f>
        <v>1</v>
      </c>
      <c r="W1315" s="1">
        <f t="shared" ref="W1315:W1378" si="591">L1315</f>
        <v>4</v>
      </c>
      <c r="X1315" s="1">
        <f t="shared" ref="X1315:X1378" si="592">N1315</f>
        <v>0</v>
      </c>
      <c r="Y1315" s="1">
        <f t="shared" ref="Y1315:Y1378" si="593">P1315</f>
        <v>0</v>
      </c>
      <c r="Z1315" s="1">
        <f t="shared" ref="Z1315:Z1378" si="594">R1315</f>
        <v>0</v>
      </c>
      <c r="AA1315" s="1">
        <f t="shared" ref="AA1315:AA1378" si="595">T1315</f>
        <v>0</v>
      </c>
      <c r="AD1315" s="1">
        <f t="shared" ref="AD1315:AD1378" si="596">LARGE(V1315:AA1315,1)</f>
        <v>4</v>
      </c>
      <c r="AE1315" s="1">
        <f t="shared" ref="AE1315:AE1378" si="597">LARGE(V1315:AA1315,2)</f>
        <v>1</v>
      </c>
      <c r="AF1315" s="1">
        <f t="shared" ref="AF1315:AF1378" si="598">LARGE(V1315:AA1315,3)</f>
        <v>0</v>
      </c>
      <c r="AG1315" s="1">
        <f t="shared" ref="AG1315:AG1378" si="599">LARGE(V1315:AA1315,4)</f>
        <v>0</v>
      </c>
      <c r="AH1315" s="1">
        <f t="shared" ref="AH1315:AH1378" si="600">LARGE(V1315:AA1315,5)</f>
        <v>0</v>
      </c>
      <c r="AI1315" s="1">
        <f t="shared" ref="AI1315:AI1378" si="601">LARGE(V1315:AA1315,6)</f>
        <v>0</v>
      </c>
      <c r="AK1315" s="1" t="str">
        <f t="shared" si="589"/>
        <v>410000</v>
      </c>
    </row>
    <row r="1316" spans="4:37" x14ac:dyDescent="0.25">
      <c r="D1316" s="27">
        <v>1294</v>
      </c>
      <c r="E1316" s="27">
        <f t="shared" si="575"/>
        <v>0</v>
      </c>
      <c r="F1316" s="27">
        <f t="shared" si="576"/>
        <v>0</v>
      </c>
      <c r="G1316" s="27">
        <f t="shared" si="582"/>
        <v>0</v>
      </c>
      <c r="H1316" s="2">
        <f>_xlfn.IFNA(IF(MATCH(AK1316,$AK$23:AK1315,0)&gt;0,0,0),1)</f>
        <v>0</v>
      </c>
      <c r="I1316" s="2">
        <f t="shared" si="574"/>
        <v>6</v>
      </c>
      <c r="J1316" s="31">
        <f t="shared" si="583"/>
        <v>2</v>
      </c>
      <c r="K1316" s="32">
        <f t="shared" si="577"/>
        <v>0</v>
      </c>
      <c r="L1316" s="31">
        <f t="shared" si="584"/>
        <v>4</v>
      </c>
      <c r="M1316" s="32">
        <f t="shared" si="578"/>
        <v>0</v>
      </c>
      <c r="N1316" s="31">
        <f t="shared" si="585"/>
        <v>0</v>
      </c>
      <c r="O1316" s="32">
        <f t="shared" si="579"/>
        <v>0</v>
      </c>
      <c r="P1316" s="31">
        <f t="shared" si="586"/>
        <v>0</v>
      </c>
      <c r="Q1316" s="32">
        <f t="shared" si="580"/>
        <v>0</v>
      </c>
      <c r="R1316" s="31">
        <f t="shared" si="587"/>
        <v>0</v>
      </c>
      <c r="S1316" s="32">
        <f t="shared" si="581"/>
        <v>0</v>
      </c>
      <c r="T1316" s="31">
        <f t="shared" si="588"/>
        <v>0</v>
      </c>
      <c r="V1316" s="1">
        <f t="shared" si="590"/>
        <v>2</v>
      </c>
      <c r="W1316" s="1">
        <f t="shared" si="591"/>
        <v>4</v>
      </c>
      <c r="X1316" s="1">
        <f t="shared" si="592"/>
        <v>0</v>
      </c>
      <c r="Y1316" s="1">
        <f t="shared" si="593"/>
        <v>0</v>
      </c>
      <c r="Z1316" s="1">
        <f t="shared" si="594"/>
        <v>0</v>
      </c>
      <c r="AA1316" s="1">
        <f t="shared" si="595"/>
        <v>0</v>
      </c>
      <c r="AD1316" s="1">
        <f t="shared" si="596"/>
        <v>4</v>
      </c>
      <c r="AE1316" s="1">
        <f t="shared" si="597"/>
        <v>2</v>
      </c>
      <c r="AF1316" s="1">
        <f t="shared" si="598"/>
        <v>0</v>
      </c>
      <c r="AG1316" s="1">
        <f t="shared" si="599"/>
        <v>0</v>
      </c>
      <c r="AH1316" s="1">
        <f t="shared" si="600"/>
        <v>0</v>
      </c>
      <c r="AI1316" s="1">
        <f t="shared" si="601"/>
        <v>0</v>
      </c>
      <c r="AK1316" s="1" t="str">
        <f t="shared" si="589"/>
        <v>420000</v>
      </c>
    </row>
    <row r="1317" spans="4:37" x14ac:dyDescent="0.25">
      <c r="D1317" s="27">
        <v>1295</v>
      </c>
      <c r="E1317" s="27">
        <f t="shared" si="575"/>
        <v>0</v>
      </c>
      <c r="F1317" s="27">
        <f t="shared" si="576"/>
        <v>0</v>
      </c>
      <c r="G1317" s="27">
        <f t="shared" si="582"/>
        <v>0</v>
      </c>
      <c r="H1317" s="2">
        <f>_xlfn.IFNA(IF(MATCH(AK1317,$AK$23:AK1316,0)&gt;0,0,0),1)</f>
        <v>0</v>
      </c>
      <c r="I1317" s="2">
        <f t="shared" si="574"/>
        <v>7</v>
      </c>
      <c r="J1317" s="31">
        <f t="shared" si="583"/>
        <v>3</v>
      </c>
      <c r="K1317" s="32">
        <f t="shared" si="577"/>
        <v>0</v>
      </c>
      <c r="L1317" s="31">
        <f t="shared" si="584"/>
        <v>4</v>
      </c>
      <c r="M1317" s="32">
        <f t="shared" si="578"/>
        <v>0</v>
      </c>
      <c r="N1317" s="31">
        <f t="shared" si="585"/>
        <v>0</v>
      </c>
      <c r="O1317" s="32">
        <f t="shared" si="579"/>
        <v>0</v>
      </c>
      <c r="P1317" s="31">
        <f t="shared" si="586"/>
        <v>0</v>
      </c>
      <c r="Q1317" s="32">
        <f t="shared" si="580"/>
        <v>0</v>
      </c>
      <c r="R1317" s="31">
        <f t="shared" si="587"/>
        <v>0</v>
      </c>
      <c r="S1317" s="32">
        <f t="shared" si="581"/>
        <v>0</v>
      </c>
      <c r="T1317" s="31">
        <f t="shared" si="588"/>
        <v>0</v>
      </c>
      <c r="V1317" s="1">
        <f t="shared" si="590"/>
        <v>3</v>
      </c>
      <c r="W1317" s="1">
        <f t="shared" si="591"/>
        <v>4</v>
      </c>
      <c r="X1317" s="1">
        <f t="shared" si="592"/>
        <v>0</v>
      </c>
      <c r="Y1317" s="1">
        <f t="shared" si="593"/>
        <v>0</v>
      </c>
      <c r="Z1317" s="1">
        <f t="shared" si="594"/>
        <v>0</v>
      </c>
      <c r="AA1317" s="1">
        <f t="shared" si="595"/>
        <v>0</v>
      </c>
      <c r="AD1317" s="1">
        <f t="shared" si="596"/>
        <v>4</v>
      </c>
      <c r="AE1317" s="1">
        <f t="shared" si="597"/>
        <v>3</v>
      </c>
      <c r="AF1317" s="1">
        <f t="shared" si="598"/>
        <v>0</v>
      </c>
      <c r="AG1317" s="1">
        <f t="shared" si="599"/>
        <v>0</v>
      </c>
      <c r="AH1317" s="1">
        <f t="shared" si="600"/>
        <v>0</v>
      </c>
      <c r="AI1317" s="1">
        <f t="shared" si="601"/>
        <v>0</v>
      </c>
      <c r="AK1317" s="1" t="str">
        <f t="shared" si="589"/>
        <v>430000</v>
      </c>
    </row>
    <row r="1318" spans="4:37" x14ac:dyDescent="0.25">
      <c r="D1318" s="27">
        <v>1296</v>
      </c>
      <c r="E1318" s="27">
        <f t="shared" si="575"/>
        <v>0</v>
      </c>
      <c r="F1318" s="27">
        <f t="shared" si="576"/>
        <v>0</v>
      </c>
      <c r="G1318" s="27">
        <f t="shared" si="582"/>
        <v>0</v>
      </c>
      <c r="H1318" s="2">
        <f>_xlfn.IFNA(IF(MATCH(AK1318,$AK$23:AK1317,0)&gt;0,0,0),1)</f>
        <v>0</v>
      </c>
      <c r="I1318" s="2">
        <f t="shared" si="574"/>
        <v>8</v>
      </c>
      <c r="J1318" s="31">
        <f t="shared" si="583"/>
        <v>4</v>
      </c>
      <c r="K1318" s="32">
        <f t="shared" si="577"/>
        <v>1</v>
      </c>
      <c r="L1318" s="31">
        <f t="shared" si="584"/>
        <v>4</v>
      </c>
      <c r="M1318" s="32">
        <f t="shared" si="578"/>
        <v>0</v>
      </c>
      <c r="N1318" s="31">
        <f t="shared" si="585"/>
        <v>0</v>
      </c>
      <c r="O1318" s="32">
        <f t="shared" si="579"/>
        <v>0</v>
      </c>
      <c r="P1318" s="31">
        <f t="shared" si="586"/>
        <v>0</v>
      </c>
      <c r="Q1318" s="32">
        <f t="shared" si="580"/>
        <v>0</v>
      </c>
      <c r="R1318" s="31">
        <f t="shared" si="587"/>
        <v>0</v>
      </c>
      <c r="S1318" s="32">
        <f t="shared" si="581"/>
        <v>0</v>
      </c>
      <c r="T1318" s="31">
        <f t="shared" si="588"/>
        <v>0</v>
      </c>
      <c r="V1318" s="1">
        <f t="shared" si="590"/>
        <v>4</v>
      </c>
      <c r="W1318" s="1">
        <f t="shared" si="591"/>
        <v>4</v>
      </c>
      <c r="X1318" s="1">
        <f t="shared" si="592"/>
        <v>0</v>
      </c>
      <c r="Y1318" s="1">
        <f t="shared" si="593"/>
        <v>0</v>
      </c>
      <c r="Z1318" s="1">
        <f t="shared" si="594"/>
        <v>0</v>
      </c>
      <c r="AA1318" s="1">
        <f t="shared" si="595"/>
        <v>0</v>
      </c>
      <c r="AD1318" s="1">
        <f t="shared" si="596"/>
        <v>4</v>
      </c>
      <c r="AE1318" s="1">
        <f t="shared" si="597"/>
        <v>4</v>
      </c>
      <c r="AF1318" s="1">
        <f t="shared" si="598"/>
        <v>0</v>
      </c>
      <c r="AG1318" s="1">
        <f t="shared" si="599"/>
        <v>0</v>
      </c>
      <c r="AH1318" s="1">
        <f t="shared" si="600"/>
        <v>0</v>
      </c>
      <c r="AI1318" s="1">
        <f t="shared" si="601"/>
        <v>0</v>
      </c>
      <c r="AK1318" s="1" t="str">
        <f t="shared" si="589"/>
        <v>440000</v>
      </c>
    </row>
    <row r="1319" spans="4:37" x14ac:dyDescent="0.25">
      <c r="D1319" s="27">
        <v>1297</v>
      </c>
      <c r="E1319" s="27">
        <f t="shared" si="575"/>
        <v>0</v>
      </c>
      <c r="F1319" s="27">
        <f t="shared" si="576"/>
        <v>0</v>
      </c>
      <c r="G1319" s="27">
        <f t="shared" si="582"/>
        <v>0</v>
      </c>
      <c r="H1319" s="2">
        <f>_xlfn.IFNA(IF(MATCH(AK1319,$AK$23:AK1318,0)&gt;0,0,0),1)</f>
        <v>0</v>
      </c>
      <c r="I1319" s="2">
        <f t="shared" si="574"/>
        <v>2</v>
      </c>
      <c r="J1319" s="31">
        <f t="shared" si="583"/>
        <v>1</v>
      </c>
      <c r="K1319" s="32">
        <f t="shared" si="577"/>
        <v>1</v>
      </c>
      <c r="L1319" s="31">
        <f t="shared" si="584"/>
        <v>1</v>
      </c>
      <c r="M1319" s="32">
        <f t="shared" si="578"/>
        <v>0</v>
      </c>
      <c r="N1319" s="31">
        <f t="shared" si="585"/>
        <v>0</v>
      </c>
      <c r="O1319" s="32">
        <f t="shared" si="579"/>
        <v>0</v>
      </c>
      <c r="P1319" s="31">
        <f t="shared" si="586"/>
        <v>0</v>
      </c>
      <c r="Q1319" s="32">
        <f t="shared" si="580"/>
        <v>0</v>
      </c>
      <c r="R1319" s="31">
        <f t="shared" si="587"/>
        <v>0</v>
      </c>
      <c r="S1319" s="32">
        <f t="shared" si="581"/>
        <v>0</v>
      </c>
      <c r="T1319" s="31">
        <f t="shared" si="588"/>
        <v>0</v>
      </c>
      <c r="V1319" s="1">
        <f t="shared" si="590"/>
        <v>1</v>
      </c>
      <c r="W1319" s="1">
        <f t="shared" si="591"/>
        <v>1</v>
      </c>
      <c r="X1319" s="1">
        <f t="shared" si="592"/>
        <v>0</v>
      </c>
      <c r="Y1319" s="1">
        <f t="shared" si="593"/>
        <v>0</v>
      </c>
      <c r="Z1319" s="1">
        <f t="shared" si="594"/>
        <v>0</v>
      </c>
      <c r="AA1319" s="1">
        <f t="shared" si="595"/>
        <v>0</v>
      </c>
      <c r="AD1319" s="1">
        <f t="shared" si="596"/>
        <v>1</v>
      </c>
      <c r="AE1319" s="1">
        <f t="shared" si="597"/>
        <v>1</v>
      </c>
      <c r="AF1319" s="1">
        <f t="shared" si="598"/>
        <v>0</v>
      </c>
      <c r="AG1319" s="1">
        <f t="shared" si="599"/>
        <v>0</v>
      </c>
      <c r="AH1319" s="1">
        <f t="shared" si="600"/>
        <v>0</v>
      </c>
      <c r="AI1319" s="1">
        <f t="shared" si="601"/>
        <v>0</v>
      </c>
      <c r="AK1319" s="1" t="str">
        <f t="shared" si="589"/>
        <v>110000</v>
      </c>
    </row>
    <row r="1320" spans="4:37" x14ac:dyDescent="0.25">
      <c r="D1320" s="27">
        <v>1298</v>
      </c>
      <c r="E1320" s="27">
        <f t="shared" si="575"/>
        <v>0</v>
      </c>
      <c r="F1320" s="27">
        <f t="shared" si="576"/>
        <v>0</v>
      </c>
      <c r="G1320" s="27">
        <f t="shared" si="582"/>
        <v>0</v>
      </c>
      <c r="H1320" s="2">
        <f>_xlfn.IFNA(IF(MATCH(AK1320,$AK$23:AK1319,0)&gt;0,0,0),1)</f>
        <v>0</v>
      </c>
      <c r="I1320" s="2">
        <f t="shared" si="574"/>
        <v>3</v>
      </c>
      <c r="J1320" s="31">
        <f t="shared" si="583"/>
        <v>2</v>
      </c>
      <c r="K1320" s="32">
        <f t="shared" si="577"/>
        <v>0</v>
      </c>
      <c r="L1320" s="31">
        <f t="shared" si="584"/>
        <v>1</v>
      </c>
      <c r="M1320" s="32">
        <f t="shared" si="578"/>
        <v>0</v>
      </c>
      <c r="N1320" s="31">
        <f t="shared" si="585"/>
        <v>0</v>
      </c>
      <c r="O1320" s="32">
        <f t="shared" si="579"/>
        <v>0</v>
      </c>
      <c r="P1320" s="31">
        <f t="shared" si="586"/>
        <v>0</v>
      </c>
      <c r="Q1320" s="32">
        <f t="shared" si="580"/>
        <v>0</v>
      </c>
      <c r="R1320" s="31">
        <f t="shared" si="587"/>
        <v>0</v>
      </c>
      <c r="S1320" s="32">
        <f t="shared" si="581"/>
        <v>0</v>
      </c>
      <c r="T1320" s="31">
        <f t="shared" si="588"/>
        <v>0</v>
      </c>
      <c r="V1320" s="1">
        <f t="shared" si="590"/>
        <v>2</v>
      </c>
      <c r="W1320" s="1">
        <f t="shared" si="591"/>
        <v>1</v>
      </c>
      <c r="X1320" s="1">
        <f t="shared" si="592"/>
        <v>0</v>
      </c>
      <c r="Y1320" s="1">
        <f t="shared" si="593"/>
        <v>0</v>
      </c>
      <c r="Z1320" s="1">
        <f t="shared" si="594"/>
        <v>0</v>
      </c>
      <c r="AA1320" s="1">
        <f t="shared" si="595"/>
        <v>0</v>
      </c>
      <c r="AD1320" s="1">
        <f t="shared" si="596"/>
        <v>2</v>
      </c>
      <c r="AE1320" s="1">
        <f t="shared" si="597"/>
        <v>1</v>
      </c>
      <c r="AF1320" s="1">
        <f t="shared" si="598"/>
        <v>0</v>
      </c>
      <c r="AG1320" s="1">
        <f t="shared" si="599"/>
        <v>0</v>
      </c>
      <c r="AH1320" s="1">
        <f t="shared" si="600"/>
        <v>0</v>
      </c>
      <c r="AI1320" s="1">
        <f t="shared" si="601"/>
        <v>0</v>
      </c>
      <c r="AK1320" s="1" t="str">
        <f t="shared" si="589"/>
        <v>210000</v>
      </c>
    </row>
    <row r="1321" spans="4:37" x14ac:dyDescent="0.25">
      <c r="D1321" s="27">
        <v>1299</v>
      </c>
      <c r="E1321" s="27">
        <f t="shared" si="575"/>
        <v>0</v>
      </c>
      <c r="F1321" s="27">
        <f t="shared" si="576"/>
        <v>0</v>
      </c>
      <c r="G1321" s="27">
        <f t="shared" si="582"/>
        <v>0</v>
      </c>
      <c r="H1321" s="2">
        <f>_xlfn.IFNA(IF(MATCH(AK1321,$AK$23:AK1320,0)&gt;0,0,0),1)</f>
        <v>0</v>
      </c>
      <c r="I1321" s="2">
        <f t="shared" si="574"/>
        <v>4</v>
      </c>
      <c r="J1321" s="31">
        <f t="shared" si="583"/>
        <v>3</v>
      </c>
      <c r="K1321" s="32">
        <f t="shared" si="577"/>
        <v>0</v>
      </c>
      <c r="L1321" s="31">
        <f t="shared" si="584"/>
        <v>1</v>
      </c>
      <c r="M1321" s="32">
        <f t="shared" si="578"/>
        <v>0</v>
      </c>
      <c r="N1321" s="31">
        <f t="shared" si="585"/>
        <v>0</v>
      </c>
      <c r="O1321" s="32">
        <f t="shared" si="579"/>
        <v>0</v>
      </c>
      <c r="P1321" s="31">
        <f t="shared" si="586"/>
        <v>0</v>
      </c>
      <c r="Q1321" s="32">
        <f t="shared" si="580"/>
        <v>0</v>
      </c>
      <c r="R1321" s="31">
        <f t="shared" si="587"/>
        <v>0</v>
      </c>
      <c r="S1321" s="32">
        <f t="shared" si="581"/>
        <v>0</v>
      </c>
      <c r="T1321" s="31">
        <f t="shared" si="588"/>
        <v>0</v>
      </c>
      <c r="V1321" s="1">
        <f t="shared" si="590"/>
        <v>3</v>
      </c>
      <c r="W1321" s="1">
        <f t="shared" si="591"/>
        <v>1</v>
      </c>
      <c r="X1321" s="1">
        <f t="shared" si="592"/>
        <v>0</v>
      </c>
      <c r="Y1321" s="1">
        <f t="shared" si="593"/>
        <v>0</v>
      </c>
      <c r="Z1321" s="1">
        <f t="shared" si="594"/>
        <v>0</v>
      </c>
      <c r="AA1321" s="1">
        <f t="shared" si="595"/>
        <v>0</v>
      </c>
      <c r="AD1321" s="1">
        <f t="shared" si="596"/>
        <v>3</v>
      </c>
      <c r="AE1321" s="1">
        <f t="shared" si="597"/>
        <v>1</v>
      </c>
      <c r="AF1321" s="1">
        <f t="shared" si="598"/>
        <v>0</v>
      </c>
      <c r="AG1321" s="1">
        <f t="shared" si="599"/>
        <v>0</v>
      </c>
      <c r="AH1321" s="1">
        <f t="shared" si="600"/>
        <v>0</v>
      </c>
      <c r="AI1321" s="1">
        <f t="shared" si="601"/>
        <v>0</v>
      </c>
      <c r="AK1321" s="1" t="str">
        <f t="shared" si="589"/>
        <v>310000</v>
      </c>
    </row>
    <row r="1322" spans="4:37" x14ac:dyDescent="0.25">
      <c r="D1322" s="27">
        <v>1300</v>
      </c>
      <c r="E1322" s="27">
        <f t="shared" si="575"/>
        <v>0</v>
      </c>
      <c r="F1322" s="27">
        <f t="shared" si="576"/>
        <v>0</v>
      </c>
      <c r="G1322" s="27">
        <f t="shared" si="582"/>
        <v>0</v>
      </c>
      <c r="H1322" s="2">
        <f>_xlfn.IFNA(IF(MATCH(AK1322,$AK$23:AK1321,0)&gt;0,0,0),1)</f>
        <v>0</v>
      </c>
      <c r="I1322" s="2">
        <f t="shared" si="574"/>
        <v>5</v>
      </c>
      <c r="J1322" s="31">
        <f t="shared" si="583"/>
        <v>4</v>
      </c>
      <c r="K1322" s="32">
        <f t="shared" si="577"/>
        <v>0</v>
      </c>
      <c r="L1322" s="31">
        <f t="shared" si="584"/>
        <v>1</v>
      </c>
      <c r="M1322" s="32">
        <f t="shared" si="578"/>
        <v>0</v>
      </c>
      <c r="N1322" s="31">
        <f t="shared" si="585"/>
        <v>0</v>
      </c>
      <c r="O1322" s="32">
        <f t="shared" si="579"/>
        <v>0</v>
      </c>
      <c r="P1322" s="31">
        <f t="shared" si="586"/>
        <v>0</v>
      </c>
      <c r="Q1322" s="32">
        <f t="shared" si="580"/>
        <v>0</v>
      </c>
      <c r="R1322" s="31">
        <f t="shared" si="587"/>
        <v>0</v>
      </c>
      <c r="S1322" s="32">
        <f t="shared" si="581"/>
        <v>0</v>
      </c>
      <c r="T1322" s="31">
        <f t="shared" si="588"/>
        <v>0</v>
      </c>
      <c r="V1322" s="1">
        <f t="shared" si="590"/>
        <v>4</v>
      </c>
      <c r="W1322" s="1">
        <f t="shared" si="591"/>
        <v>1</v>
      </c>
      <c r="X1322" s="1">
        <f t="shared" si="592"/>
        <v>0</v>
      </c>
      <c r="Y1322" s="1">
        <f t="shared" si="593"/>
        <v>0</v>
      </c>
      <c r="Z1322" s="1">
        <f t="shared" si="594"/>
        <v>0</v>
      </c>
      <c r="AA1322" s="1">
        <f t="shared" si="595"/>
        <v>0</v>
      </c>
      <c r="AD1322" s="1">
        <f t="shared" si="596"/>
        <v>4</v>
      </c>
      <c r="AE1322" s="1">
        <f t="shared" si="597"/>
        <v>1</v>
      </c>
      <c r="AF1322" s="1">
        <f t="shared" si="598"/>
        <v>0</v>
      </c>
      <c r="AG1322" s="1">
        <f t="shared" si="599"/>
        <v>0</v>
      </c>
      <c r="AH1322" s="1">
        <f t="shared" si="600"/>
        <v>0</v>
      </c>
      <c r="AI1322" s="1">
        <f t="shared" si="601"/>
        <v>0</v>
      </c>
      <c r="AK1322" s="1" t="str">
        <f t="shared" si="589"/>
        <v>410000</v>
      </c>
    </row>
    <row r="1323" spans="4:37" x14ac:dyDescent="0.25">
      <c r="D1323" s="27">
        <v>1301</v>
      </c>
      <c r="E1323" s="27">
        <f t="shared" si="575"/>
        <v>0</v>
      </c>
      <c r="F1323" s="27">
        <f t="shared" si="576"/>
        <v>0</v>
      </c>
      <c r="G1323" s="27">
        <f t="shared" si="582"/>
        <v>0</v>
      </c>
      <c r="H1323" s="2">
        <f>_xlfn.IFNA(IF(MATCH(AK1323,$AK$23:AK1322,0)&gt;0,0,0),1)</f>
        <v>0</v>
      </c>
      <c r="I1323" s="2">
        <f t="shared" si="574"/>
        <v>3</v>
      </c>
      <c r="J1323" s="31">
        <f t="shared" si="583"/>
        <v>1</v>
      </c>
      <c r="K1323" s="32">
        <f t="shared" si="577"/>
        <v>0</v>
      </c>
      <c r="L1323" s="31">
        <f t="shared" si="584"/>
        <v>2</v>
      </c>
      <c r="M1323" s="32">
        <f t="shared" si="578"/>
        <v>0</v>
      </c>
      <c r="N1323" s="31">
        <f t="shared" si="585"/>
        <v>0</v>
      </c>
      <c r="O1323" s="32">
        <f t="shared" si="579"/>
        <v>0</v>
      </c>
      <c r="P1323" s="31">
        <f t="shared" si="586"/>
        <v>0</v>
      </c>
      <c r="Q1323" s="32">
        <f t="shared" si="580"/>
        <v>0</v>
      </c>
      <c r="R1323" s="31">
        <f t="shared" si="587"/>
        <v>0</v>
      </c>
      <c r="S1323" s="32">
        <f t="shared" si="581"/>
        <v>0</v>
      </c>
      <c r="T1323" s="31">
        <f t="shared" si="588"/>
        <v>0</v>
      </c>
      <c r="V1323" s="1">
        <f t="shared" si="590"/>
        <v>1</v>
      </c>
      <c r="W1323" s="1">
        <f t="shared" si="591"/>
        <v>2</v>
      </c>
      <c r="X1323" s="1">
        <f t="shared" si="592"/>
        <v>0</v>
      </c>
      <c r="Y1323" s="1">
        <f t="shared" si="593"/>
        <v>0</v>
      </c>
      <c r="Z1323" s="1">
        <f t="shared" si="594"/>
        <v>0</v>
      </c>
      <c r="AA1323" s="1">
        <f t="shared" si="595"/>
        <v>0</v>
      </c>
      <c r="AD1323" s="1">
        <f t="shared" si="596"/>
        <v>2</v>
      </c>
      <c r="AE1323" s="1">
        <f t="shared" si="597"/>
        <v>1</v>
      </c>
      <c r="AF1323" s="1">
        <f t="shared" si="598"/>
        <v>0</v>
      </c>
      <c r="AG1323" s="1">
        <f t="shared" si="599"/>
        <v>0</v>
      </c>
      <c r="AH1323" s="1">
        <f t="shared" si="600"/>
        <v>0</v>
      </c>
      <c r="AI1323" s="1">
        <f t="shared" si="601"/>
        <v>0</v>
      </c>
      <c r="AK1323" s="1" t="str">
        <f t="shared" si="589"/>
        <v>210000</v>
      </c>
    </row>
    <row r="1324" spans="4:37" x14ac:dyDescent="0.25">
      <c r="D1324" s="27">
        <v>1302</v>
      </c>
      <c r="E1324" s="27">
        <f t="shared" si="575"/>
        <v>0</v>
      </c>
      <c r="F1324" s="27">
        <f t="shared" si="576"/>
        <v>0</v>
      </c>
      <c r="G1324" s="27">
        <f t="shared" si="582"/>
        <v>0</v>
      </c>
      <c r="H1324" s="2">
        <f>_xlfn.IFNA(IF(MATCH(AK1324,$AK$23:AK1323,0)&gt;0,0,0),1)</f>
        <v>0</v>
      </c>
      <c r="I1324" s="2">
        <f t="shared" si="574"/>
        <v>4</v>
      </c>
      <c r="J1324" s="31">
        <f t="shared" si="583"/>
        <v>2</v>
      </c>
      <c r="K1324" s="32">
        <f t="shared" si="577"/>
        <v>1</v>
      </c>
      <c r="L1324" s="31">
        <f t="shared" si="584"/>
        <v>2</v>
      </c>
      <c r="M1324" s="32">
        <f t="shared" si="578"/>
        <v>0</v>
      </c>
      <c r="N1324" s="31">
        <f t="shared" si="585"/>
        <v>0</v>
      </c>
      <c r="O1324" s="32">
        <f t="shared" si="579"/>
        <v>0</v>
      </c>
      <c r="P1324" s="31">
        <f t="shared" si="586"/>
        <v>0</v>
      </c>
      <c r="Q1324" s="32">
        <f t="shared" si="580"/>
        <v>0</v>
      </c>
      <c r="R1324" s="31">
        <f t="shared" si="587"/>
        <v>0</v>
      </c>
      <c r="S1324" s="32">
        <f t="shared" si="581"/>
        <v>0</v>
      </c>
      <c r="T1324" s="31">
        <f t="shared" si="588"/>
        <v>0</v>
      </c>
      <c r="V1324" s="1">
        <f t="shared" si="590"/>
        <v>2</v>
      </c>
      <c r="W1324" s="1">
        <f t="shared" si="591"/>
        <v>2</v>
      </c>
      <c r="X1324" s="1">
        <f t="shared" si="592"/>
        <v>0</v>
      </c>
      <c r="Y1324" s="1">
        <f t="shared" si="593"/>
        <v>0</v>
      </c>
      <c r="Z1324" s="1">
        <f t="shared" si="594"/>
        <v>0</v>
      </c>
      <c r="AA1324" s="1">
        <f t="shared" si="595"/>
        <v>0</v>
      </c>
      <c r="AD1324" s="1">
        <f t="shared" si="596"/>
        <v>2</v>
      </c>
      <c r="AE1324" s="1">
        <f t="shared" si="597"/>
        <v>2</v>
      </c>
      <c r="AF1324" s="1">
        <f t="shared" si="598"/>
        <v>0</v>
      </c>
      <c r="AG1324" s="1">
        <f t="shared" si="599"/>
        <v>0</v>
      </c>
      <c r="AH1324" s="1">
        <f t="shared" si="600"/>
        <v>0</v>
      </c>
      <c r="AI1324" s="1">
        <f t="shared" si="601"/>
        <v>0</v>
      </c>
      <c r="AK1324" s="1" t="str">
        <f t="shared" si="589"/>
        <v>220000</v>
      </c>
    </row>
    <row r="1325" spans="4:37" x14ac:dyDescent="0.25">
      <c r="D1325" s="27">
        <v>1303</v>
      </c>
      <c r="E1325" s="27">
        <f t="shared" si="575"/>
        <v>0</v>
      </c>
      <c r="F1325" s="27">
        <f t="shared" si="576"/>
        <v>0</v>
      </c>
      <c r="G1325" s="27">
        <f t="shared" si="582"/>
        <v>0</v>
      </c>
      <c r="H1325" s="2">
        <f>_xlfn.IFNA(IF(MATCH(AK1325,$AK$23:AK1324,0)&gt;0,0,0),1)</f>
        <v>0</v>
      </c>
      <c r="I1325" s="2">
        <f t="shared" si="574"/>
        <v>5</v>
      </c>
      <c r="J1325" s="31">
        <f t="shared" si="583"/>
        <v>3</v>
      </c>
      <c r="K1325" s="32">
        <f t="shared" si="577"/>
        <v>0</v>
      </c>
      <c r="L1325" s="31">
        <f t="shared" si="584"/>
        <v>2</v>
      </c>
      <c r="M1325" s="32">
        <f t="shared" si="578"/>
        <v>0</v>
      </c>
      <c r="N1325" s="31">
        <f t="shared" si="585"/>
        <v>0</v>
      </c>
      <c r="O1325" s="32">
        <f t="shared" si="579"/>
        <v>0</v>
      </c>
      <c r="P1325" s="31">
        <f t="shared" si="586"/>
        <v>0</v>
      </c>
      <c r="Q1325" s="32">
        <f t="shared" si="580"/>
        <v>0</v>
      </c>
      <c r="R1325" s="31">
        <f t="shared" si="587"/>
        <v>0</v>
      </c>
      <c r="S1325" s="32">
        <f t="shared" si="581"/>
        <v>0</v>
      </c>
      <c r="T1325" s="31">
        <f t="shared" si="588"/>
        <v>0</v>
      </c>
      <c r="V1325" s="1">
        <f t="shared" si="590"/>
        <v>3</v>
      </c>
      <c r="W1325" s="1">
        <f t="shared" si="591"/>
        <v>2</v>
      </c>
      <c r="X1325" s="1">
        <f t="shared" si="592"/>
        <v>0</v>
      </c>
      <c r="Y1325" s="1">
        <f t="shared" si="593"/>
        <v>0</v>
      </c>
      <c r="Z1325" s="1">
        <f t="shared" si="594"/>
        <v>0</v>
      </c>
      <c r="AA1325" s="1">
        <f t="shared" si="595"/>
        <v>0</v>
      </c>
      <c r="AD1325" s="1">
        <f t="shared" si="596"/>
        <v>3</v>
      </c>
      <c r="AE1325" s="1">
        <f t="shared" si="597"/>
        <v>2</v>
      </c>
      <c r="AF1325" s="1">
        <f t="shared" si="598"/>
        <v>0</v>
      </c>
      <c r="AG1325" s="1">
        <f t="shared" si="599"/>
        <v>0</v>
      </c>
      <c r="AH1325" s="1">
        <f t="shared" si="600"/>
        <v>0</v>
      </c>
      <c r="AI1325" s="1">
        <f t="shared" si="601"/>
        <v>0</v>
      </c>
      <c r="AK1325" s="1" t="str">
        <f t="shared" si="589"/>
        <v>320000</v>
      </c>
    </row>
    <row r="1326" spans="4:37" x14ac:dyDescent="0.25">
      <c r="D1326" s="27">
        <v>1304</v>
      </c>
      <c r="E1326" s="27">
        <f t="shared" si="575"/>
        <v>0</v>
      </c>
      <c r="F1326" s="27">
        <f t="shared" si="576"/>
        <v>0</v>
      </c>
      <c r="G1326" s="27">
        <f t="shared" si="582"/>
        <v>0</v>
      </c>
      <c r="H1326" s="2">
        <f>_xlfn.IFNA(IF(MATCH(AK1326,$AK$23:AK1325,0)&gt;0,0,0),1)</f>
        <v>0</v>
      </c>
      <c r="I1326" s="2">
        <f t="shared" si="574"/>
        <v>6</v>
      </c>
      <c r="J1326" s="31">
        <f t="shared" si="583"/>
        <v>4</v>
      </c>
      <c r="K1326" s="32">
        <f t="shared" si="577"/>
        <v>0</v>
      </c>
      <c r="L1326" s="31">
        <f t="shared" si="584"/>
        <v>2</v>
      </c>
      <c r="M1326" s="32">
        <f t="shared" si="578"/>
        <v>0</v>
      </c>
      <c r="N1326" s="31">
        <f t="shared" si="585"/>
        <v>0</v>
      </c>
      <c r="O1326" s="32">
        <f t="shared" si="579"/>
        <v>0</v>
      </c>
      <c r="P1326" s="31">
        <f t="shared" si="586"/>
        <v>0</v>
      </c>
      <c r="Q1326" s="32">
        <f t="shared" si="580"/>
        <v>0</v>
      </c>
      <c r="R1326" s="31">
        <f t="shared" si="587"/>
        <v>0</v>
      </c>
      <c r="S1326" s="32">
        <f t="shared" si="581"/>
        <v>0</v>
      </c>
      <c r="T1326" s="31">
        <f t="shared" si="588"/>
        <v>0</v>
      </c>
      <c r="V1326" s="1">
        <f t="shared" si="590"/>
        <v>4</v>
      </c>
      <c r="W1326" s="1">
        <f t="shared" si="591"/>
        <v>2</v>
      </c>
      <c r="X1326" s="1">
        <f t="shared" si="592"/>
        <v>0</v>
      </c>
      <c r="Y1326" s="1">
        <f t="shared" si="593"/>
        <v>0</v>
      </c>
      <c r="Z1326" s="1">
        <f t="shared" si="594"/>
        <v>0</v>
      </c>
      <c r="AA1326" s="1">
        <f t="shared" si="595"/>
        <v>0</v>
      </c>
      <c r="AD1326" s="1">
        <f t="shared" si="596"/>
        <v>4</v>
      </c>
      <c r="AE1326" s="1">
        <f t="shared" si="597"/>
        <v>2</v>
      </c>
      <c r="AF1326" s="1">
        <f t="shared" si="598"/>
        <v>0</v>
      </c>
      <c r="AG1326" s="1">
        <f t="shared" si="599"/>
        <v>0</v>
      </c>
      <c r="AH1326" s="1">
        <f t="shared" si="600"/>
        <v>0</v>
      </c>
      <c r="AI1326" s="1">
        <f t="shared" si="601"/>
        <v>0</v>
      </c>
      <c r="AK1326" s="1" t="str">
        <f t="shared" si="589"/>
        <v>420000</v>
      </c>
    </row>
    <row r="1327" spans="4:37" x14ac:dyDescent="0.25">
      <c r="D1327" s="27">
        <v>1305</v>
      </c>
      <c r="E1327" s="27">
        <f t="shared" si="575"/>
        <v>0</v>
      </c>
      <c r="F1327" s="27">
        <f t="shared" si="576"/>
        <v>0</v>
      </c>
      <c r="G1327" s="27">
        <f t="shared" si="582"/>
        <v>0</v>
      </c>
      <c r="H1327" s="2">
        <f>_xlfn.IFNA(IF(MATCH(AK1327,$AK$23:AK1326,0)&gt;0,0,0),1)</f>
        <v>0</v>
      </c>
      <c r="I1327" s="2">
        <f t="shared" si="574"/>
        <v>4</v>
      </c>
      <c r="J1327" s="31">
        <f t="shared" si="583"/>
        <v>1</v>
      </c>
      <c r="K1327" s="32">
        <f t="shared" si="577"/>
        <v>0</v>
      </c>
      <c r="L1327" s="31">
        <f t="shared" si="584"/>
        <v>3</v>
      </c>
      <c r="M1327" s="32">
        <f t="shared" si="578"/>
        <v>0</v>
      </c>
      <c r="N1327" s="31">
        <f t="shared" si="585"/>
        <v>0</v>
      </c>
      <c r="O1327" s="32">
        <f t="shared" si="579"/>
        <v>0</v>
      </c>
      <c r="P1327" s="31">
        <f t="shared" si="586"/>
        <v>0</v>
      </c>
      <c r="Q1327" s="32">
        <f t="shared" si="580"/>
        <v>0</v>
      </c>
      <c r="R1327" s="31">
        <f t="shared" si="587"/>
        <v>0</v>
      </c>
      <c r="S1327" s="32">
        <f t="shared" si="581"/>
        <v>0</v>
      </c>
      <c r="T1327" s="31">
        <f t="shared" si="588"/>
        <v>0</v>
      </c>
      <c r="V1327" s="1">
        <f t="shared" si="590"/>
        <v>1</v>
      </c>
      <c r="W1327" s="1">
        <f t="shared" si="591"/>
        <v>3</v>
      </c>
      <c r="X1327" s="1">
        <f t="shared" si="592"/>
        <v>0</v>
      </c>
      <c r="Y1327" s="1">
        <f t="shared" si="593"/>
        <v>0</v>
      </c>
      <c r="Z1327" s="1">
        <f t="shared" si="594"/>
        <v>0</v>
      </c>
      <c r="AA1327" s="1">
        <f t="shared" si="595"/>
        <v>0</v>
      </c>
      <c r="AD1327" s="1">
        <f t="shared" si="596"/>
        <v>3</v>
      </c>
      <c r="AE1327" s="1">
        <f t="shared" si="597"/>
        <v>1</v>
      </c>
      <c r="AF1327" s="1">
        <f t="shared" si="598"/>
        <v>0</v>
      </c>
      <c r="AG1327" s="1">
        <f t="shared" si="599"/>
        <v>0</v>
      </c>
      <c r="AH1327" s="1">
        <f t="shared" si="600"/>
        <v>0</v>
      </c>
      <c r="AI1327" s="1">
        <f t="shared" si="601"/>
        <v>0</v>
      </c>
      <c r="AK1327" s="1" t="str">
        <f t="shared" si="589"/>
        <v>310000</v>
      </c>
    </row>
    <row r="1328" spans="4:37" x14ac:dyDescent="0.25">
      <c r="D1328" s="27">
        <v>1306</v>
      </c>
      <c r="E1328" s="27">
        <f t="shared" si="575"/>
        <v>0</v>
      </c>
      <c r="F1328" s="27">
        <f t="shared" si="576"/>
        <v>0</v>
      </c>
      <c r="G1328" s="27">
        <f t="shared" si="582"/>
        <v>0</v>
      </c>
      <c r="H1328" s="2">
        <f>_xlfn.IFNA(IF(MATCH(AK1328,$AK$23:AK1327,0)&gt;0,0,0),1)</f>
        <v>0</v>
      </c>
      <c r="I1328" s="2">
        <f t="shared" si="574"/>
        <v>5</v>
      </c>
      <c r="J1328" s="31">
        <f t="shared" si="583"/>
        <v>2</v>
      </c>
      <c r="K1328" s="32">
        <f t="shared" si="577"/>
        <v>0</v>
      </c>
      <c r="L1328" s="31">
        <f t="shared" si="584"/>
        <v>3</v>
      </c>
      <c r="M1328" s="32">
        <f t="shared" si="578"/>
        <v>0</v>
      </c>
      <c r="N1328" s="31">
        <f t="shared" si="585"/>
        <v>0</v>
      </c>
      <c r="O1328" s="32">
        <f t="shared" si="579"/>
        <v>0</v>
      </c>
      <c r="P1328" s="31">
        <f t="shared" si="586"/>
        <v>0</v>
      </c>
      <c r="Q1328" s="32">
        <f t="shared" si="580"/>
        <v>0</v>
      </c>
      <c r="R1328" s="31">
        <f t="shared" si="587"/>
        <v>0</v>
      </c>
      <c r="S1328" s="32">
        <f t="shared" si="581"/>
        <v>0</v>
      </c>
      <c r="T1328" s="31">
        <f t="shared" si="588"/>
        <v>0</v>
      </c>
      <c r="V1328" s="1">
        <f t="shared" si="590"/>
        <v>2</v>
      </c>
      <c r="W1328" s="1">
        <f t="shared" si="591"/>
        <v>3</v>
      </c>
      <c r="X1328" s="1">
        <f t="shared" si="592"/>
        <v>0</v>
      </c>
      <c r="Y1328" s="1">
        <f t="shared" si="593"/>
        <v>0</v>
      </c>
      <c r="Z1328" s="1">
        <f t="shared" si="594"/>
        <v>0</v>
      </c>
      <c r="AA1328" s="1">
        <f t="shared" si="595"/>
        <v>0</v>
      </c>
      <c r="AD1328" s="1">
        <f t="shared" si="596"/>
        <v>3</v>
      </c>
      <c r="AE1328" s="1">
        <f t="shared" si="597"/>
        <v>2</v>
      </c>
      <c r="AF1328" s="1">
        <f t="shared" si="598"/>
        <v>0</v>
      </c>
      <c r="AG1328" s="1">
        <f t="shared" si="599"/>
        <v>0</v>
      </c>
      <c r="AH1328" s="1">
        <f t="shared" si="600"/>
        <v>0</v>
      </c>
      <c r="AI1328" s="1">
        <f t="shared" si="601"/>
        <v>0</v>
      </c>
      <c r="AK1328" s="1" t="str">
        <f t="shared" si="589"/>
        <v>320000</v>
      </c>
    </row>
    <row r="1329" spans="4:37" x14ac:dyDescent="0.25">
      <c r="D1329" s="27">
        <v>1307</v>
      </c>
      <c r="E1329" s="27">
        <f t="shared" si="575"/>
        <v>0</v>
      </c>
      <c r="F1329" s="27">
        <f t="shared" si="576"/>
        <v>0</v>
      </c>
      <c r="G1329" s="27">
        <f t="shared" si="582"/>
        <v>0</v>
      </c>
      <c r="H1329" s="2">
        <f>_xlfn.IFNA(IF(MATCH(AK1329,$AK$23:AK1328,0)&gt;0,0,0),1)</f>
        <v>0</v>
      </c>
      <c r="I1329" s="2">
        <f t="shared" si="574"/>
        <v>6</v>
      </c>
      <c r="J1329" s="31">
        <f t="shared" si="583"/>
        <v>3</v>
      </c>
      <c r="K1329" s="32">
        <f t="shared" si="577"/>
        <v>1</v>
      </c>
      <c r="L1329" s="31">
        <f t="shared" si="584"/>
        <v>3</v>
      </c>
      <c r="M1329" s="32">
        <f t="shared" si="578"/>
        <v>0</v>
      </c>
      <c r="N1329" s="31">
        <f t="shared" si="585"/>
        <v>0</v>
      </c>
      <c r="O1329" s="32">
        <f t="shared" si="579"/>
        <v>0</v>
      </c>
      <c r="P1329" s="31">
        <f t="shared" si="586"/>
        <v>0</v>
      </c>
      <c r="Q1329" s="32">
        <f t="shared" si="580"/>
        <v>0</v>
      </c>
      <c r="R1329" s="31">
        <f t="shared" si="587"/>
        <v>0</v>
      </c>
      <c r="S1329" s="32">
        <f t="shared" si="581"/>
        <v>0</v>
      </c>
      <c r="T1329" s="31">
        <f t="shared" si="588"/>
        <v>0</v>
      </c>
      <c r="V1329" s="1">
        <f t="shared" si="590"/>
        <v>3</v>
      </c>
      <c r="W1329" s="1">
        <f t="shared" si="591"/>
        <v>3</v>
      </c>
      <c r="X1329" s="1">
        <f t="shared" si="592"/>
        <v>0</v>
      </c>
      <c r="Y1329" s="1">
        <f t="shared" si="593"/>
        <v>0</v>
      </c>
      <c r="Z1329" s="1">
        <f t="shared" si="594"/>
        <v>0</v>
      </c>
      <c r="AA1329" s="1">
        <f t="shared" si="595"/>
        <v>0</v>
      </c>
      <c r="AD1329" s="1">
        <f t="shared" si="596"/>
        <v>3</v>
      </c>
      <c r="AE1329" s="1">
        <f t="shared" si="597"/>
        <v>3</v>
      </c>
      <c r="AF1329" s="1">
        <f t="shared" si="598"/>
        <v>0</v>
      </c>
      <c r="AG1329" s="1">
        <f t="shared" si="599"/>
        <v>0</v>
      </c>
      <c r="AH1329" s="1">
        <f t="shared" si="600"/>
        <v>0</v>
      </c>
      <c r="AI1329" s="1">
        <f t="shared" si="601"/>
        <v>0</v>
      </c>
      <c r="AK1329" s="1" t="str">
        <f t="shared" si="589"/>
        <v>330000</v>
      </c>
    </row>
    <row r="1330" spans="4:37" x14ac:dyDescent="0.25">
      <c r="D1330" s="27">
        <v>1308</v>
      </c>
      <c r="E1330" s="27">
        <f t="shared" si="575"/>
        <v>0</v>
      </c>
      <c r="F1330" s="27">
        <f t="shared" si="576"/>
        <v>0</v>
      </c>
      <c r="G1330" s="27">
        <f t="shared" si="582"/>
        <v>0</v>
      </c>
      <c r="H1330" s="2">
        <f>_xlfn.IFNA(IF(MATCH(AK1330,$AK$23:AK1329,0)&gt;0,0,0),1)</f>
        <v>0</v>
      </c>
      <c r="I1330" s="2">
        <f t="shared" si="574"/>
        <v>7</v>
      </c>
      <c r="J1330" s="31">
        <f t="shared" si="583"/>
        <v>4</v>
      </c>
      <c r="K1330" s="32">
        <f t="shared" si="577"/>
        <v>0</v>
      </c>
      <c r="L1330" s="31">
        <f t="shared" si="584"/>
        <v>3</v>
      </c>
      <c r="M1330" s="32">
        <f t="shared" si="578"/>
        <v>0</v>
      </c>
      <c r="N1330" s="31">
        <f t="shared" si="585"/>
        <v>0</v>
      </c>
      <c r="O1330" s="32">
        <f t="shared" si="579"/>
        <v>0</v>
      </c>
      <c r="P1330" s="31">
        <f t="shared" si="586"/>
        <v>0</v>
      </c>
      <c r="Q1330" s="32">
        <f t="shared" si="580"/>
        <v>0</v>
      </c>
      <c r="R1330" s="31">
        <f t="shared" si="587"/>
        <v>0</v>
      </c>
      <c r="S1330" s="32">
        <f t="shared" si="581"/>
        <v>0</v>
      </c>
      <c r="T1330" s="31">
        <f t="shared" si="588"/>
        <v>0</v>
      </c>
      <c r="V1330" s="1">
        <f t="shared" si="590"/>
        <v>4</v>
      </c>
      <c r="W1330" s="1">
        <f t="shared" si="591"/>
        <v>3</v>
      </c>
      <c r="X1330" s="1">
        <f t="shared" si="592"/>
        <v>0</v>
      </c>
      <c r="Y1330" s="1">
        <f t="shared" si="593"/>
        <v>0</v>
      </c>
      <c r="Z1330" s="1">
        <f t="shared" si="594"/>
        <v>0</v>
      </c>
      <c r="AA1330" s="1">
        <f t="shared" si="595"/>
        <v>0</v>
      </c>
      <c r="AD1330" s="1">
        <f t="shared" si="596"/>
        <v>4</v>
      </c>
      <c r="AE1330" s="1">
        <f t="shared" si="597"/>
        <v>3</v>
      </c>
      <c r="AF1330" s="1">
        <f t="shared" si="598"/>
        <v>0</v>
      </c>
      <c r="AG1330" s="1">
        <f t="shared" si="599"/>
        <v>0</v>
      </c>
      <c r="AH1330" s="1">
        <f t="shared" si="600"/>
        <v>0</v>
      </c>
      <c r="AI1330" s="1">
        <f t="shared" si="601"/>
        <v>0</v>
      </c>
      <c r="AK1330" s="1" t="str">
        <f t="shared" si="589"/>
        <v>430000</v>
      </c>
    </row>
    <row r="1331" spans="4:37" x14ac:dyDescent="0.25">
      <c r="D1331" s="27">
        <v>1309</v>
      </c>
      <c r="E1331" s="27">
        <f t="shared" si="575"/>
        <v>0</v>
      </c>
      <c r="F1331" s="27">
        <f t="shared" si="576"/>
        <v>0</v>
      </c>
      <c r="G1331" s="27">
        <f t="shared" si="582"/>
        <v>0</v>
      </c>
      <c r="H1331" s="2">
        <f>_xlfn.IFNA(IF(MATCH(AK1331,$AK$23:AK1330,0)&gt;0,0,0),1)</f>
        <v>0</v>
      </c>
      <c r="I1331" s="2">
        <f t="shared" si="574"/>
        <v>5</v>
      </c>
      <c r="J1331" s="31">
        <f t="shared" si="583"/>
        <v>1</v>
      </c>
      <c r="K1331" s="32">
        <f t="shared" si="577"/>
        <v>0</v>
      </c>
      <c r="L1331" s="31">
        <f t="shared" si="584"/>
        <v>4</v>
      </c>
      <c r="M1331" s="32">
        <f t="shared" si="578"/>
        <v>0</v>
      </c>
      <c r="N1331" s="31">
        <f t="shared" si="585"/>
        <v>0</v>
      </c>
      <c r="O1331" s="32">
        <f t="shared" si="579"/>
        <v>0</v>
      </c>
      <c r="P1331" s="31">
        <f t="shared" si="586"/>
        <v>0</v>
      </c>
      <c r="Q1331" s="32">
        <f t="shared" si="580"/>
        <v>0</v>
      </c>
      <c r="R1331" s="31">
        <f t="shared" si="587"/>
        <v>0</v>
      </c>
      <c r="S1331" s="32">
        <f t="shared" si="581"/>
        <v>0</v>
      </c>
      <c r="T1331" s="31">
        <f t="shared" si="588"/>
        <v>0</v>
      </c>
      <c r="V1331" s="1">
        <f t="shared" si="590"/>
        <v>1</v>
      </c>
      <c r="W1331" s="1">
        <f t="shared" si="591"/>
        <v>4</v>
      </c>
      <c r="X1331" s="1">
        <f t="shared" si="592"/>
        <v>0</v>
      </c>
      <c r="Y1331" s="1">
        <f t="shared" si="593"/>
        <v>0</v>
      </c>
      <c r="Z1331" s="1">
        <f t="shared" si="594"/>
        <v>0</v>
      </c>
      <c r="AA1331" s="1">
        <f t="shared" si="595"/>
        <v>0</v>
      </c>
      <c r="AD1331" s="1">
        <f t="shared" si="596"/>
        <v>4</v>
      </c>
      <c r="AE1331" s="1">
        <f t="shared" si="597"/>
        <v>1</v>
      </c>
      <c r="AF1331" s="1">
        <f t="shared" si="598"/>
        <v>0</v>
      </c>
      <c r="AG1331" s="1">
        <f t="shared" si="599"/>
        <v>0</v>
      </c>
      <c r="AH1331" s="1">
        <f t="shared" si="600"/>
        <v>0</v>
      </c>
      <c r="AI1331" s="1">
        <f t="shared" si="601"/>
        <v>0</v>
      </c>
      <c r="AK1331" s="1" t="str">
        <f t="shared" si="589"/>
        <v>410000</v>
      </c>
    </row>
    <row r="1332" spans="4:37" x14ac:dyDescent="0.25">
      <c r="D1332" s="27">
        <v>1310</v>
      </c>
      <c r="E1332" s="27">
        <f t="shared" si="575"/>
        <v>0</v>
      </c>
      <c r="F1332" s="27">
        <f t="shared" si="576"/>
        <v>0</v>
      </c>
      <c r="G1332" s="27">
        <f t="shared" si="582"/>
        <v>0</v>
      </c>
      <c r="H1332" s="2">
        <f>_xlfn.IFNA(IF(MATCH(AK1332,$AK$23:AK1331,0)&gt;0,0,0),1)</f>
        <v>0</v>
      </c>
      <c r="I1332" s="2">
        <f t="shared" si="574"/>
        <v>6</v>
      </c>
      <c r="J1332" s="31">
        <f t="shared" si="583"/>
        <v>2</v>
      </c>
      <c r="K1332" s="32">
        <f t="shared" si="577"/>
        <v>0</v>
      </c>
      <c r="L1332" s="31">
        <f t="shared" si="584"/>
        <v>4</v>
      </c>
      <c r="M1332" s="32">
        <f t="shared" si="578"/>
        <v>0</v>
      </c>
      <c r="N1332" s="31">
        <f t="shared" si="585"/>
        <v>0</v>
      </c>
      <c r="O1332" s="32">
        <f t="shared" si="579"/>
        <v>0</v>
      </c>
      <c r="P1332" s="31">
        <f t="shared" si="586"/>
        <v>0</v>
      </c>
      <c r="Q1332" s="32">
        <f t="shared" si="580"/>
        <v>0</v>
      </c>
      <c r="R1332" s="31">
        <f t="shared" si="587"/>
        <v>0</v>
      </c>
      <c r="S1332" s="32">
        <f t="shared" si="581"/>
        <v>0</v>
      </c>
      <c r="T1332" s="31">
        <f t="shared" si="588"/>
        <v>0</v>
      </c>
      <c r="V1332" s="1">
        <f t="shared" si="590"/>
        <v>2</v>
      </c>
      <c r="W1332" s="1">
        <f t="shared" si="591"/>
        <v>4</v>
      </c>
      <c r="X1332" s="1">
        <f t="shared" si="592"/>
        <v>0</v>
      </c>
      <c r="Y1332" s="1">
        <f t="shared" si="593"/>
        <v>0</v>
      </c>
      <c r="Z1332" s="1">
        <f t="shared" si="594"/>
        <v>0</v>
      </c>
      <c r="AA1332" s="1">
        <f t="shared" si="595"/>
        <v>0</v>
      </c>
      <c r="AD1332" s="1">
        <f t="shared" si="596"/>
        <v>4</v>
      </c>
      <c r="AE1332" s="1">
        <f t="shared" si="597"/>
        <v>2</v>
      </c>
      <c r="AF1332" s="1">
        <f t="shared" si="598"/>
        <v>0</v>
      </c>
      <c r="AG1332" s="1">
        <f t="shared" si="599"/>
        <v>0</v>
      </c>
      <c r="AH1332" s="1">
        <f t="shared" si="600"/>
        <v>0</v>
      </c>
      <c r="AI1332" s="1">
        <f t="shared" si="601"/>
        <v>0</v>
      </c>
      <c r="AK1332" s="1" t="str">
        <f t="shared" si="589"/>
        <v>420000</v>
      </c>
    </row>
    <row r="1333" spans="4:37" x14ac:dyDescent="0.25">
      <c r="D1333" s="27">
        <v>1311</v>
      </c>
      <c r="E1333" s="27">
        <f t="shared" si="575"/>
        <v>0</v>
      </c>
      <c r="F1333" s="27">
        <f t="shared" si="576"/>
        <v>0</v>
      </c>
      <c r="G1333" s="27">
        <f t="shared" si="582"/>
        <v>0</v>
      </c>
      <c r="H1333" s="2">
        <f>_xlfn.IFNA(IF(MATCH(AK1333,$AK$23:AK1332,0)&gt;0,0,0),1)</f>
        <v>0</v>
      </c>
      <c r="I1333" s="2">
        <f t="shared" si="574"/>
        <v>7</v>
      </c>
      <c r="J1333" s="31">
        <f t="shared" si="583"/>
        <v>3</v>
      </c>
      <c r="K1333" s="32">
        <f t="shared" si="577"/>
        <v>0</v>
      </c>
      <c r="L1333" s="31">
        <f t="shared" si="584"/>
        <v>4</v>
      </c>
      <c r="M1333" s="32">
        <f t="shared" si="578"/>
        <v>0</v>
      </c>
      <c r="N1333" s="31">
        <f t="shared" si="585"/>
        <v>0</v>
      </c>
      <c r="O1333" s="32">
        <f t="shared" si="579"/>
        <v>0</v>
      </c>
      <c r="P1333" s="31">
        <f t="shared" si="586"/>
        <v>0</v>
      </c>
      <c r="Q1333" s="32">
        <f t="shared" si="580"/>
        <v>0</v>
      </c>
      <c r="R1333" s="31">
        <f t="shared" si="587"/>
        <v>0</v>
      </c>
      <c r="S1333" s="32">
        <f t="shared" si="581"/>
        <v>0</v>
      </c>
      <c r="T1333" s="31">
        <f t="shared" si="588"/>
        <v>0</v>
      </c>
      <c r="V1333" s="1">
        <f t="shared" si="590"/>
        <v>3</v>
      </c>
      <c r="W1333" s="1">
        <f t="shared" si="591"/>
        <v>4</v>
      </c>
      <c r="X1333" s="1">
        <f t="shared" si="592"/>
        <v>0</v>
      </c>
      <c r="Y1333" s="1">
        <f t="shared" si="593"/>
        <v>0</v>
      </c>
      <c r="Z1333" s="1">
        <f t="shared" si="594"/>
        <v>0</v>
      </c>
      <c r="AA1333" s="1">
        <f t="shared" si="595"/>
        <v>0</v>
      </c>
      <c r="AD1333" s="1">
        <f t="shared" si="596"/>
        <v>4</v>
      </c>
      <c r="AE1333" s="1">
        <f t="shared" si="597"/>
        <v>3</v>
      </c>
      <c r="AF1333" s="1">
        <f t="shared" si="598"/>
        <v>0</v>
      </c>
      <c r="AG1333" s="1">
        <f t="shared" si="599"/>
        <v>0</v>
      </c>
      <c r="AH1333" s="1">
        <f t="shared" si="600"/>
        <v>0</v>
      </c>
      <c r="AI1333" s="1">
        <f t="shared" si="601"/>
        <v>0</v>
      </c>
      <c r="AK1333" s="1" t="str">
        <f t="shared" si="589"/>
        <v>430000</v>
      </c>
    </row>
    <row r="1334" spans="4:37" x14ac:dyDescent="0.25">
      <c r="D1334" s="27">
        <v>1312</v>
      </c>
      <c r="E1334" s="27">
        <f t="shared" si="575"/>
        <v>0</v>
      </c>
      <c r="F1334" s="27">
        <f t="shared" si="576"/>
        <v>0</v>
      </c>
      <c r="G1334" s="27">
        <f t="shared" si="582"/>
        <v>0</v>
      </c>
      <c r="H1334" s="2">
        <f>_xlfn.IFNA(IF(MATCH(AK1334,$AK$23:AK1333,0)&gt;0,0,0),1)</f>
        <v>0</v>
      </c>
      <c r="I1334" s="2">
        <f t="shared" si="574"/>
        <v>8</v>
      </c>
      <c r="J1334" s="31">
        <f t="shared" si="583"/>
        <v>4</v>
      </c>
      <c r="K1334" s="32">
        <f t="shared" si="577"/>
        <v>1</v>
      </c>
      <c r="L1334" s="31">
        <f t="shared" si="584"/>
        <v>4</v>
      </c>
      <c r="M1334" s="32">
        <f t="shared" si="578"/>
        <v>0</v>
      </c>
      <c r="N1334" s="31">
        <f t="shared" si="585"/>
        <v>0</v>
      </c>
      <c r="O1334" s="32">
        <f t="shared" si="579"/>
        <v>0</v>
      </c>
      <c r="P1334" s="31">
        <f t="shared" si="586"/>
        <v>0</v>
      </c>
      <c r="Q1334" s="32">
        <f t="shared" si="580"/>
        <v>0</v>
      </c>
      <c r="R1334" s="31">
        <f t="shared" si="587"/>
        <v>0</v>
      </c>
      <c r="S1334" s="32">
        <f t="shared" si="581"/>
        <v>0</v>
      </c>
      <c r="T1334" s="31">
        <f t="shared" si="588"/>
        <v>0</v>
      </c>
      <c r="V1334" s="1">
        <f t="shared" si="590"/>
        <v>4</v>
      </c>
      <c r="W1334" s="1">
        <f t="shared" si="591"/>
        <v>4</v>
      </c>
      <c r="X1334" s="1">
        <f t="shared" si="592"/>
        <v>0</v>
      </c>
      <c r="Y1334" s="1">
        <f t="shared" si="593"/>
        <v>0</v>
      </c>
      <c r="Z1334" s="1">
        <f t="shared" si="594"/>
        <v>0</v>
      </c>
      <c r="AA1334" s="1">
        <f t="shared" si="595"/>
        <v>0</v>
      </c>
      <c r="AD1334" s="1">
        <f t="shared" si="596"/>
        <v>4</v>
      </c>
      <c r="AE1334" s="1">
        <f t="shared" si="597"/>
        <v>4</v>
      </c>
      <c r="AF1334" s="1">
        <f t="shared" si="598"/>
        <v>0</v>
      </c>
      <c r="AG1334" s="1">
        <f t="shared" si="599"/>
        <v>0</v>
      </c>
      <c r="AH1334" s="1">
        <f t="shared" si="600"/>
        <v>0</v>
      </c>
      <c r="AI1334" s="1">
        <f t="shared" si="601"/>
        <v>0</v>
      </c>
      <c r="AK1334" s="1" t="str">
        <f t="shared" si="589"/>
        <v>440000</v>
      </c>
    </row>
    <row r="1335" spans="4:37" x14ac:dyDescent="0.25">
      <c r="D1335" s="27">
        <v>1313</v>
      </c>
      <c r="E1335" s="27">
        <f t="shared" si="575"/>
        <v>0</v>
      </c>
      <c r="F1335" s="27">
        <f t="shared" si="576"/>
        <v>0</v>
      </c>
      <c r="G1335" s="27">
        <f t="shared" si="582"/>
        <v>0</v>
      </c>
      <c r="H1335" s="2">
        <f>_xlfn.IFNA(IF(MATCH(AK1335,$AK$23:AK1334,0)&gt;0,0,0),1)</f>
        <v>0</v>
      </c>
      <c r="I1335" s="2">
        <f t="shared" si="574"/>
        <v>2</v>
      </c>
      <c r="J1335" s="31">
        <f t="shared" si="583"/>
        <v>1</v>
      </c>
      <c r="K1335" s="32">
        <f t="shared" si="577"/>
        <v>1</v>
      </c>
      <c r="L1335" s="31">
        <f t="shared" si="584"/>
        <v>1</v>
      </c>
      <c r="M1335" s="32">
        <f t="shared" si="578"/>
        <v>0</v>
      </c>
      <c r="N1335" s="31">
        <f t="shared" si="585"/>
        <v>0</v>
      </c>
      <c r="O1335" s="32">
        <f t="shared" si="579"/>
        <v>0</v>
      </c>
      <c r="P1335" s="31">
        <f t="shared" si="586"/>
        <v>0</v>
      </c>
      <c r="Q1335" s="32">
        <f t="shared" si="580"/>
        <v>0</v>
      </c>
      <c r="R1335" s="31">
        <f t="shared" si="587"/>
        <v>0</v>
      </c>
      <c r="S1335" s="32">
        <f t="shared" si="581"/>
        <v>0</v>
      </c>
      <c r="T1335" s="31">
        <f t="shared" si="588"/>
        <v>0</v>
      </c>
      <c r="V1335" s="1">
        <f t="shared" si="590"/>
        <v>1</v>
      </c>
      <c r="W1335" s="1">
        <f t="shared" si="591"/>
        <v>1</v>
      </c>
      <c r="X1335" s="1">
        <f t="shared" si="592"/>
        <v>0</v>
      </c>
      <c r="Y1335" s="1">
        <f t="shared" si="593"/>
        <v>0</v>
      </c>
      <c r="Z1335" s="1">
        <f t="shared" si="594"/>
        <v>0</v>
      </c>
      <c r="AA1335" s="1">
        <f t="shared" si="595"/>
        <v>0</v>
      </c>
      <c r="AD1335" s="1">
        <f t="shared" si="596"/>
        <v>1</v>
      </c>
      <c r="AE1335" s="1">
        <f t="shared" si="597"/>
        <v>1</v>
      </c>
      <c r="AF1335" s="1">
        <f t="shared" si="598"/>
        <v>0</v>
      </c>
      <c r="AG1335" s="1">
        <f t="shared" si="599"/>
        <v>0</v>
      </c>
      <c r="AH1335" s="1">
        <f t="shared" si="600"/>
        <v>0</v>
      </c>
      <c r="AI1335" s="1">
        <f t="shared" si="601"/>
        <v>0</v>
      </c>
      <c r="AK1335" s="1" t="str">
        <f t="shared" si="589"/>
        <v>110000</v>
      </c>
    </row>
    <row r="1336" spans="4:37" x14ac:dyDescent="0.25">
      <c r="D1336" s="27">
        <v>1314</v>
      </c>
      <c r="E1336" s="27">
        <f t="shared" si="575"/>
        <v>0</v>
      </c>
      <c r="F1336" s="27">
        <f t="shared" si="576"/>
        <v>0</v>
      </c>
      <c r="G1336" s="27">
        <f t="shared" si="582"/>
        <v>0</v>
      </c>
      <c r="H1336" s="2">
        <f>_xlfn.IFNA(IF(MATCH(AK1336,$AK$23:AK1335,0)&gt;0,0,0),1)</f>
        <v>0</v>
      </c>
      <c r="I1336" s="2">
        <f t="shared" si="574"/>
        <v>3</v>
      </c>
      <c r="J1336" s="31">
        <f t="shared" si="583"/>
        <v>2</v>
      </c>
      <c r="K1336" s="32">
        <f t="shared" si="577"/>
        <v>0</v>
      </c>
      <c r="L1336" s="31">
        <f t="shared" si="584"/>
        <v>1</v>
      </c>
      <c r="M1336" s="32">
        <f t="shared" si="578"/>
        <v>0</v>
      </c>
      <c r="N1336" s="31">
        <f t="shared" si="585"/>
        <v>0</v>
      </c>
      <c r="O1336" s="32">
        <f t="shared" si="579"/>
        <v>0</v>
      </c>
      <c r="P1336" s="31">
        <f t="shared" si="586"/>
        <v>0</v>
      </c>
      <c r="Q1336" s="32">
        <f t="shared" si="580"/>
        <v>0</v>
      </c>
      <c r="R1336" s="31">
        <f t="shared" si="587"/>
        <v>0</v>
      </c>
      <c r="S1336" s="32">
        <f t="shared" si="581"/>
        <v>0</v>
      </c>
      <c r="T1336" s="31">
        <f t="shared" si="588"/>
        <v>0</v>
      </c>
      <c r="V1336" s="1">
        <f t="shared" si="590"/>
        <v>2</v>
      </c>
      <c r="W1336" s="1">
        <f t="shared" si="591"/>
        <v>1</v>
      </c>
      <c r="X1336" s="1">
        <f t="shared" si="592"/>
        <v>0</v>
      </c>
      <c r="Y1336" s="1">
        <f t="shared" si="593"/>
        <v>0</v>
      </c>
      <c r="Z1336" s="1">
        <f t="shared" si="594"/>
        <v>0</v>
      </c>
      <c r="AA1336" s="1">
        <f t="shared" si="595"/>
        <v>0</v>
      </c>
      <c r="AD1336" s="1">
        <f t="shared" si="596"/>
        <v>2</v>
      </c>
      <c r="AE1336" s="1">
        <f t="shared" si="597"/>
        <v>1</v>
      </c>
      <c r="AF1336" s="1">
        <f t="shared" si="598"/>
        <v>0</v>
      </c>
      <c r="AG1336" s="1">
        <f t="shared" si="599"/>
        <v>0</v>
      </c>
      <c r="AH1336" s="1">
        <f t="shared" si="600"/>
        <v>0</v>
      </c>
      <c r="AI1336" s="1">
        <f t="shared" si="601"/>
        <v>0</v>
      </c>
      <c r="AK1336" s="1" t="str">
        <f t="shared" si="589"/>
        <v>210000</v>
      </c>
    </row>
    <row r="1337" spans="4:37" x14ac:dyDescent="0.25">
      <c r="D1337" s="27">
        <v>1315</v>
      </c>
      <c r="E1337" s="27">
        <f t="shared" si="575"/>
        <v>0</v>
      </c>
      <c r="F1337" s="27">
        <f t="shared" si="576"/>
        <v>0</v>
      </c>
      <c r="G1337" s="27">
        <f t="shared" si="582"/>
        <v>0</v>
      </c>
      <c r="H1337" s="2">
        <f>_xlfn.IFNA(IF(MATCH(AK1337,$AK$23:AK1336,0)&gt;0,0,0),1)</f>
        <v>0</v>
      </c>
      <c r="I1337" s="2">
        <f t="shared" si="574"/>
        <v>4</v>
      </c>
      <c r="J1337" s="31">
        <f t="shared" si="583"/>
        <v>3</v>
      </c>
      <c r="K1337" s="32">
        <f t="shared" si="577"/>
        <v>0</v>
      </c>
      <c r="L1337" s="31">
        <f t="shared" si="584"/>
        <v>1</v>
      </c>
      <c r="M1337" s="32">
        <f t="shared" si="578"/>
        <v>0</v>
      </c>
      <c r="N1337" s="31">
        <f t="shared" si="585"/>
        <v>0</v>
      </c>
      <c r="O1337" s="32">
        <f t="shared" si="579"/>
        <v>0</v>
      </c>
      <c r="P1337" s="31">
        <f t="shared" si="586"/>
        <v>0</v>
      </c>
      <c r="Q1337" s="32">
        <f t="shared" si="580"/>
        <v>0</v>
      </c>
      <c r="R1337" s="31">
        <f t="shared" si="587"/>
        <v>0</v>
      </c>
      <c r="S1337" s="32">
        <f t="shared" si="581"/>
        <v>0</v>
      </c>
      <c r="T1337" s="31">
        <f t="shared" si="588"/>
        <v>0</v>
      </c>
      <c r="V1337" s="1">
        <f t="shared" si="590"/>
        <v>3</v>
      </c>
      <c r="W1337" s="1">
        <f t="shared" si="591"/>
        <v>1</v>
      </c>
      <c r="X1337" s="1">
        <f t="shared" si="592"/>
        <v>0</v>
      </c>
      <c r="Y1337" s="1">
        <f t="shared" si="593"/>
        <v>0</v>
      </c>
      <c r="Z1337" s="1">
        <f t="shared" si="594"/>
        <v>0</v>
      </c>
      <c r="AA1337" s="1">
        <f t="shared" si="595"/>
        <v>0</v>
      </c>
      <c r="AD1337" s="1">
        <f t="shared" si="596"/>
        <v>3</v>
      </c>
      <c r="AE1337" s="1">
        <f t="shared" si="597"/>
        <v>1</v>
      </c>
      <c r="AF1337" s="1">
        <f t="shared" si="598"/>
        <v>0</v>
      </c>
      <c r="AG1337" s="1">
        <f t="shared" si="599"/>
        <v>0</v>
      </c>
      <c r="AH1337" s="1">
        <f t="shared" si="600"/>
        <v>0</v>
      </c>
      <c r="AI1337" s="1">
        <f t="shared" si="601"/>
        <v>0</v>
      </c>
      <c r="AK1337" s="1" t="str">
        <f t="shared" si="589"/>
        <v>310000</v>
      </c>
    </row>
    <row r="1338" spans="4:37" x14ac:dyDescent="0.25">
      <c r="D1338" s="27">
        <v>1316</v>
      </c>
      <c r="E1338" s="27">
        <f t="shared" si="575"/>
        <v>0</v>
      </c>
      <c r="F1338" s="27">
        <f t="shared" si="576"/>
        <v>0</v>
      </c>
      <c r="G1338" s="27">
        <f t="shared" si="582"/>
        <v>0</v>
      </c>
      <c r="H1338" s="2">
        <f>_xlfn.IFNA(IF(MATCH(AK1338,$AK$23:AK1337,0)&gt;0,0,0),1)</f>
        <v>0</v>
      </c>
      <c r="I1338" s="2">
        <f t="shared" si="574"/>
        <v>5</v>
      </c>
      <c r="J1338" s="31">
        <f t="shared" si="583"/>
        <v>4</v>
      </c>
      <c r="K1338" s="32">
        <f t="shared" si="577"/>
        <v>0</v>
      </c>
      <c r="L1338" s="31">
        <f t="shared" si="584"/>
        <v>1</v>
      </c>
      <c r="M1338" s="32">
        <f t="shared" si="578"/>
        <v>0</v>
      </c>
      <c r="N1338" s="31">
        <f t="shared" si="585"/>
        <v>0</v>
      </c>
      <c r="O1338" s="32">
        <f t="shared" si="579"/>
        <v>0</v>
      </c>
      <c r="P1338" s="31">
        <f t="shared" si="586"/>
        <v>0</v>
      </c>
      <c r="Q1338" s="32">
        <f t="shared" si="580"/>
        <v>0</v>
      </c>
      <c r="R1338" s="31">
        <f t="shared" si="587"/>
        <v>0</v>
      </c>
      <c r="S1338" s="32">
        <f t="shared" si="581"/>
        <v>0</v>
      </c>
      <c r="T1338" s="31">
        <f t="shared" si="588"/>
        <v>0</v>
      </c>
      <c r="V1338" s="1">
        <f t="shared" si="590"/>
        <v>4</v>
      </c>
      <c r="W1338" s="1">
        <f t="shared" si="591"/>
        <v>1</v>
      </c>
      <c r="X1338" s="1">
        <f t="shared" si="592"/>
        <v>0</v>
      </c>
      <c r="Y1338" s="1">
        <f t="shared" si="593"/>
        <v>0</v>
      </c>
      <c r="Z1338" s="1">
        <f t="shared" si="594"/>
        <v>0</v>
      </c>
      <c r="AA1338" s="1">
        <f t="shared" si="595"/>
        <v>0</v>
      </c>
      <c r="AD1338" s="1">
        <f t="shared" si="596"/>
        <v>4</v>
      </c>
      <c r="AE1338" s="1">
        <f t="shared" si="597"/>
        <v>1</v>
      </c>
      <c r="AF1338" s="1">
        <f t="shared" si="598"/>
        <v>0</v>
      </c>
      <c r="AG1338" s="1">
        <f t="shared" si="599"/>
        <v>0</v>
      </c>
      <c r="AH1338" s="1">
        <f t="shared" si="600"/>
        <v>0</v>
      </c>
      <c r="AI1338" s="1">
        <f t="shared" si="601"/>
        <v>0</v>
      </c>
      <c r="AK1338" s="1" t="str">
        <f t="shared" si="589"/>
        <v>410000</v>
      </c>
    </row>
    <row r="1339" spans="4:37" x14ac:dyDescent="0.25">
      <c r="D1339" s="27">
        <v>1317</v>
      </c>
      <c r="E1339" s="27">
        <f t="shared" si="575"/>
        <v>0</v>
      </c>
      <c r="F1339" s="27">
        <f t="shared" si="576"/>
        <v>0</v>
      </c>
      <c r="G1339" s="27">
        <f t="shared" si="582"/>
        <v>0</v>
      </c>
      <c r="H1339" s="2">
        <f>_xlfn.IFNA(IF(MATCH(AK1339,$AK$23:AK1338,0)&gt;0,0,0),1)</f>
        <v>0</v>
      </c>
      <c r="I1339" s="2">
        <f t="shared" si="574"/>
        <v>3</v>
      </c>
      <c r="J1339" s="31">
        <f t="shared" si="583"/>
        <v>1</v>
      </c>
      <c r="K1339" s="32">
        <f t="shared" si="577"/>
        <v>0</v>
      </c>
      <c r="L1339" s="31">
        <f t="shared" si="584"/>
        <v>2</v>
      </c>
      <c r="M1339" s="32">
        <f t="shared" si="578"/>
        <v>0</v>
      </c>
      <c r="N1339" s="31">
        <f t="shared" si="585"/>
        <v>0</v>
      </c>
      <c r="O1339" s="32">
        <f t="shared" si="579"/>
        <v>0</v>
      </c>
      <c r="P1339" s="31">
        <f t="shared" si="586"/>
        <v>0</v>
      </c>
      <c r="Q1339" s="32">
        <f t="shared" si="580"/>
        <v>0</v>
      </c>
      <c r="R1339" s="31">
        <f t="shared" si="587"/>
        <v>0</v>
      </c>
      <c r="S1339" s="32">
        <f t="shared" si="581"/>
        <v>0</v>
      </c>
      <c r="T1339" s="31">
        <f t="shared" si="588"/>
        <v>0</v>
      </c>
      <c r="V1339" s="1">
        <f t="shared" si="590"/>
        <v>1</v>
      </c>
      <c r="W1339" s="1">
        <f t="shared" si="591"/>
        <v>2</v>
      </c>
      <c r="X1339" s="1">
        <f t="shared" si="592"/>
        <v>0</v>
      </c>
      <c r="Y1339" s="1">
        <f t="shared" si="593"/>
        <v>0</v>
      </c>
      <c r="Z1339" s="1">
        <f t="shared" si="594"/>
        <v>0</v>
      </c>
      <c r="AA1339" s="1">
        <f t="shared" si="595"/>
        <v>0</v>
      </c>
      <c r="AD1339" s="1">
        <f t="shared" si="596"/>
        <v>2</v>
      </c>
      <c r="AE1339" s="1">
        <f t="shared" si="597"/>
        <v>1</v>
      </c>
      <c r="AF1339" s="1">
        <f t="shared" si="598"/>
        <v>0</v>
      </c>
      <c r="AG1339" s="1">
        <f t="shared" si="599"/>
        <v>0</v>
      </c>
      <c r="AH1339" s="1">
        <f t="shared" si="600"/>
        <v>0</v>
      </c>
      <c r="AI1339" s="1">
        <f t="shared" si="601"/>
        <v>0</v>
      </c>
      <c r="AK1339" s="1" t="str">
        <f t="shared" si="589"/>
        <v>210000</v>
      </c>
    </row>
    <row r="1340" spans="4:37" x14ac:dyDescent="0.25">
      <c r="D1340" s="27">
        <v>1318</v>
      </c>
      <c r="E1340" s="27">
        <f t="shared" si="575"/>
        <v>0</v>
      </c>
      <c r="F1340" s="27">
        <f t="shared" si="576"/>
        <v>0</v>
      </c>
      <c r="G1340" s="27">
        <f t="shared" si="582"/>
        <v>0</v>
      </c>
      <c r="H1340" s="2">
        <f>_xlfn.IFNA(IF(MATCH(AK1340,$AK$23:AK1339,0)&gt;0,0,0),1)</f>
        <v>0</v>
      </c>
      <c r="I1340" s="2">
        <f t="shared" si="574"/>
        <v>4</v>
      </c>
      <c r="J1340" s="31">
        <f t="shared" si="583"/>
        <v>2</v>
      </c>
      <c r="K1340" s="32">
        <f t="shared" si="577"/>
        <v>1</v>
      </c>
      <c r="L1340" s="31">
        <f t="shared" si="584"/>
        <v>2</v>
      </c>
      <c r="M1340" s="32">
        <f t="shared" si="578"/>
        <v>0</v>
      </c>
      <c r="N1340" s="31">
        <f t="shared" si="585"/>
        <v>0</v>
      </c>
      <c r="O1340" s="32">
        <f t="shared" si="579"/>
        <v>0</v>
      </c>
      <c r="P1340" s="31">
        <f t="shared" si="586"/>
        <v>0</v>
      </c>
      <c r="Q1340" s="32">
        <f t="shared" si="580"/>
        <v>0</v>
      </c>
      <c r="R1340" s="31">
        <f t="shared" si="587"/>
        <v>0</v>
      </c>
      <c r="S1340" s="32">
        <f t="shared" si="581"/>
        <v>0</v>
      </c>
      <c r="T1340" s="31">
        <f t="shared" si="588"/>
        <v>0</v>
      </c>
      <c r="V1340" s="1">
        <f t="shared" si="590"/>
        <v>2</v>
      </c>
      <c r="W1340" s="1">
        <f t="shared" si="591"/>
        <v>2</v>
      </c>
      <c r="X1340" s="1">
        <f t="shared" si="592"/>
        <v>0</v>
      </c>
      <c r="Y1340" s="1">
        <f t="shared" si="593"/>
        <v>0</v>
      </c>
      <c r="Z1340" s="1">
        <f t="shared" si="594"/>
        <v>0</v>
      </c>
      <c r="AA1340" s="1">
        <f t="shared" si="595"/>
        <v>0</v>
      </c>
      <c r="AD1340" s="1">
        <f t="shared" si="596"/>
        <v>2</v>
      </c>
      <c r="AE1340" s="1">
        <f t="shared" si="597"/>
        <v>2</v>
      </c>
      <c r="AF1340" s="1">
        <f t="shared" si="598"/>
        <v>0</v>
      </c>
      <c r="AG1340" s="1">
        <f t="shared" si="599"/>
        <v>0</v>
      </c>
      <c r="AH1340" s="1">
        <f t="shared" si="600"/>
        <v>0</v>
      </c>
      <c r="AI1340" s="1">
        <f t="shared" si="601"/>
        <v>0</v>
      </c>
      <c r="AK1340" s="1" t="str">
        <f t="shared" si="589"/>
        <v>220000</v>
      </c>
    </row>
    <row r="1341" spans="4:37" x14ac:dyDescent="0.25">
      <c r="D1341" s="27">
        <v>1319</v>
      </c>
      <c r="E1341" s="27">
        <f t="shared" si="575"/>
        <v>0</v>
      </c>
      <c r="F1341" s="27">
        <f t="shared" si="576"/>
        <v>0</v>
      </c>
      <c r="G1341" s="27">
        <f t="shared" si="582"/>
        <v>0</v>
      </c>
      <c r="H1341" s="2">
        <f>_xlfn.IFNA(IF(MATCH(AK1341,$AK$23:AK1340,0)&gt;0,0,0),1)</f>
        <v>0</v>
      </c>
      <c r="I1341" s="2">
        <f t="shared" si="574"/>
        <v>5</v>
      </c>
      <c r="J1341" s="31">
        <f t="shared" si="583"/>
        <v>3</v>
      </c>
      <c r="K1341" s="32">
        <f t="shared" si="577"/>
        <v>0</v>
      </c>
      <c r="L1341" s="31">
        <f t="shared" si="584"/>
        <v>2</v>
      </c>
      <c r="M1341" s="32">
        <f t="shared" si="578"/>
        <v>0</v>
      </c>
      <c r="N1341" s="31">
        <f t="shared" si="585"/>
        <v>0</v>
      </c>
      <c r="O1341" s="32">
        <f t="shared" si="579"/>
        <v>0</v>
      </c>
      <c r="P1341" s="31">
        <f t="shared" si="586"/>
        <v>0</v>
      </c>
      <c r="Q1341" s="32">
        <f t="shared" si="580"/>
        <v>0</v>
      </c>
      <c r="R1341" s="31">
        <f t="shared" si="587"/>
        <v>0</v>
      </c>
      <c r="S1341" s="32">
        <f t="shared" si="581"/>
        <v>0</v>
      </c>
      <c r="T1341" s="31">
        <f t="shared" si="588"/>
        <v>0</v>
      </c>
      <c r="V1341" s="1">
        <f t="shared" si="590"/>
        <v>3</v>
      </c>
      <c r="W1341" s="1">
        <f t="shared" si="591"/>
        <v>2</v>
      </c>
      <c r="X1341" s="1">
        <f t="shared" si="592"/>
        <v>0</v>
      </c>
      <c r="Y1341" s="1">
        <f t="shared" si="593"/>
        <v>0</v>
      </c>
      <c r="Z1341" s="1">
        <f t="shared" si="594"/>
        <v>0</v>
      </c>
      <c r="AA1341" s="1">
        <f t="shared" si="595"/>
        <v>0</v>
      </c>
      <c r="AD1341" s="1">
        <f t="shared" si="596"/>
        <v>3</v>
      </c>
      <c r="AE1341" s="1">
        <f t="shared" si="597"/>
        <v>2</v>
      </c>
      <c r="AF1341" s="1">
        <f t="shared" si="598"/>
        <v>0</v>
      </c>
      <c r="AG1341" s="1">
        <f t="shared" si="599"/>
        <v>0</v>
      </c>
      <c r="AH1341" s="1">
        <f t="shared" si="600"/>
        <v>0</v>
      </c>
      <c r="AI1341" s="1">
        <f t="shared" si="601"/>
        <v>0</v>
      </c>
      <c r="AK1341" s="1" t="str">
        <f t="shared" si="589"/>
        <v>320000</v>
      </c>
    </row>
    <row r="1342" spans="4:37" x14ac:dyDescent="0.25">
      <c r="D1342" s="27">
        <v>1320</v>
      </c>
      <c r="E1342" s="27">
        <f t="shared" si="575"/>
        <v>0</v>
      </c>
      <c r="F1342" s="27">
        <f t="shared" si="576"/>
        <v>0</v>
      </c>
      <c r="G1342" s="27">
        <f t="shared" si="582"/>
        <v>0</v>
      </c>
      <c r="H1342" s="2">
        <f>_xlfn.IFNA(IF(MATCH(AK1342,$AK$23:AK1341,0)&gt;0,0,0),1)</f>
        <v>0</v>
      </c>
      <c r="I1342" s="2">
        <f t="shared" si="574"/>
        <v>6</v>
      </c>
      <c r="J1342" s="31">
        <f t="shared" si="583"/>
        <v>4</v>
      </c>
      <c r="K1342" s="32">
        <f t="shared" si="577"/>
        <v>0</v>
      </c>
      <c r="L1342" s="31">
        <f t="shared" si="584"/>
        <v>2</v>
      </c>
      <c r="M1342" s="32">
        <f t="shared" si="578"/>
        <v>0</v>
      </c>
      <c r="N1342" s="31">
        <f t="shared" si="585"/>
        <v>0</v>
      </c>
      <c r="O1342" s="32">
        <f t="shared" si="579"/>
        <v>0</v>
      </c>
      <c r="P1342" s="31">
        <f t="shared" si="586"/>
        <v>0</v>
      </c>
      <c r="Q1342" s="32">
        <f t="shared" si="580"/>
        <v>0</v>
      </c>
      <c r="R1342" s="31">
        <f t="shared" si="587"/>
        <v>0</v>
      </c>
      <c r="S1342" s="32">
        <f t="shared" si="581"/>
        <v>0</v>
      </c>
      <c r="T1342" s="31">
        <f t="shared" si="588"/>
        <v>0</v>
      </c>
      <c r="V1342" s="1">
        <f t="shared" si="590"/>
        <v>4</v>
      </c>
      <c r="W1342" s="1">
        <f t="shared" si="591"/>
        <v>2</v>
      </c>
      <c r="X1342" s="1">
        <f t="shared" si="592"/>
        <v>0</v>
      </c>
      <c r="Y1342" s="1">
        <f t="shared" si="593"/>
        <v>0</v>
      </c>
      <c r="Z1342" s="1">
        <f t="shared" si="594"/>
        <v>0</v>
      </c>
      <c r="AA1342" s="1">
        <f t="shared" si="595"/>
        <v>0</v>
      </c>
      <c r="AD1342" s="1">
        <f t="shared" si="596"/>
        <v>4</v>
      </c>
      <c r="AE1342" s="1">
        <f t="shared" si="597"/>
        <v>2</v>
      </c>
      <c r="AF1342" s="1">
        <f t="shared" si="598"/>
        <v>0</v>
      </c>
      <c r="AG1342" s="1">
        <f t="shared" si="599"/>
        <v>0</v>
      </c>
      <c r="AH1342" s="1">
        <f t="shared" si="600"/>
        <v>0</v>
      </c>
      <c r="AI1342" s="1">
        <f t="shared" si="601"/>
        <v>0</v>
      </c>
      <c r="AK1342" s="1" t="str">
        <f t="shared" si="589"/>
        <v>420000</v>
      </c>
    </row>
    <row r="1343" spans="4:37" x14ac:dyDescent="0.25">
      <c r="D1343" s="27">
        <v>1321</v>
      </c>
      <c r="E1343" s="27">
        <f t="shared" si="575"/>
        <v>0</v>
      </c>
      <c r="F1343" s="27">
        <f t="shared" si="576"/>
        <v>0</v>
      </c>
      <c r="G1343" s="27">
        <f t="shared" si="582"/>
        <v>0</v>
      </c>
      <c r="H1343" s="2">
        <f>_xlfn.IFNA(IF(MATCH(AK1343,$AK$23:AK1342,0)&gt;0,0,0),1)</f>
        <v>0</v>
      </c>
      <c r="I1343" s="2">
        <f t="shared" si="574"/>
        <v>4</v>
      </c>
      <c r="J1343" s="31">
        <f t="shared" si="583"/>
        <v>1</v>
      </c>
      <c r="K1343" s="32">
        <f t="shared" si="577"/>
        <v>0</v>
      </c>
      <c r="L1343" s="31">
        <f t="shared" si="584"/>
        <v>3</v>
      </c>
      <c r="M1343" s="32">
        <f t="shared" si="578"/>
        <v>0</v>
      </c>
      <c r="N1343" s="31">
        <f t="shared" si="585"/>
        <v>0</v>
      </c>
      <c r="O1343" s="32">
        <f t="shared" si="579"/>
        <v>0</v>
      </c>
      <c r="P1343" s="31">
        <f t="shared" si="586"/>
        <v>0</v>
      </c>
      <c r="Q1343" s="32">
        <f t="shared" si="580"/>
        <v>0</v>
      </c>
      <c r="R1343" s="31">
        <f t="shared" si="587"/>
        <v>0</v>
      </c>
      <c r="S1343" s="32">
        <f t="shared" si="581"/>
        <v>0</v>
      </c>
      <c r="T1343" s="31">
        <f t="shared" si="588"/>
        <v>0</v>
      </c>
      <c r="V1343" s="1">
        <f t="shared" si="590"/>
        <v>1</v>
      </c>
      <c r="W1343" s="1">
        <f t="shared" si="591"/>
        <v>3</v>
      </c>
      <c r="X1343" s="1">
        <f t="shared" si="592"/>
        <v>0</v>
      </c>
      <c r="Y1343" s="1">
        <f t="shared" si="593"/>
        <v>0</v>
      </c>
      <c r="Z1343" s="1">
        <f t="shared" si="594"/>
        <v>0</v>
      </c>
      <c r="AA1343" s="1">
        <f t="shared" si="595"/>
        <v>0</v>
      </c>
      <c r="AD1343" s="1">
        <f t="shared" si="596"/>
        <v>3</v>
      </c>
      <c r="AE1343" s="1">
        <f t="shared" si="597"/>
        <v>1</v>
      </c>
      <c r="AF1343" s="1">
        <f t="shared" si="598"/>
        <v>0</v>
      </c>
      <c r="AG1343" s="1">
        <f t="shared" si="599"/>
        <v>0</v>
      </c>
      <c r="AH1343" s="1">
        <f t="shared" si="600"/>
        <v>0</v>
      </c>
      <c r="AI1343" s="1">
        <f t="shared" si="601"/>
        <v>0</v>
      </c>
      <c r="AK1343" s="1" t="str">
        <f t="shared" si="589"/>
        <v>310000</v>
      </c>
    </row>
    <row r="1344" spans="4:37" x14ac:dyDescent="0.25">
      <c r="D1344" s="27">
        <v>1322</v>
      </c>
      <c r="E1344" s="27">
        <f t="shared" si="575"/>
        <v>0</v>
      </c>
      <c r="F1344" s="27">
        <f t="shared" si="576"/>
        <v>0</v>
      </c>
      <c r="G1344" s="27">
        <f t="shared" si="582"/>
        <v>0</v>
      </c>
      <c r="H1344" s="2">
        <f>_xlfn.IFNA(IF(MATCH(AK1344,$AK$23:AK1343,0)&gt;0,0,0),1)</f>
        <v>0</v>
      </c>
      <c r="I1344" s="2">
        <f t="shared" si="574"/>
        <v>5</v>
      </c>
      <c r="J1344" s="31">
        <f t="shared" si="583"/>
        <v>2</v>
      </c>
      <c r="K1344" s="32">
        <f t="shared" si="577"/>
        <v>0</v>
      </c>
      <c r="L1344" s="31">
        <f t="shared" si="584"/>
        <v>3</v>
      </c>
      <c r="M1344" s="32">
        <f t="shared" si="578"/>
        <v>0</v>
      </c>
      <c r="N1344" s="31">
        <f t="shared" si="585"/>
        <v>0</v>
      </c>
      <c r="O1344" s="32">
        <f t="shared" si="579"/>
        <v>0</v>
      </c>
      <c r="P1344" s="31">
        <f t="shared" si="586"/>
        <v>0</v>
      </c>
      <c r="Q1344" s="32">
        <f t="shared" si="580"/>
        <v>0</v>
      </c>
      <c r="R1344" s="31">
        <f t="shared" si="587"/>
        <v>0</v>
      </c>
      <c r="S1344" s="32">
        <f t="shared" si="581"/>
        <v>0</v>
      </c>
      <c r="T1344" s="31">
        <f t="shared" si="588"/>
        <v>0</v>
      </c>
      <c r="V1344" s="1">
        <f t="shared" si="590"/>
        <v>2</v>
      </c>
      <c r="W1344" s="1">
        <f t="shared" si="591"/>
        <v>3</v>
      </c>
      <c r="X1344" s="1">
        <f t="shared" si="592"/>
        <v>0</v>
      </c>
      <c r="Y1344" s="1">
        <f t="shared" si="593"/>
        <v>0</v>
      </c>
      <c r="Z1344" s="1">
        <f t="shared" si="594"/>
        <v>0</v>
      </c>
      <c r="AA1344" s="1">
        <f t="shared" si="595"/>
        <v>0</v>
      </c>
      <c r="AD1344" s="1">
        <f t="shared" si="596"/>
        <v>3</v>
      </c>
      <c r="AE1344" s="1">
        <f t="shared" si="597"/>
        <v>2</v>
      </c>
      <c r="AF1344" s="1">
        <f t="shared" si="598"/>
        <v>0</v>
      </c>
      <c r="AG1344" s="1">
        <f t="shared" si="599"/>
        <v>0</v>
      </c>
      <c r="AH1344" s="1">
        <f t="shared" si="600"/>
        <v>0</v>
      </c>
      <c r="AI1344" s="1">
        <f t="shared" si="601"/>
        <v>0</v>
      </c>
      <c r="AK1344" s="1" t="str">
        <f t="shared" si="589"/>
        <v>320000</v>
      </c>
    </row>
    <row r="1345" spans="4:37" x14ac:dyDescent="0.25">
      <c r="D1345" s="27">
        <v>1323</v>
      </c>
      <c r="E1345" s="27">
        <f t="shared" si="575"/>
        <v>0</v>
      </c>
      <c r="F1345" s="27">
        <f t="shared" si="576"/>
        <v>0</v>
      </c>
      <c r="G1345" s="27">
        <f t="shared" si="582"/>
        <v>0</v>
      </c>
      <c r="H1345" s="2">
        <f>_xlfn.IFNA(IF(MATCH(AK1345,$AK$23:AK1344,0)&gt;0,0,0),1)</f>
        <v>0</v>
      </c>
      <c r="I1345" s="2">
        <f t="shared" si="574"/>
        <v>6</v>
      </c>
      <c r="J1345" s="31">
        <f t="shared" si="583"/>
        <v>3</v>
      </c>
      <c r="K1345" s="32">
        <f t="shared" si="577"/>
        <v>1</v>
      </c>
      <c r="L1345" s="31">
        <f t="shared" si="584"/>
        <v>3</v>
      </c>
      <c r="M1345" s="32">
        <f t="shared" si="578"/>
        <v>0</v>
      </c>
      <c r="N1345" s="31">
        <f t="shared" si="585"/>
        <v>0</v>
      </c>
      <c r="O1345" s="32">
        <f t="shared" si="579"/>
        <v>0</v>
      </c>
      <c r="P1345" s="31">
        <f t="shared" si="586"/>
        <v>0</v>
      </c>
      <c r="Q1345" s="32">
        <f t="shared" si="580"/>
        <v>0</v>
      </c>
      <c r="R1345" s="31">
        <f t="shared" si="587"/>
        <v>0</v>
      </c>
      <c r="S1345" s="32">
        <f t="shared" si="581"/>
        <v>0</v>
      </c>
      <c r="T1345" s="31">
        <f t="shared" si="588"/>
        <v>0</v>
      </c>
      <c r="V1345" s="1">
        <f t="shared" si="590"/>
        <v>3</v>
      </c>
      <c r="W1345" s="1">
        <f t="shared" si="591"/>
        <v>3</v>
      </c>
      <c r="X1345" s="1">
        <f t="shared" si="592"/>
        <v>0</v>
      </c>
      <c r="Y1345" s="1">
        <f t="shared" si="593"/>
        <v>0</v>
      </c>
      <c r="Z1345" s="1">
        <f t="shared" si="594"/>
        <v>0</v>
      </c>
      <c r="AA1345" s="1">
        <f t="shared" si="595"/>
        <v>0</v>
      </c>
      <c r="AD1345" s="1">
        <f t="shared" si="596"/>
        <v>3</v>
      </c>
      <c r="AE1345" s="1">
        <f t="shared" si="597"/>
        <v>3</v>
      </c>
      <c r="AF1345" s="1">
        <f t="shared" si="598"/>
        <v>0</v>
      </c>
      <c r="AG1345" s="1">
        <f t="shared" si="599"/>
        <v>0</v>
      </c>
      <c r="AH1345" s="1">
        <f t="shared" si="600"/>
        <v>0</v>
      </c>
      <c r="AI1345" s="1">
        <f t="shared" si="601"/>
        <v>0</v>
      </c>
      <c r="AK1345" s="1" t="str">
        <f t="shared" si="589"/>
        <v>330000</v>
      </c>
    </row>
    <row r="1346" spans="4:37" x14ac:dyDescent="0.25">
      <c r="D1346" s="27">
        <v>1324</v>
      </c>
      <c r="E1346" s="27">
        <f t="shared" si="575"/>
        <v>0</v>
      </c>
      <c r="F1346" s="27">
        <f t="shared" si="576"/>
        <v>0</v>
      </c>
      <c r="G1346" s="27">
        <f t="shared" si="582"/>
        <v>0</v>
      </c>
      <c r="H1346" s="2">
        <f>_xlfn.IFNA(IF(MATCH(AK1346,$AK$23:AK1345,0)&gt;0,0,0),1)</f>
        <v>0</v>
      </c>
      <c r="I1346" s="2">
        <f t="shared" si="574"/>
        <v>7</v>
      </c>
      <c r="J1346" s="31">
        <f t="shared" si="583"/>
        <v>4</v>
      </c>
      <c r="K1346" s="32">
        <f t="shared" si="577"/>
        <v>0</v>
      </c>
      <c r="L1346" s="31">
        <f t="shared" si="584"/>
        <v>3</v>
      </c>
      <c r="M1346" s="32">
        <f t="shared" si="578"/>
        <v>0</v>
      </c>
      <c r="N1346" s="31">
        <f t="shared" si="585"/>
        <v>0</v>
      </c>
      <c r="O1346" s="32">
        <f t="shared" si="579"/>
        <v>0</v>
      </c>
      <c r="P1346" s="31">
        <f t="shared" si="586"/>
        <v>0</v>
      </c>
      <c r="Q1346" s="32">
        <f t="shared" si="580"/>
        <v>0</v>
      </c>
      <c r="R1346" s="31">
        <f t="shared" si="587"/>
        <v>0</v>
      </c>
      <c r="S1346" s="32">
        <f t="shared" si="581"/>
        <v>0</v>
      </c>
      <c r="T1346" s="31">
        <f t="shared" si="588"/>
        <v>0</v>
      </c>
      <c r="V1346" s="1">
        <f t="shared" si="590"/>
        <v>4</v>
      </c>
      <c r="W1346" s="1">
        <f t="shared" si="591"/>
        <v>3</v>
      </c>
      <c r="X1346" s="1">
        <f t="shared" si="592"/>
        <v>0</v>
      </c>
      <c r="Y1346" s="1">
        <f t="shared" si="593"/>
        <v>0</v>
      </c>
      <c r="Z1346" s="1">
        <f t="shared" si="594"/>
        <v>0</v>
      </c>
      <c r="AA1346" s="1">
        <f t="shared" si="595"/>
        <v>0</v>
      </c>
      <c r="AD1346" s="1">
        <f t="shared" si="596"/>
        <v>4</v>
      </c>
      <c r="AE1346" s="1">
        <f t="shared" si="597"/>
        <v>3</v>
      </c>
      <c r="AF1346" s="1">
        <f t="shared" si="598"/>
        <v>0</v>
      </c>
      <c r="AG1346" s="1">
        <f t="shared" si="599"/>
        <v>0</v>
      </c>
      <c r="AH1346" s="1">
        <f t="shared" si="600"/>
        <v>0</v>
      </c>
      <c r="AI1346" s="1">
        <f t="shared" si="601"/>
        <v>0</v>
      </c>
      <c r="AK1346" s="1" t="str">
        <f t="shared" si="589"/>
        <v>430000</v>
      </c>
    </row>
    <row r="1347" spans="4:37" x14ac:dyDescent="0.25">
      <c r="D1347" s="27">
        <v>1325</v>
      </c>
      <c r="E1347" s="27">
        <f t="shared" si="575"/>
        <v>0</v>
      </c>
      <c r="F1347" s="27">
        <f t="shared" si="576"/>
        <v>0</v>
      </c>
      <c r="G1347" s="27">
        <f t="shared" si="582"/>
        <v>0</v>
      </c>
      <c r="H1347" s="2">
        <f>_xlfn.IFNA(IF(MATCH(AK1347,$AK$23:AK1346,0)&gt;0,0,0),1)</f>
        <v>0</v>
      </c>
      <c r="I1347" s="2">
        <f t="shared" si="574"/>
        <v>5</v>
      </c>
      <c r="J1347" s="31">
        <f t="shared" si="583"/>
        <v>1</v>
      </c>
      <c r="K1347" s="32">
        <f t="shared" si="577"/>
        <v>0</v>
      </c>
      <c r="L1347" s="31">
        <f t="shared" si="584"/>
        <v>4</v>
      </c>
      <c r="M1347" s="32">
        <f t="shared" si="578"/>
        <v>0</v>
      </c>
      <c r="N1347" s="31">
        <f t="shared" si="585"/>
        <v>0</v>
      </c>
      <c r="O1347" s="32">
        <f t="shared" si="579"/>
        <v>0</v>
      </c>
      <c r="P1347" s="31">
        <f t="shared" si="586"/>
        <v>0</v>
      </c>
      <c r="Q1347" s="32">
        <f t="shared" si="580"/>
        <v>0</v>
      </c>
      <c r="R1347" s="31">
        <f t="shared" si="587"/>
        <v>0</v>
      </c>
      <c r="S1347" s="32">
        <f t="shared" si="581"/>
        <v>0</v>
      </c>
      <c r="T1347" s="31">
        <f t="shared" si="588"/>
        <v>0</v>
      </c>
      <c r="V1347" s="1">
        <f t="shared" si="590"/>
        <v>1</v>
      </c>
      <c r="W1347" s="1">
        <f t="shared" si="591"/>
        <v>4</v>
      </c>
      <c r="X1347" s="1">
        <f t="shared" si="592"/>
        <v>0</v>
      </c>
      <c r="Y1347" s="1">
        <f t="shared" si="593"/>
        <v>0</v>
      </c>
      <c r="Z1347" s="1">
        <f t="shared" si="594"/>
        <v>0</v>
      </c>
      <c r="AA1347" s="1">
        <f t="shared" si="595"/>
        <v>0</v>
      </c>
      <c r="AD1347" s="1">
        <f t="shared" si="596"/>
        <v>4</v>
      </c>
      <c r="AE1347" s="1">
        <f t="shared" si="597"/>
        <v>1</v>
      </c>
      <c r="AF1347" s="1">
        <f t="shared" si="598"/>
        <v>0</v>
      </c>
      <c r="AG1347" s="1">
        <f t="shared" si="599"/>
        <v>0</v>
      </c>
      <c r="AH1347" s="1">
        <f t="shared" si="600"/>
        <v>0</v>
      </c>
      <c r="AI1347" s="1">
        <f t="shared" si="601"/>
        <v>0</v>
      </c>
      <c r="AK1347" s="1" t="str">
        <f t="shared" si="589"/>
        <v>410000</v>
      </c>
    </row>
    <row r="1348" spans="4:37" x14ac:dyDescent="0.25">
      <c r="D1348" s="27">
        <v>1326</v>
      </c>
      <c r="E1348" s="27">
        <f t="shared" si="575"/>
        <v>0</v>
      </c>
      <c r="F1348" s="27">
        <f t="shared" si="576"/>
        <v>0</v>
      </c>
      <c r="G1348" s="27">
        <f t="shared" si="582"/>
        <v>0</v>
      </c>
      <c r="H1348" s="2">
        <f>_xlfn.IFNA(IF(MATCH(AK1348,$AK$23:AK1347,0)&gt;0,0,0),1)</f>
        <v>0</v>
      </c>
      <c r="I1348" s="2">
        <f t="shared" si="574"/>
        <v>6</v>
      </c>
      <c r="J1348" s="31">
        <f t="shared" si="583"/>
        <v>2</v>
      </c>
      <c r="K1348" s="32">
        <f t="shared" si="577"/>
        <v>0</v>
      </c>
      <c r="L1348" s="31">
        <f t="shared" si="584"/>
        <v>4</v>
      </c>
      <c r="M1348" s="32">
        <f t="shared" si="578"/>
        <v>0</v>
      </c>
      <c r="N1348" s="31">
        <f t="shared" si="585"/>
        <v>0</v>
      </c>
      <c r="O1348" s="32">
        <f t="shared" si="579"/>
        <v>0</v>
      </c>
      <c r="P1348" s="31">
        <f t="shared" si="586"/>
        <v>0</v>
      </c>
      <c r="Q1348" s="32">
        <f t="shared" si="580"/>
        <v>0</v>
      </c>
      <c r="R1348" s="31">
        <f t="shared" si="587"/>
        <v>0</v>
      </c>
      <c r="S1348" s="32">
        <f t="shared" si="581"/>
        <v>0</v>
      </c>
      <c r="T1348" s="31">
        <f t="shared" si="588"/>
        <v>0</v>
      </c>
      <c r="V1348" s="1">
        <f t="shared" si="590"/>
        <v>2</v>
      </c>
      <c r="W1348" s="1">
        <f t="shared" si="591"/>
        <v>4</v>
      </c>
      <c r="X1348" s="1">
        <f t="shared" si="592"/>
        <v>0</v>
      </c>
      <c r="Y1348" s="1">
        <f t="shared" si="593"/>
        <v>0</v>
      </c>
      <c r="Z1348" s="1">
        <f t="shared" si="594"/>
        <v>0</v>
      </c>
      <c r="AA1348" s="1">
        <f t="shared" si="595"/>
        <v>0</v>
      </c>
      <c r="AD1348" s="1">
        <f t="shared" si="596"/>
        <v>4</v>
      </c>
      <c r="AE1348" s="1">
        <f t="shared" si="597"/>
        <v>2</v>
      </c>
      <c r="AF1348" s="1">
        <f t="shared" si="598"/>
        <v>0</v>
      </c>
      <c r="AG1348" s="1">
        <f t="shared" si="599"/>
        <v>0</v>
      </c>
      <c r="AH1348" s="1">
        <f t="shared" si="600"/>
        <v>0</v>
      </c>
      <c r="AI1348" s="1">
        <f t="shared" si="601"/>
        <v>0</v>
      </c>
      <c r="AK1348" s="1" t="str">
        <f t="shared" si="589"/>
        <v>420000</v>
      </c>
    </row>
    <row r="1349" spans="4:37" x14ac:dyDescent="0.25">
      <c r="D1349" s="27">
        <v>1327</v>
      </c>
      <c r="E1349" s="27">
        <f t="shared" si="575"/>
        <v>0</v>
      </c>
      <c r="F1349" s="27">
        <f t="shared" si="576"/>
        <v>0</v>
      </c>
      <c r="G1349" s="27">
        <f t="shared" si="582"/>
        <v>0</v>
      </c>
      <c r="H1349" s="2">
        <f>_xlfn.IFNA(IF(MATCH(AK1349,$AK$23:AK1348,0)&gt;0,0,0),1)</f>
        <v>0</v>
      </c>
      <c r="I1349" s="2">
        <f t="shared" si="574"/>
        <v>7</v>
      </c>
      <c r="J1349" s="31">
        <f t="shared" si="583"/>
        <v>3</v>
      </c>
      <c r="K1349" s="32">
        <f t="shared" si="577"/>
        <v>0</v>
      </c>
      <c r="L1349" s="31">
        <f t="shared" si="584"/>
        <v>4</v>
      </c>
      <c r="M1349" s="32">
        <f t="shared" si="578"/>
        <v>0</v>
      </c>
      <c r="N1349" s="31">
        <f t="shared" si="585"/>
        <v>0</v>
      </c>
      <c r="O1349" s="32">
        <f t="shared" si="579"/>
        <v>0</v>
      </c>
      <c r="P1349" s="31">
        <f t="shared" si="586"/>
        <v>0</v>
      </c>
      <c r="Q1349" s="32">
        <f t="shared" si="580"/>
        <v>0</v>
      </c>
      <c r="R1349" s="31">
        <f t="shared" si="587"/>
        <v>0</v>
      </c>
      <c r="S1349" s="32">
        <f t="shared" si="581"/>
        <v>0</v>
      </c>
      <c r="T1349" s="31">
        <f t="shared" si="588"/>
        <v>0</v>
      </c>
      <c r="V1349" s="1">
        <f t="shared" si="590"/>
        <v>3</v>
      </c>
      <c r="W1349" s="1">
        <f t="shared" si="591"/>
        <v>4</v>
      </c>
      <c r="X1349" s="1">
        <f t="shared" si="592"/>
        <v>0</v>
      </c>
      <c r="Y1349" s="1">
        <f t="shared" si="593"/>
        <v>0</v>
      </c>
      <c r="Z1349" s="1">
        <f t="shared" si="594"/>
        <v>0</v>
      </c>
      <c r="AA1349" s="1">
        <f t="shared" si="595"/>
        <v>0</v>
      </c>
      <c r="AD1349" s="1">
        <f t="shared" si="596"/>
        <v>4</v>
      </c>
      <c r="AE1349" s="1">
        <f t="shared" si="597"/>
        <v>3</v>
      </c>
      <c r="AF1349" s="1">
        <f t="shared" si="598"/>
        <v>0</v>
      </c>
      <c r="AG1349" s="1">
        <f t="shared" si="599"/>
        <v>0</v>
      </c>
      <c r="AH1349" s="1">
        <f t="shared" si="600"/>
        <v>0</v>
      </c>
      <c r="AI1349" s="1">
        <f t="shared" si="601"/>
        <v>0</v>
      </c>
      <c r="AK1349" s="1" t="str">
        <f t="shared" si="589"/>
        <v>430000</v>
      </c>
    </row>
    <row r="1350" spans="4:37" x14ac:dyDescent="0.25">
      <c r="D1350" s="27">
        <v>1328</v>
      </c>
      <c r="E1350" s="27">
        <f t="shared" si="575"/>
        <v>0</v>
      </c>
      <c r="F1350" s="27">
        <f t="shared" si="576"/>
        <v>0</v>
      </c>
      <c r="G1350" s="27">
        <f t="shared" si="582"/>
        <v>0</v>
      </c>
      <c r="H1350" s="2">
        <f>_xlfn.IFNA(IF(MATCH(AK1350,$AK$23:AK1349,0)&gt;0,0,0),1)</f>
        <v>0</v>
      </c>
      <c r="I1350" s="2">
        <f t="shared" si="574"/>
        <v>8</v>
      </c>
      <c r="J1350" s="31">
        <f t="shared" si="583"/>
        <v>4</v>
      </c>
      <c r="K1350" s="32">
        <f t="shared" si="577"/>
        <v>1</v>
      </c>
      <c r="L1350" s="31">
        <f t="shared" si="584"/>
        <v>4</v>
      </c>
      <c r="M1350" s="32">
        <f t="shared" si="578"/>
        <v>0</v>
      </c>
      <c r="N1350" s="31">
        <f t="shared" si="585"/>
        <v>0</v>
      </c>
      <c r="O1350" s="32">
        <f t="shared" si="579"/>
        <v>0</v>
      </c>
      <c r="P1350" s="31">
        <f t="shared" si="586"/>
        <v>0</v>
      </c>
      <c r="Q1350" s="32">
        <f t="shared" si="580"/>
        <v>0</v>
      </c>
      <c r="R1350" s="31">
        <f t="shared" si="587"/>
        <v>0</v>
      </c>
      <c r="S1350" s="32">
        <f t="shared" si="581"/>
        <v>0</v>
      </c>
      <c r="T1350" s="31">
        <f t="shared" si="588"/>
        <v>0</v>
      </c>
      <c r="V1350" s="1">
        <f t="shared" si="590"/>
        <v>4</v>
      </c>
      <c r="W1350" s="1">
        <f t="shared" si="591"/>
        <v>4</v>
      </c>
      <c r="X1350" s="1">
        <f t="shared" si="592"/>
        <v>0</v>
      </c>
      <c r="Y1350" s="1">
        <f t="shared" si="593"/>
        <v>0</v>
      </c>
      <c r="Z1350" s="1">
        <f t="shared" si="594"/>
        <v>0</v>
      </c>
      <c r="AA1350" s="1">
        <f t="shared" si="595"/>
        <v>0</v>
      </c>
      <c r="AD1350" s="1">
        <f t="shared" si="596"/>
        <v>4</v>
      </c>
      <c r="AE1350" s="1">
        <f t="shared" si="597"/>
        <v>4</v>
      </c>
      <c r="AF1350" s="1">
        <f t="shared" si="598"/>
        <v>0</v>
      </c>
      <c r="AG1350" s="1">
        <f t="shared" si="599"/>
        <v>0</v>
      </c>
      <c r="AH1350" s="1">
        <f t="shared" si="600"/>
        <v>0</v>
      </c>
      <c r="AI1350" s="1">
        <f t="shared" si="601"/>
        <v>0</v>
      </c>
      <c r="AK1350" s="1" t="str">
        <f t="shared" si="589"/>
        <v>440000</v>
      </c>
    </row>
    <row r="1351" spans="4:37" x14ac:dyDescent="0.25">
      <c r="D1351" s="27">
        <v>1329</v>
      </c>
      <c r="E1351" s="27">
        <f t="shared" si="575"/>
        <v>0</v>
      </c>
      <c r="F1351" s="27">
        <f t="shared" si="576"/>
        <v>0</v>
      </c>
      <c r="G1351" s="27">
        <f t="shared" si="582"/>
        <v>0</v>
      </c>
      <c r="H1351" s="2">
        <f>_xlfn.IFNA(IF(MATCH(AK1351,$AK$23:AK1350,0)&gt;0,0,0),1)</f>
        <v>0</v>
      </c>
      <c r="I1351" s="2">
        <f t="shared" si="574"/>
        <v>2</v>
      </c>
      <c r="J1351" s="31">
        <f t="shared" si="583"/>
        <v>1</v>
      </c>
      <c r="K1351" s="32">
        <f t="shared" si="577"/>
        <v>1</v>
      </c>
      <c r="L1351" s="31">
        <f t="shared" si="584"/>
        <v>1</v>
      </c>
      <c r="M1351" s="32">
        <f t="shared" si="578"/>
        <v>0</v>
      </c>
      <c r="N1351" s="31">
        <f t="shared" si="585"/>
        <v>0</v>
      </c>
      <c r="O1351" s="32">
        <f t="shared" si="579"/>
        <v>0</v>
      </c>
      <c r="P1351" s="31">
        <f t="shared" si="586"/>
        <v>0</v>
      </c>
      <c r="Q1351" s="32">
        <f t="shared" si="580"/>
        <v>0</v>
      </c>
      <c r="R1351" s="31">
        <f t="shared" si="587"/>
        <v>0</v>
      </c>
      <c r="S1351" s="32">
        <f t="shared" si="581"/>
        <v>0</v>
      </c>
      <c r="T1351" s="31">
        <f t="shared" si="588"/>
        <v>0</v>
      </c>
      <c r="V1351" s="1">
        <f t="shared" si="590"/>
        <v>1</v>
      </c>
      <c r="W1351" s="1">
        <f t="shared" si="591"/>
        <v>1</v>
      </c>
      <c r="X1351" s="1">
        <f t="shared" si="592"/>
        <v>0</v>
      </c>
      <c r="Y1351" s="1">
        <f t="shared" si="593"/>
        <v>0</v>
      </c>
      <c r="Z1351" s="1">
        <f t="shared" si="594"/>
        <v>0</v>
      </c>
      <c r="AA1351" s="1">
        <f t="shared" si="595"/>
        <v>0</v>
      </c>
      <c r="AD1351" s="1">
        <f t="shared" si="596"/>
        <v>1</v>
      </c>
      <c r="AE1351" s="1">
        <f t="shared" si="597"/>
        <v>1</v>
      </c>
      <c r="AF1351" s="1">
        <f t="shared" si="598"/>
        <v>0</v>
      </c>
      <c r="AG1351" s="1">
        <f t="shared" si="599"/>
        <v>0</v>
      </c>
      <c r="AH1351" s="1">
        <f t="shared" si="600"/>
        <v>0</v>
      </c>
      <c r="AI1351" s="1">
        <f t="shared" si="601"/>
        <v>0</v>
      </c>
      <c r="AK1351" s="1" t="str">
        <f t="shared" si="589"/>
        <v>110000</v>
      </c>
    </row>
    <row r="1352" spans="4:37" x14ac:dyDescent="0.25">
      <c r="D1352" s="27">
        <v>1330</v>
      </c>
      <c r="E1352" s="27">
        <f t="shared" si="575"/>
        <v>0</v>
      </c>
      <c r="F1352" s="27">
        <f t="shared" si="576"/>
        <v>0</v>
      </c>
      <c r="G1352" s="27">
        <f t="shared" si="582"/>
        <v>0</v>
      </c>
      <c r="H1352" s="2">
        <f>_xlfn.IFNA(IF(MATCH(AK1352,$AK$23:AK1351,0)&gt;0,0,0),1)</f>
        <v>0</v>
      </c>
      <c r="I1352" s="2">
        <f t="shared" si="574"/>
        <v>3</v>
      </c>
      <c r="J1352" s="31">
        <f t="shared" si="583"/>
        <v>2</v>
      </c>
      <c r="K1352" s="32">
        <f t="shared" si="577"/>
        <v>0</v>
      </c>
      <c r="L1352" s="31">
        <f t="shared" si="584"/>
        <v>1</v>
      </c>
      <c r="M1352" s="32">
        <f t="shared" si="578"/>
        <v>0</v>
      </c>
      <c r="N1352" s="31">
        <f t="shared" si="585"/>
        <v>0</v>
      </c>
      <c r="O1352" s="32">
        <f t="shared" si="579"/>
        <v>0</v>
      </c>
      <c r="P1352" s="31">
        <f t="shared" si="586"/>
        <v>0</v>
      </c>
      <c r="Q1352" s="32">
        <f t="shared" si="580"/>
        <v>0</v>
      </c>
      <c r="R1352" s="31">
        <f t="shared" si="587"/>
        <v>0</v>
      </c>
      <c r="S1352" s="32">
        <f t="shared" si="581"/>
        <v>0</v>
      </c>
      <c r="T1352" s="31">
        <f t="shared" si="588"/>
        <v>0</v>
      </c>
      <c r="V1352" s="1">
        <f t="shared" si="590"/>
        <v>2</v>
      </c>
      <c r="W1352" s="1">
        <f t="shared" si="591"/>
        <v>1</v>
      </c>
      <c r="X1352" s="1">
        <f t="shared" si="592"/>
        <v>0</v>
      </c>
      <c r="Y1352" s="1">
        <f t="shared" si="593"/>
        <v>0</v>
      </c>
      <c r="Z1352" s="1">
        <f t="shared" si="594"/>
        <v>0</v>
      </c>
      <c r="AA1352" s="1">
        <f t="shared" si="595"/>
        <v>0</v>
      </c>
      <c r="AD1352" s="1">
        <f t="shared" si="596"/>
        <v>2</v>
      </c>
      <c r="AE1352" s="1">
        <f t="shared" si="597"/>
        <v>1</v>
      </c>
      <c r="AF1352" s="1">
        <f t="shared" si="598"/>
        <v>0</v>
      </c>
      <c r="AG1352" s="1">
        <f t="shared" si="599"/>
        <v>0</v>
      </c>
      <c r="AH1352" s="1">
        <f t="shared" si="600"/>
        <v>0</v>
      </c>
      <c r="AI1352" s="1">
        <f t="shared" si="601"/>
        <v>0</v>
      </c>
      <c r="AK1352" s="1" t="str">
        <f t="shared" si="589"/>
        <v>210000</v>
      </c>
    </row>
    <row r="1353" spans="4:37" x14ac:dyDescent="0.25">
      <c r="D1353" s="27">
        <v>1331</v>
      </c>
      <c r="E1353" s="27">
        <f t="shared" si="575"/>
        <v>0</v>
      </c>
      <c r="F1353" s="27">
        <f t="shared" si="576"/>
        <v>0</v>
      </c>
      <c r="G1353" s="27">
        <f t="shared" si="582"/>
        <v>0</v>
      </c>
      <c r="H1353" s="2">
        <f>_xlfn.IFNA(IF(MATCH(AK1353,$AK$23:AK1352,0)&gt;0,0,0),1)</f>
        <v>0</v>
      </c>
      <c r="I1353" s="2">
        <f t="shared" si="574"/>
        <v>4</v>
      </c>
      <c r="J1353" s="31">
        <f t="shared" si="583"/>
        <v>3</v>
      </c>
      <c r="K1353" s="32">
        <f t="shared" si="577"/>
        <v>0</v>
      </c>
      <c r="L1353" s="31">
        <f t="shared" si="584"/>
        <v>1</v>
      </c>
      <c r="M1353" s="32">
        <f t="shared" si="578"/>
        <v>0</v>
      </c>
      <c r="N1353" s="31">
        <f t="shared" si="585"/>
        <v>0</v>
      </c>
      <c r="O1353" s="32">
        <f t="shared" si="579"/>
        <v>0</v>
      </c>
      <c r="P1353" s="31">
        <f t="shared" si="586"/>
        <v>0</v>
      </c>
      <c r="Q1353" s="32">
        <f t="shared" si="580"/>
        <v>0</v>
      </c>
      <c r="R1353" s="31">
        <f t="shared" si="587"/>
        <v>0</v>
      </c>
      <c r="S1353" s="32">
        <f t="shared" si="581"/>
        <v>0</v>
      </c>
      <c r="T1353" s="31">
        <f t="shared" si="588"/>
        <v>0</v>
      </c>
      <c r="V1353" s="1">
        <f t="shared" si="590"/>
        <v>3</v>
      </c>
      <c r="W1353" s="1">
        <f t="shared" si="591"/>
        <v>1</v>
      </c>
      <c r="X1353" s="1">
        <f t="shared" si="592"/>
        <v>0</v>
      </c>
      <c r="Y1353" s="1">
        <f t="shared" si="593"/>
        <v>0</v>
      </c>
      <c r="Z1353" s="1">
        <f t="shared" si="594"/>
        <v>0</v>
      </c>
      <c r="AA1353" s="1">
        <f t="shared" si="595"/>
        <v>0</v>
      </c>
      <c r="AD1353" s="1">
        <f t="shared" si="596"/>
        <v>3</v>
      </c>
      <c r="AE1353" s="1">
        <f t="shared" si="597"/>
        <v>1</v>
      </c>
      <c r="AF1353" s="1">
        <f t="shared" si="598"/>
        <v>0</v>
      </c>
      <c r="AG1353" s="1">
        <f t="shared" si="599"/>
        <v>0</v>
      </c>
      <c r="AH1353" s="1">
        <f t="shared" si="600"/>
        <v>0</v>
      </c>
      <c r="AI1353" s="1">
        <f t="shared" si="601"/>
        <v>0</v>
      </c>
      <c r="AK1353" s="1" t="str">
        <f t="shared" si="589"/>
        <v>310000</v>
      </c>
    </row>
    <row r="1354" spans="4:37" x14ac:dyDescent="0.25">
      <c r="D1354" s="27">
        <v>1332</v>
      </c>
      <c r="E1354" s="27">
        <f t="shared" si="575"/>
        <v>0</v>
      </c>
      <c r="F1354" s="27">
        <f t="shared" si="576"/>
        <v>0</v>
      </c>
      <c r="G1354" s="27">
        <f t="shared" si="582"/>
        <v>0</v>
      </c>
      <c r="H1354" s="2">
        <f>_xlfn.IFNA(IF(MATCH(AK1354,$AK$23:AK1353,0)&gt;0,0,0),1)</f>
        <v>0</v>
      </c>
      <c r="I1354" s="2">
        <f t="shared" si="574"/>
        <v>5</v>
      </c>
      <c r="J1354" s="31">
        <f t="shared" si="583"/>
        <v>4</v>
      </c>
      <c r="K1354" s="32">
        <f t="shared" si="577"/>
        <v>0</v>
      </c>
      <c r="L1354" s="31">
        <f t="shared" si="584"/>
        <v>1</v>
      </c>
      <c r="M1354" s="32">
        <f t="shared" si="578"/>
        <v>0</v>
      </c>
      <c r="N1354" s="31">
        <f t="shared" si="585"/>
        <v>0</v>
      </c>
      <c r="O1354" s="32">
        <f t="shared" si="579"/>
        <v>0</v>
      </c>
      <c r="P1354" s="31">
        <f t="shared" si="586"/>
        <v>0</v>
      </c>
      <c r="Q1354" s="32">
        <f t="shared" si="580"/>
        <v>0</v>
      </c>
      <c r="R1354" s="31">
        <f t="shared" si="587"/>
        <v>0</v>
      </c>
      <c r="S1354" s="32">
        <f t="shared" si="581"/>
        <v>0</v>
      </c>
      <c r="T1354" s="31">
        <f t="shared" si="588"/>
        <v>0</v>
      </c>
      <c r="V1354" s="1">
        <f t="shared" si="590"/>
        <v>4</v>
      </c>
      <c r="W1354" s="1">
        <f t="shared" si="591"/>
        <v>1</v>
      </c>
      <c r="X1354" s="1">
        <f t="shared" si="592"/>
        <v>0</v>
      </c>
      <c r="Y1354" s="1">
        <f t="shared" si="593"/>
        <v>0</v>
      </c>
      <c r="Z1354" s="1">
        <f t="shared" si="594"/>
        <v>0</v>
      </c>
      <c r="AA1354" s="1">
        <f t="shared" si="595"/>
        <v>0</v>
      </c>
      <c r="AD1354" s="1">
        <f t="shared" si="596"/>
        <v>4</v>
      </c>
      <c r="AE1354" s="1">
        <f t="shared" si="597"/>
        <v>1</v>
      </c>
      <c r="AF1354" s="1">
        <f t="shared" si="598"/>
        <v>0</v>
      </c>
      <c r="AG1354" s="1">
        <f t="shared" si="599"/>
        <v>0</v>
      </c>
      <c r="AH1354" s="1">
        <f t="shared" si="600"/>
        <v>0</v>
      </c>
      <c r="AI1354" s="1">
        <f t="shared" si="601"/>
        <v>0</v>
      </c>
      <c r="AK1354" s="1" t="str">
        <f t="shared" si="589"/>
        <v>410000</v>
      </c>
    </row>
    <row r="1355" spans="4:37" x14ac:dyDescent="0.25">
      <c r="D1355" s="27">
        <v>1333</v>
      </c>
      <c r="E1355" s="27">
        <f t="shared" si="575"/>
        <v>0</v>
      </c>
      <c r="F1355" s="27">
        <f t="shared" si="576"/>
        <v>0</v>
      </c>
      <c r="G1355" s="27">
        <f t="shared" si="582"/>
        <v>0</v>
      </c>
      <c r="H1355" s="2">
        <f>_xlfn.IFNA(IF(MATCH(AK1355,$AK$23:AK1354,0)&gt;0,0,0),1)</f>
        <v>0</v>
      </c>
      <c r="I1355" s="2">
        <f t="shared" si="574"/>
        <v>3</v>
      </c>
      <c r="J1355" s="31">
        <f t="shared" si="583"/>
        <v>1</v>
      </c>
      <c r="K1355" s="32">
        <f t="shared" si="577"/>
        <v>0</v>
      </c>
      <c r="L1355" s="31">
        <f t="shared" si="584"/>
        <v>2</v>
      </c>
      <c r="M1355" s="32">
        <f t="shared" si="578"/>
        <v>0</v>
      </c>
      <c r="N1355" s="31">
        <f t="shared" si="585"/>
        <v>0</v>
      </c>
      <c r="O1355" s="32">
        <f t="shared" si="579"/>
        <v>0</v>
      </c>
      <c r="P1355" s="31">
        <f t="shared" si="586"/>
        <v>0</v>
      </c>
      <c r="Q1355" s="32">
        <f t="shared" si="580"/>
        <v>0</v>
      </c>
      <c r="R1355" s="31">
        <f t="shared" si="587"/>
        <v>0</v>
      </c>
      <c r="S1355" s="32">
        <f t="shared" si="581"/>
        <v>0</v>
      </c>
      <c r="T1355" s="31">
        <f t="shared" si="588"/>
        <v>0</v>
      </c>
      <c r="V1355" s="1">
        <f t="shared" si="590"/>
        <v>1</v>
      </c>
      <c r="W1355" s="1">
        <f t="shared" si="591"/>
        <v>2</v>
      </c>
      <c r="X1355" s="1">
        <f t="shared" si="592"/>
        <v>0</v>
      </c>
      <c r="Y1355" s="1">
        <f t="shared" si="593"/>
        <v>0</v>
      </c>
      <c r="Z1355" s="1">
        <f t="shared" si="594"/>
        <v>0</v>
      </c>
      <c r="AA1355" s="1">
        <f t="shared" si="595"/>
        <v>0</v>
      </c>
      <c r="AD1355" s="1">
        <f t="shared" si="596"/>
        <v>2</v>
      </c>
      <c r="AE1355" s="1">
        <f t="shared" si="597"/>
        <v>1</v>
      </c>
      <c r="AF1355" s="1">
        <f t="shared" si="598"/>
        <v>0</v>
      </c>
      <c r="AG1355" s="1">
        <f t="shared" si="599"/>
        <v>0</v>
      </c>
      <c r="AH1355" s="1">
        <f t="shared" si="600"/>
        <v>0</v>
      </c>
      <c r="AI1355" s="1">
        <f t="shared" si="601"/>
        <v>0</v>
      </c>
      <c r="AK1355" s="1" t="str">
        <f t="shared" si="589"/>
        <v>210000</v>
      </c>
    </row>
    <row r="1356" spans="4:37" x14ac:dyDescent="0.25">
      <c r="D1356" s="27">
        <v>1334</v>
      </c>
      <c r="E1356" s="27">
        <f t="shared" si="575"/>
        <v>0</v>
      </c>
      <c r="F1356" s="27">
        <f t="shared" si="576"/>
        <v>0</v>
      </c>
      <c r="G1356" s="27">
        <f t="shared" si="582"/>
        <v>0</v>
      </c>
      <c r="H1356" s="2">
        <f>_xlfn.IFNA(IF(MATCH(AK1356,$AK$23:AK1355,0)&gt;0,0,0),1)</f>
        <v>0</v>
      </c>
      <c r="I1356" s="2">
        <f t="shared" si="574"/>
        <v>4</v>
      </c>
      <c r="J1356" s="31">
        <f t="shared" si="583"/>
        <v>2</v>
      </c>
      <c r="K1356" s="32">
        <f t="shared" si="577"/>
        <v>1</v>
      </c>
      <c r="L1356" s="31">
        <f t="shared" si="584"/>
        <v>2</v>
      </c>
      <c r="M1356" s="32">
        <f t="shared" si="578"/>
        <v>0</v>
      </c>
      <c r="N1356" s="31">
        <f t="shared" si="585"/>
        <v>0</v>
      </c>
      <c r="O1356" s="32">
        <f t="shared" si="579"/>
        <v>0</v>
      </c>
      <c r="P1356" s="31">
        <f t="shared" si="586"/>
        <v>0</v>
      </c>
      <c r="Q1356" s="32">
        <f t="shared" si="580"/>
        <v>0</v>
      </c>
      <c r="R1356" s="31">
        <f t="shared" si="587"/>
        <v>0</v>
      </c>
      <c r="S1356" s="32">
        <f t="shared" si="581"/>
        <v>0</v>
      </c>
      <c r="T1356" s="31">
        <f t="shared" si="588"/>
        <v>0</v>
      </c>
      <c r="V1356" s="1">
        <f t="shared" si="590"/>
        <v>2</v>
      </c>
      <c r="W1356" s="1">
        <f t="shared" si="591"/>
        <v>2</v>
      </c>
      <c r="X1356" s="1">
        <f t="shared" si="592"/>
        <v>0</v>
      </c>
      <c r="Y1356" s="1">
        <f t="shared" si="593"/>
        <v>0</v>
      </c>
      <c r="Z1356" s="1">
        <f t="shared" si="594"/>
        <v>0</v>
      </c>
      <c r="AA1356" s="1">
        <f t="shared" si="595"/>
        <v>0</v>
      </c>
      <c r="AD1356" s="1">
        <f t="shared" si="596"/>
        <v>2</v>
      </c>
      <c r="AE1356" s="1">
        <f t="shared" si="597"/>
        <v>2</v>
      </c>
      <c r="AF1356" s="1">
        <f t="shared" si="598"/>
        <v>0</v>
      </c>
      <c r="AG1356" s="1">
        <f t="shared" si="599"/>
        <v>0</v>
      </c>
      <c r="AH1356" s="1">
        <f t="shared" si="600"/>
        <v>0</v>
      </c>
      <c r="AI1356" s="1">
        <f t="shared" si="601"/>
        <v>0</v>
      </c>
      <c r="AK1356" s="1" t="str">
        <f t="shared" si="589"/>
        <v>220000</v>
      </c>
    </row>
    <row r="1357" spans="4:37" x14ac:dyDescent="0.25">
      <c r="D1357" s="27">
        <v>1335</v>
      </c>
      <c r="E1357" s="27">
        <f t="shared" si="575"/>
        <v>0</v>
      </c>
      <c r="F1357" s="27">
        <f t="shared" si="576"/>
        <v>0</v>
      </c>
      <c r="G1357" s="27">
        <f t="shared" si="582"/>
        <v>0</v>
      </c>
      <c r="H1357" s="2">
        <f>_xlfn.IFNA(IF(MATCH(AK1357,$AK$23:AK1356,0)&gt;0,0,0),1)</f>
        <v>0</v>
      </c>
      <c r="I1357" s="2">
        <f t="shared" si="574"/>
        <v>5</v>
      </c>
      <c r="J1357" s="31">
        <f t="shared" si="583"/>
        <v>3</v>
      </c>
      <c r="K1357" s="32">
        <f t="shared" si="577"/>
        <v>0</v>
      </c>
      <c r="L1357" s="31">
        <f t="shared" si="584"/>
        <v>2</v>
      </c>
      <c r="M1357" s="32">
        <f t="shared" si="578"/>
        <v>0</v>
      </c>
      <c r="N1357" s="31">
        <f t="shared" si="585"/>
        <v>0</v>
      </c>
      <c r="O1357" s="32">
        <f t="shared" si="579"/>
        <v>0</v>
      </c>
      <c r="P1357" s="31">
        <f t="shared" si="586"/>
        <v>0</v>
      </c>
      <c r="Q1357" s="32">
        <f t="shared" si="580"/>
        <v>0</v>
      </c>
      <c r="R1357" s="31">
        <f t="shared" si="587"/>
        <v>0</v>
      </c>
      <c r="S1357" s="32">
        <f t="shared" si="581"/>
        <v>0</v>
      </c>
      <c r="T1357" s="31">
        <f t="shared" si="588"/>
        <v>0</v>
      </c>
      <c r="V1357" s="1">
        <f t="shared" si="590"/>
        <v>3</v>
      </c>
      <c r="W1357" s="1">
        <f t="shared" si="591"/>
        <v>2</v>
      </c>
      <c r="X1357" s="1">
        <f t="shared" si="592"/>
        <v>0</v>
      </c>
      <c r="Y1357" s="1">
        <f t="shared" si="593"/>
        <v>0</v>
      </c>
      <c r="Z1357" s="1">
        <f t="shared" si="594"/>
        <v>0</v>
      </c>
      <c r="AA1357" s="1">
        <f t="shared" si="595"/>
        <v>0</v>
      </c>
      <c r="AD1357" s="1">
        <f t="shared" si="596"/>
        <v>3</v>
      </c>
      <c r="AE1357" s="1">
        <f t="shared" si="597"/>
        <v>2</v>
      </c>
      <c r="AF1357" s="1">
        <f t="shared" si="598"/>
        <v>0</v>
      </c>
      <c r="AG1357" s="1">
        <f t="shared" si="599"/>
        <v>0</v>
      </c>
      <c r="AH1357" s="1">
        <f t="shared" si="600"/>
        <v>0</v>
      </c>
      <c r="AI1357" s="1">
        <f t="shared" si="601"/>
        <v>0</v>
      </c>
      <c r="AK1357" s="1" t="str">
        <f t="shared" si="589"/>
        <v>320000</v>
      </c>
    </row>
    <row r="1358" spans="4:37" x14ac:dyDescent="0.25">
      <c r="D1358" s="27">
        <v>1336</v>
      </c>
      <c r="E1358" s="27">
        <f t="shared" si="575"/>
        <v>0</v>
      </c>
      <c r="F1358" s="27">
        <f t="shared" si="576"/>
        <v>0</v>
      </c>
      <c r="G1358" s="27">
        <f t="shared" si="582"/>
        <v>0</v>
      </c>
      <c r="H1358" s="2">
        <f>_xlfn.IFNA(IF(MATCH(AK1358,$AK$23:AK1357,0)&gt;0,0,0),1)</f>
        <v>0</v>
      </c>
      <c r="I1358" s="2">
        <f t="shared" si="574"/>
        <v>6</v>
      </c>
      <c r="J1358" s="31">
        <f t="shared" si="583"/>
        <v>4</v>
      </c>
      <c r="K1358" s="32">
        <f t="shared" si="577"/>
        <v>0</v>
      </c>
      <c r="L1358" s="31">
        <f t="shared" si="584"/>
        <v>2</v>
      </c>
      <c r="M1358" s="32">
        <f t="shared" si="578"/>
        <v>0</v>
      </c>
      <c r="N1358" s="31">
        <f t="shared" si="585"/>
        <v>0</v>
      </c>
      <c r="O1358" s="32">
        <f t="shared" si="579"/>
        <v>0</v>
      </c>
      <c r="P1358" s="31">
        <f t="shared" si="586"/>
        <v>0</v>
      </c>
      <c r="Q1358" s="32">
        <f t="shared" si="580"/>
        <v>0</v>
      </c>
      <c r="R1358" s="31">
        <f t="shared" si="587"/>
        <v>0</v>
      </c>
      <c r="S1358" s="32">
        <f t="shared" si="581"/>
        <v>0</v>
      </c>
      <c r="T1358" s="31">
        <f t="shared" si="588"/>
        <v>0</v>
      </c>
      <c r="V1358" s="1">
        <f t="shared" si="590"/>
        <v>4</v>
      </c>
      <c r="W1358" s="1">
        <f t="shared" si="591"/>
        <v>2</v>
      </c>
      <c r="X1358" s="1">
        <f t="shared" si="592"/>
        <v>0</v>
      </c>
      <c r="Y1358" s="1">
        <f t="shared" si="593"/>
        <v>0</v>
      </c>
      <c r="Z1358" s="1">
        <f t="shared" si="594"/>
        <v>0</v>
      </c>
      <c r="AA1358" s="1">
        <f t="shared" si="595"/>
        <v>0</v>
      </c>
      <c r="AD1358" s="1">
        <f t="shared" si="596"/>
        <v>4</v>
      </c>
      <c r="AE1358" s="1">
        <f t="shared" si="597"/>
        <v>2</v>
      </c>
      <c r="AF1358" s="1">
        <f t="shared" si="598"/>
        <v>0</v>
      </c>
      <c r="AG1358" s="1">
        <f t="shared" si="599"/>
        <v>0</v>
      </c>
      <c r="AH1358" s="1">
        <f t="shared" si="600"/>
        <v>0</v>
      </c>
      <c r="AI1358" s="1">
        <f t="shared" si="601"/>
        <v>0</v>
      </c>
      <c r="AK1358" s="1" t="str">
        <f t="shared" si="589"/>
        <v>420000</v>
      </c>
    </row>
    <row r="1359" spans="4:37" x14ac:dyDescent="0.25">
      <c r="D1359" s="27">
        <v>1337</v>
      </c>
      <c r="E1359" s="27">
        <f t="shared" si="575"/>
        <v>0</v>
      </c>
      <c r="F1359" s="27">
        <f t="shared" si="576"/>
        <v>0</v>
      </c>
      <c r="G1359" s="27">
        <f t="shared" si="582"/>
        <v>0</v>
      </c>
      <c r="H1359" s="2">
        <f>_xlfn.IFNA(IF(MATCH(AK1359,$AK$23:AK1358,0)&gt;0,0,0),1)</f>
        <v>0</v>
      </c>
      <c r="I1359" s="2">
        <f t="shared" si="574"/>
        <v>4</v>
      </c>
      <c r="J1359" s="31">
        <f t="shared" si="583"/>
        <v>1</v>
      </c>
      <c r="K1359" s="32">
        <f t="shared" si="577"/>
        <v>0</v>
      </c>
      <c r="L1359" s="31">
        <f t="shared" si="584"/>
        <v>3</v>
      </c>
      <c r="M1359" s="32">
        <f t="shared" si="578"/>
        <v>0</v>
      </c>
      <c r="N1359" s="31">
        <f t="shared" si="585"/>
        <v>0</v>
      </c>
      <c r="O1359" s="32">
        <f t="shared" si="579"/>
        <v>0</v>
      </c>
      <c r="P1359" s="31">
        <f t="shared" si="586"/>
        <v>0</v>
      </c>
      <c r="Q1359" s="32">
        <f t="shared" si="580"/>
        <v>0</v>
      </c>
      <c r="R1359" s="31">
        <f t="shared" si="587"/>
        <v>0</v>
      </c>
      <c r="S1359" s="32">
        <f t="shared" si="581"/>
        <v>0</v>
      </c>
      <c r="T1359" s="31">
        <f t="shared" si="588"/>
        <v>0</v>
      </c>
      <c r="V1359" s="1">
        <f t="shared" si="590"/>
        <v>1</v>
      </c>
      <c r="W1359" s="1">
        <f t="shared" si="591"/>
        <v>3</v>
      </c>
      <c r="X1359" s="1">
        <f t="shared" si="592"/>
        <v>0</v>
      </c>
      <c r="Y1359" s="1">
        <f t="shared" si="593"/>
        <v>0</v>
      </c>
      <c r="Z1359" s="1">
        <f t="shared" si="594"/>
        <v>0</v>
      </c>
      <c r="AA1359" s="1">
        <f t="shared" si="595"/>
        <v>0</v>
      </c>
      <c r="AD1359" s="1">
        <f t="shared" si="596"/>
        <v>3</v>
      </c>
      <c r="AE1359" s="1">
        <f t="shared" si="597"/>
        <v>1</v>
      </c>
      <c r="AF1359" s="1">
        <f t="shared" si="598"/>
        <v>0</v>
      </c>
      <c r="AG1359" s="1">
        <f t="shared" si="599"/>
        <v>0</v>
      </c>
      <c r="AH1359" s="1">
        <f t="shared" si="600"/>
        <v>0</v>
      </c>
      <c r="AI1359" s="1">
        <f t="shared" si="601"/>
        <v>0</v>
      </c>
      <c r="AK1359" s="1" t="str">
        <f t="shared" si="589"/>
        <v>310000</v>
      </c>
    </row>
    <row r="1360" spans="4:37" x14ac:dyDescent="0.25">
      <c r="D1360" s="27">
        <v>1338</v>
      </c>
      <c r="E1360" s="27">
        <f t="shared" si="575"/>
        <v>0</v>
      </c>
      <c r="F1360" s="27">
        <f t="shared" si="576"/>
        <v>0</v>
      </c>
      <c r="G1360" s="27">
        <f t="shared" si="582"/>
        <v>0</v>
      </c>
      <c r="H1360" s="2">
        <f>_xlfn.IFNA(IF(MATCH(AK1360,$AK$23:AK1359,0)&gt;0,0,0),1)</f>
        <v>0</v>
      </c>
      <c r="I1360" s="2">
        <f t="shared" si="574"/>
        <v>5</v>
      </c>
      <c r="J1360" s="31">
        <f t="shared" si="583"/>
        <v>2</v>
      </c>
      <c r="K1360" s="32">
        <f t="shared" si="577"/>
        <v>0</v>
      </c>
      <c r="L1360" s="31">
        <f t="shared" si="584"/>
        <v>3</v>
      </c>
      <c r="M1360" s="32">
        <f t="shared" si="578"/>
        <v>0</v>
      </c>
      <c r="N1360" s="31">
        <f t="shared" si="585"/>
        <v>0</v>
      </c>
      <c r="O1360" s="32">
        <f t="shared" si="579"/>
        <v>0</v>
      </c>
      <c r="P1360" s="31">
        <f t="shared" si="586"/>
        <v>0</v>
      </c>
      <c r="Q1360" s="32">
        <f t="shared" si="580"/>
        <v>0</v>
      </c>
      <c r="R1360" s="31">
        <f t="shared" si="587"/>
        <v>0</v>
      </c>
      <c r="S1360" s="32">
        <f t="shared" si="581"/>
        <v>0</v>
      </c>
      <c r="T1360" s="31">
        <f t="shared" si="588"/>
        <v>0</v>
      </c>
      <c r="V1360" s="1">
        <f t="shared" si="590"/>
        <v>2</v>
      </c>
      <c r="W1360" s="1">
        <f t="shared" si="591"/>
        <v>3</v>
      </c>
      <c r="X1360" s="1">
        <f t="shared" si="592"/>
        <v>0</v>
      </c>
      <c r="Y1360" s="1">
        <f t="shared" si="593"/>
        <v>0</v>
      </c>
      <c r="Z1360" s="1">
        <f t="shared" si="594"/>
        <v>0</v>
      </c>
      <c r="AA1360" s="1">
        <f t="shared" si="595"/>
        <v>0</v>
      </c>
      <c r="AD1360" s="1">
        <f t="shared" si="596"/>
        <v>3</v>
      </c>
      <c r="AE1360" s="1">
        <f t="shared" si="597"/>
        <v>2</v>
      </c>
      <c r="AF1360" s="1">
        <f t="shared" si="598"/>
        <v>0</v>
      </c>
      <c r="AG1360" s="1">
        <f t="shared" si="599"/>
        <v>0</v>
      </c>
      <c r="AH1360" s="1">
        <f t="shared" si="600"/>
        <v>0</v>
      </c>
      <c r="AI1360" s="1">
        <f t="shared" si="601"/>
        <v>0</v>
      </c>
      <c r="AK1360" s="1" t="str">
        <f t="shared" si="589"/>
        <v>320000</v>
      </c>
    </row>
    <row r="1361" spans="4:37" x14ac:dyDescent="0.25">
      <c r="D1361" s="27">
        <v>1339</v>
      </c>
      <c r="E1361" s="27">
        <f t="shared" si="575"/>
        <v>0</v>
      </c>
      <c r="F1361" s="27">
        <f t="shared" si="576"/>
        <v>0</v>
      </c>
      <c r="G1361" s="27">
        <f t="shared" si="582"/>
        <v>0</v>
      </c>
      <c r="H1361" s="2">
        <f>_xlfn.IFNA(IF(MATCH(AK1361,$AK$23:AK1360,0)&gt;0,0,0),1)</f>
        <v>0</v>
      </c>
      <c r="I1361" s="2">
        <f t="shared" ref="I1361:I1424" si="602">SUM(J1361,L1361,N1361,P1361,R1361,T1361)</f>
        <v>6</v>
      </c>
      <c r="J1361" s="31">
        <f t="shared" si="583"/>
        <v>3</v>
      </c>
      <c r="K1361" s="32">
        <f t="shared" si="577"/>
        <v>1</v>
      </c>
      <c r="L1361" s="31">
        <f t="shared" si="584"/>
        <v>3</v>
      </c>
      <c r="M1361" s="32">
        <f t="shared" si="578"/>
        <v>0</v>
      </c>
      <c r="N1361" s="31">
        <f t="shared" si="585"/>
        <v>0</v>
      </c>
      <c r="O1361" s="32">
        <f t="shared" si="579"/>
        <v>0</v>
      </c>
      <c r="P1361" s="31">
        <f t="shared" si="586"/>
        <v>0</v>
      </c>
      <c r="Q1361" s="32">
        <f t="shared" si="580"/>
        <v>0</v>
      </c>
      <c r="R1361" s="31">
        <f t="shared" si="587"/>
        <v>0</v>
      </c>
      <c r="S1361" s="32">
        <f t="shared" si="581"/>
        <v>0</v>
      </c>
      <c r="T1361" s="31">
        <f t="shared" si="588"/>
        <v>0</v>
      </c>
      <c r="V1361" s="1">
        <f t="shared" si="590"/>
        <v>3</v>
      </c>
      <c r="W1361" s="1">
        <f t="shared" si="591"/>
        <v>3</v>
      </c>
      <c r="X1361" s="1">
        <f t="shared" si="592"/>
        <v>0</v>
      </c>
      <c r="Y1361" s="1">
        <f t="shared" si="593"/>
        <v>0</v>
      </c>
      <c r="Z1361" s="1">
        <f t="shared" si="594"/>
        <v>0</v>
      </c>
      <c r="AA1361" s="1">
        <f t="shared" si="595"/>
        <v>0</v>
      </c>
      <c r="AD1361" s="1">
        <f t="shared" si="596"/>
        <v>3</v>
      </c>
      <c r="AE1361" s="1">
        <f t="shared" si="597"/>
        <v>3</v>
      </c>
      <c r="AF1361" s="1">
        <f t="shared" si="598"/>
        <v>0</v>
      </c>
      <c r="AG1361" s="1">
        <f t="shared" si="599"/>
        <v>0</v>
      </c>
      <c r="AH1361" s="1">
        <f t="shared" si="600"/>
        <v>0</v>
      </c>
      <c r="AI1361" s="1">
        <f t="shared" si="601"/>
        <v>0</v>
      </c>
      <c r="AK1361" s="1" t="str">
        <f t="shared" si="589"/>
        <v>330000</v>
      </c>
    </row>
    <row r="1362" spans="4:37" x14ac:dyDescent="0.25">
      <c r="D1362" s="27">
        <v>1340</v>
      </c>
      <c r="E1362" s="27">
        <f t="shared" si="575"/>
        <v>0</v>
      </c>
      <c r="F1362" s="27">
        <f t="shared" si="576"/>
        <v>0</v>
      </c>
      <c r="G1362" s="27">
        <f t="shared" si="582"/>
        <v>0</v>
      </c>
      <c r="H1362" s="2">
        <f>_xlfn.IFNA(IF(MATCH(AK1362,$AK$23:AK1361,0)&gt;0,0,0),1)</f>
        <v>0</v>
      </c>
      <c r="I1362" s="2">
        <f t="shared" si="602"/>
        <v>7</v>
      </c>
      <c r="J1362" s="31">
        <f t="shared" si="583"/>
        <v>4</v>
      </c>
      <c r="K1362" s="32">
        <f t="shared" si="577"/>
        <v>0</v>
      </c>
      <c r="L1362" s="31">
        <f t="shared" si="584"/>
        <v>3</v>
      </c>
      <c r="M1362" s="32">
        <f t="shared" si="578"/>
        <v>0</v>
      </c>
      <c r="N1362" s="31">
        <f t="shared" si="585"/>
        <v>0</v>
      </c>
      <c r="O1362" s="32">
        <f t="shared" si="579"/>
        <v>0</v>
      </c>
      <c r="P1362" s="31">
        <f t="shared" si="586"/>
        <v>0</v>
      </c>
      <c r="Q1362" s="32">
        <f t="shared" si="580"/>
        <v>0</v>
      </c>
      <c r="R1362" s="31">
        <f t="shared" si="587"/>
        <v>0</v>
      </c>
      <c r="S1362" s="32">
        <f t="shared" si="581"/>
        <v>0</v>
      </c>
      <c r="T1362" s="31">
        <f t="shared" si="588"/>
        <v>0</v>
      </c>
      <c r="V1362" s="1">
        <f t="shared" si="590"/>
        <v>4</v>
      </c>
      <c r="W1362" s="1">
        <f t="shared" si="591"/>
        <v>3</v>
      </c>
      <c r="X1362" s="1">
        <f t="shared" si="592"/>
        <v>0</v>
      </c>
      <c r="Y1362" s="1">
        <f t="shared" si="593"/>
        <v>0</v>
      </c>
      <c r="Z1362" s="1">
        <f t="shared" si="594"/>
        <v>0</v>
      </c>
      <c r="AA1362" s="1">
        <f t="shared" si="595"/>
        <v>0</v>
      </c>
      <c r="AD1362" s="1">
        <f t="shared" si="596"/>
        <v>4</v>
      </c>
      <c r="AE1362" s="1">
        <f t="shared" si="597"/>
        <v>3</v>
      </c>
      <c r="AF1362" s="1">
        <f t="shared" si="598"/>
        <v>0</v>
      </c>
      <c r="AG1362" s="1">
        <f t="shared" si="599"/>
        <v>0</v>
      </c>
      <c r="AH1362" s="1">
        <f t="shared" si="600"/>
        <v>0</v>
      </c>
      <c r="AI1362" s="1">
        <f t="shared" si="601"/>
        <v>0</v>
      </c>
      <c r="AK1362" s="1" t="str">
        <f t="shared" si="589"/>
        <v>430000</v>
      </c>
    </row>
    <row r="1363" spans="4:37" x14ac:dyDescent="0.25">
      <c r="D1363" s="27">
        <v>1341</v>
      </c>
      <c r="E1363" s="27">
        <f t="shared" si="575"/>
        <v>0</v>
      </c>
      <c r="F1363" s="27">
        <f t="shared" si="576"/>
        <v>0</v>
      </c>
      <c r="G1363" s="27">
        <f t="shared" si="582"/>
        <v>0</v>
      </c>
      <c r="H1363" s="2">
        <f>_xlfn.IFNA(IF(MATCH(AK1363,$AK$23:AK1362,0)&gt;0,0,0),1)</f>
        <v>0</v>
      </c>
      <c r="I1363" s="2">
        <f t="shared" si="602"/>
        <v>5</v>
      </c>
      <c r="J1363" s="31">
        <f t="shared" si="583"/>
        <v>1</v>
      </c>
      <c r="K1363" s="32">
        <f t="shared" si="577"/>
        <v>0</v>
      </c>
      <c r="L1363" s="31">
        <f t="shared" si="584"/>
        <v>4</v>
      </c>
      <c r="M1363" s="32">
        <f t="shared" si="578"/>
        <v>0</v>
      </c>
      <c r="N1363" s="31">
        <f t="shared" si="585"/>
        <v>0</v>
      </c>
      <c r="O1363" s="32">
        <f t="shared" si="579"/>
        <v>0</v>
      </c>
      <c r="P1363" s="31">
        <f t="shared" si="586"/>
        <v>0</v>
      </c>
      <c r="Q1363" s="32">
        <f t="shared" si="580"/>
        <v>0</v>
      </c>
      <c r="R1363" s="31">
        <f t="shared" si="587"/>
        <v>0</v>
      </c>
      <c r="S1363" s="32">
        <f t="shared" si="581"/>
        <v>0</v>
      </c>
      <c r="T1363" s="31">
        <f t="shared" si="588"/>
        <v>0</v>
      </c>
      <c r="V1363" s="1">
        <f t="shared" si="590"/>
        <v>1</v>
      </c>
      <c r="W1363" s="1">
        <f t="shared" si="591"/>
        <v>4</v>
      </c>
      <c r="X1363" s="1">
        <f t="shared" si="592"/>
        <v>0</v>
      </c>
      <c r="Y1363" s="1">
        <f t="shared" si="593"/>
        <v>0</v>
      </c>
      <c r="Z1363" s="1">
        <f t="shared" si="594"/>
        <v>0</v>
      </c>
      <c r="AA1363" s="1">
        <f t="shared" si="595"/>
        <v>0</v>
      </c>
      <c r="AD1363" s="1">
        <f t="shared" si="596"/>
        <v>4</v>
      </c>
      <c r="AE1363" s="1">
        <f t="shared" si="597"/>
        <v>1</v>
      </c>
      <c r="AF1363" s="1">
        <f t="shared" si="598"/>
        <v>0</v>
      </c>
      <c r="AG1363" s="1">
        <f t="shared" si="599"/>
        <v>0</v>
      </c>
      <c r="AH1363" s="1">
        <f t="shared" si="600"/>
        <v>0</v>
      </c>
      <c r="AI1363" s="1">
        <f t="shared" si="601"/>
        <v>0</v>
      </c>
      <c r="AK1363" s="1" t="str">
        <f t="shared" si="589"/>
        <v>410000</v>
      </c>
    </row>
    <row r="1364" spans="4:37" x14ac:dyDescent="0.25">
      <c r="D1364" s="27">
        <v>1342</v>
      </c>
      <c r="E1364" s="27">
        <f t="shared" si="575"/>
        <v>0</v>
      </c>
      <c r="F1364" s="27">
        <f t="shared" si="576"/>
        <v>0</v>
      </c>
      <c r="G1364" s="27">
        <f t="shared" si="582"/>
        <v>0</v>
      </c>
      <c r="H1364" s="2">
        <f>_xlfn.IFNA(IF(MATCH(AK1364,$AK$23:AK1363,0)&gt;0,0,0),1)</f>
        <v>0</v>
      </c>
      <c r="I1364" s="2">
        <f t="shared" si="602"/>
        <v>6</v>
      </c>
      <c r="J1364" s="31">
        <f t="shared" si="583"/>
        <v>2</v>
      </c>
      <c r="K1364" s="32">
        <f t="shared" si="577"/>
        <v>0</v>
      </c>
      <c r="L1364" s="31">
        <f t="shared" si="584"/>
        <v>4</v>
      </c>
      <c r="M1364" s="32">
        <f t="shared" si="578"/>
        <v>0</v>
      </c>
      <c r="N1364" s="31">
        <f t="shared" si="585"/>
        <v>0</v>
      </c>
      <c r="O1364" s="32">
        <f t="shared" si="579"/>
        <v>0</v>
      </c>
      <c r="P1364" s="31">
        <f t="shared" si="586"/>
        <v>0</v>
      </c>
      <c r="Q1364" s="32">
        <f t="shared" si="580"/>
        <v>0</v>
      </c>
      <c r="R1364" s="31">
        <f t="shared" si="587"/>
        <v>0</v>
      </c>
      <c r="S1364" s="32">
        <f t="shared" si="581"/>
        <v>0</v>
      </c>
      <c r="T1364" s="31">
        <f t="shared" si="588"/>
        <v>0</v>
      </c>
      <c r="V1364" s="1">
        <f t="shared" si="590"/>
        <v>2</v>
      </c>
      <c r="W1364" s="1">
        <f t="shared" si="591"/>
        <v>4</v>
      </c>
      <c r="X1364" s="1">
        <f t="shared" si="592"/>
        <v>0</v>
      </c>
      <c r="Y1364" s="1">
        <f t="shared" si="593"/>
        <v>0</v>
      </c>
      <c r="Z1364" s="1">
        <f t="shared" si="594"/>
        <v>0</v>
      </c>
      <c r="AA1364" s="1">
        <f t="shared" si="595"/>
        <v>0</v>
      </c>
      <c r="AD1364" s="1">
        <f t="shared" si="596"/>
        <v>4</v>
      </c>
      <c r="AE1364" s="1">
        <f t="shared" si="597"/>
        <v>2</v>
      </c>
      <c r="AF1364" s="1">
        <f t="shared" si="598"/>
        <v>0</v>
      </c>
      <c r="AG1364" s="1">
        <f t="shared" si="599"/>
        <v>0</v>
      </c>
      <c r="AH1364" s="1">
        <f t="shared" si="600"/>
        <v>0</v>
      </c>
      <c r="AI1364" s="1">
        <f t="shared" si="601"/>
        <v>0</v>
      </c>
      <c r="AK1364" s="1" t="str">
        <f t="shared" si="589"/>
        <v>420000</v>
      </c>
    </row>
    <row r="1365" spans="4:37" x14ac:dyDescent="0.25">
      <c r="D1365" s="27">
        <v>1343</v>
      </c>
      <c r="E1365" s="27">
        <f t="shared" si="575"/>
        <v>0</v>
      </c>
      <c r="F1365" s="27">
        <f t="shared" si="576"/>
        <v>0</v>
      </c>
      <c r="G1365" s="27">
        <f t="shared" si="582"/>
        <v>0</v>
      </c>
      <c r="H1365" s="2">
        <f>_xlfn.IFNA(IF(MATCH(AK1365,$AK$23:AK1364,0)&gt;0,0,0),1)</f>
        <v>0</v>
      </c>
      <c r="I1365" s="2">
        <f t="shared" si="602"/>
        <v>7</v>
      </c>
      <c r="J1365" s="31">
        <f t="shared" si="583"/>
        <v>3</v>
      </c>
      <c r="K1365" s="32">
        <f t="shared" si="577"/>
        <v>0</v>
      </c>
      <c r="L1365" s="31">
        <f t="shared" si="584"/>
        <v>4</v>
      </c>
      <c r="M1365" s="32">
        <f t="shared" si="578"/>
        <v>0</v>
      </c>
      <c r="N1365" s="31">
        <f t="shared" si="585"/>
        <v>0</v>
      </c>
      <c r="O1365" s="32">
        <f t="shared" si="579"/>
        <v>0</v>
      </c>
      <c r="P1365" s="31">
        <f t="shared" si="586"/>
        <v>0</v>
      </c>
      <c r="Q1365" s="32">
        <f t="shared" si="580"/>
        <v>0</v>
      </c>
      <c r="R1365" s="31">
        <f t="shared" si="587"/>
        <v>0</v>
      </c>
      <c r="S1365" s="32">
        <f t="shared" si="581"/>
        <v>0</v>
      </c>
      <c r="T1365" s="31">
        <f t="shared" si="588"/>
        <v>0</v>
      </c>
      <c r="V1365" s="1">
        <f t="shared" si="590"/>
        <v>3</v>
      </c>
      <c r="W1365" s="1">
        <f t="shared" si="591"/>
        <v>4</v>
      </c>
      <c r="X1365" s="1">
        <f t="shared" si="592"/>
        <v>0</v>
      </c>
      <c r="Y1365" s="1">
        <f t="shared" si="593"/>
        <v>0</v>
      </c>
      <c r="Z1365" s="1">
        <f t="shared" si="594"/>
        <v>0</v>
      </c>
      <c r="AA1365" s="1">
        <f t="shared" si="595"/>
        <v>0</v>
      </c>
      <c r="AD1365" s="1">
        <f t="shared" si="596"/>
        <v>4</v>
      </c>
      <c r="AE1365" s="1">
        <f t="shared" si="597"/>
        <v>3</v>
      </c>
      <c r="AF1365" s="1">
        <f t="shared" si="598"/>
        <v>0</v>
      </c>
      <c r="AG1365" s="1">
        <f t="shared" si="599"/>
        <v>0</v>
      </c>
      <c r="AH1365" s="1">
        <f t="shared" si="600"/>
        <v>0</v>
      </c>
      <c r="AI1365" s="1">
        <f t="shared" si="601"/>
        <v>0</v>
      </c>
      <c r="AK1365" s="1" t="str">
        <f t="shared" si="589"/>
        <v>430000</v>
      </c>
    </row>
    <row r="1366" spans="4:37" x14ac:dyDescent="0.25">
      <c r="D1366" s="27">
        <v>1344</v>
      </c>
      <c r="E1366" s="27">
        <f t="shared" si="575"/>
        <v>0</v>
      </c>
      <c r="F1366" s="27">
        <f t="shared" si="576"/>
        <v>0</v>
      </c>
      <c r="G1366" s="27">
        <f t="shared" si="582"/>
        <v>0</v>
      </c>
      <c r="H1366" s="2">
        <f>_xlfn.IFNA(IF(MATCH(AK1366,$AK$23:AK1365,0)&gt;0,0,0),1)</f>
        <v>0</v>
      </c>
      <c r="I1366" s="2">
        <f t="shared" si="602"/>
        <v>8</v>
      </c>
      <c r="J1366" s="31">
        <f t="shared" si="583"/>
        <v>4</v>
      </c>
      <c r="K1366" s="32">
        <f t="shared" si="577"/>
        <v>1</v>
      </c>
      <c r="L1366" s="31">
        <f t="shared" si="584"/>
        <v>4</v>
      </c>
      <c r="M1366" s="32">
        <f t="shared" si="578"/>
        <v>0</v>
      </c>
      <c r="N1366" s="31">
        <f t="shared" si="585"/>
        <v>0</v>
      </c>
      <c r="O1366" s="32">
        <f t="shared" si="579"/>
        <v>0</v>
      </c>
      <c r="P1366" s="31">
        <f t="shared" si="586"/>
        <v>0</v>
      </c>
      <c r="Q1366" s="32">
        <f t="shared" si="580"/>
        <v>0</v>
      </c>
      <c r="R1366" s="31">
        <f t="shared" si="587"/>
        <v>0</v>
      </c>
      <c r="S1366" s="32">
        <f t="shared" si="581"/>
        <v>0</v>
      </c>
      <c r="T1366" s="31">
        <f t="shared" si="588"/>
        <v>0</v>
      </c>
      <c r="V1366" s="1">
        <f t="shared" si="590"/>
        <v>4</v>
      </c>
      <c r="W1366" s="1">
        <f t="shared" si="591"/>
        <v>4</v>
      </c>
      <c r="X1366" s="1">
        <f t="shared" si="592"/>
        <v>0</v>
      </c>
      <c r="Y1366" s="1">
        <f t="shared" si="593"/>
        <v>0</v>
      </c>
      <c r="Z1366" s="1">
        <f t="shared" si="594"/>
        <v>0</v>
      </c>
      <c r="AA1366" s="1">
        <f t="shared" si="595"/>
        <v>0</v>
      </c>
      <c r="AD1366" s="1">
        <f t="shared" si="596"/>
        <v>4</v>
      </c>
      <c r="AE1366" s="1">
        <f t="shared" si="597"/>
        <v>4</v>
      </c>
      <c r="AF1366" s="1">
        <f t="shared" si="598"/>
        <v>0</v>
      </c>
      <c r="AG1366" s="1">
        <f t="shared" si="599"/>
        <v>0</v>
      </c>
      <c r="AH1366" s="1">
        <f t="shared" si="600"/>
        <v>0</v>
      </c>
      <c r="AI1366" s="1">
        <f t="shared" si="601"/>
        <v>0</v>
      </c>
      <c r="AK1366" s="1" t="str">
        <f t="shared" si="589"/>
        <v>440000</v>
      </c>
    </row>
    <row r="1367" spans="4:37" x14ac:dyDescent="0.25">
      <c r="D1367" s="27">
        <v>1345</v>
      </c>
      <c r="E1367" s="27">
        <f t="shared" ref="E1367:E1430" si="603">IF(D1367&lt;=$C$4^$C$6,1,0)</f>
        <v>0</v>
      </c>
      <c r="F1367" s="27">
        <f t="shared" ref="F1367:F1430" si="604">IF(E1367=1,IF(SUM(K1367,M1367,O1367,Q1367,S1367)=0,1,0),0)</f>
        <v>0</v>
      </c>
      <c r="G1367" s="27">
        <f t="shared" si="582"/>
        <v>0</v>
      </c>
      <c r="H1367" s="2">
        <f>_xlfn.IFNA(IF(MATCH(AK1367,$AK$23:AK1366,0)&gt;0,0,0),1)</f>
        <v>0</v>
      </c>
      <c r="I1367" s="2">
        <f t="shared" si="602"/>
        <v>2</v>
      </c>
      <c r="J1367" s="31">
        <f t="shared" si="583"/>
        <v>1</v>
      </c>
      <c r="K1367" s="32">
        <f t="shared" ref="K1367:K1430" si="605">IF($C$6&gt;1,IF(L1367=J1367,1,0),0)</f>
        <v>1</v>
      </c>
      <c r="L1367" s="31">
        <f t="shared" si="584"/>
        <v>1</v>
      </c>
      <c r="M1367" s="32">
        <f t="shared" ref="M1367:M1430" si="606">IF($C$6&gt;2,IF(OR(N1367=L1367,N1367=J1367),1,0),0)</f>
        <v>0</v>
      </c>
      <c r="N1367" s="31">
        <f t="shared" si="585"/>
        <v>0</v>
      </c>
      <c r="O1367" s="32">
        <f t="shared" ref="O1367:O1430" si="607">IF($C$6&gt;3,IF(OR(P1367=N1367,P1367=L1367,P1367=J1367),1,0),0)</f>
        <v>0</v>
      </c>
      <c r="P1367" s="31">
        <f t="shared" si="586"/>
        <v>0</v>
      </c>
      <c r="Q1367" s="32">
        <f t="shared" ref="Q1367:Q1430" si="608">IF($C$6&gt;4,IF(OR(R1367=N1367,R1367=L1367,R1367=J1367,R1367=P1367),1,0),0)</f>
        <v>0</v>
      </c>
      <c r="R1367" s="31">
        <f t="shared" si="587"/>
        <v>0</v>
      </c>
      <c r="S1367" s="32">
        <f t="shared" ref="S1367:S1430" si="609">IF($C$6&gt;5,IF(OR(T1367=N1367,T1367=L1367,T1367=J1367,T1367=P1367,T1367=R1367),1,0),0)</f>
        <v>0</v>
      </c>
      <c r="T1367" s="31">
        <f t="shared" si="588"/>
        <v>0</v>
      </c>
      <c r="V1367" s="1">
        <f t="shared" si="590"/>
        <v>1</v>
      </c>
      <c r="W1367" s="1">
        <f t="shared" si="591"/>
        <v>1</v>
      </c>
      <c r="X1367" s="1">
        <f t="shared" si="592"/>
        <v>0</v>
      </c>
      <c r="Y1367" s="1">
        <f t="shared" si="593"/>
        <v>0</v>
      </c>
      <c r="Z1367" s="1">
        <f t="shared" si="594"/>
        <v>0</v>
      </c>
      <c r="AA1367" s="1">
        <f t="shared" si="595"/>
        <v>0</v>
      </c>
      <c r="AD1367" s="1">
        <f t="shared" si="596"/>
        <v>1</v>
      </c>
      <c r="AE1367" s="1">
        <f t="shared" si="597"/>
        <v>1</v>
      </c>
      <c r="AF1367" s="1">
        <f t="shared" si="598"/>
        <v>0</v>
      </c>
      <c r="AG1367" s="1">
        <f t="shared" si="599"/>
        <v>0</v>
      </c>
      <c r="AH1367" s="1">
        <f t="shared" si="600"/>
        <v>0</v>
      </c>
      <c r="AI1367" s="1">
        <f t="shared" si="601"/>
        <v>0</v>
      </c>
      <c r="AK1367" s="1" t="str">
        <f t="shared" si="589"/>
        <v>110000</v>
      </c>
    </row>
    <row r="1368" spans="4:37" x14ac:dyDescent="0.25">
      <c r="D1368" s="27">
        <v>1346</v>
      </c>
      <c r="E1368" s="27">
        <f t="shared" si="603"/>
        <v>0</v>
      </c>
      <c r="F1368" s="27">
        <f t="shared" si="604"/>
        <v>0</v>
      </c>
      <c r="G1368" s="27">
        <f t="shared" ref="G1368:G1431" si="610">IF(SUM(F1368,H1368)=2,1,0)</f>
        <v>0</v>
      </c>
      <c r="H1368" s="2">
        <f>_xlfn.IFNA(IF(MATCH(AK1368,$AK$23:AK1367,0)&gt;0,0,0),1)</f>
        <v>0</v>
      </c>
      <c r="I1368" s="2">
        <f t="shared" si="602"/>
        <v>3</v>
      </c>
      <c r="J1368" s="31">
        <f t="shared" ref="J1368:J1431" si="611">IF(J1367&lt;$C$4,J1367+1,1)</f>
        <v>2</v>
      </c>
      <c r="K1368" s="32">
        <f t="shared" si="605"/>
        <v>0</v>
      </c>
      <c r="L1368" s="31">
        <f t="shared" ref="L1368:L1431" si="612">IF($C$6&gt;=2,IF(J1368&gt;J1367,L1367,IF(L1367&lt;$C$4,L1367+1,1)),0)</f>
        <v>1</v>
      </c>
      <c r="M1368" s="32">
        <f t="shared" si="606"/>
        <v>0</v>
      </c>
      <c r="N1368" s="31">
        <f t="shared" ref="N1368:N1431" si="613">IF($C$6&gt;=3,IF(L1368=L1367,N1367,IF(L1368&lt;L1367,IF(N1367&lt;$C$4,N1367+1,1),N1367)),0)</f>
        <v>0</v>
      </c>
      <c r="O1368" s="32">
        <f t="shared" si="607"/>
        <v>0</v>
      </c>
      <c r="P1368" s="31">
        <f t="shared" ref="P1368:P1431" si="614">IF($C$6&gt;=4,IF(N1368=N1367,P1367,IF(N1368&lt;N1367,IF(P1367&lt;$C$4,P1367+1,1),P1367)),0)</f>
        <v>0</v>
      </c>
      <c r="Q1368" s="32">
        <f t="shared" si="608"/>
        <v>0</v>
      </c>
      <c r="R1368" s="31">
        <f t="shared" ref="R1368:R1431" si="615">IF($C$6&gt;=5,IF(P1368=P1367,R1367,IF(P1368&lt;P1367,IF(R1367&lt;$C$4,R1367+1,1),R1367)),0)</f>
        <v>0</v>
      </c>
      <c r="S1368" s="32">
        <f t="shared" si="609"/>
        <v>0</v>
      </c>
      <c r="T1368" s="31">
        <f t="shared" ref="T1368:T1431" si="616">IF($C$6&gt;=6,IF(R1368=R1367,T1367,IF(R1368&lt;R1367,IF(T1367&lt;$C$4,T1367+1,1),T1367)),0)</f>
        <v>0</v>
      </c>
      <c r="V1368" s="1">
        <f t="shared" si="590"/>
        <v>2</v>
      </c>
      <c r="W1368" s="1">
        <f t="shared" si="591"/>
        <v>1</v>
      </c>
      <c r="X1368" s="1">
        <f t="shared" si="592"/>
        <v>0</v>
      </c>
      <c r="Y1368" s="1">
        <f t="shared" si="593"/>
        <v>0</v>
      </c>
      <c r="Z1368" s="1">
        <f t="shared" si="594"/>
        <v>0</v>
      </c>
      <c r="AA1368" s="1">
        <f t="shared" si="595"/>
        <v>0</v>
      </c>
      <c r="AD1368" s="1">
        <f t="shared" si="596"/>
        <v>2</v>
      </c>
      <c r="AE1368" s="1">
        <f t="shared" si="597"/>
        <v>1</v>
      </c>
      <c r="AF1368" s="1">
        <f t="shared" si="598"/>
        <v>0</v>
      </c>
      <c r="AG1368" s="1">
        <f t="shared" si="599"/>
        <v>0</v>
      </c>
      <c r="AH1368" s="1">
        <f t="shared" si="600"/>
        <v>0</v>
      </c>
      <c r="AI1368" s="1">
        <f t="shared" si="601"/>
        <v>0</v>
      </c>
      <c r="AK1368" s="1" t="str">
        <f t="shared" ref="AK1368:AK1431" si="617">CONCATENATE(AD1368,AE1368,AF1368,AG1368,AH1368,AI1368)</f>
        <v>210000</v>
      </c>
    </row>
    <row r="1369" spans="4:37" x14ac:dyDescent="0.25">
      <c r="D1369" s="27">
        <v>1347</v>
      </c>
      <c r="E1369" s="27">
        <f t="shared" si="603"/>
        <v>0</v>
      </c>
      <c r="F1369" s="27">
        <f t="shared" si="604"/>
        <v>0</v>
      </c>
      <c r="G1369" s="27">
        <f t="shared" si="610"/>
        <v>0</v>
      </c>
      <c r="H1369" s="2">
        <f>_xlfn.IFNA(IF(MATCH(AK1369,$AK$23:AK1368,0)&gt;0,0,0),1)</f>
        <v>0</v>
      </c>
      <c r="I1369" s="2">
        <f t="shared" si="602"/>
        <v>4</v>
      </c>
      <c r="J1369" s="31">
        <f t="shared" si="611"/>
        <v>3</v>
      </c>
      <c r="K1369" s="32">
        <f t="shared" si="605"/>
        <v>0</v>
      </c>
      <c r="L1369" s="31">
        <f t="shared" si="612"/>
        <v>1</v>
      </c>
      <c r="M1369" s="32">
        <f t="shared" si="606"/>
        <v>0</v>
      </c>
      <c r="N1369" s="31">
        <f t="shared" si="613"/>
        <v>0</v>
      </c>
      <c r="O1369" s="32">
        <f t="shared" si="607"/>
        <v>0</v>
      </c>
      <c r="P1369" s="31">
        <f t="shared" si="614"/>
        <v>0</v>
      </c>
      <c r="Q1369" s="32">
        <f t="shared" si="608"/>
        <v>0</v>
      </c>
      <c r="R1369" s="31">
        <f t="shared" si="615"/>
        <v>0</v>
      </c>
      <c r="S1369" s="32">
        <f t="shared" si="609"/>
        <v>0</v>
      </c>
      <c r="T1369" s="31">
        <f t="shared" si="616"/>
        <v>0</v>
      </c>
      <c r="V1369" s="1">
        <f t="shared" si="590"/>
        <v>3</v>
      </c>
      <c r="W1369" s="1">
        <f t="shared" si="591"/>
        <v>1</v>
      </c>
      <c r="X1369" s="1">
        <f t="shared" si="592"/>
        <v>0</v>
      </c>
      <c r="Y1369" s="1">
        <f t="shared" si="593"/>
        <v>0</v>
      </c>
      <c r="Z1369" s="1">
        <f t="shared" si="594"/>
        <v>0</v>
      </c>
      <c r="AA1369" s="1">
        <f t="shared" si="595"/>
        <v>0</v>
      </c>
      <c r="AD1369" s="1">
        <f t="shared" si="596"/>
        <v>3</v>
      </c>
      <c r="AE1369" s="1">
        <f t="shared" si="597"/>
        <v>1</v>
      </c>
      <c r="AF1369" s="1">
        <f t="shared" si="598"/>
        <v>0</v>
      </c>
      <c r="AG1369" s="1">
        <f t="shared" si="599"/>
        <v>0</v>
      </c>
      <c r="AH1369" s="1">
        <f t="shared" si="600"/>
        <v>0</v>
      </c>
      <c r="AI1369" s="1">
        <f t="shared" si="601"/>
        <v>0</v>
      </c>
      <c r="AK1369" s="1" t="str">
        <f t="shared" si="617"/>
        <v>310000</v>
      </c>
    </row>
    <row r="1370" spans="4:37" x14ac:dyDescent="0.25">
      <c r="D1370" s="27">
        <v>1348</v>
      </c>
      <c r="E1370" s="27">
        <f t="shared" si="603"/>
        <v>0</v>
      </c>
      <c r="F1370" s="27">
        <f t="shared" si="604"/>
        <v>0</v>
      </c>
      <c r="G1370" s="27">
        <f t="shared" si="610"/>
        <v>0</v>
      </c>
      <c r="H1370" s="2">
        <f>_xlfn.IFNA(IF(MATCH(AK1370,$AK$23:AK1369,0)&gt;0,0,0),1)</f>
        <v>0</v>
      </c>
      <c r="I1370" s="2">
        <f t="shared" si="602"/>
        <v>5</v>
      </c>
      <c r="J1370" s="31">
        <f t="shared" si="611"/>
        <v>4</v>
      </c>
      <c r="K1370" s="32">
        <f t="shared" si="605"/>
        <v>0</v>
      </c>
      <c r="L1370" s="31">
        <f t="shared" si="612"/>
        <v>1</v>
      </c>
      <c r="M1370" s="32">
        <f t="shared" si="606"/>
        <v>0</v>
      </c>
      <c r="N1370" s="31">
        <f t="shared" si="613"/>
        <v>0</v>
      </c>
      <c r="O1370" s="32">
        <f t="shared" si="607"/>
        <v>0</v>
      </c>
      <c r="P1370" s="31">
        <f t="shared" si="614"/>
        <v>0</v>
      </c>
      <c r="Q1370" s="32">
        <f t="shared" si="608"/>
        <v>0</v>
      </c>
      <c r="R1370" s="31">
        <f t="shared" si="615"/>
        <v>0</v>
      </c>
      <c r="S1370" s="32">
        <f t="shared" si="609"/>
        <v>0</v>
      </c>
      <c r="T1370" s="31">
        <f t="shared" si="616"/>
        <v>0</v>
      </c>
      <c r="V1370" s="1">
        <f t="shared" si="590"/>
        <v>4</v>
      </c>
      <c r="W1370" s="1">
        <f t="shared" si="591"/>
        <v>1</v>
      </c>
      <c r="X1370" s="1">
        <f t="shared" si="592"/>
        <v>0</v>
      </c>
      <c r="Y1370" s="1">
        <f t="shared" si="593"/>
        <v>0</v>
      </c>
      <c r="Z1370" s="1">
        <f t="shared" si="594"/>
        <v>0</v>
      </c>
      <c r="AA1370" s="1">
        <f t="shared" si="595"/>
        <v>0</v>
      </c>
      <c r="AD1370" s="1">
        <f t="shared" si="596"/>
        <v>4</v>
      </c>
      <c r="AE1370" s="1">
        <f t="shared" si="597"/>
        <v>1</v>
      </c>
      <c r="AF1370" s="1">
        <f t="shared" si="598"/>
        <v>0</v>
      </c>
      <c r="AG1370" s="1">
        <f t="shared" si="599"/>
        <v>0</v>
      </c>
      <c r="AH1370" s="1">
        <f t="shared" si="600"/>
        <v>0</v>
      </c>
      <c r="AI1370" s="1">
        <f t="shared" si="601"/>
        <v>0</v>
      </c>
      <c r="AK1370" s="1" t="str">
        <f t="shared" si="617"/>
        <v>410000</v>
      </c>
    </row>
    <row r="1371" spans="4:37" x14ac:dyDescent="0.25">
      <c r="D1371" s="27">
        <v>1349</v>
      </c>
      <c r="E1371" s="27">
        <f t="shared" si="603"/>
        <v>0</v>
      </c>
      <c r="F1371" s="27">
        <f t="shared" si="604"/>
        <v>0</v>
      </c>
      <c r="G1371" s="27">
        <f t="shared" si="610"/>
        <v>0</v>
      </c>
      <c r="H1371" s="2">
        <f>_xlfn.IFNA(IF(MATCH(AK1371,$AK$23:AK1370,0)&gt;0,0,0),1)</f>
        <v>0</v>
      </c>
      <c r="I1371" s="2">
        <f t="shared" si="602"/>
        <v>3</v>
      </c>
      <c r="J1371" s="31">
        <f t="shared" si="611"/>
        <v>1</v>
      </c>
      <c r="K1371" s="32">
        <f t="shared" si="605"/>
        <v>0</v>
      </c>
      <c r="L1371" s="31">
        <f t="shared" si="612"/>
        <v>2</v>
      </c>
      <c r="M1371" s="32">
        <f t="shared" si="606"/>
        <v>0</v>
      </c>
      <c r="N1371" s="31">
        <f t="shared" si="613"/>
        <v>0</v>
      </c>
      <c r="O1371" s="32">
        <f t="shared" si="607"/>
        <v>0</v>
      </c>
      <c r="P1371" s="31">
        <f t="shared" si="614"/>
        <v>0</v>
      </c>
      <c r="Q1371" s="32">
        <f t="shared" si="608"/>
        <v>0</v>
      </c>
      <c r="R1371" s="31">
        <f t="shared" si="615"/>
        <v>0</v>
      </c>
      <c r="S1371" s="32">
        <f t="shared" si="609"/>
        <v>0</v>
      </c>
      <c r="T1371" s="31">
        <f t="shared" si="616"/>
        <v>0</v>
      </c>
      <c r="V1371" s="1">
        <f t="shared" si="590"/>
        <v>1</v>
      </c>
      <c r="W1371" s="1">
        <f t="shared" si="591"/>
        <v>2</v>
      </c>
      <c r="X1371" s="1">
        <f t="shared" si="592"/>
        <v>0</v>
      </c>
      <c r="Y1371" s="1">
        <f t="shared" si="593"/>
        <v>0</v>
      </c>
      <c r="Z1371" s="1">
        <f t="shared" si="594"/>
        <v>0</v>
      </c>
      <c r="AA1371" s="1">
        <f t="shared" si="595"/>
        <v>0</v>
      </c>
      <c r="AD1371" s="1">
        <f t="shared" si="596"/>
        <v>2</v>
      </c>
      <c r="AE1371" s="1">
        <f t="shared" si="597"/>
        <v>1</v>
      </c>
      <c r="AF1371" s="1">
        <f t="shared" si="598"/>
        <v>0</v>
      </c>
      <c r="AG1371" s="1">
        <f t="shared" si="599"/>
        <v>0</v>
      </c>
      <c r="AH1371" s="1">
        <f t="shared" si="600"/>
        <v>0</v>
      </c>
      <c r="AI1371" s="1">
        <f t="shared" si="601"/>
        <v>0</v>
      </c>
      <c r="AK1371" s="1" t="str">
        <f t="shared" si="617"/>
        <v>210000</v>
      </c>
    </row>
    <row r="1372" spans="4:37" x14ac:dyDescent="0.25">
      <c r="D1372" s="27">
        <v>1350</v>
      </c>
      <c r="E1372" s="27">
        <f t="shared" si="603"/>
        <v>0</v>
      </c>
      <c r="F1372" s="27">
        <f t="shared" si="604"/>
        <v>0</v>
      </c>
      <c r="G1372" s="27">
        <f t="shared" si="610"/>
        <v>0</v>
      </c>
      <c r="H1372" s="2">
        <f>_xlfn.IFNA(IF(MATCH(AK1372,$AK$23:AK1371,0)&gt;0,0,0),1)</f>
        <v>0</v>
      </c>
      <c r="I1372" s="2">
        <f t="shared" si="602"/>
        <v>4</v>
      </c>
      <c r="J1372" s="31">
        <f t="shared" si="611"/>
        <v>2</v>
      </c>
      <c r="K1372" s="32">
        <f t="shared" si="605"/>
        <v>1</v>
      </c>
      <c r="L1372" s="31">
        <f t="shared" si="612"/>
        <v>2</v>
      </c>
      <c r="M1372" s="32">
        <f t="shared" si="606"/>
        <v>0</v>
      </c>
      <c r="N1372" s="31">
        <f t="shared" si="613"/>
        <v>0</v>
      </c>
      <c r="O1372" s="32">
        <f t="shared" si="607"/>
        <v>0</v>
      </c>
      <c r="P1372" s="31">
        <f t="shared" si="614"/>
        <v>0</v>
      </c>
      <c r="Q1372" s="32">
        <f t="shared" si="608"/>
        <v>0</v>
      </c>
      <c r="R1372" s="31">
        <f t="shared" si="615"/>
        <v>0</v>
      </c>
      <c r="S1372" s="32">
        <f t="shared" si="609"/>
        <v>0</v>
      </c>
      <c r="T1372" s="31">
        <f t="shared" si="616"/>
        <v>0</v>
      </c>
      <c r="V1372" s="1">
        <f t="shared" si="590"/>
        <v>2</v>
      </c>
      <c r="W1372" s="1">
        <f t="shared" si="591"/>
        <v>2</v>
      </c>
      <c r="X1372" s="1">
        <f t="shared" si="592"/>
        <v>0</v>
      </c>
      <c r="Y1372" s="1">
        <f t="shared" si="593"/>
        <v>0</v>
      </c>
      <c r="Z1372" s="1">
        <f t="shared" si="594"/>
        <v>0</v>
      </c>
      <c r="AA1372" s="1">
        <f t="shared" si="595"/>
        <v>0</v>
      </c>
      <c r="AD1372" s="1">
        <f t="shared" si="596"/>
        <v>2</v>
      </c>
      <c r="AE1372" s="1">
        <f t="shared" si="597"/>
        <v>2</v>
      </c>
      <c r="AF1372" s="1">
        <f t="shared" si="598"/>
        <v>0</v>
      </c>
      <c r="AG1372" s="1">
        <f t="shared" si="599"/>
        <v>0</v>
      </c>
      <c r="AH1372" s="1">
        <f t="shared" si="600"/>
        <v>0</v>
      </c>
      <c r="AI1372" s="1">
        <f t="shared" si="601"/>
        <v>0</v>
      </c>
      <c r="AK1372" s="1" t="str">
        <f t="shared" si="617"/>
        <v>220000</v>
      </c>
    </row>
    <row r="1373" spans="4:37" x14ac:dyDescent="0.25">
      <c r="D1373" s="27">
        <v>1351</v>
      </c>
      <c r="E1373" s="27">
        <f t="shared" si="603"/>
        <v>0</v>
      </c>
      <c r="F1373" s="27">
        <f t="shared" si="604"/>
        <v>0</v>
      </c>
      <c r="G1373" s="27">
        <f t="shared" si="610"/>
        <v>0</v>
      </c>
      <c r="H1373" s="2">
        <f>_xlfn.IFNA(IF(MATCH(AK1373,$AK$23:AK1372,0)&gt;0,0,0),1)</f>
        <v>0</v>
      </c>
      <c r="I1373" s="2">
        <f t="shared" si="602"/>
        <v>5</v>
      </c>
      <c r="J1373" s="31">
        <f t="shared" si="611"/>
        <v>3</v>
      </c>
      <c r="K1373" s="32">
        <f t="shared" si="605"/>
        <v>0</v>
      </c>
      <c r="L1373" s="31">
        <f t="shared" si="612"/>
        <v>2</v>
      </c>
      <c r="M1373" s="32">
        <f t="shared" si="606"/>
        <v>0</v>
      </c>
      <c r="N1373" s="31">
        <f t="shared" si="613"/>
        <v>0</v>
      </c>
      <c r="O1373" s="32">
        <f t="shared" si="607"/>
        <v>0</v>
      </c>
      <c r="P1373" s="31">
        <f t="shared" si="614"/>
        <v>0</v>
      </c>
      <c r="Q1373" s="32">
        <f t="shared" si="608"/>
        <v>0</v>
      </c>
      <c r="R1373" s="31">
        <f t="shared" si="615"/>
        <v>0</v>
      </c>
      <c r="S1373" s="32">
        <f t="shared" si="609"/>
        <v>0</v>
      </c>
      <c r="T1373" s="31">
        <f t="shared" si="616"/>
        <v>0</v>
      </c>
      <c r="V1373" s="1">
        <f t="shared" si="590"/>
        <v>3</v>
      </c>
      <c r="W1373" s="1">
        <f t="shared" si="591"/>
        <v>2</v>
      </c>
      <c r="X1373" s="1">
        <f t="shared" si="592"/>
        <v>0</v>
      </c>
      <c r="Y1373" s="1">
        <f t="shared" si="593"/>
        <v>0</v>
      </c>
      <c r="Z1373" s="1">
        <f t="shared" si="594"/>
        <v>0</v>
      </c>
      <c r="AA1373" s="1">
        <f t="shared" si="595"/>
        <v>0</v>
      </c>
      <c r="AD1373" s="1">
        <f t="shared" si="596"/>
        <v>3</v>
      </c>
      <c r="AE1373" s="1">
        <f t="shared" si="597"/>
        <v>2</v>
      </c>
      <c r="AF1373" s="1">
        <f t="shared" si="598"/>
        <v>0</v>
      </c>
      <c r="AG1373" s="1">
        <f t="shared" si="599"/>
        <v>0</v>
      </c>
      <c r="AH1373" s="1">
        <f t="shared" si="600"/>
        <v>0</v>
      </c>
      <c r="AI1373" s="1">
        <f t="shared" si="601"/>
        <v>0</v>
      </c>
      <c r="AK1373" s="1" t="str">
        <f t="shared" si="617"/>
        <v>320000</v>
      </c>
    </row>
    <row r="1374" spans="4:37" x14ac:dyDescent="0.25">
      <c r="D1374" s="27">
        <v>1352</v>
      </c>
      <c r="E1374" s="27">
        <f t="shared" si="603"/>
        <v>0</v>
      </c>
      <c r="F1374" s="27">
        <f t="shared" si="604"/>
        <v>0</v>
      </c>
      <c r="G1374" s="27">
        <f t="shared" si="610"/>
        <v>0</v>
      </c>
      <c r="H1374" s="2">
        <f>_xlfn.IFNA(IF(MATCH(AK1374,$AK$23:AK1373,0)&gt;0,0,0),1)</f>
        <v>0</v>
      </c>
      <c r="I1374" s="2">
        <f t="shared" si="602"/>
        <v>6</v>
      </c>
      <c r="J1374" s="31">
        <f t="shared" si="611"/>
        <v>4</v>
      </c>
      <c r="K1374" s="32">
        <f t="shared" si="605"/>
        <v>0</v>
      </c>
      <c r="L1374" s="31">
        <f t="shared" si="612"/>
        <v>2</v>
      </c>
      <c r="M1374" s="32">
        <f t="shared" si="606"/>
        <v>0</v>
      </c>
      <c r="N1374" s="31">
        <f t="shared" si="613"/>
        <v>0</v>
      </c>
      <c r="O1374" s="32">
        <f t="shared" si="607"/>
        <v>0</v>
      </c>
      <c r="P1374" s="31">
        <f t="shared" si="614"/>
        <v>0</v>
      </c>
      <c r="Q1374" s="32">
        <f t="shared" si="608"/>
        <v>0</v>
      </c>
      <c r="R1374" s="31">
        <f t="shared" si="615"/>
        <v>0</v>
      </c>
      <c r="S1374" s="32">
        <f t="shared" si="609"/>
        <v>0</v>
      </c>
      <c r="T1374" s="31">
        <f t="shared" si="616"/>
        <v>0</v>
      </c>
      <c r="V1374" s="1">
        <f t="shared" si="590"/>
        <v>4</v>
      </c>
      <c r="W1374" s="1">
        <f t="shared" si="591"/>
        <v>2</v>
      </c>
      <c r="X1374" s="1">
        <f t="shared" si="592"/>
        <v>0</v>
      </c>
      <c r="Y1374" s="1">
        <f t="shared" si="593"/>
        <v>0</v>
      </c>
      <c r="Z1374" s="1">
        <f t="shared" si="594"/>
        <v>0</v>
      </c>
      <c r="AA1374" s="1">
        <f t="shared" si="595"/>
        <v>0</v>
      </c>
      <c r="AD1374" s="1">
        <f t="shared" si="596"/>
        <v>4</v>
      </c>
      <c r="AE1374" s="1">
        <f t="shared" si="597"/>
        <v>2</v>
      </c>
      <c r="AF1374" s="1">
        <f t="shared" si="598"/>
        <v>0</v>
      </c>
      <c r="AG1374" s="1">
        <f t="shared" si="599"/>
        <v>0</v>
      </c>
      <c r="AH1374" s="1">
        <f t="shared" si="600"/>
        <v>0</v>
      </c>
      <c r="AI1374" s="1">
        <f t="shared" si="601"/>
        <v>0</v>
      </c>
      <c r="AK1374" s="1" t="str">
        <f t="shared" si="617"/>
        <v>420000</v>
      </c>
    </row>
    <row r="1375" spans="4:37" x14ac:dyDescent="0.25">
      <c r="D1375" s="27">
        <v>1353</v>
      </c>
      <c r="E1375" s="27">
        <f t="shared" si="603"/>
        <v>0</v>
      </c>
      <c r="F1375" s="27">
        <f t="shared" si="604"/>
        <v>0</v>
      </c>
      <c r="G1375" s="27">
        <f t="shared" si="610"/>
        <v>0</v>
      </c>
      <c r="H1375" s="2">
        <f>_xlfn.IFNA(IF(MATCH(AK1375,$AK$23:AK1374,0)&gt;0,0,0),1)</f>
        <v>0</v>
      </c>
      <c r="I1375" s="2">
        <f t="shared" si="602"/>
        <v>4</v>
      </c>
      <c r="J1375" s="31">
        <f t="shared" si="611"/>
        <v>1</v>
      </c>
      <c r="K1375" s="32">
        <f t="shared" si="605"/>
        <v>0</v>
      </c>
      <c r="L1375" s="31">
        <f t="shared" si="612"/>
        <v>3</v>
      </c>
      <c r="M1375" s="32">
        <f t="shared" si="606"/>
        <v>0</v>
      </c>
      <c r="N1375" s="31">
        <f t="shared" si="613"/>
        <v>0</v>
      </c>
      <c r="O1375" s="32">
        <f t="shared" si="607"/>
        <v>0</v>
      </c>
      <c r="P1375" s="31">
        <f t="shared" si="614"/>
        <v>0</v>
      </c>
      <c r="Q1375" s="32">
        <f t="shared" si="608"/>
        <v>0</v>
      </c>
      <c r="R1375" s="31">
        <f t="shared" si="615"/>
        <v>0</v>
      </c>
      <c r="S1375" s="32">
        <f t="shared" si="609"/>
        <v>0</v>
      </c>
      <c r="T1375" s="31">
        <f t="shared" si="616"/>
        <v>0</v>
      </c>
      <c r="V1375" s="1">
        <f t="shared" si="590"/>
        <v>1</v>
      </c>
      <c r="W1375" s="1">
        <f t="shared" si="591"/>
        <v>3</v>
      </c>
      <c r="X1375" s="1">
        <f t="shared" si="592"/>
        <v>0</v>
      </c>
      <c r="Y1375" s="1">
        <f t="shared" si="593"/>
        <v>0</v>
      </c>
      <c r="Z1375" s="1">
        <f t="shared" si="594"/>
        <v>0</v>
      </c>
      <c r="AA1375" s="1">
        <f t="shared" si="595"/>
        <v>0</v>
      </c>
      <c r="AD1375" s="1">
        <f t="shared" si="596"/>
        <v>3</v>
      </c>
      <c r="AE1375" s="1">
        <f t="shared" si="597"/>
        <v>1</v>
      </c>
      <c r="AF1375" s="1">
        <f t="shared" si="598"/>
        <v>0</v>
      </c>
      <c r="AG1375" s="1">
        <f t="shared" si="599"/>
        <v>0</v>
      </c>
      <c r="AH1375" s="1">
        <f t="shared" si="600"/>
        <v>0</v>
      </c>
      <c r="AI1375" s="1">
        <f t="shared" si="601"/>
        <v>0</v>
      </c>
      <c r="AK1375" s="1" t="str">
        <f t="shared" si="617"/>
        <v>310000</v>
      </c>
    </row>
    <row r="1376" spans="4:37" x14ac:dyDescent="0.25">
      <c r="D1376" s="27">
        <v>1354</v>
      </c>
      <c r="E1376" s="27">
        <f t="shared" si="603"/>
        <v>0</v>
      </c>
      <c r="F1376" s="27">
        <f t="shared" si="604"/>
        <v>0</v>
      </c>
      <c r="G1376" s="27">
        <f t="shared" si="610"/>
        <v>0</v>
      </c>
      <c r="H1376" s="2">
        <f>_xlfn.IFNA(IF(MATCH(AK1376,$AK$23:AK1375,0)&gt;0,0,0),1)</f>
        <v>0</v>
      </c>
      <c r="I1376" s="2">
        <f t="shared" si="602"/>
        <v>5</v>
      </c>
      <c r="J1376" s="31">
        <f t="shared" si="611"/>
        <v>2</v>
      </c>
      <c r="K1376" s="32">
        <f t="shared" si="605"/>
        <v>0</v>
      </c>
      <c r="L1376" s="31">
        <f t="shared" si="612"/>
        <v>3</v>
      </c>
      <c r="M1376" s="32">
        <f t="shared" si="606"/>
        <v>0</v>
      </c>
      <c r="N1376" s="31">
        <f t="shared" si="613"/>
        <v>0</v>
      </c>
      <c r="O1376" s="32">
        <f t="shared" si="607"/>
        <v>0</v>
      </c>
      <c r="P1376" s="31">
        <f t="shared" si="614"/>
        <v>0</v>
      </c>
      <c r="Q1376" s="32">
        <f t="shared" si="608"/>
        <v>0</v>
      </c>
      <c r="R1376" s="31">
        <f t="shared" si="615"/>
        <v>0</v>
      </c>
      <c r="S1376" s="32">
        <f t="shared" si="609"/>
        <v>0</v>
      </c>
      <c r="T1376" s="31">
        <f t="shared" si="616"/>
        <v>0</v>
      </c>
      <c r="V1376" s="1">
        <f t="shared" si="590"/>
        <v>2</v>
      </c>
      <c r="W1376" s="1">
        <f t="shared" si="591"/>
        <v>3</v>
      </c>
      <c r="X1376" s="1">
        <f t="shared" si="592"/>
        <v>0</v>
      </c>
      <c r="Y1376" s="1">
        <f t="shared" si="593"/>
        <v>0</v>
      </c>
      <c r="Z1376" s="1">
        <f t="shared" si="594"/>
        <v>0</v>
      </c>
      <c r="AA1376" s="1">
        <f t="shared" si="595"/>
        <v>0</v>
      </c>
      <c r="AD1376" s="1">
        <f t="shared" si="596"/>
        <v>3</v>
      </c>
      <c r="AE1376" s="1">
        <f t="shared" si="597"/>
        <v>2</v>
      </c>
      <c r="AF1376" s="1">
        <f t="shared" si="598"/>
        <v>0</v>
      </c>
      <c r="AG1376" s="1">
        <f t="shared" si="599"/>
        <v>0</v>
      </c>
      <c r="AH1376" s="1">
        <f t="shared" si="600"/>
        <v>0</v>
      </c>
      <c r="AI1376" s="1">
        <f t="shared" si="601"/>
        <v>0</v>
      </c>
      <c r="AK1376" s="1" t="str">
        <f t="shared" si="617"/>
        <v>320000</v>
      </c>
    </row>
    <row r="1377" spans="4:37" x14ac:dyDescent="0.25">
      <c r="D1377" s="27">
        <v>1355</v>
      </c>
      <c r="E1377" s="27">
        <f t="shared" si="603"/>
        <v>0</v>
      </c>
      <c r="F1377" s="27">
        <f t="shared" si="604"/>
        <v>0</v>
      </c>
      <c r="G1377" s="27">
        <f t="shared" si="610"/>
        <v>0</v>
      </c>
      <c r="H1377" s="2">
        <f>_xlfn.IFNA(IF(MATCH(AK1377,$AK$23:AK1376,0)&gt;0,0,0),1)</f>
        <v>0</v>
      </c>
      <c r="I1377" s="2">
        <f t="shared" si="602"/>
        <v>6</v>
      </c>
      <c r="J1377" s="31">
        <f t="shared" si="611"/>
        <v>3</v>
      </c>
      <c r="K1377" s="32">
        <f t="shared" si="605"/>
        <v>1</v>
      </c>
      <c r="L1377" s="31">
        <f t="shared" si="612"/>
        <v>3</v>
      </c>
      <c r="M1377" s="32">
        <f t="shared" si="606"/>
        <v>0</v>
      </c>
      <c r="N1377" s="31">
        <f t="shared" si="613"/>
        <v>0</v>
      </c>
      <c r="O1377" s="32">
        <f t="shared" si="607"/>
        <v>0</v>
      </c>
      <c r="P1377" s="31">
        <f t="shared" si="614"/>
        <v>0</v>
      </c>
      <c r="Q1377" s="32">
        <f t="shared" si="608"/>
        <v>0</v>
      </c>
      <c r="R1377" s="31">
        <f t="shared" si="615"/>
        <v>0</v>
      </c>
      <c r="S1377" s="32">
        <f t="shared" si="609"/>
        <v>0</v>
      </c>
      <c r="T1377" s="31">
        <f t="shared" si="616"/>
        <v>0</v>
      </c>
      <c r="V1377" s="1">
        <f t="shared" si="590"/>
        <v>3</v>
      </c>
      <c r="W1377" s="1">
        <f t="shared" si="591"/>
        <v>3</v>
      </c>
      <c r="X1377" s="1">
        <f t="shared" si="592"/>
        <v>0</v>
      </c>
      <c r="Y1377" s="1">
        <f t="shared" si="593"/>
        <v>0</v>
      </c>
      <c r="Z1377" s="1">
        <f t="shared" si="594"/>
        <v>0</v>
      </c>
      <c r="AA1377" s="1">
        <f t="shared" si="595"/>
        <v>0</v>
      </c>
      <c r="AD1377" s="1">
        <f t="shared" si="596"/>
        <v>3</v>
      </c>
      <c r="AE1377" s="1">
        <f t="shared" si="597"/>
        <v>3</v>
      </c>
      <c r="AF1377" s="1">
        <f t="shared" si="598"/>
        <v>0</v>
      </c>
      <c r="AG1377" s="1">
        <f t="shared" si="599"/>
        <v>0</v>
      </c>
      <c r="AH1377" s="1">
        <f t="shared" si="600"/>
        <v>0</v>
      </c>
      <c r="AI1377" s="1">
        <f t="shared" si="601"/>
        <v>0</v>
      </c>
      <c r="AK1377" s="1" t="str">
        <f t="shared" si="617"/>
        <v>330000</v>
      </c>
    </row>
    <row r="1378" spans="4:37" x14ac:dyDescent="0.25">
      <c r="D1378" s="27">
        <v>1356</v>
      </c>
      <c r="E1378" s="27">
        <f t="shared" si="603"/>
        <v>0</v>
      </c>
      <c r="F1378" s="27">
        <f t="shared" si="604"/>
        <v>0</v>
      </c>
      <c r="G1378" s="27">
        <f t="shared" si="610"/>
        <v>0</v>
      </c>
      <c r="H1378" s="2">
        <f>_xlfn.IFNA(IF(MATCH(AK1378,$AK$23:AK1377,0)&gt;0,0,0),1)</f>
        <v>0</v>
      </c>
      <c r="I1378" s="2">
        <f t="shared" si="602"/>
        <v>7</v>
      </c>
      <c r="J1378" s="31">
        <f t="shared" si="611"/>
        <v>4</v>
      </c>
      <c r="K1378" s="32">
        <f t="shared" si="605"/>
        <v>0</v>
      </c>
      <c r="L1378" s="31">
        <f t="shared" si="612"/>
        <v>3</v>
      </c>
      <c r="M1378" s="32">
        <f t="shared" si="606"/>
        <v>0</v>
      </c>
      <c r="N1378" s="31">
        <f t="shared" si="613"/>
        <v>0</v>
      </c>
      <c r="O1378" s="32">
        <f t="shared" si="607"/>
        <v>0</v>
      </c>
      <c r="P1378" s="31">
        <f t="shared" si="614"/>
        <v>0</v>
      </c>
      <c r="Q1378" s="32">
        <f t="shared" si="608"/>
        <v>0</v>
      </c>
      <c r="R1378" s="31">
        <f t="shared" si="615"/>
        <v>0</v>
      </c>
      <c r="S1378" s="32">
        <f t="shared" si="609"/>
        <v>0</v>
      </c>
      <c r="T1378" s="31">
        <f t="shared" si="616"/>
        <v>0</v>
      </c>
      <c r="V1378" s="1">
        <f t="shared" si="590"/>
        <v>4</v>
      </c>
      <c r="W1378" s="1">
        <f t="shared" si="591"/>
        <v>3</v>
      </c>
      <c r="X1378" s="1">
        <f t="shared" si="592"/>
        <v>0</v>
      </c>
      <c r="Y1378" s="1">
        <f t="shared" si="593"/>
        <v>0</v>
      </c>
      <c r="Z1378" s="1">
        <f t="shared" si="594"/>
        <v>0</v>
      </c>
      <c r="AA1378" s="1">
        <f t="shared" si="595"/>
        <v>0</v>
      </c>
      <c r="AD1378" s="1">
        <f t="shared" si="596"/>
        <v>4</v>
      </c>
      <c r="AE1378" s="1">
        <f t="shared" si="597"/>
        <v>3</v>
      </c>
      <c r="AF1378" s="1">
        <f t="shared" si="598"/>
        <v>0</v>
      </c>
      <c r="AG1378" s="1">
        <f t="shared" si="599"/>
        <v>0</v>
      </c>
      <c r="AH1378" s="1">
        <f t="shared" si="600"/>
        <v>0</v>
      </c>
      <c r="AI1378" s="1">
        <f t="shared" si="601"/>
        <v>0</v>
      </c>
      <c r="AK1378" s="1" t="str">
        <f t="shared" si="617"/>
        <v>430000</v>
      </c>
    </row>
    <row r="1379" spans="4:37" x14ac:dyDescent="0.25">
      <c r="D1379" s="27">
        <v>1357</v>
      </c>
      <c r="E1379" s="27">
        <f t="shared" si="603"/>
        <v>0</v>
      </c>
      <c r="F1379" s="27">
        <f t="shared" si="604"/>
        <v>0</v>
      </c>
      <c r="G1379" s="27">
        <f t="shared" si="610"/>
        <v>0</v>
      </c>
      <c r="H1379" s="2">
        <f>_xlfn.IFNA(IF(MATCH(AK1379,$AK$23:AK1378,0)&gt;0,0,0),1)</f>
        <v>0</v>
      </c>
      <c r="I1379" s="2">
        <f t="shared" si="602"/>
        <v>5</v>
      </c>
      <c r="J1379" s="31">
        <f t="shared" si="611"/>
        <v>1</v>
      </c>
      <c r="K1379" s="32">
        <f t="shared" si="605"/>
        <v>0</v>
      </c>
      <c r="L1379" s="31">
        <f t="shared" si="612"/>
        <v>4</v>
      </c>
      <c r="M1379" s="32">
        <f t="shared" si="606"/>
        <v>0</v>
      </c>
      <c r="N1379" s="31">
        <f t="shared" si="613"/>
        <v>0</v>
      </c>
      <c r="O1379" s="32">
        <f t="shared" si="607"/>
        <v>0</v>
      </c>
      <c r="P1379" s="31">
        <f t="shared" si="614"/>
        <v>0</v>
      </c>
      <c r="Q1379" s="32">
        <f t="shared" si="608"/>
        <v>0</v>
      </c>
      <c r="R1379" s="31">
        <f t="shared" si="615"/>
        <v>0</v>
      </c>
      <c r="S1379" s="32">
        <f t="shared" si="609"/>
        <v>0</v>
      </c>
      <c r="T1379" s="31">
        <f t="shared" si="616"/>
        <v>0</v>
      </c>
      <c r="V1379" s="1">
        <f t="shared" ref="V1379:V1442" si="618">J1379</f>
        <v>1</v>
      </c>
      <c r="W1379" s="1">
        <f t="shared" ref="W1379:W1442" si="619">L1379</f>
        <v>4</v>
      </c>
      <c r="X1379" s="1">
        <f t="shared" ref="X1379:X1442" si="620">N1379</f>
        <v>0</v>
      </c>
      <c r="Y1379" s="1">
        <f t="shared" ref="Y1379:Y1442" si="621">P1379</f>
        <v>0</v>
      </c>
      <c r="Z1379" s="1">
        <f t="shared" ref="Z1379:Z1442" si="622">R1379</f>
        <v>0</v>
      </c>
      <c r="AA1379" s="1">
        <f t="shared" ref="AA1379:AA1442" si="623">T1379</f>
        <v>0</v>
      </c>
      <c r="AD1379" s="1">
        <f t="shared" ref="AD1379:AD1442" si="624">LARGE(V1379:AA1379,1)</f>
        <v>4</v>
      </c>
      <c r="AE1379" s="1">
        <f t="shared" ref="AE1379:AE1442" si="625">LARGE(V1379:AA1379,2)</f>
        <v>1</v>
      </c>
      <c r="AF1379" s="1">
        <f t="shared" ref="AF1379:AF1442" si="626">LARGE(V1379:AA1379,3)</f>
        <v>0</v>
      </c>
      <c r="AG1379" s="1">
        <f t="shared" ref="AG1379:AG1442" si="627">LARGE(V1379:AA1379,4)</f>
        <v>0</v>
      </c>
      <c r="AH1379" s="1">
        <f t="shared" ref="AH1379:AH1442" si="628">LARGE(V1379:AA1379,5)</f>
        <v>0</v>
      </c>
      <c r="AI1379" s="1">
        <f t="shared" ref="AI1379:AI1442" si="629">LARGE(V1379:AA1379,6)</f>
        <v>0</v>
      </c>
      <c r="AK1379" s="1" t="str">
        <f t="shared" si="617"/>
        <v>410000</v>
      </c>
    </row>
    <row r="1380" spans="4:37" x14ac:dyDescent="0.25">
      <c r="D1380" s="27">
        <v>1358</v>
      </c>
      <c r="E1380" s="27">
        <f t="shared" si="603"/>
        <v>0</v>
      </c>
      <c r="F1380" s="27">
        <f t="shared" si="604"/>
        <v>0</v>
      </c>
      <c r="G1380" s="27">
        <f t="shared" si="610"/>
        <v>0</v>
      </c>
      <c r="H1380" s="2">
        <f>_xlfn.IFNA(IF(MATCH(AK1380,$AK$23:AK1379,0)&gt;0,0,0),1)</f>
        <v>0</v>
      </c>
      <c r="I1380" s="2">
        <f t="shared" si="602"/>
        <v>6</v>
      </c>
      <c r="J1380" s="31">
        <f t="shared" si="611"/>
        <v>2</v>
      </c>
      <c r="K1380" s="32">
        <f t="shared" si="605"/>
        <v>0</v>
      </c>
      <c r="L1380" s="31">
        <f t="shared" si="612"/>
        <v>4</v>
      </c>
      <c r="M1380" s="32">
        <f t="shared" si="606"/>
        <v>0</v>
      </c>
      <c r="N1380" s="31">
        <f t="shared" si="613"/>
        <v>0</v>
      </c>
      <c r="O1380" s="32">
        <f t="shared" si="607"/>
        <v>0</v>
      </c>
      <c r="P1380" s="31">
        <f t="shared" si="614"/>
        <v>0</v>
      </c>
      <c r="Q1380" s="32">
        <f t="shared" si="608"/>
        <v>0</v>
      </c>
      <c r="R1380" s="31">
        <f t="shared" si="615"/>
        <v>0</v>
      </c>
      <c r="S1380" s="32">
        <f t="shared" si="609"/>
        <v>0</v>
      </c>
      <c r="T1380" s="31">
        <f t="shared" si="616"/>
        <v>0</v>
      </c>
      <c r="V1380" s="1">
        <f t="shared" si="618"/>
        <v>2</v>
      </c>
      <c r="W1380" s="1">
        <f t="shared" si="619"/>
        <v>4</v>
      </c>
      <c r="X1380" s="1">
        <f t="shared" si="620"/>
        <v>0</v>
      </c>
      <c r="Y1380" s="1">
        <f t="shared" si="621"/>
        <v>0</v>
      </c>
      <c r="Z1380" s="1">
        <f t="shared" si="622"/>
        <v>0</v>
      </c>
      <c r="AA1380" s="1">
        <f t="shared" si="623"/>
        <v>0</v>
      </c>
      <c r="AD1380" s="1">
        <f t="shared" si="624"/>
        <v>4</v>
      </c>
      <c r="AE1380" s="1">
        <f t="shared" si="625"/>
        <v>2</v>
      </c>
      <c r="AF1380" s="1">
        <f t="shared" si="626"/>
        <v>0</v>
      </c>
      <c r="AG1380" s="1">
        <f t="shared" si="627"/>
        <v>0</v>
      </c>
      <c r="AH1380" s="1">
        <f t="shared" si="628"/>
        <v>0</v>
      </c>
      <c r="AI1380" s="1">
        <f t="shared" si="629"/>
        <v>0</v>
      </c>
      <c r="AK1380" s="1" t="str">
        <f t="shared" si="617"/>
        <v>420000</v>
      </c>
    </row>
    <row r="1381" spans="4:37" x14ac:dyDescent="0.25">
      <c r="D1381" s="27">
        <v>1359</v>
      </c>
      <c r="E1381" s="27">
        <f t="shared" si="603"/>
        <v>0</v>
      </c>
      <c r="F1381" s="27">
        <f t="shared" si="604"/>
        <v>0</v>
      </c>
      <c r="G1381" s="27">
        <f t="shared" si="610"/>
        <v>0</v>
      </c>
      <c r="H1381" s="2">
        <f>_xlfn.IFNA(IF(MATCH(AK1381,$AK$23:AK1380,0)&gt;0,0,0),1)</f>
        <v>0</v>
      </c>
      <c r="I1381" s="2">
        <f t="shared" si="602"/>
        <v>7</v>
      </c>
      <c r="J1381" s="31">
        <f t="shared" si="611"/>
        <v>3</v>
      </c>
      <c r="K1381" s="32">
        <f t="shared" si="605"/>
        <v>0</v>
      </c>
      <c r="L1381" s="31">
        <f t="shared" si="612"/>
        <v>4</v>
      </c>
      <c r="M1381" s="32">
        <f t="shared" si="606"/>
        <v>0</v>
      </c>
      <c r="N1381" s="31">
        <f t="shared" si="613"/>
        <v>0</v>
      </c>
      <c r="O1381" s="32">
        <f t="shared" si="607"/>
        <v>0</v>
      </c>
      <c r="P1381" s="31">
        <f t="shared" si="614"/>
        <v>0</v>
      </c>
      <c r="Q1381" s="32">
        <f t="shared" si="608"/>
        <v>0</v>
      </c>
      <c r="R1381" s="31">
        <f t="shared" si="615"/>
        <v>0</v>
      </c>
      <c r="S1381" s="32">
        <f t="shared" si="609"/>
        <v>0</v>
      </c>
      <c r="T1381" s="31">
        <f t="shared" si="616"/>
        <v>0</v>
      </c>
      <c r="V1381" s="1">
        <f t="shared" si="618"/>
        <v>3</v>
      </c>
      <c r="W1381" s="1">
        <f t="shared" si="619"/>
        <v>4</v>
      </c>
      <c r="X1381" s="1">
        <f t="shared" si="620"/>
        <v>0</v>
      </c>
      <c r="Y1381" s="1">
        <f t="shared" si="621"/>
        <v>0</v>
      </c>
      <c r="Z1381" s="1">
        <f t="shared" si="622"/>
        <v>0</v>
      </c>
      <c r="AA1381" s="1">
        <f t="shared" si="623"/>
        <v>0</v>
      </c>
      <c r="AD1381" s="1">
        <f t="shared" si="624"/>
        <v>4</v>
      </c>
      <c r="AE1381" s="1">
        <f t="shared" si="625"/>
        <v>3</v>
      </c>
      <c r="AF1381" s="1">
        <f t="shared" si="626"/>
        <v>0</v>
      </c>
      <c r="AG1381" s="1">
        <f t="shared" si="627"/>
        <v>0</v>
      </c>
      <c r="AH1381" s="1">
        <f t="shared" si="628"/>
        <v>0</v>
      </c>
      <c r="AI1381" s="1">
        <f t="shared" si="629"/>
        <v>0</v>
      </c>
      <c r="AK1381" s="1" t="str">
        <f t="shared" si="617"/>
        <v>430000</v>
      </c>
    </row>
    <row r="1382" spans="4:37" x14ac:dyDescent="0.25">
      <c r="D1382" s="27">
        <v>1360</v>
      </c>
      <c r="E1382" s="27">
        <f t="shared" si="603"/>
        <v>0</v>
      </c>
      <c r="F1382" s="27">
        <f t="shared" si="604"/>
        <v>0</v>
      </c>
      <c r="G1382" s="27">
        <f t="shared" si="610"/>
        <v>0</v>
      </c>
      <c r="H1382" s="2">
        <f>_xlfn.IFNA(IF(MATCH(AK1382,$AK$23:AK1381,0)&gt;0,0,0),1)</f>
        <v>0</v>
      </c>
      <c r="I1382" s="2">
        <f t="shared" si="602"/>
        <v>8</v>
      </c>
      <c r="J1382" s="31">
        <f t="shared" si="611"/>
        <v>4</v>
      </c>
      <c r="K1382" s="32">
        <f t="shared" si="605"/>
        <v>1</v>
      </c>
      <c r="L1382" s="31">
        <f t="shared" si="612"/>
        <v>4</v>
      </c>
      <c r="M1382" s="32">
        <f t="shared" si="606"/>
        <v>0</v>
      </c>
      <c r="N1382" s="31">
        <f t="shared" si="613"/>
        <v>0</v>
      </c>
      <c r="O1382" s="32">
        <f t="shared" si="607"/>
        <v>0</v>
      </c>
      <c r="P1382" s="31">
        <f t="shared" si="614"/>
        <v>0</v>
      </c>
      <c r="Q1382" s="32">
        <f t="shared" si="608"/>
        <v>0</v>
      </c>
      <c r="R1382" s="31">
        <f t="shared" si="615"/>
        <v>0</v>
      </c>
      <c r="S1382" s="32">
        <f t="shared" si="609"/>
        <v>0</v>
      </c>
      <c r="T1382" s="31">
        <f t="shared" si="616"/>
        <v>0</v>
      </c>
      <c r="V1382" s="1">
        <f t="shared" si="618"/>
        <v>4</v>
      </c>
      <c r="W1382" s="1">
        <f t="shared" si="619"/>
        <v>4</v>
      </c>
      <c r="X1382" s="1">
        <f t="shared" si="620"/>
        <v>0</v>
      </c>
      <c r="Y1382" s="1">
        <f t="shared" si="621"/>
        <v>0</v>
      </c>
      <c r="Z1382" s="1">
        <f t="shared" si="622"/>
        <v>0</v>
      </c>
      <c r="AA1382" s="1">
        <f t="shared" si="623"/>
        <v>0</v>
      </c>
      <c r="AD1382" s="1">
        <f t="shared" si="624"/>
        <v>4</v>
      </c>
      <c r="AE1382" s="1">
        <f t="shared" si="625"/>
        <v>4</v>
      </c>
      <c r="AF1382" s="1">
        <f t="shared" si="626"/>
        <v>0</v>
      </c>
      <c r="AG1382" s="1">
        <f t="shared" si="627"/>
        <v>0</v>
      </c>
      <c r="AH1382" s="1">
        <f t="shared" si="628"/>
        <v>0</v>
      </c>
      <c r="AI1382" s="1">
        <f t="shared" si="629"/>
        <v>0</v>
      </c>
      <c r="AK1382" s="1" t="str">
        <f t="shared" si="617"/>
        <v>440000</v>
      </c>
    </row>
    <row r="1383" spans="4:37" x14ac:dyDescent="0.25">
      <c r="D1383" s="27">
        <v>1361</v>
      </c>
      <c r="E1383" s="27">
        <f t="shared" si="603"/>
        <v>0</v>
      </c>
      <c r="F1383" s="27">
        <f t="shared" si="604"/>
        <v>0</v>
      </c>
      <c r="G1383" s="27">
        <f t="shared" si="610"/>
        <v>0</v>
      </c>
      <c r="H1383" s="2">
        <f>_xlfn.IFNA(IF(MATCH(AK1383,$AK$23:AK1382,0)&gt;0,0,0),1)</f>
        <v>0</v>
      </c>
      <c r="I1383" s="2">
        <f t="shared" si="602"/>
        <v>2</v>
      </c>
      <c r="J1383" s="31">
        <f t="shared" si="611"/>
        <v>1</v>
      </c>
      <c r="K1383" s="32">
        <f t="shared" si="605"/>
        <v>1</v>
      </c>
      <c r="L1383" s="31">
        <f t="shared" si="612"/>
        <v>1</v>
      </c>
      <c r="M1383" s="32">
        <f t="shared" si="606"/>
        <v>0</v>
      </c>
      <c r="N1383" s="31">
        <f t="shared" si="613"/>
        <v>0</v>
      </c>
      <c r="O1383" s="32">
        <f t="shared" si="607"/>
        <v>0</v>
      </c>
      <c r="P1383" s="31">
        <f t="shared" si="614"/>
        <v>0</v>
      </c>
      <c r="Q1383" s="32">
        <f t="shared" si="608"/>
        <v>0</v>
      </c>
      <c r="R1383" s="31">
        <f t="shared" si="615"/>
        <v>0</v>
      </c>
      <c r="S1383" s="32">
        <f t="shared" si="609"/>
        <v>0</v>
      </c>
      <c r="T1383" s="31">
        <f t="shared" si="616"/>
        <v>0</v>
      </c>
      <c r="V1383" s="1">
        <f t="shared" si="618"/>
        <v>1</v>
      </c>
      <c r="W1383" s="1">
        <f t="shared" si="619"/>
        <v>1</v>
      </c>
      <c r="X1383" s="1">
        <f t="shared" si="620"/>
        <v>0</v>
      </c>
      <c r="Y1383" s="1">
        <f t="shared" si="621"/>
        <v>0</v>
      </c>
      <c r="Z1383" s="1">
        <f t="shared" si="622"/>
        <v>0</v>
      </c>
      <c r="AA1383" s="1">
        <f t="shared" si="623"/>
        <v>0</v>
      </c>
      <c r="AD1383" s="1">
        <f t="shared" si="624"/>
        <v>1</v>
      </c>
      <c r="AE1383" s="1">
        <f t="shared" si="625"/>
        <v>1</v>
      </c>
      <c r="AF1383" s="1">
        <f t="shared" si="626"/>
        <v>0</v>
      </c>
      <c r="AG1383" s="1">
        <f t="shared" si="627"/>
        <v>0</v>
      </c>
      <c r="AH1383" s="1">
        <f t="shared" si="628"/>
        <v>0</v>
      </c>
      <c r="AI1383" s="1">
        <f t="shared" si="629"/>
        <v>0</v>
      </c>
      <c r="AK1383" s="1" t="str">
        <f t="shared" si="617"/>
        <v>110000</v>
      </c>
    </row>
    <row r="1384" spans="4:37" x14ac:dyDescent="0.25">
      <c r="D1384" s="27">
        <v>1362</v>
      </c>
      <c r="E1384" s="27">
        <f t="shared" si="603"/>
        <v>0</v>
      </c>
      <c r="F1384" s="27">
        <f t="shared" si="604"/>
        <v>0</v>
      </c>
      <c r="G1384" s="27">
        <f t="shared" si="610"/>
        <v>0</v>
      </c>
      <c r="H1384" s="2">
        <f>_xlfn.IFNA(IF(MATCH(AK1384,$AK$23:AK1383,0)&gt;0,0,0),1)</f>
        <v>0</v>
      </c>
      <c r="I1384" s="2">
        <f t="shared" si="602"/>
        <v>3</v>
      </c>
      <c r="J1384" s="31">
        <f t="shared" si="611"/>
        <v>2</v>
      </c>
      <c r="K1384" s="32">
        <f t="shared" si="605"/>
        <v>0</v>
      </c>
      <c r="L1384" s="31">
        <f t="shared" si="612"/>
        <v>1</v>
      </c>
      <c r="M1384" s="32">
        <f t="shared" si="606"/>
        <v>0</v>
      </c>
      <c r="N1384" s="31">
        <f t="shared" si="613"/>
        <v>0</v>
      </c>
      <c r="O1384" s="32">
        <f t="shared" si="607"/>
        <v>0</v>
      </c>
      <c r="P1384" s="31">
        <f t="shared" si="614"/>
        <v>0</v>
      </c>
      <c r="Q1384" s="32">
        <f t="shared" si="608"/>
        <v>0</v>
      </c>
      <c r="R1384" s="31">
        <f t="shared" si="615"/>
        <v>0</v>
      </c>
      <c r="S1384" s="32">
        <f t="shared" si="609"/>
        <v>0</v>
      </c>
      <c r="T1384" s="31">
        <f t="shared" si="616"/>
        <v>0</v>
      </c>
      <c r="V1384" s="1">
        <f t="shared" si="618"/>
        <v>2</v>
      </c>
      <c r="W1384" s="1">
        <f t="shared" si="619"/>
        <v>1</v>
      </c>
      <c r="X1384" s="1">
        <f t="shared" si="620"/>
        <v>0</v>
      </c>
      <c r="Y1384" s="1">
        <f t="shared" si="621"/>
        <v>0</v>
      </c>
      <c r="Z1384" s="1">
        <f t="shared" si="622"/>
        <v>0</v>
      </c>
      <c r="AA1384" s="1">
        <f t="shared" si="623"/>
        <v>0</v>
      </c>
      <c r="AD1384" s="1">
        <f t="shared" si="624"/>
        <v>2</v>
      </c>
      <c r="AE1384" s="1">
        <f t="shared" si="625"/>
        <v>1</v>
      </c>
      <c r="AF1384" s="1">
        <f t="shared" si="626"/>
        <v>0</v>
      </c>
      <c r="AG1384" s="1">
        <f t="shared" si="627"/>
        <v>0</v>
      </c>
      <c r="AH1384" s="1">
        <f t="shared" si="628"/>
        <v>0</v>
      </c>
      <c r="AI1384" s="1">
        <f t="shared" si="629"/>
        <v>0</v>
      </c>
      <c r="AK1384" s="1" t="str">
        <f t="shared" si="617"/>
        <v>210000</v>
      </c>
    </row>
    <row r="1385" spans="4:37" x14ac:dyDescent="0.25">
      <c r="D1385" s="27">
        <v>1363</v>
      </c>
      <c r="E1385" s="27">
        <f t="shared" si="603"/>
        <v>0</v>
      </c>
      <c r="F1385" s="27">
        <f t="shared" si="604"/>
        <v>0</v>
      </c>
      <c r="G1385" s="27">
        <f t="shared" si="610"/>
        <v>0</v>
      </c>
      <c r="H1385" s="2">
        <f>_xlfn.IFNA(IF(MATCH(AK1385,$AK$23:AK1384,0)&gt;0,0,0),1)</f>
        <v>0</v>
      </c>
      <c r="I1385" s="2">
        <f t="shared" si="602"/>
        <v>4</v>
      </c>
      <c r="J1385" s="31">
        <f t="shared" si="611"/>
        <v>3</v>
      </c>
      <c r="K1385" s="32">
        <f t="shared" si="605"/>
        <v>0</v>
      </c>
      <c r="L1385" s="31">
        <f t="shared" si="612"/>
        <v>1</v>
      </c>
      <c r="M1385" s="32">
        <f t="shared" si="606"/>
        <v>0</v>
      </c>
      <c r="N1385" s="31">
        <f t="shared" si="613"/>
        <v>0</v>
      </c>
      <c r="O1385" s="32">
        <f t="shared" si="607"/>
        <v>0</v>
      </c>
      <c r="P1385" s="31">
        <f t="shared" si="614"/>
        <v>0</v>
      </c>
      <c r="Q1385" s="32">
        <f t="shared" si="608"/>
        <v>0</v>
      </c>
      <c r="R1385" s="31">
        <f t="shared" si="615"/>
        <v>0</v>
      </c>
      <c r="S1385" s="32">
        <f t="shared" si="609"/>
        <v>0</v>
      </c>
      <c r="T1385" s="31">
        <f t="shared" si="616"/>
        <v>0</v>
      </c>
      <c r="V1385" s="1">
        <f t="shared" si="618"/>
        <v>3</v>
      </c>
      <c r="W1385" s="1">
        <f t="shared" si="619"/>
        <v>1</v>
      </c>
      <c r="X1385" s="1">
        <f t="shared" si="620"/>
        <v>0</v>
      </c>
      <c r="Y1385" s="1">
        <f t="shared" si="621"/>
        <v>0</v>
      </c>
      <c r="Z1385" s="1">
        <f t="shared" si="622"/>
        <v>0</v>
      </c>
      <c r="AA1385" s="1">
        <f t="shared" si="623"/>
        <v>0</v>
      </c>
      <c r="AD1385" s="1">
        <f t="shared" si="624"/>
        <v>3</v>
      </c>
      <c r="AE1385" s="1">
        <f t="shared" si="625"/>
        <v>1</v>
      </c>
      <c r="AF1385" s="1">
        <f t="shared" si="626"/>
        <v>0</v>
      </c>
      <c r="AG1385" s="1">
        <f t="shared" si="627"/>
        <v>0</v>
      </c>
      <c r="AH1385" s="1">
        <f t="shared" si="628"/>
        <v>0</v>
      </c>
      <c r="AI1385" s="1">
        <f t="shared" si="629"/>
        <v>0</v>
      </c>
      <c r="AK1385" s="1" t="str">
        <f t="shared" si="617"/>
        <v>310000</v>
      </c>
    </row>
    <row r="1386" spans="4:37" x14ac:dyDescent="0.25">
      <c r="D1386" s="27">
        <v>1364</v>
      </c>
      <c r="E1386" s="27">
        <f t="shared" si="603"/>
        <v>0</v>
      </c>
      <c r="F1386" s="27">
        <f t="shared" si="604"/>
        <v>0</v>
      </c>
      <c r="G1386" s="27">
        <f t="shared" si="610"/>
        <v>0</v>
      </c>
      <c r="H1386" s="2">
        <f>_xlfn.IFNA(IF(MATCH(AK1386,$AK$23:AK1385,0)&gt;0,0,0),1)</f>
        <v>0</v>
      </c>
      <c r="I1386" s="2">
        <f t="shared" si="602"/>
        <v>5</v>
      </c>
      <c r="J1386" s="31">
        <f t="shared" si="611"/>
        <v>4</v>
      </c>
      <c r="K1386" s="32">
        <f t="shared" si="605"/>
        <v>0</v>
      </c>
      <c r="L1386" s="31">
        <f t="shared" si="612"/>
        <v>1</v>
      </c>
      <c r="M1386" s="32">
        <f t="shared" si="606"/>
        <v>0</v>
      </c>
      <c r="N1386" s="31">
        <f t="shared" si="613"/>
        <v>0</v>
      </c>
      <c r="O1386" s="32">
        <f t="shared" si="607"/>
        <v>0</v>
      </c>
      <c r="P1386" s="31">
        <f t="shared" si="614"/>
        <v>0</v>
      </c>
      <c r="Q1386" s="32">
        <f t="shared" si="608"/>
        <v>0</v>
      </c>
      <c r="R1386" s="31">
        <f t="shared" si="615"/>
        <v>0</v>
      </c>
      <c r="S1386" s="32">
        <f t="shared" si="609"/>
        <v>0</v>
      </c>
      <c r="T1386" s="31">
        <f t="shared" si="616"/>
        <v>0</v>
      </c>
      <c r="V1386" s="1">
        <f t="shared" si="618"/>
        <v>4</v>
      </c>
      <c r="W1386" s="1">
        <f t="shared" si="619"/>
        <v>1</v>
      </c>
      <c r="X1386" s="1">
        <f t="shared" si="620"/>
        <v>0</v>
      </c>
      <c r="Y1386" s="1">
        <f t="shared" si="621"/>
        <v>0</v>
      </c>
      <c r="Z1386" s="1">
        <f t="shared" si="622"/>
        <v>0</v>
      </c>
      <c r="AA1386" s="1">
        <f t="shared" si="623"/>
        <v>0</v>
      </c>
      <c r="AD1386" s="1">
        <f t="shared" si="624"/>
        <v>4</v>
      </c>
      <c r="AE1386" s="1">
        <f t="shared" si="625"/>
        <v>1</v>
      </c>
      <c r="AF1386" s="1">
        <f t="shared" si="626"/>
        <v>0</v>
      </c>
      <c r="AG1386" s="1">
        <f t="shared" si="627"/>
        <v>0</v>
      </c>
      <c r="AH1386" s="1">
        <f t="shared" si="628"/>
        <v>0</v>
      </c>
      <c r="AI1386" s="1">
        <f t="shared" si="629"/>
        <v>0</v>
      </c>
      <c r="AK1386" s="1" t="str">
        <f t="shared" si="617"/>
        <v>410000</v>
      </c>
    </row>
    <row r="1387" spans="4:37" x14ac:dyDescent="0.25">
      <c r="D1387" s="27">
        <v>1365</v>
      </c>
      <c r="E1387" s="27">
        <f t="shared" si="603"/>
        <v>0</v>
      </c>
      <c r="F1387" s="27">
        <f t="shared" si="604"/>
        <v>0</v>
      </c>
      <c r="G1387" s="27">
        <f t="shared" si="610"/>
        <v>0</v>
      </c>
      <c r="H1387" s="2">
        <f>_xlfn.IFNA(IF(MATCH(AK1387,$AK$23:AK1386,0)&gt;0,0,0),1)</f>
        <v>0</v>
      </c>
      <c r="I1387" s="2">
        <f t="shared" si="602"/>
        <v>3</v>
      </c>
      <c r="J1387" s="31">
        <f t="shared" si="611"/>
        <v>1</v>
      </c>
      <c r="K1387" s="32">
        <f t="shared" si="605"/>
        <v>0</v>
      </c>
      <c r="L1387" s="31">
        <f t="shared" si="612"/>
        <v>2</v>
      </c>
      <c r="M1387" s="32">
        <f t="shared" si="606"/>
        <v>0</v>
      </c>
      <c r="N1387" s="31">
        <f t="shared" si="613"/>
        <v>0</v>
      </c>
      <c r="O1387" s="32">
        <f t="shared" si="607"/>
        <v>0</v>
      </c>
      <c r="P1387" s="31">
        <f t="shared" si="614"/>
        <v>0</v>
      </c>
      <c r="Q1387" s="32">
        <f t="shared" si="608"/>
        <v>0</v>
      </c>
      <c r="R1387" s="31">
        <f t="shared" si="615"/>
        <v>0</v>
      </c>
      <c r="S1387" s="32">
        <f t="shared" si="609"/>
        <v>0</v>
      </c>
      <c r="T1387" s="31">
        <f t="shared" si="616"/>
        <v>0</v>
      </c>
      <c r="V1387" s="1">
        <f t="shared" si="618"/>
        <v>1</v>
      </c>
      <c r="W1387" s="1">
        <f t="shared" si="619"/>
        <v>2</v>
      </c>
      <c r="X1387" s="1">
        <f t="shared" si="620"/>
        <v>0</v>
      </c>
      <c r="Y1387" s="1">
        <f t="shared" si="621"/>
        <v>0</v>
      </c>
      <c r="Z1387" s="1">
        <f t="shared" si="622"/>
        <v>0</v>
      </c>
      <c r="AA1387" s="1">
        <f t="shared" si="623"/>
        <v>0</v>
      </c>
      <c r="AD1387" s="1">
        <f t="shared" si="624"/>
        <v>2</v>
      </c>
      <c r="AE1387" s="1">
        <f t="shared" si="625"/>
        <v>1</v>
      </c>
      <c r="AF1387" s="1">
        <f t="shared" si="626"/>
        <v>0</v>
      </c>
      <c r="AG1387" s="1">
        <f t="shared" si="627"/>
        <v>0</v>
      </c>
      <c r="AH1387" s="1">
        <f t="shared" si="628"/>
        <v>0</v>
      </c>
      <c r="AI1387" s="1">
        <f t="shared" si="629"/>
        <v>0</v>
      </c>
      <c r="AK1387" s="1" t="str">
        <f t="shared" si="617"/>
        <v>210000</v>
      </c>
    </row>
    <row r="1388" spans="4:37" x14ac:dyDescent="0.25">
      <c r="D1388" s="27">
        <v>1366</v>
      </c>
      <c r="E1388" s="27">
        <f t="shared" si="603"/>
        <v>0</v>
      </c>
      <c r="F1388" s="27">
        <f t="shared" si="604"/>
        <v>0</v>
      </c>
      <c r="G1388" s="27">
        <f t="shared" si="610"/>
        <v>0</v>
      </c>
      <c r="H1388" s="2">
        <f>_xlfn.IFNA(IF(MATCH(AK1388,$AK$23:AK1387,0)&gt;0,0,0),1)</f>
        <v>0</v>
      </c>
      <c r="I1388" s="2">
        <f t="shared" si="602"/>
        <v>4</v>
      </c>
      <c r="J1388" s="31">
        <f t="shared" si="611"/>
        <v>2</v>
      </c>
      <c r="K1388" s="32">
        <f t="shared" si="605"/>
        <v>1</v>
      </c>
      <c r="L1388" s="31">
        <f t="shared" si="612"/>
        <v>2</v>
      </c>
      <c r="M1388" s="32">
        <f t="shared" si="606"/>
        <v>0</v>
      </c>
      <c r="N1388" s="31">
        <f t="shared" si="613"/>
        <v>0</v>
      </c>
      <c r="O1388" s="32">
        <f t="shared" si="607"/>
        <v>0</v>
      </c>
      <c r="P1388" s="31">
        <f t="shared" si="614"/>
        <v>0</v>
      </c>
      <c r="Q1388" s="32">
        <f t="shared" si="608"/>
        <v>0</v>
      </c>
      <c r="R1388" s="31">
        <f t="shared" si="615"/>
        <v>0</v>
      </c>
      <c r="S1388" s="32">
        <f t="shared" si="609"/>
        <v>0</v>
      </c>
      <c r="T1388" s="31">
        <f t="shared" si="616"/>
        <v>0</v>
      </c>
      <c r="V1388" s="1">
        <f t="shared" si="618"/>
        <v>2</v>
      </c>
      <c r="W1388" s="1">
        <f t="shared" si="619"/>
        <v>2</v>
      </c>
      <c r="X1388" s="1">
        <f t="shared" si="620"/>
        <v>0</v>
      </c>
      <c r="Y1388" s="1">
        <f t="shared" si="621"/>
        <v>0</v>
      </c>
      <c r="Z1388" s="1">
        <f t="shared" si="622"/>
        <v>0</v>
      </c>
      <c r="AA1388" s="1">
        <f t="shared" si="623"/>
        <v>0</v>
      </c>
      <c r="AD1388" s="1">
        <f t="shared" si="624"/>
        <v>2</v>
      </c>
      <c r="AE1388" s="1">
        <f t="shared" si="625"/>
        <v>2</v>
      </c>
      <c r="AF1388" s="1">
        <f t="shared" si="626"/>
        <v>0</v>
      </c>
      <c r="AG1388" s="1">
        <f t="shared" si="627"/>
        <v>0</v>
      </c>
      <c r="AH1388" s="1">
        <f t="shared" si="628"/>
        <v>0</v>
      </c>
      <c r="AI1388" s="1">
        <f t="shared" si="629"/>
        <v>0</v>
      </c>
      <c r="AK1388" s="1" t="str">
        <f t="shared" si="617"/>
        <v>220000</v>
      </c>
    </row>
    <row r="1389" spans="4:37" x14ac:dyDescent="0.25">
      <c r="D1389" s="27">
        <v>1367</v>
      </c>
      <c r="E1389" s="27">
        <f t="shared" si="603"/>
        <v>0</v>
      </c>
      <c r="F1389" s="27">
        <f t="shared" si="604"/>
        <v>0</v>
      </c>
      <c r="G1389" s="27">
        <f t="shared" si="610"/>
        <v>0</v>
      </c>
      <c r="H1389" s="2">
        <f>_xlfn.IFNA(IF(MATCH(AK1389,$AK$23:AK1388,0)&gt;0,0,0),1)</f>
        <v>0</v>
      </c>
      <c r="I1389" s="2">
        <f t="shared" si="602"/>
        <v>5</v>
      </c>
      <c r="J1389" s="31">
        <f t="shared" si="611"/>
        <v>3</v>
      </c>
      <c r="K1389" s="32">
        <f t="shared" si="605"/>
        <v>0</v>
      </c>
      <c r="L1389" s="31">
        <f t="shared" si="612"/>
        <v>2</v>
      </c>
      <c r="M1389" s="32">
        <f t="shared" si="606"/>
        <v>0</v>
      </c>
      <c r="N1389" s="31">
        <f t="shared" si="613"/>
        <v>0</v>
      </c>
      <c r="O1389" s="32">
        <f t="shared" si="607"/>
        <v>0</v>
      </c>
      <c r="P1389" s="31">
        <f t="shared" si="614"/>
        <v>0</v>
      </c>
      <c r="Q1389" s="32">
        <f t="shared" si="608"/>
        <v>0</v>
      </c>
      <c r="R1389" s="31">
        <f t="shared" si="615"/>
        <v>0</v>
      </c>
      <c r="S1389" s="32">
        <f t="shared" si="609"/>
        <v>0</v>
      </c>
      <c r="T1389" s="31">
        <f t="shared" si="616"/>
        <v>0</v>
      </c>
      <c r="V1389" s="1">
        <f t="shared" si="618"/>
        <v>3</v>
      </c>
      <c r="W1389" s="1">
        <f t="shared" si="619"/>
        <v>2</v>
      </c>
      <c r="X1389" s="1">
        <f t="shared" si="620"/>
        <v>0</v>
      </c>
      <c r="Y1389" s="1">
        <f t="shared" si="621"/>
        <v>0</v>
      </c>
      <c r="Z1389" s="1">
        <f t="shared" si="622"/>
        <v>0</v>
      </c>
      <c r="AA1389" s="1">
        <f t="shared" si="623"/>
        <v>0</v>
      </c>
      <c r="AD1389" s="1">
        <f t="shared" si="624"/>
        <v>3</v>
      </c>
      <c r="AE1389" s="1">
        <f t="shared" si="625"/>
        <v>2</v>
      </c>
      <c r="AF1389" s="1">
        <f t="shared" si="626"/>
        <v>0</v>
      </c>
      <c r="AG1389" s="1">
        <f t="shared" si="627"/>
        <v>0</v>
      </c>
      <c r="AH1389" s="1">
        <f t="shared" si="628"/>
        <v>0</v>
      </c>
      <c r="AI1389" s="1">
        <f t="shared" si="629"/>
        <v>0</v>
      </c>
      <c r="AK1389" s="1" t="str">
        <f t="shared" si="617"/>
        <v>320000</v>
      </c>
    </row>
    <row r="1390" spans="4:37" x14ac:dyDescent="0.25">
      <c r="D1390" s="27">
        <v>1368</v>
      </c>
      <c r="E1390" s="27">
        <f t="shared" si="603"/>
        <v>0</v>
      </c>
      <c r="F1390" s="27">
        <f t="shared" si="604"/>
        <v>0</v>
      </c>
      <c r="G1390" s="27">
        <f t="shared" si="610"/>
        <v>0</v>
      </c>
      <c r="H1390" s="2">
        <f>_xlfn.IFNA(IF(MATCH(AK1390,$AK$23:AK1389,0)&gt;0,0,0),1)</f>
        <v>0</v>
      </c>
      <c r="I1390" s="2">
        <f t="shared" si="602"/>
        <v>6</v>
      </c>
      <c r="J1390" s="31">
        <f t="shared" si="611"/>
        <v>4</v>
      </c>
      <c r="K1390" s="32">
        <f t="shared" si="605"/>
        <v>0</v>
      </c>
      <c r="L1390" s="31">
        <f t="shared" si="612"/>
        <v>2</v>
      </c>
      <c r="M1390" s="32">
        <f t="shared" si="606"/>
        <v>0</v>
      </c>
      <c r="N1390" s="31">
        <f t="shared" si="613"/>
        <v>0</v>
      </c>
      <c r="O1390" s="32">
        <f t="shared" si="607"/>
        <v>0</v>
      </c>
      <c r="P1390" s="31">
        <f t="shared" si="614"/>
        <v>0</v>
      </c>
      <c r="Q1390" s="32">
        <f t="shared" si="608"/>
        <v>0</v>
      </c>
      <c r="R1390" s="31">
        <f t="shared" si="615"/>
        <v>0</v>
      </c>
      <c r="S1390" s="32">
        <f t="shared" si="609"/>
        <v>0</v>
      </c>
      <c r="T1390" s="31">
        <f t="shared" si="616"/>
        <v>0</v>
      </c>
      <c r="V1390" s="1">
        <f t="shared" si="618"/>
        <v>4</v>
      </c>
      <c r="W1390" s="1">
        <f t="shared" si="619"/>
        <v>2</v>
      </c>
      <c r="X1390" s="1">
        <f t="shared" si="620"/>
        <v>0</v>
      </c>
      <c r="Y1390" s="1">
        <f t="shared" si="621"/>
        <v>0</v>
      </c>
      <c r="Z1390" s="1">
        <f t="shared" si="622"/>
        <v>0</v>
      </c>
      <c r="AA1390" s="1">
        <f t="shared" si="623"/>
        <v>0</v>
      </c>
      <c r="AD1390" s="1">
        <f t="shared" si="624"/>
        <v>4</v>
      </c>
      <c r="AE1390" s="1">
        <f t="shared" si="625"/>
        <v>2</v>
      </c>
      <c r="AF1390" s="1">
        <f t="shared" si="626"/>
        <v>0</v>
      </c>
      <c r="AG1390" s="1">
        <f t="shared" si="627"/>
        <v>0</v>
      </c>
      <c r="AH1390" s="1">
        <f t="shared" si="628"/>
        <v>0</v>
      </c>
      <c r="AI1390" s="1">
        <f t="shared" si="629"/>
        <v>0</v>
      </c>
      <c r="AK1390" s="1" t="str">
        <f t="shared" si="617"/>
        <v>420000</v>
      </c>
    </row>
    <row r="1391" spans="4:37" x14ac:dyDescent="0.25">
      <c r="D1391" s="27">
        <v>1369</v>
      </c>
      <c r="E1391" s="27">
        <f t="shared" si="603"/>
        <v>0</v>
      </c>
      <c r="F1391" s="27">
        <f t="shared" si="604"/>
        <v>0</v>
      </c>
      <c r="G1391" s="27">
        <f t="shared" si="610"/>
        <v>0</v>
      </c>
      <c r="H1391" s="2">
        <f>_xlfn.IFNA(IF(MATCH(AK1391,$AK$23:AK1390,0)&gt;0,0,0),1)</f>
        <v>0</v>
      </c>
      <c r="I1391" s="2">
        <f t="shared" si="602"/>
        <v>4</v>
      </c>
      <c r="J1391" s="31">
        <f t="shared" si="611"/>
        <v>1</v>
      </c>
      <c r="K1391" s="32">
        <f t="shared" si="605"/>
        <v>0</v>
      </c>
      <c r="L1391" s="31">
        <f t="shared" si="612"/>
        <v>3</v>
      </c>
      <c r="M1391" s="32">
        <f t="shared" si="606"/>
        <v>0</v>
      </c>
      <c r="N1391" s="31">
        <f t="shared" si="613"/>
        <v>0</v>
      </c>
      <c r="O1391" s="32">
        <f t="shared" si="607"/>
        <v>0</v>
      </c>
      <c r="P1391" s="31">
        <f t="shared" si="614"/>
        <v>0</v>
      </c>
      <c r="Q1391" s="32">
        <f t="shared" si="608"/>
        <v>0</v>
      </c>
      <c r="R1391" s="31">
        <f t="shared" si="615"/>
        <v>0</v>
      </c>
      <c r="S1391" s="32">
        <f t="shared" si="609"/>
        <v>0</v>
      </c>
      <c r="T1391" s="31">
        <f t="shared" si="616"/>
        <v>0</v>
      </c>
      <c r="V1391" s="1">
        <f t="shared" si="618"/>
        <v>1</v>
      </c>
      <c r="W1391" s="1">
        <f t="shared" si="619"/>
        <v>3</v>
      </c>
      <c r="X1391" s="1">
        <f t="shared" si="620"/>
        <v>0</v>
      </c>
      <c r="Y1391" s="1">
        <f t="shared" si="621"/>
        <v>0</v>
      </c>
      <c r="Z1391" s="1">
        <f t="shared" si="622"/>
        <v>0</v>
      </c>
      <c r="AA1391" s="1">
        <f t="shared" si="623"/>
        <v>0</v>
      </c>
      <c r="AD1391" s="1">
        <f t="shared" si="624"/>
        <v>3</v>
      </c>
      <c r="AE1391" s="1">
        <f t="shared" si="625"/>
        <v>1</v>
      </c>
      <c r="AF1391" s="1">
        <f t="shared" si="626"/>
        <v>0</v>
      </c>
      <c r="AG1391" s="1">
        <f t="shared" si="627"/>
        <v>0</v>
      </c>
      <c r="AH1391" s="1">
        <f t="shared" si="628"/>
        <v>0</v>
      </c>
      <c r="AI1391" s="1">
        <f t="shared" si="629"/>
        <v>0</v>
      </c>
      <c r="AK1391" s="1" t="str">
        <f t="shared" si="617"/>
        <v>310000</v>
      </c>
    </row>
    <row r="1392" spans="4:37" x14ac:dyDescent="0.25">
      <c r="D1392" s="27">
        <v>1370</v>
      </c>
      <c r="E1392" s="27">
        <f t="shared" si="603"/>
        <v>0</v>
      </c>
      <c r="F1392" s="27">
        <f t="shared" si="604"/>
        <v>0</v>
      </c>
      <c r="G1392" s="27">
        <f t="shared" si="610"/>
        <v>0</v>
      </c>
      <c r="H1392" s="2">
        <f>_xlfn.IFNA(IF(MATCH(AK1392,$AK$23:AK1391,0)&gt;0,0,0),1)</f>
        <v>0</v>
      </c>
      <c r="I1392" s="2">
        <f t="shared" si="602"/>
        <v>5</v>
      </c>
      <c r="J1392" s="31">
        <f t="shared" si="611"/>
        <v>2</v>
      </c>
      <c r="K1392" s="32">
        <f t="shared" si="605"/>
        <v>0</v>
      </c>
      <c r="L1392" s="31">
        <f t="shared" si="612"/>
        <v>3</v>
      </c>
      <c r="M1392" s="32">
        <f t="shared" si="606"/>
        <v>0</v>
      </c>
      <c r="N1392" s="31">
        <f t="shared" si="613"/>
        <v>0</v>
      </c>
      <c r="O1392" s="32">
        <f t="shared" si="607"/>
        <v>0</v>
      </c>
      <c r="P1392" s="31">
        <f t="shared" si="614"/>
        <v>0</v>
      </c>
      <c r="Q1392" s="32">
        <f t="shared" si="608"/>
        <v>0</v>
      </c>
      <c r="R1392" s="31">
        <f t="shared" si="615"/>
        <v>0</v>
      </c>
      <c r="S1392" s="32">
        <f t="shared" si="609"/>
        <v>0</v>
      </c>
      <c r="T1392" s="31">
        <f t="shared" si="616"/>
        <v>0</v>
      </c>
      <c r="V1392" s="1">
        <f t="shared" si="618"/>
        <v>2</v>
      </c>
      <c r="W1392" s="1">
        <f t="shared" si="619"/>
        <v>3</v>
      </c>
      <c r="X1392" s="1">
        <f t="shared" si="620"/>
        <v>0</v>
      </c>
      <c r="Y1392" s="1">
        <f t="shared" si="621"/>
        <v>0</v>
      </c>
      <c r="Z1392" s="1">
        <f t="shared" si="622"/>
        <v>0</v>
      </c>
      <c r="AA1392" s="1">
        <f t="shared" si="623"/>
        <v>0</v>
      </c>
      <c r="AD1392" s="1">
        <f t="shared" si="624"/>
        <v>3</v>
      </c>
      <c r="AE1392" s="1">
        <f t="shared" si="625"/>
        <v>2</v>
      </c>
      <c r="AF1392" s="1">
        <f t="shared" si="626"/>
        <v>0</v>
      </c>
      <c r="AG1392" s="1">
        <f t="shared" si="627"/>
        <v>0</v>
      </c>
      <c r="AH1392" s="1">
        <f t="shared" si="628"/>
        <v>0</v>
      </c>
      <c r="AI1392" s="1">
        <f t="shared" si="629"/>
        <v>0</v>
      </c>
      <c r="AK1392" s="1" t="str">
        <f t="shared" si="617"/>
        <v>320000</v>
      </c>
    </row>
    <row r="1393" spans="4:37" x14ac:dyDescent="0.25">
      <c r="D1393" s="27">
        <v>1371</v>
      </c>
      <c r="E1393" s="27">
        <f t="shared" si="603"/>
        <v>0</v>
      </c>
      <c r="F1393" s="27">
        <f t="shared" si="604"/>
        <v>0</v>
      </c>
      <c r="G1393" s="27">
        <f t="shared" si="610"/>
        <v>0</v>
      </c>
      <c r="H1393" s="2">
        <f>_xlfn.IFNA(IF(MATCH(AK1393,$AK$23:AK1392,0)&gt;0,0,0),1)</f>
        <v>0</v>
      </c>
      <c r="I1393" s="2">
        <f t="shared" si="602"/>
        <v>6</v>
      </c>
      <c r="J1393" s="31">
        <f t="shared" si="611"/>
        <v>3</v>
      </c>
      <c r="K1393" s="32">
        <f t="shared" si="605"/>
        <v>1</v>
      </c>
      <c r="L1393" s="31">
        <f t="shared" si="612"/>
        <v>3</v>
      </c>
      <c r="M1393" s="32">
        <f t="shared" si="606"/>
        <v>0</v>
      </c>
      <c r="N1393" s="31">
        <f t="shared" si="613"/>
        <v>0</v>
      </c>
      <c r="O1393" s="32">
        <f t="shared" si="607"/>
        <v>0</v>
      </c>
      <c r="P1393" s="31">
        <f t="shared" si="614"/>
        <v>0</v>
      </c>
      <c r="Q1393" s="32">
        <f t="shared" si="608"/>
        <v>0</v>
      </c>
      <c r="R1393" s="31">
        <f t="shared" si="615"/>
        <v>0</v>
      </c>
      <c r="S1393" s="32">
        <f t="shared" si="609"/>
        <v>0</v>
      </c>
      <c r="T1393" s="31">
        <f t="shared" si="616"/>
        <v>0</v>
      </c>
      <c r="V1393" s="1">
        <f t="shared" si="618"/>
        <v>3</v>
      </c>
      <c r="W1393" s="1">
        <f t="shared" si="619"/>
        <v>3</v>
      </c>
      <c r="X1393" s="1">
        <f t="shared" si="620"/>
        <v>0</v>
      </c>
      <c r="Y1393" s="1">
        <f t="shared" si="621"/>
        <v>0</v>
      </c>
      <c r="Z1393" s="1">
        <f t="shared" si="622"/>
        <v>0</v>
      </c>
      <c r="AA1393" s="1">
        <f t="shared" si="623"/>
        <v>0</v>
      </c>
      <c r="AD1393" s="1">
        <f t="shared" si="624"/>
        <v>3</v>
      </c>
      <c r="AE1393" s="1">
        <f t="shared" si="625"/>
        <v>3</v>
      </c>
      <c r="AF1393" s="1">
        <f t="shared" si="626"/>
        <v>0</v>
      </c>
      <c r="AG1393" s="1">
        <f t="shared" si="627"/>
        <v>0</v>
      </c>
      <c r="AH1393" s="1">
        <f t="shared" si="628"/>
        <v>0</v>
      </c>
      <c r="AI1393" s="1">
        <f t="shared" si="629"/>
        <v>0</v>
      </c>
      <c r="AK1393" s="1" t="str">
        <f t="shared" si="617"/>
        <v>330000</v>
      </c>
    </row>
    <row r="1394" spans="4:37" x14ac:dyDescent="0.25">
      <c r="D1394" s="27">
        <v>1372</v>
      </c>
      <c r="E1394" s="27">
        <f t="shared" si="603"/>
        <v>0</v>
      </c>
      <c r="F1394" s="27">
        <f t="shared" si="604"/>
        <v>0</v>
      </c>
      <c r="G1394" s="27">
        <f t="shared" si="610"/>
        <v>0</v>
      </c>
      <c r="H1394" s="2">
        <f>_xlfn.IFNA(IF(MATCH(AK1394,$AK$23:AK1393,0)&gt;0,0,0),1)</f>
        <v>0</v>
      </c>
      <c r="I1394" s="2">
        <f t="shared" si="602"/>
        <v>7</v>
      </c>
      <c r="J1394" s="31">
        <f t="shared" si="611"/>
        <v>4</v>
      </c>
      <c r="K1394" s="32">
        <f t="shared" si="605"/>
        <v>0</v>
      </c>
      <c r="L1394" s="31">
        <f t="shared" si="612"/>
        <v>3</v>
      </c>
      <c r="M1394" s="32">
        <f t="shared" si="606"/>
        <v>0</v>
      </c>
      <c r="N1394" s="31">
        <f t="shared" si="613"/>
        <v>0</v>
      </c>
      <c r="O1394" s="32">
        <f t="shared" si="607"/>
        <v>0</v>
      </c>
      <c r="P1394" s="31">
        <f t="shared" si="614"/>
        <v>0</v>
      </c>
      <c r="Q1394" s="32">
        <f t="shared" si="608"/>
        <v>0</v>
      </c>
      <c r="R1394" s="31">
        <f t="shared" si="615"/>
        <v>0</v>
      </c>
      <c r="S1394" s="32">
        <f t="shared" si="609"/>
        <v>0</v>
      </c>
      <c r="T1394" s="31">
        <f t="shared" si="616"/>
        <v>0</v>
      </c>
      <c r="V1394" s="1">
        <f t="shared" si="618"/>
        <v>4</v>
      </c>
      <c r="W1394" s="1">
        <f t="shared" si="619"/>
        <v>3</v>
      </c>
      <c r="X1394" s="1">
        <f t="shared" si="620"/>
        <v>0</v>
      </c>
      <c r="Y1394" s="1">
        <f t="shared" si="621"/>
        <v>0</v>
      </c>
      <c r="Z1394" s="1">
        <f t="shared" si="622"/>
        <v>0</v>
      </c>
      <c r="AA1394" s="1">
        <f t="shared" si="623"/>
        <v>0</v>
      </c>
      <c r="AD1394" s="1">
        <f t="shared" si="624"/>
        <v>4</v>
      </c>
      <c r="AE1394" s="1">
        <f t="shared" si="625"/>
        <v>3</v>
      </c>
      <c r="AF1394" s="1">
        <f t="shared" si="626"/>
        <v>0</v>
      </c>
      <c r="AG1394" s="1">
        <f t="shared" si="627"/>
        <v>0</v>
      </c>
      <c r="AH1394" s="1">
        <f t="shared" si="628"/>
        <v>0</v>
      </c>
      <c r="AI1394" s="1">
        <f t="shared" si="629"/>
        <v>0</v>
      </c>
      <c r="AK1394" s="1" t="str">
        <f t="shared" si="617"/>
        <v>430000</v>
      </c>
    </row>
    <row r="1395" spans="4:37" x14ac:dyDescent="0.25">
      <c r="D1395" s="27">
        <v>1373</v>
      </c>
      <c r="E1395" s="27">
        <f t="shared" si="603"/>
        <v>0</v>
      </c>
      <c r="F1395" s="27">
        <f t="shared" si="604"/>
        <v>0</v>
      </c>
      <c r="G1395" s="27">
        <f t="shared" si="610"/>
        <v>0</v>
      </c>
      <c r="H1395" s="2">
        <f>_xlfn.IFNA(IF(MATCH(AK1395,$AK$23:AK1394,0)&gt;0,0,0),1)</f>
        <v>0</v>
      </c>
      <c r="I1395" s="2">
        <f t="shared" si="602"/>
        <v>5</v>
      </c>
      <c r="J1395" s="31">
        <f t="shared" si="611"/>
        <v>1</v>
      </c>
      <c r="K1395" s="32">
        <f t="shared" si="605"/>
        <v>0</v>
      </c>
      <c r="L1395" s="31">
        <f t="shared" si="612"/>
        <v>4</v>
      </c>
      <c r="M1395" s="32">
        <f t="shared" si="606"/>
        <v>0</v>
      </c>
      <c r="N1395" s="31">
        <f t="shared" si="613"/>
        <v>0</v>
      </c>
      <c r="O1395" s="32">
        <f t="shared" si="607"/>
        <v>0</v>
      </c>
      <c r="P1395" s="31">
        <f t="shared" si="614"/>
        <v>0</v>
      </c>
      <c r="Q1395" s="32">
        <f t="shared" si="608"/>
        <v>0</v>
      </c>
      <c r="R1395" s="31">
        <f t="shared" si="615"/>
        <v>0</v>
      </c>
      <c r="S1395" s="32">
        <f t="shared" si="609"/>
        <v>0</v>
      </c>
      <c r="T1395" s="31">
        <f t="shared" si="616"/>
        <v>0</v>
      </c>
      <c r="V1395" s="1">
        <f t="shared" si="618"/>
        <v>1</v>
      </c>
      <c r="W1395" s="1">
        <f t="shared" si="619"/>
        <v>4</v>
      </c>
      <c r="X1395" s="1">
        <f t="shared" si="620"/>
        <v>0</v>
      </c>
      <c r="Y1395" s="1">
        <f t="shared" si="621"/>
        <v>0</v>
      </c>
      <c r="Z1395" s="1">
        <f t="shared" si="622"/>
        <v>0</v>
      </c>
      <c r="AA1395" s="1">
        <f t="shared" si="623"/>
        <v>0</v>
      </c>
      <c r="AD1395" s="1">
        <f t="shared" si="624"/>
        <v>4</v>
      </c>
      <c r="AE1395" s="1">
        <f t="shared" si="625"/>
        <v>1</v>
      </c>
      <c r="AF1395" s="1">
        <f t="shared" si="626"/>
        <v>0</v>
      </c>
      <c r="AG1395" s="1">
        <f t="shared" si="627"/>
        <v>0</v>
      </c>
      <c r="AH1395" s="1">
        <f t="shared" si="628"/>
        <v>0</v>
      </c>
      <c r="AI1395" s="1">
        <f t="shared" si="629"/>
        <v>0</v>
      </c>
      <c r="AK1395" s="1" t="str">
        <f t="shared" si="617"/>
        <v>410000</v>
      </c>
    </row>
    <row r="1396" spans="4:37" x14ac:dyDescent="0.25">
      <c r="D1396" s="27">
        <v>1374</v>
      </c>
      <c r="E1396" s="27">
        <f t="shared" si="603"/>
        <v>0</v>
      </c>
      <c r="F1396" s="27">
        <f t="shared" si="604"/>
        <v>0</v>
      </c>
      <c r="G1396" s="27">
        <f t="shared" si="610"/>
        <v>0</v>
      </c>
      <c r="H1396" s="2">
        <f>_xlfn.IFNA(IF(MATCH(AK1396,$AK$23:AK1395,0)&gt;0,0,0),1)</f>
        <v>0</v>
      </c>
      <c r="I1396" s="2">
        <f t="shared" si="602"/>
        <v>6</v>
      </c>
      <c r="J1396" s="31">
        <f t="shared" si="611"/>
        <v>2</v>
      </c>
      <c r="K1396" s="32">
        <f t="shared" si="605"/>
        <v>0</v>
      </c>
      <c r="L1396" s="31">
        <f t="shared" si="612"/>
        <v>4</v>
      </c>
      <c r="M1396" s="32">
        <f t="shared" si="606"/>
        <v>0</v>
      </c>
      <c r="N1396" s="31">
        <f t="shared" si="613"/>
        <v>0</v>
      </c>
      <c r="O1396" s="32">
        <f t="shared" si="607"/>
        <v>0</v>
      </c>
      <c r="P1396" s="31">
        <f t="shared" si="614"/>
        <v>0</v>
      </c>
      <c r="Q1396" s="32">
        <f t="shared" si="608"/>
        <v>0</v>
      </c>
      <c r="R1396" s="31">
        <f t="shared" si="615"/>
        <v>0</v>
      </c>
      <c r="S1396" s="32">
        <f t="shared" si="609"/>
        <v>0</v>
      </c>
      <c r="T1396" s="31">
        <f t="shared" si="616"/>
        <v>0</v>
      </c>
      <c r="V1396" s="1">
        <f t="shared" si="618"/>
        <v>2</v>
      </c>
      <c r="W1396" s="1">
        <f t="shared" si="619"/>
        <v>4</v>
      </c>
      <c r="X1396" s="1">
        <f t="shared" si="620"/>
        <v>0</v>
      </c>
      <c r="Y1396" s="1">
        <f t="shared" si="621"/>
        <v>0</v>
      </c>
      <c r="Z1396" s="1">
        <f t="shared" si="622"/>
        <v>0</v>
      </c>
      <c r="AA1396" s="1">
        <f t="shared" si="623"/>
        <v>0</v>
      </c>
      <c r="AD1396" s="1">
        <f t="shared" si="624"/>
        <v>4</v>
      </c>
      <c r="AE1396" s="1">
        <f t="shared" si="625"/>
        <v>2</v>
      </c>
      <c r="AF1396" s="1">
        <f t="shared" si="626"/>
        <v>0</v>
      </c>
      <c r="AG1396" s="1">
        <f t="shared" si="627"/>
        <v>0</v>
      </c>
      <c r="AH1396" s="1">
        <f t="shared" si="628"/>
        <v>0</v>
      </c>
      <c r="AI1396" s="1">
        <f t="shared" si="629"/>
        <v>0</v>
      </c>
      <c r="AK1396" s="1" t="str">
        <f t="shared" si="617"/>
        <v>420000</v>
      </c>
    </row>
    <row r="1397" spans="4:37" x14ac:dyDescent="0.25">
      <c r="D1397" s="27">
        <v>1375</v>
      </c>
      <c r="E1397" s="27">
        <f t="shared" si="603"/>
        <v>0</v>
      </c>
      <c r="F1397" s="27">
        <f t="shared" si="604"/>
        <v>0</v>
      </c>
      <c r="G1397" s="27">
        <f t="shared" si="610"/>
        <v>0</v>
      </c>
      <c r="H1397" s="2">
        <f>_xlfn.IFNA(IF(MATCH(AK1397,$AK$23:AK1396,0)&gt;0,0,0),1)</f>
        <v>0</v>
      </c>
      <c r="I1397" s="2">
        <f t="shared" si="602"/>
        <v>7</v>
      </c>
      <c r="J1397" s="31">
        <f t="shared" si="611"/>
        <v>3</v>
      </c>
      <c r="K1397" s="32">
        <f t="shared" si="605"/>
        <v>0</v>
      </c>
      <c r="L1397" s="31">
        <f t="shared" si="612"/>
        <v>4</v>
      </c>
      <c r="M1397" s="32">
        <f t="shared" si="606"/>
        <v>0</v>
      </c>
      <c r="N1397" s="31">
        <f t="shared" si="613"/>
        <v>0</v>
      </c>
      <c r="O1397" s="32">
        <f t="shared" si="607"/>
        <v>0</v>
      </c>
      <c r="P1397" s="31">
        <f t="shared" si="614"/>
        <v>0</v>
      </c>
      <c r="Q1397" s="32">
        <f t="shared" si="608"/>
        <v>0</v>
      </c>
      <c r="R1397" s="31">
        <f t="shared" si="615"/>
        <v>0</v>
      </c>
      <c r="S1397" s="32">
        <f t="shared" si="609"/>
        <v>0</v>
      </c>
      <c r="T1397" s="31">
        <f t="shared" si="616"/>
        <v>0</v>
      </c>
      <c r="V1397" s="1">
        <f t="shared" si="618"/>
        <v>3</v>
      </c>
      <c r="W1397" s="1">
        <f t="shared" si="619"/>
        <v>4</v>
      </c>
      <c r="X1397" s="1">
        <f t="shared" si="620"/>
        <v>0</v>
      </c>
      <c r="Y1397" s="1">
        <f t="shared" si="621"/>
        <v>0</v>
      </c>
      <c r="Z1397" s="1">
        <f t="shared" si="622"/>
        <v>0</v>
      </c>
      <c r="AA1397" s="1">
        <f t="shared" si="623"/>
        <v>0</v>
      </c>
      <c r="AD1397" s="1">
        <f t="shared" si="624"/>
        <v>4</v>
      </c>
      <c r="AE1397" s="1">
        <f t="shared" si="625"/>
        <v>3</v>
      </c>
      <c r="AF1397" s="1">
        <f t="shared" si="626"/>
        <v>0</v>
      </c>
      <c r="AG1397" s="1">
        <f t="shared" si="627"/>
        <v>0</v>
      </c>
      <c r="AH1397" s="1">
        <f t="shared" si="628"/>
        <v>0</v>
      </c>
      <c r="AI1397" s="1">
        <f t="shared" si="629"/>
        <v>0</v>
      </c>
      <c r="AK1397" s="1" t="str">
        <f t="shared" si="617"/>
        <v>430000</v>
      </c>
    </row>
    <row r="1398" spans="4:37" x14ac:dyDescent="0.25">
      <c r="D1398" s="27">
        <v>1376</v>
      </c>
      <c r="E1398" s="27">
        <f t="shared" si="603"/>
        <v>0</v>
      </c>
      <c r="F1398" s="27">
        <f t="shared" si="604"/>
        <v>0</v>
      </c>
      <c r="G1398" s="27">
        <f t="shared" si="610"/>
        <v>0</v>
      </c>
      <c r="H1398" s="2">
        <f>_xlfn.IFNA(IF(MATCH(AK1398,$AK$23:AK1397,0)&gt;0,0,0),1)</f>
        <v>0</v>
      </c>
      <c r="I1398" s="2">
        <f t="shared" si="602"/>
        <v>8</v>
      </c>
      <c r="J1398" s="31">
        <f t="shared" si="611"/>
        <v>4</v>
      </c>
      <c r="K1398" s="32">
        <f t="shared" si="605"/>
        <v>1</v>
      </c>
      <c r="L1398" s="31">
        <f t="shared" si="612"/>
        <v>4</v>
      </c>
      <c r="M1398" s="32">
        <f t="shared" si="606"/>
        <v>0</v>
      </c>
      <c r="N1398" s="31">
        <f t="shared" si="613"/>
        <v>0</v>
      </c>
      <c r="O1398" s="32">
        <f t="shared" si="607"/>
        <v>0</v>
      </c>
      <c r="P1398" s="31">
        <f t="shared" si="614"/>
        <v>0</v>
      </c>
      <c r="Q1398" s="32">
        <f t="shared" si="608"/>
        <v>0</v>
      </c>
      <c r="R1398" s="31">
        <f t="shared" si="615"/>
        <v>0</v>
      </c>
      <c r="S1398" s="32">
        <f t="shared" si="609"/>
        <v>0</v>
      </c>
      <c r="T1398" s="31">
        <f t="shared" si="616"/>
        <v>0</v>
      </c>
      <c r="V1398" s="1">
        <f t="shared" si="618"/>
        <v>4</v>
      </c>
      <c r="W1398" s="1">
        <f t="shared" si="619"/>
        <v>4</v>
      </c>
      <c r="X1398" s="1">
        <f t="shared" si="620"/>
        <v>0</v>
      </c>
      <c r="Y1398" s="1">
        <f t="shared" si="621"/>
        <v>0</v>
      </c>
      <c r="Z1398" s="1">
        <f t="shared" si="622"/>
        <v>0</v>
      </c>
      <c r="AA1398" s="1">
        <f t="shared" si="623"/>
        <v>0</v>
      </c>
      <c r="AD1398" s="1">
        <f t="shared" si="624"/>
        <v>4</v>
      </c>
      <c r="AE1398" s="1">
        <f t="shared" si="625"/>
        <v>4</v>
      </c>
      <c r="AF1398" s="1">
        <f t="shared" si="626"/>
        <v>0</v>
      </c>
      <c r="AG1398" s="1">
        <f t="shared" si="627"/>
        <v>0</v>
      </c>
      <c r="AH1398" s="1">
        <f t="shared" si="628"/>
        <v>0</v>
      </c>
      <c r="AI1398" s="1">
        <f t="shared" si="629"/>
        <v>0</v>
      </c>
      <c r="AK1398" s="1" t="str">
        <f t="shared" si="617"/>
        <v>440000</v>
      </c>
    </row>
    <row r="1399" spans="4:37" x14ac:dyDescent="0.25">
      <c r="D1399" s="27">
        <v>1377</v>
      </c>
      <c r="E1399" s="27">
        <f t="shared" si="603"/>
        <v>0</v>
      </c>
      <c r="F1399" s="27">
        <f t="shared" si="604"/>
        <v>0</v>
      </c>
      <c r="G1399" s="27">
        <f t="shared" si="610"/>
        <v>0</v>
      </c>
      <c r="H1399" s="2">
        <f>_xlfn.IFNA(IF(MATCH(AK1399,$AK$23:AK1398,0)&gt;0,0,0),1)</f>
        <v>0</v>
      </c>
      <c r="I1399" s="2">
        <f t="shared" si="602"/>
        <v>2</v>
      </c>
      <c r="J1399" s="31">
        <f t="shared" si="611"/>
        <v>1</v>
      </c>
      <c r="K1399" s="32">
        <f t="shared" si="605"/>
        <v>1</v>
      </c>
      <c r="L1399" s="31">
        <f t="shared" si="612"/>
        <v>1</v>
      </c>
      <c r="M1399" s="32">
        <f t="shared" si="606"/>
        <v>0</v>
      </c>
      <c r="N1399" s="31">
        <f t="shared" si="613"/>
        <v>0</v>
      </c>
      <c r="O1399" s="32">
        <f t="shared" si="607"/>
        <v>0</v>
      </c>
      <c r="P1399" s="31">
        <f t="shared" si="614"/>
        <v>0</v>
      </c>
      <c r="Q1399" s="32">
        <f t="shared" si="608"/>
        <v>0</v>
      </c>
      <c r="R1399" s="31">
        <f t="shared" si="615"/>
        <v>0</v>
      </c>
      <c r="S1399" s="32">
        <f t="shared" si="609"/>
        <v>0</v>
      </c>
      <c r="T1399" s="31">
        <f t="shared" si="616"/>
        <v>0</v>
      </c>
      <c r="V1399" s="1">
        <f t="shared" si="618"/>
        <v>1</v>
      </c>
      <c r="W1399" s="1">
        <f t="shared" si="619"/>
        <v>1</v>
      </c>
      <c r="X1399" s="1">
        <f t="shared" si="620"/>
        <v>0</v>
      </c>
      <c r="Y1399" s="1">
        <f t="shared" si="621"/>
        <v>0</v>
      </c>
      <c r="Z1399" s="1">
        <f t="shared" si="622"/>
        <v>0</v>
      </c>
      <c r="AA1399" s="1">
        <f t="shared" si="623"/>
        <v>0</v>
      </c>
      <c r="AD1399" s="1">
        <f t="shared" si="624"/>
        <v>1</v>
      </c>
      <c r="AE1399" s="1">
        <f t="shared" si="625"/>
        <v>1</v>
      </c>
      <c r="AF1399" s="1">
        <f t="shared" si="626"/>
        <v>0</v>
      </c>
      <c r="AG1399" s="1">
        <f t="shared" si="627"/>
        <v>0</v>
      </c>
      <c r="AH1399" s="1">
        <f t="shared" si="628"/>
        <v>0</v>
      </c>
      <c r="AI1399" s="1">
        <f t="shared" si="629"/>
        <v>0</v>
      </c>
      <c r="AK1399" s="1" t="str">
        <f t="shared" si="617"/>
        <v>110000</v>
      </c>
    </row>
    <row r="1400" spans="4:37" x14ac:dyDescent="0.25">
      <c r="D1400" s="27">
        <v>1378</v>
      </c>
      <c r="E1400" s="27">
        <f t="shared" si="603"/>
        <v>0</v>
      </c>
      <c r="F1400" s="27">
        <f t="shared" si="604"/>
        <v>0</v>
      </c>
      <c r="G1400" s="27">
        <f t="shared" si="610"/>
        <v>0</v>
      </c>
      <c r="H1400" s="2">
        <f>_xlfn.IFNA(IF(MATCH(AK1400,$AK$23:AK1399,0)&gt;0,0,0),1)</f>
        <v>0</v>
      </c>
      <c r="I1400" s="2">
        <f t="shared" si="602"/>
        <v>3</v>
      </c>
      <c r="J1400" s="31">
        <f t="shared" si="611"/>
        <v>2</v>
      </c>
      <c r="K1400" s="32">
        <f t="shared" si="605"/>
        <v>0</v>
      </c>
      <c r="L1400" s="31">
        <f t="shared" si="612"/>
        <v>1</v>
      </c>
      <c r="M1400" s="32">
        <f t="shared" si="606"/>
        <v>0</v>
      </c>
      <c r="N1400" s="31">
        <f t="shared" si="613"/>
        <v>0</v>
      </c>
      <c r="O1400" s="32">
        <f t="shared" si="607"/>
        <v>0</v>
      </c>
      <c r="P1400" s="31">
        <f t="shared" si="614"/>
        <v>0</v>
      </c>
      <c r="Q1400" s="32">
        <f t="shared" si="608"/>
        <v>0</v>
      </c>
      <c r="R1400" s="31">
        <f t="shared" si="615"/>
        <v>0</v>
      </c>
      <c r="S1400" s="32">
        <f t="shared" si="609"/>
        <v>0</v>
      </c>
      <c r="T1400" s="31">
        <f t="shared" si="616"/>
        <v>0</v>
      </c>
      <c r="V1400" s="1">
        <f t="shared" si="618"/>
        <v>2</v>
      </c>
      <c r="W1400" s="1">
        <f t="shared" si="619"/>
        <v>1</v>
      </c>
      <c r="X1400" s="1">
        <f t="shared" si="620"/>
        <v>0</v>
      </c>
      <c r="Y1400" s="1">
        <f t="shared" si="621"/>
        <v>0</v>
      </c>
      <c r="Z1400" s="1">
        <f t="shared" si="622"/>
        <v>0</v>
      </c>
      <c r="AA1400" s="1">
        <f t="shared" si="623"/>
        <v>0</v>
      </c>
      <c r="AD1400" s="1">
        <f t="shared" si="624"/>
        <v>2</v>
      </c>
      <c r="AE1400" s="1">
        <f t="shared" si="625"/>
        <v>1</v>
      </c>
      <c r="AF1400" s="1">
        <f t="shared" si="626"/>
        <v>0</v>
      </c>
      <c r="AG1400" s="1">
        <f t="shared" si="627"/>
        <v>0</v>
      </c>
      <c r="AH1400" s="1">
        <f t="shared" si="628"/>
        <v>0</v>
      </c>
      <c r="AI1400" s="1">
        <f t="shared" si="629"/>
        <v>0</v>
      </c>
      <c r="AK1400" s="1" t="str">
        <f t="shared" si="617"/>
        <v>210000</v>
      </c>
    </row>
    <row r="1401" spans="4:37" x14ac:dyDescent="0.25">
      <c r="D1401" s="27">
        <v>1379</v>
      </c>
      <c r="E1401" s="27">
        <f t="shared" si="603"/>
        <v>0</v>
      </c>
      <c r="F1401" s="27">
        <f t="shared" si="604"/>
        <v>0</v>
      </c>
      <c r="G1401" s="27">
        <f t="shared" si="610"/>
        <v>0</v>
      </c>
      <c r="H1401" s="2">
        <f>_xlfn.IFNA(IF(MATCH(AK1401,$AK$23:AK1400,0)&gt;0,0,0),1)</f>
        <v>0</v>
      </c>
      <c r="I1401" s="2">
        <f t="shared" si="602"/>
        <v>4</v>
      </c>
      <c r="J1401" s="31">
        <f t="shared" si="611"/>
        <v>3</v>
      </c>
      <c r="K1401" s="32">
        <f t="shared" si="605"/>
        <v>0</v>
      </c>
      <c r="L1401" s="31">
        <f t="shared" si="612"/>
        <v>1</v>
      </c>
      <c r="M1401" s="32">
        <f t="shared" si="606"/>
        <v>0</v>
      </c>
      <c r="N1401" s="31">
        <f t="shared" si="613"/>
        <v>0</v>
      </c>
      <c r="O1401" s="32">
        <f t="shared" si="607"/>
        <v>0</v>
      </c>
      <c r="P1401" s="31">
        <f t="shared" si="614"/>
        <v>0</v>
      </c>
      <c r="Q1401" s="32">
        <f t="shared" si="608"/>
        <v>0</v>
      </c>
      <c r="R1401" s="31">
        <f t="shared" si="615"/>
        <v>0</v>
      </c>
      <c r="S1401" s="32">
        <f t="shared" si="609"/>
        <v>0</v>
      </c>
      <c r="T1401" s="31">
        <f t="shared" si="616"/>
        <v>0</v>
      </c>
      <c r="V1401" s="1">
        <f t="shared" si="618"/>
        <v>3</v>
      </c>
      <c r="W1401" s="1">
        <f t="shared" si="619"/>
        <v>1</v>
      </c>
      <c r="X1401" s="1">
        <f t="shared" si="620"/>
        <v>0</v>
      </c>
      <c r="Y1401" s="1">
        <f t="shared" si="621"/>
        <v>0</v>
      </c>
      <c r="Z1401" s="1">
        <f t="shared" si="622"/>
        <v>0</v>
      </c>
      <c r="AA1401" s="1">
        <f t="shared" si="623"/>
        <v>0</v>
      </c>
      <c r="AD1401" s="1">
        <f t="shared" si="624"/>
        <v>3</v>
      </c>
      <c r="AE1401" s="1">
        <f t="shared" si="625"/>
        <v>1</v>
      </c>
      <c r="AF1401" s="1">
        <f t="shared" si="626"/>
        <v>0</v>
      </c>
      <c r="AG1401" s="1">
        <f t="shared" si="627"/>
        <v>0</v>
      </c>
      <c r="AH1401" s="1">
        <f t="shared" si="628"/>
        <v>0</v>
      </c>
      <c r="AI1401" s="1">
        <f t="shared" si="629"/>
        <v>0</v>
      </c>
      <c r="AK1401" s="1" t="str">
        <f t="shared" si="617"/>
        <v>310000</v>
      </c>
    </row>
    <row r="1402" spans="4:37" x14ac:dyDescent="0.25">
      <c r="D1402" s="27">
        <v>1380</v>
      </c>
      <c r="E1402" s="27">
        <f t="shared" si="603"/>
        <v>0</v>
      </c>
      <c r="F1402" s="27">
        <f t="shared" si="604"/>
        <v>0</v>
      </c>
      <c r="G1402" s="27">
        <f t="shared" si="610"/>
        <v>0</v>
      </c>
      <c r="H1402" s="2">
        <f>_xlfn.IFNA(IF(MATCH(AK1402,$AK$23:AK1401,0)&gt;0,0,0),1)</f>
        <v>0</v>
      </c>
      <c r="I1402" s="2">
        <f t="shared" si="602"/>
        <v>5</v>
      </c>
      <c r="J1402" s="31">
        <f t="shared" si="611"/>
        <v>4</v>
      </c>
      <c r="K1402" s="32">
        <f t="shared" si="605"/>
        <v>0</v>
      </c>
      <c r="L1402" s="31">
        <f t="shared" si="612"/>
        <v>1</v>
      </c>
      <c r="M1402" s="32">
        <f t="shared" si="606"/>
        <v>0</v>
      </c>
      <c r="N1402" s="31">
        <f t="shared" si="613"/>
        <v>0</v>
      </c>
      <c r="O1402" s="32">
        <f t="shared" si="607"/>
        <v>0</v>
      </c>
      <c r="P1402" s="31">
        <f t="shared" si="614"/>
        <v>0</v>
      </c>
      <c r="Q1402" s="32">
        <f t="shared" si="608"/>
        <v>0</v>
      </c>
      <c r="R1402" s="31">
        <f t="shared" si="615"/>
        <v>0</v>
      </c>
      <c r="S1402" s="32">
        <f t="shared" si="609"/>
        <v>0</v>
      </c>
      <c r="T1402" s="31">
        <f t="shared" si="616"/>
        <v>0</v>
      </c>
      <c r="V1402" s="1">
        <f t="shared" si="618"/>
        <v>4</v>
      </c>
      <c r="W1402" s="1">
        <f t="shared" si="619"/>
        <v>1</v>
      </c>
      <c r="X1402" s="1">
        <f t="shared" si="620"/>
        <v>0</v>
      </c>
      <c r="Y1402" s="1">
        <f t="shared" si="621"/>
        <v>0</v>
      </c>
      <c r="Z1402" s="1">
        <f t="shared" si="622"/>
        <v>0</v>
      </c>
      <c r="AA1402" s="1">
        <f t="shared" si="623"/>
        <v>0</v>
      </c>
      <c r="AD1402" s="1">
        <f t="shared" si="624"/>
        <v>4</v>
      </c>
      <c r="AE1402" s="1">
        <f t="shared" si="625"/>
        <v>1</v>
      </c>
      <c r="AF1402" s="1">
        <f t="shared" si="626"/>
        <v>0</v>
      </c>
      <c r="AG1402" s="1">
        <f t="shared" si="627"/>
        <v>0</v>
      </c>
      <c r="AH1402" s="1">
        <f t="shared" si="628"/>
        <v>0</v>
      </c>
      <c r="AI1402" s="1">
        <f t="shared" si="629"/>
        <v>0</v>
      </c>
      <c r="AK1402" s="1" t="str">
        <f t="shared" si="617"/>
        <v>410000</v>
      </c>
    </row>
    <row r="1403" spans="4:37" x14ac:dyDescent="0.25">
      <c r="D1403" s="27">
        <v>1381</v>
      </c>
      <c r="E1403" s="27">
        <f t="shared" si="603"/>
        <v>0</v>
      </c>
      <c r="F1403" s="27">
        <f t="shared" si="604"/>
        <v>0</v>
      </c>
      <c r="G1403" s="27">
        <f t="shared" si="610"/>
        <v>0</v>
      </c>
      <c r="H1403" s="2">
        <f>_xlfn.IFNA(IF(MATCH(AK1403,$AK$23:AK1402,0)&gt;0,0,0),1)</f>
        <v>0</v>
      </c>
      <c r="I1403" s="2">
        <f t="shared" si="602"/>
        <v>3</v>
      </c>
      <c r="J1403" s="31">
        <f t="shared" si="611"/>
        <v>1</v>
      </c>
      <c r="K1403" s="32">
        <f t="shared" si="605"/>
        <v>0</v>
      </c>
      <c r="L1403" s="31">
        <f t="shared" si="612"/>
        <v>2</v>
      </c>
      <c r="M1403" s="32">
        <f t="shared" si="606"/>
        <v>0</v>
      </c>
      <c r="N1403" s="31">
        <f t="shared" si="613"/>
        <v>0</v>
      </c>
      <c r="O1403" s="32">
        <f t="shared" si="607"/>
        <v>0</v>
      </c>
      <c r="P1403" s="31">
        <f t="shared" si="614"/>
        <v>0</v>
      </c>
      <c r="Q1403" s="32">
        <f t="shared" si="608"/>
        <v>0</v>
      </c>
      <c r="R1403" s="31">
        <f t="shared" si="615"/>
        <v>0</v>
      </c>
      <c r="S1403" s="32">
        <f t="shared" si="609"/>
        <v>0</v>
      </c>
      <c r="T1403" s="31">
        <f t="shared" si="616"/>
        <v>0</v>
      </c>
      <c r="V1403" s="1">
        <f t="shared" si="618"/>
        <v>1</v>
      </c>
      <c r="W1403" s="1">
        <f t="shared" si="619"/>
        <v>2</v>
      </c>
      <c r="X1403" s="1">
        <f t="shared" si="620"/>
        <v>0</v>
      </c>
      <c r="Y1403" s="1">
        <f t="shared" si="621"/>
        <v>0</v>
      </c>
      <c r="Z1403" s="1">
        <f t="shared" si="622"/>
        <v>0</v>
      </c>
      <c r="AA1403" s="1">
        <f t="shared" si="623"/>
        <v>0</v>
      </c>
      <c r="AD1403" s="1">
        <f t="shared" si="624"/>
        <v>2</v>
      </c>
      <c r="AE1403" s="1">
        <f t="shared" si="625"/>
        <v>1</v>
      </c>
      <c r="AF1403" s="1">
        <f t="shared" si="626"/>
        <v>0</v>
      </c>
      <c r="AG1403" s="1">
        <f t="shared" si="627"/>
        <v>0</v>
      </c>
      <c r="AH1403" s="1">
        <f t="shared" si="628"/>
        <v>0</v>
      </c>
      <c r="AI1403" s="1">
        <f t="shared" si="629"/>
        <v>0</v>
      </c>
      <c r="AK1403" s="1" t="str">
        <f t="shared" si="617"/>
        <v>210000</v>
      </c>
    </row>
    <row r="1404" spans="4:37" x14ac:dyDescent="0.25">
      <c r="D1404" s="27">
        <v>1382</v>
      </c>
      <c r="E1404" s="27">
        <f t="shared" si="603"/>
        <v>0</v>
      </c>
      <c r="F1404" s="27">
        <f t="shared" si="604"/>
        <v>0</v>
      </c>
      <c r="G1404" s="27">
        <f t="shared" si="610"/>
        <v>0</v>
      </c>
      <c r="H1404" s="2">
        <f>_xlfn.IFNA(IF(MATCH(AK1404,$AK$23:AK1403,0)&gt;0,0,0),1)</f>
        <v>0</v>
      </c>
      <c r="I1404" s="2">
        <f t="shared" si="602"/>
        <v>4</v>
      </c>
      <c r="J1404" s="31">
        <f t="shared" si="611"/>
        <v>2</v>
      </c>
      <c r="K1404" s="32">
        <f t="shared" si="605"/>
        <v>1</v>
      </c>
      <c r="L1404" s="31">
        <f t="shared" si="612"/>
        <v>2</v>
      </c>
      <c r="M1404" s="32">
        <f t="shared" si="606"/>
        <v>0</v>
      </c>
      <c r="N1404" s="31">
        <f t="shared" si="613"/>
        <v>0</v>
      </c>
      <c r="O1404" s="32">
        <f t="shared" si="607"/>
        <v>0</v>
      </c>
      <c r="P1404" s="31">
        <f t="shared" si="614"/>
        <v>0</v>
      </c>
      <c r="Q1404" s="32">
        <f t="shared" si="608"/>
        <v>0</v>
      </c>
      <c r="R1404" s="31">
        <f t="shared" si="615"/>
        <v>0</v>
      </c>
      <c r="S1404" s="32">
        <f t="shared" si="609"/>
        <v>0</v>
      </c>
      <c r="T1404" s="31">
        <f t="shared" si="616"/>
        <v>0</v>
      </c>
      <c r="V1404" s="1">
        <f t="shared" si="618"/>
        <v>2</v>
      </c>
      <c r="W1404" s="1">
        <f t="shared" si="619"/>
        <v>2</v>
      </c>
      <c r="X1404" s="1">
        <f t="shared" si="620"/>
        <v>0</v>
      </c>
      <c r="Y1404" s="1">
        <f t="shared" si="621"/>
        <v>0</v>
      </c>
      <c r="Z1404" s="1">
        <f t="shared" si="622"/>
        <v>0</v>
      </c>
      <c r="AA1404" s="1">
        <f t="shared" si="623"/>
        <v>0</v>
      </c>
      <c r="AD1404" s="1">
        <f t="shared" si="624"/>
        <v>2</v>
      </c>
      <c r="AE1404" s="1">
        <f t="shared" si="625"/>
        <v>2</v>
      </c>
      <c r="AF1404" s="1">
        <f t="shared" si="626"/>
        <v>0</v>
      </c>
      <c r="AG1404" s="1">
        <f t="shared" si="627"/>
        <v>0</v>
      </c>
      <c r="AH1404" s="1">
        <f t="shared" si="628"/>
        <v>0</v>
      </c>
      <c r="AI1404" s="1">
        <f t="shared" si="629"/>
        <v>0</v>
      </c>
      <c r="AK1404" s="1" t="str">
        <f t="shared" si="617"/>
        <v>220000</v>
      </c>
    </row>
    <row r="1405" spans="4:37" x14ac:dyDescent="0.25">
      <c r="D1405" s="27">
        <v>1383</v>
      </c>
      <c r="E1405" s="27">
        <f t="shared" si="603"/>
        <v>0</v>
      </c>
      <c r="F1405" s="27">
        <f t="shared" si="604"/>
        <v>0</v>
      </c>
      <c r="G1405" s="27">
        <f t="shared" si="610"/>
        <v>0</v>
      </c>
      <c r="H1405" s="2">
        <f>_xlfn.IFNA(IF(MATCH(AK1405,$AK$23:AK1404,0)&gt;0,0,0),1)</f>
        <v>0</v>
      </c>
      <c r="I1405" s="2">
        <f t="shared" si="602"/>
        <v>5</v>
      </c>
      <c r="J1405" s="31">
        <f t="shared" si="611"/>
        <v>3</v>
      </c>
      <c r="K1405" s="32">
        <f t="shared" si="605"/>
        <v>0</v>
      </c>
      <c r="L1405" s="31">
        <f t="shared" si="612"/>
        <v>2</v>
      </c>
      <c r="M1405" s="32">
        <f t="shared" si="606"/>
        <v>0</v>
      </c>
      <c r="N1405" s="31">
        <f t="shared" si="613"/>
        <v>0</v>
      </c>
      <c r="O1405" s="32">
        <f t="shared" si="607"/>
        <v>0</v>
      </c>
      <c r="P1405" s="31">
        <f t="shared" si="614"/>
        <v>0</v>
      </c>
      <c r="Q1405" s="32">
        <f t="shared" si="608"/>
        <v>0</v>
      </c>
      <c r="R1405" s="31">
        <f t="shared" si="615"/>
        <v>0</v>
      </c>
      <c r="S1405" s="32">
        <f t="shared" si="609"/>
        <v>0</v>
      </c>
      <c r="T1405" s="31">
        <f t="shared" si="616"/>
        <v>0</v>
      </c>
      <c r="V1405" s="1">
        <f t="shared" si="618"/>
        <v>3</v>
      </c>
      <c r="W1405" s="1">
        <f t="shared" si="619"/>
        <v>2</v>
      </c>
      <c r="X1405" s="1">
        <f t="shared" si="620"/>
        <v>0</v>
      </c>
      <c r="Y1405" s="1">
        <f t="shared" si="621"/>
        <v>0</v>
      </c>
      <c r="Z1405" s="1">
        <f t="shared" si="622"/>
        <v>0</v>
      </c>
      <c r="AA1405" s="1">
        <f t="shared" si="623"/>
        <v>0</v>
      </c>
      <c r="AD1405" s="1">
        <f t="shared" si="624"/>
        <v>3</v>
      </c>
      <c r="AE1405" s="1">
        <f t="shared" si="625"/>
        <v>2</v>
      </c>
      <c r="AF1405" s="1">
        <f t="shared" si="626"/>
        <v>0</v>
      </c>
      <c r="AG1405" s="1">
        <f t="shared" si="627"/>
        <v>0</v>
      </c>
      <c r="AH1405" s="1">
        <f t="shared" si="628"/>
        <v>0</v>
      </c>
      <c r="AI1405" s="1">
        <f t="shared" si="629"/>
        <v>0</v>
      </c>
      <c r="AK1405" s="1" t="str">
        <f t="shared" si="617"/>
        <v>320000</v>
      </c>
    </row>
    <row r="1406" spans="4:37" x14ac:dyDescent="0.25">
      <c r="D1406" s="27">
        <v>1384</v>
      </c>
      <c r="E1406" s="27">
        <f t="shared" si="603"/>
        <v>0</v>
      </c>
      <c r="F1406" s="27">
        <f t="shared" si="604"/>
        <v>0</v>
      </c>
      <c r="G1406" s="27">
        <f t="shared" si="610"/>
        <v>0</v>
      </c>
      <c r="H1406" s="2">
        <f>_xlfn.IFNA(IF(MATCH(AK1406,$AK$23:AK1405,0)&gt;0,0,0),1)</f>
        <v>0</v>
      </c>
      <c r="I1406" s="2">
        <f t="shared" si="602"/>
        <v>6</v>
      </c>
      <c r="J1406" s="31">
        <f t="shared" si="611"/>
        <v>4</v>
      </c>
      <c r="K1406" s="32">
        <f t="shared" si="605"/>
        <v>0</v>
      </c>
      <c r="L1406" s="31">
        <f t="shared" si="612"/>
        <v>2</v>
      </c>
      <c r="M1406" s="32">
        <f t="shared" si="606"/>
        <v>0</v>
      </c>
      <c r="N1406" s="31">
        <f t="shared" si="613"/>
        <v>0</v>
      </c>
      <c r="O1406" s="32">
        <f t="shared" si="607"/>
        <v>0</v>
      </c>
      <c r="P1406" s="31">
        <f t="shared" si="614"/>
        <v>0</v>
      </c>
      <c r="Q1406" s="32">
        <f t="shared" si="608"/>
        <v>0</v>
      </c>
      <c r="R1406" s="31">
        <f t="shared" si="615"/>
        <v>0</v>
      </c>
      <c r="S1406" s="32">
        <f t="shared" si="609"/>
        <v>0</v>
      </c>
      <c r="T1406" s="31">
        <f t="shared" si="616"/>
        <v>0</v>
      </c>
      <c r="V1406" s="1">
        <f t="shared" si="618"/>
        <v>4</v>
      </c>
      <c r="W1406" s="1">
        <f t="shared" si="619"/>
        <v>2</v>
      </c>
      <c r="X1406" s="1">
        <f t="shared" si="620"/>
        <v>0</v>
      </c>
      <c r="Y1406" s="1">
        <f t="shared" si="621"/>
        <v>0</v>
      </c>
      <c r="Z1406" s="1">
        <f t="shared" si="622"/>
        <v>0</v>
      </c>
      <c r="AA1406" s="1">
        <f t="shared" si="623"/>
        <v>0</v>
      </c>
      <c r="AD1406" s="1">
        <f t="shared" si="624"/>
        <v>4</v>
      </c>
      <c r="AE1406" s="1">
        <f t="shared" si="625"/>
        <v>2</v>
      </c>
      <c r="AF1406" s="1">
        <f t="shared" si="626"/>
        <v>0</v>
      </c>
      <c r="AG1406" s="1">
        <f t="shared" si="627"/>
        <v>0</v>
      </c>
      <c r="AH1406" s="1">
        <f t="shared" si="628"/>
        <v>0</v>
      </c>
      <c r="AI1406" s="1">
        <f t="shared" si="629"/>
        <v>0</v>
      </c>
      <c r="AK1406" s="1" t="str">
        <f t="shared" si="617"/>
        <v>420000</v>
      </c>
    </row>
    <row r="1407" spans="4:37" x14ac:dyDescent="0.25">
      <c r="D1407" s="27">
        <v>1385</v>
      </c>
      <c r="E1407" s="27">
        <f t="shared" si="603"/>
        <v>0</v>
      </c>
      <c r="F1407" s="27">
        <f t="shared" si="604"/>
        <v>0</v>
      </c>
      <c r="G1407" s="27">
        <f t="shared" si="610"/>
        <v>0</v>
      </c>
      <c r="H1407" s="2">
        <f>_xlfn.IFNA(IF(MATCH(AK1407,$AK$23:AK1406,0)&gt;0,0,0),1)</f>
        <v>0</v>
      </c>
      <c r="I1407" s="2">
        <f t="shared" si="602"/>
        <v>4</v>
      </c>
      <c r="J1407" s="31">
        <f t="shared" si="611"/>
        <v>1</v>
      </c>
      <c r="K1407" s="32">
        <f t="shared" si="605"/>
        <v>0</v>
      </c>
      <c r="L1407" s="31">
        <f t="shared" si="612"/>
        <v>3</v>
      </c>
      <c r="M1407" s="32">
        <f t="shared" si="606"/>
        <v>0</v>
      </c>
      <c r="N1407" s="31">
        <f t="shared" si="613"/>
        <v>0</v>
      </c>
      <c r="O1407" s="32">
        <f t="shared" si="607"/>
        <v>0</v>
      </c>
      <c r="P1407" s="31">
        <f t="shared" si="614"/>
        <v>0</v>
      </c>
      <c r="Q1407" s="32">
        <f t="shared" si="608"/>
        <v>0</v>
      </c>
      <c r="R1407" s="31">
        <f t="shared" si="615"/>
        <v>0</v>
      </c>
      <c r="S1407" s="32">
        <f t="shared" si="609"/>
        <v>0</v>
      </c>
      <c r="T1407" s="31">
        <f t="shared" si="616"/>
        <v>0</v>
      </c>
      <c r="V1407" s="1">
        <f t="shared" si="618"/>
        <v>1</v>
      </c>
      <c r="W1407" s="1">
        <f t="shared" si="619"/>
        <v>3</v>
      </c>
      <c r="X1407" s="1">
        <f t="shared" si="620"/>
        <v>0</v>
      </c>
      <c r="Y1407" s="1">
        <f t="shared" si="621"/>
        <v>0</v>
      </c>
      <c r="Z1407" s="1">
        <f t="shared" si="622"/>
        <v>0</v>
      </c>
      <c r="AA1407" s="1">
        <f t="shared" si="623"/>
        <v>0</v>
      </c>
      <c r="AD1407" s="1">
        <f t="shared" si="624"/>
        <v>3</v>
      </c>
      <c r="AE1407" s="1">
        <f t="shared" si="625"/>
        <v>1</v>
      </c>
      <c r="AF1407" s="1">
        <f t="shared" si="626"/>
        <v>0</v>
      </c>
      <c r="AG1407" s="1">
        <f t="shared" si="627"/>
        <v>0</v>
      </c>
      <c r="AH1407" s="1">
        <f t="shared" si="628"/>
        <v>0</v>
      </c>
      <c r="AI1407" s="1">
        <f t="shared" si="629"/>
        <v>0</v>
      </c>
      <c r="AK1407" s="1" t="str">
        <f t="shared" si="617"/>
        <v>310000</v>
      </c>
    </row>
    <row r="1408" spans="4:37" x14ac:dyDescent="0.25">
      <c r="D1408" s="27">
        <v>1386</v>
      </c>
      <c r="E1408" s="27">
        <f t="shared" si="603"/>
        <v>0</v>
      </c>
      <c r="F1408" s="27">
        <f t="shared" si="604"/>
        <v>0</v>
      </c>
      <c r="G1408" s="27">
        <f t="shared" si="610"/>
        <v>0</v>
      </c>
      <c r="H1408" s="2">
        <f>_xlfn.IFNA(IF(MATCH(AK1408,$AK$23:AK1407,0)&gt;0,0,0),1)</f>
        <v>0</v>
      </c>
      <c r="I1408" s="2">
        <f t="shared" si="602"/>
        <v>5</v>
      </c>
      <c r="J1408" s="31">
        <f t="shared" si="611"/>
        <v>2</v>
      </c>
      <c r="K1408" s="32">
        <f t="shared" si="605"/>
        <v>0</v>
      </c>
      <c r="L1408" s="31">
        <f t="shared" si="612"/>
        <v>3</v>
      </c>
      <c r="M1408" s="32">
        <f t="shared" si="606"/>
        <v>0</v>
      </c>
      <c r="N1408" s="31">
        <f t="shared" si="613"/>
        <v>0</v>
      </c>
      <c r="O1408" s="32">
        <f t="shared" si="607"/>
        <v>0</v>
      </c>
      <c r="P1408" s="31">
        <f t="shared" si="614"/>
        <v>0</v>
      </c>
      <c r="Q1408" s="32">
        <f t="shared" si="608"/>
        <v>0</v>
      </c>
      <c r="R1408" s="31">
        <f t="shared" si="615"/>
        <v>0</v>
      </c>
      <c r="S1408" s="32">
        <f t="shared" si="609"/>
        <v>0</v>
      </c>
      <c r="T1408" s="31">
        <f t="shared" si="616"/>
        <v>0</v>
      </c>
      <c r="V1408" s="1">
        <f t="shared" si="618"/>
        <v>2</v>
      </c>
      <c r="W1408" s="1">
        <f t="shared" si="619"/>
        <v>3</v>
      </c>
      <c r="X1408" s="1">
        <f t="shared" si="620"/>
        <v>0</v>
      </c>
      <c r="Y1408" s="1">
        <f t="shared" si="621"/>
        <v>0</v>
      </c>
      <c r="Z1408" s="1">
        <f t="shared" si="622"/>
        <v>0</v>
      </c>
      <c r="AA1408" s="1">
        <f t="shared" si="623"/>
        <v>0</v>
      </c>
      <c r="AD1408" s="1">
        <f t="shared" si="624"/>
        <v>3</v>
      </c>
      <c r="AE1408" s="1">
        <f t="shared" si="625"/>
        <v>2</v>
      </c>
      <c r="AF1408" s="1">
        <f t="shared" si="626"/>
        <v>0</v>
      </c>
      <c r="AG1408" s="1">
        <f t="shared" si="627"/>
        <v>0</v>
      </c>
      <c r="AH1408" s="1">
        <f t="shared" si="628"/>
        <v>0</v>
      </c>
      <c r="AI1408" s="1">
        <f t="shared" si="629"/>
        <v>0</v>
      </c>
      <c r="AK1408" s="1" t="str">
        <f t="shared" si="617"/>
        <v>320000</v>
      </c>
    </row>
    <row r="1409" spans="4:37" x14ac:dyDescent="0.25">
      <c r="D1409" s="27">
        <v>1387</v>
      </c>
      <c r="E1409" s="27">
        <f t="shared" si="603"/>
        <v>0</v>
      </c>
      <c r="F1409" s="27">
        <f t="shared" si="604"/>
        <v>0</v>
      </c>
      <c r="G1409" s="27">
        <f t="shared" si="610"/>
        <v>0</v>
      </c>
      <c r="H1409" s="2">
        <f>_xlfn.IFNA(IF(MATCH(AK1409,$AK$23:AK1408,0)&gt;0,0,0),1)</f>
        <v>0</v>
      </c>
      <c r="I1409" s="2">
        <f t="shared" si="602"/>
        <v>6</v>
      </c>
      <c r="J1409" s="31">
        <f t="shared" si="611"/>
        <v>3</v>
      </c>
      <c r="K1409" s="32">
        <f t="shared" si="605"/>
        <v>1</v>
      </c>
      <c r="L1409" s="31">
        <f t="shared" si="612"/>
        <v>3</v>
      </c>
      <c r="M1409" s="32">
        <f t="shared" si="606"/>
        <v>0</v>
      </c>
      <c r="N1409" s="31">
        <f t="shared" si="613"/>
        <v>0</v>
      </c>
      <c r="O1409" s="32">
        <f t="shared" si="607"/>
        <v>0</v>
      </c>
      <c r="P1409" s="31">
        <f t="shared" si="614"/>
        <v>0</v>
      </c>
      <c r="Q1409" s="32">
        <f t="shared" si="608"/>
        <v>0</v>
      </c>
      <c r="R1409" s="31">
        <f t="shared" si="615"/>
        <v>0</v>
      </c>
      <c r="S1409" s="32">
        <f t="shared" si="609"/>
        <v>0</v>
      </c>
      <c r="T1409" s="31">
        <f t="shared" si="616"/>
        <v>0</v>
      </c>
      <c r="V1409" s="1">
        <f t="shared" si="618"/>
        <v>3</v>
      </c>
      <c r="W1409" s="1">
        <f t="shared" si="619"/>
        <v>3</v>
      </c>
      <c r="X1409" s="1">
        <f t="shared" si="620"/>
        <v>0</v>
      </c>
      <c r="Y1409" s="1">
        <f t="shared" si="621"/>
        <v>0</v>
      </c>
      <c r="Z1409" s="1">
        <f t="shared" si="622"/>
        <v>0</v>
      </c>
      <c r="AA1409" s="1">
        <f t="shared" si="623"/>
        <v>0</v>
      </c>
      <c r="AD1409" s="1">
        <f t="shared" si="624"/>
        <v>3</v>
      </c>
      <c r="AE1409" s="1">
        <f t="shared" si="625"/>
        <v>3</v>
      </c>
      <c r="AF1409" s="1">
        <f t="shared" si="626"/>
        <v>0</v>
      </c>
      <c r="AG1409" s="1">
        <f t="shared" si="627"/>
        <v>0</v>
      </c>
      <c r="AH1409" s="1">
        <f t="shared" si="628"/>
        <v>0</v>
      </c>
      <c r="AI1409" s="1">
        <f t="shared" si="629"/>
        <v>0</v>
      </c>
      <c r="AK1409" s="1" t="str">
        <f t="shared" si="617"/>
        <v>330000</v>
      </c>
    </row>
    <row r="1410" spans="4:37" x14ac:dyDescent="0.25">
      <c r="D1410" s="27">
        <v>1388</v>
      </c>
      <c r="E1410" s="27">
        <f t="shared" si="603"/>
        <v>0</v>
      </c>
      <c r="F1410" s="27">
        <f t="shared" si="604"/>
        <v>0</v>
      </c>
      <c r="G1410" s="27">
        <f t="shared" si="610"/>
        <v>0</v>
      </c>
      <c r="H1410" s="2">
        <f>_xlfn.IFNA(IF(MATCH(AK1410,$AK$23:AK1409,0)&gt;0,0,0),1)</f>
        <v>0</v>
      </c>
      <c r="I1410" s="2">
        <f t="shared" si="602"/>
        <v>7</v>
      </c>
      <c r="J1410" s="31">
        <f t="shared" si="611"/>
        <v>4</v>
      </c>
      <c r="K1410" s="32">
        <f t="shared" si="605"/>
        <v>0</v>
      </c>
      <c r="L1410" s="31">
        <f t="shared" si="612"/>
        <v>3</v>
      </c>
      <c r="M1410" s="32">
        <f t="shared" si="606"/>
        <v>0</v>
      </c>
      <c r="N1410" s="31">
        <f t="shared" si="613"/>
        <v>0</v>
      </c>
      <c r="O1410" s="32">
        <f t="shared" si="607"/>
        <v>0</v>
      </c>
      <c r="P1410" s="31">
        <f t="shared" si="614"/>
        <v>0</v>
      </c>
      <c r="Q1410" s="32">
        <f t="shared" si="608"/>
        <v>0</v>
      </c>
      <c r="R1410" s="31">
        <f t="shared" si="615"/>
        <v>0</v>
      </c>
      <c r="S1410" s="32">
        <f t="shared" si="609"/>
        <v>0</v>
      </c>
      <c r="T1410" s="31">
        <f t="shared" si="616"/>
        <v>0</v>
      </c>
      <c r="V1410" s="1">
        <f t="shared" si="618"/>
        <v>4</v>
      </c>
      <c r="W1410" s="1">
        <f t="shared" si="619"/>
        <v>3</v>
      </c>
      <c r="X1410" s="1">
        <f t="shared" si="620"/>
        <v>0</v>
      </c>
      <c r="Y1410" s="1">
        <f t="shared" si="621"/>
        <v>0</v>
      </c>
      <c r="Z1410" s="1">
        <f t="shared" si="622"/>
        <v>0</v>
      </c>
      <c r="AA1410" s="1">
        <f t="shared" si="623"/>
        <v>0</v>
      </c>
      <c r="AD1410" s="1">
        <f t="shared" si="624"/>
        <v>4</v>
      </c>
      <c r="AE1410" s="1">
        <f t="shared" si="625"/>
        <v>3</v>
      </c>
      <c r="AF1410" s="1">
        <f t="shared" si="626"/>
        <v>0</v>
      </c>
      <c r="AG1410" s="1">
        <f t="shared" si="627"/>
        <v>0</v>
      </c>
      <c r="AH1410" s="1">
        <f t="shared" si="628"/>
        <v>0</v>
      </c>
      <c r="AI1410" s="1">
        <f t="shared" si="629"/>
        <v>0</v>
      </c>
      <c r="AK1410" s="1" t="str">
        <f t="shared" si="617"/>
        <v>430000</v>
      </c>
    </row>
    <row r="1411" spans="4:37" x14ac:dyDescent="0.25">
      <c r="D1411" s="27">
        <v>1389</v>
      </c>
      <c r="E1411" s="27">
        <f t="shared" si="603"/>
        <v>0</v>
      </c>
      <c r="F1411" s="27">
        <f t="shared" si="604"/>
        <v>0</v>
      </c>
      <c r="G1411" s="27">
        <f t="shared" si="610"/>
        <v>0</v>
      </c>
      <c r="H1411" s="2">
        <f>_xlfn.IFNA(IF(MATCH(AK1411,$AK$23:AK1410,0)&gt;0,0,0),1)</f>
        <v>0</v>
      </c>
      <c r="I1411" s="2">
        <f t="shared" si="602"/>
        <v>5</v>
      </c>
      <c r="J1411" s="31">
        <f t="shared" si="611"/>
        <v>1</v>
      </c>
      <c r="K1411" s="32">
        <f t="shared" si="605"/>
        <v>0</v>
      </c>
      <c r="L1411" s="31">
        <f t="shared" si="612"/>
        <v>4</v>
      </c>
      <c r="M1411" s="32">
        <f t="shared" si="606"/>
        <v>0</v>
      </c>
      <c r="N1411" s="31">
        <f t="shared" si="613"/>
        <v>0</v>
      </c>
      <c r="O1411" s="32">
        <f t="shared" si="607"/>
        <v>0</v>
      </c>
      <c r="P1411" s="31">
        <f t="shared" si="614"/>
        <v>0</v>
      </c>
      <c r="Q1411" s="32">
        <f t="shared" si="608"/>
        <v>0</v>
      </c>
      <c r="R1411" s="31">
        <f t="shared" si="615"/>
        <v>0</v>
      </c>
      <c r="S1411" s="32">
        <f t="shared" si="609"/>
        <v>0</v>
      </c>
      <c r="T1411" s="31">
        <f t="shared" si="616"/>
        <v>0</v>
      </c>
      <c r="V1411" s="1">
        <f t="shared" si="618"/>
        <v>1</v>
      </c>
      <c r="W1411" s="1">
        <f t="shared" si="619"/>
        <v>4</v>
      </c>
      <c r="X1411" s="1">
        <f t="shared" si="620"/>
        <v>0</v>
      </c>
      <c r="Y1411" s="1">
        <f t="shared" si="621"/>
        <v>0</v>
      </c>
      <c r="Z1411" s="1">
        <f t="shared" si="622"/>
        <v>0</v>
      </c>
      <c r="AA1411" s="1">
        <f t="shared" si="623"/>
        <v>0</v>
      </c>
      <c r="AD1411" s="1">
        <f t="shared" si="624"/>
        <v>4</v>
      </c>
      <c r="AE1411" s="1">
        <f t="shared" si="625"/>
        <v>1</v>
      </c>
      <c r="AF1411" s="1">
        <f t="shared" si="626"/>
        <v>0</v>
      </c>
      <c r="AG1411" s="1">
        <f t="shared" si="627"/>
        <v>0</v>
      </c>
      <c r="AH1411" s="1">
        <f t="shared" si="628"/>
        <v>0</v>
      </c>
      <c r="AI1411" s="1">
        <f t="shared" si="629"/>
        <v>0</v>
      </c>
      <c r="AK1411" s="1" t="str">
        <f t="shared" si="617"/>
        <v>410000</v>
      </c>
    </row>
    <row r="1412" spans="4:37" x14ac:dyDescent="0.25">
      <c r="D1412" s="27">
        <v>1390</v>
      </c>
      <c r="E1412" s="27">
        <f t="shared" si="603"/>
        <v>0</v>
      </c>
      <c r="F1412" s="27">
        <f t="shared" si="604"/>
        <v>0</v>
      </c>
      <c r="G1412" s="27">
        <f t="shared" si="610"/>
        <v>0</v>
      </c>
      <c r="H1412" s="2">
        <f>_xlfn.IFNA(IF(MATCH(AK1412,$AK$23:AK1411,0)&gt;0,0,0),1)</f>
        <v>0</v>
      </c>
      <c r="I1412" s="2">
        <f t="shared" si="602"/>
        <v>6</v>
      </c>
      <c r="J1412" s="31">
        <f t="shared" si="611"/>
        <v>2</v>
      </c>
      <c r="K1412" s="32">
        <f t="shared" si="605"/>
        <v>0</v>
      </c>
      <c r="L1412" s="31">
        <f t="shared" si="612"/>
        <v>4</v>
      </c>
      <c r="M1412" s="32">
        <f t="shared" si="606"/>
        <v>0</v>
      </c>
      <c r="N1412" s="31">
        <f t="shared" si="613"/>
        <v>0</v>
      </c>
      <c r="O1412" s="32">
        <f t="shared" si="607"/>
        <v>0</v>
      </c>
      <c r="P1412" s="31">
        <f t="shared" si="614"/>
        <v>0</v>
      </c>
      <c r="Q1412" s="32">
        <f t="shared" si="608"/>
        <v>0</v>
      </c>
      <c r="R1412" s="31">
        <f t="shared" si="615"/>
        <v>0</v>
      </c>
      <c r="S1412" s="32">
        <f t="shared" si="609"/>
        <v>0</v>
      </c>
      <c r="T1412" s="31">
        <f t="shared" si="616"/>
        <v>0</v>
      </c>
      <c r="V1412" s="1">
        <f t="shared" si="618"/>
        <v>2</v>
      </c>
      <c r="W1412" s="1">
        <f t="shared" si="619"/>
        <v>4</v>
      </c>
      <c r="X1412" s="1">
        <f t="shared" si="620"/>
        <v>0</v>
      </c>
      <c r="Y1412" s="1">
        <f t="shared" si="621"/>
        <v>0</v>
      </c>
      <c r="Z1412" s="1">
        <f t="shared" si="622"/>
        <v>0</v>
      </c>
      <c r="AA1412" s="1">
        <f t="shared" si="623"/>
        <v>0</v>
      </c>
      <c r="AD1412" s="1">
        <f t="shared" si="624"/>
        <v>4</v>
      </c>
      <c r="AE1412" s="1">
        <f t="shared" si="625"/>
        <v>2</v>
      </c>
      <c r="AF1412" s="1">
        <f t="shared" si="626"/>
        <v>0</v>
      </c>
      <c r="AG1412" s="1">
        <f t="shared" si="627"/>
        <v>0</v>
      </c>
      <c r="AH1412" s="1">
        <f t="shared" si="628"/>
        <v>0</v>
      </c>
      <c r="AI1412" s="1">
        <f t="shared" si="629"/>
        <v>0</v>
      </c>
      <c r="AK1412" s="1" t="str">
        <f t="shared" si="617"/>
        <v>420000</v>
      </c>
    </row>
    <row r="1413" spans="4:37" x14ac:dyDescent="0.25">
      <c r="D1413" s="27">
        <v>1391</v>
      </c>
      <c r="E1413" s="27">
        <f t="shared" si="603"/>
        <v>0</v>
      </c>
      <c r="F1413" s="27">
        <f t="shared" si="604"/>
        <v>0</v>
      </c>
      <c r="G1413" s="27">
        <f t="shared" si="610"/>
        <v>0</v>
      </c>
      <c r="H1413" s="2">
        <f>_xlfn.IFNA(IF(MATCH(AK1413,$AK$23:AK1412,0)&gt;0,0,0),1)</f>
        <v>0</v>
      </c>
      <c r="I1413" s="2">
        <f t="shared" si="602"/>
        <v>7</v>
      </c>
      <c r="J1413" s="31">
        <f t="shared" si="611"/>
        <v>3</v>
      </c>
      <c r="K1413" s="32">
        <f t="shared" si="605"/>
        <v>0</v>
      </c>
      <c r="L1413" s="31">
        <f t="shared" si="612"/>
        <v>4</v>
      </c>
      <c r="M1413" s="32">
        <f t="shared" si="606"/>
        <v>0</v>
      </c>
      <c r="N1413" s="31">
        <f t="shared" si="613"/>
        <v>0</v>
      </c>
      <c r="O1413" s="32">
        <f t="shared" si="607"/>
        <v>0</v>
      </c>
      <c r="P1413" s="31">
        <f t="shared" si="614"/>
        <v>0</v>
      </c>
      <c r="Q1413" s="32">
        <f t="shared" si="608"/>
        <v>0</v>
      </c>
      <c r="R1413" s="31">
        <f t="shared" si="615"/>
        <v>0</v>
      </c>
      <c r="S1413" s="32">
        <f t="shared" si="609"/>
        <v>0</v>
      </c>
      <c r="T1413" s="31">
        <f t="shared" si="616"/>
        <v>0</v>
      </c>
      <c r="V1413" s="1">
        <f t="shared" si="618"/>
        <v>3</v>
      </c>
      <c r="W1413" s="1">
        <f t="shared" si="619"/>
        <v>4</v>
      </c>
      <c r="X1413" s="1">
        <f t="shared" si="620"/>
        <v>0</v>
      </c>
      <c r="Y1413" s="1">
        <f t="shared" si="621"/>
        <v>0</v>
      </c>
      <c r="Z1413" s="1">
        <f t="shared" si="622"/>
        <v>0</v>
      </c>
      <c r="AA1413" s="1">
        <f t="shared" si="623"/>
        <v>0</v>
      </c>
      <c r="AD1413" s="1">
        <f t="shared" si="624"/>
        <v>4</v>
      </c>
      <c r="AE1413" s="1">
        <f t="shared" si="625"/>
        <v>3</v>
      </c>
      <c r="AF1413" s="1">
        <f t="shared" si="626"/>
        <v>0</v>
      </c>
      <c r="AG1413" s="1">
        <f t="shared" si="627"/>
        <v>0</v>
      </c>
      <c r="AH1413" s="1">
        <f t="shared" si="628"/>
        <v>0</v>
      </c>
      <c r="AI1413" s="1">
        <f t="shared" si="629"/>
        <v>0</v>
      </c>
      <c r="AK1413" s="1" t="str">
        <f t="shared" si="617"/>
        <v>430000</v>
      </c>
    </row>
    <row r="1414" spans="4:37" x14ac:dyDescent="0.25">
      <c r="D1414" s="27">
        <v>1392</v>
      </c>
      <c r="E1414" s="27">
        <f t="shared" si="603"/>
        <v>0</v>
      </c>
      <c r="F1414" s="27">
        <f t="shared" si="604"/>
        <v>0</v>
      </c>
      <c r="G1414" s="27">
        <f t="shared" si="610"/>
        <v>0</v>
      </c>
      <c r="H1414" s="2">
        <f>_xlfn.IFNA(IF(MATCH(AK1414,$AK$23:AK1413,0)&gt;0,0,0),1)</f>
        <v>0</v>
      </c>
      <c r="I1414" s="2">
        <f t="shared" si="602"/>
        <v>8</v>
      </c>
      <c r="J1414" s="31">
        <f t="shared" si="611"/>
        <v>4</v>
      </c>
      <c r="K1414" s="32">
        <f t="shared" si="605"/>
        <v>1</v>
      </c>
      <c r="L1414" s="31">
        <f t="shared" si="612"/>
        <v>4</v>
      </c>
      <c r="M1414" s="32">
        <f t="shared" si="606"/>
        <v>0</v>
      </c>
      <c r="N1414" s="31">
        <f t="shared" si="613"/>
        <v>0</v>
      </c>
      <c r="O1414" s="32">
        <f t="shared" si="607"/>
        <v>0</v>
      </c>
      <c r="P1414" s="31">
        <f t="shared" si="614"/>
        <v>0</v>
      </c>
      <c r="Q1414" s="32">
        <f t="shared" si="608"/>
        <v>0</v>
      </c>
      <c r="R1414" s="31">
        <f t="shared" si="615"/>
        <v>0</v>
      </c>
      <c r="S1414" s="32">
        <f t="shared" si="609"/>
        <v>0</v>
      </c>
      <c r="T1414" s="31">
        <f t="shared" si="616"/>
        <v>0</v>
      </c>
      <c r="V1414" s="1">
        <f t="shared" si="618"/>
        <v>4</v>
      </c>
      <c r="W1414" s="1">
        <f t="shared" si="619"/>
        <v>4</v>
      </c>
      <c r="X1414" s="1">
        <f t="shared" si="620"/>
        <v>0</v>
      </c>
      <c r="Y1414" s="1">
        <f t="shared" si="621"/>
        <v>0</v>
      </c>
      <c r="Z1414" s="1">
        <f t="shared" si="622"/>
        <v>0</v>
      </c>
      <c r="AA1414" s="1">
        <f t="shared" si="623"/>
        <v>0</v>
      </c>
      <c r="AD1414" s="1">
        <f t="shared" si="624"/>
        <v>4</v>
      </c>
      <c r="AE1414" s="1">
        <f t="shared" si="625"/>
        <v>4</v>
      </c>
      <c r="AF1414" s="1">
        <f t="shared" si="626"/>
        <v>0</v>
      </c>
      <c r="AG1414" s="1">
        <f t="shared" si="627"/>
        <v>0</v>
      </c>
      <c r="AH1414" s="1">
        <f t="shared" si="628"/>
        <v>0</v>
      </c>
      <c r="AI1414" s="1">
        <f t="shared" si="629"/>
        <v>0</v>
      </c>
      <c r="AK1414" s="1" t="str">
        <f t="shared" si="617"/>
        <v>440000</v>
      </c>
    </row>
    <row r="1415" spans="4:37" x14ac:dyDescent="0.25">
      <c r="D1415" s="27">
        <v>1393</v>
      </c>
      <c r="E1415" s="27">
        <f t="shared" si="603"/>
        <v>0</v>
      </c>
      <c r="F1415" s="27">
        <f t="shared" si="604"/>
        <v>0</v>
      </c>
      <c r="G1415" s="27">
        <f t="shared" si="610"/>
        <v>0</v>
      </c>
      <c r="H1415" s="2">
        <f>_xlfn.IFNA(IF(MATCH(AK1415,$AK$23:AK1414,0)&gt;0,0,0),1)</f>
        <v>0</v>
      </c>
      <c r="I1415" s="2">
        <f t="shared" si="602"/>
        <v>2</v>
      </c>
      <c r="J1415" s="31">
        <f t="shared" si="611"/>
        <v>1</v>
      </c>
      <c r="K1415" s="32">
        <f t="shared" si="605"/>
        <v>1</v>
      </c>
      <c r="L1415" s="31">
        <f t="shared" si="612"/>
        <v>1</v>
      </c>
      <c r="M1415" s="32">
        <f t="shared" si="606"/>
        <v>0</v>
      </c>
      <c r="N1415" s="31">
        <f t="shared" si="613"/>
        <v>0</v>
      </c>
      <c r="O1415" s="32">
        <f t="shared" si="607"/>
        <v>0</v>
      </c>
      <c r="P1415" s="31">
        <f t="shared" si="614"/>
        <v>0</v>
      </c>
      <c r="Q1415" s="32">
        <f t="shared" si="608"/>
        <v>0</v>
      </c>
      <c r="R1415" s="31">
        <f t="shared" si="615"/>
        <v>0</v>
      </c>
      <c r="S1415" s="32">
        <f t="shared" si="609"/>
        <v>0</v>
      </c>
      <c r="T1415" s="31">
        <f t="shared" si="616"/>
        <v>0</v>
      </c>
      <c r="V1415" s="1">
        <f t="shared" si="618"/>
        <v>1</v>
      </c>
      <c r="W1415" s="1">
        <f t="shared" si="619"/>
        <v>1</v>
      </c>
      <c r="X1415" s="1">
        <f t="shared" si="620"/>
        <v>0</v>
      </c>
      <c r="Y1415" s="1">
        <f t="shared" si="621"/>
        <v>0</v>
      </c>
      <c r="Z1415" s="1">
        <f t="shared" si="622"/>
        <v>0</v>
      </c>
      <c r="AA1415" s="1">
        <f t="shared" si="623"/>
        <v>0</v>
      </c>
      <c r="AD1415" s="1">
        <f t="shared" si="624"/>
        <v>1</v>
      </c>
      <c r="AE1415" s="1">
        <f t="shared" si="625"/>
        <v>1</v>
      </c>
      <c r="AF1415" s="1">
        <f t="shared" si="626"/>
        <v>0</v>
      </c>
      <c r="AG1415" s="1">
        <f t="shared" si="627"/>
        <v>0</v>
      </c>
      <c r="AH1415" s="1">
        <f t="shared" si="628"/>
        <v>0</v>
      </c>
      <c r="AI1415" s="1">
        <f t="shared" si="629"/>
        <v>0</v>
      </c>
      <c r="AK1415" s="1" t="str">
        <f t="shared" si="617"/>
        <v>110000</v>
      </c>
    </row>
    <row r="1416" spans="4:37" x14ac:dyDescent="0.25">
      <c r="D1416" s="27">
        <v>1394</v>
      </c>
      <c r="E1416" s="27">
        <f t="shared" si="603"/>
        <v>0</v>
      </c>
      <c r="F1416" s="27">
        <f t="shared" si="604"/>
        <v>0</v>
      </c>
      <c r="G1416" s="27">
        <f t="shared" si="610"/>
        <v>0</v>
      </c>
      <c r="H1416" s="2">
        <f>_xlfn.IFNA(IF(MATCH(AK1416,$AK$23:AK1415,0)&gt;0,0,0),1)</f>
        <v>0</v>
      </c>
      <c r="I1416" s="2">
        <f t="shared" si="602"/>
        <v>3</v>
      </c>
      <c r="J1416" s="31">
        <f t="shared" si="611"/>
        <v>2</v>
      </c>
      <c r="K1416" s="32">
        <f t="shared" si="605"/>
        <v>0</v>
      </c>
      <c r="L1416" s="31">
        <f t="shared" si="612"/>
        <v>1</v>
      </c>
      <c r="M1416" s="32">
        <f t="shared" si="606"/>
        <v>0</v>
      </c>
      <c r="N1416" s="31">
        <f t="shared" si="613"/>
        <v>0</v>
      </c>
      <c r="O1416" s="32">
        <f t="shared" si="607"/>
        <v>0</v>
      </c>
      <c r="P1416" s="31">
        <f t="shared" si="614"/>
        <v>0</v>
      </c>
      <c r="Q1416" s="32">
        <f t="shared" si="608"/>
        <v>0</v>
      </c>
      <c r="R1416" s="31">
        <f t="shared" si="615"/>
        <v>0</v>
      </c>
      <c r="S1416" s="32">
        <f t="shared" si="609"/>
        <v>0</v>
      </c>
      <c r="T1416" s="31">
        <f t="shared" si="616"/>
        <v>0</v>
      </c>
      <c r="V1416" s="1">
        <f t="shared" si="618"/>
        <v>2</v>
      </c>
      <c r="W1416" s="1">
        <f t="shared" si="619"/>
        <v>1</v>
      </c>
      <c r="X1416" s="1">
        <f t="shared" si="620"/>
        <v>0</v>
      </c>
      <c r="Y1416" s="1">
        <f t="shared" si="621"/>
        <v>0</v>
      </c>
      <c r="Z1416" s="1">
        <f t="shared" si="622"/>
        <v>0</v>
      </c>
      <c r="AA1416" s="1">
        <f t="shared" si="623"/>
        <v>0</v>
      </c>
      <c r="AD1416" s="1">
        <f t="shared" si="624"/>
        <v>2</v>
      </c>
      <c r="AE1416" s="1">
        <f t="shared" si="625"/>
        <v>1</v>
      </c>
      <c r="AF1416" s="1">
        <f t="shared" si="626"/>
        <v>0</v>
      </c>
      <c r="AG1416" s="1">
        <f t="shared" si="627"/>
        <v>0</v>
      </c>
      <c r="AH1416" s="1">
        <f t="shared" si="628"/>
        <v>0</v>
      </c>
      <c r="AI1416" s="1">
        <f t="shared" si="629"/>
        <v>0</v>
      </c>
      <c r="AK1416" s="1" t="str">
        <f t="shared" si="617"/>
        <v>210000</v>
      </c>
    </row>
    <row r="1417" spans="4:37" x14ac:dyDescent="0.25">
      <c r="D1417" s="27">
        <v>1395</v>
      </c>
      <c r="E1417" s="27">
        <f t="shared" si="603"/>
        <v>0</v>
      </c>
      <c r="F1417" s="27">
        <f t="shared" si="604"/>
        <v>0</v>
      </c>
      <c r="G1417" s="27">
        <f t="shared" si="610"/>
        <v>0</v>
      </c>
      <c r="H1417" s="2">
        <f>_xlfn.IFNA(IF(MATCH(AK1417,$AK$23:AK1416,0)&gt;0,0,0),1)</f>
        <v>0</v>
      </c>
      <c r="I1417" s="2">
        <f t="shared" si="602"/>
        <v>4</v>
      </c>
      <c r="J1417" s="31">
        <f t="shared" si="611"/>
        <v>3</v>
      </c>
      <c r="K1417" s="32">
        <f t="shared" si="605"/>
        <v>0</v>
      </c>
      <c r="L1417" s="31">
        <f t="shared" si="612"/>
        <v>1</v>
      </c>
      <c r="M1417" s="32">
        <f t="shared" si="606"/>
        <v>0</v>
      </c>
      <c r="N1417" s="31">
        <f t="shared" si="613"/>
        <v>0</v>
      </c>
      <c r="O1417" s="32">
        <f t="shared" si="607"/>
        <v>0</v>
      </c>
      <c r="P1417" s="31">
        <f t="shared" si="614"/>
        <v>0</v>
      </c>
      <c r="Q1417" s="32">
        <f t="shared" si="608"/>
        <v>0</v>
      </c>
      <c r="R1417" s="31">
        <f t="shared" si="615"/>
        <v>0</v>
      </c>
      <c r="S1417" s="32">
        <f t="shared" si="609"/>
        <v>0</v>
      </c>
      <c r="T1417" s="31">
        <f t="shared" si="616"/>
        <v>0</v>
      </c>
      <c r="V1417" s="1">
        <f t="shared" si="618"/>
        <v>3</v>
      </c>
      <c r="W1417" s="1">
        <f t="shared" si="619"/>
        <v>1</v>
      </c>
      <c r="X1417" s="1">
        <f t="shared" si="620"/>
        <v>0</v>
      </c>
      <c r="Y1417" s="1">
        <f t="shared" si="621"/>
        <v>0</v>
      </c>
      <c r="Z1417" s="1">
        <f t="shared" si="622"/>
        <v>0</v>
      </c>
      <c r="AA1417" s="1">
        <f t="shared" si="623"/>
        <v>0</v>
      </c>
      <c r="AD1417" s="1">
        <f t="shared" si="624"/>
        <v>3</v>
      </c>
      <c r="AE1417" s="1">
        <f t="shared" si="625"/>
        <v>1</v>
      </c>
      <c r="AF1417" s="1">
        <f t="shared" si="626"/>
        <v>0</v>
      </c>
      <c r="AG1417" s="1">
        <f t="shared" si="627"/>
        <v>0</v>
      </c>
      <c r="AH1417" s="1">
        <f t="shared" si="628"/>
        <v>0</v>
      </c>
      <c r="AI1417" s="1">
        <f t="shared" si="629"/>
        <v>0</v>
      </c>
      <c r="AK1417" s="1" t="str">
        <f t="shared" si="617"/>
        <v>310000</v>
      </c>
    </row>
    <row r="1418" spans="4:37" x14ac:dyDescent="0.25">
      <c r="D1418" s="27">
        <v>1396</v>
      </c>
      <c r="E1418" s="27">
        <f t="shared" si="603"/>
        <v>0</v>
      </c>
      <c r="F1418" s="27">
        <f t="shared" si="604"/>
        <v>0</v>
      </c>
      <c r="G1418" s="27">
        <f t="shared" si="610"/>
        <v>0</v>
      </c>
      <c r="H1418" s="2">
        <f>_xlfn.IFNA(IF(MATCH(AK1418,$AK$23:AK1417,0)&gt;0,0,0),1)</f>
        <v>0</v>
      </c>
      <c r="I1418" s="2">
        <f t="shared" si="602"/>
        <v>5</v>
      </c>
      <c r="J1418" s="31">
        <f t="shared" si="611"/>
        <v>4</v>
      </c>
      <c r="K1418" s="32">
        <f t="shared" si="605"/>
        <v>0</v>
      </c>
      <c r="L1418" s="31">
        <f t="shared" si="612"/>
        <v>1</v>
      </c>
      <c r="M1418" s="32">
        <f t="shared" si="606"/>
        <v>0</v>
      </c>
      <c r="N1418" s="31">
        <f t="shared" si="613"/>
        <v>0</v>
      </c>
      <c r="O1418" s="32">
        <f t="shared" si="607"/>
        <v>0</v>
      </c>
      <c r="P1418" s="31">
        <f t="shared" si="614"/>
        <v>0</v>
      </c>
      <c r="Q1418" s="32">
        <f t="shared" si="608"/>
        <v>0</v>
      </c>
      <c r="R1418" s="31">
        <f t="shared" si="615"/>
        <v>0</v>
      </c>
      <c r="S1418" s="32">
        <f t="shared" si="609"/>
        <v>0</v>
      </c>
      <c r="T1418" s="31">
        <f t="shared" si="616"/>
        <v>0</v>
      </c>
      <c r="V1418" s="1">
        <f t="shared" si="618"/>
        <v>4</v>
      </c>
      <c r="W1418" s="1">
        <f t="shared" si="619"/>
        <v>1</v>
      </c>
      <c r="X1418" s="1">
        <f t="shared" si="620"/>
        <v>0</v>
      </c>
      <c r="Y1418" s="1">
        <f t="shared" si="621"/>
        <v>0</v>
      </c>
      <c r="Z1418" s="1">
        <f t="shared" si="622"/>
        <v>0</v>
      </c>
      <c r="AA1418" s="1">
        <f t="shared" si="623"/>
        <v>0</v>
      </c>
      <c r="AD1418" s="1">
        <f t="shared" si="624"/>
        <v>4</v>
      </c>
      <c r="AE1418" s="1">
        <f t="shared" si="625"/>
        <v>1</v>
      </c>
      <c r="AF1418" s="1">
        <f t="shared" si="626"/>
        <v>0</v>
      </c>
      <c r="AG1418" s="1">
        <f t="shared" si="627"/>
        <v>0</v>
      </c>
      <c r="AH1418" s="1">
        <f t="shared" si="628"/>
        <v>0</v>
      </c>
      <c r="AI1418" s="1">
        <f t="shared" si="629"/>
        <v>0</v>
      </c>
      <c r="AK1418" s="1" t="str">
        <f t="shared" si="617"/>
        <v>410000</v>
      </c>
    </row>
    <row r="1419" spans="4:37" x14ac:dyDescent="0.25">
      <c r="D1419" s="27">
        <v>1397</v>
      </c>
      <c r="E1419" s="27">
        <f t="shared" si="603"/>
        <v>0</v>
      </c>
      <c r="F1419" s="27">
        <f t="shared" si="604"/>
        <v>0</v>
      </c>
      <c r="G1419" s="27">
        <f t="shared" si="610"/>
        <v>0</v>
      </c>
      <c r="H1419" s="2">
        <f>_xlfn.IFNA(IF(MATCH(AK1419,$AK$23:AK1418,0)&gt;0,0,0),1)</f>
        <v>0</v>
      </c>
      <c r="I1419" s="2">
        <f t="shared" si="602"/>
        <v>3</v>
      </c>
      <c r="J1419" s="31">
        <f t="shared" si="611"/>
        <v>1</v>
      </c>
      <c r="K1419" s="32">
        <f t="shared" si="605"/>
        <v>0</v>
      </c>
      <c r="L1419" s="31">
        <f t="shared" si="612"/>
        <v>2</v>
      </c>
      <c r="M1419" s="32">
        <f t="shared" si="606"/>
        <v>0</v>
      </c>
      <c r="N1419" s="31">
        <f t="shared" si="613"/>
        <v>0</v>
      </c>
      <c r="O1419" s="32">
        <f t="shared" si="607"/>
        <v>0</v>
      </c>
      <c r="P1419" s="31">
        <f t="shared" si="614"/>
        <v>0</v>
      </c>
      <c r="Q1419" s="32">
        <f t="shared" si="608"/>
        <v>0</v>
      </c>
      <c r="R1419" s="31">
        <f t="shared" si="615"/>
        <v>0</v>
      </c>
      <c r="S1419" s="32">
        <f t="shared" si="609"/>
        <v>0</v>
      </c>
      <c r="T1419" s="31">
        <f t="shared" si="616"/>
        <v>0</v>
      </c>
      <c r="V1419" s="1">
        <f t="shared" si="618"/>
        <v>1</v>
      </c>
      <c r="W1419" s="1">
        <f t="shared" si="619"/>
        <v>2</v>
      </c>
      <c r="X1419" s="1">
        <f t="shared" si="620"/>
        <v>0</v>
      </c>
      <c r="Y1419" s="1">
        <f t="shared" si="621"/>
        <v>0</v>
      </c>
      <c r="Z1419" s="1">
        <f t="shared" si="622"/>
        <v>0</v>
      </c>
      <c r="AA1419" s="1">
        <f t="shared" si="623"/>
        <v>0</v>
      </c>
      <c r="AD1419" s="1">
        <f t="shared" si="624"/>
        <v>2</v>
      </c>
      <c r="AE1419" s="1">
        <f t="shared" si="625"/>
        <v>1</v>
      </c>
      <c r="AF1419" s="1">
        <f t="shared" si="626"/>
        <v>0</v>
      </c>
      <c r="AG1419" s="1">
        <f t="shared" si="627"/>
        <v>0</v>
      </c>
      <c r="AH1419" s="1">
        <f t="shared" si="628"/>
        <v>0</v>
      </c>
      <c r="AI1419" s="1">
        <f t="shared" si="629"/>
        <v>0</v>
      </c>
      <c r="AK1419" s="1" t="str">
        <f t="shared" si="617"/>
        <v>210000</v>
      </c>
    </row>
    <row r="1420" spans="4:37" x14ac:dyDescent="0.25">
      <c r="D1420" s="27">
        <v>1398</v>
      </c>
      <c r="E1420" s="27">
        <f t="shared" si="603"/>
        <v>0</v>
      </c>
      <c r="F1420" s="27">
        <f t="shared" si="604"/>
        <v>0</v>
      </c>
      <c r="G1420" s="27">
        <f t="shared" si="610"/>
        <v>0</v>
      </c>
      <c r="H1420" s="2">
        <f>_xlfn.IFNA(IF(MATCH(AK1420,$AK$23:AK1419,0)&gt;0,0,0),1)</f>
        <v>0</v>
      </c>
      <c r="I1420" s="2">
        <f t="shared" si="602"/>
        <v>4</v>
      </c>
      <c r="J1420" s="31">
        <f t="shared" si="611"/>
        <v>2</v>
      </c>
      <c r="K1420" s="32">
        <f t="shared" si="605"/>
        <v>1</v>
      </c>
      <c r="L1420" s="31">
        <f t="shared" si="612"/>
        <v>2</v>
      </c>
      <c r="M1420" s="32">
        <f t="shared" si="606"/>
        <v>0</v>
      </c>
      <c r="N1420" s="31">
        <f t="shared" si="613"/>
        <v>0</v>
      </c>
      <c r="O1420" s="32">
        <f t="shared" si="607"/>
        <v>0</v>
      </c>
      <c r="P1420" s="31">
        <f t="shared" si="614"/>
        <v>0</v>
      </c>
      <c r="Q1420" s="32">
        <f t="shared" si="608"/>
        <v>0</v>
      </c>
      <c r="R1420" s="31">
        <f t="shared" si="615"/>
        <v>0</v>
      </c>
      <c r="S1420" s="32">
        <f t="shared" si="609"/>
        <v>0</v>
      </c>
      <c r="T1420" s="31">
        <f t="shared" si="616"/>
        <v>0</v>
      </c>
      <c r="V1420" s="1">
        <f t="shared" si="618"/>
        <v>2</v>
      </c>
      <c r="W1420" s="1">
        <f t="shared" si="619"/>
        <v>2</v>
      </c>
      <c r="X1420" s="1">
        <f t="shared" si="620"/>
        <v>0</v>
      </c>
      <c r="Y1420" s="1">
        <f t="shared" si="621"/>
        <v>0</v>
      </c>
      <c r="Z1420" s="1">
        <f t="shared" si="622"/>
        <v>0</v>
      </c>
      <c r="AA1420" s="1">
        <f t="shared" si="623"/>
        <v>0</v>
      </c>
      <c r="AD1420" s="1">
        <f t="shared" si="624"/>
        <v>2</v>
      </c>
      <c r="AE1420" s="1">
        <f t="shared" si="625"/>
        <v>2</v>
      </c>
      <c r="AF1420" s="1">
        <f t="shared" si="626"/>
        <v>0</v>
      </c>
      <c r="AG1420" s="1">
        <f t="shared" si="627"/>
        <v>0</v>
      </c>
      <c r="AH1420" s="1">
        <f t="shared" si="628"/>
        <v>0</v>
      </c>
      <c r="AI1420" s="1">
        <f t="shared" si="629"/>
        <v>0</v>
      </c>
      <c r="AK1420" s="1" t="str">
        <f t="shared" si="617"/>
        <v>220000</v>
      </c>
    </row>
    <row r="1421" spans="4:37" x14ac:dyDescent="0.25">
      <c r="D1421" s="27">
        <v>1399</v>
      </c>
      <c r="E1421" s="27">
        <f t="shared" si="603"/>
        <v>0</v>
      </c>
      <c r="F1421" s="27">
        <f t="shared" si="604"/>
        <v>0</v>
      </c>
      <c r="G1421" s="27">
        <f t="shared" si="610"/>
        <v>0</v>
      </c>
      <c r="H1421" s="2">
        <f>_xlfn.IFNA(IF(MATCH(AK1421,$AK$23:AK1420,0)&gt;0,0,0),1)</f>
        <v>0</v>
      </c>
      <c r="I1421" s="2">
        <f t="shared" si="602"/>
        <v>5</v>
      </c>
      <c r="J1421" s="31">
        <f t="shared" si="611"/>
        <v>3</v>
      </c>
      <c r="K1421" s="32">
        <f t="shared" si="605"/>
        <v>0</v>
      </c>
      <c r="L1421" s="31">
        <f t="shared" si="612"/>
        <v>2</v>
      </c>
      <c r="M1421" s="32">
        <f t="shared" si="606"/>
        <v>0</v>
      </c>
      <c r="N1421" s="31">
        <f t="shared" si="613"/>
        <v>0</v>
      </c>
      <c r="O1421" s="32">
        <f t="shared" si="607"/>
        <v>0</v>
      </c>
      <c r="P1421" s="31">
        <f t="shared" si="614"/>
        <v>0</v>
      </c>
      <c r="Q1421" s="32">
        <f t="shared" si="608"/>
        <v>0</v>
      </c>
      <c r="R1421" s="31">
        <f t="shared" si="615"/>
        <v>0</v>
      </c>
      <c r="S1421" s="32">
        <f t="shared" si="609"/>
        <v>0</v>
      </c>
      <c r="T1421" s="31">
        <f t="shared" si="616"/>
        <v>0</v>
      </c>
      <c r="V1421" s="1">
        <f t="shared" si="618"/>
        <v>3</v>
      </c>
      <c r="W1421" s="1">
        <f t="shared" si="619"/>
        <v>2</v>
      </c>
      <c r="X1421" s="1">
        <f t="shared" si="620"/>
        <v>0</v>
      </c>
      <c r="Y1421" s="1">
        <f t="shared" si="621"/>
        <v>0</v>
      </c>
      <c r="Z1421" s="1">
        <f t="shared" si="622"/>
        <v>0</v>
      </c>
      <c r="AA1421" s="1">
        <f t="shared" si="623"/>
        <v>0</v>
      </c>
      <c r="AD1421" s="1">
        <f t="shared" si="624"/>
        <v>3</v>
      </c>
      <c r="AE1421" s="1">
        <f t="shared" si="625"/>
        <v>2</v>
      </c>
      <c r="AF1421" s="1">
        <f t="shared" si="626"/>
        <v>0</v>
      </c>
      <c r="AG1421" s="1">
        <f t="shared" si="627"/>
        <v>0</v>
      </c>
      <c r="AH1421" s="1">
        <f t="shared" si="628"/>
        <v>0</v>
      </c>
      <c r="AI1421" s="1">
        <f t="shared" si="629"/>
        <v>0</v>
      </c>
      <c r="AK1421" s="1" t="str">
        <f t="shared" si="617"/>
        <v>320000</v>
      </c>
    </row>
    <row r="1422" spans="4:37" x14ac:dyDescent="0.25">
      <c r="D1422" s="27">
        <v>1400</v>
      </c>
      <c r="E1422" s="27">
        <f t="shared" si="603"/>
        <v>0</v>
      </c>
      <c r="F1422" s="27">
        <f t="shared" si="604"/>
        <v>0</v>
      </c>
      <c r="G1422" s="27">
        <f t="shared" si="610"/>
        <v>0</v>
      </c>
      <c r="H1422" s="2">
        <f>_xlfn.IFNA(IF(MATCH(AK1422,$AK$23:AK1421,0)&gt;0,0,0),1)</f>
        <v>0</v>
      </c>
      <c r="I1422" s="2">
        <f t="shared" si="602"/>
        <v>6</v>
      </c>
      <c r="J1422" s="31">
        <f t="shared" si="611"/>
        <v>4</v>
      </c>
      <c r="K1422" s="32">
        <f t="shared" si="605"/>
        <v>0</v>
      </c>
      <c r="L1422" s="31">
        <f t="shared" si="612"/>
        <v>2</v>
      </c>
      <c r="M1422" s="32">
        <f t="shared" si="606"/>
        <v>0</v>
      </c>
      <c r="N1422" s="31">
        <f t="shared" si="613"/>
        <v>0</v>
      </c>
      <c r="O1422" s="32">
        <f t="shared" si="607"/>
        <v>0</v>
      </c>
      <c r="P1422" s="31">
        <f t="shared" si="614"/>
        <v>0</v>
      </c>
      <c r="Q1422" s="32">
        <f t="shared" si="608"/>
        <v>0</v>
      </c>
      <c r="R1422" s="31">
        <f t="shared" si="615"/>
        <v>0</v>
      </c>
      <c r="S1422" s="32">
        <f t="shared" si="609"/>
        <v>0</v>
      </c>
      <c r="T1422" s="31">
        <f t="shared" si="616"/>
        <v>0</v>
      </c>
      <c r="V1422" s="1">
        <f t="shared" si="618"/>
        <v>4</v>
      </c>
      <c r="W1422" s="1">
        <f t="shared" si="619"/>
        <v>2</v>
      </c>
      <c r="X1422" s="1">
        <f t="shared" si="620"/>
        <v>0</v>
      </c>
      <c r="Y1422" s="1">
        <f t="shared" si="621"/>
        <v>0</v>
      </c>
      <c r="Z1422" s="1">
        <f t="shared" si="622"/>
        <v>0</v>
      </c>
      <c r="AA1422" s="1">
        <f t="shared" si="623"/>
        <v>0</v>
      </c>
      <c r="AD1422" s="1">
        <f t="shared" si="624"/>
        <v>4</v>
      </c>
      <c r="AE1422" s="1">
        <f t="shared" si="625"/>
        <v>2</v>
      </c>
      <c r="AF1422" s="1">
        <f t="shared" si="626"/>
        <v>0</v>
      </c>
      <c r="AG1422" s="1">
        <f t="shared" si="627"/>
        <v>0</v>
      </c>
      <c r="AH1422" s="1">
        <f t="shared" si="628"/>
        <v>0</v>
      </c>
      <c r="AI1422" s="1">
        <f t="shared" si="629"/>
        <v>0</v>
      </c>
      <c r="AK1422" s="1" t="str">
        <f t="shared" si="617"/>
        <v>420000</v>
      </c>
    </row>
    <row r="1423" spans="4:37" x14ac:dyDescent="0.25">
      <c r="D1423" s="27">
        <v>1401</v>
      </c>
      <c r="E1423" s="27">
        <f t="shared" si="603"/>
        <v>0</v>
      </c>
      <c r="F1423" s="27">
        <f t="shared" si="604"/>
        <v>0</v>
      </c>
      <c r="G1423" s="27">
        <f t="shared" si="610"/>
        <v>0</v>
      </c>
      <c r="H1423" s="2">
        <f>_xlfn.IFNA(IF(MATCH(AK1423,$AK$23:AK1422,0)&gt;0,0,0),1)</f>
        <v>0</v>
      </c>
      <c r="I1423" s="2">
        <f t="shared" si="602"/>
        <v>4</v>
      </c>
      <c r="J1423" s="31">
        <f t="shared" si="611"/>
        <v>1</v>
      </c>
      <c r="K1423" s="32">
        <f t="shared" si="605"/>
        <v>0</v>
      </c>
      <c r="L1423" s="31">
        <f t="shared" si="612"/>
        <v>3</v>
      </c>
      <c r="M1423" s="32">
        <f t="shared" si="606"/>
        <v>0</v>
      </c>
      <c r="N1423" s="31">
        <f t="shared" si="613"/>
        <v>0</v>
      </c>
      <c r="O1423" s="32">
        <f t="shared" si="607"/>
        <v>0</v>
      </c>
      <c r="P1423" s="31">
        <f t="shared" si="614"/>
        <v>0</v>
      </c>
      <c r="Q1423" s="32">
        <f t="shared" si="608"/>
        <v>0</v>
      </c>
      <c r="R1423" s="31">
        <f t="shared" si="615"/>
        <v>0</v>
      </c>
      <c r="S1423" s="32">
        <f t="shared" si="609"/>
        <v>0</v>
      </c>
      <c r="T1423" s="31">
        <f t="shared" si="616"/>
        <v>0</v>
      </c>
      <c r="V1423" s="1">
        <f t="shared" si="618"/>
        <v>1</v>
      </c>
      <c r="W1423" s="1">
        <f t="shared" si="619"/>
        <v>3</v>
      </c>
      <c r="X1423" s="1">
        <f t="shared" si="620"/>
        <v>0</v>
      </c>
      <c r="Y1423" s="1">
        <f t="shared" si="621"/>
        <v>0</v>
      </c>
      <c r="Z1423" s="1">
        <f t="shared" si="622"/>
        <v>0</v>
      </c>
      <c r="AA1423" s="1">
        <f t="shared" si="623"/>
        <v>0</v>
      </c>
      <c r="AD1423" s="1">
        <f t="shared" si="624"/>
        <v>3</v>
      </c>
      <c r="AE1423" s="1">
        <f t="shared" si="625"/>
        <v>1</v>
      </c>
      <c r="AF1423" s="1">
        <f t="shared" si="626"/>
        <v>0</v>
      </c>
      <c r="AG1423" s="1">
        <f t="shared" si="627"/>
        <v>0</v>
      </c>
      <c r="AH1423" s="1">
        <f t="shared" si="628"/>
        <v>0</v>
      </c>
      <c r="AI1423" s="1">
        <f t="shared" si="629"/>
        <v>0</v>
      </c>
      <c r="AK1423" s="1" t="str">
        <f t="shared" si="617"/>
        <v>310000</v>
      </c>
    </row>
    <row r="1424" spans="4:37" x14ac:dyDescent="0.25">
      <c r="D1424" s="27">
        <v>1402</v>
      </c>
      <c r="E1424" s="27">
        <f t="shared" si="603"/>
        <v>0</v>
      </c>
      <c r="F1424" s="27">
        <f t="shared" si="604"/>
        <v>0</v>
      </c>
      <c r="G1424" s="27">
        <f t="shared" si="610"/>
        <v>0</v>
      </c>
      <c r="H1424" s="2">
        <f>_xlfn.IFNA(IF(MATCH(AK1424,$AK$23:AK1423,0)&gt;0,0,0),1)</f>
        <v>0</v>
      </c>
      <c r="I1424" s="2">
        <f t="shared" si="602"/>
        <v>5</v>
      </c>
      <c r="J1424" s="31">
        <f t="shared" si="611"/>
        <v>2</v>
      </c>
      <c r="K1424" s="32">
        <f t="shared" si="605"/>
        <v>0</v>
      </c>
      <c r="L1424" s="31">
        <f t="shared" si="612"/>
        <v>3</v>
      </c>
      <c r="M1424" s="32">
        <f t="shared" si="606"/>
        <v>0</v>
      </c>
      <c r="N1424" s="31">
        <f t="shared" si="613"/>
        <v>0</v>
      </c>
      <c r="O1424" s="32">
        <f t="shared" si="607"/>
        <v>0</v>
      </c>
      <c r="P1424" s="31">
        <f t="shared" si="614"/>
        <v>0</v>
      </c>
      <c r="Q1424" s="32">
        <f t="shared" si="608"/>
        <v>0</v>
      </c>
      <c r="R1424" s="31">
        <f t="shared" si="615"/>
        <v>0</v>
      </c>
      <c r="S1424" s="32">
        <f t="shared" si="609"/>
        <v>0</v>
      </c>
      <c r="T1424" s="31">
        <f t="shared" si="616"/>
        <v>0</v>
      </c>
      <c r="V1424" s="1">
        <f t="shared" si="618"/>
        <v>2</v>
      </c>
      <c r="W1424" s="1">
        <f t="shared" si="619"/>
        <v>3</v>
      </c>
      <c r="X1424" s="1">
        <f t="shared" si="620"/>
        <v>0</v>
      </c>
      <c r="Y1424" s="1">
        <f t="shared" si="621"/>
        <v>0</v>
      </c>
      <c r="Z1424" s="1">
        <f t="shared" si="622"/>
        <v>0</v>
      </c>
      <c r="AA1424" s="1">
        <f t="shared" si="623"/>
        <v>0</v>
      </c>
      <c r="AD1424" s="1">
        <f t="shared" si="624"/>
        <v>3</v>
      </c>
      <c r="AE1424" s="1">
        <f t="shared" si="625"/>
        <v>2</v>
      </c>
      <c r="AF1424" s="1">
        <f t="shared" si="626"/>
        <v>0</v>
      </c>
      <c r="AG1424" s="1">
        <f t="shared" si="627"/>
        <v>0</v>
      </c>
      <c r="AH1424" s="1">
        <f t="shared" si="628"/>
        <v>0</v>
      </c>
      <c r="AI1424" s="1">
        <f t="shared" si="629"/>
        <v>0</v>
      </c>
      <c r="AK1424" s="1" t="str">
        <f t="shared" si="617"/>
        <v>320000</v>
      </c>
    </row>
    <row r="1425" spans="4:37" x14ac:dyDescent="0.25">
      <c r="D1425" s="27">
        <v>1403</v>
      </c>
      <c r="E1425" s="27">
        <f t="shared" si="603"/>
        <v>0</v>
      </c>
      <c r="F1425" s="27">
        <f t="shared" si="604"/>
        <v>0</v>
      </c>
      <c r="G1425" s="27">
        <f t="shared" si="610"/>
        <v>0</v>
      </c>
      <c r="H1425" s="2">
        <f>_xlfn.IFNA(IF(MATCH(AK1425,$AK$23:AK1424,0)&gt;0,0,0),1)</f>
        <v>0</v>
      </c>
      <c r="I1425" s="2">
        <f t="shared" ref="I1425:I1488" si="630">SUM(J1425,L1425,N1425,P1425,R1425,T1425)</f>
        <v>6</v>
      </c>
      <c r="J1425" s="31">
        <f t="shared" si="611"/>
        <v>3</v>
      </c>
      <c r="K1425" s="32">
        <f t="shared" si="605"/>
        <v>1</v>
      </c>
      <c r="L1425" s="31">
        <f t="shared" si="612"/>
        <v>3</v>
      </c>
      <c r="M1425" s="32">
        <f t="shared" si="606"/>
        <v>0</v>
      </c>
      <c r="N1425" s="31">
        <f t="shared" si="613"/>
        <v>0</v>
      </c>
      <c r="O1425" s="32">
        <f t="shared" si="607"/>
        <v>0</v>
      </c>
      <c r="P1425" s="31">
        <f t="shared" si="614"/>
        <v>0</v>
      </c>
      <c r="Q1425" s="32">
        <f t="shared" si="608"/>
        <v>0</v>
      </c>
      <c r="R1425" s="31">
        <f t="shared" si="615"/>
        <v>0</v>
      </c>
      <c r="S1425" s="32">
        <f t="shared" si="609"/>
        <v>0</v>
      </c>
      <c r="T1425" s="31">
        <f t="shared" si="616"/>
        <v>0</v>
      </c>
      <c r="V1425" s="1">
        <f t="shared" si="618"/>
        <v>3</v>
      </c>
      <c r="W1425" s="1">
        <f t="shared" si="619"/>
        <v>3</v>
      </c>
      <c r="X1425" s="1">
        <f t="shared" si="620"/>
        <v>0</v>
      </c>
      <c r="Y1425" s="1">
        <f t="shared" si="621"/>
        <v>0</v>
      </c>
      <c r="Z1425" s="1">
        <f t="shared" si="622"/>
        <v>0</v>
      </c>
      <c r="AA1425" s="1">
        <f t="shared" si="623"/>
        <v>0</v>
      </c>
      <c r="AD1425" s="1">
        <f t="shared" si="624"/>
        <v>3</v>
      </c>
      <c r="AE1425" s="1">
        <f t="shared" si="625"/>
        <v>3</v>
      </c>
      <c r="AF1425" s="1">
        <f t="shared" si="626"/>
        <v>0</v>
      </c>
      <c r="AG1425" s="1">
        <f t="shared" si="627"/>
        <v>0</v>
      </c>
      <c r="AH1425" s="1">
        <f t="shared" si="628"/>
        <v>0</v>
      </c>
      <c r="AI1425" s="1">
        <f t="shared" si="629"/>
        <v>0</v>
      </c>
      <c r="AK1425" s="1" t="str">
        <f t="shared" si="617"/>
        <v>330000</v>
      </c>
    </row>
    <row r="1426" spans="4:37" x14ac:dyDescent="0.25">
      <c r="D1426" s="27">
        <v>1404</v>
      </c>
      <c r="E1426" s="27">
        <f t="shared" si="603"/>
        <v>0</v>
      </c>
      <c r="F1426" s="27">
        <f t="shared" si="604"/>
        <v>0</v>
      </c>
      <c r="G1426" s="27">
        <f t="shared" si="610"/>
        <v>0</v>
      </c>
      <c r="H1426" s="2">
        <f>_xlfn.IFNA(IF(MATCH(AK1426,$AK$23:AK1425,0)&gt;0,0,0),1)</f>
        <v>0</v>
      </c>
      <c r="I1426" s="2">
        <f t="shared" si="630"/>
        <v>7</v>
      </c>
      <c r="J1426" s="31">
        <f t="shared" si="611"/>
        <v>4</v>
      </c>
      <c r="K1426" s="32">
        <f t="shared" si="605"/>
        <v>0</v>
      </c>
      <c r="L1426" s="31">
        <f t="shared" si="612"/>
        <v>3</v>
      </c>
      <c r="M1426" s="32">
        <f t="shared" si="606"/>
        <v>0</v>
      </c>
      <c r="N1426" s="31">
        <f t="shared" si="613"/>
        <v>0</v>
      </c>
      <c r="O1426" s="32">
        <f t="shared" si="607"/>
        <v>0</v>
      </c>
      <c r="P1426" s="31">
        <f t="shared" si="614"/>
        <v>0</v>
      </c>
      <c r="Q1426" s="32">
        <f t="shared" si="608"/>
        <v>0</v>
      </c>
      <c r="R1426" s="31">
        <f t="shared" si="615"/>
        <v>0</v>
      </c>
      <c r="S1426" s="32">
        <f t="shared" si="609"/>
        <v>0</v>
      </c>
      <c r="T1426" s="31">
        <f t="shared" si="616"/>
        <v>0</v>
      </c>
      <c r="V1426" s="1">
        <f t="shared" si="618"/>
        <v>4</v>
      </c>
      <c r="W1426" s="1">
        <f t="shared" si="619"/>
        <v>3</v>
      </c>
      <c r="X1426" s="1">
        <f t="shared" si="620"/>
        <v>0</v>
      </c>
      <c r="Y1426" s="1">
        <f t="shared" si="621"/>
        <v>0</v>
      </c>
      <c r="Z1426" s="1">
        <f t="shared" si="622"/>
        <v>0</v>
      </c>
      <c r="AA1426" s="1">
        <f t="shared" si="623"/>
        <v>0</v>
      </c>
      <c r="AD1426" s="1">
        <f t="shared" si="624"/>
        <v>4</v>
      </c>
      <c r="AE1426" s="1">
        <f t="shared" si="625"/>
        <v>3</v>
      </c>
      <c r="AF1426" s="1">
        <f t="shared" si="626"/>
        <v>0</v>
      </c>
      <c r="AG1426" s="1">
        <f t="shared" si="627"/>
        <v>0</v>
      </c>
      <c r="AH1426" s="1">
        <f t="shared" si="628"/>
        <v>0</v>
      </c>
      <c r="AI1426" s="1">
        <f t="shared" si="629"/>
        <v>0</v>
      </c>
      <c r="AK1426" s="1" t="str">
        <f t="shared" si="617"/>
        <v>430000</v>
      </c>
    </row>
    <row r="1427" spans="4:37" x14ac:dyDescent="0.25">
      <c r="D1427" s="27">
        <v>1405</v>
      </c>
      <c r="E1427" s="27">
        <f t="shared" si="603"/>
        <v>0</v>
      </c>
      <c r="F1427" s="27">
        <f t="shared" si="604"/>
        <v>0</v>
      </c>
      <c r="G1427" s="27">
        <f t="shared" si="610"/>
        <v>0</v>
      </c>
      <c r="H1427" s="2">
        <f>_xlfn.IFNA(IF(MATCH(AK1427,$AK$23:AK1426,0)&gt;0,0,0),1)</f>
        <v>0</v>
      </c>
      <c r="I1427" s="2">
        <f t="shared" si="630"/>
        <v>5</v>
      </c>
      <c r="J1427" s="31">
        <f t="shared" si="611"/>
        <v>1</v>
      </c>
      <c r="K1427" s="32">
        <f t="shared" si="605"/>
        <v>0</v>
      </c>
      <c r="L1427" s="31">
        <f t="shared" si="612"/>
        <v>4</v>
      </c>
      <c r="M1427" s="32">
        <f t="shared" si="606"/>
        <v>0</v>
      </c>
      <c r="N1427" s="31">
        <f t="shared" si="613"/>
        <v>0</v>
      </c>
      <c r="O1427" s="32">
        <f t="shared" si="607"/>
        <v>0</v>
      </c>
      <c r="P1427" s="31">
        <f t="shared" si="614"/>
        <v>0</v>
      </c>
      <c r="Q1427" s="32">
        <f t="shared" si="608"/>
        <v>0</v>
      </c>
      <c r="R1427" s="31">
        <f t="shared" si="615"/>
        <v>0</v>
      </c>
      <c r="S1427" s="32">
        <f t="shared" si="609"/>
        <v>0</v>
      </c>
      <c r="T1427" s="31">
        <f t="shared" si="616"/>
        <v>0</v>
      </c>
      <c r="V1427" s="1">
        <f t="shared" si="618"/>
        <v>1</v>
      </c>
      <c r="W1427" s="1">
        <f t="shared" si="619"/>
        <v>4</v>
      </c>
      <c r="X1427" s="1">
        <f t="shared" si="620"/>
        <v>0</v>
      </c>
      <c r="Y1427" s="1">
        <f t="shared" si="621"/>
        <v>0</v>
      </c>
      <c r="Z1427" s="1">
        <f t="shared" si="622"/>
        <v>0</v>
      </c>
      <c r="AA1427" s="1">
        <f t="shared" si="623"/>
        <v>0</v>
      </c>
      <c r="AD1427" s="1">
        <f t="shared" si="624"/>
        <v>4</v>
      </c>
      <c r="AE1427" s="1">
        <f t="shared" si="625"/>
        <v>1</v>
      </c>
      <c r="AF1427" s="1">
        <f t="shared" si="626"/>
        <v>0</v>
      </c>
      <c r="AG1427" s="1">
        <f t="shared" si="627"/>
        <v>0</v>
      </c>
      <c r="AH1427" s="1">
        <f t="shared" si="628"/>
        <v>0</v>
      </c>
      <c r="AI1427" s="1">
        <f t="shared" si="629"/>
        <v>0</v>
      </c>
      <c r="AK1427" s="1" t="str">
        <f t="shared" si="617"/>
        <v>410000</v>
      </c>
    </row>
    <row r="1428" spans="4:37" x14ac:dyDescent="0.25">
      <c r="D1428" s="27">
        <v>1406</v>
      </c>
      <c r="E1428" s="27">
        <f t="shared" si="603"/>
        <v>0</v>
      </c>
      <c r="F1428" s="27">
        <f t="shared" si="604"/>
        <v>0</v>
      </c>
      <c r="G1428" s="27">
        <f t="shared" si="610"/>
        <v>0</v>
      </c>
      <c r="H1428" s="2">
        <f>_xlfn.IFNA(IF(MATCH(AK1428,$AK$23:AK1427,0)&gt;0,0,0),1)</f>
        <v>0</v>
      </c>
      <c r="I1428" s="2">
        <f t="shared" si="630"/>
        <v>6</v>
      </c>
      <c r="J1428" s="31">
        <f t="shared" si="611"/>
        <v>2</v>
      </c>
      <c r="K1428" s="32">
        <f t="shared" si="605"/>
        <v>0</v>
      </c>
      <c r="L1428" s="31">
        <f t="shared" si="612"/>
        <v>4</v>
      </c>
      <c r="M1428" s="32">
        <f t="shared" si="606"/>
        <v>0</v>
      </c>
      <c r="N1428" s="31">
        <f t="shared" si="613"/>
        <v>0</v>
      </c>
      <c r="O1428" s="32">
        <f t="shared" si="607"/>
        <v>0</v>
      </c>
      <c r="P1428" s="31">
        <f t="shared" si="614"/>
        <v>0</v>
      </c>
      <c r="Q1428" s="32">
        <f t="shared" si="608"/>
        <v>0</v>
      </c>
      <c r="R1428" s="31">
        <f t="shared" si="615"/>
        <v>0</v>
      </c>
      <c r="S1428" s="32">
        <f t="shared" si="609"/>
        <v>0</v>
      </c>
      <c r="T1428" s="31">
        <f t="shared" si="616"/>
        <v>0</v>
      </c>
      <c r="V1428" s="1">
        <f t="shared" si="618"/>
        <v>2</v>
      </c>
      <c r="W1428" s="1">
        <f t="shared" si="619"/>
        <v>4</v>
      </c>
      <c r="X1428" s="1">
        <f t="shared" si="620"/>
        <v>0</v>
      </c>
      <c r="Y1428" s="1">
        <f t="shared" si="621"/>
        <v>0</v>
      </c>
      <c r="Z1428" s="1">
        <f t="shared" si="622"/>
        <v>0</v>
      </c>
      <c r="AA1428" s="1">
        <f t="shared" si="623"/>
        <v>0</v>
      </c>
      <c r="AD1428" s="1">
        <f t="shared" si="624"/>
        <v>4</v>
      </c>
      <c r="AE1428" s="1">
        <f t="shared" si="625"/>
        <v>2</v>
      </c>
      <c r="AF1428" s="1">
        <f t="shared" si="626"/>
        <v>0</v>
      </c>
      <c r="AG1428" s="1">
        <f t="shared" si="627"/>
        <v>0</v>
      </c>
      <c r="AH1428" s="1">
        <f t="shared" si="628"/>
        <v>0</v>
      </c>
      <c r="AI1428" s="1">
        <f t="shared" si="629"/>
        <v>0</v>
      </c>
      <c r="AK1428" s="1" t="str">
        <f t="shared" si="617"/>
        <v>420000</v>
      </c>
    </row>
    <row r="1429" spans="4:37" x14ac:dyDescent="0.25">
      <c r="D1429" s="27">
        <v>1407</v>
      </c>
      <c r="E1429" s="27">
        <f t="shared" si="603"/>
        <v>0</v>
      </c>
      <c r="F1429" s="27">
        <f t="shared" si="604"/>
        <v>0</v>
      </c>
      <c r="G1429" s="27">
        <f t="shared" si="610"/>
        <v>0</v>
      </c>
      <c r="H1429" s="2">
        <f>_xlfn.IFNA(IF(MATCH(AK1429,$AK$23:AK1428,0)&gt;0,0,0),1)</f>
        <v>0</v>
      </c>
      <c r="I1429" s="2">
        <f t="shared" si="630"/>
        <v>7</v>
      </c>
      <c r="J1429" s="31">
        <f t="shared" si="611"/>
        <v>3</v>
      </c>
      <c r="K1429" s="32">
        <f t="shared" si="605"/>
        <v>0</v>
      </c>
      <c r="L1429" s="31">
        <f t="shared" si="612"/>
        <v>4</v>
      </c>
      <c r="M1429" s="32">
        <f t="shared" si="606"/>
        <v>0</v>
      </c>
      <c r="N1429" s="31">
        <f t="shared" si="613"/>
        <v>0</v>
      </c>
      <c r="O1429" s="32">
        <f t="shared" si="607"/>
        <v>0</v>
      </c>
      <c r="P1429" s="31">
        <f t="shared" si="614"/>
        <v>0</v>
      </c>
      <c r="Q1429" s="32">
        <f t="shared" si="608"/>
        <v>0</v>
      </c>
      <c r="R1429" s="31">
        <f t="shared" si="615"/>
        <v>0</v>
      </c>
      <c r="S1429" s="32">
        <f t="shared" si="609"/>
        <v>0</v>
      </c>
      <c r="T1429" s="31">
        <f t="shared" si="616"/>
        <v>0</v>
      </c>
      <c r="V1429" s="1">
        <f t="shared" si="618"/>
        <v>3</v>
      </c>
      <c r="W1429" s="1">
        <f t="shared" si="619"/>
        <v>4</v>
      </c>
      <c r="X1429" s="1">
        <f t="shared" si="620"/>
        <v>0</v>
      </c>
      <c r="Y1429" s="1">
        <f t="shared" si="621"/>
        <v>0</v>
      </c>
      <c r="Z1429" s="1">
        <f t="shared" si="622"/>
        <v>0</v>
      </c>
      <c r="AA1429" s="1">
        <f t="shared" si="623"/>
        <v>0</v>
      </c>
      <c r="AD1429" s="1">
        <f t="shared" si="624"/>
        <v>4</v>
      </c>
      <c r="AE1429" s="1">
        <f t="shared" si="625"/>
        <v>3</v>
      </c>
      <c r="AF1429" s="1">
        <f t="shared" si="626"/>
        <v>0</v>
      </c>
      <c r="AG1429" s="1">
        <f t="shared" si="627"/>
        <v>0</v>
      </c>
      <c r="AH1429" s="1">
        <f t="shared" si="628"/>
        <v>0</v>
      </c>
      <c r="AI1429" s="1">
        <f t="shared" si="629"/>
        <v>0</v>
      </c>
      <c r="AK1429" s="1" t="str">
        <f t="shared" si="617"/>
        <v>430000</v>
      </c>
    </row>
    <row r="1430" spans="4:37" x14ac:dyDescent="0.25">
      <c r="D1430" s="27">
        <v>1408</v>
      </c>
      <c r="E1430" s="27">
        <f t="shared" si="603"/>
        <v>0</v>
      </c>
      <c r="F1430" s="27">
        <f t="shared" si="604"/>
        <v>0</v>
      </c>
      <c r="G1430" s="27">
        <f t="shared" si="610"/>
        <v>0</v>
      </c>
      <c r="H1430" s="2">
        <f>_xlfn.IFNA(IF(MATCH(AK1430,$AK$23:AK1429,0)&gt;0,0,0),1)</f>
        <v>0</v>
      </c>
      <c r="I1430" s="2">
        <f t="shared" si="630"/>
        <v>8</v>
      </c>
      <c r="J1430" s="31">
        <f t="shared" si="611"/>
        <v>4</v>
      </c>
      <c r="K1430" s="32">
        <f t="shared" si="605"/>
        <v>1</v>
      </c>
      <c r="L1430" s="31">
        <f t="shared" si="612"/>
        <v>4</v>
      </c>
      <c r="M1430" s="32">
        <f t="shared" si="606"/>
        <v>0</v>
      </c>
      <c r="N1430" s="31">
        <f t="shared" si="613"/>
        <v>0</v>
      </c>
      <c r="O1430" s="32">
        <f t="shared" si="607"/>
        <v>0</v>
      </c>
      <c r="P1430" s="31">
        <f t="shared" si="614"/>
        <v>0</v>
      </c>
      <c r="Q1430" s="32">
        <f t="shared" si="608"/>
        <v>0</v>
      </c>
      <c r="R1430" s="31">
        <f t="shared" si="615"/>
        <v>0</v>
      </c>
      <c r="S1430" s="32">
        <f t="shared" si="609"/>
        <v>0</v>
      </c>
      <c r="T1430" s="31">
        <f t="shared" si="616"/>
        <v>0</v>
      </c>
      <c r="V1430" s="1">
        <f t="shared" si="618"/>
        <v>4</v>
      </c>
      <c r="W1430" s="1">
        <f t="shared" si="619"/>
        <v>4</v>
      </c>
      <c r="X1430" s="1">
        <f t="shared" si="620"/>
        <v>0</v>
      </c>
      <c r="Y1430" s="1">
        <f t="shared" si="621"/>
        <v>0</v>
      </c>
      <c r="Z1430" s="1">
        <f t="shared" si="622"/>
        <v>0</v>
      </c>
      <c r="AA1430" s="1">
        <f t="shared" si="623"/>
        <v>0</v>
      </c>
      <c r="AD1430" s="1">
        <f t="shared" si="624"/>
        <v>4</v>
      </c>
      <c r="AE1430" s="1">
        <f t="shared" si="625"/>
        <v>4</v>
      </c>
      <c r="AF1430" s="1">
        <f t="shared" si="626"/>
        <v>0</v>
      </c>
      <c r="AG1430" s="1">
        <f t="shared" si="627"/>
        <v>0</v>
      </c>
      <c r="AH1430" s="1">
        <f t="shared" si="628"/>
        <v>0</v>
      </c>
      <c r="AI1430" s="1">
        <f t="shared" si="629"/>
        <v>0</v>
      </c>
      <c r="AK1430" s="1" t="str">
        <f t="shared" si="617"/>
        <v>440000</v>
      </c>
    </row>
    <row r="1431" spans="4:37" x14ac:dyDescent="0.25">
      <c r="D1431" s="27">
        <v>1409</v>
      </c>
      <c r="E1431" s="27">
        <f t="shared" ref="E1431:E1494" si="631">IF(D1431&lt;=$C$4^$C$6,1,0)</f>
        <v>0</v>
      </c>
      <c r="F1431" s="27">
        <f t="shared" ref="F1431:F1494" si="632">IF(E1431=1,IF(SUM(K1431,M1431,O1431,Q1431,S1431)=0,1,0),0)</f>
        <v>0</v>
      </c>
      <c r="G1431" s="27">
        <f t="shared" si="610"/>
        <v>0</v>
      </c>
      <c r="H1431" s="2">
        <f>_xlfn.IFNA(IF(MATCH(AK1431,$AK$23:AK1430,0)&gt;0,0,0),1)</f>
        <v>0</v>
      </c>
      <c r="I1431" s="2">
        <f t="shared" si="630"/>
        <v>2</v>
      </c>
      <c r="J1431" s="31">
        <f t="shared" si="611"/>
        <v>1</v>
      </c>
      <c r="K1431" s="32">
        <f t="shared" ref="K1431:K1494" si="633">IF($C$6&gt;1,IF(L1431=J1431,1,0),0)</f>
        <v>1</v>
      </c>
      <c r="L1431" s="31">
        <f t="shared" si="612"/>
        <v>1</v>
      </c>
      <c r="M1431" s="32">
        <f t="shared" ref="M1431:M1494" si="634">IF($C$6&gt;2,IF(OR(N1431=L1431,N1431=J1431),1,0),0)</f>
        <v>0</v>
      </c>
      <c r="N1431" s="31">
        <f t="shared" si="613"/>
        <v>0</v>
      </c>
      <c r="O1431" s="32">
        <f t="shared" ref="O1431:O1494" si="635">IF($C$6&gt;3,IF(OR(P1431=N1431,P1431=L1431,P1431=J1431),1,0),0)</f>
        <v>0</v>
      </c>
      <c r="P1431" s="31">
        <f t="shared" si="614"/>
        <v>0</v>
      </c>
      <c r="Q1431" s="32">
        <f t="shared" ref="Q1431:Q1494" si="636">IF($C$6&gt;4,IF(OR(R1431=N1431,R1431=L1431,R1431=J1431,R1431=P1431),1,0),0)</f>
        <v>0</v>
      </c>
      <c r="R1431" s="31">
        <f t="shared" si="615"/>
        <v>0</v>
      </c>
      <c r="S1431" s="32">
        <f t="shared" ref="S1431:S1494" si="637">IF($C$6&gt;5,IF(OR(T1431=N1431,T1431=L1431,T1431=J1431,T1431=P1431,T1431=R1431),1,0),0)</f>
        <v>0</v>
      </c>
      <c r="T1431" s="31">
        <f t="shared" si="616"/>
        <v>0</v>
      </c>
      <c r="V1431" s="1">
        <f t="shared" si="618"/>
        <v>1</v>
      </c>
      <c r="W1431" s="1">
        <f t="shared" si="619"/>
        <v>1</v>
      </c>
      <c r="X1431" s="1">
        <f t="shared" si="620"/>
        <v>0</v>
      </c>
      <c r="Y1431" s="1">
        <f t="shared" si="621"/>
        <v>0</v>
      </c>
      <c r="Z1431" s="1">
        <f t="shared" si="622"/>
        <v>0</v>
      </c>
      <c r="AA1431" s="1">
        <f t="shared" si="623"/>
        <v>0</v>
      </c>
      <c r="AD1431" s="1">
        <f t="shared" si="624"/>
        <v>1</v>
      </c>
      <c r="AE1431" s="1">
        <f t="shared" si="625"/>
        <v>1</v>
      </c>
      <c r="AF1431" s="1">
        <f t="shared" si="626"/>
        <v>0</v>
      </c>
      <c r="AG1431" s="1">
        <f t="shared" si="627"/>
        <v>0</v>
      </c>
      <c r="AH1431" s="1">
        <f t="shared" si="628"/>
        <v>0</v>
      </c>
      <c r="AI1431" s="1">
        <f t="shared" si="629"/>
        <v>0</v>
      </c>
      <c r="AK1431" s="1" t="str">
        <f t="shared" si="617"/>
        <v>110000</v>
      </c>
    </row>
    <row r="1432" spans="4:37" x14ac:dyDescent="0.25">
      <c r="D1432" s="27">
        <v>1410</v>
      </c>
      <c r="E1432" s="27">
        <f t="shared" si="631"/>
        <v>0</v>
      </c>
      <c r="F1432" s="27">
        <f t="shared" si="632"/>
        <v>0</v>
      </c>
      <c r="G1432" s="27">
        <f t="shared" ref="G1432:G1495" si="638">IF(SUM(F1432,H1432)=2,1,0)</f>
        <v>0</v>
      </c>
      <c r="H1432" s="2">
        <f>_xlfn.IFNA(IF(MATCH(AK1432,$AK$23:AK1431,0)&gt;0,0,0),1)</f>
        <v>0</v>
      </c>
      <c r="I1432" s="2">
        <f t="shared" si="630"/>
        <v>3</v>
      </c>
      <c r="J1432" s="31">
        <f t="shared" ref="J1432:J1495" si="639">IF(J1431&lt;$C$4,J1431+1,1)</f>
        <v>2</v>
      </c>
      <c r="K1432" s="32">
        <f t="shared" si="633"/>
        <v>0</v>
      </c>
      <c r="L1432" s="31">
        <f t="shared" ref="L1432:L1495" si="640">IF($C$6&gt;=2,IF(J1432&gt;J1431,L1431,IF(L1431&lt;$C$4,L1431+1,1)),0)</f>
        <v>1</v>
      </c>
      <c r="M1432" s="32">
        <f t="shared" si="634"/>
        <v>0</v>
      </c>
      <c r="N1432" s="31">
        <f t="shared" ref="N1432:N1495" si="641">IF($C$6&gt;=3,IF(L1432=L1431,N1431,IF(L1432&lt;L1431,IF(N1431&lt;$C$4,N1431+1,1),N1431)),0)</f>
        <v>0</v>
      </c>
      <c r="O1432" s="32">
        <f t="shared" si="635"/>
        <v>0</v>
      </c>
      <c r="P1432" s="31">
        <f t="shared" ref="P1432:P1495" si="642">IF($C$6&gt;=4,IF(N1432=N1431,P1431,IF(N1432&lt;N1431,IF(P1431&lt;$C$4,P1431+1,1),P1431)),0)</f>
        <v>0</v>
      </c>
      <c r="Q1432" s="32">
        <f t="shared" si="636"/>
        <v>0</v>
      </c>
      <c r="R1432" s="31">
        <f t="shared" ref="R1432:R1495" si="643">IF($C$6&gt;=5,IF(P1432=P1431,R1431,IF(P1432&lt;P1431,IF(R1431&lt;$C$4,R1431+1,1),R1431)),0)</f>
        <v>0</v>
      </c>
      <c r="S1432" s="32">
        <f t="shared" si="637"/>
        <v>0</v>
      </c>
      <c r="T1432" s="31">
        <f t="shared" ref="T1432:T1495" si="644">IF($C$6&gt;=6,IF(R1432=R1431,T1431,IF(R1432&lt;R1431,IF(T1431&lt;$C$4,T1431+1,1),T1431)),0)</f>
        <v>0</v>
      </c>
      <c r="V1432" s="1">
        <f t="shared" si="618"/>
        <v>2</v>
      </c>
      <c r="W1432" s="1">
        <f t="shared" si="619"/>
        <v>1</v>
      </c>
      <c r="X1432" s="1">
        <f t="shared" si="620"/>
        <v>0</v>
      </c>
      <c r="Y1432" s="1">
        <f t="shared" si="621"/>
        <v>0</v>
      </c>
      <c r="Z1432" s="1">
        <f t="shared" si="622"/>
        <v>0</v>
      </c>
      <c r="AA1432" s="1">
        <f t="shared" si="623"/>
        <v>0</v>
      </c>
      <c r="AD1432" s="1">
        <f t="shared" si="624"/>
        <v>2</v>
      </c>
      <c r="AE1432" s="1">
        <f t="shared" si="625"/>
        <v>1</v>
      </c>
      <c r="AF1432" s="1">
        <f t="shared" si="626"/>
        <v>0</v>
      </c>
      <c r="AG1432" s="1">
        <f t="shared" si="627"/>
        <v>0</v>
      </c>
      <c r="AH1432" s="1">
        <f t="shared" si="628"/>
        <v>0</v>
      </c>
      <c r="AI1432" s="1">
        <f t="shared" si="629"/>
        <v>0</v>
      </c>
      <c r="AK1432" s="1" t="str">
        <f t="shared" ref="AK1432:AK1495" si="645">CONCATENATE(AD1432,AE1432,AF1432,AG1432,AH1432,AI1432)</f>
        <v>210000</v>
      </c>
    </row>
    <row r="1433" spans="4:37" x14ac:dyDescent="0.25">
      <c r="D1433" s="27">
        <v>1411</v>
      </c>
      <c r="E1433" s="27">
        <f t="shared" si="631"/>
        <v>0</v>
      </c>
      <c r="F1433" s="27">
        <f t="shared" si="632"/>
        <v>0</v>
      </c>
      <c r="G1433" s="27">
        <f t="shared" si="638"/>
        <v>0</v>
      </c>
      <c r="H1433" s="2">
        <f>_xlfn.IFNA(IF(MATCH(AK1433,$AK$23:AK1432,0)&gt;0,0,0),1)</f>
        <v>0</v>
      </c>
      <c r="I1433" s="2">
        <f t="shared" si="630"/>
        <v>4</v>
      </c>
      <c r="J1433" s="31">
        <f t="shared" si="639"/>
        <v>3</v>
      </c>
      <c r="K1433" s="32">
        <f t="shared" si="633"/>
        <v>0</v>
      </c>
      <c r="L1433" s="31">
        <f t="shared" si="640"/>
        <v>1</v>
      </c>
      <c r="M1433" s="32">
        <f t="shared" si="634"/>
        <v>0</v>
      </c>
      <c r="N1433" s="31">
        <f t="shared" si="641"/>
        <v>0</v>
      </c>
      <c r="O1433" s="32">
        <f t="shared" si="635"/>
        <v>0</v>
      </c>
      <c r="P1433" s="31">
        <f t="shared" si="642"/>
        <v>0</v>
      </c>
      <c r="Q1433" s="32">
        <f t="shared" si="636"/>
        <v>0</v>
      </c>
      <c r="R1433" s="31">
        <f t="shared" si="643"/>
        <v>0</v>
      </c>
      <c r="S1433" s="32">
        <f t="shared" si="637"/>
        <v>0</v>
      </c>
      <c r="T1433" s="31">
        <f t="shared" si="644"/>
        <v>0</v>
      </c>
      <c r="V1433" s="1">
        <f t="shared" si="618"/>
        <v>3</v>
      </c>
      <c r="W1433" s="1">
        <f t="shared" si="619"/>
        <v>1</v>
      </c>
      <c r="X1433" s="1">
        <f t="shared" si="620"/>
        <v>0</v>
      </c>
      <c r="Y1433" s="1">
        <f t="shared" si="621"/>
        <v>0</v>
      </c>
      <c r="Z1433" s="1">
        <f t="shared" si="622"/>
        <v>0</v>
      </c>
      <c r="AA1433" s="1">
        <f t="shared" si="623"/>
        <v>0</v>
      </c>
      <c r="AD1433" s="1">
        <f t="shared" si="624"/>
        <v>3</v>
      </c>
      <c r="AE1433" s="1">
        <f t="shared" si="625"/>
        <v>1</v>
      </c>
      <c r="AF1433" s="1">
        <f t="shared" si="626"/>
        <v>0</v>
      </c>
      <c r="AG1433" s="1">
        <f t="shared" si="627"/>
        <v>0</v>
      </c>
      <c r="AH1433" s="1">
        <f t="shared" si="628"/>
        <v>0</v>
      </c>
      <c r="AI1433" s="1">
        <f t="shared" si="629"/>
        <v>0</v>
      </c>
      <c r="AK1433" s="1" t="str">
        <f t="shared" si="645"/>
        <v>310000</v>
      </c>
    </row>
    <row r="1434" spans="4:37" x14ac:dyDescent="0.25">
      <c r="D1434" s="27">
        <v>1412</v>
      </c>
      <c r="E1434" s="27">
        <f t="shared" si="631"/>
        <v>0</v>
      </c>
      <c r="F1434" s="27">
        <f t="shared" si="632"/>
        <v>0</v>
      </c>
      <c r="G1434" s="27">
        <f t="shared" si="638"/>
        <v>0</v>
      </c>
      <c r="H1434" s="2">
        <f>_xlfn.IFNA(IF(MATCH(AK1434,$AK$23:AK1433,0)&gt;0,0,0),1)</f>
        <v>0</v>
      </c>
      <c r="I1434" s="2">
        <f t="shared" si="630"/>
        <v>5</v>
      </c>
      <c r="J1434" s="31">
        <f t="shared" si="639"/>
        <v>4</v>
      </c>
      <c r="K1434" s="32">
        <f t="shared" si="633"/>
        <v>0</v>
      </c>
      <c r="L1434" s="31">
        <f t="shared" si="640"/>
        <v>1</v>
      </c>
      <c r="M1434" s="32">
        <f t="shared" si="634"/>
        <v>0</v>
      </c>
      <c r="N1434" s="31">
        <f t="shared" si="641"/>
        <v>0</v>
      </c>
      <c r="O1434" s="32">
        <f t="shared" si="635"/>
        <v>0</v>
      </c>
      <c r="P1434" s="31">
        <f t="shared" si="642"/>
        <v>0</v>
      </c>
      <c r="Q1434" s="32">
        <f t="shared" si="636"/>
        <v>0</v>
      </c>
      <c r="R1434" s="31">
        <f t="shared" si="643"/>
        <v>0</v>
      </c>
      <c r="S1434" s="32">
        <f t="shared" si="637"/>
        <v>0</v>
      </c>
      <c r="T1434" s="31">
        <f t="shared" si="644"/>
        <v>0</v>
      </c>
      <c r="V1434" s="1">
        <f t="shared" si="618"/>
        <v>4</v>
      </c>
      <c r="W1434" s="1">
        <f t="shared" si="619"/>
        <v>1</v>
      </c>
      <c r="X1434" s="1">
        <f t="shared" si="620"/>
        <v>0</v>
      </c>
      <c r="Y1434" s="1">
        <f t="shared" si="621"/>
        <v>0</v>
      </c>
      <c r="Z1434" s="1">
        <f t="shared" si="622"/>
        <v>0</v>
      </c>
      <c r="AA1434" s="1">
        <f t="shared" si="623"/>
        <v>0</v>
      </c>
      <c r="AD1434" s="1">
        <f t="shared" si="624"/>
        <v>4</v>
      </c>
      <c r="AE1434" s="1">
        <f t="shared" si="625"/>
        <v>1</v>
      </c>
      <c r="AF1434" s="1">
        <f t="shared" si="626"/>
        <v>0</v>
      </c>
      <c r="AG1434" s="1">
        <f t="shared" si="627"/>
        <v>0</v>
      </c>
      <c r="AH1434" s="1">
        <f t="shared" si="628"/>
        <v>0</v>
      </c>
      <c r="AI1434" s="1">
        <f t="shared" si="629"/>
        <v>0</v>
      </c>
      <c r="AK1434" s="1" t="str">
        <f t="shared" si="645"/>
        <v>410000</v>
      </c>
    </row>
    <row r="1435" spans="4:37" x14ac:dyDescent="0.25">
      <c r="D1435" s="27">
        <v>1413</v>
      </c>
      <c r="E1435" s="27">
        <f t="shared" si="631"/>
        <v>0</v>
      </c>
      <c r="F1435" s="27">
        <f t="shared" si="632"/>
        <v>0</v>
      </c>
      <c r="G1435" s="27">
        <f t="shared" si="638"/>
        <v>0</v>
      </c>
      <c r="H1435" s="2">
        <f>_xlfn.IFNA(IF(MATCH(AK1435,$AK$23:AK1434,0)&gt;0,0,0),1)</f>
        <v>0</v>
      </c>
      <c r="I1435" s="2">
        <f t="shared" si="630"/>
        <v>3</v>
      </c>
      <c r="J1435" s="31">
        <f t="shared" si="639"/>
        <v>1</v>
      </c>
      <c r="K1435" s="32">
        <f t="shared" si="633"/>
        <v>0</v>
      </c>
      <c r="L1435" s="31">
        <f t="shared" si="640"/>
        <v>2</v>
      </c>
      <c r="M1435" s="32">
        <f t="shared" si="634"/>
        <v>0</v>
      </c>
      <c r="N1435" s="31">
        <f t="shared" si="641"/>
        <v>0</v>
      </c>
      <c r="O1435" s="32">
        <f t="shared" si="635"/>
        <v>0</v>
      </c>
      <c r="P1435" s="31">
        <f t="shared" si="642"/>
        <v>0</v>
      </c>
      <c r="Q1435" s="32">
        <f t="shared" si="636"/>
        <v>0</v>
      </c>
      <c r="R1435" s="31">
        <f t="shared" si="643"/>
        <v>0</v>
      </c>
      <c r="S1435" s="32">
        <f t="shared" si="637"/>
        <v>0</v>
      </c>
      <c r="T1435" s="31">
        <f t="shared" si="644"/>
        <v>0</v>
      </c>
      <c r="V1435" s="1">
        <f t="shared" si="618"/>
        <v>1</v>
      </c>
      <c r="W1435" s="1">
        <f t="shared" si="619"/>
        <v>2</v>
      </c>
      <c r="X1435" s="1">
        <f t="shared" si="620"/>
        <v>0</v>
      </c>
      <c r="Y1435" s="1">
        <f t="shared" si="621"/>
        <v>0</v>
      </c>
      <c r="Z1435" s="1">
        <f t="shared" si="622"/>
        <v>0</v>
      </c>
      <c r="AA1435" s="1">
        <f t="shared" si="623"/>
        <v>0</v>
      </c>
      <c r="AD1435" s="1">
        <f t="shared" si="624"/>
        <v>2</v>
      </c>
      <c r="AE1435" s="1">
        <f t="shared" si="625"/>
        <v>1</v>
      </c>
      <c r="AF1435" s="1">
        <f t="shared" si="626"/>
        <v>0</v>
      </c>
      <c r="AG1435" s="1">
        <f t="shared" si="627"/>
        <v>0</v>
      </c>
      <c r="AH1435" s="1">
        <f t="shared" si="628"/>
        <v>0</v>
      </c>
      <c r="AI1435" s="1">
        <f t="shared" si="629"/>
        <v>0</v>
      </c>
      <c r="AK1435" s="1" t="str">
        <f t="shared" si="645"/>
        <v>210000</v>
      </c>
    </row>
    <row r="1436" spans="4:37" x14ac:dyDescent="0.25">
      <c r="D1436" s="27">
        <v>1414</v>
      </c>
      <c r="E1436" s="27">
        <f t="shared" si="631"/>
        <v>0</v>
      </c>
      <c r="F1436" s="27">
        <f t="shared" si="632"/>
        <v>0</v>
      </c>
      <c r="G1436" s="27">
        <f t="shared" si="638"/>
        <v>0</v>
      </c>
      <c r="H1436" s="2">
        <f>_xlfn.IFNA(IF(MATCH(AK1436,$AK$23:AK1435,0)&gt;0,0,0),1)</f>
        <v>0</v>
      </c>
      <c r="I1436" s="2">
        <f t="shared" si="630"/>
        <v>4</v>
      </c>
      <c r="J1436" s="31">
        <f t="shared" si="639"/>
        <v>2</v>
      </c>
      <c r="K1436" s="32">
        <f t="shared" si="633"/>
        <v>1</v>
      </c>
      <c r="L1436" s="31">
        <f t="shared" si="640"/>
        <v>2</v>
      </c>
      <c r="M1436" s="32">
        <f t="shared" si="634"/>
        <v>0</v>
      </c>
      <c r="N1436" s="31">
        <f t="shared" si="641"/>
        <v>0</v>
      </c>
      <c r="O1436" s="32">
        <f t="shared" si="635"/>
        <v>0</v>
      </c>
      <c r="P1436" s="31">
        <f t="shared" si="642"/>
        <v>0</v>
      </c>
      <c r="Q1436" s="32">
        <f t="shared" si="636"/>
        <v>0</v>
      </c>
      <c r="R1436" s="31">
        <f t="shared" si="643"/>
        <v>0</v>
      </c>
      <c r="S1436" s="32">
        <f t="shared" si="637"/>
        <v>0</v>
      </c>
      <c r="T1436" s="31">
        <f t="shared" si="644"/>
        <v>0</v>
      </c>
      <c r="V1436" s="1">
        <f t="shared" si="618"/>
        <v>2</v>
      </c>
      <c r="W1436" s="1">
        <f t="shared" si="619"/>
        <v>2</v>
      </c>
      <c r="X1436" s="1">
        <f t="shared" si="620"/>
        <v>0</v>
      </c>
      <c r="Y1436" s="1">
        <f t="shared" si="621"/>
        <v>0</v>
      </c>
      <c r="Z1436" s="1">
        <f t="shared" si="622"/>
        <v>0</v>
      </c>
      <c r="AA1436" s="1">
        <f t="shared" si="623"/>
        <v>0</v>
      </c>
      <c r="AD1436" s="1">
        <f t="shared" si="624"/>
        <v>2</v>
      </c>
      <c r="AE1436" s="1">
        <f t="shared" si="625"/>
        <v>2</v>
      </c>
      <c r="AF1436" s="1">
        <f t="shared" si="626"/>
        <v>0</v>
      </c>
      <c r="AG1436" s="1">
        <f t="shared" si="627"/>
        <v>0</v>
      </c>
      <c r="AH1436" s="1">
        <f t="shared" si="628"/>
        <v>0</v>
      </c>
      <c r="AI1436" s="1">
        <f t="shared" si="629"/>
        <v>0</v>
      </c>
      <c r="AK1436" s="1" t="str">
        <f t="shared" si="645"/>
        <v>220000</v>
      </c>
    </row>
    <row r="1437" spans="4:37" x14ac:dyDescent="0.25">
      <c r="D1437" s="27">
        <v>1415</v>
      </c>
      <c r="E1437" s="27">
        <f t="shared" si="631"/>
        <v>0</v>
      </c>
      <c r="F1437" s="27">
        <f t="shared" si="632"/>
        <v>0</v>
      </c>
      <c r="G1437" s="27">
        <f t="shared" si="638"/>
        <v>0</v>
      </c>
      <c r="H1437" s="2">
        <f>_xlfn.IFNA(IF(MATCH(AK1437,$AK$23:AK1436,0)&gt;0,0,0),1)</f>
        <v>0</v>
      </c>
      <c r="I1437" s="2">
        <f t="shared" si="630"/>
        <v>5</v>
      </c>
      <c r="J1437" s="31">
        <f t="shared" si="639"/>
        <v>3</v>
      </c>
      <c r="K1437" s="32">
        <f t="shared" si="633"/>
        <v>0</v>
      </c>
      <c r="L1437" s="31">
        <f t="shared" si="640"/>
        <v>2</v>
      </c>
      <c r="M1437" s="32">
        <f t="shared" si="634"/>
        <v>0</v>
      </c>
      <c r="N1437" s="31">
        <f t="shared" si="641"/>
        <v>0</v>
      </c>
      <c r="O1437" s="32">
        <f t="shared" si="635"/>
        <v>0</v>
      </c>
      <c r="P1437" s="31">
        <f t="shared" si="642"/>
        <v>0</v>
      </c>
      <c r="Q1437" s="32">
        <f t="shared" si="636"/>
        <v>0</v>
      </c>
      <c r="R1437" s="31">
        <f t="shared" si="643"/>
        <v>0</v>
      </c>
      <c r="S1437" s="32">
        <f t="shared" si="637"/>
        <v>0</v>
      </c>
      <c r="T1437" s="31">
        <f t="shared" si="644"/>
        <v>0</v>
      </c>
      <c r="V1437" s="1">
        <f t="shared" si="618"/>
        <v>3</v>
      </c>
      <c r="W1437" s="1">
        <f t="shared" si="619"/>
        <v>2</v>
      </c>
      <c r="X1437" s="1">
        <f t="shared" si="620"/>
        <v>0</v>
      </c>
      <c r="Y1437" s="1">
        <f t="shared" si="621"/>
        <v>0</v>
      </c>
      <c r="Z1437" s="1">
        <f t="shared" si="622"/>
        <v>0</v>
      </c>
      <c r="AA1437" s="1">
        <f t="shared" si="623"/>
        <v>0</v>
      </c>
      <c r="AD1437" s="1">
        <f t="shared" si="624"/>
        <v>3</v>
      </c>
      <c r="AE1437" s="1">
        <f t="shared" si="625"/>
        <v>2</v>
      </c>
      <c r="AF1437" s="1">
        <f t="shared" si="626"/>
        <v>0</v>
      </c>
      <c r="AG1437" s="1">
        <f t="shared" si="627"/>
        <v>0</v>
      </c>
      <c r="AH1437" s="1">
        <f t="shared" si="628"/>
        <v>0</v>
      </c>
      <c r="AI1437" s="1">
        <f t="shared" si="629"/>
        <v>0</v>
      </c>
      <c r="AK1437" s="1" t="str">
        <f t="shared" si="645"/>
        <v>320000</v>
      </c>
    </row>
    <row r="1438" spans="4:37" x14ac:dyDescent="0.25">
      <c r="D1438" s="27">
        <v>1416</v>
      </c>
      <c r="E1438" s="27">
        <f t="shared" si="631"/>
        <v>0</v>
      </c>
      <c r="F1438" s="27">
        <f t="shared" si="632"/>
        <v>0</v>
      </c>
      <c r="G1438" s="27">
        <f t="shared" si="638"/>
        <v>0</v>
      </c>
      <c r="H1438" s="2">
        <f>_xlfn.IFNA(IF(MATCH(AK1438,$AK$23:AK1437,0)&gt;0,0,0),1)</f>
        <v>0</v>
      </c>
      <c r="I1438" s="2">
        <f t="shared" si="630"/>
        <v>6</v>
      </c>
      <c r="J1438" s="31">
        <f t="shared" si="639"/>
        <v>4</v>
      </c>
      <c r="K1438" s="32">
        <f t="shared" si="633"/>
        <v>0</v>
      </c>
      <c r="L1438" s="31">
        <f t="shared" si="640"/>
        <v>2</v>
      </c>
      <c r="M1438" s="32">
        <f t="shared" si="634"/>
        <v>0</v>
      </c>
      <c r="N1438" s="31">
        <f t="shared" si="641"/>
        <v>0</v>
      </c>
      <c r="O1438" s="32">
        <f t="shared" si="635"/>
        <v>0</v>
      </c>
      <c r="P1438" s="31">
        <f t="shared" si="642"/>
        <v>0</v>
      </c>
      <c r="Q1438" s="32">
        <f t="shared" si="636"/>
        <v>0</v>
      </c>
      <c r="R1438" s="31">
        <f t="shared" si="643"/>
        <v>0</v>
      </c>
      <c r="S1438" s="32">
        <f t="shared" si="637"/>
        <v>0</v>
      </c>
      <c r="T1438" s="31">
        <f t="shared" si="644"/>
        <v>0</v>
      </c>
      <c r="V1438" s="1">
        <f t="shared" si="618"/>
        <v>4</v>
      </c>
      <c r="W1438" s="1">
        <f t="shared" si="619"/>
        <v>2</v>
      </c>
      <c r="X1438" s="1">
        <f t="shared" si="620"/>
        <v>0</v>
      </c>
      <c r="Y1438" s="1">
        <f t="shared" si="621"/>
        <v>0</v>
      </c>
      <c r="Z1438" s="1">
        <f t="shared" si="622"/>
        <v>0</v>
      </c>
      <c r="AA1438" s="1">
        <f t="shared" si="623"/>
        <v>0</v>
      </c>
      <c r="AD1438" s="1">
        <f t="shared" si="624"/>
        <v>4</v>
      </c>
      <c r="AE1438" s="1">
        <f t="shared" si="625"/>
        <v>2</v>
      </c>
      <c r="AF1438" s="1">
        <f t="shared" si="626"/>
        <v>0</v>
      </c>
      <c r="AG1438" s="1">
        <f t="shared" si="627"/>
        <v>0</v>
      </c>
      <c r="AH1438" s="1">
        <f t="shared" si="628"/>
        <v>0</v>
      </c>
      <c r="AI1438" s="1">
        <f t="shared" si="629"/>
        <v>0</v>
      </c>
      <c r="AK1438" s="1" t="str">
        <f t="shared" si="645"/>
        <v>420000</v>
      </c>
    </row>
    <row r="1439" spans="4:37" x14ac:dyDescent="0.25">
      <c r="D1439" s="27">
        <v>1417</v>
      </c>
      <c r="E1439" s="27">
        <f t="shared" si="631"/>
        <v>0</v>
      </c>
      <c r="F1439" s="27">
        <f t="shared" si="632"/>
        <v>0</v>
      </c>
      <c r="G1439" s="27">
        <f t="shared" si="638"/>
        <v>0</v>
      </c>
      <c r="H1439" s="2">
        <f>_xlfn.IFNA(IF(MATCH(AK1439,$AK$23:AK1438,0)&gt;0,0,0),1)</f>
        <v>0</v>
      </c>
      <c r="I1439" s="2">
        <f t="shared" si="630"/>
        <v>4</v>
      </c>
      <c r="J1439" s="31">
        <f t="shared" si="639"/>
        <v>1</v>
      </c>
      <c r="K1439" s="32">
        <f t="shared" si="633"/>
        <v>0</v>
      </c>
      <c r="L1439" s="31">
        <f t="shared" si="640"/>
        <v>3</v>
      </c>
      <c r="M1439" s="32">
        <f t="shared" si="634"/>
        <v>0</v>
      </c>
      <c r="N1439" s="31">
        <f t="shared" si="641"/>
        <v>0</v>
      </c>
      <c r="O1439" s="32">
        <f t="shared" si="635"/>
        <v>0</v>
      </c>
      <c r="P1439" s="31">
        <f t="shared" si="642"/>
        <v>0</v>
      </c>
      <c r="Q1439" s="32">
        <f t="shared" si="636"/>
        <v>0</v>
      </c>
      <c r="R1439" s="31">
        <f t="shared" si="643"/>
        <v>0</v>
      </c>
      <c r="S1439" s="32">
        <f t="shared" si="637"/>
        <v>0</v>
      </c>
      <c r="T1439" s="31">
        <f t="shared" si="644"/>
        <v>0</v>
      </c>
      <c r="V1439" s="1">
        <f t="shared" si="618"/>
        <v>1</v>
      </c>
      <c r="W1439" s="1">
        <f t="shared" si="619"/>
        <v>3</v>
      </c>
      <c r="X1439" s="1">
        <f t="shared" si="620"/>
        <v>0</v>
      </c>
      <c r="Y1439" s="1">
        <f t="shared" si="621"/>
        <v>0</v>
      </c>
      <c r="Z1439" s="1">
        <f t="shared" si="622"/>
        <v>0</v>
      </c>
      <c r="AA1439" s="1">
        <f t="shared" si="623"/>
        <v>0</v>
      </c>
      <c r="AD1439" s="1">
        <f t="shared" si="624"/>
        <v>3</v>
      </c>
      <c r="AE1439" s="1">
        <f t="shared" si="625"/>
        <v>1</v>
      </c>
      <c r="AF1439" s="1">
        <f t="shared" si="626"/>
        <v>0</v>
      </c>
      <c r="AG1439" s="1">
        <f t="shared" si="627"/>
        <v>0</v>
      </c>
      <c r="AH1439" s="1">
        <f t="shared" si="628"/>
        <v>0</v>
      </c>
      <c r="AI1439" s="1">
        <f t="shared" si="629"/>
        <v>0</v>
      </c>
      <c r="AK1439" s="1" t="str">
        <f t="shared" si="645"/>
        <v>310000</v>
      </c>
    </row>
    <row r="1440" spans="4:37" x14ac:dyDescent="0.25">
      <c r="D1440" s="27">
        <v>1418</v>
      </c>
      <c r="E1440" s="27">
        <f t="shared" si="631"/>
        <v>0</v>
      </c>
      <c r="F1440" s="27">
        <f t="shared" si="632"/>
        <v>0</v>
      </c>
      <c r="G1440" s="27">
        <f t="shared" si="638"/>
        <v>0</v>
      </c>
      <c r="H1440" s="2">
        <f>_xlfn.IFNA(IF(MATCH(AK1440,$AK$23:AK1439,0)&gt;0,0,0),1)</f>
        <v>0</v>
      </c>
      <c r="I1440" s="2">
        <f t="shared" si="630"/>
        <v>5</v>
      </c>
      <c r="J1440" s="31">
        <f t="shared" si="639"/>
        <v>2</v>
      </c>
      <c r="K1440" s="32">
        <f t="shared" si="633"/>
        <v>0</v>
      </c>
      <c r="L1440" s="31">
        <f t="shared" si="640"/>
        <v>3</v>
      </c>
      <c r="M1440" s="32">
        <f t="shared" si="634"/>
        <v>0</v>
      </c>
      <c r="N1440" s="31">
        <f t="shared" si="641"/>
        <v>0</v>
      </c>
      <c r="O1440" s="32">
        <f t="shared" si="635"/>
        <v>0</v>
      </c>
      <c r="P1440" s="31">
        <f t="shared" si="642"/>
        <v>0</v>
      </c>
      <c r="Q1440" s="32">
        <f t="shared" si="636"/>
        <v>0</v>
      </c>
      <c r="R1440" s="31">
        <f t="shared" si="643"/>
        <v>0</v>
      </c>
      <c r="S1440" s="32">
        <f t="shared" si="637"/>
        <v>0</v>
      </c>
      <c r="T1440" s="31">
        <f t="shared" si="644"/>
        <v>0</v>
      </c>
      <c r="V1440" s="1">
        <f t="shared" si="618"/>
        <v>2</v>
      </c>
      <c r="W1440" s="1">
        <f t="shared" si="619"/>
        <v>3</v>
      </c>
      <c r="X1440" s="1">
        <f t="shared" si="620"/>
        <v>0</v>
      </c>
      <c r="Y1440" s="1">
        <f t="shared" si="621"/>
        <v>0</v>
      </c>
      <c r="Z1440" s="1">
        <f t="shared" si="622"/>
        <v>0</v>
      </c>
      <c r="AA1440" s="1">
        <f t="shared" si="623"/>
        <v>0</v>
      </c>
      <c r="AD1440" s="1">
        <f t="shared" si="624"/>
        <v>3</v>
      </c>
      <c r="AE1440" s="1">
        <f t="shared" si="625"/>
        <v>2</v>
      </c>
      <c r="AF1440" s="1">
        <f t="shared" si="626"/>
        <v>0</v>
      </c>
      <c r="AG1440" s="1">
        <f t="shared" si="627"/>
        <v>0</v>
      </c>
      <c r="AH1440" s="1">
        <f t="shared" si="628"/>
        <v>0</v>
      </c>
      <c r="AI1440" s="1">
        <f t="shared" si="629"/>
        <v>0</v>
      </c>
      <c r="AK1440" s="1" t="str">
        <f t="shared" si="645"/>
        <v>320000</v>
      </c>
    </row>
    <row r="1441" spans="4:37" x14ac:dyDescent="0.25">
      <c r="D1441" s="27">
        <v>1419</v>
      </c>
      <c r="E1441" s="27">
        <f t="shared" si="631"/>
        <v>0</v>
      </c>
      <c r="F1441" s="27">
        <f t="shared" si="632"/>
        <v>0</v>
      </c>
      <c r="G1441" s="27">
        <f t="shared" si="638"/>
        <v>0</v>
      </c>
      <c r="H1441" s="2">
        <f>_xlfn.IFNA(IF(MATCH(AK1441,$AK$23:AK1440,0)&gt;0,0,0),1)</f>
        <v>0</v>
      </c>
      <c r="I1441" s="2">
        <f t="shared" si="630"/>
        <v>6</v>
      </c>
      <c r="J1441" s="31">
        <f t="shared" si="639"/>
        <v>3</v>
      </c>
      <c r="K1441" s="32">
        <f t="shared" si="633"/>
        <v>1</v>
      </c>
      <c r="L1441" s="31">
        <f t="shared" si="640"/>
        <v>3</v>
      </c>
      <c r="M1441" s="32">
        <f t="shared" si="634"/>
        <v>0</v>
      </c>
      <c r="N1441" s="31">
        <f t="shared" si="641"/>
        <v>0</v>
      </c>
      <c r="O1441" s="32">
        <f t="shared" si="635"/>
        <v>0</v>
      </c>
      <c r="P1441" s="31">
        <f t="shared" si="642"/>
        <v>0</v>
      </c>
      <c r="Q1441" s="32">
        <f t="shared" si="636"/>
        <v>0</v>
      </c>
      <c r="R1441" s="31">
        <f t="shared" si="643"/>
        <v>0</v>
      </c>
      <c r="S1441" s="32">
        <f t="shared" si="637"/>
        <v>0</v>
      </c>
      <c r="T1441" s="31">
        <f t="shared" si="644"/>
        <v>0</v>
      </c>
      <c r="V1441" s="1">
        <f t="shared" si="618"/>
        <v>3</v>
      </c>
      <c r="W1441" s="1">
        <f t="shared" si="619"/>
        <v>3</v>
      </c>
      <c r="X1441" s="1">
        <f t="shared" si="620"/>
        <v>0</v>
      </c>
      <c r="Y1441" s="1">
        <f t="shared" si="621"/>
        <v>0</v>
      </c>
      <c r="Z1441" s="1">
        <f t="shared" si="622"/>
        <v>0</v>
      </c>
      <c r="AA1441" s="1">
        <f t="shared" si="623"/>
        <v>0</v>
      </c>
      <c r="AD1441" s="1">
        <f t="shared" si="624"/>
        <v>3</v>
      </c>
      <c r="AE1441" s="1">
        <f t="shared" si="625"/>
        <v>3</v>
      </c>
      <c r="AF1441" s="1">
        <f t="shared" si="626"/>
        <v>0</v>
      </c>
      <c r="AG1441" s="1">
        <f t="shared" si="627"/>
        <v>0</v>
      </c>
      <c r="AH1441" s="1">
        <f t="shared" si="628"/>
        <v>0</v>
      </c>
      <c r="AI1441" s="1">
        <f t="shared" si="629"/>
        <v>0</v>
      </c>
      <c r="AK1441" s="1" t="str">
        <f t="shared" si="645"/>
        <v>330000</v>
      </c>
    </row>
    <row r="1442" spans="4:37" x14ac:dyDescent="0.25">
      <c r="D1442" s="27">
        <v>1420</v>
      </c>
      <c r="E1442" s="27">
        <f t="shared" si="631"/>
        <v>0</v>
      </c>
      <c r="F1442" s="27">
        <f t="shared" si="632"/>
        <v>0</v>
      </c>
      <c r="G1442" s="27">
        <f t="shared" si="638"/>
        <v>0</v>
      </c>
      <c r="H1442" s="2">
        <f>_xlfn.IFNA(IF(MATCH(AK1442,$AK$23:AK1441,0)&gt;0,0,0),1)</f>
        <v>0</v>
      </c>
      <c r="I1442" s="2">
        <f t="shared" si="630"/>
        <v>7</v>
      </c>
      <c r="J1442" s="31">
        <f t="shared" si="639"/>
        <v>4</v>
      </c>
      <c r="K1442" s="32">
        <f t="shared" si="633"/>
        <v>0</v>
      </c>
      <c r="L1442" s="31">
        <f t="shared" si="640"/>
        <v>3</v>
      </c>
      <c r="M1442" s="32">
        <f t="shared" si="634"/>
        <v>0</v>
      </c>
      <c r="N1442" s="31">
        <f t="shared" si="641"/>
        <v>0</v>
      </c>
      <c r="O1442" s="32">
        <f t="shared" si="635"/>
        <v>0</v>
      </c>
      <c r="P1442" s="31">
        <f t="shared" si="642"/>
        <v>0</v>
      </c>
      <c r="Q1442" s="32">
        <f t="shared" si="636"/>
        <v>0</v>
      </c>
      <c r="R1442" s="31">
        <f t="shared" si="643"/>
        <v>0</v>
      </c>
      <c r="S1442" s="32">
        <f t="shared" si="637"/>
        <v>0</v>
      </c>
      <c r="T1442" s="31">
        <f t="shared" si="644"/>
        <v>0</v>
      </c>
      <c r="V1442" s="1">
        <f t="shared" si="618"/>
        <v>4</v>
      </c>
      <c r="W1442" s="1">
        <f t="shared" si="619"/>
        <v>3</v>
      </c>
      <c r="X1442" s="1">
        <f t="shared" si="620"/>
        <v>0</v>
      </c>
      <c r="Y1442" s="1">
        <f t="shared" si="621"/>
        <v>0</v>
      </c>
      <c r="Z1442" s="1">
        <f t="shared" si="622"/>
        <v>0</v>
      </c>
      <c r="AA1442" s="1">
        <f t="shared" si="623"/>
        <v>0</v>
      </c>
      <c r="AD1442" s="1">
        <f t="shared" si="624"/>
        <v>4</v>
      </c>
      <c r="AE1442" s="1">
        <f t="shared" si="625"/>
        <v>3</v>
      </c>
      <c r="AF1442" s="1">
        <f t="shared" si="626"/>
        <v>0</v>
      </c>
      <c r="AG1442" s="1">
        <f t="shared" si="627"/>
        <v>0</v>
      </c>
      <c r="AH1442" s="1">
        <f t="shared" si="628"/>
        <v>0</v>
      </c>
      <c r="AI1442" s="1">
        <f t="shared" si="629"/>
        <v>0</v>
      </c>
      <c r="AK1442" s="1" t="str">
        <f t="shared" si="645"/>
        <v>430000</v>
      </c>
    </row>
    <row r="1443" spans="4:37" x14ac:dyDescent="0.25">
      <c r="D1443" s="27">
        <v>1421</v>
      </c>
      <c r="E1443" s="27">
        <f t="shared" si="631"/>
        <v>0</v>
      </c>
      <c r="F1443" s="27">
        <f t="shared" si="632"/>
        <v>0</v>
      </c>
      <c r="G1443" s="27">
        <f t="shared" si="638"/>
        <v>0</v>
      </c>
      <c r="H1443" s="2">
        <f>_xlfn.IFNA(IF(MATCH(AK1443,$AK$23:AK1442,0)&gt;0,0,0),1)</f>
        <v>0</v>
      </c>
      <c r="I1443" s="2">
        <f t="shared" si="630"/>
        <v>5</v>
      </c>
      <c r="J1443" s="31">
        <f t="shared" si="639"/>
        <v>1</v>
      </c>
      <c r="K1443" s="32">
        <f t="shared" si="633"/>
        <v>0</v>
      </c>
      <c r="L1443" s="31">
        <f t="shared" si="640"/>
        <v>4</v>
      </c>
      <c r="M1443" s="32">
        <f t="shared" si="634"/>
        <v>0</v>
      </c>
      <c r="N1443" s="31">
        <f t="shared" si="641"/>
        <v>0</v>
      </c>
      <c r="O1443" s="32">
        <f t="shared" si="635"/>
        <v>0</v>
      </c>
      <c r="P1443" s="31">
        <f t="shared" si="642"/>
        <v>0</v>
      </c>
      <c r="Q1443" s="32">
        <f t="shared" si="636"/>
        <v>0</v>
      </c>
      <c r="R1443" s="31">
        <f t="shared" si="643"/>
        <v>0</v>
      </c>
      <c r="S1443" s="32">
        <f t="shared" si="637"/>
        <v>0</v>
      </c>
      <c r="T1443" s="31">
        <f t="shared" si="644"/>
        <v>0</v>
      </c>
      <c r="V1443" s="1">
        <f t="shared" ref="V1443:V1506" si="646">J1443</f>
        <v>1</v>
      </c>
      <c r="W1443" s="1">
        <f t="shared" ref="W1443:W1506" si="647">L1443</f>
        <v>4</v>
      </c>
      <c r="X1443" s="1">
        <f t="shared" ref="X1443:X1506" si="648">N1443</f>
        <v>0</v>
      </c>
      <c r="Y1443" s="1">
        <f t="shared" ref="Y1443:Y1506" si="649">P1443</f>
        <v>0</v>
      </c>
      <c r="Z1443" s="1">
        <f t="shared" ref="Z1443:Z1506" si="650">R1443</f>
        <v>0</v>
      </c>
      <c r="AA1443" s="1">
        <f t="shared" ref="AA1443:AA1506" si="651">T1443</f>
        <v>0</v>
      </c>
      <c r="AD1443" s="1">
        <f t="shared" ref="AD1443:AD1506" si="652">LARGE(V1443:AA1443,1)</f>
        <v>4</v>
      </c>
      <c r="AE1443" s="1">
        <f t="shared" ref="AE1443:AE1506" si="653">LARGE(V1443:AA1443,2)</f>
        <v>1</v>
      </c>
      <c r="AF1443" s="1">
        <f t="shared" ref="AF1443:AF1506" si="654">LARGE(V1443:AA1443,3)</f>
        <v>0</v>
      </c>
      <c r="AG1443" s="1">
        <f t="shared" ref="AG1443:AG1506" si="655">LARGE(V1443:AA1443,4)</f>
        <v>0</v>
      </c>
      <c r="AH1443" s="1">
        <f t="shared" ref="AH1443:AH1506" si="656">LARGE(V1443:AA1443,5)</f>
        <v>0</v>
      </c>
      <c r="AI1443" s="1">
        <f t="shared" ref="AI1443:AI1506" si="657">LARGE(V1443:AA1443,6)</f>
        <v>0</v>
      </c>
      <c r="AK1443" s="1" t="str">
        <f t="shared" si="645"/>
        <v>410000</v>
      </c>
    </row>
    <row r="1444" spans="4:37" x14ac:dyDescent="0.25">
      <c r="D1444" s="27">
        <v>1422</v>
      </c>
      <c r="E1444" s="27">
        <f t="shared" si="631"/>
        <v>0</v>
      </c>
      <c r="F1444" s="27">
        <f t="shared" si="632"/>
        <v>0</v>
      </c>
      <c r="G1444" s="27">
        <f t="shared" si="638"/>
        <v>0</v>
      </c>
      <c r="H1444" s="2">
        <f>_xlfn.IFNA(IF(MATCH(AK1444,$AK$23:AK1443,0)&gt;0,0,0),1)</f>
        <v>0</v>
      </c>
      <c r="I1444" s="2">
        <f t="shared" si="630"/>
        <v>6</v>
      </c>
      <c r="J1444" s="31">
        <f t="shared" si="639"/>
        <v>2</v>
      </c>
      <c r="K1444" s="32">
        <f t="shared" si="633"/>
        <v>0</v>
      </c>
      <c r="L1444" s="31">
        <f t="shared" si="640"/>
        <v>4</v>
      </c>
      <c r="M1444" s="32">
        <f t="shared" si="634"/>
        <v>0</v>
      </c>
      <c r="N1444" s="31">
        <f t="shared" si="641"/>
        <v>0</v>
      </c>
      <c r="O1444" s="32">
        <f t="shared" si="635"/>
        <v>0</v>
      </c>
      <c r="P1444" s="31">
        <f t="shared" si="642"/>
        <v>0</v>
      </c>
      <c r="Q1444" s="32">
        <f t="shared" si="636"/>
        <v>0</v>
      </c>
      <c r="R1444" s="31">
        <f t="shared" si="643"/>
        <v>0</v>
      </c>
      <c r="S1444" s="32">
        <f t="shared" si="637"/>
        <v>0</v>
      </c>
      <c r="T1444" s="31">
        <f t="shared" si="644"/>
        <v>0</v>
      </c>
      <c r="V1444" s="1">
        <f t="shared" si="646"/>
        <v>2</v>
      </c>
      <c r="W1444" s="1">
        <f t="shared" si="647"/>
        <v>4</v>
      </c>
      <c r="X1444" s="1">
        <f t="shared" si="648"/>
        <v>0</v>
      </c>
      <c r="Y1444" s="1">
        <f t="shared" si="649"/>
        <v>0</v>
      </c>
      <c r="Z1444" s="1">
        <f t="shared" si="650"/>
        <v>0</v>
      </c>
      <c r="AA1444" s="1">
        <f t="shared" si="651"/>
        <v>0</v>
      </c>
      <c r="AD1444" s="1">
        <f t="shared" si="652"/>
        <v>4</v>
      </c>
      <c r="AE1444" s="1">
        <f t="shared" si="653"/>
        <v>2</v>
      </c>
      <c r="AF1444" s="1">
        <f t="shared" si="654"/>
        <v>0</v>
      </c>
      <c r="AG1444" s="1">
        <f t="shared" si="655"/>
        <v>0</v>
      </c>
      <c r="AH1444" s="1">
        <f t="shared" si="656"/>
        <v>0</v>
      </c>
      <c r="AI1444" s="1">
        <f t="shared" si="657"/>
        <v>0</v>
      </c>
      <c r="AK1444" s="1" t="str">
        <f t="shared" si="645"/>
        <v>420000</v>
      </c>
    </row>
    <row r="1445" spans="4:37" x14ac:dyDescent="0.25">
      <c r="D1445" s="27">
        <v>1423</v>
      </c>
      <c r="E1445" s="27">
        <f t="shared" si="631"/>
        <v>0</v>
      </c>
      <c r="F1445" s="27">
        <f t="shared" si="632"/>
        <v>0</v>
      </c>
      <c r="G1445" s="27">
        <f t="shared" si="638"/>
        <v>0</v>
      </c>
      <c r="H1445" s="2">
        <f>_xlfn.IFNA(IF(MATCH(AK1445,$AK$23:AK1444,0)&gt;0,0,0),1)</f>
        <v>0</v>
      </c>
      <c r="I1445" s="2">
        <f t="shared" si="630"/>
        <v>7</v>
      </c>
      <c r="J1445" s="31">
        <f t="shared" si="639"/>
        <v>3</v>
      </c>
      <c r="K1445" s="32">
        <f t="shared" si="633"/>
        <v>0</v>
      </c>
      <c r="L1445" s="31">
        <f t="shared" si="640"/>
        <v>4</v>
      </c>
      <c r="M1445" s="32">
        <f t="shared" si="634"/>
        <v>0</v>
      </c>
      <c r="N1445" s="31">
        <f t="shared" si="641"/>
        <v>0</v>
      </c>
      <c r="O1445" s="32">
        <f t="shared" si="635"/>
        <v>0</v>
      </c>
      <c r="P1445" s="31">
        <f t="shared" si="642"/>
        <v>0</v>
      </c>
      <c r="Q1445" s="32">
        <f t="shared" si="636"/>
        <v>0</v>
      </c>
      <c r="R1445" s="31">
        <f t="shared" si="643"/>
        <v>0</v>
      </c>
      <c r="S1445" s="32">
        <f t="shared" si="637"/>
        <v>0</v>
      </c>
      <c r="T1445" s="31">
        <f t="shared" si="644"/>
        <v>0</v>
      </c>
      <c r="V1445" s="1">
        <f t="shared" si="646"/>
        <v>3</v>
      </c>
      <c r="W1445" s="1">
        <f t="shared" si="647"/>
        <v>4</v>
      </c>
      <c r="X1445" s="1">
        <f t="shared" si="648"/>
        <v>0</v>
      </c>
      <c r="Y1445" s="1">
        <f t="shared" si="649"/>
        <v>0</v>
      </c>
      <c r="Z1445" s="1">
        <f t="shared" si="650"/>
        <v>0</v>
      </c>
      <c r="AA1445" s="1">
        <f t="shared" si="651"/>
        <v>0</v>
      </c>
      <c r="AD1445" s="1">
        <f t="shared" si="652"/>
        <v>4</v>
      </c>
      <c r="AE1445" s="1">
        <f t="shared" si="653"/>
        <v>3</v>
      </c>
      <c r="AF1445" s="1">
        <f t="shared" si="654"/>
        <v>0</v>
      </c>
      <c r="AG1445" s="1">
        <f t="shared" si="655"/>
        <v>0</v>
      </c>
      <c r="AH1445" s="1">
        <f t="shared" si="656"/>
        <v>0</v>
      </c>
      <c r="AI1445" s="1">
        <f t="shared" si="657"/>
        <v>0</v>
      </c>
      <c r="AK1445" s="1" t="str">
        <f t="shared" si="645"/>
        <v>430000</v>
      </c>
    </row>
    <row r="1446" spans="4:37" x14ac:dyDescent="0.25">
      <c r="D1446" s="27">
        <v>1424</v>
      </c>
      <c r="E1446" s="27">
        <f t="shared" si="631"/>
        <v>0</v>
      </c>
      <c r="F1446" s="27">
        <f t="shared" si="632"/>
        <v>0</v>
      </c>
      <c r="G1446" s="27">
        <f t="shared" si="638"/>
        <v>0</v>
      </c>
      <c r="H1446" s="2">
        <f>_xlfn.IFNA(IF(MATCH(AK1446,$AK$23:AK1445,0)&gt;0,0,0),1)</f>
        <v>0</v>
      </c>
      <c r="I1446" s="2">
        <f t="shared" si="630"/>
        <v>8</v>
      </c>
      <c r="J1446" s="31">
        <f t="shared" si="639"/>
        <v>4</v>
      </c>
      <c r="K1446" s="32">
        <f t="shared" si="633"/>
        <v>1</v>
      </c>
      <c r="L1446" s="31">
        <f t="shared" si="640"/>
        <v>4</v>
      </c>
      <c r="M1446" s="32">
        <f t="shared" si="634"/>
        <v>0</v>
      </c>
      <c r="N1446" s="31">
        <f t="shared" si="641"/>
        <v>0</v>
      </c>
      <c r="O1446" s="32">
        <f t="shared" si="635"/>
        <v>0</v>
      </c>
      <c r="P1446" s="31">
        <f t="shared" si="642"/>
        <v>0</v>
      </c>
      <c r="Q1446" s="32">
        <f t="shared" si="636"/>
        <v>0</v>
      </c>
      <c r="R1446" s="31">
        <f t="shared" si="643"/>
        <v>0</v>
      </c>
      <c r="S1446" s="32">
        <f t="shared" si="637"/>
        <v>0</v>
      </c>
      <c r="T1446" s="31">
        <f t="shared" si="644"/>
        <v>0</v>
      </c>
      <c r="V1446" s="1">
        <f t="shared" si="646"/>
        <v>4</v>
      </c>
      <c r="W1446" s="1">
        <f t="shared" si="647"/>
        <v>4</v>
      </c>
      <c r="X1446" s="1">
        <f t="shared" si="648"/>
        <v>0</v>
      </c>
      <c r="Y1446" s="1">
        <f t="shared" si="649"/>
        <v>0</v>
      </c>
      <c r="Z1446" s="1">
        <f t="shared" si="650"/>
        <v>0</v>
      </c>
      <c r="AA1446" s="1">
        <f t="shared" si="651"/>
        <v>0</v>
      </c>
      <c r="AD1446" s="1">
        <f t="shared" si="652"/>
        <v>4</v>
      </c>
      <c r="AE1446" s="1">
        <f t="shared" si="653"/>
        <v>4</v>
      </c>
      <c r="AF1446" s="1">
        <f t="shared" si="654"/>
        <v>0</v>
      </c>
      <c r="AG1446" s="1">
        <f t="shared" si="655"/>
        <v>0</v>
      </c>
      <c r="AH1446" s="1">
        <f t="shared" si="656"/>
        <v>0</v>
      </c>
      <c r="AI1446" s="1">
        <f t="shared" si="657"/>
        <v>0</v>
      </c>
      <c r="AK1446" s="1" t="str">
        <f t="shared" si="645"/>
        <v>440000</v>
      </c>
    </row>
    <row r="1447" spans="4:37" x14ac:dyDescent="0.25">
      <c r="D1447" s="27">
        <v>1425</v>
      </c>
      <c r="E1447" s="27">
        <f t="shared" si="631"/>
        <v>0</v>
      </c>
      <c r="F1447" s="27">
        <f t="shared" si="632"/>
        <v>0</v>
      </c>
      <c r="G1447" s="27">
        <f t="shared" si="638"/>
        <v>0</v>
      </c>
      <c r="H1447" s="2">
        <f>_xlfn.IFNA(IF(MATCH(AK1447,$AK$23:AK1446,0)&gt;0,0,0),1)</f>
        <v>0</v>
      </c>
      <c r="I1447" s="2">
        <f t="shared" si="630"/>
        <v>2</v>
      </c>
      <c r="J1447" s="31">
        <f t="shared" si="639"/>
        <v>1</v>
      </c>
      <c r="K1447" s="32">
        <f t="shared" si="633"/>
        <v>1</v>
      </c>
      <c r="L1447" s="31">
        <f t="shared" si="640"/>
        <v>1</v>
      </c>
      <c r="M1447" s="32">
        <f t="shared" si="634"/>
        <v>0</v>
      </c>
      <c r="N1447" s="31">
        <f t="shared" si="641"/>
        <v>0</v>
      </c>
      <c r="O1447" s="32">
        <f t="shared" si="635"/>
        <v>0</v>
      </c>
      <c r="P1447" s="31">
        <f t="shared" si="642"/>
        <v>0</v>
      </c>
      <c r="Q1447" s="32">
        <f t="shared" si="636"/>
        <v>0</v>
      </c>
      <c r="R1447" s="31">
        <f t="shared" si="643"/>
        <v>0</v>
      </c>
      <c r="S1447" s="32">
        <f t="shared" si="637"/>
        <v>0</v>
      </c>
      <c r="T1447" s="31">
        <f t="shared" si="644"/>
        <v>0</v>
      </c>
      <c r="V1447" s="1">
        <f t="shared" si="646"/>
        <v>1</v>
      </c>
      <c r="W1447" s="1">
        <f t="shared" si="647"/>
        <v>1</v>
      </c>
      <c r="X1447" s="1">
        <f t="shared" si="648"/>
        <v>0</v>
      </c>
      <c r="Y1447" s="1">
        <f t="shared" si="649"/>
        <v>0</v>
      </c>
      <c r="Z1447" s="1">
        <f t="shared" si="650"/>
        <v>0</v>
      </c>
      <c r="AA1447" s="1">
        <f t="shared" si="651"/>
        <v>0</v>
      </c>
      <c r="AD1447" s="1">
        <f t="shared" si="652"/>
        <v>1</v>
      </c>
      <c r="AE1447" s="1">
        <f t="shared" si="653"/>
        <v>1</v>
      </c>
      <c r="AF1447" s="1">
        <f t="shared" si="654"/>
        <v>0</v>
      </c>
      <c r="AG1447" s="1">
        <f t="shared" si="655"/>
        <v>0</v>
      </c>
      <c r="AH1447" s="1">
        <f t="shared" si="656"/>
        <v>0</v>
      </c>
      <c r="AI1447" s="1">
        <f t="shared" si="657"/>
        <v>0</v>
      </c>
      <c r="AK1447" s="1" t="str">
        <f t="shared" si="645"/>
        <v>110000</v>
      </c>
    </row>
    <row r="1448" spans="4:37" x14ac:dyDescent="0.25">
      <c r="D1448" s="27">
        <v>1426</v>
      </c>
      <c r="E1448" s="27">
        <f t="shared" si="631"/>
        <v>0</v>
      </c>
      <c r="F1448" s="27">
        <f t="shared" si="632"/>
        <v>0</v>
      </c>
      <c r="G1448" s="27">
        <f t="shared" si="638"/>
        <v>0</v>
      </c>
      <c r="H1448" s="2">
        <f>_xlfn.IFNA(IF(MATCH(AK1448,$AK$23:AK1447,0)&gt;0,0,0),1)</f>
        <v>0</v>
      </c>
      <c r="I1448" s="2">
        <f t="shared" si="630"/>
        <v>3</v>
      </c>
      <c r="J1448" s="31">
        <f t="shared" si="639"/>
        <v>2</v>
      </c>
      <c r="K1448" s="32">
        <f t="shared" si="633"/>
        <v>0</v>
      </c>
      <c r="L1448" s="31">
        <f t="shared" si="640"/>
        <v>1</v>
      </c>
      <c r="M1448" s="32">
        <f t="shared" si="634"/>
        <v>0</v>
      </c>
      <c r="N1448" s="31">
        <f t="shared" si="641"/>
        <v>0</v>
      </c>
      <c r="O1448" s="32">
        <f t="shared" si="635"/>
        <v>0</v>
      </c>
      <c r="P1448" s="31">
        <f t="shared" si="642"/>
        <v>0</v>
      </c>
      <c r="Q1448" s="32">
        <f t="shared" si="636"/>
        <v>0</v>
      </c>
      <c r="R1448" s="31">
        <f t="shared" si="643"/>
        <v>0</v>
      </c>
      <c r="S1448" s="32">
        <f t="shared" si="637"/>
        <v>0</v>
      </c>
      <c r="T1448" s="31">
        <f t="shared" si="644"/>
        <v>0</v>
      </c>
      <c r="V1448" s="1">
        <f t="shared" si="646"/>
        <v>2</v>
      </c>
      <c r="W1448" s="1">
        <f t="shared" si="647"/>
        <v>1</v>
      </c>
      <c r="X1448" s="1">
        <f t="shared" si="648"/>
        <v>0</v>
      </c>
      <c r="Y1448" s="1">
        <f t="shared" si="649"/>
        <v>0</v>
      </c>
      <c r="Z1448" s="1">
        <f t="shared" si="650"/>
        <v>0</v>
      </c>
      <c r="AA1448" s="1">
        <f t="shared" si="651"/>
        <v>0</v>
      </c>
      <c r="AD1448" s="1">
        <f t="shared" si="652"/>
        <v>2</v>
      </c>
      <c r="AE1448" s="1">
        <f t="shared" si="653"/>
        <v>1</v>
      </c>
      <c r="AF1448" s="1">
        <f t="shared" si="654"/>
        <v>0</v>
      </c>
      <c r="AG1448" s="1">
        <f t="shared" si="655"/>
        <v>0</v>
      </c>
      <c r="AH1448" s="1">
        <f t="shared" si="656"/>
        <v>0</v>
      </c>
      <c r="AI1448" s="1">
        <f t="shared" si="657"/>
        <v>0</v>
      </c>
      <c r="AK1448" s="1" t="str">
        <f t="shared" si="645"/>
        <v>210000</v>
      </c>
    </row>
    <row r="1449" spans="4:37" x14ac:dyDescent="0.25">
      <c r="D1449" s="27">
        <v>1427</v>
      </c>
      <c r="E1449" s="27">
        <f t="shared" si="631"/>
        <v>0</v>
      </c>
      <c r="F1449" s="27">
        <f t="shared" si="632"/>
        <v>0</v>
      </c>
      <c r="G1449" s="27">
        <f t="shared" si="638"/>
        <v>0</v>
      </c>
      <c r="H1449" s="2">
        <f>_xlfn.IFNA(IF(MATCH(AK1449,$AK$23:AK1448,0)&gt;0,0,0),1)</f>
        <v>0</v>
      </c>
      <c r="I1449" s="2">
        <f t="shared" si="630"/>
        <v>4</v>
      </c>
      <c r="J1449" s="31">
        <f t="shared" si="639"/>
        <v>3</v>
      </c>
      <c r="K1449" s="32">
        <f t="shared" si="633"/>
        <v>0</v>
      </c>
      <c r="L1449" s="31">
        <f t="shared" si="640"/>
        <v>1</v>
      </c>
      <c r="M1449" s="32">
        <f t="shared" si="634"/>
        <v>0</v>
      </c>
      <c r="N1449" s="31">
        <f t="shared" si="641"/>
        <v>0</v>
      </c>
      <c r="O1449" s="32">
        <f t="shared" si="635"/>
        <v>0</v>
      </c>
      <c r="P1449" s="31">
        <f t="shared" si="642"/>
        <v>0</v>
      </c>
      <c r="Q1449" s="32">
        <f t="shared" si="636"/>
        <v>0</v>
      </c>
      <c r="R1449" s="31">
        <f t="shared" si="643"/>
        <v>0</v>
      </c>
      <c r="S1449" s="32">
        <f t="shared" si="637"/>
        <v>0</v>
      </c>
      <c r="T1449" s="31">
        <f t="shared" si="644"/>
        <v>0</v>
      </c>
      <c r="V1449" s="1">
        <f t="shared" si="646"/>
        <v>3</v>
      </c>
      <c r="W1449" s="1">
        <f t="shared" si="647"/>
        <v>1</v>
      </c>
      <c r="X1449" s="1">
        <f t="shared" si="648"/>
        <v>0</v>
      </c>
      <c r="Y1449" s="1">
        <f t="shared" si="649"/>
        <v>0</v>
      </c>
      <c r="Z1449" s="1">
        <f t="shared" si="650"/>
        <v>0</v>
      </c>
      <c r="AA1449" s="1">
        <f t="shared" si="651"/>
        <v>0</v>
      </c>
      <c r="AD1449" s="1">
        <f t="shared" si="652"/>
        <v>3</v>
      </c>
      <c r="AE1449" s="1">
        <f t="shared" si="653"/>
        <v>1</v>
      </c>
      <c r="AF1449" s="1">
        <f t="shared" si="654"/>
        <v>0</v>
      </c>
      <c r="AG1449" s="1">
        <f t="shared" si="655"/>
        <v>0</v>
      </c>
      <c r="AH1449" s="1">
        <f t="shared" si="656"/>
        <v>0</v>
      </c>
      <c r="AI1449" s="1">
        <f t="shared" si="657"/>
        <v>0</v>
      </c>
      <c r="AK1449" s="1" t="str">
        <f t="shared" si="645"/>
        <v>310000</v>
      </c>
    </row>
    <row r="1450" spans="4:37" x14ac:dyDescent="0.25">
      <c r="D1450" s="27">
        <v>1428</v>
      </c>
      <c r="E1450" s="27">
        <f t="shared" si="631"/>
        <v>0</v>
      </c>
      <c r="F1450" s="27">
        <f t="shared" si="632"/>
        <v>0</v>
      </c>
      <c r="G1450" s="27">
        <f t="shared" si="638"/>
        <v>0</v>
      </c>
      <c r="H1450" s="2">
        <f>_xlfn.IFNA(IF(MATCH(AK1450,$AK$23:AK1449,0)&gt;0,0,0),1)</f>
        <v>0</v>
      </c>
      <c r="I1450" s="2">
        <f t="shared" si="630"/>
        <v>5</v>
      </c>
      <c r="J1450" s="31">
        <f t="shared" si="639"/>
        <v>4</v>
      </c>
      <c r="K1450" s="32">
        <f t="shared" si="633"/>
        <v>0</v>
      </c>
      <c r="L1450" s="31">
        <f t="shared" si="640"/>
        <v>1</v>
      </c>
      <c r="M1450" s="32">
        <f t="shared" si="634"/>
        <v>0</v>
      </c>
      <c r="N1450" s="31">
        <f t="shared" si="641"/>
        <v>0</v>
      </c>
      <c r="O1450" s="32">
        <f t="shared" si="635"/>
        <v>0</v>
      </c>
      <c r="P1450" s="31">
        <f t="shared" si="642"/>
        <v>0</v>
      </c>
      <c r="Q1450" s="32">
        <f t="shared" si="636"/>
        <v>0</v>
      </c>
      <c r="R1450" s="31">
        <f t="shared" si="643"/>
        <v>0</v>
      </c>
      <c r="S1450" s="32">
        <f t="shared" si="637"/>
        <v>0</v>
      </c>
      <c r="T1450" s="31">
        <f t="shared" si="644"/>
        <v>0</v>
      </c>
      <c r="V1450" s="1">
        <f t="shared" si="646"/>
        <v>4</v>
      </c>
      <c r="W1450" s="1">
        <f t="shared" si="647"/>
        <v>1</v>
      </c>
      <c r="X1450" s="1">
        <f t="shared" si="648"/>
        <v>0</v>
      </c>
      <c r="Y1450" s="1">
        <f t="shared" si="649"/>
        <v>0</v>
      </c>
      <c r="Z1450" s="1">
        <f t="shared" si="650"/>
        <v>0</v>
      </c>
      <c r="AA1450" s="1">
        <f t="shared" si="651"/>
        <v>0</v>
      </c>
      <c r="AD1450" s="1">
        <f t="shared" si="652"/>
        <v>4</v>
      </c>
      <c r="AE1450" s="1">
        <f t="shared" si="653"/>
        <v>1</v>
      </c>
      <c r="AF1450" s="1">
        <f t="shared" si="654"/>
        <v>0</v>
      </c>
      <c r="AG1450" s="1">
        <f t="shared" si="655"/>
        <v>0</v>
      </c>
      <c r="AH1450" s="1">
        <f t="shared" si="656"/>
        <v>0</v>
      </c>
      <c r="AI1450" s="1">
        <f t="shared" si="657"/>
        <v>0</v>
      </c>
      <c r="AK1450" s="1" t="str">
        <f t="shared" si="645"/>
        <v>410000</v>
      </c>
    </row>
    <row r="1451" spans="4:37" x14ac:dyDescent="0.25">
      <c r="D1451" s="27">
        <v>1429</v>
      </c>
      <c r="E1451" s="27">
        <f t="shared" si="631"/>
        <v>0</v>
      </c>
      <c r="F1451" s="27">
        <f t="shared" si="632"/>
        <v>0</v>
      </c>
      <c r="G1451" s="27">
        <f t="shared" si="638"/>
        <v>0</v>
      </c>
      <c r="H1451" s="2">
        <f>_xlfn.IFNA(IF(MATCH(AK1451,$AK$23:AK1450,0)&gt;0,0,0),1)</f>
        <v>0</v>
      </c>
      <c r="I1451" s="2">
        <f t="shared" si="630"/>
        <v>3</v>
      </c>
      <c r="J1451" s="31">
        <f t="shared" si="639"/>
        <v>1</v>
      </c>
      <c r="K1451" s="32">
        <f t="shared" si="633"/>
        <v>0</v>
      </c>
      <c r="L1451" s="31">
        <f t="shared" si="640"/>
        <v>2</v>
      </c>
      <c r="M1451" s="32">
        <f t="shared" si="634"/>
        <v>0</v>
      </c>
      <c r="N1451" s="31">
        <f t="shared" si="641"/>
        <v>0</v>
      </c>
      <c r="O1451" s="32">
        <f t="shared" si="635"/>
        <v>0</v>
      </c>
      <c r="P1451" s="31">
        <f t="shared" si="642"/>
        <v>0</v>
      </c>
      <c r="Q1451" s="32">
        <f t="shared" si="636"/>
        <v>0</v>
      </c>
      <c r="R1451" s="31">
        <f t="shared" si="643"/>
        <v>0</v>
      </c>
      <c r="S1451" s="32">
        <f t="shared" si="637"/>
        <v>0</v>
      </c>
      <c r="T1451" s="31">
        <f t="shared" si="644"/>
        <v>0</v>
      </c>
      <c r="V1451" s="1">
        <f t="shared" si="646"/>
        <v>1</v>
      </c>
      <c r="W1451" s="1">
        <f t="shared" si="647"/>
        <v>2</v>
      </c>
      <c r="X1451" s="1">
        <f t="shared" si="648"/>
        <v>0</v>
      </c>
      <c r="Y1451" s="1">
        <f t="shared" si="649"/>
        <v>0</v>
      </c>
      <c r="Z1451" s="1">
        <f t="shared" si="650"/>
        <v>0</v>
      </c>
      <c r="AA1451" s="1">
        <f t="shared" si="651"/>
        <v>0</v>
      </c>
      <c r="AD1451" s="1">
        <f t="shared" si="652"/>
        <v>2</v>
      </c>
      <c r="AE1451" s="1">
        <f t="shared" si="653"/>
        <v>1</v>
      </c>
      <c r="AF1451" s="1">
        <f t="shared" si="654"/>
        <v>0</v>
      </c>
      <c r="AG1451" s="1">
        <f t="shared" si="655"/>
        <v>0</v>
      </c>
      <c r="AH1451" s="1">
        <f t="shared" si="656"/>
        <v>0</v>
      </c>
      <c r="AI1451" s="1">
        <f t="shared" si="657"/>
        <v>0</v>
      </c>
      <c r="AK1451" s="1" t="str">
        <f t="shared" si="645"/>
        <v>210000</v>
      </c>
    </row>
    <row r="1452" spans="4:37" x14ac:dyDescent="0.25">
      <c r="D1452" s="27">
        <v>1430</v>
      </c>
      <c r="E1452" s="27">
        <f t="shared" si="631"/>
        <v>0</v>
      </c>
      <c r="F1452" s="27">
        <f t="shared" si="632"/>
        <v>0</v>
      </c>
      <c r="G1452" s="27">
        <f t="shared" si="638"/>
        <v>0</v>
      </c>
      <c r="H1452" s="2">
        <f>_xlfn.IFNA(IF(MATCH(AK1452,$AK$23:AK1451,0)&gt;0,0,0),1)</f>
        <v>0</v>
      </c>
      <c r="I1452" s="2">
        <f t="shared" si="630"/>
        <v>4</v>
      </c>
      <c r="J1452" s="31">
        <f t="shared" si="639"/>
        <v>2</v>
      </c>
      <c r="K1452" s="32">
        <f t="shared" si="633"/>
        <v>1</v>
      </c>
      <c r="L1452" s="31">
        <f t="shared" si="640"/>
        <v>2</v>
      </c>
      <c r="M1452" s="32">
        <f t="shared" si="634"/>
        <v>0</v>
      </c>
      <c r="N1452" s="31">
        <f t="shared" si="641"/>
        <v>0</v>
      </c>
      <c r="O1452" s="32">
        <f t="shared" si="635"/>
        <v>0</v>
      </c>
      <c r="P1452" s="31">
        <f t="shared" si="642"/>
        <v>0</v>
      </c>
      <c r="Q1452" s="32">
        <f t="shared" si="636"/>
        <v>0</v>
      </c>
      <c r="R1452" s="31">
        <f t="shared" si="643"/>
        <v>0</v>
      </c>
      <c r="S1452" s="32">
        <f t="shared" si="637"/>
        <v>0</v>
      </c>
      <c r="T1452" s="31">
        <f t="shared" si="644"/>
        <v>0</v>
      </c>
      <c r="V1452" s="1">
        <f t="shared" si="646"/>
        <v>2</v>
      </c>
      <c r="W1452" s="1">
        <f t="shared" si="647"/>
        <v>2</v>
      </c>
      <c r="X1452" s="1">
        <f t="shared" si="648"/>
        <v>0</v>
      </c>
      <c r="Y1452" s="1">
        <f t="shared" si="649"/>
        <v>0</v>
      </c>
      <c r="Z1452" s="1">
        <f t="shared" si="650"/>
        <v>0</v>
      </c>
      <c r="AA1452" s="1">
        <f t="shared" si="651"/>
        <v>0</v>
      </c>
      <c r="AD1452" s="1">
        <f t="shared" si="652"/>
        <v>2</v>
      </c>
      <c r="AE1452" s="1">
        <f t="shared" si="653"/>
        <v>2</v>
      </c>
      <c r="AF1452" s="1">
        <f t="shared" si="654"/>
        <v>0</v>
      </c>
      <c r="AG1452" s="1">
        <f t="shared" si="655"/>
        <v>0</v>
      </c>
      <c r="AH1452" s="1">
        <f t="shared" si="656"/>
        <v>0</v>
      </c>
      <c r="AI1452" s="1">
        <f t="shared" si="657"/>
        <v>0</v>
      </c>
      <c r="AK1452" s="1" t="str">
        <f t="shared" si="645"/>
        <v>220000</v>
      </c>
    </row>
    <row r="1453" spans="4:37" x14ac:dyDescent="0.25">
      <c r="D1453" s="27">
        <v>1431</v>
      </c>
      <c r="E1453" s="27">
        <f t="shared" si="631"/>
        <v>0</v>
      </c>
      <c r="F1453" s="27">
        <f t="shared" si="632"/>
        <v>0</v>
      </c>
      <c r="G1453" s="27">
        <f t="shared" si="638"/>
        <v>0</v>
      </c>
      <c r="H1453" s="2">
        <f>_xlfn.IFNA(IF(MATCH(AK1453,$AK$23:AK1452,0)&gt;0,0,0),1)</f>
        <v>0</v>
      </c>
      <c r="I1453" s="2">
        <f t="shared" si="630"/>
        <v>5</v>
      </c>
      <c r="J1453" s="31">
        <f t="shared" si="639"/>
        <v>3</v>
      </c>
      <c r="K1453" s="32">
        <f t="shared" si="633"/>
        <v>0</v>
      </c>
      <c r="L1453" s="31">
        <f t="shared" si="640"/>
        <v>2</v>
      </c>
      <c r="M1453" s="32">
        <f t="shared" si="634"/>
        <v>0</v>
      </c>
      <c r="N1453" s="31">
        <f t="shared" si="641"/>
        <v>0</v>
      </c>
      <c r="O1453" s="32">
        <f t="shared" si="635"/>
        <v>0</v>
      </c>
      <c r="P1453" s="31">
        <f t="shared" si="642"/>
        <v>0</v>
      </c>
      <c r="Q1453" s="32">
        <f t="shared" si="636"/>
        <v>0</v>
      </c>
      <c r="R1453" s="31">
        <f t="shared" si="643"/>
        <v>0</v>
      </c>
      <c r="S1453" s="32">
        <f t="shared" si="637"/>
        <v>0</v>
      </c>
      <c r="T1453" s="31">
        <f t="shared" si="644"/>
        <v>0</v>
      </c>
      <c r="V1453" s="1">
        <f t="shared" si="646"/>
        <v>3</v>
      </c>
      <c r="W1453" s="1">
        <f t="shared" si="647"/>
        <v>2</v>
      </c>
      <c r="X1453" s="1">
        <f t="shared" si="648"/>
        <v>0</v>
      </c>
      <c r="Y1453" s="1">
        <f t="shared" si="649"/>
        <v>0</v>
      </c>
      <c r="Z1453" s="1">
        <f t="shared" si="650"/>
        <v>0</v>
      </c>
      <c r="AA1453" s="1">
        <f t="shared" si="651"/>
        <v>0</v>
      </c>
      <c r="AD1453" s="1">
        <f t="shared" si="652"/>
        <v>3</v>
      </c>
      <c r="AE1453" s="1">
        <f t="shared" si="653"/>
        <v>2</v>
      </c>
      <c r="AF1453" s="1">
        <f t="shared" si="654"/>
        <v>0</v>
      </c>
      <c r="AG1453" s="1">
        <f t="shared" si="655"/>
        <v>0</v>
      </c>
      <c r="AH1453" s="1">
        <f t="shared" si="656"/>
        <v>0</v>
      </c>
      <c r="AI1453" s="1">
        <f t="shared" si="657"/>
        <v>0</v>
      </c>
      <c r="AK1453" s="1" t="str">
        <f t="shared" si="645"/>
        <v>320000</v>
      </c>
    </row>
    <row r="1454" spans="4:37" x14ac:dyDescent="0.25">
      <c r="D1454" s="27">
        <v>1432</v>
      </c>
      <c r="E1454" s="27">
        <f t="shared" si="631"/>
        <v>0</v>
      </c>
      <c r="F1454" s="27">
        <f t="shared" si="632"/>
        <v>0</v>
      </c>
      <c r="G1454" s="27">
        <f t="shared" si="638"/>
        <v>0</v>
      </c>
      <c r="H1454" s="2">
        <f>_xlfn.IFNA(IF(MATCH(AK1454,$AK$23:AK1453,0)&gt;0,0,0),1)</f>
        <v>0</v>
      </c>
      <c r="I1454" s="2">
        <f t="shared" si="630"/>
        <v>6</v>
      </c>
      <c r="J1454" s="31">
        <f t="shared" si="639"/>
        <v>4</v>
      </c>
      <c r="K1454" s="32">
        <f t="shared" si="633"/>
        <v>0</v>
      </c>
      <c r="L1454" s="31">
        <f t="shared" si="640"/>
        <v>2</v>
      </c>
      <c r="M1454" s="32">
        <f t="shared" si="634"/>
        <v>0</v>
      </c>
      <c r="N1454" s="31">
        <f t="shared" si="641"/>
        <v>0</v>
      </c>
      <c r="O1454" s="32">
        <f t="shared" si="635"/>
        <v>0</v>
      </c>
      <c r="P1454" s="31">
        <f t="shared" si="642"/>
        <v>0</v>
      </c>
      <c r="Q1454" s="32">
        <f t="shared" si="636"/>
        <v>0</v>
      </c>
      <c r="R1454" s="31">
        <f t="shared" si="643"/>
        <v>0</v>
      </c>
      <c r="S1454" s="32">
        <f t="shared" si="637"/>
        <v>0</v>
      </c>
      <c r="T1454" s="31">
        <f t="shared" si="644"/>
        <v>0</v>
      </c>
      <c r="V1454" s="1">
        <f t="shared" si="646"/>
        <v>4</v>
      </c>
      <c r="W1454" s="1">
        <f t="shared" si="647"/>
        <v>2</v>
      </c>
      <c r="X1454" s="1">
        <f t="shared" si="648"/>
        <v>0</v>
      </c>
      <c r="Y1454" s="1">
        <f t="shared" si="649"/>
        <v>0</v>
      </c>
      <c r="Z1454" s="1">
        <f t="shared" si="650"/>
        <v>0</v>
      </c>
      <c r="AA1454" s="1">
        <f t="shared" si="651"/>
        <v>0</v>
      </c>
      <c r="AD1454" s="1">
        <f t="shared" si="652"/>
        <v>4</v>
      </c>
      <c r="AE1454" s="1">
        <f t="shared" si="653"/>
        <v>2</v>
      </c>
      <c r="AF1454" s="1">
        <f t="shared" si="654"/>
        <v>0</v>
      </c>
      <c r="AG1454" s="1">
        <f t="shared" si="655"/>
        <v>0</v>
      </c>
      <c r="AH1454" s="1">
        <f t="shared" si="656"/>
        <v>0</v>
      </c>
      <c r="AI1454" s="1">
        <f t="shared" si="657"/>
        <v>0</v>
      </c>
      <c r="AK1454" s="1" t="str">
        <f t="shared" si="645"/>
        <v>420000</v>
      </c>
    </row>
    <row r="1455" spans="4:37" x14ac:dyDescent="0.25">
      <c r="D1455" s="27">
        <v>1433</v>
      </c>
      <c r="E1455" s="27">
        <f t="shared" si="631"/>
        <v>0</v>
      </c>
      <c r="F1455" s="27">
        <f t="shared" si="632"/>
        <v>0</v>
      </c>
      <c r="G1455" s="27">
        <f t="shared" si="638"/>
        <v>0</v>
      </c>
      <c r="H1455" s="2">
        <f>_xlfn.IFNA(IF(MATCH(AK1455,$AK$23:AK1454,0)&gt;0,0,0),1)</f>
        <v>0</v>
      </c>
      <c r="I1455" s="2">
        <f t="shared" si="630"/>
        <v>4</v>
      </c>
      <c r="J1455" s="31">
        <f t="shared" si="639"/>
        <v>1</v>
      </c>
      <c r="K1455" s="32">
        <f t="shared" si="633"/>
        <v>0</v>
      </c>
      <c r="L1455" s="31">
        <f t="shared" si="640"/>
        <v>3</v>
      </c>
      <c r="M1455" s="32">
        <f t="shared" si="634"/>
        <v>0</v>
      </c>
      <c r="N1455" s="31">
        <f t="shared" si="641"/>
        <v>0</v>
      </c>
      <c r="O1455" s="32">
        <f t="shared" si="635"/>
        <v>0</v>
      </c>
      <c r="P1455" s="31">
        <f t="shared" si="642"/>
        <v>0</v>
      </c>
      <c r="Q1455" s="32">
        <f t="shared" si="636"/>
        <v>0</v>
      </c>
      <c r="R1455" s="31">
        <f t="shared" si="643"/>
        <v>0</v>
      </c>
      <c r="S1455" s="32">
        <f t="shared" si="637"/>
        <v>0</v>
      </c>
      <c r="T1455" s="31">
        <f t="shared" si="644"/>
        <v>0</v>
      </c>
      <c r="V1455" s="1">
        <f t="shared" si="646"/>
        <v>1</v>
      </c>
      <c r="W1455" s="1">
        <f t="shared" si="647"/>
        <v>3</v>
      </c>
      <c r="X1455" s="1">
        <f t="shared" si="648"/>
        <v>0</v>
      </c>
      <c r="Y1455" s="1">
        <f t="shared" si="649"/>
        <v>0</v>
      </c>
      <c r="Z1455" s="1">
        <f t="shared" si="650"/>
        <v>0</v>
      </c>
      <c r="AA1455" s="1">
        <f t="shared" si="651"/>
        <v>0</v>
      </c>
      <c r="AD1455" s="1">
        <f t="shared" si="652"/>
        <v>3</v>
      </c>
      <c r="AE1455" s="1">
        <f t="shared" si="653"/>
        <v>1</v>
      </c>
      <c r="AF1455" s="1">
        <f t="shared" si="654"/>
        <v>0</v>
      </c>
      <c r="AG1455" s="1">
        <f t="shared" si="655"/>
        <v>0</v>
      </c>
      <c r="AH1455" s="1">
        <f t="shared" si="656"/>
        <v>0</v>
      </c>
      <c r="AI1455" s="1">
        <f t="shared" si="657"/>
        <v>0</v>
      </c>
      <c r="AK1455" s="1" t="str">
        <f t="shared" si="645"/>
        <v>310000</v>
      </c>
    </row>
    <row r="1456" spans="4:37" x14ac:dyDescent="0.25">
      <c r="D1456" s="27">
        <v>1434</v>
      </c>
      <c r="E1456" s="27">
        <f t="shared" si="631"/>
        <v>0</v>
      </c>
      <c r="F1456" s="27">
        <f t="shared" si="632"/>
        <v>0</v>
      </c>
      <c r="G1456" s="27">
        <f t="shared" si="638"/>
        <v>0</v>
      </c>
      <c r="H1456" s="2">
        <f>_xlfn.IFNA(IF(MATCH(AK1456,$AK$23:AK1455,0)&gt;0,0,0),1)</f>
        <v>0</v>
      </c>
      <c r="I1456" s="2">
        <f t="shared" si="630"/>
        <v>5</v>
      </c>
      <c r="J1456" s="31">
        <f t="shared" si="639"/>
        <v>2</v>
      </c>
      <c r="K1456" s="32">
        <f t="shared" si="633"/>
        <v>0</v>
      </c>
      <c r="L1456" s="31">
        <f t="shared" si="640"/>
        <v>3</v>
      </c>
      <c r="M1456" s="32">
        <f t="shared" si="634"/>
        <v>0</v>
      </c>
      <c r="N1456" s="31">
        <f t="shared" si="641"/>
        <v>0</v>
      </c>
      <c r="O1456" s="32">
        <f t="shared" si="635"/>
        <v>0</v>
      </c>
      <c r="P1456" s="31">
        <f t="shared" si="642"/>
        <v>0</v>
      </c>
      <c r="Q1456" s="32">
        <f t="shared" si="636"/>
        <v>0</v>
      </c>
      <c r="R1456" s="31">
        <f t="shared" si="643"/>
        <v>0</v>
      </c>
      <c r="S1456" s="32">
        <f t="shared" si="637"/>
        <v>0</v>
      </c>
      <c r="T1456" s="31">
        <f t="shared" si="644"/>
        <v>0</v>
      </c>
      <c r="V1456" s="1">
        <f t="shared" si="646"/>
        <v>2</v>
      </c>
      <c r="W1456" s="1">
        <f t="shared" si="647"/>
        <v>3</v>
      </c>
      <c r="X1456" s="1">
        <f t="shared" si="648"/>
        <v>0</v>
      </c>
      <c r="Y1456" s="1">
        <f t="shared" si="649"/>
        <v>0</v>
      </c>
      <c r="Z1456" s="1">
        <f t="shared" si="650"/>
        <v>0</v>
      </c>
      <c r="AA1456" s="1">
        <f t="shared" si="651"/>
        <v>0</v>
      </c>
      <c r="AD1456" s="1">
        <f t="shared" si="652"/>
        <v>3</v>
      </c>
      <c r="AE1456" s="1">
        <f t="shared" si="653"/>
        <v>2</v>
      </c>
      <c r="AF1456" s="1">
        <f t="shared" si="654"/>
        <v>0</v>
      </c>
      <c r="AG1456" s="1">
        <f t="shared" si="655"/>
        <v>0</v>
      </c>
      <c r="AH1456" s="1">
        <f t="shared" si="656"/>
        <v>0</v>
      </c>
      <c r="AI1456" s="1">
        <f t="shared" si="657"/>
        <v>0</v>
      </c>
      <c r="AK1456" s="1" t="str">
        <f t="shared" si="645"/>
        <v>320000</v>
      </c>
    </row>
    <row r="1457" spans="4:37" x14ac:dyDescent="0.25">
      <c r="D1457" s="27">
        <v>1435</v>
      </c>
      <c r="E1457" s="27">
        <f t="shared" si="631"/>
        <v>0</v>
      </c>
      <c r="F1457" s="27">
        <f t="shared" si="632"/>
        <v>0</v>
      </c>
      <c r="G1457" s="27">
        <f t="shared" si="638"/>
        <v>0</v>
      </c>
      <c r="H1457" s="2">
        <f>_xlfn.IFNA(IF(MATCH(AK1457,$AK$23:AK1456,0)&gt;0,0,0),1)</f>
        <v>0</v>
      </c>
      <c r="I1457" s="2">
        <f t="shared" si="630"/>
        <v>6</v>
      </c>
      <c r="J1457" s="31">
        <f t="shared" si="639"/>
        <v>3</v>
      </c>
      <c r="K1457" s="32">
        <f t="shared" si="633"/>
        <v>1</v>
      </c>
      <c r="L1457" s="31">
        <f t="shared" si="640"/>
        <v>3</v>
      </c>
      <c r="M1457" s="32">
        <f t="shared" si="634"/>
        <v>0</v>
      </c>
      <c r="N1457" s="31">
        <f t="shared" si="641"/>
        <v>0</v>
      </c>
      <c r="O1457" s="32">
        <f t="shared" si="635"/>
        <v>0</v>
      </c>
      <c r="P1457" s="31">
        <f t="shared" si="642"/>
        <v>0</v>
      </c>
      <c r="Q1457" s="32">
        <f t="shared" si="636"/>
        <v>0</v>
      </c>
      <c r="R1457" s="31">
        <f t="shared" si="643"/>
        <v>0</v>
      </c>
      <c r="S1457" s="32">
        <f t="shared" si="637"/>
        <v>0</v>
      </c>
      <c r="T1457" s="31">
        <f t="shared" si="644"/>
        <v>0</v>
      </c>
      <c r="V1457" s="1">
        <f t="shared" si="646"/>
        <v>3</v>
      </c>
      <c r="W1457" s="1">
        <f t="shared" si="647"/>
        <v>3</v>
      </c>
      <c r="X1457" s="1">
        <f t="shared" si="648"/>
        <v>0</v>
      </c>
      <c r="Y1457" s="1">
        <f t="shared" si="649"/>
        <v>0</v>
      </c>
      <c r="Z1457" s="1">
        <f t="shared" si="650"/>
        <v>0</v>
      </c>
      <c r="AA1457" s="1">
        <f t="shared" si="651"/>
        <v>0</v>
      </c>
      <c r="AD1457" s="1">
        <f t="shared" si="652"/>
        <v>3</v>
      </c>
      <c r="AE1457" s="1">
        <f t="shared" si="653"/>
        <v>3</v>
      </c>
      <c r="AF1457" s="1">
        <f t="shared" si="654"/>
        <v>0</v>
      </c>
      <c r="AG1457" s="1">
        <f t="shared" si="655"/>
        <v>0</v>
      </c>
      <c r="AH1457" s="1">
        <f t="shared" si="656"/>
        <v>0</v>
      </c>
      <c r="AI1457" s="1">
        <f t="shared" si="657"/>
        <v>0</v>
      </c>
      <c r="AK1457" s="1" t="str">
        <f t="shared" si="645"/>
        <v>330000</v>
      </c>
    </row>
    <row r="1458" spans="4:37" x14ac:dyDescent="0.25">
      <c r="D1458" s="27">
        <v>1436</v>
      </c>
      <c r="E1458" s="27">
        <f t="shared" si="631"/>
        <v>0</v>
      </c>
      <c r="F1458" s="27">
        <f t="shared" si="632"/>
        <v>0</v>
      </c>
      <c r="G1458" s="27">
        <f t="shared" si="638"/>
        <v>0</v>
      </c>
      <c r="H1458" s="2">
        <f>_xlfn.IFNA(IF(MATCH(AK1458,$AK$23:AK1457,0)&gt;0,0,0),1)</f>
        <v>0</v>
      </c>
      <c r="I1458" s="2">
        <f t="shared" si="630"/>
        <v>7</v>
      </c>
      <c r="J1458" s="31">
        <f t="shared" si="639"/>
        <v>4</v>
      </c>
      <c r="K1458" s="32">
        <f t="shared" si="633"/>
        <v>0</v>
      </c>
      <c r="L1458" s="31">
        <f t="shared" si="640"/>
        <v>3</v>
      </c>
      <c r="M1458" s="32">
        <f t="shared" si="634"/>
        <v>0</v>
      </c>
      <c r="N1458" s="31">
        <f t="shared" si="641"/>
        <v>0</v>
      </c>
      <c r="O1458" s="32">
        <f t="shared" si="635"/>
        <v>0</v>
      </c>
      <c r="P1458" s="31">
        <f t="shared" si="642"/>
        <v>0</v>
      </c>
      <c r="Q1458" s="32">
        <f t="shared" si="636"/>
        <v>0</v>
      </c>
      <c r="R1458" s="31">
        <f t="shared" si="643"/>
        <v>0</v>
      </c>
      <c r="S1458" s="32">
        <f t="shared" si="637"/>
        <v>0</v>
      </c>
      <c r="T1458" s="31">
        <f t="shared" si="644"/>
        <v>0</v>
      </c>
      <c r="V1458" s="1">
        <f t="shared" si="646"/>
        <v>4</v>
      </c>
      <c r="W1458" s="1">
        <f t="shared" si="647"/>
        <v>3</v>
      </c>
      <c r="X1458" s="1">
        <f t="shared" si="648"/>
        <v>0</v>
      </c>
      <c r="Y1458" s="1">
        <f t="shared" si="649"/>
        <v>0</v>
      </c>
      <c r="Z1458" s="1">
        <f t="shared" si="650"/>
        <v>0</v>
      </c>
      <c r="AA1458" s="1">
        <f t="shared" si="651"/>
        <v>0</v>
      </c>
      <c r="AD1458" s="1">
        <f t="shared" si="652"/>
        <v>4</v>
      </c>
      <c r="AE1458" s="1">
        <f t="shared" si="653"/>
        <v>3</v>
      </c>
      <c r="AF1458" s="1">
        <f t="shared" si="654"/>
        <v>0</v>
      </c>
      <c r="AG1458" s="1">
        <f t="shared" si="655"/>
        <v>0</v>
      </c>
      <c r="AH1458" s="1">
        <f t="shared" si="656"/>
        <v>0</v>
      </c>
      <c r="AI1458" s="1">
        <f t="shared" si="657"/>
        <v>0</v>
      </c>
      <c r="AK1458" s="1" t="str">
        <f t="shared" si="645"/>
        <v>430000</v>
      </c>
    </row>
    <row r="1459" spans="4:37" x14ac:dyDescent="0.25">
      <c r="D1459" s="27">
        <v>1437</v>
      </c>
      <c r="E1459" s="27">
        <f t="shared" si="631"/>
        <v>0</v>
      </c>
      <c r="F1459" s="27">
        <f t="shared" si="632"/>
        <v>0</v>
      </c>
      <c r="G1459" s="27">
        <f t="shared" si="638"/>
        <v>0</v>
      </c>
      <c r="H1459" s="2">
        <f>_xlfn.IFNA(IF(MATCH(AK1459,$AK$23:AK1458,0)&gt;0,0,0),1)</f>
        <v>0</v>
      </c>
      <c r="I1459" s="2">
        <f t="shared" si="630"/>
        <v>5</v>
      </c>
      <c r="J1459" s="31">
        <f t="shared" si="639"/>
        <v>1</v>
      </c>
      <c r="K1459" s="32">
        <f t="shared" si="633"/>
        <v>0</v>
      </c>
      <c r="L1459" s="31">
        <f t="shared" si="640"/>
        <v>4</v>
      </c>
      <c r="M1459" s="32">
        <f t="shared" si="634"/>
        <v>0</v>
      </c>
      <c r="N1459" s="31">
        <f t="shared" si="641"/>
        <v>0</v>
      </c>
      <c r="O1459" s="32">
        <f t="shared" si="635"/>
        <v>0</v>
      </c>
      <c r="P1459" s="31">
        <f t="shared" si="642"/>
        <v>0</v>
      </c>
      <c r="Q1459" s="32">
        <f t="shared" si="636"/>
        <v>0</v>
      </c>
      <c r="R1459" s="31">
        <f t="shared" si="643"/>
        <v>0</v>
      </c>
      <c r="S1459" s="32">
        <f t="shared" si="637"/>
        <v>0</v>
      </c>
      <c r="T1459" s="31">
        <f t="shared" si="644"/>
        <v>0</v>
      </c>
      <c r="V1459" s="1">
        <f t="shared" si="646"/>
        <v>1</v>
      </c>
      <c r="W1459" s="1">
        <f t="shared" si="647"/>
        <v>4</v>
      </c>
      <c r="X1459" s="1">
        <f t="shared" si="648"/>
        <v>0</v>
      </c>
      <c r="Y1459" s="1">
        <f t="shared" si="649"/>
        <v>0</v>
      </c>
      <c r="Z1459" s="1">
        <f t="shared" si="650"/>
        <v>0</v>
      </c>
      <c r="AA1459" s="1">
        <f t="shared" si="651"/>
        <v>0</v>
      </c>
      <c r="AD1459" s="1">
        <f t="shared" si="652"/>
        <v>4</v>
      </c>
      <c r="AE1459" s="1">
        <f t="shared" si="653"/>
        <v>1</v>
      </c>
      <c r="AF1459" s="1">
        <f t="shared" si="654"/>
        <v>0</v>
      </c>
      <c r="AG1459" s="1">
        <f t="shared" si="655"/>
        <v>0</v>
      </c>
      <c r="AH1459" s="1">
        <f t="shared" si="656"/>
        <v>0</v>
      </c>
      <c r="AI1459" s="1">
        <f t="shared" si="657"/>
        <v>0</v>
      </c>
      <c r="AK1459" s="1" t="str">
        <f t="shared" si="645"/>
        <v>410000</v>
      </c>
    </row>
    <row r="1460" spans="4:37" x14ac:dyDescent="0.25">
      <c r="D1460" s="27">
        <v>1438</v>
      </c>
      <c r="E1460" s="27">
        <f t="shared" si="631"/>
        <v>0</v>
      </c>
      <c r="F1460" s="27">
        <f t="shared" si="632"/>
        <v>0</v>
      </c>
      <c r="G1460" s="27">
        <f t="shared" si="638"/>
        <v>0</v>
      </c>
      <c r="H1460" s="2">
        <f>_xlfn.IFNA(IF(MATCH(AK1460,$AK$23:AK1459,0)&gt;0,0,0),1)</f>
        <v>0</v>
      </c>
      <c r="I1460" s="2">
        <f t="shared" si="630"/>
        <v>6</v>
      </c>
      <c r="J1460" s="31">
        <f t="shared" si="639"/>
        <v>2</v>
      </c>
      <c r="K1460" s="32">
        <f t="shared" si="633"/>
        <v>0</v>
      </c>
      <c r="L1460" s="31">
        <f t="shared" si="640"/>
        <v>4</v>
      </c>
      <c r="M1460" s="32">
        <f t="shared" si="634"/>
        <v>0</v>
      </c>
      <c r="N1460" s="31">
        <f t="shared" si="641"/>
        <v>0</v>
      </c>
      <c r="O1460" s="32">
        <f t="shared" si="635"/>
        <v>0</v>
      </c>
      <c r="P1460" s="31">
        <f t="shared" si="642"/>
        <v>0</v>
      </c>
      <c r="Q1460" s="32">
        <f t="shared" si="636"/>
        <v>0</v>
      </c>
      <c r="R1460" s="31">
        <f t="shared" si="643"/>
        <v>0</v>
      </c>
      <c r="S1460" s="32">
        <f t="shared" si="637"/>
        <v>0</v>
      </c>
      <c r="T1460" s="31">
        <f t="shared" si="644"/>
        <v>0</v>
      </c>
      <c r="V1460" s="1">
        <f t="shared" si="646"/>
        <v>2</v>
      </c>
      <c r="W1460" s="1">
        <f t="shared" si="647"/>
        <v>4</v>
      </c>
      <c r="X1460" s="1">
        <f t="shared" si="648"/>
        <v>0</v>
      </c>
      <c r="Y1460" s="1">
        <f t="shared" si="649"/>
        <v>0</v>
      </c>
      <c r="Z1460" s="1">
        <f t="shared" si="650"/>
        <v>0</v>
      </c>
      <c r="AA1460" s="1">
        <f t="shared" si="651"/>
        <v>0</v>
      </c>
      <c r="AD1460" s="1">
        <f t="shared" si="652"/>
        <v>4</v>
      </c>
      <c r="AE1460" s="1">
        <f t="shared" si="653"/>
        <v>2</v>
      </c>
      <c r="AF1460" s="1">
        <f t="shared" si="654"/>
        <v>0</v>
      </c>
      <c r="AG1460" s="1">
        <f t="shared" si="655"/>
        <v>0</v>
      </c>
      <c r="AH1460" s="1">
        <f t="shared" si="656"/>
        <v>0</v>
      </c>
      <c r="AI1460" s="1">
        <f t="shared" si="657"/>
        <v>0</v>
      </c>
      <c r="AK1460" s="1" t="str">
        <f t="shared" si="645"/>
        <v>420000</v>
      </c>
    </row>
    <row r="1461" spans="4:37" x14ac:dyDescent="0.25">
      <c r="D1461" s="27">
        <v>1439</v>
      </c>
      <c r="E1461" s="27">
        <f t="shared" si="631"/>
        <v>0</v>
      </c>
      <c r="F1461" s="27">
        <f t="shared" si="632"/>
        <v>0</v>
      </c>
      <c r="G1461" s="27">
        <f t="shared" si="638"/>
        <v>0</v>
      </c>
      <c r="H1461" s="2">
        <f>_xlfn.IFNA(IF(MATCH(AK1461,$AK$23:AK1460,0)&gt;0,0,0),1)</f>
        <v>0</v>
      </c>
      <c r="I1461" s="2">
        <f t="shared" si="630"/>
        <v>7</v>
      </c>
      <c r="J1461" s="31">
        <f t="shared" si="639"/>
        <v>3</v>
      </c>
      <c r="K1461" s="32">
        <f t="shared" si="633"/>
        <v>0</v>
      </c>
      <c r="L1461" s="31">
        <f t="shared" si="640"/>
        <v>4</v>
      </c>
      <c r="M1461" s="32">
        <f t="shared" si="634"/>
        <v>0</v>
      </c>
      <c r="N1461" s="31">
        <f t="shared" si="641"/>
        <v>0</v>
      </c>
      <c r="O1461" s="32">
        <f t="shared" si="635"/>
        <v>0</v>
      </c>
      <c r="P1461" s="31">
        <f t="shared" si="642"/>
        <v>0</v>
      </c>
      <c r="Q1461" s="32">
        <f t="shared" si="636"/>
        <v>0</v>
      </c>
      <c r="R1461" s="31">
        <f t="shared" si="643"/>
        <v>0</v>
      </c>
      <c r="S1461" s="32">
        <f t="shared" si="637"/>
        <v>0</v>
      </c>
      <c r="T1461" s="31">
        <f t="shared" si="644"/>
        <v>0</v>
      </c>
      <c r="V1461" s="1">
        <f t="shared" si="646"/>
        <v>3</v>
      </c>
      <c r="W1461" s="1">
        <f t="shared" si="647"/>
        <v>4</v>
      </c>
      <c r="X1461" s="1">
        <f t="shared" si="648"/>
        <v>0</v>
      </c>
      <c r="Y1461" s="1">
        <f t="shared" si="649"/>
        <v>0</v>
      </c>
      <c r="Z1461" s="1">
        <f t="shared" si="650"/>
        <v>0</v>
      </c>
      <c r="AA1461" s="1">
        <f t="shared" si="651"/>
        <v>0</v>
      </c>
      <c r="AD1461" s="1">
        <f t="shared" si="652"/>
        <v>4</v>
      </c>
      <c r="AE1461" s="1">
        <f t="shared" si="653"/>
        <v>3</v>
      </c>
      <c r="AF1461" s="1">
        <f t="shared" si="654"/>
        <v>0</v>
      </c>
      <c r="AG1461" s="1">
        <f t="shared" si="655"/>
        <v>0</v>
      </c>
      <c r="AH1461" s="1">
        <f t="shared" si="656"/>
        <v>0</v>
      </c>
      <c r="AI1461" s="1">
        <f t="shared" si="657"/>
        <v>0</v>
      </c>
      <c r="AK1461" s="1" t="str">
        <f t="shared" si="645"/>
        <v>430000</v>
      </c>
    </row>
    <row r="1462" spans="4:37" x14ac:dyDescent="0.25">
      <c r="D1462" s="27">
        <v>1440</v>
      </c>
      <c r="E1462" s="27">
        <f t="shared" si="631"/>
        <v>0</v>
      </c>
      <c r="F1462" s="27">
        <f t="shared" si="632"/>
        <v>0</v>
      </c>
      <c r="G1462" s="27">
        <f t="shared" si="638"/>
        <v>0</v>
      </c>
      <c r="H1462" s="2">
        <f>_xlfn.IFNA(IF(MATCH(AK1462,$AK$23:AK1461,0)&gt;0,0,0),1)</f>
        <v>0</v>
      </c>
      <c r="I1462" s="2">
        <f t="shared" si="630"/>
        <v>8</v>
      </c>
      <c r="J1462" s="31">
        <f t="shared" si="639"/>
        <v>4</v>
      </c>
      <c r="K1462" s="32">
        <f t="shared" si="633"/>
        <v>1</v>
      </c>
      <c r="L1462" s="31">
        <f t="shared" si="640"/>
        <v>4</v>
      </c>
      <c r="M1462" s="32">
        <f t="shared" si="634"/>
        <v>0</v>
      </c>
      <c r="N1462" s="31">
        <f t="shared" si="641"/>
        <v>0</v>
      </c>
      <c r="O1462" s="32">
        <f t="shared" si="635"/>
        <v>0</v>
      </c>
      <c r="P1462" s="31">
        <f t="shared" si="642"/>
        <v>0</v>
      </c>
      <c r="Q1462" s="32">
        <f t="shared" si="636"/>
        <v>0</v>
      </c>
      <c r="R1462" s="31">
        <f t="shared" si="643"/>
        <v>0</v>
      </c>
      <c r="S1462" s="32">
        <f t="shared" si="637"/>
        <v>0</v>
      </c>
      <c r="T1462" s="31">
        <f t="shared" si="644"/>
        <v>0</v>
      </c>
      <c r="V1462" s="1">
        <f t="shared" si="646"/>
        <v>4</v>
      </c>
      <c r="W1462" s="1">
        <f t="shared" si="647"/>
        <v>4</v>
      </c>
      <c r="X1462" s="1">
        <f t="shared" si="648"/>
        <v>0</v>
      </c>
      <c r="Y1462" s="1">
        <f t="shared" si="649"/>
        <v>0</v>
      </c>
      <c r="Z1462" s="1">
        <f t="shared" si="650"/>
        <v>0</v>
      </c>
      <c r="AA1462" s="1">
        <f t="shared" si="651"/>
        <v>0</v>
      </c>
      <c r="AD1462" s="1">
        <f t="shared" si="652"/>
        <v>4</v>
      </c>
      <c r="AE1462" s="1">
        <f t="shared" si="653"/>
        <v>4</v>
      </c>
      <c r="AF1462" s="1">
        <f t="shared" si="654"/>
        <v>0</v>
      </c>
      <c r="AG1462" s="1">
        <f t="shared" si="655"/>
        <v>0</v>
      </c>
      <c r="AH1462" s="1">
        <f t="shared" si="656"/>
        <v>0</v>
      </c>
      <c r="AI1462" s="1">
        <f t="shared" si="657"/>
        <v>0</v>
      </c>
      <c r="AK1462" s="1" t="str">
        <f t="shared" si="645"/>
        <v>440000</v>
      </c>
    </row>
    <row r="1463" spans="4:37" x14ac:dyDescent="0.25">
      <c r="D1463" s="27">
        <v>1441</v>
      </c>
      <c r="E1463" s="27">
        <f t="shared" si="631"/>
        <v>0</v>
      </c>
      <c r="F1463" s="27">
        <f t="shared" si="632"/>
        <v>0</v>
      </c>
      <c r="G1463" s="27">
        <f t="shared" si="638"/>
        <v>0</v>
      </c>
      <c r="H1463" s="2">
        <f>_xlfn.IFNA(IF(MATCH(AK1463,$AK$23:AK1462,0)&gt;0,0,0),1)</f>
        <v>0</v>
      </c>
      <c r="I1463" s="2">
        <f t="shared" si="630"/>
        <v>2</v>
      </c>
      <c r="J1463" s="31">
        <f t="shared" si="639"/>
        <v>1</v>
      </c>
      <c r="K1463" s="32">
        <f t="shared" si="633"/>
        <v>1</v>
      </c>
      <c r="L1463" s="31">
        <f t="shared" si="640"/>
        <v>1</v>
      </c>
      <c r="M1463" s="32">
        <f t="shared" si="634"/>
        <v>0</v>
      </c>
      <c r="N1463" s="31">
        <f t="shared" si="641"/>
        <v>0</v>
      </c>
      <c r="O1463" s="32">
        <f t="shared" si="635"/>
        <v>0</v>
      </c>
      <c r="P1463" s="31">
        <f t="shared" si="642"/>
        <v>0</v>
      </c>
      <c r="Q1463" s="32">
        <f t="shared" si="636"/>
        <v>0</v>
      </c>
      <c r="R1463" s="31">
        <f t="shared" si="643"/>
        <v>0</v>
      </c>
      <c r="S1463" s="32">
        <f t="shared" si="637"/>
        <v>0</v>
      </c>
      <c r="T1463" s="31">
        <f t="shared" si="644"/>
        <v>0</v>
      </c>
      <c r="V1463" s="1">
        <f t="shared" si="646"/>
        <v>1</v>
      </c>
      <c r="W1463" s="1">
        <f t="shared" si="647"/>
        <v>1</v>
      </c>
      <c r="X1463" s="1">
        <f t="shared" si="648"/>
        <v>0</v>
      </c>
      <c r="Y1463" s="1">
        <f t="shared" si="649"/>
        <v>0</v>
      </c>
      <c r="Z1463" s="1">
        <f t="shared" si="650"/>
        <v>0</v>
      </c>
      <c r="AA1463" s="1">
        <f t="shared" si="651"/>
        <v>0</v>
      </c>
      <c r="AD1463" s="1">
        <f t="shared" si="652"/>
        <v>1</v>
      </c>
      <c r="AE1463" s="1">
        <f t="shared" si="653"/>
        <v>1</v>
      </c>
      <c r="AF1463" s="1">
        <f t="shared" si="654"/>
        <v>0</v>
      </c>
      <c r="AG1463" s="1">
        <f t="shared" si="655"/>
        <v>0</v>
      </c>
      <c r="AH1463" s="1">
        <f t="shared" si="656"/>
        <v>0</v>
      </c>
      <c r="AI1463" s="1">
        <f t="shared" si="657"/>
        <v>0</v>
      </c>
      <c r="AK1463" s="1" t="str">
        <f t="shared" si="645"/>
        <v>110000</v>
      </c>
    </row>
    <row r="1464" spans="4:37" x14ac:dyDescent="0.25">
      <c r="D1464" s="27">
        <v>1442</v>
      </c>
      <c r="E1464" s="27">
        <f t="shared" si="631"/>
        <v>0</v>
      </c>
      <c r="F1464" s="27">
        <f t="shared" si="632"/>
        <v>0</v>
      </c>
      <c r="G1464" s="27">
        <f t="shared" si="638"/>
        <v>0</v>
      </c>
      <c r="H1464" s="2">
        <f>_xlfn.IFNA(IF(MATCH(AK1464,$AK$23:AK1463,0)&gt;0,0,0),1)</f>
        <v>0</v>
      </c>
      <c r="I1464" s="2">
        <f t="shared" si="630"/>
        <v>3</v>
      </c>
      <c r="J1464" s="31">
        <f t="shared" si="639"/>
        <v>2</v>
      </c>
      <c r="K1464" s="32">
        <f t="shared" si="633"/>
        <v>0</v>
      </c>
      <c r="L1464" s="31">
        <f t="shared" si="640"/>
        <v>1</v>
      </c>
      <c r="M1464" s="32">
        <f t="shared" si="634"/>
        <v>0</v>
      </c>
      <c r="N1464" s="31">
        <f t="shared" si="641"/>
        <v>0</v>
      </c>
      <c r="O1464" s="32">
        <f t="shared" si="635"/>
        <v>0</v>
      </c>
      <c r="P1464" s="31">
        <f t="shared" si="642"/>
        <v>0</v>
      </c>
      <c r="Q1464" s="32">
        <f t="shared" si="636"/>
        <v>0</v>
      </c>
      <c r="R1464" s="31">
        <f t="shared" si="643"/>
        <v>0</v>
      </c>
      <c r="S1464" s="32">
        <f t="shared" si="637"/>
        <v>0</v>
      </c>
      <c r="T1464" s="31">
        <f t="shared" si="644"/>
        <v>0</v>
      </c>
      <c r="V1464" s="1">
        <f t="shared" si="646"/>
        <v>2</v>
      </c>
      <c r="W1464" s="1">
        <f t="shared" si="647"/>
        <v>1</v>
      </c>
      <c r="X1464" s="1">
        <f t="shared" si="648"/>
        <v>0</v>
      </c>
      <c r="Y1464" s="1">
        <f t="shared" si="649"/>
        <v>0</v>
      </c>
      <c r="Z1464" s="1">
        <f t="shared" si="650"/>
        <v>0</v>
      </c>
      <c r="AA1464" s="1">
        <f t="shared" si="651"/>
        <v>0</v>
      </c>
      <c r="AD1464" s="1">
        <f t="shared" si="652"/>
        <v>2</v>
      </c>
      <c r="AE1464" s="1">
        <f t="shared" si="653"/>
        <v>1</v>
      </c>
      <c r="AF1464" s="1">
        <f t="shared" si="654"/>
        <v>0</v>
      </c>
      <c r="AG1464" s="1">
        <f t="shared" si="655"/>
        <v>0</v>
      </c>
      <c r="AH1464" s="1">
        <f t="shared" si="656"/>
        <v>0</v>
      </c>
      <c r="AI1464" s="1">
        <f t="shared" si="657"/>
        <v>0</v>
      </c>
      <c r="AK1464" s="1" t="str">
        <f t="shared" si="645"/>
        <v>210000</v>
      </c>
    </row>
    <row r="1465" spans="4:37" x14ac:dyDescent="0.25">
      <c r="D1465" s="27">
        <v>1443</v>
      </c>
      <c r="E1465" s="27">
        <f t="shared" si="631"/>
        <v>0</v>
      </c>
      <c r="F1465" s="27">
        <f t="shared" si="632"/>
        <v>0</v>
      </c>
      <c r="G1465" s="27">
        <f t="shared" si="638"/>
        <v>0</v>
      </c>
      <c r="H1465" s="2">
        <f>_xlfn.IFNA(IF(MATCH(AK1465,$AK$23:AK1464,0)&gt;0,0,0),1)</f>
        <v>0</v>
      </c>
      <c r="I1465" s="2">
        <f t="shared" si="630"/>
        <v>4</v>
      </c>
      <c r="J1465" s="31">
        <f t="shared" si="639"/>
        <v>3</v>
      </c>
      <c r="K1465" s="32">
        <f t="shared" si="633"/>
        <v>0</v>
      </c>
      <c r="L1465" s="31">
        <f t="shared" si="640"/>
        <v>1</v>
      </c>
      <c r="M1465" s="32">
        <f t="shared" si="634"/>
        <v>0</v>
      </c>
      <c r="N1465" s="31">
        <f t="shared" si="641"/>
        <v>0</v>
      </c>
      <c r="O1465" s="32">
        <f t="shared" si="635"/>
        <v>0</v>
      </c>
      <c r="P1465" s="31">
        <f t="shared" si="642"/>
        <v>0</v>
      </c>
      <c r="Q1465" s="32">
        <f t="shared" si="636"/>
        <v>0</v>
      </c>
      <c r="R1465" s="31">
        <f t="shared" si="643"/>
        <v>0</v>
      </c>
      <c r="S1465" s="32">
        <f t="shared" si="637"/>
        <v>0</v>
      </c>
      <c r="T1465" s="31">
        <f t="shared" si="644"/>
        <v>0</v>
      </c>
      <c r="V1465" s="1">
        <f t="shared" si="646"/>
        <v>3</v>
      </c>
      <c r="W1465" s="1">
        <f t="shared" si="647"/>
        <v>1</v>
      </c>
      <c r="X1465" s="1">
        <f t="shared" si="648"/>
        <v>0</v>
      </c>
      <c r="Y1465" s="1">
        <f t="shared" si="649"/>
        <v>0</v>
      </c>
      <c r="Z1465" s="1">
        <f t="shared" si="650"/>
        <v>0</v>
      </c>
      <c r="AA1465" s="1">
        <f t="shared" si="651"/>
        <v>0</v>
      </c>
      <c r="AD1465" s="1">
        <f t="shared" si="652"/>
        <v>3</v>
      </c>
      <c r="AE1465" s="1">
        <f t="shared" si="653"/>
        <v>1</v>
      </c>
      <c r="AF1465" s="1">
        <f t="shared" si="654"/>
        <v>0</v>
      </c>
      <c r="AG1465" s="1">
        <f t="shared" si="655"/>
        <v>0</v>
      </c>
      <c r="AH1465" s="1">
        <f t="shared" si="656"/>
        <v>0</v>
      </c>
      <c r="AI1465" s="1">
        <f t="shared" si="657"/>
        <v>0</v>
      </c>
      <c r="AK1465" s="1" t="str">
        <f t="shared" si="645"/>
        <v>310000</v>
      </c>
    </row>
    <row r="1466" spans="4:37" x14ac:dyDescent="0.25">
      <c r="D1466" s="27">
        <v>1444</v>
      </c>
      <c r="E1466" s="27">
        <f t="shared" si="631"/>
        <v>0</v>
      </c>
      <c r="F1466" s="27">
        <f t="shared" si="632"/>
        <v>0</v>
      </c>
      <c r="G1466" s="27">
        <f t="shared" si="638"/>
        <v>0</v>
      </c>
      <c r="H1466" s="2">
        <f>_xlfn.IFNA(IF(MATCH(AK1466,$AK$23:AK1465,0)&gt;0,0,0),1)</f>
        <v>0</v>
      </c>
      <c r="I1466" s="2">
        <f t="shared" si="630"/>
        <v>5</v>
      </c>
      <c r="J1466" s="31">
        <f t="shared" si="639"/>
        <v>4</v>
      </c>
      <c r="K1466" s="32">
        <f t="shared" si="633"/>
        <v>0</v>
      </c>
      <c r="L1466" s="31">
        <f t="shared" si="640"/>
        <v>1</v>
      </c>
      <c r="M1466" s="32">
        <f t="shared" si="634"/>
        <v>0</v>
      </c>
      <c r="N1466" s="31">
        <f t="shared" si="641"/>
        <v>0</v>
      </c>
      <c r="O1466" s="32">
        <f t="shared" si="635"/>
        <v>0</v>
      </c>
      <c r="P1466" s="31">
        <f t="shared" si="642"/>
        <v>0</v>
      </c>
      <c r="Q1466" s="32">
        <f t="shared" si="636"/>
        <v>0</v>
      </c>
      <c r="R1466" s="31">
        <f t="shared" si="643"/>
        <v>0</v>
      </c>
      <c r="S1466" s="32">
        <f t="shared" si="637"/>
        <v>0</v>
      </c>
      <c r="T1466" s="31">
        <f t="shared" si="644"/>
        <v>0</v>
      </c>
      <c r="V1466" s="1">
        <f t="shared" si="646"/>
        <v>4</v>
      </c>
      <c r="W1466" s="1">
        <f t="shared" si="647"/>
        <v>1</v>
      </c>
      <c r="X1466" s="1">
        <f t="shared" si="648"/>
        <v>0</v>
      </c>
      <c r="Y1466" s="1">
        <f t="shared" si="649"/>
        <v>0</v>
      </c>
      <c r="Z1466" s="1">
        <f t="shared" si="650"/>
        <v>0</v>
      </c>
      <c r="AA1466" s="1">
        <f t="shared" si="651"/>
        <v>0</v>
      </c>
      <c r="AD1466" s="1">
        <f t="shared" si="652"/>
        <v>4</v>
      </c>
      <c r="AE1466" s="1">
        <f t="shared" si="653"/>
        <v>1</v>
      </c>
      <c r="AF1466" s="1">
        <f t="shared" si="654"/>
        <v>0</v>
      </c>
      <c r="AG1466" s="1">
        <f t="shared" si="655"/>
        <v>0</v>
      </c>
      <c r="AH1466" s="1">
        <f t="shared" si="656"/>
        <v>0</v>
      </c>
      <c r="AI1466" s="1">
        <f t="shared" si="657"/>
        <v>0</v>
      </c>
      <c r="AK1466" s="1" t="str">
        <f t="shared" si="645"/>
        <v>410000</v>
      </c>
    </row>
    <row r="1467" spans="4:37" x14ac:dyDescent="0.25">
      <c r="D1467" s="27">
        <v>1445</v>
      </c>
      <c r="E1467" s="27">
        <f t="shared" si="631"/>
        <v>0</v>
      </c>
      <c r="F1467" s="27">
        <f t="shared" si="632"/>
        <v>0</v>
      </c>
      <c r="G1467" s="27">
        <f t="shared" si="638"/>
        <v>0</v>
      </c>
      <c r="H1467" s="2">
        <f>_xlfn.IFNA(IF(MATCH(AK1467,$AK$23:AK1466,0)&gt;0,0,0),1)</f>
        <v>0</v>
      </c>
      <c r="I1467" s="2">
        <f t="shared" si="630"/>
        <v>3</v>
      </c>
      <c r="J1467" s="31">
        <f t="shared" si="639"/>
        <v>1</v>
      </c>
      <c r="K1467" s="32">
        <f t="shared" si="633"/>
        <v>0</v>
      </c>
      <c r="L1467" s="31">
        <f t="shared" si="640"/>
        <v>2</v>
      </c>
      <c r="M1467" s="32">
        <f t="shared" si="634"/>
        <v>0</v>
      </c>
      <c r="N1467" s="31">
        <f t="shared" si="641"/>
        <v>0</v>
      </c>
      <c r="O1467" s="32">
        <f t="shared" si="635"/>
        <v>0</v>
      </c>
      <c r="P1467" s="31">
        <f t="shared" si="642"/>
        <v>0</v>
      </c>
      <c r="Q1467" s="32">
        <f t="shared" si="636"/>
        <v>0</v>
      </c>
      <c r="R1467" s="31">
        <f t="shared" si="643"/>
        <v>0</v>
      </c>
      <c r="S1467" s="32">
        <f t="shared" si="637"/>
        <v>0</v>
      </c>
      <c r="T1467" s="31">
        <f t="shared" si="644"/>
        <v>0</v>
      </c>
      <c r="V1467" s="1">
        <f t="shared" si="646"/>
        <v>1</v>
      </c>
      <c r="W1467" s="1">
        <f t="shared" si="647"/>
        <v>2</v>
      </c>
      <c r="X1467" s="1">
        <f t="shared" si="648"/>
        <v>0</v>
      </c>
      <c r="Y1467" s="1">
        <f t="shared" si="649"/>
        <v>0</v>
      </c>
      <c r="Z1467" s="1">
        <f t="shared" si="650"/>
        <v>0</v>
      </c>
      <c r="AA1467" s="1">
        <f t="shared" si="651"/>
        <v>0</v>
      </c>
      <c r="AD1467" s="1">
        <f t="shared" si="652"/>
        <v>2</v>
      </c>
      <c r="AE1467" s="1">
        <f t="shared" si="653"/>
        <v>1</v>
      </c>
      <c r="AF1467" s="1">
        <f t="shared" si="654"/>
        <v>0</v>
      </c>
      <c r="AG1467" s="1">
        <f t="shared" si="655"/>
        <v>0</v>
      </c>
      <c r="AH1467" s="1">
        <f t="shared" si="656"/>
        <v>0</v>
      </c>
      <c r="AI1467" s="1">
        <f t="shared" si="657"/>
        <v>0</v>
      </c>
      <c r="AK1467" s="1" t="str">
        <f t="shared" si="645"/>
        <v>210000</v>
      </c>
    </row>
    <row r="1468" spans="4:37" x14ac:dyDescent="0.25">
      <c r="D1468" s="27">
        <v>1446</v>
      </c>
      <c r="E1468" s="27">
        <f t="shared" si="631"/>
        <v>0</v>
      </c>
      <c r="F1468" s="27">
        <f t="shared" si="632"/>
        <v>0</v>
      </c>
      <c r="G1468" s="27">
        <f t="shared" si="638"/>
        <v>0</v>
      </c>
      <c r="H1468" s="2">
        <f>_xlfn.IFNA(IF(MATCH(AK1468,$AK$23:AK1467,0)&gt;0,0,0),1)</f>
        <v>0</v>
      </c>
      <c r="I1468" s="2">
        <f t="shared" si="630"/>
        <v>4</v>
      </c>
      <c r="J1468" s="31">
        <f t="shared" si="639"/>
        <v>2</v>
      </c>
      <c r="K1468" s="32">
        <f t="shared" si="633"/>
        <v>1</v>
      </c>
      <c r="L1468" s="31">
        <f t="shared" si="640"/>
        <v>2</v>
      </c>
      <c r="M1468" s="32">
        <f t="shared" si="634"/>
        <v>0</v>
      </c>
      <c r="N1468" s="31">
        <f t="shared" si="641"/>
        <v>0</v>
      </c>
      <c r="O1468" s="32">
        <f t="shared" si="635"/>
        <v>0</v>
      </c>
      <c r="P1468" s="31">
        <f t="shared" si="642"/>
        <v>0</v>
      </c>
      <c r="Q1468" s="32">
        <f t="shared" si="636"/>
        <v>0</v>
      </c>
      <c r="R1468" s="31">
        <f t="shared" si="643"/>
        <v>0</v>
      </c>
      <c r="S1468" s="32">
        <f t="shared" si="637"/>
        <v>0</v>
      </c>
      <c r="T1468" s="31">
        <f t="shared" si="644"/>
        <v>0</v>
      </c>
      <c r="V1468" s="1">
        <f t="shared" si="646"/>
        <v>2</v>
      </c>
      <c r="W1468" s="1">
        <f t="shared" si="647"/>
        <v>2</v>
      </c>
      <c r="X1468" s="1">
        <f t="shared" si="648"/>
        <v>0</v>
      </c>
      <c r="Y1468" s="1">
        <f t="shared" si="649"/>
        <v>0</v>
      </c>
      <c r="Z1468" s="1">
        <f t="shared" si="650"/>
        <v>0</v>
      </c>
      <c r="AA1468" s="1">
        <f t="shared" si="651"/>
        <v>0</v>
      </c>
      <c r="AD1468" s="1">
        <f t="shared" si="652"/>
        <v>2</v>
      </c>
      <c r="AE1468" s="1">
        <f t="shared" si="653"/>
        <v>2</v>
      </c>
      <c r="AF1468" s="1">
        <f t="shared" si="654"/>
        <v>0</v>
      </c>
      <c r="AG1468" s="1">
        <f t="shared" si="655"/>
        <v>0</v>
      </c>
      <c r="AH1468" s="1">
        <f t="shared" si="656"/>
        <v>0</v>
      </c>
      <c r="AI1468" s="1">
        <f t="shared" si="657"/>
        <v>0</v>
      </c>
      <c r="AK1468" s="1" t="str">
        <f t="shared" si="645"/>
        <v>220000</v>
      </c>
    </row>
    <row r="1469" spans="4:37" x14ac:dyDescent="0.25">
      <c r="D1469" s="27">
        <v>1447</v>
      </c>
      <c r="E1469" s="27">
        <f t="shared" si="631"/>
        <v>0</v>
      </c>
      <c r="F1469" s="27">
        <f t="shared" si="632"/>
        <v>0</v>
      </c>
      <c r="G1469" s="27">
        <f t="shared" si="638"/>
        <v>0</v>
      </c>
      <c r="H1469" s="2">
        <f>_xlfn.IFNA(IF(MATCH(AK1469,$AK$23:AK1468,0)&gt;0,0,0),1)</f>
        <v>0</v>
      </c>
      <c r="I1469" s="2">
        <f t="shared" si="630"/>
        <v>5</v>
      </c>
      <c r="J1469" s="31">
        <f t="shared" si="639"/>
        <v>3</v>
      </c>
      <c r="K1469" s="32">
        <f t="shared" si="633"/>
        <v>0</v>
      </c>
      <c r="L1469" s="31">
        <f t="shared" si="640"/>
        <v>2</v>
      </c>
      <c r="M1469" s="32">
        <f t="shared" si="634"/>
        <v>0</v>
      </c>
      <c r="N1469" s="31">
        <f t="shared" si="641"/>
        <v>0</v>
      </c>
      <c r="O1469" s="32">
        <f t="shared" si="635"/>
        <v>0</v>
      </c>
      <c r="P1469" s="31">
        <f t="shared" si="642"/>
        <v>0</v>
      </c>
      <c r="Q1469" s="32">
        <f t="shared" si="636"/>
        <v>0</v>
      </c>
      <c r="R1469" s="31">
        <f t="shared" si="643"/>
        <v>0</v>
      </c>
      <c r="S1469" s="32">
        <f t="shared" si="637"/>
        <v>0</v>
      </c>
      <c r="T1469" s="31">
        <f t="shared" si="644"/>
        <v>0</v>
      </c>
      <c r="V1469" s="1">
        <f t="shared" si="646"/>
        <v>3</v>
      </c>
      <c r="W1469" s="1">
        <f t="shared" si="647"/>
        <v>2</v>
      </c>
      <c r="X1469" s="1">
        <f t="shared" si="648"/>
        <v>0</v>
      </c>
      <c r="Y1469" s="1">
        <f t="shared" si="649"/>
        <v>0</v>
      </c>
      <c r="Z1469" s="1">
        <f t="shared" si="650"/>
        <v>0</v>
      </c>
      <c r="AA1469" s="1">
        <f t="shared" si="651"/>
        <v>0</v>
      </c>
      <c r="AD1469" s="1">
        <f t="shared" si="652"/>
        <v>3</v>
      </c>
      <c r="AE1469" s="1">
        <f t="shared" si="653"/>
        <v>2</v>
      </c>
      <c r="AF1469" s="1">
        <f t="shared" si="654"/>
        <v>0</v>
      </c>
      <c r="AG1469" s="1">
        <f t="shared" si="655"/>
        <v>0</v>
      </c>
      <c r="AH1469" s="1">
        <f t="shared" si="656"/>
        <v>0</v>
      </c>
      <c r="AI1469" s="1">
        <f t="shared" si="657"/>
        <v>0</v>
      </c>
      <c r="AK1469" s="1" t="str">
        <f t="shared" si="645"/>
        <v>320000</v>
      </c>
    </row>
    <row r="1470" spans="4:37" x14ac:dyDescent="0.25">
      <c r="D1470" s="27">
        <v>1448</v>
      </c>
      <c r="E1470" s="27">
        <f t="shared" si="631"/>
        <v>0</v>
      </c>
      <c r="F1470" s="27">
        <f t="shared" si="632"/>
        <v>0</v>
      </c>
      <c r="G1470" s="27">
        <f t="shared" si="638"/>
        <v>0</v>
      </c>
      <c r="H1470" s="2">
        <f>_xlfn.IFNA(IF(MATCH(AK1470,$AK$23:AK1469,0)&gt;0,0,0),1)</f>
        <v>0</v>
      </c>
      <c r="I1470" s="2">
        <f t="shared" si="630"/>
        <v>6</v>
      </c>
      <c r="J1470" s="31">
        <f t="shared" si="639"/>
        <v>4</v>
      </c>
      <c r="K1470" s="32">
        <f t="shared" si="633"/>
        <v>0</v>
      </c>
      <c r="L1470" s="31">
        <f t="shared" si="640"/>
        <v>2</v>
      </c>
      <c r="M1470" s="32">
        <f t="shared" si="634"/>
        <v>0</v>
      </c>
      <c r="N1470" s="31">
        <f t="shared" si="641"/>
        <v>0</v>
      </c>
      <c r="O1470" s="32">
        <f t="shared" si="635"/>
        <v>0</v>
      </c>
      <c r="P1470" s="31">
        <f t="shared" si="642"/>
        <v>0</v>
      </c>
      <c r="Q1470" s="32">
        <f t="shared" si="636"/>
        <v>0</v>
      </c>
      <c r="R1470" s="31">
        <f t="shared" si="643"/>
        <v>0</v>
      </c>
      <c r="S1470" s="32">
        <f t="shared" si="637"/>
        <v>0</v>
      </c>
      <c r="T1470" s="31">
        <f t="shared" si="644"/>
        <v>0</v>
      </c>
      <c r="V1470" s="1">
        <f t="shared" si="646"/>
        <v>4</v>
      </c>
      <c r="W1470" s="1">
        <f t="shared" si="647"/>
        <v>2</v>
      </c>
      <c r="X1470" s="1">
        <f t="shared" si="648"/>
        <v>0</v>
      </c>
      <c r="Y1470" s="1">
        <f t="shared" si="649"/>
        <v>0</v>
      </c>
      <c r="Z1470" s="1">
        <f t="shared" si="650"/>
        <v>0</v>
      </c>
      <c r="AA1470" s="1">
        <f t="shared" si="651"/>
        <v>0</v>
      </c>
      <c r="AD1470" s="1">
        <f t="shared" si="652"/>
        <v>4</v>
      </c>
      <c r="AE1470" s="1">
        <f t="shared" si="653"/>
        <v>2</v>
      </c>
      <c r="AF1470" s="1">
        <f t="shared" si="654"/>
        <v>0</v>
      </c>
      <c r="AG1470" s="1">
        <f t="shared" si="655"/>
        <v>0</v>
      </c>
      <c r="AH1470" s="1">
        <f t="shared" si="656"/>
        <v>0</v>
      </c>
      <c r="AI1470" s="1">
        <f t="shared" si="657"/>
        <v>0</v>
      </c>
      <c r="AK1470" s="1" t="str">
        <f t="shared" si="645"/>
        <v>420000</v>
      </c>
    </row>
    <row r="1471" spans="4:37" x14ac:dyDescent="0.25">
      <c r="D1471" s="27">
        <v>1449</v>
      </c>
      <c r="E1471" s="27">
        <f t="shared" si="631"/>
        <v>0</v>
      </c>
      <c r="F1471" s="27">
        <f t="shared" si="632"/>
        <v>0</v>
      </c>
      <c r="G1471" s="27">
        <f t="shared" si="638"/>
        <v>0</v>
      </c>
      <c r="H1471" s="2">
        <f>_xlfn.IFNA(IF(MATCH(AK1471,$AK$23:AK1470,0)&gt;0,0,0),1)</f>
        <v>0</v>
      </c>
      <c r="I1471" s="2">
        <f t="shared" si="630"/>
        <v>4</v>
      </c>
      <c r="J1471" s="31">
        <f t="shared" si="639"/>
        <v>1</v>
      </c>
      <c r="K1471" s="32">
        <f t="shared" si="633"/>
        <v>0</v>
      </c>
      <c r="L1471" s="31">
        <f t="shared" si="640"/>
        <v>3</v>
      </c>
      <c r="M1471" s="32">
        <f t="shared" si="634"/>
        <v>0</v>
      </c>
      <c r="N1471" s="31">
        <f t="shared" si="641"/>
        <v>0</v>
      </c>
      <c r="O1471" s="32">
        <f t="shared" si="635"/>
        <v>0</v>
      </c>
      <c r="P1471" s="31">
        <f t="shared" si="642"/>
        <v>0</v>
      </c>
      <c r="Q1471" s="32">
        <f t="shared" si="636"/>
        <v>0</v>
      </c>
      <c r="R1471" s="31">
        <f t="shared" si="643"/>
        <v>0</v>
      </c>
      <c r="S1471" s="32">
        <f t="shared" si="637"/>
        <v>0</v>
      </c>
      <c r="T1471" s="31">
        <f t="shared" si="644"/>
        <v>0</v>
      </c>
      <c r="V1471" s="1">
        <f t="shared" si="646"/>
        <v>1</v>
      </c>
      <c r="W1471" s="1">
        <f t="shared" si="647"/>
        <v>3</v>
      </c>
      <c r="X1471" s="1">
        <f t="shared" si="648"/>
        <v>0</v>
      </c>
      <c r="Y1471" s="1">
        <f t="shared" si="649"/>
        <v>0</v>
      </c>
      <c r="Z1471" s="1">
        <f t="shared" si="650"/>
        <v>0</v>
      </c>
      <c r="AA1471" s="1">
        <f t="shared" si="651"/>
        <v>0</v>
      </c>
      <c r="AD1471" s="1">
        <f t="shared" si="652"/>
        <v>3</v>
      </c>
      <c r="AE1471" s="1">
        <f t="shared" si="653"/>
        <v>1</v>
      </c>
      <c r="AF1471" s="1">
        <f t="shared" si="654"/>
        <v>0</v>
      </c>
      <c r="AG1471" s="1">
        <f t="shared" si="655"/>
        <v>0</v>
      </c>
      <c r="AH1471" s="1">
        <f t="shared" si="656"/>
        <v>0</v>
      </c>
      <c r="AI1471" s="1">
        <f t="shared" si="657"/>
        <v>0</v>
      </c>
      <c r="AK1471" s="1" t="str">
        <f t="shared" si="645"/>
        <v>310000</v>
      </c>
    </row>
    <row r="1472" spans="4:37" x14ac:dyDescent="0.25">
      <c r="D1472" s="27">
        <v>1450</v>
      </c>
      <c r="E1472" s="27">
        <f t="shared" si="631"/>
        <v>0</v>
      </c>
      <c r="F1472" s="27">
        <f t="shared" si="632"/>
        <v>0</v>
      </c>
      <c r="G1472" s="27">
        <f t="shared" si="638"/>
        <v>0</v>
      </c>
      <c r="H1472" s="2">
        <f>_xlfn.IFNA(IF(MATCH(AK1472,$AK$23:AK1471,0)&gt;0,0,0),1)</f>
        <v>0</v>
      </c>
      <c r="I1472" s="2">
        <f t="shared" si="630"/>
        <v>5</v>
      </c>
      <c r="J1472" s="31">
        <f t="shared" si="639"/>
        <v>2</v>
      </c>
      <c r="K1472" s="32">
        <f t="shared" si="633"/>
        <v>0</v>
      </c>
      <c r="L1472" s="31">
        <f t="shared" si="640"/>
        <v>3</v>
      </c>
      <c r="M1472" s="32">
        <f t="shared" si="634"/>
        <v>0</v>
      </c>
      <c r="N1472" s="31">
        <f t="shared" si="641"/>
        <v>0</v>
      </c>
      <c r="O1472" s="32">
        <f t="shared" si="635"/>
        <v>0</v>
      </c>
      <c r="P1472" s="31">
        <f t="shared" si="642"/>
        <v>0</v>
      </c>
      <c r="Q1472" s="32">
        <f t="shared" si="636"/>
        <v>0</v>
      </c>
      <c r="R1472" s="31">
        <f t="shared" si="643"/>
        <v>0</v>
      </c>
      <c r="S1472" s="32">
        <f t="shared" si="637"/>
        <v>0</v>
      </c>
      <c r="T1472" s="31">
        <f t="shared" si="644"/>
        <v>0</v>
      </c>
      <c r="V1472" s="1">
        <f t="shared" si="646"/>
        <v>2</v>
      </c>
      <c r="W1472" s="1">
        <f t="shared" si="647"/>
        <v>3</v>
      </c>
      <c r="X1472" s="1">
        <f t="shared" si="648"/>
        <v>0</v>
      </c>
      <c r="Y1472" s="1">
        <f t="shared" si="649"/>
        <v>0</v>
      </c>
      <c r="Z1472" s="1">
        <f t="shared" si="650"/>
        <v>0</v>
      </c>
      <c r="AA1472" s="1">
        <f t="shared" si="651"/>
        <v>0</v>
      </c>
      <c r="AD1472" s="1">
        <f t="shared" si="652"/>
        <v>3</v>
      </c>
      <c r="AE1472" s="1">
        <f t="shared" si="653"/>
        <v>2</v>
      </c>
      <c r="AF1472" s="1">
        <f t="shared" si="654"/>
        <v>0</v>
      </c>
      <c r="AG1472" s="1">
        <f t="shared" si="655"/>
        <v>0</v>
      </c>
      <c r="AH1472" s="1">
        <f t="shared" si="656"/>
        <v>0</v>
      </c>
      <c r="AI1472" s="1">
        <f t="shared" si="657"/>
        <v>0</v>
      </c>
      <c r="AK1472" s="1" t="str">
        <f t="shared" si="645"/>
        <v>320000</v>
      </c>
    </row>
    <row r="1473" spans="4:37" x14ac:dyDescent="0.25">
      <c r="D1473" s="27">
        <v>1451</v>
      </c>
      <c r="E1473" s="27">
        <f t="shared" si="631"/>
        <v>0</v>
      </c>
      <c r="F1473" s="27">
        <f t="shared" si="632"/>
        <v>0</v>
      </c>
      <c r="G1473" s="27">
        <f t="shared" si="638"/>
        <v>0</v>
      </c>
      <c r="H1473" s="2">
        <f>_xlfn.IFNA(IF(MATCH(AK1473,$AK$23:AK1472,0)&gt;0,0,0),1)</f>
        <v>0</v>
      </c>
      <c r="I1473" s="2">
        <f t="shared" si="630"/>
        <v>6</v>
      </c>
      <c r="J1473" s="31">
        <f t="shared" si="639"/>
        <v>3</v>
      </c>
      <c r="K1473" s="32">
        <f t="shared" si="633"/>
        <v>1</v>
      </c>
      <c r="L1473" s="31">
        <f t="shared" si="640"/>
        <v>3</v>
      </c>
      <c r="M1473" s="32">
        <f t="shared" si="634"/>
        <v>0</v>
      </c>
      <c r="N1473" s="31">
        <f t="shared" si="641"/>
        <v>0</v>
      </c>
      <c r="O1473" s="32">
        <f t="shared" si="635"/>
        <v>0</v>
      </c>
      <c r="P1473" s="31">
        <f t="shared" si="642"/>
        <v>0</v>
      </c>
      <c r="Q1473" s="32">
        <f t="shared" si="636"/>
        <v>0</v>
      </c>
      <c r="R1473" s="31">
        <f t="shared" si="643"/>
        <v>0</v>
      </c>
      <c r="S1473" s="32">
        <f t="shared" si="637"/>
        <v>0</v>
      </c>
      <c r="T1473" s="31">
        <f t="shared" si="644"/>
        <v>0</v>
      </c>
      <c r="V1473" s="1">
        <f t="shared" si="646"/>
        <v>3</v>
      </c>
      <c r="W1473" s="1">
        <f t="shared" si="647"/>
        <v>3</v>
      </c>
      <c r="X1473" s="1">
        <f t="shared" si="648"/>
        <v>0</v>
      </c>
      <c r="Y1473" s="1">
        <f t="shared" si="649"/>
        <v>0</v>
      </c>
      <c r="Z1473" s="1">
        <f t="shared" si="650"/>
        <v>0</v>
      </c>
      <c r="AA1473" s="1">
        <f t="shared" si="651"/>
        <v>0</v>
      </c>
      <c r="AD1473" s="1">
        <f t="shared" si="652"/>
        <v>3</v>
      </c>
      <c r="AE1473" s="1">
        <f t="shared" si="653"/>
        <v>3</v>
      </c>
      <c r="AF1473" s="1">
        <f t="shared" si="654"/>
        <v>0</v>
      </c>
      <c r="AG1473" s="1">
        <f t="shared" si="655"/>
        <v>0</v>
      </c>
      <c r="AH1473" s="1">
        <f t="shared" si="656"/>
        <v>0</v>
      </c>
      <c r="AI1473" s="1">
        <f t="shared" si="657"/>
        <v>0</v>
      </c>
      <c r="AK1473" s="1" t="str">
        <f t="shared" si="645"/>
        <v>330000</v>
      </c>
    </row>
    <row r="1474" spans="4:37" x14ac:dyDescent="0.25">
      <c r="D1474" s="27">
        <v>1452</v>
      </c>
      <c r="E1474" s="27">
        <f t="shared" si="631"/>
        <v>0</v>
      </c>
      <c r="F1474" s="27">
        <f t="shared" si="632"/>
        <v>0</v>
      </c>
      <c r="G1474" s="27">
        <f t="shared" si="638"/>
        <v>0</v>
      </c>
      <c r="H1474" s="2">
        <f>_xlfn.IFNA(IF(MATCH(AK1474,$AK$23:AK1473,0)&gt;0,0,0),1)</f>
        <v>0</v>
      </c>
      <c r="I1474" s="2">
        <f t="shared" si="630"/>
        <v>7</v>
      </c>
      <c r="J1474" s="31">
        <f t="shared" si="639"/>
        <v>4</v>
      </c>
      <c r="K1474" s="32">
        <f t="shared" si="633"/>
        <v>0</v>
      </c>
      <c r="L1474" s="31">
        <f t="shared" si="640"/>
        <v>3</v>
      </c>
      <c r="M1474" s="32">
        <f t="shared" si="634"/>
        <v>0</v>
      </c>
      <c r="N1474" s="31">
        <f t="shared" si="641"/>
        <v>0</v>
      </c>
      <c r="O1474" s="32">
        <f t="shared" si="635"/>
        <v>0</v>
      </c>
      <c r="P1474" s="31">
        <f t="shared" si="642"/>
        <v>0</v>
      </c>
      <c r="Q1474" s="32">
        <f t="shared" si="636"/>
        <v>0</v>
      </c>
      <c r="R1474" s="31">
        <f t="shared" si="643"/>
        <v>0</v>
      </c>
      <c r="S1474" s="32">
        <f t="shared" si="637"/>
        <v>0</v>
      </c>
      <c r="T1474" s="31">
        <f t="shared" si="644"/>
        <v>0</v>
      </c>
      <c r="V1474" s="1">
        <f t="shared" si="646"/>
        <v>4</v>
      </c>
      <c r="W1474" s="1">
        <f t="shared" si="647"/>
        <v>3</v>
      </c>
      <c r="X1474" s="1">
        <f t="shared" si="648"/>
        <v>0</v>
      </c>
      <c r="Y1474" s="1">
        <f t="shared" si="649"/>
        <v>0</v>
      </c>
      <c r="Z1474" s="1">
        <f t="shared" si="650"/>
        <v>0</v>
      </c>
      <c r="AA1474" s="1">
        <f t="shared" si="651"/>
        <v>0</v>
      </c>
      <c r="AD1474" s="1">
        <f t="shared" si="652"/>
        <v>4</v>
      </c>
      <c r="AE1474" s="1">
        <f t="shared" si="653"/>
        <v>3</v>
      </c>
      <c r="AF1474" s="1">
        <f t="shared" si="654"/>
        <v>0</v>
      </c>
      <c r="AG1474" s="1">
        <f t="shared" si="655"/>
        <v>0</v>
      </c>
      <c r="AH1474" s="1">
        <f t="shared" si="656"/>
        <v>0</v>
      </c>
      <c r="AI1474" s="1">
        <f t="shared" si="657"/>
        <v>0</v>
      </c>
      <c r="AK1474" s="1" t="str">
        <f t="shared" si="645"/>
        <v>430000</v>
      </c>
    </row>
    <row r="1475" spans="4:37" x14ac:dyDescent="0.25">
      <c r="D1475" s="27">
        <v>1453</v>
      </c>
      <c r="E1475" s="27">
        <f t="shared" si="631"/>
        <v>0</v>
      </c>
      <c r="F1475" s="27">
        <f t="shared" si="632"/>
        <v>0</v>
      </c>
      <c r="G1475" s="27">
        <f t="shared" si="638"/>
        <v>0</v>
      </c>
      <c r="H1475" s="2">
        <f>_xlfn.IFNA(IF(MATCH(AK1475,$AK$23:AK1474,0)&gt;0,0,0),1)</f>
        <v>0</v>
      </c>
      <c r="I1475" s="2">
        <f t="shared" si="630"/>
        <v>5</v>
      </c>
      <c r="J1475" s="31">
        <f t="shared" si="639"/>
        <v>1</v>
      </c>
      <c r="K1475" s="32">
        <f t="shared" si="633"/>
        <v>0</v>
      </c>
      <c r="L1475" s="31">
        <f t="shared" si="640"/>
        <v>4</v>
      </c>
      <c r="M1475" s="32">
        <f t="shared" si="634"/>
        <v>0</v>
      </c>
      <c r="N1475" s="31">
        <f t="shared" si="641"/>
        <v>0</v>
      </c>
      <c r="O1475" s="32">
        <f t="shared" si="635"/>
        <v>0</v>
      </c>
      <c r="P1475" s="31">
        <f t="shared" si="642"/>
        <v>0</v>
      </c>
      <c r="Q1475" s="32">
        <f t="shared" si="636"/>
        <v>0</v>
      </c>
      <c r="R1475" s="31">
        <f t="shared" si="643"/>
        <v>0</v>
      </c>
      <c r="S1475" s="32">
        <f t="shared" si="637"/>
        <v>0</v>
      </c>
      <c r="T1475" s="31">
        <f t="shared" si="644"/>
        <v>0</v>
      </c>
      <c r="V1475" s="1">
        <f t="shared" si="646"/>
        <v>1</v>
      </c>
      <c r="W1475" s="1">
        <f t="shared" si="647"/>
        <v>4</v>
      </c>
      <c r="X1475" s="1">
        <f t="shared" si="648"/>
        <v>0</v>
      </c>
      <c r="Y1475" s="1">
        <f t="shared" si="649"/>
        <v>0</v>
      </c>
      <c r="Z1475" s="1">
        <f t="shared" si="650"/>
        <v>0</v>
      </c>
      <c r="AA1475" s="1">
        <f t="shared" si="651"/>
        <v>0</v>
      </c>
      <c r="AD1475" s="1">
        <f t="shared" si="652"/>
        <v>4</v>
      </c>
      <c r="AE1475" s="1">
        <f t="shared" si="653"/>
        <v>1</v>
      </c>
      <c r="AF1475" s="1">
        <f t="shared" si="654"/>
        <v>0</v>
      </c>
      <c r="AG1475" s="1">
        <f t="shared" si="655"/>
        <v>0</v>
      </c>
      <c r="AH1475" s="1">
        <f t="shared" si="656"/>
        <v>0</v>
      </c>
      <c r="AI1475" s="1">
        <f t="shared" si="657"/>
        <v>0</v>
      </c>
      <c r="AK1475" s="1" t="str">
        <f t="shared" si="645"/>
        <v>410000</v>
      </c>
    </row>
    <row r="1476" spans="4:37" x14ac:dyDescent="0.25">
      <c r="D1476" s="27">
        <v>1454</v>
      </c>
      <c r="E1476" s="27">
        <f t="shared" si="631"/>
        <v>0</v>
      </c>
      <c r="F1476" s="27">
        <f t="shared" si="632"/>
        <v>0</v>
      </c>
      <c r="G1476" s="27">
        <f t="shared" si="638"/>
        <v>0</v>
      </c>
      <c r="H1476" s="2">
        <f>_xlfn.IFNA(IF(MATCH(AK1476,$AK$23:AK1475,0)&gt;0,0,0),1)</f>
        <v>0</v>
      </c>
      <c r="I1476" s="2">
        <f t="shared" si="630"/>
        <v>6</v>
      </c>
      <c r="J1476" s="31">
        <f t="shared" si="639"/>
        <v>2</v>
      </c>
      <c r="K1476" s="32">
        <f t="shared" si="633"/>
        <v>0</v>
      </c>
      <c r="L1476" s="31">
        <f t="shared" si="640"/>
        <v>4</v>
      </c>
      <c r="M1476" s="32">
        <f t="shared" si="634"/>
        <v>0</v>
      </c>
      <c r="N1476" s="31">
        <f t="shared" si="641"/>
        <v>0</v>
      </c>
      <c r="O1476" s="32">
        <f t="shared" si="635"/>
        <v>0</v>
      </c>
      <c r="P1476" s="31">
        <f t="shared" si="642"/>
        <v>0</v>
      </c>
      <c r="Q1476" s="32">
        <f t="shared" si="636"/>
        <v>0</v>
      </c>
      <c r="R1476" s="31">
        <f t="shared" si="643"/>
        <v>0</v>
      </c>
      <c r="S1476" s="32">
        <f t="shared" si="637"/>
        <v>0</v>
      </c>
      <c r="T1476" s="31">
        <f t="shared" si="644"/>
        <v>0</v>
      </c>
      <c r="V1476" s="1">
        <f t="shared" si="646"/>
        <v>2</v>
      </c>
      <c r="W1476" s="1">
        <f t="shared" si="647"/>
        <v>4</v>
      </c>
      <c r="X1476" s="1">
        <f t="shared" si="648"/>
        <v>0</v>
      </c>
      <c r="Y1476" s="1">
        <f t="shared" si="649"/>
        <v>0</v>
      </c>
      <c r="Z1476" s="1">
        <f t="shared" si="650"/>
        <v>0</v>
      </c>
      <c r="AA1476" s="1">
        <f t="shared" si="651"/>
        <v>0</v>
      </c>
      <c r="AD1476" s="1">
        <f t="shared" si="652"/>
        <v>4</v>
      </c>
      <c r="AE1476" s="1">
        <f t="shared" si="653"/>
        <v>2</v>
      </c>
      <c r="AF1476" s="1">
        <f t="shared" si="654"/>
        <v>0</v>
      </c>
      <c r="AG1476" s="1">
        <f t="shared" si="655"/>
        <v>0</v>
      </c>
      <c r="AH1476" s="1">
        <f t="shared" si="656"/>
        <v>0</v>
      </c>
      <c r="AI1476" s="1">
        <f t="shared" si="657"/>
        <v>0</v>
      </c>
      <c r="AK1476" s="1" t="str">
        <f t="shared" si="645"/>
        <v>420000</v>
      </c>
    </row>
    <row r="1477" spans="4:37" x14ac:dyDescent="0.25">
      <c r="D1477" s="27">
        <v>1455</v>
      </c>
      <c r="E1477" s="27">
        <f t="shared" si="631"/>
        <v>0</v>
      </c>
      <c r="F1477" s="27">
        <f t="shared" si="632"/>
        <v>0</v>
      </c>
      <c r="G1477" s="27">
        <f t="shared" si="638"/>
        <v>0</v>
      </c>
      <c r="H1477" s="2">
        <f>_xlfn.IFNA(IF(MATCH(AK1477,$AK$23:AK1476,0)&gt;0,0,0),1)</f>
        <v>0</v>
      </c>
      <c r="I1477" s="2">
        <f t="shared" si="630"/>
        <v>7</v>
      </c>
      <c r="J1477" s="31">
        <f t="shared" si="639"/>
        <v>3</v>
      </c>
      <c r="K1477" s="32">
        <f t="shared" si="633"/>
        <v>0</v>
      </c>
      <c r="L1477" s="31">
        <f t="shared" si="640"/>
        <v>4</v>
      </c>
      <c r="M1477" s="32">
        <f t="shared" si="634"/>
        <v>0</v>
      </c>
      <c r="N1477" s="31">
        <f t="shared" si="641"/>
        <v>0</v>
      </c>
      <c r="O1477" s="32">
        <f t="shared" si="635"/>
        <v>0</v>
      </c>
      <c r="P1477" s="31">
        <f t="shared" si="642"/>
        <v>0</v>
      </c>
      <c r="Q1477" s="32">
        <f t="shared" si="636"/>
        <v>0</v>
      </c>
      <c r="R1477" s="31">
        <f t="shared" si="643"/>
        <v>0</v>
      </c>
      <c r="S1477" s="32">
        <f t="shared" si="637"/>
        <v>0</v>
      </c>
      <c r="T1477" s="31">
        <f t="shared" si="644"/>
        <v>0</v>
      </c>
      <c r="V1477" s="1">
        <f t="shared" si="646"/>
        <v>3</v>
      </c>
      <c r="W1477" s="1">
        <f t="shared" si="647"/>
        <v>4</v>
      </c>
      <c r="X1477" s="1">
        <f t="shared" si="648"/>
        <v>0</v>
      </c>
      <c r="Y1477" s="1">
        <f t="shared" si="649"/>
        <v>0</v>
      </c>
      <c r="Z1477" s="1">
        <f t="shared" si="650"/>
        <v>0</v>
      </c>
      <c r="AA1477" s="1">
        <f t="shared" si="651"/>
        <v>0</v>
      </c>
      <c r="AD1477" s="1">
        <f t="shared" si="652"/>
        <v>4</v>
      </c>
      <c r="AE1477" s="1">
        <f t="shared" si="653"/>
        <v>3</v>
      </c>
      <c r="AF1477" s="1">
        <f t="shared" si="654"/>
        <v>0</v>
      </c>
      <c r="AG1477" s="1">
        <f t="shared" si="655"/>
        <v>0</v>
      </c>
      <c r="AH1477" s="1">
        <f t="shared" si="656"/>
        <v>0</v>
      </c>
      <c r="AI1477" s="1">
        <f t="shared" si="657"/>
        <v>0</v>
      </c>
      <c r="AK1477" s="1" t="str">
        <f t="shared" si="645"/>
        <v>430000</v>
      </c>
    </row>
    <row r="1478" spans="4:37" x14ac:dyDescent="0.25">
      <c r="D1478" s="27">
        <v>1456</v>
      </c>
      <c r="E1478" s="27">
        <f t="shared" si="631"/>
        <v>0</v>
      </c>
      <c r="F1478" s="27">
        <f t="shared" si="632"/>
        <v>0</v>
      </c>
      <c r="G1478" s="27">
        <f t="shared" si="638"/>
        <v>0</v>
      </c>
      <c r="H1478" s="2">
        <f>_xlfn.IFNA(IF(MATCH(AK1478,$AK$23:AK1477,0)&gt;0,0,0),1)</f>
        <v>0</v>
      </c>
      <c r="I1478" s="2">
        <f t="shared" si="630"/>
        <v>8</v>
      </c>
      <c r="J1478" s="31">
        <f t="shared" si="639"/>
        <v>4</v>
      </c>
      <c r="K1478" s="32">
        <f t="shared" si="633"/>
        <v>1</v>
      </c>
      <c r="L1478" s="31">
        <f t="shared" si="640"/>
        <v>4</v>
      </c>
      <c r="M1478" s="32">
        <f t="shared" si="634"/>
        <v>0</v>
      </c>
      <c r="N1478" s="31">
        <f t="shared" si="641"/>
        <v>0</v>
      </c>
      <c r="O1478" s="32">
        <f t="shared" si="635"/>
        <v>0</v>
      </c>
      <c r="P1478" s="31">
        <f t="shared" si="642"/>
        <v>0</v>
      </c>
      <c r="Q1478" s="32">
        <f t="shared" si="636"/>
        <v>0</v>
      </c>
      <c r="R1478" s="31">
        <f t="shared" si="643"/>
        <v>0</v>
      </c>
      <c r="S1478" s="32">
        <f t="shared" si="637"/>
        <v>0</v>
      </c>
      <c r="T1478" s="31">
        <f t="shared" si="644"/>
        <v>0</v>
      </c>
      <c r="V1478" s="1">
        <f t="shared" si="646"/>
        <v>4</v>
      </c>
      <c r="W1478" s="1">
        <f t="shared" si="647"/>
        <v>4</v>
      </c>
      <c r="X1478" s="1">
        <f t="shared" si="648"/>
        <v>0</v>
      </c>
      <c r="Y1478" s="1">
        <f t="shared" si="649"/>
        <v>0</v>
      </c>
      <c r="Z1478" s="1">
        <f t="shared" si="650"/>
        <v>0</v>
      </c>
      <c r="AA1478" s="1">
        <f t="shared" si="651"/>
        <v>0</v>
      </c>
      <c r="AD1478" s="1">
        <f t="shared" si="652"/>
        <v>4</v>
      </c>
      <c r="AE1478" s="1">
        <f t="shared" si="653"/>
        <v>4</v>
      </c>
      <c r="AF1478" s="1">
        <f t="shared" si="654"/>
        <v>0</v>
      </c>
      <c r="AG1478" s="1">
        <f t="shared" si="655"/>
        <v>0</v>
      </c>
      <c r="AH1478" s="1">
        <f t="shared" si="656"/>
        <v>0</v>
      </c>
      <c r="AI1478" s="1">
        <f t="shared" si="657"/>
        <v>0</v>
      </c>
      <c r="AK1478" s="1" t="str">
        <f t="shared" si="645"/>
        <v>440000</v>
      </c>
    </row>
    <row r="1479" spans="4:37" x14ac:dyDescent="0.25">
      <c r="D1479" s="27">
        <v>1457</v>
      </c>
      <c r="E1479" s="27">
        <f t="shared" si="631"/>
        <v>0</v>
      </c>
      <c r="F1479" s="27">
        <f t="shared" si="632"/>
        <v>0</v>
      </c>
      <c r="G1479" s="27">
        <f t="shared" si="638"/>
        <v>0</v>
      </c>
      <c r="H1479" s="2">
        <f>_xlfn.IFNA(IF(MATCH(AK1479,$AK$23:AK1478,0)&gt;0,0,0),1)</f>
        <v>0</v>
      </c>
      <c r="I1479" s="2">
        <f t="shared" si="630"/>
        <v>2</v>
      </c>
      <c r="J1479" s="31">
        <f t="shared" si="639"/>
        <v>1</v>
      </c>
      <c r="K1479" s="32">
        <f t="shared" si="633"/>
        <v>1</v>
      </c>
      <c r="L1479" s="31">
        <f t="shared" si="640"/>
        <v>1</v>
      </c>
      <c r="M1479" s="32">
        <f t="shared" si="634"/>
        <v>0</v>
      </c>
      <c r="N1479" s="31">
        <f t="shared" si="641"/>
        <v>0</v>
      </c>
      <c r="O1479" s="32">
        <f t="shared" si="635"/>
        <v>0</v>
      </c>
      <c r="P1479" s="31">
        <f t="shared" si="642"/>
        <v>0</v>
      </c>
      <c r="Q1479" s="32">
        <f t="shared" si="636"/>
        <v>0</v>
      </c>
      <c r="R1479" s="31">
        <f t="shared" si="643"/>
        <v>0</v>
      </c>
      <c r="S1479" s="32">
        <f t="shared" si="637"/>
        <v>0</v>
      </c>
      <c r="T1479" s="31">
        <f t="shared" si="644"/>
        <v>0</v>
      </c>
      <c r="V1479" s="1">
        <f t="shared" si="646"/>
        <v>1</v>
      </c>
      <c r="W1479" s="1">
        <f t="shared" si="647"/>
        <v>1</v>
      </c>
      <c r="X1479" s="1">
        <f t="shared" si="648"/>
        <v>0</v>
      </c>
      <c r="Y1479" s="1">
        <f t="shared" si="649"/>
        <v>0</v>
      </c>
      <c r="Z1479" s="1">
        <f t="shared" si="650"/>
        <v>0</v>
      </c>
      <c r="AA1479" s="1">
        <f t="shared" si="651"/>
        <v>0</v>
      </c>
      <c r="AD1479" s="1">
        <f t="shared" si="652"/>
        <v>1</v>
      </c>
      <c r="AE1479" s="1">
        <f t="shared" si="653"/>
        <v>1</v>
      </c>
      <c r="AF1479" s="1">
        <f t="shared" si="654"/>
        <v>0</v>
      </c>
      <c r="AG1479" s="1">
        <f t="shared" si="655"/>
        <v>0</v>
      </c>
      <c r="AH1479" s="1">
        <f t="shared" si="656"/>
        <v>0</v>
      </c>
      <c r="AI1479" s="1">
        <f t="shared" si="657"/>
        <v>0</v>
      </c>
      <c r="AK1479" s="1" t="str">
        <f t="shared" si="645"/>
        <v>110000</v>
      </c>
    </row>
    <row r="1480" spans="4:37" x14ac:dyDescent="0.25">
      <c r="D1480" s="27">
        <v>1458</v>
      </c>
      <c r="E1480" s="27">
        <f t="shared" si="631"/>
        <v>0</v>
      </c>
      <c r="F1480" s="27">
        <f t="shared" si="632"/>
        <v>0</v>
      </c>
      <c r="G1480" s="27">
        <f t="shared" si="638"/>
        <v>0</v>
      </c>
      <c r="H1480" s="2">
        <f>_xlfn.IFNA(IF(MATCH(AK1480,$AK$23:AK1479,0)&gt;0,0,0),1)</f>
        <v>0</v>
      </c>
      <c r="I1480" s="2">
        <f t="shared" si="630"/>
        <v>3</v>
      </c>
      <c r="J1480" s="31">
        <f t="shared" si="639"/>
        <v>2</v>
      </c>
      <c r="K1480" s="32">
        <f t="shared" si="633"/>
        <v>0</v>
      </c>
      <c r="L1480" s="31">
        <f t="shared" si="640"/>
        <v>1</v>
      </c>
      <c r="M1480" s="32">
        <f t="shared" si="634"/>
        <v>0</v>
      </c>
      <c r="N1480" s="31">
        <f t="shared" si="641"/>
        <v>0</v>
      </c>
      <c r="O1480" s="32">
        <f t="shared" si="635"/>
        <v>0</v>
      </c>
      <c r="P1480" s="31">
        <f t="shared" si="642"/>
        <v>0</v>
      </c>
      <c r="Q1480" s="32">
        <f t="shared" si="636"/>
        <v>0</v>
      </c>
      <c r="R1480" s="31">
        <f t="shared" si="643"/>
        <v>0</v>
      </c>
      <c r="S1480" s="32">
        <f t="shared" si="637"/>
        <v>0</v>
      </c>
      <c r="T1480" s="31">
        <f t="shared" si="644"/>
        <v>0</v>
      </c>
      <c r="V1480" s="1">
        <f t="shared" si="646"/>
        <v>2</v>
      </c>
      <c r="W1480" s="1">
        <f t="shared" si="647"/>
        <v>1</v>
      </c>
      <c r="X1480" s="1">
        <f t="shared" si="648"/>
        <v>0</v>
      </c>
      <c r="Y1480" s="1">
        <f t="shared" si="649"/>
        <v>0</v>
      </c>
      <c r="Z1480" s="1">
        <f t="shared" si="650"/>
        <v>0</v>
      </c>
      <c r="AA1480" s="1">
        <f t="shared" si="651"/>
        <v>0</v>
      </c>
      <c r="AD1480" s="1">
        <f t="shared" si="652"/>
        <v>2</v>
      </c>
      <c r="AE1480" s="1">
        <f t="shared" si="653"/>
        <v>1</v>
      </c>
      <c r="AF1480" s="1">
        <f t="shared" si="654"/>
        <v>0</v>
      </c>
      <c r="AG1480" s="1">
        <f t="shared" si="655"/>
        <v>0</v>
      </c>
      <c r="AH1480" s="1">
        <f t="shared" si="656"/>
        <v>0</v>
      </c>
      <c r="AI1480" s="1">
        <f t="shared" si="657"/>
        <v>0</v>
      </c>
      <c r="AK1480" s="1" t="str">
        <f t="shared" si="645"/>
        <v>210000</v>
      </c>
    </row>
    <row r="1481" spans="4:37" x14ac:dyDescent="0.25">
      <c r="D1481" s="27">
        <v>1459</v>
      </c>
      <c r="E1481" s="27">
        <f t="shared" si="631"/>
        <v>0</v>
      </c>
      <c r="F1481" s="27">
        <f t="shared" si="632"/>
        <v>0</v>
      </c>
      <c r="G1481" s="27">
        <f t="shared" si="638"/>
        <v>0</v>
      </c>
      <c r="H1481" s="2">
        <f>_xlfn.IFNA(IF(MATCH(AK1481,$AK$23:AK1480,0)&gt;0,0,0),1)</f>
        <v>0</v>
      </c>
      <c r="I1481" s="2">
        <f t="shared" si="630"/>
        <v>4</v>
      </c>
      <c r="J1481" s="31">
        <f t="shared" si="639"/>
        <v>3</v>
      </c>
      <c r="K1481" s="32">
        <f t="shared" si="633"/>
        <v>0</v>
      </c>
      <c r="L1481" s="31">
        <f t="shared" si="640"/>
        <v>1</v>
      </c>
      <c r="M1481" s="32">
        <f t="shared" si="634"/>
        <v>0</v>
      </c>
      <c r="N1481" s="31">
        <f t="shared" si="641"/>
        <v>0</v>
      </c>
      <c r="O1481" s="32">
        <f t="shared" si="635"/>
        <v>0</v>
      </c>
      <c r="P1481" s="31">
        <f t="shared" si="642"/>
        <v>0</v>
      </c>
      <c r="Q1481" s="32">
        <f t="shared" si="636"/>
        <v>0</v>
      </c>
      <c r="R1481" s="31">
        <f t="shared" si="643"/>
        <v>0</v>
      </c>
      <c r="S1481" s="32">
        <f t="shared" si="637"/>
        <v>0</v>
      </c>
      <c r="T1481" s="31">
        <f t="shared" si="644"/>
        <v>0</v>
      </c>
      <c r="V1481" s="1">
        <f t="shared" si="646"/>
        <v>3</v>
      </c>
      <c r="W1481" s="1">
        <f t="shared" si="647"/>
        <v>1</v>
      </c>
      <c r="X1481" s="1">
        <f t="shared" si="648"/>
        <v>0</v>
      </c>
      <c r="Y1481" s="1">
        <f t="shared" si="649"/>
        <v>0</v>
      </c>
      <c r="Z1481" s="1">
        <f t="shared" si="650"/>
        <v>0</v>
      </c>
      <c r="AA1481" s="1">
        <f t="shared" si="651"/>
        <v>0</v>
      </c>
      <c r="AD1481" s="1">
        <f t="shared" si="652"/>
        <v>3</v>
      </c>
      <c r="AE1481" s="1">
        <f t="shared" si="653"/>
        <v>1</v>
      </c>
      <c r="AF1481" s="1">
        <f t="shared" si="654"/>
        <v>0</v>
      </c>
      <c r="AG1481" s="1">
        <f t="shared" si="655"/>
        <v>0</v>
      </c>
      <c r="AH1481" s="1">
        <f t="shared" si="656"/>
        <v>0</v>
      </c>
      <c r="AI1481" s="1">
        <f t="shared" si="657"/>
        <v>0</v>
      </c>
      <c r="AK1481" s="1" t="str">
        <f t="shared" si="645"/>
        <v>310000</v>
      </c>
    </row>
    <row r="1482" spans="4:37" x14ac:dyDescent="0.25">
      <c r="D1482" s="27">
        <v>1460</v>
      </c>
      <c r="E1482" s="27">
        <f t="shared" si="631"/>
        <v>0</v>
      </c>
      <c r="F1482" s="27">
        <f t="shared" si="632"/>
        <v>0</v>
      </c>
      <c r="G1482" s="27">
        <f t="shared" si="638"/>
        <v>0</v>
      </c>
      <c r="H1482" s="2">
        <f>_xlfn.IFNA(IF(MATCH(AK1482,$AK$23:AK1481,0)&gt;0,0,0),1)</f>
        <v>0</v>
      </c>
      <c r="I1482" s="2">
        <f t="shared" si="630"/>
        <v>5</v>
      </c>
      <c r="J1482" s="31">
        <f t="shared" si="639"/>
        <v>4</v>
      </c>
      <c r="K1482" s="32">
        <f t="shared" si="633"/>
        <v>0</v>
      </c>
      <c r="L1482" s="31">
        <f t="shared" si="640"/>
        <v>1</v>
      </c>
      <c r="M1482" s="32">
        <f t="shared" si="634"/>
        <v>0</v>
      </c>
      <c r="N1482" s="31">
        <f t="shared" si="641"/>
        <v>0</v>
      </c>
      <c r="O1482" s="32">
        <f t="shared" si="635"/>
        <v>0</v>
      </c>
      <c r="P1482" s="31">
        <f t="shared" si="642"/>
        <v>0</v>
      </c>
      <c r="Q1482" s="32">
        <f t="shared" si="636"/>
        <v>0</v>
      </c>
      <c r="R1482" s="31">
        <f t="shared" si="643"/>
        <v>0</v>
      </c>
      <c r="S1482" s="32">
        <f t="shared" si="637"/>
        <v>0</v>
      </c>
      <c r="T1482" s="31">
        <f t="shared" si="644"/>
        <v>0</v>
      </c>
      <c r="V1482" s="1">
        <f t="shared" si="646"/>
        <v>4</v>
      </c>
      <c r="W1482" s="1">
        <f t="shared" si="647"/>
        <v>1</v>
      </c>
      <c r="X1482" s="1">
        <f t="shared" si="648"/>
        <v>0</v>
      </c>
      <c r="Y1482" s="1">
        <f t="shared" si="649"/>
        <v>0</v>
      </c>
      <c r="Z1482" s="1">
        <f t="shared" si="650"/>
        <v>0</v>
      </c>
      <c r="AA1482" s="1">
        <f t="shared" si="651"/>
        <v>0</v>
      </c>
      <c r="AD1482" s="1">
        <f t="shared" si="652"/>
        <v>4</v>
      </c>
      <c r="AE1482" s="1">
        <f t="shared" si="653"/>
        <v>1</v>
      </c>
      <c r="AF1482" s="1">
        <f t="shared" si="654"/>
        <v>0</v>
      </c>
      <c r="AG1482" s="1">
        <f t="shared" si="655"/>
        <v>0</v>
      </c>
      <c r="AH1482" s="1">
        <f t="shared" si="656"/>
        <v>0</v>
      </c>
      <c r="AI1482" s="1">
        <f t="shared" si="657"/>
        <v>0</v>
      </c>
      <c r="AK1482" s="1" t="str">
        <f t="shared" si="645"/>
        <v>410000</v>
      </c>
    </row>
    <row r="1483" spans="4:37" x14ac:dyDescent="0.25">
      <c r="D1483" s="27">
        <v>1461</v>
      </c>
      <c r="E1483" s="27">
        <f t="shared" si="631"/>
        <v>0</v>
      </c>
      <c r="F1483" s="27">
        <f t="shared" si="632"/>
        <v>0</v>
      </c>
      <c r="G1483" s="27">
        <f t="shared" si="638"/>
        <v>0</v>
      </c>
      <c r="H1483" s="2">
        <f>_xlfn.IFNA(IF(MATCH(AK1483,$AK$23:AK1482,0)&gt;0,0,0),1)</f>
        <v>0</v>
      </c>
      <c r="I1483" s="2">
        <f t="shared" si="630"/>
        <v>3</v>
      </c>
      <c r="J1483" s="31">
        <f t="shared" si="639"/>
        <v>1</v>
      </c>
      <c r="K1483" s="32">
        <f t="shared" si="633"/>
        <v>0</v>
      </c>
      <c r="L1483" s="31">
        <f t="shared" si="640"/>
        <v>2</v>
      </c>
      <c r="M1483" s="32">
        <f t="shared" si="634"/>
        <v>0</v>
      </c>
      <c r="N1483" s="31">
        <f t="shared" si="641"/>
        <v>0</v>
      </c>
      <c r="O1483" s="32">
        <f t="shared" si="635"/>
        <v>0</v>
      </c>
      <c r="P1483" s="31">
        <f t="shared" si="642"/>
        <v>0</v>
      </c>
      <c r="Q1483" s="32">
        <f t="shared" si="636"/>
        <v>0</v>
      </c>
      <c r="R1483" s="31">
        <f t="shared" si="643"/>
        <v>0</v>
      </c>
      <c r="S1483" s="32">
        <f t="shared" si="637"/>
        <v>0</v>
      </c>
      <c r="T1483" s="31">
        <f t="shared" si="644"/>
        <v>0</v>
      </c>
      <c r="V1483" s="1">
        <f t="shared" si="646"/>
        <v>1</v>
      </c>
      <c r="W1483" s="1">
        <f t="shared" si="647"/>
        <v>2</v>
      </c>
      <c r="X1483" s="1">
        <f t="shared" si="648"/>
        <v>0</v>
      </c>
      <c r="Y1483" s="1">
        <f t="shared" si="649"/>
        <v>0</v>
      </c>
      <c r="Z1483" s="1">
        <f t="shared" si="650"/>
        <v>0</v>
      </c>
      <c r="AA1483" s="1">
        <f t="shared" si="651"/>
        <v>0</v>
      </c>
      <c r="AD1483" s="1">
        <f t="shared" si="652"/>
        <v>2</v>
      </c>
      <c r="AE1483" s="1">
        <f t="shared" si="653"/>
        <v>1</v>
      </c>
      <c r="AF1483" s="1">
        <f t="shared" si="654"/>
        <v>0</v>
      </c>
      <c r="AG1483" s="1">
        <f t="shared" si="655"/>
        <v>0</v>
      </c>
      <c r="AH1483" s="1">
        <f t="shared" si="656"/>
        <v>0</v>
      </c>
      <c r="AI1483" s="1">
        <f t="shared" si="657"/>
        <v>0</v>
      </c>
      <c r="AK1483" s="1" t="str">
        <f t="shared" si="645"/>
        <v>210000</v>
      </c>
    </row>
    <row r="1484" spans="4:37" x14ac:dyDescent="0.25">
      <c r="D1484" s="27">
        <v>1462</v>
      </c>
      <c r="E1484" s="27">
        <f t="shared" si="631"/>
        <v>0</v>
      </c>
      <c r="F1484" s="27">
        <f t="shared" si="632"/>
        <v>0</v>
      </c>
      <c r="G1484" s="27">
        <f t="shared" si="638"/>
        <v>0</v>
      </c>
      <c r="H1484" s="2">
        <f>_xlfn.IFNA(IF(MATCH(AK1484,$AK$23:AK1483,0)&gt;0,0,0),1)</f>
        <v>0</v>
      </c>
      <c r="I1484" s="2">
        <f t="shared" si="630"/>
        <v>4</v>
      </c>
      <c r="J1484" s="31">
        <f t="shared" si="639"/>
        <v>2</v>
      </c>
      <c r="K1484" s="32">
        <f t="shared" si="633"/>
        <v>1</v>
      </c>
      <c r="L1484" s="31">
        <f t="shared" si="640"/>
        <v>2</v>
      </c>
      <c r="M1484" s="32">
        <f t="shared" si="634"/>
        <v>0</v>
      </c>
      <c r="N1484" s="31">
        <f t="shared" si="641"/>
        <v>0</v>
      </c>
      <c r="O1484" s="32">
        <f t="shared" si="635"/>
        <v>0</v>
      </c>
      <c r="P1484" s="31">
        <f t="shared" si="642"/>
        <v>0</v>
      </c>
      <c r="Q1484" s="32">
        <f t="shared" si="636"/>
        <v>0</v>
      </c>
      <c r="R1484" s="31">
        <f t="shared" si="643"/>
        <v>0</v>
      </c>
      <c r="S1484" s="32">
        <f t="shared" si="637"/>
        <v>0</v>
      </c>
      <c r="T1484" s="31">
        <f t="shared" si="644"/>
        <v>0</v>
      </c>
      <c r="V1484" s="1">
        <f t="shared" si="646"/>
        <v>2</v>
      </c>
      <c r="W1484" s="1">
        <f t="shared" si="647"/>
        <v>2</v>
      </c>
      <c r="X1484" s="1">
        <f t="shared" si="648"/>
        <v>0</v>
      </c>
      <c r="Y1484" s="1">
        <f t="shared" si="649"/>
        <v>0</v>
      </c>
      <c r="Z1484" s="1">
        <f t="shared" si="650"/>
        <v>0</v>
      </c>
      <c r="AA1484" s="1">
        <f t="shared" si="651"/>
        <v>0</v>
      </c>
      <c r="AD1484" s="1">
        <f t="shared" si="652"/>
        <v>2</v>
      </c>
      <c r="AE1484" s="1">
        <f t="shared" si="653"/>
        <v>2</v>
      </c>
      <c r="AF1484" s="1">
        <f t="shared" si="654"/>
        <v>0</v>
      </c>
      <c r="AG1484" s="1">
        <f t="shared" si="655"/>
        <v>0</v>
      </c>
      <c r="AH1484" s="1">
        <f t="shared" si="656"/>
        <v>0</v>
      </c>
      <c r="AI1484" s="1">
        <f t="shared" si="657"/>
        <v>0</v>
      </c>
      <c r="AK1484" s="1" t="str">
        <f t="shared" si="645"/>
        <v>220000</v>
      </c>
    </row>
    <row r="1485" spans="4:37" x14ac:dyDescent="0.25">
      <c r="D1485" s="27">
        <v>1463</v>
      </c>
      <c r="E1485" s="27">
        <f t="shared" si="631"/>
        <v>0</v>
      </c>
      <c r="F1485" s="27">
        <f t="shared" si="632"/>
        <v>0</v>
      </c>
      <c r="G1485" s="27">
        <f t="shared" si="638"/>
        <v>0</v>
      </c>
      <c r="H1485" s="2">
        <f>_xlfn.IFNA(IF(MATCH(AK1485,$AK$23:AK1484,0)&gt;0,0,0),1)</f>
        <v>0</v>
      </c>
      <c r="I1485" s="2">
        <f t="shared" si="630"/>
        <v>5</v>
      </c>
      <c r="J1485" s="31">
        <f t="shared" si="639"/>
        <v>3</v>
      </c>
      <c r="K1485" s="32">
        <f t="shared" si="633"/>
        <v>0</v>
      </c>
      <c r="L1485" s="31">
        <f t="shared" si="640"/>
        <v>2</v>
      </c>
      <c r="M1485" s="32">
        <f t="shared" si="634"/>
        <v>0</v>
      </c>
      <c r="N1485" s="31">
        <f t="shared" si="641"/>
        <v>0</v>
      </c>
      <c r="O1485" s="32">
        <f t="shared" si="635"/>
        <v>0</v>
      </c>
      <c r="P1485" s="31">
        <f t="shared" si="642"/>
        <v>0</v>
      </c>
      <c r="Q1485" s="32">
        <f t="shared" si="636"/>
        <v>0</v>
      </c>
      <c r="R1485" s="31">
        <f t="shared" si="643"/>
        <v>0</v>
      </c>
      <c r="S1485" s="32">
        <f t="shared" si="637"/>
        <v>0</v>
      </c>
      <c r="T1485" s="31">
        <f t="shared" si="644"/>
        <v>0</v>
      </c>
      <c r="V1485" s="1">
        <f t="shared" si="646"/>
        <v>3</v>
      </c>
      <c r="W1485" s="1">
        <f t="shared" si="647"/>
        <v>2</v>
      </c>
      <c r="X1485" s="1">
        <f t="shared" si="648"/>
        <v>0</v>
      </c>
      <c r="Y1485" s="1">
        <f t="shared" si="649"/>
        <v>0</v>
      </c>
      <c r="Z1485" s="1">
        <f t="shared" si="650"/>
        <v>0</v>
      </c>
      <c r="AA1485" s="1">
        <f t="shared" si="651"/>
        <v>0</v>
      </c>
      <c r="AD1485" s="1">
        <f t="shared" si="652"/>
        <v>3</v>
      </c>
      <c r="AE1485" s="1">
        <f t="shared" si="653"/>
        <v>2</v>
      </c>
      <c r="AF1485" s="1">
        <f t="shared" si="654"/>
        <v>0</v>
      </c>
      <c r="AG1485" s="1">
        <f t="shared" si="655"/>
        <v>0</v>
      </c>
      <c r="AH1485" s="1">
        <f t="shared" si="656"/>
        <v>0</v>
      </c>
      <c r="AI1485" s="1">
        <f t="shared" si="657"/>
        <v>0</v>
      </c>
      <c r="AK1485" s="1" t="str">
        <f t="shared" si="645"/>
        <v>320000</v>
      </c>
    </row>
    <row r="1486" spans="4:37" x14ac:dyDescent="0.25">
      <c r="D1486" s="27">
        <v>1464</v>
      </c>
      <c r="E1486" s="27">
        <f t="shared" si="631"/>
        <v>0</v>
      </c>
      <c r="F1486" s="27">
        <f t="shared" si="632"/>
        <v>0</v>
      </c>
      <c r="G1486" s="27">
        <f t="shared" si="638"/>
        <v>0</v>
      </c>
      <c r="H1486" s="2">
        <f>_xlfn.IFNA(IF(MATCH(AK1486,$AK$23:AK1485,0)&gt;0,0,0),1)</f>
        <v>0</v>
      </c>
      <c r="I1486" s="2">
        <f t="shared" si="630"/>
        <v>6</v>
      </c>
      <c r="J1486" s="31">
        <f t="shared" si="639"/>
        <v>4</v>
      </c>
      <c r="K1486" s="32">
        <f t="shared" si="633"/>
        <v>0</v>
      </c>
      <c r="L1486" s="31">
        <f t="shared" si="640"/>
        <v>2</v>
      </c>
      <c r="M1486" s="32">
        <f t="shared" si="634"/>
        <v>0</v>
      </c>
      <c r="N1486" s="31">
        <f t="shared" si="641"/>
        <v>0</v>
      </c>
      <c r="O1486" s="32">
        <f t="shared" si="635"/>
        <v>0</v>
      </c>
      <c r="P1486" s="31">
        <f t="shared" si="642"/>
        <v>0</v>
      </c>
      <c r="Q1486" s="32">
        <f t="shared" si="636"/>
        <v>0</v>
      </c>
      <c r="R1486" s="31">
        <f t="shared" si="643"/>
        <v>0</v>
      </c>
      <c r="S1486" s="32">
        <f t="shared" si="637"/>
        <v>0</v>
      </c>
      <c r="T1486" s="31">
        <f t="shared" si="644"/>
        <v>0</v>
      </c>
      <c r="V1486" s="1">
        <f t="shared" si="646"/>
        <v>4</v>
      </c>
      <c r="W1486" s="1">
        <f t="shared" si="647"/>
        <v>2</v>
      </c>
      <c r="X1486" s="1">
        <f t="shared" si="648"/>
        <v>0</v>
      </c>
      <c r="Y1486" s="1">
        <f t="shared" si="649"/>
        <v>0</v>
      </c>
      <c r="Z1486" s="1">
        <f t="shared" si="650"/>
        <v>0</v>
      </c>
      <c r="AA1486" s="1">
        <f t="shared" si="651"/>
        <v>0</v>
      </c>
      <c r="AD1486" s="1">
        <f t="shared" si="652"/>
        <v>4</v>
      </c>
      <c r="AE1486" s="1">
        <f t="shared" si="653"/>
        <v>2</v>
      </c>
      <c r="AF1486" s="1">
        <f t="shared" si="654"/>
        <v>0</v>
      </c>
      <c r="AG1486" s="1">
        <f t="shared" si="655"/>
        <v>0</v>
      </c>
      <c r="AH1486" s="1">
        <f t="shared" si="656"/>
        <v>0</v>
      </c>
      <c r="AI1486" s="1">
        <f t="shared" si="657"/>
        <v>0</v>
      </c>
      <c r="AK1486" s="1" t="str">
        <f t="shared" si="645"/>
        <v>420000</v>
      </c>
    </row>
    <row r="1487" spans="4:37" x14ac:dyDescent="0.25">
      <c r="D1487" s="27">
        <v>1465</v>
      </c>
      <c r="E1487" s="27">
        <f t="shared" si="631"/>
        <v>0</v>
      </c>
      <c r="F1487" s="27">
        <f t="shared" si="632"/>
        <v>0</v>
      </c>
      <c r="G1487" s="27">
        <f t="shared" si="638"/>
        <v>0</v>
      </c>
      <c r="H1487" s="2">
        <f>_xlfn.IFNA(IF(MATCH(AK1487,$AK$23:AK1486,0)&gt;0,0,0),1)</f>
        <v>0</v>
      </c>
      <c r="I1487" s="2">
        <f t="shared" si="630"/>
        <v>4</v>
      </c>
      <c r="J1487" s="31">
        <f t="shared" si="639"/>
        <v>1</v>
      </c>
      <c r="K1487" s="32">
        <f t="shared" si="633"/>
        <v>0</v>
      </c>
      <c r="L1487" s="31">
        <f t="shared" si="640"/>
        <v>3</v>
      </c>
      <c r="M1487" s="32">
        <f t="shared" si="634"/>
        <v>0</v>
      </c>
      <c r="N1487" s="31">
        <f t="shared" si="641"/>
        <v>0</v>
      </c>
      <c r="O1487" s="32">
        <f t="shared" si="635"/>
        <v>0</v>
      </c>
      <c r="P1487" s="31">
        <f t="shared" si="642"/>
        <v>0</v>
      </c>
      <c r="Q1487" s="32">
        <f t="shared" si="636"/>
        <v>0</v>
      </c>
      <c r="R1487" s="31">
        <f t="shared" si="643"/>
        <v>0</v>
      </c>
      <c r="S1487" s="32">
        <f t="shared" si="637"/>
        <v>0</v>
      </c>
      <c r="T1487" s="31">
        <f t="shared" si="644"/>
        <v>0</v>
      </c>
      <c r="V1487" s="1">
        <f t="shared" si="646"/>
        <v>1</v>
      </c>
      <c r="W1487" s="1">
        <f t="shared" si="647"/>
        <v>3</v>
      </c>
      <c r="X1487" s="1">
        <f t="shared" si="648"/>
        <v>0</v>
      </c>
      <c r="Y1487" s="1">
        <f t="shared" si="649"/>
        <v>0</v>
      </c>
      <c r="Z1487" s="1">
        <f t="shared" si="650"/>
        <v>0</v>
      </c>
      <c r="AA1487" s="1">
        <f t="shared" si="651"/>
        <v>0</v>
      </c>
      <c r="AD1487" s="1">
        <f t="shared" si="652"/>
        <v>3</v>
      </c>
      <c r="AE1487" s="1">
        <f t="shared" si="653"/>
        <v>1</v>
      </c>
      <c r="AF1487" s="1">
        <f t="shared" si="654"/>
        <v>0</v>
      </c>
      <c r="AG1487" s="1">
        <f t="shared" si="655"/>
        <v>0</v>
      </c>
      <c r="AH1487" s="1">
        <f t="shared" si="656"/>
        <v>0</v>
      </c>
      <c r="AI1487" s="1">
        <f t="shared" si="657"/>
        <v>0</v>
      </c>
      <c r="AK1487" s="1" t="str">
        <f t="shared" si="645"/>
        <v>310000</v>
      </c>
    </row>
    <row r="1488" spans="4:37" x14ac:dyDescent="0.25">
      <c r="D1488" s="27">
        <v>1466</v>
      </c>
      <c r="E1488" s="27">
        <f t="shared" si="631"/>
        <v>0</v>
      </c>
      <c r="F1488" s="27">
        <f t="shared" si="632"/>
        <v>0</v>
      </c>
      <c r="G1488" s="27">
        <f t="shared" si="638"/>
        <v>0</v>
      </c>
      <c r="H1488" s="2">
        <f>_xlfn.IFNA(IF(MATCH(AK1488,$AK$23:AK1487,0)&gt;0,0,0),1)</f>
        <v>0</v>
      </c>
      <c r="I1488" s="2">
        <f t="shared" si="630"/>
        <v>5</v>
      </c>
      <c r="J1488" s="31">
        <f t="shared" si="639"/>
        <v>2</v>
      </c>
      <c r="K1488" s="32">
        <f t="shared" si="633"/>
        <v>0</v>
      </c>
      <c r="L1488" s="31">
        <f t="shared" si="640"/>
        <v>3</v>
      </c>
      <c r="M1488" s="32">
        <f t="shared" si="634"/>
        <v>0</v>
      </c>
      <c r="N1488" s="31">
        <f t="shared" si="641"/>
        <v>0</v>
      </c>
      <c r="O1488" s="32">
        <f t="shared" si="635"/>
        <v>0</v>
      </c>
      <c r="P1488" s="31">
        <f t="shared" si="642"/>
        <v>0</v>
      </c>
      <c r="Q1488" s="32">
        <f t="shared" si="636"/>
        <v>0</v>
      </c>
      <c r="R1488" s="31">
        <f t="shared" si="643"/>
        <v>0</v>
      </c>
      <c r="S1488" s="32">
        <f t="shared" si="637"/>
        <v>0</v>
      </c>
      <c r="T1488" s="31">
        <f t="shared" si="644"/>
        <v>0</v>
      </c>
      <c r="V1488" s="1">
        <f t="shared" si="646"/>
        <v>2</v>
      </c>
      <c r="W1488" s="1">
        <f t="shared" si="647"/>
        <v>3</v>
      </c>
      <c r="X1488" s="1">
        <f t="shared" si="648"/>
        <v>0</v>
      </c>
      <c r="Y1488" s="1">
        <f t="shared" si="649"/>
        <v>0</v>
      </c>
      <c r="Z1488" s="1">
        <f t="shared" si="650"/>
        <v>0</v>
      </c>
      <c r="AA1488" s="1">
        <f t="shared" si="651"/>
        <v>0</v>
      </c>
      <c r="AD1488" s="1">
        <f t="shared" si="652"/>
        <v>3</v>
      </c>
      <c r="AE1488" s="1">
        <f t="shared" si="653"/>
        <v>2</v>
      </c>
      <c r="AF1488" s="1">
        <f t="shared" si="654"/>
        <v>0</v>
      </c>
      <c r="AG1488" s="1">
        <f t="shared" si="655"/>
        <v>0</v>
      </c>
      <c r="AH1488" s="1">
        <f t="shared" si="656"/>
        <v>0</v>
      </c>
      <c r="AI1488" s="1">
        <f t="shared" si="657"/>
        <v>0</v>
      </c>
      <c r="AK1488" s="1" t="str">
        <f t="shared" si="645"/>
        <v>320000</v>
      </c>
    </row>
    <row r="1489" spans="4:37" x14ac:dyDescent="0.25">
      <c r="D1489" s="27">
        <v>1467</v>
      </c>
      <c r="E1489" s="27">
        <f t="shared" si="631"/>
        <v>0</v>
      </c>
      <c r="F1489" s="27">
        <f t="shared" si="632"/>
        <v>0</v>
      </c>
      <c r="G1489" s="27">
        <f t="shared" si="638"/>
        <v>0</v>
      </c>
      <c r="H1489" s="2">
        <f>_xlfn.IFNA(IF(MATCH(AK1489,$AK$23:AK1488,0)&gt;0,0,0),1)</f>
        <v>0</v>
      </c>
      <c r="I1489" s="2">
        <f t="shared" ref="I1489:I1552" si="658">SUM(J1489,L1489,N1489,P1489,R1489,T1489)</f>
        <v>6</v>
      </c>
      <c r="J1489" s="31">
        <f t="shared" si="639"/>
        <v>3</v>
      </c>
      <c r="K1489" s="32">
        <f t="shared" si="633"/>
        <v>1</v>
      </c>
      <c r="L1489" s="31">
        <f t="shared" si="640"/>
        <v>3</v>
      </c>
      <c r="M1489" s="32">
        <f t="shared" si="634"/>
        <v>0</v>
      </c>
      <c r="N1489" s="31">
        <f t="shared" si="641"/>
        <v>0</v>
      </c>
      <c r="O1489" s="32">
        <f t="shared" si="635"/>
        <v>0</v>
      </c>
      <c r="P1489" s="31">
        <f t="shared" si="642"/>
        <v>0</v>
      </c>
      <c r="Q1489" s="32">
        <f t="shared" si="636"/>
        <v>0</v>
      </c>
      <c r="R1489" s="31">
        <f t="shared" si="643"/>
        <v>0</v>
      </c>
      <c r="S1489" s="32">
        <f t="shared" si="637"/>
        <v>0</v>
      </c>
      <c r="T1489" s="31">
        <f t="shared" si="644"/>
        <v>0</v>
      </c>
      <c r="V1489" s="1">
        <f t="shared" si="646"/>
        <v>3</v>
      </c>
      <c r="W1489" s="1">
        <f t="shared" si="647"/>
        <v>3</v>
      </c>
      <c r="X1489" s="1">
        <f t="shared" si="648"/>
        <v>0</v>
      </c>
      <c r="Y1489" s="1">
        <f t="shared" si="649"/>
        <v>0</v>
      </c>
      <c r="Z1489" s="1">
        <f t="shared" si="650"/>
        <v>0</v>
      </c>
      <c r="AA1489" s="1">
        <f t="shared" si="651"/>
        <v>0</v>
      </c>
      <c r="AD1489" s="1">
        <f t="shared" si="652"/>
        <v>3</v>
      </c>
      <c r="AE1489" s="1">
        <f t="shared" si="653"/>
        <v>3</v>
      </c>
      <c r="AF1489" s="1">
        <f t="shared" si="654"/>
        <v>0</v>
      </c>
      <c r="AG1489" s="1">
        <f t="shared" si="655"/>
        <v>0</v>
      </c>
      <c r="AH1489" s="1">
        <f t="shared" si="656"/>
        <v>0</v>
      </c>
      <c r="AI1489" s="1">
        <f t="shared" si="657"/>
        <v>0</v>
      </c>
      <c r="AK1489" s="1" t="str">
        <f t="shared" si="645"/>
        <v>330000</v>
      </c>
    </row>
    <row r="1490" spans="4:37" x14ac:dyDescent="0.25">
      <c r="D1490" s="27">
        <v>1468</v>
      </c>
      <c r="E1490" s="27">
        <f t="shared" si="631"/>
        <v>0</v>
      </c>
      <c r="F1490" s="27">
        <f t="shared" si="632"/>
        <v>0</v>
      </c>
      <c r="G1490" s="27">
        <f t="shared" si="638"/>
        <v>0</v>
      </c>
      <c r="H1490" s="2">
        <f>_xlfn.IFNA(IF(MATCH(AK1490,$AK$23:AK1489,0)&gt;0,0,0),1)</f>
        <v>0</v>
      </c>
      <c r="I1490" s="2">
        <f t="shared" si="658"/>
        <v>7</v>
      </c>
      <c r="J1490" s="31">
        <f t="shared" si="639"/>
        <v>4</v>
      </c>
      <c r="K1490" s="32">
        <f t="shared" si="633"/>
        <v>0</v>
      </c>
      <c r="L1490" s="31">
        <f t="shared" si="640"/>
        <v>3</v>
      </c>
      <c r="M1490" s="32">
        <f t="shared" si="634"/>
        <v>0</v>
      </c>
      <c r="N1490" s="31">
        <f t="shared" si="641"/>
        <v>0</v>
      </c>
      <c r="O1490" s="32">
        <f t="shared" si="635"/>
        <v>0</v>
      </c>
      <c r="P1490" s="31">
        <f t="shared" si="642"/>
        <v>0</v>
      </c>
      <c r="Q1490" s="32">
        <f t="shared" si="636"/>
        <v>0</v>
      </c>
      <c r="R1490" s="31">
        <f t="shared" si="643"/>
        <v>0</v>
      </c>
      <c r="S1490" s="32">
        <f t="shared" si="637"/>
        <v>0</v>
      </c>
      <c r="T1490" s="31">
        <f t="shared" si="644"/>
        <v>0</v>
      </c>
      <c r="V1490" s="1">
        <f t="shared" si="646"/>
        <v>4</v>
      </c>
      <c r="W1490" s="1">
        <f t="shared" si="647"/>
        <v>3</v>
      </c>
      <c r="X1490" s="1">
        <f t="shared" si="648"/>
        <v>0</v>
      </c>
      <c r="Y1490" s="1">
        <f t="shared" si="649"/>
        <v>0</v>
      </c>
      <c r="Z1490" s="1">
        <f t="shared" si="650"/>
        <v>0</v>
      </c>
      <c r="AA1490" s="1">
        <f t="shared" si="651"/>
        <v>0</v>
      </c>
      <c r="AD1490" s="1">
        <f t="shared" si="652"/>
        <v>4</v>
      </c>
      <c r="AE1490" s="1">
        <f t="shared" si="653"/>
        <v>3</v>
      </c>
      <c r="AF1490" s="1">
        <f t="shared" si="654"/>
        <v>0</v>
      </c>
      <c r="AG1490" s="1">
        <f t="shared" si="655"/>
        <v>0</v>
      </c>
      <c r="AH1490" s="1">
        <f t="shared" si="656"/>
        <v>0</v>
      </c>
      <c r="AI1490" s="1">
        <f t="shared" si="657"/>
        <v>0</v>
      </c>
      <c r="AK1490" s="1" t="str">
        <f t="shared" si="645"/>
        <v>430000</v>
      </c>
    </row>
    <row r="1491" spans="4:37" x14ac:dyDescent="0.25">
      <c r="D1491" s="27">
        <v>1469</v>
      </c>
      <c r="E1491" s="27">
        <f t="shared" si="631"/>
        <v>0</v>
      </c>
      <c r="F1491" s="27">
        <f t="shared" si="632"/>
        <v>0</v>
      </c>
      <c r="G1491" s="27">
        <f t="shared" si="638"/>
        <v>0</v>
      </c>
      <c r="H1491" s="2">
        <f>_xlfn.IFNA(IF(MATCH(AK1491,$AK$23:AK1490,0)&gt;0,0,0),1)</f>
        <v>0</v>
      </c>
      <c r="I1491" s="2">
        <f t="shared" si="658"/>
        <v>5</v>
      </c>
      <c r="J1491" s="31">
        <f t="shared" si="639"/>
        <v>1</v>
      </c>
      <c r="K1491" s="32">
        <f t="shared" si="633"/>
        <v>0</v>
      </c>
      <c r="L1491" s="31">
        <f t="shared" si="640"/>
        <v>4</v>
      </c>
      <c r="M1491" s="32">
        <f t="shared" si="634"/>
        <v>0</v>
      </c>
      <c r="N1491" s="31">
        <f t="shared" si="641"/>
        <v>0</v>
      </c>
      <c r="O1491" s="32">
        <f t="shared" si="635"/>
        <v>0</v>
      </c>
      <c r="P1491" s="31">
        <f t="shared" si="642"/>
        <v>0</v>
      </c>
      <c r="Q1491" s="32">
        <f t="shared" si="636"/>
        <v>0</v>
      </c>
      <c r="R1491" s="31">
        <f t="shared" si="643"/>
        <v>0</v>
      </c>
      <c r="S1491" s="32">
        <f t="shared" si="637"/>
        <v>0</v>
      </c>
      <c r="T1491" s="31">
        <f t="shared" si="644"/>
        <v>0</v>
      </c>
      <c r="V1491" s="1">
        <f t="shared" si="646"/>
        <v>1</v>
      </c>
      <c r="W1491" s="1">
        <f t="shared" si="647"/>
        <v>4</v>
      </c>
      <c r="X1491" s="1">
        <f t="shared" si="648"/>
        <v>0</v>
      </c>
      <c r="Y1491" s="1">
        <f t="shared" si="649"/>
        <v>0</v>
      </c>
      <c r="Z1491" s="1">
        <f t="shared" si="650"/>
        <v>0</v>
      </c>
      <c r="AA1491" s="1">
        <f t="shared" si="651"/>
        <v>0</v>
      </c>
      <c r="AD1491" s="1">
        <f t="shared" si="652"/>
        <v>4</v>
      </c>
      <c r="AE1491" s="1">
        <f t="shared" si="653"/>
        <v>1</v>
      </c>
      <c r="AF1491" s="1">
        <f t="shared" si="654"/>
        <v>0</v>
      </c>
      <c r="AG1491" s="1">
        <f t="shared" si="655"/>
        <v>0</v>
      </c>
      <c r="AH1491" s="1">
        <f t="shared" si="656"/>
        <v>0</v>
      </c>
      <c r="AI1491" s="1">
        <f t="shared" si="657"/>
        <v>0</v>
      </c>
      <c r="AK1491" s="1" t="str">
        <f t="shared" si="645"/>
        <v>410000</v>
      </c>
    </row>
    <row r="1492" spans="4:37" x14ac:dyDescent="0.25">
      <c r="D1492" s="27">
        <v>1470</v>
      </c>
      <c r="E1492" s="27">
        <f t="shared" si="631"/>
        <v>0</v>
      </c>
      <c r="F1492" s="27">
        <f t="shared" si="632"/>
        <v>0</v>
      </c>
      <c r="G1492" s="27">
        <f t="shared" si="638"/>
        <v>0</v>
      </c>
      <c r="H1492" s="2">
        <f>_xlfn.IFNA(IF(MATCH(AK1492,$AK$23:AK1491,0)&gt;0,0,0),1)</f>
        <v>0</v>
      </c>
      <c r="I1492" s="2">
        <f t="shared" si="658"/>
        <v>6</v>
      </c>
      <c r="J1492" s="31">
        <f t="shared" si="639"/>
        <v>2</v>
      </c>
      <c r="K1492" s="32">
        <f t="shared" si="633"/>
        <v>0</v>
      </c>
      <c r="L1492" s="31">
        <f t="shared" si="640"/>
        <v>4</v>
      </c>
      <c r="M1492" s="32">
        <f t="shared" si="634"/>
        <v>0</v>
      </c>
      <c r="N1492" s="31">
        <f t="shared" si="641"/>
        <v>0</v>
      </c>
      <c r="O1492" s="32">
        <f t="shared" si="635"/>
        <v>0</v>
      </c>
      <c r="P1492" s="31">
        <f t="shared" si="642"/>
        <v>0</v>
      </c>
      <c r="Q1492" s="32">
        <f t="shared" si="636"/>
        <v>0</v>
      </c>
      <c r="R1492" s="31">
        <f t="shared" si="643"/>
        <v>0</v>
      </c>
      <c r="S1492" s="32">
        <f t="shared" si="637"/>
        <v>0</v>
      </c>
      <c r="T1492" s="31">
        <f t="shared" si="644"/>
        <v>0</v>
      </c>
      <c r="V1492" s="1">
        <f t="shared" si="646"/>
        <v>2</v>
      </c>
      <c r="W1492" s="1">
        <f t="shared" si="647"/>
        <v>4</v>
      </c>
      <c r="X1492" s="1">
        <f t="shared" si="648"/>
        <v>0</v>
      </c>
      <c r="Y1492" s="1">
        <f t="shared" si="649"/>
        <v>0</v>
      </c>
      <c r="Z1492" s="1">
        <f t="shared" si="650"/>
        <v>0</v>
      </c>
      <c r="AA1492" s="1">
        <f t="shared" si="651"/>
        <v>0</v>
      </c>
      <c r="AD1492" s="1">
        <f t="shared" si="652"/>
        <v>4</v>
      </c>
      <c r="AE1492" s="1">
        <f t="shared" si="653"/>
        <v>2</v>
      </c>
      <c r="AF1492" s="1">
        <f t="shared" si="654"/>
        <v>0</v>
      </c>
      <c r="AG1492" s="1">
        <f t="shared" si="655"/>
        <v>0</v>
      </c>
      <c r="AH1492" s="1">
        <f t="shared" si="656"/>
        <v>0</v>
      </c>
      <c r="AI1492" s="1">
        <f t="shared" si="657"/>
        <v>0</v>
      </c>
      <c r="AK1492" s="1" t="str">
        <f t="shared" si="645"/>
        <v>420000</v>
      </c>
    </row>
    <row r="1493" spans="4:37" x14ac:dyDescent="0.25">
      <c r="D1493" s="27">
        <v>1471</v>
      </c>
      <c r="E1493" s="27">
        <f t="shared" si="631"/>
        <v>0</v>
      </c>
      <c r="F1493" s="27">
        <f t="shared" si="632"/>
        <v>0</v>
      </c>
      <c r="G1493" s="27">
        <f t="shared" si="638"/>
        <v>0</v>
      </c>
      <c r="H1493" s="2">
        <f>_xlfn.IFNA(IF(MATCH(AK1493,$AK$23:AK1492,0)&gt;0,0,0),1)</f>
        <v>0</v>
      </c>
      <c r="I1493" s="2">
        <f t="shared" si="658"/>
        <v>7</v>
      </c>
      <c r="J1493" s="31">
        <f t="shared" si="639"/>
        <v>3</v>
      </c>
      <c r="K1493" s="32">
        <f t="shared" si="633"/>
        <v>0</v>
      </c>
      <c r="L1493" s="31">
        <f t="shared" si="640"/>
        <v>4</v>
      </c>
      <c r="M1493" s="32">
        <f t="shared" si="634"/>
        <v>0</v>
      </c>
      <c r="N1493" s="31">
        <f t="shared" si="641"/>
        <v>0</v>
      </c>
      <c r="O1493" s="32">
        <f t="shared" si="635"/>
        <v>0</v>
      </c>
      <c r="P1493" s="31">
        <f t="shared" si="642"/>
        <v>0</v>
      </c>
      <c r="Q1493" s="32">
        <f t="shared" si="636"/>
        <v>0</v>
      </c>
      <c r="R1493" s="31">
        <f t="shared" si="643"/>
        <v>0</v>
      </c>
      <c r="S1493" s="32">
        <f t="shared" si="637"/>
        <v>0</v>
      </c>
      <c r="T1493" s="31">
        <f t="shared" si="644"/>
        <v>0</v>
      </c>
      <c r="V1493" s="1">
        <f t="shared" si="646"/>
        <v>3</v>
      </c>
      <c r="W1493" s="1">
        <f t="shared" si="647"/>
        <v>4</v>
      </c>
      <c r="X1493" s="1">
        <f t="shared" si="648"/>
        <v>0</v>
      </c>
      <c r="Y1493" s="1">
        <f t="shared" si="649"/>
        <v>0</v>
      </c>
      <c r="Z1493" s="1">
        <f t="shared" si="650"/>
        <v>0</v>
      </c>
      <c r="AA1493" s="1">
        <f t="shared" si="651"/>
        <v>0</v>
      </c>
      <c r="AD1493" s="1">
        <f t="shared" si="652"/>
        <v>4</v>
      </c>
      <c r="AE1493" s="1">
        <f t="shared" si="653"/>
        <v>3</v>
      </c>
      <c r="AF1493" s="1">
        <f t="shared" si="654"/>
        <v>0</v>
      </c>
      <c r="AG1493" s="1">
        <f t="shared" si="655"/>
        <v>0</v>
      </c>
      <c r="AH1493" s="1">
        <f t="shared" si="656"/>
        <v>0</v>
      </c>
      <c r="AI1493" s="1">
        <f t="shared" si="657"/>
        <v>0</v>
      </c>
      <c r="AK1493" s="1" t="str">
        <f t="shared" si="645"/>
        <v>430000</v>
      </c>
    </row>
    <row r="1494" spans="4:37" x14ac:dyDescent="0.25">
      <c r="D1494" s="27">
        <v>1472</v>
      </c>
      <c r="E1494" s="27">
        <f t="shared" si="631"/>
        <v>0</v>
      </c>
      <c r="F1494" s="27">
        <f t="shared" si="632"/>
        <v>0</v>
      </c>
      <c r="G1494" s="27">
        <f t="shared" si="638"/>
        <v>0</v>
      </c>
      <c r="H1494" s="2">
        <f>_xlfn.IFNA(IF(MATCH(AK1494,$AK$23:AK1493,0)&gt;0,0,0),1)</f>
        <v>0</v>
      </c>
      <c r="I1494" s="2">
        <f t="shared" si="658"/>
        <v>8</v>
      </c>
      <c r="J1494" s="31">
        <f t="shared" si="639"/>
        <v>4</v>
      </c>
      <c r="K1494" s="32">
        <f t="shared" si="633"/>
        <v>1</v>
      </c>
      <c r="L1494" s="31">
        <f t="shared" si="640"/>
        <v>4</v>
      </c>
      <c r="M1494" s="32">
        <f t="shared" si="634"/>
        <v>0</v>
      </c>
      <c r="N1494" s="31">
        <f t="shared" si="641"/>
        <v>0</v>
      </c>
      <c r="O1494" s="32">
        <f t="shared" si="635"/>
        <v>0</v>
      </c>
      <c r="P1494" s="31">
        <f t="shared" si="642"/>
        <v>0</v>
      </c>
      <c r="Q1494" s="32">
        <f t="shared" si="636"/>
        <v>0</v>
      </c>
      <c r="R1494" s="31">
        <f t="shared" si="643"/>
        <v>0</v>
      </c>
      <c r="S1494" s="32">
        <f t="shared" si="637"/>
        <v>0</v>
      </c>
      <c r="T1494" s="31">
        <f t="shared" si="644"/>
        <v>0</v>
      </c>
      <c r="V1494" s="1">
        <f t="shared" si="646"/>
        <v>4</v>
      </c>
      <c r="W1494" s="1">
        <f t="shared" si="647"/>
        <v>4</v>
      </c>
      <c r="X1494" s="1">
        <f t="shared" si="648"/>
        <v>0</v>
      </c>
      <c r="Y1494" s="1">
        <f t="shared" si="649"/>
        <v>0</v>
      </c>
      <c r="Z1494" s="1">
        <f t="shared" si="650"/>
        <v>0</v>
      </c>
      <c r="AA1494" s="1">
        <f t="shared" si="651"/>
        <v>0</v>
      </c>
      <c r="AD1494" s="1">
        <f t="shared" si="652"/>
        <v>4</v>
      </c>
      <c r="AE1494" s="1">
        <f t="shared" si="653"/>
        <v>4</v>
      </c>
      <c r="AF1494" s="1">
        <f t="shared" si="654"/>
        <v>0</v>
      </c>
      <c r="AG1494" s="1">
        <f t="shared" si="655"/>
        <v>0</v>
      </c>
      <c r="AH1494" s="1">
        <f t="shared" si="656"/>
        <v>0</v>
      </c>
      <c r="AI1494" s="1">
        <f t="shared" si="657"/>
        <v>0</v>
      </c>
      <c r="AK1494" s="1" t="str">
        <f t="shared" si="645"/>
        <v>440000</v>
      </c>
    </row>
    <row r="1495" spans="4:37" x14ac:dyDescent="0.25">
      <c r="D1495" s="27">
        <v>1473</v>
      </c>
      <c r="E1495" s="27">
        <f t="shared" ref="E1495:E1558" si="659">IF(D1495&lt;=$C$4^$C$6,1,0)</f>
        <v>0</v>
      </c>
      <c r="F1495" s="27">
        <f t="shared" ref="F1495:F1558" si="660">IF(E1495=1,IF(SUM(K1495,M1495,O1495,Q1495,S1495)=0,1,0),0)</f>
        <v>0</v>
      </c>
      <c r="G1495" s="27">
        <f t="shared" si="638"/>
        <v>0</v>
      </c>
      <c r="H1495" s="2">
        <f>_xlfn.IFNA(IF(MATCH(AK1495,$AK$23:AK1494,0)&gt;0,0,0),1)</f>
        <v>0</v>
      </c>
      <c r="I1495" s="2">
        <f t="shared" si="658"/>
        <v>2</v>
      </c>
      <c r="J1495" s="31">
        <f t="shared" si="639"/>
        <v>1</v>
      </c>
      <c r="K1495" s="32">
        <f t="shared" ref="K1495:K1558" si="661">IF($C$6&gt;1,IF(L1495=J1495,1,0),0)</f>
        <v>1</v>
      </c>
      <c r="L1495" s="31">
        <f t="shared" si="640"/>
        <v>1</v>
      </c>
      <c r="M1495" s="32">
        <f t="shared" ref="M1495:M1558" si="662">IF($C$6&gt;2,IF(OR(N1495=L1495,N1495=J1495),1,0),0)</f>
        <v>0</v>
      </c>
      <c r="N1495" s="31">
        <f t="shared" si="641"/>
        <v>0</v>
      </c>
      <c r="O1495" s="32">
        <f t="shared" ref="O1495:O1558" si="663">IF($C$6&gt;3,IF(OR(P1495=N1495,P1495=L1495,P1495=J1495),1,0),0)</f>
        <v>0</v>
      </c>
      <c r="P1495" s="31">
        <f t="shared" si="642"/>
        <v>0</v>
      </c>
      <c r="Q1495" s="32">
        <f t="shared" ref="Q1495:Q1558" si="664">IF($C$6&gt;4,IF(OR(R1495=N1495,R1495=L1495,R1495=J1495,R1495=P1495),1,0),0)</f>
        <v>0</v>
      </c>
      <c r="R1495" s="31">
        <f t="shared" si="643"/>
        <v>0</v>
      </c>
      <c r="S1495" s="32">
        <f t="shared" ref="S1495:S1558" si="665">IF($C$6&gt;5,IF(OR(T1495=N1495,T1495=L1495,T1495=J1495,T1495=P1495,T1495=R1495),1,0),0)</f>
        <v>0</v>
      </c>
      <c r="T1495" s="31">
        <f t="shared" si="644"/>
        <v>0</v>
      </c>
      <c r="V1495" s="1">
        <f t="shared" si="646"/>
        <v>1</v>
      </c>
      <c r="W1495" s="1">
        <f t="shared" si="647"/>
        <v>1</v>
      </c>
      <c r="X1495" s="1">
        <f t="shared" si="648"/>
        <v>0</v>
      </c>
      <c r="Y1495" s="1">
        <f t="shared" si="649"/>
        <v>0</v>
      </c>
      <c r="Z1495" s="1">
        <f t="shared" si="650"/>
        <v>0</v>
      </c>
      <c r="AA1495" s="1">
        <f t="shared" si="651"/>
        <v>0</v>
      </c>
      <c r="AD1495" s="1">
        <f t="shared" si="652"/>
        <v>1</v>
      </c>
      <c r="AE1495" s="1">
        <f t="shared" si="653"/>
        <v>1</v>
      </c>
      <c r="AF1495" s="1">
        <f t="shared" si="654"/>
        <v>0</v>
      </c>
      <c r="AG1495" s="1">
        <f t="shared" si="655"/>
        <v>0</v>
      </c>
      <c r="AH1495" s="1">
        <f t="shared" si="656"/>
        <v>0</v>
      </c>
      <c r="AI1495" s="1">
        <f t="shared" si="657"/>
        <v>0</v>
      </c>
      <c r="AK1495" s="1" t="str">
        <f t="shared" si="645"/>
        <v>110000</v>
      </c>
    </row>
    <row r="1496" spans="4:37" x14ac:dyDescent="0.25">
      <c r="D1496" s="27">
        <v>1474</v>
      </c>
      <c r="E1496" s="27">
        <f t="shared" si="659"/>
        <v>0</v>
      </c>
      <c r="F1496" s="27">
        <f t="shared" si="660"/>
        <v>0</v>
      </c>
      <c r="G1496" s="27">
        <f t="shared" ref="G1496:G1559" si="666">IF(SUM(F1496,H1496)=2,1,0)</f>
        <v>0</v>
      </c>
      <c r="H1496" s="2">
        <f>_xlfn.IFNA(IF(MATCH(AK1496,$AK$23:AK1495,0)&gt;0,0,0),1)</f>
        <v>0</v>
      </c>
      <c r="I1496" s="2">
        <f t="shared" si="658"/>
        <v>3</v>
      </c>
      <c r="J1496" s="31">
        <f t="shared" ref="J1496:J1559" si="667">IF(J1495&lt;$C$4,J1495+1,1)</f>
        <v>2</v>
      </c>
      <c r="K1496" s="32">
        <f t="shared" si="661"/>
        <v>0</v>
      </c>
      <c r="L1496" s="31">
        <f t="shared" ref="L1496:L1559" si="668">IF($C$6&gt;=2,IF(J1496&gt;J1495,L1495,IF(L1495&lt;$C$4,L1495+1,1)),0)</f>
        <v>1</v>
      </c>
      <c r="M1496" s="32">
        <f t="shared" si="662"/>
        <v>0</v>
      </c>
      <c r="N1496" s="31">
        <f t="shared" ref="N1496:N1559" si="669">IF($C$6&gt;=3,IF(L1496=L1495,N1495,IF(L1496&lt;L1495,IF(N1495&lt;$C$4,N1495+1,1),N1495)),0)</f>
        <v>0</v>
      </c>
      <c r="O1496" s="32">
        <f t="shared" si="663"/>
        <v>0</v>
      </c>
      <c r="P1496" s="31">
        <f t="shared" ref="P1496:P1559" si="670">IF($C$6&gt;=4,IF(N1496=N1495,P1495,IF(N1496&lt;N1495,IF(P1495&lt;$C$4,P1495+1,1),P1495)),0)</f>
        <v>0</v>
      </c>
      <c r="Q1496" s="32">
        <f t="shared" si="664"/>
        <v>0</v>
      </c>
      <c r="R1496" s="31">
        <f t="shared" ref="R1496:R1559" si="671">IF($C$6&gt;=5,IF(P1496=P1495,R1495,IF(P1496&lt;P1495,IF(R1495&lt;$C$4,R1495+1,1),R1495)),0)</f>
        <v>0</v>
      </c>
      <c r="S1496" s="32">
        <f t="shared" si="665"/>
        <v>0</v>
      </c>
      <c r="T1496" s="31">
        <f t="shared" ref="T1496:T1559" si="672">IF($C$6&gt;=6,IF(R1496=R1495,T1495,IF(R1496&lt;R1495,IF(T1495&lt;$C$4,T1495+1,1),T1495)),0)</f>
        <v>0</v>
      </c>
      <c r="V1496" s="1">
        <f t="shared" si="646"/>
        <v>2</v>
      </c>
      <c r="W1496" s="1">
        <f t="shared" si="647"/>
        <v>1</v>
      </c>
      <c r="X1496" s="1">
        <f t="shared" si="648"/>
        <v>0</v>
      </c>
      <c r="Y1496" s="1">
        <f t="shared" si="649"/>
        <v>0</v>
      </c>
      <c r="Z1496" s="1">
        <f t="shared" si="650"/>
        <v>0</v>
      </c>
      <c r="AA1496" s="1">
        <f t="shared" si="651"/>
        <v>0</v>
      </c>
      <c r="AD1496" s="1">
        <f t="shared" si="652"/>
        <v>2</v>
      </c>
      <c r="AE1496" s="1">
        <f t="shared" si="653"/>
        <v>1</v>
      </c>
      <c r="AF1496" s="1">
        <f t="shared" si="654"/>
        <v>0</v>
      </c>
      <c r="AG1496" s="1">
        <f t="shared" si="655"/>
        <v>0</v>
      </c>
      <c r="AH1496" s="1">
        <f t="shared" si="656"/>
        <v>0</v>
      </c>
      <c r="AI1496" s="1">
        <f t="shared" si="657"/>
        <v>0</v>
      </c>
      <c r="AK1496" s="1" t="str">
        <f t="shared" ref="AK1496:AK1559" si="673">CONCATENATE(AD1496,AE1496,AF1496,AG1496,AH1496,AI1496)</f>
        <v>210000</v>
      </c>
    </row>
    <row r="1497" spans="4:37" x14ac:dyDescent="0.25">
      <c r="D1497" s="27">
        <v>1475</v>
      </c>
      <c r="E1497" s="27">
        <f t="shared" si="659"/>
        <v>0</v>
      </c>
      <c r="F1497" s="27">
        <f t="shared" si="660"/>
        <v>0</v>
      </c>
      <c r="G1497" s="27">
        <f t="shared" si="666"/>
        <v>0</v>
      </c>
      <c r="H1497" s="2">
        <f>_xlfn.IFNA(IF(MATCH(AK1497,$AK$23:AK1496,0)&gt;0,0,0),1)</f>
        <v>0</v>
      </c>
      <c r="I1497" s="2">
        <f t="shared" si="658"/>
        <v>4</v>
      </c>
      <c r="J1497" s="31">
        <f t="shared" si="667"/>
        <v>3</v>
      </c>
      <c r="K1497" s="32">
        <f t="shared" si="661"/>
        <v>0</v>
      </c>
      <c r="L1497" s="31">
        <f t="shared" si="668"/>
        <v>1</v>
      </c>
      <c r="M1497" s="32">
        <f t="shared" si="662"/>
        <v>0</v>
      </c>
      <c r="N1497" s="31">
        <f t="shared" si="669"/>
        <v>0</v>
      </c>
      <c r="O1497" s="32">
        <f t="shared" si="663"/>
        <v>0</v>
      </c>
      <c r="P1497" s="31">
        <f t="shared" si="670"/>
        <v>0</v>
      </c>
      <c r="Q1497" s="32">
        <f t="shared" si="664"/>
        <v>0</v>
      </c>
      <c r="R1497" s="31">
        <f t="shared" si="671"/>
        <v>0</v>
      </c>
      <c r="S1497" s="32">
        <f t="shared" si="665"/>
        <v>0</v>
      </c>
      <c r="T1497" s="31">
        <f t="shared" si="672"/>
        <v>0</v>
      </c>
      <c r="V1497" s="1">
        <f t="shared" si="646"/>
        <v>3</v>
      </c>
      <c r="W1497" s="1">
        <f t="shared" si="647"/>
        <v>1</v>
      </c>
      <c r="X1497" s="1">
        <f t="shared" si="648"/>
        <v>0</v>
      </c>
      <c r="Y1497" s="1">
        <f t="shared" si="649"/>
        <v>0</v>
      </c>
      <c r="Z1497" s="1">
        <f t="shared" si="650"/>
        <v>0</v>
      </c>
      <c r="AA1497" s="1">
        <f t="shared" si="651"/>
        <v>0</v>
      </c>
      <c r="AD1497" s="1">
        <f t="shared" si="652"/>
        <v>3</v>
      </c>
      <c r="AE1497" s="1">
        <f t="shared" si="653"/>
        <v>1</v>
      </c>
      <c r="AF1497" s="1">
        <f t="shared" si="654"/>
        <v>0</v>
      </c>
      <c r="AG1497" s="1">
        <f t="shared" si="655"/>
        <v>0</v>
      </c>
      <c r="AH1497" s="1">
        <f t="shared" si="656"/>
        <v>0</v>
      </c>
      <c r="AI1497" s="1">
        <f t="shared" si="657"/>
        <v>0</v>
      </c>
      <c r="AK1497" s="1" t="str">
        <f t="shared" si="673"/>
        <v>310000</v>
      </c>
    </row>
    <row r="1498" spans="4:37" x14ac:dyDescent="0.25">
      <c r="D1498" s="27">
        <v>1476</v>
      </c>
      <c r="E1498" s="27">
        <f t="shared" si="659"/>
        <v>0</v>
      </c>
      <c r="F1498" s="27">
        <f t="shared" si="660"/>
        <v>0</v>
      </c>
      <c r="G1498" s="27">
        <f t="shared" si="666"/>
        <v>0</v>
      </c>
      <c r="H1498" s="2">
        <f>_xlfn.IFNA(IF(MATCH(AK1498,$AK$23:AK1497,0)&gt;0,0,0),1)</f>
        <v>0</v>
      </c>
      <c r="I1498" s="2">
        <f t="shared" si="658"/>
        <v>5</v>
      </c>
      <c r="J1498" s="31">
        <f t="shared" si="667"/>
        <v>4</v>
      </c>
      <c r="K1498" s="32">
        <f t="shared" si="661"/>
        <v>0</v>
      </c>
      <c r="L1498" s="31">
        <f t="shared" si="668"/>
        <v>1</v>
      </c>
      <c r="M1498" s="32">
        <f t="shared" si="662"/>
        <v>0</v>
      </c>
      <c r="N1498" s="31">
        <f t="shared" si="669"/>
        <v>0</v>
      </c>
      <c r="O1498" s="32">
        <f t="shared" si="663"/>
        <v>0</v>
      </c>
      <c r="P1498" s="31">
        <f t="shared" si="670"/>
        <v>0</v>
      </c>
      <c r="Q1498" s="32">
        <f t="shared" si="664"/>
        <v>0</v>
      </c>
      <c r="R1498" s="31">
        <f t="shared" si="671"/>
        <v>0</v>
      </c>
      <c r="S1498" s="32">
        <f t="shared" si="665"/>
        <v>0</v>
      </c>
      <c r="T1498" s="31">
        <f t="shared" si="672"/>
        <v>0</v>
      </c>
      <c r="V1498" s="1">
        <f t="shared" si="646"/>
        <v>4</v>
      </c>
      <c r="W1498" s="1">
        <f t="shared" si="647"/>
        <v>1</v>
      </c>
      <c r="X1498" s="1">
        <f t="shared" si="648"/>
        <v>0</v>
      </c>
      <c r="Y1498" s="1">
        <f t="shared" si="649"/>
        <v>0</v>
      </c>
      <c r="Z1498" s="1">
        <f t="shared" si="650"/>
        <v>0</v>
      </c>
      <c r="AA1498" s="1">
        <f t="shared" si="651"/>
        <v>0</v>
      </c>
      <c r="AD1498" s="1">
        <f t="shared" si="652"/>
        <v>4</v>
      </c>
      <c r="AE1498" s="1">
        <f t="shared" si="653"/>
        <v>1</v>
      </c>
      <c r="AF1498" s="1">
        <f t="shared" si="654"/>
        <v>0</v>
      </c>
      <c r="AG1498" s="1">
        <f t="shared" si="655"/>
        <v>0</v>
      </c>
      <c r="AH1498" s="1">
        <f t="shared" si="656"/>
        <v>0</v>
      </c>
      <c r="AI1498" s="1">
        <f t="shared" si="657"/>
        <v>0</v>
      </c>
      <c r="AK1498" s="1" t="str">
        <f t="shared" si="673"/>
        <v>410000</v>
      </c>
    </row>
    <row r="1499" spans="4:37" x14ac:dyDescent="0.25">
      <c r="D1499" s="27">
        <v>1477</v>
      </c>
      <c r="E1499" s="27">
        <f t="shared" si="659"/>
        <v>0</v>
      </c>
      <c r="F1499" s="27">
        <f t="shared" si="660"/>
        <v>0</v>
      </c>
      <c r="G1499" s="27">
        <f t="shared" si="666"/>
        <v>0</v>
      </c>
      <c r="H1499" s="2">
        <f>_xlfn.IFNA(IF(MATCH(AK1499,$AK$23:AK1498,0)&gt;0,0,0),1)</f>
        <v>0</v>
      </c>
      <c r="I1499" s="2">
        <f t="shared" si="658"/>
        <v>3</v>
      </c>
      <c r="J1499" s="31">
        <f t="shared" si="667"/>
        <v>1</v>
      </c>
      <c r="K1499" s="32">
        <f t="shared" si="661"/>
        <v>0</v>
      </c>
      <c r="L1499" s="31">
        <f t="shared" si="668"/>
        <v>2</v>
      </c>
      <c r="M1499" s="32">
        <f t="shared" si="662"/>
        <v>0</v>
      </c>
      <c r="N1499" s="31">
        <f t="shared" si="669"/>
        <v>0</v>
      </c>
      <c r="O1499" s="32">
        <f t="shared" si="663"/>
        <v>0</v>
      </c>
      <c r="P1499" s="31">
        <f t="shared" si="670"/>
        <v>0</v>
      </c>
      <c r="Q1499" s="32">
        <f t="shared" si="664"/>
        <v>0</v>
      </c>
      <c r="R1499" s="31">
        <f t="shared" si="671"/>
        <v>0</v>
      </c>
      <c r="S1499" s="32">
        <f t="shared" si="665"/>
        <v>0</v>
      </c>
      <c r="T1499" s="31">
        <f t="shared" si="672"/>
        <v>0</v>
      </c>
      <c r="V1499" s="1">
        <f t="shared" si="646"/>
        <v>1</v>
      </c>
      <c r="W1499" s="1">
        <f t="shared" si="647"/>
        <v>2</v>
      </c>
      <c r="X1499" s="1">
        <f t="shared" si="648"/>
        <v>0</v>
      </c>
      <c r="Y1499" s="1">
        <f t="shared" si="649"/>
        <v>0</v>
      </c>
      <c r="Z1499" s="1">
        <f t="shared" si="650"/>
        <v>0</v>
      </c>
      <c r="AA1499" s="1">
        <f t="shared" si="651"/>
        <v>0</v>
      </c>
      <c r="AD1499" s="1">
        <f t="shared" si="652"/>
        <v>2</v>
      </c>
      <c r="AE1499" s="1">
        <f t="shared" si="653"/>
        <v>1</v>
      </c>
      <c r="AF1499" s="1">
        <f t="shared" si="654"/>
        <v>0</v>
      </c>
      <c r="AG1499" s="1">
        <f t="shared" si="655"/>
        <v>0</v>
      </c>
      <c r="AH1499" s="1">
        <f t="shared" si="656"/>
        <v>0</v>
      </c>
      <c r="AI1499" s="1">
        <f t="shared" si="657"/>
        <v>0</v>
      </c>
      <c r="AK1499" s="1" t="str">
        <f t="shared" si="673"/>
        <v>210000</v>
      </c>
    </row>
    <row r="1500" spans="4:37" x14ac:dyDescent="0.25">
      <c r="D1500" s="27">
        <v>1478</v>
      </c>
      <c r="E1500" s="27">
        <f t="shared" si="659"/>
        <v>0</v>
      </c>
      <c r="F1500" s="27">
        <f t="shared" si="660"/>
        <v>0</v>
      </c>
      <c r="G1500" s="27">
        <f t="shared" si="666"/>
        <v>0</v>
      </c>
      <c r="H1500" s="2">
        <f>_xlfn.IFNA(IF(MATCH(AK1500,$AK$23:AK1499,0)&gt;0,0,0),1)</f>
        <v>0</v>
      </c>
      <c r="I1500" s="2">
        <f t="shared" si="658"/>
        <v>4</v>
      </c>
      <c r="J1500" s="31">
        <f t="shared" si="667"/>
        <v>2</v>
      </c>
      <c r="K1500" s="32">
        <f t="shared" si="661"/>
        <v>1</v>
      </c>
      <c r="L1500" s="31">
        <f t="shared" si="668"/>
        <v>2</v>
      </c>
      <c r="M1500" s="32">
        <f t="shared" si="662"/>
        <v>0</v>
      </c>
      <c r="N1500" s="31">
        <f t="shared" si="669"/>
        <v>0</v>
      </c>
      <c r="O1500" s="32">
        <f t="shared" si="663"/>
        <v>0</v>
      </c>
      <c r="P1500" s="31">
        <f t="shared" si="670"/>
        <v>0</v>
      </c>
      <c r="Q1500" s="32">
        <f t="shared" si="664"/>
        <v>0</v>
      </c>
      <c r="R1500" s="31">
        <f t="shared" si="671"/>
        <v>0</v>
      </c>
      <c r="S1500" s="32">
        <f t="shared" si="665"/>
        <v>0</v>
      </c>
      <c r="T1500" s="31">
        <f t="shared" si="672"/>
        <v>0</v>
      </c>
      <c r="V1500" s="1">
        <f t="shared" si="646"/>
        <v>2</v>
      </c>
      <c r="W1500" s="1">
        <f t="shared" si="647"/>
        <v>2</v>
      </c>
      <c r="X1500" s="1">
        <f t="shared" si="648"/>
        <v>0</v>
      </c>
      <c r="Y1500" s="1">
        <f t="shared" si="649"/>
        <v>0</v>
      </c>
      <c r="Z1500" s="1">
        <f t="shared" si="650"/>
        <v>0</v>
      </c>
      <c r="AA1500" s="1">
        <f t="shared" si="651"/>
        <v>0</v>
      </c>
      <c r="AD1500" s="1">
        <f t="shared" si="652"/>
        <v>2</v>
      </c>
      <c r="AE1500" s="1">
        <f t="shared" si="653"/>
        <v>2</v>
      </c>
      <c r="AF1500" s="1">
        <f t="shared" si="654"/>
        <v>0</v>
      </c>
      <c r="AG1500" s="1">
        <f t="shared" si="655"/>
        <v>0</v>
      </c>
      <c r="AH1500" s="1">
        <f t="shared" si="656"/>
        <v>0</v>
      </c>
      <c r="AI1500" s="1">
        <f t="shared" si="657"/>
        <v>0</v>
      </c>
      <c r="AK1500" s="1" t="str">
        <f t="shared" si="673"/>
        <v>220000</v>
      </c>
    </row>
    <row r="1501" spans="4:37" x14ac:dyDescent="0.25">
      <c r="D1501" s="27">
        <v>1479</v>
      </c>
      <c r="E1501" s="27">
        <f t="shared" si="659"/>
        <v>0</v>
      </c>
      <c r="F1501" s="27">
        <f t="shared" si="660"/>
        <v>0</v>
      </c>
      <c r="G1501" s="27">
        <f t="shared" si="666"/>
        <v>0</v>
      </c>
      <c r="H1501" s="2">
        <f>_xlfn.IFNA(IF(MATCH(AK1501,$AK$23:AK1500,0)&gt;0,0,0),1)</f>
        <v>0</v>
      </c>
      <c r="I1501" s="2">
        <f t="shared" si="658"/>
        <v>5</v>
      </c>
      <c r="J1501" s="31">
        <f t="shared" si="667"/>
        <v>3</v>
      </c>
      <c r="K1501" s="32">
        <f t="shared" si="661"/>
        <v>0</v>
      </c>
      <c r="L1501" s="31">
        <f t="shared" si="668"/>
        <v>2</v>
      </c>
      <c r="M1501" s="32">
        <f t="shared" si="662"/>
        <v>0</v>
      </c>
      <c r="N1501" s="31">
        <f t="shared" si="669"/>
        <v>0</v>
      </c>
      <c r="O1501" s="32">
        <f t="shared" si="663"/>
        <v>0</v>
      </c>
      <c r="P1501" s="31">
        <f t="shared" si="670"/>
        <v>0</v>
      </c>
      <c r="Q1501" s="32">
        <f t="shared" si="664"/>
        <v>0</v>
      </c>
      <c r="R1501" s="31">
        <f t="shared" si="671"/>
        <v>0</v>
      </c>
      <c r="S1501" s="32">
        <f t="shared" si="665"/>
        <v>0</v>
      </c>
      <c r="T1501" s="31">
        <f t="shared" si="672"/>
        <v>0</v>
      </c>
      <c r="V1501" s="1">
        <f t="shared" si="646"/>
        <v>3</v>
      </c>
      <c r="W1501" s="1">
        <f t="shared" si="647"/>
        <v>2</v>
      </c>
      <c r="X1501" s="1">
        <f t="shared" si="648"/>
        <v>0</v>
      </c>
      <c r="Y1501" s="1">
        <f t="shared" si="649"/>
        <v>0</v>
      </c>
      <c r="Z1501" s="1">
        <f t="shared" si="650"/>
        <v>0</v>
      </c>
      <c r="AA1501" s="1">
        <f t="shared" si="651"/>
        <v>0</v>
      </c>
      <c r="AD1501" s="1">
        <f t="shared" si="652"/>
        <v>3</v>
      </c>
      <c r="AE1501" s="1">
        <f t="shared" si="653"/>
        <v>2</v>
      </c>
      <c r="AF1501" s="1">
        <f t="shared" si="654"/>
        <v>0</v>
      </c>
      <c r="AG1501" s="1">
        <f t="shared" si="655"/>
        <v>0</v>
      </c>
      <c r="AH1501" s="1">
        <f t="shared" si="656"/>
        <v>0</v>
      </c>
      <c r="AI1501" s="1">
        <f t="shared" si="657"/>
        <v>0</v>
      </c>
      <c r="AK1501" s="1" t="str">
        <f t="shared" si="673"/>
        <v>320000</v>
      </c>
    </row>
    <row r="1502" spans="4:37" x14ac:dyDescent="0.25">
      <c r="D1502" s="27">
        <v>1480</v>
      </c>
      <c r="E1502" s="27">
        <f t="shared" si="659"/>
        <v>0</v>
      </c>
      <c r="F1502" s="27">
        <f t="shared" si="660"/>
        <v>0</v>
      </c>
      <c r="G1502" s="27">
        <f t="shared" si="666"/>
        <v>0</v>
      </c>
      <c r="H1502" s="2">
        <f>_xlfn.IFNA(IF(MATCH(AK1502,$AK$23:AK1501,0)&gt;0,0,0),1)</f>
        <v>0</v>
      </c>
      <c r="I1502" s="2">
        <f t="shared" si="658"/>
        <v>6</v>
      </c>
      <c r="J1502" s="31">
        <f t="shared" si="667"/>
        <v>4</v>
      </c>
      <c r="K1502" s="32">
        <f t="shared" si="661"/>
        <v>0</v>
      </c>
      <c r="L1502" s="31">
        <f t="shared" si="668"/>
        <v>2</v>
      </c>
      <c r="M1502" s="32">
        <f t="shared" si="662"/>
        <v>0</v>
      </c>
      <c r="N1502" s="31">
        <f t="shared" si="669"/>
        <v>0</v>
      </c>
      <c r="O1502" s="32">
        <f t="shared" si="663"/>
        <v>0</v>
      </c>
      <c r="P1502" s="31">
        <f t="shared" si="670"/>
        <v>0</v>
      </c>
      <c r="Q1502" s="32">
        <f t="shared" si="664"/>
        <v>0</v>
      </c>
      <c r="R1502" s="31">
        <f t="shared" si="671"/>
        <v>0</v>
      </c>
      <c r="S1502" s="32">
        <f t="shared" si="665"/>
        <v>0</v>
      </c>
      <c r="T1502" s="31">
        <f t="shared" si="672"/>
        <v>0</v>
      </c>
      <c r="V1502" s="1">
        <f t="shared" si="646"/>
        <v>4</v>
      </c>
      <c r="W1502" s="1">
        <f t="shared" si="647"/>
        <v>2</v>
      </c>
      <c r="X1502" s="1">
        <f t="shared" si="648"/>
        <v>0</v>
      </c>
      <c r="Y1502" s="1">
        <f t="shared" si="649"/>
        <v>0</v>
      </c>
      <c r="Z1502" s="1">
        <f t="shared" si="650"/>
        <v>0</v>
      </c>
      <c r="AA1502" s="1">
        <f t="shared" si="651"/>
        <v>0</v>
      </c>
      <c r="AD1502" s="1">
        <f t="shared" si="652"/>
        <v>4</v>
      </c>
      <c r="AE1502" s="1">
        <f t="shared" si="653"/>
        <v>2</v>
      </c>
      <c r="AF1502" s="1">
        <f t="shared" si="654"/>
        <v>0</v>
      </c>
      <c r="AG1502" s="1">
        <f t="shared" si="655"/>
        <v>0</v>
      </c>
      <c r="AH1502" s="1">
        <f t="shared" si="656"/>
        <v>0</v>
      </c>
      <c r="AI1502" s="1">
        <f t="shared" si="657"/>
        <v>0</v>
      </c>
      <c r="AK1502" s="1" t="str">
        <f t="shared" si="673"/>
        <v>420000</v>
      </c>
    </row>
    <row r="1503" spans="4:37" x14ac:dyDescent="0.25">
      <c r="D1503" s="27">
        <v>1481</v>
      </c>
      <c r="E1503" s="27">
        <f t="shared" si="659"/>
        <v>0</v>
      </c>
      <c r="F1503" s="27">
        <f t="shared" si="660"/>
        <v>0</v>
      </c>
      <c r="G1503" s="27">
        <f t="shared" si="666"/>
        <v>0</v>
      </c>
      <c r="H1503" s="2">
        <f>_xlfn.IFNA(IF(MATCH(AK1503,$AK$23:AK1502,0)&gt;0,0,0),1)</f>
        <v>0</v>
      </c>
      <c r="I1503" s="2">
        <f t="shared" si="658"/>
        <v>4</v>
      </c>
      <c r="J1503" s="31">
        <f t="shared" si="667"/>
        <v>1</v>
      </c>
      <c r="K1503" s="32">
        <f t="shared" si="661"/>
        <v>0</v>
      </c>
      <c r="L1503" s="31">
        <f t="shared" si="668"/>
        <v>3</v>
      </c>
      <c r="M1503" s="32">
        <f t="shared" si="662"/>
        <v>0</v>
      </c>
      <c r="N1503" s="31">
        <f t="shared" si="669"/>
        <v>0</v>
      </c>
      <c r="O1503" s="32">
        <f t="shared" si="663"/>
        <v>0</v>
      </c>
      <c r="P1503" s="31">
        <f t="shared" si="670"/>
        <v>0</v>
      </c>
      <c r="Q1503" s="32">
        <f t="shared" si="664"/>
        <v>0</v>
      </c>
      <c r="R1503" s="31">
        <f t="shared" si="671"/>
        <v>0</v>
      </c>
      <c r="S1503" s="32">
        <f t="shared" si="665"/>
        <v>0</v>
      </c>
      <c r="T1503" s="31">
        <f t="shared" si="672"/>
        <v>0</v>
      </c>
      <c r="V1503" s="1">
        <f t="shared" si="646"/>
        <v>1</v>
      </c>
      <c r="W1503" s="1">
        <f t="shared" si="647"/>
        <v>3</v>
      </c>
      <c r="X1503" s="1">
        <f t="shared" si="648"/>
        <v>0</v>
      </c>
      <c r="Y1503" s="1">
        <f t="shared" si="649"/>
        <v>0</v>
      </c>
      <c r="Z1503" s="1">
        <f t="shared" si="650"/>
        <v>0</v>
      </c>
      <c r="AA1503" s="1">
        <f t="shared" si="651"/>
        <v>0</v>
      </c>
      <c r="AD1503" s="1">
        <f t="shared" si="652"/>
        <v>3</v>
      </c>
      <c r="AE1503" s="1">
        <f t="shared" si="653"/>
        <v>1</v>
      </c>
      <c r="AF1503" s="1">
        <f t="shared" si="654"/>
        <v>0</v>
      </c>
      <c r="AG1503" s="1">
        <f t="shared" si="655"/>
        <v>0</v>
      </c>
      <c r="AH1503" s="1">
        <f t="shared" si="656"/>
        <v>0</v>
      </c>
      <c r="AI1503" s="1">
        <f t="shared" si="657"/>
        <v>0</v>
      </c>
      <c r="AK1503" s="1" t="str">
        <f t="shared" si="673"/>
        <v>310000</v>
      </c>
    </row>
    <row r="1504" spans="4:37" x14ac:dyDescent="0.25">
      <c r="D1504" s="27">
        <v>1482</v>
      </c>
      <c r="E1504" s="27">
        <f t="shared" si="659"/>
        <v>0</v>
      </c>
      <c r="F1504" s="27">
        <f t="shared" si="660"/>
        <v>0</v>
      </c>
      <c r="G1504" s="27">
        <f t="shared" si="666"/>
        <v>0</v>
      </c>
      <c r="H1504" s="2">
        <f>_xlfn.IFNA(IF(MATCH(AK1504,$AK$23:AK1503,0)&gt;0,0,0),1)</f>
        <v>0</v>
      </c>
      <c r="I1504" s="2">
        <f t="shared" si="658"/>
        <v>5</v>
      </c>
      <c r="J1504" s="31">
        <f t="shared" si="667"/>
        <v>2</v>
      </c>
      <c r="K1504" s="32">
        <f t="shared" si="661"/>
        <v>0</v>
      </c>
      <c r="L1504" s="31">
        <f t="shared" si="668"/>
        <v>3</v>
      </c>
      <c r="M1504" s="32">
        <f t="shared" si="662"/>
        <v>0</v>
      </c>
      <c r="N1504" s="31">
        <f t="shared" si="669"/>
        <v>0</v>
      </c>
      <c r="O1504" s="32">
        <f t="shared" si="663"/>
        <v>0</v>
      </c>
      <c r="P1504" s="31">
        <f t="shared" si="670"/>
        <v>0</v>
      </c>
      <c r="Q1504" s="32">
        <f t="shared" si="664"/>
        <v>0</v>
      </c>
      <c r="R1504" s="31">
        <f t="shared" si="671"/>
        <v>0</v>
      </c>
      <c r="S1504" s="32">
        <f t="shared" si="665"/>
        <v>0</v>
      </c>
      <c r="T1504" s="31">
        <f t="shared" si="672"/>
        <v>0</v>
      </c>
      <c r="V1504" s="1">
        <f t="shared" si="646"/>
        <v>2</v>
      </c>
      <c r="W1504" s="1">
        <f t="shared" si="647"/>
        <v>3</v>
      </c>
      <c r="X1504" s="1">
        <f t="shared" si="648"/>
        <v>0</v>
      </c>
      <c r="Y1504" s="1">
        <f t="shared" si="649"/>
        <v>0</v>
      </c>
      <c r="Z1504" s="1">
        <f t="shared" si="650"/>
        <v>0</v>
      </c>
      <c r="AA1504" s="1">
        <f t="shared" si="651"/>
        <v>0</v>
      </c>
      <c r="AD1504" s="1">
        <f t="shared" si="652"/>
        <v>3</v>
      </c>
      <c r="AE1504" s="1">
        <f t="shared" si="653"/>
        <v>2</v>
      </c>
      <c r="AF1504" s="1">
        <f t="shared" si="654"/>
        <v>0</v>
      </c>
      <c r="AG1504" s="1">
        <f t="shared" si="655"/>
        <v>0</v>
      </c>
      <c r="AH1504" s="1">
        <f t="shared" si="656"/>
        <v>0</v>
      </c>
      <c r="AI1504" s="1">
        <f t="shared" si="657"/>
        <v>0</v>
      </c>
      <c r="AK1504" s="1" t="str">
        <f t="shared" si="673"/>
        <v>320000</v>
      </c>
    </row>
    <row r="1505" spans="4:37" x14ac:dyDescent="0.25">
      <c r="D1505" s="27">
        <v>1483</v>
      </c>
      <c r="E1505" s="27">
        <f t="shared" si="659"/>
        <v>0</v>
      </c>
      <c r="F1505" s="27">
        <f t="shared" si="660"/>
        <v>0</v>
      </c>
      <c r="G1505" s="27">
        <f t="shared" si="666"/>
        <v>0</v>
      </c>
      <c r="H1505" s="2">
        <f>_xlfn.IFNA(IF(MATCH(AK1505,$AK$23:AK1504,0)&gt;0,0,0),1)</f>
        <v>0</v>
      </c>
      <c r="I1505" s="2">
        <f t="shared" si="658"/>
        <v>6</v>
      </c>
      <c r="J1505" s="31">
        <f t="shared" si="667"/>
        <v>3</v>
      </c>
      <c r="K1505" s="32">
        <f t="shared" si="661"/>
        <v>1</v>
      </c>
      <c r="L1505" s="31">
        <f t="shared" si="668"/>
        <v>3</v>
      </c>
      <c r="M1505" s="32">
        <f t="shared" si="662"/>
        <v>0</v>
      </c>
      <c r="N1505" s="31">
        <f t="shared" si="669"/>
        <v>0</v>
      </c>
      <c r="O1505" s="32">
        <f t="shared" si="663"/>
        <v>0</v>
      </c>
      <c r="P1505" s="31">
        <f t="shared" si="670"/>
        <v>0</v>
      </c>
      <c r="Q1505" s="32">
        <f t="shared" si="664"/>
        <v>0</v>
      </c>
      <c r="R1505" s="31">
        <f t="shared" si="671"/>
        <v>0</v>
      </c>
      <c r="S1505" s="32">
        <f t="shared" si="665"/>
        <v>0</v>
      </c>
      <c r="T1505" s="31">
        <f t="shared" si="672"/>
        <v>0</v>
      </c>
      <c r="V1505" s="1">
        <f t="shared" si="646"/>
        <v>3</v>
      </c>
      <c r="W1505" s="1">
        <f t="shared" si="647"/>
        <v>3</v>
      </c>
      <c r="X1505" s="1">
        <f t="shared" si="648"/>
        <v>0</v>
      </c>
      <c r="Y1505" s="1">
        <f t="shared" si="649"/>
        <v>0</v>
      </c>
      <c r="Z1505" s="1">
        <f t="shared" si="650"/>
        <v>0</v>
      </c>
      <c r="AA1505" s="1">
        <f t="shared" si="651"/>
        <v>0</v>
      </c>
      <c r="AD1505" s="1">
        <f t="shared" si="652"/>
        <v>3</v>
      </c>
      <c r="AE1505" s="1">
        <f t="shared" si="653"/>
        <v>3</v>
      </c>
      <c r="AF1505" s="1">
        <f t="shared" si="654"/>
        <v>0</v>
      </c>
      <c r="AG1505" s="1">
        <f t="shared" si="655"/>
        <v>0</v>
      </c>
      <c r="AH1505" s="1">
        <f t="shared" si="656"/>
        <v>0</v>
      </c>
      <c r="AI1505" s="1">
        <f t="shared" si="657"/>
        <v>0</v>
      </c>
      <c r="AK1505" s="1" t="str">
        <f t="shared" si="673"/>
        <v>330000</v>
      </c>
    </row>
    <row r="1506" spans="4:37" x14ac:dyDescent="0.25">
      <c r="D1506" s="27">
        <v>1484</v>
      </c>
      <c r="E1506" s="27">
        <f t="shared" si="659"/>
        <v>0</v>
      </c>
      <c r="F1506" s="27">
        <f t="shared" si="660"/>
        <v>0</v>
      </c>
      <c r="G1506" s="27">
        <f t="shared" si="666"/>
        <v>0</v>
      </c>
      <c r="H1506" s="2">
        <f>_xlfn.IFNA(IF(MATCH(AK1506,$AK$23:AK1505,0)&gt;0,0,0),1)</f>
        <v>0</v>
      </c>
      <c r="I1506" s="2">
        <f t="shared" si="658"/>
        <v>7</v>
      </c>
      <c r="J1506" s="31">
        <f t="shared" si="667"/>
        <v>4</v>
      </c>
      <c r="K1506" s="32">
        <f t="shared" si="661"/>
        <v>0</v>
      </c>
      <c r="L1506" s="31">
        <f t="shared" si="668"/>
        <v>3</v>
      </c>
      <c r="M1506" s="32">
        <f t="shared" si="662"/>
        <v>0</v>
      </c>
      <c r="N1506" s="31">
        <f t="shared" si="669"/>
        <v>0</v>
      </c>
      <c r="O1506" s="32">
        <f t="shared" si="663"/>
        <v>0</v>
      </c>
      <c r="P1506" s="31">
        <f t="shared" si="670"/>
        <v>0</v>
      </c>
      <c r="Q1506" s="32">
        <f t="shared" si="664"/>
        <v>0</v>
      </c>
      <c r="R1506" s="31">
        <f t="shared" si="671"/>
        <v>0</v>
      </c>
      <c r="S1506" s="32">
        <f t="shared" si="665"/>
        <v>0</v>
      </c>
      <c r="T1506" s="31">
        <f t="shared" si="672"/>
        <v>0</v>
      </c>
      <c r="V1506" s="1">
        <f t="shared" si="646"/>
        <v>4</v>
      </c>
      <c r="W1506" s="1">
        <f t="shared" si="647"/>
        <v>3</v>
      </c>
      <c r="X1506" s="1">
        <f t="shared" si="648"/>
        <v>0</v>
      </c>
      <c r="Y1506" s="1">
        <f t="shared" si="649"/>
        <v>0</v>
      </c>
      <c r="Z1506" s="1">
        <f t="shared" si="650"/>
        <v>0</v>
      </c>
      <c r="AA1506" s="1">
        <f t="shared" si="651"/>
        <v>0</v>
      </c>
      <c r="AD1506" s="1">
        <f t="shared" si="652"/>
        <v>4</v>
      </c>
      <c r="AE1506" s="1">
        <f t="shared" si="653"/>
        <v>3</v>
      </c>
      <c r="AF1506" s="1">
        <f t="shared" si="654"/>
        <v>0</v>
      </c>
      <c r="AG1506" s="1">
        <f t="shared" si="655"/>
        <v>0</v>
      </c>
      <c r="AH1506" s="1">
        <f t="shared" si="656"/>
        <v>0</v>
      </c>
      <c r="AI1506" s="1">
        <f t="shared" si="657"/>
        <v>0</v>
      </c>
      <c r="AK1506" s="1" t="str">
        <f t="shared" si="673"/>
        <v>430000</v>
      </c>
    </row>
    <row r="1507" spans="4:37" x14ac:dyDescent="0.25">
      <c r="D1507" s="27">
        <v>1485</v>
      </c>
      <c r="E1507" s="27">
        <f t="shared" si="659"/>
        <v>0</v>
      </c>
      <c r="F1507" s="27">
        <f t="shared" si="660"/>
        <v>0</v>
      </c>
      <c r="G1507" s="27">
        <f t="shared" si="666"/>
        <v>0</v>
      </c>
      <c r="H1507" s="2">
        <f>_xlfn.IFNA(IF(MATCH(AK1507,$AK$23:AK1506,0)&gt;0,0,0),1)</f>
        <v>0</v>
      </c>
      <c r="I1507" s="2">
        <f t="shared" si="658"/>
        <v>5</v>
      </c>
      <c r="J1507" s="31">
        <f t="shared" si="667"/>
        <v>1</v>
      </c>
      <c r="K1507" s="32">
        <f t="shared" si="661"/>
        <v>0</v>
      </c>
      <c r="L1507" s="31">
        <f t="shared" si="668"/>
        <v>4</v>
      </c>
      <c r="M1507" s="32">
        <f t="shared" si="662"/>
        <v>0</v>
      </c>
      <c r="N1507" s="31">
        <f t="shared" si="669"/>
        <v>0</v>
      </c>
      <c r="O1507" s="32">
        <f t="shared" si="663"/>
        <v>0</v>
      </c>
      <c r="P1507" s="31">
        <f t="shared" si="670"/>
        <v>0</v>
      </c>
      <c r="Q1507" s="32">
        <f t="shared" si="664"/>
        <v>0</v>
      </c>
      <c r="R1507" s="31">
        <f t="shared" si="671"/>
        <v>0</v>
      </c>
      <c r="S1507" s="32">
        <f t="shared" si="665"/>
        <v>0</v>
      </c>
      <c r="T1507" s="31">
        <f t="shared" si="672"/>
        <v>0</v>
      </c>
      <c r="V1507" s="1">
        <f t="shared" ref="V1507:V1570" si="674">J1507</f>
        <v>1</v>
      </c>
      <c r="W1507" s="1">
        <f t="shared" ref="W1507:W1570" si="675">L1507</f>
        <v>4</v>
      </c>
      <c r="X1507" s="1">
        <f t="shared" ref="X1507:X1570" si="676">N1507</f>
        <v>0</v>
      </c>
      <c r="Y1507" s="1">
        <f t="shared" ref="Y1507:Y1570" si="677">P1507</f>
        <v>0</v>
      </c>
      <c r="Z1507" s="1">
        <f t="shared" ref="Z1507:Z1570" si="678">R1507</f>
        <v>0</v>
      </c>
      <c r="AA1507" s="1">
        <f t="shared" ref="AA1507:AA1570" si="679">T1507</f>
        <v>0</v>
      </c>
      <c r="AD1507" s="1">
        <f t="shared" ref="AD1507:AD1570" si="680">LARGE(V1507:AA1507,1)</f>
        <v>4</v>
      </c>
      <c r="AE1507" s="1">
        <f t="shared" ref="AE1507:AE1570" si="681">LARGE(V1507:AA1507,2)</f>
        <v>1</v>
      </c>
      <c r="AF1507" s="1">
        <f t="shared" ref="AF1507:AF1570" si="682">LARGE(V1507:AA1507,3)</f>
        <v>0</v>
      </c>
      <c r="AG1507" s="1">
        <f t="shared" ref="AG1507:AG1570" si="683">LARGE(V1507:AA1507,4)</f>
        <v>0</v>
      </c>
      <c r="AH1507" s="1">
        <f t="shared" ref="AH1507:AH1570" si="684">LARGE(V1507:AA1507,5)</f>
        <v>0</v>
      </c>
      <c r="AI1507" s="1">
        <f t="shared" ref="AI1507:AI1570" si="685">LARGE(V1507:AA1507,6)</f>
        <v>0</v>
      </c>
      <c r="AK1507" s="1" t="str">
        <f t="shared" si="673"/>
        <v>410000</v>
      </c>
    </row>
    <row r="1508" spans="4:37" x14ac:dyDescent="0.25">
      <c r="D1508" s="27">
        <v>1486</v>
      </c>
      <c r="E1508" s="27">
        <f t="shared" si="659"/>
        <v>0</v>
      </c>
      <c r="F1508" s="27">
        <f t="shared" si="660"/>
        <v>0</v>
      </c>
      <c r="G1508" s="27">
        <f t="shared" si="666"/>
        <v>0</v>
      </c>
      <c r="H1508" s="2">
        <f>_xlfn.IFNA(IF(MATCH(AK1508,$AK$23:AK1507,0)&gt;0,0,0),1)</f>
        <v>0</v>
      </c>
      <c r="I1508" s="2">
        <f t="shared" si="658"/>
        <v>6</v>
      </c>
      <c r="J1508" s="31">
        <f t="shared" si="667"/>
        <v>2</v>
      </c>
      <c r="K1508" s="32">
        <f t="shared" si="661"/>
        <v>0</v>
      </c>
      <c r="L1508" s="31">
        <f t="shared" si="668"/>
        <v>4</v>
      </c>
      <c r="M1508" s="32">
        <f t="shared" si="662"/>
        <v>0</v>
      </c>
      <c r="N1508" s="31">
        <f t="shared" si="669"/>
        <v>0</v>
      </c>
      <c r="O1508" s="32">
        <f t="shared" si="663"/>
        <v>0</v>
      </c>
      <c r="P1508" s="31">
        <f t="shared" si="670"/>
        <v>0</v>
      </c>
      <c r="Q1508" s="32">
        <f t="shared" si="664"/>
        <v>0</v>
      </c>
      <c r="R1508" s="31">
        <f t="shared" si="671"/>
        <v>0</v>
      </c>
      <c r="S1508" s="32">
        <f t="shared" si="665"/>
        <v>0</v>
      </c>
      <c r="T1508" s="31">
        <f t="shared" si="672"/>
        <v>0</v>
      </c>
      <c r="V1508" s="1">
        <f t="shared" si="674"/>
        <v>2</v>
      </c>
      <c r="W1508" s="1">
        <f t="shared" si="675"/>
        <v>4</v>
      </c>
      <c r="X1508" s="1">
        <f t="shared" si="676"/>
        <v>0</v>
      </c>
      <c r="Y1508" s="1">
        <f t="shared" si="677"/>
        <v>0</v>
      </c>
      <c r="Z1508" s="1">
        <f t="shared" si="678"/>
        <v>0</v>
      </c>
      <c r="AA1508" s="1">
        <f t="shared" si="679"/>
        <v>0</v>
      </c>
      <c r="AD1508" s="1">
        <f t="shared" si="680"/>
        <v>4</v>
      </c>
      <c r="AE1508" s="1">
        <f t="shared" si="681"/>
        <v>2</v>
      </c>
      <c r="AF1508" s="1">
        <f t="shared" si="682"/>
        <v>0</v>
      </c>
      <c r="AG1508" s="1">
        <f t="shared" si="683"/>
        <v>0</v>
      </c>
      <c r="AH1508" s="1">
        <f t="shared" si="684"/>
        <v>0</v>
      </c>
      <c r="AI1508" s="1">
        <f t="shared" si="685"/>
        <v>0</v>
      </c>
      <c r="AK1508" s="1" t="str">
        <f t="shared" si="673"/>
        <v>420000</v>
      </c>
    </row>
    <row r="1509" spans="4:37" x14ac:dyDescent="0.25">
      <c r="D1509" s="27">
        <v>1487</v>
      </c>
      <c r="E1509" s="27">
        <f t="shared" si="659"/>
        <v>0</v>
      </c>
      <c r="F1509" s="27">
        <f t="shared" si="660"/>
        <v>0</v>
      </c>
      <c r="G1509" s="27">
        <f t="shared" si="666"/>
        <v>0</v>
      </c>
      <c r="H1509" s="2">
        <f>_xlfn.IFNA(IF(MATCH(AK1509,$AK$23:AK1508,0)&gt;0,0,0),1)</f>
        <v>0</v>
      </c>
      <c r="I1509" s="2">
        <f t="shared" si="658"/>
        <v>7</v>
      </c>
      <c r="J1509" s="31">
        <f t="shared" si="667"/>
        <v>3</v>
      </c>
      <c r="K1509" s="32">
        <f t="shared" si="661"/>
        <v>0</v>
      </c>
      <c r="L1509" s="31">
        <f t="shared" si="668"/>
        <v>4</v>
      </c>
      <c r="M1509" s="32">
        <f t="shared" si="662"/>
        <v>0</v>
      </c>
      <c r="N1509" s="31">
        <f t="shared" si="669"/>
        <v>0</v>
      </c>
      <c r="O1509" s="32">
        <f t="shared" si="663"/>
        <v>0</v>
      </c>
      <c r="P1509" s="31">
        <f t="shared" si="670"/>
        <v>0</v>
      </c>
      <c r="Q1509" s="32">
        <f t="shared" si="664"/>
        <v>0</v>
      </c>
      <c r="R1509" s="31">
        <f t="shared" si="671"/>
        <v>0</v>
      </c>
      <c r="S1509" s="32">
        <f t="shared" si="665"/>
        <v>0</v>
      </c>
      <c r="T1509" s="31">
        <f t="shared" si="672"/>
        <v>0</v>
      </c>
      <c r="V1509" s="1">
        <f t="shared" si="674"/>
        <v>3</v>
      </c>
      <c r="W1509" s="1">
        <f t="shared" si="675"/>
        <v>4</v>
      </c>
      <c r="X1509" s="1">
        <f t="shared" si="676"/>
        <v>0</v>
      </c>
      <c r="Y1509" s="1">
        <f t="shared" si="677"/>
        <v>0</v>
      </c>
      <c r="Z1509" s="1">
        <f t="shared" si="678"/>
        <v>0</v>
      </c>
      <c r="AA1509" s="1">
        <f t="shared" si="679"/>
        <v>0</v>
      </c>
      <c r="AD1509" s="1">
        <f t="shared" si="680"/>
        <v>4</v>
      </c>
      <c r="AE1509" s="1">
        <f t="shared" si="681"/>
        <v>3</v>
      </c>
      <c r="AF1509" s="1">
        <f t="shared" si="682"/>
        <v>0</v>
      </c>
      <c r="AG1509" s="1">
        <f t="shared" si="683"/>
        <v>0</v>
      </c>
      <c r="AH1509" s="1">
        <f t="shared" si="684"/>
        <v>0</v>
      </c>
      <c r="AI1509" s="1">
        <f t="shared" si="685"/>
        <v>0</v>
      </c>
      <c r="AK1509" s="1" t="str">
        <f t="shared" si="673"/>
        <v>430000</v>
      </c>
    </row>
    <row r="1510" spans="4:37" x14ac:dyDescent="0.25">
      <c r="D1510" s="27">
        <v>1488</v>
      </c>
      <c r="E1510" s="27">
        <f t="shared" si="659"/>
        <v>0</v>
      </c>
      <c r="F1510" s="27">
        <f t="shared" si="660"/>
        <v>0</v>
      </c>
      <c r="G1510" s="27">
        <f t="shared" si="666"/>
        <v>0</v>
      </c>
      <c r="H1510" s="2">
        <f>_xlfn.IFNA(IF(MATCH(AK1510,$AK$23:AK1509,0)&gt;0,0,0),1)</f>
        <v>0</v>
      </c>
      <c r="I1510" s="2">
        <f t="shared" si="658"/>
        <v>8</v>
      </c>
      <c r="J1510" s="31">
        <f t="shared" si="667"/>
        <v>4</v>
      </c>
      <c r="K1510" s="32">
        <f t="shared" si="661"/>
        <v>1</v>
      </c>
      <c r="L1510" s="31">
        <f t="shared" si="668"/>
        <v>4</v>
      </c>
      <c r="M1510" s="32">
        <f t="shared" si="662"/>
        <v>0</v>
      </c>
      <c r="N1510" s="31">
        <f t="shared" si="669"/>
        <v>0</v>
      </c>
      <c r="O1510" s="32">
        <f t="shared" si="663"/>
        <v>0</v>
      </c>
      <c r="P1510" s="31">
        <f t="shared" si="670"/>
        <v>0</v>
      </c>
      <c r="Q1510" s="32">
        <f t="shared" si="664"/>
        <v>0</v>
      </c>
      <c r="R1510" s="31">
        <f t="shared" si="671"/>
        <v>0</v>
      </c>
      <c r="S1510" s="32">
        <f t="shared" si="665"/>
        <v>0</v>
      </c>
      <c r="T1510" s="31">
        <f t="shared" si="672"/>
        <v>0</v>
      </c>
      <c r="V1510" s="1">
        <f t="shared" si="674"/>
        <v>4</v>
      </c>
      <c r="W1510" s="1">
        <f t="shared" si="675"/>
        <v>4</v>
      </c>
      <c r="X1510" s="1">
        <f t="shared" si="676"/>
        <v>0</v>
      </c>
      <c r="Y1510" s="1">
        <f t="shared" si="677"/>
        <v>0</v>
      </c>
      <c r="Z1510" s="1">
        <f t="shared" si="678"/>
        <v>0</v>
      </c>
      <c r="AA1510" s="1">
        <f t="shared" si="679"/>
        <v>0</v>
      </c>
      <c r="AD1510" s="1">
        <f t="shared" si="680"/>
        <v>4</v>
      </c>
      <c r="AE1510" s="1">
        <f t="shared" si="681"/>
        <v>4</v>
      </c>
      <c r="AF1510" s="1">
        <f t="shared" si="682"/>
        <v>0</v>
      </c>
      <c r="AG1510" s="1">
        <f t="shared" si="683"/>
        <v>0</v>
      </c>
      <c r="AH1510" s="1">
        <f t="shared" si="684"/>
        <v>0</v>
      </c>
      <c r="AI1510" s="1">
        <f t="shared" si="685"/>
        <v>0</v>
      </c>
      <c r="AK1510" s="1" t="str">
        <f t="shared" si="673"/>
        <v>440000</v>
      </c>
    </row>
    <row r="1511" spans="4:37" x14ac:dyDescent="0.25">
      <c r="D1511" s="27">
        <v>1489</v>
      </c>
      <c r="E1511" s="27">
        <f t="shared" si="659"/>
        <v>0</v>
      </c>
      <c r="F1511" s="27">
        <f t="shared" si="660"/>
        <v>0</v>
      </c>
      <c r="G1511" s="27">
        <f t="shared" si="666"/>
        <v>0</v>
      </c>
      <c r="H1511" s="2">
        <f>_xlfn.IFNA(IF(MATCH(AK1511,$AK$23:AK1510,0)&gt;0,0,0),1)</f>
        <v>0</v>
      </c>
      <c r="I1511" s="2">
        <f t="shared" si="658"/>
        <v>2</v>
      </c>
      <c r="J1511" s="31">
        <f t="shared" si="667"/>
        <v>1</v>
      </c>
      <c r="K1511" s="32">
        <f t="shared" si="661"/>
        <v>1</v>
      </c>
      <c r="L1511" s="31">
        <f t="shared" si="668"/>
        <v>1</v>
      </c>
      <c r="M1511" s="32">
        <f t="shared" si="662"/>
        <v>0</v>
      </c>
      <c r="N1511" s="31">
        <f t="shared" si="669"/>
        <v>0</v>
      </c>
      <c r="O1511" s="32">
        <f t="shared" si="663"/>
        <v>0</v>
      </c>
      <c r="P1511" s="31">
        <f t="shared" si="670"/>
        <v>0</v>
      </c>
      <c r="Q1511" s="32">
        <f t="shared" si="664"/>
        <v>0</v>
      </c>
      <c r="R1511" s="31">
        <f t="shared" si="671"/>
        <v>0</v>
      </c>
      <c r="S1511" s="32">
        <f t="shared" si="665"/>
        <v>0</v>
      </c>
      <c r="T1511" s="31">
        <f t="shared" si="672"/>
        <v>0</v>
      </c>
      <c r="V1511" s="1">
        <f t="shared" si="674"/>
        <v>1</v>
      </c>
      <c r="W1511" s="1">
        <f t="shared" si="675"/>
        <v>1</v>
      </c>
      <c r="X1511" s="1">
        <f t="shared" si="676"/>
        <v>0</v>
      </c>
      <c r="Y1511" s="1">
        <f t="shared" si="677"/>
        <v>0</v>
      </c>
      <c r="Z1511" s="1">
        <f t="shared" si="678"/>
        <v>0</v>
      </c>
      <c r="AA1511" s="1">
        <f t="shared" si="679"/>
        <v>0</v>
      </c>
      <c r="AD1511" s="1">
        <f t="shared" si="680"/>
        <v>1</v>
      </c>
      <c r="AE1511" s="1">
        <f t="shared" si="681"/>
        <v>1</v>
      </c>
      <c r="AF1511" s="1">
        <f t="shared" si="682"/>
        <v>0</v>
      </c>
      <c r="AG1511" s="1">
        <f t="shared" si="683"/>
        <v>0</v>
      </c>
      <c r="AH1511" s="1">
        <f t="shared" si="684"/>
        <v>0</v>
      </c>
      <c r="AI1511" s="1">
        <f t="shared" si="685"/>
        <v>0</v>
      </c>
      <c r="AK1511" s="1" t="str">
        <f t="shared" si="673"/>
        <v>110000</v>
      </c>
    </row>
    <row r="1512" spans="4:37" x14ac:dyDescent="0.25">
      <c r="D1512" s="27">
        <v>1490</v>
      </c>
      <c r="E1512" s="27">
        <f t="shared" si="659"/>
        <v>0</v>
      </c>
      <c r="F1512" s="27">
        <f t="shared" si="660"/>
        <v>0</v>
      </c>
      <c r="G1512" s="27">
        <f t="shared" si="666"/>
        <v>0</v>
      </c>
      <c r="H1512" s="2">
        <f>_xlfn.IFNA(IF(MATCH(AK1512,$AK$23:AK1511,0)&gt;0,0,0),1)</f>
        <v>0</v>
      </c>
      <c r="I1512" s="2">
        <f t="shared" si="658"/>
        <v>3</v>
      </c>
      <c r="J1512" s="31">
        <f t="shared" si="667"/>
        <v>2</v>
      </c>
      <c r="K1512" s="32">
        <f t="shared" si="661"/>
        <v>0</v>
      </c>
      <c r="L1512" s="31">
        <f t="shared" si="668"/>
        <v>1</v>
      </c>
      <c r="M1512" s="32">
        <f t="shared" si="662"/>
        <v>0</v>
      </c>
      <c r="N1512" s="31">
        <f t="shared" si="669"/>
        <v>0</v>
      </c>
      <c r="O1512" s="32">
        <f t="shared" si="663"/>
        <v>0</v>
      </c>
      <c r="P1512" s="31">
        <f t="shared" si="670"/>
        <v>0</v>
      </c>
      <c r="Q1512" s="32">
        <f t="shared" si="664"/>
        <v>0</v>
      </c>
      <c r="R1512" s="31">
        <f t="shared" si="671"/>
        <v>0</v>
      </c>
      <c r="S1512" s="32">
        <f t="shared" si="665"/>
        <v>0</v>
      </c>
      <c r="T1512" s="31">
        <f t="shared" si="672"/>
        <v>0</v>
      </c>
      <c r="V1512" s="1">
        <f t="shared" si="674"/>
        <v>2</v>
      </c>
      <c r="W1512" s="1">
        <f t="shared" si="675"/>
        <v>1</v>
      </c>
      <c r="X1512" s="1">
        <f t="shared" si="676"/>
        <v>0</v>
      </c>
      <c r="Y1512" s="1">
        <f t="shared" si="677"/>
        <v>0</v>
      </c>
      <c r="Z1512" s="1">
        <f t="shared" si="678"/>
        <v>0</v>
      </c>
      <c r="AA1512" s="1">
        <f t="shared" si="679"/>
        <v>0</v>
      </c>
      <c r="AD1512" s="1">
        <f t="shared" si="680"/>
        <v>2</v>
      </c>
      <c r="AE1512" s="1">
        <f t="shared" si="681"/>
        <v>1</v>
      </c>
      <c r="AF1512" s="1">
        <f t="shared" si="682"/>
        <v>0</v>
      </c>
      <c r="AG1512" s="1">
        <f t="shared" si="683"/>
        <v>0</v>
      </c>
      <c r="AH1512" s="1">
        <f t="shared" si="684"/>
        <v>0</v>
      </c>
      <c r="AI1512" s="1">
        <f t="shared" si="685"/>
        <v>0</v>
      </c>
      <c r="AK1512" s="1" t="str">
        <f t="shared" si="673"/>
        <v>210000</v>
      </c>
    </row>
    <row r="1513" spans="4:37" x14ac:dyDescent="0.25">
      <c r="D1513" s="27">
        <v>1491</v>
      </c>
      <c r="E1513" s="27">
        <f t="shared" si="659"/>
        <v>0</v>
      </c>
      <c r="F1513" s="27">
        <f t="shared" si="660"/>
        <v>0</v>
      </c>
      <c r="G1513" s="27">
        <f t="shared" si="666"/>
        <v>0</v>
      </c>
      <c r="H1513" s="2">
        <f>_xlfn.IFNA(IF(MATCH(AK1513,$AK$23:AK1512,0)&gt;0,0,0),1)</f>
        <v>0</v>
      </c>
      <c r="I1513" s="2">
        <f t="shared" si="658"/>
        <v>4</v>
      </c>
      <c r="J1513" s="31">
        <f t="shared" si="667"/>
        <v>3</v>
      </c>
      <c r="K1513" s="32">
        <f t="shared" si="661"/>
        <v>0</v>
      </c>
      <c r="L1513" s="31">
        <f t="shared" si="668"/>
        <v>1</v>
      </c>
      <c r="M1513" s="32">
        <f t="shared" si="662"/>
        <v>0</v>
      </c>
      <c r="N1513" s="31">
        <f t="shared" si="669"/>
        <v>0</v>
      </c>
      <c r="O1513" s="32">
        <f t="shared" si="663"/>
        <v>0</v>
      </c>
      <c r="P1513" s="31">
        <f t="shared" si="670"/>
        <v>0</v>
      </c>
      <c r="Q1513" s="32">
        <f t="shared" si="664"/>
        <v>0</v>
      </c>
      <c r="R1513" s="31">
        <f t="shared" si="671"/>
        <v>0</v>
      </c>
      <c r="S1513" s="32">
        <f t="shared" si="665"/>
        <v>0</v>
      </c>
      <c r="T1513" s="31">
        <f t="shared" si="672"/>
        <v>0</v>
      </c>
      <c r="V1513" s="1">
        <f t="shared" si="674"/>
        <v>3</v>
      </c>
      <c r="W1513" s="1">
        <f t="shared" si="675"/>
        <v>1</v>
      </c>
      <c r="X1513" s="1">
        <f t="shared" si="676"/>
        <v>0</v>
      </c>
      <c r="Y1513" s="1">
        <f t="shared" si="677"/>
        <v>0</v>
      </c>
      <c r="Z1513" s="1">
        <f t="shared" si="678"/>
        <v>0</v>
      </c>
      <c r="AA1513" s="1">
        <f t="shared" si="679"/>
        <v>0</v>
      </c>
      <c r="AD1513" s="1">
        <f t="shared" si="680"/>
        <v>3</v>
      </c>
      <c r="AE1513" s="1">
        <f t="shared" si="681"/>
        <v>1</v>
      </c>
      <c r="AF1513" s="1">
        <f t="shared" si="682"/>
        <v>0</v>
      </c>
      <c r="AG1513" s="1">
        <f t="shared" si="683"/>
        <v>0</v>
      </c>
      <c r="AH1513" s="1">
        <f t="shared" si="684"/>
        <v>0</v>
      </c>
      <c r="AI1513" s="1">
        <f t="shared" si="685"/>
        <v>0</v>
      </c>
      <c r="AK1513" s="1" t="str">
        <f t="shared" si="673"/>
        <v>310000</v>
      </c>
    </row>
    <row r="1514" spans="4:37" x14ac:dyDescent="0.25">
      <c r="D1514" s="27">
        <v>1492</v>
      </c>
      <c r="E1514" s="27">
        <f t="shared" si="659"/>
        <v>0</v>
      </c>
      <c r="F1514" s="27">
        <f t="shared" si="660"/>
        <v>0</v>
      </c>
      <c r="G1514" s="27">
        <f t="shared" si="666"/>
        <v>0</v>
      </c>
      <c r="H1514" s="2">
        <f>_xlfn.IFNA(IF(MATCH(AK1514,$AK$23:AK1513,0)&gt;0,0,0),1)</f>
        <v>0</v>
      </c>
      <c r="I1514" s="2">
        <f t="shared" si="658"/>
        <v>5</v>
      </c>
      <c r="J1514" s="31">
        <f t="shared" si="667"/>
        <v>4</v>
      </c>
      <c r="K1514" s="32">
        <f t="shared" si="661"/>
        <v>0</v>
      </c>
      <c r="L1514" s="31">
        <f t="shared" si="668"/>
        <v>1</v>
      </c>
      <c r="M1514" s="32">
        <f t="shared" si="662"/>
        <v>0</v>
      </c>
      <c r="N1514" s="31">
        <f t="shared" si="669"/>
        <v>0</v>
      </c>
      <c r="O1514" s="32">
        <f t="shared" si="663"/>
        <v>0</v>
      </c>
      <c r="P1514" s="31">
        <f t="shared" si="670"/>
        <v>0</v>
      </c>
      <c r="Q1514" s="32">
        <f t="shared" si="664"/>
        <v>0</v>
      </c>
      <c r="R1514" s="31">
        <f t="shared" si="671"/>
        <v>0</v>
      </c>
      <c r="S1514" s="32">
        <f t="shared" si="665"/>
        <v>0</v>
      </c>
      <c r="T1514" s="31">
        <f t="shared" si="672"/>
        <v>0</v>
      </c>
      <c r="V1514" s="1">
        <f t="shared" si="674"/>
        <v>4</v>
      </c>
      <c r="W1514" s="1">
        <f t="shared" si="675"/>
        <v>1</v>
      </c>
      <c r="X1514" s="1">
        <f t="shared" si="676"/>
        <v>0</v>
      </c>
      <c r="Y1514" s="1">
        <f t="shared" si="677"/>
        <v>0</v>
      </c>
      <c r="Z1514" s="1">
        <f t="shared" si="678"/>
        <v>0</v>
      </c>
      <c r="AA1514" s="1">
        <f t="shared" si="679"/>
        <v>0</v>
      </c>
      <c r="AD1514" s="1">
        <f t="shared" si="680"/>
        <v>4</v>
      </c>
      <c r="AE1514" s="1">
        <f t="shared" si="681"/>
        <v>1</v>
      </c>
      <c r="AF1514" s="1">
        <f t="shared" si="682"/>
        <v>0</v>
      </c>
      <c r="AG1514" s="1">
        <f t="shared" si="683"/>
        <v>0</v>
      </c>
      <c r="AH1514" s="1">
        <f t="shared" si="684"/>
        <v>0</v>
      </c>
      <c r="AI1514" s="1">
        <f t="shared" si="685"/>
        <v>0</v>
      </c>
      <c r="AK1514" s="1" t="str">
        <f t="shared" si="673"/>
        <v>410000</v>
      </c>
    </row>
    <row r="1515" spans="4:37" x14ac:dyDescent="0.25">
      <c r="D1515" s="27">
        <v>1493</v>
      </c>
      <c r="E1515" s="27">
        <f t="shared" si="659"/>
        <v>0</v>
      </c>
      <c r="F1515" s="27">
        <f t="shared" si="660"/>
        <v>0</v>
      </c>
      <c r="G1515" s="27">
        <f t="shared" si="666"/>
        <v>0</v>
      </c>
      <c r="H1515" s="2">
        <f>_xlfn.IFNA(IF(MATCH(AK1515,$AK$23:AK1514,0)&gt;0,0,0),1)</f>
        <v>0</v>
      </c>
      <c r="I1515" s="2">
        <f t="shared" si="658"/>
        <v>3</v>
      </c>
      <c r="J1515" s="31">
        <f t="shared" si="667"/>
        <v>1</v>
      </c>
      <c r="K1515" s="32">
        <f t="shared" si="661"/>
        <v>0</v>
      </c>
      <c r="L1515" s="31">
        <f t="shared" si="668"/>
        <v>2</v>
      </c>
      <c r="M1515" s="32">
        <f t="shared" si="662"/>
        <v>0</v>
      </c>
      <c r="N1515" s="31">
        <f t="shared" si="669"/>
        <v>0</v>
      </c>
      <c r="O1515" s="32">
        <f t="shared" si="663"/>
        <v>0</v>
      </c>
      <c r="P1515" s="31">
        <f t="shared" si="670"/>
        <v>0</v>
      </c>
      <c r="Q1515" s="32">
        <f t="shared" si="664"/>
        <v>0</v>
      </c>
      <c r="R1515" s="31">
        <f t="shared" si="671"/>
        <v>0</v>
      </c>
      <c r="S1515" s="32">
        <f t="shared" si="665"/>
        <v>0</v>
      </c>
      <c r="T1515" s="31">
        <f t="shared" si="672"/>
        <v>0</v>
      </c>
      <c r="V1515" s="1">
        <f t="shared" si="674"/>
        <v>1</v>
      </c>
      <c r="W1515" s="1">
        <f t="shared" si="675"/>
        <v>2</v>
      </c>
      <c r="X1515" s="1">
        <f t="shared" si="676"/>
        <v>0</v>
      </c>
      <c r="Y1515" s="1">
        <f t="shared" si="677"/>
        <v>0</v>
      </c>
      <c r="Z1515" s="1">
        <f t="shared" si="678"/>
        <v>0</v>
      </c>
      <c r="AA1515" s="1">
        <f t="shared" si="679"/>
        <v>0</v>
      </c>
      <c r="AD1515" s="1">
        <f t="shared" si="680"/>
        <v>2</v>
      </c>
      <c r="AE1515" s="1">
        <f t="shared" si="681"/>
        <v>1</v>
      </c>
      <c r="AF1515" s="1">
        <f t="shared" si="682"/>
        <v>0</v>
      </c>
      <c r="AG1515" s="1">
        <f t="shared" si="683"/>
        <v>0</v>
      </c>
      <c r="AH1515" s="1">
        <f t="shared" si="684"/>
        <v>0</v>
      </c>
      <c r="AI1515" s="1">
        <f t="shared" si="685"/>
        <v>0</v>
      </c>
      <c r="AK1515" s="1" t="str">
        <f t="shared" si="673"/>
        <v>210000</v>
      </c>
    </row>
    <row r="1516" spans="4:37" x14ac:dyDescent="0.25">
      <c r="D1516" s="27">
        <v>1494</v>
      </c>
      <c r="E1516" s="27">
        <f t="shared" si="659"/>
        <v>0</v>
      </c>
      <c r="F1516" s="27">
        <f t="shared" si="660"/>
        <v>0</v>
      </c>
      <c r="G1516" s="27">
        <f t="shared" si="666"/>
        <v>0</v>
      </c>
      <c r="H1516" s="2">
        <f>_xlfn.IFNA(IF(MATCH(AK1516,$AK$23:AK1515,0)&gt;0,0,0),1)</f>
        <v>0</v>
      </c>
      <c r="I1516" s="2">
        <f t="shared" si="658"/>
        <v>4</v>
      </c>
      <c r="J1516" s="31">
        <f t="shared" si="667"/>
        <v>2</v>
      </c>
      <c r="K1516" s="32">
        <f t="shared" si="661"/>
        <v>1</v>
      </c>
      <c r="L1516" s="31">
        <f t="shared" si="668"/>
        <v>2</v>
      </c>
      <c r="M1516" s="32">
        <f t="shared" si="662"/>
        <v>0</v>
      </c>
      <c r="N1516" s="31">
        <f t="shared" si="669"/>
        <v>0</v>
      </c>
      <c r="O1516" s="32">
        <f t="shared" si="663"/>
        <v>0</v>
      </c>
      <c r="P1516" s="31">
        <f t="shared" si="670"/>
        <v>0</v>
      </c>
      <c r="Q1516" s="32">
        <f t="shared" si="664"/>
        <v>0</v>
      </c>
      <c r="R1516" s="31">
        <f t="shared" si="671"/>
        <v>0</v>
      </c>
      <c r="S1516" s="32">
        <f t="shared" si="665"/>
        <v>0</v>
      </c>
      <c r="T1516" s="31">
        <f t="shared" si="672"/>
        <v>0</v>
      </c>
      <c r="V1516" s="1">
        <f t="shared" si="674"/>
        <v>2</v>
      </c>
      <c r="W1516" s="1">
        <f t="shared" si="675"/>
        <v>2</v>
      </c>
      <c r="X1516" s="1">
        <f t="shared" si="676"/>
        <v>0</v>
      </c>
      <c r="Y1516" s="1">
        <f t="shared" si="677"/>
        <v>0</v>
      </c>
      <c r="Z1516" s="1">
        <f t="shared" si="678"/>
        <v>0</v>
      </c>
      <c r="AA1516" s="1">
        <f t="shared" si="679"/>
        <v>0</v>
      </c>
      <c r="AD1516" s="1">
        <f t="shared" si="680"/>
        <v>2</v>
      </c>
      <c r="AE1516" s="1">
        <f t="shared" si="681"/>
        <v>2</v>
      </c>
      <c r="AF1516" s="1">
        <f t="shared" si="682"/>
        <v>0</v>
      </c>
      <c r="AG1516" s="1">
        <f t="shared" si="683"/>
        <v>0</v>
      </c>
      <c r="AH1516" s="1">
        <f t="shared" si="684"/>
        <v>0</v>
      </c>
      <c r="AI1516" s="1">
        <f t="shared" si="685"/>
        <v>0</v>
      </c>
      <c r="AK1516" s="1" t="str">
        <f t="shared" si="673"/>
        <v>220000</v>
      </c>
    </row>
    <row r="1517" spans="4:37" x14ac:dyDescent="0.25">
      <c r="D1517" s="27">
        <v>1495</v>
      </c>
      <c r="E1517" s="27">
        <f t="shared" si="659"/>
        <v>0</v>
      </c>
      <c r="F1517" s="27">
        <f t="shared" si="660"/>
        <v>0</v>
      </c>
      <c r="G1517" s="27">
        <f t="shared" si="666"/>
        <v>0</v>
      </c>
      <c r="H1517" s="2">
        <f>_xlfn.IFNA(IF(MATCH(AK1517,$AK$23:AK1516,0)&gt;0,0,0),1)</f>
        <v>0</v>
      </c>
      <c r="I1517" s="2">
        <f t="shared" si="658"/>
        <v>5</v>
      </c>
      <c r="J1517" s="31">
        <f t="shared" si="667"/>
        <v>3</v>
      </c>
      <c r="K1517" s="32">
        <f t="shared" si="661"/>
        <v>0</v>
      </c>
      <c r="L1517" s="31">
        <f t="shared" si="668"/>
        <v>2</v>
      </c>
      <c r="M1517" s="32">
        <f t="shared" si="662"/>
        <v>0</v>
      </c>
      <c r="N1517" s="31">
        <f t="shared" si="669"/>
        <v>0</v>
      </c>
      <c r="O1517" s="32">
        <f t="shared" si="663"/>
        <v>0</v>
      </c>
      <c r="P1517" s="31">
        <f t="shared" si="670"/>
        <v>0</v>
      </c>
      <c r="Q1517" s="32">
        <f t="shared" si="664"/>
        <v>0</v>
      </c>
      <c r="R1517" s="31">
        <f t="shared" si="671"/>
        <v>0</v>
      </c>
      <c r="S1517" s="32">
        <f t="shared" si="665"/>
        <v>0</v>
      </c>
      <c r="T1517" s="31">
        <f t="shared" si="672"/>
        <v>0</v>
      </c>
      <c r="V1517" s="1">
        <f t="shared" si="674"/>
        <v>3</v>
      </c>
      <c r="W1517" s="1">
        <f t="shared" si="675"/>
        <v>2</v>
      </c>
      <c r="X1517" s="1">
        <f t="shared" si="676"/>
        <v>0</v>
      </c>
      <c r="Y1517" s="1">
        <f t="shared" si="677"/>
        <v>0</v>
      </c>
      <c r="Z1517" s="1">
        <f t="shared" si="678"/>
        <v>0</v>
      </c>
      <c r="AA1517" s="1">
        <f t="shared" si="679"/>
        <v>0</v>
      </c>
      <c r="AD1517" s="1">
        <f t="shared" si="680"/>
        <v>3</v>
      </c>
      <c r="AE1517" s="1">
        <f t="shared" si="681"/>
        <v>2</v>
      </c>
      <c r="AF1517" s="1">
        <f t="shared" si="682"/>
        <v>0</v>
      </c>
      <c r="AG1517" s="1">
        <f t="shared" si="683"/>
        <v>0</v>
      </c>
      <c r="AH1517" s="1">
        <f t="shared" si="684"/>
        <v>0</v>
      </c>
      <c r="AI1517" s="1">
        <f t="shared" si="685"/>
        <v>0</v>
      </c>
      <c r="AK1517" s="1" t="str">
        <f t="shared" si="673"/>
        <v>320000</v>
      </c>
    </row>
    <row r="1518" spans="4:37" x14ac:dyDescent="0.25">
      <c r="D1518" s="27">
        <v>1496</v>
      </c>
      <c r="E1518" s="27">
        <f t="shared" si="659"/>
        <v>0</v>
      </c>
      <c r="F1518" s="27">
        <f t="shared" si="660"/>
        <v>0</v>
      </c>
      <c r="G1518" s="27">
        <f t="shared" si="666"/>
        <v>0</v>
      </c>
      <c r="H1518" s="2">
        <f>_xlfn.IFNA(IF(MATCH(AK1518,$AK$23:AK1517,0)&gt;0,0,0),1)</f>
        <v>0</v>
      </c>
      <c r="I1518" s="2">
        <f t="shared" si="658"/>
        <v>6</v>
      </c>
      <c r="J1518" s="31">
        <f t="shared" si="667"/>
        <v>4</v>
      </c>
      <c r="K1518" s="32">
        <f t="shared" si="661"/>
        <v>0</v>
      </c>
      <c r="L1518" s="31">
        <f t="shared" si="668"/>
        <v>2</v>
      </c>
      <c r="M1518" s="32">
        <f t="shared" si="662"/>
        <v>0</v>
      </c>
      <c r="N1518" s="31">
        <f t="shared" si="669"/>
        <v>0</v>
      </c>
      <c r="O1518" s="32">
        <f t="shared" si="663"/>
        <v>0</v>
      </c>
      <c r="P1518" s="31">
        <f t="shared" si="670"/>
        <v>0</v>
      </c>
      <c r="Q1518" s="32">
        <f t="shared" si="664"/>
        <v>0</v>
      </c>
      <c r="R1518" s="31">
        <f t="shared" si="671"/>
        <v>0</v>
      </c>
      <c r="S1518" s="32">
        <f t="shared" si="665"/>
        <v>0</v>
      </c>
      <c r="T1518" s="31">
        <f t="shared" si="672"/>
        <v>0</v>
      </c>
      <c r="V1518" s="1">
        <f t="shared" si="674"/>
        <v>4</v>
      </c>
      <c r="W1518" s="1">
        <f t="shared" si="675"/>
        <v>2</v>
      </c>
      <c r="X1518" s="1">
        <f t="shared" si="676"/>
        <v>0</v>
      </c>
      <c r="Y1518" s="1">
        <f t="shared" si="677"/>
        <v>0</v>
      </c>
      <c r="Z1518" s="1">
        <f t="shared" si="678"/>
        <v>0</v>
      </c>
      <c r="AA1518" s="1">
        <f t="shared" si="679"/>
        <v>0</v>
      </c>
      <c r="AD1518" s="1">
        <f t="shared" si="680"/>
        <v>4</v>
      </c>
      <c r="AE1518" s="1">
        <f t="shared" si="681"/>
        <v>2</v>
      </c>
      <c r="AF1518" s="1">
        <f t="shared" si="682"/>
        <v>0</v>
      </c>
      <c r="AG1518" s="1">
        <f t="shared" si="683"/>
        <v>0</v>
      </c>
      <c r="AH1518" s="1">
        <f t="shared" si="684"/>
        <v>0</v>
      </c>
      <c r="AI1518" s="1">
        <f t="shared" si="685"/>
        <v>0</v>
      </c>
      <c r="AK1518" s="1" t="str">
        <f t="shared" si="673"/>
        <v>420000</v>
      </c>
    </row>
    <row r="1519" spans="4:37" x14ac:dyDescent="0.25">
      <c r="D1519" s="27">
        <v>1497</v>
      </c>
      <c r="E1519" s="27">
        <f t="shared" si="659"/>
        <v>0</v>
      </c>
      <c r="F1519" s="27">
        <f t="shared" si="660"/>
        <v>0</v>
      </c>
      <c r="G1519" s="27">
        <f t="shared" si="666"/>
        <v>0</v>
      </c>
      <c r="H1519" s="2">
        <f>_xlfn.IFNA(IF(MATCH(AK1519,$AK$23:AK1518,0)&gt;0,0,0),1)</f>
        <v>0</v>
      </c>
      <c r="I1519" s="2">
        <f t="shared" si="658"/>
        <v>4</v>
      </c>
      <c r="J1519" s="31">
        <f t="shared" si="667"/>
        <v>1</v>
      </c>
      <c r="K1519" s="32">
        <f t="shared" si="661"/>
        <v>0</v>
      </c>
      <c r="L1519" s="31">
        <f t="shared" si="668"/>
        <v>3</v>
      </c>
      <c r="M1519" s="32">
        <f t="shared" si="662"/>
        <v>0</v>
      </c>
      <c r="N1519" s="31">
        <f t="shared" si="669"/>
        <v>0</v>
      </c>
      <c r="O1519" s="32">
        <f t="shared" si="663"/>
        <v>0</v>
      </c>
      <c r="P1519" s="31">
        <f t="shared" si="670"/>
        <v>0</v>
      </c>
      <c r="Q1519" s="32">
        <f t="shared" si="664"/>
        <v>0</v>
      </c>
      <c r="R1519" s="31">
        <f t="shared" si="671"/>
        <v>0</v>
      </c>
      <c r="S1519" s="32">
        <f t="shared" si="665"/>
        <v>0</v>
      </c>
      <c r="T1519" s="31">
        <f t="shared" si="672"/>
        <v>0</v>
      </c>
      <c r="V1519" s="1">
        <f t="shared" si="674"/>
        <v>1</v>
      </c>
      <c r="W1519" s="1">
        <f t="shared" si="675"/>
        <v>3</v>
      </c>
      <c r="X1519" s="1">
        <f t="shared" si="676"/>
        <v>0</v>
      </c>
      <c r="Y1519" s="1">
        <f t="shared" si="677"/>
        <v>0</v>
      </c>
      <c r="Z1519" s="1">
        <f t="shared" si="678"/>
        <v>0</v>
      </c>
      <c r="AA1519" s="1">
        <f t="shared" si="679"/>
        <v>0</v>
      </c>
      <c r="AD1519" s="1">
        <f t="shared" si="680"/>
        <v>3</v>
      </c>
      <c r="AE1519" s="1">
        <f t="shared" si="681"/>
        <v>1</v>
      </c>
      <c r="AF1519" s="1">
        <f t="shared" si="682"/>
        <v>0</v>
      </c>
      <c r="AG1519" s="1">
        <f t="shared" si="683"/>
        <v>0</v>
      </c>
      <c r="AH1519" s="1">
        <f t="shared" si="684"/>
        <v>0</v>
      </c>
      <c r="AI1519" s="1">
        <f t="shared" si="685"/>
        <v>0</v>
      </c>
      <c r="AK1519" s="1" t="str">
        <f t="shared" si="673"/>
        <v>310000</v>
      </c>
    </row>
    <row r="1520" spans="4:37" x14ac:dyDescent="0.25">
      <c r="D1520" s="27">
        <v>1498</v>
      </c>
      <c r="E1520" s="27">
        <f t="shared" si="659"/>
        <v>0</v>
      </c>
      <c r="F1520" s="27">
        <f t="shared" si="660"/>
        <v>0</v>
      </c>
      <c r="G1520" s="27">
        <f t="shared" si="666"/>
        <v>0</v>
      </c>
      <c r="H1520" s="2">
        <f>_xlfn.IFNA(IF(MATCH(AK1520,$AK$23:AK1519,0)&gt;0,0,0),1)</f>
        <v>0</v>
      </c>
      <c r="I1520" s="2">
        <f t="shared" si="658"/>
        <v>5</v>
      </c>
      <c r="J1520" s="31">
        <f t="shared" si="667"/>
        <v>2</v>
      </c>
      <c r="K1520" s="32">
        <f t="shared" si="661"/>
        <v>0</v>
      </c>
      <c r="L1520" s="31">
        <f t="shared" si="668"/>
        <v>3</v>
      </c>
      <c r="M1520" s="32">
        <f t="shared" si="662"/>
        <v>0</v>
      </c>
      <c r="N1520" s="31">
        <f t="shared" si="669"/>
        <v>0</v>
      </c>
      <c r="O1520" s="32">
        <f t="shared" si="663"/>
        <v>0</v>
      </c>
      <c r="P1520" s="31">
        <f t="shared" si="670"/>
        <v>0</v>
      </c>
      <c r="Q1520" s="32">
        <f t="shared" si="664"/>
        <v>0</v>
      </c>
      <c r="R1520" s="31">
        <f t="shared" si="671"/>
        <v>0</v>
      </c>
      <c r="S1520" s="32">
        <f t="shared" si="665"/>
        <v>0</v>
      </c>
      <c r="T1520" s="31">
        <f t="shared" si="672"/>
        <v>0</v>
      </c>
      <c r="V1520" s="1">
        <f t="shared" si="674"/>
        <v>2</v>
      </c>
      <c r="W1520" s="1">
        <f t="shared" si="675"/>
        <v>3</v>
      </c>
      <c r="X1520" s="1">
        <f t="shared" si="676"/>
        <v>0</v>
      </c>
      <c r="Y1520" s="1">
        <f t="shared" si="677"/>
        <v>0</v>
      </c>
      <c r="Z1520" s="1">
        <f t="shared" si="678"/>
        <v>0</v>
      </c>
      <c r="AA1520" s="1">
        <f t="shared" si="679"/>
        <v>0</v>
      </c>
      <c r="AD1520" s="1">
        <f t="shared" si="680"/>
        <v>3</v>
      </c>
      <c r="AE1520" s="1">
        <f t="shared" si="681"/>
        <v>2</v>
      </c>
      <c r="AF1520" s="1">
        <f t="shared" si="682"/>
        <v>0</v>
      </c>
      <c r="AG1520" s="1">
        <f t="shared" si="683"/>
        <v>0</v>
      </c>
      <c r="AH1520" s="1">
        <f t="shared" si="684"/>
        <v>0</v>
      </c>
      <c r="AI1520" s="1">
        <f t="shared" si="685"/>
        <v>0</v>
      </c>
      <c r="AK1520" s="1" t="str">
        <f t="shared" si="673"/>
        <v>320000</v>
      </c>
    </row>
    <row r="1521" spans="4:37" x14ac:dyDescent="0.25">
      <c r="D1521" s="27">
        <v>1499</v>
      </c>
      <c r="E1521" s="27">
        <f t="shared" si="659"/>
        <v>0</v>
      </c>
      <c r="F1521" s="27">
        <f t="shared" si="660"/>
        <v>0</v>
      </c>
      <c r="G1521" s="27">
        <f t="shared" si="666"/>
        <v>0</v>
      </c>
      <c r="H1521" s="2">
        <f>_xlfn.IFNA(IF(MATCH(AK1521,$AK$23:AK1520,0)&gt;0,0,0),1)</f>
        <v>0</v>
      </c>
      <c r="I1521" s="2">
        <f t="shared" si="658"/>
        <v>6</v>
      </c>
      <c r="J1521" s="31">
        <f t="shared" si="667"/>
        <v>3</v>
      </c>
      <c r="K1521" s="32">
        <f t="shared" si="661"/>
        <v>1</v>
      </c>
      <c r="L1521" s="31">
        <f t="shared" si="668"/>
        <v>3</v>
      </c>
      <c r="M1521" s="32">
        <f t="shared" si="662"/>
        <v>0</v>
      </c>
      <c r="N1521" s="31">
        <f t="shared" si="669"/>
        <v>0</v>
      </c>
      <c r="O1521" s="32">
        <f t="shared" si="663"/>
        <v>0</v>
      </c>
      <c r="P1521" s="31">
        <f t="shared" si="670"/>
        <v>0</v>
      </c>
      <c r="Q1521" s="32">
        <f t="shared" si="664"/>
        <v>0</v>
      </c>
      <c r="R1521" s="31">
        <f t="shared" si="671"/>
        <v>0</v>
      </c>
      <c r="S1521" s="32">
        <f t="shared" si="665"/>
        <v>0</v>
      </c>
      <c r="T1521" s="31">
        <f t="shared" si="672"/>
        <v>0</v>
      </c>
      <c r="V1521" s="1">
        <f t="shared" si="674"/>
        <v>3</v>
      </c>
      <c r="W1521" s="1">
        <f t="shared" si="675"/>
        <v>3</v>
      </c>
      <c r="X1521" s="1">
        <f t="shared" si="676"/>
        <v>0</v>
      </c>
      <c r="Y1521" s="1">
        <f t="shared" si="677"/>
        <v>0</v>
      </c>
      <c r="Z1521" s="1">
        <f t="shared" si="678"/>
        <v>0</v>
      </c>
      <c r="AA1521" s="1">
        <f t="shared" si="679"/>
        <v>0</v>
      </c>
      <c r="AD1521" s="1">
        <f t="shared" si="680"/>
        <v>3</v>
      </c>
      <c r="AE1521" s="1">
        <f t="shared" si="681"/>
        <v>3</v>
      </c>
      <c r="AF1521" s="1">
        <f t="shared" si="682"/>
        <v>0</v>
      </c>
      <c r="AG1521" s="1">
        <f t="shared" si="683"/>
        <v>0</v>
      </c>
      <c r="AH1521" s="1">
        <f t="shared" si="684"/>
        <v>0</v>
      </c>
      <c r="AI1521" s="1">
        <f t="shared" si="685"/>
        <v>0</v>
      </c>
      <c r="AK1521" s="1" t="str">
        <f t="shared" si="673"/>
        <v>330000</v>
      </c>
    </row>
    <row r="1522" spans="4:37" x14ac:dyDescent="0.25">
      <c r="D1522" s="27">
        <v>1500</v>
      </c>
      <c r="E1522" s="27">
        <f t="shared" si="659"/>
        <v>0</v>
      </c>
      <c r="F1522" s="27">
        <f t="shared" si="660"/>
        <v>0</v>
      </c>
      <c r="G1522" s="27">
        <f t="shared" si="666"/>
        <v>0</v>
      </c>
      <c r="H1522" s="2">
        <f>_xlfn.IFNA(IF(MATCH(AK1522,$AK$23:AK1521,0)&gt;0,0,0),1)</f>
        <v>0</v>
      </c>
      <c r="I1522" s="2">
        <f t="shared" si="658"/>
        <v>7</v>
      </c>
      <c r="J1522" s="31">
        <f t="shared" si="667"/>
        <v>4</v>
      </c>
      <c r="K1522" s="32">
        <f t="shared" si="661"/>
        <v>0</v>
      </c>
      <c r="L1522" s="31">
        <f t="shared" si="668"/>
        <v>3</v>
      </c>
      <c r="M1522" s="32">
        <f t="shared" si="662"/>
        <v>0</v>
      </c>
      <c r="N1522" s="31">
        <f t="shared" si="669"/>
        <v>0</v>
      </c>
      <c r="O1522" s="32">
        <f t="shared" si="663"/>
        <v>0</v>
      </c>
      <c r="P1522" s="31">
        <f t="shared" si="670"/>
        <v>0</v>
      </c>
      <c r="Q1522" s="32">
        <f t="shared" si="664"/>
        <v>0</v>
      </c>
      <c r="R1522" s="31">
        <f t="shared" si="671"/>
        <v>0</v>
      </c>
      <c r="S1522" s="32">
        <f t="shared" si="665"/>
        <v>0</v>
      </c>
      <c r="T1522" s="31">
        <f t="shared" si="672"/>
        <v>0</v>
      </c>
      <c r="V1522" s="1">
        <f t="shared" si="674"/>
        <v>4</v>
      </c>
      <c r="W1522" s="1">
        <f t="shared" si="675"/>
        <v>3</v>
      </c>
      <c r="X1522" s="1">
        <f t="shared" si="676"/>
        <v>0</v>
      </c>
      <c r="Y1522" s="1">
        <f t="shared" si="677"/>
        <v>0</v>
      </c>
      <c r="Z1522" s="1">
        <f t="shared" si="678"/>
        <v>0</v>
      </c>
      <c r="AA1522" s="1">
        <f t="shared" si="679"/>
        <v>0</v>
      </c>
      <c r="AD1522" s="1">
        <f t="shared" si="680"/>
        <v>4</v>
      </c>
      <c r="AE1522" s="1">
        <f t="shared" si="681"/>
        <v>3</v>
      </c>
      <c r="AF1522" s="1">
        <f t="shared" si="682"/>
        <v>0</v>
      </c>
      <c r="AG1522" s="1">
        <f t="shared" si="683"/>
        <v>0</v>
      </c>
      <c r="AH1522" s="1">
        <f t="shared" si="684"/>
        <v>0</v>
      </c>
      <c r="AI1522" s="1">
        <f t="shared" si="685"/>
        <v>0</v>
      </c>
      <c r="AK1522" s="1" t="str">
        <f t="shared" si="673"/>
        <v>430000</v>
      </c>
    </row>
    <row r="1523" spans="4:37" x14ac:dyDescent="0.25">
      <c r="D1523" s="27">
        <v>1501</v>
      </c>
      <c r="E1523" s="27">
        <f t="shared" si="659"/>
        <v>0</v>
      </c>
      <c r="F1523" s="27">
        <f t="shared" si="660"/>
        <v>0</v>
      </c>
      <c r="G1523" s="27">
        <f t="shared" si="666"/>
        <v>0</v>
      </c>
      <c r="H1523" s="2">
        <f>_xlfn.IFNA(IF(MATCH(AK1523,$AK$23:AK1522,0)&gt;0,0,0),1)</f>
        <v>0</v>
      </c>
      <c r="I1523" s="2">
        <f t="shared" si="658"/>
        <v>5</v>
      </c>
      <c r="J1523" s="31">
        <f t="shared" si="667"/>
        <v>1</v>
      </c>
      <c r="K1523" s="32">
        <f t="shared" si="661"/>
        <v>0</v>
      </c>
      <c r="L1523" s="31">
        <f t="shared" si="668"/>
        <v>4</v>
      </c>
      <c r="M1523" s="32">
        <f t="shared" si="662"/>
        <v>0</v>
      </c>
      <c r="N1523" s="31">
        <f t="shared" si="669"/>
        <v>0</v>
      </c>
      <c r="O1523" s="32">
        <f t="shared" si="663"/>
        <v>0</v>
      </c>
      <c r="P1523" s="31">
        <f t="shared" si="670"/>
        <v>0</v>
      </c>
      <c r="Q1523" s="32">
        <f t="shared" si="664"/>
        <v>0</v>
      </c>
      <c r="R1523" s="31">
        <f t="shared" si="671"/>
        <v>0</v>
      </c>
      <c r="S1523" s="32">
        <f t="shared" si="665"/>
        <v>0</v>
      </c>
      <c r="T1523" s="31">
        <f t="shared" si="672"/>
        <v>0</v>
      </c>
      <c r="V1523" s="1">
        <f t="shared" si="674"/>
        <v>1</v>
      </c>
      <c r="W1523" s="1">
        <f t="shared" si="675"/>
        <v>4</v>
      </c>
      <c r="X1523" s="1">
        <f t="shared" si="676"/>
        <v>0</v>
      </c>
      <c r="Y1523" s="1">
        <f t="shared" si="677"/>
        <v>0</v>
      </c>
      <c r="Z1523" s="1">
        <f t="shared" si="678"/>
        <v>0</v>
      </c>
      <c r="AA1523" s="1">
        <f t="shared" si="679"/>
        <v>0</v>
      </c>
      <c r="AD1523" s="1">
        <f t="shared" si="680"/>
        <v>4</v>
      </c>
      <c r="AE1523" s="1">
        <f t="shared" si="681"/>
        <v>1</v>
      </c>
      <c r="AF1523" s="1">
        <f t="shared" si="682"/>
        <v>0</v>
      </c>
      <c r="AG1523" s="1">
        <f t="shared" si="683"/>
        <v>0</v>
      </c>
      <c r="AH1523" s="1">
        <f t="shared" si="684"/>
        <v>0</v>
      </c>
      <c r="AI1523" s="1">
        <f t="shared" si="685"/>
        <v>0</v>
      </c>
      <c r="AK1523" s="1" t="str">
        <f t="shared" si="673"/>
        <v>410000</v>
      </c>
    </row>
    <row r="1524" spans="4:37" x14ac:dyDescent="0.25">
      <c r="D1524" s="27">
        <v>1502</v>
      </c>
      <c r="E1524" s="27">
        <f t="shared" si="659"/>
        <v>0</v>
      </c>
      <c r="F1524" s="27">
        <f t="shared" si="660"/>
        <v>0</v>
      </c>
      <c r="G1524" s="27">
        <f t="shared" si="666"/>
        <v>0</v>
      </c>
      <c r="H1524" s="2">
        <f>_xlfn.IFNA(IF(MATCH(AK1524,$AK$23:AK1523,0)&gt;0,0,0),1)</f>
        <v>0</v>
      </c>
      <c r="I1524" s="2">
        <f t="shared" si="658"/>
        <v>6</v>
      </c>
      <c r="J1524" s="31">
        <f t="shared" si="667"/>
        <v>2</v>
      </c>
      <c r="K1524" s="32">
        <f t="shared" si="661"/>
        <v>0</v>
      </c>
      <c r="L1524" s="31">
        <f t="shared" si="668"/>
        <v>4</v>
      </c>
      <c r="M1524" s="32">
        <f t="shared" si="662"/>
        <v>0</v>
      </c>
      <c r="N1524" s="31">
        <f t="shared" si="669"/>
        <v>0</v>
      </c>
      <c r="O1524" s="32">
        <f t="shared" si="663"/>
        <v>0</v>
      </c>
      <c r="P1524" s="31">
        <f t="shared" si="670"/>
        <v>0</v>
      </c>
      <c r="Q1524" s="32">
        <f t="shared" si="664"/>
        <v>0</v>
      </c>
      <c r="R1524" s="31">
        <f t="shared" si="671"/>
        <v>0</v>
      </c>
      <c r="S1524" s="32">
        <f t="shared" si="665"/>
        <v>0</v>
      </c>
      <c r="T1524" s="31">
        <f t="shared" si="672"/>
        <v>0</v>
      </c>
      <c r="V1524" s="1">
        <f t="shared" si="674"/>
        <v>2</v>
      </c>
      <c r="W1524" s="1">
        <f t="shared" si="675"/>
        <v>4</v>
      </c>
      <c r="X1524" s="1">
        <f t="shared" si="676"/>
        <v>0</v>
      </c>
      <c r="Y1524" s="1">
        <f t="shared" si="677"/>
        <v>0</v>
      </c>
      <c r="Z1524" s="1">
        <f t="shared" si="678"/>
        <v>0</v>
      </c>
      <c r="AA1524" s="1">
        <f t="shared" si="679"/>
        <v>0</v>
      </c>
      <c r="AD1524" s="1">
        <f t="shared" si="680"/>
        <v>4</v>
      </c>
      <c r="AE1524" s="1">
        <f t="shared" si="681"/>
        <v>2</v>
      </c>
      <c r="AF1524" s="1">
        <f t="shared" si="682"/>
        <v>0</v>
      </c>
      <c r="AG1524" s="1">
        <f t="shared" si="683"/>
        <v>0</v>
      </c>
      <c r="AH1524" s="1">
        <f t="shared" si="684"/>
        <v>0</v>
      </c>
      <c r="AI1524" s="1">
        <f t="shared" si="685"/>
        <v>0</v>
      </c>
      <c r="AK1524" s="1" t="str">
        <f t="shared" si="673"/>
        <v>420000</v>
      </c>
    </row>
    <row r="1525" spans="4:37" x14ac:dyDescent="0.25">
      <c r="D1525" s="27">
        <v>1503</v>
      </c>
      <c r="E1525" s="27">
        <f t="shared" si="659"/>
        <v>0</v>
      </c>
      <c r="F1525" s="27">
        <f t="shared" si="660"/>
        <v>0</v>
      </c>
      <c r="G1525" s="27">
        <f t="shared" si="666"/>
        <v>0</v>
      </c>
      <c r="H1525" s="2">
        <f>_xlfn.IFNA(IF(MATCH(AK1525,$AK$23:AK1524,0)&gt;0,0,0),1)</f>
        <v>0</v>
      </c>
      <c r="I1525" s="2">
        <f t="shared" si="658"/>
        <v>7</v>
      </c>
      <c r="J1525" s="31">
        <f t="shared" si="667"/>
        <v>3</v>
      </c>
      <c r="K1525" s="32">
        <f t="shared" si="661"/>
        <v>0</v>
      </c>
      <c r="L1525" s="31">
        <f t="shared" si="668"/>
        <v>4</v>
      </c>
      <c r="M1525" s="32">
        <f t="shared" si="662"/>
        <v>0</v>
      </c>
      <c r="N1525" s="31">
        <f t="shared" si="669"/>
        <v>0</v>
      </c>
      <c r="O1525" s="32">
        <f t="shared" si="663"/>
        <v>0</v>
      </c>
      <c r="P1525" s="31">
        <f t="shared" si="670"/>
        <v>0</v>
      </c>
      <c r="Q1525" s="32">
        <f t="shared" si="664"/>
        <v>0</v>
      </c>
      <c r="R1525" s="31">
        <f t="shared" si="671"/>
        <v>0</v>
      </c>
      <c r="S1525" s="32">
        <f t="shared" si="665"/>
        <v>0</v>
      </c>
      <c r="T1525" s="31">
        <f t="shared" si="672"/>
        <v>0</v>
      </c>
      <c r="V1525" s="1">
        <f t="shared" si="674"/>
        <v>3</v>
      </c>
      <c r="W1525" s="1">
        <f t="shared" si="675"/>
        <v>4</v>
      </c>
      <c r="X1525" s="1">
        <f t="shared" si="676"/>
        <v>0</v>
      </c>
      <c r="Y1525" s="1">
        <f t="shared" si="677"/>
        <v>0</v>
      </c>
      <c r="Z1525" s="1">
        <f t="shared" si="678"/>
        <v>0</v>
      </c>
      <c r="AA1525" s="1">
        <f t="shared" si="679"/>
        <v>0</v>
      </c>
      <c r="AD1525" s="1">
        <f t="shared" si="680"/>
        <v>4</v>
      </c>
      <c r="AE1525" s="1">
        <f t="shared" si="681"/>
        <v>3</v>
      </c>
      <c r="AF1525" s="1">
        <f t="shared" si="682"/>
        <v>0</v>
      </c>
      <c r="AG1525" s="1">
        <f t="shared" si="683"/>
        <v>0</v>
      </c>
      <c r="AH1525" s="1">
        <f t="shared" si="684"/>
        <v>0</v>
      </c>
      <c r="AI1525" s="1">
        <f t="shared" si="685"/>
        <v>0</v>
      </c>
      <c r="AK1525" s="1" t="str">
        <f t="shared" si="673"/>
        <v>430000</v>
      </c>
    </row>
    <row r="1526" spans="4:37" x14ac:dyDescent="0.25">
      <c r="D1526" s="27">
        <v>1504</v>
      </c>
      <c r="E1526" s="27">
        <f t="shared" si="659"/>
        <v>0</v>
      </c>
      <c r="F1526" s="27">
        <f t="shared" si="660"/>
        <v>0</v>
      </c>
      <c r="G1526" s="27">
        <f t="shared" si="666"/>
        <v>0</v>
      </c>
      <c r="H1526" s="2">
        <f>_xlfn.IFNA(IF(MATCH(AK1526,$AK$23:AK1525,0)&gt;0,0,0),1)</f>
        <v>0</v>
      </c>
      <c r="I1526" s="2">
        <f t="shared" si="658"/>
        <v>8</v>
      </c>
      <c r="J1526" s="31">
        <f t="shared" si="667"/>
        <v>4</v>
      </c>
      <c r="K1526" s="32">
        <f t="shared" si="661"/>
        <v>1</v>
      </c>
      <c r="L1526" s="31">
        <f t="shared" si="668"/>
        <v>4</v>
      </c>
      <c r="M1526" s="32">
        <f t="shared" si="662"/>
        <v>0</v>
      </c>
      <c r="N1526" s="31">
        <f t="shared" si="669"/>
        <v>0</v>
      </c>
      <c r="O1526" s="32">
        <f t="shared" si="663"/>
        <v>0</v>
      </c>
      <c r="P1526" s="31">
        <f t="shared" si="670"/>
        <v>0</v>
      </c>
      <c r="Q1526" s="32">
        <f t="shared" si="664"/>
        <v>0</v>
      </c>
      <c r="R1526" s="31">
        <f t="shared" si="671"/>
        <v>0</v>
      </c>
      <c r="S1526" s="32">
        <f t="shared" si="665"/>
        <v>0</v>
      </c>
      <c r="T1526" s="31">
        <f t="shared" si="672"/>
        <v>0</v>
      </c>
      <c r="V1526" s="1">
        <f t="shared" si="674"/>
        <v>4</v>
      </c>
      <c r="W1526" s="1">
        <f t="shared" si="675"/>
        <v>4</v>
      </c>
      <c r="X1526" s="1">
        <f t="shared" si="676"/>
        <v>0</v>
      </c>
      <c r="Y1526" s="1">
        <f t="shared" si="677"/>
        <v>0</v>
      </c>
      <c r="Z1526" s="1">
        <f t="shared" si="678"/>
        <v>0</v>
      </c>
      <c r="AA1526" s="1">
        <f t="shared" si="679"/>
        <v>0</v>
      </c>
      <c r="AD1526" s="1">
        <f t="shared" si="680"/>
        <v>4</v>
      </c>
      <c r="AE1526" s="1">
        <f t="shared" si="681"/>
        <v>4</v>
      </c>
      <c r="AF1526" s="1">
        <f t="shared" si="682"/>
        <v>0</v>
      </c>
      <c r="AG1526" s="1">
        <f t="shared" si="683"/>
        <v>0</v>
      </c>
      <c r="AH1526" s="1">
        <f t="shared" si="684"/>
        <v>0</v>
      </c>
      <c r="AI1526" s="1">
        <f t="shared" si="685"/>
        <v>0</v>
      </c>
      <c r="AK1526" s="1" t="str">
        <f t="shared" si="673"/>
        <v>440000</v>
      </c>
    </row>
    <row r="1527" spans="4:37" x14ac:dyDescent="0.25">
      <c r="D1527" s="27">
        <v>1505</v>
      </c>
      <c r="E1527" s="27">
        <f t="shared" si="659"/>
        <v>0</v>
      </c>
      <c r="F1527" s="27">
        <f t="shared" si="660"/>
        <v>0</v>
      </c>
      <c r="G1527" s="27">
        <f t="shared" si="666"/>
        <v>0</v>
      </c>
      <c r="H1527" s="2">
        <f>_xlfn.IFNA(IF(MATCH(AK1527,$AK$23:AK1526,0)&gt;0,0,0),1)</f>
        <v>0</v>
      </c>
      <c r="I1527" s="2">
        <f t="shared" si="658"/>
        <v>2</v>
      </c>
      <c r="J1527" s="31">
        <f t="shared" si="667"/>
        <v>1</v>
      </c>
      <c r="K1527" s="32">
        <f t="shared" si="661"/>
        <v>1</v>
      </c>
      <c r="L1527" s="31">
        <f t="shared" si="668"/>
        <v>1</v>
      </c>
      <c r="M1527" s="32">
        <f t="shared" si="662"/>
        <v>0</v>
      </c>
      <c r="N1527" s="31">
        <f t="shared" si="669"/>
        <v>0</v>
      </c>
      <c r="O1527" s="32">
        <f t="shared" si="663"/>
        <v>0</v>
      </c>
      <c r="P1527" s="31">
        <f t="shared" si="670"/>
        <v>0</v>
      </c>
      <c r="Q1527" s="32">
        <f t="shared" si="664"/>
        <v>0</v>
      </c>
      <c r="R1527" s="31">
        <f t="shared" si="671"/>
        <v>0</v>
      </c>
      <c r="S1527" s="32">
        <f t="shared" si="665"/>
        <v>0</v>
      </c>
      <c r="T1527" s="31">
        <f t="shared" si="672"/>
        <v>0</v>
      </c>
      <c r="V1527" s="1">
        <f t="shared" si="674"/>
        <v>1</v>
      </c>
      <c r="W1527" s="1">
        <f t="shared" si="675"/>
        <v>1</v>
      </c>
      <c r="X1527" s="1">
        <f t="shared" si="676"/>
        <v>0</v>
      </c>
      <c r="Y1527" s="1">
        <f t="shared" si="677"/>
        <v>0</v>
      </c>
      <c r="Z1527" s="1">
        <f t="shared" si="678"/>
        <v>0</v>
      </c>
      <c r="AA1527" s="1">
        <f t="shared" si="679"/>
        <v>0</v>
      </c>
      <c r="AD1527" s="1">
        <f t="shared" si="680"/>
        <v>1</v>
      </c>
      <c r="AE1527" s="1">
        <f t="shared" si="681"/>
        <v>1</v>
      </c>
      <c r="AF1527" s="1">
        <f t="shared" si="682"/>
        <v>0</v>
      </c>
      <c r="AG1527" s="1">
        <f t="shared" si="683"/>
        <v>0</v>
      </c>
      <c r="AH1527" s="1">
        <f t="shared" si="684"/>
        <v>0</v>
      </c>
      <c r="AI1527" s="1">
        <f t="shared" si="685"/>
        <v>0</v>
      </c>
      <c r="AK1527" s="1" t="str">
        <f t="shared" si="673"/>
        <v>110000</v>
      </c>
    </row>
    <row r="1528" spans="4:37" x14ac:dyDescent="0.25">
      <c r="D1528" s="27">
        <v>1506</v>
      </c>
      <c r="E1528" s="27">
        <f t="shared" si="659"/>
        <v>0</v>
      </c>
      <c r="F1528" s="27">
        <f t="shared" si="660"/>
        <v>0</v>
      </c>
      <c r="G1528" s="27">
        <f t="shared" si="666"/>
        <v>0</v>
      </c>
      <c r="H1528" s="2">
        <f>_xlfn.IFNA(IF(MATCH(AK1528,$AK$23:AK1527,0)&gt;0,0,0),1)</f>
        <v>0</v>
      </c>
      <c r="I1528" s="2">
        <f t="shared" si="658"/>
        <v>3</v>
      </c>
      <c r="J1528" s="31">
        <f t="shared" si="667"/>
        <v>2</v>
      </c>
      <c r="K1528" s="32">
        <f t="shared" si="661"/>
        <v>0</v>
      </c>
      <c r="L1528" s="31">
        <f t="shared" si="668"/>
        <v>1</v>
      </c>
      <c r="M1528" s="32">
        <f t="shared" si="662"/>
        <v>0</v>
      </c>
      <c r="N1528" s="31">
        <f t="shared" si="669"/>
        <v>0</v>
      </c>
      <c r="O1528" s="32">
        <f t="shared" si="663"/>
        <v>0</v>
      </c>
      <c r="P1528" s="31">
        <f t="shared" si="670"/>
        <v>0</v>
      </c>
      <c r="Q1528" s="32">
        <f t="shared" si="664"/>
        <v>0</v>
      </c>
      <c r="R1528" s="31">
        <f t="shared" si="671"/>
        <v>0</v>
      </c>
      <c r="S1528" s="32">
        <f t="shared" si="665"/>
        <v>0</v>
      </c>
      <c r="T1528" s="31">
        <f t="shared" si="672"/>
        <v>0</v>
      </c>
      <c r="V1528" s="1">
        <f t="shared" si="674"/>
        <v>2</v>
      </c>
      <c r="W1528" s="1">
        <f t="shared" si="675"/>
        <v>1</v>
      </c>
      <c r="X1528" s="1">
        <f t="shared" si="676"/>
        <v>0</v>
      </c>
      <c r="Y1528" s="1">
        <f t="shared" si="677"/>
        <v>0</v>
      </c>
      <c r="Z1528" s="1">
        <f t="shared" si="678"/>
        <v>0</v>
      </c>
      <c r="AA1528" s="1">
        <f t="shared" si="679"/>
        <v>0</v>
      </c>
      <c r="AD1528" s="1">
        <f t="shared" si="680"/>
        <v>2</v>
      </c>
      <c r="AE1528" s="1">
        <f t="shared" si="681"/>
        <v>1</v>
      </c>
      <c r="AF1528" s="1">
        <f t="shared" si="682"/>
        <v>0</v>
      </c>
      <c r="AG1528" s="1">
        <f t="shared" si="683"/>
        <v>0</v>
      </c>
      <c r="AH1528" s="1">
        <f t="shared" si="684"/>
        <v>0</v>
      </c>
      <c r="AI1528" s="1">
        <f t="shared" si="685"/>
        <v>0</v>
      </c>
      <c r="AK1528" s="1" t="str">
        <f t="shared" si="673"/>
        <v>210000</v>
      </c>
    </row>
    <row r="1529" spans="4:37" x14ac:dyDescent="0.25">
      <c r="D1529" s="27">
        <v>1507</v>
      </c>
      <c r="E1529" s="27">
        <f t="shared" si="659"/>
        <v>0</v>
      </c>
      <c r="F1529" s="27">
        <f t="shared" si="660"/>
        <v>0</v>
      </c>
      <c r="G1529" s="27">
        <f t="shared" si="666"/>
        <v>0</v>
      </c>
      <c r="H1529" s="2">
        <f>_xlfn.IFNA(IF(MATCH(AK1529,$AK$23:AK1528,0)&gt;0,0,0),1)</f>
        <v>0</v>
      </c>
      <c r="I1529" s="2">
        <f t="shared" si="658"/>
        <v>4</v>
      </c>
      <c r="J1529" s="31">
        <f t="shared" si="667"/>
        <v>3</v>
      </c>
      <c r="K1529" s="32">
        <f t="shared" si="661"/>
        <v>0</v>
      </c>
      <c r="L1529" s="31">
        <f t="shared" si="668"/>
        <v>1</v>
      </c>
      <c r="M1529" s="32">
        <f t="shared" si="662"/>
        <v>0</v>
      </c>
      <c r="N1529" s="31">
        <f t="shared" si="669"/>
        <v>0</v>
      </c>
      <c r="O1529" s="32">
        <f t="shared" si="663"/>
        <v>0</v>
      </c>
      <c r="P1529" s="31">
        <f t="shared" si="670"/>
        <v>0</v>
      </c>
      <c r="Q1529" s="32">
        <f t="shared" si="664"/>
        <v>0</v>
      </c>
      <c r="R1529" s="31">
        <f t="shared" si="671"/>
        <v>0</v>
      </c>
      <c r="S1529" s="32">
        <f t="shared" si="665"/>
        <v>0</v>
      </c>
      <c r="T1529" s="31">
        <f t="shared" si="672"/>
        <v>0</v>
      </c>
      <c r="V1529" s="1">
        <f t="shared" si="674"/>
        <v>3</v>
      </c>
      <c r="W1529" s="1">
        <f t="shared" si="675"/>
        <v>1</v>
      </c>
      <c r="X1529" s="1">
        <f t="shared" si="676"/>
        <v>0</v>
      </c>
      <c r="Y1529" s="1">
        <f t="shared" si="677"/>
        <v>0</v>
      </c>
      <c r="Z1529" s="1">
        <f t="shared" si="678"/>
        <v>0</v>
      </c>
      <c r="AA1529" s="1">
        <f t="shared" si="679"/>
        <v>0</v>
      </c>
      <c r="AD1529" s="1">
        <f t="shared" si="680"/>
        <v>3</v>
      </c>
      <c r="AE1529" s="1">
        <f t="shared" si="681"/>
        <v>1</v>
      </c>
      <c r="AF1529" s="1">
        <f t="shared" si="682"/>
        <v>0</v>
      </c>
      <c r="AG1529" s="1">
        <f t="shared" si="683"/>
        <v>0</v>
      </c>
      <c r="AH1529" s="1">
        <f t="shared" si="684"/>
        <v>0</v>
      </c>
      <c r="AI1529" s="1">
        <f t="shared" si="685"/>
        <v>0</v>
      </c>
      <c r="AK1529" s="1" t="str">
        <f t="shared" si="673"/>
        <v>310000</v>
      </c>
    </row>
    <row r="1530" spans="4:37" x14ac:dyDescent="0.25">
      <c r="D1530" s="27">
        <v>1508</v>
      </c>
      <c r="E1530" s="27">
        <f t="shared" si="659"/>
        <v>0</v>
      </c>
      <c r="F1530" s="27">
        <f t="shared" si="660"/>
        <v>0</v>
      </c>
      <c r="G1530" s="27">
        <f t="shared" si="666"/>
        <v>0</v>
      </c>
      <c r="H1530" s="2">
        <f>_xlfn.IFNA(IF(MATCH(AK1530,$AK$23:AK1529,0)&gt;0,0,0),1)</f>
        <v>0</v>
      </c>
      <c r="I1530" s="2">
        <f t="shared" si="658"/>
        <v>5</v>
      </c>
      <c r="J1530" s="31">
        <f t="shared" si="667"/>
        <v>4</v>
      </c>
      <c r="K1530" s="32">
        <f t="shared" si="661"/>
        <v>0</v>
      </c>
      <c r="L1530" s="31">
        <f t="shared" si="668"/>
        <v>1</v>
      </c>
      <c r="M1530" s="32">
        <f t="shared" si="662"/>
        <v>0</v>
      </c>
      <c r="N1530" s="31">
        <f t="shared" si="669"/>
        <v>0</v>
      </c>
      <c r="O1530" s="32">
        <f t="shared" si="663"/>
        <v>0</v>
      </c>
      <c r="P1530" s="31">
        <f t="shared" si="670"/>
        <v>0</v>
      </c>
      <c r="Q1530" s="32">
        <f t="shared" si="664"/>
        <v>0</v>
      </c>
      <c r="R1530" s="31">
        <f t="shared" si="671"/>
        <v>0</v>
      </c>
      <c r="S1530" s="32">
        <f t="shared" si="665"/>
        <v>0</v>
      </c>
      <c r="T1530" s="31">
        <f t="shared" si="672"/>
        <v>0</v>
      </c>
      <c r="V1530" s="1">
        <f t="shared" si="674"/>
        <v>4</v>
      </c>
      <c r="W1530" s="1">
        <f t="shared" si="675"/>
        <v>1</v>
      </c>
      <c r="X1530" s="1">
        <f t="shared" si="676"/>
        <v>0</v>
      </c>
      <c r="Y1530" s="1">
        <f t="shared" si="677"/>
        <v>0</v>
      </c>
      <c r="Z1530" s="1">
        <f t="shared" si="678"/>
        <v>0</v>
      </c>
      <c r="AA1530" s="1">
        <f t="shared" si="679"/>
        <v>0</v>
      </c>
      <c r="AD1530" s="1">
        <f t="shared" si="680"/>
        <v>4</v>
      </c>
      <c r="AE1530" s="1">
        <f t="shared" si="681"/>
        <v>1</v>
      </c>
      <c r="AF1530" s="1">
        <f t="shared" si="682"/>
        <v>0</v>
      </c>
      <c r="AG1530" s="1">
        <f t="shared" si="683"/>
        <v>0</v>
      </c>
      <c r="AH1530" s="1">
        <f t="shared" si="684"/>
        <v>0</v>
      </c>
      <c r="AI1530" s="1">
        <f t="shared" si="685"/>
        <v>0</v>
      </c>
      <c r="AK1530" s="1" t="str">
        <f t="shared" si="673"/>
        <v>410000</v>
      </c>
    </row>
    <row r="1531" spans="4:37" x14ac:dyDescent="0.25">
      <c r="D1531" s="27">
        <v>1509</v>
      </c>
      <c r="E1531" s="27">
        <f t="shared" si="659"/>
        <v>0</v>
      </c>
      <c r="F1531" s="27">
        <f t="shared" si="660"/>
        <v>0</v>
      </c>
      <c r="G1531" s="27">
        <f t="shared" si="666"/>
        <v>0</v>
      </c>
      <c r="H1531" s="2">
        <f>_xlfn.IFNA(IF(MATCH(AK1531,$AK$23:AK1530,0)&gt;0,0,0),1)</f>
        <v>0</v>
      </c>
      <c r="I1531" s="2">
        <f t="shared" si="658"/>
        <v>3</v>
      </c>
      <c r="J1531" s="31">
        <f t="shared" si="667"/>
        <v>1</v>
      </c>
      <c r="K1531" s="32">
        <f t="shared" si="661"/>
        <v>0</v>
      </c>
      <c r="L1531" s="31">
        <f t="shared" si="668"/>
        <v>2</v>
      </c>
      <c r="M1531" s="32">
        <f t="shared" si="662"/>
        <v>0</v>
      </c>
      <c r="N1531" s="31">
        <f t="shared" si="669"/>
        <v>0</v>
      </c>
      <c r="O1531" s="32">
        <f t="shared" si="663"/>
        <v>0</v>
      </c>
      <c r="P1531" s="31">
        <f t="shared" si="670"/>
        <v>0</v>
      </c>
      <c r="Q1531" s="32">
        <f t="shared" si="664"/>
        <v>0</v>
      </c>
      <c r="R1531" s="31">
        <f t="shared" si="671"/>
        <v>0</v>
      </c>
      <c r="S1531" s="32">
        <f t="shared" si="665"/>
        <v>0</v>
      </c>
      <c r="T1531" s="31">
        <f t="shared" si="672"/>
        <v>0</v>
      </c>
      <c r="V1531" s="1">
        <f t="shared" si="674"/>
        <v>1</v>
      </c>
      <c r="W1531" s="1">
        <f t="shared" si="675"/>
        <v>2</v>
      </c>
      <c r="X1531" s="1">
        <f t="shared" si="676"/>
        <v>0</v>
      </c>
      <c r="Y1531" s="1">
        <f t="shared" si="677"/>
        <v>0</v>
      </c>
      <c r="Z1531" s="1">
        <f t="shared" si="678"/>
        <v>0</v>
      </c>
      <c r="AA1531" s="1">
        <f t="shared" si="679"/>
        <v>0</v>
      </c>
      <c r="AD1531" s="1">
        <f t="shared" si="680"/>
        <v>2</v>
      </c>
      <c r="AE1531" s="1">
        <f t="shared" si="681"/>
        <v>1</v>
      </c>
      <c r="AF1531" s="1">
        <f t="shared" si="682"/>
        <v>0</v>
      </c>
      <c r="AG1531" s="1">
        <f t="shared" si="683"/>
        <v>0</v>
      </c>
      <c r="AH1531" s="1">
        <f t="shared" si="684"/>
        <v>0</v>
      </c>
      <c r="AI1531" s="1">
        <f t="shared" si="685"/>
        <v>0</v>
      </c>
      <c r="AK1531" s="1" t="str">
        <f t="shared" si="673"/>
        <v>210000</v>
      </c>
    </row>
    <row r="1532" spans="4:37" x14ac:dyDescent="0.25">
      <c r="D1532" s="27">
        <v>1510</v>
      </c>
      <c r="E1532" s="27">
        <f t="shared" si="659"/>
        <v>0</v>
      </c>
      <c r="F1532" s="27">
        <f t="shared" si="660"/>
        <v>0</v>
      </c>
      <c r="G1532" s="27">
        <f t="shared" si="666"/>
        <v>0</v>
      </c>
      <c r="H1532" s="2">
        <f>_xlfn.IFNA(IF(MATCH(AK1532,$AK$23:AK1531,0)&gt;0,0,0),1)</f>
        <v>0</v>
      </c>
      <c r="I1532" s="2">
        <f t="shared" si="658"/>
        <v>4</v>
      </c>
      <c r="J1532" s="31">
        <f t="shared" si="667"/>
        <v>2</v>
      </c>
      <c r="K1532" s="32">
        <f t="shared" si="661"/>
        <v>1</v>
      </c>
      <c r="L1532" s="31">
        <f t="shared" si="668"/>
        <v>2</v>
      </c>
      <c r="M1532" s="32">
        <f t="shared" si="662"/>
        <v>0</v>
      </c>
      <c r="N1532" s="31">
        <f t="shared" si="669"/>
        <v>0</v>
      </c>
      <c r="O1532" s="32">
        <f t="shared" si="663"/>
        <v>0</v>
      </c>
      <c r="P1532" s="31">
        <f t="shared" si="670"/>
        <v>0</v>
      </c>
      <c r="Q1532" s="32">
        <f t="shared" si="664"/>
        <v>0</v>
      </c>
      <c r="R1532" s="31">
        <f t="shared" si="671"/>
        <v>0</v>
      </c>
      <c r="S1532" s="32">
        <f t="shared" si="665"/>
        <v>0</v>
      </c>
      <c r="T1532" s="31">
        <f t="shared" si="672"/>
        <v>0</v>
      </c>
      <c r="V1532" s="1">
        <f t="shared" si="674"/>
        <v>2</v>
      </c>
      <c r="W1532" s="1">
        <f t="shared" si="675"/>
        <v>2</v>
      </c>
      <c r="X1532" s="1">
        <f t="shared" si="676"/>
        <v>0</v>
      </c>
      <c r="Y1532" s="1">
        <f t="shared" si="677"/>
        <v>0</v>
      </c>
      <c r="Z1532" s="1">
        <f t="shared" si="678"/>
        <v>0</v>
      </c>
      <c r="AA1532" s="1">
        <f t="shared" si="679"/>
        <v>0</v>
      </c>
      <c r="AD1532" s="1">
        <f t="shared" si="680"/>
        <v>2</v>
      </c>
      <c r="AE1532" s="1">
        <f t="shared" si="681"/>
        <v>2</v>
      </c>
      <c r="AF1532" s="1">
        <f t="shared" si="682"/>
        <v>0</v>
      </c>
      <c r="AG1532" s="1">
        <f t="shared" si="683"/>
        <v>0</v>
      </c>
      <c r="AH1532" s="1">
        <f t="shared" si="684"/>
        <v>0</v>
      </c>
      <c r="AI1532" s="1">
        <f t="shared" si="685"/>
        <v>0</v>
      </c>
      <c r="AK1532" s="1" t="str">
        <f t="shared" si="673"/>
        <v>220000</v>
      </c>
    </row>
    <row r="1533" spans="4:37" x14ac:dyDescent="0.25">
      <c r="D1533" s="27">
        <v>1511</v>
      </c>
      <c r="E1533" s="27">
        <f t="shared" si="659"/>
        <v>0</v>
      </c>
      <c r="F1533" s="27">
        <f t="shared" si="660"/>
        <v>0</v>
      </c>
      <c r="G1533" s="27">
        <f t="shared" si="666"/>
        <v>0</v>
      </c>
      <c r="H1533" s="2">
        <f>_xlfn.IFNA(IF(MATCH(AK1533,$AK$23:AK1532,0)&gt;0,0,0),1)</f>
        <v>0</v>
      </c>
      <c r="I1533" s="2">
        <f t="shared" si="658"/>
        <v>5</v>
      </c>
      <c r="J1533" s="31">
        <f t="shared" si="667"/>
        <v>3</v>
      </c>
      <c r="K1533" s="32">
        <f t="shared" si="661"/>
        <v>0</v>
      </c>
      <c r="L1533" s="31">
        <f t="shared" si="668"/>
        <v>2</v>
      </c>
      <c r="M1533" s="32">
        <f t="shared" si="662"/>
        <v>0</v>
      </c>
      <c r="N1533" s="31">
        <f t="shared" si="669"/>
        <v>0</v>
      </c>
      <c r="O1533" s="32">
        <f t="shared" si="663"/>
        <v>0</v>
      </c>
      <c r="P1533" s="31">
        <f t="shared" si="670"/>
        <v>0</v>
      </c>
      <c r="Q1533" s="32">
        <f t="shared" si="664"/>
        <v>0</v>
      </c>
      <c r="R1533" s="31">
        <f t="shared" si="671"/>
        <v>0</v>
      </c>
      <c r="S1533" s="32">
        <f t="shared" si="665"/>
        <v>0</v>
      </c>
      <c r="T1533" s="31">
        <f t="shared" si="672"/>
        <v>0</v>
      </c>
      <c r="V1533" s="1">
        <f t="shared" si="674"/>
        <v>3</v>
      </c>
      <c r="W1533" s="1">
        <f t="shared" si="675"/>
        <v>2</v>
      </c>
      <c r="X1533" s="1">
        <f t="shared" si="676"/>
        <v>0</v>
      </c>
      <c r="Y1533" s="1">
        <f t="shared" si="677"/>
        <v>0</v>
      </c>
      <c r="Z1533" s="1">
        <f t="shared" si="678"/>
        <v>0</v>
      </c>
      <c r="AA1533" s="1">
        <f t="shared" si="679"/>
        <v>0</v>
      </c>
      <c r="AD1533" s="1">
        <f t="shared" si="680"/>
        <v>3</v>
      </c>
      <c r="AE1533" s="1">
        <f t="shared" si="681"/>
        <v>2</v>
      </c>
      <c r="AF1533" s="1">
        <f t="shared" si="682"/>
        <v>0</v>
      </c>
      <c r="AG1533" s="1">
        <f t="shared" si="683"/>
        <v>0</v>
      </c>
      <c r="AH1533" s="1">
        <f t="shared" si="684"/>
        <v>0</v>
      </c>
      <c r="AI1533" s="1">
        <f t="shared" si="685"/>
        <v>0</v>
      </c>
      <c r="AK1533" s="1" t="str">
        <f t="shared" si="673"/>
        <v>320000</v>
      </c>
    </row>
    <row r="1534" spans="4:37" x14ac:dyDescent="0.25">
      <c r="D1534" s="27">
        <v>1512</v>
      </c>
      <c r="E1534" s="27">
        <f t="shared" si="659"/>
        <v>0</v>
      </c>
      <c r="F1534" s="27">
        <f t="shared" si="660"/>
        <v>0</v>
      </c>
      <c r="G1534" s="27">
        <f t="shared" si="666"/>
        <v>0</v>
      </c>
      <c r="H1534" s="2">
        <f>_xlfn.IFNA(IF(MATCH(AK1534,$AK$23:AK1533,0)&gt;0,0,0),1)</f>
        <v>0</v>
      </c>
      <c r="I1534" s="2">
        <f t="shared" si="658"/>
        <v>6</v>
      </c>
      <c r="J1534" s="31">
        <f t="shared" si="667"/>
        <v>4</v>
      </c>
      <c r="K1534" s="32">
        <f t="shared" si="661"/>
        <v>0</v>
      </c>
      <c r="L1534" s="31">
        <f t="shared" si="668"/>
        <v>2</v>
      </c>
      <c r="M1534" s="32">
        <f t="shared" si="662"/>
        <v>0</v>
      </c>
      <c r="N1534" s="31">
        <f t="shared" si="669"/>
        <v>0</v>
      </c>
      <c r="O1534" s="32">
        <f t="shared" si="663"/>
        <v>0</v>
      </c>
      <c r="P1534" s="31">
        <f t="shared" si="670"/>
        <v>0</v>
      </c>
      <c r="Q1534" s="32">
        <f t="shared" si="664"/>
        <v>0</v>
      </c>
      <c r="R1534" s="31">
        <f t="shared" si="671"/>
        <v>0</v>
      </c>
      <c r="S1534" s="32">
        <f t="shared" si="665"/>
        <v>0</v>
      </c>
      <c r="T1534" s="31">
        <f t="shared" si="672"/>
        <v>0</v>
      </c>
      <c r="V1534" s="1">
        <f t="shared" si="674"/>
        <v>4</v>
      </c>
      <c r="W1534" s="1">
        <f t="shared" si="675"/>
        <v>2</v>
      </c>
      <c r="X1534" s="1">
        <f t="shared" si="676"/>
        <v>0</v>
      </c>
      <c r="Y1534" s="1">
        <f t="shared" si="677"/>
        <v>0</v>
      </c>
      <c r="Z1534" s="1">
        <f t="shared" si="678"/>
        <v>0</v>
      </c>
      <c r="AA1534" s="1">
        <f t="shared" si="679"/>
        <v>0</v>
      </c>
      <c r="AD1534" s="1">
        <f t="shared" si="680"/>
        <v>4</v>
      </c>
      <c r="AE1534" s="1">
        <f t="shared" si="681"/>
        <v>2</v>
      </c>
      <c r="AF1534" s="1">
        <f t="shared" si="682"/>
        <v>0</v>
      </c>
      <c r="AG1534" s="1">
        <f t="shared" si="683"/>
        <v>0</v>
      </c>
      <c r="AH1534" s="1">
        <f t="shared" si="684"/>
        <v>0</v>
      </c>
      <c r="AI1534" s="1">
        <f t="shared" si="685"/>
        <v>0</v>
      </c>
      <c r="AK1534" s="1" t="str">
        <f t="shared" si="673"/>
        <v>420000</v>
      </c>
    </row>
    <row r="1535" spans="4:37" x14ac:dyDescent="0.25">
      <c r="D1535" s="27">
        <v>1513</v>
      </c>
      <c r="E1535" s="27">
        <f t="shared" si="659"/>
        <v>0</v>
      </c>
      <c r="F1535" s="27">
        <f t="shared" si="660"/>
        <v>0</v>
      </c>
      <c r="G1535" s="27">
        <f t="shared" si="666"/>
        <v>0</v>
      </c>
      <c r="H1535" s="2">
        <f>_xlfn.IFNA(IF(MATCH(AK1535,$AK$23:AK1534,0)&gt;0,0,0),1)</f>
        <v>0</v>
      </c>
      <c r="I1535" s="2">
        <f t="shared" si="658"/>
        <v>4</v>
      </c>
      <c r="J1535" s="31">
        <f t="shared" si="667"/>
        <v>1</v>
      </c>
      <c r="K1535" s="32">
        <f t="shared" si="661"/>
        <v>0</v>
      </c>
      <c r="L1535" s="31">
        <f t="shared" si="668"/>
        <v>3</v>
      </c>
      <c r="M1535" s="32">
        <f t="shared" si="662"/>
        <v>0</v>
      </c>
      <c r="N1535" s="31">
        <f t="shared" si="669"/>
        <v>0</v>
      </c>
      <c r="O1535" s="32">
        <f t="shared" si="663"/>
        <v>0</v>
      </c>
      <c r="P1535" s="31">
        <f t="shared" si="670"/>
        <v>0</v>
      </c>
      <c r="Q1535" s="32">
        <f t="shared" si="664"/>
        <v>0</v>
      </c>
      <c r="R1535" s="31">
        <f t="shared" si="671"/>
        <v>0</v>
      </c>
      <c r="S1535" s="32">
        <f t="shared" si="665"/>
        <v>0</v>
      </c>
      <c r="T1535" s="31">
        <f t="shared" si="672"/>
        <v>0</v>
      </c>
      <c r="V1535" s="1">
        <f t="shared" si="674"/>
        <v>1</v>
      </c>
      <c r="W1535" s="1">
        <f t="shared" si="675"/>
        <v>3</v>
      </c>
      <c r="X1535" s="1">
        <f t="shared" si="676"/>
        <v>0</v>
      </c>
      <c r="Y1535" s="1">
        <f t="shared" si="677"/>
        <v>0</v>
      </c>
      <c r="Z1535" s="1">
        <f t="shared" si="678"/>
        <v>0</v>
      </c>
      <c r="AA1535" s="1">
        <f t="shared" si="679"/>
        <v>0</v>
      </c>
      <c r="AD1535" s="1">
        <f t="shared" si="680"/>
        <v>3</v>
      </c>
      <c r="AE1535" s="1">
        <f t="shared" si="681"/>
        <v>1</v>
      </c>
      <c r="AF1535" s="1">
        <f t="shared" si="682"/>
        <v>0</v>
      </c>
      <c r="AG1535" s="1">
        <f t="shared" si="683"/>
        <v>0</v>
      </c>
      <c r="AH1535" s="1">
        <f t="shared" si="684"/>
        <v>0</v>
      </c>
      <c r="AI1535" s="1">
        <f t="shared" si="685"/>
        <v>0</v>
      </c>
      <c r="AK1535" s="1" t="str">
        <f t="shared" si="673"/>
        <v>310000</v>
      </c>
    </row>
    <row r="1536" spans="4:37" x14ac:dyDescent="0.25">
      <c r="D1536" s="27">
        <v>1514</v>
      </c>
      <c r="E1536" s="27">
        <f t="shared" si="659"/>
        <v>0</v>
      </c>
      <c r="F1536" s="27">
        <f t="shared" si="660"/>
        <v>0</v>
      </c>
      <c r="G1536" s="27">
        <f t="shared" si="666"/>
        <v>0</v>
      </c>
      <c r="H1536" s="2">
        <f>_xlfn.IFNA(IF(MATCH(AK1536,$AK$23:AK1535,0)&gt;0,0,0),1)</f>
        <v>0</v>
      </c>
      <c r="I1536" s="2">
        <f t="shared" si="658"/>
        <v>5</v>
      </c>
      <c r="J1536" s="31">
        <f t="shared" si="667"/>
        <v>2</v>
      </c>
      <c r="K1536" s="32">
        <f t="shared" si="661"/>
        <v>0</v>
      </c>
      <c r="L1536" s="31">
        <f t="shared" si="668"/>
        <v>3</v>
      </c>
      <c r="M1536" s="32">
        <f t="shared" si="662"/>
        <v>0</v>
      </c>
      <c r="N1536" s="31">
        <f t="shared" si="669"/>
        <v>0</v>
      </c>
      <c r="O1536" s="32">
        <f t="shared" si="663"/>
        <v>0</v>
      </c>
      <c r="P1536" s="31">
        <f t="shared" si="670"/>
        <v>0</v>
      </c>
      <c r="Q1536" s="32">
        <f t="shared" si="664"/>
        <v>0</v>
      </c>
      <c r="R1536" s="31">
        <f t="shared" si="671"/>
        <v>0</v>
      </c>
      <c r="S1536" s="32">
        <f t="shared" si="665"/>
        <v>0</v>
      </c>
      <c r="T1536" s="31">
        <f t="shared" si="672"/>
        <v>0</v>
      </c>
      <c r="V1536" s="1">
        <f t="shared" si="674"/>
        <v>2</v>
      </c>
      <c r="W1536" s="1">
        <f t="shared" si="675"/>
        <v>3</v>
      </c>
      <c r="X1536" s="1">
        <f t="shared" si="676"/>
        <v>0</v>
      </c>
      <c r="Y1536" s="1">
        <f t="shared" si="677"/>
        <v>0</v>
      </c>
      <c r="Z1536" s="1">
        <f t="shared" si="678"/>
        <v>0</v>
      </c>
      <c r="AA1536" s="1">
        <f t="shared" si="679"/>
        <v>0</v>
      </c>
      <c r="AD1536" s="1">
        <f t="shared" si="680"/>
        <v>3</v>
      </c>
      <c r="AE1536" s="1">
        <f t="shared" si="681"/>
        <v>2</v>
      </c>
      <c r="AF1536" s="1">
        <f t="shared" si="682"/>
        <v>0</v>
      </c>
      <c r="AG1536" s="1">
        <f t="shared" si="683"/>
        <v>0</v>
      </c>
      <c r="AH1536" s="1">
        <f t="shared" si="684"/>
        <v>0</v>
      </c>
      <c r="AI1536" s="1">
        <f t="shared" si="685"/>
        <v>0</v>
      </c>
      <c r="AK1536" s="1" t="str">
        <f t="shared" si="673"/>
        <v>320000</v>
      </c>
    </row>
    <row r="1537" spans="4:37" x14ac:dyDescent="0.25">
      <c r="D1537" s="27">
        <v>1515</v>
      </c>
      <c r="E1537" s="27">
        <f t="shared" si="659"/>
        <v>0</v>
      </c>
      <c r="F1537" s="27">
        <f t="shared" si="660"/>
        <v>0</v>
      </c>
      <c r="G1537" s="27">
        <f t="shared" si="666"/>
        <v>0</v>
      </c>
      <c r="H1537" s="2">
        <f>_xlfn.IFNA(IF(MATCH(AK1537,$AK$23:AK1536,0)&gt;0,0,0),1)</f>
        <v>0</v>
      </c>
      <c r="I1537" s="2">
        <f t="shared" si="658"/>
        <v>6</v>
      </c>
      <c r="J1537" s="31">
        <f t="shared" si="667"/>
        <v>3</v>
      </c>
      <c r="K1537" s="32">
        <f t="shared" si="661"/>
        <v>1</v>
      </c>
      <c r="L1537" s="31">
        <f t="shared" si="668"/>
        <v>3</v>
      </c>
      <c r="M1537" s="32">
        <f t="shared" si="662"/>
        <v>0</v>
      </c>
      <c r="N1537" s="31">
        <f t="shared" si="669"/>
        <v>0</v>
      </c>
      <c r="O1537" s="32">
        <f t="shared" si="663"/>
        <v>0</v>
      </c>
      <c r="P1537" s="31">
        <f t="shared" si="670"/>
        <v>0</v>
      </c>
      <c r="Q1537" s="32">
        <f t="shared" si="664"/>
        <v>0</v>
      </c>
      <c r="R1537" s="31">
        <f t="shared" si="671"/>
        <v>0</v>
      </c>
      <c r="S1537" s="32">
        <f t="shared" si="665"/>
        <v>0</v>
      </c>
      <c r="T1537" s="31">
        <f t="shared" si="672"/>
        <v>0</v>
      </c>
      <c r="V1537" s="1">
        <f t="shared" si="674"/>
        <v>3</v>
      </c>
      <c r="W1537" s="1">
        <f t="shared" si="675"/>
        <v>3</v>
      </c>
      <c r="X1537" s="1">
        <f t="shared" si="676"/>
        <v>0</v>
      </c>
      <c r="Y1537" s="1">
        <f t="shared" si="677"/>
        <v>0</v>
      </c>
      <c r="Z1537" s="1">
        <f t="shared" si="678"/>
        <v>0</v>
      </c>
      <c r="AA1537" s="1">
        <f t="shared" si="679"/>
        <v>0</v>
      </c>
      <c r="AD1537" s="1">
        <f t="shared" si="680"/>
        <v>3</v>
      </c>
      <c r="AE1537" s="1">
        <f t="shared" si="681"/>
        <v>3</v>
      </c>
      <c r="AF1537" s="1">
        <f t="shared" si="682"/>
        <v>0</v>
      </c>
      <c r="AG1537" s="1">
        <f t="shared" si="683"/>
        <v>0</v>
      </c>
      <c r="AH1537" s="1">
        <f t="shared" si="684"/>
        <v>0</v>
      </c>
      <c r="AI1537" s="1">
        <f t="shared" si="685"/>
        <v>0</v>
      </c>
      <c r="AK1537" s="1" t="str">
        <f t="shared" si="673"/>
        <v>330000</v>
      </c>
    </row>
    <row r="1538" spans="4:37" x14ac:dyDescent="0.25">
      <c r="D1538" s="27">
        <v>1516</v>
      </c>
      <c r="E1538" s="27">
        <f t="shared" si="659"/>
        <v>0</v>
      </c>
      <c r="F1538" s="27">
        <f t="shared" si="660"/>
        <v>0</v>
      </c>
      <c r="G1538" s="27">
        <f t="shared" si="666"/>
        <v>0</v>
      </c>
      <c r="H1538" s="2">
        <f>_xlfn.IFNA(IF(MATCH(AK1538,$AK$23:AK1537,0)&gt;0,0,0),1)</f>
        <v>0</v>
      </c>
      <c r="I1538" s="2">
        <f t="shared" si="658"/>
        <v>7</v>
      </c>
      <c r="J1538" s="31">
        <f t="shared" si="667"/>
        <v>4</v>
      </c>
      <c r="K1538" s="32">
        <f t="shared" si="661"/>
        <v>0</v>
      </c>
      <c r="L1538" s="31">
        <f t="shared" si="668"/>
        <v>3</v>
      </c>
      <c r="M1538" s="32">
        <f t="shared" si="662"/>
        <v>0</v>
      </c>
      <c r="N1538" s="31">
        <f t="shared" si="669"/>
        <v>0</v>
      </c>
      <c r="O1538" s="32">
        <f t="shared" si="663"/>
        <v>0</v>
      </c>
      <c r="P1538" s="31">
        <f t="shared" si="670"/>
        <v>0</v>
      </c>
      <c r="Q1538" s="32">
        <f t="shared" si="664"/>
        <v>0</v>
      </c>
      <c r="R1538" s="31">
        <f t="shared" si="671"/>
        <v>0</v>
      </c>
      <c r="S1538" s="32">
        <f t="shared" si="665"/>
        <v>0</v>
      </c>
      <c r="T1538" s="31">
        <f t="shared" si="672"/>
        <v>0</v>
      </c>
      <c r="V1538" s="1">
        <f t="shared" si="674"/>
        <v>4</v>
      </c>
      <c r="W1538" s="1">
        <f t="shared" si="675"/>
        <v>3</v>
      </c>
      <c r="X1538" s="1">
        <f t="shared" si="676"/>
        <v>0</v>
      </c>
      <c r="Y1538" s="1">
        <f t="shared" si="677"/>
        <v>0</v>
      </c>
      <c r="Z1538" s="1">
        <f t="shared" si="678"/>
        <v>0</v>
      </c>
      <c r="AA1538" s="1">
        <f t="shared" si="679"/>
        <v>0</v>
      </c>
      <c r="AD1538" s="1">
        <f t="shared" si="680"/>
        <v>4</v>
      </c>
      <c r="AE1538" s="1">
        <f t="shared" si="681"/>
        <v>3</v>
      </c>
      <c r="AF1538" s="1">
        <f t="shared" si="682"/>
        <v>0</v>
      </c>
      <c r="AG1538" s="1">
        <f t="shared" si="683"/>
        <v>0</v>
      </c>
      <c r="AH1538" s="1">
        <f t="shared" si="684"/>
        <v>0</v>
      </c>
      <c r="AI1538" s="1">
        <f t="shared" si="685"/>
        <v>0</v>
      </c>
      <c r="AK1538" s="1" t="str">
        <f t="shared" si="673"/>
        <v>430000</v>
      </c>
    </row>
    <row r="1539" spans="4:37" x14ac:dyDescent="0.25">
      <c r="D1539" s="27">
        <v>1517</v>
      </c>
      <c r="E1539" s="27">
        <f t="shared" si="659"/>
        <v>0</v>
      </c>
      <c r="F1539" s="27">
        <f t="shared" si="660"/>
        <v>0</v>
      </c>
      <c r="G1539" s="27">
        <f t="shared" si="666"/>
        <v>0</v>
      </c>
      <c r="H1539" s="2">
        <f>_xlfn.IFNA(IF(MATCH(AK1539,$AK$23:AK1538,0)&gt;0,0,0),1)</f>
        <v>0</v>
      </c>
      <c r="I1539" s="2">
        <f t="shared" si="658"/>
        <v>5</v>
      </c>
      <c r="J1539" s="31">
        <f t="shared" si="667"/>
        <v>1</v>
      </c>
      <c r="K1539" s="32">
        <f t="shared" si="661"/>
        <v>0</v>
      </c>
      <c r="L1539" s="31">
        <f t="shared" si="668"/>
        <v>4</v>
      </c>
      <c r="M1539" s="32">
        <f t="shared" si="662"/>
        <v>0</v>
      </c>
      <c r="N1539" s="31">
        <f t="shared" si="669"/>
        <v>0</v>
      </c>
      <c r="O1539" s="32">
        <f t="shared" si="663"/>
        <v>0</v>
      </c>
      <c r="P1539" s="31">
        <f t="shared" si="670"/>
        <v>0</v>
      </c>
      <c r="Q1539" s="32">
        <f t="shared" si="664"/>
        <v>0</v>
      </c>
      <c r="R1539" s="31">
        <f t="shared" si="671"/>
        <v>0</v>
      </c>
      <c r="S1539" s="32">
        <f t="shared" si="665"/>
        <v>0</v>
      </c>
      <c r="T1539" s="31">
        <f t="shared" si="672"/>
        <v>0</v>
      </c>
      <c r="V1539" s="1">
        <f t="shared" si="674"/>
        <v>1</v>
      </c>
      <c r="W1539" s="1">
        <f t="shared" si="675"/>
        <v>4</v>
      </c>
      <c r="X1539" s="1">
        <f t="shared" si="676"/>
        <v>0</v>
      </c>
      <c r="Y1539" s="1">
        <f t="shared" si="677"/>
        <v>0</v>
      </c>
      <c r="Z1539" s="1">
        <f t="shared" si="678"/>
        <v>0</v>
      </c>
      <c r="AA1539" s="1">
        <f t="shared" si="679"/>
        <v>0</v>
      </c>
      <c r="AD1539" s="1">
        <f t="shared" si="680"/>
        <v>4</v>
      </c>
      <c r="AE1539" s="1">
        <f t="shared" si="681"/>
        <v>1</v>
      </c>
      <c r="AF1539" s="1">
        <f t="shared" si="682"/>
        <v>0</v>
      </c>
      <c r="AG1539" s="1">
        <f t="shared" si="683"/>
        <v>0</v>
      </c>
      <c r="AH1539" s="1">
        <f t="shared" si="684"/>
        <v>0</v>
      </c>
      <c r="AI1539" s="1">
        <f t="shared" si="685"/>
        <v>0</v>
      </c>
      <c r="AK1539" s="1" t="str">
        <f t="shared" si="673"/>
        <v>410000</v>
      </c>
    </row>
    <row r="1540" spans="4:37" x14ac:dyDescent="0.25">
      <c r="D1540" s="27">
        <v>1518</v>
      </c>
      <c r="E1540" s="27">
        <f t="shared" si="659"/>
        <v>0</v>
      </c>
      <c r="F1540" s="27">
        <f t="shared" si="660"/>
        <v>0</v>
      </c>
      <c r="G1540" s="27">
        <f t="shared" si="666"/>
        <v>0</v>
      </c>
      <c r="H1540" s="2">
        <f>_xlfn.IFNA(IF(MATCH(AK1540,$AK$23:AK1539,0)&gt;0,0,0),1)</f>
        <v>0</v>
      </c>
      <c r="I1540" s="2">
        <f t="shared" si="658"/>
        <v>6</v>
      </c>
      <c r="J1540" s="31">
        <f t="shared" si="667"/>
        <v>2</v>
      </c>
      <c r="K1540" s="32">
        <f t="shared" si="661"/>
        <v>0</v>
      </c>
      <c r="L1540" s="31">
        <f t="shared" si="668"/>
        <v>4</v>
      </c>
      <c r="M1540" s="32">
        <f t="shared" si="662"/>
        <v>0</v>
      </c>
      <c r="N1540" s="31">
        <f t="shared" si="669"/>
        <v>0</v>
      </c>
      <c r="O1540" s="32">
        <f t="shared" si="663"/>
        <v>0</v>
      </c>
      <c r="P1540" s="31">
        <f t="shared" si="670"/>
        <v>0</v>
      </c>
      <c r="Q1540" s="32">
        <f t="shared" si="664"/>
        <v>0</v>
      </c>
      <c r="R1540" s="31">
        <f t="shared" si="671"/>
        <v>0</v>
      </c>
      <c r="S1540" s="32">
        <f t="shared" si="665"/>
        <v>0</v>
      </c>
      <c r="T1540" s="31">
        <f t="shared" si="672"/>
        <v>0</v>
      </c>
      <c r="V1540" s="1">
        <f t="shared" si="674"/>
        <v>2</v>
      </c>
      <c r="W1540" s="1">
        <f t="shared" si="675"/>
        <v>4</v>
      </c>
      <c r="X1540" s="1">
        <f t="shared" si="676"/>
        <v>0</v>
      </c>
      <c r="Y1540" s="1">
        <f t="shared" si="677"/>
        <v>0</v>
      </c>
      <c r="Z1540" s="1">
        <f t="shared" si="678"/>
        <v>0</v>
      </c>
      <c r="AA1540" s="1">
        <f t="shared" si="679"/>
        <v>0</v>
      </c>
      <c r="AD1540" s="1">
        <f t="shared" si="680"/>
        <v>4</v>
      </c>
      <c r="AE1540" s="1">
        <f t="shared" si="681"/>
        <v>2</v>
      </c>
      <c r="AF1540" s="1">
        <f t="shared" si="682"/>
        <v>0</v>
      </c>
      <c r="AG1540" s="1">
        <f t="shared" si="683"/>
        <v>0</v>
      </c>
      <c r="AH1540" s="1">
        <f t="shared" si="684"/>
        <v>0</v>
      </c>
      <c r="AI1540" s="1">
        <f t="shared" si="685"/>
        <v>0</v>
      </c>
      <c r="AK1540" s="1" t="str">
        <f t="shared" si="673"/>
        <v>420000</v>
      </c>
    </row>
    <row r="1541" spans="4:37" x14ac:dyDescent="0.25">
      <c r="D1541" s="27">
        <v>1519</v>
      </c>
      <c r="E1541" s="27">
        <f t="shared" si="659"/>
        <v>0</v>
      </c>
      <c r="F1541" s="27">
        <f t="shared" si="660"/>
        <v>0</v>
      </c>
      <c r="G1541" s="27">
        <f t="shared" si="666"/>
        <v>0</v>
      </c>
      <c r="H1541" s="2">
        <f>_xlfn.IFNA(IF(MATCH(AK1541,$AK$23:AK1540,0)&gt;0,0,0),1)</f>
        <v>0</v>
      </c>
      <c r="I1541" s="2">
        <f t="shared" si="658"/>
        <v>7</v>
      </c>
      <c r="J1541" s="31">
        <f t="shared" si="667"/>
        <v>3</v>
      </c>
      <c r="K1541" s="32">
        <f t="shared" si="661"/>
        <v>0</v>
      </c>
      <c r="L1541" s="31">
        <f t="shared" si="668"/>
        <v>4</v>
      </c>
      <c r="M1541" s="32">
        <f t="shared" si="662"/>
        <v>0</v>
      </c>
      <c r="N1541" s="31">
        <f t="shared" si="669"/>
        <v>0</v>
      </c>
      <c r="O1541" s="32">
        <f t="shared" si="663"/>
        <v>0</v>
      </c>
      <c r="P1541" s="31">
        <f t="shared" si="670"/>
        <v>0</v>
      </c>
      <c r="Q1541" s="32">
        <f t="shared" si="664"/>
        <v>0</v>
      </c>
      <c r="R1541" s="31">
        <f t="shared" si="671"/>
        <v>0</v>
      </c>
      <c r="S1541" s="32">
        <f t="shared" si="665"/>
        <v>0</v>
      </c>
      <c r="T1541" s="31">
        <f t="shared" si="672"/>
        <v>0</v>
      </c>
      <c r="V1541" s="1">
        <f t="shared" si="674"/>
        <v>3</v>
      </c>
      <c r="W1541" s="1">
        <f t="shared" si="675"/>
        <v>4</v>
      </c>
      <c r="X1541" s="1">
        <f t="shared" si="676"/>
        <v>0</v>
      </c>
      <c r="Y1541" s="1">
        <f t="shared" si="677"/>
        <v>0</v>
      </c>
      <c r="Z1541" s="1">
        <f t="shared" si="678"/>
        <v>0</v>
      </c>
      <c r="AA1541" s="1">
        <f t="shared" si="679"/>
        <v>0</v>
      </c>
      <c r="AD1541" s="1">
        <f t="shared" si="680"/>
        <v>4</v>
      </c>
      <c r="AE1541" s="1">
        <f t="shared" si="681"/>
        <v>3</v>
      </c>
      <c r="AF1541" s="1">
        <f t="shared" si="682"/>
        <v>0</v>
      </c>
      <c r="AG1541" s="1">
        <f t="shared" si="683"/>
        <v>0</v>
      </c>
      <c r="AH1541" s="1">
        <f t="shared" si="684"/>
        <v>0</v>
      </c>
      <c r="AI1541" s="1">
        <f t="shared" si="685"/>
        <v>0</v>
      </c>
      <c r="AK1541" s="1" t="str">
        <f t="shared" si="673"/>
        <v>430000</v>
      </c>
    </row>
    <row r="1542" spans="4:37" x14ac:dyDescent="0.25">
      <c r="D1542" s="27">
        <v>1520</v>
      </c>
      <c r="E1542" s="27">
        <f t="shared" si="659"/>
        <v>0</v>
      </c>
      <c r="F1542" s="27">
        <f t="shared" si="660"/>
        <v>0</v>
      </c>
      <c r="G1542" s="27">
        <f t="shared" si="666"/>
        <v>0</v>
      </c>
      <c r="H1542" s="2">
        <f>_xlfn.IFNA(IF(MATCH(AK1542,$AK$23:AK1541,0)&gt;0,0,0),1)</f>
        <v>0</v>
      </c>
      <c r="I1542" s="2">
        <f t="shared" si="658"/>
        <v>8</v>
      </c>
      <c r="J1542" s="31">
        <f t="shared" si="667"/>
        <v>4</v>
      </c>
      <c r="K1542" s="32">
        <f t="shared" si="661"/>
        <v>1</v>
      </c>
      <c r="L1542" s="31">
        <f t="shared" si="668"/>
        <v>4</v>
      </c>
      <c r="M1542" s="32">
        <f t="shared" si="662"/>
        <v>0</v>
      </c>
      <c r="N1542" s="31">
        <f t="shared" si="669"/>
        <v>0</v>
      </c>
      <c r="O1542" s="32">
        <f t="shared" si="663"/>
        <v>0</v>
      </c>
      <c r="P1542" s="31">
        <f t="shared" si="670"/>
        <v>0</v>
      </c>
      <c r="Q1542" s="32">
        <f t="shared" si="664"/>
        <v>0</v>
      </c>
      <c r="R1542" s="31">
        <f t="shared" si="671"/>
        <v>0</v>
      </c>
      <c r="S1542" s="32">
        <f t="shared" si="665"/>
        <v>0</v>
      </c>
      <c r="T1542" s="31">
        <f t="shared" si="672"/>
        <v>0</v>
      </c>
      <c r="V1542" s="1">
        <f t="shared" si="674"/>
        <v>4</v>
      </c>
      <c r="W1542" s="1">
        <f t="shared" si="675"/>
        <v>4</v>
      </c>
      <c r="X1542" s="1">
        <f t="shared" si="676"/>
        <v>0</v>
      </c>
      <c r="Y1542" s="1">
        <f t="shared" si="677"/>
        <v>0</v>
      </c>
      <c r="Z1542" s="1">
        <f t="shared" si="678"/>
        <v>0</v>
      </c>
      <c r="AA1542" s="1">
        <f t="shared" si="679"/>
        <v>0</v>
      </c>
      <c r="AD1542" s="1">
        <f t="shared" si="680"/>
        <v>4</v>
      </c>
      <c r="AE1542" s="1">
        <f t="shared" si="681"/>
        <v>4</v>
      </c>
      <c r="AF1542" s="1">
        <f t="shared" si="682"/>
        <v>0</v>
      </c>
      <c r="AG1542" s="1">
        <f t="shared" si="683"/>
        <v>0</v>
      </c>
      <c r="AH1542" s="1">
        <f t="shared" si="684"/>
        <v>0</v>
      </c>
      <c r="AI1542" s="1">
        <f t="shared" si="685"/>
        <v>0</v>
      </c>
      <c r="AK1542" s="1" t="str">
        <f t="shared" si="673"/>
        <v>440000</v>
      </c>
    </row>
    <row r="1543" spans="4:37" x14ac:dyDescent="0.25">
      <c r="D1543" s="27">
        <v>1521</v>
      </c>
      <c r="E1543" s="27">
        <f t="shared" si="659"/>
        <v>0</v>
      </c>
      <c r="F1543" s="27">
        <f t="shared" si="660"/>
        <v>0</v>
      </c>
      <c r="G1543" s="27">
        <f t="shared" si="666"/>
        <v>0</v>
      </c>
      <c r="H1543" s="2">
        <f>_xlfn.IFNA(IF(MATCH(AK1543,$AK$23:AK1542,0)&gt;0,0,0),1)</f>
        <v>0</v>
      </c>
      <c r="I1543" s="2">
        <f t="shared" si="658"/>
        <v>2</v>
      </c>
      <c r="J1543" s="31">
        <f t="shared" si="667"/>
        <v>1</v>
      </c>
      <c r="K1543" s="32">
        <f t="shared" si="661"/>
        <v>1</v>
      </c>
      <c r="L1543" s="31">
        <f t="shared" si="668"/>
        <v>1</v>
      </c>
      <c r="M1543" s="32">
        <f t="shared" si="662"/>
        <v>0</v>
      </c>
      <c r="N1543" s="31">
        <f t="shared" si="669"/>
        <v>0</v>
      </c>
      <c r="O1543" s="32">
        <f t="shared" si="663"/>
        <v>0</v>
      </c>
      <c r="P1543" s="31">
        <f t="shared" si="670"/>
        <v>0</v>
      </c>
      <c r="Q1543" s="32">
        <f t="shared" si="664"/>
        <v>0</v>
      </c>
      <c r="R1543" s="31">
        <f t="shared" si="671"/>
        <v>0</v>
      </c>
      <c r="S1543" s="32">
        <f t="shared" si="665"/>
        <v>0</v>
      </c>
      <c r="T1543" s="31">
        <f t="shared" si="672"/>
        <v>0</v>
      </c>
      <c r="V1543" s="1">
        <f t="shared" si="674"/>
        <v>1</v>
      </c>
      <c r="W1543" s="1">
        <f t="shared" si="675"/>
        <v>1</v>
      </c>
      <c r="X1543" s="1">
        <f t="shared" si="676"/>
        <v>0</v>
      </c>
      <c r="Y1543" s="1">
        <f t="shared" si="677"/>
        <v>0</v>
      </c>
      <c r="Z1543" s="1">
        <f t="shared" si="678"/>
        <v>0</v>
      </c>
      <c r="AA1543" s="1">
        <f t="shared" si="679"/>
        <v>0</v>
      </c>
      <c r="AD1543" s="1">
        <f t="shared" si="680"/>
        <v>1</v>
      </c>
      <c r="AE1543" s="1">
        <f t="shared" si="681"/>
        <v>1</v>
      </c>
      <c r="AF1543" s="1">
        <f t="shared" si="682"/>
        <v>0</v>
      </c>
      <c r="AG1543" s="1">
        <f t="shared" si="683"/>
        <v>0</v>
      </c>
      <c r="AH1543" s="1">
        <f t="shared" si="684"/>
        <v>0</v>
      </c>
      <c r="AI1543" s="1">
        <f t="shared" si="685"/>
        <v>0</v>
      </c>
      <c r="AK1543" s="1" t="str">
        <f t="shared" si="673"/>
        <v>110000</v>
      </c>
    </row>
    <row r="1544" spans="4:37" x14ac:dyDescent="0.25">
      <c r="D1544" s="27">
        <v>1522</v>
      </c>
      <c r="E1544" s="27">
        <f t="shared" si="659"/>
        <v>0</v>
      </c>
      <c r="F1544" s="27">
        <f t="shared" si="660"/>
        <v>0</v>
      </c>
      <c r="G1544" s="27">
        <f t="shared" si="666"/>
        <v>0</v>
      </c>
      <c r="H1544" s="2">
        <f>_xlfn.IFNA(IF(MATCH(AK1544,$AK$23:AK1543,0)&gt;0,0,0),1)</f>
        <v>0</v>
      </c>
      <c r="I1544" s="2">
        <f t="shared" si="658"/>
        <v>3</v>
      </c>
      <c r="J1544" s="31">
        <f t="shared" si="667"/>
        <v>2</v>
      </c>
      <c r="K1544" s="32">
        <f t="shared" si="661"/>
        <v>0</v>
      </c>
      <c r="L1544" s="31">
        <f t="shared" si="668"/>
        <v>1</v>
      </c>
      <c r="M1544" s="32">
        <f t="shared" si="662"/>
        <v>0</v>
      </c>
      <c r="N1544" s="31">
        <f t="shared" si="669"/>
        <v>0</v>
      </c>
      <c r="O1544" s="32">
        <f t="shared" si="663"/>
        <v>0</v>
      </c>
      <c r="P1544" s="31">
        <f t="shared" si="670"/>
        <v>0</v>
      </c>
      <c r="Q1544" s="32">
        <f t="shared" si="664"/>
        <v>0</v>
      </c>
      <c r="R1544" s="31">
        <f t="shared" si="671"/>
        <v>0</v>
      </c>
      <c r="S1544" s="32">
        <f t="shared" si="665"/>
        <v>0</v>
      </c>
      <c r="T1544" s="31">
        <f t="shared" si="672"/>
        <v>0</v>
      </c>
      <c r="V1544" s="1">
        <f t="shared" si="674"/>
        <v>2</v>
      </c>
      <c r="W1544" s="1">
        <f t="shared" si="675"/>
        <v>1</v>
      </c>
      <c r="X1544" s="1">
        <f t="shared" si="676"/>
        <v>0</v>
      </c>
      <c r="Y1544" s="1">
        <f t="shared" si="677"/>
        <v>0</v>
      </c>
      <c r="Z1544" s="1">
        <f t="shared" si="678"/>
        <v>0</v>
      </c>
      <c r="AA1544" s="1">
        <f t="shared" si="679"/>
        <v>0</v>
      </c>
      <c r="AD1544" s="1">
        <f t="shared" si="680"/>
        <v>2</v>
      </c>
      <c r="AE1544" s="1">
        <f t="shared" si="681"/>
        <v>1</v>
      </c>
      <c r="AF1544" s="1">
        <f t="shared" si="682"/>
        <v>0</v>
      </c>
      <c r="AG1544" s="1">
        <f t="shared" si="683"/>
        <v>0</v>
      </c>
      <c r="AH1544" s="1">
        <f t="shared" si="684"/>
        <v>0</v>
      </c>
      <c r="AI1544" s="1">
        <f t="shared" si="685"/>
        <v>0</v>
      </c>
      <c r="AK1544" s="1" t="str">
        <f t="shared" si="673"/>
        <v>210000</v>
      </c>
    </row>
    <row r="1545" spans="4:37" x14ac:dyDescent="0.25">
      <c r="D1545" s="27">
        <v>1523</v>
      </c>
      <c r="E1545" s="27">
        <f t="shared" si="659"/>
        <v>0</v>
      </c>
      <c r="F1545" s="27">
        <f t="shared" si="660"/>
        <v>0</v>
      </c>
      <c r="G1545" s="27">
        <f t="shared" si="666"/>
        <v>0</v>
      </c>
      <c r="H1545" s="2">
        <f>_xlfn.IFNA(IF(MATCH(AK1545,$AK$23:AK1544,0)&gt;0,0,0),1)</f>
        <v>0</v>
      </c>
      <c r="I1545" s="2">
        <f t="shared" si="658"/>
        <v>4</v>
      </c>
      <c r="J1545" s="31">
        <f t="shared" si="667"/>
        <v>3</v>
      </c>
      <c r="K1545" s="32">
        <f t="shared" si="661"/>
        <v>0</v>
      </c>
      <c r="L1545" s="31">
        <f t="shared" si="668"/>
        <v>1</v>
      </c>
      <c r="M1545" s="32">
        <f t="shared" si="662"/>
        <v>0</v>
      </c>
      <c r="N1545" s="31">
        <f t="shared" si="669"/>
        <v>0</v>
      </c>
      <c r="O1545" s="32">
        <f t="shared" si="663"/>
        <v>0</v>
      </c>
      <c r="P1545" s="31">
        <f t="shared" si="670"/>
        <v>0</v>
      </c>
      <c r="Q1545" s="32">
        <f t="shared" si="664"/>
        <v>0</v>
      </c>
      <c r="R1545" s="31">
        <f t="shared" si="671"/>
        <v>0</v>
      </c>
      <c r="S1545" s="32">
        <f t="shared" si="665"/>
        <v>0</v>
      </c>
      <c r="T1545" s="31">
        <f t="shared" si="672"/>
        <v>0</v>
      </c>
      <c r="V1545" s="1">
        <f t="shared" si="674"/>
        <v>3</v>
      </c>
      <c r="W1545" s="1">
        <f t="shared" si="675"/>
        <v>1</v>
      </c>
      <c r="X1545" s="1">
        <f t="shared" si="676"/>
        <v>0</v>
      </c>
      <c r="Y1545" s="1">
        <f t="shared" si="677"/>
        <v>0</v>
      </c>
      <c r="Z1545" s="1">
        <f t="shared" si="678"/>
        <v>0</v>
      </c>
      <c r="AA1545" s="1">
        <f t="shared" si="679"/>
        <v>0</v>
      </c>
      <c r="AD1545" s="1">
        <f t="shared" si="680"/>
        <v>3</v>
      </c>
      <c r="AE1545" s="1">
        <f t="shared" si="681"/>
        <v>1</v>
      </c>
      <c r="AF1545" s="1">
        <f t="shared" si="682"/>
        <v>0</v>
      </c>
      <c r="AG1545" s="1">
        <f t="shared" si="683"/>
        <v>0</v>
      </c>
      <c r="AH1545" s="1">
        <f t="shared" si="684"/>
        <v>0</v>
      </c>
      <c r="AI1545" s="1">
        <f t="shared" si="685"/>
        <v>0</v>
      </c>
      <c r="AK1545" s="1" t="str">
        <f t="shared" si="673"/>
        <v>310000</v>
      </c>
    </row>
    <row r="1546" spans="4:37" x14ac:dyDescent="0.25">
      <c r="D1546" s="27">
        <v>1524</v>
      </c>
      <c r="E1546" s="27">
        <f t="shared" si="659"/>
        <v>0</v>
      </c>
      <c r="F1546" s="27">
        <f t="shared" si="660"/>
        <v>0</v>
      </c>
      <c r="G1546" s="27">
        <f t="shared" si="666"/>
        <v>0</v>
      </c>
      <c r="H1546" s="2">
        <f>_xlfn.IFNA(IF(MATCH(AK1546,$AK$23:AK1545,0)&gt;0,0,0),1)</f>
        <v>0</v>
      </c>
      <c r="I1546" s="2">
        <f t="shared" si="658"/>
        <v>5</v>
      </c>
      <c r="J1546" s="31">
        <f t="shared" si="667"/>
        <v>4</v>
      </c>
      <c r="K1546" s="32">
        <f t="shared" si="661"/>
        <v>0</v>
      </c>
      <c r="L1546" s="31">
        <f t="shared" si="668"/>
        <v>1</v>
      </c>
      <c r="M1546" s="32">
        <f t="shared" si="662"/>
        <v>0</v>
      </c>
      <c r="N1546" s="31">
        <f t="shared" si="669"/>
        <v>0</v>
      </c>
      <c r="O1546" s="32">
        <f t="shared" si="663"/>
        <v>0</v>
      </c>
      <c r="P1546" s="31">
        <f t="shared" si="670"/>
        <v>0</v>
      </c>
      <c r="Q1546" s="32">
        <f t="shared" si="664"/>
        <v>0</v>
      </c>
      <c r="R1546" s="31">
        <f t="shared" si="671"/>
        <v>0</v>
      </c>
      <c r="S1546" s="32">
        <f t="shared" si="665"/>
        <v>0</v>
      </c>
      <c r="T1546" s="31">
        <f t="shared" si="672"/>
        <v>0</v>
      </c>
      <c r="V1546" s="1">
        <f t="shared" si="674"/>
        <v>4</v>
      </c>
      <c r="W1546" s="1">
        <f t="shared" si="675"/>
        <v>1</v>
      </c>
      <c r="X1546" s="1">
        <f t="shared" si="676"/>
        <v>0</v>
      </c>
      <c r="Y1546" s="1">
        <f t="shared" si="677"/>
        <v>0</v>
      </c>
      <c r="Z1546" s="1">
        <f t="shared" si="678"/>
        <v>0</v>
      </c>
      <c r="AA1546" s="1">
        <f t="shared" si="679"/>
        <v>0</v>
      </c>
      <c r="AD1546" s="1">
        <f t="shared" si="680"/>
        <v>4</v>
      </c>
      <c r="AE1546" s="1">
        <f t="shared" si="681"/>
        <v>1</v>
      </c>
      <c r="AF1546" s="1">
        <f t="shared" si="682"/>
        <v>0</v>
      </c>
      <c r="AG1546" s="1">
        <f t="shared" si="683"/>
        <v>0</v>
      </c>
      <c r="AH1546" s="1">
        <f t="shared" si="684"/>
        <v>0</v>
      </c>
      <c r="AI1546" s="1">
        <f t="shared" si="685"/>
        <v>0</v>
      </c>
      <c r="AK1546" s="1" t="str">
        <f t="shared" si="673"/>
        <v>410000</v>
      </c>
    </row>
    <row r="1547" spans="4:37" x14ac:dyDescent="0.25">
      <c r="D1547" s="27">
        <v>1525</v>
      </c>
      <c r="E1547" s="27">
        <f t="shared" si="659"/>
        <v>0</v>
      </c>
      <c r="F1547" s="27">
        <f t="shared" si="660"/>
        <v>0</v>
      </c>
      <c r="G1547" s="27">
        <f t="shared" si="666"/>
        <v>0</v>
      </c>
      <c r="H1547" s="2">
        <f>_xlfn.IFNA(IF(MATCH(AK1547,$AK$23:AK1546,0)&gt;0,0,0),1)</f>
        <v>0</v>
      </c>
      <c r="I1547" s="2">
        <f t="shared" si="658"/>
        <v>3</v>
      </c>
      <c r="J1547" s="31">
        <f t="shared" si="667"/>
        <v>1</v>
      </c>
      <c r="K1547" s="32">
        <f t="shared" si="661"/>
        <v>0</v>
      </c>
      <c r="L1547" s="31">
        <f t="shared" si="668"/>
        <v>2</v>
      </c>
      <c r="M1547" s="32">
        <f t="shared" si="662"/>
        <v>0</v>
      </c>
      <c r="N1547" s="31">
        <f t="shared" si="669"/>
        <v>0</v>
      </c>
      <c r="O1547" s="32">
        <f t="shared" si="663"/>
        <v>0</v>
      </c>
      <c r="P1547" s="31">
        <f t="shared" si="670"/>
        <v>0</v>
      </c>
      <c r="Q1547" s="32">
        <f t="shared" si="664"/>
        <v>0</v>
      </c>
      <c r="R1547" s="31">
        <f t="shared" si="671"/>
        <v>0</v>
      </c>
      <c r="S1547" s="32">
        <f t="shared" si="665"/>
        <v>0</v>
      </c>
      <c r="T1547" s="31">
        <f t="shared" si="672"/>
        <v>0</v>
      </c>
      <c r="V1547" s="1">
        <f t="shared" si="674"/>
        <v>1</v>
      </c>
      <c r="W1547" s="1">
        <f t="shared" si="675"/>
        <v>2</v>
      </c>
      <c r="X1547" s="1">
        <f t="shared" si="676"/>
        <v>0</v>
      </c>
      <c r="Y1547" s="1">
        <f t="shared" si="677"/>
        <v>0</v>
      </c>
      <c r="Z1547" s="1">
        <f t="shared" si="678"/>
        <v>0</v>
      </c>
      <c r="AA1547" s="1">
        <f t="shared" si="679"/>
        <v>0</v>
      </c>
      <c r="AD1547" s="1">
        <f t="shared" si="680"/>
        <v>2</v>
      </c>
      <c r="AE1547" s="1">
        <f t="shared" si="681"/>
        <v>1</v>
      </c>
      <c r="AF1547" s="1">
        <f t="shared" si="682"/>
        <v>0</v>
      </c>
      <c r="AG1547" s="1">
        <f t="shared" si="683"/>
        <v>0</v>
      </c>
      <c r="AH1547" s="1">
        <f t="shared" si="684"/>
        <v>0</v>
      </c>
      <c r="AI1547" s="1">
        <f t="shared" si="685"/>
        <v>0</v>
      </c>
      <c r="AK1547" s="1" t="str">
        <f t="shared" si="673"/>
        <v>210000</v>
      </c>
    </row>
    <row r="1548" spans="4:37" x14ac:dyDescent="0.25">
      <c r="D1548" s="27">
        <v>1526</v>
      </c>
      <c r="E1548" s="27">
        <f t="shared" si="659"/>
        <v>0</v>
      </c>
      <c r="F1548" s="27">
        <f t="shared" si="660"/>
        <v>0</v>
      </c>
      <c r="G1548" s="27">
        <f t="shared" si="666"/>
        <v>0</v>
      </c>
      <c r="H1548" s="2">
        <f>_xlfn.IFNA(IF(MATCH(AK1548,$AK$23:AK1547,0)&gt;0,0,0),1)</f>
        <v>0</v>
      </c>
      <c r="I1548" s="2">
        <f t="shared" si="658"/>
        <v>4</v>
      </c>
      <c r="J1548" s="31">
        <f t="shared" si="667"/>
        <v>2</v>
      </c>
      <c r="K1548" s="32">
        <f t="shared" si="661"/>
        <v>1</v>
      </c>
      <c r="L1548" s="31">
        <f t="shared" si="668"/>
        <v>2</v>
      </c>
      <c r="M1548" s="32">
        <f t="shared" si="662"/>
        <v>0</v>
      </c>
      <c r="N1548" s="31">
        <f t="shared" si="669"/>
        <v>0</v>
      </c>
      <c r="O1548" s="32">
        <f t="shared" si="663"/>
        <v>0</v>
      </c>
      <c r="P1548" s="31">
        <f t="shared" si="670"/>
        <v>0</v>
      </c>
      <c r="Q1548" s="32">
        <f t="shared" si="664"/>
        <v>0</v>
      </c>
      <c r="R1548" s="31">
        <f t="shared" si="671"/>
        <v>0</v>
      </c>
      <c r="S1548" s="32">
        <f t="shared" si="665"/>
        <v>0</v>
      </c>
      <c r="T1548" s="31">
        <f t="shared" si="672"/>
        <v>0</v>
      </c>
      <c r="V1548" s="1">
        <f t="shared" si="674"/>
        <v>2</v>
      </c>
      <c r="W1548" s="1">
        <f t="shared" si="675"/>
        <v>2</v>
      </c>
      <c r="X1548" s="1">
        <f t="shared" si="676"/>
        <v>0</v>
      </c>
      <c r="Y1548" s="1">
        <f t="shared" si="677"/>
        <v>0</v>
      </c>
      <c r="Z1548" s="1">
        <f t="shared" si="678"/>
        <v>0</v>
      </c>
      <c r="AA1548" s="1">
        <f t="shared" si="679"/>
        <v>0</v>
      </c>
      <c r="AD1548" s="1">
        <f t="shared" si="680"/>
        <v>2</v>
      </c>
      <c r="AE1548" s="1">
        <f t="shared" si="681"/>
        <v>2</v>
      </c>
      <c r="AF1548" s="1">
        <f t="shared" si="682"/>
        <v>0</v>
      </c>
      <c r="AG1548" s="1">
        <f t="shared" si="683"/>
        <v>0</v>
      </c>
      <c r="AH1548" s="1">
        <f t="shared" si="684"/>
        <v>0</v>
      </c>
      <c r="AI1548" s="1">
        <f t="shared" si="685"/>
        <v>0</v>
      </c>
      <c r="AK1548" s="1" t="str">
        <f t="shared" si="673"/>
        <v>220000</v>
      </c>
    </row>
    <row r="1549" spans="4:37" x14ac:dyDescent="0.25">
      <c r="D1549" s="27">
        <v>1527</v>
      </c>
      <c r="E1549" s="27">
        <f t="shared" si="659"/>
        <v>0</v>
      </c>
      <c r="F1549" s="27">
        <f t="shared" si="660"/>
        <v>0</v>
      </c>
      <c r="G1549" s="27">
        <f t="shared" si="666"/>
        <v>0</v>
      </c>
      <c r="H1549" s="2">
        <f>_xlfn.IFNA(IF(MATCH(AK1549,$AK$23:AK1548,0)&gt;0,0,0),1)</f>
        <v>0</v>
      </c>
      <c r="I1549" s="2">
        <f t="shared" si="658"/>
        <v>5</v>
      </c>
      <c r="J1549" s="31">
        <f t="shared" si="667"/>
        <v>3</v>
      </c>
      <c r="K1549" s="32">
        <f t="shared" si="661"/>
        <v>0</v>
      </c>
      <c r="L1549" s="31">
        <f t="shared" si="668"/>
        <v>2</v>
      </c>
      <c r="M1549" s="32">
        <f t="shared" si="662"/>
        <v>0</v>
      </c>
      <c r="N1549" s="31">
        <f t="shared" si="669"/>
        <v>0</v>
      </c>
      <c r="O1549" s="32">
        <f t="shared" si="663"/>
        <v>0</v>
      </c>
      <c r="P1549" s="31">
        <f t="shared" si="670"/>
        <v>0</v>
      </c>
      <c r="Q1549" s="32">
        <f t="shared" si="664"/>
        <v>0</v>
      </c>
      <c r="R1549" s="31">
        <f t="shared" si="671"/>
        <v>0</v>
      </c>
      <c r="S1549" s="32">
        <f t="shared" si="665"/>
        <v>0</v>
      </c>
      <c r="T1549" s="31">
        <f t="shared" si="672"/>
        <v>0</v>
      </c>
      <c r="V1549" s="1">
        <f t="shared" si="674"/>
        <v>3</v>
      </c>
      <c r="W1549" s="1">
        <f t="shared" si="675"/>
        <v>2</v>
      </c>
      <c r="X1549" s="1">
        <f t="shared" si="676"/>
        <v>0</v>
      </c>
      <c r="Y1549" s="1">
        <f t="shared" si="677"/>
        <v>0</v>
      </c>
      <c r="Z1549" s="1">
        <f t="shared" si="678"/>
        <v>0</v>
      </c>
      <c r="AA1549" s="1">
        <f t="shared" si="679"/>
        <v>0</v>
      </c>
      <c r="AD1549" s="1">
        <f t="shared" si="680"/>
        <v>3</v>
      </c>
      <c r="AE1549" s="1">
        <f t="shared" si="681"/>
        <v>2</v>
      </c>
      <c r="AF1549" s="1">
        <f t="shared" si="682"/>
        <v>0</v>
      </c>
      <c r="AG1549" s="1">
        <f t="shared" si="683"/>
        <v>0</v>
      </c>
      <c r="AH1549" s="1">
        <f t="shared" si="684"/>
        <v>0</v>
      </c>
      <c r="AI1549" s="1">
        <f t="shared" si="685"/>
        <v>0</v>
      </c>
      <c r="AK1549" s="1" t="str">
        <f t="shared" si="673"/>
        <v>320000</v>
      </c>
    </row>
    <row r="1550" spans="4:37" x14ac:dyDescent="0.25">
      <c r="D1550" s="27">
        <v>1528</v>
      </c>
      <c r="E1550" s="27">
        <f t="shared" si="659"/>
        <v>0</v>
      </c>
      <c r="F1550" s="27">
        <f t="shared" si="660"/>
        <v>0</v>
      </c>
      <c r="G1550" s="27">
        <f t="shared" si="666"/>
        <v>0</v>
      </c>
      <c r="H1550" s="2">
        <f>_xlfn.IFNA(IF(MATCH(AK1550,$AK$23:AK1549,0)&gt;0,0,0),1)</f>
        <v>0</v>
      </c>
      <c r="I1550" s="2">
        <f t="shared" si="658"/>
        <v>6</v>
      </c>
      <c r="J1550" s="31">
        <f t="shared" si="667"/>
        <v>4</v>
      </c>
      <c r="K1550" s="32">
        <f t="shared" si="661"/>
        <v>0</v>
      </c>
      <c r="L1550" s="31">
        <f t="shared" si="668"/>
        <v>2</v>
      </c>
      <c r="M1550" s="32">
        <f t="shared" si="662"/>
        <v>0</v>
      </c>
      <c r="N1550" s="31">
        <f t="shared" si="669"/>
        <v>0</v>
      </c>
      <c r="O1550" s="32">
        <f t="shared" si="663"/>
        <v>0</v>
      </c>
      <c r="P1550" s="31">
        <f t="shared" si="670"/>
        <v>0</v>
      </c>
      <c r="Q1550" s="32">
        <f t="shared" si="664"/>
        <v>0</v>
      </c>
      <c r="R1550" s="31">
        <f t="shared" si="671"/>
        <v>0</v>
      </c>
      <c r="S1550" s="32">
        <f t="shared" si="665"/>
        <v>0</v>
      </c>
      <c r="T1550" s="31">
        <f t="shared" si="672"/>
        <v>0</v>
      </c>
      <c r="V1550" s="1">
        <f t="shared" si="674"/>
        <v>4</v>
      </c>
      <c r="W1550" s="1">
        <f t="shared" si="675"/>
        <v>2</v>
      </c>
      <c r="X1550" s="1">
        <f t="shared" si="676"/>
        <v>0</v>
      </c>
      <c r="Y1550" s="1">
        <f t="shared" si="677"/>
        <v>0</v>
      </c>
      <c r="Z1550" s="1">
        <f t="shared" si="678"/>
        <v>0</v>
      </c>
      <c r="AA1550" s="1">
        <f t="shared" si="679"/>
        <v>0</v>
      </c>
      <c r="AD1550" s="1">
        <f t="shared" si="680"/>
        <v>4</v>
      </c>
      <c r="AE1550" s="1">
        <f t="shared" si="681"/>
        <v>2</v>
      </c>
      <c r="AF1550" s="1">
        <f t="shared" si="682"/>
        <v>0</v>
      </c>
      <c r="AG1550" s="1">
        <f t="shared" si="683"/>
        <v>0</v>
      </c>
      <c r="AH1550" s="1">
        <f t="shared" si="684"/>
        <v>0</v>
      </c>
      <c r="AI1550" s="1">
        <f t="shared" si="685"/>
        <v>0</v>
      </c>
      <c r="AK1550" s="1" t="str">
        <f t="shared" si="673"/>
        <v>420000</v>
      </c>
    </row>
    <row r="1551" spans="4:37" x14ac:dyDescent="0.25">
      <c r="D1551" s="27">
        <v>1529</v>
      </c>
      <c r="E1551" s="27">
        <f t="shared" si="659"/>
        <v>0</v>
      </c>
      <c r="F1551" s="27">
        <f t="shared" si="660"/>
        <v>0</v>
      </c>
      <c r="G1551" s="27">
        <f t="shared" si="666"/>
        <v>0</v>
      </c>
      <c r="H1551" s="2">
        <f>_xlfn.IFNA(IF(MATCH(AK1551,$AK$23:AK1550,0)&gt;0,0,0),1)</f>
        <v>0</v>
      </c>
      <c r="I1551" s="2">
        <f t="shared" si="658"/>
        <v>4</v>
      </c>
      <c r="J1551" s="31">
        <f t="shared" si="667"/>
        <v>1</v>
      </c>
      <c r="K1551" s="32">
        <f t="shared" si="661"/>
        <v>0</v>
      </c>
      <c r="L1551" s="31">
        <f t="shared" si="668"/>
        <v>3</v>
      </c>
      <c r="M1551" s="32">
        <f t="shared" si="662"/>
        <v>0</v>
      </c>
      <c r="N1551" s="31">
        <f t="shared" si="669"/>
        <v>0</v>
      </c>
      <c r="O1551" s="32">
        <f t="shared" si="663"/>
        <v>0</v>
      </c>
      <c r="P1551" s="31">
        <f t="shared" si="670"/>
        <v>0</v>
      </c>
      <c r="Q1551" s="32">
        <f t="shared" si="664"/>
        <v>0</v>
      </c>
      <c r="R1551" s="31">
        <f t="shared" si="671"/>
        <v>0</v>
      </c>
      <c r="S1551" s="32">
        <f t="shared" si="665"/>
        <v>0</v>
      </c>
      <c r="T1551" s="31">
        <f t="shared" si="672"/>
        <v>0</v>
      </c>
      <c r="V1551" s="1">
        <f t="shared" si="674"/>
        <v>1</v>
      </c>
      <c r="W1551" s="1">
        <f t="shared" si="675"/>
        <v>3</v>
      </c>
      <c r="X1551" s="1">
        <f t="shared" si="676"/>
        <v>0</v>
      </c>
      <c r="Y1551" s="1">
        <f t="shared" si="677"/>
        <v>0</v>
      </c>
      <c r="Z1551" s="1">
        <f t="shared" si="678"/>
        <v>0</v>
      </c>
      <c r="AA1551" s="1">
        <f t="shared" si="679"/>
        <v>0</v>
      </c>
      <c r="AD1551" s="1">
        <f t="shared" si="680"/>
        <v>3</v>
      </c>
      <c r="AE1551" s="1">
        <f t="shared" si="681"/>
        <v>1</v>
      </c>
      <c r="AF1551" s="1">
        <f t="shared" si="682"/>
        <v>0</v>
      </c>
      <c r="AG1551" s="1">
        <f t="shared" si="683"/>
        <v>0</v>
      </c>
      <c r="AH1551" s="1">
        <f t="shared" si="684"/>
        <v>0</v>
      </c>
      <c r="AI1551" s="1">
        <f t="shared" si="685"/>
        <v>0</v>
      </c>
      <c r="AK1551" s="1" t="str">
        <f t="shared" si="673"/>
        <v>310000</v>
      </c>
    </row>
    <row r="1552" spans="4:37" x14ac:dyDescent="0.25">
      <c r="D1552" s="27">
        <v>1530</v>
      </c>
      <c r="E1552" s="27">
        <f t="shared" si="659"/>
        <v>0</v>
      </c>
      <c r="F1552" s="27">
        <f t="shared" si="660"/>
        <v>0</v>
      </c>
      <c r="G1552" s="27">
        <f t="shared" si="666"/>
        <v>0</v>
      </c>
      <c r="H1552" s="2">
        <f>_xlfn.IFNA(IF(MATCH(AK1552,$AK$23:AK1551,0)&gt;0,0,0),1)</f>
        <v>0</v>
      </c>
      <c r="I1552" s="2">
        <f t="shared" si="658"/>
        <v>5</v>
      </c>
      <c r="J1552" s="31">
        <f t="shared" si="667"/>
        <v>2</v>
      </c>
      <c r="K1552" s="32">
        <f t="shared" si="661"/>
        <v>0</v>
      </c>
      <c r="L1552" s="31">
        <f t="shared" si="668"/>
        <v>3</v>
      </c>
      <c r="M1552" s="32">
        <f t="shared" si="662"/>
        <v>0</v>
      </c>
      <c r="N1552" s="31">
        <f t="shared" si="669"/>
        <v>0</v>
      </c>
      <c r="O1552" s="32">
        <f t="shared" si="663"/>
        <v>0</v>
      </c>
      <c r="P1552" s="31">
        <f t="shared" si="670"/>
        <v>0</v>
      </c>
      <c r="Q1552" s="32">
        <f t="shared" si="664"/>
        <v>0</v>
      </c>
      <c r="R1552" s="31">
        <f t="shared" si="671"/>
        <v>0</v>
      </c>
      <c r="S1552" s="32">
        <f t="shared" si="665"/>
        <v>0</v>
      </c>
      <c r="T1552" s="31">
        <f t="shared" si="672"/>
        <v>0</v>
      </c>
      <c r="V1552" s="1">
        <f t="shared" si="674"/>
        <v>2</v>
      </c>
      <c r="W1552" s="1">
        <f t="shared" si="675"/>
        <v>3</v>
      </c>
      <c r="X1552" s="1">
        <f t="shared" si="676"/>
        <v>0</v>
      </c>
      <c r="Y1552" s="1">
        <f t="shared" si="677"/>
        <v>0</v>
      </c>
      <c r="Z1552" s="1">
        <f t="shared" si="678"/>
        <v>0</v>
      </c>
      <c r="AA1552" s="1">
        <f t="shared" si="679"/>
        <v>0</v>
      </c>
      <c r="AD1552" s="1">
        <f t="shared" si="680"/>
        <v>3</v>
      </c>
      <c r="AE1552" s="1">
        <f t="shared" si="681"/>
        <v>2</v>
      </c>
      <c r="AF1552" s="1">
        <f t="shared" si="682"/>
        <v>0</v>
      </c>
      <c r="AG1552" s="1">
        <f t="shared" si="683"/>
        <v>0</v>
      </c>
      <c r="AH1552" s="1">
        <f t="shared" si="684"/>
        <v>0</v>
      </c>
      <c r="AI1552" s="1">
        <f t="shared" si="685"/>
        <v>0</v>
      </c>
      <c r="AK1552" s="1" t="str">
        <f t="shared" si="673"/>
        <v>320000</v>
      </c>
    </row>
    <row r="1553" spans="4:37" x14ac:dyDescent="0.25">
      <c r="D1553" s="27">
        <v>1531</v>
      </c>
      <c r="E1553" s="27">
        <f t="shared" si="659"/>
        <v>0</v>
      </c>
      <c r="F1553" s="27">
        <f t="shared" si="660"/>
        <v>0</v>
      </c>
      <c r="G1553" s="27">
        <f t="shared" si="666"/>
        <v>0</v>
      </c>
      <c r="H1553" s="2">
        <f>_xlfn.IFNA(IF(MATCH(AK1553,$AK$23:AK1552,0)&gt;0,0,0),1)</f>
        <v>0</v>
      </c>
      <c r="I1553" s="2">
        <f t="shared" ref="I1553:I1616" si="686">SUM(J1553,L1553,N1553,P1553,R1553,T1553)</f>
        <v>6</v>
      </c>
      <c r="J1553" s="31">
        <f t="shared" si="667"/>
        <v>3</v>
      </c>
      <c r="K1553" s="32">
        <f t="shared" si="661"/>
        <v>1</v>
      </c>
      <c r="L1553" s="31">
        <f t="shared" si="668"/>
        <v>3</v>
      </c>
      <c r="M1553" s="32">
        <f t="shared" si="662"/>
        <v>0</v>
      </c>
      <c r="N1553" s="31">
        <f t="shared" si="669"/>
        <v>0</v>
      </c>
      <c r="O1553" s="32">
        <f t="shared" si="663"/>
        <v>0</v>
      </c>
      <c r="P1553" s="31">
        <f t="shared" si="670"/>
        <v>0</v>
      </c>
      <c r="Q1553" s="32">
        <f t="shared" si="664"/>
        <v>0</v>
      </c>
      <c r="R1553" s="31">
        <f t="shared" si="671"/>
        <v>0</v>
      </c>
      <c r="S1553" s="32">
        <f t="shared" si="665"/>
        <v>0</v>
      </c>
      <c r="T1553" s="31">
        <f t="shared" si="672"/>
        <v>0</v>
      </c>
      <c r="V1553" s="1">
        <f t="shared" si="674"/>
        <v>3</v>
      </c>
      <c r="W1553" s="1">
        <f t="shared" si="675"/>
        <v>3</v>
      </c>
      <c r="X1553" s="1">
        <f t="shared" si="676"/>
        <v>0</v>
      </c>
      <c r="Y1553" s="1">
        <f t="shared" si="677"/>
        <v>0</v>
      </c>
      <c r="Z1553" s="1">
        <f t="shared" si="678"/>
        <v>0</v>
      </c>
      <c r="AA1553" s="1">
        <f t="shared" si="679"/>
        <v>0</v>
      </c>
      <c r="AD1553" s="1">
        <f t="shared" si="680"/>
        <v>3</v>
      </c>
      <c r="AE1553" s="1">
        <f t="shared" si="681"/>
        <v>3</v>
      </c>
      <c r="AF1553" s="1">
        <f t="shared" si="682"/>
        <v>0</v>
      </c>
      <c r="AG1553" s="1">
        <f t="shared" si="683"/>
        <v>0</v>
      </c>
      <c r="AH1553" s="1">
        <f t="shared" si="684"/>
        <v>0</v>
      </c>
      <c r="AI1553" s="1">
        <f t="shared" si="685"/>
        <v>0</v>
      </c>
      <c r="AK1553" s="1" t="str">
        <f t="shared" si="673"/>
        <v>330000</v>
      </c>
    </row>
    <row r="1554" spans="4:37" x14ac:dyDescent="0.25">
      <c r="D1554" s="27">
        <v>1532</v>
      </c>
      <c r="E1554" s="27">
        <f t="shared" si="659"/>
        <v>0</v>
      </c>
      <c r="F1554" s="27">
        <f t="shared" si="660"/>
        <v>0</v>
      </c>
      <c r="G1554" s="27">
        <f t="shared" si="666"/>
        <v>0</v>
      </c>
      <c r="H1554" s="2">
        <f>_xlfn.IFNA(IF(MATCH(AK1554,$AK$23:AK1553,0)&gt;0,0,0),1)</f>
        <v>0</v>
      </c>
      <c r="I1554" s="2">
        <f t="shared" si="686"/>
        <v>7</v>
      </c>
      <c r="J1554" s="31">
        <f t="shared" si="667"/>
        <v>4</v>
      </c>
      <c r="K1554" s="32">
        <f t="shared" si="661"/>
        <v>0</v>
      </c>
      <c r="L1554" s="31">
        <f t="shared" si="668"/>
        <v>3</v>
      </c>
      <c r="M1554" s="32">
        <f t="shared" si="662"/>
        <v>0</v>
      </c>
      <c r="N1554" s="31">
        <f t="shared" si="669"/>
        <v>0</v>
      </c>
      <c r="O1554" s="32">
        <f t="shared" si="663"/>
        <v>0</v>
      </c>
      <c r="P1554" s="31">
        <f t="shared" si="670"/>
        <v>0</v>
      </c>
      <c r="Q1554" s="32">
        <f t="shared" si="664"/>
        <v>0</v>
      </c>
      <c r="R1554" s="31">
        <f t="shared" si="671"/>
        <v>0</v>
      </c>
      <c r="S1554" s="32">
        <f t="shared" si="665"/>
        <v>0</v>
      </c>
      <c r="T1554" s="31">
        <f t="shared" si="672"/>
        <v>0</v>
      </c>
      <c r="V1554" s="1">
        <f t="shared" si="674"/>
        <v>4</v>
      </c>
      <c r="W1554" s="1">
        <f t="shared" si="675"/>
        <v>3</v>
      </c>
      <c r="X1554" s="1">
        <f t="shared" si="676"/>
        <v>0</v>
      </c>
      <c r="Y1554" s="1">
        <f t="shared" si="677"/>
        <v>0</v>
      </c>
      <c r="Z1554" s="1">
        <f t="shared" si="678"/>
        <v>0</v>
      </c>
      <c r="AA1554" s="1">
        <f t="shared" si="679"/>
        <v>0</v>
      </c>
      <c r="AD1554" s="1">
        <f t="shared" si="680"/>
        <v>4</v>
      </c>
      <c r="AE1554" s="1">
        <f t="shared" si="681"/>
        <v>3</v>
      </c>
      <c r="AF1554" s="1">
        <f t="shared" si="682"/>
        <v>0</v>
      </c>
      <c r="AG1554" s="1">
        <f t="shared" si="683"/>
        <v>0</v>
      </c>
      <c r="AH1554" s="1">
        <f t="shared" si="684"/>
        <v>0</v>
      </c>
      <c r="AI1554" s="1">
        <f t="shared" si="685"/>
        <v>0</v>
      </c>
      <c r="AK1554" s="1" t="str">
        <f t="shared" si="673"/>
        <v>430000</v>
      </c>
    </row>
    <row r="1555" spans="4:37" x14ac:dyDescent="0.25">
      <c r="D1555" s="27">
        <v>1533</v>
      </c>
      <c r="E1555" s="27">
        <f t="shared" si="659"/>
        <v>0</v>
      </c>
      <c r="F1555" s="27">
        <f t="shared" si="660"/>
        <v>0</v>
      </c>
      <c r="G1555" s="27">
        <f t="shared" si="666"/>
        <v>0</v>
      </c>
      <c r="H1555" s="2">
        <f>_xlfn.IFNA(IF(MATCH(AK1555,$AK$23:AK1554,0)&gt;0,0,0),1)</f>
        <v>0</v>
      </c>
      <c r="I1555" s="2">
        <f t="shared" si="686"/>
        <v>5</v>
      </c>
      <c r="J1555" s="31">
        <f t="shared" si="667"/>
        <v>1</v>
      </c>
      <c r="K1555" s="32">
        <f t="shared" si="661"/>
        <v>0</v>
      </c>
      <c r="L1555" s="31">
        <f t="shared" si="668"/>
        <v>4</v>
      </c>
      <c r="M1555" s="32">
        <f t="shared" si="662"/>
        <v>0</v>
      </c>
      <c r="N1555" s="31">
        <f t="shared" si="669"/>
        <v>0</v>
      </c>
      <c r="O1555" s="32">
        <f t="shared" si="663"/>
        <v>0</v>
      </c>
      <c r="P1555" s="31">
        <f t="shared" si="670"/>
        <v>0</v>
      </c>
      <c r="Q1555" s="32">
        <f t="shared" si="664"/>
        <v>0</v>
      </c>
      <c r="R1555" s="31">
        <f t="shared" si="671"/>
        <v>0</v>
      </c>
      <c r="S1555" s="32">
        <f t="shared" si="665"/>
        <v>0</v>
      </c>
      <c r="T1555" s="31">
        <f t="shared" si="672"/>
        <v>0</v>
      </c>
      <c r="V1555" s="1">
        <f t="shared" si="674"/>
        <v>1</v>
      </c>
      <c r="W1555" s="1">
        <f t="shared" si="675"/>
        <v>4</v>
      </c>
      <c r="X1555" s="1">
        <f t="shared" si="676"/>
        <v>0</v>
      </c>
      <c r="Y1555" s="1">
        <f t="shared" si="677"/>
        <v>0</v>
      </c>
      <c r="Z1555" s="1">
        <f t="shared" si="678"/>
        <v>0</v>
      </c>
      <c r="AA1555" s="1">
        <f t="shared" si="679"/>
        <v>0</v>
      </c>
      <c r="AD1555" s="1">
        <f t="shared" si="680"/>
        <v>4</v>
      </c>
      <c r="AE1555" s="1">
        <f t="shared" si="681"/>
        <v>1</v>
      </c>
      <c r="AF1555" s="1">
        <f t="shared" si="682"/>
        <v>0</v>
      </c>
      <c r="AG1555" s="1">
        <f t="shared" si="683"/>
        <v>0</v>
      </c>
      <c r="AH1555" s="1">
        <f t="shared" si="684"/>
        <v>0</v>
      </c>
      <c r="AI1555" s="1">
        <f t="shared" si="685"/>
        <v>0</v>
      </c>
      <c r="AK1555" s="1" t="str">
        <f t="shared" si="673"/>
        <v>410000</v>
      </c>
    </row>
    <row r="1556" spans="4:37" x14ac:dyDescent="0.25">
      <c r="D1556" s="27">
        <v>1534</v>
      </c>
      <c r="E1556" s="27">
        <f t="shared" si="659"/>
        <v>0</v>
      </c>
      <c r="F1556" s="27">
        <f t="shared" si="660"/>
        <v>0</v>
      </c>
      <c r="G1556" s="27">
        <f t="shared" si="666"/>
        <v>0</v>
      </c>
      <c r="H1556" s="2">
        <f>_xlfn.IFNA(IF(MATCH(AK1556,$AK$23:AK1555,0)&gt;0,0,0),1)</f>
        <v>0</v>
      </c>
      <c r="I1556" s="2">
        <f t="shared" si="686"/>
        <v>6</v>
      </c>
      <c r="J1556" s="31">
        <f t="shared" si="667"/>
        <v>2</v>
      </c>
      <c r="K1556" s="32">
        <f t="shared" si="661"/>
        <v>0</v>
      </c>
      <c r="L1556" s="31">
        <f t="shared" si="668"/>
        <v>4</v>
      </c>
      <c r="M1556" s="32">
        <f t="shared" si="662"/>
        <v>0</v>
      </c>
      <c r="N1556" s="31">
        <f t="shared" si="669"/>
        <v>0</v>
      </c>
      <c r="O1556" s="32">
        <f t="shared" si="663"/>
        <v>0</v>
      </c>
      <c r="P1556" s="31">
        <f t="shared" si="670"/>
        <v>0</v>
      </c>
      <c r="Q1556" s="32">
        <f t="shared" si="664"/>
        <v>0</v>
      </c>
      <c r="R1556" s="31">
        <f t="shared" si="671"/>
        <v>0</v>
      </c>
      <c r="S1556" s="32">
        <f t="shared" si="665"/>
        <v>0</v>
      </c>
      <c r="T1556" s="31">
        <f t="shared" si="672"/>
        <v>0</v>
      </c>
      <c r="V1556" s="1">
        <f t="shared" si="674"/>
        <v>2</v>
      </c>
      <c r="W1556" s="1">
        <f t="shared" si="675"/>
        <v>4</v>
      </c>
      <c r="X1556" s="1">
        <f t="shared" si="676"/>
        <v>0</v>
      </c>
      <c r="Y1556" s="1">
        <f t="shared" si="677"/>
        <v>0</v>
      </c>
      <c r="Z1556" s="1">
        <f t="shared" si="678"/>
        <v>0</v>
      </c>
      <c r="AA1556" s="1">
        <f t="shared" si="679"/>
        <v>0</v>
      </c>
      <c r="AD1556" s="1">
        <f t="shared" si="680"/>
        <v>4</v>
      </c>
      <c r="AE1556" s="1">
        <f t="shared" si="681"/>
        <v>2</v>
      </c>
      <c r="AF1556" s="1">
        <f t="shared" si="682"/>
        <v>0</v>
      </c>
      <c r="AG1556" s="1">
        <f t="shared" si="683"/>
        <v>0</v>
      </c>
      <c r="AH1556" s="1">
        <f t="shared" si="684"/>
        <v>0</v>
      </c>
      <c r="AI1556" s="1">
        <f t="shared" si="685"/>
        <v>0</v>
      </c>
      <c r="AK1556" s="1" t="str">
        <f t="shared" si="673"/>
        <v>420000</v>
      </c>
    </row>
    <row r="1557" spans="4:37" x14ac:dyDescent="0.25">
      <c r="D1557" s="27">
        <v>1535</v>
      </c>
      <c r="E1557" s="27">
        <f t="shared" si="659"/>
        <v>0</v>
      </c>
      <c r="F1557" s="27">
        <f t="shared" si="660"/>
        <v>0</v>
      </c>
      <c r="G1557" s="27">
        <f t="shared" si="666"/>
        <v>0</v>
      </c>
      <c r="H1557" s="2">
        <f>_xlfn.IFNA(IF(MATCH(AK1557,$AK$23:AK1556,0)&gt;0,0,0),1)</f>
        <v>0</v>
      </c>
      <c r="I1557" s="2">
        <f t="shared" si="686"/>
        <v>7</v>
      </c>
      <c r="J1557" s="31">
        <f t="shared" si="667"/>
        <v>3</v>
      </c>
      <c r="K1557" s="32">
        <f t="shared" si="661"/>
        <v>0</v>
      </c>
      <c r="L1557" s="31">
        <f t="shared" si="668"/>
        <v>4</v>
      </c>
      <c r="M1557" s="32">
        <f t="shared" si="662"/>
        <v>0</v>
      </c>
      <c r="N1557" s="31">
        <f t="shared" si="669"/>
        <v>0</v>
      </c>
      <c r="O1557" s="32">
        <f t="shared" si="663"/>
        <v>0</v>
      </c>
      <c r="P1557" s="31">
        <f t="shared" si="670"/>
        <v>0</v>
      </c>
      <c r="Q1557" s="32">
        <f t="shared" si="664"/>
        <v>0</v>
      </c>
      <c r="R1557" s="31">
        <f t="shared" si="671"/>
        <v>0</v>
      </c>
      <c r="S1557" s="32">
        <f t="shared" si="665"/>
        <v>0</v>
      </c>
      <c r="T1557" s="31">
        <f t="shared" si="672"/>
        <v>0</v>
      </c>
      <c r="V1557" s="1">
        <f t="shared" si="674"/>
        <v>3</v>
      </c>
      <c r="W1557" s="1">
        <f t="shared" si="675"/>
        <v>4</v>
      </c>
      <c r="X1557" s="1">
        <f t="shared" si="676"/>
        <v>0</v>
      </c>
      <c r="Y1557" s="1">
        <f t="shared" si="677"/>
        <v>0</v>
      </c>
      <c r="Z1557" s="1">
        <f t="shared" si="678"/>
        <v>0</v>
      </c>
      <c r="AA1557" s="1">
        <f t="shared" si="679"/>
        <v>0</v>
      </c>
      <c r="AD1557" s="1">
        <f t="shared" si="680"/>
        <v>4</v>
      </c>
      <c r="AE1557" s="1">
        <f t="shared" si="681"/>
        <v>3</v>
      </c>
      <c r="AF1557" s="1">
        <f t="shared" si="682"/>
        <v>0</v>
      </c>
      <c r="AG1557" s="1">
        <f t="shared" si="683"/>
        <v>0</v>
      </c>
      <c r="AH1557" s="1">
        <f t="shared" si="684"/>
        <v>0</v>
      </c>
      <c r="AI1557" s="1">
        <f t="shared" si="685"/>
        <v>0</v>
      </c>
      <c r="AK1557" s="1" t="str">
        <f t="shared" si="673"/>
        <v>430000</v>
      </c>
    </row>
    <row r="1558" spans="4:37" x14ac:dyDescent="0.25">
      <c r="D1558" s="27">
        <v>1536</v>
      </c>
      <c r="E1558" s="27">
        <f t="shared" si="659"/>
        <v>0</v>
      </c>
      <c r="F1558" s="27">
        <f t="shared" si="660"/>
        <v>0</v>
      </c>
      <c r="G1558" s="27">
        <f t="shared" si="666"/>
        <v>0</v>
      </c>
      <c r="H1558" s="2">
        <f>_xlfn.IFNA(IF(MATCH(AK1558,$AK$23:AK1557,0)&gt;0,0,0),1)</f>
        <v>0</v>
      </c>
      <c r="I1558" s="2">
        <f t="shared" si="686"/>
        <v>8</v>
      </c>
      <c r="J1558" s="31">
        <f t="shared" si="667"/>
        <v>4</v>
      </c>
      <c r="K1558" s="32">
        <f t="shared" si="661"/>
        <v>1</v>
      </c>
      <c r="L1558" s="31">
        <f t="shared" si="668"/>
        <v>4</v>
      </c>
      <c r="M1558" s="32">
        <f t="shared" si="662"/>
        <v>0</v>
      </c>
      <c r="N1558" s="31">
        <f t="shared" si="669"/>
        <v>0</v>
      </c>
      <c r="O1558" s="32">
        <f t="shared" si="663"/>
        <v>0</v>
      </c>
      <c r="P1558" s="31">
        <f t="shared" si="670"/>
        <v>0</v>
      </c>
      <c r="Q1558" s="32">
        <f t="shared" si="664"/>
        <v>0</v>
      </c>
      <c r="R1558" s="31">
        <f t="shared" si="671"/>
        <v>0</v>
      </c>
      <c r="S1558" s="32">
        <f t="shared" si="665"/>
        <v>0</v>
      </c>
      <c r="T1558" s="31">
        <f t="shared" si="672"/>
        <v>0</v>
      </c>
      <c r="V1558" s="1">
        <f t="shared" si="674"/>
        <v>4</v>
      </c>
      <c r="W1558" s="1">
        <f t="shared" si="675"/>
        <v>4</v>
      </c>
      <c r="X1558" s="1">
        <f t="shared" si="676"/>
        <v>0</v>
      </c>
      <c r="Y1558" s="1">
        <f t="shared" si="677"/>
        <v>0</v>
      </c>
      <c r="Z1558" s="1">
        <f t="shared" si="678"/>
        <v>0</v>
      </c>
      <c r="AA1558" s="1">
        <f t="shared" si="679"/>
        <v>0</v>
      </c>
      <c r="AD1558" s="1">
        <f t="shared" si="680"/>
        <v>4</v>
      </c>
      <c r="AE1558" s="1">
        <f t="shared" si="681"/>
        <v>4</v>
      </c>
      <c r="AF1558" s="1">
        <f t="shared" si="682"/>
        <v>0</v>
      </c>
      <c r="AG1558" s="1">
        <f t="shared" si="683"/>
        <v>0</v>
      </c>
      <c r="AH1558" s="1">
        <f t="shared" si="684"/>
        <v>0</v>
      </c>
      <c r="AI1558" s="1">
        <f t="shared" si="685"/>
        <v>0</v>
      </c>
      <c r="AK1558" s="1" t="str">
        <f t="shared" si="673"/>
        <v>440000</v>
      </c>
    </row>
    <row r="1559" spans="4:37" x14ac:dyDescent="0.25">
      <c r="D1559" s="27">
        <v>1537</v>
      </c>
      <c r="E1559" s="27">
        <f t="shared" ref="E1559:E1622" si="687">IF(D1559&lt;=$C$4^$C$6,1,0)</f>
        <v>0</v>
      </c>
      <c r="F1559" s="27">
        <f t="shared" ref="F1559:F1622" si="688">IF(E1559=1,IF(SUM(K1559,M1559,O1559,Q1559,S1559)=0,1,0),0)</f>
        <v>0</v>
      </c>
      <c r="G1559" s="27">
        <f t="shared" si="666"/>
        <v>0</v>
      </c>
      <c r="H1559" s="2">
        <f>_xlfn.IFNA(IF(MATCH(AK1559,$AK$23:AK1558,0)&gt;0,0,0),1)</f>
        <v>0</v>
      </c>
      <c r="I1559" s="2">
        <f t="shared" si="686"/>
        <v>2</v>
      </c>
      <c r="J1559" s="31">
        <f t="shared" si="667"/>
        <v>1</v>
      </c>
      <c r="K1559" s="32">
        <f t="shared" ref="K1559:K1622" si="689">IF($C$6&gt;1,IF(L1559=J1559,1,0),0)</f>
        <v>1</v>
      </c>
      <c r="L1559" s="31">
        <f t="shared" si="668"/>
        <v>1</v>
      </c>
      <c r="M1559" s="32">
        <f t="shared" ref="M1559:M1622" si="690">IF($C$6&gt;2,IF(OR(N1559=L1559,N1559=J1559),1,0),0)</f>
        <v>0</v>
      </c>
      <c r="N1559" s="31">
        <f t="shared" si="669"/>
        <v>0</v>
      </c>
      <c r="O1559" s="32">
        <f t="shared" ref="O1559:O1622" si="691">IF($C$6&gt;3,IF(OR(P1559=N1559,P1559=L1559,P1559=J1559),1,0),0)</f>
        <v>0</v>
      </c>
      <c r="P1559" s="31">
        <f t="shared" si="670"/>
        <v>0</v>
      </c>
      <c r="Q1559" s="32">
        <f t="shared" ref="Q1559:Q1622" si="692">IF($C$6&gt;4,IF(OR(R1559=N1559,R1559=L1559,R1559=J1559,R1559=P1559),1,0),0)</f>
        <v>0</v>
      </c>
      <c r="R1559" s="31">
        <f t="shared" si="671"/>
        <v>0</v>
      </c>
      <c r="S1559" s="32">
        <f t="shared" ref="S1559:S1622" si="693">IF($C$6&gt;5,IF(OR(T1559=N1559,T1559=L1559,T1559=J1559,T1559=P1559,T1559=R1559),1,0),0)</f>
        <v>0</v>
      </c>
      <c r="T1559" s="31">
        <f t="shared" si="672"/>
        <v>0</v>
      </c>
      <c r="V1559" s="1">
        <f t="shared" si="674"/>
        <v>1</v>
      </c>
      <c r="W1559" s="1">
        <f t="shared" si="675"/>
        <v>1</v>
      </c>
      <c r="X1559" s="1">
        <f t="shared" si="676"/>
        <v>0</v>
      </c>
      <c r="Y1559" s="1">
        <f t="shared" si="677"/>
        <v>0</v>
      </c>
      <c r="Z1559" s="1">
        <f t="shared" si="678"/>
        <v>0</v>
      </c>
      <c r="AA1559" s="1">
        <f t="shared" si="679"/>
        <v>0</v>
      </c>
      <c r="AD1559" s="1">
        <f t="shared" si="680"/>
        <v>1</v>
      </c>
      <c r="AE1559" s="1">
        <f t="shared" si="681"/>
        <v>1</v>
      </c>
      <c r="AF1559" s="1">
        <f t="shared" si="682"/>
        <v>0</v>
      </c>
      <c r="AG1559" s="1">
        <f t="shared" si="683"/>
        <v>0</v>
      </c>
      <c r="AH1559" s="1">
        <f t="shared" si="684"/>
        <v>0</v>
      </c>
      <c r="AI1559" s="1">
        <f t="shared" si="685"/>
        <v>0</v>
      </c>
      <c r="AK1559" s="1" t="str">
        <f t="shared" si="673"/>
        <v>110000</v>
      </c>
    </row>
    <row r="1560" spans="4:37" x14ac:dyDescent="0.25">
      <c r="D1560" s="27">
        <v>1538</v>
      </c>
      <c r="E1560" s="27">
        <f t="shared" si="687"/>
        <v>0</v>
      </c>
      <c r="F1560" s="27">
        <f t="shared" si="688"/>
        <v>0</v>
      </c>
      <c r="G1560" s="27">
        <f t="shared" ref="G1560:G1623" si="694">IF(SUM(F1560,H1560)=2,1,0)</f>
        <v>0</v>
      </c>
      <c r="H1560" s="2">
        <f>_xlfn.IFNA(IF(MATCH(AK1560,$AK$23:AK1559,0)&gt;0,0,0),1)</f>
        <v>0</v>
      </c>
      <c r="I1560" s="2">
        <f t="shared" si="686"/>
        <v>3</v>
      </c>
      <c r="J1560" s="31">
        <f t="shared" ref="J1560:J1623" si="695">IF(J1559&lt;$C$4,J1559+1,1)</f>
        <v>2</v>
      </c>
      <c r="K1560" s="32">
        <f t="shared" si="689"/>
        <v>0</v>
      </c>
      <c r="L1560" s="31">
        <f t="shared" ref="L1560:L1623" si="696">IF($C$6&gt;=2,IF(J1560&gt;J1559,L1559,IF(L1559&lt;$C$4,L1559+1,1)),0)</f>
        <v>1</v>
      </c>
      <c r="M1560" s="32">
        <f t="shared" si="690"/>
        <v>0</v>
      </c>
      <c r="N1560" s="31">
        <f t="shared" ref="N1560:N1623" si="697">IF($C$6&gt;=3,IF(L1560=L1559,N1559,IF(L1560&lt;L1559,IF(N1559&lt;$C$4,N1559+1,1),N1559)),0)</f>
        <v>0</v>
      </c>
      <c r="O1560" s="32">
        <f t="shared" si="691"/>
        <v>0</v>
      </c>
      <c r="P1560" s="31">
        <f t="shared" ref="P1560:P1623" si="698">IF($C$6&gt;=4,IF(N1560=N1559,P1559,IF(N1560&lt;N1559,IF(P1559&lt;$C$4,P1559+1,1),P1559)),0)</f>
        <v>0</v>
      </c>
      <c r="Q1560" s="32">
        <f t="shared" si="692"/>
        <v>0</v>
      </c>
      <c r="R1560" s="31">
        <f t="shared" ref="R1560:R1623" si="699">IF($C$6&gt;=5,IF(P1560=P1559,R1559,IF(P1560&lt;P1559,IF(R1559&lt;$C$4,R1559+1,1),R1559)),0)</f>
        <v>0</v>
      </c>
      <c r="S1560" s="32">
        <f t="shared" si="693"/>
        <v>0</v>
      </c>
      <c r="T1560" s="31">
        <f t="shared" ref="T1560:T1623" si="700">IF($C$6&gt;=6,IF(R1560=R1559,T1559,IF(R1560&lt;R1559,IF(T1559&lt;$C$4,T1559+1,1),T1559)),0)</f>
        <v>0</v>
      </c>
      <c r="V1560" s="1">
        <f t="shared" si="674"/>
        <v>2</v>
      </c>
      <c r="W1560" s="1">
        <f t="shared" si="675"/>
        <v>1</v>
      </c>
      <c r="X1560" s="1">
        <f t="shared" si="676"/>
        <v>0</v>
      </c>
      <c r="Y1560" s="1">
        <f t="shared" si="677"/>
        <v>0</v>
      </c>
      <c r="Z1560" s="1">
        <f t="shared" si="678"/>
        <v>0</v>
      </c>
      <c r="AA1560" s="1">
        <f t="shared" si="679"/>
        <v>0</v>
      </c>
      <c r="AD1560" s="1">
        <f t="shared" si="680"/>
        <v>2</v>
      </c>
      <c r="AE1560" s="1">
        <f t="shared" si="681"/>
        <v>1</v>
      </c>
      <c r="AF1560" s="1">
        <f t="shared" si="682"/>
        <v>0</v>
      </c>
      <c r="AG1560" s="1">
        <f t="shared" si="683"/>
        <v>0</v>
      </c>
      <c r="AH1560" s="1">
        <f t="shared" si="684"/>
        <v>0</v>
      </c>
      <c r="AI1560" s="1">
        <f t="shared" si="685"/>
        <v>0</v>
      </c>
      <c r="AK1560" s="1" t="str">
        <f t="shared" ref="AK1560:AK1623" si="701">CONCATENATE(AD1560,AE1560,AF1560,AG1560,AH1560,AI1560)</f>
        <v>210000</v>
      </c>
    </row>
    <row r="1561" spans="4:37" x14ac:dyDescent="0.25">
      <c r="D1561" s="27">
        <v>1539</v>
      </c>
      <c r="E1561" s="27">
        <f t="shared" si="687"/>
        <v>0</v>
      </c>
      <c r="F1561" s="27">
        <f t="shared" si="688"/>
        <v>0</v>
      </c>
      <c r="G1561" s="27">
        <f t="shared" si="694"/>
        <v>0</v>
      </c>
      <c r="H1561" s="2">
        <f>_xlfn.IFNA(IF(MATCH(AK1561,$AK$23:AK1560,0)&gt;0,0,0),1)</f>
        <v>0</v>
      </c>
      <c r="I1561" s="2">
        <f t="shared" si="686"/>
        <v>4</v>
      </c>
      <c r="J1561" s="31">
        <f t="shared" si="695"/>
        <v>3</v>
      </c>
      <c r="K1561" s="32">
        <f t="shared" si="689"/>
        <v>0</v>
      </c>
      <c r="L1561" s="31">
        <f t="shared" si="696"/>
        <v>1</v>
      </c>
      <c r="M1561" s="32">
        <f t="shared" si="690"/>
        <v>0</v>
      </c>
      <c r="N1561" s="31">
        <f t="shared" si="697"/>
        <v>0</v>
      </c>
      <c r="O1561" s="32">
        <f t="shared" si="691"/>
        <v>0</v>
      </c>
      <c r="P1561" s="31">
        <f t="shared" si="698"/>
        <v>0</v>
      </c>
      <c r="Q1561" s="32">
        <f t="shared" si="692"/>
        <v>0</v>
      </c>
      <c r="R1561" s="31">
        <f t="shared" si="699"/>
        <v>0</v>
      </c>
      <c r="S1561" s="32">
        <f t="shared" si="693"/>
        <v>0</v>
      </c>
      <c r="T1561" s="31">
        <f t="shared" si="700"/>
        <v>0</v>
      </c>
      <c r="V1561" s="1">
        <f t="shared" si="674"/>
        <v>3</v>
      </c>
      <c r="W1561" s="1">
        <f t="shared" si="675"/>
        <v>1</v>
      </c>
      <c r="X1561" s="1">
        <f t="shared" si="676"/>
        <v>0</v>
      </c>
      <c r="Y1561" s="1">
        <f t="shared" si="677"/>
        <v>0</v>
      </c>
      <c r="Z1561" s="1">
        <f t="shared" si="678"/>
        <v>0</v>
      </c>
      <c r="AA1561" s="1">
        <f t="shared" si="679"/>
        <v>0</v>
      </c>
      <c r="AD1561" s="1">
        <f t="shared" si="680"/>
        <v>3</v>
      </c>
      <c r="AE1561" s="1">
        <f t="shared" si="681"/>
        <v>1</v>
      </c>
      <c r="AF1561" s="1">
        <f t="shared" si="682"/>
        <v>0</v>
      </c>
      <c r="AG1561" s="1">
        <f t="shared" si="683"/>
        <v>0</v>
      </c>
      <c r="AH1561" s="1">
        <f t="shared" si="684"/>
        <v>0</v>
      </c>
      <c r="AI1561" s="1">
        <f t="shared" si="685"/>
        <v>0</v>
      </c>
      <c r="AK1561" s="1" t="str">
        <f t="shared" si="701"/>
        <v>310000</v>
      </c>
    </row>
    <row r="1562" spans="4:37" x14ac:dyDescent="0.25">
      <c r="D1562" s="27">
        <v>1540</v>
      </c>
      <c r="E1562" s="27">
        <f t="shared" si="687"/>
        <v>0</v>
      </c>
      <c r="F1562" s="27">
        <f t="shared" si="688"/>
        <v>0</v>
      </c>
      <c r="G1562" s="27">
        <f t="shared" si="694"/>
        <v>0</v>
      </c>
      <c r="H1562" s="2">
        <f>_xlfn.IFNA(IF(MATCH(AK1562,$AK$23:AK1561,0)&gt;0,0,0),1)</f>
        <v>0</v>
      </c>
      <c r="I1562" s="2">
        <f t="shared" si="686"/>
        <v>5</v>
      </c>
      <c r="J1562" s="31">
        <f t="shared" si="695"/>
        <v>4</v>
      </c>
      <c r="K1562" s="32">
        <f t="shared" si="689"/>
        <v>0</v>
      </c>
      <c r="L1562" s="31">
        <f t="shared" si="696"/>
        <v>1</v>
      </c>
      <c r="M1562" s="32">
        <f t="shared" si="690"/>
        <v>0</v>
      </c>
      <c r="N1562" s="31">
        <f t="shared" si="697"/>
        <v>0</v>
      </c>
      <c r="O1562" s="32">
        <f t="shared" si="691"/>
        <v>0</v>
      </c>
      <c r="P1562" s="31">
        <f t="shared" si="698"/>
        <v>0</v>
      </c>
      <c r="Q1562" s="32">
        <f t="shared" si="692"/>
        <v>0</v>
      </c>
      <c r="R1562" s="31">
        <f t="shared" si="699"/>
        <v>0</v>
      </c>
      <c r="S1562" s="32">
        <f t="shared" si="693"/>
        <v>0</v>
      </c>
      <c r="T1562" s="31">
        <f t="shared" si="700"/>
        <v>0</v>
      </c>
      <c r="V1562" s="1">
        <f t="shared" si="674"/>
        <v>4</v>
      </c>
      <c r="W1562" s="1">
        <f t="shared" si="675"/>
        <v>1</v>
      </c>
      <c r="X1562" s="1">
        <f t="shared" si="676"/>
        <v>0</v>
      </c>
      <c r="Y1562" s="1">
        <f t="shared" si="677"/>
        <v>0</v>
      </c>
      <c r="Z1562" s="1">
        <f t="shared" si="678"/>
        <v>0</v>
      </c>
      <c r="AA1562" s="1">
        <f t="shared" si="679"/>
        <v>0</v>
      </c>
      <c r="AD1562" s="1">
        <f t="shared" si="680"/>
        <v>4</v>
      </c>
      <c r="AE1562" s="1">
        <f t="shared" si="681"/>
        <v>1</v>
      </c>
      <c r="AF1562" s="1">
        <f t="shared" si="682"/>
        <v>0</v>
      </c>
      <c r="AG1562" s="1">
        <f t="shared" si="683"/>
        <v>0</v>
      </c>
      <c r="AH1562" s="1">
        <f t="shared" si="684"/>
        <v>0</v>
      </c>
      <c r="AI1562" s="1">
        <f t="shared" si="685"/>
        <v>0</v>
      </c>
      <c r="AK1562" s="1" t="str">
        <f t="shared" si="701"/>
        <v>410000</v>
      </c>
    </row>
    <row r="1563" spans="4:37" x14ac:dyDescent="0.25">
      <c r="D1563" s="27">
        <v>1541</v>
      </c>
      <c r="E1563" s="27">
        <f t="shared" si="687"/>
        <v>0</v>
      </c>
      <c r="F1563" s="27">
        <f t="shared" si="688"/>
        <v>0</v>
      </c>
      <c r="G1563" s="27">
        <f t="shared" si="694"/>
        <v>0</v>
      </c>
      <c r="H1563" s="2">
        <f>_xlfn.IFNA(IF(MATCH(AK1563,$AK$23:AK1562,0)&gt;0,0,0),1)</f>
        <v>0</v>
      </c>
      <c r="I1563" s="2">
        <f t="shared" si="686"/>
        <v>3</v>
      </c>
      <c r="J1563" s="31">
        <f t="shared" si="695"/>
        <v>1</v>
      </c>
      <c r="K1563" s="32">
        <f t="shared" si="689"/>
        <v>0</v>
      </c>
      <c r="L1563" s="31">
        <f t="shared" si="696"/>
        <v>2</v>
      </c>
      <c r="M1563" s="32">
        <f t="shared" si="690"/>
        <v>0</v>
      </c>
      <c r="N1563" s="31">
        <f t="shared" si="697"/>
        <v>0</v>
      </c>
      <c r="O1563" s="32">
        <f t="shared" si="691"/>
        <v>0</v>
      </c>
      <c r="P1563" s="31">
        <f t="shared" si="698"/>
        <v>0</v>
      </c>
      <c r="Q1563" s="32">
        <f t="shared" si="692"/>
        <v>0</v>
      </c>
      <c r="R1563" s="31">
        <f t="shared" si="699"/>
        <v>0</v>
      </c>
      <c r="S1563" s="32">
        <f t="shared" si="693"/>
        <v>0</v>
      </c>
      <c r="T1563" s="31">
        <f t="shared" si="700"/>
        <v>0</v>
      </c>
      <c r="V1563" s="1">
        <f t="shared" si="674"/>
        <v>1</v>
      </c>
      <c r="W1563" s="1">
        <f t="shared" si="675"/>
        <v>2</v>
      </c>
      <c r="X1563" s="1">
        <f t="shared" si="676"/>
        <v>0</v>
      </c>
      <c r="Y1563" s="1">
        <f t="shared" si="677"/>
        <v>0</v>
      </c>
      <c r="Z1563" s="1">
        <f t="shared" si="678"/>
        <v>0</v>
      </c>
      <c r="AA1563" s="1">
        <f t="shared" si="679"/>
        <v>0</v>
      </c>
      <c r="AD1563" s="1">
        <f t="shared" si="680"/>
        <v>2</v>
      </c>
      <c r="AE1563" s="1">
        <f t="shared" si="681"/>
        <v>1</v>
      </c>
      <c r="AF1563" s="1">
        <f t="shared" si="682"/>
        <v>0</v>
      </c>
      <c r="AG1563" s="1">
        <f t="shared" si="683"/>
        <v>0</v>
      </c>
      <c r="AH1563" s="1">
        <f t="shared" si="684"/>
        <v>0</v>
      </c>
      <c r="AI1563" s="1">
        <f t="shared" si="685"/>
        <v>0</v>
      </c>
      <c r="AK1563" s="1" t="str">
        <f t="shared" si="701"/>
        <v>210000</v>
      </c>
    </row>
    <row r="1564" spans="4:37" x14ac:dyDescent="0.25">
      <c r="D1564" s="27">
        <v>1542</v>
      </c>
      <c r="E1564" s="27">
        <f t="shared" si="687"/>
        <v>0</v>
      </c>
      <c r="F1564" s="27">
        <f t="shared" si="688"/>
        <v>0</v>
      </c>
      <c r="G1564" s="27">
        <f t="shared" si="694"/>
        <v>0</v>
      </c>
      <c r="H1564" s="2">
        <f>_xlfn.IFNA(IF(MATCH(AK1564,$AK$23:AK1563,0)&gt;0,0,0),1)</f>
        <v>0</v>
      </c>
      <c r="I1564" s="2">
        <f t="shared" si="686"/>
        <v>4</v>
      </c>
      <c r="J1564" s="31">
        <f t="shared" si="695"/>
        <v>2</v>
      </c>
      <c r="K1564" s="32">
        <f t="shared" si="689"/>
        <v>1</v>
      </c>
      <c r="L1564" s="31">
        <f t="shared" si="696"/>
        <v>2</v>
      </c>
      <c r="M1564" s="32">
        <f t="shared" si="690"/>
        <v>0</v>
      </c>
      <c r="N1564" s="31">
        <f t="shared" si="697"/>
        <v>0</v>
      </c>
      <c r="O1564" s="32">
        <f t="shared" si="691"/>
        <v>0</v>
      </c>
      <c r="P1564" s="31">
        <f t="shared" si="698"/>
        <v>0</v>
      </c>
      <c r="Q1564" s="32">
        <f t="shared" si="692"/>
        <v>0</v>
      </c>
      <c r="R1564" s="31">
        <f t="shared" si="699"/>
        <v>0</v>
      </c>
      <c r="S1564" s="32">
        <f t="shared" si="693"/>
        <v>0</v>
      </c>
      <c r="T1564" s="31">
        <f t="shared" si="700"/>
        <v>0</v>
      </c>
      <c r="V1564" s="1">
        <f t="shared" si="674"/>
        <v>2</v>
      </c>
      <c r="W1564" s="1">
        <f t="shared" si="675"/>
        <v>2</v>
      </c>
      <c r="X1564" s="1">
        <f t="shared" si="676"/>
        <v>0</v>
      </c>
      <c r="Y1564" s="1">
        <f t="shared" si="677"/>
        <v>0</v>
      </c>
      <c r="Z1564" s="1">
        <f t="shared" si="678"/>
        <v>0</v>
      </c>
      <c r="AA1564" s="1">
        <f t="shared" si="679"/>
        <v>0</v>
      </c>
      <c r="AD1564" s="1">
        <f t="shared" si="680"/>
        <v>2</v>
      </c>
      <c r="AE1564" s="1">
        <f t="shared" si="681"/>
        <v>2</v>
      </c>
      <c r="AF1564" s="1">
        <f t="shared" si="682"/>
        <v>0</v>
      </c>
      <c r="AG1564" s="1">
        <f t="shared" si="683"/>
        <v>0</v>
      </c>
      <c r="AH1564" s="1">
        <f t="shared" si="684"/>
        <v>0</v>
      </c>
      <c r="AI1564" s="1">
        <f t="shared" si="685"/>
        <v>0</v>
      </c>
      <c r="AK1564" s="1" t="str">
        <f t="shared" si="701"/>
        <v>220000</v>
      </c>
    </row>
    <row r="1565" spans="4:37" x14ac:dyDescent="0.25">
      <c r="D1565" s="27">
        <v>1543</v>
      </c>
      <c r="E1565" s="27">
        <f t="shared" si="687"/>
        <v>0</v>
      </c>
      <c r="F1565" s="27">
        <f t="shared" si="688"/>
        <v>0</v>
      </c>
      <c r="G1565" s="27">
        <f t="shared" si="694"/>
        <v>0</v>
      </c>
      <c r="H1565" s="2">
        <f>_xlfn.IFNA(IF(MATCH(AK1565,$AK$23:AK1564,0)&gt;0,0,0),1)</f>
        <v>0</v>
      </c>
      <c r="I1565" s="2">
        <f t="shared" si="686"/>
        <v>5</v>
      </c>
      <c r="J1565" s="31">
        <f t="shared" si="695"/>
        <v>3</v>
      </c>
      <c r="K1565" s="32">
        <f t="shared" si="689"/>
        <v>0</v>
      </c>
      <c r="L1565" s="31">
        <f t="shared" si="696"/>
        <v>2</v>
      </c>
      <c r="M1565" s="32">
        <f t="shared" si="690"/>
        <v>0</v>
      </c>
      <c r="N1565" s="31">
        <f t="shared" si="697"/>
        <v>0</v>
      </c>
      <c r="O1565" s="32">
        <f t="shared" si="691"/>
        <v>0</v>
      </c>
      <c r="P1565" s="31">
        <f t="shared" si="698"/>
        <v>0</v>
      </c>
      <c r="Q1565" s="32">
        <f t="shared" si="692"/>
        <v>0</v>
      </c>
      <c r="R1565" s="31">
        <f t="shared" si="699"/>
        <v>0</v>
      </c>
      <c r="S1565" s="32">
        <f t="shared" si="693"/>
        <v>0</v>
      </c>
      <c r="T1565" s="31">
        <f t="shared" si="700"/>
        <v>0</v>
      </c>
      <c r="V1565" s="1">
        <f t="shared" si="674"/>
        <v>3</v>
      </c>
      <c r="W1565" s="1">
        <f t="shared" si="675"/>
        <v>2</v>
      </c>
      <c r="X1565" s="1">
        <f t="shared" si="676"/>
        <v>0</v>
      </c>
      <c r="Y1565" s="1">
        <f t="shared" si="677"/>
        <v>0</v>
      </c>
      <c r="Z1565" s="1">
        <f t="shared" si="678"/>
        <v>0</v>
      </c>
      <c r="AA1565" s="1">
        <f t="shared" si="679"/>
        <v>0</v>
      </c>
      <c r="AD1565" s="1">
        <f t="shared" si="680"/>
        <v>3</v>
      </c>
      <c r="AE1565" s="1">
        <f t="shared" si="681"/>
        <v>2</v>
      </c>
      <c r="AF1565" s="1">
        <f t="shared" si="682"/>
        <v>0</v>
      </c>
      <c r="AG1565" s="1">
        <f t="shared" si="683"/>
        <v>0</v>
      </c>
      <c r="AH1565" s="1">
        <f t="shared" si="684"/>
        <v>0</v>
      </c>
      <c r="AI1565" s="1">
        <f t="shared" si="685"/>
        <v>0</v>
      </c>
      <c r="AK1565" s="1" t="str">
        <f t="shared" si="701"/>
        <v>320000</v>
      </c>
    </row>
    <row r="1566" spans="4:37" x14ac:dyDescent="0.25">
      <c r="D1566" s="27">
        <v>1544</v>
      </c>
      <c r="E1566" s="27">
        <f t="shared" si="687"/>
        <v>0</v>
      </c>
      <c r="F1566" s="27">
        <f t="shared" si="688"/>
        <v>0</v>
      </c>
      <c r="G1566" s="27">
        <f t="shared" si="694"/>
        <v>0</v>
      </c>
      <c r="H1566" s="2">
        <f>_xlfn.IFNA(IF(MATCH(AK1566,$AK$23:AK1565,0)&gt;0,0,0),1)</f>
        <v>0</v>
      </c>
      <c r="I1566" s="2">
        <f t="shared" si="686"/>
        <v>6</v>
      </c>
      <c r="J1566" s="31">
        <f t="shared" si="695"/>
        <v>4</v>
      </c>
      <c r="K1566" s="32">
        <f t="shared" si="689"/>
        <v>0</v>
      </c>
      <c r="L1566" s="31">
        <f t="shared" si="696"/>
        <v>2</v>
      </c>
      <c r="M1566" s="32">
        <f t="shared" si="690"/>
        <v>0</v>
      </c>
      <c r="N1566" s="31">
        <f t="shared" si="697"/>
        <v>0</v>
      </c>
      <c r="O1566" s="32">
        <f t="shared" si="691"/>
        <v>0</v>
      </c>
      <c r="P1566" s="31">
        <f t="shared" si="698"/>
        <v>0</v>
      </c>
      <c r="Q1566" s="32">
        <f t="shared" si="692"/>
        <v>0</v>
      </c>
      <c r="R1566" s="31">
        <f t="shared" si="699"/>
        <v>0</v>
      </c>
      <c r="S1566" s="32">
        <f t="shared" si="693"/>
        <v>0</v>
      </c>
      <c r="T1566" s="31">
        <f t="shared" si="700"/>
        <v>0</v>
      </c>
      <c r="V1566" s="1">
        <f t="shared" si="674"/>
        <v>4</v>
      </c>
      <c r="W1566" s="1">
        <f t="shared" si="675"/>
        <v>2</v>
      </c>
      <c r="X1566" s="1">
        <f t="shared" si="676"/>
        <v>0</v>
      </c>
      <c r="Y1566" s="1">
        <f t="shared" si="677"/>
        <v>0</v>
      </c>
      <c r="Z1566" s="1">
        <f t="shared" si="678"/>
        <v>0</v>
      </c>
      <c r="AA1566" s="1">
        <f t="shared" si="679"/>
        <v>0</v>
      </c>
      <c r="AD1566" s="1">
        <f t="shared" si="680"/>
        <v>4</v>
      </c>
      <c r="AE1566" s="1">
        <f t="shared" si="681"/>
        <v>2</v>
      </c>
      <c r="AF1566" s="1">
        <f t="shared" si="682"/>
        <v>0</v>
      </c>
      <c r="AG1566" s="1">
        <f t="shared" si="683"/>
        <v>0</v>
      </c>
      <c r="AH1566" s="1">
        <f t="shared" si="684"/>
        <v>0</v>
      </c>
      <c r="AI1566" s="1">
        <f t="shared" si="685"/>
        <v>0</v>
      </c>
      <c r="AK1566" s="1" t="str">
        <f t="shared" si="701"/>
        <v>420000</v>
      </c>
    </row>
    <row r="1567" spans="4:37" x14ac:dyDescent="0.25">
      <c r="D1567" s="27">
        <v>1545</v>
      </c>
      <c r="E1567" s="27">
        <f t="shared" si="687"/>
        <v>0</v>
      </c>
      <c r="F1567" s="27">
        <f t="shared" si="688"/>
        <v>0</v>
      </c>
      <c r="G1567" s="27">
        <f t="shared" si="694"/>
        <v>0</v>
      </c>
      <c r="H1567" s="2">
        <f>_xlfn.IFNA(IF(MATCH(AK1567,$AK$23:AK1566,0)&gt;0,0,0),1)</f>
        <v>0</v>
      </c>
      <c r="I1567" s="2">
        <f t="shared" si="686"/>
        <v>4</v>
      </c>
      <c r="J1567" s="31">
        <f t="shared" si="695"/>
        <v>1</v>
      </c>
      <c r="K1567" s="32">
        <f t="shared" si="689"/>
        <v>0</v>
      </c>
      <c r="L1567" s="31">
        <f t="shared" si="696"/>
        <v>3</v>
      </c>
      <c r="M1567" s="32">
        <f t="shared" si="690"/>
        <v>0</v>
      </c>
      <c r="N1567" s="31">
        <f t="shared" si="697"/>
        <v>0</v>
      </c>
      <c r="O1567" s="32">
        <f t="shared" si="691"/>
        <v>0</v>
      </c>
      <c r="P1567" s="31">
        <f t="shared" si="698"/>
        <v>0</v>
      </c>
      <c r="Q1567" s="32">
        <f t="shared" si="692"/>
        <v>0</v>
      </c>
      <c r="R1567" s="31">
        <f t="shared" si="699"/>
        <v>0</v>
      </c>
      <c r="S1567" s="32">
        <f t="shared" si="693"/>
        <v>0</v>
      </c>
      <c r="T1567" s="31">
        <f t="shared" si="700"/>
        <v>0</v>
      </c>
      <c r="V1567" s="1">
        <f t="shared" si="674"/>
        <v>1</v>
      </c>
      <c r="W1567" s="1">
        <f t="shared" si="675"/>
        <v>3</v>
      </c>
      <c r="X1567" s="1">
        <f t="shared" si="676"/>
        <v>0</v>
      </c>
      <c r="Y1567" s="1">
        <f t="shared" si="677"/>
        <v>0</v>
      </c>
      <c r="Z1567" s="1">
        <f t="shared" si="678"/>
        <v>0</v>
      </c>
      <c r="AA1567" s="1">
        <f t="shared" si="679"/>
        <v>0</v>
      </c>
      <c r="AD1567" s="1">
        <f t="shared" si="680"/>
        <v>3</v>
      </c>
      <c r="AE1567" s="1">
        <f t="shared" si="681"/>
        <v>1</v>
      </c>
      <c r="AF1567" s="1">
        <f t="shared" si="682"/>
        <v>0</v>
      </c>
      <c r="AG1567" s="1">
        <f t="shared" si="683"/>
        <v>0</v>
      </c>
      <c r="AH1567" s="1">
        <f t="shared" si="684"/>
        <v>0</v>
      </c>
      <c r="AI1567" s="1">
        <f t="shared" si="685"/>
        <v>0</v>
      </c>
      <c r="AK1567" s="1" t="str">
        <f t="shared" si="701"/>
        <v>310000</v>
      </c>
    </row>
    <row r="1568" spans="4:37" x14ac:dyDescent="0.25">
      <c r="D1568" s="27">
        <v>1546</v>
      </c>
      <c r="E1568" s="27">
        <f t="shared" si="687"/>
        <v>0</v>
      </c>
      <c r="F1568" s="27">
        <f t="shared" si="688"/>
        <v>0</v>
      </c>
      <c r="G1568" s="27">
        <f t="shared" si="694"/>
        <v>0</v>
      </c>
      <c r="H1568" s="2">
        <f>_xlfn.IFNA(IF(MATCH(AK1568,$AK$23:AK1567,0)&gt;0,0,0),1)</f>
        <v>0</v>
      </c>
      <c r="I1568" s="2">
        <f t="shared" si="686"/>
        <v>5</v>
      </c>
      <c r="J1568" s="31">
        <f t="shared" si="695"/>
        <v>2</v>
      </c>
      <c r="K1568" s="32">
        <f t="shared" si="689"/>
        <v>0</v>
      </c>
      <c r="L1568" s="31">
        <f t="shared" si="696"/>
        <v>3</v>
      </c>
      <c r="M1568" s="32">
        <f t="shared" si="690"/>
        <v>0</v>
      </c>
      <c r="N1568" s="31">
        <f t="shared" si="697"/>
        <v>0</v>
      </c>
      <c r="O1568" s="32">
        <f t="shared" si="691"/>
        <v>0</v>
      </c>
      <c r="P1568" s="31">
        <f t="shared" si="698"/>
        <v>0</v>
      </c>
      <c r="Q1568" s="32">
        <f t="shared" si="692"/>
        <v>0</v>
      </c>
      <c r="R1568" s="31">
        <f t="shared" si="699"/>
        <v>0</v>
      </c>
      <c r="S1568" s="32">
        <f t="shared" si="693"/>
        <v>0</v>
      </c>
      <c r="T1568" s="31">
        <f t="shared" si="700"/>
        <v>0</v>
      </c>
      <c r="V1568" s="1">
        <f t="shared" si="674"/>
        <v>2</v>
      </c>
      <c r="W1568" s="1">
        <f t="shared" si="675"/>
        <v>3</v>
      </c>
      <c r="X1568" s="1">
        <f t="shared" si="676"/>
        <v>0</v>
      </c>
      <c r="Y1568" s="1">
        <f t="shared" si="677"/>
        <v>0</v>
      </c>
      <c r="Z1568" s="1">
        <f t="shared" si="678"/>
        <v>0</v>
      </c>
      <c r="AA1568" s="1">
        <f t="shared" si="679"/>
        <v>0</v>
      </c>
      <c r="AD1568" s="1">
        <f t="shared" si="680"/>
        <v>3</v>
      </c>
      <c r="AE1568" s="1">
        <f t="shared" si="681"/>
        <v>2</v>
      </c>
      <c r="AF1568" s="1">
        <f t="shared" si="682"/>
        <v>0</v>
      </c>
      <c r="AG1568" s="1">
        <f t="shared" si="683"/>
        <v>0</v>
      </c>
      <c r="AH1568" s="1">
        <f t="shared" si="684"/>
        <v>0</v>
      </c>
      <c r="AI1568" s="1">
        <f t="shared" si="685"/>
        <v>0</v>
      </c>
      <c r="AK1568" s="1" t="str">
        <f t="shared" si="701"/>
        <v>320000</v>
      </c>
    </row>
    <row r="1569" spans="4:37" x14ac:dyDescent="0.25">
      <c r="D1569" s="27">
        <v>1547</v>
      </c>
      <c r="E1569" s="27">
        <f t="shared" si="687"/>
        <v>0</v>
      </c>
      <c r="F1569" s="27">
        <f t="shared" si="688"/>
        <v>0</v>
      </c>
      <c r="G1569" s="27">
        <f t="shared" si="694"/>
        <v>0</v>
      </c>
      <c r="H1569" s="2">
        <f>_xlfn.IFNA(IF(MATCH(AK1569,$AK$23:AK1568,0)&gt;0,0,0),1)</f>
        <v>0</v>
      </c>
      <c r="I1569" s="2">
        <f t="shared" si="686"/>
        <v>6</v>
      </c>
      <c r="J1569" s="31">
        <f t="shared" si="695"/>
        <v>3</v>
      </c>
      <c r="K1569" s="32">
        <f t="shared" si="689"/>
        <v>1</v>
      </c>
      <c r="L1569" s="31">
        <f t="shared" si="696"/>
        <v>3</v>
      </c>
      <c r="M1569" s="32">
        <f t="shared" si="690"/>
        <v>0</v>
      </c>
      <c r="N1569" s="31">
        <f t="shared" si="697"/>
        <v>0</v>
      </c>
      <c r="O1569" s="32">
        <f t="shared" si="691"/>
        <v>0</v>
      </c>
      <c r="P1569" s="31">
        <f t="shared" si="698"/>
        <v>0</v>
      </c>
      <c r="Q1569" s="32">
        <f t="shared" si="692"/>
        <v>0</v>
      </c>
      <c r="R1569" s="31">
        <f t="shared" si="699"/>
        <v>0</v>
      </c>
      <c r="S1569" s="32">
        <f t="shared" si="693"/>
        <v>0</v>
      </c>
      <c r="T1569" s="31">
        <f t="shared" si="700"/>
        <v>0</v>
      </c>
      <c r="V1569" s="1">
        <f t="shared" si="674"/>
        <v>3</v>
      </c>
      <c r="W1569" s="1">
        <f t="shared" si="675"/>
        <v>3</v>
      </c>
      <c r="X1569" s="1">
        <f t="shared" si="676"/>
        <v>0</v>
      </c>
      <c r="Y1569" s="1">
        <f t="shared" si="677"/>
        <v>0</v>
      </c>
      <c r="Z1569" s="1">
        <f t="shared" si="678"/>
        <v>0</v>
      </c>
      <c r="AA1569" s="1">
        <f t="shared" si="679"/>
        <v>0</v>
      </c>
      <c r="AD1569" s="1">
        <f t="shared" si="680"/>
        <v>3</v>
      </c>
      <c r="AE1569" s="1">
        <f t="shared" si="681"/>
        <v>3</v>
      </c>
      <c r="AF1569" s="1">
        <f t="shared" si="682"/>
        <v>0</v>
      </c>
      <c r="AG1569" s="1">
        <f t="shared" si="683"/>
        <v>0</v>
      </c>
      <c r="AH1569" s="1">
        <f t="shared" si="684"/>
        <v>0</v>
      </c>
      <c r="AI1569" s="1">
        <f t="shared" si="685"/>
        <v>0</v>
      </c>
      <c r="AK1569" s="1" t="str">
        <f t="shared" si="701"/>
        <v>330000</v>
      </c>
    </row>
    <row r="1570" spans="4:37" x14ac:dyDescent="0.25">
      <c r="D1570" s="27">
        <v>1548</v>
      </c>
      <c r="E1570" s="27">
        <f t="shared" si="687"/>
        <v>0</v>
      </c>
      <c r="F1570" s="27">
        <f t="shared" si="688"/>
        <v>0</v>
      </c>
      <c r="G1570" s="27">
        <f t="shared" si="694"/>
        <v>0</v>
      </c>
      <c r="H1570" s="2">
        <f>_xlfn.IFNA(IF(MATCH(AK1570,$AK$23:AK1569,0)&gt;0,0,0),1)</f>
        <v>0</v>
      </c>
      <c r="I1570" s="2">
        <f t="shared" si="686"/>
        <v>7</v>
      </c>
      <c r="J1570" s="31">
        <f t="shared" si="695"/>
        <v>4</v>
      </c>
      <c r="K1570" s="32">
        <f t="shared" si="689"/>
        <v>0</v>
      </c>
      <c r="L1570" s="31">
        <f t="shared" si="696"/>
        <v>3</v>
      </c>
      <c r="M1570" s="32">
        <f t="shared" si="690"/>
        <v>0</v>
      </c>
      <c r="N1570" s="31">
        <f t="shared" si="697"/>
        <v>0</v>
      </c>
      <c r="O1570" s="32">
        <f t="shared" si="691"/>
        <v>0</v>
      </c>
      <c r="P1570" s="31">
        <f t="shared" si="698"/>
        <v>0</v>
      </c>
      <c r="Q1570" s="32">
        <f t="shared" si="692"/>
        <v>0</v>
      </c>
      <c r="R1570" s="31">
        <f t="shared" si="699"/>
        <v>0</v>
      </c>
      <c r="S1570" s="32">
        <f t="shared" si="693"/>
        <v>0</v>
      </c>
      <c r="T1570" s="31">
        <f t="shared" si="700"/>
        <v>0</v>
      </c>
      <c r="V1570" s="1">
        <f t="shared" si="674"/>
        <v>4</v>
      </c>
      <c r="W1570" s="1">
        <f t="shared" si="675"/>
        <v>3</v>
      </c>
      <c r="X1570" s="1">
        <f t="shared" si="676"/>
        <v>0</v>
      </c>
      <c r="Y1570" s="1">
        <f t="shared" si="677"/>
        <v>0</v>
      </c>
      <c r="Z1570" s="1">
        <f t="shared" si="678"/>
        <v>0</v>
      </c>
      <c r="AA1570" s="1">
        <f t="shared" si="679"/>
        <v>0</v>
      </c>
      <c r="AD1570" s="1">
        <f t="shared" si="680"/>
        <v>4</v>
      </c>
      <c r="AE1570" s="1">
        <f t="shared" si="681"/>
        <v>3</v>
      </c>
      <c r="AF1570" s="1">
        <f t="shared" si="682"/>
        <v>0</v>
      </c>
      <c r="AG1570" s="1">
        <f t="shared" si="683"/>
        <v>0</v>
      </c>
      <c r="AH1570" s="1">
        <f t="shared" si="684"/>
        <v>0</v>
      </c>
      <c r="AI1570" s="1">
        <f t="shared" si="685"/>
        <v>0</v>
      </c>
      <c r="AK1570" s="1" t="str">
        <f t="shared" si="701"/>
        <v>430000</v>
      </c>
    </row>
    <row r="1571" spans="4:37" x14ac:dyDescent="0.25">
      <c r="D1571" s="27">
        <v>1549</v>
      </c>
      <c r="E1571" s="27">
        <f t="shared" si="687"/>
        <v>0</v>
      </c>
      <c r="F1571" s="27">
        <f t="shared" si="688"/>
        <v>0</v>
      </c>
      <c r="G1571" s="27">
        <f t="shared" si="694"/>
        <v>0</v>
      </c>
      <c r="H1571" s="2">
        <f>_xlfn.IFNA(IF(MATCH(AK1571,$AK$23:AK1570,0)&gt;0,0,0),1)</f>
        <v>0</v>
      </c>
      <c r="I1571" s="2">
        <f t="shared" si="686"/>
        <v>5</v>
      </c>
      <c r="J1571" s="31">
        <f t="shared" si="695"/>
        <v>1</v>
      </c>
      <c r="K1571" s="32">
        <f t="shared" si="689"/>
        <v>0</v>
      </c>
      <c r="L1571" s="31">
        <f t="shared" si="696"/>
        <v>4</v>
      </c>
      <c r="M1571" s="32">
        <f t="shared" si="690"/>
        <v>0</v>
      </c>
      <c r="N1571" s="31">
        <f t="shared" si="697"/>
        <v>0</v>
      </c>
      <c r="O1571" s="32">
        <f t="shared" si="691"/>
        <v>0</v>
      </c>
      <c r="P1571" s="31">
        <f t="shared" si="698"/>
        <v>0</v>
      </c>
      <c r="Q1571" s="32">
        <f t="shared" si="692"/>
        <v>0</v>
      </c>
      <c r="R1571" s="31">
        <f t="shared" si="699"/>
        <v>0</v>
      </c>
      <c r="S1571" s="32">
        <f t="shared" si="693"/>
        <v>0</v>
      </c>
      <c r="T1571" s="31">
        <f t="shared" si="700"/>
        <v>0</v>
      </c>
      <c r="V1571" s="1">
        <f t="shared" ref="V1571:V1634" si="702">J1571</f>
        <v>1</v>
      </c>
      <c r="W1571" s="1">
        <f t="shared" ref="W1571:W1634" si="703">L1571</f>
        <v>4</v>
      </c>
      <c r="X1571" s="1">
        <f t="shared" ref="X1571:X1634" si="704">N1571</f>
        <v>0</v>
      </c>
      <c r="Y1571" s="1">
        <f t="shared" ref="Y1571:Y1634" si="705">P1571</f>
        <v>0</v>
      </c>
      <c r="Z1571" s="1">
        <f t="shared" ref="Z1571:Z1634" si="706">R1571</f>
        <v>0</v>
      </c>
      <c r="AA1571" s="1">
        <f t="shared" ref="AA1571:AA1634" si="707">T1571</f>
        <v>0</v>
      </c>
      <c r="AD1571" s="1">
        <f t="shared" ref="AD1571:AD1634" si="708">LARGE(V1571:AA1571,1)</f>
        <v>4</v>
      </c>
      <c r="AE1571" s="1">
        <f t="shared" ref="AE1571:AE1634" si="709">LARGE(V1571:AA1571,2)</f>
        <v>1</v>
      </c>
      <c r="AF1571" s="1">
        <f t="shared" ref="AF1571:AF1634" si="710">LARGE(V1571:AA1571,3)</f>
        <v>0</v>
      </c>
      <c r="AG1571" s="1">
        <f t="shared" ref="AG1571:AG1634" si="711">LARGE(V1571:AA1571,4)</f>
        <v>0</v>
      </c>
      <c r="AH1571" s="1">
        <f t="shared" ref="AH1571:AH1634" si="712">LARGE(V1571:AA1571,5)</f>
        <v>0</v>
      </c>
      <c r="AI1571" s="1">
        <f t="shared" ref="AI1571:AI1634" si="713">LARGE(V1571:AA1571,6)</f>
        <v>0</v>
      </c>
      <c r="AK1571" s="1" t="str">
        <f t="shared" si="701"/>
        <v>410000</v>
      </c>
    </row>
    <row r="1572" spans="4:37" x14ac:dyDescent="0.25">
      <c r="D1572" s="27">
        <v>1550</v>
      </c>
      <c r="E1572" s="27">
        <f t="shared" si="687"/>
        <v>0</v>
      </c>
      <c r="F1572" s="27">
        <f t="shared" si="688"/>
        <v>0</v>
      </c>
      <c r="G1572" s="27">
        <f t="shared" si="694"/>
        <v>0</v>
      </c>
      <c r="H1572" s="2">
        <f>_xlfn.IFNA(IF(MATCH(AK1572,$AK$23:AK1571,0)&gt;0,0,0),1)</f>
        <v>0</v>
      </c>
      <c r="I1572" s="2">
        <f t="shared" si="686"/>
        <v>6</v>
      </c>
      <c r="J1572" s="31">
        <f t="shared" si="695"/>
        <v>2</v>
      </c>
      <c r="K1572" s="32">
        <f t="shared" si="689"/>
        <v>0</v>
      </c>
      <c r="L1572" s="31">
        <f t="shared" si="696"/>
        <v>4</v>
      </c>
      <c r="M1572" s="32">
        <f t="shared" si="690"/>
        <v>0</v>
      </c>
      <c r="N1572" s="31">
        <f t="shared" si="697"/>
        <v>0</v>
      </c>
      <c r="O1572" s="32">
        <f t="shared" si="691"/>
        <v>0</v>
      </c>
      <c r="P1572" s="31">
        <f t="shared" si="698"/>
        <v>0</v>
      </c>
      <c r="Q1572" s="32">
        <f t="shared" si="692"/>
        <v>0</v>
      </c>
      <c r="R1572" s="31">
        <f t="shared" si="699"/>
        <v>0</v>
      </c>
      <c r="S1572" s="32">
        <f t="shared" si="693"/>
        <v>0</v>
      </c>
      <c r="T1572" s="31">
        <f t="shared" si="700"/>
        <v>0</v>
      </c>
      <c r="V1572" s="1">
        <f t="shared" si="702"/>
        <v>2</v>
      </c>
      <c r="W1572" s="1">
        <f t="shared" si="703"/>
        <v>4</v>
      </c>
      <c r="X1572" s="1">
        <f t="shared" si="704"/>
        <v>0</v>
      </c>
      <c r="Y1572" s="1">
        <f t="shared" si="705"/>
        <v>0</v>
      </c>
      <c r="Z1572" s="1">
        <f t="shared" si="706"/>
        <v>0</v>
      </c>
      <c r="AA1572" s="1">
        <f t="shared" si="707"/>
        <v>0</v>
      </c>
      <c r="AD1572" s="1">
        <f t="shared" si="708"/>
        <v>4</v>
      </c>
      <c r="AE1572" s="1">
        <f t="shared" si="709"/>
        <v>2</v>
      </c>
      <c r="AF1572" s="1">
        <f t="shared" si="710"/>
        <v>0</v>
      </c>
      <c r="AG1572" s="1">
        <f t="shared" si="711"/>
        <v>0</v>
      </c>
      <c r="AH1572" s="1">
        <f t="shared" si="712"/>
        <v>0</v>
      </c>
      <c r="AI1572" s="1">
        <f t="shared" si="713"/>
        <v>0</v>
      </c>
      <c r="AK1572" s="1" t="str">
        <f t="shared" si="701"/>
        <v>420000</v>
      </c>
    </row>
    <row r="1573" spans="4:37" x14ac:dyDescent="0.25">
      <c r="D1573" s="27">
        <v>1551</v>
      </c>
      <c r="E1573" s="27">
        <f t="shared" si="687"/>
        <v>0</v>
      </c>
      <c r="F1573" s="27">
        <f t="shared" si="688"/>
        <v>0</v>
      </c>
      <c r="G1573" s="27">
        <f t="shared" si="694"/>
        <v>0</v>
      </c>
      <c r="H1573" s="2">
        <f>_xlfn.IFNA(IF(MATCH(AK1573,$AK$23:AK1572,0)&gt;0,0,0),1)</f>
        <v>0</v>
      </c>
      <c r="I1573" s="2">
        <f t="shared" si="686"/>
        <v>7</v>
      </c>
      <c r="J1573" s="31">
        <f t="shared" si="695"/>
        <v>3</v>
      </c>
      <c r="K1573" s="32">
        <f t="shared" si="689"/>
        <v>0</v>
      </c>
      <c r="L1573" s="31">
        <f t="shared" si="696"/>
        <v>4</v>
      </c>
      <c r="M1573" s="32">
        <f t="shared" si="690"/>
        <v>0</v>
      </c>
      <c r="N1573" s="31">
        <f t="shared" si="697"/>
        <v>0</v>
      </c>
      <c r="O1573" s="32">
        <f t="shared" si="691"/>
        <v>0</v>
      </c>
      <c r="P1573" s="31">
        <f t="shared" si="698"/>
        <v>0</v>
      </c>
      <c r="Q1573" s="32">
        <f t="shared" si="692"/>
        <v>0</v>
      </c>
      <c r="R1573" s="31">
        <f t="shared" si="699"/>
        <v>0</v>
      </c>
      <c r="S1573" s="32">
        <f t="shared" si="693"/>
        <v>0</v>
      </c>
      <c r="T1573" s="31">
        <f t="shared" si="700"/>
        <v>0</v>
      </c>
      <c r="V1573" s="1">
        <f t="shared" si="702"/>
        <v>3</v>
      </c>
      <c r="W1573" s="1">
        <f t="shared" si="703"/>
        <v>4</v>
      </c>
      <c r="X1573" s="1">
        <f t="shared" si="704"/>
        <v>0</v>
      </c>
      <c r="Y1573" s="1">
        <f t="shared" si="705"/>
        <v>0</v>
      </c>
      <c r="Z1573" s="1">
        <f t="shared" si="706"/>
        <v>0</v>
      </c>
      <c r="AA1573" s="1">
        <f t="shared" si="707"/>
        <v>0</v>
      </c>
      <c r="AD1573" s="1">
        <f t="shared" si="708"/>
        <v>4</v>
      </c>
      <c r="AE1573" s="1">
        <f t="shared" si="709"/>
        <v>3</v>
      </c>
      <c r="AF1573" s="1">
        <f t="shared" si="710"/>
        <v>0</v>
      </c>
      <c r="AG1573" s="1">
        <f t="shared" si="711"/>
        <v>0</v>
      </c>
      <c r="AH1573" s="1">
        <f t="shared" si="712"/>
        <v>0</v>
      </c>
      <c r="AI1573" s="1">
        <f t="shared" si="713"/>
        <v>0</v>
      </c>
      <c r="AK1573" s="1" t="str">
        <f t="shared" si="701"/>
        <v>430000</v>
      </c>
    </row>
    <row r="1574" spans="4:37" x14ac:dyDescent="0.25">
      <c r="D1574" s="27">
        <v>1552</v>
      </c>
      <c r="E1574" s="27">
        <f t="shared" si="687"/>
        <v>0</v>
      </c>
      <c r="F1574" s="27">
        <f t="shared" si="688"/>
        <v>0</v>
      </c>
      <c r="G1574" s="27">
        <f t="shared" si="694"/>
        <v>0</v>
      </c>
      <c r="H1574" s="2">
        <f>_xlfn.IFNA(IF(MATCH(AK1574,$AK$23:AK1573,0)&gt;0,0,0),1)</f>
        <v>0</v>
      </c>
      <c r="I1574" s="2">
        <f t="shared" si="686"/>
        <v>8</v>
      </c>
      <c r="J1574" s="31">
        <f t="shared" si="695"/>
        <v>4</v>
      </c>
      <c r="K1574" s="32">
        <f t="shared" si="689"/>
        <v>1</v>
      </c>
      <c r="L1574" s="31">
        <f t="shared" si="696"/>
        <v>4</v>
      </c>
      <c r="M1574" s="32">
        <f t="shared" si="690"/>
        <v>0</v>
      </c>
      <c r="N1574" s="31">
        <f t="shared" si="697"/>
        <v>0</v>
      </c>
      <c r="O1574" s="32">
        <f t="shared" si="691"/>
        <v>0</v>
      </c>
      <c r="P1574" s="31">
        <f t="shared" si="698"/>
        <v>0</v>
      </c>
      <c r="Q1574" s="32">
        <f t="shared" si="692"/>
        <v>0</v>
      </c>
      <c r="R1574" s="31">
        <f t="shared" si="699"/>
        <v>0</v>
      </c>
      <c r="S1574" s="32">
        <f t="shared" si="693"/>
        <v>0</v>
      </c>
      <c r="T1574" s="31">
        <f t="shared" si="700"/>
        <v>0</v>
      </c>
      <c r="V1574" s="1">
        <f t="shared" si="702"/>
        <v>4</v>
      </c>
      <c r="W1574" s="1">
        <f t="shared" si="703"/>
        <v>4</v>
      </c>
      <c r="X1574" s="1">
        <f t="shared" si="704"/>
        <v>0</v>
      </c>
      <c r="Y1574" s="1">
        <f t="shared" si="705"/>
        <v>0</v>
      </c>
      <c r="Z1574" s="1">
        <f t="shared" si="706"/>
        <v>0</v>
      </c>
      <c r="AA1574" s="1">
        <f t="shared" si="707"/>
        <v>0</v>
      </c>
      <c r="AD1574" s="1">
        <f t="shared" si="708"/>
        <v>4</v>
      </c>
      <c r="AE1574" s="1">
        <f t="shared" si="709"/>
        <v>4</v>
      </c>
      <c r="AF1574" s="1">
        <f t="shared" si="710"/>
        <v>0</v>
      </c>
      <c r="AG1574" s="1">
        <f t="shared" si="711"/>
        <v>0</v>
      </c>
      <c r="AH1574" s="1">
        <f t="shared" si="712"/>
        <v>0</v>
      </c>
      <c r="AI1574" s="1">
        <f t="shared" si="713"/>
        <v>0</v>
      </c>
      <c r="AK1574" s="1" t="str">
        <f t="shared" si="701"/>
        <v>440000</v>
      </c>
    </row>
    <row r="1575" spans="4:37" x14ac:dyDescent="0.25">
      <c r="D1575" s="27">
        <v>1553</v>
      </c>
      <c r="E1575" s="27">
        <f t="shared" si="687"/>
        <v>0</v>
      </c>
      <c r="F1575" s="27">
        <f t="shared" si="688"/>
        <v>0</v>
      </c>
      <c r="G1575" s="27">
        <f t="shared" si="694"/>
        <v>0</v>
      </c>
      <c r="H1575" s="2">
        <f>_xlfn.IFNA(IF(MATCH(AK1575,$AK$23:AK1574,0)&gt;0,0,0),1)</f>
        <v>0</v>
      </c>
      <c r="I1575" s="2">
        <f t="shared" si="686"/>
        <v>2</v>
      </c>
      <c r="J1575" s="31">
        <f t="shared" si="695"/>
        <v>1</v>
      </c>
      <c r="K1575" s="32">
        <f t="shared" si="689"/>
        <v>1</v>
      </c>
      <c r="L1575" s="31">
        <f t="shared" si="696"/>
        <v>1</v>
      </c>
      <c r="M1575" s="32">
        <f t="shared" si="690"/>
        <v>0</v>
      </c>
      <c r="N1575" s="31">
        <f t="shared" si="697"/>
        <v>0</v>
      </c>
      <c r="O1575" s="32">
        <f t="shared" si="691"/>
        <v>0</v>
      </c>
      <c r="P1575" s="31">
        <f t="shared" si="698"/>
        <v>0</v>
      </c>
      <c r="Q1575" s="32">
        <f t="shared" si="692"/>
        <v>0</v>
      </c>
      <c r="R1575" s="31">
        <f t="shared" si="699"/>
        <v>0</v>
      </c>
      <c r="S1575" s="32">
        <f t="shared" si="693"/>
        <v>0</v>
      </c>
      <c r="T1575" s="31">
        <f t="shared" si="700"/>
        <v>0</v>
      </c>
      <c r="V1575" s="1">
        <f t="shared" si="702"/>
        <v>1</v>
      </c>
      <c r="W1575" s="1">
        <f t="shared" si="703"/>
        <v>1</v>
      </c>
      <c r="X1575" s="1">
        <f t="shared" si="704"/>
        <v>0</v>
      </c>
      <c r="Y1575" s="1">
        <f t="shared" si="705"/>
        <v>0</v>
      </c>
      <c r="Z1575" s="1">
        <f t="shared" si="706"/>
        <v>0</v>
      </c>
      <c r="AA1575" s="1">
        <f t="shared" si="707"/>
        <v>0</v>
      </c>
      <c r="AD1575" s="1">
        <f t="shared" si="708"/>
        <v>1</v>
      </c>
      <c r="AE1575" s="1">
        <f t="shared" si="709"/>
        <v>1</v>
      </c>
      <c r="AF1575" s="1">
        <f t="shared" si="710"/>
        <v>0</v>
      </c>
      <c r="AG1575" s="1">
        <f t="shared" si="711"/>
        <v>0</v>
      </c>
      <c r="AH1575" s="1">
        <f t="shared" si="712"/>
        <v>0</v>
      </c>
      <c r="AI1575" s="1">
        <f t="shared" si="713"/>
        <v>0</v>
      </c>
      <c r="AK1575" s="1" t="str">
        <f t="shared" si="701"/>
        <v>110000</v>
      </c>
    </row>
    <row r="1576" spans="4:37" x14ac:dyDescent="0.25">
      <c r="D1576" s="27">
        <v>1554</v>
      </c>
      <c r="E1576" s="27">
        <f t="shared" si="687"/>
        <v>0</v>
      </c>
      <c r="F1576" s="27">
        <f t="shared" si="688"/>
        <v>0</v>
      </c>
      <c r="G1576" s="27">
        <f t="shared" si="694"/>
        <v>0</v>
      </c>
      <c r="H1576" s="2">
        <f>_xlfn.IFNA(IF(MATCH(AK1576,$AK$23:AK1575,0)&gt;0,0,0),1)</f>
        <v>0</v>
      </c>
      <c r="I1576" s="2">
        <f t="shared" si="686"/>
        <v>3</v>
      </c>
      <c r="J1576" s="31">
        <f t="shared" si="695"/>
        <v>2</v>
      </c>
      <c r="K1576" s="32">
        <f t="shared" si="689"/>
        <v>0</v>
      </c>
      <c r="L1576" s="31">
        <f t="shared" si="696"/>
        <v>1</v>
      </c>
      <c r="M1576" s="32">
        <f t="shared" si="690"/>
        <v>0</v>
      </c>
      <c r="N1576" s="31">
        <f t="shared" si="697"/>
        <v>0</v>
      </c>
      <c r="O1576" s="32">
        <f t="shared" si="691"/>
        <v>0</v>
      </c>
      <c r="P1576" s="31">
        <f t="shared" si="698"/>
        <v>0</v>
      </c>
      <c r="Q1576" s="32">
        <f t="shared" si="692"/>
        <v>0</v>
      </c>
      <c r="R1576" s="31">
        <f t="shared" si="699"/>
        <v>0</v>
      </c>
      <c r="S1576" s="32">
        <f t="shared" si="693"/>
        <v>0</v>
      </c>
      <c r="T1576" s="31">
        <f t="shared" si="700"/>
        <v>0</v>
      </c>
      <c r="V1576" s="1">
        <f t="shared" si="702"/>
        <v>2</v>
      </c>
      <c r="W1576" s="1">
        <f t="shared" si="703"/>
        <v>1</v>
      </c>
      <c r="X1576" s="1">
        <f t="shared" si="704"/>
        <v>0</v>
      </c>
      <c r="Y1576" s="1">
        <f t="shared" si="705"/>
        <v>0</v>
      </c>
      <c r="Z1576" s="1">
        <f t="shared" si="706"/>
        <v>0</v>
      </c>
      <c r="AA1576" s="1">
        <f t="shared" si="707"/>
        <v>0</v>
      </c>
      <c r="AD1576" s="1">
        <f t="shared" si="708"/>
        <v>2</v>
      </c>
      <c r="AE1576" s="1">
        <f t="shared" si="709"/>
        <v>1</v>
      </c>
      <c r="AF1576" s="1">
        <f t="shared" si="710"/>
        <v>0</v>
      </c>
      <c r="AG1576" s="1">
        <f t="shared" si="711"/>
        <v>0</v>
      </c>
      <c r="AH1576" s="1">
        <f t="shared" si="712"/>
        <v>0</v>
      </c>
      <c r="AI1576" s="1">
        <f t="shared" si="713"/>
        <v>0</v>
      </c>
      <c r="AK1576" s="1" t="str">
        <f t="shared" si="701"/>
        <v>210000</v>
      </c>
    </row>
    <row r="1577" spans="4:37" x14ac:dyDescent="0.25">
      <c r="D1577" s="27">
        <v>1555</v>
      </c>
      <c r="E1577" s="27">
        <f t="shared" si="687"/>
        <v>0</v>
      </c>
      <c r="F1577" s="27">
        <f t="shared" si="688"/>
        <v>0</v>
      </c>
      <c r="G1577" s="27">
        <f t="shared" si="694"/>
        <v>0</v>
      </c>
      <c r="H1577" s="2">
        <f>_xlfn.IFNA(IF(MATCH(AK1577,$AK$23:AK1576,0)&gt;0,0,0),1)</f>
        <v>0</v>
      </c>
      <c r="I1577" s="2">
        <f t="shared" si="686"/>
        <v>4</v>
      </c>
      <c r="J1577" s="31">
        <f t="shared" si="695"/>
        <v>3</v>
      </c>
      <c r="K1577" s="32">
        <f t="shared" si="689"/>
        <v>0</v>
      </c>
      <c r="L1577" s="31">
        <f t="shared" si="696"/>
        <v>1</v>
      </c>
      <c r="M1577" s="32">
        <f t="shared" si="690"/>
        <v>0</v>
      </c>
      <c r="N1577" s="31">
        <f t="shared" si="697"/>
        <v>0</v>
      </c>
      <c r="O1577" s="32">
        <f t="shared" si="691"/>
        <v>0</v>
      </c>
      <c r="P1577" s="31">
        <f t="shared" si="698"/>
        <v>0</v>
      </c>
      <c r="Q1577" s="32">
        <f t="shared" si="692"/>
        <v>0</v>
      </c>
      <c r="R1577" s="31">
        <f t="shared" si="699"/>
        <v>0</v>
      </c>
      <c r="S1577" s="32">
        <f t="shared" si="693"/>
        <v>0</v>
      </c>
      <c r="T1577" s="31">
        <f t="shared" si="700"/>
        <v>0</v>
      </c>
      <c r="V1577" s="1">
        <f t="shared" si="702"/>
        <v>3</v>
      </c>
      <c r="W1577" s="1">
        <f t="shared" si="703"/>
        <v>1</v>
      </c>
      <c r="X1577" s="1">
        <f t="shared" si="704"/>
        <v>0</v>
      </c>
      <c r="Y1577" s="1">
        <f t="shared" si="705"/>
        <v>0</v>
      </c>
      <c r="Z1577" s="1">
        <f t="shared" si="706"/>
        <v>0</v>
      </c>
      <c r="AA1577" s="1">
        <f t="shared" si="707"/>
        <v>0</v>
      </c>
      <c r="AD1577" s="1">
        <f t="shared" si="708"/>
        <v>3</v>
      </c>
      <c r="AE1577" s="1">
        <f t="shared" si="709"/>
        <v>1</v>
      </c>
      <c r="AF1577" s="1">
        <f t="shared" si="710"/>
        <v>0</v>
      </c>
      <c r="AG1577" s="1">
        <f t="shared" si="711"/>
        <v>0</v>
      </c>
      <c r="AH1577" s="1">
        <f t="shared" si="712"/>
        <v>0</v>
      </c>
      <c r="AI1577" s="1">
        <f t="shared" si="713"/>
        <v>0</v>
      </c>
      <c r="AK1577" s="1" t="str">
        <f t="shared" si="701"/>
        <v>310000</v>
      </c>
    </row>
    <row r="1578" spans="4:37" x14ac:dyDescent="0.25">
      <c r="D1578" s="27">
        <v>1556</v>
      </c>
      <c r="E1578" s="27">
        <f t="shared" si="687"/>
        <v>0</v>
      </c>
      <c r="F1578" s="27">
        <f t="shared" si="688"/>
        <v>0</v>
      </c>
      <c r="G1578" s="27">
        <f t="shared" si="694"/>
        <v>0</v>
      </c>
      <c r="H1578" s="2">
        <f>_xlfn.IFNA(IF(MATCH(AK1578,$AK$23:AK1577,0)&gt;0,0,0),1)</f>
        <v>0</v>
      </c>
      <c r="I1578" s="2">
        <f t="shared" si="686"/>
        <v>5</v>
      </c>
      <c r="J1578" s="31">
        <f t="shared" si="695"/>
        <v>4</v>
      </c>
      <c r="K1578" s="32">
        <f t="shared" si="689"/>
        <v>0</v>
      </c>
      <c r="L1578" s="31">
        <f t="shared" si="696"/>
        <v>1</v>
      </c>
      <c r="M1578" s="32">
        <f t="shared" si="690"/>
        <v>0</v>
      </c>
      <c r="N1578" s="31">
        <f t="shared" si="697"/>
        <v>0</v>
      </c>
      <c r="O1578" s="32">
        <f t="shared" si="691"/>
        <v>0</v>
      </c>
      <c r="P1578" s="31">
        <f t="shared" si="698"/>
        <v>0</v>
      </c>
      <c r="Q1578" s="32">
        <f t="shared" si="692"/>
        <v>0</v>
      </c>
      <c r="R1578" s="31">
        <f t="shared" si="699"/>
        <v>0</v>
      </c>
      <c r="S1578" s="32">
        <f t="shared" si="693"/>
        <v>0</v>
      </c>
      <c r="T1578" s="31">
        <f t="shared" si="700"/>
        <v>0</v>
      </c>
      <c r="V1578" s="1">
        <f t="shared" si="702"/>
        <v>4</v>
      </c>
      <c r="W1578" s="1">
        <f t="shared" si="703"/>
        <v>1</v>
      </c>
      <c r="X1578" s="1">
        <f t="shared" si="704"/>
        <v>0</v>
      </c>
      <c r="Y1578" s="1">
        <f t="shared" si="705"/>
        <v>0</v>
      </c>
      <c r="Z1578" s="1">
        <f t="shared" si="706"/>
        <v>0</v>
      </c>
      <c r="AA1578" s="1">
        <f t="shared" si="707"/>
        <v>0</v>
      </c>
      <c r="AD1578" s="1">
        <f t="shared" si="708"/>
        <v>4</v>
      </c>
      <c r="AE1578" s="1">
        <f t="shared" si="709"/>
        <v>1</v>
      </c>
      <c r="AF1578" s="1">
        <f t="shared" si="710"/>
        <v>0</v>
      </c>
      <c r="AG1578" s="1">
        <f t="shared" si="711"/>
        <v>0</v>
      </c>
      <c r="AH1578" s="1">
        <f t="shared" si="712"/>
        <v>0</v>
      </c>
      <c r="AI1578" s="1">
        <f t="shared" si="713"/>
        <v>0</v>
      </c>
      <c r="AK1578" s="1" t="str">
        <f t="shared" si="701"/>
        <v>410000</v>
      </c>
    </row>
    <row r="1579" spans="4:37" x14ac:dyDescent="0.25">
      <c r="D1579" s="27">
        <v>1557</v>
      </c>
      <c r="E1579" s="27">
        <f t="shared" si="687"/>
        <v>0</v>
      </c>
      <c r="F1579" s="27">
        <f t="shared" si="688"/>
        <v>0</v>
      </c>
      <c r="G1579" s="27">
        <f t="shared" si="694"/>
        <v>0</v>
      </c>
      <c r="H1579" s="2">
        <f>_xlfn.IFNA(IF(MATCH(AK1579,$AK$23:AK1578,0)&gt;0,0,0),1)</f>
        <v>0</v>
      </c>
      <c r="I1579" s="2">
        <f t="shared" si="686"/>
        <v>3</v>
      </c>
      <c r="J1579" s="31">
        <f t="shared" si="695"/>
        <v>1</v>
      </c>
      <c r="K1579" s="32">
        <f t="shared" si="689"/>
        <v>0</v>
      </c>
      <c r="L1579" s="31">
        <f t="shared" si="696"/>
        <v>2</v>
      </c>
      <c r="M1579" s="32">
        <f t="shared" si="690"/>
        <v>0</v>
      </c>
      <c r="N1579" s="31">
        <f t="shared" si="697"/>
        <v>0</v>
      </c>
      <c r="O1579" s="32">
        <f t="shared" si="691"/>
        <v>0</v>
      </c>
      <c r="P1579" s="31">
        <f t="shared" si="698"/>
        <v>0</v>
      </c>
      <c r="Q1579" s="32">
        <f t="shared" si="692"/>
        <v>0</v>
      </c>
      <c r="R1579" s="31">
        <f t="shared" si="699"/>
        <v>0</v>
      </c>
      <c r="S1579" s="32">
        <f t="shared" si="693"/>
        <v>0</v>
      </c>
      <c r="T1579" s="31">
        <f t="shared" si="700"/>
        <v>0</v>
      </c>
      <c r="V1579" s="1">
        <f t="shared" si="702"/>
        <v>1</v>
      </c>
      <c r="W1579" s="1">
        <f t="shared" si="703"/>
        <v>2</v>
      </c>
      <c r="X1579" s="1">
        <f t="shared" si="704"/>
        <v>0</v>
      </c>
      <c r="Y1579" s="1">
        <f t="shared" si="705"/>
        <v>0</v>
      </c>
      <c r="Z1579" s="1">
        <f t="shared" si="706"/>
        <v>0</v>
      </c>
      <c r="AA1579" s="1">
        <f t="shared" si="707"/>
        <v>0</v>
      </c>
      <c r="AD1579" s="1">
        <f t="shared" si="708"/>
        <v>2</v>
      </c>
      <c r="AE1579" s="1">
        <f t="shared" si="709"/>
        <v>1</v>
      </c>
      <c r="AF1579" s="1">
        <f t="shared" si="710"/>
        <v>0</v>
      </c>
      <c r="AG1579" s="1">
        <f t="shared" si="711"/>
        <v>0</v>
      </c>
      <c r="AH1579" s="1">
        <f t="shared" si="712"/>
        <v>0</v>
      </c>
      <c r="AI1579" s="1">
        <f t="shared" si="713"/>
        <v>0</v>
      </c>
      <c r="AK1579" s="1" t="str">
        <f t="shared" si="701"/>
        <v>210000</v>
      </c>
    </row>
    <row r="1580" spans="4:37" x14ac:dyDescent="0.25">
      <c r="D1580" s="27">
        <v>1558</v>
      </c>
      <c r="E1580" s="27">
        <f t="shared" si="687"/>
        <v>0</v>
      </c>
      <c r="F1580" s="27">
        <f t="shared" si="688"/>
        <v>0</v>
      </c>
      <c r="G1580" s="27">
        <f t="shared" si="694"/>
        <v>0</v>
      </c>
      <c r="H1580" s="2">
        <f>_xlfn.IFNA(IF(MATCH(AK1580,$AK$23:AK1579,0)&gt;0,0,0),1)</f>
        <v>0</v>
      </c>
      <c r="I1580" s="2">
        <f t="shared" si="686"/>
        <v>4</v>
      </c>
      <c r="J1580" s="31">
        <f t="shared" si="695"/>
        <v>2</v>
      </c>
      <c r="K1580" s="32">
        <f t="shared" si="689"/>
        <v>1</v>
      </c>
      <c r="L1580" s="31">
        <f t="shared" si="696"/>
        <v>2</v>
      </c>
      <c r="M1580" s="32">
        <f t="shared" si="690"/>
        <v>0</v>
      </c>
      <c r="N1580" s="31">
        <f t="shared" si="697"/>
        <v>0</v>
      </c>
      <c r="O1580" s="32">
        <f t="shared" si="691"/>
        <v>0</v>
      </c>
      <c r="P1580" s="31">
        <f t="shared" si="698"/>
        <v>0</v>
      </c>
      <c r="Q1580" s="32">
        <f t="shared" si="692"/>
        <v>0</v>
      </c>
      <c r="R1580" s="31">
        <f t="shared" si="699"/>
        <v>0</v>
      </c>
      <c r="S1580" s="32">
        <f t="shared" si="693"/>
        <v>0</v>
      </c>
      <c r="T1580" s="31">
        <f t="shared" si="700"/>
        <v>0</v>
      </c>
      <c r="V1580" s="1">
        <f t="shared" si="702"/>
        <v>2</v>
      </c>
      <c r="W1580" s="1">
        <f t="shared" si="703"/>
        <v>2</v>
      </c>
      <c r="X1580" s="1">
        <f t="shared" si="704"/>
        <v>0</v>
      </c>
      <c r="Y1580" s="1">
        <f t="shared" si="705"/>
        <v>0</v>
      </c>
      <c r="Z1580" s="1">
        <f t="shared" si="706"/>
        <v>0</v>
      </c>
      <c r="AA1580" s="1">
        <f t="shared" si="707"/>
        <v>0</v>
      </c>
      <c r="AD1580" s="1">
        <f t="shared" si="708"/>
        <v>2</v>
      </c>
      <c r="AE1580" s="1">
        <f t="shared" si="709"/>
        <v>2</v>
      </c>
      <c r="AF1580" s="1">
        <f t="shared" si="710"/>
        <v>0</v>
      </c>
      <c r="AG1580" s="1">
        <f t="shared" si="711"/>
        <v>0</v>
      </c>
      <c r="AH1580" s="1">
        <f t="shared" si="712"/>
        <v>0</v>
      </c>
      <c r="AI1580" s="1">
        <f t="shared" si="713"/>
        <v>0</v>
      </c>
      <c r="AK1580" s="1" t="str">
        <f t="shared" si="701"/>
        <v>220000</v>
      </c>
    </row>
    <row r="1581" spans="4:37" x14ac:dyDescent="0.25">
      <c r="D1581" s="27">
        <v>1559</v>
      </c>
      <c r="E1581" s="27">
        <f t="shared" si="687"/>
        <v>0</v>
      </c>
      <c r="F1581" s="27">
        <f t="shared" si="688"/>
        <v>0</v>
      </c>
      <c r="G1581" s="27">
        <f t="shared" si="694"/>
        <v>0</v>
      </c>
      <c r="H1581" s="2">
        <f>_xlfn.IFNA(IF(MATCH(AK1581,$AK$23:AK1580,0)&gt;0,0,0),1)</f>
        <v>0</v>
      </c>
      <c r="I1581" s="2">
        <f t="shared" si="686"/>
        <v>5</v>
      </c>
      <c r="J1581" s="31">
        <f t="shared" si="695"/>
        <v>3</v>
      </c>
      <c r="K1581" s="32">
        <f t="shared" si="689"/>
        <v>0</v>
      </c>
      <c r="L1581" s="31">
        <f t="shared" si="696"/>
        <v>2</v>
      </c>
      <c r="M1581" s="32">
        <f t="shared" si="690"/>
        <v>0</v>
      </c>
      <c r="N1581" s="31">
        <f t="shared" si="697"/>
        <v>0</v>
      </c>
      <c r="O1581" s="32">
        <f t="shared" si="691"/>
        <v>0</v>
      </c>
      <c r="P1581" s="31">
        <f t="shared" si="698"/>
        <v>0</v>
      </c>
      <c r="Q1581" s="32">
        <f t="shared" si="692"/>
        <v>0</v>
      </c>
      <c r="R1581" s="31">
        <f t="shared" si="699"/>
        <v>0</v>
      </c>
      <c r="S1581" s="32">
        <f t="shared" si="693"/>
        <v>0</v>
      </c>
      <c r="T1581" s="31">
        <f t="shared" si="700"/>
        <v>0</v>
      </c>
      <c r="V1581" s="1">
        <f t="shared" si="702"/>
        <v>3</v>
      </c>
      <c r="W1581" s="1">
        <f t="shared" si="703"/>
        <v>2</v>
      </c>
      <c r="X1581" s="1">
        <f t="shared" si="704"/>
        <v>0</v>
      </c>
      <c r="Y1581" s="1">
        <f t="shared" si="705"/>
        <v>0</v>
      </c>
      <c r="Z1581" s="1">
        <f t="shared" si="706"/>
        <v>0</v>
      </c>
      <c r="AA1581" s="1">
        <f t="shared" si="707"/>
        <v>0</v>
      </c>
      <c r="AD1581" s="1">
        <f t="shared" si="708"/>
        <v>3</v>
      </c>
      <c r="AE1581" s="1">
        <f t="shared" si="709"/>
        <v>2</v>
      </c>
      <c r="AF1581" s="1">
        <f t="shared" si="710"/>
        <v>0</v>
      </c>
      <c r="AG1581" s="1">
        <f t="shared" si="711"/>
        <v>0</v>
      </c>
      <c r="AH1581" s="1">
        <f t="shared" si="712"/>
        <v>0</v>
      </c>
      <c r="AI1581" s="1">
        <f t="shared" si="713"/>
        <v>0</v>
      </c>
      <c r="AK1581" s="1" t="str">
        <f t="shared" si="701"/>
        <v>320000</v>
      </c>
    </row>
    <row r="1582" spans="4:37" x14ac:dyDescent="0.25">
      <c r="D1582" s="27">
        <v>1560</v>
      </c>
      <c r="E1582" s="27">
        <f t="shared" si="687"/>
        <v>0</v>
      </c>
      <c r="F1582" s="27">
        <f t="shared" si="688"/>
        <v>0</v>
      </c>
      <c r="G1582" s="27">
        <f t="shared" si="694"/>
        <v>0</v>
      </c>
      <c r="H1582" s="2">
        <f>_xlfn.IFNA(IF(MATCH(AK1582,$AK$23:AK1581,0)&gt;0,0,0),1)</f>
        <v>0</v>
      </c>
      <c r="I1582" s="2">
        <f t="shared" si="686"/>
        <v>6</v>
      </c>
      <c r="J1582" s="31">
        <f t="shared" si="695"/>
        <v>4</v>
      </c>
      <c r="K1582" s="32">
        <f t="shared" si="689"/>
        <v>0</v>
      </c>
      <c r="L1582" s="31">
        <f t="shared" si="696"/>
        <v>2</v>
      </c>
      <c r="M1582" s="32">
        <f t="shared" si="690"/>
        <v>0</v>
      </c>
      <c r="N1582" s="31">
        <f t="shared" si="697"/>
        <v>0</v>
      </c>
      <c r="O1582" s="32">
        <f t="shared" si="691"/>
        <v>0</v>
      </c>
      <c r="P1582" s="31">
        <f t="shared" si="698"/>
        <v>0</v>
      </c>
      <c r="Q1582" s="32">
        <f t="shared" si="692"/>
        <v>0</v>
      </c>
      <c r="R1582" s="31">
        <f t="shared" si="699"/>
        <v>0</v>
      </c>
      <c r="S1582" s="32">
        <f t="shared" si="693"/>
        <v>0</v>
      </c>
      <c r="T1582" s="31">
        <f t="shared" si="700"/>
        <v>0</v>
      </c>
      <c r="V1582" s="1">
        <f t="shared" si="702"/>
        <v>4</v>
      </c>
      <c r="W1582" s="1">
        <f t="shared" si="703"/>
        <v>2</v>
      </c>
      <c r="X1582" s="1">
        <f t="shared" si="704"/>
        <v>0</v>
      </c>
      <c r="Y1582" s="1">
        <f t="shared" si="705"/>
        <v>0</v>
      </c>
      <c r="Z1582" s="1">
        <f t="shared" si="706"/>
        <v>0</v>
      </c>
      <c r="AA1582" s="1">
        <f t="shared" si="707"/>
        <v>0</v>
      </c>
      <c r="AD1582" s="1">
        <f t="shared" si="708"/>
        <v>4</v>
      </c>
      <c r="AE1582" s="1">
        <f t="shared" si="709"/>
        <v>2</v>
      </c>
      <c r="AF1582" s="1">
        <f t="shared" si="710"/>
        <v>0</v>
      </c>
      <c r="AG1582" s="1">
        <f t="shared" si="711"/>
        <v>0</v>
      </c>
      <c r="AH1582" s="1">
        <f t="shared" si="712"/>
        <v>0</v>
      </c>
      <c r="AI1582" s="1">
        <f t="shared" si="713"/>
        <v>0</v>
      </c>
      <c r="AK1582" s="1" t="str">
        <f t="shared" si="701"/>
        <v>420000</v>
      </c>
    </row>
    <row r="1583" spans="4:37" x14ac:dyDescent="0.25">
      <c r="D1583" s="27">
        <v>1561</v>
      </c>
      <c r="E1583" s="27">
        <f t="shared" si="687"/>
        <v>0</v>
      </c>
      <c r="F1583" s="27">
        <f t="shared" si="688"/>
        <v>0</v>
      </c>
      <c r="G1583" s="27">
        <f t="shared" si="694"/>
        <v>0</v>
      </c>
      <c r="H1583" s="2">
        <f>_xlfn.IFNA(IF(MATCH(AK1583,$AK$23:AK1582,0)&gt;0,0,0),1)</f>
        <v>0</v>
      </c>
      <c r="I1583" s="2">
        <f t="shared" si="686"/>
        <v>4</v>
      </c>
      <c r="J1583" s="31">
        <f t="shared" si="695"/>
        <v>1</v>
      </c>
      <c r="K1583" s="32">
        <f t="shared" si="689"/>
        <v>0</v>
      </c>
      <c r="L1583" s="31">
        <f t="shared" si="696"/>
        <v>3</v>
      </c>
      <c r="M1583" s="32">
        <f t="shared" si="690"/>
        <v>0</v>
      </c>
      <c r="N1583" s="31">
        <f t="shared" si="697"/>
        <v>0</v>
      </c>
      <c r="O1583" s="32">
        <f t="shared" si="691"/>
        <v>0</v>
      </c>
      <c r="P1583" s="31">
        <f t="shared" si="698"/>
        <v>0</v>
      </c>
      <c r="Q1583" s="32">
        <f t="shared" si="692"/>
        <v>0</v>
      </c>
      <c r="R1583" s="31">
        <f t="shared" si="699"/>
        <v>0</v>
      </c>
      <c r="S1583" s="32">
        <f t="shared" si="693"/>
        <v>0</v>
      </c>
      <c r="T1583" s="31">
        <f t="shared" si="700"/>
        <v>0</v>
      </c>
      <c r="V1583" s="1">
        <f t="shared" si="702"/>
        <v>1</v>
      </c>
      <c r="W1583" s="1">
        <f t="shared" si="703"/>
        <v>3</v>
      </c>
      <c r="X1583" s="1">
        <f t="shared" si="704"/>
        <v>0</v>
      </c>
      <c r="Y1583" s="1">
        <f t="shared" si="705"/>
        <v>0</v>
      </c>
      <c r="Z1583" s="1">
        <f t="shared" si="706"/>
        <v>0</v>
      </c>
      <c r="AA1583" s="1">
        <f t="shared" si="707"/>
        <v>0</v>
      </c>
      <c r="AD1583" s="1">
        <f t="shared" si="708"/>
        <v>3</v>
      </c>
      <c r="AE1583" s="1">
        <f t="shared" si="709"/>
        <v>1</v>
      </c>
      <c r="AF1583" s="1">
        <f t="shared" si="710"/>
        <v>0</v>
      </c>
      <c r="AG1583" s="1">
        <f t="shared" si="711"/>
        <v>0</v>
      </c>
      <c r="AH1583" s="1">
        <f t="shared" si="712"/>
        <v>0</v>
      </c>
      <c r="AI1583" s="1">
        <f t="shared" si="713"/>
        <v>0</v>
      </c>
      <c r="AK1583" s="1" t="str">
        <f t="shared" si="701"/>
        <v>310000</v>
      </c>
    </row>
    <row r="1584" spans="4:37" x14ac:dyDescent="0.25">
      <c r="D1584" s="27">
        <v>1562</v>
      </c>
      <c r="E1584" s="27">
        <f t="shared" si="687"/>
        <v>0</v>
      </c>
      <c r="F1584" s="27">
        <f t="shared" si="688"/>
        <v>0</v>
      </c>
      <c r="G1584" s="27">
        <f t="shared" si="694"/>
        <v>0</v>
      </c>
      <c r="H1584" s="2">
        <f>_xlfn.IFNA(IF(MATCH(AK1584,$AK$23:AK1583,0)&gt;0,0,0),1)</f>
        <v>0</v>
      </c>
      <c r="I1584" s="2">
        <f t="shared" si="686"/>
        <v>5</v>
      </c>
      <c r="J1584" s="31">
        <f t="shared" si="695"/>
        <v>2</v>
      </c>
      <c r="K1584" s="32">
        <f t="shared" si="689"/>
        <v>0</v>
      </c>
      <c r="L1584" s="31">
        <f t="shared" si="696"/>
        <v>3</v>
      </c>
      <c r="M1584" s="32">
        <f t="shared" si="690"/>
        <v>0</v>
      </c>
      <c r="N1584" s="31">
        <f t="shared" si="697"/>
        <v>0</v>
      </c>
      <c r="O1584" s="32">
        <f t="shared" si="691"/>
        <v>0</v>
      </c>
      <c r="P1584" s="31">
        <f t="shared" si="698"/>
        <v>0</v>
      </c>
      <c r="Q1584" s="32">
        <f t="shared" si="692"/>
        <v>0</v>
      </c>
      <c r="R1584" s="31">
        <f t="shared" si="699"/>
        <v>0</v>
      </c>
      <c r="S1584" s="32">
        <f t="shared" si="693"/>
        <v>0</v>
      </c>
      <c r="T1584" s="31">
        <f t="shared" si="700"/>
        <v>0</v>
      </c>
      <c r="V1584" s="1">
        <f t="shared" si="702"/>
        <v>2</v>
      </c>
      <c r="W1584" s="1">
        <f t="shared" si="703"/>
        <v>3</v>
      </c>
      <c r="X1584" s="1">
        <f t="shared" si="704"/>
        <v>0</v>
      </c>
      <c r="Y1584" s="1">
        <f t="shared" si="705"/>
        <v>0</v>
      </c>
      <c r="Z1584" s="1">
        <f t="shared" si="706"/>
        <v>0</v>
      </c>
      <c r="AA1584" s="1">
        <f t="shared" si="707"/>
        <v>0</v>
      </c>
      <c r="AD1584" s="1">
        <f t="shared" si="708"/>
        <v>3</v>
      </c>
      <c r="AE1584" s="1">
        <f t="shared" si="709"/>
        <v>2</v>
      </c>
      <c r="AF1584" s="1">
        <f t="shared" si="710"/>
        <v>0</v>
      </c>
      <c r="AG1584" s="1">
        <f t="shared" si="711"/>
        <v>0</v>
      </c>
      <c r="AH1584" s="1">
        <f t="shared" si="712"/>
        <v>0</v>
      </c>
      <c r="AI1584" s="1">
        <f t="shared" si="713"/>
        <v>0</v>
      </c>
      <c r="AK1584" s="1" t="str">
        <f t="shared" si="701"/>
        <v>320000</v>
      </c>
    </row>
    <row r="1585" spans="4:37" x14ac:dyDescent="0.25">
      <c r="D1585" s="27">
        <v>1563</v>
      </c>
      <c r="E1585" s="27">
        <f t="shared" si="687"/>
        <v>0</v>
      </c>
      <c r="F1585" s="27">
        <f t="shared" si="688"/>
        <v>0</v>
      </c>
      <c r="G1585" s="27">
        <f t="shared" si="694"/>
        <v>0</v>
      </c>
      <c r="H1585" s="2">
        <f>_xlfn.IFNA(IF(MATCH(AK1585,$AK$23:AK1584,0)&gt;0,0,0),1)</f>
        <v>0</v>
      </c>
      <c r="I1585" s="2">
        <f t="shared" si="686"/>
        <v>6</v>
      </c>
      <c r="J1585" s="31">
        <f t="shared" si="695"/>
        <v>3</v>
      </c>
      <c r="K1585" s="32">
        <f t="shared" si="689"/>
        <v>1</v>
      </c>
      <c r="L1585" s="31">
        <f t="shared" si="696"/>
        <v>3</v>
      </c>
      <c r="M1585" s="32">
        <f t="shared" si="690"/>
        <v>0</v>
      </c>
      <c r="N1585" s="31">
        <f t="shared" si="697"/>
        <v>0</v>
      </c>
      <c r="O1585" s="32">
        <f t="shared" si="691"/>
        <v>0</v>
      </c>
      <c r="P1585" s="31">
        <f t="shared" si="698"/>
        <v>0</v>
      </c>
      <c r="Q1585" s="32">
        <f t="shared" si="692"/>
        <v>0</v>
      </c>
      <c r="R1585" s="31">
        <f t="shared" si="699"/>
        <v>0</v>
      </c>
      <c r="S1585" s="32">
        <f t="shared" si="693"/>
        <v>0</v>
      </c>
      <c r="T1585" s="31">
        <f t="shared" si="700"/>
        <v>0</v>
      </c>
      <c r="V1585" s="1">
        <f t="shared" si="702"/>
        <v>3</v>
      </c>
      <c r="W1585" s="1">
        <f t="shared" si="703"/>
        <v>3</v>
      </c>
      <c r="X1585" s="1">
        <f t="shared" si="704"/>
        <v>0</v>
      </c>
      <c r="Y1585" s="1">
        <f t="shared" si="705"/>
        <v>0</v>
      </c>
      <c r="Z1585" s="1">
        <f t="shared" si="706"/>
        <v>0</v>
      </c>
      <c r="AA1585" s="1">
        <f t="shared" si="707"/>
        <v>0</v>
      </c>
      <c r="AD1585" s="1">
        <f t="shared" si="708"/>
        <v>3</v>
      </c>
      <c r="AE1585" s="1">
        <f t="shared" si="709"/>
        <v>3</v>
      </c>
      <c r="AF1585" s="1">
        <f t="shared" si="710"/>
        <v>0</v>
      </c>
      <c r="AG1585" s="1">
        <f t="shared" si="711"/>
        <v>0</v>
      </c>
      <c r="AH1585" s="1">
        <f t="shared" si="712"/>
        <v>0</v>
      </c>
      <c r="AI1585" s="1">
        <f t="shared" si="713"/>
        <v>0</v>
      </c>
      <c r="AK1585" s="1" t="str">
        <f t="shared" si="701"/>
        <v>330000</v>
      </c>
    </row>
    <row r="1586" spans="4:37" x14ac:dyDescent="0.25">
      <c r="D1586" s="27">
        <v>1564</v>
      </c>
      <c r="E1586" s="27">
        <f t="shared" si="687"/>
        <v>0</v>
      </c>
      <c r="F1586" s="27">
        <f t="shared" si="688"/>
        <v>0</v>
      </c>
      <c r="G1586" s="27">
        <f t="shared" si="694"/>
        <v>0</v>
      </c>
      <c r="H1586" s="2">
        <f>_xlfn.IFNA(IF(MATCH(AK1586,$AK$23:AK1585,0)&gt;0,0,0),1)</f>
        <v>0</v>
      </c>
      <c r="I1586" s="2">
        <f t="shared" si="686"/>
        <v>7</v>
      </c>
      <c r="J1586" s="31">
        <f t="shared" si="695"/>
        <v>4</v>
      </c>
      <c r="K1586" s="32">
        <f t="shared" si="689"/>
        <v>0</v>
      </c>
      <c r="L1586" s="31">
        <f t="shared" si="696"/>
        <v>3</v>
      </c>
      <c r="M1586" s="32">
        <f t="shared" si="690"/>
        <v>0</v>
      </c>
      <c r="N1586" s="31">
        <f t="shared" si="697"/>
        <v>0</v>
      </c>
      <c r="O1586" s="32">
        <f t="shared" si="691"/>
        <v>0</v>
      </c>
      <c r="P1586" s="31">
        <f t="shared" si="698"/>
        <v>0</v>
      </c>
      <c r="Q1586" s="32">
        <f t="shared" si="692"/>
        <v>0</v>
      </c>
      <c r="R1586" s="31">
        <f t="shared" si="699"/>
        <v>0</v>
      </c>
      <c r="S1586" s="32">
        <f t="shared" si="693"/>
        <v>0</v>
      </c>
      <c r="T1586" s="31">
        <f t="shared" si="700"/>
        <v>0</v>
      </c>
      <c r="V1586" s="1">
        <f t="shared" si="702"/>
        <v>4</v>
      </c>
      <c r="W1586" s="1">
        <f t="shared" si="703"/>
        <v>3</v>
      </c>
      <c r="X1586" s="1">
        <f t="shared" si="704"/>
        <v>0</v>
      </c>
      <c r="Y1586" s="1">
        <f t="shared" si="705"/>
        <v>0</v>
      </c>
      <c r="Z1586" s="1">
        <f t="shared" si="706"/>
        <v>0</v>
      </c>
      <c r="AA1586" s="1">
        <f t="shared" si="707"/>
        <v>0</v>
      </c>
      <c r="AD1586" s="1">
        <f t="shared" si="708"/>
        <v>4</v>
      </c>
      <c r="AE1586" s="1">
        <f t="shared" si="709"/>
        <v>3</v>
      </c>
      <c r="AF1586" s="1">
        <f t="shared" si="710"/>
        <v>0</v>
      </c>
      <c r="AG1586" s="1">
        <f t="shared" si="711"/>
        <v>0</v>
      </c>
      <c r="AH1586" s="1">
        <f t="shared" si="712"/>
        <v>0</v>
      </c>
      <c r="AI1586" s="1">
        <f t="shared" si="713"/>
        <v>0</v>
      </c>
      <c r="AK1586" s="1" t="str">
        <f t="shared" si="701"/>
        <v>430000</v>
      </c>
    </row>
    <row r="1587" spans="4:37" x14ac:dyDescent="0.25">
      <c r="D1587" s="27">
        <v>1565</v>
      </c>
      <c r="E1587" s="27">
        <f t="shared" si="687"/>
        <v>0</v>
      </c>
      <c r="F1587" s="27">
        <f t="shared" si="688"/>
        <v>0</v>
      </c>
      <c r="G1587" s="27">
        <f t="shared" si="694"/>
        <v>0</v>
      </c>
      <c r="H1587" s="2">
        <f>_xlfn.IFNA(IF(MATCH(AK1587,$AK$23:AK1586,0)&gt;0,0,0),1)</f>
        <v>0</v>
      </c>
      <c r="I1587" s="2">
        <f t="shared" si="686"/>
        <v>5</v>
      </c>
      <c r="J1587" s="31">
        <f t="shared" si="695"/>
        <v>1</v>
      </c>
      <c r="K1587" s="32">
        <f t="shared" si="689"/>
        <v>0</v>
      </c>
      <c r="L1587" s="31">
        <f t="shared" si="696"/>
        <v>4</v>
      </c>
      <c r="M1587" s="32">
        <f t="shared" si="690"/>
        <v>0</v>
      </c>
      <c r="N1587" s="31">
        <f t="shared" si="697"/>
        <v>0</v>
      </c>
      <c r="O1587" s="32">
        <f t="shared" si="691"/>
        <v>0</v>
      </c>
      <c r="P1587" s="31">
        <f t="shared" si="698"/>
        <v>0</v>
      </c>
      <c r="Q1587" s="32">
        <f t="shared" si="692"/>
        <v>0</v>
      </c>
      <c r="R1587" s="31">
        <f t="shared" si="699"/>
        <v>0</v>
      </c>
      <c r="S1587" s="32">
        <f t="shared" si="693"/>
        <v>0</v>
      </c>
      <c r="T1587" s="31">
        <f t="shared" si="700"/>
        <v>0</v>
      </c>
      <c r="V1587" s="1">
        <f t="shared" si="702"/>
        <v>1</v>
      </c>
      <c r="W1587" s="1">
        <f t="shared" si="703"/>
        <v>4</v>
      </c>
      <c r="X1587" s="1">
        <f t="shared" si="704"/>
        <v>0</v>
      </c>
      <c r="Y1587" s="1">
        <f t="shared" si="705"/>
        <v>0</v>
      </c>
      <c r="Z1587" s="1">
        <f t="shared" si="706"/>
        <v>0</v>
      </c>
      <c r="AA1587" s="1">
        <f t="shared" si="707"/>
        <v>0</v>
      </c>
      <c r="AD1587" s="1">
        <f t="shared" si="708"/>
        <v>4</v>
      </c>
      <c r="AE1587" s="1">
        <f t="shared" si="709"/>
        <v>1</v>
      </c>
      <c r="AF1587" s="1">
        <f t="shared" si="710"/>
        <v>0</v>
      </c>
      <c r="AG1587" s="1">
        <f t="shared" si="711"/>
        <v>0</v>
      </c>
      <c r="AH1587" s="1">
        <f t="shared" si="712"/>
        <v>0</v>
      </c>
      <c r="AI1587" s="1">
        <f t="shared" si="713"/>
        <v>0</v>
      </c>
      <c r="AK1587" s="1" t="str">
        <f t="shared" si="701"/>
        <v>410000</v>
      </c>
    </row>
    <row r="1588" spans="4:37" x14ac:dyDescent="0.25">
      <c r="D1588" s="27">
        <v>1566</v>
      </c>
      <c r="E1588" s="27">
        <f t="shared" si="687"/>
        <v>0</v>
      </c>
      <c r="F1588" s="27">
        <f t="shared" si="688"/>
        <v>0</v>
      </c>
      <c r="G1588" s="27">
        <f t="shared" si="694"/>
        <v>0</v>
      </c>
      <c r="H1588" s="2">
        <f>_xlfn.IFNA(IF(MATCH(AK1588,$AK$23:AK1587,0)&gt;0,0,0),1)</f>
        <v>0</v>
      </c>
      <c r="I1588" s="2">
        <f t="shared" si="686"/>
        <v>6</v>
      </c>
      <c r="J1588" s="31">
        <f t="shared" si="695"/>
        <v>2</v>
      </c>
      <c r="K1588" s="32">
        <f t="shared" si="689"/>
        <v>0</v>
      </c>
      <c r="L1588" s="31">
        <f t="shared" si="696"/>
        <v>4</v>
      </c>
      <c r="M1588" s="32">
        <f t="shared" si="690"/>
        <v>0</v>
      </c>
      <c r="N1588" s="31">
        <f t="shared" si="697"/>
        <v>0</v>
      </c>
      <c r="O1588" s="32">
        <f t="shared" si="691"/>
        <v>0</v>
      </c>
      <c r="P1588" s="31">
        <f t="shared" si="698"/>
        <v>0</v>
      </c>
      <c r="Q1588" s="32">
        <f t="shared" si="692"/>
        <v>0</v>
      </c>
      <c r="R1588" s="31">
        <f t="shared" si="699"/>
        <v>0</v>
      </c>
      <c r="S1588" s="32">
        <f t="shared" si="693"/>
        <v>0</v>
      </c>
      <c r="T1588" s="31">
        <f t="shared" si="700"/>
        <v>0</v>
      </c>
      <c r="V1588" s="1">
        <f t="shared" si="702"/>
        <v>2</v>
      </c>
      <c r="W1588" s="1">
        <f t="shared" si="703"/>
        <v>4</v>
      </c>
      <c r="X1588" s="1">
        <f t="shared" si="704"/>
        <v>0</v>
      </c>
      <c r="Y1588" s="1">
        <f t="shared" si="705"/>
        <v>0</v>
      </c>
      <c r="Z1588" s="1">
        <f t="shared" si="706"/>
        <v>0</v>
      </c>
      <c r="AA1588" s="1">
        <f t="shared" si="707"/>
        <v>0</v>
      </c>
      <c r="AD1588" s="1">
        <f t="shared" si="708"/>
        <v>4</v>
      </c>
      <c r="AE1588" s="1">
        <f t="shared" si="709"/>
        <v>2</v>
      </c>
      <c r="AF1588" s="1">
        <f t="shared" si="710"/>
        <v>0</v>
      </c>
      <c r="AG1588" s="1">
        <f t="shared" si="711"/>
        <v>0</v>
      </c>
      <c r="AH1588" s="1">
        <f t="shared" si="712"/>
        <v>0</v>
      </c>
      <c r="AI1588" s="1">
        <f t="shared" si="713"/>
        <v>0</v>
      </c>
      <c r="AK1588" s="1" t="str">
        <f t="shared" si="701"/>
        <v>420000</v>
      </c>
    </row>
    <row r="1589" spans="4:37" x14ac:dyDescent="0.25">
      <c r="D1589" s="27">
        <v>1567</v>
      </c>
      <c r="E1589" s="27">
        <f t="shared" si="687"/>
        <v>0</v>
      </c>
      <c r="F1589" s="27">
        <f t="shared" si="688"/>
        <v>0</v>
      </c>
      <c r="G1589" s="27">
        <f t="shared" si="694"/>
        <v>0</v>
      </c>
      <c r="H1589" s="2">
        <f>_xlfn.IFNA(IF(MATCH(AK1589,$AK$23:AK1588,0)&gt;0,0,0),1)</f>
        <v>0</v>
      </c>
      <c r="I1589" s="2">
        <f t="shared" si="686"/>
        <v>7</v>
      </c>
      <c r="J1589" s="31">
        <f t="shared" si="695"/>
        <v>3</v>
      </c>
      <c r="K1589" s="32">
        <f t="shared" si="689"/>
        <v>0</v>
      </c>
      <c r="L1589" s="31">
        <f t="shared" si="696"/>
        <v>4</v>
      </c>
      <c r="M1589" s="32">
        <f t="shared" si="690"/>
        <v>0</v>
      </c>
      <c r="N1589" s="31">
        <f t="shared" si="697"/>
        <v>0</v>
      </c>
      <c r="O1589" s="32">
        <f t="shared" si="691"/>
        <v>0</v>
      </c>
      <c r="P1589" s="31">
        <f t="shared" si="698"/>
        <v>0</v>
      </c>
      <c r="Q1589" s="32">
        <f t="shared" si="692"/>
        <v>0</v>
      </c>
      <c r="R1589" s="31">
        <f t="shared" si="699"/>
        <v>0</v>
      </c>
      <c r="S1589" s="32">
        <f t="shared" si="693"/>
        <v>0</v>
      </c>
      <c r="T1589" s="31">
        <f t="shared" si="700"/>
        <v>0</v>
      </c>
      <c r="V1589" s="1">
        <f t="shared" si="702"/>
        <v>3</v>
      </c>
      <c r="W1589" s="1">
        <f t="shared" si="703"/>
        <v>4</v>
      </c>
      <c r="X1589" s="1">
        <f t="shared" si="704"/>
        <v>0</v>
      </c>
      <c r="Y1589" s="1">
        <f t="shared" si="705"/>
        <v>0</v>
      </c>
      <c r="Z1589" s="1">
        <f t="shared" si="706"/>
        <v>0</v>
      </c>
      <c r="AA1589" s="1">
        <f t="shared" si="707"/>
        <v>0</v>
      </c>
      <c r="AD1589" s="1">
        <f t="shared" si="708"/>
        <v>4</v>
      </c>
      <c r="AE1589" s="1">
        <f t="shared" si="709"/>
        <v>3</v>
      </c>
      <c r="AF1589" s="1">
        <f t="shared" si="710"/>
        <v>0</v>
      </c>
      <c r="AG1589" s="1">
        <f t="shared" si="711"/>
        <v>0</v>
      </c>
      <c r="AH1589" s="1">
        <f t="shared" si="712"/>
        <v>0</v>
      </c>
      <c r="AI1589" s="1">
        <f t="shared" si="713"/>
        <v>0</v>
      </c>
      <c r="AK1589" s="1" t="str">
        <f t="shared" si="701"/>
        <v>430000</v>
      </c>
    </row>
    <row r="1590" spans="4:37" x14ac:dyDescent="0.25">
      <c r="D1590" s="27">
        <v>1568</v>
      </c>
      <c r="E1590" s="27">
        <f t="shared" si="687"/>
        <v>0</v>
      </c>
      <c r="F1590" s="27">
        <f t="shared" si="688"/>
        <v>0</v>
      </c>
      <c r="G1590" s="27">
        <f t="shared" si="694"/>
        <v>0</v>
      </c>
      <c r="H1590" s="2">
        <f>_xlfn.IFNA(IF(MATCH(AK1590,$AK$23:AK1589,0)&gt;0,0,0),1)</f>
        <v>0</v>
      </c>
      <c r="I1590" s="2">
        <f t="shared" si="686"/>
        <v>8</v>
      </c>
      <c r="J1590" s="31">
        <f t="shared" si="695"/>
        <v>4</v>
      </c>
      <c r="K1590" s="32">
        <f t="shared" si="689"/>
        <v>1</v>
      </c>
      <c r="L1590" s="31">
        <f t="shared" si="696"/>
        <v>4</v>
      </c>
      <c r="M1590" s="32">
        <f t="shared" si="690"/>
        <v>0</v>
      </c>
      <c r="N1590" s="31">
        <f t="shared" si="697"/>
        <v>0</v>
      </c>
      <c r="O1590" s="32">
        <f t="shared" si="691"/>
        <v>0</v>
      </c>
      <c r="P1590" s="31">
        <f t="shared" si="698"/>
        <v>0</v>
      </c>
      <c r="Q1590" s="32">
        <f t="shared" si="692"/>
        <v>0</v>
      </c>
      <c r="R1590" s="31">
        <f t="shared" si="699"/>
        <v>0</v>
      </c>
      <c r="S1590" s="32">
        <f t="shared" si="693"/>
        <v>0</v>
      </c>
      <c r="T1590" s="31">
        <f t="shared" si="700"/>
        <v>0</v>
      </c>
      <c r="V1590" s="1">
        <f t="shared" si="702"/>
        <v>4</v>
      </c>
      <c r="W1590" s="1">
        <f t="shared" si="703"/>
        <v>4</v>
      </c>
      <c r="X1590" s="1">
        <f t="shared" si="704"/>
        <v>0</v>
      </c>
      <c r="Y1590" s="1">
        <f t="shared" si="705"/>
        <v>0</v>
      </c>
      <c r="Z1590" s="1">
        <f t="shared" si="706"/>
        <v>0</v>
      </c>
      <c r="AA1590" s="1">
        <f t="shared" si="707"/>
        <v>0</v>
      </c>
      <c r="AD1590" s="1">
        <f t="shared" si="708"/>
        <v>4</v>
      </c>
      <c r="AE1590" s="1">
        <f t="shared" si="709"/>
        <v>4</v>
      </c>
      <c r="AF1590" s="1">
        <f t="shared" si="710"/>
        <v>0</v>
      </c>
      <c r="AG1590" s="1">
        <f t="shared" si="711"/>
        <v>0</v>
      </c>
      <c r="AH1590" s="1">
        <f t="shared" si="712"/>
        <v>0</v>
      </c>
      <c r="AI1590" s="1">
        <f t="shared" si="713"/>
        <v>0</v>
      </c>
      <c r="AK1590" s="1" t="str">
        <f t="shared" si="701"/>
        <v>440000</v>
      </c>
    </row>
    <row r="1591" spans="4:37" x14ac:dyDescent="0.25">
      <c r="D1591" s="27">
        <v>1569</v>
      </c>
      <c r="E1591" s="27">
        <f t="shared" si="687"/>
        <v>0</v>
      </c>
      <c r="F1591" s="27">
        <f t="shared" si="688"/>
        <v>0</v>
      </c>
      <c r="G1591" s="27">
        <f t="shared" si="694"/>
        <v>0</v>
      </c>
      <c r="H1591" s="2">
        <f>_xlfn.IFNA(IF(MATCH(AK1591,$AK$23:AK1590,0)&gt;0,0,0),1)</f>
        <v>0</v>
      </c>
      <c r="I1591" s="2">
        <f t="shared" si="686"/>
        <v>2</v>
      </c>
      <c r="J1591" s="31">
        <f t="shared" si="695"/>
        <v>1</v>
      </c>
      <c r="K1591" s="32">
        <f t="shared" si="689"/>
        <v>1</v>
      </c>
      <c r="L1591" s="31">
        <f t="shared" si="696"/>
        <v>1</v>
      </c>
      <c r="M1591" s="32">
        <f t="shared" si="690"/>
        <v>0</v>
      </c>
      <c r="N1591" s="31">
        <f t="shared" si="697"/>
        <v>0</v>
      </c>
      <c r="O1591" s="32">
        <f t="shared" si="691"/>
        <v>0</v>
      </c>
      <c r="P1591" s="31">
        <f t="shared" si="698"/>
        <v>0</v>
      </c>
      <c r="Q1591" s="32">
        <f t="shared" si="692"/>
        <v>0</v>
      </c>
      <c r="R1591" s="31">
        <f t="shared" si="699"/>
        <v>0</v>
      </c>
      <c r="S1591" s="32">
        <f t="shared" si="693"/>
        <v>0</v>
      </c>
      <c r="T1591" s="31">
        <f t="shared" si="700"/>
        <v>0</v>
      </c>
      <c r="V1591" s="1">
        <f t="shared" si="702"/>
        <v>1</v>
      </c>
      <c r="W1591" s="1">
        <f t="shared" si="703"/>
        <v>1</v>
      </c>
      <c r="X1591" s="1">
        <f t="shared" si="704"/>
        <v>0</v>
      </c>
      <c r="Y1591" s="1">
        <f t="shared" si="705"/>
        <v>0</v>
      </c>
      <c r="Z1591" s="1">
        <f t="shared" si="706"/>
        <v>0</v>
      </c>
      <c r="AA1591" s="1">
        <f t="shared" si="707"/>
        <v>0</v>
      </c>
      <c r="AD1591" s="1">
        <f t="shared" si="708"/>
        <v>1</v>
      </c>
      <c r="AE1591" s="1">
        <f t="shared" si="709"/>
        <v>1</v>
      </c>
      <c r="AF1591" s="1">
        <f t="shared" si="710"/>
        <v>0</v>
      </c>
      <c r="AG1591" s="1">
        <f t="shared" si="711"/>
        <v>0</v>
      </c>
      <c r="AH1591" s="1">
        <f t="shared" si="712"/>
        <v>0</v>
      </c>
      <c r="AI1591" s="1">
        <f t="shared" si="713"/>
        <v>0</v>
      </c>
      <c r="AK1591" s="1" t="str">
        <f t="shared" si="701"/>
        <v>110000</v>
      </c>
    </row>
    <row r="1592" spans="4:37" x14ac:dyDescent="0.25">
      <c r="D1592" s="27">
        <v>1570</v>
      </c>
      <c r="E1592" s="27">
        <f t="shared" si="687"/>
        <v>0</v>
      </c>
      <c r="F1592" s="27">
        <f t="shared" si="688"/>
        <v>0</v>
      </c>
      <c r="G1592" s="27">
        <f t="shared" si="694"/>
        <v>0</v>
      </c>
      <c r="H1592" s="2">
        <f>_xlfn.IFNA(IF(MATCH(AK1592,$AK$23:AK1591,0)&gt;0,0,0),1)</f>
        <v>0</v>
      </c>
      <c r="I1592" s="2">
        <f t="shared" si="686"/>
        <v>3</v>
      </c>
      <c r="J1592" s="31">
        <f t="shared" si="695"/>
        <v>2</v>
      </c>
      <c r="K1592" s="32">
        <f t="shared" si="689"/>
        <v>0</v>
      </c>
      <c r="L1592" s="31">
        <f t="shared" si="696"/>
        <v>1</v>
      </c>
      <c r="M1592" s="32">
        <f t="shared" si="690"/>
        <v>0</v>
      </c>
      <c r="N1592" s="31">
        <f t="shared" si="697"/>
        <v>0</v>
      </c>
      <c r="O1592" s="32">
        <f t="shared" si="691"/>
        <v>0</v>
      </c>
      <c r="P1592" s="31">
        <f t="shared" si="698"/>
        <v>0</v>
      </c>
      <c r="Q1592" s="32">
        <f t="shared" si="692"/>
        <v>0</v>
      </c>
      <c r="R1592" s="31">
        <f t="shared" si="699"/>
        <v>0</v>
      </c>
      <c r="S1592" s="32">
        <f t="shared" si="693"/>
        <v>0</v>
      </c>
      <c r="T1592" s="31">
        <f t="shared" si="700"/>
        <v>0</v>
      </c>
      <c r="V1592" s="1">
        <f t="shared" si="702"/>
        <v>2</v>
      </c>
      <c r="W1592" s="1">
        <f t="shared" si="703"/>
        <v>1</v>
      </c>
      <c r="X1592" s="1">
        <f t="shared" si="704"/>
        <v>0</v>
      </c>
      <c r="Y1592" s="1">
        <f t="shared" si="705"/>
        <v>0</v>
      </c>
      <c r="Z1592" s="1">
        <f t="shared" si="706"/>
        <v>0</v>
      </c>
      <c r="AA1592" s="1">
        <f t="shared" si="707"/>
        <v>0</v>
      </c>
      <c r="AD1592" s="1">
        <f t="shared" si="708"/>
        <v>2</v>
      </c>
      <c r="AE1592" s="1">
        <f t="shared" si="709"/>
        <v>1</v>
      </c>
      <c r="AF1592" s="1">
        <f t="shared" si="710"/>
        <v>0</v>
      </c>
      <c r="AG1592" s="1">
        <f t="shared" si="711"/>
        <v>0</v>
      </c>
      <c r="AH1592" s="1">
        <f t="shared" si="712"/>
        <v>0</v>
      </c>
      <c r="AI1592" s="1">
        <f t="shared" si="713"/>
        <v>0</v>
      </c>
      <c r="AK1592" s="1" t="str">
        <f t="shared" si="701"/>
        <v>210000</v>
      </c>
    </row>
    <row r="1593" spans="4:37" x14ac:dyDescent="0.25">
      <c r="D1593" s="27">
        <v>1571</v>
      </c>
      <c r="E1593" s="27">
        <f t="shared" si="687"/>
        <v>0</v>
      </c>
      <c r="F1593" s="27">
        <f t="shared" si="688"/>
        <v>0</v>
      </c>
      <c r="G1593" s="27">
        <f t="shared" si="694"/>
        <v>0</v>
      </c>
      <c r="H1593" s="2">
        <f>_xlfn.IFNA(IF(MATCH(AK1593,$AK$23:AK1592,0)&gt;0,0,0),1)</f>
        <v>0</v>
      </c>
      <c r="I1593" s="2">
        <f t="shared" si="686"/>
        <v>4</v>
      </c>
      <c r="J1593" s="31">
        <f t="shared" si="695"/>
        <v>3</v>
      </c>
      <c r="K1593" s="32">
        <f t="shared" si="689"/>
        <v>0</v>
      </c>
      <c r="L1593" s="31">
        <f t="shared" si="696"/>
        <v>1</v>
      </c>
      <c r="M1593" s="32">
        <f t="shared" si="690"/>
        <v>0</v>
      </c>
      <c r="N1593" s="31">
        <f t="shared" si="697"/>
        <v>0</v>
      </c>
      <c r="O1593" s="32">
        <f t="shared" si="691"/>
        <v>0</v>
      </c>
      <c r="P1593" s="31">
        <f t="shared" si="698"/>
        <v>0</v>
      </c>
      <c r="Q1593" s="32">
        <f t="shared" si="692"/>
        <v>0</v>
      </c>
      <c r="R1593" s="31">
        <f t="shared" si="699"/>
        <v>0</v>
      </c>
      <c r="S1593" s="32">
        <f t="shared" si="693"/>
        <v>0</v>
      </c>
      <c r="T1593" s="31">
        <f t="shared" si="700"/>
        <v>0</v>
      </c>
      <c r="V1593" s="1">
        <f t="shared" si="702"/>
        <v>3</v>
      </c>
      <c r="W1593" s="1">
        <f t="shared" si="703"/>
        <v>1</v>
      </c>
      <c r="X1593" s="1">
        <f t="shared" si="704"/>
        <v>0</v>
      </c>
      <c r="Y1593" s="1">
        <f t="shared" si="705"/>
        <v>0</v>
      </c>
      <c r="Z1593" s="1">
        <f t="shared" si="706"/>
        <v>0</v>
      </c>
      <c r="AA1593" s="1">
        <f t="shared" si="707"/>
        <v>0</v>
      </c>
      <c r="AD1593" s="1">
        <f t="shared" si="708"/>
        <v>3</v>
      </c>
      <c r="AE1593" s="1">
        <f t="shared" si="709"/>
        <v>1</v>
      </c>
      <c r="AF1593" s="1">
        <f t="shared" si="710"/>
        <v>0</v>
      </c>
      <c r="AG1593" s="1">
        <f t="shared" si="711"/>
        <v>0</v>
      </c>
      <c r="AH1593" s="1">
        <f t="shared" si="712"/>
        <v>0</v>
      </c>
      <c r="AI1593" s="1">
        <f t="shared" si="713"/>
        <v>0</v>
      </c>
      <c r="AK1593" s="1" t="str">
        <f t="shared" si="701"/>
        <v>310000</v>
      </c>
    </row>
    <row r="1594" spans="4:37" x14ac:dyDescent="0.25">
      <c r="D1594" s="27">
        <v>1572</v>
      </c>
      <c r="E1594" s="27">
        <f t="shared" si="687"/>
        <v>0</v>
      </c>
      <c r="F1594" s="27">
        <f t="shared" si="688"/>
        <v>0</v>
      </c>
      <c r="G1594" s="27">
        <f t="shared" si="694"/>
        <v>0</v>
      </c>
      <c r="H1594" s="2">
        <f>_xlfn.IFNA(IF(MATCH(AK1594,$AK$23:AK1593,0)&gt;0,0,0),1)</f>
        <v>0</v>
      </c>
      <c r="I1594" s="2">
        <f t="shared" si="686"/>
        <v>5</v>
      </c>
      <c r="J1594" s="31">
        <f t="shared" si="695"/>
        <v>4</v>
      </c>
      <c r="K1594" s="32">
        <f t="shared" si="689"/>
        <v>0</v>
      </c>
      <c r="L1594" s="31">
        <f t="shared" si="696"/>
        <v>1</v>
      </c>
      <c r="M1594" s="32">
        <f t="shared" si="690"/>
        <v>0</v>
      </c>
      <c r="N1594" s="31">
        <f t="shared" si="697"/>
        <v>0</v>
      </c>
      <c r="O1594" s="32">
        <f t="shared" si="691"/>
        <v>0</v>
      </c>
      <c r="P1594" s="31">
        <f t="shared" si="698"/>
        <v>0</v>
      </c>
      <c r="Q1594" s="32">
        <f t="shared" si="692"/>
        <v>0</v>
      </c>
      <c r="R1594" s="31">
        <f t="shared" si="699"/>
        <v>0</v>
      </c>
      <c r="S1594" s="32">
        <f t="shared" si="693"/>
        <v>0</v>
      </c>
      <c r="T1594" s="31">
        <f t="shared" si="700"/>
        <v>0</v>
      </c>
      <c r="V1594" s="1">
        <f t="shared" si="702"/>
        <v>4</v>
      </c>
      <c r="W1594" s="1">
        <f t="shared" si="703"/>
        <v>1</v>
      </c>
      <c r="X1594" s="1">
        <f t="shared" si="704"/>
        <v>0</v>
      </c>
      <c r="Y1594" s="1">
        <f t="shared" si="705"/>
        <v>0</v>
      </c>
      <c r="Z1594" s="1">
        <f t="shared" si="706"/>
        <v>0</v>
      </c>
      <c r="AA1594" s="1">
        <f t="shared" si="707"/>
        <v>0</v>
      </c>
      <c r="AD1594" s="1">
        <f t="shared" si="708"/>
        <v>4</v>
      </c>
      <c r="AE1594" s="1">
        <f t="shared" si="709"/>
        <v>1</v>
      </c>
      <c r="AF1594" s="1">
        <f t="shared" si="710"/>
        <v>0</v>
      </c>
      <c r="AG1594" s="1">
        <f t="shared" si="711"/>
        <v>0</v>
      </c>
      <c r="AH1594" s="1">
        <f t="shared" si="712"/>
        <v>0</v>
      </c>
      <c r="AI1594" s="1">
        <f t="shared" si="713"/>
        <v>0</v>
      </c>
      <c r="AK1594" s="1" t="str">
        <f t="shared" si="701"/>
        <v>410000</v>
      </c>
    </row>
    <row r="1595" spans="4:37" x14ac:dyDescent="0.25">
      <c r="D1595" s="27">
        <v>1573</v>
      </c>
      <c r="E1595" s="27">
        <f t="shared" si="687"/>
        <v>0</v>
      </c>
      <c r="F1595" s="27">
        <f t="shared" si="688"/>
        <v>0</v>
      </c>
      <c r="G1595" s="27">
        <f t="shared" si="694"/>
        <v>0</v>
      </c>
      <c r="H1595" s="2">
        <f>_xlfn.IFNA(IF(MATCH(AK1595,$AK$23:AK1594,0)&gt;0,0,0),1)</f>
        <v>0</v>
      </c>
      <c r="I1595" s="2">
        <f t="shared" si="686"/>
        <v>3</v>
      </c>
      <c r="J1595" s="31">
        <f t="shared" si="695"/>
        <v>1</v>
      </c>
      <c r="K1595" s="32">
        <f t="shared" si="689"/>
        <v>0</v>
      </c>
      <c r="L1595" s="31">
        <f t="shared" si="696"/>
        <v>2</v>
      </c>
      <c r="M1595" s="32">
        <f t="shared" si="690"/>
        <v>0</v>
      </c>
      <c r="N1595" s="31">
        <f t="shared" si="697"/>
        <v>0</v>
      </c>
      <c r="O1595" s="32">
        <f t="shared" si="691"/>
        <v>0</v>
      </c>
      <c r="P1595" s="31">
        <f t="shared" si="698"/>
        <v>0</v>
      </c>
      <c r="Q1595" s="32">
        <f t="shared" si="692"/>
        <v>0</v>
      </c>
      <c r="R1595" s="31">
        <f t="shared" si="699"/>
        <v>0</v>
      </c>
      <c r="S1595" s="32">
        <f t="shared" si="693"/>
        <v>0</v>
      </c>
      <c r="T1595" s="31">
        <f t="shared" si="700"/>
        <v>0</v>
      </c>
      <c r="V1595" s="1">
        <f t="shared" si="702"/>
        <v>1</v>
      </c>
      <c r="W1595" s="1">
        <f t="shared" si="703"/>
        <v>2</v>
      </c>
      <c r="X1595" s="1">
        <f t="shared" si="704"/>
        <v>0</v>
      </c>
      <c r="Y1595" s="1">
        <f t="shared" si="705"/>
        <v>0</v>
      </c>
      <c r="Z1595" s="1">
        <f t="shared" si="706"/>
        <v>0</v>
      </c>
      <c r="AA1595" s="1">
        <f t="shared" si="707"/>
        <v>0</v>
      </c>
      <c r="AD1595" s="1">
        <f t="shared" si="708"/>
        <v>2</v>
      </c>
      <c r="AE1595" s="1">
        <f t="shared" si="709"/>
        <v>1</v>
      </c>
      <c r="AF1595" s="1">
        <f t="shared" si="710"/>
        <v>0</v>
      </c>
      <c r="AG1595" s="1">
        <f t="shared" si="711"/>
        <v>0</v>
      </c>
      <c r="AH1595" s="1">
        <f t="shared" si="712"/>
        <v>0</v>
      </c>
      <c r="AI1595" s="1">
        <f t="shared" si="713"/>
        <v>0</v>
      </c>
      <c r="AK1595" s="1" t="str">
        <f t="shared" si="701"/>
        <v>210000</v>
      </c>
    </row>
    <row r="1596" spans="4:37" x14ac:dyDescent="0.25">
      <c r="D1596" s="27">
        <v>1574</v>
      </c>
      <c r="E1596" s="27">
        <f t="shared" si="687"/>
        <v>0</v>
      </c>
      <c r="F1596" s="27">
        <f t="shared" si="688"/>
        <v>0</v>
      </c>
      <c r="G1596" s="27">
        <f t="shared" si="694"/>
        <v>0</v>
      </c>
      <c r="H1596" s="2">
        <f>_xlfn.IFNA(IF(MATCH(AK1596,$AK$23:AK1595,0)&gt;0,0,0),1)</f>
        <v>0</v>
      </c>
      <c r="I1596" s="2">
        <f t="shared" si="686"/>
        <v>4</v>
      </c>
      <c r="J1596" s="31">
        <f t="shared" si="695"/>
        <v>2</v>
      </c>
      <c r="K1596" s="32">
        <f t="shared" si="689"/>
        <v>1</v>
      </c>
      <c r="L1596" s="31">
        <f t="shared" si="696"/>
        <v>2</v>
      </c>
      <c r="M1596" s="32">
        <f t="shared" si="690"/>
        <v>0</v>
      </c>
      <c r="N1596" s="31">
        <f t="shared" si="697"/>
        <v>0</v>
      </c>
      <c r="O1596" s="32">
        <f t="shared" si="691"/>
        <v>0</v>
      </c>
      <c r="P1596" s="31">
        <f t="shared" si="698"/>
        <v>0</v>
      </c>
      <c r="Q1596" s="32">
        <f t="shared" si="692"/>
        <v>0</v>
      </c>
      <c r="R1596" s="31">
        <f t="shared" si="699"/>
        <v>0</v>
      </c>
      <c r="S1596" s="32">
        <f t="shared" si="693"/>
        <v>0</v>
      </c>
      <c r="T1596" s="31">
        <f t="shared" si="700"/>
        <v>0</v>
      </c>
      <c r="V1596" s="1">
        <f t="shared" si="702"/>
        <v>2</v>
      </c>
      <c r="W1596" s="1">
        <f t="shared" si="703"/>
        <v>2</v>
      </c>
      <c r="X1596" s="1">
        <f t="shared" si="704"/>
        <v>0</v>
      </c>
      <c r="Y1596" s="1">
        <f t="shared" si="705"/>
        <v>0</v>
      </c>
      <c r="Z1596" s="1">
        <f t="shared" si="706"/>
        <v>0</v>
      </c>
      <c r="AA1596" s="1">
        <f t="shared" si="707"/>
        <v>0</v>
      </c>
      <c r="AD1596" s="1">
        <f t="shared" si="708"/>
        <v>2</v>
      </c>
      <c r="AE1596" s="1">
        <f t="shared" si="709"/>
        <v>2</v>
      </c>
      <c r="AF1596" s="1">
        <f t="shared" si="710"/>
        <v>0</v>
      </c>
      <c r="AG1596" s="1">
        <f t="shared" si="711"/>
        <v>0</v>
      </c>
      <c r="AH1596" s="1">
        <f t="shared" si="712"/>
        <v>0</v>
      </c>
      <c r="AI1596" s="1">
        <f t="shared" si="713"/>
        <v>0</v>
      </c>
      <c r="AK1596" s="1" t="str">
        <f t="shared" si="701"/>
        <v>220000</v>
      </c>
    </row>
    <row r="1597" spans="4:37" x14ac:dyDescent="0.25">
      <c r="D1597" s="27">
        <v>1575</v>
      </c>
      <c r="E1597" s="27">
        <f t="shared" si="687"/>
        <v>0</v>
      </c>
      <c r="F1597" s="27">
        <f t="shared" si="688"/>
        <v>0</v>
      </c>
      <c r="G1597" s="27">
        <f t="shared" si="694"/>
        <v>0</v>
      </c>
      <c r="H1597" s="2">
        <f>_xlfn.IFNA(IF(MATCH(AK1597,$AK$23:AK1596,0)&gt;0,0,0),1)</f>
        <v>0</v>
      </c>
      <c r="I1597" s="2">
        <f t="shared" si="686"/>
        <v>5</v>
      </c>
      <c r="J1597" s="31">
        <f t="shared" si="695"/>
        <v>3</v>
      </c>
      <c r="K1597" s="32">
        <f t="shared" si="689"/>
        <v>0</v>
      </c>
      <c r="L1597" s="31">
        <f t="shared" si="696"/>
        <v>2</v>
      </c>
      <c r="M1597" s="32">
        <f t="shared" si="690"/>
        <v>0</v>
      </c>
      <c r="N1597" s="31">
        <f t="shared" si="697"/>
        <v>0</v>
      </c>
      <c r="O1597" s="32">
        <f t="shared" si="691"/>
        <v>0</v>
      </c>
      <c r="P1597" s="31">
        <f t="shared" si="698"/>
        <v>0</v>
      </c>
      <c r="Q1597" s="32">
        <f t="shared" si="692"/>
        <v>0</v>
      </c>
      <c r="R1597" s="31">
        <f t="shared" si="699"/>
        <v>0</v>
      </c>
      <c r="S1597" s="32">
        <f t="shared" si="693"/>
        <v>0</v>
      </c>
      <c r="T1597" s="31">
        <f t="shared" si="700"/>
        <v>0</v>
      </c>
      <c r="V1597" s="1">
        <f t="shared" si="702"/>
        <v>3</v>
      </c>
      <c r="W1597" s="1">
        <f t="shared" si="703"/>
        <v>2</v>
      </c>
      <c r="X1597" s="1">
        <f t="shared" si="704"/>
        <v>0</v>
      </c>
      <c r="Y1597" s="1">
        <f t="shared" si="705"/>
        <v>0</v>
      </c>
      <c r="Z1597" s="1">
        <f t="shared" si="706"/>
        <v>0</v>
      </c>
      <c r="AA1597" s="1">
        <f t="shared" si="707"/>
        <v>0</v>
      </c>
      <c r="AD1597" s="1">
        <f t="shared" si="708"/>
        <v>3</v>
      </c>
      <c r="AE1597" s="1">
        <f t="shared" si="709"/>
        <v>2</v>
      </c>
      <c r="AF1597" s="1">
        <f t="shared" si="710"/>
        <v>0</v>
      </c>
      <c r="AG1597" s="1">
        <f t="shared" si="711"/>
        <v>0</v>
      </c>
      <c r="AH1597" s="1">
        <f t="shared" si="712"/>
        <v>0</v>
      </c>
      <c r="AI1597" s="1">
        <f t="shared" si="713"/>
        <v>0</v>
      </c>
      <c r="AK1597" s="1" t="str">
        <f t="shared" si="701"/>
        <v>320000</v>
      </c>
    </row>
    <row r="1598" spans="4:37" x14ac:dyDescent="0.25">
      <c r="D1598" s="27">
        <v>1576</v>
      </c>
      <c r="E1598" s="27">
        <f t="shared" si="687"/>
        <v>0</v>
      </c>
      <c r="F1598" s="27">
        <f t="shared" si="688"/>
        <v>0</v>
      </c>
      <c r="G1598" s="27">
        <f t="shared" si="694"/>
        <v>0</v>
      </c>
      <c r="H1598" s="2">
        <f>_xlfn.IFNA(IF(MATCH(AK1598,$AK$23:AK1597,0)&gt;0,0,0),1)</f>
        <v>0</v>
      </c>
      <c r="I1598" s="2">
        <f t="shared" si="686"/>
        <v>6</v>
      </c>
      <c r="J1598" s="31">
        <f t="shared" si="695"/>
        <v>4</v>
      </c>
      <c r="K1598" s="32">
        <f t="shared" si="689"/>
        <v>0</v>
      </c>
      <c r="L1598" s="31">
        <f t="shared" si="696"/>
        <v>2</v>
      </c>
      <c r="M1598" s="32">
        <f t="shared" si="690"/>
        <v>0</v>
      </c>
      <c r="N1598" s="31">
        <f t="shared" si="697"/>
        <v>0</v>
      </c>
      <c r="O1598" s="32">
        <f t="shared" si="691"/>
        <v>0</v>
      </c>
      <c r="P1598" s="31">
        <f t="shared" si="698"/>
        <v>0</v>
      </c>
      <c r="Q1598" s="32">
        <f t="shared" si="692"/>
        <v>0</v>
      </c>
      <c r="R1598" s="31">
        <f t="shared" si="699"/>
        <v>0</v>
      </c>
      <c r="S1598" s="32">
        <f t="shared" si="693"/>
        <v>0</v>
      </c>
      <c r="T1598" s="31">
        <f t="shared" si="700"/>
        <v>0</v>
      </c>
      <c r="V1598" s="1">
        <f t="shared" si="702"/>
        <v>4</v>
      </c>
      <c r="W1598" s="1">
        <f t="shared" si="703"/>
        <v>2</v>
      </c>
      <c r="X1598" s="1">
        <f t="shared" si="704"/>
        <v>0</v>
      </c>
      <c r="Y1598" s="1">
        <f t="shared" si="705"/>
        <v>0</v>
      </c>
      <c r="Z1598" s="1">
        <f t="shared" si="706"/>
        <v>0</v>
      </c>
      <c r="AA1598" s="1">
        <f t="shared" si="707"/>
        <v>0</v>
      </c>
      <c r="AD1598" s="1">
        <f t="shared" si="708"/>
        <v>4</v>
      </c>
      <c r="AE1598" s="1">
        <f t="shared" si="709"/>
        <v>2</v>
      </c>
      <c r="AF1598" s="1">
        <f t="shared" si="710"/>
        <v>0</v>
      </c>
      <c r="AG1598" s="1">
        <f t="shared" si="711"/>
        <v>0</v>
      </c>
      <c r="AH1598" s="1">
        <f t="shared" si="712"/>
        <v>0</v>
      </c>
      <c r="AI1598" s="1">
        <f t="shared" si="713"/>
        <v>0</v>
      </c>
      <c r="AK1598" s="1" t="str">
        <f t="shared" si="701"/>
        <v>420000</v>
      </c>
    </row>
    <row r="1599" spans="4:37" x14ac:dyDescent="0.25">
      <c r="D1599" s="27">
        <v>1577</v>
      </c>
      <c r="E1599" s="27">
        <f t="shared" si="687"/>
        <v>0</v>
      </c>
      <c r="F1599" s="27">
        <f t="shared" si="688"/>
        <v>0</v>
      </c>
      <c r="G1599" s="27">
        <f t="shared" si="694"/>
        <v>0</v>
      </c>
      <c r="H1599" s="2">
        <f>_xlfn.IFNA(IF(MATCH(AK1599,$AK$23:AK1598,0)&gt;0,0,0),1)</f>
        <v>0</v>
      </c>
      <c r="I1599" s="2">
        <f t="shared" si="686"/>
        <v>4</v>
      </c>
      <c r="J1599" s="31">
        <f t="shared" si="695"/>
        <v>1</v>
      </c>
      <c r="K1599" s="32">
        <f t="shared" si="689"/>
        <v>0</v>
      </c>
      <c r="L1599" s="31">
        <f t="shared" si="696"/>
        <v>3</v>
      </c>
      <c r="M1599" s="32">
        <f t="shared" si="690"/>
        <v>0</v>
      </c>
      <c r="N1599" s="31">
        <f t="shared" si="697"/>
        <v>0</v>
      </c>
      <c r="O1599" s="32">
        <f t="shared" si="691"/>
        <v>0</v>
      </c>
      <c r="P1599" s="31">
        <f t="shared" si="698"/>
        <v>0</v>
      </c>
      <c r="Q1599" s="32">
        <f t="shared" si="692"/>
        <v>0</v>
      </c>
      <c r="R1599" s="31">
        <f t="shared" si="699"/>
        <v>0</v>
      </c>
      <c r="S1599" s="32">
        <f t="shared" si="693"/>
        <v>0</v>
      </c>
      <c r="T1599" s="31">
        <f t="shared" si="700"/>
        <v>0</v>
      </c>
      <c r="V1599" s="1">
        <f t="shared" si="702"/>
        <v>1</v>
      </c>
      <c r="W1599" s="1">
        <f t="shared" si="703"/>
        <v>3</v>
      </c>
      <c r="X1599" s="1">
        <f t="shared" si="704"/>
        <v>0</v>
      </c>
      <c r="Y1599" s="1">
        <f t="shared" si="705"/>
        <v>0</v>
      </c>
      <c r="Z1599" s="1">
        <f t="shared" si="706"/>
        <v>0</v>
      </c>
      <c r="AA1599" s="1">
        <f t="shared" si="707"/>
        <v>0</v>
      </c>
      <c r="AD1599" s="1">
        <f t="shared" si="708"/>
        <v>3</v>
      </c>
      <c r="AE1599" s="1">
        <f t="shared" si="709"/>
        <v>1</v>
      </c>
      <c r="AF1599" s="1">
        <f t="shared" si="710"/>
        <v>0</v>
      </c>
      <c r="AG1599" s="1">
        <f t="shared" si="711"/>
        <v>0</v>
      </c>
      <c r="AH1599" s="1">
        <f t="shared" si="712"/>
        <v>0</v>
      </c>
      <c r="AI1599" s="1">
        <f t="shared" si="713"/>
        <v>0</v>
      </c>
      <c r="AK1599" s="1" t="str">
        <f t="shared" si="701"/>
        <v>310000</v>
      </c>
    </row>
    <row r="1600" spans="4:37" x14ac:dyDescent="0.25">
      <c r="D1600" s="27">
        <v>1578</v>
      </c>
      <c r="E1600" s="27">
        <f t="shared" si="687"/>
        <v>0</v>
      </c>
      <c r="F1600" s="27">
        <f t="shared" si="688"/>
        <v>0</v>
      </c>
      <c r="G1600" s="27">
        <f t="shared" si="694"/>
        <v>0</v>
      </c>
      <c r="H1600" s="2">
        <f>_xlfn.IFNA(IF(MATCH(AK1600,$AK$23:AK1599,0)&gt;0,0,0),1)</f>
        <v>0</v>
      </c>
      <c r="I1600" s="2">
        <f t="shared" si="686"/>
        <v>5</v>
      </c>
      <c r="J1600" s="31">
        <f t="shared" si="695"/>
        <v>2</v>
      </c>
      <c r="K1600" s="32">
        <f t="shared" si="689"/>
        <v>0</v>
      </c>
      <c r="L1600" s="31">
        <f t="shared" si="696"/>
        <v>3</v>
      </c>
      <c r="M1600" s="32">
        <f t="shared" si="690"/>
        <v>0</v>
      </c>
      <c r="N1600" s="31">
        <f t="shared" si="697"/>
        <v>0</v>
      </c>
      <c r="O1600" s="32">
        <f t="shared" si="691"/>
        <v>0</v>
      </c>
      <c r="P1600" s="31">
        <f t="shared" si="698"/>
        <v>0</v>
      </c>
      <c r="Q1600" s="32">
        <f t="shared" si="692"/>
        <v>0</v>
      </c>
      <c r="R1600" s="31">
        <f t="shared" si="699"/>
        <v>0</v>
      </c>
      <c r="S1600" s="32">
        <f t="shared" si="693"/>
        <v>0</v>
      </c>
      <c r="T1600" s="31">
        <f t="shared" si="700"/>
        <v>0</v>
      </c>
      <c r="V1600" s="1">
        <f t="shared" si="702"/>
        <v>2</v>
      </c>
      <c r="W1600" s="1">
        <f t="shared" si="703"/>
        <v>3</v>
      </c>
      <c r="X1600" s="1">
        <f t="shared" si="704"/>
        <v>0</v>
      </c>
      <c r="Y1600" s="1">
        <f t="shared" si="705"/>
        <v>0</v>
      </c>
      <c r="Z1600" s="1">
        <f t="shared" si="706"/>
        <v>0</v>
      </c>
      <c r="AA1600" s="1">
        <f t="shared" si="707"/>
        <v>0</v>
      </c>
      <c r="AD1600" s="1">
        <f t="shared" si="708"/>
        <v>3</v>
      </c>
      <c r="AE1600" s="1">
        <f t="shared" si="709"/>
        <v>2</v>
      </c>
      <c r="AF1600" s="1">
        <f t="shared" si="710"/>
        <v>0</v>
      </c>
      <c r="AG1600" s="1">
        <f t="shared" si="711"/>
        <v>0</v>
      </c>
      <c r="AH1600" s="1">
        <f t="shared" si="712"/>
        <v>0</v>
      </c>
      <c r="AI1600" s="1">
        <f t="shared" si="713"/>
        <v>0</v>
      </c>
      <c r="AK1600" s="1" t="str">
        <f t="shared" si="701"/>
        <v>320000</v>
      </c>
    </row>
    <row r="1601" spans="4:37" x14ac:dyDescent="0.25">
      <c r="D1601" s="27">
        <v>1579</v>
      </c>
      <c r="E1601" s="27">
        <f t="shared" si="687"/>
        <v>0</v>
      </c>
      <c r="F1601" s="27">
        <f t="shared" si="688"/>
        <v>0</v>
      </c>
      <c r="G1601" s="27">
        <f t="shared" si="694"/>
        <v>0</v>
      </c>
      <c r="H1601" s="2">
        <f>_xlfn.IFNA(IF(MATCH(AK1601,$AK$23:AK1600,0)&gt;0,0,0),1)</f>
        <v>0</v>
      </c>
      <c r="I1601" s="2">
        <f t="shared" si="686"/>
        <v>6</v>
      </c>
      <c r="J1601" s="31">
        <f t="shared" si="695"/>
        <v>3</v>
      </c>
      <c r="K1601" s="32">
        <f t="shared" si="689"/>
        <v>1</v>
      </c>
      <c r="L1601" s="31">
        <f t="shared" si="696"/>
        <v>3</v>
      </c>
      <c r="M1601" s="32">
        <f t="shared" si="690"/>
        <v>0</v>
      </c>
      <c r="N1601" s="31">
        <f t="shared" si="697"/>
        <v>0</v>
      </c>
      <c r="O1601" s="32">
        <f t="shared" si="691"/>
        <v>0</v>
      </c>
      <c r="P1601" s="31">
        <f t="shared" si="698"/>
        <v>0</v>
      </c>
      <c r="Q1601" s="32">
        <f t="shared" si="692"/>
        <v>0</v>
      </c>
      <c r="R1601" s="31">
        <f t="shared" si="699"/>
        <v>0</v>
      </c>
      <c r="S1601" s="32">
        <f t="shared" si="693"/>
        <v>0</v>
      </c>
      <c r="T1601" s="31">
        <f t="shared" si="700"/>
        <v>0</v>
      </c>
      <c r="V1601" s="1">
        <f t="shared" si="702"/>
        <v>3</v>
      </c>
      <c r="W1601" s="1">
        <f t="shared" si="703"/>
        <v>3</v>
      </c>
      <c r="X1601" s="1">
        <f t="shared" si="704"/>
        <v>0</v>
      </c>
      <c r="Y1601" s="1">
        <f t="shared" si="705"/>
        <v>0</v>
      </c>
      <c r="Z1601" s="1">
        <f t="shared" si="706"/>
        <v>0</v>
      </c>
      <c r="AA1601" s="1">
        <f t="shared" si="707"/>
        <v>0</v>
      </c>
      <c r="AD1601" s="1">
        <f t="shared" si="708"/>
        <v>3</v>
      </c>
      <c r="AE1601" s="1">
        <f t="shared" si="709"/>
        <v>3</v>
      </c>
      <c r="AF1601" s="1">
        <f t="shared" si="710"/>
        <v>0</v>
      </c>
      <c r="AG1601" s="1">
        <f t="shared" si="711"/>
        <v>0</v>
      </c>
      <c r="AH1601" s="1">
        <f t="shared" si="712"/>
        <v>0</v>
      </c>
      <c r="AI1601" s="1">
        <f t="shared" si="713"/>
        <v>0</v>
      </c>
      <c r="AK1601" s="1" t="str">
        <f t="shared" si="701"/>
        <v>330000</v>
      </c>
    </row>
    <row r="1602" spans="4:37" x14ac:dyDescent="0.25">
      <c r="D1602" s="27">
        <v>1580</v>
      </c>
      <c r="E1602" s="27">
        <f t="shared" si="687"/>
        <v>0</v>
      </c>
      <c r="F1602" s="27">
        <f t="shared" si="688"/>
        <v>0</v>
      </c>
      <c r="G1602" s="27">
        <f t="shared" si="694"/>
        <v>0</v>
      </c>
      <c r="H1602" s="2">
        <f>_xlfn.IFNA(IF(MATCH(AK1602,$AK$23:AK1601,0)&gt;0,0,0),1)</f>
        <v>0</v>
      </c>
      <c r="I1602" s="2">
        <f t="shared" si="686"/>
        <v>7</v>
      </c>
      <c r="J1602" s="31">
        <f t="shared" si="695"/>
        <v>4</v>
      </c>
      <c r="K1602" s="32">
        <f t="shared" si="689"/>
        <v>0</v>
      </c>
      <c r="L1602" s="31">
        <f t="shared" si="696"/>
        <v>3</v>
      </c>
      <c r="M1602" s="32">
        <f t="shared" si="690"/>
        <v>0</v>
      </c>
      <c r="N1602" s="31">
        <f t="shared" si="697"/>
        <v>0</v>
      </c>
      <c r="O1602" s="32">
        <f t="shared" si="691"/>
        <v>0</v>
      </c>
      <c r="P1602" s="31">
        <f t="shared" si="698"/>
        <v>0</v>
      </c>
      <c r="Q1602" s="32">
        <f t="shared" si="692"/>
        <v>0</v>
      </c>
      <c r="R1602" s="31">
        <f t="shared" si="699"/>
        <v>0</v>
      </c>
      <c r="S1602" s="32">
        <f t="shared" si="693"/>
        <v>0</v>
      </c>
      <c r="T1602" s="31">
        <f t="shared" si="700"/>
        <v>0</v>
      </c>
      <c r="V1602" s="1">
        <f t="shared" si="702"/>
        <v>4</v>
      </c>
      <c r="W1602" s="1">
        <f t="shared" si="703"/>
        <v>3</v>
      </c>
      <c r="X1602" s="1">
        <f t="shared" si="704"/>
        <v>0</v>
      </c>
      <c r="Y1602" s="1">
        <f t="shared" si="705"/>
        <v>0</v>
      </c>
      <c r="Z1602" s="1">
        <f t="shared" si="706"/>
        <v>0</v>
      </c>
      <c r="AA1602" s="1">
        <f t="shared" si="707"/>
        <v>0</v>
      </c>
      <c r="AD1602" s="1">
        <f t="shared" si="708"/>
        <v>4</v>
      </c>
      <c r="AE1602" s="1">
        <f t="shared" si="709"/>
        <v>3</v>
      </c>
      <c r="AF1602" s="1">
        <f t="shared" si="710"/>
        <v>0</v>
      </c>
      <c r="AG1602" s="1">
        <f t="shared" si="711"/>
        <v>0</v>
      </c>
      <c r="AH1602" s="1">
        <f t="shared" si="712"/>
        <v>0</v>
      </c>
      <c r="AI1602" s="1">
        <f t="shared" si="713"/>
        <v>0</v>
      </c>
      <c r="AK1602" s="1" t="str">
        <f t="shared" si="701"/>
        <v>430000</v>
      </c>
    </row>
    <row r="1603" spans="4:37" x14ac:dyDescent="0.25">
      <c r="D1603" s="27">
        <v>1581</v>
      </c>
      <c r="E1603" s="27">
        <f t="shared" si="687"/>
        <v>0</v>
      </c>
      <c r="F1603" s="27">
        <f t="shared" si="688"/>
        <v>0</v>
      </c>
      <c r="G1603" s="27">
        <f t="shared" si="694"/>
        <v>0</v>
      </c>
      <c r="H1603" s="2">
        <f>_xlfn.IFNA(IF(MATCH(AK1603,$AK$23:AK1602,0)&gt;0,0,0),1)</f>
        <v>0</v>
      </c>
      <c r="I1603" s="2">
        <f t="shared" si="686"/>
        <v>5</v>
      </c>
      <c r="J1603" s="31">
        <f t="shared" si="695"/>
        <v>1</v>
      </c>
      <c r="K1603" s="32">
        <f t="shared" si="689"/>
        <v>0</v>
      </c>
      <c r="L1603" s="31">
        <f t="shared" si="696"/>
        <v>4</v>
      </c>
      <c r="M1603" s="32">
        <f t="shared" si="690"/>
        <v>0</v>
      </c>
      <c r="N1603" s="31">
        <f t="shared" si="697"/>
        <v>0</v>
      </c>
      <c r="O1603" s="32">
        <f t="shared" si="691"/>
        <v>0</v>
      </c>
      <c r="P1603" s="31">
        <f t="shared" si="698"/>
        <v>0</v>
      </c>
      <c r="Q1603" s="32">
        <f t="shared" si="692"/>
        <v>0</v>
      </c>
      <c r="R1603" s="31">
        <f t="shared" si="699"/>
        <v>0</v>
      </c>
      <c r="S1603" s="32">
        <f t="shared" si="693"/>
        <v>0</v>
      </c>
      <c r="T1603" s="31">
        <f t="shared" si="700"/>
        <v>0</v>
      </c>
      <c r="V1603" s="1">
        <f t="shared" si="702"/>
        <v>1</v>
      </c>
      <c r="W1603" s="1">
        <f t="shared" si="703"/>
        <v>4</v>
      </c>
      <c r="X1603" s="1">
        <f t="shared" si="704"/>
        <v>0</v>
      </c>
      <c r="Y1603" s="1">
        <f t="shared" si="705"/>
        <v>0</v>
      </c>
      <c r="Z1603" s="1">
        <f t="shared" si="706"/>
        <v>0</v>
      </c>
      <c r="AA1603" s="1">
        <f t="shared" si="707"/>
        <v>0</v>
      </c>
      <c r="AD1603" s="1">
        <f t="shared" si="708"/>
        <v>4</v>
      </c>
      <c r="AE1603" s="1">
        <f t="shared" si="709"/>
        <v>1</v>
      </c>
      <c r="AF1603" s="1">
        <f t="shared" si="710"/>
        <v>0</v>
      </c>
      <c r="AG1603" s="1">
        <f t="shared" si="711"/>
        <v>0</v>
      </c>
      <c r="AH1603" s="1">
        <f t="shared" si="712"/>
        <v>0</v>
      </c>
      <c r="AI1603" s="1">
        <f t="shared" si="713"/>
        <v>0</v>
      </c>
      <c r="AK1603" s="1" t="str">
        <f t="shared" si="701"/>
        <v>410000</v>
      </c>
    </row>
    <row r="1604" spans="4:37" x14ac:dyDescent="0.25">
      <c r="D1604" s="27">
        <v>1582</v>
      </c>
      <c r="E1604" s="27">
        <f t="shared" si="687"/>
        <v>0</v>
      </c>
      <c r="F1604" s="27">
        <f t="shared" si="688"/>
        <v>0</v>
      </c>
      <c r="G1604" s="27">
        <f t="shared" si="694"/>
        <v>0</v>
      </c>
      <c r="H1604" s="2">
        <f>_xlfn.IFNA(IF(MATCH(AK1604,$AK$23:AK1603,0)&gt;0,0,0),1)</f>
        <v>0</v>
      </c>
      <c r="I1604" s="2">
        <f t="shared" si="686"/>
        <v>6</v>
      </c>
      <c r="J1604" s="31">
        <f t="shared" si="695"/>
        <v>2</v>
      </c>
      <c r="K1604" s="32">
        <f t="shared" si="689"/>
        <v>0</v>
      </c>
      <c r="L1604" s="31">
        <f t="shared" si="696"/>
        <v>4</v>
      </c>
      <c r="M1604" s="32">
        <f t="shared" si="690"/>
        <v>0</v>
      </c>
      <c r="N1604" s="31">
        <f t="shared" si="697"/>
        <v>0</v>
      </c>
      <c r="O1604" s="32">
        <f t="shared" si="691"/>
        <v>0</v>
      </c>
      <c r="P1604" s="31">
        <f t="shared" si="698"/>
        <v>0</v>
      </c>
      <c r="Q1604" s="32">
        <f t="shared" si="692"/>
        <v>0</v>
      </c>
      <c r="R1604" s="31">
        <f t="shared" si="699"/>
        <v>0</v>
      </c>
      <c r="S1604" s="32">
        <f t="shared" si="693"/>
        <v>0</v>
      </c>
      <c r="T1604" s="31">
        <f t="shared" si="700"/>
        <v>0</v>
      </c>
      <c r="V1604" s="1">
        <f t="shared" si="702"/>
        <v>2</v>
      </c>
      <c r="W1604" s="1">
        <f t="shared" si="703"/>
        <v>4</v>
      </c>
      <c r="X1604" s="1">
        <f t="shared" si="704"/>
        <v>0</v>
      </c>
      <c r="Y1604" s="1">
        <f t="shared" si="705"/>
        <v>0</v>
      </c>
      <c r="Z1604" s="1">
        <f t="shared" si="706"/>
        <v>0</v>
      </c>
      <c r="AA1604" s="1">
        <f t="shared" si="707"/>
        <v>0</v>
      </c>
      <c r="AD1604" s="1">
        <f t="shared" si="708"/>
        <v>4</v>
      </c>
      <c r="AE1604" s="1">
        <f t="shared" si="709"/>
        <v>2</v>
      </c>
      <c r="AF1604" s="1">
        <f t="shared" si="710"/>
        <v>0</v>
      </c>
      <c r="AG1604" s="1">
        <f t="shared" si="711"/>
        <v>0</v>
      </c>
      <c r="AH1604" s="1">
        <f t="shared" si="712"/>
        <v>0</v>
      </c>
      <c r="AI1604" s="1">
        <f t="shared" si="713"/>
        <v>0</v>
      </c>
      <c r="AK1604" s="1" t="str">
        <f t="shared" si="701"/>
        <v>420000</v>
      </c>
    </row>
    <row r="1605" spans="4:37" x14ac:dyDescent="0.25">
      <c r="D1605" s="27">
        <v>1583</v>
      </c>
      <c r="E1605" s="27">
        <f t="shared" si="687"/>
        <v>0</v>
      </c>
      <c r="F1605" s="27">
        <f t="shared" si="688"/>
        <v>0</v>
      </c>
      <c r="G1605" s="27">
        <f t="shared" si="694"/>
        <v>0</v>
      </c>
      <c r="H1605" s="2">
        <f>_xlfn.IFNA(IF(MATCH(AK1605,$AK$23:AK1604,0)&gt;0,0,0),1)</f>
        <v>0</v>
      </c>
      <c r="I1605" s="2">
        <f t="shared" si="686"/>
        <v>7</v>
      </c>
      <c r="J1605" s="31">
        <f t="shared" si="695"/>
        <v>3</v>
      </c>
      <c r="K1605" s="32">
        <f t="shared" si="689"/>
        <v>0</v>
      </c>
      <c r="L1605" s="31">
        <f t="shared" si="696"/>
        <v>4</v>
      </c>
      <c r="M1605" s="32">
        <f t="shared" si="690"/>
        <v>0</v>
      </c>
      <c r="N1605" s="31">
        <f t="shared" si="697"/>
        <v>0</v>
      </c>
      <c r="O1605" s="32">
        <f t="shared" si="691"/>
        <v>0</v>
      </c>
      <c r="P1605" s="31">
        <f t="shared" si="698"/>
        <v>0</v>
      </c>
      <c r="Q1605" s="32">
        <f t="shared" si="692"/>
        <v>0</v>
      </c>
      <c r="R1605" s="31">
        <f t="shared" si="699"/>
        <v>0</v>
      </c>
      <c r="S1605" s="32">
        <f t="shared" si="693"/>
        <v>0</v>
      </c>
      <c r="T1605" s="31">
        <f t="shared" si="700"/>
        <v>0</v>
      </c>
      <c r="V1605" s="1">
        <f t="shared" si="702"/>
        <v>3</v>
      </c>
      <c r="W1605" s="1">
        <f t="shared" si="703"/>
        <v>4</v>
      </c>
      <c r="X1605" s="1">
        <f t="shared" si="704"/>
        <v>0</v>
      </c>
      <c r="Y1605" s="1">
        <f t="shared" si="705"/>
        <v>0</v>
      </c>
      <c r="Z1605" s="1">
        <f t="shared" si="706"/>
        <v>0</v>
      </c>
      <c r="AA1605" s="1">
        <f t="shared" si="707"/>
        <v>0</v>
      </c>
      <c r="AD1605" s="1">
        <f t="shared" si="708"/>
        <v>4</v>
      </c>
      <c r="AE1605" s="1">
        <f t="shared" si="709"/>
        <v>3</v>
      </c>
      <c r="AF1605" s="1">
        <f t="shared" si="710"/>
        <v>0</v>
      </c>
      <c r="AG1605" s="1">
        <f t="shared" si="711"/>
        <v>0</v>
      </c>
      <c r="AH1605" s="1">
        <f t="shared" si="712"/>
        <v>0</v>
      </c>
      <c r="AI1605" s="1">
        <f t="shared" si="713"/>
        <v>0</v>
      </c>
      <c r="AK1605" s="1" t="str">
        <f t="shared" si="701"/>
        <v>430000</v>
      </c>
    </row>
    <row r="1606" spans="4:37" x14ac:dyDescent="0.25">
      <c r="D1606" s="27">
        <v>1584</v>
      </c>
      <c r="E1606" s="27">
        <f t="shared" si="687"/>
        <v>0</v>
      </c>
      <c r="F1606" s="27">
        <f t="shared" si="688"/>
        <v>0</v>
      </c>
      <c r="G1606" s="27">
        <f t="shared" si="694"/>
        <v>0</v>
      </c>
      <c r="H1606" s="2">
        <f>_xlfn.IFNA(IF(MATCH(AK1606,$AK$23:AK1605,0)&gt;0,0,0),1)</f>
        <v>0</v>
      </c>
      <c r="I1606" s="2">
        <f t="shared" si="686"/>
        <v>8</v>
      </c>
      <c r="J1606" s="31">
        <f t="shared" si="695"/>
        <v>4</v>
      </c>
      <c r="K1606" s="32">
        <f t="shared" si="689"/>
        <v>1</v>
      </c>
      <c r="L1606" s="31">
        <f t="shared" si="696"/>
        <v>4</v>
      </c>
      <c r="M1606" s="32">
        <f t="shared" si="690"/>
        <v>0</v>
      </c>
      <c r="N1606" s="31">
        <f t="shared" si="697"/>
        <v>0</v>
      </c>
      <c r="O1606" s="32">
        <f t="shared" si="691"/>
        <v>0</v>
      </c>
      <c r="P1606" s="31">
        <f t="shared" si="698"/>
        <v>0</v>
      </c>
      <c r="Q1606" s="32">
        <f t="shared" si="692"/>
        <v>0</v>
      </c>
      <c r="R1606" s="31">
        <f t="shared" si="699"/>
        <v>0</v>
      </c>
      <c r="S1606" s="32">
        <f t="shared" si="693"/>
        <v>0</v>
      </c>
      <c r="T1606" s="31">
        <f t="shared" si="700"/>
        <v>0</v>
      </c>
      <c r="V1606" s="1">
        <f t="shared" si="702"/>
        <v>4</v>
      </c>
      <c r="W1606" s="1">
        <f t="shared" si="703"/>
        <v>4</v>
      </c>
      <c r="X1606" s="1">
        <f t="shared" si="704"/>
        <v>0</v>
      </c>
      <c r="Y1606" s="1">
        <f t="shared" si="705"/>
        <v>0</v>
      </c>
      <c r="Z1606" s="1">
        <f t="shared" si="706"/>
        <v>0</v>
      </c>
      <c r="AA1606" s="1">
        <f t="shared" si="707"/>
        <v>0</v>
      </c>
      <c r="AD1606" s="1">
        <f t="shared" si="708"/>
        <v>4</v>
      </c>
      <c r="AE1606" s="1">
        <f t="shared" si="709"/>
        <v>4</v>
      </c>
      <c r="AF1606" s="1">
        <f t="shared" si="710"/>
        <v>0</v>
      </c>
      <c r="AG1606" s="1">
        <f t="shared" si="711"/>
        <v>0</v>
      </c>
      <c r="AH1606" s="1">
        <f t="shared" si="712"/>
        <v>0</v>
      </c>
      <c r="AI1606" s="1">
        <f t="shared" si="713"/>
        <v>0</v>
      </c>
      <c r="AK1606" s="1" t="str">
        <f t="shared" si="701"/>
        <v>440000</v>
      </c>
    </row>
    <row r="1607" spans="4:37" x14ac:dyDescent="0.25">
      <c r="D1607" s="27">
        <v>1585</v>
      </c>
      <c r="E1607" s="27">
        <f t="shared" si="687"/>
        <v>0</v>
      </c>
      <c r="F1607" s="27">
        <f t="shared" si="688"/>
        <v>0</v>
      </c>
      <c r="G1607" s="27">
        <f t="shared" si="694"/>
        <v>0</v>
      </c>
      <c r="H1607" s="2">
        <f>_xlfn.IFNA(IF(MATCH(AK1607,$AK$23:AK1606,0)&gt;0,0,0),1)</f>
        <v>0</v>
      </c>
      <c r="I1607" s="2">
        <f t="shared" si="686"/>
        <v>2</v>
      </c>
      <c r="J1607" s="31">
        <f t="shared" si="695"/>
        <v>1</v>
      </c>
      <c r="K1607" s="32">
        <f t="shared" si="689"/>
        <v>1</v>
      </c>
      <c r="L1607" s="31">
        <f t="shared" si="696"/>
        <v>1</v>
      </c>
      <c r="M1607" s="32">
        <f t="shared" si="690"/>
        <v>0</v>
      </c>
      <c r="N1607" s="31">
        <f t="shared" si="697"/>
        <v>0</v>
      </c>
      <c r="O1607" s="32">
        <f t="shared" si="691"/>
        <v>0</v>
      </c>
      <c r="P1607" s="31">
        <f t="shared" si="698"/>
        <v>0</v>
      </c>
      <c r="Q1607" s="32">
        <f t="shared" si="692"/>
        <v>0</v>
      </c>
      <c r="R1607" s="31">
        <f t="shared" si="699"/>
        <v>0</v>
      </c>
      <c r="S1607" s="32">
        <f t="shared" si="693"/>
        <v>0</v>
      </c>
      <c r="T1607" s="31">
        <f t="shared" si="700"/>
        <v>0</v>
      </c>
      <c r="V1607" s="1">
        <f t="shared" si="702"/>
        <v>1</v>
      </c>
      <c r="W1607" s="1">
        <f t="shared" si="703"/>
        <v>1</v>
      </c>
      <c r="X1607" s="1">
        <f t="shared" si="704"/>
        <v>0</v>
      </c>
      <c r="Y1607" s="1">
        <f t="shared" si="705"/>
        <v>0</v>
      </c>
      <c r="Z1607" s="1">
        <f t="shared" si="706"/>
        <v>0</v>
      </c>
      <c r="AA1607" s="1">
        <f t="shared" si="707"/>
        <v>0</v>
      </c>
      <c r="AD1607" s="1">
        <f t="shared" si="708"/>
        <v>1</v>
      </c>
      <c r="AE1607" s="1">
        <f t="shared" si="709"/>
        <v>1</v>
      </c>
      <c r="AF1607" s="1">
        <f t="shared" si="710"/>
        <v>0</v>
      </c>
      <c r="AG1607" s="1">
        <f t="shared" si="711"/>
        <v>0</v>
      </c>
      <c r="AH1607" s="1">
        <f t="shared" si="712"/>
        <v>0</v>
      </c>
      <c r="AI1607" s="1">
        <f t="shared" si="713"/>
        <v>0</v>
      </c>
      <c r="AK1607" s="1" t="str">
        <f t="shared" si="701"/>
        <v>110000</v>
      </c>
    </row>
    <row r="1608" spans="4:37" x14ac:dyDescent="0.25">
      <c r="D1608" s="27">
        <v>1586</v>
      </c>
      <c r="E1608" s="27">
        <f t="shared" si="687"/>
        <v>0</v>
      </c>
      <c r="F1608" s="27">
        <f t="shared" si="688"/>
        <v>0</v>
      </c>
      <c r="G1608" s="27">
        <f t="shared" si="694"/>
        <v>0</v>
      </c>
      <c r="H1608" s="2">
        <f>_xlfn.IFNA(IF(MATCH(AK1608,$AK$23:AK1607,0)&gt;0,0,0),1)</f>
        <v>0</v>
      </c>
      <c r="I1608" s="2">
        <f t="shared" si="686"/>
        <v>3</v>
      </c>
      <c r="J1608" s="31">
        <f t="shared" si="695"/>
        <v>2</v>
      </c>
      <c r="K1608" s="32">
        <f t="shared" si="689"/>
        <v>0</v>
      </c>
      <c r="L1608" s="31">
        <f t="shared" si="696"/>
        <v>1</v>
      </c>
      <c r="M1608" s="32">
        <f t="shared" si="690"/>
        <v>0</v>
      </c>
      <c r="N1608" s="31">
        <f t="shared" si="697"/>
        <v>0</v>
      </c>
      <c r="O1608" s="32">
        <f t="shared" si="691"/>
        <v>0</v>
      </c>
      <c r="P1608" s="31">
        <f t="shared" si="698"/>
        <v>0</v>
      </c>
      <c r="Q1608" s="32">
        <f t="shared" si="692"/>
        <v>0</v>
      </c>
      <c r="R1608" s="31">
        <f t="shared" si="699"/>
        <v>0</v>
      </c>
      <c r="S1608" s="32">
        <f t="shared" si="693"/>
        <v>0</v>
      </c>
      <c r="T1608" s="31">
        <f t="shared" si="700"/>
        <v>0</v>
      </c>
      <c r="V1608" s="1">
        <f t="shared" si="702"/>
        <v>2</v>
      </c>
      <c r="W1608" s="1">
        <f t="shared" si="703"/>
        <v>1</v>
      </c>
      <c r="X1608" s="1">
        <f t="shared" si="704"/>
        <v>0</v>
      </c>
      <c r="Y1608" s="1">
        <f t="shared" si="705"/>
        <v>0</v>
      </c>
      <c r="Z1608" s="1">
        <f t="shared" si="706"/>
        <v>0</v>
      </c>
      <c r="AA1608" s="1">
        <f t="shared" si="707"/>
        <v>0</v>
      </c>
      <c r="AD1608" s="1">
        <f t="shared" si="708"/>
        <v>2</v>
      </c>
      <c r="AE1608" s="1">
        <f t="shared" si="709"/>
        <v>1</v>
      </c>
      <c r="AF1608" s="1">
        <f t="shared" si="710"/>
        <v>0</v>
      </c>
      <c r="AG1608" s="1">
        <f t="shared" si="711"/>
        <v>0</v>
      </c>
      <c r="AH1608" s="1">
        <f t="shared" si="712"/>
        <v>0</v>
      </c>
      <c r="AI1608" s="1">
        <f t="shared" si="713"/>
        <v>0</v>
      </c>
      <c r="AK1608" s="1" t="str">
        <f t="shared" si="701"/>
        <v>210000</v>
      </c>
    </row>
    <row r="1609" spans="4:37" x14ac:dyDescent="0.25">
      <c r="D1609" s="27">
        <v>1587</v>
      </c>
      <c r="E1609" s="27">
        <f t="shared" si="687"/>
        <v>0</v>
      </c>
      <c r="F1609" s="27">
        <f t="shared" si="688"/>
        <v>0</v>
      </c>
      <c r="G1609" s="27">
        <f t="shared" si="694"/>
        <v>0</v>
      </c>
      <c r="H1609" s="2">
        <f>_xlfn.IFNA(IF(MATCH(AK1609,$AK$23:AK1608,0)&gt;0,0,0),1)</f>
        <v>0</v>
      </c>
      <c r="I1609" s="2">
        <f t="shared" si="686"/>
        <v>4</v>
      </c>
      <c r="J1609" s="31">
        <f t="shared" si="695"/>
        <v>3</v>
      </c>
      <c r="K1609" s="32">
        <f t="shared" si="689"/>
        <v>0</v>
      </c>
      <c r="L1609" s="31">
        <f t="shared" si="696"/>
        <v>1</v>
      </c>
      <c r="M1609" s="32">
        <f t="shared" si="690"/>
        <v>0</v>
      </c>
      <c r="N1609" s="31">
        <f t="shared" si="697"/>
        <v>0</v>
      </c>
      <c r="O1609" s="32">
        <f t="shared" si="691"/>
        <v>0</v>
      </c>
      <c r="P1609" s="31">
        <f t="shared" si="698"/>
        <v>0</v>
      </c>
      <c r="Q1609" s="32">
        <f t="shared" si="692"/>
        <v>0</v>
      </c>
      <c r="R1609" s="31">
        <f t="shared" si="699"/>
        <v>0</v>
      </c>
      <c r="S1609" s="32">
        <f t="shared" si="693"/>
        <v>0</v>
      </c>
      <c r="T1609" s="31">
        <f t="shared" si="700"/>
        <v>0</v>
      </c>
      <c r="V1609" s="1">
        <f t="shared" si="702"/>
        <v>3</v>
      </c>
      <c r="W1609" s="1">
        <f t="shared" si="703"/>
        <v>1</v>
      </c>
      <c r="X1609" s="1">
        <f t="shared" si="704"/>
        <v>0</v>
      </c>
      <c r="Y1609" s="1">
        <f t="shared" si="705"/>
        <v>0</v>
      </c>
      <c r="Z1609" s="1">
        <f t="shared" si="706"/>
        <v>0</v>
      </c>
      <c r="AA1609" s="1">
        <f t="shared" si="707"/>
        <v>0</v>
      </c>
      <c r="AD1609" s="1">
        <f t="shared" si="708"/>
        <v>3</v>
      </c>
      <c r="AE1609" s="1">
        <f t="shared" si="709"/>
        <v>1</v>
      </c>
      <c r="AF1609" s="1">
        <f t="shared" si="710"/>
        <v>0</v>
      </c>
      <c r="AG1609" s="1">
        <f t="shared" si="711"/>
        <v>0</v>
      </c>
      <c r="AH1609" s="1">
        <f t="shared" si="712"/>
        <v>0</v>
      </c>
      <c r="AI1609" s="1">
        <f t="shared" si="713"/>
        <v>0</v>
      </c>
      <c r="AK1609" s="1" t="str">
        <f t="shared" si="701"/>
        <v>310000</v>
      </c>
    </row>
    <row r="1610" spans="4:37" x14ac:dyDescent="0.25">
      <c r="D1610" s="27">
        <v>1588</v>
      </c>
      <c r="E1610" s="27">
        <f t="shared" si="687"/>
        <v>0</v>
      </c>
      <c r="F1610" s="27">
        <f t="shared" si="688"/>
        <v>0</v>
      </c>
      <c r="G1610" s="27">
        <f t="shared" si="694"/>
        <v>0</v>
      </c>
      <c r="H1610" s="2">
        <f>_xlfn.IFNA(IF(MATCH(AK1610,$AK$23:AK1609,0)&gt;0,0,0),1)</f>
        <v>0</v>
      </c>
      <c r="I1610" s="2">
        <f t="shared" si="686"/>
        <v>5</v>
      </c>
      <c r="J1610" s="31">
        <f t="shared" si="695"/>
        <v>4</v>
      </c>
      <c r="K1610" s="32">
        <f t="shared" si="689"/>
        <v>0</v>
      </c>
      <c r="L1610" s="31">
        <f t="shared" si="696"/>
        <v>1</v>
      </c>
      <c r="M1610" s="32">
        <f t="shared" si="690"/>
        <v>0</v>
      </c>
      <c r="N1610" s="31">
        <f t="shared" si="697"/>
        <v>0</v>
      </c>
      <c r="O1610" s="32">
        <f t="shared" si="691"/>
        <v>0</v>
      </c>
      <c r="P1610" s="31">
        <f t="shared" si="698"/>
        <v>0</v>
      </c>
      <c r="Q1610" s="32">
        <f t="shared" si="692"/>
        <v>0</v>
      </c>
      <c r="R1610" s="31">
        <f t="shared" si="699"/>
        <v>0</v>
      </c>
      <c r="S1610" s="32">
        <f t="shared" si="693"/>
        <v>0</v>
      </c>
      <c r="T1610" s="31">
        <f t="shared" si="700"/>
        <v>0</v>
      </c>
      <c r="V1610" s="1">
        <f t="shared" si="702"/>
        <v>4</v>
      </c>
      <c r="W1610" s="1">
        <f t="shared" si="703"/>
        <v>1</v>
      </c>
      <c r="X1610" s="1">
        <f t="shared" si="704"/>
        <v>0</v>
      </c>
      <c r="Y1610" s="1">
        <f t="shared" si="705"/>
        <v>0</v>
      </c>
      <c r="Z1610" s="1">
        <f t="shared" si="706"/>
        <v>0</v>
      </c>
      <c r="AA1610" s="1">
        <f t="shared" si="707"/>
        <v>0</v>
      </c>
      <c r="AD1610" s="1">
        <f t="shared" si="708"/>
        <v>4</v>
      </c>
      <c r="AE1610" s="1">
        <f t="shared" si="709"/>
        <v>1</v>
      </c>
      <c r="AF1610" s="1">
        <f t="shared" si="710"/>
        <v>0</v>
      </c>
      <c r="AG1610" s="1">
        <f t="shared" si="711"/>
        <v>0</v>
      </c>
      <c r="AH1610" s="1">
        <f t="shared" si="712"/>
        <v>0</v>
      </c>
      <c r="AI1610" s="1">
        <f t="shared" si="713"/>
        <v>0</v>
      </c>
      <c r="AK1610" s="1" t="str">
        <f t="shared" si="701"/>
        <v>410000</v>
      </c>
    </row>
    <row r="1611" spans="4:37" x14ac:dyDescent="0.25">
      <c r="D1611" s="27">
        <v>1589</v>
      </c>
      <c r="E1611" s="27">
        <f t="shared" si="687"/>
        <v>0</v>
      </c>
      <c r="F1611" s="27">
        <f t="shared" si="688"/>
        <v>0</v>
      </c>
      <c r="G1611" s="27">
        <f t="shared" si="694"/>
        <v>0</v>
      </c>
      <c r="H1611" s="2">
        <f>_xlfn.IFNA(IF(MATCH(AK1611,$AK$23:AK1610,0)&gt;0,0,0),1)</f>
        <v>0</v>
      </c>
      <c r="I1611" s="2">
        <f t="shared" si="686"/>
        <v>3</v>
      </c>
      <c r="J1611" s="31">
        <f t="shared" si="695"/>
        <v>1</v>
      </c>
      <c r="K1611" s="32">
        <f t="shared" si="689"/>
        <v>0</v>
      </c>
      <c r="L1611" s="31">
        <f t="shared" si="696"/>
        <v>2</v>
      </c>
      <c r="M1611" s="32">
        <f t="shared" si="690"/>
        <v>0</v>
      </c>
      <c r="N1611" s="31">
        <f t="shared" si="697"/>
        <v>0</v>
      </c>
      <c r="O1611" s="32">
        <f t="shared" si="691"/>
        <v>0</v>
      </c>
      <c r="P1611" s="31">
        <f t="shared" si="698"/>
        <v>0</v>
      </c>
      <c r="Q1611" s="32">
        <f t="shared" si="692"/>
        <v>0</v>
      </c>
      <c r="R1611" s="31">
        <f t="shared" si="699"/>
        <v>0</v>
      </c>
      <c r="S1611" s="32">
        <f t="shared" si="693"/>
        <v>0</v>
      </c>
      <c r="T1611" s="31">
        <f t="shared" si="700"/>
        <v>0</v>
      </c>
      <c r="V1611" s="1">
        <f t="shared" si="702"/>
        <v>1</v>
      </c>
      <c r="W1611" s="1">
        <f t="shared" si="703"/>
        <v>2</v>
      </c>
      <c r="X1611" s="1">
        <f t="shared" si="704"/>
        <v>0</v>
      </c>
      <c r="Y1611" s="1">
        <f t="shared" si="705"/>
        <v>0</v>
      </c>
      <c r="Z1611" s="1">
        <f t="shared" si="706"/>
        <v>0</v>
      </c>
      <c r="AA1611" s="1">
        <f t="shared" si="707"/>
        <v>0</v>
      </c>
      <c r="AD1611" s="1">
        <f t="shared" si="708"/>
        <v>2</v>
      </c>
      <c r="AE1611" s="1">
        <f t="shared" si="709"/>
        <v>1</v>
      </c>
      <c r="AF1611" s="1">
        <f t="shared" si="710"/>
        <v>0</v>
      </c>
      <c r="AG1611" s="1">
        <f t="shared" si="711"/>
        <v>0</v>
      </c>
      <c r="AH1611" s="1">
        <f t="shared" si="712"/>
        <v>0</v>
      </c>
      <c r="AI1611" s="1">
        <f t="shared" si="713"/>
        <v>0</v>
      </c>
      <c r="AK1611" s="1" t="str">
        <f t="shared" si="701"/>
        <v>210000</v>
      </c>
    </row>
    <row r="1612" spans="4:37" x14ac:dyDescent="0.25">
      <c r="D1612" s="27">
        <v>1590</v>
      </c>
      <c r="E1612" s="27">
        <f t="shared" si="687"/>
        <v>0</v>
      </c>
      <c r="F1612" s="27">
        <f t="shared" si="688"/>
        <v>0</v>
      </c>
      <c r="G1612" s="27">
        <f t="shared" si="694"/>
        <v>0</v>
      </c>
      <c r="H1612" s="2">
        <f>_xlfn.IFNA(IF(MATCH(AK1612,$AK$23:AK1611,0)&gt;0,0,0),1)</f>
        <v>0</v>
      </c>
      <c r="I1612" s="2">
        <f t="shared" si="686"/>
        <v>4</v>
      </c>
      <c r="J1612" s="31">
        <f t="shared" si="695"/>
        <v>2</v>
      </c>
      <c r="K1612" s="32">
        <f t="shared" si="689"/>
        <v>1</v>
      </c>
      <c r="L1612" s="31">
        <f t="shared" si="696"/>
        <v>2</v>
      </c>
      <c r="M1612" s="32">
        <f t="shared" si="690"/>
        <v>0</v>
      </c>
      <c r="N1612" s="31">
        <f t="shared" si="697"/>
        <v>0</v>
      </c>
      <c r="O1612" s="32">
        <f t="shared" si="691"/>
        <v>0</v>
      </c>
      <c r="P1612" s="31">
        <f t="shared" si="698"/>
        <v>0</v>
      </c>
      <c r="Q1612" s="32">
        <f t="shared" si="692"/>
        <v>0</v>
      </c>
      <c r="R1612" s="31">
        <f t="shared" si="699"/>
        <v>0</v>
      </c>
      <c r="S1612" s="32">
        <f t="shared" si="693"/>
        <v>0</v>
      </c>
      <c r="T1612" s="31">
        <f t="shared" si="700"/>
        <v>0</v>
      </c>
      <c r="V1612" s="1">
        <f t="shared" si="702"/>
        <v>2</v>
      </c>
      <c r="W1612" s="1">
        <f t="shared" si="703"/>
        <v>2</v>
      </c>
      <c r="X1612" s="1">
        <f t="shared" si="704"/>
        <v>0</v>
      </c>
      <c r="Y1612" s="1">
        <f t="shared" si="705"/>
        <v>0</v>
      </c>
      <c r="Z1612" s="1">
        <f t="shared" si="706"/>
        <v>0</v>
      </c>
      <c r="AA1612" s="1">
        <f t="shared" si="707"/>
        <v>0</v>
      </c>
      <c r="AD1612" s="1">
        <f t="shared" si="708"/>
        <v>2</v>
      </c>
      <c r="AE1612" s="1">
        <f t="shared" si="709"/>
        <v>2</v>
      </c>
      <c r="AF1612" s="1">
        <f t="shared" si="710"/>
        <v>0</v>
      </c>
      <c r="AG1612" s="1">
        <f t="shared" si="711"/>
        <v>0</v>
      </c>
      <c r="AH1612" s="1">
        <f t="shared" si="712"/>
        <v>0</v>
      </c>
      <c r="AI1612" s="1">
        <f t="shared" si="713"/>
        <v>0</v>
      </c>
      <c r="AK1612" s="1" t="str">
        <f t="shared" si="701"/>
        <v>220000</v>
      </c>
    </row>
    <row r="1613" spans="4:37" x14ac:dyDescent="0.25">
      <c r="D1613" s="27">
        <v>1591</v>
      </c>
      <c r="E1613" s="27">
        <f t="shared" si="687"/>
        <v>0</v>
      </c>
      <c r="F1613" s="27">
        <f t="shared" si="688"/>
        <v>0</v>
      </c>
      <c r="G1613" s="27">
        <f t="shared" si="694"/>
        <v>0</v>
      </c>
      <c r="H1613" s="2">
        <f>_xlfn.IFNA(IF(MATCH(AK1613,$AK$23:AK1612,0)&gt;0,0,0),1)</f>
        <v>0</v>
      </c>
      <c r="I1613" s="2">
        <f t="shared" si="686"/>
        <v>5</v>
      </c>
      <c r="J1613" s="31">
        <f t="shared" si="695"/>
        <v>3</v>
      </c>
      <c r="K1613" s="32">
        <f t="shared" si="689"/>
        <v>0</v>
      </c>
      <c r="L1613" s="31">
        <f t="shared" si="696"/>
        <v>2</v>
      </c>
      <c r="M1613" s="32">
        <f t="shared" si="690"/>
        <v>0</v>
      </c>
      <c r="N1613" s="31">
        <f t="shared" si="697"/>
        <v>0</v>
      </c>
      <c r="O1613" s="32">
        <f t="shared" si="691"/>
        <v>0</v>
      </c>
      <c r="P1613" s="31">
        <f t="shared" si="698"/>
        <v>0</v>
      </c>
      <c r="Q1613" s="32">
        <f t="shared" si="692"/>
        <v>0</v>
      </c>
      <c r="R1613" s="31">
        <f t="shared" si="699"/>
        <v>0</v>
      </c>
      <c r="S1613" s="32">
        <f t="shared" si="693"/>
        <v>0</v>
      </c>
      <c r="T1613" s="31">
        <f t="shared" si="700"/>
        <v>0</v>
      </c>
      <c r="V1613" s="1">
        <f t="shared" si="702"/>
        <v>3</v>
      </c>
      <c r="W1613" s="1">
        <f t="shared" si="703"/>
        <v>2</v>
      </c>
      <c r="X1613" s="1">
        <f t="shared" si="704"/>
        <v>0</v>
      </c>
      <c r="Y1613" s="1">
        <f t="shared" si="705"/>
        <v>0</v>
      </c>
      <c r="Z1613" s="1">
        <f t="shared" si="706"/>
        <v>0</v>
      </c>
      <c r="AA1613" s="1">
        <f t="shared" si="707"/>
        <v>0</v>
      </c>
      <c r="AD1613" s="1">
        <f t="shared" si="708"/>
        <v>3</v>
      </c>
      <c r="AE1613" s="1">
        <f t="shared" si="709"/>
        <v>2</v>
      </c>
      <c r="AF1613" s="1">
        <f t="shared" si="710"/>
        <v>0</v>
      </c>
      <c r="AG1613" s="1">
        <f t="shared" si="711"/>
        <v>0</v>
      </c>
      <c r="AH1613" s="1">
        <f t="shared" si="712"/>
        <v>0</v>
      </c>
      <c r="AI1613" s="1">
        <f t="shared" si="713"/>
        <v>0</v>
      </c>
      <c r="AK1613" s="1" t="str">
        <f t="shared" si="701"/>
        <v>320000</v>
      </c>
    </row>
    <row r="1614" spans="4:37" x14ac:dyDescent="0.25">
      <c r="D1614" s="27">
        <v>1592</v>
      </c>
      <c r="E1614" s="27">
        <f t="shared" si="687"/>
        <v>0</v>
      </c>
      <c r="F1614" s="27">
        <f t="shared" si="688"/>
        <v>0</v>
      </c>
      <c r="G1614" s="27">
        <f t="shared" si="694"/>
        <v>0</v>
      </c>
      <c r="H1614" s="2">
        <f>_xlfn.IFNA(IF(MATCH(AK1614,$AK$23:AK1613,0)&gt;0,0,0),1)</f>
        <v>0</v>
      </c>
      <c r="I1614" s="2">
        <f t="shared" si="686"/>
        <v>6</v>
      </c>
      <c r="J1614" s="31">
        <f t="shared" si="695"/>
        <v>4</v>
      </c>
      <c r="K1614" s="32">
        <f t="shared" si="689"/>
        <v>0</v>
      </c>
      <c r="L1614" s="31">
        <f t="shared" si="696"/>
        <v>2</v>
      </c>
      <c r="M1614" s="32">
        <f t="shared" si="690"/>
        <v>0</v>
      </c>
      <c r="N1614" s="31">
        <f t="shared" si="697"/>
        <v>0</v>
      </c>
      <c r="O1614" s="32">
        <f t="shared" si="691"/>
        <v>0</v>
      </c>
      <c r="P1614" s="31">
        <f t="shared" si="698"/>
        <v>0</v>
      </c>
      <c r="Q1614" s="32">
        <f t="shared" si="692"/>
        <v>0</v>
      </c>
      <c r="R1614" s="31">
        <f t="shared" si="699"/>
        <v>0</v>
      </c>
      <c r="S1614" s="32">
        <f t="shared" si="693"/>
        <v>0</v>
      </c>
      <c r="T1614" s="31">
        <f t="shared" si="700"/>
        <v>0</v>
      </c>
      <c r="V1614" s="1">
        <f t="shared" si="702"/>
        <v>4</v>
      </c>
      <c r="W1614" s="1">
        <f t="shared" si="703"/>
        <v>2</v>
      </c>
      <c r="X1614" s="1">
        <f t="shared" si="704"/>
        <v>0</v>
      </c>
      <c r="Y1614" s="1">
        <f t="shared" si="705"/>
        <v>0</v>
      </c>
      <c r="Z1614" s="1">
        <f t="shared" si="706"/>
        <v>0</v>
      </c>
      <c r="AA1614" s="1">
        <f t="shared" si="707"/>
        <v>0</v>
      </c>
      <c r="AD1614" s="1">
        <f t="shared" si="708"/>
        <v>4</v>
      </c>
      <c r="AE1614" s="1">
        <f t="shared" si="709"/>
        <v>2</v>
      </c>
      <c r="AF1614" s="1">
        <f t="shared" si="710"/>
        <v>0</v>
      </c>
      <c r="AG1614" s="1">
        <f t="shared" si="711"/>
        <v>0</v>
      </c>
      <c r="AH1614" s="1">
        <f t="shared" si="712"/>
        <v>0</v>
      </c>
      <c r="AI1614" s="1">
        <f t="shared" si="713"/>
        <v>0</v>
      </c>
      <c r="AK1614" s="1" t="str">
        <f t="shared" si="701"/>
        <v>420000</v>
      </c>
    </row>
    <row r="1615" spans="4:37" x14ac:dyDescent="0.25">
      <c r="D1615" s="27">
        <v>1593</v>
      </c>
      <c r="E1615" s="27">
        <f t="shared" si="687"/>
        <v>0</v>
      </c>
      <c r="F1615" s="27">
        <f t="shared" si="688"/>
        <v>0</v>
      </c>
      <c r="G1615" s="27">
        <f t="shared" si="694"/>
        <v>0</v>
      </c>
      <c r="H1615" s="2">
        <f>_xlfn.IFNA(IF(MATCH(AK1615,$AK$23:AK1614,0)&gt;0,0,0),1)</f>
        <v>0</v>
      </c>
      <c r="I1615" s="2">
        <f t="shared" si="686"/>
        <v>4</v>
      </c>
      <c r="J1615" s="31">
        <f t="shared" si="695"/>
        <v>1</v>
      </c>
      <c r="K1615" s="32">
        <f t="shared" si="689"/>
        <v>0</v>
      </c>
      <c r="L1615" s="31">
        <f t="shared" si="696"/>
        <v>3</v>
      </c>
      <c r="M1615" s="32">
        <f t="shared" si="690"/>
        <v>0</v>
      </c>
      <c r="N1615" s="31">
        <f t="shared" si="697"/>
        <v>0</v>
      </c>
      <c r="O1615" s="32">
        <f t="shared" si="691"/>
        <v>0</v>
      </c>
      <c r="P1615" s="31">
        <f t="shared" si="698"/>
        <v>0</v>
      </c>
      <c r="Q1615" s="32">
        <f t="shared" si="692"/>
        <v>0</v>
      </c>
      <c r="R1615" s="31">
        <f t="shared" si="699"/>
        <v>0</v>
      </c>
      <c r="S1615" s="32">
        <f t="shared" si="693"/>
        <v>0</v>
      </c>
      <c r="T1615" s="31">
        <f t="shared" si="700"/>
        <v>0</v>
      </c>
      <c r="V1615" s="1">
        <f t="shared" si="702"/>
        <v>1</v>
      </c>
      <c r="W1615" s="1">
        <f t="shared" si="703"/>
        <v>3</v>
      </c>
      <c r="X1615" s="1">
        <f t="shared" si="704"/>
        <v>0</v>
      </c>
      <c r="Y1615" s="1">
        <f t="shared" si="705"/>
        <v>0</v>
      </c>
      <c r="Z1615" s="1">
        <f t="shared" si="706"/>
        <v>0</v>
      </c>
      <c r="AA1615" s="1">
        <f t="shared" si="707"/>
        <v>0</v>
      </c>
      <c r="AD1615" s="1">
        <f t="shared" si="708"/>
        <v>3</v>
      </c>
      <c r="AE1615" s="1">
        <f t="shared" si="709"/>
        <v>1</v>
      </c>
      <c r="AF1615" s="1">
        <f t="shared" si="710"/>
        <v>0</v>
      </c>
      <c r="AG1615" s="1">
        <f t="shared" si="711"/>
        <v>0</v>
      </c>
      <c r="AH1615" s="1">
        <f t="shared" si="712"/>
        <v>0</v>
      </c>
      <c r="AI1615" s="1">
        <f t="shared" si="713"/>
        <v>0</v>
      </c>
      <c r="AK1615" s="1" t="str">
        <f t="shared" si="701"/>
        <v>310000</v>
      </c>
    </row>
    <row r="1616" spans="4:37" x14ac:dyDescent="0.25">
      <c r="D1616" s="27">
        <v>1594</v>
      </c>
      <c r="E1616" s="27">
        <f t="shared" si="687"/>
        <v>0</v>
      </c>
      <c r="F1616" s="27">
        <f t="shared" si="688"/>
        <v>0</v>
      </c>
      <c r="G1616" s="27">
        <f t="shared" si="694"/>
        <v>0</v>
      </c>
      <c r="H1616" s="2">
        <f>_xlfn.IFNA(IF(MATCH(AK1616,$AK$23:AK1615,0)&gt;0,0,0),1)</f>
        <v>0</v>
      </c>
      <c r="I1616" s="2">
        <f t="shared" si="686"/>
        <v>5</v>
      </c>
      <c r="J1616" s="31">
        <f t="shared" si="695"/>
        <v>2</v>
      </c>
      <c r="K1616" s="32">
        <f t="shared" si="689"/>
        <v>0</v>
      </c>
      <c r="L1616" s="31">
        <f t="shared" si="696"/>
        <v>3</v>
      </c>
      <c r="M1616" s="32">
        <f t="shared" si="690"/>
        <v>0</v>
      </c>
      <c r="N1616" s="31">
        <f t="shared" si="697"/>
        <v>0</v>
      </c>
      <c r="O1616" s="32">
        <f t="shared" si="691"/>
        <v>0</v>
      </c>
      <c r="P1616" s="31">
        <f t="shared" si="698"/>
        <v>0</v>
      </c>
      <c r="Q1616" s="32">
        <f t="shared" si="692"/>
        <v>0</v>
      </c>
      <c r="R1616" s="31">
        <f t="shared" si="699"/>
        <v>0</v>
      </c>
      <c r="S1616" s="32">
        <f t="shared" si="693"/>
        <v>0</v>
      </c>
      <c r="T1616" s="31">
        <f t="shared" si="700"/>
        <v>0</v>
      </c>
      <c r="V1616" s="1">
        <f t="shared" si="702"/>
        <v>2</v>
      </c>
      <c r="W1616" s="1">
        <f t="shared" si="703"/>
        <v>3</v>
      </c>
      <c r="X1616" s="1">
        <f t="shared" si="704"/>
        <v>0</v>
      </c>
      <c r="Y1616" s="1">
        <f t="shared" si="705"/>
        <v>0</v>
      </c>
      <c r="Z1616" s="1">
        <f t="shared" si="706"/>
        <v>0</v>
      </c>
      <c r="AA1616" s="1">
        <f t="shared" si="707"/>
        <v>0</v>
      </c>
      <c r="AD1616" s="1">
        <f t="shared" si="708"/>
        <v>3</v>
      </c>
      <c r="AE1616" s="1">
        <f t="shared" si="709"/>
        <v>2</v>
      </c>
      <c r="AF1616" s="1">
        <f t="shared" si="710"/>
        <v>0</v>
      </c>
      <c r="AG1616" s="1">
        <f t="shared" si="711"/>
        <v>0</v>
      </c>
      <c r="AH1616" s="1">
        <f t="shared" si="712"/>
        <v>0</v>
      </c>
      <c r="AI1616" s="1">
        <f t="shared" si="713"/>
        <v>0</v>
      </c>
      <c r="AK1616" s="1" t="str">
        <f t="shared" si="701"/>
        <v>320000</v>
      </c>
    </row>
    <row r="1617" spans="4:37" x14ac:dyDescent="0.25">
      <c r="D1617" s="27">
        <v>1595</v>
      </c>
      <c r="E1617" s="27">
        <f t="shared" si="687"/>
        <v>0</v>
      </c>
      <c r="F1617" s="27">
        <f t="shared" si="688"/>
        <v>0</v>
      </c>
      <c r="G1617" s="27">
        <f t="shared" si="694"/>
        <v>0</v>
      </c>
      <c r="H1617" s="2">
        <f>_xlfn.IFNA(IF(MATCH(AK1617,$AK$23:AK1616,0)&gt;0,0,0),1)</f>
        <v>0</v>
      </c>
      <c r="I1617" s="2">
        <f t="shared" ref="I1617:I1680" si="714">SUM(J1617,L1617,N1617,P1617,R1617,T1617)</f>
        <v>6</v>
      </c>
      <c r="J1617" s="31">
        <f t="shared" si="695"/>
        <v>3</v>
      </c>
      <c r="K1617" s="32">
        <f t="shared" si="689"/>
        <v>1</v>
      </c>
      <c r="L1617" s="31">
        <f t="shared" si="696"/>
        <v>3</v>
      </c>
      <c r="M1617" s="32">
        <f t="shared" si="690"/>
        <v>0</v>
      </c>
      <c r="N1617" s="31">
        <f t="shared" si="697"/>
        <v>0</v>
      </c>
      <c r="O1617" s="32">
        <f t="shared" si="691"/>
        <v>0</v>
      </c>
      <c r="P1617" s="31">
        <f t="shared" si="698"/>
        <v>0</v>
      </c>
      <c r="Q1617" s="32">
        <f t="shared" si="692"/>
        <v>0</v>
      </c>
      <c r="R1617" s="31">
        <f t="shared" si="699"/>
        <v>0</v>
      </c>
      <c r="S1617" s="32">
        <f t="shared" si="693"/>
        <v>0</v>
      </c>
      <c r="T1617" s="31">
        <f t="shared" si="700"/>
        <v>0</v>
      </c>
      <c r="V1617" s="1">
        <f t="shared" si="702"/>
        <v>3</v>
      </c>
      <c r="W1617" s="1">
        <f t="shared" si="703"/>
        <v>3</v>
      </c>
      <c r="X1617" s="1">
        <f t="shared" si="704"/>
        <v>0</v>
      </c>
      <c r="Y1617" s="1">
        <f t="shared" si="705"/>
        <v>0</v>
      </c>
      <c r="Z1617" s="1">
        <f t="shared" si="706"/>
        <v>0</v>
      </c>
      <c r="AA1617" s="1">
        <f t="shared" si="707"/>
        <v>0</v>
      </c>
      <c r="AD1617" s="1">
        <f t="shared" si="708"/>
        <v>3</v>
      </c>
      <c r="AE1617" s="1">
        <f t="shared" si="709"/>
        <v>3</v>
      </c>
      <c r="AF1617" s="1">
        <f t="shared" si="710"/>
        <v>0</v>
      </c>
      <c r="AG1617" s="1">
        <f t="shared" si="711"/>
        <v>0</v>
      </c>
      <c r="AH1617" s="1">
        <f t="shared" si="712"/>
        <v>0</v>
      </c>
      <c r="AI1617" s="1">
        <f t="shared" si="713"/>
        <v>0</v>
      </c>
      <c r="AK1617" s="1" t="str">
        <f t="shared" si="701"/>
        <v>330000</v>
      </c>
    </row>
    <row r="1618" spans="4:37" x14ac:dyDescent="0.25">
      <c r="D1618" s="27">
        <v>1596</v>
      </c>
      <c r="E1618" s="27">
        <f t="shared" si="687"/>
        <v>0</v>
      </c>
      <c r="F1618" s="27">
        <f t="shared" si="688"/>
        <v>0</v>
      </c>
      <c r="G1618" s="27">
        <f t="shared" si="694"/>
        <v>0</v>
      </c>
      <c r="H1618" s="2">
        <f>_xlfn.IFNA(IF(MATCH(AK1618,$AK$23:AK1617,0)&gt;0,0,0),1)</f>
        <v>0</v>
      </c>
      <c r="I1618" s="2">
        <f t="shared" si="714"/>
        <v>7</v>
      </c>
      <c r="J1618" s="31">
        <f t="shared" si="695"/>
        <v>4</v>
      </c>
      <c r="K1618" s="32">
        <f t="shared" si="689"/>
        <v>0</v>
      </c>
      <c r="L1618" s="31">
        <f t="shared" si="696"/>
        <v>3</v>
      </c>
      <c r="M1618" s="32">
        <f t="shared" si="690"/>
        <v>0</v>
      </c>
      <c r="N1618" s="31">
        <f t="shared" si="697"/>
        <v>0</v>
      </c>
      <c r="O1618" s="32">
        <f t="shared" si="691"/>
        <v>0</v>
      </c>
      <c r="P1618" s="31">
        <f t="shared" si="698"/>
        <v>0</v>
      </c>
      <c r="Q1618" s="32">
        <f t="shared" si="692"/>
        <v>0</v>
      </c>
      <c r="R1618" s="31">
        <f t="shared" si="699"/>
        <v>0</v>
      </c>
      <c r="S1618" s="32">
        <f t="shared" si="693"/>
        <v>0</v>
      </c>
      <c r="T1618" s="31">
        <f t="shared" si="700"/>
        <v>0</v>
      </c>
      <c r="V1618" s="1">
        <f t="shared" si="702"/>
        <v>4</v>
      </c>
      <c r="W1618" s="1">
        <f t="shared" si="703"/>
        <v>3</v>
      </c>
      <c r="X1618" s="1">
        <f t="shared" si="704"/>
        <v>0</v>
      </c>
      <c r="Y1618" s="1">
        <f t="shared" si="705"/>
        <v>0</v>
      </c>
      <c r="Z1618" s="1">
        <f t="shared" si="706"/>
        <v>0</v>
      </c>
      <c r="AA1618" s="1">
        <f t="shared" si="707"/>
        <v>0</v>
      </c>
      <c r="AD1618" s="1">
        <f t="shared" si="708"/>
        <v>4</v>
      </c>
      <c r="AE1618" s="1">
        <f t="shared" si="709"/>
        <v>3</v>
      </c>
      <c r="AF1618" s="1">
        <f t="shared" si="710"/>
        <v>0</v>
      </c>
      <c r="AG1618" s="1">
        <f t="shared" si="711"/>
        <v>0</v>
      </c>
      <c r="AH1618" s="1">
        <f t="shared" si="712"/>
        <v>0</v>
      </c>
      <c r="AI1618" s="1">
        <f t="shared" si="713"/>
        <v>0</v>
      </c>
      <c r="AK1618" s="1" t="str">
        <f t="shared" si="701"/>
        <v>430000</v>
      </c>
    </row>
    <row r="1619" spans="4:37" x14ac:dyDescent="0.25">
      <c r="D1619" s="27">
        <v>1597</v>
      </c>
      <c r="E1619" s="27">
        <f t="shared" si="687"/>
        <v>0</v>
      </c>
      <c r="F1619" s="27">
        <f t="shared" si="688"/>
        <v>0</v>
      </c>
      <c r="G1619" s="27">
        <f t="shared" si="694"/>
        <v>0</v>
      </c>
      <c r="H1619" s="2">
        <f>_xlfn.IFNA(IF(MATCH(AK1619,$AK$23:AK1618,0)&gt;0,0,0),1)</f>
        <v>0</v>
      </c>
      <c r="I1619" s="2">
        <f t="shared" si="714"/>
        <v>5</v>
      </c>
      <c r="J1619" s="31">
        <f t="shared" si="695"/>
        <v>1</v>
      </c>
      <c r="K1619" s="32">
        <f t="shared" si="689"/>
        <v>0</v>
      </c>
      <c r="L1619" s="31">
        <f t="shared" si="696"/>
        <v>4</v>
      </c>
      <c r="M1619" s="32">
        <f t="shared" si="690"/>
        <v>0</v>
      </c>
      <c r="N1619" s="31">
        <f t="shared" si="697"/>
        <v>0</v>
      </c>
      <c r="O1619" s="32">
        <f t="shared" si="691"/>
        <v>0</v>
      </c>
      <c r="P1619" s="31">
        <f t="shared" si="698"/>
        <v>0</v>
      </c>
      <c r="Q1619" s="32">
        <f t="shared" si="692"/>
        <v>0</v>
      </c>
      <c r="R1619" s="31">
        <f t="shared" si="699"/>
        <v>0</v>
      </c>
      <c r="S1619" s="32">
        <f t="shared" si="693"/>
        <v>0</v>
      </c>
      <c r="T1619" s="31">
        <f t="shared" si="700"/>
        <v>0</v>
      </c>
      <c r="V1619" s="1">
        <f t="shared" si="702"/>
        <v>1</v>
      </c>
      <c r="W1619" s="1">
        <f t="shared" si="703"/>
        <v>4</v>
      </c>
      <c r="X1619" s="1">
        <f t="shared" si="704"/>
        <v>0</v>
      </c>
      <c r="Y1619" s="1">
        <f t="shared" si="705"/>
        <v>0</v>
      </c>
      <c r="Z1619" s="1">
        <f t="shared" si="706"/>
        <v>0</v>
      </c>
      <c r="AA1619" s="1">
        <f t="shared" si="707"/>
        <v>0</v>
      </c>
      <c r="AD1619" s="1">
        <f t="shared" si="708"/>
        <v>4</v>
      </c>
      <c r="AE1619" s="1">
        <f t="shared" si="709"/>
        <v>1</v>
      </c>
      <c r="AF1619" s="1">
        <f t="shared" si="710"/>
        <v>0</v>
      </c>
      <c r="AG1619" s="1">
        <f t="shared" si="711"/>
        <v>0</v>
      </c>
      <c r="AH1619" s="1">
        <f t="shared" si="712"/>
        <v>0</v>
      </c>
      <c r="AI1619" s="1">
        <f t="shared" si="713"/>
        <v>0</v>
      </c>
      <c r="AK1619" s="1" t="str">
        <f t="shared" si="701"/>
        <v>410000</v>
      </c>
    </row>
    <row r="1620" spans="4:37" x14ac:dyDescent="0.25">
      <c r="D1620" s="27">
        <v>1598</v>
      </c>
      <c r="E1620" s="27">
        <f t="shared" si="687"/>
        <v>0</v>
      </c>
      <c r="F1620" s="27">
        <f t="shared" si="688"/>
        <v>0</v>
      </c>
      <c r="G1620" s="27">
        <f t="shared" si="694"/>
        <v>0</v>
      </c>
      <c r="H1620" s="2">
        <f>_xlfn.IFNA(IF(MATCH(AK1620,$AK$23:AK1619,0)&gt;0,0,0),1)</f>
        <v>0</v>
      </c>
      <c r="I1620" s="2">
        <f t="shared" si="714"/>
        <v>6</v>
      </c>
      <c r="J1620" s="31">
        <f t="shared" si="695"/>
        <v>2</v>
      </c>
      <c r="K1620" s="32">
        <f t="shared" si="689"/>
        <v>0</v>
      </c>
      <c r="L1620" s="31">
        <f t="shared" si="696"/>
        <v>4</v>
      </c>
      <c r="M1620" s="32">
        <f t="shared" si="690"/>
        <v>0</v>
      </c>
      <c r="N1620" s="31">
        <f t="shared" si="697"/>
        <v>0</v>
      </c>
      <c r="O1620" s="32">
        <f t="shared" si="691"/>
        <v>0</v>
      </c>
      <c r="P1620" s="31">
        <f t="shared" si="698"/>
        <v>0</v>
      </c>
      <c r="Q1620" s="32">
        <f t="shared" si="692"/>
        <v>0</v>
      </c>
      <c r="R1620" s="31">
        <f t="shared" si="699"/>
        <v>0</v>
      </c>
      <c r="S1620" s="32">
        <f t="shared" si="693"/>
        <v>0</v>
      </c>
      <c r="T1620" s="31">
        <f t="shared" si="700"/>
        <v>0</v>
      </c>
      <c r="V1620" s="1">
        <f t="shared" si="702"/>
        <v>2</v>
      </c>
      <c r="W1620" s="1">
        <f t="shared" si="703"/>
        <v>4</v>
      </c>
      <c r="X1620" s="1">
        <f t="shared" si="704"/>
        <v>0</v>
      </c>
      <c r="Y1620" s="1">
        <f t="shared" si="705"/>
        <v>0</v>
      </c>
      <c r="Z1620" s="1">
        <f t="shared" si="706"/>
        <v>0</v>
      </c>
      <c r="AA1620" s="1">
        <f t="shared" si="707"/>
        <v>0</v>
      </c>
      <c r="AD1620" s="1">
        <f t="shared" si="708"/>
        <v>4</v>
      </c>
      <c r="AE1620" s="1">
        <f t="shared" si="709"/>
        <v>2</v>
      </c>
      <c r="AF1620" s="1">
        <f t="shared" si="710"/>
        <v>0</v>
      </c>
      <c r="AG1620" s="1">
        <f t="shared" si="711"/>
        <v>0</v>
      </c>
      <c r="AH1620" s="1">
        <f t="shared" si="712"/>
        <v>0</v>
      </c>
      <c r="AI1620" s="1">
        <f t="shared" si="713"/>
        <v>0</v>
      </c>
      <c r="AK1620" s="1" t="str">
        <f t="shared" si="701"/>
        <v>420000</v>
      </c>
    </row>
    <row r="1621" spans="4:37" x14ac:dyDescent="0.25">
      <c r="D1621" s="27">
        <v>1599</v>
      </c>
      <c r="E1621" s="27">
        <f t="shared" si="687"/>
        <v>0</v>
      </c>
      <c r="F1621" s="27">
        <f t="shared" si="688"/>
        <v>0</v>
      </c>
      <c r="G1621" s="27">
        <f t="shared" si="694"/>
        <v>0</v>
      </c>
      <c r="H1621" s="2">
        <f>_xlfn.IFNA(IF(MATCH(AK1621,$AK$23:AK1620,0)&gt;0,0,0),1)</f>
        <v>0</v>
      </c>
      <c r="I1621" s="2">
        <f t="shared" si="714"/>
        <v>7</v>
      </c>
      <c r="J1621" s="31">
        <f t="shared" si="695"/>
        <v>3</v>
      </c>
      <c r="K1621" s="32">
        <f t="shared" si="689"/>
        <v>0</v>
      </c>
      <c r="L1621" s="31">
        <f t="shared" si="696"/>
        <v>4</v>
      </c>
      <c r="M1621" s="32">
        <f t="shared" si="690"/>
        <v>0</v>
      </c>
      <c r="N1621" s="31">
        <f t="shared" si="697"/>
        <v>0</v>
      </c>
      <c r="O1621" s="32">
        <f t="shared" si="691"/>
        <v>0</v>
      </c>
      <c r="P1621" s="31">
        <f t="shared" si="698"/>
        <v>0</v>
      </c>
      <c r="Q1621" s="32">
        <f t="shared" si="692"/>
        <v>0</v>
      </c>
      <c r="R1621" s="31">
        <f t="shared" si="699"/>
        <v>0</v>
      </c>
      <c r="S1621" s="32">
        <f t="shared" si="693"/>
        <v>0</v>
      </c>
      <c r="T1621" s="31">
        <f t="shared" si="700"/>
        <v>0</v>
      </c>
      <c r="V1621" s="1">
        <f t="shared" si="702"/>
        <v>3</v>
      </c>
      <c r="W1621" s="1">
        <f t="shared" si="703"/>
        <v>4</v>
      </c>
      <c r="X1621" s="1">
        <f t="shared" si="704"/>
        <v>0</v>
      </c>
      <c r="Y1621" s="1">
        <f t="shared" si="705"/>
        <v>0</v>
      </c>
      <c r="Z1621" s="1">
        <f t="shared" si="706"/>
        <v>0</v>
      </c>
      <c r="AA1621" s="1">
        <f t="shared" si="707"/>
        <v>0</v>
      </c>
      <c r="AD1621" s="1">
        <f t="shared" si="708"/>
        <v>4</v>
      </c>
      <c r="AE1621" s="1">
        <f t="shared" si="709"/>
        <v>3</v>
      </c>
      <c r="AF1621" s="1">
        <f t="shared" si="710"/>
        <v>0</v>
      </c>
      <c r="AG1621" s="1">
        <f t="shared" si="711"/>
        <v>0</v>
      </c>
      <c r="AH1621" s="1">
        <f t="shared" si="712"/>
        <v>0</v>
      </c>
      <c r="AI1621" s="1">
        <f t="shared" si="713"/>
        <v>0</v>
      </c>
      <c r="AK1621" s="1" t="str">
        <f t="shared" si="701"/>
        <v>430000</v>
      </c>
    </row>
    <row r="1622" spans="4:37" x14ac:dyDescent="0.25">
      <c r="D1622" s="27">
        <v>1600</v>
      </c>
      <c r="E1622" s="27">
        <f t="shared" si="687"/>
        <v>0</v>
      </c>
      <c r="F1622" s="27">
        <f t="shared" si="688"/>
        <v>0</v>
      </c>
      <c r="G1622" s="27">
        <f t="shared" si="694"/>
        <v>0</v>
      </c>
      <c r="H1622" s="2">
        <f>_xlfn.IFNA(IF(MATCH(AK1622,$AK$23:AK1621,0)&gt;0,0,0),1)</f>
        <v>0</v>
      </c>
      <c r="I1622" s="2">
        <f t="shared" si="714"/>
        <v>8</v>
      </c>
      <c r="J1622" s="31">
        <f t="shared" si="695"/>
        <v>4</v>
      </c>
      <c r="K1622" s="32">
        <f t="shared" si="689"/>
        <v>1</v>
      </c>
      <c r="L1622" s="31">
        <f t="shared" si="696"/>
        <v>4</v>
      </c>
      <c r="M1622" s="32">
        <f t="shared" si="690"/>
        <v>0</v>
      </c>
      <c r="N1622" s="31">
        <f t="shared" si="697"/>
        <v>0</v>
      </c>
      <c r="O1622" s="32">
        <f t="shared" si="691"/>
        <v>0</v>
      </c>
      <c r="P1622" s="31">
        <f t="shared" si="698"/>
        <v>0</v>
      </c>
      <c r="Q1622" s="32">
        <f t="shared" si="692"/>
        <v>0</v>
      </c>
      <c r="R1622" s="31">
        <f t="shared" si="699"/>
        <v>0</v>
      </c>
      <c r="S1622" s="32">
        <f t="shared" si="693"/>
        <v>0</v>
      </c>
      <c r="T1622" s="31">
        <f t="shared" si="700"/>
        <v>0</v>
      </c>
      <c r="V1622" s="1">
        <f t="shared" si="702"/>
        <v>4</v>
      </c>
      <c r="W1622" s="1">
        <f t="shared" si="703"/>
        <v>4</v>
      </c>
      <c r="X1622" s="1">
        <f t="shared" si="704"/>
        <v>0</v>
      </c>
      <c r="Y1622" s="1">
        <f t="shared" si="705"/>
        <v>0</v>
      </c>
      <c r="Z1622" s="1">
        <f t="shared" si="706"/>
        <v>0</v>
      </c>
      <c r="AA1622" s="1">
        <f t="shared" si="707"/>
        <v>0</v>
      </c>
      <c r="AD1622" s="1">
        <f t="shared" si="708"/>
        <v>4</v>
      </c>
      <c r="AE1622" s="1">
        <f t="shared" si="709"/>
        <v>4</v>
      </c>
      <c r="AF1622" s="1">
        <f t="shared" si="710"/>
        <v>0</v>
      </c>
      <c r="AG1622" s="1">
        <f t="shared" si="711"/>
        <v>0</v>
      </c>
      <c r="AH1622" s="1">
        <f t="shared" si="712"/>
        <v>0</v>
      </c>
      <c r="AI1622" s="1">
        <f t="shared" si="713"/>
        <v>0</v>
      </c>
      <c r="AK1622" s="1" t="str">
        <f t="shared" si="701"/>
        <v>440000</v>
      </c>
    </row>
    <row r="1623" spans="4:37" x14ac:dyDescent="0.25">
      <c r="D1623" s="27">
        <v>1601</v>
      </c>
      <c r="E1623" s="27">
        <f t="shared" ref="E1623:E1686" si="715">IF(D1623&lt;=$C$4^$C$6,1,0)</f>
        <v>0</v>
      </c>
      <c r="F1623" s="27">
        <f t="shared" ref="F1623:F1686" si="716">IF(E1623=1,IF(SUM(K1623,M1623,O1623,Q1623,S1623)=0,1,0),0)</f>
        <v>0</v>
      </c>
      <c r="G1623" s="27">
        <f t="shared" si="694"/>
        <v>0</v>
      </c>
      <c r="H1623" s="2">
        <f>_xlfn.IFNA(IF(MATCH(AK1623,$AK$23:AK1622,0)&gt;0,0,0),1)</f>
        <v>0</v>
      </c>
      <c r="I1623" s="2">
        <f t="shared" si="714"/>
        <v>2</v>
      </c>
      <c r="J1623" s="31">
        <f t="shared" si="695"/>
        <v>1</v>
      </c>
      <c r="K1623" s="32">
        <f t="shared" ref="K1623:K1686" si="717">IF($C$6&gt;1,IF(L1623=J1623,1,0),0)</f>
        <v>1</v>
      </c>
      <c r="L1623" s="31">
        <f t="shared" si="696"/>
        <v>1</v>
      </c>
      <c r="M1623" s="32">
        <f t="shared" ref="M1623:M1686" si="718">IF($C$6&gt;2,IF(OR(N1623=L1623,N1623=J1623),1,0),0)</f>
        <v>0</v>
      </c>
      <c r="N1623" s="31">
        <f t="shared" si="697"/>
        <v>0</v>
      </c>
      <c r="O1623" s="32">
        <f t="shared" ref="O1623:O1686" si="719">IF($C$6&gt;3,IF(OR(P1623=N1623,P1623=L1623,P1623=J1623),1,0),0)</f>
        <v>0</v>
      </c>
      <c r="P1623" s="31">
        <f t="shared" si="698"/>
        <v>0</v>
      </c>
      <c r="Q1623" s="32">
        <f t="shared" ref="Q1623:Q1686" si="720">IF($C$6&gt;4,IF(OR(R1623=N1623,R1623=L1623,R1623=J1623,R1623=P1623),1,0),0)</f>
        <v>0</v>
      </c>
      <c r="R1623" s="31">
        <f t="shared" si="699"/>
        <v>0</v>
      </c>
      <c r="S1623" s="32">
        <f t="shared" ref="S1623:S1686" si="721">IF($C$6&gt;5,IF(OR(T1623=N1623,T1623=L1623,T1623=J1623,T1623=P1623,T1623=R1623),1,0),0)</f>
        <v>0</v>
      </c>
      <c r="T1623" s="31">
        <f t="shared" si="700"/>
        <v>0</v>
      </c>
      <c r="V1623" s="1">
        <f t="shared" si="702"/>
        <v>1</v>
      </c>
      <c r="W1623" s="1">
        <f t="shared" si="703"/>
        <v>1</v>
      </c>
      <c r="X1623" s="1">
        <f t="shared" si="704"/>
        <v>0</v>
      </c>
      <c r="Y1623" s="1">
        <f t="shared" si="705"/>
        <v>0</v>
      </c>
      <c r="Z1623" s="1">
        <f t="shared" si="706"/>
        <v>0</v>
      </c>
      <c r="AA1623" s="1">
        <f t="shared" si="707"/>
        <v>0</v>
      </c>
      <c r="AD1623" s="1">
        <f t="shared" si="708"/>
        <v>1</v>
      </c>
      <c r="AE1623" s="1">
        <f t="shared" si="709"/>
        <v>1</v>
      </c>
      <c r="AF1623" s="1">
        <f t="shared" si="710"/>
        <v>0</v>
      </c>
      <c r="AG1623" s="1">
        <f t="shared" si="711"/>
        <v>0</v>
      </c>
      <c r="AH1623" s="1">
        <f t="shared" si="712"/>
        <v>0</v>
      </c>
      <c r="AI1623" s="1">
        <f t="shared" si="713"/>
        <v>0</v>
      </c>
      <c r="AK1623" s="1" t="str">
        <f t="shared" si="701"/>
        <v>110000</v>
      </c>
    </row>
    <row r="1624" spans="4:37" x14ac:dyDescent="0.25">
      <c r="D1624" s="27">
        <v>1602</v>
      </c>
      <c r="E1624" s="27">
        <f t="shared" si="715"/>
        <v>0</v>
      </c>
      <c r="F1624" s="27">
        <f t="shared" si="716"/>
        <v>0</v>
      </c>
      <c r="G1624" s="27">
        <f t="shared" ref="G1624:G1687" si="722">IF(SUM(F1624,H1624)=2,1,0)</f>
        <v>0</v>
      </c>
      <c r="H1624" s="2">
        <f>_xlfn.IFNA(IF(MATCH(AK1624,$AK$23:AK1623,0)&gt;0,0,0),1)</f>
        <v>0</v>
      </c>
      <c r="I1624" s="2">
        <f t="shared" si="714"/>
        <v>3</v>
      </c>
      <c r="J1624" s="31">
        <f t="shared" ref="J1624:J1687" si="723">IF(J1623&lt;$C$4,J1623+1,1)</f>
        <v>2</v>
      </c>
      <c r="K1624" s="32">
        <f t="shared" si="717"/>
        <v>0</v>
      </c>
      <c r="L1624" s="31">
        <f t="shared" ref="L1624:L1687" si="724">IF($C$6&gt;=2,IF(J1624&gt;J1623,L1623,IF(L1623&lt;$C$4,L1623+1,1)),0)</f>
        <v>1</v>
      </c>
      <c r="M1624" s="32">
        <f t="shared" si="718"/>
        <v>0</v>
      </c>
      <c r="N1624" s="31">
        <f t="shared" ref="N1624:N1687" si="725">IF($C$6&gt;=3,IF(L1624=L1623,N1623,IF(L1624&lt;L1623,IF(N1623&lt;$C$4,N1623+1,1),N1623)),0)</f>
        <v>0</v>
      </c>
      <c r="O1624" s="32">
        <f t="shared" si="719"/>
        <v>0</v>
      </c>
      <c r="P1624" s="31">
        <f t="shared" ref="P1624:P1687" si="726">IF($C$6&gt;=4,IF(N1624=N1623,P1623,IF(N1624&lt;N1623,IF(P1623&lt;$C$4,P1623+1,1),P1623)),0)</f>
        <v>0</v>
      </c>
      <c r="Q1624" s="32">
        <f t="shared" si="720"/>
        <v>0</v>
      </c>
      <c r="R1624" s="31">
        <f t="shared" ref="R1624:R1687" si="727">IF($C$6&gt;=5,IF(P1624=P1623,R1623,IF(P1624&lt;P1623,IF(R1623&lt;$C$4,R1623+1,1),R1623)),0)</f>
        <v>0</v>
      </c>
      <c r="S1624" s="32">
        <f t="shared" si="721"/>
        <v>0</v>
      </c>
      <c r="T1624" s="31">
        <f t="shared" ref="T1624:T1687" si="728">IF($C$6&gt;=6,IF(R1624=R1623,T1623,IF(R1624&lt;R1623,IF(T1623&lt;$C$4,T1623+1,1),T1623)),0)</f>
        <v>0</v>
      </c>
      <c r="V1624" s="1">
        <f t="shared" si="702"/>
        <v>2</v>
      </c>
      <c r="W1624" s="1">
        <f t="shared" si="703"/>
        <v>1</v>
      </c>
      <c r="X1624" s="1">
        <f t="shared" si="704"/>
        <v>0</v>
      </c>
      <c r="Y1624" s="1">
        <f t="shared" si="705"/>
        <v>0</v>
      </c>
      <c r="Z1624" s="1">
        <f t="shared" si="706"/>
        <v>0</v>
      </c>
      <c r="AA1624" s="1">
        <f t="shared" si="707"/>
        <v>0</v>
      </c>
      <c r="AD1624" s="1">
        <f t="shared" si="708"/>
        <v>2</v>
      </c>
      <c r="AE1624" s="1">
        <f t="shared" si="709"/>
        <v>1</v>
      </c>
      <c r="AF1624" s="1">
        <f t="shared" si="710"/>
        <v>0</v>
      </c>
      <c r="AG1624" s="1">
        <f t="shared" si="711"/>
        <v>0</v>
      </c>
      <c r="AH1624" s="1">
        <f t="shared" si="712"/>
        <v>0</v>
      </c>
      <c r="AI1624" s="1">
        <f t="shared" si="713"/>
        <v>0</v>
      </c>
      <c r="AK1624" s="1" t="str">
        <f t="shared" ref="AK1624:AK1687" si="729">CONCATENATE(AD1624,AE1624,AF1624,AG1624,AH1624,AI1624)</f>
        <v>210000</v>
      </c>
    </row>
    <row r="1625" spans="4:37" x14ac:dyDescent="0.25">
      <c r="D1625" s="27">
        <v>1603</v>
      </c>
      <c r="E1625" s="27">
        <f t="shared" si="715"/>
        <v>0</v>
      </c>
      <c r="F1625" s="27">
        <f t="shared" si="716"/>
        <v>0</v>
      </c>
      <c r="G1625" s="27">
        <f t="shared" si="722"/>
        <v>0</v>
      </c>
      <c r="H1625" s="2">
        <f>_xlfn.IFNA(IF(MATCH(AK1625,$AK$23:AK1624,0)&gt;0,0,0),1)</f>
        <v>0</v>
      </c>
      <c r="I1625" s="2">
        <f t="shared" si="714"/>
        <v>4</v>
      </c>
      <c r="J1625" s="31">
        <f t="shared" si="723"/>
        <v>3</v>
      </c>
      <c r="K1625" s="32">
        <f t="shared" si="717"/>
        <v>0</v>
      </c>
      <c r="L1625" s="31">
        <f t="shared" si="724"/>
        <v>1</v>
      </c>
      <c r="M1625" s="32">
        <f t="shared" si="718"/>
        <v>0</v>
      </c>
      <c r="N1625" s="31">
        <f t="shared" si="725"/>
        <v>0</v>
      </c>
      <c r="O1625" s="32">
        <f t="shared" si="719"/>
        <v>0</v>
      </c>
      <c r="P1625" s="31">
        <f t="shared" si="726"/>
        <v>0</v>
      </c>
      <c r="Q1625" s="32">
        <f t="shared" si="720"/>
        <v>0</v>
      </c>
      <c r="R1625" s="31">
        <f t="shared" si="727"/>
        <v>0</v>
      </c>
      <c r="S1625" s="32">
        <f t="shared" si="721"/>
        <v>0</v>
      </c>
      <c r="T1625" s="31">
        <f t="shared" si="728"/>
        <v>0</v>
      </c>
      <c r="V1625" s="1">
        <f t="shared" si="702"/>
        <v>3</v>
      </c>
      <c r="W1625" s="1">
        <f t="shared" si="703"/>
        <v>1</v>
      </c>
      <c r="X1625" s="1">
        <f t="shared" si="704"/>
        <v>0</v>
      </c>
      <c r="Y1625" s="1">
        <f t="shared" si="705"/>
        <v>0</v>
      </c>
      <c r="Z1625" s="1">
        <f t="shared" si="706"/>
        <v>0</v>
      </c>
      <c r="AA1625" s="1">
        <f t="shared" si="707"/>
        <v>0</v>
      </c>
      <c r="AD1625" s="1">
        <f t="shared" si="708"/>
        <v>3</v>
      </c>
      <c r="AE1625" s="1">
        <f t="shared" si="709"/>
        <v>1</v>
      </c>
      <c r="AF1625" s="1">
        <f t="shared" si="710"/>
        <v>0</v>
      </c>
      <c r="AG1625" s="1">
        <f t="shared" si="711"/>
        <v>0</v>
      </c>
      <c r="AH1625" s="1">
        <f t="shared" si="712"/>
        <v>0</v>
      </c>
      <c r="AI1625" s="1">
        <f t="shared" si="713"/>
        <v>0</v>
      </c>
      <c r="AK1625" s="1" t="str">
        <f t="shared" si="729"/>
        <v>310000</v>
      </c>
    </row>
    <row r="1626" spans="4:37" x14ac:dyDescent="0.25">
      <c r="D1626" s="27">
        <v>1604</v>
      </c>
      <c r="E1626" s="27">
        <f t="shared" si="715"/>
        <v>0</v>
      </c>
      <c r="F1626" s="27">
        <f t="shared" si="716"/>
        <v>0</v>
      </c>
      <c r="G1626" s="27">
        <f t="shared" si="722"/>
        <v>0</v>
      </c>
      <c r="H1626" s="2">
        <f>_xlfn.IFNA(IF(MATCH(AK1626,$AK$23:AK1625,0)&gt;0,0,0),1)</f>
        <v>0</v>
      </c>
      <c r="I1626" s="2">
        <f t="shared" si="714"/>
        <v>5</v>
      </c>
      <c r="J1626" s="31">
        <f t="shared" si="723"/>
        <v>4</v>
      </c>
      <c r="K1626" s="32">
        <f t="shared" si="717"/>
        <v>0</v>
      </c>
      <c r="L1626" s="31">
        <f t="shared" si="724"/>
        <v>1</v>
      </c>
      <c r="M1626" s="32">
        <f t="shared" si="718"/>
        <v>0</v>
      </c>
      <c r="N1626" s="31">
        <f t="shared" si="725"/>
        <v>0</v>
      </c>
      <c r="O1626" s="32">
        <f t="shared" si="719"/>
        <v>0</v>
      </c>
      <c r="P1626" s="31">
        <f t="shared" si="726"/>
        <v>0</v>
      </c>
      <c r="Q1626" s="32">
        <f t="shared" si="720"/>
        <v>0</v>
      </c>
      <c r="R1626" s="31">
        <f t="shared" si="727"/>
        <v>0</v>
      </c>
      <c r="S1626" s="32">
        <f t="shared" si="721"/>
        <v>0</v>
      </c>
      <c r="T1626" s="31">
        <f t="shared" si="728"/>
        <v>0</v>
      </c>
      <c r="V1626" s="1">
        <f t="shared" si="702"/>
        <v>4</v>
      </c>
      <c r="W1626" s="1">
        <f t="shared" si="703"/>
        <v>1</v>
      </c>
      <c r="X1626" s="1">
        <f t="shared" si="704"/>
        <v>0</v>
      </c>
      <c r="Y1626" s="1">
        <f t="shared" si="705"/>
        <v>0</v>
      </c>
      <c r="Z1626" s="1">
        <f t="shared" si="706"/>
        <v>0</v>
      </c>
      <c r="AA1626" s="1">
        <f t="shared" si="707"/>
        <v>0</v>
      </c>
      <c r="AD1626" s="1">
        <f t="shared" si="708"/>
        <v>4</v>
      </c>
      <c r="AE1626" s="1">
        <f t="shared" si="709"/>
        <v>1</v>
      </c>
      <c r="AF1626" s="1">
        <f t="shared" si="710"/>
        <v>0</v>
      </c>
      <c r="AG1626" s="1">
        <f t="shared" si="711"/>
        <v>0</v>
      </c>
      <c r="AH1626" s="1">
        <f t="shared" si="712"/>
        <v>0</v>
      </c>
      <c r="AI1626" s="1">
        <f t="shared" si="713"/>
        <v>0</v>
      </c>
      <c r="AK1626" s="1" t="str">
        <f t="shared" si="729"/>
        <v>410000</v>
      </c>
    </row>
    <row r="1627" spans="4:37" x14ac:dyDescent="0.25">
      <c r="D1627" s="27">
        <v>1605</v>
      </c>
      <c r="E1627" s="27">
        <f t="shared" si="715"/>
        <v>0</v>
      </c>
      <c r="F1627" s="27">
        <f t="shared" si="716"/>
        <v>0</v>
      </c>
      <c r="G1627" s="27">
        <f t="shared" si="722"/>
        <v>0</v>
      </c>
      <c r="H1627" s="2">
        <f>_xlfn.IFNA(IF(MATCH(AK1627,$AK$23:AK1626,0)&gt;0,0,0),1)</f>
        <v>0</v>
      </c>
      <c r="I1627" s="2">
        <f t="shared" si="714"/>
        <v>3</v>
      </c>
      <c r="J1627" s="31">
        <f t="shared" si="723"/>
        <v>1</v>
      </c>
      <c r="K1627" s="32">
        <f t="shared" si="717"/>
        <v>0</v>
      </c>
      <c r="L1627" s="31">
        <f t="shared" si="724"/>
        <v>2</v>
      </c>
      <c r="M1627" s="32">
        <f t="shared" si="718"/>
        <v>0</v>
      </c>
      <c r="N1627" s="31">
        <f t="shared" si="725"/>
        <v>0</v>
      </c>
      <c r="O1627" s="32">
        <f t="shared" si="719"/>
        <v>0</v>
      </c>
      <c r="P1627" s="31">
        <f t="shared" si="726"/>
        <v>0</v>
      </c>
      <c r="Q1627" s="32">
        <f t="shared" si="720"/>
        <v>0</v>
      </c>
      <c r="R1627" s="31">
        <f t="shared" si="727"/>
        <v>0</v>
      </c>
      <c r="S1627" s="32">
        <f t="shared" si="721"/>
        <v>0</v>
      </c>
      <c r="T1627" s="31">
        <f t="shared" si="728"/>
        <v>0</v>
      </c>
      <c r="V1627" s="1">
        <f t="shared" si="702"/>
        <v>1</v>
      </c>
      <c r="W1627" s="1">
        <f t="shared" si="703"/>
        <v>2</v>
      </c>
      <c r="X1627" s="1">
        <f t="shared" si="704"/>
        <v>0</v>
      </c>
      <c r="Y1627" s="1">
        <f t="shared" si="705"/>
        <v>0</v>
      </c>
      <c r="Z1627" s="1">
        <f t="shared" si="706"/>
        <v>0</v>
      </c>
      <c r="AA1627" s="1">
        <f t="shared" si="707"/>
        <v>0</v>
      </c>
      <c r="AD1627" s="1">
        <f t="shared" si="708"/>
        <v>2</v>
      </c>
      <c r="AE1627" s="1">
        <f t="shared" si="709"/>
        <v>1</v>
      </c>
      <c r="AF1627" s="1">
        <f t="shared" si="710"/>
        <v>0</v>
      </c>
      <c r="AG1627" s="1">
        <f t="shared" si="711"/>
        <v>0</v>
      </c>
      <c r="AH1627" s="1">
        <f t="shared" si="712"/>
        <v>0</v>
      </c>
      <c r="AI1627" s="1">
        <f t="shared" si="713"/>
        <v>0</v>
      </c>
      <c r="AK1627" s="1" t="str">
        <f t="shared" si="729"/>
        <v>210000</v>
      </c>
    </row>
    <row r="1628" spans="4:37" x14ac:dyDescent="0.25">
      <c r="D1628" s="27">
        <v>1606</v>
      </c>
      <c r="E1628" s="27">
        <f t="shared" si="715"/>
        <v>0</v>
      </c>
      <c r="F1628" s="27">
        <f t="shared" si="716"/>
        <v>0</v>
      </c>
      <c r="G1628" s="27">
        <f t="shared" si="722"/>
        <v>0</v>
      </c>
      <c r="H1628" s="2">
        <f>_xlfn.IFNA(IF(MATCH(AK1628,$AK$23:AK1627,0)&gt;0,0,0),1)</f>
        <v>0</v>
      </c>
      <c r="I1628" s="2">
        <f t="shared" si="714"/>
        <v>4</v>
      </c>
      <c r="J1628" s="31">
        <f t="shared" si="723"/>
        <v>2</v>
      </c>
      <c r="K1628" s="32">
        <f t="shared" si="717"/>
        <v>1</v>
      </c>
      <c r="L1628" s="31">
        <f t="shared" si="724"/>
        <v>2</v>
      </c>
      <c r="M1628" s="32">
        <f t="shared" si="718"/>
        <v>0</v>
      </c>
      <c r="N1628" s="31">
        <f t="shared" si="725"/>
        <v>0</v>
      </c>
      <c r="O1628" s="32">
        <f t="shared" si="719"/>
        <v>0</v>
      </c>
      <c r="P1628" s="31">
        <f t="shared" si="726"/>
        <v>0</v>
      </c>
      <c r="Q1628" s="32">
        <f t="shared" si="720"/>
        <v>0</v>
      </c>
      <c r="R1628" s="31">
        <f t="shared" si="727"/>
        <v>0</v>
      </c>
      <c r="S1628" s="32">
        <f t="shared" si="721"/>
        <v>0</v>
      </c>
      <c r="T1628" s="31">
        <f t="shared" si="728"/>
        <v>0</v>
      </c>
      <c r="V1628" s="1">
        <f t="shared" si="702"/>
        <v>2</v>
      </c>
      <c r="W1628" s="1">
        <f t="shared" si="703"/>
        <v>2</v>
      </c>
      <c r="X1628" s="1">
        <f t="shared" si="704"/>
        <v>0</v>
      </c>
      <c r="Y1628" s="1">
        <f t="shared" si="705"/>
        <v>0</v>
      </c>
      <c r="Z1628" s="1">
        <f t="shared" si="706"/>
        <v>0</v>
      </c>
      <c r="AA1628" s="1">
        <f t="shared" si="707"/>
        <v>0</v>
      </c>
      <c r="AD1628" s="1">
        <f t="shared" si="708"/>
        <v>2</v>
      </c>
      <c r="AE1628" s="1">
        <f t="shared" si="709"/>
        <v>2</v>
      </c>
      <c r="AF1628" s="1">
        <f t="shared" si="710"/>
        <v>0</v>
      </c>
      <c r="AG1628" s="1">
        <f t="shared" si="711"/>
        <v>0</v>
      </c>
      <c r="AH1628" s="1">
        <f t="shared" si="712"/>
        <v>0</v>
      </c>
      <c r="AI1628" s="1">
        <f t="shared" si="713"/>
        <v>0</v>
      </c>
      <c r="AK1628" s="1" t="str">
        <f t="shared" si="729"/>
        <v>220000</v>
      </c>
    </row>
    <row r="1629" spans="4:37" x14ac:dyDescent="0.25">
      <c r="D1629" s="27">
        <v>1607</v>
      </c>
      <c r="E1629" s="27">
        <f t="shared" si="715"/>
        <v>0</v>
      </c>
      <c r="F1629" s="27">
        <f t="shared" si="716"/>
        <v>0</v>
      </c>
      <c r="G1629" s="27">
        <f t="shared" si="722"/>
        <v>0</v>
      </c>
      <c r="H1629" s="2">
        <f>_xlfn.IFNA(IF(MATCH(AK1629,$AK$23:AK1628,0)&gt;0,0,0),1)</f>
        <v>0</v>
      </c>
      <c r="I1629" s="2">
        <f t="shared" si="714"/>
        <v>5</v>
      </c>
      <c r="J1629" s="31">
        <f t="shared" si="723"/>
        <v>3</v>
      </c>
      <c r="K1629" s="32">
        <f t="shared" si="717"/>
        <v>0</v>
      </c>
      <c r="L1629" s="31">
        <f t="shared" si="724"/>
        <v>2</v>
      </c>
      <c r="M1629" s="32">
        <f t="shared" si="718"/>
        <v>0</v>
      </c>
      <c r="N1629" s="31">
        <f t="shared" si="725"/>
        <v>0</v>
      </c>
      <c r="O1629" s="32">
        <f t="shared" si="719"/>
        <v>0</v>
      </c>
      <c r="P1629" s="31">
        <f t="shared" si="726"/>
        <v>0</v>
      </c>
      <c r="Q1629" s="32">
        <f t="shared" si="720"/>
        <v>0</v>
      </c>
      <c r="R1629" s="31">
        <f t="shared" si="727"/>
        <v>0</v>
      </c>
      <c r="S1629" s="32">
        <f t="shared" si="721"/>
        <v>0</v>
      </c>
      <c r="T1629" s="31">
        <f t="shared" si="728"/>
        <v>0</v>
      </c>
      <c r="V1629" s="1">
        <f t="shared" si="702"/>
        <v>3</v>
      </c>
      <c r="W1629" s="1">
        <f t="shared" si="703"/>
        <v>2</v>
      </c>
      <c r="X1629" s="1">
        <f t="shared" si="704"/>
        <v>0</v>
      </c>
      <c r="Y1629" s="1">
        <f t="shared" si="705"/>
        <v>0</v>
      </c>
      <c r="Z1629" s="1">
        <f t="shared" si="706"/>
        <v>0</v>
      </c>
      <c r="AA1629" s="1">
        <f t="shared" si="707"/>
        <v>0</v>
      </c>
      <c r="AD1629" s="1">
        <f t="shared" si="708"/>
        <v>3</v>
      </c>
      <c r="AE1629" s="1">
        <f t="shared" si="709"/>
        <v>2</v>
      </c>
      <c r="AF1629" s="1">
        <f t="shared" si="710"/>
        <v>0</v>
      </c>
      <c r="AG1629" s="1">
        <f t="shared" si="711"/>
        <v>0</v>
      </c>
      <c r="AH1629" s="1">
        <f t="shared" si="712"/>
        <v>0</v>
      </c>
      <c r="AI1629" s="1">
        <f t="shared" si="713"/>
        <v>0</v>
      </c>
      <c r="AK1629" s="1" t="str">
        <f t="shared" si="729"/>
        <v>320000</v>
      </c>
    </row>
    <row r="1630" spans="4:37" x14ac:dyDescent="0.25">
      <c r="D1630" s="27">
        <v>1608</v>
      </c>
      <c r="E1630" s="27">
        <f t="shared" si="715"/>
        <v>0</v>
      </c>
      <c r="F1630" s="27">
        <f t="shared" si="716"/>
        <v>0</v>
      </c>
      <c r="G1630" s="27">
        <f t="shared" si="722"/>
        <v>0</v>
      </c>
      <c r="H1630" s="2">
        <f>_xlfn.IFNA(IF(MATCH(AK1630,$AK$23:AK1629,0)&gt;0,0,0),1)</f>
        <v>0</v>
      </c>
      <c r="I1630" s="2">
        <f t="shared" si="714"/>
        <v>6</v>
      </c>
      <c r="J1630" s="31">
        <f t="shared" si="723"/>
        <v>4</v>
      </c>
      <c r="K1630" s="32">
        <f t="shared" si="717"/>
        <v>0</v>
      </c>
      <c r="L1630" s="31">
        <f t="shared" si="724"/>
        <v>2</v>
      </c>
      <c r="M1630" s="32">
        <f t="shared" si="718"/>
        <v>0</v>
      </c>
      <c r="N1630" s="31">
        <f t="shared" si="725"/>
        <v>0</v>
      </c>
      <c r="O1630" s="32">
        <f t="shared" si="719"/>
        <v>0</v>
      </c>
      <c r="P1630" s="31">
        <f t="shared" si="726"/>
        <v>0</v>
      </c>
      <c r="Q1630" s="32">
        <f t="shared" si="720"/>
        <v>0</v>
      </c>
      <c r="R1630" s="31">
        <f t="shared" si="727"/>
        <v>0</v>
      </c>
      <c r="S1630" s="32">
        <f t="shared" si="721"/>
        <v>0</v>
      </c>
      <c r="T1630" s="31">
        <f t="shared" si="728"/>
        <v>0</v>
      </c>
      <c r="V1630" s="1">
        <f t="shared" si="702"/>
        <v>4</v>
      </c>
      <c r="W1630" s="1">
        <f t="shared" si="703"/>
        <v>2</v>
      </c>
      <c r="X1630" s="1">
        <f t="shared" si="704"/>
        <v>0</v>
      </c>
      <c r="Y1630" s="1">
        <f t="shared" si="705"/>
        <v>0</v>
      </c>
      <c r="Z1630" s="1">
        <f t="shared" si="706"/>
        <v>0</v>
      </c>
      <c r="AA1630" s="1">
        <f t="shared" si="707"/>
        <v>0</v>
      </c>
      <c r="AD1630" s="1">
        <f t="shared" si="708"/>
        <v>4</v>
      </c>
      <c r="AE1630" s="1">
        <f t="shared" si="709"/>
        <v>2</v>
      </c>
      <c r="AF1630" s="1">
        <f t="shared" si="710"/>
        <v>0</v>
      </c>
      <c r="AG1630" s="1">
        <f t="shared" si="711"/>
        <v>0</v>
      </c>
      <c r="AH1630" s="1">
        <f t="shared" si="712"/>
        <v>0</v>
      </c>
      <c r="AI1630" s="1">
        <f t="shared" si="713"/>
        <v>0</v>
      </c>
      <c r="AK1630" s="1" t="str">
        <f t="shared" si="729"/>
        <v>420000</v>
      </c>
    </row>
    <row r="1631" spans="4:37" x14ac:dyDescent="0.25">
      <c r="D1631" s="27">
        <v>1609</v>
      </c>
      <c r="E1631" s="27">
        <f t="shared" si="715"/>
        <v>0</v>
      </c>
      <c r="F1631" s="27">
        <f t="shared" si="716"/>
        <v>0</v>
      </c>
      <c r="G1631" s="27">
        <f t="shared" si="722"/>
        <v>0</v>
      </c>
      <c r="H1631" s="2">
        <f>_xlfn.IFNA(IF(MATCH(AK1631,$AK$23:AK1630,0)&gt;0,0,0),1)</f>
        <v>0</v>
      </c>
      <c r="I1631" s="2">
        <f t="shared" si="714"/>
        <v>4</v>
      </c>
      <c r="J1631" s="31">
        <f t="shared" si="723"/>
        <v>1</v>
      </c>
      <c r="K1631" s="32">
        <f t="shared" si="717"/>
        <v>0</v>
      </c>
      <c r="L1631" s="31">
        <f t="shared" si="724"/>
        <v>3</v>
      </c>
      <c r="M1631" s="32">
        <f t="shared" si="718"/>
        <v>0</v>
      </c>
      <c r="N1631" s="31">
        <f t="shared" si="725"/>
        <v>0</v>
      </c>
      <c r="O1631" s="32">
        <f t="shared" si="719"/>
        <v>0</v>
      </c>
      <c r="P1631" s="31">
        <f t="shared" si="726"/>
        <v>0</v>
      </c>
      <c r="Q1631" s="32">
        <f t="shared" si="720"/>
        <v>0</v>
      </c>
      <c r="R1631" s="31">
        <f t="shared" si="727"/>
        <v>0</v>
      </c>
      <c r="S1631" s="32">
        <f t="shared" si="721"/>
        <v>0</v>
      </c>
      <c r="T1631" s="31">
        <f t="shared" si="728"/>
        <v>0</v>
      </c>
      <c r="V1631" s="1">
        <f t="shared" si="702"/>
        <v>1</v>
      </c>
      <c r="W1631" s="1">
        <f t="shared" si="703"/>
        <v>3</v>
      </c>
      <c r="X1631" s="1">
        <f t="shared" si="704"/>
        <v>0</v>
      </c>
      <c r="Y1631" s="1">
        <f t="shared" si="705"/>
        <v>0</v>
      </c>
      <c r="Z1631" s="1">
        <f t="shared" si="706"/>
        <v>0</v>
      </c>
      <c r="AA1631" s="1">
        <f t="shared" si="707"/>
        <v>0</v>
      </c>
      <c r="AD1631" s="1">
        <f t="shared" si="708"/>
        <v>3</v>
      </c>
      <c r="AE1631" s="1">
        <f t="shared" si="709"/>
        <v>1</v>
      </c>
      <c r="AF1631" s="1">
        <f t="shared" si="710"/>
        <v>0</v>
      </c>
      <c r="AG1631" s="1">
        <f t="shared" si="711"/>
        <v>0</v>
      </c>
      <c r="AH1631" s="1">
        <f t="shared" si="712"/>
        <v>0</v>
      </c>
      <c r="AI1631" s="1">
        <f t="shared" si="713"/>
        <v>0</v>
      </c>
      <c r="AK1631" s="1" t="str">
        <f t="shared" si="729"/>
        <v>310000</v>
      </c>
    </row>
    <row r="1632" spans="4:37" x14ac:dyDescent="0.25">
      <c r="D1632" s="27">
        <v>1610</v>
      </c>
      <c r="E1632" s="27">
        <f t="shared" si="715"/>
        <v>0</v>
      </c>
      <c r="F1632" s="27">
        <f t="shared" si="716"/>
        <v>0</v>
      </c>
      <c r="G1632" s="27">
        <f t="shared" si="722"/>
        <v>0</v>
      </c>
      <c r="H1632" s="2">
        <f>_xlfn.IFNA(IF(MATCH(AK1632,$AK$23:AK1631,0)&gt;0,0,0),1)</f>
        <v>0</v>
      </c>
      <c r="I1632" s="2">
        <f t="shared" si="714"/>
        <v>5</v>
      </c>
      <c r="J1632" s="31">
        <f t="shared" si="723"/>
        <v>2</v>
      </c>
      <c r="K1632" s="32">
        <f t="shared" si="717"/>
        <v>0</v>
      </c>
      <c r="L1632" s="31">
        <f t="shared" si="724"/>
        <v>3</v>
      </c>
      <c r="M1632" s="32">
        <f t="shared" si="718"/>
        <v>0</v>
      </c>
      <c r="N1632" s="31">
        <f t="shared" si="725"/>
        <v>0</v>
      </c>
      <c r="O1632" s="32">
        <f t="shared" si="719"/>
        <v>0</v>
      </c>
      <c r="P1632" s="31">
        <f t="shared" si="726"/>
        <v>0</v>
      </c>
      <c r="Q1632" s="32">
        <f t="shared" si="720"/>
        <v>0</v>
      </c>
      <c r="R1632" s="31">
        <f t="shared" si="727"/>
        <v>0</v>
      </c>
      <c r="S1632" s="32">
        <f t="shared" si="721"/>
        <v>0</v>
      </c>
      <c r="T1632" s="31">
        <f t="shared" si="728"/>
        <v>0</v>
      </c>
      <c r="V1632" s="1">
        <f t="shared" si="702"/>
        <v>2</v>
      </c>
      <c r="W1632" s="1">
        <f t="shared" si="703"/>
        <v>3</v>
      </c>
      <c r="X1632" s="1">
        <f t="shared" si="704"/>
        <v>0</v>
      </c>
      <c r="Y1632" s="1">
        <f t="shared" si="705"/>
        <v>0</v>
      </c>
      <c r="Z1632" s="1">
        <f t="shared" si="706"/>
        <v>0</v>
      </c>
      <c r="AA1632" s="1">
        <f t="shared" si="707"/>
        <v>0</v>
      </c>
      <c r="AD1632" s="1">
        <f t="shared" si="708"/>
        <v>3</v>
      </c>
      <c r="AE1632" s="1">
        <f t="shared" si="709"/>
        <v>2</v>
      </c>
      <c r="AF1632" s="1">
        <f t="shared" si="710"/>
        <v>0</v>
      </c>
      <c r="AG1632" s="1">
        <f t="shared" si="711"/>
        <v>0</v>
      </c>
      <c r="AH1632" s="1">
        <f t="shared" si="712"/>
        <v>0</v>
      </c>
      <c r="AI1632" s="1">
        <f t="shared" si="713"/>
        <v>0</v>
      </c>
      <c r="AK1632" s="1" t="str">
        <f t="shared" si="729"/>
        <v>320000</v>
      </c>
    </row>
    <row r="1633" spans="4:37" x14ac:dyDescent="0.25">
      <c r="D1633" s="27">
        <v>1611</v>
      </c>
      <c r="E1633" s="27">
        <f t="shared" si="715"/>
        <v>0</v>
      </c>
      <c r="F1633" s="27">
        <f t="shared" si="716"/>
        <v>0</v>
      </c>
      <c r="G1633" s="27">
        <f t="shared" si="722"/>
        <v>0</v>
      </c>
      <c r="H1633" s="2">
        <f>_xlfn.IFNA(IF(MATCH(AK1633,$AK$23:AK1632,0)&gt;0,0,0),1)</f>
        <v>0</v>
      </c>
      <c r="I1633" s="2">
        <f t="shared" si="714"/>
        <v>6</v>
      </c>
      <c r="J1633" s="31">
        <f t="shared" si="723"/>
        <v>3</v>
      </c>
      <c r="K1633" s="32">
        <f t="shared" si="717"/>
        <v>1</v>
      </c>
      <c r="L1633" s="31">
        <f t="shared" si="724"/>
        <v>3</v>
      </c>
      <c r="M1633" s="32">
        <f t="shared" si="718"/>
        <v>0</v>
      </c>
      <c r="N1633" s="31">
        <f t="shared" si="725"/>
        <v>0</v>
      </c>
      <c r="O1633" s="32">
        <f t="shared" si="719"/>
        <v>0</v>
      </c>
      <c r="P1633" s="31">
        <f t="shared" si="726"/>
        <v>0</v>
      </c>
      <c r="Q1633" s="32">
        <f t="shared" si="720"/>
        <v>0</v>
      </c>
      <c r="R1633" s="31">
        <f t="shared" si="727"/>
        <v>0</v>
      </c>
      <c r="S1633" s="32">
        <f t="shared" si="721"/>
        <v>0</v>
      </c>
      <c r="T1633" s="31">
        <f t="shared" si="728"/>
        <v>0</v>
      </c>
      <c r="V1633" s="1">
        <f t="shared" si="702"/>
        <v>3</v>
      </c>
      <c r="W1633" s="1">
        <f t="shared" si="703"/>
        <v>3</v>
      </c>
      <c r="X1633" s="1">
        <f t="shared" si="704"/>
        <v>0</v>
      </c>
      <c r="Y1633" s="1">
        <f t="shared" si="705"/>
        <v>0</v>
      </c>
      <c r="Z1633" s="1">
        <f t="shared" si="706"/>
        <v>0</v>
      </c>
      <c r="AA1633" s="1">
        <f t="shared" si="707"/>
        <v>0</v>
      </c>
      <c r="AD1633" s="1">
        <f t="shared" si="708"/>
        <v>3</v>
      </c>
      <c r="AE1633" s="1">
        <f t="shared" si="709"/>
        <v>3</v>
      </c>
      <c r="AF1633" s="1">
        <f t="shared" si="710"/>
        <v>0</v>
      </c>
      <c r="AG1633" s="1">
        <f t="shared" si="711"/>
        <v>0</v>
      </c>
      <c r="AH1633" s="1">
        <f t="shared" si="712"/>
        <v>0</v>
      </c>
      <c r="AI1633" s="1">
        <f t="shared" si="713"/>
        <v>0</v>
      </c>
      <c r="AK1633" s="1" t="str">
        <f t="shared" si="729"/>
        <v>330000</v>
      </c>
    </row>
    <row r="1634" spans="4:37" x14ac:dyDescent="0.25">
      <c r="D1634" s="27">
        <v>1612</v>
      </c>
      <c r="E1634" s="27">
        <f t="shared" si="715"/>
        <v>0</v>
      </c>
      <c r="F1634" s="27">
        <f t="shared" si="716"/>
        <v>0</v>
      </c>
      <c r="G1634" s="27">
        <f t="shared" si="722"/>
        <v>0</v>
      </c>
      <c r="H1634" s="2">
        <f>_xlfn.IFNA(IF(MATCH(AK1634,$AK$23:AK1633,0)&gt;0,0,0),1)</f>
        <v>0</v>
      </c>
      <c r="I1634" s="2">
        <f t="shared" si="714"/>
        <v>7</v>
      </c>
      <c r="J1634" s="31">
        <f t="shared" si="723"/>
        <v>4</v>
      </c>
      <c r="K1634" s="32">
        <f t="shared" si="717"/>
        <v>0</v>
      </c>
      <c r="L1634" s="31">
        <f t="shared" si="724"/>
        <v>3</v>
      </c>
      <c r="M1634" s="32">
        <f t="shared" si="718"/>
        <v>0</v>
      </c>
      <c r="N1634" s="31">
        <f t="shared" si="725"/>
        <v>0</v>
      </c>
      <c r="O1634" s="32">
        <f t="shared" si="719"/>
        <v>0</v>
      </c>
      <c r="P1634" s="31">
        <f t="shared" si="726"/>
        <v>0</v>
      </c>
      <c r="Q1634" s="32">
        <f t="shared" si="720"/>
        <v>0</v>
      </c>
      <c r="R1634" s="31">
        <f t="shared" si="727"/>
        <v>0</v>
      </c>
      <c r="S1634" s="32">
        <f t="shared" si="721"/>
        <v>0</v>
      </c>
      <c r="T1634" s="31">
        <f t="shared" si="728"/>
        <v>0</v>
      </c>
      <c r="V1634" s="1">
        <f t="shared" si="702"/>
        <v>4</v>
      </c>
      <c r="W1634" s="1">
        <f t="shared" si="703"/>
        <v>3</v>
      </c>
      <c r="X1634" s="1">
        <f t="shared" si="704"/>
        <v>0</v>
      </c>
      <c r="Y1634" s="1">
        <f t="shared" si="705"/>
        <v>0</v>
      </c>
      <c r="Z1634" s="1">
        <f t="shared" si="706"/>
        <v>0</v>
      </c>
      <c r="AA1634" s="1">
        <f t="shared" si="707"/>
        <v>0</v>
      </c>
      <c r="AD1634" s="1">
        <f t="shared" si="708"/>
        <v>4</v>
      </c>
      <c r="AE1634" s="1">
        <f t="shared" si="709"/>
        <v>3</v>
      </c>
      <c r="AF1634" s="1">
        <f t="shared" si="710"/>
        <v>0</v>
      </c>
      <c r="AG1634" s="1">
        <f t="shared" si="711"/>
        <v>0</v>
      </c>
      <c r="AH1634" s="1">
        <f t="shared" si="712"/>
        <v>0</v>
      </c>
      <c r="AI1634" s="1">
        <f t="shared" si="713"/>
        <v>0</v>
      </c>
      <c r="AK1634" s="1" t="str">
        <f t="shared" si="729"/>
        <v>430000</v>
      </c>
    </row>
    <row r="1635" spans="4:37" x14ac:dyDescent="0.25">
      <c r="D1635" s="27">
        <v>1613</v>
      </c>
      <c r="E1635" s="27">
        <f t="shared" si="715"/>
        <v>0</v>
      </c>
      <c r="F1635" s="27">
        <f t="shared" si="716"/>
        <v>0</v>
      </c>
      <c r="G1635" s="27">
        <f t="shared" si="722"/>
        <v>0</v>
      </c>
      <c r="H1635" s="2">
        <f>_xlfn.IFNA(IF(MATCH(AK1635,$AK$23:AK1634,0)&gt;0,0,0),1)</f>
        <v>0</v>
      </c>
      <c r="I1635" s="2">
        <f t="shared" si="714"/>
        <v>5</v>
      </c>
      <c r="J1635" s="31">
        <f t="shared" si="723"/>
        <v>1</v>
      </c>
      <c r="K1635" s="32">
        <f t="shared" si="717"/>
        <v>0</v>
      </c>
      <c r="L1635" s="31">
        <f t="shared" si="724"/>
        <v>4</v>
      </c>
      <c r="M1635" s="32">
        <f t="shared" si="718"/>
        <v>0</v>
      </c>
      <c r="N1635" s="31">
        <f t="shared" si="725"/>
        <v>0</v>
      </c>
      <c r="O1635" s="32">
        <f t="shared" si="719"/>
        <v>0</v>
      </c>
      <c r="P1635" s="31">
        <f t="shared" si="726"/>
        <v>0</v>
      </c>
      <c r="Q1635" s="32">
        <f t="shared" si="720"/>
        <v>0</v>
      </c>
      <c r="R1635" s="31">
        <f t="shared" si="727"/>
        <v>0</v>
      </c>
      <c r="S1635" s="32">
        <f t="shared" si="721"/>
        <v>0</v>
      </c>
      <c r="T1635" s="31">
        <f t="shared" si="728"/>
        <v>0</v>
      </c>
      <c r="V1635" s="1">
        <f t="shared" ref="V1635:V1698" si="730">J1635</f>
        <v>1</v>
      </c>
      <c r="W1635" s="1">
        <f t="shared" ref="W1635:W1698" si="731">L1635</f>
        <v>4</v>
      </c>
      <c r="X1635" s="1">
        <f t="shared" ref="X1635:X1698" si="732">N1635</f>
        <v>0</v>
      </c>
      <c r="Y1635" s="1">
        <f t="shared" ref="Y1635:Y1698" si="733">P1635</f>
        <v>0</v>
      </c>
      <c r="Z1635" s="1">
        <f t="shared" ref="Z1635:Z1698" si="734">R1635</f>
        <v>0</v>
      </c>
      <c r="AA1635" s="1">
        <f t="shared" ref="AA1635:AA1698" si="735">T1635</f>
        <v>0</v>
      </c>
      <c r="AD1635" s="1">
        <f t="shared" ref="AD1635:AD1698" si="736">LARGE(V1635:AA1635,1)</f>
        <v>4</v>
      </c>
      <c r="AE1635" s="1">
        <f t="shared" ref="AE1635:AE1698" si="737">LARGE(V1635:AA1635,2)</f>
        <v>1</v>
      </c>
      <c r="AF1635" s="1">
        <f t="shared" ref="AF1635:AF1698" si="738">LARGE(V1635:AA1635,3)</f>
        <v>0</v>
      </c>
      <c r="AG1635" s="1">
        <f t="shared" ref="AG1635:AG1698" si="739">LARGE(V1635:AA1635,4)</f>
        <v>0</v>
      </c>
      <c r="AH1635" s="1">
        <f t="shared" ref="AH1635:AH1698" si="740">LARGE(V1635:AA1635,5)</f>
        <v>0</v>
      </c>
      <c r="AI1635" s="1">
        <f t="shared" ref="AI1635:AI1698" si="741">LARGE(V1635:AA1635,6)</f>
        <v>0</v>
      </c>
      <c r="AK1635" s="1" t="str">
        <f t="shared" si="729"/>
        <v>410000</v>
      </c>
    </row>
    <row r="1636" spans="4:37" x14ac:dyDescent="0.25">
      <c r="D1636" s="27">
        <v>1614</v>
      </c>
      <c r="E1636" s="27">
        <f t="shared" si="715"/>
        <v>0</v>
      </c>
      <c r="F1636" s="27">
        <f t="shared" si="716"/>
        <v>0</v>
      </c>
      <c r="G1636" s="27">
        <f t="shared" si="722"/>
        <v>0</v>
      </c>
      <c r="H1636" s="2">
        <f>_xlfn.IFNA(IF(MATCH(AK1636,$AK$23:AK1635,0)&gt;0,0,0),1)</f>
        <v>0</v>
      </c>
      <c r="I1636" s="2">
        <f t="shared" si="714"/>
        <v>6</v>
      </c>
      <c r="J1636" s="31">
        <f t="shared" si="723"/>
        <v>2</v>
      </c>
      <c r="K1636" s="32">
        <f t="shared" si="717"/>
        <v>0</v>
      </c>
      <c r="L1636" s="31">
        <f t="shared" si="724"/>
        <v>4</v>
      </c>
      <c r="M1636" s="32">
        <f t="shared" si="718"/>
        <v>0</v>
      </c>
      <c r="N1636" s="31">
        <f t="shared" si="725"/>
        <v>0</v>
      </c>
      <c r="O1636" s="32">
        <f t="shared" si="719"/>
        <v>0</v>
      </c>
      <c r="P1636" s="31">
        <f t="shared" si="726"/>
        <v>0</v>
      </c>
      <c r="Q1636" s="32">
        <f t="shared" si="720"/>
        <v>0</v>
      </c>
      <c r="R1636" s="31">
        <f t="shared" si="727"/>
        <v>0</v>
      </c>
      <c r="S1636" s="32">
        <f t="shared" si="721"/>
        <v>0</v>
      </c>
      <c r="T1636" s="31">
        <f t="shared" si="728"/>
        <v>0</v>
      </c>
      <c r="V1636" s="1">
        <f t="shared" si="730"/>
        <v>2</v>
      </c>
      <c r="W1636" s="1">
        <f t="shared" si="731"/>
        <v>4</v>
      </c>
      <c r="X1636" s="1">
        <f t="shared" si="732"/>
        <v>0</v>
      </c>
      <c r="Y1636" s="1">
        <f t="shared" si="733"/>
        <v>0</v>
      </c>
      <c r="Z1636" s="1">
        <f t="shared" si="734"/>
        <v>0</v>
      </c>
      <c r="AA1636" s="1">
        <f t="shared" si="735"/>
        <v>0</v>
      </c>
      <c r="AD1636" s="1">
        <f t="shared" si="736"/>
        <v>4</v>
      </c>
      <c r="AE1636" s="1">
        <f t="shared" si="737"/>
        <v>2</v>
      </c>
      <c r="AF1636" s="1">
        <f t="shared" si="738"/>
        <v>0</v>
      </c>
      <c r="AG1636" s="1">
        <f t="shared" si="739"/>
        <v>0</v>
      </c>
      <c r="AH1636" s="1">
        <f t="shared" si="740"/>
        <v>0</v>
      </c>
      <c r="AI1636" s="1">
        <f t="shared" si="741"/>
        <v>0</v>
      </c>
      <c r="AK1636" s="1" t="str">
        <f t="shared" si="729"/>
        <v>420000</v>
      </c>
    </row>
    <row r="1637" spans="4:37" x14ac:dyDescent="0.25">
      <c r="D1637" s="27">
        <v>1615</v>
      </c>
      <c r="E1637" s="27">
        <f t="shared" si="715"/>
        <v>0</v>
      </c>
      <c r="F1637" s="27">
        <f t="shared" si="716"/>
        <v>0</v>
      </c>
      <c r="G1637" s="27">
        <f t="shared" si="722"/>
        <v>0</v>
      </c>
      <c r="H1637" s="2">
        <f>_xlfn.IFNA(IF(MATCH(AK1637,$AK$23:AK1636,0)&gt;0,0,0),1)</f>
        <v>0</v>
      </c>
      <c r="I1637" s="2">
        <f t="shared" si="714"/>
        <v>7</v>
      </c>
      <c r="J1637" s="31">
        <f t="shared" si="723"/>
        <v>3</v>
      </c>
      <c r="K1637" s="32">
        <f t="shared" si="717"/>
        <v>0</v>
      </c>
      <c r="L1637" s="31">
        <f t="shared" si="724"/>
        <v>4</v>
      </c>
      <c r="M1637" s="32">
        <f t="shared" si="718"/>
        <v>0</v>
      </c>
      <c r="N1637" s="31">
        <f t="shared" si="725"/>
        <v>0</v>
      </c>
      <c r="O1637" s="32">
        <f t="shared" si="719"/>
        <v>0</v>
      </c>
      <c r="P1637" s="31">
        <f t="shared" si="726"/>
        <v>0</v>
      </c>
      <c r="Q1637" s="32">
        <f t="shared" si="720"/>
        <v>0</v>
      </c>
      <c r="R1637" s="31">
        <f t="shared" si="727"/>
        <v>0</v>
      </c>
      <c r="S1637" s="32">
        <f t="shared" si="721"/>
        <v>0</v>
      </c>
      <c r="T1637" s="31">
        <f t="shared" si="728"/>
        <v>0</v>
      </c>
      <c r="V1637" s="1">
        <f t="shared" si="730"/>
        <v>3</v>
      </c>
      <c r="W1637" s="1">
        <f t="shared" si="731"/>
        <v>4</v>
      </c>
      <c r="X1637" s="1">
        <f t="shared" si="732"/>
        <v>0</v>
      </c>
      <c r="Y1637" s="1">
        <f t="shared" si="733"/>
        <v>0</v>
      </c>
      <c r="Z1637" s="1">
        <f t="shared" si="734"/>
        <v>0</v>
      </c>
      <c r="AA1637" s="1">
        <f t="shared" si="735"/>
        <v>0</v>
      </c>
      <c r="AD1637" s="1">
        <f t="shared" si="736"/>
        <v>4</v>
      </c>
      <c r="AE1637" s="1">
        <f t="shared" si="737"/>
        <v>3</v>
      </c>
      <c r="AF1637" s="1">
        <f t="shared" si="738"/>
        <v>0</v>
      </c>
      <c r="AG1637" s="1">
        <f t="shared" si="739"/>
        <v>0</v>
      </c>
      <c r="AH1637" s="1">
        <f t="shared" si="740"/>
        <v>0</v>
      </c>
      <c r="AI1637" s="1">
        <f t="shared" si="741"/>
        <v>0</v>
      </c>
      <c r="AK1637" s="1" t="str">
        <f t="shared" si="729"/>
        <v>430000</v>
      </c>
    </row>
    <row r="1638" spans="4:37" x14ac:dyDescent="0.25">
      <c r="D1638" s="27">
        <v>1616</v>
      </c>
      <c r="E1638" s="27">
        <f t="shared" si="715"/>
        <v>0</v>
      </c>
      <c r="F1638" s="27">
        <f t="shared" si="716"/>
        <v>0</v>
      </c>
      <c r="G1638" s="27">
        <f t="shared" si="722"/>
        <v>0</v>
      </c>
      <c r="H1638" s="2">
        <f>_xlfn.IFNA(IF(MATCH(AK1638,$AK$23:AK1637,0)&gt;0,0,0),1)</f>
        <v>0</v>
      </c>
      <c r="I1638" s="2">
        <f t="shared" si="714"/>
        <v>8</v>
      </c>
      <c r="J1638" s="31">
        <f t="shared" si="723"/>
        <v>4</v>
      </c>
      <c r="K1638" s="32">
        <f t="shared" si="717"/>
        <v>1</v>
      </c>
      <c r="L1638" s="31">
        <f t="shared" si="724"/>
        <v>4</v>
      </c>
      <c r="M1638" s="32">
        <f t="shared" si="718"/>
        <v>0</v>
      </c>
      <c r="N1638" s="31">
        <f t="shared" si="725"/>
        <v>0</v>
      </c>
      <c r="O1638" s="32">
        <f t="shared" si="719"/>
        <v>0</v>
      </c>
      <c r="P1638" s="31">
        <f t="shared" si="726"/>
        <v>0</v>
      </c>
      <c r="Q1638" s="32">
        <f t="shared" si="720"/>
        <v>0</v>
      </c>
      <c r="R1638" s="31">
        <f t="shared" si="727"/>
        <v>0</v>
      </c>
      <c r="S1638" s="32">
        <f t="shared" si="721"/>
        <v>0</v>
      </c>
      <c r="T1638" s="31">
        <f t="shared" si="728"/>
        <v>0</v>
      </c>
      <c r="V1638" s="1">
        <f t="shared" si="730"/>
        <v>4</v>
      </c>
      <c r="W1638" s="1">
        <f t="shared" si="731"/>
        <v>4</v>
      </c>
      <c r="X1638" s="1">
        <f t="shared" si="732"/>
        <v>0</v>
      </c>
      <c r="Y1638" s="1">
        <f t="shared" si="733"/>
        <v>0</v>
      </c>
      <c r="Z1638" s="1">
        <f t="shared" si="734"/>
        <v>0</v>
      </c>
      <c r="AA1638" s="1">
        <f t="shared" si="735"/>
        <v>0</v>
      </c>
      <c r="AD1638" s="1">
        <f t="shared" si="736"/>
        <v>4</v>
      </c>
      <c r="AE1638" s="1">
        <f t="shared" si="737"/>
        <v>4</v>
      </c>
      <c r="AF1638" s="1">
        <f t="shared" si="738"/>
        <v>0</v>
      </c>
      <c r="AG1638" s="1">
        <f t="shared" si="739"/>
        <v>0</v>
      </c>
      <c r="AH1638" s="1">
        <f t="shared" si="740"/>
        <v>0</v>
      </c>
      <c r="AI1638" s="1">
        <f t="shared" si="741"/>
        <v>0</v>
      </c>
      <c r="AK1638" s="1" t="str">
        <f t="shared" si="729"/>
        <v>440000</v>
      </c>
    </row>
    <row r="1639" spans="4:37" x14ac:dyDescent="0.25">
      <c r="D1639" s="27">
        <v>1617</v>
      </c>
      <c r="E1639" s="27">
        <f t="shared" si="715"/>
        <v>0</v>
      </c>
      <c r="F1639" s="27">
        <f t="shared" si="716"/>
        <v>0</v>
      </c>
      <c r="G1639" s="27">
        <f t="shared" si="722"/>
        <v>0</v>
      </c>
      <c r="H1639" s="2">
        <f>_xlfn.IFNA(IF(MATCH(AK1639,$AK$23:AK1638,0)&gt;0,0,0),1)</f>
        <v>0</v>
      </c>
      <c r="I1639" s="2">
        <f t="shared" si="714"/>
        <v>2</v>
      </c>
      <c r="J1639" s="31">
        <f t="shared" si="723"/>
        <v>1</v>
      </c>
      <c r="K1639" s="32">
        <f t="shared" si="717"/>
        <v>1</v>
      </c>
      <c r="L1639" s="31">
        <f t="shared" si="724"/>
        <v>1</v>
      </c>
      <c r="M1639" s="32">
        <f t="shared" si="718"/>
        <v>0</v>
      </c>
      <c r="N1639" s="31">
        <f t="shared" si="725"/>
        <v>0</v>
      </c>
      <c r="O1639" s="32">
        <f t="shared" si="719"/>
        <v>0</v>
      </c>
      <c r="P1639" s="31">
        <f t="shared" si="726"/>
        <v>0</v>
      </c>
      <c r="Q1639" s="32">
        <f t="shared" si="720"/>
        <v>0</v>
      </c>
      <c r="R1639" s="31">
        <f t="shared" si="727"/>
        <v>0</v>
      </c>
      <c r="S1639" s="32">
        <f t="shared" si="721"/>
        <v>0</v>
      </c>
      <c r="T1639" s="31">
        <f t="shared" si="728"/>
        <v>0</v>
      </c>
      <c r="V1639" s="1">
        <f t="shared" si="730"/>
        <v>1</v>
      </c>
      <c r="W1639" s="1">
        <f t="shared" si="731"/>
        <v>1</v>
      </c>
      <c r="X1639" s="1">
        <f t="shared" si="732"/>
        <v>0</v>
      </c>
      <c r="Y1639" s="1">
        <f t="shared" si="733"/>
        <v>0</v>
      </c>
      <c r="Z1639" s="1">
        <f t="shared" si="734"/>
        <v>0</v>
      </c>
      <c r="AA1639" s="1">
        <f t="shared" si="735"/>
        <v>0</v>
      </c>
      <c r="AD1639" s="1">
        <f t="shared" si="736"/>
        <v>1</v>
      </c>
      <c r="AE1639" s="1">
        <f t="shared" si="737"/>
        <v>1</v>
      </c>
      <c r="AF1639" s="1">
        <f t="shared" si="738"/>
        <v>0</v>
      </c>
      <c r="AG1639" s="1">
        <f t="shared" si="739"/>
        <v>0</v>
      </c>
      <c r="AH1639" s="1">
        <f t="shared" si="740"/>
        <v>0</v>
      </c>
      <c r="AI1639" s="1">
        <f t="shared" si="741"/>
        <v>0</v>
      </c>
      <c r="AK1639" s="1" t="str">
        <f t="shared" si="729"/>
        <v>110000</v>
      </c>
    </row>
    <row r="1640" spans="4:37" x14ac:dyDescent="0.25">
      <c r="D1640" s="27">
        <v>1618</v>
      </c>
      <c r="E1640" s="27">
        <f t="shared" si="715"/>
        <v>0</v>
      </c>
      <c r="F1640" s="27">
        <f t="shared" si="716"/>
        <v>0</v>
      </c>
      <c r="G1640" s="27">
        <f t="shared" si="722"/>
        <v>0</v>
      </c>
      <c r="H1640" s="2">
        <f>_xlfn.IFNA(IF(MATCH(AK1640,$AK$23:AK1639,0)&gt;0,0,0),1)</f>
        <v>0</v>
      </c>
      <c r="I1640" s="2">
        <f t="shared" si="714"/>
        <v>3</v>
      </c>
      <c r="J1640" s="31">
        <f t="shared" si="723"/>
        <v>2</v>
      </c>
      <c r="K1640" s="32">
        <f t="shared" si="717"/>
        <v>0</v>
      </c>
      <c r="L1640" s="31">
        <f t="shared" si="724"/>
        <v>1</v>
      </c>
      <c r="M1640" s="32">
        <f t="shared" si="718"/>
        <v>0</v>
      </c>
      <c r="N1640" s="31">
        <f t="shared" si="725"/>
        <v>0</v>
      </c>
      <c r="O1640" s="32">
        <f t="shared" si="719"/>
        <v>0</v>
      </c>
      <c r="P1640" s="31">
        <f t="shared" si="726"/>
        <v>0</v>
      </c>
      <c r="Q1640" s="32">
        <f t="shared" si="720"/>
        <v>0</v>
      </c>
      <c r="R1640" s="31">
        <f t="shared" si="727"/>
        <v>0</v>
      </c>
      <c r="S1640" s="32">
        <f t="shared" si="721"/>
        <v>0</v>
      </c>
      <c r="T1640" s="31">
        <f t="shared" si="728"/>
        <v>0</v>
      </c>
      <c r="V1640" s="1">
        <f t="shared" si="730"/>
        <v>2</v>
      </c>
      <c r="W1640" s="1">
        <f t="shared" si="731"/>
        <v>1</v>
      </c>
      <c r="X1640" s="1">
        <f t="shared" si="732"/>
        <v>0</v>
      </c>
      <c r="Y1640" s="1">
        <f t="shared" si="733"/>
        <v>0</v>
      </c>
      <c r="Z1640" s="1">
        <f t="shared" si="734"/>
        <v>0</v>
      </c>
      <c r="AA1640" s="1">
        <f t="shared" si="735"/>
        <v>0</v>
      </c>
      <c r="AD1640" s="1">
        <f t="shared" si="736"/>
        <v>2</v>
      </c>
      <c r="AE1640" s="1">
        <f t="shared" si="737"/>
        <v>1</v>
      </c>
      <c r="AF1640" s="1">
        <f t="shared" si="738"/>
        <v>0</v>
      </c>
      <c r="AG1640" s="1">
        <f t="shared" si="739"/>
        <v>0</v>
      </c>
      <c r="AH1640" s="1">
        <f t="shared" si="740"/>
        <v>0</v>
      </c>
      <c r="AI1640" s="1">
        <f t="shared" si="741"/>
        <v>0</v>
      </c>
      <c r="AK1640" s="1" t="str">
        <f t="shared" si="729"/>
        <v>210000</v>
      </c>
    </row>
    <row r="1641" spans="4:37" x14ac:dyDescent="0.25">
      <c r="D1641" s="27">
        <v>1619</v>
      </c>
      <c r="E1641" s="27">
        <f t="shared" si="715"/>
        <v>0</v>
      </c>
      <c r="F1641" s="27">
        <f t="shared" si="716"/>
        <v>0</v>
      </c>
      <c r="G1641" s="27">
        <f t="shared" si="722"/>
        <v>0</v>
      </c>
      <c r="H1641" s="2">
        <f>_xlfn.IFNA(IF(MATCH(AK1641,$AK$23:AK1640,0)&gt;0,0,0),1)</f>
        <v>0</v>
      </c>
      <c r="I1641" s="2">
        <f t="shared" si="714"/>
        <v>4</v>
      </c>
      <c r="J1641" s="31">
        <f t="shared" si="723"/>
        <v>3</v>
      </c>
      <c r="K1641" s="32">
        <f t="shared" si="717"/>
        <v>0</v>
      </c>
      <c r="L1641" s="31">
        <f t="shared" si="724"/>
        <v>1</v>
      </c>
      <c r="M1641" s="32">
        <f t="shared" si="718"/>
        <v>0</v>
      </c>
      <c r="N1641" s="31">
        <f t="shared" si="725"/>
        <v>0</v>
      </c>
      <c r="O1641" s="32">
        <f t="shared" si="719"/>
        <v>0</v>
      </c>
      <c r="P1641" s="31">
        <f t="shared" si="726"/>
        <v>0</v>
      </c>
      <c r="Q1641" s="32">
        <f t="shared" si="720"/>
        <v>0</v>
      </c>
      <c r="R1641" s="31">
        <f t="shared" si="727"/>
        <v>0</v>
      </c>
      <c r="S1641" s="32">
        <f t="shared" si="721"/>
        <v>0</v>
      </c>
      <c r="T1641" s="31">
        <f t="shared" si="728"/>
        <v>0</v>
      </c>
      <c r="V1641" s="1">
        <f t="shared" si="730"/>
        <v>3</v>
      </c>
      <c r="W1641" s="1">
        <f t="shared" si="731"/>
        <v>1</v>
      </c>
      <c r="X1641" s="1">
        <f t="shared" si="732"/>
        <v>0</v>
      </c>
      <c r="Y1641" s="1">
        <f t="shared" si="733"/>
        <v>0</v>
      </c>
      <c r="Z1641" s="1">
        <f t="shared" si="734"/>
        <v>0</v>
      </c>
      <c r="AA1641" s="1">
        <f t="shared" si="735"/>
        <v>0</v>
      </c>
      <c r="AD1641" s="1">
        <f t="shared" si="736"/>
        <v>3</v>
      </c>
      <c r="AE1641" s="1">
        <f t="shared" si="737"/>
        <v>1</v>
      </c>
      <c r="AF1641" s="1">
        <f t="shared" si="738"/>
        <v>0</v>
      </c>
      <c r="AG1641" s="1">
        <f t="shared" si="739"/>
        <v>0</v>
      </c>
      <c r="AH1641" s="1">
        <f t="shared" si="740"/>
        <v>0</v>
      </c>
      <c r="AI1641" s="1">
        <f t="shared" si="741"/>
        <v>0</v>
      </c>
      <c r="AK1641" s="1" t="str">
        <f t="shared" si="729"/>
        <v>310000</v>
      </c>
    </row>
    <row r="1642" spans="4:37" x14ac:dyDescent="0.25">
      <c r="D1642" s="27">
        <v>1620</v>
      </c>
      <c r="E1642" s="27">
        <f t="shared" si="715"/>
        <v>0</v>
      </c>
      <c r="F1642" s="27">
        <f t="shared" si="716"/>
        <v>0</v>
      </c>
      <c r="G1642" s="27">
        <f t="shared" si="722"/>
        <v>0</v>
      </c>
      <c r="H1642" s="2">
        <f>_xlfn.IFNA(IF(MATCH(AK1642,$AK$23:AK1641,0)&gt;0,0,0),1)</f>
        <v>0</v>
      </c>
      <c r="I1642" s="2">
        <f t="shared" si="714"/>
        <v>5</v>
      </c>
      <c r="J1642" s="31">
        <f t="shared" si="723"/>
        <v>4</v>
      </c>
      <c r="K1642" s="32">
        <f t="shared" si="717"/>
        <v>0</v>
      </c>
      <c r="L1642" s="31">
        <f t="shared" si="724"/>
        <v>1</v>
      </c>
      <c r="M1642" s="32">
        <f t="shared" si="718"/>
        <v>0</v>
      </c>
      <c r="N1642" s="31">
        <f t="shared" si="725"/>
        <v>0</v>
      </c>
      <c r="O1642" s="32">
        <f t="shared" si="719"/>
        <v>0</v>
      </c>
      <c r="P1642" s="31">
        <f t="shared" si="726"/>
        <v>0</v>
      </c>
      <c r="Q1642" s="32">
        <f t="shared" si="720"/>
        <v>0</v>
      </c>
      <c r="R1642" s="31">
        <f t="shared" si="727"/>
        <v>0</v>
      </c>
      <c r="S1642" s="32">
        <f t="shared" si="721"/>
        <v>0</v>
      </c>
      <c r="T1642" s="31">
        <f t="shared" si="728"/>
        <v>0</v>
      </c>
      <c r="V1642" s="1">
        <f t="shared" si="730"/>
        <v>4</v>
      </c>
      <c r="W1642" s="1">
        <f t="shared" si="731"/>
        <v>1</v>
      </c>
      <c r="X1642" s="1">
        <f t="shared" si="732"/>
        <v>0</v>
      </c>
      <c r="Y1642" s="1">
        <f t="shared" si="733"/>
        <v>0</v>
      </c>
      <c r="Z1642" s="1">
        <f t="shared" si="734"/>
        <v>0</v>
      </c>
      <c r="AA1642" s="1">
        <f t="shared" si="735"/>
        <v>0</v>
      </c>
      <c r="AD1642" s="1">
        <f t="shared" si="736"/>
        <v>4</v>
      </c>
      <c r="AE1642" s="1">
        <f t="shared" si="737"/>
        <v>1</v>
      </c>
      <c r="AF1642" s="1">
        <f t="shared" si="738"/>
        <v>0</v>
      </c>
      <c r="AG1642" s="1">
        <f t="shared" si="739"/>
        <v>0</v>
      </c>
      <c r="AH1642" s="1">
        <f t="shared" si="740"/>
        <v>0</v>
      </c>
      <c r="AI1642" s="1">
        <f t="shared" si="741"/>
        <v>0</v>
      </c>
      <c r="AK1642" s="1" t="str">
        <f t="shared" si="729"/>
        <v>410000</v>
      </c>
    </row>
    <row r="1643" spans="4:37" x14ac:dyDescent="0.25">
      <c r="D1643" s="27">
        <v>1621</v>
      </c>
      <c r="E1643" s="27">
        <f t="shared" si="715"/>
        <v>0</v>
      </c>
      <c r="F1643" s="27">
        <f t="shared" si="716"/>
        <v>0</v>
      </c>
      <c r="G1643" s="27">
        <f t="shared" si="722"/>
        <v>0</v>
      </c>
      <c r="H1643" s="2">
        <f>_xlfn.IFNA(IF(MATCH(AK1643,$AK$23:AK1642,0)&gt;0,0,0),1)</f>
        <v>0</v>
      </c>
      <c r="I1643" s="2">
        <f t="shared" si="714"/>
        <v>3</v>
      </c>
      <c r="J1643" s="31">
        <f t="shared" si="723"/>
        <v>1</v>
      </c>
      <c r="K1643" s="32">
        <f t="shared" si="717"/>
        <v>0</v>
      </c>
      <c r="L1643" s="31">
        <f t="shared" si="724"/>
        <v>2</v>
      </c>
      <c r="M1643" s="32">
        <f t="shared" si="718"/>
        <v>0</v>
      </c>
      <c r="N1643" s="31">
        <f t="shared" si="725"/>
        <v>0</v>
      </c>
      <c r="O1643" s="32">
        <f t="shared" si="719"/>
        <v>0</v>
      </c>
      <c r="P1643" s="31">
        <f t="shared" si="726"/>
        <v>0</v>
      </c>
      <c r="Q1643" s="32">
        <f t="shared" si="720"/>
        <v>0</v>
      </c>
      <c r="R1643" s="31">
        <f t="shared" si="727"/>
        <v>0</v>
      </c>
      <c r="S1643" s="32">
        <f t="shared" si="721"/>
        <v>0</v>
      </c>
      <c r="T1643" s="31">
        <f t="shared" si="728"/>
        <v>0</v>
      </c>
      <c r="V1643" s="1">
        <f t="shared" si="730"/>
        <v>1</v>
      </c>
      <c r="W1643" s="1">
        <f t="shared" si="731"/>
        <v>2</v>
      </c>
      <c r="X1643" s="1">
        <f t="shared" si="732"/>
        <v>0</v>
      </c>
      <c r="Y1643" s="1">
        <f t="shared" si="733"/>
        <v>0</v>
      </c>
      <c r="Z1643" s="1">
        <f t="shared" si="734"/>
        <v>0</v>
      </c>
      <c r="AA1643" s="1">
        <f t="shared" si="735"/>
        <v>0</v>
      </c>
      <c r="AD1643" s="1">
        <f t="shared" si="736"/>
        <v>2</v>
      </c>
      <c r="AE1643" s="1">
        <f t="shared" si="737"/>
        <v>1</v>
      </c>
      <c r="AF1643" s="1">
        <f t="shared" si="738"/>
        <v>0</v>
      </c>
      <c r="AG1643" s="1">
        <f t="shared" si="739"/>
        <v>0</v>
      </c>
      <c r="AH1643" s="1">
        <f t="shared" si="740"/>
        <v>0</v>
      </c>
      <c r="AI1643" s="1">
        <f t="shared" si="741"/>
        <v>0</v>
      </c>
      <c r="AK1643" s="1" t="str">
        <f t="shared" si="729"/>
        <v>210000</v>
      </c>
    </row>
    <row r="1644" spans="4:37" x14ac:dyDescent="0.25">
      <c r="D1644" s="27">
        <v>1622</v>
      </c>
      <c r="E1644" s="27">
        <f t="shared" si="715"/>
        <v>0</v>
      </c>
      <c r="F1644" s="27">
        <f t="shared" si="716"/>
        <v>0</v>
      </c>
      <c r="G1644" s="27">
        <f t="shared" si="722"/>
        <v>0</v>
      </c>
      <c r="H1644" s="2">
        <f>_xlfn.IFNA(IF(MATCH(AK1644,$AK$23:AK1643,0)&gt;0,0,0),1)</f>
        <v>0</v>
      </c>
      <c r="I1644" s="2">
        <f t="shared" si="714"/>
        <v>4</v>
      </c>
      <c r="J1644" s="31">
        <f t="shared" si="723"/>
        <v>2</v>
      </c>
      <c r="K1644" s="32">
        <f t="shared" si="717"/>
        <v>1</v>
      </c>
      <c r="L1644" s="31">
        <f t="shared" si="724"/>
        <v>2</v>
      </c>
      <c r="M1644" s="32">
        <f t="shared" si="718"/>
        <v>0</v>
      </c>
      <c r="N1644" s="31">
        <f t="shared" si="725"/>
        <v>0</v>
      </c>
      <c r="O1644" s="32">
        <f t="shared" si="719"/>
        <v>0</v>
      </c>
      <c r="P1644" s="31">
        <f t="shared" si="726"/>
        <v>0</v>
      </c>
      <c r="Q1644" s="32">
        <f t="shared" si="720"/>
        <v>0</v>
      </c>
      <c r="R1644" s="31">
        <f t="shared" si="727"/>
        <v>0</v>
      </c>
      <c r="S1644" s="32">
        <f t="shared" si="721"/>
        <v>0</v>
      </c>
      <c r="T1644" s="31">
        <f t="shared" si="728"/>
        <v>0</v>
      </c>
      <c r="V1644" s="1">
        <f t="shared" si="730"/>
        <v>2</v>
      </c>
      <c r="W1644" s="1">
        <f t="shared" si="731"/>
        <v>2</v>
      </c>
      <c r="X1644" s="1">
        <f t="shared" si="732"/>
        <v>0</v>
      </c>
      <c r="Y1644" s="1">
        <f t="shared" si="733"/>
        <v>0</v>
      </c>
      <c r="Z1644" s="1">
        <f t="shared" si="734"/>
        <v>0</v>
      </c>
      <c r="AA1644" s="1">
        <f t="shared" si="735"/>
        <v>0</v>
      </c>
      <c r="AD1644" s="1">
        <f t="shared" si="736"/>
        <v>2</v>
      </c>
      <c r="AE1644" s="1">
        <f t="shared" si="737"/>
        <v>2</v>
      </c>
      <c r="AF1644" s="1">
        <f t="shared" si="738"/>
        <v>0</v>
      </c>
      <c r="AG1644" s="1">
        <f t="shared" si="739"/>
        <v>0</v>
      </c>
      <c r="AH1644" s="1">
        <f t="shared" si="740"/>
        <v>0</v>
      </c>
      <c r="AI1644" s="1">
        <f t="shared" si="741"/>
        <v>0</v>
      </c>
      <c r="AK1644" s="1" t="str">
        <f t="shared" si="729"/>
        <v>220000</v>
      </c>
    </row>
    <row r="1645" spans="4:37" x14ac:dyDescent="0.25">
      <c r="D1645" s="27">
        <v>1623</v>
      </c>
      <c r="E1645" s="27">
        <f t="shared" si="715"/>
        <v>0</v>
      </c>
      <c r="F1645" s="27">
        <f t="shared" si="716"/>
        <v>0</v>
      </c>
      <c r="G1645" s="27">
        <f t="shared" si="722"/>
        <v>0</v>
      </c>
      <c r="H1645" s="2">
        <f>_xlfn.IFNA(IF(MATCH(AK1645,$AK$23:AK1644,0)&gt;0,0,0),1)</f>
        <v>0</v>
      </c>
      <c r="I1645" s="2">
        <f t="shared" si="714"/>
        <v>5</v>
      </c>
      <c r="J1645" s="31">
        <f t="shared" si="723"/>
        <v>3</v>
      </c>
      <c r="K1645" s="32">
        <f t="shared" si="717"/>
        <v>0</v>
      </c>
      <c r="L1645" s="31">
        <f t="shared" si="724"/>
        <v>2</v>
      </c>
      <c r="M1645" s="32">
        <f t="shared" si="718"/>
        <v>0</v>
      </c>
      <c r="N1645" s="31">
        <f t="shared" si="725"/>
        <v>0</v>
      </c>
      <c r="O1645" s="32">
        <f t="shared" si="719"/>
        <v>0</v>
      </c>
      <c r="P1645" s="31">
        <f t="shared" si="726"/>
        <v>0</v>
      </c>
      <c r="Q1645" s="32">
        <f t="shared" si="720"/>
        <v>0</v>
      </c>
      <c r="R1645" s="31">
        <f t="shared" si="727"/>
        <v>0</v>
      </c>
      <c r="S1645" s="32">
        <f t="shared" si="721"/>
        <v>0</v>
      </c>
      <c r="T1645" s="31">
        <f t="shared" si="728"/>
        <v>0</v>
      </c>
      <c r="V1645" s="1">
        <f t="shared" si="730"/>
        <v>3</v>
      </c>
      <c r="W1645" s="1">
        <f t="shared" si="731"/>
        <v>2</v>
      </c>
      <c r="X1645" s="1">
        <f t="shared" si="732"/>
        <v>0</v>
      </c>
      <c r="Y1645" s="1">
        <f t="shared" si="733"/>
        <v>0</v>
      </c>
      <c r="Z1645" s="1">
        <f t="shared" si="734"/>
        <v>0</v>
      </c>
      <c r="AA1645" s="1">
        <f t="shared" si="735"/>
        <v>0</v>
      </c>
      <c r="AD1645" s="1">
        <f t="shared" si="736"/>
        <v>3</v>
      </c>
      <c r="AE1645" s="1">
        <f t="shared" si="737"/>
        <v>2</v>
      </c>
      <c r="AF1645" s="1">
        <f t="shared" si="738"/>
        <v>0</v>
      </c>
      <c r="AG1645" s="1">
        <f t="shared" si="739"/>
        <v>0</v>
      </c>
      <c r="AH1645" s="1">
        <f t="shared" si="740"/>
        <v>0</v>
      </c>
      <c r="AI1645" s="1">
        <f t="shared" si="741"/>
        <v>0</v>
      </c>
      <c r="AK1645" s="1" t="str">
        <f t="shared" si="729"/>
        <v>320000</v>
      </c>
    </row>
    <row r="1646" spans="4:37" x14ac:dyDescent="0.25">
      <c r="D1646" s="27">
        <v>1624</v>
      </c>
      <c r="E1646" s="27">
        <f t="shared" si="715"/>
        <v>0</v>
      </c>
      <c r="F1646" s="27">
        <f t="shared" si="716"/>
        <v>0</v>
      </c>
      <c r="G1646" s="27">
        <f t="shared" si="722"/>
        <v>0</v>
      </c>
      <c r="H1646" s="2">
        <f>_xlfn.IFNA(IF(MATCH(AK1646,$AK$23:AK1645,0)&gt;0,0,0),1)</f>
        <v>0</v>
      </c>
      <c r="I1646" s="2">
        <f t="shared" si="714"/>
        <v>6</v>
      </c>
      <c r="J1646" s="31">
        <f t="shared" si="723"/>
        <v>4</v>
      </c>
      <c r="K1646" s="32">
        <f t="shared" si="717"/>
        <v>0</v>
      </c>
      <c r="L1646" s="31">
        <f t="shared" si="724"/>
        <v>2</v>
      </c>
      <c r="M1646" s="32">
        <f t="shared" si="718"/>
        <v>0</v>
      </c>
      <c r="N1646" s="31">
        <f t="shared" si="725"/>
        <v>0</v>
      </c>
      <c r="O1646" s="32">
        <f t="shared" si="719"/>
        <v>0</v>
      </c>
      <c r="P1646" s="31">
        <f t="shared" si="726"/>
        <v>0</v>
      </c>
      <c r="Q1646" s="32">
        <f t="shared" si="720"/>
        <v>0</v>
      </c>
      <c r="R1646" s="31">
        <f t="shared" si="727"/>
        <v>0</v>
      </c>
      <c r="S1646" s="32">
        <f t="shared" si="721"/>
        <v>0</v>
      </c>
      <c r="T1646" s="31">
        <f t="shared" si="728"/>
        <v>0</v>
      </c>
      <c r="V1646" s="1">
        <f t="shared" si="730"/>
        <v>4</v>
      </c>
      <c r="W1646" s="1">
        <f t="shared" si="731"/>
        <v>2</v>
      </c>
      <c r="X1646" s="1">
        <f t="shared" si="732"/>
        <v>0</v>
      </c>
      <c r="Y1646" s="1">
        <f t="shared" si="733"/>
        <v>0</v>
      </c>
      <c r="Z1646" s="1">
        <f t="shared" si="734"/>
        <v>0</v>
      </c>
      <c r="AA1646" s="1">
        <f t="shared" si="735"/>
        <v>0</v>
      </c>
      <c r="AD1646" s="1">
        <f t="shared" si="736"/>
        <v>4</v>
      </c>
      <c r="AE1646" s="1">
        <f t="shared" si="737"/>
        <v>2</v>
      </c>
      <c r="AF1646" s="1">
        <f t="shared" si="738"/>
        <v>0</v>
      </c>
      <c r="AG1646" s="1">
        <f t="shared" si="739"/>
        <v>0</v>
      </c>
      <c r="AH1646" s="1">
        <f t="shared" si="740"/>
        <v>0</v>
      </c>
      <c r="AI1646" s="1">
        <f t="shared" si="741"/>
        <v>0</v>
      </c>
      <c r="AK1646" s="1" t="str">
        <f t="shared" si="729"/>
        <v>420000</v>
      </c>
    </row>
    <row r="1647" spans="4:37" x14ac:dyDescent="0.25">
      <c r="D1647" s="27">
        <v>1625</v>
      </c>
      <c r="E1647" s="27">
        <f t="shared" si="715"/>
        <v>0</v>
      </c>
      <c r="F1647" s="27">
        <f t="shared" si="716"/>
        <v>0</v>
      </c>
      <c r="G1647" s="27">
        <f t="shared" si="722"/>
        <v>0</v>
      </c>
      <c r="H1647" s="2">
        <f>_xlfn.IFNA(IF(MATCH(AK1647,$AK$23:AK1646,0)&gt;0,0,0),1)</f>
        <v>0</v>
      </c>
      <c r="I1647" s="2">
        <f t="shared" si="714"/>
        <v>4</v>
      </c>
      <c r="J1647" s="31">
        <f t="shared" si="723"/>
        <v>1</v>
      </c>
      <c r="K1647" s="32">
        <f t="shared" si="717"/>
        <v>0</v>
      </c>
      <c r="L1647" s="31">
        <f t="shared" si="724"/>
        <v>3</v>
      </c>
      <c r="M1647" s="32">
        <f t="shared" si="718"/>
        <v>0</v>
      </c>
      <c r="N1647" s="31">
        <f t="shared" si="725"/>
        <v>0</v>
      </c>
      <c r="O1647" s="32">
        <f t="shared" si="719"/>
        <v>0</v>
      </c>
      <c r="P1647" s="31">
        <f t="shared" si="726"/>
        <v>0</v>
      </c>
      <c r="Q1647" s="32">
        <f t="shared" si="720"/>
        <v>0</v>
      </c>
      <c r="R1647" s="31">
        <f t="shared" si="727"/>
        <v>0</v>
      </c>
      <c r="S1647" s="32">
        <f t="shared" si="721"/>
        <v>0</v>
      </c>
      <c r="T1647" s="31">
        <f t="shared" si="728"/>
        <v>0</v>
      </c>
      <c r="V1647" s="1">
        <f t="shared" si="730"/>
        <v>1</v>
      </c>
      <c r="W1647" s="1">
        <f t="shared" si="731"/>
        <v>3</v>
      </c>
      <c r="X1647" s="1">
        <f t="shared" si="732"/>
        <v>0</v>
      </c>
      <c r="Y1647" s="1">
        <f t="shared" si="733"/>
        <v>0</v>
      </c>
      <c r="Z1647" s="1">
        <f t="shared" si="734"/>
        <v>0</v>
      </c>
      <c r="AA1647" s="1">
        <f t="shared" si="735"/>
        <v>0</v>
      </c>
      <c r="AD1647" s="1">
        <f t="shared" si="736"/>
        <v>3</v>
      </c>
      <c r="AE1647" s="1">
        <f t="shared" si="737"/>
        <v>1</v>
      </c>
      <c r="AF1647" s="1">
        <f t="shared" si="738"/>
        <v>0</v>
      </c>
      <c r="AG1647" s="1">
        <f t="shared" si="739"/>
        <v>0</v>
      </c>
      <c r="AH1647" s="1">
        <f t="shared" si="740"/>
        <v>0</v>
      </c>
      <c r="AI1647" s="1">
        <f t="shared" si="741"/>
        <v>0</v>
      </c>
      <c r="AK1647" s="1" t="str">
        <f t="shared" si="729"/>
        <v>310000</v>
      </c>
    </row>
    <row r="1648" spans="4:37" x14ac:dyDescent="0.25">
      <c r="D1648" s="27">
        <v>1626</v>
      </c>
      <c r="E1648" s="27">
        <f t="shared" si="715"/>
        <v>0</v>
      </c>
      <c r="F1648" s="27">
        <f t="shared" si="716"/>
        <v>0</v>
      </c>
      <c r="G1648" s="27">
        <f t="shared" si="722"/>
        <v>0</v>
      </c>
      <c r="H1648" s="2">
        <f>_xlfn.IFNA(IF(MATCH(AK1648,$AK$23:AK1647,0)&gt;0,0,0),1)</f>
        <v>0</v>
      </c>
      <c r="I1648" s="2">
        <f t="shared" si="714"/>
        <v>5</v>
      </c>
      <c r="J1648" s="31">
        <f t="shared" si="723"/>
        <v>2</v>
      </c>
      <c r="K1648" s="32">
        <f t="shared" si="717"/>
        <v>0</v>
      </c>
      <c r="L1648" s="31">
        <f t="shared" si="724"/>
        <v>3</v>
      </c>
      <c r="M1648" s="32">
        <f t="shared" si="718"/>
        <v>0</v>
      </c>
      <c r="N1648" s="31">
        <f t="shared" si="725"/>
        <v>0</v>
      </c>
      <c r="O1648" s="32">
        <f t="shared" si="719"/>
        <v>0</v>
      </c>
      <c r="P1648" s="31">
        <f t="shared" si="726"/>
        <v>0</v>
      </c>
      <c r="Q1648" s="32">
        <f t="shared" si="720"/>
        <v>0</v>
      </c>
      <c r="R1648" s="31">
        <f t="shared" si="727"/>
        <v>0</v>
      </c>
      <c r="S1648" s="32">
        <f t="shared" si="721"/>
        <v>0</v>
      </c>
      <c r="T1648" s="31">
        <f t="shared" si="728"/>
        <v>0</v>
      </c>
      <c r="V1648" s="1">
        <f t="shared" si="730"/>
        <v>2</v>
      </c>
      <c r="W1648" s="1">
        <f t="shared" si="731"/>
        <v>3</v>
      </c>
      <c r="X1648" s="1">
        <f t="shared" si="732"/>
        <v>0</v>
      </c>
      <c r="Y1648" s="1">
        <f t="shared" si="733"/>
        <v>0</v>
      </c>
      <c r="Z1648" s="1">
        <f t="shared" si="734"/>
        <v>0</v>
      </c>
      <c r="AA1648" s="1">
        <f t="shared" si="735"/>
        <v>0</v>
      </c>
      <c r="AD1648" s="1">
        <f t="shared" si="736"/>
        <v>3</v>
      </c>
      <c r="AE1648" s="1">
        <f t="shared" si="737"/>
        <v>2</v>
      </c>
      <c r="AF1648" s="1">
        <f t="shared" si="738"/>
        <v>0</v>
      </c>
      <c r="AG1648" s="1">
        <f t="shared" si="739"/>
        <v>0</v>
      </c>
      <c r="AH1648" s="1">
        <f t="shared" si="740"/>
        <v>0</v>
      </c>
      <c r="AI1648" s="1">
        <f t="shared" si="741"/>
        <v>0</v>
      </c>
      <c r="AK1648" s="1" t="str">
        <f t="shared" si="729"/>
        <v>320000</v>
      </c>
    </row>
    <row r="1649" spans="4:37" x14ac:dyDescent="0.25">
      <c r="D1649" s="27">
        <v>1627</v>
      </c>
      <c r="E1649" s="27">
        <f t="shared" si="715"/>
        <v>0</v>
      </c>
      <c r="F1649" s="27">
        <f t="shared" si="716"/>
        <v>0</v>
      </c>
      <c r="G1649" s="27">
        <f t="shared" si="722"/>
        <v>0</v>
      </c>
      <c r="H1649" s="2">
        <f>_xlfn.IFNA(IF(MATCH(AK1649,$AK$23:AK1648,0)&gt;0,0,0),1)</f>
        <v>0</v>
      </c>
      <c r="I1649" s="2">
        <f t="shared" si="714"/>
        <v>6</v>
      </c>
      <c r="J1649" s="31">
        <f t="shared" si="723"/>
        <v>3</v>
      </c>
      <c r="K1649" s="32">
        <f t="shared" si="717"/>
        <v>1</v>
      </c>
      <c r="L1649" s="31">
        <f t="shared" si="724"/>
        <v>3</v>
      </c>
      <c r="M1649" s="32">
        <f t="shared" si="718"/>
        <v>0</v>
      </c>
      <c r="N1649" s="31">
        <f t="shared" si="725"/>
        <v>0</v>
      </c>
      <c r="O1649" s="32">
        <f t="shared" si="719"/>
        <v>0</v>
      </c>
      <c r="P1649" s="31">
        <f t="shared" si="726"/>
        <v>0</v>
      </c>
      <c r="Q1649" s="32">
        <f t="shared" si="720"/>
        <v>0</v>
      </c>
      <c r="R1649" s="31">
        <f t="shared" si="727"/>
        <v>0</v>
      </c>
      <c r="S1649" s="32">
        <f t="shared" si="721"/>
        <v>0</v>
      </c>
      <c r="T1649" s="31">
        <f t="shared" si="728"/>
        <v>0</v>
      </c>
      <c r="V1649" s="1">
        <f t="shared" si="730"/>
        <v>3</v>
      </c>
      <c r="W1649" s="1">
        <f t="shared" si="731"/>
        <v>3</v>
      </c>
      <c r="X1649" s="1">
        <f t="shared" si="732"/>
        <v>0</v>
      </c>
      <c r="Y1649" s="1">
        <f t="shared" si="733"/>
        <v>0</v>
      </c>
      <c r="Z1649" s="1">
        <f t="shared" si="734"/>
        <v>0</v>
      </c>
      <c r="AA1649" s="1">
        <f t="shared" si="735"/>
        <v>0</v>
      </c>
      <c r="AD1649" s="1">
        <f t="shared" si="736"/>
        <v>3</v>
      </c>
      <c r="AE1649" s="1">
        <f t="shared" si="737"/>
        <v>3</v>
      </c>
      <c r="AF1649" s="1">
        <f t="shared" si="738"/>
        <v>0</v>
      </c>
      <c r="AG1649" s="1">
        <f t="shared" si="739"/>
        <v>0</v>
      </c>
      <c r="AH1649" s="1">
        <f t="shared" si="740"/>
        <v>0</v>
      </c>
      <c r="AI1649" s="1">
        <f t="shared" si="741"/>
        <v>0</v>
      </c>
      <c r="AK1649" s="1" t="str">
        <f t="shared" si="729"/>
        <v>330000</v>
      </c>
    </row>
    <row r="1650" spans="4:37" x14ac:dyDescent="0.25">
      <c r="D1650" s="27">
        <v>1628</v>
      </c>
      <c r="E1650" s="27">
        <f t="shared" si="715"/>
        <v>0</v>
      </c>
      <c r="F1650" s="27">
        <f t="shared" si="716"/>
        <v>0</v>
      </c>
      <c r="G1650" s="27">
        <f t="shared" si="722"/>
        <v>0</v>
      </c>
      <c r="H1650" s="2">
        <f>_xlfn.IFNA(IF(MATCH(AK1650,$AK$23:AK1649,0)&gt;0,0,0),1)</f>
        <v>0</v>
      </c>
      <c r="I1650" s="2">
        <f t="shared" si="714"/>
        <v>7</v>
      </c>
      <c r="J1650" s="31">
        <f t="shared" si="723"/>
        <v>4</v>
      </c>
      <c r="K1650" s="32">
        <f t="shared" si="717"/>
        <v>0</v>
      </c>
      <c r="L1650" s="31">
        <f t="shared" si="724"/>
        <v>3</v>
      </c>
      <c r="M1650" s="32">
        <f t="shared" si="718"/>
        <v>0</v>
      </c>
      <c r="N1650" s="31">
        <f t="shared" si="725"/>
        <v>0</v>
      </c>
      <c r="O1650" s="32">
        <f t="shared" si="719"/>
        <v>0</v>
      </c>
      <c r="P1650" s="31">
        <f t="shared" si="726"/>
        <v>0</v>
      </c>
      <c r="Q1650" s="32">
        <f t="shared" si="720"/>
        <v>0</v>
      </c>
      <c r="R1650" s="31">
        <f t="shared" si="727"/>
        <v>0</v>
      </c>
      <c r="S1650" s="32">
        <f t="shared" si="721"/>
        <v>0</v>
      </c>
      <c r="T1650" s="31">
        <f t="shared" si="728"/>
        <v>0</v>
      </c>
      <c r="V1650" s="1">
        <f t="shared" si="730"/>
        <v>4</v>
      </c>
      <c r="W1650" s="1">
        <f t="shared" si="731"/>
        <v>3</v>
      </c>
      <c r="X1650" s="1">
        <f t="shared" si="732"/>
        <v>0</v>
      </c>
      <c r="Y1650" s="1">
        <f t="shared" si="733"/>
        <v>0</v>
      </c>
      <c r="Z1650" s="1">
        <f t="shared" si="734"/>
        <v>0</v>
      </c>
      <c r="AA1650" s="1">
        <f t="shared" si="735"/>
        <v>0</v>
      </c>
      <c r="AD1650" s="1">
        <f t="shared" si="736"/>
        <v>4</v>
      </c>
      <c r="AE1650" s="1">
        <f t="shared" si="737"/>
        <v>3</v>
      </c>
      <c r="AF1650" s="1">
        <f t="shared" si="738"/>
        <v>0</v>
      </c>
      <c r="AG1650" s="1">
        <f t="shared" si="739"/>
        <v>0</v>
      </c>
      <c r="AH1650" s="1">
        <f t="shared" si="740"/>
        <v>0</v>
      </c>
      <c r="AI1650" s="1">
        <f t="shared" si="741"/>
        <v>0</v>
      </c>
      <c r="AK1650" s="1" t="str">
        <f t="shared" si="729"/>
        <v>430000</v>
      </c>
    </row>
    <row r="1651" spans="4:37" x14ac:dyDescent="0.25">
      <c r="D1651" s="27">
        <v>1629</v>
      </c>
      <c r="E1651" s="27">
        <f t="shared" si="715"/>
        <v>0</v>
      </c>
      <c r="F1651" s="27">
        <f t="shared" si="716"/>
        <v>0</v>
      </c>
      <c r="G1651" s="27">
        <f t="shared" si="722"/>
        <v>0</v>
      </c>
      <c r="H1651" s="2">
        <f>_xlfn.IFNA(IF(MATCH(AK1651,$AK$23:AK1650,0)&gt;0,0,0),1)</f>
        <v>0</v>
      </c>
      <c r="I1651" s="2">
        <f t="shared" si="714"/>
        <v>5</v>
      </c>
      <c r="J1651" s="31">
        <f t="shared" si="723"/>
        <v>1</v>
      </c>
      <c r="K1651" s="32">
        <f t="shared" si="717"/>
        <v>0</v>
      </c>
      <c r="L1651" s="31">
        <f t="shared" si="724"/>
        <v>4</v>
      </c>
      <c r="M1651" s="32">
        <f t="shared" si="718"/>
        <v>0</v>
      </c>
      <c r="N1651" s="31">
        <f t="shared" si="725"/>
        <v>0</v>
      </c>
      <c r="O1651" s="32">
        <f t="shared" si="719"/>
        <v>0</v>
      </c>
      <c r="P1651" s="31">
        <f t="shared" si="726"/>
        <v>0</v>
      </c>
      <c r="Q1651" s="32">
        <f t="shared" si="720"/>
        <v>0</v>
      </c>
      <c r="R1651" s="31">
        <f t="shared" si="727"/>
        <v>0</v>
      </c>
      <c r="S1651" s="32">
        <f t="shared" si="721"/>
        <v>0</v>
      </c>
      <c r="T1651" s="31">
        <f t="shared" si="728"/>
        <v>0</v>
      </c>
      <c r="V1651" s="1">
        <f t="shared" si="730"/>
        <v>1</v>
      </c>
      <c r="W1651" s="1">
        <f t="shared" si="731"/>
        <v>4</v>
      </c>
      <c r="X1651" s="1">
        <f t="shared" si="732"/>
        <v>0</v>
      </c>
      <c r="Y1651" s="1">
        <f t="shared" si="733"/>
        <v>0</v>
      </c>
      <c r="Z1651" s="1">
        <f t="shared" si="734"/>
        <v>0</v>
      </c>
      <c r="AA1651" s="1">
        <f t="shared" si="735"/>
        <v>0</v>
      </c>
      <c r="AD1651" s="1">
        <f t="shared" si="736"/>
        <v>4</v>
      </c>
      <c r="AE1651" s="1">
        <f t="shared" si="737"/>
        <v>1</v>
      </c>
      <c r="AF1651" s="1">
        <f t="shared" si="738"/>
        <v>0</v>
      </c>
      <c r="AG1651" s="1">
        <f t="shared" si="739"/>
        <v>0</v>
      </c>
      <c r="AH1651" s="1">
        <f t="shared" si="740"/>
        <v>0</v>
      </c>
      <c r="AI1651" s="1">
        <f t="shared" si="741"/>
        <v>0</v>
      </c>
      <c r="AK1651" s="1" t="str">
        <f t="shared" si="729"/>
        <v>410000</v>
      </c>
    </row>
    <row r="1652" spans="4:37" x14ac:dyDescent="0.25">
      <c r="D1652" s="27">
        <v>1630</v>
      </c>
      <c r="E1652" s="27">
        <f t="shared" si="715"/>
        <v>0</v>
      </c>
      <c r="F1652" s="27">
        <f t="shared" si="716"/>
        <v>0</v>
      </c>
      <c r="G1652" s="27">
        <f t="shared" si="722"/>
        <v>0</v>
      </c>
      <c r="H1652" s="2">
        <f>_xlfn.IFNA(IF(MATCH(AK1652,$AK$23:AK1651,0)&gt;0,0,0),1)</f>
        <v>0</v>
      </c>
      <c r="I1652" s="2">
        <f t="shared" si="714"/>
        <v>6</v>
      </c>
      <c r="J1652" s="31">
        <f t="shared" si="723"/>
        <v>2</v>
      </c>
      <c r="K1652" s="32">
        <f t="shared" si="717"/>
        <v>0</v>
      </c>
      <c r="L1652" s="31">
        <f t="shared" si="724"/>
        <v>4</v>
      </c>
      <c r="M1652" s="32">
        <f t="shared" si="718"/>
        <v>0</v>
      </c>
      <c r="N1652" s="31">
        <f t="shared" si="725"/>
        <v>0</v>
      </c>
      <c r="O1652" s="32">
        <f t="shared" si="719"/>
        <v>0</v>
      </c>
      <c r="P1652" s="31">
        <f t="shared" si="726"/>
        <v>0</v>
      </c>
      <c r="Q1652" s="32">
        <f t="shared" si="720"/>
        <v>0</v>
      </c>
      <c r="R1652" s="31">
        <f t="shared" si="727"/>
        <v>0</v>
      </c>
      <c r="S1652" s="32">
        <f t="shared" si="721"/>
        <v>0</v>
      </c>
      <c r="T1652" s="31">
        <f t="shared" si="728"/>
        <v>0</v>
      </c>
      <c r="V1652" s="1">
        <f t="shared" si="730"/>
        <v>2</v>
      </c>
      <c r="W1652" s="1">
        <f t="shared" si="731"/>
        <v>4</v>
      </c>
      <c r="X1652" s="1">
        <f t="shared" si="732"/>
        <v>0</v>
      </c>
      <c r="Y1652" s="1">
        <f t="shared" si="733"/>
        <v>0</v>
      </c>
      <c r="Z1652" s="1">
        <f t="shared" si="734"/>
        <v>0</v>
      </c>
      <c r="AA1652" s="1">
        <f t="shared" si="735"/>
        <v>0</v>
      </c>
      <c r="AD1652" s="1">
        <f t="shared" si="736"/>
        <v>4</v>
      </c>
      <c r="AE1652" s="1">
        <f t="shared" si="737"/>
        <v>2</v>
      </c>
      <c r="AF1652" s="1">
        <f t="shared" si="738"/>
        <v>0</v>
      </c>
      <c r="AG1652" s="1">
        <f t="shared" si="739"/>
        <v>0</v>
      </c>
      <c r="AH1652" s="1">
        <f t="shared" si="740"/>
        <v>0</v>
      </c>
      <c r="AI1652" s="1">
        <f t="shared" si="741"/>
        <v>0</v>
      </c>
      <c r="AK1652" s="1" t="str">
        <f t="shared" si="729"/>
        <v>420000</v>
      </c>
    </row>
    <row r="1653" spans="4:37" x14ac:dyDescent="0.25">
      <c r="D1653" s="27">
        <v>1631</v>
      </c>
      <c r="E1653" s="27">
        <f t="shared" si="715"/>
        <v>0</v>
      </c>
      <c r="F1653" s="27">
        <f t="shared" si="716"/>
        <v>0</v>
      </c>
      <c r="G1653" s="27">
        <f t="shared" si="722"/>
        <v>0</v>
      </c>
      <c r="H1653" s="2">
        <f>_xlfn.IFNA(IF(MATCH(AK1653,$AK$23:AK1652,0)&gt;0,0,0),1)</f>
        <v>0</v>
      </c>
      <c r="I1653" s="2">
        <f t="shared" si="714"/>
        <v>7</v>
      </c>
      <c r="J1653" s="31">
        <f t="shared" si="723"/>
        <v>3</v>
      </c>
      <c r="K1653" s="32">
        <f t="shared" si="717"/>
        <v>0</v>
      </c>
      <c r="L1653" s="31">
        <f t="shared" si="724"/>
        <v>4</v>
      </c>
      <c r="M1653" s="32">
        <f t="shared" si="718"/>
        <v>0</v>
      </c>
      <c r="N1653" s="31">
        <f t="shared" si="725"/>
        <v>0</v>
      </c>
      <c r="O1653" s="32">
        <f t="shared" si="719"/>
        <v>0</v>
      </c>
      <c r="P1653" s="31">
        <f t="shared" si="726"/>
        <v>0</v>
      </c>
      <c r="Q1653" s="32">
        <f t="shared" si="720"/>
        <v>0</v>
      </c>
      <c r="R1653" s="31">
        <f t="shared" si="727"/>
        <v>0</v>
      </c>
      <c r="S1653" s="32">
        <f t="shared" si="721"/>
        <v>0</v>
      </c>
      <c r="T1653" s="31">
        <f t="shared" si="728"/>
        <v>0</v>
      </c>
      <c r="V1653" s="1">
        <f t="shared" si="730"/>
        <v>3</v>
      </c>
      <c r="W1653" s="1">
        <f t="shared" si="731"/>
        <v>4</v>
      </c>
      <c r="X1653" s="1">
        <f t="shared" si="732"/>
        <v>0</v>
      </c>
      <c r="Y1653" s="1">
        <f t="shared" si="733"/>
        <v>0</v>
      </c>
      <c r="Z1653" s="1">
        <f t="shared" si="734"/>
        <v>0</v>
      </c>
      <c r="AA1653" s="1">
        <f t="shared" si="735"/>
        <v>0</v>
      </c>
      <c r="AD1653" s="1">
        <f t="shared" si="736"/>
        <v>4</v>
      </c>
      <c r="AE1653" s="1">
        <f t="shared" si="737"/>
        <v>3</v>
      </c>
      <c r="AF1653" s="1">
        <f t="shared" si="738"/>
        <v>0</v>
      </c>
      <c r="AG1653" s="1">
        <f t="shared" si="739"/>
        <v>0</v>
      </c>
      <c r="AH1653" s="1">
        <f t="shared" si="740"/>
        <v>0</v>
      </c>
      <c r="AI1653" s="1">
        <f t="shared" si="741"/>
        <v>0</v>
      </c>
      <c r="AK1653" s="1" t="str">
        <f t="shared" si="729"/>
        <v>430000</v>
      </c>
    </row>
    <row r="1654" spans="4:37" x14ac:dyDescent="0.25">
      <c r="D1654" s="27">
        <v>1632</v>
      </c>
      <c r="E1654" s="27">
        <f t="shared" si="715"/>
        <v>0</v>
      </c>
      <c r="F1654" s="27">
        <f t="shared" si="716"/>
        <v>0</v>
      </c>
      <c r="G1654" s="27">
        <f t="shared" si="722"/>
        <v>0</v>
      </c>
      <c r="H1654" s="2">
        <f>_xlfn.IFNA(IF(MATCH(AK1654,$AK$23:AK1653,0)&gt;0,0,0),1)</f>
        <v>0</v>
      </c>
      <c r="I1654" s="2">
        <f t="shared" si="714"/>
        <v>8</v>
      </c>
      <c r="J1654" s="31">
        <f t="shared" si="723"/>
        <v>4</v>
      </c>
      <c r="K1654" s="32">
        <f t="shared" si="717"/>
        <v>1</v>
      </c>
      <c r="L1654" s="31">
        <f t="shared" si="724"/>
        <v>4</v>
      </c>
      <c r="M1654" s="32">
        <f t="shared" si="718"/>
        <v>0</v>
      </c>
      <c r="N1654" s="31">
        <f t="shared" si="725"/>
        <v>0</v>
      </c>
      <c r="O1654" s="32">
        <f t="shared" si="719"/>
        <v>0</v>
      </c>
      <c r="P1654" s="31">
        <f t="shared" si="726"/>
        <v>0</v>
      </c>
      <c r="Q1654" s="32">
        <f t="shared" si="720"/>
        <v>0</v>
      </c>
      <c r="R1654" s="31">
        <f t="shared" si="727"/>
        <v>0</v>
      </c>
      <c r="S1654" s="32">
        <f t="shared" si="721"/>
        <v>0</v>
      </c>
      <c r="T1654" s="31">
        <f t="shared" si="728"/>
        <v>0</v>
      </c>
      <c r="V1654" s="1">
        <f t="shared" si="730"/>
        <v>4</v>
      </c>
      <c r="W1654" s="1">
        <f t="shared" si="731"/>
        <v>4</v>
      </c>
      <c r="X1654" s="1">
        <f t="shared" si="732"/>
        <v>0</v>
      </c>
      <c r="Y1654" s="1">
        <f t="shared" si="733"/>
        <v>0</v>
      </c>
      <c r="Z1654" s="1">
        <f t="shared" si="734"/>
        <v>0</v>
      </c>
      <c r="AA1654" s="1">
        <f t="shared" si="735"/>
        <v>0</v>
      </c>
      <c r="AD1654" s="1">
        <f t="shared" si="736"/>
        <v>4</v>
      </c>
      <c r="AE1654" s="1">
        <f t="shared" si="737"/>
        <v>4</v>
      </c>
      <c r="AF1654" s="1">
        <f t="shared" si="738"/>
        <v>0</v>
      </c>
      <c r="AG1654" s="1">
        <f t="shared" si="739"/>
        <v>0</v>
      </c>
      <c r="AH1654" s="1">
        <f t="shared" si="740"/>
        <v>0</v>
      </c>
      <c r="AI1654" s="1">
        <f t="shared" si="741"/>
        <v>0</v>
      </c>
      <c r="AK1654" s="1" t="str">
        <f t="shared" si="729"/>
        <v>440000</v>
      </c>
    </row>
    <row r="1655" spans="4:37" x14ac:dyDescent="0.25">
      <c r="D1655" s="27">
        <v>1633</v>
      </c>
      <c r="E1655" s="27">
        <f t="shared" si="715"/>
        <v>0</v>
      </c>
      <c r="F1655" s="27">
        <f t="shared" si="716"/>
        <v>0</v>
      </c>
      <c r="G1655" s="27">
        <f t="shared" si="722"/>
        <v>0</v>
      </c>
      <c r="H1655" s="2">
        <f>_xlfn.IFNA(IF(MATCH(AK1655,$AK$23:AK1654,0)&gt;0,0,0),1)</f>
        <v>0</v>
      </c>
      <c r="I1655" s="2">
        <f t="shared" si="714"/>
        <v>2</v>
      </c>
      <c r="J1655" s="31">
        <f t="shared" si="723"/>
        <v>1</v>
      </c>
      <c r="K1655" s="32">
        <f t="shared" si="717"/>
        <v>1</v>
      </c>
      <c r="L1655" s="31">
        <f t="shared" si="724"/>
        <v>1</v>
      </c>
      <c r="M1655" s="32">
        <f t="shared" si="718"/>
        <v>0</v>
      </c>
      <c r="N1655" s="31">
        <f t="shared" si="725"/>
        <v>0</v>
      </c>
      <c r="O1655" s="32">
        <f t="shared" si="719"/>
        <v>0</v>
      </c>
      <c r="P1655" s="31">
        <f t="shared" si="726"/>
        <v>0</v>
      </c>
      <c r="Q1655" s="32">
        <f t="shared" si="720"/>
        <v>0</v>
      </c>
      <c r="R1655" s="31">
        <f t="shared" si="727"/>
        <v>0</v>
      </c>
      <c r="S1655" s="32">
        <f t="shared" si="721"/>
        <v>0</v>
      </c>
      <c r="T1655" s="31">
        <f t="shared" si="728"/>
        <v>0</v>
      </c>
      <c r="V1655" s="1">
        <f t="shared" si="730"/>
        <v>1</v>
      </c>
      <c r="W1655" s="1">
        <f t="shared" si="731"/>
        <v>1</v>
      </c>
      <c r="X1655" s="1">
        <f t="shared" si="732"/>
        <v>0</v>
      </c>
      <c r="Y1655" s="1">
        <f t="shared" si="733"/>
        <v>0</v>
      </c>
      <c r="Z1655" s="1">
        <f t="shared" si="734"/>
        <v>0</v>
      </c>
      <c r="AA1655" s="1">
        <f t="shared" si="735"/>
        <v>0</v>
      </c>
      <c r="AD1655" s="1">
        <f t="shared" si="736"/>
        <v>1</v>
      </c>
      <c r="AE1655" s="1">
        <f t="shared" si="737"/>
        <v>1</v>
      </c>
      <c r="AF1655" s="1">
        <f t="shared" si="738"/>
        <v>0</v>
      </c>
      <c r="AG1655" s="1">
        <f t="shared" si="739"/>
        <v>0</v>
      </c>
      <c r="AH1655" s="1">
        <f t="shared" si="740"/>
        <v>0</v>
      </c>
      <c r="AI1655" s="1">
        <f t="shared" si="741"/>
        <v>0</v>
      </c>
      <c r="AK1655" s="1" t="str">
        <f t="shared" si="729"/>
        <v>110000</v>
      </c>
    </row>
    <row r="1656" spans="4:37" x14ac:dyDescent="0.25">
      <c r="D1656" s="27">
        <v>1634</v>
      </c>
      <c r="E1656" s="27">
        <f t="shared" si="715"/>
        <v>0</v>
      </c>
      <c r="F1656" s="27">
        <f t="shared" si="716"/>
        <v>0</v>
      </c>
      <c r="G1656" s="27">
        <f t="shared" si="722"/>
        <v>0</v>
      </c>
      <c r="H1656" s="2">
        <f>_xlfn.IFNA(IF(MATCH(AK1656,$AK$23:AK1655,0)&gt;0,0,0),1)</f>
        <v>0</v>
      </c>
      <c r="I1656" s="2">
        <f t="shared" si="714"/>
        <v>3</v>
      </c>
      <c r="J1656" s="31">
        <f t="shared" si="723"/>
        <v>2</v>
      </c>
      <c r="K1656" s="32">
        <f t="shared" si="717"/>
        <v>0</v>
      </c>
      <c r="L1656" s="31">
        <f t="shared" si="724"/>
        <v>1</v>
      </c>
      <c r="M1656" s="32">
        <f t="shared" si="718"/>
        <v>0</v>
      </c>
      <c r="N1656" s="31">
        <f t="shared" si="725"/>
        <v>0</v>
      </c>
      <c r="O1656" s="32">
        <f t="shared" si="719"/>
        <v>0</v>
      </c>
      <c r="P1656" s="31">
        <f t="shared" si="726"/>
        <v>0</v>
      </c>
      <c r="Q1656" s="32">
        <f t="shared" si="720"/>
        <v>0</v>
      </c>
      <c r="R1656" s="31">
        <f t="shared" si="727"/>
        <v>0</v>
      </c>
      <c r="S1656" s="32">
        <f t="shared" si="721"/>
        <v>0</v>
      </c>
      <c r="T1656" s="31">
        <f t="shared" si="728"/>
        <v>0</v>
      </c>
      <c r="V1656" s="1">
        <f t="shared" si="730"/>
        <v>2</v>
      </c>
      <c r="W1656" s="1">
        <f t="shared" si="731"/>
        <v>1</v>
      </c>
      <c r="X1656" s="1">
        <f t="shared" si="732"/>
        <v>0</v>
      </c>
      <c r="Y1656" s="1">
        <f t="shared" si="733"/>
        <v>0</v>
      </c>
      <c r="Z1656" s="1">
        <f t="shared" si="734"/>
        <v>0</v>
      </c>
      <c r="AA1656" s="1">
        <f t="shared" si="735"/>
        <v>0</v>
      </c>
      <c r="AD1656" s="1">
        <f t="shared" si="736"/>
        <v>2</v>
      </c>
      <c r="AE1656" s="1">
        <f t="shared" si="737"/>
        <v>1</v>
      </c>
      <c r="AF1656" s="1">
        <f t="shared" si="738"/>
        <v>0</v>
      </c>
      <c r="AG1656" s="1">
        <f t="shared" si="739"/>
        <v>0</v>
      </c>
      <c r="AH1656" s="1">
        <f t="shared" si="740"/>
        <v>0</v>
      </c>
      <c r="AI1656" s="1">
        <f t="shared" si="741"/>
        <v>0</v>
      </c>
      <c r="AK1656" s="1" t="str">
        <f t="shared" si="729"/>
        <v>210000</v>
      </c>
    </row>
    <row r="1657" spans="4:37" x14ac:dyDescent="0.25">
      <c r="D1657" s="27">
        <v>1635</v>
      </c>
      <c r="E1657" s="27">
        <f t="shared" si="715"/>
        <v>0</v>
      </c>
      <c r="F1657" s="27">
        <f t="shared" si="716"/>
        <v>0</v>
      </c>
      <c r="G1657" s="27">
        <f t="shared" si="722"/>
        <v>0</v>
      </c>
      <c r="H1657" s="2">
        <f>_xlfn.IFNA(IF(MATCH(AK1657,$AK$23:AK1656,0)&gt;0,0,0),1)</f>
        <v>0</v>
      </c>
      <c r="I1657" s="2">
        <f t="shared" si="714"/>
        <v>4</v>
      </c>
      <c r="J1657" s="31">
        <f t="shared" si="723"/>
        <v>3</v>
      </c>
      <c r="K1657" s="32">
        <f t="shared" si="717"/>
        <v>0</v>
      </c>
      <c r="L1657" s="31">
        <f t="shared" si="724"/>
        <v>1</v>
      </c>
      <c r="M1657" s="32">
        <f t="shared" si="718"/>
        <v>0</v>
      </c>
      <c r="N1657" s="31">
        <f t="shared" si="725"/>
        <v>0</v>
      </c>
      <c r="O1657" s="32">
        <f t="shared" si="719"/>
        <v>0</v>
      </c>
      <c r="P1657" s="31">
        <f t="shared" si="726"/>
        <v>0</v>
      </c>
      <c r="Q1657" s="32">
        <f t="shared" si="720"/>
        <v>0</v>
      </c>
      <c r="R1657" s="31">
        <f t="shared" si="727"/>
        <v>0</v>
      </c>
      <c r="S1657" s="32">
        <f t="shared" si="721"/>
        <v>0</v>
      </c>
      <c r="T1657" s="31">
        <f t="shared" si="728"/>
        <v>0</v>
      </c>
      <c r="V1657" s="1">
        <f t="shared" si="730"/>
        <v>3</v>
      </c>
      <c r="W1657" s="1">
        <f t="shared" si="731"/>
        <v>1</v>
      </c>
      <c r="X1657" s="1">
        <f t="shared" si="732"/>
        <v>0</v>
      </c>
      <c r="Y1657" s="1">
        <f t="shared" si="733"/>
        <v>0</v>
      </c>
      <c r="Z1657" s="1">
        <f t="shared" si="734"/>
        <v>0</v>
      </c>
      <c r="AA1657" s="1">
        <f t="shared" si="735"/>
        <v>0</v>
      </c>
      <c r="AD1657" s="1">
        <f t="shared" si="736"/>
        <v>3</v>
      </c>
      <c r="AE1657" s="1">
        <f t="shared" si="737"/>
        <v>1</v>
      </c>
      <c r="AF1657" s="1">
        <f t="shared" si="738"/>
        <v>0</v>
      </c>
      <c r="AG1657" s="1">
        <f t="shared" si="739"/>
        <v>0</v>
      </c>
      <c r="AH1657" s="1">
        <f t="shared" si="740"/>
        <v>0</v>
      </c>
      <c r="AI1657" s="1">
        <f t="shared" si="741"/>
        <v>0</v>
      </c>
      <c r="AK1657" s="1" t="str">
        <f t="shared" si="729"/>
        <v>310000</v>
      </c>
    </row>
    <row r="1658" spans="4:37" x14ac:dyDescent="0.25">
      <c r="D1658" s="27">
        <v>1636</v>
      </c>
      <c r="E1658" s="27">
        <f t="shared" si="715"/>
        <v>0</v>
      </c>
      <c r="F1658" s="27">
        <f t="shared" si="716"/>
        <v>0</v>
      </c>
      <c r="G1658" s="27">
        <f t="shared" si="722"/>
        <v>0</v>
      </c>
      <c r="H1658" s="2">
        <f>_xlfn.IFNA(IF(MATCH(AK1658,$AK$23:AK1657,0)&gt;0,0,0),1)</f>
        <v>0</v>
      </c>
      <c r="I1658" s="2">
        <f t="shared" si="714"/>
        <v>5</v>
      </c>
      <c r="J1658" s="31">
        <f t="shared" si="723"/>
        <v>4</v>
      </c>
      <c r="K1658" s="32">
        <f t="shared" si="717"/>
        <v>0</v>
      </c>
      <c r="L1658" s="31">
        <f t="shared" si="724"/>
        <v>1</v>
      </c>
      <c r="M1658" s="32">
        <f t="shared" si="718"/>
        <v>0</v>
      </c>
      <c r="N1658" s="31">
        <f t="shared" si="725"/>
        <v>0</v>
      </c>
      <c r="O1658" s="32">
        <f t="shared" si="719"/>
        <v>0</v>
      </c>
      <c r="P1658" s="31">
        <f t="shared" si="726"/>
        <v>0</v>
      </c>
      <c r="Q1658" s="32">
        <f t="shared" si="720"/>
        <v>0</v>
      </c>
      <c r="R1658" s="31">
        <f t="shared" si="727"/>
        <v>0</v>
      </c>
      <c r="S1658" s="32">
        <f t="shared" si="721"/>
        <v>0</v>
      </c>
      <c r="T1658" s="31">
        <f t="shared" si="728"/>
        <v>0</v>
      </c>
      <c r="V1658" s="1">
        <f t="shared" si="730"/>
        <v>4</v>
      </c>
      <c r="W1658" s="1">
        <f t="shared" si="731"/>
        <v>1</v>
      </c>
      <c r="X1658" s="1">
        <f t="shared" si="732"/>
        <v>0</v>
      </c>
      <c r="Y1658" s="1">
        <f t="shared" si="733"/>
        <v>0</v>
      </c>
      <c r="Z1658" s="1">
        <f t="shared" si="734"/>
        <v>0</v>
      </c>
      <c r="AA1658" s="1">
        <f t="shared" si="735"/>
        <v>0</v>
      </c>
      <c r="AD1658" s="1">
        <f t="shared" si="736"/>
        <v>4</v>
      </c>
      <c r="AE1658" s="1">
        <f t="shared" si="737"/>
        <v>1</v>
      </c>
      <c r="AF1658" s="1">
        <f t="shared" si="738"/>
        <v>0</v>
      </c>
      <c r="AG1658" s="1">
        <f t="shared" si="739"/>
        <v>0</v>
      </c>
      <c r="AH1658" s="1">
        <f t="shared" si="740"/>
        <v>0</v>
      </c>
      <c r="AI1658" s="1">
        <f t="shared" si="741"/>
        <v>0</v>
      </c>
      <c r="AK1658" s="1" t="str">
        <f t="shared" si="729"/>
        <v>410000</v>
      </c>
    </row>
    <row r="1659" spans="4:37" x14ac:dyDescent="0.25">
      <c r="D1659" s="27">
        <v>1637</v>
      </c>
      <c r="E1659" s="27">
        <f t="shared" si="715"/>
        <v>0</v>
      </c>
      <c r="F1659" s="27">
        <f t="shared" si="716"/>
        <v>0</v>
      </c>
      <c r="G1659" s="27">
        <f t="shared" si="722"/>
        <v>0</v>
      </c>
      <c r="H1659" s="2">
        <f>_xlfn.IFNA(IF(MATCH(AK1659,$AK$23:AK1658,0)&gt;0,0,0),1)</f>
        <v>0</v>
      </c>
      <c r="I1659" s="2">
        <f t="shared" si="714"/>
        <v>3</v>
      </c>
      <c r="J1659" s="31">
        <f t="shared" si="723"/>
        <v>1</v>
      </c>
      <c r="K1659" s="32">
        <f t="shared" si="717"/>
        <v>0</v>
      </c>
      <c r="L1659" s="31">
        <f t="shared" si="724"/>
        <v>2</v>
      </c>
      <c r="M1659" s="32">
        <f t="shared" si="718"/>
        <v>0</v>
      </c>
      <c r="N1659" s="31">
        <f t="shared" si="725"/>
        <v>0</v>
      </c>
      <c r="O1659" s="32">
        <f t="shared" si="719"/>
        <v>0</v>
      </c>
      <c r="P1659" s="31">
        <f t="shared" si="726"/>
        <v>0</v>
      </c>
      <c r="Q1659" s="32">
        <f t="shared" si="720"/>
        <v>0</v>
      </c>
      <c r="R1659" s="31">
        <f t="shared" si="727"/>
        <v>0</v>
      </c>
      <c r="S1659" s="32">
        <f t="shared" si="721"/>
        <v>0</v>
      </c>
      <c r="T1659" s="31">
        <f t="shared" si="728"/>
        <v>0</v>
      </c>
      <c r="V1659" s="1">
        <f t="shared" si="730"/>
        <v>1</v>
      </c>
      <c r="W1659" s="1">
        <f t="shared" si="731"/>
        <v>2</v>
      </c>
      <c r="X1659" s="1">
        <f t="shared" si="732"/>
        <v>0</v>
      </c>
      <c r="Y1659" s="1">
        <f t="shared" si="733"/>
        <v>0</v>
      </c>
      <c r="Z1659" s="1">
        <f t="shared" si="734"/>
        <v>0</v>
      </c>
      <c r="AA1659" s="1">
        <f t="shared" si="735"/>
        <v>0</v>
      </c>
      <c r="AD1659" s="1">
        <f t="shared" si="736"/>
        <v>2</v>
      </c>
      <c r="AE1659" s="1">
        <f t="shared" si="737"/>
        <v>1</v>
      </c>
      <c r="AF1659" s="1">
        <f t="shared" si="738"/>
        <v>0</v>
      </c>
      <c r="AG1659" s="1">
        <f t="shared" si="739"/>
        <v>0</v>
      </c>
      <c r="AH1659" s="1">
        <f t="shared" si="740"/>
        <v>0</v>
      </c>
      <c r="AI1659" s="1">
        <f t="shared" si="741"/>
        <v>0</v>
      </c>
      <c r="AK1659" s="1" t="str">
        <f t="shared" si="729"/>
        <v>210000</v>
      </c>
    </row>
    <row r="1660" spans="4:37" x14ac:dyDescent="0.25">
      <c r="D1660" s="27">
        <v>1638</v>
      </c>
      <c r="E1660" s="27">
        <f t="shared" si="715"/>
        <v>0</v>
      </c>
      <c r="F1660" s="27">
        <f t="shared" si="716"/>
        <v>0</v>
      </c>
      <c r="G1660" s="27">
        <f t="shared" si="722"/>
        <v>0</v>
      </c>
      <c r="H1660" s="2">
        <f>_xlfn.IFNA(IF(MATCH(AK1660,$AK$23:AK1659,0)&gt;0,0,0),1)</f>
        <v>0</v>
      </c>
      <c r="I1660" s="2">
        <f t="shared" si="714"/>
        <v>4</v>
      </c>
      <c r="J1660" s="31">
        <f t="shared" si="723"/>
        <v>2</v>
      </c>
      <c r="K1660" s="32">
        <f t="shared" si="717"/>
        <v>1</v>
      </c>
      <c r="L1660" s="31">
        <f t="shared" si="724"/>
        <v>2</v>
      </c>
      <c r="M1660" s="32">
        <f t="shared" si="718"/>
        <v>0</v>
      </c>
      <c r="N1660" s="31">
        <f t="shared" si="725"/>
        <v>0</v>
      </c>
      <c r="O1660" s="32">
        <f t="shared" si="719"/>
        <v>0</v>
      </c>
      <c r="P1660" s="31">
        <f t="shared" si="726"/>
        <v>0</v>
      </c>
      <c r="Q1660" s="32">
        <f t="shared" si="720"/>
        <v>0</v>
      </c>
      <c r="R1660" s="31">
        <f t="shared" si="727"/>
        <v>0</v>
      </c>
      <c r="S1660" s="32">
        <f t="shared" si="721"/>
        <v>0</v>
      </c>
      <c r="T1660" s="31">
        <f t="shared" si="728"/>
        <v>0</v>
      </c>
      <c r="V1660" s="1">
        <f t="shared" si="730"/>
        <v>2</v>
      </c>
      <c r="W1660" s="1">
        <f t="shared" si="731"/>
        <v>2</v>
      </c>
      <c r="X1660" s="1">
        <f t="shared" si="732"/>
        <v>0</v>
      </c>
      <c r="Y1660" s="1">
        <f t="shared" si="733"/>
        <v>0</v>
      </c>
      <c r="Z1660" s="1">
        <f t="shared" si="734"/>
        <v>0</v>
      </c>
      <c r="AA1660" s="1">
        <f t="shared" si="735"/>
        <v>0</v>
      </c>
      <c r="AD1660" s="1">
        <f t="shared" si="736"/>
        <v>2</v>
      </c>
      <c r="AE1660" s="1">
        <f t="shared" si="737"/>
        <v>2</v>
      </c>
      <c r="AF1660" s="1">
        <f t="shared" si="738"/>
        <v>0</v>
      </c>
      <c r="AG1660" s="1">
        <f t="shared" si="739"/>
        <v>0</v>
      </c>
      <c r="AH1660" s="1">
        <f t="shared" si="740"/>
        <v>0</v>
      </c>
      <c r="AI1660" s="1">
        <f t="shared" si="741"/>
        <v>0</v>
      </c>
      <c r="AK1660" s="1" t="str">
        <f t="shared" si="729"/>
        <v>220000</v>
      </c>
    </row>
    <row r="1661" spans="4:37" x14ac:dyDescent="0.25">
      <c r="D1661" s="27">
        <v>1639</v>
      </c>
      <c r="E1661" s="27">
        <f t="shared" si="715"/>
        <v>0</v>
      </c>
      <c r="F1661" s="27">
        <f t="shared" si="716"/>
        <v>0</v>
      </c>
      <c r="G1661" s="27">
        <f t="shared" si="722"/>
        <v>0</v>
      </c>
      <c r="H1661" s="2">
        <f>_xlfn.IFNA(IF(MATCH(AK1661,$AK$23:AK1660,0)&gt;0,0,0),1)</f>
        <v>0</v>
      </c>
      <c r="I1661" s="2">
        <f t="shared" si="714"/>
        <v>5</v>
      </c>
      <c r="J1661" s="31">
        <f t="shared" si="723"/>
        <v>3</v>
      </c>
      <c r="K1661" s="32">
        <f t="shared" si="717"/>
        <v>0</v>
      </c>
      <c r="L1661" s="31">
        <f t="shared" si="724"/>
        <v>2</v>
      </c>
      <c r="M1661" s="32">
        <f t="shared" si="718"/>
        <v>0</v>
      </c>
      <c r="N1661" s="31">
        <f t="shared" si="725"/>
        <v>0</v>
      </c>
      <c r="O1661" s="32">
        <f t="shared" si="719"/>
        <v>0</v>
      </c>
      <c r="P1661" s="31">
        <f t="shared" si="726"/>
        <v>0</v>
      </c>
      <c r="Q1661" s="32">
        <f t="shared" si="720"/>
        <v>0</v>
      </c>
      <c r="R1661" s="31">
        <f t="shared" si="727"/>
        <v>0</v>
      </c>
      <c r="S1661" s="32">
        <f t="shared" si="721"/>
        <v>0</v>
      </c>
      <c r="T1661" s="31">
        <f t="shared" si="728"/>
        <v>0</v>
      </c>
      <c r="V1661" s="1">
        <f t="shared" si="730"/>
        <v>3</v>
      </c>
      <c r="W1661" s="1">
        <f t="shared" si="731"/>
        <v>2</v>
      </c>
      <c r="X1661" s="1">
        <f t="shared" si="732"/>
        <v>0</v>
      </c>
      <c r="Y1661" s="1">
        <f t="shared" si="733"/>
        <v>0</v>
      </c>
      <c r="Z1661" s="1">
        <f t="shared" si="734"/>
        <v>0</v>
      </c>
      <c r="AA1661" s="1">
        <f t="shared" si="735"/>
        <v>0</v>
      </c>
      <c r="AD1661" s="1">
        <f t="shared" si="736"/>
        <v>3</v>
      </c>
      <c r="AE1661" s="1">
        <f t="shared" si="737"/>
        <v>2</v>
      </c>
      <c r="AF1661" s="1">
        <f t="shared" si="738"/>
        <v>0</v>
      </c>
      <c r="AG1661" s="1">
        <f t="shared" si="739"/>
        <v>0</v>
      </c>
      <c r="AH1661" s="1">
        <f t="shared" si="740"/>
        <v>0</v>
      </c>
      <c r="AI1661" s="1">
        <f t="shared" si="741"/>
        <v>0</v>
      </c>
      <c r="AK1661" s="1" t="str">
        <f t="shared" si="729"/>
        <v>320000</v>
      </c>
    </row>
    <row r="1662" spans="4:37" x14ac:dyDescent="0.25">
      <c r="D1662" s="27">
        <v>1640</v>
      </c>
      <c r="E1662" s="27">
        <f t="shared" si="715"/>
        <v>0</v>
      </c>
      <c r="F1662" s="27">
        <f t="shared" si="716"/>
        <v>0</v>
      </c>
      <c r="G1662" s="27">
        <f t="shared" si="722"/>
        <v>0</v>
      </c>
      <c r="H1662" s="2">
        <f>_xlfn.IFNA(IF(MATCH(AK1662,$AK$23:AK1661,0)&gt;0,0,0),1)</f>
        <v>0</v>
      </c>
      <c r="I1662" s="2">
        <f t="shared" si="714"/>
        <v>6</v>
      </c>
      <c r="J1662" s="31">
        <f t="shared" si="723"/>
        <v>4</v>
      </c>
      <c r="K1662" s="32">
        <f t="shared" si="717"/>
        <v>0</v>
      </c>
      <c r="L1662" s="31">
        <f t="shared" si="724"/>
        <v>2</v>
      </c>
      <c r="M1662" s="32">
        <f t="shared" si="718"/>
        <v>0</v>
      </c>
      <c r="N1662" s="31">
        <f t="shared" si="725"/>
        <v>0</v>
      </c>
      <c r="O1662" s="32">
        <f t="shared" si="719"/>
        <v>0</v>
      </c>
      <c r="P1662" s="31">
        <f t="shared" si="726"/>
        <v>0</v>
      </c>
      <c r="Q1662" s="32">
        <f t="shared" si="720"/>
        <v>0</v>
      </c>
      <c r="R1662" s="31">
        <f t="shared" si="727"/>
        <v>0</v>
      </c>
      <c r="S1662" s="32">
        <f t="shared" si="721"/>
        <v>0</v>
      </c>
      <c r="T1662" s="31">
        <f t="shared" si="728"/>
        <v>0</v>
      </c>
      <c r="V1662" s="1">
        <f t="shared" si="730"/>
        <v>4</v>
      </c>
      <c r="W1662" s="1">
        <f t="shared" si="731"/>
        <v>2</v>
      </c>
      <c r="X1662" s="1">
        <f t="shared" si="732"/>
        <v>0</v>
      </c>
      <c r="Y1662" s="1">
        <f t="shared" si="733"/>
        <v>0</v>
      </c>
      <c r="Z1662" s="1">
        <f t="shared" si="734"/>
        <v>0</v>
      </c>
      <c r="AA1662" s="1">
        <f t="shared" si="735"/>
        <v>0</v>
      </c>
      <c r="AD1662" s="1">
        <f t="shared" si="736"/>
        <v>4</v>
      </c>
      <c r="AE1662" s="1">
        <f t="shared" si="737"/>
        <v>2</v>
      </c>
      <c r="AF1662" s="1">
        <f t="shared" si="738"/>
        <v>0</v>
      </c>
      <c r="AG1662" s="1">
        <f t="shared" si="739"/>
        <v>0</v>
      </c>
      <c r="AH1662" s="1">
        <f t="shared" si="740"/>
        <v>0</v>
      </c>
      <c r="AI1662" s="1">
        <f t="shared" si="741"/>
        <v>0</v>
      </c>
      <c r="AK1662" s="1" t="str">
        <f t="shared" si="729"/>
        <v>420000</v>
      </c>
    </row>
    <row r="1663" spans="4:37" x14ac:dyDescent="0.25">
      <c r="D1663" s="27">
        <v>1641</v>
      </c>
      <c r="E1663" s="27">
        <f t="shared" si="715"/>
        <v>0</v>
      </c>
      <c r="F1663" s="27">
        <f t="shared" si="716"/>
        <v>0</v>
      </c>
      <c r="G1663" s="27">
        <f t="shared" si="722"/>
        <v>0</v>
      </c>
      <c r="H1663" s="2">
        <f>_xlfn.IFNA(IF(MATCH(AK1663,$AK$23:AK1662,0)&gt;0,0,0),1)</f>
        <v>0</v>
      </c>
      <c r="I1663" s="2">
        <f t="shared" si="714"/>
        <v>4</v>
      </c>
      <c r="J1663" s="31">
        <f t="shared" si="723"/>
        <v>1</v>
      </c>
      <c r="K1663" s="32">
        <f t="shared" si="717"/>
        <v>0</v>
      </c>
      <c r="L1663" s="31">
        <f t="shared" si="724"/>
        <v>3</v>
      </c>
      <c r="M1663" s="32">
        <f t="shared" si="718"/>
        <v>0</v>
      </c>
      <c r="N1663" s="31">
        <f t="shared" si="725"/>
        <v>0</v>
      </c>
      <c r="O1663" s="32">
        <f t="shared" si="719"/>
        <v>0</v>
      </c>
      <c r="P1663" s="31">
        <f t="shared" si="726"/>
        <v>0</v>
      </c>
      <c r="Q1663" s="32">
        <f t="shared" si="720"/>
        <v>0</v>
      </c>
      <c r="R1663" s="31">
        <f t="shared" si="727"/>
        <v>0</v>
      </c>
      <c r="S1663" s="32">
        <f t="shared" si="721"/>
        <v>0</v>
      </c>
      <c r="T1663" s="31">
        <f t="shared" si="728"/>
        <v>0</v>
      </c>
      <c r="V1663" s="1">
        <f t="shared" si="730"/>
        <v>1</v>
      </c>
      <c r="W1663" s="1">
        <f t="shared" si="731"/>
        <v>3</v>
      </c>
      <c r="X1663" s="1">
        <f t="shared" si="732"/>
        <v>0</v>
      </c>
      <c r="Y1663" s="1">
        <f t="shared" si="733"/>
        <v>0</v>
      </c>
      <c r="Z1663" s="1">
        <f t="shared" si="734"/>
        <v>0</v>
      </c>
      <c r="AA1663" s="1">
        <f t="shared" si="735"/>
        <v>0</v>
      </c>
      <c r="AD1663" s="1">
        <f t="shared" si="736"/>
        <v>3</v>
      </c>
      <c r="AE1663" s="1">
        <f t="shared" si="737"/>
        <v>1</v>
      </c>
      <c r="AF1663" s="1">
        <f t="shared" si="738"/>
        <v>0</v>
      </c>
      <c r="AG1663" s="1">
        <f t="shared" si="739"/>
        <v>0</v>
      </c>
      <c r="AH1663" s="1">
        <f t="shared" si="740"/>
        <v>0</v>
      </c>
      <c r="AI1663" s="1">
        <f t="shared" si="741"/>
        <v>0</v>
      </c>
      <c r="AK1663" s="1" t="str">
        <f t="shared" si="729"/>
        <v>310000</v>
      </c>
    </row>
    <row r="1664" spans="4:37" x14ac:dyDescent="0.25">
      <c r="D1664" s="27">
        <v>1642</v>
      </c>
      <c r="E1664" s="27">
        <f t="shared" si="715"/>
        <v>0</v>
      </c>
      <c r="F1664" s="27">
        <f t="shared" si="716"/>
        <v>0</v>
      </c>
      <c r="G1664" s="27">
        <f t="shared" si="722"/>
        <v>0</v>
      </c>
      <c r="H1664" s="2">
        <f>_xlfn.IFNA(IF(MATCH(AK1664,$AK$23:AK1663,0)&gt;0,0,0),1)</f>
        <v>0</v>
      </c>
      <c r="I1664" s="2">
        <f t="shared" si="714"/>
        <v>5</v>
      </c>
      <c r="J1664" s="31">
        <f t="shared" si="723"/>
        <v>2</v>
      </c>
      <c r="K1664" s="32">
        <f t="shared" si="717"/>
        <v>0</v>
      </c>
      <c r="L1664" s="31">
        <f t="shared" si="724"/>
        <v>3</v>
      </c>
      <c r="M1664" s="32">
        <f t="shared" si="718"/>
        <v>0</v>
      </c>
      <c r="N1664" s="31">
        <f t="shared" si="725"/>
        <v>0</v>
      </c>
      <c r="O1664" s="32">
        <f t="shared" si="719"/>
        <v>0</v>
      </c>
      <c r="P1664" s="31">
        <f t="shared" si="726"/>
        <v>0</v>
      </c>
      <c r="Q1664" s="32">
        <f t="shared" si="720"/>
        <v>0</v>
      </c>
      <c r="R1664" s="31">
        <f t="shared" si="727"/>
        <v>0</v>
      </c>
      <c r="S1664" s="32">
        <f t="shared" si="721"/>
        <v>0</v>
      </c>
      <c r="T1664" s="31">
        <f t="shared" si="728"/>
        <v>0</v>
      </c>
      <c r="V1664" s="1">
        <f t="shared" si="730"/>
        <v>2</v>
      </c>
      <c r="W1664" s="1">
        <f t="shared" si="731"/>
        <v>3</v>
      </c>
      <c r="X1664" s="1">
        <f t="shared" si="732"/>
        <v>0</v>
      </c>
      <c r="Y1664" s="1">
        <f t="shared" si="733"/>
        <v>0</v>
      </c>
      <c r="Z1664" s="1">
        <f t="shared" si="734"/>
        <v>0</v>
      </c>
      <c r="AA1664" s="1">
        <f t="shared" si="735"/>
        <v>0</v>
      </c>
      <c r="AD1664" s="1">
        <f t="shared" si="736"/>
        <v>3</v>
      </c>
      <c r="AE1664" s="1">
        <f t="shared" si="737"/>
        <v>2</v>
      </c>
      <c r="AF1664" s="1">
        <f t="shared" si="738"/>
        <v>0</v>
      </c>
      <c r="AG1664" s="1">
        <f t="shared" si="739"/>
        <v>0</v>
      </c>
      <c r="AH1664" s="1">
        <f t="shared" si="740"/>
        <v>0</v>
      </c>
      <c r="AI1664" s="1">
        <f t="shared" si="741"/>
        <v>0</v>
      </c>
      <c r="AK1664" s="1" t="str">
        <f t="shared" si="729"/>
        <v>320000</v>
      </c>
    </row>
    <row r="1665" spans="4:37" x14ac:dyDescent="0.25">
      <c r="D1665" s="27">
        <v>1643</v>
      </c>
      <c r="E1665" s="27">
        <f t="shared" si="715"/>
        <v>0</v>
      </c>
      <c r="F1665" s="27">
        <f t="shared" si="716"/>
        <v>0</v>
      </c>
      <c r="G1665" s="27">
        <f t="shared" si="722"/>
        <v>0</v>
      </c>
      <c r="H1665" s="2">
        <f>_xlfn.IFNA(IF(MATCH(AK1665,$AK$23:AK1664,0)&gt;0,0,0),1)</f>
        <v>0</v>
      </c>
      <c r="I1665" s="2">
        <f t="shared" si="714"/>
        <v>6</v>
      </c>
      <c r="J1665" s="31">
        <f t="shared" si="723"/>
        <v>3</v>
      </c>
      <c r="K1665" s="32">
        <f t="shared" si="717"/>
        <v>1</v>
      </c>
      <c r="L1665" s="31">
        <f t="shared" si="724"/>
        <v>3</v>
      </c>
      <c r="M1665" s="32">
        <f t="shared" si="718"/>
        <v>0</v>
      </c>
      <c r="N1665" s="31">
        <f t="shared" si="725"/>
        <v>0</v>
      </c>
      <c r="O1665" s="32">
        <f t="shared" si="719"/>
        <v>0</v>
      </c>
      <c r="P1665" s="31">
        <f t="shared" si="726"/>
        <v>0</v>
      </c>
      <c r="Q1665" s="32">
        <f t="shared" si="720"/>
        <v>0</v>
      </c>
      <c r="R1665" s="31">
        <f t="shared" si="727"/>
        <v>0</v>
      </c>
      <c r="S1665" s="32">
        <f t="shared" si="721"/>
        <v>0</v>
      </c>
      <c r="T1665" s="31">
        <f t="shared" si="728"/>
        <v>0</v>
      </c>
      <c r="V1665" s="1">
        <f t="shared" si="730"/>
        <v>3</v>
      </c>
      <c r="W1665" s="1">
        <f t="shared" si="731"/>
        <v>3</v>
      </c>
      <c r="X1665" s="1">
        <f t="shared" si="732"/>
        <v>0</v>
      </c>
      <c r="Y1665" s="1">
        <f t="shared" si="733"/>
        <v>0</v>
      </c>
      <c r="Z1665" s="1">
        <f t="shared" si="734"/>
        <v>0</v>
      </c>
      <c r="AA1665" s="1">
        <f t="shared" si="735"/>
        <v>0</v>
      </c>
      <c r="AD1665" s="1">
        <f t="shared" si="736"/>
        <v>3</v>
      </c>
      <c r="AE1665" s="1">
        <f t="shared" si="737"/>
        <v>3</v>
      </c>
      <c r="AF1665" s="1">
        <f t="shared" si="738"/>
        <v>0</v>
      </c>
      <c r="AG1665" s="1">
        <f t="shared" si="739"/>
        <v>0</v>
      </c>
      <c r="AH1665" s="1">
        <f t="shared" si="740"/>
        <v>0</v>
      </c>
      <c r="AI1665" s="1">
        <f t="shared" si="741"/>
        <v>0</v>
      </c>
      <c r="AK1665" s="1" t="str">
        <f t="shared" si="729"/>
        <v>330000</v>
      </c>
    </row>
    <row r="1666" spans="4:37" x14ac:dyDescent="0.25">
      <c r="D1666" s="27">
        <v>1644</v>
      </c>
      <c r="E1666" s="27">
        <f t="shared" si="715"/>
        <v>0</v>
      </c>
      <c r="F1666" s="27">
        <f t="shared" si="716"/>
        <v>0</v>
      </c>
      <c r="G1666" s="27">
        <f t="shared" si="722"/>
        <v>0</v>
      </c>
      <c r="H1666" s="2">
        <f>_xlfn.IFNA(IF(MATCH(AK1666,$AK$23:AK1665,0)&gt;0,0,0),1)</f>
        <v>0</v>
      </c>
      <c r="I1666" s="2">
        <f t="shared" si="714"/>
        <v>7</v>
      </c>
      <c r="J1666" s="31">
        <f t="shared" si="723"/>
        <v>4</v>
      </c>
      <c r="K1666" s="32">
        <f t="shared" si="717"/>
        <v>0</v>
      </c>
      <c r="L1666" s="31">
        <f t="shared" si="724"/>
        <v>3</v>
      </c>
      <c r="M1666" s="32">
        <f t="shared" si="718"/>
        <v>0</v>
      </c>
      <c r="N1666" s="31">
        <f t="shared" si="725"/>
        <v>0</v>
      </c>
      <c r="O1666" s="32">
        <f t="shared" si="719"/>
        <v>0</v>
      </c>
      <c r="P1666" s="31">
        <f t="shared" si="726"/>
        <v>0</v>
      </c>
      <c r="Q1666" s="32">
        <f t="shared" si="720"/>
        <v>0</v>
      </c>
      <c r="R1666" s="31">
        <f t="shared" si="727"/>
        <v>0</v>
      </c>
      <c r="S1666" s="32">
        <f t="shared" si="721"/>
        <v>0</v>
      </c>
      <c r="T1666" s="31">
        <f t="shared" si="728"/>
        <v>0</v>
      </c>
      <c r="V1666" s="1">
        <f t="shared" si="730"/>
        <v>4</v>
      </c>
      <c r="W1666" s="1">
        <f t="shared" si="731"/>
        <v>3</v>
      </c>
      <c r="X1666" s="1">
        <f t="shared" si="732"/>
        <v>0</v>
      </c>
      <c r="Y1666" s="1">
        <f t="shared" si="733"/>
        <v>0</v>
      </c>
      <c r="Z1666" s="1">
        <f t="shared" si="734"/>
        <v>0</v>
      </c>
      <c r="AA1666" s="1">
        <f t="shared" si="735"/>
        <v>0</v>
      </c>
      <c r="AD1666" s="1">
        <f t="shared" si="736"/>
        <v>4</v>
      </c>
      <c r="AE1666" s="1">
        <f t="shared" si="737"/>
        <v>3</v>
      </c>
      <c r="AF1666" s="1">
        <f t="shared" si="738"/>
        <v>0</v>
      </c>
      <c r="AG1666" s="1">
        <f t="shared" si="739"/>
        <v>0</v>
      </c>
      <c r="AH1666" s="1">
        <f t="shared" si="740"/>
        <v>0</v>
      </c>
      <c r="AI1666" s="1">
        <f t="shared" si="741"/>
        <v>0</v>
      </c>
      <c r="AK1666" s="1" t="str">
        <f t="shared" si="729"/>
        <v>430000</v>
      </c>
    </row>
    <row r="1667" spans="4:37" x14ac:dyDescent="0.25">
      <c r="D1667" s="27">
        <v>1645</v>
      </c>
      <c r="E1667" s="27">
        <f t="shared" si="715"/>
        <v>0</v>
      </c>
      <c r="F1667" s="27">
        <f t="shared" si="716"/>
        <v>0</v>
      </c>
      <c r="G1667" s="27">
        <f t="shared" si="722"/>
        <v>0</v>
      </c>
      <c r="H1667" s="2">
        <f>_xlfn.IFNA(IF(MATCH(AK1667,$AK$23:AK1666,0)&gt;0,0,0),1)</f>
        <v>0</v>
      </c>
      <c r="I1667" s="2">
        <f t="shared" si="714"/>
        <v>5</v>
      </c>
      <c r="J1667" s="31">
        <f t="shared" si="723"/>
        <v>1</v>
      </c>
      <c r="K1667" s="32">
        <f t="shared" si="717"/>
        <v>0</v>
      </c>
      <c r="L1667" s="31">
        <f t="shared" si="724"/>
        <v>4</v>
      </c>
      <c r="M1667" s="32">
        <f t="shared" si="718"/>
        <v>0</v>
      </c>
      <c r="N1667" s="31">
        <f t="shared" si="725"/>
        <v>0</v>
      </c>
      <c r="O1667" s="32">
        <f t="shared" si="719"/>
        <v>0</v>
      </c>
      <c r="P1667" s="31">
        <f t="shared" si="726"/>
        <v>0</v>
      </c>
      <c r="Q1667" s="32">
        <f t="shared" si="720"/>
        <v>0</v>
      </c>
      <c r="R1667" s="31">
        <f t="shared" si="727"/>
        <v>0</v>
      </c>
      <c r="S1667" s="32">
        <f t="shared" si="721"/>
        <v>0</v>
      </c>
      <c r="T1667" s="31">
        <f t="shared" si="728"/>
        <v>0</v>
      </c>
      <c r="V1667" s="1">
        <f t="shared" si="730"/>
        <v>1</v>
      </c>
      <c r="W1667" s="1">
        <f t="shared" si="731"/>
        <v>4</v>
      </c>
      <c r="X1667" s="1">
        <f t="shared" si="732"/>
        <v>0</v>
      </c>
      <c r="Y1667" s="1">
        <f t="shared" si="733"/>
        <v>0</v>
      </c>
      <c r="Z1667" s="1">
        <f t="shared" si="734"/>
        <v>0</v>
      </c>
      <c r="AA1667" s="1">
        <f t="shared" si="735"/>
        <v>0</v>
      </c>
      <c r="AD1667" s="1">
        <f t="shared" si="736"/>
        <v>4</v>
      </c>
      <c r="AE1667" s="1">
        <f t="shared" si="737"/>
        <v>1</v>
      </c>
      <c r="AF1667" s="1">
        <f t="shared" si="738"/>
        <v>0</v>
      </c>
      <c r="AG1667" s="1">
        <f t="shared" si="739"/>
        <v>0</v>
      </c>
      <c r="AH1667" s="1">
        <f t="shared" si="740"/>
        <v>0</v>
      </c>
      <c r="AI1667" s="1">
        <f t="shared" si="741"/>
        <v>0</v>
      </c>
      <c r="AK1667" s="1" t="str">
        <f t="shared" si="729"/>
        <v>410000</v>
      </c>
    </row>
    <row r="1668" spans="4:37" x14ac:dyDescent="0.25">
      <c r="D1668" s="27">
        <v>1646</v>
      </c>
      <c r="E1668" s="27">
        <f t="shared" si="715"/>
        <v>0</v>
      </c>
      <c r="F1668" s="27">
        <f t="shared" si="716"/>
        <v>0</v>
      </c>
      <c r="G1668" s="27">
        <f t="shared" si="722"/>
        <v>0</v>
      </c>
      <c r="H1668" s="2">
        <f>_xlfn.IFNA(IF(MATCH(AK1668,$AK$23:AK1667,0)&gt;0,0,0),1)</f>
        <v>0</v>
      </c>
      <c r="I1668" s="2">
        <f t="shared" si="714"/>
        <v>6</v>
      </c>
      <c r="J1668" s="31">
        <f t="shared" si="723"/>
        <v>2</v>
      </c>
      <c r="K1668" s="32">
        <f t="shared" si="717"/>
        <v>0</v>
      </c>
      <c r="L1668" s="31">
        <f t="shared" si="724"/>
        <v>4</v>
      </c>
      <c r="M1668" s="32">
        <f t="shared" si="718"/>
        <v>0</v>
      </c>
      <c r="N1668" s="31">
        <f t="shared" si="725"/>
        <v>0</v>
      </c>
      <c r="O1668" s="32">
        <f t="shared" si="719"/>
        <v>0</v>
      </c>
      <c r="P1668" s="31">
        <f t="shared" si="726"/>
        <v>0</v>
      </c>
      <c r="Q1668" s="32">
        <f t="shared" si="720"/>
        <v>0</v>
      </c>
      <c r="R1668" s="31">
        <f t="shared" si="727"/>
        <v>0</v>
      </c>
      <c r="S1668" s="32">
        <f t="shared" si="721"/>
        <v>0</v>
      </c>
      <c r="T1668" s="31">
        <f t="shared" si="728"/>
        <v>0</v>
      </c>
      <c r="V1668" s="1">
        <f t="shared" si="730"/>
        <v>2</v>
      </c>
      <c r="W1668" s="1">
        <f t="shared" si="731"/>
        <v>4</v>
      </c>
      <c r="X1668" s="1">
        <f t="shared" si="732"/>
        <v>0</v>
      </c>
      <c r="Y1668" s="1">
        <f t="shared" si="733"/>
        <v>0</v>
      </c>
      <c r="Z1668" s="1">
        <f t="shared" si="734"/>
        <v>0</v>
      </c>
      <c r="AA1668" s="1">
        <f t="shared" si="735"/>
        <v>0</v>
      </c>
      <c r="AD1668" s="1">
        <f t="shared" si="736"/>
        <v>4</v>
      </c>
      <c r="AE1668" s="1">
        <f t="shared" si="737"/>
        <v>2</v>
      </c>
      <c r="AF1668" s="1">
        <f t="shared" si="738"/>
        <v>0</v>
      </c>
      <c r="AG1668" s="1">
        <f t="shared" si="739"/>
        <v>0</v>
      </c>
      <c r="AH1668" s="1">
        <f t="shared" si="740"/>
        <v>0</v>
      </c>
      <c r="AI1668" s="1">
        <f t="shared" si="741"/>
        <v>0</v>
      </c>
      <c r="AK1668" s="1" t="str">
        <f t="shared" si="729"/>
        <v>420000</v>
      </c>
    </row>
    <row r="1669" spans="4:37" x14ac:dyDescent="0.25">
      <c r="D1669" s="27">
        <v>1647</v>
      </c>
      <c r="E1669" s="27">
        <f t="shared" si="715"/>
        <v>0</v>
      </c>
      <c r="F1669" s="27">
        <f t="shared" si="716"/>
        <v>0</v>
      </c>
      <c r="G1669" s="27">
        <f t="shared" si="722"/>
        <v>0</v>
      </c>
      <c r="H1669" s="2">
        <f>_xlfn.IFNA(IF(MATCH(AK1669,$AK$23:AK1668,0)&gt;0,0,0),1)</f>
        <v>0</v>
      </c>
      <c r="I1669" s="2">
        <f t="shared" si="714"/>
        <v>7</v>
      </c>
      <c r="J1669" s="31">
        <f t="shared" si="723"/>
        <v>3</v>
      </c>
      <c r="K1669" s="32">
        <f t="shared" si="717"/>
        <v>0</v>
      </c>
      <c r="L1669" s="31">
        <f t="shared" si="724"/>
        <v>4</v>
      </c>
      <c r="M1669" s="32">
        <f t="shared" si="718"/>
        <v>0</v>
      </c>
      <c r="N1669" s="31">
        <f t="shared" si="725"/>
        <v>0</v>
      </c>
      <c r="O1669" s="32">
        <f t="shared" si="719"/>
        <v>0</v>
      </c>
      <c r="P1669" s="31">
        <f t="shared" si="726"/>
        <v>0</v>
      </c>
      <c r="Q1669" s="32">
        <f t="shared" si="720"/>
        <v>0</v>
      </c>
      <c r="R1669" s="31">
        <f t="shared" si="727"/>
        <v>0</v>
      </c>
      <c r="S1669" s="32">
        <f t="shared" si="721"/>
        <v>0</v>
      </c>
      <c r="T1669" s="31">
        <f t="shared" si="728"/>
        <v>0</v>
      </c>
      <c r="V1669" s="1">
        <f t="shared" si="730"/>
        <v>3</v>
      </c>
      <c r="W1669" s="1">
        <f t="shared" si="731"/>
        <v>4</v>
      </c>
      <c r="X1669" s="1">
        <f t="shared" si="732"/>
        <v>0</v>
      </c>
      <c r="Y1669" s="1">
        <f t="shared" si="733"/>
        <v>0</v>
      </c>
      <c r="Z1669" s="1">
        <f t="shared" si="734"/>
        <v>0</v>
      </c>
      <c r="AA1669" s="1">
        <f t="shared" si="735"/>
        <v>0</v>
      </c>
      <c r="AD1669" s="1">
        <f t="shared" si="736"/>
        <v>4</v>
      </c>
      <c r="AE1669" s="1">
        <f t="shared" si="737"/>
        <v>3</v>
      </c>
      <c r="AF1669" s="1">
        <f t="shared" si="738"/>
        <v>0</v>
      </c>
      <c r="AG1669" s="1">
        <f t="shared" si="739"/>
        <v>0</v>
      </c>
      <c r="AH1669" s="1">
        <f t="shared" si="740"/>
        <v>0</v>
      </c>
      <c r="AI1669" s="1">
        <f t="shared" si="741"/>
        <v>0</v>
      </c>
      <c r="AK1669" s="1" t="str">
        <f t="shared" si="729"/>
        <v>430000</v>
      </c>
    </row>
    <row r="1670" spans="4:37" x14ac:dyDescent="0.25">
      <c r="D1670" s="27">
        <v>1648</v>
      </c>
      <c r="E1670" s="27">
        <f t="shared" si="715"/>
        <v>0</v>
      </c>
      <c r="F1670" s="27">
        <f t="shared" si="716"/>
        <v>0</v>
      </c>
      <c r="G1670" s="27">
        <f t="shared" si="722"/>
        <v>0</v>
      </c>
      <c r="H1670" s="2">
        <f>_xlfn.IFNA(IF(MATCH(AK1670,$AK$23:AK1669,0)&gt;0,0,0),1)</f>
        <v>0</v>
      </c>
      <c r="I1670" s="2">
        <f t="shared" si="714"/>
        <v>8</v>
      </c>
      <c r="J1670" s="31">
        <f t="shared" si="723"/>
        <v>4</v>
      </c>
      <c r="K1670" s="32">
        <f t="shared" si="717"/>
        <v>1</v>
      </c>
      <c r="L1670" s="31">
        <f t="shared" si="724"/>
        <v>4</v>
      </c>
      <c r="M1670" s="32">
        <f t="shared" si="718"/>
        <v>0</v>
      </c>
      <c r="N1670" s="31">
        <f t="shared" si="725"/>
        <v>0</v>
      </c>
      <c r="O1670" s="32">
        <f t="shared" si="719"/>
        <v>0</v>
      </c>
      <c r="P1670" s="31">
        <f t="shared" si="726"/>
        <v>0</v>
      </c>
      <c r="Q1670" s="32">
        <f t="shared" si="720"/>
        <v>0</v>
      </c>
      <c r="R1670" s="31">
        <f t="shared" si="727"/>
        <v>0</v>
      </c>
      <c r="S1670" s="32">
        <f t="shared" si="721"/>
        <v>0</v>
      </c>
      <c r="T1670" s="31">
        <f t="shared" si="728"/>
        <v>0</v>
      </c>
      <c r="V1670" s="1">
        <f t="shared" si="730"/>
        <v>4</v>
      </c>
      <c r="W1670" s="1">
        <f t="shared" si="731"/>
        <v>4</v>
      </c>
      <c r="X1670" s="1">
        <f t="shared" si="732"/>
        <v>0</v>
      </c>
      <c r="Y1670" s="1">
        <f t="shared" si="733"/>
        <v>0</v>
      </c>
      <c r="Z1670" s="1">
        <f t="shared" si="734"/>
        <v>0</v>
      </c>
      <c r="AA1670" s="1">
        <f t="shared" si="735"/>
        <v>0</v>
      </c>
      <c r="AD1670" s="1">
        <f t="shared" si="736"/>
        <v>4</v>
      </c>
      <c r="AE1670" s="1">
        <f t="shared" si="737"/>
        <v>4</v>
      </c>
      <c r="AF1670" s="1">
        <f t="shared" si="738"/>
        <v>0</v>
      </c>
      <c r="AG1670" s="1">
        <f t="shared" si="739"/>
        <v>0</v>
      </c>
      <c r="AH1670" s="1">
        <f t="shared" si="740"/>
        <v>0</v>
      </c>
      <c r="AI1670" s="1">
        <f t="shared" si="741"/>
        <v>0</v>
      </c>
      <c r="AK1670" s="1" t="str">
        <f t="shared" si="729"/>
        <v>440000</v>
      </c>
    </row>
    <row r="1671" spans="4:37" x14ac:dyDescent="0.25">
      <c r="D1671" s="27">
        <v>1649</v>
      </c>
      <c r="E1671" s="27">
        <f t="shared" si="715"/>
        <v>0</v>
      </c>
      <c r="F1671" s="27">
        <f t="shared" si="716"/>
        <v>0</v>
      </c>
      <c r="G1671" s="27">
        <f t="shared" si="722"/>
        <v>0</v>
      </c>
      <c r="H1671" s="2">
        <f>_xlfn.IFNA(IF(MATCH(AK1671,$AK$23:AK1670,0)&gt;0,0,0),1)</f>
        <v>0</v>
      </c>
      <c r="I1671" s="2">
        <f t="shared" si="714"/>
        <v>2</v>
      </c>
      <c r="J1671" s="31">
        <f t="shared" si="723"/>
        <v>1</v>
      </c>
      <c r="K1671" s="32">
        <f t="shared" si="717"/>
        <v>1</v>
      </c>
      <c r="L1671" s="31">
        <f t="shared" si="724"/>
        <v>1</v>
      </c>
      <c r="M1671" s="32">
        <f t="shared" si="718"/>
        <v>0</v>
      </c>
      <c r="N1671" s="31">
        <f t="shared" si="725"/>
        <v>0</v>
      </c>
      <c r="O1671" s="32">
        <f t="shared" si="719"/>
        <v>0</v>
      </c>
      <c r="P1671" s="31">
        <f t="shared" si="726"/>
        <v>0</v>
      </c>
      <c r="Q1671" s="32">
        <f t="shared" si="720"/>
        <v>0</v>
      </c>
      <c r="R1671" s="31">
        <f t="shared" si="727"/>
        <v>0</v>
      </c>
      <c r="S1671" s="32">
        <f t="shared" si="721"/>
        <v>0</v>
      </c>
      <c r="T1671" s="31">
        <f t="shared" si="728"/>
        <v>0</v>
      </c>
      <c r="V1671" s="1">
        <f t="shared" si="730"/>
        <v>1</v>
      </c>
      <c r="W1671" s="1">
        <f t="shared" si="731"/>
        <v>1</v>
      </c>
      <c r="X1671" s="1">
        <f t="shared" si="732"/>
        <v>0</v>
      </c>
      <c r="Y1671" s="1">
        <f t="shared" si="733"/>
        <v>0</v>
      </c>
      <c r="Z1671" s="1">
        <f t="shared" si="734"/>
        <v>0</v>
      </c>
      <c r="AA1671" s="1">
        <f t="shared" si="735"/>
        <v>0</v>
      </c>
      <c r="AD1671" s="1">
        <f t="shared" si="736"/>
        <v>1</v>
      </c>
      <c r="AE1671" s="1">
        <f t="shared" si="737"/>
        <v>1</v>
      </c>
      <c r="AF1671" s="1">
        <f t="shared" si="738"/>
        <v>0</v>
      </c>
      <c r="AG1671" s="1">
        <f t="shared" si="739"/>
        <v>0</v>
      </c>
      <c r="AH1671" s="1">
        <f t="shared" si="740"/>
        <v>0</v>
      </c>
      <c r="AI1671" s="1">
        <f t="shared" si="741"/>
        <v>0</v>
      </c>
      <c r="AK1671" s="1" t="str">
        <f t="shared" si="729"/>
        <v>110000</v>
      </c>
    </row>
    <row r="1672" spans="4:37" x14ac:dyDescent="0.25">
      <c r="D1672" s="27">
        <v>1650</v>
      </c>
      <c r="E1672" s="27">
        <f t="shared" si="715"/>
        <v>0</v>
      </c>
      <c r="F1672" s="27">
        <f t="shared" si="716"/>
        <v>0</v>
      </c>
      <c r="G1672" s="27">
        <f t="shared" si="722"/>
        <v>0</v>
      </c>
      <c r="H1672" s="2">
        <f>_xlfn.IFNA(IF(MATCH(AK1672,$AK$23:AK1671,0)&gt;0,0,0),1)</f>
        <v>0</v>
      </c>
      <c r="I1672" s="2">
        <f t="shared" si="714"/>
        <v>3</v>
      </c>
      <c r="J1672" s="31">
        <f t="shared" si="723"/>
        <v>2</v>
      </c>
      <c r="K1672" s="32">
        <f t="shared" si="717"/>
        <v>0</v>
      </c>
      <c r="L1672" s="31">
        <f t="shared" si="724"/>
        <v>1</v>
      </c>
      <c r="M1672" s="32">
        <f t="shared" si="718"/>
        <v>0</v>
      </c>
      <c r="N1672" s="31">
        <f t="shared" si="725"/>
        <v>0</v>
      </c>
      <c r="O1672" s="32">
        <f t="shared" si="719"/>
        <v>0</v>
      </c>
      <c r="P1672" s="31">
        <f t="shared" si="726"/>
        <v>0</v>
      </c>
      <c r="Q1672" s="32">
        <f t="shared" si="720"/>
        <v>0</v>
      </c>
      <c r="R1672" s="31">
        <f t="shared" si="727"/>
        <v>0</v>
      </c>
      <c r="S1672" s="32">
        <f t="shared" si="721"/>
        <v>0</v>
      </c>
      <c r="T1672" s="31">
        <f t="shared" si="728"/>
        <v>0</v>
      </c>
      <c r="V1672" s="1">
        <f t="shared" si="730"/>
        <v>2</v>
      </c>
      <c r="W1672" s="1">
        <f t="shared" si="731"/>
        <v>1</v>
      </c>
      <c r="X1672" s="1">
        <f t="shared" si="732"/>
        <v>0</v>
      </c>
      <c r="Y1672" s="1">
        <f t="shared" si="733"/>
        <v>0</v>
      </c>
      <c r="Z1672" s="1">
        <f t="shared" si="734"/>
        <v>0</v>
      </c>
      <c r="AA1672" s="1">
        <f t="shared" si="735"/>
        <v>0</v>
      </c>
      <c r="AD1672" s="1">
        <f t="shared" si="736"/>
        <v>2</v>
      </c>
      <c r="AE1672" s="1">
        <f t="shared" si="737"/>
        <v>1</v>
      </c>
      <c r="AF1672" s="1">
        <f t="shared" si="738"/>
        <v>0</v>
      </c>
      <c r="AG1672" s="1">
        <f t="shared" si="739"/>
        <v>0</v>
      </c>
      <c r="AH1672" s="1">
        <f t="shared" si="740"/>
        <v>0</v>
      </c>
      <c r="AI1672" s="1">
        <f t="shared" si="741"/>
        <v>0</v>
      </c>
      <c r="AK1672" s="1" t="str">
        <f t="shared" si="729"/>
        <v>210000</v>
      </c>
    </row>
    <row r="1673" spans="4:37" x14ac:dyDescent="0.25">
      <c r="D1673" s="27">
        <v>1651</v>
      </c>
      <c r="E1673" s="27">
        <f t="shared" si="715"/>
        <v>0</v>
      </c>
      <c r="F1673" s="27">
        <f t="shared" si="716"/>
        <v>0</v>
      </c>
      <c r="G1673" s="27">
        <f t="shared" si="722"/>
        <v>0</v>
      </c>
      <c r="H1673" s="2">
        <f>_xlfn.IFNA(IF(MATCH(AK1673,$AK$23:AK1672,0)&gt;0,0,0),1)</f>
        <v>0</v>
      </c>
      <c r="I1673" s="2">
        <f t="shared" si="714"/>
        <v>4</v>
      </c>
      <c r="J1673" s="31">
        <f t="shared" si="723"/>
        <v>3</v>
      </c>
      <c r="K1673" s="32">
        <f t="shared" si="717"/>
        <v>0</v>
      </c>
      <c r="L1673" s="31">
        <f t="shared" si="724"/>
        <v>1</v>
      </c>
      <c r="M1673" s="32">
        <f t="shared" si="718"/>
        <v>0</v>
      </c>
      <c r="N1673" s="31">
        <f t="shared" si="725"/>
        <v>0</v>
      </c>
      <c r="O1673" s="32">
        <f t="shared" si="719"/>
        <v>0</v>
      </c>
      <c r="P1673" s="31">
        <f t="shared" si="726"/>
        <v>0</v>
      </c>
      <c r="Q1673" s="32">
        <f t="shared" si="720"/>
        <v>0</v>
      </c>
      <c r="R1673" s="31">
        <f t="shared" si="727"/>
        <v>0</v>
      </c>
      <c r="S1673" s="32">
        <f t="shared" si="721"/>
        <v>0</v>
      </c>
      <c r="T1673" s="31">
        <f t="shared" si="728"/>
        <v>0</v>
      </c>
      <c r="V1673" s="1">
        <f t="shared" si="730"/>
        <v>3</v>
      </c>
      <c r="W1673" s="1">
        <f t="shared" si="731"/>
        <v>1</v>
      </c>
      <c r="X1673" s="1">
        <f t="shared" si="732"/>
        <v>0</v>
      </c>
      <c r="Y1673" s="1">
        <f t="shared" si="733"/>
        <v>0</v>
      </c>
      <c r="Z1673" s="1">
        <f t="shared" si="734"/>
        <v>0</v>
      </c>
      <c r="AA1673" s="1">
        <f t="shared" si="735"/>
        <v>0</v>
      </c>
      <c r="AD1673" s="1">
        <f t="shared" si="736"/>
        <v>3</v>
      </c>
      <c r="AE1673" s="1">
        <f t="shared" si="737"/>
        <v>1</v>
      </c>
      <c r="AF1673" s="1">
        <f t="shared" si="738"/>
        <v>0</v>
      </c>
      <c r="AG1673" s="1">
        <f t="shared" si="739"/>
        <v>0</v>
      </c>
      <c r="AH1673" s="1">
        <f t="shared" si="740"/>
        <v>0</v>
      </c>
      <c r="AI1673" s="1">
        <f t="shared" si="741"/>
        <v>0</v>
      </c>
      <c r="AK1673" s="1" t="str">
        <f t="shared" si="729"/>
        <v>310000</v>
      </c>
    </row>
    <row r="1674" spans="4:37" x14ac:dyDescent="0.25">
      <c r="D1674" s="27">
        <v>1652</v>
      </c>
      <c r="E1674" s="27">
        <f t="shared" si="715"/>
        <v>0</v>
      </c>
      <c r="F1674" s="27">
        <f t="shared" si="716"/>
        <v>0</v>
      </c>
      <c r="G1674" s="27">
        <f t="shared" si="722"/>
        <v>0</v>
      </c>
      <c r="H1674" s="2">
        <f>_xlfn.IFNA(IF(MATCH(AK1674,$AK$23:AK1673,0)&gt;0,0,0),1)</f>
        <v>0</v>
      </c>
      <c r="I1674" s="2">
        <f t="shared" si="714"/>
        <v>5</v>
      </c>
      <c r="J1674" s="31">
        <f t="shared" si="723"/>
        <v>4</v>
      </c>
      <c r="K1674" s="32">
        <f t="shared" si="717"/>
        <v>0</v>
      </c>
      <c r="L1674" s="31">
        <f t="shared" si="724"/>
        <v>1</v>
      </c>
      <c r="M1674" s="32">
        <f t="shared" si="718"/>
        <v>0</v>
      </c>
      <c r="N1674" s="31">
        <f t="shared" si="725"/>
        <v>0</v>
      </c>
      <c r="O1674" s="32">
        <f t="shared" si="719"/>
        <v>0</v>
      </c>
      <c r="P1674" s="31">
        <f t="shared" si="726"/>
        <v>0</v>
      </c>
      <c r="Q1674" s="32">
        <f t="shared" si="720"/>
        <v>0</v>
      </c>
      <c r="R1674" s="31">
        <f t="shared" si="727"/>
        <v>0</v>
      </c>
      <c r="S1674" s="32">
        <f t="shared" si="721"/>
        <v>0</v>
      </c>
      <c r="T1674" s="31">
        <f t="shared" si="728"/>
        <v>0</v>
      </c>
      <c r="V1674" s="1">
        <f t="shared" si="730"/>
        <v>4</v>
      </c>
      <c r="W1674" s="1">
        <f t="shared" si="731"/>
        <v>1</v>
      </c>
      <c r="X1674" s="1">
        <f t="shared" si="732"/>
        <v>0</v>
      </c>
      <c r="Y1674" s="1">
        <f t="shared" si="733"/>
        <v>0</v>
      </c>
      <c r="Z1674" s="1">
        <f t="shared" si="734"/>
        <v>0</v>
      </c>
      <c r="AA1674" s="1">
        <f t="shared" si="735"/>
        <v>0</v>
      </c>
      <c r="AD1674" s="1">
        <f t="shared" si="736"/>
        <v>4</v>
      </c>
      <c r="AE1674" s="1">
        <f t="shared" si="737"/>
        <v>1</v>
      </c>
      <c r="AF1674" s="1">
        <f t="shared" si="738"/>
        <v>0</v>
      </c>
      <c r="AG1674" s="1">
        <f t="shared" si="739"/>
        <v>0</v>
      </c>
      <c r="AH1674" s="1">
        <f t="shared" si="740"/>
        <v>0</v>
      </c>
      <c r="AI1674" s="1">
        <f t="shared" si="741"/>
        <v>0</v>
      </c>
      <c r="AK1674" s="1" t="str">
        <f t="shared" si="729"/>
        <v>410000</v>
      </c>
    </row>
    <row r="1675" spans="4:37" x14ac:dyDescent="0.25">
      <c r="D1675" s="27">
        <v>1653</v>
      </c>
      <c r="E1675" s="27">
        <f t="shared" si="715"/>
        <v>0</v>
      </c>
      <c r="F1675" s="27">
        <f t="shared" si="716"/>
        <v>0</v>
      </c>
      <c r="G1675" s="27">
        <f t="shared" si="722"/>
        <v>0</v>
      </c>
      <c r="H1675" s="2">
        <f>_xlfn.IFNA(IF(MATCH(AK1675,$AK$23:AK1674,0)&gt;0,0,0),1)</f>
        <v>0</v>
      </c>
      <c r="I1675" s="2">
        <f t="shared" si="714"/>
        <v>3</v>
      </c>
      <c r="J1675" s="31">
        <f t="shared" si="723"/>
        <v>1</v>
      </c>
      <c r="K1675" s="32">
        <f t="shared" si="717"/>
        <v>0</v>
      </c>
      <c r="L1675" s="31">
        <f t="shared" si="724"/>
        <v>2</v>
      </c>
      <c r="M1675" s="32">
        <f t="shared" si="718"/>
        <v>0</v>
      </c>
      <c r="N1675" s="31">
        <f t="shared" si="725"/>
        <v>0</v>
      </c>
      <c r="O1675" s="32">
        <f t="shared" si="719"/>
        <v>0</v>
      </c>
      <c r="P1675" s="31">
        <f t="shared" si="726"/>
        <v>0</v>
      </c>
      <c r="Q1675" s="32">
        <f t="shared" si="720"/>
        <v>0</v>
      </c>
      <c r="R1675" s="31">
        <f t="shared" si="727"/>
        <v>0</v>
      </c>
      <c r="S1675" s="32">
        <f t="shared" si="721"/>
        <v>0</v>
      </c>
      <c r="T1675" s="31">
        <f t="shared" si="728"/>
        <v>0</v>
      </c>
      <c r="V1675" s="1">
        <f t="shared" si="730"/>
        <v>1</v>
      </c>
      <c r="W1675" s="1">
        <f t="shared" si="731"/>
        <v>2</v>
      </c>
      <c r="X1675" s="1">
        <f t="shared" si="732"/>
        <v>0</v>
      </c>
      <c r="Y1675" s="1">
        <f t="shared" si="733"/>
        <v>0</v>
      </c>
      <c r="Z1675" s="1">
        <f t="shared" si="734"/>
        <v>0</v>
      </c>
      <c r="AA1675" s="1">
        <f t="shared" si="735"/>
        <v>0</v>
      </c>
      <c r="AD1675" s="1">
        <f t="shared" si="736"/>
        <v>2</v>
      </c>
      <c r="AE1675" s="1">
        <f t="shared" si="737"/>
        <v>1</v>
      </c>
      <c r="AF1675" s="1">
        <f t="shared" si="738"/>
        <v>0</v>
      </c>
      <c r="AG1675" s="1">
        <f t="shared" si="739"/>
        <v>0</v>
      </c>
      <c r="AH1675" s="1">
        <f t="shared" si="740"/>
        <v>0</v>
      </c>
      <c r="AI1675" s="1">
        <f t="shared" si="741"/>
        <v>0</v>
      </c>
      <c r="AK1675" s="1" t="str">
        <f t="shared" si="729"/>
        <v>210000</v>
      </c>
    </row>
    <row r="1676" spans="4:37" x14ac:dyDescent="0.25">
      <c r="D1676" s="27">
        <v>1654</v>
      </c>
      <c r="E1676" s="27">
        <f t="shared" si="715"/>
        <v>0</v>
      </c>
      <c r="F1676" s="27">
        <f t="shared" si="716"/>
        <v>0</v>
      </c>
      <c r="G1676" s="27">
        <f t="shared" si="722"/>
        <v>0</v>
      </c>
      <c r="H1676" s="2">
        <f>_xlfn.IFNA(IF(MATCH(AK1676,$AK$23:AK1675,0)&gt;0,0,0),1)</f>
        <v>0</v>
      </c>
      <c r="I1676" s="2">
        <f t="shared" si="714"/>
        <v>4</v>
      </c>
      <c r="J1676" s="31">
        <f t="shared" si="723"/>
        <v>2</v>
      </c>
      <c r="K1676" s="32">
        <f t="shared" si="717"/>
        <v>1</v>
      </c>
      <c r="L1676" s="31">
        <f t="shared" si="724"/>
        <v>2</v>
      </c>
      <c r="M1676" s="32">
        <f t="shared" si="718"/>
        <v>0</v>
      </c>
      <c r="N1676" s="31">
        <f t="shared" si="725"/>
        <v>0</v>
      </c>
      <c r="O1676" s="32">
        <f t="shared" si="719"/>
        <v>0</v>
      </c>
      <c r="P1676" s="31">
        <f t="shared" si="726"/>
        <v>0</v>
      </c>
      <c r="Q1676" s="32">
        <f t="shared" si="720"/>
        <v>0</v>
      </c>
      <c r="R1676" s="31">
        <f t="shared" si="727"/>
        <v>0</v>
      </c>
      <c r="S1676" s="32">
        <f t="shared" si="721"/>
        <v>0</v>
      </c>
      <c r="T1676" s="31">
        <f t="shared" si="728"/>
        <v>0</v>
      </c>
      <c r="V1676" s="1">
        <f t="shared" si="730"/>
        <v>2</v>
      </c>
      <c r="W1676" s="1">
        <f t="shared" si="731"/>
        <v>2</v>
      </c>
      <c r="X1676" s="1">
        <f t="shared" si="732"/>
        <v>0</v>
      </c>
      <c r="Y1676" s="1">
        <f t="shared" si="733"/>
        <v>0</v>
      </c>
      <c r="Z1676" s="1">
        <f t="shared" si="734"/>
        <v>0</v>
      </c>
      <c r="AA1676" s="1">
        <f t="shared" si="735"/>
        <v>0</v>
      </c>
      <c r="AD1676" s="1">
        <f t="shared" si="736"/>
        <v>2</v>
      </c>
      <c r="AE1676" s="1">
        <f t="shared" si="737"/>
        <v>2</v>
      </c>
      <c r="AF1676" s="1">
        <f t="shared" si="738"/>
        <v>0</v>
      </c>
      <c r="AG1676" s="1">
        <f t="shared" si="739"/>
        <v>0</v>
      </c>
      <c r="AH1676" s="1">
        <f t="shared" si="740"/>
        <v>0</v>
      </c>
      <c r="AI1676" s="1">
        <f t="shared" si="741"/>
        <v>0</v>
      </c>
      <c r="AK1676" s="1" t="str">
        <f t="shared" si="729"/>
        <v>220000</v>
      </c>
    </row>
    <row r="1677" spans="4:37" x14ac:dyDescent="0.25">
      <c r="D1677" s="27">
        <v>1655</v>
      </c>
      <c r="E1677" s="27">
        <f t="shared" si="715"/>
        <v>0</v>
      </c>
      <c r="F1677" s="27">
        <f t="shared" si="716"/>
        <v>0</v>
      </c>
      <c r="G1677" s="27">
        <f t="shared" si="722"/>
        <v>0</v>
      </c>
      <c r="H1677" s="2">
        <f>_xlfn.IFNA(IF(MATCH(AK1677,$AK$23:AK1676,0)&gt;0,0,0),1)</f>
        <v>0</v>
      </c>
      <c r="I1677" s="2">
        <f t="shared" si="714"/>
        <v>5</v>
      </c>
      <c r="J1677" s="31">
        <f t="shared" si="723"/>
        <v>3</v>
      </c>
      <c r="K1677" s="32">
        <f t="shared" si="717"/>
        <v>0</v>
      </c>
      <c r="L1677" s="31">
        <f t="shared" si="724"/>
        <v>2</v>
      </c>
      <c r="M1677" s="32">
        <f t="shared" si="718"/>
        <v>0</v>
      </c>
      <c r="N1677" s="31">
        <f t="shared" si="725"/>
        <v>0</v>
      </c>
      <c r="O1677" s="32">
        <f t="shared" si="719"/>
        <v>0</v>
      </c>
      <c r="P1677" s="31">
        <f t="shared" si="726"/>
        <v>0</v>
      </c>
      <c r="Q1677" s="32">
        <f t="shared" si="720"/>
        <v>0</v>
      </c>
      <c r="R1677" s="31">
        <f t="shared" si="727"/>
        <v>0</v>
      </c>
      <c r="S1677" s="32">
        <f t="shared" si="721"/>
        <v>0</v>
      </c>
      <c r="T1677" s="31">
        <f t="shared" si="728"/>
        <v>0</v>
      </c>
      <c r="V1677" s="1">
        <f t="shared" si="730"/>
        <v>3</v>
      </c>
      <c r="W1677" s="1">
        <f t="shared" si="731"/>
        <v>2</v>
      </c>
      <c r="X1677" s="1">
        <f t="shared" si="732"/>
        <v>0</v>
      </c>
      <c r="Y1677" s="1">
        <f t="shared" si="733"/>
        <v>0</v>
      </c>
      <c r="Z1677" s="1">
        <f t="shared" si="734"/>
        <v>0</v>
      </c>
      <c r="AA1677" s="1">
        <f t="shared" si="735"/>
        <v>0</v>
      </c>
      <c r="AD1677" s="1">
        <f t="shared" si="736"/>
        <v>3</v>
      </c>
      <c r="AE1677" s="1">
        <f t="shared" si="737"/>
        <v>2</v>
      </c>
      <c r="AF1677" s="1">
        <f t="shared" si="738"/>
        <v>0</v>
      </c>
      <c r="AG1677" s="1">
        <f t="shared" si="739"/>
        <v>0</v>
      </c>
      <c r="AH1677" s="1">
        <f t="shared" si="740"/>
        <v>0</v>
      </c>
      <c r="AI1677" s="1">
        <f t="shared" si="741"/>
        <v>0</v>
      </c>
      <c r="AK1677" s="1" t="str">
        <f t="shared" si="729"/>
        <v>320000</v>
      </c>
    </row>
    <row r="1678" spans="4:37" x14ac:dyDescent="0.25">
      <c r="D1678" s="27">
        <v>1656</v>
      </c>
      <c r="E1678" s="27">
        <f t="shared" si="715"/>
        <v>0</v>
      </c>
      <c r="F1678" s="27">
        <f t="shared" si="716"/>
        <v>0</v>
      </c>
      <c r="G1678" s="27">
        <f t="shared" si="722"/>
        <v>0</v>
      </c>
      <c r="H1678" s="2">
        <f>_xlfn.IFNA(IF(MATCH(AK1678,$AK$23:AK1677,0)&gt;0,0,0),1)</f>
        <v>0</v>
      </c>
      <c r="I1678" s="2">
        <f t="shared" si="714"/>
        <v>6</v>
      </c>
      <c r="J1678" s="31">
        <f t="shared" si="723"/>
        <v>4</v>
      </c>
      <c r="K1678" s="32">
        <f t="shared" si="717"/>
        <v>0</v>
      </c>
      <c r="L1678" s="31">
        <f t="shared" si="724"/>
        <v>2</v>
      </c>
      <c r="M1678" s="32">
        <f t="shared" si="718"/>
        <v>0</v>
      </c>
      <c r="N1678" s="31">
        <f t="shared" si="725"/>
        <v>0</v>
      </c>
      <c r="O1678" s="32">
        <f t="shared" si="719"/>
        <v>0</v>
      </c>
      <c r="P1678" s="31">
        <f t="shared" si="726"/>
        <v>0</v>
      </c>
      <c r="Q1678" s="32">
        <f t="shared" si="720"/>
        <v>0</v>
      </c>
      <c r="R1678" s="31">
        <f t="shared" si="727"/>
        <v>0</v>
      </c>
      <c r="S1678" s="32">
        <f t="shared" si="721"/>
        <v>0</v>
      </c>
      <c r="T1678" s="31">
        <f t="shared" si="728"/>
        <v>0</v>
      </c>
      <c r="V1678" s="1">
        <f t="shared" si="730"/>
        <v>4</v>
      </c>
      <c r="W1678" s="1">
        <f t="shared" si="731"/>
        <v>2</v>
      </c>
      <c r="X1678" s="1">
        <f t="shared" si="732"/>
        <v>0</v>
      </c>
      <c r="Y1678" s="1">
        <f t="shared" si="733"/>
        <v>0</v>
      </c>
      <c r="Z1678" s="1">
        <f t="shared" si="734"/>
        <v>0</v>
      </c>
      <c r="AA1678" s="1">
        <f t="shared" si="735"/>
        <v>0</v>
      </c>
      <c r="AD1678" s="1">
        <f t="shared" si="736"/>
        <v>4</v>
      </c>
      <c r="AE1678" s="1">
        <f t="shared" si="737"/>
        <v>2</v>
      </c>
      <c r="AF1678" s="1">
        <f t="shared" si="738"/>
        <v>0</v>
      </c>
      <c r="AG1678" s="1">
        <f t="shared" si="739"/>
        <v>0</v>
      </c>
      <c r="AH1678" s="1">
        <f t="shared" si="740"/>
        <v>0</v>
      </c>
      <c r="AI1678" s="1">
        <f t="shared" si="741"/>
        <v>0</v>
      </c>
      <c r="AK1678" s="1" t="str">
        <f t="shared" si="729"/>
        <v>420000</v>
      </c>
    </row>
    <row r="1679" spans="4:37" x14ac:dyDescent="0.25">
      <c r="D1679" s="27">
        <v>1657</v>
      </c>
      <c r="E1679" s="27">
        <f t="shared" si="715"/>
        <v>0</v>
      </c>
      <c r="F1679" s="27">
        <f t="shared" si="716"/>
        <v>0</v>
      </c>
      <c r="G1679" s="27">
        <f t="shared" si="722"/>
        <v>0</v>
      </c>
      <c r="H1679" s="2">
        <f>_xlfn.IFNA(IF(MATCH(AK1679,$AK$23:AK1678,0)&gt;0,0,0),1)</f>
        <v>0</v>
      </c>
      <c r="I1679" s="2">
        <f t="shared" si="714"/>
        <v>4</v>
      </c>
      <c r="J1679" s="31">
        <f t="shared" si="723"/>
        <v>1</v>
      </c>
      <c r="K1679" s="32">
        <f t="shared" si="717"/>
        <v>0</v>
      </c>
      <c r="L1679" s="31">
        <f t="shared" si="724"/>
        <v>3</v>
      </c>
      <c r="M1679" s="32">
        <f t="shared" si="718"/>
        <v>0</v>
      </c>
      <c r="N1679" s="31">
        <f t="shared" si="725"/>
        <v>0</v>
      </c>
      <c r="O1679" s="32">
        <f t="shared" si="719"/>
        <v>0</v>
      </c>
      <c r="P1679" s="31">
        <f t="shared" si="726"/>
        <v>0</v>
      </c>
      <c r="Q1679" s="32">
        <f t="shared" si="720"/>
        <v>0</v>
      </c>
      <c r="R1679" s="31">
        <f t="shared" si="727"/>
        <v>0</v>
      </c>
      <c r="S1679" s="32">
        <f t="shared" si="721"/>
        <v>0</v>
      </c>
      <c r="T1679" s="31">
        <f t="shared" si="728"/>
        <v>0</v>
      </c>
      <c r="V1679" s="1">
        <f t="shared" si="730"/>
        <v>1</v>
      </c>
      <c r="W1679" s="1">
        <f t="shared" si="731"/>
        <v>3</v>
      </c>
      <c r="X1679" s="1">
        <f t="shared" si="732"/>
        <v>0</v>
      </c>
      <c r="Y1679" s="1">
        <f t="shared" si="733"/>
        <v>0</v>
      </c>
      <c r="Z1679" s="1">
        <f t="shared" si="734"/>
        <v>0</v>
      </c>
      <c r="AA1679" s="1">
        <f t="shared" si="735"/>
        <v>0</v>
      </c>
      <c r="AD1679" s="1">
        <f t="shared" si="736"/>
        <v>3</v>
      </c>
      <c r="AE1679" s="1">
        <f t="shared" si="737"/>
        <v>1</v>
      </c>
      <c r="AF1679" s="1">
        <f t="shared" si="738"/>
        <v>0</v>
      </c>
      <c r="AG1679" s="1">
        <f t="shared" si="739"/>
        <v>0</v>
      </c>
      <c r="AH1679" s="1">
        <f t="shared" si="740"/>
        <v>0</v>
      </c>
      <c r="AI1679" s="1">
        <f t="shared" si="741"/>
        <v>0</v>
      </c>
      <c r="AK1679" s="1" t="str">
        <f t="shared" si="729"/>
        <v>310000</v>
      </c>
    </row>
    <row r="1680" spans="4:37" x14ac:dyDescent="0.25">
      <c r="D1680" s="27">
        <v>1658</v>
      </c>
      <c r="E1680" s="27">
        <f t="shared" si="715"/>
        <v>0</v>
      </c>
      <c r="F1680" s="27">
        <f t="shared" si="716"/>
        <v>0</v>
      </c>
      <c r="G1680" s="27">
        <f t="shared" si="722"/>
        <v>0</v>
      </c>
      <c r="H1680" s="2">
        <f>_xlfn.IFNA(IF(MATCH(AK1680,$AK$23:AK1679,0)&gt;0,0,0),1)</f>
        <v>0</v>
      </c>
      <c r="I1680" s="2">
        <f t="shared" si="714"/>
        <v>5</v>
      </c>
      <c r="J1680" s="31">
        <f t="shared" si="723"/>
        <v>2</v>
      </c>
      <c r="K1680" s="32">
        <f t="shared" si="717"/>
        <v>0</v>
      </c>
      <c r="L1680" s="31">
        <f t="shared" si="724"/>
        <v>3</v>
      </c>
      <c r="M1680" s="32">
        <f t="shared" si="718"/>
        <v>0</v>
      </c>
      <c r="N1680" s="31">
        <f t="shared" si="725"/>
        <v>0</v>
      </c>
      <c r="O1680" s="32">
        <f t="shared" si="719"/>
        <v>0</v>
      </c>
      <c r="P1680" s="31">
        <f t="shared" si="726"/>
        <v>0</v>
      </c>
      <c r="Q1680" s="32">
        <f t="shared" si="720"/>
        <v>0</v>
      </c>
      <c r="R1680" s="31">
        <f t="shared" si="727"/>
        <v>0</v>
      </c>
      <c r="S1680" s="32">
        <f t="shared" si="721"/>
        <v>0</v>
      </c>
      <c r="T1680" s="31">
        <f t="shared" si="728"/>
        <v>0</v>
      </c>
      <c r="V1680" s="1">
        <f t="shared" si="730"/>
        <v>2</v>
      </c>
      <c r="W1680" s="1">
        <f t="shared" si="731"/>
        <v>3</v>
      </c>
      <c r="X1680" s="1">
        <f t="shared" si="732"/>
        <v>0</v>
      </c>
      <c r="Y1680" s="1">
        <f t="shared" si="733"/>
        <v>0</v>
      </c>
      <c r="Z1680" s="1">
        <f t="shared" si="734"/>
        <v>0</v>
      </c>
      <c r="AA1680" s="1">
        <f t="shared" si="735"/>
        <v>0</v>
      </c>
      <c r="AD1680" s="1">
        <f t="shared" si="736"/>
        <v>3</v>
      </c>
      <c r="AE1680" s="1">
        <f t="shared" si="737"/>
        <v>2</v>
      </c>
      <c r="AF1680" s="1">
        <f t="shared" si="738"/>
        <v>0</v>
      </c>
      <c r="AG1680" s="1">
        <f t="shared" si="739"/>
        <v>0</v>
      </c>
      <c r="AH1680" s="1">
        <f t="shared" si="740"/>
        <v>0</v>
      </c>
      <c r="AI1680" s="1">
        <f t="shared" si="741"/>
        <v>0</v>
      </c>
      <c r="AK1680" s="1" t="str">
        <f t="shared" si="729"/>
        <v>320000</v>
      </c>
    </row>
    <row r="1681" spans="4:37" x14ac:dyDescent="0.25">
      <c r="D1681" s="27">
        <v>1659</v>
      </c>
      <c r="E1681" s="27">
        <f t="shared" si="715"/>
        <v>0</v>
      </c>
      <c r="F1681" s="27">
        <f t="shared" si="716"/>
        <v>0</v>
      </c>
      <c r="G1681" s="27">
        <f t="shared" si="722"/>
        <v>0</v>
      </c>
      <c r="H1681" s="2">
        <f>_xlfn.IFNA(IF(MATCH(AK1681,$AK$23:AK1680,0)&gt;0,0,0),1)</f>
        <v>0</v>
      </c>
      <c r="I1681" s="2">
        <f t="shared" ref="I1681:I1744" si="742">SUM(J1681,L1681,N1681,P1681,R1681,T1681)</f>
        <v>6</v>
      </c>
      <c r="J1681" s="31">
        <f t="shared" si="723"/>
        <v>3</v>
      </c>
      <c r="K1681" s="32">
        <f t="shared" si="717"/>
        <v>1</v>
      </c>
      <c r="L1681" s="31">
        <f t="shared" si="724"/>
        <v>3</v>
      </c>
      <c r="M1681" s="32">
        <f t="shared" si="718"/>
        <v>0</v>
      </c>
      <c r="N1681" s="31">
        <f t="shared" si="725"/>
        <v>0</v>
      </c>
      <c r="O1681" s="32">
        <f t="shared" si="719"/>
        <v>0</v>
      </c>
      <c r="P1681" s="31">
        <f t="shared" si="726"/>
        <v>0</v>
      </c>
      <c r="Q1681" s="32">
        <f t="shared" si="720"/>
        <v>0</v>
      </c>
      <c r="R1681" s="31">
        <f t="shared" si="727"/>
        <v>0</v>
      </c>
      <c r="S1681" s="32">
        <f t="shared" si="721"/>
        <v>0</v>
      </c>
      <c r="T1681" s="31">
        <f t="shared" si="728"/>
        <v>0</v>
      </c>
      <c r="V1681" s="1">
        <f t="shared" si="730"/>
        <v>3</v>
      </c>
      <c r="W1681" s="1">
        <f t="shared" si="731"/>
        <v>3</v>
      </c>
      <c r="X1681" s="1">
        <f t="shared" si="732"/>
        <v>0</v>
      </c>
      <c r="Y1681" s="1">
        <f t="shared" si="733"/>
        <v>0</v>
      </c>
      <c r="Z1681" s="1">
        <f t="shared" si="734"/>
        <v>0</v>
      </c>
      <c r="AA1681" s="1">
        <f t="shared" si="735"/>
        <v>0</v>
      </c>
      <c r="AD1681" s="1">
        <f t="shared" si="736"/>
        <v>3</v>
      </c>
      <c r="AE1681" s="1">
        <f t="shared" si="737"/>
        <v>3</v>
      </c>
      <c r="AF1681" s="1">
        <f t="shared" si="738"/>
        <v>0</v>
      </c>
      <c r="AG1681" s="1">
        <f t="shared" si="739"/>
        <v>0</v>
      </c>
      <c r="AH1681" s="1">
        <f t="shared" si="740"/>
        <v>0</v>
      </c>
      <c r="AI1681" s="1">
        <f t="shared" si="741"/>
        <v>0</v>
      </c>
      <c r="AK1681" s="1" t="str">
        <f t="shared" si="729"/>
        <v>330000</v>
      </c>
    </row>
    <row r="1682" spans="4:37" x14ac:dyDescent="0.25">
      <c r="D1682" s="27">
        <v>1660</v>
      </c>
      <c r="E1682" s="27">
        <f t="shared" si="715"/>
        <v>0</v>
      </c>
      <c r="F1682" s="27">
        <f t="shared" si="716"/>
        <v>0</v>
      </c>
      <c r="G1682" s="27">
        <f t="shared" si="722"/>
        <v>0</v>
      </c>
      <c r="H1682" s="2">
        <f>_xlfn.IFNA(IF(MATCH(AK1682,$AK$23:AK1681,0)&gt;0,0,0),1)</f>
        <v>0</v>
      </c>
      <c r="I1682" s="2">
        <f t="shared" si="742"/>
        <v>7</v>
      </c>
      <c r="J1682" s="31">
        <f t="shared" si="723"/>
        <v>4</v>
      </c>
      <c r="K1682" s="32">
        <f t="shared" si="717"/>
        <v>0</v>
      </c>
      <c r="L1682" s="31">
        <f t="shared" si="724"/>
        <v>3</v>
      </c>
      <c r="M1682" s="32">
        <f t="shared" si="718"/>
        <v>0</v>
      </c>
      <c r="N1682" s="31">
        <f t="shared" si="725"/>
        <v>0</v>
      </c>
      <c r="O1682" s="32">
        <f t="shared" si="719"/>
        <v>0</v>
      </c>
      <c r="P1682" s="31">
        <f t="shared" si="726"/>
        <v>0</v>
      </c>
      <c r="Q1682" s="32">
        <f t="shared" si="720"/>
        <v>0</v>
      </c>
      <c r="R1682" s="31">
        <f t="shared" si="727"/>
        <v>0</v>
      </c>
      <c r="S1682" s="32">
        <f t="shared" si="721"/>
        <v>0</v>
      </c>
      <c r="T1682" s="31">
        <f t="shared" si="728"/>
        <v>0</v>
      </c>
      <c r="V1682" s="1">
        <f t="shared" si="730"/>
        <v>4</v>
      </c>
      <c r="W1682" s="1">
        <f t="shared" si="731"/>
        <v>3</v>
      </c>
      <c r="X1682" s="1">
        <f t="shared" si="732"/>
        <v>0</v>
      </c>
      <c r="Y1682" s="1">
        <f t="shared" si="733"/>
        <v>0</v>
      </c>
      <c r="Z1682" s="1">
        <f t="shared" si="734"/>
        <v>0</v>
      </c>
      <c r="AA1682" s="1">
        <f t="shared" si="735"/>
        <v>0</v>
      </c>
      <c r="AD1682" s="1">
        <f t="shared" si="736"/>
        <v>4</v>
      </c>
      <c r="AE1682" s="1">
        <f t="shared" si="737"/>
        <v>3</v>
      </c>
      <c r="AF1682" s="1">
        <f t="shared" si="738"/>
        <v>0</v>
      </c>
      <c r="AG1682" s="1">
        <f t="shared" si="739"/>
        <v>0</v>
      </c>
      <c r="AH1682" s="1">
        <f t="shared" si="740"/>
        <v>0</v>
      </c>
      <c r="AI1682" s="1">
        <f t="shared" si="741"/>
        <v>0</v>
      </c>
      <c r="AK1682" s="1" t="str">
        <f t="shared" si="729"/>
        <v>430000</v>
      </c>
    </row>
    <row r="1683" spans="4:37" x14ac:dyDescent="0.25">
      <c r="D1683" s="27">
        <v>1661</v>
      </c>
      <c r="E1683" s="27">
        <f t="shared" si="715"/>
        <v>0</v>
      </c>
      <c r="F1683" s="27">
        <f t="shared" si="716"/>
        <v>0</v>
      </c>
      <c r="G1683" s="27">
        <f t="shared" si="722"/>
        <v>0</v>
      </c>
      <c r="H1683" s="2">
        <f>_xlfn.IFNA(IF(MATCH(AK1683,$AK$23:AK1682,0)&gt;0,0,0),1)</f>
        <v>0</v>
      </c>
      <c r="I1683" s="2">
        <f t="shared" si="742"/>
        <v>5</v>
      </c>
      <c r="J1683" s="31">
        <f t="shared" si="723"/>
        <v>1</v>
      </c>
      <c r="K1683" s="32">
        <f t="shared" si="717"/>
        <v>0</v>
      </c>
      <c r="L1683" s="31">
        <f t="shared" si="724"/>
        <v>4</v>
      </c>
      <c r="M1683" s="32">
        <f t="shared" si="718"/>
        <v>0</v>
      </c>
      <c r="N1683" s="31">
        <f t="shared" si="725"/>
        <v>0</v>
      </c>
      <c r="O1683" s="32">
        <f t="shared" si="719"/>
        <v>0</v>
      </c>
      <c r="P1683" s="31">
        <f t="shared" si="726"/>
        <v>0</v>
      </c>
      <c r="Q1683" s="32">
        <f t="shared" si="720"/>
        <v>0</v>
      </c>
      <c r="R1683" s="31">
        <f t="shared" si="727"/>
        <v>0</v>
      </c>
      <c r="S1683" s="32">
        <f t="shared" si="721"/>
        <v>0</v>
      </c>
      <c r="T1683" s="31">
        <f t="shared" si="728"/>
        <v>0</v>
      </c>
      <c r="V1683" s="1">
        <f t="shared" si="730"/>
        <v>1</v>
      </c>
      <c r="W1683" s="1">
        <f t="shared" si="731"/>
        <v>4</v>
      </c>
      <c r="X1683" s="1">
        <f t="shared" si="732"/>
        <v>0</v>
      </c>
      <c r="Y1683" s="1">
        <f t="shared" si="733"/>
        <v>0</v>
      </c>
      <c r="Z1683" s="1">
        <f t="shared" si="734"/>
        <v>0</v>
      </c>
      <c r="AA1683" s="1">
        <f t="shared" si="735"/>
        <v>0</v>
      </c>
      <c r="AD1683" s="1">
        <f t="shared" si="736"/>
        <v>4</v>
      </c>
      <c r="AE1683" s="1">
        <f t="shared" si="737"/>
        <v>1</v>
      </c>
      <c r="AF1683" s="1">
        <f t="shared" si="738"/>
        <v>0</v>
      </c>
      <c r="AG1683" s="1">
        <f t="shared" si="739"/>
        <v>0</v>
      </c>
      <c r="AH1683" s="1">
        <f t="shared" si="740"/>
        <v>0</v>
      </c>
      <c r="AI1683" s="1">
        <f t="shared" si="741"/>
        <v>0</v>
      </c>
      <c r="AK1683" s="1" t="str">
        <f t="shared" si="729"/>
        <v>410000</v>
      </c>
    </row>
    <row r="1684" spans="4:37" x14ac:dyDescent="0.25">
      <c r="D1684" s="27">
        <v>1662</v>
      </c>
      <c r="E1684" s="27">
        <f t="shared" si="715"/>
        <v>0</v>
      </c>
      <c r="F1684" s="27">
        <f t="shared" si="716"/>
        <v>0</v>
      </c>
      <c r="G1684" s="27">
        <f t="shared" si="722"/>
        <v>0</v>
      </c>
      <c r="H1684" s="2">
        <f>_xlfn.IFNA(IF(MATCH(AK1684,$AK$23:AK1683,0)&gt;0,0,0),1)</f>
        <v>0</v>
      </c>
      <c r="I1684" s="2">
        <f t="shared" si="742"/>
        <v>6</v>
      </c>
      <c r="J1684" s="31">
        <f t="shared" si="723"/>
        <v>2</v>
      </c>
      <c r="K1684" s="32">
        <f t="shared" si="717"/>
        <v>0</v>
      </c>
      <c r="L1684" s="31">
        <f t="shared" si="724"/>
        <v>4</v>
      </c>
      <c r="M1684" s="32">
        <f t="shared" si="718"/>
        <v>0</v>
      </c>
      <c r="N1684" s="31">
        <f t="shared" si="725"/>
        <v>0</v>
      </c>
      <c r="O1684" s="32">
        <f t="shared" si="719"/>
        <v>0</v>
      </c>
      <c r="P1684" s="31">
        <f t="shared" si="726"/>
        <v>0</v>
      </c>
      <c r="Q1684" s="32">
        <f t="shared" si="720"/>
        <v>0</v>
      </c>
      <c r="R1684" s="31">
        <f t="shared" si="727"/>
        <v>0</v>
      </c>
      <c r="S1684" s="32">
        <f t="shared" si="721"/>
        <v>0</v>
      </c>
      <c r="T1684" s="31">
        <f t="shared" si="728"/>
        <v>0</v>
      </c>
      <c r="V1684" s="1">
        <f t="shared" si="730"/>
        <v>2</v>
      </c>
      <c r="W1684" s="1">
        <f t="shared" si="731"/>
        <v>4</v>
      </c>
      <c r="X1684" s="1">
        <f t="shared" si="732"/>
        <v>0</v>
      </c>
      <c r="Y1684" s="1">
        <f t="shared" si="733"/>
        <v>0</v>
      </c>
      <c r="Z1684" s="1">
        <f t="shared" si="734"/>
        <v>0</v>
      </c>
      <c r="AA1684" s="1">
        <f t="shared" si="735"/>
        <v>0</v>
      </c>
      <c r="AD1684" s="1">
        <f t="shared" si="736"/>
        <v>4</v>
      </c>
      <c r="AE1684" s="1">
        <f t="shared" si="737"/>
        <v>2</v>
      </c>
      <c r="AF1684" s="1">
        <f t="shared" si="738"/>
        <v>0</v>
      </c>
      <c r="AG1684" s="1">
        <f t="shared" si="739"/>
        <v>0</v>
      </c>
      <c r="AH1684" s="1">
        <f t="shared" si="740"/>
        <v>0</v>
      </c>
      <c r="AI1684" s="1">
        <f t="shared" si="741"/>
        <v>0</v>
      </c>
      <c r="AK1684" s="1" t="str">
        <f t="shared" si="729"/>
        <v>420000</v>
      </c>
    </row>
    <row r="1685" spans="4:37" x14ac:dyDescent="0.25">
      <c r="D1685" s="27">
        <v>1663</v>
      </c>
      <c r="E1685" s="27">
        <f t="shared" si="715"/>
        <v>0</v>
      </c>
      <c r="F1685" s="27">
        <f t="shared" si="716"/>
        <v>0</v>
      </c>
      <c r="G1685" s="27">
        <f t="shared" si="722"/>
        <v>0</v>
      </c>
      <c r="H1685" s="2">
        <f>_xlfn.IFNA(IF(MATCH(AK1685,$AK$23:AK1684,0)&gt;0,0,0),1)</f>
        <v>0</v>
      </c>
      <c r="I1685" s="2">
        <f t="shared" si="742"/>
        <v>7</v>
      </c>
      <c r="J1685" s="31">
        <f t="shared" si="723"/>
        <v>3</v>
      </c>
      <c r="K1685" s="32">
        <f t="shared" si="717"/>
        <v>0</v>
      </c>
      <c r="L1685" s="31">
        <f t="shared" si="724"/>
        <v>4</v>
      </c>
      <c r="M1685" s="32">
        <f t="shared" si="718"/>
        <v>0</v>
      </c>
      <c r="N1685" s="31">
        <f t="shared" si="725"/>
        <v>0</v>
      </c>
      <c r="O1685" s="32">
        <f t="shared" si="719"/>
        <v>0</v>
      </c>
      <c r="P1685" s="31">
        <f t="shared" si="726"/>
        <v>0</v>
      </c>
      <c r="Q1685" s="32">
        <f t="shared" si="720"/>
        <v>0</v>
      </c>
      <c r="R1685" s="31">
        <f t="shared" si="727"/>
        <v>0</v>
      </c>
      <c r="S1685" s="32">
        <f t="shared" si="721"/>
        <v>0</v>
      </c>
      <c r="T1685" s="31">
        <f t="shared" si="728"/>
        <v>0</v>
      </c>
      <c r="V1685" s="1">
        <f t="shared" si="730"/>
        <v>3</v>
      </c>
      <c r="W1685" s="1">
        <f t="shared" si="731"/>
        <v>4</v>
      </c>
      <c r="X1685" s="1">
        <f t="shared" si="732"/>
        <v>0</v>
      </c>
      <c r="Y1685" s="1">
        <f t="shared" si="733"/>
        <v>0</v>
      </c>
      <c r="Z1685" s="1">
        <f t="shared" si="734"/>
        <v>0</v>
      </c>
      <c r="AA1685" s="1">
        <f t="shared" si="735"/>
        <v>0</v>
      </c>
      <c r="AD1685" s="1">
        <f t="shared" si="736"/>
        <v>4</v>
      </c>
      <c r="AE1685" s="1">
        <f t="shared" si="737"/>
        <v>3</v>
      </c>
      <c r="AF1685" s="1">
        <f t="shared" si="738"/>
        <v>0</v>
      </c>
      <c r="AG1685" s="1">
        <f t="shared" si="739"/>
        <v>0</v>
      </c>
      <c r="AH1685" s="1">
        <f t="shared" si="740"/>
        <v>0</v>
      </c>
      <c r="AI1685" s="1">
        <f t="shared" si="741"/>
        <v>0</v>
      </c>
      <c r="AK1685" s="1" t="str">
        <f t="shared" si="729"/>
        <v>430000</v>
      </c>
    </row>
    <row r="1686" spans="4:37" x14ac:dyDescent="0.25">
      <c r="D1686" s="27">
        <v>1664</v>
      </c>
      <c r="E1686" s="27">
        <f t="shared" si="715"/>
        <v>0</v>
      </c>
      <c r="F1686" s="27">
        <f t="shared" si="716"/>
        <v>0</v>
      </c>
      <c r="G1686" s="27">
        <f t="shared" si="722"/>
        <v>0</v>
      </c>
      <c r="H1686" s="2">
        <f>_xlfn.IFNA(IF(MATCH(AK1686,$AK$23:AK1685,0)&gt;0,0,0),1)</f>
        <v>0</v>
      </c>
      <c r="I1686" s="2">
        <f t="shared" si="742"/>
        <v>8</v>
      </c>
      <c r="J1686" s="31">
        <f t="shared" si="723"/>
        <v>4</v>
      </c>
      <c r="K1686" s="32">
        <f t="shared" si="717"/>
        <v>1</v>
      </c>
      <c r="L1686" s="31">
        <f t="shared" si="724"/>
        <v>4</v>
      </c>
      <c r="M1686" s="32">
        <f t="shared" si="718"/>
        <v>0</v>
      </c>
      <c r="N1686" s="31">
        <f t="shared" si="725"/>
        <v>0</v>
      </c>
      <c r="O1686" s="32">
        <f t="shared" si="719"/>
        <v>0</v>
      </c>
      <c r="P1686" s="31">
        <f t="shared" si="726"/>
        <v>0</v>
      </c>
      <c r="Q1686" s="32">
        <f t="shared" si="720"/>
        <v>0</v>
      </c>
      <c r="R1686" s="31">
        <f t="shared" si="727"/>
        <v>0</v>
      </c>
      <c r="S1686" s="32">
        <f t="shared" si="721"/>
        <v>0</v>
      </c>
      <c r="T1686" s="31">
        <f t="shared" si="728"/>
        <v>0</v>
      </c>
      <c r="V1686" s="1">
        <f t="shared" si="730"/>
        <v>4</v>
      </c>
      <c r="W1686" s="1">
        <f t="shared" si="731"/>
        <v>4</v>
      </c>
      <c r="X1686" s="1">
        <f t="shared" si="732"/>
        <v>0</v>
      </c>
      <c r="Y1686" s="1">
        <f t="shared" si="733"/>
        <v>0</v>
      </c>
      <c r="Z1686" s="1">
        <f t="shared" si="734"/>
        <v>0</v>
      </c>
      <c r="AA1686" s="1">
        <f t="shared" si="735"/>
        <v>0</v>
      </c>
      <c r="AD1686" s="1">
        <f t="shared" si="736"/>
        <v>4</v>
      </c>
      <c r="AE1686" s="1">
        <f t="shared" si="737"/>
        <v>4</v>
      </c>
      <c r="AF1686" s="1">
        <f t="shared" si="738"/>
        <v>0</v>
      </c>
      <c r="AG1686" s="1">
        <f t="shared" si="739"/>
        <v>0</v>
      </c>
      <c r="AH1686" s="1">
        <f t="shared" si="740"/>
        <v>0</v>
      </c>
      <c r="AI1686" s="1">
        <f t="shared" si="741"/>
        <v>0</v>
      </c>
      <c r="AK1686" s="1" t="str">
        <f t="shared" si="729"/>
        <v>440000</v>
      </c>
    </row>
    <row r="1687" spans="4:37" x14ac:dyDescent="0.25">
      <c r="D1687" s="27">
        <v>1665</v>
      </c>
      <c r="E1687" s="27">
        <f t="shared" ref="E1687:E1750" si="743">IF(D1687&lt;=$C$4^$C$6,1,0)</f>
        <v>0</v>
      </c>
      <c r="F1687" s="27">
        <f t="shared" ref="F1687:F1750" si="744">IF(E1687=1,IF(SUM(K1687,M1687,O1687,Q1687,S1687)=0,1,0),0)</f>
        <v>0</v>
      </c>
      <c r="G1687" s="27">
        <f t="shared" si="722"/>
        <v>0</v>
      </c>
      <c r="H1687" s="2">
        <f>_xlfn.IFNA(IF(MATCH(AK1687,$AK$23:AK1686,0)&gt;0,0,0),1)</f>
        <v>0</v>
      </c>
      <c r="I1687" s="2">
        <f t="shared" si="742"/>
        <v>2</v>
      </c>
      <c r="J1687" s="31">
        <f t="shared" si="723"/>
        <v>1</v>
      </c>
      <c r="K1687" s="32">
        <f t="shared" ref="K1687:K1750" si="745">IF($C$6&gt;1,IF(L1687=J1687,1,0),0)</f>
        <v>1</v>
      </c>
      <c r="L1687" s="31">
        <f t="shared" si="724"/>
        <v>1</v>
      </c>
      <c r="M1687" s="32">
        <f t="shared" ref="M1687:M1750" si="746">IF($C$6&gt;2,IF(OR(N1687=L1687,N1687=J1687),1,0),0)</f>
        <v>0</v>
      </c>
      <c r="N1687" s="31">
        <f t="shared" si="725"/>
        <v>0</v>
      </c>
      <c r="O1687" s="32">
        <f t="shared" ref="O1687:O1750" si="747">IF($C$6&gt;3,IF(OR(P1687=N1687,P1687=L1687,P1687=J1687),1,0),0)</f>
        <v>0</v>
      </c>
      <c r="P1687" s="31">
        <f t="shared" si="726"/>
        <v>0</v>
      </c>
      <c r="Q1687" s="32">
        <f t="shared" ref="Q1687:Q1750" si="748">IF($C$6&gt;4,IF(OR(R1687=N1687,R1687=L1687,R1687=J1687,R1687=P1687),1,0),0)</f>
        <v>0</v>
      </c>
      <c r="R1687" s="31">
        <f t="shared" si="727"/>
        <v>0</v>
      </c>
      <c r="S1687" s="32">
        <f t="shared" ref="S1687:S1750" si="749">IF($C$6&gt;5,IF(OR(T1687=N1687,T1687=L1687,T1687=J1687,T1687=P1687,T1687=R1687),1,0),0)</f>
        <v>0</v>
      </c>
      <c r="T1687" s="31">
        <f t="shared" si="728"/>
        <v>0</v>
      </c>
      <c r="V1687" s="1">
        <f t="shared" si="730"/>
        <v>1</v>
      </c>
      <c r="W1687" s="1">
        <f t="shared" si="731"/>
        <v>1</v>
      </c>
      <c r="X1687" s="1">
        <f t="shared" si="732"/>
        <v>0</v>
      </c>
      <c r="Y1687" s="1">
        <f t="shared" si="733"/>
        <v>0</v>
      </c>
      <c r="Z1687" s="1">
        <f t="shared" si="734"/>
        <v>0</v>
      </c>
      <c r="AA1687" s="1">
        <f t="shared" si="735"/>
        <v>0</v>
      </c>
      <c r="AD1687" s="1">
        <f t="shared" si="736"/>
        <v>1</v>
      </c>
      <c r="AE1687" s="1">
        <f t="shared" si="737"/>
        <v>1</v>
      </c>
      <c r="AF1687" s="1">
        <f t="shared" si="738"/>
        <v>0</v>
      </c>
      <c r="AG1687" s="1">
        <f t="shared" si="739"/>
        <v>0</v>
      </c>
      <c r="AH1687" s="1">
        <f t="shared" si="740"/>
        <v>0</v>
      </c>
      <c r="AI1687" s="1">
        <f t="shared" si="741"/>
        <v>0</v>
      </c>
      <c r="AK1687" s="1" t="str">
        <f t="shared" si="729"/>
        <v>110000</v>
      </c>
    </row>
    <row r="1688" spans="4:37" x14ac:dyDescent="0.25">
      <c r="D1688" s="27">
        <v>1666</v>
      </c>
      <c r="E1688" s="27">
        <f t="shared" si="743"/>
        <v>0</v>
      </c>
      <c r="F1688" s="27">
        <f t="shared" si="744"/>
        <v>0</v>
      </c>
      <c r="G1688" s="27">
        <f t="shared" ref="G1688:G1751" si="750">IF(SUM(F1688,H1688)=2,1,0)</f>
        <v>0</v>
      </c>
      <c r="H1688" s="2">
        <f>_xlfn.IFNA(IF(MATCH(AK1688,$AK$23:AK1687,0)&gt;0,0,0),1)</f>
        <v>0</v>
      </c>
      <c r="I1688" s="2">
        <f t="shared" si="742"/>
        <v>3</v>
      </c>
      <c r="J1688" s="31">
        <f t="shared" ref="J1688:J1751" si="751">IF(J1687&lt;$C$4,J1687+1,1)</f>
        <v>2</v>
      </c>
      <c r="K1688" s="32">
        <f t="shared" si="745"/>
        <v>0</v>
      </c>
      <c r="L1688" s="31">
        <f t="shared" ref="L1688:L1751" si="752">IF($C$6&gt;=2,IF(J1688&gt;J1687,L1687,IF(L1687&lt;$C$4,L1687+1,1)),0)</f>
        <v>1</v>
      </c>
      <c r="M1688" s="32">
        <f t="shared" si="746"/>
        <v>0</v>
      </c>
      <c r="N1688" s="31">
        <f t="shared" ref="N1688:N1751" si="753">IF($C$6&gt;=3,IF(L1688=L1687,N1687,IF(L1688&lt;L1687,IF(N1687&lt;$C$4,N1687+1,1),N1687)),0)</f>
        <v>0</v>
      </c>
      <c r="O1688" s="32">
        <f t="shared" si="747"/>
        <v>0</v>
      </c>
      <c r="P1688" s="31">
        <f t="shared" ref="P1688:P1751" si="754">IF($C$6&gt;=4,IF(N1688=N1687,P1687,IF(N1688&lt;N1687,IF(P1687&lt;$C$4,P1687+1,1),P1687)),0)</f>
        <v>0</v>
      </c>
      <c r="Q1688" s="32">
        <f t="shared" si="748"/>
        <v>0</v>
      </c>
      <c r="R1688" s="31">
        <f t="shared" ref="R1688:R1751" si="755">IF($C$6&gt;=5,IF(P1688=P1687,R1687,IF(P1688&lt;P1687,IF(R1687&lt;$C$4,R1687+1,1),R1687)),0)</f>
        <v>0</v>
      </c>
      <c r="S1688" s="32">
        <f t="shared" si="749"/>
        <v>0</v>
      </c>
      <c r="T1688" s="31">
        <f t="shared" ref="T1688:T1751" si="756">IF($C$6&gt;=6,IF(R1688=R1687,T1687,IF(R1688&lt;R1687,IF(T1687&lt;$C$4,T1687+1,1),T1687)),0)</f>
        <v>0</v>
      </c>
      <c r="V1688" s="1">
        <f t="shared" si="730"/>
        <v>2</v>
      </c>
      <c r="W1688" s="1">
        <f t="shared" si="731"/>
        <v>1</v>
      </c>
      <c r="X1688" s="1">
        <f t="shared" si="732"/>
        <v>0</v>
      </c>
      <c r="Y1688" s="1">
        <f t="shared" si="733"/>
        <v>0</v>
      </c>
      <c r="Z1688" s="1">
        <f t="shared" si="734"/>
        <v>0</v>
      </c>
      <c r="AA1688" s="1">
        <f t="shared" si="735"/>
        <v>0</v>
      </c>
      <c r="AD1688" s="1">
        <f t="shared" si="736"/>
        <v>2</v>
      </c>
      <c r="AE1688" s="1">
        <f t="shared" si="737"/>
        <v>1</v>
      </c>
      <c r="AF1688" s="1">
        <f t="shared" si="738"/>
        <v>0</v>
      </c>
      <c r="AG1688" s="1">
        <f t="shared" si="739"/>
        <v>0</v>
      </c>
      <c r="AH1688" s="1">
        <f t="shared" si="740"/>
        <v>0</v>
      </c>
      <c r="AI1688" s="1">
        <f t="shared" si="741"/>
        <v>0</v>
      </c>
      <c r="AK1688" s="1" t="str">
        <f t="shared" ref="AK1688:AK1751" si="757">CONCATENATE(AD1688,AE1688,AF1688,AG1688,AH1688,AI1688)</f>
        <v>210000</v>
      </c>
    </row>
    <row r="1689" spans="4:37" x14ac:dyDescent="0.25">
      <c r="D1689" s="27">
        <v>1667</v>
      </c>
      <c r="E1689" s="27">
        <f t="shared" si="743"/>
        <v>0</v>
      </c>
      <c r="F1689" s="27">
        <f t="shared" si="744"/>
        <v>0</v>
      </c>
      <c r="G1689" s="27">
        <f t="shared" si="750"/>
        <v>0</v>
      </c>
      <c r="H1689" s="2">
        <f>_xlfn.IFNA(IF(MATCH(AK1689,$AK$23:AK1688,0)&gt;0,0,0),1)</f>
        <v>0</v>
      </c>
      <c r="I1689" s="2">
        <f t="shared" si="742"/>
        <v>4</v>
      </c>
      <c r="J1689" s="31">
        <f t="shared" si="751"/>
        <v>3</v>
      </c>
      <c r="K1689" s="32">
        <f t="shared" si="745"/>
        <v>0</v>
      </c>
      <c r="L1689" s="31">
        <f t="shared" si="752"/>
        <v>1</v>
      </c>
      <c r="M1689" s="32">
        <f t="shared" si="746"/>
        <v>0</v>
      </c>
      <c r="N1689" s="31">
        <f t="shared" si="753"/>
        <v>0</v>
      </c>
      <c r="O1689" s="32">
        <f t="shared" si="747"/>
        <v>0</v>
      </c>
      <c r="P1689" s="31">
        <f t="shared" si="754"/>
        <v>0</v>
      </c>
      <c r="Q1689" s="32">
        <f t="shared" si="748"/>
        <v>0</v>
      </c>
      <c r="R1689" s="31">
        <f t="shared" si="755"/>
        <v>0</v>
      </c>
      <c r="S1689" s="32">
        <f t="shared" si="749"/>
        <v>0</v>
      </c>
      <c r="T1689" s="31">
        <f t="shared" si="756"/>
        <v>0</v>
      </c>
      <c r="V1689" s="1">
        <f t="shared" si="730"/>
        <v>3</v>
      </c>
      <c r="W1689" s="1">
        <f t="shared" si="731"/>
        <v>1</v>
      </c>
      <c r="X1689" s="1">
        <f t="shared" si="732"/>
        <v>0</v>
      </c>
      <c r="Y1689" s="1">
        <f t="shared" si="733"/>
        <v>0</v>
      </c>
      <c r="Z1689" s="1">
        <f t="shared" si="734"/>
        <v>0</v>
      </c>
      <c r="AA1689" s="1">
        <f t="shared" si="735"/>
        <v>0</v>
      </c>
      <c r="AD1689" s="1">
        <f t="shared" si="736"/>
        <v>3</v>
      </c>
      <c r="AE1689" s="1">
        <f t="shared" si="737"/>
        <v>1</v>
      </c>
      <c r="AF1689" s="1">
        <f t="shared" si="738"/>
        <v>0</v>
      </c>
      <c r="AG1689" s="1">
        <f t="shared" si="739"/>
        <v>0</v>
      </c>
      <c r="AH1689" s="1">
        <f t="shared" si="740"/>
        <v>0</v>
      </c>
      <c r="AI1689" s="1">
        <f t="shared" si="741"/>
        <v>0</v>
      </c>
      <c r="AK1689" s="1" t="str">
        <f t="shared" si="757"/>
        <v>310000</v>
      </c>
    </row>
    <row r="1690" spans="4:37" x14ac:dyDescent="0.25">
      <c r="D1690" s="27">
        <v>1668</v>
      </c>
      <c r="E1690" s="27">
        <f t="shared" si="743"/>
        <v>0</v>
      </c>
      <c r="F1690" s="27">
        <f t="shared" si="744"/>
        <v>0</v>
      </c>
      <c r="G1690" s="27">
        <f t="shared" si="750"/>
        <v>0</v>
      </c>
      <c r="H1690" s="2">
        <f>_xlfn.IFNA(IF(MATCH(AK1690,$AK$23:AK1689,0)&gt;0,0,0),1)</f>
        <v>0</v>
      </c>
      <c r="I1690" s="2">
        <f t="shared" si="742"/>
        <v>5</v>
      </c>
      <c r="J1690" s="31">
        <f t="shared" si="751"/>
        <v>4</v>
      </c>
      <c r="K1690" s="32">
        <f t="shared" si="745"/>
        <v>0</v>
      </c>
      <c r="L1690" s="31">
        <f t="shared" si="752"/>
        <v>1</v>
      </c>
      <c r="M1690" s="32">
        <f t="shared" si="746"/>
        <v>0</v>
      </c>
      <c r="N1690" s="31">
        <f t="shared" si="753"/>
        <v>0</v>
      </c>
      <c r="O1690" s="32">
        <f t="shared" si="747"/>
        <v>0</v>
      </c>
      <c r="P1690" s="31">
        <f t="shared" si="754"/>
        <v>0</v>
      </c>
      <c r="Q1690" s="32">
        <f t="shared" si="748"/>
        <v>0</v>
      </c>
      <c r="R1690" s="31">
        <f t="shared" si="755"/>
        <v>0</v>
      </c>
      <c r="S1690" s="32">
        <f t="shared" si="749"/>
        <v>0</v>
      </c>
      <c r="T1690" s="31">
        <f t="shared" si="756"/>
        <v>0</v>
      </c>
      <c r="V1690" s="1">
        <f t="shared" si="730"/>
        <v>4</v>
      </c>
      <c r="W1690" s="1">
        <f t="shared" si="731"/>
        <v>1</v>
      </c>
      <c r="X1690" s="1">
        <f t="shared" si="732"/>
        <v>0</v>
      </c>
      <c r="Y1690" s="1">
        <f t="shared" si="733"/>
        <v>0</v>
      </c>
      <c r="Z1690" s="1">
        <f t="shared" si="734"/>
        <v>0</v>
      </c>
      <c r="AA1690" s="1">
        <f t="shared" si="735"/>
        <v>0</v>
      </c>
      <c r="AD1690" s="1">
        <f t="shared" si="736"/>
        <v>4</v>
      </c>
      <c r="AE1690" s="1">
        <f t="shared" si="737"/>
        <v>1</v>
      </c>
      <c r="AF1690" s="1">
        <f t="shared" si="738"/>
        <v>0</v>
      </c>
      <c r="AG1690" s="1">
        <f t="shared" si="739"/>
        <v>0</v>
      </c>
      <c r="AH1690" s="1">
        <f t="shared" si="740"/>
        <v>0</v>
      </c>
      <c r="AI1690" s="1">
        <f t="shared" si="741"/>
        <v>0</v>
      </c>
      <c r="AK1690" s="1" t="str">
        <f t="shared" si="757"/>
        <v>410000</v>
      </c>
    </row>
    <row r="1691" spans="4:37" x14ac:dyDescent="0.25">
      <c r="D1691" s="27">
        <v>1669</v>
      </c>
      <c r="E1691" s="27">
        <f t="shared" si="743"/>
        <v>0</v>
      </c>
      <c r="F1691" s="27">
        <f t="shared" si="744"/>
        <v>0</v>
      </c>
      <c r="G1691" s="27">
        <f t="shared" si="750"/>
        <v>0</v>
      </c>
      <c r="H1691" s="2">
        <f>_xlfn.IFNA(IF(MATCH(AK1691,$AK$23:AK1690,0)&gt;0,0,0),1)</f>
        <v>0</v>
      </c>
      <c r="I1691" s="2">
        <f t="shared" si="742"/>
        <v>3</v>
      </c>
      <c r="J1691" s="31">
        <f t="shared" si="751"/>
        <v>1</v>
      </c>
      <c r="K1691" s="32">
        <f t="shared" si="745"/>
        <v>0</v>
      </c>
      <c r="L1691" s="31">
        <f t="shared" si="752"/>
        <v>2</v>
      </c>
      <c r="M1691" s="32">
        <f t="shared" si="746"/>
        <v>0</v>
      </c>
      <c r="N1691" s="31">
        <f t="shared" si="753"/>
        <v>0</v>
      </c>
      <c r="O1691" s="32">
        <f t="shared" si="747"/>
        <v>0</v>
      </c>
      <c r="P1691" s="31">
        <f t="shared" si="754"/>
        <v>0</v>
      </c>
      <c r="Q1691" s="32">
        <f t="shared" si="748"/>
        <v>0</v>
      </c>
      <c r="R1691" s="31">
        <f t="shared" si="755"/>
        <v>0</v>
      </c>
      <c r="S1691" s="32">
        <f t="shared" si="749"/>
        <v>0</v>
      </c>
      <c r="T1691" s="31">
        <f t="shared" si="756"/>
        <v>0</v>
      </c>
      <c r="V1691" s="1">
        <f t="shared" si="730"/>
        <v>1</v>
      </c>
      <c r="W1691" s="1">
        <f t="shared" si="731"/>
        <v>2</v>
      </c>
      <c r="X1691" s="1">
        <f t="shared" si="732"/>
        <v>0</v>
      </c>
      <c r="Y1691" s="1">
        <f t="shared" si="733"/>
        <v>0</v>
      </c>
      <c r="Z1691" s="1">
        <f t="shared" si="734"/>
        <v>0</v>
      </c>
      <c r="AA1691" s="1">
        <f t="shared" si="735"/>
        <v>0</v>
      </c>
      <c r="AD1691" s="1">
        <f t="shared" si="736"/>
        <v>2</v>
      </c>
      <c r="AE1691" s="1">
        <f t="shared" si="737"/>
        <v>1</v>
      </c>
      <c r="AF1691" s="1">
        <f t="shared" si="738"/>
        <v>0</v>
      </c>
      <c r="AG1691" s="1">
        <f t="shared" si="739"/>
        <v>0</v>
      </c>
      <c r="AH1691" s="1">
        <f t="shared" si="740"/>
        <v>0</v>
      </c>
      <c r="AI1691" s="1">
        <f t="shared" si="741"/>
        <v>0</v>
      </c>
      <c r="AK1691" s="1" t="str">
        <f t="shared" si="757"/>
        <v>210000</v>
      </c>
    </row>
    <row r="1692" spans="4:37" x14ac:dyDescent="0.25">
      <c r="D1692" s="27">
        <v>1670</v>
      </c>
      <c r="E1692" s="27">
        <f t="shared" si="743"/>
        <v>0</v>
      </c>
      <c r="F1692" s="27">
        <f t="shared" si="744"/>
        <v>0</v>
      </c>
      <c r="G1692" s="27">
        <f t="shared" si="750"/>
        <v>0</v>
      </c>
      <c r="H1692" s="2">
        <f>_xlfn.IFNA(IF(MATCH(AK1692,$AK$23:AK1691,0)&gt;0,0,0),1)</f>
        <v>0</v>
      </c>
      <c r="I1692" s="2">
        <f t="shared" si="742"/>
        <v>4</v>
      </c>
      <c r="J1692" s="31">
        <f t="shared" si="751"/>
        <v>2</v>
      </c>
      <c r="K1692" s="32">
        <f t="shared" si="745"/>
        <v>1</v>
      </c>
      <c r="L1692" s="31">
        <f t="shared" si="752"/>
        <v>2</v>
      </c>
      <c r="M1692" s="32">
        <f t="shared" si="746"/>
        <v>0</v>
      </c>
      <c r="N1692" s="31">
        <f t="shared" si="753"/>
        <v>0</v>
      </c>
      <c r="O1692" s="32">
        <f t="shared" si="747"/>
        <v>0</v>
      </c>
      <c r="P1692" s="31">
        <f t="shared" si="754"/>
        <v>0</v>
      </c>
      <c r="Q1692" s="32">
        <f t="shared" si="748"/>
        <v>0</v>
      </c>
      <c r="R1692" s="31">
        <f t="shared" si="755"/>
        <v>0</v>
      </c>
      <c r="S1692" s="32">
        <f t="shared" si="749"/>
        <v>0</v>
      </c>
      <c r="T1692" s="31">
        <f t="shared" si="756"/>
        <v>0</v>
      </c>
      <c r="V1692" s="1">
        <f t="shared" si="730"/>
        <v>2</v>
      </c>
      <c r="W1692" s="1">
        <f t="shared" si="731"/>
        <v>2</v>
      </c>
      <c r="X1692" s="1">
        <f t="shared" si="732"/>
        <v>0</v>
      </c>
      <c r="Y1692" s="1">
        <f t="shared" si="733"/>
        <v>0</v>
      </c>
      <c r="Z1692" s="1">
        <f t="shared" si="734"/>
        <v>0</v>
      </c>
      <c r="AA1692" s="1">
        <f t="shared" si="735"/>
        <v>0</v>
      </c>
      <c r="AD1692" s="1">
        <f t="shared" si="736"/>
        <v>2</v>
      </c>
      <c r="AE1692" s="1">
        <f t="shared" si="737"/>
        <v>2</v>
      </c>
      <c r="AF1692" s="1">
        <f t="shared" si="738"/>
        <v>0</v>
      </c>
      <c r="AG1692" s="1">
        <f t="shared" si="739"/>
        <v>0</v>
      </c>
      <c r="AH1692" s="1">
        <f t="shared" si="740"/>
        <v>0</v>
      </c>
      <c r="AI1692" s="1">
        <f t="shared" si="741"/>
        <v>0</v>
      </c>
      <c r="AK1692" s="1" t="str">
        <f t="shared" si="757"/>
        <v>220000</v>
      </c>
    </row>
    <row r="1693" spans="4:37" x14ac:dyDescent="0.25">
      <c r="D1693" s="27">
        <v>1671</v>
      </c>
      <c r="E1693" s="27">
        <f t="shared" si="743"/>
        <v>0</v>
      </c>
      <c r="F1693" s="27">
        <f t="shared" si="744"/>
        <v>0</v>
      </c>
      <c r="G1693" s="27">
        <f t="shared" si="750"/>
        <v>0</v>
      </c>
      <c r="H1693" s="2">
        <f>_xlfn.IFNA(IF(MATCH(AK1693,$AK$23:AK1692,0)&gt;0,0,0),1)</f>
        <v>0</v>
      </c>
      <c r="I1693" s="2">
        <f t="shared" si="742"/>
        <v>5</v>
      </c>
      <c r="J1693" s="31">
        <f t="shared" si="751"/>
        <v>3</v>
      </c>
      <c r="K1693" s="32">
        <f t="shared" si="745"/>
        <v>0</v>
      </c>
      <c r="L1693" s="31">
        <f t="shared" si="752"/>
        <v>2</v>
      </c>
      <c r="M1693" s="32">
        <f t="shared" si="746"/>
        <v>0</v>
      </c>
      <c r="N1693" s="31">
        <f t="shared" si="753"/>
        <v>0</v>
      </c>
      <c r="O1693" s="32">
        <f t="shared" si="747"/>
        <v>0</v>
      </c>
      <c r="P1693" s="31">
        <f t="shared" si="754"/>
        <v>0</v>
      </c>
      <c r="Q1693" s="32">
        <f t="shared" si="748"/>
        <v>0</v>
      </c>
      <c r="R1693" s="31">
        <f t="shared" si="755"/>
        <v>0</v>
      </c>
      <c r="S1693" s="32">
        <f t="shared" si="749"/>
        <v>0</v>
      </c>
      <c r="T1693" s="31">
        <f t="shared" si="756"/>
        <v>0</v>
      </c>
      <c r="V1693" s="1">
        <f t="shared" si="730"/>
        <v>3</v>
      </c>
      <c r="W1693" s="1">
        <f t="shared" si="731"/>
        <v>2</v>
      </c>
      <c r="X1693" s="1">
        <f t="shared" si="732"/>
        <v>0</v>
      </c>
      <c r="Y1693" s="1">
        <f t="shared" si="733"/>
        <v>0</v>
      </c>
      <c r="Z1693" s="1">
        <f t="shared" si="734"/>
        <v>0</v>
      </c>
      <c r="AA1693" s="1">
        <f t="shared" si="735"/>
        <v>0</v>
      </c>
      <c r="AD1693" s="1">
        <f t="shared" si="736"/>
        <v>3</v>
      </c>
      <c r="AE1693" s="1">
        <f t="shared" si="737"/>
        <v>2</v>
      </c>
      <c r="AF1693" s="1">
        <f t="shared" si="738"/>
        <v>0</v>
      </c>
      <c r="AG1693" s="1">
        <f t="shared" si="739"/>
        <v>0</v>
      </c>
      <c r="AH1693" s="1">
        <f t="shared" si="740"/>
        <v>0</v>
      </c>
      <c r="AI1693" s="1">
        <f t="shared" si="741"/>
        <v>0</v>
      </c>
      <c r="AK1693" s="1" t="str">
        <f t="shared" si="757"/>
        <v>320000</v>
      </c>
    </row>
    <row r="1694" spans="4:37" x14ac:dyDescent="0.25">
      <c r="D1694" s="27">
        <v>1672</v>
      </c>
      <c r="E1694" s="27">
        <f t="shared" si="743"/>
        <v>0</v>
      </c>
      <c r="F1694" s="27">
        <f t="shared" si="744"/>
        <v>0</v>
      </c>
      <c r="G1694" s="27">
        <f t="shared" si="750"/>
        <v>0</v>
      </c>
      <c r="H1694" s="2">
        <f>_xlfn.IFNA(IF(MATCH(AK1694,$AK$23:AK1693,0)&gt;0,0,0),1)</f>
        <v>0</v>
      </c>
      <c r="I1694" s="2">
        <f t="shared" si="742"/>
        <v>6</v>
      </c>
      <c r="J1694" s="31">
        <f t="shared" si="751"/>
        <v>4</v>
      </c>
      <c r="K1694" s="32">
        <f t="shared" si="745"/>
        <v>0</v>
      </c>
      <c r="L1694" s="31">
        <f t="shared" si="752"/>
        <v>2</v>
      </c>
      <c r="M1694" s="32">
        <f t="shared" si="746"/>
        <v>0</v>
      </c>
      <c r="N1694" s="31">
        <f t="shared" si="753"/>
        <v>0</v>
      </c>
      <c r="O1694" s="32">
        <f t="shared" si="747"/>
        <v>0</v>
      </c>
      <c r="P1694" s="31">
        <f t="shared" si="754"/>
        <v>0</v>
      </c>
      <c r="Q1694" s="32">
        <f t="shared" si="748"/>
        <v>0</v>
      </c>
      <c r="R1694" s="31">
        <f t="shared" si="755"/>
        <v>0</v>
      </c>
      <c r="S1694" s="32">
        <f t="shared" si="749"/>
        <v>0</v>
      </c>
      <c r="T1694" s="31">
        <f t="shared" si="756"/>
        <v>0</v>
      </c>
      <c r="V1694" s="1">
        <f t="shared" si="730"/>
        <v>4</v>
      </c>
      <c r="W1694" s="1">
        <f t="shared" si="731"/>
        <v>2</v>
      </c>
      <c r="X1694" s="1">
        <f t="shared" si="732"/>
        <v>0</v>
      </c>
      <c r="Y1694" s="1">
        <f t="shared" si="733"/>
        <v>0</v>
      </c>
      <c r="Z1694" s="1">
        <f t="shared" si="734"/>
        <v>0</v>
      </c>
      <c r="AA1694" s="1">
        <f t="shared" si="735"/>
        <v>0</v>
      </c>
      <c r="AD1694" s="1">
        <f t="shared" si="736"/>
        <v>4</v>
      </c>
      <c r="AE1694" s="1">
        <f t="shared" si="737"/>
        <v>2</v>
      </c>
      <c r="AF1694" s="1">
        <f t="shared" si="738"/>
        <v>0</v>
      </c>
      <c r="AG1694" s="1">
        <f t="shared" si="739"/>
        <v>0</v>
      </c>
      <c r="AH1694" s="1">
        <f t="shared" si="740"/>
        <v>0</v>
      </c>
      <c r="AI1694" s="1">
        <f t="shared" si="741"/>
        <v>0</v>
      </c>
      <c r="AK1694" s="1" t="str">
        <f t="shared" si="757"/>
        <v>420000</v>
      </c>
    </row>
    <row r="1695" spans="4:37" x14ac:dyDescent="0.25">
      <c r="D1695" s="27">
        <v>1673</v>
      </c>
      <c r="E1695" s="27">
        <f t="shared" si="743"/>
        <v>0</v>
      </c>
      <c r="F1695" s="27">
        <f t="shared" si="744"/>
        <v>0</v>
      </c>
      <c r="G1695" s="27">
        <f t="shared" si="750"/>
        <v>0</v>
      </c>
      <c r="H1695" s="2">
        <f>_xlfn.IFNA(IF(MATCH(AK1695,$AK$23:AK1694,0)&gt;0,0,0),1)</f>
        <v>0</v>
      </c>
      <c r="I1695" s="2">
        <f t="shared" si="742"/>
        <v>4</v>
      </c>
      <c r="J1695" s="31">
        <f t="shared" si="751"/>
        <v>1</v>
      </c>
      <c r="K1695" s="32">
        <f t="shared" si="745"/>
        <v>0</v>
      </c>
      <c r="L1695" s="31">
        <f t="shared" si="752"/>
        <v>3</v>
      </c>
      <c r="M1695" s="32">
        <f t="shared" si="746"/>
        <v>0</v>
      </c>
      <c r="N1695" s="31">
        <f t="shared" si="753"/>
        <v>0</v>
      </c>
      <c r="O1695" s="32">
        <f t="shared" si="747"/>
        <v>0</v>
      </c>
      <c r="P1695" s="31">
        <f t="shared" si="754"/>
        <v>0</v>
      </c>
      <c r="Q1695" s="32">
        <f t="shared" si="748"/>
        <v>0</v>
      </c>
      <c r="R1695" s="31">
        <f t="shared" si="755"/>
        <v>0</v>
      </c>
      <c r="S1695" s="32">
        <f t="shared" si="749"/>
        <v>0</v>
      </c>
      <c r="T1695" s="31">
        <f t="shared" si="756"/>
        <v>0</v>
      </c>
      <c r="V1695" s="1">
        <f t="shared" si="730"/>
        <v>1</v>
      </c>
      <c r="W1695" s="1">
        <f t="shared" si="731"/>
        <v>3</v>
      </c>
      <c r="X1695" s="1">
        <f t="shared" si="732"/>
        <v>0</v>
      </c>
      <c r="Y1695" s="1">
        <f t="shared" si="733"/>
        <v>0</v>
      </c>
      <c r="Z1695" s="1">
        <f t="shared" si="734"/>
        <v>0</v>
      </c>
      <c r="AA1695" s="1">
        <f t="shared" si="735"/>
        <v>0</v>
      </c>
      <c r="AD1695" s="1">
        <f t="shared" si="736"/>
        <v>3</v>
      </c>
      <c r="AE1695" s="1">
        <f t="shared" si="737"/>
        <v>1</v>
      </c>
      <c r="AF1695" s="1">
        <f t="shared" si="738"/>
        <v>0</v>
      </c>
      <c r="AG1695" s="1">
        <f t="shared" si="739"/>
        <v>0</v>
      </c>
      <c r="AH1695" s="1">
        <f t="shared" si="740"/>
        <v>0</v>
      </c>
      <c r="AI1695" s="1">
        <f t="shared" si="741"/>
        <v>0</v>
      </c>
      <c r="AK1695" s="1" t="str">
        <f t="shared" si="757"/>
        <v>310000</v>
      </c>
    </row>
    <row r="1696" spans="4:37" x14ac:dyDescent="0.25">
      <c r="D1696" s="27">
        <v>1674</v>
      </c>
      <c r="E1696" s="27">
        <f t="shared" si="743"/>
        <v>0</v>
      </c>
      <c r="F1696" s="27">
        <f t="shared" si="744"/>
        <v>0</v>
      </c>
      <c r="G1696" s="27">
        <f t="shared" si="750"/>
        <v>0</v>
      </c>
      <c r="H1696" s="2">
        <f>_xlfn.IFNA(IF(MATCH(AK1696,$AK$23:AK1695,0)&gt;0,0,0),1)</f>
        <v>0</v>
      </c>
      <c r="I1696" s="2">
        <f t="shared" si="742"/>
        <v>5</v>
      </c>
      <c r="J1696" s="31">
        <f t="shared" si="751"/>
        <v>2</v>
      </c>
      <c r="K1696" s="32">
        <f t="shared" si="745"/>
        <v>0</v>
      </c>
      <c r="L1696" s="31">
        <f t="shared" si="752"/>
        <v>3</v>
      </c>
      <c r="M1696" s="32">
        <f t="shared" si="746"/>
        <v>0</v>
      </c>
      <c r="N1696" s="31">
        <f t="shared" si="753"/>
        <v>0</v>
      </c>
      <c r="O1696" s="32">
        <f t="shared" si="747"/>
        <v>0</v>
      </c>
      <c r="P1696" s="31">
        <f t="shared" si="754"/>
        <v>0</v>
      </c>
      <c r="Q1696" s="32">
        <f t="shared" si="748"/>
        <v>0</v>
      </c>
      <c r="R1696" s="31">
        <f t="shared" si="755"/>
        <v>0</v>
      </c>
      <c r="S1696" s="32">
        <f t="shared" si="749"/>
        <v>0</v>
      </c>
      <c r="T1696" s="31">
        <f t="shared" si="756"/>
        <v>0</v>
      </c>
      <c r="V1696" s="1">
        <f t="shared" si="730"/>
        <v>2</v>
      </c>
      <c r="W1696" s="1">
        <f t="shared" si="731"/>
        <v>3</v>
      </c>
      <c r="X1696" s="1">
        <f t="shared" si="732"/>
        <v>0</v>
      </c>
      <c r="Y1696" s="1">
        <f t="shared" si="733"/>
        <v>0</v>
      </c>
      <c r="Z1696" s="1">
        <f t="shared" si="734"/>
        <v>0</v>
      </c>
      <c r="AA1696" s="1">
        <f t="shared" si="735"/>
        <v>0</v>
      </c>
      <c r="AD1696" s="1">
        <f t="shared" si="736"/>
        <v>3</v>
      </c>
      <c r="AE1696" s="1">
        <f t="shared" si="737"/>
        <v>2</v>
      </c>
      <c r="AF1696" s="1">
        <f t="shared" si="738"/>
        <v>0</v>
      </c>
      <c r="AG1696" s="1">
        <f t="shared" si="739"/>
        <v>0</v>
      </c>
      <c r="AH1696" s="1">
        <f t="shared" si="740"/>
        <v>0</v>
      </c>
      <c r="AI1696" s="1">
        <f t="shared" si="741"/>
        <v>0</v>
      </c>
      <c r="AK1696" s="1" t="str">
        <f t="shared" si="757"/>
        <v>320000</v>
      </c>
    </row>
    <row r="1697" spans="4:37" x14ac:dyDescent="0.25">
      <c r="D1697" s="27">
        <v>1675</v>
      </c>
      <c r="E1697" s="27">
        <f t="shared" si="743"/>
        <v>0</v>
      </c>
      <c r="F1697" s="27">
        <f t="shared" si="744"/>
        <v>0</v>
      </c>
      <c r="G1697" s="27">
        <f t="shared" si="750"/>
        <v>0</v>
      </c>
      <c r="H1697" s="2">
        <f>_xlfn.IFNA(IF(MATCH(AK1697,$AK$23:AK1696,0)&gt;0,0,0),1)</f>
        <v>0</v>
      </c>
      <c r="I1697" s="2">
        <f t="shared" si="742"/>
        <v>6</v>
      </c>
      <c r="J1697" s="31">
        <f t="shared" si="751"/>
        <v>3</v>
      </c>
      <c r="K1697" s="32">
        <f t="shared" si="745"/>
        <v>1</v>
      </c>
      <c r="L1697" s="31">
        <f t="shared" si="752"/>
        <v>3</v>
      </c>
      <c r="M1697" s="32">
        <f t="shared" si="746"/>
        <v>0</v>
      </c>
      <c r="N1697" s="31">
        <f t="shared" si="753"/>
        <v>0</v>
      </c>
      <c r="O1697" s="32">
        <f t="shared" si="747"/>
        <v>0</v>
      </c>
      <c r="P1697" s="31">
        <f t="shared" si="754"/>
        <v>0</v>
      </c>
      <c r="Q1697" s="32">
        <f t="shared" si="748"/>
        <v>0</v>
      </c>
      <c r="R1697" s="31">
        <f t="shared" si="755"/>
        <v>0</v>
      </c>
      <c r="S1697" s="32">
        <f t="shared" si="749"/>
        <v>0</v>
      </c>
      <c r="T1697" s="31">
        <f t="shared" si="756"/>
        <v>0</v>
      </c>
      <c r="V1697" s="1">
        <f t="shared" si="730"/>
        <v>3</v>
      </c>
      <c r="W1697" s="1">
        <f t="shared" si="731"/>
        <v>3</v>
      </c>
      <c r="X1697" s="1">
        <f t="shared" si="732"/>
        <v>0</v>
      </c>
      <c r="Y1697" s="1">
        <f t="shared" si="733"/>
        <v>0</v>
      </c>
      <c r="Z1697" s="1">
        <f t="shared" si="734"/>
        <v>0</v>
      </c>
      <c r="AA1697" s="1">
        <f t="shared" si="735"/>
        <v>0</v>
      </c>
      <c r="AD1697" s="1">
        <f t="shared" si="736"/>
        <v>3</v>
      </c>
      <c r="AE1697" s="1">
        <f t="shared" si="737"/>
        <v>3</v>
      </c>
      <c r="AF1697" s="1">
        <f t="shared" si="738"/>
        <v>0</v>
      </c>
      <c r="AG1697" s="1">
        <f t="shared" si="739"/>
        <v>0</v>
      </c>
      <c r="AH1697" s="1">
        <f t="shared" si="740"/>
        <v>0</v>
      </c>
      <c r="AI1697" s="1">
        <f t="shared" si="741"/>
        <v>0</v>
      </c>
      <c r="AK1697" s="1" t="str">
        <f t="shared" si="757"/>
        <v>330000</v>
      </c>
    </row>
    <row r="1698" spans="4:37" x14ac:dyDescent="0.25">
      <c r="D1698" s="27">
        <v>1676</v>
      </c>
      <c r="E1698" s="27">
        <f t="shared" si="743"/>
        <v>0</v>
      </c>
      <c r="F1698" s="27">
        <f t="shared" si="744"/>
        <v>0</v>
      </c>
      <c r="G1698" s="27">
        <f t="shared" si="750"/>
        <v>0</v>
      </c>
      <c r="H1698" s="2">
        <f>_xlfn.IFNA(IF(MATCH(AK1698,$AK$23:AK1697,0)&gt;0,0,0),1)</f>
        <v>0</v>
      </c>
      <c r="I1698" s="2">
        <f t="shared" si="742"/>
        <v>7</v>
      </c>
      <c r="J1698" s="31">
        <f t="shared" si="751"/>
        <v>4</v>
      </c>
      <c r="K1698" s="32">
        <f t="shared" si="745"/>
        <v>0</v>
      </c>
      <c r="L1698" s="31">
        <f t="shared" si="752"/>
        <v>3</v>
      </c>
      <c r="M1698" s="32">
        <f t="shared" si="746"/>
        <v>0</v>
      </c>
      <c r="N1698" s="31">
        <f t="shared" si="753"/>
        <v>0</v>
      </c>
      <c r="O1698" s="32">
        <f t="shared" si="747"/>
        <v>0</v>
      </c>
      <c r="P1698" s="31">
        <f t="shared" si="754"/>
        <v>0</v>
      </c>
      <c r="Q1698" s="32">
        <f t="shared" si="748"/>
        <v>0</v>
      </c>
      <c r="R1698" s="31">
        <f t="shared" si="755"/>
        <v>0</v>
      </c>
      <c r="S1698" s="32">
        <f t="shared" si="749"/>
        <v>0</v>
      </c>
      <c r="T1698" s="31">
        <f t="shared" si="756"/>
        <v>0</v>
      </c>
      <c r="V1698" s="1">
        <f t="shared" si="730"/>
        <v>4</v>
      </c>
      <c r="W1698" s="1">
        <f t="shared" si="731"/>
        <v>3</v>
      </c>
      <c r="X1698" s="1">
        <f t="shared" si="732"/>
        <v>0</v>
      </c>
      <c r="Y1698" s="1">
        <f t="shared" si="733"/>
        <v>0</v>
      </c>
      <c r="Z1698" s="1">
        <f t="shared" si="734"/>
        <v>0</v>
      </c>
      <c r="AA1698" s="1">
        <f t="shared" si="735"/>
        <v>0</v>
      </c>
      <c r="AD1698" s="1">
        <f t="shared" si="736"/>
        <v>4</v>
      </c>
      <c r="AE1698" s="1">
        <f t="shared" si="737"/>
        <v>3</v>
      </c>
      <c r="AF1698" s="1">
        <f t="shared" si="738"/>
        <v>0</v>
      </c>
      <c r="AG1698" s="1">
        <f t="shared" si="739"/>
        <v>0</v>
      </c>
      <c r="AH1698" s="1">
        <f t="shared" si="740"/>
        <v>0</v>
      </c>
      <c r="AI1698" s="1">
        <f t="shared" si="741"/>
        <v>0</v>
      </c>
      <c r="AK1698" s="1" t="str">
        <f t="shared" si="757"/>
        <v>430000</v>
      </c>
    </row>
    <row r="1699" spans="4:37" x14ac:dyDescent="0.25">
      <c r="D1699" s="27">
        <v>1677</v>
      </c>
      <c r="E1699" s="27">
        <f t="shared" si="743"/>
        <v>0</v>
      </c>
      <c r="F1699" s="27">
        <f t="shared" si="744"/>
        <v>0</v>
      </c>
      <c r="G1699" s="27">
        <f t="shared" si="750"/>
        <v>0</v>
      </c>
      <c r="H1699" s="2">
        <f>_xlfn.IFNA(IF(MATCH(AK1699,$AK$23:AK1698,0)&gt;0,0,0),1)</f>
        <v>0</v>
      </c>
      <c r="I1699" s="2">
        <f t="shared" si="742"/>
        <v>5</v>
      </c>
      <c r="J1699" s="31">
        <f t="shared" si="751"/>
        <v>1</v>
      </c>
      <c r="K1699" s="32">
        <f t="shared" si="745"/>
        <v>0</v>
      </c>
      <c r="L1699" s="31">
        <f t="shared" si="752"/>
        <v>4</v>
      </c>
      <c r="M1699" s="32">
        <f t="shared" si="746"/>
        <v>0</v>
      </c>
      <c r="N1699" s="31">
        <f t="shared" si="753"/>
        <v>0</v>
      </c>
      <c r="O1699" s="32">
        <f t="shared" si="747"/>
        <v>0</v>
      </c>
      <c r="P1699" s="31">
        <f t="shared" si="754"/>
        <v>0</v>
      </c>
      <c r="Q1699" s="32">
        <f t="shared" si="748"/>
        <v>0</v>
      </c>
      <c r="R1699" s="31">
        <f t="shared" si="755"/>
        <v>0</v>
      </c>
      <c r="S1699" s="32">
        <f t="shared" si="749"/>
        <v>0</v>
      </c>
      <c r="T1699" s="31">
        <f t="shared" si="756"/>
        <v>0</v>
      </c>
      <c r="V1699" s="1">
        <f t="shared" ref="V1699:V1762" si="758">J1699</f>
        <v>1</v>
      </c>
      <c r="W1699" s="1">
        <f t="shared" ref="W1699:W1762" si="759">L1699</f>
        <v>4</v>
      </c>
      <c r="X1699" s="1">
        <f t="shared" ref="X1699:X1762" si="760">N1699</f>
        <v>0</v>
      </c>
      <c r="Y1699" s="1">
        <f t="shared" ref="Y1699:Y1762" si="761">P1699</f>
        <v>0</v>
      </c>
      <c r="Z1699" s="1">
        <f t="shared" ref="Z1699:Z1762" si="762">R1699</f>
        <v>0</v>
      </c>
      <c r="AA1699" s="1">
        <f t="shared" ref="AA1699:AA1762" si="763">T1699</f>
        <v>0</v>
      </c>
      <c r="AD1699" s="1">
        <f t="shared" ref="AD1699:AD1762" si="764">LARGE(V1699:AA1699,1)</f>
        <v>4</v>
      </c>
      <c r="AE1699" s="1">
        <f t="shared" ref="AE1699:AE1762" si="765">LARGE(V1699:AA1699,2)</f>
        <v>1</v>
      </c>
      <c r="AF1699" s="1">
        <f t="shared" ref="AF1699:AF1762" si="766">LARGE(V1699:AA1699,3)</f>
        <v>0</v>
      </c>
      <c r="AG1699" s="1">
        <f t="shared" ref="AG1699:AG1762" si="767">LARGE(V1699:AA1699,4)</f>
        <v>0</v>
      </c>
      <c r="AH1699" s="1">
        <f t="shared" ref="AH1699:AH1762" si="768">LARGE(V1699:AA1699,5)</f>
        <v>0</v>
      </c>
      <c r="AI1699" s="1">
        <f t="shared" ref="AI1699:AI1762" si="769">LARGE(V1699:AA1699,6)</f>
        <v>0</v>
      </c>
      <c r="AK1699" s="1" t="str">
        <f t="shared" si="757"/>
        <v>410000</v>
      </c>
    </row>
    <row r="1700" spans="4:37" x14ac:dyDescent="0.25">
      <c r="D1700" s="27">
        <v>1678</v>
      </c>
      <c r="E1700" s="27">
        <f t="shared" si="743"/>
        <v>0</v>
      </c>
      <c r="F1700" s="27">
        <f t="shared" si="744"/>
        <v>0</v>
      </c>
      <c r="G1700" s="27">
        <f t="shared" si="750"/>
        <v>0</v>
      </c>
      <c r="H1700" s="2">
        <f>_xlfn.IFNA(IF(MATCH(AK1700,$AK$23:AK1699,0)&gt;0,0,0),1)</f>
        <v>0</v>
      </c>
      <c r="I1700" s="2">
        <f t="shared" si="742"/>
        <v>6</v>
      </c>
      <c r="J1700" s="31">
        <f t="shared" si="751"/>
        <v>2</v>
      </c>
      <c r="K1700" s="32">
        <f t="shared" si="745"/>
        <v>0</v>
      </c>
      <c r="L1700" s="31">
        <f t="shared" si="752"/>
        <v>4</v>
      </c>
      <c r="M1700" s="32">
        <f t="shared" si="746"/>
        <v>0</v>
      </c>
      <c r="N1700" s="31">
        <f t="shared" si="753"/>
        <v>0</v>
      </c>
      <c r="O1700" s="32">
        <f t="shared" si="747"/>
        <v>0</v>
      </c>
      <c r="P1700" s="31">
        <f t="shared" si="754"/>
        <v>0</v>
      </c>
      <c r="Q1700" s="32">
        <f t="shared" si="748"/>
        <v>0</v>
      </c>
      <c r="R1700" s="31">
        <f t="shared" si="755"/>
        <v>0</v>
      </c>
      <c r="S1700" s="32">
        <f t="shared" si="749"/>
        <v>0</v>
      </c>
      <c r="T1700" s="31">
        <f t="shared" si="756"/>
        <v>0</v>
      </c>
      <c r="V1700" s="1">
        <f t="shared" si="758"/>
        <v>2</v>
      </c>
      <c r="W1700" s="1">
        <f t="shared" si="759"/>
        <v>4</v>
      </c>
      <c r="X1700" s="1">
        <f t="shared" si="760"/>
        <v>0</v>
      </c>
      <c r="Y1700" s="1">
        <f t="shared" si="761"/>
        <v>0</v>
      </c>
      <c r="Z1700" s="1">
        <f t="shared" si="762"/>
        <v>0</v>
      </c>
      <c r="AA1700" s="1">
        <f t="shared" si="763"/>
        <v>0</v>
      </c>
      <c r="AD1700" s="1">
        <f t="shared" si="764"/>
        <v>4</v>
      </c>
      <c r="AE1700" s="1">
        <f t="shared" si="765"/>
        <v>2</v>
      </c>
      <c r="AF1700" s="1">
        <f t="shared" si="766"/>
        <v>0</v>
      </c>
      <c r="AG1700" s="1">
        <f t="shared" si="767"/>
        <v>0</v>
      </c>
      <c r="AH1700" s="1">
        <f t="shared" si="768"/>
        <v>0</v>
      </c>
      <c r="AI1700" s="1">
        <f t="shared" si="769"/>
        <v>0</v>
      </c>
      <c r="AK1700" s="1" t="str">
        <f t="shared" si="757"/>
        <v>420000</v>
      </c>
    </row>
    <row r="1701" spans="4:37" x14ac:dyDescent="0.25">
      <c r="D1701" s="27">
        <v>1679</v>
      </c>
      <c r="E1701" s="27">
        <f t="shared" si="743"/>
        <v>0</v>
      </c>
      <c r="F1701" s="27">
        <f t="shared" si="744"/>
        <v>0</v>
      </c>
      <c r="G1701" s="27">
        <f t="shared" si="750"/>
        <v>0</v>
      </c>
      <c r="H1701" s="2">
        <f>_xlfn.IFNA(IF(MATCH(AK1701,$AK$23:AK1700,0)&gt;0,0,0),1)</f>
        <v>0</v>
      </c>
      <c r="I1701" s="2">
        <f t="shared" si="742"/>
        <v>7</v>
      </c>
      <c r="J1701" s="31">
        <f t="shared" si="751"/>
        <v>3</v>
      </c>
      <c r="K1701" s="32">
        <f t="shared" si="745"/>
        <v>0</v>
      </c>
      <c r="L1701" s="31">
        <f t="shared" si="752"/>
        <v>4</v>
      </c>
      <c r="M1701" s="32">
        <f t="shared" si="746"/>
        <v>0</v>
      </c>
      <c r="N1701" s="31">
        <f t="shared" si="753"/>
        <v>0</v>
      </c>
      <c r="O1701" s="32">
        <f t="shared" si="747"/>
        <v>0</v>
      </c>
      <c r="P1701" s="31">
        <f t="shared" si="754"/>
        <v>0</v>
      </c>
      <c r="Q1701" s="32">
        <f t="shared" si="748"/>
        <v>0</v>
      </c>
      <c r="R1701" s="31">
        <f t="shared" si="755"/>
        <v>0</v>
      </c>
      <c r="S1701" s="32">
        <f t="shared" si="749"/>
        <v>0</v>
      </c>
      <c r="T1701" s="31">
        <f t="shared" si="756"/>
        <v>0</v>
      </c>
      <c r="V1701" s="1">
        <f t="shared" si="758"/>
        <v>3</v>
      </c>
      <c r="W1701" s="1">
        <f t="shared" si="759"/>
        <v>4</v>
      </c>
      <c r="X1701" s="1">
        <f t="shared" si="760"/>
        <v>0</v>
      </c>
      <c r="Y1701" s="1">
        <f t="shared" si="761"/>
        <v>0</v>
      </c>
      <c r="Z1701" s="1">
        <f t="shared" si="762"/>
        <v>0</v>
      </c>
      <c r="AA1701" s="1">
        <f t="shared" si="763"/>
        <v>0</v>
      </c>
      <c r="AD1701" s="1">
        <f t="shared" si="764"/>
        <v>4</v>
      </c>
      <c r="AE1701" s="1">
        <f t="shared" si="765"/>
        <v>3</v>
      </c>
      <c r="AF1701" s="1">
        <f t="shared" si="766"/>
        <v>0</v>
      </c>
      <c r="AG1701" s="1">
        <f t="shared" si="767"/>
        <v>0</v>
      </c>
      <c r="AH1701" s="1">
        <f t="shared" si="768"/>
        <v>0</v>
      </c>
      <c r="AI1701" s="1">
        <f t="shared" si="769"/>
        <v>0</v>
      </c>
      <c r="AK1701" s="1" t="str">
        <f t="shared" si="757"/>
        <v>430000</v>
      </c>
    </row>
    <row r="1702" spans="4:37" x14ac:dyDescent="0.25">
      <c r="D1702" s="27">
        <v>1680</v>
      </c>
      <c r="E1702" s="27">
        <f t="shared" si="743"/>
        <v>0</v>
      </c>
      <c r="F1702" s="27">
        <f t="shared" si="744"/>
        <v>0</v>
      </c>
      <c r="G1702" s="27">
        <f t="shared" si="750"/>
        <v>0</v>
      </c>
      <c r="H1702" s="2">
        <f>_xlfn.IFNA(IF(MATCH(AK1702,$AK$23:AK1701,0)&gt;0,0,0),1)</f>
        <v>0</v>
      </c>
      <c r="I1702" s="2">
        <f t="shared" si="742"/>
        <v>8</v>
      </c>
      <c r="J1702" s="31">
        <f t="shared" si="751"/>
        <v>4</v>
      </c>
      <c r="K1702" s="32">
        <f t="shared" si="745"/>
        <v>1</v>
      </c>
      <c r="L1702" s="31">
        <f t="shared" si="752"/>
        <v>4</v>
      </c>
      <c r="M1702" s="32">
        <f t="shared" si="746"/>
        <v>0</v>
      </c>
      <c r="N1702" s="31">
        <f t="shared" si="753"/>
        <v>0</v>
      </c>
      <c r="O1702" s="32">
        <f t="shared" si="747"/>
        <v>0</v>
      </c>
      <c r="P1702" s="31">
        <f t="shared" si="754"/>
        <v>0</v>
      </c>
      <c r="Q1702" s="32">
        <f t="shared" si="748"/>
        <v>0</v>
      </c>
      <c r="R1702" s="31">
        <f t="shared" si="755"/>
        <v>0</v>
      </c>
      <c r="S1702" s="32">
        <f t="shared" si="749"/>
        <v>0</v>
      </c>
      <c r="T1702" s="31">
        <f t="shared" si="756"/>
        <v>0</v>
      </c>
      <c r="V1702" s="1">
        <f t="shared" si="758"/>
        <v>4</v>
      </c>
      <c r="W1702" s="1">
        <f t="shared" si="759"/>
        <v>4</v>
      </c>
      <c r="X1702" s="1">
        <f t="shared" si="760"/>
        <v>0</v>
      </c>
      <c r="Y1702" s="1">
        <f t="shared" si="761"/>
        <v>0</v>
      </c>
      <c r="Z1702" s="1">
        <f t="shared" si="762"/>
        <v>0</v>
      </c>
      <c r="AA1702" s="1">
        <f t="shared" si="763"/>
        <v>0</v>
      </c>
      <c r="AD1702" s="1">
        <f t="shared" si="764"/>
        <v>4</v>
      </c>
      <c r="AE1702" s="1">
        <f t="shared" si="765"/>
        <v>4</v>
      </c>
      <c r="AF1702" s="1">
        <f t="shared" si="766"/>
        <v>0</v>
      </c>
      <c r="AG1702" s="1">
        <f t="shared" si="767"/>
        <v>0</v>
      </c>
      <c r="AH1702" s="1">
        <f t="shared" si="768"/>
        <v>0</v>
      </c>
      <c r="AI1702" s="1">
        <f t="shared" si="769"/>
        <v>0</v>
      </c>
      <c r="AK1702" s="1" t="str">
        <f t="shared" si="757"/>
        <v>440000</v>
      </c>
    </row>
    <row r="1703" spans="4:37" x14ac:dyDescent="0.25">
      <c r="D1703" s="27">
        <v>1681</v>
      </c>
      <c r="E1703" s="27">
        <f t="shared" si="743"/>
        <v>0</v>
      </c>
      <c r="F1703" s="27">
        <f t="shared" si="744"/>
        <v>0</v>
      </c>
      <c r="G1703" s="27">
        <f t="shared" si="750"/>
        <v>0</v>
      </c>
      <c r="H1703" s="2">
        <f>_xlfn.IFNA(IF(MATCH(AK1703,$AK$23:AK1702,0)&gt;0,0,0),1)</f>
        <v>0</v>
      </c>
      <c r="I1703" s="2">
        <f t="shared" si="742"/>
        <v>2</v>
      </c>
      <c r="J1703" s="31">
        <f t="shared" si="751"/>
        <v>1</v>
      </c>
      <c r="K1703" s="32">
        <f t="shared" si="745"/>
        <v>1</v>
      </c>
      <c r="L1703" s="31">
        <f t="shared" si="752"/>
        <v>1</v>
      </c>
      <c r="M1703" s="32">
        <f t="shared" si="746"/>
        <v>0</v>
      </c>
      <c r="N1703" s="31">
        <f t="shared" si="753"/>
        <v>0</v>
      </c>
      <c r="O1703" s="32">
        <f t="shared" si="747"/>
        <v>0</v>
      </c>
      <c r="P1703" s="31">
        <f t="shared" si="754"/>
        <v>0</v>
      </c>
      <c r="Q1703" s="32">
        <f t="shared" si="748"/>
        <v>0</v>
      </c>
      <c r="R1703" s="31">
        <f t="shared" si="755"/>
        <v>0</v>
      </c>
      <c r="S1703" s="32">
        <f t="shared" si="749"/>
        <v>0</v>
      </c>
      <c r="T1703" s="31">
        <f t="shared" si="756"/>
        <v>0</v>
      </c>
      <c r="V1703" s="1">
        <f t="shared" si="758"/>
        <v>1</v>
      </c>
      <c r="W1703" s="1">
        <f t="shared" si="759"/>
        <v>1</v>
      </c>
      <c r="X1703" s="1">
        <f t="shared" si="760"/>
        <v>0</v>
      </c>
      <c r="Y1703" s="1">
        <f t="shared" si="761"/>
        <v>0</v>
      </c>
      <c r="Z1703" s="1">
        <f t="shared" si="762"/>
        <v>0</v>
      </c>
      <c r="AA1703" s="1">
        <f t="shared" si="763"/>
        <v>0</v>
      </c>
      <c r="AD1703" s="1">
        <f t="shared" si="764"/>
        <v>1</v>
      </c>
      <c r="AE1703" s="1">
        <f t="shared" si="765"/>
        <v>1</v>
      </c>
      <c r="AF1703" s="1">
        <f t="shared" si="766"/>
        <v>0</v>
      </c>
      <c r="AG1703" s="1">
        <f t="shared" si="767"/>
        <v>0</v>
      </c>
      <c r="AH1703" s="1">
        <f t="shared" si="768"/>
        <v>0</v>
      </c>
      <c r="AI1703" s="1">
        <f t="shared" si="769"/>
        <v>0</v>
      </c>
      <c r="AK1703" s="1" t="str">
        <f t="shared" si="757"/>
        <v>110000</v>
      </c>
    </row>
    <row r="1704" spans="4:37" x14ac:dyDescent="0.25">
      <c r="D1704" s="27">
        <v>1682</v>
      </c>
      <c r="E1704" s="27">
        <f t="shared" si="743"/>
        <v>0</v>
      </c>
      <c r="F1704" s="27">
        <f t="shared" si="744"/>
        <v>0</v>
      </c>
      <c r="G1704" s="27">
        <f t="shared" si="750"/>
        <v>0</v>
      </c>
      <c r="H1704" s="2">
        <f>_xlfn.IFNA(IF(MATCH(AK1704,$AK$23:AK1703,0)&gt;0,0,0),1)</f>
        <v>0</v>
      </c>
      <c r="I1704" s="2">
        <f t="shared" si="742"/>
        <v>3</v>
      </c>
      <c r="J1704" s="31">
        <f t="shared" si="751"/>
        <v>2</v>
      </c>
      <c r="K1704" s="32">
        <f t="shared" si="745"/>
        <v>0</v>
      </c>
      <c r="L1704" s="31">
        <f t="shared" si="752"/>
        <v>1</v>
      </c>
      <c r="M1704" s="32">
        <f t="shared" si="746"/>
        <v>0</v>
      </c>
      <c r="N1704" s="31">
        <f t="shared" si="753"/>
        <v>0</v>
      </c>
      <c r="O1704" s="32">
        <f t="shared" si="747"/>
        <v>0</v>
      </c>
      <c r="P1704" s="31">
        <f t="shared" si="754"/>
        <v>0</v>
      </c>
      <c r="Q1704" s="32">
        <f t="shared" si="748"/>
        <v>0</v>
      </c>
      <c r="R1704" s="31">
        <f t="shared" si="755"/>
        <v>0</v>
      </c>
      <c r="S1704" s="32">
        <f t="shared" si="749"/>
        <v>0</v>
      </c>
      <c r="T1704" s="31">
        <f t="shared" si="756"/>
        <v>0</v>
      </c>
      <c r="V1704" s="1">
        <f t="shared" si="758"/>
        <v>2</v>
      </c>
      <c r="W1704" s="1">
        <f t="shared" si="759"/>
        <v>1</v>
      </c>
      <c r="X1704" s="1">
        <f t="shared" si="760"/>
        <v>0</v>
      </c>
      <c r="Y1704" s="1">
        <f t="shared" si="761"/>
        <v>0</v>
      </c>
      <c r="Z1704" s="1">
        <f t="shared" si="762"/>
        <v>0</v>
      </c>
      <c r="AA1704" s="1">
        <f t="shared" si="763"/>
        <v>0</v>
      </c>
      <c r="AD1704" s="1">
        <f t="shared" si="764"/>
        <v>2</v>
      </c>
      <c r="AE1704" s="1">
        <f t="shared" si="765"/>
        <v>1</v>
      </c>
      <c r="AF1704" s="1">
        <f t="shared" si="766"/>
        <v>0</v>
      </c>
      <c r="AG1704" s="1">
        <f t="shared" si="767"/>
        <v>0</v>
      </c>
      <c r="AH1704" s="1">
        <f t="shared" si="768"/>
        <v>0</v>
      </c>
      <c r="AI1704" s="1">
        <f t="shared" si="769"/>
        <v>0</v>
      </c>
      <c r="AK1704" s="1" t="str">
        <f t="shared" si="757"/>
        <v>210000</v>
      </c>
    </row>
    <row r="1705" spans="4:37" x14ac:dyDescent="0.25">
      <c r="D1705" s="27">
        <v>1683</v>
      </c>
      <c r="E1705" s="27">
        <f t="shared" si="743"/>
        <v>0</v>
      </c>
      <c r="F1705" s="27">
        <f t="shared" si="744"/>
        <v>0</v>
      </c>
      <c r="G1705" s="27">
        <f t="shared" si="750"/>
        <v>0</v>
      </c>
      <c r="H1705" s="2">
        <f>_xlfn.IFNA(IF(MATCH(AK1705,$AK$23:AK1704,0)&gt;0,0,0),1)</f>
        <v>0</v>
      </c>
      <c r="I1705" s="2">
        <f t="shared" si="742"/>
        <v>4</v>
      </c>
      <c r="J1705" s="31">
        <f t="shared" si="751"/>
        <v>3</v>
      </c>
      <c r="K1705" s="32">
        <f t="shared" si="745"/>
        <v>0</v>
      </c>
      <c r="L1705" s="31">
        <f t="shared" si="752"/>
        <v>1</v>
      </c>
      <c r="M1705" s="32">
        <f t="shared" si="746"/>
        <v>0</v>
      </c>
      <c r="N1705" s="31">
        <f t="shared" si="753"/>
        <v>0</v>
      </c>
      <c r="O1705" s="32">
        <f t="shared" si="747"/>
        <v>0</v>
      </c>
      <c r="P1705" s="31">
        <f t="shared" si="754"/>
        <v>0</v>
      </c>
      <c r="Q1705" s="32">
        <f t="shared" si="748"/>
        <v>0</v>
      </c>
      <c r="R1705" s="31">
        <f t="shared" si="755"/>
        <v>0</v>
      </c>
      <c r="S1705" s="32">
        <f t="shared" si="749"/>
        <v>0</v>
      </c>
      <c r="T1705" s="31">
        <f t="shared" si="756"/>
        <v>0</v>
      </c>
      <c r="V1705" s="1">
        <f t="shared" si="758"/>
        <v>3</v>
      </c>
      <c r="W1705" s="1">
        <f t="shared" si="759"/>
        <v>1</v>
      </c>
      <c r="X1705" s="1">
        <f t="shared" si="760"/>
        <v>0</v>
      </c>
      <c r="Y1705" s="1">
        <f t="shared" si="761"/>
        <v>0</v>
      </c>
      <c r="Z1705" s="1">
        <f t="shared" si="762"/>
        <v>0</v>
      </c>
      <c r="AA1705" s="1">
        <f t="shared" si="763"/>
        <v>0</v>
      </c>
      <c r="AD1705" s="1">
        <f t="shared" si="764"/>
        <v>3</v>
      </c>
      <c r="AE1705" s="1">
        <f t="shared" si="765"/>
        <v>1</v>
      </c>
      <c r="AF1705" s="1">
        <f t="shared" si="766"/>
        <v>0</v>
      </c>
      <c r="AG1705" s="1">
        <f t="shared" si="767"/>
        <v>0</v>
      </c>
      <c r="AH1705" s="1">
        <f t="shared" si="768"/>
        <v>0</v>
      </c>
      <c r="AI1705" s="1">
        <f t="shared" si="769"/>
        <v>0</v>
      </c>
      <c r="AK1705" s="1" t="str">
        <f t="shared" si="757"/>
        <v>310000</v>
      </c>
    </row>
    <row r="1706" spans="4:37" x14ac:dyDescent="0.25">
      <c r="D1706" s="27">
        <v>1684</v>
      </c>
      <c r="E1706" s="27">
        <f t="shared" si="743"/>
        <v>0</v>
      </c>
      <c r="F1706" s="27">
        <f t="shared" si="744"/>
        <v>0</v>
      </c>
      <c r="G1706" s="27">
        <f t="shared" si="750"/>
        <v>0</v>
      </c>
      <c r="H1706" s="2">
        <f>_xlfn.IFNA(IF(MATCH(AK1706,$AK$23:AK1705,0)&gt;0,0,0),1)</f>
        <v>0</v>
      </c>
      <c r="I1706" s="2">
        <f t="shared" si="742"/>
        <v>5</v>
      </c>
      <c r="J1706" s="31">
        <f t="shared" si="751"/>
        <v>4</v>
      </c>
      <c r="K1706" s="32">
        <f t="shared" si="745"/>
        <v>0</v>
      </c>
      <c r="L1706" s="31">
        <f t="shared" si="752"/>
        <v>1</v>
      </c>
      <c r="M1706" s="32">
        <f t="shared" si="746"/>
        <v>0</v>
      </c>
      <c r="N1706" s="31">
        <f t="shared" si="753"/>
        <v>0</v>
      </c>
      <c r="O1706" s="32">
        <f t="shared" si="747"/>
        <v>0</v>
      </c>
      <c r="P1706" s="31">
        <f t="shared" si="754"/>
        <v>0</v>
      </c>
      <c r="Q1706" s="32">
        <f t="shared" si="748"/>
        <v>0</v>
      </c>
      <c r="R1706" s="31">
        <f t="shared" si="755"/>
        <v>0</v>
      </c>
      <c r="S1706" s="32">
        <f t="shared" si="749"/>
        <v>0</v>
      </c>
      <c r="T1706" s="31">
        <f t="shared" si="756"/>
        <v>0</v>
      </c>
      <c r="V1706" s="1">
        <f t="shared" si="758"/>
        <v>4</v>
      </c>
      <c r="W1706" s="1">
        <f t="shared" si="759"/>
        <v>1</v>
      </c>
      <c r="X1706" s="1">
        <f t="shared" si="760"/>
        <v>0</v>
      </c>
      <c r="Y1706" s="1">
        <f t="shared" si="761"/>
        <v>0</v>
      </c>
      <c r="Z1706" s="1">
        <f t="shared" si="762"/>
        <v>0</v>
      </c>
      <c r="AA1706" s="1">
        <f t="shared" si="763"/>
        <v>0</v>
      </c>
      <c r="AD1706" s="1">
        <f t="shared" si="764"/>
        <v>4</v>
      </c>
      <c r="AE1706" s="1">
        <f t="shared" si="765"/>
        <v>1</v>
      </c>
      <c r="AF1706" s="1">
        <f t="shared" si="766"/>
        <v>0</v>
      </c>
      <c r="AG1706" s="1">
        <f t="shared" si="767"/>
        <v>0</v>
      </c>
      <c r="AH1706" s="1">
        <f t="shared" si="768"/>
        <v>0</v>
      </c>
      <c r="AI1706" s="1">
        <f t="shared" si="769"/>
        <v>0</v>
      </c>
      <c r="AK1706" s="1" t="str">
        <f t="shared" si="757"/>
        <v>410000</v>
      </c>
    </row>
    <row r="1707" spans="4:37" x14ac:dyDescent="0.25">
      <c r="D1707" s="27">
        <v>1685</v>
      </c>
      <c r="E1707" s="27">
        <f t="shared" si="743"/>
        <v>0</v>
      </c>
      <c r="F1707" s="27">
        <f t="shared" si="744"/>
        <v>0</v>
      </c>
      <c r="G1707" s="27">
        <f t="shared" si="750"/>
        <v>0</v>
      </c>
      <c r="H1707" s="2">
        <f>_xlfn.IFNA(IF(MATCH(AK1707,$AK$23:AK1706,0)&gt;0,0,0),1)</f>
        <v>0</v>
      </c>
      <c r="I1707" s="2">
        <f t="shared" si="742"/>
        <v>3</v>
      </c>
      <c r="J1707" s="31">
        <f t="shared" si="751"/>
        <v>1</v>
      </c>
      <c r="K1707" s="32">
        <f t="shared" si="745"/>
        <v>0</v>
      </c>
      <c r="L1707" s="31">
        <f t="shared" si="752"/>
        <v>2</v>
      </c>
      <c r="M1707" s="32">
        <f t="shared" si="746"/>
        <v>0</v>
      </c>
      <c r="N1707" s="31">
        <f t="shared" si="753"/>
        <v>0</v>
      </c>
      <c r="O1707" s="32">
        <f t="shared" si="747"/>
        <v>0</v>
      </c>
      <c r="P1707" s="31">
        <f t="shared" si="754"/>
        <v>0</v>
      </c>
      <c r="Q1707" s="32">
        <f t="shared" si="748"/>
        <v>0</v>
      </c>
      <c r="R1707" s="31">
        <f t="shared" si="755"/>
        <v>0</v>
      </c>
      <c r="S1707" s="32">
        <f t="shared" si="749"/>
        <v>0</v>
      </c>
      <c r="T1707" s="31">
        <f t="shared" si="756"/>
        <v>0</v>
      </c>
      <c r="V1707" s="1">
        <f t="shared" si="758"/>
        <v>1</v>
      </c>
      <c r="W1707" s="1">
        <f t="shared" si="759"/>
        <v>2</v>
      </c>
      <c r="X1707" s="1">
        <f t="shared" si="760"/>
        <v>0</v>
      </c>
      <c r="Y1707" s="1">
        <f t="shared" si="761"/>
        <v>0</v>
      </c>
      <c r="Z1707" s="1">
        <f t="shared" si="762"/>
        <v>0</v>
      </c>
      <c r="AA1707" s="1">
        <f t="shared" si="763"/>
        <v>0</v>
      </c>
      <c r="AD1707" s="1">
        <f t="shared" si="764"/>
        <v>2</v>
      </c>
      <c r="AE1707" s="1">
        <f t="shared" si="765"/>
        <v>1</v>
      </c>
      <c r="AF1707" s="1">
        <f t="shared" si="766"/>
        <v>0</v>
      </c>
      <c r="AG1707" s="1">
        <f t="shared" si="767"/>
        <v>0</v>
      </c>
      <c r="AH1707" s="1">
        <f t="shared" si="768"/>
        <v>0</v>
      </c>
      <c r="AI1707" s="1">
        <f t="shared" si="769"/>
        <v>0</v>
      </c>
      <c r="AK1707" s="1" t="str">
        <f t="shared" si="757"/>
        <v>210000</v>
      </c>
    </row>
    <row r="1708" spans="4:37" x14ac:dyDescent="0.25">
      <c r="D1708" s="27">
        <v>1686</v>
      </c>
      <c r="E1708" s="27">
        <f t="shared" si="743"/>
        <v>0</v>
      </c>
      <c r="F1708" s="27">
        <f t="shared" si="744"/>
        <v>0</v>
      </c>
      <c r="G1708" s="27">
        <f t="shared" si="750"/>
        <v>0</v>
      </c>
      <c r="H1708" s="2">
        <f>_xlfn.IFNA(IF(MATCH(AK1708,$AK$23:AK1707,0)&gt;0,0,0),1)</f>
        <v>0</v>
      </c>
      <c r="I1708" s="2">
        <f t="shared" si="742"/>
        <v>4</v>
      </c>
      <c r="J1708" s="31">
        <f t="shared" si="751"/>
        <v>2</v>
      </c>
      <c r="K1708" s="32">
        <f t="shared" si="745"/>
        <v>1</v>
      </c>
      <c r="L1708" s="31">
        <f t="shared" si="752"/>
        <v>2</v>
      </c>
      <c r="M1708" s="32">
        <f t="shared" si="746"/>
        <v>0</v>
      </c>
      <c r="N1708" s="31">
        <f t="shared" si="753"/>
        <v>0</v>
      </c>
      <c r="O1708" s="32">
        <f t="shared" si="747"/>
        <v>0</v>
      </c>
      <c r="P1708" s="31">
        <f t="shared" si="754"/>
        <v>0</v>
      </c>
      <c r="Q1708" s="32">
        <f t="shared" si="748"/>
        <v>0</v>
      </c>
      <c r="R1708" s="31">
        <f t="shared" si="755"/>
        <v>0</v>
      </c>
      <c r="S1708" s="32">
        <f t="shared" si="749"/>
        <v>0</v>
      </c>
      <c r="T1708" s="31">
        <f t="shared" si="756"/>
        <v>0</v>
      </c>
      <c r="V1708" s="1">
        <f t="shared" si="758"/>
        <v>2</v>
      </c>
      <c r="W1708" s="1">
        <f t="shared" si="759"/>
        <v>2</v>
      </c>
      <c r="X1708" s="1">
        <f t="shared" si="760"/>
        <v>0</v>
      </c>
      <c r="Y1708" s="1">
        <f t="shared" si="761"/>
        <v>0</v>
      </c>
      <c r="Z1708" s="1">
        <f t="shared" si="762"/>
        <v>0</v>
      </c>
      <c r="AA1708" s="1">
        <f t="shared" si="763"/>
        <v>0</v>
      </c>
      <c r="AD1708" s="1">
        <f t="shared" si="764"/>
        <v>2</v>
      </c>
      <c r="AE1708" s="1">
        <f t="shared" si="765"/>
        <v>2</v>
      </c>
      <c r="AF1708" s="1">
        <f t="shared" si="766"/>
        <v>0</v>
      </c>
      <c r="AG1708" s="1">
        <f t="shared" si="767"/>
        <v>0</v>
      </c>
      <c r="AH1708" s="1">
        <f t="shared" si="768"/>
        <v>0</v>
      </c>
      <c r="AI1708" s="1">
        <f t="shared" si="769"/>
        <v>0</v>
      </c>
      <c r="AK1708" s="1" t="str">
        <f t="shared" si="757"/>
        <v>220000</v>
      </c>
    </row>
    <row r="1709" spans="4:37" x14ac:dyDescent="0.25">
      <c r="D1709" s="27">
        <v>1687</v>
      </c>
      <c r="E1709" s="27">
        <f t="shared" si="743"/>
        <v>0</v>
      </c>
      <c r="F1709" s="27">
        <f t="shared" si="744"/>
        <v>0</v>
      </c>
      <c r="G1709" s="27">
        <f t="shared" si="750"/>
        <v>0</v>
      </c>
      <c r="H1709" s="2">
        <f>_xlfn.IFNA(IF(MATCH(AK1709,$AK$23:AK1708,0)&gt;0,0,0),1)</f>
        <v>0</v>
      </c>
      <c r="I1709" s="2">
        <f t="shared" si="742"/>
        <v>5</v>
      </c>
      <c r="J1709" s="31">
        <f t="shared" si="751"/>
        <v>3</v>
      </c>
      <c r="K1709" s="32">
        <f t="shared" si="745"/>
        <v>0</v>
      </c>
      <c r="L1709" s="31">
        <f t="shared" si="752"/>
        <v>2</v>
      </c>
      <c r="M1709" s="32">
        <f t="shared" si="746"/>
        <v>0</v>
      </c>
      <c r="N1709" s="31">
        <f t="shared" si="753"/>
        <v>0</v>
      </c>
      <c r="O1709" s="32">
        <f t="shared" si="747"/>
        <v>0</v>
      </c>
      <c r="P1709" s="31">
        <f t="shared" si="754"/>
        <v>0</v>
      </c>
      <c r="Q1709" s="32">
        <f t="shared" si="748"/>
        <v>0</v>
      </c>
      <c r="R1709" s="31">
        <f t="shared" si="755"/>
        <v>0</v>
      </c>
      <c r="S1709" s="32">
        <f t="shared" si="749"/>
        <v>0</v>
      </c>
      <c r="T1709" s="31">
        <f t="shared" si="756"/>
        <v>0</v>
      </c>
      <c r="V1709" s="1">
        <f t="shared" si="758"/>
        <v>3</v>
      </c>
      <c r="W1709" s="1">
        <f t="shared" si="759"/>
        <v>2</v>
      </c>
      <c r="X1709" s="1">
        <f t="shared" si="760"/>
        <v>0</v>
      </c>
      <c r="Y1709" s="1">
        <f t="shared" si="761"/>
        <v>0</v>
      </c>
      <c r="Z1709" s="1">
        <f t="shared" si="762"/>
        <v>0</v>
      </c>
      <c r="AA1709" s="1">
        <f t="shared" si="763"/>
        <v>0</v>
      </c>
      <c r="AD1709" s="1">
        <f t="shared" si="764"/>
        <v>3</v>
      </c>
      <c r="AE1709" s="1">
        <f t="shared" si="765"/>
        <v>2</v>
      </c>
      <c r="AF1709" s="1">
        <f t="shared" si="766"/>
        <v>0</v>
      </c>
      <c r="AG1709" s="1">
        <f t="shared" si="767"/>
        <v>0</v>
      </c>
      <c r="AH1709" s="1">
        <f t="shared" si="768"/>
        <v>0</v>
      </c>
      <c r="AI1709" s="1">
        <f t="shared" si="769"/>
        <v>0</v>
      </c>
      <c r="AK1709" s="1" t="str">
        <f t="shared" si="757"/>
        <v>320000</v>
      </c>
    </row>
    <row r="1710" spans="4:37" x14ac:dyDescent="0.25">
      <c r="D1710" s="27">
        <v>1688</v>
      </c>
      <c r="E1710" s="27">
        <f t="shared" si="743"/>
        <v>0</v>
      </c>
      <c r="F1710" s="27">
        <f t="shared" si="744"/>
        <v>0</v>
      </c>
      <c r="G1710" s="27">
        <f t="shared" si="750"/>
        <v>0</v>
      </c>
      <c r="H1710" s="2">
        <f>_xlfn.IFNA(IF(MATCH(AK1710,$AK$23:AK1709,0)&gt;0,0,0),1)</f>
        <v>0</v>
      </c>
      <c r="I1710" s="2">
        <f t="shared" si="742"/>
        <v>6</v>
      </c>
      <c r="J1710" s="31">
        <f t="shared" si="751"/>
        <v>4</v>
      </c>
      <c r="K1710" s="32">
        <f t="shared" si="745"/>
        <v>0</v>
      </c>
      <c r="L1710" s="31">
        <f t="shared" si="752"/>
        <v>2</v>
      </c>
      <c r="M1710" s="32">
        <f t="shared" si="746"/>
        <v>0</v>
      </c>
      <c r="N1710" s="31">
        <f t="shared" si="753"/>
        <v>0</v>
      </c>
      <c r="O1710" s="32">
        <f t="shared" si="747"/>
        <v>0</v>
      </c>
      <c r="P1710" s="31">
        <f t="shared" si="754"/>
        <v>0</v>
      </c>
      <c r="Q1710" s="32">
        <f t="shared" si="748"/>
        <v>0</v>
      </c>
      <c r="R1710" s="31">
        <f t="shared" si="755"/>
        <v>0</v>
      </c>
      <c r="S1710" s="32">
        <f t="shared" si="749"/>
        <v>0</v>
      </c>
      <c r="T1710" s="31">
        <f t="shared" si="756"/>
        <v>0</v>
      </c>
      <c r="V1710" s="1">
        <f t="shared" si="758"/>
        <v>4</v>
      </c>
      <c r="W1710" s="1">
        <f t="shared" si="759"/>
        <v>2</v>
      </c>
      <c r="X1710" s="1">
        <f t="shared" si="760"/>
        <v>0</v>
      </c>
      <c r="Y1710" s="1">
        <f t="shared" si="761"/>
        <v>0</v>
      </c>
      <c r="Z1710" s="1">
        <f t="shared" si="762"/>
        <v>0</v>
      </c>
      <c r="AA1710" s="1">
        <f t="shared" si="763"/>
        <v>0</v>
      </c>
      <c r="AD1710" s="1">
        <f t="shared" si="764"/>
        <v>4</v>
      </c>
      <c r="AE1710" s="1">
        <f t="shared" si="765"/>
        <v>2</v>
      </c>
      <c r="AF1710" s="1">
        <f t="shared" si="766"/>
        <v>0</v>
      </c>
      <c r="AG1710" s="1">
        <f t="shared" si="767"/>
        <v>0</v>
      </c>
      <c r="AH1710" s="1">
        <f t="shared" si="768"/>
        <v>0</v>
      </c>
      <c r="AI1710" s="1">
        <f t="shared" si="769"/>
        <v>0</v>
      </c>
      <c r="AK1710" s="1" t="str">
        <f t="shared" si="757"/>
        <v>420000</v>
      </c>
    </row>
    <row r="1711" spans="4:37" x14ac:dyDescent="0.25">
      <c r="D1711" s="27">
        <v>1689</v>
      </c>
      <c r="E1711" s="27">
        <f t="shared" si="743"/>
        <v>0</v>
      </c>
      <c r="F1711" s="27">
        <f t="shared" si="744"/>
        <v>0</v>
      </c>
      <c r="G1711" s="27">
        <f t="shared" si="750"/>
        <v>0</v>
      </c>
      <c r="H1711" s="2">
        <f>_xlfn.IFNA(IF(MATCH(AK1711,$AK$23:AK1710,0)&gt;0,0,0),1)</f>
        <v>0</v>
      </c>
      <c r="I1711" s="2">
        <f t="shared" si="742"/>
        <v>4</v>
      </c>
      <c r="J1711" s="31">
        <f t="shared" si="751"/>
        <v>1</v>
      </c>
      <c r="K1711" s="32">
        <f t="shared" si="745"/>
        <v>0</v>
      </c>
      <c r="L1711" s="31">
        <f t="shared" si="752"/>
        <v>3</v>
      </c>
      <c r="M1711" s="32">
        <f t="shared" si="746"/>
        <v>0</v>
      </c>
      <c r="N1711" s="31">
        <f t="shared" si="753"/>
        <v>0</v>
      </c>
      <c r="O1711" s="32">
        <f t="shared" si="747"/>
        <v>0</v>
      </c>
      <c r="P1711" s="31">
        <f t="shared" si="754"/>
        <v>0</v>
      </c>
      <c r="Q1711" s="32">
        <f t="shared" si="748"/>
        <v>0</v>
      </c>
      <c r="R1711" s="31">
        <f t="shared" si="755"/>
        <v>0</v>
      </c>
      <c r="S1711" s="32">
        <f t="shared" si="749"/>
        <v>0</v>
      </c>
      <c r="T1711" s="31">
        <f t="shared" si="756"/>
        <v>0</v>
      </c>
      <c r="V1711" s="1">
        <f t="shared" si="758"/>
        <v>1</v>
      </c>
      <c r="W1711" s="1">
        <f t="shared" si="759"/>
        <v>3</v>
      </c>
      <c r="X1711" s="1">
        <f t="shared" si="760"/>
        <v>0</v>
      </c>
      <c r="Y1711" s="1">
        <f t="shared" si="761"/>
        <v>0</v>
      </c>
      <c r="Z1711" s="1">
        <f t="shared" si="762"/>
        <v>0</v>
      </c>
      <c r="AA1711" s="1">
        <f t="shared" si="763"/>
        <v>0</v>
      </c>
      <c r="AD1711" s="1">
        <f t="shared" si="764"/>
        <v>3</v>
      </c>
      <c r="AE1711" s="1">
        <f t="shared" si="765"/>
        <v>1</v>
      </c>
      <c r="AF1711" s="1">
        <f t="shared" si="766"/>
        <v>0</v>
      </c>
      <c r="AG1711" s="1">
        <f t="shared" si="767"/>
        <v>0</v>
      </c>
      <c r="AH1711" s="1">
        <f t="shared" si="768"/>
        <v>0</v>
      </c>
      <c r="AI1711" s="1">
        <f t="shared" si="769"/>
        <v>0</v>
      </c>
      <c r="AK1711" s="1" t="str">
        <f t="shared" si="757"/>
        <v>310000</v>
      </c>
    </row>
    <row r="1712" spans="4:37" x14ac:dyDescent="0.25">
      <c r="D1712" s="27">
        <v>1690</v>
      </c>
      <c r="E1712" s="27">
        <f t="shared" si="743"/>
        <v>0</v>
      </c>
      <c r="F1712" s="27">
        <f t="shared" si="744"/>
        <v>0</v>
      </c>
      <c r="G1712" s="27">
        <f t="shared" si="750"/>
        <v>0</v>
      </c>
      <c r="H1712" s="2">
        <f>_xlfn.IFNA(IF(MATCH(AK1712,$AK$23:AK1711,0)&gt;0,0,0),1)</f>
        <v>0</v>
      </c>
      <c r="I1712" s="2">
        <f t="shared" si="742"/>
        <v>5</v>
      </c>
      <c r="J1712" s="31">
        <f t="shared" si="751"/>
        <v>2</v>
      </c>
      <c r="K1712" s="32">
        <f t="shared" si="745"/>
        <v>0</v>
      </c>
      <c r="L1712" s="31">
        <f t="shared" si="752"/>
        <v>3</v>
      </c>
      <c r="M1712" s="32">
        <f t="shared" si="746"/>
        <v>0</v>
      </c>
      <c r="N1712" s="31">
        <f t="shared" si="753"/>
        <v>0</v>
      </c>
      <c r="O1712" s="32">
        <f t="shared" si="747"/>
        <v>0</v>
      </c>
      <c r="P1712" s="31">
        <f t="shared" si="754"/>
        <v>0</v>
      </c>
      <c r="Q1712" s="32">
        <f t="shared" si="748"/>
        <v>0</v>
      </c>
      <c r="R1712" s="31">
        <f t="shared" si="755"/>
        <v>0</v>
      </c>
      <c r="S1712" s="32">
        <f t="shared" si="749"/>
        <v>0</v>
      </c>
      <c r="T1712" s="31">
        <f t="shared" si="756"/>
        <v>0</v>
      </c>
      <c r="V1712" s="1">
        <f t="shared" si="758"/>
        <v>2</v>
      </c>
      <c r="W1712" s="1">
        <f t="shared" si="759"/>
        <v>3</v>
      </c>
      <c r="X1712" s="1">
        <f t="shared" si="760"/>
        <v>0</v>
      </c>
      <c r="Y1712" s="1">
        <f t="shared" si="761"/>
        <v>0</v>
      </c>
      <c r="Z1712" s="1">
        <f t="shared" si="762"/>
        <v>0</v>
      </c>
      <c r="AA1712" s="1">
        <f t="shared" si="763"/>
        <v>0</v>
      </c>
      <c r="AD1712" s="1">
        <f t="shared" si="764"/>
        <v>3</v>
      </c>
      <c r="AE1712" s="1">
        <f t="shared" si="765"/>
        <v>2</v>
      </c>
      <c r="AF1712" s="1">
        <f t="shared" si="766"/>
        <v>0</v>
      </c>
      <c r="AG1712" s="1">
        <f t="shared" si="767"/>
        <v>0</v>
      </c>
      <c r="AH1712" s="1">
        <f t="shared" si="768"/>
        <v>0</v>
      </c>
      <c r="AI1712" s="1">
        <f t="shared" si="769"/>
        <v>0</v>
      </c>
      <c r="AK1712" s="1" t="str">
        <f t="shared" si="757"/>
        <v>320000</v>
      </c>
    </row>
    <row r="1713" spans="4:37" x14ac:dyDescent="0.25">
      <c r="D1713" s="27">
        <v>1691</v>
      </c>
      <c r="E1713" s="27">
        <f t="shared" si="743"/>
        <v>0</v>
      </c>
      <c r="F1713" s="27">
        <f t="shared" si="744"/>
        <v>0</v>
      </c>
      <c r="G1713" s="27">
        <f t="shared" si="750"/>
        <v>0</v>
      </c>
      <c r="H1713" s="2">
        <f>_xlfn.IFNA(IF(MATCH(AK1713,$AK$23:AK1712,0)&gt;0,0,0),1)</f>
        <v>0</v>
      </c>
      <c r="I1713" s="2">
        <f t="shared" si="742"/>
        <v>6</v>
      </c>
      <c r="J1713" s="31">
        <f t="shared" si="751"/>
        <v>3</v>
      </c>
      <c r="K1713" s="32">
        <f t="shared" si="745"/>
        <v>1</v>
      </c>
      <c r="L1713" s="31">
        <f t="shared" si="752"/>
        <v>3</v>
      </c>
      <c r="M1713" s="32">
        <f t="shared" si="746"/>
        <v>0</v>
      </c>
      <c r="N1713" s="31">
        <f t="shared" si="753"/>
        <v>0</v>
      </c>
      <c r="O1713" s="32">
        <f t="shared" si="747"/>
        <v>0</v>
      </c>
      <c r="P1713" s="31">
        <f t="shared" si="754"/>
        <v>0</v>
      </c>
      <c r="Q1713" s="32">
        <f t="shared" si="748"/>
        <v>0</v>
      </c>
      <c r="R1713" s="31">
        <f t="shared" si="755"/>
        <v>0</v>
      </c>
      <c r="S1713" s="32">
        <f t="shared" si="749"/>
        <v>0</v>
      </c>
      <c r="T1713" s="31">
        <f t="shared" si="756"/>
        <v>0</v>
      </c>
      <c r="V1713" s="1">
        <f t="shared" si="758"/>
        <v>3</v>
      </c>
      <c r="W1713" s="1">
        <f t="shared" si="759"/>
        <v>3</v>
      </c>
      <c r="X1713" s="1">
        <f t="shared" si="760"/>
        <v>0</v>
      </c>
      <c r="Y1713" s="1">
        <f t="shared" si="761"/>
        <v>0</v>
      </c>
      <c r="Z1713" s="1">
        <f t="shared" si="762"/>
        <v>0</v>
      </c>
      <c r="AA1713" s="1">
        <f t="shared" si="763"/>
        <v>0</v>
      </c>
      <c r="AD1713" s="1">
        <f t="shared" si="764"/>
        <v>3</v>
      </c>
      <c r="AE1713" s="1">
        <f t="shared" si="765"/>
        <v>3</v>
      </c>
      <c r="AF1713" s="1">
        <f t="shared" si="766"/>
        <v>0</v>
      </c>
      <c r="AG1713" s="1">
        <f t="shared" si="767"/>
        <v>0</v>
      </c>
      <c r="AH1713" s="1">
        <f t="shared" si="768"/>
        <v>0</v>
      </c>
      <c r="AI1713" s="1">
        <f t="shared" si="769"/>
        <v>0</v>
      </c>
      <c r="AK1713" s="1" t="str">
        <f t="shared" si="757"/>
        <v>330000</v>
      </c>
    </row>
    <row r="1714" spans="4:37" x14ac:dyDescent="0.25">
      <c r="D1714" s="27">
        <v>1692</v>
      </c>
      <c r="E1714" s="27">
        <f t="shared" si="743"/>
        <v>0</v>
      </c>
      <c r="F1714" s="27">
        <f t="shared" si="744"/>
        <v>0</v>
      </c>
      <c r="G1714" s="27">
        <f t="shared" si="750"/>
        <v>0</v>
      </c>
      <c r="H1714" s="2">
        <f>_xlfn.IFNA(IF(MATCH(AK1714,$AK$23:AK1713,0)&gt;0,0,0),1)</f>
        <v>0</v>
      </c>
      <c r="I1714" s="2">
        <f t="shared" si="742"/>
        <v>7</v>
      </c>
      <c r="J1714" s="31">
        <f t="shared" si="751"/>
        <v>4</v>
      </c>
      <c r="K1714" s="32">
        <f t="shared" si="745"/>
        <v>0</v>
      </c>
      <c r="L1714" s="31">
        <f t="shared" si="752"/>
        <v>3</v>
      </c>
      <c r="M1714" s="32">
        <f t="shared" si="746"/>
        <v>0</v>
      </c>
      <c r="N1714" s="31">
        <f t="shared" si="753"/>
        <v>0</v>
      </c>
      <c r="O1714" s="32">
        <f t="shared" si="747"/>
        <v>0</v>
      </c>
      <c r="P1714" s="31">
        <f t="shared" si="754"/>
        <v>0</v>
      </c>
      <c r="Q1714" s="32">
        <f t="shared" si="748"/>
        <v>0</v>
      </c>
      <c r="R1714" s="31">
        <f t="shared" si="755"/>
        <v>0</v>
      </c>
      <c r="S1714" s="32">
        <f t="shared" si="749"/>
        <v>0</v>
      </c>
      <c r="T1714" s="31">
        <f t="shared" si="756"/>
        <v>0</v>
      </c>
      <c r="V1714" s="1">
        <f t="shared" si="758"/>
        <v>4</v>
      </c>
      <c r="W1714" s="1">
        <f t="shared" si="759"/>
        <v>3</v>
      </c>
      <c r="X1714" s="1">
        <f t="shared" si="760"/>
        <v>0</v>
      </c>
      <c r="Y1714" s="1">
        <f t="shared" si="761"/>
        <v>0</v>
      </c>
      <c r="Z1714" s="1">
        <f t="shared" si="762"/>
        <v>0</v>
      </c>
      <c r="AA1714" s="1">
        <f t="shared" si="763"/>
        <v>0</v>
      </c>
      <c r="AD1714" s="1">
        <f t="shared" si="764"/>
        <v>4</v>
      </c>
      <c r="AE1714" s="1">
        <f t="shared" si="765"/>
        <v>3</v>
      </c>
      <c r="AF1714" s="1">
        <f t="shared" si="766"/>
        <v>0</v>
      </c>
      <c r="AG1714" s="1">
        <f t="shared" si="767"/>
        <v>0</v>
      </c>
      <c r="AH1714" s="1">
        <f t="shared" si="768"/>
        <v>0</v>
      </c>
      <c r="AI1714" s="1">
        <f t="shared" si="769"/>
        <v>0</v>
      </c>
      <c r="AK1714" s="1" t="str">
        <f t="shared" si="757"/>
        <v>430000</v>
      </c>
    </row>
    <row r="1715" spans="4:37" x14ac:dyDescent="0.25">
      <c r="D1715" s="27">
        <v>1693</v>
      </c>
      <c r="E1715" s="27">
        <f t="shared" si="743"/>
        <v>0</v>
      </c>
      <c r="F1715" s="27">
        <f t="shared" si="744"/>
        <v>0</v>
      </c>
      <c r="G1715" s="27">
        <f t="shared" si="750"/>
        <v>0</v>
      </c>
      <c r="H1715" s="2">
        <f>_xlfn.IFNA(IF(MATCH(AK1715,$AK$23:AK1714,0)&gt;0,0,0),1)</f>
        <v>0</v>
      </c>
      <c r="I1715" s="2">
        <f t="shared" si="742"/>
        <v>5</v>
      </c>
      <c r="J1715" s="31">
        <f t="shared" si="751"/>
        <v>1</v>
      </c>
      <c r="K1715" s="32">
        <f t="shared" si="745"/>
        <v>0</v>
      </c>
      <c r="L1715" s="31">
        <f t="shared" si="752"/>
        <v>4</v>
      </c>
      <c r="M1715" s="32">
        <f t="shared" si="746"/>
        <v>0</v>
      </c>
      <c r="N1715" s="31">
        <f t="shared" si="753"/>
        <v>0</v>
      </c>
      <c r="O1715" s="32">
        <f t="shared" si="747"/>
        <v>0</v>
      </c>
      <c r="P1715" s="31">
        <f t="shared" si="754"/>
        <v>0</v>
      </c>
      <c r="Q1715" s="32">
        <f t="shared" si="748"/>
        <v>0</v>
      </c>
      <c r="R1715" s="31">
        <f t="shared" si="755"/>
        <v>0</v>
      </c>
      <c r="S1715" s="32">
        <f t="shared" si="749"/>
        <v>0</v>
      </c>
      <c r="T1715" s="31">
        <f t="shared" si="756"/>
        <v>0</v>
      </c>
      <c r="V1715" s="1">
        <f t="shared" si="758"/>
        <v>1</v>
      </c>
      <c r="W1715" s="1">
        <f t="shared" si="759"/>
        <v>4</v>
      </c>
      <c r="X1715" s="1">
        <f t="shared" si="760"/>
        <v>0</v>
      </c>
      <c r="Y1715" s="1">
        <f t="shared" si="761"/>
        <v>0</v>
      </c>
      <c r="Z1715" s="1">
        <f t="shared" si="762"/>
        <v>0</v>
      </c>
      <c r="AA1715" s="1">
        <f t="shared" si="763"/>
        <v>0</v>
      </c>
      <c r="AD1715" s="1">
        <f t="shared" si="764"/>
        <v>4</v>
      </c>
      <c r="AE1715" s="1">
        <f t="shared" si="765"/>
        <v>1</v>
      </c>
      <c r="AF1715" s="1">
        <f t="shared" si="766"/>
        <v>0</v>
      </c>
      <c r="AG1715" s="1">
        <f t="shared" si="767"/>
        <v>0</v>
      </c>
      <c r="AH1715" s="1">
        <f t="shared" si="768"/>
        <v>0</v>
      </c>
      <c r="AI1715" s="1">
        <f t="shared" si="769"/>
        <v>0</v>
      </c>
      <c r="AK1715" s="1" t="str">
        <f t="shared" si="757"/>
        <v>410000</v>
      </c>
    </row>
    <row r="1716" spans="4:37" x14ac:dyDescent="0.25">
      <c r="D1716" s="27">
        <v>1694</v>
      </c>
      <c r="E1716" s="27">
        <f t="shared" si="743"/>
        <v>0</v>
      </c>
      <c r="F1716" s="27">
        <f t="shared" si="744"/>
        <v>0</v>
      </c>
      <c r="G1716" s="27">
        <f t="shared" si="750"/>
        <v>0</v>
      </c>
      <c r="H1716" s="2">
        <f>_xlfn.IFNA(IF(MATCH(AK1716,$AK$23:AK1715,0)&gt;0,0,0),1)</f>
        <v>0</v>
      </c>
      <c r="I1716" s="2">
        <f t="shared" si="742"/>
        <v>6</v>
      </c>
      <c r="J1716" s="31">
        <f t="shared" si="751"/>
        <v>2</v>
      </c>
      <c r="K1716" s="32">
        <f t="shared" si="745"/>
        <v>0</v>
      </c>
      <c r="L1716" s="31">
        <f t="shared" si="752"/>
        <v>4</v>
      </c>
      <c r="M1716" s="32">
        <f t="shared" si="746"/>
        <v>0</v>
      </c>
      <c r="N1716" s="31">
        <f t="shared" si="753"/>
        <v>0</v>
      </c>
      <c r="O1716" s="32">
        <f t="shared" si="747"/>
        <v>0</v>
      </c>
      <c r="P1716" s="31">
        <f t="shared" si="754"/>
        <v>0</v>
      </c>
      <c r="Q1716" s="32">
        <f t="shared" si="748"/>
        <v>0</v>
      </c>
      <c r="R1716" s="31">
        <f t="shared" si="755"/>
        <v>0</v>
      </c>
      <c r="S1716" s="32">
        <f t="shared" si="749"/>
        <v>0</v>
      </c>
      <c r="T1716" s="31">
        <f t="shared" si="756"/>
        <v>0</v>
      </c>
      <c r="V1716" s="1">
        <f t="shared" si="758"/>
        <v>2</v>
      </c>
      <c r="W1716" s="1">
        <f t="shared" si="759"/>
        <v>4</v>
      </c>
      <c r="X1716" s="1">
        <f t="shared" si="760"/>
        <v>0</v>
      </c>
      <c r="Y1716" s="1">
        <f t="shared" si="761"/>
        <v>0</v>
      </c>
      <c r="Z1716" s="1">
        <f t="shared" si="762"/>
        <v>0</v>
      </c>
      <c r="AA1716" s="1">
        <f t="shared" si="763"/>
        <v>0</v>
      </c>
      <c r="AD1716" s="1">
        <f t="shared" si="764"/>
        <v>4</v>
      </c>
      <c r="AE1716" s="1">
        <f t="shared" si="765"/>
        <v>2</v>
      </c>
      <c r="AF1716" s="1">
        <f t="shared" si="766"/>
        <v>0</v>
      </c>
      <c r="AG1716" s="1">
        <f t="shared" si="767"/>
        <v>0</v>
      </c>
      <c r="AH1716" s="1">
        <f t="shared" si="768"/>
        <v>0</v>
      </c>
      <c r="AI1716" s="1">
        <f t="shared" si="769"/>
        <v>0</v>
      </c>
      <c r="AK1716" s="1" t="str">
        <f t="shared" si="757"/>
        <v>420000</v>
      </c>
    </row>
    <row r="1717" spans="4:37" x14ac:dyDescent="0.25">
      <c r="D1717" s="27">
        <v>1695</v>
      </c>
      <c r="E1717" s="27">
        <f t="shared" si="743"/>
        <v>0</v>
      </c>
      <c r="F1717" s="27">
        <f t="shared" si="744"/>
        <v>0</v>
      </c>
      <c r="G1717" s="27">
        <f t="shared" si="750"/>
        <v>0</v>
      </c>
      <c r="H1717" s="2">
        <f>_xlfn.IFNA(IF(MATCH(AK1717,$AK$23:AK1716,0)&gt;0,0,0),1)</f>
        <v>0</v>
      </c>
      <c r="I1717" s="2">
        <f t="shared" si="742"/>
        <v>7</v>
      </c>
      <c r="J1717" s="31">
        <f t="shared" si="751"/>
        <v>3</v>
      </c>
      <c r="K1717" s="32">
        <f t="shared" si="745"/>
        <v>0</v>
      </c>
      <c r="L1717" s="31">
        <f t="shared" si="752"/>
        <v>4</v>
      </c>
      <c r="M1717" s="32">
        <f t="shared" si="746"/>
        <v>0</v>
      </c>
      <c r="N1717" s="31">
        <f t="shared" si="753"/>
        <v>0</v>
      </c>
      <c r="O1717" s="32">
        <f t="shared" si="747"/>
        <v>0</v>
      </c>
      <c r="P1717" s="31">
        <f t="shared" si="754"/>
        <v>0</v>
      </c>
      <c r="Q1717" s="32">
        <f t="shared" si="748"/>
        <v>0</v>
      </c>
      <c r="R1717" s="31">
        <f t="shared" si="755"/>
        <v>0</v>
      </c>
      <c r="S1717" s="32">
        <f t="shared" si="749"/>
        <v>0</v>
      </c>
      <c r="T1717" s="31">
        <f t="shared" si="756"/>
        <v>0</v>
      </c>
      <c r="V1717" s="1">
        <f t="shared" si="758"/>
        <v>3</v>
      </c>
      <c r="W1717" s="1">
        <f t="shared" si="759"/>
        <v>4</v>
      </c>
      <c r="X1717" s="1">
        <f t="shared" si="760"/>
        <v>0</v>
      </c>
      <c r="Y1717" s="1">
        <f t="shared" si="761"/>
        <v>0</v>
      </c>
      <c r="Z1717" s="1">
        <f t="shared" si="762"/>
        <v>0</v>
      </c>
      <c r="AA1717" s="1">
        <f t="shared" si="763"/>
        <v>0</v>
      </c>
      <c r="AD1717" s="1">
        <f t="shared" si="764"/>
        <v>4</v>
      </c>
      <c r="AE1717" s="1">
        <f t="shared" si="765"/>
        <v>3</v>
      </c>
      <c r="AF1717" s="1">
        <f t="shared" si="766"/>
        <v>0</v>
      </c>
      <c r="AG1717" s="1">
        <f t="shared" si="767"/>
        <v>0</v>
      </c>
      <c r="AH1717" s="1">
        <f t="shared" si="768"/>
        <v>0</v>
      </c>
      <c r="AI1717" s="1">
        <f t="shared" si="769"/>
        <v>0</v>
      </c>
      <c r="AK1717" s="1" t="str">
        <f t="shared" si="757"/>
        <v>430000</v>
      </c>
    </row>
    <row r="1718" spans="4:37" x14ac:dyDescent="0.25">
      <c r="D1718" s="27">
        <v>1696</v>
      </c>
      <c r="E1718" s="27">
        <f t="shared" si="743"/>
        <v>0</v>
      </c>
      <c r="F1718" s="27">
        <f t="shared" si="744"/>
        <v>0</v>
      </c>
      <c r="G1718" s="27">
        <f t="shared" si="750"/>
        <v>0</v>
      </c>
      <c r="H1718" s="2">
        <f>_xlfn.IFNA(IF(MATCH(AK1718,$AK$23:AK1717,0)&gt;0,0,0),1)</f>
        <v>0</v>
      </c>
      <c r="I1718" s="2">
        <f t="shared" si="742"/>
        <v>8</v>
      </c>
      <c r="J1718" s="31">
        <f t="shared" si="751"/>
        <v>4</v>
      </c>
      <c r="K1718" s="32">
        <f t="shared" si="745"/>
        <v>1</v>
      </c>
      <c r="L1718" s="31">
        <f t="shared" si="752"/>
        <v>4</v>
      </c>
      <c r="M1718" s="32">
        <f t="shared" si="746"/>
        <v>0</v>
      </c>
      <c r="N1718" s="31">
        <f t="shared" si="753"/>
        <v>0</v>
      </c>
      <c r="O1718" s="32">
        <f t="shared" si="747"/>
        <v>0</v>
      </c>
      <c r="P1718" s="31">
        <f t="shared" si="754"/>
        <v>0</v>
      </c>
      <c r="Q1718" s="32">
        <f t="shared" si="748"/>
        <v>0</v>
      </c>
      <c r="R1718" s="31">
        <f t="shared" si="755"/>
        <v>0</v>
      </c>
      <c r="S1718" s="32">
        <f t="shared" si="749"/>
        <v>0</v>
      </c>
      <c r="T1718" s="31">
        <f t="shared" si="756"/>
        <v>0</v>
      </c>
      <c r="V1718" s="1">
        <f t="shared" si="758"/>
        <v>4</v>
      </c>
      <c r="W1718" s="1">
        <f t="shared" si="759"/>
        <v>4</v>
      </c>
      <c r="X1718" s="1">
        <f t="shared" si="760"/>
        <v>0</v>
      </c>
      <c r="Y1718" s="1">
        <f t="shared" si="761"/>
        <v>0</v>
      </c>
      <c r="Z1718" s="1">
        <f t="shared" si="762"/>
        <v>0</v>
      </c>
      <c r="AA1718" s="1">
        <f t="shared" si="763"/>
        <v>0</v>
      </c>
      <c r="AD1718" s="1">
        <f t="shared" si="764"/>
        <v>4</v>
      </c>
      <c r="AE1718" s="1">
        <f t="shared" si="765"/>
        <v>4</v>
      </c>
      <c r="AF1718" s="1">
        <f t="shared" si="766"/>
        <v>0</v>
      </c>
      <c r="AG1718" s="1">
        <f t="shared" si="767"/>
        <v>0</v>
      </c>
      <c r="AH1718" s="1">
        <f t="shared" si="768"/>
        <v>0</v>
      </c>
      <c r="AI1718" s="1">
        <f t="shared" si="769"/>
        <v>0</v>
      </c>
      <c r="AK1718" s="1" t="str">
        <f t="shared" si="757"/>
        <v>440000</v>
      </c>
    </row>
    <row r="1719" spans="4:37" x14ac:dyDescent="0.25">
      <c r="D1719" s="27">
        <v>1697</v>
      </c>
      <c r="E1719" s="27">
        <f t="shared" si="743"/>
        <v>0</v>
      </c>
      <c r="F1719" s="27">
        <f t="shared" si="744"/>
        <v>0</v>
      </c>
      <c r="G1719" s="27">
        <f t="shared" si="750"/>
        <v>0</v>
      </c>
      <c r="H1719" s="2">
        <f>_xlfn.IFNA(IF(MATCH(AK1719,$AK$23:AK1718,0)&gt;0,0,0),1)</f>
        <v>0</v>
      </c>
      <c r="I1719" s="2">
        <f t="shared" si="742"/>
        <v>2</v>
      </c>
      <c r="J1719" s="31">
        <f t="shared" si="751"/>
        <v>1</v>
      </c>
      <c r="K1719" s="32">
        <f t="shared" si="745"/>
        <v>1</v>
      </c>
      <c r="L1719" s="31">
        <f t="shared" si="752"/>
        <v>1</v>
      </c>
      <c r="M1719" s="32">
        <f t="shared" si="746"/>
        <v>0</v>
      </c>
      <c r="N1719" s="31">
        <f t="shared" si="753"/>
        <v>0</v>
      </c>
      <c r="O1719" s="32">
        <f t="shared" si="747"/>
        <v>0</v>
      </c>
      <c r="P1719" s="31">
        <f t="shared" si="754"/>
        <v>0</v>
      </c>
      <c r="Q1719" s="32">
        <f t="shared" si="748"/>
        <v>0</v>
      </c>
      <c r="R1719" s="31">
        <f t="shared" si="755"/>
        <v>0</v>
      </c>
      <c r="S1719" s="32">
        <f t="shared" si="749"/>
        <v>0</v>
      </c>
      <c r="T1719" s="31">
        <f t="shared" si="756"/>
        <v>0</v>
      </c>
      <c r="V1719" s="1">
        <f t="shared" si="758"/>
        <v>1</v>
      </c>
      <c r="W1719" s="1">
        <f t="shared" si="759"/>
        <v>1</v>
      </c>
      <c r="X1719" s="1">
        <f t="shared" si="760"/>
        <v>0</v>
      </c>
      <c r="Y1719" s="1">
        <f t="shared" si="761"/>
        <v>0</v>
      </c>
      <c r="Z1719" s="1">
        <f t="shared" si="762"/>
        <v>0</v>
      </c>
      <c r="AA1719" s="1">
        <f t="shared" si="763"/>
        <v>0</v>
      </c>
      <c r="AD1719" s="1">
        <f t="shared" si="764"/>
        <v>1</v>
      </c>
      <c r="AE1719" s="1">
        <f t="shared" si="765"/>
        <v>1</v>
      </c>
      <c r="AF1719" s="1">
        <f t="shared" si="766"/>
        <v>0</v>
      </c>
      <c r="AG1719" s="1">
        <f t="shared" si="767"/>
        <v>0</v>
      </c>
      <c r="AH1719" s="1">
        <f t="shared" si="768"/>
        <v>0</v>
      </c>
      <c r="AI1719" s="1">
        <f t="shared" si="769"/>
        <v>0</v>
      </c>
      <c r="AK1719" s="1" t="str">
        <f t="shared" si="757"/>
        <v>110000</v>
      </c>
    </row>
    <row r="1720" spans="4:37" x14ac:dyDescent="0.25">
      <c r="D1720" s="27">
        <v>1698</v>
      </c>
      <c r="E1720" s="27">
        <f t="shared" si="743"/>
        <v>0</v>
      </c>
      <c r="F1720" s="27">
        <f t="shared" si="744"/>
        <v>0</v>
      </c>
      <c r="G1720" s="27">
        <f t="shared" si="750"/>
        <v>0</v>
      </c>
      <c r="H1720" s="2">
        <f>_xlfn.IFNA(IF(MATCH(AK1720,$AK$23:AK1719,0)&gt;0,0,0),1)</f>
        <v>0</v>
      </c>
      <c r="I1720" s="2">
        <f t="shared" si="742"/>
        <v>3</v>
      </c>
      <c r="J1720" s="31">
        <f t="shared" si="751"/>
        <v>2</v>
      </c>
      <c r="K1720" s="32">
        <f t="shared" si="745"/>
        <v>0</v>
      </c>
      <c r="L1720" s="31">
        <f t="shared" si="752"/>
        <v>1</v>
      </c>
      <c r="M1720" s="32">
        <f t="shared" si="746"/>
        <v>0</v>
      </c>
      <c r="N1720" s="31">
        <f t="shared" si="753"/>
        <v>0</v>
      </c>
      <c r="O1720" s="32">
        <f t="shared" si="747"/>
        <v>0</v>
      </c>
      <c r="P1720" s="31">
        <f t="shared" si="754"/>
        <v>0</v>
      </c>
      <c r="Q1720" s="32">
        <f t="shared" si="748"/>
        <v>0</v>
      </c>
      <c r="R1720" s="31">
        <f t="shared" si="755"/>
        <v>0</v>
      </c>
      <c r="S1720" s="32">
        <f t="shared" si="749"/>
        <v>0</v>
      </c>
      <c r="T1720" s="31">
        <f t="shared" si="756"/>
        <v>0</v>
      </c>
      <c r="V1720" s="1">
        <f t="shared" si="758"/>
        <v>2</v>
      </c>
      <c r="W1720" s="1">
        <f t="shared" si="759"/>
        <v>1</v>
      </c>
      <c r="X1720" s="1">
        <f t="shared" si="760"/>
        <v>0</v>
      </c>
      <c r="Y1720" s="1">
        <f t="shared" si="761"/>
        <v>0</v>
      </c>
      <c r="Z1720" s="1">
        <f t="shared" si="762"/>
        <v>0</v>
      </c>
      <c r="AA1720" s="1">
        <f t="shared" si="763"/>
        <v>0</v>
      </c>
      <c r="AD1720" s="1">
        <f t="shared" si="764"/>
        <v>2</v>
      </c>
      <c r="AE1720" s="1">
        <f t="shared" si="765"/>
        <v>1</v>
      </c>
      <c r="AF1720" s="1">
        <f t="shared" si="766"/>
        <v>0</v>
      </c>
      <c r="AG1720" s="1">
        <f t="shared" si="767"/>
        <v>0</v>
      </c>
      <c r="AH1720" s="1">
        <f t="shared" si="768"/>
        <v>0</v>
      </c>
      <c r="AI1720" s="1">
        <f t="shared" si="769"/>
        <v>0</v>
      </c>
      <c r="AK1720" s="1" t="str">
        <f t="shared" si="757"/>
        <v>210000</v>
      </c>
    </row>
    <row r="1721" spans="4:37" x14ac:dyDescent="0.25">
      <c r="D1721" s="27">
        <v>1699</v>
      </c>
      <c r="E1721" s="27">
        <f t="shared" si="743"/>
        <v>0</v>
      </c>
      <c r="F1721" s="27">
        <f t="shared" si="744"/>
        <v>0</v>
      </c>
      <c r="G1721" s="27">
        <f t="shared" si="750"/>
        <v>0</v>
      </c>
      <c r="H1721" s="2">
        <f>_xlfn.IFNA(IF(MATCH(AK1721,$AK$23:AK1720,0)&gt;0,0,0),1)</f>
        <v>0</v>
      </c>
      <c r="I1721" s="2">
        <f t="shared" si="742"/>
        <v>4</v>
      </c>
      <c r="J1721" s="31">
        <f t="shared" si="751"/>
        <v>3</v>
      </c>
      <c r="K1721" s="32">
        <f t="shared" si="745"/>
        <v>0</v>
      </c>
      <c r="L1721" s="31">
        <f t="shared" si="752"/>
        <v>1</v>
      </c>
      <c r="M1721" s="32">
        <f t="shared" si="746"/>
        <v>0</v>
      </c>
      <c r="N1721" s="31">
        <f t="shared" si="753"/>
        <v>0</v>
      </c>
      <c r="O1721" s="32">
        <f t="shared" si="747"/>
        <v>0</v>
      </c>
      <c r="P1721" s="31">
        <f t="shared" si="754"/>
        <v>0</v>
      </c>
      <c r="Q1721" s="32">
        <f t="shared" si="748"/>
        <v>0</v>
      </c>
      <c r="R1721" s="31">
        <f t="shared" si="755"/>
        <v>0</v>
      </c>
      <c r="S1721" s="32">
        <f t="shared" si="749"/>
        <v>0</v>
      </c>
      <c r="T1721" s="31">
        <f t="shared" si="756"/>
        <v>0</v>
      </c>
      <c r="V1721" s="1">
        <f t="shared" si="758"/>
        <v>3</v>
      </c>
      <c r="W1721" s="1">
        <f t="shared" si="759"/>
        <v>1</v>
      </c>
      <c r="X1721" s="1">
        <f t="shared" si="760"/>
        <v>0</v>
      </c>
      <c r="Y1721" s="1">
        <f t="shared" si="761"/>
        <v>0</v>
      </c>
      <c r="Z1721" s="1">
        <f t="shared" si="762"/>
        <v>0</v>
      </c>
      <c r="AA1721" s="1">
        <f t="shared" si="763"/>
        <v>0</v>
      </c>
      <c r="AD1721" s="1">
        <f t="shared" si="764"/>
        <v>3</v>
      </c>
      <c r="AE1721" s="1">
        <f t="shared" si="765"/>
        <v>1</v>
      </c>
      <c r="AF1721" s="1">
        <f t="shared" si="766"/>
        <v>0</v>
      </c>
      <c r="AG1721" s="1">
        <f t="shared" si="767"/>
        <v>0</v>
      </c>
      <c r="AH1721" s="1">
        <f t="shared" si="768"/>
        <v>0</v>
      </c>
      <c r="AI1721" s="1">
        <f t="shared" si="769"/>
        <v>0</v>
      </c>
      <c r="AK1721" s="1" t="str">
        <f t="shared" si="757"/>
        <v>310000</v>
      </c>
    </row>
    <row r="1722" spans="4:37" x14ac:dyDescent="0.25">
      <c r="D1722" s="27">
        <v>1700</v>
      </c>
      <c r="E1722" s="27">
        <f t="shared" si="743"/>
        <v>0</v>
      </c>
      <c r="F1722" s="27">
        <f t="shared" si="744"/>
        <v>0</v>
      </c>
      <c r="G1722" s="27">
        <f t="shared" si="750"/>
        <v>0</v>
      </c>
      <c r="H1722" s="2">
        <f>_xlfn.IFNA(IF(MATCH(AK1722,$AK$23:AK1721,0)&gt;0,0,0),1)</f>
        <v>0</v>
      </c>
      <c r="I1722" s="2">
        <f t="shared" si="742"/>
        <v>5</v>
      </c>
      <c r="J1722" s="31">
        <f t="shared" si="751"/>
        <v>4</v>
      </c>
      <c r="K1722" s="32">
        <f t="shared" si="745"/>
        <v>0</v>
      </c>
      <c r="L1722" s="31">
        <f t="shared" si="752"/>
        <v>1</v>
      </c>
      <c r="M1722" s="32">
        <f t="shared" si="746"/>
        <v>0</v>
      </c>
      <c r="N1722" s="31">
        <f t="shared" si="753"/>
        <v>0</v>
      </c>
      <c r="O1722" s="32">
        <f t="shared" si="747"/>
        <v>0</v>
      </c>
      <c r="P1722" s="31">
        <f t="shared" si="754"/>
        <v>0</v>
      </c>
      <c r="Q1722" s="32">
        <f t="shared" si="748"/>
        <v>0</v>
      </c>
      <c r="R1722" s="31">
        <f t="shared" si="755"/>
        <v>0</v>
      </c>
      <c r="S1722" s="32">
        <f t="shared" si="749"/>
        <v>0</v>
      </c>
      <c r="T1722" s="31">
        <f t="shared" si="756"/>
        <v>0</v>
      </c>
      <c r="V1722" s="1">
        <f t="shared" si="758"/>
        <v>4</v>
      </c>
      <c r="W1722" s="1">
        <f t="shared" si="759"/>
        <v>1</v>
      </c>
      <c r="X1722" s="1">
        <f t="shared" si="760"/>
        <v>0</v>
      </c>
      <c r="Y1722" s="1">
        <f t="shared" si="761"/>
        <v>0</v>
      </c>
      <c r="Z1722" s="1">
        <f t="shared" si="762"/>
        <v>0</v>
      </c>
      <c r="AA1722" s="1">
        <f t="shared" si="763"/>
        <v>0</v>
      </c>
      <c r="AD1722" s="1">
        <f t="shared" si="764"/>
        <v>4</v>
      </c>
      <c r="AE1722" s="1">
        <f t="shared" si="765"/>
        <v>1</v>
      </c>
      <c r="AF1722" s="1">
        <f t="shared" si="766"/>
        <v>0</v>
      </c>
      <c r="AG1722" s="1">
        <f t="shared" si="767"/>
        <v>0</v>
      </c>
      <c r="AH1722" s="1">
        <f t="shared" si="768"/>
        <v>0</v>
      </c>
      <c r="AI1722" s="1">
        <f t="shared" si="769"/>
        <v>0</v>
      </c>
      <c r="AK1722" s="1" t="str">
        <f t="shared" si="757"/>
        <v>410000</v>
      </c>
    </row>
    <row r="1723" spans="4:37" x14ac:dyDescent="0.25">
      <c r="D1723" s="27">
        <v>1701</v>
      </c>
      <c r="E1723" s="27">
        <f t="shared" si="743"/>
        <v>0</v>
      </c>
      <c r="F1723" s="27">
        <f t="shared" si="744"/>
        <v>0</v>
      </c>
      <c r="G1723" s="27">
        <f t="shared" si="750"/>
        <v>0</v>
      </c>
      <c r="H1723" s="2">
        <f>_xlfn.IFNA(IF(MATCH(AK1723,$AK$23:AK1722,0)&gt;0,0,0),1)</f>
        <v>0</v>
      </c>
      <c r="I1723" s="2">
        <f t="shared" si="742"/>
        <v>3</v>
      </c>
      <c r="J1723" s="31">
        <f t="shared" si="751"/>
        <v>1</v>
      </c>
      <c r="K1723" s="32">
        <f t="shared" si="745"/>
        <v>0</v>
      </c>
      <c r="L1723" s="31">
        <f t="shared" si="752"/>
        <v>2</v>
      </c>
      <c r="M1723" s="32">
        <f t="shared" si="746"/>
        <v>0</v>
      </c>
      <c r="N1723" s="31">
        <f t="shared" si="753"/>
        <v>0</v>
      </c>
      <c r="O1723" s="32">
        <f t="shared" si="747"/>
        <v>0</v>
      </c>
      <c r="P1723" s="31">
        <f t="shared" si="754"/>
        <v>0</v>
      </c>
      <c r="Q1723" s="32">
        <f t="shared" si="748"/>
        <v>0</v>
      </c>
      <c r="R1723" s="31">
        <f t="shared" si="755"/>
        <v>0</v>
      </c>
      <c r="S1723" s="32">
        <f t="shared" si="749"/>
        <v>0</v>
      </c>
      <c r="T1723" s="31">
        <f t="shared" si="756"/>
        <v>0</v>
      </c>
      <c r="V1723" s="1">
        <f t="shared" si="758"/>
        <v>1</v>
      </c>
      <c r="W1723" s="1">
        <f t="shared" si="759"/>
        <v>2</v>
      </c>
      <c r="X1723" s="1">
        <f t="shared" si="760"/>
        <v>0</v>
      </c>
      <c r="Y1723" s="1">
        <f t="shared" si="761"/>
        <v>0</v>
      </c>
      <c r="Z1723" s="1">
        <f t="shared" si="762"/>
        <v>0</v>
      </c>
      <c r="AA1723" s="1">
        <f t="shared" si="763"/>
        <v>0</v>
      </c>
      <c r="AD1723" s="1">
        <f t="shared" si="764"/>
        <v>2</v>
      </c>
      <c r="AE1723" s="1">
        <f t="shared" si="765"/>
        <v>1</v>
      </c>
      <c r="AF1723" s="1">
        <f t="shared" si="766"/>
        <v>0</v>
      </c>
      <c r="AG1723" s="1">
        <f t="shared" si="767"/>
        <v>0</v>
      </c>
      <c r="AH1723" s="1">
        <f t="shared" si="768"/>
        <v>0</v>
      </c>
      <c r="AI1723" s="1">
        <f t="shared" si="769"/>
        <v>0</v>
      </c>
      <c r="AK1723" s="1" t="str">
        <f t="shared" si="757"/>
        <v>210000</v>
      </c>
    </row>
    <row r="1724" spans="4:37" x14ac:dyDescent="0.25">
      <c r="D1724" s="27">
        <v>1702</v>
      </c>
      <c r="E1724" s="27">
        <f t="shared" si="743"/>
        <v>0</v>
      </c>
      <c r="F1724" s="27">
        <f t="shared" si="744"/>
        <v>0</v>
      </c>
      <c r="G1724" s="27">
        <f t="shared" si="750"/>
        <v>0</v>
      </c>
      <c r="H1724" s="2">
        <f>_xlfn.IFNA(IF(MATCH(AK1724,$AK$23:AK1723,0)&gt;0,0,0),1)</f>
        <v>0</v>
      </c>
      <c r="I1724" s="2">
        <f t="shared" si="742"/>
        <v>4</v>
      </c>
      <c r="J1724" s="31">
        <f t="shared" si="751"/>
        <v>2</v>
      </c>
      <c r="K1724" s="32">
        <f t="shared" si="745"/>
        <v>1</v>
      </c>
      <c r="L1724" s="31">
        <f t="shared" si="752"/>
        <v>2</v>
      </c>
      <c r="M1724" s="32">
        <f t="shared" si="746"/>
        <v>0</v>
      </c>
      <c r="N1724" s="31">
        <f t="shared" si="753"/>
        <v>0</v>
      </c>
      <c r="O1724" s="32">
        <f t="shared" si="747"/>
        <v>0</v>
      </c>
      <c r="P1724" s="31">
        <f t="shared" si="754"/>
        <v>0</v>
      </c>
      <c r="Q1724" s="32">
        <f t="shared" si="748"/>
        <v>0</v>
      </c>
      <c r="R1724" s="31">
        <f t="shared" si="755"/>
        <v>0</v>
      </c>
      <c r="S1724" s="32">
        <f t="shared" si="749"/>
        <v>0</v>
      </c>
      <c r="T1724" s="31">
        <f t="shared" si="756"/>
        <v>0</v>
      </c>
      <c r="V1724" s="1">
        <f t="shared" si="758"/>
        <v>2</v>
      </c>
      <c r="W1724" s="1">
        <f t="shared" si="759"/>
        <v>2</v>
      </c>
      <c r="X1724" s="1">
        <f t="shared" si="760"/>
        <v>0</v>
      </c>
      <c r="Y1724" s="1">
        <f t="shared" si="761"/>
        <v>0</v>
      </c>
      <c r="Z1724" s="1">
        <f t="shared" si="762"/>
        <v>0</v>
      </c>
      <c r="AA1724" s="1">
        <f t="shared" si="763"/>
        <v>0</v>
      </c>
      <c r="AD1724" s="1">
        <f t="shared" si="764"/>
        <v>2</v>
      </c>
      <c r="AE1724" s="1">
        <f t="shared" si="765"/>
        <v>2</v>
      </c>
      <c r="AF1724" s="1">
        <f t="shared" si="766"/>
        <v>0</v>
      </c>
      <c r="AG1724" s="1">
        <f t="shared" si="767"/>
        <v>0</v>
      </c>
      <c r="AH1724" s="1">
        <f t="shared" si="768"/>
        <v>0</v>
      </c>
      <c r="AI1724" s="1">
        <f t="shared" si="769"/>
        <v>0</v>
      </c>
      <c r="AK1724" s="1" t="str">
        <f t="shared" si="757"/>
        <v>220000</v>
      </c>
    </row>
    <row r="1725" spans="4:37" x14ac:dyDescent="0.25">
      <c r="D1725" s="27">
        <v>1703</v>
      </c>
      <c r="E1725" s="27">
        <f t="shared" si="743"/>
        <v>0</v>
      </c>
      <c r="F1725" s="27">
        <f t="shared" si="744"/>
        <v>0</v>
      </c>
      <c r="G1725" s="27">
        <f t="shared" si="750"/>
        <v>0</v>
      </c>
      <c r="H1725" s="2">
        <f>_xlfn.IFNA(IF(MATCH(AK1725,$AK$23:AK1724,0)&gt;0,0,0),1)</f>
        <v>0</v>
      </c>
      <c r="I1725" s="2">
        <f t="shared" si="742"/>
        <v>5</v>
      </c>
      <c r="J1725" s="31">
        <f t="shared" si="751"/>
        <v>3</v>
      </c>
      <c r="K1725" s="32">
        <f t="shared" si="745"/>
        <v>0</v>
      </c>
      <c r="L1725" s="31">
        <f t="shared" si="752"/>
        <v>2</v>
      </c>
      <c r="M1725" s="32">
        <f t="shared" si="746"/>
        <v>0</v>
      </c>
      <c r="N1725" s="31">
        <f t="shared" si="753"/>
        <v>0</v>
      </c>
      <c r="O1725" s="32">
        <f t="shared" si="747"/>
        <v>0</v>
      </c>
      <c r="P1725" s="31">
        <f t="shared" si="754"/>
        <v>0</v>
      </c>
      <c r="Q1725" s="32">
        <f t="shared" si="748"/>
        <v>0</v>
      </c>
      <c r="R1725" s="31">
        <f t="shared" si="755"/>
        <v>0</v>
      </c>
      <c r="S1725" s="32">
        <f t="shared" si="749"/>
        <v>0</v>
      </c>
      <c r="T1725" s="31">
        <f t="shared" si="756"/>
        <v>0</v>
      </c>
      <c r="V1725" s="1">
        <f t="shared" si="758"/>
        <v>3</v>
      </c>
      <c r="W1725" s="1">
        <f t="shared" si="759"/>
        <v>2</v>
      </c>
      <c r="X1725" s="1">
        <f t="shared" si="760"/>
        <v>0</v>
      </c>
      <c r="Y1725" s="1">
        <f t="shared" si="761"/>
        <v>0</v>
      </c>
      <c r="Z1725" s="1">
        <f t="shared" si="762"/>
        <v>0</v>
      </c>
      <c r="AA1725" s="1">
        <f t="shared" si="763"/>
        <v>0</v>
      </c>
      <c r="AD1725" s="1">
        <f t="shared" si="764"/>
        <v>3</v>
      </c>
      <c r="AE1725" s="1">
        <f t="shared" si="765"/>
        <v>2</v>
      </c>
      <c r="AF1725" s="1">
        <f t="shared" si="766"/>
        <v>0</v>
      </c>
      <c r="AG1725" s="1">
        <f t="shared" si="767"/>
        <v>0</v>
      </c>
      <c r="AH1725" s="1">
        <f t="shared" si="768"/>
        <v>0</v>
      </c>
      <c r="AI1725" s="1">
        <f t="shared" si="769"/>
        <v>0</v>
      </c>
      <c r="AK1725" s="1" t="str">
        <f t="shared" si="757"/>
        <v>320000</v>
      </c>
    </row>
    <row r="1726" spans="4:37" x14ac:dyDescent="0.25">
      <c r="D1726" s="27">
        <v>1704</v>
      </c>
      <c r="E1726" s="27">
        <f t="shared" si="743"/>
        <v>0</v>
      </c>
      <c r="F1726" s="27">
        <f t="shared" si="744"/>
        <v>0</v>
      </c>
      <c r="G1726" s="27">
        <f t="shared" si="750"/>
        <v>0</v>
      </c>
      <c r="H1726" s="2">
        <f>_xlfn.IFNA(IF(MATCH(AK1726,$AK$23:AK1725,0)&gt;0,0,0),1)</f>
        <v>0</v>
      </c>
      <c r="I1726" s="2">
        <f t="shared" si="742"/>
        <v>6</v>
      </c>
      <c r="J1726" s="31">
        <f t="shared" si="751"/>
        <v>4</v>
      </c>
      <c r="K1726" s="32">
        <f t="shared" si="745"/>
        <v>0</v>
      </c>
      <c r="L1726" s="31">
        <f t="shared" si="752"/>
        <v>2</v>
      </c>
      <c r="M1726" s="32">
        <f t="shared" si="746"/>
        <v>0</v>
      </c>
      <c r="N1726" s="31">
        <f t="shared" si="753"/>
        <v>0</v>
      </c>
      <c r="O1726" s="32">
        <f t="shared" si="747"/>
        <v>0</v>
      </c>
      <c r="P1726" s="31">
        <f t="shared" si="754"/>
        <v>0</v>
      </c>
      <c r="Q1726" s="32">
        <f t="shared" si="748"/>
        <v>0</v>
      </c>
      <c r="R1726" s="31">
        <f t="shared" si="755"/>
        <v>0</v>
      </c>
      <c r="S1726" s="32">
        <f t="shared" si="749"/>
        <v>0</v>
      </c>
      <c r="T1726" s="31">
        <f t="shared" si="756"/>
        <v>0</v>
      </c>
      <c r="V1726" s="1">
        <f t="shared" si="758"/>
        <v>4</v>
      </c>
      <c r="W1726" s="1">
        <f t="shared" si="759"/>
        <v>2</v>
      </c>
      <c r="X1726" s="1">
        <f t="shared" si="760"/>
        <v>0</v>
      </c>
      <c r="Y1726" s="1">
        <f t="shared" si="761"/>
        <v>0</v>
      </c>
      <c r="Z1726" s="1">
        <f t="shared" si="762"/>
        <v>0</v>
      </c>
      <c r="AA1726" s="1">
        <f t="shared" si="763"/>
        <v>0</v>
      </c>
      <c r="AD1726" s="1">
        <f t="shared" si="764"/>
        <v>4</v>
      </c>
      <c r="AE1726" s="1">
        <f t="shared" si="765"/>
        <v>2</v>
      </c>
      <c r="AF1726" s="1">
        <f t="shared" si="766"/>
        <v>0</v>
      </c>
      <c r="AG1726" s="1">
        <f t="shared" si="767"/>
        <v>0</v>
      </c>
      <c r="AH1726" s="1">
        <f t="shared" si="768"/>
        <v>0</v>
      </c>
      <c r="AI1726" s="1">
        <f t="shared" si="769"/>
        <v>0</v>
      </c>
      <c r="AK1726" s="1" t="str">
        <f t="shared" si="757"/>
        <v>420000</v>
      </c>
    </row>
    <row r="1727" spans="4:37" x14ac:dyDescent="0.25">
      <c r="D1727" s="27">
        <v>1705</v>
      </c>
      <c r="E1727" s="27">
        <f t="shared" si="743"/>
        <v>0</v>
      </c>
      <c r="F1727" s="27">
        <f t="shared" si="744"/>
        <v>0</v>
      </c>
      <c r="G1727" s="27">
        <f t="shared" si="750"/>
        <v>0</v>
      </c>
      <c r="H1727" s="2">
        <f>_xlfn.IFNA(IF(MATCH(AK1727,$AK$23:AK1726,0)&gt;0,0,0),1)</f>
        <v>0</v>
      </c>
      <c r="I1727" s="2">
        <f t="shared" si="742"/>
        <v>4</v>
      </c>
      <c r="J1727" s="31">
        <f t="shared" si="751"/>
        <v>1</v>
      </c>
      <c r="K1727" s="32">
        <f t="shared" si="745"/>
        <v>0</v>
      </c>
      <c r="L1727" s="31">
        <f t="shared" si="752"/>
        <v>3</v>
      </c>
      <c r="M1727" s="32">
        <f t="shared" si="746"/>
        <v>0</v>
      </c>
      <c r="N1727" s="31">
        <f t="shared" si="753"/>
        <v>0</v>
      </c>
      <c r="O1727" s="32">
        <f t="shared" si="747"/>
        <v>0</v>
      </c>
      <c r="P1727" s="31">
        <f t="shared" si="754"/>
        <v>0</v>
      </c>
      <c r="Q1727" s="32">
        <f t="shared" si="748"/>
        <v>0</v>
      </c>
      <c r="R1727" s="31">
        <f t="shared" si="755"/>
        <v>0</v>
      </c>
      <c r="S1727" s="32">
        <f t="shared" si="749"/>
        <v>0</v>
      </c>
      <c r="T1727" s="31">
        <f t="shared" si="756"/>
        <v>0</v>
      </c>
      <c r="V1727" s="1">
        <f t="shared" si="758"/>
        <v>1</v>
      </c>
      <c r="W1727" s="1">
        <f t="shared" si="759"/>
        <v>3</v>
      </c>
      <c r="X1727" s="1">
        <f t="shared" si="760"/>
        <v>0</v>
      </c>
      <c r="Y1727" s="1">
        <f t="shared" si="761"/>
        <v>0</v>
      </c>
      <c r="Z1727" s="1">
        <f t="shared" si="762"/>
        <v>0</v>
      </c>
      <c r="AA1727" s="1">
        <f t="shared" si="763"/>
        <v>0</v>
      </c>
      <c r="AD1727" s="1">
        <f t="shared" si="764"/>
        <v>3</v>
      </c>
      <c r="AE1727" s="1">
        <f t="shared" si="765"/>
        <v>1</v>
      </c>
      <c r="AF1727" s="1">
        <f t="shared" si="766"/>
        <v>0</v>
      </c>
      <c r="AG1727" s="1">
        <f t="shared" si="767"/>
        <v>0</v>
      </c>
      <c r="AH1727" s="1">
        <f t="shared" si="768"/>
        <v>0</v>
      </c>
      <c r="AI1727" s="1">
        <f t="shared" si="769"/>
        <v>0</v>
      </c>
      <c r="AK1727" s="1" t="str">
        <f t="shared" si="757"/>
        <v>310000</v>
      </c>
    </row>
    <row r="1728" spans="4:37" x14ac:dyDescent="0.25">
      <c r="D1728" s="27">
        <v>1706</v>
      </c>
      <c r="E1728" s="27">
        <f t="shared" si="743"/>
        <v>0</v>
      </c>
      <c r="F1728" s="27">
        <f t="shared" si="744"/>
        <v>0</v>
      </c>
      <c r="G1728" s="27">
        <f t="shared" si="750"/>
        <v>0</v>
      </c>
      <c r="H1728" s="2">
        <f>_xlfn.IFNA(IF(MATCH(AK1728,$AK$23:AK1727,0)&gt;0,0,0),1)</f>
        <v>0</v>
      </c>
      <c r="I1728" s="2">
        <f t="shared" si="742"/>
        <v>5</v>
      </c>
      <c r="J1728" s="31">
        <f t="shared" si="751"/>
        <v>2</v>
      </c>
      <c r="K1728" s="32">
        <f t="shared" si="745"/>
        <v>0</v>
      </c>
      <c r="L1728" s="31">
        <f t="shared" si="752"/>
        <v>3</v>
      </c>
      <c r="M1728" s="32">
        <f t="shared" si="746"/>
        <v>0</v>
      </c>
      <c r="N1728" s="31">
        <f t="shared" si="753"/>
        <v>0</v>
      </c>
      <c r="O1728" s="32">
        <f t="shared" si="747"/>
        <v>0</v>
      </c>
      <c r="P1728" s="31">
        <f t="shared" si="754"/>
        <v>0</v>
      </c>
      <c r="Q1728" s="32">
        <f t="shared" si="748"/>
        <v>0</v>
      </c>
      <c r="R1728" s="31">
        <f t="shared" si="755"/>
        <v>0</v>
      </c>
      <c r="S1728" s="32">
        <f t="shared" si="749"/>
        <v>0</v>
      </c>
      <c r="T1728" s="31">
        <f t="shared" si="756"/>
        <v>0</v>
      </c>
      <c r="V1728" s="1">
        <f t="shared" si="758"/>
        <v>2</v>
      </c>
      <c r="W1728" s="1">
        <f t="shared" si="759"/>
        <v>3</v>
      </c>
      <c r="X1728" s="1">
        <f t="shared" si="760"/>
        <v>0</v>
      </c>
      <c r="Y1728" s="1">
        <f t="shared" si="761"/>
        <v>0</v>
      </c>
      <c r="Z1728" s="1">
        <f t="shared" si="762"/>
        <v>0</v>
      </c>
      <c r="AA1728" s="1">
        <f t="shared" si="763"/>
        <v>0</v>
      </c>
      <c r="AD1728" s="1">
        <f t="shared" si="764"/>
        <v>3</v>
      </c>
      <c r="AE1728" s="1">
        <f t="shared" si="765"/>
        <v>2</v>
      </c>
      <c r="AF1728" s="1">
        <f t="shared" si="766"/>
        <v>0</v>
      </c>
      <c r="AG1728" s="1">
        <f t="shared" si="767"/>
        <v>0</v>
      </c>
      <c r="AH1728" s="1">
        <f t="shared" si="768"/>
        <v>0</v>
      </c>
      <c r="AI1728" s="1">
        <f t="shared" si="769"/>
        <v>0</v>
      </c>
      <c r="AK1728" s="1" t="str">
        <f t="shared" si="757"/>
        <v>320000</v>
      </c>
    </row>
    <row r="1729" spans="4:37" x14ac:dyDescent="0.25">
      <c r="D1729" s="27">
        <v>1707</v>
      </c>
      <c r="E1729" s="27">
        <f t="shared" si="743"/>
        <v>0</v>
      </c>
      <c r="F1729" s="27">
        <f t="shared" si="744"/>
        <v>0</v>
      </c>
      <c r="G1729" s="27">
        <f t="shared" si="750"/>
        <v>0</v>
      </c>
      <c r="H1729" s="2">
        <f>_xlfn.IFNA(IF(MATCH(AK1729,$AK$23:AK1728,0)&gt;0,0,0),1)</f>
        <v>0</v>
      </c>
      <c r="I1729" s="2">
        <f t="shared" si="742"/>
        <v>6</v>
      </c>
      <c r="J1729" s="31">
        <f t="shared" si="751"/>
        <v>3</v>
      </c>
      <c r="K1729" s="32">
        <f t="shared" si="745"/>
        <v>1</v>
      </c>
      <c r="L1729" s="31">
        <f t="shared" si="752"/>
        <v>3</v>
      </c>
      <c r="M1729" s="32">
        <f t="shared" si="746"/>
        <v>0</v>
      </c>
      <c r="N1729" s="31">
        <f t="shared" si="753"/>
        <v>0</v>
      </c>
      <c r="O1729" s="32">
        <f t="shared" si="747"/>
        <v>0</v>
      </c>
      <c r="P1729" s="31">
        <f t="shared" si="754"/>
        <v>0</v>
      </c>
      <c r="Q1729" s="32">
        <f t="shared" si="748"/>
        <v>0</v>
      </c>
      <c r="R1729" s="31">
        <f t="shared" si="755"/>
        <v>0</v>
      </c>
      <c r="S1729" s="32">
        <f t="shared" si="749"/>
        <v>0</v>
      </c>
      <c r="T1729" s="31">
        <f t="shared" si="756"/>
        <v>0</v>
      </c>
      <c r="V1729" s="1">
        <f t="shared" si="758"/>
        <v>3</v>
      </c>
      <c r="W1729" s="1">
        <f t="shared" si="759"/>
        <v>3</v>
      </c>
      <c r="X1729" s="1">
        <f t="shared" si="760"/>
        <v>0</v>
      </c>
      <c r="Y1729" s="1">
        <f t="shared" si="761"/>
        <v>0</v>
      </c>
      <c r="Z1729" s="1">
        <f t="shared" si="762"/>
        <v>0</v>
      </c>
      <c r="AA1729" s="1">
        <f t="shared" si="763"/>
        <v>0</v>
      </c>
      <c r="AD1729" s="1">
        <f t="shared" si="764"/>
        <v>3</v>
      </c>
      <c r="AE1729" s="1">
        <f t="shared" si="765"/>
        <v>3</v>
      </c>
      <c r="AF1729" s="1">
        <f t="shared" si="766"/>
        <v>0</v>
      </c>
      <c r="AG1729" s="1">
        <f t="shared" si="767"/>
        <v>0</v>
      </c>
      <c r="AH1729" s="1">
        <f t="shared" si="768"/>
        <v>0</v>
      </c>
      <c r="AI1729" s="1">
        <f t="shared" si="769"/>
        <v>0</v>
      </c>
      <c r="AK1729" s="1" t="str">
        <f t="shared" si="757"/>
        <v>330000</v>
      </c>
    </row>
    <row r="1730" spans="4:37" x14ac:dyDescent="0.25">
      <c r="D1730" s="27">
        <v>1708</v>
      </c>
      <c r="E1730" s="27">
        <f t="shared" si="743"/>
        <v>0</v>
      </c>
      <c r="F1730" s="27">
        <f t="shared" si="744"/>
        <v>0</v>
      </c>
      <c r="G1730" s="27">
        <f t="shared" si="750"/>
        <v>0</v>
      </c>
      <c r="H1730" s="2">
        <f>_xlfn.IFNA(IF(MATCH(AK1730,$AK$23:AK1729,0)&gt;0,0,0),1)</f>
        <v>0</v>
      </c>
      <c r="I1730" s="2">
        <f t="shared" si="742"/>
        <v>7</v>
      </c>
      <c r="J1730" s="31">
        <f t="shared" si="751"/>
        <v>4</v>
      </c>
      <c r="K1730" s="32">
        <f t="shared" si="745"/>
        <v>0</v>
      </c>
      <c r="L1730" s="31">
        <f t="shared" si="752"/>
        <v>3</v>
      </c>
      <c r="M1730" s="32">
        <f t="shared" si="746"/>
        <v>0</v>
      </c>
      <c r="N1730" s="31">
        <f t="shared" si="753"/>
        <v>0</v>
      </c>
      <c r="O1730" s="32">
        <f t="shared" si="747"/>
        <v>0</v>
      </c>
      <c r="P1730" s="31">
        <f t="shared" si="754"/>
        <v>0</v>
      </c>
      <c r="Q1730" s="32">
        <f t="shared" si="748"/>
        <v>0</v>
      </c>
      <c r="R1730" s="31">
        <f t="shared" si="755"/>
        <v>0</v>
      </c>
      <c r="S1730" s="32">
        <f t="shared" si="749"/>
        <v>0</v>
      </c>
      <c r="T1730" s="31">
        <f t="shared" si="756"/>
        <v>0</v>
      </c>
      <c r="V1730" s="1">
        <f t="shared" si="758"/>
        <v>4</v>
      </c>
      <c r="W1730" s="1">
        <f t="shared" si="759"/>
        <v>3</v>
      </c>
      <c r="X1730" s="1">
        <f t="shared" si="760"/>
        <v>0</v>
      </c>
      <c r="Y1730" s="1">
        <f t="shared" si="761"/>
        <v>0</v>
      </c>
      <c r="Z1730" s="1">
        <f t="shared" si="762"/>
        <v>0</v>
      </c>
      <c r="AA1730" s="1">
        <f t="shared" si="763"/>
        <v>0</v>
      </c>
      <c r="AD1730" s="1">
        <f t="shared" si="764"/>
        <v>4</v>
      </c>
      <c r="AE1730" s="1">
        <f t="shared" si="765"/>
        <v>3</v>
      </c>
      <c r="AF1730" s="1">
        <f t="shared" si="766"/>
        <v>0</v>
      </c>
      <c r="AG1730" s="1">
        <f t="shared" si="767"/>
        <v>0</v>
      </c>
      <c r="AH1730" s="1">
        <f t="shared" si="768"/>
        <v>0</v>
      </c>
      <c r="AI1730" s="1">
        <f t="shared" si="769"/>
        <v>0</v>
      </c>
      <c r="AK1730" s="1" t="str">
        <f t="shared" si="757"/>
        <v>430000</v>
      </c>
    </row>
    <row r="1731" spans="4:37" x14ac:dyDescent="0.25">
      <c r="D1731" s="27">
        <v>1709</v>
      </c>
      <c r="E1731" s="27">
        <f t="shared" si="743"/>
        <v>0</v>
      </c>
      <c r="F1731" s="27">
        <f t="shared" si="744"/>
        <v>0</v>
      </c>
      <c r="G1731" s="27">
        <f t="shared" si="750"/>
        <v>0</v>
      </c>
      <c r="H1731" s="2">
        <f>_xlfn.IFNA(IF(MATCH(AK1731,$AK$23:AK1730,0)&gt;0,0,0),1)</f>
        <v>0</v>
      </c>
      <c r="I1731" s="2">
        <f t="shared" si="742"/>
        <v>5</v>
      </c>
      <c r="J1731" s="31">
        <f t="shared" si="751"/>
        <v>1</v>
      </c>
      <c r="K1731" s="32">
        <f t="shared" si="745"/>
        <v>0</v>
      </c>
      <c r="L1731" s="31">
        <f t="shared" si="752"/>
        <v>4</v>
      </c>
      <c r="M1731" s="32">
        <f t="shared" si="746"/>
        <v>0</v>
      </c>
      <c r="N1731" s="31">
        <f t="shared" si="753"/>
        <v>0</v>
      </c>
      <c r="O1731" s="32">
        <f t="shared" si="747"/>
        <v>0</v>
      </c>
      <c r="P1731" s="31">
        <f t="shared" si="754"/>
        <v>0</v>
      </c>
      <c r="Q1731" s="32">
        <f t="shared" si="748"/>
        <v>0</v>
      </c>
      <c r="R1731" s="31">
        <f t="shared" si="755"/>
        <v>0</v>
      </c>
      <c r="S1731" s="32">
        <f t="shared" si="749"/>
        <v>0</v>
      </c>
      <c r="T1731" s="31">
        <f t="shared" si="756"/>
        <v>0</v>
      </c>
      <c r="V1731" s="1">
        <f t="shared" si="758"/>
        <v>1</v>
      </c>
      <c r="W1731" s="1">
        <f t="shared" si="759"/>
        <v>4</v>
      </c>
      <c r="X1731" s="1">
        <f t="shared" si="760"/>
        <v>0</v>
      </c>
      <c r="Y1731" s="1">
        <f t="shared" si="761"/>
        <v>0</v>
      </c>
      <c r="Z1731" s="1">
        <f t="shared" si="762"/>
        <v>0</v>
      </c>
      <c r="AA1731" s="1">
        <f t="shared" si="763"/>
        <v>0</v>
      </c>
      <c r="AD1731" s="1">
        <f t="shared" si="764"/>
        <v>4</v>
      </c>
      <c r="AE1731" s="1">
        <f t="shared" si="765"/>
        <v>1</v>
      </c>
      <c r="AF1731" s="1">
        <f t="shared" si="766"/>
        <v>0</v>
      </c>
      <c r="AG1731" s="1">
        <f t="shared" si="767"/>
        <v>0</v>
      </c>
      <c r="AH1731" s="1">
        <f t="shared" si="768"/>
        <v>0</v>
      </c>
      <c r="AI1731" s="1">
        <f t="shared" si="769"/>
        <v>0</v>
      </c>
      <c r="AK1731" s="1" t="str">
        <f t="shared" si="757"/>
        <v>410000</v>
      </c>
    </row>
    <row r="1732" spans="4:37" x14ac:dyDescent="0.25">
      <c r="D1732" s="27">
        <v>1710</v>
      </c>
      <c r="E1732" s="27">
        <f t="shared" si="743"/>
        <v>0</v>
      </c>
      <c r="F1732" s="27">
        <f t="shared" si="744"/>
        <v>0</v>
      </c>
      <c r="G1732" s="27">
        <f t="shared" si="750"/>
        <v>0</v>
      </c>
      <c r="H1732" s="2">
        <f>_xlfn.IFNA(IF(MATCH(AK1732,$AK$23:AK1731,0)&gt;0,0,0),1)</f>
        <v>0</v>
      </c>
      <c r="I1732" s="2">
        <f t="shared" si="742"/>
        <v>6</v>
      </c>
      <c r="J1732" s="31">
        <f t="shared" si="751"/>
        <v>2</v>
      </c>
      <c r="K1732" s="32">
        <f t="shared" si="745"/>
        <v>0</v>
      </c>
      <c r="L1732" s="31">
        <f t="shared" si="752"/>
        <v>4</v>
      </c>
      <c r="M1732" s="32">
        <f t="shared" si="746"/>
        <v>0</v>
      </c>
      <c r="N1732" s="31">
        <f t="shared" si="753"/>
        <v>0</v>
      </c>
      <c r="O1732" s="32">
        <f t="shared" si="747"/>
        <v>0</v>
      </c>
      <c r="P1732" s="31">
        <f t="shared" si="754"/>
        <v>0</v>
      </c>
      <c r="Q1732" s="32">
        <f t="shared" si="748"/>
        <v>0</v>
      </c>
      <c r="R1732" s="31">
        <f t="shared" si="755"/>
        <v>0</v>
      </c>
      <c r="S1732" s="32">
        <f t="shared" si="749"/>
        <v>0</v>
      </c>
      <c r="T1732" s="31">
        <f t="shared" si="756"/>
        <v>0</v>
      </c>
      <c r="V1732" s="1">
        <f t="shared" si="758"/>
        <v>2</v>
      </c>
      <c r="W1732" s="1">
        <f t="shared" si="759"/>
        <v>4</v>
      </c>
      <c r="X1732" s="1">
        <f t="shared" si="760"/>
        <v>0</v>
      </c>
      <c r="Y1732" s="1">
        <f t="shared" si="761"/>
        <v>0</v>
      </c>
      <c r="Z1732" s="1">
        <f t="shared" si="762"/>
        <v>0</v>
      </c>
      <c r="AA1732" s="1">
        <f t="shared" si="763"/>
        <v>0</v>
      </c>
      <c r="AD1732" s="1">
        <f t="shared" si="764"/>
        <v>4</v>
      </c>
      <c r="AE1732" s="1">
        <f t="shared" si="765"/>
        <v>2</v>
      </c>
      <c r="AF1732" s="1">
        <f t="shared" si="766"/>
        <v>0</v>
      </c>
      <c r="AG1732" s="1">
        <f t="shared" si="767"/>
        <v>0</v>
      </c>
      <c r="AH1732" s="1">
        <f t="shared" si="768"/>
        <v>0</v>
      </c>
      <c r="AI1732" s="1">
        <f t="shared" si="769"/>
        <v>0</v>
      </c>
      <c r="AK1732" s="1" t="str">
        <f t="shared" si="757"/>
        <v>420000</v>
      </c>
    </row>
    <row r="1733" spans="4:37" x14ac:dyDescent="0.25">
      <c r="D1733" s="27">
        <v>1711</v>
      </c>
      <c r="E1733" s="27">
        <f t="shared" si="743"/>
        <v>0</v>
      </c>
      <c r="F1733" s="27">
        <f t="shared" si="744"/>
        <v>0</v>
      </c>
      <c r="G1733" s="27">
        <f t="shared" si="750"/>
        <v>0</v>
      </c>
      <c r="H1733" s="2">
        <f>_xlfn.IFNA(IF(MATCH(AK1733,$AK$23:AK1732,0)&gt;0,0,0),1)</f>
        <v>0</v>
      </c>
      <c r="I1733" s="2">
        <f t="shared" si="742"/>
        <v>7</v>
      </c>
      <c r="J1733" s="31">
        <f t="shared" si="751"/>
        <v>3</v>
      </c>
      <c r="K1733" s="32">
        <f t="shared" si="745"/>
        <v>0</v>
      </c>
      <c r="L1733" s="31">
        <f t="shared" si="752"/>
        <v>4</v>
      </c>
      <c r="M1733" s="32">
        <f t="shared" si="746"/>
        <v>0</v>
      </c>
      <c r="N1733" s="31">
        <f t="shared" si="753"/>
        <v>0</v>
      </c>
      <c r="O1733" s="32">
        <f t="shared" si="747"/>
        <v>0</v>
      </c>
      <c r="P1733" s="31">
        <f t="shared" si="754"/>
        <v>0</v>
      </c>
      <c r="Q1733" s="32">
        <f t="shared" si="748"/>
        <v>0</v>
      </c>
      <c r="R1733" s="31">
        <f t="shared" si="755"/>
        <v>0</v>
      </c>
      <c r="S1733" s="32">
        <f t="shared" si="749"/>
        <v>0</v>
      </c>
      <c r="T1733" s="31">
        <f t="shared" si="756"/>
        <v>0</v>
      </c>
      <c r="V1733" s="1">
        <f t="shared" si="758"/>
        <v>3</v>
      </c>
      <c r="W1733" s="1">
        <f t="shared" si="759"/>
        <v>4</v>
      </c>
      <c r="X1733" s="1">
        <f t="shared" si="760"/>
        <v>0</v>
      </c>
      <c r="Y1733" s="1">
        <f t="shared" si="761"/>
        <v>0</v>
      </c>
      <c r="Z1733" s="1">
        <f t="shared" si="762"/>
        <v>0</v>
      </c>
      <c r="AA1733" s="1">
        <f t="shared" si="763"/>
        <v>0</v>
      </c>
      <c r="AD1733" s="1">
        <f t="shared" si="764"/>
        <v>4</v>
      </c>
      <c r="AE1733" s="1">
        <f t="shared" si="765"/>
        <v>3</v>
      </c>
      <c r="AF1733" s="1">
        <f t="shared" si="766"/>
        <v>0</v>
      </c>
      <c r="AG1733" s="1">
        <f t="shared" si="767"/>
        <v>0</v>
      </c>
      <c r="AH1733" s="1">
        <f t="shared" si="768"/>
        <v>0</v>
      </c>
      <c r="AI1733" s="1">
        <f t="shared" si="769"/>
        <v>0</v>
      </c>
      <c r="AK1733" s="1" t="str">
        <f t="shared" si="757"/>
        <v>430000</v>
      </c>
    </row>
    <row r="1734" spans="4:37" x14ac:dyDescent="0.25">
      <c r="D1734" s="27">
        <v>1712</v>
      </c>
      <c r="E1734" s="27">
        <f t="shared" si="743"/>
        <v>0</v>
      </c>
      <c r="F1734" s="27">
        <f t="shared" si="744"/>
        <v>0</v>
      </c>
      <c r="G1734" s="27">
        <f t="shared" si="750"/>
        <v>0</v>
      </c>
      <c r="H1734" s="2">
        <f>_xlfn.IFNA(IF(MATCH(AK1734,$AK$23:AK1733,0)&gt;0,0,0),1)</f>
        <v>0</v>
      </c>
      <c r="I1734" s="2">
        <f t="shared" si="742"/>
        <v>8</v>
      </c>
      <c r="J1734" s="31">
        <f t="shared" si="751"/>
        <v>4</v>
      </c>
      <c r="K1734" s="32">
        <f t="shared" si="745"/>
        <v>1</v>
      </c>
      <c r="L1734" s="31">
        <f t="shared" si="752"/>
        <v>4</v>
      </c>
      <c r="M1734" s="32">
        <f t="shared" si="746"/>
        <v>0</v>
      </c>
      <c r="N1734" s="31">
        <f t="shared" si="753"/>
        <v>0</v>
      </c>
      <c r="O1734" s="32">
        <f t="shared" si="747"/>
        <v>0</v>
      </c>
      <c r="P1734" s="31">
        <f t="shared" si="754"/>
        <v>0</v>
      </c>
      <c r="Q1734" s="32">
        <f t="shared" si="748"/>
        <v>0</v>
      </c>
      <c r="R1734" s="31">
        <f t="shared" si="755"/>
        <v>0</v>
      </c>
      <c r="S1734" s="32">
        <f t="shared" si="749"/>
        <v>0</v>
      </c>
      <c r="T1734" s="31">
        <f t="shared" si="756"/>
        <v>0</v>
      </c>
      <c r="V1734" s="1">
        <f t="shared" si="758"/>
        <v>4</v>
      </c>
      <c r="W1734" s="1">
        <f t="shared" si="759"/>
        <v>4</v>
      </c>
      <c r="X1734" s="1">
        <f t="shared" si="760"/>
        <v>0</v>
      </c>
      <c r="Y1734" s="1">
        <f t="shared" si="761"/>
        <v>0</v>
      </c>
      <c r="Z1734" s="1">
        <f t="shared" si="762"/>
        <v>0</v>
      </c>
      <c r="AA1734" s="1">
        <f t="shared" si="763"/>
        <v>0</v>
      </c>
      <c r="AD1734" s="1">
        <f t="shared" si="764"/>
        <v>4</v>
      </c>
      <c r="AE1734" s="1">
        <f t="shared" si="765"/>
        <v>4</v>
      </c>
      <c r="AF1734" s="1">
        <f t="shared" si="766"/>
        <v>0</v>
      </c>
      <c r="AG1734" s="1">
        <f t="shared" si="767"/>
        <v>0</v>
      </c>
      <c r="AH1734" s="1">
        <f t="shared" si="768"/>
        <v>0</v>
      </c>
      <c r="AI1734" s="1">
        <f t="shared" si="769"/>
        <v>0</v>
      </c>
      <c r="AK1734" s="1" t="str">
        <f t="shared" si="757"/>
        <v>440000</v>
      </c>
    </row>
    <row r="1735" spans="4:37" x14ac:dyDescent="0.25">
      <c r="D1735" s="27">
        <v>1713</v>
      </c>
      <c r="E1735" s="27">
        <f t="shared" si="743"/>
        <v>0</v>
      </c>
      <c r="F1735" s="27">
        <f t="shared" si="744"/>
        <v>0</v>
      </c>
      <c r="G1735" s="27">
        <f t="shared" si="750"/>
        <v>0</v>
      </c>
      <c r="H1735" s="2">
        <f>_xlfn.IFNA(IF(MATCH(AK1735,$AK$23:AK1734,0)&gt;0,0,0),1)</f>
        <v>0</v>
      </c>
      <c r="I1735" s="2">
        <f t="shared" si="742"/>
        <v>2</v>
      </c>
      <c r="J1735" s="31">
        <f t="shared" si="751"/>
        <v>1</v>
      </c>
      <c r="K1735" s="32">
        <f t="shared" si="745"/>
        <v>1</v>
      </c>
      <c r="L1735" s="31">
        <f t="shared" si="752"/>
        <v>1</v>
      </c>
      <c r="M1735" s="32">
        <f t="shared" si="746"/>
        <v>0</v>
      </c>
      <c r="N1735" s="31">
        <f t="shared" si="753"/>
        <v>0</v>
      </c>
      <c r="O1735" s="32">
        <f t="shared" si="747"/>
        <v>0</v>
      </c>
      <c r="P1735" s="31">
        <f t="shared" si="754"/>
        <v>0</v>
      </c>
      <c r="Q1735" s="32">
        <f t="shared" si="748"/>
        <v>0</v>
      </c>
      <c r="R1735" s="31">
        <f t="shared" si="755"/>
        <v>0</v>
      </c>
      <c r="S1735" s="32">
        <f t="shared" si="749"/>
        <v>0</v>
      </c>
      <c r="T1735" s="31">
        <f t="shared" si="756"/>
        <v>0</v>
      </c>
      <c r="V1735" s="1">
        <f t="shared" si="758"/>
        <v>1</v>
      </c>
      <c r="W1735" s="1">
        <f t="shared" si="759"/>
        <v>1</v>
      </c>
      <c r="X1735" s="1">
        <f t="shared" si="760"/>
        <v>0</v>
      </c>
      <c r="Y1735" s="1">
        <f t="shared" si="761"/>
        <v>0</v>
      </c>
      <c r="Z1735" s="1">
        <f t="shared" si="762"/>
        <v>0</v>
      </c>
      <c r="AA1735" s="1">
        <f t="shared" si="763"/>
        <v>0</v>
      </c>
      <c r="AD1735" s="1">
        <f t="shared" si="764"/>
        <v>1</v>
      </c>
      <c r="AE1735" s="1">
        <f t="shared" si="765"/>
        <v>1</v>
      </c>
      <c r="AF1735" s="1">
        <f t="shared" si="766"/>
        <v>0</v>
      </c>
      <c r="AG1735" s="1">
        <f t="shared" si="767"/>
        <v>0</v>
      </c>
      <c r="AH1735" s="1">
        <f t="shared" si="768"/>
        <v>0</v>
      </c>
      <c r="AI1735" s="1">
        <f t="shared" si="769"/>
        <v>0</v>
      </c>
      <c r="AK1735" s="1" t="str">
        <f t="shared" si="757"/>
        <v>110000</v>
      </c>
    </row>
    <row r="1736" spans="4:37" x14ac:dyDescent="0.25">
      <c r="D1736" s="27">
        <v>1714</v>
      </c>
      <c r="E1736" s="27">
        <f t="shared" si="743"/>
        <v>0</v>
      </c>
      <c r="F1736" s="27">
        <f t="shared" si="744"/>
        <v>0</v>
      </c>
      <c r="G1736" s="27">
        <f t="shared" si="750"/>
        <v>0</v>
      </c>
      <c r="H1736" s="2">
        <f>_xlfn.IFNA(IF(MATCH(AK1736,$AK$23:AK1735,0)&gt;0,0,0),1)</f>
        <v>0</v>
      </c>
      <c r="I1736" s="2">
        <f t="shared" si="742"/>
        <v>3</v>
      </c>
      <c r="J1736" s="31">
        <f t="shared" si="751"/>
        <v>2</v>
      </c>
      <c r="K1736" s="32">
        <f t="shared" si="745"/>
        <v>0</v>
      </c>
      <c r="L1736" s="31">
        <f t="shared" si="752"/>
        <v>1</v>
      </c>
      <c r="M1736" s="32">
        <f t="shared" si="746"/>
        <v>0</v>
      </c>
      <c r="N1736" s="31">
        <f t="shared" si="753"/>
        <v>0</v>
      </c>
      <c r="O1736" s="32">
        <f t="shared" si="747"/>
        <v>0</v>
      </c>
      <c r="P1736" s="31">
        <f t="shared" si="754"/>
        <v>0</v>
      </c>
      <c r="Q1736" s="32">
        <f t="shared" si="748"/>
        <v>0</v>
      </c>
      <c r="R1736" s="31">
        <f t="shared" si="755"/>
        <v>0</v>
      </c>
      <c r="S1736" s="32">
        <f t="shared" si="749"/>
        <v>0</v>
      </c>
      <c r="T1736" s="31">
        <f t="shared" si="756"/>
        <v>0</v>
      </c>
      <c r="V1736" s="1">
        <f t="shared" si="758"/>
        <v>2</v>
      </c>
      <c r="W1736" s="1">
        <f t="shared" si="759"/>
        <v>1</v>
      </c>
      <c r="X1736" s="1">
        <f t="shared" si="760"/>
        <v>0</v>
      </c>
      <c r="Y1736" s="1">
        <f t="shared" si="761"/>
        <v>0</v>
      </c>
      <c r="Z1736" s="1">
        <f t="shared" si="762"/>
        <v>0</v>
      </c>
      <c r="AA1736" s="1">
        <f t="shared" si="763"/>
        <v>0</v>
      </c>
      <c r="AD1736" s="1">
        <f t="shared" si="764"/>
        <v>2</v>
      </c>
      <c r="AE1736" s="1">
        <f t="shared" si="765"/>
        <v>1</v>
      </c>
      <c r="AF1736" s="1">
        <f t="shared" si="766"/>
        <v>0</v>
      </c>
      <c r="AG1736" s="1">
        <f t="shared" si="767"/>
        <v>0</v>
      </c>
      <c r="AH1736" s="1">
        <f t="shared" si="768"/>
        <v>0</v>
      </c>
      <c r="AI1736" s="1">
        <f t="shared" si="769"/>
        <v>0</v>
      </c>
      <c r="AK1736" s="1" t="str">
        <f t="shared" si="757"/>
        <v>210000</v>
      </c>
    </row>
    <row r="1737" spans="4:37" x14ac:dyDescent="0.25">
      <c r="D1737" s="27">
        <v>1715</v>
      </c>
      <c r="E1737" s="27">
        <f t="shared" si="743"/>
        <v>0</v>
      </c>
      <c r="F1737" s="27">
        <f t="shared" si="744"/>
        <v>0</v>
      </c>
      <c r="G1737" s="27">
        <f t="shared" si="750"/>
        <v>0</v>
      </c>
      <c r="H1737" s="2">
        <f>_xlfn.IFNA(IF(MATCH(AK1737,$AK$23:AK1736,0)&gt;0,0,0),1)</f>
        <v>0</v>
      </c>
      <c r="I1737" s="2">
        <f t="shared" si="742"/>
        <v>4</v>
      </c>
      <c r="J1737" s="31">
        <f t="shared" si="751"/>
        <v>3</v>
      </c>
      <c r="K1737" s="32">
        <f t="shared" si="745"/>
        <v>0</v>
      </c>
      <c r="L1737" s="31">
        <f t="shared" si="752"/>
        <v>1</v>
      </c>
      <c r="M1737" s="32">
        <f t="shared" si="746"/>
        <v>0</v>
      </c>
      <c r="N1737" s="31">
        <f t="shared" si="753"/>
        <v>0</v>
      </c>
      <c r="O1737" s="32">
        <f t="shared" si="747"/>
        <v>0</v>
      </c>
      <c r="P1737" s="31">
        <f t="shared" si="754"/>
        <v>0</v>
      </c>
      <c r="Q1737" s="32">
        <f t="shared" si="748"/>
        <v>0</v>
      </c>
      <c r="R1737" s="31">
        <f t="shared" si="755"/>
        <v>0</v>
      </c>
      <c r="S1737" s="32">
        <f t="shared" si="749"/>
        <v>0</v>
      </c>
      <c r="T1737" s="31">
        <f t="shared" si="756"/>
        <v>0</v>
      </c>
      <c r="V1737" s="1">
        <f t="shared" si="758"/>
        <v>3</v>
      </c>
      <c r="W1737" s="1">
        <f t="shared" si="759"/>
        <v>1</v>
      </c>
      <c r="X1737" s="1">
        <f t="shared" si="760"/>
        <v>0</v>
      </c>
      <c r="Y1737" s="1">
        <f t="shared" si="761"/>
        <v>0</v>
      </c>
      <c r="Z1737" s="1">
        <f t="shared" si="762"/>
        <v>0</v>
      </c>
      <c r="AA1737" s="1">
        <f t="shared" si="763"/>
        <v>0</v>
      </c>
      <c r="AD1737" s="1">
        <f t="shared" si="764"/>
        <v>3</v>
      </c>
      <c r="AE1737" s="1">
        <f t="shared" si="765"/>
        <v>1</v>
      </c>
      <c r="AF1737" s="1">
        <f t="shared" si="766"/>
        <v>0</v>
      </c>
      <c r="AG1737" s="1">
        <f t="shared" si="767"/>
        <v>0</v>
      </c>
      <c r="AH1737" s="1">
        <f t="shared" si="768"/>
        <v>0</v>
      </c>
      <c r="AI1737" s="1">
        <f t="shared" si="769"/>
        <v>0</v>
      </c>
      <c r="AK1737" s="1" t="str">
        <f t="shared" si="757"/>
        <v>310000</v>
      </c>
    </row>
    <row r="1738" spans="4:37" x14ac:dyDescent="0.25">
      <c r="D1738" s="27">
        <v>1716</v>
      </c>
      <c r="E1738" s="27">
        <f t="shared" si="743"/>
        <v>0</v>
      </c>
      <c r="F1738" s="27">
        <f t="shared" si="744"/>
        <v>0</v>
      </c>
      <c r="G1738" s="27">
        <f t="shared" si="750"/>
        <v>0</v>
      </c>
      <c r="H1738" s="2">
        <f>_xlfn.IFNA(IF(MATCH(AK1738,$AK$23:AK1737,0)&gt;0,0,0),1)</f>
        <v>0</v>
      </c>
      <c r="I1738" s="2">
        <f t="shared" si="742"/>
        <v>5</v>
      </c>
      <c r="J1738" s="31">
        <f t="shared" si="751"/>
        <v>4</v>
      </c>
      <c r="K1738" s="32">
        <f t="shared" si="745"/>
        <v>0</v>
      </c>
      <c r="L1738" s="31">
        <f t="shared" si="752"/>
        <v>1</v>
      </c>
      <c r="M1738" s="32">
        <f t="shared" si="746"/>
        <v>0</v>
      </c>
      <c r="N1738" s="31">
        <f t="shared" si="753"/>
        <v>0</v>
      </c>
      <c r="O1738" s="32">
        <f t="shared" si="747"/>
        <v>0</v>
      </c>
      <c r="P1738" s="31">
        <f t="shared" si="754"/>
        <v>0</v>
      </c>
      <c r="Q1738" s="32">
        <f t="shared" si="748"/>
        <v>0</v>
      </c>
      <c r="R1738" s="31">
        <f t="shared" si="755"/>
        <v>0</v>
      </c>
      <c r="S1738" s="32">
        <f t="shared" si="749"/>
        <v>0</v>
      </c>
      <c r="T1738" s="31">
        <f t="shared" si="756"/>
        <v>0</v>
      </c>
      <c r="V1738" s="1">
        <f t="shared" si="758"/>
        <v>4</v>
      </c>
      <c r="W1738" s="1">
        <f t="shared" si="759"/>
        <v>1</v>
      </c>
      <c r="X1738" s="1">
        <f t="shared" si="760"/>
        <v>0</v>
      </c>
      <c r="Y1738" s="1">
        <f t="shared" si="761"/>
        <v>0</v>
      </c>
      <c r="Z1738" s="1">
        <f t="shared" si="762"/>
        <v>0</v>
      </c>
      <c r="AA1738" s="1">
        <f t="shared" si="763"/>
        <v>0</v>
      </c>
      <c r="AD1738" s="1">
        <f t="shared" si="764"/>
        <v>4</v>
      </c>
      <c r="AE1738" s="1">
        <f t="shared" si="765"/>
        <v>1</v>
      </c>
      <c r="AF1738" s="1">
        <f t="shared" si="766"/>
        <v>0</v>
      </c>
      <c r="AG1738" s="1">
        <f t="shared" si="767"/>
        <v>0</v>
      </c>
      <c r="AH1738" s="1">
        <f t="shared" si="768"/>
        <v>0</v>
      </c>
      <c r="AI1738" s="1">
        <f t="shared" si="769"/>
        <v>0</v>
      </c>
      <c r="AK1738" s="1" t="str">
        <f t="shared" si="757"/>
        <v>410000</v>
      </c>
    </row>
    <row r="1739" spans="4:37" x14ac:dyDescent="0.25">
      <c r="D1739" s="27">
        <v>1717</v>
      </c>
      <c r="E1739" s="27">
        <f t="shared" si="743"/>
        <v>0</v>
      </c>
      <c r="F1739" s="27">
        <f t="shared" si="744"/>
        <v>0</v>
      </c>
      <c r="G1739" s="27">
        <f t="shared" si="750"/>
        <v>0</v>
      </c>
      <c r="H1739" s="2">
        <f>_xlfn.IFNA(IF(MATCH(AK1739,$AK$23:AK1738,0)&gt;0,0,0),1)</f>
        <v>0</v>
      </c>
      <c r="I1739" s="2">
        <f t="shared" si="742"/>
        <v>3</v>
      </c>
      <c r="J1739" s="31">
        <f t="shared" si="751"/>
        <v>1</v>
      </c>
      <c r="K1739" s="32">
        <f t="shared" si="745"/>
        <v>0</v>
      </c>
      <c r="L1739" s="31">
        <f t="shared" si="752"/>
        <v>2</v>
      </c>
      <c r="M1739" s="32">
        <f t="shared" si="746"/>
        <v>0</v>
      </c>
      <c r="N1739" s="31">
        <f t="shared" si="753"/>
        <v>0</v>
      </c>
      <c r="O1739" s="32">
        <f t="shared" si="747"/>
        <v>0</v>
      </c>
      <c r="P1739" s="31">
        <f t="shared" si="754"/>
        <v>0</v>
      </c>
      <c r="Q1739" s="32">
        <f t="shared" si="748"/>
        <v>0</v>
      </c>
      <c r="R1739" s="31">
        <f t="shared" si="755"/>
        <v>0</v>
      </c>
      <c r="S1739" s="32">
        <f t="shared" si="749"/>
        <v>0</v>
      </c>
      <c r="T1739" s="31">
        <f t="shared" si="756"/>
        <v>0</v>
      </c>
      <c r="V1739" s="1">
        <f t="shared" si="758"/>
        <v>1</v>
      </c>
      <c r="W1739" s="1">
        <f t="shared" si="759"/>
        <v>2</v>
      </c>
      <c r="X1739" s="1">
        <f t="shared" si="760"/>
        <v>0</v>
      </c>
      <c r="Y1739" s="1">
        <f t="shared" si="761"/>
        <v>0</v>
      </c>
      <c r="Z1739" s="1">
        <f t="shared" si="762"/>
        <v>0</v>
      </c>
      <c r="AA1739" s="1">
        <f t="shared" si="763"/>
        <v>0</v>
      </c>
      <c r="AD1739" s="1">
        <f t="shared" si="764"/>
        <v>2</v>
      </c>
      <c r="AE1739" s="1">
        <f t="shared" si="765"/>
        <v>1</v>
      </c>
      <c r="AF1739" s="1">
        <f t="shared" si="766"/>
        <v>0</v>
      </c>
      <c r="AG1739" s="1">
        <f t="shared" si="767"/>
        <v>0</v>
      </c>
      <c r="AH1739" s="1">
        <f t="shared" si="768"/>
        <v>0</v>
      </c>
      <c r="AI1739" s="1">
        <f t="shared" si="769"/>
        <v>0</v>
      </c>
      <c r="AK1739" s="1" t="str">
        <f t="shared" si="757"/>
        <v>210000</v>
      </c>
    </row>
    <row r="1740" spans="4:37" x14ac:dyDescent="0.25">
      <c r="D1740" s="27">
        <v>1718</v>
      </c>
      <c r="E1740" s="27">
        <f t="shared" si="743"/>
        <v>0</v>
      </c>
      <c r="F1740" s="27">
        <f t="shared" si="744"/>
        <v>0</v>
      </c>
      <c r="G1740" s="27">
        <f t="shared" si="750"/>
        <v>0</v>
      </c>
      <c r="H1740" s="2">
        <f>_xlfn.IFNA(IF(MATCH(AK1740,$AK$23:AK1739,0)&gt;0,0,0),1)</f>
        <v>0</v>
      </c>
      <c r="I1740" s="2">
        <f t="shared" si="742"/>
        <v>4</v>
      </c>
      <c r="J1740" s="31">
        <f t="shared" si="751"/>
        <v>2</v>
      </c>
      <c r="K1740" s="32">
        <f t="shared" si="745"/>
        <v>1</v>
      </c>
      <c r="L1740" s="31">
        <f t="shared" si="752"/>
        <v>2</v>
      </c>
      <c r="M1740" s="32">
        <f t="shared" si="746"/>
        <v>0</v>
      </c>
      <c r="N1740" s="31">
        <f t="shared" si="753"/>
        <v>0</v>
      </c>
      <c r="O1740" s="32">
        <f t="shared" si="747"/>
        <v>0</v>
      </c>
      <c r="P1740" s="31">
        <f t="shared" si="754"/>
        <v>0</v>
      </c>
      <c r="Q1740" s="32">
        <f t="shared" si="748"/>
        <v>0</v>
      </c>
      <c r="R1740" s="31">
        <f t="shared" si="755"/>
        <v>0</v>
      </c>
      <c r="S1740" s="32">
        <f t="shared" si="749"/>
        <v>0</v>
      </c>
      <c r="T1740" s="31">
        <f t="shared" si="756"/>
        <v>0</v>
      </c>
      <c r="V1740" s="1">
        <f t="shared" si="758"/>
        <v>2</v>
      </c>
      <c r="W1740" s="1">
        <f t="shared" si="759"/>
        <v>2</v>
      </c>
      <c r="X1740" s="1">
        <f t="shared" si="760"/>
        <v>0</v>
      </c>
      <c r="Y1740" s="1">
        <f t="shared" si="761"/>
        <v>0</v>
      </c>
      <c r="Z1740" s="1">
        <f t="shared" si="762"/>
        <v>0</v>
      </c>
      <c r="AA1740" s="1">
        <f t="shared" si="763"/>
        <v>0</v>
      </c>
      <c r="AD1740" s="1">
        <f t="shared" si="764"/>
        <v>2</v>
      </c>
      <c r="AE1740" s="1">
        <f t="shared" si="765"/>
        <v>2</v>
      </c>
      <c r="AF1740" s="1">
        <f t="shared" si="766"/>
        <v>0</v>
      </c>
      <c r="AG1740" s="1">
        <f t="shared" si="767"/>
        <v>0</v>
      </c>
      <c r="AH1740" s="1">
        <f t="shared" si="768"/>
        <v>0</v>
      </c>
      <c r="AI1740" s="1">
        <f t="shared" si="769"/>
        <v>0</v>
      </c>
      <c r="AK1740" s="1" t="str">
        <f t="shared" si="757"/>
        <v>220000</v>
      </c>
    </row>
    <row r="1741" spans="4:37" x14ac:dyDescent="0.25">
      <c r="D1741" s="27">
        <v>1719</v>
      </c>
      <c r="E1741" s="27">
        <f t="shared" si="743"/>
        <v>0</v>
      </c>
      <c r="F1741" s="27">
        <f t="shared" si="744"/>
        <v>0</v>
      </c>
      <c r="G1741" s="27">
        <f t="shared" si="750"/>
        <v>0</v>
      </c>
      <c r="H1741" s="2">
        <f>_xlfn.IFNA(IF(MATCH(AK1741,$AK$23:AK1740,0)&gt;0,0,0),1)</f>
        <v>0</v>
      </c>
      <c r="I1741" s="2">
        <f t="shared" si="742"/>
        <v>5</v>
      </c>
      <c r="J1741" s="31">
        <f t="shared" si="751"/>
        <v>3</v>
      </c>
      <c r="K1741" s="32">
        <f t="shared" si="745"/>
        <v>0</v>
      </c>
      <c r="L1741" s="31">
        <f t="shared" si="752"/>
        <v>2</v>
      </c>
      <c r="M1741" s="32">
        <f t="shared" si="746"/>
        <v>0</v>
      </c>
      <c r="N1741" s="31">
        <f t="shared" si="753"/>
        <v>0</v>
      </c>
      <c r="O1741" s="32">
        <f t="shared" si="747"/>
        <v>0</v>
      </c>
      <c r="P1741" s="31">
        <f t="shared" si="754"/>
        <v>0</v>
      </c>
      <c r="Q1741" s="32">
        <f t="shared" si="748"/>
        <v>0</v>
      </c>
      <c r="R1741" s="31">
        <f t="shared" si="755"/>
        <v>0</v>
      </c>
      <c r="S1741" s="32">
        <f t="shared" si="749"/>
        <v>0</v>
      </c>
      <c r="T1741" s="31">
        <f t="shared" si="756"/>
        <v>0</v>
      </c>
      <c r="V1741" s="1">
        <f t="shared" si="758"/>
        <v>3</v>
      </c>
      <c r="W1741" s="1">
        <f t="shared" si="759"/>
        <v>2</v>
      </c>
      <c r="X1741" s="1">
        <f t="shared" si="760"/>
        <v>0</v>
      </c>
      <c r="Y1741" s="1">
        <f t="shared" si="761"/>
        <v>0</v>
      </c>
      <c r="Z1741" s="1">
        <f t="shared" si="762"/>
        <v>0</v>
      </c>
      <c r="AA1741" s="1">
        <f t="shared" si="763"/>
        <v>0</v>
      </c>
      <c r="AD1741" s="1">
        <f t="shared" si="764"/>
        <v>3</v>
      </c>
      <c r="AE1741" s="1">
        <f t="shared" si="765"/>
        <v>2</v>
      </c>
      <c r="AF1741" s="1">
        <f t="shared" si="766"/>
        <v>0</v>
      </c>
      <c r="AG1741" s="1">
        <f t="shared" si="767"/>
        <v>0</v>
      </c>
      <c r="AH1741" s="1">
        <f t="shared" si="768"/>
        <v>0</v>
      </c>
      <c r="AI1741" s="1">
        <f t="shared" si="769"/>
        <v>0</v>
      </c>
      <c r="AK1741" s="1" t="str">
        <f t="shared" si="757"/>
        <v>320000</v>
      </c>
    </row>
    <row r="1742" spans="4:37" x14ac:dyDescent="0.25">
      <c r="D1742" s="27">
        <v>1720</v>
      </c>
      <c r="E1742" s="27">
        <f t="shared" si="743"/>
        <v>0</v>
      </c>
      <c r="F1742" s="27">
        <f t="shared" si="744"/>
        <v>0</v>
      </c>
      <c r="G1742" s="27">
        <f t="shared" si="750"/>
        <v>0</v>
      </c>
      <c r="H1742" s="2">
        <f>_xlfn.IFNA(IF(MATCH(AK1742,$AK$23:AK1741,0)&gt;0,0,0),1)</f>
        <v>0</v>
      </c>
      <c r="I1742" s="2">
        <f t="shared" si="742"/>
        <v>6</v>
      </c>
      <c r="J1742" s="31">
        <f t="shared" si="751"/>
        <v>4</v>
      </c>
      <c r="K1742" s="32">
        <f t="shared" si="745"/>
        <v>0</v>
      </c>
      <c r="L1742" s="31">
        <f t="shared" si="752"/>
        <v>2</v>
      </c>
      <c r="M1742" s="32">
        <f t="shared" si="746"/>
        <v>0</v>
      </c>
      <c r="N1742" s="31">
        <f t="shared" si="753"/>
        <v>0</v>
      </c>
      <c r="O1742" s="32">
        <f t="shared" si="747"/>
        <v>0</v>
      </c>
      <c r="P1742" s="31">
        <f t="shared" si="754"/>
        <v>0</v>
      </c>
      <c r="Q1742" s="32">
        <f t="shared" si="748"/>
        <v>0</v>
      </c>
      <c r="R1742" s="31">
        <f t="shared" si="755"/>
        <v>0</v>
      </c>
      <c r="S1742" s="32">
        <f t="shared" si="749"/>
        <v>0</v>
      </c>
      <c r="T1742" s="31">
        <f t="shared" si="756"/>
        <v>0</v>
      </c>
      <c r="V1742" s="1">
        <f t="shared" si="758"/>
        <v>4</v>
      </c>
      <c r="W1742" s="1">
        <f t="shared" si="759"/>
        <v>2</v>
      </c>
      <c r="X1742" s="1">
        <f t="shared" si="760"/>
        <v>0</v>
      </c>
      <c r="Y1742" s="1">
        <f t="shared" si="761"/>
        <v>0</v>
      </c>
      <c r="Z1742" s="1">
        <f t="shared" si="762"/>
        <v>0</v>
      </c>
      <c r="AA1742" s="1">
        <f t="shared" si="763"/>
        <v>0</v>
      </c>
      <c r="AD1742" s="1">
        <f t="shared" si="764"/>
        <v>4</v>
      </c>
      <c r="AE1742" s="1">
        <f t="shared" si="765"/>
        <v>2</v>
      </c>
      <c r="AF1742" s="1">
        <f t="shared" si="766"/>
        <v>0</v>
      </c>
      <c r="AG1742" s="1">
        <f t="shared" si="767"/>
        <v>0</v>
      </c>
      <c r="AH1742" s="1">
        <f t="shared" si="768"/>
        <v>0</v>
      </c>
      <c r="AI1742" s="1">
        <f t="shared" si="769"/>
        <v>0</v>
      </c>
      <c r="AK1742" s="1" t="str">
        <f t="shared" si="757"/>
        <v>420000</v>
      </c>
    </row>
    <row r="1743" spans="4:37" x14ac:dyDescent="0.25">
      <c r="D1743" s="27">
        <v>1721</v>
      </c>
      <c r="E1743" s="27">
        <f t="shared" si="743"/>
        <v>0</v>
      </c>
      <c r="F1743" s="27">
        <f t="shared" si="744"/>
        <v>0</v>
      </c>
      <c r="G1743" s="27">
        <f t="shared" si="750"/>
        <v>0</v>
      </c>
      <c r="H1743" s="2">
        <f>_xlfn.IFNA(IF(MATCH(AK1743,$AK$23:AK1742,0)&gt;0,0,0),1)</f>
        <v>0</v>
      </c>
      <c r="I1743" s="2">
        <f t="shared" si="742"/>
        <v>4</v>
      </c>
      <c r="J1743" s="31">
        <f t="shared" si="751"/>
        <v>1</v>
      </c>
      <c r="K1743" s="32">
        <f t="shared" si="745"/>
        <v>0</v>
      </c>
      <c r="L1743" s="31">
        <f t="shared" si="752"/>
        <v>3</v>
      </c>
      <c r="M1743" s="32">
        <f t="shared" si="746"/>
        <v>0</v>
      </c>
      <c r="N1743" s="31">
        <f t="shared" si="753"/>
        <v>0</v>
      </c>
      <c r="O1743" s="32">
        <f t="shared" si="747"/>
        <v>0</v>
      </c>
      <c r="P1743" s="31">
        <f t="shared" si="754"/>
        <v>0</v>
      </c>
      <c r="Q1743" s="32">
        <f t="shared" si="748"/>
        <v>0</v>
      </c>
      <c r="R1743" s="31">
        <f t="shared" si="755"/>
        <v>0</v>
      </c>
      <c r="S1743" s="32">
        <f t="shared" si="749"/>
        <v>0</v>
      </c>
      <c r="T1743" s="31">
        <f t="shared" si="756"/>
        <v>0</v>
      </c>
      <c r="V1743" s="1">
        <f t="shared" si="758"/>
        <v>1</v>
      </c>
      <c r="W1743" s="1">
        <f t="shared" si="759"/>
        <v>3</v>
      </c>
      <c r="X1743" s="1">
        <f t="shared" si="760"/>
        <v>0</v>
      </c>
      <c r="Y1743" s="1">
        <f t="shared" si="761"/>
        <v>0</v>
      </c>
      <c r="Z1743" s="1">
        <f t="shared" si="762"/>
        <v>0</v>
      </c>
      <c r="AA1743" s="1">
        <f t="shared" si="763"/>
        <v>0</v>
      </c>
      <c r="AD1743" s="1">
        <f t="shared" si="764"/>
        <v>3</v>
      </c>
      <c r="AE1743" s="1">
        <f t="shared" si="765"/>
        <v>1</v>
      </c>
      <c r="AF1743" s="1">
        <f t="shared" si="766"/>
        <v>0</v>
      </c>
      <c r="AG1743" s="1">
        <f t="shared" si="767"/>
        <v>0</v>
      </c>
      <c r="AH1743" s="1">
        <f t="shared" si="768"/>
        <v>0</v>
      </c>
      <c r="AI1743" s="1">
        <f t="shared" si="769"/>
        <v>0</v>
      </c>
      <c r="AK1743" s="1" t="str">
        <f t="shared" si="757"/>
        <v>310000</v>
      </c>
    </row>
    <row r="1744" spans="4:37" x14ac:dyDescent="0.25">
      <c r="D1744" s="27">
        <v>1722</v>
      </c>
      <c r="E1744" s="27">
        <f t="shared" si="743"/>
        <v>0</v>
      </c>
      <c r="F1744" s="27">
        <f t="shared" si="744"/>
        <v>0</v>
      </c>
      <c r="G1744" s="27">
        <f t="shared" si="750"/>
        <v>0</v>
      </c>
      <c r="H1744" s="2">
        <f>_xlfn.IFNA(IF(MATCH(AK1744,$AK$23:AK1743,0)&gt;0,0,0),1)</f>
        <v>0</v>
      </c>
      <c r="I1744" s="2">
        <f t="shared" si="742"/>
        <v>5</v>
      </c>
      <c r="J1744" s="31">
        <f t="shared" si="751"/>
        <v>2</v>
      </c>
      <c r="K1744" s="32">
        <f t="shared" si="745"/>
        <v>0</v>
      </c>
      <c r="L1744" s="31">
        <f t="shared" si="752"/>
        <v>3</v>
      </c>
      <c r="M1744" s="32">
        <f t="shared" si="746"/>
        <v>0</v>
      </c>
      <c r="N1744" s="31">
        <f t="shared" si="753"/>
        <v>0</v>
      </c>
      <c r="O1744" s="32">
        <f t="shared" si="747"/>
        <v>0</v>
      </c>
      <c r="P1744" s="31">
        <f t="shared" si="754"/>
        <v>0</v>
      </c>
      <c r="Q1744" s="32">
        <f t="shared" si="748"/>
        <v>0</v>
      </c>
      <c r="R1744" s="31">
        <f t="shared" si="755"/>
        <v>0</v>
      </c>
      <c r="S1744" s="32">
        <f t="shared" si="749"/>
        <v>0</v>
      </c>
      <c r="T1744" s="31">
        <f t="shared" si="756"/>
        <v>0</v>
      </c>
      <c r="V1744" s="1">
        <f t="shared" si="758"/>
        <v>2</v>
      </c>
      <c r="W1744" s="1">
        <f t="shared" si="759"/>
        <v>3</v>
      </c>
      <c r="X1744" s="1">
        <f t="shared" si="760"/>
        <v>0</v>
      </c>
      <c r="Y1744" s="1">
        <f t="shared" si="761"/>
        <v>0</v>
      </c>
      <c r="Z1744" s="1">
        <f t="shared" si="762"/>
        <v>0</v>
      </c>
      <c r="AA1744" s="1">
        <f t="shared" si="763"/>
        <v>0</v>
      </c>
      <c r="AD1744" s="1">
        <f t="shared" si="764"/>
        <v>3</v>
      </c>
      <c r="AE1744" s="1">
        <f t="shared" si="765"/>
        <v>2</v>
      </c>
      <c r="AF1744" s="1">
        <f t="shared" si="766"/>
        <v>0</v>
      </c>
      <c r="AG1744" s="1">
        <f t="shared" si="767"/>
        <v>0</v>
      </c>
      <c r="AH1744" s="1">
        <f t="shared" si="768"/>
        <v>0</v>
      </c>
      <c r="AI1744" s="1">
        <f t="shared" si="769"/>
        <v>0</v>
      </c>
      <c r="AK1744" s="1" t="str">
        <f t="shared" si="757"/>
        <v>320000</v>
      </c>
    </row>
    <row r="1745" spans="4:37" x14ac:dyDescent="0.25">
      <c r="D1745" s="27">
        <v>1723</v>
      </c>
      <c r="E1745" s="27">
        <f t="shared" si="743"/>
        <v>0</v>
      </c>
      <c r="F1745" s="27">
        <f t="shared" si="744"/>
        <v>0</v>
      </c>
      <c r="G1745" s="27">
        <f t="shared" si="750"/>
        <v>0</v>
      </c>
      <c r="H1745" s="2">
        <f>_xlfn.IFNA(IF(MATCH(AK1745,$AK$23:AK1744,0)&gt;0,0,0),1)</f>
        <v>0</v>
      </c>
      <c r="I1745" s="2">
        <f t="shared" ref="I1745:I1808" si="770">SUM(J1745,L1745,N1745,P1745,R1745,T1745)</f>
        <v>6</v>
      </c>
      <c r="J1745" s="31">
        <f t="shared" si="751"/>
        <v>3</v>
      </c>
      <c r="K1745" s="32">
        <f t="shared" si="745"/>
        <v>1</v>
      </c>
      <c r="L1745" s="31">
        <f t="shared" si="752"/>
        <v>3</v>
      </c>
      <c r="M1745" s="32">
        <f t="shared" si="746"/>
        <v>0</v>
      </c>
      <c r="N1745" s="31">
        <f t="shared" si="753"/>
        <v>0</v>
      </c>
      <c r="O1745" s="32">
        <f t="shared" si="747"/>
        <v>0</v>
      </c>
      <c r="P1745" s="31">
        <f t="shared" si="754"/>
        <v>0</v>
      </c>
      <c r="Q1745" s="32">
        <f t="shared" si="748"/>
        <v>0</v>
      </c>
      <c r="R1745" s="31">
        <f t="shared" si="755"/>
        <v>0</v>
      </c>
      <c r="S1745" s="32">
        <f t="shared" si="749"/>
        <v>0</v>
      </c>
      <c r="T1745" s="31">
        <f t="shared" si="756"/>
        <v>0</v>
      </c>
      <c r="V1745" s="1">
        <f t="shared" si="758"/>
        <v>3</v>
      </c>
      <c r="W1745" s="1">
        <f t="shared" si="759"/>
        <v>3</v>
      </c>
      <c r="X1745" s="1">
        <f t="shared" si="760"/>
        <v>0</v>
      </c>
      <c r="Y1745" s="1">
        <f t="shared" si="761"/>
        <v>0</v>
      </c>
      <c r="Z1745" s="1">
        <f t="shared" si="762"/>
        <v>0</v>
      </c>
      <c r="AA1745" s="1">
        <f t="shared" si="763"/>
        <v>0</v>
      </c>
      <c r="AD1745" s="1">
        <f t="shared" si="764"/>
        <v>3</v>
      </c>
      <c r="AE1745" s="1">
        <f t="shared" si="765"/>
        <v>3</v>
      </c>
      <c r="AF1745" s="1">
        <f t="shared" si="766"/>
        <v>0</v>
      </c>
      <c r="AG1745" s="1">
        <f t="shared" si="767"/>
        <v>0</v>
      </c>
      <c r="AH1745" s="1">
        <f t="shared" si="768"/>
        <v>0</v>
      </c>
      <c r="AI1745" s="1">
        <f t="shared" si="769"/>
        <v>0</v>
      </c>
      <c r="AK1745" s="1" t="str">
        <f t="shared" si="757"/>
        <v>330000</v>
      </c>
    </row>
    <row r="1746" spans="4:37" x14ac:dyDescent="0.25">
      <c r="D1746" s="27">
        <v>1724</v>
      </c>
      <c r="E1746" s="27">
        <f t="shared" si="743"/>
        <v>0</v>
      </c>
      <c r="F1746" s="27">
        <f t="shared" si="744"/>
        <v>0</v>
      </c>
      <c r="G1746" s="27">
        <f t="shared" si="750"/>
        <v>0</v>
      </c>
      <c r="H1746" s="2">
        <f>_xlfn.IFNA(IF(MATCH(AK1746,$AK$23:AK1745,0)&gt;0,0,0),1)</f>
        <v>0</v>
      </c>
      <c r="I1746" s="2">
        <f t="shared" si="770"/>
        <v>7</v>
      </c>
      <c r="J1746" s="31">
        <f t="shared" si="751"/>
        <v>4</v>
      </c>
      <c r="K1746" s="32">
        <f t="shared" si="745"/>
        <v>0</v>
      </c>
      <c r="L1746" s="31">
        <f t="shared" si="752"/>
        <v>3</v>
      </c>
      <c r="M1746" s="32">
        <f t="shared" si="746"/>
        <v>0</v>
      </c>
      <c r="N1746" s="31">
        <f t="shared" si="753"/>
        <v>0</v>
      </c>
      <c r="O1746" s="32">
        <f t="shared" si="747"/>
        <v>0</v>
      </c>
      <c r="P1746" s="31">
        <f t="shared" si="754"/>
        <v>0</v>
      </c>
      <c r="Q1746" s="32">
        <f t="shared" si="748"/>
        <v>0</v>
      </c>
      <c r="R1746" s="31">
        <f t="shared" si="755"/>
        <v>0</v>
      </c>
      <c r="S1746" s="32">
        <f t="shared" si="749"/>
        <v>0</v>
      </c>
      <c r="T1746" s="31">
        <f t="shared" si="756"/>
        <v>0</v>
      </c>
      <c r="V1746" s="1">
        <f t="shared" si="758"/>
        <v>4</v>
      </c>
      <c r="W1746" s="1">
        <f t="shared" si="759"/>
        <v>3</v>
      </c>
      <c r="X1746" s="1">
        <f t="shared" si="760"/>
        <v>0</v>
      </c>
      <c r="Y1746" s="1">
        <f t="shared" si="761"/>
        <v>0</v>
      </c>
      <c r="Z1746" s="1">
        <f t="shared" si="762"/>
        <v>0</v>
      </c>
      <c r="AA1746" s="1">
        <f t="shared" si="763"/>
        <v>0</v>
      </c>
      <c r="AD1746" s="1">
        <f t="shared" si="764"/>
        <v>4</v>
      </c>
      <c r="AE1746" s="1">
        <f t="shared" si="765"/>
        <v>3</v>
      </c>
      <c r="AF1746" s="1">
        <f t="shared" si="766"/>
        <v>0</v>
      </c>
      <c r="AG1746" s="1">
        <f t="shared" si="767"/>
        <v>0</v>
      </c>
      <c r="AH1746" s="1">
        <f t="shared" si="768"/>
        <v>0</v>
      </c>
      <c r="AI1746" s="1">
        <f t="shared" si="769"/>
        <v>0</v>
      </c>
      <c r="AK1746" s="1" t="str">
        <f t="shared" si="757"/>
        <v>430000</v>
      </c>
    </row>
    <row r="1747" spans="4:37" x14ac:dyDescent="0.25">
      <c r="D1747" s="27">
        <v>1725</v>
      </c>
      <c r="E1747" s="27">
        <f t="shared" si="743"/>
        <v>0</v>
      </c>
      <c r="F1747" s="27">
        <f t="shared" si="744"/>
        <v>0</v>
      </c>
      <c r="G1747" s="27">
        <f t="shared" si="750"/>
        <v>0</v>
      </c>
      <c r="H1747" s="2">
        <f>_xlfn.IFNA(IF(MATCH(AK1747,$AK$23:AK1746,0)&gt;0,0,0),1)</f>
        <v>0</v>
      </c>
      <c r="I1747" s="2">
        <f t="shared" si="770"/>
        <v>5</v>
      </c>
      <c r="J1747" s="31">
        <f t="shared" si="751"/>
        <v>1</v>
      </c>
      <c r="K1747" s="32">
        <f t="shared" si="745"/>
        <v>0</v>
      </c>
      <c r="L1747" s="31">
        <f t="shared" si="752"/>
        <v>4</v>
      </c>
      <c r="M1747" s="32">
        <f t="shared" si="746"/>
        <v>0</v>
      </c>
      <c r="N1747" s="31">
        <f t="shared" si="753"/>
        <v>0</v>
      </c>
      <c r="O1747" s="32">
        <f t="shared" si="747"/>
        <v>0</v>
      </c>
      <c r="P1747" s="31">
        <f t="shared" si="754"/>
        <v>0</v>
      </c>
      <c r="Q1747" s="32">
        <f t="shared" si="748"/>
        <v>0</v>
      </c>
      <c r="R1747" s="31">
        <f t="shared" si="755"/>
        <v>0</v>
      </c>
      <c r="S1747" s="32">
        <f t="shared" si="749"/>
        <v>0</v>
      </c>
      <c r="T1747" s="31">
        <f t="shared" si="756"/>
        <v>0</v>
      </c>
      <c r="V1747" s="1">
        <f t="shared" si="758"/>
        <v>1</v>
      </c>
      <c r="W1747" s="1">
        <f t="shared" si="759"/>
        <v>4</v>
      </c>
      <c r="X1747" s="1">
        <f t="shared" si="760"/>
        <v>0</v>
      </c>
      <c r="Y1747" s="1">
        <f t="shared" si="761"/>
        <v>0</v>
      </c>
      <c r="Z1747" s="1">
        <f t="shared" si="762"/>
        <v>0</v>
      </c>
      <c r="AA1747" s="1">
        <f t="shared" si="763"/>
        <v>0</v>
      </c>
      <c r="AD1747" s="1">
        <f t="shared" si="764"/>
        <v>4</v>
      </c>
      <c r="AE1747" s="1">
        <f t="shared" si="765"/>
        <v>1</v>
      </c>
      <c r="AF1747" s="1">
        <f t="shared" si="766"/>
        <v>0</v>
      </c>
      <c r="AG1747" s="1">
        <f t="shared" si="767"/>
        <v>0</v>
      </c>
      <c r="AH1747" s="1">
        <f t="shared" si="768"/>
        <v>0</v>
      </c>
      <c r="AI1747" s="1">
        <f t="shared" si="769"/>
        <v>0</v>
      </c>
      <c r="AK1747" s="1" t="str">
        <f t="shared" si="757"/>
        <v>410000</v>
      </c>
    </row>
    <row r="1748" spans="4:37" x14ac:dyDescent="0.25">
      <c r="D1748" s="27">
        <v>1726</v>
      </c>
      <c r="E1748" s="27">
        <f t="shared" si="743"/>
        <v>0</v>
      </c>
      <c r="F1748" s="27">
        <f t="shared" si="744"/>
        <v>0</v>
      </c>
      <c r="G1748" s="27">
        <f t="shared" si="750"/>
        <v>0</v>
      </c>
      <c r="H1748" s="2">
        <f>_xlfn.IFNA(IF(MATCH(AK1748,$AK$23:AK1747,0)&gt;0,0,0),1)</f>
        <v>0</v>
      </c>
      <c r="I1748" s="2">
        <f t="shared" si="770"/>
        <v>6</v>
      </c>
      <c r="J1748" s="31">
        <f t="shared" si="751"/>
        <v>2</v>
      </c>
      <c r="K1748" s="32">
        <f t="shared" si="745"/>
        <v>0</v>
      </c>
      <c r="L1748" s="31">
        <f t="shared" si="752"/>
        <v>4</v>
      </c>
      <c r="M1748" s="32">
        <f t="shared" si="746"/>
        <v>0</v>
      </c>
      <c r="N1748" s="31">
        <f t="shared" si="753"/>
        <v>0</v>
      </c>
      <c r="O1748" s="32">
        <f t="shared" si="747"/>
        <v>0</v>
      </c>
      <c r="P1748" s="31">
        <f t="shared" si="754"/>
        <v>0</v>
      </c>
      <c r="Q1748" s="32">
        <f t="shared" si="748"/>
        <v>0</v>
      </c>
      <c r="R1748" s="31">
        <f t="shared" si="755"/>
        <v>0</v>
      </c>
      <c r="S1748" s="32">
        <f t="shared" si="749"/>
        <v>0</v>
      </c>
      <c r="T1748" s="31">
        <f t="shared" si="756"/>
        <v>0</v>
      </c>
      <c r="V1748" s="1">
        <f t="shared" si="758"/>
        <v>2</v>
      </c>
      <c r="W1748" s="1">
        <f t="shared" si="759"/>
        <v>4</v>
      </c>
      <c r="X1748" s="1">
        <f t="shared" si="760"/>
        <v>0</v>
      </c>
      <c r="Y1748" s="1">
        <f t="shared" si="761"/>
        <v>0</v>
      </c>
      <c r="Z1748" s="1">
        <f t="shared" si="762"/>
        <v>0</v>
      </c>
      <c r="AA1748" s="1">
        <f t="shared" si="763"/>
        <v>0</v>
      </c>
      <c r="AD1748" s="1">
        <f t="shared" si="764"/>
        <v>4</v>
      </c>
      <c r="AE1748" s="1">
        <f t="shared" si="765"/>
        <v>2</v>
      </c>
      <c r="AF1748" s="1">
        <f t="shared" si="766"/>
        <v>0</v>
      </c>
      <c r="AG1748" s="1">
        <f t="shared" si="767"/>
        <v>0</v>
      </c>
      <c r="AH1748" s="1">
        <f t="shared" si="768"/>
        <v>0</v>
      </c>
      <c r="AI1748" s="1">
        <f t="shared" si="769"/>
        <v>0</v>
      </c>
      <c r="AK1748" s="1" t="str">
        <f t="shared" si="757"/>
        <v>420000</v>
      </c>
    </row>
    <row r="1749" spans="4:37" x14ac:dyDescent="0.25">
      <c r="D1749" s="27">
        <v>1727</v>
      </c>
      <c r="E1749" s="27">
        <f t="shared" si="743"/>
        <v>0</v>
      </c>
      <c r="F1749" s="27">
        <f t="shared" si="744"/>
        <v>0</v>
      </c>
      <c r="G1749" s="27">
        <f t="shared" si="750"/>
        <v>0</v>
      </c>
      <c r="H1749" s="2">
        <f>_xlfn.IFNA(IF(MATCH(AK1749,$AK$23:AK1748,0)&gt;0,0,0),1)</f>
        <v>0</v>
      </c>
      <c r="I1749" s="2">
        <f t="shared" si="770"/>
        <v>7</v>
      </c>
      <c r="J1749" s="31">
        <f t="shared" si="751"/>
        <v>3</v>
      </c>
      <c r="K1749" s="32">
        <f t="shared" si="745"/>
        <v>0</v>
      </c>
      <c r="L1749" s="31">
        <f t="shared" si="752"/>
        <v>4</v>
      </c>
      <c r="M1749" s="32">
        <f t="shared" si="746"/>
        <v>0</v>
      </c>
      <c r="N1749" s="31">
        <f t="shared" si="753"/>
        <v>0</v>
      </c>
      <c r="O1749" s="32">
        <f t="shared" si="747"/>
        <v>0</v>
      </c>
      <c r="P1749" s="31">
        <f t="shared" si="754"/>
        <v>0</v>
      </c>
      <c r="Q1749" s="32">
        <f t="shared" si="748"/>
        <v>0</v>
      </c>
      <c r="R1749" s="31">
        <f t="shared" si="755"/>
        <v>0</v>
      </c>
      <c r="S1749" s="32">
        <f t="shared" si="749"/>
        <v>0</v>
      </c>
      <c r="T1749" s="31">
        <f t="shared" si="756"/>
        <v>0</v>
      </c>
      <c r="V1749" s="1">
        <f t="shared" si="758"/>
        <v>3</v>
      </c>
      <c r="W1749" s="1">
        <f t="shared" si="759"/>
        <v>4</v>
      </c>
      <c r="X1749" s="1">
        <f t="shared" si="760"/>
        <v>0</v>
      </c>
      <c r="Y1749" s="1">
        <f t="shared" si="761"/>
        <v>0</v>
      </c>
      <c r="Z1749" s="1">
        <f t="shared" si="762"/>
        <v>0</v>
      </c>
      <c r="AA1749" s="1">
        <f t="shared" si="763"/>
        <v>0</v>
      </c>
      <c r="AD1749" s="1">
        <f t="shared" si="764"/>
        <v>4</v>
      </c>
      <c r="AE1749" s="1">
        <f t="shared" si="765"/>
        <v>3</v>
      </c>
      <c r="AF1749" s="1">
        <f t="shared" si="766"/>
        <v>0</v>
      </c>
      <c r="AG1749" s="1">
        <f t="shared" si="767"/>
        <v>0</v>
      </c>
      <c r="AH1749" s="1">
        <f t="shared" si="768"/>
        <v>0</v>
      </c>
      <c r="AI1749" s="1">
        <f t="shared" si="769"/>
        <v>0</v>
      </c>
      <c r="AK1749" s="1" t="str">
        <f t="shared" si="757"/>
        <v>430000</v>
      </c>
    </row>
    <row r="1750" spans="4:37" x14ac:dyDescent="0.25">
      <c r="D1750" s="27">
        <v>1728</v>
      </c>
      <c r="E1750" s="27">
        <f t="shared" si="743"/>
        <v>0</v>
      </c>
      <c r="F1750" s="27">
        <f t="shared" si="744"/>
        <v>0</v>
      </c>
      <c r="G1750" s="27">
        <f t="shared" si="750"/>
        <v>0</v>
      </c>
      <c r="H1750" s="2">
        <f>_xlfn.IFNA(IF(MATCH(AK1750,$AK$23:AK1749,0)&gt;0,0,0),1)</f>
        <v>0</v>
      </c>
      <c r="I1750" s="2">
        <f t="shared" si="770"/>
        <v>8</v>
      </c>
      <c r="J1750" s="31">
        <f t="shared" si="751"/>
        <v>4</v>
      </c>
      <c r="K1750" s="32">
        <f t="shared" si="745"/>
        <v>1</v>
      </c>
      <c r="L1750" s="31">
        <f t="shared" si="752"/>
        <v>4</v>
      </c>
      <c r="M1750" s="32">
        <f t="shared" si="746"/>
        <v>0</v>
      </c>
      <c r="N1750" s="31">
        <f t="shared" si="753"/>
        <v>0</v>
      </c>
      <c r="O1750" s="32">
        <f t="shared" si="747"/>
        <v>0</v>
      </c>
      <c r="P1750" s="31">
        <f t="shared" si="754"/>
        <v>0</v>
      </c>
      <c r="Q1750" s="32">
        <f t="shared" si="748"/>
        <v>0</v>
      </c>
      <c r="R1750" s="31">
        <f t="shared" si="755"/>
        <v>0</v>
      </c>
      <c r="S1750" s="32">
        <f t="shared" si="749"/>
        <v>0</v>
      </c>
      <c r="T1750" s="31">
        <f t="shared" si="756"/>
        <v>0</v>
      </c>
      <c r="V1750" s="1">
        <f t="shared" si="758"/>
        <v>4</v>
      </c>
      <c r="W1750" s="1">
        <f t="shared" si="759"/>
        <v>4</v>
      </c>
      <c r="X1750" s="1">
        <f t="shared" si="760"/>
        <v>0</v>
      </c>
      <c r="Y1750" s="1">
        <f t="shared" si="761"/>
        <v>0</v>
      </c>
      <c r="Z1750" s="1">
        <f t="shared" si="762"/>
        <v>0</v>
      </c>
      <c r="AA1750" s="1">
        <f t="shared" si="763"/>
        <v>0</v>
      </c>
      <c r="AD1750" s="1">
        <f t="shared" si="764"/>
        <v>4</v>
      </c>
      <c r="AE1750" s="1">
        <f t="shared" si="765"/>
        <v>4</v>
      </c>
      <c r="AF1750" s="1">
        <f t="shared" si="766"/>
        <v>0</v>
      </c>
      <c r="AG1750" s="1">
        <f t="shared" si="767"/>
        <v>0</v>
      </c>
      <c r="AH1750" s="1">
        <f t="shared" si="768"/>
        <v>0</v>
      </c>
      <c r="AI1750" s="1">
        <f t="shared" si="769"/>
        <v>0</v>
      </c>
      <c r="AK1750" s="1" t="str">
        <f t="shared" si="757"/>
        <v>440000</v>
      </c>
    </row>
    <row r="1751" spans="4:37" x14ac:dyDescent="0.25">
      <c r="D1751" s="27">
        <v>1729</v>
      </c>
      <c r="E1751" s="27">
        <f t="shared" ref="E1751:E1814" si="771">IF(D1751&lt;=$C$4^$C$6,1,0)</f>
        <v>0</v>
      </c>
      <c r="F1751" s="27">
        <f t="shared" ref="F1751:F1814" si="772">IF(E1751=1,IF(SUM(K1751,M1751,O1751,Q1751,S1751)=0,1,0),0)</f>
        <v>0</v>
      </c>
      <c r="G1751" s="27">
        <f t="shared" si="750"/>
        <v>0</v>
      </c>
      <c r="H1751" s="2">
        <f>_xlfn.IFNA(IF(MATCH(AK1751,$AK$23:AK1750,0)&gt;0,0,0),1)</f>
        <v>0</v>
      </c>
      <c r="I1751" s="2">
        <f t="shared" si="770"/>
        <v>2</v>
      </c>
      <c r="J1751" s="31">
        <f t="shared" si="751"/>
        <v>1</v>
      </c>
      <c r="K1751" s="32">
        <f t="shared" ref="K1751:K1814" si="773">IF($C$6&gt;1,IF(L1751=J1751,1,0),0)</f>
        <v>1</v>
      </c>
      <c r="L1751" s="31">
        <f t="shared" si="752"/>
        <v>1</v>
      </c>
      <c r="M1751" s="32">
        <f t="shared" ref="M1751:M1814" si="774">IF($C$6&gt;2,IF(OR(N1751=L1751,N1751=J1751),1,0),0)</f>
        <v>0</v>
      </c>
      <c r="N1751" s="31">
        <f t="shared" si="753"/>
        <v>0</v>
      </c>
      <c r="O1751" s="32">
        <f t="shared" ref="O1751:O1814" si="775">IF($C$6&gt;3,IF(OR(P1751=N1751,P1751=L1751,P1751=J1751),1,0),0)</f>
        <v>0</v>
      </c>
      <c r="P1751" s="31">
        <f t="shared" si="754"/>
        <v>0</v>
      </c>
      <c r="Q1751" s="32">
        <f t="shared" ref="Q1751:Q1814" si="776">IF($C$6&gt;4,IF(OR(R1751=N1751,R1751=L1751,R1751=J1751,R1751=P1751),1,0),0)</f>
        <v>0</v>
      </c>
      <c r="R1751" s="31">
        <f t="shared" si="755"/>
        <v>0</v>
      </c>
      <c r="S1751" s="32">
        <f t="shared" ref="S1751:S1814" si="777">IF($C$6&gt;5,IF(OR(T1751=N1751,T1751=L1751,T1751=J1751,T1751=P1751,T1751=R1751),1,0),0)</f>
        <v>0</v>
      </c>
      <c r="T1751" s="31">
        <f t="shared" si="756"/>
        <v>0</v>
      </c>
      <c r="V1751" s="1">
        <f t="shared" si="758"/>
        <v>1</v>
      </c>
      <c r="W1751" s="1">
        <f t="shared" si="759"/>
        <v>1</v>
      </c>
      <c r="X1751" s="1">
        <f t="shared" si="760"/>
        <v>0</v>
      </c>
      <c r="Y1751" s="1">
        <f t="shared" si="761"/>
        <v>0</v>
      </c>
      <c r="Z1751" s="1">
        <f t="shared" si="762"/>
        <v>0</v>
      </c>
      <c r="AA1751" s="1">
        <f t="shared" si="763"/>
        <v>0</v>
      </c>
      <c r="AD1751" s="1">
        <f t="shared" si="764"/>
        <v>1</v>
      </c>
      <c r="AE1751" s="1">
        <f t="shared" si="765"/>
        <v>1</v>
      </c>
      <c r="AF1751" s="1">
        <f t="shared" si="766"/>
        <v>0</v>
      </c>
      <c r="AG1751" s="1">
        <f t="shared" si="767"/>
        <v>0</v>
      </c>
      <c r="AH1751" s="1">
        <f t="shared" si="768"/>
        <v>0</v>
      </c>
      <c r="AI1751" s="1">
        <f t="shared" si="769"/>
        <v>0</v>
      </c>
      <c r="AK1751" s="1" t="str">
        <f t="shared" si="757"/>
        <v>110000</v>
      </c>
    </row>
    <row r="1752" spans="4:37" x14ac:dyDescent="0.25">
      <c r="D1752" s="27">
        <v>1730</v>
      </c>
      <c r="E1752" s="27">
        <f t="shared" si="771"/>
        <v>0</v>
      </c>
      <c r="F1752" s="27">
        <f t="shared" si="772"/>
        <v>0</v>
      </c>
      <c r="G1752" s="27">
        <f t="shared" ref="G1752:G1815" si="778">IF(SUM(F1752,H1752)=2,1,0)</f>
        <v>0</v>
      </c>
      <c r="H1752" s="2">
        <f>_xlfn.IFNA(IF(MATCH(AK1752,$AK$23:AK1751,0)&gt;0,0,0),1)</f>
        <v>0</v>
      </c>
      <c r="I1752" s="2">
        <f t="shared" si="770"/>
        <v>3</v>
      </c>
      <c r="J1752" s="31">
        <f t="shared" ref="J1752:J1815" si="779">IF(J1751&lt;$C$4,J1751+1,1)</f>
        <v>2</v>
      </c>
      <c r="K1752" s="32">
        <f t="shared" si="773"/>
        <v>0</v>
      </c>
      <c r="L1752" s="31">
        <f t="shared" ref="L1752:L1815" si="780">IF($C$6&gt;=2,IF(J1752&gt;J1751,L1751,IF(L1751&lt;$C$4,L1751+1,1)),0)</f>
        <v>1</v>
      </c>
      <c r="M1752" s="32">
        <f t="shared" si="774"/>
        <v>0</v>
      </c>
      <c r="N1752" s="31">
        <f t="shared" ref="N1752:N1815" si="781">IF($C$6&gt;=3,IF(L1752=L1751,N1751,IF(L1752&lt;L1751,IF(N1751&lt;$C$4,N1751+1,1),N1751)),0)</f>
        <v>0</v>
      </c>
      <c r="O1752" s="32">
        <f t="shared" si="775"/>
        <v>0</v>
      </c>
      <c r="P1752" s="31">
        <f t="shared" ref="P1752:P1815" si="782">IF($C$6&gt;=4,IF(N1752=N1751,P1751,IF(N1752&lt;N1751,IF(P1751&lt;$C$4,P1751+1,1),P1751)),0)</f>
        <v>0</v>
      </c>
      <c r="Q1752" s="32">
        <f t="shared" si="776"/>
        <v>0</v>
      </c>
      <c r="R1752" s="31">
        <f t="shared" ref="R1752:R1815" si="783">IF($C$6&gt;=5,IF(P1752=P1751,R1751,IF(P1752&lt;P1751,IF(R1751&lt;$C$4,R1751+1,1),R1751)),0)</f>
        <v>0</v>
      </c>
      <c r="S1752" s="32">
        <f t="shared" si="777"/>
        <v>0</v>
      </c>
      <c r="T1752" s="31">
        <f t="shared" ref="T1752:T1815" si="784">IF($C$6&gt;=6,IF(R1752=R1751,T1751,IF(R1752&lt;R1751,IF(T1751&lt;$C$4,T1751+1,1),T1751)),0)</f>
        <v>0</v>
      </c>
      <c r="V1752" s="1">
        <f t="shared" si="758"/>
        <v>2</v>
      </c>
      <c r="W1752" s="1">
        <f t="shared" si="759"/>
        <v>1</v>
      </c>
      <c r="X1752" s="1">
        <f t="shared" si="760"/>
        <v>0</v>
      </c>
      <c r="Y1752" s="1">
        <f t="shared" si="761"/>
        <v>0</v>
      </c>
      <c r="Z1752" s="1">
        <f t="shared" si="762"/>
        <v>0</v>
      </c>
      <c r="AA1752" s="1">
        <f t="shared" si="763"/>
        <v>0</v>
      </c>
      <c r="AD1752" s="1">
        <f t="shared" si="764"/>
        <v>2</v>
      </c>
      <c r="AE1752" s="1">
        <f t="shared" si="765"/>
        <v>1</v>
      </c>
      <c r="AF1752" s="1">
        <f t="shared" si="766"/>
        <v>0</v>
      </c>
      <c r="AG1752" s="1">
        <f t="shared" si="767"/>
        <v>0</v>
      </c>
      <c r="AH1752" s="1">
        <f t="shared" si="768"/>
        <v>0</v>
      </c>
      <c r="AI1752" s="1">
        <f t="shared" si="769"/>
        <v>0</v>
      </c>
      <c r="AK1752" s="1" t="str">
        <f t="shared" ref="AK1752:AK1815" si="785">CONCATENATE(AD1752,AE1752,AF1752,AG1752,AH1752,AI1752)</f>
        <v>210000</v>
      </c>
    </row>
    <row r="1753" spans="4:37" x14ac:dyDescent="0.25">
      <c r="D1753" s="27">
        <v>1731</v>
      </c>
      <c r="E1753" s="27">
        <f t="shared" si="771"/>
        <v>0</v>
      </c>
      <c r="F1753" s="27">
        <f t="shared" si="772"/>
        <v>0</v>
      </c>
      <c r="G1753" s="27">
        <f t="shared" si="778"/>
        <v>0</v>
      </c>
      <c r="H1753" s="2">
        <f>_xlfn.IFNA(IF(MATCH(AK1753,$AK$23:AK1752,0)&gt;0,0,0),1)</f>
        <v>0</v>
      </c>
      <c r="I1753" s="2">
        <f t="shared" si="770"/>
        <v>4</v>
      </c>
      <c r="J1753" s="31">
        <f t="shared" si="779"/>
        <v>3</v>
      </c>
      <c r="K1753" s="32">
        <f t="shared" si="773"/>
        <v>0</v>
      </c>
      <c r="L1753" s="31">
        <f t="shared" si="780"/>
        <v>1</v>
      </c>
      <c r="M1753" s="32">
        <f t="shared" si="774"/>
        <v>0</v>
      </c>
      <c r="N1753" s="31">
        <f t="shared" si="781"/>
        <v>0</v>
      </c>
      <c r="O1753" s="32">
        <f t="shared" si="775"/>
        <v>0</v>
      </c>
      <c r="P1753" s="31">
        <f t="shared" si="782"/>
        <v>0</v>
      </c>
      <c r="Q1753" s="32">
        <f t="shared" si="776"/>
        <v>0</v>
      </c>
      <c r="R1753" s="31">
        <f t="shared" si="783"/>
        <v>0</v>
      </c>
      <c r="S1753" s="32">
        <f t="shared" si="777"/>
        <v>0</v>
      </c>
      <c r="T1753" s="31">
        <f t="shared" si="784"/>
        <v>0</v>
      </c>
      <c r="V1753" s="1">
        <f t="shared" si="758"/>
        <v>3</v>
      </c>
      <c r="W1753" s="1">
        <f t="shared" si="759"/>
        <v>1</v>
      </c>
      <c r="X1753" s="1">
        <f t="shared" si="760"/>
        <v>0</v>
      </c>
      <c r="Y1753" s="1">
        <f t="shared" si="761"/>
        <v>0</v>
      </c>
      <c r="Z1753" s="1">
        <f t="shared" si="762"/>
        <v>0</v>
      </c>
      <c r="AA1753" s="1">
        <f t="shared" si="763"/>
        <v>0</v>
      </c>
      <c r="AD1753" s="1">
        <f t="shared" si="764"/>
        <v>3</v>
      </c>
      <c r="AE1753" s="1">
        <f t="shared" si="765"/>
        <v>1</v>
      </c>
      <c r="AF1753" s="1">
        <f t="shared" si="766"/>
        <v>0</v>
      </c>
      <c r="AG1753" s="1">
        <f t="shared" si="767"/>
        <v>0</v>
      </c>
      <c r="AH1753" s="1">
        <f t="shared" si="768"/>
        <v>0</v>
      </c>
      <c r="AI1753" s="1">
        <f t="shared" si="769"/>
        <v>0</v>
      </c>
      <c r="AK1753" s="1" t="str">
        <f t="shared" si="785"/>
        <v>310000</v>
      </c>
    </row>
    <row r="1754" spans="4:37" x14ac:dyDescent="0.25">
      <c r="D1754" s="27">
        <v>1732</v>
      </c>
      <c r="E1754" s="27">
        <f t="shared" si="771"/>
        <v>0</v>
      </c>
      <c r="F1754" s="27">
        <f t="shared" si="772"/>
        <v>0</v>
      </c>
      <c r="G1754" s="27">
        <f t="shared" si="778"/>
        <v>0</v>
      </c>
      <c r="H1754" s="2">
        <f>_xlfn.IFNA(IF(MATCH(AK1754,$AK$23:AK1753,0)&gt;0,0,0),1)</f>
        <v>0</v>
      </c>
      <c r="I1754" s="2">
        <f t="shared" si="770"/>
        <v>5</v>
      </c>
      <c r="J1754" s="31">
        <f t="shared" si="779"/>
        <v>4</v>
      </c>
      <c r="K1754" s="32">
        <f t="shared" si="773"/>
        <v>0</v>
      </c>
      <c r="L1754" s="31">
        <f t="shared" si="780"/>
        <v>1</v>
      </c>
      <c r="M1754" s="32">
        <f t="shared" si="774"/>
        <v>0</v>
      </c>
      <c r="N1754" s="31">
        <f t="shared" si="781"/>
        <v>0</v>
      </c>
      <c r="O1754" s="32">
        <f t="shared" si="775"/>
        <v>0</v>
      </c>
      <c r="P1754" s="31">
        <f t="shared" si="782"/>
        <v>0</v>
      </c>
      <c r="Q1754" s="32">
        <f t="shared" si="776"/>
        <v>0</v>
      </c>
      <c r="R1754" s="31">
        <f t="shared" si="783"/>
        <v>0</v>
      </c>
      <c r="S1754" s="32">
        <f t="shared" si="777"/>
        <v>0</v>
      </c>
      <c r="T1754" s="31">
        <f t="shared" si="784"/>
        <v>0</v>
      </c>
      <c r="V1754" s="1">
        <f t="shared" si="758"/>
        <v>4</v>
      </c>
      <c r="W1754" s="1">
        <f t="shared" si="759"/>
        <v>1</v>
      </c>
      <c r="X1754" s="1">
        <f t="shared" si="760"/>
        <v>0</v>
      </c>
      <c r="Y1754" s="1">
        <f t="shared" si="761"/>
        <v>0</v>
      </c>
      <c r="Z1754" s="1">
        <f t="shared" si="762"/>
        <v>0</v>
      </c>
      <c r="AA1754" s="1">
        <f t="shared" si="763"/>
        <v>0</v>
      </c>
      <c r="AD1754" s="1">
        <f t="shared" si="764"/>
        <v>4</v>
      </c>
      <c r="AE1754" s="1">
        <f t="shared" si="765"/>
        <v>1</v>
      </c>
      <c r="AF1754" s="1">
        <f t="shared" si="766"/>
        <v>0</v>
      </c>
      <c r="AG1754" s="1">
        <f t="shared" si="767"/>
        <v>0</v>
      </c>
      <c r="AH1754" s="1">
        <f t="shared" si="768"/>
        <v>0</v>
      </c>
      <c r="AI1754" s="1">
        <f t="shared" si="769"/>
        <v>0</v>
      </c>
      <c r="AK1754" s="1" t="str">
        <f t="shared" si="785"/>
        <v>410000</v>
      </c>
    </row>
    <row r="1755" spans="4:37" x14ac:dyDescent="0.25">
      <c r="D1755" s="27">
        <v>1733</v>
      </c>
      <c r="E1755" s="27">
        <f t="shared" si="771"/>
        <v>0</v>
      </c>
      <c r="F1755" s="27">
        <f t="shared" si="772"/>
        <v>0</v>
      </c>
      <c r="G1755" s="27">
        <f t="shared" si="778"/>
        <v>0</v>
      </c>
      <c r="H1755" s="2">
        <f>_xlfn.IFNA(IF(MATCH(AK1755,$AK$23:AK1754,0)&gt;0,0,0),1)</f>
        <v>0</v>
      </c>
      <c r="I1755" s="2">
        <f t="shared" si="770"/>
        <v>3</v>
      </c>
      <c r="J1755" s="31">
        <f t="shared" si="779"/>
        <v>1</v>
      </c>
      <c r="K1755" s="32">
        <f t="shared" si="773"/>
        <v>0</v>
      </c>
      <c r="L1755" s="31">
        <f t="shared" si="780"/>
        <v>2</v>
      </c>
      <c r="M1755" s="32">
        <f t="shared" si="774"/>
        <v>0</v>
      </c>
      <c r="N1755" s="31">
        <f t="shared" si="781"/>
        <v>0</v>
      </c>
      <c r="O1755" s="32">
        <f t="shared" si="775"/>
        <v>0</v>
      </c>
      <c r="P1755" s="31">
        <f t="shared" si="782"/>
        <v>0</v>
      </c>
      <c r="Q1755" s="32">
        <f t="shared" si="776"/>
        <v>0</v>
      </c>
      <c r="R1755" s="31">
        <f t="shared" si="783"/>
        <v>0</v>
      </c>
      <c r="S1755" s="32">
        <f t="shared" si="777"/>
        <v>0</v>
      </c>
      <c r="T1755" s="31">
        <f t="shared" si="784"/>
        <v>0</v>
      </c>
      <c r="V1755" s="1">
        <f t="shared" si="758"/>
        <v>1</v>
      </c>
      <c r="W1755" s="1">
        <f t="shared" si="759"/>
        <v>2</v>
      </c>
      <c r="X1755" s="1">
        <f t="shared" si="760"/>
        <v>0</v>
      </c>
      <c r="Y1755" s="1">
        <f t="shared" si="761"/>
        <v>0</v>
      </c>
      <c r="Z1755" s="1">
        <f t="shared" si="762"/>
        <v>0</v>
      </c>
      <c r="AA1755" s="1">
        <f t="shared" si="763"/>
        <v>0</v>
      </c>
      <c r="AD1755" s="1">
        <f t="shared" si="764"/>
        <v>2</v>
      </c>
      <c r="AE1755" s="1">
        <f t="shared" si="765"/>
        <v>1</v>
      </c>
      <c r="AF1755" s="1">
        <f t="shared" si="766"/>
        <v>0</v>
      </c>
      <c r="AG1755" s="1">
        <f t="shared" si="767"/>
        <v>0</v>
      </c>
      <c r="AH1755" s="1">
        <f t="shared" si="768"/>
        <v>0</v>
      </c>
      <c r="AI1755" s="1">
        <f t="shared" si="769"/>
        <v>0</v>
      </c>
      <c r="AK1755" s="1" t="str">
        <f t="shared" si="785"/>
        <v>210000</v>
      </c>
    </row>
    <row r="1756" spans="4:37" x14ac:dyDescent="0.25">
      <c r="D1756" s="27">
        <v>1734</v>
      </c>
      <c r="E1756" s="27">
        <f t="shared" si="771"/>
        <v>0</v>
      </c>
      <c r="F1756" s="27">
        <f t="shared" si="772"/>
        <v>0</v>
      </c>
      <c r="G1756" s="27">
        <f t="shared" si="778"/>
        <v>0</v>
      </c>
      <c r="H1756" s="2">
        <f>_xlfn.IFNA(IF(MATCH(AK1756,$AK$23:AK1755,0)&gt;0,0,0),1)</f>
        <v>0</v>
      </c>
      <c r="I1756" s="2">
        <f t="shared" si="770"/>
        <v>4</v>
      </c>
      <c r="J1756" s="31">
        <f t="shared" si="779"/>
        <v>2</v>
      </c>
      <c r="K1756" s="32">
        <f t="shared" si="773"/>
        <v>1</v>
      </c>
      <c r="L1756" s="31">
        <f t="shared" si="780"/>
        <v>2</v>
      </c>
      <c r="M1756" s="32">
        <f t="shared" si="774"/>
        <v>0</v>
      </c>
      <c r="N1756" s="31">
        <f t="shared" si="781"/>
        <v>0</v>
      </c>
      <c r="O1756" s="32">
        <f t="shared" si="775"/>
        <v>0</v>
      </c>
      <c r="P1756" s="31">
        <f t="shared" si="782"/>
        <v>0</v>
      </c>
      <c r="Q1756" s="32">
        <f t="shared" si="776"/>
        <v>0</v>
      </c>
      <c r="R1756" s="31">
        <f t="shared" si="783"/>
        <v>0</v>
      </c>
      <c r="S1756" s="32">
        <f t="shared" si="777"/>
        <v>0</v>
      </c>
      <c r="T1756" s="31">
        <f t="shared" si="784"/>
        <v>0</v>
      </c>
      <c r="V1756" s="1">
        <f t="shared" si="758"/>
        <v>2</v>
      </c>
      <c r="W1756" s="1">
        <f t="shared" si="759"/>
        <v>2</v>
      </c>
      <c r="X1756" s="1">
        <f t="shared" si="760"/>
        <v>0</v>
      </c>
      <c r="Y1756" s="1">
        <f t="shared" si="761"/>
        <v>0</v>
      </c>
      <c r="Z1756" s="1">
        <f t="shared" si="762"/>
        <v>0</v>
      </c>
      <c r="AA1756" s="1">
        <f t="shared" si="763"/>
        <v>0</v>
      </c>
      <c r="AD1756" s="1">
        <f t="shared" si="764"/>
        <v>2</v>
      </c>
      <c r="AE1756" s="1">
        <f t="shared" si="765"/>
        <v>2</v>
      </c>
      <c r="AF1756" s="1">
        <f t="shared" si="766"/>
        <v>0</v>
      </c>
      <c r="AG1756" s="1">
        <f t="shared" si="767"/>
        <v>0</v>
      </c>
      <c r="AH1756" s="1">
        <f t="shared" si="768"/>
        <v>0</v>
      </c>
      <c r="AI1756" s="1">
        <f t="shared" si="769"/>
        <v>0</v>
      </c>
      <c r="AK1756" s="1" t="str">
        <f t="shared" si="785"/>
        <v>220000</v>
      </c>
    </row>
    <row r="1757" spans="4:37" x14ac:dyDescent="0.25">
      <c r="D1757" s="27">
        <v>1735</v>
      </c>
      <c r="E1757" s="27">
        <f t="shared" si="771"/>
        <v>0</v>
      </c>
      <c r="F1757" s="27">
        <f t="shared" si="772"/>
        <v>0</v>
      </c>
      <c r="G1757" s="27">
        <f t="shared" si="778"/>
        <v>0</v>
      </c>
      <c r="H1757" s="2">
        <f>_xlfn.IFNA(IF(MATCH(AK1757,$AK$23:AK1756,0)&gt;0,0,0),1)</f>
        <v>0</v>
      </c>
      <c r="I1757" s="2">
        <f t="shared" si="770"/>
        <v>5</v>
      </c>
      <c r="J1757" s="31">
        <f t="shared" si="779"/>
        <v>3</v>
      </c>
      <c r="K1757" s="32">
        <f t="shared" si="773"/>
        <v>0</v>
      </c>
      <c r="L1757" s="31">
        <f t="shared" si="780"/>
        <v>2</v>
      </c>
      <c r="M1757" s="32">
        <f t="shared" si="774"/>
        <v>0</v>
      </c>
      <c r="N1757" s="31">
        <f t="shared" si="781"/>
        <v>0</v>
      </c>
      <c r="O1757" s="32">
        <f t="shared" si="775"/>
        <v>0</v>
      </c>
      <c r="P1757" s="31">
        <f t="shared" si="782"/>
        <v>0</v>
      </c>
      <c r="Q1757" s="32">
        <f t="shared" si="776"/>
        <v>0</v>
      </c>
      <c r="R1757" s="31">
        <f t="shared" si="783"/>
        <v>0</v>
      </c>
      <c r="S1757" s="32">
        <f t="shared" si="777"/>
        <v>0</v>
      </c>
      <c r="T1757" s="31">
        <f t="shared" si="784"/>
        <v>0</v>
      </c>
      <c r="V1757" s="1">
        <f t="shared" si="758"/>
        <v>3</v>
      </c>
      <c r="W1757" s="1">
        <f t="shared" si="759"/>
        <v>2</v>
      </c>
      <c r="X1757" s="1">
        <f t="shared" si="760"/>
        <v>0</v>
      </c>
      <c r="Y1757" s="1">
        <f t="shared" si="761"/>
        <v>0</v>
      </c>
      <c r="Z1757" s="1">
        <f t="shared" si="762"/>
        <v>0</v>
      </c>
      <c r="AA1757" s="1">
        <f t="shared" si="763"/>
        <v>0</v>
      </c>
      <c r="AD1757" s="1">
        <f t="shared" si="764"/>
        <v>3</v>
      </c>
      <c r="AE1757" s="1">
        <f t="shared" si="765"/>
        <v>2</v>
      </c>
      <c r="AF1757" s="1">
        <f t="shared" si="766"/>
        <v>0</v>
      </c>
      <c r="AG1757" s="1">
        <f t="shared" si="767"/>
        <v>0</v>
      </c>
      <c r="AH1757" s="1">
        <f t="shared" si="768"/>
        <v>0</v>
      </c>
      <c r="AI1757" s="1">
        <f t="shared" si="769"/>
        <v>0</v>
      </c>
      <c r="AK1757" s="1" t="str">
        <f t="shared" si="785"/>
        <v>320000</v>
      </c>
    </row>
    <row r="1758" spans="4:37" x14ac:dyDescent="0.25">
      <c r="D1758" s="27">
        <v>1736</v>
      </c>
      <c r="E1758" s="27">
        <f t="shared" si="771"/>
        <v>0</v>
      </c>
      <c r="F1758" s="27">
        <f t="shared" si="772"/>
        <v>0</v>
      </c>
      <c r="G1758" s="27">
        <f t="shared" si="778"/>
        <v>0</v>
      </c>
      <c r="H1758" s="2">
        <f>_xlfn.IFNA(IF(MATCH(AK1758,$AK$23:AK1757,0)&gt;0,0,0),1)</f>
        <v>0</v>
      </c>
      <c r="I1758" s="2">
        <f t="shared" si="770"/>
        <v>6</v>
      </c>
      <c r="J1758" s="31">
        <f t="shared" si="779"/>
        <v>4</v>
      </c>
      <c r="K1758" s="32">
        <f t="shared" si="773"/>
        <v>0</v>
      </c>
      <c r="L1758" s="31">
        <f t="shared" si="780"/>
        <v>2</v>
      </c>
      <c r="M1758" s="32">
        <f t="shared" si="774"/>
        <v>0</v>
      </c>
      <c r="N1758" s="31">
        <f t="shared" si="781"/>
        <v>0</v>
      </c>
      <c r="O1758" s="32">
        <f t="shared" si="775"/>
        <v>0</v>
      </c>
      <c r="P1758" s="31">
        <f t="shared" si="782"/>
        <v>0</v>
      </c>
      <c r="Q1758" s="32">
        <f t="shared" si="776"/>
        <v>0</v>
      </c>
      <c r="R1758" s="31">
        <f t="shared" si="783"/>
        <v>0</v>
      </c>
      <c r="S1758" s="32">
        <f t="shared" si="777"/>
        <v>0</v>
      </c>
      <c r="T1758" s="31">
        <f t="shared" si="784"/>
        <v>0</v>
      </c>
      <c r="V1758" s="1">
        <f t="shared" si="758"/>
        <v>4</v>
      </c>
      <c r="W1758" s="1">
        <f t="shared" si="759"/>
        <v>2</v>
      </c>
      <c r="X1758" s="1">
        <f t="shared" si="760"/>
        <v>0</v>
      </c>
      <c r="Y1758" s="1">
        <f t="shared" si="761"/>
        <v>0</v>
      </c>
      <c r="Z1758" s="1">
        <f t="shared" si="762"/>
        <v>0</v>
      </c>
      <c r="AA1758" s="1">
        <f t="shared" si="763"/>
        <v>0</v>
      </c>
      <c r="AD1758" s="1">
        <f t="shared" si="764"/>
        <v>4</v>
      </c>
      <c r="AE1758" s="1">
        <f t="shared" si="765"/>
        <v>2</v>
      </c>
      <c r="AF1758" s="1">
        <f t="shared" si="766"/>
        <v>0</v>
      </c>
      <c r="AG1758" s="1">
        <f t="shared" si="767"/>
        <v>0</v>
      </c>
      <c r="AH1758" s="1">
        <f t="shared" si="768"/>
        <v>0</v>
      </c>
      <c r="AI1758" s="1">
        <f t="shared" si="769"/>
        <v>0</v>
      </c>
      <c r="AK1758" s="1" t="str">
        <f t="shared" si="785"/>
        <v>420000</v>
      </c>
    </row>
    <row r="1759" spans="4:37" x14ac:dyDescent="0.25">
      <c r="D1759" s="27">
        <v>1737</v>
      </c>
      <c r="E1759" s="27">
        <f t="shared" si="771"/>
        <v>0</v>
      </c>
      <c r="F1759" s="27">
        <f t="shared" si="772"/>
        <v>0</v>
      </c>
      <c r="G1759" s="27">
        <f t="shared" si="778"/>
        <v>0</v>
      </c>
      <c r="H1759" s="2">
        <f>_xlfn.IFNA(IF(MATCH(AK1759,$AK$23:AK1758,0)&gt;0,0,0),1)</f>
        <v>0</v>
      </c>
      <c r="I1759" s="2">
        <f t="shared" si="770"/>
        <v>4</v>
      </c>
      <c r="J1759" s="31">
        <f t="shared" si="779"/>
        <v>1</v>
      </c>
      <c r="K1759" s="32">
        <f t="shared" si="773"/>
        <v>0</v>
      </c>
      <c r="L1759" s="31">
        <f t="shared" si="780"/>
        <v>3</v>
      </c>
      <c r="M1759" s="32">
        <f t="shared" si="774"/>
        <v>0</v>
      </c>
      <c r="N1759" s="31">
        <f t="shared" si="781"/>
        <v>0</v>
      </c>
      <c r="O1759" s="32">
        <f t="shared" si="775"/>
        <v>0</v>
      </c>
      <c r="P1759" s="31">
        <f t="shared" si="782"/>
        <v>0</v>
      </c>
      <c r="Q1759" s="32">
        <f t="shared" si="776"/>
        <v>0</v>
      </c>
      <c r="R1759" s="31">
        <f t="shared" si="783"/>
        <v>0</v>
      </c>
      <c r="S1759" s="32">
        <f t="shared" si="777"/>
        <v>0</v>
      </c>
      <c r="T1759" s="31">
        <f t="shared" si="784"/>
        <v>0</v>
      </c>
      <c r="V1759" s="1">
        <f t="shared" si="758"/>
        <v>1</v>
      </c>
      <c r="W1759" s="1">
        <f t="shared" si="759"/>
        <v>3</v>
      </c>
      <c r="X1759" s="1">
        <f t="shared" si="760"/>
        <v>0</v>
      </c>
      <c r="Y1759" s="1">
        <f t="shared" si="761"/>
        <v>0</v>
      </c>
      <c r="Z1759" s="1">
        <f t="shared" si="762"/>
        <v>0</v>
      </c>
      <c r="AA1759" s="1">
        <f t="shared" si="763"/>
        <v>0</v>
      </c>
      <c r="AD1759" s="1">
        <f t="shared" si="764"/>
        <v>3</v>
      </c>
      <c r="AE1759" s="1">
        <f t="shared" si="765"/>
        <v>1</v>
      </c>
      <c r="AF1759" s="1">
        <f t="shared" si="766"/>
        <v>0</v>
      </c>
      <c r="AG1759" s="1">
        <f t="shared" si="767"/>
        <v>0</v>
      </c>
      <c r="AH1759" s="1">
        <f t="shared" si="768"/>
        <v>0</v>
      </c>
      <c r="AI1759" s="1">
        <f t="shared" si="769"/>
        <v>0</v>
      </c>
      <c r="AK1759" s="1" t="str">
        <f t="shared" si="785"/>
        <v>310000</v>
      </c>
    </row>
    <row r="1760" spans="4:37" x14ac:dyDescent="0.25">
      <c r="D1760" s="27">
        <v>1738</v>
      </c>
      <c r="E1760" s="27">
        <f t="shared" si="771"/>
        <v>0</v>
      </c>
      <c r="F1760" s="27">
        <f t="shared" si="772"/>
        <v>0</v>
      </c>
      <c r="G1760" s="27">
        <f t="shared" si="778"/>
        <v>0</v>
      </c>
      <c r="H1760" s="2">
        <f>_xlfn.IFNA(IF(MATCH(AK1760,$AK$23:AK1759,0)&gt;0,0,0),1)</f>
        <v>0</v>
      </c>
      <c r="I1760" s="2">
        <f t="shared" si="770"/>
        <v>5</v>
      </c>
      <c r="J1760" s="31">
        <f t="shared" si="779"/>
        <v>2</v>
      </c>
      <c r="K1760" s="32">
        <f t="shared" si="773"/>
        <v>0</v>
      </c>
      <c r="L1760" s="31">
        <f t="shared" si="780"/>
        <v>3</v>
      </c>
      <c r="M1760" s="32">
        <f t="shared" si="774"/>
        <v>0</v>
      </c>
      <c r="N1760" s="31">
        <f t="shared" si="781"/>
        <v>0</v>
      </c>
      <c r="O1760" s="32">
        <f t="shared" si="775"/>
        <v>0</v>
      </c>
      <c r="P1760" s="31">
        <f t="shared" si="782"/>
        <v>0</v>
      </c>
      <c r="Q1760" s="32">
        <f t="shared" si="776"/>
        <v>0</v>
      </c>
      <c r="R1760" s="31">
        <f t="shared" si="783"/>
        <v>0</v>
      </c>
      <c r="S1760" s="32">
        <f t="shared" si="777"/>
        <v>0</v>
      </c>
      <c r="T1760" s="31">
        <f t="shared" si="784"/>
        <v>0</v>
      </c>
      <c r="V1760" s="1">
        <f t="shared" si="758"/>
        <v>2</v>
      </c>
      <c r="W1760" s="1">
        <f t="shared" si="759"/>
        <v>3</v>
      </c>
      <c r="X1760" s="1">
        <f t="shared" si="760"/>
        <v>0</v>
      </c>
      <c r="Y1760" s="1">
        <f t="shared" si="761"/>
        <v>0</v>
      </c>
      <c r="Z1760" s="1">
        <f t="shared" si="762"/>
        <v>0</v>
      </c>
      <c r="AA1760" s="1">
        <f t="shared" si="763"/>
        <v>0</v>
      </c>
      <c r="AD1760" s="1">
        <f t="shared" si="764"/>
        <v>3</v>
      </c>
      <c r="AE1760" s="1">
        <f t="shared" si="765"/>
        <v>2</v>
      </c>
      <c r="AF1760" s="1">
        <f t="shared" si="766"/>
        <v>0</v>
      </c>
      <c r="AG1760" s="1">
        <f t="shared" si="767"/>
        <v>0</v>
      </c>
      <c r="AH1760" s="1">
        <f t="shared" si="768"/>
        <v>0</v>
      </c>
      <c r="AI1760" s="1">
        <f t="shared" si="769"/>
        <v>0</v>
      </c>
      <c r="AK1760" s="1" t="str">
        <f t="shared" si="785"/>
        <v>320000</v>
      </c>
    </row>
    <row r="1761" spans="4:37" x14ac:dyDescent="0.25">
      <c r="D1761" s="27">
        <v>1739</v>
      </c>
      <c r="E1761" s="27">
        <f t="shared" si="771"/>
        <v>0</v>
      </c>
      <c r="F1761" s="27">
        <f t="shared" si="772"/>
        <v>0</v>
      </c>
      <c r="G1761" s="27">
        <f t="shared" si="778"/>
        <v>0</v>
      </c>
      <c r="H1761" s="2">
        <f>_xlfn.IFNA(IF(MATCH(AK1761,$AK$23:AK1760,0)&gt;0,0,0),1)</f>
        <v>0</v>
      </c>
      <c r="I1761" s="2">
        <f t="shared" si="770"/>
        <v>6</v>
      </c>
      <c r="J1761" s="31">
        <f t="shared" si="779"/>
        <v>3</v>
      </c>
      <c r="K1761" s="32">
        <f t="shared" si="773"/>
        <v>1</v>
      </c>
      <c r="L1761" s="31">
        <f t="shared" si="780"/>
        <v>3</v>
      </c>
      <c r="M1761" s="32">
        <f t="shared" si="774"/>
        <v>0</v>
      </c>
      <c r="N1761" s="31">
        <f t="shared" si="781"/>
        <v>0</v>
      </c>
      <c r="O1761" s="32">
        <f t="shared" si="775"/>
        <v>0</v>
      </c>
      <c r="P1761" s="31">
        <f t="shared" si="782"/>
        <v>0</v>
      </c>
      <c r="Q1761" s="32">
        <f t="shared" si="776"/>
        <v>0</v>
      </c>
      <c r="R1761" s="31">
        <f t="shared" si="783"/>
        <v>0</v>
      </c>
      <c r="S1761" s="32">
        <f t="shared" si="777"/>
        <v>0</v>
      </c>
      <c r="T1761" s="31">
        <f t="shared" si="784"/>
        <v>0</v>
      </c>
      <c r="V1761" s="1">
        <f t="shared" si="758"/>
        <v>3</v>
      </c>
      <c r="W1761" s="1">
        <f t="shared" si="759"/>
        <v>3</v>
      </c>
      <c r="X1761" s="1">
        <f t="shared" si="760"/>
        <v>0</v>
      </c>
      <c r="Y1761" s="1">
        <f t="shared" si="761"/>
        <v>0</v>
      </c>
      <c r="Z1761" s="1">
        <f t="shared" si="762"/>
        <v>0</v>
      </c>
      <c r="AA1761" s="1">
        <f t="shared" si="763"/>
        <v>0</v>
      </c>
      <c r="AD1761" s="1">
        <f t="shared" si="764"/>
        <v>3</v>
      </c>
      <c r="AE1761" s="1">
        <f t="shared" si="765"/>
        <v>3</v>
      </c>
      <c r="AF1761" s="1">
        <f t="shared" si="766"/>
        <v>0</v>
      </c>
      <c r="AG1761" s="1">
        <f t="shared" si="767"/>
        <v>0</v>
      </c>
      <c r="AH1761" s="1">
        <f t="shared" si="768"/>
        <v>0</v>
      </c>
      <c r="AI1761" s="1">
        <f t="shared" si="769"/>
        <v>0</v>
      </c>
      <c r="AK1761" s="1" t="str">
        <f t="shared" si="785"/>
        <v>330000</v>
      </c>
    </row>
    <row r="1762" spans="4:37" x14ac:dyDescent="0.25">
      <c r="D1762" s="27">
        <v>1740</v>
      </c>
      <c r="E1762" s="27">
        <f t="shared" si="771"/>
        <v>0</v>
      </c>
      <c r="F1762" s="27">
        <f t="shared" si="772"/>
        <v>0</v>
      </c>
      <c r="G1762" s="27">
        <f t="shared" si="778"/>
        <v>0</v>
      </c>
      <c r="H1762" s="2">
        <f>_xlfn.IFNA(IF(MATCH(AK1762,$AK$23:AK1761,0)&gt;0,0,0),1)</f>
        <v>0</v>
      </c>
      <c r="I1762" s="2">
        <f t="shared" si="770"/>
        <v>7</v>
      </c>
      <c r="J1762" s="31">
        <f t="shared" si="779"/>
        <v>4</v>
      </c>
      <c r="K1762" s="32">
        <f t="shared" si="773"/>
        <v>0</v>
      </c>
      <c r="L1762" s="31">
        <f t="shared" si="780"/>
        <v>3</v>
      </c>
      <c r="M1762" s="32">
        <f t="shared" si="774"/>
        <v>0</v>
      </c>
      <c r="N1762" s="31">
        <f t="shared" si="781"/>
        <v>0</v>
      </c>
      <c r="O1762" s="32">
        <f t="shared" si="775"/>
        <v>0</v>
      </c>
      <c r="P1762" s="31">
        <f t="shared" si="782"/>
        <v>0</v>
      </c>
      <c r="Q1762" s="32">
        <f t="shared" si="776"/>
        <v>0</v>
      </c>
      <c r="R1762" s="31">
        <f t="shared" si="783"/>
        <v>0</v>
      </c>
      <c r="S1762" s="32">
        <f t="shared" si="777"/>
        <v>0</v>
      </c>
      <c r="T1762" s="31">
        <f t="shared" si="784"/>
        <v>0</v>
      </c>
      <c r="V1762" s="1">
        <f t="shared" si="758"/>
        <v>4</v>
      </c>
      <c r="W1762" s="1">
        <f t="shared" si="759"/>
        <v>3</v>
      </c>
      <c r="X1762" s="1">
        <f t="shared" si="760"/>
        <v>0</v>
      </c>
      <c r="Y1762" s="1">
        <f t="shared" si="761"/>
        <v>0</v>
      </c>
      <c r="Z1762" s="1">
        <f t="shared" si="762"/>
        <v>0</v>
      </c>
      <c r="AA1762" s="1">
        <f t="shared" si="763"/>
        <v>0</v>
      </c>
      <c r="AD1762" s="1">
        <f t="shared" si="764"/>
        <v>4</v>
      </c>
      <c r="AE1762" s="1">
        <f t="shared" si="765"/>
        <v>3</v>
      </c>
      <c r="AF1762" s="1">
        <f t="shared" si="766"/>
        <v>0</v>
      </c>
      <c r="AG1762" s="1">
        <f t="shared" si="767"/>
        <v>0</v>
      </c>
      <c r="AH1762" s="1">
        <f t="shared" si="768"/>
        <v>0</v>
      </c>
      <c r="AI1762" s="1">
        <f t="shared" si="769"/>
        <v>0</v>
      </c>
      <c r="AK1762" s="1" t="str">
        <f t="shared" si="785"/>
        <v>430000</v>
      </c>
    </row>
    <row r="1763" spans="4:37" x14ac:dyDescent="0.25">
      <c r="D1763" s="27">
        <v>1741</v>
      </c>
      <c r="E1763" s="27">
        <f t="shared" si="771"/>
        <v>0</v>
      </c>
      <c r="F1763" s="27">
        <f t="shared" si="772"/>
        <v>0</v>
      </c>
      <c r="G1763" s="27">
        <f t="shared" si="778"/>
        <v>0</v>
      </c>
      <c r="H1763" s="2">
        <f>_xlfn.IFNA(IF(MATCH(AK1763,$AK$23:AK1762,0)&gt;0,0,0),1)</f>
        <v>0</v>
      </c>
      <c r="I1763" s="2">
        <f t="shared" si="770"/>
        <v>5</v>
      </c>
      <c r="J1763" s="31">
        <f t="shared" si="779"/>
        <v>1</v>
      </c>
      <c r="K1763" s="32">
        <f t="shared" si="773"/>
        <v>0</v>
      </c>
      <c r="L1763" s="31">
        <f t="shared" si="780"/>
        <v>4</v>
      </c>
      <c r="M1763" s="32">
        <f t="shared" si="774"/>
        <v>0</v>
      </c>
      <c r="N1763" s="31">
        <f t="shared" si="781"/>
        <v>0</v>
      </c>
      <c r="O1763" s="32">
        <f t="shared" si="775"/>
        <v>0</v>
      </c>
      <c r="P1763" s="31">
        <f t="shared" si="782"/>
        <v>0</v>
      </c>
      <c r="Q1763" s="32">
        <f t="shared" si="776"/>
        <v>0</v>
      </c>
      <c r="R1763" s="31">
        <f t="shared" si="783"/>
        <v>0</v>
      </c>
      <c r="S1763" s="32">
        <f t="shared" si="777"/>
        <v>0</v>
      </c>
      <c r="T1763" s="31">
        <f t="shared" si="784"/>
        <v>0</v>
      </c>
      <c r="V1763" s="1">
        <f t="shared" ref="V1763:V1826" si="786">J1763</f>
        <v>1</v>
      </c>
      <c r="W1763" s="1">
        <f t="shared" ref="W1763:W1826" si="787">L1763</f>
        <v>4</v>
      </c>
      <c r="X1763" s="1">
        <f t="shared" ref="X1763:X1826" si="788">N1763</f>
        <v>0</v>
      </c>
      <c r="Y1763" s="1">
        <f t="shared" ref="Y1763:Y1826" si="789">P1763</f>
        <v>0</v>
      </c>
      <c r="Z1763" s="1">
        <f t="shared" ref="Z1763:Z1826" si="790">R1763</f>
        <v>0</v>
      </c>
      <c r="AA1763" s="1">
        <f t="shared" ref="AA1763:AA1826" si="791">T1763</f>
        <v>0</v>
      </c>
      <c r="AD1763" s="1">
        <f t="shared" ref="AD1763:AD1826" si="792">LARGE(V1763:AA1763,1)</f>
        <v>4</v>
      </c>
      <c r="AE1763" s="1">
        <f t="shared" ref="AE1763:AE1826" si="793">LARGE(V1763:AA1763,2)</f>
        <v>1</v>
      </c>
      <c r="AF1763" s="1">
        <f t="shared" ref="AF1763:AF1826" si="794">LARGE(V1763:AA1763,3)</f>
        <v>0</v>
      </c>
      <c r="AG1763" s="1">
        <f t="shared" ref="AG1763:AG1826" si="795">LARGE(V1763:AA1763,4)</f>
        <v>0</v>
      </c>
      <c r="AH1763" s="1">
        <f t="shared" ref="AH1763:AH1826" si="796">LARGE(V1763:AA1763,5)</f>
        <v>0</v>
      </c>
      <c r="AI1763" s="1">
        <f t="shared" ref="AI1763:AI1826" si="797">LARGE(V1763:AA1763,6)</f>
        <v>0</v>
      </c>
      <c r="AK1763" s="1" t="str">
        <f t="shared" si="785"/>
        <v>410000</v>
      </c>
    </row>
    <row r="1764" spans="4:37" x14ac:dyDescent="0.25">
      <c r="D1764" s="27">
        <v>1742</v>
      </c>
      <c r="E1764" s="27">
        <f t="shared" si="771"/>
        <v>0</v>
      </c>
      <c r="F1764" s="27">
        <f t="shared" si="772"/>
        <v>0</v>
      </c>
      <c r="G1764" s="27">
        <f t="shared" si="778"/>
        <v>0</v>
      </c>
      <c r="H1764" s="2">
        <f>_xlfn.IFNA(IF(MATCH(AK1764,$AK$23:AK1763,0)&gt;0,0,0),1)</f>
        <v>0</v>
      </c>
      <c r="I1764" s="2">
        <f t="shared" si="770"/>
        <v>6</v>
      </c>
      <c r="J1764" s="31">
        <f t="shared" si="779"/>
        <v>2</v>
      </c>
      <c r="K1764" s="32">
        <f t="shared" si="773"/>
        <v>0</v>
      </c>
      <c r="L1764" s="31">
        <f t="shared" si="780"/>
        <v>4</v>
      </c>
      <c r="M1764" s="32">
        <f t="shared" si="774"/>
        <v>0</v>
      </c>
      <c r="N1764" s="31">
        <f t="shared" si="781"/>
        <v>0</v>
      </c>
      <c r="O1764" s="32">
        <f t="shared" si="775"/>
        <v>0</v>
      </c>
      <c r="P1764" s="31">
        <f t="shared" si="782"/>
        <v>0</v>
      </c>
      <c r="Q1764" s="32">
        <f t="shared" si="776"/>
        <v>0</v>
      </c>
      <c r="R1764" s="31">
        <f t="shared" si="783"/>
        <v>0</v>
      </c>
      <c r="S1764" s="32">
        <f t="shared" si="777"/>
        <v>0</v>
      </c>
      <c r="T1764" s="31">
        <f t="shared" si="784"/>
        <v>0</v>
      </c>
      <c r="V1764" s="1">
        <f t="shared" si="786"/>
        <v>2</v>
      </c>
      <c r="W1764" s="1">
        <f t="shared" si="787"/>
        <v>4</v>
      </c>
      <c r="X1764" s="1">
        <f t="shared" si="788"/>
        <v>0</v>
      </c>
      <c r="Y1764" s="1">
        <f t="shared" si="789"/>
        <v>0</v>
      </c>
      <c r="Z1764" s="1">
        <f t="shared" si="790"/>
        <v>0</v>
      </c>
      <c r="AA1764" s="1">
        <f t="shared" si="791"/>
        <v>0</v>
      </c>
      <c r="AD1764" s="1">
        <f t="shared" si="792"/>
        <v>4</v>
      </c>
      <c r="AE1764" s="1">
        <f t="shared" si="793"/>
        <v>2</v>
      </c>
      <c r="AF1764" s="1">
        <f t="shared" si="794"/>
        <v>0</v>
      </c>
      <c r="AG1764" s="1">
        <f t="shared" si="795"/>
        <v>0</v>
      </c>
      <c r="AH1764" s="1">
        <f t="shared" si="796"/>
        <v>0</v>
      </c>
      <c r="AI1764" s="1">
        <f t="shared" si="797"/>
        <v>0</v>
      </c>
      <c r="AK1764" s="1" t="str">
        <f t="shared" si="785"/>
        <v>420000</v>
      </c>
    </row>
    <row r="1765" spans="4:37" x14ac:dyDescent="0.25">
      <c r="D1765" s="27">
        <v>1743</v>
      </c>
      <c r="E1765" s="27">
        <f t="shared" si="771"/>
        <v>0</v>
      </c>
      <c r="F1765" s="27">
        <f t="shared" si="772"/>
        <v>0</v>
      </c>
      <c r="G1765" s="27">
        <f t="shared" si="778"/>
        <v>0</v>
      </c>
      <c r="H1765" s="2">
        <f>_xlfn.IFNA(IF(MATCH(AK1765,$AK$23:AK1764,0)&gt;0,0,0),1)</f>
        <v>0</v>
      </c>
      <c r="I1765" s="2">
        <f t="shared" si="770"/>
        <v>7</v>
      </c>
      <c r="J1765" s="31">
        <f t="shared" si="779"/>
        <v>3</v>
      </c>
      <c r="K1765" s="32">
        <f t="shared" si="773"/>
        <v>0</v>
      </c>
      <c r="L1765" s="31">
        <f t="shared" si="780"/>
        <v>4</v>
      </c>
      <c r="M1765" s="32">
        <f t="shared" si="774"/>
        <v>0</v>
      </c>
      <c r="N1765" s="31">
        <f t="shared" si="781"/>
        <v>0</v>
      </c>
      <c r="O1765" s="32">
        <f t="shared" si="775"/>
        <v>0</v>
      </c>
      <c r="P1765" s="31">
        <f t="shared" si="782"/>
        <v>0</v>
      </c>
      <c r="Q1765" s="32">
        <f t="shared" si="776"/>
        <v>0</v>
      </c>
      <c r="R1765" s="31">
        <f t="shared" si="783"/>
        <v>0</v>
      </c>
      <c r="S1765" s="32">
        <f t="shared" si="777"/>
        <v>0</v>
      </c>
      <c r="T1765" s="31">
        <f t="shared" si="784"/>
        <v>0</v>
      </c>
      <c r="V1765" s="1">
        <f t="shared" si="786"/>
        <v>3</v>
      </c>
      <c r="W1765" s="1">
        <f t="shared" si="787"/>
        <v>4</v>
      </c>
      <c r="X1765" s="1">
        <f t="shared" si="788"/>
        <v>0</v>
      </c>
      <c r="Y1765" s="1">
        <f t="shared" si="789"/>
        <v>0</v>
      </c>
      <c r="Z1765" s="1">
        <f t="shared" si="790"/>
        <v>0</v>
      </c>
      <c r="AA1765" s="1">
        <f t="shared" si="791"/>
        <v>0</v>
      </c>
      <c r="AD1765" s="1">
        <f t="shared" si="792"/>
        <v>4</v>
      </c>
      <c r="AE1765" s="1">
        <f t="shared" si="793"/>
        <v>3</v>
      </c>
      <c r="AF1765" s="1">
        <f t="shared" si="794"/>
        <v>0</v>
      </c>
      <c r="AG1765" s="1">
        <f t="shared" si="795"/>
        <v>0</v>
      </c>
      <c r="AH1765" s="1">
        <f t="shared" si="796"/>
        <v>0</v>
      </c>
      <c r="AI1765" s="1">
        <f t="shared" si="797"/>
        <v>0</v>
      </c>
      <c r="AK1765" s="1" t="str">
        <f t="shared" si="785"/>
        <v>430000</v>
      </c>
    </row>
    <row r="1766" spans="4:37" x14ac:dyDescent="0.25">
      <c r="D1766" s="27">
        <v>1744</v>
      </c>
      <c r="E1766" s="27">
        <f t="shared" si="771"/>
        <v>0</v>
      </c>
      <c r="F1766" s="27">
        <f t="shared" si="772"/>
        <v>0</v>
      </c>
      <c r="G1766" s="27">
        <f t="shared" si="778"/>
        <v>0</v>
      </c>
      <c r="H1766" s="2">
        <f>_xlfn.IFNA(IF(MATCH(AK1766,$AK$23:AK1765,0)&gt;0,0,0),1)</f>
        <v>0</v>
      </c>
      <c r="I1766" s="2">
        <f t="shared" si="770"/>
        <v>8</v>
      </c>
      <c r="J1766" s="31">
        <f t="shared" si="779"/>
        <v>4</v>
      </c>
      <c r="K1766" s="32">
        <f t="shared" si="773"/>
        <v>1</v>
      </c>
      <c r="L1766" s="31">
        <f t="shared" si="780"/>
        <v>4</v>
      </c>
      <c r="M1766" s="32">
        <f t="shared" si="774"/>
        <v>0</v>
      </c>
      <c r="N1766" s="31">
        <f t="shared" si="781"/>
        <v>0</v>
      </c>
      <c r="O1766" s="32">
        <f t="shared" si="775"/>
        <v>0</v>
      </c>
      <c r="P1766" s="31">
        <f t="shared" si="782"/>
        <v>0</v>
      </c>
      <c r="Q1766" s="32">
        <f t="shared" si="776"/>
        <v>0</v>
      </c>
      <c r="R1766" s="31">
        <f t="shared" si="783"/>
        <v>0</v>
      </c>
      <c r="S1766" s="32">
        <f t="shared" si="777"/>
        <v>0</v>
      </c>
      <c r="T1766" s="31">
        <f t="shared" si="784"/>
        <v>0</v>
      </c>
      <c r="V1766" s="1">
        <f t="shared" si="786"/>
        <v>4</v>
      </c>
      <c r="W1766" s="1">
        <f t="shared" si="787"/>
        <v>4</v>
      </c>
      <c r="X1766" s="1">
        <f t="shared" si="788"/>
        <v>0</v>
      </c>
      <c r="Y1766" s="1">
        <f t="shared" si="789"/>
        <v>0</v>
      </c>
      <c r="Z1766" s="1">
        <f t="shared" si="790"/>
        <v>0</v>
      </c>
      <c r="AA1766" s="1">
        <f t="shared" si="791"/>
        <v>0</v>
      </c>
      <c r="AD1766" s="1">
        <f t="shared" si="792"/>
        <v>4</v>
      </c>
      <c r="AE1766" s="1">
        <f t="shared" si="793"/>
        <v>4</v>
      </c>
      <c r="AF1766" s="1">
        <f t="shared" si="794"/>
        <v>0</v>
      </c>
      <c r="AG1766" s="1">
        <f t="shared" si="795"/>
        <v>0</v>
      </c>
      <c r="AH1766" s="1">
        <f t="shared" si="796"/>
        <v>0</v>
      </c>
      <c r="AI1766" s="1">
        <f t="shared" si="797"/>
        <v>0</v>
      </c>
      <c r="AK1766" s="1" t="str">
        <f t="shared" si="785"/>
        <v>440000</v>
      </c>
    </row>
    <row r="1767" spans="4:37" x14ac:dyDescent="0.25">
      <c r="D1767" s="27">
        <v>1745</v>
      </c>
      <c r="E1767" s="27">
        <f t="shared" si="771"/>
        <v>0</v>
      </c>
      <c r="F1767" s="27">
        <f t="shared" si="772"/>
        <v>0</v>
      </c>
      <c r="G1767" s="27">
        <f t="shared" si="778"/>
        <v>0</v>
      </c>
      <c r="H1767" s="2">
        <f>_xlfn.IFNA(IF(MATCH(AK1767,$AK$23:AK1766,0)&gt;0,0,0),1)</f>
        <v>0</v>
      </c>
      <c r="I1767" s="2">
        <f t="shared" si="770"/>
        <v>2</v>
      </c>
      <c r="J1767" s="31">
        <f t="shared" si="779"/>
        <v>1</v>
      </c>
      <c r="K1767" s="32">
        <f t="shared" si="773"/>
        <v>1</v>
      </c>
      <c r="L1767" s="31">
        <f t="shared" si="780"/>
        <v>1</v>
      </c>
      <c r="M1767" s="32">
        <f t="shared" si="774"/>
        <v>0</v>
      </c>
      <c r="N1767" s="31">
        <f t="shared" si="781"/>
        <v>0</v>
      </c>
      <c r="O1767" s="32">
        <f t="shared" si="775"/>
        <v>0</v>
      </c>
      <c r="P1767" s="31">
        <f t="shared" si="782"/>
        <v>0</v>
      </c>
      <c r="Q1767" s="32">
        <f t="shared" si="776"/>
        <v>0</v>
      </c>
      <c r="R1767" s="31">
        <f t="shared" si="783"/>
        <v>0</v>
      </c>
      <c r="S1767" s="32">
        <f t="shared" si="777"/>
        <v>0</v>
      </c>
      <c r="T1767" s="31">
        <f t="shared" si="784"/>
        <v>0</v>
      </c>
      <c r="V1767" s="1">
        <f t="shared" si="786"/>
        <v>1</v>
      </c>
      <c r="W1767" s="1">
        <f t="shared" si="787"/>
        <v>1</v>
      </c>
      <c r="X1767" s="1">
        <f t="shared" si="788"/>
        <v>0</v>
      </c>
      <c r="Y1767" s="1">
        <f t="shared" si="789"/>
        <v>0</v>
      </c>
      <c r="Z1767" s="1">
        <f t="shared" si="790"/>
        <v>0</v>
      </c>
      <c r="AA1767" s="1">
        <f t="shared" si="791"/>
        <v>0</v>
      </c>
      <c r="AD1767" s="1">
        <f t="shared" si="792"/>
        <v>1</v>
      </c>
      <c r="AE1767" s="1">
        <f t="shared" si="793"/>
        <v>1</v>
      </c>
      <c r="AF1767" s="1">
        <f t="shared" si="794"/>
        <v>0</v>
      </c>
      <c r="AG1767" s="1">
        <f t="shared" si="795"/>
        <v>0</v>
      </c>
      <c r="AH1767" s="1">
        <f t="shared" si="796"/>
        <v>0</v>
      </c>
      <c r="AI1767" s="1">
        <f t="shared" si="797"/>
        <v>0</v>
      </c>
      <c r="AK1767" s="1" t="str">
        <f t="shared" si="785"/>
        <v>110000</v>
      </c>
    </row>
    <row r="1768" spans="4:37" x14ac:dyDescent="0.25">
      <c r="D1768" s="27">
        <v>1746</v>
      </c>
      <c r="E1768" s="27">
        <f t="shared" si="771"/>
        <v>0</v>
      </c>
      <c r="F1768" s="27">
        <f t="shared" si="772"/>
        <v>0</v>
      </c>
      <c r="G1768" s="27">
        <f t="shared" si="778"/>
        <v>0</v>
      </c>
      <c r="H1768" s="2">
        <f>_xlfn.IFNA(IF(MATCH(AK1768,$AK$23:AK1767,0)&gt;0,0,0),1)</f>
        <v>0</v>
      </c>
      <c r="I1768" s="2">
        <f t="shared" si="770"/>
        <v>3</v>
      </c>
      <c r="J1768" s="31">
        <f t="shared" si="779"/>
        <v>2</v>
      </c>
      <c r="K1768" s="32">
        <f t="shared" si="773"/>
        <v>0</v>
      </c>
      <c r="L1768" s="31">
        <f t="shared" si="780"/>
        <v>1</v>
      </c>
      <c r="M1768" s="32">
        <f t="shared" si="774"/>
        <v>0</v>
      </c>
      <c r="N1768" s="31">
        <f t="shared" si="781"/>
        <v>0</v>
      </c>
      <c r="O1768" s="32">
        <f t="shared" si="775"/>
        <v>0</v>
      </c>
      <c r="P1768" s="31">
        <f t="shared" si="782"/>
        <v>0</v>
      </c>
      <c r="Q1768" s="32">
        <f t="shared" si="776"/>
        <v>0</v>
      </c>
      <c r="R1768" s="31">
        <f t="shared" si="783"/>
        <v>0</v>
      </c>
      <c r="S1768" s="32">
        <f t="shared" si="777"/>
        <v>0</v>
      </c>
      <c r="T1768" s="31">
        <f t="shared" si="784"/>
        <v>0</v>
      </c>
      <c r="V1768" s="1">
        <f t="shared" si="786"/>
        <v>2</v>
      </c>
      <c r="W1768" s="1">
        <f t="shared" si="787"/>
        <v>1</v>
      </c>
      <c r="X1768" s="1">
        <f t="shared" si="788"/>
        <v>0</v>
      </c>
      <c r="Y1768" s="1">
        <f t="shared" si="789"/>
        <v>0</v>
      </c>
      <c r="Z1768" s="1">
        <f t="shared" si="790"/>
        <v>0</v>
      </c>
      <c r="AA1768" s="1">
        <f t="shared" si="791"/>
        <v>0</v>
      </c>
      <c r="AD1768" s="1">
        <f t="shared" si="792"/>
        <v>2</v>
      </c>
      <c r="AE1768" s="1">
        <f t="shared" si="793"/>
        <v>1</v>
      </c>
      <c r="AF1768" s="1">
        <f t="shared" si="794"/>
        <v>0</v>
      </c>
      <c r="AG1768" s="1">
        <f t="shared" si="795"/>
        <v>0</v>
      </c>
      <c r="AH1768" s="1">
        <f t="shared" si="796"/>
        <v>0</v>
      </c>
      <c r="AI1768" s="1">
        <f t="shared" si="797"/>
        <v>0</v>
      </c>
      <c r="AK1768" s="1" t="str">
        <f t="shared" si="785"/>
        <v>210000</v>
      </c>
    </row>
    <row r="1769" spans="4:37" x14ac:dyDescent="0.25">
      <c r="D1769" s="27">
        <v>1747</v>
      </c>
      <c r="E1769" s="27">
        <f t="shared" si="771"/>
        <v>0</v>
      </c>
      <c r="F1769" s="27">
        <f t="shared" si="772"/>
        <v>0</v>
      </c>
      <c r="G1769" s="27">
        <f t="shared" si="778"/>
        <v>0</v>
      </c>
      <c r="H1769" s="2">
        <f>_xlfn.IFNA(IF(MATCH(AK1769,$AK$23:AK1768,0)&gt;0,0,0),1)</f>
        <v>0</v>
      </c>
      <c r="I1769" s="2">
        <f t="shared" si="770"/>
        <v>4</v>
      </c>
      <c r="J1769" s="31">
        <f t="shared" si="779"/>
        <v>3</v>
      </c>
      <c r="K1769" s="32">
        <f t="shared" si="773"/>
        <v>0</v>
      </c>
      <c r="L1769" s="31">
        <f t="shared" si="780"/>
        <v>1</v>
      </c>
      <c r="M1769" s="32">
        <f t="shared" si="774"/>
        <v>0</v>
      </c>
      <c r="N1769" s="31">
        <f t="shared" si="781"/>
        <v>0</v>
      </c>
      <c r="O1769" s="32">
        <f t="shared" si="775"/>
        <v>0</v>
      </c>
      <c r="P1769" s="31">
        <f t="shared" si="782"/>
        <v>0</v>
      </c>
      <c r="Q1769" s="32">
        <f t="shared" si="776"/>
        <v>0</v>
      </c>
      <c r="R1769" s="31">
        <f t="shared" si="783"/>
        <v>0</v>
      </c>
      <c r="S1769" s="32">
        <f t="shared" si="777"/>
        <v>0</v>
      </c>
      <c r="T1769" s="31">
        <f t="shared" si="784"/>
        <v>0</v>
      </c>
      <c r="V1769" s="1">
        <f t="shared" si="786"/>
        <v>3</v>
      </c>
      <c r="W1769" s="1">
        <f t="shared" si="787"/>
        <v>1</v>
      </c>
      <c r="X1769" s="1">
        <f t="shared" si="788"/>
        <v>0</v>
      </c>
      <c r="Y1769" s="1">
        <f t="shared" si="789"/>
        <v>0</v>
      </c>
      <c r="Z1769" s="1">
        <f t="shared" si="790"/>
        <v>0</v>
      </c>
      <c r="AA1769" s="1">
        <f t="shared" si="791"/>
        <v>0</v>
      </c>
      <c r="AD1769" s="1">
        <f t="shared" si="792"/>
        <v>3</v>
      </c>
      <c r="AE1769" s="1">
        <f t="shared" si="793"/>
        <v>1</v>
      </c>
      <c r="AF1769" s="1">
        <f t="shared" si="794"/>
        <v>0</v>
      </c>
      <c r="AG1769" s="1">
        <f t="shared" si="795"/>
        <v>0</v>
      </c>
      <c r="AH1769" s="1">
        <f t="shared" si="796"/>
        <v>0</v>
      </c>
      <c r="AI1769" s="1">
        <f t="shared" si="797"/>
        <v>0</v>
      </c>
      <c r="AK1769" s="1" t="str">
        <f t="shared" si="785"/>
        <v>310000</v>
      </c>
    </row>
    <row r="1770" spans="4:37" x14ac:dyDescent="0.25">
      <c r="D1770" s="27">
        <v>1748</v>
      </c>
      <c r="E1770" s="27">
        <f t="shared" si="771"/>
        <v>0</v>
      </c>
      <c r="F1770" s="27">
        <f t="shared" si="772"/>
        <v>0</v>
      </c>
      <c r="G1770" s="27">
        <f t="shared" si="778"/>
        <v>0</v>
      </c>
      <c r="H1770" s="2">
        <f>_xlfn.IFNA(IF(MATCH(AK1770,$AK$23:AK1769,0)&gt;0,0,0),1)</f>
        <v>0</v>
      </c>
      <c r="I1770" s="2">
        <f t="shared" si="770"/>
        <v>5</v>
      </c>
      <c r="J1770" s="31">
        <f t="shared" si="779"/>
        <v>4</v>
      </c>
      <c r="K1770" s="32">
        <f t="shared" si="773"/>
        <v>0</v>
      </c>
      <c r="L1770" s="31">
        <f t="shared" si="780"/>
        <v>1</v>
      </c>
      <c r="M1770" s="32">
        <f t="shared" si="774"/>
        <v>0</v>
      </c>
      <c r="N1770" s="31">
        <f t="shared" si="781"/>
        <v>0</v>
      </c>
      <c r="O1770" s="32">
        <f t="shared" si="775"/>
        <v>0</v>
      </c>
      <c r="P1770" s="31">
        <f t="shared" si="782"/>
        <v>0</v>
      </c>
      <c r="Q1770" s="32">
        <f t="shared" si="776"/>
        <v>0</v>
      </c>
      <c r="R1770" s="31">
        <f t="shared" si="783"/>
        <v>0</v>
      </c>
      <c r="S1770" s="32">
        <f t="shared" si="777"/>
        <v>0</v>
      </c>
      <c r="T1770" s="31">
        <f t="shared" si="784"/>
        <v>0</v>
      </c>
      <c r="V1770" s="1">
        <f t="shared" si="786"/>
        <v>4</v>
      </c>
      <c r="W1770" s="1">
        <f t="shared" si="787"/>
        <v>1</v>
      </c>
      <c r="X1770" s="1">
        <f t="shared" si="788"/>
        <v>0</v>
      </c>
      <c r="Y1770" s="1">
        <f t="shared" si="789"/>
        <v>0</v>
      </c>
      <c r="Z1770" s="1">
        <f t="shared" si="790"/>
        <v>0</v>
      </c>
      <c r="AA1770" s="1">
        <f t="shared" si="791"/>
        <v>0</v>
      </c>
      <c r="AD1770" s="1">
        <f t="shared" si="792"/>
        <v>4</v>
      </c>
      <c r="AE1770" s="1">
        <f t="shared" si="793"/>
        <v>1</v>
      </c>
      <c r="AF1770" s="1">
        <f t="shared" si="794"/>
        <v>0</v>
      </c>
      <c r="AG1770" s="1">
        <f t="shared" si="795"/>
        <v>0</v>
      </c>
      <c r="AH1770" s="1">
        <f t="shared" si="796"/>
        <v>0</v>
      </c>
      <c r="AI1770" s="1">
        <f t="shared" si="797"/>
        <v>0</v>
      </c>
      <c r="AK1770" s="1" t="str">
        <f t="shared" si="785"/>
        <v>410000</v>
      </c>
    </row>
    <row r="1771" spans="4:37" x14ac:dyDescent="0.25">
      <c r="D1771" s="27">
        <v>1749</v>
      </c>
      <c r="E1771" s="27">
        <f t="shared" si="771"/>
        <v>0</v>
      </c>
      <c r="F1771" s="27">
        <f t="shared" si="772"/>
        <v>0</v>
      </c>
      <c r="G1771" s="27">
        <f t="shared" si="778"/>
        <v>0</v>
      </c>
      <c r="H1771" s="2">
        <f>_xlfn.IFNA(IF(MATCH(AK1771,$AK$23:AK1770,0)&gt;0,0,0),1)</f>
        <v>0</v>
      </c>
      <c r="I1771" s="2">
        <f t="shared" si="770"/>
        <v>3</v>
      </c>
      <c r="J1771" s="31">
        <f t="shared" si="779"/>
        <v>1</v>
      </c>
      <c r="K1771" s="32">
        <f t="shared" si="773"/>
        <v>0</v>
      </c>
      <c r="L1771" s="31">
        <f t="shared" si="780"/>
        <v>2</v>
      </c>
      <c r="M1771" s="32">
        <f t="shared" si="774"/>
        <v>0</v>
      </c>
      <c r="N1771" s="31">
        <f t="shared" si="781"/>
        <v>0</v>
      </c>
      <c r="O1771" s="32">
        <f t="shared" si="775"/>
        <v>0</v>
      </c>
      <c r="P1771" s="31">
        <f t="shared" si="782"/>
        <v>0</v>
      </c>
      <c r="Q1771" s="32">
        <f t="shared" si="776"/>
        <v>0</v>
      </c>
      <c r="R1771" s="31">
        <f t="shared" si="783"/>
        <v>0</v>
      </c>
      <c r="S1771" s="32">
        <f t="shared" si="777"/>
        <v>0</v>
      </c>
      <c r="T1771" s="31">
        <f t="shared" si="784"/>
        <v>0</v>
      </c>
      <c r="V1771" s="1">
        <f t="shared" si="786"/>
        <v>1</v>
      </c>
      <c r="W1771" s="1">
        <f t="shared" si="787"/>
        <v>2</v>
      </c>
      <c r="X1771" s="1">
        <f t="shared" si="788"/>
        <v>0</v>
      </c>
      <c r="Y1771" s="1">
        <f t="shared" si="789"/>
        <v>0</v>
      </c>
      <c r="Z1771" s="1">
        <f t="shared" si="790"/>
        <v>0</v>
      </c>
      <c r="AA1771" s="1">
        <f t="shared" si="791"/>
        <v>0</v>
      </c>
      <c r="AD1771" s="1">
        <f t="shared" si="792"/>
        <v>2</v>
      </c>
      <c r="AE1771" s="1">
        <f t="shared" si="793"/>
        <v>1</v>
      </c>
      <c r="AF1771" s="1">
        <f t="shared" si="794"/>
        <v>0</v>
      </c>
      <c r="AG1771" s="1">
        <f t="shared" si="795"/>
        <v>0</v>
      </c>
      <c r="AH1771" s="1">
        <f t="shared" si="796"/>
        <v>0</v>
      </c>
      <c r="AI1771" s="1">
        <f t="shared" si="797"/>
        <v>0</v>
      </c>
      <c r="AK1771" s="1" t="str">
        <f t="shared" si="785"/>
        <v>210000</v>
      </c>
    </row>
    <row r="1772" spans="4:37" x14ac:dyDescent="0.25">
      <c r="D1772" s="27">
        <v>1750</v>
      </c>
      <c r="E1772" s="27">
        <f t="shared" si="771"/>
        <v>0</v>
      </c>
      <c r="F1772" s="27">
        <f t="shared" si="772"/>
        <v>0</v>
      </c>
      <c r="G1772" s="27">
        <f t="shared" si="778"/>
        <v>0</v>
      </c>
      <c r="H1772" s="2">
        <f>_xlfn.IFNA(IF(MATCH(AK1772,$AK$23:AK1771,0)&gt;0,0,0),1)</f>
        <v>0</v>
      </c>
      <c r="I1772" s="2">
        <f t="shared" si="770"/>
        <v>4</v>
      </c>
      <c r="J1772" s="31">
        <f t="shared" si="779"/>
        <v>2</v>
      </c>
      <c r="K1772" s="32">
        <f t="shared" si="773"/>
        <v>1</v>
      </c>
      <c r="L1772" s="31">
        <f t="shared" si="780"/>
        <v>2</v>
      </c>
      <c r="M1772" s="32">
        <f t="shared" si="774"/>
        <v>0</v>
      </c>
      <c r="N1772" s="31">
        <f t="shared" si="781"/>
        <v>0</v>
      </c>
      <c r="O1772" s="32">
        <f t="shared" si="775"/>
        <v>0</v>
      </c>
      <c r="P1772" s="31">
        <f t="shared" si="782"/>
        <v>0</v>
      </c>
      <c r="Q1772" s="32">
        <f t="shared" si="776"/>
        <v>0</v>
      </c>
      <c r="R1772" s="31">
        <f t="shared" si="783"/>
        <v>0</v>
      </c>
      <c r="S1772" s="32">
        <f t="shared" si="777"/>
        <v>0</v>
      </c>
      <c r="T1772" s="31">
        <f t="shared" si="784"/>
        <v>0</v>
      </c>
      <c r="V1772" s="1">
        <f t="shared" si="786"/>
        <v>2</v>
      </c>
      <c r="W1772" s="1">
        <f t="shared" si="787"/>
        <v>2</v>
      </c>
      <c r="X1772" s="1">
        <f t="shared" si="788"/>
        <v>0</v>
      </c>
      <c r="Y1772" s="1">
        <f t="shared" si="789"/>
        <v>0</v>
      </c>
      <c r="Z1772" s="1">
        <f t="shared" si="790"/>
        <v>0</v>
      </c>
      <c r="AA1772" s="1">
        <f t="shared" si="791"/>
        <v>0</v>
      </c>
      <c r="AD1772" s="1">
        <f t="shared" si="792"/>
        <v>2</v>
      </c>
      <c r="AE1772" s="1">
        <f t="shared" si="793"/>
        <v>2</v>
      </c>
      <c r="AF1772" s="1">
        <f t="shared" si="794"/>
        <v>0</v>
      </c>
      <c r="AG1772" s="1">
        <f t="shared" si="795"/>
        <v>0</v>
      </c>
      <c r="AH1772" s="1">
        <f t="shared" si="796"/>
        <v>0</v>
      </c>
      <c r="AI1772" s="1">
        <f t="shared" si="797"/>
        <v>0</v>
      </c>
      <c r="AK1772" s="1" t="str">
        <f t="shared" si="785"/>
        <v>220000</v>
      </c>
    </row>
    <row r="1773" spans="4:37" x14ac:dyDescent="0.25">
      <c r="D1773" s="27">
        <v>1751</v>
      </c>
      <c r="E1773" s="27">
        <f t="shared" si="771"/>
        <v>0</v>
      </c>
      <c r="F1773" s="27">
        <f t="shared" si="772"/>
        <v>0</v>
      </c>
      <c r="G1773" s="27">
        <f t="shared" si="778"/>
        <v>0</v>
      </c>
      <c r="H1773" s="2">
        <f>_xlfn.IFNA(IF(MATCH(AK1773,$AK$23:AK1772,0)&gt;0,0,0),1)</f>
        <v>0</v>
      </c>
      <c r="I1773" s="2">
        <f t="shared" si="770"/>
        <v>5</v>
      </c>
      <c r="J1773" s="31">
        <f t="shared" si="779"/>
        <v>3</v>
      </c>
      <c r="K1773" s="32">
        <f t="shared" si="773"/>
        <v>0</v>
      </c>
      <c r="L1773" s="31">
        <f t="shared" si="780"/>
        <v>2</v>
      </c>
      <c r="M1773" s="32">
        <f t="shared" si="774"/>
        <v>0</v>
      </c>
      <c r="N1773" s="31">
        <f t="shared" si="781"/>
        <v>0</v>
      </c>
      <c r="O1773" s="32">
        <f t="shared" si="775"/>
        <v>0</v>
      </c>
      <c r="P1773" s="31">
        <f t="shared" si="782"/>
        <v>0</v>
      </c>
      <c r="Q1773" s="32">
        <f t="shared" si="776"/>
        <v>0</v>
      </c>
      <c r="R1773" s="31">
        <f t="shared" si="783"/>
        <v>0</v>
      </c>
      <c r="S1773" s="32">
        <f t="shared" si="777"/>
        <v>0</v>
      </c>
      <c r="T1773" s="31">
        <f t="shared" si="784"/>
        <v>0</v>
      </c>
      <c r="V1773" s="1">
        <f t="shared" si="786"/>
        <v>3</v>
      </c>
      <c r="W1773" s="1">
        <f t="shared" si="787"/>
        <v>2</v>
      </c>
      <c r="X1773" s="1">
        <f t="shared" si="788"/>
        <v>0</v>
      </c>
      <c r="Y1773" s="1">
        <f t="shared" si="789"/>
        <v>0</v>
      </c>
      <c r="Z1773" s="1">
        <f t="shared" si="790"/>
        <v>0</v>
      </c>
      <c r="AA1773" s="1">
        <f t="shared" si="791"/>
        <v>0</v>
      </c>
      <c r="AD1773" s="1">
        <f t="shared" si="792"/>
        <v>3</v>
      </c>
      <c r="AE1773" s="1">
        <f t="shared" si="793"/>
        <v>2</v>
      </c>
      <c r="AF1773" s="1">
        <f t="shared" si="794"/>
        <v>0</v>
      </c>
      <c r="AG1773" s="1">
        <f t="shared" si="795"/>
        <v>0</v>
      </c>
      <c r="AH1773" s="1">
        <f t="shared" si="796"/>
        <v>0</v>
      </c>
      <c r="AI1773" s="1">
        <f t="shared" si="797"/>
        <v>0</v>
      </c>
      <c r="AK1773" s="1" t="str">
        <f t="shared" si="785"/>
        <v>320000</v>
      </c>
    </row>
    <row r="1774" spans="4:37" x14ac:dyDescent="0.25">
      <c r="D1774" s="27">
        <v>1752</v>
      </c>
      <c r="E1774" s="27">
        <f t="shared" si="771"/>
        <v>0</v>
      </c>
      <c r="F1774" s="27">
        <f t="shared" si="772"/>
        <v>0</v>
      </c>
      <c r="G1774" s="27">
        <f t="shared" si="778"/>
        <v>0</v>
      </c>
      <c r="H1774" s="2">
        <f>_xlfn.IFNA(IF(MATCH(AK1774,$AK$23:AK1773,0)&gt;0,0,0),1)</f>
        <v>0</v>
      </c>
      <c r="I1774" s="2">
        <f t="shared" si="770"/>
        <v>6</v>
      </c>
      <c r="J1774" s="31">
        <f t="shared" si="779"/>
        <v>4</v>
      </c>
      <c r="K1774" s="32">
        <f t="shared" si="773"/>
        <v>0</v>
      </c>
      <c r="L1774" s="31">
        <f t="shared" si="780"/>
        <v>2</v>
      </c>
      <c r="M1774" s="32">
        <f t="shared" si="774"/>
        <v>0</v>
      </c>
      <c r="N1774" s="31">
        <f t="shared" si="781"/>
        <v>0</v>
      </c>
      <c r="O1774" s="32">
        <f t="shared" si="775"/>
        <v>0</v>
      </c>
      <c r="P1774" s="31">
        <f t="shared" si="782"/>
        <v>0</v>
      </c>
      <c r="Q1774" s="32">
        <f t="shared" si="776"/>
        <v>0</v>
      </c>
      <c r="R1774" s="31">
        <f t="shared" si="783"/>
        <v>0</v>
      </c>
      <c r="S1774" s="32">
        <f t="shared" si="777"/>
        <v>0</v>
      </c>
      <c r="T1774" s="31">
        <f t="shared" si="784"/>
        <v>0</v>
      </c>
      <c r="V1774" s="1">
        <f t="shared" si="786"/>
        <v>4</v>
      </c>
      <c r="W1774" s="1">
        <f t="shared" si="787"/>
        <v>2</v>
      </c>
      <c r="X1774" s="1">
        <f t="shared" si="788"/>
        <v>0</v>
      </c>
      <c r="Y1774" s="1">
        <f t="shared" si="789"/>
        <v>0</v>
      </c>
      <c r="Z1774" s="1">
        <f t="shared" si="790"/>
        <v>0</v>
      </c>
      <c r="AA1774" s="1">
        <f t="shared" si="791"/>
        <v>0</v>
      </c>
      <c r="AD1774" s="1">
        <f t="shared" si="792"/>
        <v>4</v>
      </c>
      <c r="AE1774" s="1">
        <f t="shared" si="793"/>
        <v>2</v>
      </c>
      <c r="AF1774" s="1">
        <f t="shared" si="794"/>
        <v>0</v>
      </c>
      <c r="AG1774" s="1">
        <f t="shared" si="795"/>
        <v>0</v>
      </c>
      <c r="AH1774" s="1">
        <f t="shared" si="796"/>
        <v>0</v>
      </c>
      <c r="AI1774" s="1">
        <f t="shared" si="797"/>
        <v>0</v>
      </c>
      <c r="AK1774" s="1" t="str">
        <f t="shared" si="785"/>
        <v>420000</v>
      </c>
    </row>
    <row r="1775" spans="4:37" x14ac:dyDescent="0.25">
      <c r="D1775" s="27">
        <v>1753</v>
      </c>
      <c r="E1775" s="27">
        <f t="shared" si="771"/>
        <v>0</v>
      </c>
      <c r="F1775" s="27">
        <f t="shared" si="772"/>
        <v>0</v>
      </c>
      <c r="G1775" s="27">
        <f t="shared" si="778"/>
        <v>0</v>
      </c>
      <c r="H1775" s="2">
        <f>_xlfn.IFNA(IF(MATCH(AK1775,$AK$23:AK1774,0)&gt;0,0,0),1)</f>
        <v>0</v>
      </c>
      <c r="I1775" s="2">
        <f t="shared" si="770"/>
        <v>4</v>
      </c>
      <c r="J1775" s="31">
        <f t="shared" si="779"/>
        <v>1</v>
      </c>
      <c r="K1775" s="32">
        <f t="shared" si="773"/>
        <v>0</v>
      </c>
      <c r="L1775" s="31">
        <f t="shared" si="780"/>
        <v>3</v>
      </c>
      <c r="M1775" s="32">
        <f t="shared" si="774"/>
        <v>0</v>
      </c>
      <c r="N1775" s="31">
        <f t="shared" si="781"/>
        <v>0</v>
      </c>
      <c r="O1775" s="32">
        <f t="shared" si="775"/>
        <v>0</v>
      </c>
      <c r="P1775" s="31">
        <f t="shared" si="782"/>
        <v>0</v>
      </c>
      <c r="Q1775" s="32">
        <f t="shared" si="776"/>
        <v>0</v>
      </c>
      <c r="R1775" s="31">
        <f t="shared" si="783"/>
        <v>0</v>
      </c>
      <c r="S1775" s="32">
        <f t="shared" si="777"/>
        <v>0</v>
      </c>
      <c r="T1775" s="31">
        <f t="shared" si="784"/>
        <v>0</v>
      </c>
      <c r="V1775" s="1">
        <f t="shared" si="786"/>
        <v>1</v>
      </c>
      <c r="W1775" s="1">
        <f t="shared" si="787"/>
        <v>3</v>
      </c>
      <c r="X1775" s="1">
        <f t="shared" si="788"/>
        <v>0</v>
      </c>
      <c r="Y1775" s="1">
        <f t="shared" si="789"/>
        <v>0</v>
      </c>
      <c r="Z1775" s="1">
        <f t="shared" si="790"/>
        <v>0</v>
      </c>
      <c r="AA1775" s="1">
        <f t="shared" si="791"/>
        <v>0</v>
      </c>
      <c r="AD1775" s="1">
        <f t="shared" si="792"/>
        <v>3</v>
      </c>
      <c r="AE1775" s="1">
        <f t="shared" si="793"/>
        <v>1</v>
      </c>
      <c r="AF1775" s="1">
        <f t="shared" si="794"/>
        <v>0</v>
      </c>
      <c r="AG1775" s="1">
        <f t="shared" si="795"/>
        <v>0</v>
      </c>
      <c r="AH1775" s="1">
        <f t="shared" si="796"/>
        <v>0</v>
      </c>
      <c r="AI1775" s="1">
        <f t="shared" si="797"/>
        <v>0</v>
      </c>
      <c r="AK1775" s="1" t="str">
        <f t="shared" si="785"/>
        <v>310000</v>
      </c>
    </row>
    <row r="1776" spans="4:37" x14ac:dyDescent="0.25">
      <c r="D1776" s="27">
        <v>1754</v>
      </c>
      <c r="E1776" s="27">
        <f t="shared" si="771"/>
        <v>0</v>
      </c>
      <c r="F1776" s="27">
        <f t="shared" si="772"/>
        <v>0</v>
      </c>
      <c r="G1776" s="27">
        <f t="shared" si="778"/>
        <v>0</v>
      </c>
      <c r="H1776" s="2">
        <f>_xlfn.IFNA(IF(MATCH(AK1776,$AK$23:AK1775,0)&gt;0,0,0),1)</f>
        <v>0</v>
      </c>
      <c r="I1776" s="2">
        <f t="shared" si="770"/>
        <v>5</v>
      </c>
      <c r="J1776" s="31">
        <f t="shared" si="779"/>
        <v>2</v>
      </c>
      <c r="K1776" s="32">
        <f t="shared" si="773"/>
        <v>0</v>
      </c>
      <c r="L1776" s="31">
        <f t="shared" si="780"/>
        <v>3</v>
      </c>
      <c r="M1776" s="32">
        <f t="shared" si="774"/>
        <v>0</v>
      </c>
      <c r="N1776" s="31">
        <f t="shared" si="781"/>
        <v>0</v>
      </c>
      <c r="O1776" s="32">
        <f t="shared" si="775"/>
        <v>0</v>
      </c>
      <c r="P1776" s="31">
        <f t="shared" si="782"/>
        <v>0</v>
      </c>
      <c r="Q1776" s="32">
        <f t="shared" si="776"/>
        <v>0</v>
      </c>
      <c r="R1776" s="31">
        <f t="shared" si="783"/>
        <v>0</v>
      </c>
      <c r="S1776" s="32">
        <f t="shared" si="777"/>
        <v>0</v>
      </c>
      <c r="T1776" s="31">
        <f t="shared" si="784"/>
        <v>0</v>
      </c>
      <c r="V1776" s="1">
        <f t="shared" si="786"/>
        <v>2</v>
      </c>
      <c r="W1776" s="1">
        <f t="shared" si="787"/>
        <v>3</v>
      </c>
      <c r="X1776" s="1">
        <f t="shared" si="788"/>
        <v>0</v>
      </c>
      <c r="Y1776" s="1">
        <f t="shared" si="789"/>
        <v>0</v>
      </c>
      <c r="Z1776" s="1">
        <f t="shared" si="790"/>
        <v>0</v>
      </c>
      <c r="AA1776" s="1">
        <f t="shared" si="791"/>
        <v>0</v>
      </c>
      <c r="AD1776" s="1">
        <f t="shared" si="792"/>
        <v>3</v>
      </c>
      <c r="AE1776" s="1">
        <f t="shared" si="793"/>
        <v>2</v>
      </c>
      <c r="AF1776" s="1">
        <f t="shared" si="794"/>
        <v>0</v>
      </c>
      <c r="AG1776" s="1">
        <f t="shared" si="795"/>
        <v>0</v>
      </c>
      <c r="AH1776" s="1">
        <f t="shared" si="796"/>
        <v>0</v>
      </c>
      <c r="AI1776" s="1">
        <f t="shared" si="797"/>
        <v>0</v>
      </c>
      <c r="AK1776" s="1" t="str">
        <f t="shared" si="785"/>
        <v>320000</v>
      </c>
    </row>
    <row r="1777" spans="4:37" x14ac:dyDescent="0.25">
      <c r="D1777" s="27">
        <v>1755</v>
      </c>
      <c r="E1777" s="27">
        <f t="shared" si="771"/>
        <v>0</v>
      </c>
      <c r="F1777" s="27">
        <f t="shared" si="772"/>
        <v>0</v>
      </c>
      <c r="G1777" s="27">
        <f t="shared" si="778"/>
        <v>0</v>
      </c>
      <c r="H1777" s="2">
        <f>_xlfn.IFNA(IF(MATCH(AK1777,$AK$23:AK1776,0)&gt;0,0,0),1)</f>
        <v>0</v>
      </c>
      <c r="I1777" s="2">
        <f t="shared" si="770"/>
        <v>6</v>
      </c>
      <c r="J1777" s="31">
        <f t="shared" si="779"/>
        <v>3</v>
      </c>
      <c r="K1777" s="32">
        <f t="shared" si="773"/>
        <v>1</v>
      </c>
      <c r="L1777" s="31">
        <f t="shared" si="780"/>
        <v>3</v>
      </c>
      <c r="M1777" s="32">
        <f t="shared" si="774"/>
        <v>0</v>
      </c>
      <c r="N1777" s="31">
        <f t="shared" si="781"/>
        <v>0</v>
      </c>
      <c r="O1777" s="32">
        <f t="shared" si="775"/>
        <v>0</v>
      </c>
      <c r="P1777" s="31">
        <f t="shared" si="782"/>
        <v>0</v>
      </c>
      <c r="Q1777" s="32">
        <f t="shared" si="776"/>
        <v>0</v>
      </c>
      <c r="R1777" s="31">
        <f t="shared" si="783"/>
        <v>0</v>
      </c>
      <c r="S1777" s="32">
        <f t="shared" si="777"/>
        <v>0</v>
      </c>
      <c r="T1777" s="31">
        <f t="shared" si="784"/>
        <v>0</v>
      </c>
      <c r="V1777" s="1">
        <f t="shared" si="786"/>
        <v>3</v>
      </c>
      <c r="W1777" s="1">
        <f t="shared" si="787"/>
        <v>3</v>
      </c>
      <c r="X1777" s="1">
        <f t="shared" si="788"/>
        <v>0</v>
      </c>
      <c r="Y1777" s="1">
        <f t="shared" si="789"/>
        <v>0</v>
      </c>
      <c r="Z1777" s="1">
        <f t="shared" si="790"/>
        <v>0</v>
      </c>
      <c r="AA1777" s="1">
        <f t="shared" si="791"/>
        <v>0</v>
      </c>
      <c r="AD1777" s="1">
        <f t="shared" si="792"/>
        <v>3</v>
      </c>
      <c r="AE1777" s="1">
        <f t="shared" si="793"/>
        <v>3</v>
      </c>
      <c r="AF1777" s="1">
        <f t="shared" si="794"/>
        <v>0</v>
      </c>
      <c r="AG1777" s="1">
        <f t="shared" si="795"/>
        <v>0</v>
      </c>
      <c r="AH1777" s="1">
        <f t="shared" si="796"/>
        <v>0</v>
      </c>
      <c r="AI1777" s="1">
        <f t="shared" si="797"/>
        <v>0</v>
      </c>
      <c r="AK1777" s="1" t="str">
        <f t="shared" si="785"/>
        <v>330000</v>
      </c>
    </row>
    <row r="1778" spans="4:37" x14ac:dyDescent="0.25">
      <c r="D1778" s="27">
        <v>1756</v>
      </c>
      <c r="E1778" s="27">
        <f t="shared" si="771"/>
        <v>0</v>
      </c>
      <c r="F1778" s="27">
        <f t="shared" si="772"/>
        <v>0</v>
      </c>
      <c r="G1778" s="27">
        <f t="shared" si="778"/>
        <v>0</v>
      </c>
      <c r="H1778" s="2">
        <f>_xlfn.IFNA(IF(MATCH(AK1778,$AK$23:AK1777,0)&gt;0,0,0),1)</f>
        <v>0</v>
      </c>
      <c r="I1778" s="2">
        <f t="shared" si="770"/>
        <v>7</v>
      </c>
      <c r="J1778" s="31">
        <f t="shared" si="779"/>
        <v>4</v>
      </c>
      <c r="K1778" s="32">
        <f t="shared" si="773"/>
        <v>0</v>
      </c>
      <c r="L1778" s="31">
        <f t="shared" si="780"/>
        <v>3</v>
      </c>
      <c r="M1778" s="32">
        <f t="shared" si="774"/>
        <v>0</v>
      </c>
      <c r="N1778" s="31">
        <f t="shared" si="781"/>
        <v>0</v>
      </c>
      <c r="O1778" s="32">
        <f t="shared" si="775"/>
        <v>0</v>
      </c>
      <c r="P1778" s="31">
        <f t="shared" si="782"/>
        <v>0</v>
      </c>
      <c r="Q1778" s="32">
        <f t="shared" si="776"/>
        <v>0</v>
      </c>
      <c r="R1778" s="31">
        <f t="shared" si="783"/>
        <v>0</v>
      </c>
      <c r="S1778" s="32">
        <f t="shared" si="777"/>
        <v>0</v>
      </c>
      <c r="T1778" s="31">
        <f t="shared" si="784"/>
        <v>0</v>
      </c>
      <c r="V1778" s="1">
        <f t="shared" si="786"/>
        <v>4</v>
      </c>
      <c r="W1778" s="1">
        <f t="shared" si="787"/>
        <v>3</v>
      </c>
      <c r="X1778" s="1">
        <f t="shared" si="788"/>
        <v>0</v>
      </c>
      <c r="Y1778" s="1">
        <f t="shared" si="789"/>
        <v>0</v>
      </c>
      <c r="Z1778" s="1">
        <f t="shared" si="790"/>
        <v>0</v>
      </c>
      <c r="AA1778" s="1">
        <f t="shared" si="791"/>
        <v>0</v>
      </c>
      <c r="AD1778" s="1">
        <f t="shared" si="792"/>
        <v>4</v>
      </c>
      <c r="AE1778" s="1">
        <f t="shared" si="793"/>
        <v>3</v>
      </c>
      <c r="AF1778" s="1">
        <f t="shared" si="794"/>
        <v>0</v>
      </c>
      <c r="AG1778" s="1">
        <f t="shared" si="795"/>
        <v>0</v>
      </c>
      <c r="AH1778" s="1">
        <f t="shared" si="796"/>
        <v>0</v>
      </c>
      <c r="AI1778" s="1">
        <f t="shared" si="797"/>
        <v>0</v>
      </c>
      <c r="AK1778" s="1" t="str">
        <f t="shared" si="785"/>
        <v>430000</v>
      </c>
    </row>
    <row r="1779" spans="4:37" x14ac:dyDescent="0.25">
      <c r="D1779" s="27">
        <v>1757</v>
      </c>
      <c r="E1779" s="27">
        <f t="shared" si="771"/>
        <v>0</v>
      </c>
      <c r="F1779" s="27">
        <f t="shared" si="772"/>
        <v>0</v>
      </c>
      <c r="G1779" s="27">
        <f t="shared" si="778"/>
        <v>0</v>
      </c>
      <c r="H1779" s="2">
        <f>_xlfn.IFNA(IF(MATCH(AK1779,$AK$23:AK1778,0)&gt;0,0,0),1)</f>
        <v>0</v>
      </c>
      <c r="I1779" s="2">
        <f t="shared" si="770"/>
        <v>5</v>
      </c>
      <c r="J1779" s="31">
        <f t="shared" si="779"/>
        <v>1</v>
      </c>
      <c r="K1779" s="32">
        <f t="shared" si="773"/>
        <v>0</v>
      </c>
      <c r="L1779" s="31">
        <f t="shared" si="780"/>
        <v>4</v>
      </c>
      <c r="M1779" s="32">
        <f t="shared" si="774"/>
        <v>0</v>
      </c>
      <c r="N1779" s="31">
        <f t="shared" si="781"/>
        <v>0</v>
      </c>
      <c r="O1779" s="32">
        <f t="shared" si="775"/>
        <v>0</v>
      </c>
      <c r="P1779" s="31">
        <f t="shared" si="782"/>
        <v>0</v>
      </c>
      <c r="Q1779" s="32">
        <f t="shared" si="776"/>
        <v>0</v>
      </c>
      <c r="R1779" s="31">
        <f t="shared" si="783"/>
        <v>0</v>
      </c>
      <c r="S1779" s="32">
        <f t="shared" si="777"/>
        <v>0</v>
      </c>
      <c r="T1779" s="31">
        <f t="shared" si="784"/>
        <v>0</v>
      </c>
      <c r="V1779" s="1">
        <f t="shared" si="786"/>
        <v>1</v>
      </c>
      <c r="W1779" s="1">
        <f t="shared" si="787"/>
        <v>4</v>
      </c>
      <c r="X1779" s="1">
        <f t="shared" si="788"/>
        <v>0</v>
      </c>
      <c r="Y1779" s="1">
        <f t="shared" si="789"/>
        <v>0</v>
      </c>
      <c r="Z1779" s="1">
        <f t="shared" si="790"/>
        <v>0</v>
      </c>
      <c r="AA1779" s="1">
        <f t="shared" si="791"/>
        <v>0</v>
      </c>
      <c r="AD1779" s="1">
        <f t="shared" si="792"/>
        <v>4</v>
      </c>
      <c r="AE1779" s="1">
        <f t="shared" si="793"/>
        <v>1</v>
      </c>
      <c r="AF1779" s="1">
        <f t="shared" si="794"/>
        <v>0</v>
      </c>
      <c r="AG1779" s="1">
        <f t="shared" si="795"/>
        <v>0</v>
      </c>
      <c r="AH1779" s="1">
        <f t="shared" si="796"/>
        <v>0</v>
      </c>
      <c r="AI1779" s="1">
        <f t="shared" si="797"/>
        <v>0</v>
      </c>
      <c r="AK1779" s="1" t="str">
        <f t="shared" si="785"/>
        <v>410000</v>
      </c>
    </row>
    <row r="1780" spans="4:37" x14ac:dyDescent="0.25">
      <c r="D1780" s="27">
        <v>1758</v>
      </c>
      <c r="E1780" s="27">
        <f t="shared" si="771"/>
        <v>0</v>
      </c>
      <c r="F1780" s="27">
        <f t="shared" si="772"/>
        <v>0</v>
      </c>
      <c r="G1780" s="27">
        <f t="shared" si="778"/>
        <v>0</v>
      </c>
      <c r="H1780" s="2">
        <f>_xlfn.IFNA(IF(MATCH(AK1780,$AK$23:AK1779,0)&gt;0,0,0),1)</f>
        <v>0</v>
      </c>
      <c r="I1780" s="2">
        <f t="shared" si="770"/>
        <v>6</v>
      </c>
      <c r="J1780" s="31">
        <f t="shared" si="779"/>
        <v>2</v>
      </c>
      <c r="K1780" s="32">
        <f t="shared" si="773"/>
        <v>0</v>
      </c>
      <c r="L1780" s="31">
        <f t="shared" si="780"/>
        <v>4</v>
      </c>
      <c r="M1780" s="32">
        <f t="shared" si="774"/>
        <v>0</v>
      </c>
      <c r="N1780" s="31">
        <f t="shared" si="781"/>
        <v>0</v>
      </c>
      <c r="O1780" s="32">
        <f t="shared" si="775"/>
        <v>0</v>
      </c>
      <c r="P1780" s="31">
        <f t="shared" si="782"/>
        <v>0</v>
      </c>
      <c r="Q1780" s="32">
        <f t="shared" si="776"/>
        <v>0</v>
      </c>
      <c r="R1780" s="31">
        <f t="shared" si="783"/>
        <v>0</v>
      </c>
      <c r="S1780" s="32">
        <f t="shared" si="777"/>
        <v>0</v>
      </c>
      <c r="T1780" s="31">
        <f t="shared" si="784"/>
        <v>0</v>
      </c>
      <c r="V1780" s="1">
        <f t="shared" si="786"/>
        <v>2</v>
      </c>
      <c r="W1780" s="1">
        <f t="shared" si="787"/>
        <v>4</v>
      </c>
      <c r="X1780" s="1">
        <f t="shared" si="788"/>
        <v>0</v>
      </c>
      <c r="Y1780" s="1">
        <f t="shared" si="789"/>
        <v>0</v>
      </c>
      <c r="Z1780" s="1">
        <f t="shared" si="790"/>
        <v>0</v>
      </c>
      <c r="AA1780" s="1">
        <f t="shared" si="791"/>
        <v>0</v>
      </c>
      <c r="AD1780" s="1">
        <f t="shared" si="792"/>
        <v>4</v>
      </c>
      <c r="AE1780" s="1">
        <f t="shared" si="793"/>
        <v>2</v>
      </c>
      <c r="AF1780" s="1">
        <f t="shared" si="794"/>
        <v>0</v>
      </c>
      <c r="AG1780" s="1">
        <f t="shared" si="795"/>
        <v>0</v>
      </c>
      <c r="AH1780" s="1">
        <f t="shared" si="796"/>
        <v>0</v>
      </c>
      <c r="AI1780" s="1">
        <f t="shared" si="797"/>
        <v>0</v>
      </c>
      <c r="AK1780" s="1" t="str">
        <f t="shared" si="785"/>
        <v>420000</v>
      </c>
    </row>
    <row r="1781" spans="4:37" x14ac:dyDescent="0.25">
      <c r="D1781" s="27">
        <v>1759</v>
      </c>
      <c r="E1781" s="27">
        <f t="shared" si="771"/>
        <v>0</v>
      </c>
      <c r="F1781" s="27">
        <f t="shared" si="772"/>
        <v>0</v>
      </c>
      <c r="G1781" s="27">
        <f t="shared" si="778"/>
        <v>0</v>
      </c>
      <c r="H1781" s="2">
        <f>_xlfn.IFNA(IF(MATCH(AK1781,$AK$23:AK1780,0)&gt;0,0,0),1)</f>
        <v>0</v>
      </c>
      <c r="I1781" s="2">
        <f t="shared" si="770"/>
        <v>7</v>
      </c>
      <c r="J1781" s="31">
        <f t="shared" si="779"/>
        <v>3</v>
      </c>
      <c r="K1781" s="32">
        <f t="shared" si="773"/>
        <v>0</v>
      </c>
      <c r="L1781" s="31">
        <f t="shared" si="780"/>
        <v>4</v>
      </c>
      <c r="M1781" s="32">
        <f t="shared" si="774"/>
        <v>0</v>
      </c>
      <c r="N1781" s="31">
        <f t="shared" si="781"/>
        <v>0</v>
      </c>
      <c r="O1781" s="32">
        <f t="shared" si="775"/>
        <v>0</v>
      </c>
      <c r="P1781" s="31">
        <f t="shared" si="782"/>
        <v>0</v>
      </c>
      <c r="Q1781" s="32">
        <f t="shared" si="776"/>
        <v>0</v>
      </c>
      <c r="R1781" s="31">
        <f t="shared" si="783"/>
        <v>0</v>
      </c>
      <c r="S1781" s="32">
        <f t="shared" si="777"/>
        <v>0</v>
      </c>
      <c r="T1781" s="31">
        <f t="shared" si="784"/>
        <v>0</v>
      </c>
      <c r="V1781" s="1">
        <f t="shared" si="786"/>
        <v>3</v>
      </c>
      <c r="W1781" s="1">
        <f t="shared" si="787"/>
        <v>4</v>
      </c>
      <c r="X1781" s="1">
        <f t="shared" si="788"/>
        <v>0</v>
      </c>
      <c r="Y1781" s="1">
        <f t="shared" si="789"/>
        <v>0</v>
      </c>
      <c r="Z1781" s="1">
        <f t="shared" si="790"/>
        <v>0</v>
      </c>
      <c r="AA1781" s="1">
        <f t="shared" si="791"/>
        <v>0</v>
      </c>
      <c r="AD1781" s="1">
        <f t="shared" si="792"/>
        <v>4</v>
      </c>
      <c r="AE1781" s="1">
        <f t="shared" si="793"/>
        <v>3</v>
      </c>
      <c r="AF1781" s="1">
        <f t="shared" si="794"/>
        <v>0</v>
      </c>
      <c r="AG1781" s="1">
        <f t="shared" si="795"/>
        <v>0</v>
      </c>
      <c r="AH1781" s="1">
        <f t="shared" si="796"/>
        <v>0</v>
      </c>
      <c r="AI1781" s="1">
        <f t="shared" si="797"/>
        <v>0</v>
      </c>
      <c r="AK1781" s="1" t="str">
        <f t="shared" si="785"/>
        <v>430000</v>
      </c>
    </row>
    <row r="1782" spans="4:37" x14ac:dyDescent="0.25">
      <c r="D1782" s="27">
        <v>1760</v>
      </c>
      <c r="E1782" s="27">
        <f t="shared" si="771"/>
        <v>0</v>
      </c>
      <c r="F1782" s="27">
        <f t="shared" si="772"/>
        <v>0</v>
      </c>
      <c r="G1782" s="27">
        <f t="shared" si="778"/>
        <v>0</v>
      </c>
      <c r="H1782" s="2">
        <f>_xlfn.IFNA(IF(MATCH(AK1782,$AK$23:AK1781,0)&gt;0,0,0),1)</f>
        <v>0</v>
      </c>
      <c r="I1782" s="2">
        <f t="shared" si="770"/>
        <v>8</v>
      </c>
      <c r="J1782" s="31">
        <f t="shared" si="779"/>
        <v>4</v>
      </c>
      <c r="K1782" s="32">
        <f t="shared" si="773"/>
        <v>1</v>
      </c>
      <c r="L1782" s="31">
        <f t="shared" si="780"/>
        <v>4</v>
      </c>
      <c r="M1782" s="32">
        <f t="shared" si="774"/>
        <v>0</v>
      </c>
      <c r="N1782" s="31">
        <f t="shared" si="781"/>
        <v>0</v>
      </c>
      <c r="O1782" s="32">
        <f t="shared" si="775"/>
        <v>0</v>
      </c>
      <c r="P1782" s="31">
        <f t="shared" si="782"/>
        <v>0</v>
      </c>
      <c r="Q1782" s="32">
        <f t="shared" si="776"/>
        <v>0</v>
      </c>
      <c r="R1782" s="31">
        <f t="shared" si="783"/>
        <v>0</v>
      </c>
      <c r="S1782" s="32">
        <f t="shared" si="777"/>
        <v>0</v>
      </c>
      <c r="T1782" s="31">
        <f t="shared" si="784"/>
        <v>0</v>
      </c>
      <c r="V1782" s="1">
        <f t="shared" si="786"/>
        <v>4</v>
      </c>
      <c r="W1782" s="1">
        <f t="shared" si="787"/>
        <v>4</v>
      </c>
      <c r="X1782" s="1">
        <f t="shared" si="788"/>
        <v>0</v>
      </c>
      <c r="Y1782" s="1">
        <f t="shared" si="789"/>
        <v>0</v>
      </c>
      <c r="Z1782" s="1">
        <f t="shared" si="790"/>
        <v>0</v>
      </c>
      <c r="AA1782" s="1">
        <f t="shared" si="791"/>
        <v>0</v>
      </c>
      <c r="AD1782" s="1">
        <f t="shared" si="792"/>
        <v>4</v>
      </c>
      <c r="AE1782" s="1">
        <f t="shared" si="793"/>
        <v>4</v>
      </c>
      <c r="AF1782" s="1">
        <f t="shared" si="794"/>
        <v>0</v>
      </c>
      <c r="AG1782" s="1">
        <f t="shared" si="795"/>
        <v>0</v>
      </c>
      <c r="AH1782" s="1">
        <f t="shared" si="796"/>
        <v>0</v>
      </c>
      <c r="AI1782" s="1">
        <f t="shared" si="797"/>
        <v>0</v>
      </c>
      <c r="AK1782" s="1" t="str">
        <f t="shared" si="785"/>
        <v>440000</v>
      </c>
    </row>
    <row r="1783" spans="4:37" x14ac:dyDescent="0.25">
      <c r="D1783" s="27">
        <v>1761</v>
      </c>
      <c r="E1783" s="27">
        <f t="shared" si="771"/>
        <v>0</v>
      </c>
      <c r="F1783" s="27">
        <f t="shared" si="772"/>
        <v>0</v>
      </c>
      <c r="G1783" s="27">
        <f t="shared" si="778"/>
        <v>0</v>
      </c>
      <c r="H1783" s="2">
        <f>_xlfn.IFNA(IF(MATCH(AK1783,$AK$23:AK1782,0)&gt;0,0,0),1)</f>
        <v>0</v>
      </c>
      <c r="I1783" s="2">
        <f t="shared" si="770"/>
        <v>2</v>
      </c>
      <c r="J1783" s="31">
        <f t="shared" si="779"/>
        <v>1</v>
      </c>
      <c r="K1783" s="32">
        <f t="shared" si="773"/>
        <v>1</v>
      </c>
      <c r="L1783" s="31">
        <f t="shared" si="780"/>
        <v>1</v>
      </c>
      <c r="M1783" s="32">
        <f t="shared" si="774"/>
        <v>0</v>
      </c>
      <c r="N1783" s="31">
        <f t="shared" si="781"/>
        <v>0</v>
      </c>
      <c r="O1783" s="32">
        <f t="shared" si="775"/>
        <v>0</v>
      </c>
      <c r="P1783" s="31">
        <f t="shared" si="782"/>
        <v>0</v>
      </c>
      <c r="Q1783" s="32">
        <f t="shared" si="776"/>
        <v>0</v>
      </c>
      <c r="R1783" s="31">
        <f t="shared" si="783"/>
        <v>0</v>
      </c>
      <c r="S1783" s="32">
        <f t="shared" si="777"/>
        <v>0</v>
      </c>
      <c r="T1783" s="31">
        <f t="shared" si="784"/>
        <v>0</v>
      </c>
      <c r="V1783" s="1">
        <f t="shared" si="786"/>
        <v>1</v>
      </c>
      <c r="W1783" s="1">
        <f t="shared" si="787"/>
        <v>1</v>
      </c>
      <c r="X1783" s="1">
        <f t="shared" si="788"/>
        <v>0</v>
      </c>
      <c r="Y1783" s="1">
        <f t="shared" si="789"/>
        <v>0</v>
      </c>
      <c r="Z1783" s="1">
        <f t="shared" si="790"/>
        <v>0</v>
      </c>
      <c r="AA1783" s="1">
        <f t="shared" si="791"/>
        <v>0</v>
      </c>
      <c r="AD1783" s="1">
        <f t="shared" si="792"/>
        <v>1</v>
      </c>
      <c r="AE1783" s="1">
        <f t="shared" si="793"/>
        <v>1</v>
      </c>
      <c r="AF1783" s="1">
        <f t="shared" si="794"/>
        <v>0</v>
      </c>
      <c r="AG1783" s="1">
        <f t="shared" si="795"/>
        <v>0</v>
      </c>
      <c r="AH1783" s="1">
        <f t="shared" si="796"/>
        <v>0</v>
      </c>
      <c r="AI1783" s="1">
        <f t="shared" si="797"/>
        <v>0</v>
      </c>
      <c r="AK1783" s="1" t="str">
        <f t="shared" si="785"/>
        <v>110000</v>
      </c>
    </row>
    <row r="1784" spans="4:37" x14ac:dyDescent="0.25">
      <c r="D1784" s="27">
        <v>1762</v>
      </c>
      <c r="E1784" s="27">
        <f t="shared" si="771"/>
        <v>0</v>
      </c>
      <c r="F1784" s="27">
        <f t="shared" si="772"/>
        <v>0</v>
      </c>
      <c r="G1784" s="27">
        <f t="shared" si="778"/>
        <v>0</v>
      </c>
      <c r="H1784" s="2">
        <f>_xlfn.IFNA(IF(MATCH(AK1784,$AK$23:AK1783,0)&gt;0,0,0),1)</f>
        <v>0</v>
      </c>
      <c r="I1784" s="2">
        <f t="shared" si="770"/>
        <v>3</v>
      </c>
      <c r="J1784" s="31">
        <f t="shared" si="779"/>
        <v>2</v>
      </c>
      <c r="K1784" s="32">
        <f t="shared" si="773"/>
        <v>0</v>
      </c>
      <c r="L1784" s="31">
        <f t="shared" si="780"/>
        <v>1</v>
      </c>
      <c r="M1784" s="32">
        <f t="shared" si="774"/>
        <v>0</v>
      </c>
      <c r="N1784" s="31">
        <f t="shared" si="781"/>
        <v>0</v>
      </c>
      <c r="O1784" s="32">
        <f t="shared" si="775"/>
        <v>0</v>
      </c>
      <c r="P1784" s="31">
        <f t="shared" si="782"/>
        <v>0</v>
      </c>
      <c r="Q1784" s="32">
        <f t="shared" si="776"/>
        <v>0</v>
      </c>
      <c r="R1784" s="31">
        <f t="shared" si="783"/>
        <v>0</v>
      </c>
      <c r="S1784" s="32">
        <f t="shared" si="777"/>
        <v>0</v>
      </c>
      <c r="T1784" s="31">
        <f t="shared" si="784"/>
        <v>0</v>
      </c>
      <c r="V1784" s="1">
        <f t="shared" si="786"/>
        <v>2</v>
      </c>
      <c r="W1784" s="1">
        <f t="shared" si="787"/>
        <v>1</v>
      </c>
      <c r="X1784" s="1">
        <f t="shared" si="788"/>
        <v>0</v>
      </c>
      <c r="Y1784" s="1">
        <f t="shared" si="789"/>
        <v>0</v>
      </c>
      <c r="Z1784" s="1">
        <f t="shared" si="790"/>
        <v>0</v>
      </c>
      <c r="AA1784" s="1">
        <f t="shared" si="791"/>
        <v>0</v>
      </c>
      <c r="AD1784" s="1">
        <f t="shared" si="792"/>
        <v>2</v>
      </c>
      <c r="AE1784" s="1">
        <f t="shared" si="793"/>
        <v>1</v>
      </c>
      <c r="AF1784" s="1">
        <f t="shared" si="794"/>
        <v>0</v>
      </c>
      <c r="AG1784" s="1">
        <f t="shared" si="795"/>
        <v>0</v>
      </c>
      <c r="AH1784" s="1">
        <f t="shared" si="796"/>
        <v>0</v>
      </c>
      <c r="AI1784" s="1">
        <f t="shared" si="797"/>
        <v>0</v>
      </c>
      <c r="AK1784" s="1" t="str">
        <f t="shared" si="785"/>
        <v>210000</v>
      </c>
    </row>
    <row r="1785" spans="4:37" x14ac:dyDescent="0.25">
      <c r="D1785" s="27">
        <v>1763</v>
      </c>
      <c r="E1785" s="27">
        <f t="shared" si="771"/>
        <v>0</v>
      </c>
      <c r="F1785" s="27">
        <f t="shared" si="772"/>
        <v>0</v>
      </c>
      <c r="G1785" s="27">
        <f t="shared" si="778"/>
        <v>0</v>
      </c>
      <c r="H1785" s="2">
        <f>_xlfn.IFNA(IF(MATCH(AK1785,$AK$23:AK1784,0)&gt;0,0,0),1)</f>
        <v>0</v>
      </c>
      <c r="I1785" s="2">
        <f t="shared" si="770"/>
        <v>4</v>
      </c>
      <c r="J1785" s="31">
        <f t="shared" si="779"/>
        <v>3</v>
      </c>
      <c r="K1785" s="32">
        <f t="shared" si="773"/>
        <v>0</v>
      </c>
      <c r="L1785" s="31">
        <f t="shared" si="780"/>
        <v>1</v>
      </c>
      <c r="M1785" s="32">
        <f t="shared" si="774"/>
        <v>0</v>
      </c>
      <c r="N1785" s="31">
        <f t="shared" si="781"/>
        <v>0</v>
      </c>
      <c r="O1785" s="32">
        <f t="shared" si="775"/>
        <v>0</v>
      </c>
      <c r="P1785" s="31">
        <f t="shared" si="782"/>
        <v>0</v>
      </c>
      <c r="Q1785" s="32">
        <f t="shared" si="776"/>
        <v>0</v>
      </c>
      <c r="R1785" s="31">
        <f t="shared" si="783"/>
        <v>0</v>
      </c>
      <c r="S1785" s="32">
        <f t="shared" si="777"/>
        <v>0</v>
      </c>
      <c r="T1785" s="31">
        <f t="shared" si="784"/>
        <v>0</v>
      </c>
      <c r="V1785" s="1">
        <f t="shared" si="786"/>
        <v>3</v>
      </c>
      <c r="W1785" s="1">
        <f t="shared" si="787"/>
        <v>1</v>
      </c>
      <c r="X1785" s="1">
        <f t="shared" si="788"/>
        <v>0</v>
      </c>
      <c r="Y1785" s="1">
        <f t="shared" si="789"/>
        <v>0</v>
      </c>
      <c r="Z1785" s="1">
        <f t="shared" si="790"/>
        <v>0</v>
      </c>
      <c r="AA1785" s="1">
        <f t="shared" si="791"/>
        <v>0</v>
      </c>
      <c r="AD1785" s="1">
        <f t="shared" si="792"/>
        <v>3</v>
      </c>
      <c r="AE1785" s="1">
        <f t="shared" si="793"/>
        <v>1</v>
      </c>
      <c r="AF1785" s="1">
        <f t="shared" si="794"/>
        <v>0</v>
      </c>
      <c r="AG1785" s="1">
        <f t="shared" si="795"/>
        <v>0</v>
      </c>
      <c r="AH1785" s="1">
        <f t="shared" si="796"/>
        <v>0</v>
      </c>
      <c r="AI1785" s="1">
        <f t="shared" si="797"/>
        <v>0</v>
      </c>
      <c r="AK1785" s="1" t="str">
        <f t="shared" si="785"/>
        <v>310000</v>
      </c>
    </row>
    <row r="1786" spans="4:37" x14ac:dyDescent="0.25">
      <c r="D1786" s="27">
        <v>1764</v>
      </c>
      <c r="E1786" s="27">
        <f t="shared" si="771"/>
        <v>0</v>
      </c>
      <c r="F1786" s="27">
        <f t="shared" si="772"/>
        <v>0</v>
      </c>
      <c r="G1786" s="27">
        <f t="shared" si="778"/>
        <v>0</v>
      </c>
      <c r="H1786" s="2">
        <f>_xlfn.IFNA(IF(MATCH(AK1786,$AK$23:AK1785,0)&gt;0,0,0),1)</f>
        <v>0</v>
      </c>
      <c r="I1786" s="2">
        <f t="shared" si="770"/>
        <v>5</v>
      </c>
      <c r="J1786" s="31">
        <f t="shared" si="779"/>
        <v>4</v>
      </c>
      <c r="K1786" s="32">
        <f t="shared" si="773"/>
        <v>0</v>
      </c>
      <c r="L1786" s="31">
        <f t="shared" si="780"/>
        <v>1</v>
      </c>
      <c r="M1786" s="32">
        <f t="shared" si="774"/>
        <v>0</v>
      </c>
      <c r="N1786" s="31">
        <f t="shared" si="781"/>
        <v>0</v>
      </c>
      <c r="O1786" s="32">
        <f t="shared" si="775"/>
        <v>0</v>
      </c>
      <c r="P1786" s="31">
        <f t="shared" si="782"/>
        <v>0</v>
      </c>
      <c r="Q1786" s="32">
        <f t="shared" si="776"/>
        <v>0</v>
      </c>
      <c r="R1786" s="31">
        <f t="shared" si="783"/>
        <v>0</v>
      </c>
      <c r="S1786" s="32">
        <f t="shared" si="777"/>
        <v>0</v>
      </c>
      <c r="T1786" s="31">
        <f t="shared" si="784"/>
        <v>0</v>
      </c>
      <c r="V1786" s="1">
        <f t="shared" si="786"/>
        <v>4</v>
      </c>
      <c r="W1786" s="1">
        <f t="shared" si="787"/>
        <v>1</v>
      </c>
      <c r="X1786" s="1">
        <f t="shared" si="788"/>
        <v>0</v>
      </c>
      <c r="Y1786" s="1">
        <f t="shared" si="789"/>
        <v>0</v>
      </c>
      <c r="Z1786" s="1">
        <f t="shared" si="790"/>
        <v>0</v>
      </c>
      <c r="AA1786" s="1">
        <f t="shared" si="791"/>
        <v>0</v>
      </c>
      <c r="AD1786" s="1">
        <f t="shared" si="792"/>
        <v>4</v>
      </c>
      <c r="AE1786" s="1">
        <f t="shared" si="793"/>
        <v>1</v>
      </c>
      <c r="AF1786" s="1">
        <f t="shared" si="794"/>
        <v>0</v>
      </c>
      <c r="AG1786" s="1">
        <f t="shared" si="795"/>
        <v>0</v>
      </c>
      <c r="AH1786" s="1">
        <f t="shared" si="796"/>
        <v>0</v>
      </c>
      <c r="AI1786" s="1">
        <f t="shared" si="797"/>
        <v>0</v>
      </c>
      <c r="AK1786" s="1" t="str">
        <f t="shared" si="785"/>
        <v>410000</v>
      </c>
    </row>
    <row r="1787" spans="4:37" x14ac:dyDescent="0.25">
      <c r="D1787" s="27">
        <v>1765</v>
      </c>
      <c r="E1787" s="27">
        <f t="shared" si="771"/>
        <v>0</v>
      </c>
      <c r="F1787" s="27">
        <f t="shared" si="772"/>
        <v>0</v>
      </c>
      <c r="G1787" s="27">
        <f t="shared" si="778"/>
        <v>0</v>
      </c>
      <c r="H1787" s="2">
        <f>_xlfn.IFNA(IF(MATCH(AK1787,$AK$23:AK1786,0)&gt;0,0,0),1)</f>
        <v>0</v>
      </c>
      <c r="I1787" s="2">
        <f t="shared" si="770"/>
        <v>3</v>
      </c>
      <c r="J1787" s="31">
        <f t="shared" si="779"/>
        <v>1</v>
      </c>
      <c r="K1787" s="32">
        <f t="shared" si="773"/>
        <v>0</v>
      </c>
      <c r="L1787" s="31">
        <f t="shared" si="780"/>
        <v>2</v>
      </c>
      <c r="M1787" s="32">
        <f t="shared" si="774"/>
        <v>0</v>
      </c>
      <c r="N1787" s="31">
        <f t="shared" si="781"/>
        <v>0</v>
      </c>
      <c r="O1787" s="32">
        <f t="shared" si="775"/>
        <v>0</v>
      </c>
      <c r="P1787" s="31">
        <f t="shared" si="782"/>
        <v>0</v>
      </c>
      <c r="Q1787" s="32">
        <f t="shared" si="776"/>
        <v>0</v>
      </c>
      <c r="R1787" s="31">
        <f t="shared" si="783"/>
        <v>0</v>
      </c>
      <c r="S1787" s="32">
        <f t="shared" si="777"/>
        <v>0</v>
      </c>
      <c r="T1787" s="31">
        <f t="shared" si="784"/>
        <v>0</v>
      </c>
      <c r="V1787" s="1">
        <f t="shared" si="786"/>
        <v>1</v>
      </c>
      <c r="W1787" s="1">
        <f t="shared" si="787"/>
        <v>2</v>
      </c>
      <c r="X1787" s="1">
        <f t="shared" si="788"/>
        <v>0</v>
      </c>
      <c r="Y1787" s="1">
        <f t="shared" si="789"/>
        <v>0</v>
      </c>
      <c r="Z1787" s="1">
        <f t="shared" si="790"/>
        <v>0</v>
      </c>
      <c r="AA1787" s="1">
        <f t="shared" si="791"/>
        <v>0</v>
      </c>
      <c r="AD1787" s="1">
        <f t="shared" si="792"/>
        <v>2</v>
      </c>
      <c r="AE1787" s="1">
        <f t="shared" si="793"/>
        <v>1</v>
      </c>
      <c r="AF1787" s="1">
        <f t="shared" si="794"/>
        <v>0</v>
      </c>
      <c r="AG1787" s="1">
        <f t="shared" si="795"/>
        <v>0</v>
      </c>
      <c r="AH1787" s="1">
        <f t="shared" si="796"/>
        <v>0</v>
      </c>
      <c r="AI1787" s="1">
        <f t="shared" si="797"/>
        <v>0</v>
      </c>
      <c r="AK1787" s="1" t="str">
        <f t="shared" si="785"/>
        <v>210000</v>
      </c>
    </row>
    <row r="1788" spans="4:37" x14ac:dyDescent="0.25">
      <c r="D1788" s="27">
        <v>1766</v>
      </c>
      <c r="E1788" s="27">
        <f t="shared" si="771"/>
        <v>0</v>
      </c>
      <c r="F1788" s="27">
        <f t="shared" si="772"/>
        <v>0</v>
      </c>
      <c r="G1788" s="27">
        <f t="shared" si="778"/>
        <v>0</v>
      </c>
      <c r="H1788" s="2">
        <f>_xlfn.IFNA(IF(MATCH(AK1788,$AK$23:AK1787,0)&gt;0,0,0),1)</f>
        <v>0</v>
      </c>
      <c r="I1788" s="2">
        <f t="shared" si="770"/>
        <v>4</v>
      </c>
      <c r="J1788" s="31">
        <f t="shared" si="779"/>
        <v>2</v>
      </c>
      <c r="K1788" s="32">
        <f t="shared" si="773"/>
        <v>1</v>
      </c>
      <c r="L1788" s="31">
        <f t="shared" si="780"/>
        <v>2</v>
      </c>
      <c r="M1788" s="32">
        <f t="shared" si="774"/>
        <v>0</v>
      </c>
      <c r="N1788" s="31">
        <f t="shared" si="781"/>
        <v>0</v>
      </c>
      <c r="O1788" s="32">
        <f t="shared" si="775"/>
        <v>0</v>
      </c>
      <c r="P1788" s="31">
        <f t="shared" si="782"/>
        <v>0</v>
      </c>
      <c r="Q1788" s="32">
        <f t="shared" si="776"/>
        <v>0</v>
      </c>
      <c r="R1788" s="31">
        <f t="shared" si="783"/>
        <v>0</v>
      </c>
      <c r="S1788" s="32">
        <f t="shared" si="777"/>
        <v>0</v>
      </c>
      <c r="T1788" s="31">
        <f t="shared" si="784"/>
        <v>0</v>
      </c>
      <c r="V1788" s="1">
        <f t="shared" si="786"/>
        <v>2</v>
      </c>
      <c r="W1788" s="1">
        <f t="shared" si="787"/>
        <v>2</v>
      </c>
      <c r="X1788" s="1">
        <f t="shared" si="788"/>
        <v>0</v>
      </c>
      <c r="Y1788" s="1">
        <f t="shared" si="789"/>
        <v>0</v>
      </c>
      <c r="Z1788" s="1">
        <f t="shared" si="790"/>
        <v>0</v>
      </c>
      <c r="AA1788" s="1">
        <f t="shared" si="791"/>
        <v>0</v>
      </c>
      <c r="AD1788" s="1">
        <f t="shared" si="792"/>
        <v>2</v>
      </c>
      <c r="AE1788" s="1">
        <f t="shared" si="793"/>
        <v>2</v>
      </c>
      <c r="AF1788" s="1">
        <f t="shared" si="794"/>
        <v>0</v>
      </c>
      <c r="AG1788" s="1">
        <f t="shared" si="795"/>
        <v>0</v>
      </c>
      <c r="AH1788" s="1">
        <f t="shared" si="796"/>
        <v>0</v>
      </c>
      <c r="AI1788" s="1">
        <f t="shared" si="797"/>
        <v>0</v>
      </c>
      <c r="AK1788" s="1" t="str">
        <f t="shared" si="785"/>
        <v>220000</v>
      </c>
    </row>
    <row r="1789" spans="4:37" x14ac:dyDescent="0.25">
      <c r="D1789" s="27">
        <v>1767</v>
      </c>
      <c r="E1789" s="27">
        <f t="shared" si="771"/>
        <v>0</v>
      </c>
      <c r="F1789" s="27">
        <f t="shared" si="772"/>
        <v>0</v>
      </c>
      <c r="G1789" s="27">
        <f t="shared" si="778"/>
        <v>0</v>
      </c>
      <c r="H1789" s="2">
        <f>_xlfn.IFNA(IF(MATCH(AK1789,$AK$23:AK1788,0)&gt;0,0,0),1)</f>
        <v>0</v>
      </c>
      <c r="I1789" s="2">
        <f t="shared" si="770"/>
        <v>5</v>
      </c>
      <c r="J1789" s="31">
        <f t="shared" si="779"/>
        <v>3</v>
      </c>
      <c r="K1789" s="32">
        <f t="shared" si="773"/>
        <v>0</v>
      </c>
      <c r="L1789" s="31">
        <f t="shared" si="780"/>
        <v>2</v>
      </c>
      <c r="M1789" s="32">
        <f t="shared" si="774"/>
        <v>0</v>
      </c>
      <c r="N1789" s="31">
        <f t="shared" si="781"/>
        <v>0</v>
      </c>
      <c r="O1789" s="32">
        <f t="shared" si="775"/>
        <v>0</v>
      </c>
      <c r="P1789" s="31">
        <f t="shared" si="782"/>
        <v>0</v>
      </c>
      <c r="Q1789" s="32">
        <f t="shared" si="776"/>
        <v>0</v>
      </c>
      <c r="R1789" s="31">
        <f t="shared" si="783"/>
        <v>0</v>
      </c>
      <c r="S1789" s="32">
        <f t="shared" si="777"/>
        <v>0</v>
      </c>
      <c r="T1789" s="31">
        <f t="shared" si="784"/>
        <v>0</v>
      </c>
      <c r="V1789" s="1">
        <f t="shared" si="786"/>
        <v>3</v>
      </c>
      <c r="W1789" s="1">
        <f t="shared" si="787"/>
        <v>2</v>
      </c>
      <c r="X1789" s="1">
        <f t="shared" si="788"/>
        <v>0</v>
      </c>
      <c r="Y1789" s="1">
        <f t="shared" si="789"/>
        <v>0</v>
      </c>
      <c r="Z1789" s="1">
        <f t="shared" si="790"/>
        <v>0</v>
      </c>
      <c r="AA1789" s="1">
        <f t="shared" si="791"/>
        <v>0</v>
      </c>
      <c r="AD1789" s="1">
        <f t="shared" si="792"/>
        <v>3</v>
      </c>
      <c r="AE1789" s="1">
        <f t="shared" si="793"/>
        <v>2</v>
      </c>
      <c r="AF1789" s="1">
        <f t="shared" si="794"/>
        <v>0</v>
      </c>
      <c r="AG1789" s="1">
        <f t="shared" si="795"/>
        <v>0</v>
      </c>
      <c r="AH1789" s="1">
        <f t="shared" si="796"/>
        <v>0</v>
      </c>
      <c r="AI1789" s="1">
        <f t="shared" si="797"/>
        <v>0</v>
      </c>
      <c r="AK1789" s="1" t="str">
        <f t="shared" si="785"/>
        <v>320000</v>
      </c>
    </row>
    <row r="1790" spans="4:37" x14ac:dyDescent="0.25">
      <c r="D1790" s="27">
        <v>1768</v>
      </c>
      <c r="E1790" s="27">
        <f t="shared" si="771"/>
        <v>0</v>
      </c>
      <c r="F1790" s="27">
        <f t="shared" si="772"/>
        <v>0</v>
      </c>
      <c r="G1790" s="27">
        <f t="shared" si="778"/>
        <v>0</v>
      </c>
      <c r="H1790" s="2">
        <f>_xlfn.IFNA(IF(MATCH(AK1790,$AK$23:AK1789,0)&gt;0,0,0),1)</f>
        <v>0</v>
      </c>
      <c r="I1790" s="2">
        <f t="shared" si="770"/>
        <v>6</v>
      </c>
      <c r="J1790" s="31">
        <f t="shared" si="779"/>
        <v>4</v>
      </c>
      <c r="K1790" s="32">
        <f t="shared" si="773"/>
        <v>0</v>
      </c>
      <c r="L1790" s="31">
        <f t="shared" si="780"/>
        <v>2</v>
      </c>
      <c r="M1790" s="32">
        <f t="shared" si="774"/>
        <v>0</v>
      </c>
      <c r="N1790" s="31">
        <f t="shared" si="781"/>
        <v>0</v>
      </c>
      <c r="O1790" s="32">
        <f t="shared" si="775"/>
        <v>0</v>
      </c>
      <c r="P1790" s="31">
        <f t="shared" si="782"/>
        <v>0</v>
      </c>
      <c r="Q1790" s="32">
        <f t="shared" si="776"/>
        <v>0</v>
      </c>
      <c r="R1790" s="31">
        <f t="shared" si="783"/>
        <v>0</v>
      </c>
      <c r="S1790" s="32">
        <f t="shared" si="777"/>
        <v>0</v>
      </c>
      <c r="T1790" s="31">
        <f t="shared" si="784"/>
        <v>0</v>
      </c>
      <c r="V1790" s="1">
        <f t="shared" si="786"/>
        <v>4</v>
      </c>
      <c r="W1790" s="1">
        <f t="shared" si="787"/>
        <v>2</v>
      </c>
      <c r="X1790" s="1">
        <f t="shared" si="788"/>
        <v>0</v>
      </c>
      <c r="Y1790" s="1">
        <f t="shared" si="789"/>
        <v>0</v>
      </c>
      <c r="Z1790" s="1">
        <f t="shared" si="790"/>
        <v>0</v>
      </c>
      <c r="AA1790" s="1">
        <f t="shared" si="791"/>
        <v>0</v>
      </c>
      <c r="AD1790" s="1">
        <f t="shared" si="792"/>
        <v>4</v>
      </c>
      <c r="AE1790" s="1">
        <f t="shared" si="793"/>
        <v>2</v>
      </c>
      <c r="AF1790" s="1">
        <f t="shared" si="794"/>
        <v>0</v>
      </c>
      <c r="AG1790" s="1">
        <f t="shared" si="795"/>
        <v>0</v>
      </c>
      <c r="AH1790" s="1">
        <f t="shared" si="796"/>
        <v>0</v>
      </c>
      <c r="AI1790" s="1">
        <f t="shared" si="797"/>
        <v>0</v>
      </c>
      <c r="AK1790" s="1" t="str">
        <f t="shared" si="785"/>
        <v>420000</v>
      </c>
    </row>
    <row r="1791" spans="4:37" x14ac:dyDescent="0.25">
      <c r="D1791" s="27">
        <v>1769</v>
      </c>
      <c r="E1791" s="27">
        <f t="shared" si="771"/>
        <v>0</v>
      </c>
      <c r="F1791" s="27">
        <f t="shared" si="772"/>
        <v>0</v>
      </c>
      <c r="G1791" s="27">
        <f t="shared" si="778"/>
        <v>0</v>
      </c>
      <c r="H1791" s="2">
        <f>_xlfn.IFNA(IF(MATCH(AK1791,$AK$23:AK1790,0)&gt;0,0,0),1)</f>
        <v>0</v>
      </c>
      <c r="I1791" s="2">
        <f t="shared" si="770"/>
        <v>4</v>
      </c>
      <c r="J1791" s="31">
        <f t="shared" si="779"/>
        <v>1</v>
      </c>
      <c r="K1791" s="32">
        <f t="shared" si="773"/>
        <v>0</v>
      </c>
      <c r="L1791" s="31">
        <f t="shared" si="780"/>
        <v>3</v>
      </c>
      <c r="M1791" s="32">
        <f t="shared" si="774"/>
        <v>0</v>
      </c>
      <c r="N1791" s="31">
        <f t="shared" si="781"/>
        <v>0</v>
      </c>
      <c r="O1791" s="32">
        <f t="shared" si="775"/>
        <v>0</v>
      </c>
      <c r="P1791" s="31">
        <f t="shared" si="782"/>
        <v>0</v>
      </c>
      <c r="Q1791" s="32">
        <f t="shared" si="776"/>
        <v>0</v>
      </c>
      <c r="R1791" s="31">
        <f t="shared" si="783"/>
        <v>0</v>
      </c>
      <c r="S1791" s="32">
        <f t="shared" si="777"/>
        <v>0</v>
      </c>
      <c r="T1791" s="31">
        <f t="shared" si="784"/>
        <v>0</v>
      </c>
      <c r="V1791" s="1">
        <f t="shared" si="786"/>
        <v>1</v>
      </c>
      <c r="W1791" s="1">
        <f t="shared" si="787"/>
        <v>3</v>
      </c>
      <c r="X1791" s="1">
        <f t="shared" si="788"/>
        <v>0</v>
      </c>
      <c r="Y1791" s="1">
        <f t="shared" si="789"/>
        <v>0</v>
      </c>
      <c r="Z1791" s="1">
        <f t="shared" si="790"/>
        <v>0</v>
      </c>
      <c r="AA1791" s="1">
        <f t="shared" si="791"/>
        <v>0</v>
      </c>
      <c r="AD1791" s="1">
        <f t="shared" si="792"/>
        <v>3</v>
      </c>
      <c r="AE1791" s="1">
        <f t="shared" si="793"/>
        <v>1</v>
      </c>
      <c r="AF1791" s="1">
        <f t="shared" si="794"/>
        <v>0</v>
      </c>
      <c r="AG1791" s="1">
        <f t="shared" si="795"/>
        <v>0</v>
      </c>
      <c r="AH1791" s="1">
        <f t="shared" si="796"/>
        <v>0</v>
      </c>
      <c r="AI1791" s="1">
        <f t="shared" si="797"/>
        <v>0</v>
      </c>
      <c r="AK1791" s="1" t="str">
        <f t="shared" si="785"/>
        <v>310000</v>
      </c>
    </row>
    <row r="1792" spans="4:37" x14ac:dyDescent="0.25">
      <c r="D1792" s="27">
        <v>1770</v>
      </c>
      <c r="E1792" s="27">
        <f t="shared" si="771"/>
        <v>0</v>
      </c>
      <c r="F1792" s="27">
        <f t="shared" si="772"/>
        <v>0</v>
      </c>
      <c r="G1792" s="27">
        <f t="shared" si="778"/>
        <v>0</v>
      </c>
      <c r="H1792" s="2">
        <f>_xlfn.IFNA(IF(MATCH(AK1792,$AK$23:AK1791,0)&gt;0,0,0),1)</f>
        <v>0</v>
      </c>
      <c r="I1792" s="2">
        <f t="shared" si="770"/>
        <v>5</v>
      </c>
      <c r="J1792" s="31">
        <f t="shared" si="779"/>
        <v>2</v>
      </c>
      <c r="K1792" s="32">
        <f t="shared" si="773"/>
        <v>0</v>
      </c>
      <c r="L1792" s="31">
        <f t="shared" si="780"/>
        <v>3</v>
      </c>
      <c r="M1792" s="32">
        <f t="shared" si="774"/>
        <v>0</v>
      </c>
      <c r="N1792" s="31">
        <f t="shared" si="781"/>
        <v>0</v>
      </c>
      <c r="O1792" s="32">
        <f t="shared" si="775"/>
        <v>0</v>
      </c>
      <c r="P1792" s="31">
        <f t="shared" si="782"/>
        <v>0</v>
      </c>
      <c r="Q1792" s="32">
        <f t="shared" si="776"/>
        <v>0</v>
      </c>
      <c r="R1792" s="31">
        <f t="shared" si="783"/>
        <v>0</v>
      </c>
      <c r="S1792" s="32">
        <f t="shared" si="777"/>
        <v>0</v>
      </c>
      <c r="T1792" s="31">
        <f t="shared" si="784"/>
        <v>0</v>
      </c>
      <c r="V1792" s="1">
        <f t="shared" si="786"/>
        <v>2</v>
      </c>
      <c r="W1792" s="1">
        <f t="shared" si="787"/>
        <v>3</v>
      </c>
      <c r="X1792" s="1">
        <f t="shared" si="788"/>
        <v>0</v>
      </c>
      <c r="Y1792" s="1">
        <f t="shared" si="789"/>
        <v>0</v>
      </c>
      <c r="Z1792" s="1">
        <f t="shared" si="790"/>
        <v>0</v>
      </c>
      <c r="AA1792" s="1">
        <f t="shared" si="791"/>
        <v>0</v>
      </c>
      <c r="AD1792" s="1">
        <f t="shared" si="792"/>
        <v>3</v>
      </c>
      <c r="AE1792" s="1">
        <f t="shared" si="793"/>
        <v>2</v>
      </c>
      <c r="AF1792" s="1">
        <f t="shared" si="794"/>
        <v>0</v>
      </c>
      <c r="AG1792" s="1">
        <f t="shared" si="795"/>
        <v>0</v>
      </c>
      <c r="AH1792" s="1">
        <f t="shared" si="796"/>
        <v>0</v>
      </c>
      <c r="AI1792" s="1">
        <f t="shared" si="797"/>
        <v>0</v>
      </c>
      <c r="AK1792" s="1" t="str">
        <f t="shared" si="785"/>
        <v>320000</v>
      </c>
    </row>
    <row r="1793" spans="4:37" x14ac:dyDescent="0.25">
      <c r="D1793" s="27">
        <v>1771</v>
      </c>
      <c r="E1793" s="27">
        <f t="shared" si="771"/>
        <v>0</v>
      </c>
      <c r="F1793" s="27">
        <f t="shared" si="772"/>
        <v>0</v>
      </c>
      <c r="G1793" s="27">
        <f t="shared" si="778"/>
        <v>0</v>
      </c>
      <c r="H1793" s="2">
        <f>_xlfn.IFNA(IF(MATCH(AK1793,$AK$23:AK1792,0)&gt;0,0,0),1)</f>
        <v>0</v>
      </c>
      <c r="I1793" s="2">
        <f t="shared" si="770"/>
        <v>6</v>
      </c>
      <c r="J1793" s="31">
        <f t="shared" si="779"/>
        <v>3</v>
      </c>
      <c r="K1793" s="32">
        <f t="shared" si="773"/>
        <v>1</v>
      </c>
      <c r="L1793" s="31">
        <f t="shared" si="780"/>
        <v>3</v>
      </c>
      <c r="M1793" s="32">
        <f t="shared" si="774"/>
        <v>0</v>
      </c>
      <c r="N1793" s="31">
        <f t="shared" si="781"/>
        <v>0</v>
      </c>
      <c r="O1793" s="32">
        <f t="shared" si="775"/>
        <v>0</v>
      </c>
      <c r="P1793" s="31">
        <f t="shared" si="782"/>
        <v>0</v>
      </c>
      <c r="Q1793" s="32">
        <f t="shared" si="776"/>
        <v>0</v>
      </c>
      <c r="R1793" s="31">
        <f t="shared" si="783"/>
        <v>0</v>
      </c>
      <c r="S1793" s="32">
        <f t="shared" si="777"/>
        <v>0</v>
      </c>
      <c r="T1793" s="31">
        <f t="shared" si="784"/>
        <v>0</v>
      </c>
      <c r="V1793" s="1">
        <f t="shared" si="786"/>
        <v>3</v>
      </c>
      <c r="W1793" s="1">
        <f t="shared" si="787"/>
        <v>3</v>
      </c>
      <c r="X1793" s="1">
        <f t="shared" si="788"/>
        <v>0</v>
      </c>
      <c r="Y1793" s="1">
        <f t="shared" si="789"/>
        <v>0</v>
      </c>
      <c r="Z1793" s="1">
        <f t="shared" si="790"/>
        <v>0</v>
      </c>
      <c r="AA1793" s="1">
        <f t="shared" si="791"/>
        <v>0</v>
      </c>
      <c r="AD1793" s="1">
        <f t="shared" si="792"/>
        <v>3</v>
      </c>
      <c r="AE1793" s="1">
        <f t="shared" si="793"/>
        <v>3</v>
      </c>
      <c r="AF1793" s="1">
        <f t="shared" si="794"/>
        <v>0</v>
      </c>
      <c r="AG1793" s="1">
        <f t="shared" si="795"/>
        <v>0</v>
      </c>
      <c r="AH1793" s="1">
        <f t="shared" si="796"/>
        <v>0</v>
      </c>
      <c r="AI1793" s="1">
        <f t="shared" si="797"/>
        <v>0</v>
      </c>
      <c r="AK1793" s="1" t="str">
        <f t="shared" si="785"/>
        <v>330000</v>
      </c>
    </row>
    <row r="1794" spans="4:37" x14ac:dyDescent="0.25">
      <c r="D1794" s="27">
        <v>1772</v>
      </c>
      <c r="E1794" s="27">
        <f t="shared" si="771"/>
        <v>0</v>
      </c>
      <c r="F1794" s="27">
        <f t="shared" si="772"/>
        <v>0</v>
      </c>
      <c r="G1794" s="27">
        <f t="shared" si="778"/>
        <v>0</v>
      </c>
      <c r="H1794" s="2">
        <f>_xlfn.IFNA(IF(MATCH(AK1794,$AK$23:AK1793,0)&gt;0,0,0),1)</f>
        <v>0</v>
      </c>
      <c r="I1794" s="2">
        <f t="shared" si="770"/>
        <v>7</v>
      </c>
      <c r="J1794" s="31">
        <f t="shared" si="779"/>
        <v>4</v>
      </c>
      <c r="K1794" s="32">
        <f t="shared" si="773"/>
        <v>0</v>
      </c>
      <c r="L1794" s="31">
        <f t="shared" si="780"/>
        <v>3</v>
      </c>
      <c r="M1794" s="32">
        <f t="shared" si="774"/>
        <v>0</v>
      </c>
      <c r="N1794" s="31">
        <f t="shared" si="781"/>
        <v>0</v>
      </c>
      <c r="O1794" s="32">
        <f t="shared" si="775"/>
        <v>0</v>
      </c>
      <c r="P1794" s="31">
        <f t="shared" si="782"/>
        <v>0</v>
      </c>
      <c r="Q1794" s="32">
        <f t="shared" si="776"/>
        <v>0</v>
      </c>
      <c r="R1794" s="31">
        <f t="shared" si="783"/>
        <v>0</v>
      </c>
      <c r="S1794" s="32">
        <f t="shared" si="777"/>
        <v>0</v>
      </c>
      <c r="T1794" s="31">
        <f t="shared" si="784"/>
        <v>0</v>
      </c>
      <c r="V1794" s="1">
        <f t="shared" si="786"/>
        <v>4</v>
      </c>
      <c r="W1794" s="1">
        <f t="shared" si="787"/>
        <v>3</v>
      </c>
      <c r="X1794" s="1">
        <f t="shared" si="788"/>
        <v>0</v>
      </c>
      <c r="Y1794" s="1">
        <f t="shared" si="789"/>
        <v>0</v>
      </c>
      <c r="Z1794" s="1">
        <f t="shared" si="790"/>
        <v>0</v>
      </c>
      <c r="AA1794" s="1">
        <f t="shared" si="791"/>
        <v>0</v>
      </c>
      <c r="AD1794" s="1">
        <f t="shared" si="792"/>
        <v>4</v>
      </c>
      <c r="AE1794" s="1">
        <f t="shared" si="793"/>
        <v>3</v>
      </c>
      <c r="AF1794" s="1">
        <f t="shared" si="794"/>
        <v>0</v>
      </c>
      <c r="AG1794" s="1">
        <f t="shared" si="795"/>
        <v>0</v>
      </c>
      <c r="AH1794" s="1">
        <f t="shared" si="796"/>
        <v>0</v>
      </c>
      <c r="AI1794" s="1">
        <f t="shared" si="797"/>
        <v>0</v>
      </c>
      <c r="AK1794" s="1" t="str">
        <f t="shared" si="785"/>
        <v>430000</v>
      </c>
    </row>
    <row r="1795" spans="4:37" x14ac:dyDescent="0.25">
      <c r="D1795" s="27">
        <v>1773</v>
      </c>
      <c r="E1795" s="27">
        <f t="shared" si="771"/>
        <v>0</v>
      </c>
      <c r="F1795" s="27">
        <f t="shared" si="772"/>
        <v>0</v>
      </c>
      <c r="G1795" s="27">
        <f t="shared" si="778"/>
        <v>0</v>
      </c>
      <c r="H1795" s="2">
        <f>_xlfn.IFNA(IF(MATCH(AK1795,$AK$23:AK1794,0)&gt;0,0,0),1)</f>
        <v>0</v>
      </c>
      <c r="I1795" s="2">
        <f t="shared" si="770"/>
        <v>5</v>
      </c>
      <c r="J1795" s="31">
        <f t="shared" si="779"/>
        <v>1</v>
      </c>
      <c r="K1795" s="32">
        <f t="shared" si="773"/>
        <v>0</v>
      </c>
      <c r="L1795" s="31">
        <f t="shared" si="780"/>
        <v>4</v>
      </c>
      <c r="M1795" s="32">
        <f t="shared" si="774"/>
        <v>0</v>
      </c>
      <c r="N1795" s="31">
        <f t="shared" si="781"/>
        <v>0</v>
      </c>
      <c r="O1795" s="32">
        <f t="shared" si="775"/>
        <v>0</v>
      </c>
      <c r="P1795" s="31">
        <f t="shared" si="782"/>
        <v>0</v>
      </c>
      <c r="Q1795" s="32">
        <f t="shared" si="776"/>
        <v>0</v>
      </c>
      <c r="R1795" s="31">
        <f t="shared" si="783"/>
        <v>0</v>
      </c>
      <c r="S1795" s="32">
        <f t="shared" si="777"/>
        <v>0</v>
      </c>
      <c r="T1795" s="31">
        <f t="shared" si="784"/>
        <v>0</v>
      </c>
      <c r="V1795" s="1">
        <f t="shared" si="786"/>
        <v>1</v>
      </c>
      <c r="W1795" s="1">
        <f t="shared" si="787"/>
        <v>4</v>
      </c>
      <c r="X1795" s="1">
        <f t="shared" si="788"/>
        <v>0</v>
      </c>
      <c r="Y1795" s="1">
        <f t="shared" si="789"/>
        <v>0</v>
      </c>
      <c r="Z1795" s="1">
        <f t="shared" si="790"/>
        <v>0</v>
      </c>
      <c r="AA1795" s="1">
        <f t="shared" si="791"/>
        <v>0</v>
      </c>
      <c r="AD1795" s="1">
        <f t="shared" si="792"/>
        <v>4</v>
      </c>
      <c r="AE1795" s="1">
        <f t="shared" si="793"/>
        <v>1</v>
      </c>
      <c r="AF1795" s="1">
        <f t="shared" si="794"/>
        <v>0</v>
      </c>
      <c r="AG1795" s="1">
        <f t="shared" si="795"/>
        <v>0</v>
      </c>
      <c r="AH1795" s="1">
        <f t="shared" si="796"/>
        <v>0</v>
      </c>
      <c r="AI1795" s="1">
        <f t="shared" si="797"/>
        <v>0</v>
      </c>
      <c r="AK1795" s="1" t="str">
        <f t="shared" si="785"/>
        <v>410000</v>
      </c>
    </row>
    <row r="1796" spans="4:37" x14ac:dyDescent="0.25">
      <c r="D1796" s="27">
        <v>1774</v>
      </c>
      <c r="E1796" s="27">
        <f t="shared" si="771"/>
        <v>0</v>
      </c>
      <c r="F1796" s="27">
        <f t="shared" si="772"/>
        <v>0</v>
      </c>
      <c r="G1796" s="27">
        <f t="shared" si="778"/>
        <v>0</v>
      </c>
      <c r="H1796" s="2">
        <f>_xlfn.IFNA(IF(MATCH(AK1796,$AK$23:AK1795,0)&gt;0,0,0),1)</f>
        <v>0</v>
      </c>
      <c r="I1796" s="2">
        <f t="shared" si="770"/>
        <v>6</v>
      </c>
      <c r="J1796" s="31">
        <f t="shared" si="779"/>
        <v>2</v>
      </c>
      <c r="K1796" s="32">
        <f t="shared" si="773"/>
        <v>0</v>
      </c>
      <c r="L1796" s="31">
        <f t="shared" si="780"/>
        <v>4</v>
      </c>
      <c r="M1796" s="32">
        <f t="shared" si="774"/>
        <v>0</v>
      </c>
      <c r="N1796" s="31">
        <f t="shared" si="781"/>
        <v>0</v>
      </c>
      <c r="O1796" s="32">
        <f t="shared" si="775"/>
        <v>0</v>
      </c>
      <c r="P1796" s="31">
        <f t="shared" si="782"/>
        <v>0</v>
      </c>
      <c r="Q1796" s="32">
        <f t="shared" si="776"/>
        <v>0</v>
      </c>
      <c r="R1796" s="31">
        <f t="shared" si="783"/>
        <v>0</v>
      </c>
      <c r="S1796" s="32">
        <f t="shared" si="777"/>
        <v>0</v>
      </c>
      <c r="T1796" s="31">
        <f t="shared" si="784"/>
        <v>0</v>
      </c>
      <c r="V1796" s="1">
        <f t="shared" si="786"/>
        <v>2</v>
      </c>
      <c r="W1796" s="1">
        <f t="shared" si="787"/>
        <v>4</v>
      </c>
      <c r="X1796" s="1">
        <f t="shared" si="788"/>
        <v>0</v>
      </c>
      <c r="Y1796" s="1">
        <f t="shared" si="789"/>
        <v>0</v>
      </c>
      <c r="Z1796" s="1">
        <f t="shared" si="790"/>
        <v>0</v>
      </c>
      <c r="AA1796" s="1">
        <f t="shared" si="791"/>
        <v>0</v>
      </c>
      <c r="AD1796" s="1">
        <f t="shared" si="792"/>
        <v>4</v>
      </c>
      <c r="AE1796" s="1">
        <f t="shared" si="793"/>
        <v>2</v>
      </c>
      <c r="AF1796" s="1">
        <f t="shared" si="794"/>
        <v>0</v>
      </c>
      <c r="AG1796" s="1">
        <f t="shared" si="795"/>
        <v>0</v>
      </c>
      <c r="AH1796" s="1">
        <f t="shared" si="796"/>
        <v>0</v>
      </c>
      <c r="AI1796" s="1">
        <f t="shared" si="797"/>
        <v>0</v>
      </c>
      <c r="AK1796" s="1" t="str">
        <f t="shared" si="785"/>
        <v>420000</v>
      </c>
    </row>
    <row r="1797" spans="4:37" x14ac:dyDescent="0.25">
      <c r="D1797" s="27">
        <v>1775</v>
      </c>
      <c r="E1797" s="27">
        <f t="shared" si="771"/>
        <v>0</v>
      </c>
      <c r="F1797" s="27">
        <f t="shared" si="772"/>
        <v>0</v>
      </c>
      <c r="G1797" s="27">
        <f t="shared" si="778"/>
        <v>0</v>
      </c>
      <c r="H1797" s="2">
        <f>_xlfn.IFNA(IF(MATCH(AK1797,$AK$23:AK1796,0)&gt;0,0,0),1)</f>
        <v>0</v>
      </c>
      <c r="I1797" s="2">
        <f t="shared" si="770"/>
        <v>7</v>
      </c>
      <c r="J1797" s="31">
        <f t="shared" si="779"/>
        <v>3</v>
      </c>
      <c r="K1797" s="32">
        <f t="shared" si="773"/>
        <v>0</v>
      </c>
      <c r="L1797" s="31">
        <f t="shared" si="780"/>
        <v>4</v>
      </c>
      <c r="M1797" s="32">
        <f t="shared" si="774"/>
        <v>0</v>
      </c>
      <c r="N1797" s="31">
        <f t="shared" si="781"/>
        <v>0</v>
      </c>
      <c r="O1797" s="32">
        <f t="shared" si="775"/>
        <v>0</v>
      </c>
      <c r="P1797" s="31">
        <f t="shared" si="782"/>
        <v>0</v>
      </c>
      <c r="Q1797" s="32">
        <f t="shared" si="776"/>
        <v>0</v>
      </c>
      <c r="R1797" s="31">
        <f t="shared" si="783"/>
        <v>0</v>
      </c>
      <c r="S1797" s="32">
        <f t="shared" si="777"/>
        <v>0</v>
      </c>
      <c r="T1797" s="31">
        <f t="shared" si="784"/>
        <v>0</v>
      </c>
      <c r="V1797" s="1">
        <f t="shared" si="786"/>
        <v>3</v>
      </c>
      <c r="W1797" s="1">
        <f t="shared" si="787"/>
        <v>4</v>
      </c>
      <c r="X1797" s="1">
        <f t="shared" si="788"/>
        <v>0</v>
      </c>
      <c r="Y1797" s="1">
        <f t="shared" si="789"/>
        <v>0</v>
      </c>
      <c r="Z1797" s="1">
        <f t="shared" si="790"/>
        <v>0</v>
      </c>
      <c r="AA1797" s="1">
        <f t="shared" si="791"/>
        <v>0</v>
      </c>
      <c r="AD1797" s="1">
        <f t="shared" si="792"/>
        <v>4</v>
      </c>
      <c r="AE1797" s="1">
        <f t="shared" si="793"/>
        <v>3</v>
      </c>
      <c r="AF1797" s="1">
        <f t="shared" si="794"/>
        <v>0</v>
      </c>
      <c r="AG1797" s="1">
        <f t="shared" si="795"/>
        <v>0</v>
      </c>
      <c r="AH1797" s="1">
        <f t="shared" si="796"/>
        <v>0</v>
      </c>
      <c r="AI1797" s="1">
        <f t="shared" si="797"/>
        <v>0</v>
      </c>
      <c r="AK1797" s="1" t="str">
        <f t="shared" si="785"/>
        <v>430000</v>
      </c>
    </row>
    <row r="1798" spans="4:37" x14ac:dyDescent="0.25">
      <c r="D1798" s="27">
        <v>1776</v>
      </c>
      <c r="E1798" s="27">
        <f t="shared" si="771"/>
        <v>0</v>
      </c>
      <c r="F1798" s="27">
        <f t="shared" si="772"/>
        <v>0</v>
      </c>
      <c r="G1798" s="27">
        <f t="shared" si="778"/>
        <v>0</v>
      </c>
      <c r="H1798" s="2">
        <f>_xlfn.IFNA(IF(MATCH(AK1798,$AK$23:AK1797,0)&gt;0,0,0),1)</f>
        <v>0</v>
      </c>
      <c r="I1798" s="2">
        <f t="shared" si="770"/>
        <v>8</v>
      </c>
      <c r="J1798" s="31">
        <f t="shared" si="779"/>
        <v>4</v>
      </c>
      <c r="K1798" s="32">
        <f t="shared" si="773"/>
        <v>1</v>
      </c>
      <c r="L1798" s="31">
        <f t="shared" si="780"/>
        <v>4</v>
      </c>
      <c r="M1798" s="32">
        <f t="shared" si="774"/>
        <v>0</v>
      </c>
      <c r="N1798" s="31">
        <f t="shared" si="781"/>
        <v>0</v>
      </c>
      <c r="O1798" s="32">
        <f t="shared" si="775"/>
        <v>0</v>
      </c>
      <c r="P1798" s="31">
        <f t="shared" si="782"/>
        <v>0</v>
      </c>
      <c r="Q1798" s="32">
        <f t="shared" si="776"/>
        <v>0</v>
      </c>
      <c r="R1798" s="31">
        <f t="shared" si="783"/>
        <v>0</v>
      </c>
      <c r="S1798" s="32">
        <f t="shared" si="777"/>
        <v>0</v>
      </c>
      <c r="T1798" s="31">
        <f t="shared" si="784"/>
        <v>0</v>
      </c>
      <c r="V1798" s="1">
        <f t="shared" si="786"/>
        <v>4</v>
      </c>
      <c r="W1798" s="1">
        <f t="shared" si="787"/>
        <v>4</v>
      </c>
      <c r="X1798" s="1">
        <f t="shared" si="788"/>
        <v>0</v>
      </c>
      <c r="Y1798" s="1">
        <f t="shared" si="789"/>
        <v>0</v>
      </c>
      <c r="Z1798" s="1">
        <f t="shared" si="790"/>
        <v>0</v>
      </c>
      <c r="AA1798" s="1">
        <f t="shared" si="791"/>
        <v>0</v>
      </c>
      <c r="AD1798" s="1">
        <f t="shared" si="792"/>
        <v>4</v>
      </c>
      <c r="AE1798" s="1">
        <f t="shared" si="793"/>
        <v>4</v>
      </c>
      <c r="AF1798" s="1">
        <f t="shared" si="794"/>
        <v>0</v>
      </c>
      <c r="AG1798" s="1">
        <f t="shared" si="795"/>
        <v>0</v>
      </c>
      <c r="AH1798" s="1">
        <f t="shared" si="796"/>
        <v>0</v>
      </c>
      <c r="AI1798" s="1">
        <f t="shared" si="797"/>
        <v>0</v>
      </c>
      <c r="AK1798" s="1" t="str">
        <f t="shared" si="785"/>
        <v>440000</v>
      </c>
    </row>
    <row r="1799" spans="4:37" x14ac:dyDescent="0.25">
      <c r="D1799" s="27">
        <v>1777</v>
      </c>
      <c r="E1799" s="27">
        <f t="shared" si="771"/>
        <v>0</v>
      </c>
      <c r="F1799" s="27">
        <f t="shared" si="772"/>
        <v>0</v>
      </c>
      <c r="G1799" s="27">
        <f t="shared" si="778"/>
        <v>0</v>
      </c>
      <c r="H1799" s="2">
        <f>_xlfn.IFNA(IF(MATCH(AK1799,$AK$23:AK1798,0)&gt;0,0,0),1)</f>
        <v>0</v>
      </c>
      <c r="I1799" s="2">
        <f t="shared" si="770"/>
        <v>2</v>
      </c>
      <c r="J1799" s="31">
        <f t="shared" si="779"/>
        <v>1</v>
      </c>
      <c r="K1799" s="32">
        <f t="shared" si="773"/>
        <v>1</v>
      </c>
      <c r="L1799" s="31">
        <f t="shared" si="780"/>
        <v>1</v>
      </c>
      <c r="M1799" s="32">
        <f t="shared" si="774"/>
        <v>0</v>
      </c>
      <c r="N1799" s="31">
        <f t="shared" si="781"/>
        <v>0</v>
      </c>
      <c r="O1799" s="32">
        <f t="shared" si="775"/>
        <v>0</v>
      </c>
      <c r="P1799" s="31">
        <f t="shared" si="782"/>
        <v>0</v>
      </c>
      <c r="Q1799" s="32">
        <f t="shared" si="776"/>
        <v>0</v>
      </c>
      <c r="R1799" s="31">
        <f t="shared" si="783"/>
        <v>0</v>
      </c>
      <c r="S1799" s="32">
        <f t="shared" si="777"/>
        <v>0</v>
      </c>
      <c r="T1799" s="31">
        <f t="shared" si="784"/>
        <v>0</v>
      </c>
      <c r="V1799" s="1">
        <f t="shared" si="786"/>
        <v>1</v>
      </c>
      <c r="W1799" s="1">
        <f t="shared" si="787"/>
        <v>1</v>
      </c>
      <c r="X1799" s="1">
        <f t="shared" si="788"/>
        <v>0</v>
      </c>
      <c r="Y1799" s="1">
        <f t="shared" si="789"/>
        <v>0</v>
      </c>
      <c r="Z1799" s="1">
        <f t="shared" si="790"/>
        <v>0</v>
      </c>
      <c r="AA1799" s="1">
        <f t="shared" si="791"/>
        <v>0</v>
      </c>
      <c r="AD1799" s="1">
        <f t="shared" si="792"/>
        <v>1</v>
      </c>
      <c r="AE1799" s="1">
        <f t="shared" si="793"/>
        <v>1</v>
      </c>
      <c r="AF1799" s="1">
        <f t="shared" si="794"/>
        <v>0</v>
      </c>
      <c r="AG1799" s="1">
        <f t="shared" si="795"/>
        <v>0</v>
      </c>
      <c r="AH1799" s="1">
        <f t="shared" si="796"/>
        <v>0</v>
      </c>
      <c r="AI1799" s="1">
        <f t="shared" si="797"/>
        <v>0</v>
      </c>
      <c r="AK1799" s="1" t="str">
        <f t="shared" si="785"/>
        <v>110000</v>
      </c>
    </row>
    <row r="1800" spans="4:37" x14ac:dyDescent="0.25">
      <c r="D1800" s="27">
        <v>1778</v>
      </c>
      <c r="E1800" s="27">
        <f t="shared" si="771"/>
        <v>0</v>
      </c>
      <c r="F1800" s="27">
        <f t="shared" si="772"/>
        <v>0</v>
      </c>
      <c r="G1800" s="27">
        <f t="shared" si="778"/>
        <v>0</v>
      </c>
      <c r="H1800" s="2">
        <f>_xlfn.IFNA(IF(MATCH(AK1800,$AK$23:AK1799,0)&gt;0,0,0),1)</f>
        <v>0</v>
      </c>
      <c r="I1800" s="2">
        <f t="shared" si="770"/>
        <v>3</v>
      </c>
      <c r="J1800" s="31">
        <f t="shared" si="779"/>
        <v>2</v>
      </c>
      <c r="K1800" s="32">
        <f t="shared" si="773"/>
        <v>0</v>
      </c>
      <c r="L1800" s="31">
        <f t="shared" si="780"/>
        <v>1</v>
      </c>
      <c r="M1800" s="32">
        <f t="shared" si="774"/>
        <v>0</v>
      </c>
      <c r="N1800" s="31">
        <f t="shared" si="781"/>
        <v>0</v>
      </c>
      <c r="O1800" s="32">
        <f t="shared" si="775"/>
        <v>0</v>
      </c>
      <c r="P1800" s="31">
        <f t="shared" si="782"/>
        <v>0</v>
      </c>
      <c r="Q1800" s="32">
        <f t="shared" si="776"/>
        <v>0</v>
      </c>
      <c r="R1800" s="31">
        <f t="shared" si="783"/>
        <v>0</v>
      </c>
      <c r="S1800" s="32">
        <f t="shared" si="777"/>
        <v>0</v>
      </c>
      <c r="T1800" s="31">
        <f t="shared" si="784"/>
        <v>0</v>
      </c>
      <c r="V1800" s="1">
        <f t="shared" si="786"/>
        <v>2</v>
      </c>
      <c r="W1800" s="1">
        <f t="shared" si="787"/>
        <v>1</v>
      </c>
      <c r="X1800" s="1">
        <f t="shared" si="788"/>
        <v>0</v>
      </c>
      <c r="Y1800" s="1">
        <f t="shared" si="789"/>
        <v>0</v>
      </c>
      <c r="Z1800" s="1">
        <f t="shared" si="790"/>
        <v>0</v>
      </c>
      <c r="AA1800" s="1">
        <f t="shared" si="791"/>
        <v>0</v>
      </c>
      <c r="AD1800" s="1">
        <f t="shared" si="792"/>
        <v>2</v>
      </c>
      <c r="AE1800" s="1">
        <f t="shared" si="793"/>
        <v>1</v>
      </c>
      <c r="AF1800" s="1">
        <f t="shared" si="794"/>
        <v>0</v>
      </c>
      <c r="AG1800" s="1">
        <f t="shared" si="795"/>
        <v>0</v>
      </c>
      <c r="AH1800" s="1">
        <f t="shared" si="796"/>
        <v>0</v>
      </c>
      <c r="AI1800" s="1">
        <f t="shared" si="797"/>
        <v>0</v>
      </c>
      <c r="AK1800" s="1" t="str">
        <f t="shared" si="785"/>
        <v>210000</v>
      </c>
    </row>
    <row r="1801" spans="4:37" x14ac:dyDescent="0.25">
      <c r="D1801" s="27">
        <v>1779</v>
      </c>
      <c r="E1801" s="27">
        <f t="shared" si="771"/>
        <v>0</v>
      </c>
      <c r="F1801" s="27">
        <f t="shared" si="772"/>
        <v>0</v>
      </c>
      <c r="G1801" s="27">
        <f t="shared" si="778"/>
        <v>0</v>
      </c>
      <c r="H1801" s="2">
        <f>_xlfn.IFNA(IF(MATCH(AK1801,$AK$23:AK1800,0)&gt;0,0,0),1)</f>
        <v>0</v>
      </c>
      <c r="I1801" s="2">
        <f t="shared" si="770"/>
        <v>4</v>
      </c>
      <c r="J1801" s="31">
        <f t="shared" si="779"/>
        <v>3</v>
      </c>
      <c r="K1801" s="32">
        <f t="shared" si="773"/>
        <v>0</v>
      </c>
      <c r="L1801" s="31">
        <f t="shared" si="780"/>
        <v>1</v>
      </c>
      <c r="M1801" s="32">
        <f t="shared" si="774"/>
        <v>0</v>
      </c>
      <c r="N1801" s="31">
        <f t="shared" si="781"/>
        <v>0</v>
      </c>
      <c r="O1801" s="32">
        <f t="shared" si="775"/>
        <v>0</v>
      </c>
      <c r="P1801" s="31">
        <f t="shared" si="782"/>
        <v>0</v>
      </c>
      <c r="Q1801" s="32">
        <f t="shared" si="776"/>
        <v>0</v>
      </c>
      <c r="R1801" s="31">
        <f t="shared" si="783"/>
        <v>0</v>
      </c>
      <c r="S1801" s="32">
        <f t="shared" si="777"/>
        <v>0</v>
      </c>
      <c r="T1801" s="31">
        <f t="shared" si="784"/>
        <v>0</v>
      </c>
      <c r="V1801" s="1">
        <f t="shared" si="786"/>
        <v>3</v>
      </c>
      <c r="W1801" s="1">
        <f t="shared" si="787"/>
        <v>1</v>
      </c>
      <c r="X1801" s="1">
        <f t="shared" si="788"/>
        <v>0</v>
      </c>
      <c r="Y1801" s="1">
        <f t="shared" si="789"/>
        <v>0</v>
      </c>
      <c r="Z1801" s="1">
        <f t="shared" si="790"/>
        <v>0</v>
      </c>
      <c r="AA1801" s="1">
        <f t="shared" si="791"/>
        <v>0</v>
      </c>
      <c r="AD1801" s="1">
        <f t="shared" si="792"/>
        <v>3</v>
      </c>
      <c r="AE1801" s="1">
        <f t="shared" si="793"/>
        <v>1</v>
      </c>
      <c r="AF1801" s="1">
        <f t="shared" si="794"/>
        <v>0</v>
      </c>
      <c r="AG1801" s="1">
        <f t="shared" si="795"/>
        <v>0</v>
      </c>
      <c r="AH1801" s="1">
        <f t="shared" si="796"/>
        <v>0</v>
      </c>
      <c r="AI1801" s="1">
        <f t="shared" si="797"/>
        <v>0</v>
      </c>
      <c r="AK1801" s="1" t="str">
        <f t="shared" si="785"/>
        <v>310000</v>
      </c>
    </row>
    <row r="1802" spans="4:37" x14ac:dyDescent="0.25">
      <c r="D1802" s="27">
        <v>1780</v>
      </c>
      <c r="E1802" s="27">
        <f t="shared" si="771"/>
        <v>0</v>
      </c>
      <c r="F1802" s="27">
        <f t="shared" si="772"/>
        <v>0</v>
      </c>
      <c r="G1802" s="27">
        <f t="shared" si="778"/>
        <v>0</v>
      </c>
      <c r="H1802" s="2">
        <f>_xlfn.IFNA(IF(MATCH(AK1802,$AK$23:AK1801,0)&gt;0,0,0),1)</f>
        <v>0</v>
      </c>
      <c r="I1802" s="2">
        <f t="shared" si="770"/>
        <v>5</v>
      </c>
      <c r="J1802" s="31">
        <f t="shared" si="779"/>
        <v>4</v>
      </c>
      <c r="K1802" s="32">
        <f t="shared" si="773"/>
        <v>0</v>
      </c>
      <c r="L1802" s="31">
        <f t="shared" si="780"/>
        <v>1</v>
      </c>
      <c r="M1802" s="32">
        <f t="shared" si="774"/>
        <v>0</v>
      </c>
      <c r="N1802" s="31">
        <f t="shared" si="781"/>
        <v>0</v>
      </c>
      <c r="O1802" s="32">
        <f t="shared" si="775"/>
        <v>0</v>
      </c>
      <c r="P1802" s="31">
        <f t="shared" si="782"/>
        <v>0</v>
      </c>
      <c r="Q1802" s="32">
        <f t="shared" si="776"/>
        <v>0</v>
      </c>
      <c r="R1802" s="31">
        <f t="shared" si="783"/>
        <v>0</v>
      </c>
      <c r="S1802" s="32">
        <f t="shared" si="777"/>
        <v>0</v>
      </c>
      <c r="T1802" s="31">
        <f t="shared" si="784"/>
        <v>0</v>
      </c>
      <c r="V1802" s="1">
        <f t="shared" si="786"/>
        <v>4</v>
      </c>
      <c r="W1802" s="1">
        <f t="shared" si="787"/>
        <v>1</v>
      </c>
      <c r="X1802" s="1">
        <f t="shared" si="788"/>
        <v>0</v>
      </c>
      <c r="Y1802" s="1">
        <f t="shared" si="789"/>
        <v>0</v>
      </c>
      <c r="Z1802" s="1">
        <f t="shared" si="790"/>
        <v>0</v>
      </c>
      <c r="AA1802" s="1">
        <f t="shared" si="791"/>
        <v>0</v>
      </c>
      <c r="AD1802" s="1">
        <f t="shared" si="792"/>
        <v>4</v>
      </c>
      <c r="AE1802" s="1">
        <f t="shared" si="793"/>
        <v>1</v>
      </c>
      <c r="AF1802" s="1">
        <f t="shared" si="794"/>
        <v>0</v>
      </c>
      <c r="AG1802" s="1">
        <f t="shared" si="795"/>
        <v>0</v>
      </c>
      <c r="AH1802" s="1">
        <f t="shared" si="796"/>
        <v>0</v>
      </c>
      <c r="AI1802" s="1">
        <f t="shared" si="797"/>
        <v>0</v>
      </c>
      <c r="AK1802" s="1" t="str">
        <f t="shared" si="785"/>
        <v>410000</v>
      </c>
    </row>
    <row r="1803" spans="4:37" x14ac:dyDescent="0.25">
      <c r="D1803" s="27">
        <v>1781</v>
      </c>
      <c r="E1803" s="27">
        <f t="shared" si="771"/>
        <v>0</v>
      </c>
      <c r="F1803" s="27">
        <f t="shared" si="772"/>
        <v>0</v>
      </c>
      <c r="G1803" s="27">
        <f t="shared" si="778"/>
        <v>0</v>
      </c>
      <c r="H1803" s="2">
        <f>_xlfn.IFNA(IF(MATCH(AK1803,$AK$23:AK1802,0)&gt;0,0,0),1)</f>
        <v>0</v>
      </c>
      <c r="I1803" s="2">
        <f t="shared" si="770"/>
        <v>3</v>
      </c>
      <c r="J1803" s="31">
        <f t="shared" si="779"/>
        <v>1</v>
      </c>
      <c r="K1803" s="32">
        <f t="shared" si="773"/>
        <v>0</v>
      </c>
      <c r="L1803" s="31">
        <f t="shared" si="780"/>
        <v>2</v>
      </c>
      <c r="M1803" s="32">
        <f t="shared" si="774"/>
        <v>0</v>
      </c>
      <c r="N1803" s="31">
        <f t="shared" si="781"/>
        <v>0</v>
      </c>
      <c r="O1803" s="32">
        <f t="shared" si="775"/>
        <v>0</v>
      </c>
      <c r="P1803" s="31">
        <f t="shared" si="782"/>
        <v>0</v>
      </c>
      <c r="Q1803" s="32">
        <f t="shared" si="776"/>
        <v>0</v>
      </c>
      <c r="R1803" s="31">
        <f t="shared" si="783"/>
        <v>0</v>
      </c>
      <c r="S1803" s="32">
        <f t="shared" si="777"/>
        <v>0</v>
      </c>
      <c r="T1803" s="31">
        <f t="shared" si="784"/>
        <v>0</v>
      </c>
      <c r="V1803" s="1">
        <f t="shared" si="786"/>
        <v>1</v>
      </c>
      <c r="W1803" s="1">
        <f t="shared" si="787"/>
        <v>2</v>
      </c>
      <c r="X1803" s="1">
        <f t="shared" si="788"/>
        <v>0</v>
      </c>
      <c r="Y1803" s="1">
        <f t="shared" si="789"/>
        <v>0</v>
      </c>
      <c r="Z1803" s="1">
        <f t="shared" si="790"/>
        <v>0</v>
      </c>
      <c r="AA1803" s="1">
        <f t="shared" si="791"/>
        <v>0</v>
      </c>
      <c r="AD1803" s="1">
        <f t="shared" si="792"/>
        <v>2</v>
      </c>
      <c r="AE1803" s="1">
        <f t="shared" si="793"/>
        <v>1</v>
      </c>
      <c r="AF1803" s="1">
        <f t="shared" si="794"/>
        <v>0</v>
      </c>
      <c r="AG1803" s="1">
        <f t="shared" si="795"/>
        <v>0</v>
      </c>
      <c r="AH1803" s="1">
        <f t="shared" si="796"/>
        <v>0</v>
      </c>
      <c r="AI1803" s="1">
        <f t="shared" si="797"/>
        <v>0</v>
      </c>
      <c r="AK1803" s="1" t="str">
        <f t="shared" si="785"/>
        <v>210000</v>
      </c>
    </row>
    <row r="1804" spans="4:37" x14ac:dyDescent="0.25">
      <c r="D1804" s="27">
        <v>1782</v>
      </c>
      <c r="E1804" s="27">
        <f t="shared" si="771"/>
        <v>0</v>
      </c>
      <c r="F1804" s="27">
        <f t="shared" si="772"/>
        <v>0</v>
      </c>
      <c r="G1804" s="27">
        <f t="shared" si="778"/>
        <v>0</v>
      </c>
      <c r="H1804" s="2">
        <f>_xlfn.IFNA(IF(MATCH(AK1804,$AK$23:AK1803,0)&gt;0,0,0),1)</f>
        <v>0</v>
      </c>
      <c r="I1804" s="2">
        <f t="shared" si="770"/>
        <v>4</v>
      </c>
      <c r="J1804" s="31">
        <f t="shared" si="779"/>
        <v>2</v>
      </c>
      <c r="K1804" s="32">
        <f t="shared" si="773"/>
        <v>1</v>
      </c>
      <c r="L1804" s="31">
        <f t="shared" si="780"/>
        <v>2</v>
      </c>
      <c r="M1804" s="32">
        <f t="shared" si="774"/>
        <v>0</v>
      </c>
      <c r="N1804" s="31">
        <f t="shared" si="781"/>
        <v>0</v>
      </c>
      <c r="O1804" s="32">
        <f t="shared" si="775"/>
        <v>0</v>
      </c>
      <c r="P1804" s="31">
        <f t="shared" si="782"/>
        <v>0</v>
      </c>
      <c r="Q1804" s="32">
        <f t="shared" si="776"/>
        <v>0</v>
      </c>
      <c r="R1804" s="31">
        <f t="shared" si="783"/>
        <v>0</v>
      </c>
      <c r="S1804" s="32">
        <f t="shared" si="777"/>
        <v>0</v>
      </c>
      <c r="T1804" s="31">
        <f t="shared" si="784"/>
        <v>0</v>
      </c>
      <c r="V1804" s="1">
        <f t="shared" si="786"/>
        <v>2</v>
      </c>
      <c r="W1804" s="1">
        <f t="shared" si="787"/>
        <v>2</v>
      </c>
      <c r="X1804" s="1">
        <f t="shared" si="788"/>
        <v>0</v>
      </c>
      <c r="Y1804" s="1">
        <f t="shared" si="789"/>
        <v>0</v>
      </c>
      <c r="Z1804" s="1">
        <f t="shared" si="790"/>
        <v>0</v>
      </c>
      <c r="AA1804" s="1">
        <f t="shared" si="791"/>
        <v>0</v>
      </c>
      <c r="AD1804" s="1">
        <f t="shared" si="792"/>
        <v>2</v>
      </c>
      <c r="AE1804" s="1">
        <f t="shared" si="793"/>
        <v>2</v>
      </c>
      <c r="AF1804" s="1">
        <f t="shared" si="794"/>
        <v>0</v>
      </c>
      <c r="AG1804" s="1">
        <f t="shared" si="795"/>
        <v>0</v>
      </c>
      <c r="AH1804" s="1">
        <f t="shared" si="796"/>
        <v>0</v>
      </c>
      <c r="AI1804" s="1">
        <f t="shared" si="797"/>
        <v>0</v>
      </c>
      <c r="AK1804" s="1" t="str">
        <f t="shared" si="785"/>
        <v>220000</v>
      </c>
    </row>
    <row r="1805" spans="4:37" x14ac:dyDescent="0.25">
      <c r="D1805" s="27">
        <v>1783</v>
      </c>
      <c r="E1805" s="27">
        <f t="shared" si="771"/>
        <v>0</v>
      </c>
      <c r="F1805" s="27">
        <f t="shared" si="772"/>
        <v>0</v>
      </c>
      <c r="G1805" s="27">
        <f t="shared" si="778"/>
        <v>0</v>
      </c>
      <c r="H1805" s="2">
        <f>_xlfn.IFNA(IF(MATCH(AK1805,$AK$23:AK1804,0)&gt;0,0,0),1)</f>
        <v>0</v>
      </c>
      <c r="I1805" s="2">
        <f t="shared" si="770"/>
        <v>5</v>
      </c>
      <c r="J1805" s="31">
        <f t="shared" si="779"/>
        <v>3</v>
      </c>
      <c r="K1805" s="32">
        <f t="shared" si="773"/>
        <v>0</v>
      </c>
      <c r="L1805" s="31">
        <f t="shared" si="780"/>
        <v>2</v>
      </c>
      <c r="M1805" s="32">
        <f t="shared" si="774"/>
        <v>0</v>
      </c>
      <c r="N1805" s="31">
        <f t="shared" si="781"/>
        <v>0</v>
      </c>
      <c r="O1805" s="32">
        <f t="shared" si="775"/>
        <v>0</v>
      </c>
      <c r="P1805" s="31">
        <f t="shared" si="782"/>
        <v>0</v>
      </c>
      <c r="Q1805" s="32">
        <f t="shared" si="776"/>
        <v>0</v>
      </c>
      <c r="R1805" s="31">
        <f t="shared" si="783"/>
        <v>0</v>
      </c>
      <c r="S1805" s="32">
        <f t="shared" si="777"/>
        <v>0</v>
      </c>
      <c r="T1805" s="31">
        <f t="shared" si="784"/>
        <v>0</v>
      </c>
      <c r="V1805" s="1">
        <f t="shared" si="786"/>
        <v>3</v>
      </c>
      <c r="W1805" s="1">
        <f t="shared" si="787"/>
        <v>2</v>
      </c>
      <c r="X1805" s="1">
        <f t="shared" si="788"/>
        <v>0</v>
      </c>
      <c r="Y1805" s="1">
        <f t="shared" si="789"/>
        <v>0</v>
      </c>
      <c r="Z1805" s="1">
        <f t="shared" si="790"/>
        <v>0</v>
      </c>
      <c r="AA1805" s="1">
        <f t="shared" si="791"/>
        <v>0</v>
      </c>
      <c r="AD1805" s="1">
        <f t="shared" si="792"/>
        <v>3</v>
      </c>
      <c r="AE1805" s="1">
        <f t="shared" si="793"/>
        <v>2</v>
      </c>
      <c r="AF1805" s="1">
        <f t="shared" si="794"/>
        <v>0</v>
      </c>
      <c r="AG1805" s="1">
        <f t="shared" si="795"/>
        <v>0</v>
      </c>
      <c r="AH1805" s="1">
        <f t="shared" si="796"/>
        <v>0</v>
      </c>
      <c r="AI1805" s="1">
        <f t="shared" si="797"/>
        <v>0</v>
      </c>
      <c r="AK1805" s="1" t="str">
        <f t="shared" si="785"/>
        <v>320000</v>
      </c>
    </row>
    <row r="1806" spans="4:37" x14ac:dyDescent="0.25">
      <c r="D1806" s="27">
        <v>1784</v>
      </c>
      <c r="E1806" s="27">
        <f t="shared" si="771"/>
        <v>0</v>
      </c>
      <c r="F1806" s="27">
        <f t="shared" si="772"/>
        <v>0</v>
      </c>
      <c r="G1806" s="27">
        <f t="shared" si="778"/>
        <v>0</v>
      </c>
      <c r="H1806" s="2">
        <f>_xlfn.IFNA(IF(MATCH(AK1806,$AK$23:AK1805,0)&gt;0,0,0),1)</f>
        <v>0</v>
      </c>
      <c r="I1806" s="2">
        <f t="shared" si="770"/>
        <v>6</v>
      </c>
      <c r="J1806" s="31">
        <f t="shared" si="779"/>
        <v>4</v>
      </c>
      <c r="K1806" s="32">
        <f t="shared" si="773"/>
        <v>0</v>
      </c>
      <c r="L1806" s="31">
        <f t="shared" si="780"/>
        <v>2</v>
      </c>
      <c r="M1806" s="32">
        <f t="shared" si="774"/>
        <v>0</v>
      </c>
      <c r="N1806" s="31">
        <f t="shared" si="781"/>
        <v>0</v>
      </c>
      <c r="O1806" s="32">
        <f t="shared" si="775"/>
        <v>0</v>
      </c>
      <c r="P1806" s="31">
        <f t="shared" si="782"/>
        <v>0</v>
      </c>
      <c r="Q1806" s="32">
        <f t="shared" si="776"/>
        <v>0</v>
      </c>
      <c r="R1806" s="31">
        <f t="shared" si="783"/>
        <v>0</v>
      </c>
      <c r="S1806" s="32">
        <f t="shared" si="777"/>
        <v>0</v>
      </c>
      <c r="T1806" s="31">
        <f t="shared" si="784"/>
        <v>0</v>
      </c>
      <c r="V1806" s="1">
        <f t="shared" si="786"/>
        <v>4</v>
      </c>
      <c r="W1806" s="1">
        <f t="shared" si="787"/>
        <v>2</v>
      </c>
      <c r="X1806" s="1">
        <f t="shared" si="788"/>
        <v>0</v>
      </c>
      <c r="Y1806" s="1">
        <f t="shared" si="789"/>
        <v>0</v>
      </c>
      <c r="Z1806" s="1">
        <f t="shared" si="790"/>
        <v>0</v>
      </c>
      <c r="AA1806" s="1">
        <f t="shared" si="791"/>
        <v>0</v>
      </c>
      <c r="AD1806" s="1">
        <f t="shared" si="792"/>
        <v>4</v>
      </c>
      <c r="AE1806" s="1">
        <f t="shared" si="793"/>
        <v>2</v>
      </c>
      <c r="AF1806" s="1">
        <f t="shared" si="794"/>
        <v>0</v>
      </c>
      <c r="AG1806" s="1">
        <f t="shared" si="795"/>
        <v>0</v>
      </c>
      <c r="AH1806" s="1">
        <f t="shared" si="796"/>
        <v>0</v>
      </c>
      <c r="AI1806" s="1">
        <f t="shared" si="797"/>
        <v>0</v>
      </c>
      <c r="AK1806" s="1" t="str">
        <f t="shared" si="785"/>
        <v>420000</v>
      </c>
    </row>
    <row r="1807" spans="4:37" x14ac:dyDescent="0.25">
      <c r="D1807" s="27">
        <v>1785</v>
      </c>
      <c r="E1807" s="27">
        <f t="shared" si="771"/>
        <v>0</v>
      </c>
      <c r="F1807" s="27">
        <f t="shared" si="772"/>
        <v>0</v>
      </c>
      <c r="G1807" s="27">
        <f t="shared" si="778"/>
        <v>0</v>
      </c>
      <c r="H1807" s="2">
        <f>_xlfn.IFNA(IF(MATCH(AK1807,$AK$23:AK1806,0)&gt;0,0,0),1)</f>
        <v>0</v>
      </c>
      <c r="I1807" s="2">
        <f t="shared" si="770"/>
        <v>4</v>
      </c>
      <c r="J1807" s="31">
        <f t="shared" si="779"/>
        <v>1</v>
      </c>
      <c r="K1807" s="32">
        <f t="shared" si="773"/>
        <v>0</v>
      </c>
      <c r="L1807" s="31">
        <f t="shared" si="780"/>
        <v>3</v>
      </c>
      <c r="M1807" s="32">
        <f t="shared" si="774"/>
        <v>0</v>
      </c>
      <c r="N1807" s="31">
        <f t="shared" si="781"/>
        <v>0</v>
      </c>
      <c r="O1807" s="32">
        <f t="shared" si="775"/>
        <v>0</v>
      </c>
      <c r="P1807" s="31">
        <f t="shared" si="782"/>
        <v>0</v>
      </c>
      <c r="Q1807" s="32">
        <f t="shared" si="776"/>
        <v>0</v>
      </c>
      <c r="R1807" s="31">
        <f t="shared" si="783"/>
        <v>0</v>
      </c>
      <c r="S1807" s="32">
        <f t="shared" si="777"/>
        <v>0</v>
      </c>
      <c r="T1807" s="31">
        <f t="shared" si="784"/>
        <v>0</v>
      </c>
      <c r="V1807" s="1">
        <f t="shared" si="786"/>
        <v>1</v>
      </c>
      <c r="W1807" s="1">
        <f t="shared" si="787"/>
        <v>3</v>
      </c>
      <c r="X1807" s="1">
        <f t="shared" si="788"/>
        <v>0</v>
      </c>
      <c r="Y1807" s="1">
        <f t="shared" si="789"/>
        <v>0</v>
      </c>
      <c r="Z1807" s="1">
        <f t="shared" si="790"/>
        <v>0</v>
      </c>
      <c r="AA1807" s="1">
        <f t="shared" si="791"/>
        <v>0</v>
      </c>
      <c r="AD1807" s="1">
        <f t="shared" si="792"/>
        <v>3</v>
      </c>
      <c r="AE1807" s="1">
        <f t="shared" si="793"/>
        <v>1</v>
      </c>
      <c r="AF1807" s="1">
        <f t="shared" si="794"/>
        <v>0</v>
      </c>
      <c r="AG1807" s="1">
        <f t="shared" si="795"/>
        <v>0</v>
      </c>
      <c r="AH1807" s="1">
        <f t="shared" si="796"/>
        <v>0</v>
      </c>
      <c r="AI1807" s="1">
        <f t="shared" si="797"/>
        <v>0</v>
      </c>
      <c r="AK1807" s="1" t="str">
        <f t="shared" si="785"/>
        <v>310000</v>
      </c>
    </row>
    <row r="1808" spans="4:37" x14ac:dyDescent="0.25">
      <c r="D1808" s="27">
        <v>1786</v>
      </c>
      <c r="E1808" s="27">
        <f t="shared" si="771"/>
        <v>0</v>
      </c>
      <c r="F1808" s="27">
        <f t="shared" si="772"/>
        <v>0</v>
      </c>
      <c r="G1808" s="27">
        <f t="shared" si="778"/>
        <v>0</v>
      </c>
      <c r="H1808" s="2">
        <f>_xlfn.IFNA(IF(MATCH(AK1808,$AK$23:AK1807,0)&gt;0,0,0),1)</f>
        <v>0</v>
      </c>
      <c r="I1808" s="2">
        <f t="shared" si="770"/>
        <v>5</v>
      </c>
      <c r="J1808" s="31">
        <f t="shared" si="779"/>
        <v>2</v>
      </c>
      <c r="K1808" s="32">
        <f t="shared" si="773"/>
        <v>0</v>
      </c>
      <c r="L1808" s="31">
        <f t="shared" si="780"/>
        <v>3</v>
      </c>
      <c r="M1808" s="32">
        <f t="shared" si="774"/>
        <v>0</v>
      </c>
      <c r="N1808" s="31">
        <f t="shared" si="781"/>
        <v>0</v>
      </c>
      <c r="O1808" s="32">
        <f t="shared" si="775"/>
        <v>0</v>
      </c>
      <c r="P1808" s="31">
        <f t="shared" si="782"/>
        <v>0</v>
      </c>
      <c r="Q1808" s="32">
        <f t="shared" si="776"/>
        <v>0</v>
      </c>
      <c r="R1808" s="31">
        <f t="shared" si="783"/>
        <v>0</v>
      </c>
      <c r="S1808" s="32">
        <f t="shared" si="777"/>
        <v>0</v>
      </c>
      <c r="T1808" s="31">
        <f t="shared" si="784"/>
        <v>0</v>
      </c>
      <c r="V1808" s="1">
        <f t="shared" si="786"/>
        <v>2</v>
      </c>
      <c r="W1808" s="1">
        <f t="shared" si="787"/>
        <v>3</v>
      </c>
      <c r="X1808" s="1">
        <f t="shared" si="788"/>
        <v>0</v>
      </c>
      <c r="Y1808" s="1">
        <f t="shared" si="789"/>
        <v>0</v>
      </c>
      <c r="Z1808" s="1">
        <f t="shared" si="790"/>
        <v>0</v>
      </c>
      <c r="AA1808" s="1">
        <f t="shared" si="791"/>
        <v>0</v>
      </c>
      <c r="AD1808" s="1">
        <f t="shared" si="792"/>
        <v>3</v>
      </c>
      <c r="AE1808" s="1">
        <f t="shared" si="793"/>
        <v>2</v>
      </c>
      <c r="AF1808" s="1">
        <f t="shared" si="794"/>
        <v>0</v>
      </c>
      <c r="AG1808" s="1">
        <f t="shared" si="795"/>
        <v>0</v>
      </c>
      <c r="AH1808" s="1">
        <f t="shared" si="796"/>
        <v>0</v>
      </c>
      <c r="AI1808" s="1">
        <f t="shared" si="797"/>
        <v>0</v>
      </c>
      <c r="AK1808" s="1" t="str">
        <f t="shared" si="785"/>
        <v>320000</v>
      </c>
    </row>
    <row r="1809" spans="4:37" x14ac:dyDescent="0.25">
      <c r="D1809" s="27">
        <v>1787</v>
      </c>
      <c r="E1809" s="27">
        <f t="shared" si="771"/>
        <v>0</v>
      </c>
      <c r="F1809" s="27">
        <f t="shared" si="772"/>
        <v>0</v>
      </c>
      <c r="G1809" s="27">
        <f t="shared" si="778"/>
        <v>0</v>
      </c>
      <c r="H1809" s="2">
        <f>_xlfn.IFNA(IF(MATCH(AK1809,$AK$23:AK1808,0)&gt;0,0,0),1)</f>
        <v>0</v>
      </c>
      <c r="I1809" s="2">
        <f t="shared" ref="I1809:I1872" si="798">SUM(J1809,L1809,N1809,P1809,R1809,T1809)</f>
        <v>6</v>
      </c>
      <c r="J1809" s="31">
        <f t="shared" si="779"/>
        <v>3</v>
      </c>
      <c r="K1809" s="32">
        <f t="shared" si="773"/>
        <v>1</v>
      </c>
      <c r="L1809" s="31">
        <f t="shared" si="780"/>
        <v>3</v>
      </c>
      <c r="M1809" s="32">
        <f t="shared" si="774"/>
        <v>0</v>
      </c>
      <c r="N1809" s="31">
        <f t="shared" si="781"/>
        <v>0</v>
      </c>
      <c r="O1809" s="32">
        <f t="shared" si="775"/>
        <v>0</v>
      </c>
      <c r="P1809" s="31">
        <f t="shared" si="782"/>
        <v>0</v>
      </c>
      <c r="Q1809" s="32">
        <f t="shared" si="776"/>
        <v>0</v>
      </c>
      <c r="R1809" s="31">
        <f t="shared" si="783"/>
        <v>0</v>
      </c>
      <c r="S1809" s="32">
        <f t="shared" si="777"/>
        <v>0</v>
      </c>
      <c r="T1809" s="31">
        <f t="shared" si="784"/>
        <v>0</v>
      </c>
      <c r="V1809" s="1">
        <f t="shared" si="786"/>
        <v>3</v>
      </c>
      <c r="W1809" s="1">
        <f t="shared" si="787"/>
        <v>3</v>
      </c>
      <c r="X1809" s="1">
        <f t="shared" si="788"/>
        <v>0</v>
      </c>
      <c r="Y1809" s="1">
        <f t="shared" si="789"/>
        <v>0</v>
      </c>
      <c r="Z1809" s="1">
        <f t="shared" si="790"/>
        <v>0</v>
      </c>
      <c r="AA1809" s="1">
        <f t="shared" si="791"/>
        <v>0</v>
      </c>
      <c r="AD1809" s="1">
        <f t="shared" si="792"/>
        <v>3</v>
      </c>
      <c r="AE1809" s="1">
        <f t="shared" si="793"/>
        <v>3</v>
      </c>
      <c r="AF1809" s="1">
        <f t="shared" si="794"/>
        <v>0</v>
      </c>
      <c r="AG1809" s="1">
        <f t="shared" si="795"/>
        <v>0</v>
      </c>
      <c r="AH1809" s="1">
        <f t="shared" si="796"/>
        <v>0</v>
      </c>
      <c r="AI1809" s="1">
        <f t="shared" si="797"/>
        <v>0</v>
      </c>
      <c r="AK1809" s="1" t="str">
        <f t="shared" si="785"/>
        <v>330000</v>
      </c>
    </row>
    <row r="1810" spans="4:37" x14ac:dyDescent="0.25">
      <c r="D1810" s="27">
        <v>1788</v>
      </c>
      <c r="E1810" s="27">
        <f t="shared" si="771"/>
        <v>0</v>
      </c>
      <c r="F1810" s="27">
        <f t="shared" si="772"/>
        <v>0</v>
      </c>
      <c r="G1810" s="27">
        <f t="shared" si="778"/>
        <v>0</v>
      </c>
      <c r="H1810" s="2">
        <f>_xlfn.IFNA(IF(MATCH(AK1810,$AK$23:AK1809,0)&gt;0,0,0),1)</f>
        <v>0</v>
      </c>
      <c r="I1810" s="2">
        <f t="shared" si="798"/>
        <v>7</v>
      </c>
      <c r="J1810" s="31">
        <f t="shared" si="779"/>
        <v>4</v>
      </c>
      <c r="K1810" s="32">
        <f t="shared" si="773"/>
        <v>0</v>
      </c>
      <c r="L1810" s="31">
        <f t="shared" si="780"/>
        <v>3</v>
      </c>
      <c r="M1810" s="32">
        <f t="shared" si="774"/>
        <v>0</v>
      </c>
      <c r="N1810" s="31">
        <f t="shared" si="781"/>
        <v>0</v>
      </c>
      <c r="O1810" s="32">
        <f t="shared" si="775"/>
        <v>0</v>
      </c>
      <c r="P1810" s="31">
        <f t="shared" si="782"/>
        <v>0</v>
      </c>
      <c r="Q1810" s="32">
        <f t="shared" si="776"/>
        <v>0</v>
      </c>
      <c r="R1810" s="31">
        <f t="shared" si="783"/>
        <v>0</v>
      </c>
      <c r="S1810" s="32">
        <f t="shared" si="777"/>
        <v>0</v>
      </c>
      <c r="T1810" s="31">
        <f t="shared" si="784"/>
        <v>0</v>
      </c>
      <c r="V1810" s="1">
        <f t="shared" si="786"/>
        <v>4</v>
      </c>
      <c r="W1810" s="1">
        <f t="shared" si="787"/>
        <v>3</v>
      </c>
      <c r="X1810" s="1">
        <f t="shared" si="788"/>
        <v>0</v>
      </c>
      <c r="Y1810" s="1">
        <f t="shared" si="789"/>
        <v>0</v>
      </c>
      <c r="Z1810" s="1">
        <f t="shared" si="790"/>
        <v>0</v>
      </c>
      <c r="AA1810" s="1">
        <f t="shared" si="791"/>
        <v>0</v>
      </c>
      <c r="AD1810" s="1">
        <f t="shared" si="792"/>
        <v>4</v>
      </c>
      <c r="AE1810" s="1">
        <f t="shared" si="793"/>
        <v>3</v>
      </c>
      <c r="AF1810" s="1">
        <f t="shared" si="794"/>
        <v>0</v>
      </c>
      <c r="AG1810" s="1">
        <f t="shared" si="795"/>
        <v>0</v>
      </c>
      <c r="AH1810" s="1">
        <f t="shared" si="796"/>
        <v>0</v>
      </c>
      <c r="AI1810" s="1">
        <f t="shared" si="797"/>
        <v>0</v>
      </c>
      <c r="AK1810" s="1" t="str">
        <f t="shared" si="785"/>
        <v>430000</v>
      </c>
    </row>
    <row r="1811" spans="4:37" x14ac:dyDescent="0.25">
      <c r="D1811" s="27">
        <v>1789</v>
      </c>
      <c r="E1811" s="27">
        <f t="shared" si="771"/>
        <v>0</v>
      </c>
      <c r="F1811" s="27">
        <f t="shared" si="772"/>
        <v>0</v>
      </c>
      <c r="G1811" s="27">
        <f t="shared" si="778"/>
        <v>0</v>
      </c>
      <c r="H1811" s="2">
        <f>_xlfn.IFNA(IF(MATCH(AK1811,$AK$23:AK1810,0)&gt;0,0,0),1)</f>
        <v>0</v>
      </c>
      <c r="I1811" s="2">
        <f t="shared" si="798"/>
        <v>5</v>
      </c>
      <c r="J1811" s="31">
        <f t="shared" si="779"/>
        <v>1</v>
      </c>
      <c r="K1811" s="32">
        <f t="shared" si="773"/>
        <v>0</v>
      </c>
      <c r="L1811" s="31">
        <f t="shared" si="780"/>
        <v>4</v>
      </c>
      <c r="M1811" s="32">
        <f t="shared" si="774"/>
        <v>0</v>
      </c>
      <c r="N1811" s="31">
        <f t="shared" si="781"/>
        <v>0</v>
      </c>
      <c r="O1811" s="32">
        <f t="shared" si="775"/>
        <v>0</v>
      </c>
      <c r="P1811" s="31">
        <f t="shared" si="782"/>
        <v>0</v>
      </c>
      <c r="Q1811" s="32">
        <f t="shared" si="776"/>
        <v>0</v>
      </c>
      <c r="R1811" s="31">
        <f t="shared" si="783"/>
        <v>0</v>
      </c>
      <c r="S1811" s="32">
        <f t="shared" si="777"/>
        <v>0</v>
      </c>
      <c r="T1811" s="31">
        <f t="shared" si="784"/>
        <v>0</v>
      </c>
      <c r="V1811" s="1">
        <f t="shared" si="786"/>
        <v>1</v>
      </c>
      <c r="W1811" s="1">
        <f t="shared" si="787"/>
        <v>4</v>
      </c>
      <c r="X1811" s="1">
        <f t="shared" si="788"/>
        <v>0</v>
      </c>
      <c r="Y1811" s="1">
        <f t="shared" si="789"/>
        <v>0</v>
      </c>
      <c r="Z1811" s="1">
        <f t="shared" si="790"/>
        <v>0</v>
      </c>
      <c r="AA1811" s="1">
        <f t="shared" si="791"/>
        <v>0</v>
      </c>
      <c r="AD1811" s="1">
        <f t="shared" si="792"/>
        <v>4</v>
      </c>
      <c r="AE1811" s="1">
        <f t="shared" si="793"/>
        <v>1</v>
      </c>
      <c r="AF1811" s="1">
        <f t="shared" si="794"/>
        <v>0</v>
      </c>
      <c r="AG1811" s="1">
        <f t="shared" si="795"/>
        <v>0</v>
      </c>
      <c r="AH1811" s="1">
        <f t="shared" si="796"/>
        <v>0</v>
      </c>
      <c r="AI1811" s="1">
        <f t="shared" si="797"/>
        <v>0</v>
      </c>
      <c r="AK1811" s="1" t="str">
        <f t="shared" si="785"/>
        <v>410000</v>
      </c>
    </row>
    <row r="1812" spans="4:37" x14ac:dyDescent="0.25">
      <c r="D1812" s="27">
        <v>1790</v>
      </c>
      <c r="E1812" s="27">
        <f t="shared" si="771"/>
        <v>0</v>
      </c>
      <c r="F1812" s="27">
        <f t="shared" si="772"/>
        <v>0</v>
      </c>
      <c r="G1812" s="27">
        <f t="shared" si="778"/>
        <v>0</v>
      </c>
      <c r="H1812" s="2">
        <f>_xlfn.IFNA(IF(MATCH(AK1812,$AK$23:AK1811,0)&gt;0,0,0),1)</f>
        <v>0</v>
      </c>
      <c r="I1812" s="2">
        <f t="shared" si="798"/>
        <v>6</v>
      </c>
      <c r="J1812" s="31">
        <f t="shared" si="779"/>
        <v>2</v>
      </c>
      <c r="K1812" s="32">
        <f t="shared" si="773"/>
        <v>0</v>
      </c>
      <c r="L1812" s="31">
        <f t="shared" si="780"/>
        <v>4</v>
      </c>
      <c r="M1812" s="32">
        <f t="shared" si="774"/>
        <v>0</v>
      </c>
      <c r="N1812" s="31">
        <f t="shared" si="781"/>
        <v>0</v>
      </c>
      <c r="O1812" s="32">
        <f t="shared" si="775"/>
        <v>0</v>
      </c>
      <c r="P1812" s="31">
        <f t="shared" si="782"/>
        <v>0</v>
      </c>
      <c r="Q1812" s="32">
        <f t="shared" si="776"/>
        <v>0</v>
      </c>
      <c r="R1812" s="31">
        <f t="shared" si="783"/>
        <v>0</v>
      </c>
      <c r="S1812" s="32">
        <f t="shared" si="777"/>
        <v>0</v>
      </c>
      <c r="T1812" s="31">
        <f t="shared" si="784"/>
        <v>0</v>
      </c>
      <c r="V1812" s="1">
        <f t="shared" si="786"/>
        <v>2</v>
      </c>
      <c r="W1812" s="1">
        <f t="shared" si="787"/>
        <v>4</v>
      </c>
      <c r="X1812" s="1">
        <f t="shared" si="788"/>
        <v>0</v>
      </c>
      <c r="Y1812" s="1">
        <f t="shared" si="789"/>
        <v>0</v>
      </c>
      <c r="Z1812" s="1">
        <f t="shared" si="790"/>
        <v>0</v>
      </c>
      <c r="AA1812" s="1">
        <f t="shared" si="791"/>
        <v>0</v>
      </c>
      <c r="AD1812" s="1">
        <f t="shared" si="792"/>
        <v>4</v>
      </c>
      <c r="AE1812" s="1">
        <f t="shared" si="793"/>
        <v>2</v>
      </c>
      <c r="AF1812" s="1">
        <f t="shared" si="794"/>
        <v>0</v>
      </c>
      <c r="AG1812" s="1">
        <f t="shared" si="795"/>
        <v>0</v>
      </c>
      <c r="AH1812" s="1">
        <f t="shared" si="796"/>
        <v>0</v>
      </c>
      <c r="AI1812" s="1">
        <f t="shared" si="797"/>
        <v>0</v>
      </c>
      <c r="AK1812" s="1" t="str">
        <f t="shared" si="785"/>
        <v>420000</v>
      </c>
    </row>
    <row r="1813" spans="4:37" x14ac:dyDescent="0.25">
      <c r="D1813" s="27">
        <v>1791</v>
      </c>
      <c r="E1813" s="27">
        <f t="shared" si="771"/>
        <v>0</v>
      </c>
      <c r="F1813" s="27">
        <f t="shared" si="772"/>
        <v>0</v>
      </c>
      <c r="G1813" s="27">
        <f t="shared" si="778"/>
        <v>0</v>
      </c>
      <c r="H1813" s="2">
        <f>_xlfn.IFNA(IF(MATCH(AK1813,$AK$23:AK1812,0)&gt;0,0,0),1)</f>
        <v>0</v>
      </c>
      <c r="I1813" s="2">
        <f t="shared" si="798"/>
        <v>7</v>
      </c>
      <c r="J1813" s="31">
        <f t="shared" si="779"/>
        <v>3</v>
      </c>
      <c r="K1813" s="32">
        <f t="shared" si="773"/>
        <v>0</v>
      </c>
      <c r="L1813" s="31">
        <f t="shared" si="780"/>
        <v>4</v>
      </c>
      <c r="M1813" s="32">
        <f t="shared" si="774"/>
        <v>0</v>
      </c>
      <c r="N1813" s="31">
        <f t="shared" si="781"/>
        <v>0</v>
      </c>
      <c r="O1813" s="32">
        <f t="shared" si="775"/>
        <v>0</v>
      </c>
      <c r="P1813" s="31">
        <f t="shared" si="782"/>
        <v>0</v>
      </c>
      <c r="Q1813" s="32">
        <f t="shared" si="776"/>
        <v>0</v>
      </c>
      <c r="R1813" s="31">
        <f t="shared" si="783"/>
        <v>0</v>
      </c>
      <c r="S1813" s="32">
        <f t="shared" si="777"/>
        <v>0</v>
      </c>
      <c r="T1813" s="31">
        <f t="shared" si="784"/>
        <v>0</v>
      </c>
      <c r="V1813" s="1">
        <f t="shared" si="786"/>
        <v>3</v>
      </c>
      <c r="W1813" s="1">
        <f t="shared" si="787"/>
        <v>4</v>
      </c>
      <c r="X1813" s="1">
        <f t="shared" si="788"/>
        <v>0</v>
      </c>
      <c r="Y1813" s="1">
        <f t="shared" si="789"/>
        <v>0</v>
      </c>
      <c r="Z1813" s="1">
        <f t="shared" si="790"/>
        <v>0</v>
      </c>
      <c r="AA1813" s="1">
        <f t="shared" si="791"/>
        <v>0</v>
      </c>
      <c r="AD1813" s="1">
        <f t="shared" si="792"/>
        <v>4</v>
      </c>
      <c r="AE1813" s="1">
        <f t="shared" si="793"/>
        <v>3</v>
      </c>
      <c r="AF1813" s="1">
        <f t="shared" si="794"/>
        <v>0</v>
      </c>
      <c r="AG1813" s="1">
        <f t="shared" si="795"/>
        <v>0</v>
      </c>
      <c r="AH1813" s="1">
        <f t="shared" si="796"/>
        <v>0</v>
      </c>
      <c r="AI1813" s="1">
        <f t="shared" si="797"/>
        <v>0</v>
      </c>
      <c r="AK1813" s="1" t="str">
        <f t="shared" si="785"/>
        <v>430000</v>
      </c>
    </row>
    <row r="1814" spans="4:37" x14ac:dyDescent="0.25">
      <c r="D1814" s="27">
        <v>1792</v>
      </c>
      <c r="E1814" s="27">
        <f t="shared" si="771"/>
        <v>0</v>
      </c>
      <c r="F1814" s="27">
        <f t="shared" si="772"/>
        <v>0</v>
      </c>
      <c r="G1814" s="27">
        <f t="shared" si="778"/>
        <v>0</v>
      </c>
      <c r="H1814" s="2">
        <f>_xlfn.IFNA(IF(MATCH(AK1814,$AK$23:AK1813,0)&gt;0,0,0),1)</f>
        <v>0</v>
      </c>
      <c r="I1814" s="2">
        <f t="shared" si="798"/>
        <v>8</v>
      </c>
      <c r="J1814" s="31">
        <f t="shared" si="779"/>
        <v>4</v>
      </c>
      <c r="K1814" s="32">
        <f t="shared" si="773"/>
        <v>1</v>
      </c>
      <c r="L1814" s="31">
        <f t="shared" si="780"/>
        <v>4</v>
      </c>
      <c r="M1814" s="32">
        <f t="shared" si="774"/>
        <v>0</v>
      </c>
      <c r="N1814" s="31">
        <f t="shared" si="781"/>
        <v>0</v>
      </c>
      <c r="O1814" s="32">
        <f t="shared" si="775"/>
        <v>0</v>
      </c>
      <c r="P1814" s="31">
        <f t="shared" si="782"/>
        <v>0</v>
      </c>
      <c r="Q1814" s="32">
        <f t="shared" si="776"/>
        <v>0</v>
      </c>
      <c r="R1814" s="31">
        <f t="shared" si="783"/>
        <v>0</v>
      </c>
      <c r="S1814" s="32">
        <f t="shared" si="777"/>
        <v>0</v>
      </c>
      <c r="T1814" s="31">
        <f t="shared" si="784"/>
        <v>0</v>
      </c>
      <c r="V1814" s="1">
        <f t="shared" si="786"/>
        <v>4</v>
      </c>
      <c r="W1814" s="1">
        <f t="shared" si="787"/>
        <v>4</v>
      </c>
      <c r="X1814" s="1">
        <f t="shared" si="788"/>
        <v>0</v>
      </c>
      <c r="Y1814" s="1">
        <f t="shared" si="789"/>
        <v>0</v>
      </c>
      <c r="Z1814" s="1">
        <f t="shared" si="790"/>
        <v>0</v>
      </c>
      <c r="AA1814" s="1">
        <f t="shared" si="791"/>
        <v>0</v>
      </c>
      <c r="AD1814" s="1">
        <f t="shared" si="792"/>
        <v>4</v>
      </c>
      <c r="AE1814" s="1">
        <f t="shared" si="793"/>
        <v>4</v>
      </c>
      <c r="AF1814" s="1">
        <f t="shared" si="794"/>
        <v>0</v>
      </c>
      <c r="AG1814" s="1">
        <f t="shared" si="795"/>
        <v>0</v>
      </c>
      <c r="AH1814" s="1">
        <f t="shared" si="796"/>
        <v>0</v>
      </c>
      <c r="AI1814" s="1">
        <f t="shared" si="797"/>
        <v>0</v>
      </c>
      <c r="AK1814" s="1" t="str">
        <f t="shared" si="785"/>
        <v>440000</v>
      </c>
    </row>
    <row r="1815" spans="4:37" x14ac:dyDescent="0.25">
      <c r="D1815" s="27">
        <v>1793</v>
      </c>
      <c r="E1815" s="27">
        <f t="shared" ref="E1815:E1878" si="799">IF(D1815&lt;=$C$4^$C$6,1,0)</f>
        <v>0</v>
      </c>
      <c r="F1815" s="27">
        <f t="shared" ref="F1815:F1878" si="800">IF(E1815=1,IF(SUM(K1815,M1815,O1815,Q1815,S1815)=0,1,0),0)</f>
        <v>0</v>
      </c>
      <c r="G1815" s="27">
        <f t="shared" si="778"/>
        <v>0</v>
      </c>
      <c r="H1815" s="2">
        <f>_xlfn.IFNA(IF(MATCH(AK1815,$AK$23:AK1814,0)&gt;0,0,0),1)</f>
        <v>0</v>
      </c>
      <c r="I1815" s="2">
        <f t="shared" si="798"/>
        <v>2</v>
      </c>
      <c r="J1815" s="31">
        <f t="shared" si="779"/>
        <v>1</v>
      </c>
      <c r="K1815" s="32">
        <f t="shared" ref="K1815:K1878" si="801">IF($C$6&gt;1,IF(L1815=J1815,1,0),0)</f>
        <v>1</v>
      </c>
      <c r="L1815" s="31">
        <f t="shared" si="780"/>
        <v>1</v>
      </c>
      <c r="M1815" s="32">
        <f t="shared" ref="M1815:M1878" si="802">IF($C$6&gt;2,IF(OR(N1815=L1815,N1815=J1815),1,0),0)</f>
        <v>0</v>
      </c>
      <c r="N1815" s="31">
        <f t="shared" si="781"/>
        <v>0</v>
      </c>
      <c r="O1815" s="32">
        <f t="shared" ref="O1815:O1878" si="803">IF($C$6&gt;3,IF(OR(P1815=N1815,P1815=L1815,P1815=J1815),1,0),0)</f>
        <v>0</v>
      </c>
      <c r="P1815" s="31">
        <f t="shared" si="782"/>
        <v>0</v>
      </c>
      <c r="Q1815" s="32">
        <f t="shared" ref="Q1815:Q1878" si="804">IF($C$6&gt;4,IF(OR(R1815=N1815,R1815=L1815,R1815=J1815,R1815=P1815),1,0),0)</f>
        <v>0</v>
      </c>
      <c r="R1815" s="31">
        <f t="shared" si="783"/>
        <v>0</v>
      </c>
      <c r="S1815" s="32">
        <f t="shared" ref="S1815:S1878" si="805">IF($C$6&gt;5,IF(OR(T1815=N1815,T1815=L1815,T1815=J1815,T1815=P1815,T1815=R1815),1,0),0)</f>
        <v>0</v>
      </c>
      <c r="T1815" s="31">
        <f t="shared" si="784"/>
        <v>0</v>
      </c>
      <c r="V1815" s="1">
        <f t="shared" si="786"/>
        <v>1</v>
      </c>
      <c r="W1815" s="1">
        <f t="shared" si="787"/>
        <v>1</v>
      </c>
      <c r="X1815" s="1">
        <f t="shared" si="788"/>
        <v>0</v>
      </c>
      <c r="Y1815" s="1">
        <f t="shared" si="789"/>
        <v>0</v>
      </c>
      <c r="Z1815" s="1">
        <f t="shared" si="790"/>
        <v>0</v>
      </c>
      <c r="AA1815" s="1">
        <f t="shared" si="791"/>
        <v>0</v>
      </c>
      <c r="AD1815" s="1">
        <f t="shared" si="792"/>
        <v>1</v>
      </c>
      <c r="AE1815" s="1">
        <f t="shared" si="793"/>
        <v>1</v>
      </c>
      <c r="AF1815" s="1">
        <f t="shared" si="794"/>
        <v>0</v>
      </c>
      <c r="AG1815" s="1">
        <f t="shared" si="795"/>
        <v>0</v>
      </c>
      <c r="AH1815" s="1">
        <f t="shared" si="796"/>
        <v>0</v>
      </c>
      <c r="AI1815" s="1">
        <f t="shared" si="797"/>
        <v>0</v>
      </c>
      <c r="AK1815" s="1" t="str">
        <f t="shared" si="785"/>
        <v>110000</v>
      </c>
    </row>
    <row r="1816" spans="4:37" x14ac:dyDescent="0.25">
      <c r="D1816" s="27">
        <v>1794</v>
      </c>
      <c r="E1816" s="27">
        <f t="shared" si="799"/>
        <v>0</v>
      </c>
      <c r="F1816" s="27">
        <f t="shared" si="800"/>
        <v>0</v>
      </c>
      <c r="G1816" s="27">
        <f t="shared" ref="G1816:G1879" si="806">IF(SUM(F1816,H1816)=2,1,0)</f>
        <v>0</v>
      </c>
      <c r="H1816" s="2">
        <f>_xlfn.IFNA(IF(MATCH(AK1816,$AK$23:AK1815,0)&gt;0,0,0),1)</f>
        <v>0</v>
      </c>
      <c r="I1816" s="2">
        <f t="shared" si="798"/>
        <v>3</v>
      </c>
      <c r="J1816" s="31">
        <f t="shared" ref="J1816:J1879" si="807">IF(J1815&lt;$C$4,J1815+1,1)</f>
        <v>2</v>
      </c>
      <c r="K1816" s="32">
        <f t="shared" si="801"/>
        <v>0</v>
      </c>
      <c r="L1816" s="31">
        <f t="shared" ref="L1816:L1879" si="808">IF($C$6&gt;=2,IF(J1816&gt;J1815,L1815,IF(L1815&lt;$C$4,L1815+1,1)),0)</f>
        <v>1</v>
      </c>
      <c r="M1816" s="32">
        <f t="shared" si="802"/>
        <v>0</v>
      </c>
      <c r="N1816" s="31">
        <f t="shared" ref="N1816:N1879" si="809">IF($C$6&gt;=3,IF(L1816=L1815,N1815,IF(L1816&lt;L1815,IF(N1815&lt;$C$4,N1815+1,1),N1815)),0)</f>
        <v>0</v>
      </c>
      <c r="O1816" s="32">
        <f t="shared" si="803"/>
        <v>0</v>
      </c>
      <c r="P1816" s="31">
        <f t="shared" ref="P1816:P1879" si="810">IF($C$6&gt;=4,IF(N1816=N1815,P1815,IF(N1816&lt;N1815,IF(P1815&lt;$C$4,P1815+1,1),P1815)),0)</f>
        <v>0</v>
      </c>
      <c r="Q1816" s="32">
        <f t="shared" si="804"/>
        <v>0</v>
      </c>
      <c r="R1816" s="31">
        <f t="shared" ref="R1816:R1879" si="811">IF($C$6&gt;=5,IF(P1816=P1815,R1815,IF(P1816&lt;P1815,IF(R1815&lt;$C$4,R1815+1,1),R1815)),0)</f>
        <v>0</v>
      </c>
      <c r="S1816" s="32">
        <f t="shared" si="805"/>
        <v>0</v>
      </c>
      <c r="T1816" s="31">
        <f t="shared" ref="T1816:T1879" si="812">IF($C$6&gt;=6,IF(R1816=R1815,T1815,IF(R1816&lt;R1815,IF(T1815&lt;$C$4,T1815+1,1),T1815)),0)</f>
        <v>0</v>
      </c>
      <c r="V1816" s="1">
        <f t="shared" si="786"/>
        <v>2</v>
      </c>
      <c r="W1816" s="1">
        <f t="shared" si="787"/>
        <v>1</v>
      </c>
      <c r="X1816" s="1">
        <f t="shared" si="788"/>
        <v>0</v>
      </c>
      <c r="Y1816" s="1">
        <f t="shared" si="789"/>
        <v>0</v>
      </c>
      <c r="Z1816" s="1">
        <f t="shared" si="790"/>
        <v>0</v>
      </c>
      <c r="AA1816" s="1">
        <f t="shared" si="791"/>
        <v>0</v>
      </c>
      <c r="AD1816" s="1">
        <f t="shared" si="792"/>
        <v>2</v>
      </c>
      <c r="AE1816" s="1">
        <f t="shared" si="793"/>
        <v>1</v>
      </c>
      <c r="AF1816" s="1">
        <f t="shared" si="794"/>
        <v>0</v>
      </c>
      <c r="AG1816" s="1">
        <f t="shared" si="795"/>
        <v>0</v>
      </c>
      <c r="AH1816" s="1">
        <f t="shared" si="796"/>
        <v>0</v>
      </c>
      <c r="AI1816" s="1">
        <f t="shared" si="797"/>
        <v>0</v>
      </c>
      <c r="AK1816" s="1" t="str">
        <f t="shared" ref="AK1816:AK1879" si="813">CONCATENATE(AD1816,AE1816,AF1816,AG1816,AH1816,AI1816)</f>
        <v>210000</v>
      </c>
    </row>
    <row r="1817" spans="4:37" x14ac:dyDescent="0.25">
      <c r="D1817" s="27">
        <v>1795</v>
      </c>
      <c r="E1817" s="27">
        <f t="shared" si="799"/>
        <v>0</v>
      </c>
      <c r="F1817" s="27">
        <f t="shared" si="800"/>
        <v>0</v>
      </c>
      <c r="G1817" s="27">
        <f t="shared" si="806"/>
        <v>0</v>
      </c>
      <c r="H1817" s="2">
        <f>_xlfn.IFNA(IF(MATCH(AK1817,$AK$23:AK1816,0)&gt;0,0,0),1)</f>
        <v>0</v>
      </c>
      <c r="I1817" s="2">
        <f t="shared" si="798"/>
        <v>4</v>
      </c>
      <c r="J1817" s="31">
        <f t="shared" si="807"/>
        <v>3</v>
      </c>
      <c r="K1817" s="32">
        <f t="shared" si="801"/>
        <v>0</v>
      </c>
      <c r="L1817" s="31">
        <f t="shared" si="808"/>
        <v>1</v>
      </c>
      <c r="M1817" s="32">
        <f t="shared" si="802"/>
        <v>0</v>
      </c>
      <c r="N1817" s="31">
        <f t="shared" si="809"/>
        <v>0</v>
      </c>
      <c r="O1817" s="32">
        <f t="shared" si="803"/>
        <v>0</v>
      </c>
      <c r="P1817" s="31">
        <f t="shared" si="810"/>
        <v>0</v>
      </c>
      <c r="Q1817" s="32">
        <f t="shared" si="804"/>
        <v>0</v>
      </c>
      <c r="R1817" s="31">
        <f t="shared" si="811"/>
        <v>0</v>
      </c>
      <c r="S1817" s="32">
        <f t="shared" si="805"/>
        <v>0</v>
      </c>
      <c r="T1817" s="31">
        <f t="shared" si="812"/>
        <v>0</v>
      </c>
      <c r="V1817" s="1">
        <f t="shared" si="786"/>
        <v>3</v>
      </c>
      <c r="W1817" s="1">
        <f t="shared" si="787"/>
        <v>1</v>
      </c>
      <c r="X1817" s="1">
        <f t="shared" si="788"/>
        <v>0</v>
      </c>
      <c r="Y1817" s="1">
        <f t="shared" si="789"/>
        <v>0</v>
      </c>
      <c r="Z1817" s="1">
        <f t="shared" si="790"/>
        <v>0</v>
      </c>
      <c r="AA1817" s="1">
        <f t="shared" si="791"/>
        <v>0</v>
      </c>
      <c r="AD1817" s="1">
        <f t="shared" si="792"/>
        <v>3</v>
      </c>
      <c r="AE1817" s="1">
        <f t="shared" si="793"/>
        <v>1</v>
      </c>
      <c r="AF1817" s="1">
        <f t="shared" si="794"/>
        <v>0</v>
      </c>
      <c r="AG1817" s="1">
        <f t="shared" si="795"/>
        <v>0</v>
      </c>
      <c r="AH1817" s="1">
        <f t="shared" si="796"/>
        <v>0</v>
      </c>
      <c r="AI1817" s="1">
        <f t="shared" si="797"/>
        <v>0</v>
      </c>
      <c r="AK1817" s="1" t="str">
        <f t="shared" si="813"/>
        <v>310000</v>
      </c>
    </row>
    <row r="1818" spans="4:37" x14ac:dyDescent="0.25">
      <c r="D1818" s="27">
        <v>1796</v>
      </c>
      <c r="E1818" s="27">
        <f t="shared" si="799"/>
        <v>0</v>
      </c>
      <c r="F1818" s="27">
        <f t="shared" si="800"/>
        <v>0</v>
      </c>
      <c r="G1818" s="27">
        <f t="shared" si="806"/>
        <v>0</v>
      </c>
      <c r="H1818" s="2">
        <f>_xlfn.IFNA(IF(MATCH(AK1818,$AK$23:AK1817,0)&gt;0,0,0),1)</f>
        <v>0</v>
      </c>
      <c r="I1818" s="2">
        <f t="shared" si="798"/>
        <v>5</v>
      </c>
      <c r="J1818" s="31">
        <f t="shared" si="807"/>
        <v>4</v>
      </c>
      <c r="K1818" s="32">
        <f t="shared" si="801"/>
        <v>0</v>
      </c>
      <c r="L1818" s="31">
        <f t="shared" si="808"/>
        <v>1</v>
      </c>
      <c r="M1818" s="32">
        <f t="shared" si="802"/>
        <v>0</v>
      </c>
      <c r="N1818" s="31">
        <f t="shared" si="809"/>
        <v>0</v>
      </c>
      <c r="O1818" s="32">
        <f t="shared" si="803"/>
        <v>0</v>
      </c>
      <c r="P1818" s="31">
        <f t="shared" si="810"/>
        <v>0</v>
      </c>
      <c r="Q1818" s="32">
        <f t="shared" si="804"/>
        <v>0</v>
      </c>
      <c r="R1818" s="31">
        <f t="shared" si="811"/>
        <v>0</v>
      </c>
      <c r="S1818" s="32">
        <f t="shared" si="805"/>
        <v>0</v>
      </c>
      <c r="T1818" s="31">
        <f t="shared" si="812"/>
        <v>0</v>
      </c>
      <c r="V1818" s="1">
        <f t="shared" si="786"/>
        <v>4</v>
      </c>
      <c r="W1818" s="1">
        <f t="shared" si="787"/>
        <v>1</v>
      </c>
      <c r="X1818" s="1">
        <f t="shared" si="788"/>
        <v>0</v>
      </c>
      <c r="Y1818" s="1">
        <f t="shared" si="789"/>
        <v>0</v>
      </c>
      <c r="Z1818" s="1">
        <f t="shared" si="790"/>
        <v>0</v>
      </c>
      <c r="AA1818" s="1">
        <f t="shared" si="791"/>
        <v>0</v>
      </c>
      <c r="AD1818" s="1">
        <f t="shared" si="792"/>
        <v>4</v>
      </c>
      <c r="AE1818" s="1">
        <f t="shared" si="793"/>
        <v>1</v>
      </c>
      <c r="AF1818" s="1">
        <f t="shared" si="794"/>
        <v>0</v>
      </c>
      <c r="AG1818" s="1">
        <f t="shared" si="795"/>
        <v>0</v>
      </c>
      <c r="AH1818" s="1">
        <f t="shared" si="796"/>
        <v>0</v>
      </c>
      <c r="AI1818" s="1">
        <f t="shared" si="797"/>
        <v>0</v>
      </c>
      <c r="AK1818" s="1" t="str">
        <f t="shared" si="813"/>
        <v>410000</v>
      </c>
    </row>
    <row r="1819" spans="4:37" x14ac:dyDescent="0.25">
      <c r="D1819" s="27">
        <v>1797</v>
      </c>
      <c r="E1819" s="27">
        <f t="shared" si="799"/>
        <v>0</v>
      </c>
      <c r="F1819" s="27">
        <f t="shared" si="800"/>
        <v>0</v>
      </c>
      <c r="G1819" s="27">
        <f t="shared" si="806"/>
        <v>0</v>
      </c>
      <c r="H1819" s="2">
        <f>_xlfn.IFNA(IF(MATCH(AK1819,$AK$23:AK1818,0)&gt;0,0,0),1)</f>
        <v>0</v>
      </c>
      <c r="I1819" s="2">
        <f t="shared" si="798"/>
        <v>3</v>
      </c>
      <c r="J1819" s="31">
        <f t="shared" si="807"/>
        <v>1</v>
      </c>
      <c r="K1819" s="32">
        <f t="shared" si="801"/>
        <v>0</v>
      </c>
      <c r="L1819" s="31">
        <f t="shared" si="808"/>
        <v>2</v>
      </c>
      <c r="M1819" s="32">
        <f t="shared" si="802"/>
        <v>0</v>
      </c>
      <c r="N1819" s="31">
        <f t="shared" si="809"/>
        <v>0</v>
      </c>
      <c r="O1819" s="32">
        <f t="shared" si="803"/>
        <v>0</v>
      </c>
      <c r="P1819" s="31">
        <f t="shared" si="810"/>
        <v>0</v>
      </c>
      <c r="Q1819" s="32">
        <f t="shared" si="804"/>
        <v>0</v>
      </c>
      <c r="R1819" s="31">
        <f t="shared" si="811"/>
        <v>0</v>
      </c>
      <c r="S1819" s="32">
        <f t="shared" si="805"/>
        <v>0</v>
      </c>
      <c r="T1819" s="31">
        <f t="shared" si="812"/>
        <v>0</v>
      </c>
      <c r="V1819" s="1">
        <f t="shared" si="786"/>
        <v>1</v>
      </c>
      <c r="W1819" s="1">
        <f t="shared" si="787"/>
        <v>2</v>
      </c>
      <c r="X1819" s="1">
        <f t="shared" si="788"/>
        <v>0</v>
      </c>
      <c r="Y1819" s="1">
        <f t="shared" si="789"/>
        <v>0</v>
      </c>
      <c r="Z1819" s="1">
        <f t="shared" si="790"/>
        <v>0</v>
      </c>
      <c r="AA1819" s="1">
        <f t="shared" si="791"/>
        <v>0</v>
      </c>
      <c r="AD1819" s="1">
        <f t="shared" si="792"/>
        <v>2</v>
      </c>
      <c r="AE1819" s="1">
        <f t="shared" si="793"/>
        <v>1</v>
      </c>
      <c r="AF1819" s="1">
        <f t="shared" si="794"/>
        <v>0</v>
      </c>
      <c r="AG1819" s="1">
        <f t="shared" si="795"/>
        <v>0</v>
      </c>
      <c r="AH1819" s="1">
        <f t="shared" si="796"/>
        <v>0</v>
      </c>
      <c r="AI1819" s="1">
        <f t="shared" si="797"/>
        <v>0</v>
      </c>
      <c r="AK1819" s="1" t="str">
        <f t="shared" si="813"/>
        <v>210000</v>
      </c>
    </row>
    <row r="1820" spans="4:37" x14ac:dyDescent="0.25">
      <c r="D1820" s="27">
        <v>1798</v>
      </c>
      <c r="E1820" s="27">
        <f t="shared" si="799"/>
        <v>0</v>
      </c>
      <c r="F1820" s="27">
        <f t="shared" si="800"/>
        <v>0</v>
      </c>
      <c r="G1820" s="27">
        <f t="shared" si="806"/>
        <v>0</v>
      </c>
      <c r="H1820" s="2">
        <f>_xlfn.IFNA(IF(MATCH(AK1820,$AK$23:AK1819,0)&gt;0,0,0),1)</f>
        <v>0</v>
      </c>
      <c r="I1820" s="2">
        <f t="shared" si="798"/>
        <v>4</v>
      </c>
      <c r="J1820" s="31">
        <f t="shared" si="807"/>
        <v>2</v>
      </c>
      <c r="K1820" s="32">
        <f t="shared" si="801"/>
        <v>1</v>
      </c>
      <c r="L1820" s="31">
        <f t="shared" si="808"/>
        <v>2</v>
      </c>
      <c r="M1820" s="32">
        <f t="shared" si="802"/>
        <v>0</v>
      </c>
      <c r="N1820" s="31">
        <f t="shared" si="809"/>
        <v>0</v>
      </c>
      <c r="O1820" s="32">
        <f t="shared" si="803"/>
        <v>0</v>
      </c>
      <c r="P1820" s="31">
        <f t="shared" si="810"/>
        <v>0</v>
      </c>
      <c r="Q1820" s="32">
        <f t="shared" si="804"/>
        <v>0</v>
      </c>
      <c r="R1820" s="31">
        <f t="shared" si="811"/>
        <v>0</v>
      </c>
      <c r="S1820" s="32">
        <f t="shared" si="805"/>
        <v>0</v>
      </c>
      <c r="T1820" s="31">
        <f t="shared" si="812"/>
        <v>0</v>
      </c>
      <c r="V1820" s="1">
        <f t="shared" si="786"/>
        <v>2</v>
      </c>
      <c r="W1820" s="1">
        <f t="shared" si="787"/>
        <v>2</v>
      </c>
      <c r="X1820" s="1">
        <f t="shared" si="788"/>
        <v>0</v>
      </c>
      <c r="Y1820" s="1">
        <f t="shared" si="789"/>
        <v>0</v>
      </c>
      <c r="Z1820" s="1">
        <f t="shared" si="790"/>
        <v>0</v>
      </c>
      <c r="AA1820" s="1">
        <f t="shared" si="791"/>
        <v>0</v>
      </c>
      <c r="AD1820" s="1">
        <f t="shared" si="792"/>
        <v>2</v>
      </c>
      <c r="AE1820" s="1">
        <f t="shared" si="793"/>
        <v>2</v>
      </c>
      <c r="AF1820" s="1">
        <f t="shared" si="794"/>
        <v>0</v>
      </c>
      <c r="AG1820" s="1">
        <f t="shared" si="795"/>
        <v>0</v>
      </c>
      <c r="AH1820" s="1">
        <f t="shared" si="796"/>
        <v>0</v>
      </c>
      <c r="AI1820" s="1">
        <f t="shared" si="797"/>
        <v>0</v>
      </c>
      <c r="AK1820" s="1" t="str">
        <f t="shared" si="813"/>
        <v>220000</v>
      </c>
    </row>
    <row r="1821" spans="4:37" x14ac:dyDescent="0.25">
      <c r="D1821" s="27">
        <v>1799</v>
      </c>
      <c r="E1821" s="27">
        <f t="shared" si="799"/>
        <v>0</v>
      </c>
      <c r="F1821" s="27">
        <f t="shared" si="800"/>
        <v>0</v>
      </c>
      <c r="G1821" s="27">
        <f t="shared" si="806"/>
        <v>0</v>
      </c>
      <c r="H1821" s="2">
        <f>_xlfn.IFNA(IF(MATCH(AK1821,$AK$23:AK1820,0)&gt;0,0,0),1)</f>
        <v>0</v>
      </c>
      <c r="I1821" s="2">
        <f t="shared" si="798"/>
        <v>5</v>
      </c>
      <c r="J1821" s="31">
        <f t="shared" si="807"/>
        <v>3</v>
      </c>
      <c r="K1821" s="32">
        <f t="shared" si="801"/>
        <v>0</v>
      </c>
      <c r="L1821" s="31">
        <f t="shared" si="808"/>
        <v>2</v>
      </c>
      <c r="M1821" s="32">
        <f t="shared" si="802"/>
        <v>0</v>
      </c>
      <c r="N1821" s="31">
        <f t="shared" si="809"/>
        <v>0</v>
      </c>
      <c r="O1821" s="32">
        <f t="shared" si="803"/>
        <v>0</v>
      </c>
      <c r="P1821" s="31">
        <f t="shared" si="810"/>
        <v>0</v>
      </c>
      <c r="Q1821" s="32">
        <f t="shared" si="804"/>
        <v>0</v>
      </c>
      <c r="R1821" s="31">
        <f t="shared" si="811"/>
        <v>0</v>
      </c>
      <c r="S1821" s="32">
        <f t="shared" si="805"/>
        <v>0</v>
      </c>
      <c r="T1821" s="31">
        <f t="shared" si="812"/>
        <v>0</v>
      </c>
      <c r="V1821" s="1">
        <f t="shared" si="786"/>
        <v>3</v>
      </c>
      <c r="W1821" s="1">
        <f t="shared" si="787"/>
        <v>2</v>
      </c>
      <c r="X1821" s="1">
        <f t="shared" si="788"/>
        <v>0</v>
      </c>
      <c r="Y1821" s="1">
        <f t="shared" si="789"/>
        <v>0</v>
      </c>
      <c r="Z1821" s="1">
        <f t="shared" si="790"/>
        <v>0</v>
      </c>
      <c r="AA1821" s="1">
        <f t="shared" si="791"/>
        <v>0</v>
      </c>
      <c r="AD1821" s="1">
        <f t="shared" si="792"/>
        <v>3</v>
      </c>
      <c r="AE1821" s="1">
        <f t="shared" si="793"/>
        <v>2</v>
      </c>
      <c r="AF1821" s="1">
        <f t="shared" si="794"/>
        <v>0</v>
      </c>
      <c r="AG1821" s="1">
        <f t="shared" si="795"/>
        <v>0</v>
      </c>
      <c r="AH1821" s="1">
        <f t="shared" si="796"/>
        <v>0</v>
      </c>
      <c r="AI1821" s="1">
        <f t="shared" si="797"/>
        <v>0</v>
      </c>
      <c r="AK1821" s="1" t="str">
        <f t="shared" si="813"/>
        <v>320000</v>
      </c>
    </row>
    <row r="1822" spans="4:37" x14ac:dyDescent="0.25">
      <c r="D1822" s="27">
        <v>1800</v>
      </c>
      <c r="E1822" s="27">
        <f t="shared" si="799"/>
        <v>0</v>
      </c>
      <c r="F1822" s="27">
        <f t="shared" si="800"/>
        <v>0</v>
      </c>
      <c r="G1822" s="27">
        <f t="shared" si="806"/>
        <v>0</v>
      </c>
      <c r="H1822" s="2">
        <f>_xlfn.IFNA(IF(MATCH(AK1822,$AK$23:AK1821,0)&gt;0,0,0),1)</f>
        <v>0</v>
      </c>
      <c r="I1822" s="2">
        <f t="shared" si="798"/>
        <v>6</v>
      </c>
      <c r="J1822" s="31">
        <f t="shared" si="807"/>
        <v>4</v>
      </c>
      <c r="K1822" s="32">
        <f t="shared" si="801"/>
        <v>0</v>
      </c>
      <c r="L1822" s="31">
        <f t="shared" si="808"/>
        <v>2</v>
      </c>
      <c r="M1822" s="32">
        <f t="shared" si="802"/>
        <v>0</v>
      </c>
      <c r="N1822" s="31">
        <f t="shared" si="809"/>
        <v>0</v>
      </c>
      <c r="O1822" s="32">
        <f t="shared" si="803"/>
        <v>0</v>
      </c>
      <c r="P1822" s="31">
        <f t="shared" si="810"/>
        <v>0</v>
      </c>
      <c r="Q1822" s="32">
        <f t="shared" si="804"/>
        <v>0</v>
      </c>
      <c r="R1822" s="31">
        <f t="shared" si="811"/>
        <v>0</v>
      </c>
      <c r="S1822" s="32">
        <f t="shared" si="805"/>
        <v>0</v>
      </c>
      <c r="T1822" s="31">
        <f t="shared" si="812"/>
        <v>0</v>
      </c>
      <c r="V1822" s="1">
        <f t="shared" si="786"/>
        <v>4</v>
      </c>
      <c r="W1822" s="1">
        <f t="shared" si="787"/>
        <v>2</v>
      </c>
      <c r="X1822" s="1">
        <f t="shared" si="788"/>
        <v>0</v>
      </c>
      <c r="Y1822" s="1">
        <f t="shared" si="789"/>
        <v>0</v>
      </c>
      <c r="Z1822" s="1">
        <f t="shared" si="790"/>
        <v>0</v>
      </c>
      <c r="AA1822" s="1">
        <f t="shared" si="791"/>
        <v>0</v>
      </c>
      <c r="AD1822" s="1">
        <f t="shared" si="792"/>
        <v>4</v>
      </c>
      <c r="AE1822" s="1">
        <f t="shared" si="793"/>
        <v>2</v>
      </c>
      <c r="AF1822" s="1">
        <f t="shared" si="794"/>
        <v>0</v>
      </c>
      <c r="AG1822" s="1">
        <f t="shared" si="795"/>
        <v>0</v>
      </c>
      <c r="AH1822" s="1">
        <f t="shared" si="796"/>
        <v>0</v>
      </c>
      <c r="AI1822" s="1">
        <f t="shared" si="797"/>
        <v>0</v>
      </c>
      <c r="AK1822" s="1" t="str">
        <f t="shared" si="813"/>
        <v>420000</v>
      </c>
    </row>
    <row r="1823" spans="4:37" x14ac:dyDescent="0.25">
      <c r="D1823" s="27">
        <v>1801</v>
      </c>
      <c r="E1823" s="27">
        <f t="shared" si="799"/>
        <v>0</v>
      </c>
      <c r="F1823" s="27">
        <f t="shared" si="800"/>
        <v>0</v>
      </c>
      <c r="G1823" s="27">
        <f t="shared" si="806"/>
        <v>0</v>
      </c>
      <c r="H1823" s="2">
        <f>_xlfn.IFNA(IF(MATCH(AK1823,$AK$23:AK1822,0)&gt;0,0,0),1)</f>
        <v>0</v>
      </c>
      <c r="I1823" s="2">
        <f t="shared" si="798"/>
        <v>4</v>
      </c>
      <c r="J1823" s="31">
        <f t="shared" si="807"/>
        <v>1</v>
      </c>
      <c r="K1823" s="32">
        <f t="shared" si="801"/>
        <v>0</v>
      </c>
      <c r="L1823" s="31">
        <f t="shared" si="808"/>
        <v>3</v>
      </c>
      <c r="M1823" s="32">
        <f t="shared" si="802"/>
        <v>0</v>
      </c>
      <c r="N1823" s="31">
        <f t="shared" si="809"/>
        <v>0</v>
      </c>
      <c r="O1823" s="32">
        <f t="shared" si="803"/>
        <v>0</v>
      </c>
      <c r="P1823" s="31">
        <f t="shared" si="810"/>
        <v>0</v>
      </c>
      <c r="Q1823" s="32">
        <f t="shared" si="804"/>
        <v>0</v>
      </c>
      <c r="R1823" s="31">
        <f t="shared" si="811"/>
        <v>0</v>
      </c>
      <c r="S1823" s="32">
        <f t="shared" si="805"/>
        <v>0</v>
      </c>
      <c r="T1823" s="31">
        <f t="shared" si="812"/>
        <v>0</v>
      </c>
      <c r="V1823" s="1">
        <f t="shared" si="786"/>
        <v>1</v>
      </c>
      <c r="W1823" s="1">
        <f t="shared" si="787"/>
        <v>3</v>
      </c>
      <c r="X1823" s="1">
        <f t="shared" si="788"/>
        <v>0</v>
      </c>
      <c r="Y1823" s="1">
        <f t="shared" si="789"/>
        <v>0</v>
      </c>
      <c r="Z1823" s="1">
        <f t="shared" si="790"/>
        <v>0</v>
      </c>
      <c r="AA1823" s="1">
        <f t="shared" si="791"/>
        <v>0</v>
      </c>
      <c r="AD1823" s="1">
        <f t="shared" si="792"/>
        <v>3</v>
      </c>
      <c r="AE1823" s="1">
        <f t="shared" si="793"/>
        <v>1</v>
      </c>
      <c r="AF1823" s="1">
        <f t="shared" si="794"/>
        <v>0</v>
      </c>
      <c r="AG1823" s="1">
        <f t="shared" si="795"/>
        <v>0</v>
      </c>
      <c r="AH1823" s="1">
        <f t="shared" si="796"/>
        <v>0</v>
      </c>
      <c r="AI1823" s="1">
        <f t="shared" si="797"/>
        <v>0</v>
      </c>
      <c r="AK1823" s="1" t="str">
        <f t="shared" si="813"/>
        <v>310000</v>
      </c>
    </row>
    <row r="1824" spans="4:37" x14ac:dyDescent="0.25">
      <c r="D1824" s="27">
        <v>1802</v>
      </c>
      <c r="E1824" s="27">
        <f t="shared" si="799"/>
        <v>0</v>
      </c>
      <c r="F1824" s="27">
        <f t="shared" si="800"/>
        <v>0</v>
      </c>
      <c r="G1824" s="27">
        <f t="shared" si="806"/>
        <v>0</v>
      </c>
      <c r="H1824" s="2">
        <f>_xlfn.IFNA(IF(MATCH(AK1824,$AK$23:AK1823,0)&gt;0,0,0),1)</f>
        <v>0</v>
      </c>
      <c r="I1824" s="2">
        <f t="shared" si="798"/>
        <v>5</v>
      </c>
      <c r="J1824" s="31">
        <f t="shared" si="807"/>
        <v>2</v>
      </c>
      <c r="K1824" s="32">
        <f t="shared" si="801"/>
        <v>0</v>
      </c>
      <c r="L1824" s="31">
        <f t="shared" si="808"/>
        <v>3</v>
      </c>
      <c r="M1824" s="32">
        <f t="shared" si="802"/>
        <v>0</v>
      </c>
      <c r="N1824" s="31">
        <f t="shared" si="809"/>
        <v>0</v>
      </c>
      <c r="O1824" s="32">
        <f t="shared" si="803"/>
        <v>0</v>
      </c>
      <c r="P1824" s="31">
        <f t="shared" si="810"/>
        <v>0</v>
      </c>
      <c r="Q1824" s="32">
        <f t="shared" si="804"/>
        <v>0</v>
      </c>
      <c r="R1824" s="31">
        <f t="shared" si="811"/>
        <v>0</v>
      </c>
      <c r="S1824" s="32">
        <f t="shared" si="805"/>
        <v>0</v>
      </c>
      <c r="T1824" s="31">
        <f t="shared" si="812"/>
        <v>0</v>
      </c>
      <c r="V1824" s="1">
        <f t="shared" si="786"/>
        <v>2</v>
      </c>
      <c r="W1824" s="1">
        <f t="shared" si="787"/>
        <v>3</v>
      </c>
      <c r="X1824" s="1">
        <f t="shared" si="788"/>
        <v>0</v>
      </c>
      <c r="Y1824" s="1">
        <f t="shared" si="789"/>
        <v>0</v>
      </c>
      <c r="Z1824" s="1">
        <f t="shared" si="790"/>
        <v>0</v>
      </c>
      <c r="AA1824" s="1">
        <f t="shared" si="791"/>
        <v>0</v>
      </c>
      <c r="AD1824" s="1">
        <f t="shared" si="792"/>
        <v>3</v>
      </c>
      <c r="AE1824" s="1">
        <f t="shared" si="793"/>
        <v>2</v>
      </c>
      <c r="AF1824" s="1">
        <f t="shared" si="794"/>
        <v>0</v>
      </c>
      <c r="AG1824" s="1">
        <f t="shared" si="795"/>
        <v>0</v>
      </c>
      <c r="AH1824" s="1">
        <f t="shared" si="796"/>
        <v>0</v>
      </c>
      <c r="AI1824" s="1">
        <f t="shared" si="797"/>
        <v>0</v>
      </c>
      <c r="AK1824" s="1" t="str">
        <f t="shared" si="813"/>
        <v>320000</v>
      </c>
    </row>
    <row r="1825" spans="4:37" x14ac:dyDescent="0.25">
      <c r="D1825" s="27">
        <v>1803</v>
      </c>
      <c r="E1825" s="27">
        <f t="shared" si="799"/>
        <v>0</v>
      </c>
      <c r="F1825" s="27">
        <f t="shared" si="800"/>
        <v>0</v>
      </c>
      <c r="G1825" s="27">
        <f t="shared" si="806"/>
        <v>0</v>
      </c>
      <c r="H1825" s="2">
        <f>_xlfn.IFNA(IF(MATCH(AK1825,$AK$23:AK1824,0)&gt;0,0,0),1)</f>
        <v>0</v>
      </c>
      <c r="I1825" s="2">
        <f t="shared" si="798"/>
        <v>6</v>
      </c>
      <c r="J1825" s="31">
        <f t="shared" si="807"/>
        <v>3</v>
      </c>
      <c r="K1825" s="32">
        <f t="shared" si="801"/>
        <v>1</v>
      </c>
      <c r="L1825" s="31">
        <f t="shared" si="808"/>
        <v>3</v>
      </c>
      <c r="M1825" s="32">
        <f t="shared" si="802"/>
        <v>0</v>
      </c>
      <c r="N1825" s="31">
        <f t="shared" si="809"/>
        <v>0</v>
      </c>
      <c r="O1825" s="32">
        <f t="shared" si="803"/>
        <v>0</v>
      </c>
      <c r="P1825" s="31">
        <f t="shared" si="810"/>
        <v>0</v>
      </c>
      <c r="Q1825" s="32">
        <f t="shared" si="804"/>
        <v>0</v>
      </c>
      <c r="R1825" s="31">
        <f t="shared" si="811"/>
        <v>0</v>
      </c>
      <c r="S1825" s="32">
        <f t="shared" si="805"/>
        <v>0</v>
      </c>
      <c r="T1825" s="31">
        <f t="shared" si="812"/>
        <v>0</v>
      </c>
      <c r="V1825" s="1">
        <f t="shared" si="786"/>
        <v>3</v>
      </c>
      <c r="W1825" s="1">
        <f t="shared" si="787"/>
        <v>3</v>
      </c>
      <c r="X1825" s="1">
        <f t="shared" si="788"/>
        <v>0</v>
      </c>
      <c r="Y1825" s="1">
        <f t="shared" si="789"/>
        <v>0</v>
      </c>
      <c r="Z1825" s="1">
        <f t="shared" si="790"/>
        <v>0</v>
      </c>
      <c r="AA1825" s="1">
        <f t="shared" si="791"/>
        <v>0</v>
      </c>
      <c r="AD1825" s="1">
        <f t="shared" si="792"/>
        <v>3</v>
      </c>
      <c r="AE1825" s="1">
        <f t="shared" si="793"/>
        <v>3</v>
      </c>
      <c r="AF1825" s="1">
        <f t="shared" si="794"/>
        <v>0</v>
      </c>
      <c r="AG1825" s="1">
        <f t="shared" si="795"/>
        <v>0</v>
      </c>
      <c r="AH1825" s="1">
        <f t="shared" si="796"/>
        <v>0</v>
      </c>
      <c r="AI1825" s="1">
        <f t="shared" si="797"/>
        <v>0</v>
      </c>
      <c r="AK1825" s="1" t="str">
        <f t="shared" si="813"/>
        <v>330000</v>
      </c>
    </row>
    <row r="1826" spans="4:37" x14ac:dyDescent="0.25">
      <c r="D1826" s="27">
        <v>1804</v>
      </c>
      <c r="E1826" s="27">
        <f t="shared" si="799"/>
        <v>0</v>
      </c>
      <c r="F1826" s="27">
        <f t="shared" si="800"/>
        <v>0</v>
      </c>
      <c r="G1826" s="27">
        <f t="shared" si="806"/>
        <v>0</v>
      </c>
      <c r="H1826" s="2">
        <f>_xlfn.IFNA(IF(MATCH(AK1826,$AK$23:AK1825,0)&gt;0,0,0),1)</f>
        <v>0</v>
      </c>
      <c r="I1826" s="2">
        <f t="shared" si="798"/>
        <v>7</v>
      </c>
      <c r="J1826" s="31">
        <f t="shared" si="807"/>
        <v>4</v>
      </c>
      <c r="K1826" s="32">
        <f t="shared" si="801"/>
        <v>0</v>
      </c>
      <c r="L1826" s="31">
        <f t="shared" si="808"/>
        <v>3</v>
      </c>
      <c r="M1826" s="32">
        <f t="shared" si="802"/>
        <v>0</v>
      </c>
      <c r="N1826" s="31">
        <f t="shared" si="809"/>
        <v>0</v>
      </c>
      <c r="O1826" s="32">
        <f t="shared" si="803"/>
        <v>0</v>
      </c>
      <c r="P1826" s="31">
        <f t="shared" si="810"/>
        <v>0</v>
      </c>
      <c r="Q1826" s="32">
        <f t="shared" si="804"/>
        <v>0</v>
      </c>
      <c r="R1826" s="31">
        <f t="shared" si="811"/>
        <v>0</v>
      </c>
      <c r="S1826" s="32">
        <f t="shared" si="805"/>
        <v>0</v>
      </c>
      <c r="T1826" s="31">
        <f t="shared" si="812"/>
        <v>0</v>
      </c>
      <c r="V1826" s="1">
        <f t="shared" si="786"/>
        <v>4</v>
      </c>
      <c r="W1826" s="1">
        <f t="shared" si="787"/>
        <v>3</v>
      </c>
      <c r="X1826" s="1">
        <f t="shared" si="788"/>
        <v>0</v>
      </c>
      <c r="Y1826" s="1">
        <f t="shared" si="789"/>
        <v>0</v>
      </c>
      <c r="Z1826" s="1">
        <f t="shared" si="790"/>
        <v>0</v>
      </c>
      <c r="AA1826" s="1">
        <f t="shared" si="791"/>
        <v>0</v>
      </c>
      <c r="AD1826" s="1">
        <f t="shared" si="792"/>
        <v>4</v>
      </c>
      <c r="AE1826" s="1">
        <f t="shared" si="793"/>
        <v>3</v>
      </c>
      <c r="AF1826" s="1">
        <f t="shared" si="794"/>
        <v>0</v>
      </c>
      <c r="AG1826" s="1">
        <f t="shared" si="795"/>
        <v>0</v>
      </c>
      <c r="AH1826" s="1">
        <f t="shared" si="796"/>
        <v>0</v>
      </c>
      <c r="AI1826" s="1">
        <f t="shared" si="797"/>
        <v>0</v>
      </c>
      <c r="AK1826" s="1" t="str">
        <f t="shared" si="813"/>
        <v>430000</v>
      </c>
    </row>
    <row r="1827" spans="4:37" x14ac:dyDescent="0.25">
      <c r="D1827" s="27">
        <v>1805</v>
      </c>
      <c r="E1827" s="27">
        <f t="shared" si="799"/>
        <v>0</v>
      </c>
      <c r="F1827" s="27">
        <f t="shared" si="800"/>
        <v>0</v>
      </c>
      <c r="G1827" s="27">
        <f t="shared" si="806"/>
        <v>0</v>
      </c>
      <c r="H1827" s="2">
        <f>_xlfn.IFNA(IF(MATCH(AK1827,$AK$23:AK1826,0)&gt;0,0,0),1)</f>
        <v>0</v>
      </c>
      <c r="I1827" s="2">
        <f t="shared" si="798"/>
        <v>5</v>
      </c>
      <c r="J1827" s="31">
        <f t="shared" si="807"/>
        <v>1</v>
      </c>
      <c r="K1827" s="32">
        <f t="shared" si="801"/>
        <v>0</v>
      </c>
      <c r="L1827" s="31">
        <f t="shared" si="808"/>
        <v>4</v>
      </c>
      <c r="M1827" s="32">
        <f t="shared" si="802"/>
        <v>0</v>
      </c>
      <c r="N1827" s="31">
        <f t="shared" si="809"/>
        <v>0</v>
      </c>
      <c r="O1827" s="32">
        <f t="shared" si="803"/>
        <v>0</v>
      </c>
      <c r="P1827" s="31">
        <f t="shared" si="810"/>
        <v>0</v>
      </c>
      <c r="Q1827" s="32">
        <f t="shared" si="804"/>
        <v>0</v>
      </c>
      <c r="R1827" s="31">
        <f t="shared" si="811"/>
        <v>0</v>
      </c>
      <c r="S1827" s="32">
        <f t="shared" si="805"/>
        <v>0</v>
      </c>
      <c r="T1827" s="31">
        <f t="shared" si="812"/>
        <v>0</v>
      </c>
      <c r="V1827" s="1">
        <f t="shared" ref="V1827:V1890" si="814">J1827</f>
        <v>1</v>
      </c>
      <c r="W1827" s="1">
        <f t="shared" ref="W1827:W1890" si="815">L1827</f>
        <v>4</v>
      </c>
      <c r="X1827" s="1">
        <f t="shared" ref="X1827:X1890" si="816">N1827</f>
        <v>0</v>
      </c>
      <c r="Y1827" s="1">
        <f t="shared" ref="Y1827:Y1890" si="817">P1827</f>
        <v>0</v>
      </c>
      <c r="Z1827" s="1">
        <f t="shared" ref="Z1827:Z1890" si="818">R1827</f>
        <v>0</v>
      </c>
      <c r="AA1827" s="1">
        <f t="shared" ref="AA1827:AA1890" si="819">T1827</f>
        <v>0</v>
      </c>
      <c r="AD1827" s="1">
        <f t="shared" ref="AD1827:AD1890" si="820">LARGE(V1827:AA1827,1)</f>
        <v>4</v>
      </c>
      <c r="AE1827" s="1">
        <f t="shared" ref="AE1827:AE1890" si="821">LARGE(V1827:AA1827,2)</f>
        <v>1</v>
      </c>
      <c r="AF1827" s="1">
        <f t="shared" ref="AF1827:AF1890" si="822">LARGE(V1827:AA1827,3)</f>
        <v>0</v>
      </c>
      <c r="AG1827" s="1">
        <f t="shared" ref="AG1827:AG1890" si="823">LARGE(V1827:AA1827,4)</f>
        <v>0</v>
      </c>
      <c r="AH1827" s="1">
        <f t="shared" ref="AH1827:AH1890" si="824">LARGE(V1827:AA1827,5)</f>
        <v>0</v>
      </c>
      <c r="AI1827" s="1">
        <f t="shared" ref="AI1827:AI1890" si="825">LARGE(V1827:AA1827,6)</f>
        <v>0</v>
      </c>
      <c r="AK1827" s="1" t="str">
        <f t="shared" si="813"/>
        <v>410000</v>
      </c>
    </row>
    <row r="1828" spans="4:37" x14ac:dyDescent="0.25">
      <c r="D1828" s="27">
        <v>1806</v>
      </c>
      <c r="E1828" s="27">
        <f t="shared" si="799"/>
        <v>0</v>
      </c>
      <c r="F1828" s="27">
        <f t="shared" si="800"/>
        <v>0</v>
      </c>
      <c r="G1828" s="27">
        <f t="shared" si="806"/>
        <v>0</v>
      </c>
      <c r="H1828" s="2">
        <f>_xlfn.IFNA(IF(MATCH(AK1828,$AK$23:AK1827,0)&gt;0,0,0),1)</f>
        <v>0</v>
      </c>
      <c r="I1828" s="2">
        <f t="shared" si="798"/>
        <v>6</v>
      </c>
      <c r="J1828" s="31">
        <f t="shared" si="807"/>
        <v>2</v>
      </c>
      <c r="K1828" s="32">
        <f t="shared" si="801"/>
        <v>0</v>
      </c>
      <c r="L1828" s="31">
        <f t="shared" si="808"/>
        <v>4</v>
      </c>
      <c r="M1828" s="32">
        <f t="shared" si="802"/>
        <v>0</v>
      </c>
      <c r="N1828" s="31">
        <f t="shared" si="809"/>
        <v>0</v>
      </c>
      <c r="O1828" s="32">
        <f t="shared" si="803"/>
        <v>0</v>
      </c>
      <c r="P1828" s="31">
        <f t="shared" si="810"/>
        <v>0</v>
      </c>
      <c r="Q1828" s="32">
        <f t="shared" si="804"/>
        <v>0</v>
      </c>
      <c r="R1828" s="31">
        <f t="shared" si="811"/>
        <v>0</v>
      </c>
      <c r="S1828" s="32">
        <f t="shared" si="805"/>
        <v>0</v>
      </c>
      <c r="T1828" s="31">
        <f t="shared" si="812"/>
        <v>0</v>
      </c>
      <c r="V1828" s="1">
        <f t="shared" si="814"/>
        <v>2</v>
      </c>
      <c r="W1828" s="1">
        <f t="shared" si="815"/>
        <v>4</v>
      </c>
      <c r="X1828" s="1">
        <f t="shared" si="816"/>
        <v>0</v>
      </c>
      <c r="Y1828" s="1">
        <f t="shared" si="817"/>
        <v>0</v>
      </c>
      <c r="Z1828" s="1">
        <f t="shared" si="818"/>
        <v>0</v>
      </c>
      <c r="AA1828" s="1">
        <f t="shared" si="819"/>
        <v>0</v>
      </c>
      <c r="AD1828" s="1">
        <f t="shared" si="820"/>
        <v>4</v>
      </c>
      <c r="AE1828" s="1">
        <f t="shared" si="821"/>
        <v>2</v>
      </c>
      <c r="AF1828" s="1">
        <f t="shared" si="822"/>
        <v>0</v>
      </c>
      <c r="AG1828" s="1">
        <f t="shared" si="823"/>
        <v>0</v>
      </c>
      <c r="AH1828" s="1">
        <f t="shared" si="824"/>
        <v>0</v>
      </c>
      <c r="AI1828" s="1">
        <f t="shared" si="825"/>
        <v>0</v>
      </c>
      <c r="AK1828" s="1" t="str">
        <f t="shared" si="813"/>
        <v>420000</v>
      </c>
    </row>
    <row r="1829" spans="4:37" x14ac:dyDescent="0.25">
      <c r="D1829" s="27">
        <v>1807</v>
      </c>
      <c r="E1829" s="27">
        <f t="shared" si="799"/>
        <v>0</v>
      </c>
      <c r="F1829" s="27">
        <f t="shared" si="800"/>
        <v>0</v>
      </c>
      <c r="G1829" s="27">
        <f t="shared" si="806"/>
        <v>0</v>
      </c>
      <c r="H1829" s="2">
        <f>_xlfn.IFNA(IF(MATCH(AK1829,$AK$23:AK1828,0)&gt;0,0,0),1)</f>
        <v>0</v>
      </c>
      <c r="I1829" s="2">
        <f t="shared" si="798"/>
        <v>7</v>
      </c>
      <c r="J1829" s="31">
        <f t="shared" si="807"/>
        <v>3</v>
      </c>
      <c r="K1829" s="32">
        <f t="shared" si="801"/>
        <v>0</v>
      </c>
      <c r="L1829" s="31">
        <f t="shared" si="808"/>
        <v>4</v>
      </c>
      <c r="M1829" s="32">
        <f t="shared" si="802"/>
        <v>0</v>
      </c>
      <c r="N1829" s="31">
        <f t="shared" si="809"/>
        <v>0</v>
      </c>
      <c r="O1829" s="32">
        <f t="shared" si="803"/>
        <v>0</v>
      </c>
      <c r="P1829" s="31">
        <f t="shared" si="810"/>
        <v>0</v>
      </c>
      <c r="Q1829" s="32">
        <f t="shared" si="804"/>
        <v>0</v>
      </c>
      <c r="R1829" s="31">
        <f t="shared" si="811"/>
        <v>0</v>
      </c>
      <c r="S1829" s="32">
        <f t="shared" si="805"/>
        <v>0</v>
      </c>
      <c r="T1829" s="31">
        <f t="shared" si="812"/>
        <v>0</v>
      </c>
      <c r="V1829" s="1">
        <f t="shared" si="814"/>
        <v>3</v>
      </c>
      <c r="W1829" s="1">
        <f t="shared" si="815"/>
        <v>4</v>
      </c>
      <c r="X1829" s="1">
        <f t="shared" si="816"/>
        <v>0</v>
      </c>
      <c r="Y1829" s="1">
        <f t="shared" si="817"/>
        <v>0</v>
      </c>
      <c r="Z1829" s="1">
        <f t="shared" si="818"/>
        <v>0</v>
      </c>
      <c r="AA1829" s="1">
        <f t="shared" si="819"/>
        <v>0</v>
      </c>
      <c r="AD1829" s="1">
        <f t="shared" si="820"/>
        <v>4</v>
      </c>
      <c r="AE1829" s="1">
        <f t="shared" si="821"/>
        <v>3</v>
      </c>
      <c r="AF1829" s="1">
        <f t="shared" si="822"/>
        <v>0</v>
      </c>
      <c r="AG1829" s="1">
        <f t="shared" si="823"/>
        <v>0</v>
      </c>
      <c r="AH1829" s="1">
        <f t="shared" si="824"/>
        <v>0</v>
      </c>
      <c r="AI1829" s="1">
        <f t="shared" si="825"/>
        <v>0</v>
      </c>
      <c r="AK1829" s="1" t="str">
        <f t="shared" si="813"/>
        <v>430000</v>
      </c>
    </row>
    <row r="1830" spans="4:37" x14ac:dyDescent="0.25">
      <c r="D1830" s="27">
        <v>1808</v>
      </c>
      <c r="E1830" s="27">
        <f t="shared" si="799"/>
        <v>0</v>
      </c>
      <c r="F1830" s="27">
        <f t="shared" si="800"/>
        <v>0</v>
      </c>
      <c r="G1830" s="27">
        <f t="shared" si="806"/>
        <v>0</v>
      </c>
      <c r="H1830" s="2">
        <f>_xlfn.IFNA(IF(MATCH(AK1830,$AK$23:AK1829,0)&gt;0,0,0),1)</f>
        <v>0</v>
      </c>
      <c r="I1830" s="2">
        <f t="shared" si="798"/>
        <v>8</v>
      </c>
      <c r="J1830" s="31">
        <f t="shared" si="807"/>
        <v>4</v>
      </c>
      <c r="K1830" s="32">
        <f t="shared" si="801"/>
        <v>1</v>
      </c>
      <c r="L1830" s="31">
        <f t="shared" si="808"/>
        <v>4</v>
      </c>
      <c r="M1830" s="32">
        <f t="shared" si="802"/>
        <v>0</v>
      </c>
      <c r="N1830" s="31">
        <f t="shared" si="809"/>
        <v>0</v>
      </c>
      <c r="O1830" s="32">
        <f t="shared" si="803"/>
        <v>0</v>
      </c>
      <c r="P1830" s="31">
        <f t="shared" si="810"/>
        <v>0</v>
      </c>
      <c r="Q1830" s="32">
        <f t="shared" si="804"/>
        <v>0</v>
      </c>
      <c r="R1830" s="31">
        <f t="shared" si="811"/>
        <v>0</v>
      </c>
      <c r="S1830" s="32">
        <f t="shared" si="805"/>
        <v>0</v>
      </c>
      <c r="T1830" s="31">
        <f t="shared" si="812"/>
        <v>0</v>
      </c>
      <c r="V1830" s="1">
        <f t="shared" si="814"/>
        <v>4</v>
      </c>
      <c r="W1830" s="1">
        <f t="shared" si="815"/>
        <v>4</v>
      </c>
      <c r="X1830" s="1">
        <f t="shared" si="816"/>
        <v>0</v>
      </c>
      <c r="Y1830" s="1">
        <f t="shared" si="817"/>
        <v>0</v>
      </c>
      <c r="Z1830" s="1">
        <f t="shared" si="818"/>
        <v>0</v>
      </c>
      <c r="AA1830" s="1">
        <f t="shared" si="819"/>
        <v>0</v>
      </c>
      <c r="AD1830" s="1">
        <f t="shared" si="820"/>
        <v>4</v>
      </c>
      <c r="AE1830" s="1">
        <f t="shared" si="821"/>
        <v>4</v>
      </c>
      <c r="AF1830" s="1">
        <f t="shared" si="822"/>
        <v>0</v>
      </c>
      <c r="AG1830" s="1">
        <f t="shared" si="823"/>
        <v>0</v>
      </c>
      <c r="AH1830" s="1">
        <f t="shared" si="824"/>
        <v>0</v>
      </c>
      <c r="AI1830" s="1">
        <f t="shared" si="825"/>
        <v>0</v>
      </c>
      <c r="AK1830" s="1" t="str">
        <f t="shared" si="813"/>
        <v>440000</v>
      </c>
    </row>
    <row r="1831" spans="4:37" x14ac:dyDescent="0.25">
      <c r="D1831" s="27">
        <v>1809</v>
      </c>
      <c r="E1831" s="27">
        <f t="shared" si="799"/>
        <v>0</v>
      </c>
      <c r="F1831" s="27">
        <f t="shared" si="800"/>
        <v>0</v>
      </c>
      <c r="G1831" s="27">
        <f t="shared" si="806"/>
        <v>0</v>
      </c>
      <c r="H1831" s="2">
        <f>_xlfn.IFNA(IF(MATCH(AK1831,$AK$23:AK1830,0)&gt;0,0,0),1)</f>
        <v>0</v>
      </c>
      <c r="I1831" s="2">
        <f t="shared" si="798"/>
        <v>2</v>
      </c>
      <c r="J1831" s="31">
        <f t="shared" si="807"/>
        <v>1</v>
      </c>
      <c r="K1831" s="32">
        <f t="shared" si="801"/>
        <v>1</v>
      </c>
      <c r="L1831" s="31">
        <f t="shared" si="808"/>
        <v>1</v>
      </c>
      <c r="M1831" s="32">
        <f t="shared" si="802"/>
        <v>0</v>
      </c>
      <c r="N1831" s="31">
        <f t="shared" si="809"/>
        <v>0</v>
      </c>
      <c r="O1831" s="32">
        <f t="shared" si="803"/>
        <v>0</v>
      </c>
      <c r="P1831" s="31">
        <f t="shared" si="810"/>
        <v>0</v>
      </c>
      <c r="Q1831" s="32">
        <f t="shared" si="804"/>
        <v>0</v>
      </c>
      <c r="R1831" s="31">
        <f t="shared" si="811"/>
        <v>0</v>
      </c>
      <c r="S1831" s="32">
        <f t="shared" si="805"/>
        <v>0</v>
      </c>
      <c r="T1831" s="31">
        <f t="shared" si="812"/>
        <v>0</v>
      </c>
      <c r="V1831" s="1">
        <f t="shared" si="814"/>
        <v>1</v>
      </c>
      <c r="W1831" s="1">
        <f t="shared" si="815"/>
        <v>1</v>
      </c>
      <c r="X1831" s="1">
        <f t="shared" si="816"/>
        <v>0</v>
      </c>
      <c r="Y1831" s="1">
        <f t="shared" si="817"/>
        <v>0</v>
      </c>
      <c r="Z1831" s="1">
        <f t="shared" si="818"/>
        <v>0</v>
      </c>
      <c r="AA1831" s="1">
        <f t="shared" si="819"/>
        <v>0</v>
      </c>
      <c r="AD1831" s="1">
        <f t="shared" si="820"/>
        <v>1</v>
      </c>
      <c r="AE1831" s="1">
        <f t="shared" si="821"/>
        <v>1</v>
      </c>
      <c r="AF1831" s="1">
        <f t="shared" si="822"/>
        <v>0</v>
      </c>
      <c r="AG1831" s="1">
        <f t="shared" si="823"/>
        <v>0</v>
      </c>
      <c r="AH1831" s="1">
        <f t="shared" si="824"/>
        <v>0</v>
      </c>
      <c r="AI1831" s="1">
        <f t="shared" si="825"/>
        <v>0</v>
      </c>
      <c r="AK1831" s="1" t="str">
        <f t="shared" si="813"/>
        <v>110000</v>
      </c>
    </row>
    <row r="1832" spans="4:37" x14ac:dyDescent="0.25">
      <c r="D1832" s="27">
        <v>1810</v>
      </c>
      <c r="E1832" s="27">
        <f t="shared" si="799"/>
        <v>0</v>
      </c>
      <c r="F1832" s="27">
        <f t="shared" si="800"/>
        <v>0</v>
      </c>
      <c r="G1832" s="27">
        <f t="shared" si="806"/>
        <v>0</v>
      </c>
      <c r="H1832" s="2">
        <f>_xlfn.IFNA(IF(MATCH(AK1832,$AK$23:AK1831,0)&gt;0,0,0),1)</f>
        <v>0</v>
      </c>
      <c r="I1832" s="2">
        <f t="shared" si="798"/>
        <v>3</v>
      </c>
      <c r="J1832" s="31">
        <f t="shared" si="807"/>
        <v>2</v>
      </c>
      <c r="K1832" s="32">
        <f t="shared" si="801"/>
        <v>0</v>
      </c>
      <c r="L1832" s="31">
        <f t="shared" si="808"/>
        <v>1</v>
      </c>
      <c r="M1832" s="32">
        <f t="shared" si="802"/>
        <v>0</v>
      </c>
      <c r="N1832" s="31">
        <f t="shared" si="809"/>
        <v>0</v>
      </c>
      <c r="O1832" s="32">
        <f t="shared" si="803"/>
        <v>0</v>
      </c>
      <c r="P1832" s="31">
        <f t="shared" si="810"/>
        <v>0</v>
      </c>
      <c r="Q1832" s="32">
        <f t="shared" si="804"/>
        <v>0</v>
      </c>
      <c r="R1832" s="31">
        <f t="shared" si="811"/>
        <v>0</v>
      </c>
      <c r="S1832" s="32">
        <f t="shared" si="805"/>
        <v>0</v>
      </c>
      <c r="T1832" s="31">
        <f t="shared" si="812"/>
        <v>0</v>
      </c>
      <c r="V1832" s="1">
        <f t="shared" si="814"/>
        <v>2</v>
      </c>
      <c r="W1832" s="1">
        <f t="shared" si="815"/>
        <v>1</v>
      </c>
      <c r="X1832" s="1">
        <f t="shared" si="816"/>
        <v>0</v>
      </c>
      <c r="Y1832" s="1">
        <f t="shared" si="817"/>
        <v>0</v>
      </c>
      <c r="Z1832" s="1">
        <f t="shared" si="818"/>
        <v>0</v>
      </c>
      <c r="AA1832" s="1">
        <f t="shared" si="819"/>
        <v>0</v>
      </c>
      <c r="AD1832" s="1">
        <f t="shared" si="820"/>
        <v>2</v>
      </c>
      <c r="AE1832" s="1">
        <f t="shared" si="821"/>
        <v>1</v>
      </c>
      <c r="AF1832" s="1">
        <f t="shared" si="822"/>
        <v>0</v>
      </c>
      <c r="AG1832" s="1">
        <f t="shared" si="823"/>
        <v>0</v>
      </c>
      <c r="AH1832" s="1">
        <f t="shared" si="824"/>
        <v>0</v>
      </c>
      <c r="AI1832" s="1">
        <f t="shared" si="825"/>
        <v>0</v>
      </c>
      <c r="AK1832" s="1" t="str">
        <f t="shared" si="813"/>
        <v>210000</v>
      </c>
    </row>
    <row r="1833" spans="4:37" x14ac:dyDescent="0.25">
      <c r="D1833" s="27">
        <v>1811</v>
      </c>
      <c r="E1833" s="27">
        <f t="shared" si="799"/>
        <v>0</v>
      </c>
      <c r="F1833" s="27">
        <f t="shared" si="800"/>
        <v>0</v>
      </c>
      <c r="G1833" s="27">
        <f t="shared" si="806"/>
        <v>0</v>
      </c>
      <c r="H1833" s="2">
        <f>_xlfn.IFNA(IF(MATCH(AK1833,$AK$23:AK1832,0)&gt;0,0,0),1)</f>
        <v>0</v>
      </c>
      <c r="I1833" s="2">
        <f t="shared" si="798"/>
        <v>4</v>
      </c>
      <c r="J1833" s="31">
        <f t="shared" si="807"/>
        <v>3</v>
      </c>
      <c r="K1833" s="32">
        <f t="shared" si="801"/>
        <v>0</v>
      </c>
      <c r="L1833" s="31">
        <f t="shared" si="808"/>
        <v>1</v>
      </c>
      <c r="M1833" s="32">
        <f t="shared" si="802"/>
        <v>0</v>
      </c>
      <c r="N1833" s="31">
        <f t="shared" si="809"/>
        <v>0</v>
      </c>
      <c r="O1833" s="32">
        <f t="shared" si="803"/>
        <v>0</v>
      </c>
      <c r="P1833" s="31">
        <f t="shared" si="810"/>
        <v>0</v>
      </c>
      <c r="Q1833" s="32">
        <f t="shared" si="804"/>
        <v>0</v>
      </c>
      <c r="R1833" s="31">
        <f t="shared" si="811"/>
        <v>0</v>
      </c>
      <c r="S1833" s="32">
        <f t="shared" si="805"/>
        <v>0</v>
      </c>
      <c r="T1833" s="31">
        <f t="shared" si="812"/>
        <v>0</v>
      </c>
      <c r="V1833" s="1">
        <f t="shared" si="814"/>
        <v>3</v>
      </c>
      <c r="W1833" s="1">
        <f t="shared" si="815"/>
        <v>1</v>
      </c>
      <c r="X1833" s="1">
        <f t="shared" si="816"/>
        <v>0</v>
      </c>
      <c r="Y1833" s="1">
        <f t="shared" si="817"/>
        <v>0</v>
      </c>
      <c r="Z1833" s="1">
        <f t="shared" si="818"/>
        <v>0</v>
      </c>
      <c r="AA1833" s="1">
        <f t="shared" si="819"/>
        <v>0</v>
      </c>
      <c r="AD1833" s="1">
        <f t="shared" si="820"/>
        <v>3</v>
      </c>
      <c r="AE1833" s="1">
        <f t="shared" si="821"/>
        <v>1</v>
      </c>
      <c r="AF1833" s="1">
        <f t="shared" si="822"/>
        <v>0</v>
      </c>
      <c r="AG1833" s="1">
        <f t="shared" si="823"/>
        <v>0</v>
      </c>
      <c r="AH1833" s="1">
        <f t="shared" si="824"/>
        <v>0</v>
      </c>
      <c r="AI1833" s="1">
        <f t="shared" si="825"/>
        <v>0</v>
      </c>
      <c r="AK1833" s="1" t="str">
        <f t="shared" si="813"/>
        <v>310000</v>
      </c>
    </row>
    <row r="1834" spans="4:37" x14ac:dyDescent="0.25">
      <c r="D1834" s="27">
        <v>1812</v>
      </c>
      <c r="E1834" s="27">
        <f t="shared" si="799"/>
        <v>0</v>
      </c>
      <c r="F1834" s="27">
        <f t="shared" si="800"/>
        <v>0</v>
      </c>
      <c r="G1834" s="27">
        <f t="shared" si="806"/>
        <v>0</v>
      </c>
      <c r="H1834" s="2">
        <f>_xlfn.IFNA(IF(MATCH(AK1834,$AK$23:AK1833,0)&gt;0,0,0),1)</f>
        <v>0</v>
      </c>
      <c r="I1834" s="2">
        <f t="shared" si="798"/>
        <v>5</v>
      </c>
      <c r="J1834" s="31">
        <f t="shared" si="807"/>
        <v>4</v>
      </c>
      <c r="K1834" s="32">
        <f t="shared" si="801"/>
        <v>0</v>
      </c>
      <c r="L1834" s="31">
        <f t="shared" si="808"/>
        <v>1</v>
      </c>
      <c r="M1834" s="32">
        <f t="shared" si="802"/>
        <v>0</v>
      </c>
      <c r="N1834" s="31">
        <f t="shared" si="809"/>
        <v>0</v>
      </c>
      <c r="O1834" s="32">
        <f t="shared" si="803"/>
        <v>0</v>
      </c>
      <c r="P1834" s="31">
        <f t="shared" si="810"/>
        <v>0</v>
      </c>
      <c r="Q1834" s="32">
        <f t="shared" si="804"/>
        <v>0</v>
      </c>
      <c r="R1834" s="31">
        <f t="shared" si="811"/>
        <v>0</v>
      </c>
      <c r="S1834" s="32">
        <f t="shared" si="805"/>
        <v>0</v>
      </c>
      <c r="T1834" s="31">
        <f t="shared" si="812"/>
        <v>0</v>
      </c>
      <c r="V1834" s="1">
        <f t="shared" si="814"/>
        <v>4</v>
      </c>
      <c r="W1834" s="1">
        <f t="shared" si="815"/>
        <v>1</v>
      </c>
      <c r="X1834" s="1">
        <f t="shared" si="816"/>
        <v>0</v>
      </c>
      <c r="Y1834" s="1">
        <f t="shared" si="817"/>
        <v>0</v>
      </c>
      <c r="Z1834" s="1">
        <f t="shared" si="818"/>
        <v>0</v>
      </c>
      <c r="AA1834" s="1">
        <f t="shared" si="819"/>
        <v>0</v>
      </c>
      <c r="AD1834" s="1">
        <f t="shared" si="820"/>
        <v>4</v>
      </c>
      <c r="AE1834" s="1">
        <f t="shared" si="821"/>
        <v>1</v>
      </c>
      <c r="AF1834" s="1">
        <f t="shared" si="822"/>
        <v>0</v>
      </c>
      <c r="AG1834" s="1">
        <f t="shared" si="823"/>
        <v>0</v>
      </c>
      <c r="AH1834" s="1">
        <f t="shared" si="824"/>
        <v>0</v>
      </c>
      <c r="AI1834" s="1">
        <f t="shared" si="825"/>
        <v>0</v>
      </c>
      <c r="AK1834" s="1" t="str">
        <f t="shared" si="813"/>
        <v>410000</v>
      </c>
    </row>
    <row r="1835" spans="4:37" x14ac:dyDescent="0.25">
      <c r="D1835" s="27">
        <v>1813</v>
      </c>
      <c r="E1835" s="27">
        <f t="shared" si="799"/>
        <v>0</v>
      </c>
      <c r="F1835" s="27">
        <f t="shared" si="800"/>
        <v>0</v>
      </c>
      <c r="G1835" s="27">
        <f t="shared" si="806"/>
        <v>0</v>
      </c>
      <c r="H1835" s="2">
        <f>_xlfn.IFNA(IF(MATCH(AK1835,$AK$23:AK1834,0)&gt;0,0,0),1)</f>
        <v>0</v>
      </c>
      <c r="I1835" s="2">
        <f t="shared" si="798"/>
        <v>3</v>
      </c>
      <c r="J1835" s="31">
        <f t="shared" si="807"/>
        <v>1</v>
      </c>
      <c r="K1835" s="32">
        <f t="shared" si="801"/>
        <v>0</v>
      </c>
      <c r="L1835" s="31">
        <f t="shared" si="808"/>
        <v>2</v>
      </c>
      <c r="M1835" s="32">
        <f t="shared" si="802"/>
        <v>0</v>
      </c>
      <c r="N1835" s="31">
        <f t="shared" si="809"/>
        <v>0</v>
      </c>
      <c r="O1835" s="32">
        <f t="shared" si="803"/>
        <v>0</v>
      </c>
      <c r="P1835" s="31">
        <f t="shared" si="810"/>
        <v>0</v>
      </c>
      <c r="Q1835" s="32">
        <f t="shared" si="804"/>
        <v>0</v>
      </c>
      <c r="R1835" s="31">
        <f t="shared" si="811"/>
        <v>0</v>
      </c>
      <c r="S1835" s="32">
        <f t="shared" si="805"/>
        <v>0</v>
      </c>
      <c r="T1835" s="31">
        <f t="shared" si="812"/>
        <v>0</v>
      </c>
      <c r="V1835" s="1">
        <f t="shared" si="814"/>
        <v>1</v>
      </c>
      <c r="W1835" s="1">
        <f t="shared" si="815"/>
        <v>2</v>
      </c>
      <c r="X1835" s="1">
        <f t="shared" si="816"/>
        <v>0</v>
      </c>
      <c r="Y1835" s="1">
        <f t="shared" si="817"/>
        <v>0</v>
      </c>
      <c r="Z1835" s="1">
        <f t="shared" si="818"/>
        <v>0</v>
      </c>
      <c r="AA1835" s="1">
        <f t="shared" si="819"/>
        <v>0</v>
      </c>
      <c r="AD1835" s="1">
        <f t="shared" si="820"/>
        <v>2</v>
      </c>
      <c r="AE1835" s="1">
        <f t="shared" si="821"/>
        <v>1</v>
      </c>
      <c r="AF1835" s="1">
        <f t="shared" si="822"/>
        <v>0</v>
      </c>
      <c r="AG1835" s="1">
        <f t="shared" si="823"/>
        <v>0</v>
      </c>
      <c r="AH1835" s="1">
        <f t="shared" si="824"/>
        <v>0</v>
      </c>
      <c r="AI1835" s="1">
        <f t="shared" si="825"/>
        <v>0</v>
      </c>
      <c r="AK1835" s="1" t="str">
        <f t="shared" si="813"/>
        <v>210000</v>
      </c>
    </row>
    <row r="1836" spans="4:37" x14ac:dyDescent="0.25">
      <c r="D1836" s="27">
        <v>1814</v>
      </c>
      <c r="E1836" s="27">
        <f t="shared" si="799"/>
        <v>0</v>
      </c>
      <c r="F1836" s="27">
        <f t="shared" si="800"/>
        <v>0</v>
      </c>
      <c r="G1836" s="27">
        <f t="shared" si="806"/>
        <v>0</v>
      </c>
      <c r="H1836" s="2">
        <f>_xlfn.IFNA(IF(MATCH(AK1836,$AK$23:AK1835,0)&gt;0,0,0),1)</f>
        <v>0</v>
      </c>
      <c r="I1836" s="2">
        <f t="shared" si="798"/>
        <v>4</v>
      </c>
      <c r="J1836" s="31">
        <f t="shared" si="807"/>
        <v>2</v>
      </c>
      <c r="K1836" s="32">
        <f t="shared" si="801"/>
        <v>1</v>
      </c>
      <c r="L1836" s="31">
        <f t="shared" si="808"/>
        <v>2</v>
      </c>
      <c r="M1836" s="32">
        <f t="shared" si="802"/>
        <v>0</v>
      </c>
      <c r="N1836" s="31">
        <f t="shared" si="809"/>
        <v>0</v>
      </c>
      <c r="O1836" s="32">
        <f t="shared" si="803"/>
        <v>0</v>
      </c>
      <c r="P1836" s="31">
        <f t="shared" si="810"/>
        <v>0</v>
      </c>
      <c r="Q1836" s="32">
        <f t="shared" si="804"/>
        <v>0</v>
      </c>
      <c r="R1836" s="31">
        <f t="shared" si="811"/>
        <v>0</v>
      </c>
      <c r="S1836" s="32">
        <f t="shared" si="805"/>
        <v>0</v>
      </c>
      <c r="T1836" s="31">
        <f t="shared" si="812"/>
        <v>0</v>
      </c>
      <c r="V1836" s="1">
        <f t="shared" si="814"/>
        <v>2</v>
      </c>
      <c r="W1836" s="1">
        <f t="shared" si="815"/>
        <v>2</v>
      </c>
      <c r="X1836" s="1">
        <f t="shared" si="816"/>
        <v>0</v>
      </c>
      <c r="Y1836" s="1">
        <f t="shared" si="817"/>
        <v>0</v>
      </c>
      <c r="Z1836" s="1">
        <f t="shared" si="818"/>
        <v>0</v>
      </c>
      <c r="AA1836" s="1">
        <f t="shared" si="819"/>
        <v>0</v>
      </c>
      <c r="AD1836" s="1">
        <f t="shared" si="820"/>
        <v>2</v>
      </c>
      <c r="AE1836" s="1">
        <f t="shared" si="821"/>
        <v>2</v>
      </c>
      <c r="AF1836" s="1">
        <f t="shared" si="822"/>
        <v>0</v>
      </c>
      <c r="AG1836" s="1">
        <f t="shared" si="823"/>
        <v>0</v>
      </c>
      <c r="AH1836" s="1">
        <f t="shared" si="824"/>
        <v>0</v>
      </c>
      <c r="AI1836" s="1">
        <f t="shared" si="825"/>
        <v>0</v>
      </c>
      <c r="AK1836" s="1" t="str">
        <f t="shared" si="813"/>
        <v>220000</v>
      </c>
    </row>
    <row r="1837" spans="4:37" x14ac:dyDescent="0.25">
      <c r="D1837" s="27">
        <v>1815</v>
      </c>
      <c r="E1837" s="27">
        <f t="shared" si="799"/>
        <v>0</v>
      </c>
      <c r="F1837" s="27">
        <f t="shared" si="800"/>
        <v>0</v>
      </c>
      <c r="G1837" s="27">
        <f t="shared" si="806"/>
        <v>0</v>
      </c>
      <c r="H1837" s="2">
        <f>_xlfn.IFNA(IF(MATCH(AK1837,$AK$23:AK1836,0)&gt;0,0,0),1)</f>
        <v>0</v>
      </c>
      <c r="I1837" s="2">
        <f t="shared" si="798"/>
        <v>5</v>
      </c>
      <c r="J1837" s="31">
        <f t="shared" si="807"/>
        <v>3</v>
      </c>
      <c r="K1837" s="32">
        <f t="shared" si="801"/>
        <v>0</v>
      </c>
      <c r="L1837" s="31">
        <f t="shared" si="808"/>
        <v>2</v>
      </c>
      <c r="M1837" s="32">
        <f t="shared" si="802"/>
        <v>0</v>
      </c>
      <c r="N1837" s="31">
        <f t="shared" si="809"/>
        <v>0</v>
      </c>
      <c r="O1837" s="32">
        <f t="shared" si="803"/>
        <v>0</v>
      </c>
      <c r="P1837" s="31">
        <f t="shared" si="810"/>
        <v>0</v>
      </c>
      <c r="Q1837" s="32">
        <f t="shared" si="804"/>
        <v>0</v>
      </c>
      <c r="R1837" s="31">
        <f t="shared" si="811"/>
        <v>0</v>
      </c>
      <c r="S1837" s="32">
        <f t="shared" si="805"/>
        <v>0</v>
      </c>
      <c r="T1837" s="31">
        <f t="shared" si="812"/>
        <v>0</v>
      </c>
      <c r="V1837" s="1">
        <f t="shared" si="814"/>
        <v>3</v>
      </c>
      <c r="W1837" s="1">
        <f t="shared" si="815"/>
        <v>2</v>
      </c>
      <c r="X1837" s="1">
        <f t="shared" si="816"/>
        <v>0</v>
      </c>
      <c r="Y1837" s="1">
        <f t="shared" si="817"/>
        <v>0</v>
      </c>
      <c r="Z1837" s="1">
        <f t="shared" si="818"/>
        <v>0</v>
      </c>
      <c r="AA1837" s="1">
        <f t="shared" si="819"/>
        <v>0</v>
      </c>
      <c r="AD1837" s="1">
        <f t="shared" si="820"/>
        <v>3</v>
      </c>
      <c r="AE1837" s="1">
        <f t="shared" si="821"/>
        <v>2</v>
      </c>
      <c r="AF1837" s="1">
        <f t="shared" si="822"/>
        <v>0</v>
      </c>
      <c r="AG1837" s="1">
        <f t="shared" si="823"/>
        <v>0</v>
      </c>
      <c r="AH1837" s="1">
        <f t="shared" si="824"/>
        <v>0</v>
      </c>
      <c r="AI1837" s="1">
        <f t="shared" si="825"/>
        <v>0</v>
      </c>
      <c r="AK1837" s="1" t="str">
        <f t="shared" si="813"/>
        <v>320000</v>
      </c>
    </row>
    <row r="1838" spans="4:37" x14ac:dyDescent="0.25">
      <c r="D1838" s="27">
        <v>1816</v>
      </c>
      <c r="E1838" s="27">
        <f t="shared" si="799"/>
        <v>0</v>
      </c>
      <c r="F1838" s="27">
        <f t="shared" si="800"/>
        <v>0</v>
      </c>
      <c r="G1838" s="27">
        <f t="shared" si="806"/>
        <v>0</v>
      </c>
      <c r="H1838" s="2">
        <f>_xlfn.IFNA(IF(MATCH(AK1838,$AK$23:AK1837,0)&gt;0,0,0),1)</f>
        <v>0</v>
      </c>
      <c r="I1838" s="2">
        <f t="shared" si="798"/>
        <v>6</v>
      </c>
      <c r="J1838" s="31">
        <f t="shared" si="807"/>
        <v>4</v>
      </c>
      <c r="K1838" s="32">
        <f t="shared" si="801"/>
        <v>0</v>
      </c>
      <c r="L1838" s="31">
        <f t="shared" si="808"/>
        <v>2</v>
      </c>
      <c r="M1838" s="32">
        <f t="shared" si="802"/>
        <v>0</v>
      </c>
      <c r="N1838" s="31">
        <f t="shared" si="809"/>
        <v>0</v>
      </c>
      <c r="O1838" s="32">
        <f t="shared" si="803"/>
        <v>0</v>
      </c>
      <c r="P1838" s="31">
        <f t="shared" si="810"/>
        <v>0</v>
      </c>
      <c r="Q1838" s="32">
        <f t="shared" si="804"/>
        <v>0</v>
      </c>
      <c r="R1838" s="31">
        <f t="shared" si="811"/>
        <v>0</v>
      </c>
      <c r="S1838" s="32">
        <f t="shared" si="805"/>
        <v>0</v>
      </c>
      <c r="T1838" s="31">
        <f t="shared" si="812"/>
        <v>0</v>
      </c>
      <c r="V1838" s="1">
        <f t="shared" si="814"/>
        <v>4</v>
      </c>
      <c r="W1838" s="1">
        <f t="shared" si="815"/>
        <v>2</v>
      </c>
      <c r="X1838" s="1">
        <f t="shared" si="816"/>
        <v>0</v>
      </c>
      <c r="Y1838" s="1">
        <f t="shared" si="817"/>
        <v>0</v>
      </c>
      <c r="Z1838" s="1">
        <f t="shared" si="818"/>
        <v>0</v>
      </c>
      <c r="AA1838" s="1">
        <f t="shared" si="819"/>
        <v>0</v>
      </c>
      <c r="AD1838" s="1">
        <f t="shared" si="820"/>
        <v>4</v>
      </c>
      <c r="AE1838" s="1">
        <f t="shared" si="821"/>
        <v>2</v>
      </c>
      <c r="AF1838" s="1">
        <f t="shared" si="822"/>
        <v>0</v>
      </c>
      <c r="AG1838" s="1">
        <f t="shared" si="823"/>
        <v>0</v>
      </c>
      <c r="AH1838" s="1">
        <f t="shared" si="824"/>
        <v>0</v>
      </c>
      <c r="AI1838" s="1">
        <f t="shared" si="825"/>
        <v>0</v>
      </c>
      <c r="AK1838" s="1" t="str">
        <f t="shared" si="813"/>
        <v>420000</v>
      </c>
    </row>
    <row r="1839" spans="4:37" x14ac:dyDescent="0.25">
      <c r="D1839" s="27">
        <v>1817</v>
      </c>
      <c r="E1839" s="27">
        <f t="shared" si="799"/>
        <v>0</v>
      </c>
      <c r="F1839" s="27">
        <f t="shared" si="800"/>
        <v>0</v>
      </c>
      <c r="G1839" s="27">
        <f t="shared" si="806"/>
        <v>0</v>
      </c>
      <c r="H1839" s="2">
        <f>_xlfn.IFNA(IF(MATCH(AK1839,$AK$23:AK1838,0)&gt;0,0,0),1)</f>
        <v>0</v>
      </c>
      <c r="I1839" s="2">
        <f t="shared" si="798"/>
        <v>4</v>
      </c>
      <c r="J1839" s="31">
        <f t="shared" si="807"/>
        <v>1</v>
      </c>
      <c r="K1839" s="32">
        <f t="shared" si="801"/>
        <v>0</v>
      </c>
      <c r="L1839" s="31">
        <f t="shared" si="808"/>
        <v>3</v>
      </c>
      <c r="M1839" s="32">
        <f t="shared" si="802"/>
        <v>0</v>
      </c>
      <c r="N1839" s="31">
        <f t="shared" si="809"/>
        <v>0</v>
      </c>
      <c r="O1839" s="32">
        <f t="shared" si="803"/>
        <v>0</v>
      </c>
      <c r="P1839" s="31">
        <f t="shared" si="810"/>
        <v>0</v>
      </c>
      <c r="Q1839" s="32">
        <f t="shared" si="804"/>
        <v>0</v>
      </c>
      <c r="R1839" s="31">
        <f t="shared" si="811"/>
        <v>0</v>
      </c>
      <c r="S1839" s="32">
        <f t="shared" si="805"/>
        <v>0</v>
      </c>
      <c r="T1839" s="31">
        <f t="shared" si="812"/>
        <v>0</v>
      </c>
      <c r="V1839" s="1">
        <f t="shared" si="814"/>
        <v>1</v>
      </c>
      <c r="W1839" s="1">
        <f t="shared" si="815"/>
        <v>3</v>
      </c>
      <c r="X1839" s="1">
        <f t="shared" si="816"/>
        <v>0</v>
      </c>
      <c r="Y1839" s="1">
        <f t="shared" si="817"/>
        <v>0</v>
      </c>
      <c r="Z1839" s="1">
        <f t="shared" si="818"/>
        <v>0</v>
      </c>
      <c r="AA1839" s="1">
        <f t="shared" si="819"/>
        <v>0</v>
      </c>
      <c r="AD1839" s="1">
        <f t="shared" si="820"/>
        <v>3</v>
      </c>
      <c r="AE1839" s="1">
        <f t="shared" si="821"/>
        <v>1</v>
      </c>
      <c r="AF1839" s="1">
        <f t="shared" si="822"/>
        <v>0</v>
      </c>
      <c r="AG1839" s="1">
        <f t="shared" si="823"/>
        <v>0</v>
      </c>
      <c r="AH1839" s="1">
        <f t="shared" si="824"/>
        <v>0</v>
      </c>
      <c r="AI1839" s="1">
        <f t="shared" si="825"/>
        <v>0</v>
      </c>
      <c r="AK1839" s="1" t="str">
        <f t="shared" si="813"/>
        <v>310000</v>
      </c>
    </row>
    <row r="1840" spans="4:37" x14ac:dyDescent="0.25">
      <c r="D1840" s="27">
        <v>1818</v>
      </c>
      <c r="E1840" s="27">
        <f t="shared" si="799"/>
        <v>0</v>
      </c>
      <c r="F1840" s="27">
        <f t="shared" si="800"/>
        <v>0</v>
      </c>
      <c r="G1840" s="27">
        <f t="shared" si="806"/>
        <v>0</v>
      </c>
      <c r="H1840" s="2">
        <f>_xlfn.IFNA(IF(MATCH(AK1840,$AK$23:AK1839,0)&gt;0,0,0),1)</f>
        <v>0</v>
      </c>
      <c r="I1840" s="2">
        <f t="shared" si="798"/>
        <v>5</v>
      </c>
      <c r="J1840" s="31">
        <f t="shared" si="807"/>
        <v>2</v>
      </c>
      <c r="K1840" s="32">
        <f t="shared" si="801"/>
        <v>0</v>
      </c>
      <c r="L1840" s="31">
        <f t="shared" si="808"/>
        <v>3</v>
      </c>
      <c r="M1840" s="32">
        <f t="shared" si="802"/>
        <v>0</v>
      </c>
      <c r="N1840" s="31">
        <f t="shared" si="809"/>
        <v>0</v>
      </c>
      <c r="O1840" s="32">
        <f t="shared" si="803"/>
        <v>0</v>
      </c>
      <c r="P1840" s="31">
        <f t="shared" si="810"/>
        <v>0</v>
      </c>
      <c r="Q1840" s="32">
        <f t="shared" si="804"/>
        <v>0</v>
      </c>
      <c r="R1840" s="31">
        <f t="shared" si="811"/>
        <v>0</v>
      </c>
      <c r="S1840" s="32">
        <f t="shared" si="805"/>
        <v>0</v>
      </c>
      <c r="T1840" s="31">
        <f t="shared" si="812"/>
        <v>0</v>
      </c>
      <c r="V1840" s="1">
        <f t="shared" si="814"/>
        <v>2</v>
      </c>
      <c r="W1840" s="1">
        <f t="shared" si="815"/>
        <v>3</v>
      </c>
      <c r="X1840" s="1">
        <f t="shared" si="816"/>
        <v>0</v>
      </c>
      <c r="Y1840" s="1">
        <f t="shared" si="817"/>
        <v>0</v>
      </c>
      <c r="Z1840" s="1">
        <f t="shared" si="818"/>
        <v>0</v>
      </c>
      <c r="AA1840" s="1">
        <f t="shared" si="819"/>
        <v>0</v>
      </c>
      <c r="AD1840" s="1">
        <f t="shared" si="820"/>
        <v>3</v>
      </c>
      <c r="AE1840" s="1">
        <f t="shared" si="821"/>
        <v>2</v>
      </c>
      <c r="AF1840" s="1">
        <f t="shared" si="822"/>
        <v>0</v>
      </c>
      <c r="AG1840" s="1">
        <f t="shared" si="823"/>
        <v>0</v>
      </c>
      <c r="AH1840" s="1">
        <f t="shared" si="824"/>
        <v>0</v>
      </c>
      <c r="AI1840" s="1">
        <f t="shared" si="825"/>
        <v>0</v>
      </c>
      <c r="AK1840" s="1" t="str">
        <f t="shared" si="813"/>
        <v>320000</v>
      </c>
    </row>
    <row r="1841" spans="4:37" x14ac:dyDescent="0.25">
      <c r="D1841" s="27">
        <v>1819</v>
      </c>
      <c r="E1841" s="27">
        <f t="shared" si="799"/>
        <v>0</v>
      </c>
      <c r="F1841" s="27">
        <f t="shared" si="800"/>
        <v>0</v>
      </c>
      <c r="G1841" s="27">
        <f t="shared" si="806"/>
        <v>0</v>
      </c>
      <c r="H1841" s="2">
        <f>_xlfn.IFNA(IF(MATCH(AK1841,$AK$23:AK1840,0)&gt;0,0,0),1)</f>
        <v>0</v>
      </c>
      <c r="I1841" s="2">
        <f t="shared" si="798"/>
        <v>6</v>
      </c>
      <c r="J1841" s="31">
        <f t="shared" si="807"/>
        <v>3</v>
      </c>
      <c r="K1841" s="32">
        <f t="shared" si="801"/>
        <v>1</v>
      </c>
      <c r="L1841" s="31">
        <f t="shared" si="808"/>
        <v>3</v>
      </c>
      <c r="M1841" s="32">
        <f t="shared" si="802"/>
        <v>0</v>
      </c>
      <c r="N1841" s="31">
        <f t="shared" si="809"/>
        <v>0</v>
      </c>
      <c r="O1841" s="32">
        <f t="shared" si="803"/>
        <v>0</v>
      </c>
      <c r="P1841" s="31">
        <f t="shared" si="810"/>
        <v>0</v>
      </c>
      <c r="Q1841" s="32">
        <f t="shared" si="804"/>
        <v>0</v>
      </c>
      <c r="R1841" s="31">
        <f t="shared" si="811"/>
        <v>0</v>
      </c>
      <c r="S1841" s="32">
        <f t="shared" si="805"/>
        <v>0</v>
      </c>
      <c r="T1841" s="31">
        <f t="shared" si="812"/>
        <v>0</v>
      </c>
      <c r="V1841" s="1">
        <f t="shared" si="814"/>
        <v>3</v>
      </c>
      <c r="W1841" s="1">
        <f t="shared" si="815"/>
        <v>3</v>
      </c>
      <c r="X1841" s="1">
        <f t="shared" si="816"/>
        <v>0</v>
      </c>
      <c r="Y1841" s="1">
        <f t="shared" si="817"/>
        <v>0</v>
      </c>
      <c r="Z1841" s="1">
        <f t="shared" si="818"/>
        <v>0</v>
      </c>
      <c r="AA1841" s="1">
        <f t="shared" si="819"/>
        <v>0</v>
      </c>
      <c r="AD1841" s="1">
        <f t="shared" si="820"/>
        <v>3</v>
      </c>
      <c r="AE1841" s="1">
        <f t="shared" si="821"/>
        <v>3</v>
      </c>
      <c r="AF1841" s="1">
        <f t="shared" si="822"/>
        <v>0</v>
      </c>
      <c r="AG1841" s="1">
        <f t="shared" si="823"/>
        <v>0</v>
      </c>
      <c r="AH1841" s="1">
        <f t="shared" si="824"/>
        <v>0</v>
      </c>
      <c r="AI1841" s="1">
        <f t="shared" si="825"/>
        <v>0</v>
      </c>
      <c r="AK1841" s="1" t="str">
        <f t="shared" si="813"/>
        <v>330000</v>
      </c>
    </row>
    <row r="1842" spans="4:37" x14ac:dyDescent="0.25">
      <c r="D1842" s="27">
        <v>1820</v>
      </c>
      <c r="E1842" s="27">
        <f t="shared" si="799"/>
        <v>0</v>
      </c>
      <c r="F1842" s="27">
        <f t="shared" si="800"/>
        <v>0</v>
      </c>
      <c r="G1842" s="27">
        <f t="shared" si="806"/>
        <v>0</v>
      </c>
      <c r="H1842" s="2">
        <f>_xlfn.IFNA(IF(MATCH(AK1842,$AK$23:AK1841,0)&gt;0,0,0),1)</f>
        <v>0</v>
      </c>
      <c r="I1842" s="2">
        <f t="shared" si="798"/>
        <v>7</v>
      </c>
      <c r="J1842" s="31">
        <f t="shared" si="807"/>
        <v>4</v>
      </c>
      <c r="K1842" s="32">
        <f t="shared" si="801"/>
        <v>0</v>
      </c>
      <c r="L1842" s="31">
        <f t="shared" si="808"/>
        <v>3</v>
      </c>
      <c r="M1842" s="32">
        <f t="shared" si="802"/>
        <v>0</v>
      </c>
      <c r="N1842" s="31">
        <f t="shared" si="809"/>
        <v>0</v>
      </c>
      <c r="O1842" s="32">
        <f t="shared" si="803"/>
        <v>0</v>
      </c>
      <c r="P1842" s="31">
        <f t="shared" si="810"/>
        <v>0</v>
      </c>
      <c r="Q1842" s="32">
        <f t="shared" si="804"/>
        <v>0</v>
      </c>
      <c r="R1842" s="31">
        <f t="shared" si="811"/>
        <v>0</v>
      </c>
      <c r="S1842" s="32">
        <f t="shared" si="805"/>
        <v>0</v>
      </c>
      <c r="T1842" s="31">
        <f t="shared" si="812"/>
        <v>0</v>
      </c>
      <c r="V1842" s="1">
        <f t="shared" si="814"/>
        <v>4</v>
      </c>
      <c r="W1842" s="1">
        <f t="shared" si="815"/>
        <v>3</v>
      </c>
      <c r="X1842" s="1">
        <f t="shared" si="816"/>
        <v>0</v>
      </c>
      <c r="Y1842" s="1">
        <f t="shared" si="817"/>
        <v>0</v>
      </c>
      <c r="Z1842" s="1">
        <f t="shared" si="818"/>
        <v>0</v>
      </c>
      <c r="AA1842" s="1">
        <f t="shared" si="819"/>
        <v>0</v>
      </c>
      <c r="AD1842" s="1">
        <f t="shared" si="820"/>
        <v>4</v>
      </c>
      <c r="AE1842" s="1">
        <f t="shared" si="821"/>
        <v>3</v>
      </c>
      <c r="AF1842" s="1">
        <f t="shared" si="822"/>
        <v>0</v>
      </c>
      <c r="AG1842" s="1">
        <f t="shared" si="823"/>
        <v>0</v>
      </c>
      <c r="AH1842" s="1">
        <f t="shared" si="824"/>
        <v>0</v>
      </c>
      <c r="AI1842" s="1">
        <f t="shared" si="825"/>
        <v>0</v>
      </c>
      <c r="AK1842" s="1" t="str">
        <f t="shared" si="813"/>
        <v>430000</v>
      </c>
    </row>
    <row r="1843" spans="4:37" x14ac:dyDescent="0.25">
      <c r="D1843" s="27">
        <v>1821</v>
      </c>
      <c r="E1843" s="27">
        <f t="shared" si="799"/>
        <v>0</v>
      </c>
      <c r="F1843" s="27">
        <f t="shared" si="800"/>
        <v>0</v>
      </c>
      <c r="G1843" s="27">
        <f t="shared" si="806"/>
        <v>0</v>
      </c>
      <c r="H1843" s="2">
        <f>_xlfn.IFNA(IF(MATCH(AK1843,$AK$23:AK1842,0)&gt;0,0,0),1)</f>
        <v>0</v>
      </c>
      <c r="I1843" s="2">
        <f t="shared" si="798"/>
        <v>5</v>
      </c>
      <c r="J1843" s="31">
        <f t="shared" si="807"/>
        <v>1</v>
      </c>
      <c r="K1843" s="32">
        <f t="shared" si="801"/>
        <v>0</v>
      </c>
      <c r="L1843" s="31">
        <f t="shared" si="808"/>
        <v>4</v>
      </c>
      <c r="M1843" s="32">
        <f t="shared" si="802"/>
        <v>0</v>
      </c>
      <c r="N1843" s="31">
        <f t="shared" si="809"/>
        <v>0</v>
      </c>
      <c r="O1843" s="32">
        <f t="shared" si="803"/>
        <v>0</v>
      </c>
      <c r="P1843" s="31">
        <f t="shared" si="810"/>
        <v>0</v>
      </c>
      <c r="Q1843" s="32">
        <f t="shared" si="804"/>
        <v>0</v>
      </c>
      <c r="R1843" s="31">
        <f t="shared" si="811"/>
        <v>0</v>
      </c>
      <c r="S1843" s="32">
        <f t="shared" si="805"/>
        <v>0</v>
      </c>
      <c r="T1843" s="31">
        <f t="shared" si="812"/>
        <v>0</v>
      </c>
      <c r="V1843" s="1">
        <f t="shared" si="814"/>
        <v>1</v>
      </c>
      <c r="W1843" s="1">
        <f t="shared" si="815"/>
        <v>4</v>
      </c>
      <c r="X1843" s="1">
        <f t="shared" si="816"/>
        <v>0</v>
      </c>
      <c r="Y1843" s="1">
        <f t="shared" si="817"/>
        <v>0</v>
      </c>
      <c r="Z1843" s="1">
        <f t="shared" si="818"/>
        <v>0</v>
      </c>
      <c r="AA1843" s="1">
        <f t="shared" si="819"/>
        <v>0</v>
      </c>
      <c r="AD1843" s="1">
        <f t="shared" si="820"/>
        <v>4</v>
      </c>
      <c r="AE1843" s="1">
        <f t="shared" si="821"/>
        <v>1</v>
      </c>
      <c r="AF1843" s="1">
        <f t="shared" si="822"/>
        <v>0</v>
      </c>
      <c r="AG1843" s="1">
        <f t="shared" si="823"/>
        <v>0</v>
      </c>
      <c r="AH1843" s="1">
        <f t="shared" si="824"/>
        <v>0</v>
      </c>
      <c r="AI1843" s="1">
        <f t="shared" si="825"/>
        <v>0</v>
      </c>
      <c r="AK1843" s="1" t="str">
        <f t="shared" si="813"/>
        <v>410000</v>
      </c>
    </row>
    <row r="1844" spans="4:37" x14ac:dyDescent="0.25">
      <c r="D1844" s="27">
        <v>1822</v>
      </c>
      <c r="E1844" s="27">
        <f t="shared" si="799"/>
        <v>0</v>
      </c>
      <c r="F1844" s="27">
        <f t="shared" si="800"/>
        <v>0</v>
      </c>
      <c r="G1844" s="27">
        <f t="shared" si="806"/>
        <v>0</v>
      </c>
      <c r="H1844" s="2">
        <f>_xlfn.IFNA(IF(MATCH(AK1844,$AK$23:AK1843,0)&gt;0,0,0),1)</f>
        <v>0</v>
      </c>
      <c r="I1844" s="2">
        <f t="shared" si="798"/>
        <v>6</v>
      </c>
      <c r="J1844" s="31">
        <f t="shared" si="807"/>
        <v>2</v>
      </c>
      <c r="K1844" s="32">
        <f t="shared" si="801"/>
        <v>0</v>
      </c>
      <c r="L1844" s="31">
        <f t="shared" si="808"/>
        <v>4</v>
      </c>
      <c r="M1844" s="32">
        <f t="shared" si="802"/>
        <v>0</v>
      </c>
      <c r="N1844" s="31">
        <f t="shared" si="809"/>
        <v>0</v>
      </c>
      <c r="O1844" s="32">
        <f t="shared" si="803"/>
        <v>0</v>
      </c>
      <c r="P1844" s="31">
        <f t="shared" si="810"/>
        <v>0</v>
      </c>
      <c r="Q1844" s="32">
        <f t="shared" si="804"/>
        <v>0</v>
      </c>
      <c r="R1844" s="31">
        <f t="shared" si="811"/>
        <v>0</v>
      </c>
      <c r="S1844" s="32">
        <f t="shared" si="805"/>
        <v>0</v>
      </c>
      <c r="T1844" s="31">
        <f t="shared" si="812"/>
        <v>0</v>
      </c>
      <c r="V1844" s="1">
        <f t="shared" si="814"/>
        <v>2</v>
      </c>
      <c r="W1844" s="1">
        <f t="shared" si="815"/>
        <v>4</v>
      </c>
      <c r="X1844" s="1">
        <f t="shared" si="816"/>
        <v>0</v>
      </c>
      <c r="Y1844" s="1">
        <f t="shared" si="817"/>
        <v>0</v>
      </c>
      <c r="Z1844" s="1">
        <f t="shared" si="818"/>
        <v>0</v>
      </c>
      <c r="AA1844" s="1">
        <f t="shared" si="819"/>
        <v>0</v>
      </c>
      <c r="AD1844" s="1">
        <f t="shared" si="820"/>
        <v>4</v>
      </c>
      <c r="AE1844" s="1">
        <f t="shared" si="821"/>
        <v>2</v>
      </c>
      <c r="AF1844" s="1">
        <f t="shared" si="822"/>
        <v>0</v>
      </c>
      <c r="AG1844" s="1">
        <f t="shared" si="823"/>
        <v>0</v>
      </c>
      <c r="AH1844" s="1">
        <f t="shared" si="824"/>
        <v>0</v>
      </c>
      <c r="AI1844" s="1">
        <f t="shared" si="825"/>
        <v>0</v>
      </c>
      <c r="AK1844" s="1" t="str">
        <f t="shared" si="813"/>
        <v>420000</v>
      </c>
    </row>
    <row r="1845" spans="4:37" x14ac:dyDescent="0.25">
      <c r="D1845" s="27">
        <v>1823</v>
      </c>
      <c r="E1845" s="27">
        <f t="shared" si="799"/>
        <v>0</v>
      </c>
      <c r="F1845" s="27">
        <f t="shared" si="800"/>
        <v>0</v>
      </c>
      <c r="G1845" s="27">
        <f t="shared" si="806"/>
        <v>0</v>
      </c>
      <c r="H1845" s="2">
        <f>_xlfn.IFNA(IF(MATCH(AK1845,$AK$23:AK1844,0)&gt;0,0,0),1)</f>
        <v>0</v>
      </c>
      <c r="I1845" s="2">
        <f t="shared" si="798"/>
        <v>7</v>
      </c>
      <c r="J1845" s="31">
        <f t="shared" si="807"/>
        <v>3</v>
      </c>
      <c r="K1845" s="32">
        <f t="shared" si="801"/>
        <v>0</v>
      </c>
      <c r="L1845" s="31">
        <f t="shared" si="808"/>
        <v>4</v>
      </c>
      <c r="M1845" s="32">
        <f t="shared" si="802"/>
        <v>0</v>
      </c>
      <c r="N1845" s="31">
        <f t="shared" si="809"/>
        <v>0</v>
      </c>
      <c r="O1845" s="32">
        <f t="shared" si="803"/>
        <v>0</v>
      </c>
      <c r="P1845" s="31">
        <f t="shared" si="810"/>
        <v>0</v>
      </c>
      <c r="Q1845" s="32">
        <f t="shared" si="804"/>
        <v>0</v>
      </c>
      <c r="R1845" s="31">
        <f t="shared" si="811"/>
        <v>0</v>
      </c>
      <c r="S1845" s="32">
        <f t="shared" si="805"/>
        <v>0</v>
      </c>
      <c r="T1845" s="31">
        <f t="shared" si="812"/>
        <v>0</v>
      </c>
      <c r="V1845" s="1">
        <f t="shared" si="814"/>
        <v>3</v>
      </c>
      <c r="W1845" s="1">
        <f t="shared" si="815"/>
        <v>4</v>
      </c>
      <c r="X1845" s="1">
        <f t="shared" si="816"/>
        <v>0</v>
      </c>
      <c r="Y1845" s="1">
        <f t="shared" si="817"/>
        <v>0</v>
      </c>
      <c r="Z1845" s="1">
        <f t="shared" si="818"/>
        <v>0</v>
      </c>
      <c r="AA1845" s="1">
        <f t="shared" si="819"/>
        <v>0</v>
      </c>
      <c r="AD1845" s="1">
        <f t="shared" si="820"/>
        <v>4</v>
      </c>
      <c r="AE1845" s="1">
        <f t="shared" si="821"/>
        <v>3</v>
      </c>
      <c r="AF1845" s="1">
        <f t="shared" si="822"/>
        <v>0</v>
      </c>
      <c r="AG1845" s="1">
        <f t="shared" si="823"/>
        <v>0</v>
      </c>
      <c r="AH1845" s="1">
        <f t="shared" si="824"/>
        <v>0</v>
      </c>
      <c r="AI1845" s="1">
        <f t="shared" si="825"/>
        <v>0</v>
      </c>
      <c r="AK1845" s="1" t="str">
        <f t="shared" si="813"/>
        <v>430000</v>
      </c>
    </row>
    <row r="1846" spans="4:37" x14ac:dyDescent="0.25">
      <c r="D1846" s="27">
        <v>1824</v>
      </c>
      <c r="E1846" s="27">
        <f t="shared" si="799"/>
        <v>0</v>
      </c>
      <c r="F1846" s="27">
        <f t="shared" si="800"/>
        <v>0</v>
      </c>
      <c r="G1846" s="27">
        <f t="shared" si="806"/>
        <v>0</v>
      </c>
      <c r="H1846" s="2">
        <f>_xlfn.IFNA(IF(MATCH(AK1846,$AK$23:AK1845,0)&gt;0,0,0),1)</f>
        <v>0</v>
      </c>
      <c r="I1846" s="2">
        <f t="shared" si="798"/>
        <v>8</v>
      </c>
      <c r="J1846" s="31">
        <f t="shared" si="807"/>
        <v>4</v>
      </c>
      <c r="K1846" s="32">
        <f t="shared" si="801"/>
        <v>1</v>
      </c>
      <c r="L1846" s="31">
        <f t="shared" si="808"/>
        <v>4</v>
      </c>
      <c r="M1846" s="32">
        <f t="shared" si="802"/>
        <v>0</v>
      </c>
      <c r="N1846" s="31">
        <f t="shared" si="809"/>
        <v>0</v>
      </c>
      <c r="O1846" s="32">
        <f t="shared" si="803"/>
        <v>0</v>
      </c>
      <c r="P1846" s="31">
        <f t="shared" si="810"/>
        <v>0</v>
      </c>
      <c r="Q1846" s="32">
        <f t="shared" si="804"/>
        <v>0</v>
      </c>
      <c r="R1846" s="31">
        <f t="shared" si="811"/>
        <v>0</v>
      </c>
      <c r="S1846" s="32">
        <f t="shared" si="805"/>
        <v>0</v>
      </c>
      <c r="T1846" s="31">
        <f t="shared" si="812"/>
        <v>0</v>
      </c>
      <c r="V1846" s="1">
        <f t="shared" si="814"/>
        <v>4</v>
      </c>
      <c r="W1846" s="1">
        <f t="shared" si="815"/>
        <v>4</v>
      </c>
      <c r="X1846" s="1">
        <f t="shared" si="816"/>
        <v>0</v>
      </c>
      <c r="Y1846" s="1">
        <f t="shared" si="817"/>
        <v>0</v>
      </c>
      <c r="Z1846" s="1">
        <f t="shared" si="818"/>
        <v>0</v>
      </c>
      <c r="AA1846" s="1">
        <f t="shared" si="819"/>
        <v>0</v>
      </c>
      <c r="AD1846" s="1">
        <f t="shared" si="820"/>
        <v>4</v>
      </c>
      <c r="AE1846" s="1">
        <f t="shared" si="821"/>
        <v>4</v>
      </c>
      <c r="AF1846" s="1">
        <f t="shared" si="822"/>
        <v>0</v>
      </c>
      <c r="AG1846" s="1">
        <f t="shared" si="823"/>
        <v>0</v>
      </c>
      <c r="AH1846" s="1">
        <f t="shared" si="824"/>
        <v>0</v>
      </c>
      <c r="AI1846" s="1">
        <f t="shared" si="825"/>
        <v>0</v>
      </c>
      <c r="AK1846" s="1" t="str">
        <f t="shared" si="813"/>
        <v>440000</v>
      </c>
    </row>
    <row r="1847" spans="4:37" x14ac:dyDescent="0.25">
      <c r="D1847" s="27">
        <v>1825</v>
      </c>
      <c r="E1847" s="27">
        <f t="shared" si="799"/>
        <v>0</v>
      </c>
      <c r="F1847" s="27">
        <f t="shared" si="800"/>
        <v>0</v>
      </c>
      <c r="G1847" s="27">
        <f t="shared" si="806"/>
        <v>0</v>
      </c>
      <c r="H1847" s="2">
        <f>_xlfn.IFNA(IF(MATCH(AK1847,$AK$23:AK1846,0)&gt;0,0,0),1)</f>
        <v>0</v>
      </c>
      <c r="I1847" s="2">
        <f t="shared" si="798"/>
        <v>2</v>
      </c>
      <c r="J1847" s="31">
        <f t="shared" si="807"/>
        <v>1</v>
      </c>
      <c r="K1847" s="32">
        <f t="shared" si="801"/>
        <v>1</v>
      </c>
      <c r="L1847" s="31">
        <f t="shared" si="808"/>
        <v>1</v>
      </c>
      <c r="M1847" s="32">
        <f t="shared" si="802"/>
        <v>0</v>
      </c>
      <c r="N1847" s="31">
        <f t="shared" si="809"/>
        <v>0</v>
      </c>
      <c r="O1847" s="32">
        <f t="shared" si="803"/>
        <v>0</v>
      </c>
      <c r="P1847" s="31">
        <f t="shared" si="810"/>
        <v>0</v>
      </c>
      <c r="Q1847" s="32">
        <f t="shared" si="804"/>
        <v>0</v>
      </c>
      <c r="R1847" s="31">
        <f t="shared" si="811"/>
        <v>0</v>
      </c>
      <c r="S1847" s="32">
        <f t="shared" si="805"/>
        <v>0</v>
      </c>
      <c r="T1847" s="31">
        <f t="shared" si="812"/>
        <v>0</v>
      </c>
      <c r="V1847" s="1">
        <f t="shared" si="814"/>
        <v>1</v>
      </c>
      <c r="W1847" s="1">
        <f t="shared" si="815"/>
        <v>1</v>
      </c>
      <c r="X1847" s="1">
        <f t="shared" si="816"/>
        <v>0</v>
      </c>
      <c r="Y1847" s="1">
        <f t="shared" si="817"/>
        <v>0</v>
      </c>
      <c r="Z1847" s="1">
        <f t="shared" si="818"/>
        <v>0</v>
      </c>
      <c r="AA1847" s="1">
        <f t="shared" si="819"/>
        <v>0</v>
      </c>
      <c r="AD1847" s="1">
        <f t="shared" si="820"/>
        <v>1</v>
      </c>
      <c r="AE1847" s="1">
        <f t="shared" si="821"/>
        <v>1</v>
      </c>
      <c r="AF1847" s="1">
        <f t="shared" si="822"/>
        <v>0</v>
      </c>
      <c r="AG1847" s="1">
        <f t="shared" si="823"/>
        <v>0</v>
      </c>
      <c r="AH1847" s="1">
        <f t="shared" si="824"/>
        <v>0</v>
      </c>
      <c r="AI1847" s="1">
        <f t="shared" si="825"/>
        <v>0</v>
      </c>
      <c r="AK1847" s="1" t="str">
        <f t="shared" si="813"/>
        <v>110000</v>
      </c>
    </row>
    <row r="1848" spans="4:37" x14ac:dyDescent="0.25">
      <c r="D1848" s="27">
        <v>1826</v>
      </c>
      <c r="E1848" s="27">
        <f t="shared" si="799"/>
        <v>0</v>
      </c>
      <c r="F1848" s="27">
        <f t="shared" si="800"/>
        <v>0</v>
      </c>
      <c r="G1848" s="27">
        <f t="shared" si="806"/>
        <v>0</v>
      </c>
      <c r="H1848" s="2">
        <f>_xlfn.IFNA(IF(MATCH(AK1848,$AK$23:AK1847,0)&gt;0,0,0),1)</f>
        <v>0</v>
      </c>
      <c r="I1848" s="2">
        <f t="shared" si="798"/>
        <v>3</v>
      </c>
      <c r="J1848" s="31">
        <f t="shared" si="807"/>
        <v>2</v>
      </c>
      <c r="K1848" s="32">
        <f t="shared" si="801"/>
        <v>0</v>
      </c>
      <c r="L1848" s="31">
        <f t="shared" si="808"/>
        <v>1</v>
      </c>
      <c r="M1848" s="32">
        <f t="shared" si="802"/>
        <v>0</v>
      </c>
      <c r="N1848" s="31">
        <f t="shared" si="809"/>
        <v>0</v>
      </c>
      <c r="O1848" s="32">
        <f t="shared" si="803"/>
        <v>0</v>
      </c>
      <c r="P1848" s="31">
        <f t="shared" si="810"/>
        <v>0</v>
      </c>
      <c r="Q1848" s="32">
        <f t="shared" si="804"/>
        <v>0</v>
      </c>
      <c r="R1848" s="31">
        <f t="shared" si="811"/>
        <v>0</v>
      </c>
      <c r="S1848" s="32">
        <f t="shared" si="805"/>
        <v>0</v>
      </c>
      <c r="T1848" s="31">
        <f t="shared" si="812"/>
        <v>0</v>
      </c>
      <c r="V1848" s="1">
        <f t="shared" si="814"/>
        <v>2</v>
      </c>
      <c r="W1848" s="1">
        <f t="shared" si="815"/>
        <v>1</v>
      </c>
      <c r="X1848" s="1">
        <f t="shared" si="816"/>
        <v>0</v>
      </c>
      <c r="Y1848" s="1">
        <f t="shared" si="817"/>
        <v>0</v>
      </c>
      <c r="Z1848" s="1">
        <f t="shared" si="818"/>
        <v>0</v>
      </c>
      <c r="AA1848" s="1">
        <f t="shared" si="819"/>
        <v>0</v>
      </c>
      <c r="AD1848" s="1">
        <f t="shared" si="820"/>
        <v>2</v>
      </c>
      <c r="AE1848" s="1">
        <f t="shared" si="821"/>
        <v>1</v>
      </c>
      <c r="AF1848" s="1">
        <f t="shared" si="822"/>
        <v>0</v>
      </c>
      <c r="AG1848" s="1">
        <f t="shared" si="823"/>
        <v>0</v>
      </c>
      <c r="AH1848" s="1">
        <f t="shared" si="824"/>
        <v>0</v>
      </c>
      <c r="AI1848" s="1">
        <f t="shared" si="825"/>
        <v>0</v>
      </c>
      <c r="AK1848" s="1" t="str">
        <f t="shared" si="813"/>
        <v>210000</v>
      </c>
    </row>
    <row r="1849" spans="4:37" x14ac:dyDescent="0.25">
      <c r="D1849" s="27">
        <v>1827</v>
      </c>
      <c r="E1849" s="27">
        <f t="shared" si="799"/>
        <v>0</v>
      </c>
      <c r="F1849" s="27">
        <f t="shared" si="800"/>
        <v>0</v>
      </c>
      <c r="G1849" s="27">
        <f t="shared" si="806"/>
        <v>0</v>
      </c>
      <c r="H1849" s="2">
        <f>_xlfn.IFNA(IF(MATCH(AK1849,$AK$23:AK1848,0)&gt;0,0,0),1)</f>
        <v>0</v>
      </c>
      <c r="I1849" s="2">
        <f t="shared" si="798"/>
        <v>4</v>
      </c>
      <c r="J1849" s="31">
        <f t="shared" si="807"/>
        <v>3</v>
      </c>
      <c r="K1849" s="32">
        <f t="shared" si="801"/>
        <v>0</v>
      </c>
      <c r="L1849" s="31">
        <f t="shared" si="808"/>
        <v>1</v>
      </c>
      <c r="M1849" s="32">
        <f t="shared" si="802"/>
        <v>0</v>
      </c>
      <c r="N1849" s="31">
        <f t="shared" si="809"/>
        <v>0</v>
      </c>
      <c r="O1849" s="32">
        <f t="shared" si="803"/>
        <v>0</v>
      </c>
      <c r="P1849" s="31">
        <f t="shared" si="810"/>
        <v>0</v>
      </c>
      <c r="Q1849" s="32">
        <f t="shared" si="804"/>
        <v>0</v>
      </c>
      <c r="R1849" s="31">
        <f t="shared" si="811"/>
        <v>0</v>
      </c>
      <c r="S1849" s="32">
        <f t="shared" si="805"/>
        <v>0</v>
      </c>
      <c r="T1849" s="31">
        <f t="shared" si="812"/>
        <v>0</v>
      </c>
      <c r="V1849" s="1">
        <f t="shared" si="814"/>
        <v>3</v>
      </c>
      <c r="W1849" s="1">
        <f t="shared" si="815"/>
        <v>1</v>
      </c>
      <c r="X1849" s="1">
        <f t="shared" si="816"/>
        <v>0</v>
      </c>
      <c r="Y1849" s="1">
        <f t="shared" si="817"/>
        <v>0</v>
      </c>
      <c r="Z1849" s="1">
        <f t="shared" si="818"/>
        <v>0</v>
      </c>
      <c r="AA1849" s="1">
        <f t="shared" si="819"/>
        <v>0</v>
      </c>
      <c r="AD1849" s="1">
        <f t="shared" si="820"/>
        <v>3</v>
      </c>
      <c r="AE1849" s="1">
        <f t="shared" si="821"/>
        <v>1</v>
      </c>
      <c r="AF1849" s="1">
        <f t="shared" si="822"/>
        <v>0</v>
      </c>
      <c r="AG1849" s="1">
        <f t="shared" si="823"/>
        <v>0</v>
      </c>
      <c r="AH1849" s="1">
        <f t="shared" si="824"/>
        <v>0</v>
      </c>
      <c r="AI1849" s="1">
        <f t="shared" si="825"/>
        <v>0</v>
      </c>
      <c r="AK1849" s="1" t="str">
        <f t="shared" si="813"/>
        <v>310000</v>
      </c>
    </row>
    <row r="1850" spans="4:37" x14ac:dyDescent="0.25">
      <c r="D1850" s="27">
        <v>1828</v>
      </c>
      <c r="E1850" s="27">
        <f t="shared" si="799"/>
        <v>0</v>
      </c>
      <c r="F1850" s="27">
        <f t="shared" si="800"/>
        <v>0</v>
      </c>
      <c r="G1850" s="27">
        <f t="shared" si="806"/>
        <v>0</v>
      </c>
      <c r="H1850" s="2">
        <f>_xlfn.IFNA(IF(MATCH(AK1850,$AK$23:AK1849,0)&gt;0,0,0),1)</f>
        <v>0</v>
      </c>
      <c r="I1850" s="2">
        <f t="shared" si="798"/>
        <v>5</v>
      </c>
      <c r="J1850" s="31">
        <f t="shared" si="807"/>
        <v>4</v>
      </c>
      <c r="K1850" s="32">
        <f t="shared" si="801"/>
        <v>0</v>
      </c>
      <c r="L1850" s="31">
        <f t="shared" si="808"/>
        <v>1</v>
      </c>
      <c r="M1850" s="32">
        <f t="shared" si="802"/>
        <v>0</v>
      </c>
      <c r="N1850" s="31">
        <f t="shared" si="809"/>
        <v>0</v>
      </c>
      <c r="O1850" s="32">
        <f t="shared" si="803"/>
        <v>0</v>
      </c>
      <c r="P1850" s="31">
        <f t="shared" si="810"/>
        <v>0</v>
      </c>
      <c r="Q1850" s="32">
        <f t="shared" si="804"/>
        <v>0</v>
      </c>
      <c r="R1850" s="31">
        <f t="shared" si="811"/>
        <v>0</v>
      </c>
      <c r="S1850" s="32">
        <f t="shared" si="805"/>
        <v>0</v>
      </c>
      <c r="T1850" s="31">
        <f t="shared" si="812"/>
        <v>0</v>
      </c>
      <c r="V1850" s="1">
        <f t="shared" si="814"/>
        <v>4</v>
      </c>
      <c r="W1850" s="1">
        <f t="shared" si="815"/>
        <v>1</v>
      </c>
      <c r="X1850" s="1">
        <f t="shared" si="816"/>
        <v>0</v>
      </c>
      <c r="Y1850" s="1">
        <f t="shared" si="817"/>
        <v>0</v>
      </c>
      <c r="Z1850" s="1">
        <f t="shared" si="818"/>
        <v>0</v>
      </c>
      <c r="AA1850" s="1">
        <f t="shared" si="819"/>
        <v>0</v>
      </c>
      <c r="AD1850" s="1">
        <f t="shared" si="820"/>
        <v>4</v>
      </c>
      <c r="AE1850" s="1">
        <f t="shared" si="821"/>
        <v>1</v>
      </c>
      <c r="AF1850" s="1">
        <f t="shared" si="822"/>
        <v>0</v>
      </c>
      <c r="AG1850" s="1">
        <f t="shared" si="823"/>
        <v>0</v>
      </c>
      <c r="AH1850" s="1">
        <f t="shared" si="824"/>
        <v>0</v>
      </c>
      <c r="AI1850" s="1">
        <f t="shared" si="825"/>
        <v>0</v>
      </c>
      <c r="AK1850" s="1" t="str">
        <f t="shared" si="813"/>
        <v>410000</v>
      </c>
    </row>
    <row r="1851" spans="4:37" x14ac:dyDescent="0.25">
      <c r="D1851" s="27">
        <v>1829</v>
      </c>
      <c r="E1851" s="27">
        <f t="shared" si="799"/>
        <v>0</v>
      </c>
      <c r="F1851" s="27">
        <f t="shared" si="800"/>
        <v>0</v>
      </c>
      <c r="G1851" s="27">
        <f t="shared" si="806"/>
        <v>0</v>
      </c>
      <c r="H1851" s="2">
        <f>_xlfn.IFNA(IF(MATCH(AK1851,$AK$23:AK1850,0)&gt;0,0,0),1)</f>
        <v>0</v>
      </c>
      <c r="I1851" s="2">
        <f t="shared" si="798"/>
        <v>3</v>
      </c>
      <c r="J1851" s="31">
        <f t="shared" si="807"/>
        <v>1</v>
      </c>
      <c r="K1851" s="32">
        <f t="shared" si="801"/>
        <v>0</v>
      </c>
      <c r="L1851" s="31">
        <f t="shared" si="808"/>
        <v>2</v>
      </c>
      <c r="M1851" s="32">
        <f t="shared" si="802"/>
        <v>0</v>
      </c>
      <c r="N1851" s="31">
        <f t="shared" si="809"/>
        <v>0</v>
      </c>
      <c r="O1851" s="32">
        <f t="shared" si="803"/>
        <v>0</v>
      </c>
      <c r="P1851" s="31">
        <f t="shared" si="810"/>
        <v>0</v>
      </c>
      <c r="Q1851" s="32">
        <f t="shared" si="804"/>
        <v>0</v>
      </c>
      <c r="R1851" s="31">
        <f t="shared" si="811"/>
        <v>0</v>
      </c>
      <c r="S1851" s="32">
        <f t="shared" si="805"/>
        <v>0</v>
      </c>
      <c r="T1851" s="31">
        <f t="shared" si="812"/>
        <v>0</v>
      </c>
      <c r="V1851" s="1">
        <f t="shared" si="814"/>
        <v>1</v>
      </c>
      <c r="W1851" s="1">
        <f t="shared" si="815"/>
        <v>2</v>
      </c>
      <c r="X1851" s="1">
        <f t="shared" si="816"/>
        <v>0</v>
      </c>
      <c r="Y1851" s="1">
        <f t="shared" si="817"/>
        <v>0</v>
      </c>
      <c r="Z1851" s="1">
        <f t="shared" si="818"/>
        <v>0</v>
      </c>
      <c r="AA1851" s="1">
        <f t="shared" si="819"/>
        <v>0</v>
      </c>
      <c r="AD1851" s="1">
        <f t="shared" si="820"/>
        <v>2</v>
      </c>
      <c r="AE1851" s="1">
        <f t="shared" si="821"/>
        <v>1</v>
      </c>
      <c r="AF1851" s="1">
        <f t="shared" si="822"/>
        <v>0</v>
      </c>
      <c r="AG1851" s="1">
        <f t="shared" si="823"/>
        <v>0</v>
      </c>
      <c r="AH1851" s="1">
        <f t="shared" si="824"/>
        <v>0</v>
      </c>
      <c r="AI1851" s="1">
        <f t="shared" si="825"/>
        <v>0</v>
      </c>
      <c r="AK1851" s="1" t="str">
        <f t="shared" si="813"/>
        <v>210000</v>
      </c>
    </row>
    <row r="1852" spans="4:37" x14ac:dyDescent="0.25">
      <c r="D1852" s="27">
        <v>1830</v>
      </c>
      <c r="E1852" s="27">
        <f t="shared" si="799"/>
        <v>0</v>
      </c>
      <c r="F1852" s="27">
        <f t="shared" si="800"/>
        <v>0</v>
      </c>
      <c r="G1852" s="27">
        <f t="shared" si="806"/>
        <v>0</v>
      </c>
      <c r="H1852" s="2">
        <f>_xlfn.IFNA(IF(MATCH(AK1852,$AK$23:AK1851,0)&gt;0,0,0),1)</f>
        <v>0</v>
      </c>
      <c r="I1852" s="2">
        <f t="shared" si="798"/>
        <v>4</v>
      </c>
      <c r="J1852" s="31">
        <f t="shared" si="807"/>
        <v>2</v>
      </c>
      <c r="K1852" s="32">
        <f t="shared" si="801"/>
        <v>1</v>
      </c>
      <c r="L1852" s="31">
        <f t="shared" si="808"/>
        <v>2</v>
      </c>
      <c r="M1852" s="32">
        <f t="shared" si="802"/>
        <v>0</v>
      </c>
      <c r="N1852" s="31">
        <f t="shared" si="809"/>
        <v>0</v>
      </c>
      <c r="O1852" s="32">
        <f t="shared" si="803"/>
        <v>0</v>
      </c>
      <c r="P1852" s="31">
        <f t="shared" si="810"/>
        <v>0</v>
      </c>
      <c r="Q1852" s="32">
        <f t="shared" si="804"/>
        <v>0</v>
      </c>
      <c r="R1852" s="31">
        <f t="shared" si="811"/>
        <v>0</v>
      </c>
      <c r="S1852" s="32">
        <f t="shared" si="805"/>
        <v>0</v>
      </c>
      <c r="T1852" s="31">
        <f t="shared" si="812"/>
        <v>0</v>
      </c>
      <c r="V1852" s="1">
        <f t="shared" si="814"/>
        <v>2</v>
      </c>
      <c r="W1852" s="1">
        <f t="shared" si="815"/>
        <v>2</v>
      </c>
      <c r="X1852" s="1">
        <f t="shared" si="816"/>
        <v>0</v>
      </c>
      <c r="Y1852" s="1">
        <f t="shared" si="817"/>
        <v>0</v>
      </c>
      <c r="Z1852" s="1">
        <f t="shared" si="818"/>
        <v>0</v>
      </c>
      <c r="AA1852" s="1">
        <f t="shared" si="819"/>
        <v>0</v>
      </c>
      <c r="AD1852" s="1">
        <f t="shared" si="820"/>
        <v>2</v>
      </c>
      <c r="AE1852" s="1">
        <f t="shared" si="821"/>
        <v>2</v>
      </c>
      <c r="AF1852" s="1">
        <f t="shared" si="822"/>
        <v>0</v>
      </c>
      <c r="AG1852" s="1">
        <f t="shared" si="823"/>
        <v>0</v>
      </c>
      <c r="AH1852" s="1">
        <f t="shared" si="824"/>
        <v>0</v>
      </c>
      <c r="AI1852" s="1">
        <f t="shared" si="825"/>
        <v>0</v>
      </c>
      <c r="AK1852" s="1" t="str">
        <f t="shared" si="813"/>
        <v>220000</v>
      </c>
    </row>
    <row r="1853" spans="4:37" x14ac:dyDescent="0.25">
      <c r="D1853" s="27">
        <v>1831</v>
      </c>
      <c r="E1853" s="27">
        <f t="shared" si="799"/>
        <v>0</v>
      </c>
      <c r="F1853" s="27">
        <f t="shared" si="800"/>
        <v>0</v>
      </c>
      <c r="G1853" s="27">
        <f t="shared" si="806"/>
        <v>0</v>
      </c>
      <c r="H1853" s="2">
        <f>_xlfn.IFNA(IF(MATCH(AK1853,$AK$23:AK1852,0)&gt;0,0,0),1)</f>
        <v>0</v>
      </c>
      <c r="I1853" s="2">
        <f t="shared" si="798"/>
        <v>5</v>
      </c>
      <c r="J1853" s="31">
        <f t="shared" si="807"/>
        <v>3</v>
      </c>
      <c r="K1853" s="32">
        <f t="shared" si="801"/>
        <v>0</v>
      </c>
      <c r="L1853" s="31">
        <f t="shared" si="808"/>
        <v>2</v>
      </c>
      <c r="M1853" s="32">
        <f t="shared" si="802"/>
        <v>0</v>
      </c>
      <c r="N1853" s="31">
        <f t="shared" si="809"/>
        <v>0</v>
      </c>
      <c r="O1853" s="32">
        <f t="shared" si="803"/>
        <v>0</v>
      </c>
      <c r="P1853" s="31">
        <f t="shared" si="810"/>
        <v>0</v>
      </c>
      <c r="Q1853" s="32">
        <f t="shared" si="804"/>
        <v>0</v>
      </c>
      <c r="R1853" s="31">
        <f t="shared" si="811"/>
        <v>0</v>
      </c>
      <c r="S1853" s="32">
        <f t="shared" si="805"/>
        <v>0</v>
      </c>
      <c r="T1853" s="31">
        <f t="shared" si="812"/>
        <v>0</v>
      </c>
      <c r="V1853" s="1">
        <f t="shared" si="814"/>
        <v>3</v>
      </c>
      <c r="W1853" s="1">
        <f t="shared" si="815"/>
        <v>2</v>
      </c>
      <c r="X1853" s="1">
        <f t="shared" si="816"/>
        <v>0</v>
      </c>
      <c r="Y1853" s="1">
        <f t="shared" si="817"/>
        <v>0</v>
      </c>
      <c r="Z1853" s="1">
        <f t="shared" si="818"/>
        <v>0</v>
      </c>
      <c r="AA1853" s="1">
        <f t="shared" si="819"/>
        <v>0</v>
      </c>
      <c r="AD1853" s="1">
        <f t="shared" si="820"/>
        <v>3</v>
      </c>
      <c r="AE1853" s="1">
        <f t="shared" si="821"/>
        <v>2</v>
      </c>
      <c r="AF1853" s="1">
        <f t="shared" si="822"/>
        <v>0</v>
      </c>
      <c r="AG1853" s="1">
        <f t="shared" si="823"/>
        <v>0</v>
      </c>
      <c r="AH1853" s="1">
        <f t="shared" si="824"/>
        <v>0</v>
      </c>
      <c r="AI1853" s="1">
        <f t="shared" si="825"/>
        <v>0</v>
      </c>
      <c r="AK1853" s="1" t="str">
        <f t="shared" si="813"/>
        <v>320000</v>
      </c>
    </row>
    <row r="1854" spans="4:37" x14ac:dyDescent="0.25">
      <c r="D1854" s="27">
        <v>1832</v>
      </c>
      <c r="E1854" s="27">
        <f t="shared" si="799"/>
        <v>0</v>
      </c>
      <c r="F1854" s="27">
        <f t="shared" si="800"/>
        <v>0</v>
      </c>
      <c r="G1854" s="27">
        <f t="shared" si="806"/>
        <v>0</v>
      </c>
      <c r="H1854" s="2">
        <f>_xlfn.IFNA(IF(MATCH(AK1854,$AK$23:AK1853,0)&gt;0,0,0),1)</f>
        <v>0</v>
      </c>
      <c r="I1854" s="2">
        <f t="shared" si="798"/>
        <v>6</v>
      </c>
      <c r="J1854" s="31">
        <f t="shared" si="807"/>
        <v>4</v>
      </c>
      <c r="K1854" s="32">
        <f t="shared" si="801"/>
        <v>0</v>
      </c>
      <c r="L1854" s="31">
        <f t="shared" si="808"/>
        <v>2</v>
      </c>
      <c r="M1854" s="32">
        <f t="shared" si="802"/>
        <v>0</v>
      </c>
      <c r="N1854" s="31">
        <f t="shared" si="809"/>
        <v>0</v>
      </c>
      <c r="O1854" s="32">
        <f t="shared" si="803"/>
        <v>0</v>
      </c>
      <c r="P1854" s="31">
        <f t="shared" si="810"/>
        <v>0</v>
      </c>
      <c r="Q1854" s="32">
        <f t="shared" si="804"/>
        <v>0</v>
      </c>
      <c r="R1854" s="31">
        <f t="shared" si="811"/>
        <v>0</v>
      </c>
      <c r="S1854" s="32">
        <f t="shared" si="805"/>
        <v>0</v>
      </c>
      <c r="T1854" s="31">
        <f t="shared" si="812"/>
        <v>0</v>
      </c>
      <c r="V1854" s="1">
        <f t="shared" si="814"/>
        <v>4</v>
      </c>
      <c r="W1854" s="1">
        <f t="shared" si="815"/>
        <v>2</v>
      </c>
      <c r="X1854" s="1">
        <f t="shared" si="816"/>
        <v>0</v>
      </c>
      <c r="Y1854" s="1">
        <f t="shared" si="817"/>
        <v>0</v>
      </c>
      <c r="Z1854" s="1">
        <f t="shared" si="818"/>
        <v>0</v>
      </c>
      <c r="AA1854" s="1">
        <f t="shared" si="819"/>
        <v>0</v>
      </c>
      <c r="AD1854" s="1">
        <f t="shared" si="820"/>
        <v>4</v>
      </c>
      <c r="AE1854" s="1">
        <f t="shared" si="821"/>
        <v>2</v>
      </c>
      <c r="AF1854" s="1">
        <f t="shared" si="822"/>
        <v>0</v>
      </c>
      <c r="AG1854" s="1">
        <f t="shared" si="823"/>
        <v>0</v>
      </c>
      <c r="AH1854" s="1">
        <f t="shared" si="824"/>
        <v>0</v>
      </c>
      <c r="AI1854" s="1">
        <f t="shared" si="825"/>
        <v>0</v>
      </c>
      <c r="AK1854" s="1" t="str">
        <f t="shared" si="813"/>
        <v>420000</v>
      </c>
    </row>
    <row r="1855" spans="4:37" x14ac:dyDescent="0.25">
      <c r="D1855" s="27">
        <v>1833</v>
      </c>
      <c r="E1855" s="27">
        <f t="shared" si="799"/>
        <v>0</v>
      </c>
      <c r="F1855" s="27">
        <f t="shared" si="800"/>
        <v>0</v>
      </c>
      <c r="G1855" s="27">
        <f t="shared" si="806"/>
        <v>0</v>
      </c>
      <c r="H1855" s="2">
        <f>_xlfn.IFNA(IF(MATCH(AK1855,$AK$23:AK1854,0)&gt;0,0,0),1)</f>
        <v>0</v>
      </c>
      <c r="I1855" s="2">
        <f t="shared" si="798"/>
        <v>4</v>
      </c>
      <c r="J1855" s="31">
        <f t="shared" si="807"/>
        <v>1</v>
      </c>
      <c r="K1855" s="32">
        <f t="shared" si="801"/>
        <v>0</v>
      </c>
      <c r="L1855" s="31">
        <f t="shared" si="808"/>
        <v>3</v>
      </c>
      <c r="M1855" s="32">
        <f t="shared" si="802"/>
        <v>0</v>
      </c>
      <c r="N1855" s="31">
        <f t="shared" si="809"/>
        <v>0</v>
      </c>
      <c r="O1855" s="32">
        <f t="shared" si="803"/>
        <v>0</v>
      </c>
      <c r="P1855" s="31">
        <f t="shared" si="810"/>
        <v>0</v>
      </c>
      <c r="Q1855" s="32">
        <f t="shared" si="804"/>
        <v>0</v>
      </c>
      <c r="R1855" s="31">
        <f t="shared" si="811"/>
        <v>0</v>
      </c>
      <c r="S1855" s="32">
        <f t="shared" si="805"/>
        <v>0</v>
      </c>
      <c r="T1855" s="31">
        <f t="shared" si="812"/>
        <v>0</v>
      </c>
      <c r="V1855" s="1">
        <f t="shared" si="814"/>
        <v>1</v>
      </c>
      <c r="W1855" s="1">
        <f t="shared" si="815"/>
        <v>3</v>
      </c>
      <c r="X1855" s="1">
        <f t="shared" si="816"/>
        <v>0</v>
      </c>
      <c r="Y1855" s="1">
        <f t="shared" si="817"/>
        <v>0</v>
      </c>
      <c r="Z1855" s="1">
        <f t="shared" si="818"/>
        <v>0</v>
      </c>
      <c r="AA1855" s="1">
        <f t="shared" si="819"/>
        <v>0</v>
      </c>
      <c r="AD1855" s="1">
        <f t="shared" si="820"/>
        <v>3</v>
      </c>
      <c r="AE1855" s="1">
        <f t="shared" si="821"/>
        <v>1</v>
      </c>
      <c r="AF1855" s="1">
        <f t="shared" si="822"/>
        <v>0</v>
      </c>
      <c r="AG1855" s="1">
        <f t="shared" si="823"/>
        <v>0</v>
      </c>
      <c r="AH1855" s="1">
        <f t="shared" si="824"/>
        <v>0</v>
      </c>
      <c r="AI1855" s="1">
        <f t="shared" si="825"/>
        <v>0</v>
      </c>
      <c r="AK1855" s="1" t="str">
        <f t="shared" si="813"/>
        <v>310000</v>
      </c>
    </row>
    <row r="1856" spans="4:37" x14ac:dyDescent="0.25">
      <c r="D1856" s="27">
        <v>1834</v>
      </c>
      <c r="E1856" s="27">
        <f t="shared" si="799"/>
        <v>0</v>
      </c>
      <c r="F1856" s="27">
        <f t="shared" si="800"/>
        <v>0</v>
      </c>
      <c r="G1856" s="27">
        <f t="shared" si="806"/>
        <v>0</v>
      </c>
      <c r="H1856" s="2">
        <f>_xlfn.IFNA(IF(MATCH(AK1856,$AK$23:AK1855,0)&gt;0,0,0),1)</f>
        <v>0</v>
      </c>
      <c r="I1856" s="2">
        <f t="shared" si="798"/>
        <v>5</v>
      </c>
      <c r="J1856" s="31">
        <f t="shared" si="807"/>
        <v>2</v>
      </c>
      <c r="K1856" s="32">
        <f t="shared" si="801"/>
        <v>0</v>
      </c>
      <c r="L1856" s="31">
        <f t="shared" si="808"/>
        <v>3</v>
      </c>
      <c r="M1856" s="32">
        <f t="shared" si="802"/>
        <v>0</v>
      </c>
      <c r="N1856" s="31">
        <f t="shared" si="809"/>
        <v>0</v>
      </c>
      <c r="O1856" s="32">
        <f t="shared" si="803"/>
        <v>0</v>
      </c>
      <c r="P1856" s="31">
        <f t="shared" si="810"/>
        <v>0</v>
      </c>
      <c r="Q1856" s="32">
        <f t="shared" si="804"/>
        <v>0</v>
      </c>
      <c r="R1856" s="31">
        <f t="shared" si="811"/>
        <v>0</v>
      </c>
      <c r="S1856" s="32">
        <f t="shared" si="805"/>
        <v>0</v>
      </c>
      <c r="T1856" s="31">
        <f t="shared" si="812"/>
        <v>0</v>
      </c>
      <c r="V1856" s="1">
        <f t="shared" si="814"/>
        <v>2</v>
      </c>
      <c r="W1856" s="1">
        <f t="shared" si="815"/>
        <v>3</v>
      </c>
      <c r="X1856" s="1">
        <f t="shared" si="816"/>
        <v>0</v>
      </c>
      <c r="Y1856" s="1">
        <f t="shared" si="817"/>
        <v>0</v>
      </c>
      <c r="Z1856" s="1">
        <f t="shared" si="818"/>
        <v>0</v>
      </c>
      <c r="AA1856" s="1">
        <f t="shared" si="819"/>
        <v>0</v>
      </c>
      <c r="AD1856" s="1">
        <f t="shared" si="820"/>
        <v>3</v>
      </c>
      <c r="AE1856" s="1">
        <f t="shared" si="821"/>
        <v>2</v>
      </c>
      <c r="AF1856" s="1">
        <f t="shared" si="822"/>
        <v>0</v>
      </c>
      <c r="AG1856" s="1">
        <f t="shared" si="823"/>
        <v>0</v>
      </c>
      <c r="AH1856" s="1">
        <f t="shared" si="824"/>
        <v>0</v>
      </c>
      <c r="AI1856" s="1">
        <f t="shared" si="825"/>
        <v>0</v>
      </c>
      <c r="AK1856" s="1" t="str">
        <f t="shared" si="813"/>
        <v>320000</v>
      </c>
    </row>
    <row r="1857" spans="4:37" x14ac:dyDescent="0.25">
      <c r="D1857" s="27">
        <v>1835</v>
      </c>
      <c r="E1857" s="27">
        <f t="shared" si="799"/>
        <v>0</v>
      </c>
      <c r="F1857" s="27">
        <f t="shared" si="800"/>
        <v>0</v>
      </c>
      <c r="G1857" s="27">
        <f t="shared" si="806"/>
        <v>0</v>
      </c>
      <c r="H1857" s="2">
        <f>_xlfn.IFNA(IF(MATCH(AK1857,$AK$23:AK1856,0)&gt;0,0,0),1)</f>
        <v>0</v>
      </c>
      <c r="I1857" s="2">
        <f t="shared" si="798"/>
        <v>6</v>
      </c>
      <c r="J1857" s="31">
        <f t="shared" si="807"/>
        <v>3</v>
      </c>
      <c r="K1857" s="32">
        <f t="shared" si="801"/>
        <v>1</v>
      </c>
      <c r="L1857" s="31">
        <f t="shared" si="808"/>
        <v>3</v>
      </c>
      <c r="M1857" s="32">
        <f t="shared" si="802"/>
        <v>0</v>
      </c>
      <c r="N1857" s="31">
        <f t="shared" si="809"/>
        <v>0</v>
      </c>
      <c r="O1857" s="32">
        <f t="shared" si="803"/>
        <v>0</v>
      </c>
      <c r="P1857" s="31">
        <f t="shared" si="810"/>
        <v>0</v>
      </c>
      <c r="Q1857" s="32">
        <f t="shared" si="804"/>
        <v>0</v>
      </c>
      <c r="R1857" s="31">
        <f t="shared" si="811"/>
        <v>0</v>
      </c>
      <c r="S1857" s="32">
        <f t="shared" si="805"/>
        <v>0</v>
      </c>
      <c r="T1857" s="31">
        <f t="shared" si="812"/>
        <v>0</v>
      </c>
      <c r="V1857" s="1">
        <f t="shared" si="814"/>
        <v>3</v>
      </c>
      <c r="W1857" s="1">
        <f t="shared" si="815"/>
        <v>3</v>
      </c>
      <c r="X1857" s="1">
        <f t="shared" si="816"/>
        <v>0</v>
      </c>
      <c r="Y1857" s="1">
        <f t="shared" si="817"/>
        <v>0</v>
      </c>
      <c r="Z1857" s="1">
        <f t="shared" si="818"/>
        <v>0</v>
      </c>
      <c r="AA1857" s="1">
        <f t="shared" si="819"/>
        <v>0</v>
      </c>
      <c r="AD1857" s="1">
        <f t="shared" si="820"/>
        <v>3</v>
      </c>
      <c r="AE1857" s="1">
        <f t="shared" si="821"/>
        <v>3</v>
      </c>
      <c r="AF1857" s="1">
        <f t="shared" si="822"/>
        <v>0</v>
      </c>
      <c r="AG1857" s="1">
        <f t="shared" si="823"/>
        <v>0</v>
      </c>
      <c r="AH1857" s="1">
        <f t="shared" si="824"/>
        <v>0</v>
      </c>
      <c r="AI1857" s="1">
        <f t="shared" si="825"/>
        <v>0</v>
      </c>
      <c r="AK1857" s="1" t="str">
        <f t="shared" si="813"/>
        <v>330000</v>
      </c>
    </row>
    <row r="1858" spans="4:37" x14ac:dyDescent="0.25">
      <c r="D1858" s="27">
        <v>1836</v>
      </c>
      <c r="E1858" s="27">
        <f t="shared" si="799"/>
        <v>0</v>
      </c>
      <c r="F1858" s="27">
        <f t="shared" si="800"/>
        <v>0</v>
      </c>
      <c r="G1858" s="27">
        <f t="shared" si="806"/>
        <v>0</v>
      </c>
      <c r="H1858" s="2">
        <f>_xlfn.IFNA(IF(MATCH(AK1858,$AK$23:AK1857,0)&gt;0,0,0),1)</f>
        <v>0</v>
      </c>
      <c r="I1858" s="2">
        <f t="shared" si="798"/>
        <v>7</v>
      </c>
      <c r="J1858" s="31">
        <f t="shared" si="807"/>
        <v>4</v>
      </c>
      <c r="K1858" s="32">
        <f t="shared" si="801"/>
        <v>0</v>
      </c>
      <c r="L1858" s="31">
        <f t="shared" si="808"/>
        <v>3</v>
      </c>
      <c r="M1858" s="32">
        <f t="shared" si="802"/>
        <v>0</v>
      </c>
      <c r="N1858" s="31">
        <f t="shared" si="809"/>
        <v>0</v>
      </c>
      <c r="O1858" s="32">
        <f t="shared" si="803"/>
        <v>0</v>
      </c>
      <c r="P1858" s="31">
        <f t="shared" si="810"/>
        <v>0</v>
      </c>
      <c r="Q1858" s="32">
        <f t="shared" si="804"/>
        <v>0</v>
      </c>
      <c r="R1858" s="31">
        <f t="shared" si="811"/>
        <v>0</v>
      </c>
      <c r="S1858" s="32">
        <f t="shared" si="805"/>
        <v>0</v>
      </c>
      <c r="T1858" s="31">
        <f t="shared" si="812"/>
        <v>0</v>
      </c>
      <c r="V1858" s="1">
        <f t="shared" si="814"/>
        <v>4</v>
      </c>
      <c r="W1858" s="1">
        <f t="shared" si="815"/>
        <v>3</v>
      </c>
      <c r="X1858" s="1">
        <f t="shared" si="816"/>
        <v>0</v>
      </c>
      <c r="Y1858" s="1">
        <f t="shared" si="817"/>
        <v>0</v>
      </c>
      <c r="Z1858" s="1">
        <f t="shared" si="818"/>
        <v>0</v>
      </c>
      <c r="AA1858" s="1">
        <f t="shared" si="819"/>
        <v>0</v>
      </c>
      <c r="AD1858" s="1">
        <f t="shared" si="820"/>
        <v>4</v>
      </c>
      <c r="AE1858" s="1">
        <f t="shared" si="821"/>
        <v>3</v>
      </c>
      <c r="AF1858" s="1">
        <f t="shared" si="822"/>
        <v>0</v>
      </c>
      <c r="AG1858" s="1">
        <f t="shared" si="823"/>
        <v>0</v>
      </c>
      <c r="AH1858" s="1">
        <f t="shared" si="824"/>
        <v>0</v>
      </c>
      <c r="AI1858" s="1">
        <f t="shared" si="825"/>
        <v>0</v>
      </c>
      <c r="AK1858" s="1" t="str">
        <f t="shared" si="813"/>
        <v>430000</v>
      </c>
    </row>
    <row r="1859" spans="4:37" x14ac:dyDescent="0.25">
      <c r="D1859" s="27">
        <v>1837</v>
      </c>
      <c r="E1859" s="27">
        <f t="shared" si="799"/>
        <v>0</v>
      </c>
      <c r="F1859" s="27">
        <f t="shared" si="800"/>
        <v>0</v>
      </c>
      <c r="G1859" s="27">
        <f t="shared" si="806"/>
        <v>0</v>
      </c>
      <c r="H1859" s="2">
        <f>_xlfn.IFNA(IF(MATCH(AK1859,$AK$23:AK1858,0)&gt;0,0,0),1)</f>
        <v>0</v>
      </c>
      <c r="I1859" s="2">
        <f t="shared" si="798"/>
        <v>5</v>
      </c>
      <c r="J1859" s="31">
        <f t="shared" si="807"/>
        <v>1</v>
      </c>
      <c r="K1859" s="32">
        <f t="shared" si="801"/>
        <v>0</v>
      </c>
      <c r="L1859" s="31">
        <f t="shared" si="808"/>
        <v>4</v>
      </c>
      <c r="M1859" s="32">
        <f t="shared" si="802"/>
        <v>0</v>
      </c>
      <c r="N1859" s="31">
        <f t="shared" si="809"/>
        <v>0</v>
      </c>
      <c r="O1859" s="32">
        <f t="shared" si="803"/>
        <v>0</v>
      </c>
      <c r="P1859" s="31">
        <f t="shared" si="810"/>
        <v>0</v>
      </c>
      <c r="Q1859" s="32">
        <f t="shared" si="804"/>
        <v>0</v>
      </c>
      <c r="R1859" s="31">
        <f t="shared" si="811"/>
        <v>0</v>
      </c>
      <c r="S1859" s="32">
        <f t="shared" si="805"/>
        <v>0</v>
      </c>
      <c r="T1859" s="31">
        <f t="shared" si="812"/>
        <v>0</v>
      </c>
      <c r="V1859" s="1">
        <f t="shared" si="814"/>
        <v>1</v>
      </c>
      <c r="W1859" s="1">
        <f t="shared" si="815"/>
        <v>4</v>
      </c>
      <c r="X1859" s="1">
        <f t="shared" si="816"/>
        <v>0</v>
      </c>
      <c r="Y1859" s="1">
        <f t="shared" si="817"/>
        <v>0</v>
      </c>
      <c r="Z1859" s="1">
        <f t="shared" si="818"/>
        <v>0</v>
      </c>
      <c r="AA1859" s="1">
        <f t="shared" si="819"/>
        <v>0</v>
      </c>
      <c r="AD1859" s="1">
        <f t="shared" si="820"/>
        <v>4</v>
      </c>
      <c r="AE1859" s="1">
        <f t="shared" si="821"/>
        <v>1</v>
      </c>
      <c r="AF1859" s="1">
        <f t="shared" si="822"/>
        <v>0</v>
      </c>
      <c r="AG1859" s="1">
        <f t="shared" si="823"/>
        <v>0</v>
      </c>
      <c r="AH1859" s="1">
        <f t="shared" si="824"/>
        <v>0</v>
      </c>
      <c r="AI1859" s="1">
        <f t="shared" si="825"/>
        <v>0</v>
      </c>
      <c r="AK1859" s="1" t="str">
        <f t="shared" si="813"/>
        <v>410000</v>
      </c>
    </row>
    <row r="1860" spans="4:37" x14ac:dyDescent="0.25">
      <c r="D1860" s="27">
        <v>1838</v>
      </c>
      <c r="E1860" s="27">
        <f t="shared" si="799"/>
        <v>0</v>
      </c>
      <c r="F1860" s="27">
        <f t="shared" si="800"/>
        <v>0</v>
      </c>
      <c r="G1860" s="27">
        <f t="shared" si="806"/>
        <v>0</v>
      </c>
      <c r="H1860" s="2">
        <f>_xlfn.IFNA(IF(MATCH(AK1860,$AK$23:AK1859,0)&gt;0,0,0),1)</f>
        <v>0</v>
      </c>
      <c r="I1860" s="2">
        <f t="shared" si="798"/>
        <v>6</v>
      </c>
      <c r="J1860" s="31">
        <f t="shared" si="807"/>
        <v>2</v>
      </c>
      <c r="K1860" s="32">
        <f t="shared" si="801"/>
        <v>0</v>
      </c>
      <c r="L1860" s="31">
        <f t="shared" si="808"/>
        <v>4</v>
      </c>
      <c r="M1860" s="32">
        <f t="shared" si="802"/>
        <v>0</v>
      </c>
      <c r="N1860" s="31">
        <f t="shared" si="809"/>
        <v>0</v>
      </c>
      <c r="O1860" s="32">
        <f t="shared" si="803"/>
        <v>0</v>
      </c>
      <c r="P1860" s="31">
        <f t="shared" si="810"/>
        <v>0</v>
      </c>
      <c r="Q1860" s="32">
        <f t="shared" si="804"/>
        <v>0</v>
      </c>
      <c r="R1860" s="31">
        <f t="shared" si="811"/>
        <v>0</v>
      </c>
      <c r="S1860" s="32">
        <f t="shared" si="805"/>
        <v>0</v>
      </c>
      <c r="T1860" s="31">
        <f t="shared" si="812"/>
        <v>0</v>
      </c>
      <c r="V1860" s="1">
        <f t="shared" si="814"/>
        <v>2</v>
      </c>
      <c r="W1860" s="1">
        <f t="shared" si="815"/>
        <v>4</v>
      </c>
      <c r="X1860" s="1">
        <f t="shared" si="816"/>
        <v>0</v>
      </c>
      <c r="Y1860" s="1">
        <f t="shared" si="817"/>
        <v>0</v>
      </c>
      <c r="Z1860" s="1">
        <f t="shared" si="818"/>
        <v>0</v>
      </c>
      <c r="AA1860" s="1">
        <f t="shared" si="819"/>
        <v>0</v>
      </c>
      <c r="AD1860" s="1">
        <f t="shared" si="820"/>
        <v>4</v>
      </c>
      <c r="AE1860" s="1">
        <f t="shared" si="821"/>
        <v>2</v>
      </c>
      <c r="AF1860" s="1">
        <f t="shared" si="822"/>
        <v>0</v>
      </c>
      <c r="AG1860" s="1">
        <f t="shared" si="823"/>
        <v>0</v>
      </c>
      <c r="AH1860" s="1">
        <f t="shared" si="824"/>
        <v>0</v>
      </c>
      <c r="AI1860" s="1">
        <f t="shared" si="825"/>
        <v>0</v>
      </c>
      <c r="AK1860" s="1" t="str">
        <f t="shared" si="813"/>
        <v>420000</v>
      </c>
    </row>
    <row r="1861" spans="4:37" x14ac:dyDescent="0.25">
      <c r="D1861" s="27">
        <v>1839</v>
      </c>
      <c r="E1861" s="27">
        <f t="shared" si="799"/>
        <v>0</v>
      </c>
      <c r="F1861" s="27">
        <f t="shared" si="800"/>
        <v>0</v>
      </c>
      <c r="G1861" s="27">
        <f t="shared" si="806"/>
        <v>0</v>
      </c>
      <c r="H1861" s="2">
        <f>_xlfn.IFNA(IF(MATCH(AK1861,$AK$23:AK1860,0)&gt;0,0,0),1)</f>
        <v>0</v>
      </c>
      <c r="I1861" s="2">
        <f t="shared" si="798"/>
        <v>7</v>
      </c>
      <c r="J1861" s="31">
        <f t="shared" si="807"/>
        <v>3</v>
      </c>
      <c r="K1861" s="32">
        <f t="shared" si="801"/>
        <v>0</v>
      </c>
      <c r="L1861" s="31">
        <f t="shared" si="808"/>
        <v>4</v>
      </c>
      <c r="M1861" s="32">
        <f t="shared" si="802"/>
        <v>0</v>
      </c>
      <c r="N1861" s="31">
        <f t="shared" si="809"/>
        <v>0</v>
      </c>
      <c r="O1861" s="32">
        <f t="shared" si="803"/>
        <v>0</v>
      </c>
      <c r="P1861" s="31">
        <f t="shared" si="810"/>
        <v>0</v>
      </c>
      <c r="Q1861" s="32">
        <f t="shared" si="804"/>
        <v>0</v>
      </c>
      <c r="R1861" s="31">
        <f t="shared" si="811"/>
        <v>0</v>
      </c>
      <c r="S1861" s="32">
        <f t="shared" si="805"/>
        <v>0</v>
      </c>
      <c r="T1861" s="31">
        <f t="shared" si="812"/>
        <v>0</v>
      </c>
      <c r="V1861" s="1">
        <f t="shared" si="814"/>
        <v>3</v>
      </c>
      <c r="W1861" s="1">
        <f t="shared" si="815"/>
        <v>4</v>
      </c>
      <c r="X1861" s="1">
        <f t="shared" si="816"/>
        <v>0</v>
      </c>
      <c r="Y1861" s="1">
        <f t="shared" si="817"/>
        <v>0</v>
      </c>
      <c r="Z1861" s="1">
        <f t="shared" si="818"/>
        <v>0</v>
      </c>
      <c r="AA1861" s="1">
        <f t="shared" si="819"/>
        <v>0</v>
      </c>
      <c r="AD1861" s="1">
        <f t="shared" si="820"/>
        <v>4</v>
      </c>
      <c r="AE1861" s="1">
        <f t="shared" si="821"/>
        <v>3</v>
      </c>
      <c r="AF1861" s="1">
        <f t="shared" si="822"/>
        <v>0</v>
      </c>
      <c r="AG1861" s="1">
        <f t="shared" si="823"/>
        <v>0</v>
      </c>
      <c r="AH1861" s="1">
        <f t="shared" si="824"/>
        <v>0</v>
      </c>
      <c r="AI1861" s="1">
        <f t="shared" si="825"/>
        <v>0</v>
      </c>
      <c r="AK1861" s="1" t="str">
        <f t="shared" si="813"/>
        <v>430000</v>
      </c>
    </row>
    <row r="1862" spans="4:37" x14ac:dyDescent="0.25">
      <c r="D1862" s="27">
        <v>1840</v>
      </c>
      <c r="E1862" s="27">
        <f t="shared" si="799"/>
        <v>0</v>
      </c>
      <c r="F1862" s="27">
        <f t="shared" si="800"/>
        <v>0</v>
      </c>
      <c r="G1862" s="27">
        <f t="shared" si="806"/>
        <v>0</v>
      </c>
      <c r="H1862" s="2">
        <f>_xlfn.IFNA(IF(MATCH(AK1862,$AK$23:AK1861,0)&gt;0,0,0),1)</f>
        <v>0</v>
      </c>
      <c r="I1862" s="2">
        <f t="shared" si="798"/>
        <v>8</v>
      </c>
      <c r="J1862" s="31">
        <f t="shared" si="807"/>
        <v>4</v>
      </c>
      <c r="K1862" s="32">
        <f t="shared" si="801"/>
        <v>1</v>
      </c>
      <c r="L1862" s="31">
        <f t="shared" si="808"/>
        <v>4</v>
      </c>
      <c r="M1862" s="32">
        <f t="shared" si="802"/>
        <v>0</v>
      </c>
      <c r="N1862" s="31">
        <f t="shared" si="809"/>
        <v>0</v>
      </c>
      <c r="O1862" s="32">
        <f t="shared" si="803"/>
        <v>0</v>
      </c>
      <c r="P1862" s="31">
        <f t="shared" si="810"/>
        <v>0</v>
      </c>
      <c r="Q1862" s="32">
        <f t="shared" si="804"/>
        <v>0</v>
      </c>
      <c r="R1862" s="31">
        <f t="shared" si="811"/>
        <v>0</v>
      </c>
      <c r="S1862" s="32">
        <f t="shared" si="805"/>
        <v>0</v>
      </c>
      <c r="T1862" s="31">
        <f t="shared" si="812"/>
        <v>0</v>
      </c>
      <c r="V1862" s="1">
        <f t="shared" si="814"/>
        <v>4</v>
      </c>
      <c r="W1862" s="1">
        <f t="shared" si="815"/>
        <v>4</v>
      </c>
      <c r="X1862" s="1">
        <f t="shared" si="816"/>
        <v>0</v>
      </c>
      <c r="Y1862" s="1">
        <f t="shared" si="817"/>
        <v>0</v>
      </c>
      <c r="Z1862" s="1">
        <f t="shared" si="818"/>
        <v>0</v>
      </c>
      <c r="AA1862" s="1">
        <f t="shared" si="819"/>
        <v>0</v>
      </c>
      <c r="AD1862" s="1">
        <f t="shared" si="820"/>
        <v>4</v>
      </c>
      <c r="AE1862" s="1">
        <f t="shared" si="821"/>
        <v>4</v>
      </c>
      <c r="AF1862" s="1">
        <f t="shared" si="822"/>
        <v>0</v>
      </c>
      <c r="AG1862" s="1">
        <f t="shared" si="823"/>
        <v>0</v>
      </c>
      <c r="AH1862" s="1">
        <f t="shared" si="824"/>
        <v>0</v>
      </c>
      <c r="AI1862" s="1">
        <f t="shared" si="825"/>
        <v>0</v>
      </c>
      <c r="AK1862" s="1" t="str">
        <f t="shared" si="813"/>
        <v>440000</v>
      </c>
    </row>
    <row r="1863" spans="4:37" x14ac:dyDescent="0.25">
      <c r="D1863" s="27">
        <v>1841</v>
      </c>
      <c r="E1863" s="27">
        <f t="shared" si="799"/>
        <v>0</v>
      </c>
      <c r="F1863" s="27">
        <f t="shared" si="800"/>
        <v>0</v>
      </c>
      <c r="G1863" s="27">
        <f t="shared" si="806"/>
        <v>0</v>
      </c>
      <c r="H1863" s="2">
        <f>_xlfn.IFNA(IF(MATCH(AK1863,$AK$23:AK1862,0)&gt;0,0,0),1)</f>
        <v>0</v>
      </c>
      <c r="I1863" s="2">
        <f t="shared" si="798"/>
        <v>2</v>
      </c>
      <c r="J1863" s="31">
        <f t="shared" si="807"/>
        <v>1</v>
      </c>
      <c r="K1863" s="32">
        <f t="shared" si="801"/>
        <v>1</v>
      </c>
      <c r="L1863" s="31">
        <f t="shared" si="808"/>
        <v>1</v>
      </c>
      <c r="M1863" s="32">
        <f t="shared" si="802"/>
        <v>0</v>
      </c>
      <c r="N1863" s="31">
        <f t="shared" si="809"/>
        <v>0</v>
      </c>
      <c r="O1863" s="32">
        <f t="shared" si="803"/>
        <v>0</v>
      </c>
      <c r="P1863" s="31">
        <f t="shared" si="810"/>
        <v>0</v>
      </c>
      <c r="Q1863" s="32">
        <f t="shared" si="804"/>
        <v>0</v>
      </c>
      <c r="R1863" s="31">
        <f t="shared" si="811"/>
        <v>0</v>
      </c>
      <c r="S1863" s="32">
        <f t="shared" si="805"/>
        <v>0</v>
      </c>
      <c r="T1863" s="31">
        <f t="shared" si="812"/>
        <v>0</v>
      </c>
      <c r="V1863" s="1">
        <f t="shared" si="814"/>
        <v>1</v>
      </c>
      <c r="W1863" s="1">
        <f t="shared" si="815"/>
        <v>1</v>
      </c>
      <c r="X1863" s="1">
        <f t="shared" si="816"/>
        <v>0</v>
      </c>
      <c r="Y1863" s="1">
        <f t="shared" si="817"/>
        <v>0</v>
      </c>
      <c r="Z1863" s="1">
        <f t="shared" si="818"/>
        <v>0</v>
      </c>
      <c r="AA1863" s="1">
        <f t="shared" si="819"/>
        <v>0</v>
      </c>
      <c r="AD1863" s="1">
        <f t="shared" si="820"/>
        <v>1</v>
      </c>
      <c r="AE1863" s="1">
        <f t="shared" si="821"/>
        <v>1</v>
      </c>
      <c r="AF1863" s="1">
        <f t="shared" si="822"/>
        <v>0</v>
      </c>
      <c r="AG1863" s="1">
        <f t="shared" si="823"/>
        <v>0</v>
      </c>
      <c r="AH1863" s="1">
        <f t="shared" si="824"/>
        <v>0</v>
      </c>
      <c r="AI1863" s="1">
        <f t="shared" si="825"/>
        <v>0</v>
      </c>
      <c r="AK1863" s="1" t="str">
        <f t="shared" si="813"/>
        <v>110000</v>
      </c>
    </row>
    <row r="1864" spans="4:37" x14ac:dyDescent="0.25">
      <c r="D1864" s="27">
        <v>1842</v>
      </c>
      <c r="E1864" s="27">
        <f t="shared" si="799"/>
        <v>0</v>
      </c>
      <c r="F1864" s="27">
        <f t="shared" si="800"/>
        <v>0</v>
      </c>
      <c r="G1864" s="27">
        <f t="shared" si="806"/>
        <v>0</v>
      </c>
      <c r="H1864" s="2">
        <f>_xlfn.IFNA(IF(MATCH(AK1864,$AK$23:AK1863,0)&gt;0,0,0),1)</f>
        <v>0</v>
      </c>
      <c r="I1864" s="2">
        <f t="shared" si="798"/>
        <v>3</v>
      </c>
      <c r="J1864" s="31">
        <f t="shared" si="807"/>
        <v>2</v>
      </c>
      <c r="K1864" s="32">
        <f t="shared" si="801"/>
        <v>0</v>
      </c>
      <c r="L1864" s="31">
        <f t="shared" si="808"/>
        <v>1</v>
      </c>
      <c r="M1864" s="32">
        <f t="shared" si="802"/>
        <v>0</v>
      </c>
      <c r="N1864" s="31">
        <f t="shared" si="809"/>
        <v>0</v>
      </c>
      <c r="O1864" s="32">
        <f t="shared" si="803"/>
        <v>0</v>
      </c>
      <c r="P1864" s="31">
        <f t="shared" si="810"/>
        <v>0</v>
      </c>
      <c r="Q1864" s="32">
        <f t="shared" si="804"/>
        <v>0</v>
      </c>
      <c r="R1864" s="31">
        <f t="shared" si="811"/>
        <v>0</v>
      </c>
      <c r="S1864" s="32">
        <f t="shared" si="805"/>
        <v>0</v>
      </c>
      <c r="T1864" s="31">
        <f t="shared" si="812"/>
        <v>0</v>
      </c>
      <c r="V1864" s="1">
        <f t="shared" si="814"/>
        <v>2</v>
      </c>
      <c r="W1864" s="1">
        <f t="shared" si="815"/>
        <v>1</v>
      </c>
      <c r="X1864" s="1">
        <f t="shared" si="816"/>
        <v>0</v>
      </c>
      <c r="Y1864" s="1">
        <f t="shared" si="817"/>
        <v>0</v>
      </c>
      <c r="Z1864" s="1">
        <f t="shared" si="818"/>
        <v>0</v>
      </c>
      <c r="AA1864" s="1">
        <f t="shared" si="819"/>
        <v>0</v>
      </c>
      <c r="AD1864" s="1">
        <f t="shared" si="820"/>
        <v>2</v>
      </c>
      <c r="AE1864" s="1">
        <f t="shared" si="821"/>
        <v>1</v>
      </c>
      <c r="AF1864" s="1">
        <f t="shared" si="822"/>
        <v>0</v>
      </c>
      <c r="AG1864" s="1">
        <f t="shared" si="823"/>
        <v>0</v>
      </c>
      <c r="AH1864" s="1">
        <f t="shared" si="824"/>
        <v>0</v>
      </c>
      <c r="AI1864" s="1">
        <f t="shared" si="825"/>
        <v>0</v>
      </c>
      <c r="AK1864" s="1" t="str">
        <f t="shared" si="813"/>
        <v>210000</v>
      </c>
    </row>
    <row r="1865" spans="4:37" x14ac:dyDescent="0.25">
      <c r="D1865" s="27">
        <v>1843</v>
      </c>
      <c r="E1865" s="27">
        <f t="shared" si="799"/>
        <v>0</v>
      </c>
      <c r="F1865" s="27">
        <f t="shared" si="800"/>
        <v>0</v>
      </c>
      <c r="G1865" s="27">
        <f t="shared" si="806"/>
        <v>0</v>
      </c>
      <c r="H1865" s="2">
        <f>_xlfn.IFNA(IF(MATCH(AK1865,$AK$23:AK1864,0)&gt;0,0,0),1)</f>
        <v>0</v>
      </c>
      <c r="I1865" s="2">
        <f t="shared" si="798"/>
        <v>4</v>
      </c>
      <c r="J1865" s="31">
        <f t="shared" si="807"/>
        <v>3</v>
      </c>
      <c r="K1865" s="32">
        <f t="shared" si="801"/>
        <v>0</v>
      </c>
      <c r="L1865" s="31">
        <f t="shared" si="808"/>
        <v>1</v>
      </c>
      <c r="M1865" s="32">
        <f t="shared" si="802"/>
        <v>0</v>
      </c>
      <c r="N1865" s="31">
        <f t="shared" si="809"/>
        <v>0</v>
      </c>
      <c r="O1865" s="32">
        <f t="shared" si="803"/>
        <v>0</v>
      </c>
      <c r="P1865" s="31">
        <f t="shared" si="810"/>
        <v>0</v>
      </c>
      <c r="Q1865" s="32">
        <f t="shared" si="804"/>
        <v>0</v>
      </c>
      <c r="R1865" s="31">
        <f t="shared" si="811"/>
        <v>0</v>
      </c>
      <c r="S1865" s="32">
        <f t="shared" si="805"/>
        <v>0</v>
      </c>
      <c r="T1865" s="31">
        <f t="shared" si="812"/>
        <v>0</v>
      </c>
      <c r="V1865" s="1">
        <f t="shared" si="814"/>
        <v>3</v>
      </c>
      <c r="W1865" s="1">
        <f t="shared" si="815"/>
        <v>1</v>
      </c>
      <c r="X1865" s="1">
        <f t="shared" si="816"/>
        <v>0</v>
      </c>
      <c r="Y1865" s="1">
        <f t="shared" si="817"/>
        <v>0</v>
      </c>
      <c r="Z1865" s="1">
        <f t="shared" si="818"/>
        <v>0</v>
      </c>
      <c r="AA1865" s="1">
        <f t="shared" si="819"/>
        <v>0</v>
      </c>
      <c r="AD1865" s="1">
        <f t="shared" si="820"/>
        <v>3</v>
      </c>
      <c r="AE1865" s="1">
        <f t="shared" si="821"/>
        <v>1</v>
      </c>
      <c r="AF1865" s="1">
        <f t="shared" si="822"/>
        <v>0</v>
      </c>
      <c r="AG1865" s="1">
        <f t="shared" si="823"/>
        <v>0</v>
      </c>
      <c r="AH1865" s="1">
        <f t="shared" si="824"/>
        <v>0</v>
      </c>
      <c r="AI1865" s="1">
        <f t="shared" si="825"/>
        <v>0</v>
      </c>
      <c r="AK1865" s="1" t="str">
        <f t="shared" si="813"/>
        <v>310000</v>
      </c>
    </row>
    <row r="1866" spans="4:37" x14ac:dyDescent="0.25">
      <c r="D1866" s="27">
        <v>1844</v>
      </c>
      <c r="E1866" s="27">
        <f t="shared" si="799"/>
        <v>0</v>
      </c>
      <c r="F1866" s="27">
        <f t="shared" si="800"/>
        <v>0</v>
      </c>
      <c r="G1866" s="27">
        <f t="shared" si="806"/>
        <v>0</v>
      </c>
      <c r="H1866" s="2">
        <f>_xlfn.IFNA(IF(MATCH(AK1866,$AK$23:AK1865,0)&gt;0,0,0),1)</f>
        <v>0</v>
      </c>
      <c r="I1866" s="2">
        <f t="shared" si="798"/>
        <v>5</v>
      </c>
      <c r="J1866" s="31">
        <f t="shared" si="807"/>
        <v>4</v>
      </c>
      <c r="K1866" s="32">
        <f t="shared" si="801"/>
        <v>0</v>
      </c>
      <c r="L1866" s="31">
        <f t="shared" si="808"/>
        <v>1</v>
      </c>
      <c r="M1866" s="32">
        <f t="shared" si="802"/>
        <v>0</v>
      </c>
      <c r="N1866" s="31">
        <f t="shared" si="809"/>
        <v>0</v>
      </c>
      <c r="O1866" s="32">
        <f t="shared" si="803"/>
        <v>0</v>
      </c>
      <c r="P1866" s="31">
        <f t="shared" si="810"/>
        <v>0</v>
      </c>
      <c r="Q1866" s="32">
        <f t="shared" si="804"/>
        <v>0</v>
      </c>
      <c r="R1866" s="31">
        <f t="shared" si="811"/>
        <v>0</v>
      </c>
      <c r="S1866" s="32">
        <f t="shared" si="805"/>
        <v>0</v>
      </c>
      <c r="T1866" s="31">
        <f t="shared" si="812"/>
        <v>0</v>
      </c>
      <c r="V1866" s="1">
        <f t="shared" si="814"/>
        <v>4</v>
      </c>
      <c r="W1866" s="1">
        <f t="shared" si="815"/>
        <v>1</v>
      </c>
      <c r="X1866" s="1">
        <f t="shared" si="816"/>
        <v>0</v>
      </c>
      <c r="Y1866" s="1">
        <f t="shared" si="817"/>
        <v>0</v>
      </c>
      <c r="Z1866" s="1">
        <f t="shared" si="818"/>
        <v>0</v>
      </c>
      <c r="AA1866" s="1">
        <f t="shared" si="819"/>
        <v>0</v>
      </c>
      <c r="AD1866" s="1">
        <f t="shared" si="820"/>
        <v>4</v>
      </c>
      <c r="AE1866" s="1">
        <f t="shared" si="821"/>
        <v>1</v>
      </c>
      <c r="AF1866" s="1">
        <f t="shared" si="822"/>
        <v>0</v>
      </c>
      <c r="AG1866" s="1">
        <f t="shared" si="823"/>
        <v>0</v>
      </c>
      <c r="AH1866" s="1">
        <f t="shared" si="824"/>
        <v>0</v>
      </c>
      <c r="AI1866" s="1">
        <f t="shared" si="825"/>
        <v>0</v>
      </c>
      <c r="AK1866" s="1" t="str">
        <f t="shared" si="813"/>
        <v>410000</v>
      </c>
    </row>
    <row r="1867" spans="4:37" x14ac:dyDescent="0.25">
      <c r="D1867" s="27">
        <v>1845</v>
      </c>
      <c r="E1867" s="27">
        <f t="shared" si="799"/>
        <v>0</v>
      </c>
      <c r="F1867" s="27">
        <f t="shared" si="800"/>
        <v>0</v>
      </c>
      <c r="G1867" s="27">
        <f t="shared" si="806"/>
        <v>0</v>
      </c>
      <c r="H1867" s="2">
        <f>_xlfn.IFNA(IF(MATCH(AK1867,$AK$23:AK1866,0)&gt;0,0,0),1)</f>
        <v>0</v>
      </c>
      <c r="I1867" s="2">
        <f t="shared" si="798"/>
        <v>3</v>
      </c>
      <c r="J1867" s="31">
        <f t="shared" si="807"/>
        <v>1</v>
      </c>
      <c r="K1867" s="32">
        <f t="shared" si="801"/>
        <v>0</v>
      </c>
      <c r="L1867" s="31">
        <f t="shared" si="808"/>
        <v>2</v>
      </c>
      <c r="M1867" s="32">
        <f t="shared" si="802"/>
        <v>0</v>
      </c>
      <c r="N1867" s="31">
        <f t="shared" si="809"/>
        <v>0</v>
      </c>
      <c r="O1867" s="32">
        <f t="shared" si="803"/>
        <v>0</v>
      </c>
      <c r="P1867" s="31">
        <f t="shared" si="810"/>
        <v>0</v>
      </c>
      <c r="Q1867" s="32">
        <f t="shared" si="804"/>
        <v>0</v>
      </c>
      <c r="R1867" s="31">
        <f t="shared" si="811"/>
        <v>0</v>
      </c>
      <c r="S1867" s="32">
        <f t="shared" si="805"/>
        <v>0</v>
      </c>
      <c r="T1867" s="31">
        <f t="shared" si="812"/>
        <v>0</v>
      </c>
      <c r="V1867" s="1">
        <f t="shared" si="814"/>
        <v>1</v>
      </c>
      <c r="W1867" s="1">
        <f t="shared" si="815"/>
        <v>2</v>
      </c>
      <c r="X1867" s="1">
        <f t="shared" si="816"/>
        <v>0</v>
      </c>
      <c r="Y1867" s="1">
        <f t="shared" si="817"/>
        <v>0</v>
      </c>
      <c r="Z1867" s="1">
        <f t="shared" si="818"/>
        <v>0</v>
      </c>
      <c r="AA1867" s="1">
        <f t="shared" si="819"/>
        <v>0</v>
      </c>
      <c r="AD1867" s="1">
        <f t="shared" si="820"/>
        <v>2</v>
      </c>
      <c r="AE1867" s="1">
        <f t="shared" si="821"/>
        <v>1</v>
      </c>
      <c r="AF1867" s="1">
        <f t="shared" si="822"/>
        <v>0</v>
      </c>
      <c r="AG1867" s="1">
        <f t="shared" si="823"/>
        <v>0</v>
      </c>
      <c r="AH1867" s="1">
        <f t="shared" si="824"/>
        <v>0</v>
      </c>
      <c r="AI1867" s="1">
        <f t="shared" si="825"/>
        <v>0</v>
      </c>
      <c r="AK1867" s="1" t="str">
        <f t="shared" si="813"/>
        <v>210000</v>
      </c>
    </row>
    <row r="1868" spans="4:37" x14ac:dyDescent="0.25">
      <c r="D1868" s="27">
        <v>1846</v>
      </c>
      <c r="E1868" s="27">
        <f t="shared" si="799"/>
        <v>0</v>
      </c>
      <c r="F1868" s="27">
        <f t="shared" si="800"/>
        <v>0</v>
      </c>
      <c r="G1868" s="27">
        <f t="shared" si="806"/>
        <v>0</v>
      </c>
      <c r="H1868" s="2">
        <f>_xlfn.IFNA(IF(MATCH(AK1868,$AK$23:AK1867,0)&gt;0,0,0),1)</f>
        <v>0</v>
      </c>
      <c r="I1868" s="2">
        <f t="shared" si="798"/>
        <v>4</v>
      </c>
      <c r="J1868" s="31">
        <f t="shared" si="807"/>
        <v>2</v>
      </c>
      <c r="K1868" s="32">
        <f t="shared" si="801"/>
        <v>1</v>
      </c>
      <c r="L1868" s="31">
        <f t="shared" si="808"/>
        <v>2</v>
      </c>
      <c r="M1868" s="32">
        <f t="shared" si="802"/>
        <v>0</v>
      </c>
      <c r="N1868" s="31">
        <f t="shared" si="809"/>
        <v>0</v>
      </c>
      <c r="O1868" s="32">
        <f t="shared" si="803"/>
        <v>0</v>
      </c>
      <c r="P1868" s="31">
        <f t="shared" si="810"/>
        <v>0</v>
      </c>
      <c r="Q1868" s="32">
        <f t="shared" si="804"/>
        <v>0</v>
      </c>
      <c r="R1868" s="31">
        <f t="shared" si="811"/>
        <v>0</v>
      </c>
      <c r="S1868" s="32">
        <f t="shared" si="805"/>
        <v>0</v>
      </c>
      <c r="T1868" s="31">
        <f t="shared" si="812"/>
        <v>0</v>
      </c>
      <c r="V1868" s="1">
        <f t="shared" si="814"/>
        <v>2</v>
      </c>
      <c r="W1868" s="1">
        <f t="shared" si="815"/>
        <v>2</v>
      </c>
      <c r="X1868" s="1">
        <f t="shared" si="816"/>
        <v>0</v>
      </c>
      <c r="Y1868" s="1">
        <f t="shared" si="817"/>
        <v>0</v>
      </c>
      <c r="Z1868" s="1">
        <f t="shared" si="818"/>
        <v>0</v>
      </c>
      <c r="AA1868" s="1">
        <f t="shared" si="819"/>
        <v>0</v>
      </c>
      <c r="AD1868" s="1">
        <f t="shared" si="820"/>
        <v>2</v>
      </c>
      <c r="AE1868" s="1">
        <f t="shared" si="821"/>
        <v>2</v>
      </c>
      <c r="AF1868" s="1">
        <f t="shared" si="822"/>
        <v>0</v>
      </c>
      <c r="AG1868" s="1">
        <f t="shared" si="823"/>
        <v>0</v>
      </c>
      <c r="AH1868" s="1">
        <f t="shared" si="824"/>
        <v>0</v>
      </c>
      <c r="AI1868" s="1">
        <f t="shared" si="825"/>
        <v>0</v>
      </c>
      <c r="AK1868" s="1" t="str">
        <f t="shared" si="813"/>
        <v>220000</v>
      </c>
    </row>
    <row r="1869" spans="4:37" x14ac:dyDescent="0.25">
      <c r="D1869" s="27">
        <v>1847</v>
      </c>
      <c r="E1869" s="27">
        <f t="shared" si="799"/>
        <v>0</v>
      </c>
      <c r="F1869" s="27">
        <f t="shared" si="800"/>
        <v>0</v>
      </c>
      <c r="G1869" s="27">
        <f t="shared" si="806"/>
        <v>0</v>
      </c>
      <c r="H1869" s="2">
        <f>_xlfn.IFNA(IF(MATCH(AK1869,$AK$23:AK1868,0)&gt;0,0,0),1)</f>
        <v>0</v>
      </c>
      <c r="I1869" s="2">
        <f t="shared" si="798"/>
        <v>5</v>
      </c>
      <c r="J1869" s="31">
        <f t="shared" si="807"/>
        <v>3</v>
      </c>
      <c r="K1869" s="32">
        <f t="shared" si="801"/>
        <v>0</v>
      </c>
      <c r="L1869" s="31">
        <f t="shared" si="808"/>
        <v>2</v>
      </c>
      <c r="M1869" s="32">
        <f t="shared" si="802"/>
        <v>0</v>
      </c>
      <c r="N1869" s="31">
        <f t="shared" si="809"/>
        <v>0</v>
      </c>
      <c r="O1869" s="32">
        <f t="shared" si="803"/>
        <v>0</v>
      </c>
      <c r="P1869" s="31">
        <f t="shared" si="810"/>
        <v>0</v>
      </c>
      <c r="Q1869" s="32">
        <f t="shared" si="804"/>
        <v>0</v>
      </c>
      <c r="R1869" s="31">
        <f t="shared" si="811"/>
        <v>0</v>
      </c>
      <c r="S1869" s="32">
        <f t="shared" si="805"/>
        <v>0</v>
      </c>
      <c r="T1869" s="31">
        <f t="shared" si="812"/>
        <v>0</v>
      </c>
      <c r="V1869" s="1">
        <f t="shared" si="814"/>
        <v>3</v>
      </c>
      <c r="W1869" s="1">
        <f t="shared" si="815"/>
        <v>2</v>
      </c>
      <c r="X1869" s="1">
        <f t="shared" si="816"/>
        <v>0</v>
      </c>
      <c r="Y1869" s="1">
        <f t="shared" si="817"/>
        <v>0</v>
      </c>
      <c r="Z1869" s="1">
        <f t="shared" si="818"/>
        <v>0</v>
      </c>
      <c r="AA1869" s="1">
        <f t="shared" si="819"/>
        <v>0</v>
      </c>
      <c r="AD1869" s="1">
        <f t="shared" si="820"/>
        <v>3</v>
      </c>
      <c r="AE1869" s="1">
        <f t="shared" si="821"/>
        <v>2</v>
      </c>
      <c r="AF1869" s="1">
        <f t="shared" si="822"/>
        <v>0</v>
      </c>
      <c r="AG1869" s="1">
        <f t="shared" si="823"/>
        <v>0</v>
      </c>
      <c r="AH1869" s="1">
        <f t="shared" si="824"/>
        <v>0</v>
      </c>
      <c r="AI1869" s="1">
        <f t="shared" si="825"/>
        <v>0</v>
      </c>
      <c r="AK1869" s="1" t="str">
        <f t="shared" si="813"/>
        <v>320000</v>
      </c>
    </row>
    <row r="1870" spans="4:37" x14ac:dyDescent="0.25">
      <c r="D1870" s="27">
        <v>1848</v>
      </c>
      <c r="E1870" s="27">
        <f t="shared" si="799"/>
        <v>0</v>
      </c>
      <c r="F1870" s="27">
        <f t="shared" si="800"/>
        <v>0</v>
      </c>
      <c r="G1870" s="27">
        <f t="shared" si="806"/>
        <v>0</v>
      </c>
      <c r="H1870" s="2">
        <f>_xlfn.IFNA(IF(MATCH(AK1870,$AK$23:AK1869,0)&gt;0,0,0),1)</f>
        <v>0</v>
      </c>
      <c r="I1870" s="2">
        <f t="shared" si="798"/>
        <v>6</v>
      </c>
      <c r="J1870" s="31">
        <f t="shared" si="807"/>
        <v>4</v>
      </c>
      <c r="K1870" s="32">
        <f t="shared" si="801"/>
        <v>0</v>
      </c>
      <c r="L1870" s="31">
        <f t="shared" si="808"/>
        <v>2</v>
      </c>
      <c r="M1870" s="32">
        <f t="shared" si="802"/>
        <v>0</v>
      </c>
      <c r="N1870" s="31">
        <f t="shared" si="809"/>
        <v>0</v>
      </c>
      <c r="O1870" s="32">
        <f t="shared" si="803"/>
        <v>0</v>
      </c>
      <c r="P1870" s="31">
        <f t="shared" si="810"/>
        <v>0</v>
      </c>
      <c r="Q1870" s="32">
        <f t="shared" si="804"/>
        <v>0</v>
      </c>
      <c r="R1870" s="31">
        <f t="shared" si="811"/>
        <v>0</v>
      </c>
      <c r="S1870" s="32">
        <f t="shared" si="805"/>
        <v>0</v>
      </c>
      <c r="T1870" s="31">
        <f t="shared" si="812"/>
        <v>0</v>
      </c>
      <c r="V1870" s="1">
        <f t="shared" si="814"/>
        <v>4</v>
      </c>
      <c r="W1870" s="1">
        <f t="shared" si="815"/>
        <v>2</v>
      </c>
      <c r="X1870" s="1">
        <f t="shared" si="816"/>
        <v>0</v>
      </c>
      <c r="Y1870" s="1">
        <f t="shared" si="817"/>
        <v>0</v>
      </c>
      <c r="Z1870" s="1">
        <f t="shared" si="818"/>
        <v>0</v>
      </c>
      <c r="AA1870" s="1">
        <f t="shared" si="819"/>
        <v>0</v>
      </c>
      <c r="AD1870" s="1">
        <f t="shared" si="820"/>
        <v>4</v>
      </c>
      <c r="AE1870" s="1">
        <f t="shared" si="821"/>
        <v>2</v>
      </c>
      <c r="AF1870" s="1">
        <f t="shared" si="822"/>
        <v>0</v>
      </c>
      <c r="AG1870" s="1">
        <f t="shared" si="823"/>
        <v>0</v>
      </c>
      <c r="AH1870" s="1">
        <f t="shared" si="824"/>
        <v>0</v>
      </c>
      <c r="AI1870" s="1">
        <f t="shared" si="825"/>
        <v>0</v>
      </c>
      <c r="AK1870" s="1" t="str">
        <f t="shared" si="813"/>
        <v>420000</v>
      </c>
    </row>
    <row r="1871" spans="4:37" x14ac:dyDescent="0.25">
      <c r="D1871" s="27">
        <v>1849</v>
      </c>
      <c r="E1871" s="27">
        <f t="shared" si="799"/>
        <v>0</v>
      </c>
      <c r="F1871" s="27">
        <f t="shared" si="800"/>
        <v>0</v>
      </c>
      <c r="G1871" s="27">
        <f t="shared" si="806"/>
        <v>0</v>
      </c>
      <c r="H1871" s="2">
        <f>_xlfn.IFNA(IF(MATCH(AK1871,$AK$23:AK1870,0)&gt;0,0,0),1)</f>
        <v>0</v>
      </c>
      <c r="I1871" s="2">
        <f t="shared" si="798"/>
        <v>4</v>
      </c>
      <c r="J1871" s="31">
        <f t="shared" si="807"/>
        <v>1</v>
      </c>
      <c r="K1871" s="32">
        <f t="shared" si="801"/>
        <v>0</v>
      </c>
      <c r="L1871" s="31">
        <f t="shared" si="808"/>
        <v>3</v>
      </c>
      <c r="M1871" s="32">
        <f t="shared" si="802"/>
        <v>0</v>
      </c>
      <c r="N1871" s="31">
        <f t="shared" si="809"/>
        <v>0</v>
      </c>
      <c r="O1871" s="32">
        <f t="shared" si="803"/>
        <v>0</v>
      </c>
      <c r="P1871" s="31">
        <f t="shared" si="810"/>
        <v>0</v>
      </c>
      <c r="Q1871" s="32">
        <f t="shared" si="804"/>
        <v>0</v>
      </c>
      <c r="R1871" s="31">
        <f t="shared" si="811"/>
        <v>0</v>
      </c>
      <c r="S1871" s="32">
        <f t="shared" si="805"/>
        <v>0</v>
      </c>
      <c r="T1871" s="31">
        <f t="shared" si="812"/>
        <v>0</v>
      </c>
      <c r="V1871" s="1">
        <f t="shared" si="814"/>
        <v>1</v>
      </c>
      <c r="W1871" s="1">
        <f t="shared" si="815"/>
        <v>3</v>
      </c>
      <c r="X1871" s="1">
        <f t="shared" si="816"/>
        <v>0</v>
      </c>
      <c r="Y1871" s="1">
        <f t="shared" si="817"/>
        <v>0</v>
      </c>
      <c r="Z1871" s="1">
        <f t="shared" si="818"/>
        <v>0</v>
      </c>
      <c r="AA1871" s="1">
        <f t="shared" si="819"/>
        <v>0</v>
      </c>
      <c r="AD1871" s="1">
        <f t="shared" si="820"/>
        <v>3</v>
      </c>
      <c r="AE1871" s="1">
        <f t="shared" si="821"/>
        <v>1</v>
      </c>
      <c r="AF1871" s="1">
        <f t="shared" si="822"/>
        <v>0</v>
      </c>
      <c r="AG1871" s="1">
        <f t="shared" si="823"/>
        <v>0</v>
      </c>
      <c r="AH1871" s="1">
        <f t="shared" si="824"/>
        <v>0</v>
      </c>
      <c r="AI1871" s="1">
        <f t="shared" si="825"/>
        <v>0</v>
      </c>
      <c r="AK1871" s="1" t="str">
        <f t="shared" si="813"/>
        <v>310000</v>
      </c>
    </row>
    <row r="1872" spans="4:37" x14ac:dyDescent="0.25">
      <c r="D1872" s="27">
        <v>1850</v>
      </c>
      <c r="E1872" s="27">
        <f t="shared" si="799"/>
        <v>0</v>
      </c>
      <c r="F1872" s="27">
        <f t="shared" si="800"/>
        <v>0</v>
      </c>
      <c r="G1872" s="27">
        <f t="shared" si="806"/>
        <v>0</v>
      </c>
      <c r="H1872" s="2">
        <f>_xlfn.IFNA(IF(MATCH(AK1872,$AK$23:AK1871,0)&gt;0,0,0),1)</f>
        <v>0</v>
      </c>
      <c r="I1872" s="2">
        <f t="shared" si="798"/>
        <v>5</v>
      </c>
      <c r="J1872" s="31">
        <f t="shared" si="807"/>
        <v>2</v>
      </c>
      <c r="K1872" s="32">
        <f t="shared" si="801"/>
        <v>0</v>
      </c>
      <c r="L1872" s="31">
        <f t="shared" si="808"/>
        <v>3</v>
      </c>
      <c r="M1872" s="32">
        <f t="shared" si="802"/>
        <v>0</v>
      </c>
      <c r="N1872" s="31">
        <f t="shared" si="809"/>
        <v>0</v>
      </c>
      <c r="O1872" s="32">
        <f t="shared" si="803"/>
        <v>0</v>
      </c>
      <c r="P1872" s="31">
        <f t="shared" si="810"/>
        <v>0</v>
      </c>
      <c r="Q1872" s="32">
        <f t="shared" si="804"/>
        <v>0</v>
      </c>
      <c r="R1872" s="31">
        <f t="shared" si="811"/>
        <v>0</v>
      </c>
      <c r="S1872" s="32">
        <f t="shared" si="805"/>
        <v>0</v>
      </c>
      <c r="T1872" s="31">
        <f t="shared" si="812"/>
        <v>0</v>
      </c>
      <c r="V1872" s="1">
        <f t="shared" si="814"/>
        <v>2</v>
      </c>
      <c r="W1872" s="1">
        <f t="shared" si="815"/>
        <v>3</v>
      </c>
      <c r="X1872" s="1">
        <f t="shared" si="816"/>
        <v>0</v>
      </c>
      <c r="Y1872" s="1">
        <f t="shared" si="817"/>
        <v>0</v>
      </c>
      <c r="Z1872" s="1">
        <f t="shared" si="818"/>
        <v>0</v>
      </c>
      <c r="AA1872" s="1">
        <f t="shared" si="819"/>
        <v>0</v>
      </c>
      <c r="AD1872" s="1">
        <f t="shared" si="820"/>
        <v>3</v>
      </c>
      <c r="AE1872" s="1">
        <f t="shared" si="821"/>
        <v>2</v>
      </c>
      <c r="AF1872" s="1">
        <f t="shared" si="822"/>
        <v>0</v>
      </c>
      <c r="AG1872" s="1">
        <f t="shared" si="823"/>
        <v>0</v>
      </c>
      <c r="AH1872" s="1">
        <f t="shared" si="824"/>
        <v>0</v>
      </c>
      <c r="AI1872" s="1">
        <f t="shared" si="825"/>
        <v>0</v>
      </c>
      <c r="AK1872" s="1" t="str">
        <f t="shared" si="813"/>
        <v>320000</v>
      </c>
    </row>
    <row r="1873" spans="4:37" x14ac:dyDescent="0.25">
      <c r="D1873" s="27">
        <v>1851</v>
      </c>
      <c r="E1873" s="27">
        <f t="shared" si="799"/>
        <v>0</v>
      </c>
      <c r="F1873" s="27">
        <f t="shared" si="800"/>
        <v>0</v>
      </c>
      <c r="G1873" s="27">
        <f t="shared" si="806"/>
        <v>0</v>
      </c>
      <c r="H1873" s="2">
        <f>_xlfn.IFNA(IF(MATCH(AK1873,$AK$23:AK1872,0)&gt;0,0,0),1)</f>
        <v>0</v>
      </c>
      <c r="I1873" s="2">
        <f t="shared" ref="I1873:I1936" si="826">SUM(J1873,L1873,N1873,P1873,R1873,T1873)</f>
        <v>6</v>
      </c>
      <c r="J1873" s="31">
        <f t="shared" si="807"/>
        <v>3</v>
      </c>
      <c r="K1873" s="32">
        <f t="shared" si="801"/>
        <v>1</v>
      </c>
      <c r="L1873" s="31">
        <f t="shared" si="808"/>
        <v>3</v>
      </c>
      <c r="M1873" s="32">
        <f t="shared" si="802"/>
        <v>0</v>
      </c>
      <c r="N1873" s="31">
        <f t="shared" si="809"/>
        <v>0</v>
      </c>
      <c r="O1873" s="32">
        <f t="shared" si="803"/>
        <v>0</v>
      </c>
      <c r="P1873" s="31">
        <f t="shared" si="810"/>
        <v>0</v>
      </c>
      <c r="Q1873" s="32">
        <f t="shared" si="804"/>
        <v>0</v>
      </c>
      <c r="R1873" s="31">
        <f t="shared" si="811"/>
        <v>0</v>
      </c>
      <c r="S1873" s="32">
        <f t="shared" si="805"/>
        <v>0</v>
      </c>
      <c r="T1873" s="31">
        <f t="shared" si="812"/>
        <v>0</v>
      </c>
      <c r="V1873" s="1">
        <f t="shared" si="814"/>
        <v>3</v>
      </c>
      <c r="W1873" s="1">
        <f t="shared" si="815"/>
        <v>3</v>
      </c>
      <c r="X1873" s="1">
        <f t="shared" si="816"/>
        <v>0</v>
      </c>
      <c r="Y1873" s="1">
        <f t="shared" si="817"/>
        <v>0</v>
      </c>
      <c r="Z1873" s="1">
        <f t="shared" si="818"/>
        <v>0</v>
      </c>
      <c r="AA1873" s="1">
        <f t="shared" si="819"/>
        <v>0</v>
      </c>
      <c r="AD1873" s="1">
        <f t="shared" si="820"/>
        <v>3</v>
      </c>
      <c r="AE1873" s="1">
        <f t="shared" si="821"/>
        <v>3</v>
      </c>
      <c r="AF1873" s="1">
        <f t="shared" si="822"/>
        <v>0</v>
      </c>
      <c r="AG1873" s="1">
        <f t="shared" si="823"/>
        <v>0</v>
      </c>
      <c r="AH1873" s="1">
        <f t="shared" si="824"/>
        <v>0</v>
      </c>
      <c r="AI1873" s="1">
        <f t="shared" si="825"/>
        <v>0</v>
      </c>
      <c r="AK1873" s="1" t="str">
        <f t="shared" si="813"/>
        <v>330000</v>
      </c>
    </row>
    <row r="1874" spans="4:37" x14ac:dyDescent="0.25">
      <c r="D1874" s="27">
        <v>1852</v>
      </c>
      <c r="E1874" s="27">
        <f t="shared" si="799"/>
        <v>0</v>
      </c>
      <c r="F1874" s="27">
        <f t="shared" si="800"/>
        <v>0</v>
      </c>
      <c r="G1874" s="27">
        <f t="shared" si="806"/>
        <v>0</v>
      </c>
      <c r="H1874" s="2">
        <f>_xlfn.IFNA(IF(MATCH(AK1874,$AK$23:AK1873,0)&gt;0,0,0),1)</f>
        <v>0</v>
      </c>
      <c r="I1874" s="2">
        <f t="shared" si="826"/>
        <v>7</v>
      </c>
      <c r="J1874" s="31">
        <f t="shared" si="807"/>
        <v>4</v>
      </c>
      <c r="K1874" s="32">
        <f t="shared" si="801"/>
        <v>0</v>
      </c>
      <c r="L1874" s="31">
        <f t="shared" si="808"/>
        <v>3</v>
      </c>
      <c r="M1874" s="32">
        <f t="shared" si="802"/>
        <v>0</v>
      </c>
      <c r="N1874" s="31">
        <f t="shared" si="809"/>
        <v>0</v>
      </c>
      <c r="O1874" s="32">
        <f t="shared" si="803"/>
        <v>0</v>
      </c>
      <c r="P1874" s="31">
        <f t="shared" si="810"/>
        <v>0</v>
      </c>
      <c r="Q1874" s="32">
        <f t="shared" si="804"/>
        <v>0</v>
      </c>
      <c r="R1874" s="31">
        <f t="shared" si="811"/>
        <v>0</v>
      </c>
      <c r="S1874" s="32">
        <f t="shared" si="805"/>
        <v>0</v>
      </c>
      <c r="T1874" s="31">
        <f t="shared" si="812"/>
        <v>0</v>
      </c>
      <c r="V1874" s="1">
        <f t="shared" si="814"/>
        <v>4</v>
      </c>
      <c r="W1874" s="1">
        <f t="shared" si="815"/>
        <v>3</v>
      </c>
      <c r="X1874" s="1">
        <f t="shared" si="816"/>
        <v>0</v>
      </c>
      <c r="Y1874" s="1">
        <f t="shared" si="817"/>
        <v>0</v>
      </c>
      <c r="Z1874" s="1">
        <f t="shared" si="818"/>
        <v>0</v>
      </c>
      <c r="AA1874" s="1">
        <f t="shared" si="819"/>
        <v>0</v>
      </c>
      <c r="AD1874" s="1">
        <f t="shared" si="820"/>
        <v>4</v>
      </c>
      <c r="AE1874" s="1">
        <f t="shared" si="821"/>
        <v>3</v>
      </c>
      <c r="AF1874" s="1">
        <f t="shared" si="822"/>
        <v>0</v>
      </c>
      <c r="AG1874" s="1">
        <f t="shared" si="823"/>
        <v>0</v>
      </c>
      <c r="AH1874" s="1">
        <f t="shared" si="824"/>
        <v>0</v>
      </c>
      <c r="AI1874" s="1">
        <f t="shared" si="825"/>
        <v>0</v>
      </c>
      <c r="AK1874" s="1" t="str">
        <f t="shared" si="813"/>
        <v>430000</v>
      </c>
    </row>
    <row r="1875" spans="4:37" x14ac:dyDescent="0.25">
      <c r="D1875" s="27">
        <v>1853</v>
      </c>
      <c r="E1875" s="27">
        <f t="shared" si="799"/>
        <v>0</v>
      </c>
      <c r="F1875" s="27">
        <f t="shared" si="800"/>
        <v>0</v>
      </c>
      <c r="G1875" s="27">
        <f t="shared" si="806"/>
        <v>0</v>
      </c>
      <c r="H1875" s="2">
        <f>_xlfn.IFNA(IF(MATCH(AK1875,$AK$23:AK1874,0)&gt;0,0,0),1)</f>
        <v>0</v>
      </c>
      <c r="I1875" s="2">
        <f t="shared" si="826"/>
        <v>5</v>
      </c>
      <c r="J1875" s="31">
        <f t="shared" si="807"/>
        <v>1</v>
      </c>
      <c r="K1875" s="32">
        <f t="shared" si="801"/>
        <v>0</v>
      </c>
      <c r="L1875" s="31">
        <f t="shared" si="808"/>
        <v>4</v>
      </c>
      <c r="M1875" s="32">
        <f t="shared" si="802"/>
        <v>0</v>
      </c>
      <c r="N1875" s="31">
        <f t="shared" si="809"/>
        <v>0</v>
      </c>
      <c r="O1875" s="32">
        <f t="shared" si="803"/>
        <v>0</v>
      </c>
      <c r="P1875" s="31">
        <f t="shared" si="810"/>
        <v>0</v>
      </c>
      <c r="Q1875" s="32">
        <f t="shared" si="804"/>
        <v>0</v>
      </c>
      <c r="R1875" s="31">
        <f t="shared" si="811"/>
        <v>0</v>
      </c>
      <c r="S1875" s="32">
        <f t="shared" si="805"/>
        <v>0</v>
      </c>
      <c r="T1875" s="31">
        <f t="shared" si="812"/>
        <v>0</v>
      </c>
      <c r="V1875" s="1">
        <f t="shared" si="814"/>
        <v>1</v>
      </c>
      <c r="W1875" s="1">
        <f t="shared" si="815"/>
        <v>4</v>
      </c>
      <c r="X1875" s="1">
        <f t="shared" si="816"/>
        <v>0</v>
      </c>
      <c r="Y1875" s="1">
        <f t="shared" si="817"/>
        <v>0</v>
      </c>
      <c r="Z1875" s="1">
        <f t="shared" si="818"/>
        <v>0</v>
      </c>
      <c r="AA1875" s="1">
        <f t="shared" si="819"/>
        <v>0</v>
      </c>
      <c r="AD1875" s="1">
        <f t="shared" si="820"/>
        <v>4</v>
      </c>
      <c r="AE1875" s="1">
        <f t="shared" si="821"/>
        <v>1</v>
      </c>
      <c r="AF1875" s="1">
        <f t="shared" si="822"/>
        <v>0</v>
      </c>
      <c r="AG1875" s="1">
        <f t="shared" si="823"/>
        <v>0</v>
      </c>
      <c r="AH1875" s="1">
        <f t="shared" si="824"/>
        <v>0</v>
      </c>
      <c r="AI1875" s="1">
        <f t="shared" si="825"/>
        <v>0</v>
      </c>
      <c r="AK1875" s="1" t="str">
        <f t="shared" si="813"/>
        <v>410000</v>
      </c>
    </row>
    <row r="1876" spans="4:37" x14ac:dyDescent="0.25">
      <c r="D1876" s="27">
        <v>1854</v>
      </c>
      <c r="E1876" s="27">
        <f t="shared" si="799"/>
        <v>0</v>
      </c>
      <c r="F1876" s="27">
        <f t="shared" si="800"/>
        <v>0</v>
      </c>
      <c r="G1876" s="27">
        <f t="shared" si="806"/>
        <v>0</v>
      </c>
      <c r="H1876" s="2">
        <f>_xlfn.IFNA(IF(MATCH(AK1876,$AK$23:AK1875,0)&gt;0,0,0),1)</f>
        <v>0</v>
      </c>
      <c r="I1876" s="2">
        <f t="shared" si="826"/>
        <v>6</v>
      </c>
      <c r="J1876" s="31">
        <f t="shared" si="807"/>
        <v>2</v>
      </c>
      <c r="K1876" s="32">
        <f t="shared" si="801"/>
        <v>0</v>
      </c>
      <c r="L1876" s="31">
        <f t="shared" si="808"/>
        <v>4</v>
      </c>
      <c r="M1876" s="32">
        <f t="shared" si="802"/>
        <v>0</v>
      </c>
      <c r="N1876" s="31">
        <f t="shared" si="809"/>
        <v>0</v>
      </c>
      <c r="O1876" s="32">
        <f t="shared" si="803"/>
        <v>0</v>
      </c>
      <c r="P1876" s="31">
        <f t="shared" si="810"/>
        <v>0</v>
      </c>
      <c r="Q1876" s="32">
        <f t="shared" si="804"/>
        <v>0</v>
      </c>
      <c r="R1876" s="31">
        <f t="shared" si="811"/>
        <v>0</v>
      </c>
      <c r="S1876" s="32">
        <f t="shared" si="805"/>
        <v>0</v>
      </c>
      <c r="T1876" s="31">
        <f t="shared" si="812"/>
        <v>0</v>
      </c>
      <c r="V1876" s="1">
        <f t="shared" si="814"/>
        <v>2</v>
      </c>
      <c r="W1876" s="1">
        <f t="shared" si="815"/>
        <v>4</v>
      </c>
      <c r="X1876" s="1">
        <f t="shared" si="816"/>
        <v>0</v>
      </c>
      <c r="Y1876" s="1">
        <f t="shared" si="817"/>
        <v>0</v>
      </c>
      <c r="Z1876" s="1">
        <f t="shared" si="818"/>
        <v>0</v>
      </c>
      <c r="AA1876" s="1">
        <f t="shared" si="819"/>
        <v>0</v>
      </c>
      <c r="AD1876" s="1">
        <f t="shared" si="820"/>
        <v>4</v>
      </c>
      <c r="AE1876" s="1">
        <f t="shared" si="821"/>
        <v>2</v>
      </c>
      <c r="AF1876" s="1">
        <f t="shared" si="822"/>
        <v>0</v>
      </c>
      <c r="AG1876" s="1">
        <f t="shared" si="823"/>
        <v>0</v>
      </c>
      <c r="AH1876" s="1">
        <f t="shared" si="824"/>
        <v>0</v>
      </c>
      <c r="AI1876" s="1">
        <f t="shared" si="825"/>
        <v>0</v>
      </c>
      <c r="AK1876" s="1" t="str">
        <f t="shared" si="813"/>
        <v>420000</v>
      </c>
    </row>
    <row r="1877" spans="4:37" x14ac:dyDescent="0.25">
      <c r="D1877" s="27">
        <v>1855</v>
      </c>
      <c r="E1877" s="27">
        <f t="shared" si="799"/>
        <v>0</v>
      </c>
      <c r="F1877" s="27">
        <f t="shared" si="800"/>
        <v>0</v>
      </c>
      <c r="G1877" s="27">
        <f t="shared" si="806"/>
        <v>0</v>
      </c>
      <c r="H1877" s="2">
        <f>_xlfn.IFNA(IF(MATCH(AK1877,$AK$23:AK1876,0)&gt;0,0,0),1)</f>
        <v>0</v>
      </c>
      <c r="I1877" s="2">
        <f t="shared" si="826"/>
        <v>7</v>
      </c>
      <c r="J1877" s="31">
        <f t="shared" si="807"/>
        <v>3</v>
      </c>
      <c r="K1877" s="32">
        <f t="shared" si="801"/>
        <v>0</v>
      </c>
      <c r="L1877" s="31">
        <f t="shared" si="808"/>
        <v>4</v>
      </c>
      <c r="M1877" s="32">
        <f t="shared" si="802"/>
        <v>0</v>
      </c>
      <c r="N1877" s="31">
        <f t="shared" si="809"/>
        <v>0</v>
      </c>
      <c r="O1877" s="32">
        <f t="shared" si="803"/>
        <v>0</v>
      </c>
      <c r="P1877" s="31">
        <f t="shared" si="810"/>
        <v>0</v>
      </c>
      <c r="Q1877" s="32">
        <f t="shared" si="804"/>
        <v>0</v>
      </c>
      <c r="R1877" s="31">
        <f t="shared" si="811"/>
        <v>0</v>
      </c>
      <c r="S1877" s="32">
        <f t="shared" si="805"/>
        <v>0</v>
      </c>
      <c r="T1877" s="31">
        <f t="shared" si="812"/>
        <v>0</v>
      </c>
      <c r="V1877" s="1">
        <f t="shared" si="814"/>
        <v>3</v>
      </c>
      <c r="W1877" s="1">
        <f t="shared" si="815"/>
        <v>4</v>
      </c>
      <c r="X1877" s="1">
        <f t="shared" si="816"/>
        <v>0</v>
      </c>
      <c r="Y1877" s="1">
        <f t="shared" si="817"/>
        <v>0</v>
      </c>
      <c r="Z1877" s="1">
        <f t="shared" si="818"/>
        <v>0</v>
      </c>
      <c r="AA1877" s="1">
        <f t="shared" si="819"/>
        <v>0</v>
      </c>
      <c r="AD1877" s="1">
        <f t="shared" si="820"/>
        <v>4</v>
      </c>
      <c r="AE1877" s="1">
        <f t="shared" si="821"/>
        <v>3</v>
      </c>
      <c r="AF1877" s="1">
        <f t="shared" si="822"/>
        <v>0</v>
      </c>
      <c r="AG1877" s="1">
        <f t="shared" si="823"/>
        <v>0</v>
      </c>
      <c r="AH1877" s="1">
        <f t="shared" si="824"/>
        <v>0</v>
      </c>
      <c r="AI1877" s="1">
        <f t="shared" si="825"/>
        <v>0</v>
      </c>
      <c r="AK1877" s="1" t="str">
        <f t="shared" si="813"/>
        <v>430000</v>
      </c>
    </row>
    <row r="1878" spans="4:37" x14ac:dyDescent="0.25">
      <c r="D1878" s="27">
        <v>1856</v>
      </c>
      <c r="E1878" s="27">
        <f t="shared" si="799"/>
        <v>0</v>
      </c>
      <c r="F1878" s="27">
        <f t="shared" si="800"/>
        <v>0</v>
      </c>
      <c r="G1878" s="27">
        <f t="shared" si="806"/>
        <v>0</v>
      </c>
      <c r="H1878" s="2">
        <f>_xlfn.IFNA(IF(MATCH(AK1878,$AK$23:AK1877,0)&gt;0,0,0),1)</f>
        <v>0</v>
      </c>
      <c r="I1878" s="2">
        <f t="shared" si="826"/>
        <v>8</v>
      </c>
      <c r="J1878" s="31">
        <f t="shared" si="807"/>
        <v>4</v>
      </c>
      <c r="K1878" s="32">
        <f t="shared" si="801"/>
        <v>1</v>
      </c>
      <c r="L1878" s="31">
        <f t="shared" si="808"/>
        <v>4</v>
      </c>
      <c r="M1878" s="32">
        <f t="shared" si="802"/>
        <v>0</v>
      </c>
      <c r="N1878" s="31">
        <f t="shared" si="809"/>
        <v>0</v>
      </c>
      <c r="O1878" s="32">
        <f t="shared" si="803"/>
        <v>0</v>
      </c>
      <c r="P1878" s="31">
        <f t="shared" si="810"/>
        <v>0</v>
      </c>
      <c r="Q1878" s="32">
        <f t="shared" si="804"/>
        <v>0</v>
      </c>
      <c r="R1878" s="31">
        <f t="shared" si="811"/>
        <v>0</v>
      </c>
      <c r="S1878" s="32">
        <f t="shared" si="805"/>
        <v>0</v>
      </c>
      <c r="T1878" s="31">
        <f t="shared" si="812"/>
        <v>0</v>
      </c>
      <c r="V1878" s="1">
        <f t="shared" si="814"/>
        <v>4</v>
      </c>
      <c r="W1878" s="1">
        <f t="shared" si="815"/>
        <v>4</v>
      </c>
      <c r="X1878" s="1">
        <f t="shared" si="816"/>
        <v>0</v>
      </c>
      <c r="Y1878" s="1">
        <f t="shared" si="817"/>
        <v>0</v>
      </c>
      <c r="Z1878" s="1">
        <f t="shared" si="818"/>
        <v>0</v>
      </c>
      <c r="AA1878" s="1">
        <f t="shared" si="819"/>
        <v>0</v>
      </c>
      <c r="AD1878" s="1">
        <f t="shared" si="820"/>
        <v>4</v>
      </c>
      <c r="AE1878" s="1">
        <f t="shared" si="821"/>
        <v>4</v>
      </c>
      <c r="AF1878" s="1">
        <f t="shared" si="822"/>
        <v>0</v>
      </c>
      <c r="AG1878" s="1">
        <f t="shared" si="823"/>
        <v>0</v>
      </c>
      <c r="AH1878" s="1">
        <f t="shared" si="824"/>
        <v>0</v>
      </c>
      <c r="AI1878" s="1">
        <f t="shared" si="825"/>
        <v>0</v>
      </c>
      <c r="AK1878" s="1" t="str">
        <f t="shared" si="813"/>
        <v>440000</v>
      </c>
    </row>
    <row r="1879" spans="4:37" x14ac:dyDescent="0.25">
      <c r="D1879" s="27">
        <v>1857</v>
      </c>
      <c r="E1879" s="27">
        <f t="shared" ref="E1879:E1942" si="827">IF(D1879&lt;=$C$4^$C$6,1,0)</f>
        <v>0</v>
      </c>
      <c r="F1879" s="27">
        <f t="shared" ref="F1879:F1942" si="828">IF(E1879=1,IF(SUM(K1879,M1879,O1879,Q1879,S1879)=0,1,0),0)</f>
        <v>0</v>
      </c>
      <c r="G1879" s="27">
        <f t="shared" si="806"/>
        <v>0</v>
      </c>
      <c r="H1879" s="2">
        <f>_xlfn.IFNA(IF(MATCH(AK1879,$AK$23:AK1878,0)&gt;0,0,0),1)</f>
        <v>0</v>
      </c>
      <c r="I1879" s="2">
        <f t="shared" si="826"/>
        <v>2</v>
      </c>
      <c r="J1879" s="31">
        <f t="shared" si="807"/>
        <v>1</v>
      </c>
      <c r="K1879" s="32">
        <f t="shared" ref="K1879:K1942" si="829">IF($C$6&gt;1,IF(L1879=J1879,1,0),0)</f>
        <v>1</v>
      </c>
      <c r="L1879" s="31">
        <f t="shared" si="808"/>
        <v>1</v>
      </c>
      <c r="M1879" s="32">
        <f t="shared" ref="M1879:M1942" si="830">IF($C$6&gt;2,IF(OR(N1879=L1879,N1879=J1879),1,0),0)</f>
        <v>0</v>
      </c>
      <c r="N1879" s="31">
        <f t="shared" si="809"/>
        <v>0</v>
      </c>
      <c r="O1879" s="32">
        <f t="shared" ref="O1879:O1942" si="831">IF($C$6&gt;3,IF(OR(P1879=N1879,P1879=L1879,P1879=J1879),1,0),0)</f>
        <v>0</v>
      </c>
      <c r="P1879" s="31">
        <f t="shared" si="810"/>
        <v>0</v>
      </c>
      <c r="Q1879" s="32">
        <f t="shared" ref="Q1879:Q1942" si="832">IF($C$6&gt;4,IF(OR(R1879=N1879,R1879=L1879,R1879=J1879,R1879=P1879),1,0),0)</f>
        <v>0</v>
      </c>
      <c r="R1879" s="31">
        <f t="shared" si="811"/>
        <v>0</v>
      </c>
      <c r="S1879" s="32">
        <f t="shared" ref="S1879:S1942" si="833">IF($C$6&gt;5,IF(OR(T1879=N1879,T1879=L1879,T1879=J1879,T1879=P1879,T1879=R1879),1,0),0)</f>
        <v>0</v>
      </c>
      <c r="T1879" s="31">
        <f t="shared" si="812"/>
        <v>0</v>
      </c>
      <c r="V1879" s="1">
        <f t="shared" si="814"/>
        <v>1</v>
      </c>
      <c r="W1879" s="1">
        <f t="shared" si="815"/>
        <v>1</v>
      </c>
      <c r="X1879" s="1">
        <f t="shared" si="816"/>
        <v>0</v>
      </c>
      <c r="Y1879" s="1">
        <f t="shared" si="817"/>
        <v>0</v>
      </c>
      <c r="Z1879" s="1">
        <f t="shared" si="818"/>
        <v>0</v>
      </c>
      <c r="AA1879" s="1">
        <f t="shared" si="819"/>
        <v>0</v>
      </c>
      <c r="AD1879" s="1">
        <f t="shared" si="820"/>
        <v>1</v>
      </c>
      <c r="AE1879" s="1">
        <f t="shared" si="821"/>
        <v>1</v>
      </c>
      <c r="AF1879" s="1">
        <f t="shared" si="822"/>
        <v>0</v>
      </c>
      <c r="AG1879" s="1">
        <f t="shared" si="823"/>
        <v>0</v>
      </c>
      <c r="AH1879" s="1">
        <f t="shared" si="824"/>
        <v>0</v>
      </c>
      <c r="AI1879" s="1">
        <f t="shared" si="825"/>
        <v>0</v>
      </c>
      <c r="AK1879" s="1" t="str">
        <f t="shared" si="813"/>
        <v>110000</v>
      </c>
    </row>
    <row r="1880" spans="4:37" x14ac:dyDescent="0.25">
      <c r="D1880" s="27">
        <v>1858</v>
      </c>
      <c r="E1880" s="27">
        <f t="shared" si="827"/>
        <v>0</v>
      </c>
      <c r="F1880" s="27">
        <f t="shared" si="828"/>
        <v>0</v>
      </c>
      <c r="G1880" s="27">
        <f t="shared" ref="G1880:G1943" si="834">IF(SUM(F1880,H1880)=2,1,0)</f>
        <v>0</v>
      </c>
      <c r="H1880" s="2">
        <f>_xlfn.IFNA(IF(MATCH(AK1880,$AK$23:AK1879,0)&gt;0,0,0),1)</f>
        <v>0</v>
      </c>
      <c r="I1880" s="2">
        <f t="shared" si="826"/>
        <v>3</v>
      </c>
      <c r="J1880" s="31">
        <f t="shared" ref="J1880:J1943" si="835">IF(J1879&lt;$C$4,J1879+1,1)</f>
        <v>2</v>
      </c>
      <c r="K1880" s="32">
        <f t="shared" si="829"/>
        <v>0</v>
      </c>
      <c r="L1880" s="31">
        <f t="shared" ref="L1880:L1943" si="836">IF($C$6&gt;=2,IF(J1880&gt;J1879,L1879,IF(L1879&lt;$C$4,L1879+1,1)),0)</f>
        <v>1</v>
      </c>
      <c r="M1880" s="32">
        <f t="shared" si="830"/>
        <v>0</v>
      </c>
      <c r="N1880" s="31">
        <f t="shared" ref="N1880:N1943" si="837">IF($C$6&gt;=3,IF(L1880=L1879,N1879,IF(L1880&lt;L1879,IF(N1879&lt;$C$4,N1879+1,1),N1879)),0)</f>
        <v>0</v>
      </c>
      <c r="O1880" s="32">
        <f t="shared" si="831"/>
        <v>0</v>
      </c>
      <c r="P1880" s="31">
        <f t="shared" ref="P1880:P1943" si="838">IF($C$6&gt;=4,IF(N1880=N1879,P1879,IF(N1880&lt;N1879,IF(P1879&lt;$C$4,P1879+1,1),P1879)),0)</f>
        <v>0</v>
      </c>
      <c r="Q1880" s="32">
        <f t="shared" si="832"/>
        <v>0</v>
      </c>
      <c r="R1880" s="31">
        <f t="shared" ref="R1880:R1943" si="839">IF($C$6&gt;=5,IF(P1880=P1879,R1879,IF(P1880&lt;P1879,IF(R1879&lt;$C$4,R1879+1,1),R1879)),0)</f>
        <v>0</v>
      </c>
      <c r="S1880" s="32">
        <f t="shared" si="833"/>
        <v>0</v>
      </c>
      <c r="T1880" s="31">
        <f t="shared" ref="T1880:T1943" si="840">IF($C$6&gt;=6,IF(R1880=R1879,T1879,IF(R1880&lt;R1879,IF(T1879&lt;$C$4,T1879+1,1),T1879)),0)</f>
        <v>0</v>
      </c>
      <c r="V1880" s="1">
        <f t="shared" si="814"/>
        <v>2</v>
      </c>
      <c r="W1880" s="1">
        <f t="shared" si="815"/>
        <v>1</v>
      </c>
      <c r="X1880" s="1">
        <f t="shared" si="816"/>
        <v>0</v>
      </c>
      <c r="Y1880" s="1">
        <f t="shared" si="817"/>
        <v>0</v>
      </c>
      <c r="Z1880" s="1">
        <f t="shared" si="818"/>
        <v>0</v>
      </c>
      <c r="AA1880" s="1">
        <f t="shared" si="819"/>
        <v>0</v>
      </c>
      <c r="AD1880" s="1">
        <f t="shared" si="820"/>
        <v>2</v>
      </c>
      <c r="AE1880" s="1">
        <f t="shared" si="821"/>
        <v>1</v>
      </c>
      <c r="AF1880" s="1">
        <f t="shared" si="822"/>
        <v>0</v>
      </c>
      <c r="AG1880" s="1">
        <f t="shared" si="823"/>
        <v>0</v>
      </c>
      <c r="AH1880" s="1">
        <f t="shared" si="824"/>
        <v>0</v>
      </c>
      <c r="AI1880" s="1">
        <f t="shared" si="825"/>
        <v>0</v>
      </c>
      <c r="AK1880" s="1" t="str">
        <f t="shared" ref="AK1880:AK1943" si="841">CONCATENATE(AD1880,AE1880,AF1880,AG1880,AH1880,AI1880)</f>
        <v>210000</v>
      </c>
    </row>
    <row r="1881" spans="4:37" x14ac:dyDescent="0.25">
      <c r="D1881" s="27">
        <v>1859</v>
      </c>
      <c r="E1881" s="27">
        <f t="shared" si="827"/>
        <v>0</v>
      </c>
      <c r="F1881" s="27">
        <f t="shared" si="828"/>
        <v>0</v>
      </c>
      <c r="G1881" s="27">
        <f t="shared" si="834"/>
        <v>0</v>
      </c>
      <c r="H1881" s="2">
        <f>_xlfn.IFNA(IF(MATCH(AK1881,$AK$23:AK1880,0)&gt;0,0,0),1)</f>
        <v>0</v>
      </c>
      <c r="I1881" s="2">
        <f t="shared" si="826"/>
        <v>4</v>
      </c>
      <c r="J1881" s="31">
        <f t="shared" si="835"/>
        <v>3</v>
      </c>
      <c r="K1881" s="32">
        <f t="shared" si="829"/>
        <v>0</v>
      </c>
      <c r="L1881" s="31">
        <f t="shared" si="836"/>
        <v>1</v>
      </c>
      <c r="M1881" s="32">
        <f t="shared" si="830"/>
        <v>0</v>
      </c>
      <c r="N1881" s="31">
        <f t="shared" si="837"/>
        <v>0</v>
      </c>
      <c r="O1881" s="32">
        <f t="shared" si="831"/>
        <v>0</v>
      </c>
      <c r="P1881" s="31">
        <f t="shared" si="838"/>
        <v>0</v>
      </c>
      <c r="Q1881" s="32">
        <f t="shared" si="832"/>
        <v>0</v>
      </c>
      <c r="R1881" s="31">
        <f t="shared" si="839"/>
        <v>0</v>
      </c>
      <c r="S1881" s="32">
        <f t="shared" si="833"/>
        <v>0</v>
      </c>
      <c r="T1881" s="31">
        <f t="shared" si="840"/>
        <v>0</v>
      </c>
      <c r="V1881" s="1">
        <f t="shared" si="814"/>
        <v>3</v>
      </c>
      <c r="W1881" s="1">
        <f t="shared" si="815"/>
        <v>1</v>
      </c>
      <c r="X1881" s="1">
        <f t="shared" si="816"/>
        <v>0</v>
      </c>
      <c r="Y1881" s="1">
        <f t="shared" si="817"/>
        <v>0</v>
      </c>
      <c r="Z1881" s="1">
        <f t="shared" si="818"/>
        <v>0</v>
      </c>
      <c r="AA1881" s="1">
        <f t="shared" si="819"/>
        <v>0</v>
      </c>
      <c r="AD1881" s="1">
        <f t="shared" si="820"/>
        <v>3</v>
      </c>
      <c r="AE1881" s="1">
        <f t="shared" si="821"/>
        <v>1</v>
      </c>
      <c r="AF1881" s="1">
        <f t="shared" si="822"/>
        <v>0</v>
      </c>
      <c r="AG1881" s="1">
        <f t="shared" si="823"/>
        <v>0</v>
      </c>
      <c r="AH1881" s="1">
        <f t="shared" si="824"/>
        <v>0</v>
      </c>
      <c r="AI1881" s="1">
        <f t="shared" si="825"/>
        <v>0</v>
      </c>
      <c r="AK1881" s="1" t="str">
        <f t="shared" si="841"/>
        <v>310000</v>
      </c>
    </row>
    <row r="1882" spans="4:37" x14ac:dyDescent="0.25">
      <c r="D1882" s="27">
        <v>1860</v>
      </c>
      <c r="E1882" s="27">
        <f t="shared" si="827"/>
        <v>0</v>
      </c>
      <c r="F1882" s="27">
        <f t="shared" si="828"/>
        <v>0</v>
      </c>
      <c r="G1882" s="27">
        <f t="shared" si="834"/>
        <v>0</v>
      </c>
      <c r="H1882" s="2">
        <f>_xlfn.IFNA(IF(MATCH(AK1882,$AK$23:AK1881,0)&gt;0,0,0),1)</f>
        <v>0</v>
      </c>
      <c r="I1882" s="2">
        <f t="shared" si="826"/>
        <v>5</v>
      </c>
      <c r="J1882" s="31">
        <f t="shared" si="835"/>
        <v>4</v>
      </c>
      <c r="K1882" s="32">
        <f t="shared" si="829"/>
        <v>0</v>
      </c>
      <c r="L1882" s="31">
        <f t="shared" si="836"/>
        <v>1</v>
      </c>
      <c r="M1882" s="32">
        <f t="shared" si="830"/>
        <v>0</v>
      </c>
      <c r="N1882" s="31">
        <f t="shared" si="837"/>
        <v>0</v>
      </c>
      <c r="O1882" s="32">
        <f t="shared" si="831"/>
        <v>0</v>
      </c>
      <c r="P1882" s="31">
        <f t="shared" si="838"/>
        <v>0</v>
      </c>
      <c r="Q1882" s="32">
        <f t="shared" si="832"/>
        <v>0</v>
      </c>
      <c r="R1882" s="31">
        <f t="shared" si="839"/>
        <v>0</v>
      </c>
      <c r="S1882" s="32">
        <f t="shared" si="833"/>
        <v>0</v>
      </c>
      <c r="T1882" s="31">
        <f t="shared" si="840"/>
        <v>0</v>
      </c>
      <c r="V1882" s="1">
        <f t="shared" si="814"/>
        <v>4</v>
      </c>
      <c r="W1882" s="1">
        <f t="shared" si="815"/>
        <v>1</v>
      </c>
      <c r="X1882" s="1">
        <f t="shared" si="816"/>
        <v>0</v>
      </c>
      <c r="Y1882" s="1">
        <f t="shared" si="817"/>
        <v>0</v>
      </c>
      <c r="Z1882" s="1">
        <f t="shared" si="818"/>
        <v>0</v>
      </c>
      <c r="AA1882" s="1">
        <f t="shared" si="819"/>
        <v>0</v>
      </c>
      <c r="AD1882" s="1">
        <f t="shared" si="820"/>
        <v>4</v>
      </c>
      <c r="AE1882" s="1">
        <f t="shared" si="821"/>
        <v>1</v>
      </c>
      <c r="AF1882" s="1">
        <f t="shared" si="822"/>
        <v>0</v>
      </c>
      <c r="AG1882" s="1">
        <f t="shared" si="823"/>
        <v>0</v>
      </c>
      <c r="AH1882" s="1">
        <f t="shared" si="824"/>
        <v>0</v>
      </c>
      <c r="AI1882" s="1">
        <f t="shared" si="825"/>
        <v>0</v>
      </c>
      <c r="AK1882" s="1" t="str">
        <f t="shared" si="841"/>
        <v>410000</v>
      </c>
    </row>
    <row r="1883" spans="4:37" x14ac:dyDescent="0.25">
      <c r="D1883" s="27">
        <v>1861</v>
      </c>
      <c r="E1883" s="27">
        <f t="shared" si="827"/>
        <v>0</v>
      </c>
      <c r="F1883" s="27">
        <f t="shared" si="828"/>
        <v>0</v>
      </c>
      <c r="G1883" s="27">
        <f t="shared" si="834"/>
        <v>0</v>
      </c>
      <c r="H1883" s="2">
        <f>_xlfn.IFNA(IF(MATCH(AK1883,$AK$23:AK1882,0)&gt;0,0,0),1)</f>
        <v>0</v>
      </c>
      <c r="I1883" s="2">
        <f t="shared" si="826"/>
        <v>3</v>
      </c>
      <c r="J1883" s="31">
        <f t="shared" si="835"/>
        <v>1</v>
      </c>
      <c r="K1883" s="32">
        <f t="shared" si="829"/>
        <v>0</v>
      </c>
      <c r="L1883" s="31">
        <f t="shared" si="836"/>
        <v>2</v>
      </c>
      <c r="M1883" s="32">
        <f t="shared" si="830"/>
        <v>0</v>
      </c>
      <c r="N1883" s="31">
        <f t="shared" si="837"/>
        <v>0</v>
      </c>
      <c r="O1883" s="32">
        <f t="shared" si="831"/>
        <v>0</v>
      </c>
      <c r="P1883" s="31">
        <f t="shared" si="838"/>
        <v>0</v>
      </c>
      <c r="Q1883" s="32">
        <f t="shared" si="832"/>
        <v>0</v>
      </c>
      <c r="R1883" s="31">
        <f t="shared" si="839"/>
        <v>0</v>
      </c>
      <c r="S1883" s="32">
        <f t="shared" si="833"/>
        <v>0</v>
      </c>
      <c r="T1883" s="31">
        <f t="shared" si="840"/>
        <v>0</v>
      </c>
      <c r="V1883" s="1">
        <f t="shared" si="814"/>
        <v>1</v>
      </c>
      <c r="W1883" s="1">
        <f t="shared" si="815"/>
        <v>2</v>
      </c>
      <c r="X1883" s="1">
        <f t="shared" si="816"/>
        <v>0</v>
      </c>
      <c r="Y1883" s="1">
        <f t="shared" si="817"/>
        <v>0</v>
      </c>
      <c r="Z1883" s="1">
        <f t="shared" si="818"/>
        <v>0</v>
      </c>
      <c r="AA1883" s="1">
        <f t="shared" si="819"/>
        <v>0</v>
      </c>
      <c r="AD1883" s="1">
        <f t="shared" si="820"/>
        <v>2</v>
      </c>
      <c r="AE1883" s="1">
        <f t="shared" si="821"/>
        <v>1</v>
      </c>
      <c r="AF1883" s="1">
        <f t="shared" si="822"/>
        <v>0</v>
      </c>
      <c r="AG1883" s="1">
        <f t="shared" si="823"/>
        <v>0</v>
      </c>
      <c r="AH1883" s="1">
        <f t="shared" si="824"/>
        <v>0</v>
      </c>
      <c r="AI1883" s="1">
        <f t="shared" si="825"/>
        <v>0</v>
      </c>
      <c r="AK1883" s="1" t="str">
        <f t="shared" si="841"/>
        <v>210000</v>
      </c>
    </row>
    <row r="1884" spans="4:37" x14ac:dyDescent="0.25">
      <c r="D1884" s="27">
        <v>1862</v>
      </c>
      <c r="E1884" s="27">
        <f t="shared" si="827"/>
        <v>0</v>
      </c>
      <c r="F1884" s="27">
        <f t="shared" si="828"/>
        <v>0</v>
      </c>
      <c r="G1884" s="27">
        <f t="shared" si="834"/>
        <v>0</v>
      </c>
      <c r="H1884" s="2">
        <f>_xlfn.IFNA(IF(MATCH(AK1884,$AK$23:AK1883,0)&gt;0,0,0),1)</f>
        <v>0</v>
      </c>
      <c r="I1884" s="2">
        <f t="shared" si="826"/>
        <v>4</v>
      </c>
      <c r="J1884" s="31">
        <f t="shared" si="835"/>
        <v>2</v>
      </c>
      <c r="K1884" s="32">
        <f t="shared" si="829"/>
        <v>1</v>
      </c>
      <c r="L1884" s="31">
        <f t="shared" si="836"/>
        <v>2</v>
      </c>
      <c r="M1884" s="32">
        <f t="shared" si="830"/>
        <v>0</v>
      </c>
      <c r="N1884" s="31">
        <f t="shared" si="837"/>
        <v>0</v>
      </c>
      <c r="O1884" s="32">
        <f t="shared" si="831"/>
        <v>0</v>
      </c>
      <c r="P1884" s="31">
        <f t="shared" si="838"/>
        <v>0</v>
      </c>
      <c r="Q1884" s="32">
        <f t="shared" si="832"/>
        <v>0</v>
      </c>
      <c r="R1884" s="31">
        <f t="shared" si="839"/>
        <v>0</v>
      </c>
      <c r="S1884" s="32">
        <f t="shared" si="833"/>
        <v>0</v>
      </c>
      <c r="T1884" s="31">
        <f t="shared" si="840"/>
        <v>0</v>
      </c>
      <c r="V1884" s="1">
        <f t="shared" si="814"/>
        <v>2</v>
      </c>
      <c r="W1884" s="1">
        <f t="shared" si="815"/>
        <v>2</v>
      </c>
      <c r="X1884" s="1">
        <f t="shared" si="816"/>
        <v>0</v>
      </c>
      <c r="Y1884" s="1">
        <f t="shared" si="817"/>
        <v>0</v>
      </c>
      <c r="Z1884" s="1">
        <f t="shared" si="818"/>
        <v>0</v>
      </c>
      <c r="AA1884" s="1">
        <f t="shared" si="819"/>
        <v>0</v>
      </c>
      <c r="AD1884" s="1">
        <f t="shared" si="820"/>
        <v>2</v>
      </c>
      <c r="AE1884" s="1">
        <f t="shared" si="821"/>
        <v>2</v>
      </c>
      <c r="AF1884" s="1">
        <f t="shared" si="822"/>
        <v>0</v>
      </c>
      <c r="AG1884" s="1">
        <f t="shared" si="823"/>
        <v>0</v>
      </c>
      <c r="AH1884" s="1">
        <f t="shared" si="824"/>
        <v>0</v>
      </c>
      <c r="AI1884" s="1">
        <f t="shared" si="825"/>
        <v>0</v>
      </c>
      <c r="AK1884" s="1" t="str">
        <f t="shared" si="841"/>
        <v>220000</v>
      </c>
    </row>
    <row r="1885" spans="4:37" x14ac:dyDescent="0.25">
      <c r="D1885" s="27">
        <v>1863</v>
      </c>
      <c r="E1885" s="27">
        <f t="shared" si="827"/>
        <v>0</v>
      </c>
      <c r="F1885" s="27">
        <f t="shared" si="828"/>
        <v>0</v>
      </c>
      <c r="G1885" s="27">
        <f t="shared" si="834"/>
        <v>0</v>
      </c>
      <c r="H1885" s="2">
        <f>_xlfn.IFNA(IF(MATCH(AK1885,$AK$23:AK1884,0)&gt;0,0,0),1)</f>
        <v>0</v>
      </c>
      <c r="I1885" s="2">
        <f t="shared" si="826"/>
        <v>5</v>
      </c>
      <c r="J1885" s="31">
        <f t="shared" si="835"/>
        <v>3</v>
      </c>
      <c r="K1885" s="32">
        <f t="shared" si="829"/>
        <v>0</v>
      </c>
      <c r="L1885" s="31">
        <f t="shared" si="836"/>
        <v>2</v>
      </c>
      <c r="M1885" s="32">
        <f t="shared" si="830"/>
        <v>0</v>
      </c>
      <c r="N1885" s="31">
        <f t="shared" si="837"/>
        <v>0</v>
      </c>
      <c r="O1885" s="32">
        <f t="shared" si="831"/>
        <v>0</v>
      </c>
      <c r="P1885" s="31">
        <f t="shared" si="838"/>
        <v>0</v>
      </c>
      <c r="Q1885" s="32">
        <f t="shared" si="832"/>
        <v>0</v>
      </c>
      <c r="R1885" s="31">
        <f t="shared" si="839"/>
        <v>0</v>
      </c>
      <c r="S1885" s="32">
        <f t="shared" si="833"/>
        <v>0</v>
      </c>
      <c r="T1885" s="31">
        <f t="shared" si="840"/>
        <v>0</v>
      </c>
      <c r="V1885" s="1">
        <f t="shared" si="814"/>
        <v>3</v>
      </c>
      <c r="W1885" s="1">
        <f t="shared" si="815"/>
        <v>2</v>
      </c>
      <c r="X1885" s="1">
        <f t="shared" si="816"/>
        <v>0</v>
      </c>
      <c r="Y1885" s="1">
        <f t="shared" si="817"/>
        <v>0</v>
      </c>
      <c r="Z1885" s="1">
        <f t="shared" si="818"/>
        <v>0</v>
      </c>
      <c r="AA1885" s="1">
        <f t="shared" si="819"/>
        <v>0</v>
      </c>
      <c r="AD1885" s="1">
        <f t="shared" si="820"/>
        <v>3</v>
      </c>
      <c r="AE1885" s="1">
        <f t="shared" si="821"/>
        <v>2</v>
      </c>
      <c r="AF1885" s="1">
        <f t="shared" si="822"/>
        <v>0</v>
      </c>
      <c r="AG1885" s="1">
        <f t="shared" si="823"/>
        <v>0</v>
      </c>
      <c r="AH1885" s="1">
        <f t="shared" si="824"/>
        <v>0</v>
      </c>
      <c r="AI1885" s="1">
        <f t="shared" si="825"/>
        <v>0</v>
      </c>
      <c r="AK1885" s="1" t="str">
        <f t="shared" si="841"/>
        <v>320000</v>
      </c>
    </row>
    <row r="1886" spans="4:37" x14ac:dyDescent="0.25">
      <c r="D1886" s="27">
        <v>1864</v>
      </c>
      <c r="E1886" s="27">
        <f t="shared" si="827"/>
        <v>0</v>
      </c>
      <c r="F1886" s="27">
        <f t="shared" si="828"/>
        <v>0</v>
      </c>
      <c r="G1886" s="27">
        <f t="shared" si="834"/>
        <v>0</v>
      </c>
      <c r="H1886" s="2">
        <f>_xlfn.IFNA(IF(MATCH(AK1886,$AK$23:AK1885,0)&gt;0,0,0),1)</f>
        <v>0</v>
      </c>
      <c r="I1886" s="2">
        <f t="shared" si="826"/>
        <v>6</v>
      </c>
      <c r="J1886" s="31">
        <f t="shared" si="835"/>
        <v>4</v>
      </c>
      <c r="K1886" s="32">
        <f t="shared" si="829"/>
        <v>0</v>
      </c>
      <c r="L1886" s="31">
        <f t="shared" si="836"/>
        <v>2</v>
      </c>
      <c r="M1886" s="32">
        <f t="shared" si="830"/>
        <v>0</v>
      </c>
      <c r="N1886" s="31">
        <f t="shared" si="837"/>
        <v>0</v>
      </c>
      <c r="O1886" s="32">
        <f t="shared" si="831"/>
        <v>0</v>
      </c>
      <c r="P1886" s="31">
        <f t="shared" si="838"/>
        <v>0</v>
      </c>
      <c r="Q1886" s="32">
        <f t="shared" si="832"/>
        <v>0</v>
      </c>
      <c r="R1886" s="31">
        <f t="shared" si="839"/>
        <v>0</v>
      </c>
      <c r="S1886" s="32">
        <f t="shared" si="833"/>
        <v>0</v>
      </c>
      <c r="T1886" s="31">
        <f t="shared" si="840"/>
        <v>0</v>
      </c>
      <c r="V1886" s="1">
        <f t="shared" si="814"/>
        <v>4</v>
      </c>
      <c r="W1886" s="1">
        <f t="shared" si="815"/>
        <v>2</v>
      </c>
      <c r="X1886" s="1">
        <f t="shared" si="816"/>
        <v>0</v>
      </c>
      <c r="Y1886" s="1">
        <f t="shared" si="817"/>
        <v>0</v>
      </c>
      <c r="Z1886" s="1">
        <f t="shared" si="818"/>
        <v>0</v>
      </c>
      <c r="AA1886" s="1">
        <f t="shared" si="819"/>
        <v>0</v>
      </c>
      <c r="AD1886" s="1">
        <f t="shared" si="820"/>
        <v>4</v>
      </c>
      <c r="AE1886" s="1">
        <f t="shared" si="821"/>
        <v>2</v>
      </c>
      <c r="AF1886" s="1">
        <f t="shared" si="822"/>
        <v>0</v>
      </c>
      <c r="AG1886" s="1">
        <f t="shared" si="823"/>
        <v>0</v>
      </c>
      <c r="AH1886" s="1">
        <f t="shared" si="824"/>
        <v>0</v>
      </c>
      <c r="AI1886" s="1">
        <f t="shared" si="825"/>
        <v>0</v>
      </c>
      <c r="AK1886" s="1" t="str">
        <f t="shared" si="841"/>
        <v>420000</v>
      </c>
    </row>
    <row r="1887" spans="4:37" x14ac:dyDescent="0.25">
      <c r="D1887" s="27">
        <v>1865</v>
      </c>
      <c r="E1887" s="27">
        <f t="shared" si="827"/>
        <v>0</v>
      </c>
      <c r="F1887" s="27">
        <f t="shared" si="828"/>
        <v>0</v>
      </c>
      <c r="G1887" s="27">
        <f t="shared" si="834"/>
        <v>0</v>
      </c>
      <c r="H1887" s="2">
        <f>_xlfn.IFNA(IF(MATCH(AK1887,$AK$23:AK1886,0)&gt;0,0,0),1)</f>
        <v>0</v>
      </c>
      <c r="I1887" s="2">
        <f t="shared" si="826"/>
        <v>4</v>
      </c>
      <c r="J1887" s="31">
        <f t="shared" si="835"/>
        <v>1</v>
      </c>
      <c r="K1887" s="32">
        <f t="shared" si="829"/>
        <v>0</v>
      </c>
      <c r="L1887" s="31">
        <f t="shared" si="836"/>
        <v>3</v>
      </c>
      <c r="M1887" s="32">
        <f t="shared" si="830"/>
        <v>0</v>
      </c>
      <c r="N1887" s="31">
        <f t="shared" si="837"/>
        <v>0</v>
      </c>
      <c r="O1887" s="32">
        <f t="shared" si="831"/>
        <v>0</v>
      </c>
      <c r="P1887" s="31">
        <f t="shared" si="838"/>
        <v>0</v>
      </c>
      <c r="Q1887" s="32">
        <f t="shared" si="832"/>
        <v>0</v>
      </c>
      <c r="R1887" s="31">
        <f t="shared" si="839"/>
        <v>0</v>
      </c>
      <c r="S1887" s="32">
        <f t="shared" si="833"/>
        <v>0</v>
      </c>
      <c r="T1887" s="31">
        <f t="shared" si="840"/>
        <v>0</v>
      </c>
      <c r="V1887" s="1">
        <f t="shared" si="814"/>
        <v>1</v>
      </c>
      <c r="W1887" s="1">
        <f t="shared" si="815"/>
        <v>3</v>
      </c>
      <c r="X1887" s="1">
        <f t="shared" si="816"/>
        <v>0</v>
      </c>
      <c r="Y1887" s="1">
        <f t="shared" si="817"/>
        <v>0</v>
      </c>
      <c r="Z1887" s="1">
        <f t="shared" si="818"/>
        <v>0</v>
      </c>
      <c r="AA1887" s="1">
        <f t="shared" si="819"/>
        <v>0</v>
      </c>
      <c r="AD1887" s="1">
        <f t="shared" si="820"/>
        <v>3</v>
      </c>
      <c r="AE1887" s="1">
        <f t="shared" si="821"/>
        <v>1</v>
      </c>
      <c r="AF1887" s="1">
        <f t="shared" si="822"/>
        <v>0</v>
      </c>
      <c r="AG1887" s="1">
        <f t="shared" si="823"/>
        <v>0</v>
      </c>
      <c r="AH1887" s="1">
        <f t="shared" si="824"/>
        <v>0</v>
      </c>
      <c r="AI1887" s="1">
        <f t="shared" si="825"/>
        <v>0</v>
      </c>
      <c r="AK1887" s="1" t="str">
        <f t="shared" si="841"/>
        <v>310000</v>
      </c>
    </row>
    <row r="1888" spans="4:37" x14ac:dyDescent="0.25">
      <c r="D1888" s="27">
        <v>1866</v>
      </c>
      <c r="E1888" s="27">
        <f t="shared" si="827"/>
        <v>0</v>
      </c>
      <c r="F1888" s="27">
        <f t="shared" si="828"/>
        <v>0</v>
      </c>
      <c r="G1888" s="27">
        <f t="shared" si="834"/>
        <v>0</v>
      </c>
      <c r="H1888" s="2">
        <f>_xlfn.IFNA(IF(MATCH(AK1888,$AK$23:AK1887,0)&gt;0,0,0),1)</f>
        <v>0</v>
      </c>
      <c r="I1888" s="2">
        <f t="shared" si="826"/>
        <v>5</v>
      </c>
      <c r="J1888" s="31">
        <f t="shared" si="835"/>
        <v>2</v>
      </c>
      <c r="K1888" s="32">
        <f t="shared" si="829"/>
        <v>0</v>
      </c>
      <c r="L1888" s="31">
        <f t="shared" si="836"/>
        <v>3</v>
      </c>
      <c r="M1888" s="32">
        <f t="shared" si="830"/>
        <v>0</v>
      </c>
      <c r="N1888" s="31">
        <f t="shared" si="837"/>
        <v>0</v>
      </c>
      <c r="O1888" s="32">
        <f t="shared" si="831"/>
        <v>0</v>
      </c>
      <c r="P1888" s="31">
        <f t="shared" si="838"/>
        <v>0</v>
      </c>
      <c r="Q1888" s="32">
        <f t="shared" si="832"/>
        <v>0</v>
      </c>
      <c r="R1888" s="31">
        <f t="shared" si="839"/>
        <v>0</v>
      </c>
      <c r="S1888" s="32">
        <f t="shared" si="833"/>
        <v>0</v>
      </c>
      <c r="T1888" s="31">
        <f t="shared" si="840"/>
        <v>0</v>
      </c>
      <c r="V1888" s="1">
        <f t="shared" si="814"/>
        <v>2</v>
      </c>
      <c r="W1888" s="1">
        <f t="shared" si="815"/>
        <v>3</v>
      </c>
      <c r="X1888" s="1">
        <f t="shared" si="816"/>
        <v>0</v>
      </c>
      <c r="Y1888" s="1">
        <f t="shared" si="817"/>
        <v>0</v>
      </c>
      <c r="Z1888" s="1">
        <f t="shared" si="818"/>
        <v>0</v>
      </c>
      <c r="AA1888" s="1">
        <f t="shared" si="819"/>
        <v>0</v>
      </c>
      <c r="AD1888" s="1">
        <f t="shared" si="820"/>
        <v>3</v>
      </c>
      <c r="AE1888" s="1">
        <f t="shared" si="821"/>
        <v>2</v>
      </c>
      <c r="AF1888" s="1">
        <f t="shared" si="822"/>
        <v>0</v>
      </c>
      <c r="AG1888" s="1">
        <f t="shared" si="823"/>
        <v>0</v>
      </c>
      <c r="AH1888" s="1">
        <f t="shared" si="824"/>
        <v>0</v>
      </c>
      <c r="AI1888" s="1">
        <f t="shared" si="825"/>
        <v>0</v>
      </c>
      <c r="AK1888" s="1" t="str">
        <f t="shared" si="841"/>
        <v>320000</v>
      </c>
    </row>
    <row r="1889" spans="4:37" x14ac:dyDescent="0.25">
      <c r="D1889" s="27">
        <v>1867</v>
      </c>
      <c r="E1889" s="27">
        <f t="shared" si="827"/>
        <v>0</v>
      </c>
      <c r="F1889" s="27">
        <f t="shared" si="828"/>
        <v>0</v>
      </c>
      <c r="G1889" s="27">
        <f t="shared" si="834"/>
        <v>0</v>
      </c>
      <c r="H1889" s="2">
        <f>_xlfn.IFNA(IF(MATCH(AK1889,$AK$23:AK1888,0)&gt;0,0,0),1)</f>
        <v>0</v>
      </c>
      <c r="I1889" s="2">
        <f t="shared" si="826"/>
        <v>6</v>
      </c>
      <c r="J1889" s="31">
        <f t="shared" si="835"/>
        <v>3</v>
      </c>
      <c r="K1889" s="32">
        <f t="shared" si="829"/>
        <v>1</v>
      </c>
      <c r="L1889" s="31">
        <f t="shared" si="836"/>
        <v>3</v>
      </c>
      <c r="M1889" s="32">
        <f t="shared" si="830"/>
        <v>0</v>
      </c>
      <c r="N1889" s="31">
        <f t="shared" si="837"/>
        <v>0</v>
      </c>
      <c r="O1889" s="32">
        <f t="shared" si="831"/>
        <v>0</v>
      </c>
      <c r="P1889" s="31">
        <f t="shared" si="838"/>
        <v>0</v>
      </c>
      <c r="Q1889" s="32">
        <f t="shared" si="832"/>
        <v>0</v>
      </c>
      <c r="R1889" s="31">
        <f t="shared" si="839"/>
        <v>0</v>
      </c>
      <c r="S1889" s="32">
        <f t="shared" si="833"/>
        <v>0</v>
      </c>
      <c r="T1889" s="31">
        <f t="shared" si="840"/>
        <v>0</v>
      </c>
      <c r="V1889" s="1">
        <f t="shared" si="814"/>
        <v>3</v>
      </c>
      <c r="W1889" s="1">
        <f t="shared" si="815"/>
        <v>3</v>
      </c>
      <c r="X1889" s="1">
        <f t="shared" si="816"/>
        <v>0</v>
      </c>
      <c r="Y1889" s="1">
        <f t="shared" si="817"/>
        <v>0</v>
      </c>
      <c r="Z1889" s="1">
        <f t="shared" si="818"/>
        <v>0</v>
      </c>
      <c r="AA1889" s="1">
        <f t="shared" si="819"/>
        <v>0</v>
      </c>
      <c r="AD1889" s="1">
        <f t="shared" si="820"/>
        <v>3</v>
      </c>
      <c r="AE1889" s="1">
        <f t="shared" si="821"/>
        <v>3</v>
      </c>
      <c r="AF1889" s="1">
        <f t="shared" si="822"/>
        <v>0</v>
      </c>
      <c r="AG1889" s="1">
        <f t="shared" si="823"/>
        <v>0</v>
      </c>
      <c r="AH1889" s="1">
        <f t="shared" si="824"/>
        <v>0</v>
      </c>
      <c r="AI1889" s="1">
        <f t="shared" si="825"/>
        <v>0</v>
      </c>
      <c r="AK1889" s="1" t="str">
        <f t="shared" si="841"/>
        <v>330000</v>
      </c>
    </row>
    <row r="1890" spans="4:37" x14ac:dyDescent="0.25">
      <c r="D1890" s="27">
        <v>1868</v>
      </c>
      <c r="E1890" s="27">
        <f t="shared" si="827"/>
        <v>0</v>
      </c>
      <c r="F1890" s="27">
        <f t="shared" si="828"/>
        <v>0</v>
      </c>
      <c r="G1890" s="27">
        <f t="shared" si="834"/>
        <v>0</v>
      </c>
      <c r="H1890" s="2">
        <f>_xlfn.IFNA(IF(MATCH(AK1890,$AK$23:AK1889,0)&gt;0,0,0),1)</f>
        <v>0</v>
      </c>
      <c r="I1890" s="2">
        <f t="shared" si="826"/>
        <v>7</v>
      </c>
      <c r="J1890" s="31">
        <f t="shared" si="835"/>
        <v>4</v>
      </c>
      <c r="K1890" s="32">
        <f t="shared" si="829"/>
        <v>0</v>
      </c>
      <c r="L1890" s="31">
        <f t="shared" si="836"/>
        <v>3</v>
      </c>
      <c r="M1890" s="32">
        <f t="shared" si="830"/>
        <v>0</v>
      </c>
      <c r="N1890" s="31">
        <f t="shared" si="837"/>
        <v>0</v>
      </c>
      <c r="O1890" s="32">
        <f t="shared" si="831"/>
        <v>0</v>
      </c>
      <c r="P1890" s="31">
        <f t="shared" si="838"/>
        <v>0</v>
      </c>
      <c r="Q1890" s="32">
        <f t="shared" si="832"/>
        <v>0</v>
      </c>
      <c r="R1890" s="31">
        <f t="shared" si="839"/>
        <v>0</v>
      </c>
      <c r="S1890" s="32">
        <f t="shared" si="833"/>
        <v>0</v>
      </c>
      <c r="T1890" s="31">
        <f t="shared" si="840"/>
        <v>0</v>
      </c>
      <c r="V1890" s="1">
        <f t="shared" si="814"/>
        <v>4</v>
      </c>
      <c r="W1890" s="1">
        <f t="shared" si="815"/>
        <v>3</v>
      </c>
      <c r="X1890" s="1">
        <f t="shared" si="816"/>
        <v>0</v>
      </c>
      <c r="Y1890" s="1">
        <f t="shared" si="817"/>
        <v>0</v>
      </c>
      <c r="Z1890" s="1">
        <f t="shared" si="818"/>
        <v>0</v>
      </c>
      <c r="AA1890" s="1">
        <f t="shared" si="819"/>
        <v>0</v>
      </c>
      <c r="AD1890" s="1">
        <f t="shared" si="820"/>
        <v>4</v>
      </c>
      <c r="AE1890" s="1">
        <f t="shared" si="821"/>
        <v>3</v>
      </c>
      <c r="AF1890" s="1">
        <f t="shared" si="822"/>
        <v>0</v>
      </c>
      <c r="AG1890" s="1">
        <f t="shared" si="823"/>
        <v>0</v>
      </c>
      <c r="AH1890" s="1">
        <f t="shared" si="824"/>
        <v>0</v>
      </c>
      <c r="AI1890" s="1">
        <f t="shared" si="825"/>
        <v>0</v>
      </c>
      <c r="AK1890" s="1" t="str">
        <f t="shared" si="841"/>
        <v>430000</v>
      </c>
    </row>
    <row r="1891" spans="4:37" x14ac:dyDescent="0.25">
      <c r="D1891" s="27">
        <v>1869</v>
      </c>
      <c r="E1891" s="27">
        <f t="shared" si="827"/>
        <v>0</v>
      </c>
      <c r="F1891" s="27">
        <f t="shared" si="828"/>
        <v>0</v>
      </c>
      <c r="G1891" s="27">
        <f t="shared" si="834"/>
        <v>0</v>
      </c>
      <c r="H1891" s="2">
        <f>_xlfn.IFNA(IF(MATCH(AK1891,$AK$23:AK1890,0)&gt;0,0,0),1)</f>
        <v>0</v>
      </c>
      <c r="I1891" s="2">
        <f t="shared" si="826"/>
        <v>5</v>
      </c>
      <c r="J1891" s="31">
        <f t="shared" si="835"/>
        <v>1</v>
      </c>
      <c r="K1891" s="32">
        <f t="shared" si="829"/>
        <v>0</v>
      </c>
      <c r="L1891" s="31">
        <f t="shared" si="836"/>
        <v>4</v>
      </c>
      <c r="M1891" s="32">
        <f t="shared" si="830"/>
        <v>0</v>
      </c>
      <c r="N1891" s="31">
        <f t="shared" si="837"/>
        <v>0</v>
      </c>
      <c r="O1891" s="32">
        <f t="shared" si="831"/>
        <v>0</v>
      </c>
      <c r="P1891" s="31">
        <f t="shared" si="838"/>
        <v>0</v>
      </c>
      <c r="Q1891" s="32">
        <f t="shared" si="832"/>
        <v>0</v>
      </c>
      <c r="R1891" s="31">
        <f t="shared" si="839"/>
        <v>0</v>
      </c>
      <c r="S1891" s="32">
        <f t="shared" si="833"/>
        <v>0</v>
      </c>
      <c r="T1891" s="31">
        <f t="shared" si="840"/>
        <v>0</v>
      </c>
      <c r="V1891" s="1">
        <f t="shared" ref="V1891:V1954" si="842">J1891</f>
        <v>1</v>
      </c>
      <c r="W1891" s="1">
        <f t="shared" ref="W1891:W1954" si="843">L1891</f>
        <v>4</v>
      </c>
      <c r="X1891" s="1">
        <f t="shared" ref="X1891:X1954" si="844">N1891</f>
        <v>0</v>
      </c>
      <c r="Y1891" s="1">
        <f t="shared" ref="Y1891:Y1954" si="845">P1891</f>
        <v>0</v>
      </c>
      <c r="Z1891" s="1">
        <f t="shared" ref="Z1891:Z1954" si="846">R1891</f>
        <v>0</v>
      </c>
      <c r="AA1891" s="1">
        <f t="shared" ref="AA1891:AA1954" si="847">T1891</f>
        <v>0</v>
      </c>
      <c r="AD1891" s="1">
        <f t="shared" ref="AD1891:AD1954" si="848">LARGE(V1891:AA1891,1)</f>
        <v>4</v>
      </c>
      <c r="AE1891" s="1">
        <f t="shared" ref="AE1891:AE1954" si="849">LARGE(V1891:AA1891,2)</f>
        <v>1</v>
      </c>
      <c r="AF1891" s="1">
        <f t="shared" ref="AF1891:AF1954" si="850">LARGE(V1891:AA1891,3)</f>
        <v>0</v>
      </c>
      <c r="AG1891" s="1">
        <f t="shared" ref="AG1891:AG1954" si="851">LARGE(V1891:AA1891,4)</f>
        <v>0</v>
      </c>
      <c r="AH1891" s="1">
        <f t="shared" ref="AH1891:AH1954" si="852">LARGE(V1891:AA1891,5)</f>
        <v>0</v>
      </c>
      <c r="AI1891" s="1">
        <f t="shared" ref="AI1891:AI1954" si="853">LARGE(V1891:AA1891,6)</f>
        <v>0</v>
      </c>
      <c r="AK1891" s="1" t="str">
        <f t="shared" si="841"/>
        <v>410000</v>
      </c>
    </row>
    <row r="1892" spans="4:37" x14ac:dyDescent="0.25">
      <c r="D1892" s="27">
        <v>1870</v>
      </c>
      <c r="E1892" s="27">
        <f t="shared" si="827"/>
        <v>0</v>
      </c>
      <c r="F1892" s="27">
        <f t="shared" si="828"/>
        <v>0</v>
      </c>
      <c r="G1892" s="27">
        <f t="shared" si="834"/>
        <v>0</v>
      </c>
      <c r="H1892" s="2">
        <f>_xlfn.IFNA(IF(MATCH(AK1892,$AK$23:AK1891,0)&gt;0,0,0),1)</f>
        <v>0</v>
      </c>
      <c r="I1892" s="2">
        <f t="shared" si="826"/>
        <v>6</v>
      </c>
      <c r="J1892" s="31">
        <f t="shared" si="835"/>
        <v>2</v>
      </c>
      <c r="K1892" s="32">
        <f t="shared" si="829"/>
        <v>0</v>
      </c>
      <c r="L1892" s="31">
        <f t="shared" si="836"/>
        <v>4</v>
      </c>
      <c r="M1892" s="32">
        <f t="shared" si="830"/>
        <v>0</v>
      </c>
      <c r="N1892" s="31">
        <f t="shared" si="837"/>
        <v>0</v>
      </c>
      <c r="O1892" s="32">
        <f t="shared" si="831"/>
        <v>0</v>
      </c>
      <c r="P1892" s="31">
        <f t="shared" si="838"/>
        <v>0</v>
      </c>
      <c r="Q1892" s="32">
        <f t="shared" si="832"/>
        <v>0</v>
      </c>
      <c r="R1892" s="31">
        <f t="shared" si="839"/>
        <v>0</v>
      </c>
      <c r="S1892" s="32">
        <f t="shared" si="833"/>
        <v>0</v>
      </c>
      <c r="T1892" s="31">
        <f t="shared" si="840"/>
        <v>0</v>
      </c>
      <c r="V1892" s="1">
        <f t="shared" si="842"/>
        <v>2</v>
      </c>
      <c r="W1892" s="1">
        <f t="shared" si="843"/>
        <v>4</v>
      </c>
      <c r="X1892" s="1">
        <f t="shared" si="844"/>
        <v>0</v>
      </c>
      <c r="Y1892" s="1">
        <f t="shared" si="845"/>
        <v>0</v>
      </c>
      <c r="Z1892" s="1">
        <f t="shared" si="846"/>
        <v>0</v>
      </c>
      <c r="AA1892" s="1">
        <f t="shared" si="847"/>
        <v>0</v>
      </c>
      <c r="AD1892" s="1">
        <f t="shared" si="848"/>
        <v>4</v>
      </c>
      <c r="AE1892" s="1">
        <f t="shared" si="849"/>
        <v>2</v>
      </c>
      <c r="AF1892" s="1">
        <f t="shared" si="850"/>
        <v>0</v>
      </c>
      <c r="AG1892" s="1">
        <f t="shared" si="851"/>
        <v>0</v>
      </c>
      <c r="AH1892" s="1">
        <f t="shared" si="852"/>
        <v>0</v>
      </c>
      <c r="AI1892" s="1">
        <f t="shared" si="853"/>
        <v>0</v>
      </c>
      <c r="AK1892" s="1" t="str">
        <f t="shared" si="841"/>
        <v>420000</v>
      </c>
    </row>
    <row r="1893" spans="4:37" x14ac:dyDescent="0.25">
      <c r="D1893" s="27">
        <v>1871</v>
      </c>
      <c r="E1893" s="27">
        <f t="shared" si="827"/>
        <v>0</v>
      </c>
      <c r="F1893" s="27">
        <f t="shared" si="828"/>
        <v>0</v>
      </c>
      <c r="G1893" s="27">
        <f t="shared" si="834"/>
        <v>0</v>
      </c>
      <c r="H1893" s="2">
        <f>_xlfn.IFNA(IF(MATCH(AK1893,$AK$23:AK1892,0)&gt;0,0,0),1)</f>
        <v>0</v>
      </c>
      <c r="I1893" s="2">
        <f t="shared" si="826"/>
        <v>7</v>
      </c>
      <c r="J1893" s="31">
        <f t="shared" si="835"/>
        <v>3</v>
      </c>
      <c r="K1893" s="32">
        <f t="shared" si="829"/>
        <v>0</v>
      </c>
      <c r="L1893" s="31">
        <f t="shared" si="836"/>
        <v>4</v>
      </c>
      <c r="M1893" s="32">
        <f t="shared" si="830"/>
        <v>0</v>
      </c>
      <c r="N1893" s="31">
        <f t="shared" si="837"/>
        <v>0</v>
      </c>
      <c r="O1893" s="32">
        <f t="shared" si="831"/>
        <v>0</v>
      </c>
      <c r="P1893" s="31">
        <f t="shared" si="838"/>
        <v>0</v>
      </c>
      <c r="Q1893" s="32">
        <f t="shared" si="832"/>
        <v>0</v>
      </c>
      <c r="R1893" s="31">
        <f t="shared" si="839"/>
        <v>0</v>
      </c>
      <c r="S1893" s="32">
        <f t="shared" si="833"/>
        <v>0</v>
      </c>
      <c r="T1893" s="31">
        <f t="shared" si="840"/>
        <v>0</v>
      </c>
      <c r="V1893" s="1">
        <f t="shared" si="842"/>
        <v>3</v>
      </c>
      <c r="W1893" s="1">
        <f t="shared" si="843"/>
        <v>4</v>
      </c>
      <c r="X1893" s="1">
        <f t="shared" si="844"/>
        <v>0</v>
      </c>
      <c r="Y1893" s="1">
        <f t="shared" si="845"/>
        <v>0</v>
      </c>
      <c r="Z1893" s="1">
        <f t="shared" si="846"/>
        <v>0</v>
      </c>
      <c r="AA1893" s="1">
        <f t="shared" si="847"/>
        <v>0</v>
      </c>
      <c r="AD1893" s="1">
        <f t="shared" si="848"/>
        <v>4</v>
      </c>
      <c r="AE1893" s="1">
        <f t="shared" si="849"/>
        <v>3</v>
      </c>
      <c r="AF1893" s="1">
        <f t="shared" si="850"/>
        <v>0</v>
      </c>
      <c r="AG1893" s="1">
        <f t="shared" si="851"/>
        <v>0</v>
      </c>
      <c r="AH1893" s="1">
        <f t="shared" si="852"/>
        <v>0</v>
      </c>
      <c r="AI1893" s="1">
        <f t="shared" si="853"/>
        <v>0</v>
      </c>
      <c r="AK1893" s="1" t="str">
        <f t="shared" si="841"/>
        <v>430000</v>
      </c>
    </row>
    <row r="1894" spans="4:37" x14ac:dyDescent="0.25">
      <c r="D1894" s="27">
        <v>1872</v>
      </c>
      <c r="E1894" s="27">
        <f t="shared" si="827"/>
        <v>0</v>
      </c>
      <c r="F1894" s="27">
        <f t="shared" si="828"/>
        <v>0</v>
      </c>
      <c r="G1894" s="27">
        <f t="shared" si="834"/>
        <v>0</v>
      </c>
      <c r="H1894" s="2">
        <f>_xlfn.IFNA(IF(MATCH(AK1894,$AK$23:AK1893,0)&gt;0,0,0),1)</f>
        <v>0</v>
      </c>
      <c r="I1894" s="2">
        <f t="shared" si="826"/>
        <v>8</v>
      </c>
      <c r="J1894" s="31">
        <f t="shared" si="835"/>
        <v>4</v>
      </c>
      <c r="K1894" s="32">
        <f t="shared" si="829"/>
        <v>1</v>
      </c>
      <c r="L1894" s="31">
        <f t="shared" si="836"/>
        <v>4</v>
      </c>
      <c r="M1894" s="32">
        <f t="shared" si="830"/>
        <v>0</v>
      </c>
      <c r="N1894" s="31">
        <f t="shared" si="837"/>
        <v>0</v>
      </c>
      <c r="O1894" s="32">
        <f t="shared" si="831"/>
        <v>0</v>
      </c>
      <c r="P1894" s="31">
        <f t="shared" si="838"/>
        <v>0</v>
      </c>
      <c r="Q1894" s="32">
        <f t="shared" si="832"/>
        <v>0</v>
      </c>
      <c r="R1894" s="31">
        <f t="shared" si="839"/>
        <v>0</v>
      </c>
      <c r="S1894" s="32">
        <f t="shared" si="833"/>
        <v>0</v>
      </c>
      <c r="T1894" s="31">
        <f t="shared" si="840"/>
        <v>0</v>
      </c>
      <c r="V1894" s="1">
        <f t="shared" si="842"/>
        <v>4</v>
      </c>
      <c r="W1894" s="1">
        <f t="shared" si="843"/>
        <v>4</v>
      </c>
      <c r="X1894" s="1">
        <f t="shared" si="844"/>
        <v>0</v>
      </c>
      <c r="Y1894" s="1">
        <f t="shared" si="845"/>
        <v>0</v>
      </c>
      <c r="Z1894" s="1">
        <f t="shared" si="846"/>
        <v>0</v>
      </c>
      <c r="AA1894" s="1">
        <f t="shared" si="847"/>
        <v>0</v>
      </c>
      <c r="AD1894" s="1">
        <f t="shared" si="848"/>
        <v>4</v>
      </c>
      <c r="AE1894" s="1">
        <f t="shared" si="849"/>
        <v>4</v>
      </c>
      <c r="AF1894" s="1">
        <f t="shared" si="850"/>
        <v>0</v>
      </c>
      <c r="AG1894" s="1">
        <f t="shared" si="851"/>
        <v>0</v>
      </c>
      <c r="AH1894" s="1">
        <f t="shared" si="852"/>
        <v>0</v>
      </c>
      <c r="AI1894" s="1">
        <f t="shared" si="853"/>
        <v>0</v>
      </c>
      <c r="AK1894" s="1" t="str">
        <f t="shared" si="841"/>
        <v>440000</v>
      </c>
    </row>
    <row r="1895" spans="4:37" x14ac:dyDescent="0.25">
      <c r="D1895" s="27">
        <v>1873</v>
      </c>
      <c r="E1895" s="27">
        <f t="shared" si="827"/>
        <v>0</v>
      </c>
      <c r="F1895" s="27">
        <f t="shared" si="828"/>
        <v>0</v>
      </c>
      <c r="G1895" s="27">
        <f t="shared" si="834"/>
        <v>0</v>
      </c>
      <c r="H1895" s="2">
        <f>_xlfn.IFNA(IF(MATCH(AK1895,$AK$23:AK1894,0)&gt;0,0,0),1)</f>
        <v>0</v>
      </c>
      <c r="I1895" s="2">
        <f t="shared" si="826"/>
        <v>2</v>
      </c>
      <c r="J1895" s="31">
        <f t="shared" si="835"/>
        <v>1</v>
      </c>
      <c r="K1895" s="32">
        <f t="shared" si="829"/>
        <v>1</v>
      </c>
      <c r="L1895" s="31">
        <f t="shared" si="836"/>
        <v>1</v>
      </c>
      <c r="M1895" s="32">
        <f t="shared" si="830"/>
        <v>0</v>
      </c>
      <c r="N1895" s="31">
        <f t="shared" si="837"/>
        <v>0</v>
      </c>
      <c r="O1895" s="32">
        <f t="shared" si="831"/>
        <v>0</v>
      </c>
      <c r="P1895" s="31">
        <f t="shared" si="838"/>
        <v>0</v>
      </c>
      <c r="Q1895" s="32">
        <f t="shared" si="832"/>
        <v>0</v>
      </c>
      <c r="R1895" s="31">
        <f t="shared" si="839"/>
        <v>0</v>
      </c>
      <c r="S1895" s="32">
        <f t="shared" si="833"/>
        <v>0</v>
      </c>
      <c r="T1895" s="31">
        <f t="shared" si="840"/>
        <v>0</v>
      </c>
      <c r="V1895" s="1">
        <f t="shared" si="842"/>
        <v>1</v>
      </c>
      <c r="W1895" s="1">
        <f t="shared" si="843"/>
        <v>1</v>
      </c>
      <c r="X1895" s="1">
        <f t="shared" si="844"/>
        <v>0</v>
      </c>
      <c r="Y1895" s="1">
        <f t="shared" si="845"/>
        <v>0</v>
      </c>
      <c r="Z1895" s="1">
        <f t="shared" si="846"/>
        <v>0</v>
      </c>
      <c r="AA1895" s="1">
        <f t="shared" si="847"/>
        <v>0</v>
      </c>
      <c r="AD1895" s="1">
        <f t="shared" si="848"/>
        <v>1</v>
      </c>
      <c r="AE1895" s="1">
        <f t="shared" si="849"/>
        <v>1</v>
      </c>
      <c r="AF1895" s="1">
        <f t="shared" si="850"/>
        <v>0</v>
      </c>
      <c r="AG1895" s="1">
        <f t="shared" si="851"/>
        <v>0</v>
      </c>
      <c r="AH1895" s="1">
        <f t="shared" si="852"/>
        <v>0</v>
      </c>
      <c r="AI1895" s="1">
        <f t="shared" si="853"/>
        <v>0</v>
      </c>
      <c r="AK1895" s="1" t="str">
        <f t="shared" si="841"/>
        <v>110000</v>
      </c>
    </row>
    <row r="1896" spans="4:37" x14ac:dyDescent="0.25">
      <c r="D1896" s="27">
        <v>1874</v>
      </c>
      <c r="E1896" s="27">
        <f t="shared" si="827"/>
        <v>0</v>
      </c>
      <c r="F1896" s="27">
        <f t="shared" si="828"/>
        <v>0</v>
      </c>
      <c r="G1896" s="27">
        <f t="shared" si="834"/>
        <v>0</v>
      </c>
      <c r="H1896" s="2">
        <f>_xlfn.IFNA(IF(MATCH(AK1896,$AK$23:AK1895,0)&gt;0,0,0),1)</f>
        <v>0</v>
      </c>
      <c r="I1896" s="2">
        <f t="shared" si="826"/>
        <v>3</v>
      </c>
      <c r="J1896" s="31">
        <f t="shared" si="835"/>
        <v>2</v>
      </c>
      <c r="K1896" s="32">
        <f t="shared" si="829"/>
        <v>0</v>
      </c>
      <c r="L1896" s="31">
        <f t="shared" si="836"/>
        <v>1</v>
      </c>
      <c r="M1896" s="32">
        <f t="shared" si="830"/>
        <v>0</v>
      </c>
      <c r="N1896" s="31">
        <f t="shared" si="837"/>
        <v>0</v>
      </c>
      <c r="O1896" s="32">
        <f t="shared" si="831"/>
        <v>0</v>
      </c>
      <c r="P1896" s="31">
        <f t="shared" si="838"/>
        <v>0</v>
      </c>
      <c r="Q1896" s="32">
        <f t="shared" si="832"/>
        <v>0</v>
      </c>
      <c r="R1896" s="31">
        <f t="shared" si="839"/>
        <v>0</v>
      </c>
      <c r="S1896" s="32">
        <f t="shared" si="833"/>
        <v>0</v>
      </c>
      <c r="T1896" s="31">
        <f t="shared" si="840"/>
        <v>0</v>
      </c>
      <c r="V1896" s="1">
        <f t="shared" si="842"/>
        <v>2</v>
      </c>
      <c r="W1896" s="1">
        <f t="shared" si="843"/>
        <v>1</v>
      </c>
      <c r="X1896" s="1">
        <f t="shared" si="844"/>
        <v>0</v>
      </c>
      <c r="Y1896" s="1">
        <f t="shared" si="845"/>
        <v>0</v>
      </c>
      <c r="Z1896" s="1">
        <f t="shared" si="846"/>
        <v>0</v>
      </c>
      <c r="AA1896" s="1">
        <f t="shared" si="847"/>
        <v>0</v>
      </c>
      <c r="AD1896" s="1">
        <f t="shared" si="848"/>
        <v>2</v>
      </c>
      <c r="AE1896" s="1">
        <f t="shared" si="849"/>
        <v>1</v>
      </c>
      <c r="AF1896" s="1">
        <f t="shared" si="850"/>
        <v>0</v>
      </c>
      <c r="AG1896" s="1">
        <f t="shared" si="851"/>
        <v>0</v>
      </c>
      <c r="AH1896" s="1">
        <f t="shared" si="852"/>
        <v>0</v>
      </c>
      <c r="AI1896" s="1">
        <f t="shared" si="853"/>
        <v>0</v>
      </c>
      <c r="AK1896" s="1" t="str">
        <f t="shared" si="841"/>
        <v>210000</v>
      </c>
    </row>
    <row r="1897" spans="4:37" x14ac:dyDescent="0.25">
      <c r="D1897" s="27">
        <v>1875</v>
      </c>
      <c r="E1897" s="27">
        <f t="shared" si="827"/>
        <v>0</v>
      </c>
      <c r="F1897" s="27">
        <f t="shared" si="828"/>
        <v>0</v>
      </c>
      <c r="G1897" s="27">
        <f t="shared" si="834"/>
        <v>0</v>
      </c>
      <c r="H1897" s="2">
        <f>_xlfn.IFNA(IF(MATCH(AK1897,$AK$23:AK1896,0)&gt;0,0,0),1)</f>
        <v>0</v>
      </c>
      <c r="I1897" s="2">
        <f t="shared" si="826"/>
        <v>4</v>
      </c>
      <c r="J1897" s="31">
        <f t="shared" si="835"/>
        <v>3</v>
      </c>
      <c r="K1897" s="32">
        <f t="shared" si="829"/>
        <v>0</v>
      </c>
      <c r="L1897" s="31">
        <f t="shared" si="836"/>
        <v>1</v>
      </c>
      <c r="M1897" s="32">
        <f t="shared" si="830"/>
        <v>0</v>
      </c>
      <c r="N1897" s="31">
        <f t="shared" si="837"/>
        <v>0</v>
      </c>
      <c r="O1897" s="32">
        <f t="shared" si="831"/>
        <v>0</v>
      </c>
      <c r="P1897" s="31">
        <f t="shared" si="838"/>
        <v>0</v>
      </c>
      <c r="Q1897" s="32">
        <f t="shared" si="832"/>
        <v>0</v>
      </c>
      <c r="R1897" s="31">
        <f t="shared" si="839"/>
        <v>0</v>
      </c>
      <c r="S1897" s="32">
        <f t="shared" si="833"/>
        <v>0</v>
      </c>
      <c r="T1897" s="31">
        <f t="shared" si="840"/>
        <v>0</v>
      </c>
      <c r="V1897" s="1">
        <f t="shared" si="842"/>
        <v>3</v>
      </c>
      <c r="W1897" s="1">
        <f t="shared" si="843"/>
        <v>1</v>
      </c>
      <c r="X1897" s="1">
        <f t="shared" si="844"/>
        <v>0</v>
      </c>
      <c r="Y1897" s="1">
        <f t="shared" si="845"/>
        <v>0</v>
      </c>
      <c r="Z1897" s="1">
        <f t="shared" si="846"/>
        <v>0</v>
      </c>
      <c r="AA1897" s="1">
        <f t="shared" si="847"/>
        <v>0</v>
      </c>
      <c r="AD1897" s="1">
        <f t="shared" si="848"/>
        <v>3</v>
      </c>
      <c r="AE1897" s="1">
        <f t="shared" si="849"/>
        <v>1</v>
      </c>
      <c r="AF1897" s="1">
        <f t="shared" si="850"/>
        <v>0</v>
      </c>
      <c r="AG1897" s="1">
        <f t="shared" si="851"/>
        <v>0</v>
      </c>
      <c r="AH1897" s="1">
        <f t="shared" si="852"/>
        <v>0</v>
      </c>
      <c r="AI1897" s="1">
        <f t="shared" si="853"/>
        <v>0</v>
      </c>
      <c r="AK1897" s="1" t="str">
        <f t="shared" si="841"/>
        <v>310000</v>
      </c>
    </row>
    <row r="1898" spans="4:37" x14ac:dyDescent="0.25">
      <c r="D1898" s="27">
        <v>1876</v>
      </c>
      <c r="E1898" s="27">
        <f t="shared" si="827"/>
        <v>0</v>
      </c>
      <c r="F1898" s="27">
        <f t="shared" si="828"/>
        <v>0</v>
      </c>
      <c r="G1898" s="27">
        <f t="shared" si="834"/>
        <v>0</v>
      </c>
      <c r="H1898" s="2">
        <f>_xlfn.IFNA(IF(MATCH(AK1898,$AK$23:AK1897,0)&gt;0,0,0),1)</f>
        <v>0</v>
      </c>
      <c r="I1898" s="2">
        <f t="shared" si="826"/>
        <v>5</v>
      </c>
      <c r="J1898" s="31">
        <f t="shared" si="835"/>
        <v>4</v>
      </c>
      <c r="K1898" s="32">
        <f t="shared" si="829"/>
        <v>0</v>
      </c>
      <c r="L1898" s="31">
        <f t="shared" si="836"/>
        <v>1</v>
      </c>
      <c r="M1898" s="32">
        <f t="shared" si="830"/>
        <v>0</v>
      </c>
      <c r="N1898" s="31">
        <f t="shared" si="837"/>
        <v>0</v>
      </c>
      <c r="O1898" s="32">
        <f t="shared" si="831"/>
        <v>0</v>
      </c>
      <c r="P1898" s="31">
        <f t="shared" si="838"/>
        <v>0</v>
      </c>
      <c r="Q1898" s="32">
        <f t="shared" si="832"/>
        <v>0</v>
      </c>
      <c r="R1898" s="31">
        <f t="shared" si="839"/>
        <v>0</v>
      </c>
      <c r="S1898" s="32">
        <f t="shared" si="833"/>
        <v>0</v>
      </c>
      <c r="T1898" s="31">
        <f t="shared" si="840"/>
        <v>0</v>
      </c>
      <c r="V1898" s="1">
        <f t="shared" si="842"/>
        <v>4</v>
      </c>
      <c r="W1898" s="1">
        <f t="shared" si="843"/>
        <v>1</v>
      </c>
      <c r="X1898" s="1">
        <f t="shared" si="844"/>
        <v>0</v>
      </c>
      <c r="Y1898" s="1">
        <f t="shared" si="845"/>
        <v>0</v>
      </c>
      <c r="Z1898" s="1">
        <f t="shared" si="846"/>
        <v>0</v>
      </c>
      <c r="AA1898" s="1">
        <f t="shared" si="847"/>
        <v>0</v>
      </c>
      <c r="AD1898" s="1">
        <f t="shared" si="848"/>
        <v>4</v>
      </c>
      <c r="AE1898" s="1">
        <f t="shared" si="849"/>
        <v>1</v>
      </c>
      <c r="AF1898" s="1">
        <f t="shared" si="850"/>
        <v>0</v>
      </c>
      <c r="AG1898" s="1">
        <f t="shared" si="851"/>
        <v>0</v>
      </c>
      <c r="AH1898" s="1">
        <f t="shared" si="852"/>
        <v>0</v>
      </c>
      <c r="AI1898" s="1">
        <f t="shared" si="853"/>
        <v>0</v>
      </c>
      <c r="AK1898" s="1" t="str">
        <f t="shared" si="841"/>
        <v>410000</v>
      </c>
    </row>
    <row r="1899" spans="4:37" x14ac:dyDescent="0.25">
      <c r="D1899" s="27">
        <v>1877</v>
      </c>
      <c r="E1899" s="27">
        <f t="shared" si="827"/>
        <v>0</v>
      </c>
      <c r="F1899" s="27">
        <f t="shared" si="828"/>
        <v>0</v>
      </c>
      <c r="G1899" s="27">
        <f t="shared" si="834"/>
        <v>0</v>
      </c>
      <c r="H1899" s="2">
        <f>_xlfn.IFNA(IF(MATCH(AK1899,$AK$23:AK1898,0)&gt;0,0,0),1)</f>
        <v>0</v>
      </c>
      <c r="I1899" s="2">
        <f t="shared" si="826"/>
        <v>3</v>
      </c>
      <c r="J1899" s="31">
        <f t="shared" si="835"/>
        <v>1</v>
      </c>
      <c r="K1899" s="32">
        <f t="shared" si="829"/>
        <v>0</v>
      </c>
      <c r="L1899" s="31">
        <f t="shared" si="836"/>
        <v>2</v>
      </c>
      <c r="M1899" s="32">
        <f t="shared" si="830"/>
        <v>0</v>
      </c>
      <c r="N1899" s="31">
        <f t="shared" si="837"/>
        <v>0</v>
      </c>
      <c r="O1899" s="32">
        <f t="shared" si="831"/>
        <v>0</v>
      </c>
      <c r="P1899" s="31">
        <f t="shared" si="838"/>
        <v>0</v>
      </c>
      <c r="Q1899" s="32">
        <f t="shared" si="832"/>
        <v>0</v>
      </c>
      <c r="R1899" s="31">
        <f t="shared" si="839"/>
        <v>0</v>
      </c>
      <c r="S1899" s="32">
        <f t="shared" si="833"/>
        <v>0</v>
      </c>
      <c r="T1899" s="31">
        <f t="shared" si="840"/>
        <v>0</v>
      </c>
      <c r="V1899" s="1">
        <f t="shared" si="842"/>
        <v>1</v>
      </c>
      <c r="W1899" s="1">
        <f t="shared" si="843"/>
        <v>2</v>
      </c>
      <c r="X1899" s="1">
        <f t="shared" si="844"/>
        <v>0</v>
      </c>
      <c r="Y1899" s="1">
        <f t="shared" si="845"/>
        <v>0</v>
      </c>
      <c r="Z1899" s="1">
        <f t="shared" si="846"/>
        <v>0</v>
      </c>
      <c r="AA1899" s="1">
        <f t="shared" si="847"/>
        <v>0</v>
      </c>
      <c r="AD1899" s="1">
        <f t="shared" si="848"/>
        <v>2</v>
      </c>
      <c r="AE1899" s="1">
        <f t="shared" si="849"/>
        <v>1</v>
      </c>
      <c r="AF1899" s="1">
        <f t="shared" si="850"/>
        <v>0</v>
      </c>
      <c r="AG1899" s="1">
        <f t="shared" si="851"/>
        <v>0</v>
      </c>
      <c r="AH1899" s="1">
        <f t="shared" si="852"/>
        <v>0</v>
      </c>
      <c r="AI1899" s="1">
        <f t="shared" si="853"/>
        <v>0</v>
      </c>
      <c r="AK1899" s="1" t="str">
        <f t="shared" si="841"/>
        <v>210000</v>
      </c>
    </row>
    <row r="1900" spans="4:37" x14ac:dyDescent="0.25">
      <c r="D1900" s="27">
        <v>1878</v>
      </c>
      <c r="E1900" s="27">
        <f t="shared" si="827"/>
        <v>0</v>
      </c>
      <c r="F1900" s="27">
        <f t="shared" si="828"/>
        <v>0</v>
      </c>
      <c r="G1900" s="27">
        <f t="shared" si="834"/>
        <v>0</v>
      </c>
      <c r="H1900" s="2">
        <f>_xlfn.IFNA(IF(MATCH(AK1900,$AK$23:AK1899,0)&gt;0,0,0),1)</f>
        <v>0</v>
      </c>
      <c r="I1900" s="2">
        <f t="shared" si="826"/>
        <v>4</v>
      </c>
      <c r="J1900" s="31">
        <f t="shared" si="835"/>
        <v>2</v>
      </c>
      <c r="K1900" s="32">
        <f t="shared" si="829"/>
        <v>1</v>
      </c>
      <c r="L1900" s="31">
        <f t="shared" si="836"/>
        <v>2</v>
      </c>
      <c r="M1900" s="32">
        <f t="shared" si="830"/>
        <v>0</v>
      </c>
      <c r="N1900" s="31">
        <f t="shared" si="837"/>
        <v>0</v>
      </c>
      <c r="O1900" s="32">
        <f t="shared" si="831"/>
        <v>0</v>
      </c>
      <c r="P1900" s="31">
        <f t="shared" si="838"/>
        <v>0</v>
      </c>
      <c r="Q1900" s="32">
        <f t="shared" si="832"/>
        <v>0</v>
      </c>
      <c r="R1900" s="31">
        <f t="shared" si="839"/>
        <v>0</v>
      </c>
      <c r="S1900" s="32">
        <f t="shared" si="833"/>
        <v>0</v>
      </c>
      <c r="T1900" s="31">
        <f t="shared" si="840"/>
        <v>0</v>
      </c>
      <c r="V1900" s="1">
        <f t="shared" si="842"/>
        <v>2</v>
      </c>
      <c r="W1900" s="1">
        <f t="shared" si="843"/>
        <v>2</v>
      </c>
      <c r="X1900" s="1">
        <f t="shared" si="844"/>
        <v>0</v>
      </c>
      <c r="Y1900" s="1">
        <f t="shared" si="845"/>
        <v>0</v>
      </c>
      <c r="Z1900" s="1">
        <f t="shared" si="846"/>
        <v>0</v>
      </c>
      <c r="AA1900" s="1">
        <f t="shared" si="847"/>
        <v>0</v>
      </c>
      <c r="AD1900" s="1">
        <f t="shared" si="848"/>
        <v>2</v>
      </c>
      <c r="AE1900" s="1">
        <f t="shared" si="849"/>
        <v>2</v>
      </c>
      <c r="AF1900" s="1">
        <f t="shared" si="850"/>
        <v>0</v>
      </c>
      <c r="AG1900" s="1">
        <f t="shared" si="851"/>
        <v>0</v>
      </c>
      <c r="AH1900" s="1">
        <f t="shared" si="852"/>
        <v>0</v>
      </c>
      <c r="AI1900" s="1">
        <f t="shared" si="853"/>
        <v>0</v>
      </c>
      <c r="AK1900" s="1" t="str">
        <f t="shared" si="841"/>
        <v>220000</v>
      </c>
    </row>
    <row r="1901" spans="4:37" x14ac:dyDescent="0.25">
      <c r="D1901" s="27">
        <v>1879</v>
      </c>
      <c r="E1901" s="27">
        <f t="shared" si="827"/>
        <v>0</v>
      </c>
      <c r="F1901" s="27">
        <f t="shared" si="828"/>
        <v>0</v>
      </c>
      <c r="G1901" s="27">
        <f t="shared" si="834"/>
        <v>0</v>
      </c>
      <c r="H1901" s="2">
        <f>_xlfn.IFNA(IF(MATCH(AK1901,$AK$23:AK1900,0)&gt;0,0,0),1)</f>
        <v>0</v>
      </c>
      <c r="I1901" s="2">
        <f t="shared" si="826"/>
        <v>5</v>
      </c>
      <c r="J1901" s="31">
        <f t="shared" si="835"/>
        <v>3</v>
      </c>
      <c r="K1901" s="32">
        <f t="shared" si="829"/>
        <v>0</v>
      </c>
      <c r="L1901" s="31">
        <f t="shared" si="836"/>
        <v>2</v>
      </c>
      <c r="M1901" s="32">
        <f t="shared" si="830"/>
        <v>0</v>
      </c>
      <c r="N1901" s="31">
        <f t="shared" si="837"/>
        <v>0</v>
      </c>
      <c r="O1901" s="32">
        <f t="shared" si="831"/>
        <v>0</v>
      </c>
      <c r="P1901" s="31">
        <f t="shared" si="838"/>
        <v>0</v>
      </c>
      <c r="Q1901" s="32">
        <f t="shared" si="832"/>
        <v>0</v>
      </c>
      <c r="R1901" s="31">
        <f t="shared" si="839"/>
        <v>0</v>
      </c>
      <c r="S1901" s="32">
        <f t="shared" si="833"/>
        <v>0</v>
      </c>
      <c r="T1901" s="31">
        <f t="shared" si="840"/>
        <v>0</v>
      </c>
      <c r="V1901" s="1">
        <f t="shared" si="842"/>
        <v>3</v>
      </c>
      <c r="W1901" s="1">
        <f t="shared" si="843"/>
        <v>2</v>
      </c>
      <c r="X1901" s="1">
        <f t="shared" si="844"/>
        <v>0</v>
      </c>
      <c r="Y1901" s="1">
        <f t="shared" si="845"/>
        <v>0</v>
      </c>
      <c r="Z1901" s="1">
        <f t="shared" si="846"/>
        <v>0</v>
      </c>
      <c r="AA1901" s="1">
        <f t="shared" si="847"/>
        <v>0</v>
      </c>
      <c r="AD1901" s="1">
        <f t="shared" si="848"/>
        <v>3</v>
      </c>
      <c r="AE1901" s="1">
        <f t="shared" si="849"/>
        <v>2</v>
      </c>
      <c r="AF1901" s="1">
        <f t="shared" si="850"/>
        <v>0</v>
      </c>
      <c r="AG1901" s="1">
        <f t="shared" si="851"/>
        <v>0</v>
      </c>
      <c r="AH1901" s="1">
        <f t="shared" si="852"/>
        <v>0</v>
      </c>
      <c r="AI1901" s="1">
        <f t="shared" si="853"/>
        <v>0</v>
      </c>
      <c r="AK1901" s="1" t="str">
        <f t="shared" si="841"/>
        <v>320000</v>
      </c>
    </row>
    <row r="1902" spans="4:37" x14ac:dyDescent="0.25">
      <c r="D1902" s="27">
        <v>1880</v>
      </c>
      <c r="E1902" s="27">
        <f t="shared" si="827"/>
        <v>0</v>
      </c>
      <c r="F1902" s="27">
        <f t="shared" si="828"/>
        <v>0</v>
      </c>
      <c r="G1902" s="27">
        <f t="shared" si="834"/>
        <v>0</v>
      </c>
      <c r="H1902" s="2">
        <f>_xlfn.IFNA(IF(MATCH(AK1902,$AK$23:AK1901,0)&gt;0,0,0),1)</f>
        <v>0</v>
      </c>
      <c r="I1902" s="2">
        <f t="shared" si="826"/>
        <v>6</v>
      </c>
      <c r="J1902" s="31">
        <f t="shared" si="835"/>
        <v>4</v>
      </c>
      <c r="K1902" s="32">
        <f t="shared" si="829"/>
        <v>0</v>
      </c>
      <c r="L1902" s="31">
        <f t="shared" si="836"/>
        <v>2</v>
      </c>
      <c r="M1902" s="32">
        <f t="shared" si="830"/>
        <v>0</v>
      </c>
      <c r="N1902" s="31">
        <f t="shared" si="837"/>
        <v>0</v>
      </c>
      <c r="O1902" s="32">
        <f t="shared" si="831"/>
        <v>0</v>
      </c>
      <c r="P1902" s="31">
        <f t="shared" si="838"/>
        <v>0</v>
      </c>
      <c r="Q1902" s="32">
        <f t="shared" si="832"/>
        <v>0</v>
      </c>
      <c r="R1902" s="31">
        <f t="shared" si="839"/>
        <v>0</v>
      </c>
      <c r="S1902" s="32">
        <f t="shared" si="833"/>
        <v>0</v>
      </c>
      <c r="T1902" s="31">
        <f t="shared" si="840"/>
        <v>0</v>
      </c>
      <c r="V1902" s="1">
        <f t="shared" si="842"/>
        <v>4</v>
      </c>
      <c r="W1902" s="1">
        <f t="shared" si="843"/>
        <v>2</v>
      </c>
      <c r="X1902" s="1">
        <f t="shared" si="844"/>
        <v>0</v>
      </c>
      <c r="Y1902" s="1">
        <f t="shared" si="845"/>
        <v>0</v>
      </c>
      <c r="Z1902" s="1">
        <f t="shared" si="846"/>
        <v>0</v>
      </c>
      <c r="AA1902" s="1">
        <f t="shared" si="847"/>
        <v>0</v>
      </c>
      <c r="AD1902" s="1">
        <f t="shared" si="848"/>
        <v>4</v>
      </c>
      <c r="AE1902" s="1">
        <f t="shared" si="849"/>
        <v>2</v>
      </c>
      <c r="AF1902" s="1">
        <f t="shared" si="850"/>
        <v>0</v>
      </c>
      <c r="AG1902" s="1">
        <f t="shared" si="851"/>
        <v>0</v>
      </c>
      <c r="AH1902" s="1">
        <f t="shared" si="852"/>
        <v>0</v>
      </c>
      <c r="AI1902" s="1">
        <f t="shared" si="853"/>
        <v>0</v>
      </c>
      <c r="AK1902" s="1" t="str">
        <f t="shared" si="841"/>
        <v>420000</v>
      </c>
    </row>
    <row r="1903" spans="4:37" x14ac:dyDescent="0.25">
      <c r="D1903" s="27">
        <v>1881</v>
      </c>
      <c r="E1903" s="27">
        <f t="shared" si="827"/>
        <v>0</v>
      </c>
      <c r="F1903" s="27">
        <f t="shared" si="828"/>
        <v>0</v>
      </c>
      <c r="G1903" s="27">
        <f t="shared" si="834"/>
        <v>0</v>
      </c>
      <c r="H1903" s="2">
        <f>_xlfn.IFNA(IF(MATCH(AK1903,$AK$23:AK1902,0)&gt;0,0,0),1)</f>
        <v>0</v>
      </c>
      <c r="I1903" s="2">
        <f t="shared" si="826"/>
        <v>4</v>
      </c>
      <c r="J1903" s="31">
        <f t="shared" si="835"/>
        <v>1</v>
      </c>
      <c r="K1903" s="32">
        <f t="shared" si="829"/>
        <v>0</v>
      </c>
      <c r="L1903" s="31">
        <f t="shared" si="836"/>
        <v>3</v>
      </c>
      <c r="M1903" s="32">
        <f t="shared" si="830"/>
        <v>0</v>
      </c>
      <c r="N1903" s="31">
        <f t="shared" si="837"/>
        <v>0</v>
      </c>
      <c r="O1903" s="32">
        <f t="shared" si="831"/>
        <v>0</v>
      </c>
      <c r="P1903" s="31">
        <f t="shared" si="838"/>
        <v>0</v>
      </c>
      <c r="Q1903" s="32">
        <f t="shared" si="832"/>
        <v>0</v>
      </c>
      <c r="R1903" s="31">
        <f t="shared" si="839"/>
        <v>0</v>
      </c>
      <c r="S1903" s="32">
        <f t="shared" si="833"/>
        <v>0</v>
      </c>
      <c r="T1903" s="31">
        <f t="shared" si="840"/>
        <v>0</v>
      </c>
      <c r="V1903" s="1">
        <f t="shared" si="842"/>
        <v>1</v>
      </c>
      <c r="W1903" s="1">
        <f t="shared" si="843"/>
        <v>3</v>
      </c>
      <c r="X1903" s="1">
        <f t="shared" si="844"/>
        <v>0</v>
      </c>
      <c r="Y1903" s="1">
        <f t="shared" si="845"/>
        <v>0</v>
      </c>
      <c r="Z1903" s="1">
        <f t="shared" si="846"/>
        <v>0</v>
      </c>
      <c r="AA1903" s="1">
        <f t="shared" si="847"/>
        <v>0</v>
      </c>
      <c r="AD1903" s="1">
        <f t="shared" si="848"/>
        <v>3</v>
      </c>
      <c r="AE1903" s="1">
        <f t="shared" si="849"/>
        <v>1</v>
      </c>
      <c r="AF1903" s="1">
        <f t="shared" si="850"/>
        <v>0</v>
      </c>
      <c r="AG1903" s="1">
        <f t="shared" si="851"/>
        <v>0</v>
      </c>
      <c r="AH1903" s="1">
        <f t="shared" si="852"/>
        <v>0</v>
      </c>
      <c r="AI1903" s="1">
        <f t="shared" si="853"/>
        <v>0</v>
      </c>
      <c r="AK1903" s="1" t="str">
        <f t="shared" si="841"/>
        <v>310000</v>
      </c>
    </row>
    <row r="1904" spans="4:37" x14ac:dyDescent="0.25">
      <c r="D1904" s="27">
        <v>1882</v>
      </c>
      <c r="E1904" s="27">
        <f t="shared" si="827"/>
        <v>0</v>
      </c>
      <c r="F1904" s="27">
        <f t="shared" si="828"/>
        <v>0</v>
      </c>
      <c r="G1904" s="27">
        <f t="shared" si="834"/>
        <v>0</v>
      </c>
      <c r="H1904" s="2">
        <f>_xlfn.IFNA(IF(MATCH(AK1904,$AK$23:AK1903,0)&gt;0,0,0),1)</f>
        <v>0</v>
      </c>
      <c r="I1904" s="2">
        <f t="shared" si="826"/>
        <v>5</v>
      </c>
      <c r="J1904" s="31">
        <f t="shared" si="835"/>
        <v>2</v>
      </c>
      <c r="K1904" s="32">
        <f t="shared" si="829"/>
        <v>0</v>
      </c>
      <c r="L1904" s="31">
        <f t="shared" si="836"/>
        <v>3</v>
      </c>
      <c r="M1904" s="32">
        <f t="shared" si="830"/>
        <v>0</v>
      </c>
      <c r="N1904" s="31">
        <f t="shared" si="837"/>
        <v>0</v>
      </c>
      <c r="O1904" s="32">
        <f t="shared" si="831"/>
        <v>0</v>
      </c>
      <c r="P1904" s="31">
        <f t="shared" si="838"/>
        <v>0</v>
      </c>
      <c r="Q1904" s="32">
        <f t="shared" si="832"/>
        <v>0</v>
      </c>
      <c r="R1904" s="31">
        <f t="shared" si="839"/>
        <v>0</v>
      </c>
      <c r="S1904" s="32">
        <f t="shared" si="833"/>
        <v>0</v>
      </c>
      <c r="T1904" s="31">
        <f t="shared" si="840"/>
        <v>0</v>
      </c>
      <c r="V1904" s="1">
        <f t="shared" si="842"/>
        <v>2</v>
      </c>
      <c r="W1904" s="1">
        <f t="shared" si="843"/>
        <v>3</v>
      </c>
      <c r="X1904" s="1">
        <f t="shared" si="844"/>
        <v>0</v>
      </c>
      <c r="Y1904" s="1">
        <f t="shared" si="845"/>
        <v>0</v>
      </c>
      <c r="Z1904" s="1">
        <f t="shared" si="846"/>
        <v>0</v>
      </c>
      <c r="AA1904" s="1">
        <f t="shared" si="847"/>
        <v>0</v>
      </c>
      <c r="AD1904" s="1">
        <f t="shared" si="848"/>
        <v>3</v>
      </c>
      <c r="AE1904" s="1">
        <f t="shared" si="849"/>
        <v>2</v>
      </c>
      <c r="AF1904" s="1">
        <f t="shared" si="850"/>
        <v>0</v>
      </c>
      <c r="AG1904" s="1">
        <f t="shared" si="851"/>
        <v>0</v>
      </c>
      <c r="AH1904" s="1">
        <f t="shared" si="852"/>
        <v>0</v>
      </c>
      <c r="AI1904" s="1">
        <f t="shared" si="853"/>
        <v>0</v>
      </c>
      <c r="AK1904" s="1" t="str">
        <f t="shared" si="841"/>
        <v>320000</v>
      </c>
    </row>
    <row r="1905" spans="4:37" x14ac:dyDescent="0.25">
      <c r="D1905" s="27">
        <v>1883</v>
      </c>
      <c r="E1905" s="27">
        <f t="shared" si="827"/>
        <v>0</v>
      </c>
      <c r="F1905" s="27">
        <f t="shared" si="828"/>
        <v>0</v>
      </c>
      <c r="G1905" s="27">
        <f t="shared" si="834"/>
        <v>0</v>
      </c>
      <c r="H1905" s="2">
        <f>_xlfn.IFNA(IF(MATCH(AK1905,$AK$23:AK1904,0)&gt;0,0,0),1)</f>
        <v>0</v>
      </c>
      <c r="I1905" s="2">
        <f t="shared" si="826"/>
        <v>6</v>
      </c>
      <c r="J1905" s="31">
        <f t="shared" si="835"/>
        <v>3</v>
      </c>
      <c r="K1905" s="32">
        <f t="shared" si="829"/>
        <v>1</v>
      </c>
      <c r="L1905" s="31">
        <f t="shared" si="836"/>
        <v>3</v>
      </c>
      <c r="M1905" s="32">
        <f t="shared" si="830"/>
        <v>0</v>
      </c>
      <c r="N1905" s="31">
        <f t="shared" si="837"/>
        <v>0</v>
      </c>
      <c r="O1905" s="32">
        <f t="shared" si="831"/>
        <v>0</v>
      </c>
      <c r="P1905" s="31">
        <f t="shared" si="838"/>
        <v>0</v>
      </c>
      <c r="Q1905" s="32">
        <f t="shared" si="832"/>
        <v>0</v>
      </c>
      <c r="R1905" s="31">
        <f t="shared" si="839"/>
        <v>0</v>
      </c>
      <c r="S1905" s="32">
        <f t="shared" si="833"/>
        <v>0</v>
      </c>
      <c r="T1905" s="31">
        <f t="shared" si="840"/>
        <v>0</v>
      </c>
      <c r="V1905" s="1">
        <f t="shared" si="842"/>
        <v>3</v>
      </c>
      <c r="W1905" s="1">
        <f t="shared" si="843"/>
        <v>3</v>
      </c>
      <c r="X1905" s="1">
        <f t="shared" si="844"/>
        <v>0</v>
      </c>
      <c r="Y1905" s="1">
        <f t="shared" si="845"/>
        <v>0</v>
      </c>
      <c r="Z1905" s="1">
        <f t="shared" si="846"/>
        <v>0</v>
      </c>
      <c r="AA1905" s="1">
        <f t="shared" si="847"/>
        <v>0</v>
      </c>
      <c r="AD1905" s="1">
        <f t="shared" si="848"/>
        <v>3</v>
      </c>
      <c r="AE1905" s="1">
        <f t="shared" si="849"/>
        <v>3</v>
      </c>
      <c r="AF1905" s="1">
        <f t="shared" si="850"/>
        <v>0</v>
      </c>
      <c r="AG1905" s="1">
        <f t="shared" si="851"/>
        <v>0</v>
      </c>
      <c r="AH1905" s="1">
        <f t="shared" si="852"/>
        <v>0</v>
      </c>
      <c r="AI1905" s="1">
        <f t="shared" si="853"/>
        <v>0</v>
      </c>
      <c r="AK1905" s="1" t="str">
        <f t="shared" si="841"/>
        <v>330000</v>
      </c>
    </row>
    <row r="1906" spans="4:37" x14ac:dyDescent="0.25">
      <c r="D1906" s="27">
        <v>1884</v>
      </c>
      <c r="E1906" s="27">
        <f t="shared" si="827"/>
        <v>0</v>
      </c>
      <c r="F1906" s="27">
        <f t="shared" si="828"/>
        <v>0</v>
      </c>
      <c r="G1906" s="27">
        <f t="shared" si="834"/>
        <v>0</v>
      </c>
      <c r="H1906" s="2">
        <f>_xlfn.IFNA(IF(MATCH(AK1906,$AK$23:AK1905,0)&gt;0,0,0),1)</f>
        <v>0</v>
      </c>
      <c r="I1906" s="2">
        <f t="shared" si="826"/>
        <v>7</v>
      </c>
      <c r="J1906" s="31">
        <f t="shared" si="835"/>
        <v>4</v>
      </c>
      <c r="K1906" s="32">
        <f t="shared" si="829"/>
        <v>0</v>
      </c>
      <c r="L1906" s="31">
        <f t="shared" si="836"/>
        <v>3</v>
      </c>
      <c r="M1906" s="32">
        <f t="shared" si="830"/>
        <v>0</v>
      </c>
      <c r="N1906" s="31">
        <f t="shared" si="837"/>
        <v>0</v>
      </c>
      <c r="O1906" s="32">
        <f t="shared" si="831"/>
        <v>0</v>
      </c>
      <c r="P1906" s="31">
        <f t="shared" si="838"/>
        <v>0</v>
      </c>
      <c r="Q1906" s="32">
        <f t="shared" si="832"/>
        <v>0</v>
      </c>
      <c r="R1906" s="31">
        <f t="shared" si="839"/>
        <v>0</v>
      </c>
      <c r="S1906" s="32">
        <f t="shared" si="833"/>
        <v>0</v>
      </c>
      <c r="T1906" s="31">
        <f t="shared" si="840"/>
        <v>0</v>
      </c>
      <c r="V1906" s="1">
        <f t="shared" si="842"/>
        <v>4</v>
      </c>
      <c r="W1906" s="1">
        <f t="shared" si="843"/>
        <v>3</v>
      </c>
      <c r="X1906" s="1">
        <f t="shared" si="844"/>
        <v>0</v>
      </c>
      <c r="Y1906" s="1">
        <f t="shared" si="845"/>
        <v>0</v>
      </c>
      <c r="Z1906" s="1">
        <f t="shared" si="846"/>
        <v>0</v>
      </c>
      <c r="AA1906" s="1">
        <f t="shared" si="847"/>
        <v>0</v>
      </c>
      <c r="AD1906" s="1">
        <f t="shared" si="848"/>
        <v>4</v>
      </c>
      <c r="AE1906" s="1">
        <f t="shared" si="849"/>
        <v>3</v>
      </c>
      <c r="AF1906" s="1">
        <f t="shared" si="850"/>
        <v>0</v>
      </c>
      <c r="AG1906" s="1">
        <f t="shared" si="851"/>
        <v>0</v>
      </c>
      <c r="AH1906" s="1">
        <f t="shared" si="852"/>
        <v>0</v>
      </c>
      <c r="AI1906" s="1">
        <f t="shared" si="853"/>
        <v>0</v>
      </c>
      <c r="AK1906" s="1" t="str">
        <f t="shared" si="841"/>
        <v>430000</v>
      </c>
    </row>
    <row r="1907" spans="4:37" x14ac:dyDescent="0.25">
      <c r="D1907" s="27">
        <v>1885</v>
      </c>
      <c r="E1907" s="27">
        <f t="shared" si="827"/>
        <v>0</v>
      </c>
      <c r="F1907" s="27">
        <f t="shared" si="828"/>
        <v>0</v>
      </c>
      <c r="G1907" s="27">
        <f t="shared" si="834"/>
        <v>0</v>
      </c>
      <c r="H1907" s="2">
        <f>_xlfn.IFNA(IF(MATCH(AK1907,$AK$23:AK1906,0)&gt;0,0,0),1)</f>
        <v>0</v>
      </c>
      <c r="I1907" s="2">
        <f t="shared" si="826"/>
        <v>5</v>
      </c>
      <c r="J1907" s="31">
        <f t="shared" si="835"/>
        <v>1</v>
      </c>
      <c r="K1907" s="32">
        <f t="shared" si="829"/>
        <v>0</v>
      </c>
      <c r="L1907" s="31">
        <f t="shared" si="836"/>
        <v>4</v>
      </c>
      <c r="M1907" s="32">
        <f t="shared" si="830"/>
        <v>0</v>
      </c>
      <c r="N1907" s="31">
        <f t="shared" si="837"/>
        <v>0</v>
      </c>
      <c r="O1907" s="32">
        <f t="shared" si="831"/>
        <v>0</v>
      </c>
      <c r="P1907" s="31">
        <f t="shared" si="838"/>
        <v>0</v>
      </c>
      <c r="Q1907" s="32">
        <f t="shared" si="832"/>
        <v>0</v>
      </c>
      <c r="R1907" s="31">
        <f t="shared" si="839"/>
        <v>0</v>
      </c>
      <c r="S1907" s="32">
        <f t="shared" si="833"/>
        <v>0</v>
      </c>
      <c r="T1907" s="31">
        <f t="shared" si="840"/>
        <v>0</v>
      </c>
      <c r="V1907" s="1">
        <f t="shared" si="842"/>
        <v>1</v>
      </c>
      <c r="W1907" s="1">
        <f t="shared" si="843"/>
        <v>4</v>
      </c>
      <c r="X1907" s="1">
        <f t="shared" si="844"/>
        <v>0</v>
      </c>
      <c r="Y1907" s="1">
        <f t="shared" si="845"/>
        <v>0</v>
      </c>
      <c r="Z1907" s="1">
        <f t="shared" si="846"/>
        <v>0</v>
      </c>
      <c r="AA1907" s="1">
        <f t="shared" si="847"/>
        <v>0</v>
      </c>
      <c r="AD1907" s="1">
        <f t="shared" si="848"/>
        <v>4</v>
      </c>
      <c r="AE1907" s="1">
        <f t="shared" si="849"/>
        <v>1</v>
      </c>
      <c r="AF1907" s="1">
        <f t="shared" si="850"/>
        <v>0</v>
      </c>
      <c r="AG1907" s="1">
        <f t="shared" si="851"/>
        <v>0</v>
      </c>
      <c r="AH1907" s="1">
        <f t="shared" si="852"/>
        <v>0</v>
      </c>
      <c r="AI1907" s="1">
        <f t="shared" si="853"/>
        <v>0</v>
      </c>
      <c r="AK1907" s="1" t="str">
        <f t="shared" si="841"/>
        <v>410000</v>
      </c>
    </row>
    <row r="1908" spans="4:37" x14ac:dyDescent="0.25">
      <c r="D1908" s="27">
        <v>1886</v>
      </c>
      <c r="E1908" s="27">
        <f t="shared" si="827"/>
        <v>0</v>
      </c>
      <c r="F1908" s="27">
        <f t="shared" si="828"/>
        <v>0</v>
      </c>
      <c r="G1908" s="27">
        <f t="shared" si="834"/>
        <v>0</v>
      </c>
      <c r="H1908" s="2">
        <f>_xlfn.IFNA(IF(MATCH(AK1908,$AK$23:AK1907,0)&gt;0,0,0),1)</f>
        <v>0</v>
      </c>
      <c r="I1908" s="2">
        <f t="shared" si="826"/>
        <v>6</v>
      </c>
      <c r="J1908" s="31">
        <f t="shared" si="835"/>
        <v>2</v>
      </c>
      <c r="K1908" s="32">
        <f t="shared" si="829"/>
        <v>0</v>
      </c>
      <c r="L1908" s="31">
        <f t="shared" si="836"/>
        <v>4</v>
      </c>
      <c r="M1908" s="32">
        <f t="shared" si="830"/>
        <v>0</v>
      </c>
      <c r="N1908" s="31">
        <f t="shared" si="837"/>
        <v>0</v>
      </c>
      <c r="O1908" s="32">
        <f t="shared" si="831"/>
        <v>0</v>
      </c>
      <c r="P1908" s="31">
        <f t="shared" si="838"/>
        <v>0</v>
      </c>
      <c r="Q1908" s="32">
        <f t="shared" si="832"/>
        <v>0</v>
      </c>
      <c r="R1908" s="31">
        <f t="shared" si="839"/>
        <v>0</v>
      </c>
      <c r="S1908" s="32">
        <f t="shared" si="833"/>
        <v>0</v>
      </c>
      <c r="T1908" s="31">
        <f t="shared" si="840"/>
        <v>0</v>
      </c>
      <c r="V1908" s="1">
        <f t="shared" si="842"/>
        <v>2</v>
      </c>
      <c r="W1908" s="1">
        <f t="shared" si="843"/>
        <v>4</v>
      </c>
      <c r="X1908" s="1">
        <f t="shared" si="844"/>
        <v>0</v>
      </c>
      <c r="Y1908" s="1">
        <f t="shared" si="845"/>
        <v>0</v>
      </c>
      <c r="Z1908" s="1">
        <f t="shared" si="846"/>
        <v>0</v>
      </c>
      <c r="AA1908" s="1">
        <f t="shared" si="847"/>
        <v>0</v>
      </c>
      <c r="AD1908" s="1">
        <f t="shared" si="848"/>
        <v>4</v>
      </c>
      <c r="AE1908" s="1">
        <f t="shared" si="849"/>
        <v>2</v>
      </c>
      <c r="AF1908" s="1">
        <f t="shared" si="850"/>
        <v>0</v>
      </c>
      <c r="AG1908" s="1">
        <f t="shared" si="851"/>
        <v>0</v>
      </c>
      <c r="AH1908" s="1">
        <f t="shared" si="852"/>
        <v>0</v>
      </c>
      <c r="AI1908" s="1">
        <f t="shared" si="853"/>
        <v>0</v>
      </c>
      <c r="AK1908" s="1" t="str">
        <f t="shared" si="841"/>
        <v>420000</v>
      </c>
    </row>
    <row r="1909" spans="4:37" x14ac:dyDescent="0.25">
      <c r="D1909" s="27">
        <v>1887</v>
      </c>
      <c r="E1909" s="27">
        <f t="shared" si="827"/>
        <v>0</v>
      </c>
      <c r="F1909" s="27">
        <f t="shared" si="828"/>
        <v>0</v>
      </c>
      <c r="G1909" s="27">
        <f t="shared" si="834"/>
        <v>0</v>
      </c>
      <c r="H1909" s="2">
        <f>_xlfn.IFNA(IF(MATCH(AK1909,$AK$23:AK1908,0)&gt;0,0,0),1)</f>
        <v>0</v>
      </c>
      <c r="I1909" s="2">
        <f t="shared" si="826"/>
        <v>7</v>
      </c>
      <c r="J1909" s="31">
        <f t="shared" si="835"/>
        <v>3</v>
      </c>
      <c r="K1909" s="32">
        <f t="shared" si="829"/>
        <v>0</v>
      </c>
      <c r="L1909" s="31">
        <f t="shared" si="836"/>
        <v>4</v>
      </c>
      <c r="M1909" s="32">
        <f t="shared" si="830"/>
        <v>0</v>
      </c>
      <c r="N1909" s="31">
        <f t="shared" si="837"/>
        <v>0</v>
      </c>
      <c r="O1909" s="32">
        <f t="shared" si="831"/>
        <v>0</v>
      </c>
      <c r="P1909" s="31">
        <f t="shared" si="838"/>
        <v>0</v>
      </c>
      <c r="Q1909" s="32">
        <f t="shared" si="832"/>
        <v>0</v>
      </c>
      <c r="R1909" s="31">
        <f t="shared" si="839"/>
        <v>0</v>
      </c>
      <c r="S1909" s="32">
        <f t="shared" si="833"/>
        <v>0</v>
      </c>
      <c r="T1909" s="31">
        <f t="shared" si="840"/>
        <v>0</v>
      </c>
      <c r="V1909" s="1">
        <f t="shared" si="842"/>
        <v>3</v>
      </c>
      <c r="W1909" s="1">
        <f t="shared" si="843"/>
        <v>4</v>
      </c>
      <c r="X1909" s="1">
        <f t="shared" si="844"/>
        <v>0</v>
      </c>
      <c r="Y1909" s="1">
        <f t="shared" si="845"/>
        <v>0</v>
      </c>
      <c r="Z1909" s="1">
        <f t="shared" si="846"/>
        <v>0</v>
      </c>
      <c r="AA1909" s="1">
        <f t="shared" si="847"/>
        <v>0</v>
      </c>
      <c r="AD1909" s="1">
        <f t="shared" si="848"/>
        <v>4</v>
      </c>
      <c r="AE1909" s="1">
        <f t="shared" si="849"/>
        <v>3</v>
      </c>
      <c r="AF1909" s="1">
        <f t="shared" si="850"/>
        <v>0</v>
      </c>
      <c r="AG1909" s="1">
        <f t="shared" si="851"/>
        <v>0</v>
      </c>
      <c r="AH1909" s="1">
        <f t="shared" si="852"/>
        <v>0</v>
      </c>
      <c r="AI1909" s="1">
        <f t="shared" si="853"/>
        <v>0</v>
      </c>
      <c r="AK1909" s="1" t="str">
        <f t="shared" si="841"/>
        <v>430000</v>
      </c>
    </row>
    <row r="1910" spans="4:37" x14ac:dyDescent="0.25">
      <c r="D1910" s="27">
        <v>1888</v>
      </c>
      <c r="E1910" s="27">
        <f t="shared" si="827"/>
        <v>0</v>
      </c>
      <c r="F1910" s="27">
        <f t="shared" si="828"/>
        <v>0</v>
      </c>
      <c r="G1910" s="27">
        <f t="shared" si="834"/>
        <v>0</v>
      </c>
      <c r="H1910" s="2">
        <f>_xlfn.IFNA(IF(MATCH(AK1910,$AK$23:AK1909,0)&gt;0,0,0),1)</f>
        <v>0</v>
      </c>
      <c r="I1910" s="2">
        <f t="shared" si="826"/>
        <v>8</v>
      </c>
      <c r="J1910" s="31">
        <f t="shared" si="835"/>
        <v>4</v>
      </c>
      <c r="K1910" s="32">
        <f t="shared" si="829"/>
        <v>1</v>
      </c>
      <c r="L1910" s="31">
        <f t="shared" si="836"/>
        <v>4</v>
      </c>
      <c r="M1910" s="32">
        <f t="shared" si="830"/>
        <v>0</v>
      </c>
      <c r="N1910" s="31">
        <f t="shared" si="837"/>
        <v>0</v>
      </c>
      <c r="O1910" s="32">
        <f t="shared" si="831"/>
        <v>0</v>
      </c>
      <c r="P1910" s="31">
        <f t="shared" si="838"/>
        <v>0</v>
      </c>
      <c r="Q1910" s="32">
        <f t="shared" si="832"/>
        <v>0</v>
      </c>
      <c r="R1910" s="31">
        <f t="shared" si="839"/>
        <v>0</v>
      </c>
      <c r="S1910" s="32">
        <f t="shared" si="833"/>
        <v>0</v>
      </c>
      <c r="T1910" s="31">
        <f t="shared" si="840"/>
        <v>0</v>
      </c>
      <c r="V1910" s="1">
        <f t="shared" si="842"/>
        <v>4</v>
      </c>
      <c r="W1910" s="1">
        <f t="shared" si="843"/>
        <v>4</v>
      </c>
      <c r="X1910" s="1">
        <f t="shared" si="844"/>
        <v>0</v>
      </c>
      <c r="Y1910" s="1">
        <f t="shared" si="845"/>
        <v>0</v>
      </c>
      <c r="Z1910" s="1">
        <f t="shared" si="846"/>
        <v>0</v>
      </c>
      <c r="AA1910" s="1">
        <f t="shared" si="847"/>
        <v>0</v>
      </c>
      <c r="AD1910" s="1">
        <f t="shared" si="848"/>
        <v>4</v>
      </c>
      <c r="AE1910" s="1">
        <f t="shared" si="849"/>
        <v>4</v>
      </c>
      <c r="AF1910" s="1">
        <f t="shared" si="850"/>
        <v>0</v>
      </c>
      <c r="AG1910" s="1">
        <f t="shared" si="851"/>
        <v>0</v>
      </c>
      <c r="AH1910" s="1">
        <f t="shared" si="852"/>
        <v>0</v>
      </c>
      <c r="AI1910" s="1">
        <f t="shared" si="853"/>
        <v>0</v>
      </c>
      <c r="AK1910" s="1" t="str">
        <f t="shared" si="841"/>
        <v>440000</v>
      </c>
    </row>
    <row r="1911" spans="4:37" x14ac:dyDescent="0.25">
      <c r="D1911" s="27">
        <v>1889</v>
      </c>
      <c r="E1911" s="27">
        <f t="shared" si="827"/>
        <v>0</v>
      </c>
      <c r="F1911" s="27">
        <f t="shared" si="828"/>
        <v>0</v>
      </c>
      <c r="G1911" s="27">
        <f t="shared" si="834"/>
        <v>0</v>
      </c>
      <c r="H1911" s="2">
        <f>_xlfn.IFNA(IF(MATCH(AK1911,$AK$23:AK1910,0)&gt;0,0,0),1)</f>
        <v>0</v>
      </c>
      <c r="I1911" s="2">
        <f t="shared" si="826"/>
        <v>2</v>
      </c>
      <c r="J1911" s="31">
        <f t="shared" si="835"/>
        <v>1</v>
      </c>
      <c r="K1911" s="32">
        <f t="shared" si="829"/>
        <v>1</v>
      </c>
      <c r="L1911" s="31">
        <f t="shared" si="836"/>
        <v>1</v>
      </c>
      <c r="M1911" s="32">
        <f t="shared" si="830"/>
        <v>0</v>
      </c>
      <c r="N1911" s="31">
        <f t="shared" si="837"/>
        <v>0</v>
      </c>
      <c r="O1911" s="32">
        <f t="shared" si="831"/>
        <v>0</v>
      </c>
      <c r="P1911" s="31">
        <f t="shared" si="838"/>
        <v>0</v>
      </c>
      <c r="Q1911" s="32">
        <f t="shared" si="832"/>
        <v>0</v>
      </c>
      <c r="R1911" s="31">
        <f t="shared" si="839"/>
        <v>0</v>
      </c>
      <c r="S1911" s="32">
        <f t="shared" si="833"/>
        <v>0</v>
      </c>
      <c r="T1911" s="31">
        <f t="shared" si="840"/>
        <v>0</v>
      </c>
      <c r="V1911" s="1">
        <f t="shared" si="842"/>
        <v>1</v>
      </c>
      <c r="W1911" s="1">
        <f t="shared" si="843"/>
        <v>1</v>
      </c>
      <c r="X1911" s="1">
        <f t="shared" si="844"/>
        <v>0</v>
      </c>
      <c r="Y1911" s="1">
        <f t="shared" si="845"/>
        <v>0</v>
      </c>
      <c r="Z1911" s="1">
        <f t="shared" si="846"/>
        <v>0</v>
      </c>
      <c r="AA1911" s="1">
        <f t="shared" si="847"/>
        <v>0</v>
      </c>
      <c r="AD1911" s="1">
        <f t="shared" si="848"/>
        <v>1</v>
      </c>
      <c r="AE1911" s="1">
        <f t="shared" si="849"/>
        <v>1</v>
      </c>
      <c r="AF1911" s="1">
        <f t="shared" si="850"/>
        <v>0</v>
      </c>
      <c r="AG1911" s="1">
        <f t="shared" si="851"/>
        <v>0</v>
      </c>
      <c r="AH1911" s="1">
        <f t="shared" si="852"/>
        <v>0</v>
      </c>
      <c r="AI1911" s="1">
        <f t="shared" si="853"/>
        <v>0</v>
      </c>
      <c r="AK1911" s="1" t="str">
        <f t="shared" si="841"/>
        <v>110000</v>
      </c>
    </row>
    <row r="1912" spans="4:37" x14ac:dyDescent="0.25">
      <c r="D1912" s="27">
        <v>1890</v>
      </c>
      <c r="E1912" s="27">
        <f t="shared" si="827"/>
        <v>0</v>
      </c>
      <c r="F1912" s="27">
        <f t="shared" si="828"/>
        <v>0</v>
      </c>
      <c r="G1912" s="27">
        <f t="shared" si="834"/>
        <v>0</v>
      </c>
      <c r="H1912" s="2">
        <f>_xlfn.IFNA(IF(MATCH(AK1912,$AK$23:AK1911,0)&gt;0,0,0),1)</f>
        <v>0</v>
      </c>
      <c r="I1912" s="2">
        <f t="shared" si="826"/>
        <v>3</v>
      </c>
      <c r="J1912" s="31">
        <f t="shared" si="835"/>
        <v>2</v>
      </c>
      <c r="K1912" s="32">
        <f t="shared" si="829"/>
        <v>0</v>
      </c>
      <c r="L1912" s="31">
        <f t="shared" si="836"/>
        <v>1</v>
      </c>
      <c r="M1912" s="32">
        <f t="shared" si="830"/>
        <v>0</v>
      </c>
      <c r="N1912" s="31">
        <f t="shared" si="837"/>
        <v>0</v>
      </c>
      <c r="O1912" s="32">
        <f t="shared" si="831"/>
        <v>0</v>
      </c>
      <c r="P1912" s="31">
        <f t="shared" si="838"/>
        <v>0</v>
      </c>
      <c r="Q1912" s="32">
        <f t="shared" si="832"/>
        <v>0</v>
      </c>
      <c r="R1912" s="31">
        <f t="shared" si="839"/>
        <v>0</v>
      </c>
      <c r="S1912" s="32">
        <f t="shared" si="833"/>
        <v>0</v>
      </c>
      <c r="T1912" s="31">
        <f t="shared" si="840"/>
        <v>0</v>
      </c>
      <c r="V1912" s="1">
        <f t="shared" si="842"/>
        <v>2</v>
      </c>
      <c r="W1912" s="1">
        <f t="shared" si="843"/>
        <v>1</v>
      </c>
      <c r="X1912" s="1">
        <f t="shared" si="844"/>
        <v>0</v>
      </c>
      <c r="Y1912" s="1">
        <f t="shared" si="845"/>
        <v>0</v>
      </c>
      <c r="Z1912" s="1">
        <f t="shared" si="846"/>
        <v>0</v>
      </c>
      <c r="AA1912" s="1">
        <f t="shared" si="847"/>
        <v>0</v>
      </c>
      <c r="AD1912" s="1">
        <f t="shared" si="848"/>
        <v>2</v>
      </c>
      <c r="AE1912" s="1">
        <f t="shared" si="849"/>
        <v>1</v>
      </c>
      <c r="AF1912" s="1">
        <f t="shared" si="850"/>
        <v>0</v>
      </c>
      <c r="AG1912" s="1">
        <f t="shared" si="851"/>
        <v>0</v>
      </c>
      <c r="AH1912" s="1">
        <f t="shared" si="852"/>
        <v>0</v>
      </c>
      <c r="AI1912" s="1">
        <f t="shared" si="853"/>
        <v>0</v>
      </c>
      <c r="AK1912" s="1" t="str">
        <f t="shared" si="841"/>
        <v>210000</v>
      </c>
    </row>
    <row r="1913" spans="4:37" x14ac:dyDescent="0.25">
      <c r="D1913" s="27">
        <v>1891</v>
      </c>
      <c r="E1913" s="27">
        <f t="shared" si="827"/>
        <v>0</v>
      </c>
      <c r="F1913" s="27">
        <f t="shared" si="828"/>
        <v>0</v>
      </c>
      <c r="G1913" s="27">
        <f t="shared" si="834"/>
        <v>0</v>
      </c>
      <c r="H1913" s="2">
        <f>_xlfn.IFNA(IF(MATCH(AK1913,$AK$23:AK1912,0)&gt;0,0,0),1)</f>
        <v>0</v>
      </c>
      <c r="I1913" s="2">
        <f t="shared" si="826"/>
        <v>4</v>
      </c>
      <c r="J1913" s="31">
        <f t="shared" si="835"/>
        <v>3</v>
      </c>
      <c r="K1913" s="32">
        <f t="shared" si="829"/>
        <v>0</v>
      </c>
      <c r="L1913" s="31">
        <f t="shared" si="836"/>
        <v>1</v>
      </c>
      <c r="M1913" s="32">
        <f t="shared" si="830"/>
        <v>0</v>
      </c>
      <c r="N1913" s="31">
        <f t="shared" si="837"/>
        <v>0</v>
      </c>
      <c r="O1913" s="32">
        <f t="shared" si="831"/>
        <v>0</v>
      </c>
      <c r="P1913" s="31">
        <f t="shared" si="838"/>
        <v>0</v>
      </c>
      <c r="Q1913" s="32">
        <f t="shared" si="832"/>
        <v>0</v>
      </c>
      <c r="R1913" s="31">
        <f t="shared" si="839"/>
        <v>0</v>
      </c>
      <c r="S1913" s="32">
        <f t="shared" si="833"/>
        <v>0</v>
      </c>
      <c r="T1913" s="31">
        <f t="shared" si="840"/>
        <v>0</v>
      </c>
      <c r="V1913" s="1">
        <f t="shared" si="842"/>
        <v>3</v>
      </c>
      <c r="W1913" s="1">
        <f t="shared" si="843"/>
        <v>1</v>
      </c>
      <c r="X1913" s="1">
        <f t="shared" si="844"/>
        <v>0</v>
      </c>
      <c r="Y1913" s="1">
        <f t="shared" si="845"/>
        <v>0</v>
      </c>
      <c r="Z1913" s="1">
        <f t="shared" si="846"/>
        <v>0</v>
      </c>
      <c r="AA1913" s="1">
        <f t="shared" si="847"/>
        <v>0</v>
      </c>
      <c r="AD1913" s="1">
        <f t="shared" si="848"/>
        <v>3</v>
      </c>
      <c r="AE1913" s="1">
        <f t="shared" si="849"/>
        <v>1</v>
      </c>
      <c r="AF1913" s="1">
        <f t="shared" si="850"/>
        <v>0</v>
      </c>
      <c r="AG1913" s="1">
        <f t="shared" si="851"/>
        <v>0</v>
      </c>
      <c r="AH1913" s="1">
        <f t="shared" si="852"/>
        <v>0</v>
      </c>
      <c r="AI1913" s="1">
        <f t="shared" si="853"/>
        <v>0</v>
      </c>
      <c r="AK1913" s="1" t="str">
        <f t="shared" si="841"/>
        <v>310000</v>
      </c>
    </row>
    <row r="1914" spans="4:37" x14ac:dyDescent="0.25">
      <c r="D1914" s="27">
        <v>1892</v>
      </c>
      <c r="E1914" s="27">
        <f t="shared" si="827"/>
        <v>0</v>
      </c>
      <c r="F1914" s="27">
        <f t="shared" si="828"/>
        <v>0</v>
      </c>
      <c r="G1914" s="27">
        <f t="shared" si="834"/>
        <v>0</v>
      </c>
      <c r="H1914" s="2">
        <f>_xlfn.IFNA(IF(MATCH(AK1914,$AK$23:AK1913,0)&gt;0,0,0),1)</f>
        <v>0</v>
      </c>
      <c r="I1914" s="2">
        <f t="shared" si="826"/>
        <v>5</v>
      </c>
      <c r="J1914" s="31">
        <f t="shared" si="835"/>
        <v>4</v>
      </c>
      <c r="K1914" s="32">
        <f t="shared" si="829"/>
        <v>0</v>
      </c>
      <c r="L1914" s="31">
        <f t="shared" si="836"/>
        <v>1</v>
      </c>
      <c r="M1914" s="32">
        <f t="shared" si="830"/>
        <v>0</v>
      </c>
      <c r="N1914" s="31">
        <f t="shared" si="837"/>
        <v>0</v>
      </c>
      <c r="O1914" s="32">
        <f t="shared" si="831"/>
        <v>0</v>
      </c>
      <c r="P1914" s="31">
        <f t="shared" si="838"/>
        <v>0</v>
      </c>
      <c r="Q1914" s="32">
        <f t="shared" si="832"/>
        <v>0</v>
      </c>
      <c r="R1914" s="31">
        <f t="shared" si="839"/>
        <v>0</v>
      </c>
      <c r="S1914" s="32">
        <f t="shared" si="833"/>
        <v>0</v>
      </c>
      <c r="T1914" s="31">
        <f t="shared" si="840"/>
        <v>0</v>
      </c>
      <c r="V1914" s="1">
        <f t="shared" si="842"/>
        <v>4</v>
      </c>
      <c r="W1914" s="1">
        <f t="shared" si="843"/>
        <v>1</v>
      </c>
      <c r="X1914" s="1">
        <f t="shared" si="844"/>
        <v>0</v>
      </c>
      <c r="Y1914" s="1">
        <f t="shared" si="845"/>
        <v>0</v>
      </c>
      <c r="Z1914" s="1">
        <f t="shared" si="846"/>
        <v>0</v>
      </c>
      <c r="AA1914" s="1">
        <f t="shared" si="847"/>
        <v>0</v>
      </c>
      <c r="AD1914" s="1">
        <f t="shared" si="848"/>
        <v>4</v>
      </c>
      <c r="AE1914" s="1">
        <f t="shared" si="849"/>
        <v>1</v>
      </c>
      <c r="AF1914" s="1">
        <f t="shared" si="850"/>
        <v>0</v>
      </c>
      <c r="AG1914" s="1">
        <f t="shared" si="851"/>
        <v>0</v>
      </c>
      <c r="AH1914" s="1">
        <f t="shared" si="852"/>
        <v>0</v>
      </c>
      <c r="AI1914" s="1">
        <f t="shared" si="853"/>
        <v>0</v>
      </c>
      <c r="AK1914" s="1" t="str">
        <f t="shared" si="841"/>
        <v>410000</v>
      </c>
    </row>
    <row r="1915" spans="4:37" x14ac:dyDescent="0.25">
      <c r="D1915" s="27">
        <v>1893</v>
      </c>
      <c r="E1915" s="27">
        <f t="shared" si="827"/>
        <v>0</v>
      </c>
      <c r="F1915" s="27">
        <f t="shared" si="828"/>
        <v>0</v>
      </c>
      <c r="G1915" s="27">
        <f t="shared" si="834"/>
        <v>0</v>
      </c>
      <c r="H1915" s="2">
        <f>_xlfn.IFNA(IF(MATCH(AK1915,$AK$23:AK1914,0)&gt;0,0,0),1)</f>
        <v>0</v>
      </c>
      <c r="I1915" s="2">
        <f t="shared" si="826"/>
        <v>3</v>
      </c>
      <c r="J1915" s="31">
        <f t="shared" si="835"/>
        <v>1</v>
      </c>
      <c r="K1915" s="32">
        <f t="shared" si="829"/>
        <v>0</v>
      </c>
      <c r="L1915" s="31">
        <f t="shared" si="836"/>
        <v>2</v>
      </c>
      <c r="M1915" s="32">
        <f t="shared" si="830"/>
        <v>0</v>
      </c>
      <c r="N1915" s="31">
        <f t="shared" si="837"/>
        <v>0</v>
      </c>
      <c r="O1915" s="32">
        <f t="shared" si="831"/>
        <v>0</v>
      </c>
      <c r="P1915" s="31">
        <f t="shared" si="838"/>
        <v>0</v>
      </c>
      <c r="Q1915" s="32">
        <f t="shared" si="832"/>
        <v>0</v>
      </c>
      <c r="R1915" s="31">
        <f t="shared" si="839"/>
        <v>0</v>
      </c>
      <c r="S1915" s="32">
        <f t="shared" si="833"/>
        <v>0</v>
      </c>
      <c r="T1915" s="31">
        <f t="shared" si="840"/>
        <v>0</v>
      </c>
      <c r="V1915" s="1">
        <f t="shared" si="842"/>
        <v>1</v>
      </c>
      <c r="W1915" s="1">
        <f t="shared" si="843"/>
        <v>2</v>
      </c>
      <c r="X1915" s="1">
        <f t="shared" si="844"/>
        <v>0</v>
      </c>
      <c r="Y1915" s="1">
        <f t="shared" si="845"/>
        <v>0</v>
      </c>
      <c r="Z1915" s="1">
        <f t="shared" si="846"/>
        <v>0</v>
      </c>
      <c r="AA1915" s="1">
        <f t="shared" si="847"/>
        <v>0</v>
      </c>
      <c r="AD1915" s="1">
        <f t="shared" si="848"/>
        <v>2</v>
      </c>
      <c r="AE1915" s="1">
        <f t="shared" si="849"/>
        <v>1</v>
      </c>
      <c r="AF1915" s="1">
        <f t="shared" si="850"/>
        <v>0</v>
      </c>
      <c r="AG1915" s="1">
        <f t="shared" si="851"/>
        <v>0</v>
      </c>
      <c r="AH1915" s="1">
        <f t="shared" si="852"/>
        <v>0</v>
      </c>
      <c r="AI1915" s="1">
        <f t="shared" si="853"/>
        <v>0</v>
      </c>
      <c r="AK1915" s="1" t="str">
        <f t="shared" si="841"/>
        <v>210000</v>
      </c>
    </row>
    <row r="1916" spans="4:37" x14ac:dyDescent="0.25">
      <c r="D1916" s="27">
        <v>1894</v>
      </c>
      <c r="E1916" s="27">
        <f t="shared" si="827"/>
        <v>0</v>
      </c>
      <c r="F1916" s="27">
        <f t="shared" si="828"/>
        <v>0</v>
      </c>
      <c r="G1916" s="27">
        <f t="shared" si="834"/>
        <v>0</v>
      </c>
      <c r="H1916" s="2">
        <f>_xlfn.IFNA(IF(MATCH(AK1916,$AK$23:AK1915,0)&gt;0,0,0),1)</f>
        <v>0</v>
      </c>
      <c r="I1916" s="2">
        <f t="shared" si="826"/>
        <v>4</v>
      </c>
      <c r="J1916" s="31">
        <f t="shared" si="835"/>
        <v>2</v>
      </c>
      <c r="K1916" s="32">
        <f t="shared" si="829"/>
        <v>1</v>
      </c>
      <c r="L1916" s="31">
        <f t="shared" si="836"/>
        <v>2</v>
      </c>
      <c r="M1916" s="32">
        <f t="shared" si="830"/>
        <v>0</v>
      </c>
      <c r="N1916" s="31">
        <f t="shared" si="837"/>
        <v>0</v>
      </c>
      <c r="O1916" s="32">
        <f t="shared" si="831"/>
        <v>0</v>
      </c>
      <c r="P1916" s="31">
        <f t="shared" si="838"/>
        <v>0</v>
      </c>
      <c r="Q1916" s="32">
        <f t="shared" si="832"/>
        <v>0</v>
      </c>
      <c r="R1916" s="31">
        <f t="shared" si="839"/>
        <v>0</v>
      </c>
      <c r="S1916" s="32">
        <f t="shared" si="833"/>
        <v>0</v>
      </c>
      <c r="T1916" s="31">
        <f t="shared" si="840"/>
        <v>0</v>
      </c>
      <c r="V1916" s="1">
        <f t="shared" si="842"/>
        <v>2</v>
      </c>
      <c r="W1916" s="1">
        <f t="shared" si="843"/>
        <v>2</v>
      </c>
      <c r="X1916" s="1">
        <f t="shared" si="844"/>
        <v>0</v>
      </c>
      <c r="Y1916" s="1">
        <f t="shared" si="845"/>
        <v>0</v>
      </c>
      <c r="Z1916" s="1">
        <f t="shared" si="846"/>
        <v>0</v>
      </c>
      <c r="AA1916" s="1">
        <f t="shared" si="847"/>
        <v>0</v>
      </c>
      <c r="AD1916" s="1">
        <f t="shared" si="848"/>
        <v>2</v>
      </c>
      <c r="AE1916" s="1">
        <f t="shared" si="849"/>
        <v>2</v>
      </c>
      <c r="AF1916" s="1">
        <f t="shared" si="850"/>
        <v>0</v>
      </c>
      <c r="AG1916" s="1">
        <f t="shared" si="851"/>
        <v>0</v>
      </c>
      <c r="AH1916" s="1">
        <f t="shared" si="852"/>
        <v>0</v>
      </c>
      <c r="AI1916" s="1">
        <f t="shared" si="853"/>
        <v>0</v>
      </c>
      <c r="AK1916" s="1" t="str">
        <f t="shared" si="841"/>
        <v>220000</v>
      </c>
    </row>
    <row r="1917" spans="4:37" x14ac:dyDescent="0.25">
      <c r="D1917" s="27">
        <v>1895</v>
      </c>
      <c r="E1917" s="27">
        <f t="shared" si="827"/>
        <v>0</v>
      </c>
      <c r="F1917" s="27">
        <f t="shared" si="828"/>
        <v>0</v>
      </c>
      <c r="G1917" s="27">
        <f t="shared" si="834"/>
        <v>0</v>
      </c>
      <c r="H1917" s="2">
        <f>_xlfn.IFNA(IF(MATCH(AK1917,$AK$23:AK1916,0)&gt;0,0,0),1)</f>
        <v>0</v>
      </c>
      <c r="I1917" s="2">
        <f t="shared" si="826"/>
        <v>5</v>
      </c>
      <c r="J1917" s="31">
        <f t="shared" si="835"/>
        <v>3</v>
      </c>
      <c r="K1917" s="32">
        <f t="shared" si="829"/>
        <v>0</v>
      </c>
      <c r="L1917" s="31">
        <f t="shared" si="836"/>
        <v>2</v>
      </c>
      <c r="M1917" s="32">
        <f t="shared" si="830"/>
        <v>0</v>
      </c>
      <c r="N1917" s="31">
        <f t="shared" si="837"/>
        <v>0</v>
      </c>
      <c r="O1917" s="32">
        <f t="shared" si="831"/>
        <v>0</v>
      </c>
      <c r="P1917" s="31">
        <f t="shared" si="838"/>
        <v>0</v>
      </c>
      <c r="Q1917" s="32">
        <f t="shared" si="832"/>
        <v>0</v>
      </c>
      <c r="R1917" s="31">
        <f t="shared" si="839"/>
        <v>0</v>
      </c>
      <c r="S1917" s="32">
        <f t="shared" si="833"/>
        <v>0</v>
      </c>
      <c r="T1917" s="31">
        <f t="shared" si="840"/>
        <v>0</v>
      </c>
      <c r="V1917" s="1">
        <f t="shared" si="842"/>
        <v>3</v>
      </c>
      <c r="W1917" s="1">
        <f t="shared" si="843"/>
        <v>2</v>
      </c>
      <c r="X1917" s="1">
        <f t="shared" si="844"/>
        <v>0</v>
      </c>
      <c r="Y1917" s="1">
        <f t="shared" si="845"/>
        <v>0</v>
      </c>
      <c r="Z1917" s="1">
        <f t="shared" si="846"/>
        <v>0</v>
      </c>
      <c r="AA1917" s="1">
        <f t="shared" si="847"/>
        <v>0</v>
      </c>
      <c r="AD1917" s="1">
        <f t="shared" si="848"/>
        <v>3</v>
      </c>
      <c r="AE1917" s="1">
        <f t="shared" si="849"/>
        <v>2</v>
      </c>
      <c r="AF1917" s="1">
        <f t="shared" si="850"/>
        <v>0</v>
      </c>
      <c r="AG1917" s="1">
        <f t="shared" si="851"/>
        <v>0</v>
      </c>
      <c r="AH1917" s="1">
        <f t="shared" si="852"/>
        <v>0</v>
      </c>
      <c r="AI1917" s="1">
        <f t="shared" si="853"/>
        <v>0</v>
      </c>
      <c r="AK1917" s="1" t="str">
        <f t="shared" si="841"/>
        <v>320000</v>
      </c>
    </row>
    <row r="1918" spans="4:37" x14ac:dyDescent="0.25">
      <c r="D1918" s="27">
        <v>1896</v>
      </c>
      <c r="E1918" s="27">
        <f t="shared" si="827"/>
        <v>0</v>
      </c>
      <c r="F1918" s="27">
        <f t="shared" si="828"/>
        <v>0</v>
      </c>
      <c r="G1918" s="27">
        <f t="shared" si="834"/>
        <v>0</v>
      </c>
      <c r="H1918" s="2">
        <f>_xlfn.IFNA(IF(MATCH(AK1918,$AK$23:AK1917,0)&gt;0,0,0),1)</f>
        <v>0</v>
      </c>
      <c r="I1918" s="2">
        <f t="shared" si="826"/>
        <v>6</v>
      </c>
      <c r="J1918" s="31">
        <f t="shared" si="835"/>
        <v>4</v>
      </c>
      <c r="K1918" s="32">
        <f t="shared" si="829"/>
        <v>0</v>
      </c>
      <c r="L1918" s="31">
        <f t="shared" si="836"/>
        <v>2</v>
      </c>
      <c r="M1918" s="32">
        <f t="shared" si="830"/>
        <v>0</v>
      </c>
      <c r="N1918" s="31">
        <f t="shared" si="837"/>
        <v>0</v>
      </c>
      <c r="O1918" s="32">
        <f t="shared" si="831"/>
        <v>0</v>
      </c>
      <c r="P1918" s="31">
        <f t="shared" si="838"/>
        <v>0</v>
      </c>
      <c r="Q1918" s="32">
        <f t="shared" si="832"/>
        <v>0</v>
      </c>
      <c r="R1918" s="31">
        <f t="shared" si="839"/>
        <v>0</v>
      </c>
      <c r="S1918" s="32">
        <f t="shared" si="833"/>
        <v>0</v>
      </c>
      <c r="T1918" s="31">
        <f t="shared" si="840"/>
        <v>0</v>
      </c>
      <c r="V1918" s="1">
        <f t="shared" si="842"/>
        <v>4</v>
      </c>
      <c r="W1918" s="1">
        <f t="shared" si="843"/>
        <v>2</v>
      </c>
      <c r="X1918" s="1">
        <f t="shared" si="844"/>
        <v>0</v>
      </c>
      <c r="Y1918" s="1">
        <f t="shared" si="845"/>
        <v>0</v>
      </c>
      <c r="Z1918" s="1">
        <f t="shared" si="846"/>
        <v>0</v>
      </c>
      <c r="AA1918" s="1">
        <f t="shared" si="847"/>
        <v>0</v>
      </c>
      <c r="AD1918" s="1">
        <f t="shared" si="848"/>
        <v>4</v>
      </c>
      <c r="AE1918" s="1">
        <f t="shared" si="849"/>
        <v>2</v>
      </c>
      <c r="AF1918" s="1">
        <f t="shared" si="850"/>
        <v>0</v>
      </c>
      <c r="AG1918" s="1">
        <f t="shared" si="851"/>
        <v>0</v>
      </c>
      <c r="AH1918" s="1">
        <f t="shared" si="852"/>
        <v>0</v>
      </c>
      <c r="AI1918" s="1">
        <f t="shared" si="853"/>
        <v>0</v>
      </c>
      <c r="AK1918" s="1" t="str">
        <f t="shared" si="841"/>
        <v>420000</v>
      </c>
    </row>
    <row r="1919" spans="4:37" x14ac:dyDescent="0.25">
      <c r="D1919" s="27">
        <v>1897</v>
      </c>
      <c r="E1919" s="27">
        <f t="shared" si="827"/>
        <v>0</v>
      </c>
      <c r="F1919" s="27">
        <f t="shared" si="828"/>
        <v>0</v>
      </c>
      <c r="G1919" s="27">
        <f t="shared" si="834"/>
        <v>0</v>
      </c>
      <c r="H1919" s="2">
        <f>_xlfn.IFNA(IF(MATCH(AK1919,$AK$23:AK1918,0)&gt;0,0,0),1)</f>
        <v>0</v>
      </c>
      <c r="I1919" s="2">
        <f t="shared" si="826"/>
        <v>4</v>
      </c>
      <c r="J1919" s="31">
        <f t="shared" si="835"/>
        <v>1</v>
      </c>
      <c r="K1919" s="32">
        <f t="shared" si="829"/>
        <v>0</v>
      </c>
      <c r="L1919" s="31">
        <f t="shared" si="836"/>
        <v>3</v>
      </c>
      <c r="M1919" s="32">
        <f t="shared" si="830"/>
        <v>0</v>
      </c>
      <c r="N1919" s="31">
        <f t="shared" si="837"/>
        <v>0</v>
      </c>
      <c r="O1919" s="32">
        <f t="shared" si="831"/>
        <v>0</v>
      </c>
      <c r="P1919" s="31">
        <f t="shared" si="838"/>
        <v>0</v>
      </c>
      <c r="Q1919" s="32">
        <f t="shared" si="832"/>
        <v>0</v>
      </c>
      <c r="R1919" s="31">
        <f t="shared" si="839"/>
        <v>0</v>
      </c>
      <c r="S1919" s="32">
        <f t="shared" si="833"/>
        <v>0</v>
      </c>
      <c r="T1919" s="31">
        <f t="shared" si="840"/>
        <v>0</v>
      </c>
      <c r="V1919" s="1">
        <f t="shared" si="842"/>
        <v>1</v>
      </c>
      <c r="W1919" s="1">
        <f t="shared" si="843"/>
        <v>3</v>
      </c>
      <c r="X1919" s="1">
        <f t="shared" si="844"/>
        <v>0</v>
      </c>
      <c r="Y1919" s="1">
        <f t="shared" si="845"/>
        <v>0</v>
      </c>
      <c r="Z1919" s="1">
        <f t="shared" si="846"/>
        <v>0</v>
      </c>
      <c r="AA1919" s="1">
        <f t="shared" si="847"/>
        <v>0</v>
      </c>
      <c r="AD1919" s="1">
        <f t="shared" si="848"/>
        <v>3</v>
      </c>
      <c r="AE1919" s="1">
        <f t="shared" si="849"/>
        <v>1</v>
      </c>
      <c r="AF1919" s="1">
        <f t="shared" si="850"/>
        <v>0</v>
      </c>
      <c r="AG1919" s="1">
        <f t="shared" si="851"/>
        <v>0</v>
      </c>
      <c r="AH1919" s="1">
        <f t="shared" si="852"/>
        <v>0</v>
      </c>
      <c r="AI1919" s="1">
        <f t="shared" si="853"/>
        <v>0</v>
      </c>
      <c r="AK1919" s="1" t="str">
        <f t="shared" si="841"/>
        <v>310000</v>
      </c>
    </row>
    <row r="1920" spans="4:37" x14ac:dyDescent="0.25">
      <c r="D1920" s="27">
        <v>1898</v>
      </c>
      <c r="E1920" s="27">
        <f t="shared" si="827"/>
        <v>0</v>
      </c>
      <c r="F1920" s="27">
        <f t="shared" si="828"/>
        <v>0</v>
      </c>
      <c r="G1920" s="27">
        <f t="shared" si="834"/>
        <v>0</v>
      </c>
      <c r="H1920" s="2">
        <f>_xlfn.IFNA(IF(MATCH(AK1920,$AK$23:AK1919,0)&gt;0,0,0),1)</f>
        <v>0</v>
      </c>
      <c r="I1920" s="2">
        <f t="shared" si="826"/>
        <v>5</v>
      </c>
      <c r="J1920" s="31">
        <f t="shared" si="835"/>
        <v>2</v>
      </c>
      <c r="K1920" s="32">
        <f t="shared" si="829"/>
        <v>0</v>
      </c>
      <c r="L1920" s="31">
        <f t="shared" si="836"/>
        <v>3</v>
      </c>
      <c r="M1920" s="32">
        <f t="shared" si="830"/>
        <v>0</v>
      </c>
      <c r="N1920" s="31">
        <f t="shared" si="837"/>
        <v>0</v>
      </c>
      <c r="O1920" s="32">
        <f t="shared" si="831"/>
        <v>0</v>
      </c>
      <c r="P1920" s="31">
        <f t="shared" si="838"/>
        <v>0</v>
      </c>
      <c r="Q1920" s="32">
        <f t="shared" si="832"/>
        <v>0</v>
      </c>
      <c r="R1920" s="31">
        <f t="shared" si="839"/>
        <v>0</v>
      </c>
      <c r="S1920" s="32">
        <f t="shared" si="833"/>
        <v>0</v>
      </c>
      <c r="T1920" s="31">
        <f t="shared" si="840"/>
        <v>0</v>
      </c>
      <c r="V1920" s="1">
        <f t="shared" si="842"/>
        <v>2</v>
      </c>
      <c r="W1920" s="1">
        <f t="shared" si="843"/>
        <v>3</v>
      </c>
      <c r="X1920" s="1">
        <f t="shared" si="844"/>
        <v>0</v>
      </c>
      <c r="Y1920" s="1">
        <f t="shared" si="845"/>
        <v>0</v>
      </c>
      <c r="Z1920" s="1">
        <f t="shared" si="846"/>
        <v>0</v>
      </c>
      <c r="AA1920" s="1">
        <f t="shared" si="847"/>
        <v>0</v>
      </c>
      <c r="AD1920" s="1">
        <f t="shared" si="848"/>
        <v>3</v>
      </c>
      <c r="AE1920" s="1">
        <f t="shared" si="849"/>
        <v>2</v>
      </c>
      <c r="AF1920" s="1">
        <f t="shared" si="850"/>
        <v>0</v>
      </c>
      <c r="AG1920" s="1">
        <f t="shared" si="851"/>
        <v>0</v>
      </c>
      <c r="AH1920" s="1">
        <f t="shared" si="852"/>
        <v>0</v>
      </c>
      <c r="AI1920" s="1">
        <f t="shared" si="853"/>
        <v>0</v>
      </c>
      <c r="AK1920" s="1" t="str">
        <f t="shared" si="841"/>
        <v>320000</v>
      </c>
    </row>
    <row r="1921" spans="4:37" x14ac:dyDescent="0.25">
      <c r="D1921" s="27">
        <v>1899</v>
      </c>
      <c r="E1921" s="27">
        <f t="shared" si="827"/>
        <v>0</v>
      </c>
      <c r="F1921" s="27">
        <f t="shared" si="828"/>
        <v>0</v>
      </c>
      <c r="G1921" s="27">
        <f t="shared" si="834"/>
        <v>0</v>
      </c>
      <c r="H1921" s="2">
        <f>_xlfn.IFNA(IF(MATCH(AK1921,$AK$23:AK1920,0)&gt;0,0,0),1)</f>
        <v>0</v>
      </c>
      <c r="I1921" s="2">
        <f t="shared" si="826"/>
        <v>6</v>
      </c>
      <c r="J1921" s="31">
        <f t="shared" si="835"/>
        <v>3</v>
      </c>
      <c r="K1921" s="32">
        <f t="shared" si="829"/>
        <v>1</v>
      </c>
      <c r="L1921" s="31">
        <f t="shared" si="836"/>
        <v>3</v>
      </c>
      <c r="M1921" s="32">
        <f t="shared" si="830"/>
        <v>0</v>
      </c>
      <c r="N1921" s="31">
        <f t="shared" si="837"/>
        <v>0</v>
      </c>
      <c r="O1921" s="32">
        <f t="shared" si="831"/>
        <v>0</v>
      </c>
      <c r="P1921" s="31">
        <f t="shared" si="838"/>
        <v>0</v>
      </c>
      <c r="Q1921" s="32">
        <f t="shared" si="832"/>
        <v>0</v>
      </c>
      <c r="R1921" s="31">
        <f t="shared" si="839"/>
        <v>0</v>
      </c>
      <c r="S1921" s="32">
        <f t="shared" si="833"/>
        <v>0</v>
      </c>
      <c r="T1921" s="31">
        <f t="shared" si="840"/>
        <v>0</v>
      </c>
      <c r="V1921" s="1">
        <f t="shared" si="842"/>
        <v>3</v>
      </c>
      <c r="W1921" s="1">
        <f t="shared" si="843"/>
        <v>3</v>
      </c>
      <c r="X1921" s="1">
        <f t="shared" si="844"/>
        <v>0</v>
      </c>
      <c r="Y1921" s="1">
        <f t="shared" si="845"/>
        <v>0</v>
      </c>
      <c r="Z1921" s="1">
        <f t="shared" si="846"/>
        <v>0</v>
      </c>
      <c r="AA1921" s="1">
        <f t="shared" si="847"/>
        <v>0</v>
      </c>
      <c r="AD1921" s="1">
        <f t="shared" si="848"/>
        <v>3</v>
      </c>
      <c r="AE1921" s="1">
        <f t="shared" si="849"/>
        <v>3</v>
      </c>
      <c r="AF1921" s="1">
        <f t="shared" si="850"/>
        <v>0</v>
      </c>
      <c r="AG1921" s="1">
        <f t="shared" si="851"/>
        <v>0</v>
      </c>
      <c r="AH1921" s="1">
        <f t="shared" si="852"/>
        <v>0</v>
      </c>
      <c r="AI1921" s="1">
        <f t="shared" si="853"/>
        <v>0</v>
      </c>
      <c r="AK1921" s="1" t="str">
        <f t="shared" si="841"/>
        <v>330000</v>
      </c>
    </row>
    <row r="1922" spans="4:37" x14ac:dyDescent="0.25">
      <c r="D1922" s="27">
        <v>1900</v>
      </c>
      <c r="E1922" s="27">
        <f t="shared" si="827"/>
        <v>0</v>
      </c>
      <c r="F1922" s="27">
        <f t="shared" si="828"/>
        <v>0</v>
      </c>
      <c r="G1922" s="27">
        <f t="shared" si="834"/>
        <v>0</v>
      </c>
      <c r="H1922" s="2">
        <f>_xlfn.IFNA(IF(MATCH(AK1922,$AK$23:AK1921,0)&gt;0,0,0),1)</f>
        <v>0</v>
      </c>
      <c r="I1922" s="2">
        <f t="shared" si="826"/>
        <v>7</v>
      </c>
      <c r="J1922" s="31">
        <f t="shared" si="835"/>
        <v>4</v>
      </c>
      <c r="K1922" s="32">
        <f t="shared" si="829"/>
        <v>0</v>
      </c>
      <c r="L1922" s="31">
        <f t="shared" si="836"/>
        <v>3</v>
      </c>
      <c r="M1922" s="32">
        <f t="shared" si="830"/>
        <v>0</v>
      </c>
      <c r="N1922" s="31">
        <f t="shared" si="837"/>
        <v>0</v>
      </c>
      <c r="O1922" s="32">
        <f t="shared" si="831"/>
        <v>0</v>
      </c>
      <c r="P1922" s="31">
        <f t="shared" si="838"/>
        <v>0</v>
      </c>
      <c r="Q1922" s="32">
        <f t="shared" si="832"/>
        <v>0</v>
      </c>
      <c r="R1922" s="31">
        <f t="shared" si="839"/>
        <v>0</v>
      </c>
      <c r="S1922" s="32">
        <f t="shared" si="833"/>
        <v>0</v>
      </c>
      <c r="T1922" s="31">
        <f t="shared" si="840"/>
        <v>0</v>
      </c>
      <c r="V1922" s="1">
        <f t="shared" si="842"/>
        <v>4</v>
      </c>
      <c r="W1922" s="1">
        <f t="shared" si="843"/>
        <v>3</v>
      </c>
      <c r="X1922" s="1">
        <f t="shared" si="844"/>
        <v>0</v>
      </c>
      <c r="Y1922" s="1">
        <f t="shared" si="845"/>
        <v>0</v>
      </c>
      <c r="Z1922" s="1">
        <f t="shared" si="846"/>
        <v>0</v>
      </c>
      <c r="AA1922" s="1">
        <f t="shared" si="847"/>
        <v>0</v>
      </c>
      <c r="AD1922" s="1">
        <f t="shared" si="848"/>
        <v>4</v>
      </c>
      <c r="AE1922" s="1">
        <f t="shared" si="849"/>
        <v>3</v>
      </c>
      <c r="AF1922" s="1">
        <f t="shared" si="850"/>
        <v>0</v>
      </c>
      <c r="AG1922" s="1">
        <f t="shared" si="851"/>
        <v>0</v>
      </c>
      <c r="AH1922" s="1">
        <f t="shared" si="852"/>
        <v>0</v>
      </c>
      <c r="AI1922" s="1">
        <f t="shared" si="853"/>
        <v>0</v>
      </c>
      <c r="AK1922" s="1" t="str">
        <f t="shared" si="841"/>
        <v>430000</v>
      </c>
    </row>
    <row r="1923" spans="4:37" x14ac:dyDescent="0.25">
      <c r="D1923" s="27">
        <v>1901</v>
      </c>
      <c r="E1923" s="27">
        <f t="shared" si="827"/>
        <v>0</v>
      </c>
      <c r="F1923" s="27">
        <f t="shared" si="828"/>
        <v>0</v>
      </c>
      <c r="G1923" s="27">
        <f t="shared" si="834"/>
        <v>0</v>
      </c>
      <c r="H1923" s="2">
        <f>_xlfn.IFNA(IF(MATCH(AK1923,$AK$23:AK1922,0)&gt;0,0,0),1)</f>
        <v>0</v>
      </c>
      <c r="I1923" s="2">
        <f t="shared" si="826"/>
        <v>5</v>
      </c>
      <c r="J1923" s="31">
        <f t="shared" si="835"/>
        <v>1</v>
      </c>
      <c r="K1923" s="32">
        <f t="shared" si="829"/>
        <v>0</v>
      </c>
      <c r="L1923" s="31">
        <f t="shared" si="836"/>
        <v>4</v>
      </c>
      <c r="M1923" s="32">
        <f t="shared" si="830"/>
        <v>0</v>
      </c>
      <c r="N1923" s="31">
        <f t="shared" si="837"/>
        <v>0</v>
      </c>
      <c r="O1923" s="32">
        <f t="shared" si="831"/>
        <v>0</v>
      </c>
      <c r="P1923" s="31">
        <f t="shared" si="838"/>
        <v>0</v>
      </c>
      <c r="Q1923" s="32">
        <f t="shared" si="832"/>
        <v>0</v>
      </c>
      <c r="R1923" s="31">
        <f t="shared" si="839"/>
        <v>0</v>
      </c>
      <c r="S1923" s="32">
        <f t="shared" si="833"/>
        <v>0</v>
      </c>
      <c r="T1923" s="31">
        <f t="shared" si="840"/>
        <v>0</v>
      </c>
      <c r="V1923" s="1">
        <f t="shared" si="842"/>
        <v>1</v>
      </c>
      <c r="W1923" s="1">
        <f t="shared" si="843"/>
        <v>4</v>
      </c>
      <c r="X1923" s="1">
        <f t="shared" si="844"/>
        <v>0</v>
      </c>
      <c r="Y1923" s="1">
        <f t="shared" si="845"/>
        <v>0</v>
      </c>
      <c r="Z1923" s="1">
        <f t="shared" si="846"/>
        <v>0</v>
      </c>
      <c r="AA1923" s="1">
        <f t="shared" si="847"/>
        <v>0</v>
      </c>
      <c r="AD1923" s="1">
        <f t="shared" si="848"/>
        <v>4</v>
      </c>
      <c r="AE1923" s="1">
        <f t="shared" si="849"/>
        <v>1</v>
      </c>
      <c r="AF1923" s="1">
        <f t="shared" si="850"/>
        <v>0</v>
      </c>
      <c r="AG1923" s="1">
        <f t="shared" si="851"/>
        <v>0</v>
      </c>
      <c r="AH1923" s="1">
        <f t="shared" si="852"/>
        <v>0</v>
      </c>
      <c r="AI1923" s="1">
        <f t="shared" si="853"/>
        <v>0</v>
      </c>
      <c r="AK1923" s="1" t="str">
        <f t="shared" si="841"/>
        <v>410000</v>
      </c>
    </row>
    <row r="1924" spans="4:37" x14ac:dyDescent="0.25">
      <c r="D1924" s="27">
        <v>1902</v>
      </c>
      <c r="E1924" s="27">
        <f t="shared" si="827"/>
        <v>0</v>
      </c>
      <c r="F1924" s="27">
        <f t="shared" si="828"/>
        <v>0</v>
      </c>
      <c r="G1924" s="27">
        <f t="shared" si="834"/>
        <v>0</v>
      </c>
      <c r="H1924" s="2">
        <f>_xlfn.IFNA(IF(MATCH(AK1924,$AK$23:AK1923,0)&gt;0,0,0),1)</f>
        <v>0</v>
      </c>
      <c r="I1924" s="2">
        <f t="shared" si="826"/>
        <v>6</v>
      </c>
      <c r="J1924" s="31">
        <f t="shared" si="835"/>
        <v>2</v>
      </c>
      <c r="K1924" s="32">
        <f t="shared" si="829"/>
        <v>0</v>
      </c>
      <c r="L1924" s="31">
        <f t="shared" si="836"/>
        <v>4</v>
      </c>
      <c r="M1924" s="32">
        <f t="shared" si="830"/>
        <v>0</v>
      </c>
      <c r="N1924" s="31">
        <f t="shared" si="837"/>
        <v>0</v>
      </c>
      <c r="O1924" s="32">
        <f t="shared" si="831"/>
        <v>0</v>
      </c>
      <c r="P1924" s="31">
        <f t="shared" si="838"/>
        <v>0</v>
      </c>
      <c r="Q1924" s="32">
        <f t="shared" si="832"/>
        <v>0</v>
      </c>
      <c r="R1924" s="31">
        <f t="shared" si="839"/>
        <v>0</v>
      </c>
      <c r="S1924" s="32">
        <f t="shared" si="833"/>
        <v>0</v>
      </c>
      <c r="T1924" s="31">
        <f t="shared" si="840"/>
        <v>0</v>
      </c>
      <c r="V1924" s="1">
        <f t="shared" si="842"/>
        <v>2</v>
      </c>
      <c r="W1924" s="1">
        <f t="shared" si="843"/>
        <v>4</v>
      </c>
      <c r="X1924" s="1">
        <f t="shared" si="844"/>
        <v>0</v>
      </c>
      <c r="Y1924" s="1">
        <f t="shared" si="845"/>
        <v>0</v>
      </c>
      <c r="Z1924" s="1">
        <f t="shared" si="846"/>
        <v>0</v>
      </c>
      <c r="AA1924" s="1">
        <f t="shared" si="847"/>
        <v>0</v>
      </c>
      <c r="AD1924" s="1">
        <f t="shared" si="848"/>
        <v>4</v>
      </c>
      <c r="AE1924" s="1">
        <f t="shared" si="849"/>
        <v>2</v>
      </c>
      <c r="AF1924" s="1">
        <f t="shared" si="850"/>
        <v>0</v>
      </c>
      <c r="AG1924" s="1">
        <f t="shared" si="851"/>
        <v>0</v>
      </c>
      <c r="AH1924" s="1">
        <f t="shared" si="852"/>
        <v>0</v>
      </c>
      <c r="AI1924" s="1">
        <f t="shared" si="853"/>
        <v>0</v>
      </c>
      <c r="AK1924" s="1" t="str">
        <f t="shared" si="841"/>
        <v>420000</v>
      </c>
    </row>
    <row r="1925" spans="4:37" x14ac:dyDescent="0.25">
      <c r="D1925" s="27">
        <v>1903</v>
      </c>
      <c r="E1925" s="27">
        <f t="shared" si="827"/>
        <v>0</v>
      </c>
      <c r="F1925" s="27">
        <f t="shared" si="828"/>
        <v>0</v>
      </c>
      <c r="G1925" s="27">
        <f t="shared" si="834"/>
        <v>0</v>
      </c>
      <c r="H1925" s="2">
        <f>_xlfn.IFNA(IF(MATCH(AK1925,$AK$23:AK1924,0)&gt;0,0,0),1)</f>
        <v>0</v>
      </c>
      <c r="I1925" s="2">
        <f t="shared" si="826"/>
        <v>7</v>
      </c>
      <c r="J1925" s="31">
        <f t="shared" si="835"/>
        <v>3</v>
      </c>
      <c r="K1925" s="32">
        <f t="shared" si="829"/>
        <v>0</v>
      </c>
      <c r="L1925" s="31">
        <f t="shared" si="836"/>
        <v>4</v>
      </c>
      <c r="M1925" s="32">
        <f t="shared" si="830"/>
        <v>0</v>
      </c>
      <c r="N1925" s="31">
        <f t="shared" si="837"/>
        <v>0</v>
      </c>
      <c r="O1925" s="32">
        <f t="shared" si="831"/>
        <v>0</v>
      </c>
      <c r="P1925" s="31">
        <f t="shared" si="838"/>
        <v>0</v>
      </c>
      <c r="Q1925" s="32">
        <f t="shared" si="832"/>
        <v>0</v>
      </c>
      <c r="R1925" s="31">
        <f t="shared" si="839"/>
        <v>0</v>
      </c>
      <c r="S1925" s="32">
        <f t="shared" si="833"/>
        <v>0</v>
      </c>
      <c r="T1925" s="31">
        <f t="shared" si="840"/>
        <v>0</v>
      </c>
      <c r="V1925" s="1">
        <f t="shared" si="842"/>
        <v>3</v>
      </c>
      <c r="W1925" s="1">
        <f t="shared" si="843"/>
        <v>4</v>
      </c>
      <c r="X1925" s="1">
        <f t="shared" si="844"/>
        <v>0</v>
      </c>
      <c r="Y1925" s="1">
        <f t="shared" si="845"/>
        <v>0</v>
      </c>
      <c r="Z1925" s="1">
        <f t="shared" si="846"/>
        <v>0</v>
      </c>
      <c r="AA1925" s="1">
        <f t="shared" si="847"/>
        <v>0</v>
      </c>
      <c r="AD1925" s="1">
        <f t="shared" si="848"/>
        <v>4</v>
      </c>
      <c r="AE1925" s="1">
        <f t="shared" si="849"/>
        <v>3</v>
      </c>
      <c r="AF1925" s="1">
        <f t="shared" si="850"/>
        <v>0</v>
      </c>
      <c r="AG1925" s="1">
        <f t="shared" si="851"/>
        <v>0</v>
      </c>
      <c r="AH1925" s="1">
        <f t="shared" si="852"/>
        <v>0</v>
      </c>
      <c r="AI1925" s="1">
        <f t="shared" si="853"/>
        <v>0</v>
      </c>
      <c r="AK1925" s="1" t="str">
        <f t="shared" si="841"/>
        <v>430000</v>
      </c>
    </row>
    <row r="1926" spans="4:37" x14ac:dyDescent="0.25">
      <c r="D1926" s="27">
        <v>1904</v>
      </c>
      <c r="E1926" s="27">
        <f t="shared" si="827"/>
        <v>0</v>
      </c>
      <c r="F1926" s="27">
        <f t="shared" si="828"/>
        <v>0</v>
      </c>
      <c r="G1926" s="27">
        <f t="shared" si="834"/>
        <v>0</v>
      </c>
      <c r="H1926" s="2">
        <f>_xlfn.IFNA(IF(MATCH(AK1926,$AK$23:AK1925,0)&gt;0,0,0),1)</f>
        <v>0</v>
      </c>
      <c r="I1926" s="2">
        <f t="shared" si="826"/>
        <v>8</v>
      </c>
      <c r="J1926" s="31">
        <f t="shared" si="835"/>
        <v>4</v>
      </c>
      <c r="K1926" s="32">
        <f t="shared" si="829"/>
        <v>1</v>
      </c>
      <c r="L1926" s="31">
        <f t="shared" si="836"/>
        <v>4</v>
      </c>
      <c r="M1926" s="32">
        <f t="shared" si="830"/>
        <v>0</v>
      </c>
      <c r="N1926" s="31">
        <f t="shared" si="837"/>
        <v>0</v>
      </c>
      <c r="O1926" s="32">
        <f t="shared" si="831"/>
        <v>0</v>
      </c>
      <c r="P1926" s="31">
        <f t="shared" si="838"/>
        <v>0</v>
      </c>
      <c r="Q1926" s="32">
        <f t="shared" si="832"/>
        <v>0</v>
      </c>
      <c r="R1926" s="31">
        <f t="shared" si="839"/>
        <v>0</v>
      </c>
      <c r="S1926" s="32">
        <f t="shared" si="833"/>
        <v>0</v>
      </c>
      <c r="T1926" s="31">
        <f t="shared" si="840"/>
        <v>0</v>
      </c>
      <c r="V1926" s="1">
        <f t="shared" si="842"/>
        <v>4</v>
      </c>
      <c r="W1926" s="1">
        <f t="shared" si="843"/>
        <v>4</v>
      </c>
      <c r="X1926" s="1">
        <f t="shared" si="844"/>
        <v>0</v>
      </c>
      <c r="Y1926" s="1">
        <f t="shared" si="845"/>
        <v>0</v>
      </c>
      <c r="Z1926" s="1">
        <f t="shared" si="846"/>
        <v>0</v>
      </c>
      <c r="AA1926" s="1">
        <f t="shared" si="847"/>
        <v>0</v>
      </c>
      <c r="AD1926" s="1">
        <f t="shared" si="848"/>
        <v>4</v>
      </c>
      <c r="AE1926" s="1">
        <f t="shared" si="849"/>
        <v>4</v>
      </c>
      <c r="AF1926" s="1">
        <f t="shared" si="850"/>
        <v>0</v>
      </c>
      <c r="AG1926" s="1">
        <f t="shared" si="851"/>
        <v>0</v>
      </c>
      <c r="AH1926" s="1">
        <f t="shared" si="852"/>
        <v>0</v>
      </c>
      <c r="AI1926" s="1">
        <f t="shared" si="853"/>
        <v>0</v>
      </c>
      <c r="AK1926" s="1" t="str">
        <f t="shared" si="841"/>
        <v>440000</v>
      </c>
    </row>
    <row r="1927" spans="4:37" x14ac:dyDescent="0.25">
      <c r="D1927" s="27">
        <v>1905</v>
      </c>
      <c r="E1927" s="27">
        <f t="shared" si="827"/>
        <v>0</v>
      </c>
      <c r="F1927" s="27">
        <f t="shared" si="828"/>
        <v>0</v>
      </c>
      <c r="G1927" s="27">
        <f t="shared" si="834"/>
        <v>0</v>
      </c>
      <c r="H1927" s="2">
        <f>_xlfn.IFNA(IF(MATCH(AK1927,$AK$23:AK1926,0)&gt;0,0,0),1)</f>
        <v>0</v>
      </c>
      <c r="I1927" s="2">
        <f t="shared" si="826"/>
        <v>2</v>
      </c>
      <c r="J1927" s="31">
        <f t="shared" si="835"/>
        <v>1</v>
      </c>
      <c r="K1927" s="32">
        <f t="shared" si="829"/>
        <v>1</v>
      </c>
      <c r="L1927" s="31">
        <f t="shared" si="836"/>
        <v>1</v>
      </c>
      <c r="M1927" s="32">
        <f t="shared" si="830"/>
        <v>0</v>
      </c>
      <c r="N1927" s="31">
        <f t="shared" si="837"/>
        <v>0</v>
      </c>
      <c r="O1927" s="32">
        <f t="shared" si="831"/>
        <v>0</v>
      </c>
      <c r="P1927" s="31">
        <f t="shared" si="838"/>
        <v>0</v>
      </c>
      <c r="Q1927" s="32">
        <f t="shared" si="832"/>
        <v>0</v>
      </c>
      <c r="R1927" s="31">
        <f t="shared" si="839"/>
        <v>0</v>
      </c>
      <c r="S1927" s="32">
        <f t="shared" si="833"/>
        <v>0</v>
      </c>
      <c r="T1927" s="31">
        <f t="shared" si="840"/>
        <v>0</v>
      </c>
      <c r="V1927" s="1">
        <f t="shared" si="842"/>
        <v>1</v>
      </c>
      <c r="W1927" s="1">
        <f t="shared" si="843"/>
        <v>1</v>
      </c>
      <c r="X1927" s="1">
        <f t="shared" si="844"/>
        <v>0</v>
      </c>
      <c r="Y1927" s="1">
        <f t="shared" si="845"/>
        <v>0</v>
      </c>
      <c r="Z1927" s="1">
        <f t="shared" si="846"/>
        <v>0</v>
      </c>
      <c r="AA1927" s="1">
        <f t="shared" si="847"/>
        <v>0</v>
      </c>
      <c r="AD1927" s="1">
        <f t="shared" si="848"/>
        <v>1</v>
      </c>
      <c r="AE1927" s="1">
        <f t="shared" si="849"/>
        <v>1</v>
      </c>
      <c r="AF1927" s="1">
        <f t="shared" si="850"/>
        <v>0</v>
      </c>
      <c r="AG1927" s="1">
        <f t="shared" si="851"/>
        <v>0</v>
      </c>
      <c r="AH1927" s="1">
        <f t="shared" si="852"/>
        <v>0</v>
      </c>
      <c r="AI1927" s="1">
        <f t="shared" si="853"/>
        <v>0</v>
      </c>
      <c r="AK1927" s="1" t="str">
        <f t="shared" si="841"/>
        <v>110000</v>
      </c>
    </row>
    <row r="1928" spans="4:37" x14ac:dyDescent="0.25">
      <c r="D1928" s="27">
        <v>1906</v>
      </c>
      <c r="E1928" s="27">
        <f t="shared" si="827"/>
        <v>0</v>
      </c>
      <c r="F1928" s="27">
        <f t="shared" si="828"/>
        <v>0</v>
      </c>
      <c r="G1928" s="27">
        <f t="shared" si="834"/>
        <v>0</v>
      </c>
      <c r="H1928" s="2">
        <f>_xlfn.IFNA(IF(MATCH(AK1928,$AK$23:AK1927,0)&gt;0,0,0),1)</f>
        <v>0</v>
      </c>
      <c r="I1928" s="2">
        <f t="shared" si="826"/>
        <v>3</v>
      </c>
      <c r="J1928" s="31">
        <f t="shared" si="835"/>
        <v>2</v>
      </c>
      <c r="K1928" s="32">
        <f t="shared" si="829"/>
        <v>0</v>
      </c>
      <c r="L1928" s="31">
        <f t="shared" si="836"/>
        <v>1</v>
      </c>
      <c r="M1928" s="32">
        <f t="shared" si="830"/>
        <v>0</v>
      </c>
      <c r="N1928" s="31">
        <f t="shared" si="837"/>
        <v>0</v>
      </c>
      <c r="O1928" s="32">
        <f t="shared" si="831"/>
        <v>0</v>
      </c>
      <c r="P1928" s="31">
        <f t="shared" si="838"/>
        <v>0</v>
      </c>
      <c r="Q1928" s="32">
        <f t="shared" si="832"/>
        <v>0</v>
      </c>
      <c r="R1928" s="31">
        <f t="shared" si="839"/>
        <v>0</v>
      </c>
      <c r="S1928" s="32">
        <f t="shared" si="833"/>
        <v>0</v>
      </c>
      <c r="T1928" s="31">
        <f t="shared" si="840"/>
        <v>0</v>
      </c>
      <c r="V1928" s="1">
        <f t="shared" si="842"/>
        <v>2</v>
      </c>
      <c r="W1928" s="1">
        <f t="shared" si="843"/>
        <v>1</v>
      </c>
      <c r="X1928" s="1">
        <f t="shared" si="844"/>
        <v>0</v>
      </c>
      <c r="Y1928" s="1">
        <f t="shared" si="845"/>
        <v>0</v>
      </c>
      <c r="Z1928" s="1">
        <f t="shared" si="846"/>
        <v>0</v>
      </c>
      <c r="AA1928" s="1">
        <f t="shared" si="847"/>
        <v>0</v>
      </c>
      <c r="AD1928" s="1">
        <f t="shared" si="848"/>
        <v>2</v>
      </c>
      <c r="AE1928" s="1">
        <f t="shared" si="849"/>
        <v>1</v>
      </c>
      <c r="AF1928" s="1">
        <f t="shared" si="850"/>
        <v>0</v>
      </c>
      <c r="AG1928" s="1">
        <f t="shared" si="851"/>
        <v>0</v>
      </c>
      <c r="AH1928" s="1">
        <f t="shared" si="852"/>
        <v>0</v>
      </c>
      <c r="AI1928" s="1">
        <f t="shared" si="853"/>
        <v>0</v>
      </c>
      <c r="AK1928" s="1" t="str">
        <f t="shared" si="841"/>
        <v>210000</v>
      </c>
    </row>
    <row r="1929" spans="4:37" x14ac:dyDescent="0.25">
      <c r="D1929" s="27">
        <v>1907</v>
      </c>
      <c r="E1929" s="27">
        <f t="shared" si="827"/>
        <v>0</v>
      </c>
      <c r="F1929" s="27">
        <f t="shared" si="828"/>
        <v>0</v>
      </c>
      <c r="G1929" s="27">
        <f t="shared" si="834"/>
        <v>0</v>
      </c>
      <c r="H1929" s="2">
        <f>_xlfn.IFNA(IF(MATCH(AK1929,$AK$23:AK1928,0)&gt;0,0,0),1)</f>
        <v>0</v>
      </c>
      <c r="I1929" s="2">
        <f t="shared" si="826"/>
        <v>4</v>
      </c>
      <c r="J1929" s="31">
        <f t="shared" si="835"/>
        <v>3</v>
      </c>
      <c r="K1929" s="32">
        <f t="shared" si="829"/>
        <v>0</v>
      </c>
      <c r="L1929" s="31">
        <f t="shared" si="836"/>
        <v>1</v>
      </c>
      <c r="M1929" s="32">
        <f t="shared" si="830"/>
        <v>0</v>
      </c>
      <c r="N1929" s="31">
        <f t="shared" si="837"/>
        <v>0</v>
      </c>
      <c r="O1929" s="32">
        <f t="shared" si="831"/>
        <v>0</v>
      </c>
      <c r="P1929" s="31">
        <f t="shared" si="838"/>
        <v>0</v>
      </c>
      <c r="Q1929" s="32">
        <f t="shared" si="832"/>
        <v>0</v>
      </c>
      <c r="R1929" s="31">
        <f t="shared" si="839"/>
        <v>0</v>
      </c>
      <c r="S1929" s="32">
        <f t="shared" si="833"/>
        <v>0</v>
      </c>
      <c r="T1929" s="31">
        <f t="shared" si="840"/>
        <v>0</v>
      </c>
      <c r="V1929" s="1">
        <f t="shared" si="842"/>
        <v>3</v>
      </c>
      <c r="W1929" s="1">
        <f t="shared" si="843"/>
        <v>1</v>
      </c>
      <c r="X1929" s="1">
        <f t="shared" si="844"/>
        <v>0</v>
      </c>
      <c r="Y1929" s="1">
        <f t="shared" si="845"/>
        <v>0</v>
      </c>
      <c r="Z1929" s="1">
        <f t="shared" si="846"/>
        <v>0</v>
      </c>
      <c r="AA1929" s="1">
        <f t="shared" si="847"/>
        <v>0</v>
      </c>
      <c r="AD1929" s="1">
        <f t="shared" si="848"/>
        <v>3</v>
      </c>
      <c r="AE1929" s="1">
        <f t="shared" si="849"/>
        <v>1</v>
      </c>
      <c r="AF1929" s="1">
        <f t="shared" si="850"/>
        <v>0</v>
      </c>
      <c r="AG1929" s="1">
        <f t="shared" si="851"/>
        <v>0</v>
      </c>
      <c r="AH1929" s="1">
        <f t="shared" si="852"/>
        <v>0</v>
      </c>
      <c r="AI1929" s="1">
        <f t="shared" si="853"/>
        <v>0</v>
      </c>
      <c r="AK1929" s="1" t="str">
        <f t="shared" si="841"/>
        <v>310000</v>
      </c>
    </row>
    <row r="1930" spans="4:37" x14ac:dyDescent="0.25">
      <c r="D1930" s="27">
        <v>1908</v>
      </c>
      <c r="E1930" s="27">
        <f t="shared" si="827"/>
        <v>0</v>
      </c>
      <c r="F1930" s="27">
        <f t="shared" si="828"/>
        <v>0</v>
      </c>
      <c r="G1930" s="27">
        <f t="shared" si="834"/>
        <v>0</v>
      </c>
      <c r="H1930" s="2">
        <f>_xlfn.IFNA(IF(MATCH(AK1930,$AK$23:AK1929,0)&gt;0,0,0),1)</f>
        <v>0</v>
      </c>
      <c r="I1930" s="2">
        <f t="shared" si="826"/>
        <v>5</v>
      </c>
      <c r="J1930" s="31">
        <f t="shared" si="835"/>
        <v>4</v>
      </c>
      <c r="K1930" s="32">
        <f t="shared" si="829"/>
        <v>0</v>
      </c>
      <c r="L1930" s="31">
        <f t="shared" si="836"/>
        <v>1</v>
      </c>
      <c r="M1930" s="32">
        <f t="shared" si="830"/>
        <v>0</v>
      </c>
      <c r="N1930" s="31">
        <f t="shared" si="837"/>
        <v>0</v>
      </c>
      <c r="O1930" s="32">
        <f t="shared" si="831"/>
        <v>0</v>
      </c>
      <c r="P1930" s="31">
        <f t="shared" si="838"/>
        <v>0</v>
      </c>
      <c r="Q1930" s="32">
        <f t="shared" si="832"/>
        <v>0</v>
      </c>
      <c r="R1930" s="31">
        <f t="shared" si="839"/>
        <v>0</v>
      </c>
      <c r="S1930" s="32">
        <f t="shared" si="833"/>
        <v>0</v>
      </c>
      <c r="T1930" s="31">
        <f t="shared" si="840"/>
        <v>0</v>
      </c>
      <c r="V1930" s="1">
        <f t="shared" si="842"/>
        <v>4</v>
      </c>
      <c r="W1930" s="1">
        <f t="shared" si="843"/>
        <v>1</v>
      </c>
      <c r="X1930" s="1">
        <f t="shared" si="844"/>
        <v>0</v>
      </c>
      <c r="Y1930" s="1">
        <f t="shared" si="845"/>
        <v>0</v>
      </c>
      <c r="Z1930" s="1">
        <f t="shared" si="846"/>
        <v>0</v>
      </c>
      <c r="AA1930" s="1">
        <f t="shared" si="847"/>
        <v>0</v>
      </c>
      <c r="AD1930" s="1">
        <f t="shared" si="848"/>
        <v>4</v>
      </c>
      <c r="AE1930" s="1">
        <f t="shared" si="849"/>
        <v>1</v>
      </c>
      <c r="AF1930" s="1">
        <f t="shared" si="850"/>
        <v>0</v>
      </c>
      <c r="AG1930" s="1">
        <f t="shared" si="851"/>
        <v>0</v>
      </c>
      <c r="AH1930" s="1">
        <f t="shared" si="852"/>
        <v>0</v>
      </c>
      <c r="AI1930" s="1">
        <f t="shared" si="853"/>
        <v>0</v>
      </c>
      <c r="AK1930" s="1" t="str">
        <f t="shared" si="841"/>
        <v>410000</v>
      </c>
    </row>
    <row r="1931" spans="4:37" x14ac:dyDescent="0.25">
      <c r="D1931" s="27">
        <v>1909</v>
      </c>
      <c r="E1931" s="27">
        <f t="shared" si="827"/>
        <v>0</v>
      </c>
      <c r="F1931" s="27">
        <f t="shared" si="828"/>
        <v>0</v>
      </c>
      <c r="G1931" s="27">
        <f t="shared" si="834"/>
        <v>0</v>
      </c>
      <c r="H1931" s="2">
        <f>_xlfn.IFNA(IF(MATCH(AK1931,$AK$23:AK1930,0)&gt;0,0,0),1)</f>
        <v>0</v>
      </c>
      <c r="I1931" s="2">
        <f t="shared" si="826"/>
        <v>3</v>
      </c>
      <c r="J1931" s="31">
        <f t="shared" si="835"/>
        <v>1</v>
      </c>
      <c r="K1931" s="32">
        <f t="shared" si="829"/>
        <v>0</v>
      </c>
      <c r="L1931" s="31">
        <f t="shared" si="836"/>
        <v>2</v>
      </c>
      <c r="M1931" s="32">
        <f t="shared" si="830"/>
        <v>0</v>
      </c>
      <c r="N1931" s="31">
        <f t="shared" si="837"/>
        <v>0</v>
      </c>
      <c r="O1931" s="32">
        <f t="shared" si="831"/>
        <v>0</v>
      </c>
      <c r="P1931" s="31">
        <f t="shared" si="838"/>
        <v>0</v>
      </c>
      <c r="Q1931" s="32">
        <f t="shared" si="832"/>
        <v>0</v>
      </c>
      <c r="R1931" s="31">
        <f t="shared" si="839"/>
        <v>0</v>
      </c>
      <c r="S1931" s="32">
        <f t="shared" si="833"/>
        <v>0</v>
      </c>
      <c r="T1931" s="31">
        <f t="shared" si="840"/>
        <v>0</v>
      </c>
      <c r="V1931" s="1">
        <f t="shared" si="842"/>
        <v>1</v>
      </c>
      <c r="W1931" s="1">
        <f t="shared" si="843"/>
        <v>2</v>
      </c>
      <c r="X1931" s="1">
        <f t="shared" si="844"/>
        <v>0</v>
      </c>
      <c r="Y1931" s="1">
        <f t="shared" si="845"/>
        <v>0</v>
      </c>
      <c r="Z1931" s="1">
        <f t="shared" si="846"/>
        <v>0</v>
      </c>
      <c r="AA1931" s="1">
        <f t="shared" si="847"/>
        <v>0</v>
      </c>
      <c r="AD1931" s="1">
        <f t="shared" si="848"/>
        <v>2</v>
      </c>
      <c r="AE1931" s="1">
        <f t="shared" si="849"/>
        <v>1</v>
      </c>
      <c r="AF1931" s="1">
        <f t="shared" si="850"/>
        <v>0</v>
      </c>
      <c r="AG1931" s="1">
        <f t="shared" si="851"/>
        <v>0</v>
      </c>
      <c r="AH1931" s="1">
        <f t="shared" si="852"/>
        <v>0</v>
      </c>
      <c r="AI1931" s="1">
        <f t="shared" si="853"/>
        <v>0</v>
      </c>
      <c r="AK1931" s="1" t="str">
        <f t="shared" si="841"/>
        <v>210000</v>
      </c>
    </row>
    <row r="1932" spans="4:37" x14ac:dyDescent="0.25">
      <c r="D1932" s="27">
        <v>1910</v>
      </c>
      <c r="E1932" s="27">
        <f t="shared" si="827"/>
        <v>0</v>
      </c>
      <c r="F1932" s="27">
        <f t="shared" si="828"/>
        <v>0</v>
      </c>
      <c r="G1932" s="27">
        <f t="shared" si="834"/>
        <v>0</v>
      </c>
      <c r="H1932" s="2">
        <f>_xlfn.IFNA(IF(MATCH(AK1932,$AK$23:AK1931,0)&gt;0,0,0),1)</f>
        <v>0</v>
      </c>
      <c r="I1932" s="2">
        <f t="shared" si="826"/>
        <v>4</v>
      </c>
      <c r="J1932" s="31">
        <f t="shared" si="835"/>
        <v>2</v>
      </c>
      <c r="K1932" s="32">
        <f t="shared" si="829"/>
        <v>1</v>
      </c>
      <c r="L1932" s="31">
        <f t="shared" si="836"/>
        <v>2</v>
      </c>
      <c r="M1932" s="32">
        <f t="shared" si="830"/>
        <v>0</v>
      </c>
      <c r="N1932" s="31">
        <f t="shared" si="837"/>
        <v>0</v>
      </c>
      <c r="O1932" s="32">
        <f t="shared" si="831"/>
        <v>0</v>
      </c>
      <c r="P1932" s="31">
        <f t="shared" si="838"/>
        <v>0</v>
      </c>
      <c r="Q1932" s="32">
        <f t="shared" si="832"/>
        <v>0</v>
      </c>
      <c r="R1932" s="31">
        <f t="shared" si="839"/>
        <v>0</v>
      </c>
      <c r="S1932" s="32">
        <f t="shared" si="833"/>
        <v>0</v>
      </c>
      <c r="T1932" s="31">
        <f t="shared" si="840"/>
        <v>0</v>
      </c>
      <c r="V1932" s="1">
        <f t="shared" si="842"/>
        <v>2</v>
      </c>
      <c r="W1932" s="1">
        <f t="shared" si="843"/>
        <v>2</v>
      </c>
      <c r="X1932" s="1">
        <f t="shared" si="844"/>
        <v>0</v>
      </c>
      <c r="Y1932" s="1">
        <f t="shared" si="845"/>
        <v>0</v>
      </c>
      <c r="Z1932" s="1">
        <f t="shared" si="846"/>
        <v>0</v>
      </c>
      <c r="AA1932" s="1">
        <f t="shared" si="847"/>
        <v>0</v>
      </c>
      <c r="AD1932" s="1">
        <f t="shared" si="848"/>
        <v>2</v>
      </c>
      <c r="AE1932" s="1">
        <f t="shared" si="849"/>
        <v>2</v>
      </c>
      <c r="AF1932" s="1">
        <f t="shared" si="850"/>
        <v>0</v>
      </c>
      <c r="AG1932" s="1">
        <f t="shared" si="851"/>
        <v>0</v>
      </c>
      <c r="AH1932" s="1">
        <f t="shared" si="852"/>
        <v>0</v>
      </c>
      <c r="AI1932" s="1">
        <f t="shared" si="853"/>
        <v>0</v>
      </c>
      <c r="AK1932" s="1" t="str">
        <f t="shared" si="841"/>
        <v>220000</v>
      </c>
    </row>
    <row r="1933" spans="4:37" x14ac:dyDescent="0.25">
      <c r="D1933" s="27">
        <v>1911</v>
      </c>
      <c r="E1933" s="27">
        <f t="shared" si="827"/>
        <v>0</v>
      </c>
      <c r="F1933" s="27">
        <f t="shared" si="828"/>
        <v>0</v>
      </c>
      <c r="G1933" s="27">
        <f t="shared" si="834"/>
        <v>0</v>
      </c>
      <c r="H1933" s="2">
        <f>_xlfn.IFNA(IF(MATCH(AK1933,$AK$23:AK1932,0)&gt;0,0,0),1)</f>
        <v>0</v>
      </c>
      <c r="I1933" s="2">
        <f t="shared" si="826"/>
        <v>5</v>
      </c>
      <c r="J1933" s="31">
        <f t="shared" si="835"/>
        <v>3</v>
      </c>
      <c r="K1933" s="32">
        <f t="shared" si="829"/>
        <v>0</v>
      </c>
      <c r="L1933" s="31">
        <f t="shared" si="836"/>
        <v>2</v>
      </c>
      <c r="M1933" s="32">
        <f t="shared" si="830"/>
        <v>0</v>
      </c>
      <c r="N1933" s="31">
        <f t="shared" si="837"/>
        <v>0</v>
      </c>
      <c r="O1933" s="32">
        <f t="shared" si="831"/>
        <v>0</v>
      </c>
      <c r="P1933" s="31">
        <f t="shared" si="838"/>
        <v>0</v>
      </c>
      <c r="Q1933" s="32">
        <f t="shared" si="832"/>
        <v>0</v>
      </c>
      <c r="R1933" s="31">
        <f t="shared" si="839"/>
        <v>0</v>
      </c>
      <c r="S1933" s="32">
        <f t="shared" si="833"/>
        <v>0</v>
      </c>
      <c r="T1933" s="31">
        <f t="shared" si="840"/>
        <v>0</v>
      </c>
      <c r="V1933" s="1">
        <f t="shared" si="842"/>
        <v>3</v>
      </c>
      <c r="W1933" s="1">
        <f t="shared" si="843"/>
        <v>2</v>
      </c>
      <c r="X1933" s="1">
        <f t="shared" si="844"/>
        <v>0</v>
      </c>
      <c r="Y1933" s="1">
        <f t="shared" si="845"/>
        <v>0</v>
      </c>
      <c r="Z1933" s="1">
        <f t="shared" si="846"/>
        <v>0</v>
      </c>
      <c r="AA1933" s="1">
        <f t="shared" si="847"/>
        <v>0</v>
      </c>
      <c r="AD1933" s="1">
        <f t="shared" si="848"/>
        <v>3</v>
      </c>
      <c r="AE1933" s="1">
        <f t="shared" si="849"/>
        <v>2</v>
      </c>
      <c r="AF1933" s="1">
        <f t="shared" si="850"/>
        <v>0</v>
      </c>
      <c r="AG1933" s="1">
        <f t="shared" si="851"/>
        <v>0</v>
      </c>
      <c r="AH1933" s="1">
        <f t="shared" si="852"/>
        <v>0</v>
      </c>
      <c r="AI1933" s="1">
        <f t="shared" si="853"/>
        <v>0</v>
      </c>
      <c r="AK1933" s="1" t="str">
        <f t="shared" si="841"/>
        <v>320000</v>
      </c>
    </row>
    <row r="1934" spans="4:37" x14ac:dyDescent="0.25">
      <c r="D1934" s="27">
        <v>1912</v>
      </c>
      <c r="E1934" s="27">
        <f t="shared" si="827"/>
        <v>0</v>
      </c>
      <c r="F1934" s="27">
        <f t="shared" si="828"/>
        <v>0</v>
      </c>
      <c r="G1934" s="27">
        <f t="shared" si="834"/>
        <v>0</v>
      </c>
      <c r="H1934" s="2">
        <f>_xlfn.IFNA(IF(MATCH(AK1934,$AK$23:AK1933,0)&gt;0,0,0),1)</f>
        <v>0</v>
      </c>
      <c r="I1934" s="2">
        <f t="shared" si="826"/>
        <v>6</v>
      </c>
      <c r="J1934" s="31">
        <f t="shared" si="835"/>
        <v>4</v>
      </c>
      <c r="K1934" s="32">
        <f t="shared" si="829"/>
        <v>0</v>
      </c>
      <c r="L1934" s="31">
        <f t="shared" si="836"/>
        <v>2</v>
      </c>
      <c r="M1934" s="32">
        <f t="shared" si="830"/>
        <v>0</v>
      </c>
      <c r="N1934" s="31">
        <f t="shared" si="837"/>
        <v>0</v>
      </c>
      <c r="O1934" s="32">
        <f t="shared" si="831"/>
        <v>0</v>
      </c>
      <c r="P1934" s="31">
        <f t="shared" si="838"/>
        <v>0</v>
      </c>
      <c r="Q1934" s="32">
        <f t="shared" si="832"/>
        <v>0</v>
      </c>
      <c r="R1934" s="31">
        <f t="shared" si="839"/>
        <v>0</v>
      </c>
      <c r="S1934" s="32">
        <f t="shared" si="833"/>
        <v>0</v>
      </c>
      <c r="T1934" s="31">
        <f t="shared" si="840"/>
        <v>0</v>
      </c>
      <c r="V1934" s="1">
        <f t="shared" si="842"/>
        <v>4</v>
      </c>
      <c r="W1934" s="1">
        <f t="shared" si="843"/>
        <v>2</v>
      </c>
      <c r="X1934" s="1">
        <f t="shared" si="844"/>
        <v>0</v>
      </c>
      <c r="Y1934" s="1">
        <f t="shared" si="845"/>
        <v>0</v>
      </c>
      <c r="Z1934" s="1">
        <f t="shared" si="846"/>
        <v>0</v>
      </c>
      <c r="AA1934" s="1">
        <f t="shared" si="847"/>
        <v>0</v>
      </c>
      <c r="AD1934" s="1">
        <f t="shared" si="848"/>
        <v>4</v>
      </c>
      <c r="AE1934" s="1">
        <f t="shared" si="849"/>
        <v>2</v>
      </c>
      <c r="AF1934" s="1">
        <f t="shared" si="850"/>
        <v>0</v>
      </c>
      <c r="AG1934" s="1">
        <f t="shared" si="851"/>
        <v>0</v>
      </c>
      <c r="AH1934" s="1">
        <f t="shared" si="852"/>
        <v>0</v>
      </c>
      <c r="AI1934" s="1">
        <f t="shared" si="853"/>
        <v>0</v>
      </c>
      <c r="AK1934" s="1" t="str">
        <f t="shared" si="841"/>
        <v>420000</v>
      </c>
    </row>
    <row r="1935" spans="4:37" x14ac:dyDescent="0.25">
      <c r="D1935" s="27">
        <v>1913</v>
      </c>
      <c r="E1935" s="27">
        <f t="shared" si="827"/>
        <v>0</v>
      </c>
      <c r="F1935" s="27">
        <f t="shared" si="828"/>
        <v>0</v>
      </c>
      <c r="G1935" s="27">
        <f t="shared" si="834"/>
        <v>0</v>
      </c>
      <c r="H1935" s="2">
        <f>_xlfn.IFNA(IF(MATCH(AK1935,$AK$23:AK1934,0)&gt;0,0,0),1)</f>
        <v>0</v>
      </c>
      <c r="I1935" s="2">
        <f t="shared" si="826"/>
        <v>4</v>
      </c>
      <c r="J1935" s="31">
        <f t="shared" si="835"/>
        <v>1</v>
      </c>
      <c r="K1935" s="32">
        <f t="shared" si="829"/>
        <v>0</v>
      </c>
      <c r="L1935" s="31">
        <f t="shared" si="836"/>
        <v>3</v>
      </c>
      <c r="M1935" s="32">
        <f t="shared" si="830"/>
        <v>0</v>
      </c>
      <c r="N1935" s="31">
        <f t="shared" si="837"/>
        <v>0</v>
      </c>
      <c r="O1935" s="32">
        <f t="shared" si="831"/>
        <v>0</v>
      </c>
      <c r="P1935" s="31">
        <f t="shared" si="838"/>
        <v>0</v>
      </c>
      <c r="Q1935" s="32">
        <f t="shared" si="832"/>
        <v>0</v>
      </c>
      <c r="R1935" s="31">
        <f t="shared" si="839"/>
        <v>0</v>
      </c>
      <c r="S1935" s="32">
        <f t="shared" si="833"/>
        <v>0</v>
      </c>
      <c r="T1935" s="31">
        <f t="shared" si="840"/>
        <v>0</v>
      </c>
      <c r="V1935" s="1">
        <f t="shared" si="842"/>
        <v>1</v>
      </c>
      <c r="W1935" s="1">
        <f t="shared" si="843"/>
        <v>3</v>
      </c>
      <c r="X1935" s="1">
        <f t="shared" si="844"/>
        <v>0</v>
      </c>
      <c r="Y1935" s="1">
        <f t="shared" si="845"/>
        <v>0</v>
      </c>
      <c r="Z1935" s="1">
        <f t="shared" si="846"/>
        <v>0</v>
      </c>
      <c r="AA1935" s="1">
        <f t="shared" si="847"/>
        <v>0</v>
      </c>
      <c r="AD1935" s="1">
        <f t="shared" si="848"/>
        <v>3</v>
      </c>
      <c r="AE1935" s="1">
        <f t="shared" si="849"/>
        <v>1</v>
      </c>
      <c r="AF1935" s="1">
        <f t="shared" si="850"/>
        <v>0</v>
      </c>
      <c r="AG1935" s="1">
        <f t="shared" si="851"/>
        <v>0</v>
      </c>
      <c r="AH1935" s="1">
        <f t="shared" si="852"/>
        <v>0</v>
      </c>
      <c r="AI1935" s="1">
        <f t="shared" si="853"/>
        <v>0</v>
      </c>
      <c r="AK1935" s="1" t="str">
        <f t="shared" si="841"/>
        <v>310000</v>
      </c>
    </row>
    <row r="1936" spans="4:37" x14ac:dyDescent="0.25">
      <c r="D1936" s="27">
        <v>1914</v>
      </c>
      <c r="E1936" s="27">
        <f t="shared" si="827"/>
        <v>0</v>
      </c>
      <c r="F1936" s="27">
        <f t="shared" si="828"/>
        <v>0</v>
      </c>
      <c r="G1936" s="27">
        <f t="shared" si="834"/>
        <v>0</v>
      </c>
      <c r="H1936" s="2">
        <f>_xlfn.IFNA(IF(MATCH(AK1936,$AK$23:AK1935,0)&gt;0,0,0),1)</f>
        <v>0</v>
      </c>
      <c r="I1936" s="2">
        <f t="shared" si="826"/>
        <v>5</v>
      </c>
      <c r="J1936" s="31">
        <f t="shared" si="835"/>
        <v>2</v>
      </c>
      <c r="K1936" s="32">
        <f t="shared" si="829"/>
        <v>0</v>
      </c>
      <c r="L1936" s="31">
        <f t="shared" si="836"/>
        <v>3</v>
      </c>
      <c r="M1936" s="32">
        <f t="shared" si="830"/>
        <v>0</v>
      </c>
      <c r="N1936" s="31">
        <f t="shared" si="837"/>
        <v>0</v>
      </c>
      <c r="O1936" s="32">
        <f t="shared" si="831"/>
        <v>0</v>
      </c>
      <c r="P1936" s="31">
        <f t="shared" si="838"/>
        <v>0</v>
      </c>
      <c r="Q1936" s="32">
        <f t="shared" si="832"/>
        <v>0</v>
      </c>
      <c r="R1936" s="31">
        <f t="shared" si="839"/>
        <v>0</v>
      </c>
      <c r="S1936" s="32">
        <f t="shared" si="833"/>
        <v>0</v>
      </c>
      <c r="T1936" s="31">
        <f t="shared" si="840"/>
        <v>0</v>
      </c>
      <c r="V1936" s="1">
        <f t="shared" si="842"/>
        <v>2</v>
      </c>
      <c r="W1936" s="1">
        <f t="shared" si="843"/>
        <v>3</v>
      </c>
      <c r="X1936" s="1">
        <f t="shared" si="844"/>
        <v>0</v>
      </c>
      <c r="Y1936" s="1">
        <f t="shared" si="845"/>
        <v>0</v>
      </c>
      <c r="Z1936" s="1">
        <f t="shared" si="846"/>
        <v>0</v>
      </c>
      <c r="AA1936" s="1">
        <f t="shared" si="847"/>
        <v>0</v>
      </c>
      <c r="AD1936" s="1">
        <f t="shared" si="848"/>
        <v>3</v>
      </c>
      <c r="AE1936" s="1">
        <f t="shared" si="849"/>
        <v>2</v>
      </c>
      <c r="AF1936" s="1">
        <f t="shared" si="850"/>
        <v>0</v>
      </c>
      <c r="AG1936" s="1">
        <f t="shared" si="851"/>
        <v>0</v>
      </c>
      <c r="AH1936" s="1">
        <f t="shared" si="852"/>
        <v>0</v>
      </c>
      <c r="AI1936" s="1">
        <f t="shared" si="853"/>
        <v>0</v>
      </c>
      <c r="AK1936" s="1" t="str">
        <f t="shared" si="841"/>
        <v>320000</v>
      </c>
    </row>
    <row r="1937" spans="4:37" x14ac:dyDescent="0.25">
      <c r="D1937" s="27">
        <v>1915</v>
      </c>
      <c r="E1937" s="27">
        <f t="shared" si="827"/>
        <v>0</v>
      </c>
      <c r="F1937" s="27">
        <f t="shared" si="828"/>
        <v>0</v>
      </c>
      <c r="G1937" s="27">
        <f t="shared" si="834"/>
        <v>0</v>
      </c>
      <c r="H1937" s="2">
        <f>_xlfn.IFNA(IF(MATCH(AK1937,$AK$23:AK1936,0)&gt;0,0,0),1)</f>
        <v>0</v>
      </c>
      <c r="I1937" s="2">
        <f t="shared" ref="I1937:I2000" si="854">SUM(J1937,L1937,N1937,P1937,R1937,T1937)</f>
        <v>6</v>
      </c>
      <c r="J1937" s="31">
        <f t="shared" si="835"/>
        <v>3</v>
      </c>
      <c r="K1937" s="32">
        <f t="shared" si="829"/>
        <v>1</v>
      </c>
      <c r="L1937" s="31">
        <f t="shared" si="836"/>
        <v>3</v>
      </c>
      <c r="M1937" s="32">
        <f t="shared" si="830"/>
        <v>0</v>
      </c>
      <c r="N1937" s="31">
        <f t="shared" si="837"/>
        <v>0</v>
      </c>
      <c r="O1937" s="32">
        <f t="shared" si="831"/>
        <v>0</v>
      </c>
      <c r="P1937" s="31">
        <f t="shared" si="838"/>
        <v>0</v>
      </c>
      <c r="Q1937" s="32">
        <f t="shared" si="832"/>
        <v>0</v>
      </c>
      <c r="R1937" s="31">
        <f t="shared" si="839"/>
        <v>0</v>
      </c>
      <c r="S1937" s="32">
        <f t="shared" si="833"/>
        <v>0</v>
      </c>
      <c r="T1937" s="31">
        <f t="shared" si="840"/>
        <v>0</v>
      </c>
      <c r="V1937" s="1">
        <f t="shared" si="842"/>
        <v>3</v>
      </c>
      <c r="W1937" s="1">
        <f t="shared" si="843"/>
        <v>3</v>
      </c>
      <c r="X1937" s="1">
        <f t="shared" si="844"/>
        <v>0</v>
      </c>
      <c r="Y1937" s="1">
        <f t="shared" si="845"/>
        <v>0</v>
      </c>
      <c r="Z1937" s="1">
        <f t="shared" si="846"/>
        <v>0</v>
      </c>
      <c r="AA1937" s="1">
        <f t="shared" si="847"/>
        <v>0</v>
      </c>
      <c r="AD1937" s="1">
        <f t="shared" si="848"/>
        <v>3</v>
      </c>
      <c r="AE1937" s="1">
        <f t="shared" si="849"/>
        <v>3</v>
      </c>
      <c r="AF1937" s="1">
        <f t="shared" si="850"/>
        <v>0</v>
      </c>
      <c r="AG1937" s="1">
        <f t="shared" si="851"/>
        <v>0</v>
      </c>
      <c r="AH1937" s="1">
        <f t="shared" si="852"/>
        <v>0</v>
      </c>
      <c r="AI1937" s="1">
        <f t="shared" si="853"/>
        <v>0</v>
      </c>
      <c r="AK1937" s="1" t="str">
        <f t="shared" si="841"/>
        <v>330000</v>
      </c>
    </row>
    <row r="1938" spans="4:37" x14ac:dyDescent="0.25">
      <c r="D1938" s="27">
        <v>1916</v>
      </c>
      <c r="E1938" s="27">
        <f t="shared" si="827"/>
        <v>0</v>
      </c>
      <c r="F1938" s="27">
        <f t="shared" si="828"/>
        <v>0</v>
      </c>
      <c r="G1938" s="27">
        <f t="shared" si="834"/>
        <v>0</v>
      </c>
      <c r="H1938" s="2">
        <f>_xlfn.IFNA(IF(MATCH(AK1938,$AK$23:AK1937,0)&gt;0,0,0),1)</f>
        <v>0</v>
      </c>
      <c r="I1938" s="2">
        <f t="shared" si="854"/>
        <v>7</v>
      </c>
      <c r="J1938" s="31">
        <f t="shared" si="835"/>
        <v>4</v>
      </c>
      <c r="K1938" s="32">
        <f t="shared" si="829"/>
        <v>0</v>
      </c>
      <c r="L1938" s="31">
        <f t="shared" si="836"/>
        <v>3</v>
      </c>
      <c r="M1938" s="32">
        <f t="shared" si="830"/>
        <v>0</v>
      </c>
      <c r="N1938" s="31">
        <f t="shared" si="837"/>
        <v>0</v>
      </c>
      <c r="O1938" s="32">
        <f t="shared" si="831"/>
        <v>0</v>
      </c>
      <c r="P1938" s="31">
        <f t="shared" si="838"/>
        <v>0</v>
      </c>
      <c r="Q1938" s="32">
        <f t="shared" si="832"/>
        <v>0</v>
      </c>
      <c r="R1938" s="31">
        <f t="shared" si="839"/>
        <v>0</v>
      </c>
      <c r="S1938" s="32">
        <f t="shared" si="833"/>
        <v>0</v>
      </c>
      <c r="T1938" s="31">
        <f t="shared" si="840"/>
        <v>0</v>
      </c>
      <c r="V1938" s="1">
        <f t="shared" si="842"/>
        <v>4</v>
      </c>
      <c r="W1938" s="1">
        <f t="shared" si="843"/>
        <v>3</v>
      </c>
      <c r="X1938" s="1">
        <f t="shared" si="844"/>
        <v>0</v>
      </c>
      <c r="Y1938" s="1">
        <f t="shared" si="845"/>
        <v>0</v>
      </c>
      <c r="Z1938" s="1">
        <f t="shared" si="846"/>
        <v>0</v>
      </c>
      <c r="AA1938" s="1">
        <f t="shared" si="847"/>
        <v>0</v>
      </c>
      <c r="AD1938" s="1">
        <f t="shared" si="848"/>
        <v>4</v>
      </c>
      <c r="AE1938" s="1">
        <f t="shared" si="849"/>
        <v>3</v>
      </c>
      <c r="AF1938" s="1">
        <f t="shared" si="850"/>
        <v>0</v>
      </c>
      <c r="AG1938" s="1">
        <f t="shared" si="851"/>
        <v>0</v>
      </c>
      <c r="AH1938" s="1">
        <f t="shared" si="852"/>
        <v>0</v>
      </c>
      <c r="AI1938" s="1">
        <f t="shared" si="853"/>
        <v>0</v>
      </c>
      <c r="AK1938" s="1" t="str">
        <f t="shared" si="841"/>
        <v>430000</v>
      </c>
    </row>
    <row r="1939" spans="4:37" x14ac:dyDescent="0.25">
      <c r="D1939" s="27">
        <v>1917</v>
      </c>
      <c r="E1939" s="27">
        <f t="shared" si="827"/>
        <v>0</v>
      </c>
      <c r="F1939" s="27">
        <f t="shared" si="828"/>
        <v>0</v>
      </c>
      <c r="G1939" s="27">
        <f t="shared" si="834"/>
        <v>0</v>
      </c>
      <c r="H1939" s="2">
        <f>_xlfn.IFNA(IF(MATCH(AK1939,$AK$23:AK1938,0)&gt;0,0,0),1)</f>
        <v>0</v>
      </c>
      <c r="I1939" s="2">
        <f t="shared" si="854"/>
        <v>5</v>
      </c>
      <c r="J1939" s="31">
        <f t="shared" si="835"/>
        <v>1</v>
      </c>
      <c r="K1939" s="32">
        <f t="shared" si="829"/>
        <v>0</v>
      </c>
      <c r="L1939" s="31">
        <f t="shared" si="836"/>
        <v>4</v>
      </c>
      <c r="M1939" s="32">
        <f t="shared" si="830"/>
        <v>0</v>
      </c>
      <c r="N1939" s="31">
        <f t="shared" si="837"/>
        <v>0</v>
      </c>
      <c r="O1939" s="32">
        <f t="shared" si="831"/>
        <v>0</v>
      </c>
      <c r="P1939" s="31">
        <f t="shared" si="838"/>
        <v>0</v>
      </c>
      <c r="Q1939" s="32">
        <f t="shared" si="832"/>
        <v>0</v>
      </c>
      <c r="R1939" s="31">
        <f t="shared" si="839"/>
        <v>0</v>
      </c>
      <c r="S1939" s="32">
        <f t="shared" si="833"/>
        <v>0</v>
      </c>
      <c r="T1939" s="31">
        <f t="shared" si="840"/>
        <v>0</v>
      </c>
      <c r="V1939" s="1">
        <f t="shared" si="842"/>
        <v>1</v>
      </c>
      <c r="W1939" s="1">
        <f t="shared" si="843"/>
        <v>4</v>
      </c>
      <c r="X1939" s="1">
        <f t="shared" si="844"/>
        <v>0</v>
      </c>
      <c r="Y1939" s="1">
        <f t="shared" si="845"/>
        <v>0</v>
      </c>
      <c r="Z1939" s="1">
        <f t="shared" si="846"/>
        <v>0</v>
      </c>
      <c r="AA1939" s="1">
        <f t="shared" si="847"/>
        <v>0</v>
      </c>
      <c r="AD1939" s="1">
        <f t="shared" si="848"/>
        <v>4</v>
      </c>
      <c r="AE1939" s="1">
        <f t="shared" si="849"/>
        <v>1</v>
      </c>
      <c r="AF1939" s="1">
        <f t="shared" si="850"/>
        <v>0</v>
      </c>
      <c r="AG1939" s="1">
        <f t="shared" si="851"/>
        <v>0</v>
      </c>
      <c r="AH1939" s="1">
        <f t="shared" si="852"/>
        <v>0</v>
      </c>
      <c r="AI1939" s="1">
        <f t="shared" si="853"/>
        <v>0</v>
      </c>
      <c r="AK1939" s="1" t="str">
        <f t="shared" si="841"/>
        <v>410000</v>
      </c>
    </row>
    <row r="1940" spans="4:37" x14ac:dyDescent="0.25">
      <c r="D1940" s="27">
        <v>1918</v>
      </c>
      <c r="E1940" s="27">
        <f t="shared" si="827"/>
        <v>0</v>
      </c>
      <c r="F1940" s="27">
        <f t="shared" si="828"/>
        <v>0</v>
      </c>
      <c r="G1940" s="27">
        <f t="shared" si="834"/>
        <v>0</v>
      </c>
      <c r="H1940" s="2">
        <f>_xlfn.IFNA(IF(MATCH(AK1940,$AK$23:AK1939,0)&gt;0,0,0),1)</f>
        <v>0</v>
      </c>
      <c r="I1940" s="2">
        <f t="shared" si="854"/>
        <v>6</v>
      </c>
      <c r="J1940" s="31">
        <f t="shared" si="835"/>
        <v>2</v>
      </c>
      <c r="K1940" s="32">
        <f t="shared" si="829"/>
        <v>0</v>
      </c>
      <c r="L1940" s="31">
        <f t="shared" si="836"/>
        <v>4</v>
      </c>
      <c r="M1940" s="32">
        <f t="shared" si="830"/>
        <v>0</v>
      </c>
      <c r="N1940" s="31">
        <f t="shared" si="837"/>
        <v>0</v>
      </c>
      <c r="O1940" s="32">
        <f t="shared" si="831"/>
        <v>0</v>
      </c>
      <c r="P1940" s="31">
        <f t="shared" si="838"/>
        <v>0</v>
      </c>
      <c r="Q1940" s="32">
        <f t="shared" si="832"/>
        <v>0</v>
      </c>
      <c r="R1940" s="31">
        <f t="shared" si="839"/>
        <v>0</v>
      </c>
      <c r="S1940" s="32">
        <f t="shared" si="833"/>
        <v>0</v>
      </c>
      <c r="T1940" s="31">
        <f t="shared" si="840"/>
        <v>0</v>
      </c>
      <c r="V1940" s="1">
        <f t="shared" si="842"/>
        <v>2</v>
      </c>
      <c r="W1940" s="1">
        <f t="shared" si="843"/>
        <v>4</v>
      </c>
      <c r="X1940" s="1">
        <f t="shared" si="844"/>
        <v>0</v>
      </c>
      <c r="Y1940" s="1">
        <f t="shared" si="845"/>
        <v>0</v>
      </c>
      <c r="Z1940" s="1">
        <f t="shared" si="846"/>
        <v>0</v>
      </c>
      <c r="AA1940" s="1">
        <f t="shared" si="847"/>
        <v>0</v>
      </c>
      <c r="AD1940" s="1">
        <f t="shared" si="848"/>
        <v>4</v>
      </c>
      <c r="AE1940" s="1">
        <f t="shared" si="849"/>
        <v>2</v>
      </c>
      <c r="AF1940" s="1">
        <f t="shared" si="850"/>
        <v>0</v>
      </c>
      <c r="AG1940" s="1">
        <f t="shared" si="851"/>
        <v>0</v>
      </c>
      <c r="AH1940" s="1">
        <f t="shared" si="852"/>
        <v>0</v>
      </c>
      <c r="AI1940" s="1">
        <f t="shared" si="853"/>
        <v>0</v>
      </c>
      <c r="AK1940" s="1" t="str">
        <f t="shared" si="841"/>
        <v>420000</v>
      </c>
    </row>
    <row r="1941" spans="4:37" x14ac:dyDescent="0.25">
      <c r="D1941" s="27">
        <v>1919</v>
      </c>
      <c r="E1941" s="27">
        <f t="shared" si="827"/>
        <v>0</v>
      </c>
      <c r="F1941" s="27">
        <f t="shared" si="828"/>
        <v>0</v>
      </c>
      <c r="G1941" s="27">
        <f t="shared" si="834"/>
        <v>0</v>
      </c>
      <c r="H1941" s="2">
        <f>_xlfn.IFNA(IF(MATCH(AK1941,$AK$23:AK1940,0)&gt;0,0,0),1)</f>
        <v>0</v>
      </c>
      <c r="I1941" s="2">
        <f t="shared" si="854"/>
        <v>7</v>
      </c>
      <c r="J1941" s="31">
        <f t="shared" si="835"/>
        <v>3</v>
      </c>
      <c r="K1941" s="32">
        <f t="shared" si="829"/>
        <v>0</v>
      </c>
      <c r="L1941" s="31">
        <f t="shared" si="836"/>
        <v>4</v>
      </c>
      <c r="M1941" s="32">
        <f t="shared" si="830"/>
        <v>0</v>
      </c>
      <c r="N1941" s="31">
        <f t="shared" si="837"/>
        <v>0</v>
      </c>
      <c r="O1941" s="32">
        <f t="shared" si="831"/>
        <v>0</v>
      </c>
      <c r="P1941" s="31">
        <f t="shared" si="838"/>
        <v>0</v>
      </c>
      <c r="Q1941" s="32">
        <f t="shared" si="832"/>
        <v>0</v>
      </c>
      <c r="R1941" s="31">
        <f t="shared" si="839"/>
        <v>0</v>
      </c>
      <c r="S1941" s="32">
        <f t="shared" si="833"/>
        <v>0</v>
      </c>
      <c r="T1941" s="31">
        <f t="shared" si="840"/>
        <v>0</v>
      </c>
      <c r="V1941" s="1">
        <f t="shared" si="842"/>
        <v>3</v>
      </c>
      <c r="W1941" s="1">
        <f t="shared" si="843"/>
        <v>4</v>
      </c>
      <c r="X1941" s="1">
        <f t="shared" si="844"/>
        <v>0</v>
      </c>
      <c r="Y1941" s="1">
        <f t="shared" si="845"/>
        <v>0</v>
      </c>
      <c r="Z1941" s="1">
        <f t="shared" si="846"/>
        <v>0</v>
      </c>
      <c r="AA1941" s="1">
        <f t="shared" si="847"/>
        <v>0</v>
      </c>
      <c r="AD1941" s="1">
        <f t="shared" si="848"/>
        <v>4</v>
      </c>
      <c r="AE1941" s="1">
        <f t="shared" si="849"/>
        <v>3</v>
      </c>
      <c r="AF1941" s="1">
        <f t="shared" si="850"/>
        <v>0</v>
      </c>
      <c r="AG1941" s="1">
        <f t="shared" si="851"/>
        <v>0</v>
      </c>
      <c r="AH1941" s="1">
        <f t="shared" si="852"/>
        <v>0</v>
      </c>
      <c r="AI1941" s="1">
        <f t="shared" si="853"/>
        <v>0</v>
      </c>
      <c r="AK1941" s="1" t="str">
        <f t="shared" si="841"/>
        <v>430000</v>
      </c>
    </row>
    <row r="1942" spans="4:37" x14ac:dyDescent="0.25">
      <c r="D1942" s="27">
        <v>1920</v>
      </c>
      <c r="E1942" s="27">
        <f t="shared" si="827"/>
        <v>0</v>
      </c>
      <c r="F1942" s="27">
        <f t="shared" si="828"/>
        <v>0</v>
      </c>
      <c r="G1942" s="27">
        <f t="shared" si="834"/>
        <v>0</v>
      </c>
      <c r="H1942" s="2">
        <f>_xlfn.IFNA(IF(MATCH(AK1942,$AK$23:AK1941,0)&gt;0,0,0),1)</f>
        <v>0</v>
      </c>
      <c r="I1942" s="2">
        <f t="shared" si="854"/>
        <v>8</v>
      </c>
      <c r="J1942" s="31">
        <f t="shared" si="835"/>
        <v>4</v>
      </c>
      <c r="K1942" s="32">
        <f t="shared" si="829"/>
        <v>1</v>
      </c>
      <c r="L1942" s="31">
        <f t="shared" si="836"/>
        <v>4</v>
      </c>
      <c r="M1942" s="32">
        <f t="shared" si="830"/>
        <v>0</v>
      </c>
      <c r="N1942" s="31">
        <f t="shared" si="837"/>
        <v>0</v>
      </c>
      <c r="O1942" s="32">
        <f t="shared" si="831"/>
        <v>0</v>
      </c>
      <c r="P1942" s="31">
        <f t="shared" si="838"/>
        <v>0</v>
      </c>
      <c r="Q1942" s="32">
        <f t="shared" si="832"/>
        <v>0</v>
      </c>
      <c r="R1942" s="31">
        <f t="shared" si="839"/>
        <v>0</v>
      </c>
      <c r="S1942" s="32">
        <f t="shared" si="833"/>
        <v>0</v>
      </c>
      <c r="T1942" s="31">
        <f t="shared" si="840"/>
        <v>0</v>
      </c>
      <c r="V1942" s="1">
        <f t="shared" si="842"/>
        <v>4</v>
      </c>
      <c r="W1942" s="1">
        <f t="shared" si="843"/>
        <v>4</v>
      </c>
      <c r="X1942" s="1">
        <f t="shared" si="844"/>
        <v>0</v>
      </c>
      <c r="Y1942" s="1">
        <f t="shared" si="845"/>
        <v>0</v>
      </c>
      <c r="Z1942" s="1">
        <f t="shared" si="846"/>
        <v>0</v>
      </c>
      <c r="AA1942" s="1">
        <f t="shared" si="847"/>
        <v>0</v>
      </c>
      <c r="AD1942" s="1">
        <f t="shared" si="848"/>
        <v>4</v>
      </c>
      <c r="AE1942" s="1">
        <f t="shared" si="849"/>
        <v>4</v>
      </c>
      <c r="AF1942" s="1">
        <f t="shared" si="850"/>
        <v>0</v>
      </c>
      <c r="AG1942" s="1">
        <f t="shared" si="851"/>
        <v>0</v>
      </c>
      <c r="AH1942" s="1">
        <f t="shared" si="852"/>
        <v>0</v>
      </c>
      <c r="AI1942" s="1">
        <f t="shared" si="853"/>
        <v>0</v>
      </c>
      <c r="AK1942" s="1" t="str">
        <f t="shared" si="841"/>
        <v>440000</v>
      </c>
    </row>
    <row r="1943" spans="4:37" x14ac:dyDescent="0.25">
      <c r="D1943" s="27">
        <v>1921</v>
      </c>
      <c r="E1943" s="27">
        <f t="shared" ref="E1943:E2006" si="855">IF(D1943&lt;=$C$4^$C$6,1,0)</f>
        <v>0</v>
      </c>
      <c r="F1943" s="27">
        <f t="shared" ref="F1943:F2006" si="856">IF(E1943=1,IF(SUM(K1943,M1943,O1943,Q1943,S1943)=0,1,0),0)</f>
        <v>0</v>
      </c>
      <c r="G1943" s="27">
        <f t="shared" si="834"/>
        <v>0</v>
      </c>
      <c r="H1943" s="2">
        <f>_xlfn.IFNA(IF(MATCH(AK1943,$AK$23:AK1942,0)&gt;0,0,0),1)</f>
        <v>0</v>
      </c>
      <c r="I1943" s="2">
        <f t="shared" si="854"/>
        <v>2</v>
      </c>
      <c r="J1943" s="31">
        <f t="shared" si="835"/>
        <v>1</v>
      </c>
      <c r="K1943" s="32">
        <f t="shared" ref="K1943:K2006" si="857">IF($C$6&gt;1,IF(L1943=J1943,1,0),0)</f>
        <v>1</v>
      </c>
      <c r="L1943" s="31">
        <f t="shared" si="836"/>
        <v>1</v>
      </c>
      <c r="M1943" s="32">
        <f t="shared" ref="M1943:M2006" si="858">IF($C$6&gt;2,IF(OR(N1943=L1943,N1943=J1943),1,0),0)</f>
        <v>0</v>
      </c>
      <c r="N1943" s="31">
        <f t="shared" si="837"/>
        <v>0</v>
      </c>
      <c r="O1943" s="32">
        <f t="shared" ref="O1943:O2006" si="859">IF($C$6&gt;3,IF(OR(P1943=N1943,P1943=L1943,P1943=J1943),1,0),0)</f>
        <v>0</v>
      </c>
      <c r="P1943" s="31">
        <f t="shared" si="838"/>
        <v>0</v>
      </c>
      <c r="Q1943" s="32">
        <f t="shared" ref="Q1943:Q2006" si="860">IF($C$6&gt;4,IF(OR(R1943=N1943,R1943=L1943,R1943=J1943,R1943=P1943),1,0),0)</f>
        <v>0</v>
      </c>
      <c r="R1943" s="31">
        <f t="shared" si="839"/>
        <v>0</v>
      </c>
      <c r="S1943" s="32">
        <f t="shared" ref="S1943:S2006" si="861">IF($C$6&gt;5,IF(OR(T1943=N1943,T1943=L1943,T1943=J1943,T1943=P1943,T1943=R1943),1,0),0)</f>
        <v>0</v>
      </c>
      <c r="T1943" s="31">
        <f t="shared" si="840"/>
        <v>0</v>
      </c>
      <c r="V1943" s="1">
        <f t="shared" si="842"/>
        <v>1</v>
      </c>
      <c r="W1943" s="1">
        <f t="shared" si="843"/>
        <v>1</v>
      </c>
      <c r="X1943" s="1">
        <f t="shared" si="844"/>
        <v>0</v>
      </c>
      <c r="Y1943" s="1">
        <f t="shared" si="845"/>
        <v>0</v>
      </c>
      <c r="Z1943" s="1">
        <f t="shared" si="846"/>
        <v>0</v>
      </c>
      <c r="AA1943" s="1">
        <f t="shared" si="847"/>
        <v>0</v>
      </c>
      <c r="AD1943" s="1">
        <f t="shared" si="848"/>
        <v>1</v>
      </c>
      <c r="AE1943" s="1">
        <f t="shared" si="849"/>
        <v>1</v>
      </c>
      <c r="AF1943" s="1">
        <f t="shared" si="850"/>
        <v>0</v>
      </c>
      <c r="AG1943" s="1">
        <f t="shared" si="851"/>
        <v>0</v>
      </c>
      <c r="AH1943" s="1">
        <f t="shared" si="852"/>
        <v>0</v>
      </c>
      <c r="AI1943" s="1">
        <f t="shared" si="853"/>
        <v>0</v>
      </c>
      <c r="AK1943" s="1" t="str">
        <f t="shared" si="841"/>
        <v>110000</v>
      </c>
    </row>
    <row r="1944" spans="4:37" x14ac:dyDescent="0.25">
      <c r="D1944" s="27">
        <v>1922</v>
      </c>
      <c r="E1944" s="27">
        <f t="shared" si="855"/>
        <v>0</v>
      </c>
      <c r="F1944" s="27">
        <f t="shared" si="856"/>
        <v>0</v>
      </c>
      <c r="G1944" s="27">
        <f t="shared" ref="G1944:G2007" si="862">IF(SUM(F1944,H1944)=2,1,0)</f>
        <v>0</v>
      </c>
      <c r="H1944" s="2">
        <f>_xlfn.IFNA(IF(MATCH(AK1944,$AK$23:AK1943,0)&gt;0,0,0),1)</f>
        <v>0</v>
      </c>
      <c r="I1944" s="2">
        <f t="shared" si="854"/>
        <v>3</v>
      </c>
      <c r="J1944" s="31">
        <f t="shared" ref="J1944:J2007" si="863">IF(J1943&lt;$C$4,J1943+1,1)</f>
        <v>2</v>
      </c>
      <c r="K1944" s="32">
        <f t="shared" si="857"/>
        <v>0</v>
      </c>
      <c r="L1944" s="31">
        <f t="shared" ref="L1944:L2007" si="864">IF($C$6&gt;=2,IF(J1944&gt;J1943,L1943,IF(L1943&lt;$C$4,L1943+1,1)),0)</f>
        <v>1</v>
      </c>
      <c r="M1944" s="32">
        <f t="shared" si="858"/>
        <v>0</v>
      </c>
      <c r="N1944" s="31">
        <f t="shared" ref="N1944:N2007" si="865">IF($C$6&gt;=3,IF(L1944=L1943,N1943,IF(L1944&lt;L1943,IF(N1943&lt;$C$4,N1943+1,1),N1943)),0)</f>
        <v>0</v>
      </c>
      <c r="O1944" s="32">
        <f t="shared" si="859"/>
        <v>0</v>
      </c>
      <c r="P1944" s="31">
        <f t="shared" ref="P1944:P2007" si="866">IF($C$6&gt;=4,IF(N1944=N1943,P1943,IF(N1944&lt;N1943,IF(P1943&lt;$C$4,P1943+1,1),P1943)),0)</f>
        <v>0</v>
      </c>
      <c r="Q1944" s="32">
        <f t="shared" si="860"/>
        <v>0</v>
      </c>
      <c r="R1944" s="31">
        <f t="shared" ref="R1944:R2007" si="867">IF($C$6&gt;=5,IF(P1944=P1943,R1943,IF(P1944&lt;P1943,IF(R1943&lt;$C$4,R1943+1,1),R1943)),0)</f>
        <v>0</v>
      </c>
      <c r="S1944" s="32">
        <f t="shared" si="861"/>
        <v>0</v>
      </c>
      <c r="T1944" s="31">
        <f t="shared" ref="T1944:T2007" si="868">IF($C$6&gt;=6,IF(R1944=R1943,T1943,IF(R1944&lt;R1943,IF(T1943&lt;$C$4,T1943+1,1),T1943)),0)</f>
        <v>0</v>
      </c>
      <c r="V1944" s="1">
        <f t="shared" si="842"/>
        <v>2</v>
      </c>
      <c r="W1944" s="1">
        <f t="shared" si="843"/>
        <v>1</v>
      </c>
      <c r="X1944" s="1">
        <f t="shared" si="844"/>
        <v>0</v>
      </c>
      <c r="Y1944" s="1">
        <f t="shared" si="845"/>
        <v>0</v>
      </c>
      <c r="Z1944" s="1">
        <f t="shared" si="846"/>
        <v>0</v>
      </c>
      <c r="AA1944" s="1">
        <f t="shared" si="847"/>
        <v>0</v>
      </c>
      <c r="AD1944" s="1">
        <f t="shared" si="848"/>
        <v>2</v>
      </c>
      <c r="AE1944" s="1">
        <f t="shared" si="849"/>
        <v>1</v>
      </c>
      <c r="AF1944" s="1">
        <f t="shared" si="850"/>
        <v>0</v>
      </c>
      <c r="AG1944" s="1">
        <f t="shared" si="851"/>
        <v>0</v>
      </c>
      <c r="AH1944" s="1">
        <f t="shared" si="852"/>
        <v>0</v>
      </c>
      <c r="AI1944" s="1">
        <f t="shared" si="853"/>
        <v>0</v>
      </c>
      <c r="AK1944" s="1" t="str">
        <f t="shared" ref="AK1944:AK2007" si="869">CONCATENATE(AD1944,AE1944,AF1944,AG1944,AH1944,AI1944)</f>
        <v>210000</v>
      </c>
    </row>
    <row r="1945" spans="4:37" x14ac:dyDescent="0.25">
      <c r="D1945" s="27">
        <v>1923</v>
      </c>
      <c r="E1945" s="27">
        <f t="shared" si="855"/>
        <v>0</v>
      </c>
      <c r="F1945" s="27">
        <f t="shared" si="856"/>
        <v>0</v>
      </c>
      <c r="G1945" s="27">
        <f t="shared" si="862"/>
        <v>0</v>
      </c>
      <c r="H1945" s="2">
        <f>_xlfn.IFNA(IF(MATCH(AK1945,$AK$23:AK1944,0)&gt;0,0,0),1)</f>
        <v>0</v>
      </c>
      <c r="I1945" s="2">
        <f t="shared" si="854"/>
        <v>4</v>
      </c>
      <c r="J1945" s="31">
        <f t="shared" si="863"/>
        <v>3</v>
      </c>
      <c r="K1945" s="32">
        <f t="shared" si="857"/>
        <v>0</v>
      </c>
      <c r="L1945" s="31">
        <f t="shared" si="864"/>
        <v>1</v>
      </c>
      <c r="M1945" s="32">
        <f t="shared" si="858"/>
        <v>0</v>
      </c>
      <c r="N1945" s="31">
        <f t="shared" si="865"/>
        <v>0</v>
      </c>
      <c r="O1945" s="32">
        <f t="shared" si="859"/>
        <v>0</v>
      </c>
      <c r="P1945" s="31">
        <f t="shared" si="866"/>
        <v>0</v>
      </c>
      <c r="Q1945" s="32">
        <f t="shared" si="860"/>
        <v>0</v>
      </c>
      <c r="R1945" s="31">
        <f t="shared" si="867"/>
        <v>0</v>
      </c>
      <c r="S1945" s="32">
        <f t="shared" si="861"/>
        <v>0</v>
      </c>
      <c r="T1945" s="31">
        <f t="shared" si="868"/>
        <v>0</v>
      </c>
      <c r="V1945" s="1">
        <f t="shared" si="842"/>
        <v>3</v>
      </c>
      <c r="W1945" s="1">
        <f t="shared" si="843"/>
        <v>1</v>
      </c>
      <c r="X1945" s="1">
        <f t="shared" si="844"/>
        <v>0</v>
      </c>
      <c r="Y1945" s="1">
        <f t="shared" si="845"/>
        <v>0</v>
      </c>
      <c r="Z1945" s="1">
        <f t="shared" si="846"/>
        <v>0</v>
      </c>
      <c r="AA1945" s="1">
        <f t="shared" si="847"/>
        <v>0</v>
      </c>
      <c r="AD1945" s="1">
        <f t="shared" si="848"/>
        <v>3</v>
      </c>
      <c r="AE1945" s="1">
        <f t="shared" si="849"/>
        <v>1</v>
      </c>
      <c r="AF1945" s="1">
        <f t="shared" si="850"/>
        <v>0</v>
      </c>
      <c r="AG1945" s="1">
        <f t="shared" si="851"/>
        <v>0</v>
      </c>
      <c r="AH1945" s="1">
        <f t="shared" si="852"/>
        <v>0</v>
      </c>
      <c r="AI1945" s="1">
        <f t="shared" si="853"/>
        <v>0</v>
      </c>
      <c r="AK1945" s="1" t="str">
        <f t="shared" si="869"/>
        <v>310000</v>
      </c>
    </row>
    <row r="1946" spans="4:37" x14ac:dyDescent="0.25">
      <c r="D1946" s="27">
        <v>1924</v>
      </c>
      <c r="E1946" s="27">
        <f t="shared" si="855"/>
        <v>0</v>
      </c>
      <c r="F1946" s="27">
        <f t="shared" si="856"/>
        <v>0</v>
      </c>
      <c r="G1946" s="27">
        <f t="shared" si="862"/>
        <v>0</v>
      </c>
      <c r="H1946" s="2">
        <f>_xlfn.IFNA(IF(MATCH(AK1946,$AK$23:AK1945,0)&gt;0,0,0),1)</f>
        <v>0</v>
      </c>
      <c r="I1946" s="2">
        <f t="shared" si="854"/>
        <v>5</v>
      </c>
      <c r="J1946" s="31">
        <f t="shared" si="863"/>
        <v>4</v>
      </c>
      <c r="K1946" s="32">
        <f t="shared" si="857"/>
        <v>0</v>
      </c>
      <c r="L1946" s="31">
        <f t="shared" si="864"/>
        <v>1</v>
      </c>
      <c r="M1946" s="32">
        <f t="shared" si="858"/>
        <v>0</v>
      </c>
      <c r="N1946" s="31">
        <f t="shared" si="865"/>
        <v>0</v>
      </c>
      <c r="O1946" s="32">
        <f t="shared" si="859"/>
        <v>0</v>
      </c>
      <c r="P1946" s="31">
        <f t="shared" si="866"/>
        <v>0</v>
      </c>
      <c r="Q1946" s="32">
        <f t="shared" si="860"/>
        <v>0</v>
      </c>
      <c r="R1946" s="31">
        <f t="shared" si="867"/>
        <v>0</v>
      </c>
      <c r="S1946" s="32">
        <f t="shared" si="861"/>
        <v>0</v>
      </c>
      <c r="T1946" s="31">
        <f t="shared" si="868"/>
        <v>0</v>
      </c>
      <c r="V1946" s="1">
        <f t="shared" si="842"/>
        <v>4</v>
      </c>
      <c r="W1946" s="1">
        <f t="shared" si="843"/>
        <v>1</v>
      </c>
      <c r="X1946" s="1">
        <f t="shared" si="844"/>
        <v>0</v>
      </c>
      <c r="Y1946" s="1">
        <f t="shared" si="845"/>
        <v>0</v>
      </c>
      <c r="Z1946" s="1">
        <f t="shared" si="846"/>
        <v>0</v>
      </c>
      <c r="AA1946" s="1">
        <f t="shared" si="847"/>
        <v>0</v>
      </c>
      <c r="AD1946" s="1">
        <f t="shared" si="848"/>
        <v>4</v>
      </c>
      <c r="AE1946" s="1">
        <f t="shared" si="849"/>
        <v>1</v>
      </c>
      <c r="AF1946" s="1">
        <f t="shared" si="850"/>
        <v>0</v>
      </c>
      <c r="AG1946" s="1">
        <f t="shared" si="851"/>
        <v>0</v>
      </c>
      <c r="AH1946" s="1">
        <f t="shared" si="852"/>
        <v>0</v>
      </c>
      <c r="AI1946" s="1">
        <f t="shared" si="853"/>
        <v>0</v>
      </c>
      <c r="AK1946" s="1" t="str">
        <f t="shared" si="869"/>
        <v>410000</v>
      </c>
    </row>
    <row r="1947" spans="4:37" x14ac:dyDescent="0.25">
      <c r="D1947" s="27">
        <v>1925</v>
      </c>
      <c r="E1947" s="27">
        <f t="shared" si="855"/>
        <v>0</v>
      </c>
      <c r="F1947" s="27">
        <f t="shared" si="856"/>
        <v>0</v>
      </c>
      <c r="G1947" s="27">
        <f t="shared" si="862"/>
        <v>0</v>
      </c>
      <c r="H1947" s="2">
        <f>_xlfn.IFNA(IF(MATCH(AK1947,$AK$23:AK1946,0)&gt;0,0,0),1)</f>
        <v>0</v>
      </c>
      <c r="I1947" s="2">
        <f t="shared" si="854"/>
        <v>3</v>
      </c>
      <c r="J1947" s="31">
        <f t="shared" si="863"/>
        <v>1</v>
      </c>
      <c r="K1947" s="32">
        <f t="shared" si="857"/>
        <v>0</v>
      </c>
      <c r="L1947" s="31">
        <f t="shared" si="864"/>
        <v>2</v>
      </c>
      <c r="M1947" s="32">
        <f t="shared" si="858"/>
        <v>0</v>
      </c>
      <c r="N1947" s="31">
        <f t="shared" si="865"/>
        <v>0</v>
      </c>
      <c r="O1947" s="32">
        <f t="shared" si="859"/>
        <v>0</v>
      </c>
      <c r="P1947" s="31">
        <f t="shared" si="866"/>
        <v>0</v>
      </c>
      <c r="Q1947" s="32">
        <f t="shared" si="860"/>
        <v>0</v>
      </c>
      <c r="R1947" s="31">
        <f t="shared" si="867"/>
        <v>0</v>
      </c>
      <c r="S1947" s="32">
        <f t="shared" si="861"/>
        <v>0</v>
      </c>
      <c r="T1947" s="31">
        <f t="shared" si="868"/>
        <v>0</v>
      </c>
      <c r="V1947" s="1">
        <f t="shared" si="842"/>
        <v>1</v>
      </c>
      <c r="W1947" s="1">
        <f t="shared" si="843"/>
        <v>2</v>
      </c>
      <c r="X1947" s="1">
        <f t="shared" si="844"/>
        <v>0</v>
      </c>
      <c r="Y1947" s="1">
        <f t="shared" si="845"/>
        <v>0</v>
      </c>
      <c r="Z1947" s="1">
        <f t="shared" si="846"/>
        <v>0</v>
      </c>
      <c r="AA1947" s="1">
        <f t="shared" si="847"/>
        <v>0</v>
      </c>
      <c r="AD1947" s="1">
        <f t="shared" si="848"/>
        <v>2</v>
      </c>
      <c r="AE1947" s="1">
        <f t="shared" si="849"/>
        <v>1</v>
      </c>
      <c r="AF1947" s="1">
        <f t="shared" si="850"/>
        <v>0</v>
      </c>
      <c r="AG1947" s="1">
        <f t="shared" si="851"/>
        <v>0</v>
      </c>
      <c r="AH1947" s="1">
        <f t="shared" si="852"/>
        <v>0</v>
      </c>
      <c r="AI1947" s="1">
        <f t="shared" si="853"/>
        <v>0</v>
      </c>
      <c r="AK1947" s="1" t="str">
        <f t="shared" si="869"/>
        <v>210000</v>
      </c>
    </row>
    <row r="1948" spans="4:37" x14ac:dyDescent="0.25">
      <c r="D1948" s="27">
        <v>1926</v>
      </c>
      <c r="E1948" s="27">
        <f t="shared" si="855"/>
        <v>0</v>
      </c>
      <c r="F1948" s="27">
        <f t="shared" si="856"/>
        <v>0</v>
      </c>
      <c r="G1948" s="27">
        <f t="shared" si="862"/>
        <v>0</v>
      </c>
      <c r="H1948" s="2">
        <f>_xlfn.IFNA(IF(MATCH(AK1948,$AK$23:AK1947,0)&gt;0,0,0),1)</f>
        <v>0</v>
      </c>
      <c r="I1948" s="2">
        <f t="shared" si="854"/>
        <v>4</v>
      </c>
      <c r="J1948" s="31">
        <f t="shared" si="863"/>
        <v>2</v>
      </c>
      <c r="K1948" s="32">
        <f t="shared" si="857"/>
        <v>1</v>
      </c>
      <c r="L1948" s="31">
        <f t="shared" si="864"/>
        <v>2</v>
      </c>
      <c r="M1948" s="32">
        <f t="shared" si="858"/>
        <v>0</v>
      </c>
      <c r="N1948" s="31">
        <f t="shared" si="865"/>
        <v>0</v>
      </c>
      <c r="O1948" s="32">
        <f t="shared" si="859"/>
        <v>0</v>
      </c>
      <c r="P1948" s="31">
        <f t="shared" si="866"/>
        <v>0</v>
      </c>
      <c r="Q1948" s="32">
        <f t="shared" si="860"/>
        <v>0</v>
      </c>
      <c r="R1948" s="31">
        <f t="shared" si="867"/>
        <v>0</v>
      </c>
      <c r="S1948" s="32">
        <f t="shared" si="861"/>
        <v>0</v>
      </c>
      <c r="T1948" s="31">
        <f t="shared" si="868"/>
        <v>0</v>
      </c>
      <c r="V1948" s="1">
        <f t="shared" si="842"/>
        <v>2</v>
      </c>
      <c r="W1948" s="1">
        <f t="shared" si="843"/>
        <v>2</v>
      </c>
      <c r="X1948" s="1">
        <f t="shared" si="844"/>
        <v>0</v>
      </c>
      <c r="Y1948" s="1">
        <f t="shared" si="845"/>
        <v>0</v>
      </c>
      <c r="Z1948" s="1">
        <f t="shared" si="846"/>
        <v>0</v>
      </c>
      <c r="AA1948" s="1">
        <f t="shared" si="847"/>
        <v>0</v>
      </c>
      <c r="AD1948" s="1">
        <f t="shared" si="848"/>
        <v>2</v>
      </c>
      <c r="AE1948" s="1">
        <f t="shared" si="849"/>
        <v>2</v>
      </c>
      <c r="AF1948" s="1">
        <f t="shared" si="850"/>
        <v>0</v>
      </c>
      <c r="AG1948" s="1">
        <f t="shared" si="851"/>
        <v>0</v>
      </c>
      <c r="AH1948" s="1">
        <f t="shared" si="852"/>
        <v>0</v>
      </c>
      <c r="AI1948" s="1">
        <f t="shared" si="853"/>
        <v>0</v>
      </c>
      <c r="AK1948" s="1" t="str">
        <f t="shared" si="869"/>
        <v>220000</v>
      </c>
    </row>
    <row r="1949" spans="4:37" x14ac:dyDescent="0.25">
      <c r="D1949" s="27">
        <v>1927</v>
      </c>
      <c r="E1949" s="27">
        <f t="shared" si="855"/>
        <v>0</v>
      </c>
      <c r="F1949" s="27">
        <f t="shared" si="856"/>
        <v>0</v>
      </c>
      <c r="G1949" s="27">
        <f t="shared" si="862"/>
        <v>0</v>
      </c>
      <c r="H1949" s="2">
        <f>_xlfn.IFNA(IF(MATCH(AK1949,$AK$23:AK1948,0)&gt;0,0,0),1)</f>
        <v>0</v>
      </c>
      <c r="I1949" s="2">
        <f t="shared" si="854"/>
        <v>5</v>
      </c>
      <c r="J1949" s="31">
        <f t="shared" si="863"/>
        <v>3</v>
      </c>
      <c r="K1949" s="32">
        <f t="shared" si="857"/>
        <v>0</v>
      </c>
      <c r="L1949" s="31">
        <f t="shared" si="864"/>
        <v>2</v>
      </c>
      <c r="M1949" s="32">
        <f t="shared" si="858"/>
        <v>0</v>
      </c>
      <c r="N1949" s="31">
        <f t="shared" si="865"/>
        <v>0</v>
      </c>
      <c r="O1949" s="32">
        <f t="shared" si="859"/>
        <v>0</v>
      </c>
      <c r="P1949" s="31">
        <f t="shared" si="866"/>
        <v>0</v>
      </c>
      <c r="Q1949" s="32">
        <f t="shared" si="860"/>
        <v>0</v>
      </c>
      <c r="R1949" s="31">
        <f t="shared" si="867"/>
        <v>0</v>
      </c>
      <c r="S1949" s="32">
        <f t="shared" si="861"/>
        <v>0</v>
      </c>
      <c r="T1949" s="31">
        <f t="shared" si="868"/>
        <v>0</v>
      </c>
      <c r="V1949" s="1">
        <f t="shared" si="842"/>
        <v>3</v>
      </c>
      <c r="W1949" s="1">
        <f t="shared" si="843"/>
        <v>2</v>
      </c>
      <c r="X1949" s="1">
        <f t="shared" si="844"/>
        <v>0</v>
      </c>
      <c r="Y1949" s="1">
        <f t="shared" si="845"/>
        <v>0</v>
      </c>
      <c r="Z1949" s="1">
        <f t="shared" si="846"/>
        <v>0</v>
      </c>
      <c r="AA1949" s="1">
        <f t="shared" si="847"/>
        <v>0</v>
      </c>
      <c r="AD1949" s="1">
        <f t="shared" si="848"/>
        <v>3</v>
      </c>
      <c r="AE1949" s="1">
        <f t="shared" si="849"/>
        <v>2</v>
      </c>
      <c r="AF1949" s="1">
        <f t="shared" si="850"/>
        <v>0</v>
      </c>
      <c r="AG1949" s="1">
        <f t="shared" si="851"/>
        <v>0</v>
      </c>
      <c r="AH1949" s="1">
        <f t="shared" si="852"/>
        <v>0</v>
      </c>
      <c r="AI1949" s="1">
        <f t="shared" si="853"/>
        <v>0</v>
      </c>
      <c r="AK1949" s="1" t="str">
        <f t="shared" si="869"/>
        <v>320000</v>
      </c>
    </row>
    <row r="1950" spans="4:37" x14ac:dyDescent="0.25">
      <c r="D1950" s="27">
        <v>1928</v>
      </c>
      <c r="E1950" s="27">
        <f t="shared" si="855"/>
        <v>0</v>
      </c>
      <c r="F1950" s="27">
        <f t="shared" si="856"/>
        <v>0</v>
      </c>
      <c r="G1950" s="27">
        <f t="shared" si="862"/>
        <v>0</v>
      </c>
      <c r="H1950" s="2">
        <f>_xlfn.IFNA(IF(MATCH(AK1950,$AK$23:AK1949,0)&gt;0,0,0),1)</f>
        <v>0</v>
      </c>
      <c r="I1950" s="2">
        <f t="shared" si="854"/>
        <v>6</v>
      </c>
      <c r="J1950" s="31">
        <f t="shared" si="863"/>
        <v>4</v>
      </c>
      <c r="K1950" s="32">
        <f t="shared" si="857"/>
        <v>0</v>
      </c>
      <c r="L1950" s="31">
        <f t="shared" si="864"/>
        <v>2</v>
      </c>
      <c r="M1950" s="32">
        <f t="shared" si="858"/>
        <v>0</v>
      </c>
      <c r="N1950" s="31">
        <f t="shared" si="865"/>
        <v>0</v>
      </c>
      <c r="O1950" s="32">
        <f t="shared" si="859"/>
        <v>0</v>
      </c>
      <c r="P1950" s="31">
        <f t="shared" si="866"/>
        <v>0</v>
      </c>
      <c r="Q1950" s="32">
        <f t="shared" si="860"/>
        <v>0</v>
      </c>
      <c r="R1950" s="31">
        <f t="shared" si="867"/>
        <v>0</v>
      </c>
      <c r="S1950" s="32">
        <f t="shared" si="861"/>
        <v>0</v>
      </c>
      <c r="T1950" s="31">
        <f t="shared" si="868"/>
        <v>0</v>
      </c>
      <c r="V1950" s="1">
        <f t="shared" si="842"/>
        <v>4</v>
      </c>
      <c r="W1950" s="1">
        <f t="shared" si="843"/>
        <v>2</v>
      </c>
      <c r="X1950" s="1">
        <f t="shared" si="844"/>
        <v>0</v>
      </c>
      <c r="Y1950" s="1">
        <f t="shared" si="845"/>
        <v>0</v>
      </c>
      <c r="Z1950" s="1">
        <f t="shared" si="846"/>
        <v>0</v>
      </c>
      <c r="AA1950" s="1">
        <f t="shared" si="847"/>
        <v>0</v>
      </c>
      <c r="AD1950" s="1">
        <f t="shared" si="848"/>
        <v>4</v>
      </c>
      <c r="AE1950" s="1">
        <f t="shared" si="849"/>
        <v>2</v>
      </c>
      <c r="AF1950" s="1">
        <f t="shared" si="850"/>
        <v>0</v>
      </c>
      <c r="AG1950" s="1">
        <f t="shared" si="851"/>
        <v>0</v>
      </c>
      <c r="AH1950" s="1">
        <f t="shared" si="852"/>
        <v>0</v>
      </c>
      <c r="AI1950" s="1">
        <f t="shared" si="853"/>
        <v>0</v>
      </c>
      <c r="AK1950" s="1" t="str">
        <f t="shared" si="869"/>
        <v>420000</v>
      </c>
    </row>
    <row r="1951" spans="4:37" x14ac:dyDescent="0.25">
      <c r="D1951" s="27">
        <v>1929</v>
      </c>
      <c r="E1951" s="27">
        <f t="shared" si="855"/>
        <v>0</v>
      </c>
      <c r="F1951" s="27">
        <f t="shared" si="856"/>
        <v>0</v>
      </c>
      <c r="G1951" s="27">
        <f t="shared" si="862"/>
        <v>0</v>
      </c>
      <c r="H1951" s="2">
        <f>_xlfn.IFNA(IF(MATCH(AK1951,$AK$23:AK1950,0)&gt;0,0,0),1)</f>
        <v>0</v>
      </c>
      <c r="I1951" s="2">
        <f t="shared" si="854"/>
        <v>4</v>
      </c>
      <c r="J1951" s="31">
        <f t="shared" si="863"/>
        <v>1</v>
      </c>
      <c r="K1951" s="32">
        <f t="shared" si="857"/>
        <v>0</v>
      </c>
      <c r="L1951" s="31">
        <f t="shared" si="864"/>
        <v>3</v>
      </c>
      <c r="M1951" s="32">
        <f t="shared" si="858"/>
        <v>0</v>
      </c>
      <c r="N1951" s="31">
        <f t="shared" si="865"/>
        <v>0</v>
      </c>
      <c r="O1951" s="32">
        <f t="shared" si="859"/>
        <v>0</v>
      </c>
      <c r="P1951" s="31">
        <f t="shared" si="866"/>
        <v>0</v>
      </c>
      <c r="Q1951" s="32">
        <f t="shared" si="860"/>
        <v>0</v>
      </c>
      <c r="R1951" s="31">
        <f t="shared" si="867"/>
        <v>0</v>
      </c>
      <c r="S1951" s="32">
        <f t="shared" si="861"/>
        <v>0</v>
      </c>
      <c r="T1951" s="31">
        <f t="shared" si="868"/>
        <v>0</v>
      </c>
      <c r="V1951" s="1">
        <f t="shared" si="842"/>
        <v>1</v>
      </c>
      <c r="W1951" s="1">
        <f t="shared" si="843"/>
        <v>3</v>
      </c>
      <c r="X1951" s="1">
        <f t="shared" si="844"/>
        <v>0</v>
      </c>
      <c r="Y1951" s="1">
        <f t="shared" si="845"/>
        <v>0</v>
      </c>
      <c r="Z1951" s="1">
        <f t="shared" si="846"/>
        <v>0</v>
      </c>
      <c r="AA1951" s="1">
        <f t="shared" si="847"/>
        <v>0</v>
      </c>
      <c r="AD1951" s="1">
        <f t="shared" si="848"/>
        <v>3</v>
      </c>
      <c r="AE1951" s="1">
        <f t="shared" si="849"/>
        <v>1</v>
      </c>
      <c r="AF1951" s="1">
        <f t="shared" si="850"/>
        <v>0</v>
      </c>
      <c r="AG1951" s="1">
        <f t="shared" si="851"/>
        <v>0</v>
      </c>
      <c r="AH1951" s="1">
        <f t="shared" si="852"/>
        <v>0</v>
      </c>
      <c r="AI1951" s="1">
        <f t="shared" si="853"/>
        <v>0</v>
      </c>
      <c r="AK1951" s="1" t="str">
        <f t="shared" si="869"/>
        <v>310000</v>
      </c>
    </row>
    <row r="1952" spans="4:37" x14ac:dyDescent="0.25">
      <c r="D1952" s="27">
        <v>1930</v>
      </c>
      <c r="E1952" s="27">
        <f t="shared" si="855"/>
        <v>0</v>
      </c>
      <c r="F1952" s="27">
        <f t="shared" si="856"/>
        <v>0</v>
      </c>
      <c r="G1952" s="27">
        <f t="shared" si="862"/>
        <v>0</v>
      </c>
      <c r="H1952" s="2">
        <f>_xlfn.IFNA(IF(MATCH(AK1952,$AK$23:AK1951,0)&gt;0,0,0),1)</f>
        <v>0</v>
      </c>
      <c r="I1952" s="2">
        <f t="shared" si="854"/>
        <v>5</v>
      </c>
      <c r="J1952" s="31">
        <f t="shared" si="863"/>
        <v>2</v>
      </c>
      <c r="K1952" s="32">
        <f t="shared" si="857"/>
        <v>0</v>
      </c>
      <c r="L1952" s="31">
        <f t="shared" si="864"/>
        <v>3</v>
      </c>
      <c r="M1952" s="32">
        <f t="shared" si="858"/>
        <v>0</v>
      </c>
      <c r="N1952" s="31">
        <f t="shared" si="865"/>
        <v>0</v>
      </c>
      <c r="O1952" s="32">
        <f t="shared" si="859"/>
        <v>0</v>
      </c>
      <c r="P1952" s="31">
        <f t="shared" si="866"/>
        <v>0</v>
      </c>
      <c r="Q1952" s="32">
        <f t="shared" si="860"/>
        <v>0</v>
      </c>
      <c r="R1952" s="31">
        <f t="shared" si="867"/>
        <v>0</v>
      </c>
      <c r="S1952" s="32">
        <f t="shared" si="861"/>
        <v>0</v>
      </c>
      <c r="T1952" s="31">
        <f t="shared" si="868"/>
        <v>0</v>
      </c>
      <c r="V1952" s="1">
        <f t="shared" si="842"/>
        <v>2</v>
      </c>
      <c r="W1952" s="1">
        <f t="shared" si="843"/>
        <v>3</v>
      </c>
      <c r="X1952" s="1">
        <f t="shared" si="844"/>
        <v>0</v>
      </c>
      <c r="Y1952" s="1">
        <f t="shared" si="845"/>
        <v>0</v>
      </c>
      <c r="Z1952" s="1">
        <f t="shared" si="846"/>
        <v>0</v>
      </c>
      <c r="AA1952" s="1">
        <f t="shared" si="847"/>
        <v>0</v>
      </c>
      <c r="AD1952" s="1">
        <f t="shared" si="848"/>
        <v>3</v>
      </c>
      <c r="AE1952" s="1">
        <f t="shared" si="849"/>
        <v>2</v>
      </c>
      <c r="AF1952" s="1">
        <f t="shared" si="850"/>
        <v>0</v>
      </c>
      <c r="AG1952" s="1">
        <f t="shared" si="851"/>
        <v>0</v>
      </c>
      <c r="AH1952" s="1">
        <f t="shared" si="852"/>
        <v>0</v>
      </c>
      <c r="AI1952" s="1">
        <f t="shared" si="853"/>
        <v>0</v>
      </c>
      <c r="AK1952" s="1" t="str">
        <f t="shared" si="869"/>
        <v>320000</v>
      </c>
    </row>
    <row r="1953" spans="4:37" x14ac:dyDescent="0.25">
      <c r="D1953" s="27">
        <v>1931</v>
      </c>
      <c r="E1953" s="27">
        <f t="shared" si="855"/>
        <v>0</v>
      </c>
      <c r="F1953" s="27">
        <f t="shared" si="856"/>
        <v>0</v>
      </c>
      <c r="G1953" s="27">
        <f t="shared" si="862"/>
        <v>0</v>
      </c>
      <c r="H1953" s="2">
        <f>_xlfn.IFNA(IF(MATCH(AK1953,$AK$23:AK1952,0)&gt;0,0,0),1)</f>
        <v>0</v>
      </c>
      <c r="I1953" s="2">
        <f t="shared" si="854"/>
        <v>6</v>
      </c>
      <c r="J1953" s="31">
        <f t="shared" si="863"/>
        <v>3</v>
      </c>
      <c r="K1953" s="32">
        <f t="shared" si="857"/>
        <v>1</v>
      </c>
      <c r="L1953" s="31">
        <f t="shared" si="864"/>
        <v>3</v>
      </c>
      <c r="M1953" s="32">
        <f t="shared" si="858"/>
        <v>0</v>
      </c>
      <c r="N1953" s="31">
        <f t="shared" si="865"/>
        <v>0</v>
      </c>
      <c r="O1953" s="32">
        <f t="shared" si="859"/>
        <v>0</v>
      </c>
      <c r="P1953" s="31">
        <f t="shared" si="866"/>
        <v>0</v>
      </c>
      <c r="Q1953" s="32">
        <f t="shared" si="860"/>
        <v>0</v>
      </c>
      <c r="R1953" s="31">
        <f t="shared" si="867"/>
        <v>0</v>
      </c>
      <c r="S1953" s="32">
        <f t="shared" si="861"/>
        <v>0</v>
      </c>
      <c r="T1953" s="31">
        <f t="shared" si="868"/>
        <v>0</v>
      </c>
      <c r="V1953" s="1">
        <f t="shared" si="842"/>
        <v>3</v>
      </c>
      <c r="W1953" s="1">
        <f t="shared" si="843"/>
        <v>3</v>
      </c>
      <c r="X1953" s="1">
        <f t="shared" si="844"/>
        <v>0</v>
      </c>
      <c r="Y1953" s="1">
        <f t="shared" si="845"/>
        <v>0</v>
      </c>
      <c r="Z1953" s="1">
        <f t="shared" si="846"/>
        <v>0</v>
      </c>
      <c r="AA1953" s="1">
        <f t="shared" si="847"/>
        <v>0</v>
      </c>
      <c r="AD1953" s="1">
        <f t="shared" si="848"/>
        <v>3</v>
      </c>
      <c r="AE1953" s="1">
        <f t="shared" si="849"/>
        <v>3</v>
      </c>
      <c r="AF1953" s="1">
        <f t="shared" si="850"/>
        <v>0</v>
      </c>
      <c r="AG1953" s="1">
        <f t="shared" si="851"/>
        <v>0</v>
      </c>
      <c r="AH1953" s="1">
        <f t="shared" si="852"/>
        <v>0</v>
      </c>
      <c r="AI1953" s="1">
        <f t="shared" si="853"/>
        <v>0</v>
      </c>
      <c r="AK1953" s="1" t="str">
        <f t="shared" si="869"/>
        <v>330000</v>
      </c>
    </row>
    <row r="1954" spans="4:37" x14ac:dyDescent="0.25">
      <c r="D1954" s="27">
        <v>1932</v>
      </c>
      <c r="E1954" s="27">
        <f t="shared" si="855"/>
        <v>0</v>
      </c>
      <c r="F1954" s="27">
        <f t="shared" si="856"/>
        <v>0</v>
      </c>
      <c r="G1954" s="27">
        <f t="shared" si="862"/>
        <v>0</v>
      </c>
      <c r="H1954" s="2">
        <f>_xlfn.IFNA(IF(MATCH(AK1954,$AK$23:AK1953,0)&gt;0,0,0),1)</f>
        <v>0</v>
      </c>
      <c r="I1954" s="2">
        <f t="shared" si="854"/>
        <v>7</v>
      </c>
      <c r="J1954" s="31">
        <f t="shared" si="863"/>
        <v>4</v>
      </c>
      <c r="K1954" s="32">
        <f t="shared" si="857"/>
        <v>0</v>
      </c>
      <c r="L1954" s="31">
        <f t="shared" si="864"/>
        <v>3</v>
      </c>
      <c r="M1954" s="32">
        <f t="shared" si="858"/>
        <v>0</v>
      </c>
      <c r="N1954" s="31">
        <f t="shared" si="865"/>
        <v>0</v>
      </c>
      <c r="O1954" s="32">
        <f t="shared" si="859"/>
        <v>0</v>
      </c>
      <c r="P1954" s="31">
        <f t="shared" si="866"/>
        <v>0</v>
      </c>
      <c r="Q1954" s="32">
        <f t="shared" si="860"/>
        <v>0</v>
      </c>
      <c r="R1954" s="31">
        <f t="shared" si="867"/>
        <v>0</v>
      </c>
      <c r="S1954" s="32">
        <f t="shared" si="861"/>
        <v>0</v>
      </c>
      <c r="T1954" s="31">
        <f t="shared" si="868"/>
        <v>0</v>
      </c>
      <c r="V1954" s="1">
        <f t="shared" si="842"/>
        <v>4</v>
      </c>
      <c r="W1954" s="1">
        <f t="shared" si="843"/>
        <v>3</v>
      </c>
      <c r="X1954" s="1">
        <f t="shared" si="844"/>
        <v>0</v>
      </c>
      <c r="Y1954" s="1">
        <f t="shared" si="845"/>
        <v>0</v>
      </c>
      <c r="Z1954" s="1">
        <f t="shared" si="846"/>
        <v>0</v>
      </c>
      <c r="AA1954" s="1">
        <f t="shared" si="847"/>
        <v>0</v>
      </c>
      <c r="AD1954" s="1">
        <f t="shared" si="848"/>
        <v>4</v>
      </c>
      <c r="AE1954" s="1">
        <f t="shared" si="849"/>
        <v>3</v>
      </c>
      <c r="AF1954" s="1">
        <f t="shared" si="850"/>
        <v>0</v>
      </c>
      <c r="AG1954" s="1">
        <f t="shared" si="851"/>
        <v>0</v>
      </c>
      <c r="AH1954" s="1">
        <f t="shared" si="852"/>
        <v>0</v>
      </c>
      <c r="AI1954" s="1">
        <f t="shared" si="853"/>
        <v>0</v>
      </c>
      <c r="AK1954" s="1" t="str">
        <f t="shared" si="869"/>
        <v>430000</v>
      </c>
    </row>
    <row r="1955" spans="4:37" x14ac:dyDescent="0.25">
      <c r="D1955" s="27">
        <v>1933</v>
      </c>
      <c r="E1955" s="27">
        <f t="shared" si="855"/>
        <v>0</v>
      </c>
      <c r="F1955" s="27">
        <f t="shared" si="856"/>
        <v>0</v>
      </c>
      <c r="G1955" s="27">
        <f t="shared" si="862"/>
        <v>0</v>
      </c>
      <c r="H1955" s="2">
        <f>_xlfn.IFNA(IF(MATCH(AK1955,$AK$23:AK1954,0)&gt;0,0,0),1)</f>
        <v>0</v>
      </c>
      <c r="I1955" s="2">
        <f t="shared" si="854"/>
        <v>5</v>
      </c>
      <c r="J1955" s="31">
        <f t="shared" si="863"/>
        <v>1</v>
      </c>
      <c r="K1955" s="32">
        <f t="shared" si="857"/>
        <v>0</v>
      </c>
      <c r="L1955" s="31">
        <f t="shared" si="864"/>
        <v>4</v>
      </c>
      <c r="M1955" s="32">
        <f t="shared" si="858"/>
        <v>0</v>
      </c>
      <c r="N1955" s="31">
        <f t="shared" si="865"/>
        <v>0</v>
      </c>
      <c r="O1955" s="32">
        <f t="shared" si="859"/>
        <v>0</v>
      </c>
      <c r="P1955" s="31">
        <f t="shared" si="866"/>
        <v>0</v>
      </c>
      <c r="Q1955" s="32">
        <f t="shared" si="860"/>
        <v>0</v>
      </c>
      <c r="R1955" s="31">
        <f t="shared" si="867"/>
        <v>0</v>
      </c>
      <c r="S1955" s="32">
        <f t="shared" si="861"/>
        <v>0</v>
      </c>
      <c r="T1955" s="31">
        <f t="shared" si="868"/>
        <v>0</v>
      </c>
      <c r="V1955" s="1">
        <f t="shared" ref="V1955:V2018" si="870">J1955</f>
        <v>1</v>
      </c>
      <c r="W1955" s="1">
        <f t="shared" ref="W1955:W2018" si="871">L1955</f>
        <v>4</v>
      </c>
      <c r="X1955" s="1">
        <f t="shared" ref="X1955:X2018" si="872">N1955</f>
        <v>0</v>
      </c>
      <c r="Y1955" s="1">
        <f t="shared" ref="Y1955:Y2018" si="873">P1955</f>
        <v>0</v>
      </c>
      <c r="Z1955" s="1">
        <f t="shared" ref="Z1955:Z2018" si="874">R1955</f>
        <v>0</v>
      </c>
      <c r="AA1955" s="1">
        <f t="shared" ref="AA1955:AA2018" si="875">T1955</f>
        <v>0</v>
      </c>
      <c r="AD1955" s="1">
        <f t="shared" ref="AD1955:AD2018" si="876">LARGE(V1955:AA1955,1)</f>
        <v>4</v>
      </c>
      <c r="AE1955" s="1">
        <f t="shared" ref="AE1955:AE2018" si="877">LARGE(V1955:AA1955,2)</f>
        <v>1</v>
      </c>
      <c r="AF1955" s="1">
        <f t="shared" ref="AF1955:AF2018" si="878">LARGE(V1955:AA1955,3)</f>
        <v>0</v>
      </c>
      <c r="AG1955" s="1">
        <f t="shared" ref="AG1955:AG2018" si="879">LARGE(V1955:AA1955,4)</f>
        <v>0</v>
      </c>
      <c r="AH1955" s="1">
        <f t="shared" ref="AH1955:AH2018" si="880">LARGE(V1955:AA1955,5)</f>
        <v>0</v>
      </c>
      <c r="AI1955" s="1">
        <f t="shared" ref="AI1955:AI2018" si="881">LARGE(V1955:AA1955,6)</f>
        <v>0</v>
      </c>
      <c r="AK1955" s="1" t="str">
        <f t="shared" si="869"/>
        <v>410000</v>
      </c>
    </row>
    <row r="1956" spans="4:37" x14ac:dyDescent="0.25">
      <c r="D1956" s="27">
        <v>1934</v>
      </c>
      <c r="E1956" s="27">
        <f t="shared" si="855"/>
        <v>0</v>
      </c>
      <c r="F1956" s="27">
        <f t="shared" si="856"/>
        <v>0</v>
      </c>
      <c r="G1956" s="27">
        <f t="shared" si="862"/>
        <v>0</v>
      </c>
      <c r="H1956" s="2">
        <f>_xlfn.IFNA(IF(MATCH(AK1956,$AK$23:AK1955,0)&gt;0,0,0),1)</f>
        <v>0</v>
      </c>
      <c r="I1956" s="2">
        <f t="shared" si="854"/>
        <v>6</v>
      </c>
      <c r="J1956" s="31">
        <f t="shared" si="863"/>
        <v>2</v>
      </c>
      <c r="K1956" s="32">
        <f t="shared" si="857"/>
        <v>0</v>
      </c>
      <c r="L1956" s="31">
        <f t="shared" si="864"/>
        <v>4</v>
      </c>
      <c r="M1956" s="32">
        <f t="shared" si="858"/>
        <v>0</v>
      </c>
      <c r="N1956" s="31">
        <f t="shared" si="865"/>
        <v>0</v>
      </c>
      <c r="O1956" s="32">
        <f t="shared" si="859"/>
        <v>0</v>
      </c>
      <c r="P1956" s="31">
        <f t="shared" si="866"/>
        <v>0</v>
      </c>
      <c r="Q1956" s="32">
        <f t="shared" si="860"/>
        <v>0</v>
      </c>
      <c r="R1956" s="31">
        <f t="shared" si="867"/>
        <v>0</v>
      </c>
      <c r="S1956" s="32">
        <f t="shared" si="861"/>
        <v>0</v>
      </c>
      <c r="T1956" s="31">
        <f t="shared" si="868"/>
        <v>0</v>
      </c>
      <c r="V1956" s="1">
        <f t="shared" si="870"/>
        <v>2</v>
      </c>
      <c r="W1956" s="1">
        <f t="shared" si="871"/>
        <v>4</v>
      </c>
      <c r="X1956" s="1">
        <f t="shared" si="872"/>
        <v>0</v>
      </c>
      <c r="Y1956" s="1">
        <f t="shared" si="873"/>
        <v>0</v>
      </c>
      <c r="Z1956" s="1">
        <f t="shared" si="874"/>
        <v>0</v>
      </c>
      <c r="AA1956" s="1">
        <f t="shared" si="875"/>
        <v>0</v>
      </c>
      <c r="AD1956" s="1">
        <f t="shared" si="876"/>
        <v>4</v>
      </c>
      <c r="AE1956" s="1">
        <f t="shared" si="877"/>
        <v>2</v>
      </c>
      <c r="AF1956" s="1">
        <f t="shared" si="878"/>
        <v>0</v>
      </c>
      <c r="AG1956" s="1">
        <f t="shared" si="879"/>
        <v>0</v>
      </c>
      <c r="AH1956" s="1">
        <f t="shared" si="880"/>
        <v>0</v>
      </c>
      <c r="AI1956" s="1">
        <f t="shared" si="881"/>
        <v>0</v>
      </c>
      <c r="AK1956" s="1" t="str">
        <f t="shared" si="869"/>
        <v>420000</v>
      </c>
    </row>
    <row r="1957" spans="4:37" x14ac:dyDescent="0.25">
      <c r="D1957" s="27">
        <v>1935</v>
      </c>
      <c r="E1957" s="27">
        <f t="shared" si="855"/>
        <v>0</v>
      </c>
      <c r="F1957" s="27">
        <f t="shared" si="856"/>
        <v>0</v>
      </c>
      <c r="G1957" s="27">
        <f t="shared" si="862"/>
        <v>0</v>
      </c>
      <c r="H1957" s="2">
        <f>_xlfn.IFNA(IF(MATCH(AK1957,$AK$23:AK1956,0)&gt;0,0,0),1)</f>
        <v>0</v>
      </c>
      <c r="I1957" s="2">
        <f t="shared" si="854"/>
        <v>7</v>
      </c>
      <c r="J1957" s="31">
        <f t="shared" si="863"/>
        <v>3</v>
      </c>
      <c r="K1957" s="32">
        <f t="shared" si="857"/>
        <v>0</v>
      </c>
      <c r="L1957" s="31">
        <f t="shared" si="864"/>
        <v>4</v>
      </c>
      <c r="M1957" s="32">
        <f t="shared" si="858"/>
        <v>0</v>
      </c>
      <c r="N1957" s="31">
        <f t="shared" si="865"/>
        <v>0</v>
      </c>
      <c r="O1957" s="32">
        <f t="shared" si="859"/>
        <v>0</v>
      </c>
      <c r="P1957" s="31">
        <f t="shared" si="866"/>
        <v>0</v>
      </c>
      <c r="Q1957" s="32">
        <f t="shared" si="860"/>
        <v>0</v>
      </c>
      <c r="R1957" s="31">
        <f t="shared" si="867"/>
        <v>0</v>
      </c>
      <c r="S1957" s="32">
        <f t="shared" si="861"/>
        <v>0</v>
      </c>
      <c r="T1957" s="31">
        <f t="shared" si="868"/>
        <v>0</v>
      </c>
      <c r="V1957" s="1">
        <f t="shared" si="870"/>
        <v>3</v>
      </c>
      <c r="W1957" s="1">
        <f t="shared" si="871"/>
        <v>4</v>
      </c>
      <c r="X1957" s="1">
        <f t="shared" si="872"/>
        <v>0</v>
      </c>
      <c r="Y1957" s="1">
        <f t="shared" si="873"/>
        <v>0</v>
      </c>
      <c r="Z1957" s="1">
        <f t="shared" si="874"/>
        <v>0</v>
      </c>
      <c r="AA1957" s="1">
        <f t="shared" si="875"/>
        <v>0</v>
      </c>
      <c r="AD1957" s="1">
        <f t="shared" si="876"/>
        <v>4</v>
      </c>
      <c r="AE1957" s="1">
        <f t="shared" si="877"/>
        <v>3</v>
      </c>
      <c r="AF1957" s="1">
        <f t="shared" si="878"/>
        <v>0</v>
      </c>
      <c r="AG1957" s="1">
        <f t="shared" si="879"/>
        <v>0</v>
      </c>
      <c r="AH1957" s="1">
        <f t="shared" si="880"/>
        <v>0</v>
      </c>
      <c r="AI1957" s="1">
        <f t="shared" si="881"/>
        <v>0</v>
      </c>
      <c r="AK1957" s="1" t="str">
        <f t="shared" si="869"/>
        <v>430000</v>
      </c>
    </row>
    <row r="1958" spans="4:37" x14ac:dyDescent="0.25">
      <c r="D1958" s="27">
        <v>1936</v>
      </c>
      <c r="E1958" s="27">
        <f t="shared" si="855"/>
        <v>0</v>
      </c>
      <c r="F1958" s="27">
        <f t="shared" si="856"/>
        <v>0</v>
      </c>
      <c r="G1958" s="27">
        <f t="shared" si="862"/>
        <v>0</v>
      </c>
      <c r="H1958" s="2">
        <f>_xlfn.IFNA(IF(MATCH(AK1958,$AK$23:AK1957,0)&gt;0,0,0),1)</f>
        <v>0</v>
      </c>
      <c r="I1958" s="2">
        <f t="shared" si="854"/>
        <v>8</v>
      </c>
      <c r="J1958" s="31">
        <f t="shared" si="863"/>
        <v>4</v>
      </c>
      <c r="K1958" s="32">
        <f t="shared" si="857"/>
        <v>1</v>
      </c>
      <c r="L1958" s="31">
        <f t="shared" si="864"/>
        <v>4</v>
      </c>
      <c r="M1958" s="32">
        <f t="shared" si="858"/>
        <v>0</v>
      </c>
      <c r="N1958" s="31">
        <f t="shared" si="865"/>
        <v>0</v>
      </c>
      <c r="O1958" s="32">
        <f t="shared" si="859"/>
        <v>0</v>
      </c>
      <c r="P1958" s="31">
        <f t="shared" si="866"/>
        <v>0</v>
      </c>
      <c r="Q1958" s="32">
        <f t="shared" si="860"/>
        <v>0</v>
      </c>
      <c r="R1958" s="31">
        <f t="shared" si="867"/>
        <v>0</v>
      </c>
      <c r="S1958" s="32">
        <f t="shared" si="861"/>
        <v>0</v>
      </c>
      <c r="T1958" s="31">
        <f t="shared" si="868"/>
        <v>0</v>
      </c>
      <c r="V1958" s="1">
        <f t="shared" si="870"/>
        <v>4</v>
      </c>
      <c r="W1958" s="1">
        <f t="shared" si="871"/>
        <v>4</v>
      </c>
      <c r="X1958" s="1">
        <f t="shared" si="872"/>
        <v>0</v>
      </c>
      <c r="Y1958" s="1">
        <f t="shared" si="873"/>
        <v>0</v>
      </c>
      <c r="Z1958" s="1">
        <f t="shared" si="874"/>
        <v>0</v>
      </c>
      <c r="AA1958" s="1">
        <f t="shared" si="875"/>
        <v>0</v>
      </c>
      <c r="AD1958" s="1">
        <f t="shared" si="876"/>
        <v>4</v>
      </c>
      <c r="AE1958" s="1">
        <f t="shared" si="877"/>
        <v>4</v>
      </c>
      <c r="AF1958" s="1">
        <f t="shared" si="878"/>
        <v>0</v>
      </c>
      <c r="AG1958" s="1">
        <f t="shared" si="879"/>
        <v>0</v>
      </c>
      <c r="AH1958" s="1">
        <f t="shared" si="880"/>
        <v>0</v>
      </c>
      <c r="AI1958" s="1">
        <f t="shared" si="881"/>
        <v>0</v>
      </c>
      <c r="AK1958" s="1" t="str">
        <f t="shared" si="869"/>
        <v>440000</v>
      </c>
    </row>
    <row r="1959" spans="4:37" x14ac:dyDescent="0.25">
      <c r="D1959" s="27">
        <v>1937</v>
      </c>
      <c r="E1959" s="27">
        <f t="shared" si="855"/>
        <v>0</v>
      </c>
      <c r="F1959" s="27">
        <f t="shared" si="856"/>
        <v>0</v>
      </c>
      <c r="G1959" s="27">
        <f t="shared" si="862"/>
        <v>0</v>
      </c>
      <c r="H1959" s="2">
        <f>_xlfn.IFNA(IF(MATCH(AK1959,$AK$23:AK1958,0)&gt;0,0,0),1)</f>
        <v>0</v>
      </c>
      <c r="I1959" s="2">
        <f t="shared" si="854"/>
        <v>2</v>
      </c>
      <c r="J1959" s="31">
        <f t="shared" si="863"/>
        <v>1</v>
      </c>
      <c r="K1959" s="32">
        <f t="shared" si="857"/>
        <v>1</v>
      </c>
      <c r="L1959" s="31">
        <f t="shared" si="864"/>
        <v>1</v>
      </c>
      <c r="M1959" s="32">
        <f t="shared" si="858"/>
        <v>0</v>
      </c>
      <c r="N1959" s="31">
        <f t="shared" si="865"/>
        <v>0</v>
      </c>
      <c r="O1959" s="32">
        <f t="shared" si="859"/>
        <v>0</v>
      </c>
      <c r="P1959" s="31">
        <f t="shared" si="866"/>
        <v>0</v>
      </c>
      <c r="Q1959" s="32">
        <f t="shared" si="860"/>
        <v>0</v>
      </c>
      <c r="R1959" s="31">
        <f t="shared" si="867"/>
        <v>0</v>
      </c>
      <c r="S1959" s="32">
        <f t="shared" si="861"/>
        <v>0</v>
      </c>
      <c r="T1959" s="31">
        <f t="shared" si="868"/>
        <v>0</v>
      </c>
      <c r="V1959" s="1">
        <f t="shared" si="870"/>
        <v>1</v>
      </c>
      <c r="W1959" s="1">
        <f t="shared" si="871"/>
        <v>1</v>
      </c>
      <c r="X1959" s="1">
        <f t="shared" si="872"/>
        <v>0</v>
      </c>
      <c r="Y1959" s="1">
        <f t="shared" si="873"/>
        <v>0</v>
      </c>
      <c r="Z1959" s="1">
        <f t="shared" si="874"/>
        <v>0</v>
      </c>
      <c r="AA1959" s="1">
        <f t="shared" si="875"/>
        <v>0</v>
      </c>
      <c r="AD1959" s="1">
        <f t="shared" si="876"/>
        <v>1</v>
      </c>
      <c r="AE1959" s="1">
        <f t="shared" si="877"/>
        <v>1</v>
      </c>
      <c r="AF1959" s="1">
        <f t="shared" si="878"/>
        <v>0</v>
      </c>
      <c r="AG1959" s="1">
        <f t="shared" si="879"/>
        <v>0</v>
      </c>
      <c r="AH1959" s="1">
        <f t="shared" si="880"/>
        <v>0</v>
      </c>
      <c r="AI1959" s="1">
        <f t="shared" si="881"/>
        <v>0</v>
      </c>
      <c r="AK1959" s="1" t="str">
        <f t="shared" si="869"/>
        <v>110000</v>
      </c>
    </row>
    <row r="1960" spans="4:37" x14ac:dyDescent="0.25">
      <c r="D1960" s="27">
        <v>1938</v>
      </c>
      <c r="E1960" s="27">
        <f t="shared" si="855"/>
        <v>0</v>
      </c>
      <c r="F1960" s="27">
        <f t="shared" si="856"/>
        <v>0</v>
      </c>
      <c r="G1960" s="27">
        <f t="shared" si="862"/>
        <v>0</v>
      </c>
      <c r="H1960" s="2">
        <f>_xlfn.IFNA(IF(MATCH(AK1960,$AK$23:AK1959,0)&gt;0,0,0),1)</f>
        <v>0</v>
      </c>
      <c r="I1960" s="2">
        <f t="shared" si="854"/>
        <v>3</v>
      </c>
      <c r="J1960" s="31">
        <f t="shared" si="863"/>
        <v>2</v>
      </c>
      <c r="K1960" s="32">
        <f t="shared" si="857"/>
        <v>0</v>
      </c>
      <c r="L1960" s="31">
        <f t="shared" si="864"/>
        <v>1</v>
      </c>
      <c r="M1960" s="32">
        <f t="shared" si="858"/>
        <v>0</v>
      </c>
      <c r="N1960" s="31">
        <f t="shared" si="865"/>
        <v>0</v>
      </c>
      <c r="O1960" s="32">
        <f t="shared" si="859"/>
        <v>0</v>
      </c>
      <c r="P1960" s="31">
        <f t="shared" si="866"/>
        <v>0</v>
      </c>
      <c r="Q1960" s="32">
        <f t="shared" si="860"/>
        <v>0</v>
      </c>
      <c r="R1960" s="31">
        <f t="shared" si="867"/>
        <v>0</v>
      </c>
      <c r="S1960" s="32">
        <f t="shared" si="861"/>
        <v>0</v>
      </c>
      <c r="T1960" s="31">
        <f t="shared" si="868"/>
        <v>0</v>
      </c>
      <c r="V1960" s="1">
        <f t="shared" si="870"/>
        <v>2</v>
      </c>
      <c r="W1960" s="1">
        <f t="shared" si="871"/>
        <v>1</v>
      </c>
      <c r="X1960" s="1">
        <f t="shared" si="872"/>
        <v>0</v>
      </c>
      <c r="Y1960" s="1">
        <f t="shared" si="873"/>
        <v>0</v>
      </c>
      <c r="Z1960" s="1">
        <f t="shared" si="874"/>
        <v>0</v>
      </c>
      <c r="AA1960" s="1">
        <f t="shared" si="875"/>
        <v>0</v>
      </c>
      <c r="AD1960" s="1">
        <f t="shared" si="876"/>
        <v>2</v>
      </c>
      <c r="AE1960" s="1">
        <f t="shared" si="877"/>
        <v>1</v>
      </c>
      <c r="AF1960" s="1">
        <f t="shared" si="878"/>
        <v>0</v>
      </c>
      <c r="AG1960" s="1">
        <f t="shared" si="879"/>
        <v>0</v>
      </c>
      <c r="AH1960" s="1">
        <f t="shared" si="880"/>
        <v>0</v>
      </c>
      <c r="AI1960" s="1">
        <f t="shared" si="881"/>
        <v>0</v>
      </c>
      <c r="AK1960" s="1" t="str">
        <f t="shared" si="869"/>
        <v>210000</v>
      </c>
    </row>
    <row r="1961" spans="4:37" x14ac:dyDescent="0.25">
      <c r="D1961" s="27">
        <v>1939</v>
      </c>
      <c r="E1961" s="27">
        <f t="shared" si="855"/>
        <v>0</v>
      </c>
      <c r="F1961" s="27">
        <f t="shared" si="856"/>
        <v>0</v>
      </c>
      <c r="G1961" s="27">
        <f t="shared" si="862"/>
        <v>0</v>
      </c>
      <c r="H1961" s="2">
        <f>_xlfn.IFNA(IF(MATCH(AK1961,$AK$23:AK1960,0)&gt;0,0,0),1)</f>
        <v>0</v>
      </c>
      <c r="I1961" s="2">
        <f t="shared" si="854"/>
        <v>4</v>
      </c>
      <c r="J1961" s="31">
        <f t="shared" si="863"/>
        <v>3</v>
      </c>
      <c r="K1961" s="32">
        <f t="shared" si="857"/>
        <v>0</v>
      </c>
      <c r="L1961" s="31">
        <f t="shared" si="864"/>
        <v>1</v>
      </c>
      <c r="M1961" s="32">
        <f t="shared" si="858"/>
        <v>0</v>
      </c>
      <c r="N1961" s="31">
        <f t="shared" si="865"/>
        <v>0</v>
      </c>
      <c r="O1961" s="32">
        <f t="shared" si="859"/>
        <v>0</v>
      </c>
      <c r="P1961" s="31">
        <f t="shared" si="866"/>
        <v>0</v>
      </c>
      <c r="Q1961" s="32">
        <f t="shared" si="860"/>
        <v>0</v>
      </c>
      <c r="R1961" s="31">
        <f t="shared" si="867"/>
        <v>0</v>
      </c>
      <c r="S1961" s="32">
        <f t="shared" si="861"/>
        <v>0</v>
      </c>
      <c r="T1961" s="31">
        <f t="shared" si="868"/>
        <v>0</v>
      </c>
      <c r="V1961" s="1">
        <f t="shared" si="870"/>
        <v>3</v>
      </c>
      <c r="W1961" s="1">
        <f t="shared" si="871"/>
        <v>1</v>
      </c>
      <c r="X1961" s="1">
        <f t="shared" si="872"/>
        <v>0</v>
      </c>
      <c r="Y1961" s="1">
        <f t="shared" si="873"/>
        <v>0</v>
      </c>
      <c r="Z1961" s="1">
        <f t="shared" si="874"/>
        <v>0</v>
      </c>
      <c r="AA1961" s="1">
        <f t="shared" si="875"/>
        <v>0</v>
      </c>
      <c r="AD1961" s="1">
        <f t="shared" si="876"/>
        <v>3</v>
      </c>
      <c r="AE1961" s="1">
        <f t="shared" si="877"/>
        <v>1</v>
      </c>
      <c r="AF1961" s="1">
        <f t="shared" si="878"/>
        <v>0</v>
      </c>
      <c r="AG1961" s="1">
        <f t="shared" si="879"/>
        <v>0</v>
      </c>
      <c r="AH1961" s="1">
        <f t="shared" si="880"/>
        <v>0</v>
      </c>
      <c r="AI1961" s="1">
        <f t="shared" si="881"/>
        <v>0</v>
      </c>
      <c r="AK1961" s="1" t="str">
        <f t="shared" si="869"/>
        <v>310000</v>
      </c>
    </row>
    <row r="1962" spans="4:37" x14ac:dyDescent="0.25">
      <c r="D1962" s="27">
        <v>1940</v>
      </c>
      <c r="E1962" s="27">
        <f t="shared" si="855"/>
        <v>0</v>
      </c>
      <c r="F1962" s="27">
        <f t="shared" si="856"/>
        <v>0</v>
      </c>
      <c r="G1962" s="27">
        <f t="shared" si="862"/>
        <v>0</v>
      </c>
      <c r="H1962" s="2">
        <f>_xlfn.IFNA(IF(MATCH(AK1962,$AK$23:AK1961,0)&gt;0,0,0),1)</f>
        <v>0</v>
      </c>
      <c r="I1962" s="2">
        <f t="shared" si="854"/>
        <v>5</v>
      </c>
      <c r="J1962" s="31">
        <f t="shared" si="863"/>
        <v>4</v>
      </c>
      <c r="K1962" s="32">
        <f t="shared" si="857"/>
        <v>0</v>
      </c>
      <c r="L1962" s="31">
        <f t="shared" si="864"/>
        <v>1</v>
      </c>
      <c r="M1962" s="32">
        <f t="shared" si="858"/>
        <v>0</v>
      </c>
      <c r="N1962" s="31">
        <f t="shared" si="865"/>
        <v>0</v>
      </c>
      <c r="O1962" s="32">
        <f t="shared" si="859"/>
        <v>0</v>
      </c>
      <c r="P1962" s="31">
        <f t="shared" si="866"/>
        <v>0</v>
      </c>
      <c r="Q1962" s="32">
        <f t="shared" si="860"/>
        <v>0</v>
      </c>
      <c r="R1962" s="31">
        <f t="shared" si="867"/>
        <v>0</v>
      </c>
      <c r="S1962" s="32">
        <f t="shared" si="861"/>
        <v>0</v>
      </c>
      <c r="T1962" s="31">
        <f t="shared" si="868"/>
        <v>0</v>
      </c>
      <c r="V1962" s="1">
        <f t="shared" si="870"/>
        <v>4</v>
      </c>
      <c r="W1962" s="1">
        <f t="shared" si="871"/>
        <v>1</v>
      </c>
      <c r="X1962" s="1">
        <f t="shared" si="872"/>
        <v>0</v>
      </c>
      <c r="Y1962" s="1">
        <f t="shared" si="873"/>
        <v>0</v>
      </c>
      <c r="Z1962" s="1">
        <f t="shared" si="874"/>
        <v>0</v>
      </c>
      <c r="AA1962" s="1">
        <f t="shared" si="875"/>
        <v>0</v>
      </c>
      <c r="AD1962" s="1">
        <f t="shared" si="876"/>
        <v>4</v>
      </c>
      <c r="AE1962" s="1">
        <f t="shared" si="877"/>
        <v>1</v>
      </c>
      <c r="AF1962" s="1">
        <f t="shared" si="878"/>
        <v>0</v>
      </c>
      <c r="AG1962" s="1">
        <f t="shared" si="879"/>
        <v>0</v>
      </c>
      <c r="AH1962" s="1">
        <f t="shared" si="880"/>
        <v>0</v>
      </c>
      <c r="AI1962" s="1">
        <f t="shared" si="881"/>
        <v>0</v>
      </c>
      <c r="AK1962" s="1" t="str">
        <f t="shared" si="869"/>
        <v>410000</v>
      </c>
    </row>
    <row r="1963" spans="4:37" x14ac:dyDescent="0.25">
      <c r="D1963" s="27">
        <v>1941</v>
      </c>
      <c r="E1963" s="27">
        <f t="shared" si="855"/>
        <v>0</v>
      </c>
      <c r="F1963" s="27">
        <f t="shared" si="856"/>
        <v>0</v>
      </c>
      <c r="G1963" s="27">
        <f t="shared" si="862"/>
        <v>0</v>
      </c>
      <c r="H1963" s="2">
        <f>_xlfn.IFNA(IF(MATCH(AK1963,$AK$23:AK1962,0)&gt;0,0,0),1)</f>
        <v>0</v>
      </c>
      <c r="I1963" s="2">
        <f t="shared" si="854"/>
        <v>3</v>
      </c>
      <c r="J1963" s="31">
        <f t="shared" si="863"/>
        <v>1</v>
      </c>
      <c r="K1963" s="32">
        <f t="shared" si="857"/>
        <v>0</v>
      </c>
      <c r="L1963" s="31">
        <f t="shared" si="864"/>
        <v>2</v>
      </c>
      <c r="M1963" s="32">
        <f t="shared" si="858"/>
        <v>0</v>
      </c>
      <c r="N1963" s="31">
        <f t="shared" si="865"/>
        <v>0</v>
      </c>
      <c r="O1963" s="32">
        <f t="shared" si="859"/>
        <v>0</v>
      </c>
      <c r="P1963" s="31">
        <f t="shared" si="866"/>
        <v>0</v>
      </c>
      <c r="Q1963" s="32">
        <f t="shared" si="860"/>
        <v>0</v>
      </c>
      <c r="R1963" s="31">
        <f t="shared" si="867"/>
        <v>0</v>
      </c>
      <c r="S1963" s="32">
        <f t="shared" si="861"/>
        <v>0</v>
      </c>
      <c r="T1963" s="31">
        <f t="shared" si="868"/>
        <v>0</v>
      </c>
      <c r="V1963" s="1">
        <f t="shared" si="870"/>
        <v>1</v>
      </c>
      <c r="W1963" s="1">
        <f t="shared" si="871"/>
        <v>2</v>
      </c>
      <c r="X1963" s="1">
        <f t="shared" si="872"/>
        <v>0</v>
      </c>
      <c r="Y1963" s="1">
        <f t="shared" si="873"/>
        <v>0</v>
      </c>
      <c r="Z1963" s="1">
        <f t="shared" si="874"/>
        <v>0</v>
      </c>
      <c r="AA1963" s="1">
        <f t="shared" si="875"/>
        <v>0</v>
      </c>
      <c r="AD1963" s="1">
        <f t="shared" si="876"/>
        <v>2</v>
      </c>
      <c r="AE1963" s="1">
        <f t="shared" si="877"/>
        <v>1</v>
      </c>
      <c r="AF1963" s="1">
        <f t="shared" si="878"/>
        <v>0</v>
      </c>
      <c r="AG1963" s="1">
        <f t="shared" si="879"/>
        <v>0</v>
      </c>
      <c r="AH1963" s="1">
        <f t="shared" si="880"/>
        <v>0</v>
      </c>
      <c r="AI1963" s="1">
        <f t="shared" si="881"/>
        <v>0</v>
      </c>
      <c r="AK1963" s="1" t="str">
        <f t="shared" si="869"/>
        <v>210000</v>
      </c>
    </row>
    <row r="1964" spans="4:37" x14ac:dyDescent="0.25">
      <c r="D1964" s="27">
        <v>1942</v>
      </c>
      <c r="E1964" s="27">
        <f t="shared" si="855"/>
        <v>0</v>
      </c>
      <c r="F1964" s="27">
        <f t="shared" si="856"/>
        <v>0</v>
      </c>
      <c r="G1964" s="27">
        <f t="shared" si="862"/>
        <v>0</v>
      </c>
      <c r="H1964" s="2">
        <f>_xlfn.IFNA(IF(MATCH(AK1964,$AK$23:AK1963,0)&gt;0,0,0),1)</f>
        <v>0</v>
      </c>
      <c r="I1964" s="2">
        <f t="shared" si="854"/>
        <v>4</v>
      </c>
      <c r="J1964" s="31">
        <f t="shared" si="863"/>
        <v>2</v>
      </c>
      <c r="K1964" s="32">
        <f t="shared" si="857"/>
        <v>1</v>
      </c>
      <c r="L1964" s="31">
        <f t="shared" si="864"/>
        <v>2</v>
      </c>
      <c r="M1964" s="32">
        <f t="shared" si="858"/>
        <v>0</v>
      </c>
      <c r="N1964" s="31">
        <f t="shared" si="865"/>
        <v>0</v>
      </c>
      <c r="O1964" s="32">
        <f t="shared" si="859"/>
        <v>0</v>
      </c>
      <c r="P1964" s="31">
        <f t="shared" si="866"/>
        <v>0</v>
      </c>
      <c r="Q1964" s="32">
        <f t="shared" si="860"/>
        <v>0</v>
      </c>
      <c r="R1964" s="31">
        <f t="shared" si="867"/>
        <v>0</v>
      </c>
      <c r="S1964" s="32">
        <f t="shared" si="861"/>
        <v>0</v>
      </c>
      <c r="T1964" s="31">
        <f t="shared" si="868"/>
        <v>0</v>
      </c>
      <c r="V1964" s="1">
        <f t="shared" si="870"/>
        <v>2</v>
      </c>
      <c r="W1964" s="1">
        <f t="shared" si="871"/>
        <v>2</v>
      </c>
      <c r="X1964" s="1">
        <f t="shared" si="872"/>
        <v>0</v>
      </c>
      <c r="Y1964" s="1">
        <f t="shared" si="873"/>
        <v>0</v>
      </c>
      <c r="Z1964" s="1">
        <f t="shared" si="874"/>
        <v>0</v>
      </c>
      <c r="AA1964" s="1">
        <f t="shared" si="875"/>
        <v>0</v>
      </c>
      <c r="AD1964" s="1">
        <f t="shared" si="876"/>
        <v>2</v>
      </c>
      <c r="AE1964" s="1">
        <f t="shared" si="877"/>
        <v>2</v>
      </c>
      <c r="AF1964" s="1">
        <f t="shared" si="878"/>
        <v>0</v>
      </c>
      <c r="AG1964" s="1">
        <f t="shared" si="879"/>
        <v>0</v>
      </c>
      <c r="AH1964" s="1">
        <f t="shared" si="880"/>
        <v>0</v>
      </c>
      <c r="AI1964" s="1">
        <f t="shared" si="881"/>
        <v>0</v>
      </c>
      <c r="AK1964" s="1" t="str">
        <f t="shared" si="869"/>
        <v>220000</v>
      </c>
    </row>
    <row r="1965" spans="4:37" x14ac:dyDescent="0.25">
      <c r="D1965" s="27">
        <v>1943</v>
      </c>
      <c r="E1965" s="27">
        <f t="shared" si="855"/>
        <v>0</v>
      </c>
      <c r="F1965" s="27">
        <f t="shared" si="856"/>
        <v>0</v>
      </c>
      <c r="G1965" s="27">
        <f t="shared" si="862"/>
        <v>0</v>
      </c>
      <c r="H1965" s="2">
        <f>_xlfn.IFNA(IF(MATCH(AK1965,$AK$23:AK1964,0)&gt;0,0,0),1)</f>
        <v>0</v>
      </c>
      <c r="I1965" s="2">
        <f t="shared" si="854"/>
        <v>5</v>
      </c>
      <c r="J1965" s="31">
        <f t="shared" si="863"/>
        <v>3</v>
      </c>
      <c r="K1965" s="32">
        <f t="shared" si="857"/>
        <v>0</v>
      </c>
      <c r="L1965" s="31">
        <f t="shared" si="864"/>
        <v>2</v>
      </c>
      <c r="M1965" s="32">
        <f t="shared" si="858"/>
        <v>0</v>
      </c>
      <c r="N1965" s="31">
        <f t="shared" si="865"/>
        <v>0</v>
      </c>
      <c r="O1965" s="32">
        <f t="shared" si="859"/>
        <v>0</v>
      </c>
      <c r="P1965" s="31">
        <f t="shared" si="866"/>
        <v>0</v>
      </c>
      <c r="Q1965" s="32">
        <f t="shared" si="860"/>
        <v>0</v>
      </c>
      <c r="R1965" s="31">
        <f t="shared" si="867"/>
        <v>0</v>
      </c>
      <c r="S1965" s="32">
        <f t="shared" si="861"/>
        <v>0</v>
      </c>
      <c r="T1965" s="31">
        <f t="shared" si="868"/>
        <v>0</v>
      </c>
      <c r="V1965" s="1">
        <f t="shared" si="870"/>
        <v>3</v>
      </c>
      <c r="W1965" s="1">
        <f t="shared" si="871"/>
        <v>2</v>
      </c>
      <c r="X1965" s="1">
        <f t="shared" si="872"/>
        <v>0</v>
      </c>
      <c r="Y1965" s="1">
        <f t="shared" si="873"/>
        <v>0</v>
      </c>
      <c r="Z1965" s="1">
        <f t="shared" si="874"/>
        <v>0</v>
      </c>
      <c r="AA1965" s="1">
        <f t="shared" si="875"/>
        <v>0</v>
      </c>
      <c r="AD1965" s="1">
        <f t="shared" si="876"/>
        <v>3</v>
      </c>
      <c r="AE1965" s="1">
        <f t="shared" si="877"/>
        <v>2</v>
      </c>
      <c r="AF1965" s="1">
        <f t="shared" si="878"/>
        <v>0</v>
      </c>
      <c r="AG1965" s="1">
        <f t="shared" si="879"/>
        <v>0</v>
      </c>
      <c r="AH1965" s="1">
        <f t="shared" si="880"/>
        <v>0</v>
      </c>
      <c r="AI1965" s="1">
        <f t="shared" si="881"/>
        <v>0</v>
      </c>
      <c r="AK1965" s="1" t="str">
        <f t="shared" si="869"/>
        <v>320000</v>
      </c>
    </row>
    <row r="1966" spans="4:37" x14ac:dyDescent="0.25">
      <c r="D1966" s="27">
        <v>1944</v>
      </c>
      <c r="E1966" s="27">
        <f t="shared" si="855"/>
        <v>0</v>
      </c>
      <c r="F1966" s="27">
        <f t="shared" si="856"/>
        <v>0</v>
      </c>
      <c r="G1966" s="27">
        <f t="shared" si="862"/>
        <v>0</v>
      </c>
      <c r="H1966" s="2">
        <f>_xlfn.IFNA(IF(MATCH(AK1966,$AK$23:AK1965,0)&gt;0,0,0),1)</f>
        <v>0</v>
      </c>
      <c r="I1966" s="2">
        <f t="shared" si="854"/>
        <v>6</v>
      </c>
      <c r="J1966" s="31">
        <f t="shared" si="863"/>
        <v>4</v>
      </c>
      <c r="K1966" s="32">
        <f t="shared" si="857"/>
        <v>0</v>
      </c>
      <c r="L1966" s="31">
        <f t="shared" si="864"/>
        <v>2</v>
      </c>
      <c r="M1966" s="32">
        <f t="shared" si="858"/>
        <v>0</v>
      </c>
      <c r="N1966" s="31">
        <f t="shared" si="865"/>
        <v>0</v>
      </c>
      <c r="O1966" s="32">
        <f t="shared" si="859"/>
        <v>0</v>
      </c>
      <c r="P1966" s="31">
        <f t="shared" si="866"/>
        <v>0</v>
      </c>
      <c r="Q1966" s="32">
        <f t="shared" si="860"/>
        <v>0</v>
      </c>
      <c r="R1966" s="31">
        <f t="shared" si="867"/>
        <v>0</v>
      </c>
      <c r="S1966" s="32">
        <f t="shared" si="861"/>
        <v>0</v>
      </c>
      <c r="T1966" s="31">
        <f t="shared" si="868"/>
        <v>0</v>
      </c>
      <c r="V1966" s="1">
        <f t="shared" si="870"/>
        <v>4</v>
      </c>
      <c r="W1966" s="1">
        <f t="shared" si="871"/>
        <v>2</v>
      </c>
      <c r="X1966" s="1">
        <f t="shared" si="872"/>
        <v>0</v>
      </c>
      <c r="Y1966" s="1">
        <f t="shared" si="873"/>
        <v>0</v>
      </c>
      <c r="Z1966" s="1">
        <f t="shared" si="874"/>
        <v>0</v>
      </c>
      <c r="AA1966" s="1">
        <f t="shared" si="875"/>
        <v>0</v>
      </c>
      <c r="AD1966" s="1">
        <f t="shared" si="876"/>
        <v>4</v>
      </c>
      <c r="AE1966" s="1">
        <f t="shared" si="877"/>
        <v>2</v>
      </c>
      <c r="AF1966" s="1">
        <f t="shared" si="878"/>
        <v>0</v>
      </c>
      <c r="AG1966" s="1">
        <f t="shared" si="879"/>
        <v>0</v>
      </c>
      <c r="AH1966" s="1">
        <f t="shared" si="880"/>
        <v>0</v>
      </c>
      <c r="AI1966" s="1">
        <f t="shared" si="881"/>
        <v>0</v>
      </c>
      <c r="AK1966" s="1" t="str">
        <f t="shared" si="869"/>
        <v>420000</v>
      </c>
    </row>
    <row r="1967" spans="4:37" x14ac:dyDescent="0.25">
      <c r="D1967" s="27">
        <v>1945</v>
      </c>
      <c r="E1967" s="27">
        <f t="shared" si="855"/>
        <v>0</v>
      </c>
      <c r="F1967" s="27">
        <f t="shared" si="856"/>
        <v>0</v>
      </c>
      <c r="G1967" s="27">
        <f t="shared" si="862"/>
        <v>0</v>
      </c>
      <c r="H1967" s="2">
        <f>_xlfn.IFNA(IF(MATCH(AK1967,$AK$23:AK1966,0)&gt;0,0,0),1)</f>
        <v>0</v>
      </c>
      <c r="I1967" s="2">
        <f t="shared" si="854"/>
        <v>4</v>
      </c>
      <c r="J1967" s="31">
        <f t="shared" si="863"/>
        <v>1</v>
      </c>
      <c r="K1967" s="32">
        <f t="shared" si="857"/>
        <v>0</v>
      </c>
      <c r="L1967" s="31">
        <f t="shared" si="864"/>
        <v>3</v>
      </c>
      <c r="M1967" s="32">
        <f t="shared" si="858"/>
        <v>0</v>
      </c>
      <c r="N1967" s="31">
        <f t="shared" si="865"/>
        <v>0</v>
      </c>
      <c r="O1967" s="32">
        <f t="shared" si="859"/>
        <v>0</v>
      </c>
      <c r="P1967" s="31">
        <f t="shared" si="866"/>
        <v>0</v>
      </c>
      <c r="Q1967" s="32">
        <f t="shared" si="860"/>
        <v>0</v>
      </c>
      <c r="R1967" s="31">
        <f t="shared" si="867"/>
        <v>0</v>
      </c>
      <c r="S1967" s="32">
        <f t="shared" si="861"/>
        <v>0</v>
      </c>
      <c r="T1967" s="31">
        <f t="shared" si="868"/>
        <v>0</v>
      </c>
      <c r="V1967" s="1">
        <f t="shared" si="870"/>
        <v>1</v>
      </c>
      <c r="W1967" s="1">
        <f t="shared" si="871"/>
        <v>3</v>
      </c>
      <c r="X1967" s="1">
        <f t="shared" si="872"/>
        <v>0</v>
      </c>
      <c r="Y1967" s="1">
        <f t="shared" si="873"/>
        <v>0</v>
      </c>
      <c r="Z1967" s="1">
        <f t="shared" si="874"/>
        <v>0</v>
      </c>
      <c r="AA1967" s="1">
        <f t="shared" si="875"/>
        <v>0</v>
      </c>
      <c r="AD1967" s="1">
        <f t="shared" si="876"/>
        <v>3</v>
      </c>
      <c r="AE1967" s="1">
        <f t="shared" si="877"/>
        <v>1</v>
      </c>
      <c r="AF1967" s="1">
        <f t="shared" si="878"/>
        <v>0</v>
      </c>
      <c r="AG1967" s="1">
        <f t="shared" si="879"/>
        <v>0</v>
      </c>
      <c r="AH1967" s="1">
        <f t="shared" si="880"/>
        <v>0</v>
      </c>
      <c r="AI1967" s="1">
        <f t="shared" si="881"/>
        <v>0</v>
      </c>
      <c r="AK1967" s="1" t="str">
        <f t="shared" si="869"/>
        <v>310000</v>
      </c>
    </row>
    <row r="1968" spans="4:37" x14ac:dyDescent="0.25">
      <c r="D1968" s="27">
        <v>1946</v>
      </c>
      <c r="E1968" s="27">
        <f t="shared" si="855"/>
        <v>0</v>
      </c>
      <c r="F1968" s="27">
        <f t="shared" si="856"/>
        <v>0</v>
      </c>
      <c r="G1968" s="27">
        <f t="shared" si="862"/>
        <v>0</v>
      </c>
      <c r="H1968" s="2">
        <f>_xlfn.IFNA(IF(MATCH(AK1968,$AK$23:AK1967,0)&gt;0,0,0),1)</f>
        <v>0</v>
      </c>
      <c r="I1968" s="2">
        <f t="shared" si="854"/>
        <v>5</v>
      </c>
      <c r="J1968" s="31">
        <f t="shared" si="863"/>
        <v>2</v>
      </c>
      <c r="K1968" s="32">
        <f t="shared" si="857"/>
        <v>0</v>
      </c>
      <c r="L1968" s="31">
        <f t="shared" si="864"/>
        <v>3</v>
      </c>
      <c r="M1968" s="32">
        <f t="shared" si="858"/>
        <v>0</v>
      </c>
      <c r="N1968" s="31">
        <f t="shared" si="865"/>
        <v>0</v>
      </c>
      <c r="O1968" s="32">
        <f t="shared" si="859"/>
        <v>0</v>
      </c>
      <c r="P1968" s="31">
        <f t="shared" si="866"/>
        <v>0</v>
      </c>
      <c r="Q1968" s="32">
        <f t="shared" si="860"/>
        <v>0</v>
      </c>
      <c r="R1968" s="31">
        <f t="shared" si="867"/>
        <v>0</v>
      </c>
      <c r="S1968" s="32">
        <f t="shared" si="861"/>
        <v>0</v>
      </c>
      <c r="T1968" s="31">
        <f t="shared" si="868"/>
        <v>0</v>
      </c>
      <c r="V1968" s="1">
        <f t="shared" si="870"/>
        <v>2</v>
      </c>
      <c r="W1968" s="1">
        <f t="shared" si="871"/>
        <v>3</v>
      </c>
      <c r="X1968" s="1">
        <f t="shared" si="872"/>
        <v>0</v>
      </c>
      <c r="Y1968" s="1">
        <f t="shared" si="873"/>
        <v>0</v>
      </c>
      <c r="Z1968" s="1">
        <f t="shared" si="874"/>
        <v>0</v>
      </c>
      <c r="AA1968" s="1">
        <f t="shared" si="875"/>
        <v>0</v>
      </c>
      <c r="AD1968" s="1">
        <f t="shared" si="876"/>
        <v>3</v>
      </c>
      <c r="AE1968" s="1">
        <f t="shared" si="877"/>
        <v>2</v>
      </c>
      <c r="AF1968" s="1">
        <f t="shared" si="878"/>
        <v>0</v>
      </c>
      <c r="AG1968" s="1">
        <f t="shared" si="879"/>
        <v>0</v>
      </c>
      <c r="AH1968" s="1">
        <f t="shared" si="880"/>
        <v>0</v>
      </c>
      <c r="AI1968" s="1">
        <f t="shared" si="881"/>
        <v>0</v>
      </c>
      <c r="AK1968" s="1" t="str">
        <f t="shared" si="869"/>
        <v>320000</v>
      </c>
    </row>
    <row r="1969" spans="4:37" x14ac:dyDescent="0.25">
      <c r="D1969" s="27">
        <v>1947</v>
      </c>
      <c r="E1969" s="27">
        <f t="shared" si="855"/>
        <v>0</v>
      </c>
      <c r="F1969" s="27">
        <f t="shared" si="856"/>
        <v>0</v>
      </c>
      <c r="G1969" s="27">
        <f t="shared" si="862"/>
        <v>0</v>
      </c>
      <c r="H1969" s="2">
        <f>_xlfn.IFNA(IF(MATCH(AK1969,$AK$23:AK1968,0)&gt;0,0,0),1)</f>
        <v>0</v>
      </c>
      <c r="I1969" s="2">
        <f t="shared" si="854"/>
        <v>6</v>
      </c>
      <c r="J1969" s="31">
        <f t="shared" si="863"/>
        <v>3</v>
      </c>
      <c r="K1969" s="32">
        <f t="shared" si="857"/>
        <v>1</v>
      </c>
      <c r="L1969" s="31">
        <f t="shared" si="864"/>
        <v>3</v>
      </c>
      <c r="M1969" s="32">
        <f t="shared" si="858"/>
        <v>0</v>
      </c>
      <c r="N1969" s="31">
        <f t="shared" si="865"/>
        <v>0</v>
      </c>
      <c r="O1969" s="32">
        <f t="shared" si="859"/>
        <v>0</v>
      </c>
      <c r="P1969" s="31">
        <f t="shared" si="866"/>
        <v>0</v>
      </c>
      <c r="Q1969" s="32">
        <f t="shared" si="860"/>
        <v>0</v>
      </c>
      <c r="R1969" s="31">
        <f t="shared" si="867"/>
        <v>0</v>
      </c>
      <c r="S1969" s="32">
        <f t="shared" si="861"/>
        <v>0</v>
      </c>
      <c r="T1969" s="31">
        <f t="shared" si="868"/>
        <v>0</v>
      </c>
      <c r="V1969" s="1">
        <f t="shared" si="870"/>
        <v>3</v>
      </c>
      <c r="W1969" s="1">
        <f t="shared" si="871"/>
        <v>3</v>
      </c>
      <c r="X1969" s="1">
        <f t="shared" si="872"/>
        <v>0</v>
      </c>
      <c r="Y1969" s="1">
        <f t="shared" si="873"/>
        <v>0</v>
      </c>
      <c r="Z1969" s="1">
        <f t="shared" si="874"/>
        <v>0</v>
      </c>
      <c r="AA1969" s="1">
        <f t="shared" si="875"/>
        <v>0</v>
      </c>
      <c r="AD1969" s="1">
        <f t="shared" si="876"/>
        <v>3</v>
      </c>
      <c r="AE1969" s="1">
        <f t="shared" si="877"/>
        <v>3</v>
      </c>
      <c r="AF1969" s="1">
        <f t="shared" si="878"/>
        <v>0</v>
      </c>
      <c r="AG1969" s="1">
        <f t="shared" si="879"/>
        <v>0</v>
      </c>
      <c r="AH1969" s="1">
        <f t="shared" si="880"/>
        <v>0</v>
      </c>
      <c r="AI1969" s="1">
        <f t="shared" si="881"/>
        <v>0</v>
      </c>
      <c r="AK1969" s="1" t="str">
        <f t="shared" si="869"/>
        <v>330000</v>
      </c>
    </row>
    <row r="1970" spans="4:37" x14ac:dyDescent="0.25">
      <c r="D1970" s="27">
        <v>1948</v>
      </c>
      <c r="E1970" s="27">
        <f t="shared" si="855"/>
        <v>0</v>
      </c>
      <c r="F1970" s="27">
        <f t="shared" si="856"/>
        <v>0</v>
      </c>
      <c r="G1970" s="27">
        <f t="shared" si="862"/>
        <v>0</v>
      </c>
      <c r="H1970" s="2">
        <f>_xlfn.IFNA(IF(MATCH(AK1970,$AK$23:AK1969,0)&gt;0,0,0),1)</f>
        <v>0</v>
      </c>
      <c r="I1970" s="2">
        <f t="shared" si="854"/>
        <v>7</v>
      </c>
      <c r="J1970" s="31">
        <f t="shared" si="863"/>
        <v>4</v>
      </c>
      <c r="K1970" s="32">
        <f t="shared" si="857"/>
        <v>0</v>
      </c>
      <c r="L1970" s="31">
        <f t="shared" si="864"/>
        <v>3</v>
      </c>
      <c r="M1970" s="32">
        <f t="shared" si="858"/>
        <v>0</v>
      </c>
      <c r="N1970" s="31">
        <f t="shared" si="865"/>
        <v>0</v>
      </c>
      <c r="O1970" s="32">
        <f t="shared" si="859"/>
        <v>0</v>
      </c>
      <c r="P1970" s="31">
        <f t="shared" si="866"/>
        <v>0</v>
      </c>
      <c r="Q1970" s="32">
        <f t="shared" si="860"/>
        <v>0</v>
      </c>
      <c r="R1970" s="31">
        <f t="shared" si="867"/>
        <v>0</v>
      </c>
      <c r="S1970" s="32">
        <f t="shared" si="861"/>
        <v>0</v>
      </c>
      <c r="T1970" s="31">
        <f t="shared" si="868"/>
        <v>0</v>
      </c>
      <c r="V1970" s="1">
        <f t="shared" si="870"/>
        <v>4</v>
      </c>
      <c r="W1970" s="1">
        <f t="shared" si="871"/>
        <v>3</v>
      </c>
      <c r="X1970" s="1">
        <f t="shared" si="872"/>
        <v>0</v>
      </c>
      <c r="Y1970" s="1">
        <f t="shared" si="873"/>
        <v>0</v>
      </c>
      <c r="Z1970" s="1">
        <f t="shared" si="874"/>
        <v>0</v>
      </c>
      <c r="AA1970" s="1">
        <f t="shared" si="875"/>
        <v>0</v>
      </c>
      <c r="AD1970" s="1">
        <f t="shared" si="876"/>
        <v>4</v>
      </c>
      <c r="AE1970" s="1">
        <f t="shared" si="877"/>
        <v>3</v>
      </c>
      <c r="AF1970" s="1">
        <f t="shared" si="878"/>
        <v>0</v>
      </c>
      <c r="AG1970" s="1">
        <f t="shared" si="879"/>
        <v>0</v>
      </c>
      <c r="AH1970" s="1">
        <f t="shared" si="880"/>
        <v>0</v>
      </c>
      <c r="AI1970" s="1">
        <f t="shared" si="881"/>
        <v>0</v>
      </c>
      <c r="AK1970" s="1" t="str">
        <f t="shared" si="869"/>
        <v>430000</v>
      </c>
    </row>
    <row r="1971" spans="4:37" x14ac:dyDescent="0.25">
      <c r="D1971" s="27">
        <v>1949</v>
      </c>
      <c r="E1971" s="27">
        <f t="shared" si="855"/>
        <v>0</v>
      </c>
      <c r="F1971" s="27">
        <f t="shared" si="856"/>
        <v>0</v>
      </c>
      <c r="G1971" s="27">
        <f t="shared" si="862"/>
        <v>0</v>
      </c>
      <c r="H1971" s="2">
        <f>_xlfn.IFNA(IF(MATCH(AK1971,$AK$23:AK1970,0)&gt;0,0,0),1)</f>
        <v>0</v>
      </c>
      <c r="I1971" s="2">
        <f t="shared" si="854"/>
        <v>5</v>
      </c>
      <c r="J1971" s="31">
        <f t="shared" si="863"/>
        <v>1</v>
      </c>
      <c r="K1971" s="32">
        <f t="shared" si="857"/>
        <v>0</v>
      </c>
      <c r="L1971" s="31">
        <f t="shared" si="864"/>
        <v>4</v>
      </c>
      <c r="M1971" s="32">
        <f t="shared" si="858"/>
        <v>0</v>
      </c>
      <c r="N1971" s="31">
        <f t="shared" si="865"/>
        <v>0</v>
      </c>
      <c r="O1971" s="32">
        <f t="shared" si="859"/>
        <v>0</v>
      </c>
      <c r="P1971" s="31">
        <f t="shared" si="866"/>
        <v>0</v>
      </c>
      <c r="Q1971" s="32">
        <f t="shared" si="860"/>
        <v>0</v>
      </c>
      <c r="R1971" s="31">
        <f t="shared" si="867"/>
        <v>0</v>
      </c>
      <c r="S1971" s="32">
        <f t="shared" si="861"/>
        <v>0</v>
      </c>
      <c r="T1971" s="31">
        <f t="shared" si="868"/>
        <v>0</v>
      </c>
      <c r="V1971" s="1">
        <f t="shared" si="870"/>
        <v>1</v>
      </c>
      <c r="W1971" s="1">
        <f t="shared" si="871"/>
        <v>4</v>
      </c>
      <c r="X1971" s="1">
        <f t="shared" si="872"/>
        <v>0</v>
      </c>
      <c r="Y1971" s="1">
        <f t="shared" si="873"/>
        <v>0</v>
      </c>
      <c r="Z1971" s="1">
        <f t="shared" si="874"/>
        <v>0</v>
      </c>
      <c r="AA1971" s="1">
        <f t="shared" si="875"/>
        <v>0</v>
      </c>
      <c r="AD1971" s="1">
        <f t="shared" si="876"/>
        <v>4</v>
      </c>
      <c r="AE1971" s="1">
        <f t="shared" si="877"/>
        <v>1</v>
      </c>
      <c r="AF1971" s="1">
        <f t="shared" si="878"/>
        <v>0</v>
      </c>
      <c r="AG1971" s="1">
        <f t="shared" si="879"/>
        <v>0</v>
      </c>
      <c r="AH1971" s="1">
        <f t="shared" si="880"/>
        <v>0</v>
      </c>
      <c r="AI1971" s="1">
        <f t="shared" si="881"/>
        <v>0</v>
      </c>
      <c r="AK1971" s="1" t="str">
        <f t="shared" si="869"/>
        <v>410000</v>
      </c>
    </row>
    <row r="1972" spans="4:37" x14ac:dyDescent="0.25">
      <c r="D1972" s="27">
        <v>1950</v>
      </c>
      <c r="E1972" s="27">
        <f t="shared" si="855"/>
        <v>0</v>
      </c>
      <c r="F1972" s="27">
        <f t="shared" si="856"/>
        <v>0</v>
      </c>
      <c r="G1972" s="27">
        <f t="shared" si="862"/>
        <v>0</v>
      </c>
      <c r="H1972" s="2">
        <f>_xlfn.IFNA(IF(MATCH(AK1972,$AK$23:AK1971,0)&gt;0,0,0),1)</f>
        <v>0</v>
      </c>
      <c r="I1972" s="2">
        <f t="shared" si="854"/>
        <v>6</v>
      </c>
      <c r="J1972" s="31">
        <f t="shared" si="863"/>
        <v>2</v>
      </c>
      <c r="K1972" s="32">
        <f t="shared" si="857"/>
        <v>0</v>
      </c>
      <c r="L1972" s="31">
        <f t="shared" si="864"/>
        <v>4</v>
      </c>
      <c r="M1972" s="32">
        <f t="shared" si="858"/>
        <v>0</v>
      </c>
      <c r="N1972" s="31">
        <f t="shared" si="865"/>
        <v>0</v>
      </c>
      <c r="O1972" s="32">
        <f t="shared" si="859"/>
        <v>0</v>
      </c>
      <c r="P1972" s="31">
        <f t="shared" si="866"/>
        <v>0</v>
      </c>
      <c r="Q1972" s="32">
        <f t="shared" si="860"/>
        <v>0</v>
      </c>
      <c r="R1972" s="31">
        <f t="shared" si="867"/>
        <v>0</v>
      </c>
      <c r="S1972" s="32">
        <f t="shared" si="861"/>
        <v>0</v>
      </c>
      <c r="T1972" s="31">
        <f t="shared" si="868"/>
        <v>0</v>
      </c>
      <c r="V1972" s="1">
        <f t="shared" si="870"/>
        <v>2</v>
      </c>
      <c r="W1972" s="1">
        <f t="shared" si="871"/>
        <v>4</v>
      </c>
      <c r="X1972" s="1">
        <f t="shared" si="872"/>
        <v>0</v>
      </c>
      <c r="Y1972" s="1">
        <f t="shared" si="873"/>
        <v>0</v>
      </c>
      <c r="Z1972" s="1">
        <f t="shared" si="874"/>
        <v>0</v>
      </c>
      <c r="AA1972" s="1">
        <f t="shared" si="875"/>
        <v>0</v>
      </c>
      <c r="AD1972" s="1">
        <f t="shared" si="876"/>
        <v>4</v>
      </c>
      <c r="AE1972" s="1">
        <f t="shared" si="877"/>
        <v>2</v>
      </c>
      <c r="AF1972" s="1">
        <f t="shared" si="878"/>
        <v>0</v>
      </c>
      <c r="AG1972" s="1">
        <f t="shared" si="879"/>
        <v>0</v>
      </c>
      <c r="AH1972" s="1">
        <f t="shared" si="880"/>
        <v>0</v>
      </c>
      <c r="AI1972" s="1">
        <f t="shared" si="881"/>
        <v>0</v>
      </c>
      <c r="AK1972" s="1" t="str">
        <f t="shared" si="869"/>
        <v>420000</v>
      </c>
    </row>
    <row r="1973" spans="4:37" x14ac:dyDescent="0.25">
      <c r="D1973" s="27">
        <v>1951</v>
      </c>
      <c r="E1973" s="27">
        <f t="shared" si="855"/>
        <v>0</v>
      </c>
      <c r="F1973" s="27">
        <f t="shared" si="856"/>
        <v>0</v>
      </c>
      <c r="G1973" s="27">
        <f t="shared" si="862"/>
        <v>0</v>
      </c>
      <c r="H1973" s="2">
        <f>_xlfn.IFNA(IF(MATCH(AK1973,$AK$23:AK1972,0)&gt;0,0,0),1)</f>
        <v>0</v>
      </c>
      <c r="I1973" s="2">
        <f t="shared" si="854"/>
        <v>7</v>
      </c>
      <c r="J1973" s="31">
        <f t="shared" si="863"/>
        <v>3</v>
      </c>
      <c r="K1973" s="32">
        <f t="shared" si="857"/>
        <v>0</v>
      </c>
      <c r="L1973" s="31">
        <f t="shared" si="864"/>
        <v>4</v>
      </c>
      <c r="M1973" s="32">
        <f t="shared" si="858"/>
        <v>0</v>
      </c>
      <c r="N1973" s="31">
        <f t="shared" si="865"/>
        <v>0</v>
      </c>
      <c r="O1973" s="32">
        <f t="shared" si="859"/>
        <v>0</v>
      </c>
      <c r="P1973" s="31">
        <f t="shared" si="866"/>
        <v>0</v>
      </c>
      <c r="Q1973" s="32">
        <f t="shared" si="860"/>
        <v>0</v>
      </c>
      <c r="R1973" s="31">
        <f t="shared" si="867"/>
        <v>0</v>
      </c>
      <c r="S1973" s="32">
        <f t="shared" si="861"/>
        <v>0</v>
      </c>
      <c r="T1973" s="31">
        <f t="shared" si="868"/>
        <v>0</v>
      </c>
      <c r="V1973" s="1">
        <f t="shared" si="870"/>
        <v>3</v>
      </c>
      <c r="W1973" s="1">
        <f t="shared" si="871"/>
        <v>4</v>
      </c>
      <c r="X1973" s="1">
        <f t="shared" si="872"/>
        <v>0</v>
      </c>
      <c r="Y1973" s="1">
        <f t="shared" si="873"/>
        <v>0</v>
      </c>
      <c r="Z1973" s="1">
        <f t="shared" si="874"/>
        <v>0</v>
      </c>
      <c r="AA1973" s="1">
        <f t="shared" si="875"/>
        <v>0</v>
      </c>
      <c r="AD1973" s="1">
        <f t="shared" si="876"/>
        <v>4</v>
      </c>
      <c r="AE1973" s="1">
        <f t="shared" si="877"/>
        <v>3</v>
      </c>
      <c r="AF1973" s="1">
        <f t="shared" si="878"/>
        <v>0</v>
      </c>
      <c r="AG1973" s="1">
        <f t="shared" si="879"/>
        <v>0</v>
      </c>
      <c r="AH1973" s="1">
        <f t="shared" si="880"/>
        <v>0</v>
      </c>
      <c r="AI1973" s="1">
        <f t="shared" si="881"/>
        <v>0</v>
      </c>
      <c r="AK1973" s="1" t="str">
        <f t="shared" si="869"/>
        <v>430000</v>
      </c>
    </row>
    <row r="1974" spans="4:37" x14ac:dyDescent="0.25">
      <c r="D1974" s="27">
        <v>1952</v>
      </c>
      <c r="E1974" s="27">
        <f t="shared" si="855"/>
        <v>0</v>
      </c>
      <c r="F1974" s="27">
        <f t="shared" si="856"/>
        <v>0</v>
      </c>
      <c r="G1974" s="27">
        <f t="shared" si="862"/>
        <v>0</v>
      </c>
      <c r="H1974" s="2">
        <f>_xlfn.IFNA(IF(MATCH(AK1974,$AK$23:AK1973,0)&gt;0,0,0),1)</f>
        <v>0</v>
      </c>
      <c r="I1974" s="2">
        <f t="shared" si="854"/>
        <v>8</v>
      </c>
      <c r="J1974" s="31">
        <f t="shared" si="863"/>
        <v>4</v>
      </c>
      <c r="K1974" s="32">
        <f t="shared" si="857"/>
        <v>1</v>
      </c>
      <c r="L1974" s="31">
        <f t="shared" si="864"/>
        <v>4</v>
      </c>
      <c r="M1974" s="32">
        <f t="shared" si="858"/>
        <v>0</v>
      </c>
      <c r="N1974" s="31">
        <f t="shared" si="865"/>
        <v>0</v>
      </c>
      <c r="O1974" s="32">
        <f t="shared" si="859"/>
        <v>0</v>
      </c>
      <c r="P1974" s="31">
        <f t="shared" si="866"/>
        <v>0</v>
      </c>
      <c r="Q1974" s="32">
        <f t="shared" si="860"/>
        <v>0</v>
      </c>
      <c r="R1974" s="31">
        <f t="shared" si="867"/>
        <v>0</v>
      </c>
      <c r="S1974" s="32">
        <f t="shared" si="861"/>
        <v>0</v>
      </c>
      <c r="T1974" s="31">
        <f t="shared" si="868"/>
        <v>0</v>
      </c>
      <c r="V1974" s="1">
        <f t="shared" si="870"/>
        <v>4</v>
      </c>
      <c r="W1974" s="1">
        <f t="shared" si="871"/>
        <v>4</v>
      </c>
      <c r="X1974" s="1">
        <f t="shared" si="872"/>
        <v>0</v>
      </c>
      <c r="Y1974" s="1">
        <f t="shared" si="873"/>
        <v>0</v>
      </c>
      <c r="Z1974" s="1">
        <f t="shared" si="874"/>
        <v>0</v>
      </c>
      <c r="AA1974" s="1">
        <f t="shared" si="875"/>
        <v>0</v>
      </c>
      <c r="AD1974" s="1">
        <f t="shared" si="876"/>
        <v>4</v>
      </c>
      <c r="AE1974" s="1">
        <f t="shared" si="877"/>
        <v>4</v>
      </c>
      <c r="AF1974" s="1">
        <f t="shared" si="878"/>
        <v>0</v>
      </c>
      <c r="AG1974" s="1">
        <f t="shared" si="879"/>
        <v>0</v>
      </c>
      <c r="AH1974" s="1">
        <f t="shared" si="880"/>
        <v>0</v>
      </c>
      <c r="AI1974" s="1">
        <f t="shared" si="881"/>
        <v>0</v>
      </c>
      <c r="AK1974" s="1" t="str">
        <f t="shared" si="869"/>
        <v>440000</v>
      </c>
    </row>
    <row r="1975" spans="4:37" x14ac:dyDescent="0.25">
      <c r="D1975" s="27">
        <v>1953</v>
      </c>
      <c r="E1975" s="27">
        <f t="shared" si="855"/>
        <v>0</v>
      </c>
      <c r="F1975" s="27">
        <f t="shared" si="856"/>
        <v>0</v>
      </c>
      <c r="G1975" s="27">
        <f t="shared" si="862"/>
        <v>0</v>
      </c>
      <c r="H1975" s="2">
        <f>_xlfn.IFNA(IF(MATCH(AK1975,$AK$23:AK1974,0)&gt;0,0,0),1)</f>
        <v>0</v>
      </c>
      <c r="I1975" s="2">
        <f t="shared" si="854"/>
        <v>2</v>
      </c>
      <c r="J1975" s="31">
        <f t="shared" si="863"/>
        <v>1</v>
      </c>
      <c r="K1975" s="32">
        <f t="shared" si="857"/>
        <v>1</v>
      </c>
      <c r="L1975" s="31">
        <f t="shared" si="864"/>
        <v>1</v>
      </c>
      <c r="M1975" s="32">
        <f t="shared" si="858"/>
        <v>0</v>
      </c>
      <c r="N1975" s="31">
        <f t="shared" si="865"/>
        <v>0</v>
      </c>
      <c r="O1975" s="32">
        <f t="shared" si="859"/>
        <v>0</v>
      </c>
      <c r="P1975" s="31">
        <f t="shared" si="866"/>
        <v>0</v>
      </c>
      <c r="Q1975" s="32">
        <f t="shared" si="860"/>
        <v>0</v>
      </c>
      <c r="R1975" s="31">
        <f t="shared" si="867"/>
        <v>0</v>
      </c>
      <c r="S1975" s="32">
        <f t="shared" si="861"/>
        <v>0</v>
      </c>
      <c r="T1975" s="31">
        <f t="shared" si="868"/>
        <v>0</v>
      </c>
      <c r="V1975" s="1">
        <f t="shared" si="870"/>
        <v>1</v>
      </c>
      <c r="W1975" s="1">
        <f t="shared" si="871"/>
        <v>1</v>
      </c>
      <c r="X1975" s="1">
        <f t="shared" si="872"/>
        <v>0</v>
      </c>
      <c r="Y1975" s="1">
        <f t="shared" si="873"/>
        <v>0</v>
      </c>
      <c r="Z1975" s="1">
        <f t="shared" si="874"/>
        <v>0</v>
      </c>
      <c r="AA1975" s="1">
        <f t="shared" si="875"/>
        <v>0</v>
      </c>
      <c r="AD1975" s="1">
        <f t="shared" si="876"/>
        <v>1</v>
      </c>
      <c r="AE1975" s="1">
        <f t="shared" si="877"/>
        <v>1</v>
      </c>
      <c r="AF1975" s="1">
        <f t="shared" si="878"/>
        <v>0</v>
      </c>
      <c r="AG1975" s="1">
        <f t="shared" si="879"/>
        <v>0</v>
      </c>
      <c r="AH1975" s="1">
        <f t="shared" si="880"/>
        <v>0</v>
      </c>
      <c r="AI1975" s="1">
        <f t="shared" si="881"/>
        <v>0</v>
      </c>
      <c r="AK1975" s="1" t="str">
        <f t="shared" si="869"/>
        <v>110000</v>
      </c>
    </row>
    <row r="1976" spans="4:37" x14ac:dyDescent="0.25">
      <c r="D1976" s="27">
        <v>1954</v>
      </c>
      <c r="E1976" s="27">
        <f t="shared" si="855"/>
        <v>0</v>
      </c>
      <c r="F1976" s="27">
        <f t="shared" si="856"/>
        <v>0</v>
      </c>
      <c r="G1976" s="27">
        <f t="shared" si="862"/>
        <v>0</v>
      </c>
      <c r="H1976" s="2">
        <f>_xlfn.IFNA(IF(MATCH(AK1976,$AK$23:AK1975,0)&gt;0,0,0),1)</f>
        <v>0</v>
      </c>
      <c r="I1976" s="2">
        <f t="shared" si="854"/>
        <v>3</v>
      </c>
      <c r="J1976" s="31">
        <f t="shared" si="863"/>
        <v>2</v>
      </c>
      <c r="K1976" s="32">
        <f t="shared" si="857"/>
        <v>0</v>
      </c>
      <c r="L1976" s="31">
        <f t="shared" si="864"/>
        <v>1</v>
      </c>
      <c r="M1976" s="32">
        <f t="shared" si="858"/>
        <v>0</v>
      </c>
      <c r="N1976" s="31">
        <f t="shared" si="865"/>
        <v>0</v>
      </c>
      <c r="O1976" s="32">
        <f t="shared" si="859"/>
        <v>0</v>
      </c>
      <c r="P1976" s="31">
        <f t="shared" si="866"/>
        <v>0</v>
      </c>
      <c r="Q1976" s="32">
        <f t="shared" si="860"/>
        <v>0</v>
      </c>
      <c r="R1976" s="31">
        <f t="shared" si="867"/>
        <v>0</v>
      </c>
      <c r="S1976" s="32">
        <f t="shared" si="861"/>
        <v>0</v>
      </c>
      <c r="T1976" s="31">
        <f t="shared" si="868"/>
        <v>0</v>
      </c>
      <c r="V1976" s="1">
        <f t="shared" si="870"/>
        <v>2</v>
      </c>
      <c r="W1976" s="1">
        <f t="shared" si="871"/>
        <v>1</v>
      </c>
      <c r="X1976" s="1">
        <f t="shared" si="872"/>
        <v>0</v>
      </c>
      <c r="Y1976" s="1">
        <f t="shared" si="873"/>
        <v>0</v>
      </c>
      <c r="Z1976" s="1">
        <f t="shared" si="874"/>
        <v>0</v>
      </c>
      <c r="AA1976" s="1">
        <f t="shared" si="875"/>
        <v>0</v>
      </c>
      <c r="AD1976" s="1">
        <f t="shared" si="876"/>
        <v>2</v>
      </c>
      <c r="AE1976" s="1">
        <f t="shared" si="877"/>
        <v>1</v>
      </c>
      <c r="AF1976" s="1">
        <f t="shared" si="878"/>
        <v>0</v>
      </c>
      <c r="AG1976" s="1">
        <f t="shared" si="879"/>
        <v>0</v>
      </c>
      <c r="AH1976" s="1">
        <f t="shared" si="880"/>
        <v>0</v>
      </c>
      <c r="AI1976" s="1">
        <f t="shared" si="881"/>
        <v>0</v>
      </c>
      <c r="AK1976" s="1" t="str">
        <f t="shared" si="869"/>
        <v>210000</v>
      </c>
    </row>
    <row r="1977" spans="4:37" x14ac:dyDescent="0.25">
      <c r="D1977" s="27">
        <v>1955</v>
      </c>
      <c r="E1977" s="27">
        <f t="shared" si="855"/>
        <v>0</v>
      </c>
      <c r="F1977" s="27">
        <f t="shared" si="856"/>
        <v>0</v>
      </c>
      <c r="G1977" s="27">
        <f t="shared" si="862"/>
        <v>0</v>
      </c>
      <c r="H1977" s="2">
        <f>_xlfn.IFNA(IF(MATCH(AK1977,$AK$23:AK1976,0)&gt;0,0,0),1)</f>
        <v>0</v>
      </c>
      <c r="I1977" s="2">
        <f t="shared" si="854"/>
        <v>4</v>
      </c>
      <c r="J1977" s="31">
        <f t="shared" si="863"/>
        <v>3</v>
      </c>
      <c r="K1977" s="32">
        <f t="shared" si="857"/>
        <v>0</v>
      </c>
      <c r="L1977" s="31">
        <f t="shared" si="864"/>
        <v>1</v>
      </c>
      <c r="M1977" s="32">
        <f t="shared" si="858"/>
        <v>0</v>
      </c>
      <c r="N1977" s="31">
        <f t="shared" si="865"/>
        <v>0</v>
      </c>
      <c r="O1977" s="32">
        <f t="shared" si="859"/>
        <v>0</v>
      </c>
      <c r="P1977" s="31">
        <f t="shared" si="866"/>
        <v>0</v>
      </c>
      <c r="Q1977" s="32">
        <f t="shared" si="860"/>
        <v>0</v>
      </c>
      <c r="R1977" s="31">
        <f t="shared" si="867"/>
        <v>0</v>
      </c>
      <c r="S1977" s="32">
        <f t="shared" si="861"/>
        <v>0</v>
      </c>
      <c r="T1977" s="31">
        <f t="shared" si="868"/>
        <v>0</v>
      </c>
      <c r="V1977" s="1">
        <f t="shared" si="870"/>
        <v>3</v>
      </c>
      <c r="W1977" s="1">
        <f t="shared" si="871"/>
        <v>1</v>
      </c>
      <c r="X1977" s="1">
        <f t="shared" si="872"/>
        <v>0</v>
      </c>
      <c r="Y1977" s="1">
        <f t="shared" si="873"/>
        <v>0</v>
      </c>
      <c r="Z1977" s="1">
        <f t="shared" si="874"/>
        <v>0</v>
      </c>
      <c r="AA1977" s="1">
        <f t="shared" si="875"/>
        <v>0</v>
      </c>
      <c r="AD1977" s="1">
        <f t="shared" si="876"/>
        <v>3</v>
      </c>
      <c r="AE1977" s="1">
        <f t="shared" si="877"/>
        <v>1</v>
      </c>
      <c r="AF1977" s="1">
        <f t="shared" si="878"/>
        <v>0</v>
      </c>
      <c r="AG1977" s="1">
        <f t="shared" si="879"/>
        <v>0</v>
      </c>
      <c r="AH1977" s="1">
        <f t="shared" si="880"/>
        <v>0</v>
      </c>
      <c r="AI1977" s="1">
        <f t="shared" si="881"/>
        <v>0</v>
      </c>
      <c r="AK1977" s="1" t="str">
        <f t="shared" si="869"/>
        <v>310000</v>
      </c>
    </row>
    <row r="1978" spans="4:37" x14ac:dyDescent="0.25">
      <c r="D1978" s="27">
        <v>1956</v>
      </c>
      <c r="E1978" s="27">
        <f t="shared" si="855"/>
        <v>0</v>
      </c>
      <c r="F1978" s="27">
        <f t="shared" si="856"/>
        <v>0</v>
      </c>
      <c r="G1978" s="27">
        <f t="shared" si="862"/>
        <v>0</v>
      </c>
      <c r="H1978" s="2">
        <f>_xlfn.IFNA(IF(MATCH(AK1978,$AK$23:AK1977,0)&gt;0,0,0),1)</f>
        <v>0</v>
      </c>
      <c r="I1978" s="2">
        <f t="shared" si="854"/>
        <v>5</v>
      </c>
      <c r="J1978" s="31">
        <f t="shared" si="863"/>
        <v>4</v>
      </c>
      <c r="K1978" s="32">
        <f t="shared" si="857"/>
        <v>0</v>
      </c>
      <c r="L1978" s="31">
        <f t="shared" si="864"/>
        <v>1</v>
      </c>
      <c r="M1978" s="32">
        <f t="shared" si="858"/>
        <v>0</v>
      </c>
      <c r="N1978" s="31">
        <f t="shared" si="865"/>
        <v>0</v>
      </c>
      <c r="O1978" s="32">
        <f t="shared" si="859"/>
        <v>0</v>
      </c>
      <c r="P1978" s="31">
        <f t="shared" si="866"/>
        <v>0</v>
      </c>
      <c r="Q1978" s="32">
        <f t="shared" si="860"/>
        <v>0</v>
      </c>
      <c r="R1978" s="31">
        <f t="shared" si="867"/>
        <v>0</v>
      </c>
      <c r="S1978" s="32">
        <f t="shared" si="861"/>
        <v>0</v>
      </c>
      <c r="T1978" s="31">
        <f t="shared" si="868"/>
        <v>0</v>
      </c>
      <c r="V1978" s="1">
        <f t="shared" si="870"/>
        <v>4</v>
      </c>
      <c r="W1978" s="1">
        <f t="shared" si="871"/>
        <v>1</v>
      </c>
      <c r="X1978" s="1">
        <f t="shared" si="872"/>
        <v>0</v>
      </c>
      <c r="Y1978" s="1">
        <f t="shared" si="873"/>
        <v>0</v>
      </c>
      <c r="Z1978" s="1">
        <f t="shared" si="874"/>
        <v>0</v>
      </c>
      <c r="AA1978" s="1">
        <f t="shared" si="875"/>
        <v>0</v>
      </c>
      <c r="AD1978" s="1">
        <f t="shared" si="876"/>
        <v>4</v>
      </c>
      <c r="AE1978" s="1">
        <f t="shared" si="877"/>
        <v>1</v>
      </c>
      <c r="AF1978" s="1">
        <f t="shared" si="878"/>
        <v>0</v>
      </c>
      <c r="AG1978" s="1">
        <f t="shared" si="879"/>
        <v>0</v>
      </c>
      <c r="AH1978" s="1">
        <f t="shared" si="880"/>
        <v>0</v>
      </c>
      <c r="AI1978" s="1">
        <f t="shared" si="881"/>
        <v>0</v>
      </c>
      <c r="AK1978" s="1" t="str">
        <f t="shared" si="869"/>
        <v>410000</v>
      </c>
    </row>
    <row r="1979" spans="4:37" x14ac:dyDescent="0.25">
      <c r="D1979" s="27">
        <v>1957</v>
      </c>
      <c r="E1979" s="27">
        <f t="shared" si="855"/>
        <v>0</v>
      </c>
      <c r="F1979" s="27">
        <f t="shared" si="856"/>
        <v>0</v>
      </c>
      <c r="G1979" s="27">
        <f t="shared" si="862"/>
        <v>0</v>
      </c>
      <c r="H1979" s="2">
        <f>_xlfn.IFNA(IF(MATCH(AK1979,$AK$23:AK1978,0)&gt;0,0,0),1)</f>
        <v>0</v>
      </c>
      <c r="I1979" s="2">
        <f t="shared" si="854"/>
        <v>3</v>
      </c>
      <c r="J1979" s="31">
        <f t="shared" si="863"/>
        <v>1</v>
      </c>
      <c r="K1979" s="32">
        <f t="shared" si="857"/>
        <v>0</v>
      </c>
      <c r="L1979" s="31">
        <f t="shared" si="864"/>
        <v>2</v>
      </c>
      <c r="M1979" s="32">
        <f t="shared" si="858"/>
        <v>0</v>
      </c>
      <c r="N1979" s="31">
        <f t="shared" si="865"/>
        <v>0</v>
      </c>
      <c r="O1979" s="32">
        <f t="shared" si="859"/>
        <v>0</v>
      </c>
      <c r="P1979" s="31">
        <f t="shared" si="866"/>
        <v>0</v>
      </c>
      <c r="Q1979" s="32">
        <f t="shared" si="860"/>
        <v>0</v>
      </c>
      <c r="R1979" s="31">
        <f t="shared" si="867"/>
        <v>0</v>
      </c>
      <c r="S1979" s="32">
        <f t="shared" si="861"/>
        <v>0</v>
      </c>
      <c r="T1979" s="31">
        <f t="shared" si="868"/>
        <v>0</v>
      </c>
      <c r="V1979" s="1">
        <f t="shared" si="870"/>
        <v>1</v>
      </c>
      <c r="W1979" s="1">
        <f t="shared" si="871"/>
        <v>2</v>
      </c>
      <c r="X1979" s="1">
        <f t="shared" si="872"/>
        <v>0</v>
      </c>
      <c r="Y1979" s="1">
        <f t="shared" si="873"/>
        <v>0</v>
      </c>
      <c r="Z1979" s="1">
        <f t="shared" si="874"/>
        <v>0</v>
      </c>
      <c r="AA1979" s="1">
        <f t="shared" si="875"/>
        <v>0</v>
      </c>
      <c r="AD1979" s="1">
        <f t="shared" si="876"/>
        <v>2</v>
      </c>
      <c r="AE1979" s="1">
        <f t="shared" si="877"/>
        <v>1</v>
      </c>
      <c r="AF1979" s="1">
        <f t="shared" si="878"/>
        <v>0</v>
      </c>
      <c r="AG1979" s="1">
        <f t="shared" si="879"/>
        <v>0</v>
      </c>
      <c r="AH1979" s="1">
        <f t="shared" si="880"/>
        <v>0</v>
      </c>
      <c r="AI1979" s="1">
        <f t="shared" si="881"/>
        <v>0</v>
      </c>
      <c r="AK1979" s="1" t="str">
        <f t="shared" si="869"/>
        <v>210000</v>
      </c>
    </row>
    <row r="1980" spans="4:37" x14ac:dyDescent="0.25">
      <c r="D1980" s="27">
        <v>1958</v>
      </c>
      <c r="E1980" s="27">
        <f t="shared" si="855"/>
        <v>0</v>
      </c>
      <c r="F1980" s="27">
        <f t="shared" si="856"/>
        <v>0</v>
      </c>
      <c r="G1980" s="27">
        <f t="shared" si="862"/>
        <v>0</v>
      </c>
      <c r="H1980" s="2">
        <f>_xlfn.IFNA(IF(MATCH(AK1980,$AK$23:AK1979,0)&gt;0,0,0),1)</f>
        <v>0</v>
      </c>
      <c r="I1980" s="2">
        <f t="shared" si="854"/>
        <v>4</v>
      </c>
      <c r="J1980" s="31">
        <f t="shared" si="863"/>
        <v>2</v>
      </c>
      <c r="K1980" s="32">
        <f t="shared" si="857"/>
        <v>1</v>
      </c>
      <c r="L1980" s="31">
        <f t="shared" si="864"/>
        <v>2</v>
      </c>
      <c r="M1980" s="32">
        <f t="shared" si="858"/>
        <v>0</v>
      </c>
      <c r="N1980" s="31">
        <f t="shared" si="865"/>
        <v>0</v>
      </c>
      <c r="O1980" s="32">
        <f t="shared" si="859"/>
        <v>0</v>
      </c>
      <c r="P1980" s="31">
        <f t="shared" si="866"/>
        <v>0</v>
      </c>
      <c r="Q1980" s="32">
        <f t="shared" si="860"/>
        <v>0</v>
      </c>
      <c r="R1980" s="31">
        <f t="shared" si="867"/>
        <v>0</v>
      </c>
      <c r="S1980" s="32">
        <f t="shared" si="861"/>
        <v>0</v>
      </c>
      <c r="T1980" s="31">
        <f t="shared" si="868"/>
        <v>0</v>
      </c>
      <c r="V1980" s="1">
        <f t="shared" si="870"/>
        <v>2</v>
      </c>
      <c r="W1980" s="1">
        <f t="shared" si="871"/>
        <v>2</v>
      </c>
      <c r="X1980" s="1">
        <f t="shared" si="872"/>
        <v>0</v>
      </c>
      <c r="Y1980" s="1">
        <f t="shared" si="873"/>
        <v>0</v>
      </c>
      <c r="Z1980" s="1">
        <f t="shared" si="874"/>
        <v>0</v>
      </c>
      <c r="AA1980" s="1">
        <f t="shared" si="875"/>
        <v>0</v>
      </c>
      <c r="AD1980" s="1">
        <f t="shared" si="876"/>
        <v>2</v>
      </c>
      <c r="AE1980" s="1">
        <f t="shared" si="877"/>
        <v>2</v>
      </c>
      <c r="AF1980" s="1">
        <f t="shared" si="878"/>
        <v>0</v>
      </c>
      <c r="AG1980" s="1">
        <f t="shared" si="879"/>
        <v>0</v>
      </c>
      <c r="AH1980" s="1">
        <f t="shared" si="880"/>
        <v>0</v>
      </c>
      <c r="AI1980" s="1">
        <f t="shared" si="881"/>
        <v>0</v>
      </c>
      <c r="AK1980" s="1" t="str">
        <f t="shared" si="869"/>
        <v>220000</v>
      </c>
    </row>
    <row r="1981" spans="4:37" x14ac:dyDescent="0.25">
      <c r="D1981" s="27">
        <v>1959</v>
      </c>
      <c r="E1981" s="27">
        <f t="shared" si="855"/>
        <v>0</v>
      </c>
      <c r="F1981" s="27">
        <f t="shared" si="856"/>
        <v>0</v>
      </c>
      <c r="G1981" s="27">
        <f t="shared" si="862"/>
        <v>0</v>
      </c>
      <c r="H1981" s="2">
        <f>_xlfn.IFNA(IF(MATCH(AK1981,$AK$23:AK1980,0)&gt;0,0,0),1)</f>
        <v>0</v>
      </c>
      <c r="I1981" s="2">
        <f t="shared" si="854"/>
        <v>5</v>
      </c>
      <c r="J1981" s="31">
        <f t="shared" si="863"/>
        <v>3</v>
      </c>
      <c r="K1981" s="32">
        <f t="shared" si="857"/>
        <v>0</v>
      </c>
      <c r="L1981" s="31">
        <f t="shared" si="864"/>
        <v>2</v>
      </c>
      <c r="M1981" s="32">
        <f t="shared" si="858"/>
        <v>0</v>
      </c>
      <c r="N1981" s="31">
        <f t="shared" si="865"/>
        <v>0</v>
      </c>
      <c r="O1981" s="32">
        <f t="shared" si="859"/>
        <v>0</v>
      </c>
      <c r="P1981" s="31">
        <f t="shared" si="866"/>
        <v>0</v>
      </c>
      <c r="Q1981" s="32">
        <f t="shared" si="860"/>
        <v>0</v>
      </c>
      <c r="R1981" s="31">
        <f t="shared" si="867"/>
        <v>0</v>
      </c>
      <c r="S1981" s="32">
        <f t="shared" si="861"/>
        <v>0</v>
      </c>
      <c r="T1981" s="31">
        <f t="shared" si="868"/>
        <v>0</v>
      </c>
      <c r="V1981" s="1">
        <f t="shared" si="870"/>
        <v>3</v>
      </c>
      <c r="W1981" s="1">
        <f t="shared" si="871"/>
        <v>2</v>
      </c>
      <c r="X1981" s="1">
        <f t="shared" si="872"/>
        <v>0</v>
      </c>
      <c r="Y1981" s="1">
        <f t="shared" si="873"/>
        <v>0</v>
      </c>
      <c r="Z1981" s="1">
        <f t="shared" si="874"/>
        <v>0</v>
      </c>
      <c r="AA1981" s="1">
        <f t="shared" si="875"/>
        <v>0</v>
      </c>
      <c r="AD1981" s="1">
        <f t="shared" si="876"/>
        <v>3</v>
      </c>
      <c r="AE1981" s="1">
        <f t="shared" si="877"/>
        <v>2</v>
      </c>
      <c r="AF1981" s="1">
        <f t="shared" si="878"/>
        <v>0</v>
      </c>
      <c r="AG1981" s="1">
        <f t="shared" si="879"/>
        <v>0</v>
      </c>
      <c r="AH1981" s="1">
        <f t="shared" si="880"/>
        <v>0</v>
      </c>
      <c r="AI1981" s="1">
        <f t="shared" si="881"/>
        <v>0</v>
      </c>
      <c r="AK1981" s="1" t="str">
        <f t="shared" si="869"/>
        <v>320000</v>
      </c>
    </row>
    <row r="1982" spans="4:37" x14ac:dyDescent="0.25">
      <c r="D1982" s="27">
        <v>1960</v>
      </c>
      <c r="E1982" s="27">
        <f t="shared" si="855"/>
        <v>0</v>
      </c>
      <c r="F1982" s="27">
        <f t="shared" si="856"/>
        <v>0</v>
      </c>
      <c r="G1982" s="27">
        <f t="shared" si="862"/>
        <v>0</v>
      </c>
      <c r="H1982" s="2">
        <f>_xlfn.IFNA(IF(MATCH(AK1982,$AK$23:AK1981,0)&gt;0,0,0),1)</f>
        <v>0</v>
      </c>
      <c r="I1982" s="2">
        <f t="shared" si="854"/>
        <v>6</v>
      </c>
      <c r="J1982" s="31">
        <f t="shared" si="863"/>
        <v>4</v>
      </c>
      <c r="K1982" s="32">
        <f t="shared" si="857"/>
        <v>0</v>
      </c>
      <c r="L1982" s="31">
        <f t="shared" si="864"/>
        <v>2</v>
      </c>
      <c r="M1982" s="32">
        <f t="shared" si="858"/>
        <v>0</v>
      </c>
      <c r="N1982" s="31">
        <f t="shared" si="865"/>
        <v>0</v>
      </c>
      <c r="O1982" s="32">
        <f t="shared" si="859"/>
        <v>0</v>
      </c>
      <c r="P1982" s="31">
        <f t="shared" si="866"/>
        <v>0</v>
      </c>
      <c r="Q1982" s="32">
        <f t="shared" si="860"/>
        <v>0</v>
      </c>
      <c r="R1982" s="31">
        <f t="shared" si="867"/>
        <v>0</v>
      </c>
      <c r="S1982" s="32">
        <f t="shared" si="861"/>
        <v>0</v>
      </c>
      <c r="T1982" s="31">
        <f t="shared" si="868"/>
        <v>0</v>
      </c>
      <c r="V1982" s="1">
        <f t="shared" si="870"/>
        <v>4</v>
      </c>
      <c r="W1982" s="1">
        <f t="shared" si="871"/>
        <v>2</v>
      </c>
      <c r="X1982" s="1">
        <f t="shared" si="872"/>
        <v>0</v>
      </c>
      <c r="Y1982" s="1">
        <f t="shared" si="873"/>
        <v>0</v>
      </c>
      <c r="Z1982" s="1">
        <f t="shared" si="874"/>
        <v>0</v>
      </c>
      <c r="AA1982" s="1">
        <f t="shared" si="875"/>
        <v>0</v>
      </c>
      <c r="AD1982" s="1">
        <f t="shared" si="876"/>
        <v>4</v>
      </c>
      <c r="AE1982" s="1">
        <f t="shared" si="877"/>
        <v>2</v>
      </c>
      <c r="AF1982" s="1">
        <f t="shared" si="878"/>
        <v>0</v>
      </c>
      <c r="AG1982" s="1">
        <f t="shared" si="879"/>
        <v>0</v>
      </c>
      <c r="AH1982" s="1">
        <f t="shared" si="880"/>
        <v>0</v>
      </c>
      <c r="AI1982" s="1">
        <f t="shared" si="881"/>
        <v>0</v>
      </c>
      <c r="AK1982" s="1" t="str">
        <f t="shared" si="869"/>
        <v>420000</v>
      </c>
    </row>
    <row r="1983" spans="4:37" x14ac:dyDescent="0.25">
      <c r="D1983" s="27">
        <v>1961</v>
      </c>
      <c r="E1983" s="27">
        <f t="shared" si="855"/>
        <v>0</v>
      </c>
      <c r="F1983" s="27">
        <f t="shared" si="856"/>
        <v>0</v>
      </c>
      <c r="G1983" s="27">
        <f t="shared" si="862"/>
        <v>0</v>
      </c>
      <c r="H1983" s="2">
        <f>_xlfn.IFNA(IF(MATCH(AK1983,$AK$23:AK1982,0)&gt;0,0,0),1)</f>
        <v>0</v>
      </c>
      <c r="I1983" s="2">
        <f t="shared" si="854"/>
        <v>4</v>
      </c>
      <c r="J1983" s="31">
        <f t="shared" si="863"/>
        <v>1</v>
      </c>
      <c r="K1983" s="32">
        <f t="shared" si="857"/>
        <v>0</v>
      </c>
      <c r="L1983" s="31">
        <f t="shared" si="864"/>
        <v>3</v>
      </c>
      <c r="M1983" s="32">
        <f t="shared" si="858"/>
        <v>0</v>
      </c>
      <c r="N1983" s="31">
        <f t="shared" si="865"/>
        <v>0</v>
      </c>
      <c r="O1983" s="32">
        <f t="shared" si="859"/>
        <v>0</v>
      </c>
      <c r="P1983" s="31">
        <f t="shared" si="866"/>
        <v>0</v>
      </c>
      <c r="Q1983" s="32">
        <f t="shared" si="860"/>
        <v>0</v>
      </c>
      <c r="R1983" s="31">
        <f t="shared" si="867"/>
        <v>0</v>
      </c>
      <c r="S1983" s="32">
        <f t="shared" si="861"/>
        <v>0</v>
      </c>
      <c r="T1983" s="31">
        <f t="shared" si="868"/>
        <v>0</v>
      </c>
      <c r="V1983" s="1">
        <f t="shared" si="870"/>
        <v>1</v>
      </c>
      <c r="W1983" s="1">
        <f t="shared" si="871"/>
        <v>3</v>
      </c>
      <c r="X1983" s="1">
        <f t="shared" si="872"/>
        <v>0</v>
      </c>
      <c r="Y1983" s="1">
        <f t="shared" si="873"/>
        <v>0</v>
      </c>
      <c r="Z1983" s="1">
        <f t="shared" si="874"/>
        <v>0</v>
      </c>
      <c r="AA1983" s="1">
        <f t="shared" si="875"/>
        <v>0</v>
      </c>
      <c r="AD1983" s="1">
        <f t="shared" si="876"/>
        <v>3</v>
      </c>
      <c r="AE1983" s="1">
        <f t="shared" si="877"/>
        <v>1</v>
      </c>
      <c r="AF1983" s="1">
        <f t="shared" si="878"/>
        <v>0</v>
      </c>
      <c r="AG1983" s="1">
        <f t="shared" si="879"/>
        <v>0</v>
      </c>
      <c r="AH1983" s="1">
        <f t="shared" si="880"/>
        <v>0</v>
      </c>
      <c r="AI1983" s="1">
        <f t="shared" si="881"/>
        <v>0</v>
      </c>
      <c r="AK1983" s="1" t="str">
        <f t="shared" si="869"/>
        <v>310000</v>
      </c>
    </row>
    <row r="1984" spans="4:37" x14ac:dyDescent="0.25">
      <c r="D1984" s="27">
        <v>1962</v>
      </c>
      <c r="E1984" s="27">
        <f t="shared" si="855"/>
        <v>0</v>
      </c>
      <c r="F1984" s="27">
        <f t="shared" si="856"/>
        <v>0</v>
      </c>
      <c r="G1984" s="27">
        <f t="shared" si="862"/>
        <v>0</v>
      </c>
      <c r="H1984" s="2">
        <f>_xlfn.IFNA(IF(MATCH(AK1984,$AK$23:AK1983,0)&gt;0,0,0),1)</f>
        <v>0</v>
      </c>
      <c r="I1984" s="2">
        <f t="shared" si="854"/>
        <v>5</v>
      </c>
      <c r="J1984" s="31">
        <f t="shared" si="863"/>
        <v>2</v>
      </c>
      <c r="K1984" s="32">
        <f t="shared" si="857"/>
        <v>0</v>
      </c>
      <c r="L1984" s="31">
        <f t="shared" si="864"/>
        <v>3</v>
      </c>
      <c r="M1984" s="32">
        <f t="shared" si="858"/>
        <v>0</v>
      </c>
      <c r="N1984" s="31">
        <f t="shared" si="865"/>
        <v>0</v>
      </c>
      <c r="O1984" s="32">
        <f t="shared" si="859"/>
        <v>0</v>
      </c>
      <c r="P1984" s="31">
        <f t="shared" si="866"/>
        <v>0</v>
      </c>
      <c r="Q1984" s="32">
        <f t="shared" si="860"/>
        <v>0</v>
      </c>
      <c r="R1984" s="31">
        <f t="shared" si="867"/>
        <v>0</v>
      </c>
      <c r="S1984" s="32">
        <f t="shared" si="861"/>
        <v>0</v>
      </c>
      <c r="T1984" s="31">
        <f t="shared" si="868"/>
        <v>0</v>
      </c>
      <c r="V1984" s="1">
        <f t="shared" si="870"/>
        <v>2</v>
      </c>
      <c r="W1984" s="1">
        <f t="shared" si="871"/>
        <v>3</v>
      </c>
      <c r="X1984" s="1">
        <f t="shared" si="872"/>
        <v>0</v>
      </c>
      <c r="Y1984" s="1">
        <f t="shared" si="873"/>
        <v>0</v>
      </c>
      <c r="Z1984" s="1">
        <f t="shared" si="874"/>
        <v>0</v>
      </c>
      <c r="AA1984" s="1">
        <f t="shared" si="875"/>
        <v>0</v>
      </c>
      <c r="AD1984" s="1">
        <f t="shared" si="876"/>
        <v>3</v>
      </c>
      <c r="AE1984" s="1">
        <f t="shared" si="877"/>
        <v>2</v>
      </c>
      <c r="AF1984" s="1">
        <f t="shared" si="878"/>
        <v>0</v>
      </c>
      <c r="AG1984" s="1">
        <f t="shared" si="879"/>
        <v>0</v>
      </c>
      <c r="AH1984" s="1">
        <f t="shared" si="880"/>
        <v>0</v>
      </c>
      <c r="AI1984" s="1">
        <f t="shared" si="881"/>
        <v>0</v>
      </c>
      <c r="AK1984" s="1" t="str">
        <f t="shared" si="869"/>
        <v>320000</v>
      </c>
    </row>
    <row r="1985" spans="4:37" x14ac:dyDescent="0.25">
      <c r="D1985" s="27">
        <v>1963</v>
      </c>
      <c r="E1985" s="27">
        <f t="shared" si="855"/>
        <v>0</v>
      </c>
      <c r="F1985" s="27">
        <f t="shared" si="856"/>
        <v>0</v>
      </c>
      <c r="G1985" s="27">
        <f t="shared" si="862"/>
        <v>0</v>
      </c>
      <c r="H1985" s="2">
        <f>_xlfn.IFNA(IF(MATCH(AK1985,$AK$23:AK1984,0)&gt;0,0,0),1)</f>
        <v>0</v>
      </c>
      <c r="I1985" s="2">
        <f t="shared" si="854"/>
        <v>6</v>
      </c>
      <c r="J1985" s="31">
        <f t="shared" si="863"/>
        <v>3</v>
      </c>
      <c r="K1985" s="32">
        <f t="shared" si="857"/>
        <v>1</v>
      </c>
      <c r="L1985" s="31">
        <f t="shared" si="864"/>
        <v>3</v>
      </c>
      <c r="M1985" s="32">
        <f t="shared" si="858"/>
        <v>0</v>
      </c>
      <c r="N1985" s="31">
        <f t="shared" si="865"/>
        <v>0</v>
      </c>
      <c r="O1985" s="32">
        <f t="shared" si="859"/>
        <v>0</v>
      </c>
      <c r="P1985" s="31">
        <f t="shared" si="866"/>
        <v>0</v>
      </c>
      <c r="Q1985" s="32">
        <f t="shared" si="860"/>
        <v>0</v>
      </c>
      <c r="R1985" s="31">
        <f t="shared" si="867"/>
        <v>0</v>
      </c>
      <c r="S1985" s="32">
        <f t="shared" si="861"/>
        <v>0</v>
      </c>
      <c r="T1985" s="31">
        <f t="shared" si="868"/>
        <v>0</v>
      </c>
      <c r="V1985" s="1">
        <f t="shared" si="870"/>
        <v>3</v>
      </c>
      <c r="W1985" s="1">
        <f t="shared" si="871"/>
        <v>3</v>
      </c>
      <c r="X1985" s="1">
        <f t="shared" si="872"/>
        <v>0</v>
      </c>
      <c r="Y1985" s="1">
        <f t="shared" si="873"/>
        <v>0</v>
      </c>
      <c r="Z1985" s="1">
        <f t="shared" si="874"/>
        <v>0</v>
      </c>
      <c r="AA1985" s="1">
        <f t="shared" si="875"/>
        <v>0</v>
      </c>
      <c r="AD1985" s="1">
        <f t="shared" si="876"/>
        <v>3</v>
      </c>
      <c r="AE1985" s="1">
        <f t="shared" si="877"/>
        <v>3</v>
      </c>
      <c r="AF1985" s="1">
        <f t="shared" si="878"/>
        <v>0</v>
      </c>
      <c r="AG1985" s="1">
        <f t="shared" si="879"/>
        <v>0</v>
      </c>
      <c r="AH1985" s="1">
        <f t="shared" si="880"/>
        <v>0</v>
      </c>
      <c r="AI1985" s="1">
        <f t="shared" si="881"/>
        <v>0</v>
      </c>
      <c r="AK1985" s="1" t="str">
        <f t="shared" si="869"/>
        <v>330000</v>
      </c>
    </row>
    <row r="1986" spans="4:37" x14ac:dyDescent="0.25">
      <c r="D1986" s="27">
        <v>1964</v>
      </c>
      <c r="E1986" s="27">
        <f t="shared" si="855"/>
        <v>0</v>
      </c>
      <c r="F1986" s="27">
        <f t="shared" si="856"/>
        <v>0</v>
      </c>
      <c r="G1986" s="27">
        <f t="shared" si="862"/>
        <v>0</v>
      </c>
      <c r="H1986" s="2">
        <f>_xlfn.IFNA(IF(MATCH(AK1986,$AK$23:AK1985,0)&gt;0,0,0),1)</f>
        <v>0</v>
      </c>
      <c r="I1986" s="2">
        <f t="shared" si="854"/>
        <v>7</v>
      </c>
      <c r="J1986" s="31">
        <f t="shared" si="863"/>
        <v>4</v>
      </c>
      <c r="K1986" s="32">
        <f t="shared" si="857"/>
        <v>0</v>
      </c>
      <c r="L1986" s="31">
        <f t="shared" si="864"/>
        <v>3</v>
      </c>
      <c r="M1986" s="32">
        <f t="shared" si="858"/>
        <v>0</v>
      </c>
      <c r="N1986" s="31">
        <f t="shared" si="865"/>
        <v>0</v>
      </c>
      <c r="O1986" s="32">
        <f t="shared" si="859"/>
        <v>0</v>
      </c>
      <c r="P1986" s="31">
        <f t="shared" si="866"/>
        <v>0</v>
      </c>
      <c r="Q1986" s="32">
        <f t="shared" si="860"/>
        <v>0</v>
      </c>
      <c r="R1986" s="31">
        <f t="shared" si="867"/>
        <v>0</v>
      </c>
      <c r="S1986" s="32">
        <f t="shared" si="861"/>
        <v>0</v>
      </c>
      <c r="T1986" s="31">
        <f t="shared" si="868"/>
        <v>0</v>
      </c>
      <c r="V1986" s="1">
        <f t="shared" si="870"/>
        <v>4</v>
      </c>
      <c r="W1986" s="1">
        <f t="shared" si="871"/>
        <v>3</v>
      </c>
      <c r="X1986" s="1">
        <f t="shared" si="872"/>
        <v>0</v>
      </c>
      <c r="Y1986" s="1">
        <f t="shared" si="873"/>
        <v>0</v>
      </c>
      <c r="Z1986" s="1">
        <f t="shared" si="874"/>
        <v>0</v>
      </c>
      <c r="AA1986" s="1">
        <f t="shared" si="875"/>
        <v>0</v>
      </c>
      <c r="AD1986" s="1">
        <f t="shared" si="876"/>
        <v>4</v>
      </c>
      <c r="AE1986" s="1">
        <f t="shared" si="877"/>
        <v>3</v>
      </c>
      <c r="AF1986" s="1">
        <f t="shared" si="878"/>
        <v>0</v>
      </c>
      <c r="AG1986" s="1">
        <f t="shared" si="879"/>
        <v>0</v>
      </c>
      <c r="AH1986" s="1">
        <f t="shared" si="880"/>
        <v>0</v>
      </c>
      <c r="AI1986" s="1">
        <f t="shared" si="881"/>
        <v>0</v>
      </c>
      <c r="AK1986" s="1" t="str">
        <f t="shared" si="869"/>
        <v>430000</v>
      </c>
    </row>
    <row r="1987" spans="4:37" x14ac:dyDescent="0.25">
      <c r="D1987" s="27">
        <v>1965</v>
      </c>
      <c r="E1987" s="27">
        <f t="shared" si="855"/>
        <v>0</v>
      </c>
      <c r="F1987" s="27">
        <f t="shared" si="856"/>
        <v>0</v>
      </c>
      <c r="G1987" s="27">
        <f t="shared" si="862"/>
        <v>0</v>
      </c>
      <c r="H1987" s="2">
        <f>_xlfn.IFNA(IF(MATCH(AK1987,$AK$23:AK1986,0)&gt;0,0,0),1)</f>
        <v>0</v>
      </c>
      <c r="I1987" s="2">
        <f t="shared" si="854"/>
        <v>5</v>
      </c>
      <c r="J1987" s="31">
        <f t="shared" si="863"/>
        <v>1</v>
      </c>
      <c r="K1987" s="32">
        <f t="shared" si="857"/>
        <v>0</v>
      </c>
      <c r="L1987" s="31">
        <f t="shared" si="864"/>
        <v>4</v>
      </c>
      <c r="M1987" s="32">
        <f t="shared" si="858"/>
        <v>0</v>
      </c>
      <c r="N1987" s="31">
        <f t="shared" si="865"/>
        <v>0</v>
      </c>
      <c r="O1987" s="32">
        <f t="shared" si="859"/>
        <v>0</v>
      </c>
      <c r="P1987" s="31">
        <f t="shared" si="866"/>
        <v>0</v>
      </c>
      <c r="Q1987" s="32">
        <f t="shared" si="860"/>
        <v>0</v>
      </c>
      <c r="R1987" s="31">
        <f t="shared" si="867"/>
        <v>0</v>
      </c>
      <c r="S1987" s="32">
        <f t="shared" si="861"/>
        <v>0</v>
      </c>
      <c r="T1987" s="31">
        <f t="shared" si="868"/>
        <v>0</v>
      </c>
      <c r="V1987" s="1">
        <f t="shared" si="870"/>
        <v>1</v>
      </c>
      <c r="W1987" s="1">
        <f t="shared" si="871"/>
        <v>4</v>
      </c>
      <c r="X1987" s="1">
        <f t="shared" si="872"/>
        <v>0</v>
      </c>
      <c r="Y1987" s="1">
        <f t="shared" si="873"/>
        <v>0</v>
      </c>
      <c r="Z1987" s="1">
        <f t="shared" si="874"/>
        <v>0</v>
      </c>
      <c r="AA1987" s="1">
        <f t="shared" si="875"/>
        <v>0</v>
      </c>
      <c r="AD1987" s="1">
        <f t="shared" si="876"/>
        <v>4</v>
      </c>
      <c r="AE1987" s="1">
        <f t="shared" si="877"/>
        <v>1</v>
      </c>
      <c r="AF1987" s="1">
        <f t="shared" si="878"/>
        <v>0</v>
      </c>
      <c r="AG1987" s="1">
        <f t="shared" si="879"/>
        <v>0</v>
      </c>
      <c r="AH1987" s="1">
        <f t="shared" si="880"/>
        <v>0</v>
      </c>
      <c r="AI1987" s="1">
        <f t="shared" si="881"/>
        <v>0</v>
      </c>
      <c r="AK1987" s="1" t="str">
        <f t="shared" si="869"/>
        <v>410000</v>
      </c>
    </row>
    <row r="1988" spans="4:37" x14ac:dyDescent="0.25">
      <c r="D1988" s="27">
        <v>1966</v>
      </c>
      <c r="E1988" s="27">
        <f t="shared" si="855"/>
        <v>0</v>
      </c>
      <c r="F1988" s="27">
        <f t="shared" si="856"/>
        <v>0</v>
      </c>
      <c r="G1988" s="27">
        <f t="shared" si="862"/>
        <v>0</v>
      </c>
      <c r="H1988" s="2">
        <f>_xlfn.IFNA(IF(MATCH(AK1988,$AK$23:AK1987,0)&gt;0,0,0),1)</f>
        <v>0</v>
      </c>
      <c r="I1988" s="2">
        <f t="shared" si="854"/>
        <v>6</v>
      </c>
      <c r="J1988" s="31">
        <f t="shared" si="863"/>
        <v>2</v>
      </c>
      <c r="K1988" s="32">
        <f t="shared" si="857"/>
        <v>0</v>
      </c>
      <c r="L1988" s="31">
        <f t="shared" si="864"/>
        <v>4</v>
      </c>
      <c r="M1988" s="32">
        <f t="shared" si="858"/>
        <v>0</v>
      </c>
      <c r="N1988" s="31">
        <f t="shared" si="865"/>
        <v>0</v>
      </c>
      <c r="O1988" s="32">
        <f t="shared" si="859"/>
        <v>0</v>
      </c>
      <c r="P1988" s="31">
        <f t="shared" si="866"/>
        <v>0</v>
      </c>
      <c r="Q1988" s="32">
        <f t="shared" si="860"/>
        <v>0</v>
      </c>
      <c r="R1988" s="31">
        <f t="shared" si="867"/>
        <v>0</v>
      </c>
      <c r="S1988" s="32">
        <f t="shared" si="861"/>
        <v>0</v>
      </c>
      <c r="T1988" s="31">
        <f t="shared" si="868"/>
        <v>0</v>
      </c>
      <c r="V1988" s="1">
        <f t="shared" si="870"/>
        <v>2</v>
      </c>
      <c r="W1988" s="1">
        <f t="shared" si="871"/>
        <v>4</v>
      </c>
      <c r="X1988" s="1">
        <f t="shared" si="872"/>
        <v>0</v>
      </c>
      <c r="Y1988" s="1">
        <f t="shared" si="873"/>
        <v>0</v>
      </c>
      <c r="Z1988" s="1">
        <f t="shared" si="874"/>
        <v>0</v>
      </c>
      <c r="AA1988" s="1">
        <f t="shared" si="875"/>
        <v>0</v>
      </c>
      <c r="AD1988" s="1">
        <f t="shared" si="876"/>
        <v>4</v>
      </c>
      <c r="AE1988" s="1">
        <f t="shared" si="877"/>
        <v>2</v>
      </c>
      <c r="AF1988" s="1">
        <f t="shared" si="878"/>
        <v>0</v>
      </c>
      <c r="AG1988" s="1">
        <f t="shared" si="879"/>
        <v>0</v>
      </c>
      <c r="AH1988" s="1">
        <f t="shared" si="880"/>
        <v>0</v>
      </c>
      <c r="AI1988" s="1">
        <f t="shared" si="881"/>
        <v>0</v>
      </c>
      <c r="AK1988" s="1" t="str">
        <f t="shared" si="869"/>
        <v>420000</v>
      </c>
    </row>
    <row r="1989" spans="4:37" x14ac:dyDescent="0.25">
      <c r="D1989" s="27">
        <v>1967</v>
      </c>
      <c r="E1989" s="27">
        <f t="shared" si="855"/>
        <v>0</v>
      </c>
      <c r="F1989" s="27">
        <f t="shared" si="856"/>
        <v>0</v>
      </c>
      <c r="G1989" s="27">
        <f t="shared" si="862"/>
        <v>0</v>
      </c>
      <c r="H1989" s="2">
        <f>_xlfn.IFNA(IF(MATCH(AK1989,$AK$23:AK1988,0)&gt;0,0,0),1)</f>
        <v>0</v>
      </c>
      <c r="I1989" s="2">
        <f t="shared" si="854"/>
        <v>7</v>
      </c>
      <c r="J1989" s="31">
        <f t="shared" si="863"/>
        <v>3</v>
      </c>
      <c r="K1989" s="32">
        <f t="shared" si="857"/>
        <v>0</v>
      </c>
      <c r="L1989" s="31">
        <f t="shared" si="864"/>
        <v>4</v>
      </c>
      <c r="M1989" s="32">
        <f t="shared" si="858"/>
        <v>0</v>
      </c>
      <c r="N1989" s="31">
        <f t="shared" si="865"/>
        <v>0</v>
      </c>
      <c r="O1989" s="32">
        <f t="shared" si="859"/>
        <v>0</v>
      </c>
      <c r="P1989" s="31">
        <f t="shared" si="866"/>
        <v>0</v>
      </c>
      <c r="Q1989" s="32">
        <f t="shared" si="860"/>
        <v>0</v>
      </c>
      <c r="R1989" s="31">
        <f t="shared" si="867"/>
        <v>0</v>
      </c>
      <c r="S1989" s="32">
        <f t="shared" si="861"/>
        <v>0</v>
      </c>
      <c r="T1989" s="31">
        <f t="shared" si="868"/>
        <v>0</v>
      </c>
      <c r="V1989" s="1">
        <f t="shared" si="870"/>
        <v>3</v>
      </c>
      <c r="W1989" s="1">
        <f t="shared" si="871"/>
        <v>4</v>
      </c>
      <c r="X1989" s="1">
        <f t="shared" si="872"/>
        <v>0</v>
      </c>
      <c r="Y1989" s="1">
        <f t="shared" si="873"/>
        <v>0</v>
      </c>
      <c r="Z1989" s="1">
        <f t="shared" si="874"/>
        <v>0</v>
      </c>
      <c r="AA1989" s="1">
        <f t="shared" si="875"/>
        <v>0</v>
      </c>
      <c r="AD1989" s="1">
        <f t="shared" si="876"/>
        <v>4</v>
      </c>
      <c r="AE1989" s="1">
        <f t="shared" si="877"/>
        <v>3</v>
      </c>
      <c r="AF1989" s="1">
        <f t="shared" si="878"/>
        <v>0</v>
      </c>
      <c r="AG1989" s="1">
        <f t="shared" si="879"/>
        <v>0</v>
      </c>
      <c r="AH1989" s="1">
        <f t="shared" si="880"/>
        <v>0</v>
      </c>
      <c r="AI1989" s="1">
        <f t="shared" si="881"/>
        <v>0</v>
      </c>
      <c r="AK1989" s="1" t="str">
        <f t="shared" si="869"/>
        <v>430000</v>
      </c>
    </row>
    <row r="1990" spans="4:37" x14ac:dyDescent="0.25">
      <c r="D1990" s="27">
        <v>1968</v>
      </c>
      <c r="E1990" s="27">
        <f t="shared" si="855"/>
        <v>0</v>
      </c>
      <c r="F1990" s="27">
        <f t="shared" si="856"/>
        <v>0</v>
      </c>
      <c r="G1990" s="27">
        <f t="shared" si="862"/>
        <v>0</v>
      </c>
      <c r="H1990" s="2">
        <f>_xlfn.IFNA(IF(MATCH(AK1990,$AK$23:AK1989,0)&gt;0,0,0),1)</f>
        <v>0</v>
      </c>
      <c r="I1990" s="2">
        <f t="shared" si="854"/>
        <v>8</v>
      </c>
      <c r="J1990" s="31">
        <f t="shared" si="863"/>
        <v>4</v>
      </c>
      <c r="K1990" s="32">
        <f t="shared" si="857"/>
        <v>1</v>
      </c>
      <c r="L1990" s="31">
        <f t="shared" si="864"/>
        <v>4</v>
      </c>
      <c r="M1990" s="32">
        <f t="shared" si="858"/>
        <v>0</v>
      </c>
      <c r="N1990" s="31">
        <f t="shared" si="865"/>
        <v>0</v>
      </c>
      <c r="O1990" s="32">
        <f t="shared" si="859"/>
        <v>0</v>
      </c>
      <c r="P1990" s="31">
        <f t="shared" si="866"/>
        <v>0</v>
      </c>
      <c r="Q1990" s="32">
        <f t="shared" si="860"/>
        <v>0</v>
      </c>
      <c r="R1990" s="31">
        <f t="shared" si="867"/>
        <v>0</v>
      </c>
      <c r="S1990" s="32">
        <f t="shared" si="861"/>
        <v>0</v>
      </c>
      <c r="T1990" s="31">
        <f t="shared" si="868"/>
        <v>0</v>
      </c>
      <c r="V1990" s="1">
        <f t="shared" si="870"/>
        <v>4</v>
      </c>
      <c r="W1990" s="1">
        <f t="shared" si="871"/>
        <v>4</v>
      </c>
      <c r="X1990" s="1">
        <f t="shared" si="872"/>
        <v>0</v>
      </c>
      <c r="Y1990" s="1">
        <f t="shared" si="873"/>
        <v>0</v>
      </c>
      <c r="Z1990" s="1">
        <f t="shared" si="874"/>
        <v>0</v>
      </c>
      <c r="AA1990" s="1">
        <f t="shared" si="875"/>
        <v>0</v>
      </c>
      <c r="AD1990" s="1">
        <f t="shared" si="876"/>
        <v>4</v>
      </c>
      <c r="AE1990" s="1">
        <f t="shared" si="877"/>
        <v>4</v>
      </c>
      <c r="AF1990" s="1">
        <f t="shared" si="878"/>
        <v>0</v>
      </c>
      <c r="AG1990" s="1">
        <f t="shared" si="879"/>
        <v>0</v>
      </c>
      <c r="AH1990" s="1">
        <f t="shared" si="880"/>
        <v>0</v>
      </c>
      <c r="AI1990" s="1">
        <f t="shared" si="881"/>
        <v>0</v>
      </c>
      <c r="AK1990" s="1" t="str">
        <f t="shared" si="869"/>
        <v>440000</v>
      </c>
    </row>
    <row r="1991" spans="4:37" x14ac:dyDescent="0.25">
      <c r="D1991" s="27">
        <v>1969</v>
      </c>
      <c r="E1991" s="27">
        <f t="shared" si="855"/>
        <v>0</v>
      </c>
      <c r="F1991" s="27">
        <f t="shared" si="856"/>
        <v>0</v>
      </c>
      <c r="G1991" s="27">
        <f t="shared" si="862"/>
        <v>0</v>
      </c>
      <c r="H1991" s="2">
        <f>_xlfn.IFNA(IF(MATCH(AK1991,$AK$23:AK1990,0)&gt;0,0,0),1)</f>
        <v>0</v>
      </c>
      <c r="I1991" s="2">
        <f t="shared" si="854"/>
        <v>2</v>
      </c>
      <c r="J1991" s="31">
        <f t="shared" si="863"/>
        <v>1</v>
      </c>
      <c r="K1991" s="32">
        <f t="shared" si="857"/>
        <v>1</v>
      </c>
      <c r="L1991" s="31">
        <f t="shared" si="864"/>
        <v>1</v>
      </c>
      <c r="M1991" s="32">
        <f t="shared" si="858"/>
        <v>0</v>
      </c>
      <c r="N1991" s="31">
        <f t="shared" si="865"/>
        <v>0</v>
      </c>
      <c r="O1991" s="32">
        <f t="shared" si="859"/>
        <v>0</v>
      </c>
      <c r="P1991" s="31">
        <f t="shared" si="866"/>
        <v>0</v>
      </c>
      <c r="Q1991" s="32">
        <f t="shared" si="860"/>
        <v>0</v>
      </c>
      <c r="R1991" s="31">
        <f t="shared" si="867"/>
        <v>0</v>
      </c>
      <c r="S1991" s="32">
        <f t="shared" si="861"/>
        <v>0</v>
      </c>
      <c r="T1991" s="31">
        <f t="shared" si="868"/>
        <v>0</v>
      </c>
      <c r="V1991" s="1">
        <f t="shared" si="870"/>
        <v>1</v>
      </c>
      <c r="W1991" s="1">
        <f t="shared" si="871"/>
        <v>1</v>
      </c>
      <c r="X1991" s="1">
        <f t="shared" si="872"/>
        <v>0</v>
      </c>
      <c r="Y1991" s="1">
        <f t="shared" si="873"/>
        <v>0</v>
      </c>
      <c r="Z1991" s="1">
        <f t="shared" si="874"/>
        <v>0</v>
      </c>
      <c r="AA1991" s="1">
        <f t="shared" si="875"/>
        <v>0</v>
      </c>
      <c r="AD1991" s="1">
        <f t="shared" si="876"/>
        <v>1</v>
      </c>
      <c r="AE1991" s="1">
        <f t="shared" si="877"/>
        <v>1</v>
      </c>
      <c r="AF1991" s="1">
        <f t="shared" si="878"/>
        <v>0</v>
      </c>
      <c r="AG1991" s="1">
        <f t="shared" si="879"/>
        <v>0</v>
      </c>
      <c r="AH1991" s="1">
        <f t="shared" si="880"/>
        <v>0</v>
      </c>
      <c r="AI1991" s="1">
        <f t="shared" si="881"/>
        <v>0</v>
      </c>
      <c r="AK1991" s="1" t="str">
        <f t="shared" si="869"/>
        <v>110000</v>
      </c>
    </row>
    <row r="1992" spans="4:37" x14ac:dyDescent="0.25">
      <c r="D1992" s="27">
        <v>1970</v>
      </c>
      <c r="E1992" s="27">
        <f t="shared" si="855"/>
        <v>0</v>
      </c>
      <c r="F1992" s="27">
        <f t="shared" si="856"/>
        <v>0</v>
      </c>
      <c r="G1992" s="27">
        <f t="shared" si="862"/>
        <v>0</v>
      </c>
      <c r="H1992" s="2">
        <f>_xlfn.IFNA(IF(MATCH(AK1992,$AK$23:AK1991,0)&gt;0,0,0),1)</f>
        <v>0</v>
      </c>
      <c r="I1992" s="2">
        <f t="shared" si="854"/>
        <v>3</v>
      </c>
      <c r="J1992" s="31">
        <f t="shared" si="863"/>
        <v>2</v>
      </c>
      <c r="K1992" s="32">
        <f t="shared" si="857"/>
        <v>0</v>
      </c>
      <c r="L1992" s="31">
        <f t="shared" si="864"/>
        <v>1</v>
      </c>
      <c r="M1992" s="32">
        <f t="shared" si="858"/>
        <v>0</v>
      </c>
      <c r="N1992" s="31">
        <f t="shared" si="865"/>
        <v>0</v>
      </c>
      <c r="O1992" s="32">
        <f t="shared" si="859"/>
        <v>0</v>
      </c>
      <c r="P1992" s="31">
        <f t="shared" si="866"/>
        <v>0</v>
      </c>
      <c r="Q1992" s="32">
        <f t="shared" si="860"/>
        <v>0</v>
      </c>
      <c r="R1992" s="31">
        <f t="shared" si="867"/>
        <v>0</v>
      </c>
      <c r="S1992" s="32">
        <f t="shared" si="861"/>
        <v>0</v>
      </c>
      <c r="T1992" s="31">
        <f t="shared" si="868"/>
        <v>0</v>
      </c>
      <c r="V1992" s="1">
        <f t="shared" si="870"/>
        <v>2</v>
      </c>
      <c r="W1992" s="1">
        <f t="shared" si="871"/>
        <v>1</v>
      </c>
      <c r="X1992" s="1">
        <f t="shared" si="872"/>
        <v>0</v>
      </c>
      <c r="Y1992" s="1">
        <f t="shared" si="873"/>
        <v>0</v>
      </c>
      <c r="Z1992" s="1">
        <f t="shared" si="874"/>
        <v>0</v>
      </c>
      <c r="AA1992" s="1">
        <f t="shared" si="875"/>
        <v>0</v>
      </c>
      <c r="AD1992" s="1">
        <f t="shared" si="876"/>
        <v>2</v>
      </c>
      <c r="AE1992" s="1">
        <f t="shared" si="877"/>
        <v>1</v>
      </c>
      <c r="AF1992" s="1">
        <f t="shared" si="878"/>
        <v>0</v>
      </c>
      <c r="AG1992" s="1">
        <f t="shared" si="879"/>
        <v>0</v>
      </c>
      <c r="AH1992" s="1">
        <f t="shared" si="880"/>
        <v>0</v>
      </c>
      <c r="AI1992" s="1">
        <f t="shared" si="881"/>
        <v>0</v>
      </c>
      <c r="AK1992" s="1" t="str">
        <f t="shared" si="869"/>
        <v>210000</v>
      </c>
    </row>
    <row r="1993" spans="4:37" x14ac:dyDescent="0.25">
      <c r="D1993" s="27">
        <v>1971</v>
      </c>
      <c r="E1993" s="27">
        <f t="shared" si="855"/>
        <v>0</v>
      </c>
      <c r="F1993" s="27">
        <f t="shared" si="856"/>
        <v>0</v>
      </c>
      <c r="G1993" s="27">
        <f t="shared" si="862"/>
        <v>0</v>
      </c>
      <c r="H1993" s="2">
        <f>_xlfn.IFNA(IF(MATCH(AK1993,$AK$23:AK1992,0)&gt;0,0,0),1)</f>
        <v>0</v>
      </c>
      <c r="I1993" s="2">
        <f t="shared" si="854"/>
        <v>4</v>
      </c>
      <c r="J1993" s="31">
        <f t="shared" si="863"/>
        <v>3</v>
      </c>
      <c r="K1993" s="32">
        <f t="shared" si="857"/>
        <v>0</v>
      </c>
      <c r="L1993" s="31">
        <f t="shared" si="864"/>
        <v>1</v>
      </c>
      <c r="M1993" s="32">
        <f t="shared" si="858"/>
        <v>0</v>
      </c>
      <c r="N1993" s="31">
        <f t="shared" si="865"/>
        <v>0</v>
      </c>
      <c r="O1993" s="32">
        <f t="shared" si="859"/>
        <v>0</v>
      </c>
      <c r="P1993" s="31">
        <f t="shared" si="866"/>
        <v>0</v>
      </c>
      <c r="Q1993" s="32">
        <f t="shared" si="860"/>
        <v>0</v>
      </c>
      <c r="R1993" s="31">
        <f t="shared" si="867"/>
        <v>0</v>
      </c>
      <c r="S1993" s="32">
        <f t="shared" si="861"/>
        <v>0</v>
      </c>
      <c r="T1993" s="31">
        <f t="shared" si="868"/>
        <v>0</v>
      </c>
      <c r="V1993" s="1">
        <f t="shared" si="870"/>
        <v>3</v>
      </c>
      <c r="W1993" s="1">
        <f t="shared" si="871"/>
        <v>1</v>
      </c>
      <c r="X1993" s="1">
        <f t="shared" si="872"/>
        <v>0</v>
      </c>
      <c r="Y1993" s="1">
        <f t="shared" si="873"/>
        <v>0</v>
      </c>
      <c r="Z1993" s="1">
        <f t="shared" si="874"/>
        <v>0</v>
      </c>
      <c r="AA1993" s="1">
        <f t="shared" si="875"/>
        <v>0</v>
      </c>
      <c r="AD1993" s="1">
        <f t="shared" si="876"/>
        <v>3</v>
      </c>
      <c r="AE1993" s="1">
        <f t="shared" si="877"/>
        <v>1</v>
      </c>
      <c r="AF1993" s="1">
        <f t="shared" si="878"/>
        <v>0</v>
      </c>
      <c r="AG1993" s="1">
        <f t="shared" si="879"/>
        <v>0</v>
      </c>
      <c r="AH1993" s="1">
        <f t="shared" si="880"/>
        <v>0</v>
      </c>
      <c r="AI1993" s="1">
        <f t="shared" si="881"/>
        <v>0</v>
      </c>
      <c r="AK1993" s="1" t="str">
        <f t="shared" si="869"/>
        <v>310000</v>
      </c>
    </row>
    <row r="1994" spans="4:37" x14ac:dyDescent="0.25">
      <c r="D1994" s="27">
        <v>1972</v>
      </c>
      <c r="E1994" s="27">
        <f t="shared" si="855"/>
        <v>0</v>
      </c>
      <c r="F1994" s="27">
        <f t="shared" si="856"/>
        <v>0</v>
      </c>
      <c r="G1994" s="27">
        <f t="shared" si="862"/>
        <v>0</v>
      </c>
      <c r="H1994" s="2">
        <f>_xlfn.IFNA(IF(MATCH(AK1994,$AK$23:AK1993,0)&gt;0,0,0),1)</f>
        <v>0</v>
      </c>
      <c r="I1994" s="2">
        <f t="shared" si="854"/>
        <v>5</v>
      </c>
      <c r="J1994" s="31">
        <f t="shared" si="863"/>
        <v>4</v>
      </c>
      <c r="K1994" s="32">
        <f t="shared" si="857"/>
        <v>0</v>
      </c>
      <c r="L1994" s="31">
        <f t="shared" si="864"/>
        <v>1</v>
      </c>
      <c r="M1994" s="32">
        <f t="shared" si="858"/>
        <v>0</v>
      </c>
      <c r="N1994" s="31">
        <f t="shared" si="865"/>
        <v>0</v>
      </c>
      <c r="O1994" s="32">
        <f t="shared" si="859"/>
        <v>0</v>
      </c>
      <c r="P1994" s="31">
        <f t="shared" si="866"/>
        <v>0</v>
      </c>
      <c r="Q1994" s="32">
        <f t="shared" si="860"/>
        <v>0</v>
      </c>
      <c r="R1994" s="31">
        <f t="shared" si="867"/>
        <v>0</v>
      </c>
      <c r="S1994" s="32">
        <f t="shared" si="861"/>
        <v>0</v>
      </c>
      <c r="T1994" s="31">
        <f t="shared" si="868"/>
        <v>0</v>
      </c>
      <c r="V1994" s="1">
        <f t="shared" si="870"/>
        <v>4</v>
      </c>
      <c r="W1994" s="1">
        <f t="shared" si="871"/>
        <v>1</v>
      </c>
      <c r="X1994" s="1">
        <f t="shared" si="872"/>
        <v>0</v>
      </c>
      <c r="Y1994" s="1">
        <f t="shared" si="873"/>
        <v>0</v>
      </c>
      <c r="Z1994" s="1">
        <f t="shared" si="874"/>
        <v>0</v>
      </c>
      <c r="AA1994" s="1">
        <f t="shared" si="875"/>
        <v>0</v>
      </c>
      <c r="AD1994" s="1">
        <f t="shared" si="876"/>
        <v>4</v>
      </c>
      <c r="AE1994" s="1">
        <f t="shared" si="877"/>
        <v>1</v>
      </c>
      <c r="AF1994" s="1">
        <f t="shared" si="878"/>
        <v>0</v>
      </c>
      <c r="AG1994" s="1">
        <f t="shared" si="879"/>
        <v>0</v>
      </c>
      <c r="AH1994" s="1">
        <f t="shared" si="880"/>
        <v>0</v>
      </c>
      <c r="AI1994" s="1">
        <f t="shared" si="881"/>
        <v>0</v>
      </c>
      <c r="AK1994" s="1" t="str">
        <f t="shared" si="869"/>
        <v>410000</v>
      </c>
    </row>
    <row r="1995" spans="4:37" x14ac:dyDescent="0.25">
      <c r="D1995" s="27">
        <v>1973</v>
      </c>
      <c r="E1995" s="27">
        <f t="shared" si="855"/>
        <v>0</v>
      </c>
      <c r="F1995" s="27">
        <f t="shared" si="856"/>
        <v>0</v>
      </c>
      <c r="G1995" s="27">
        <f t="shared" si="862"/>
        <v>0</v>
      </c>
      <c r="H1995" s="2">
        <f>_xlfn.IFNA(IF(MATCH(AK1995,$AK$23:AK1994,0)&gt;0,0,0),1)</f>
        <v>0</v>
      </c>
      <c r="I1995" s="2">
        <f t="shared" si="854"/>
        <v>3</v>
      </c>
      <c r="J1995" s="31">
        <f t="shared" si="863"/>
        <v>1</v>
      </c>
      <c r="K1995" s="32">
        <f t="shared" si="857"/>
        <v>0</v>
      </c>
      <c r="L1995" s="31">
        <f t="shared" si="864"/>
        <v>2</v>
      </c>
      <c r="M1995" s="32">
        <f t="shared" si="858"/>
        <v>0</v>
      </c>
      <c r="N1995" s="31">
        <f t="shared" si="865"/>
        <v>0</v>
      </c>
      <c r="O1995" s="32">
        <f t="shared" si="859"/>
        <v>0</v>
      </c>
      <c r="P1995" s="31">
        <f t="shared" si="866"/>
        <v>0</v>
      </c>
      <c r="Q1995" s="32">
        <f t="shared" si="860"/>
        <v>0</v>
      </c>
      <c r="R1995" s="31">
        <f t="shared" si="867"/>
        <v>0</v>
      </c>
      <c r="S1995" s="32">
        <f t="shared" si="861"/>
        <v>0</v>
      </c>
      <c r="T1995" s="31">
        <f t="shared" si="868"/>
        <v>0</v>
      </c>
      <c r="V1995" s="1">
        <f t="shared" si="870"/>
        <v>1</v>
      </c>
      <c r="W1995" s="1">
        <f t="shared" si="871"/>
        <v>2</v>
      </c>
      <c r="X1995" s="1">
        <f t="shared" si="872"/>
        <v>0</v>
      </c>
      <c r="Y1995" s="1">
        <f t="shared" si="873"/>
        <v>0</v>
      </c>
      <c r="Z1995" s="1">
        <f t="shared" si="874"/>
        <v>0</v>
      </c>
      <c r="AA1995" s="1">
        <f t="shared" si="875"/>
        <v>0</v>
      </c>
      <c r="AD1995" s="1">
        <f t="shared" si="876"/>
        <v>2</v>
      </c>
      <c r="AE1995" s="1">
        <f t="shared" si="877"/>
        <v>1</v>
      </c>
      <c r="AF1995" s="1">
        <f t="shared" si="878"/>
        <v>0</v>
      </c>
      <c r="AG1995" s="1">
        <f t="shared" si="879"/>
        <v>0</v>
      </c>
      <c r="AH1995" s="1">
        <f t="shared" si="880"/>
        <v>0</v>
      </c>
      <c r="AI1995" s="1">
        <f t="shared" si="881"/>
        <v>0</v>
      </c>
      <c r="AK1995" s="1" t="str">
        <f t="shared" si="869"/>
        <v>210000</v>
      </c>
    </row>
    <row r="1996" spans="4:37" x14ac:dyDescent="0.25">
      <c r="D1996" s="27">
        <v>1974</v>
      </c>
      <c r="E1996" s="27">
        <f t="shared" si="855"/>
        <v>0</v>
      </c>
      <c r="F1996" s="27">
        <f t="shared" si="856"/>
        <v>0</v>
      </c>
      <c r="G1996" s="27">
        <f t="shared" si="862"/>
        <v>0</v>
      </c>
      <c r="H1996" s="2">
        <f>_xlfn.IFNA(IF(MATCH(AK1996,$AK$23:AK1995,0)&gt;0,0,0),1)</f>
        <v>0</v>
      </c>
      <c r="I1996" s="2">
        <f t="shared" si="854"/>
        <v>4</v>
      </c>
      <c r="J1996" s="31">
        <f t="shared" si="863"/>
        <v>2</v>
      </c>
      <c r="K1996" s="32">
        <f t="shared" si="857"/>
        <v>1</v>
      </c>
      <c r="L1996" s="31">
        <f t="shared" si="864"/>
        <v>2</v>
      </c>
      <c r="M1996" s="32">
        <f t="shared" si="858"/>
        <v>0</v>
      </c>
      <c r="N1996" s="31">
        <f t="shared" si="865"/>
        <v>0</v>
      </c>
      <c r="O1996" s="32">
        <f t="shared" si="859"/>
        <v>0</v>
      </c>
      <c r="P1996" s="31">
        <f t="shared" si="866"/>
        <v>0</v>
      </c>
      <c r="Q1996" s="32">
        <f t="shared" si="860"/>
        <v>0</v>
      </c>
      <c r="R1996" s="31">
        <f t="shared" si="867"/>
        <v>0</v>
      </c>
      <c r="S1996" s="32">
        <f t="shared" si="861"/>
        <v>0</v>
      </c>
      <c r="T1996" s="31">
        <f t="shared" si="868"/>
        <v>0</v>
      </c>
      <c r="V1996" s="1">
        <f t="shared" si="870"/>
        <v>2</v>
      </c>
      <c r="W1996" s="1">
        <f t="shared" si="871"/>
        <v>2</v>
      </c>
      <c r="X1996" s="1">
        <f t="shared" si="872"/>
        <v>0</v>
      </c>
      <c r="Y1996" s="1">
        <f t="shared" si="873"/>
        <v>0</v>
      </c>
      <c r="Z1996" s="1">
        <f t="shared" si="874"/>
        <v>0</v>
      </c>
      <c r="AA1996" s="1">
        <f t="shared" si="875"/>
        <v>0</v>
      </c>
      <c r="AD1996" s="1">
        <f t="shared" si="876"/>
        <v>2</v>
      </c>
      <c r="AE1996" s="1">
        <f t="shared" si="877"/>
        <v>2</v>
      </c>
      <c r="AF1996" s="1">
        <f t="shared" si="878"/>
        <v>0</v>
      </c>
      <c r="AG1996" s="1">
        <f t="shared" si="879"/>
        <v>0</v>
      </c>
      <c r="AH1996" s="1">
        <f t="shared" si="880"/>
        <v>0</v>
      </c>
      <c r="AI1996" s="1">
        <f t="shared" si="881"/>
        <v>0</v>
      </c>
      <c r="AK1996" s="1" t="str">
        <f t="shared" si="869"/>
        <v>220000</v>
      </c>
    </row>
    <row r="1997" spans="4:37" x14ac:dyDescent="0.25">
      <c r="D1997" s="27">
        <v>1975</v>
      </c>
      <c r="E1997" s="27">
        <f t="shared" si="855"/>
        <v>0</v>
      </c>
      <c r="F1997" s="27">
        <f t="shared" si="856"/>
        <v>0</v>
      </c>
      <c r="G1997" s="27">
        <f t="shared" si="862"/>
        <v>0</v>
      </c>
      <c r="H1997" s="2">
        <f>_xlfn.IFNA(IF(MATCH(AK1997,$AK$23:AK1996,0)&gt;0,0,0),1)</f>
        <v>0</v>
      </c>
      <c r="I1997" s="2">
        <f t="shared" si="854"/>
        <v>5</v>
      </c>
      <c r="J1997" s="31">
        <f t="shared" si="863"/>
        <v>3</v>
      </c>
      <c r="K1997" s="32">
        <f t="shared" si="857"/>
        <v>0</v>
      </c>
      <c r="L1997" s="31">
        <f t="shared" si="864"/>
        <v>2</v>
      </c>
      <c r="M1997" s="32">
        <f t="shared" si="858"/>
        <v>0</v>
      </c>
      <c r="N1997" s="31">
        <f t="shared" si="865"/>
        <v>0</v>
      </c>
      <c r="O1997" s="32">
        <f t="shared" si="859"/>
        <v>0</v>
      </c>
      <c r="P1997" s="31">
        <f t="shared" si="866"/>
        <v>0</v>
      </c>
      <c r="Q1997" s="32">
        <f t="shared" si="860"/>
        <v>0</v>
      </c>
      <c r="R1997" s="31">
        <f t="shared" si="867"/>
        <v>0</v>
      </c>
      <c r="S1997" s="32">
        <f t="shared" si="861"/>
        <v>0</v>
      </c>
      <c r="T1997" s="31">
        <f t="shared" si="868"/>
        <v>0</v>
      </c>
      <c r="V1997" s="1">
        <f t="shared" si="870"/>
        <v>3</v>
      </c>
      <c r="W1997" s="1">
        <f t="shared" si="871"/>
        <v>2</v>
      </c>
      <c r="X1997" s="1">
        <f t="shared" si="872"/>
        <v>0</v>
      </c>
      <c r="Y1997" s="1">
        <f t="shared" si="873"/>
        <v>0</v>
      </c>
      <c r="Z1997" s="1">
        <f t="shared" si="874"/>
        <v>0</v>
      </c>
      <c r="AA1997" s="1">
        <f t="shared" si="875"/>
        <v>0</v>
      </c>
      <c r="AD1997" s="1">
        <f t="shared" si="876"/>
        <v>3</v>
      </c>
      <c r="AE1997" s="1">
        <f t="shared" si="877"/>
        <v>2</v>
      </c>
      <c r="AF1997" s="1">
        <f t="shared" si="878"/>
        <v>0</v>
      </c>
      <c r="AG1997" s="1">
        <f t="shared" si="879"/>
        <v>0</v>
      </c>
      <c r="AH1997" s="1">
        <f t="shared" si="880"/>
        <v>0</v>
      </c>
      <c r="AI1997" s="1">
        <f t="shared" si="881"/>
        <v>0</v>
      </c>
      <c r="AK1997" s="1" t="str">
        <f t="shared" si="869"/>
        <v>320000</v>
      </c>
    </row>
    <row r="1998" spans="4:37" x14ac:dyDescent="0.25">
      <c r="D1998" s="27">
        <v>1976</v>
      </c>
      <c r="E1998" s="27">
        <f t="shared" si="855"/>
        <v>0</v>
      </c>
      <c r="F1998" s="27">
        <f t="shared" si="856"/>
        <v>0</v>
      </c>
      <c r="G1998" s="27">
        <f t="shared" si="862"/>
        <v>0</v>
      </c>
      <c r="H1998" s="2">
        <f>_xlfn.IFNA(IF(MATCH(AK1998,$AK$23:AK1997,0)&gt;0,0,0),1)</f>
        <v>0</v>
      </c>
      <c r="I1998" s="2">
        <f t="shared" si="854"/>
        <v>6</v>
      </c>
      <c r="J1998" s="31">
        <f t="shared" si="863"/>
        <v>4</v>
      </c>
      <c r="K1998" s="32">
        <f t="shared" si="857"/>
        <v>0</v>
      </c>
      <c r="L1998" s="31">
        <f t="shared" si="864"/>
        <v>2</v>
      </c>
      <c r="M1998" s="32">
        <f t="shared" si="858"/>
        <v>0</v>
      </c>
      <c r="N1998" s="31">
        <f t="shared" si="865"/>
        <v>0</v>
      </c>
      <c r="O1998" s="32">
        <f t="shared" si="859"/>
        <v>0</v>
      </c>
      <c r="P1998" s="31">
        <f t="shared" si="866"/>
        <v>0</v>
      </c>
      <c r="Q1998" s="32">
        <f t="shared" si="860"/>
        <v>0</v>
      </c>
      <c r="R1998" s="31">
        <f t="shared" si="867"/>
        <v>0</v>
      </c>
      <c r="S1998" s="32">
        <f t="shared" si="861"/>
        <v>0</v>
      </c>
      <c r="T1998" s="31">
        <f t="shared" si="868"/>
        <v>0</v>
      </c>
      <c r="V1998" s="1">
        <f t="shared" si="870"/>
        <v>4</v>
      </c>
      <c r="W1998" s="1">
        <f t="shared" si="871"/>
        <v>2</v>
      </c>
      <c r="X1998" s="1">
        <f t="shared" si="872"/>
        <v>0</v>
      </c>
      <c r="Y1998" s="1">
        <f t="shared" si="873"/>
        <v>0</v>
      </c>
      <c r="Z1998" s="1">
        <f t="shared" si="874"/>
        <v>0</v>
      </c>
      <c r="AA1998" s="1">
        <f t="shared" si="875"/>
        <v>0</v>
      </c>
      <c r="AD1998" s="1">
        <f t="shared" si="876"/>
        <v>4</v>
      </c>
      <c r="AE1998" s="1">
        <f t="shared" si="877"/>
        <v>2</v>
      </c>
      <c r="AF1998" s="1">
        <f t="shared" si="878"/>
        <v>0</v>
      </c>
      <c r="AG1998" s="1">
        <f t="shared" si="879"/>
        <v>0</v>
      </c>
      <c r="AH1998" s="1">
        <f t="shared" si="880"/>
        <v>0</v>
      </c>
      <c r="AI1998" s="1">
        <f t="shared" si="881"/>
        <v>0</v>
      </c>
      <c r="AK1998" s="1" t="str">
        <f t="shared" si="869"/>
        <v>420000</v>
      </c>
    </row>
    <row r="1999" spans="4:37" x14ac:dyDescent="0.25">
      <c r="D1999" s="27">
        <v>1977</v>
      </c>
      <c r="E1999" s="27">
        <f t="shared" si="855"/>
        <v>0</v>
      </c>
      <c r="F1999" s="27">
        <f t="shared" si="856"/>
        <v>0</v>
      </c>
      <c r="G1999" s="27">
        <f t="shared" si="862"/>
        <v>0</v>
      </c>
      <c r="H1999" s="2">
        <f>_xlfn.IFNA(IF(MATCH(AK1999,$AK$23:AK1998,0)&gt;0,0,0),1)</f>
        <v>0</v>
      </c>
      <c r="I1999" s="2">
        <f t="shared" si="854"/>
        <v>4</v>
      </c>
      <c r="J1999" s="31">
        <f t="shared" si="863"/>
        <v>1</v>
      </c>
      <c r="K1999" s="32">
        <f t="shared" si="857"/>
        <v>0</v>
      </c>
      <c r="L1999" s="31">
        <f t="shared" si="864"/>
        <v>3</v>
      </c>
      <c r="M1999" s="32">
        <f t="shared" si="858"/>
        <v>0</v>
      </c>
      <c r="N1999" s="31">
        <f t="shared" si="865"/>
        <v>0</v>
      </c>
      <c r="O1999" s="32">
        <f t="shared" si="859"/>
        <v>0</v>
      </c>
      <c r="P1999" s="31">
        <f t="shared" si="866"/>
        <v>0</v>
      </c>
      <c r="Q1999" s="32">
        <f t="shared" si="860"/>
        <v>0</v>
      </c>
      <c r="R1999" s="31">
        <f t="shared" si="867"/>
        <v>0</v>
      </c>
      <c r="S1999" s="32">
        <f t="shared" si="861"/>
        <v>0</v>
      </c>
      <c r="T1999" s="31">
        <f t="shared" si="868"/>
        <v>0</v>
      </c>
      <c r="V1999" s="1">
        <f t="shared" si="870"/>
        <v>1</v>
      </c>
      <c r="W1999" s="1">
        <f t="shared" si="871"/>
        <v>3</v>
      </c>
      <c r="X1999" s="1">
        <f t="shared" si="872"/>
        <v>0</v>
      </c>
      <c r="Y1999" s="1">
        <f t="shared" si="873"/>
        <v>0</v>
      </c>
      <c r="Z1999" s="1">
        <f t="shared" si="874"/>
        <v>0</v>
      </c>
      <c r="AA1999" s="1">
        <f t="shared" si="875"/>
        <v>0</v>
      </c>
      <c r="AD1999" s="1">
        <f t="shared" si="876"/>
        <v>3</v>
      </c>
      <c r="AE1999" s="1">
        <f t="shared" si="877"/>
        <v>1</v>
      </c>
      <c r="AF1999" s="1">
        <f t="shared" si="878"/>
        <v>0</v>
      </c>
      <c r="AG1999" s="1">
        <f t="shared" si="879"/>
        <v>0</v>
      </c>
      <c r="AH1999" s="1">
        <f t="shared" si="880"/>
        <v>0</v>
      </c>
      <c r="AI1999" s="1">
        <f t="shared" si="881"/>
        <v>0</v>
      </c>
      <c r="AK1999" s="1" t="str">
        <f t="shared" si="869"/>
        <v>310000</v>
      </c>
    </row>
    <row r="2000" spans="4:37" x14ac:dyDescent="0.25">
      <c r="D2000" s="27">
        <v>1978</v>
      </c>
      <c r="E2000" s="27">
        <f t="shared" si="855"/>
        <v>0</v>
      </c>
      <c r="F2000" s="27">
        <f t="shared" si="856"/>
        <v>0</v>
      </c>
      <c r="G2000" s="27">
        <f t="shared" si="862"/>
        <v>0</v>
      </c>
      <c r="H2000" s="2">
        <f>_xlfn.IFNA(IF(MATCH(AK2000,$AK$23:AK1999,0)&gt;0,0,0),1)</f>
        <v>0</v>
      </c>
      <c r="I2000" s="2">
        <f t="shared" si="854"/>
        <v>5</v>
      </c>
      <c r="J2000" s="31">
        <f t="shared" si="863"/>
        <v>2</v>
      </c>
      <c r="K2000" s="32">
        <f t="shared" si="857"/>
        <v>0</v>
      </c>
      <c r="L2000" s="31">
        <f t="shared" si="864"/>
        <v>3</v>
      </c>
      <c r="M2000" s="32">
        <f t="shared" si="858"/>
        <v>0</v>
      </c>
      <c r="N2000" s="31">
        <f t="shared" si="865"/>
        <v>0</v>
      </c>
      <c r="O2000" s="32">
        <f t="shared" si="859"/>
        <v>0</v>
      </c>
      <c r="P2000" s="31">
        <f t="shared" si="866"/>
        <v>0</v>
      </c>
      <c r="Q2000" s="32">
        <f t="shared" si="860"/>
        <v>0</v>
      </c>
      <c r="R2000" s="31">
        <f t="shared" si="867"/>
        <v>0</v>
      </c>
      <c r="S2000" s="32">
        <f t="shared" si="861"/>
        <v>0</v>
      </c>
      <c r="T2000" s="31">
        <f t="shared" si="868"/>
        <v>0</v>
      </c>
      <c r="V2000" s="1">
        <f t="shared" si="870"/>
        <v>2</v>
      </c>
      <c r="W2000" s="1">
        <f t="shared" si="871"/>
        <v>3</v>
      </c>
      <c r="X2000" s="1">
        <f t="shared" si="872"/>
        <v>0</v>
      </c>
      <c r="Y2000" s="1">
        <f t="shared" si="873"/>
        <v>0</v>
      </c>
      <c r="Z2000" s="1">
        <f t="shared" si="874"/>
        <v>0</v>
      </c>
      <c r="AA2000" s="1">
        <f t="shared" si="875"/>
        <v>0</v>
      </c>
      <c r="AD2000" s="1">
        <f t="shared" si="876"/>
        <v>3</v>
      </c>
      <c r="AE2000" s="1">
        <f t="shared" si="877"/>
        <v>2</v>
      </c>
      <c r="AF2000" s="1">
        <f t="shared" si="878"/>
        <v>0</v>
      </c>
      <c r="AG2000" s="1">
        <f t="shared" si="879"/>
        <v>0</v>
      </c>
      <c r="AH2000" s="1">
        <f t="shared" si="880"/>
        <v>0</v>
      </c>
      <c r="AI2000" s="1">
        <f t="shared" si="881"/>
        <v>0</v>
      </c>
      <c r="AK2000" s="1" t="str">
        <f t="shared" si="869"/>
        <v>320000</v>
      </c>
    </row>
    <row r="2001" spans="4:37" x14ac:dyDescent="0.25">
      <c r="D2001" s="27">
        <v>1979</v>
      </c>
      <c r="E2001" s="27">
        <f t="shared" si="855"/>
        <v>0</v>
      </c>
      <c r="F2001" s="27">
        <f t="shared" si="856"/>
        <v>0</v>
      </c>
      <c r="G2001" s="27">
        <f t="shared" si="862"/>
        <v>0</v>
      </c>
      <c r="H2001" s="2">
        <f>_xlfn.IFNA(IF(MATCH(AK2001,$AK$23:AK2000,0)&gt;0,0,0),1)</f>
        <v>0</v>
      </c>
      <c r="I2001" s="2">
        <f t="shared" ref="I2001:I2064" si="882">SUM(J2001,L2001,N2001,P2001,R2001,T2001)</f>
        <v>6</v>
      </c>
      <c r="J2001" s="31">
        <f t="shared" si="863"/>
        <v>3</v>
      </c>
      <c r="K2001" s="32">
        <f t="shared" si="857"/>
        <v>1</v>
      </c>
      <c r="L2001" s="31">
        <f t="shared" si="864"/>
        <v>3</v>
      </c>
      <c r="M2001" s="32">
        <f t="shared" si="858"/>
        <v>0</v>
      </c>
      <c r="N2001" s="31">
        <f t="shared" si="865"/>
        <v>0</v>
      </c>
      <c r="O2001" s="32">
        <f t="shared" si="859"/>
        <v>0</v>
      </c>
      <c r="P2001" s="31">
        <f t="shared" si="866"/>
        <v>0</v>
      </c>
      <c r="Q2001" s="32">
        <f t="shared" si="860"/>
        <v>0</v>
      </c>
      <c r="R2001" s="31">
        <f t="shared" si="867"/>
        <v>0</v>
      </c>
      <c r="S2001" s="32">
        <f t="shared" si="861"/>
        <v>0</v>
      </c>
      <c r="T2001" s="31">
        <f t="shared" si="868"/>
        <v>0</v>
      </c>
      <c r="V2001" s="1">
        <f t="shared" si="870"/>
        <v>3</v>
      </c>
      <c r="W2001" s="1">
        <f t="shared" si="871"/>
        <v>3</v>
      </c>
      <c r="X2001" s="1">
        <f t="shared" si="872"/>
        <v>0</v>
      </c>
      <c r="Y2001" s="1">
        <f t="shared" si="873"/>
        <v>0</v>
      </c>
      <c r="Z2001" s="1">
        <f t="shared" si="874"/>
        <v>0</v>
      </c>
      <c r="AA2001" s="1">
        <f t="shared" si="875"/>
        <v>0</v>
      </c>
      <c r="AD2001" s="1">
        <f t="shared" si="876"/>
        <v>3</v>
      </c>
      <c r="AE2001" s="1">
        <f t="shared" si="877"/>
        <v>3</v>
      </c>
      <c r="AF2001" s="1">
        <f t="shared" si="878"/>
        <v>0</v>
      </c>
      <c r="AG2001" s="1">
        <f t="shared" si="879"/>
        <v>0</v>
      </c>
      <c r="AH2001" s="1">
        <f t="shared" si="880"/>
        <v>0</v>
      </c>
      <c r="AI2001" s="1">
        <f t="shared" si="881"/>
        <v>0</v>
      </c>
      <c r="AK2001" s="1" t="str">
        <f t="shared" si="869"/>
        <v>330000</v>
      </c>
    </row>
    <row r="2002" spans="4:37" x14ac:dyDescent="0.25">
      <c r="D2002" s="27">
        <v>1980</v>
      </c>
      <c r="E2002" s="27">
        <f t="shared" si="855"/>
        <v>0</v>
      </c>
      <c r="F2002" s="27">
        <f t="shared" si="856"/>
        <v>0</v>
      </c>
      <c r="G2002" s="27">
        <f t="shared" si="862"/>
        <v>0</v>
      </c>
      <c r="H2002" s="2">
        <f>_xlfn.IFNA(IF(MATCH(AK2002,$AK$23:AK2001,0)&gt;0,0,0),1)</f>
        <v>0</v>
      </c>
      <c r="I2002" s="2">
        <f t="shared" si="882"/>
        <v>7</v>
      </c>
      <c r="J2002" s="31">
        <f t="shared" si="863"/>
        <v>4</v>
      </c>
      <c r="K2002" s="32">
        <f t="shared" si="857"/>
        <v>0</v>
      </c>
      <c r="L2002" s="31">
        <f t="shared" si="864"/>
        <v>3</v>
      </c>
      <c r="M2002" s="32">
        <f t="shared" si="858"/>
        <v>0</v>
      </c>
      <c r="N2002" s="31">
        <f t="shared" si="865"/>
        <v>0</v>
      </c>
      <c r="O2002" s="32">
        <f t="shared" si="859"/>
        <v>0</v>
      </c>
      <c r="P2002" s="31">
        <f t="shared" si="866"/>
        <v>0</v>
      </c>
      <c r="Q2002" s="32">
        <f t="shared" si="860"/>
        <v>0</v>
      </c>
      <c r="R2002" s="31">
        <f t="shared" si="867"/>
        <v>0</v>
      </c>
      <c r="S2002" s="32">
        <f t="shared" si="861"/>
        <v>0</v>
      </c>
      <c r="T2002" s="31">
        <f t="shared" si="868"/>
        <v>0</v>
      </c>
      <c r="V2002" s="1">
        <f t="shared" si="870"/>
        <v>4</v>
      </c>
      <c r="W2002" s="1">
        <f t="shared" si="871"/>
        <v>3</v>
      </c>
      <c r="X2002" s="1">
        <f t="shared" si="872"/>
        <v>0</v>
      </c>
      <c r="Y2002" s="1">
        <f t="shared" si="873"/>
        <v>0</v>
      </c>
      <c r="Z2002" s="1">
        <f t="shared" si="874"/>
        <v>0</v>
      </c>
      <c r="AA2002" s="1">
        <f t="shared" si="875"/>
        <v>0</v>
      </c>
      <c r="AD2002" s="1">
        <f t="shared" si="876"/>
        <v>4</v>
      </c>
      <c r="AE2002" s="1">
        <f t="shared" si="877"/>
        <v>3</v>
      </c>
      <c r="AF2002" s="1">
        <f t="shared" si="878"/>
        <v>0</v>
      </c>
      <c r="AG2002" s="1">
        <f t="shared" si="879"/>
        <v>0</v>
      </c>
      <c r="AH2002" s="1">
        <f t="shared" si="880"/>
        <v>0</v>
      </c>
      <c r="AI2002" s="1">
        <f t="shared" si="881"/>
        <v>0</v>
      </c>
      <c r="AK2002" s="1" t="str">
        <f t="shared" si="869"/>
        <v>430000</v>
      </c>
    </row>
    <row r="2003" spans="4:37" x14ac:dyDescent="0.25">
      <c r="D2003" s="27">
        <v>1981</v>
      </c>
      <c r="E2003" s="27">
        <f t="shared" si="855"/>
        <v>0</v>
      </c>
      <c r="F2003" s="27">
        <f t="shared" si="856"/>
        <v>0</v>
      </c>
      <c r="G2003" s="27">
        <f t="shared" si="862"/>
        <v>0</v>
      </c>
      <c r="H2003" s="2">
        <f>_xlfn.IFNA(IF(MATCH(AK2003,$AK$23:AK2002,0)&gt;0,0,0),1)</f>
        <v>0</v>
      </c>
      <c r="I2003" s="2">
        <f t="shared" si="882"/>
        <v>5</v>
      </c>
      <c r="J2003" s="31">
        <f t="shared" si="863"/>
        <v>1</v>
      </c>
      <c r="K2003" s="32">
        <f t="shared" si="857"/>
        <v>0</v>
      </c>
      <c r="L2003" s="31">
        <f t="shared" si="864"/>
        <v>4</v>
      </c>
      <c r="M2003" s="32">
        <f t="shared" si="858"/>
        <v>0</v>
      </c>
      <c r="N2003" s="31">
        <f t="shared" si="865"/>
        <v>0</v>
      </c>
      <c r="O2003" s="32">
        <f t="shared" si="859"/>
        <v>0</v>
      </c>
      <c r="P2003" s="31">
        <f t="shared" si="866"/>
        <v>0</v>
      </c>
      <c r="Q2003" s="32">
        <f t="shared" si="860"/>
        <v>0</v>
      </c>
      <c r="R2003" s="31">
        <f t="shared" si="867"/>
        <v>0</v>
      </c>
      <c r="S2003" s="32">
        <f t="shared" si="861"/>
        <v>0</v>
      </c>
      <c r="T2003" s="31">
        <f t="shared" si="868"/>
        <v>0</v>
      </c>
      <c r="V2003" s="1">
        <f t="shared" si="870"/>
        <v>1</v>
      </c>
      <c r="W2003" s="1">
        <f t="shared" si="871"/>
        <v>4</v>
      </c>
      <c r="X2003" s="1">
        <f t="shared" si="872"/>
        <v>0</v>
      </c>
      <c r="Y2003" s="1">
        <f t="shared" si="873"/>
        <v>0</v>
      </c>
      <c r="Z2003" s="1">
        <f t="shared" si="874"/>
        <v>0</v>
      </c>
      <c r="AA2003" s="1">
        <f t="shared" si="875"/>
        <v>0</v>
      </c>
      <c r="AD2003" s="1">
        <f t="shared" si="876"/>
        <v>4</v>
      </c>
      <c r="AE2003" s="1">
        <f t="shared" si="877"/>
        <v>1</v>
      </c>
      <c r="AF2003" s="1">
        <f t="shared" si="878"/>
        <v>0</v>
      </c>
      <c r="AG2003" s="1">
        <f t="shared" si="879"/>
        <v>0</v>
      </c>
      <c r="AH2003" s="1">
        <f t="shared" si="880"/>
        <v>0</v>
      </c>
      <c r="AI2003" s="1">
        <f t="shared" si="881"/>
        <v>0</v>
      </c>
      <c r="AK2003" s="1" t="str">
        <f t="shared" si="869"/>
        <v>410000</v>
      </c>
    </row>
    <row r="2004" spans="4:37" x14ac:dyDescent="0.25">
      <c r="D2004" s="27">
        <v>1982</v>
      </c>
      <c r="E2004" s="27">
        <f t="shared" si="855"/>
        <v>0</v>
      </c>
      <c r="F2004" s="27">
        <f t="shared" si="856"/>
        <v>0</v>
      </c>
      <c r="G2004" s="27">
        <f t="shared" si="862"/>
        <v>0</v>
      </c>
      <c r="H2004" s="2">
        <f>_xlfn.IFNA(IF(MATCH(AK2004,$AK$23:AK2003,0)&gt;0,0,0),1)</f>
        <v>0</v>
      </c>
      <c r="I2004" s="2">
        <f t="shared" si="882"/>
        <v>6</v>
      </c>
      <c r="J2004" s="31">
        <f t="shared" si="863"/>
        <v>2</v>
      </c>
      <c r="K2004" s="32">
        <f t="shared" si="857"/>
        <v>0</v>
      </c>
      <c r="L2004" s="31">
        <f t="shared" si="864"/>
        <v>4</v>
      </c>
      <c r="M2004" s="32">
        <f t="shared" si="858"/>
        <v>0</v>
      </c>
      <c r="N2004" s="31">
        <f t="shared" si="865"/>
        <v>0</v>
      </c>
      <c r="O2004" s="32">
        <f t="shared" si="859"/>
        <v>0</v>
      </c>
      <c r="P2004" s="31">
        <f t="shared" si="866"/>
        <v>0</v>
      </c>
      <c r="Q2004" s="32">
        <f t="shared" si="860"/>
        <v>0</v>
      </c>
      <c r="R2004" s="31">
        <f t="shared" si="867"/>
        <v>0</v>
      </c>
      <c r="S2004" s="32">
        <f t="shared" si="861"/>
        <v>0</v>
      </c>
      <c r="T2004" s="31">
        <f t="shared" si="868"/>
        <v>0</v>
      </c>
      <c r="V2004" s="1">
        <f t="shared" si="870"/>
        <v>2</v>
      </c>
      <c r="W2004" s="1">
        <f t="shared" si="871"/>
        <v>4</v>
      </c>
      <c r="X2004" s="1">
        <f t="shared" si="872"/>
        <v>0</v>
      </c>
      <c r="Y2004" s="1">
        <f t="shared" si="873"/>
        <v>0</v>
      </c>
      <c r="Z2004" s="1">
        <f t="shared" si="874"/>
        <v>0</v>
      </c>
      <c r="AA2004" s="1">
        <f t="shared" si="875"/>
        <v>0</v>
      </c>
      <c r="AD2004" s="1">
        <f t="shared" si="876"/>
        <v>4</v>
      </c>
      <c r="AE2004" s="1">
        <f t="shared" si="877"/>
        <v>2</v>
      </c>
      <c r="AF2004" s="1">
        <f t="shared" si="878"/>
        <v>0</v>
      </c>
      <c r="AG2004" s="1">
        <f t="shared" si="879"/>
        <v>0</v>
      </c>
      <c r="AH2004" s="1">
        <f t="shared" si="880"/>
        <v>0</v>
      </c>
      <c r="AI2004" s="1">
        <f t="shared" si="881"/>
        <v>0</v>
      </c>
      <c r="AK2004" s="1" t="str">
        <f t="shared" si="869"/>
        <v>420000</v>
      </c>
    </row>
    <row r="2005" spans="4:37" x14ac:dyDescent="0.25">
      <c r="D2005" s="27">
        <v>1983</v>
      </c>
      <c r="E2005" s="27">
        <f t="shared" si="855"/>
        <v>0</v>
      </c>
      <c r="F2005" s="27">
        <f t="shared" si="856"/>
        <v>0</v>
      </c>
      <c r="G2005" s="27">
        <f t="shared" si="862"/>
        <v>0</v>
      </c>
      <c r="H2005" s="2">
        <f>_xlfn.IFNA(IF(MATCH(AK2005,$AK$23:AK2004,0)&gt;0,0,0),1)</f>
        <v>0</v>
      </c>
      <c r="I2005" s="2">
        <f t="shared" si="882"/>
        <v>7</v>
      </c>
      <c r="J2005" s="31">
        <f t="shared" si="863"/>
        <v>3</v>
      </c>
      <c r="K2005" s="32">
        <f t="shared" si="857"/>
        <v>0</v>
      </c>
      <c r="L2005" s="31">
        <f t="shared" si="864"/>
        <v>4</v>
      </c>
      <c r="M2005" s="32">
        <f t="shared" si="858"/>
        <v>0</v>
      </c>
      <c r="N2005" s="31">
        <f t="shared" si="865"/>
        <v>0</v>
      </c>
      <c r="O2005" s="32">
        <f t="shared" si="859"/>
        <v>0</v>
      </c>
      <c r="P2005" s="31">
        <f t="shared" si="866"/>
        <v>0</v>
      </c>
      <c r="Q2005" s="32">
        <f t="shared" si="860"/>
        <v>0</v>
      </c>
      <c r="R2005" s="31">
        <f t="shared" si="867"/>
        <v>0</v>
      </c>
      <c r="S2005" s="32">
        <f t="shared" si="861"/>
        <v>0</v>
      </c>
      <c r="T2005" s="31">
        <f t="shared" si="868"/>
        <v>0</v>
      </c>
      <c r="V2005" s="1">
        <f t="shared" si="870"/>
        <v>3</v>
      </c>
      <c r="W2005" s="1">
        <f t="shared" si="871"/>
        <v>4</v>
      </c>
      <c r="X2005" s="1">
        <f t="shared" si="872"/>
        <v>0</v>
      </c>
      <c r="Y2005" s="1">
        <f t="shared" si="873"/>
        <v>0</v>
      </c>
      <c r="Z2005" s="1">
        <f t="shared" si="874"/>
        <v>0</v>
      </c>
      <c r="AA2005" s="1">
        <f t="shared" si="875"/>
        <v>0</v>
      </c>
      <c r="AD2005" s="1">
        <f t="shared" si="876"/>
        <v>4</v>
      </c>
      <c r="AE2005" s="1">
        <f t="shared" si="877"/>
        <v>3</v>
      </c>
      <c r="AF2005" s="1">
        <f t="shared" si="878"/>
        <v>0</v>
      </c>
      <c r="AG2005" s="1">
        <f t="shared" si="879"/>
        <v>0</v>
      </c>
      <c r="AH2005" s="1">
        <f t="shared" si="880"/>
        <v>0</v>
      </c>
      <c r="AI2005" s="1">
        <f t="shared" si="881"/>
        <v>0</v>
      </c>
      <c r="AK2005" s="1" t="str">
        <f t="shared" si="869"/>
        <v>430000</v>
      </c>
    </row>
    <row r="2006" spans="4:37" x14ac:dyDescent="0.25">
      <c r="D2006" s="27">
        <v>1984</v>
      </c>
      <c r="E2006" s="27">
        <f t="shared" si="855"/>
        <v>0</v>
      </c>
      <c r="F2006" s="27">
        <f t="shared" si="856"/>
        <v>0</v>
      </c>
      <c r="G2006" s="27">
        <f t="shared" si="862"/>
        <v>0</v>
      </c>
      <c r="H2006" s="2">
        <f>_xlfn.IFNA(IF(MATCH(AK2006,$AK$23:AK2005,0)&gt;0,0,0),1)</f>
        <v>0</v>
      </c>
      <c r="I2006" s="2">
        <f t="shared" si="882"/>
        <v>8</v>
      </c>
      <c r="J2006" s="31">
        <f t="shared" si="863"/>
        <v>4</v>
      </c>
      <c r="K2006" s="32">
        <f t="shared" si="857"/>
        <v>1</v>
      </c>
      <c r="L2006" s="31">
        <f t="shared" si="864"/>
        <v>4</v>
      </c>
      <c r="M2006" s="32">
        <f t="shared" si="858"/>
        <v>0</v>
      </c>
      <c r="N2006" s="31">
        <f t="shared" si="865"/>
        <v>0</v>
      </c>
      <c r="O2006" s="32">
        <f t="shared" si="859"/>
        <v>0</v>
      </c>
      <c r="P2006" s="31">
        <f t="shared" si="866"/>
        <v>0</v>
      </c>
      <c r="Q2006" s="32">
        <f t="shared" si="860"/>
        <v>0</v>
      </c>
      <c r="R2006" s="31">
        <f t="shared" si="867"/>
        <v>0</v>
      </c>
      <c r="S2006" s="32">
        <f t="shared" si="861"/>
        <v>0</v>
      </c>
      <c r="T2006" s="31">
        <f t="shared" si="868"/>
        <v>0</v>
      </c>
      <c r="V2006" s="1">
        <f t="shared" si="870"/>
        <v>4</v>
      </c>
      <c r="W2006" s="1">
        <f t="shared" si="871"/>
        <v>4</v>
      </c>
      <c r="X2006" s="1">
        <f t="shared" si="872"/>
        <v>0</v>
      </c>
      <c r="Y2006" s="1">
        <f t="shared" si="873"/>
        <v>0</v>
      </c>
      <c r="Z2006" s="1">
        <f t="shared" si="874"/>
        <v>0</v>
      </c>
      <c r="AA2006" s="1">
        <f t="shared" si="875"/>
        <v>0</v>
      </c>
      <c r="AD2006" s="1">
        <f t="shared" si="876"/>
        <v>4</v>
      </c>
      <c r="AE2006" s="1">
        <f t="shared" si="877"/>
        <v>4</v>
      </c>
      <c r="AF2006" s="1">
        <f t="shared" si="878"/>
        <v>0</v>
      </c>
      <c r="AG2006" s="1">
        <f t="shared" si="879"/>
        <v>0</v>
      </c>
      <c r="AH2006" s="1">
        <f t="shared" si="880"/>
        <v>0</v>
      </c>
      <c r="AI2006" s="1">
        <f t="shared" si="881"/>
        <v>0</v>
      </c>
      <c r="AK2006" s="1" t="str">
        <f t="shared" si="869"/>
        <v>440000</v>
      </c>
    </row>
    <row r="2007" spans="4:37" x14ac:dyDescent="0.25">
      <c r="D2007" s="27">
        <v>1985</v>
      </c>
      <c r="E2007" s="27">
        <f t="shared" ref="E2007:E2070" si="883">IF(D2007&lt;=$C$4^$C$6,1,0)</f>
        <v>0</v>
      </c>
      <c r="F2007" s="27">
        <f t="shared" ref="F2007:F2070" si="884">IF(E2007=1,IF(SUM(K2007,M2007,O2007,Q2007,S2007)=0,1,0),0)</f>
        <v>0</v>
      </c>
      <c r="G2007" s="27">
        <f t="shared" si="862"/>
        <v>0</v>
      </c>
      <c r="H2007" s="2">
        <f>_xlfn.IFNA(IF(MATCH(AK2007,$AK$23:AK2006,0)&gt;0,0,0),1)</f>
        <v>0</v>
      </c>
      <c r="I2007" s="2">
        <f t="shared" si="882"/>
        <v>2</v>
      </c>
      <c r="J2007" s="31">
        <f t="shared" si="863"/>
        <v>1</v>
      </c>
      <c r="K2007" s="32">
        <f t="shared" ref="K2007:K2070" si="885">IF($C$6&gt;1,IF(L2007=J2007,1,0),0)</f>
        <v>1</v>
      </c>
      <c r="L2007" s="31">
        <f t="shared" si="864"/>
        <v>1</v>
      </c>
      <c r="M2007" s="32">
        <f t="shared" ref="M2007:M2070" si="886">IF($C$6&gt;2,IF(OR(N2007=L2007,N2007=J2007),1,0),0)</f>
        <v>0</v>
      </c>
      <c r="N2007" s="31">
        <f t="shared" si="865"/>
        <v>0</v>
      </c>
      <c r="O2007" s="32">
        <f t="shared" ref="O2007:O2070" si="887">IF($C$6&gt;3,IF(OR(P2007=N2007,P2007=L2007,P2007=J2007),1,0),0)</f>
        <v>0</v>
      </c>
      <c r="P2007" s="31">
        <f t="shared" si="866"/>
        <v>0</v>
      </c>
      <c r="Q2007" s="32">
        <f t="shared" ref="Q2007:Q2070" si="888">IF($C$6&gt;4,IF(OR(R2007=N2007,R2007=L2007,R2007=J2007,R2007=P2007),1,0),0)</f>
        <v>0</v>
      </c>
      <c r="R2007" s="31">
        <f t="shared" si="867"/>
        <v>0</v>
      </c>
      <c r="S2007" s="32">
        <f t="shared" ref="S2007:S2070" si="889">IF($C$6&gt;5,IF(OR(T2007=N2007,T2007=L2007,T2007=J2007,T2007=P2007,T2007=R2007),1,0),0)</f>
        <v>0</v>
      </c>
      <c r="T2007" s="31">
        <f t="shared" si="868"/>
        <v>0</v>
      </c>
      <c r="V2007" s="1">
        <f t="shared" si="870"/>
        <v>1</v>
      </c>
      <c r="W2007" s="1">
        <f t="shared" si="871"/>
        <v>1</v>
      </c>
      <c r="X2007" s="1">
        <f t="shared" si="872"/>
        <v>0</v>
      </c>
      <c r="Y2007" s="1">
        <f t="shared" si="873"/>
        <v>0</v>
      </c>
      <c r="Z2007" s="1">
        <f t="shared" si="874"/>
        <v>0</v>
      </c>
      <c r="AA2007" s="1">
        <f t="shared" si="875"/>
        <v>0</v>
      </c>
      <c r="AD2007" s="1">
        <f t="shared" si="876"/>
        <v>1</v>
      </c>
      <c r="AE2007" s="1">
        <f t="shared" si="877"/>
        <v>1</v>
      </c>
      <c r="AF2007" s="1">
        <f t="shared" si="878"/>
        <v>0</v>
      </c>
      <c r="AG2007" s="1">
        <f t="shared" si="879"/>
        <v>0</v>
      </c>
      <c r="AH2007" s="1">
        <f t="shared" si="880"/>
        <v>0</v>
      </c>
      <c r="AI2007" s="1">
        <f t="shared" si="881"/>
        <v>0</v>
      </c>
      <c r="AK2007" s="1" t="str">
        <f t="shared" si="869"/>
        <v>110000</v>
      </c>
    </row>
    <row r="2008" spans="4:37" x14ac:dyDescent="0.25">
      <c r="D2008" s="27">
        <v>1986</v>
      </c>
      <c r="E2008" s="27">
        <f t="shared" si="883"/>
        <v>0</v>
      </c>
      <c r="F2008" s="27">
        <f t="shared" si="884"/>
        <v>0</v>
      </c>
      <c r="G2008" s="27">
        <f t="shared" ref="G2008:G2071" si="890">IF(SUM(F2008,H2008)=2,1,0)</f>
        <v>0</v>
      </c>
      <c r="H2008" s="2">
        <f>_xlfn.IFNA(IF(MATCH(AK2008,$AK$23:AK2007,0)&gt;0,0,0),1)</f>
        <v>0</v>
      </c>
      <c r="I2008" s="2">
        <f t="shared" si="882"/>
        <v>3</v>
      </c>
      <c r="J2008" s="31">
        <f t="shared" ref="J2008:J2071" si="891">IF(J2007&lt;$C$4,J2007+1,1)</f>
        <v>2</v>
      </c>
      <c r="K2008" s="32">
        <f t="shared" si="885"/>
        <v>0</v>
      </c>
      <c r="L2008" s="31">
        <f t="shared" ref="L2008:L2071" si="892">IF($C$6&gt;=2,IF(J2008&gt;J2007,L2007,IF(L2007&lt;$C$4,L2007+1,1)),0)</f>
        <v>1</v>
      </c>
      <c r="M2008" s="32">
        <f t="shared" si="886"/>
        <v>0</v>
      </c>
      <c r="N2008" s="31">
        <f t="shared" ref="N2008:N2071" si="893">IF($C$6&gt;=3,IF(L2008=L2007,N2007,IF(L2008&lt;L2007,IF(N2007&lt;$C$4,N2007+1,1),N2007)),0)</f>
        <v>0</v>
      </c>
      <c r="O2008" s="32">
        <f t="shared" si="887"/>
        <v>0</v>
      </c>
      <c r="P2008" s="31">
        <f t="shared" ref="P2008:P2071" si="894">IF($C$6&gt;=4,IF(N2008=N2007,P2007,IF(N2008&lt;N2007,IF(P2007&lt;$C$4,P2007+1,1),P2007)),0)</f>
        <v>0</v>
      </c>
      <c r="Q2008" s="32">
        <f t="shared" si="888"/>
        <v>0</v>
      </c>
      <c r="R2008" s="31">
        <f t="shared" ref="R2008:R2071" si="895">IF($C$6&gt;=5,IF(P2008=P2007,R2007,IF(P2008&lt;P2007,IF(R2007&lt;$C$4,R2007+1,1),R2007)),0)</f>
        <v>0</v>
      </c>
      <c r="S2008" s="32">
        <f t="shared" si="889"/>
        <v>0</v>
      </c>
      <c r="T2008" s="31">
        <f t="shared" ref="T2008:T2071" si="896">IF($C$6&gt;=6,IF(R2008=R2007,T2007,IF(R2008&lt;R2007,IF(T2007&lt;$C$4,T2007+1,1),T2007)),0)</f>
        <v>0</v>
      </c>
      <c r="V2008" s="1">
        <f t="shared" si="870"/>
        <v>2</v>
      </c>
      <c r="W2008" s="1">
        <f t="shared" si="871"/>
        <v>1</v>
      </c>
      <c r="X2008" s="1">
        <f t="shared" si="872"/>
        <v>0</v>
      </c>
      <c r="Y2008" s="1">
        <f t="shared" si="873"/>
        <v>0</v>
      </c>
      <c r="Z2008" s="1">
        <f t="shared" si="874"/>
        <v>0</v>
      </c>
      <c r="AA2008" s="1">
        <f t="shared" si="875"/>
        <v>0</v>
      </c>
      <c r="AD2008" s="1">
        <f t="shared" si="876"/>
        <v>2</v>
      </c>
      <c r="AE2008" s="1">
        <f t="shared" si="877"/>
        <v>1</v>
      </c>
      <c r="AF2008" s="1">
        <f t="shared" si="878"/>
        <v>0</v>
      </c>
      <c r="AG2008" s="1">
        <f t="shared" si="879"/>
        <v>0</v>
      </c>
      <c r="AH2008" s="1">
        <f t="shared" si="880"/>
        <v>0</v>
      </c>
      <c r="AI2008" s="1">
        <f t="shared" si="881"/>
        <v>0</v>
      </c>
      <c r="AK2008" s="1" t="str">
        <f t="shared" ref="AK2008:AK2071" si="897">CONCATENATE(AD2008,AE2008,AF2008,AG2008,AH2008,AI2008)</f>
        <v>210000</v>
      </c>
    </row>
    <row r="2009" spans="4:37" x14ac:dyDescent="0.25">
      <c r="D2009" s="27">
        <v>1987</v>
      </c>
      <c r="E2009" s="27">
        <f t="shared" si="883"/>
        <v>0</v>
      </c>
      <c r="F2009" s="27">
        <f t="shared" si="884"/>
        <v>0</v>
      </c>
      <c r="G2009" s="27">
        <f t="shared" si="890"/>
        <v>0</v>
      </c>
      <c r="H2009" s="2">
        <f>_xlfn.IFNA(IF(MATCH(AK2009,$AK$23:AK2008,0)&gt;0,0,0),1)</f>
        <v>0</v>
      </c>
      <c r="I2009" s="2">
        <f t="shared" si="882"/>
        <v>4</v>
      </c>
      <c r="J2009" s="31">
        <f t="shared" si="891"/>
        <v>3</v>
      </c>
      <c r="K2009" s="32">
        <f t="shared" si="885"/>
        <v>0</v>
      </c>
      <c r="L2009" s="31">
        <f t="shared" si="892"/>
        <v>1</v>
      </c>
      <c r="M2009" s="32">
        <f t="shared" si="886"/>
        <v>0</v>
      </c>
      <c r="N2009" s="31">
        <f t="shared" si="893"/>
        <v>0</v>
      </c>
      <c r="O2009" s="32">
        <f t="shared" si="887"/>
        <v>0</v>
      </c>
      <c r="P2009" s="31">
        <f t="shared" si="894"/>
        <v>0</v>
      </c>
      <c r="Q2009" s="32">
        <f t="shared" si="888"/>
        <v>0</v>
      </c>
      <c r="R2009" s="31">
        <f t="shared" si="895"/>
        <v>0</v>
      </c>
      <c r="S2009" s="32">
        <f t="shared" si="889"/>
        <v>0</v>
      </c>
      <c r="T2009" s="31">
        <f t="shared" si="896"/>
        <v>0</v>
      </c>
      <c r="V2009" s="1">
        <f t="shared" si="870"/>
        <v>3</v>
      </c>
      <c r="W2009" s="1">
        <f t="shared" si="871"/>
        <v>1</v>
      </c>
      <c r="X2009" s="1">
        <f t="shared" si="872"/>
        <v>0</v>
      </c>
      <c r="Y2009" s="1">
        <f t="shared" si="873"/>
        <v>0</v>
      </c>
      <c r="Z2009" s="1">
        <f t="shared" si="874"/>
        <v>0</v>
      </c>
      <c r="AA2009" s="1">
        <f t="shared" si="875"/>
        <v>0</v>
      </c>
      <c r="AD2009" s="1">
        <f t="shared" si="876"/>
        <v>3</v>
      </c>
      <c r="AE2009" s="1">
        <f t="shared" si="877"/>
        <v>1</v>
      </c>
      <c r="AF2009" s="1">
        <f t="shared" si="878"/>
        <v>0</v>
      </c>
      <c r="AG2009" s="1">
        <f t="shared" si="879"/>
        <v>0</v>
      </c>
      <c r="AH2009" s="1">
        <f t="shared" si="880"/>
        <v>0</v>
      </c>
      <c r="AI2009" s="1">
        <f t="shared" si="881"/>
        <v>0</v>
      </c>
      <c r="AK2009" s="1" t="str">
        <f t="shared" si="897"/>
        <v>310000</v>
      </c>
    </row>
    <row r="2010" spans="4:37" x14ac:dyDescent="0.25">
      <c r="D2010" s="27">
        <v>1988</v>
      </c>
      <c r="E2010" s="27">
        <f t="shared" si="883"/>
        <v>0</v>
      </c>
      <c r="F2010" s="27">
        <f t="shared" si="884"/>
        <v>0</v>
      </c>
      <c r="G2010" s="27">
        <f t="shared" si="890"/>
        <v>0</v>
      </c>
      <c r="H2010" s="2">
        <f>_xlfn.IFNA(IF(MATCH(AK2010,$AK$23:AK2009,0)&gt;0,0,0),1)</f>
        <v>0</v>
      </c>
      <c r="I2010" s="2">
        <f t="shared" si="882"/>
        <v>5</v>
      </c>
      <c r="J2010" s="31">
        <f t="shared" si="891"/>
        <v>4</v>
      </c>
      <c r="K2010" s="32">
        <f t="shared" si="885"/>
        <v>0</v>
      </c>
      <c r="L2010" s="31">
        <f t="shared" si="892"/>
        <v>1</v>
      </c>
      <c r="M2010" s="32">
        <f t="shared" si="886"/>
        <v>0</v>
      </c>
      <c r="N2010" s="31">
        <f t="shared" si="893"/>
        <v>0</v>
      </c>
      <c r="O2010" s="32">
        <f t="shared" si="887"/>
        <v>0</v>
      </c>
      <c r="P2010" s="31">
        <f t="shared" si="894"/>
        <v>0</v>
      </c>
      <c r="Q2010" s="32">
        <f t="shared" si="888"/>
        <v>0</v>
      </c>
      <c r="R2010" s="31">
        <f t="shared" si="895"/>
        <v>0</v>
      </c>
      <c r="S2010" s="32">
        <f t="shared" si="889"/>
        <v>0</v>
      </c>
      <c r="T2010" s="31">
        <f t="shared" si="896"/>
        <v>0</v>
      </c>
      <c r="V2010" s="1">
        <f t="shared" si="870"/>
        <v>4</v>
      </c>
      <c r="W2010" s="1">
        <f t="shared" si="871"/>
        <v>1</v>
      </c>
      <c r="X2010" s="1">
        <f t="shared" si="872"/>
        <v>0</v>
      </c>
      <c r="Y2010" s="1">
        <f t="shared" si="873"/>
        <v>0</v>
      </c>
      <c r="Z2010" s="1">
        <f t="shared" si="874"/>
        <v>0</v>
      </c>
      <c r="AA2010" s="1">
        <f t="shared" si="875"/>
        <v>0</v>
      </c>
      <c r="AD2010" s="1">
        <f t="shared" si="876"/>
        <v>4</v>
      </c>
      <c r="AE2010" s="1">
        <f t="shared" si="877"/>
        <v>1</v>
      </c>
      <c r="AF2010" s="1">
        <f t="shared" si="878"/>
        <v>0</v>
      </c>
      <c r="AG2010" s="1">
        <f t="shared" si="879"/>
        <v>0</v>
      </c>
      <c r="AH2010" s="1">
        <f t="shared" si="880"/>
        <v>0</v>
      </c>
      <c r="AI2010" s="1">
        <f t="shared" si="881"/>
        <v>0</v>
      </c>
      <c r="AK2010" s="1" t="str">
        <f t="shared" si="897"/>
        <v>410000</v>
      </c>
    </row>
    <row r="2011" spans="4:37" x14ac:dyDescent="0.25">
      <c r="D2011" s="27">
        <v>1989</v>
      </c>
      <c r="E2011" s="27">
        <f t="shared" si="883"/>
        <v>0</v>
      </c>
      <c r="F2011" s="27">
        <f t="shared" si="884"/>
        <v>0</v>
      </c>
      <c r="G2011" s="27">
        <f t="shared" si="890"/>
        <v>0</v>
      </c>
      <c r="H2011" s="2">
        <f>_xlfn.IFNA(IF(MATCH(AK2011,$AK$23:AK2010,0)&gt;0,0,0),1)</f>
        <v>0</v>
      </c>
      <c r="I2011" s="2">
        <f t="shared" si="882"/>
        <v>3</v>
      </c>
      <c r="J2011" s="31">
        <f t="shared" si="891"/>
        <v>1</v>
      </c>
      <c r="K2011" s="32">
        <f t="shared" si="885"/>
        <v>0</v>
      </c>
      <c r="L2011" s="31">
        <f t="shared" si="892"/>
        <v>2</v>
      </c>
      <c r="M2011" s="32">
        <f t="shared" si="886"/>
        <v>0</v>
      </c>
      <c r="N2011" s="31">
        <f t="shared" si="893"/>
        <v>0</v>
      </c>
      <c r="O2011" s="32">
        <f t="shared" si="887"/>
        <v>0</v>
      </c>
      <c r="P2011" s="31">
        <f t="shared" si="894"/>
        <v>0</v>
      </c>
      <c r="Q2011" s="32">
        <f t="shared" si="888"/>
        <v>0</v>
      </c>
      <c r="R2011" s="31">
        <f t="shared" si="895"/>
        <v>0</v>
      </c>
      <c r="S2011" s="32">
        <f t="shared" si="889"/>
        <v>0</v>
      </c>
      <c r="T2011" s="31">
        <f t="shared" si="896"/>
        <v>0</v>
      </c>
      <c r="V2011" s="1">
        <f t="shared" si="870"/>
        <v>1</v>
      </c>
      <c r="W2011" s="1">
        <f t="shared" si="871"/>
        <v>2</v>
      </c>
      <c r="X2011" s="1">
        <f t="shared" si="872"/>
        <v>0</v>
      </c>
      <c r="Y2011" s="1">
        <f t="shared" si="873"/>
        <v>0</v>
      </c>
      <c r="Z2011" s="1">
        <f t="shared" si="874"/>
        <v>0</v>
      </c>
      <c r="AA2011" s="1">
        <f t="shared" si="875"/>
        <v>0</v>
      </c>
      <c r="AD2011" s="1">
        <f t="shared" si="876"/>
        <v>2</v>
      </c>
      <c r="AE2011" s="1">
        <f t="shared" si="877"/>
        <v>1</v>
      </c>
      <c r="AF2011" s="1">
        <f t="shared" si="878"/>
        <v>0</v>
      </c>
      <c r="AG2011" s="1">
        <f t="shared" si="879"/>
        <v>0</v>
      </c>
      <c r="AH2011" s="1">
        <f t="shared" si="880"/>
        <v>0</v>
      </c>
      <c r="AI2011" s="1">
        <f t="shared" si="881"/>
        <v>0</v>
      </c>
      <c r="AK2011" s="1" t="str">
        <f t="shared" si="897"/>
        <v>210000</v>
      </c>
    </row>
    <row r="2012" spans="4:37" x14ac:dyDescent="0.25">
      <c r="D2012" s="27">
        <v>1990</v>
      </c>
      <c r="E2012" s="27">
        <f t="shared" si="883"/>
        <v>0</v>
      </c>
      <c r="F2012" s="27">
        <f t="shared" si="884"/>
        <v>0</v>
      </c>
      <c r="G2012" s="27">
        <f t="shared" si="890"/>
        <v>0</v>
      </c>
      <c r="H2012" s="2">
        <f>_xlfn.IFNA(IF(MATCH(AK2012,$AK$23:AK2011,0)&gt;0,0,0),1)</f>
        <v>0</v>
      </c>
      <c r="I2012" s="2">
        <f t="shared" si="882"/>
        <v>4</v>
      </c>
      <c r="J2012" s="31">
        <f t="shared" si="891"/>
        <v>2</v>
      </c>
      <c r="K2012" s="32">
        <f t="shared" si="885"/>
        <v>1</v>
      </c>
      <c r="L2012" s="31">
        <f t="shared" si="892"/>
        <v>2</v>
      </c>
      <c r="M2012" s="32">
        <f t="shared" si="886"/>
        <v>0</v>
      </c>
      <c r="N2012" s="31">
        <f t="shared" si="893"/>
        <v>0</v>
      </c>
      <c r="O2012" s="32">
        <f t="shared" si="887"/>
        <v>0</v>
      </c>
      <c r="P2012" s="31">
        <f t="shared" si="894"/>
        <v>0</v>
      </c>
      <c r="Q2012" s="32">
        <f t="shared" si="888"/>
        <v>0</v>
      </c>
      <c r="R2012" s="31">
        <f t="shared" si="895"/>
        <v>0</v>
      </c>
      <c r="S2012" s="32">
        <f t="shared" si="889"/>
        <v>0</v>
      </c>
      <c r="T2012" s="31">
        <f t="shared" si="896"/>
        <v>0</v>
      </c>
      <c r="V2012" s="1">
        <f t="shared" si="870"/>
        <v>2</v>
      </c>
      <c r="W2012" s="1">
        <f t="shared" si="871"/>
        <v>2</v>
      </c>
      <c r="X2012" s="1">
        <f t="shared" si="872"/>
        <v>0</v>
      </c>
      <c r="Y2012" s="1">
        <f t="shared" si="873"/>
        <v>0</v>
      </c>
      <c r="Z2012" s="1">
        <f t="shared" si="874"/>
        <v>0</v>
      </c>
      <c r="AA2012" s="1">
        <f t="shared" si="875"/>
        <v>0</v>
      </c>
      <c r="AD2012" s="1">
        <f t="shared" si="876"/>
        <v>2</v>
      </c>
      <c r="AE2012" s="1">
        <f t="shared" si="877"/>
        <v>2</v>
      </c>
      <c r="AF2012" s="1">
        <f t="shared" si="878"/>
        <v>0</v>
      </c>
      <c r="AG2012" s="1">
        <f t="shared" si="879"/>
        <v>0</v>
      </c>
      <c r="AH2012" s="1">
        <f t="shared" si="880"/>
        <v>0</v>
      </c>
      <c r="AI2012" s="1">
        <f t="shared" si="881"/>
        <v>0</v>
      </c>
      <c r="AK2012" s="1" t="str">
        <f t="shared" si="897"/>
        <v>220000</v>
      </c>
    </row>
    <row r="2013" spans="4:37" x14ac:dyDescent="0.25">
      <c r="D2013" s="27">
        <v>1991</v>
      </c>
      <c r="E2013" s="27">
        <f t="shared" si="883"/>
        <v>0</v>
      </c>
      <c r="F2013" s="27">
        <f t="shared" si="884"/>
        <v>0</v>
      </c>
      <c r="G2013" s="27">
        <f t="shared" si="890"/>
        <v>0</v>
      </c>
      <c r="H2013" s="2">
        <f>_xlfn.IFNA(IF(MATCH(AK2013,$AK$23:AK2012,0)&gt;0,0,0),1)</f>
        <v>0</v>
      </c>
      <c r="I2013" s="2">
        <f t="shared" si="882"/>
        <v>5</v>
      </c>
      <c r="J2013" s="31">
        <f t="shared" si="891"/>
        <v>3</v>
      </c>
      <c r="K2013" s="32">
        <f t="shared" si="885"/>
        <v>0</v>
      </c>
      <c r="L2013" s="31">
        <f t="shared" si="892"/>
        <v>2</v>
      </c>
      <c r="M2013" s="32">
        <f t="shared" si="886"/>
        <v>0</v>
      </c>
      <c r="N2013" s="31">
        <f t="shared" si="893"/>
        <v>0</v>
      </c>
      <c r="O2013" s="32">
        <f t="shared" si="887"/>
        <v>0</v>
      </c>
      <c r="P2013" s="31">
        <f t="shared" si="894"/>
        <v>0</v>
      </c>
      <c r="Q2013" s="32">
        <f t="shared" si="888"/>
        <v>0</v>
      </c>
      <c r="R2013" s="31">
        <f t="shared" si="895"/>
        <v>0</v>
      </c>
      <c r="S2013" s="32">
        <f t="shared" si="889"/>
        <v>0</v>
      </c>
      <c r="T2013" s="31">
        <f t="shared" si="896"/>
        <v>0</v>
      </c>
      <c r="V2013" s="1">
        <f t="shared" si="870"/>
        <v>3</v>
      </c>
      <c r="W2013" s="1">
        <f t="shared" si="871"/>
        <v>2</v>
      </c>
      <c r="X2013" s="1">
        <f t="shared" si="872"/>
        <v>0</v>
      </c>
      <c r="Y2013" s="1">
        <f t="shared" si="873"/>
        <v>0</v>
      </c>
      <c r="Z2013" s="1">
        <f t="shared" si="874"/>
        <v>0</v>
      </c>
      <c r="AA2013" s="1">
        <f t="shared" si="875"/>
        <v>0</v>
      </c>
      <c r="AD2013" s="1">
        <f t="shared" si="876"/>
        <v>3</v>
      </c>
      <c r="AE2013" s="1">
        <f t="shared" si="877"/>
        <v>2</v>
      </c>
      <c r="AF2013" s="1">
        <f t="shared" si="878"/>
        <v>0</v>
      </c>
      <c r="AG2013" s="1">
        <f t="shared" si="879"/>
        <v>0</v>
      </c>
      <c r="AH2013" s="1">
        <f t="shared" si="880"/>
        <v>0</v>
      </c>
      <c r="AI2013" s="1">
        <f t="shared" si="881"/>
        <v>0</v>
      </c>
      <c r="AK2013" s="1" t="str">
        <f t="shared" si="897"/>
        <v>320000</v>
      </c>
    </row>
    <row r="2014" spans="4:37" x14ac:dyDescent="0.25">
      <c r="D2014" s="27">
        <v>1992</v>
      </c>
      <c r="E2014" s="27">
        <f t="shared" si="883"/>
        <v>0</v>
      </c>
      <c r="F2014" s="27">
        <f t="shared" si="884"/>
        <v>0</v>
      </c>
      <c r="G2014" s="27">
        <f t="shared" si="890"/>
        <v>0</v>
      </c>
      <c r="H2014" s="2">
        <f>_xlfn.IFNA(IF(MATCH(AK2014,$AK$23:AK2013,0)&gt;0,0,0),1)</f>
        <v>0</v>
      </c>
      <c r="I2014" s="2">
        <f t="shared" si="882"/>
        <v>6</v>
      </c>
      <c r="J2014" s="31">
        <f t="shared" si="891"/>
        <v>4</v>
      </c>
      <c r="K2014" s="32">
        <f t="shared" si="885"/>
        <v>0</v>
      </c>
      <c r="L2014" s="31">
        <f t="shared" si="892"/>
        <v>2</v>
      </c>
      <c r="M2014" s="32">
        <f t="shared" si="886"/>
        <v>0</v>
      </c>
      <c r="N2014" s="31">
        <f t="shared" si="893"/>
        <v>0</v>
      </c>
      <c r="O2014" s="32">
        <f t="shared" si="887"/>
        <v>0</v>
      </c>
      <c r="P2014" s="31">
        <f t="shared" si="894"/>
        <v>0</v>
      </c>
      <c r="Q2014" s="32">
        <f t="shared" si="888"/>
        <v>0</v>
      </c>
      <c r="R2014" s="31">
        <f t="shared" si="895"/>
        <v>0</v>
      </c>
      <c r="S2014" s="32">
        <f t="shared" si="889"/>
        <v>0</v>
      </c>
      <c r="T2014" s="31">
        <f t="shared" si="896"/>
        <v>0</v>
      </c>
      <c r="V2014" s="1">
        <f t="shared" si="870"/>
        <v>4</v>
      </c>
      <c r="W2014" s="1">
        <f t="shared" si="871"/>
        <v>2</v>
      </c>
      <c r="X2014" s="1">
        <f t="shared" si="872"/>
        <v>0</v>
      </c>
      <c r="Y2014" s="1">
        <f t="shared" si="873"/>
        <v>0</v>
      </c>
      <c r="Z2014" s="1">
        <f t="shared" si="874"/>
        <v>0</v>
      </c>
      <c r="AA2014" s="1">
        <f t="shared" si="875"/>
        <v>0</v>
      </c>
      <c r="AD2014" s="1">
        <f t="shared" si="876"/>
        <v>4</v>
      </c>
      <c r="AE2014" s="1">
        <f t="shared" si="877"/>
        <v>2</v>
      </c>
      <c r="AF2014" s="1">
        <f t="shared" si="878"/>
        <v>0</v>
      </c>
      <c r="AG2014" s="1">
        <f t="shared" si="879"/>
        <v>0</v>
      </c>
      <c r="AH2014" s="1">
        <f t="shared" si="880"/>
        <v>0</v>
      </c>
      <c r="AI2014" s="1">
        <f t="shared" si="881"/>
        <v>0</v>
      </c>
      <c r="AK2014" s="1" t="str">
        <f t="shared" si="897"/>
        <v>420000</v>
      </c>
    </row>
    <row r="2015" spans="4:37" x14ac:dyDescent="0.25">
      <c r="D2015" s="27">
        <v>1993</v>
      </c>
      <c r="E2015" s="27">
        <f t="shared" si="883"/>
        <v>0</v>
      </c>
      <c r="F2015" s="27">
        <f t="shared" si="884"/>
        <v>0</v>
      </c>
      <c r="G2015" s="27">
        <f t="shared" si="890"/>
        <v>0</v>
      </c>
      <c r="H2015" s="2">
        <f>_xlfn.IFNA(IF(MATCH(AK2015,$AK$23:AK2014,0)&gt;0,0,0),1)</f>
        <v>0</v>
      </c>
      <c r="I2015" s="2">
        <f t="shared" si="882"/>
        <v>4</v>
      </c>
      <c r="J2015" s="31">
        <f t="shared" si="891"/>
        <v>1</v>
      </c>
      <c r="K2015" s="32">
        <f t="shared" si="885"/>
        <v>0</v>
      </c>
      <c r="L2015" s="31">
        <f t="shared" si="892"/>
        <v>3</v>
      </c>
      <c r="M2015" s="32">
        <f t="shared" si="886"/>
        <v>0</v>
      </c>
      <c r="N2015" s="31">
        <f t="shared" si="893"/>
        <v>0</v>
      </c>
      <c r="O2015" s="32">
        <f t="shared" si="887"/>
        <v>0</v>
      </c>
      <c r="P2015" s="31">
        <f t="shared" si="894"/>
        <v>0</v>
      </c>
      <c r="Q2015" s="32">
        <f t="shared" si="888"/>
        <v>0</v>
      </c>
      <c r="R2015" s="31">
        <f t="shared" si="895"/>
        <v>0</v>
      </c>
      <c r="S2015" s="32">
        <f t="shared" si="889"/>
        <v>0</v>
      </c>
      <c r="T2015" s="31">
        <f t="shared" si="896"/>
        <v>0</v>
      </c>
      <c r="V2015" s="1">
        <f t="shared" si="870"/>
        <v>1</v>
      </c>
      <c r="W2015" s="1">
        <f t="shared" si="871"/>
        <v>3</v>
      </c>
      <c r="X2015" s="1">
        <f t="shared" si="872"/>
        <v>0</v>
      </c>
      <c r="Y2015" s="1">
        <f t="shared" si="873"/>
        <v>0</v>
      </c>
      <c r="Z2015" s="1">
        <f t="shared" si="874"/>
        <v>0</v>
      </c>
      <c r="AA2015" s="1">
        <f t="shared" si="875"/>
        <v>0</v>
      </c>
      <c r="AD2015" s="1">
        <f t="shared" si="876"/>
        <v>3</v>
      </c>
      <c r="AE2015" s="1">
        <f t="shared" si="877"/>
        <v>1</v>
      </c>
      <c r="AF2015" s="1">
        <f t="shared" si="878"/>
        <v>0</v>
      </c>
      <c r="AG2015" s="1">
        <f t="shared" si="879"/>
        <v>0</v>
      </c>
      <c r="AH2015" s="1">
        <f t="shared" si="880"/>
        <v>0</v>
      </c>
      <c r="AI2015" s="1">
        <f t="shared" si="881"/>
        <v>0</v>
      </c>
      <c r="AK2015" s="1" t="str">
        <f t="shared" si="897"/>
        <v>310000</v>
      </c>
    </row>
    <row r="2016" spans="4:37" x14ac:dyDescent="0.25">
      <c r="D2016" s="27">
        <v>1994</v>
      </c>
      <c r="E2016" s="27">
        <f t="shared" si="883"/>
        <v>0</v>
      </c>
      <c r="F2016" s="27">
        <f t="shared" si="884"/>
        <v>0</v>
      </c>
      <c r="G2016" s="27">
        <f t="shared" si="890"/>
        <v>0</v>
      </c>
      <c r="H2016" s="2">
        <f>_xlfn.IFNA(IF(MATCH(AK2016,$AK$23:AK2015,0)&gt;0,0,0),1)</f>
        <v>0</v>
      </c>
      <c r="I2016" s="2">
        <f t="shared" si="882"/>
        <v>5</v>
      </c>
      <c r="J2016" s="31">
        <f t="shared" si="891"/>
        <v>2</v>
      </c>
      <c r="K2016" s="32">
        <f t="shared" si="885"/>
        <v>0</v>
      </c>
      <c r="L2016" s="31">
        <f t="shared" si="892"/>
        <v>3</v>
      </c>
      <c r="M2016" s="32">
        <f t="shared" si="886"/>
        <v>0</v>
      </c>
      <c r="N2016" s="31">
        <f t="shared" si="893"/>
        <v>0</v>
      </c>
      <c r="O2016" s="32">
        <f t="shared" si="887"/>
        <v>0</v>
      </c>
      <c r="P2016" s="31">
        <f t="shared" si="894"/>
        <v>0</v>
      </c>
      <c r="Q2016" s="32">
        <f t="shared" si="888"/>
        <v>0</v>
      </c>
      <c r="R2016" s="31">
        <f t="shared" si="895"/>
        <v>0</v>
      </c>
      <c r="S2016" s="32">
        <f t="shared" si="889"/>
        <v>0</v>
      </c>
      <c r="T2016" s="31">
        <f t="shared" si="896"/>
        <v>0</v>
      </c>
      <c r="V2016" s="1">
        <f t="shared" si="870"/>
        <v>2</v>
      </c>
      <c r="W2016" s="1">
        <f t="shared" si="871"/>
        <v>3</v>
      </c>
      <c r="X2016" s="1">
        <f t="shared" si="872"/>
        <v>0</v>
      </c>
      <c r="Y2016" s="1">
        <f t="shared" si="873"/>
        <v>0</v>
      </c>
      <c r="Z2016" s="1">
        <f t="shared" si="874"/>
        <v>0</v>
      </c>
      <c r="AA2016" s="1">
        <f t="shared" si="875"/>
        <v>0</v>
      </c>
      <c r="AD2016" s="1">
        <f t="shared" si="876"/>
        <v>3</v>
      </c>
      <c r="AE2016" s="1">
        <f t="shared" si="877"/>
        <v>2</v>
      </c>
      <c r="AF2016" s="1">
        <f t="shared" si="878"/>
        <v>0</v>
      </c>
      <c r="AG2016" s="1">
        <f t="shared" si="879"/>
        <v>0</v>
      </c>
      <c r="AH2016" s="1">
        <f t="shared" si="880"/>
        <v>0</v>
      </c>
      <c r="AI2016" s="1">
        <f t="shared" si="881"/>
        <v>0</v>
      </c>
      <c r="AK2016" s="1" t="str">
        <f t="shared" si="897"/>
        <v>320000</v>
      </c>
    </row>
    <row r="2017" spans="4:37" x14ac:dyDescent="0.25">
      <c r="D2017" s="27">
        <v>1995</v>
      </c>
      <c r="E2017" s="27">
        <f t="shared" si="883"/>
        <v>0</v>
      </c>
      <c r="F2017" s="27">
        <f t="shared" si="884"/>
        <v>0</v>
      </c>
      <c r="G2017" s="27">
        <f t="shared" si="890"/>
        <v>0</v>
      </c>
      <c r="H2017" s="2">
        <f>_xlfn.IFNA(IF(MATCH(AK2017,$AK$23:AK2016,0)&gt;0,0,0),1)</f>
        <v>0</v>
      </c>
      <c r="I2017" s="2">
        <f t="shared" si="882"/>
        <v>6</v>
      </c>
      <c r="J2017" s="31">
        <f t="shared" si="891"/>
        <v>3</v>
      </c>
      <c r="K2017" s="32">
        <f t="shared" si="885"/>
        <v>1</v>
      </c>
      <c r="L2017" s="31">
        <f t="shared" si="892"/>
        <v>3</v>
      </c>
      <c r="M2017" s="32">
        <f t="shared" si="886"/>
        <v>0</v>
      </c>
      <c r="N2017" s="31">
        <f t="shared" si="893"/>
        <v>0</v>
      </c>
      <c r="O2017" s="32">
        <f t="shared" si="887"/>
        <v>0</v>
      </c>
      <c r="P2017" s="31">
        <f t="shared" si="894"/>
        <v>0</v>
      </c>
      <c r="Q2017" s="32">
        <f t="shared" si="888"/>
        <v>0</v>
      </c>
      <c r="R2017" s="31">
        <f t="shared" si="895"/>
        <v>0</v>
      </c>
      <c r="S2017" s="32">
        <f t="shared" si="889"/>
        <v>0</v>
      </c>
      <c r="T2017" s="31">
        <f t="shared" si="896"/>
        <v>0</v>
      </c>
      <c r="V2017" s="1">
        <f t="shared" si="870"/>
        <v>3</v>
      </c>
      <c r="W2017" s="1">
        <f t="shared" si="871"/>
        <v>3</v>
      </c>
      <c r="X2017" s="1">
        <f t="shared" si="872"/>
        <v>0</v>
      </c>
      <c r="Y2017" s="1">
        <f t="shared" si="873"/>
        <v>0</v>
      </c>
      <c r="Z2017" s="1">
        <f t="shared" si="874"/>
        <v>0</v>
      </c>
      <c r="AA2017" s="1">
        <f t="shared" si="875"/>
        <v>0</v>
      </c>
      <c r="AD2017" s="1">
        <f t="shared" si="876"/>
        <v>3</v>
      </c>
      <c r="AE2017" s="1">
        <f t="shared" si="877"/>
        <v>3</v>
      </c>
      <c r="AF2017" s="1">
        <f t="shared" si="878"/>
        <v>0</v>
      </c>
      <c r="AG2017" s="1">
        <f t="shared" si="879"/>
        <v>0</v>
      </c>
      <c r="AH2017" s="1">
        <f t="shared" si="880"/>
        <v>0</v>
      </c>
      <c r="AI2017" s="1">
        <f t="shared" si="881"/>
        <v>0</v>
      </c>
      <c r="AK2017" s="1" t="str">
        <f t="shared" si="897"/>
        <v>330000</v>
      </c>
    </row>
    <row r="2018" spans="4:37" x14ac:dyDescent="0.25">
      <c r="D2018" s="27">
        <v>1996</v>
      </c>
      <c r="E2018" s="27">
        <f t="shared" si="883"/>
        <v>0</v>
      </c>
      <c r="F2018" s="27">
        <f t="shared" si="884"/>
        <v>0</v>
      </c>
      <c r="G2018" s="27">
        <f t="shared" si="890"/>
        <v>0</v>
      </c>
      <c r="H2018" s="2">
        <f>_xlfn.IFNA(IF(MATCH(AK2018,$AK$23:AK2017,0)&gt;0,0,0),1)</f>
        <v>0</v>
      </c>
      <c r="I2018" s="2">
        <f t="shared" si="882"/>
        <v>7</v>
      </c>
      <c r="J2018" s="31">
        <f t="shared" si="891"/>
        <v>4</v>
      </c>
      <c r="K2018" s="32">
        <f t="shared" si="885"/>
        <v>0</v>
      </c>
      <c r="L2018" s="31">
        <f t="shared" si="892"/>
        <v>3</v>
      </c>
      <c r="M2018" s="32">
        <f t="shared" si="886"/>
        <v>0</v>
      </c>
      <c r="N2018" s="31">
        <f t="shared" si="893"/>
        <v>0</v>
      </c>
      <c r="O2018" s="32">
        <f t="shared" si="887"/>
        <v>0</v>
      </c>
      <c r="P2018" s="31">
        <f t="shared" si="894"/>
        <v>0</v>
      </c>
      <c r="Q2018" s="32">
        <f t="shared" si="888"/>
        <v>0</v>
      </c>
      <c r="R2018" s="31">
        <f t="shared" si="895"/>
        <v>0</v>
      </c>
      <c r="S2018" s="32">
        <f t="shared" si="889"/>
        <v>0</v>
      </c>
      <c r="T2018" s="31">
        <f t="shared" si="896"/>
        <v>0</v>
      </c>
      <c r="V2018" s="1">
        <f t="shared" si="870"/>
        <v>4</v>
      </c>
      <c r="W2018" s="1">
        <f t="shared" si="871"/>
        <v>3</v>
      </c>
      <c r="X2018" s="1">
        <f t="shared" si="872"/>
        <v>0</v>
      </c>
      <c r="Y2018" s="1">
        <f t="shared" si="873"/>
        <v>0</v>
      </c>
      <c r="Z2018" s="1">
        <f t="shared" si="874"/>
        <v>0</v>
      </c>
      <c r="AA2018" s="1">
        <f t="shared" si="875"/>
        <v>0</v>
      </c>
      <c r="AD2018" s="1">
        <f t="shared" si="876"/>
        <v>4</v>
      </c>
      <c r="AE2018" s="1">
        <f t="shared" si="877"/>
        <v>3</v>
      </c>
      <c r="AF2018" s="1">
        <f t="shared" si="878"/>
        <v>0</v>
      </c>
      <c r="AG2018" s="1">
        <f t="shared" si="879"/>
        <v>0</v>
      </c>
      <c r="AH2018" s="1">
        <f t="shared" si="880"/>
        <v>0</v>
      </c>
      <c r="AI2018" s="1">
        <f t="shared" si="881"/>
        <v>0</v>
      </c>
      <c r="AK2018" s="1" t="str">
        <f t="shared" si="897"/>
        <v>430000</v>
      </c>
    </row>
    <row r="2019" spans="4:37" x14ac:dyDescent="0.25">
      <c r="D2019" s="27">
        <v>1997</v>
      </c>
      <c r="E2019" s="27">
        <f t="shared" si="883"/>
        <v>0</v>
      </c>
      <c r="F2019" s="27">
        <f t="shared" si="884"/>
        <v>0</v>
      </c>
      <c r="G2019" s="27">
        <f t="shared" si="890"/>
        <v>0</v>
      </c>
      <c r="H2019" s="2">
        <f>_xlfn.IFNA(IF(MATCH(AK2019,$AK$23:AK2018,0)&gt;0,0,0),1)</f>
        <v>0</v>
      </c>
      <c r="I2019" s="2">
        <f t="shared" si="882"/>
        <v>5</v>
      </c>
      <c r="J2019" s="31">
        <f t="shared" si="891"/>
        <v>1</v>
      </c>
      <c r="K2019" s="32">
        <f t="shared" si="885"/>
        <v>0</v>
      </c>
      <c r="L2019" s="31">
        <f t="shared" si="892"/>
        <v>4</v>
      </c>
      <c r="M2019" s="32">
        <f t="shared" si="886"/>
        <v>0</v>
      </c>
      <c r="N2019" s="31">
        <f t="shared" si="893"/>
        <v>0</v>
      </c>
      <c r="O2019" s="32">
        <f t="shared" si="887"/>
        <v>0</v>
      </c>
      <c r="P2019" s="31">
        <f t="shared" si="894"/>
        <v>0</v>
      </c>
      <c r="Q2019" s="32">
        <f t="shared" si="888"/>
        <v>0</v>
      </c>
      <c r="R2019" s="31">
        <f t="shared" si="895"/>
        <v>0</v>
      </c>
      <c r="S2019" s="32">
        <f t="shared" si="889"/>
        <v>0</v>
      </c>
      <c r="T2019" s="31">
        <f t="shared" si="896"/>
        <v>0</v>
      </c>
      <c r="V2019" s="1">
        <f t="shared" ref="V2019:V2082" si="898">J2019</f>
        <v>1</v>
      </c>
      <c r="W2019" s="1">
        <f t="shared" ref="W2019:W2082" si="899">L2019</f>
        <v>4</v>
      </c>
      <c r="X2019" s="1">
        <f t="shared" ref="X2019:X2082" si="900">N2019</f>
        <v>0</v>
      </c>
      <c r="Y2019" s="1">
        <f t="shared" ref="Y2019:Y2082" si="901">P2019</f>
        <v>0</v>
      </c>
      <c r="Z2019" s="1">
        <f t="shared" ref="Z2019:Z2082" si="902">R2019</f>
        <v>0</v>
      </c>
      <c r="AA2019" s="1">
        <f t="shared" ref="AA2019:AA2082" si="903">T2019</f>
        <v>0</v>
      </c>
      <c r="AD2019" s="1">
        <f t="shared" ref="AD2019:AD2082" si="904">LARGE(V2019:AA2019,1)</f>
        <v>4</v>
      </c>
      <c r="AE2019" s="1">
        <f t="shared" ref="AE2019:AE2082" si="905">LARGE(V2019:AA2019,2)</f>
        <v>1</v>
      </c>
      <c r="AF2019" s="1">
        <f t="shared" ref="AF2019:AF2082" si="906">LARGE(V2019:AA2019,3)</f>
        <v>0</v>
      </c>
      <c r="AG2019" s="1">
        <f t="shared" ref="AG2019:AG2082" si="907">LARGE(V2019:AA2019,4)</f>
        <v>0</v>
      </c>
      <c r="AH2019" s="1">
        <f t="shared" ref="AH2019:AH2082" si="908">LARGE(V2019:AA2019,5)</f>
        <v>0</v>
      </c>
      <c r="AI2019" s="1">
        <f t="shared" ref="AI2019:AI2082" si="909">LARGE(V2019:AA2019,6)</f>
        <v>0</v>
      </c>
      <c r="AK2019" s="1" t="str">
        <f t="shared" si="897"/>
        <v>410000</v>
      </c>
    </row>
    <row r="2020" spans="4:37" x14ac:dyDescent="0.25">
      <c r="D2020" s="27">
        <v>1998</v>
      </c>
      <c r="E2020" s="27">
        <f t="shared" si="883"/>
        <v>0</v>
      </c>
      <c r="F2020" s="27">
        <f t="shared" si="884"/>
        <v>0</v>
      </c>
      <c r="G2020" s="27">
        <f t="shared" si="890"/>
        <v>0</v>
      </c>
      <c r="H2020" s="2">
        <f>_xlfn.IFNA(IF(MATCH(AK2020,$AK$23:AK2019,0)&gt;0,0,0),1)</f>
        <v>0</v>
      </c>
      <c r="I2020" s="2">
        <f t="shared" si="882"/>
        <v>6</v>
      </c>
      <c r="J2020" s="31">
        <f t="shared" si="891"/>
        <v>2</v>
      </c>
      <c r="K2020" s="32">
        <f t="shared" si="885"/>
        <v>0</v>
      </c>
      <c r="L2020" s="31">
        <f t="shared" si="892"/>
        <v>4</v>
      </c>
      <c r="M2020" s="32">
        <f t="shared" si="886"/>
        <v>0</v>
      </c>
      <c r="N2020" s="31">
        <f t="shared" si="893"/>
        <v>0</v>
      </c>
      <c r="O2020" s="32">
        <f t="shared" si="887"/>
        <v>0</v>
      </c>
      <c r="P2020" s="31">
        <f t="shared" si="894"/>
        <v>0</v>
      </c>
      <c r="Q2020" s="32">
        <f t="shared" si="888"/>
        <v>0</v>
      </c>
      <c r="R2020" s="31">
        <f t="shared" si="895"/>
        <v>0</v>
      </c>
      <c r="S2020" s="32">
        <f t="shared" si="889"/>
        <v>0</v>
      </c>
      <c r="T2020" s="31">
        <f t="shared" si="896"/>
        <v>0</v>
      </c>
      <c r="V2020" s="1">
        <f t="shared" si="898"/>
        <v>2</v>
      </c>
      <c r="W2020" s="1">
        <f t="shared" si="899"/>
        <v>4</v>
      </c>
      <c r="X2020" s="1">
        <f t="shared" si="900"/>
        <v>0</v>
      </c>
      <c r="Y2020" s="1">
        <f t="shared" si="901"/>
        <v>0</v>
      </c>
      <c r="Z2020" s="1">
        <f t="shared" si="902"/>
        <v>0</v>
      </c>
      <c r="AA2020" s="1">
        <f t="shared" si="903"/>
        <v>0</v>
      </c>
      <c r="AD2020" s="1">
        <f t="shared" si="904"/>
        <v>4</v>
      </c>
      <c r="AE2020" s="1">
        <f t="shared" si="905"/>
        <v>2</v>
      </c>
      <c r="AF2020" s="1">
        <f t="shared" si="906"/>
        <v>0</v>
      </c>
      <c r="AG2020" s="1">
        <f t="shared" si="907"/>
        <v>0</v>
      </c>
      <c r="AH2020" s="1">
        <f t="shared" si="908"/>
        <v>0</v>
      </c>
      <c r="AI2020" s="1">
        <f t="shared" si="909"/>
        <v>0</v>
      </c>
      <c r="AK2020" s="1" t="str">
        <f t="shared" si="897"/>
        <v>420000</v>
      </c>
    </row>
    <row r="2021" spans="4:37" x14ac:dyDescent="0.25">
      <c r="D2021" s="27">
        <v>1999</v>
      </c>
      <c r="E2021" s="27">
        <f t="shared" si="883"/>
        <v>0</v>
      </c>
      <c r="F2021" s="27">
        <f t="shared" si="884"/>
        <v>0</v>
      </c>
      <c r="G2021" s="27">
        <f t="shared" si="890"/>
        <v>0</v>
      </c>
      <c r="H2021" s="2">
        <f>_xlfn.IFNA(IF(MATCH(AK2021,$AK$23:AK2020,0)&gt;0,0,0),1)</f>
        <v>0</v>
      </c>
      <c r="I2021" s="2">
        <f t="shared" si="882"/>
        <v>7</v>
      </c>
      <c r="J2021" s="31">
        <f t="shared" si="891"/>
        <v>3</v>
      </c>
      <c r="K2021" s="32">
        <f t="shared" si="885"/>
        <v>0</v>
      </c>
      <c r="L2021" s="31">
        <f t="shared" si="892"/>
        <v>4</v>
      </c>
      <c r="M2021" s="32">
        <f t="shared" si="886"/>
        <v>0</v>
      </c>
      <c r="N2021" s="31">
        <f t="shared" si="893"/>
        <v>0</v>
      </c>
      <c r="O2021" s="32">
        <f t="shared" si="887"/>
        <v>0</v>
      </c>
      <c r="P2021" s="31">
        <f t="shared" si="894"/>
        <v>0</v>
      </c>
      <c r="Q2021" s="32">
        <f t="shared" si="888"/>
        <v>0</v>
      </c>
      <c r="R2021" s="31">
        <f t="shared" si="895"/>
        <v>0</v>
      </c>
      <c r="S2021" s="32">
        <f t="shared" si="889"/>
        <v>0</v>
      </c>
      <c r="T2021" s="31">
        <f t="shared" si="896"/>
        <v>0</v>
      </c>
      <c r="V2021" s="1">
        <f t="shared" si="898"/>
        <v>3</v>
      </c>
      <c r="W2021" s="1">
        <f t="shared" si="899"/>
        <v>4</v>
      </c>
      <c r="X2021" s="1">
        <f t="shared" si="900"/>
        <v>0</v>
      </c>
      <c r="Y2021" s="1">
        <f t="shared" si="901"/>
        <v>0</v>
      </c>
      <c r="Z2021" s="1">
        <f t="shared" si="902"/>
        <v>0</v>
      </c>
      <c r="AA2021" s="1">
        <f t="shared" si="903"/>
        <v>0</v>
      </c>
      <c r="AD2021" s="1">
        <f t="shared" si="904"/>
        <v>4</v>
      </c>
      <c r="AE2021" s="1">
        <f t="shared" si="905"/>
        <v>3</v>
      </c>
      <c r="AF2021" s="1">
        <f t="shared" si="906"/>
        <v>0</v>
      </c>
      <c r="AG2021" s="1">
        <f t="shared" si="907"/>
        <v>0</v>
      </c>
      <c r="AH2021" s="1">
        <f t="shared" si="908"/>
        <v>0</v>
      </c>
      <c r="AI2021" s="1">
        <f t="shared" si="909"/>
        <v>0</v>
      </c>
      <c r="AK2021" s="1" t="str">
        <f t="shared" si="897"/>
        <v>430000</v>
      </c>
    </row>
    <row r="2022" spans="4:37" x14ac:dyDescent="0.25">
      <c r="D2022" s="27">
        <v>2000</v>
      </c>
      <c r="E2022" s="27">
        <f t="shared" si="883"/>
        <v>0</v>
      </c>
      <c r="F2022" s="27">
        <f t="shared" si="884"/>
        <v>0</v>
      </c>
      <c r="G2022" s="27">
        <f t="shared" si="890"/>
        <v>0</v>
      </c>
      <c r="H2022" s="2">
        <f>_xlfn.IFNA(IF(MATCH(AK2022,$AK$23:AK2021,0)&gt;0,0,0),1)</f>
        <v>0</v>
      </c>
      <c r="I2022" s="2">
        <f t="shared" si="882"/>
        <v>8</v>
      </c>
      <c r="J2022" s="31">
        <f t="shared" si="891"/>
        <v>4</v>
      </c>
      <c r="K2022" s="32">
        <f t="shared" si="885"/>
        <v>1</v>
      </c>
      <c r="L2022" s="31">
        <f t="shared" si="892"/>
        <v>4</v>
      </c>
      <c r="M2022" s="32">
        <f t="shared" si="886"/>
        <v>0</v>
      </c>
      <c r="N2022" s="31">
        <f t="shared" si="893"/>
        <v>0</v>
      </c>
      <c r="O2022" s="32">
        <f t="shared" si="887"/>
        <v>0</v>
      </c>
      <c r="P2022" s="31">
        <f t="shared" si="894"/>
        <v>0</v>
      </c>
      <c r="Q2022" s="32">
        <f t="shared" si="888"/>
        <v>0</v>
      </c>
      <c r="R2022" s="31">
        <f t="shared" si="895"/>
        <v>0</v>
      </c>
      <c r="S2022" s="32">
        <f t="shared" si="889"/>
        <v>0</v>
      </c>
      <c r="T2022" s="31">
        <f t="shared" si="896"/>
        <v>0</v>
      </c>
      <c r="V2022" s="1">
        <f t="shared" si="898"/>
        <v>4</v>
      </c>
      <c r="W2022" s="1">
        <f t="shared" si="899"/>
        <v>4</v>
      </c>
      <c r="X2022" s="1">
        <f t="shared" si="900"/>
        <v>0</v>
      </c>
      <c r="Y2022" s="1">
        <f t="shared" si="901"/>
        <v>0</v>
      </c>
      <c r="Z2022" s="1">
        <f t="shared" si="902"/>
        <v>0</v>
      </c>
      <c r="AA2022" s="1">
        <f t="shared" si="903"/>
        <v>0</v>
      </c>
      <c r="AD2022" s="1">
        <f t="shared" si="904"/>
        <v>4</v>
      </c>
      <c r="AE2022" s="1">
        <f t="shared" si="905"/>
        <v>4</v>
      </c>
      <c r="AF2022" s="1">
        <f t="shared" si="906"/>
        <v>0</v>
      </c>
      <c r="AG2022" s="1">
        <f t="shared" si="907"/>
        <v>0</v>
      </c>
      <c r="AH2022" s="1">
        <f t="shared" si="908"/>
        <v>0</v>
      </c>
      <c r="AI2022" s="1">
        <f t="shared" si="909"/>
        <v>0</v>
      </c>
      <c r="AK2022" s="1" t="str">
        <f t="shared" si="897"/>
        <v>440000</v>
      </c>
    </row>
    <row r="2023" spans="4:37" x14ac:dyDescent="0.25">
      <c r="D2023" s="27">
        <v>2001</v>
      </c>
      <c r="E2023" s="27">
        <f t="shared" si="883"/>
        <v>0</v>
      </c>
      <c r="F2023" s="27">
        <f t="shared" si="884"/>
        <v>0</v>
      </c>
      <c r="G2023" s="27">
        <f t="shared" si="890"/>
        <v>0</v>
      </c>
      <c r="H2023" s="2">
        <f>_xlfn.IFNA(IF(MATCH(AK2023,$AK$23:AK2022,0)&gt;0,0,0),1)</f>
        <v>0</v>
      </c>
      <c r="I2023" s="2">
        <f t="shared" si="882"/>
        <v>2</v>
      </c>
      <c r="J2023" s="31">
        <f t="shared" si="891"/>
        <v>1</v>
      </c>
      <c r="K2023" s="32">
        <f t="shared" si="885"/>
        <v>1</v>
      </c>
      <c r="L2023" s="31">
        <f t="shared" si="892"/>
        <v>1</v>
      </c>
      <c r="M2023" s="32">
        <f t="shared" si="886"/>
        <v>0</v>
      </c>
      <c r="N2023" s="31">
        <f t="shared" si="893"/>
        <v>0</v>
      </c>
      <c r="O2023" s="32">
        <f t="shared" si="887"/>
        <v>0</v>
      </c>
      <c r="P2023" s="31">
        <f t="shared" si="894"/>
        <v>0</v>
      </c>
      <c r="Q2023" s="32">
        <f t="shared" si="888"/>
        <v>0</v>
      </c>
      <c r="R2023" s="31">
        <f t="shared" si="895"/>
        <v>0</v>
      </c>
      <c r="S2023" s="32">
        <f t="shared" si="889"/>
        <v>0</v>
      </c>
      <c r="T2023" s="31">
        <f t="shared" si="896"/>
        <v>0</v>
      </c>
      <c r="V2023" s="1">
        <f t="shared" si="898"/>
        <v>1</v>
      </c>
      <c r="W2023" s="1">
        <f t="shared" si="899"/>
        <v>1</v>
      </c>
      <c r="X2023" s="1">
        <f t="shared" si="900"/>
        <v>0</v>
      </c>
      <c r="Y2023" s="1">
        <f t="shared" si="901"/>
        <v>0</v>
      </c>
      <c r="Z2023" s="1">
        <f t="shared" si="902"/>
        <v>0</v>
      </c>
      <c r="AA2023" s="1">
        <f t="shared" si="903"/>
        <v>0</v>
      </c>
      <c r="AD2023" s="1">
        <f t="shared" si="904"/>
        <v>1</v>
      </c>
      <c r="AE2023" s="1">
        <f t="shared" si="905"/>
        <v>1</v>
      </c>
      <c r="AF2023" s="1">
        <f t="shared" si="906"/>
        <v>0</v>
      </c>
      <c r="AG2023" s="1">
        <f t="shared" si="907"/>
        <v>0</v>
      </c>
      <c r="AH2023" s="1">
        <f t="shared" si="908"/>
        <v>0</v>
      </c>
      <c r="AI2023" s="1">
        <f t="shared" si="909"/>
        <v>0</v>
      </c>
      <c r="AK2023" s="1" t="str">
        <f t="shared" si="897"/>
        <v>110000</v>
      </c>
    </row>
    <row r="2024" spans="4:37" x14ac:dyDescent="0.25">
      <c r="D2024" s="27">
        <v>2002</v>
      </c>
      <c r="E2024" s="27">
        <f t="shared" si="883"/>
        <v>0</v>
      </c>
      <c r="F2024" s="27">
        <f t="shared" si="884"/>
        <v>0</v>
      </c>
      <c r="G2024" s="27">
        <f t="shared" si="890"/>
        <v>0</v>
      </c>
      <c r="H2024" s="2">
        <f>_xlfn.IFNA(IF(MATCH(AK2024,$AK$23:AK2023,0)&gt;0,0,0),1)</f>
        <v>0</v>
      </c>
      <c r="I2024" s="2">
        <f t="shared" si="882"/>
        <v>3</v>
      </c>
      <c r="J2024" s="31">
        <f t="shared" si="891"/>
        <v>2</v>
      </c>
      <c r="K2024" s="32">
        <f t="shared" si="885"/>
        <v>0</v>
      </c>
      <c r="L2024" s="31">
        <f t="shared" si="892"/>
        <v>1</v>
      </c>
      <c r="M2024" s="32">
        <f t="shared" si="886"/>
        <v>0</v>
      </c>
      <c r="N2024" s="31">
        <f t="shared" si="893"/>
        <v>0</v>
      </c>
      <c r="O2024" s="32">
        <f t="shared" si="887"/>
        <v>0</v>
      </c>
      <c r="P2024" s="31">
        <f t="shared" si="894"/>
        <v>0</v>
      </c>
      <c r="Q2024" s="32">
        <f t="shared" si="888"/>
        <v>0</v>
      </c>
      <c r="R2024" s="31">
        <f t="shared" si="895"/>
        <v>0</v>
      </c>
      <c r="S2024" s="32">
        <f t="shared" si="889"/>
        <v>0</v>
      </c>
      <c r="T2024" s="31">
        <f t="shared" si="896"/>
        <v>0</v>
      </c>
      <c r="V2024" s="1">
        <f t="shared" si="898"/>
        <v>2</v>
      </c>
      <c r="W2024" s="1">
        <f t="shared" si="899"/>
        <v>1</v>
      </c>
      <c r="X2024" s="1">
        <f t="shared" si="900"/>
        <v>0</v>
      </c>
      <c r="Y2024" s="1">
        <f t="shared" si="901"/>
        <v>0</v>
      </c>
      <c r="Z2024" s="1">
        <f t="shared" si="902"/>
        <v>0</v>
      </c>
      <c r="AA2024" s="1">
        <f t="shared" si="903"/>
        <v>0</v>
      </c>
      <c r="AD2024" s="1">
        <f t="shared" si="904"/>
        <v>2</v>
      </c>
      <c r="AE2024" s="1">
        <f t="shared" si="905"/>
        <v>1</v>
      </c>
      <c r="AF2024" s="1">
        <f t="shared" si="906"/>
        <v>0</v>
      </c>
      <c r="AG2024" s="1">
        <f t="shared" si="907"/>
        <v>0</v>
      </c>
      <c r="AH2024" s="1">
        <f t="shared" si="908"/>
        <v>0</v>
      </c>
      <c r="AI2024" s="1">
        <f t="shared" si="909"/>
        <v>0</v>
      </c>
      <c r="AK2024" s="1" t="str">
        <f t="shared" si="897"/>
        <v>210000</v>
      </c>
    </row>
    <row r="2025" spans="4:37" x14ac:dyDescent="0.25">
      <c r="D2025" s="27">
        <v>2003</v>
      </c>
      <c r="E2025" s="27">
        <f t="shared" si="883"/>
        <v>0</v>
      </c>
      <c r="F2025" s="27">
        <f t="shared" si="884"/>
        <v>0</v>
      </c>
      <c r="G2025" s="27">
        <f t="shared" si="890"/>
        <v>0</v>
      </c>
      <c r="H2025" s="2">
        <f>_xlfn.IFNA(IF(MATCH(AK2025,$AK$23:AK2024,0)&gt;0,0,0),1)</f>
        <v>0</v>
      </c>
      <c r="I2025" s="2">
        <f t="shared" si="882"/>
        <v>4</v>
      </c>
      <c r="J2025" s="31">
        <f t="shared" si="891"/>
        <v>3</v>
      </c>
      <c r="K2025" s="32">
        <f t="shared" si="885"/>
        <v>0</v>
      </c>
      <c r="L2025" s="31">
        <f t="shared" si="892"/>
        <v>1</v>
      </c>
      <c r="M2025" s="32">
        <f t="shared" si="886"/>
        <v>0</v>
      </c>
      <c r="N2025" s="31">
        <f t="shared" si="893"/>
        <v>0</v>
      </c>
      <c r="O2025" s="32">
        <f t="shared" si="887"/>
        <v>0</v>
      </c>
      <c r="P2025" s="31">
        <f t="shared" si="894"/>
        <v>0</v>
      </c>
      <c r="Q2025" s="32">
        <f t="shared" si="888"/>
        <v>0</v>
      </c>
      <c r="R2025" s="31">
        <f t="shared" si="895"/>
        <v>0</v>
      </c>
      <c r="S2025" s="32">
        <f t="shared" si="889"/>
        <v>0</v>
      </c>
      <c r="T2025" s="31">
        <f t="shared" si="896"/>
        <v>0</v>
      </c>
      <c r="V2025" s="1">
        <f t="shared" si="898"/>
        <v>3</v>
      </c>
      <c r="W2025" s="1">
        <f t="shared" si="899"/>
        <v>1</v>
      </c>
      <c r="X2025" s="1">
        <f t="shared" si="900"/>
        <v>0</v>
      </c>
      <c r="Y2025" s="1">
        <f t="shared" si="901"/>
        <v>0</v>
      </c>
      <c r="Z2025" s="1">
        <f t="shared" si="902"/>
        <v>0</v>
      </c>
      <c r="AA2025" s="1">
        <f t="shared" si="903"/>
        <v>0</v>
      </c>
      <c r="AD2025" s="1">
        <f t="shared" si="904"/>
        <v>3</v>
      </c>
      <c r="AE2025" s="1">
        <f t="shared" si="905"/>
        <v>1</v>
      </c>
      <c r="AF2025" s="1">
        <f t="shared" si="906"/>
        <v>0</v>
      </c>
      <c r="AG2025" s="1">
        <f t="shared" si="907"/>
        <v>0</v>
      </c>
      <c r="AH2025" s="1">
        <f t="shared" si="908"/>
        <v>0</v>
      </c>
      <c r="AI2025" s="1">
        <f t="shared" si="909"/>
        <v>0</v>
      </c>
      <c r="AK2025" s="1" t="str">
        <f t="shared" si="897"/>
        <v>310000</v>
      </c>
    </row>
    <row r="2026" spans="4:37" x14ac:dyDescent="0.25">
      <c r="D2026" s="27">
        <v>2004</v>
      </c>
      <c r="E2026" s="27">
        <f t="shared" si="883"/>
        <v>0</v>
      </c>
      <c r="F2026" s="27">
        <f t="shared" si="884"/>
        <v>0</v>
      </c>
      <c r="G2026" s="27">
        <f t="shared" si="890"/>
        <v>0</v>
      </c>
      <c r="H2026" s="2">
        <f>_xlfn.IFNA(IF(MATCH(AK2026,$AK$23:AK2025,0)&gt;0,0,0),1)</f>
        <v>0</v>
      </c>
      <c r="I2026" s="2">
        <f t="shared" si="882"/>
        <v>5</v>
      </c>
      <c r="J2026" s="31">
        <f t="shared" si="891"/>
        <v>4</v>
      </c>
      <c r="K2026" s="32">
        <f t="shared" si="885"/>
        <v>0</v>
      </c>
      <c r="L2026" s="31">
        <f t="shared" si="892"/>
        <v>1</v>
      </c>
      <c r="M2026" s="32">
        <f t="shared" si="886"/>
        <v>0</v>
      </c>
      <c r="N2026" s="31">
        <f t="shared" si="893"/>
        <v>0</v>
      </c>
      <c r="O2026" s="32">
        <f t="shared" si="887"/>
        <v>0</v>
      </c>
      <c r="P2026" s="31">
        <f t="shared" si="894"/>
        <v>0</v>
      </c>
      <c r="Q2026" s="32">
        <f t="shared" si="888"/>
        <v>0</v>
      </c>
      <c r="R2026" s="31">
        <f t="shared" si="895"/>
        <v>0</v>
      </c>
      <c r="S2026" s="32">
        <f t="shared" si="889"/>
        <v>0</v>
      </c>
      <c r="T2026" s="31">
        <f t="shared" si="896"/>
        <v>0</v>
      </c>
      <c r="V2026" s="1">
        <f t="shared" si="898"/>
        <v>4</v>
      </c>
      <c r="W2026" s="1">
        <f t="shared" si="899"/>
        <v>1</v>
      </c>
      <c r="X2026" s="1">
        <f t="shared" si="900"/>
        <v>0</v>
      </c>
      <c r="Y2026" s="1">
        <f t="shared" si="901"/>
        <v>0</v>
      </c>
      <c r="Z2026" s="1">
        <f t="shared" si="902"/>
        <v>0</v>
      </c>
      <c r="AA2026" s="1">
        <f t="shared" si="903"/>
        <v>0</v>
      </c>
      <c r="AD2026" s="1">
        <f t="shared" si="904"/>
        <v>4</v>
      </c>
      <c r="AE2026" s="1">
        <f t="shared" si="905"/>
        <v>1</v>
      </c>
      <c r="AF2026" s="1">
        <f t="shared" si="906"/>
        <v>0</v>
      </c>
      <c r="AG2026" s="1">
        <f t="shared" si="907"/>
        <v>0</v>
      </c>
      <c r="AH2026" s="1">
        <f t="shared" si="908"/>
        <v>0</v>
      </c>
      <c r="AI2026" s="1">
        <f t="shared" si="909"/>
        <v>0</v>
      </c>
      <c r="AK2026" s="1" t="str">
        <f t="shared" si="897"/>
        <v>410000</v>
      </c>
    </row>
    <row r="2027" spans="4:37" x14ac:dyDescent="0.25">
      <c r="D2027" s="27">
        <v>2005</v>
      </c>
      <c r="E2027" s="27">
        <f t="shared" si="883"/>
        <v>0</v>
      </c>
      <c r="F2027" s="27">
        <f t="shared" si="884"/>
        <v>0</v>
      </c>
      <c r="G2027" s="27">
        <f t="shared" si="890"/>
        <v>0</v>
      </c>
      <c r="H2027" s="2">
        <f>_xlfn.IFNA(IF(MATCH(AK2027,$AK$23:AK2026,0)&gt;0,0,0),1)</f>
        <v>0</v>
      </c>
      <c r="I2027" s="2">
        <f t="shared" si="882"/>
        <v>3</v>
      </c>
      <c r="J2027" s="31">
        <f t="shared" si="891"/>
        <v>1</v>
      </c>
      <c r="K2027" s="32">
        <f t="shared" si="885"/>
        <v>0</v>
      </c>
      <c r="L2027" s="31">
        <f t="shared" si="892"/>
        <v>2</v>
      </c>
      <c r="M2027" s="32">
        <f t="shared" si="886"/>
        <v>0</v>
      </c>
      <c r="N2027" s="31">
        <f t="shared" si="893"/>
        <v>0</v>
      </c>
      <c r="O2027" s="32">
        <f t="shared" si="887"/>
        <v>0</v>
      </c>
      <c r="P2027" s="31">
        <f t="shared" si="894"/>
        <v>0</v>
      </c>
      <c r="Q2027" s="32">
        <f t="shared" si="888"/>
        <v>0</v>
      </c>
      <c r="R2027" s="31">
        <f t="shared" si="895"/>
        <v>0</v>
      </c>
      <c r="S2027" s="32">
        <f t="shared" si="889"/>
        <v>0</v>
      </c>
      <c r="T2027" s="31">
        <f t="shared" si="896"/>
        <v>0</v>
      </c>
      <c r="V2027" s="1">
        <f t="shared" si="898"/>
        <v>1</v>
      </c>
      <c r="W2027" s="1">
        <f t="shared" si="899"/>
        <v>2</v>
      </c>
      <c r="X2027" s="1">
        <f t="shared" si="900"/>
        <v>0</v>
      </c>
      <c r="Y2027" s="1">
        <f t="shared" si="901"/>
        <v>0</v>
      </c>
      <c r="Z2027" s="1">
        <f t="shared" si="902"/>
        <v>0</v>
      </c>
      <c r="AA2027" s="1">
        <f t="shared" si="903"/>
        <v>0</v>
      </c>
      <c r="AD2027" s="1">
        <f t="shared" si="904"/>
        <v>2</v>
      </c>
      <c r="AE2027" s="1">
        <f t="shared" si="905"/>
        <v>1</v>
      </c>
      <c r="AF2027" s="1">
        <f t="shared" si="906"/>
        <v>0</v>
      </c>
      <c r="AG2027" s="1">
        <f t="shared" si="907"/>
        <v>0</v>
      </c>
      <c r="AH2027" s="1">
        <f t="shared" si="908"/>
        <v>0</v>
      </c>
      <c r="AI2027" s="1">
        <f t="shared" si="909"/>
        <v>0</v>
      </c>
      <c r="AK2027" s="1" t="str">
        <f t="shared" si="897"/>
        <v>210000</v>
      </c>
    </row>
    <row r="2028" spans="4:37" x14ac:dyDescent="0.25">
      <c r="D2028" s="27">
        <v>2006</v>
      </c>
      <c r="E2028" s="27">
        <f t="shared" si="883"/>
        <v>0</v>
      </c>
      <c r="F2028" s="27">
        <f t="shared" si="884"/>
        <v>0</v>
      </c>
      <c r="G2028" s="27">
        <f t="shared" si="890"/>
        <v>0</v>
      </c>
      <c r="H2028" s="2">
        <f>_xlfn.IFNA(IF(MATCH(AK2028,$AK$23:AK2027,0)&gt;0,0,0),1)</f>
        <v>0</v>
      </c>
      <c r="I2028" s="2">
        <f t="shared" si="882"/>
        <v>4</v>
      </c>
      <c r="J2028" s="31">
        <f t="shared" si="891"/>
        <v>2</v>
      </c>
      <c r="K2028" s="32">
        <f t="shared" si="885"/>
        <v>1</v>
      </c>
      <c r="L2028" s="31">
        <f t="shared" si="892"/>
        <v>2</v>
      </c>
      <c r="M2028" s="32">
        <f t="shared" si="886"/>
        <v>0</v>
      </c>
      <c r="N2028" s="31">
        <f t="shared" si="893"/>
        <v>0</v>
      </c>
      <c r="O2028" s="32">
        <f t="shared" si="887"/>
        <v>0</v>
      </c>
      <c r="P2028" s="31">
        <f t="shared" si="894"/>
        <v>0</v>
      </c>
      <c r="Q2028" s="32">
        <f t="shared" si="888"/>
        <v>0</v>
      </c>
      <c r="R2028" s="31">
        <f t="shared" si="895"/>
        <v>0</v>
      </c>
      <c r="S2028" s="32">
        <f t="shared" si="889"/>
        <v>0</v>
      </c>
      <c r="T2028" s="31">
        <f t="shared" si="896"/>
        <v>0</v>
      </c>
      <c r="V2028" s="1">
        <f t="shared" si="898"/>
        <v>2</v>
      </c>
      <c r="W2028" s="1">
        <f t="shared" si="899"/>
        <v>2</v>
      </c>
      <c r="X2028" s="1">
        <f t="shared" si="900"/>
        <v>0</v>
      </c>
      <c r="Y2028" s="1">
        <f t="shared" si="901"/>
        <v>0</v>
      </c>
      <c r="Z2028" s="1">
        <f t="shared" si="902"/>
        <v>0</v>
      </c>
      <c r="AA2028" s="1">
        <f t="shared" si="903"/>
        <v>0</v>
      </c>
      <c r="AD2028" s="1">
        <f t="shared" si="904"/>
        <v>2</v>
      </c>
      <c r="AE2028" s="1">
        <f t="shared" si="905"/>
        <v>2</v>
      </c>
      <c r="AF2028" s="1">
        <f t="shared" si="906"/>
        <v>0</v>
      </c>
      <c r="AG2028" s="1">
        <f t="shared" si="907"/>
        <v>0</v>
      </c>
      <c r="AH2028" s="1">
        <f t="shared" si="908"/>
        <v>0</v>
      </c>
      <c r="AI2028" s="1">
        <f t="shared" si="909"/>
        <v>0</v>
      </c>
      <c r="AK2028" s="1" t="str">
        <f t="shared" si="897"/>
        <v>220000</v>
      </c>
    </row>
    <row r="2029" spans="4:37" x14ac:dyDescent="0.25">
      <c r="D2029" s="27">
        <v>2007</v>
      </c>
      <c r="E2029" s="27">
        <f t="shared" si="883"/>
        <v>0</v>
      </c>
      <c r="F2029" s="27">
        <f t="shared" si="884"/>
        <v>0</v>
      </c>
      <c r="G2029" s="27">
        <f t="shared" si="890"/>
        <v>0</v>
      </c>
      <c r="H2029" s="2">
        <f>_xlfn.IFNA(IF(MATCH(AK2029,$AK$23:AK2028,0)&gt;0,0,0),1)</f>
        <v>0</v>
      </c>
      <c r="I2029" s="2">
        <f t="shared" si="882"/>
        <v>5</v>
      </c>
      <c r="J2029" s="31">
        <f t="shared" si="891"/>
        <v>3</v>
      </c>
      <c r="K2029" s="32">
        <f t="shared" si="885"/>
        <v>0</v>
      </c>
      <c r="L2029" s="31">
        <f t="shared" si="892"/>
        <v>2</v>
      </c>
      <c r="M2029" s="32">
        <f t="shared" si="886"/>
        <v>0</v>
      </c>
      <c r="N2029" s="31">
        <f t="shared" si="893"/>
        <v>0</v>
      </c>
      <c r="O2029" s="32">
        <f t="shared" si="887"/>
        <v>0</v>
      </c>
      <c r="P2029" s="31">
        <f t="shared" si="894"/>
        <v>0</v>
      </c>
      <c r="Q2029" s="32">
        <f t="shared" si="888"/>
        <v>0</v>
      </c>
      <c r="R2029" s="31">
        <f t="shared" si="895"/>
        <v>0</v>
      </c>
      <c r="S2029" s="32">
        <f t="shared" si="889"/>
        <v>0</v>
      </c>
      <c r="T2029" s="31">
        <f t="shared" si="896"/>
        <v>0</v>
      </c>
      <c r="V2029" s="1">
        <f t="shared" si="898"/>
        <v>3</v>
      </c>
      <c r="W2029" s="1">
        <f t="shared" si="899"/>
        <v>2</v>
      </c>
      <c r="X2029" s="1">
        <f t="shared" si="900"/>
        <v>0</v>
      </c>
      <c r="Y2029" s="1">
        <f t="shared" si="901"/>
        <v>0</v>
      </c>
      <c r="Z2029" s="1">
        <f t="shared" si="902"/>
        <v>0</v>
      </c>
      <c r="AA2029" s="1">
        <f t="shared" si="903"/>
        <v>0</v>
      </c>
      <c r="AD2029" s="1">
        <f t="shared" si="904"/>
        <v>3</v>
      </c>
      <c r="AE2029" s="1">
        <f t="shared" si="905"/>
        <v>2</v>
      </c>
      <c r="AF2029" s="1">
        <f t="shared" si="906"/>
        <v>0</v>
      </c>
      <c r="AG2029" s="1">
        <f t="shared" si="907"/>
        <v>0</v>
      </c>
      <c r="AH2029" s="1">
        <f t="shared" si="908"/>
        <v>0</v>
      </c>
      <c r="AI2029" s="1">
        <f t="shared" si="909"/>
        <v>0</v>
      </c>
      <c r="AK2029" s="1" t="str">
        <f t="shared" si="897"/>
        <v>320000</v>
      </c>
    </row>
    <row r="2030" spans="4:37" x14ac:dyDescent="0.25">
      <c r="D2030" s="27">
        <v>2008</v>
      </c>
      <c r="E2030" s="27">
        <f t="shared" si="883"/>
        <v>0</v>
      </c>
      <c r="F2030" s="27">
        <f t="shared" si="884"/>
        <v>0</v>
      </c>
      <c r="G2030" s="27">
        <f t="shared" si="890"/>
        <v>0</v>
      </c>
      <c r="H2030" s="2">
        <f>_xlfn.IFNA(IF(MATCH(AK2030,$AK$23:AK2029,0)&gt;0,0,0),1)</f>
        <v>0</v>
      </c>
      <c r="I2030" s="2">
        <f t="shared" si="882"/>
        <v>6</v>
      </c>
      <c r="J2030" s="31">
        <f t="shared" si="891"/>
        <v>4</v>
      </c>
      <c r="K2030" s="32">
        <f t="shared" si="885"/>
        <v>0</v>
      </c>
      <c r="L2030" s="31">
        <f t="shared" si="892"/>
        <v>2</v>
      </c>
      <c r="M2030" s="32">
        <f t="shared" si="886"/>
        <v>0</v>
      </c>
      <c r="N2030" s="31">
        <f t="shared" si="893"/>
        <v>0</v>
      </c>
      <c r="O2030" s="32">
        <f t="shared" si="887"/>
        <v>0</v>
      </c>
      <c r="P2030" s="31">
        <f t="shared" si="894"/>
        <v>0</v>
      </c>
      <c r="Q2030" s="32">
        <f t="shared" si="888"/>
        <v>0</v>
      </c>
      <c r="R2030" s="31">
        <f t="shared" si="895"/>
        <v>0</v>
      </c>
      <c r="S2030" s="32">
        <f t="shared" si="889"/>
        <v>0</v>
      </c>
      <c r="T2030" s="31">
        <f t="shared" si="896"/>
        <v>0</v>
      </c>
      <c r="V2030" s="1">
        <f t="shared" si="898"/>
        <v>4</v>
      </c>
      <c r="W2030" s="1">
        <f t="shared" si="899"/>
        <v>2</v>
      </c>
      <c r="X2030" s="1">
        <f t="shared" si="900"/>
        <v>0</v>
      </c>
      <c r="Y2030" s="1">
        <f t="shared" si="901"/>
        <v>0</v>
      </c>
      <c r="Z2030" s="1">
        <f t="shared" si="902"/>
        <v>0</v>
      </c>
      <c r="AA2030" s="1">
        <f t="shared" si="903"/>
        <v>0</v>
      </c>
      <c r="AD2030" s="1">
        <f t="shared" si="904"/>
        <v>4</v>
      </c>
      <c r="AE2030" s="1">
        <f t="shared" si="905"/>
        <v>2</v>
      </c>
      <c r="AF2030" s="1">
        <f t="shared" si="906"/>
        <v>0</v>
      </c>
      <c r="AG2030" s="1">
        <f t="shared" si="907"/>
        <v>0</v>
      </c>
      <c r="AH2030" s="1">
        <f t="shared" si="908"/>
        <v>0</v>
      </c>
      <c r="AI2030" s="1">
        <f t="shared" si="909"/>
        <v>0</v>
      </c>
      <c r="AK2030" s="1" t="str">
        <f t="shared" si="897"/>
        <v>420000</v>
      </c>
    </row>
    <row r="2031" spans="4:37" x14ac:dyDescent="0.25">
      <c r="D2031" s="27">
        <v>2009</v>
      </c>
      <c r="E2031" s="27">
        <f t="shared" si="883"/>
        <v>0</v>
      </c>
      <c r="F2031" s="27">
        <f t="shared" si="884"/>
        <v>0</v>
      </c>
      <c r="G2031" s="27">
        <f t="shared" si="890"/>
        <v>0</v>
      </c>
      <c r="H2031" s="2">
        <f>_xlfn.IFNA(IF(MATCH(AK2031,$AK$23:AK2030,0)&gt;0,0,0),1)</f>
        <v>0</v>
      </c>
      <c r="I2031" s="2">
        <f t="shared" si="882"/>
        <v>4</v>
      </c>
      <c r="J2031" s="31">
        <f t="shared" si="891"/>
        <v>1</v>
      </c>
      <c r="K2031" s="32">
        <f t="shared" si="885"/>
        <v>0</v>
      </c>
      <c r="L2031" s="31">
        <f t="shared" si="892"/>
        <v>3</v>
      </c>
      <c r="M2031" s="32">
        <f t="shared" si="886"/>
        <v>0</v>
      </c>
      <c r="N2031" s="31">
        <f t="shared" si="893"/>
        <v>0</v>
      </c>
      <c r="O2031" s="32">
        <f t="shared" si="887"/>
        <v>0</v>
      </c>
      <c r="P2031" s="31">
        <f t="shared" si="894"/>
        <v>0</v>
      </c>
      <c r="Q2031" s="32">
        <f t="shared" si="888"/>
        <v>0</v>
      </c>
      <c r="R2031" s="31">
        <f t="shared" si="895"/>
        <v>0</v>
      </c>
      <c r="S2031" s="32">
        <f t="shared" si="889"/>
        <v>0</v>
      </c>
      <c r="T2031" s="31">
        <f t="shared" si="896"/>
        <v>0</v>
      </c>
      <c r="V2031" s="1">
        <f t="shared" si="898"/>
        <v>1</v>
      </c>
      <c r="W2031" s="1">
        <f t="shared" si="899"/>
        <v>3</v>
      </c>
      <c r="X2031" s="1">
        <f t="shared" si="900"/>
        <v>0</v>
      </c>
      <c r="Y2031" s="1">
        <f t="shared" si="901"/>
        <v>0</v>
      </c>
      <c r="Z2031" s="1">
        <f t="shared" si="902"/>
        <v>0</v>
      </c>
      <c r="AA2031" s="1">
        <f t="shared" si="903"/>
        <v>0</v>
      </c>
      <c r="AD2031" s="1">
        <f t="shared" si="904"/>
        <v>3</v>
      </c>
      <c r="AE2031" s="1">
        <f t="shared" si="905"/>
        <v>1</v>
      </c>
      <c r="AF2031" s="1">
        <f t="shared" si="906"/>
        <v>0</v>
      </c>
      <c r="AG2031" s="1">
        <f t="shared" si="907"/>
        <v>0</v>
      </c>
      <c r="AH2031" s="1">
        <f t="shared" si="908"/>
        <v>0</v>
      </c>
      <c r="AI2031" s="1">
        <f t="shared" si="909"/>
        <v>0</v>
      </c>
      <c r="AK2031" s="1" t="str">
        <f t="shared" si="897"/>
        <v>310000</v>
      </c>
    </row>
    <row r="2032" spans="4:37" x14ac:dyDescent="0.25">
      <c r="D2032" s="27">
        <v>2010</v>
      </c>
      <c r="E2032" s="27">
        <f t="shared" si="883"/>
        <v>0</v>
      </c>
      <c r="F2032" s="27">
        <f t="shared" si="884"/>
        <v>0</v>
      </c>
      <c r="G2032" s="27">
        <f t="shared" si="890"/>
        <v>0</v>
      </c>
      <c r="H2032" s="2">
        <f>_xlfn.IFNA(IF(MATCH(AK2032,$AK$23:AK2031,0)&gt;0,0,0),1)</f>
        <v>0</v>
      </c>
      <c r="I2032" s="2">
        <f t="shared" si="882"/>
        <v>5</v>
      </c>
      <c r="J2032" s="31">
        <f t="shared" si="891"/>
        <v>2</v>
      </c>
      <c r="K2032" s="32">
        <f t="shared" si="885"/>
        <v>0</v>
      </c>
      <c r="L2032" s="31">
        <f t="shared" si="892"/>
        <v>3</v>
      </c>
      <c r="M2032" s="32">
        <f t="shared" si="886"/>
        <v>0</v>
      </c>
      <c r="N2032" s="31">
        <f t="shared" si="893"/>
        <v>0</v>
      </c>
      <c r="O2032" s="32">
        <f t="shared" si="887"/>
        <v>0</v>
      </c>
      <c r="P2032" s="31">
        <f t="shared" si="894"/>
        <v>0</v>
      </c>
      <c r="Q2032" s="32">
        <f t="shared" si="888"/>
        <v>0</v>
      </c>
      <c r="R2032" s="31">
        <f t="shared" si="895"/>
        <v>0</v>
      </c>
      <c r="S2032" s="32">
        <f t="shared" si="889"/>
        <v>0</v>
      </c>
      <c r="T2032" s="31">
        <f t="shared" si="896"/>
        <v>0</v>
      </c>
      <c r="V2032" s="1">
        <f t="shared" si="898"/>
        <v>2</v>
      </c>
      <c r="W2032" s="1">
        <f t="shared" si="899"/>
        <v>3</v>
      </c>
      <c r="X2032" s="1">
        <f t="shared" si="900"/>
        <v>0</v>
      </c>
      <c r="Y2032" s="1">
        <f t="shared" si="901"/>
        <v>0</v>
      </c>
      <c r="Z2032" s="1">
        <f t="shared" si="902"/>
        <v>0</v>
      </c>
      <c r="AA2032" s="1">
        <f t="shared" si="903"/>
        <v>0</v>
      </c>
      <c r="AD2032" s="1">
        <f t="shared" si="904"/>
        <v>3</v>
      </c>
      <c r="AE2032" s="1">
        <f t="shared" si="905"/>
        <v>2</v>
      </c>
      <c r="AF2032" s="1">
        <f t="shared" si="906"/>
        <v>0</v>
      </c>
      <c r="AG2032" s="1">
        <f t="shared" si="907"/>
        <v>0</v>
      </c>
      <c r="AH2032" s="1">
        <f t="shared" si="908"/>
        <v>0</v>
      </c>
      <c r="AI2032" s="1">
        <f t="shared" si="909"/>
        <v>0</v>
      </c>
      <c r="AK2032" s="1" t="str">
        <f t="shared" si="897"/>
        <v>320000</v>
      </c>
    </row>
    <row r="2033" spans="4:37" x14ac:dyDescent="0.25">
      <c r="D2033" s="27">
        <v>2011</v>
      </c>
      <c r="E2033" s="27">
        <f t="shared" si="883"/>
        <v>0</v>
      </c>
      <c r="F2033" s="27">
        <f t="shared" si="884"/>
        <v>0</v>
      </c>
      <c r="G2033" s="27">
        <f t="shared" si="890"/>
        <v>0</v>
      </c>
      <c r="H2033" s="2">
        <f>_xlfn.IFNA(IF(MATCH(AK2033,$AK$23:AK2032,0)&gt;0,0,0),1)</f>
        <v>0</v>
      </c>
      <c r="I2033" s="2">
        <f t="shared" si="882"/>
        <v>6</v>
      </c>
      <c r="J2033" s="31">
        <f t="shared" si="891"/>
        <v>3</v>
      </c>
      <c r="K2033" s="32">
        <f t="shared" si="885"/>
        <v>1</v>
      </c>
      <c r="L2033" s="31">
        <f t="shared" si="892"/>
        <v>3</v>
      </c>
      <c r="M2033" s="32">
        <f t="shared" si="886"/>
        <v>0</v>
      </c>
      <c r="N2033" s="31">
        <f t="shared" si="893"/>
        <v>0</v>
      </c>
      <c r="O2033" s="32">
        <f t="shared" si="887"/>
        <v>0</v>
      </c>
      <c r="P2033" s="31">
        <f t="shared" si="894"/>
        <v>0</v>
      </c>
      <c r="Q2033" s="32">
        <f t="shared" si="888"/>
        <v>0</v>
      </c>
      <c r="R2033" s="31">
        <f t="shared" si="895"/>
        <v>0</v>
      </c>
      <c r="S2033" s="32">
        <f t="shared" si="889"/>
        <v>0</v>
      </c>
      <c r="T2033" s="31">
        <f t="shared" si="896"/>
        <v>0</v>
      </c>
      <c r="V2033" s="1">
        <f t="shared" si="898"/>
        <v>3</v>
      </c>
      <c r="W2033" s="1">
        <f t="shared" si="899"/>
        <v>3</v>
      </c>
      <c r="X2033" s="1">
        <f t="shared" si="900"/>
        <v>0</v>
      </c>
      <c r="Y2033" s="1">
        <f t="shared" si="901"/>
        <v>0</v>
      </c>
      <c r="Z2033" s="1">
        <f t="shared" si="902"/>
        <v>0</v>
      </c>
      <c r="AA2033" s="1">
        <f t="shared" si="903"/>
        <v>0</v>
      </c>
      <c r="AD2033" s="1">
        <f t="shared" si="904"/>
        <v>3</v>
      </c>
      <c r="AE2033" s="1">
        <f t="shared" si="905"/>
        <v>3</v>
      </c>
      <c r="AF2033" s="1">
        <f t="shared" si="906"/>
        <v>0</v>
      </c>
      <c r="AG2033" s="1">
        <f t="shared" si="907"/>
        <v>0</v>
      </c>
      <c r="AH2033" s="1">
        <f t="shared" si="908"/>
        <v>0</v>
      </c>
      <c r="AI2033" s="1">
        <f t="shared" si="909"/>
        <v>0</v>
      </c>
      <c r="AK2033" s="1" t="str">
        <f t="shared" si="897"/>
        <v>330000</v>
      </c>
    </row>
    <row r="2034" spans="4:37" x14ac:dyDescent="0.25">
      <c r="D2034" s="27">
        <v>2012</v>
      </c>
      <c r="E2034" s="27">
        <f t="shared" si="883"/>
        <v>0</v>
      </c>
      <c r="F2034" s="27">
        <f t="shared" si="884"/>
        <v>0</v>
      </c>
      <c r="G2034" s="27">
        <f t="shared" si="890"/>
        <v>0</v>
      </c>
      <c r="H2034" s="2">
        <f>_xlfn.IFNA(IF(MATCH(AK2034,$AK$23:AK2033,0)&gt;0,0,0),1)</f>
        <v>0</v>
      </c>
      <c r="I2034" s="2">
        <f t="shared" si="882"/>
        <v>7</v>
      </c>
      <c r="J2034" s="31">
        <f t="shared" si="891"/>
        <v>4</v>
      </c>
      <c r="K2034" s="32">
        <f t="shared" si="885"/>
        <v>0</v>
      </c>
      <c r="L2034" s="31">
        <f t="shared" si="892"/>
        <v>3</v>
      </c>
      <c r="M2034" s="32">
        <f t="shared" si="886"/>
        <v>0</v>
      </c>
      <c r="N2034" s="31">
        <f t="shared" si="893"/>
        <v>0</v>
      </c>
      <c r="O2034" s="32">
        <f t="shared" si="887"/>
        <v>0</v>
      </c>
      <c r="P2034" s="31">
        <f t="shared" si="894"/>
        <v>0</v>
      </c>
      <c r="Q2034" s="32">
        <f t="shared" si="888"/>
        <v>0</v>
      </c>
      <c r="R2034" s="31">
        <f t="shared" si="895"/>
        <v>0</v>
      </c>
      <c r="S2034" s="32">
        <f t="shared" si="889"/>
        <v>0</v>
      </c>
      <c r="T2034" s="31">
        <f t="shared" si="896"/>
        <v>0</v>
      </c>
      <c r="V2034" s="1">
        <f t="shared" si="898"/>
        <v>4</v>
      </c>
      <c r="W2034" s="1">
        <f t="shared" si="899"/>
        <v>3</v>
      </c>
      <c r="X2034" s="1">
        <f t="shared" si="900"/>
        <v>0</v>
      </c>
      <c r="Y2034" s="1">
        <f t="shared" si="901"/>
        <v>0</v>
      </c>
      <c r="Z2034" s="1">
        <f t="shared" si="902"/>
        <v>0</v>
      </c>
      <c r="AA2034" s="1">
        <f t="shared" si="903"/>
        <v>0</v>
      </c>
      <c r="AD2034" s="1">
        <f t="shared" si="904"/>
        <v>4</v>
      </c>
      <c r="AE2034" s="1">
        <f t="shared" si="905"/>
        <v>3</v>
      </c>
      <c r="AF2034" s="1">
        <f t="shared" si="906"/>
        <v>0</v>
      </c>
      <c r="AG2034" s="1">
        <f t="shared" si="907"/>
        <v>0</v>
      </c>
      <c r="AH2034" s="1">
        <f t="shared" si="908"/>
        <v>0</v>
      </c>
      <c r="AI2034" s="1">
        <f t="shared" si="909"/>
        <v>0</v>
      </c>
      <c r="AK2034" s="1" t="str">
        <f t="shared" si="897"/>
        <v>430000</v>
      </c>
    </row>
    <row r="2035" spans="4:37" x14ac:dyDescent="0.25">
      <c r="D2035" s="27">
        <v>2013</v>
      </c>
      <c r="E2035" s="27">
        <f t="shared" si="883"/>
        <v>0</v>
      </c>
      <c r="F2035" s="27">
        <f t="shared" si="884"/>
        <v>0</v>
      </c>
      <c r="G2035" s="27">
        <f t="shared" si="890"/>
        <v>0</v>
      </c>
      <c r="H2035" s="2">
        <f>_xlfn.IFNA(IF(MATCH(AK2035,$AK$23:AK2034,0)&gt;0,0,0),1)</f>
        <v>0</v>
      </c>
      <c r="I2035" s="2">
        <f t="shared" si="882"/>
        <v>5</v>
      </c>
      <c r="J2035" s="31">
        <f t="shared" si="891"/>
        <v>1</v>
      </c>
      <c r="K2035" s="32">
        <f t="shared" si="885"/>
        <v>0</v>
      </c>
      <c r="L2035" s="31">
        <f t="shared" si="892"/>
        <v>4</v>
      </c>
      <c r="M2035" s="32">
        <f t="shared" si="886"/>
        <v>0</v>
      </c>
      <c r="N2035" s="31">
        <f t="shared" si="893"/>
        <v>0</v>
      </c>
      <c r="O2035" s="32">
        <f t="shared" si="887"/>
        <v>0</v>
      </c>
      <c r="P2035" s="31">
        <f t="shared" si="894"/>
        <v>0</v>
      </c>
      <c r="Q2035" s="32">
        <f t="shared" si="888"/>
        <v>0</v>
      </c>
      <c r="R2035" s="31">
        <f t="shared" si="895"/>
        <v>0</v>
      </c>
      <c r="S2035" s="32">
        <f t="shared" si="889"/>
        <v>0</v>
      </c>
      <c r="T2035" s="31">
        <f t="shared" si="896"/>
        <v>0</v>
      </c>
      <c r="V2035" s="1">
        <f t="shared" si="898"/>
        <v>1</v>
      </c>
      <c r="W2035" s="1">
        <f t="shared" si="899"/>
        <v>4</v>
      </c>
      <c r="X2035" s="1">
        <f t="shared" si="900"/>
        <v>0</v>
      </c>
      <c r="Y2035" s="1">
        <f t="shared" si="901"/>
        <v>0</v>
      </c>
      <c r="Z2035" s="1">
        <f t="shared" si="902"/>
        <v>0</v>
      </c>
      <c r="AA2035" s="1">
        <f t="shared" si="903"/>
        <v>0</v>
      </c>
      <c r="AD2035" s="1">
        <f t="shared" si="904"/>
        <v>4</v>
      </c>
      <c r="AE2035" s="1">
        <f t="shared" si="905"/>
        <v>1</v>
      </c>
      <c r="AF2035" s="1">
        <f t="shared" si="906"/>
        <v>0</v>
      </c>
      <c r="AG2035" s="1">
        <f t="shared" si="907"/>
        <v>0</v>
      </c>
      <c r="AH2035" s="1">
        <f t="shared" si="908"/>
        <v>0</v>
      </c>
      <c r="AI2035" s="1">
        <f t="shared" si="909"/>
        <v>0</v>
      </c>
      <c r="AK2035" s="1" t="str">
        <f t="shared" si="897"/>
        <v>410000</v>
      </c>
    </row>
    <row r="2036" spans="4:37" x14ac:dyDescent="0.25">
      <c r="D2036" s="27">
        <v>2014</v>
      </c>
      <c r="E2036" s="27">
        <f t="shared" si="883"/>
        <v>0</v>
      </c>
      <c r="F2036" s="27">
        <f t="shared" si="884"/>
        <v>0</v>
      </c>
      <c r="G2036" s="27">
        <f t="shared" si="890"/>
        <v>0</v>
      </c>
      <c r="H2036" s="2">
        <f>_xlfn.IFNA(IF(MATCH(AK2036,$AK$23:AK2035,0)&gt;0,0,0),1)</f>
        <v>0</v>
      </c>
      <c r="I2036" s="2">
        <f t="shared" si="882"/>
        <v>6</v>
      </c>
      <c r="J2036" s="31">
        <f t="shared" si="891"/>
        <v>2</v>
      </c>
      <c r="K2036" s="32">
        <f t="shared" si="885"/>
        <v>0</v>
      </c>
      <c r="L2036" s="31">
        <f t="shared" si="892"/>
        <v>4</v>
      </c>
      <c r="M2036" s="32">
        <f t="shared" si="886"/>
        <v>0</v>
      </c>
      <c r="N2036" s="31">
        <f t="shared" si="893"/>
        <v>0</v>
      </c>
      <c r="O2036" s="32">
        <f t="shared" si="887"/>
        <v>0</v>
      </c>
      <c r="P2036" s="31">
        <f t="shared" si="894"/>
        <v>0</v>
      </c>
      <c r="Q2036" s="32">
        <f t="shared" si="888"/>
        <v>0</v>
      </c>
      <c r="R2036" s="31">
        <f t="shared" si="895"/>
        <v>0</v>
      </c>
      <c r="S2036" s="32">
        <f t="shared" si="889"/>
        <v>0</v>
      </c>
      <c r="T2036" s="31">
        <f t="shared" si="896"/>
        <v>0</v>
      </c>
      <c r="V2036" s="1">
        <f t="shared" si="898"/>
        <v>2</v>
      </c>
      <c r="W2036" s="1">
        <f t="shared" si="899"/>
        <v>4</v>
      </c>
      <c r="X2036" s="1">
        <f t="shared" si="900"/>
        <v>0</v>
      </c>
      <c r="Y2036" s="1">
        <f t="shared" si="901"/>
        <v>0</v>
      </c>
      <c r="Z2036" s="1">
        <f t="shared" si="902"/>
        <v>0</v>
      </c>
      <c r="AA2036" s="1">
        <f t="shared" si="903"/>
        <v>0</v>
      </c>
      <c r="AD2036" s="1">
        <f t="shared" si="904"/>
        <v>4</v>
      </c>
      <c r="AE2036" s="1">
        <f t="shared" si="905"/>
        <v>2</v>
      </c>
      <c r="AF2036" s="1">
        <f t="shared" si="906"/>
        <v>0</v>
      </c>
      <c r="AG2036" s="1">
        <f t="shared" si="907"/>
        <v>0</v>
      </c>
      <c r="AH2036" s="1">
        <f t="shared" si="908"/>
        <v>0</v>
      </c>
      <c r="AI2036" s="1">
        <f t="shared" si="909"/>
        <v>0</v>
      </c>
      <c r="AK2036" s="1" t="str">
        <f t="shared" si="897"/>
        <v>420000</v>
      </c>
    </row>
    <row r="2037" spans="4:37" x14ac:dyDescent="0.25">
      <c r="D2037" s="27">
        <v>2015</v>
      </c>
      <c r="E2037" s="27">
        <f t="shared" si="883"/>
        <v>0</v>
      </c>
      <c r="F2037" s="27">
        <f t="shared" si="884"/>
        <v>0</v>
      </c>
      <c r="G2037" s="27">
        <f t="shared" si="890"/>
        <v>0</v>
      </c>
      <c r="H2037" s="2">
        <f>_xlfn.IFNA(IF(MATCH(AK2037,$AK$23:AK2036,0)&gt;0,0,0),1)</f>
        <v>0</v>
      </c>
      <c r="I2037" s="2">
        <f t="shared" si="882"/>
        <v>7</v>
      </c>
      <c r="J2037" s="31">
        <f t="shared" si="891"/>
        <v>3</v>
      </c>
      <c r="K2037" s="32">
        <f t="shared" si="885"/>
        <v>0</v>
      </c>
      <c r="L2037" s="31">
        <f t="shared" si="892"/>
        <v>4</v>
      </c>
      <c r="M2037" s="32">
        <f t="shared" si="886"/>
        <v>0</v>
      </c>
      <c r="N2037" s="31">
        <f t="shared" si="893"/>
        <v>0</v>
      </c>
      <c r="O2037" s="32">
        <f t="shared" si="887"/>
        <v>0</v>
      </c>
      <c r="P2037" s="31">
        <f t="shared" si="894"/>
        <v>0</v>
      </c>
      <c r="Q2037" s="32">
        <f t="shared" si="888"/>
        <v>0</v>
      </c>
      <c r="R2037" s="31">
        <f t="shared" si="895"/>
        <v>0</v>
      </c>
      <c r="S2037" s="32">
        <f t="shared" si="889"/>
        <v>0</v>
      </c>
      <c r="T2037" s="31">
        <f t="shared" si="896"/>
        <v>0</v>
      </c>
      <c r="V2037" s="1">
        <f t="shared" si="898"/>
        <v>3</v>
      </c>
      <c r="W2037" s="1">
        <f t="shared" si="899"/>
        <v>4</v>
      </c>
      <c r="X2037" s="1">
        <f t="shared" si="900"/>
        <v>0</v>
      </c>
      <c r="Y2037" s="1">
        <f t="shared" si="901"/>
        <v>0</v>
      </c>
      <c r="Z2037" s="1">
        <f t="shared" si="902"/>
        <v>0</v>
      </c>
      <c r="AA2037" s="1">
        <f t="shared" si="903"/>
        <v>0</v>
      </c>
      <c r="AD2037" s="1">
        <f t="shared" si="904"/>
        <v>4</v>
      </c>
      <c r="AE2037" s="1">
        <f t="shared" si="905"/>
        <v>3</v>
      </c>
      <c r="AF2037" s="1">
        <f t="shared" si="906"/>
        <v>0</v>
      </c>
      <c r="AG2037" s="1">
        <f t="shared" si="907"/>
        <v>0</v>
      </c>
      <c r="AH2037" s="1">
        <f t="shared" si="908"/>
        <v>0</v>
      </c>
      <c r="AI2037" s="1">
        <f t="shared" si="909"/>
        <v>0</v>
      </c>
      <c r="AK2037" s="1" t="str">
        <f t="shared" si="897"/>
        <v>430000</v>
      </c>
    </row>
    <row r="2038" spans="4:37" x14ac:dyDescent="0.25">
      <c r="D2038" s="27">
        <v>2016</v>
      </c>
      <c r="E2038" s="27">
        <f t="shared" si="883"/>
        <v>0</v>
      </c>
      <c r="F2038" s="27">
        <f t="shared" si="884"/>
        <v>0</v>
      </c>
      <c r="G2038" s="27">
        <f t="shared" si="890"/>
        <v>0</v>
      </c>
      <c r="H2038" s="2">
        <f>_xlfn.IFNA(IF(MATCH(AK2038,$AK$23:AK2037,0)&gt;0,0,0),1)</f>
        <v>0</v>
      </c>
      <c r="I2038" s="2">
        <f t="shared" si="882"/>
        <v>8</v>
      </c>
      <c r="J2038" s="31">
        <f t="shared" si="891"/>
        <v>4</v>
      </c>
      <c r="K2038" s="32">
        <f t="shared" si="885"/>
        <v>1</v>
      </c>
      <c r="L2038" s="31">
        <f t="shared" si="892"/>
        <v>4</v>
      </c>
      <c r="M2038" s="32">
        <f t="shared" si="886"/>
        <v>0</v>
      </c>
      <c r="N2038" s="31">
        <f t="shared" si="893"/>
        <v>0</v>
      </c>
      <c r="O2038" s="32">
        <f t="shared" si="887"/>
        <v>0</v>
      </c>
      <c r="P2038" s="31">
        <f t="shared" si="894"/>
        <v>0</v>
      </c>
      <c r="Q2038" s="32">
        <f t="shared" si="888"/>
        <v>0</v>
      </c>
      <c r="R2038" s="31">
        <f t="shared" si="895"/>
        <v>0</v>
      </c>
      <c r="S2038" s="32">
        <f t="shared" si="889"/>
        <v>0</v>
      </c>
      <c r="T2038" s="31">
        <f t="shared" si="896"/>
        <v>0</v>
      </c>
      <c r="V2038" s="1">
        <f t="shared" si="898"/>
        <v>4</v>
      </c>
      <c r="W2038" s="1">
        <f t="shared" si="899"/>
        <v>4</v>
      </c>
      <c r="X2038" s="1">
        <f t="shared" si="900"/>
        <v>0</v>
      </c>
      <c r="Y2038" s="1">
        <f t="shared" si="901"/>
        <v>0</v>
      </c>
      <c r="Z2038" s="1">
        <f t="shared" si="902"/>
        <v>0</v>
      </c>
      <c r="AA2038" s="1">
        <f t="shared" si="903"/>
        <v>0</v>
      </c>
      <c r="AD2038" s="1">
        <f t="shared" si="904"/>
        <v>4</v>
      </c>
      <c r="AE2038" s="1">
        <f t="shared" si="905"/>
        <v>4</v>
      </c>
      <c r="AF2038" s="1">
        <f t="shared" si="906"/>
        <v>0</v>
      </c>
      <c r="AG2038" s="1">
        <f t="shared" si="907"/>
        <v>0</v>
      </c>
      <c r="AH2038" s="1">
        <f t="shared" si="908"/>
        <v>0</v>
      </c>
      <c r="AI2038" s="1">
        <f t="shared" si="909"/>
        <v>0</v>
      </c>
      <c r="AK2038" s="1" t="str">
        <f t="shared" si="897"/>
        <v>440000</v>
      </c>
    </row>
    <row r="2039" spans="4:37" x14ac:dyDescent="0.25">
      <c r="D2039" s="27">
        <v>2017</v>
      </c>
      <c r="E2039" s="27">
        <f t="shared" si="883"/>
        <v>0</v>
      </c>
      <c r="F2039" s="27">
        <f t="shared" si="884"/>
        <v>0</v>
      </c>
      <c r="G2039" s="27">
        <f t="shared" si="890"/>
        <v>0</v>
      </c>
      <c r="H2039" s="2">
        <f>_xlfn.IFNA(IF(MATCH(AK2039,$AK$23:AK2038,0)&gt;0,0,0),1)</f>
        <v>0</v>
      </c>
      <c r="I2039" s="2">
        <f t="shared" si="882"/>
        <v>2</v>
      </c>
      <c r="J2039" s="31">
        <f t="shared" si="891"/>
        <v>1</v>
      </c>
      <c r="K2039" s="32">
        <f t="shared" si="885"/>
        <v>1</v>
      </c>
      <c r="L2039" s="31">
        <f t="shared" si="892"/>
        <v>1</v>
      </c>
      <c r="M2039" s="32">
        <f t="shared" si="886"/>
        <v>0</v>
      </c>
      <c r="N2039" s="31">
        <f t="shared" si="893"/>
        <v>0</v>
      </c>
      <c r="O2039" s="32">
        <f t="shared" si="887"/>
        <v>0</v>
      </c>
      <c r="P2039" s="31">
        <f t="shared" si="894"/>
        <v>0</v>
      </c>
      <c r="Q2039" s="32">
        <f t="shared" si="888"/>
        <v>0</v>
      </c>
      <c r="R2039" s="31">
        <f t="shared" si="895"/>
        <v>0</v>
      </c>
      <c r="S2039" s="32">
        <f t="shared" si="889"/>
        <v>0</v>
      </c>
      <c r="T2039" s="31">
        <f t="shared" si="896"/>
        <v>0</v>
      </c>
      <c r="V2039" s="1">
        <f t="shared" si="898"/>
        <v>1</v>
      </c>
      <c r="W2039" s="1">
        <f t="shared" si="899"/>
        <v>1</v>
      </c>
      <c r="X2039" s="1">
        <f t="shared" si="900"/>
        <v>0</v>
      </c>
      <c r="Y2039" s="1">
        <f t="shared" si="901"/>
        <v>0</v>
      </c>
      <c r="Z2039" s="1">
        <f t="shared" si="902"/>
        <v>0</v>
      </c>
      <c r="AA2039" s="1">
        <f t="shared" si="903"/>
        <v>0</v>
      </c>
      <c r="AD2039" s="1">
        <f t="shared" si="904"/>
        <v>1</v>
      </c>
      <c r="AE2039" s="1">
        <f t="shared" si="905"/>
        <v>1</v>
      </c>
      <c r="AF2039" s="1">
        <f t="shared" si="906"/>
        <v>0</v>
      </c>
      <c r="AG2039" s="1">
        <f t="shared" si="907"/>
        <v>0</v>
      </c>
      <c r="AH2039" s="1">
        <f t="shared" si="908"/>
        <v>0</v>
      </c>
      <c r="AI2039" s="1">
        <f t="shared" si="909"/>
        <v>0</v>
      </c>
      <c r="AK2039" s="1" t="str">
        <f t="shared" si="897"/>
        <v>110000</v>
      </c>
    </row>
    <row r="2040" spans="4:37" x14ac:dyDescent="0.25">
      <c r="D2040" s="27">
        <v>2018</v>
      </c>
      <c r="E2040" s="27">
        <f t="shared" si="883"/>
        <v>0</v>
      </c>
      <c r="F2040" s="27">
        <f t="shared" si="884"/>
        <v>0</v>
      </c>
      <c r="G2040" s="27">
        <f t="shared" si="890"/>
        <v>0</v>
      </c>
      <c r="H2040" s="2">
        <f>_xlfn.IFNA(IF(MATCH(AK2040,$AK$23:AK2039,0)&gt;0,0,0),1)</f>
        <v>0</v>
      </c>
      <c r="I2040" s="2">
        <f t="shared" si="882"/>
        <v>3</v>
      </c>
      <c r="J2040" s="31">
        <f t="shared" si="891"/>
        <v>2</v>
      </c>
      <c r="K2040" s="32">
        <f t="shared" si="885"/>
        <v>0</v>
      </c>
      <c r="L2040" s="31">
        <f t="shared" si="892"/>
        <v>1</v>
      </c>
      <c r="M2040" s="32">
        <f t="shared" si="886"/>
        <v>0</v>
      </c>
      <c r="N2040" s="31">
        <f t="shared" si="893"/>
        <v>0</v>
      </c>
      <c r="O2040" s="32">
        <f t="shared" si="887"/>
        <v>0</v>
      </c>
      <c r="P2040" s="31">
        <f t="shared" si="894"/>
        <v>0</v>
      </c>
      <c r="Q2040" s="32">
        <f t="shared" si="888"/>
        <v>0</v>
      </c>
      <c r="R2040" s="31">
        <f t="shared" si="895"/>
        <v>0</v>
      </c>
      <c r="S2040" s="32">
        <f t="shared" si="889"/>
        <v>0</v>
      </c>
      <c r="T2040" s="31">
        <f t="shared" si="896"/>
        <v>0</v>
      </c>
      <c r="V2040" s="1">
        <f t="shared" si="898"/>
        <v>2</v>
      </c>
      <c r="W2040" s="1">
        <f t="shared" si="899"/>
        <v>1</v>
      </c>
      <c r="X2040" s="1">
        <f t="shared" si="900"/>
        <v>0</v>
      </c>
      <c r="Y2040" s="1">
        <f t="shared" si="901"/>
        <v>0</v>
      </c>
      <c r="Z2040" s="1">
        <f t="shared" si="902"/>
        <v>0</v>
      </c>
      <c r="AA2040" s="1">
        <f t="shared" si="903"/>
        <v>0</v>
      </c>
      <c r="AD2040" s="1">
        <f t="shared" si="904"/>
        <v>2</v>
      </c>
      <c r="AE2040" s="1">
        <f t="shared" si="905"/>
        <v>1</v>
      </c>
      <c r="AF2040" s="1">
        <f t="shared" si="906"/>
        <v>0</v>
      </c>
      <c r="AG2040" s="1">
        <f t="shared" si="907"/>
        <v>0</v>
      </c>
      <c r="AH2040" s="1">
        <f t="shared" si="908"/>
        <v>0</v>
      </c>
      <c r="AI2040" s="1">
        <f t="shared" si="909"/>
        <v>0</v>
      </c>
      <c r="AK2040" s="1" t="str">
        <f t="shared" si="897"/>
        <v>210000</v>
      </c>
    </row>
    <row r="2041" spans="4:37" x14ac:dyDescent="0.25">
      <c r="D2041" s="27">
        <v>2019</v>
      </c>
      <c r="E2041" s="27">
        <f t="shared" si="883"/>
        <v>0</v>
      </c>
      <c r="F2041" s="27">
        <f t="shared" si="884"/>
        <v>0</v>
      </c>
      <c r="G2041" s="27">
        <f t="shared" si="890"/>
        <v>0</v>
      </c>
      <c r="H2041" s="2">
        <f>_xlfn.IFNA(IF(MATCH(AK2041,$AK$23:AK2040,0)&gt;0,0,0),1)</f>
        <v>0</v>
      </c>
      <c r="I2041" s="2">
        <f t="shared" si="882"/>
        <v>4</v>
      </c>
      <c r="J2041" s="31">
        <f t="shared" si="891"/>
        <v>3</v>
      </c>
      <c r="K2041" s="32">
        <f t="shared" si="885"/>
        <v>0</v>
      </c>
      <c r="L2041" s="31">
        <f t="shared" si="892"/>
        <v>1</v>
      </c>
      <c r="M2041" s="32">
        <f t="shared" si="886"/>
        <v>0</v>
      </c>
      <c r="N2041" s="31">
        <f t="shared" si="893"/>
        <v>0</v>
      </c>
      <c r="O2041" s="32">
        <f t="shared" si="887"/>
        <v>0</v>
      </c>
      <c r="P2041" s="31">
        <f t="shared" si="894"/>
        <v>0</v>
      </c>
      <c r="Q2041" s="32">
        <f t="shared" si="888"/>
        <v>0</v>
      </c>
      <c r="R2041" s="31">
        <f t="shared" si="895"/>
        <v>0</v>
      </c>
      <c r="S2041" s="32">
        <f t="shared" si="889"/>
        <v>0</v>
      </c>
      <c r="T2041" s="31">
        <f t="shared" si="896"/>
        <v>0</v>
      </c>
      <c r="V2041" s="1">
        <f t="shared" si="898"/>
        <v>3</v>
      </c>
      <c r="W2041" s="1">
        <f t="shared" si="899"/>
        <v>1</v>
      </c>
      <c r="X2041" s="1">
        <f t="shared" si="900"/>
        <v>0</v>
      </c>
      <c r="Y2041" s="1">
        <f t="shared" si="901"/>
        <v>0</v>
      </c>
      <c r="Z2041" s="1">
        <f t="shared" si="902"/>
        <v>0</v>
      </c>
      <c r="AA2041" s="1">
        <f t="shared" si="903"/>
        <v>0</v>
      </c>
      <c r="AD2041" s="1">
        <f t="shared" si="904"/>
        <v>3</v>
      </c>
      <c r="AE2041" s="1">
        <f t="shared" si="905"/>
        <v>1</v>
      </c>
      <c r="AF2041" s="1">
        <f t="shared" si="906"/>
        <v>0</v>
      </c>
      <c r="AG2041" s="1">
        <f t="shared" si="907"/>
        <v>0</v>
      </c>
      <c r="AH2041" s="1">
        <f t="shared" si="908"/>
        <v>0</v>
      </c>
      <c r="AI2041" s="1">
        <f t="shared" si="909"/>
        <v>0</v>
      </c>
      <c r="AK2041" s="1" t="str">
        <f t="shared" si="897"/>
        <v>310000</v>
      </c>
    </row>
    <row r="2042" spans="4:37" x14ac:dyDescent="0.25">
      <c r="D2042" s="27">
        <v>2020</v>
      </c>
      <c r="E2042" s="27">
        <f t="shared" si="883"/>
        <v>0</v>
      </c>
      <c r="F2042" s="27">
        <f t="shared" si="884"/>
        <v>0</v>
      </c>
      <c r="G2042" s="27">
        <f t="shared" si="890"/>
        <v>0</v>
      </c>
      <c r="H2042" s="2">
        <f>_xlfn.IFNA(IF(MATCH(AK2042,$AK$23:AK2041,0)&gt;0,0,0),1)</f>
        <v>0</v>
      </c>
      <c r="I2042" s="2">
        <f t="shared" si="882"/>
        <v>5</v>
      </c>
      <c r="J2042" s="31">
        <f t="shared" si="891"/>
        <v>4</v>
      </c>
      <c r="K2042" s="32">
        <f t="shared" si="885"/>
        <v>0</v>
      </c>
      <c r="L2042" s="31">
        <f t="shared" si="892"/>
        <v>1</v>
      </c>
      <c r="M2042" s="32">
        <f t="shared" si="886"/>
        <v>0</v>
      </c>
      <c r="N2042" s="31">
        <f t="shared" si="893"/>
        <v>0</v>
      </c>
      <c r="O2042" s="32">
        <f t="shared" si="887"/>
        <v>0</v>
      </c>
      <c r="P2042" s="31">
        <f t="shared" si="894"/>
        <v>0</v>
      </c>
      <c r="Q2042" s="32">
        <f t="shared" si="888"/>
        <v>0</v>
      </c>
      <c r="R2042" s="31">
        <f t="shared" si="895"/>
        <v>0</v>
      </c>
      <c r="S2042" s="32">
        <f t="shared" si="889"/>
        <v>0</v>
      </c>
      <c r="T2042" s="31">
        <f t="shared" si="896"/>
        <v>0</v>
      </c>
      <c r="V2042" s="1">
        <f t="shared" si="898"/>
        <v>4</v>
      </c>
      <c r="W2042" s="1">
        <f t="shared" si="899"/>
        <v>1</v>
      </c>
      <c r="X2042" s="1">
        <f t="shared" si="900"/>
        <v>0</v>
      </c>
      <c r="Y2042" s="1">
        <f t="shared" si="901"/>
        <v>0</v>
      </c>
      <c r="Z2042" s="1">
        <f t="shared" si="902"/>
        <v>0</v>
      </c>
      <c r="AA2042" s="1">
        <f t="shared" si="903"/>
        <v>0</v>
      </c>
      <c r="AD2042" s="1">
        <f t="shared" si="904"/>
        <v>4</v>
      </c>
      <c r="AE2042" s="1">
        <f t="shared" si="905"/>
        <v>1</v>
      </c>
      <c r="AF2042" s="1">
        <f t="shared" si="906"/>
        <v>0</v>
      </c>
      <c r="AG2042" s="1">
        <f t="shared" si="907"/>
        <v>0</v>
      </c>
      <c r="AH2042" s="1">
        <f t="shared" si="908"/>
        <v>0</v>
      </c>
      <c r="AI2042" s="1">
        <f t="shared" si="909"/>
        <v>0</v>
      </c>
      <c r="AK2042" s="1" t="str">
        <f t="shared" si="897"/>
        <v>410000</v>
      </c>
    </row>
    <row r="2043" spans="4:37" x14ac:dyDescent="0.25">
      <c r="D2043" s="27">
        <v>2021</v>
      </c>
      <c r="E2043" s="27">
        <f t="shared" si="883"/>
        <v>0</v>
      </c>
      <c r="F2043" s="27">
        <f t="shared" si="884"/>
        <v>0</v>
      </c>
      <c r="G2043" s="27">
        <f t="shared" si="890"/>
        <v>0</v>
      </c>
      <c r="H2043" s="2">
        <f>_xlfn.IFNA(IF(MATCH(AK2043,$AK$23:AK2042,0)&gt;0,0,0),1)</f>
        <v>0</v>
      </c>
      <c r="I2043" s="2">
        <f t="shared" si="882"/>
        <v>3</v>
      </c>
      <c r="J2043" s="31">
        <f t="shared" si="891"/>
        <v>1</v>
      </c>
      <c r="K2043" s="32">
        <f t="shared" si="885"/>
        <v>0</v>
      </c>
      <c r="L2043" s="31">
        <f t="shared" si="892"/>
        <v>2</v>
      </c>
      <c r="M2043" s="32">
        <f t="shared" si="886"/>
        <v>0</v>
      </c>
      <c r="N2043" s="31">
        <f t="shared" si="893"/>
        <v>0</v>
      </c>
      <c r="O2043" s="32">
        <f t="shared" si="887"/>
        <v>0</v>
      </c>
      <c r="P2043" s="31">
        <f t="shared" si="894"/>
        <v>0</v>
      </c>
      <c r="Q2043" s="32">
        <f t="shared" si="888"/>
        <v>0</v>
      </c>
      <c r="R2043" s="31">
        <f t="shared" si="895"/>
        <v>0</v>
      </c>
      <c r="S2043" s="32">
        <f t="shared" si="889"/>
        <v>0</v>
      </c>
      <c r="T2043" s="31">
        <f t="shared" si="896"/>
        <v>0</v>
      </c>
      <c r="V2043" s="1">
        <f t="shared" si="898"/>
        <v>1</v>
      </c>
      <c r="W2043" s="1">
        <f t="shared" si="899"/>
        <v>2</v>
      </c>
      <c r="X2043" s="1">
        <f t="shared" si="900"/>
        <v>0</v>
      </c>
      <c r="Y2043" s="1">
        <f t="shared" si="901"/>
        <v>0</v>
      </c>
      <c r="Z2043" s="1">
        <f t="shared" si="902"/>
        <v>0</v>
      </c>
      <c r="AA2043" s="1">
        <f t="shared" si="903"/>
        <v>0</v>
      </c>
      <c r="AD2043" s="1">
        <f t="shared" si="904"/>
        <v>2</v>
      </c>
      <c r="AE2043" s="1">
        <f t="shared" si="905"/>
        <v>1</v>
      </c>
      <c r="AF2043" s="1">
        <f t="shared" si="906"/>
        <v>0</v>
      </c>
      <c r="AG2043" s="1">
        <f t="shared" si="907"/>
        <v>0</v>
      </c>
      <c r="AH2043" s="1">
        <f t="shared" si="908"/>
        <v>0</v>
      </c>
      <c r="AI2043" s="1">
        <f t="shared" si="909"/>
        <v>0</v>
      </c>
      <c r="AK2043" s="1" t="str">
        <f t="shared" si="897"/>
        <v>210000</v>
      </c>
    </row>
    <row r="2044" spans="4:37" x14ac:dyDescent="0.25">
      <c r="D2044" s="27">
        <v>2022</v>
      </c>
      <c r="E2044" s="27">
        <f t="shared" si="883"/>
        <v>0</v>
      </c>
      <c r="F2044" s="27">
        <f t="shared" si="884"/>
        <v>0</v>
      </c>
      <c r="G2044" s="27">
        <f t="shared" si="890"/>
        <v>0</v>
      </c>
      <c r="H2044" s="2">
        <f>_xlfn.IFNA(IF(MATCH(AK2044,$AK$23:AK2043,0)&gt;0,0,0),1)</f>
        <v>0</v>
      </c>
      <c r="I2044" s="2">
        <f t="shared" si="882"/>
        <v>4</v>
      </c>
      <c r="J2044" s="31">
        <f t="shared" si="891"/>
        <v>2</v>
      </c>
      <c r="K2044" s="32">
        <f t="shared" si="885"/>
        <v>1</v>
      </c>
      <c r="L2044" s="31">
        <f t="shared" si="892"/>
        <v>2</v>
      </c>
      <c r="M2044" s="32">
        <f t="shared" si="886"/>
        <v>0</v>
      </c>
      <c r="N2044" s="31">
        <f t="shared" si="893"/>
        <v>0</v>
      </c>
      <c r="O2044" s="32">
        <f t="shared" si="887"/>
        <v>0</v>
      </c>
      <c r="P2044" s="31">
        <f t="shared" si="894"/>
        <v>0</v>
      </c>
      <c r="Q2044" s="32">
        <f t="shared" si="888"/>
        <v>0</v>
      </c>
      <c r="R2044" s="31">
        <f t="shared" si="895"/>
        <v>0</v>
      </c>
      <c r="S2044" s="32">
        <f t="shared" si="889"/>
        <v>0</v>
      </c>
      <c r="T2044" s="31">
        <f t="shared" si="896"/>
        <v>0</v>
      </c>
      <c r="V2044" s="1">
        <f t="shared" si="898"/>
        <v>2</v>
      </c>
      <c r="W2044" s="1">
        <f t="shared" si="899"/>
        <v>2</v>
      </c>
      <c r="X2044" s="1">
        <f t="shared" si="900"/>
        <v>0</v>
      </c>
      <c r="Y2044" s="1">
        <f t="shared" si="901"/>
        <v>0</v>
      </c>
      <c r="Z2044" s="1">
        <f t="shared" si="902"/>
        <v>0</v>
      </c>
      <c r="AA2044" s="1">
        <f t="shared" si="903"/>
        <v>0</v>
      </c>
      <c r="AD2044" s="1">
        <f t="shared" si="904"/>
        <v>2</v>
      </c>
      <c r="AE2044" s="1">
        <f t="shared" si="905"/>
        <v>2</v>
      </c>
      <c r="AF2044" s="1">
        <f t="shared" si="906"/>
        <v>0</v>
      </c>
      <c r="AG2044" s="1">
        <f t="shared" si="907"/>
        <v>0</v>
      </c>
      <c r="AH2044" s="1">
        <f t="shared" si="908"/>
        <v>0</v>
      </c>
      <c r="AI2044" s="1">
        <f t="shared" si="909"/>
        <v>0</v>
      </c>
      <c r="AK2044" s="1" t="str">
        <f t="shared" si="897"/>
        <v>220000</v>
      </c>
    </row>
    <row r="2045" spans="4:37" x14ac:dyDescent="0.25">
      <c r="D2045" s="27">
        <v>2023</v>
      </c>
      <c r="E2045" s="27">
        <f t="shared" si="883"/>
        <v>0</v>
      </c>
      <c r="F2045" s="27">
        <f t="shared" si="884"/>
        <v>0</v>
      </c>
      <c r="G2045" s="27">
        <f t="shared" si="890"/>
        <v>0</v>
      </c>
      <c r="H2045" s="2">
        <f>_xlfn.IFNA(IF(MATCH(AK2045,$AK$23:AK2044,0)&gt;0,0,0),1)</f>
        <v>0</v>
      </c>
      <c r="I2045" s="2">
        <f t="shared" si="882"/>
        <v>5</v>
      </c>
      <c r="J2045" s="31">
        <f t="shared" si="891"/>
        <v>3</v>
      </c>
      <c r="K2045" s="32">
        <f t="shared" si="885"/>
        <v>0</v>
      </c>
      <c r="L2045" s="31">
        <f t="shared" si="892"/>
        <v>2</v>
      </c>
      <c r="M2045" s="32">
        <f t="shared" si="886"/>
        <v>0</v>
      </c>
      <c r="N2045" s="31">
        <f t="shared" si="893"/>
        <v>0</v>
      </c>
      <c r="O2045" s="32">
        <f t="shared" si="887"/>
        <v>0</v>
      </c>
      <c r="P2045" s="31">
        <f t="shared" si="894"/>
        <v>0</v>
      </c>
      <c r="Q2045" s="32">
        <f t="shared" si="888"/>
        <v>0</v>
      </c>
      <c r="R2045" s="31">
        <f t="shared" si="895"/>
        <v>0</v>
      </c>
      <c r="S2045" s="32">
        <f t="shared" si="889"/>
        <v>0</v>
      </c>
      <c r="T2045" s="31">
        <f t="shared" si="896"/>
        <v>0</v>
      </c>
      <c r="V2045" s="1">
        <f t="shared" si="898"/>
        <v>3</v>
      </c>
      <c r="W2045" s="1">
        <f t="shared" si="899"/>
        <v>2</v>
      </c>
      <c r="X2045" s="1">
        <f t="shared" si="900"/>
        <v>0</v>
      </c>
      <c r="Y2045" s="1">
        <f t="shared" si="901"/>
        <v>0</v>
      </c>
      <c r="Z2045" s="1">
        <f t="shared" si="902"/>
        <v>0</v>
      </c>
      <c r="AA2045" s="1">
        <f t="shared" si="903"/>
        <v>0</v>
      </c>
      <c r="AD2045" s="1">
        <f t="shared" si="904"/>
        <v>3</v>
      </c>
      <c r="AE2045" s="1">
        <f t="shared" si="905"/>
        <v>2</v>
      </c>
      <c r="AF2045" s="1">
        <f t="shared" si="906"/>
        <v>0</v>
      </c>
      <c r="AG2045" s="1">
        <f t="shared" si="907"/>
        <v>0</v>
      </c>
      <c r="AH2045" s="1">
        <f t="shared" si="908"/>
        <v>0</v>
      </c>
      <c r="AI2045" s="1">
        <f t="shared" si="909"/>
        <v>0</v>
      </c>
      <c r="AK2045" s="1" t="str">
        <f t="shared" si="897"/>
        <v>320000</v>
      </c>
    </row>
    <row r="2046" spans="4:37" x14ac:dyDescent="0.25">
      <c r="D2046" s="27">
        <v>2024</v>
      </c>
      <c r="E2046" s="27">
        <f t="shared" si="883"/>
        <v>0</v>
      </c>
      <c r="F2046" s="27">
        <f t="shared" si="884"/>
        <v>0</v>
      </c>
      <c r="G2046" s="27">
        <f t="shared" si="890"/>
        <v>0</v>
      </c>
      <c r="H2046" s="2">
        <f>_xlfn.IFNA(IF(MATCH(AK2046,$AK$23:AK2045,0)&gt;0,0,0),1)</f>
        <v>0</v>
      </c>
      <c r="I2046" s="2">
        <f t="shared" si="882"/>
        <v>6</v>
      </c>
      <c r="J2046" s="31">
        <f t="shared" si="891"/>
        <v>4</v>
      </c>
      <c r="K2046" s="32">
        <f t="shared" si="885"/>
        <v>0</v>
      </c>
      <c r="L2046" s="31">
        <f t="shared" si="892"/>
        <v>2</v>
      </c>
      <c r="M2046" s="32">
        <f t="shared" si="886"/>
        <v>0</v>
      </c>
      <c r="N2046" s="31">
        <f t="shared" si="893"/>
        <v>0</v>
      </c>
      <c r="O2046" s="32">
        <f t="shared" si="887"/>
        <v>0</v>
      </c>
      <c r="P2046" s="31">
        <f t="shared" si="894"/>
        <v>0</v>
      </c>
      <c r="Q2046" s="32">
        <f t="shared" si="888"/>
        <v>0</v>
      </c>
      <c r="R2046" s="31">
        <f t="shared" si="895"/>
        <v>0</v>
      </c>
      <c r="S2046" s="32">
        <f t="shared" si="889"/>
        <v>0</v>
      </c>
      <c r="T2046" s="31">
        <f t="shared" si="896"/>
        <v>0</v>
      </c>
      <c r="V2046" s="1">
        <f t="shared" si="898"/>
        <v>4</v>
      </c>
      <c r="W2046" s="1">
        <f t="shared" si="899"/>
        <v>2</v>
      </c>
      <c r="X2046" s="1">
        <f t="shared" si="900"/>
        <v>0</v>
      </c>
      <c r="Y2046" s="1">
        <f t="shared" si="901"/>
        <v>0</v>
      </c>
      <c r="Z2046" s="1">
        <f t="shared" si="902"/>
        <v>0</v>
      </c>
      <c r="AA2046" s="1">
        <f t="shared" si="903"/>
        <v>0</v>
      </c>
      <c r="AD2046" s="1">
        <f t="shared" si="904"/>
        <v>4</v>
      </c>
      <c r="AE2046" s="1">
        <f t="shared" si="905"/>
        <v>2</v>
      </c>
      <c r="AF2046" s="1">
        <f t="shared" si="906"/>
        <v>0</v>
      </c>
      <c r="AG2046" s="1">
        <f t="shared" si="907"/>
        <v>0</v>
      </c>
      <c r="AH2046" s="1">
        <f t="shared" si="908"/>
        <v>0</v>
      </c>
      <c r="AI2046" s="1">
        <f t="shared" si="909"/>
        <v>0</v>
      </c>
      <c r="AK2046" s="1" t="str">
        <f t="shared" si="897"/>
        <v>420000</v>
      </c>
    </row>
    <row r="2047" spans="4:37" x14ac:dyDescent="0.25">
      <c r="D2047" s="27">
        <v>2025</v>
      </c>
      <c r="E2047" s="27">
        <f t="shared" si="883"/>
        <v>0</v>
      </c>
      <c r="F2047" s="27">
        <f t="shared" si="884"/>
        <v>0</v>
      </c>
      <c r="G2047" s="27">
        <f t="shared" si="890"/>
        <v>0</v>
      </c>
      <c r="H2047" s="2">
        <f>_xlfn.IFNA(IF(MATCH(AK2047,$AK$23:AK2046,0)&gt;0,0,0),1)</f>
        <v>0</v>
      </c>
      <c r="I2047" s="2">
        <f t="shared" si="882"/>
        <v>4</v>
      </c>
      <c r="J2047" s="31">
        <f t="shared" si="891"/>
        <v>1</v>
      </c>
      <c r="K2047" s="32">
        <f t="shared" si="885"/>
        <v>0</v>
      </c>
      <c r="L2047" s="31">
        <f t="shared" si="892"/>
        <v>3</v>
      </c>
      <c r="M2047" s="32">
        <f t="shared" si="886"/>
        <v>0</v>
      </c>
      <c r="N2047" s="31">
        <f t="shared" si="893"/>
        <v>0</v>
      </c>
      <c r="O2047" s="32">
        <f t="shared" si="887"/>
        <v>0</v>
      </c>
      <c r="P2047" s="31">
        <f t="shared" si="894"/>
        <v>0</v>
      </c>
      <c r="Q2047" s="32">
        <f t="shared" si="888"/>
        <v>0</v>
      </c>
      <c r="R2047" s="31">
        <f t="shared" si="895"/>
        <v>0</v>
      </c>
      <c r="S2047" s="32">
        <f t="shared" si="889"/>
        <v>0</v>
      </c>
      <c r="T2047" s="31">
        <f t="shared" si="896"/>
        <v>0</v>
      </c>
      <c r="V2047" s="1">
        <f t="shared" si="898"/>
        <v>1</v>
      </c>
      <c r="W2047" s="1">
        <f t="shared" si="899"/>
        <v>3</v>
      </c>
      <c r="X2047" s="1">
        <f t="shared" si="900"/>
        <v>0</v>
      </c>
      <c r="Y2047" s="1">
        <f t="shared" si="901"/>
        <v>0</v>
      </c>
      <c r="Z2047" s="1">
        <f t="shared" si="902"/>
        <v>0</v>
      </c>
      <c r="AA2047" s="1">
        <f t="shared" si="903"/>
        <v>0</v>
      </c>
      <c r="AD2047" s="1">
        <f t="shared" si="904"/>
        <v>3</v>
      </c>
      <c r="AE2047" s="1">
        <f t="shared" si="905"/>
        <v>1</v>
      </c>
      <c r="AF2047" s="1">
        <f t="shared" si="906"/>
        <v>0</v>
      </c>
      <c r="AG2047" s="1">
        <f t="shared" si="907"/>
        <v>0</v>
      </c>
      <c r="AH2047" s="1">
        <f t="shared" si="908"/>
        <v>0</v>
      </c>
      <c r="AI2047" s="1">
        <f t="shared" si="909"/>
        <v>0</v>
      </c>
      <c r="AK2047" s="1" t="str">
        <f t="shared" si="897"/>
        <v>310000</v>
      </c>
    </row>
    <row r="2048" spans="4:37" x14ac:dyDescent="0.25">
      <c r="D2048" s="27">
        <v>2026</v>
      </c>
      <c r="E2048" s="27">
        <f t="shared" si="883"/>
        <v>0</v>
      </c>
      <c r="F2048" s="27">
        <f t="shared" si="884"/>
        <v>0</v>
      </c>
      <c r="G2048" s="27">
        <f t="shared" si="890"/>
        <v>0</v>
      </c>
      <c r="H2048" s="2">
        <f>_xlfn.IFNA(IF(MATCH(AK2048,$AK$23:AK2047,0)&gt;0,0,0),1)</f>
        <v>0</v>
      </c>
      <c r="I2048" s="2">
        <f t="shared" si="882"/>
        <v>5</v>
      </c>
      <c r="J2048" s="31">
        <f t="shared" si="891"/>
        <v>2</v>
      </c>
      <c r="K2048" s="32">
        <f t="shared" si="885"/>
        <v>0</v>
      </c>
      <c r="L2048" s="31">
        <f t="shared" si="892"/>
        <v>3</v>
      </c>
      <c r="M2048" s="32">
        <f t="shared" si="886"/>
        <v>0</v>
      </c>
      <c r="N2048" s="31">
        <f t="shared" si="893"/>
        <v>0</v>
      </c>
      <c r="O2048" s="32">
        <f t="shared" si="887"/>
        <v>0</v>
      </c>
      <c r="P2048" s="31">
        <f t="shared" si="894"/>
        <v>0</v>
      </c>
      <c r="Q2048" s="32">
        <f t="shared" si="888"/>
        <v>0</v>
      </c>
      <c r="R2048" s="31">
        <f t="shared" si="895"/>
        <v>0</v>
      </c>
      <c r="S2048" s="32">
        <f t="shared" si="889"/>
        <v>0</v>
      </c>
      <c r="T2048" s="31">
        <f t="shared" si="896"/>
        <v>0</v>
      </c>
      <c r="V2048" s="1">
        <f t="shared" si="898"/>
        <v>2</v>
      </c>
      <c r="W2048" s="1">
        <f t="shared" si="899"/>
        <v>3</v>
      </c>
      <c r="X2048" s="1">
        <f t="shared" si="900"/>
        <v>0</v>
      </c>
      <c r="Y2048" s="1">
        <f t="shared" si="901"/>
        <v>0</v>
      </c>
      <c r="Z2048" s="1">
        <f t="shared" si="902"/>
        <v>0</v>
      </c>
      <c r="AA2048" s="1">
        <f t="shared" si="903"/>
        <v>0</v>
      </c>
      <c r="AD2048" s="1">
        <f t="shared" si="904"/>
        <v>3</v>
      </c>
      <c r="AE2048" s="1">
        <f t="shared" si="905"/>
        <v>2</v>
      </c>
      <c r="AF2048" s="1">
        <f t="shared" si="906"/>
        <v>0</v>
      </c>
      <c r="AG2048" s="1">
        <f t="shared" si="907"/>
        <v>0</v>
      </c>
      <c r="AH2048" s="1">
        <f t="shared" si="908"/>
        <v>0</v>
      </c>
      <c r="AI2048" s="1">
        <f t="shared" si="909"/>
        <v>0</v>
      </c>
      <c r="AK2048" s="1" t="str">
        <f t="shared" si="897"/>
        <v>320000</v>
      </c>
    </row>
    <row r="2049" spans="4:37" x14ac:dyDescent="0.25">
      <c r="D2049" s="27">
        <v>2027</v>
      </c>
      <c r="E2049" s="27">
        <f t="shared" si="883"/>
        <v>0</v>
      </c>
      <c r="F2049" s="27">
        <f t="shared" si="884"/>
        <v>0</v>
      </c>
      <c r="G2049" s="27">
        <f t="shared" si="890"/>
        <v>0</v>
      </c>
      <c r="H2049" s="2">
        <f>_xlfn.IFNA(IF(MATCH(AK2049,$AK$23:AK2048,0)&gt;0,0,0),1)</f>
        <v>0</v>
      </c>
      <c r="I2049" s="2">
        <f t="shared" si="882"/>
        <v>6</v>
      </c>
      <c r="J2049" s="31">
        <f t="shared" si="891"/>
        <v>3</v>
      </c>
      <c r="K2049" s="32">
        <f t="shared" si="885"/>
        <v>1</v>
      </c>
      <c r="L2049" s="31">
        <f t="shared" si="892"/>
        <v>3</v>
      </c>
      <c r="M2049" s="32">
        <f t="shared" si="886"/>
        <v>0</v>
      </c>
      <c r="N2049" s="31">
        <f t="shared" si="893"/>
        <v>0</v>
      </c>
      <c r="O2049" s="32">
        <f t="shared" si="887"/>
        <v>0</v>
      </c>
      <c r="P2049" s="31">
        <f t="shared" si="894"/>
        <v>0</v>
      </c>
      <c r="Q2049" s="32">
        <f t="shared" si="888"/>
        <v>0</v>
      </c>
      <c r="R2049" s="31">
        <f t="shared" si="895"/>
        <v>0</v>
      </c>
      <c r="S2049" s="32">
        <f t="shared" si="889"/>
        <v>0</v>
      </c>
      <c r="T2049" s="31">
        <f t="shared" si="896"/>
        <v>0</v>
      </c>
      <c r="V2049" s="1">
        <f t="shared" si="898"/>
        <v>3</v>
      </c>
      <c r="W2049" s="1">
        <f t="shared" si="899"/>
        <v>3</v>
      </c>
      <c r="X2049" s="1">
        <f t="shared" si="900"/>
        <v>0</v>
      </c>
      <c r="Y2049" s="1">
        <f t="shared" si="901"/>
        <v>0</v>
      </c>
      <c r="Z2049" s="1">
        <f t="shared" si="902"/>
        <v>0</v>
      </c>
      <c r="AA2049" s="1">
        <f t="shared" si="903"/>
        <v>0</v>
      </c>
      <c r="AD2049" s="1">
        <f t="shared" si="904"/>
        <v>3</v>
      </c>
      <c r="AE2049" s="1">
        <f t="shared" si="905"/>
        <v>3</v>
      </c>
      <c r="AF2049" s="1">
        <f t="shared" si="906"/>
        <v>0</v>
      </c>
      <c r="AG2049" s="1">
        <f t="shared" si="907"/>
        <v>0</v>
      </c>
      <c r="AH2049" s="1">
        <f t="shared" si="908"/>
        <v>0</v>
      </c>
      <c r="AI2049" s="1">
        <f t="shared" si="909"/>
        <v>0</v>
      </c>
      <c r="AK2049" s="1" t="str">
        <f t="shared" si="897"/>
        <v>330000</v>
      </c>
    </row>
    <row r="2050" spans="4:37" x14ac:dyDescent="0.25">
      <c r="D2050" s="27">
        <v>2028</v>
      </c>
      <c r="E2050" s="27">
        <f t="shared" si="883"/>
        <v>0</v>
      </c>
      <c r="F2050" s="27">
        <f t="shared" si="884"/>
        <v>0</v>
      </c>
      <c r="G2050" s="27">
        <f t="shared" si="890"/>
        <v>0</v>
      </c>
      <c r="H2050" s="2">
        <f>_xlfn.IFNA(IF(MATCH(AK2050,$AK$23:AK2049,0)&gt;0,0,0),1)</f>
        <v>0</v>
      </c>
      <c r="I2050" s="2">
        <f t="shared" si="882"/>
        <v>7</v>
      </c>
      <c r="J2050" s="31">
        <f t="shared" si="891"/>
        <v>4</v>
      </c>
      <c r="K2050" s="32">
        <f t="shared" si="885"/>
        <v>0</v>
      </c>
      <c r="L2050" s="31">
        <f t="shared" si="892"/>
        <v>3</v>
      </c>
      <c r="M2050" s="32">
        <f t="shared" si="886"/>
        <v>0</v>
      </c>
      <c r="N2050" s="31">
        <f t="shared" si="893"/>
        <v>0</v>
      </c>
      <c r="O2050" s="32">
        <f t="shared" si="887"/>
        <v>0</v>
      </c>
      <c r="P2050" s="31">
        <f t="shared" si="894"/>
        <v>0</v>
      </c>
      <c r="Q2050" s="32">
        <f t="shared" si="888"/>
        <v>0</v>
      </c>
      <c r="R2050" s="31">
        <f t="shared" si="895"/>
        <v>0</v>
      </c>
      <c r="S2050" s="32">
        <f t="shared" si="889"/>
        <v>0</v>
      </c>
      <c r="T2050" s="31">
        <f t="shared" si="896"/>
        <v>0</v>
      </c>
      <c r="V2050" s="1">
        <f t="shared" si="898"/>
        <v>4</v>
      </c>
      <c r="W2050" s="1">
        <f t="shared" si="899"/>
        <v>3</v>
      </c>
      <c r="X2050" s="1">
        <f t="shared" si="900"/>
        <v>0</v>
      </c>
      <c r="Y2050" s="1">
        <f t="shared" si="901"/>
        <v>0</v>
      </c>
      <c r="Z2050" s="1">
        <f t="shared" si="902"/>
        <v>0</v>
      </c>
      <c r="AA2050" s="1">
        <f t="shared" si="903"/>
        <v>0</v>
      </c>
      <c r="AD2050" s="1">
        <f t="shared" si="904"/>
        <v>4</v>
      </c>
      <c r="AE2050" s="1">
        <f t="shared" si="905"/>
        <v>3</v>
      </c>
      <c r="AF2050" s="1">
        <f t="shared" si="906"/>
        <v>0</v>
      </c>
      <c r="AG2050" s="1">
        <f t="shared" si="907"/>
        <v>0</v>
      </c>
      <c r="AH2050" s="1">
        <f t="shared" si="908"/>
        <v>0</v>
      </c>
      <c r="AI2050" s="1">
        <f t="shared" si="909"/>
        <v>0</v>
      </c>
      <c r="AK2050" s="1" t="str">
        <f t="shared" si="897"/>
        <v>430000</v>
      </c>
    </row>
    <row r="2051" spans="4:37" x14ac:dyDescent="0.25">
      <c r="D2051" s="27">
        <v>2029</v>
      </c>
      <c r="E2051" s="27">
        <f t="shared" si="883"/>
        <v>0</v>
      </c>
      <c r="F2051" s="27">
        <f t="shared" si="884"/>
        <v>0</v>
      </c>
      <c r="G2051" s="27">
        <f t="shared" si="890"/>
        <v>0</v>
      </c>
      <c r="H2051" s="2">
        <f>_xlfn.IFNA(IF(MATCH(AK2051,$AK$23:AK2050,0)&gt;0,0,0),1)</f>
        <v>0</v>
      </c>
      <c r="I2051" s="2">
        <f t="shared" si="882"/>
        <v>5</v>
      </c>
      <c r="J2051" s="31">
        <f t="shared" si="891"/>
        <v>1</v>
      </c>
      <c r="K2051" s="32">
        <f t="shared" si="885"/>
        <v>0</v>
      </c>
      <c r="L2051" s="31">
        <f t="shared" si="892"/>
        <v>4</v>
      </c>
      <c r="M2051" s="32">
        <f t="shared" si="886"/>
        <v>0</v>
      </c>
      <c r="N2051" s="31">
        <f t="shared" si="893"/>
        <v>0</v>
      </c>
      <c r="O2051" s="32">
        <f t="shared" si="887"/>
        <v>0</v>
      </c>
      <c r="P2051" s="31">
        <f t="shared" si="894"/>
        <v>0</v>
      </c>
      <c r="Q2051" s="32">
        <f t="shared" si="888"/>
        <v>0</v>
      </c>
      <c r="R2051" s="31">
        <f t="shared" si="895"/>
        <v>0</v>
      </c>
      <c r="S2051" s="32">
        <f t="shared" si="889"/>
        <v>0</v>
      </c>
      <c r="T2051" s="31">
        <f t="shared" si="896"/>
        <v>0</v>
      </c>
      <c r="V2051" s="1">
        <f t="shared" si="898"/>
        <v>1</v>
      </c>
      <c r="W2051" s="1">
        <f t="shared" si="899"/>
        <v>4</v>
      </c>
      <c r="X2051" s="1">
        <f t="shared" si="900"/>
        <v>0</v>
      </c>
      <c r="Y2051" s="1">
        <f t="shared" si="901"/>
        <v>0</v>
      </c>
      <c r="Z2051" s="1">
        <f t="shared" si="902"/>
        <v>0</v>
      </c>
      <c r="AA2051" s="1">
        <f t="shared" si="903"/>
        <v>0</v>
      </c>
      <c r="AD2051" s="1">
        <f t="shared" si="904"/>
        <v>4</v>
      </c>
      <c r="AE2051" s="1">
        <f t="shared" si="905"/>
        <v>1</v>
      </c>
      <c r="AF2051" s="1">
        <f t="shared" si="906"/>
        <v>0</v>
      </c>
      <c r="AG2051" s="1">
        <f t="shared" si="907"/>
        <v>0</v>
      </c>
      <c r="AH2051" s="1">
        <f t="shared" si="908"/>
        <v>0</v>
      </c>
      <c r="AI2051" s="1">
        <f t="shared" si="909"/>
        <v>0</v>
      </c>
      <c r="AK2051" s="1" t="str">
        <f t="shared" si="897"/>
        <v>410000</v>
      </c>
    </row>
    <row r="2052" spans="4:37" x14ac:dyDescent="0.25">
      <c r="D2052" s="27">
        <v>2030</v>
      </c>
      <c r="E2052" s="27">
        <f t="shared" si="883"/>
        <v>0</v>
      </c>
      <c r="F2052" s="27">
        <f t="shared" si="884"/>
        <v>0</v>
      </c>
      <c r="G2052" s="27">
        <f t="shared" si="890"/>
        <v>0</v>
      </c>
      <c r="H2052" s="2">
        <f>_xlfn.IFNA(IF(MATCH(AK2052,$AK$23:AK2051,0)&gt;0,0,0),1)</f>
        <v>0</v>
      </c>
      <c r="I2052" s="2">
        <f t="shared" si="882"/>
        <v>6</v>
      </c>
      <c r="J2052" s="31">
        <f t="shared" si="891"/>
        <v>2</v>
      </c>
      <c r="K2052" s="32">
        <f t="shared" si="885"/>
        <v>0</v>
      </c>
      <c r="L2052" s="31">
        <f t="shared" si="892"/>
        <v>4</v>
      </c>
      <c r="M2052" s="32">
        <f t="shared" si="886"/>
        <v>0</v>
      </c>
      <c r="N2052" s="31">
        <f t="shared" si="893"/>
        <v>0</v>
      </c>
      <c r="O2052" s="32">
        <f t="shared" si="887"/>
        <v>0</v>
      </c>
      <c r="P2052" s="31">
        <f t="shared" si="894"/>
        <v>0</v>
      </c>
      <c r="Q2052" s="32">
        <f t="shared" si="888"/>
        <v>0</v>
      </c>
      <c r="R2052" s="31">
        <f t="shared" si="895"/>
        <v>0</v>
      </c>
      <c r="S2052" s="32">
        <f t="shared" si="889"/>
        <v>0</v>
      </c>
      <c r="T2052" s="31">
        <f t="shared" si="896"/>
        <v>0</v>
      </c>
      <c r="V2052" s="1">
        <f t="shared" si="898"/>
        <v>2</v>
      </c>
      <c r="W2052" s="1">
        <f t="shared" si="899"/>
        <v>4</v>
      </c>
      <c r="X2052" s="1">
        <f t="shared" si="900"/>
        <v>0</v>
      </c>
      <c r="Y2052" s="1">
        <f t="shared" si="901"/>
        <v>0</v>
      </c>
      <c r="Z2052" s="1">
        <f t="shared" si="902"/>
        <v>0</v>
      </c>
      <c r="AA2052" s="1">
        <f t="shared" si="903"/>
        <v>0</v>
      </c>
      <c r="AD2052" s="1">
        <f t="shared" si="904"/>
        <v>4</v>
      </c>
      <c r="AE2052" s="1">
        <f t="shared" si="905"/>
        <v>2</v>
      </c>
      <c r="AF2052" s="1">
        <f t="shared" si="906"/>
        <v>0</v>
      </c>
      <c r="AG2052" s="1">
        <f t="shared" si="907"/>
        <v>0</v>
      </c>
      <c r="AH2052" s="1">
        <f t="shared" si="908"/>
        <v>0</v>
      </c>
      <c r="AI2052" s="1">
        <f t="shared" si="909"/>
        <v>0</v>
      </c>
      <c r="AK2052" s="1" t="str">
        <f t="shared" si="897"/>
        <v>420000</v>
      </c>
    </row>
    <row r="2053" spans="4:37" x14ac:dyDescent="0.25">
      <c r="D2053" s="27">
        <v>2031</v>
      </c>
      <c r="E2053" s="27">
        <f t="shared" si="883"/>
        <v>0</v>
      </c>
      <c r="F2053" s="27">
        <f t="shared" si="884"/>
        <v>0</v>
      </c>
      <c r="G2053" s="27">
        <f t="shared" si="890"/>
        <v>0</v>
      </c>
      <c r="H2053" s="2">
        <f>_xlfn.IFNA(IF(MATCH(AK2053,$AK$23:AK2052,0)&gt;0,0,0),1)</f>
        <v>0</v>
      </c>
      <c r="I2053" s="2">
        <f t="shared" si="882"/>
        <v>7</v>
      </c>
      <c r="J2053" s="31">
        <f t="shared" si="891"/>
        <v>3</v>
      </c>
      <c r="K2053" s="32">
        <f t="shared" si="885"/>
        <v>0</v>
      </c>
      <c r="L2053" s="31">
        <f t="shared" si="892"/>
        <v>4</v>
      </c>
      <c r="M2053" s="32">
        <f t="shared" si="886"/>
        <v>0</v>
      </c>
      <c r="N2053" s="31">
        <f t="shared" si="893"/>
        <v>0</v>
      </c>
      <c r="O2053" s="32">
        <f t="shared" si="887"/>
        <v>0</v>
      </c>
      <c r="P2053" s="31">
        <f t="shared" si="894"/>
        <v>0</v>
      </c>
      <c r="Q2053" s="32">
        <f t="shared" si="888"/>
        <v>0</v>
      </c>
      <c r="R2053" s="31">
        <f t="shared" si="895"/>
        <v>0</v>
      </c>
      <c r="S2053" s="32">
        <f t="shared" si="889"/>
        <v>0</v>
      </c>
      <c r="T2053" s="31">
        <f t="shared" si="896"/>
        <v>0</v>
      </c>
      <c r="V2053" s="1">
        <f t="shared" si="898"/>
        <v>3</v>
      </c>
      <c r="W2053" s="1">
        <f t="shared" si="899"/>
        <v>4</v>
      </c>
      <c r="X2053" s="1">
        <f t="shared" si="900"/>
        <v>0</v>
      </c>
      <c r="Y2053" s="1">
        <f t="shared" si="901"/>
        <v>0</v>
      </c>
      <c r="Z2053" s="1">
        <f t="shared" si="902"/>
        <v>0</v>
      </c>
      <c r="AA2053" s="1">
        <f t="shared" si="903"/>
        <v>0</v>
      </c>
      <c r="AD2053" s="1">
        <f t="shared" si="904"/>
        <v>4</v>
      </c>
      <c r="AE2053" s="1">
        <f t="shared" si="905"/>
        <v>3</v>
      </c>
      <c r="AF2053" s="1">
        <f t="shared" si="906"/>
        <v>0</v>
      </c>
      <c r="AG2053" s="1">
        <f t="shared" si="907"/>
        <v>0</v>
      </c>
      <c r="AH2053" s="1">
        <f t="shared" si="908"/>
        <v>0</v>
      </c>
      <c r="AI2053" s="1">
        <f t="shared" si="909"/>
        <v>0</v>
      </c>
      <c r="AK2053" s="1" t="str">
        <f t="shared" si="897"/>
        <v>430000</v>
      </c>
    </row>
    <row r="2054" spans="4:37" x14ac:dyDescent="0.25">
      <c r="D2054" s="27">
        <v>2032</v>
      </c>
      <c r="E2054" s="27">
        <f t="shared" si="883"/>
        <v>0</v>
      </c>
      <c r="F2054" s="27">
        <f t="shared" si="884"/>
        <v>0</v>
      </c>
      <c r="G2054" s="27">
        <f t="shared" si="890"/>
        <v>0</v>
      </c>
      <c r="H2054" s="2">
        <f>_xlfn.IFNA(IF(MATCH(AK2054,$AK$23:AK2053,0)&gt;0,0,0),1)</f>
        <v>0</v>
      </c>
      <c r="I2054" s="2">
        <f t="shared" si="882"/>
        <v>8</v>
      </c>
      <c r="J2054" s="31">
        <f t="shared" si="891"/>
        <v>4</v>
      </c>
      <c r="K2054" s="32">
        <f t="shared" si="885"/>
        <v>1</v>
      </c>
      <c r="L2054" s="31">
        <f t="shared" si="892"/>
        <v>4</v>
      </c>
      <c r="M2054" s="32">
        <f t="shared" si="886"/>
        <v>0</v>
      </c>
      <c r="N2054" s="31">
        <f t="shared" si="893"/>
        <v>0</v>
      </c>
      <c r="O2054" s="32">
        <f t="shared" si="887"/>
        <v>0</v>
      </c>
      <c r="P2054" s="31">
        <f t="shared" si="894"/>
        <v>0</v>
      </c>
      <c r="Q2054" s="32">
        <f t="shared" si="888"/>
        <v>0</v>
      </c>
      <c r="R2054" s="31">
        <f t="shared" si="895"/>
        <v>0</v>
      </c>
      <c r="S2054" s="32">
        <f t="shared" si="889"/>
        <v>0</v>
      </c>
      <c r="T2054" s="31">
        <f t="shared" si="896"/>
        <v>0</v>
      </c>
      <c r="V2054" s="1">
        <f t="shared" si="898"/>
        <v>4</v>
      </c>
      <c r="W2054" s="1">
        <f t="shared" si="899"/>
        <v>4</v>
      </c>
      <c r="X2054" s="1">
        <f t="shared" si="900"/>
        <v>0</v>
      </c>
      <c r="Y2054" s="1">
        <f t="shared" si="901"/>
        <v>0</v>
      </c>
      <c r="Z2054" s="1">
        <f t="shared" si="902"/>
        <v>0</v>
      </c>
      <c r="AA2054" s="1">
        <f t="shared" si="903"/>
        <v>0</v>
      </c>
      <c r="AD2054" s="1">
        <f t="shared" si="904"/>
        <v>4</v>
      </c>
      <c r="AE2054" s="1">
        <f t="shared" si="905"/>
        <v>4</v>
      </c>
      <c r="AF2054" s="1">
        <f t="shared" si="906"/>
        <v>0</v>
      </c>
      <c r="AG2054" s="1">
        <f t="shared" si="907"/>
        <v>0</v>
      </c>
      <c r="AH2054" s="1">
        <f t="shared" si="908"/>
        <v>0</v>
      </c>
      <c r="AI2054" s="1">
        <f t="shared" si="909"/>
        <v>0</v>
      </c>
      <c r="AK2054" s="1" t="str">
        <f t="shared" si="897"/>
        <v>440000</v>
      </c>
    </row>
    <row r="2055" spans="4:37" x14ac:dyDescent="0.25">
      <c r="D2055" s="27">
        <v>2033</v>
      </c>
      <c r="E2055" s="27">
        <f t="shared" si="883"/>
        <v>0</v>
      </c>
      <c r="F2055" s="27">
        <f t="shared" si="884"/>
        <v>0</v>
      </c>
      <c r="G2055" s="27">
        <f t="shared" si="890"/>
        <v>0</v>
      </c>
      <c r="H2055" s="2">
        <f>_xlfn.IFNA(IF(MATCH(AK2055,$AK$23:AK2054,0)&gt;0,0,0),1)</f>
        <v>0</v>
      </c>
      <c r="I2055" s="2">
        <f t="shared" si="882"/>
        <v>2</v>
      </c>
      <c r="J2055" s="31">
        <f t="shared" si="891"/>
        <v>1</v>
      </c>
      <c r="K2055" s="32">
        <f t="shared" si="885"/>
        <v>1</v>
      </c>
      <c r="L2055" s="31">
        <f t="shared" si="892"/>
        <v>1</v>
      </c>
      <c r="M2055" s="32">
        <f t="shared" si="886"/>
        <v>0</v>
      </c>
      <c r="N2055" s="31">
        <f t="shared" si="893"/>
        <v>0</v>
      </c>
      <c r="O2055" s="32">
        <f t="shared" si="887"/>
        <v>0</v>
      </c>
      <c r="P2055" s="31">
        <f t="shared" si="894"/>
        <v>0</v>
      </c>
      <c r="Q2055" s="32">
        <f t="shared" si="888"/>
        <v>0</v>
      </c>
      <c r="R2055" s="31">
        <f t="shared" si="895"/>
        <v>0</v>
      </c>
      <c r="S2055" s="32">
        <f t="shared" si="889"/>
        <v>0</v>
      </c>
      <c r="T2055" s="31">
        <f t="shared" si="896"/>
        <v>0</v>
      </c>
      <c r="V2055" s="1">
        <f t="shared" si="898"/>
        <v>1</v>
      </c>
      <c r="W2055" s="1">
        <f t="shared" si="899"/>
        <v>1</v>
      </c>
      <c r="X2055" s="1">
        <f t="shared" si="900"/>
        <v>0</v>
      </c>
      <c r="Y2055" s="1">
        <f t="shared" si="901"/>
        <v>0</v>
      </c>
      <c r="Z2055" s="1">
        <f t="shared" si="902"/>
        <v>0</v>
      </c>
      <c r="AA2055" s="1">
        <f t="shared" si="903"/>
        <v>0</v>
      </c>
      <c r="AD2055" s="1">
        <f t="shared" si="904"/>
        <v>1</v>
      </c>
      <c r="AE2055" s="1">
        <f t="shared" si="905"/>
        <v>1</v>
      </c>
      <c r="AF2055" s="1">
        <f t="shared" si="906"/>
        <v>0</v>
      </c>
      <c r="AG2055" s="1">
        <f t="shared" si="907"/>
        <v>0</v>
      </c>
      <c r="AH2055" s="1">
        <f t="shared" si="908"/>
        <v>0</v>
      </c>
      <c r="AI2055" s="1">
        <f t="shared" si="909"/>
        <v>0</v>
      </c>
      <c r="AK2055" s="1" t="str">
        <f t="shared" si="897"/>
        <v>110000</v>
      </c>
    </row>
    <row r="2056" spans="4:37" x14ac:dyDescent="0.25">
      <c r="D2056" s="27">
        <v>2034</v>
      </c>
      <c r="E2056" s="27">
        <f t="shared" si="883"/>
        <v>0</v>
      </c>
      <c r="F2056" s="27">
        <f t="shared" si="884"/>
        <v>0</v>
      </c>
      <c r="G2056" s="27">
        <f t="shared" si="890"/>
        <v>0</v>
      </c>
      <c r="H2056" s="2">
        <f>_xlfn.IFNA(IF(MATCH(AK2056,$AK$23:AK2055,0)&gt;0,0,0),1)</f>
        <v>0</v>
      </c>
      <c r="I2056" s="2">
        <f t="shared" si="882"/>
        <v>3</v>
      </c>
      <c r="J2056" s="31">
        <f t="shared" si="891"/>
        <v>2</v>
      </c>
      <c r="K2056" s="32">
        <f t="shared" si="885"/>
        <v>0</v>
      </c>
      <c r="L2056" s="31">
        <f t="shared" si="892"/>
        <v>1</v>
      </c>
      <c r="M2056" s="32">
        <f t="shared" si="886"/>
        <v>0</v>
      </c>
      <c r="N2056" s="31">
        <f t="shared" si="893"/>
        <v>0</v>
      </c>
      <c r="O2056" s="32">
        <f t="shared" si="887"/>
        <v>0</v>
      </c>
      <c r="P2056" s="31">
        <f t="shared" si="894"/>
        <v>0</v>
      </c>
      <c r="Q2056" s="32">
        <f t="shared" si="888"/>
        <v>0</v>
      </c>
      <c r="R2056" s="31">
        <f t="shared" si="895"/>
        <v>0</v>
      </c>
      <c r="S2056" s="32">
        <f t="shared" si="889"/>
        <v>0</v>
      </c>
      <c r="T2056" s="31">
        <f t="shared" si="896"/>
        <v>0</v>
      </c>
      <c r="V2056" s="1">
        <f t="shared" si="898"/>
        <v>2</v>
      </c>
      <c r="W2056" s="1">
        <f t="shared" si="899"/>
        <v>1</v>
      </c>
      <c r="X2056" s="1">
        <f t="shared" si="900"/>
        <v>0</v>
      </c>
      <c r="Y2056" s="1">
        <f t="shared" si="901"/>
        <v>0</v>
      </c>
      <c r="Z2056" s="1">
        <f t="shared" si="902"/>
        <v>0</v>
      </c>
      <c r="AA2056" s="1">
        <f t="shared" si="903"/>
        <v>0</v>
      </c>
      <c r="AD2056" s="1">
        <f t="shared" si="904"/>
        <v>2</v>
      </c>
      <c r="AE2056" s="1">
        <f t="shared" si="905"/>
        <v>1</v>
      </c>
      <c r="AF2056" s="1">
        <f t="shared" si="906"/>
        <v>0</v>
      </c>
      <c r="AG2056" s="1">
        <f t="shared" si="907"/>
        <v>0</v>
      </c>
      <c r="AH2056" s="1">
        <f t="shared" si="908"/>
        <v>0</v>
      </c>
      <c r="AI2056" s="1">
        <f t="shared" si="909"/>
        <v>0</v>
      </c>
      <c r="AK2056" s="1" t="str">
        <f t="shared" si="897"/>
        <v>210000</v>
      </c>
    </row>
    <row r="2057" spans="4:37" x14ac:dyDescent="0.25">
      <c r="D2057" s="27">
        <v>2035</v>
      </c>
      <c r="E2057" s="27">
        <f t="shared" si="883"/>
        <v>0</v>
      </c>
      <c r="F2057" s="27">
        <f t="shared" si="884"/>
        <v>0</v>
      </c>
      <c r="G2057" s="27">
        <f t="shared" si="890"/>
        <v>0</v>
      </c>
      <c r="H2057" s="2">
        <f>_xlfn.IFNA(IF(MATCH(AK2057,$AK$23:AK2056,0)&gt;0,0,0),1)</f>
        <v>0</v>
      </c>
      <c r="I2057" s="2">
        <f t="shared" si="882"/>
        <v>4</v>
      </c>
      <c r="J2057" s="31">
        <f t="shared" si="891"/>
        <v>3</v>
      </c>
      <c r="K2057" s="32">
        <f t="shared" si="885"/>
        <v>0</v>
      </c>
      <c r="L2057" s="31">
        <f t="shared" si="892"/>
        <v>1</v>
      </c>
      <c r="M2057" s="32">
        <f t="shared" si="886"/>
        <v>0</v>
      </c>
      <c r="N2057" s="31">
        <f t="shared" si="893"/>
        <v>0</v>
      </c>
      <c r="O2057" s="32">
        <f t="shared" si="887"/>
        <v>0</v>
      </c>
      <c r="P2057" s="31">
        <f t="shared" si="894"/>
        <v>0</v>
      </c>
      <c r="Q2057" s="32">
        <f t="shared" si="888"/>
        <v>0</v>
      </c>
      <c r="R2057" s="31">
        <f t="shared" si="895"/>
        <v>0</v>
      </c>
      <c r="S2057" s="32">
        <f t="shared" si="889"/>
        <v>0</v>
      </c>
      <c r="T2057" s="31">
        <f t="shared" si="896"/>
        <v>0</v>
      </c>
      <c r="V2057" s="1">
        <f t="shared" si="898"/>
        <v>3</v>
      </c>
      <c r="W2057" s="1">
        <f t="shared" si="899"/>
        <v>1</v>
      </c>
      <c r="X2057" s="1">
        <f t="shared" si="900"/>
        <v>0</v>
      </c>
      <c r="Y2057" s="1">
        <f t="shared" si="901"/>
        <v>0</v>
      </c>
      <c r="Z2057" s="1">
        <f t="shared" si="902"/>
        <v>0</v>
      </c>
      <c r="AA2057" s="1">
        <f t="shared" si="903"/>
        <v>0</v>
      </c>
      <c r="AD2057" s="1">
        <f t="shared" si="904"/>
        <v>3</v>
      </c>
      <c r="AE2057" s="1">
        <f t="shared" si="905"/>
        <v>1</v>
      </c>
      <c r="AF2057" s="1">
        <f t="shared" si="906"/>
        <v>0</v>
      </c>
      <c r="AG2057" s="1">
        <f t="shared" si="907"/>
        <v>0</v>
      </c>
      <c r="AH2057" s="1">
        <f t="shared" si="908"/>
        <v>0</v>
      </c>
      <c r="AI2057" s="1">
        <f t="shared" si="909"/>
        <v>0</v>
      </c>
      <c r="AK2057" s="1" t="str">
        <f t="shared" si="897"/>
        <v>310000</v>
      </c>
    </row>
    <row r="2058" spans="4:37" x14ac:dyDescent="0.25">
      <c r="D2058" s="27">
        <v>2036</v>
      </c>
      <c r="E2058" s="27">
        <f t="shared" si="883"/>
        <v>0</v>
      </c>
      <c r="F2058" s="27">
        <f t="shared" si="884"/>
        <v>0</v>
      </c>
      <c r="G2058" s="27">
        <f t="shared" si="890"/>
        <v>0</v>
      </c>
      <c r="H2058" s="2">
        <f>_xlfn.IFNA(IF(MATCH(AK2058,$AK$23:AK2057,0)&gt;0,0,0),1)</f>
        <v>0</v>
      </c>
      <c r="I2058" s="2">
        <f t="shared" si="882"/>
        <v>5</v>
      </c>
      <c r="J2058" s="31">
        <f t="shared" si="891"/>
        <v>4</v>
      </c>
      <c r="K2058" s="32">
        <f t="shared" si="885"/>
        <v>0</v>
      </c>
      <c r="L2058" s="31">
        <f t="shared" si="892"/>
        <v>1</v>
      </c>
      <c r="M2058" s="32">
        <f t="shared" si="886"/>
        <v>0</v>
      </c>
      <c r="N2058" s="31">
        <f t="shared" si="893"/>
        <v>0</v>
      </c>
      <c r="O2058" s="32">
        <f t="shared" si="887"/>
        <v>0</v>
      </c>
      <c r="P2058" s="31">
        <f t="shared" si="894"/>
        <v>0</v>
      </c>
      <c r="Q2058" s="32">
        <f t="shared" si="888"/>
        <v>0</v>
      </c>
      <c r="R2058" s="31">
        <f t="shared" si="895"/>
        <v>0</v>
      </c>
      <c r="S2058" s="32">
        <f t="shared" si="889"/>
        <v>0</v>
      </c>
      <c r="T2058" s="31">
        <f t="shared" si="896"/>
        <v>0</v>
      </c>
      <c r="V2058" s="1">
        <f t="shared" si="898"/>
        <v>4</v>
      </c>
      <c r="W2058" s="1">
        <f t="shared" si="899"/>
        <v>1</v>
      </c>
      <c r="X2058" s="1">
        <f t="shared" si="900"/>
        <v>0</v>
      </c>
      <c r="Y2058" s="1">
        <f t="shared" si="901"/>
        <v>0</v>
      </c>
      <c r="Z2058" s="1">
        <f t="shared" si="902"/>
        <v>0</v>
      </c>
      <c r="AA2058" s="1">
        <f t="shared" si="903"/>
        <v>0</v>
      </c>
      <c r="AD2058" s="1">
        <f t="shared" si="904"/>
        <v>4</v>
      </c>
      <c r="AE2058" s="1">
        <f t="shared" si="905"/>
        <v>1</v>
      </c>
      <c r="AF2058" s="1">
        <f t="shared" si="906"/>
        <v>0</v>
      </c>
      <c r="AG2058" s="1">
        <f t="shared" si="907"/>
        <v>0</v>
      </c>
      <c r="AH2058" s="1">
        <f t="shared" si="908"/>
        <v>0</v>
      </c>
      <c r="AI2058" s="1">
        <f t="shared" si="909"/>
        <v>0</v>
      </c>
      <c r="AK2058" s="1" t="str">
        <f t="shared" si="897"/>
        <v>410000</v>
      </c>
    </row>
    <row r="2059" spans="4:37" x14ac:dyDescent="0.25">
      <c r="D2059" s="27">
        <v>2037</v>
      </c>
      <c r="E2059" s="27">
        <f t="shared" si="883"/>
        <v>0</v>
      </c>
      <c r="F2059" s="27">
        <f t="shared" si="884"/>
        <v>0</v>
      </c>
      <c r="G2059" s="27">
        <f t="shared" si="890"/>
        <v>0</v>
      </c>
      <c r="H2059" s="2">
        <f>_xlfn.IFNA(IF(MATCH(AK2059,$AK$23:AK2058,0)&gt;0,0,0),1)</f>
        <v>0</v>
      </c>
      <c r="I2059" s="2">
        <f t="shared" si="882"/>
        <v>3</v>
      </c>
      <c r="J2059" s="31">
        <f t="shared" si="891"/>
        <v>1</v>
      </c>
      <c r="K2059" s="32">
        <f t="shared" si="885"/>
        <v>0</v>
      </c>
      <c r="L2059" s="31">
        <f t="shared" si="892"/>
        <v>2</v>
      </c>
      <c r="M2059" s="32">
        <f t="shared" si="886"/>
        <v>0</v>
      </c>
      <c r="N2059" s="31">
        <f t="shared" si="893"/>
        <v>0</v>
      </c>
      <c r="O2059" s="32">
        <f t="shared" si="887"/>
        <v>0</v>
      </c>
      <c r="P2059" s="31">
        <f t="shared" si="894"/>
        <v>0</v>
      </c>
      <c r="Q2059" s="32">
        <f t="shared" si="888"/>
        <v>0</v>
      </c>
      <c r="R2059" s="31">
        <f t="shared" si="895"/>
        <v>0</v>
      </c>
      <c r="S2059" s="32">
        <f t="shared" si="889"/>
        <v>0</v>
      </c>
      <c r="T2059" s="31">
        <f t="shared" si="896"/>
        <v>0</v>
      </c>
      <c r="V2059" s="1">
        <f t="shared" si="898"/>
        <v>1</v>
      </c>
      <c r="W2059" s="1">
        <f t="shared" si="899"/>
        <v>2</v>
      </c>
      <c r="X2059" s="1">
        <f t="shared" si="900"/>
        <v>0</v>
      </c>
      <c r="Y2059" s="1">
        <f t="shared" si="901"/>
        <v>0</v>
      </c>
      <c r="Z2059" s="1">
        <f t="shared" si="902"/>
        <v>0</v>
      </c>
      <c r="AA2059" s="1">
        <f t="shared" si="903"/>
        <v>0</v>
      </c>
      <c r="AD2059" s="1">
        <f t="shared" si="904"/>
        <v>2</v>
      </c>
      <c r="AE2059" s="1">
        <f t="shared" si="905"/>
        <v>1</v>
      </c>
      <c r="AF2059" s="1">
        <f t="shared" si="906"/>
        <v>0</v>
      </c>
      <c r="AG2059" s="1">
        <f t="shared" si="907"/>
        <v>0</v>
      </c>
      <c r="AH2059" s="1">
        <f t="shared" si="908"/>
        <v>0</v>
      </c>
      <c r="AI2059" s="1">
        <f t="shared" si="909"/>
        <v>0</v>
      </c>
      <c r="AK2059" s="1" t="str">
        <f t="shared" si="897"/>
        <v>210000</v>
      </c>
    </row>
    <row r="2060" spans="4:37" x14ac:dyDescent="0.25">
      <c r="D2060" s="27">
        <v>2038</v>
      </c>
      <c r="E2060" s="27">
        <f t="shared" si="883"/>
        <v>0</v>
      </c>
      <c r="F2060" s="27">
        <f t="shared" si="884"/>
        <v>0</v>
      </c>
      <c r="G2060" s="27">
        <f t="shared" si="890"/>
        <v>0</v>
      </c>
      <c r="H2060" s="2">
        <f>_xlfn.IFNA(IF(MATCH(AK2060,$AK$23:AK2059,0)&gt;0,0,0),1)</f>
        <v>0</v>
      </c>
      <c r="I2060" s="2">
        <f t="shared" si="882"/>
        <v>4</v>
      </c>
      <c r="J2060" s="31">
        <f t="shared" si="891"/>
        <v>2</v>
      </c>
      <c r="K2060" s="32">
        <f t="shared" si="885"/>
        <v>1</v>
      </c>
      <c r="L2060" s="31">
        <f t="shared" si="892"/>
        <v>2</v>
      </c>
      <c r="M2060" s="32">
        <f t="shared" si="886"/>
        <v>0</v>
      </c>
      <c r="N2060" s="31">
        <f t="shared" si="893"/>
        <v>0</v>
      </c>
      <c r="O2060" s="32">
        <f t="shared" si="887"/>
        <v>0</v>
      </c>
      <c r="P2060" s="31">
        <f t="shared" si="894"/>
        <v>0</v>
      </c>
      <c r="Q2060" s="32">
        <f t="shared" si="888"/>
        <v>0</v>
      </c>
      <c r="R2060" s="31">
        <f t="shared" si="895"/>
        <v>0</v>
      </c>
      <c r="S2060" s="32">
        <f t="shared" si="889"/>
        <v>0</v>
      </c>
      <c r="T2060" s="31">
        <f t="shared" si="896"/>
        <v>0</v>
      </c>
      <c r="V2060" s="1">
        <f t="shared" si="898"/>
        <v>2</v>
      </c>
      <c r="W2060" s="1">
        <f t="shared" si="899"/>
        <v>2</v>
      </c>
      <c r="X2060" s="1">
        <f t="shared" si="900"/>
        <v>0</v>
      </c>
      <c r="Y2060" s="1">
        <f t="shared" si="901"/>
        <v>0</v>
      </c>
      <c r="Z2060" s="1">
        <f t="shared" si="902"/>
        <v>0</v>
      </c>
      <c r="AA2060" s="1">
        <f t="shared" si="903"/>
        <v>0</v>
      </c>
      <c r="AD2060" s="1">
        <f t="shared" si="904"/>
        <v>2</v>
      </c>
      <c r="AE2060" s="1">
        <f t="shared" si="905"/>
        <v>2</v>
      </c>
      <c r="AF2060" s="1">
        <f t="shared" si="906"/>
        <v>0</v>
      </c>
      <c r="AG2060" s="1">
        <f t="shared" si="907"/>
        <v>0</v>
      </c>
      <c r="AH2060" s="1">
        <f t="shared" si="908"/>
        <v>0</v>
      </c>
      <c r="AI2060" s="1">
        <f t="shared" si="909"/>
        <v>0</v>
      </c>
      <c r="AK2060" s="1" t="str">
        <f t="shared" si="897"/>
        <v>220000</v>
      </c>
    </row>
    <row r="2061" spans="4:37" x14ac:dyDescent="0.25">
      <c r="D2061" s="27">
        <v>2039</v>
      </c>
      <c r="E2061" s="27">
        <f t="shared" si="883"/>
        <v>0</v>
      </c>
      <c r="F2061" s="27">
        <f t="shared" si="884"/>
        <v>0</v>
      </c>
      <c r="G2061" s="27">
        <f t="shared" si="890"/>
        <v>0</v>
      </c>
      <c r="H2061" s="2">
        <f>_xlfn.IFNA(IF(MATCH(AK2061,$AK$23:AK2060,0)&gt;0,0,0),1)</f>
        <v>0</v>
      </c>
      <c r="I2061" s="2">
        <f t="shared" si="882"/>
        <v>5</v>
      </c>
      <c r="J2061" s="31">
        <f t="shared" si="891"/>
        <v>3</v>
      </c>
      <c r="K2061" s="32">
        <f t="shared" si="885"/>
        <v>0</v>
      </c>
      <c r="L2061" s="31">
        <f t="shared" si="892"/>
        <v>2</v>
      </c>
      <c r="M2061" s="32">
        <f t="shared" si="886"/>
        <v>0</v>
      </c>
      <c r="N2061" s="31">
        <f t="shared" si="893"/>
        <v>0</v>
      </c>
      <c r="O2061" s="32">
        <f t="shared" si="887"/>
        <v>0</v>
      </c>
      <c r="P2061" s="31">
        <f t="shared" si="894"/>
        <v>0</v>
      </c>
      <c r="Q2061" s="32">
        <f t="shared" si="888"/>
        <v>0</v>
      </c>
      <c r="R2061" s="31">
        <f t="shared" si="895"/>
        <v>0</v>
      </c>
      <c r="S2061" s="32">
        <f t="shared" si="889"/>
        <v>0</v>
      </c>
      <c r="T2061" s="31">
        <f t="shared" si="896"/>
        <v>0</v>
      </c>
      <c r="V2061" s="1">
        <f t="shared" si="898"/>
        <v>3</v>
      </c>
      <c r="W2061" s="1">
        <f t="shared" si="899"/>
        <v>2</v>
      </c>
      <c r="X2061" s="1">
        <f t="shared" si="900"/>
        <v>0</v>
      </c>
      <c r="Y2061" s="1">
        <f t="shared" si="901"/>
        <v>0</v>
      </c>
      <c r="Z2061" s="1">
        <f t="shared" si="902"/>
        <v>0</v>
      </c>
      <c r="AA2061" s="1">
        <f t="shared" si="903"/>
        <v>0</v>
      </c>
      <c r="AD2061" s="1">
        <f t="shared" si="904"/>
        <v>3</v>
      </c>
      <c r="AE2061" s="1">
        <f t="shared" si="905"/>
        <v>2</v>
      </c>
      <c r="AF2061" s="1">
        <f t="shared" si="906"/>
        <v>0</v>
      </c>
      <c r="AG2061" s="1">
        <f t="shared" si="907"/>
        <v>0</v>
      </c>
      <c r="AH2061" s="1">
        <f t="shared" si="908"/>
        <v>0</v>
      </c>
      <c r="AI2061" s="1">
        <f t="shared" si="909"/>
        <v>0</v>
      </c>
      <c r="AK2061" s="1" t="str">
        <f t="shared" si="897"/>
        <v>320000</v>
      </c>
    </row>
    <row r="2062" spans="4:37" x14ac:dyDescent="0.25">
      <c r="D2062" s="27">
        <v>2040</v>
      </c>
      <c r="E2062" s="27">
        <f t="shared" si="883"/>
        <v>0</v>
      </c>
      <c r="F2062" s="27">
        <f t="shared" si="884"/>
        <v>0</v>
      </c>
      <c r="G2062" s="27">
        <f t="shared" si="890"/>
        <v>0</v>
      </c>
      <c r="H2062" s="2">
        <f>_xlfn.IFNA(IF(MATCH(AK2062,$AK$23:AK2061,0)&gt;0,0,0),1)</f>
        <v>0</v>
      </c>
      <c r="I2062" s="2">
        <f t="shared" si="882"/>
        <v>6</v>
      </c>
      <c r="J2062" s="31">
        <f t="shared" si="891"/>
        <v>4</v>
      </c>
      <c r="K2062" s="32">
        <f t="shared" si="885"/>
        <v>0</v>
      </c>
      <c r="L2062" s="31">
        <f t="shared" si="892"/>
        <v>2</v>
      </c>
      <c r="M2062" s="32">
        <f t="shared" si="886"/>
        <v>0</v>
      </c>
      <c r="N2062" s="31">
        <f t="shared" si="893"/>
        <v>0</v>
      </c>
      <c r="O2062" s="32">
        <f t="shared" si="887"/>
        <v>0</v>
      </c>
      <c r="P2062" s="31">
        <f t="shared" si="894"/>
        <v>0</v>
      </c>
      <c r="Q2062" s="32">
        <f t="shared" si="888"/>
        <v>0</v>
      </c>
      <c r="R2062" s="31">
        <f t="shared" si="895"/>
        <v>0</v>
      </c>
      <c r="S2062" s="32">
        <f t="shared" si="889"/>
        <v>0</v>
      </c>
      <c r="T2062" s="31">
        <f t="shared" si="896"/>
        <v>0</v>
      </c>
      <c r="V2062" s="1">
        <f t="shared" si="898"/>
        <v>4</v>
      </c>
      <c r="W2062" s="1">
        <f t="shared" si="899"/>
        <v>2</v>
      </c>
      <c r="X2062" s="1">
        <f t="shared" si="900"/>
        <v>0</v>
      </c>
      <c r="Y2062" s="1">
        <f t="shared" si="901"/>
        <v>0</v>
      </c>
      <c r="Z2062" s="1">
        <f t="shared" si="902"/>
        <v>0</v>
      </c>
      <c r="AA2062" s="1">
        <f t="shared" si="903"/>
        <v>0</v>
      </c>
      <c r="AD2062" s="1">
        <f t="shared" si="904"/>
        <v>4</v>
      </c>
      <c r="AE2062" s="1">
        <f t="shared" si="905"/>
        <v>2</v>
      </c>
      <c r="AF2062" s="1">
        <f t="shared" si="906"/>
        <v>0</v>
      </c>
      <c r="AG2062" s="1">
        <f t="shared" si="907"/>
        <v>0</v>
      </c>
      <c r="AH2062" s="1">
        <f t="shared" si="908"/>
        <v>0</v>
      </c>
      <c r="AI2062" s="1">
        <f t="shared" si="909"/>
        <v>0</v>
      </c>
      <c r="AK2062" s="1" t="str">
        <f t="shared" si="897"/>
        <v>420000</v>
      </c>
    </row>
    <row r="2063" spans="4:37" x14ac:dyDescent="0.25">
      <c r="D2063" s="27">
        <v>2041</v>
      </c>
      <c r="E2063" s="27">
        <f t="shared" si="883"/>
        <v>0</v>
      </c>
      <c r="F2063" s="27">
        <f t="shared" si="884"/>
        <v>0</v>
      </c>
      <c r="G2063" s="27">
        <f t="shared" si="890"/>
        <v>0</v>
      </c>
      <c r="H2063" s="2">
        <f>_xlfn.IFNA(IF(MATCH(AK2063,$AK$23:AK2062,0)&gt;0,0,0),1)</f>
        <v>0</v>
      </c>
      <c r="I2063" s="2">
        <f t="shared" si="882"/>
        <v>4</v>
      </c>
      <c r="J2063" s="31">
        <f t="shared" si="891"/>
        <v>1</v>
      </c>
      <c r="K2063" s="32">
        <f t="shared" si="885"/>
        <v>0</v>
      </c>
      <c r="L2063" s="31">
        <f t="shared" si="892"/>
        <v>3</v>
      </c>
      <c r="M2063" s="32">
        <f t="shared" si="886"/>
        <v>0</v>
      </c>
      <c r="N2063" s="31">
        <f t="shared" si="893"/>
        <v>0</v>
      </c>
      <c r="O2063" s="32">
        <f t="shared" si="887"/>
        <v>0</v>
      </c>
      <c r="P2063" s="31">
        <f t="shared" si="894"/>
        <v>0</v>
      </c>
      <c r="Q2063" s="32">
        <f t="shared" si="888"/>
        <v>0</v>
      </c>
      <c r="R2063" s="31">
        <f t="shared" si="895"/>
        <v>0</v>
      </c>
      <c r="S2063" s="32">
        <f t="shared" si="889"/>
        <v>0</v>
      </c>
      <c r="T2063" s="31">
        <f t="shared" si="896"/>
        <v>0</v>
      </c>
      <c r="V2063" s="1">
        <f t="shared" si="898"/>
        <v>1</v>
      </c>
      <c r="W2063" s="1">
        <f t="shared" si="899"/>
        <v>3</v>
      </c>
      <c r="X2063" s="1">
        <f t="shared" si="900"/>
        <v>0</v>
      </c>
      <c r="Y2063" s="1">
        <f t="shared" si="901"/>
        <v>0</v>
      </c>
      <c r="Z2063" s="1">
        <f t="shared" si="902"/>
        <v>0</v>
      </c>
      <c r="AA2063" s="1">
        <f t="shared" si="903"/>
        <v>0</v>
      </c>
      <c r="AD2063" s="1">
        <f t="shared" si="904"/>
        <v>3</v>
      </c>
      <c r="AE2063" s="1">
        <f t="shared" si="905"/>
        <v>1</v>
      </c>
      <c r="AF2063" s="1">
        <f t="shared" si="906"/>
        <v>0</v>
      </c>
      <c r="AG2063" s="1">
        <f t="shared" si="907"/>
        <v>0</v>
      </c>
      <c r="AH2063" s="1">
        <f t="shared" si="908"/>
        <v>0</v>
      </c>
      <c r="AI2063" s="1">
        <f t="shared" si="909"/>
        <v>0</v>
      </c>
      <c r="AK2063" s="1" t="str">
        <f t="shared" si="897"/>
        <v>310000</v>
      </c>
    </row>
    <row r="2064" spans="4:37" x14ac:dyDescent="0.25">
      <c r="D2064" s="27">
        <v>2042</v>
      </c>
      <c r="E2064" s="27">
        <f t="shared" si="883"/>
        <v>0</v>
      </c>
      <c r="F2064" s="27">
        <f t="shared" si="884"/>
        <v>0</v>
      </c>
      <c r="G2064" s="27">
        <f t="shared" si="890"/>
        <v>0</v>
      </c>
      <c r="H2064" s="2">
        <f>_xlfn.IFNA(IF(MATCH(AK2064,$AK$23:AK2063,0)&gt;0,0,0),1)</f>
        <v>0</v>
      </c>
      <c r="I2064" s="2">
        <f t="shared" si="882"/>
        <v>5</v>
      </c>
      <c r="J2064" s="31">
        <f t="shared" si="891"/>
        <v>2</v>
      </c>
      <c r="K2064" s="32">
        <f t="shared" si="885"/>
        <v>0</v>
      </c>
      <c r="L2064" s="31">
        <f t="shared" si="892"/>
        <v>3</v>
      </c>
      <c r="M2064" s="32">
        <f t="shared" si="886"/>
        <v>0</v>
      </c>
      <c r="N2064" s="31">
        <f t="shared" si="893"/>
        <v>0</v>
      </c>
      <c r="O2064" s="32">
        <f t="shared" si="887"/>
        <v>0</v>
      </c>
      <c r="P2064" s="31">
        <f t="shared" si="894"/>
        <v>0</v>
      </c>
      <c r="Q2064" s="32">
        <f t="shared" si="888"/>
        <v>0</v>
      </c>
      <c r="R2064" s="31">
        <f t="shared" si="895"/>
        <v>0</v>
      </c>
      <c r="S2064" s="32">
        <f t="shared" si="889"/>
        <v>0</v>
      </c>
      <c r="T2064" s="31">
        <f t="shared" si="896"/>
        <v>0</v>
      </c>
      <c r="V2064" s="1">
        <f t="shared" si="898"/>
        <v>2</v>
      </c>
      <c r="W2064" s="1">
        <f t="shared" si="899"/>
        <v>3</v>
      </c>
      <c r="X2064" s="1">
        <f t="shared" si="900"/>
        <v>0</v>
      </c>
      <c r="Y2064" s="1">
        <f t="shared" si="901"/>
        <v>0</v>
      </c>
      <c r="Z2064" s="1">
        <f t="shared" si="902"/>
        <v>0</v>
      </c>
      <c r="AA2064" s="1">
        <f t="shared" si="903"/>
        <v>0</v>
      </c>
      <c r="AD2064" s="1">
        <f t="shared" si="904"/>
        <v>3</v>
      </c>
      <c r="AE2064" s="1">
        <f t="shared" si="905"/>
        <v>2</v>
      </c>
      <c r="AF2064" s="1">
        <f t="shared" si="906"/>
        <v>0</v>
      </c>
      <c r="AG2064" s="1">
        <f t="shared" si="907"/>
        <v>0</v>
      </c>
      <c r="AH2064" s="1">
        <f t="shared" si="908"/>
        <v>0</v>
      </c>
      <c r="AI2064" s="1">
        <f t="shared" si="909"/>
        <v>0</v>
      </c>
      <c r="AK2064" s="1" t="str">
        <f t="shared" si="897"/>
        <v>320000</v>
      </c>
    </row>
    <row r="2065" spans="4:37" x14ac:dyDescent="0.25">
      <c r="D2065" s="27">
        <v>2043</v>
      </c>
      <c r="E2065" s="27">
        <f t="shared" si="883"/>
        <v>0</v>
      </c>
      <c r="F2065" s="27">
        <f t="shared" si="884"/>
        <v>0</v>
      </c>
      <c r="G2065" s="27">
        <f t="shared" si="890"/>
        <v>0</v>
      </c>
      <c r="H2065" s="2">
        <f>_xlfn.IFNA(IF(MATCH(AK2065,$AK$23:AK2064,0)&gt;0,0,0),1)</f>
        <v>0</v>
      </c>
      <c r="I2065" s="2">
        <f t="shared" ref="I2065:I2128" si="910">SUM(J2065,L2065,N2065,P2065,R2065,T2065)</f>
        <v>6</v>
      </c>
      <c r="J2065" s="31">
        <f t="shared" si="891"/>
        <v>3</v>
      </c>
      <c r="K2065" s="32">
        <f t="shared" si="885"/>
        <v>1</v>
      </c>
      <c r="L2065" s="31">
        <f t="shared" si="892"/>
        <v>3</v>
      </c>
      <c r="M2065" s="32">
        <f t="shared" si="886"/>
        <v>0</v>
      </c>
      <c r="N2065" s="31">
        <f t="shared" si="893"/>
        <v>0</v>
      </c>
      <c r="O2065" s="32">
        <f t="shared" si="887"/>
        <v>0</v>
      </c>
      <c r="P2065" s="31">
        <f t="shared" si="894"/>
        <v>0</v>
      </c>
      <c r="Q2065" s="32">
        <f t="shared" si="888"/>
        <v>0</v>
      </c>
      <c r="R2065" s="31">
        <f t="shared" si="895"/>
        <v>0</v>
      </c>
      <c r="S2065" s="32">
        <f t="shared" si="889"/>
        <v>0</v>
      </c>
      <c r="T2065" s="31">
        <f t="shared" si="896"/>
        <v>0</v>
      </c>
      <c r="V2065" s="1">
        <f t="shared" si="898"/>
        <v>3</v>
      </c>
      <c r="W2065" s="1">
        <f t="shared" si="899"/>
        <v>3</v>
      </c>
      <c r="X2065" s="1">
        <f t="shared" si="900"/>
        <v>0</v>
      </c>
      <c r="Y2065" s="1">
        <f t="shared" si="901"/>
        <v>0</v>
      </c>
      <c r="Z2065" s="1">
        <f t="shared" si="902"/>
        <v>0</v>
      </c>
      <c r="AA2065" s="1">
        <f t="shared" si="903"/>
        <v>0</v>
      </c>
      <c r="AD2065" s="1">
        <f t="shared" si="904"/>
        <v>3</v>
      </c>
      <c r="AE2065" s="1">
        <f t="shared" si="905"/>
        <v>3</v>
      </c>
      <c r="AF2065" s="1">
        <f t="shared" si="906"/>
        <v>0</v>
      </c>
      <c r="AG2065" s="1">
        <f t="shared" si="907"/>
        <v>0</v>
      </c>
      <c r="AH2065" s="1">
        <f t="shared" si="908"/>
        <v>0</v>
      </c>
      <c r="AI2065" s="1">
        <f t="shared" si="909"/>
        <v>0</v>
      </c>
      <c r="AK2065" s="1" t="str">
        <f t="shared" si="897"/>
        <v>330000</v>
      </c>
    </row>
    <row r="2066" spans="4:37" x14ac:dyDescent="0.25">
      <c r="D2066" s="27">
        <v>2044</v>
      </c>
      <c r="E2066" s="27">
        <f t="shared" si="883"/>
        <v>0</v>
      </c>
      <c r="F2066" s="27">
        <f t="shared" si="884"/>
        <v>0</v>
      </c>
      <c r="G2066" s="27">
        <f t="shared" si="890"/>
        <v>0</v>
      </c>
      <c r="H2066" s="2">
        <f>_xlfn.IFNA(IF(MATCH(AK2066,$AK$23:AK2065,0)&gt;0,0,0),1)</f>
        <v>0</v>
      </c>
      <c r="I2066" s="2">
        <f t="shared" si="910"/>
        <v>7</v>
      </c>
      <c r="J2066" s="31">
        <f t="shared" si="891"/>
        <v>4</v>
      </c>
      <c r="K2066" s="32">
        <f t="shared" si="885"/>
        <v>0</v>
      </c>
      <c r="L2066" s="31">
        <f t="shared" si="892"/>
        <v>3</v>
      </c>
      <c r="M2066" s="32">
        <f t="shared" si="886"/>
        <v>0</v>
      </c>
      <c r="N2066" s="31">
        <f t="shared" si="893"/>
        <v>0</v>
      </c>
      <c r="O2066" s="32">
        <f t="shared" si="887"/>
        <v>0</v>
      </c>
      <c r="P2066" s="31">
        <f t="shared" si="894"/>
        <v>0</v>
      </c>
      <c r="Q2066" s="32">
        <f t="shared" si="888"/>
        <v>0</v>
      </c>
      <c r="R2066" s="31">
        <f t="shared" si="895"/>
        <v>0</v>
      </c>
      <c r="S2066" s="32">
        <f t="shared" si="889"/>
        <v>0</v>
      </c>
      <c r="T2066" s="31">
        <f t="shared" si="896"/>
        <v>0</v>
      </c>
      <c r="V2066" s="1">
        <f t="shared" si="898"/>
        <v>4</v>
      </c>
      <c r="W2066" s="1">
        <f t="shared" si="899"/>
        <v>3</v>
      </c>
      <c r="X2066" s="1">
        <f t="shared" si="900"/>
        <v>0</v>
      </c>
      <c r="Y2066" s="1">
        <f t="shared" si="901"/>
        <v>0</v>
      </c>
      <c r="Z2066" s="1">
        <f t="shared" si="902"/>
        <v>0</v>
      </c>
      <c r="AA2066" s="1">
        <f t="shared" si="903"/>
        <v>0</v>
      </c>
      <c r="AD2066" s="1">
        <f t="shared" si="904"/>
        <v>4</v>
      </c>
      <c r="AE2066" s="1">
        <f t="shared" si="905"/>
        <v>3</v>
      </c>
      <c r="AF2066" s="1">
        <f t="shared" si="906"/>
        <v>0</v>
      </c>
      <c r="AG2066" s="1">
        <f t="shared" si="907"/>
        <v>0</v>
      </c>
      <c r="AH2066" s="1">
        <f t="shared" si="908"/>
        <v>0</v>
      </c>
      <c r="AI2066" s="1">
        <f t="shared" si="909"/>
        <v>0</v>
      </c>
      <c r="AK2066" s="1" t="str">
        <f t="shared" si="897"/>
        <v>430000</v>
      </c>
    </row>
    <row r="2067" spans="4:37" x14ac:dyDescent="0.25">
      <c r="D2067" s="27">
        <v>2045</v>
      </c>
      <c r="E2067" s="27">
        <f t="shared" si="883"/>
        <v>0</v>
      </c>
      <c r="F2067" s="27">
        <f t="shared" si="884"/>
        <v>0</v>
      </c>
      <c r="G2067" s="27">
        <f t="shared" si="890"/>
        <v>0</v>
      </c>
      <c r="H2067" s="2">
        <f>_xlfn.IFNA(IF(MATCH(AK2067,$AK$23:AK2066,0)&gt;0,0,0),1)</f>
        <v>0</v>
      </c>
      <c r="I2067" s="2">
        <f t="shared" si="910"/>
        <v>5</v>
      </c>
      <c r="J2067" s="31">
        <f t="shared" si="891"/>
        <v>1</v>
      </c>
      <c r="K2067" s="32">
        <f t="shared" si="885"/>
        <v>0</v>
      </c>
      <c r="L2067" s="31">
        <f t="shared" si="892"/>
        <v>4</v>
      </c>
      <c r="M2067" s="32">
        <f t="shared" si="886"/>
        <v>0</v>
      </c>
      <c r="N2067" s="31">
        <f t="shared" si="893"/>
        <v>0</v>
      </c>
      <c r="O2067" s="32">
        <f t="shared" si="887"/>
        <v>0</v>
      </c>
      <c r="P2067" s="31">
        <f t="shared" si="894"/>
        <v>0</v>
      </c>
      <c r="Q2067" s="32">
        <f t="shared" si="888"/>
        <v>0</v>
      </c>
      <c r="R2067" s="31">
        <f t="shared" si="895"/>
        <v>0</v>
      </c>
      <c r="S2067" s="32">
        <f t="shared" si="889"/>
        <v>0</v>
      </c>
      <c r="T2067" s="31">
        <f t="shared" si="896"/>
        <v>0</v>
      </c>
      <c r="V2067" s="1">
        <f t="shared" si="898"/>
        <v>1</v>
      </c>
      <c r="W2067" s="1">
        <f t="shared" si="899"/>
        <v>4</v>
      </c>
      <c r="X2067" s="1">
        <f t="shared" si="900"/>
        <v>0</v>
      </c>
      <c r="Y2067" s="1">
        <f t="shared" si="901"/>
        <v>0</v>
      </c>
      <c r="Z2067" s="1">
        <f t="shared" si="902"/>
        <v>0</v>
      </c>
      <c r="AA2067" s="1">
        <f t="shared" si="903"/>
        <v>0</v>
      </c>
      <c r="AD2067" s="1">
        <f t="shared" si="904"/>
        <v>4</v>
      </c>
      <c r="AE2067" s="1">
        <f t="shared" si="905"/>
        <v>1</v>
      </c>
      <c r="AF2067" s="1">
        <f t="shared" si="906"/>
        <v>0</v>
      </c>
      <c r="AG2067" s="1">
        <f t="shared" si="907"/>
        <v>0</v>
      </c>
      <c r="AH2067" s="1">
        <f t="shared" si="908"/>
        <v>0</v>
      </c>
      <c r="AI2067" s="1">
        <f t="shared" si="909"/>
        <v>0</v>
      </c>
      <c r="AK2067" s="1" t="str">
        <f t="shared" si="897"/>
        <v>410000</v>
      </c>
    </row>
    <row r="2068" spans="4:37" x14ac:dyDescent="0.25">
      <c r="D2068" s="27">
        <v>2046</v>
      </c>
      <c r="E2068" s="27">
        <f t="shared" si="883"/>
        <v>0</v>
      </c>
      <c r="F2068" s="27">
        <f t="shared" si="884"/>
        <v>0</v>
      </c>
      <c r="G2068" s="27">
        <f t="shared" si="890"/>
        <v>0</v>
      </c>
      <c r="H2068" s="2">
        <f>_xlfn.IFNA(IF(MATCH(AK2068,$AK$23:AK2067,0)&gt;0,0,0),1)</f>
        <v>0</v>
      </c>
      <c r="I2068" s="2">
        <f t="shared" si="910"/>
        <v>6</v>
      </c>
      <c r="J2068" s="31">
        <f t="shared" si="891"/>
        <v>2</v>
      </c>
      <c r="K2068" s="32">
        <f t="shared" si="885"/>
        <v>0</v>
      </c>
      <c r="L2068" s="31">
        <f t="shared" si="892"/>
        <v>4</v>
      </c>
      <c r="M2068" s="32">
        <f t="shared" si="886"/>
        <v>0</v>
      </c>
      <c r="N2068" s="31">
        <f t="shared" si="893"/>
        <v>0</v>
      </c>
      <c r="O2068" s="32">
        <f t="shared" si="887"/>
        <v>0</v>
      </c>
      <c r="P2068" s="31">
        <f t="shared" si="894"/>
        <v>0</v>
      </c>
      <c r="Q2068" s="32">
        <f t="shared" si="888"/>
        <v>0</v>
      </c>
      <c r="R2068" s="31">
        <f t="shared" si="895"/>
        <v>0</v>
      </c>
      <c r="S2068" s="32">
        <f t="shared" si="889"/>
        <v>0</v>
      </c>
      <c r="T2068" s="31">
        <f t="shared" si="896"/>
        <v>0</v>
      </c>
      <c r="V2068" s="1">
        <f t="shared" si="898"/>
        <v>2</v>
      </c>
      <c r="W2068" s="1">
        <f t="shared" si="899"/>
        <v>4</v>
      </c>
      <c r="X2068" s="1">
        <f t="shared" si="900"/>
        <v>0</v>
      </c>
      <c r="Y2068" s="1">
        <f t="shared" si="901"/>
        <v>0</v>
      </c>
      <c r="Z2068" s="1">
        <f t="shared" si="902"/>
        <v>0</v>
      </c>
      <c r="AA2068" s="1">
        <f t="shared" si="903"/>
        <v>0</v>
      </c>
      <c r="AD2068" s="1">
        <f t="shared" si="904"/>
        <v>4</v>
      </c>
      <c r="AE2068" s="1">
        <f t="shared" si="905"/>
        <v>2</v>
      </c>
      <c r="AF2068" s="1">
        <f t="shared" si="906"/>
        <v>0</v>
      </c>
      <c r="AG2068" s="1">
        <f t="shared" si="907"/>
        <v>0</v>
      </c>
      <c r="AH2068" s="1">
        <f t="shared" si="908"/>
        <v>0</v>
      </c>
      <c r="AI2068" s="1">
        <f t="shared" si="909"/>
        <v>0</v>
      </c>
      <c r="AK2068" s="1" t="str">
        <f t="shared" si="897"/>
        <v>420000</v>
      </c>
    </row>
    <row r="2069" spans="4:37" x14ac:dyDescent="0.25">
      <c r="D2069" s="27">
        <v>2047</v>
      </c>
      <c r="E2069" s="27">
        <f t="shared" si="883"/>
        <v>0</v>
      </c>
      <c r="F2069" s="27">
        <f t="shared" si="884"/>
        <v>0</v>
      </c>
      <c r="G2069" s="27">
        <f t="shared" si="890"/>
        <v>0</v>
      </c>
      <c r="H2069" s="2">
        <f>_xlfn.IFNA(IF(MATCH(AK2069,$AK$23:AK2068,0)&gt;0,0,0),1)</f>
        <v>0</v>
      </c>
      <c r="I2069" s="2">
        <f t="shared" si="910"/>
        <v>7</v>
      </c>
      <c r="J2069" s="31">
        <f t="shared" si="891"/>
        <v>3</v>
      </c>
      <c r="K2069" s="32">
        <f t="shared" si="885"/>
        <v>0</v>
      </c>
      <c r="L2069" s="31">
        <f t="shared" si="892"/>
        <v>4</v>
      </c>
      <c r="M2069" s="32">
        <f t="shared" si="886"/>
        <v>0</v>
      </c>
      <c r="N2069" s="31">
        <f t="shared" si="893"/>
        <v>0</v>
      </c>
      <c r="O2069" s="32">
        <f t="shared" si="887"/>
        <v>0</v>
      </c>
      <c r="P2069" s="31">
        <f t="shared" si="894"/>
        <v>0</v>
      </c>
      <c r="Q2069" s="32">
        <f t="shared" si="888"/>
        <v>0</v>
      </c>
      <c r="R2069" s="31">
        <f t="shared" si="895"/>
        <v>0</v>
      </c>
      <c r="S2069" s="32">
        <f t="shared" si="889"/>
        <v>0</v>
      </c>
      <c r="T2069" s="31">
        <f t="shared" si="896"/>
        <v>0</v>
      </c>
      <c r="V2069" s="1">
        <f t="shared" si="898"/>
        <v>3</v>
      </c>
      <c r="W2069" s="1">
        <f t="shared" si="899"/>
        <v>4</v>
      </c>
      <c r="X2069" s="1">
        <f t="shared" si="900"/>
        <v>0</v>
      </c>
      <c r="Y2069" s="1">
        <f t="shared" si="901"/>
        <v>0</v>
      </c>
      <c r="Z2069" s="1">
        <f t="shared" si="902"/>
        <v>0</v>
      </c>
      <c r="AA2069" s="1">
        <f t="shared" si="903"/>
        <v>0</v>
      </c>
      <c r="AD2069" s="1">
        <f t="shared" si="904"/>
        <v>4</v>
      </c>
      <c r="AE2069" s="1">
        <f t="shared" si="905"/>
        <v>3</v>
      </c>
      <c r="AF2069" s="1">
        <f t="shared" si="906"/>
        <v>0</v>
      </c>
      <c r="AG2069" s="1">
        <f t="shared" si="907"/>
        <v>0</v>
      </c>
      <c r="AH2069" s="1">
        <f t="shared" si="908"/>
        <v>0</v>
      </c>
      <c r="AI2069" s="1">
        <f t="shared" si="909"/>
        <v>0</v>
      </c>
      <c r="AK2069" s="1" t="str">
        <f t="shared" si="897"/>
        <v>430000</v>
      </c>
    </row>
    <row r="2070" spans="4:37" x14ac:dyDescent="0.25">
      <c r="D2070" s="27">
        <v>2048</v>
      </c>
      <c r="E2070" s="27">
        <f t="shared" si="883"/>
        <v>0</v>
      </c>
      <c r="F2070" s="27">
        <f t="shared" si="884"/>
        <v>0</v>
      </c>
      <c r="G2070" s="27">
        <f t="shared" si="890"/>
        <v>0</v>
      </c>
      <c r="H2070" s="2">
        <f>_xlfn.IFNA(IF(MATCH(AK2070,$AK$23:AK2069,0)&gt;0,0,0),1)</f>
        <v>0</v>
      </c>
      <c r="I2070" s="2">
        <f t="shared" si="910"/>
        <v>8</v>
      </c>
      <c r="J2070" s="31">
        <f t="shared" si="891"/>
        <v>4</v>
      </c>
      <c r="K2070" s="32">
        <f t="shared" si="885"/>
        <v>1</v>
      </c>
      <c r="L2070" s="31">
        <f t="shared" si="892"/>
        <v>4</v>
      </c>
      <c r="M2070" s="32">
        <f t="shared" si="886"/>
        <v>0</v>
      </c>
      <c r="N2070" s="31">
        <f t="shared" si="893"/>
        <v>0</v>
      </c>
      <c r="O2070" s="32">
        <f t="shared" si="887"/>
        <v>0</v>
      </c>
      <c r="P2070" s="31">
        <f t="shared" si="894"/>
        <v>0</v>
      </c>
      <c r="Q2070" s="32">
        <f t="shared" si="888"/>
        <v>0</v>
      </c>
      <c r="R2070" s="31">
        <f t="shared" si="895"/>
        <v>0</v>
      </c>
      <c r="S2070" s="32">
        <f t="shared" si="889"/>
        <v>0</v>
      </c>
      <c r="T2070" s="31">
        <f t="shared" si="896"/>
        <v>0</v>
      </c>
      <c r="V2070" s="1">
        <f t="shared" si="898"/>
        <v>4</v>
      </c>
      <c r="W2070" s="1">
        <f t="shared" si="899"/>
        <v>4</v>
      </c>
      <c r="X2070" s="1">
        <f t="shared" si="900"/>
        <v>0</v>
      </c>
      <c r="Y2070" s="1">
        <f t="shared" si="901"/>
        <v>0</v>
      </c>
      <c r="Z2070" s="1">
        <f t="shared" si="902"/>
        <v>0</v>
      </c>
      <c r="AA2070" s="1">
        <f t="shared" si="903"/>
        <v>0</v>
      </c>
      <c r="AD2070" s="1">
        <f t="shared" si="904"/>
        <v>4</v>
      </c>
      <c r="AE2070" s="1">
        <f t="shared" si="905"/>
        <v>4</v>
      </c>
      <c r="AF2070" s="1">
        <f t="shared" si="906"/>
        <v>0</v>
      </c>
      <c r="AG2070" s="1">
        <f t="shared" si="907"/>
        <v>0</v>
      </c>
      <c r="AH2070" s="1">
        <f t="shared" si="908"/>
        <v>0</v>
      </c>
      <c r="AI2070" s="1">
        <f t="shared" si="909"/>
        <v>0</v>
      </c>
      <c r="AK2070" s="1" t="str">
        <f t="shared" si="897"/>
        <v>440000</v>
      </c>
    </row>
    <row r="2071" spans="4:37" x14ac:dyDescent="0.25">
      <c r="D2071" s="27">
        <v>2049</v>
      </c>
      <c r="E2071" s="27">
        <f t="shared" ref="E2071:E2134" si="911">IF(D2071&lt;=$C$4^$C$6,1,0)</f>
        <v>0</v>
      </c>
      <c r="F2071" s="27">
        <f t="shared" ref="F2071:F2134" si="912">IF(E2071=1,IF(SUM(K2071,M2071,O2071,Q2071,S2071)=0,1,0),0)</f>
        <v>0</v>
      </c>
      <c r="G2071" s="27">
        <f t="shared" si="890"/>
        <v>0</v>
      </c>
      <c r="H2071" s="2">
        <f>_xlfn.IFNA(IF(MATCH(AK2071,$AK$23:AK2070,0)&gt;0,0,0),1)</f>
        <v>0</v>
      </c>
      <c r="I2071" s="2">
        <f t="shared" si="910"/>
        <v>2</v>
      </c>
      <c r="J2071" s="31">
        <f t="shared" si="891"/>
        <v>1</v>
      </c>
      <c r="K2071" s="32">
        <f t="shared" ref="K2071:K2134" si="913">IF($C$6&gt;1,IF(L2071=J2071,1,0),0)</f>
        <v>1</v>
      </c>
      <c r="L2071" s="31">
        <f t="shared" si="892"/>
        <v>1</v>
      </c>
      <c r="M2071" s="32">
        <f t="shared" ref="M2071:M2134" si="914">IF($C$6&gt;2,IF(OR(N2071=L2071,N2071=J2071),1,0),0)</f>
        <v>0</v>
      </c>
      <c r="N2071" s="31">
        <f t="shared" si="893"/>
        <v>0</v>
      </c>
      <c r="O2071" s="32">
        <f t="shared" ref="O2071:O2134" si="915">IF($C$6&gt;3,IF(OR(P2071=N2071,P2071=L2071,P2071=J2071),1,0),0)</f>
        <v>0</v>
      </c>
      <c r="P2071" s="31">
        <f t="shared" si="894"/>
        <v>0</v>
      </c>
      <c r="Q2071" s="32">
        <f t="shared" ref="Q2071:Q2134" si="916">IF($C$6&gt;4,IF(OR(R2071=N2071,R2071=L2071,R2071=J2071,R2071=P2071),1,0),0)</f>
        <v>0</v>
      </c>
      <c r="R2071" s="31">
        <f t="shared" si="895"/>
        <v>0</v>
      </c>
      <c r="S2071" s="32">
        <f t="shared" ref="S2071:S2134" si="917">IF($C$6&gt;5,IF(OR(T2071=N2071,T2071=L2071,T2071=J2071,T2071=P2071,T2071=R2071),1,0),0)</f>
        <v>0</v>
      </c>
      <c r="T2071" s="31">
        <f t="shared" si="896"/>
        <v>0</v>
      </c>
      <c r="V2071" s="1">
        <f t="shared" si="898"/>
        <v>1</v>
      </c>
      <c r="W2071" s="1">
        <f t="shared" si="899"/>
        <v>1</v>
      </c>
      <c r="X2071" s="1">
        <f t="shared" si="900"/>
        <v>0</v>
      </c>
      <c r="Y2071" s="1">
        <f t="shared" si="901"/>
        <v>0</v>
      </c>
      <c r="Z2071" s="1">
        <f t="shared" si="902"/>
        <v>0</v>
      </c>
      <c r="AA2071" s="1">
        <f t="shared" si="903"/>
        <v>0</v>
      </c>
      <c r="AD2071" s="1">
        <f t="shared" si="904"/>
        <v>1</v>
      </c>
      <c r="AE2071" s="1">
        <f t="shared" si="905"/>
        <v>1</v>
      </c>
      <c r="AF2071" s="1">
        <f t="shared" si="906"/>
        <v>0</v>
      </c>
      <c r="AG2071" s="1">
        <f t="shared" si="907"/>
        <v>0</v>
      </c>
      <c r="AH2071" s="1">
        <f t="shared" si="908"/>
        <v>0</v>
      </c>
      <c r="AI2071" s="1">
        <f t="shared" si="909"/>
        <v>0</v>
      </c>
      <c r="AK2071" s="1" t="str">
        <f t="shared" si="897"/>
        <v>110000</v>
      </c>
    </row>
    <row r="2072" spans="4:37" x14ac:dyDescent="0.25">
      <c r="D2072" s="27">
        <v>2050</v>
      </c>
      <c r="E2072" s="27">
        <f t="shared" si="911"/>
        <v>0</v>
      </c>
      <c r="F2072" s="27">
        <f t="shared" si="912"/>
        <v>0</v>
      </c>
      <c r="G2072" s="27">
        <f t="shared" ref="G2072:G2135" si="918">IF(SUM(F2072,H2072)=2,1,0)</f>
        <v>0</v>
      </c>
      <c r="H2072" s="2">
        <f>_xlfn.IFNA(IF(MATCH(AK2072,$AK$23:AK2071,0)&gt;0,0,0),1)</f>
        <v>0</v>
      </c>
      <c r="I2072" s="2">
        <f t="shared" si="910"/>
        <v>3</v>
      </c>
      <c r="J2072" s="31">
        <f t="shared" ref="J2072:J2135" si="919">IF(J2071&lt;$C$4,J2071+1,1)</f>
        <v>2</v>
      </c>
      <c r="K2072" s="32">
        <f t="shared" si="913"/>
        <v>0</v>
      </c>
      <c r="L2072" s="31">
        <f t="shared" ref="L2072:L2135" si="920">IF($C$6&gt;=2,IF(J2072&gt;J2071,L2071,IF(L2071&lt;$C$4,L2071+1,1)),0)</f>
        <v>1</v>
      </c>
      <c r="M2072" s="32">
        <f t="shared" si="914"/>
        <v>0</v>
      </c>
      <c r="N2072" s="31">
        <f t="shared" ref="N2072:N2135" si="921">IF($C$6&gt;=3,IF(L2072=L2071,N2071,IF(L2072&lt;L2071,IF(N2071&lt;$C$4,N2071+1,1),N2071)),0)</f>
        <v>0</v>
      </c>
      <c r="O2072" s="32">
        <f t="shared" si="915"/>
        <v>0</v>
      </c>
      <c r="P2072" s="31">
        <f t="shared" ref="P2072:P2135" si="922">IF($C$6&gt;=4,IF(N2072=N2071,P2071,IF(N2072&lt;N2071,IF(P2071&lt;$C$4,P2071+1,1),P2071)),0)</f>
        <v>0</v>
      </c>
      <c r="Q2072" s="32">
        <f t="shared" si="916"/>
        <v>0</v>
      </c>
      <c r="R2072" s="31">
        <f t="shared" ref="R2072:R2135" si="923">IF($C$6&gt;=5,IF(P2072=P2071,R2071,IF(P2072&lt;P2071,IF(R2071&lt;$C$4,R2071+1,1),R2071)),0)</f>
        <v>0</v>
      </c>
      <c r="S2072" s="32">
        <f t="shared" si="917"/>
        <v>0</v>
      </c>
      <c r="T2072" s="31">
        <f t="shared" ref="T2072:T2135" si="924">IF($C$6&gt;=6,IF(R2072=R2071,T2071,IF(R2072&lt;R2071,IF(T2071&lt;$C$4,T2071+1,1),T2071)),0)</f>
        <v>0</v>
      </c>
      <c r="V2072" s="1">
        <f t="shared" si="898"/>
        <v>2</v>
      </c>
      <c r="W2072" s="1">
        <f t="shared" si="899"/>
        <v>1</v>
      </c>
      <c r="X2072" s="1">
        <f t="shared" si="900"/>
        <v>0</v>
      </c>
      <c r="Y2072" s="1">
        <f t="shared" si="901"/>
        <v>0</v>
      </c>
      <c r="Z2072" s="1">
        <f t="shared" si="902"/>
        <v>0</v>
      </c>
      <c r="AA2072" s="1">
        <f t="shared" si="903"/>
        <v>0</v>
      </c>
      <c r="AD2072" s="1">
        <f t="shared" si="904"/>
        <v>2</v>
      </c>
      <c r="AE2072" s="1">
        <f t="shared" si="905"/>
        <v>1</v>
      </c>
      <c r="AF2072" s="1">
        <f t="shared" si="906"/>
        <v>0</v>
      </c>
      <c r="AG2072" s="1">
        <f t="shared" si="907"/>
        <v>0</v>
      </c>
      <c r="AH2072" s="1">
        <f t="shared" si="908"/>
        <v>0</v>
      </c>
      <c r="AI2072" s="1">
        <f t="shared" si="909"/>
        <v>0</v>
      </c>
      <c r="AK2072" s="1" t="str">
        <f t="shared" ref="AK2072:AK2135" si="925">CONCATENATE(AD2072,AE2072,AF2072,AG2072,AH2072,AI2072)</f>
        <v>210000</v>
      </c>
    </row>
    <row r="2073" spans="4:37" x14ac:dyDescent="0.25">
      <c r="D2073" s="27">
        <v>2051</v>
      </c>
      <c r="E2073" s="27">
        <f t="shared" si="911"/>
        <v>0</v>
      </c>
      <c r="F2073" s="27">
        <f t="shared" si="912"/>
        <v>0</v>
      </c>
      <c r="G2073" s="27">
        <f t="shared" si="918"/>
        <v>0</v>
      </c>
      <c r="H2073" s="2">
        <f>_xlfn.IFNA(IF(MATCH(AK2073,$AK$23:AK2072,0)&gt;0,0,0),1)</f>
        <v>0</v>
      </c>
      <c r="I2073" s="2">
        <f t="shared" si="910"/>
        <v>4</v>
      </c>
      <c r="J2073" s="31">
        <f t="shared" si="919"/>
        <v>3</v>
      </c>
      <c r="K2073" s="32">
        <f t="shared" si="913"/>
        <v>0</v>
      </c>
      <c r="L2073" s="31">
        <f t="shared" si="920"/>
        <v>1</v>
      </c>
      <c r="M2073" s="32">
        <f t="shared" si="914"/>
        <v>0</v>
      </c>
      <c r="N2073" s="31">
        <f t="shared" si="921"/>
        <v>0</v>
      </c>
      <c r="O2073" s="32">
        <f t="shared" si="915"/>
        <v>0</v>
      </c>
      <c r="P2073" s="31">
        <f t="shared" si="922"/>
        <v>0</v>
      </c>
      <c r="Q2073" s="32">
        <f t="shared" si="916"/>
        <v>0</v>
      </c>
      <c r="R2073" s="31">
        <f t="shared" si="923"/>
        <v>0</v>
      </c>
      <c r="S2073" s="32">
        <f t="shared" si="917"/>
        <v>0</v>
      </c>
      <c r="T2073" s="31">
        <f t="shared" si="924"/>
        <v>0</v>
      </c>
      <c r="V2073" s="1">
        <f t="shared" si="898"/>
        <v>3</v>
      </c>
      <c r="W2073" s="1">
        <f t="shared" si="899"/>
        <v>1</v>
      </c>
      <c r="X2073" s="1">
        <f t="shared" si="900"/>
        <v>0</v>
      </c>
      <c r="Y2073" s="1">
        <f t="shared" si="901"/>
        <v>0</v>
      </c>
      <c r="Z2073" s="1">
        <f t="shared" si="902"/>
        <v>0</v>
      </c>
      <c r="AA2073" s="1">
        <f t="shared" si="903"/>
        <v>0</v>
      </c>
      <c r="AD2073" s="1">
        <f t="shared" si="904"/>
        <v>3</v>
      </c>
      <c r="AE2073" s="1">
        <f t="shared" si="905"/>
        <v>1</v>
      </c>
      <c r="AF2073" s="1">
        <f t="shared" si="906"/>
        <v>0</v>
      </c>
      <c r="AG2073" s="1">
        <f t="shared" si="907"/>
        <v>0</v>
      </c>
      <c r="AH2073" s="1">
        <f t="shared" si="908"/>
        <v>0</v>
      </c>
      <c r="AI2073" s="1">
        <f t="shared" si="909"/>
        <v>0</v>
      </c>
      <c r="AK2073" s="1" t="str">
        <f t="shared" si="925"/>
        <v>310000</v>
      </c>
    </row>
    <row r="2074" spans="4:37" x14ac:dyDescent="0.25">
      <c r="D2074" s="27">
        <v>2052</v>
      </c>
      <c r="E2074" s="27">
        <f t="shared" si="911"/>
        <v>0</v>
      </c>
      <c r="F2074" s="27">
        <f t="shared" si="912"/>
        <v>0</v>
      </c>
      <c r="G2074" s="27">
        <f t="shared" si="918"/>
        <v>0</v>
      </c>
      <c r="H2074" s="2">
        <f>_xlfn.IFNA(IF(MATCH(AK2074,$AK$23:AK2073,0)&gt;0,0,0),1)</f>
        <v>0</v>
      </c>
      <c r="I2074" s="2">
        <f t="shared" si="910"/>
        <v>5</v>
      </c>
      <c r="J2074" s="31">
        <f t="shared" si="919"/>
        <v>4</v>
      </c>
      <c r="K2074" s="32">
        <f t="shared" si="913"/>
        <v>0</v>
      </c>
      <c r="L2074" s="31">
        <f t="shared" si="920"/>
        <v>1</v>
      </c>
      <c r="M2074" s="32">
        <f t="shared" si="914"/>
        <v>0</v>
      </c>
      <c r="N2074" s="31">
        <f t="shared" si="921"/>
        <v>0</v>
      </c>
      <c r="O2074" s="32">
        <f t="shared" si="915"/>
        <v>0</v>
      </c>
      <c r="P2074" s="31">
        <f t="shared" si="922"/>
        <v>0</v>
      </c>
      <c r="Q2074" s="32">
        <f t="shared" si="916"/>
        <v>0</v>
      </c>
      <c r="R2074" s="31">
        <f t="shared" si="923"/>
        <v>0</v>
      </c>
      <c r="S2074" s="32">
        <f t="shared" si="917"/>
        <v>0</v>
      </c>
      <c r="T2074" s="31">
        <f t="shared" si="924"/>
        <v>0</v>
      </c>
      <c r="V2074" s="1">
        <f t="shared" si="898"/>
        <v>4</v>
      </c>
      <c r="W2074" s="1">
        <f t="shared" si="899"/>
        <v>1</v>
      </c>
      <c r="X2074" s="1">
        <f t="shared" si="900"/>
        <v>0</v>
      </c>
      <c r="Y2074" s="1">
        <f t="shared" si="901"/>
        <v>0</v>
      </c>
      <c r="Z2074" s="1">
        <f t="shared" si="902"/>
        <v>0</v>
      </c>
      <c r="AA2074" s="1">
        <f t="shared" si="903"/>
        <v>0</v>
      </c>
      <c r="AD2074" s="1">
        <f t="shared" si="904"/>
        <v>4</v>
      </c>
      <c r="AE2074" s="1">
        <f t="shared" si="905"/>
        <v>1</v>
      </c>
      <c r="AF2074" s="1">
        <f t="shared" si="906"/>
        <v>0</v>
      </c>
      <c r="AG2074" s="1">
        <f t="shared" si="907"/>
        <v>0</v>
      </c>
      <c r="AH2074" s="1">
        <f t="shared" si="908"/>
        <v>0</v>
      </c>
      <c r="AI2074" s="1">
        <f t="shared" si="909"/>
        <v>0</v>
      </c>
      <c r="AK2074" s="1" t="str">
        <f t="shared" si="925"/>
        <v>410000</v>
      </c>
    </row>
    <row r="2075" spans="4:37" x14ac:dyDescent="0.25">
      <c r="D2075" s="27">
        <v>2053</v>
      </c>
      <c r="E2075" s="27">
        <f t="shared" si="911"/>
        <v>0</v>
      </c>
      <c r="F2075" s="27">
        <f t="shared" si="912"/>
        <v>0</v>
      </c>
      <c r="G2075" s="27">
        <f t="shared" si="918"/>
        <v>0</v>
      </c>
      <c r="H2075" s="2">
        <f>_xlfn.IFNA(IF(MATCH(AK2075,$AK$23:AK2074,0)&gt;0,0,0),1)</f>
        <v>0</v>
      </c>
      <c r="I2075" s="2">
        <f t="shared" si="910"/>
        <v>3</v>
      </c>
      <c r="J2075" s="31">
        <f t="shared" si="919"/>
        <v>1</v>
      </c>
      <c r="K2075" s="32">
        <f t="shared" si="913"/>
        <v>0</v>
      </c>
      <c r="L2075" s="31">
        <f t="shared" si="920"/>
        <v>2</v>
      </c>
      <c r="M2075" s="32">
        <f t="shared" si="914"/>
        <v>0</v>
      </c>
      <c r="N2075" s="31">
        <f t="shared" si="921"/>
        <v>0</v>
      </c>
      <c r="O2075" s="32">
        <f t="shared" si="915"/>
        <v>0</v>
      </c>
      <c r="P2075" s="31">
        <f t="shared" si="922"/>
        <v>0</v>
      </c>
      <c r="Q2075" s="32">
        <f t="shared" si="916"/>
        <v>0</v>
      </c>
      <c r="R2075" s="31">
        <f t="shared" si="923"/>
        <v>0</v>
      </c>
      <c r="S2075" s="32">
        <f t="shared" si="917"/>
        <v>0</v>
      </c>
      <c r="T2075" s="31">
        <f t="shared" si="924"/>
        <v>0</v>
      </c>
      <c r="V2075" s="1">
        <f t="shared" si="898"/>
        <v>1</v>
      </c>
      <c r="W2075" s="1">
        <f t="shared" si="899"/>
        <v>2</v>
      </c>
      <c r="X2075" s="1">
        <f t="shared" si="900"/>
        <v>0</v>
      </c>
      <c r="Y2075" s="1">
        <f t="shared" si="901"/>
        <v>0</v>
      </c>
      <c r="Z2075" s="1">
        <f t="shared" si="902"/>
        <v>0</v>
      </c>
      <c r="AA2075" s="1">
        <f t="shared" si="903"/>
        <v>0</v>
      </c>
      <c r="AD2075" s="1">
        <f t="shared" si="904"/>
        <v>2</v>
      </c>
      <c r="AE2075" s="1">
        <f t="shared" si="905"/>
        <v>1</v>
      </c>
      <c r="AF2075" s="1">
        <f t="shared" si="906"/>
        <v>0</v>
      </c>
      <c r="AG2075" s="1">
        <f t="shared" si="907"/>
        <v>0</v>
      </c>
      <c r="AH2075" s="1">
        <f t="shared" si="908"/>
        <v>0</v>
      </c>
      <c r="AI2075" s="1">
        <f t="shared" si="909"/>
        <v>0</v>
      </c>
      <c r="AK2075" s="1" t="str">
        <f t="shared" si="925"/>
        <v>210000</v>
      </c>
    </row>
    <row r="2076" spans="4:37" x14ac:dyDescent="0.25">
      <c r="D2076" s="27">
        <v>2054</v>
      </c>
      <c r="E2076" s="27">
        <f t="shared" si="911"/>
        <v>0</v>
      </c>
      <c r="F2076" s="27">
        <f t="shared" si="912"/>
        <v>0</v>
      </c>
      <c r="G2076" s="27">
        <f t="shared" si="918"/>
        <v>0</v>
      </c>
      <c r="H2076" s="2">
        <f>_xlfn.IFNA(IF(MATCH(AK2076,$AK$23:AK2075,0)&gt;0,0,0),1)</f>
        <v>0</v>
      </c>
      <c r="I2076" s="2">
        <f t="shared" si="910"/>
        <v>4</v>
      </c>
      <c r="J2076" s="31">
        <f t="shared" si="919"/>
        <v>2</v>
      </c>
      <c r="K2076" s="32">
        <f t="shared" si="913"/>
        <v>1</v>
      </c>
      <c r="L2076" s="31">
        <f t="shared" si="920"/>
        <v>2</v>
      </c>
      <c r="M2076" s="32">
        <f t="shared" si="914"/>
        <v>0</v>
      </c>
      <c r="N2076" s="31">
        <f t="shared" si="921"/>
        <v>0</v>
      </c>
      <c r="O2076" s="32">
        <f t="shared" si="915"/>
        <v>0</v>
      </c>
      <c r="P2076" s="31">
        <f t="shared" si="922"/>
        <v>0</v>
      </c>
      <c r="Q2076" s="32">
        <f t="shared" si="916"/>
        <v>0</v>
      </c>
      <c r="R2076" s="31">
        <f t="shared" si="923"/>
        <v>0</v>
      </c>
      <c r="S2076" s="32">
        <f t="shared" si="917"/>
        <v>0</v>
      </c>
      <c r="T2076" s="31">
        <f t="shared" si="924"/>
        <v>0</v>
      </c>
      <c r="V2076" s="1">
        <f t="shared" si="898"/>
        <v>2</v>
      </c>
      <c r="W2076" s="1">
        <f t="shared" si="899"/>
        <v>2</v>
      </c>
      <c r="X2076" s="1">
        <f t="shared" si="900"/>
        <v>0</v>
      </c>
      <c r="Y2076" s="1">
        <f t="shared" si="901"/>
        <v>0</v>
      </c>
      <c r="Z2076" s="1">
        <f t="shared" si="902"/>
        <v>0</v>
      </c>
      <c r="AA2076" s="1">
        <f t="shared" si="903"/>
        <v>0</v>
      </c>
      <c r="AD2076" s="1">
        <f t="shared" si="904"/>
        <v>2</v>
      </c>
      <c r="AE2076" s="1">
        <f t="shared" si="905"/>
        <v>2</v>
      </c>
      <c r="AF2076" s="1">
        <f t="shared" si="906"/>
        <v>0</v>
      </c>
      <c r="AG2076" s="1">
        <f t="shared" si="907"/>
        <v>0</v>
      </c>
      <c r="AH2076" s="1">
        <f t="shared" si="908"/>
        <v>0</v>
      </c>
      <c r="AI2076" s="1">
        <f t="shared" si="909"/>
        <v>0</v>
      </c>
      <c r="AK2076" s="1" t="str">
        <f t="shared" si="925"/>
        <v>220000</v>
      </c>
    </row>
    <row r="2077" spans="4:37" x14ac:dyDescent="0.25">
      <c r="D2077" s="27">
        <v>2055</v>
      </c>
      <c r="E2077" s="27">
        <f t="shared" si="911"/>
        <v>0</v>
      </c>
      <c r="F2077" s="27">
        <f t="shared" si="912"/>
        <v>0</v>
      </c>
      <c r="G2077" s="27">
        <f t="shared" si="918"/>
        <v>0</v>
      </c>
      <c r="H2077" s="2">
        <f>_xlfn.IFNA(IF(MATCH(AK2077,$AK$23:AK2076,0)&gt;0,0,0),1)</f>
        <v>0</v>
      </c>
      <c r="I2077" s="2">
        <f t="shared" si="910"/>
        <v>5</v>
      </c>
      <c r="J2077" s="31">
        <f t="shared" si="919"/>
        <v>3</v>
      </c>
      <c r="K2077" s="32">
        <f t="shared" si="913"/>
        <v>0</v>
      </c>
      <c r="L2077" s="31">
        <f t="shared" si="920"/>
        <v>2</v>
      </c>
      <c r="M2077" s="32">
        <f t="shared" si="914"/>
        <v>0</v>
      </c>
      <c r="N2077" s="31">
        <f t="shared" si="921"/>
        <v>0</v>
      </c>
      <c r="O2077" s="32">
        <f t="shared" si="915"/>
        <v>0</v>
      </c>
      <c r="P2077" s="31">
        <f t="shared" si="922"/>
        <v>0</v>
      </c>
      <c r="Q2077" s="32">
        <f t="shared" si="916"/>
        <v>0</v>
      </c>
      <c r="R2077" s="31">
        <f t="shared" si="923"/>
        <v>0</v>
      </c>
      <c r="S2077" s="32">
        <f t="shared" si="917"/>
        <v>0</v>
      </c>
      <c r="T2077" s="31">
        <f t="shared" si="924"/>
        <v>0</v>
      </c>
      <c r="V2077" s="1">
        <f t="shared" si="898"/>
        <v>3</v>
      </c>
      <c r="W2077" s="1">
        <f t="shared" si="899"/>
        <v>2</v>
      </c>
      <c r="X2077" s="1">
        <f t="shared" si="900"/>
        <v>0</v>
      </c>
      <c r="Y2077" s="1">
        <f t="shared" si="901"/>
        <v>0</v>
      </c>
      <c r="Z2077" s="1">
        <f t="shared" si="902"/>
        <v>0</v>
      </c>
      <c r="AA2077" s="1">
        <f t="shared" si="903"/>
        <v>0</v>
      </c>
      <c r="AD2077" s="1">
        <f t="shared" si="904"/>
        <v>3</v>
      </c>
      <c r="AE2077" s="1">
        <f t="shared" si="905"/>
        <v>2</v>
      </c>
      <c r="AF2077" s="1">
        <f t="shared" si="906"/>
        <v>0</v>
      </c>
      <c r="AG2077" s="1">
        <f t="shared" si="907"/>
        <v>0</v>
      </c>
      <c r="AH2077" s="1">
        <f t="shared" si="908"/>
        <v>0</v>
      </c>
      <c r="AI2077" s="1">
        <f t="shared" si="909"/>
        <v>0</v>
      </c>
      <c r="AK2077" s="1" t="str">
        <f t="shared" si="925"/>
        <v>320000</v>
      </c>
    </row>
    <row r="2078" spans="4:37" x14ac:dyDescent="0.25">
      <c r="D2078" s="27">
        <v>2056</v>
      </c>
      <c r="E2078" s="27">
        <f t="shared" si="911"/>
        <v>0</v>
      </c>
      <c r="F2078" s="27">
        <f t="shared" si="912"/>
        <v>0</v>
      </c>
      <c r="G2078" s="27">
        <f t="shared" si="918"/>
        <v>0</v>
      </c>
      <c r="H2078" s="2">
        <f>_xlfn.IFNA(IF(MATCH(AK2078,$AK$23:AK2077,0)&gt;0,0,0),1)</f>
        <v>0</v>
      </c>
      <c r="I2078" s="2">
        <f t="shared" si="910"/>
        <v>6</v>
      </c>
      <c r="J2078" s="31">
        <f t="shared" si="919"/>
        <v>4</v>
      </c>
      <c r="K2078" s="32">
        <f t="shared" si="913"/>
        <v>0</v>
      </c>
      <c r="L2078" s="31">
        <f t="shared" si="920"/>
        <v>2</v>
      </c>
      <c r="M2078" s="32">
        <f t="shared" si="914"/>
        <v>0</v>
      </c>
      <c r="N2078" s="31">
        <f t="shared" si="921"/>
        <v>0</v>
      </c>
      <c r="O2078" s="32">
        <f t="shared" si="915"/>
        <v>0</v>
      </c>
      <c r="P2078" s="31">
        <f t="shared" si="922"/>
        <v>0</v>
      </c>
      <c r="Q2078" s="32">
        <f t="shared" si="916"/>
        <v>0</v>
      </c>
      <c r="R2078" s="31">
        <f t="shared" si="923"/>
        <v>0</v>
      </c>
      <c r="S2078" s="32">
        <f t="shared" si="917"/>
        <v>0</v>
      </c>
      <c r="T2078" s="31">
        <f t="shared" si="924"/>
        <v>0</v>
      </c>
      <c r="V2078" s="1">
        <f t="shared" si="898"/>
        <v>4</v>
      </c>
      <c r="W2078" s="1">
        <f t="shared" si="899"/>
        <v>2</v>
      </c>
      <c r="X2078" s="1">
        <f t="shared" si="900"/>
        <v>0</v>
      </c>
      <c r="Y2078" s="1">
        <f t="shared" si="901"/>
        <v>0</v>
      </c>
      <c r="Z2078" s="1">
        <f t="shared" si="902"/>
        <v>0</v>
      </c>
      <c r="AA2078" s="1">
        <f t="shared" si="903"/>
        <v>0</v>
      </c>
      <c r="AD2078" s="1">
        <f t="shared" si="904"/>
        <v>4</v>
      </c>
      <c r="AE2078" s="1">
        <f t="shared" si="905"/>
        <v>2</v>
      </c>
      <c r="AF2078" s="1">
        <f t="shared" si="906"/>
        <v>0</v>
      </c>
      <c r="AG2078" s="1">
        <f t="shared" si="907"/>
        <v>0</v>
      </c>
      <c r="AH2078" s="1">
        <f t="shared" si="908"/>
        <v>0</v>
      </c>
      <c r="AI2078" s="1">
        <f t="shared" si="909"/>
        <v>0</v>
      </c>
      <c r="AK2078" s="1" t="str">
        <f t="shared" si="925"/>
        <v>420000</v>
      </c>
    </row>
    <row r="2079" spans="4:37" x14ac:dyDescent="0.25">
      <c r="D2079" s="27">
        <v>2057</v>
      </c>
      <c r="E2079" s="27">
        <f t="shared" si="911"/>
        <v>0</v>
      </c>
      <c r="F2079" s="27">
        <f t="shared" si="912"/>
        <v>0</v>
      </c>
      <c r="G2079" s="27">
        <f t="shared" si="918"/>
        <v>0</v>
      </c>
      <c r="H2079" s="2">
        <f>_xlfn.IFNA(IF(MATCH(AK2079,$AK$23:AK2078,0)&gt;0,0,0),1)</f>
        <v>0</v>
      </c>
      <c r="I2079" s="2">
        <f t="shared" si="910"/>
        <v>4</v>
      </c>
      <c r="J2079" s="31">
        <f t="shared" si="919"/>
        <v>1</v>
      </c>
      <c r="K2079" s="32">
        <f t="shared" si="913"/>
        <v>0</v>
      </c>
      <c r="L2079" s="31">
        <f t="shared" si="920"/>
        <v>3</v>
      </c>
      <c r="M2079" s="32">
        <f t="shared" si="914"/>
        <v>0</v>
      </c>
      <c r="N2079" s="31">
        <f t="shared" si="921"/>
        <v>0</v>
      </c>
      <c r="O2079" s="32">
        <f t="shared" si="915"/>
        <v>0</v>
      </c>
      <c r="P2079" s="31">
        <f t="shared" si="922"/>
        <v>0</v>
      </c>
      <c r="Q2079" s="32">
        <f t="shared" si="916"/>
        <v>0</v>
      </c>
      <c r="R2079" s="31">
        <f t="shared" si="923"/>
        <v>0</v>
      </c>
      <c r="S2079" s="32">
        <f t="shared" si="917"/>
        <v>0</v>
      </c>
      <c r="T2079" s="31">
        <f t="shared" si="924"/>
        <v>0</v>
      </c>
      <c r="V2079" s="1">
        <f t="shared" si="898"/>
        <v>1</v>
      </c>
      <c r="W2079" s="1">
        <f t="shared" si="899"/>
        <v>3</v>
      </c>
      <c r="X2079" s="1">
        <f t="shared" si="900"/>
        <v>0</v>
      </c>
      <c r="Y2079" s="1">
        <f t="shared" si="901"/>
        <v>0</v>
      </c>
      <c r="Z2079" s="1">
        <f t="shared" si="902"/>
        <v>0</v>
      </c>
      <c r="AA2079" s="1">
        <f t="shared" si="903"/>
        <v>0</v>
      </c>
      <c r="AD2079" s="1">
        <f t="shared" si="904"/>
        <v>3</v>
      </c>
      <c r="AE2079" s="1">
        <f t="shared" si="905"/>
        <v>1</v>
      </c>
      <c r="AF2079" s="1">
        <f t="shared" si="906"/>
        <v>0</v>
      </c>
      <c r="AG2079" s="1">
        <f t="shared" si="907"/>
        <v>0</v>
      </c>
      <c r="AH2079" s="1">
        <f t="shared" si="908"/>
        <v>0</v>
      </c>
      <c r="AI2079" s="1">
        <f t="shared" si="909"/>
        <v>0</v>
      </c>
      <c r="AK2079" s="1" t="str">
        <f t="shared" si="925"/>
        <v>310000</v>
      </c>
    </row>
    <row r="2080" spans="4:37" x14ac:dyDescent="0.25">
      <c r="D2080" s="27">
        <v>2058</v>
      </c>
      <c r="E2080" s="27">
        <f t="shared" si="911"/>
        <v>0</v>
      </c>
      <c r="F2080" s="27">
        <f t="shared" si="912"/>
        <v>0</v>
      </c>
      <c r="G2080" s="27">
        <f t="shared" si="918"/>
        <v>0</v>
      </c>
      <c r="H2080" s="2">
        <f>_xlfn.IFNA(IF(MATCH(AK2080,$AK$23:AK2079,0)&gt;0,0,0),1)</f>
        <v>0</v>
      </c>
      <c r="I2080" s="2">
        <f t="shared" si="910"/>
        <v>5</v>
      </c>
      <c r="J2080" s="31">
        <f t="shared" si="919"/>
        <v>2</v>
      </c>
      <c r="K2080" s="32">
        <f t="shared" si="913"/>
        <v>0</v>
      </c>
      <c r="L2080" s="31">
        <f t="shared" si="920"/>
        <v>3</v>
      </c>
      <c r="M2080" s="32">
        <f t="shared" si="914"/>
        <v>0</v>
      </c>
      <c r="N2080" s="31">
        <f t="shared" si="921"/>
        <v>0</v>
      </c>
      <c r="O2080" s="32">
        <f t="shared" si="915"/>
        <v>0</v>
      </c>
      <c r="P2080" s="31">
        <f t="shared" si="922"/>
        <v>0</v>
      </c>
      <c r="Q2080" s="32">
        <f t="shared" si="916"/>
        <v>0</v>
      </c>
      <c r="R2080" s="31">
        <f t="shared" si="923"/>
        <v>0</v>
      </c>
      <c r="S2080" s="32">
        <f t="shared" si="917"/>
        <v>0</v>
      </c>
      <c r="T2080" s="31">
        <f t="shared" si="924"/>
        <v>0</v>
      </c>
      <c r="V2080" s="1">
        <f t="shared" si="898"/>
        <v>2</v>
      </c>
      <c r="W2080" s="1">
        <f t="shared" si="899"/>
        <v>3</v>
      </c>
      <c r="X2080" s="1">
        <f t="shared" si="900"/>
        <v>0</v>
      </c>
      <c r="Y2080" s="1">
        <f t="shared" si="901"/>
        <v>0</v>
      </c>
      <c r="Z2080" s="1">
        <f t="shared" si="902"/>
        <v>0</v>
      </c>
      <c r="AA2080" s="1">
        <f t="shared" si="903"/>
        <v>0</v>
      </c>
      <c r="AD2080" s="1">
        <f t="shared" si="904"/>
        <v>3</v>
      </c>
      <c r="AE2080" s="1">
        <f t="shared" si="905"/>
        <v>2</v>
      </c>
      <c r="AF2080" s="1">
        <f t="shared" si="906"/>
        <v>0</v>
      </c>
      <c r="AG2080" s="1">
        <f t="shared" si="907"/>
        <v>0</v>
      </c>
      <c r="AH2080" s="1">
        <f t="shared" si="908"/>
        <v>0</v>
      </c>
      <c r="AI2080" s="1">
        <f t="shared" si="909"/>
        <v>0</v>
      </c>
      <c r="AK2080" s="1" t="str">
        <f t="shared" si="925"/>
        <v>320000</v>
      </c>
    </row>
    <row r="2081" spans="4:37" x14ac:dyDescent="0.25">
      <c r="D2081" s="27">
        <v>2059</v>
      </c>
      <c r="E2081" s="27">
        <f t="shared" si="911"/>
        <v>0</v>
      </c>
      <c r="F2081" s="27">
        <f t="shared" si="912"/>
        <v>0</v>
      </c>
      <c r="G2081" s="27">
        <f t="shared" si="918"/>
        <v>0</v>
      </c>
      <c r="H2081" s="2">
        <f>_xlfn.IFNA(IF(MATCH(AK2081,$AK$23:AK2080,0)&gt;0,0,0),1)</f>
        <v>0</v>
      </c>
      <c r="I2081" s="2">
        <f t="shared" si="910"/>
        <v>6</v>
      </c>
      <c r="J2081" s="31">
        <f t="shared" si="919"/>
        <v>3</v>
      </c>
      <c r="K2081" s="32">
        <f t="shared" si="913"/>
        <v>1</v>
      </c>
      <c r="L2081" s="31">
        <f t="shared" si="920"/>
        <v>3</v>
      </c>
      <c r="M2081" s="32">
        <f t="shared" si="914"/>
        <v>0</v>
      </c>
      <c r="N2081" s="31">
        <f t="shared" si="921"/>
        <v>0</v>
      </c>
      <c r="O2081" s="32">
        <f t="shared" si="915"/>
        <v>0</v>
      </c>
      <c r="P2081" s="31">
        <f t="shared" si="922"/>
        <v>0</v>
      </c>
      <c r="Q2081" s="32">
        <f t="shared" si="916"/>
        <v>0</v>
      </c>
      <c r="R2081" s="31">
        <f t="shared" si="923"/>
        <v>0</v>
      </c>
      <c r="S2081" s="32">
        <f t="shared" si="917"/>
        <v>0</v>
      </c>
      <c r="T2081" s="31">
        <f t="shared" si="924"/>
        <v>0</v>
      </c>
      <c r="V2081" s="1">
        <f t="shared" si="898"/>
        <v>3</v>
      </c>
      <c r="W2081" s="1">
        <f t="shared" si="899"/>
        <v>3</v>
      </c>
      <c r="X2081" s="1">
        <f t="shared" si="900"/>
        <v>0</v>
      </c>
      <c r="Y2081" s="1">
        <f t="shared" si="901"/>
        <v>0</v>
      </c>
      <c r="Z2081" s="1">
        <f t="shared" si="902"/>
        <v>0</v>
      </c>
      <c r="AA2081" s="1">
        <f t="shared" si="903"/>
        <v>0</v>
      </c>
      <c r="AD2081" s="1">
        <f t="shared" si="904"/>
        <v>3</v>
      </c>
      <c r="AE2081" s="1">
        <f t="shared" si="905"/>
        <v>3</v>
      </c>
      <c r="AF2081" s="1">
        <f t="shared" si="906"/>
        <v>0</v>
      </c>
      <c r="AG2081" s="1">
        <f t="shared" si="907"/>
        <v>0</v>
      </c>
      <c r="AH2081" s="1">
        <f t="shared" si="908"/>
        <v>0</v>
      </c>
      <c r="AI2081" s="1">
        <f t="shared" si="909"/>
        <v>0</v>
      </c>
      <c r="AK2081" s="1" t="str">
        <f t="shared" si="925"/>
        <v>330000</v>
      </c>
    </row>
    <row r="2082" spans="4:37" x14ac:dyDescent="0.25">
      <c r="D2082" s="27">
        <v>2060</v>
      </c>
      <c r="E2082" s="27">
        <f t="shared" si="911"/>
        <v>0</v>
      </c>
      <c r="F2082" s="27">
        <f t="shared" si="912"/>
        <v>0</v>
      </c>
      <c r="G2082" s="27">
        <f t="shared" si="918"/>
        <v>0</v>
      </c>
      <c r="H2082" s="2">
        <f>_xlfn.IFNA(IF(MATCH(AK2082,$AK$23:AK2081,0)&gt;0,0,0),1)</f>
        <v>0</v>
      </c>
      <c r="I2082" s="2">
        <f t="shared" si="910"/>
        <v>7</v>
      </c>
      <c r="J2082" s="31">
        <f t="shared" si="919"/>
        <v>4</v>
      </c>
      <c r="K2082" s="32">
        <f t="shared" si="913"/>
        <v>0</v>
      </c>
      <c r="L2082" s="31">
        <f t="shared" si="920"/>
        <v>3</v>
      </c>
      <c r="M2082" s="32">
        <f t="shared" si="914"/>
        <v>0</v>
      </c>
      <c r="N2082" s="31">
        <f t="shared" si="921"/>
        <v>0</v>
      </c>
      <c r="O2082" s="32">
        <f t="shared" si="915"/>
        <v>0</v>
      </c>
      <c r="P2082" s="31">
        <f t="shared" si="922"/>
        <v>0</v>
      </c>
      <c r="Q2082" s="32">
        <f t="shared" si="916"/>
        <v>0</v>
      </c>
      <c r="R2082" s="31">
        <f t="shared" si="923"/>
        <v>0</v>
      </c>
      <c r="S2082" s="32">
        <f t="shared" si="917"/>
        <v>0</v>
      </c>
      <c r="T2082" s="31">
        <f t="shared" si="924"/>
        <v>0</v>
      </c>
      <c r="V2082" s="1">
        <f t="shared" si="898"/>
        <v>4</v>
      </c>
      <c r="W2082" s="1">
        <f t="shared" si="899"/>
        <v>3</v>
      </c>
      <c r="X2082" s="1">
        <f t="shared" si="900"/>
        <v>0</v>
      </c>
      <c r="Y2082" s="1">
        <f t="shared" si="901"/>
        <v>0</v>
      </c>
      <c r="Z2082" s="1">
        <f t="shared" si="902"/>
        <v>0</v>
      </c>
      <c r="AA2082" s="1">
        <f t="shared" si="903"/>
        <v>0</v>
      </c>
      <c r="AD2082" s="1">
        <f t="shared" si="904"/>
        <v>4</v>
      </c>
      <c r="AE2082" s="1">
        <f t="shared" si="905"/>
        <v>3</v>
      </c>
      <c r="AF2082" s="1">
        <f t="shared" si="906"/>
        <v>0</v>
      </c>
      <c r="AG2082" s="1">
        <f t="shared" si="907"/>
        <v>0</v>
      </c>
      <c r="AH2082" s="1">
        <f t="shared" si="908"/>
        <v>0</v>
      </c>
      <c r="AI2082" s="1">
        <f t="shared" si="909"/>
        <v>0</v>
      </c>
      <c r="AK2082" s="1" t="str">
        <f t="shared" si="925"/>
        <v>430000</v>
      </c>
    </row>
    <row r="2083" spans="4:37" x14ac:dyDescent="0.25">
      <c r="D2083" s="27">
        <v>2061</v>
      </c>
      <c r="E2083" s="27">
        <f t="shared" si="911"/>
        <v>0</v>
      </c>
      <c r="F2083" s="27">
        <f t="shared" si="912"/>
        <v>0</v>
      </c>
      <c r="G2083" s="27">
        <f t="shared" si="918"/>
        <v>0</v>
      </c>
      <c r="H2083" s="2">
        <f>_xlfn.IFNA(IF(MATCH(AK2083,$AK$23:AK2082,0)&gt;0,0,0),1)</f>
        <v>0</v>
      </c>
      <c r="I2083" s="2">
        <f t="shared" si="910"/>
        <v>5</v>
      </c>
      <c r="J2083" s="31">
        <f t="shared" si="919"/>
        <v>1</v>
      </c>
      <c r="K2083" s="32">
        <f t="shared" si="913"/>
        <v>0</v>
      </c>
      <c r="L2083" s="31">
        <f t="shared" si="920"/>
        <v>4</v>
      </c>
      <c r="M2083" s="32">
        <f t="shared" si="914"/>
        <v>0</v>
      </c>
      <c r="N2083" s="31">
        <f t="shared" si="921"/>
        <v>0</v>
      </c>
      <c r="O2083" s="32">
        <f t="shared" si="915"/>
        <v>0</v>
      </c>
      <c r="P2083" s="31">
        <f t="shared" si="922"/>
        <v>0</v>
      </c>
      <c r="Q2083" s="32">
        <f t="shared" si="916"/>
        <v>0</v>
      </c>
      <c r="R2083" s="31">
        <f t="shared" si="923"/>
        <v>0</v>
      </c>
      <c r="S2083" s="32">
        <f t="shared" si="917"/>
        <v>0</v>
      </c>
      <c r="T2083" s="31">
        <f t="shared" si="924"/>
        <v>0</v>
      </c>
      <c r="V2083" s="1">
        <f t="shared" ref="V2083:V2146" si="926">J2083</f>
        <v>1</v>
      </c>
      <c r="W2083" s="1">
        <f t="shared" ref="W2083:W2146" si="927">L2083</f>
        <v>4</v>
      </c>
      <c r="X2083" s="1">
        <f t="shared" ref="X2083:X2146" si="928">N2083</f>
        <v>0</v>
      </c>
      <c r="Y2083" s="1">
        <f t="shared" ref="Y2083:Y2146" si="929">P2083</f>
        <v>0</v>
      </c>
      <c r="Z2083" s="1">
        <f t="shared" ref="Z2083:Z2146" si="930">R2083</f>
        <v>0</v>
      </c>
      <c r="AA2083" s="1">
        <f t="shared" ref="AA2083:AA2146" si="931">T2083</f>
        <v>0</v>
      </c>
      <c r="AD2083" s="1">
        <f t="shared" ref="AD2083:AD2146" si="932">LARGE(V2083:AA2083,1)</f>
        <v>4</v>
      </c>
      <c r="AE2083" s="1">
        <f t="shared" ref="AE2083:AE2146" si="933">LARGE(V2083:AA2083,2)</f>
        <v>1</v>
      </c>
      <c r="AF2083" s="1">
        <f t="shared" ref="AF2083:AF2146" si="934">LARGE(V2083:AA2083,3)</f>
        <v>0</v>
      </c>
      <c r="AG2083" s="1">
        <f t="shared" ref="AG2083:AG2146" si="935">LARGE(V2083:AA2083,4)</f>
        <v>0</v>
      </c>
      <c r="AH2083" s="1">
        <f t="shared" ref="AH2083:AH2146" si="936">LARGE(V2083:AA2083,5)</f>
        <v>0</v>
      </c>
      <c r="AI2083" s="1">
        <f t="shared" ref="AI2083:AI2146" si="937">LARGE(V2083:AA2083,6)</f>
        <v>0</v>
      </c>
      <c r="AK2083" s="1" t="str">
        <f t="shared" si="925"/>
        <v>410000</v>
      </c>
    </row>
    <row r="2084" spans="4:37" x14ac:dyDescent="0.25">
      <c r="D2084" s="27">
        <v>2062</v>
      </c>
      <c r="E2084" s="27">
        <f t="shared" si="911"/>
        <v>0</v>
      </c>
      <c r="F2084" s="27">
        <f t="shared" si="912"/>
        <v>0</v>
      </c>
      <c r="G2084" s="27">
        <f t="shared" si="918"/>
        <v>0</v>
      </c>
      <c r="H2084" s="2">
        <f>_xlfn.IFNA(IF(MATCH(AK2084,$AK$23:AK2083,0)&gt;0,0,0),1)</f>
        <v>0</v>
      </c>
      <c r="I2084" s="2">
        <f t="shared" si="910"/>
        <v>6</v>
      </c>
      <c r="J2084" s="31">
        <f t="shared" si="919"/>
        <v>2</v>
      </c>
      <c r="K2084" s="32">
        <f t="shared" si="913"/>
        <v>0</v>
      </c>
      <c r="L2084" s="31">
        <f t="shared" si="920"/>
        <v>4</v>
      </c>
      <c r="M2084" s="32">
        <f t="shared" si="914"/>
        <v>0</v>
      </c>
      <c r="N2084" s="31">
        <f t="shared" si="921"/>
        <v>0</v>
      </c>
      <c r="O2084" s="32">
        <f t="shared" si="915"/>
        <v>0</v>
      </c>
      <c r="P2084" s="31">
        <f t="shared" si="922"/>
        <v>0</v>
      </c>
      <c r="Q2084" s="32">
        <f t="shared" si="916"/>
        <v>0</v>
      </c>
      <c r="R2084" s="31">
        <f t="shared" si="923"/>
        <v>0</v>
      </c>
      <c r="S2084" s="32">
        <f t="shared" si="917"/>
        <v>0</v>
      </c>
      <c r="T2084" s="31">
        <f t="shared" si="924"/>
        <v>0</v>
      </c>
      <c r="V2084" s="1">
        <f t="shared" si="926"/>
        <v>2</v>
      </c>
      <c r="W2084" s="1">
        <f t="shared" si="927"/>
        <v>4</v>
      </c>
      <c r="X2084" s="1">
        <f t="shared" si="928"/>
        <v>0</v>
      </c>
      <c r="Y2084" s="1">
        <f t="shared" si="929"/>
        <v>0</v>
      </c>
      <c r="Z2084" s="1">
        <f t="shared" si="930"/>
        <v>0</v>
      </c>
      <c r="AA2084" s="1">
        <f t="shared" si="931"/>
        <v>0</v>
      </c>
      <c r="AD2084" s="1">
        <f t="shared" si="932"/>
        <v>4</v>
      </c>
      <c r="AE2084" s="1">
        <f t="shared" si="933"/>
        <v>2</v>
      </c>
      <c r="AF2084" s="1">
        <f t="shared" si="934"/>
        <v>0</v>
      </c>
      <c r="AG2084" s="1">
        <f t="shared" si="935"/>
        <v>0</v>
      </c>
      <c r="AH2084" s="1">
        <f t="shared" si="936"/>
        <v>0</v>
      </c>
      <c r="AI2084" s="1">
        <f t="shared" si="937"/>
        <v>0</v>
      </c>
      <c r="AK2084" s="1" t="str">
        <f t="shared" si="925"/>
        <v>420000</v>
      </c>
    </row>
    <row r="2085" spans="4:37" x14ac:dyDescent="0.25">
      <c r="D2085" s="27">
        <v>2063</v>
      </c>
      <c r="E2085" s="27">
        <f t="shared" si="911"/>
        <v>0</v>
      </c>
      <c r="F2085" s="27">
        <f t="shared" si="912"/>
        <v>0</v>
      </c>
      <c r="G2085" s="27">
        <f t="shared" si="918"/>
        <v>0</v>
      </c>
      <c r="H2085" s="2">
        <f>_xlfn.IFNA(IF(MATCH(AK2085,$AK$23:AK2084,0)&gt;0,0,0),1)</f>
        <v>0</v>
      </c>
      <c r="I2085" s="2">
        <f t="shared" si="910"/>
        <v>7</v>
      </c>
      <c r="J2085" s="31">
        <f t="shared" si="919"/>
        <v>3</v>
      </c>
      <c r="K2085" s="32">
        <f t="shared" si="913"/>
        <v>0</v>
      </c>
      <c r="L2085" s="31">
        <f t="shared" si="920"/>
        <v>4</v>
      </c>
      <c r="M2085" s="32">
        <f t="shared" si="914"/>
        <v>0</v>
      </c>
      <c r="N2085" s="31">
        <f t="shared" si="921"/>
        <v>0</v>
      </c>
      <c r="O2085" s="32">
        <f t="shared" si="915"/>
        <v>0</v>
      </c>
      <c r="P2085" s="31">
        <f t="shared" si="922"/>
        <v>0</v>
      </c>
      <c r="Q2085" s="32">
        <f t="shared" si="916"/>
        <v>0</v>
      </c>
      <c r="R2085" s="31">
        <f t="shared" si="923"/>
        <v>0</v>
      </c>
      <c r="S2085" s="32">
        <f t="shared" si="917"/>
        <v>0</v>
      </c>
      <c r="T2085" s="31">
        <f t="shared" si="924"/>
        <v>0</v>
      </c>
      <c r="V2085" s="1">
        <f t="shared" si="926"/>
        <v>3</v>
      </c>
      <c r="W2085" s="1">
        <f t="shared" si="927"/>
        <v>4</v>
      </c>
      <c r="X2085" s="1">
        <f t="shared" si="928"/>
        <v>0</v>
      </c>
      <c r="Y2085" s="1">
        <f t="shared" si="929"/>
        <v>0</v>
      </c>
      <c r="Z2085" s="1">
        <f t="shared" si="930"/>
        <v>0</v>
      </c>
      <c r="AA2085" s="1">
        <f t="shared" si="931"/>
        <v>0</v>
      </c>
      <c r="AD2085" s="1">
        <f t="shared" si="932"/>
        <v>4</v>
      </c>
      <c r="AE2085" s="1">
        <f t="shared" si="933"/>
        <v>3</v>
      </c>
      <c r="AF2085" s="1">
        <f t="shared" si="934"/>
        <v>0</v>
      </c>
      <c r="AG2085" s="1">
        <f t="shared" si="935"/>
        <v>0</v>
      </c>
      <c r="AH2085" s="1">
        <f t="shared" si="936"/>
        <v>0</v>
      </c>
      <c r="AI2085" s="1">
        <f t="shared" si="937"/>
        <v>0</v>
      </c>
      <c r="AK2085" s="1" t="str">
        <f t="shared" si="925"/>
        <v>430000</v>
      </c>
    </row>
    <row r="2086" spans="4:37" x14ac:dyDescent="0.25">
      <c r="D2086" s="27">
        <v>2064</v>
      </c>
      <c r="E2086" s="27">
        <f t="shared" si="911"/>
        <v>0</v>
      </c>
      <c r="F2086" s="27">
        <f t="shared" si="912"/>
        <v>0</v>
      </c>
      <c r="G2086" s="27">
        <f t="shared" si="918"/>
        <v>0</v>
      </c>
      <c r="H2086" s="2">
        <f>_xlfn.IFNA(IF(MATCH(AK2086,$AK$23:AK2085,0)&gt;0,0,0),1)</f>
        <v>0</v>
      </c>
      <c r="I2086" s="2">
        <f t="shared" si="910"/>
        <v>8</v>
      </c>
      <c r="J2086" s="31">
        <f t="shared" si="919"/>
        <v>4</v>
      </c>
      <c r="K2086" s="32">
        <f t="shared" si="913"/>
        <v>1</v>
      </c>
      <c r="L2086" s="31">
        <f t="shared" si="920"/>
        <v>4</v>
      </c>
      <c r="M2086" s="32">
        <f t="shared" si="914"/>
        <v>0</v>
      </c>
      <c r="N2086" s="31">
        <f t="shared" si="921"/>
        <v>0</v>
      </c>
      <c r="O2086" s="32">
        <f t="shared" si="915"/>
        <v>0</v>
      </c>
      <c r="P2086" s="31">
        <f t="shared" si="922"/>
        <v>0</v>
      </c>
      <c r="Q2086" s="32">
        <f t="shared" si="916"/>
        <v>0</v>
      </c>
      <c r="R2086" s="31">
        <f t="shared" si="923"/>
        <v>0</v>
      </c>
      <c r="S2086" s="32">
        <f t="shared" si="917"/>
        <v>0</v>
      </c>
      <c r="T2086" s="31">
        <f t="shared" si="924"/>
        <v>0</v>
      </c>
      <c r="V2086" s="1">
        <f t="shared" si="926"/>
        <v>4</v>
      </c>
      <c r="W2086" s="1">
        <f t="shared" si="927"/>
        <v>4</v>
      </c>
      <c r="X2086" s="1">
        <f t="shared" si="928"/>
        <v>0</v>
      </c>
      <c r="Y2086" s="1">
        <f t="shared" si="929"/>
        <v>0</v>
      </c>
      <c r="Z2086" s="1">
        <f t="shared" si="930"/>
        <v>0</v>
      </c>
      <c r="AA2086" s="1">
        <f t="shared" si="931"/>
        <v>0</v>
      </c>
      <c r="AD2086" s="1">
        <f t="shared" si="932"/>
        <v>4</v>
      </c>
      <c r="AE2086" s="1">
        <f t="shared" si="933"/>
        <v>4</v>
      </c>
      <c r="AF2086" s="1">
        <f t="shared" si="934"/>
        <v>0</v>
      </c>
      <c r="AG2086" s="1">
        <f t="shared" si="935"/>
        <v>0</v>
      </c>
      <c r="AH2086" s="1">
        <f t="shared" si="936"/>
        <v>0</v>
      </c>
      <c r="AI2086" s="1">
        <f t="shared" si="937"/>
        <v>0</v>
      </c>
      <c r="AK2086" s="1" t="str">
        <f t="shared" si="925"/>
        <v>440000</v>
      </c>
    </row>
    <row r="2087" spans="4:37" x14ac:dyDescent="0.25">
      <c r="D2087" s="27">
        <v>2065</v>
      </c>
      <c r="E2087" s="27">
        <f t="shared" si="911"/>
        <v>0</v>
      </c>
      <c r="F2087" s="27">
        <f t="shared" si="912"/>
        <v>0</v>
      </c>
      <c r="G2087" s="27">
        <f t="shared" si="918"/>
        <v>0</v>
      </c>
      <c r="H2087" s="2">
        <f>_xlfn.IFNA(IF(MATCH(AK2087,$AK$23:AK2086,0)&gt;0,0,0),1)</f>
        <v>0</v>
      </c>
      <c r="I2087" s="2">
        <f t="shared" si="910"/>
        <v>2</v>
      </c>
      <c r="J2087" s="31">
        <f t="shared" si="919"/>
        <v>1</v>
      </c>
      <c r="K2087" s="32">
        <f t="shared" si="913"/>
        <v>1</v>
      </c>
      <c r="L2087" s="31">
        <f t="shared" si="920"/>
        <v>1</v>
      </c>
      <c r="M2087" s="32">
        <f t="shared" si="914"/>
        <v>0</v>
      </c>
      <c r="N2087" s="31">
        <f t="shared" si="921"/>
        <v>0</v>
      </c>
      <c r="O2087" s="32">
        <f t="shared" si="915"/>
        <v>0</v>
      </c>
      <c r="P2087" s="31">
        <f t="shared" si="922"/>
        <v>0</v>
      </c>
      <c r="Q2087" s="32">
        <f t="shared" si="916"/>
        <v>0</v>
      </c>
      <c r="R2087" s="31">
        <f t="shared" si="923"/>
        <v>0</v>
      </c>
      <c r="S2087" s="32">
        <f t="shared" si="917"/>
        <v>0</v>
      </c>
      <c r="T2087" s="31">
        <f t="shared" si="924"/>
        <v>0</v>
      </c>
      <c r="V2087" s="1">
        <f t="shared" si="926"/>
        <v>1</v>
      </c>
      <c r="W2087" s="1">
        <f t="shared" si="927"/>
        <v>1</v>
      </c>
      <c r="X2087" s="1">
        <f t="shared" si="928"/>
        <v>0</v>
      </c>
      <c r="Y2087" s="1">
        <f t="shared" si="929"/>
        <v>0</v>
      </c>
      <c r="Z2087" s="1">
        <f t="shared" si="930"/>
        <v>0</v>
      </c>
      <c r="AA2087" s="1">
        <f t="shared" si="931"/>
        <v>0</v>
      </c>
      <c r="AD2087" s="1">
        <f t="shared" si="932"/>
        <v>1</v>
      </c>
      <c r="AE2087" s="1">
        <f t="shared" si="933"/>
        <v>1</v>
      </c>
      <c r="AF2087" s="1">
        <f t="shared" si="934"/>
        <v>0</v>
      </c>
      <c r="AG2087" s="1">
        <f t="shared" si="935"/>
        <v>0</v>
      </c>
      <c r="AH2087" s="1">
        <f t="shared" si="936"/>
        <v>0</v>
      </c>
      <c r="AI2087" s="1">
        <f t="shared" si="937"/>
        <v>0</v>
      </c>
      <c r="AK2087" s="1" t="str">
        <f t="shared" si="925"/>
        <v>110000</v>
      </c>
    </row>
    <row r="2088" spans="4:37" x14ac:dyDescent="0.25">
      <c r="D2088" s="27">
        <v>2066</v>
      </c>
      <c r="E2088" s="27">
        <f t="shared" si="911"/>
        <v>0</v>
      </c>
      <c r="F2088" s="27">
        <f t="shared" si="912"/>
        <v>0</v>
      </c>
      <c r="G2088" s="27">
        <f t="shared" si="918"/>
        <v>0</v>
      </c>
      <c r="H2088" s="2">
        <f>_xlfn.IFNA(IF(MATCH(AK2088,$AK$23:AK2087,0)&gt;0,0,0),1)</f>
        <v>0</v>
      </c>
      <c r="I2088" s="2">
        <f t="shared" si="910"/>
        <v>3</v>
      </c>
      <c r="J2088" s="31">
        <f t="shared" si="919"/>
        <v>2</v>
      </c>
      <c r="K2088" s="32">
        <f t="shared" si="913"/>
        <v>0</v>
      </c>
      <c r="L2088" s="31">
        <f t="shared" si="920"/>
        <v>1</v>
      </c>
      <c r="M2088" s="32">
        <f t="shared" si="914"/>
        <v>0</v>
      </c>
      <c r="N2088" s="31">
        <f t="shared" si="921"/>
        <v>0</v>
      </c>
      <c r="O2088" s="32">
        <f t="shared" si="915"/>
        <v>0</v>
      </c>
      <c r="P2088" s="31">
        <f t="shared" si="922"/>
        <v>0</v>
      </c>
      <c r="Q2088" s="32">
        <f t="shared" si="916"/>
        <v>0</v>
      </c>
      <c r="R2088" s="31">
        <f t="shared" si="923"/>
        <v>0</v>
      </c>
      <c r="S2088" s="32">
        <f t="shared" si="917"/>
        <v>0</v>
      </c>
      <c r="T2088" s="31">
        <f t="shared" si="924"/>
        <v>0</v>
      </c>
      <c r="V2088" s="1">
        <f t="shared" si="926"/>
        <v>2</v>
      </c>
      <c r="W2088" s="1">
        <f t="shared" si="927"/>
        <v>1</v>
      </c>
      <c r="X2088" s="1">
        <f t="shared" si="928"/>
        <v>0</v>
      </c>
      <c r="Y2088" s="1">
        <f t="shared" si="929"/>
        <v>0</v>
      </c>
      <c r="Z2088" s="1">
        <f t="shared" si="930"/>
        <v>0</v>
      </c>
      <c r="AA2088" s="1">
        <f t="shared" si="931"/>
        <v>0</v>
      </c>
      <c r="AD2088" s="1">
        <f t="shared" si="932"/>
        <v>2</v>
      </c>
      <c r="AE2088" s="1">
        <f t="shared" si="933"/>
        <v>1</v>
      </c>
      <c r="AF2088" s="1">
        <f t="shared" si="934"/>
        <v>0</v>
      </c>
      <c r="AG2088" s="1">
        <f t="shared" si="935"/>
        <v>0</v>
      </c>
      <c r="AH2088" s="1">
        <f t="shared" si="936"/>
        <v>0</v>
      </c>
      <c r="AI2088" s="1">
        <f t="shared" si="937"/>
        <v>0</v>
      </c>
      <c r="AK2088" s="1" t="str">
        <f t="shared" si="925"/>
        <v>210000</v>
      </c>
    </row>
    <row r="2089" spans="4:37" x14ac:dyDescent="0.25">
      <c r="D2089" s="27">
        <v>2067</v>
      </c>
      <c r="E2089" s="27">
        <f t="shared" si="911"/>
        <v>0</v>
      </c>
      <c r="F2089" s="27">
        <f t="shared" si="912"/>
        <v>0</v>
      </c>
      <c r="G2089" s="27">
        <f t="shared" si="918"/>
        <v>0</v>
      </c>
      <c r="H2089" s="2">
        <f>_xlfn.IFNA(IF(MATCH(AK2089,$AK$23:AK2088,0)&gt;0,0,0),1)</f>
        <v>0</v>
      </c>
      <c r="I2089" s="2">
        <f t="shared" si="910"/>
        <v>4</v>
      </c>
      <c r="J2089" s="31">
        <f t="shared" si="919"/>
        <v>3</v>
      </c>
      <c r="K2089" s="32">
        <f t="shared" si="913"/>
        <v>0</v>
      </c>
      <c r="L2089" s="31">
        <f t="shared" si="920"/>
        <v>1</v>
      </c>
      <c r="M2089" s="32">
        <f t="shared" si="914"/>
        <v>0</v>
      </c>
      <c r="N2089" s="31">
        <f t="shared" si="921"/>
        <v>0</v>
      </c>
      <c r="O2089" s="32">
        <f t="shared" si="915"/>
        <v>0</v>
      </c>
      <c r="P2089" s="31">
        <f t="shared" si="922"/>
        <v>0</v>
      </c>
      <c r="Q2089" s="32">
        <f t="shared" si="916"/>
        <v>0</v>
      </c>
      <c r="R2089" s="31">
        <f t="shared" si="923"/>
        <v>0</v>
      </c>
      <c r="S2089" s="32">
        <f t="shared" si="917"/>
        <v>0</v>
      </c>
      <c r="T2089" s="31">
        <f t="shared" si="924"/>
        <v>0</v>
      </c>
      <c r="V2089" s="1">
        <f t="shared" si="926"/>
        <v>3</v>
      </c>
      <c r="W2089" s="1">
        <f t="shared" si="927"/>
        <v>1</v>
      </c>
      <c r="X2089" s="1">
        <f t="shared" si="928"/>
        <v>0</v>
      </c>
      <c r="Y2089" s="1">
        <f t="shared" si="929"/>
        <v>0</v>
      </c>
      <c r="Z2089" s="1">
        <f t="shared" si="930"/>
        <v>0</v>
      </c>
      <c r="AA2089" s="1">
        <f t="shared" si="931"/>
        <v>0</v>
      </c>
      <c r="AD2089" s="1">
        <f t="shared" si="932"/>
        <v>3</v>
      </c>
      <c r="AE2089" s="1">
        <f t="shared" si="933"/>
        <v>1</v>
      </c>
      <c r="AF2089" s="1">
        <f t="shared" si="934"/>
        <v>0</v>
      </c>
      <c r="AG2089" s="1">
        <f t="shared" si="935"/>
        <v>0</v>
      </c>
      <c r="AH2089" s="1">
        <f t="shared" si="936"/>
        <v>0</v>
      </c>
      <c r="AI2089" s="1">
        <f t="shared" si="937"/>
        <v>0</v>
      </c>
      <c r="AK2089" s="1" t="str">
        <f t="shared" si="925"/>
        <v>310000</v>
      </c>
    </row>
    <row r="2090" spans="4:37" x14ac:dyDescent="0.25">
      <c r="D2090" s="27">
        <v>2068</v>
      </c>
      <c r="E2090" s="27">
        <f t="shared" si="911"/>
        <v>0</v>
      </c>
      <c r="F2090" s="27">
        <f t="shared" si="912"/>
        <v>0</v>
      </c>
      <c r="G2090" s="27">
        <f t="shared" si="918"/>
        <v>0</v>
      </c>
      <c r="H2090" s="2">
        <f>_xlfn.IFNA(IF(MATCH(AK2090,$AK$23:AK2089,0)&gt;0,0,0),1)</f>
        <v>0</v>
      </c>
      <c r="I2090" s="2">
        <f t="shared" si="910"/>
        <v>5</v>
      </c>
      <c r="J2090" s="31">
        <f t="shared" si="919"/>
        <v>4</v>
      </c>
      <c r="K2090" s="32">
        <f t="shared" si="913"/>
        <v>0</v>
      </c>
      <c r="L2090" s="31">
        <f t="shared" si="920"/>
        <v>1</v>
      </c>
      <c r="M2090" s="32">
        <f t="shared" si="914"/>
        <v>0</v>
      </c>
      <c r="N2090" s="31">
        <f t="shared" si="921"/>
        <v>0</v>
      </c>
      <c r="O2090" s="32">
        <f t="shared" si="915"/>
        <v>0</v>
      </c>
      <c r="P2090" s="31">
        <f t="shared" si="922"/>
        <v>0</v>
      </c>
      <c r="Q2090" s="32">
        <f t="shared" si="916"/>
        <v>0</v>
      </c>
      <c r="R2090" s="31">
        <f t="shared" si="923"/>
        <v>0</v>
      </c>
      <c r="S2090" s="32">
        <f t="shared" si="917"/>
        <v>0</v>
      </c>
      <c r="T2090" s="31">
        <f t="shared" si="924"/>
        <v>0</v>
      </c>
      <c r="V2090" s="1">
        <f t="shared" si="926"/>
        <v>4</v>
      </c>
      <c r="W2090" s="1">
        <f t="shared" si="927"/>
        <v>1</v>
      </c>
      <c r="X2090" s="1">
        <f t="shared" si="928"/>
        <v>0</v>
      </c>
      <c r="Y2090" s="1">
        <f t="shared" si="929"/>
        <v>0</v>
      </c>
      <c r="Z2090" s="1">
        <f t="shared" si="930"/>
        <v>0</v>
      </c>
      <c r="AA2090" s="1">
        <f t="shared" si="931"/>
        <v>0</v>
      </c>
      <c r="AD2090" s="1">
        <f t="shared" si="932"/>
        <v>4</v>
      </c>
      <c r="AE2090" s="1">
        <f t="shared" si="933"/>
        <v>1</v>
      </c>
      <c r="AF2090" s="1">
        <f t="shared" si="934"/>
        <v>0</v>
      </c>
      <c r="AG2090" s="1">
        <f t="shared" si="935"/>
        <v>0</v>
      </c>
      <c r="AH2090" s="1">
        <f t="shared" si="936"/>
        <v>0</v>
      </c>
      <c r="AI2090" s="1">
        <f t="shared" si="937"/>
        <v>0</v>
      </c>
      <c r="AK2090" s="1" t="str">
        <f t="shared" si="925"/>
        <v>410000</v>
      </c>
    </row>
    <row r="2091" spans="4:37" x14ac:dyDescent="0.25">
      <c r="D2091" s="27">
        <v>2069</v>
      </c>
      <c r="E2091" s="27">
        <f t="shared" si="911"/>
        <v>0</v>
      </c>
      <c r="F2091" s="27">
        <f t="shared" si="912"/>
        <v>0</v>
      </c>
      <c r="G2091" s="27">
        <f t="shared" si="918"/>
        <v>0</v>
      </c>
      <c r="H2091" s="2">
        <f>_xlfn.IFNA(IF(MATCH(AK2091,$AK$23:AK2090,0)&gt;0,0,0),1)</f>
        <v>0</v>
      </c>
      <c r="I2091" s="2">
        <f t="shared" si="910"/>
        <v>3</v>
      </c>
      <c r="J2091" s="31">
        <f t="shared" si="919"/>
        <v>1</v>
      </c>
      <c r="K2091" s="32">
        <f t="shared" si="913"/>
        <v>0</v>
      </c>
      <c r="L2091" s="31">
        <f t="shared" si="920"/>
        <v>2</v>
      </c>
      <c r="M2091" s="32">
        <f t="shared" si="914"/>
        <v>0</v>
      </c>
      <c r="N2091" s="31">
        <f t="shared" si="921"/>
        <v>0</v>
      </c>
      <c r="O2091" s="32">
        <f t="shared" si="915"/>
        <v>0</v>
      </c>
      <c r="P2091" s="31">
        <f t="shared" si="922"/>
        <v>0</v>
      </c>
      <c r="Q2091" s="32">
        <f t="shared" si="916"/>
        <v>0</v>
      </c>
      <c r="R2091" s="31">
        <f t="shared" si="923"/>
        <v>0</v>
      </c>
      <c r="S2091" s="32">
        <f t="shared" si="917"/>
        <v>0</v>
      </c>
      <c r="T2091" s="31">
        <f t="shared" si="924"/>
        <v>0</v>
      </c>
      <c r="V2091" s="1">
        <f t="shared" si="926"/>
        <v>1</v>
      </c>
      <c r="W2091" s="1">
        <f t="shared" si="927"/>
        <v>2</v>
      </c>
      <c r="X2091" s="1">
        <f t="shared" si="928"/>
        <v>0</v>
      </c>
      <c r="Y2091" s="1">
        <f t="shared" si="929"/>
        <v>0</v>
      </c>
      <c r="Z2091" s="1">
        <f t="shared" si="930"/>
        <v>0</v>
      </c>
      <c r="AA2091" s="1">
        <f t="shared" si="931"/>
        <v>0</v>
      </c>
      <c r="AD2091" s="1">
        <f t="shared" si="932"/>
        <v>2</v>
      </c>
      <c r="AE2091" s="1">
        <f t="shared" si="933"/>
        <v>1</v>
      </c>
      <c r="AF2091" s="1">
        <f t="shared" si="934"/>
        <v>0</v>
      </c>
      <c r="AG2091" s="1">
        <f t="shared" si="935"/>
        <v>0</v>
      </c>
      <c r="AH2091" s="1">
        <f t="shared" si="936"/>
        <v>0</v>
      </c>
      <c r="AI2091" s="1">
        <f t="shared" si="937"/>
        <v>0</v>
      </c>
      <c r="AK2091" s="1" t="str">
        <f t="shared" si="925"/>
        <v>210000</v>
      </c>
    </row>
    <row r="2092" spans="4:37" x14ac:dyDescent="0.25">
      <c r="D2092" s="27">
        <v>2070</v>
      </c>
      <c r="E2092" s="27">
        <f t="shared" si="911"/>
        <v>0</v>
      </c>
      <c r="F2092" s="27">
        <f t="shared" si="912"/>
        <v>0</v>
      </c>
      <c r="G2092" s="27">
        <f t="shared" si="918"/>
        <v>0</v>
      </c>
      <c r="H2092" s="2">
        <f>_xlfn.IFNA(IF(MATCH(AK2092,$AK$23:AK2091,0)&gt;0,0,0),1)</f>
        <v>0</v>
      </c>
      <c r="I2092" s="2">
        <f t="shared" si="910"/>
        <v>4</v>
      </c>
      <c r="J2092" s="31">
        <f t="shared" si="919"/>
        <v>2</v>
      </c>
      <c r="K2092" s="32">
        <f t="shared" si="913"/>
        <v>1</v>
      </c>
      <c r="L2092" s="31">
        <f t="shared" si="920"/>
        <v>2</v>
      </c>
      <c r="M2092" s="32">
        <f t="shared" si="914"/>
        <v>0</v>
      </c>
      <c r="N2092" s="31">
        <f t="shared" si="921"/>
        <v>0</v>
      </c>
      <c r="O2092" s="32">
        <f t="shared" si="915"/>
        <v>0</v>
      </c>
      <c r="P2092" s="31">
        <f t="shared" si="922"/>
        <v>0</v>
      </c>
      <c r="Q2092" s="32">
        <f t="shared" si="916"/>
        <v>0</v>
      </c>
      <c r="R2092" s="31">
        <f t="shared" si="923"/>
        <v>0</v>
      </c>
      <c r="S2092" s="32">
        <f t="shared" si="917"/>
        <v>0</v>
      </c>
      <c r="T2092" s="31">
        <f t="shared" si="924"/>
        <v>0</v>
      </c>
      <c r="V2092" s="1">
        <f t="shared" si="926"/>
        <v>2</v>
      </c>
      <c r="W2092" s="1">
        <f t="shared" si="927"/>
        <v>2</v>
      </c>
      <c r="X2092" s="1">
        <f t="shared" si="928"/>
        <v>0</v>
      </c>
      <c r="Y2092" s="1">
        <f t="shared" si="929"/>
        <v>0</v>
      </c>
      <c r="Z2092" s="1">
        <f t="shared" si="930"/>
        <v>0</v>
      </c>
      <c r="AA2092" s="1">
        <f t="shared" si="931"/>
        <v>0</v>
      </c>
      <c r="AD2092" s="1">
        <f t="shared" si="932"/>
        <v>2</v>
      </c>
      <c r="AE2092" s="1">
        <f t="shared" si="933"/>
        <v>2</v>
      </c>
      <c r="AF2092" s="1">
        <f t="shared" si="934"/>
        <v>0</v>
      </c>
      <c r="AG2092" s="1">
        <f t="shared" si="935"/>
        <v>0</v>
      </c>
      <c r="AH2092" s="1">
        <f t="shared" si="936"/>
        <v>0</v>
      </c>
      <c r="AI2092" s="1">
        <f t="shared" si="937"/>
        <v>0</v>
      </c>
      <c r="AK2092" s="1" t="str">
        <f t="shared" si="925"/>
        <v>220000</v>
      </c>
    </row>
    <row r="2093" spans="4:37" x14ac:dyDescent="0.25">
      <c r="D2093" s="27">
        <v>2071</v>
      </c>
      <c r="E2093" s="27">
        <f t="shared" si="911"/>
        <v>0</v>
      </c>
      <c r="F2093" s="27">
        <f t="shared" si="912"/>
        <v>0</v>
      </c>
      <c r="G2093" s="27">
        <f t="shared" si="918"/>
        <v>0</v>
      </c>
      <c r="H2093" s="2">
        <f>_xlfn.IFNA(IF(MATCH(AK2093,$AK$23:AK2092,0)&gt;0,0,0),1)</f>
        <v>0</v>
      </c>
      <c r="I2093" s="2">
        <f t="shared" si="910"/>
        <v>5</v>
      </c>
      <c r="J2093" s="31">
        <f t="shared" si="919"/>
        <v>3</v>
      </c>
      <c r="K2093" s="32">
        <f t="shared" si="913"/>
        <v>0</v>
      </c>
      <c r="L2093" s="31">
        <f t="shared" si="920"/>
        <v>2</v>
      </c>
      <c r="M2093" s="32">
        <f t="shared" si="914"/>
        <v>0</v>
      </c>
      <c r="N2093" s="31">
        <f t="shared" si="921"/>
        <v>0</v>
      </c>
      <c r="O2093" s="32">
        <f t="shared" si="915"/>
        <v>0</v>
      </c>
      <c r="P2093" s="31">
        <f t="shared" si="922"/>
        <v>0</v>
      </c>
      <c r="Q2093" s="32">
        <f t="shared" si="916"/>
        <v>0</v>
      </c>
      <c r="R2093" s="31">
        <f t="shared" si="923"/>
        <v>0</v>
      </c>
      <c r="S2093" s="32">
        <f t="shared" si="917"/>
        <v>0</v>
      </c>
      <c r="T2093" s="31">
        <f t="shared" si="924"/>
        <v>0</v>
      </c>
      <c r="V2093" s="1">
        <f t="shared" si="926"/>
        <v>3</v>
      </c>
      <c r="W2093" s="1">
        <f t="shared" si="927"/>
        <v>2</v>
      </c>
      <c r="X2093" s="1">
        <f t="shared" si="928"/>
        <v>0</v>
      </c>
      <c r="Y2093" s="1">
        <f t="shared" si="929"/>
        <v>0</v>
      </c>
      <c r="Z2093" s="1">
        <f t="shared" si="930"/>
        <v>0</v>
      </c>
      <c r="AA2093" s="1">
        <f t="shared" si="931"/>
        <v>0</v>
      </c>
      <c r="AD2093" s="1">
        <f t="shared" si="932"/>
        <v>3</v>
      </c>
      <c r="AE2093" s="1">
        <f t="shared" si="933"/>
        <v>2</v>
      </c>
      <c r="AF2093" s="1">
        <f t="shared" si="934"/>
        <v>0</v>
      </c>
      <c r="AG2093" s="1">
        <f t="shared" si="935"/>
        <v>0</v>
      </c>
      <c r="AH2093" s="1">
        <f t="shared" si="936"/>
        <v>0</v>
      </c>
      <c r="AI2093" s="1">
        <f t="shared" si="937"/>
        <v>0</v>
      </c>
      <c r="AK2093" s="1" t="str">
        <f t="shared" si="925"/>
        <v>320000</v>
      </c>
    </row>
    <row r="2094" spans="4:37" x14ac:dyDescent="0.25">
      <c r="D2094" s="27">
        <v>2072</v>
      </c>
      <c r="E2094" s="27">
        <f t="shared" si="911"/>
        <v>0</v>
      </c>
      <c r="F2094" s="27">
        <f t="shared" si="912"/>
        <v>0</v>
      </c>
      <c r="G2094" s="27">
        <f t="shared" si="918"/>
        <v>0</v>
      </c>
      <c r="H2094" s="2">
        <f>_xlfn.IFNA(IF(MATCH(AK2094,$AK$23:AK2093,0)&gt;0,0,0),1)</f>
        <v>0</v>
      </c>
      <c r="I2094" s="2">
        <f t="shared" si="910"/>
        <v>6</v>
      </c>
      <c r="J2094" s="31">
        <f t="shared" si="919"/>
        <v>4</v>
      </c>
      <c r="K2094" s="32">
        <f t="shared" si="913"/>
        <v>0</v>
      </c>
      <c r="L2094" s="31">
        <f t="shared" si="920"/>
        <v>2</v>
      </c>
      <c r="M2094" s="32">
        <f t="shared" si="914"/>
        <v>0</v>
      </c>
      <c r="N2094" s="31">
        <f t="shared" si="921"/>
        <v>0</v>
      </c>
      <c r="O2094" s="32">
        <f t="shared" si="915"/>
        <v>0</v>
      </c>
      <c r="P2094" s="31">
        <f t="shared" si="922"/>
        <v>0</v>
      </c>
      <c r="Q2094" s="32">
        <f t="shared" si="916"/>
        <v>0</v>
      </c>
      <c r="R2094" s="31">
        <f t="shared" si="923"/>
        <v>0</v>
      </c>
      <c r="S2094" s="32">
        <f t="shared" si="917"/>
        <v>0</v>
      </c>
      <c r="T2094" s="31">
        <f t="shared" si="924"/>
        <v>0</v>
      </c>
      <c r="V2094" s="1">
        <f t="shared" si="926"/>
        <v>4</v>
      </c>
      <c r="W2094" s="1">
        <f t="shared" si="927"/>
        <v>2</v>
      </c>
      <c r="X2094" s="1">
        <f t="shared" si="928"/>
        <v>0</v>
      </c>
      <c r="Y2094" s="1">
        <f t="shared" si="929"/>
        <v>0</v>
      </c>
      <c r="Z2094" s="1">
        <f t="shared" si="930"/>
        <v>0</v>
      </c>
      <c r="AA2094" s="1">
        <f t="shared" si="931"/>
        <v>0</v>
      </c>
      <c r="AD2094" s="1">
        <f t="shared" si="932"/>
        <v>4</v>
      </c>
      <c r="AE2094" s="1">
        <f t="shared" si="933"/>
        <v>2</v>
      </c>
      <c r="AF2094" s="1">
        <f t="shared" si="934"/>
        <v>0</v>
      </c>
      <c r="AG2094" s="1">
        <f t="shared" si="935"/>
        <v>0</v>
      </c>
      <c r="AH2094" s="1">
        <f t="shared" si="936"/>
        <v>0</v>
      </c>
      <c r="AI2094" s="1">
        <f t="shared" si="937"/>
        <v>0</v>
      </c>
      <c r="AK2094" s="1" t="str">
        <f t="shared" si="925"/>
        <v>420000</v>
      </c>
    </row>
    <row r="2095" spans="4:37" x14ac:dyDescent="0.25">
      <c r="D2095" s="27">
        <v>2073</v>
      </c>
      <c r="E2095" s="27">
        <f t="shared" si="911"/>
        <v>0</v>
      </c>
      <c r="F2095" s="27">
        <f t="shared" si="912"/>
        <v>0</v>
      </c>
      <c r="G2095" s="27">
        <f t="shared" si="918"/>
        <v>0</v>
      </c>
      <c r="H2095" s="2">
        <f>_xlfn.IFNA(IF(MATCH(AK2095,$AK$23:AK2094,0)&gt;0,0,0),1)</f>
        <v>0</v>
      </c>
      <c r="I2095" s="2">
        <f t="shared" si="910"/>
        <v>4</v>
      </c>
      <c r="J2095" s="31">
        <f t="shared" si="919"/>
        <v>1</v>
      </c>
      <c r="K2095" s="32">
        <f t="shared" si="913"/>
        <v>0</v>
      </c>
      <c r="L2095" s="31">
        <f t="shared" si="920"/>
        <v>3</v>
      </c>
      <c r="M2095" s="32">
        <f t="shared" si="914"/>
        <v>0</v>
      </c>
      <c r="N2095" s="31">
        <f t="shared" si="921"/>
        <v>0</v>
      </c>
      <c r="O2095" s="32">
        <f t="shared" si="915"/>
        <v>0</v>
      </c>
      <c r="P2095" s="31">
        <f t="shared" si="922"/>
        <v>0</v>
      </c>
      <c r="Q2095" s="32">
        <f t="shared" si="916"/>
        <v>0</v>
      </c>
      <c r="R2095" s="31">
        <f t="shared" si="923"/>
        <v>0</v>
      </c>
      <c r="S2095" s="32">
        <f t="shared" si="917"/>
        <v>0</v>
      </c>
      <c r="T2095" s="31">
        <f t="shared" si="924"/>
        <v>0</v>
      </c>
      <c r="V2095" s="1">
        <f t="shared" si="926"/>
        <v>1</v>
      </c>
      <c r="W2095" s="1">
        <f t="shared" si="927"/>
        <v>3</v>
      </c>
      <c r="X2095" s="1">
        <f t="shared" si="928"/>
        <v>0</v>
      </c>
      <c r="Y2095" s="1">
        <f t="shared" si="929"/>
        <v>0</v>
      </c>
      <c r="Z2095" s="1">
        <f t="shared" si="930"/>
        <v>0</v>
      </c>
      <c r="AA2095" s="1">
        <f t="shared" si="931"/>
        <v>0</v>
      </c>
      <c r="AD2095" s="1">
        <f t="shared" si="932"/>
        <v>3</v>
      </c>
      <c r="AE2095" s="1">
        <f t="shared" si="933"/>
        <v>1</v>
      </c>
      <c r="AF2095" s="1">
        <f t="shared" si="934"/>
        <v>0</v>
      </c>
      <c r="AG2095" s="1">
        <f t="shared" si="935"/>
        <v>0</v>
      </c>
      <c r="AH2095" s="1">
        <f t="shared" si="936"/>
        <v>0</v>
      </c>
      <c r="AI2095" s="1">
        <f t="shared" si="937"/>
        <v>0</v>
      </c>
      <c r="AK2095" s="1" t="str">
        <f t="shared" si="925"/>
        <v>310000</v>
      </c>
    </row>
    <row r="2096" spans="4:37" x14ac:dyDescent="0.25">
      <c r="D2096" s="27">
        <v>2074</v>
      </c>
      <c r="E2096" s="27">
        <f t="shared" si="911"/>
        <v>0</v>
      </c>
      <c r="F2096" s="27">
        <f t="shared" si="912"/>
        <v>0</v>
      </c>
      <c r="G2096" s="27">
        <f t="shared" si="918"/>
        <v>0</v>
      </c>
      <c r="H2096" s="2">
        <f>_xlfn.IFNA(IF(MATCH(AK2096,$AK$23:AK2095,0)&gt;0,0,0),1)</f>
        <v>0</v>
      </c>
      <c r="I2096" s="2">
        <f t="shared" si="910"/>
        <v>5</v>
      </c>
      <c r="J2096" s="31">
        <f t="shared" si="919"/>
        <v>2</v>
      </c>
      <c r="K2096" s="32">
        <f t="shared" si="913"/>
        <v>0</v>
      </c>
      <c r="L2096" s="31">
        <f t="shared" si="920"/>
        <v>3</v>
      </c>
      <c r="M2096" s="32">
        <f t="shared" si="914"/>
        <v>0</v>
      </c>
      <c r="N2096" s="31">
        <f t="shared" si="921"/>
        <v>0</v>
      </c>
      <c r="O2096" s="32">
        <f t="shared" si="915"/>
        <v>0</v>
      </c>
      <c r="P2096" s="31">
        <f t="shared" si="922"/>
        <v>0</v>
      </c>
      <c r="Q2096" s="32">
        <f t="shared" si="916"/>
        <v>0</v>
      </c>
      <c r="R2096" s="31">
        <f t="shared" si="923"/>
        <v>0</v>
      </c>
      <c r="S2096" s="32">
        <f t="shared" si="917"/>
        <v>0</v>
      </c>
      <c r="T2096" s="31">
        <f t="shared" si="924"/>
        <v>0</v>
      </c>
      <c r="V2096" s="1">
        <f t="shared" si="926"/>
        <v>2</v>
      </c>
      <c r="W2096" s="1">
        <f t="shared" si="927"/>
        <v>3</v>
      </c>
      <c r="X2096" s="1">
        <f t="shared" si="928"/>
        <v>0</v>
      </c>
      <c r="Y2096" s="1">
        <f t="shared" si="929"/>
        <v>0</v>
      </c>
      <c r="Z2096" s="1">
        <f t="shared" si="930"/>
        <v>0</v>
      </c>
      <c r="AA2096" s="1">
        <f t="shared" si="931"/>
        <v>0</v>
      </c>
      <c r="AD2096" s="1">
        <f t="shared" si="932"/>
        <v>3</v>
      </c>
      <c r="AE2096" s="1">
        <f t="shared" si="933"/>
        <v>2</v>
      </c>
      <c r="AF2096" s="1">
        <f t="shared" si="934"/>
        <v>0</v>
      </c>
      <c r="AG2096" s="1">
        <f t="shared" si="935"/>
        <v>0</v>
      </c>
      <c r="AH2096" s="1">
        <f t="shared" si="936"/>
        <v>0</v>
      </c>
      <c r="AI2096" s="1">
        <f t="shared" si="937"/>
        <v>0</v>
      </c>
      <c r="AK2096" s="1" t="str">
        <f t="shared" si="925"/>
        <v>320000</v>
      </c>
    </row>
    <row r="2097" spans="4:37" x14ac:dyDescent="0.25">
      <c r="D2097" s="27">
        <v>2075</v>
      </c>
      <c r="E2097" s="27">
        <f t="shared" si="911"/>
        <v>0</v>
      </c>
      <c r="F2097" s="27">
        <f t="shared" si="912"/>
        <v>0</v>
      </c>
      <c r="G2097" s="27">
        <f t="shared" si="918"/>
        <v>0</v>
      </c>
      <c r="H2097" s="2">
        <f>_xlfn.IFNA(IF(MATCH(AK2097,$AK$23:AK2096,0)&gt;0,0,0),1)</f>
        <v>0</v>
      </c>
      <c r="I2097" s="2">
        <f t="shared" si="910"/>
        <v>6</v>
      </c>
      <c r="J2097" s="31">
        <f t="shared" si="919"/>
        <v>3</v>
      </c>
      <c r="K2097" s="32">
        <f t="shared" si="913"/>
        <v>1</v>
      </c>
      <c r="L2097" s="31">
        <f t="shared" si="920"/>
        <v>3</v>
      </c>
      <c r="M2097" s="32">
        <f t="shared" si="914"/>
        <v>0</v>
      </c>
      <c r="N2097" s="31">
        <f t="shared" si="921"/>
        <v>0</v>
      </c>
      <c r="O2097" s="32">
        <f t="shared" si="915"/>
        <v>0</v>
      </c>
      <c r="P2097" s="31">
        <f t="shared" si="922"/>
        <v>0</v>
      </c>
      <c r="Q2097" s="32">
        <f t="shared" si="916"/>
        <v>0</v>
      </c>
      <c r="R2097" s="31">
        <f t="shared" si="923"/>
        <v>0</v>
      </c>
      <c r="S2097" s="32">
        <f t="shared" si="917"/>
        <v>0</v>
      </c>
      <c r="T2097" s="31">
        <f t="shared" si="924"/>
        <v>0</v>
      </c>
      <c r="V2097" s="1">
        <f t="shared" si="926"/>
        <v>3</v>
      </c>
      <c r="W2097" s="1">
        <f t="shared" si="927"/>
        <v>3</v>
      </c>
      <c r="X2097" s="1">
        <f t="shared" si="928"/>
        <v>0</v>
      </c>
      <c r="Y2097" s="1">
        <f t="shared" si="929"/>
        <v>0</v>
      </c>
      <c r="Z2097" s="1">
        <f t="shared" si="930"/>
        <v>0</v>
      </c>
      <c r="AA2097" s="1">
        <f t="shared" si="931"/>
        <v>0</v>
      </c>
      <c r="AD2097" s="1">
        <f t="shared" si="932"/>
        <v>3</v>
      </c>
      <c r="AE2097" s="1">
        <f t="shared" si="933"/>
        <v>3</v>
      </c>
      <c r="AF2097" s="1">
        <f t="shared" si="934"/>
        <v>0</v>
      </c>
      <c r="AG2097" s="1">
        <f t="shared" si="935"/>
        <v>0</v>
      </c>
      <c r="AH2097" s="1">
        <f t="shared" si="936"/>
        <v>0</v>
      </c>
      <c r="AI2097" s="1">
        <f t="shared" si="937"/>
        <v>0</v>
      </c>
      <c r="AK2097" s="1" t="str">
        <f t="shared" si="925"/>
        <v>330000</v>
      </c>
    </row>
    <row r="2098" spans="4:37" x14ac:dyDescent="0.25">
      <c r="D2098" s="27">
        <v>2076</v>
      </c>
      <c r="E2098" s="27">
        <f t="shared" si="911"/>
        <v>0</v>
      </c>
      <c r="F2098" s="27">
        <f t="shared" si="912"/>
        <v>0</v>
      </c>
      <c r="G2098" s="27">
        <f t="shared" si="918"/>
        <v>0</v>
      </c>
      <c r="H2098" s="2">
        <f>_xlfn.IFNA(IF(MATCH(AK2098,$AK$23:AK2097,0)&gt;0,0,0),1)</f>
        <v>0</v>
      </c>
      <c r="I2098" s="2">
        <f t="shared" si="910"/>
        <v>7</v>
      </c>
      <c r="J2098" s="31">
        <f t="shared" si="919"/>
        <v>4</v>
      </c>
      <c r="K2098" s="32">
        <f t="shared" si="913"/>
        <v>0</v>
      </c>
      <c r="L2098" s="31">
        <f t="shared" si="920"/>
        <v>3</v>
      </c>
      <c r="M2098" s="32">
        <f t="shared" si="914"/>
        <v>0</v>
      </c>
      <c r="N2098" s="31">
        <f t="shared" si="921"/>
        <v>0</v>
      </c>
      <c r="O2098" s="32">
        <f t="shared" si="915"/>
        <v>0</v>
      </c>
      <c r="P2098" s="31">
        <f t="shared" si="922"/>
        <v>0</v>
      </c>
      <c r="Q2098" s="32">
        <f t="shared" si="916"/>
        <v>0</v>
      </c>
      <c r="R2098" s="31">
        <f t="shared" si="923"/>
        <v>0</v>
      </c>
      <c r="S2098" s="32">
        <f t="shared" si="917"/>
        <v>0</v>
      </c>
      <c r="T2098" s="31">
        <f t="shared" si="924"/>
        <v>0</v>
      </c>
      <c r="V2098" s="1">
        <f t="shared" si="926"/>
        <v>4</v>
      </c>
      <c r="W2098" s="1">
        <f t="shared" si="927"/>
        <v>3</v>
      </c>
      <c r="X2098" s="1">
        <f t="shared" si="928"/>
        <v>0</v>
      </c>
      <c r="Y2098" s="1">
        <f t="shared" si="929"/>
        <v>0</v>
      </c>
      <c r="Z2098" s="1">
        <f t="shared" si="930"/>
        <v>0</v>
      </c>
      <c r="AA2098" s="1">
        <f t="shared" si="931"/>
        <v>0</v>
      </c>
      <c r="AD2098" s="1">
        <f t="shared" si="932"/>
        <v>4</v>
      </c>
      <c r="AE2098" s="1">
        <f t="shared" si="933"/>
        <v>3</v>
      </c>
      <c r="AF2098" s="1">
        <f t="shared" si="934"/>
        <v>0</v>
      </c>
      <c r="AG2098" s="1">
        <f t="shared" si="935"/>
        <v>0</v>
      </c>
      <c r="AH2098" s="1">
        <f t="shared" si="936"/>
        <v>0</v>
      </c>
      <c r="AI2098" s="1">
        <f t="shared" si="937"/>
        <v>0</v>
      </c>
      <c r="AK2098" s="1" t="str">
        <f t="shared" si="925"/>
        <v>430000</v>
      </c>
    </row>
    <row r="2099" spans="4:37" x14ac:dyDescent="0.25">
      <c r="D2099" s="27">
        <v>2077</v>
      </c>
      <c r="E2099" s="27">
        <f t="shared" si="911"/>
        <v>0</v>
      </c>
      <c r="F2099" s="27">
        <f t="shared" si="912"/>
        <v>0</v>
      </c>
      <c r="G2099" s="27">
        <f t="shared" si="918"/>
        <v>0</v>
      </c>
      <c r="H2099" s="2">
        <f>_xlfn.IFNA(IF(MATCH(AK2099,$AK$23:AK2098,0)&gt;0,0,0),1)</f>
        <v>0</v>
      </c>
      <c r="I2099" s="2">
        <f t="shared" si="910"/>
        <v>5</v>
      </c>
      <c r="J2099" s="31">
        <f t="shared" si="919"/>
        <v>1</v>
      </c>
      <c r="K2099" s="32">
        <f t="shared" si="913"/>
        <v>0</v>
      </c>
      <c r="L2099" s="31">
        <f t="shared" si="920"/>
        <v>4</v>
      </c>
      <c r="M2099" s="32">
        <f t="shared" si="914"/>
        <v>0</v>
      </c>
      <c r="N2099" s="31">
        <f t="shared" si="921"/>
        <v>0</v>
      </c>
      <c r="O2099" s="32">
        <f t="shared" si="915"/>
        <v>0</v>
      </c>
      <c r="P2099" s="31">
        <f t="shared" si="922"/>
        <v>0</v>
      </c>
      <c r="Q2099" s="32">
        <f t="shared" si="916"/>
        <v>0</v>
      </c>
      <c r="R2099" s="31">
        <f t="shared" si="923"/>
        <v>0</v>
      </c>
      <c r="S2099" s="32">
        <f t="shared" si="917"/>
        <v>0</v>
      </c>
      <c r="T2099" s="31">
        <f t="shared" si="924"/>
        <v>0</v>
      </c>
      <c r="V2099" s="1">
        <f t="shared" si="926"/>
        <v>1</v>
      </c>
      <c r="W2099" s="1">
        <f t="shared" si="927"/>
        <v>4</v>
      </c>
      <c r="X2099" s="1">
        <f t="shared" si="928"/>
        <v>0</v>
      </c>
      <c r="Y2099" s="1">
        <f t="shared" si="929"/>
        <v>0</v>
      </c>
      <c r="Z2099" s="1">
        <f t="shared" si="930"/>
        <v>0</v>
      </c>
      <c r="AA2099" s="1">
        <f t="shared" si="931"/>
        <v>0</v>
      </c>
      <c r="AD2099" s="1">
        <f t="shared" si="932"/>
        <v>4</v>
      </c>
      <c r="AE2099" s="1">
        <f t="shared" si="933"/>
        <v>1</v>
      </c>
      <c r="AF2099" s="1">
        <f t="shared" si="934"/>
        <v>0</v>
      </c>
      <c r="AG2099" s="1">
        <f t="shared" si="935"/>
        <v>0</v>
      </c>
      <c r="AH2099" s="1">
        <f t="shared" si="936"/>
        <v>0</v>
      </c>
      <c r="AI2099" s="1">
        <f t="shared" si="937"/>
        <v>0</v>
      </c>
      <c r="AK2099" s="1" t="str">
        <f t="shared" si="925"/>
        <v>410000</v>
      </c>
    </row>
    <row r="2100" spans="4:37" x14ac:dyDescent="0.25">
      <c r="D2100" s="27">
        <v>2078</v>
      </c>
      <c r="E2100" s="27">
        <f t="shared" si="911"/>
        <v>0</v>
      </c>
      <c r="F2100" s="27">
        <f t="shared" si="912"/>
        <v>0</v>
      </c>
      <c r="G2100" s="27">
        <f t="shared" si="918"/>
        <v>0</v>
      </c>
      <c r="H2100" s="2">
        <f>_xlfn.IFNA(IF(MATCH(AK2100,$AK$23:AK2099,0)&gt;0,0,0),1)</f>
        <v>0</v>
      </c>
      <c r="I2100" s="2">
        <f t="shared" si="910"/>
        <v>6</v>
      </c>
      <c r="J2100" s="31">
        <f t="shared" si="919"/>
        <v>2</v>
      </c>
      <c r="K2100" s="32">
        <f t="shared" si="913"/>
        <v>0</v>
      </c>
      <c r="L2100" s="31">
        <f t="shared" si="920"/>
        <v>4</v>
      </c>
      <c r="M2100" s="32">
        <f t="shared" si="914"/>
        <v>0</v>
      </c>
      <c r="N2100" s="31">
        <f t="shared" si="921"/>
        <v>0</v>
      </c>
      <c r="O2100" s="32">
        <f t="shared" si="915"/>
        <v>0</v>
      </c>
      <c r="P2100" s="31">
        <f t="shared" si="922"/>
        <v>0</v>
      </c>
      <c r="Q2100" s="32">
        <f t="shared" si="916"/>
        <v>0</v>
      </c>
      <c r="R2100" s="31">
        <f t="shared" si="923"/>
        <v>0</v>
      </c>
      <c r="S2100" s="32">
        <f t="shared" si="917"/>
        <v>0</v>
      </c>
      <c r="T2100" s="31">
        <f t="shared" si="924"/>
        <v>0</v>
      </c>
      <c r="V2100" s="1">
        <f t="shared" si="926"/>
        <v>2</v>
      </c>
      <c r="W2100" s="1">
        <f t="shared" si="927"/>
        <v>4</v>
      </c>
      <c r="X2100" s="1">
        <f t="shared" si="928"/>
        <v>0</v>
      </c>
      <c r="Y2100" s="1">
        <f t="shared" si="929"/>
        <v>0</v>
      </c>
      <c r="Z2100" s="1">
        <f t="shared" si="930"/>
        <v>0</v>
      </c>
      <c r="AA2100" s="1">
        <f t="shared" si="931"/>
        <v>0</v>
      </c>
      <c r="AD2100" s="1">
        <f t="shared" si="932"/>
        <v>4</v>
      </c>
      <c r="AE2100" s="1">
        <f t="shared" si="933"/>
        <v>2</v>
      </c>
      <c r="AF2100" s="1">
        <f t="shared" si="934"/>
        <v>0</v>
      </c>
      <c r="AG2100" s="1">
        <f t="shared" si="935"/>
        <v>0</v>
      </c>
      <c r="AH2100" s="1">
        <f t="shared" si="936"/>
        <v>0</v>
      </c>
      <c r="AI2100" s="1">
        <f t="shared" si="937"/>
        <v>0</v>
      </c>
      <c r="AK2100" s="1" t="str">
        <f t="shared" si="925"/>
        <v>420000</v>
      </c>
    </row>
    <row r="2101" spans="4:37" x14ac:dyDescent="0.25">
      <c r="D2101" s="27">
        <v>2079</v>
      </c>
      <c r="E2101" s="27">
        <f t="shared" si="911"/>
        <v>0</v>
      </c>
      <c r="F2101" s="27">
        <f t="shared" si="912"/>
        <v>0</v>
      </c>
      <c r="G2101" s="27">
        <f t="shared" si="918"/>
        <v>0</v>
      </c>
      <c r="H2101" s="2">
        <f>_xlfn.IFNA(IF(MATCH(AK2101,$AK$23:AK2100,0)&gt;0,0,0),1)</f>
        <v>0</v>
      </c>
      <c r="I2101" s="2">
        <f t="shared" si="910"/>
        <v>7</v>
      </c>
      <c r="J2101" s="31">
        <f t="shared" si="919"/>
        <v>3</v>
      </c>
      <c r="K2101" s="32">
        <f t="shared" si="913"/>
        <v>0</v>
      </c>
      <c r="L2101" s="31">
        <f t="shared" si="920"/>
        <v>4</v>
      </c>
      <c r="M2101" s="32">
        <f t="shared" si="914"/>
        <v>0</v>
      </c>
      <c r="N2101" s="31">
        <f t="shared" si="921"/>
        <v>0</v>
      </c>
      <c r="O2101" s="32">
        <f t="shared" si="915"/>
        <v>0</v>
      </c>
      <c r="P2101" s="31">
        <f t="shared" si="922"/>
        <v>0</v>
      </c>
      <c r="Q2101" s="32">
        <f t="shared" si="916"/>
        <v>0</v>
      </c>
      <c r="R2101" s="31">
        <f t="shared" si="923"/>
        <v>0</v>
      </c>
      <c r="S2101" s="32">
        <f t="shared" si="917"/>
        <v>0</v>
      </c>
      <c r="T2101" s="31">
        <f t="shared" si="924"/>
        <v>0</v>
      </c>
      <c r="V2101" s="1">
        <f t="shared" si="926"/>
        <v>3</v>
      </c>
      <c r="W2101" s="1">
        <f t="shared" si="927"/>
        <v>4</v>
      </c>
      <c r="X2101" s="1">
        <f t="shared" si="928"/>
        <v>0</v>
      </c>
      <c r="Y2101" s="1">
        <f t="shared" si="929"/>
        <v>0</v>
      </c>
      <c r="Z2101" s="1">
        <f t="shared" si="930"/>
        <v>0</v>
      </c>
      <c r="AA2101" s="1">
        <f t="shared" si="931"/>
        <v>0</v>
      </c>
      <c r="AD2101" s="1">
        <f t="shared" si="932"/>
        <v>4</v>
      </c>
      <c r="AE2101" s="1">
        <f t="shared" si="933"/>
        <v>3</v>
      </c>
      <c r="AF2101" s="1">
        <f t="shared" si="934"/>
        <v>0</v>
      </c>
      <c r="AG2101" s="1">
        <f t="shared" si="935"/>
        <v>0</v>
      </c>
      <c r="AH2101" s="1">
        <f t="shared" si="936"/>
        <v>0</v>
      </c>
      <c r="AI2101" s="1">
        <f t="shared" si="937"/>
        <v>0</v>
      </c>
      <c r="AK2101" s="1" t="str">
        <f t="shared" si="925"/>
        <v>430000</v>
      </c>
    </row>
    <row r="2102" spans="4:37" x14ac:dyDescent="0.25">
      <c r="D2102" s="27">
        <v>2080</v>
      </c>
      <c r="E2102" s="27">
        <f t="shared" si="911"/>
        <v>0</v>
      </c>
      <c r="F2102" s="27">
        <f t="shared" si="912"/>
        <v>0</v>
      </c>
      <c r="G2102" s="27">
        <f t="shared" si="918"/>
        <v>0</v>
      </c>
      <c r="H2102" s="2">
        <f>_xlfn.IFNA(IF(MATCH(AK2102,$AK$23:AK2101,0)&gt;0,0,0),1)</f>
        <v>0</v>
      </c>
      <c r="I2102" s="2">
        <f t="shared" si="910"/>
        <v>8</v>
      </c>
      <c r="J2102" s="31">
        <f t="shared" si="919"/>
        <v>4</v>
      </c>
      <c r="K2102" s="32">
        <f t="shared" si="913"/>
        <v>1</v>
      </c>
      <c r="L2102" s="31">
        <f t="shared" si="920"/>
        <v>4</v>
      </c>
      <c r="M2102" s="32">
        <f t="shared" si="914"/>
        <v>0</v>
      </c>
      <c r="N2102" s="31">
        <f t="shared" si="921"/>
        <v>0</v>
      </c>
      <c r="O2102" s="32">
        <f t="shared" si="915"/>
        <v>0</v>
      </c>
      <c r="P2102" s="31">
        <f t="shared" si="922"/>
        <v>0</v>
      </c>
      <c r="Q2102" s="32">
        <f t="shared" si="916"/>
        <v>0</v>
      </c>
      <c r="R2102" s="31">
        <f t="shared" si="923"/>
        <v>0</v>
      </c>
      <c r="S2102" s="32">
        <f t="shared" si="917"/>
        <v>0</v>
      </c>
      <c r="T2102" s="31">
        <f t="shared" si="924"/>
        <v>0</v>
      </c>
      <c r="V2102" s="1">
        <f t="shared" si="926"/>
        <v>4</v>
      </c>
      <c r="W2102" s="1">
        <f t="shared" si="927"/>
        <v>4</v>
      </c>
      <c r="X2102" s="1">
        <f t="shared" si="928"/>
        <v>0</v>
      </c>
      <c r="Y2102" s="1">
        <f t="shared" si="929"/>
        <v>0</v>
      </c>
      <c r="Z2102" s="1">
        <f t="shared" si="930"/>
        <v>0</v>
      </c>
      <c r="AA2102" s="1">
        <f t="shared" si="931"/>
        <v>0</v>
      </c>
      <c r="AD2102" s="1">
        <f t="shared" si="932"/>
        <v>4</v>
      </c>
      <c r="AE2102" s="1">
        <f t="shared" si="933"/>
        <v>4</v>
      </c>
      <c r="AF2102" s="1">
        <f t="shared" si="934"/>
        <v>0</v>
      </c>
      <c r="AG2102" s="1">
        <f t="shared" si="935"/>
        <v>0</v>
      </c>
      <c r="AH2102" s="1">
        <f t="shared" si="936"/>
        <v>0</v>
      </c>
      <c r="AI2102" s="1">
        <f t="shared" si="937"/>
        <v>0</v>
      </c>
      <c r="AK2102" s="1" t="str">
        <f t="shared" si="925"/>
        <v>440000</v>
      </c>
    </row>
    <row r="2103" spans="4:37" x14ac:dyDescent="0.25">
      <c r="D2103" s="27">
        <v>2081</v>
      </c>
      <c r="E2103" s="27">
        <f t="shared" si="911"/>
        <v>0</v>
      </c>
      <c r="F2103" s="27">
        <f t="shared" si="912"/>
        <v>0</v>
      </c>
      <c r="G2103" s="27">
        <f t="shared" si="918"/>
        <v>0</v>
      </c>
      <c r="H2103" s="2">
        <f>_xlfn.IFNA(IF(MATCH(AK2103,$AK$23:AK2102,0)&gt;0,0,0),1)</f>
        <v>0</v>
      </c>
      <c r="I2103" s="2">
        <f t="shared" si="910"/>
        <v>2</v>
      </c>
      <c r="J2103" s="31">
        <f t="shared" si="919"/>
        <v>1</v>
      </c>
      <c r="K2103" s="32">
        <f t="shared" si="913"/>
        <v>1</v>
      </c>
      <c r="L2103" s="31">
        <f t="shared" si="920"/>
        <v>1</v>
      </c>
      <c r="M2103" s="32">
        <f t="shared" si="914"/>
        <v>0</v>
      </c>
      <c r="N2103" s="31">
        <f t="shared" si="921"/>
        <v>0</v>
      </c>
      <c r="O2103" s="32">
        <f t="shared" si="915"/>
        <v>0</v>
      </c>
      <c r="P2103" s="31">
        <f t="shared" si="922"/>
        <v>0</v>
      </c>
      <c r="Q2103" s="32">
        <f t="shared" si="916"/>
        <v>0</v>
      </c>
      <c r="R2103" s="31">
        <f t="shared" si="923"/>
        <v>0</v>
      </c>
      <c r="S2103" s="32">
        <f t="shared" si="917"/>
        <v>0</v>
      </c>
      <c r="T2103" s="31">
        <f t="shared" si="924"/>
        <v>0</v>
      </c>
      <c r="V2103" s="1">
        <f t="shared" si="926"/>
        <v>1</v>
      </c>
      <c r="W2103" s="1">
        <f t="shared" si="927"/>
        <v>1</v>
      </c>
      <c r="X2103" s="1">
        <f t="shared" si="928"/>
        <v>0</v>
      </c>
      <c r="Y2103" s="1">
        <f t="shared" si="929"/>
        <v>0</v>
      </c>
      <c r="Z2103" s="1">
        <f t="shared" si="930"/>
        <v>0</v>
      </c>
      <c r="AA2103" s="1">
        <f t="shared" si="931"/>
        <v>0</v>
      </c>
      <c r="AD2103" s="1">
        <f t="shared" si="932"/>
        <v>1</v>
      </c>
      <c r="AE2103" s="1">
        <f t="shared" si="933"/>
        <v>1</v>
      </c>
      <c r="AF2103" s="1">
        <f t="shared" si="934"/>
        <v>0</v>
      </c>
      <c r="AG2103" s="1">
        <f t="shared" si="935"/>
        <v>0</v>
      </c>
      <c r="AH2103" s="1">
        <f t="shared" si="936"/>
        <v>0</v>
      </c>
      <c r="AI2103" s="1">
        <f t="shared" si="937"/>
        <v>0</v>
      </c>
      <c r="AK2103" s="1" t="str">
        <f t="shared" si="925"/>
        <v>110000</v>
      </c>
    </row>
    <row r="2104" spans="4:37" x14ac:dyDescent="0.25">
      <c r="D2104" s="27">
        <v>2082</v>
      </c>
      <c r="E2104" s="27">
        <f t="shared" si="911"/>
        <v>0</v>
      </c>
      <c r="F2104" s="27">
        <f t="shared" si="912"/>
        <v>0</v>
      </c>
      <c r="G2104" s="27">
        <f t="shared" si="918"/>
        <v>0</v>
      </c>
      <c r="H2104" s="2">
        <f>_xlfn.IFNA(IF(MATCH(AK2104,$AK$23:AK2103,0)&gt;0,0,0),1)</f>
        <v>0</v>
      </c>
      <c r="I2104" s="2">
        <f t="shared" si="910"/>
        <v>3</v>
      </c>
      <c r="J2104" s="31">
        <f t="shared" si="919"/>
        <v>2</v>
      </c>
      <c r="K2104" s="32">
        <f t="shared" si="913"/>
        <v>0</v>
      </c>
      <c r="L2104" s="31">
        <f t="shared" si="920"/>
        <v>1</v>
      </c>
      <c r="M2104" s="32">
        <f t="shared" si="914"/>
        <v>0</v>
      </c>
      <c r="N2104" s="31">
        <f t="shared" si="921"/>
        <v>0</v>
      </c>
      <c r="O2104" s="32">
        <f t="shared" si="915"/>
        <v>0</v>
      </c>
      <c r="P2104" s="31">
        <f t="shared" si="922"/>
        <v>0</v>
      </c>
      <c r="Q2104" s="32">
        <f t="shared" si="916"/>
        <v>0</v>
      </c>
      <c r="R2104" s="31">
        <f t="shared" si="923"/>
        <v>0</v>
      </c>
      <c r="S2104" s="32">
        <f t="shared" si="917"/>
        <v>0</v>
      </c>
      <c r="T2104" s="31">
        <f t="shared" si="924"/>
        <v>0</v>
      </c>
      <c r="V2104" s="1">
        <f t="shared" si="926"/>
        <v>2</v>
      </c>
      <c r="W2104" s="1">
        <f t="shared" si="927"/>
        <v>1</v>
      </c>
      <c r="X2104" s="1">
        <f t="shared" si="928"/>
        <v>0</v>
      </c>
      <c r="Y2104" s="1">
        <f t="shared" si="929"/>
        <v>0</v>
      </c>
      <c r="Z2104" s="1">
        <f t="shared" si="930"/>
        <v>0</v>
      </c>
      <c r="AA2104" s="1">
        <f t="shared" si="931"/>
        <v>0</v>
      </c>
      <c r="AD2104" s="1">
        <f t="shared" si="932"/>
        <v>2</v>
      </c>
      <c r="AE2104" s="1">
        <f t="shared" si="933"/>
        <v>1</v>
      </c>
      <c r="AF2104" s="1">
        <f t="shared" si="934"/>
        <v>0</v>
      </c>
      <c r="AG2104" s="1">
        <f t="shared" si="935"/>
        <v>0</v>
      </c>
      <c r="AH2104" s="1">
        <f t="shared" si="936"/>
        <v>0</v>
      </c>
      <c r="AI2104" s="1">
        <f t="shared" si="937"/>
        <v>0</v>
      </c>
      <c r="AK2104" s="1" t="str">
        <f t="shared" si="925"/>
        <v>210000</v>
      </c>
    </row>
    <row r="2105" spans="4:37" x14ac:dyDescent="0.25">
      <c r="D2105" s="27">
        <v>2083</v>
      </c>
      <c r="E2105" s="27">
        <f t="shared" si="911"/>
        <v>0</v>
      </c>
      <c r="F2105" s="27">
        <f t="shared" si="912"/>
        <v>0</v>
      </c>
      <c r="G2105" s="27">
        <f t="shared" si="918"/>
        <v>0</v>
      </c>
      <c r="H2105" s="2">
        <f>_xlfn.IFNA(IF(MATCH(AK2105,$AK$23:AK2104,0)&gt;0,0,0),1)</f>
        <v>0</v>
      </c>
      <c r="I2105" s="2">
        <f t="shared" si="910"/>
        <v>4</v>
      </c>
      <c r="J2105" s="31">
        <f t="shared" si="919"/>
        <v>3</v>
      </c>
      <c r="K2105" s="32">
        <f t="shared" si="913"/>
        <v>0</v>
      </c>
      <c r="L2105" s="31">
        <f t="shared" si="920"/>
        <v>1</v>
      </c>
      <c r="M2105" s="32">
        <f t="shared" si="914"/>
        <v>0</v>
      </c>
      <c r="N2105" s="31">
        <f t="shared" si="921"/>
        <v>0</v>
      </c>
      <c r="O2105" s="32">
        <f t="shared" si="915"/>
        <v>0</v>
      </c>
      <c r="P2105" s="31">
        <f t="shared" si="922"/>
        <v>0</v>
      </c>
      <c r="Q2105" s="32">
        <f t="shared" si="916"/>
        <v>0</v>
      </c>
      <c r="R2105" s="31">
        <f t="shared" si="923"/>
        <v>0</v>
      </c>
      <c r="S2105" s="32">
        <f t="shared" si="917"/>
        <v>0</v>
      </c>
      <c r="T2105" s="31">
        <f t="shared" si="924"/>
        <v>0</v>
      </c>
      <c r="V2105" s="1">
        <f t="shared" si="926"/>
        <v>3</v>
      </c>
      <c r="W2105" s="1">
        <f t="shared" si="927"/>
        <v>1</v>
      </c>
      <c r="X2105" s="1">
        <f t="shared" si="928"/>
        <v>0</v>
      </c>
      <c r="Y2105" s="1">
        <f t="shared" si="929"/>
        <v>0</v>
      </c>
      <c r="Z2105" s="1">
        <f t="shared" si="930"/>
        <v>0</v>
      </c>
      <c r="AA2105" s="1">
        <f t="shared" si="931"/>
        <v>0</v>
      </c>
      <c r="AD2105" s="1">
        <f t="shared" si="932"/>
        <v>3</v>
      </c>
      <c r="AE2105" s="1">
        <f t="shared" si="933"/>
        <v>1</v>
      </c>
      <c r="AF2105" s="1">
        <f t="shared" si="934"/>
        <v>0</v>
      </c>
      <c r="AG2105" s="1">
        <f t="shared" si="935"/>
        <v>0</v>
      </c>
      <c r="AH2105" s="1">
        <f t="shared" si="936"/>
        <v>0</v>
      </c>
      <c r="AI2105" s="1">
        <f t="shared" si="937"/>
        <v>0</v>
      </c>
      <c r="AK2105" s="1" t="str">
        <f t="shared" si="925"/>
        <v>310000</v>
      </c>
    </row>
    <row r="2106" spans="4:37" x14ac:dyDescent="0.25">
      <c r="D2106" s="27">
        <v>2084</v>
      </c>
      <c r="E2106" s="27">
        <f t="shared" si="911"/>
        <v>0</v>
      </c>
      <c r="F2106" s="27">
        <f t="shared" si="912"/>
        <v>0</v>
      </c>
      <c r="G2106" s="27">
        <f t="shared" si="918"/>
        <v>0</v>
      </c>
      <c r="H2106" s="2">
        <f>_xlfn.IFNA(IF(MATCH(AK2106,$AK$23:AK2105,0)&gt;0,0,0),1)</f>
        <v>0</v>
      </c>
      <c r="I2106" s="2">
        <f t="shared" si="910"/>
        <v>5</v>
      </c>
      <c r="J2106" s="31">
        <f t="shared" si="919"/>
        <v>4</v>
      </c>
      <c r="K2106" s="32">
        <f t="shared" si="913"/>
        <v>0</v>
      </c>
      <c r="L2106" s="31">
        <f t="shared" si="920"/>
        <v>1</v>
      </c>
      <c r="M2106" s="32">
        <f t="shared" si="914"/>
        <v>0</v>
      </c>
      <c r="N2106" s="31">
        <f t="shared" si="921"/>
        <v>0</v>
      </c>
      <c r="O2106" s="32">
        <f t="shared" si="915"/>
        <v>0</v>
      </c>
      <c r="P2106" s="31">
        <f t="shared" si="922"/>
        <v>0</v>
      </c>
      <c r="Q2106" s="32">
        <f t="shared" si="916"/>
        <v>0</v>
      </c>
      <c r="R2106" s="31">
        <f t="shared" si="923"/>
        <v>0</v>
      </c>
      <c r="S2106" s="32">
        <f t="shared" si="917"/>
        <v>0</v>
      </c>
      <c r="T2106" s="31">
        <f t="shared" si="924"/>
        <v>0</v>
      </c>
      <c r="V2106" s="1">
        <f t="shared" si="926"/>
        <v>4</v>
      </c>
      <c r="W2106" s="1">
        <f t="shared" si="927"/>
        <v>1</v>
      </c>
      <c r="X2106" s="1">
        <f t="shared" si="928"/>
        <v>0</v>
      </c>
      <c r="Y2106" s="1">
        <f t="shared" si="929"/>
        <v>0</v>
      </c>
      <c r="Z2106" s="1">
        <f t="shared" si="930"/>
        <v>0</v>
      </c>
      <c r="AA2106" s="1">
        <f t="shared" si="931"/>
        <v>0</v>
      </c>
      <c r="AD2106" s="1">
        <f t="shared" si="932"/>
        <v>4</v>
      </c>
      <c r="AE2106" s="1">
        <f t="shared" si="933"/>
        <v>1</v>
      </c>
      <c r="AF2106" s="1">
        <f t="shared" si="934"/>
        <v>0</v>
      </c>
      <c r="AG2106" s="1">
        <f t="shared" si="935"/>
        <v>0</v>
      </c>
      <c r="AH2106" s="1">
        <f t="shared" si="936"/>
        <v>0</v>
      </c>
      <c r="AI2106" s="1">
        <f t="shared" si="937"/>
        <v>0</v>
      </c>
      <c r="AK2106" s="1" t="str">
        <f t="shared" si="925"/>
        <v>410000</v>
      </c>
    </row>
    <row r="2107" spans="4:37" x14ac:dyDescent="0.25">
      <c r="D2107" s="27">
        <v>2085</v>
      </c>
      <c r="E2107" s="27">
        <f t="shared" si="911"/>
        <v>0</v>
      </c>
      <c r="F2107" s="27">
        <f t="shared" si="912"/>
        <v>0</v>
      </c>
      <c r="G2107" s="27">
        <f t="shared" si="918"/>
        <v>0</v>
      </c>
      <c r="H2107" s="2">
        <f>_xlfn.IFNA(IF(MATCH(AK2107,$AK$23:AK2106,0)&gt;0,0,0),1)</f>
        <v>0</v>
      </c>
      <c r="I2107" s="2">
        <f t="shared" si="910"/>
        <v>3</v>
      </c>
      <c r="J2107" s="31">
        <f t="shared" si="919"/>
        <v>1</v>
      </c>
      <c r="K2107" s="32">
        <f t="shared" si="913"/>
        <v>0</v>
      </c>
      <c r="L2107" s="31">
        <f t="shared" si="920"/>
        <v>2</v>
      </c>
      <c r="M2107" s="32">
        <f t="shared" si="914"/>
        <v>0</v>
      </c>
      <c r="N2107" s="31">
        <f t="shared" si="921"/>
        <v>0</v>
      </c>
      <c r="O2107" s="32">
        <f t="shared" si="915"/>
        <v>0</v>
      </c>
      <c r="P2107" s="31">
        <f t="shared" si="922"/>
        <v>0</v>
      </c>
      <c r="Q2107" s="32">
        <f t="shared" si="916"/>
        <v>0</v>
      </c>
      <c r="R2107" s="31">
        <f t="shared" si="923"/>
        <v>0</v>
      </c>
      <c r="S2107" s="32">
        <f t="shared" si="917"/>
        <v>0</v>
      </c>
      <c r="T2107" s="31">
        <f t="shared" si="924"/>
        <v>0</v>
      </c>
      <c r="V2107" s="1">
        <f t="shared" si="926"/>
        <v>1</v>
      </c>
      <c r="W2107" s="1">
        <f t="shared" si="927"/>
        <v>2</v>
      </c>
      <c r="X2107" s="1">
        <f t="shared" si="928"/>
        <v>0</v>
      </c>
      <c r="Y2107" s="1">
        <f t="shared" si="929"/>
        <v>0</v>
      </c>
      <c r="Z2107" s="1">
        <f t="shared" si="930"/>
        <v>0</v>
      </c>
      <c r="AA2107" s="1">
        <f t="shared" si="931"/>
        <v>0</v>
      </c>
      <c r="AD2107" s="1">
        <f t="shared" si="932"/>
        <v>2</v>
      </c>
      <c r="AE2107" s="1">
        <f t="shared" si="933"/>
        <v>1</v>
      </c>
      <c r="AF2107" s="1">
        <f t="shared" si="934"/>
        <v>0</v>
      </c>
      <c r="AG2107" s="1">
        <f t="shared" si="935"/>
        <v>0</v>
      </c>
      <c r="AH2107" s="1">
        <f t="shared" si="936"/>
        <v>0</v>
      </c>
      <c r="AI2107" s="1">
        <f t="shared" si="937"/>
        <v>0</v>
      </c>
      <c r="AK2107" s="1" t="str">
        <f t="shared" si="925"/>
        <v>210000</v>
      </c>
    </row>
    <row r="2108" spans="4:37" x14ac:dyDescent="0.25">
      <c r="D2108" s="27">
        <v>2086</v>
      </c>
      <c r="E2108" s="27">
        <f t="shared" si="911"/>
        <v>0</v>
      </c>
      <c r="F2108" s="27">
        <f t="shared" si="912"/>
        <v>0</v>
      </c>
      <c r="G2108" s="27">
        <f t="shared" si="918"/>
        <v>0</v>
      </c>
      <c r="H2108" s="2">
        <f>_xlfn.IFNA(IF(MATCH(AK2108,$AK$23:AK2107,0)&gt;0,0,0),1)</f>
        <v>0</v>
      </c>
      <c r="I2108" s="2">
        <f t="shared" si="910"/>
        <v>4</v>
      </c>
      <c r="J2108" s="31">
        <f t="shared" si="919"/>
        <v>2</v>
      </c>
      <c r="K2108" s="32">
        <f t="shared" si="913"/>
        <v>1</v>
      </c>
      <c r="L2108" s="31">
        <f t="shared" si="920"/>
        <v>2</v>
      </c>
      <c r="M2108" s="32">
        <f t="shared" si="914"/>
        <v>0</v>
      </c>
      <c r="N2108" s="31">
        <f t="shared" si="921"/>
        <v>0</v>
      </c>
      <c r="O2108" s="32">
        <f t="shared" si="915"/>
        <v>0</v>
      </c>
      <c r="P2108" s="31">
        <f t="shared" si="922"/>
        <v>0</v>
      </c>
      <c r="Q2108" s="32">
        <f t="shared" si="916"/>
        <v>0</v>
      </c>
      <c r="R2108" s="31">
        <f t="shared" si="923"/>
        <v>0</v>
      </c>
      <c r="S2108" s="32">
        <f t="shared" si="917"/>
        <v>0</v>
      </c>
      <c r="T2108" s="31">
        <f t="shared" si="924"/>
        <v>0</v>
      </c>
      <c r="V2108" s="1">
        <f t="shared" si="926"/>
        <v>2</v>
      </c>
      <c r="W2108" s="1">
        <f t="shared" si="927"/>
        <v>2</v>
      </c>
      <c r="X2108" s="1">
        <f t="shared" si="928"/>
        <v>0</v>
      </c>
      <c r="Y2108" s="1">
        <f t="shared" si="929"/>
        <v>0</v>
      </c>
      <c r="Z2108" s="1">
        <f t="shared" si="930"/>
        <v>0</v>
      </c>
      <c r="AA2108" s="1">
        <f t="shared" si="931"/>
        <v>0</v>
      </c>
      <c r="AD2108" s="1">
        <f t="shared" si="932"/>
        <v>2</v>
      </c>
      <c r="AE2108" s="1">
        <f t="shared" si="933"/>
        <v>2</v>
      </c>
      <c r="AF2108" s="1">
        <f t="shared" si="934"/>
        <v>0</v>
      </c>
      <c r="AG2108" s="1">
        <f t="shared" si="935"/>
        <v>0</v>
      </c>
      <c r="AH2108" s="1">
        <f t="shared" si="936"/>
        <v>0</v>
      </c>
      <c r="AI2108" s="1">
        <f t="shared" si="937"/>
        <v>0</v>
      </c>
      <c r="AK2108" s="1" t="str">
        <f t="shared" si="925"/>
        <v>220000</v>
      </c>
    </row>
    <row r="2109" spans="4:37" x14ac:dyDescent="0.25">
      <c r="D2109" s="27">
        <v>2087</v>
      </c>
      <c r="E2109" s="27">
        <f t="shared" si="911"/>
        <v>0</v>
      </c>
      <c r="F2109" s="27">
        <f t="shared" si="912"/>
        <v>0</v>
      </c>
      <c r="G2109" s="27">
        <f t="shared" si="918"/>
        <v>0</v>
      </c>
      <c r="H2109" s="2">
        <f>_xlfn.IFNA(IF(MATCH(AK2109,$AK$23:AK2108,0)&gt;0,0,0),1)</f>
        <v>0</v>
      </c>
      <c r="I2109" s="2">
        <f t="shared" si="910"/>
        <v>5</v>
      </c>
      <c r="J2109" s="31">
        <f t="shared" si="919"/>
        <v>3</v>
      </c>
      <c r="K2109" s="32">
        <f t="shared" si="913"/>
        <v>0</v>
      </c>
      <c r="L2109" s="31">
        <f t="shared" si="920"/>
        <v>2</v>
      </c>
      <c r="M2109" s="32">
        <f t="shared" si="914"/>
        <v>0</v>
      </c>
      <c r="N2109" s="31">
        <f t="shared" si="921"/>
        <v>0</v>
      </c>
      <c r="O2109" s="32">
        <f t="shared" si="915"/>
        <v>0</v>
      </c>
      <c r="P2109" s="31">
        <f t="shared" si="922"/>
        <v>0</v>
      </c>
      <c r="Q2109" s="32">
        <f t="shared" si="916"/>
        <v>0</v>
      </c>
      <c r="R2109" s="31">
        <f t="shared" si="923"/>
        <v>0</v>
      </c>
      <c r="S2109" s="32">
        <f t="shared" si="917"/>
        <v>0</v>
      </c>
      <c r="T2109" s="31">
        <f t="shared" si="924"/>
        <v>0</v>
      </c>
      <c r="V2109" s="1">
        <f t="shared" si="926"/>
        <v>3</v>
      </c>
      <c r="W2109" s="1">
        <f t="shared" si="927"/>
        <v>2</v>
      </c>
      <c r="X2109" s="1">
        <f t="shared" si="928"/>
        <v>0</v>
      </c>
      <c r="Y2109" s="1">
        <f t="shared" si="929"/>
        <v>0</v>
      </c>
      <c r="Z2109" s="1">
        <f t="shared" si="930"/>
        <v>0</v>
      </c>
      <c r="AA2109" s="1">
        <f t="shared" si="931"/>
        <v>0</v>
      </c>
      <c r="AD2109" s="1">
        <f t="shared" si="932"/>
        <v>3</v>
      </c>
      <c r="AE2109" s="1">
        <f t="shared" si="933"/>
        <v>2</v>
      </c>
      <c r="AF2109" s="1">
        <f t="shared" si="934"/>
        <v>0</v>
      </c>
      <c r="AG2109" s="1">
        <f t="shared" si="935"/>
        <v>0</v>
      </c>
      <c r="AH2109" s="1">
        <f t="shared" si="936"/>
        <v>0</v>
      </c>
      <c r="AI2109" s="1">
        <f t="shared" si="937"/>
        <v>0</v>
      </c>
      <c r="AK2109" s="1" t="str">
        <f t="shared" si="925"/>
        <v>320000</v>
      </c>
    </row>
    <row r="2110" spans="4:37" x14ac:dyDescent="0.25">
      <c r="D2110" s="27">
        <v>2088</v>
      </c>
      <c r="E2110" s="27">
        <f t="shared" si="911"/>
        <v>0</v>
      </c>
      <c r="F2110" s="27">
        <f t="shared" si="912"/>
        <v>0</v>
      </c>
      <c r="G2110" s="27">
        <f t="shared" si="918"/>
        <v>0</v>
      </c>
      <c r="H2110" s="2">
        <f>_xlfn.IFNA(IF(MATCH(AK2110,$AK$23:AK2109,0)&gt;0,0,0),1)</f>
        <v>0</v>
      </c>
      <c r="I2110" s="2">
        <f t="shared" si="910"/>
        <v>6</v>
      </c>
      <c r="J2110" s="31">
        <f t="shared" si="919"/>
        <v>4</v>
      </c>
      <c r="K2110" s="32">
        <f t="shared" si="913"/>
        <v>0</v>
      </c>
      <c r="L2110" s="31">
        <f t="shared" si="920"/>
        <v>2</v>
      </c>
      <c r="M2110" s="32">
        <f t="shared" si="914"/>
        <v>0</v>
      </c>
      <c r="N2110" s="31">
        <f t="shared" si="921"/>
        <v>0</v>
      </c>
      <c r="O2110" s="32">
        <f t="shared" si="915"/>
        <v>0</v>
      </c>
      <c r="P2110" s="31">
        <f t="shared" si="922"/>
        <v>0</v>
      </c>
      <c r="Q2110" s="32">
        <f t="shared" si="916"/>
        <v>0</v>
      </c>
      <c r="R2110" s="31">
        <f t="shared" si="923"/>
        <v>0</v>
      </c>
      <c r="S2110" s="32">
        <f t="shared" si="917"/>
        <v>0</v>
      </c>
      <c r="T2110" s="31">
        <f t="shared" si="924"/>
        <v>0</v>
      </c>
      <c r="V2110" s="1">
        <f t="shared" si="926"/>
        <v>4</v>
      </c>
      <c r="W2110" s="1">
        <f t="shared" si="927"/>
        <v>2</v>
      </c>
      <c r="X2110" s="1">
        <f t="shared" si="928"/>
        <v>0</v>
      </c>
      <c r="Y2110" s="1">
        <f t="shared" si="929"/>
        <v>0</v>
      </c>
      <c r="Z2110" s="1">
        <f t="shared" si="930"/>
        <v>0</v>
      </c>
      <c r="AA2110" s="1">
        <f t="shared" si="931"/>
        <v>0</v>
      </c>
      <c r="AD2110" s="1">
        <f t="shared" si="932"/>
        <v>4</v>
      </c>
      <c r="AE2110" s="1">
        <f t="shared" si="933"/>
        <v>2</v>
      </c>
      <c r="AF2110" s="1">
        <f t="shared" si="934"/>
        <v>0</v>
      </c>
      <c r="AG2110" s="1">
        <f t="shared" si="935"/>
        <v>0</v>
      </c>
      <c r="AH2110" s="1">
        <f t="shared" si="936"/>
        <v>0</v>
      </c>
      <c r="AI2110" s="1">
        <f t="shared" si="937"/>
        <v>0</v>
      </c>
      <c r="AK2110" s="1" t="str">
        <f t="shared" si="925"/>
        <v>420000</v>
      </c>
    </row>
    <row r="2111" spans="4:37" x14ac:dyDescent="0.25">
      <c r="D2111" s="27">
        <v>2089</v>
      </c>
      <c r="E2111" s="27">
        <f t="shared" si="911"/>
        <v>0</v>
      </c>
      <c r="F2111" s="27">
        <f t="shared" si="912"/>
        <v>0</v>
      </c>
      <c r="G2111" s="27">
        <f t="shared" si="918"/>
        <v>0</v>
      </c>
      <c r="H2111" s="2">
        <f>_xlfn.IFNA(IF(MATCH(AK2111,$AK$23:AK2110,0)&gt;0,0,0),1)</f>
        <v>0</v>
      </c>
      <c r="I2111" s="2">
        <f t="shared" si="910"/>
        <v>4</v>
      </c>
      <c r="J2111" s="31">
        <f t="shared" si="919"/>
        <v>1</v>
      </c>
      <c r="K2111" s="32">
        <f t="shared" si="913"/>
        <v>0</v>
      </c>
      <c r="L2111" s="31">
        <f t="shared" si="920"/>
        <v>3</v>
      </c>
      <c r="M2111" s="32">
        <f t="shared" si="914"/>
        <v>0</v>
      </c>
      <c r="N2111" s="31">
        <f t="shared" si="921"/>
        <v>0</v>
      </c>
      <c r="O2111" s="32">
        <f t="shared" si="915"/>
        <v>0</v>
      </c>
      <c r="P2111" s="31">
        <f t="shared" si="922"/>
        <v>0</v>
      </c>
      <c r="Q2111" s="32">
        <f t="shared" si="916"/>
        <v>0</v>
      </c>
      <c r="R2111" s="31">
        <f t="shared" si="923"/>
        <v>0</v>
      </c>
      <c r="S2111" s="32">
        <f t="shared" si="917"/>
        <v>0</v>
      </c>
      <c r="T2111" s="31">
        <f t="shared" si="924"/>
        <v>0</v>
      </c>
      <c r="V2111" s="1">
        <f t="shared" si="926"/>
        <v>1</v>
      </c>
      <c r="W2111" s="1">
        <f t="shared" si="927"/>
        <v>3</v>
      </c>
      <c r="X2111" s="1">
        <f t="shared" si="928"/>
        <v>0</v>
      </c>
      <c r="Y2111" s="1">
        <f t="shared" si="929"/>
        <v>0</v>
      </c>
      <c r="Z2111" s="1">
        <f t="shared" si="930"/>
        <v>0</v>
      </c>
      <c r="AA2111" s="1">
        <f t="shared" si="931"/>
        <v>0</v>
      </c>
      <c r="AD2111" s="1">
        <f t="shared" si="932"/>
        <v>3</v>
      </c>
      <c r="AE2111" s="1">
        <f t="shared" si="933"/>
        <v>1</v>
      </c>
      <c r="AF2111" s="1">
        <f t="shared" si="934"/>
        <v>0</v>
      </c>
      <c r="AG2111" s="1">
        <f t="shared" si="935"/>
        <v>0</v>
      </c>
      <c r="AH2111" s="1">
        <f t="shared" si="936"/>
        <v>0</v>
      </c>
      <c r="AI2111" s="1">
        <f t="shared" si="937"/>
        <v>0</v>
      </c>
      <c r="AK2111" s="1" t="str">
        <f t="shared" si="925"/>
        <v>310000</v>
      </c>
    </row>
    <row r="2112" spans="4:37" x14ac:dyDescent="0.25">
      <c r="D2112" s="27">
        <v>2090</v>
      </c>
      <c r="E2112" s="27">
        <f t="shared" si="911"/>
        <v>0</v>
      </c>
      <c r="F2112" s="27">
        <f t="shared" si="912"/>
        <v>0</v>
      </c>
      <c r="G2112" s="27">
        <f t="shared" si="918"/>
        <v>0</v>
      </c>
      <c r="H2112" s="2">
        <f>_xlfn.IFNA(IF(MATCH(AK2112,$AK$23:AK2111,0)&gt;0,0,0),1)</f>
        <v>0</v>
      </c>
      <c r="I2112" s="2">
        <f t="shared" si="910"/>
        <v>5</v>
      </c>
      <c r="J2112" s="31">
        <f t="shared" si="919"/>
        <v>2</v>
      </c>
      <c r="K2112" s="32">
        <f t="shared" si="913"/>
        <v>0</v>
      </c>
      <c r="L2112" s="31">
        <f t="shared" si="920"/>
        <v>3</v>
      </c>
      <c r="M2112" s="32">
        <f t="shared" si="914"/>
        <v>0</v>
      </c>
      <c r="N2112" s="31">
        <f t="shared" si="921"/>
        <v>0</v>
      </c>
      <c r="O2112" s="32">
        <f t="shared" si="915"/>
        <v>0</v>
      </c>
      <c r="P2112" s="31">
        <f t="shared" si="922"/>
        <v>0</v>
      </c>
      <c r="Q2112" s="32">
        <f t="shared" si="916"/>
        <v>0</v>
      </c>
      <c r="R2112" s="31">
        <f t="shared" si="923"/>
        <v>0</v>
      </c>
      <c r="S2112" s="32">
        <f t="shared" si="917"/>
        <v>0</v>
      </c>
      <c r="T2112" s="31">
        <f t="shared" si="924"/>
        <v>0</v>
      </c>
      <c r="V2112" s="1">
        <f t="shared" si="926"/>
        <v>2</v>
      </c>
      <c r="W2112" s="1">
        <f t="shared" si="927"/>
        <v>3</v>
      </c>
      <c r="X2112" s="1">
        <f t="shared" si="928"/>
        <v>0</v>
      </c>
      <c r="Y2112" s="1">
        <f t="shared" si="929"/>
        <v>0</v>
      </c>
      <c r="Z2112" s="1">
        <f t="shared" si="930"/>
        <v>0</v>
      </c>
      <c r="AA2112" s="1">
        <f t="shared" si="931"/>
        <v>0</v>
      </c>
      <c r="AD2112" s="1">
        <f t="shared" si="932"/>
        <v>3</v>
      </c>
      <c r="AE2112" s="1">
        <f t="shared" si="933"/>
        <v>2</v>
      </c>
      <c r="AF2112" s="1">
        <f t="shared" si="934"/>
        <v>0</v>
      </c>
      <c r="AG2112" s="1">
        <f t="shared" si="935"/>
        <v>0</v>
      </c>
      <c r="AH2112" s="1">
        <f t="shared" si="936"/>
        <v>0</v>
      </c>
      <c r="AI2112" s="1">
        <f t="shared" si="937"/>
        <v>0</v>
      </c>
      <c r="AK2112" s="1" t="str">
        <f t="shared" si="925"/>
        <v>320000</v>
      </c>
    </row>
    <row r="2113" spans="4:37" x14ac:dyDescent="0.25">
      <c r="D2113" s="27">
        <v>2091</v>
      </c>
      <c r="E2113" s="27">
        <f t="shared" si="911"/>
        <v>0</v>
      </c>
      <c r="F2113" s="27">
        <f t="shared" si="912"/>
        <v>0</v>
      </c>
      <c r="G2113" s="27">
        <f t="shared" si="918"/>
        <v>0</v>
      </c>
      <c r="H2113" s="2">
        <f>_xlfn.IFNA(IF(MATCH(AK2113,$AK$23:AK2112,0)&gt;0,0,0),1)</f>
        <v>0</v>
      </c>
      <c r="I2113" s="2">
        <f t="shared" si="910"/>
        <v>6</v>
      </c>
      <c r="J2113" s="31">
        <f t="shared" si="919"/>
        <v>3</v>
      </c>
      <c r="K2113" s="32">
        <f t="shared" si="913"/>
        <v>1</v>
      </c>
      <c r="L2113" s="31">
        <f t="shared" si="920"/>
        <v>3</v>
      </c>
      <c r="M2113" s="32">
        <f t="shared" si="914"/>
        <v>0</v>
      </c>
      <c r="N2113" s="31">
        <f t="shared" si="921"/>
        <v>0</v>
      </c>
      <c r="O2113" s="32">
        <f t="shared" si="915"/>
        <v>0</v>
      </c>
      <c r="P2113" s="31">
        <f t="shared" si="922"/>
        <v>0</v>
      </c>
      <c r="Q2113" s="32">
        <f t="shared" si="916"/>
        <v>0</v>
      </c>
      <c r="R2113" s="31">
        <f t="shared" si="923"/>
        <v>0</v>
      </c>
      <c r="S2113" s="32">
        <f t="shared" si="917"/>
        <v>0</v>
      </c>
      <c r="T2113" s="31">
        <f t="shared" si="924"/>
        <v>0</v>
      </c>
      <c r="V2113" s="1">
        <f t="shared" si="926"/>
        <v>3</v>
      </c>
      <c r="W2113" s="1">
        <f t="shared" si="927"/>
        <v>3</v>
      </c>
      <c r="X2113" s="1">
        <f t="shared" si="928"/>
        <v>0</v>
      </c>
      <c r="Y2113" s="1">
        <f t="shared" si="929"/>
        <v>0</v>
      </c>
      <c r="Z2113" s="1">
        <f t="shared" si="930"/>
        <v>0</v>
      </c>
      <c r="AA2113" s="1">
        <f t="shared" si="931"/>
        <v>0</v>
      </c>
      <c r="AD2113" s="1">
        <f t="shared" si="932"/>
        <v>3</v>
      </c>
      <c r="AE2113" s="1">
        <f t="shared" si="933"/>
        <v>3</v>
      </c>
      <c r="AF2113" s="1">
        <f t="shared" si="934"/>
        <v>0</v>
      </c>
      <c r="AG2113" s="1">
        <f t="shared" si="935"/>
        <v>0</v>
      </c>
      <c r="AH2113" s="1">
        <f t="shared" si="936"/>
        <v>0</v>
      </c>
      <c r="AI2113" s="1">
        <f t="shared" si="937"/>
        <v>0</v>
      </c>
      <c r="AK2113" s="1" t="str">
        <f t="shared" si="925"/>
        <v>330000</v>
      </c>
    </row>
    <row r="2114" spans="4:37" x14ac:dyDescent="0.25">
      <c r="D2114" s="27">
        <v>2092</v>
      </c>
      <c r="E2114" s="27">
        <f t="shared" si="911"/>
        <v>0</v>
      </c>
      <c r="F2114" s="27">
        <f t="shared" si="912"/>
        <v>0</v>
      </c>
      <c r="G2114" s="27">
        <f t="shared" si="918"/>
        <v>0</v>
      </c>
      <c r="H2114" s="2">
        <f>_xlfn.IFNA(IF(MATCH(AK2114,$AK$23:AK2113,0)&gt;0,0,0),1)</f>
        <v>0</v>
      </c>
      <c r="I2114" s="2">
        <f t="shared" si="910"/>
        <v>7</v>
      </c>
      <c r="J2114" s="31">
        <f t="shared" si="919"/>
        <v>4</v>
      </c>
      <c r="K2114" s="32">
        <f t="shared" si="913"/>
        <v>0</v>
      </c>
      <c r="L2114" s="31">
        <f t="shared" si="920"/>
        <v>3</v>
      </c>
      <c r="M2114" s="32">
        <f t="shared" si="914"/>
        <v>0</v>
      </c>
      <c r="N2114" s="31">
        <f t="shared" si="921"/>
        <v>0</v>
      </c>
      <c r="O2114" s="32">
        <f t="shared" si="915"/>
        <v>0</v>
      </c>
      <c r="P2114" s="31">
        <f t="shared" si="922"/>
        <v>0</v>
      </c>
      <c r="Q2114" s="32">
        <f t="shared" si="916"/>
        <v>0</v>
      </c>
      <c r="R2114" s="31">
        <f t="shared" si="923"/>
        <v>0</v>
      </c>
      <c r="S2114" s="32">
        <f t="shared" si="917"/>
        <v>0</v>
      </c>
      <c r="T2114" s="31">
        <f t="shared" si="924"/>
        <v>0</v>
      </c>
      <c r="V2114" s="1">
        <f t="shared" si="926"/>
        <v>4</v>
      </c>
      <c r="W2114" s="1">
        <f t="shared" si="927"/>
        <v>3</v>
      </c>
      <c r="X2114" s="1">
        <f t="shared" si="928"/>
        <v>0</v>
      </c>
      <c r="Y2114" s="1">
        <f t="shared" si="929"/>
        <v>0</v>
      </c>
      <c r="Z2114" s="1">
        <f t="shared" si="930"/>
        <v>0</v>
      </c>
      <c r="AA2114" s="1">
        <f t="shared" si="931"/>
        <v>0</v>
      </c>
      <c r="AD2114" s="1">
        <f t="shared" si="932"/>
        <v>4</v>
      </c>
      <c r="AE2114" s="1">
        <f t="shared" si="933"/>
        <v>3</v>
      </c>
      <c r="AF2114" s="1">
        <f t="shared" si="934"/>
        <v>0</v>
      </c>
      <c r="AG2114" s="1">
        <f t="shared" si="935"/>
        <v>0</v>
      </c>
      <c r="AH2114" s="1">
        <f t="shared" si="936"/>
        <v>0</v>
      </c>
      <c r="AI2114" s="1">
        <f t="shared" si="937"/>
        <v>0</v>
      </c>
      <c r="AK2114" s="1" t="str">
        <f t="shared" si="925"/>
        <v>430000</v>
      </c>
    </row>
    <row r="2115" spans="4:37" x14ac:dyDescent="0.25">
      <c r="D2115" s="27">
        <v>2093</v>
      </c>
      <c r="E2115" s="27">
        <f t="shared" si="911"/>
        <v>0</v>
      </c>
      <c r="F2115" s="27">
        <f t="shared" si="912"/>
        <v>0</v>
      </c>
      <c r="G2115" s="27">
        <f t="shared" si="918"/>
        <v>0</v>
      </c>
      <c r="H2115" s="2">
        <f>_xlfn.IFNA(IF(MATCH(AK2115,$AK$23:AK2114,0)&gt;0,0,0),1)</f>
        <v>0</v>
      </c>
      <c r="I2115" s="2">
        <f t="shared" si="910"/>
        <v>5</v>
      </c>
      <c r="J2115" s="31">
        <f t="shared" si="919"/>
        <v>1</v>
      </c>
      <c r="K2115" s="32">
        <f t="shared" si="913"/>
        <v>0</v>
      </c>
      <c r="L2115" s="31">
        <f t="shared" si="920"/>
        <v>4</v>
      </c>
      <c r="M2115" s="32">
        <f t="shared" si="914"/>
        <v>0</v>
      </c>
      <c r="N2115" s="31">
        <f t="shared" si="921"/>
        <v>0</v>
      </c>
      <c r="O2115" s="32">
        <f t="shared" si="915"/>
        <v>0</v>
      </c>
      <c r="P2115" s="31">
        <f t="shared" si="922"/>
        <v>0</v>
      </c>
      <c r="Q2115" s="32">
        <f t="shared" si="916"/>
        <v>0</v>
      </c>
      <c r="R2115" s="31">
        <f t="shared" si="923"/>
        <v>0</v>
      </c>
      <c r="S2115" s="32">
        <f t="shared" si="917"/>
        <v>0</v>
      </c>
      <c r="T2115" s="31">
        <f t="shared" si="924"/>
        <v>0</v>
      </c>
      <c r="V2115" s="1">
        <f t="shared" si="926"/>
        <v>1</v>
      </c>
      <c r="W2115" s="1">
        <f t="shared" si="927"/>
        <v>4</v>
      </c>
      <c r="X2115" s="1">
        <f t="shared" si="928"/>
        <v>0</v>
      </c>
      <c r="Y2115" s="1">
        <f t="shared" si="929"/>
        <v>0</v>
      </c>
      <c r="Z2115" s="1">
        <f t="shared" si="930"/>
        <v>0</v>
      </c>
      <c r="AA2115" s="1">
        <f t="shared" si="931"/>
        <v>0</v>
      </c>
      <c r="AD2115" s="1">
        <f t="shared" si="932"/>
        <v>4</v>
      </c>
      <c r="AE2115" s="1">
        <f t="shared" si="933"/>
        <v>1</v>
      </c>
      <c r="AF2115" s="1">
        <f t="shared" si="934"/>
        <v>0</v>
      </c>
      <c r="AG2115" s="1">
        <f t="shared" si="935"/>
        <v>0</v>
      </c>
      <c r="AH2115" s="1">
        <f t="shared" si="936"/>
        <v>0</v>
      </c>
      <c r="AI2115" s="1">
        <f t="shared" si="937"/>
        <v>0</v>
      </c>
      <c r="AK2115" s="1" t="str">
        <f t="shared" si="925"/>
        <v>410000</v>
      </c>
    </row>
    <row r="2116" spans="4:37" x14ac:dyDescent="0.25">
      <c r="D2116" s="27">
        <v>2094</v>
      </c>
      <c r="E2116" s="27">
        <f t="shared" si="911"/>
        <v>0</v>
      </c>
      <c r="F2116" s="27">
        <f t="shared" si="912"/>
        <v>0</v>
      </c>
      <c r="G2116" s="27">
        <f t="shared" si="918"/>
        <v>0</v>
      </c>
      <c r="H2116" s="2">
        <f>_xlfn.IFNA(IF(MATCH(AK2116,$AK$23:AK2115,0)&gt;0,0,0),1)</f>
        <v>0</v>
      </c>
      <c r="I2116" s="2">
        <f t="shared" si="910"/>
        <v>6</v>
      </c>
      <c r="J2116" s="31">
        <f t="shared" si="919"/>
        <v>2</v>
      </c>
      <c r="K2116" s="32">
        <f t="shared" si="913"/>
        <v>0</v>
      </c>
      <c r="L2116" s="31">
        <f t="shared" si="920"/>
        <v>4</v>
      </c>
      <c r="M2116" s="32">
        <f t="shared" si="914"/>
        <v>0</v>
      </c>
      <c r="N2116" s="31">
        <f t="shared" si="921"/>
        <v>0</v>
      </c>
      <c r="O2116" s="32">
        <f t="shared" si="915"/>
        <v>0</v>
      </c>
      <c r="P2116" s="31">
        <f t="shared" si="922"/>
        <v>0</v>
      </c>
      <c r="Q2116" s="32">
        <f t="shared" si="916"/>
        <v>0</v>
      </c>
      <c r="R2116" s="31">
        <f t="shared" si="923"/>
        <v>0</v>
      </c>
      <c r="S2116" s="32">
        <f t="shared" si="917"/>
        <v>0</v>
      </c>
      <c r="T2116" s="31">
        <f t="shared" si="924"/>
        <v>0</v>
      </c>
      <c r="V2116" s="1">
        <f t="shared" si="926"/>
        <v>2</v>
      </c>
      <c r="W2116" s="1">
        <f t="shared" si="927"/>
        <v>4</v>
      </c>
      <c r="X2116" s="1">
        <f t="shared" si="928"/>
        <v>0</v>
      </c>
      <c r="Y2116" s="1">
        <f t="shared" si="929"/>
        <v>0</v>
      </c>
      <c r="Z2116" s="1">
        <f t="shared" si="930"/>
        <v>0</v>
      </c>
      <c r="AA2116" s="1">
        <f t="shared" si="931"/>
        <v>0</v>
      </c>
      <c r="AD2116" s="1">
        <f t="shared" si="932"/>
        <v>4</v>
      </c>
      <c r="AE2116" s="1">
        <f t="shared" si="933"/>
        <v>2</v>
      </c>
      <c r="AF2116" s="1">
        <f t="shared" si="934"/>
        <v>0</v>
      </c>
      <c r="AG2116" s="1">
        <f t="shared" si="935"/>
        <v>0</v>
      </c>
      <c r="AH2116" s="1">
        <f t="shared" si="936"/>
        <v>0</v>
      </c>
      <c r="AI2116" s="1">
        <f t="shared" si="937"/>
        <v>0</v>
      </c>
      <c r="AK2116" s="1" t="str">
        <f t="shared" si="925"/>
        <v>420000</v>
      </c>
    </row>
    <row r="2117" spans="4:37" x14ac:dyDescent="0.25">
      <c r="D2117" s="27">
        <v>2095</v>
      </c>
      <c r="E2117" s="27">
        <f t="shared" si="911"/>
        <v>0</v>
      </c>
      <c r="F2117" s="27">
        <f t="shared" si="912"/>
        <v>0</v>
      </c>
      <c r="G2117" s="27">
        <f t="shared" si="918"/>
        <v>0</v>
      </c>
      <c r="H2117" s="2">
        <f>_xlfn.IFNA(IF(MATCH(AK2117,$AK$23:AK2116,0)&gt;0,0,0),1)</f>
        <v>0</v>
      </c>
      <c r="I2117" s="2">
        <f t="shared" si="910"/>
        <v>7</v>
      </c>
      <c r="J2117" s="31">
        <f t="shared" si="919"/>
        <v>3</v>
      </c>
      <c r="K2117" s="32">
        <f t="shared" si="913"/>
        <v>0</v>
      </c>
      <c r="L2117" s="31">
        <f t="shared" si="920"/>
        <v>4</v>
      </c>
      <c r="M2117" s="32">
        <f t="shared" si="914"/>
        <v>0</v>
      </c>
      <c r="N2117" s="31">
        <f t="shared" si="921"/>
        <v>0</v>
      </c>
      <c r="O2117" s="32">
        <f t="shared" si="915"/>
        <v>0</v>
      </c>
      <c r="P2117" s="31">
        <f t="shared" si="922"/>
        <v>0</v>
      </c>
      <c r="Q2117" s="32">
        <f t="shared" si="916"/>
        <v>0</v>
      </c>
      <c r="R2117" s="31">
        <f t="shared" si="923"/>
        <v>0</v>
      </c>
      <c r="S2117" s="32">
        <f t="shared" si="917"/>
        <v>0</v>
      </c>
      <c r="T2117" s="31">
        <f t="shared" si="924"/>
        <v>0</v>
      </c>
      <c r="V2117" s="1">
        <f t="shared" si="926"/>
        <v>3</v>
      </c>
      <c r="W2117" s="1">
        <f t="shared" si="927"/>
        <v>4</v>
      </c>
      <c r="X2117" s="1">
        <f t="shared" si="928"/>
        <v>0</v>
      </c>
      <c r="Y2117" s="1">
        <f t="shared" si="929"/>
        <v>0</v>
      </c>
      <c r="Z2117" s="1">
        <f t="shared" si="930"/>
        <v>0</v>
      </c>
      <c r="AA2117" s="1">
        <f t="shared" si="931"/>
        <v>0</v>
      </c>
      <c r="AD2117" s="1">
        <f t="shared" si="932"/>
        <v>4</v>
      </c>
      <c r="AE2117" s="1">
        <f t="shared" si="933"/>
        <v>3</v>
      </c>
      <c r="AF2117" s="1">
        <f t="shared" si="934"/>
        <v>0</v>
      </c>
      <c r="AG2117" s="1">
        <f t="shared" si="935"/>
        <v>0</v>
      </c>
      <c r="AH2117" s="1">
        <f t="shared" si="936"/>
        <v>0</v>
      </c>
      <c r="AI2117" s="1">
        <f t="shared" si="937"/>
        <v>0</v>
      </c>
      <c r="AK2117" s="1" t="str">
        <f t="shared" si="925"/>
        <v>430000</v>
      </c>
    </row>
    <row r="2118" spans="4:37" x14ac:dyDescent="0.25">
      <c r="D2118" s="27">
        <v>2096</v>
      </c>
      <c r="E2118" s="27">
        <f t="shared" si="911"/>
        <v>0</v>
      </c>
      <c r="F2118" s="27">
        <f t="shared" si="912"/>
        <v>0</v>
      </c>
      <c r="G2118" s="27">
        <f t="shared" si="918"/>
        <v>0</v>
      </c>
      <c r="H2118" s="2">
        <f>_xlfn.IFNA(IF(MATCH(AK2118,$AK$23:AK2117,0)&gt;0,0,0),1)</f>
        <v>0</v>
      </c>
      <c r="I2118" s="2">
        <f t="shared" si="910"/>
        <v>8</v>
      </c>
      <c r="J2118" s="31">
        <f t="shared" si="919"/>
        <v>4</v>
      </c>
      <c r="K2118" s="32">
        <f t="shared" si="913"/>
        <v>1</v>
      </c>
      <c r="L2118" s="31">
        <f t="shared" si="920"/>
        <v>4</v>
      </c>
      <c r="M2118" s="32">
        <f t="shared" si="914"/>
        <v>0</v>
      </c>
      <c r="N2118" s="31">
        <f t="shared" si="921"/>
        <v>0</v>
      </c>
      <c r="O2118" s="32">
        <f t="shared" si="915"/>
        <v>0</v>
      </c>
      <c r="P2118" s="31">
        <f t="shared" si="922"/>
        <v>0</v>
      </c>
      <c r="Q2118" s="32">
        <f t="shared" si="916"/>
        <v>0</v>
      </c>
      <c r="R2118" s="31">
        <f t="shared" si="923"/>
        <v>0</v>
      </c>
      <c r="S2118" s="32">
        <f t="shared" si="917"/>
        <v>0</v>
      </c>
      <c r="T2118" s="31">
        <f t="shared" si="924"/>
        <v>0</v>
      </c>
      <c r="V2118" s="1">
        <f t="shared" si="926"/>
        <v>4</v>
      </c>
      <c r="W2118" s="1">
        <f t="shared" si="927"/>
        <v>4</v>
      </c>
      <c r="X2118" s="1">
        <f t="shared" si="928"/>
        <v>0</v>
      </c>
      <c r="Y2118" s="1">
        <f t="shared" si="929"/>
        <v>0</v>
      </c>
      <c r="Z2118" s="1">
        <f t="shared" si="930"/>
        <v>0</v>
      </c>
      <c r="AA2118" s="1">
        <f t="shared" si="931"/>
        <v>0</v>
      </c>
      <c r="AD2118" s="1">
        <f t="shared" si="932"/>
        <v>4</v>
      </c>
      <c r="AE2118" s="1">
        <f t="shared" si="933"/>
        <v>4</v>
      </c>
      <c r="AF2118" s="1">
        <f t="shared" si="934"/>
        <v>0</v>
      </c>
      <c r="AG2118" s="1">
        <f t="shared" si="935"/>
        <v>0</v>
      </c>
      <c r="AH2118" s="1">
        <f t="shared" si="936"/>
        <v>0</v>
      </c>
      <c r="AI2118" s="1">
        <f t="shared" si="937"/>
        <v>0</v>
      </c>
      <c r="AK2118" s="1" t="str">
        <f t="shared" si="925"/>
        <v>440000</v>
      </c>
    </row>
    <row r="2119" spans="4:37" x14ac:dyDescent="0.25">
      <c r="D2119" s="27">
        <v>2097</v>
      </c>
      <c r="E2119" s="27">
        <f t="shared" si="911"/>
        <v>0</v>
      </c>
      <c r="F2119" s="27">
        <f t="shared" si="912"/>
        <v>0</v>
      </c>
      <c r="G2119" s="27">
        <f t="shared" si="918"/>
        <v>0</v>
      </c>
      <c r="H2119" s="2">
        <f>_xlfn.IFNA(IF(MATCH(AK2119,$AK$23:AK2118,0)&gt;0,0,0),1)</f>
        <v>0</v>
      </c>
      <c r="I2119" s="2">
        <f t="shared" si="910"/>
        <v>2</v>
      </c>
      <c r="J2119" s="31">
        <f t="shared" si="919"/>
        <v>1</v>
      </c>
      <c r="K2119" s="32">
        <f t="shared" si="913"/>
        <v>1</v>
      </c>
      <c r="L2119" s="31">
        <f t="shared" si="920"/>
        <v>1</v>
      </c>
      <c r="M2119" s="32">
        <f t="shared" si="914"/>
        <v>0</v>
      </c>
      <c r="N2119" s="31">
        <f t="shared" si="921"/>
        <v>0</v>
      </c>
      <c r="O2119" s="32">
        <f t="shared" si="915"/>
        <v>0</v>
      </c>
      <c r="P2119" s="31">
        <f t="shared" si="922"/>
        <v>0</v>
      </c>
      <c r="Q2119" s="32">
        <f t="shared" si="916"/>
        <v>0</v>
      </c>
      <c r="R2119" s="31">
        <f t="shared" si="923"/>
        <v>0</v>
      </c>
      <c r="S2119" s="32">
        <f t="shared" si="917"/>
        <v>0</v>
      </c>
      <c r="T2119" s="31">
        <f t="shared" si="924"/>
        <v>0</v>
      </c>
      <c r="V2119" s="1">
        <f t="shared" si="926"/>
        <v>1</v>
      </c>
      <c r="W2119" s="1">
        <f t="shared" si="927"/>
        <v>1</v>
      </c>
      <c r="X2119" s="1">
        <f t="shared" si="928"/>
        <v>0</v>
      </c>
      <c r="Y2119" s="1">
        <f t="shared" si="929"/>
        <v>0</v>
      </c>
      <c r="Z2119" s="1">
        <f t="shared" si="930"/>
        <v>0</v>
      </c>
      <c r="AA2119" s="1">
        <f t="shared" si="931"/>
        <v>0</v>
      </c>
      <c r="AD2119" s="1">
        <f t="shared" si="932"/>
        <v>1</v>
      </c>
      <c r="AE2119" s="1">
        <f t="shared" si="933"/>
        <v>1</v>
      </c>
      <c r="AF2119" s="1">
        <f t="shared" si="934"/>
        <v>0</v>
      </c>
      <c r="AG2119" s="1">
        <f t="shared" si="935"/>
        <v>0</v>
      </c>
      <c r="AH2119" s="1">
        <f t="shared" si="936"/>
        <v>0</v>
      </c>
      <c r="AI2119" s="1">
        <f t="shared" si="937"/>
        <v>0</v>
      </c>
      <c r="AK2119" s="1" t="str">
        <f t="shared" si="925"/>
        <v>110000</v>
      </c>
    </row>
    <row r="2120" spans="4:37" x14ac:dyDescent="0.25">
      <c r="D2120" s="27">
        <v>2098</v>
      </c>
      <c r="E2120" s="27">
        <f t="shared" si="911"/>
        <v>0</v>
      </c>
      <c r="F2120" s="27">
        <f t="shared" si="912"/>
        <v>0</v>
      </c>
      <c r="G2120" s="27">
        <f t="shared" si="918"/>
        <v>0</v>
      </c>
      <c r="H2120" s="2">
        <f>_xlfn.IFNA(IF(MATCH(AK2120,$AK$23:AK2119,0)&gt;0,0,0),1)</f>
        <v>0</v>
      </c>
      <c r="I2120" s="2">
        <f t="shared" si="910"/>
        <v>3</v>
      </c>
      <c r="J2120" s="31">
        <f t="shared" si="919"/>
        <v>2</v>
      </c>
      <c r="K2120" s="32">
        <f t="shared" si="913"/>
        <v>0</v>
      </c>
      <c r="L2120" s="31">
        <f t="shared" si="920"/>
        <v>1</v>
      </c>
      <c r="M2120" s="32">
        <f t="shared" si="914"/>
        <v>0</v>
      </c>
      <c r="N2120" s="31">
        <f t="shared" si="921"/>
        <v>0</v>
      </c>
      <c r="O2120" s="32">
        <f t="shared" si="915"/>
        <v>0</v>
      </c>
      <c r="P2120" s="31">
        <f t="shared" si="922"/>
        <v>0</v>
      </c>
      <c r="Q2120" s="32">
        <f t="shared" si="916"/>
        <v>0</v>
      </c>
      <c r="R2120" s="31">
        <f t="shared" si="923"/>
        <v>0</v>
      </c>
      <c r="S2120" s="32">
        <f t="shared" si="917"/>
        <v>0</v>
      </c>
      <c r="T2120" s="31">
        <f t="shared" si="924"/>
        <v>0</v>
      </c>
      <c r="V2120" s="1">
        <f t="shared" si="926"/>
        <v>2</v>
      </c>
      <c r="W2120" s="1">
        <f t="shared" si="927"/>
        <v>1</v>
      </c>
      <c r="X2120" s="1">
        <f t="shared" si="928"/>
        <v>0</v>
      </c>
      <c r="Y2120" s="1">
        <f t="shared" si="929"/>
        <v>0</v>
      </c>
      <c r="Z2120" s="1">
        <f t="shared" si="930"/>
        <v>0</v>
      </c>
      <c r="AA2120" s="1">
        <f t="shared" si="931"/>
        <v>0</v>
      </c>
      <c r="AD2120" s="1">
        <f t="shared" si="932"/>
        <v>2</v>
      </c>
      <c r="AE2120" s="1">
        <f t="shared" si="933"/>
        <v>1</v>
      </c>
      <c r="AF2120" s="1">
        <f t="shared" si="934"/>
        <v>0</v>
      </c>
      <c r="AG2120" s="1">
        <f t="shared" si="935"/>
        <v>0</v>
      </c>
      <c r="AH2120" s="1">
        <f t="shared" si="936"/>
        <v>0</v>
      </c>
      <c r="AI2120" s="1">
        <f t="shared" si="937"/>
        <v>0</v>
      </c>
      <c r="AK2120" s="1" t="str">
        <f t="shared" si="925"/>
        <v>210000</v>
      </c>
    </row>
    <row r="2121" spans="4:37" x14ac:dyDescent="0.25">
      <c r="D2121" s="27">
        <v>2099</v>
      </c>
      <c r="E2121" s="27">
        <f t="shared" si="911"/>
        <v>0</v>
      </c>
      <c r="F2121" s="27">
        <f t="shared" si="912"/>
        <v>0</v>
      </c>
      <c r="G2121" s="27">
        <f t="shared" si="918"/>
        <v>0</v>
      </c>
      <c r="H2121" s="2">
        <f>_xlfn.IFNA(IF(MATCH(AK2121,$AK$23:AK2120,0)&gt;0,0,0),1)</f>
        <v>0</v>
      </c>
      <c r="I2121" s="2">
        <f t="shared" si="910"/>
        <v>4</v>
      </c>
      <c r="J2121" s="31">
        <f t="shared" si="919"/>
        <v>3</v>
      </c>
      <c r="K2121" s="32">
        <f t="shared" si="913"/>
        <v>0</v>
      </c>
      <c r="L2121" s="31">
        <f t="shared" si="920"/>
        <v>1</v>
      </c>
      <c r="M2121" s="32">
        <f t="shared" si="914"/>
        <v>0</v>
      </c>
      <c r="N2121" s="31">
        <f t="shared" si="921"/>
        <v>0</v>
      </c>
      <c r="O2121" s="32">
        <f t="shared" si="915"/>
        <v>0</v>
      </c>
      <c r="P2121" s="31">
        <f t="shared" si="922"/>
        <v>0</v>
      </c>
      <c r="Q2121" s="32">
        <f t="shared" si="916"/>
        <v>0</v>
      </c>
      <c r="R2121" s="31">
        <f t="shared" si="923"/>
        <v>0</v>
      </c>
      <c r="S2121" s="32">
        <f t="shared" si="917"/>
        <v>0</v>
      </c>
      <c r="T2121" s="31">
        <f t="shared" si="924"/>
        <v>0</v>
      </c>
      <c r="V2121" s="1">
        <f t="shared" si="926"/>
        <v>3</v>
      </c>
      <c r="W2121" s="1">
        <f t="shared" si="927"/>
        <v>1</v>
      </c>
      <c r="X2121" s="1">
        <f t="shared" si="928"/>
        <v>0</v>
      </c>
      <c r="Y2121" s="1">
        <f t="shared" si="929"/>
        <v>0</v>
      </c>
      <c r="Z2121" s="1">
        <f t="shared" si="930"/>
        <v>0</v>
      </c>
      <c r="AA2121" s="1">
        <f t="shared" si="931"/>
        <v>0</v>
      </c>
      <c r="AD2121" s="1">
        <f t="shared" si="932"/>
        <v>3</v>
      </c>
      <c r="AE2121" s="1">
        <f t="shared" si="933"/>
        <v>1</v>
      </c>
      <c r="AF2121" s="1">
        <f t="shared" si="934"/>
        <v>0</v>
      </c>
      <c r="AG2121" s="1">
        <f t="shared" si="935"/>
        <v>0</v>
      </c>
      <c r="AH2121" s="1">
        <f t="shared" si="936"/>
        <v>0</v>
      </c>
      <c r="AI2121" s="1">
        <f t="shared" si="937"/>
        <v>0</v>
      </c>
      <c r="AK2121" s="1" t="str">
        <f t="shared" si="925"/>
        <v>310000</v>
      </c>
    </row>
    <row r="2122" spans="4:37" x14ac:dyDescent="0.25">
      <c r="D2122" s="27">
        <v>2100</v>
      </c>
      <c r="E2122" s="27">
        <f t="shared" si="911"/>
        <v>0</v>
      </c>
      <c r="F2122" s="27">
        <f t="shared" si="912"/>
        <v>0</v>
      </c>
      <c r="G2122" s="27">
        <f t="shared" si="918"/>
        <v>0</v>
      </c>
      <c r="H2122" s="2">
        <f>_xlfn.IFNA(IF(MATCH(AK2122,$AK$23:AK2121,0)&gt;0,0,0),1)</f>
        <v>0</v>
      </c>
      <c r="I2122" s="2">
        <f t="shared" si="910"/>
        <v>5</v>
      </c>
      <c r="J2122" s="31">
        <f t="shared" si="919"/>
        <v>4</v>
      </c>
      <c r="K2122" s="32">
        <f t="shared" si="913"/>
        <v>0</v>
      </c>
      <c r="L2122" s="31">
        <f t="shared" si="920"/>
        <v>1</v>
      </c>
      <c r="M2122" s="32">
        <f t="shared" si="914"/>
        <v>0</v>
      </c>
      <c r="N2122" s="31">
        <f t="shared" si="921"/>
        <v>0</v>
      </c>
      <c r="O2122" s="32">
        <f t="shared" si="915"/>
        <v>0</v>
      </c>
      <c r="P2122" s="31">
        <f t="shared" si="922"/>
        <v>0</v>
      </c>
      <c r="Q2122" s="32">
        <f t="shared" si="916"/>
        <v>0</v>
      </c>
      <c r="R2122" s="31">
        <f t="shared" si="923"/>
        <v>0</v>
      </c>
      <c r="S2122" s="32">
        <f t="shared" si="917"/>
        <v>0</v>
      </c>
      <c r="T2122" s="31">
        <f t="shared" si="924"/>
        <v>0</v>
      </c>
      <c r="V2122" s="1">
        <f t="shared" si="926"/>
        <v>4</v>
      </c>
      <c r="W2122" s="1">
        <f t="shared" si="927"/>
        <v>1</v>
      </c>
      <c r="X2122" s="1">
        <f t="shared" si="928"/>
        <v>0</v>
      </c>
      <c r="Y2122" s="1">
        <f t="shared" si="929"/>
        <v>0</v>
      </c>
      <c r="Z2122" s="1">
        <f t="shared" si="930"/>
        <v>0</v>
      </c>
      <c r="AA2122" s="1">
        <f t="shared" si="931"/>
        <v>0</v>
      </c>
      <c r="AD2122" s="1">
        <f t="shared" si="932"/>
        <v>4</v>
      </c>
      <c r="AE2122" s="1">
        <f t="shared" si="933"/>
        <v>1</v>
      </c>
      <c r="AF2122" s="1">
        <f t="shared" si="934"/>
        <v>0</v>
      </c>
      <c r="AG2122" s="1">
        <f t="shared" si="935"/>
        <v>0</v>
      </c>
      <c r="AH2122" s="1">
        <f t="shared" si="936"/>
        <v>0</v>
      </c>
      <c r="AI2122" s="1">
        <f t="shared" si="937"/>
        <v>0</v>
      </c>
      <c r="AK2122" s="1" t="str">
        <f t="shared" si="925"/>
        <v>410000</v>
      </c>
    </row>
    <row r="2123" spans="4:37" x14ac:dyDescent="0.25">
      <c r="D2123" s="27">
        <v>2101</v>
      </c>
      <c r="E2123" s="27">
        <f t="shared" si="911"/>
        <v>0</v>
      </c>
      <c r="F2123" s="27">
        <f t="shared" si="912"/>
        <v>0</v>
      </c>
      <c r="G2123" s="27">
        <f t="shared" si="918"/>
        <v>0</v>
      </c>
      <c r="H2123" s="2">
        <f>_xlfn.IFNA(IF(MATCH(AK2123,$AK$23:AK2122,0)&gt;0,0,0),1)</f>
        <v>0</v>
      </c>
      <c r="I2123" s="2">
        <f t="shared" si="910"/>
        <v>3</v>
      </c>
      <c r="J2123" s="31">
        <f t="shared" si="919"/>
        <v>1</v>
      </c>
      <c r="K2123" s="32">
        <f t="shared" si="913"/>
        <v>0</v>
      </c>
      <c r="L2123" s="31">
        <f t="shared" si="920"/>
        <v>2</v>
      </c>
      <c r="M2123" s="32">
        <f t="shared" si="914"/>
        <v>0</v>
      </c>
      <c r="N2123" s="31">
        <f t="shared" si="921"/>
        <v>0</v>
      </c>
      <c r="O2123" s="32">
        <f t="shared" si="915"/>
        <v>0</v>
      </c>
      <c r="P2123" s="31">
        <f t="shared" si="922"/>
        <v>0</v>
      </c>
      <c r="Q2123" s="32">
        <f t="shared" si="916"/>
        <v>0</v>
      </c>
      <c r="R2123" s="31">
        <f t="shared" si="923"/>
        <v>0</v>
      </c>
      <c r="S2123" s="32">
        <f t="shared" si="917"/>
        <v>0</v>
      </c>
      <c r="T2123" s="31">
        <f t="shared" si="924"/>
        <v>0</v>
      </c>
      <c r="V2123" s="1">
        <f t="shared" si="926"/>
        <v>1</v>
      </c>
      <c r="W2123" s="1">
        <f t="shared" si="927"/>
        <v>2</v>
      </c>
      <c r="X2123" s="1">
        <f t="shared" si="928"/>
        <v>0</v>
      </c>
      <c r="Y2123" s="1">
        <f t="shared" si="929"/>
        <v>0</v>
      </c>
      <c r="Z2123" s="1">
        <f t="shared" si="930"/>
        <v>0</v>
      </c>
      <c r="AA2123" s="1">
        <f t="shared" si="931"/>
        <v>0</v>
      </c>
      <c r="AD2123" s="1">
        <f t="shared" si="932"/>
        <v>2</v>
      </c>
      <c r="AE2123" s="1">
        <f t="shared" si="933"/>
        <v>1</v>
      </c>
      <c r="AF2123" s="1">
        <f t="shared" si="934"/>
        <v>0</v>
      </c>
      <c r="AG2123" s="1">
        <f t="shared" si="935"/>
        <v>0</v>
      </c>
      <c r="AH2123" s="1">
        <f t="shared" si="936"/>
        <v>0</v>
      </c>
      <c r="AI2123" s="1">
        <f t="shared" si="937"/>
        <v>0</v>
      </c>
      <c r="AK2123" s="1" t="str">
        <f t="shared" si="925"/>
        <v>210000</v>
      </c>
    </row>
    <row r="2124" spans="4:37" x14ac:dyDescent="0.25">
      <c r="D2124" s="27">
        <v>2102</v>
      </c>
      <c r="E2124" s="27">
        <f t="shared" si="911"/>
        <v>0</v>
      </c>
      <c r="F2124" s="27">
        <f t="shared" si="912"/>
        <v>0</v>
      </c>
      <c r="G2124" s="27">
        <f t="shared" si="918"/>
        <v>0</v>
      </c>
      <c r="H2124" s="2">
        <f>_xlfn.IFNA(IF(MATCH(AK2124,$AK$23:AK2123,0)&gt;0,0,0),1)</f>
        <v>0</v>
      </c>
      <c r="I2124" s="2">
        <f t="shared" si="910"/>
        <v>4</v>
      </c>
      <c r="J2124" s="31">
        <f t="shared" si="919"/>
        <v>2</v>
      </c>
      <c r="K2124" s="32">
        <f t="shared" si="913"/>
        <v>1</v>
      </c>
      <c r="L2124" s="31">
        <f t="shared" si="920"/>
        <v>2</v>
      </c>
      <c r="M2124" s="32">
        <f t="shared" si="914"/>
        <v>0</v>
      </c>
      <c r="N2124" s="31">
        <f t="shared" si="921"/>
        <v>0</v>
      </c>
      <c r="O2124" s="32">
        <f t="shared" si="915"/>
        <v>0</v>
      </c>
      <c r="P2124" s="31">
        <f t="shared" si="922"/>
        <v>0</v>
      </c>
      <c r="Q2124" s="32">
        <f t="shared" si="916"/>
        <v>0</v>
      </c>
      <c r="R2124" s="31">
        <f t="shared" si="923"/>
        <v>0</v>
      </c>
      <c r="S2124" s="32">
        <f t="shared" si="917"/>
        <v>0</v>
      </c>
      <c r="T2124" s="31">
        <f t="shared" si="924"/>
        <v>0</v>
      </c>
      <c r="V2124" s="1">
        <f t="shared" si="926"/>
        <v>2</v>
      </c>
      <c r="W2124" s="1">
        <f t="shared" si="927"/>
        <v>2</v>
      </c>
      <c r="X2124" s="1">
        <f t="shared" si="928"/>
        <v>0</v>
      </c>
      <c r="Y2124" s="1">
        <f t="shared" si="929"/>
        <v>0</v>
      </c>
      <c r="Z2124" s="1">
        <f t="shared" si="930"/>
        <v>0</v>
      </c>
      <c r="AA2124" s="1">
        <f t="shared" si="931"/>
        <v>0</v>
      </c>
      <c r="AD2124" s="1">
        <f t="shared" si="932"/>
        <v>2</v>
      </c>
      <c r="AE2124" s="1">
        <f t="shared" si="933"/>
        <v>2</v>
      </c>
      <c r="AF2124" s="1">
        <f t="shared" si="934"/>
        <v>0</v>
      </c>
      <c r="AG2124" s="1">
        <f t="shared" si="935"/>
        <v>0</v>
      </c>
      <c r="AH2124" s="1">
        <f t="shared" si="936"/>
        <v>0</v>
      </c>
      <c r="AI2124" s="1">
        <f t="shared" si="937"/>
        <v>0</v>
      </c>
      <c r="AK2124" s="1" t="str">
        <f t="shared" si="925"/>
        <v>220000</v>
      </c>
    </row>
    <row r="2125" spans="4:37" x14ac:dyDescent="0.25">
      <c r="D2125" s="27">
        <v>2103</v>
      </c>
      <c r="E2125" s="27">
        <f t="shared" si="911"/>
        <v>0</v>
      </c>
      <c r="F2125" s="27">
        <f t="shared" si="912"/>
        <v>0</v>
      </c>
      <c r="G2125" s="27">
        <f t="shared" si="918"/>
        <v>0</v>
      </c>
      <c r="H2125" s="2">
        <f>_xlfn.IFNA(IF(MATCH(AK2125,$AK$23:AK2124,0)&gt;0,0,0),1)</f>
        <v>0</v>
      </c>
      <c r="I2125" s="2">
        <f t="shared" si="910"/>
        <v>5</v>
      </c>
      <c r="J2125" s="31">
        <f t="shared" si="919"/>
        <v>3</v>
      </c>
      <c r="K2125" s="32">
        <f t="shared" si="913"/>
        <v>0</v>
      </c>
      <c r="L2125" s="31">
        <f t="shared" si="920"/>
        <v>2</v>
      </c>
      <c r="M2125" s="32">
        <f t="shared" si="914"/>
        <v>0</v>
      </c>
      <c r="N2125" s="31">
        <f t="shared" si="921"/>
        <v>0</v>
      </c>
      <c r="O2125" s="32">
        <f t="shared" si="915"/>
        <v>0</v>
      </c>
      <c r="P2125" s="31">
        <f t="shared" si="922"/>
        <v>0</v>
      </c>
      <c r="Q2125" s="32">
        <f t="shared" si="916"/>
        <v>0</v>
      </c>
      <c r="R2125" s="31">
        <f t="shared" si="923"/>
        <v>0</v>
      </c>
      <c r="S2125" s="32">
        <f t="shared" si="917"/>
        <v>0</v>
      </c>
      <c r="T2125" s="31">
        <f t="shared" si="924"/>
        <v>0</v>
      </c>
      <c r="V2125" s="1">
        <f t="shared" si="926"/>
        <v>3</v>
      </c>
      <c r="W2125" s="1">
        <f t="shared" si="927"/>
        <v>2</v>
      </c>
      <c r="X2125" s="1">
        <f t="shared" si="928"/>
        <v>0</v>
      </c>
      <c r="Y2125" s="1">
        <f t="shared" si="929"/>
        <v>0</v>
      </c>
      <c r="Z2125" s="1">
        <f t="shared" si="930"/>
        <v>0</v>
      </c>
      <c r="AA2125" s="1">
        <f t="shared" si="931"/>
        <v>0</v>
      </c>
      <c r="AD2125" s="1">
        <f t="shared" si="932"/>
        <v>3</v>
      </c>
      <c r="AE2125" s="1">
        <f t="shared" si="933"/>
        <v>2</v>
      </c>
      <c r="AF2125" s="1">
        <f t="shared" si="934"/>
        <v>0</v>
      </c>
      <c r="AG2125" s="1">
        <f t="shared" si="935"/>
        <v>0</v>
      </c>
      <c r="AH2125" s="1">
        <f t="shared" si="936"/>
        <v>0</v>
      </c>
      <c r="AI2125" s="1">
        <f t="shared" si="937"/>
        <v>0</v>
      </c>
      <c r="AK2125" s="1" t="str">
        <f t="shared" si="925"/>
        <v>320000</v>
      </c>
    </row>
    <row r="2126" spans="4:37" x14ac:dyDescent="0.25">
      <c r="D2126" s="27">
        <v>2104</v>
      </c>
      <c r="E2126" s="27">
        <f t="shared" si="911"/>
        <v>0</v>
      </c>
      <c r="F2126" s="27">
        <f t="shared" si="912"/>
        <v>0</v>
      </c>
      <c r="G2126" s="27">
        <f t="shared" si="918"/>
        <v>0</v>
      </c>
      <c r="H2126" s="2">
        <f>_xlfn.IFNA(IF(MATCH(AK2126,$AK$23:AK2125,0)&gt;0,0,0),1)</f>
        <v>0</v>
      </c>
      <c r="I2126" s="2">
        <f t="shared" si="910"/>
        <v>6</v>
      </c>
      <c r="J2126" s="31">
        <f t="shared" si="919"/>
        <v>4</v>
      </c>
      <c r="K2126" s="32">
        <f t="shared" si="913"/>
        <v>0</v>
      </c>
      <c r="L2126" s="31">
        <f t="shared" si="920"/>
        <v>2</v>
      </c>
      <c r="M2126" s="32">
        <f t="shared" si="914"/>
        <v>0</v>
      </c>
      <c r="N2126" s="31">
        <f t="shared" si="921"/>
        <v>0</v>
      </c>
      <c r="O2126" s="32">
        <f t="shared" si="915"/>
        <v>0</v>
      </c>
      <c r="P2126" s="31">
        <f t="shared" si="922"/>
        <v>0</v>
      </c>
      <c r="Q2126" s="32">
        <f t="shared" si="916"/>
        <v>0</v>
      </c>
      <c r="R2126" s="31">
        <f t="shared" si="923"/>
        <v>0</v>
      </c>
      <c r="S2126" s="32">
        <f t="shared" si="917"/>
        <v>0</v>
      </c>
      <c r="T2126" s="31">
        <f t="shared" si="924"/>
        <v>0</v>
      </c>
      <c r="V2126" s="1">
        <f t="shared" si="926"/>
        <v>4</v>
      </c>
      <c r="W2126" s="1">
        <f t="shared" si="927"/>
        <v>2</v>
      </c>
      <c r="X2126" s="1">
        <f t="shared" si="928"/>
        <v>0</v>
      </c>
      <c r="Y2126" s="1">
        <f t="shared" si="929"/>
        <v>0</v>
      </c>
      <c r="Z2126" s="1">
        <f t="shared" si="930"/>
        <v>0</v>
      </c>
      <c r="AA2126" s="1">
        <f t="shared" si="931"/>
        <v>0</v>
      </c>
      <c r="AD2126" s="1">
        <f t="shared" si="932"/>
        <v>4</v>
      </c>
      <c r="AE2126" s="1">
        <f t="shared" si="933"/>
        <v>2</v>
      </c>
      <c r="AF2126" s="1">
        <f t="shared" si="934"/>
        <v>0</v>
      </c>
      <c r="AG2126" s="1">
        <f t="shared" si="935"/>
        <v>0</v>
      </c>
      <c r="AH2126" s="1">
        <f t="shared" si="936"/>
        <v>0</v>
      </c>
      <c r="AI2126" s="1">
        <f t="shared" si="937"/>
        <v>0</v>
      </c>
      <c r="AK2126" s="1" t="str">
        <f t="shared" si="925"/>
        <v>420000</v>
      </c>
    </row>
    <row r="2127" spans="4:37" x14ac:dyDescent="0.25">
      <c r="D2127" s="27">
        <v>2105</v>
      </c>
      <c r="E2127" s="27">
        <f t="shared" si="911"/>
        <v>0</v>
      </c>
      <c r="F2127" s="27">
        <f t="shared" si="912"/>
        <v>0</v>
      </c>
      <c r="G2127" s="27">
        <f t="shared" si="918"/>
        <v>0</v>
      </c>
      <c r="H2127" s="2">
        <f>_xlfn.IFNA(IF(MATCH(AK2127,$AK$23:AK2126,0)&gt;0,0,0),1)</f>
        <v>0</v>
      </c>
      <c r="I2127" s="2">
        <f t="shared" si="910"/>
        <v>4</v>
      </c>
      <c r="J2127" s="31">
        <f t="shared" si="919"/>
        <v>1</v>
      </c>
      <c r="K2127" s="32">
        <f t="shared" si="913"/>
        <v>0</v>
      </c>
      <c r="L2127" s="31">
        <f t="shared" si="920"/>
        <v>3</v>
      </c>
      <c r="M2127" s="32">
        <f t="shared" si="914"/>
        <v>0</v>
      </c>
      <c r="N2127" s="31">
        <f t="shared" si="921"/>
        <v>0</v>
      </c>
      <c r="O2127" s="32">
        <f t="shared" si="915"/>
        <v>0</v>
      </c>
      <c r="P2127" s="31">
        <f t="shared" si="922"/>
        <v>0</v>
      </c>
      <c r="Q2127" s="32">
        <f t="shared" si="916"/>
        <v>0</v>
      </c>
      <c r="R2127" s="31">
        <f t="shared" si="923"/>
        <v>0</v>
      </c>
      <c r="S2127" s="32">
        <f t="shared" si="917"/>
        <v>0</v>
      </c>
      <c r="T2127" s="31">
        <f t="shared" si="924"/>
        <v>0</v>
      </c>
      <c r="V2127" s="1">
        <f t="shared" si="926"/>
        <v>1</v>
      </c>
      <c r="W2127" s="1">
        <f t="shared" si="927"/>
        <v>3</v>
      </c>
      <c r="X2127" s="1">
        <f t="shared" si="928"/>
        <v>0</v>
      </c>
      <c r="Y2127" s="1">
        <f t="shared" si="929"/>
        <v>0</v>
      </c>
      <c r="Z2127" s="1">
        <f t="shared" si="930"/>
        <v>0</v>
      </c>
      <c r="AA2127" s="1">
        <f t="shared" si="931"/>
        <v>0</v>
      </c>
      <c r="AD2127" s="1">
        <f t="shared" si="932"/>
        <v>3</v>
      </c>
      <c r="AE2127" s="1">
        <f t="shared" si="933"/>
        <v>1</v>
      </c>
      <c r="AF2127" s="1">
        <f t="shared" si="934"/>
        <v>0</v>
      </c>
      <c r="AG2127" s="1">
        <f t="shared" si="935"/>
        <v>0</v>
      </c>
      <c r="AH2127" s="1">
        <f t="shared" si="936"/>
        <v>0</v>
      </c>
      <c r="AI2127" s="1">
        <f t="shared" si="937"/>
        <v>0</v>
      </c>
      <c r="AK2127" s="1" t="str">
        <f t="shared" si="925"/>
        <v>310000</v>
      </c>
    </row>
    <row r="2128" spans="4:37" x14ac:dyDescent="0.25">
      <c r="D2128" s="27">
        <v>2106</v>
      </c>
      <c r="E2128" s="27">
        <f t="shared" si="911"/>
        <v>0</v>
      </c>
      <c r="F2128" s="27">
        <f t="shared" si="912"/>
        <v>0</v>
      </c>
      <c r="G2128" s="27">
        <f t="shared" si="918"/>
        <v>0</v>
      </c>
      <c r="H2128" s="2">
        <f>_xlfn.IFNA(IF(MATCH(AK2128,$AK$23:AK2127,0)&gt;0,0,0),1)</f>
        <v>0</v>
      </c>
      <c r="I2128" s="2">
        <f t="shared" si="910"/>
        <v>5</v>
      </c>
      <c r="J2128" s="31">
        <f t="shared" si="919"/>
        <v>2</v>
      </c>
      <c r="K2128" s="32">
        <f t="shared" si="913"/>
        <v>0</v>
      </c>
      <c r="L2128" s="31">
        <f t="shared" si="920"/>
        <v>3</v>
      </c>
      <c r="M2128" s="32">
        <f t="shared" si="914"/>
        <v>0</v>
      </c>
      <c r="N2128" s="31">
        <f t="shared" si="921"/>
        <v>0</v>
      </c>
      <c r="O2128" s="32">
        <f t="shared" si="915"/>
        <v>0</v>
      </c>
      <c r="P2128" s="31">
        <f t="shared" si="922"/>
        <v>0</v>
      </c>
      <c r="Q2128" s="32">
        <f t="shared" si="916"/>
        <v>0</v>
      </c>
      <c r="R2128" s="31">
        <f t="shared" si="923"/>
        <v>0</v>
      </c>
      <c r="S2128" s="32">
        <f t="shared" si="917"/>
        <v>0</v>
      </c>
      <c r="T2128" s="31">
        <f t="shared" si="924"/>
        <v>0</v>
      </c>
      <c r="V2128" s="1">
        <f t="shared" si="926"/>
        <v>2</v>
      </c>
      <c r="W2128" s="1">
        <f t="shared" si="927"/>
        <v>3</v>
      </c>
      <c r="X2128" s="1">
        <f t="shared" si="928"/>
        <v>0</v>
      </c>
      <c r="Y2128" s="1">
        <f t="shared" si="929"/>
        <v>0</v>
      </c>
      <c r="Z2128" s="1">
        <f t="shared" si="930"/>
        <v>0</v>
      </c>
      <c r="AA2128" s="1">
        <f t="shared" si="931"/>
        <v>0</v>
      </c>
      <c r="AD2128" s="1">
        <f t="shared" si="932"/>
        <v>3</v>
      </c>
      <c r="AE2128" s="1">
        <f t="shared" si="933"/>
        <v>2</v>
      </c>
      <c r="AF2128" s="1">
        <f t="shared" si="934"/>
        <v>0</v>
      </c>
      <c r="AG2128" s="1">
        <f t="shared" si="935"/>
        <v>0</v>
      </c>
      <c r="AH2128" s="1">
        <f t="shared" si="936"/>
        <v>0</v>
      </c>
      <c r="AI2128" s="1">
        <f t="shared" si="937"/>
        <v>0</v>
      </c>
      <c r="AK2128" s="1" t="str">
        <f t="shared" si="925"/>
        <v>320000</v>
      </c>
    </row>
    <row r="2129" spans="4:37" x14ac:dyDescent="0.25">
      <c r="D2129" s="27">
        <v>2107</v>
      </c>
      <c r="E2129" s="27">
        <f t="shared" si="911"/>
        <v>0</v>
      </c>
      <c r="F2129" s="27">
        <f t="shared" si="912"/>
        <v>0</v>
      </c>
      <c r="G2129" s="27">
        <f t="shared" si="918"/>
        <v>0</v>
      </c>
      <c r="H2129" s="2">
        <f>_xlfn.IFNA(IF(MATCH(AK2129,$AK$23:AK2128,0)&gt;0,0,0),1)</f>
        <v>0</v>
      </c>
      <c r="I2129" s="2">
        <f t="shared" ref="I2129:I2192" si="938">SUM(J2129,L2129,N2129,P2129,R2129,T2129)</f>
        <v>6</v>
      </c>
      <c r="J2129" s="31">
        <f t="shared" si="919"/>
        <v>3</v>
      </c>
      <c r="K2129" s="32">
        <f t="shared" si="913"/>
        <v>1</v>
      </c>
      <c r="L2129" s="31">
        <f t="shared" si="920"/>
        <v>3</v>
      </c>
      <c r="M2129" s="32">
        <f t="shared" si="914"/>
        <v>0</v>
      </c>
      <c r="N2129" s="31">
        <f t="shared" si="921"/>
        <v>0</v>
      </c>
      <c r="O2129" s="32">
        <f t="shared" si="915"/>
        <v>0</v>
      </c>
      <c r="P2129" s="31">
        <f t="shared" si="922"/>
        <v>0</v>
      </c>
      <c r="Q2129" s="32">
        <f t="shared" si="916"/>
        <v>0</v>
      </c>
      <c r="R2129" s="31">
        <f t="shared" si="923"/>
        <v>0</v>
      </c>
      <c r="S2129" s="32">
        <f t="shared" si="917"/>
        <v>0</v>
      </c>
      <c r="T2129" s="31">
        <f t="shared" si="924"/>
        <v>0</v>
      </c>
      <c r="V2129" s="1">
        <f t="shared" si="926"/>
        <v>3</v>
      </c>
      <c r="W2129" s="1">
        <f t="shared" si="927"/>
        <v>3</v>
      </c>
      <c r="X2129" s="1">
        <f t="shared" si="928"/>
        <v>0</v>
      </c>
      <c r="Y2129" s="1">
        <f t="shared" si="929"/>
        <v>0</v>
      </c>
      <c r="Z2129" s="1">
        <f t="shared" si="930"/>
        <v>0</v>
      </c>
      <c r="AA2129" s="1">
        <f t="shared" si="931"/>
        <v>0</v>
      </c>
      <c r="AD2129" s="1">
        <f t="shared" si="932"/>
        <v>3</v>
      </c>
      <c r="AE2129" s="1">
        <f t="shared" si="933"/>
        <v>3</v>
      </c>
      <c r="AF2129" s="1">
        <f t="shared" si="934"/>
        <v>0</v>
      </c>
      <c r="AG2129" s="1">
        <f t="shared" si="935"/>
        <v>0</v>
      </c>
      <c r="AH2129" s="1">
        <f t="shared" si="936"/>
        <v>0</v>
      </c>
      <c r="AI2129" s="1">
        <f t="shared" si="937"/>
        <v>0</v>
      </c>
      <c r="AK2129" s="1" t="str">
        <f t="shared" si="925"/>
        <v>330000</v>
      </c>
    </row>
    <row r="2130" spans="4:37" x14ac:dyDescent="0.25">
      <c r="D2130" s="27">
        <v>2108</v>
      </c>
      <c r="E2130" s="27">
        <f t="shared" si="911"/>
        <v>0</v>
      </c>
      <c r="F2130" s="27">
        <f t="shared" si="912"/>
        <v>0</v>
      </c>
      <c r="G2130" s="27">
        <f t="shared" si="918"/>
        <v>0</v>
      </c>
      <c r="H2130" s="2">
        <f>_xlfn.IFNA(IF(MATCH(AK2130,$AK$23:AK2129,0)&gt;0,0,0),1)</f>
        <v>0</v>
      </c>
      <c r="I2130" s="2">
        <f t="shared" si="938"/>
        <v>7</v>
      </c>
      <c r="J2130" s="31">
        <f t="shared" si="919"/>
        <v>4</v>
      </c>
      <c r="K2130" s="32">
        <f t="shared" si="913"/>
        <v>0</v>
      </c>
      <c r="L2130" s="31">
        <f t="shared" si="920"/>
        <v>3</v>
      </c>
      <c r="M2130" s="32">
        <f t="shared" si="914"/>
        <v>0</v>
      </c>
      <c r="N2130" s="31">
        <f t="shared" si="921"/>
        <v>0</v>
      </c>
      <c r="O2130" s="32">
        <f t="shared" si="915"/>
        <v>0</v>
      </c>
      <c r="P2130" s="31">
        <f t="shared" si="922"/>
        <v>0</v>
      </c>
      <c r="Q2130" s="32">
        <f t="shared" si="916"/>
        <v>0</v>
      </c>
      <c r="R2130" s="31">
        <f t="shared" si="923"/>
        <v>0</v>
      </c>
      <c r="S2130" s="32">
        <f t="shared" si="917"/>
        <v>0</v>
      </c>
      <c r="T2130" s="31">
        <f t="shared" si="924"/>
        <v>0</v>
      </c>
      <c r="V2130" s="1">
        <f t="shared" si="926"/>
        <v>4</v>
      </c>
      <c r="W2130" s="1">
        <f t="shared" si="927"/>
        <v>3</v>
      </c>
      <c r="X2130" s="1">
        <f t="shared" si="928"/>
        <v>0</v>
      </c>
      <c r="Y2130" s="1">
        <f t="shared" si="929"/>
        <v>0</v>
      </c>
      <c r="Z2130" s="1">
        <f t="shared" si="930"/>
        <v>0</v>
      </c>
      <c r="AA2130" s="1">
        <f t="shared" si="931"/>
        <v>0</v>
      </c>
      <c r="AD2130" s="1">
        <f t="shared" si="932"/>
        <v>4</v>
      </c>
      <c r="AE2130" s="1">
        <f t="shared" si="933"/>
        <v>3</v>
      </c>
      <c r="AF2130" s="1">
        <f t="shared" si="934"/>
        <v>0</v>
      </c>
      <c r="AG2130" s="1">
        <f t="shared" si="935"/>
        <v>0</v>
      </c>
      <c r="AH2130" s="1">
        <f t="shared" si="936"/>
        <v>0</v>
      </c>
      <c r="AI2130" s="1">
        <f t="shared" si="937"/>
        <v>0</v>
      </c>
      <c r="AK2130" s="1" t="str">
        <f t="shared" si="925"/>
        <v>430000</v>
      </c>
    </row>
    <row r="2131" spans="4:37" x14ac:dyDescent="0.25">
      <c r="D2131" s="27">
        <v>2109</v>
      </c>
      <c r="E2131" s="27">
        <f t="shared" si="911"/>
        <v>0</v>
      </c>
      <c r="F2131" s="27">
        <f t="shared" si="912"/>
        <v>0</v>
      </c>
      <c r="G2131" s="27">
        <f t="shared" si="918"/>
        <v>0</v>
      </c>
      <c r="H2131" s="2">
        <f>_xlfn.IFNA(IF(MATCH(AK2131,$AK$23:AK2130,0)&gt;0,0,0),1)</f>
        <v>0</v>
      </c>
      <c r="I2131" s="2">
        <f t="shared" si="938"/>
        <v>5</v>
      </c>
      <c r="J2131" s="31">
        <f t="shared" si="919"/>
        <v>1</v>
      </c>
      <c r="K2131" s="32">
        <f t="shared" si="913"/>
        <v>0</v>
      </c>
      <c r="L2131" s="31">
        <f t="shared" si="920"/>
        <v>4</v>
      </c>
      <c r="M2131" s="32">
        <f t="shared" si="914"/>
        <v>0</v>
      </c>
      <c r="N2131" s="31">
        <f t="shared" si="921"/>
        <v>0</v>
      </c>
      <c r="O2131" s="32">
        <f t="shared" si="915"/>
        <v>0</v>
      </c>
      <c r="P2131" s="31">
        <f t="shared" si="922"/>
        <v>0</v>
      </c>
      <c r="Q2131" s="32">
        <f t="shared" si="916"/>
        <v>0</v>
      </c>
      <c r="R2131" s="31">
        <f t="shared" si="923"/>
        <v>0</v>
      </c>
      <c r="S2131" s="32">
        <f t="shared" si="917"/>
        <v>0</v>
      </c>
      <c r="T2131" s="31">
        <f t="shared" si="924"/>
        <v>0</v>
      </c>
      <c r="V2131" s="1">
        <f t="shared" si="926"/>
        <v>1</v>
      </c>
      <c r="W2131" s="1">
        <f t="shared" si="927"/>
        <v>4</v>
      </c>
      <c r="X2131" s="1">
        <f t="shared" si="928"/>
        <v>0</v>
      </c>
      <c r="Y2131" s="1">
        <f t="shared" si="929"/>
        <v>0</v>
      </c>
      <c r="Z2131" s="1">
        <f t="shared" si="930"/>
        <v>0</v>
      </c>
      <c r="AA2131" s="1">
        <f t="shared" si="931"/>
        <v>0</v>
      </c>
      <c r="AD2131" s="1">
        <f t="shared" si="932"/>
        <v>4</v>
      </c>
      <c r="AE2131" s="1">
        <f t="shared" si="933"/>
        <v>1</v>
      </c>
      <c r="AF2131" s="1">
        <f t="shared" si="934"/>
        <v>0</v>
      </c>
      <c r="AG2131" s="1">
        <f t="shared" si="935"/>
        <v>0</v>
      </c>
      <c r="AH2131" s="1">
        <f t="shared" si="936"/>
        <v>0</v>
      </c>
      <c r="AI2131" s="1">
        <f t="shared" si="937"/>
        <v>0</v>
      </c>
      <c r="AK2131" s="1" t="str">
        <f t="shared" si="925"/>
        <v>410000</v>
      </c>
    </row>
    <row r="2132" spans="4:37" x14ac:dyDescent="0.25">
      <c r="D2132" s="27">
        <v>2110</v>
      </c>
      <c r="E2132" s="27">
        <f t="shared" si="911"/>
        <v>0</v>
      </c>
      <c r="F2132" s="27">
        <f t="shared" si="912"/>
        <v>0</v>
      </c>
      <c r="G2132" s="27">
        <f t="shared" si="918"/>
        <v>0</v>
      </c>
      <c r="H2132" s="2">
        <f>_xlfn.IFNA(IF(MATCH(AK2132,$AK$23:AK2131,0)&gt;0,0,0),1)</f>
        <v>0</v>
      </c>
      <c r="I2132" s="2">
        <f t="shared" si="938"/>
        <v>6</v>
      </c>
      <c r="J2132" s="31">
        <f t="shared" si="919"/>
        <v>2</v>
      </c>
      <c r="K2132" s="32">
        <f t="shared" si="913"/>
        <v>0</v>
      </c>
      <c r="L2132" s="31">
        <f t="shared" si="920"/>
        <v>4</v>
      </c>
      <c r="M2132" s="32">
        <f t="shared" si="914"/>
        <v>0</v>
      </c>
      <c r="N2132" s="31">
        <f t="shared" si="921"/>
        <v>0</v>
      </c>
      <c r="O2132" s="32">
        <f t="shared" si="915"/>
        <v>0</v>
      </c>
      <c r="P2132" s="31">
        <f t="shared" si="922"/>
        <v>0</v>
      </c>
      <c r="Q2132" s="32">
        <f t="shared" si="916"/>
        <v>0</v>
      </c>
      <c r="R2132" s="31">
        <f t="shared" si="923"/>
        <v>0</v>
      </c>
      <c r="S2132" s="32">
        <f t="shared" si="917"/>
        <v>0</v>
      </c>
      <c r="T2132" s="31">
        <f t="shared" si="924"/>
        <v>0</v>
      </c>
      <c r="V2132" s="1">
        <f t="shared" si="926"/>
        <v>2</v>
      </c>
      <c r="W2132" s="1">
        <f t="shared" si="927"/>
        <v>4</v>
      </c>
      <c r="X2132" s="1">
        <f t="shared" si="928"/>
        <v>0</v>
      </c>
      <c r="Y2132" s="1">
        <f t="shared" si="929"/>
        <v>0</v>
      </c>
      <c r="Z2132" s="1">
        <f t="shared" si="930"/>
        <v>0</v>
      </c>
      <c r="AA2132" s="1">
        <f t="shared" si="931"/>
        <v>0</v>
      </c>
      <c r="AD2132" s="1">
        <f t="shared" si="932"/>
        <v>4</v>
      </c>
      <c r="AE2132" s="1">
        <f t="shared" si="933"/>
        <v>2</v>
      </c>
      <c r="AF2132" s="1">
        <f t="shared" si="934"/>
        <v>0</v>
      </c>
      <c r="AG2132" s="1">
        <f t="shared" si="935"/>
        <v>0</v>
      </c>
      <c r="AH2132" s="1">
        <f t="shared" si="936"/>
        <v>0</v>
      </c>
      <c r="AI2132" s="1">
        <f t="shared" si="937"/>
        <v>0</v>
      </c>
      <c r="AK2132" s="1" t="str">
        <f t="shared" si="925"/>
        <v>420000</v>
      </c>
    </row>
    <row r="2133" spans="4:37" x14ac:dyDescent="0.25">
      <c r="D2133" s="27">
        <v>2111</v>
      </c>
      <c r="E2133" s="27">
        <f t="shared" si="911"/>
        <v>0</v>
      </c>
      <c r="F2133" s="27">
        <f t="shared" si="912"/>
        <v>0</v>
      </c>
      <c r="G2133" s="27">
        <f t="shared" si="918"/>
        <v>0</v>
      </c>
      <c r="H2133" s="2">
        <f>_xlfn.IFNA(IF(MATCH(AK2133,$AK$23:AK2132,0)&gt;0,0,0),1)</f>
        <v>0</v>
      </c>
      <c r="I2133" s="2">
        <f t="shared" si="938"/>
        <v>7</v>
      </c>
      <c r="J2133" s="31">
        <f t="shared" si="919"/>
        <v>3</v>
      </c>
      <c r="K2133" s="32">
        <f t="shared" si="913"/>
        <v>0</v>
      </c>
      <c r="L2133" s="31">
        <f t="shared" si="920"/>
        <v>4</v>
      </c>
      <c r="M2133" s="32">
        <f t="shared" si="914"/>
        <v>0</v>
      </c>
      <c r="N2133" s="31">
        <f t="shared" si="921"/>
        <v>0</v>
      </c>
      <c r="O2133" s="32">
        <f t="shared" si="915"/>
        <v>0</v>
      </c>
      <c r="P2133" s="31">
        <f t="shared" si="922"/>
        <v>0</v>
      </c>
      <c r="Q2133" s="32">
        <f t="shared" si="916"/>
        <v>0</v>
      </c>
      <c r="R2133" s="31">
        <f t="shared" si="923"/>
        <v>0</v>
      </c>
      <c r="S2133" s="32">
        <f t="shared" si="917"/>
        <v>0</v>
      </c>
      <c r="T2133" s="31">
        <f t="shared" si="924"/>
        <v>0</v>
      </c>
      <c r="V2133" s="1">
        <f t="shared" si="926"/>
        <v>3</v>
      </c>
      <c r="W2133" s="1">
        <f t="shared" si="927"/>
        <v>4</v>
      </c>
      <c r="X2133" s="1">
        <f t="shared" si="928"/>
        <v>0</v>
      </c>
      <c r="Y2133" s="1">
        <f t="shared" si="929"/>
        <v>0</v>
      </c>
      <c r="Z2133" s="1">
        <f t="shared" si="930"/>
        <v>0</v>
      </c>
      <c r="AA2133" s="1">
        <f t="shared" si="931"/>
        <v>0</v>
      </c>
      <c r="AD2133" s="1">
        <f t="shared" si="932"/>
        <v>4</v>
      </c>
      <c r="AE2133" s="1">
        <f t="shared" si="933"/>
        <v>3</v>
      </c>
      <c r="AF2133" s="1">
        <f t="shared" si="934"/>
        <v>0</v>
      </c>
      <c r="AG2133" s="1">
        <f t="shared" si="935"/>
        <v>0</v>
      </c>
      <c r="AH2133" s="1">
        <f t="shared" si="936"/>
        <v>0</v>
      </c>
      <c r="AI2133" s="1">
        <f t="shared" si="937"/>
        <v>0</v>
      </c>
      <c r="AK2133" s="1" t="str">
        <f t="shared" si="925"/>
        <v>430000</v>
      </c>
    </row>
    <row r="2134" spans="4:37" x14ac:dyDescent="0.25">
      <c r="D2134" s="27">
        <v>2112</v>
      </c>
      <c r="E2134" s="27">
        <f t="shared" si="911"/>
        <v>0</v>
      </c>
      <c r="F2134" s="27">
        <f t="shared" si="912"/>
        <v>0</v>
      </c>
      <c r="G2134" s="27">
        <f t="shared" si="918"/>
        <v>0</v>
      </c>
      <c r="H2134" s="2">
        <f>_xlfn.IFNA(IF(MATCH(AK2134,$AK$23:AK2133,0)&gt;0,0,0),1)</f>
        <v>0</v>
      </c>
      <c r="I2134" s="2">
        <f t="shared" si="938"/>
        <v>8</v>
      </c>
      <c r="J2134" s="31">
        <f t="shared" si="919"/>
        <v>4</v>
      </c>
      <c r="K2134" s="32">
        <f t="shared" si="913"/>
        <v>1</v>
      </c>
      <c r="L2134" s="31">
        <f t="shared" si="920"/>
        <v>4</v>
      </c>
      <c r="M2134" s="32">
        <f t="shared" si="914"/>
        <v>0</v>
      </c>
      <c r="N2134" s="31">
        <f t="shared" si="921"/>
        <v>0</v>
      </c>
      <c r="O2134" s="32">
        <f t="shared" si="915"/>
        <v>0</v>
      </c>
      <c r="P2134" s="31">
        <f t="shared" si="922"/>
        <v>0</v>
      </c>
      <c r="Q2134" s="32">
        <f t="shared" si="916"/>
        <v>0</v>
      </c>
      <c r="R2134" s="31">
        <f t="shared" si="923"/>
        <v>0</v>
      </c>
      <c r="S2134" s="32">
        <f t="shared" si="917"/>
        <v>0</v>
      </c>
      <c r="T2134" s="31">
        <f t="shared" si="924"/>
        <v>0</v>
      </c>
      <c r="V2134" s="1">
        <f t="shared" si="926"/>
        <v>4</v>
      </c>
      <c r="W2134" s="1">
        <f t="shared" si="927"/>
        <v>4</v>
      </c>
      <c r="X2134" s="1">
        <f t="shared" si="928"/>
        <v>0</v>
      </c>
      <c r="Y2134" s="1">
        <f t="shared" si="929"/>
        <v>0</v>
      </c>
      <c r="Z2134" s="1">
        <f t="shared" si="930"/>
        <v>0</v>
      </c>
      <c r="AA2134" s="1">
        <f t="shared" si="931"/>
        <v>0</v>
      </c>
      <c r="AD2134" s="1">
        <f t="shared" si="932"/>
        <v>4</v>
      </c>
      <c r="AE2134" s="1">
        <f t="shared" si="933"/>
        <v>4</v>
      </c>
      <c r="AF2134" s="1">
        <f t="shared" si="934"/>
        <v>0</v>
      </c>
      <c r="AG2134" s="1">
        <f t="shared" si="935"/>
        <v>0</v>
      </c>
      <c r="AH2134" s="1">
        <f t="shared" si="936"/>
        <v>0</v>
      </c>
      <c r="AI2134" s="1">
        <f t="shared" si="937"/>
        <v>0</v>
      </c>
      <c r="AK2134" s="1" t="str">
        <f t="shared" si="925"/>
        <v>440000</v>
      </c>
    </row>
    <row r="2135" spans="4:37" x14ac:dyDescent="0.25">
      <c r="D2135" s="27">
        <v>2113</v>
      </c>
      <c r="E2135" s="27">
        <f t="shared" ref="E2135:E2198" si="939">IF(D2135&lt;=$C$4^$C$6,1,0)</f>
        <v>0</v>
      </c>
      <c r="F2135" s="27">
        <f t="shared" ref="F2135:F2198" si="940">IF(E2135=1,IF(SUM(K2135,M2135,O2135,Q2135,S2135)=0,1,0),0)</f>
        <v>0</v>
      </c>
      <c r="G2135" s="27">
        <f t="shared" si="918"/>
        <v>0</v>
      </c>
      <c r="H2135" s="2">
        <f>_xlfn.IFNA(IF(MATCH(AK2135,$AK$23:AK2134,0)&gt;0,0,0),1)</f>
        <v>0</v>
      </c>
      <c r="I2135" s="2">
        <f t="shared" si="938"/>
        <v>2</v>
      </c>
      <c r="J2135" s="31">
        <f t="shared" si="919"/>
        <v>1</v>
      </c>
      <c r="K2135" s="32">
        <f t="shared" ref="K2135:K2198" si="941">IF($C$6&gt;1,IF(L2135=J2135,1,0),0)</f>
        <v>1</v>
      </c>
      <c r="L2135" s="31">
        <f t="shared" si="920"/>
        <v>1</v>
      </c>
      <c r="M2135" s="32">
        <f t="shared" ref="M2135:M2198" si="942">IF($C$6&gt;2,IF(OR(N2135=L2135,N2135=J2135),1,0),0)</f>
        <v>0</v>
      </c>
      <c r="N2135" s="31">
        <f t="shared" si="921"/>
        <v>0</v>
      </c>
      <c r="O2135" s="32">
        <f t="shared" ref="O2135:O2198" si="943">IF($C$6&gt;3,IF(OR(P2135=N2135,P2135=L2135,P2135=J2135),1,0),0)</f>
        <v>0</v>
      </c>
      <c r="P2135" s="31">
        <f t="shared" si="922"/>
        <v>0</v>
      </c>
      <c r="Q2135" s="32">
        <f t="shared" ref="Q2135:Q2198" si="944">IF($C$6&gt;4,IF(OR(R2135=N2135,R2135=L2135,R2135=J2135,R2135=P2135),1,0),0)</f>
        <v>0</v>
      </c>
      <c r="R2135" s="31">
        <f t="shared" si="923"/>
        <v>0</v>
      </c>
      <c r="S2135" s="32">
        <f t="shared" ref="S2135:S2198" si="945">IF($C$6&gt;5,IF(OR(T2135=N2135,T2135=L2135,T2135=J2135,T2135=P2135,T2135=R2135),1,0),0)</f>
        <v>0</v>
      </c>
      <c r="T2135" s="31">
        <f t="shared" si="924"/>
        <v>0</v>
      </c>
      <c r="V2135" s="1">
        <f t="shared" si="926"/>
        <v>1</v>
      </c>
      <c r="W2135" s="1">
        <f t="shared" si="927"/>
        <v>1</v>
      </c>
      <c r="X2135" s="1">
        <f t="shared" si="928"/>
        <v>0</v>
      </c>
      <c r="Y2135" s="1">
        <f t="shared" si="929"/>
        <v>0</v>
      </c>
      <c r="Z2135" s="1">
        <f t="shared" si="930"/>
        <v>0</v>
      </c>
      <c r="AA2135" s="1">
        <f t="shared" si="931"/>
        <v>0</v>
      </c>
      <c r="AD2135" s="1">
        <f t="shared" si="932"/>
        <v>1</v>
      </c>
      <c r="AE2135" s="1">
        <f t="shared" si="933"/>
        <v>1</v>
      </c>
      <c r="AF2135" s="1">
        <f t="shared" si="934"/>
        <v>0</v>
      </c>
      <c r="AG2135" s="1">
        <f t="shared" si="935"/>
        <v>0</v>
      </c>
      <c r="AH2135" s="1">
        <f t="shared" si="936"/>
        <v>0</v>
      </c>
      <c r="AI2135" s="1">
        <f t="shared" si="937"/>
        <v>0</v>
      </c>
      <c r="AK2135" s="1" t="str">
        <f t="shared" si="925"/>
        <v>110000</v>
      </c>
    </row>
    <row r="2136" spans="4:37" x14ac:dyDescent="0.25">
      <c r="D2136" s="27">
        <v>2114</v>
      </c>
      <c r="E2136" s="27">
        <f t="shared" si="939"/>
        <v>0</v>
      </c>
      <c r="F2136" s="27">
        <f t="shared" si="940"/>
        <v>0</v>
      </c>
      <c r="G2136" s="27">
        <f t="shared" ref="G2136:G2199" si="946">IF(SUM(F2136,H2136)=2,1,0)</f>
        <v>0</v>
      </c>
      <c r="H2136" s="2">
        <f>_xlfn.IFNA(IF(MATCH(AK2136,$AK$23:AK2135,0)&gt;0,0,0),1)</f>
        <v>0</v>
      </c>
      <c r="I2136" s="2">
        <f t="shared" si="938"/>
        <v>3</v>
      </c>
      <c r="J2136" s="31">
        <f t="shared" ref="J2136:J2199" si="947">IF(J2135&lt;$C$4,J2135+1,1)</f>
        <v>2</v>
      </c>
      <c r="K2136" s="32">
        <f t="shared" si="941"/>
        <v>0</v>
      </c>
      <c r="L2136" s="31">
        <f t="shared" ref="L2136:L2199" si="948">IF($C$6&gt;=2,IF(J2136&gt;J2135,L2135,IF(L2135&lt;$C$4,L2135+1,1)),0)</f>
        <v>1</v>
      </c>
      <c r="M2136" s="32">
        <f t="shared" si="942"/>
        <v>0</v>
      </c>
      <c r="N2136" s="31">
        <f t="shared" ref="N2136:N2199" si="949">IF($C$6&gt;=3,IF(L2136=L2135,N2135,IF(L2136&lt;L2135,IF(N2135&lt;$C$4,N2135+1,1),N2135)),0)</f>
        <v>0</v>
      </c>
      <c r="O2136" s="32">
        <f t="shared" si="943"/>
        <v>0</v>
      </c>
      <c r="P2136" s="31">
        <f t="shared" ref="P2136:P2199" si="950">IF($C$6&gt;=4,IF(N2136=N2135,P2135,IF(N2136&lt;N2135,IF(P2135&lt;$C$4,P2135+1,1),P2135)),0)</f>
        <v>0</v>
      </c>
      <c r="Q2136" s="32">
        <f t="shared" si="944"/>
        <v>0</v>
      </c>
      <c r="R2136" s="31">
        <f t="shared" ref="R2136:R2199" si="951">IF($C$6&gt;=5,IF(P2136=P2135,R2135,IF(P2136&lt;P2135,IF(R2135&lt;$C$4,R2135+1,1),R2135)),0)</f>
        <v>0</v>
      </c>
      <c r="S2136" s="32">
        <f t="shared" si="945"/>
        <v>0</v>
      </c>
      <c r="T2136" s="31">
        <f t="shared" ref="T2136:T2199" si="952">IF($C$6&gt;=6,IF(R2136=R2135,T2135,IF(R2136&lt;R2135,IF(T2135&lt;$C$4,T2135+1,1),T2135)),0)</f>
        <v>0</v>
      </c>
      <c r="V2136" s="1">
        <f t="shared" si="926"/>
        <v>2</v>
      </c>
      <c r="W2136" s="1">
        <f t="shared" si="927"/>
        <v>1</v>
      </c>
      <c r="X2136" s="1">
        <f t="shared" si="928"/>
        <v>0</v>
      </c>
      <c r="Y2136" s="1">
        <f t="shared" si="929"/>
        <v>0</v>
      </c>
      <c r="Z2136" s="1">
        <f t="shared" si="930"/>
        <v>0</v>
      </c>
      <c r="AA2136" s="1">
        <f t="shared" si="931"/>
        <v>0</v>
      </c>
      <c r="AD2136" s="1">
        <f t="shared" si="932"/>
        <v>2</v>
      </c>
      <c r="AE2136" s="1">
        <f t="shared" si="933"/>
        <v>1</v>
      </c>
      <c r="AF2136" s="1">
        <f t="shared" si="934"/>
        <v>0</v>
      </c>
      <c r="AG2136" s="1">
        <f t="shared" si="935"/>
        <v>0</v>
      </c>
      <c r="AH2136" s="1">
        <f t="shared" si="936"/>
        <v>0</v>
      </c>
      <c r="AI2136" s="1">
        <f t="shared" si="937"/>
        <v>0</v>
      </c>
      <c r="AK2136" s="1" t="str">
        <f t="shared" ref="AK2136:AK2199" si="953">CONCATENATE(AD2136,AE2136,AF2136,AG2136,AH2136,AI2136)</f>
        <v>210000</v>
      </c>
    </row>
    <row r="2137" spans="4:37" x14ac:dyDescent="0.25">
      <c r="D2137" s="27">
        <v>2115</v>
      </c>
      <c r="E2137" s="27">
        <f t="shared" si="939"/>
        <v>0</v>
      </c>
      <c r="F2137" s="27">
        <f t="shared" si="940"/>
        <v>0</v>
      </c>
      <c r="G2137" s="27">
        <f t="shared" si="946"/>
        <v>0</v>
      </c>
      <c r="H2137" s="2">
        <f>_xlfn.IFNA(IF(MATCH(AK2137,$AK$23:AK2136,0)&gt;0,0,0),1)</f>
        <v>0</v>
      </c>
      <c r="I2137" s="2">
        <f t="shared" si="938"/>
        <v>4</v>
      </c>
      <c r="J2137" s="31">
        <f t="shared" si="947"/>
        <v>3</v>
      </c>
      <c r="K2137" s="32">
        <f t="shared" si="941"/>
        <v>0</v>
      </c>
      <c r="L2137" s="31">
        <f t="shared" si="948"/>
        <v>1</v>
      </c>
      <c r="M2137" s="32">
        <f t="shared" si="942"/>
        <v>0</v>
      </c>
      <c r="N2137" s="31">
        <f t="shared" si="949"/>
        <v>0</v>
      </c>
      <c r="O2137" s="32">
        <f t="shared" si="943"/>
        <v>0</v>
      </c>
      <c r="P2137" s="31">
        <f t="shared" si="950"/>
        <v>0</v>
      </c>
      <c r="Q2137" s="32">
        <f t="shared" si="944"/>
        <v>0</v>
      </c>
      <c r="R2137" s="31">
        <f t="shared" si="951"/>
        <v>0</v>
      </c>
      <c r="S2137" s="32">
        <f t="shared" si="945"/>
        <v>0</v>
      </c>
      <c r="T2137" s="31">
        <f t="shared" si="952"/>
        <v>0</v>
      </c>
      <c r="V2137" s="1">
        <f t="shared" si="926"/>
        <v>3</v>
      </c>
      <c r="W2137" s="1">
        <f t="shared" si="927"/>
        <v>1</v>
      </c>
      <c r="X2137" s="1">
        <f t="shared" si="928"/>
        <v>0</v>
      </c>
      <c r="Y2137" s="1">
        <f t="shared" si="929"/>
        <v>0</v>
      </c>
      <c r="Z2137" s="1">
        <f t="shared" si="930"/>
        <v>0</v>
      </c>
      <c r="AA2137" s="1">
        <f t="shared" si="931"/>
        <v>0</v>
      </c>
      <c r="AD2137" s="1">
        <f t="shared" si="932"/>
        <v>3</v>
      </c>
      <c r="AE2137" s="1">
        <f t="shared" si="933"/>
        <v>1</v>
      </c>
      <c r="AF2137" s="1">
        <f t="shared" si="934"/>
        <v>0</v>
      </c>
      <c r="AG2137" s="1">
        <f t="shared" si="935"/>
        <v>0</v>
      </c>
      <c r="AH2137" s="1">
        <f t="shared" si="936"/>
        <v>0</v>
      </c>
      <c r="AI2137" s="1">
        <f t="shared" si="937"/>
        <v>0</v>
      </c>
      <c r="AK2137" s="1" t="str">
        <f t="shared" si="953"/>
        <v>310000</v>
      </c>
    </row>
    <row r="2138" spans="4:37" x14ac:dyDescent="0.25">
      <c r="D2138" s="27">
        <v>2116</v>
      </c>
      <c r="E2138" s="27">
        <f t="shared" si="939"/>
        <v>0</v>
      </c>
      <c r="F2138" s="27">
        <f t="shared" si="940"/>
        <v>0</v>
      </c>
      <c r="G2138" s="27">
        <f t="shared" si="946"/>
        <v>0</v>
      </c>
      <c r="H2138" s="2">
        <f>_xlfn.IFNA(IF(MATCH(AK2138,$AK$23:AK2137,0)&gt;0,0,0),1)</f>
        <v>0</v>
      </c>
      <c r="I2138" s="2">
        <f t="shared" si="938"/>
        <v>5</v>
      </c>
      <c r="J2138" s="31">
        <f t="shared" si="947"/>
        <v>4</v>
      </c>
      <c r="K2138" s="32">
        <f t="shared" si="941"/>
        <v>0</v>
      </c>
      <c r="L2138" s="31">
        <f t="shared" si="948"/>
        <v>1</v>
      </c>
      <c r="M2138" s="32">
        <f t="shared" si="942"/>
        <v>0</v>
      </c>
      <c r="N2138" s="31">
        <f t="shared" si="949"/>
        <v>0</v>
      </c>
      <c r="O2138" s="32">
        <f t="shared" si="943"/>
        <v>0</v>
      </c>
      <c r="P2138" s="31">
        <f t="shared" si="950"/>
        <v>0</v>
      </c>
      <c r="Q2138" s="32">
        <f t="shared" si="944"/>
        <v>0</v>
      </c>
      <c r="R2138" s="31">
        <f t="shared" si="951"/>
        <v>0</v>
      </c>
      <c r="S2138" s="32">
        <f t="shared" si="945"/>
        <v>0</v>
      </c>
      <c r="T2138" s="31">
        <f t="shared" si="952"/>
        <v>0</v>
      </c>
      <c r="V2138" s="1">
        <f t="shared" si="926"/>
        <v>4</v>
      </c>
      <c r="W2138" s="1">
        <f t="shared" si="927"/>
        <v>1</v>
      </c>
      <c r="X2138" s="1">
        <f t="shared" si="928"/>
        <v>0</v>
      </c>
      <c r="Y2138" s="1">
        <f t="shared" si="929"/>
        <v>0</v>
      </c>
      <c r="Z2138" s="1">
        <f t="shared" si="930"/>
        <v>0</v>
      </c>
      <c r="AA2138" s="1">
        <f t="shared" si="931"/>
        <v>0</v>
      </c>
      <c r="AD2138" s="1">
        <f t="shared" si="932"/>
        <v>4</v>
      </c>
      <c r="AE2138" s="1">
        <f t="shared" si="933"/>
        <v>1</v>
      </c>
      <c r="AF2138" s="1">
        <f t="shared" si="934"/>
        <v>0</v>
      </c>
      <c r="AG2138" s="1">
        <f t="shared" si="935"/>
        <v>0</v>
      </c>
      <c r="AH2138" s="1">
        <f t="shared" si="936"/>
        <v>0</v>
      </c>
      <c r="AI2138" s="1">
        <f t="shared" si="937"/>
        <v>0</v>
      </c>
      <c r="AK2138" s="1" t="str">
        <f t="shared" si="953"/>
        <v>410000</v>
      </c>
    </row>
    <row r="2139" spans="4:37" x14ac:dyDescent="0.25">
      <c r="D2139" s="27">
        <v>2117</v>
      </c>
      <c r="E2139" s="27">
        <f t="shared" si="939"/>
        <v>0</v>
      </c>
      <c r="F2139" s="27">
        <f t="shared" si="940"/>
        <v>0</v>
      </c>
      <c r="G2139" s="27">
        <f t="shared" si="946"/>
        <v>0</v>
      </c>
      <c r="H2139" s="2">
        <f>_xlfn.IFNA(IF(MATCH(AK2139,$AK$23:AK2138,0)&gt;0,0,0),1)</f>
        <v>0</v>
      </c>
      <c r="I2139" s="2">
        <f t="shared" si="938"/>
        <v>3</v>
      </c>
      <c r="J2139" s="31">
        <f t="shared" si="947"/>
        <v>1</v>
      </c>
      <c r="K2139" s="32">
        <f t="shared" si="941"/>
        <v>0</v>
      </c>
      <c r="L2139" s="31">
        <f t="shared" si="948"/>
        <v>2</v>
      </c>
      <c r="M2139" s="32">
        <f t="shared" si="942"/>
        <v>0</v>
      </c>
      <c r="N2139" s="31">
        <f t="shared" si="949"/>
        <v>0</v>
      </c>
      <c r="O2139" s="32">
        <f t="shared" si="943"/>
        <v>0</v>
      </c>
      <c r="P2139" s="31">
        <f t="shared" si="950"/>
        <v>0</v>
      </c>
      <c r="Q2139" s="32">
        <f t="shared" si="944"/>
        <v>0</v>
      </c>
      <c r="R2139" s="31">
        <f t="shared" si="951"/>
        <v>0</v>
      </c>
      <c r="S2139" s="32">
        <f t="shared" si="945"/>
        <v>0</v>
      </c>
      <c r="T2139" s="31">
        <f t="shared" si="952"/>
        <v>0</v>
      </c>
      <c r="V2139" s="1">
        <f t="shared" si="926"/>
        <v>1</v>
      </c>
      <c r="W2139" s="1">
        <f t="shared" si="927"/>
        <v>2</v>
      </c>
      <c r="X2139" s="1">
        <f t="shared" si="928"/>
        <v>0</v>
      </c>
      <c r="Y2139" s="1">
        <f t="shared" si="929"/>
        <v>0</v>
      </c>
      <c r="Z2139" s="1">
        <f t="shared" si="930"/>
        <v>0</v>
      </c>
      <c r="AA2139" s="1">
        <f t="shared" si="931"/>
        <v>0</v>
      </c>
      <c r="AD2139" s="1">
        <f t="shared" si="932"/>
        <v>2</v>
      </c>
      <c r="AE2139" s="1">
        <f t="shared" si="933"/>
        <v>1</v>
      </c>
      <c r="AF2139" s="1">
        <f t="shared" si="934"/>
        <v>0</v>
      </c>
      <c r="AG2139" s="1">
        <f t="shared" si="935"/>
        <v>0</v>
      </c>
      <c r="AH2139" s="1">
        <f t="shared" si="936"/>
        <v>0</v>
      </c>
      <c r="AI2139" s="1">
        <f t="shared" si="937"/>
        <v>0</v>
      </c>
      <c r="AK2139" s="1" t="str">
        <f t="shared" si="953"/>
        <v>210000</v>
      </c>
    </row>
    <row r="2140" spans="4:37" x14ac:dyDescent="0.25">
      <c r="D2140" s="27">
        <v>2118</v>
      </c>
      <c r="E2140" s="27">
        <f t="shared" si="939"/>
        <v>0</v>
      </c>
      <c r="F2140" s="27">
        <f t="shared" si="940"/>
        <v>0</v>
      </c>
      <c r="G2140" s="27">
        <f t="shared" si="946"/>
        <v>0</v>
      </c>
      <c r="H2140" s="2">
        <f>_xlfn.IFNA(IF(MATCH(AK2140,$AK$23:AK2139,0)&gt;0,0,0),1)</f>
        <v>0</v>
      </c>
      <c r="I2140" s="2">
        <f t="shared" si="938"/>
        <v>4</v>
      </c>
      <c r="J2140" s="31">
        <f t="shared" si="947"/>
        <v>2</v>
      </c>
      <c r="K2140" s="32">
        <f t="shared" si="941"/>
        <v>1</v>
      </c>
      <c r="L2140" s="31">
        <f t="shared" si="948"/>
        <v>2</v>
      </c>
      <c r="M2140" s="32">
        <f t="shared" si="942"/>
        <v>0</v>
      </c>
      <c r="N2140" s="31">
        <f t="shared" si="949"/>
        <v>0</v>
      </c>
      <c r="O2140" s="32">
        <f t="shared" si="943"/>
        <v>0</v>
      </c>
      <c r="P2140" s="31">
        <f t="shared" si="950"/>
        <v>0</v>
      </c>
      <c r="Q2140" s="32">
        <f t="shared" si="944"/>
        <v>0</v>
      </c>
      <c r="R2140" s="31">
        <f t="shared" si="951"/>
        <v>0</v>
      </c>
      <c r="S2140" s="32">
        <f t="shared" si="945"/>
        <v>0</v>
      </c>
      <c r="T2140" s="31">
        <f t="shared" si="952"/>
        <v>0</v>
      </c>
      <c r="V2140" s="1">
        <f t="shared" si="926"/>
        <v>2</v>
      </c>
      <c r="W2140" s="1">
        <f t="shared" si="927"/>
        <v>2</v>
      </c>
      <c r="X2140" s="1">
        <f t="shared" si="928"/>
        <v>0</v>
      </c>
      <c r="Y2140" s="1">
        <f t="shared" si="929"/>
        <v>0</v>
      </c>
      <c r="Z2140" s="1">
        <f t="shared" si="930"/>
        <v>0</v>
      </c>
      <c r="AA2140" s="1">
        <f t="shared" si="931"/>
        <v>0</v>
      </c>
      <c r="AD2140" s="1">
        <f t="shared" si="932"/>
        <v>2</v>
      </c>
      <c r="AE2140" s="1">
        <f t="shared" si="933"/>
        <v>2</v>
      </c>
      <c r="AF2140" s="1">
        <f t="shared" si="934"/>
        <v>0</v>
      </c>
      <c r="AG2140" s="1">
        <f t="shared" si="935"/>
        <v>0</v>
      </c>
      <c r="AH2140" s="1">
        <f t="shared" si="936"/>
        <v>0</v>
      </c>
      <c r="AI2140" s="1">
        <f t="shared" si="937"/>
        <v>0</v>
      </c>
      <c r="AK2140" s="1" t="str">
        <f t="shared" si="953"/>
        <v>220000</v>
      </c>
    </row>
    <row r="2141" spans="4:37" x14ac:dyDescent="0.25">
      <c r="D2141" s="27">
        <v>2119</v>
      </c>
      <c r="E2141" s="27">
        <f t="shared" si="939"/>
        <v>0</v>
      </c>
      <c r="F2141" s="27">
        <f t="shared" si="940"/>
        <v>0</v>
      </c>
      <c r="G2141" s="27">
        <f t="shared" si="946"/>
        <v>0</v>
      </c>
      <c r="H2141" s="2">
        <f>_xlfn.IFNA(IF(MATCH(AK2141,$AK$23:AK2140,0)&gt;0,0,0),1)</f>
        <v>0</v>
      </c>
      <c r="I2141" s="2">
        <f t="shared" si="938"/>
        <v>5</v>
      </c>
      <c r="J2141" s="31">
        <f t="shared" si="947"/>
        <v>3</v>
      </c>
      <c r="K2141" s="32">
        <f t="shared" si="941"/>
        <v>0</v>
      </c>
      <c r="L2141" s="31">
        <f t="shared" si="948"/>
        <v>2</v>
      </c>
      <c r="M2141" s="32">
        <f t="shared" si="942"/>
        <v>0</v>
      </c>
      <c r="N2141" s="31">
        <f t="shared" si="949"/>
        <v>0</v>
      </c>
      <c r="O2141" s="32">
        <f t="shared" si="943"/>
        <v>0</v>
      </c>
      <c r="P2141" s="31">
        <f t="shared" si="950"/>
        <v>0</v>
      </c>
      <c r="Q2141" s="32">
        <f t="shared" si="944"/>
        <v>0</v>
      </c>
      <c r="R2141" s="31">
        <f t="shared" si="951"/>
        <v>0</v>
      </c>
      <c r="S2141" s="32">
        <f t="shared" si="945"/>
        <v>0</v>
      </c>
      <c r="T2141" s="31">
        <f t="shared" si="952"/>
        <v>0</v>
      </c>
      <c r="V2141" s="1">
        <f t="shared" si="926"/>
        <v>3</v>
      </c>
      <c r="W2141" s="1">
        <f t="shared" si="927"/>
        <v>2</v>
      </c>
      <c r="X2141" s="1">
        <f t="shared" si="928"/>
        <v>0</v>
      </c>
      <c r="Y2141" s="1">
        <f t="shared" si="929"/>
        <v>0</v>
      </c>
      <c r="Z2141" s="1">
        <f t="shared" si="930"/>
        <v>0</v>
      </c>
      <c r="AA2141" s="1">
        <f t="shared" si="931"/>
        <v>0</v>
      </c>
      <c r="AD2141" s="1">
        <f t="shared" si="932"/>
        <v>3</v>
      </c>
      <c r="AE2141" s="1">
        <f t="shared" si="933"/>
        <v>2</v>
      </c>
      <c r="AF2141" s="1">
        <f t="shared" si="934"/>
        <v>0</v>
      </c>
      <c r="AG2141" s="1">
        <f t="shared" si="935"/>
        <v>0</v>
      </c>
      <c r="AH2141" s="1">
        <f t="shared" si="936"/>
        <v>0</v>
      </c>
      <c r="AI2141" s="1">
        <f t="shared" si="937"/>
        <v>0</v>
      </c>
      <c r="AK2141" s="1" t="str">
        <f t="shared" si="953"/>
        <v>320000</v>
      </c>
    </row>
    <row r="2142" spans="4:37" x14ac:dyDescent="0.25">
      <c r="D2142" s="27">
        <v>2120</v>
      </c>
      <c r="E2142" s="27">
        <f t="shared" si="939"/>
        <v>0</v>
      </c>
      <c r="F2142" s="27">
        <f t="shared" si="940"/>
        <v>0</v>
      </c>
      <c r="G2142" s="27">
        <f t="shared" si="946"/>
        <v>0</v>
      </c>
      <c r="H2142" s="2">
        <f>_xlfn.IFNA(IF(MATCH(AK2142,$AK$23:AK2141,0)&gt;0,0,0),1)</f>
        <v>0</v>
      </c>
      <c r="I2142" s="2">
        <f t="shared" si="938"/>
        <v>6</v>
      </c>
      <c r="J2142" s="31">
        <f t="shared" si="947"/>
        <v>4</v>
      </c>
      <c r="K2142" s="32">
        <f t="shared" si="941"/>
        <v>0</v>
      </c>
      <c r="L2142" s="31">
        <f t="shared" si="948"/>
        <v>2</v>
      </c>
      <c r="M2142" s="32">
        <f t="shared" si="942"/>
        <v>0</v>
      </c>
      <c r="N2142" s="31">
        <f t="shared" si="949"/>
        <v>0</v>
      </c>
      <c r="O2142" s="32">
        <f t="shared" si="943"/>
        <v>0</v>
      </c>
      <c r="P2142" s="31">
        <f t="shared" si="950"/>
        <v>0</v>
      </c>
      <c r="Q2142" s="32">
        <f t="shared" si="944"/>
        <v>0</v>
      </c>
      <c r="R2142" s="31">
        <f t="shared" si="951"/>
        <v>0</v>
      </c>
      <c r="S2142" s="32">
        <f t="shared" si="945"/>
        <v>0</v>
      </c>
      <c r="T2142" s="31">
        <f t="shared" si="952"/>
        <v>0</v>
      </c>
      <c r="V2142" s="1">
        <f t="shared" si="926"/>
        <v>4</v>
      </c>
      <c r="W2142" s="1">
        <f t="shared" si="927"/>
        <v>2</v>
      </c>
      <c r="X2142" s="1">
        <f t="shared" si="928"/>
        <v>0</v>
      </c>
      <c r="Y2142" s="1">
        <f t="shared" si="929"/>
        <v>0</v>
      </c>
      <c r="Z2142" s="1">
        <f t="shared" si="930"/>
        <v>0</v>
      </c>
      <c r="AA2142" s="1">
        <f t="shared" si="931"/>
        <v>0</v>
      </c>
      <c r="AD2142" s="1">
        <f t="shared" si="932"/>
        <v>4</v>
      </c>
      <c r="AE2142" s="1">
        <f t="shared" si="933"/>
        <v>2</v>
      </c>
      <c r="AF2142" s="1">
        <f t="shared" si="934"/>
        <v>0</v>
      </c>
      <c r="AG2142" s="1">
        <f t="shared" si="935"/>
        <v>0</v>
      </c>
      <c r="AH2142" s="1">
        <f t="shared" si="936"/>
        <v>0</v>
      </c>
      <c r="AI2142" s="1">
        <f t="shared" si="937"/>
        <v>0</v>
      </c>
      <c r="AK2142" s="1" t="str">
        <f t="shared" si="953"/>
        <v>420000</v>
      </c>
    </row>
    <row r="2143" spans="4:37" x14ac:dyDescent="0.25">
      <c r="D2143" s="27">
        <v>2121</v>
      </c>
      <c r="E2143" s="27">
        <f t="shared" si="939"/>
        <v>0</v>
      </c>
      <c r="F2143" s="27">
        <f t="shared" si="940"/>
        <v>0</v>
      </c>
      <c r="G2143" s="27">
        <f t="shared" si="946"/>
        <v>0</v>
      </c>
      <c r="H2143" s="2">
        <f>_xlfn.IFNA(IF(MATCH(AK2143,$AK$23:AK2142,0)&gt;0,0,0),1)</f>
        <v>0</v>
      </c>
      <c r="I2143" s="2">
        <f t="shared" si="938"/>
        <v>4</v>
      </c>
      <c r="J2143" s="31">
        <f t="shared" si="947"/>
        <v>1</v>
      </c>
      <c r="K2143" s="32">
        <f t="shared" si="941"/>
        <v>0</v>
      </c>
      <c r="L2143" s="31">
        <f t="shared" si="948"/>
        <v>3</v>
      </c>
      <c r="M2143" s="32">
        <f t="shared" si="942"/>
        <v>0</v>
      </c>
      <c r="N2143" s="31">
        <f t="shared" si="949"/>
        <v>0</v>
      </c>
      <c r="O2143" s="32">
        <f t="shared" si="943"/>
        <v>0</v>
      </c>
      <c r="P2143" s="31">
        <f t="shared" si="950"/>
        <v>0</v>
      </c>
      <c r="Q2143" s="32">
        <f t="shared" si="944"/>
        <v>0</v>
      </c>
      <c r="R2143" s="31">
        <f t="shared" si="951"/>
        <v>0</v>
      </c>
      <c r="S2143" s="32">
        <f t="shared" si="945"/>
        <v>0</v>
      </c>
      <c r="T2143" s="31">
        <f t="shared" si="952"/>
        <v>0</v>
      </c>
      <c r="V2143" s="1">
        <f t="shared" si="926"/>
        <v>1</v>
      </c>
      <c r="W2143" s="1">
        <f t="shared" si="927"/>
        <v>3</v>
      </c>
      <c r="X2143" s="1">
        <f t="shared" si="928"/>
        <v>0</v>
      </c>
      <c r="Y2143" s="1">
        <f t="shared" si="929"/>
        <v>0</v>
      </c>
      <c r="Z2143" s="1">
        <f t="shared" si="930"/>
        <v>0</v>
      </c>
      <c r="AA2143" s="1">
        <f t="shared" si="931"/>
        <v>0</v>
      </c>
      <c r="AD2143" s="1">
        <f t="shared" si="932"/>
        <v>3</v>
      </c>
      <c r="AE2143" s="1">
        <f t="shared" si="933"/>
        <v>1</v>
      </c>
      <c r="AF2143" s="1">
        <f t="shared" si="934"/>
        <v>0</v>
      </c>
      <c r="AG2143" s="1">
        <f t="shared" si="935"/>
        <v>0</v>
      </c>
      <c r="AH2143" s="1">
        <f t="shared" si="936"/>
        <v>0</v>
      </c>
      <c r="AI2143" s="1">
        <f t="shared" si="937"/>
        <v>0</v>
      </c>
      <c r="AK2143" s="1" t="str">
        <f t="shared" si="953"/>
        <v>310000</v>
      </c>
    </row>
    <row r="2144" spans="4:37" x14ac:dyDescent="0.25">
      <c r="D2144" s="27">
        <v>2122</v>
      </c>
      <c r="E2144" s="27">
        <f t="shared" si="939"/>
        <v>0</v>
      </c>
      <c r="F2144" s="27">
        <f t="shared" si="940"/>
        <v>0</v>
      </c>
      <c r="G2144" s="27">
        <f t="shared" si="946"/>
        <v>0</v>
      </c>
      <c r="H2144" s="2">
        <f>_xlfn.IFNA(IF(MATCH(AK2144,$AK$23:AK2143,0)&gt;0,0,0),1)</f>
        <v>0</v>
      </c>
      <c r="I2144" s="2">
        <f t="shared" si="938"/>
        <v>5</v>
      </c>
      <c r="J2144" s="31">
        <f t="shared" si="947"/>
        <v>2</v>
      </c>
      <c r="K2144" s="32">
        <f t="shared" si="941"/>
        <v>0</v>
      </c>
      <c r="L2144" s="31">
        <f t="shared" si="948"/>
        <v>3</v>
      </c>
      <c r="M2144" s="32">
        <f t="shared" si="942"/>
        <v>0</v>
      </c>
      <c r="N2144" s="31">
        <f t="shared" si="949"/>
        <v>0</v>
      </c>
      <c r="O2144" s="32">
        <f t="shared" si="943"/>
        <v>0</v>
      </c>
      <c r="P2144" s="31">
        <f t="shared" si="950"/>
        <v>0</v>
      </c>
      <c r="Q2144" s="32">
        <f t="shared" si="944"/>
        <v>0</v>
      </c>
      <c r="R2144" s="31">
        <f t="shared" si="951"/>
        <v>0</v>
      </c>
      <c r="S2144" s="32">
        <f t="shared" si="945"/>
        <v>0</v>
      </c>
      <c r="T2144" s="31">
        <f t="shared" si="952"/>
        <v>0</v>
      </c>
      <c r="V2144" s="1">
        <f t="shared" si="926"/>
        <v>2</v>
      </c>
      <c r="W2144" s="1">
        <f t="shared" si="927"/>
        <v>3</v>
      </c>
      <c r="X2144" s="1">
        <f t="shared" si="928"/>
        <v>0</v>
      </c>
      <c r="Y2144" s="1">
        <f t="shared" si="929"/>
        <v>0</v>
      </c>
      <c r="Z2144" s="1">
        <f t="shared" si="930"/>
        <v>0</v>
      </c>
      <c r="AA2144" s="1">
        <f t="shared" si="931"/>
        <v>0</v>
      </c>
      <c r="AD2144" s="1">
        <f t="shared" si="932"/>
        <v>3</v>
      </c>
      <c r="AE2144" s="1">
        <f t="shared" si="933"/>
        <v>2</v>
      </c>
      <c r="AF2144" s="1">
        <f t="shared" si="934"/>
        <v>0</v>
      </c>
      <c r="AG2144" s="1">
        <f t="shared" si="935"/>
        <v>0</v>
      </c>
      <c r="AH2144" s="1">
        <f t="shared" si="936"/>
        <v>0</v>
      </c>
      <c r="AI2144" s="1">
        <f t="shared" si="937"/>
        <v>0</v>
      </c>
      <c r="AK2144" s="1" t="str">
        <f t="shared" si="953"/>
        <v>320000</v>
      </c>
    </row>
    <row r="2145" spans="4:37" x14ac:dyDescent="0.25">
      <c r="D2145" s="27">
        <v>2123</v>
      </c>
      <c r="E2145" s="27">
        <f t="shared" si="939"/>
        <v>0</v>
      </c>
      <c r="F2145" s="27">
        <f t="shared" si="940"/>
        <v>0</v>
      </c>
      <c r="G2145" s="27">
        <f t="shared" si="946"/>
        <v>0</v>
      </c>
      <c r="H2145" s="2">
        <f>_xlfn.IFNA(IF(MATCH(AK2145,$AK$23:AK2144,0)&gt;0,0,0),1)</f>
        <v>0</v>
      </c>
      <c r="I2145" s="2">
        <f t="shared" si="938"/>
        <v>6</v>
      </c>
      <c r="J2145" s="31">
        <f t="shared" si="947"/>
        <v>3</v>
      </c>
      <c r="K2145" s="32">
        <f t="shared" si="941"/>
        <v>1</v>
      </c>
      <c r="L2145" s="31">
        <f t="shared" si="948"/>
        <v>3</v>
      </c>
      <c r="M2145" s="32">
        <f t="shared" si="942"/>
        <v>0</v>
      </c>
      <c r="N2145" s="31">
        <f t="shared" si="949"/>
        <v>0</v>
      </c>
      <c r="O2145" s="32">
        <f t="shared" si="943"/>
        <v>0</v>
      </c>
      <c r="P2145" s="31">
        <f t="shared" si="950"/>
        <v>0</v>
      </c>
      <c r="Q2145" s="32">
        <f t="shared" si="944"/>
        <v>0</v>
      </c>
      <c r="R2145" s="31">
        <f t="shared" si="951"/>
        <v>0</v>
      </c>
      <c r="S2145" s="32">
        <f t="shared" si="945"/>
        <v>0</v>
      </c>
      <c r="T2145" s="31">
        <f t="shared" si="952"/>
        <v>0</v>
      </c>
      <c r="V2145" s="1">
        <f t="shared" si="926"/>
        <v>3</v>
      </c>
      <c r="W2145" s="1">
        <f t="shared" si="927"/>
        <v>3</v>
      </c>
      <c r="X2145" s="1">
        <f t="shared" si="928"/>
        <v>0</v>
      </c>
      <c r="Y2145" s="1">
        <f t="shared" si="929"/>
        <v>0</v>
      </c>
      <c r="Z2145" s="1">
        <f t="shared" si="930"/>
        <v>0</v>
      </c>
      <c r="AA2145" s="1">
        <f t="shared" si="931"/>
        <v>0</v>
      </c>
      <c r="AD2145" s="1">
        <f t="shared" si="932"/>
        <v>3</v>
      </c>
      <c r="AE2145" s="1">
        <f t="shared" si="933"/>
        <v>3</v>
      </c>
      <c r="AF2145" s="1">
        <f t="shared" si="934"/>
        <v>0</v>
      </c>
      <c r="AG2145" s="1">
        <f t="shared" si="935"/>
        <v>0</v>
      </c>
      <c r="AH2145" s="1">
        <f t="shared" si="936"/>
        <v>0</v>
      </c>
      <c r="AI2145" s="1">
        <f t="shared" si="937"/>
        <v>0</v>
      </c>
      <c r="AK2145" s="1" t="str">
        <f t="shared" si="953"/>
        <v>330000</v>
      </c>
    </row>
    <row r="2146" spans="4:37" x14ac:dyDescent="0.25">
      <c r="D2146" s="27">
        <v>2124</v>
      </c>
      <c r="E2146" s="27">
        <f t="shared" si="939"/>
        <v>0</v>
      </c>
      <c r="F2146" s="27">
        <f t="shared" si="940"/>
        <v>0</v>
      </c>
      <c r="G2146" s="27">
        <f t="shared" si="946"/>
        <v>0</v>
      </c>
      <c r="H2146" s="2">
        <f>_xlfn.IFNA(IF(MATCH(AK2146,$AK$23:AK2145,0)&gt;0,0,0),1)</f>
        <v>0</v>
      </c>
      <c r="I2146" s="2">
        <f t="shared" si="938"/>
        <v>7</v>
      </c>
      <c r="J2146" s="31">
        <f t="shared" si="947"/>
        <v>4</v>
      </c>
      <c r="K2146" s="32">
        <f t="shared" si="941"/>
        <v>0</v>
      </c>
      <c r="L2146" s="31">
        <f t="shared" si="948"/>
        <v>3</v>
      </c>
      <c r="M2146" s="32">
        <f t="shared" si="942"/>
        <v>0</v>
      </c>
      <c r="N2146" s="31">
        <f t="shared" si="949"/>
        <v>0</v>
      </c>
      <c r="O2146" s="32">
        <f t="shared" si="943"/>
        <v>0</v>
      </c>
      <c r="P2146" s="31">
        <f t="shared" si="950"/>
        <v>0</v>
      </c>
      <c r="Q2146" s="32">
        <f t="shared" si="944"/>
        <v>0</v>
      </c>
      <c r="R2146" s="31">
        <f t="shared" si="951"/>
        <v>0</v>
      </c>
      <c r="S2146" s="32">
        <f t="shared" si="945"/>
        <v>0</v>
      </c>
      <c r="T2146" s="31">
        <f t="shared" si="952"/>
        <v>0</v>
      </c>
      <c r="V2146" s="1">
        <f t="shared" si="926"/>
        <v>4</v>
      </c>
      <c r="W2146" s="1">
        <f t="shared" si="927"/>
        <v>3</v>
      </c>
      <c r="X2146" s="1">
        <f t="shared" si="928"/>
        <v>0</v>
      </c>
      <c r="Y2146" s="1">
        <f t="shared" si="929"/>
        <v>0</v>
      </c>
      <c r="Z2146" s="1">
        <f t="shared" si="930"/>
        <v>0</v>
      </c>
      <c r="AA2146" s="1">
        <f t="shared" si="931"/>
        <v>0</v>
      </c>
      <c r="AD2146" s="1">
        <f t="shared" si="932"/>
        <v>4</v>
      </c>
      <c r="AE2146" s="1">
        <f t="shared" si="933"/>
        <v>3</v>
      </c>
      <c r="AF2146" s="1">
        <f t="shared" si="934"/>
        <v>0</v>
      </c>
      <c r="AG2146" s="1">
        <f t="shared" si="935"/>
        <v>0</v>
      </c>
      <c r="AH2146" s="1">
        <f t="shared" si="936"/>
        <v>0</v>
      </c>
      <c r="AI2146" s="1">
        <f t="shared" si="937"/>
        <v>0</v>
      </c>
      <c r="AK2146" s="1" t="str">
        <f t="shared" si="953"/>
        <v>430000</v>
      </c>
    </row>
    <row r="2147" spans="4:37" x14ac:dyDescent="0.25">
      <c r="D2147" s="27">
        <v>2125</v>
      </c>
      <c r="E2147" s="27">
        <f t="shared" si="939"/>
        <v>0</v>
      </c>
      <c r="F2147" s="27">
        <f t="shared" si="940"/>
        <v>0</v>
      </c>
      <c r="G2147" s="27">
        <f t="shared" si="946"/>
        <v>0</v>
      </c>
      <c r="H2147" s="2">
        <f>_xlfn.IFNA(IF(MATCH(AK2147,$AK$23:AK2146,0)&gt;0,0,0),1)</f>
        <v>0</v>
      </c>
      <c r="I2147" s="2">
        <f t="shared" si="938"/>
        <v>5</v>
      </c>
      <c r="J2147" s="31">
        <f t="shared" si="947"/>
        <v>1</v>
      </c>
      <c r="K2147" s="32">
        <f t="shared" si="941"/>
        <v>0</v>
      </c>
      <c r="L2147" s="31">
        <f t="shared" si="948"/>
        <v>4</v>
      </c>
      <c r="M2147" s="32">
        <f t="shared" si="942"/>
        <v>0</v>
      </c>
      <c r="N2147" s="31">
        <f t="shared" si="949"/>
        <v>0</v>
      </c>
      <c r="O2147" s="32">
        <f t="shared" si="943"/>
        <v>0</v>
      </c>
      <c r="P2147" s="31">
        <f t="shared" si="950"/>
        <v>0</v>
      </c>
      <c r="Q2147" s="32">
        <f t="shared" si="944"/>
        <v>0</v>
      </c>
      <c r="R2147" s="31">
        <f t="shared" si="951"/>
        <v>0</v>
      </c>
      <c r="S2147" s="32">
        <f t="shared" si="945"/>
        <v>0</v>
      </c>
      <c r="T2147" s="31">
        <f t="shared" si="952"/>
        <v>0</v>
      </c>
      <c r="V2147" s="1">
        <f t="shared" ref="V2147:V2210" si="954">J2147</f>
        <v>1</v>
      </c>
      <c r="W2147" s="1">
        <f t="shared" ref="W2147:W2210" si="955">L2147</f>
        <v>4</v>
      </c>
      <c r="X2147" s="1">
        <f t="shared" ref="X2147:X2210" si="956">N2147</f>
        <v>0</v>
      </c>
      <c r="Y2147" s="1">
        <f t="shared" ref="Y2147:Y2210" si="957">P2147</f>
        <v>0</v>
      </c>
      <c r="Z2147" s="1">
        <f t="shared" ref="Z2147:Z2210" si="958">R2147</f>
        <v>0</v>
      </c>
      <c r="AA2147" s="1">
        <f t="shared" ref="AA2147:AA2210" si="959">T2147</f>
        <v>0</v>
      </c>
      <c r="AD2147" s="1">
        <f t="shared" ref="AD2147:AD2210" si="960">LARGE(V2147:AA2147,1)</f>
        <v>4</v>
      </c>
      <c r="AE2147" s="1">
        <f t="shared" ref="AE2147:AE2210" si="961">LARGE(V2147:AA2147,2)</f>
        <v>1</v>
      </c>
      <c r="AF2147" s="1">
        <f t="shared" ref="AF2147:AF2210" si="962">LARGE(V2147:AA2147,3)</f>
        <v>0</v>
      </c>
      <c r="AG2147" s="1">
        <f t="shared" ref="AG2147:AG2210" si="963">LARGE(V2147:AA2147,4)</f>
        <v>0</v>
      </c>
      <c r="AH2147" s="1">
        <f t="shared" ref="AH2147:AH2210" si="964">LARGE(V2147:AA2147,5)</f>
        <v>0</v>
      </c>
      <c r="AI2147" s="1">
        <f t="shared" ref="AI2147:AI2210" si="965">LARGE(V2147:AA2147,6)</f>
        <v>0</v>
      </c>
      <c r="AK2147" s="1" t="str">
        <f t="shared" si="953"/>
        <v>410000</v>
      </c>
    </row>
    <row r="2148" spans="4:37" x14ac:dyDescent="0.25">
      <c r="D2148" s="27">
        <v>2126</v>
      </c>
      <c r="E2148" s="27">
        <f t="shared" si="939"/>
        <v>0</v>
      </c>
      <c r="F2148" s="27">
        <f t="shared" si="940"/>
        <v>0</v>
      </c>
      <c r="G2148" s="27">
        <f t="shared" si="946"/>
        <v>0</v>
      </c>
      <c r="H2148" s="2">
        <f>_xlfn.IFNA(IF(MATCH(AK2148,$AK$23:AK2147,0)&gt;0,0,0),1)</f>
        <v>0</v>
      </c>
      <c r="I2148" s="2">
        <f t="shared" si="938"/>
        <v>6</v>
      </c>
      <c r="J2148" s="31">
        <f t="shared" si="947"/>
        <v>2</v>
      </c>
      <c r="K2148" s="32">
        <f t="shared" si="941"/>
        <v>0</v>
      </c>
      <c r="L2148" s="31">
        <f t="shared" si="948"/>
        <v>4</v>
      </c>
      <c r="M2148" s="32">
        <f t="shared" si="942"/>
        <v>0</v>
      </c>
      <c r="N2148" s="31">
        <f t="shared" si="949"/>
        <v>0</v>
      </c>
      <c r="O2148" s="32">
        <f t="shared" si="943"/>
        <v>0</v>
      </c>
      <c r="P2148" s="31">
        <f t="shared" si="950"/>
        <v>0</v>
      </c>
      <c r="Q2148" s="32">
        <f t="shared" si="944"/>
        <v>0</v>
      </c>
      <c r="R2148" s="31">
        <f t="shared" si="951"/>
        <v>0</v>
      </c>
      <c r="S2148" s="32">
        <f t="shared" si="945"/>
        <v>0</v>
      </c>
      <c r="T2148" s="31">
        <f t="shared" si="952"/>
        <v>0</v>
      </c>
      <c r="V2148" s="1">
        <f t="shared" si="954"/>
        <v>2</v>
      </c>
      <c r="W2148" s="1">
        <f t="shared" si="955"/>
        <v>4</v>
      </c>
      <c r="X2148" s="1">
        <f t="shared" si="956"/>
        <v>0</v>
      </c>
      <c r="Y2148" s="1">
        <f t="shared" si="957"/>
        <v>0</v>
      </c>
      <c r="Z2148" s="1">
        <f t="shared" si="958"/>
        <v>0</v>
      </c>
      <c r="AA2148" s="1">
        <f t="shared" si="959"/>
        <v>0</v>
      </c>
      <c r="AD2148" s="1">
        <f t="shared" si="960"/>
        <v>4</v>
      </c>
      <c r="AE2148" s="1">
        <f t="shared" si="961"/>
        <v>2</v>
      </c>
      <c r="AF2148" s="1">
        <f t="shared" si="962"/>
        <v>0</v>
      </c>
      <c r="AG2148" s="1">
        <f t="shared" si="963"/>
        <v>0</v>
      </c>
      <c r="AH2148" s="1">
        <f t="shared" si="964"/>
        <v>0</v>
      </c>
      <c r="AI2148" s="1">
        <f t="shared" si="965"/>
        <v>0</v>
      </c>
      <c r="AK2148" s="1" t="str">
        <f t="shared" si="953"/>
        <v>420000</v>
      </c>
    </row>
    <row r="2149" spans="4:37" x14ac:dyDescent="0.25">
      <c r="D2149" s="27">
        <v>2127</v>
      </c>
      <c r="E2149" s="27">
        <f t="shared" si="939"/>
        <v>0</v>
      </c>
      <c r="F2149" s="27">
        <f t="shared" si="940"/>
        <v>0</v>
      </c>
      <c r="G2149" s="27">
        <f t="shared" si="946"/>
        <v>0</v>
      </c>
      <c r="H2149" s="2">
        <f>_xlfn.IFNA(IF(MATCH(AK2149,$AK$23:AK2148,0)&gt;0,0,0),1)</f>
        <v>0</v>
      </c>
      <c r="I2149" s="2">
        <f t="shared" si="938"/>
        <v>7</v>
      </c>
      <c r="J2149" s="31">
        <f t="shared" si="947"/>
        <v>3</v>
      </c>
      <c r="K2149" s="32">
        <f t="shared" si="941"/>
        <v>0</v>
      </c>
      <c r="L2149" s="31">
        <f t="shared" si="948"/>
        <v>4</v>
      </c>
      <c r="M2149" s="32">
        <f t="shared" si="942"/>
        <v>0</v>
      </c>
      <c r="N2149" s="31">
        <f t="shared" si="949"/>
        <v>0</v>
      </c>
      <c r="O2149" s="32">
        <f t="shared" si="943"/>
        <v>0</v>
      </c>
      <c r="P2149" s="31">
        <f t="shared" si="950"/>
        <v>0</v>
      </c>
      <c r="Q2149" s="32">
        <f t="shared" si="944"/>
        <v>0</v>
      </c>
      <c r="R2149" s="31">
        <f t="shared" si="951"/>
        <v>0</v>
      </c>
      <c r="S2149" s="32">
        <f t="shared" si="945"/>
        <v>0</v>
      </c>
      <c r="T2149" s="31">
        <f t="shared" si="952"/>
        <v>0</v>
      </c>
      <c r="V2149" s="1">
        <f t="shared" si="954"/>
        <v>3</v>
      </c>
      <c r="W2149" s="1">
        <f t="shared" si="955"/>
        <v>4</v>
      </c>
      <c r="X2149" s="1">
        <f t="shared" si="956"/>
        <v>0</v>
      </c>
      <c r="Y2149" s="1">
        <f t="shared" si="957"/>
        <v>0</v>
      </c>
      <c r="Z2149" s="1">
        <f t="shared" si="958"/>
        <v>0</v>
      </c>
      <c r="AA2149" s="1">
        <f t="shared" si="959"/>
        <v>0</v>
      </c>
      <c r="AD2149" s="1">
        <f t="shared" si="960"/>
        <v>4</v>
      </c>
      <c r="AE2149" s="1">
        <f t="shared" si="961"/>
        <v>3</v>
      </c>
      <c r="AF2149" s="1">
        <f t="shared" si="962"/>
        <v>0</v>
      </c>
      <c r="AG2149" s="1">
        <f t="shared" si="963"/>
        <v>0</v>
      </c>
      <c r="AH2149" s="1">
        <f t="shared" si="964"/>
        <v>0</v>
      </c>
      <c r="AI2149" s="1">
        <f t="shared" si="965"/>
        <v>0</v>
      </c>
      <c r="AK2149" s="1" t="str">
        <f t="shared" si="953"/>
        <v>430000</v>
      </c>
    </row>
    <row r="2150" spans="4:37" x14ac:dyDescent="0.25">
      <c r="D2150" s="27">
        <v>2128</v>
      </c>
      <c r="E2150" s="27">
        <f t="shared" si="939"/>
        <v>0</v>
      </c>
      <c r="F2150" s="27">
        <f t="shared" si="940"/>
        <v>0</v>
      </c>
      <c r="G2150" s="27">
        <f t="shared" si="946"/>
        <v>0</v>
      </c>
      <c r="H2150" s="2">
        <f>_xlfn.IFNA(IF(MATCH(AK2150,$AK$23:AK2149,0)&gt;0,0,0),1)</f>
        <v>0</v>
      </c>
      <c r="I2150" s="2">
        <f t="shared" si="938"/>
        <v>8</v>
      </c>
      <c r="J2150" s="31">
        <f t="shared" si="947"/>
        <v>4</v>
      </c>
      <c r="K2150" s="32">
        <f t="shared" si="941"/>
        <v>1</v>
      </c>
      <c r="L2150" s="31">
        <f t="shared" si="948"/>
        <v>4</v>
      </c>
      <c r="M2150" s="32">
        <f t="shared" si="942"/>
        <v>0</v>
      </c>
      <c r="N2150" s="31">
        <f t="shared" si="949"/>
        <v>0</v>
      </c>
      <c r="O2150" s="32">
        <f t="shared" si="943"/>
        <v>0</v>
      </c>
      <c r="P2150" s="31">
        <f t="shared" si="950"/>
        <v>0</v>
      </c>
      <c r="Q2150" s="32">
        <f t="shared" si="944"/>
        <v>0</v>
      </c>
      <c r="R2150" s="31">
        <f t="shared" si="951"/>
        <v>0</v>
      </c>
      <c r="S2150" s="32">
        <f t="shared" si="945"/>
        <v>0</v>
      </c>
      <c r="T2150" s="31">
        <f t="shared" si="952"/>
        <v>0</v>
      </c>
      <c r="V2150" s="1">
        <f t="shared" si="954"/>
        <v>4</v>
      </c>
      <c r="W2150" s="1">
        <f t="shared" si="955"/>
        <v>4</v>
      </c>
      <c r="X2150" s="1">
        <f t="shared" si="956"/>
        <v>0</v>
      </c>
      <c r="Y2150" s="1">
        <f t="shared" si="957"/>
        <v>0</v>
      </c>
      <c r="Z2150" s="1">
        <f t="shared" si="958"/>
        <v>0</v>
      </c>
      <c r="AA2150" s="1">
        <f t="shared" si="959"/>
        <v>0</v>
      </c>
      <c r="AD2150" s="1">
        <f t="shared" si="960"/>
        <v>4</v>
      </c>
      <c r="AE2150" s="1">
        <f t="shared" si="961"/>
        <v>4</v>
      </c>
      <c r="AF2150" s="1">
        <f t="shared" si="962"/>
        <v>0</v>
      </c>
      <c r="AG2150" s="1">
        <f t="shared" si="963"/>
        <v>0</v>
      </c>
      <c r="AH2150" s="1">
        <f t="shared" si="964"/>
        <v>0</v>
      </c>
      <c r="AI2150" s="1">
        <f t="shared" si="965"/>
        <v>0</v>
      </c>
      <c r="AK2150" s="1" t="str">
        <f t="shared" si="953"/>
        <v>440000</v>
      </c>
    </row>
    <row r="2151" spans="4:37" x14ac:dyDescent="0.25">
      <c r="D2151" s="27">
        <v>2129</v>
      </c>
      <c r="E2151" s="27">
        <f t="shared" si="939"/>
        <v>0</v>
      </c>
      <c r="F2151" s="27">
        <f t="shared" si="940"/>
        <v>0</v>
      </c>
      <c r="G2151" s="27">
        <f t="shared" si="946"/>
        <v>0</v>
      </c>
      <c r="H2151" s="2">
        <f>_xlfn.IFNA(IF(MATCH(AK2151,$AK$23:AK2150,0)&gt;0,0,0),1)</f>
        <v>0</v>
      </c>
      <c r="I2151" s="2">
        <f t="shared" si="938"/>
        <v>2</v>
      </c>
      <c r="J2151" s="31">
        <f t="shared" si="947"/>
        <v>1</v>
      </c>
      <c r="K2151" s="32">
        <f t="shared" si="941"/>
        <v>1</v>
      </c>
      <c r="L2151" s="31">
        <f t="shared" si="948"/>
        <v>1</v>
      </c>
      <c r="M2151" s="32">
        <f t="shared" si="942"/>
        <v>0</v>
      </c>
      <c r="N2151" s="31">
        <f t="shared" si="949"/>
        <v>0</v>
      </c>
      <c r="O2151" s="32">
        <f t="shared" si="943"/>
        <v>0</v>
      </c>
      <c r="P2151" s="31">
        <f t="shared" si="950"/>
        <v>0</v>
      </c>
      <c r="Q2151" s="32">
        <f t="shared" si="944"/>
        <v>0</v>
      </c>
      <c r="R2151" s="31">
        <f t="shared" si="951"/>
        <v>0</v>
      </c>
      <c r="S2151" s="32">
        <f t="shared" si="945"/>
        <v>0</v>
      </c>
      <c r="T2151" s="31">
        <f t="shared" si="952"/>
        <v>0</v>
      </c>
      <c r="V2151" s="1">
        <f t="shared" si="954"/>
        <v>1</v>
      </c>
      <c r="W2151" s="1">
        <f t="shared" si="955"/>
        <v>1</v>
      </c>
      <c r="X2151" s="1">
        <f t="shared" si="956"/>
        <v>0</v>
      </c>
      <c r="Y2151" s="1">
        <f t="shared" si="957"/>
        <v>0</v>
      </c>
      <c r="Z2151" s="1">
        <f t="shared" si="958"/>
        <v>0</v>
      </c>
      <c r="AA2151" s="1">
        <f t="shared" si="959"/>
        <v>0</v>
      </c>
      <c r="AD2151" s="1">
        <f t="shared" si="960"/>
        <v>1</v>
      </c>
      <c r="AE2151" s="1">
        <f t="shared" si="961"/>
        <v>1</v>
      </c>
      <c r="AF2151" s="1">
        <f t="shared" si="962"/>
        <v>0</v>
      </c>
      <c r="AG2151" s="1">
        <f t="shared" si="963"/>
        <v>0</v>
      </c>
      <c r="AH2151" s="1">
        <f t="shared" si="964"/>
        <v>0</v>
      </c>
      <c r="AI2151" s="1">
        <f t="shared" si="965"/>
        <v>0</v>
      </c>
      <c r="AK2151" s="1" t="str">
        <f t="shared" si="953"/>
        <v>110000</v>
      </c>
    </row>
    <row r="2152" spans="4:37" x14ac:dyDescent="0.25">
      <c r="D2152" s="27">
        <v>2130</v>
      </c>
      <c r="E2152" s="27">
        <f t="shared" si="939"/>
        <v>0</v>
      </c>
      <c r="F2152" s="27">
        <f t="shared" si="940"/>
        <v>0</v>
      </c>
      <c r="G2152" s="27">
        <f t="shared" si="946"/>
        <v>0</v>
      </c>
      <c r="H2152" s="2">
        <f>_xlfn.IFNA(IF(MATCH(AK2152,$AK$23:AK2151,0)&gt;0,0,0),1)</f>
        <v>0</v>
      </c>
      <c r="I2152" s="2">
        <f t="shared" si="938"/>
        <v>3</v>
      </c>
      <c r="J2152" s="31">
        <f t="shared" si="947"/>
        <v>2</v>
      </c>
      <c r="K2152" s="32">
        <f t="shared" si="941"/>
        <v>0</v>
      </c>
      <c r="L2152" s="31">
        <f t="shared" si="948"/>
        <v>1</v>
      </c>
      <c r="M2152" s="32">
        <f t="shared" si="942"/>
        <v>0</v>
      </c>
      <c r="N2152" s="31">
        <f t="shared" si="949"/>
        <v>0</v>
      </c>
      <c r="O2152" s="32">
        <f t="shared" si="943"/>
        <v>0</v>
      </c>
      <c r="P2152" s="31">
        <f t="shared" si="950"/>
        <v>0</v>
      </c>
      <c r="Q2152" s="32">
        <f t="shared" si="944"/>
        <v>0</v>
      </c>
      <c r="R2152" s="31">
        <f t="shared" si="951"/>
        <v>0</v>
      </c>
      <c r="S2152" s="32">
        <f t="shared" si="945"/>
        <v>0</v>
      </c>
      <c r="T2152" s="31">
        <f t="shared" si="952"/>
        <v>0</v>
      </c>
      <c r="V2152" s="1">
        <f t="shared" si="954"/>
        <v>2</v>
      </c>
      <c r="W2152" s="1">
        <f t="shared" si="955"/>
        <v>1</v>
      </c>
      <c r="X2152" s="1">
        <f t="shared" si="956"/>
        <v>0</v>
      </c>
      <c r="Y2152" s="1">
        <f t="shared" si="957"/>
        <v>0</v>
      </c>
      <c r="Z2152" s="1">
        <f t="shared" si="958"/>
        <v>0</v>
      </c>
      <c r="AA2152" s="1">
        <f t="shared" si="959"/>
        <v>0</v>
      </c>
      <c r="AD2152" s="1">
        <f t="shared" si="960"/>
        <v>2</v>
      </c>
      <c r="AE2152" s="1">
        <f t="shared" si="961"/>
        <v>1</v>
      </c>
      <c r="AF2152" s="1">
        <f t="shared" si="962"/>
        <v>0</v>
      </c>
      <c r="AG2152" s="1">
        <f t="shared" si="963"/>
        <v>0</v>
      </c>
      <c r="AH2152" s="1">
        <f t="shared" si="964"/>
        <v>0</v>
      </c>
      <c r="AI2152" s="1">
        <f t="shared" si="965"/>
        <v>0</v>
      </c>
      <c r="AK2152" s="1" t="str">
        <f t="shared" si="953"/>
        <v>210000</v>
      </c>
    </row>
    <row r="2153" spans="4:37" x14ac:dyDescent="0.25">
      <c r="D2153" s="27">
        <v>2131</v>
      </c>
      <c r="E2153" s="27">
        <f t="shared" si="939"/>
        <v>0</v>
      </c>
      <c r="F2153" s="27">
        <f t="shared" si="940"/>
        <v>0</v>
      </c>
      <c r="G2153" s="27">
        <f t="shared" si="946"/>
        <v>0</v>
      </c>
      <c r="H2153" s="2">
        <f>_xlfn.IFNA(IF(MATCH(AK2153,$AK$23:AK2152,0)&gt;0,0,0),1)</f>
        <v>0</v>
      </c>
      <c r="I2153" s="2">
        <f t="shared" si="938"/>
        <v>4</v>
      </c>
      <c r="J2153" s="31">
        <f t="shared" si="947"/>
        <v>3</v>
      </c>
      <c r="K2153" s="32">
        <f t="shared" si="941"/>
        <v>0</v>
      </c>
      <c r="L2153" s="31">
        <f t="shared" si="948"/>
        <v>1</v>
      </c>
      <c r="M2153" s="32">
        <f t="shared" si="942"/>
        <v>0</v>
      </c>
      <c r="N2153" s="31">
        <f t="shared" si="949"/>
        <v>0</v>
      </c>
      <c r="O2153" s="32">
        <f t="shared" si="943"/>
        <v>0</v>
      </c>
      <c r="P2153" s="31">
        <f t="shared" si="950"/>
        <v>0</v>
      </c>
      <c r="Q2153" s="32">
        <f t="shared" si="944"/>
        <v>0</v>
      </c>
      <c r="R2153" s="31">
        <f t="shared" si="951"/>
        <v>0</v>
      </c>
      <c r="S2153" s="32">
        <f t="shared" si="945"/>
        <v>0</v>
      </c>
      <c r="T2153" s="31">
        <f t="shared" si="952"/>
        <v>0</v>
      </c>
      <c r="V2153" s="1">
        <f t="shared" si="954"/>
        <v>3</v>
      </c>
      <c r="W2153" s="1">
        <f t="shared" si="955"/>
        <v>1</v>
      </c>
      <c r="X2153" s="1">
        <f t="shared" si="956"/>
        <v>0</v>
      </c>
      <c r="Y2153" s="1">
        <f t="shared" si="957"/>
        <v>0</v>
      </c>
      <c r="Z2153" s="1">
        <f t="shared" si="958"/>
        <v>0</v>
      </c>
      <c r="AA2153" s="1">
        <f t="shared" si="959"/>
        <v>0</v>
      </c>
      <c r="AD2153" s="1">
        <f t="shared" si="960"/>
        <v>3</v>
      </c>
      <c r="AE2153" s="1">
        <f t="shared" si="961"/>
        <v>1</v>
      </c>
      <c r="AF2153" s="1">
        <f t="shared" si="962"/>
        <v>0</v>
      </c>
      <c r="AG2153" s="1">
        <f t="shared" si="963"/>
        <v>0</v>
      </c>
      <c r="AH2153" s="1">
        <f t="shared" si="964"/>
        <v>0</v>
      </c>
      <c r="AI2153" s="1">
        <f t="shared" si="965"/>
        <v>0</v>
      </c>
      <c r="AK2153" s="1" t="str">
        <f t="shared" si="953"/>
        <v>310000</v>
      </c>
    </row>
    <row r="2154" spans="4:37" x14ac:dyDescent="0.25">
      <c r="D2154" s="27">
        <v>2132</v>
      </c>
      <c r="E2154" s="27">
        <f t="shared" si="939"/>
        <v>0</v>
      </c>
      <c r="F2154" s="27">
        <f t="shared" si="940"/>
        <v>0</v>
      </c>
      <c r="G2154" s="27">
        <f t="shared" si="946"/>
        <v>0</v>
      </c>
      <c r="H2154" s="2">
        <f>_xlfn.IFNA(IF(MATCH(AK2154,$AK$23:AK2153,0)&gt;0,0,0),1)</f>
        <v>0</v>
      </c>
      <c r="I2154" s="2">
        <f t="shared" si="938"/>
        <v>5</v>
      </c>
      <c r="J2154" s="31">
        <f t="shared" si="947"/>
        <v>4</v>
      </c>
      <c r="K2154" s="32">
        <f t="shared" si="941"/>
        <v>0</v>
      </c>
      <c r="L2154" s="31">
        <f t="shared" si="948"/>
        <v>1</v>
      </c>
      <c r="M2154" s="32">
        <f t="shared" si="942"/>
        <v>0</v>
      </c>
      <c r="N2154" s="31">
        <f t="shared" si="949"/>
        <v>0</v>
      </c>
      <c r="O2154" s="32">
        <f t="shared" si="943"/>
        <v>0</v>
      </c>
      <c r="P2154" s="31">
        <f t="shared" si="950"/>
        <v>0</v>
      </c>
      <c r="Q2154" s="32">
        <f t="shared" si="944"/>
        <v>0</v>
      </c>
      <c r="R2154" s="31">
        <f t="shared" si="951"/>
        <v>0</v>
      </c>
      <c r="S2154" s="32">
        <f t="shared" si="945"/>
        <v>0</v>
      </c>
      <c r="T2154" s="31">
        <f t="shared" si="952"/>
        <v>0</v>
      </c>
      <c r="V2154" s="1">
        <f t="shared" si="954"/>
        <v>4</v>
      </c>
      <c r="W2154" s="1">
        <f t="shared" si="955"/>
        <v>1</v>
      </c>
      <c r="X2154" s="1">
        <f t="shared" si="956"/>
        <v>0</v>
      </c>
      <c r="Y2154" s="1">
        <f t="shared" si="957"/>
        <v>0</v>
      </c>
      <c r="Z2154" s="1">
        <f t="shared" si="958"/>
        <v>0</v>
      </c>
      <c r="AA2154" s="1">
        <f t="shared" si="959"/>
        <v>0</v>
      </c>
      <c r="AD2154" s="1">
        <f t="shared" si="960"/>
        <v>4</v>
      </c>
      <c r="AE2154" s="1">
        <f t="shared" si="961"/>
        <v>1</v>
      </c>
      <c r="AF2154" s="1">
        <f t="shared" si="962"/>
        <v>0</v>
      </c>
      <c r="AG2154" s="1">
        <f t="shared" si="963"/>
        <v>0</v>
      </c>
      <c r="AH2154" s="1">
        <f t="shared" si="964"/>
        <v>0</v>
      </c>
      <c r="AI2154" s="1">
        <f t="shared" si="965"/>
        <v>0</v>
      </c>
      <c r="AK2154" s="1" t="str">
        <f t="shared" si="953"/>
        <v>410000</v>
      </c>
    </row>
    <row r="2155" spans="4:37" x14ac:dyDescent="0.25">
      <c r="D2155" s="27">
        <v>2133</v>
      </c>
      <c r="E2155" s="27">
        <f t="shared" si="939"/>
        <v>0</v>
      </c>
      <c r="F2155" s="27">
        <f t="shared" si="940"/>
        <v>0</v>
      </c>
      <c r="G2155" s="27">
        <f t="shared" si="946"/>
        <v>0</v>
      </c>
      <c r="H2155" s="2">
        <f>_xlfn.IFNA(IF(MATCH(AK2155,$AK$23:AK2154,0)&gt;0,0,0),1)</f>
        <v>0</v>
      </c>
      <c r="I2155" s="2">
        <f t="shared" si="938"/>
        <v>3</v>
      </c>
      <c r="J2155" s="31">
        <f t="shared" si="947"/>
        <v>1</v>
      </c>
      <c r="K2155" s="32">
        <f t="shared" si="941"/>
        <v>0</v>
      </c>
      <c r="L2155" s="31">
        <f t="shared" si="948"/>
        <v>2</v>
      </c>
      <c r="M2155" s="32">
        <f t="shared" si="942"/>
        <v>0</v>
      </c>
      <c r="N2155" s="31">
        <f t="shared" si="949"/>
        <v>0</v>
      </c>
      <c r="O2155" s="32">
        <f t="shared" si="943"/>
        <v>0</v>
      </c>
      <c r="P2155" s="31">
        <f t="shared" si="950"/>
        <v>0</v>
      </c>
      <c r="Q2155" s="32">
        <f t="shared" si="944"/>
        <v>0</v>
      </c>
      <c r="R2155" s="31">
        <f t="shared" si="951"/>
        <v>0</v>
      </c>
      <c r="S2155" s="32">
        <f t="shared" si="945"/>
        <v>0</v>
      </c>
      <c r="T2155" s="31">
        <f t="shared" si="952"/>
        <v>0</v>
      </c>
      <c r="V2155" s="1">
        <f t="shared" si="954"/>
        <v>1</v>
      </c>
      <c r="W2155" s="1">
        <f t="shared" si="955"/>
        <v>2</v>
      </c>
      <c r="X2155" s="1">
        <f t="shared" si="956"/>
        <v>0</v>
      </c>
      <c r="Y2155" s="1">
        <f t="shared" si="957"/>
        <v>0</v>
      </c>
      <c r="Z2155" s="1">
        <f t="shared" si="958"/>
        <v>0</v>
      </c>
      <c r="AA2155" s="1">
        <f t="shared" si="959"/>
        <v>0</v>
      </c>
      <c r="AD2155" s="1">
        <f t="shared" si="960"/>
        <v>2</v>
      </c>
      <c r="AE2155" s="1">
        <f t="shared" si="961"/>
        <v>1</v>
      </c>
      <c r="AF2155" s="1">
        <f t="shared" si="962"/>
        <v>0</v>
      </c>
      <c r="AG2155" s="1">
        <f t="shared" si="963"/>
        <v>0</v>
      </c>
      <c r="AH2155" s="1">
        <f t="shared" si="964"/>
        <v>0</v>
      </c>
      <c r="AI2155" s="1">
        <f t="shared" si="965"/>
        <v>0</v>
      </c>
      <c r="AK2155" s="1" t="str">
        <f t="shared" si="953"/>
        <v>210000</v>
      </c>
    </row>
    <row r="2156" spans="4:37" x14ac:dyDescent="0.25">
      <c r="D2156" s="27">
        <v>2134</v>
      </c>
      <c r="E2156" s="27">
        <f t="shared" si="939"/>
        <v>0</v>
      </c>
      <c r="F2156" s="27">
        <f t="shared" si="940"/>
        <v>0</v>
      </c>
      <c r="G2156" s="27">
        <f t="shared" si="946"/>
        <v>0</v>
      </c>
      <c r="H2156" s="2">
        <f>_xlfn.IFNA(IF(MATCH(AK2156,$AK$23:AK2155,0)&gt;0,0,0),1)</f>
        <v>0</v>
      </c>
      <c r="I2156" s="2">
        <f t="shared" si="938"/>
        <v>4</v>
      </c>
      <c r="J2156" s="31">
        <f t="shared" si="947"/>
        <v>2</v>
      </c>
      <c r="K2156" s="32">
        <f t="shared" si="941"/>
        <v>1</v>
      </c>
      <c r="L2156" s="31">
        <f t="shared" si="948"/>
        <v>2</v>
      </c>
      <c r="M2156" s="32">
        <f t="shared" si="942"/>
        <v>0</v>
      </c>
      <c r="N2156" s="31">
        <f t="shared" si="949"/>
        <v>0</v>
      </c>
      <c r="O2156" s="32">
        <f t="shared" si="943"/>
        <v>0</v>
      </c>
      <c r="P2156" s="31">
        <f t="shared" si="950"/>
        <v>0</v>
      </c>
      <c r="Q2156" s="32">
        <f t="shared" si="944"/>
        <v>0</v>
      </c>
      <c r="R2156" s="31">
        <f t="shared" si="951"/>
        <v>0</v>
      </c>
      <c r="S2156" s="32">
        <f t="shared" si="945"/>
        <v>0</v>
      </c>
      <c r="T2156" s="31">
        <f t="shared" si="952"/>
        <v>0</v>
      </c>
      <c r="V2156" s="1">
        <f t="shared" si="954"/>
        <v>2</v>
      </c>
      <c r="W2156" s="1">
        <f t="shared" si="955"/>
        <v>2</v>
      </c>
      <c r="X2156" s="1">
        <f t="shared" si="956"/>
        <v>0</v>
      </c>
      <c r="Y2156" s="1">
        <f t="shared" si="957"/>
        <v>0</v>
      </c>
      <c r="Z2156" s="1">
        <f t="shared" si="958"/>
        <v>0</v>
      </c>
      <c r="AA2156" s="1">
        <f t="shared" si="959"/>
        <v>0</v>
      </c>
      <c r="AD2156" s="1">
        <f t="shared" si="960"/>
        <v>2</v>
      </c>
      <c r="AE2156" s="1">
        <f t="shared" si="961"/>
        <v>2</v>
      </c>
      <c r="AF2156" s="1">
        <f t="shared" si="962"/>
        <v>0</v>
      </c>
      <c r="AG2156" s="1">
        <f t="shared" si="963"/>
        <v>0</v>
      </c>
      <c r="AH2156" s="1">
        <f t="shared" si="964"/>
        <v>0</v>
      </c>
      <c r="AI2156" s="1">
        <f t="shared" si="965"/>
        <v>0</v>
      </c>
      <c r="AK2156" s="1" t="str">
        <f t="shared" si="953"/>
        <v>220000</v>
      </c>
    </row>
    <row r="2157" spans="4:37" x14ac:dyDescent="0.25">
      <c r="D2157" s="27">
        <v>2135</v>
      </c>
      <c r="E2157" s="27">
        <f t="shared" si="939"/>
        <v>0</v>
      </c>
      <c r="F2157" s="27">
        <f t="shared" si="940"/>
        <v>0</v>
      </c>
      <c r="G2157" s="27">
        <f t="shared" si="946"/>
        <v>0</v>
      </c>
      <c r="H2157" s="2">
        <f>_xlfn.IFNA(IF(MATCH(AK2157,$AK$23:AK2156,0)&gt;0,0,0),1)</f>
        <v>0</v>
      </c>
      <c r="I2157" s="2">
        <f t="shared" si="938"/>
        <v>5</v>
      </c>
      <c r="J2157" s="31">
        <f t="shared" si="947"/>
        <v>3</v>
      </c>
      <c r="K2157" s="32">
        <f t="shared" si="941"/>
        <v>0</v>
      </c>
      <c r="L2157" s="31">
        <f t="shared" si="948"/>
        <v>2</v>
      </c>
      <c r="M2157" s="32">
        <f t="shared" si="942"/>
        <v>0</v>
      </c>
      <c r="N2157" s="31">
        <f t="shared" si="949"/>
        <v>0</v>
      </c>
      <c r="O2157" s="32">
        <f t="shared" si="943"/>
        <v>0</v>
      </c>
      <c r="P2157" s="31">
        <f t="shared" si="950"/>
        <v>0</v>
      </c>
      <c r="Q2157" s="32">
        <f t="shared" si="944"/>
        <v>0</v>
      </c>
      <c r="R2157" s="31">
        <f t="shared" si="951"/>
        <v>0</v>
      </c>
      <c r="S2157" s="32">
        <f t="shared" si="945"/>
        <v>0</v>
      </c>
      <c r="T2157" s="31">
        <f t="shared" si="952"/>
        <v>0</v>
      </c>
      <c r="V2157" s="1">
        <f t="shared" si="954"/>
        <v>3</v>
      </c>
      <c r="W2157" s="1">
        <f t="shared" si="955"/>
        <v>2</v>
      </c>
      <c r="X2157" s="1">
        <f t="shared" si="956"/>
        <v>0</v>
      </c>
      <c r="Y2157" s="1">
        <f t="shared" si="957"/>
        <v>0</v>
      </c>
      <c r="Z2157" s="1">
        <f t="shared" si="958"/>
        <v>0</v>
      </c>
      <c r="AA2157" s="1">
        <f t="shared" si="959"/>
        <v>0</v>
      </c>
      <c r="AD2157" s="1">
        <f t="shared" si="960"/>
        <v>3</v>
      </c>
      <c r="AE2157" s="1">
        <f t="shared" si="961"/>
        <v>2</v>
      </c>
      <c r="AF2157" s="1">
        <f t="shared" si="962"/>
        <v>0</v>
      </c>
      <c r="AG2157" s="1">
        <f t="shared" si="963"/>
        <v>0</v>
      </c>
      <c r="AH2157" s="1">
        <f t="shared" si="964"/>
        <v>0</v>
      </c>
      <c r="AI2157" s="1">
        <f t="shared" si="965"/>
        <v>0</v>
      </c>
      <c r="AK2157" s="1" t="str">
        <f t="shared" si="953"/>
        <v>320000</v>
      </c>
    </row>
    <row r="2158" spans="4:37" x14ac:dyDescent="0.25">
      <c r="D2158" s="27">
        <v>2136</v>
      </c>
      <c r="E2158" s="27">
        <f t="shared" si="939"/>
        <v>0</v>
      </c>
      <c r="F2158" s="27">
        <f t="shared" si="940"/>
        <v>0</v>
      </c>
      <c r="G2158" s="27">
        <f t="shared" si="946"/>
        <v>0</v>
      </c>
      <c r="H2158" s="2">
        <f>_xlfn.IFNA(IF(MATCH(AK2158,$AK$23:AK2157,0)&gt;0,0,0),1)</f>
        <v>0</v>
      </c>
      <c r="I2158" s="2">
        <f t="shared" si="938"/>
        <v>6</v>
      </c>
      <c r="J2158" s="31">
        <f t="shared" si="947"/>
        <v>4</v>
      </c>
      <c r="K2158" s="32">
        <f t="shared" si="941"/>
        <v>0</v>
      </c>
      <c r="L2158" s="31">
        <f t="shared" si="948"/>
        <v>2</v>
      </c>
      <c r="M2158" s="32">
        <f t="shared" si="942"/>
        <v>0</v>
      </c>
      <c r="N2158" s="31">
        <f t="shared" si="949"/>
        <v>0</v>
      </c>
      <c r="O2158" s="32">
        <f t="shared" si="943"/>
        <v>0</v>
      </c>
      <c r="P2158" s="31">
        <f t="shared" si="950"/>
        <v>0</v>
      </c>
      <c r="Q2158" s="32">
        <f t="shared" si="944"/>
        <v>0</v>
      </c>
      <c r="R2158" s="31">
        <f t="shared" si="951"/>
        <v>0</v>
      </c>
      <c r="S2158" s="32">
        <f t="shared" si="945"/>
        <v>0</v>
      </c>
      <c r="T2158" s="31">
        <f t="shared" si="952"/>
        <v>0</v>
      </c>
      <c r="V2158" s="1">
        <f t="shared" si="954"/>
        <v>4</v>
      </c>
      <c r="W2158" s="1">
        <f t="shared" si="955"/>
        <v>2</v>
      </c>
      <c r="X2158" s="1">
        <f t="shared" si="956"/>
        <v>0</v>
      </c>
      <c r="Y2158" s="1">
        <f t="shared" si="957"/>
        <v>0</v>
      </c>
      <c r="Z2158" s="1">
        <f t="shared" si="958"/>
        <v>0</v>
      </c>
      <c r="AA2158" s="1">
        <f t="shared" si="959"/>
        <v>0</v>
      </c>
      <c r="AD2158" s="1">
        <f t="shared" si="960"/>
        <v>4</v>
      </c>
      <c r="AE2158" s="1">
        <f t="shared" si="961"/>
        <v>2</v>
      </c>
      <c r="AF2158" s="1">
        <f t="shared" si="962"/>
        <v>0</v>
      </c>
      <c r="AG2158" s="1">
        <f t="shared" si="963"/>
        <v>0</v>
      </c>
      <c r="AH2158" s="1">
        <f t="shared" si="964"/>
        <v>0</v>
      </c>
      <c r="AI2158" s="1">
        <f t="shared" si="965"/>
        <v>0</v>
      </c>
      <c r="AK2158" s="1" t="str">
        <f t="shared" si="953"/>
        <v>420000</v>
      </c>
    </row>
    <row r="2159" spans="4:37" x14ac:dyDescent="0.25">
      <c r="D2159" s="27">
        <v>2137</v>
      </c>
      <c r="E2159" s="27">
        <f t="shared" si="939"/>
        <v>0</v>
      </c>
      <c r="F2159" s="27">
        <f t="shared" si="940"/>
        <v>0</v>
      </c>
      <c r="G2159" s="27">
        <f t="shared" si="946"/>
        <v>0</v>
      </c>
      <c r="H2159" s="2">
        <f>_xlfn.IFNA(IF(MATCH(AK2159,$AK$23:AK2158,0)&gt;0,0,0),1)</f>
        <v>0</v>
      </c>
      <c r="I2159" s="2">
        <f t="shared" si="938"/>
        <v>4</v>
      </c>
      <c r="J2159" s="31">
        <f t="shared" si="947"/>
        <v>1</v>
      </c>
      <c r="K2159" s="32">
        <f t="shared" si="941"/>
        <v>0</v>
      </c>
      <c r="L2159" s="31">
        <f t="shared" si="948"/>
        <v>3</v>
      </c>
      <c r="M2159" s="32">
        <f t="shared" si="942"/>
        <v>0</v>
      </c>
      <c r="N2159" s="31">
        <f t="shared" si="949"/>
        <v>0</v>
      </c>
      <c r="O2159" s="32">
        <f t="shared" si="943"/>
        <v>0</v>
      </c>
      <c r="P2159" s="31">
        <f t="shared" si="950"/>
        <v>0</v>
      </c>
      <c r="Q2159" s="32">
        <f t="shared" si="944"/>
        <v>0</v>
      </c>
      <c r="R2159" s="31">
        <f t="shared" si="951"/>
        <v>0</v>
      </c>
      <c r="S2159" s="32">
        <f t="shared" si="945"/>
        <v>0</v>
      </c>
      <c r="T2159" s="31">
        <f t="shared" si="952"/>
        <v>0</v>
      </c>
      <c r="V2159" s="1">
        <f t="shared" si="954"/>
        <v>1</v>
      </c>
      <c r="W2159" s="1">
        <f t="shared" si="955"/>
        <v>3</v>
      </c>
      <c r="X2159" s="1">
        <f t="shared" si="956"/>
        <v>0</v>
      </c>
      <c r="Y2159" s="1">
        <f t="shared" si="957"/>
        <v>0</v>
      </c>
      <c r="Z2159" s="1">
        <f t="shared" si="958"/>
        <v>0</v>
      </c>
      <c r="AA2159" s="1">
        <f t="shared" si="959"/>
        <v>0</v>
      </c>
      <c r="AD2159" s="1">
        <f t="shared" si="960"/>
        <v>3</v>
      </c>
      <c r="AE2159" s="1">
        <f t="shared" si="961"/>
        <v>1</v>
      </c>
      <c r="AF2159" s="1">
        <f t="shared" si="962"/>
        <v>0</v>
      </c>
      <c r="AG2159" s="1">
        <f t="shared" si="963"/>
        <v>0</v>
      </c>
      <c r="AH2159" s="1">
        <f t="shared" si="964"/>
        <v>0</v>
      </c>
      <c r="AI2159" s="1">
        <f t="shared" si="965"/>
        <v>0</v>
      </c>
      <c r="AK2159" s="1" t="str">
        <f t="shared" si="953"/>
        <v>310000</v>
      </c>
    </row>
    <row r="2160" spans="4:37" x14ac:dyDescent="0.25">
      <c r="D2160" s="27">
        <v>2138</v>
      </c>
      <c r="E2160" s="27">
        <f t="shared" si="939"/>
        <v>0</v>
      </c>
      <c r="F2160" s="27">
        <f t="shared" si="940"/>
        <v>0</v>
      </c>
      <c r="G2160" s="27">
        <f t="shared" si="946"/>
        <v>0</v>
      </c>
      <c r="H2160" s="2">
        <f>_xlfn.IFNA(IF(MATCH(AK2160,$AK$23:AK2159,0)&gt;0,0,0),1)</f>
        <v>0</v>
      </c>
      <c r="I2160" s="2">
        <f t="shared" si="938"/>
        <v>5</v>
      </c>
      <c r="J2160" s="31">
        <f t="shared" si="947"/>
        <v>2</v>
      </c>
      <c r="K2160" s="32">
        <f t="shared" si="941"/>
        <v>0</v>
      </c>
      <c r="L2160" s="31">
        <f t="shared" si="948"/>
        <v>3</v>
      </c>
      <c r="M2160" s="32">
        <f t="shared" si="942"/>
        <v>0</v>
      </c>
      <c r="N2160" s="31">
        <f t="shared" si="949"/>
        <v>0</v>
      </c>
      <c r="O2160" s="32">
        <f t="shared" si="943"/>
        <v>0</v>
      </c>
      <c r="P2160" s="31">
        <f t="shared" si="950"/>
        <v>0</v>
      </c>
      <c r="Q2160" s="32">
        <f t="shared" si="944"/>
        <v>0</v>
      </c>
      <c r="R2160" s="31">
        <f t="shared" si="951"/>
        <v>0</v>
      </c>
      <c r="S2160" s="32">
        <f t="shared" si="945"/>
        <v>0</v>
      </c>
      <c r="T2160" s="31">
        <f t="shared" si="952"/>
        <v>0</v>
      </c>
      <c r="V2160" s="1">
        <f t="shared" si="954"/>
        <v>2</v>
      </c>
      <c r="W2160" s="1">
        <f t="shared" si="955"/>
        <v>3</v>
      </c>
      <c r="X2160" s="1">
        <f t="shared" si="956"/>
        <v>0</v>
      </c>
      <c r="Y2160" s="1">
        <f t="shared" si="957"/>
        <v>0</v>
      </c>
      <c r="Z2160" s="1">
        <f t="shared" si="958"/>
        <v>0</v>
      </c>
      <c r="AA2160" s="1">
        <f t="shared" si="959"/>
        <v>0</v>
      </c>
      <c r="AD2160" s="1">
        <f t="shared" si="960"/>
        <v>3</v>
      </c>
      <c r="AE2160" s="1">
        <f t="shared" si="961"/>
        <v>2</v>
      </c>
      <c r="AF2160" s="1">
        <f t="shared" si="962"/>
        <v>0</v>
      </c>
      <c r="AG2160" s="1">
        <f t="shared" si="963"/>
        <v>0</v>
      </c>
      <c r="AH2160" s="1">
        <f t="shared" si="964"/>
        <v>0</v>
      </c>
      <c r="AI2160" s="1">
        <f t="shared" si="965"/>
        <v>0</v>
      </c>
      <c r="AK2160" s="1" t="str">
        <f t="shared" si="953"/>
        <v>320000</v>
      </c>
    </row>
    <row r="2161" spans="4:37" x14ac:dyDescent="0.25">
      <c r="D2161" s="27">
        <v>2139</v>
      </c>
      <c r="E2161" s="27">
        <f t="shared" si="939"/>
        <v>0</v>
      </c>
      <c r="F2161" s="27">
        <f t="shared" si="940"/>
        <v>0</v>
      </c>
      <c r="G2161" s="27">
        <f t="shared" si="946"/>
        <v>0</v>
      </c>
      <c r="H2161" s="2">
        <f>_xlfn.IFNA(IF(MATCH(AK2161,$AK$23:AK2160,0)&gt;0,0,0),1)</f>
        <v>0</v>
      </c>
      <c r="I2161" s="2">
        <f t="shared" si="938"/>
        <v>6</v>
      </c>
      <c r="J2161" s="31">
        <f t="shared" si="947"/>
        <v>3</v>
      </c>
      <c r="K2161" s="32">
        <f t="shared" si="941"/>
        <v>1</v>
      </c>
      <c r="L2161" s="31">
        <f t="shared" si="948"/>
        <v>3</v>
      </c>
      <c r="M2161" s="32">
        <f t="shared" si="942"/>
        <v>0</v>
      </c>
      <c r="N2161" s="31">
        <f t="shared" si="949"/>
        <v>0</v>
      </c>
      <c r="O2161" s="32">
        <f t="shared" si="943"/>
        <v>0</v>
      </c>
      <c r="P2161" s="31">
        <f t="shared" si="950"/>
        <v>0</v>
      </c>
      <c r="Q2161" s="32">
        <f t="shared" si="944"/>
        <v>0</v>
      </c>
      <c r="R2161" s="31">
        <f t="shared" si="951"/>
        <v>0</v>
      </c>
      <c r="S2161" s="32">
        <f t="shared" si="945"/>
        <v>0</v>
      </c>
      <c r="T2161" s="31">
        <f t="shared" si="952"/>
        <v>0</v>
      </c>
      <c r="V2161" s="1">
        <f t="shared" si="954"/>
        <v>3</v>
      </c>
      <c r="W2161" s="1">
        <f t="shared" si="955"/>
        <v>3</v>
      </c>
      <c r="X2161" s="1">
        <f t="shared" si="956"/>
        <v>0</v>
      </c>
      <c r="Y2161" s="1">
        <f t="shared" si="957"/>
        <v>0</v>
      </c>
      <c r="Z2161" s="1">
        <f t="shared" si="958"/>
        <v>0</v>
      </c>
      <c r="AA2161" s="1">
        <f t="shared" si="959"/>
        <v>0</v>
      </c>
      <c r="AD2161" s="1">
        <f t="shared" si="960"/>
        <v>3</v>
      </c>
      <c r="AE2161" s="1">
        <f t="shared" si="961"/>
        <v>3</v>
      </c>
      <c r="AF2161" s="1">
        <f t="shared" si="962"/>
        <v>0</v>
      </c>
      <c r="AG2161" s="1">
        <f t="shared" si="963"/>
        <v>0</v>
      </c>
      <c r="AH2161" s="1">
        <f t="shared" si="964"/>
        <v>0</v>
      </c>
      <c r="AI2161" s="1">
        <f t="shared" si="965"/>
        <v>0</v>
      </c>
      <c r="AK2161" s="1" t="str">
        <f t="shared" si="953"/>
        <v>330000</v>
      </c>
    </row>
    <row r="2162" spans="4:37" x14ac:dyDescent="0.25">
      <c r="D2162" s="27">
        <v>2140</v>
      </c>
      <c r="E2162" s="27">
        <f t="shared" si="939"/>
        <v>0</v>
      </c>
      <c r="F2162" s="27">
        <f t="shared" si="940"/>
        <v>0</v>
      </c>
      <c r="G2162" s="27">
        <f t="shared" si="946"/>
        <v>0</v>
      </c>
      <c r="H2162" s="2">
        <f>_xlfn.IFNA(IF(MATCH(AK2162,$AK$23:AK2161,0)&gt;0,0,0),1)</f>
        <v>0</v>
      </c>
      <c r="I2162" s="2">
        <f t="shared" si="938"/>
        <v>7</v>
      </c>
      <c r="J2162" s="31">
        <f t="shared" si="947"/>
        <v>4</v>
      </c>
      <c r="K2162" s="32">
        <f t="shared" si="941"/>
        <v>0</v>
      </c>
      <c r="L2162" s="31">
        <f t="shared" si="948"/>
        <v>3</v>
      </c>
      <c r="M2162" s="32">
        <f t="shared" si="942"/>
        <v>0</v>
      </c>
      <c r="N2162" s="31">
        <f t="shared" si="949"/>
        <v>0</v>
      </c>
      <c r="O2162" s="32">
        <f t="shared" si="943"/>
        <v>0</v>
      </c>
      <c r="P2162" s="31">
        <f t="shared" si="950"/>
        <v>0</v>
      </c>
      <c r="Q2162" s="32">
        <f t="shared" si="944"/>
        <v>0</v>
      </c>
      <c r="R2162" s="31">
        <f t="shared" si="951"/>
        <v>0</v>
      </c>
      <c r="S2162" s="32">
        <f t="shared" si="945"/>
        <v>0</v>
      </c>
      <c r="T2162" s="31">
        <f t="shared" si="952"/>
        <v>0</v>
      </c>
      <c r="V2162" s="1">
        <f t="shared" si="954"/>
        <v>4</v>
      </c>
      <c r="W2162" s="1">
        <f t="shared" si="955"/>
        <v>3</v>
      </c>
      <c r="X2162" s="1">
        <f t="shared" si="956"/>
        <v>0</v>
      </c>
      <c r="Y2162" s="1">
        <f t="shared" si="957"/>
        <v>0</v>
      </c>
      <c r="Z2162" s="1">
        <f t="shared" si="958"/>
        <v>0</v>
      </c>
      <c r="AA2162" s="1">
        <f t="shared" si="959"/>
        <v>0</v>
      </c>
      <c r="AD2162" s="1">
        <f t="shared" si="960"/>
        <v>4</v>
      </c>
      <c r="AE2162" s="1">
        <f t="shared" si="961"/>
        <v>3</v>
      </c>
      <c r="AF2162" s="1">
        <f t="shared" si="962"/>
        <v>0</v>
      </c>
      <c r="AG2162" s="1">
        <f t="shared" si="963"/>
        <v>0</v>
      </c>
      <c r="AH2162" s="1">
        <f t="shared" si="964"/>
        <v>0</v>
      </c>
      <c r="AI2162" s="1">
        <f t="shared" si="965"/>
        <v>0</v>
      </c>
      <c r="AK2162" s="1" t="str">
        <f t="shared" si="953"/>
        <v>430000</v>
      </c>
    </row>
    <row r="2163" spans="4:37" x14ac:dyDescent="0.25">
      <c r="D2163" s="27">
        <v>2141</v>
      </c>
      <c r="E2163" s="27">
        <f t="shared" si="939"/>
        <v>0</v>
      </c>
      <c r="F2163" s="27">
        <f t="shared" si="940"/>
        <v>0</v>
      </c>
      <c r="G2163" s="27">
        <f t="shared" si="946"/>
        <v>0</v>
      </c>
      <c r="H2163" s="2">
        <f>_xlfn.IFNA(IF(MATCH(AK2163,$AK$23:AK2162,0)&gt;0,0,0),1)</f>
        <v>0</v>
      </c>
      <c r="I2163" s="2">
        <f t="shared" si="938"/>
        <v>5</v>
      </c>
      <c r="J2163" s="31">
        <f t="shared" si="947"/>
        <v>1</v>
      </c>
      <c r="K2163" s="32">
        <f t="shared" si="941"/>
        <v>0</v>
      </c>
      <c r="L2163" s="31">
        <f t="shared" si="948"/>
        <v>4</v>
      </c>
      <c r="M2163" s="32">
        <f t="shared" si="942"/>
        <v>0</v>
      </c>
      <c r="N2163" s="31">
        <f t="shared" si="949"/>
        <v>0</v>
      </c>
      <c r="O2163" s="32">
        <f t="shared" si="943"/>
        <v>0</v>
      </c>
      <c r="P2163" s="31">
        <f t="shared" si="950"/>
        <v>0</v>
      </c>
      <c r="Q2163" s="32">
        <f t="shared" si="944"/>
        <v>0</v>
      </c>
      <c r="R2163" s="31">
        <f t="shared" si="951"/>
        <v>0</v>
      </c>
      <c r="S2163" s="32">
        <f t="shared" si="945"/>
        <v>0</v>
      </c>
      <c r="T2163" s="31">
        <f t="shared" si="952"/>
        <v>0</v>
      </c>
      <c r="V2163" s="1">
        <f t="shared" si="954"/>
        <v>1</v>
      </c>
      <c r="W2163" s="1">
        <f t="shared" si="955"/>
        <v>4</v>
      </c>
      <c r="X2163" s="1">
        <f t="shared" si="956"/>
        <v>0</v>
      </c>
      <c r="Y2163" s="1">
        <f t="shared" si="957"/>
        <v>0</v>
      </c>
      <c r="Z2163" s="1">
        <f t="shared" si="958"/>
        <v>0</v>
      </c>
      <c r="AA2163" s="1">
        <f t="shared" si="959"/>
        <v>0</v>
      </c>
      <c r="AD2163" s="1">
        <f t="shared" si="960"/>
        <v>4</v>
      </c>
      <c r="AE2163" s="1">
        <f t="shared" si="961"/>
        <v>1</v>
      </c>
      <c r="AF2163" s="1">
        <f t="shared" si="962"/>
        <v>0</v>
      </c>
      <c r="AG2163" s="1">
        <f t="shared" si="963"/>
        <v>0</v>
      </c>
      <c r="AH2163" s="1">
        <f t="shared" si="964"/>
        <v>0</v>
      </c>
      <c r="AI2163" s="1">
        <f t="shared" si="965"/>
        <v>0</v>
      </c>
      <c r="AK2163" s="1" t="str">
        <f t="shared" si="953"/>
        <v>410000</v>
      </c>
    </row>
    <row r="2164" spans="4:37" x14ac:dyDescent="0.25">
      <c r="D2164" s="27">
        <v>2142</v>
      </c>
      <c r="E2164" s="27">
        <f t="shared" si="939"/>
        <v>0</v>
      </c>
      <c r="F2164" s="27">
        <f t="shared" si="940"/>
        <v>0</v>
      </c>
      <c r="G2164" s="27">
        <f t="shared" si="946"/>
        <v>0</v>
      </c>
      <c r="H2164" s="2">
        <f>_xlfn.IFNA(IF(MATCH(AK2164,$AK$23:AK2163,0)&gt;0,0,0),1)</f>
        <v>0</v>
      </c>
      <c r="I2164" s="2">
        <f t="shared" si="938"/>
        <v>6</v>
      </c>
      <c r="J2164" s="31">
        <f t="shared" si="947"/>
        <v>2</v>
      </c>
      <c r="K2164" s="32">
        <f t="shared" si="941"/>
        <v>0</v>
      </c>
      <c r="L2164" s="31">
        <f t="shared" si="948"/>
        <v>4</v>
      </c>
      <c r="M2164" s="32">
        <f t="shared" si="942"/>
        <v>0</v>
      </c>
      <c r="N2164" s="31">
        <f t="shared" si="949"/>
        <v>0</v>
      </c>
      <c r="O2164" s="32">
        <f t="shared" si="943"/>
        <v>0</v>
      </c>
      <c r="P2164" s="31">
        <f t="shared" si="950"/>
        <v>0</v>
      </c>
      <c r="Q2164" s="32">
        <f t="shared" si="944"/>
        <v>0</v>
      </c>
      <c r="R2164" s="31">
        <f t="shared" si="951"/>
        <v>0</v>
      </c>
      <c r="S2164" s="32">
        <f t="shared" si="945"/>
        <v>0</v>
      </c>
      <c r="T2164" s="31">
        <f t="shared" si="952"/>
        <v>0</v>
      </c>
      <c r="V2164" s="1">
        <f t="shared" si="954"/>
        <v>2</v>
      </c>
      <c r="W2164" s="1">
        <f t="shared" si="955"/>
        <v>4</v>
      </c>
      <c r="X2164" s="1">
        <f t="shared" si="956"/>
        <v>0</v>
      </c>
      <c r="Y2164" s="1">
        <f t="shared" si="957"/>
        <v>0</v>
      </c>
      <c r="Z2164" s="1">
        <f t="shared" si="958"/>
        <v>0</v>
      </c>
      <c r="AA2164" s="1">
        <f t="shared" si="959"/>
        <v>0</v>
      </c>
      <c r="AD2164" s="1">
        <f t="shared" si="960"/>
        <v>4</v>
      </c>
      <c r="AE2164" s="1">
        <f t="shared" si="961"/>
        <v>2</v>
      </c>
      <c r="AF2164" s="1">
        <f t="shared" si="962"/>
        <v>0</v>
      </c>
      <c r="AG2164" s="1">
        <f t="shared" si="963"/>
        <v>0</v>
      </c>
      <c r="AH2164" s="1">
        <f t="shared" si="964"/>
        <v>0</v>
      </c>
      <c r="AI2164" s="1">
        <f t="shared" si="965"/>
        <v>0</v>
      </c>
      <c r="AK2164" s="1" t="str">
        <f t="shared" si="953"/>
        <v>420000</v>
      </c>
    </row>
    <row r="2165" spans="4:37" x14ac:dyDescent="0.25">
      <c r="D2165" s="27">
        <v>2143</v>
      </c>
      <c r="E2165" s="27">
        <f t="shared" si="939"/>
        <v>0</v>
      </c>
      <c r="F2165" s="27">
        <f t="shared" si="940"/>
        <v>0</v>
      </c>
      <c r="G2165" s="27">
        <f t="shared" si="946"/>
        <v>0</v>
      </c>
      <c r="H2165" s="2">
        <f>_xlfn.IFNA(IF(MATCH(AK2165,$AK$23:AK2164,0)&gt;0,0,0),1)</f>
        <v>0</v>
      </c>
      <c r="I2165" s="2">
        <f t="shared" si="938"/>
        <v>7</v>
      </c>
      <c r="J2165" s="31">
        <f t="shared" si="947"/>
        <v>3</v>
      </c>
      <c r="K2165" s="32">
        <f t="shared" si="941"/>
        <v>0</v>
      </c>
      <c r="L2165" s="31">
        <f t="shared" si="948"/>
        <v>4</v>
      </c>
      <c r="M2165" s="32">
        <f t="shared" si="942"/>
        <v>0</v>
      </c>
      <c r="N2165" s="31">
        <f t="shared" si="949"/>
        <v>0</v>
      </c>
      <c r="O2165" s="32">
        <f t="shared" si="943"/>
        <v>0</v>
      </c>
      <c r="P2165" s="31">
        <f t="shared" si="950"/>
        <v>0</v>
      </c>
      <c r="Q2165" s="32">
        <f t="shared" si="944"/>
        <v>0</v>
      </c>
      <c r="R2165" s="31">
        <f t="shared" si="951"/>
        <v>0</v>
      </c>
      <c r="S2165" s="32">
        <f t="shared" si="945"/>
        <v>0</v>
      </c>
      <c r="T2165" s="31">
        <f t="shared" si="952"/>
        <v>0</v>
      </c>
      <c r="V2165" s="1">
        <f t="shared" si="954"/>
        <v>3</v>
      </c>
      <c r="W2165" s="1">
        <f t="shared" si="955"/>
        <v>4</v>
      </c>
      <c r="X2165" s="1">
        <f t="shared" si="956"/>
        <v>0</v>
      </c>
      <c r="Y2165" s="1">
        <f t="shared" si="957"/>
        <v>0</v>
      </c>
      <c r="Z2165" s="1">
        <f t="shared" si="958"/>
        <v>0</v>
      </c>
      <c r="AA2165" s="1">
        <f t="shared" si="959"/>
        <v>0</v>
      </c>
      <c r="AD2165" s="1">
        <f t="shared" si="960"/>
        <v>4</v>
      </c>
      <c r="AE2165" s="1">
        <f t="shared" si="961"/>
        <v>3</v>
      </c>
      <c r="AF2165" s="1">
        <f t="shared" si="962"/>
        <v>0</v>
      </c>
      <c r="AG2165" s="1">
        <f t="shared" si="963"/>
        <v>0</v>
      </c>
      <c r="AH2165" s="1">
        <f t="shared" si="964"/>
        <v>0</v>
      </c>
      <c r="AI2165" s="1">
        <f t="shared" si="965"/>
        <v>0</v>
      </c>
      <c r="AK2165" s="1" t="str">
        <f t="shared" si="953"/>
        <v>430000</v>
      </c>
    </row>
    <row r="2166" spans="4:37" x14ac:dyDescent="0.25">
      <c r="D2166" s="27">
        <v>2144</v>
      </c>
      <c r="E2166" s="27">
        <f t="shared" si="939"/>
        <v>0</v>
      </c>
      <c r="F2166" s="27">
        <f t="shared" si="940"/>
        <v>0</v>
      </c>
      <c r="G2166" s="27">
        <f t="shared" si="946"/>
        <v>0</v>
      </c>
      <c r="H2166" s="2">
        <f>_xlfn.IFNA(IF(MATCH(AK2166,$AK$23:AK2165,0)&gt;0,0,0),1)</f>
        <v>0</v>
      </c>
      <c r="I2166" s="2">
        <f t="shared" si="938"/>
        <v>8</v>
      </c>
      <c r="J2166" s="31">
        <f t="shared" si="947"/>
        <v>4</v>
      </c>
      <c r="K2166" s="32">
        <f t="shared" si="941"/>
        <v>1</v>
      </c>
      <c r="L2166" s="31">
        <f t="shared" si="948"/>
        <v>4</v>
      </c>
      <c r="M2166" s="32">
        <f t="shared" si="942"/>
        <v>0</v>
      </c>
      <c r="N2166" s="31">
        <f t="shared" si="949"/>
        <v>0</v>
      </c>
      <c r="O2166" s="32">
        <f t="shared" si="943"/>
        <v>0</v>
      </c>
      <c r="P2166" s="31">
        <f t="shared" si="950"/>
        <v>0</v>
      </c>
      <c r="Q2166" s="32">
        <f t="shared" si="944"/>
        <v>0</v>
      </c>
      <c r="R2166" s="31">
        <f t="shared" si="951"/>
        <v>0</v>
      </c>
      <c r="S2166" s="32">
        <f t="shared" si="945"/>
        <v>0</v>
      </c>
      <c r="T2166" s="31">
        <f t="shared" si="952"/>
        <v>0</v>
      </c>
      <c r="V2166" s="1">
        <f t="shared" si="954"/>
        <v>4</v>
      </c>
      <c r="W2166" s="1">
        <f t="shared" si="955"/>
        <v>4</v>
      </c>
      <c r="X2166" s="1">
        <f t="shared" si="956"/>
        <v>0</v>
      </c>
      <c r="Y2166" s="1">
        <f t="shared" si="957"/>
        <v>0</v>
      </c>
      <c r="Z2166" s="1">
        <f t="shared" si="958"/>
        <v>0</v>
      </c>
      <c r="AA2166" s="1">
        <f t="shared" si="959"/>
        <v>0</v>
      </c>
      <c r="AD2166" s="1">
        <f t="shared" si="960"/>
        <v>4</v>
      </c>
      <c r="AE2166" s="1">
        <f t="shared" si="961"/>
        <v>4</v>
      </c>
      <c r="AF2166" s="1">
        <f t="shared" si="962"/>
        <v>0</v>
      </c>
      <c r="AG2166" s="1">
        <f t="shared" si="963"/>
        <v>0</v>
      </c>
      <c r="AH2166" s="1">
        <f t="shared" si="964"/>
        <v>0</v>
      </c>
      <c r="AI2166" s="1">
        <f t="shared" si="965"/>
        <v>0</v>
      </c>
      <c r="AK2166" s="1" t="str">
        <f t="shared" si="953"/>
        <v>440000</v>
      </c>
    </row>
    <row r="2167" spans="4:37" x14ac:dyDescent="0.25">
      <c r="D2167" s="27">
        <v>2145</v>
      </c>
      <c r="E2167" s="27">
        <f t="shared" si="939"/>
        <v>0</v>
      </c>
      <c r="F2167" s="27">
        <f t="shared" si="940"/>
        <v>0</v>
      </c>
      <c r="G2167" s="27">
        <f t="shared" si="946"/>
        <v>0</v>
      </c>
      <c r="H2167" s="2">
        <f>_xlfn.IFNA(IF(MATCH(AK2167,$AK$23:AK2166,0)&gt;0,0,0),1)</f>
        <v>0</v>
      </c>
      <c r="I2167" s="2">
        <f t="shared" si="938"/>
        <v>2</v>
      </c>
      <c r="J2167" s="31">
        <f t="shared" si="947"/>
        <v>1</v>
      </c>
      <c r="K2167" s="32">
        <f t="shared" si="941"/>
        <v>1</v>
      </c>
      <c r="L2167" s="31">
        <f t="shared" si="948"/>
        <v>1</v>
      </c>
      <c r="M2167" s="32">
        <f t="shared" si="942"/>
        <v>0</v>
      </c>
      <c r="N2167" s="31">
        <f t="shared" si="949"/>
        <v>0</v>
      </c>
      <c r="O2167" s="32">
        <f t="shared" si="943"/>
        <v>0</v>
      </c>
      <c r="P2167" s="31">
        <f t="shared" si="950"/>
        <v>0</v>
      </c>
      <c r="Q2167" s="32">
        <f t="shared" si="944"/>
        <v>0</v>
      </c>
      <c r="R2167" s="31">
        <f t="shared" si="951"/>
        <v>0</v>
      </c>
      <c r="S2167" s="32">
        <f t="shared" si="945"/>
        <v>0</v>
      </c>
      <c r="T2167" s="31">
        <f t="shared" si="952"/>
        <v>0</v>
      </c>
      <c r="V2167" s="1">
        <f t="shared" si="954"/>
        <v>1</v>
      </c>
      <c r="W2167" s="1">
        <f t="shared" si="955"/>
        <v>1</v>
      </c>
      <c r="X2167" s="1">
        <f t="shared" si="956"/>
        <v>0</v>
      </c>
      <c r="Y2167" s="1">
        <f t="shared" si="957"/>
        <v>0</v>
      </c>
      <c r="Z2167" s="1">
        <f t="shared" si="958"/>
        <v>0</v>
      </c>
      <c r="AA2167" s="1">
        <f t="shared" si="959"/>
        <v>0</v>
      </c>
      <c r="AD2167" s="1">
        <f t="shared" si="960"/>
        <v>1</v>
      </c>
      <c r="AE2167" s="1">
        <f t="shared" si="961"/>
        <v>1</v>
      </c>
      <c r="AF2167" s="1">
        <f t="shared" si="962"/>
        <v>0</v>
      </c>
      <c r="AG2167" s="1">
        <f t="shared" si="963"/>
        <v>0</v>
      </c>
      <c r="AH2167" s="1">
        <f t="shared" si="964"/>
        <v>0</v>
      </c>
      <c r="AI2167" s="1">
        <f t="shared" si="965"/>
        <v>0</v>
      </c>
      <c r="AK2167" s="1" t="str">
        <f t="shared" si="953"/>
        <v>110000</v>
      </c>
    </row>
    <row r="2168" spans="4:37" x14ac:dyDescent="0.25">
      <c r="D2168" s="27">
        <v>2146</v>
      </c>
      <c r="E2168" s="27">
        <f t="shared" si="939"/>
        <v>0</v>
      </c>
      <c r="F2168" s="27">
        <f t="shared" si="940"/>
        <v>0</v>
      </c>
      <c r="G2168" s="27">
        <f t="shared" si="946"/>
        <v>0</v>
      </c>
      <c r="H2168" s="2">
        <f>_xlfn.IFNA(IF(MATCH(AK2168,$AK$23:AK2167,0)&gt;0,0,0),1)</f>
        <v>0</v>
      </c>
      <c r="I2168" s="2">
        <f t="shared" si="938"/>
        <v>3</v>
      </c>
      <c r="J2168" s="31">
        <f t="shared" si="947"/>
        <v>2</v>
      </c>
      <c r="K2168" s="32">
        <f t="shared" si="941"/>
        <v>0</v>
      </c>
      <c r="L2168" s="31">
        <f t="shared" si="948"/>
        <v>1</v>
      </c>
      <c r="M2168" s="32">
        <f t="shared" si="942"/>
        <v>0</v>
      </c>
      <c r="N2168" s="31">
        <f t="shared" si="949"/>
        <v>0</v>
      </c>
      <c r="O2168" s="32">
        <f t="shared" si="943"/>
        <v>0</v>
      </c>
      <c r="P2168" s="31">
        <f t="shared" si="950"/>
        <v>0</v>
      </c>
      <c r="Q2168" s="32">
        <f t="shared" si="944"/>
        <v>0</v>
      </c>
      <c r="R2168" s="31">
        <f t="shared" si="951"/>
        <v>0</v>
      </c>
      <c r="S2168" s="32">
        <f t="shared" si="945"/>
        <v>0</v>
      </c>
      <c r="T2168" s="31">
        <f t="shared" si="952"/>
        <v>0</v>
      </c>
      <c r="V2168" s="1">
        <f t="shared" si="954"/>
        <v>2</v>
      </c>
      <c r="W2168" s="1">
        <f t="shared" si="955"/>
        <v>1</v>
      </c>
      <c r="X2168" s="1">
        <f t="shared" si="956"/>
        <v>0</v>
      </c>
      <c r="Y2168" s="1">
        <f t="shared" si="957"/>
        <v>0</v>
      </c>
      <c r="Z2168" s="1">
        <f t="shared" si="958"/>
        <v>0</v>
      </c>
      <c r="AA2168" s="1">
        <f t="shared" si="959"/>
        <v>0</v>
      </c>
      <c r="AD2168" s="1">
        <f t="shared" si="960"/>
        <v>2</v>
      </c>
      <c r="AE2168" s="1">
        <f t="shared" si="961"/>
        <v>1</v>
      </c>
      <c r="AF2168" s="1">
        <f t="shared" si="962"/>
        <v>0</v>
      </c>
      <c r="AG2168" s="1">
        <f t="shared" si="963"/>
        <v>0</v>
      </c>
      <c r="AH2168" s="1">
        <f t="shared" si="964"/>
        <v>0</v>
      </c>
      <c r="AI2168" s="1">
        <f t="shared" si="965"/>
        <v>0</v>
      </c>
      <c r="AK2168" s="1" t="str">
        <f t="shared" si="953"/>
        <v>210000</v>
      </c>
    </row>
    <row r="2169" spans="4:37" x14ac:dyDescent="0.25">
      <c r="D2169" s="27">
        <v>2147</v>
      </c>
      <c r="E2169" s="27">
        <f t="shared" si="939"/>
        <v>0</v>
      </c>
      <c r="F2169" s="27">
        <f t="shared" si="940"/>
        <v>0</v>
      </c>
      <c r="G2169" s="27">
        <f t="shared" si="946"/>
        <v>0</v>
      </c>
      <c r="H2169" s="2">
        <f>_xlfn.IFNA(IF(MATCH(AK2169,$AK$23:AK2168,0)&gt;0,0,0),1)</f>
        <v>0</v>
      </c>
      <c r="I2169" s="2">
        <f t="shared" si="938"/>
        <v>4</v>
      </c>
      <c r="J2169" s="31">
        <f t="shared" si="947"/>
        <v>3</v>
      </c>
      <c r="K2169" s="32">
        <f t="shared" si="941"/>
        <v>0</v>
      </c>
      <c r="L2169" s="31">
        <f t="shared" si="948"/>
        <v>1</v>
      </c>
      <c r="M2169" s="32">
        <f t="shared" si="942"/>
        <v>0</v>
      </c>
      <c r="N2169" s="31">
        <f t="shared" si="949"/>
        <v>0</v>
      </c>
      <c r="O2169" s="32">
        <f t="shared" si="943"/>
        <v>0</v>
      </c>
      <c r="P2169" s="31">
        <f t="shared" si="950"/>
        <v>0</v>
      </c>
      <c r="Q2169" s="32">
        <f t="shared" si="944"/>
        <v>0</v>
      </c>
      <c r="R2169" s="31">
        <f t="shared" si="951"/>
        <v>0</v>
      </c>
      <c r="S2169" s="32">
        <f t="shared" si="945"/>
        <v>0</v>
      </c>
      <c r="T2169" s="31">
        <f t="shared" si="952"/>
        <v>0</v>
      </c>
      <c r="V2169" s="1">
        <f t="shared" si="954"/>
        <v>3</v>
      </c>
      <c r="W2169" s="1">
        <f t="shared" si="955"/>
        <v>1</v>
      </c>
      <c r="X2169" s="1">
        <f t="shared" si="956"/>
        <v>0</v>
      </c>
      <c r="Y2169" s="1">
        <f t="shared" si="957"/>
        <v>0</v>
      </c>
      <c r="Z2169" s="1">
        <f t="shared" si="958"/>
        <v>0</v>
      </c>
      <c r="AA2169" s="1">
        <f t="shared" si="959"/>
        <v>0</v>
      </c>
      <c r="AD2169" s="1">
        <f t="shared" si="960"/>
        <v>3</v>
      </c>
      <c r="AE2169" s="1">
        <f t="shared" si="961"/>
        <v>1</v>
      </c>
      <c r="AF2169" s="1">
        <f t="shared" si="962"/>
        <v>0</v>
      </c>
      <c r="AG2169" s="1">
        <f t="shared" si="963"/>
        <v>0</v>
      </c>
      <c r="AH2169" s="1">
        <f t="shared" si="964"/>
        <v>0</v>
      </c>
      <c r="AI2169" s="1">
        <f t="shared" si="965"/>
        <v>0</v>
      </c>
      <c r="AK2169" s="1" t="str">
        <f t="shared" si="953"/>
        <v>310000</v>
      </c>
    </row>
    <row r="2170" spans="4:37" x14ac:dyDescent="0.25">
      <c r="D2170" s="27">
        <v>2148</v>
      </c>
      <c r="E2170" s="27">
        <f t="shared" si="939"/>
        <v>0</v>
      </c>
      <c r="F2170" s="27">
        <f t="shared" si="940"/>
        <v>0</v>
      </c>
      <c r="G2170" s="27">
        <f t="shared" si="946"/>
        <v>0</v>
      </c>
      <c r="H2170" s="2">
        <f>_xlfn.IFNA(IF(MATCH(AK2170,$AK$23:AK2169,0)&gt;0,0,0),1)</f>
        <v>0</v>
      </c>
      <c r="I2170" s="2">
        <f t="shared" si="938"/>
        <v>5</v>
      </c>
      <c r="J2170" s="31">
        <f t="shared" si="947"/>
        <v>4</v>
      </c>
      <c r="K2170" s="32">
        <f t="shared" si="941"/>
        <v>0</v>
      </c>
      <c r="L2170" s="31">
        <f t="shared" si="948"/>
        <v>1</v>
      </c>
      <c r="M2170" s="32">
        <f t="shared" si="942"/>
        <v>0</v>
      </c>
      <c r="N2170" s="31">
        <f t="shared" si="949"/>
        <v>0</v>
      </c>
      <c r="O2170" s="32">
        <f t="shared" si="943"/>
        <v>0</v>
      </c>
      <c r="P2170" s="31">
        <f t="shared" si="950"/>
        <v>0</v>
      </c>
      <c r="Q2170" s="32">
        <f t="shared" si="944"/>
        <v>0</v>
      </c>
      <c r="R2170" s="31">
        <f t="shared" si="951"/>
        <v>0</v>
      </c>
      <c r="S2170" s="32">
        <f t="shared" si="945"/>
        <v>0</v>
      </c>
      <c r="T2170" s="31">
        <f t="shared" si="952"/>
        <v>0</v>
      </c>
      <c r="V2170" s="1">
        <f t="shared" si="954"/>
        <v>4</v>
      </c>
      <c r="W2170" s="1">
        <f t="shared" si="955"/>
        <v>1</v>
      </c>
      <c r="X2170" s="1">
        <f t="shared" si="956"/>
        <v>0</v>
      </c>
      <c r="Y2170" s="1">
        <f t="shared" si="957"/>
        <v>0</v>
      </c>
      <c r="Z2170" s="1">
        <f t="shared" si="958"/>
        <v>0</v>
      </c>
      <c r="AA2170" s="1">
        <f t="shared" si="959"/>
        <v>0</v>
      </c>
      <c r="AD2170" s="1">
        <f t="shared" si="960"/>
        <v>4</v>
      </c>
      <c r="AE2170" s="1">
        <f t="shared" si="961"/>
        <v>1</v>
      </c>
      <c r="AF2170" s="1">
        <f t="shared" si="962"/>
        <v>0</v>
      </c>
      <c r="AG2170" s="1">
        <f t="shared" si="963"/>
        <v>0</v>
      </c>
      <c r="AH2170" s="1">
        <f t="shared" si="964"/>
        <v>0</v>
      </c>
      <c r="AI2170" s="1">
        <f t="shared" si="965"/>
        <v>0</v>
      </c>
      <c r="AK2170" s="1" t="str">
        <f t="shared" si="953"/>
        <v>410000</v>
      </c>
    </row>
    <row r="2171" spans="4:37" x14ac:dyDescent="0.25">
      <c r="D2171" s="27">
        <v>2149</v>
      </c>
      <c r="E2171" s="27">
        <f t="shared" si="939"/>
        <v>0</v>
      </c>
      <c r="F2171" s="27">
        <f t="shared" si="940"/>
        <v>0</v>
      </c>
      <c r="G2171" s="27">
        <f t="shared" si="946"/>
        <v>0</v>
      </c>
      <c r="H2171" s="2">
        <f>_xlfn.IFNA(IF(MATCH(AK2171,$AK$23:AK2170,0)&gt;0,0,0),1)</f>
        <v>0</v>
      </c>
      <c r="I2171" s="2">
        <f t="shared" si="938"/>
        <v>3</v>
      </c>
      <c r="J2171" s="31">
        <f t="shared" si="947"/>
        <v>1</v>
      </c>
      <c r="K2171" s="32">
        <f t="shared" si="941"/>
        <v>0</v>
      </c>
      <c r="L2171" s="31">
        <f t="shared" si="948"/>
        <v>2</v>
      </c>
      <c r="M2171" s="32">
        <f t="shared" si="942"/>
        <v>0</v>
      </c>
      <c r="N2171" s="31">
        <f t="shared" si="949"/>
        <v>0</v>
      </c>
      <c r="O2171" s="32">
        <f t="shared" si="943"/>
        <v>0</v>
      </c>
      <c r="P2171" s="31">
        <f t="shared" si="950"/>
        <v>0</v>
      </c>
      <c r="Q2171" s="32">
        <f t="shared" si="944"/>
        <v>0</v>
      </c>
      <c r="R2171" s="31">
        <f t="shared" si="951"/>
        <v>0</v>
      </c>
      <c r="S2171" s="32">
        <f t="shared" si="945"/>
        <v>0</v>
      </c>
      <c r="T2171" s="31">
        <f t="shared" si="952"/>
        <v>0</v>
      </c>
      <c r="V2171" s="1">
        <f t="shared" si="954"/>
        <v>1</v>
      </c>
      <c r="W2171" s="1">
        <f t="shared" si="955"/>
        <v>2</v>
      </c>
      <c r="X2171" s="1">
        <f t="shared" si="956"/>
        <v>0</v>
      </c>
      <c r="Y2171" s="1">
        <f t="shared" si="957"/>
        <v>0</v>
      </c>
      <c r="Z2171" s="1">
        <f t="shared" si="958"/>
        <v>0</v>
      </c>
      <c r="AA2171" s="1">
        <f t="shared" si="959"/>
        <v>0</v>
      </c>
      <c r="AD2171" s="1">
        <f t="shared" si="960"/>
        <v>2</v>
      </c>
      <c r="AE2171" s="1">
        <f t="shared" si="961"/>
        <v>1</v>
      </c>
      <c r="AF2171" s="1">
        <f t="shared" si="962"/>
        <v>0</v>
      </c>
      <c r="AG2171" s="1">
        <f t="shared" si="963"/>
        <v>0</v>
      </c>
      <c r="AH2171" s="1">
        <f t="shared" si="964"/>
        <v>0</v>
      </c>
      <c r="AI2171" s="1">
        <f t="shared" si="965"/>
        <v>0</v>
      </c>
      <c r="AK2171" s="1" t="str">
        <f t="shared" si="953"/>
        <v>210000</v>
      </c>
    </row>
    <row r="2172" spans="4:37" x14ac:dyDescent="0.25">
      <c r="D2172" s="27">
        <v>2150</v>
      </c>
      <c r="E2172" s="27">
        <f t="shared" si="939"/>
        <v>0</v>
      </c>
      <c r="F2172" s="27">
        <f t="shared" si="940"/>
        <v>0</v>
      </c>
      <c r="G2172" s="27">
        <f t="shared" si="946"/>
        <v>0</v>
      </c>
      <c r="H2172" s="2">
        <f>_xlfn.IFNA(IF(MATCH(AK2172,$AK$23:AK2171,0)&gt;0,0,0),1)</f>
        <v>0</v>
      </c>
      <c r="I2172" s="2">
        <f t="shared" si="938"/>
        <v>4</v>
      </c>
      <c r="J2172" s="31">
        <f t="shared" si="947"/>
        <v>2</v>
      </c>
      <c r="K2172" s="32">
        <f t="shared" si="941"/>
        <v>1</v>
      </c>
      <c r="L2172" s="31">
        <f t="shared" si="948"/>
        <v>2</v>
      </c>
      <c r="M2172" s="32">
        <f t="shared" si="942"/>
        <v>0</v>
      </c>
      <c r="N2172" s="31">
        <f t="shared" si="949"/>
        <v>0</v>
      </c>
      <c r="O2172" s="32">
        <f t="shared" si="943"/>
        <v>0</v>
      </c>
      <c r="P2172" s="31">
        <f t="shared" si="950"/>
        <v>0</v>
      </c>
      <c r="Q2172" s="32">
        <f t="shared" si="944"/>
        <v>0</v>
      </c>
      <c r="R2172" s="31">
        <f t="shared" si="951"/>
        <v>0</v>
      </c>
      <c r="S2172" s="32">
        <f t="shared" si="945"/>
        <v>0</v>
      </c>
      <c r="T2172" s="31">
        <f t="shared" si="952"/>
        <v>0</v>
      </c>
      <c r="V2172" s="1">
        <f t="shared" si="954"/>
        <v>2</v>
      </c>
      <c r="W2172" s="1">
        <f t="shared" si="955"/>
        <v>2</v>
      </c>
      <c r="X2172" s="1">
        <f t="shared" si="956"/>
        <v>0</v>
      </c>
      <c r="Y2172" s="1">
        <f t="shared" si="957"/>
        <v>0</v>
      </c>
      <c r="Z2172" s="1">
        <f t="shared" si="958"/>
        <v>0</v>
      </c>
      <c r="AA2172" s="1">
        <f t="shared" si="959"/>
        <v>0</v>
      </c>
      <c r="AD2172" s="1">
        <f t="shared" si="960"/>
        <v>2</v>
      </c>
      <c r="AE2172" s="1">
        <f t="shared" si="961"/>
        <v>2</v>
      </c>
      <c r="AF2172" s="1">
        <f t="shared" si="962"/>
        <v>0</v>
      </c>
      <c r="AG2172" s="1">
        <f t="shared" si="963"/>
        <v>0</v>
      </c>
      <c r="AH2172" s="1">
        <f t="shared" si="964"/>
        <v>0</v>
      </c>
      <c r="AI2172" s="1">
        <f t="shared" si="965"/>
        <v>0</v>
      </c>
      <c r="AK2172" s="1" t="str">
        <f t="shared" si="953"/>
        <v>220000</v>
      </c>
    </row>
    <row r="2173" spans="4:37" x14ac:dyDescent="0.25">
      <c r="D2173" s="27">
        <v>2151</v>
      </c>
      <c r="E2173" s="27">
        <f t="shared" si="939"/>
        <v>0</v>
      </c>
      <c r="F2173" s="27">
        <f t="shared" si="940"/>
        <v>0</v>
      </c>
      <c r="G2173" s="27">
        <f t="shared" si="946"/>
        <v>0</v>
      </c>
      <c r="H2173" s="2">
        <f>_xlfn.IFNA(IF(MATCH(AK2173,$AK$23:AK2172,0)&gt;0,0,0),1)</f>
        <v>0</v>
      </c>
      <c r="I2173" s="2">
        <f t="shared" si="938"/>
        <v>5</v>
      </c>
      <c r="J2173" s="31">
        <f t="shared" si="947"/>
        <v>3</v>
      </c>
      <c r="K2173" s="32">
        <f t="shared" si="941"/>
        <v>0</v>
      </c>
      <c r="L2173" s="31">
        <f t="shared" si="948"/>
        <v>2</v>
      </c>
      <c r="M2173" s="32">
        <f t="shared" si="942"/>
        <v>0</v>
      </c>
      <c r="N2173" s="31">
        <f t="shared" si="949"/>
        <v>0</v>
      </c>
      <c r="O2173" s="32">
        <f t="shared" si="943"/>
        <v>0</v>
      </c>
      <c r="P2173" s="31">
        <f t="shared" si="950"/>
        <v>0</v>
      </c>
      <c r="Q2173" s="32">
        <f t="shared" si="944"/>
        <v>0</v>
      </c>
      <c r="R2173" s="31">
        <f t="shared" si="951"/>
        <v>0</v>
      </c>
      <c r="S2173" s="32">
        <f t="shared" si="945"/>
        <v>0</v>
      </c>
      <c r="T2173" s="31">
        <f t="shared" si="952"/>
        <v>0</v>
      </c>
      <c r="V2173" s="1">
        <f t="shared" si="954"/>
        <v>3</v>
      </c>
      <c r="W2173" s="1">
        <f t="shared" si="955"/>
        <v>2</v>
      </c>
      <c r="X2173" s="1">
        <f t="shared" si="956"/>
        <v>0</v>
      </c>
      <c r="Y2173" s="1">
        <f t="shared" si="957"/>
        <v>0</v>
      </c>
      <c r="Z2173" s="1">
        <f t="shared" si="958"/>
        <v>0</v>
      </c>
      <c r="AA2173" s="1">
        <f t="shared" si="959"/>
        <v>0</v>
      </c>
      <c r="AD2173" s="1">
        <f t="shared" si="960"/>
        <v>3</v>
      </c>
      <c r="AE2173" s="1">
        <f t="shared" si="961"/>
        <v>2</v>
      </c>
      <c r="AF2173" s="1">
        <f t="shared" si="962"/>
        <v>0</v>
      </c>
      <c r="AG2173" s="1">
        <f t="shared" si="963"/>
        <v>0</v>
      </c>
      <c r="AH2173" s="1">
        <f t="shared" si="964"/>
        <v>0</v>
      </c>
      <c r="AI2173" s="1">
        <f t="shared" si="965"/>
        <v>0</v>
      </c>
      <c r="AK2173" s="1" t="str">
        <f t="shared" si="953"/>
        <v>320000</v>
      </c>
    </row>
    <row r="2174" spans="4:37" x14ac:dyDescent="0.25">
      <c r="D2174" s="27">
        <v>2152</v>
      </c>
      <c r="E2174" s="27">
        <f t="shared" si="939"/>
        <v>0</v>
      </c>
      <c r="F2174" s="27">
        <f t="shared" si="940"/>
        <v>0</v>
      </c>
      <c r="G2174" s="27">
        <f t="shared" si="946"/>
        <v>0</v>
      </c>
      <c r="H2174" s="2">
        <f>_xlfn.IFNA(IF(MATCH(AK2174,$AK$23:AK2173,0)&gt;0,0,0),1)</f>
        <v>0</v>
      </c>
      <c r="I2174" s="2">
        <f t="shared" si="938"/>
        <v>6</v>
      </c>
      <c r="J2174" s="31">
        <f t="shared" si="947"/>
        <v>4</v>
      </c>
      <c r="K2174" s="32">
        <f t="shared" si="941"/>
        <v>0</v>
      </c>
      <c r="L2174" s="31">
        <f t="shared" si="948"/>
        <v>2</v>
      </c>
      <c r="M2174" s="32">
        <f t="shared" si="942"/>
        <v>0</v>
      </c>
      <c r="N2174" s="31">
        <f t="shared" si="949"/>
        <v>0</v>
      </c>
      <c r="O2174" s="32">
        <f t="shared" si="943"/>
        <v>0</v>
      </c>
      <c r="P2174" s="31">
        <f t="shared" si="950"/>
        <v>0</v>
      </c>
      <c r="Q2174" s="32">
        <f t="shared" si="944"/>
        <v>0</v>
      </c>
      <c r="R2174" s="31">
        <f t="shared" si="951"/>
        <v>0</v>
      </c>
      <c r="S2174" s="32">
        <f t="shared" si="945"/>
        <v>0</v>
      </c>
      <c r="T2174" s="31">
        <f t="shared" si="952"/>
        <v>0</v>
      </c>
      <c r="V2174" s="1">
        <f t="shared" si="954"/>
        <v>4</v>
      </c>
      <c r="W2174" s="1">
        <f t="shared" si="955"/>
        <v>2</v>
      </c>
      <c r="X2174" s="1">
        <f t="shared" si="956"/>
        <v>0</v>
      </c>
      <c r="Y2174" s="1">
        <f t="shared" si="957"/>
        <v>0</v>
      </c>
      <c r="Z2174" s="1">
        <f t="shared" si="958"/>
        <v>0</v>
      </c>
      <c r="AA2174" s="1">
        <f t="shared" si="959"/>
        <v>0</v>
      </c>
      <c r="AD2174" s="1">
        <f t="shared" si="960"/>
        <v>4</v>
      </c>
      <c r="AE2174" s="1">
        <f t="shared" si="961"/>
        <v>2</v>
      </c>
      <c r="AF2174" s="1">
        <f t="shared" si="962"/>
        <v>0</v>
      </c>
      <c r="AG2174" s="1">
        <f t="shared" si="963"/>
        <v>0</v>
      </c>
      <c r="AH2174" s="1">
        <f t="shared" si="964"/>
        <v>0</v>
      </c>
      <c r="AI2174" s="1">
        <f t="shared" si="965"/>
        <v>0</v>
      </c>
      <c r="AK2174" s="1" t="str">
        <f t="shared" si="953"/>
        <v>420000</v>
      </c>
    </row>
    <row r="2175" spans="4:37" x14ac:dyDescent="0.25">
      <c r="D2175" s="27">
        <v>2153</v>
      </c>
      <c r="E2175" s="27">
        <f t="shared" si="939"/>
        <v>0</v>
      </c>
      <c r="F2175" s="27">
        <f t="shared" si="940"/>
        <v>0</v>
      </c>
      <c r="G2175" s="27">
        <f t="shared" si="946"/>
        <v>0</v>
      </c>
      <c r="H2175" s="2">
        <f>_xlfn.IFNA(IF(MATCH(AK2175,$AK$23:AK2174,0)&gt;0,0,0),1)</f>
        <v>0</v>
      </c>
      <c r="I2175" s="2">
        <f t="shared" si="938"/>
        <v>4</v>
      </c>
      <c r="J2175" s="31">
        <f t="shared" si="947"/>
        <v>1</v>
      </c>
      <c r="K2175" s="32">
        <f t="shared" si="941"/>
        <v>0</v>
      </c>
      <c r="L2175" s="31">
        <f t="shared" si="948"/>
        <v>3</v>
      </c>
      <c r="M2175" s="32">
        <f t="shared" si="942"/>
        <v>0</v>
      </c>
      <c r="N2175" s="31">
        <f t="shared" si="949"/>
        <v>0</v>
      </c>
      <c r="O2175" s="32">
        <f t="shared" si="943"/>
        <v>0</v>
      </c>
      <c r="P2175" s="31">
        <f t="shared" si="950"/>
        <v>0</v>
      </c>
      <c r="Q2175" s="32">
        <f t="shared" si="944"/>
        <v>0</v>
      </c>
      <c r="R2175" s="31">
        <f t="shared" si="951"/>
        <v>0</v>
      </c>
      <c r="S2175" s="32">
        <f t="shared" si="945"/>
        <v>0</v>
      </c>
      <c r="T2175" s="31">
        <f t="shared" si="952"/>
        <v>0</v>
      </c>
      <c r="V2175" s="1">
        <f t="shared" si="954"/>
        <v>1</v>
      </c>
      <c r="W2175" s="1">
        <f t="shared" si="955"/>
        <v>3</v>
      </c>
      <c r="X2175" s="1">
        <f t="shared" si="956"/>
        <v>0</v>
      </c>
      <c r="Y2175" s="1">
        <f t="shared" si="957"/>
        <v>0</v>
      </c>
      <c r="Z2175" s="1">
        <f t="shared" si="958"/>
        <v>0</v>
      </c>
      <c r="AA2175" s="1">
        <f t="shared" si="959"/>
        <v>0</v>
      </c>
      <c r="AD2175" s="1">
        <f t="shared" si="960"/>
        <v>3</v>
      </c>
      <c r="AE2175" s="1">
        <f t="shared" si="961"/>
        <v>1</v>
      </c>
      <c r="AF2175" s="1">
        <f t="shared" si="962"/>
        <v>0</v>
      </c>
      <c r="AG2175" s="1">
        <f t="shared" si="963"/>
        <v>0</v>
      </c>
      <c r="AH2175" s="1">
        <f t="shared" si="964"/>
        <v>0</v>
      </c>
      <c r="AI2175" s="1">
        <f t="shared" si="965"/>
        <v>0</v>
      </c>
      <c r="AK2175" s="1" t="str">
        <f t="shared" si="953"/>
        <v>310000</v>
      </c>
    </row>
    <row r="2176" spans="4:37" x14ac:dyDescent="0.25">
      <c r="D2176" s="27">
        <v>2154</v>
      </c>
      <c r="E2176" s="27">
        <f t="shared" si="939"/>
        <v>0</v>
      </c>
      <c r="F2176" s="27">
        <f t="shared" si="940"/>
        <v>0</v>
      </c>
      <c r="G2176" s="27">
        <f t="shared" si="946"/>
        <v>0</v>
      </c>
      <c r="H2176" s="2">
        <f>_xlfn.IFNA(IF(MATCH(AK2176,$AK$23:AK2175,0)&gt;0,0,0),1)</f>
        <v>0</v>
      </c>
      <c r="I2176" s="2">
        <f t="shared" si="938"/>
        <v>5</v>
      </c>
      <c r="J2176" s="31">
        <f t="shared" si="947"/>
        <v>2</v>
      </c>
      <c r="K2176" s="32">
        <f t="shared" si="941"/>
        <v>0</v>
      </c>
      <c r="L2176" s="31">
        <f t="shared" si="948"/>
        <v>3</v>
      </c>
      <c r="M2176" s="32">
        <f t="shared" si="942"/>
        <v>0</v>
      </c>
      <c r="N2176" s="31">
        <f t="shared" si="949"/>
        <v>0</v>
      </c>
      <c r="O2176" s="32">
        <f t="shared" si="943"/>
        <v>0</v>
      </c>
      <c r="P2176" s="31">
        <f t="shared" si="950"/>
        <v>0</v>
      </c>
      <c r="Q2176" s="32">
        <f t="shared" si="944"/>
        <v>0</v>
      </c>
      <c r="R2176" s="31">
        <f t="shared" si="951"/>
        <v>0</v>
      </c>
      <c r="S2176" s="32">
        <f t="shared" si="945"/>
        <v>0</v>
      </c>
      <c r="T2176" s="31">
        <f t="shared" si="952"/>
        <v>0</v>
      </c>
      <c r="V2176" s="1">
        <f t="shared" si="954"/>
        <v>2</v>
      </c>
      <c r="W2176" s="1">
        <f t="shared" si="955"/>
        <v>3</v>
      </c>
      <c r="X2176" s="1">
        <f t="shared" si="956"/>
        <v>0</v>
      </c>
      <c r="Y2176" s="1">
        <f t="shared" si="957"/>
        <v>0</v>
      </c>
      <c r="Z2176" s="1">
        <f t="shared" si="958"/>
        <v>0</v>
      </c>
      <c r="AA2176" s="1">
        <f t="shared" si="959"/>
        <v>0</v>
      </c>
      <c r="AD2176" s="1">
        <f t="shared" si="960"/>
        <v>3</v>
      </c>
      <c r="AE2176" s="1">
        <f t="shared" si="961"/>
        <v>2</v>
      </c>
      <c r="AF2176" s="1">
        <f t="shared" si="962"/>
        <v>0</v>
      </c>
      <c r="AG2176" s="1">
        <f t="shared" si="963"/>
        <v>0</v>
      </c>
      <c r="AH2176" s="1">
        <f t="shared" si="964"/>
        <v>0</v>
      </c>
      <c r="AI2176" s="1">
        <f t="shared" si="965"/>
        <v>0</v>
      </c>
      <c r="AK2176" s="1" t="str">
        <f t="shared" si="953"/>
        <v>320000</v>
      </c>
    </row>
    <row r="2177" spans="4:37" x14ac:dyDescent="0.25">
      <c r="D2177" s="27">
        <v>2155</v>
      </c>
      <c r="E2177" s="27">
        <f t="shared" si="939"/>
        <v>0</v>
      </c>
      <c r="F2177" s="27">
        <f t="shared" si="940"/>
        <v>0</v>
      </c>
      <c r="G2177" s="27">
        <f t="shared" si="946"/>
        <v>0</v>
      </c>
      <c r="H2177" s="2">
        <f>_xlfn.IFNA(IF(MATCH(AK2177,$AK$23:AK2176,0)&gt;0,0,0),1)</f>
        <v>0</v>
      </c>
      <c r="I2177" s="2">
        <f t="shared" si="938"/>
        <v>6</v>
      </c>
      <c r="J2177" s="31">
        <f t="shared" si="947"/>
        <v>3</v>
      </c>
      <c r="K2177" s="32">
        <f t="shared" si="941"/>
        <v>1</v>
      </c>
      <c r="L2177" s="31">
        <f t="shared" si="948"/>
        <v>3</v>
      </c>
      <c r="M2177" s="32">
        <f t="shared" si="942"/>
        <v>0</v>
      </c>
      <c r="N2177" s="31">
        <f t="shared" si="949"/>
        <v>0</v>
      </c>
      <c r="O2177" s="32">
        <f t="shared" si="943"/>
        <v>0</v>
      </c>
      <c r="P2177" s="31">
        <f t="shared" si="950"/>
        <v>0</v>
      </c>
      <c r="Q2177" s="32">
        <f t="shared" si="944"/>
        <v>0</v>
      </c>
      <c r="R2177" s="31">
        <f t="shared" si="951"/>
        <v>0</v>
      </c>
      <c r="S2177" s="32">
        <f t="shared" si="945"/>
        <v>0</v>
      </c>
      <c r="T2177" s="31">
        <f t="shared" si="952"/>
        <v>0</v>
      </c>
      <c r="V2177" s="1">
        <f t="shared" si="954"/>
        <v>3</v>
      </c>
      <c r="W2177" s="1">
        <f t="shared" si="955"/>
        <v>3</v>
      </c>
      <c r="X2177" s="1">
        <f t="shared" si="956"/>
        <v>0</v>
      </c>
      <c r="Y2177" s="1">
        <f t="shared" si="957"/>
        <v>0</v>
      </c>
      <c r="Z2177" s="1">
        <f t="shared" si="958"/>
        <v>0</v>
      </c>
      <c r="AA2177" s="1">
        <f t="shared" si="959"/>
        <v>0</v>
      </c>
      <c r="AD2177" s="1">
        <f t="shared" si="960"/>
        <v>3</v>
      </c>
      <c r="AE2177" s="1">
        <f t="shared" si="961"/>
        <v>3</v>
      </c>
      <c r="AF2177" s="1">
        <f t="shared" si="962"/>
        <v>0</v>
      </c>
      <c r="AG2177" s="1">
        <f t="shared" si="963"/>
        <v>0</v>
      </c>
      <c r="AH2177" s="1">
        <f t="shared" si="964"/>
        <v>0</v>
      </c>
      <c r="AI2177" s="1">
        <f t="shared" si="965"/>
        <v>0</v>
      </c>
      <c r="AK2177" s="1" t="str">
        <f t="shared" si="953"/>
        <v>330000</v>
      </c>
    </row>
    <row r="2178" spans="4:37" x14ac:dyDescent="0.25">
      <c r="D2178" s="27">
        <v>2156</v>
      </c>
      <c r="E2178" s="27">
        <f t="shared" si="939"/>
        <v>0</v>
      </c>
      <c r="F2178" s="27">
        <f t="shared" si="940"/>
        <v>0</v>
      </c>
      <c r="G2178" s="27">
        <f t="shared" si="946"/>
        <v>0</v>
      </c>
      <c r="H2178" s="2">
        <f>_xlfn.IFNA(IF(MATCH(AK2178,$AK$23:AK2177,0)&gt;0,0,0),1)</f>
        <v>0</v>
      </c>
      <c r="I2178" s="2">
        <f t="shared" si="938"/>
        <v>7</v>
      </c>
      <c r="J2178" s="31">
        <f t="shared" si="947"/>
        <v>4</v>
      </c>
      <c r="K2178" s="32">
        <f t="shared" si="941"/>
        <v>0</v>
      </c>
      <c r="L2178" s="31">
        <f t="shared" si="948"/>
        <v>3</v>
      </c>
      <c r="M2178" s="32">
        <f t="shared" si="942"/>
        <v>0</v>
      </c>
      <c r="N2178" s="31">
        <f t="shared" si="949"/>
        <v>0</v>
      </c>
      <c r="O2178" s="32">
        <f t="shared" si="943"/>
        <v>0</v>
      </c>
      <c r="P2178" s="31">
        <f t="shared" si="950"/>
        <v>0</v>
      </c>
      <c r="Q2178" s="32">
        <f t="shared" si="944"/>
        <v>0</v>
      </c>
      <c r="R2178" s="31">
        <f t="shared" si="951"/>
        <v>0</v>
      </c>
      <c r="S2178" s="32">
        <f t="shared" si="945"/>
        <v>0</v>
      </c>
      <c r="T2178" s="31">
        <f t="shared" si="952"/>
        <v>0</v>
      </c>
      <c r="V2178" s="1">
        <f t="shared" si="954"/>
        <v>4</v>
      </c>
      <c r="W2178" s="1">
        <f t="shared" si="955"/>
        <v>3</v>
      </c>
      <c r="X2178" s="1">
        <f t="shared" si="956"/>
        <v>0</v>
      </c>
      <c r="Y2178" s="1">
        <f t="shared" si="957"/>
        <v>0</v>
      </c>
      <c r="Z2178" s="1">
        <f t="shared" si="958"/>
        <v>0</v>
      </c>
      <c r="AA2178" s="1">
        <f t="shared" si="959"/>
        <v>0</v>
      </c>
      <c r="AD2178" s="1">
        <f t="shared" si="960"/>
        <v>4</v>
      </c>
      <c r="AE2178" s="1">
        <f t="shared" si="961"/>
        <v>3</v>
      </c>
      <c r="AF2178" s="1">
        <f t="shared" si="962"/>
        <v>0</v>
      </c>
      <c r="AG2178" s="1">
        <f t="shared" si="963"/>
        <v>0</v>
      </c>
      <c r="AH2178" s="1">
        <f t="shared" si="964"/>
        <v>0</v>
      </c>
      <c r="AI2178" s="1">
        <f t="shared" si="965"/>
        <v>0</v>
      </c>
      <c r="AK2178" s="1" t="str">
        <f t="shared" si="953"/>
        <v>430000</v>
      </c>
    </row>
    <row r="2179" spans="4:37" x14ac:dyDescent="0.25">
      <c r="D2179" s="27">
        <v>2157</v>
      </c>
      <c r="E2179" s="27">
        <f t="shared" si="939"/>
        <v>0</v>
      </c>
      <c r="F2179" s="27">
        <f t="shared" si="940"/>
        <v>0</v>
      </c>
      <c r="G2179" s="27">
        <f t="shared" si="946"/>
        <v>0</v>
      </c>
      <c r="H2179" s="2">
        <f>_xlfn.IFNA(IF(MATCH(AK2179,$AK$23:AK2178,0)&gt;0,0,0),1)</f>
        <v>0</v>
      </c>
      <c r="I2179" s="2">
        <f t="shared" si="938"/>
        <v>5</v>
      </c>
      <c r="J2179" s="31">
        <f t="shared" si="947"/>
        <v>1</v>
      </c>
      <c r="K2179" s="32">
        <f t="shared" si="941"/>
        <v>0</v>
      </c>
      <c r="L2179" s="31">
        <f t="shared" si="948"/>
        <v>4</v>
      </c>
      <c r="M2179" s="32">
        <f t="shared" si="942"/>
        <v>0</v>
      </c>
      <c r="N2179" s="31">
        <f t="shared" si="949"/>
        <v>0</v>
      </c>
      <c r="O2179" s="32">
        <f t="shared" si="943"/>
        <v>0</v>
      </c>
      <c r="P2179" s="31">
        <f t="shared" si="950"/>
        <v>0</v>
      </c>
      <c r="Q2179" s="32">
        <f t="shared" si="944"/>
        <v>0</v>
      </c>
      <c r="R2179" s="31">
        <f t="shared" si="951"/>
        <v>0</v>
      </c>
      <c r="S2179" s="32">
        <f t="shared" si="945"/>
        <v>0</v>
      </c>
      <c r="T2179" s="31">
        <f t="shared" si="952"/>
        <v>0</v>
      </c>
      <c r="V2179" s="1">
        <f t="shared" si="954"/>
        <v>1</v>
      </c>
      <c r="W2179" s="1">
        <f t="shared" si="955"/>
        <v>4</v>
      </c>
      <c r="X2179" s="1">
        <f t="shared" si="956"/>
        <v>0</v>
      </c>
      <c r="Y2179" s="1">
        <f t="shared" si="957"/>
        <v>0</v>
      </c>
      <c r="Z2179" s="1">
        <f t="shared" si="958"/>
        <v>0</v>
      </c>
      <c r="AA2179" s="1">
        <f t="shared" si="959"/>
        <v>0</v>
      </c>
      <c r="AD2179" s="1">
        <f t="shared" si="960"/>
        <v>4</v>
      </c>
      <c r="AE2179" s="1">
        <f t="shared" si="961"/>
        <v>1</v>
      </c>
      <c r="AF2179" s="1">
        <f t="shared" si="962"/>
        <v>0</v>
      </c>
      <c r="AG2179" s="1">
        <f t="shared" si="963"/>
        <v>0</v>
      </c>
      <c r="AH2179" s="1">
        <f t="shared" si="964"/>
        <v>0</v>
      </c>
      <c r="AI2179" s="1">
        <f t="shared" si="965"/>
        <v>0</v>
      </c>
      <c r="AK2179" s="1" t="str">
        <f t="shared" si="953"/>
        <v>410000</v>
      </c>
    </row>
    <row r="2180" spans="4:37" x14ac:dyDescent="0.25">
      <c r="D2180" s="27">
        <v>2158</v>
      </c>
      <c r="E2180" s="27">
        <f t="shared" si="939"/>
        <v>0</v>
      </c>
      <c r="F2180" s="27">
        <f t="shared" si="940"/>
        <v>0</v>
      </c>
      <c r="G2180" s="27">
        <f t="shared" si="946"/>
        <v>0</v>
      </c>
      <c r="H2180" s="2">
        <f>_xlfn.IFNA(IF(MATCH(AK2180,$AK$23:AK2179,0)&gt;0,0,0),1)</f>
        <v>0</v>
      </c>
      <c r="I2180" s="2">
        <f t="shared" si="938"/>
        <v>6</v>
      </c>
      <c r="J2180" s="31">
        <f t="shared" si="947"/>
        <v>2</v>
      </c>
      <c r="K2180" s="32">
        <f t="shared" si="941"/>
        <v>0</v>
      </c>
      <c r="L2180" s="31">
        <f t="shared" si="948"/>
        <v>4</v>
      </c>
      <c r="M2180" s="32">
        <f t="shared" si="942"/>
        <v>0</v>
      </c>
      <c r="N2180" s="31">
        <f t="shared" si="949"/>
        <v>0</v>
      </c>
      <c r="O2180" s="32">
        <f t="shared" si="943"/>
        <v>0</v>
      </c>
      <c r="P2180" s="31">
        <f t="shared" si="950"/>
        <v>0</v>
      </c>
      <c r="Q2180" s="32">
        <f t="shared" si="944"/>
        <v>0</v>
      </c>
      <c r="R2180" s="31">
        <f t="shared" si="951"/>
        <v>0</v>
      </c>
      <c r="S2180" s="32">
        <f t="shared" si="945"/>
        <v>0</v>
      </c>
      <c r="T2180" s="31">
        <f t="shared" si="952"/>
        <v>0</v>
      </c>
      <c r="V2180" s="1">
        <f t="shared" si="954"/>
        <v>2</v>
      </c>
      <c r="W2180" s="1">
        <f t="shared" si="955"/>
        <v>4</v>
      </c>
      <c r="X2180" s="1">
        <f t="shared" si="956"/>
        <v>0</v>
      </c>
      <c r="Y2180" s="1">
        <f t="shared" si="957"/>
        <v>0</v>
      </c>
      <c r="Z2180" s="1">
        <f t="shared" si="958"/>
        <v>0</v>
      </c>
      <c r="AA2180" s="1">
        <f t="shared" si="959"/>
        <v>0</v>
      </c>
      <c r="AD2180" s="1">
        <f t="shared" si="960"/>
        <v>4</v>
      </c>
      <c r="AE2180" s="1">
        <f t="shared" si="961"/>
        <v>2</v>
      </c>
      <c r="AF2180" s="1">
        <f t="shared" si="962"/>
        <v>0</v>
      </c>
      <c r="AG2180" s="1">
        <f t="shared" si="963"/>
        <v>0</v>
      </c>
      <c r="AH2180" s="1">
        <f t="shared" si="964"/>
        <v>0</v>
      </c>
      <c r="AI2180" s="1">
        <f t="shared" si="965"/>
        <v>0</v>
      </c>
      <c r="AK2180" s="1" t="str">
        <f t="shared" si="953"/>
        <v>420000</v>
      </c>
    </row>
    <row r="2181" spans="4:37" x14ac:dyDescent="0.25">
      <c r="D2181" s="27">
        <v>2159</v>
      </c>
      <c r="E2181" s="27">
        <f t="shared" si="939"/>
        <v>0</v>
      </c>
      <c r="F2181" s="27">
        <f t="shared" si="940"/>
        <v>0</v>
      </c>
      <c r="G2181" s="27">
        <f t="shared" si="946"/>
        <v>0</v>
      </c>
      <c r="H2181" s="2">
        <f>_xlfn.IFNA(IF(MATCH(AK2181,$AK$23:AK2180,0)&gt;0,0,0),1)</f>
        <v>0</v>
      </c>
      <c r="I2181" s="2">
        <f t="shared" si="938"/>
        <v>7</v>
      </c>
      <c r="J2181" s="31">
        <f t="shared" si="947"/>
        <v>3</v>
      </c>
      <c r="K2181" s="32">
        <f t="shared" si="941"/>
        <v>0</v>
      </c>
      <c r="L2181" s="31">
        <f t="shared" si="948"/>
        <v>4</v>
      </c>
      <c r="M2181" s="32">
        <f t="shared" si="942"/>
        <v>0</v>
      </c>
      <c r="N2181" s="31">
        <f t="shared" si="949"/>
        <v>0</v>
      </c>
      <c r="O2181" s="32">
        <f t="shared" si="943"/>
        <v>0</v>
      </c>
      <c r="P2181" s="31">
        <f t="shared" si="950"/>
        <v>0</v>
      </c>
      <c r="Q2181" s="32">
        <f t="shared" si="944"/>
        <v>0</v>
      </c>
      <c r="R2181" s="31">
        <f t="shared" si="951"/>
        <v>0</v>
      </c>
      <c r="S2181" s="32">
        <f t="shared" si="945"/>
        <v>0</v>
      </c>
      <c r="T2181" s="31">
        <f t="shared" si="952"/>
        <v>0</v>
      </c>
      <c r="V2181" s="1">
        <f t="shared" si="954"/>
        <v>3</v>
      </c>
      <c r="W2181" s="1">
        <f t="shared" si="955"/>
        <v>4</v>
      </c>
      <c r="X2181" s="1">
        <f t="shared" si="956"/>
        <v>0</v>
      </c>
      <c r="Y2181" s="1">
        <f t="shared" si="957"/>
        <v>0</v>
      </c>
      <c r="Z2181" s="1">
        <f t="shared" si="958"/>
        <v>0</v>
      </c>
      <c r="AA2181" s="1">
        <f t="shared" si="959"/>
        <v>0</v>
      </c>
      <c r="AD2181" s="1">
        <f t="shared" si="960"/>
        <v>4</v>
      </c>
      <c r="AE2181" s="1">
        <f t="shared" si="961"/>
        <v>3</v>
      </c>
      <c r="AF2181" s="1">
        <f t="shared" si="962"/>
        <v>0</v>
      </c>
      <c r="AG2181" s="1">
        <f t="shared" si="963"/>
        <v>0</v>
      </c>
      <c r="AH2181" s="1">
        <f t="shared" si="964"/>
        <v>0</v>
      </c>
      <c r="AI2181" s="1">
        <f t="shared" si="965"/>
        <v>0</v>
      </c>
      <c r="AK2181" s="1" t="str">
        <f t="shared" si="953"/>
        <v>430000</v>
      </c>
    </row>
    <row r="2182" spans="4:37" x14ac:dyDescent="0.25">
      <c r="D2182" s="27">
        <v>2160</v>
      </c>
      <c r="E2182" s="27">
        <f t="shared" si="939"/>
        <v>0</v>
      </c>
      <c r="F2182" s="27">
        <f t="shared" si="940"/>
        <v>0</v>
      </c>
      <c r="G2182" s="27">
        <f t="shared" si="946"/>
        <v>0</v>
      </c>
      <c r="H2182" s="2">
        <f>_xlfn.IFNA(IF(MATCH(AK2182,$AK$23:AK2181,0)&gt;0,0,0),1)</f>
        <v>0</v>
      </c>
      <c r="I2182" s="2">
        <f t="shared" si="938"/>
        <v>8</v>
      </c>
      <c r="J2182" s="31">
        <f t="shared" si="947"/>
        <v>4</v>
      </c>
      <c r="K2182" s="32">
        <f t="shared" si="941"/>
        <v>1</v>
      </c>
      <c r="L2182" s="31">
        <f t="shared" si="948"/>
        <v>4</v>
      </c>
      <c r="M2182" s="32">
        <f t="shared" si="942"/>
        <v>0</v>
      </c>
      <c r="N2182" s="31">
        <f t="shared" si="949"/>
        <v>0</v>
      </c>
      <c r="O2182" s="32">
        <f t="shared" si="943"/>
        <v>0</v>
      </c>
      <c r="P2182" s="31">
        <f t="shared" si="950"/>
        <v>0</v>
      </c>
      <c r="Q2182" s="32">
        <f t="shared" si="944"/>
        <v>0</v>
      </c>
      <c r="R2182" s="31">
        <f t="shared" si="951"/>
        <v>0</v>
      </c>
      <c r="S2182" s="32">
        <f t="shared" si="945"/>
        <v>0</v>
      </c>
      <c r="T2182" s="31">
        <f t="shared" si="952"/>
        <v>0</v>
      </c>
      <c r="V2182" s="1">
        <f t="shared" si="954"/>
        <v>4</v>
      </c>
      <c r="W2182" s="1">
        <f t="shared" si="955"/>
        <v>4</v>
      </c>
      <c r="X2182" s="1">
        <f t="shared" si="956"/>
        <v>0</v>
      </c>
      <c r="Y2182" s="1">
        <f t="shared" si="957"/>
        <v>0</v>
      </c>
      <c r="Z2182" s="1">
        <f t="shared" si="958"/>
        <v>0</v>
      </c>
      <c r="AA2182" s="1">
        <f t="shared" si="959"/>
        <v>0</v>
      </c>
      <c r="AD2182" s="1">
        <f t="shared" si="960"/>
        <v>4</v>
      </c>
      <c r="AE2182" s="1">
        <f t="shared" si="961"/>
        <v>4</v>
      </c>
      <c r="AF2182" s="1">
        <f t="shared" si="962"/>
        <v>0</v>
      </c>
      <c r="AG2182" s="1">
        <f t="shared" si="963"/>
        <v>0</v>
      </c>
      <c r="AH2182" s="1">
        <f t="shared" si="964"/>
        <v>0</v>
      </c>
      <c r="AI2182" s="1">
        <f t="shared" si="965"/>
        <v>0</v>
      </c>
      <c r="AK2182" s="1" t="str">
        <f t="shared" si="953"/>
        <v>440000</v>
      </c>
    </row>
    <row r="2183" spans="4:37" x14ac:dyDescent="0.25">
      <c r="D2183" s="27">
        <v>2161</v>
      </c>
      <c r="E2183" s="27">
        <f t="shared" si="939"/>
        <v>0</v>
      </c>
      <c r="F2183" s="27">
        <f t="shared" si="940"/>
        <v>0</v>
      </c>
      <c r="G2183" s="27">
        <f t="shared" si="946"/>
        <v>0</v>
      </c>
      <c r="H2183" s="2">
        <f>_xlfn.IFNA(IF(MATCH(AK2183,$AK$23:AK2182,0)&gt;0,0,0),1)</f>
        <v>0</v>
      </c>
      <c r="I2183" s="2">
        <f t="shared" si="938"/>
        <v>2</v>
      </c>
      <c r="J2183" s="31">
        <f t="shared" si="947"/>
        <v>1</v>
      </c>
      <c r="K2183" s="32">
        <f t="shared" si="941"/>
        <v>1</v>
      </c>
      <c r="L2183" s="31">
        <f t="shared" si="948"/>
        <v>1</v>
      </c>
      <c r="M2183" s="32">
        <f t="shared" si="942"/>
        <v>0</v>
      </c>
      <c r="N2183" s="31">
        <f t="shared" si="949"/>
        <v>0</v>
      </c>
      <c r="O2183" s="32">
        <f t="shared" si="943"/>
        <v>0</v>
      </c>
      <c r="P2183" s="31">
        <f t="shared" si="950"/>
        <v>0</v>
      </c>
      <c r="Q2183" s="32">
        <f t="shared" si="944"/>
        <v>0</v>
      </c>
      <c r="R2183" s="31">
        <f t="shared" si="951"/>
        <v>0</v>
      </c>
      <c r="S2183" s="32">
        <f t="shared" si="945"/>
        <v>0</v>
      </c>
      <c r="T2183" s="31">
        <f t="shared" si="952"/>
        <v>0</v>
      </c>
      <c r="V2183" s="1">
        <f t="shared" si="954"/>
        <v>1</v>
      </c>
      <c r="W2183" s="1">
        <f t="shared" si="955"/>
        <v>1</v>
      </c>
      <c r="X2183" s="1">
        <f t="shared" si="956"/>
        <v>0</v>
      </c>
      <c r="Y2183" s="1">
        <f t="shared" si="957"/>
        <v>0</v>
      </c>
      <c r="Z2183" s="1">
        <f t="shared" si="958"/>
        <v>0</v>
      </c>
      <c r="AA2183" s="1">
        <f t="shared" si="959"/>
        <v>0</v>
      </c>
      <c r="AD2183" s="1">
        <f t="shared" si="960"/>
        <v>1</v>
      </c>
      <c r="AE2183" s="1">
        <f t="shared" si="961"/>
        <v>1</v>
      </c>
      <c r="AF2183" s="1">
        <f t="shared" si="962"/>
        <v>0</v>
      </c>
      <c r="AG2183" s="1">
        <f t="shared" si="963"/>
        <v>0</v>
      </c>
      <c r="AH2183" s="1">
        <f t="shared" si="964"/>
        <v>0</v>
      </c>
      <c r="AI2183" s="1">
        <f t="shared" si="965"/>
        <v>0</v>
      </c>
      <c r="AK2183" s="1" t="str">
        <f t="shared" si="953"/>
        <v>110000</v>
      </c>
    </row>
    <row r="2184" spans="4:37" x14ac:dyDescent="0.25">
      <c r="D2184" s="27">
        <v>2162</v>
      </c>
      <c r="E2184" s="27">
        <f t="shared" si="939"/>
        <v>0</v>
      </c>
      <c r="F2184" s="27">
        <f t="shared" si="940"/>
        <v>0</v>
      </c>
      <c r="G2184" s="27">
        <f t="shared" si="946"/>
        <v>0</v>
      </c>
      <c r="H2184" s="2">
        <f>_xlfn.IFNA(IF(MATCH(AK2184,$AK$23:AK2183,0)&gt;0,0,0),1)</f>
        <v>0</v>
      </c>
      <c r="I2184" s="2">
        <f t="shared" si="938"/>
        <v>3</v>
      </c>
      <c r="J2184" s="31">
        <f t="shared" si="947"/>
        <v>2</v>
      </c>
      <c r="K2184" s="32">
        <f t="shared" si="941"/>
        <v>0</v>
      </c>
      <c r="L2184" s="31">
        <f t="shared" si="948"/>
        <v>1</v>
      </c>
      <c r="M2184" s="32">
        <f t="shared" si="942"/>
        <v>0</v>
      </c>
      <c r="N2184" s="31">
        <f t="shared" si="949"/>
        <v>0</v>
      </c>
      <c r="O2184" s="32">
        <f t="shared" si="943"/>
        <v>0</v>
      </c>
      <c r="P2184" s="31">
        <f t="shared" si="950"/>
        <v>0</v>
      </c>
      <c r="Q2184" s="32">
        <f t="shared" si="944"/>
        <v>0</v>
      </c>
      <c r="R2184" s="31">
        <f t="shared" si="951"/>
        <v>0</v>
      </c>
      <c r="S2184" s="32">
        <f t="shared" si="945"/>
        <v>0</v>
      </c>
      <c r="T2184" s="31">
        <f t="shared" si="952"/>
        <v>0</v>
      </c>
      <c r="V2184" s="1">
        <f t="shared" si="954"/>
        <v>2</v>
      </c>
      <c r="W2184" s="1">
        <f t="shared" si="955"/>
        <v>1</v>
      </c>
      <c r="X2184" s="1">
        <f t="shared" si="956"/>
        <v>0</v>
      </c>
      <c r="Y2184" s="1">
        <f t="shared" si="957"/>
        <v>0</v>
      </c>
      <c r="Z2184" s="1">
        <f t="shared" si="958"/>
        <v>0</v>
      </c>
      <c r="AA2184" s="1">
        <f t="shared" si="959"/>
        <v>0</v>
      </c>
      <c r="AD2184" s="1">
        <f t="shared" si="960"/>
        <v>2</v>
      </c>
      <c r="AE2184" s="1">
        <f t="shared" si="961"/>
        <v>1</v>
      </c>
      <c r="AF2184" s="1">
        <f t="shared" si="962"/>
        <v>0</v>
      </c>
      <c r="AG2184" s="1">
        <f t="shared" si="963"/>
        <v>0</v>
      </c>
      <c r="AH2184" s="1">
        <f t="shared" si="964"/>
        <v>0</v>
      </c>
      <c r="AI2184" s="1">
        <f t="shared" si="965"/>
        <v>0</v>
      </c>
      <c r="AK2184" s="1" t="str">
        <f t="shared" si="953"/>
        <v>210000</v>
      </c>
    </row>
    <row r="2185" spans="4:37" x14ac:dyDescent="0.25">
      <c r="D2185" s="27">
        <v>2163</v>
      </c>
      <c r="E2185" s="27">
        <f t="shared" si="939"/>
        <v>0</v>
      </c>
      <c r="F2185" s="27">
        <f t="shared" si="940"/>
        <v>0</v>
      </c>
      <c r="G2185" s="27">
        <f t="shared" si="946"/>
        <v>0</v>
      </c>
      <c r="H2185" s="2">
        <f>_xlfn.IFNA(IF(MATCH(AK2185,$AK$23:AK2184,0)&gt;0,0,0),1)</f>
        <v>0</v>
      </c>
      <c r="I2185" s="2">
        <f t="shared" si="938"/>
        <v>4</v>
      </c>
      <c r="J2185" s="31">
        <f t="shared" si="947"/>
        <v>3</v>
      </c>
      <c r="K2185" s="32">
        <f t="shared" si="941"/>
        <v>0</v>
      </c>
      <c r="L2185" s="31">
        <f t="shared" si="948"/>
        <v>1</v>
      </c>
      <c r="M2185" s="32">
        <f t="shared" si="942"/>
        <v>0</v>
      </c>
      <c r="N2185" s="31">
        <f t="shared" si="949"/>
        <v>0</v>
      </c>
      <c r="O2185" s="32">
        <f t="shared" si="943"/>
        <v>0</v>
      </c>
      <c r="P2185" s="31">
        <f t="shared" si="950"/>
        <v>0</v>
      </c>
      <c r="Q2185" s="32">
        <f t="shared" si="944"/>
        <v>0</v>
      </c>
      <c r="R2185" s="31">
        <f t="shared" si="951"/>
        <v>0</v>
      </c>
      <c r="S2185" s="32">
        <f t="shared" si="945"/>
        <v>0</v>
      </c>
      <c r="T2185" s="31">
        <f t="shared" si="952"/>
        <v>0</v>
      </c>
      <c r="V2185" s="1">
        <f t="shared" si="954"/>
        <v>3</v>
      </c>
      <c r="W2185" s="1">
        <f t="shared" si="955"/>
        <v>1</v>
      </c>
      <c r="X2185" s="1">
        <f t="shared" si="956"/>
        <v>0</v>
      </c>
      <c r="Y2185" s="1">
        <f t="shared" si="957"/>
        <v>0</v>
      </c>
      <c r="Z2185" s="1">
        <f t="shared" si="958"/>
        <v>0</v>
      </c>
      <c r="AA2185" s="1">
        <f t="shared" si="959"/>
        <v>0</v>
      </c>
      <c r="AD2185" s="1">
        <f t="shared" si="960"/>
        <v>3</v>
      </c>
      <c r="AE2185" s="1">
        <f t="shared" si="961"/>
        <v>1</v>
      </c>
      <c r="AF2185" s="1">
        <f t="shared" si="962"/>
        <v>0</v>
      </c>
      <c r="AG2185" s="1">
        <f t="shared" si="963"/>
        <v>0</v>
      </c>
      <c r="AH2185" s="1">
        <f t="shared" si="964"/>
        <v>0</v>
      </c>
      <c r="AI2185" s="1">
        <f t="shared" si="965"/>
        <v>0</v>
      </c>
      <c r="AK2185" s="1" t="str">
        <f t="shared" si="953"/>
        <v>310000</v>
      </c>
    </row>
    <row r="2186" spans="4:37" x14ac:dyDescent="0.25">
      <c r="D2186" s="27">
        <v>2164</v>
      </c>
      <c r="E2186" s="27">
        <f t="shared" si="939"/>
        <v>0</v>
      </c>
      <c r="F2186" s="27">
        <f t="shared" si="940"/>
        <v>0</v>
      </c>
      <c r="G2186" s="27">
        <f t="shared" si="946"/>
        <v>0</v>
      </c>
      <c r="H2186" s="2">
        <f>_xlfn.IFNA(IF(MATCH(AK2186,$AK$23:AK2185,0)&gt;0,0,0),1)</f>
        <v>0</v>
      </c>
      <c r="I2186" s="2">
        <f t="shared" si="938"/>
        <v>5</v>
      </c>
      <c r="J2186" s="31">
        <f t="shared" si="947"/>
        <v>4</v>
      </c>
      <c r="K2186" s="32">
        <f t="shared" si="941"/>
        <v>0</v>
      </c>
      <c r="L2186" s="31">
        <f t="shared" si="948"/>
        <v>1</v>
      </c>
      <c r="M2186" s="32">
        <f t="shared" si="942"/>
        <v>0</v>
      </c>
      <c r="N2186" s="31">
        <f t="shared" si="949"/>
        <v>0</v>
      </c>
      <c r="O2186" s="32">
        <f t="shared" si="943"/>
        <v>0</v>
      </c>
      <c r="P2186" s="31">
        <f t="shared" si="950"/>
        <v>0</v>
      </c>
      <c r="Q2186" s="32">
        <f t="shared" si="944"/>
        <v>0</v>
      </c>
      <c r="R2186" s="31">
        <f t="shared" si="951"/>
        <v>0</v>
      </c>
      <c r="S2186" s="32">
        <f t="shared" si="945"/>
        <v>0</v>
      </c>
      <c r="T2186" s="31">
        <f t="shared" si="952"/>
        <v>0</v>
      </c>
      <c r="V2186" s="1">
        <f t="shared" si="954"/>
        <v>4</v>
      </c>
      <c r="W2186" s="1">
        <f t="shared" si="955"/>
        <v>1</v>
      </c>
      <c r="X2186" s="1">
        <f t="shared" si="956"/>
        <v>0</v>
      </c>
      <c r="Y2186" s="1">
        <f t="shared" si="957"/>
        <v>0</v>
      </c>
      <c r="Z2186" s="1">
        <f t="shared" si="958"/>
        <v>0</v>
      </c>
      <c r="AA2186" s="1">
        <f t="shared" si="959"/>
        <v>0</v>
      </c>
      <c r="AD2186" s="1">
        <f t="shared" si="960"/>
        <v>4</v>
      </c>
      <c r="AE2186" s="1">
        <f t="shared" si="961"/>
        <v>1</v>
      </c>
      <c r="AF2186" s="1">
        <f t="shared" si="962"/>
        <v>0</v>
      </c>
      <c r="AG2186" s="1">
        <f t="shared" si="963"/>
        <v>0</v>
      </c>
      <c r="AH2186" s="1">
        <f t="shared" si="964"/>
        <v>0</v>
      </c>
      <c r="AI2186" s="1">
        <f t="shared" si="965"/>
        <v>0</v>
      </c>
      <c r="AK2186" s="1" t="str">
        <f t="shared" si="953"/>
        <v>410000</v>
      </c>
    </row>
    <row r="2187" spans="4:37" x14ac:dyDescent="0.25">
      <c r="D2187" s="27">
        <v>2165</v>
      </c>
      <c r="E2187" s="27">
        <f t="shared" si="939"/>
        <v>0</v>
      </c>
      <c r="F2187" s="27">
        <f t="shared" si="940"/>
        <v>0</v>
      </c>
      <c r="G2187" s="27">
        <f t="shared" si="946"/>
        <v>0</v>
      </c>
      <c r="H2187" s="2">
        <f>_xlfn.IFNA(IF(MATCH(AK2187,$AK$23:AK2186,0)&gt;0,0,0),1)</f>
        <v>0</v>
      </c>
      <c r="I2187" s="2">
        <f t="shared" si="938"/>
        <v>3</v>
      </c>
      <c r="J2187" s="31">
        <f t="shared" si="947"/>
        <v>1</v>
      </c>
      <c r="K2187" s="32">
        <f t="shared" si="941"/>
        <v>0</v>
      </c>
      <c r="L2187" s="31">
        <f t="shared" si="948"/>
        <v>2</v>
      </c>
      <c r="M2187" s="32">
        <f t="shared" si="942"/>
        <v>0</v>
      </c>
      <c r="N2187" s="31">
        <f t="shared" si="949"/>
        <v>0</v>
      </c>
      <c r="O2187" s="32">
        <f t="shared" si="943"/>
        <v>0</v>
      </c>
      <c r="P2187" s="31">
        <f t="shared" si="950"/>
        <v>0</v>
      </c>
      <c r="Q2187" s="32">
        <f t="shared" si="944"/>
        <v>0</v>
      </c>
      <c r="R2187" s="31">
        <f t="shared" si="951"/>
        <v>0</v>
      </c>
      <c r="S2187" s="32">
        <f t="shared" si="945"/>
        <v>0</v>
      </c>
      <c r="T2187" s="31">
        <f t="shared" si="952"/>
        <v>0</v>
      </c>
      <c r="V2187" s="1">
        <f t="shared" si="954"/>
        <v>1</v>
      </c>
      <c r="W2187" s="1">
        <f t="shared" si="955"/>
        <v>2</v>
      </c>
      <c r="X2187" s="1">
        <f t="shared" si="956"/>
        <v>0</v>
      </c>
      <c r="Y2187" s="1">
        <f t="shared" si="957"/>
        <v>0</v>
      </c>
      <c r="Z2187" s="1">
        <f t="shared" si="958"/>
        <v>0</v>
      </c>
      <c r="AA2187" s="1">
        <f t="shared" si="959"/>
        <v>0</v>
      </c>
      <c r="AD2187" s="1">
        <f t="shared" si="960"/>
        <v>2</v>
      </c>
      <c r="AE2187" s="1">
        <f t="shared" si="961"/>
        <v>1</v>
      </c>
      <c r="AF2187" s="1">
        <f t="shared" si="962"/>
        <v>0</v>
      </c>
      <c r="AG2187" s="1">
        <f t="shared" si="963"/>
        <v>0</v>
      </c>
      <c r="AH2187" s="1">
        <f t="shared" si="964"/>
        <v>0</v>
      </c>
      <c r="AI2187" s="1">
        <f t="shared" si="965"/>
        <v>0</v>
      </c>
      <c r="AK2187" s="1" t="str">
        <f t="shared" si="953"/>
        <v>210000</v>
      </c>
    </row>
    <row r="2188" spans="4:37" x14ac:dyDescent="0.25">
      <c r="D2188" s="27">
        <v>2166</v>
      </c>
      <c r="E2188" s="27">
        <f t="shared" si="939"/>
        <v>0</v>
      </c>
      <c r="F2188" s="27">
        <f t="shared" si="940"/>
        <v>0</v>
      </c>
      <c r="G2188" s="27">
        <f t="shared" si="946"/>
        <v>0</v>
      </c>
      <c r="H2188" s="2">
        <f>_xlfn.IFNA(IF(MATCH(AK2188,$AK$23:AK2187,0)&gt;0,0,0),1)</f>
        <v>0</v>
      </c>
      <c r="I2188" s="2">
        <f t="shared" si="938"/>
        <v>4</v>
      </c>
      <c r="J2188" s="31">
        <f t="shared" si="947"/>
        <v>2</v>
      </c>
      <c r="K2188" s="32">
        <f t="shared" si="941"/>
        <v>1</v>
      </c>
      <c r="L2188" s="31">
        <f t="shared" si="948"/>
        <v>2</v>
      </c>
      <c r="M2188" s="32">
        <f t="shared" si="942"/>
        <v>0</v>
      </c>
      <c r="N2188" s="31">
        <f t="shared" si="949"/>
        <v>0</v>
      </c>
      <c r="O2188" s="32">
        <f t="shared" si="943"/>
        <v>0</v>
      </c>
      <c r="P2188" s="31">
        <f t="shared" si="950"/>
        <v>0</v>
      </c>
      <c r="Q2188" s="32">
        <f t="shared" si="944"/>
        <v>0</v>
      </c>
      <c r="R2188" s="31">
        <f t="shared" si="951"/>
        <v>0</v>
      </c>
      <c r="S2188" s="32">
        <f t="shared" si="945"/>
        <v>0</v>
      </c>
      <c r="T2188" s="31">
        <f t="shared" si="952"/>
        <v>0</v>
      </c>
      <c r="V2188" s="1">
        <f t="shared" si="954"/>
        <v>2</v>
      </c>
      <c r="W2188" s="1">
        <f t="shared" si="955"/>
        <v>2</v>
      </c>
      <c r="X2188" s="1">
        <f t="shared" si="956"/>
        <v>0</v>
      </c>
      <c r="Y2188" s="1">
        <f t="shared" si="957"/>
        <v>0</v>
      </c>
      <c r="Z2188" s="1">
        <f t="shared" si="958"/>
        <v>0</v>
      </c>
      <c r="AA2188" s="1">
        <f t="shared" si="959"/>
        <v>0</v>
      </c>
      <c r="AD2188" s="1">
        <f t="shared" si="960"/>
        <v>2</v>
      </c>
      <c r="AE2188" s="1">
        <f t="shared" si="961"/>
        <v>2</v>
      </c>
      <c r="AF2188" s="1">
        <f t="shared" si="962"/>
        <v>0</v>
      </c>
      <c r="AG2188" s="1">
        <f t="shared" si="963"/>
        <v>0</v>
      </c>
      <c r="AH2188" s="1">
        <f t="shared" si="964"/>
        <v>0</v>
      </c>
      <c r="AI2188" s="1">
        <f t="shared" si="965"/>
        <v>0</v>
      </c>
      <c r="AK2188" s="1" t="str">
        <f t="shared" si="953"/>
        <v>220000</v>
      </c>
    </row>
    <row r="2189" spans="4:37" x14ac:dyDescent="0.25">
      <c r="D2189" s="27">
        <v>2167</v>
      </c>
      <c r="E2189" s="27">
        <f t="shared" si="939"/>
        <v>0</v>
      </c>
      <c r="F2189" s="27">
        <f t="shared" si="940"/>
        <v>0</v>
      </c>
      <c r="G2189" s="27">
        <f t="shared" si="946"/>
        <v>0</v>
      </c>
      <c r="H2189" s="2">
        <f>_xlfn.IFNA(IF(MATCH(AK2189,$AK$23:AK2188,0)&gt;0,0,0),1)</f>
        <v>0</v>
      </c>
      <c r="I2189" s="2">
        <f t="shared" si="938"/>
        <v>5</v>
      </c>
      <c r="J2189" s="31">
        <f t="shared" si="947"/>
        <v>3</v>
      </c>
      <c r="K2189" s="32">
        <f t="shared" si="941"/>
        <v>0</v>
      </c>
      <c r="L2189" s="31">
        <f t="shared" si="948"/>
        <v>2</v>
      </c>
      <c r="M2189" s="32">
        <f t="shared" si="942"/>
        <v>0</v>
      </c>
      <c r="N2189" s="31">
        <f t="shared" si="949"/>
        <v>0</v>
      </c>
      <c r="O2189" s="32">
        <f t="shared" si="943"/>
        <v>0</v>
      </c>
      <c r="P2189" s="31">
        <f t="shared" si="950"/>
        <v>0</v>
      </c>
      <c r="Q2189" s="32">
        <f t="shared" si="944"/>
        <v>0</v>
      </c>
      <c r="R2189" s="31">
        <f t="shared" si="951"/>
        <v>0</v>
      </c>
      <c r="S2189" s="32">
        <f t="shared" si="945"/>
        <v>0</v>
      </c>
      <c r="T2189" s="31">
        <f t="shared" si="952"/>
        <v>0</v>
      </c>
      <c r="V2189" s="1">
        <f t="shared" si="954"/>
        <v>3</v>
      </c>
      <c r="W2189" s="1">
        <f t="shared" si="955"/>
        <v>2</v>
      </c>
      <c r="X2189" s="1">
        <f t="shared" si="956"/>
        <v>0</v>
      </c>
      <c r="Y2189" s="1">
        <f t="shared" si="957"/>
        <v>0</v>
      </c>
      <c r="Z2189" s="1">
        <f t="shared" si="958"/>
        <v>0</v>
      </c>
      <c r="AA2189" s="1">
        <f t="shared" si="959"/>
        <v>0</v>
      </c>
      <c r="AD2189" s="1">
        <f t="shared" si="960"/>
        <v>3</v>
      </c>
      <c r="AE2189" s="1">
        <f t="shared" si="961"/>
        <v>2</v>
      </c>
      <c r="AF2189" s="1">
        <f t="shared" si="962"/>
        <v>0</v>
      </c>
      <c r="AG2189" s="1">
        <f t="shared" si="963"/>
        <v>0</v>
      </c>
      <c r="AH2189" s="1">
        <f t="shared" si="964"/>
        <v>0</v>
      </c>
      <c r="AI2189" s="1">
        <f t="shared" si="965"/>
        <v>0</v>
      </c>
      <c r="AK2189" s="1" t="str">
        <f t="shared" si="953"/>
        <v>320000</v>
      </c>
    </row>
    <row r="2190" spans="4:37" x14ac:dyDescent="0.25">
      <c r="D2190" s="27">
        <v>2168</v>
      </c>
      <c r="E2190" s="27">
        <f t="shared" si="939"/>
        <v>0</v>
      </c>
      <c r="F2190" s="27">
        <f t="shared" si="940"/>
        <v>0</v>
      </c>
      <c r="G2190" s="27">
        <f t="shared" si="946"/>
        <v>0</v>
      </c>
      <c r="H2190" s="2">
        <f>_xlfn.IFNA(IF(MATCH(AK2190,$AK$23:AK2189,0)&gt;0,0,0),1)</f>
        <v>0</v>
      </c>
      <c r="I2190" s="2">
        <f t="shared" si="938"/>
        <v>6</v>
      </c>
      <c r="J2190" s="31">
        <f t="shared" si="947"/>
        <v>4</v>
      </c>
      <c r="K2190" s="32">
        <f t="shared" si="941"/>
        <v>0</v>
      </c>
      <c r="L2190" s="31">
        <f t="shared" si="948"/>
        <v>2</v>
      </c>
      <c r="M2190" s="32">
        <f t="shared" si="942"/>
        <v>0</v>
      </c>
      <c r="N2190" s="31">
        <f t="shared" si="949"/>
        <v>0</v>
      </c>
      <c r="O2190" s="32">
        <f t="shared" si="943"/>
        <v>0</v>
      </c>
      <c r="P2190" s="31">
        <f t="shared" si="950"/>
        <v>0</v>
      </c>
      <c r="Q2190" s="32">
        <f t="shared" si="944"/>
        <v>0</v>
      </c>
      <c r="R2190" s="31">
        <f t="shared" si="951"/>
        <v>0</v>
      </c>
      <c r="S2190" s="32">
        <f t="shared" si="945"/>
        <v>0</v>
      </c>
      <c r="T2190" s="31">
        <f t="shared" si="952"/>
        <v>0</v>
      </c>
      <c r="V2190" s="1">
        <f t="shared" si="954"/>
        <v>4</v>
      </c>
      <c r="W2190" s="1">
        <f t="shared" si="955"/>
        <v>2</v>
      </c>
      <c r="X2190" s="1">
        <f t="shared" si="956"/>
        <v>0</v>
      </c>
      <c r="Y2190" s="1">
        <f t="shared" si="957"/>
        <v>0</v>
      </c>
      <c r="Z2190" s="1">
        <f t="shared" si="958"/>
        <v>0</v>
      </c>
      <c r="AA2190" s="1">
        <f t="shared" si="959"/>
        <v>0</v>
      </c>
      <c r="AD2190" s="1">
        <f t="shared" si="960"/>
        <v>4</v>
      </c>
      <c r="AE2190" s="1">
        <f t="shared" si="961"/>
        <v>2</v>
      </c>
      <c r="AF2190" s="1">
        <f t="shared" si="962"/>
        <v>0</v>
      </c>
      <c r="AG2190" s="1">
        <f t="shared" si="963"/>
        <v>0</v>
      </c>
      <c r="AH2190" s="1">
        <f t="shared" si="964"/>
        <v>0</v>
      </c>
      <c r="AI2190" s="1">
        <f t="shared" si="965"/>
        <v>0</v>
      </c>
      <c r="AK2190" s="1" t="str">
        <f t="shared" si="953"/>
        <v>420000</v>
      </c>
    </row>
    <row r="2191" spans="4:37" x14ac:dyDescent="0.25">
      <c r="D2191" s="27">
        <v>2169</v>
      </c>
      <c r="E2191" s="27">
        <f t="shared" si="939"/>
        <v>0</v>
      </c>
      <c r="F2191" s="27">
        <f t="shared" si="940"/>
        <v>0</v>
      </c>
      <c r="G2191" s="27">
        <f t="shared" si="946"/>
        <v>0</v>
      </c>
      <c r="H2191" s="2">
        <f>_xlfn.IFNA(IF(MATCH(AK2191,$AK$23:AK2190,0)&gt;0,0,0),1)</f>
        <v>0</v>
      </c>
      <c r="I2191" s="2">
        <f t="shared" si="938"/>
        <v>4</v>
      </c>
      <c r="J2191" s="31">
        <f t="shared" si="947"/>
        <v>1</v>
      </c>
      <c r="K2191" s="32">
        <f t="shared" si="941"/>
        <v>0</v>
      </c>
      <c r="L2191" s="31">
        <f t="shared" si="948"/>
        <v>3</v>
      </c>
      <c r="M2191" s="32">
        <f t="shared" si="942"/>
        <v>0</v>
      </c>
      <c r="N2191" s="31">
        <f t="shared" si="949"/>
        <v>0</v>
      </c>
      <c r="O2191" s="32">
        <f t="shared" si="943"/>
        <v>0</v>
      </c>
      <c r="P2191" s="31">
        <f t="shared" si="950"/>
        <v>0</v>
      </c>
      <c r="Q2191" s="32">
        <f t="shared" si="944"/>
        <v>0</v>
      </c>
      <c r="R2191" s="31">
        <f t="shared" si="951"/>
        <v>0</v>
      </c>
      <c r="S2191" s="32">
        <f t="shared" si="945"/>
        <v>0</v>
      </c>
      <c r="T2191" s="31">
        <f t="shared" si="952"/>
        <v>0</v>
      </c>
      <c r="V2191" s="1">
        <f t="shared" si="954"/>
        <v>1</v>
      </c>
      <c r="W2191" s="1">
        <f t="shared" si="955"/>
        <v>3</v>
      </c>
      <c r="X2191" s="1">
        <f t="shared" si="956"/>
        <v>0</v>
      </c>
      <c r="Y2191" s="1">
        <f t="shared" si="957"/>
        <v>0</v>
      </c>
      <c r="Z2191" s="1">
        <f t="shared" si="958"/>
        <v>0</v>
      </c>
      <c r="AA2191" s="1">
        <f t="shared" si="959"/>
        <v>0</v>
      </c>
      <c r="AD2191" s="1">
        <f t="shared" si="960"/>
        <v>3</v>
      </c>
      <c r="AE2191" s="1">
        <f t="shared" si="961"/>
        <v>1</v>
      </c>
      <c r="AF2191" s="1">
        <f t="shared" si="962"/>
        <v>0</v>
      </c>
      <c r="AG2191" s="1">
        <f t="shared" si="963"/>
        <v>0</v>
      </c>
      <c r="AH2191" s="1">
        <f t="shared" si="964"/>
        <v>0</v>
      </c>
      <c r="AI2191" s="1">
        <f t="shared" si="965"/>
        <v>0</v>
      </c>
      <c r="AK2191" s="1" t="str">
        <f t="shared" si="953"/>
        <v>310000</v>
      </c>
    </row>
    <row r="2192" spans="4:37" x14ac:dyDescent="0.25">
      <c r="D2192" s="27">
        <v>2170</v>
      </c>
      <c r="E2192" s="27">
        <f t="shared" si="939"/>
        <v>0</v>
      </c>
      <c r="F2192" s="27">
        <f t="shared" si="940"/>
        <v>0</v>
      </c>
      <c r="G2192" s="27">
        <f t="shared" si="946"/>
        <v>0</v>
      </c>
      <c r="H2192" s="2">
        <f>_xlfn.IFNA(IF(MATCH(AK2192,$AK$23:AK2191,0)&gt;0,0,0),1)</f>
        <v>0</v>
      </c>
      <c r="I2192" s="2">
        <f t="shared" si="938"/>
        <v>5</v>
      </c>
      <c r="J2192" s="31">
        <f t="shared" si="947"/>
        <v>2</v>
      </c>
      <c r="K2192" s="32">
        <f t="shared" si="941"/>
        <v>0</v>
      </c>
      <c r="L2192" s="31">
        <f t="shared" si="948"/>
        <v>3</v>
      </c>
      <c r="M2192" s="32">
        <f t="shared" si="942"/>
        <v>0</v>
      </c>
      <c r="N2192" s="31">
        <f t="shared" si="949"/>
        <v>0</v>
      </c>
      <c r="O2192" s="32">
        <f t="shared" si="943"/>
        <v>0</v>
      </c>
      <c r="P2192" s="31">
        <f t="shared" si="950"/>
        <v>0</v>
      </c>
      <c r="Q2192" s="32">
        <f t="shared" si="944"/>
        <v>0</v>
      </c>
      <c r="R2192" s="31">
        <f t="shared" si="951"/>
        <v>0</v>
      </c>
      <c r="S2192" s="32">
        <f t="shared" si="945"/>
        <v>0</v>
      </c>
      <c r="T2192" s="31">
        <f t="shared" si="952"/>
        <v>0</v>
      </c>
      <c r="V2192" s="1">
        <f t="shared" si="954"/>
        <v>2</v>
      </c>
      <c r="W2192" s="1">
        <f t="shared" si="955"/>
        <v>3</v>
      </c>
      <c r="X2192" s="1">
        <f t="shared" si="956"/>
        <v>0</v>
      </c>
      <c r="Y2192" s="1">
        <f t="shared" si="957"/>
        <v>0</v>
      </c>
      <c r="Z2192" s="1">
        <f t="shared" si="958"/>
        <v>0</v>
      </c>
      <c r="AA2192" s="1">
        <f t="shared" si="959"/>
        <v>0</v>
      </c>
      <c r="AD2192" s="1">
        <f t="shared" si="960"/>
        <v>3</v>
      </c>
      <c r="AE2192" s="1">
        <f t="shared" si="961"/>
        <v>2</v>
      </c>
      <c r="AF2192" s="1">
        <f t="shared" si="962"/>
        <v>0</v>
      </c>
      <c r="AG2192" s="1">
        <f t="shared" si="963"/>
        <v>0</v>
      </c>
      <c r="AH2192" s="1">
        <f t="shared" si="964"/>
        <v>0</v>
      </c>
      <c r="AI2192" s="1">
        <f t="shared" si="965"/>
        <v>0</v>
      </c>
      <c r="AK2192" s="1" t="str">
        <f t="shared" si="953"/>
        <v>320000</v>
      </c>
    </row>
    <row r="2193" spans="4:37" x14ac:dyDescent="0.25">
      <c r="D2193" s="27">
        <v>2171</v>
      </c>
      <c r="E2193" s="27">
        <f t="shared" si="939"/>
        <v>0</v>
      </c>
      <c r="F2193" s="27">
        <f t="shared" si="940"/>
        <v>0</v>
      </c>
      <c r="G2193" s="27">
        <f t="shared" si="946"/>
        <v>0</v>
      </c>
      <c r="H2193" s="2">
        <f>_xlfn.IFNA(IF(MATCH(AK2193,$AK$23:AK2192,0)&gt;0,0,0),1)</f>
        <v>0</v>
      </c>
      <c r="I2193" s="2">
        <f t="shared" ref="I2193:I2256" si="966">SUM(J2193,L2193,N2193,P2193,R2193,T2193)</f>
        <v>6</v>
      </c>
      <c r="J2193" s="31">
        <f t="shared" si="947"/>
        <v>3</v>
      </c>
      <c r="K2193" s="32">
        <f t="shared" si="941"/>
        <v>1</v>
      </c>
      <c r="L2193" s="31">
        <f t="shared" si="948"/>
        <v>3</v>
      </c>
      <c r="M2193" s="32">
        <f t="shared" si="942"/>
        <v>0</v>
      </c>
      <c r="N2193" s="31">
        <f t="shared" si="949"/>
        <v>0</v>
      </c>
      <c r="O2193" s="32">
        <f t="shared" si="943"/>
        <v>0</v>
      </c>
      <c r="P2193" s="31">
        <f t="shared" si="950"/>
        <v>0</v>
      </c>
      <c r="Q2193" s="32">
        <f t="shared" si="944"/>
        <v>0</v>
      </c>
      <c r="R2193" s="31">
        <f t="shared" si="951"/>
        <v>0</v>
      </c>
      <c r="S2193" s="32">
        <f t="shared" si="945"/>
        <v>0</v>
      </c>
      <c r="T2193" s="31">
        <f t="shared" si="952"/>
        <v>0</v>
      </c>
      <c r="V2193" s="1">
        <f t="shared" si="954"/>
        <v>3</v>
      </c>
      <c r="W2193" s="1">
        <f t="shared" si="955"/>
        <v>3</v>
      </c>
      <c r="X2193" s="1">
        <f t="shared" si="956"/>
        <v>0</v>
      </c>
      <c r="Y2193" s="1">
        <f t="shared" si="957"/>
        <v>0</v>
      </c>
      <c r="Z2193" s="1">
        <f t="shared" si="958"/>
        <v>0</v>
      </c>
      <c r="AA2193" s="1">
        <f t="shared" si="959"/>
        <v>0</v>
      </c>
      <c r="AD2193" s="1">
        <f t="shared" si="960"/>
        <v>3</v>
      </c>
      <c r="AE2193" s="1">
        <f t="shared" si="961"/>
        <v>3</v>
      </c>
      <c r="AF2193" s="1">
        <f t="shared" si="962"/>
        <v>0</v>
      </c>
      <c r="AG2193" s="1">
        <f t="shared" si="963"/>
        <v>0</v>
      </c>
      <c r="AH2193" s="1">
        <f t="shared" si="964"/>
        <v>0</v>
      </c>
      <c r="AI2193" s="1">
        <f t="shared" si="965"/>
        <v>0</v>
      </c>
      <c r="AK2193" s="1" t="str">
        <f t="shared" si="953"/>
        <v>330000</v>
      </c>
    </row>
    <row r="2194" spans="4:37" x14ac:dyDescent="0.25">
      <c r="D2194" s="27">
        <v>2172</v>
      </c>
      <c r="E2194" s="27">
        <f t="shared" si="939"/>
        <v>0</v>
      </c>
      <c r="F2194" s="27">
        <f t="shared" si="940"/>
        <v>0</v>
      </c>
      <c r="G2194" s="27">
        <f t="shared" si="946"/>
        <v>0</v>
      </c>
      <c r="H2194" s="2">
        <f>_xlfn.IFNA(IF(MATCH(AK2194,$AK$23:AK2193,0)&gt;0,0,0),1)</f>
        <v>0</v>
      </c>
      <c r="I2194" s="2">
        <f t="shared" si="966"/>
        <v>7</v>
      </c>
      <c r="J2194" s="31">
        <f t="shared" si="947"/>
        <v>4</v>
      </c>
      <c r="K2194" s="32">
        <f t="shared" si="941"/>
        <v>0</v>
      </c>
      <c r="L2194" s="31">
        <f t="shared" si="948"/>
        <v>3</v>
      </c>
      <c r="M2194" s="32">
        <f t="shared" si="942"/>
        <v>0</v>
      </c>
      <c r="N2194" s="31">
        <f t="shared" si="949"/>
        <v>0</v>
      </c>
      <c r="O2194" s="32">
        <f t="shared" si="943"/>
        <v>0</v>
      </c>
      <c r="P2194" s="31">
        <f t="shared" si="950"/>
        <v>0</v>
      </c>
      <c r="Q2194" s="32">
        <f t="shared" si="944"/>
        <v>0</v>
      </c>
      <c r="R2194" s="31">
        <f t="shared" si="951"/>
        <v>0</v>
      </c>
      <c r="S2194" s="32">
        <f t="shared" si="945"/>
        <v>0</v>
      </c>
      <c r="T2194" s="31">
        <f t="shared" si="952"/>
        <v>0</v>
      </c>
      <c r="V2194" s="1">
        <f t="shared" si="954"/>
        <v>4</v>
      </c>
      <c r="W2194" s="1">
        <f t="shared" si="955"/>
        <v>3</v>
      </c>
      <c r="X2194" s="1">
        <f t="shared" si="956"/>
        <v>0</v>
      </c>
      <c r="Y2194" s="1">
        <f t="shared" si="957"/>
        <v>0</v>
      </c>
      <c r="Z2194" s="1">
        <f t="shared" si="958"/>
        <v>0</v>
      </c>
      <c r="AA2194" s="1">
        <f t="shared" si="959"/>
        <v>0</v>
      </c>
      <c r="AD2194" s="1">
        <f t="shared" si="960"/>
        <v>4</v>
      </c>
      <c r="AE2194" s="1">
        <f t="shared" si="961"/>
        <v>3</v>
      </c>
      <c r="AF2194" s="1">
        <f t="shared" si="962"/>
        <v>0</v>
      </c>
      <c r="AG2194" s="1">
        <f t="shared" si="963"/>
        <v>0</v>
      </c>
      <c r="AH2194" s="1">
        <f t="shared" si="964"/>
        <v>0</v>
      </c>
      <c r="AI2194" s="1">
        <f t="shared" si="965"/>
        <v>0</v>
      </c>
      <c r="AK2194" s="1" t="str">
        <f t="shared" si="953"/>
        <v>430000</v>
      </c>
    </row>
    <row r="2195" spans="4:37" x14ac:dyDescent="0.25">
      <c r="D2195" s="27">
        <v>2173</v>
      </c>
      <c r="E2195" s="27">
        <f t="shared" si="939"/>
        <v>0</v>
      </c>
      <c r="F2195" s="27">
        <f t="shared" si="940"/>
        <v>0</v>
      </c>
      <c r="G2195" s="27">
        <f t="shared" si="946"/>
        <v>0</v>
      </c>
      <c r="H2195" s="2">
        <f>_xlfn.IFNA(IF(MATCH(AK2195,$AK$23:AK2194,0)&gt;0,0,0),1)</f>
        <v>0</v>
      </c>
      <c r="I2195" s="2">
        <f t="shared" si="966"/>
        <v>5</v>
      </c>
      <c r="J2195" s="31">
        <f t="shared" si="947"/>
        <v>1</v>
      </c>
      <c r="K2195" s="32">
        <f t="shared" si="941"/>
        <v>0</v>
      </c>
      <c r="L2195" s="31">
        <f t="shared" si="948"/>
        <v>4</v>
      </c>
      <c r="M2195" s="32">
        <f t="shared" si="942"/>
        <v>0</v>
      </c>
      <c r="N2195" s="31">
        <f t="shared" si="949"/>
        <v>0</v>
      </c>
      <c r="O2195" s="32">
        <f t="shared" si="943"/>
        <v>0</v>
      </c>
      <c r="P2195" s="31">
        <f t="shared" si="950"/>
        <v>0</v>
      </c>
      <c r="Q2195" s="32">
        <f t="shared" si="944"/>
        <v>0</v>
      </c>
      <c r="R2195" s="31">
        <f t="shared" si="951"/>
        <v>0</v>
      </c>
      <c r="S2195" s="32">
        <f t="shared" si="945"/>
        <v>0</v>
      </c>
      <c r="T2195" s="31">
        <f t="shared" si="952"/>
        <v>0</v>
      </c>
      <c r="V2195" s="1">
        <f t="shared" si="954"/>
        <v>1</v>
      </c>
      <c r="W2195" s="1">
        <f t="shared" si="955"/>
        <v>4</v>
      </c>
      <c r="X2195" s="1">
        <f t="shared" si="956"/>
        <v>0</v>
      </c>
      <c r="Y2195" s="1">
        <f t="shared" si="957"/>
        <v>0</v>
      </c>
      <c r="Z2195" s="1">
        <f t="shared" si="958"/>
        <v>0</v>
      </c>
      <c r="AA2195" s="1">
        <f t="shared" si="959"/>
        <v>0</v>
      </c>
      <c r="AD2195" s="1">
        <f t="shared" si="960"/>
        <v>4</v>
      </c>
      <c r="AE2195" s="1">
        <f t="shared" si="961"/>
        <v>1</v>
      </c>
      <c r="AF2195" s="1">
        <f t="shared" si="962"/>
        <v>0</v>
      </c>
      <c r="AG2195" s="1">
        <f t="shared" si="963"/>
        <v>0</v>
      </c>
      <c r="AH2195" s="1">
        <f t="shared" si="964"/>
        <v>0</v>
      </c>
      <c r="AI2195" s="1">
        <f t="shared" si="965"/>
        <v>0</v>
      </c>
      <c r="AK2195" s="1" t="str">
        <f t="shared" si="953"/>
        <v>410000</v>
      </c>
    </row>
    <row r="2196" spans="4:37" x14ac:dyDescent="0.25">
      <c r="D2196" s="27">
        <v>2174</v>
      </c>
      <c r="E2196" s="27">
        <f t="shared" si="939"/>
        <v>0</v>
      </c>
      <c r="F2196" s="27">
        <f t="shared" si="940"/>
        <v>0</v>
      </c>
      <c r="G2196" s="27">
        <f t="shared" si="946"/>
        <v>0</v>
      </c>
      <c r="H2196" s="2">
        <f>_xlfn.IFNA(IF(MATCH(AK2196,$AK$23:AK2195,0)&gt;0,0,0),1)</f>
        <v>0</v>
      </c>
      <c r="I2196" s="2">
        <f t="shared" si="966"/>
        <v>6</v>
      </c>
      <c r="J2196" s="31">
        <f t="shared" si="947"/>
        <v>2</v>
      </c>
      <c r="K2196" s="32">
        <f t="shared" si="941"/>
        <v>0</v>
      </c>
      <c r="L2196" s="31">
        <f t="shared" si="948"/>
        <v>4</v>
      </c>
      <c r="M2196" s="32">
        <f t="shared" si="942"/>
        <v>0</v>
      </c>
      <c r="N2196" s="31">
        <f t="shared" si="949"/>
        <v>0</v>
      </c>
      <c r="O2196" s="32">
        <f t="shared" si="943"/>
        <v>0</v>
      </c>
      <c r="P2196" s="31">
        <f t="shared" si="950"/>
        <v>0</v>
      </c>
      <c r="Q2196" s="32">
        <f t="shared" si="944"/>
        <v>0</v>
      </c>
      <c r="R2196" s="31">
        <f t="shared" si="951"/>
        <v>0</v>
      </c>
      <c r="S2196" s="32">
        <f t="shared" si="945"/>
        <v>0</v>
      </c>
      <c r="T2196" s="31">
        <f t="shared" si="952"/>
        <v>0</v>
      </c>
      <c r="V2196" s="1">
        <f t="shared" si="954"/>
        <v>2</v>
      </c>
      <c r="W2196" s="1">
        <f t="shared" si="955"/>
        <v>4</v>
      </c>
      <c r="X2196" s="1">
        <f t="shared" si="956"/>
        <v>0</v>
      </c>
      <c r="Y2196" s="1">
        <f t="shared" si="957"/>
        <v>0</v>
      </c>
      <c r="Z2196" s="1">
        <f t="shared" si="958"/>
        <v>0</v>
      </c>
      <c r="AA2196" s="1">
        <f t="shared" si="959"/>
        <v>0</v>
      </c>
      <c r="AD2196" s="1">
        <f t="shared" si="960"/>
        <v>4</v>
      </c>
      <c r="AE2196" s="1">
        <f t="shared" si="961"/>
        <v>2</v>
      </c>
      <c r="AF2196" s="1">
        <f t="shared" si="962"/>
        <v>0</v>
      </c>
      <c r="AG2196" s="1">
        <f t="shared" si="963"/>
        <v>0</v>
      </c>
      <c r="AH2196" s="1">
        <f t="shared" si="964"/>
        <v>0</v>
      </c>
      <c r="AI2196" s="1">
        <f t="shared" si="965"/>
        <v>0</v>
      </c>
      <c r="AK2196" s="1" t="str">
        <f t="shared" si="953"/>
        <v>420000</v>
      </c>
    </row>
    <row r="2197" spans="4:37" x14ac:dyDescent="0.25">
      <c r="D2197" s="27">
        <v>2175</v>
      </c>
      <c r="E2197" s="27">
        <f t="shared" si="939"/>
        <v>0</v>
      </c>
      <c r="F2197" s="27">
        <f t="shared" si="940"/>
        <v>0</v>
      </c>
      <c r="G2197" s="27">
        <f t="shared" si="946"/>
        <v>0</v>
      </c>
      <c r="H2197" s="2">
        <f>_xlfn.IFNA(IF(MATCH(AK2197,$AK$23:AK2196,0)&gt;0,0,0),1)</f>
        <v>0</v>
      </c>
      <c r="I2197" s="2">
        <f t="shared" si="966"/>
        <v>7</v>
      </c>
      <c r="J2197" s="31">
        <f t="shared" si="947"/>
        <v>3</v>
      </c>
      <c r="K2197" s="32">
        <f t="shared" si="941"/>
        <v>0</v>
      </c>
      <c r="L2197" s="31">
        <f t="shared" si="948"/>
        <v>4</v>
      </c>
      <c r="M2197" s="32">
        <f t="shared" si="942"/>
        <v>0</v>
      </c>
      <c r="N2197" s="31">
        <f t="shared" si="949"/>
        <v>0</v>
      </c>
      <c r="O2197" s="32">
        <f t="shared" si="943"/>
        <v>0</v>
      </c>
      <c r="P2197" s="31">
        <f t="shared" si="950"/>
        <v>0</v>
      </c>
      <c r="Q2197" s="32">
        <f t="shared" si="944"/>
        <v>0</v>
      </c>
      <c r="R2197" s="31">
        <f t="shared" si="951"/>
        <v>0</v>
      </c>
      <c r="S2197" s="32">
        <f t="shared" si="945"/>
        <v>0</v>
      </c>
      <c r="T2197" s="31">
        <f t="shared" si="952"/>
        <v>0</v>
      </c>
      <c r="V2197" s="1">
        <f t="shared" si="954"/>
        <v>3</v>
      </c>
      <c r="W2197" s="1">
        <f t="shared" si="955"/>
        <v>4</v>
      </c>
      <c r="X2197" s="1">
        <f t="shared" si="956"/>
        <v>0</v>
      </c>
      <c r="Y2197" s="1">
        <f t="shared" si="957"/>
        <v>0</v>
      </c>
      <c r="Z2197" s="1">
        <f t="shared" si="958"/>
        <v>0</v>
      </c>
      <c r="AA2197" s="1">
        <f t="shared" si="959"/>
        <v>0</v>
      </c>
      <c r="AD2197" s="1">
        <f t="shared" si="960"/>
        <v>4</v>
      </c>
      <c r="AE2197" s="1">
        <f t="shared" si="961"/>
        <v>3</v>
      </c>
      <c r="AF2197" s="1">
        <f t="shared" si="962"/>
        <v>0</v>
      </c>
      <c r="AG2197" s="1">
        <f t="shared" si="963"/>
        <v>0</v>
      </c>
      <c r="AH2197" s="1">
        <f t="shared" si="964"/>
        <v>0</v>
      </c>
      <c r="AI2197" s="1">
        <f t="shared" si="965"/>
        <v>0</v>
      </c>
      <c r="AK2197" s="1" t="str">
        <f t="shared" si="953"/>
        <v>430000</v>
      </c>
    </row>
    <row r="2198" spans="4:37" x14ac:dyDescent="0.25">
      <c r="D2198" s="27">
        <v>2176</v>
      </c>
      <c r="E2198" s="27">
        <f t="shared" si="939"/>
        <v>0</v>
      </c>
      <c r="F2198" s="27">
        <f t="shared" si="940"/>
        <v>0</v>
      </c>
      <c r="G2198" s="27">
        <f t="shared" si="946"/>
        <v>0</v>
      </c>
      <c r="H2198" s="2">
        <f>_xlfn.IFNA(IF(MATCH(AK2198,$AK$23:AK2197,0)&gt;0,0,0),1)</f>
        <v>0</v>
      </c>
      <c r="I2198" s="2">
        <f t="shared" si="966"/>
        <v>8</v>
      </c>
      <c r="J2198" s="31">
        <f t="shared" si="947"/>
        <v>4</v>
      </c>
      <c r="K2198" s="32">
        <f t="shared" si="941"/>
        <v>1</v>
      </c>
      <c r="L2198" s="31">
        <f t="shared" si="948"/>
        <v>4</v>
      </c>
      <c r="M2198" s="32">
        <f t="shared" si="942"/>
        <v>0</v>
      </c>
      <c r="N2198" s="31">
        <f t="shared" si="949"/>
        <v>0</v>
      </c>
      <c r="O2198" s="32">
        <f t="shared" si="943"/>
        <v>0</v>
      </c>
      <c r="P2198" s="31">
        <f t="shared" si="950"/>
        <v>0</v>
      </c>
      <c r="Q2198" s="32">
        <f t="shared" si="944"/>
        <v>0</v>
      </c>
      <c r="R2198" s="31">
        <f t="shared" si="951"/>
        <v>0</v>
      </c>
      <c r="S2198" s="32">
        <f t="shared" si="945"/>
        <v>0</v>
      </c>
      <c r="T2198" s="31">
        <f t="shared" si="952"/>
        <v>0</v>
      </c>
      <c r="V2198" s="1">
        <f t="shared" si="954"/>
        <v>4</v>
      </c>
      <c r="W2198" s="1">
        <f t="shared" si="955"/>
        <v>4</v>
      </c>
      <c r="X2198" s="1">
        <f t="shared" si="956"/>
        <v>0</v>
      </c>
      <c r="Y2198" s="1">
        <f t="shared" si="957"/>
        <v>0</v>
      </c>
      <c r="Z2198" s="1">
        <f t="shared" si="958"/>
        <v>0</v>
      </c>
      <c r="AA2198" s="1">
        <f t="shared" si="959"/>
        <v>0</v>
      </c>
      <c r="AD2198" s="1">
        <f t="shared" si="960"/>
        <v>4</v>
      </c>
      <c r="AE2198" s="1">
        <f t="shared" si="961"/>
        <v>4</v>
      </c>
      <c r="AF2198" s="1">
        <f t="shared" si="962"/>
        <v>0</v>
      </c>
      <c r="AG2198" s="1">
        <f t="shared" si="963"/>
        <v>0</v>
      </c>
      <c r="AH2198" s="1">
        <f t="shared" si="964"/>
        <v>0</v>
      </c>
      <c r="AI2198" s="1">
        <f t="shared" si="965"/>
        <v>0</v>
      </c>
      <c r="AK2198" s="1" t="str">
        <f t="shared" si="953"/>
        <v>440000</v>
      </c>
    </row>
    <row r="2199" spans="4:37" x14ac:dyDescent="0.25">
      <c r="D2199" s="27">
        <v>2177</v>
      </c>
      <c r="E2199" s="27">
        <f t="shared" ref="E2199:E2262" si="967">IF(D2199&lt;=$C$4^$C$6,1,0)</f>
        <v>0</v>
      </c>
      <c r="F2199" s="27">
        <f t="shared" ref="F2199:F2262" si="968">IF(E2199=1,IF(SUM(K2199,M2199,O2199,Q2199,S2199)=0,1,0),0)</f>
        <v>0</v>
      </c>
      <c r="G2199" s="27">
        <f t="shared" si="946"/>
        <v>0</v>
      </c>
      <c r="H2199" s="2">
        <f>_xlfn.IFNA(IF(MATCH(AK2199,$AK$23:AK2198,0)&gt;0,0,0),1)</f>
        <v>0</v>
      </c>
      <c r="I2199" s="2">
        <f t="shared" si="966"/>
        <v>2</v>
      </c>
      <c r="J2199" s="31">
        <f t="shared" si="947"/>
        <v>1</v>
      </c>
      <c r="K2199" s="32">
        <f t="shared" ref="K2199:K2262" si="969">IF($C$6&gt;1,IF(L2199=J2199,1,0),0)</f>
        <v>1</v>
      </c>
      <c r="L2199" s="31">
        <f t="shared" si="948"/>
        <v>1</v>
      </c>
      <c r="M2199" s="32">
        <f t="shared" ref="M2199:M2262" si="970">IF($C$6&gt;2,IF(OR(N2199=L2199,N2199=J2199),1,0),0)</f>
        <v>0</v>
      </c>
      <c r="N2199" s="31">
        <f t="shared" si="949"/>
        <v>0</v>
      </c>
      <c r="O2199" s="32">
        <f t="shared" ref="O2199:O2262" si="971">IF($C$6&gt;3,IF(OR(P2199=N2199,P2199=L2199,P2199=J2199),1,0),0)</f>
        <v>0</v>
      </c>
      <c r="P2199" s="31">
        <f t="shared" si="950"/>
        <v>0</v>
      </c>
      <c r="Q2199" s="32">
        <f t="shared" ref="Q2199:Q2262" si="972">IF($C$6&gt;4,IF(OR(R2199=N2199,R2199=L2199,R2199=J2199,R2199=P2199),1,0),0)</f>
        <v>0</v>
      </c>
      <c r="R2199" s="31">
        <f t="shared" si="951"/>
        <v>0</v>
      </c>
      <c r="S2199" s="32">
        <f t="shared" ref="S2199:S2262" si="973">IF($C$6&gt;5,IF(OR(T2199=N2199,T2199=L2199,T2199=J2199,T2199=P2199,T2199=R2199),1,0),0)</f>
        <v>0</v>
      </c>
      <c r="T2199" s="31">
        <f t="shared" si="952"/>
        <v>0</v>
      </c>
      <c r="V2199" s="1">
        <f t="shared" si="954"/>
        <v>1</v>
      </c>
      <c r="W2199" s="1">
        <f t="shared" si="955"/>
        <v>1</v>
      </c>
      <c r="X2199" s="1">
        <f t="shared" si="956"/>
        <v>0</v>
      </c>
      <c r="Y2199" s="1">
        <f t="shared" si="957"/>
        <v>0</v>
      </c>
      <c r="Z2199" s="1">
        <f t="shared" si="958"/>
        <v>0</v>
      </c>
      <c r="AA2199" s="1">
        <f t="shared" si="959"/>
        <v>0</v>
      </c>
      <c r="AD2199" s="1">
        <f t="shared" si="960"/>
        <v>1</v>
      </c>
      <c r="AE2199" s="1">
        <f t="shared" si="961"/>
        <v>1</v>
      </c>
      <c r="AF2199" s="1">
        <f t="shared" si="962"/>
        <v>0</v>
      </c>
      <c r="AG2199" s="1">
        <f t="shared" si="963"/>
        <v>0</v>
      </c>
      <c r="AH2199" s="1">
        <f t="shared" si="964"/>
        <v>0</v>
      </c>
      <c r="AI2199" s="1">
        <f t="shared" si="965"/>
        <v>0</v>
      </c>
      <c r="AK2199" s="1" t="str">
        <f t="shared" si="953"/>
        <v>110000</v>
      </c>
    </row>
    <row r="2200" spans="4:37" x14ac:dyDescent="0.25">
      <c r="D2200" s="27">
        <v>2178</v>
      </c>
      <c r="E2200" s="27">
        <f t="shared" si="967"/>
        <v>0</v>
      </c>
      <c r="F2200" s="27">
        <f t="shared" si="968"/>
        <v>0</v>
      </c>
      <c r="G2200" s="27">
        <f t="shared" ref="G2200:G2263" si="974">IF(SUM(F2200,H2200)=2,1,0)</f>
        <v>0</v>
      </c>
      <c r="H2200" s="2">
        <f>_xlfn.IFNA(IF(MATCH(AK2200,$AK$23:AK2199,0)&gt;0,0,0),1)</f>
        <v>0</v>
      </c>
      <c r="I2200" s="2">
        <f t="shared" si="966"/>
        <v>3</v>
      </c>
      <c r="J2200" s="31">
        <f t="shared" ref="J2200:J2263" si="975">IF(J2199&lt;$C$4,J2199+1,1)</f>
        <v>2</v>
      </c>
      <c r="K2200" s="32">
        <f t="shared" si="969"/>
        <v>0</v>
      </c>
      <c r="L2200" s="31">
        <f t="shared" ref="L2200:L2263" si="976">IF($C$6&gt;=2,IF(J2200&gt;J2199,L2199,IF(L2199&lt;$C$4,L2199+1,1)),0)</f>
        <v>1</v>
      </c>
      <c r="M2200" s="32">
        <f t="shared" si="970"/>
        <v>0</v>
      </c>
      <c r="N2200" s="31">
        <f t="shared" ref="N2200:N2263" si="977">IF($C$6&gt;=3,IF(L2200=L2199,N2199,IF(L2200&lt;L2199,IF(N2199&lt;$C$4,N2199+1,1),N2199)),0)</f>
        <v>0</v>
      </c>
      <c r="O2200" s="32">
        <f t="shared" si="971"/>
        <v>0</v>
      </c>
      <c r="P2200" s="31">
        <f t="shared" ref="P2200:P2263" si="978">IF($C$6&gt;=4,IF(N2200=N2199,P2199,IF(N2200&lt;N2199,IF(P2199&lt;$C$4,P2199+1,1),P2199)),0)</f>
        <v>0</v>
      </c>
      <c r="Q2200" s="32">
        <f t="shared" si="972"/>
        <v>0</v>
      </c>
      <c r="R2200" s="31">
        <f t="shared" ref="R2200:R2263" si="979">IF($C$6&gt;=5,IF(P2200=P2199,R2199,IF(P2200&lt;P2199,IF(R2199&lt;$C$4,R2199+1,1),R2199)),0)</f>
        <v>0</v>
      </c>
      <c r="S2200" s="32">
        <f t="shared" si="973"/>
        <v>0</v>
      </c>
      <c r="T2200" s="31">
        <f t="shared" ref="T2200:T2263" si="980">IF($C$6&gt;=6,IF(R2200=R2199,T2199,IF(R2200&lt;R2199,IF(T2199&lt;$C$4,T2199+1,1),T2199)),0)</f>
        <v>0</v>
      </c>
      <c r="V2200" s="1">
        <f t="shared" si="954"/>
        <v>2</v>
      </c>
      <c r="W2200" s="1">
        <f t="shared" si="955"/>
        <v>1</v>
      </c>
      <c r="X2200" s="1">
        <f t="shared" si="956"/>
        <v>0</v>
      </c>
      <c r="Y2200" s="1">
        <f t="shared" si="957"/>
        <v>0</v>
      </c>
      <c r="Z2200" s="1">
        <f t="shared" si="958"/>
        <v>0</v>
      </c>
      <c r="AA2200" s="1">
        <f t="shared" si="959"/>
        <v>0</v>
      </c>
      <c r="AD2200" s="1">
        <f t="shared" si="960"/>
        <v>2</v>
      </c>
      <c r="AE2200" s="1">
        <f t="shared" si="961"/>
        <v>1</v>
      </c>
      <c r="AF2200" s="1">
        <f t="shared" si="962"/>
        <v>0</v>
      </c>
      <c r="AG2200" s="1">
        <f t="shared" si="963"/>
        <v>0</v>
      </c>
      <c r="AH2200" s="1">
        <f t="shared" si="964"/>
        <v>0</v>
      </c>
      <c r="AI2200" s="1">
        <f t="shared" si="965"/>
        <v>0</v>
      </c>
      <c r="AK2200" s="1" t="str">
        <f t="shared" ref="AK2200:AK2263" si="981">CONCATENATE(AD2200,AE2200,AF2200,AG2200,AH2200,AI2200)</f>
        <v>210000</v>
      </c>
    </row>
    <row r="2201" spans="4:37" x14ac:dyDescent="0.25">
      <c r="D2201" s="27">
        <v>2179</v>
      </c>
      <c r="E2201" s="27">
        <f t="shared" si="967"/>
        <v>0</v>
      </c>
      <c r="F2201" s="27">
        <f t="shared" si="968"/>
        <v>0</v>
      </c>
      <c r="G2201" s="27">
        <f t="shared" si="974"/>
        <v>0</v>
      </c>
      <c r="H2201" s="2">
        <f>_xlfn.IFNA(IF(MATCH(AK2201,$AK$23:AK2200,0)&gt;0,0,0),1)</f>
        <v>0</v>
      </c>
      <c r="I2201" s="2">
        <f t="shared" si="966"/>
        <v>4</v>
      </c>
      <c r="J2201" s="31">
        <f t="shared" si="975"/>
        <v>3</v>
      </c>
      <c r="K2201" s="32">
        <f t="shared" si="969"/>
        <v>0</v>
      </c>
      <c r="L2201" s="31">
        <f t="shared" si="976"/>
        <v>1</v>
      </c>
      <c r="M2201" s="32">
        <f t="shared" si="970"/>
        <v>0</v>
      </c>
      <c r="N2201" s="31">
        <f t="shared" si="977"/>
        <v>0</v>
      </c>
      <c r="O2201" s="32">
        <f t="shared" si="971"/>
        <v>0</v>
      </c>
      <c r="P2201" s="31">
        <f t="shared" si="978"/>
        <v>0</v>
      </c>
      <c r="Q2201" s="32">
        <f t="shared" si="972"/>
        <v>0</v>
      </c>
      <c r="R2201" s="31">
        <f t="shared" si="979"/>
        <v>0</v>
      </c>
      <c r="S2201" s="32">
        <f t="shared" si="973"/>
        <v>0</v>
      </c>
      <c r="T2201" s="31">
        <f t="shared" si="980"/>
        <v>0</v>
      </c>
      <c r="V2201" s="1">
        <f t="shared" si="954"/>
        <v>3</v>
      </c>
      <c r="W2201" s="1">
        <f t="shared" si="955"/>
        <v>1</v>
      </c>
      <c r="X2201" s="1">
        <f t="shared" si="956"/>
        <v>0</v>
      </c>
      <c r="Y2201" s="1">
        <f t="shared" si="957"/>
        <v>0</v>
      </c>
      <c r="Z2201" s="1">
        <f t="shared" si="958"/>
        <v>0</v>
      </c>
      <c r="AA2201" s="1">
        <f t="shared" si="959"/>
        <v>0</v>
      </c>
      <c r="AD2201" s="1">
        <f t="shared" si="960"/>
        <v>3</v>
      </c>
      <c r="AE2201" s="1">
        <f t="shared" si="961"/>
        <v>1</v>
      </c>
      <c r="AF2201" s="1">
        <f t="shared" si="962"/>
        <v>0</v>
      </c>
      <c r="AG2201" s="1">
        <f t="shared" si="963"/>
        <v>0</v>
      </c>
      <c r="AH2201" s="1">
        <f t="shared" si="964"/>
        <v>0</v>
      </c>
      <c r="AI2201" s="1">
        <f t="shared" si="965"/>
        <v>0</v>
      </c>
      <c r="AK2201" s="1" t="str">
        <f t="shared" si="981"/>
        <v>310000</v>
      </c>
    </row>
    <row r="2202" spans="4:37" x14ac:dyDescent="0.25">
      <c r="D2202" s="27">
        <v>2180</v>
      </c>
      <c r="E2202" s="27">
        <f t="shared" si="967"/>
        <v>0</v>
      </c>
      <c r="F2202" s="27">
        <f t="shared" si="968"/>
        <v>0</v>
      </c>
      <c r="G2202" s="27">
        <f t="shared" si="974"/>
        <v>0</v>
      </c>
      <c r="H2202" s="2">
        <f>_xlfn.IFNA(IF(MATCH(AK2202,$AK$23:AK2201,0)&gt;0,0,0),1)</f>
        <v>0</v>
      </c>
      <c r="I2202" s="2">
        <f t="shared" si="966"/>
        <v>5</v>
      </c>
      <c r="J2202" s="31">
        <f t="shared" si="975"/>
        <v>4</v>
      </c>
      <c r="K2202" s="32">
        <f t="shared" si="969"/>
        <v>0</v>
      </c>
      <c r="L2202" s="31">
        <f t="shared" si="976"/>
        <v>1</v>
      </c>
      <c r="M2202" s="32">
        <f t="shared" si="970"/>
        <v>0</v>
      </c>
      <c r="N2202" s="31">
        <f t="shared" si="977"/>
        <v>0</v>
      </c>
      <c r="O2202" s="32">
        <f t="shared" si="971"/>
        <v>0</v>
      </c>
      <c r="P2202" s="31">
        <f t="shared" si="978"/>
        <v>0</v>
      </c>
      <c r="Q2202" s="32">
        <f t="shared" si="972"/>
        <v>0</v>
      </c>
      <c r="R2202" s="31">
        <f t="shared" si="979"/>
        <v>0</v>
      </c>
      <c r="S2202" s="32">
        <f t="shared" si="973"/>
        <v>0</v>
      </c>
      <c r="T2202" s="31">
        <f t="shared" si="980"/>
        <v>0</v>
      </c>
      <c r="V2202" s="1">
        <f t="shared" si="954"/>
        <v>4</v>
      </c>
      <c r="W2202" s="1">
        <f t="shared" si="955"/>
        <v>1</v>
      </c>
      <c r="X2202" s="1">
        <f t="shared" si="956"/>
        <v>0</v>
      </c>
      <c r="Y2202" s="1">
        <f t="shared" si="957"/>
        <v>0</v>
      </c>
      <c r="Z2202" s="1">
        <f t="shared" si="958"/>
        <v>0</v>
      </c>
      <c r="AA2202" s="1">
        <f t="shared" si="959"/>
        <v>0</v>
      </c>
      <c r="AD2202" s="1">
        <f t="shared" si="960"/>
        <v>4</v>
      </c>
      <c r="AE2202" s="1">
        <f t="shared" si="961"/>
        <v>1</v>
      </c>
      <c r="AF2202" s="1">
        <f t="shared" si="962"/>
        <v>0</v>
      </c>
      <c r="AG2202" s="1">
        <f t="shared" si="963"/>
        <v>0</v>
      </c>
      <c r="AH2202" s="1">
        <f t="shared" si="964"/>
        <v>0</v>
      </c>
      <c r="AI2202" s="1">
        <f t="shared" si="965"/>
        <v>0</v>
      </c>
      <c r="AK2202" s="1" t="str">
        <f t="shared" si="981"/>
        <v>410000</v>
      </c>
    </row>
    <row r="2203" spans="4:37" x14ac:dyDescent="0.25">
      <c r="D2203" s="27">
        <v>2181</v>
      </c>
      <c r="E2203" s="27">
        <f t="shared" si="967"/>
        <v>0</v>
      </c>
      <c r="F2203" s="27">
        <f t="shared" si="968"/>
        <v>0</v>
      </c>
      <c r="G2203" s="27">
        <f t="shared" si="974"/>
        <v>0</v>
      </c>
      <c r="H2203" s="2">
        <f>_xlfn.IFNA(IF(MATCH(AK2203,$AK$23:AK2202,0)&gt;0,0,0),1)</f>
        <v>0</v>
      </c>
      <c r="I2203" s="2">
        <f t="shared" si="966"/>
        <v>3</v>
      </c>
      <c r="J2203" s="31">
        <f t="shared" si="975"/>
        <v>1</v>
      </c>
      <c r="K2203" s="32">
        <f t="shared" si="969"/>
        <v>0</v>
      </c>
      <c r="L2203" s="31">
        <f t="shared" si="976"/>
        <v>2</v>
      </c>
      <c r="M2203" s="32">
        <f t="shared" si="970"/>
        <v>0</v>
      </c>
      <c r="N2203" s="31">
        <f t="shared" si="977"/>
        <v>0</v>
      </c>
      <c r="O2203" s="32">
        <f t="shared" si="971"/>
        <v>0</v>
      </c>
      <c r="P2203" s="31">
        <f t="shared" si="978"/>
        <v>0</v>
      </c>
      <c r="Q2203" s="32">
        <f t="shared" si="972"/>
        <v>0</v>
      </c>
      <c r="R2203" s="31">
        <f t="shared" si="979"/>
        <v>0</v>
      </c>
      <c r="S2203" s="32">
        <f t="shared" si="973"/>
        <v>0</v>
      </c>
      <c r="T2203" s="31">
        <f t="shared" si="980"/>
        <v>0</v>
      </c>
      <c r="V2203" s="1">
        <f t="shared" si="954"/>
        <v>1</v>
      </c>
      <c r="W2203" s="1">
        <f t="shared" si="955"/>
        <v>2</v>
      </c>
      <c r="X2203" s="1">
        <f t="shared" si="956"/>
        <v>0</v>
      </c>
      <c r="Y2203" s="1">
        <f t="shared" si="957"/>
        <v>0</v>
      </c>
      <c r="Z2203" s="1">
        <f t="shared" si="958"/>
        <v>0</v>
      </c>
      <c r="AA2203" s="1">
        <f t="shared" si="959"/>
        <v>0</v>
      </c>
      <c r="AD2203" s="1">
        <f t="shared" si="960"/>
        <v>2</v>
      </c>
      <c r="AE2203" s="1">
        <f t="shared" si="961"/>
        <v>1</v>
      </c>
      <c r="AF2203" s="1">
        <f t="shared" si="962"/>
        <v>0</v>
      </c>
      <c r="AG2203" s="1">
        <f t="shared" si="963"/>
        <v>0</v>
      </c>
      <c r="AH2203" s="1">
        <f t="shared" si="964"/>
        <v>0</v>
      </c>
      <c r="AI2203" s="1">
        <f t="shared" si="965"/>
        <v>0</v>
      </c>
      <c r="AK2203" s="1" t="str">
        <f t="shared" si="981"/>
        <v>210000</v>
      </c>
    </row>
    <row r="2204" spans="4:37" x14ac:dyDescent="0.25">
      <c r="D2204" s="27">
        <v>2182</v>
      </c>
      <c r="E2204" s="27">
        <f t="shared" si="967"/>
        <v>0</v>
      </c>
      <c r="F2204" s="27">
        <f t="shared" si="968"/>
        <v>0</v>
      </c>
      <c r="G2204" s="27">
        <f t="shared" si="974"/>
        <v>0</v>
      </c>
      <c r="H2204" s="2">
        <f>_xlfn.IFNA(IF(MATCH(AK2204,$AK$23:AK2203,0)&gt;0,0,0),1)</f>
        <v>0</v>
      </c>
      <c r="I2204" s="2">
        <f t="shared" si="966"/>
        <v>4</v>
      </c>
      <c r="J2204" s="31">
        <f t="shared" si="975"/>
        <v>2</v>
      </c>
      <c r="K2204" s="32">
        <f t="shared" si="969"/>
        <v>1</v>
      </c>
      <c r="L2204" s="31">
        <f t="shared" si="976"/>
        <v>2</v>
      </c>
      <c r="M2204" s="32">
        <f t="shared" si="970"/>
        <v>0</v>
      </c>
      <c r="N2204" s="31">
        <f t="shared" si="977"/>
        <v>0</v>
      </c>
      <c r="O2204" s="32">
        <f t="shared" si="971"/>
        <v>0</v>
      </c>
      <c r="P2204" s="31">
        <f t="shared" si="978"/>
        <v>0</v>
      </c>
      <c r="Q2204" s="32">
        <f t="shared" si="972"/>
        <v>0</v>
      </c>
      <c r="R2204" s="31">
        <f t="shared" si="979"/>
        <v>0</v>
      </c>
      <c r="S2204" s="32">
        <f t="shared" si="973"/>
        <v>0</v>
      </c>
      <c r="T2204" s="31">
        <f t="shared" si="980"/>
        <v>0</v>
      </c>
      <c r="V2204" s="1">
        <f t="shared" si="954"/>
        <v>2</v>
      </c>
      <c r="W2204" s="1">
        <f t="shared" si="955"/>
        <v>2</v>
      </c>
      <c r="X2204" s="1">
        <f t="shared" si="956"/>
        <v>0</v>
      </c>
      <c r="Y2204" s="1">
        <f t="shared" si="957"/>
        <v>0</v>
      </c>
      <c r="Z2204" s="1">
        <f t="shared" si="958"/>
        <v>0</v>
      </c>
      <c r="AA2204" s="1">
        <f t="shared" si="959"/>
        <v>0</v>
      </c>
      <c r="AD2204" s="1">
        <f t="shared" si="960"/>
        <v>2</v>
      </c>
      <c r="AE2204" s="1">
        <f t="shared" si="961"/>
        <v>2</v>
      </c>
      <c r="AF2204" s="1">
        <f t="shared" si="962"/>
        <v>0</v>
      </c>
      <c r="AG2204" s="1">
        <f t="shared" si="963"/>
        <v>0</v>
      </c>
      <c r="AH2204" s="1">
        <f t="shared" si="964"/>
        <v>0</v>
      </c>
      <c r="AI2204" s="1">
        <f t="shared" si="965"/>
        <v>0</v>
      </c>
      <c r="AK2204" s="1" t="str">
        <f t="shared" si="981"/>
        <v>220000</v>
      </c>
    </row>
    <row r="2205" spans="4:37" x14ac:dyDescent="0.25">
      <c r="D2205" s="27">
        <v>2183</v>
      </c>
      <c r="E2205" s="27">
        <f t="shared" si="967"/>
        <v>0</v>
      </c>
      <c r="F2205" s="27">
        <f t="shared" si="968"/>
        <v>0</v>
      </c>
      <c r="G2205" s="27">
        <f t="shared" si="974"/>
        <v>0</v>
      </c>
      <c r="H2205" s="2">
        <f>_xlfn.IFNA(IF(MATCH(AK2205,$AK$23:AK2204,0)&gt;0,0,0),1)</f>
        <v>0</v>
      </c>
      <c r="I2205" s="2">
        <f t="shared" si="966"/>
        <v>5</v>
      </c>
      <c r="J2205" s="31">
        <f t="shared" si="975"/>
        <v>3</v>
      </c>
      <c r="K2205" s="32">
        <f t="shared" si="969"/>
        <v>0</v>
      </c>
      <c r="L2205" s="31">
        <f t="shared" si="976"/>
        <v>2</v>
      </c>
      <c r="M2205" s="32">
        <f t="shared" si="970"/>
        <v>0</v>
      </c>
      <c r="N2205" s="31">
        <f t="shared" si="977"/>
        <v>0</v>
      </c>
      <c r="O2205" s="32">
        <f t="shared" si="971"/>
        <v>0</v>
      </c>
      <c r="P2205" s="31">
        <f t="shared" si="978"/>
        <v>0</v>
      </c>
      <c r="Q2205" s="32">
        <f t="shared" si="972"/>
        <v>0</v>
      </c>
      <c r="R2205" s="31">
        <f t="shared" si="979"/>
        <v>0</v>
      </c>
      <c r="S2205" s="32">
        <f t="shared" si="973"/>
        <v>0</v>
      </c>
      <c r="T2205" s="31">
        <f t="shared" si="980"/>
        <v>0</v>
      </c>
      <c r="V2205" s="1">
        <f t="shared" si="954"/>
        <v>3</v>
      </c>
      <c r="W2205" s="1">
        <f t="shared" si="955"/>
        <v>2</v>
      </c>
      <c r="X2205" s="1">
        <f t="shared" si="956"/>
        <v>0</v>
      </c>
      <c r="Y2205" s="1">
        <f t="shared" si="957"/>
        <v>0</v>
      </c>
      <c r="Z2205" s="1">
        <f t="shared" si="958"/>
        <v>0</v>
      </c>
      <c r="AA2205" s="1">
        <f t="shared" si="959"/>
        <v>0</v>
      </c>
      <c r="AD2205" s="1">
        <f t="shared" si="960"/>
        <v>3</v>
      </c>
      <c r="AE2205" s="1">
        <f t="shared" si="961"/>
        <v>2</v>
      </c>
      <c r="AF2205" s="1">
        <f t="shared" si="962"/>
        <v>0</v>
      </c>
      <c r="AG2205" s="1">
        <f t="shared" si="963"/>
        <v>0</v>
      </c>
      <c r="AH2205" s="1">
        <f t="shared" si="964"/>
        <v>0</v>
      </c>
      <c r="AI2205" s="1">
        <f t="shared" si="965"/>
        <v>0</v>
      </c>
      <c r="AK2205" s="1" t="str">
        <f t="shared" si="981"/>
        <v>320000</v>
      </c>
    </row>
    <row r="2206" spans="4:37" x14ac:dyDescent="0.25">
      <c r="D2206" s="27">
        <v>2184</v>
      </c>
      <c r="E2206" s="27">
        <f t="shared" si="967"/>
        <v>0</v>
      </c>
      <c r="F2206" s="27">
        <f t="shared" si="968"/>
        <v>0</v>
      </c>
      <c r="G2206" s="27">
        <f t="shared" si="974"/>
        <v>0</v>
      </c>
      <c r="H2206" s="2">
        <f>_xlfn.IFNA(IF(MATCH(AK2206,$AK$23:AK2205,0)&gt;0,0,0),1)</f>
        <v>0</v>
      </c>
      <c r="I2206" s="2">
        <f t="shared" si="966"/>
        <v>6</v>
      </c>
      <c r="J2206" s="31">
        <f t="shared" si="975"/>
        <v>4</v>
      </c>
      <c r="K2206" s="32">
        <f t="shared" si="969"/>
        <v>0</v>
      </c>
      <c r="L2206" s="31">
        <f t="shared" si="976"/>
        <v>2</v>
      </c>
      <c r="M2206" s="32">
        <f t="shared" si="970"/>
        <v>0</v>
      </c>
      <c r="N2206" s="31">
        <f t="shared" si="977"/>
        <v>0</v>
      </c>
      <c r="O2206" s="32">
        <f t="shared" si="971"/>
        <v>0</v>
      </c>
      <c r="P2206" s="31">
        <f t="shared" si="978"/>
        <v>0</v>
      </c>
      <c r="Q2206" s="32">
        <f t="shared" si="972"/>
        <v>0</v>
      </c>
      <c r="R2206" s="31">
        <f t="shared" si="979"/>
        <v>0</v>
      </c>
      <c r="S2206" s="32">
        <f t="shared" si="973"/>
        <v>0</v>
      </c>
      <c r="T2206" s="31">
        <f t="shared" si="980"/>
        <v>0</v>
      </c>
      <c r="V2206" s="1">
        <f t="shared" si="954"/>
        <v>4</v>
      </c>
      <c r="W2206" s="1">
        <f t="shared" si="955"/>
        <v>2</v>
      </c>
      <c r="X2206" s="1">
        <f t="shared" si="956"/>
        <v>0</v>
      </c>
      <c r="Y2206" s="1">
        <f t="shared" si="957"/>
        <v>0</v>
      </c>
      <c r="Z2206" s="1">
        <f t="shared" si="958"/>
        <v>0</v>
      </c>
      <c r="AA2206" s="1">
        <f t="shared" si="959"/>
        <v>0</v>
      </c>
      <c r="AD2206" s="1">
        <f t="shared" si="960"/>
        <v>4</v>
      </c>
      <c r="AE2206" s="1">
        <f t="shared" si="961"/>
        <v>2</v>
      </c>
      <c r="AF2206" s="1">
        <f t="shared" si="962"/>
        <v>0</v>
      </c>
      <c r="AG2206" s="1">
        <f t="shared" si="963"/>
        <v>0</v>
      </c>
      <c r="AH2206" s="1">
        <f t="shared" si="964"/>
        <v>0</v>
      </c>
      <c r="AI2206" s="1">
        <f t="shared" si="965"/>
        <v>0</v>
      </c>
      <c r="AK2206" s="1" t="str">
        <f t="shared" si="981"/>
        <v>420000</v>
      </c>
    </row>
    <row r="2207" spans="4:37" x14ac:dyDescent="0.25">
      <c r="D2207" s="27">
        <v>2185</v>
      </c>
      <c r="E2207" s="27">
        <f t="shared" si="967"/>
        <v>0</v>
      </c>
      <c r="F2207" s="27">
        <f t="shared" si="968"/>
        <v>0</v>
      </c>
      <c r="G2207" s="27">
        <f t="shared" si="974"/>
        <v>0</v>
      </c>
      <c r="H2207" s="2">
        <f>_xlfn.IFNA(IF(MATCH(AK2207,$AK$23:AK2206,0)&gt;0,0,0),1)</f>
        <v>0</v>
      </c>
      <c r="I2207" s="2">
        <f t="shared" si="966"/>
        <v>4</v>
      </c>
      <c r="J2207" s="31">
        <f t="shared" si="975"/>
        <v>1</v>
      </c>
      <c r="K2207" s="32">
        <f t="shared" si="969"/>
        <v>0</v>
      </c>
      <c r="L2207" s="31">
        <f t="shared" si="976"/>
        <v>3</v>
      </c>
      <c r="M2207" s="32">
        <f t="shared" si="970"/>
        <v>0</v>
      </c>
      <c r="N2207" s="31">
        <f t="shared" si="977"/>
        <v>0</v>
      </c>
      <c r="O2207" s="32">
        <f t="shared" si="971"/>
        <v>0</v>
      </c>
      <c r="P2207" s="31">
        <f t="shared" si="978"/>
        <v>0</v>
      </c>
      <c r="Q2207" s="32">
        <f t="shared" si="972"/>
        <v>0</v>
      </c>
      <c r="R2207" s="31">
        <f t="shared" si="979"/>
        <v>0</v>
      </c>
      <c r="S2207" s="32">
        <f t="shared" si="973"/>
        <v>0</v>
      </c>
      <c r="T2207" s="31">
        <f t="shared" si="980"/>
        <v>0</v>
      </c>
      <c r="V2207" s="1">
        <f t="shared" si="954"/>
        <v>1</v>
      </c>
      <c r="W2207" s="1">
        <f t="shared" si="955"/>
        <v>3</v>
      </c>
      <c r="X2207" s="1">
        <f t="shared" si="956"/>
        <v>0</v>
      </c>
      <c r="Y2207" s="1">
        <f t="shared" si="957"/>
        <v>0</v>
      </c>
      <c r="Z2207" s="1">
        <f t="shared" si="958"/>
        <v>0</v>
      </c>
      <c r="AA2207" s="1">
        <f t="shared" si="959"/>
        <v>0</v>
      </c>
      <c r="AD2207" s="1">
        <f t="shared" si="960"/>
        <v>3</v>
      </c>
      <c r="AE2207" s="1">
        <f t="shared" si="961"/>
        <v>1</v>
      </c>
      <c r="AF2207" s="1">
        <f t="shared" si="962"/>
        <v>0</v>
      </c>
      <c r="AG2207" s="1">
        <f t="shared" si="963"/>
        <v>0</v>
      </c>
      <c r="AH2207" s="1">
        <f t="shared" si="964"/>
        <v>0</v>
      </c>
      <c r="AI2207" s="1">
        <f t="shared" si="965"/>
        <v>0</v>
      </c>
      <c r="AK2207" s="1" t="str">
        <f t="shared" si="981"/>
        <v>310000</v>
      </c>
    </row>
    <row r="2208" spans="4:37" x14ac:dyDescent="0.25">
      <c r="D2208" s="27">
        <v>2186</v>
      </c>
      <c r="E2208" s="27">
        <f t="shared" si="967"/>
        <v>0</v>
      </c>
      <c r="F2208" s="27">
        <f t="shared" si="968"/>
        <v>0</v>
      </c>
      <c r="G2208" s="27">
        <f t="shared" si="974"/>
        <v>0</v>
      </c>
      <c r="H2208" s="2">
        <f>_xlfn.IFNA(IF(MATCH(AK2208,$AK$23:AK2207,0)&gt;0,0,0),1)</f>
        <v>0</v>
      </c>
      <c r="I2208" s="2">
        <f t="shared" si="966"/>
        <v>5</v>
      </c>
      <c r="J2208" s="31">
        <f t="shared" si="975"/>
        <v>2</v>
      </c>
      <c r="K2208" s="32">
        <f t="shared" si="969"/>
        <v>0</v>
      </c>
      <c r="L2208" s="31">
        <f t="shared" si="976"/>
        <v>3</v>
      </c>
      <c r="M2208" s="32">
        <f t="shared" si="970"/>
        <v>0</v>
      </c>
      <c r="N2208" s="31">
        <f t="shared" si="977"/>
        <v>0</v>
      </c>
      <c r="O2208" s="32">
        <f t="shared" si="971"/>
        <v>0</v>
      </c>
      <c r="P2208" s="31">
        <f t="shared" si="978"/>
        <v>0</v>
      </c>
      <c r="Q2208" s="32">
        <f t="shared" si="972"/>
        <v>0</v>
      </c>
      <c r="R2208" s="31">
        <f t="shared" si="979"/>
        <v>0</v>
      </c>
      <c r="S2208" s="32">
        <f t="shared" si="973"/>
        <v>0</v>
      </c>
      <c r="T2208" s="31">
        <f t="shared" si="980"/>
        <v>0</v>
      </c>
      <c r="V2208" s="1">
        <f t="shared" si="954"/>
        <v>2</v>
      </c>
      <c r="W2208" s="1">
        <f t="shared" si="955"/>
        <v>3</v>
      </c>
      <c r="X2208" s="1">
        <f t="shared" si="956"/>
        <v>0</v>
      </c>
      <c r="Y2208" s="1">
        <f t="shared" si="957"/>
        <v>0</v>
      </c>
      <c r="Z2208" s="1">
        <f t="shared" si="958"/>
        <v>0</v>
      </c>
      <c r="AA2208" s="1">
        <f t="shared" si="959"/>
        <v>0</v>
      </c>
      <c r="AD2208" s="1">
        <f t="shared" si="960"/>
        <v>3</v>
      </c>
      <c r="AE2208" s="1">
        <f t="shared" si="961"/>
        <v>2</v>
      </c>
      <c r="AF2208" s="1">
        <f t="shared" si="962"/>
        <v>0</v>
      </c>
      <c r="AG2208" s="1">
        <f t="shared" si="963"/>
        <v>0</v>
      </c>
      <c r="AH2208" s="1">
        <f t="shared" si="964"/>
        <v>0</v>
      </c>
      <c r="AI2208" s="1">
        <f t="shared" si="965"/>
        <v>0</v>
      </c>
      <c r="AK2208" s="1" t="str">
        <f t="shared" si="981"/>
        <v>320000</v>
      </c>
    </row>
    <row r="2209" spans="4:37" x14ac:dyDescent="0.25">
      <c r="D2209" s="27">
        <v>2187</v>
      </c>
      <c r="E2209" s="27">
        <f t="shared" si="967"/>
        <v>0</v>
      </c>
      <c r="F2209" s="27">
        <f t="shared" si="968"/>
        <v>0</v>
      </c>
      <c r="G2209" s="27">
        <f t="shared" si="974"/>
        <v>0</v>
      </c>
      <c r="H2209" s="2">
        <f>_xlfn.IFNA(IF(MATCH(AK2209,$AK$23:AK2208,0)&gt;0,0,0),1)</f>
        <v>0</v>
      </c>
      <c r="I2209" s="2">
        <f t="shared" si="966"/>
        <v>6</v>
      </c>
      <c r="J2209" s="31">
        <f t="shared" si="975"/>
        <v>3</v>
      </c>
      <c r="K2209" s="32">
        <f t="shared" si="969"/>
        <v>1</v>
      </c>
      <c r="L2209" s="31">
        <f t="shared" si="976"/>
        <v>3</v>
      </c>
      <c r="M2209" s="32">
        <f t="shared" si="970"/>
        <v>0</v>
      </c>
      <c r="N2209" s="31">
        <f t="shared" si="977"/>
        <v>0</v>
      </c>
      <c r="O2209" s="32">
        <f t="shared" si="971"/>
        <v>0</v>
      </c>
      <c r="P2209" s="31">
        <f t="shared" si="978"/>
        <v>0</v>
      </c>
      <c r="Q2209" s="32">
        <f t="shared" si="972"/>
        <v>0</v>
      </c>
      <c r="R2209" s="31">
        <f t="shared" si="979"/>
        <v>0</v>
      </c>
      <c r="S2209" s="32">
        <f t="shared" si="973"/>
        <v>0</v>
      </c>
      <c r="T2209" s="31">
        <f t="shared" si="980"/>
        <v>0</v>
      </c>
      <c r="V2209" s="1">
        <f t="shared" si="954"/>
        <v>3</v>
      </c>
      <c r="W2209" s="1">
        <f t="shared" si="955"/>
        <v>3</v>
      </c>
      <c r="X2209" s="1">
        <f t="shared" si="956"/>
        <v>0</v>
      </c>
      <c r="Y2209" s="1">
        <f t="shared" si="957"/>
        <v>0</v>
      </c>
      <c r="Z2209" s="1">
        <f t="shared" si="958"/>
        <v>0</v>
      </c>
      <c r="AA2209" s="1">
        <f t="shared" si="959"/>
        <v>0</v>
      </c>
      <c r="AD2209" s="1">
        <f t="shared" si="960"/>
        <v>3</v>
      </c>
      <c r="AE2209" s="1">
        <f t="shared" si="961"/>
        <v>3</v>
      </c>
      <c r="AF2209" s="1">
        <f t="shared" si="962"/>
        <v>0</v>
      </c>
      <c r="AG2209" s="1">
        <f t="shared" si="963"/>
        <v>0</v>
      </c>
      <c r="AH2209" s="1">
        <f t="shared" si="964"/>
        <v>0</v>
      </c>
      <c r="AI2209" s="1">
        <f t="shared" si="965"/>
        <v>0</v>
      </c>
      <c r="AK2209" s="1" t="str">
        <f t="shared" si="981"/>
        <v>330000</v>
      </c>
    </row>
    <row r="2210" spans="4:37" x14ac:dyDescent="0.25">
      <c r="D2210" s="27">
        <v>2188</v>
      </c>
      <c r="E2210" s="27">
        <f t="shared" si="967"/>
        <v>0</v>
      </c>
      <c r="F2210" s="27">
        <f t="shared" si="968"/>
        <v>0</v>
      </c>
      <c r="G2210" s="27">
        <f t="shared" si="974"/>
        <v>0</v>
      </c>
      <c r="H2210" s="2">
        <f>_xlfn.IFNA(IF(MATCH(AK2210,$AK$23:AK2209,0)&gt;0,0,0),1)</f>
        <v>0</v>
      </c>
      <c r="I2210" s="2">
        <f t="shared" si="966"/>
        <v>7</v>
      </c>
      <c r="J2210" s="31">
        <f t="shared" si="975"/>
        <v>4</v>
      </c>
      <c r="K2210" s="32">
        <f t="shared" si="969"/>
        <v>0</v>
      </c>
      <c r="L2210" s="31">
        <f t="shared" si="976"/>
        <v>3</v>
      </c>
      <c r="M2210" s="32">
        <f t="shared" si="970"/>
        <v>0</v>
      </c>
      <c r="N2210" s="31">
        <f t="shared" si="977"/>
        <v>0</v>
      </c>
      <c r="O2210" s="32">
        <f t="shared" si="971"/>
        <v>0</v>
      </c>
      <c r="P2210" s="31">
        <f t="shared" si="978"/>
        <v>0</v>
      </c>
      <c r="Q2210" s="32">
        <f t="shared" si="972"/>
        <v>0</v>
      </c>
      <c r="R2210" s="31">
        <f t="shared" si="979"/>
        <v>0</v>
      </c>
      <c r="S2210" s="32">
        <f t="shared" si="973"/>
        <v>0</v>
      </c>
      <c r="T2210" s="31">
        <f t="shared" si="980"/>
        <v>0</v>
      </c>
      <c r="V2210" s="1">
        <f t="shared" si="954"/>
        <v>4</v>
      </c>
      <c r="W2210" s="1">
        <f t="shared" si="955"/>
        <v>3</v>
      </c>
      <c r="X2210" s="1">
        <f t="shared" si="956"/>
        <v>0</v>
      </c>
      <c r="Y2210" s="1">
        <f t="shared" si="957"/>
        <v>0</v>
      </c>
      <c r="Z2210" s="1">
        <f t="shared" si="958"/>
        <v>0</v>
      </c>
      <c r="AA2210" s="1">
        <f t="shared" si="959"/>
        <v>0</v>
      </c>
      <c r="AD2210" s="1">
        <f t="shared" si="960"/>
        <v>4</v>
      </c>
      <c r="AE2210" s="1">
        <f t="shared" si="961"/>
        <v>3</v>
      </c>
      <c r="AF2210" s="1">
        <f t="shared" si="962"/>
        <v>0</v>
      </c>
      <c r="AG2210" s="1">
        <f t="shared" si="963"/>
        <v>0</v>
      </c>
      <c r="AH2210" s="1">
        <f t="shared" si="964"/>
        <v>0</v>
      </c>
      <c r="AI2210" s="1">
        <f t="shared" si="965"/>
        <v>0</v>
      </c>
      <c r="AK2210" s="1" t="str">
        <f t="shared" si="981"/>
        <v>430000</v>
      </c>
    </row>
    <row r="2211" spans="4:37" x14ac:dyDescent="0.25">
      <c r="D2211" s="27">
        <v>2189</v>
      </c>
      <c r="E2211" s="27">
        <f t="shared" si="967"/>
        <v>0</v>
      </c>
      <c r="F2211" s="27">
        <f t="shared" si="968"/>
        <v>0</v>
      </c>
      <c r="G2211" s="27">
        <f t="shared" si="974"/>
        <v>0</v>
      </c>
      <c r="H2211" s="2">
        <f>_xlfn.IFNA(IF(MATCH(AK2211,$AK$23:AK2210,0)&gt;0,0,0),1)</f>
        <v>0</v>
      </c>
      <c r="I2211" s="2">
        <f t="shared" si="966"/>
        <v>5</v>
      </c>
      <c r="J2211" s="31">
        <f t="shared" si="975"/>
        <v>1</v>
      </c>
      <c r="K2211" s="32">
        <f t="shared" si="969"/>
        <v>0</v>
      </c>
      <c r="L2211" s="31">
        <f t="shared" si="976"/>
        <v>4</v>
      </c>
      <c r="M2211" s="32">
        <f t="shared" si="970"/>
        <v>0</v>
      </c>
      <c r="N2211" s="31">
        <f t="shared" si="977"/>
        <v>0</v>
      </c>
      <c r="O2211" s="32">
        <f t="shared" si="971"/>
        <v>0</v>
      </c>
      <c r="P2211" s="31">
        <f t="shared" si="978"/>
        <v>0</v>
      </c>
      <c r="Q2211" s="32">
        <f t="shared" si="972"/>
        <v>0</v>
      </c>
      <c r="R2211" s="31">
        <f t="shared" si="979"/>
        <v>0</v>
      </c>
      <c r="S2211" s="32">
        <f t="shared" si="973"/>
        <v>0</v>
      </c>
      <c r="T2211" s="31">
        <f t="shared" si="980"/>
        <v>0</v>
      </c>
      <c r="V2211" s="1">
        <f t="shared" ref="V2211:V2274" si="982">J2211</f>
        <v>1</v>
      </c>
      <c r="W2211" s="1">
        <f t="shared" ref="W2211:W2274" si="983">L2211</f>
        <v>4</v>
      </c>
      <c r="X2211" s="1">
        <f t="shared" ref="X2211:X2274" si="984">N2211</f>
        <v>0</v>
      </c>
      <c r="Y2211" s="1">
        <f t="shared" ref="Y2211:Y2274" si="985">P2211</f>
        <v>0</v>
      </c>
      <c r="Z2211" s="1">
        <f t="shared" ref="Z2211:Z2274" si="986">R2211</f>
        <v>0</v>
      </c>
      <c r="AA2211" s="1">
        <f t="shared" ref="AA2211:AA2274" si="987">T2211</f>
        <v>0</v>
      </c>
      <c r="AD2211" s="1">
        <f t="shared" ref="AD2211:AD2274" si="988">LARGE(V2211:AA2211,1)</f>
        <v>4</v>
      </c>
      <c r="AE2211" s="1">
        <f t="shared" ref="AE2211:AE2274" si="989">LARGE(V2211:AA2211,2)</f>
        <v>1</v>
      </c>
      <c r="AF2211" s="1">
        <f t="shared" ref="AF2211:AF2274" si="990">LARGE(V2211:AA2211,3)</f>
        <v>0</v>
      </c>
      <c r="AG2211" s="1">
        <f t="shared" ref="AG2211:AG2274" si="991">LARGE(V2211:AA2211,4)</f>
        <v>0</v>
      </c>
      <c r="AH2211" s="1">
        <f t="shared" ref="AH2211:AH2274" si="992">LARGE(V2211:AA2211,5)</f>
        <v>0</v>
      </c>
      <c r="AI2211" s="1">
        <f t="shared" ref="AI2211:AI2274" si="993">LARGE(V2211:AA2211,6)</f>
        <v>0</v>
      </c>
      <c r="AK2211" s="1" t="str">
        <f t="shared" si="981"/>
        <v>410000</v>
      </c>
    </row>
    <row r="2212" spans="4:37" x14ac:dyDescent="0.25">
      <c r="D2212" s="27">
        <v>2190</v>
      </c>
      <c r="E2212" s="27">
        <f t="shared" si="967"/>
        <v>0</v>
      </c>
      <c r="F2212" s="27">
        <f t="shared" si="968"/>
        <v>0</v>
      </c>
      <c r="G2212" s="27">
        <f t="shared" si="974"/>
        <v>0</v>
      </c>
      <c r="H2212" s="2">
        <f>_xlfn.IFNA(IF(MATCH(AK2212,$AK$23:AK2211,0)&gt;0,0,0),1)</f>
        <v>0</v>
      </c>
      <c r="I2212" s="2">
        <f t="shared" si="966"/>
        <v>6</v>
      </c>
      <c r="J2212" s="31">
        <f t="shared" si="975"/>
        <v>2</v>
      </c>
      <c r="K2212" s="32">
        <f t="shared" si="969"/>
        <v>0</v>
      </c>
      <c r="L2212" s="31">
        <f t="shared" si="976"/>
        <v>4</v>
      </c>
      <c r="M2212" s="32">
        <f t="shared" si="970"/>
        <v>0</v>
      </c>
      <c r="N2212" s="31">
        <f t="shared" si="977"/>
        <v>0</v>
      </c>
      <c r="O2212" s="32">
        <f t="shared" si="971"/>
        <v>0</v>
      </c>
      <c r="P2212" s="31">
        <f t="shared" si="978"/>
        <v>0</v>
      </c>
      <c r="Q2212" s="32">
        <f t="shared" si="972"/>
        <v>0</v>
      </c>
      <c r="R2212" s="31">
        <f t="shared" si="979"/>
        <v>0</v>
      </c>
      <c r="S2212" s="32">
        <f t="shared" si="973"/>
        <v>0</v>
      </c>
      <c r="T2212" s="31">
        <f t="shared" si="980"/>
        <v>0</v>
      </c>
      <c r="V2212" s="1">
        <f t="shared" si="982"/>
        <v>2</v>
      </c>
      <c r="W2212" s="1">
        <f t="shared" si="983"/>
        <v>4</v>
      </c>
      <c r="X2212" s="1">
        <f t="shared" si="984"/>
        <v>0</v>
      </c>
      <c r="Y2212" s="1">
        <f t="shared" si="985"/>
        <v>0</v>
      </c>
      <c r="Z2212" s="1">
        <f t="shared" si="986"/>
        <v>0</v>
      </c>
      <c r="AA2212" s="1">
        <f t="shared" si="987"/>
        <v>0</v>
      </c>
      <c r="AD2212" s="1">
        <f t="shared" si="988"/>
        <v>4</v>
      </c>
      <c r="AE2212" s="1">
        <f t="shared" si="989"/>
        <v>2</v>
      </c>
      <c r="AF2212" s="1">
        <f t="shared" si="990"/>
        <v>0</v>
      </c>
      <c r="AG2212" s="1">
        <f t="shared" si="991"/>
        <v>0</v>
      </c>
      <c r="AH2212" s="1">
        <f t="shared" si="992"/>
        <v>0</v>
      </c>
      <c r="AI2212" s="1">
        <f t="shared" si="993"/>
        <v>0</v>
      </c>
      <c r="AK2212" s="1" t="str">
        <f t="shared" si="981"/>
        <v>420000</v>
      </c>
    </row>
    <row r="2213" spans="4:37" x14ac:dyDescent="0.25">
      <c r="D2213" s="27">
        <v>2191</v>
      </c>
      <c r="E2213" s="27">
        <f t="shared" si="967"/>
        <v>0</v>
      </c>
      <c r="F2213" s="27">
        <f t="shared" si="968"/>
        <v>0</v>
      </c>
      <c r="G2213" s="27">
        <f t="shared" si="974"/>
        <v>0</v>
      </c>
      <c r="H2213" s="2">
        <f>_xlfn.IFNA(IF(MATCH(AK2213,$AK$23:AK2212,0)&gt;0,0,0),1)</f>
        <v>0</v>
      </c>
      <c r="I2213" s="2">
        <f t="shared" si="966"/>
        <v>7</v>
      </c>
      <c r="J2213" s="31">
        <f t="shared" si="975"/>
        <v>3</v>
      </c>
      <c r="K2213" s="32">
        <f t="shared" si="969"/>
        <v>0</v>
      </c>
      <c r="L2213" s="31">
        <f t="shared" si="976"/>
        <v>4</v>
      </c>
      <c r="M2213" s="32">
        <f t="shared" si="970"/>
        <v>0</v>
      </c>
      <c r="N2213" s="31">
        <f t="shared" si="977"/>
        <v>0</v>
      </c>
      <c r="O2213" s="32">
        <f t="shared" si="971"/>
        <v>0</v>
      </c>
      <c r="P2213" s="31">
        <f t="shared" si="978"/>
        <v>0</v>
      </c>
      <c r="Q2213" s="32">
        <f t="shared" si="972"/>
        <v>0</v>
      </c>
      <c r="R2213" s="31">
        <f t="shared" si="979"/>
        <v>0</v>
      </c>
      <c r="S2213" s="32">
        <f t="shared" si="973"/>
        <v>0</v>
      </c>
      <c r="T2213" s="31">
        <f t="shared" si="980"/>
        <v>0</v>
      </c>
      <c r="V2213" s="1">
        <f t="shared" si="982"/>
        <v>3</v>
      </c>
      <c r="W2213" s="1">
        <f t="shared" si="983"/>
        <v>4</v>
      </c>
      <c r="X2213" s="1">
        <f t="shared" si="984"/>
        <v>0</v>
      </c>
      <c r="Y2213" s="1">
        <f t="shared" si="985"/>
        <v>0</v>
      </c>
      <c r="Z2213" s="1">
        <f t="shared" si="986"/>
        <v>0</v>
      </c>
      <c r="AA2213" s="1">
        <f t="shared" si="987"/>
        <v>0</v>
      </c>
      <c r="AD2213" s="1">
        <f t="shared" si="988"/>
        <v>4</v>
      </c>
      <c r="AE2213" s="1">
        <f t="shared" si="989"/>
        <v>3</v>
      </c>
      <c r="AF2213" s="1">
        <f t="shared" si="990"/>
        <v>0</v>
      </c>
      <c r="AG2213" s="1">
        <f t="shared" si="991"/>
        <v>0</v>
      </c>
      <c r="AH2213" s="1">
        <f t="shared" si="992"/>
        <v>0</v>
      </c>
      <c r="AI2213" s="1">
        <f t="shared" si="993"/>
        <v>0</v>
      </c>
      <c r="AK2213" s="1" t="str">
        <f t="shared" si="981"/>
        <v>430000</v>
      </c>
    </row>
    <row r="2214" spans="4:37" x14ac:dyDescent="0.25">
      <c r="D2214" s="27">
        <v>2192</v>
      </c>
      <c r="E2214" s="27">
        <f t="shared" si="967"/>
        <v>0</v>
      </c>
      <c r="F2214" s="27">
        <f t="shared" si="968"/>
        <v>0</v>
      </c>
      <c r="G2214" s="27">
        <f t="shared" si="974"/>
        <v>0</v>
      </c>
      <c r="H2214" s="2">
        <f>_xlfn.IFNA(IF(MATCH(AK2214,$AK$23:AK2213,0)&gt;0,0,0),1)</f>
        <v>0</v>
      </c>
      <c r="I2214" s="2">
        <f t="shared" si="966"/>
        <v>8</v>
      </c>
      <c r="J2214" s="31">
        <f t="shared" si="975"/>
        <v>4</v>
      </c>
      <c r="K2214" s="32">
        <f t="shared" si="969"/>
        <v>1</v>
      </c>
      <c r="L2214" s="31">
        <f t="shared" si="976"/>
        <v>4</v>
      </c>
      <c r="M2214" s="32">
        <f t="shared" si="970"/>
        <v>0</v>
      </c>
      <c r="N2214" s="31">
        <f t="shared" si="977"/>
        <v>0</v>
      </c>
      <c r="O2214" s="32">
        <f t="shared" si="971"/>
        <v>0</v>
      </c>
      <c r="P2214" s="31">
        <f t="shared" si="978"/>
        <v>0</v>
      </c>
      <c r="Q2214" s="32">
        <f t="shared" si="972"/>
        <v>0</v>
      </c>
      <c r="R2214" s="31">
        <f t="shared" si="979"/>
        <v>0</v>
      </c>
      <c r="S2214" s="32">
        <f t="shared" si="973"/>
        <v>0</v>
      </c>
      <c r="T2214" s="31">
        <f t="shared" si="980"/>
        <v>0</v>
      </c>
      <c r="V2214" s="1">
        <f t="shared" si="982"/>
        <v>4</v>
      </c>
      <c r="W2214" s="1">
        <f t="shared" si="983"/>
        <v>4</v>
      </c>
      <c r="X2214" s="1">
        <f t="shared" si="984"/>
        <v>0</v>
      </c>
      <c r="Y2214" s="1">
        <f t="shared" si="985"/>
        <v>0</v>
      </c>
      <c r="Z2214" s="1">
        <f t="shared" si="986"/>
        <v>0</v>
      </c>
      <c r="AA2214" s="1">
        <f t="shared" si="987"/>
        <v>0</v>
      </c>
      <c r="AD2214" s="1">
        <f t="shared" si="988"/>
        <v>4</v>
      </c>
      <c r="AE2214" s="1">
        <f t="shared" si="989"/>
        <v>4</v>
      </c>
      <c r="AF2214" s="1">
        <f t="shared" si="990"/>
        <v>0</v>
      </c>
      <c r="AG2214" s="1">
        <f t="shared" si="991"/>
        <v>0</v>
      </c>
      <c r="AH2214" s="1">
        <f t="shared" si="992"/>
        <v>0</v>
      </c>
      <c r="AI2214" s="1">
        <f t="shared" si="993"/>
        <v>0</v>
      </c>
      <c r="AK2214" s="1" t="str">
        <f t="shared" si="981"/>
        <v>440000</v>
      </c>
    </row>
    <row r="2215" spans="4:37" x14ac:dyDescent="0.25">
      <c r="D2215" s="27">
        <v>2193</v>
      </c>
      <c r="E2215" s="27">
        <f t="shared" si="967"/>
        <v>0</v>
      </c>
      <c r="F2215" s="27">
        <f t="shared" si="968"/>
        <v>0</v>
      </c>
      <c r="G2215" s="27">
        <f t="shared" si="974"/>
        <v>0</v>
      </c>
      <c r="H2215" s="2">
        <f>_xlfn.IFNA(IF(MATCH(AK2215,$AK$23:AK2214,0)&gt;0,0,0),1)</f>
        <v>0</v>
      </c>
      <c r="I2215" s="2">
        <f t="shared" si="966"/>
        <v>2</v>
      </c>
      <c r="J2215" s="31">
        <f t="shared" si="975"/>
        <v>1</v>
      </c>
      <c r="K2215" s="32">
        <f t="shared" si="969"/>
        <v>1</v>
      </c>
      <c r="L2215" s="31">
        <f t="shared" si="976"/>
        <v>1</v>
      </c>
      <c r="M2215" s="32">
        <f t="shared" si="970"/>
        <v>0</v>
      </c>
      <c r="N2215" s="31">
        <f t="shared" si="977"/>
        <v>0</v>
      </c>
      <c r="O2215" s="32">
        <f t="shared" si="971"/>
        <v>0</v>
      </c>
      <c r="P2215" s="31">
        <f t="shared" si="978"/>
        <v>0</v>
      </c>
      <c r="Q2215" s="32">
        <f t="shared" si="972"/>
        <v>0</v>
      </c>
      <c r="R2215" s="31">
        <f t="shared" si="979"/>
        <v>0</v>
      </c>
      <c r="S2215" s="32">
        <f t="shared" si="973"/>
        <v>0</v>
      </c>
      <c r="T2215" s="31">
        <f t="shared" si="980"/>
        <v>0</v>
      </c>
      <c r="V2215" s="1">
        <f t="shared" si="982"/>
        <v>1</v>
      </c>
      <c r="W2215" s="1">
        <f t="shared" si="983"/>
        <v>1</v>
      </c>
      <c r="X2215" s="1">
        <f t="shared" si="984"/>
        <v>0</v>
      </c>
      <c r="Y2215" s="1">
        <f t="shared" si="985"/>
        <v>0</v>
      </c>
      <c r="Z2215" s="1">
        <f t="shared" si="986"/>
        <v>0</v>
      </c>
      <c r="AA2215" s="1">
        <f t="shared" si="987"/>
        <v>0</v>
      </c>
      <c r="AD2215" s="1">
        <f t="shared" si="988"/>
        <v>1</v>
      </c>
      <c r="AE2215" s="1">
        <f t="shared" si="989"/>
        <v>1</v>
      </c>
      <c r="AF2215" s="1">
        <f t="shared" si="990"/>
        <v>0</v>
      </c>
      <c r="AG2215" s="1">
        <f t="shared" si="991"/>
        <v>0</v>
      </c>
      <c r="AH2215" s="1">
        <f t="shared" si="992"/>
        <v>0</v>
      </c>
      <c r="AI2215" s="1">
        <f t="shared" si="993"/>
        <v>0</v>
      </c>
      <c r="AK2215" s="1" t="str">
        <f t="shared" si="981"/>
        <v>110000</v>
      </c>
    </row>
    <row r="2216" spans="4:37" x14ac:dyDescent="0.25">
      <c r="D2216" s="27">
        <v>2194</v>
      </c>
      <c r="E2216" s="27">
        <f t="shared" si="967"/>
        <v>0</v>
      </c>
      <c r="F2216" s="27">
        <f t="shared" si="968"/>
        <v>0</v>
      </c>
      <c r="G2216" s="27">
        <f t="shared" si="974"/>
        <v>0</v>
      </c>
      <c r="H2216" s="2">
        <f>_xlfn.IFNA(IF(MATCH(AK2216,$AK$23:AK2215,0)&gt;0,0,0),1)</f>
        <v>0</v>
      </c>
      <c r="I2216" s="2">
        <f t="shared" si="966"/>
        <v>3</v>
      </c>
      <c r="J2216" s="31">
        <f t="shared" si="975"/>
        <v>2</v>
      </c>
      <c r="K2216" s="32">
        <f t="shared" si="969"/>
        <v>0</v>
      </c>
      <c r="L2216" s="31">
        <f t="shared" si="976"/>
        <v>1</v>
      </c>
      <c r="M2216" s="32">
        <f t="shared" si="970"/>
        <v>0</v>
      </c>
      <c r="N2216" s="31">
        <f t="shared" si="977"/>
        <v>0</v>
      </c>
      <c r="O2216" s="32">
        <f t="shared" si="971"/>
        <v>0</v>
      </c>
      <c r="P2216" s="31">
        <f t="shared" si="978"/>
        <v>0</v>
      </c>
      <c r="Q2216" s="32">
        <f t="shared" si="972"/>
        <v>0</v>
      </c>
      <c r="R2216" s="31">
        <f t="shared" si="979"/>
        <v>0</v>
      </c>
      <c r="S2216" s="32">
        <f t="shared" si="973"/>
        <v>0</v>
      </c>
      <c r="T2216" s="31">
        <f t="shared" si="980"/>
        <v>0</v>
      </c>
      <c r="V2216" s="1">
        <f t="shared" si="982"/>
        <v>2</v>
      </c>
      <c r="W2216" s="1">
        <f t="shared" si="983"/>
        <v>1</v>
      </c>
      <c r="X2216" s="1">
        <f t="shared" si="984"/>
        <v>0</v>
      </c>
      <c r="Y2216" s="1">
        <f t="shared" si="985"/>
        <v>0</v>
      </c>
      <c r="Z2216" s="1">
        <f t="shared" si="986"/>
        <v>0</v>
      </c>
      <c r="AA2216" s="1">
        <f t="shared" si="987"/>
        <v>0</v>
      </c>
      <c r="AD2216" s="1">
        <f t="shared" si="988"/>
        <v>2</v>
      </c>
      <c r="AE2216" s="1">
        <f t="shared" si="989"/>
        <v>1</v>
      </c>
      <c r="AF2216" s="1">
        <f t="shared" si="990"/>
        <v>0</v>
      </c>
      <c r="AG2216" s="1">
        <f t="shared" si="991"/>
        <v>0</v>
      </c>
      <c r="AH2216" s="1">
        <f t="shared" si="992"/>
        <v>0</v>
      </c>
      <c r="AI2216" s="1">
        <f t="shared" si="993"/>
        <v>0</v>
      </c>
      <c r="AK2216" s="1" t="str">
        <f t="shared" si="981"/>
        <v>210000</v>
      </c>
    </row>
    <row r="2217" spans="4:37" x14ac:dyDescent="0.25">
      <c r="D2217" s="27">
        <v>2195</v>
      </c>
      <c r="E2217" s="27">
        <f t="shared" si="967"/>
        <v>0</v>
      </c>
      <c r="F2217" s="27">
        <f t="shared" si="968"/>
        <v>0</v>
      </c>
      <c r="G2217" s="27">
        <f t="shared" si="974"/>
        <v>0</v>
      </c>
      <c r="H2217" s="2">
        <f>_xlfn.IFNA(IF(MATCH(AK2217,$AK$23:AK2216,0)&gt;0,0,0),1)</f>
        <v>0</v>
      </c>
      <c r="I2217" s="2">
        <f t="shared" si="966"/>
        <v>4</v>
      </c>
      <c r="J2217" s="31">
        <f t="shared" si="975"/>
        <v>3</v>
      </c>
      <c r="K2217" s="32">
        <f t="shared" si="969"/>
        <v>0</v>
      </c>
      <c r="L2217" s="31">
        <f t="shared" si="976"/>
        <v>1</v>
      </c>
      <c r="M2217" s="32">
        <f t="shared" si="970"/>
        <v>0</v>
      </c>
      <c r="N2217" s="31">
        <f t="shared" si="977"/>
        <v>0</v>
      </c>
      <c r="O2217" s="32">
        <f t="shared" si="971"/>
        <v>0</v>
      </c>
      <c r="P2217" s="31">
        <f t="shared" si="978"/>
        <v>0</v>
      </c>
      <c r="Q2217" s="32">
        <f t="shared" si="972"/>
        <v>0</v>
      </c>
      <c r="R2217" s="31">
        <f t="shared" si="979"/>
        <v>0</v>
      </c>
      <c r="S2217" s="32">
        <f t="shared" si="973"/>
        <v>0</v>
      </c>
      <c r="T2217" s="31">
        <f t="shared" si="980"/>
        <v>0</v>
      </c>
      <c r="V2217" s="1">
        <f t="shared" si="982"/>
        <v>3</v>
      </c>
      <c r="W2217" s="1">
        <f t="shared" si="983"/>
        <v>1</v>
      </c>
      <c r="X2217" s="1">
        <f t="shared" si="984"/>
        <v>0</v>
      </c>
      <c r="Y2217" s="1">
        <f t="shared" si="985"/>
        <v>0</v>
      </c>
      <c r="Z2217" s="1">
        <f t="shared" si="986"/>
        <v>0</v>
      </c>
      <c r="AA2217" s="1">
        <f t="shared" si="987"/>
        <v>0</v>
      </c>
      <c r="AD2217" s="1">
        <f t="shared" si="988"/>
        <v>3</v>
      </c>
      <c r="AE2217" s="1">
        <f t="shared" si="989"/>
        <v>1</v>
      </c>
      <c r="AF2217" s="1">
        <f t="shared" si="990"/>
        <v>0</v>
      </c>
      <c r="AG2217" s="1">
        <f t="shared" si="991"/>
        <v>0</v>
      </c>
      <c r="AH2217" s="1">
        <f t="shared" si="992"/>
        <v>0</v>
      </c>
      <c r="AI2217" s="1">
        <f t="shared" si="993"/>
        <v>0</v>
      </c>
      <c r="AK2217" s="1" t="str">
        <f t="shared" si="981"/>
        <v>310000</v>
      </c>
    </row>
    <row r="2218" spans="4:37" x14ac:dyDescent="0.25">
      <c r="D2218" s="27">
        <v>2196</v>
      </c>
      <c r="E2218" s="27">
        <f t="shared" si="967"/>
        <v>0</v>
      </c>
      <c r="F2218" s="27">
        <f t="shared" si="968"/>
        <v>0</v>
      </c>
      <c r="G2218" s="27">
        <f t="shared" si="974"/>
        <v>0</v>
      </c>
      <c r="H2218" s="2">
        <f>_xlfn.IFNA(IF(MATCH(AK2218,$AK$23:AK2217,0)&gt;0,0,0),1)</f>
        <v>0</v>
      </c>
      <c r="I2218" s="2">
        <f t="shared" si="966"/>
        <v>5</v>
      </c>
      <c r="J2218" s="31">
        <f t="shared" si="975"/>
        <v>4</v>
      </c>
      <c r="K2218" s="32">
        <f t="shared" si="969"/>
        <v>0</v>
      </c>
      <c r="L2218" s="31">
        <f t="shared" si="976"/>
        <v>1</v>
      </c>
      <c r="M2218" s="32">
        <f t="shared" si="970"/>
        <v>0</v>
      </c>
      <c r="N2218" s="31">
        <f t="shared" si="977"/>
        <v>0</v>
      </c>
      <c r="O2218" s="32">
        <f t="shared" si="971"/>
        <v>0</v>
      </c>
      <c r="P2218" s="31">
        <f t="shared" si="978"/>
        <v>0</v>
      </c>
      <c r="Q2218" s="32">
        <f t="shared" si="972"/>
        <v>0</v>
      </c>
      <c r="R2218" s="31">
        <f t="shared" si="979"/>
        <v>0</v>
      </c>
      <c r="S2218" s="32">
        <f t="shared" si="973"/>
        <v>0</v>
      </c>
      <c r="T2218" s="31">
        <f t="shared" si="980"/>
        <v>0</v>
      </c>
      <c r="V2218" s="1">
        <f t="shared" si="982"/>
        <v>4</v>
      </c>
      <c r="W2218" s="1">
        <f t="shared" si="983"/>
        <v>1</v>
      </c>
      <c r="X2218" s="1">
        <f t="shared" si="984"/>
        <v>0</v>
      </c>
      <c r="Y2218" s="1">
        <f t="shared" si="985"/>
        <v>0</v>
      </c>
      <c r="Z2218" s="1">
        <f t="shared" si="986"/>
        <v>0</v>
      </c>
      <c r="AA2218" s="1">
        <f t="shared" si="987"/>
        <v>0</v>
      </c>
      <c r="AD2218" s="1">
        <f t="shared" si="988"/>
        <v>4</v>
      </c>
      <c r="AE2218" s="1">
        <f t="shared" si="989"/>
        <v>1</v>
      </c>
      <c r="AF2218" s="1">
        <f t="shared" si="990"/>
        <v>0</v>
      </c>
      <c r="AG2218" s="1">
        <f t="shared" si="991"/>
        <v>0</v>
      </c>
      <c r="AH2218" s="1">
        <f t="shared" si="992"/>
        <v>0</v>
      </c>
      <c r="AI2218" s="1">
        <f t="shared" si="993"/>
        <v>0</v>
      </c>
      <c r="AK2218" s="1" t="str">
        <f t="shared" si="981"/>
        <v>410000</v>
      </c>
    </row>
    <row r="2219" spans="4:37" x14ac:dyDescent="0.25">
      <c r="D2219" s="27">
        <v>2197</v>
      </c>
      <c r="E2219" s="27">
        <f t="shared" si="967"/>
        <v>0</v>
      </c>
      <c r="F2219" s="27">
        <f t="shared" si="968"/>
        <v>0</v>
      </c>
      <c r="G2219" s="27">
        <f t="shared" si="974"/>
        <v>0</v>
      </c>
      <c r="H2219" s="2">
        <f>_xlfn.IFNA(IF(MATCH(AK2219,$AK$23:AK2218,0)&gt;0,0,0),1)</f>
        <v>0</v>
      </c>
      <c r="I2219" s="2">
        <f t="shared" si="966"/>
        <v>3</v>
      </c>
      <c r="J2219" s="31">
        <f t="shared" si="975"/>
        <v>1</v>
      </c>
      <c r="K2219" s="32">
        <f t="shared" si="969"/>
        <v>0</v>
      </c>
      <c r="L2219" s="31">
        <f t="shared" si="976"/>
        <v>2</v>
      </c>
      <c r="M2219" s="32">
        <f t="shared" si="970"/>
        <v>0</v>
      </c>
      <c r="N2219" s="31">
        <f t="shared" si="977"/>
        <v>0</v>
      </c>
      <c r="O2219" s="32">
        <f t="shared" si="971"/>
        <v>0</v>
      </c>
      <c r="P2219" s="31">
        <f t="shared" si="978"/>
        <v>0</v>
      </c>
      <c r="Q2219" s="32">
        <f t="shared" si="972"/>
        <v>0</v>
      </c>
      <c r="R2219" s="31">
        <f t="shared" si="979"/>
        <v>0</v>
      </c>
      <c r="S2219" s="32">
        <f t="shared" si="973"/>
        <v>0</v>
      </c>
      <c r="T2219" s="31">
        <f t="shared" si="980"/>
        <v>0</v>
      </c>
      <c r="V2219" s="1">
        <f t="shared" si="982"/>
        <v>1</v>
      </c>
      <c r="W2219" s="1">
        <f t="shared" si="983"/>
        <v>2</v>
      </c>
      <c r="X2219" s="1">
        <f t="shared" si="984"/>
        <v>0</v>
      </c>
      <c r="Y2219" s="1">
        <f t="shared" si="985"/>
        <v>0</v>
      </c>
      <c r="Z2219" s="1">
        <f t="shared" si="986"/>
        <v>0</v>
      </c>
      <c r="AA2219" s="1">
        <f t="shared" si="987"/>
        <v>0</v>
      </c>
      <c r="AD2219" s="1">
        <f t="shared" si="988"/>
        <v>2</v>
      </c>
      <c r="AE2219" s="1">
        <f t="shared" si="989"/>
        <v>1</v>
      </c>
      <c r="AF2219" s="1">
        <f t="shared" si="990"/>
        <v>0</v>
      </c>
      <c r="AG2219" s="1">
        <f t="shared" si="991"/>
        <v>0</v>
      </c>
      <c r="AH2219" s="1">
        <f t="shared" si="992"/>
        <v>0</v>
      </c>
      <c r="AI2219" s="1">
        <f t="shared" si="993"/>
        <v>0</v>
      </c>
      <c r="AK2219" s="1" t="str">
        <f t="shared" si="981"/>
        <v>210000</v>
      </c>
    </row>
    <row r="2220" spans="4:37" x14ac:dyDescent="0.25">
      <c r="D2220" s="27">
        <v>2198</v>
      </c>
      <c r="E2220" s="27">
        <f t="shared" si="967"/>
        <v>0</v>
      </c>
      <c r="F2220" s="27">
        <f t="shared" si="968"/>
        <v>0</v>
      </c>
      <c r="G2220" s="27">
        <f t="shared" si="974"/>
        <v>0</v>
      </c>
      <c r="H2220" s="2">
        <f>_xlfn.IFNA(IF(MATCH(AK2220,$AK$23:AK2219,0)&gt;0,0,0),1)</f>
        <v>0</v>
      </c>
      <c r="I2220" s="2">
        <f t="shared" si="966"/>
        <v>4</v>
      </c>
      <c r="J2220" s="31">
        <f t="shared" si="975"/>
        <v>2</v>
      </c>
      <c r="K2220" s="32">
        <f t="shared" si="969"/>
        <v>1</v>
      </c>
      <c r="L2220" s="31">
        <f t="shared" si="976"/>
        <v>2</v>
      </c>
      <c r="M2220" s="32">
        <f t="shared" si="970"/>
        <v>0</v>
      </c>
      <c r="N2220" s="31">
        <f t="shared" si="977"/>
        <v>0</v>
      </c>
      <c r="O2220" s="32">
        <f t="shared" si="971"/>
        <v>0</v>
      </c>
      <c r="P2220" s="31">
        <f t="shared" si="978"/>
        <v>0</v>
      </c>
      <c r="Q2220" s="32">
        <f t="shared" si="972"/>
        <v>0</v>
      </c>
      <c r="R2220" s="31">
        <f t="shared" si="979"/>
        <v>0</v>
      </c>
      <c r="S2220" s="32">
        <f t="shared" si="973"/>
        <v>0</v>
      </c>
      <c r="T2220" s="31">
        <f t="shared" si="980"/>
        <v>0</v>
      </c>
      <c r="V2220" s="1">
        <f t="shared" si="982"/>
        <v>2</v>
      </c>
      <c r="W2220" s="1">
        <f t="shared" si="983"/>
        <v>2</v>
      </c>
      <c r="X2220" s="1">
        <f t="shared" si="984"/>
        <v>0</v>
      </c>
      <c r="Y2220" s="1">
        <f t="shared" si="985"/>
        <v>0</v>
      </c>
      <c r="Z2220" s="1">
        <f t="shared" si="986"/>
        <v>0</v>
      </c>
      <c r="AA2220" s="1">
        <f t="shared" si="987"/>
        <v>0</v>
      </c>
      <c r="AD2220" s="1">
        <f t="shared" si="988"/>
        <v>2</v>
      </c>
      <c r="AE2220" s="1">
        <f t="shared" si="989"/>
        <v>2</v>
      </c>
      <c r="AF2220" s="1">
        <f t="shared" si="990"/>
        <v>0</v>
      </c>
      <c r="AG2220" s="1">
        <f t="shared" si="991"/>
        <v>0</v>
      </c>
      <c r="AH2220" s="1">
        <f t="shared" si="992"/>
        <v>0</v>
      </c>
      <c r="AI2220" s="1">
        <f t="shared" si="993"/>
        <v>0</v>
      </c>
      <c r="AK2220" s="1" t="str">
        <f t="shared" si="981"/>
        <v>220000</v>
      </c>
    </row>
    <row r="2221" spans="4:37" x14ac:dyDescent="0.25">
      <c r="D2221" s="27">
        <v>2199</v>
      </c>
      <c r="E2221" s="27">
        <f t="shared" si="967"/>
        <v>0</v>
      </c>
      <c r="F2221" s="27">
        <f t="shared" si="968"/>
        <v>0</v>
      </c>
      <c r="G2221" s="27">
        <f t="shared" si="974"/>
        <v>0</v>
      </c>
      <c r="H2221" s="2">
        <f>_xlfn.IFNA(IF(MATCH(AK2221,$AK$23:AK2220,0)&gt;0,0,0),1)</f>
        <v>0</v>
      </c>
      <c r="I2221" s="2">
        <f t="shared" si="966"/>
        <v>5</v>
      </c>
      <c r="J2221" s="31">
        <f t="shared" si="975"/>
        <v>3</v>
      </c>
      <c r="K2221" s="32">
        <f t="shared" si="969"/>
        <v>0</v>
      </c>
      <c r="L2221" s="31">
        <f t="shared" si="976"/>
        <v>2</v>
      </c>
      <c r="M2221" s="32">
        <f t="shared" si="970"/>
        <v>0</v>
      </c>
      <c r="N2221" s="31">
        <f t="shared" si="977"/>
        <v>0</v>
      </c>
      <c r="O2221" s="32">
        <f t="shared" si="971"/>
        <v>0</v>
      </c>
      <c r="P2221" s="31">
        <f t="shared" si="978"/>
        <v>0</v>
      </c>
      <c r="Q2221" s="32">
        <f t="shared" si="972"/>
        <v>0</v>
      </c>
      <c r="R2221" s="31">
        <f t="shared" si="979"/>
        <v>0</v>
      </c>
      <c r="S2221" s="32">
        <f t="shared" si="973"/>
        <v>0</v>
      </c>
      <c r="T2221" s="31">
        <f t="shared" si="980"/>
        <v>0</v>
      </c>
      <c r="V2221" s="1">
        <f t="shared" si="982"/>
        <v>3</v>
      </c>
      <c r="W2221" s="1">
        <f t="shared" si="983"/>
        <v>2</v>
      </c>
      <c r="X2221" s="1">
        <f t="shared" si="984"/>
        <v>0</v>
      </c>
      <c r="Y2221" s="1">
        <f t="shared" si="985"/>
        <v>0</v>
      </c>
      <c r="Z2221" s="1">
        <f t="shared" si="986"/>
        <v>0</v>
      </c>
      <c r="AA2221" s="1">
        <f t="shared" si="987"/>
        <v>0</v>
      </c>
      <c r="AD2221" s="1">
        <f t="shared" si="988"/>
        <v>3</v>
      </c>
      <c r="AE2221" s="1">
        <f t="shared" si="989"/>
        <v>2</v>
      </c>
      <c r="AF2221" s="1">
        <f t="shared" si="990"/>
        <v>0</v>
      </c>
      <c r="AG2221" s="1">
        <f t="shared" si="991"/>
        <v>0</v>
      </c>
      <c r="AH2221" s="1">
        <f t="shared" si="992"/>
        <v>0</v>
      </c>
      <c r="AI2221" s="1">
        <f t="shared" si="993"/>
        <v>0</v>
      </c>
      <c r="AK2221" s="1" t="str">
        <f t="shared" si="981"/>
        <v>320000</v>
      </c>
    </row>
    <row r="2222" spans="4:37" x14ac:dyDescent="0.25">
      <c r="D2222" s="27">
        <v>2200</v>
      </c>
      <c r="E2222" s="27">
        <f t="shared" si="967"/>
        <v>0</v>
      </c>
      <c r="F2222" s="27">
        <f t="shared" si="968"/>
        <v>0</v>
      </c>
      <c r="G2222" s="27">
        <f t="shared" si="974"/>
        <v>0</v>
      </c>
      <c r="H2222" s="2">
        <f>_xlfn.IFNA(IF(MATCH(AK2222,$AK$23:AK2221,0)&gt;0,0,0),1)</f>
        <v>0</v>
      </c>
      <c r="I2222" s="2">
        <f t="shared" si="966"/>
        <v>6</v>
      </c>
      <c r="J2222" s="31">
        <f t="shared" si="975"/>
        <v>4</v>
      </c>
      <c r="K2222" s="32">
        <f t="shared" si="969"/>
        <v>0</v>
      </c>
      <c r="L2222" s="31">
        <f t="shared" si="976"/>
        <v>2</v>
      </c>
      <c r="M2222" s="32">
        <f t="shared" si="970"/>
        <v>0</v>
      </c>
      <c r="N2222" s="31">
        <f t="shared" si="977"/>
        <v>0</v>
      </c>
      <c r="O2222" s="32">
        <f t="shared" si="971"/>
        <v>0</v>
      </c>
      <c r="P2222" s="31">
        <f t="shared" si="978"/>
        <v>0</v>
      </c>
      <c r="Q2222" s="32">
        <f t="shared" si="972"/>
        <v>0</v>
      </c>
      <c r="R2222" s="31">
        <f t="shared" si="979"/>
        <v>0</v>
      </c>
      <c r="S2222" s="32">
        <f t="shared" si="973"/>
        <v>0</v>
      </c>
      <c r="T2222" s="31">
        <f t="shared" si="980"/>
        <v>0</v>
      </c>
      <c r="V2222" s="1">
        <f t="shared" si="982"/>
        <v>4</v>
      </c>
      <c r="W2222" s="1">
        <f t="shared" si="983"/>
        <v>2</v>
      </c>
      <c r="X2222" s="1">
        <f t="shared" si="984"/>
        <v>0</v>
      </c>
      <c r="Y2222" s="1">
        <f t="shared" si="985"/>
        <v>0</v>
      </c>
      <c r="Z2222" s="1">
        <f t="shared" si="986"/>
        <v>0</v>
      </c>
      <c r="AA2222" s="1">
        <f t="shared" si="987"/>
        <v>0</v>
      </c>
      <c r="AD2222" s="1">
        <f t="shared" si="988"/>
        <v>4</v>
      </c>
      <c r="AE2222" s="1">
        <f t="shared" si="989"/>
        <v>2</v>
      </c>
      <c r="AF2222" s="1">
        <f t="shared" si="990"/>
        <v>0</v>
      </c>
      <c r="AG2222" s="1">
        <f t="shared" si="991"/>
        <v>0</v>
      </c>
      <c r="AH2222" s="1">
        <f t="shared" si="992"/>
        <v>0</v>
      </c>
      <c r="AI2222" s="1">
        <f t="shared" si="993"/>
        <v>0</v>
      </c>
      <c r="AK2222" s="1" t="str">
        <f t="shared" si="981"/>
        <v>420000</v>
      </c>
    </row>
    <row r="2223" spans="4:37" x14ac:dyDescent="0.25">
      <c r="D2223" s="27">
        <v>2201</v>
      </c>
      <c r="E2223" s="27">
        <f t="shared" si="967"/>
        <v>0</v>
      </c>
      <c r="F2223" s="27">
        <f t="shared" si="968"/>
        <v>0</v>
      </c>
      <c r="G2223" s="27">
        <f t="shared" si="974"/>
        <v>0</v>
      </c>
      <c r="H2223" s="2">
        <f>_xlfn.IFNA(IF(MATCH(AK2223,$AK$23:AK2222,0)&gt;0,0,0),1)</f>
        <v>0</v>
      </c>
      <c r="I2223" s="2">
        <f t="shared" si="966"/>
        <v>4</v>
      </c>
      <c r="J2223" s="31">
        <f t="shared" si="975"/>
        <v>1</v>
      </c>
      <c r="K2223" s="32">
        <f t="shared" si="969"/>
        <v>0</v>
      </c>
      <c r="L2223" s="31">
        <f t="shared" si="976"/>
        <v>3</v>
      </c>
      <c r="M2223" s="32">
        <f t="shared" si="970"/>
        <v>0</v>
      </c>
      <c r="N2223" s="31">
        <f t="shared" si="977"/>
        <v>0</v>
      </c>
      <c r="O2223" s="32">
        <f t="shared" si="971"/>
        <v>0</v>
      </c>
      <c r="P2223" s="31">
        <f t="shared" si="978"/>
        <v>0</v>
      </c>
      <c r="Q2223" s="32">
        <f t="shared" si="972"/>
        <v>0</v>
      </c>
      <c r="R2223" s="31">
        <f t="shared" si="979"/>
        <v>0</v>
      </c>
      <c r="S2223" s="32">
        <f t="shared" si="973"/>
        <v>0</v>
      </c>
      <c r="T2223" s="31">
        <f t="shared" si="980"/>
        <v>0</v>
      </c>
      <c r="V2223" s="1">
        <f t="shared" si="982"/>
        <v>1</v>
      </c>
      <c r="W2223" s="1">
        <f t="shared" si="983"/>
        <v>3</v>
      </c>
      <c r="X2223" s="1">
        <f t="shared" si="984"/>
        <v>0</v>
      </c>
      <c r="Y2223" s="1">
        <f t="shared" si="985"/>
        <v>0</v>
      </c>
      <c r="Z2223" s="1">
        <f t="shared" si="986"/>
        <v>0</v>
      </c>
      <c r="AA2223" s="1">
        <f t="shared" si="987"/>
        <v>0</v>
      </c>
      <c r="AD2223" s="1">
        <f t="shared" si="988"/>
        <v>3</v>
      </c>
      <c r="AE2223" s="1">
        <f t="shared" si="989"/>
        <v>1</v>
      </c>
      <c r="AF2223" s="1">
        <f t="shared" si="990"/>
        <v>0</v>
      </c>
      <c r="AG2223" s="1">
        <f t="shared" si="991"/>
        <v>0</v>
      </c>
      <c r="AH2223" s="1">
        <f t="shared" si="992"/>
        <v>0</v>
      </c>
      <c r="AI2223" s="1">
        <f t="shared" si="993"/>
        <v>0</v>
      </c>
      <c r="AK2223" s="1" t="str">
        <f t="shared" si="981"/>
        <v>310000</v>
      </c>
    </row>
    <row r="2224" spans="4:37" x14ac:dyDescent="0.25">
      <c r="D2224" s="27">
        <v>2202</v>
      </c>
      <c r="E2224" s="27">
        <f t="shared" si="967"/>
        <v>0</v>
      </c>
      <c r="F2224" s="27">
        <f t="shared" si="968"/>
        <v>0</v>
      </c>
      <c r="G2224" s="27">
        <f t="shared" si="974"/>
        <v>0</v>
      </c>
      <c r="H2224" s="2">
        <f>_xlfn.IFNA(IF(MATCH(AK2224,$AK$23:AK2223,0)&gt;0,0,0),1)</f>
        <v>0</v>
      </c>
      <c r="I2224" s="2">
        <f t="shared" si="966"/>
        <v>5</v>
      </c>
      <c r="J2224" s="31">
        <f t="shared" si="975"/>
        <v>2</v>
      </c>
      <c r="K2224" s="32">
        <f t="shared" si="969"/>
        <v>0</v>
      </c>
      <c r="L2224" s="31">
        <f t="shared" si="976"/>
        <v>3</v>
      </c>
      <c r="M2224" s="32">
        <f t="shared" si="970"/>
        <v>0</v>
      </c>
      <c r="N2224" s="31">
        <f t="shared" si="977"/>
        <v>0</v>
      </c>
      <c r="O2224" s="32">
        <f t="shared" si="971"/>
        <v>0</v>
      </c>
      <c r="P2224" s="31">
        <f t="shared" si="978"/>
        <v>0</v>
      </c>
      <c r="Q2224" s="32">
        <f t="shared" si="972"/>
        <v>0</v>
      </c>
      <c r="R2224" s="31">
        <f t="shared" si="979"/>
        <v>0</v>
      </c>
      <c r="S2224" s="32">
        <f t="shared" si="973"/>
        <v>0</v>
      </c>
      <c r="T2224" s="31">
        <f t="shared" si="980"/>
        <v>0</v>
      </c>
      <c r="V2224" s="1">
        <f t="shared" si="982"/>
        <v>2</v>
      </c>
      <c r="W2224" s="1">
        <f t="shared" si="983"/>
        <v>3</v>
      </c>
      <c r="X2224" s="1">
        <f t="shared" si="984"/>
        <v>0</v>
      </c>
      <c r="Y2224" s="1">
        <f t="shared" si="985"/>
        <v>0</v>
      </c>
      <c r="Z2224" s="1">
        <f t="shared" si="986"/>
        <v>0</v>
      </c>
      <c r="AA2224" s="1">
        <f t="shared" si="987"/>
        <v>0</v>
      </c>
      <c r="AD2224" s="1">
        <f t="shared" si="988"/>
        <v>3</v>
      </c>
      <c r="AE2224" s="1">
        <f t="shared" si="989"/>
        <v>2</v>
      </c>
      <c r="AF2224" s="1">
        <f t="shared" si="990"/>
        <v>0</v>
      </c>
      <c r="AG2224" s="1">
        <f t="shared" si="991"/>
        <v>0</v>
      </c>
      <c r="AH2224" s="1">
        <f t="shared" si="992"/>
        <v>0</v>
      </c>
      <c r="AI2224" s="1">
        <f t="shared" si="993"/>
        <v>0</v>
      </c>
      <c r="AK2224" s="1" t="str">
        <f t="shared" si="981"/>
        <v>320000</v>
      </c>
    </row>
    <row r="2225" spans="4:37" x14ac:dyDescent="0.25">
      <c r="D2225" s="27">
        <v>2203</v>
      </c>
      <c r="E2225" s="27">
        <f t="shared" si="967"/>
        <v>0</v>
      </c>
      <c r="F2225" s="27">
        <f t="shared" si="968"/>
        <v>0</v>
      </c>
      <c r="G2225" s="27">
        <f t="shared" si="974"/>
        <v>0</v>
      </c>
      <c r="H2225" s="2">
        <f>_xlfn.IFNA(IF(MATCH(AK2225,$AK$23:AK2224,0)&gt;0,0,0),1)</f>
        <v>0</v>
      </c>
      <c r="I2225" s="2">
        <f t="shared" si="966"/>
        <v>6</v>
      </c>
      <c r="J2225" s="31">
        <f t="shared" si="975"/>
        <v>3</v>
      </c>
      <c r="K2225" s="32">
        <f t="shared" si="969"/>
        <v>1</v>
      </c>
      <c r="L2225" s="31">
        <f t="shared" si="976"/>
        <v>3</v>
      </c>
      <c r="M2225" s="32">
        <f t="shared" si="970"/>
        <v>0</v>
      </c>
      <c r="N2225" s="31">
        <f t="shared" si="977"/>
        <v>0</v>
      </c>
      <c r="O2225" s="32">
        <f t="shared" si="971"/>
        <v>0</v>
      </c>
      <c r="P2225" s="31">
        <f t="shared" si="978"/>
        <v>0</v>
      </c>
      <c r="Q2225" s="32">
        <f t="shared" si="972"/>
        <v>0</v>
      </c>
      <c r="R2225" s="31">
        <f t="shared" si="979"/>
        <v>0</v>
      </c>
      <c r="S2225" s="32">
        <f t="shared" si="973"/>
        <v>0</v>
      </c>
      <c r="T2225" s="31">
        <f t="shared" si="980"/>
        <v>0</v>
      </c>
      <c r="V2225" s="1">
        <f t="shared" si="982"/>
        <v>3</v>
      </c>
      <c r="W2225" s="1">
        <f t="shared" si="983"/>
        <v>3</v>
      </c>
      <c r="X2225" s="1">
        <f t="shared" si="984"/>
        <v>0</v>
      </c>
      <c r="Y2225" s="1">
        <f t="shared" si="985"/>
        <v>0</v>
      </c>
      <c r="Z2225" s="1">
        <f t="shared" si="986"/>
        <v>0</v>
      </c>
      <c r="AA2225" s="1">
        <f t="shared" si="987"/>
        <v>0</v>
      </c>
      <c r="AD2225" s="1">
        <f t="shared" si="988"/>
        <v>3</v>
      </c>
      <c r="AE2225" s="1">
        <f t="shared" si="989"/>
        <v>3</v>
      </c>
      <c r="AF2225" s="1">
        <f t="shared" si="990"/>
        <v>0</v>
      </c>
      <c r="AG2225" s="1">
        <f t="shared" si="991"/>
        <v>0</v>
      </c>
      <c r="AH2225" s="1">
        <f t="shared" si="992"/>
        <v>0</v>
      </c>
      <c r="AI2225" s="1">
        <f t="shared" si="993"/>
        <v>0</v>
      </c>
      <c r="AK2225" s="1" t="str">
        <f t="shared" si="981"/>
        <v>330000</v>
      </c>
    </row>
    <row r="2226" spans="4:37" x14ac:dyDescent="0.25">
      <c r="D2226" s="27">
        <v>2204</v>
      </c>
      <c r="E2226" s="27">
        <f t="shared" si="967"/>
        <v>0</v>
      </c>
      <c r="F2226" s="27">
        <f t="shared" si="968"/>
        <v>0</v>
      </c>
      <c r="G2226" s="27">
        <f t="shared" si="974"/>
        <v>0</v>
      </c>
      <c r="H2226" s="2">
        <f>_xlfn.IFNA(IF(MATCH(AK2226,$AK$23:AK2225,0)&gt;0,0,0),1)</f>
        <v>0</v>
      </c>
      <c r="I2226" s="2">
        <f t="shared" si="966"/>
        <v>7</v>
      </c>
      <c r="J2226" s="31">
        <f t="shared" si="975"/>
        <v>4</v>
      </c>
      <c r="K2226" s="32">
        <f t="shared" si="969"/>
        <v>0</v>
      </c>
      <c r="L2226" s="31">
        <f t="shared" si="976"/>
        <v>3</v>
      </c>
      <c r="M2226" s="32">
        <f t="shared" si="970"/>
        <v>0</v>
      </c>
      <c r="N2226" s="31">
        <f t="shared" si="977"/>
        <v>0</v>
      </c>
      <c r="O2226" s="32">
        <f t="shared" si="971"/>
        <v>0</v>
      </c>
      <c r="P2226" s="31">
        <f t="shared" si="978"/>
        <v>0</v>
      </c>
      <c r="Q2226" s="32">
        <f t="shared" si="972"/>
        <v>0</v>
      </c>
      <c r="R2226" s="31">
        <f t="shared" si="979"/>
        <v>0</v>
      </c>
      <c r="S2226" s="32">
        <f t="shared" si="973"/>
        <v>0</v>
      </c>
      <c r="T2226" s="31">
        <f t="shared" si="980"/>
        <v>0</v>
      </c>
      <c r="V2226" s="1">
        <f t="shared" si="982"/>
        <v>4</v>
      </c>
      <c r="W2226" s="1">
        <f t="shared" si="983"/>
        <v>3</v>
      </c>
      <c r="X2226" s="1">
        <f t="shared" si="984"/>
        <v>0</v>
      </c>
      <c r="Y2226" s="1">
        <f t="shared" si="985"/>
        <v>0</v>
      </c>
      <c r="Z2226" s="1">
        <f t="shared" si="986"/>
        <v>0</v>
      </c>
      <c r="AA2226" s="1">
        <f t="shared" si="987"/>
        <v>0</v>
      </c>
      <c r="AD2226" s="1">
        <f t="shared" si="988"/>
        <v>4</v>
      </c>
      <c r="AE2226" s="1">
        <f t="shared" si="989"/>
        <v>3</v>
      </c>
      <c r="AF2226" s="1">
        <f t="shared" si="990"/>
        <v>0</v>
      </c>
      <c r="AG2226" s="1">
        <f t="shared" si="991"/>
        <v>0</v>
      </c>
      <c r="AH2226" s="1">
        <f t="shared" si="992"/>
        <v>0</v>
      </c>
      <c r="AI2226" s="1">
        <f t="shared" si="993"/>
        <v>0</v>
      </c>
      <c r="AK2226" s="1" t="str">
        <f t="shared" si="981"/>
        <v>430000</v>
      </c>
    </row>
    <row r="2227" spans="4:37" x14ac:dyDescent="0.25">
      <c r="D2227" s="27">
        <v>2205</v>
      </c>
      <c r="E2227" s="27">
        <f t="shared" si="967"/>
        <v>0</v>
      </c>
      <c r="F2227" s="27">
        <f t="shared" si="968"/>
        <v>0</v>
      </c>
      <c r="G2227" s="27">
        <f t="shared" si="974"/>
        <v>0</v>
      </c>
      <c r="H2227" s="2">
        <f>_xlfn.IFNA(IF(MATCH(AK2227,$AK$23:AK2226,0)&gt;0,0,0),1)</f>
        <v>0</v>
      </c>
      <c r="I2227" s="2">
        <f t="shared" si="966"/>
        <v>5</v>
      </c>
      <c r="J2227" s="31">
        <f t="shared" si="975"/>
        <v>1</v>
      </c>
      <c r="K2227" s="32">
        <f t="shared" si="969"/>
        <v>0</v>
      </c>
      <c r="L2227" s="31">
        <f t="shared" si="976"/>
        <v>4</v>
      </c>
      <c r="M2227" s="32">
        <f t="shared" si="970"/>
        <v>0</v>
      </c>
      <c r="N2227" s="31">
        <f t="shared" si="977"/>
        <v>0</v>
      </c>
      <c r="O2227" s="32">
        <f t="shared" si="971"/>
        <v>0</v>
      </c>
      <c r="P2227" s="31">
        <f t="shared" si="978"/>
        <v>0</v>
      </c>
      <c r="Q2227" s="32">
        <f t="shared" si="972"/>
        <v>0</v>
      </c>
      <c r="R2227" s="31">
        <f t="shared" si="979"/>
        <v>0</v>
      </c>
      <c r="S2227" s="32">
        <f t="shared" si="973"/>
        <v>0</v>
      </c>
      <c r="T2227" s="31">
        <f t="shared" si="980"/>
        <v>0</v>
      </c>
      <c r="V2227" s="1">
        <f t="shared" si="982"/>
        <v>1</v>
      </c>
      <c r="W2227" s="1">
        <f t="shared" si="983"/>
        <v>4</v>
      </c>
      <c r="X2227" s="1">
        <f t="shared" si="984"/>
        <v>0</v>
      </c>
      <c r="Y2227" s="1">
        <f t="shared" si="985"/>
        <v>0</v>
      </c>
      <c r="Z2227" s="1">
        <f t="shared" si="986"/>
        <v>0</v>
      </c>
      <c r="AA2227" s="1">
        <f t="shared" si="987"/>
        <v>0</v>
      </c>
      <c r="AD2227" s="1">
        <f t="shared" si="988"/>
        <v>4</v>
      </c>
      <c r="AE2227" s="1">
        <f t="shared" si="989"/>
        <v>1</v>
      </c>
      <c r="AF2227" s="1">
        <f t="shared" si="990"/>
        <v>0</v>
      </c>
      <c r="AG2227" s="1">
        <f t="shared" si="991"/>
        <v>0</v>
      </c>
      <c r="AH2227" s="1">
        <f t="shared" si="992"/>
        <v>0</v>
      </c>
      <c r="AI2227" s="1">
        <f t="shared" si="993"/>
        <v>0</v>
      </c>
      <c r="AK2227" s="1" t="str">
        <f t="shared" si="981"/>
        <v>410000</v>
      </c>
    </row>
    <row r="2228" spans="4:37" x14ac:dyDescent="0.25">
      <c r="D2228" s="27">
        <v>2206</v>
      </c>
      <c r="E2228" s="27">
        <f t="shared" si="967"/>
        <v>0</v>
      </c>
      <c r="F2228" s="27">
        <f t="shared" si="968"/>
        <v>0</v>
      </c>
      <c r="G2228" s="27">
        <f t="shared" si="974"/>
        <v>0</v>
      </c>
      <c r="H2228" s="2">
        <f>_xlfn.IFNA(IF(MATCH(AK2228,$AK$23:AK2227,0)&gt;0,0,0),1)</f>
        <v>0</v>
      </c>
      <c r="I2228" s="2">
        <f t="shared" si="966"/>
        <v>6</v>
      </c>
      <c r="J2228" s="31">
        <f t="shared" si="975"/>
        <v>2</v>
      </c>
      <c r="K2228" s="32">
        <f t="shared" si="969"/>
        <v>0</v>
      </c>
      <c r="L2228" s="31">
        <f t="shared" si="976"/>
        <v>4</v>
      </c>
      <c r="M2228" s="32">
        <f t="shared" si="970"/>
        <v>0</v>
      </c>
      <c r="N2228" s="31">
        <f t="shared" si="977"/>
        <v>0</v>
      </c>
      <c r="O2228" s="32">
        <f t="shared" si="971"/>
        <v>0</v>
      </c>
      <c r="P2228" s="31">
        <f t="shared" si="978"/>
        <v>0</v>
      </c>
      <c r="Q2228" s="32">
        <f t="shared" si="972"/>
        <v>0</v>
      </c>
      <c r="R2228" s="31">
        <f t="shared" si="979"/>
        <v>0</v>
      </c>
      <c r="S2228" s="32">
        <f t="shared" si="973"/>
        <v>0</v>
      </c>
      <c r="T2228" s="31">
        <f t="shared" si="980"/>
        <v>0</v>
      </c>
      <c r="V2228" s="1">
        <f t="shared" si="982"/>
        <v>2</v>
      </c>
      <c r="W2228" s="1">
        <f t="shared" si="983"/>
        <v>4</v>
      </c>
      <c r="X2228" s="1">
        <f t="shared" si="984"/>
        <v>0</v>
      </c>
      <c r="Y2228" s="1">
        <f t="shared" si="985"/>
        <v>0</v>
      </c>
      <c r="Z2228" s="1">
        <f t="shared" si="986"/>
        <v>0</v>
      </c>
      <c r="AA2228" s="1">
        <f t="shared" si="987"/>
        <v>0</v>
      </c>
      <c r="AD2228" s="1">
        <f t="shared" si="988"/>
        <v>4</v>
      </c>
      <c r="AE2228" s="1">
        <f t="shared" si="989"/>
        <v>2</v>
      </c>
      <c r="AF2228" s="1">
        <f t="shared" si="990"/>
        <v>0</v>
      </c>
      <c r="AG2228" s="1">
        <f t="shared" si="991"/>
        <v>0</v>
      </c>
      <c r="AH2228" s="1">
        <f t="shared" si="992"/>
        <v>0</v>
      </c>
      <c r="AI2228" s="1">
        <f t="shared" si="993"/>
        <v>0</v>
      </c>
      <c r="AK2228" s="1" t="str">
        <f t="shared" si="981"/>
        <v>420000</v>
      </c>
    </row>
    <row r="2229" spans="4:37" x14ac:dyDescent="0.25">
      <c r="D2229" s="27">
        <v>2207</v>
      </c>
      <c r="E2229" s="27">
        <f t="shared" si="967"/>
        <v>0</v>
      </c>
      <c r="F2229" s="27">
        <f t="shared" si="968"/>
        <v>0</v>
      </c>
      <c r="G2229" s="27">
        <f t="shared" si="974"/>
        <v>0</v>
      </c>
      <c r="H2229" s="2">
        <f>_xlfn.IFNA(IF(MATCH(AK2229,$AK$23:AK2228,0)&gt;0,0,0),1)</f>
        <v>0</v>
      </c>
      <c r="I2229" s="2">
        <f t="shared" si="966"/>
        <v>7</v>
      </c>
      <c r="J2229" s="31">
        <f t="shared" si="975"/>
        <v>3</v>
      </c>
      <c r="K2229" s="32">
        <f t="shared" si="969"/>
        <v>0</v>
      </c>
      <c r="L2229" s="31">
        <f t="shared" si="976"/>
        <v>4</v>
      </c>
      <c r="M2229" s="32">
        <f t="shared" si="970"/>
        <v>0</v>
      </c>
      <c r="N2229" s="31">
        <f t="shared" si="977"/>
        <v>0</v>
      </c>
      <c r="O2229" s="32">
        <f t="shared" si="971"/>
        <v>0</v>
      </c>
      <c r="P2229" s="31">
        <f t="shared" si="978"/>
        <v>0</v>
      </c>
      <c r="Q2229" s="32">
        <f t="shared" si="972"/>
        <v>0</v>
      </c>
      <c r="R2229" s="31">
        <f t="shared" si="979"/>
        <v>0</v>
      </c>
      <c r="S2229" s="32">
        <f t="shared" si="973"/>
        <v>0</v>
      </c>
      <c r="T2229" s="31">
        <f t="shared" si="980"/>
        <v>0</v>
      </c>
      <c r="V2229" s="1">
        <f t="shared" si="982"/>
        <v>3</v>
      </c>
      <c r="W2229" s="1">
        <f t="shared" si="983"/>
        <v>4</v>
      </c>
      <c r="X2229" s="1">
        <f t="shared" si="984"/>
        <v>0</v>
      </c>
      <c r="Y2229" s="1">
        <f t="shared" si="985"/>
        <v>0</v>
      </c>
      <c r="Z2229" s="1">
        <f t="shared" si="986"/>
        <v>0</v>
      </c>
      <c r="AA2229" s="1">
        <f t="shared" si="987"/>
        <v>0</v>
      </c>
      <c r="AD2229" s="1">
        <f t="shared" si="988"/>
        <v>4</v>
      </c>
      <c r="AE2229" s="1">
        <f t="shared" si="989"/>
        <v>3</v>
      </c>
      <c r="AF2229" s="1">
        <f t="shared" si="990"/>
        <v>0</v>
      </c>
      <c r="AG2229" s="1">
        <f t="shared" si="991"/>
        <v>0</v>
      </c>
      <c r="AH2229" s="1">
        <f t="shared" si="992"/>
        <v>0</v>
      </c>
      <c r="AI2229" s="1">
        <f t="shared" si="993"/>
        <v>0</v>
      </c>
      <c r="AK2229" s="1" t="str">
        <f t="shared" si="981"/>
        <v>430000</v>
      </c>
    </row>
    <row r="2230" spans="4:37" x14ac:dyDescent="0.25">
      <c r="D2230" s="27">
        <v>2208</v>
      </c>
      <c r="E2230" s="27">
        <f t="shared" si="967"/>
        <v>0</v>
      </c>
      <c r="F2230" s="27">
        <f t="shared" si="968"/>
        <v>0</v>
      </c>
      <c r="G2230" s="27">
        <f t="shared" si="974"/>
        <v>0</v>
      </c>
      <c r="H2230" s="2">
        <f>_xlfn.IFNA(IF(MATCH(AK2230,$AK$23:AK2229,0)&gt;0,0,0),1)</f>
        <v>0</v>
      </c>
      <c r="I2230" s="2">
        <f t="shared" si="966"/>
        <v>8</v>
      </c>
      <c r="J2230" s="31">
        <f t="shared" si="975"/>
        <v>4</v>
      </c>
      <c r="K2230" s="32">
        <f t="shared" si="969"/>
        <v>1</v>
      </c>
      <c r="L2230" s="31">
        <f t="shared" si="976"/>
        <v>4</v>
      </c>
      <c r="M2230" s="32">
        <f t="shared" si="970"/>
        <v>0</v>
      </c>
      <c r="N2230" s="31">
        <f t="shared" si="977"/>
        <v>0</v>
      </c>
      <c r="O2230" s="32">
        <f t="shared" si="971"/>
        <v>0</v>
      </c>
      <c r="P2230" s="31">
        <f t="shared" si="978"/>
        <v>0</v>
      </c>
      <c r="Q2230" s="32">
        <f t="shared" si="972"/>
        <v>0</v>
      </c>
      <c r="R2230" s="31">
        <f t="shared" si="979"/>
        <v>0</v>
      </c>
      <c r="S2230" s="32">
        <f t="shared" si="973"/>
        <v>0</v>
      </c>
      <c r="T2230" s="31">
        <f t="shared" si="980"/>
        <v>0</v>
      </c>
      <c r="V2230" s="1">
        <f t="shared" si="982"/>
        <v>4</v>
      </c>
      <c r="W2230" s="1">
        <f t="shared" si="983"/>
        <v>4</v>
      </c>
      <c r="X2230" s="1">
        <f t="shared" si="984"/>
        <v>0</v>
      </c>
      <c r="Y2230" s="1">
        <f t="shared" si="985"/>
        <v>0</v>
      </c>
      <c r="Z2230" s="1">
        <f t="shared" si="986"/>
        <v>0</v>
      </c>
      <c r="AA2230" s="1">
        <f t="shared" si="987"/>
        <v>0</v>
      </c>
      <c r="AD2230" s="1">
        <f t="shared" si="988"/>
        <v>4</v>
      </c>
      <c r="AE2230" s="1">
        <f t="shared" si="989"/>
        <v>4</v>
      </c>
      <c r="AF2230" s="1">
        <f t="shared" si="990"/>
        <v>0</v>
      </c>
      <c r="AG2230" s="1">
        <f t="shared" si="991"/>
        <v>0</v>
      </c>
      <c r="AH2230" s="1">
        <f t="shared" si="992"/>
        <v>0</v>
      </c>
      <c r="AI2230" s="1">
        <f t="shared" si="993"/>
        <v>0</v>
      </c>
      <c r="AK2230" s="1" t="str">
        <f t="shared" si="981"/>
        <v>440000</v>
      </c>
    </row>
    <row r="2231" spans="4:37" x14ac:dyDescent="0.25">
      <c r="D2231" s="27">
        <v>2209</v>
      </c>
      <c r="E2231" s="27">
        <f t="shared" si="967"/>
        <v>0</v>
      </c>
      <c r="F2231" s="27">
        <f t="shared" si="968"/>
        <v>0</v>
      </c>
      <c r="G2231" s="27">
        <f t="shared" si="974"/>
        <v>0</v>
      </c>
      <c r="H2231" s="2">
        <f>_xlfn.IFNA(IF(MATCH(AK2231,$AK$23:AK2230,0)&gt;0,0,0),1)</f>
        <v>0</v>
      </c>
      <c r="I2231" s="2">
        <f t="shared" si="966"/>
        <v>2</v>
      </c>
      <c r="J2231" s="31">
        <f t="shared" si="975"/>
        <v>1</v>
      </c>
      <c r="K2231" s="32">
        <f t="shared" si="969"/>
        <v>1</v>
      </c>
      <c r="L2231" s="31">
        <f t="shared" si="976"/>
        <v>1</v>
      </c>
      <c r="M2231" s="32">
        <f t="shared" si="970"/>
        <v>0</v>
      </c>
      <c r="N2231" s="31">
        <f t="shared" si="977"/>
        <v>0</v>
      </c>
      <c r="O2231" s="32">
        <f t="shared" si="971"/>
        <v>0</v>
      </c>
      <c r="P2231" s="31">
        <f t="shared" si="978"/>
        <v>0</v>
      </c>
      <c r="Q2231" s="32">
        <f t="shared" si="972"/>
        <v>0</v>
      </c>
      <c r="R2231" s="31">
        <f t="shared" si="979"/>
        <v>0</v>
      </c>
      <c r="S2231" s="32">
        <f t="shared" si="973"/>
        <v>0</v>
      </c>
      <c r="T2231" s="31">
        <f t="shared" si="980"/>
        <v>0</v>
      </c>
      <c r="V2231" s="1">
        <f t="shared" si="982"/>
        <v>1</v>
      </c>
      <c r="W2231" s="1">
        <f t="shared" si="983"/>
        <v>1</v>
      </c>
      <c r="X2231" s="1">
        <f t="shared" si="984"/>
        <v>0</v>
      </c>
      <c r="Y2231" s="1">
        <f t="shared" si="985"/>
        <v>0</v>
      </c>
      <c r="Z2231" s="1">
        <f t="shared" si="986"/>
        <v>0</v>
      </c>
      <c r="AA2231" s="1">
        <f t="shared" si="987"/>
        <v>0</v>
      </c>
      <c r="AD2231" s="1">
        <f t="shared" si="988"/>
        <v>1</v>
      </c>
      <c r="AE2231" s="1">
        <f t="shared" si="989"/>
        <v>1</v>
      </c>
      <c r="AF2231" s="1">
        <f t="shared" si="990"/>
        <v>0</v>
      </c>
      <c r="AG2231" s="1">
        <f t="shared" si="991"/>
        <v>0</v>
      </c>
      <c r="AH2231" s="1">
        <f t="shared" si="992"/>
        <v>0</v>
      </c>
      <c r="AI2231" s="1">
        <f t="shared" si="993"/>
        <v>0</v>
      </c>
      <c r="AK2231" s="1" t="str">
        <f t="shared" si="981"/>
        <v>110000</v>
      </c>
    </row>
    <row r="2232" spans="4:37" x14ac:dyDescent="0.25">
      <c r="D2232" s="27">
        <v>2210</v>
      </c>
      <c r="E2232" s="27">
        <f t="shared" si="967"/>
        <v>0</v>
      </c>
      <c r="F2232" s="27">
        <f t="shared" si="968"/>
        <v>0</v>
      </c>
      <c r="G2232" s="27">
        <f t="shared" si="974"/>
        <v>0</v>
      </c>
      <c r="H2232" s="2">
        <f>_xlfn.IFNA(IF(MATCH(AK2232,$AK$23:AK2231,0)&gt;0,0,0),1)</f>
        <v>0</v>
      </c>
      <c r="I2232" s="2">
        <f t="shared" si="966"/>
        <v>3</v>
      </c>
      <c r="J2232" s="31">
        <f t="shared" si="975"/>
        <v>2</v>
      </c>
      <c r="K2232" s="32">
        <f t="shared" si="969"/>
        <v>0</v>
      </c>
      <c r="L2232" s="31">
        <f t="shared" si="976"/>
        <v>1</v>
      </c>
      <c r="M2232" s="32">
        <f t="shared" si="970"/>
        <v>0</v>
      </c>
      <c r="N2232" s="31">
        <f t="shared" si="977"/>
        <v>0</v>
      </c>
      <c r="O2232" s="32">
        <f t="shared" si="971"/>
        <v>0</v>
      </c>
      <c r="P2232" s="31">
        <f t="shared" si="978"/>
        <v>0</v>
      </c>
      <c r="Q2232" s="32">
        <f t="shared" si="972"/>
        <v>0</v>
      </c>
      <c r="R2232" s="31">
        <f t="shared" si="979"/>
        <v>0</v>
      </c>
      <c r="S2232" s="32">
        <f t="shared" si="973"/>
        <v>0</v>
      </c>
      <c r="T2232" s="31">
        <f t="shared" si="980"/>
        <v>0</v>
      </c>
      <c r="V2232" s="1">
        <f t="shared" si="982"/>
        <v>2</v>
      </c>
      <c r="W2232" s="1">
        <f t="shared" si="983"/>
        <v>1</v>
      </c>
      <c r="X2232" s="1">
        <f t="shared" si="984"/>
        <v>0</v>
      </c>
      <c r="Y2232" s="1">
        <f t="shared" si="985"/>
        <v>0</v>
      </c>
      <c r="Z2232" s="1">
        <f t="shared" si="986"/>
        <v>0</v>
      </c>
      <c r="AA2232" s="1">
        <f t="shared" si="987"/>
        <v>0</v>
      </c>
      <c r="AD2232" s="1">
        <f t="shared" si="988"/>
        <v>2</v>
      </c>
      <c r="AE2232" s="1">
        <f t="shared" si="989"/>
        <v>1</v>
      </c>
      <c r="AF2232" s="1">
        <f t="shared" si="990"/>
        <v>0</v>
      </c>
      <c r="AG2232" s="1">
        <f t="shared" si="991"/>
        <v>0</v>
      </c>
      <c r="AH2232" s="1">
        <f t="shared" si="992"/>
        <v>0</v>
      </c>
      <c r="AI2232" s="1">
        <f t="shared" si="993"/>
        <v>0</v>
      </c>
      <c r="AK2232" s="1" t="str">
        <f t="shared" si="981"/>
        <v>210000</v>
      </c>
    </row>
    <row r="2233" spans="4:37" x14ac:dyDescent="0.25">
      <c r="D2233" s="27">
        <v>2211</v>
      </c>
      <c r="E2233" s="27">
        <f t="shared" si="967"/>
        <v>0</v>
      </c>
      <c r="F2233" s="27">
        <f t="shared" si="968"/>
        <v>0</v>
      </c>
      <c r="G2233" s="27">
        <f t="shared" si="974"/>
        <v>0</v>
      </c>
      <c r="H2233" s="2">
        <f>_xlfn.IFNA(IF(MATCH(AK2233,$AK$23:AK2232,0)&gt;0,0,0),1)</f>
        <v>0</v>
      </c>
      <c r="I2233" s="2">
        <f t="shared" si="966"/>
        <v>4</v>
      </c>
      <c r="J2233" s="31">
        <f t="shared" si="975"/>
        <v>3</v>
      </c>
      <c r="K2233" s="32">
        <f t="shared" si="969"/>
        <v>0</v>
      </c>
      <c r="L2233" s="31">
        <f t="shared" si="976"/>
        <v>1</v>
      </c>
      <c r="M2233" s="32">
        <f t="shared" si="970"/>
        <v>0</v>
      </c>
      <c r="N2233" s="31">
        <f t="shared" si="977"/>
        <v>0</v>
      </c>
      <c r="O2233" s="32">
        <f t="shared" si="971"/>
        <v>0</v>
      </c>
      <c r="P2233" s="31">
        <f t="shared" si="978"/>
        <v>0</v>
      </c>
      <c r="Q2233" s="32">
        <f t="shared" si="972"/>
        <v>0</v>
      </c>
      <c r="R2233" s="31">
        <f t="shared" si="979"/>
        <v>0</v>
      </c>
      <c r="S2233" s="32">
        <f t="shared" si="973"/>
        <v>0</v>
      </c>
      <c r="T2233" s="31">
        <f t="shared" si="980"/>
        <v>0</v>
      </c>
      <c r="V2233" s="1">
        <f t="shared" si="982"/>
        <v>3</v>
      </c>
      <c r="W2233" s="1">
        <f t="shared" si="983"/>
        <v>1</v>
      </c>
      <c r="X2233" s="1">
        <f t="shared" si="984"/>
        <v>0</v>
      </c>
      <c r="Y2233" s="1">
        <f t="shared" si="985"/>
        <v>0</v>
      </c>
      <c r="Z2233" s="1">
        <f t="shared" si="986"/>
        <v>0</v>
      </c>
      <c r="AA2233" s="1">
        <f t="shared" si="987"/>
        <v>0</v>
      </c>
      <c r="AD2233" s="1">
        <f t="shared" si="988"/>
        <v>3</v>
      </c>
      <c r="AE2233" s="1">
        <f t="shared" si="989"/>
        <v>1</v>
      </c>
      <c r="AF2233" s="1">
        <f t="shared" si="990"/>
        <v>0</v>
      </c>
      <c r="AG2233" s="1">
        <f t="shared" si="991"/>
        <v>0</v>
      </c>
      <c r="AH2233" s="1">
        <f t="shared" si="992"/>
        <v>0</v>
      </c>
      <c r="AI2233" s="1">
        <f t="shared" si="993"/>
        <v>0</v>
      </c>
      <c r="AK2233" s="1" t="str">
        <f t="shared" si="981"/>
        <v>310000</v>
      </c>
    </row>
    <row r="2234" spans="4:37" x14ac:dyDescent="0.25">
      <c r="D2234" s="27">
        <v>2212</v>
      </c>
      <c r="E2234" s="27">
        <f t="shared" si="967"/>
        <v>0</v>
      </c>
      <c r="F2234" s="27">
        <f t="shared" si="968"/>
        <v>0</v>
      </c>
      <c r="G2234" s="27">
        <f t="shared" si="974"/>
        <v>0</v>
      </c>
      <c r="H2234" s="2">
        <f>_xlfn.IFNA(IF(MATCH(AK2234,$AK$23:AK2233,0)&gt;0,0,0),1)</f>
        <v>0</v>
      </c>
      <c r="I2234" s="2">
        <f t="shared" si="966"/>
        <v>5</v>
      </c>
      <c r="J2234" s="31">
        <f t="shared" si="975"/>
        <v>4</v>
      </c>
      <c r="K2234" s="32">
        <f t="shared" si="969"/>
        <v>0</v>
      </c>
      <c r="L2234" s="31">
        <f t="shared" si="976"/>
        <v>1</v>
      </c>
      <c r="M2234" s="32">
        <f t="shared" si="970"/>
        <v>0</v>
      </c>
      <c r="N2234" s="31">
        <f t="shared" si="977"/>
        <v>0</v>
      </c>
      <c r="O2234" s="32">
        <f t="shared" si="971"/>
        <v>0</v>
      </c>
      <c r="P2234" s="31">
        <f t="shared" si="978"/>
        <v>0</v>
      </c>
      <c r="Q2234" s="32">
        <f t="shared" si="972"/>
        <v>0</v>
      </c>
      <c r="R2234" s="31">
        <f t="shared" si="979"/>
        <v>0</v>
      </c>
      <c r="S2234" s="32">
        <f t="shared" si="973"/>
        <v>0</v>
      </c>
      <c r="T2234" s="31">
        <f t="shared" si="980"/>
        <v>0</v>
      </c>
      <c r="V2234" s="1">
        <f t="shared" si="982"/>
        <v>4</v>
      </c>
      <c r="W2234" s="1">
        <f t="shared" si="983"/>
        <v>1</v>
      </c>
      <c r="X2234" s="1">
        <f t="shared" si="984"/>
        <v>0</v>
      </c>
      <c r="Y2234" s="1">
        <f t="shared" si="985"/>
        <v>0</v>
      </c>
      <c r="Z2234" s="1">
        <f t="shared" si="986"/>
        <v>0</v>
      </c>
      <c r="AA2234" s="1">
        <f t="shared" si="987"/>
        <v>0</v>
      </c>
      <c r="AD2234" s="1">
        <f t="shared" si="988"/>
        <v>4</v>
      </c>
      <c r="AE2234" s="1">
        <f t="shared" si="989"/>
        <v>1</v>
      </c>
      <c r="AF2234" s="1">
        <f t="shared" si="990"/>
        <v>0</v>
      </c>
      <c r="AG2234" s="1">
        <f t="shared" si="991"/>
        <v>0</v>
      </c>
      <c r="AH2234" s="1">
        <f t="shared" si="992"/>
        <v>0</v>
      </c>
      <c r="AI2234" s="1">
        <f t="shared" si="993"/>
        <v>0</v>
      </c>
      <c r="AK2234" s="1" t="str">
        <f t="shared" si="981"/>
        <v>410000</v>
      </c>
    </row>
    <row r="2235" spans="4:37" x14ac:dyDescent="0.25">
      <c r="D2235" s="27">
        <v>2213</v>
      </c>
      <c r="E2235" s="27">
        <f t="shared" si="967"/>
        <v>0</v>
      </c>
      <c r="F2235" s="27">
        <f t="shared" si="968"/>
        <v>0</v>
      </c>
      <c r="G2235" s="27">
        <f t="shared" si="974"/>
        <v>0</v>
      </c>
      <c r="H2235" s="2">
        <f>_xlfn.IFNA(IF(MATCH(AK2235,$AK$23:AK2234,0)&gt;0,0,0),1)</f>
        <v>0</v>
      </c>
      <c r="I2235" s="2">
        <f t="shared" si="966"/>
        <v>3</v>
      </c>
      <c r="J2235" s="31">
        <f t="shared" si="975"/>
        <v>1</v>
      </c>
      <c r="K2235" s="32">
        <f t="shared" si="969"/>
        <v>0</v>
      </c>
      <c r="L2235" s="31">
        <f t="shared" si="976"/>
        <v>2</v>
      </c>
      <c r="M2235" s="32">
        <f t="shared" si="970"/>
        <v>0</v>
      </c>
      <c r="N2235" s="31">
        <f t="shared" si="977"/>
        <v>0</v>
      </c>
      <c r="O2235" s="32">
        <f t="shared" si="971"/>
        <v>0</v>
      </c>
      <c r="P2235" s="31">
        <f t="shared" si="978"/>
        <v>0</v>
      </c>
      <c r="Q2235" s="32">
        <f t="shared" si="972"/>
        <v>0</v>
      </c>
      <c r="R2235" s="31">
        <f t="shared" si="979"/>
        <v>0</v>
      </c>
      <c r="S2235" s="32">
        <f t="shared" si="973"/>
        <v>0</v>
      </c>
      <c r="T2235" s="31">
        <f t="shared" si="980"/>
        <v>0</v>
      </c>
      <c r="V2235" s="1">
        <f t="shared" si="982"/>
        <v>1</v>
      </c>
      <c r="W2235" s="1">
        <f t="shared" si="983"/>
        <v>2</v>
      </c>
      <c r="X2235" s="1">
        <f t="shared" si="984"/>
        <v>0</v>
      </c>
      <c r="Y2235" s="1">
        <f t="shared" si="985"/>
        <v>0</v>
      </c>
      <c r="Z2235" s="1">
        <f t="shared" si="986"/>
        <v>0</v>
      </c>
      <c r="AA2235" s="1">
        <f t="shared" si="987"/>
        <v>0</v>
      </c>
      <c r="AD2235" s="1">
        <f t="shared" si="988"/>
        <v>2</v>
      </c>
      <c r="AE2235" s="1">
        <f t="shared" si="989"/>
        <v>1</v>
      </c>
      <c r="AF2235" s="1">
        <f t="shared" si="990"/>
        <v>0</v>
      </c>
      <c r="AG2235" s="1">
        <f t="shared" si="991"/>
        <v>0</v>
      </c>
      <c r="AH2235" s="1">
        <f t="shared" si="992"/>
        <v>0</v>
      </c>
      <c r="AI2235" s="1">
        <f t="shared" si="993"/>
        <v>0</v>
      </c>
      <c r="AK2235" s="1" t="str">
        <f t="shared" si="981"/>
        <v>210000</v>
      </c>
    </row>
    <row r="2236" spans="4:37" x14ac:dyDescent="0.25">
      <c r="D2236" s="27">
        <v>2214</v>
      </c>
      <c r="E2236" s="27">
        <f t="shared" si="967"/>
        <v>0</v>
      </c>
      <c r="F2236" s="27">
        <f t="shared" si="968"/>
        <v>0</v>
      </c>
      <c r="G2236" s="27">
        <f t="shared" si="974"/>
        <v>0</v>
      </c>
      <c r="H2236" s="2">
        <f>_xlfn.IFNA(IF(MATCH(AK2236,$AK$23:AK2235,0)&gt;0,0,0),1)</f>
        <v>0</v>
      </c>
      <c r="I2236" s="2">
        <f t="shared" si="966"/>
        <v>4</v>
      </c>
      <c r="J2236" s="31">
        <f t="shared" si="975"/>
        <v>2</v>
      </c>
      <c r="K2236" s="32">
        <f t="shared" si="969"/>
        <v>1</v>
      </c>
      <c r="L2236" s="31">
        <f t="shared" si="976"/>
        <v>2</v>
      </c>
      <c r="M2236" s="32">
        <f t="shared" si="970"/>
        <v>0</v>
      </c>
      <c r="N2236" s="31">
        <f t="shared" si="977"/>
        <v>0</v>
      </c>
      <c r="O2236" s="32">
        <f t="shared" si="971"/>
        <v>0</v>
      </c>
      <c r="P2236" s="31">
        <f t="shared" si="978"/>
        <v>0</v>
      </c>
      <c r="Q2236" s="32">
        <f t="shared" si="972"/>
        <v>0</v>
      </c>
      <c r="R2236" s="31">
        <f t="shared" si="979"/>
        <v>0</v>
      </c>
      <c r="S2236" s="32">
        <f t="shared" si="973"/>
        <v>0</v>
      </c>
      <c r="T2236" s="31">
        <f t="shared" si="980"/>
        <v>0</v>
      </c>
      <c r="V2236" s="1">
        <f t="shared" si="982"/>
        <v>2</v>
      </c>
      <c r="W2236" s="1">
        <f t="shared" si="983"/>
        <v>2</v>
      </c>
      <c r="X2236" s="1">
        <f t="shared" si="984"/>
        <v>0</v>
      </c>
      <c r="Y2236" s="1">
        <f t="shared" si="985"/>
        <v>0</v>
      </c>
      <c r="Z2236" s="1">
        <f t="shared" si="986"/>
        <v>0</v>
      </c>
      <c r="AA2236" s="1">
        <f t="shared" si="987"/>
        <v>0</v>
      </c>
      <c r="AD2236" s="1">
        <f t="shared" si="988"/>
        <v>2</v>
      </c>
      <c r="AE2236" s="1">
        <f t="shared" si="989"/>
        <v>2</v>
      </c>
      <c r="AF2236" s="1">
        <f t="shared" si="990"/>
        <v>0</v>
      </c>
      <c r="AG2236" s="1">
        <f t="shared" si="991"/>
        <v>0</v>
      </c>
      <c r="AH2236" s="1">
        <f t="shared" si="992"/>
        <v>0</v>
      </c>
      <c r="AI2236" s="1">
        <f t="shared" si="993"/>
        <v>0</v>
      </c>
      <c r="AK2236" s="1" t="str">
        <f t="shared" si="981"/>
        <v>220000</v>
      </c>
    </row>
    <row r="2237" spans="4:37" x14ac:dyDescent="0.25">
      <c r="D2237" s="27">
        <v>2215</v>
      </c>
      <c r="E2237" s="27">
        <f t="shared" si="967"/>
        <v>0</v>
      </c>
      <c r="F2237" s="27">
        <f t="shared" si="968"/>
        <v>0</v>
      </c>
      <c r="G2237" s="27">
        <f t="shared" si="974"/>
        <v>0</v>
      </c>
      <c r="H2237" s="2">
        <f>_xlfn.IFNA(IF(MATCH(AK2237,$AK$23:AK2236,0)&gt;0,0,0),1)</f>
        <v>0</v>
      </c>
      <c r="I2237" s="2">
        <f t="shared" si="966"/>
        <v>5</v>
      </c>
      <c r="J2237" s="31">
        <f t="shared" si="975"/>
        <v>3</v>
      </c>
      <c r="K2237" s="32">
        <f t="shared" si="969"/>
        <v>0</v>
      </c>
      <c r="L2237" s="31">
        <f t="shared" si="976"/>
        <v>2</v>
      </c>
      <c r="M2237" s="32">
        <f t="shared" si="970"/>
        <v>0</v>
      </c>
      <c r="N2237" s="31">
        <f t="shared" si="977"/>
        <v>0</v>
      </c>
      <c r="O2237" s="32">
        <f t="shared" si="971"/>
        <v>0</v>
      </c>
      <c r="P2237" s="31">
        <f t="shared" si="978"/>
        <v>0</v>
      </c>
      <c r="Q2237" s="32">
        <f t="shared" si="972"/>
        <v>0</v>
      </c>
      <c r="R2237" s="31">
        <f t="shared" si="979"/>
        <v>0</v>
      </c>
      <c r="S2237" s="32">
        <f t="shared" si="973"/>
        <v>0</v>
      </c>
      <c r="T2237" s="31">
        <f t="shared" si="980"/>
        <v>0</v>
      </c>
      <c r="V2237" s="1">
        <f t="shared" si="982"/>
        <v>3</v>
      </c>
      <c r="W2237" s="1">
        <f t="shared" si="983"/>
        <v>2</v>
      </c>
      <c r="X2237" s="1">
        <f t="shared" si="984"/>
        <v>0</v>
      </c>
      <c r="Y2237" s="1">
        <f t="shared" si="985"/>
        <v>0</v>
      </c>
      <c r="Z2237" s="1">
        <f t="shared" si="986"/>
        <v>0</v>
      </c>
      <c r="AA2237" s="1">
        <f t="shared" si="987"/>
        <v>0</v>
      </c>
      <c r="AD2237" s="1">
        <f t="shared" si="988"/>
        <v>3</v>
      </c>
      <c r="AE2237" s="1">
        <f t="shared" si="989"/>
        <v>2</v>
      </c>
      <c r="AF2237" s="1">
        <f t="shared" si="990"/>
        <v>0</v>
      </c>
      <c r="AG2237" s="1">
        <f t="shared" si="991"/>
        <v>0</v>
      </c>
      <c r="AH2237" s="1">
        <f t="shared" si="992"/>
        <v>0</v>
      </c>
      <c r="AI2237" s="1">
        <f t="shared" si="993"/>
        <v>0</v>
      </c>
      <c r="AK2237" s="1" t="str">
        <f t="shared" si="981"/>
        <v>320000</v>
      </c>
    </row>
    <row r="2238" spans="4:37" x14ac:dyDescent="0.25">
      <c r="D2238" s="27">
        <v>2216</v>
      </c>
      <c r="E2238" s="27">
        <f t="shared" si="967"/>
        <v>0</v>
      </c>
      <c r="F2238" s="27">
        <f t="shared" si="968"/>
        <v>0</v>
      </c>
      <c r="G2238" s="27">
        <f t="shared" si="974"/>
        <v>0</v>
      </c>
      <c r="H2238" s="2">
        <f>_xlfn.IFNA(IF(MATCH(AK2238,$AK$23:AK2237,0)&gt;0,0,0),1)</f>
        <v>0</v>
      </c>
      <c r="I2238" s="2">
        <f t="shared" si="966"/>
        <v>6</v>
      </c>
      <c r="J2238" s="31">
        <f t="shared" si="975"/>
        <v>4</v>
      </c>
      <c r="K2238" s="32">
        <f t="shared" si="969"/>
        <v>0</v>
      </c>
      <c r="L2238" s="31">
        <f t="shared" si="976"/>
        <v>2</v>
      </c>
      <c r="M2238" s="32">
        <f t="shared" si="970"/>
        <v>0</v>
      </c>
      <c r="N2238" s="31">
        <f t="shared" si="977"/>
        <v>0</v>
      </c>
      <c r="O2238" s="32">
        <f t="shared" si="971"/>
        <v>0</v>
      </c>
      <c r="P2238" s="31">
        <f t="shared" si="978"/>
        <v>0</v>
      </c>
      <c r="Q2238" s="32">
        <f t="shared" si="972"/>
        <v>0</v>
      </c>
      <c r="R2238" s="31">
        <f t="shared" si="979"/>
        <v>0</v>
      </c>
      <c r="S2238" s="32">
        <f t="shared" si="973"/>
        <v>0</v>
      </c>
      <c r="T2238" s="31">
        <f t="shared" si="980"/>
        <v>0</v>
      </c>
      <c r="V2238" s="1">
        <f t="shared" si="982"/>
        <v>4</v>
      </c>
      <c r="W2238" s="1">
        <f t="shared" si="983"/>
        <v>2</v>
      </c>
      <c r="X2238" s="1">
        <f t="shared" si="984"/>
        <v>0</v>
      </c>
      <c r="Y2238" s="1">
        <f t="shared" si="985"/>
        <v>0</v>
      </c>
      <c r="Z2238" s="1">
        <f t="shared" si="986"/>
        <v>0</v>
      </c>
      <c r="AA2238" s="1">
        <f t="shared" si="987"/>
        <v>0</v>
      </c>
      <c r="AD2238" s="1">
        <f t="shared" si="988"/>
        <v>4</v>
      </c>
      <c r="AE2238" s="1">
        <f t="shared" si="989"/>
        <v>2</v>
      </c>
      <c r="AF2238" s="1">
        <f t="shared" si="990"/>
        <v>0</v>
      </c>
      <c r="AG2238" s="1">
        <f t="shared" si="991"/>
        <v>0</v>
      </c>
      <c r="AH2238" s="1">
        <f t="shared" si="992"/>
        <v>0</v>
      </c>
      <c r="AI2238" s="1">
        <f t="shared" si="993"/>
        <v>0</v>
      </c>
      <c r="AK2238" s="1" t="str">
        <f t="shared" si="981"/>
        <v>420000</v>
      </c>
    </row>
    <row r="2239" spans="4:37" x14ac:dyDescent="0.25">
      <c r="D2239" s="27">
        <v>2217</v>
      </c>
      <c r="E2239" s="27">
        <f t="shared" si="967"/>
        <v>0</v>
      </c>
      <c r="F2239" s="27">
        <f t="shared" si="968"/>
        <v>0</v>
      </c>
      <c r="G2239" s="27">
        <f t="shared" si="974"/>
        <v>0</v>
      </c>
      <c r="H2239" s="2">
        <f>_xlfn.IFNA(IF(MATCH(AK2239,$AK$23:AK2238,0)&gt;0,0,0),1)</f>
        <v>0</v>
      </c>
      <c r="I2239" s="2">
        <f t="shared" si="966"/>
        <v>4</v>
      </c>
      <c r="J2239" s="31">
        <f t="shared" si="975"/>
        <v>1</v>
      </c>
      <c r="K2239" s="32">
        <f t="shared" si="969"/>
        <v>0</v>
      </c>
      <c r="L2239" s="31">
        <f t="shared" si="976"/>
        <v>3</v>
      </c>
      <c r="M2239" s="32">
        <f t="shared" si="970"/>
        <v>0</v>
      </c>
      <c r="N2239" s="31">
        <f t="shared" si="977"/>
        <v>0</v>
      </c>
      <c r="O2239" s="32">
        <f t="shared" si="971"/>
        <v>0</v>
      </c>
      <c r="P2239" s="31">
        <f t="shared" si="978"/>
        <v>0</v>
      </c>
      <c r="Q2239" s="32">
        <f t="shared" si="972"/>
        <v>0</v>
      </c>
      <c r="R2239" s="31">
        <f t="shared" si="979"/>
        <v>0</v>
      </c>
      <c r="S2239" s="32">
        <f t="shared" si="973"/>
        <v>0</v>
      </c>
      <c r="T2239" s="31">
        <f t="shared" si="980"/>
        <v>0</v>
      </c>
      <c r="V2239" s="1">
        <f t="shared" si="982"/>
        <v>1</v>
      </c>
      <c r="W2239" s="1">
        <f t="shared" si="983"/>
        <v>3</v>
      </c>
      <c r="X2239" s="1">
        <f t="shared" si="984"/>
        <v>0</v>
      </c>
      <c r="Y2239" s="1">
        <f t="shared" si="985"/>
        <v>0</v>
      </c>
      <c r="Z2239" s="1">
        <f t="shared" si="986"/>
        <v>0</v>
      </c>
      <c r="AA2239" s="1">
        <f t="shared" si="987"/>
        <v>0</v>
      </c>
      <c r="AD2239" s="1">
        <f t="shared" si="988"/>
        <v>3</v>
      </c>
      <c r="AE2239" s="1">
        <f t="shared" si="989"/>
        <v>1</v>
      </c>
      <c r="AF2239" s="1">
        <f t="shared" si="990"/>
        <v>0</v>
      </c>
      <c r="AG2239" s="1">
        <f t="shared" si="991"/>
        <v>0</v>
      </c>
      <c r="AH2239" s="1">
        <f t="shared" si="992"/>
        <v>0</v>
      </c>
      <c r="AI2239" s="1">
        <f t="shared" si="993"/>
        <v>0</v>
      </c>
      <c r="AK2239" s="1" t="str">
        <f t="shared" si="981"/>
        <v>310000</v>
      </c>
    </row>
    <row r="2240" spans="4:37" x14ac:dyDescent="0.25">
      <c r="D2240" s="27">
        <v>2218</v>
      </c>
      <c r="E2240" s="27">
        <f t="shared" si="967"/>
        <v>0</v>
      </c>
      <c r="F2240" s="27">
        <f t="shared" si="968"/>
        <v>0</v>
      </c>
      <c r="G2240" s="27">
        <f t="shared" si="974"/>
        <v>0</v>
      </c>
      <c r="H2240" s="2">
        <f>_xlfn.IFNA(IF(MATCH(AK2240,$AK$23:AK2239,0)&gt;0,0,0),1)</f>
        <v>0</v>
      </c>
      <c r="I2240" s="2">
        <f t="shared" si="966"/>
        <v>5</v>
      </c>
      <c r="J2240" s="31">
        <f t="shared" si="975"/>
        <v>2</v>
      </c>
      <c r="K2240" s="32">
        <f t="shared" si="969"/>
        <v>0</v>
      </c>
      <c r="L2240" s="31">
        <f t="shared" si="976"/>
        <v>3</v>
      </c>
      <c r="M2240" s="32">
        <f t="shared" si="970"/>
        <v>0</v>
      </c>
      <c r="N2240" s="31">
        <f t="shared" si="977"/>
        <v>0</v>
      </c>
      <c r="O2240" s="32">
        <f t="shared" si="971"/>
        <v>0</v>
      </c>
      <c r="P2240" s="31">
        <f t="shared" si="978"/>
        <v>0</v>
      </c>
      <c r="Q2240" s="32">
        <f t="shared" si="972"/>
        <v>0</v>
      </c>
      <c r="R2240" s="31">
        <f t="shared" si="979"/>
        <v>0</v>
      </c>
      <c r="S2240" s="32">
        <f t="shared" si="973"/>
        <v>0</v>
      </c>
      <c r="T2240" s="31">
        <f t="shared" si="980"/>
        <v>0</v>
      </c>
      <c r="V2240" s="1">
        <f t="shared" si="982"/>
        <v>2</v>
      </c>
      <c r="W2240" s="1">
        <f t="shared" si="983"/>
        <v>3</v>
      </c>
      <c r="X2240" s="1">
        <f t="shared" si="984"/>
        <v>0</v>
      </c>
      <c r="Y2240" s="1">
        <f t="shared" si="985"/>
        <v>0</v>
      </c>
      <c r="Z2240" s="1">
        <f t="shared" si="986"/>
        <v>0</v>
      </c>
      <c r="AA2240" s="1">
        <f t="shared" si="987"/>
        <v>0</v>
      </c>
      <c r="AD2240" s="1">
        <f t="shared" si="988"/>
        <v>3</v>
      </c>
      <c r="AE2240" s="1">
        <f t="shared" si="989"/>
        <v>2</v>
      </c>
      <c r="AF2240" s="1">
        <f t="shared" si="990"/>
        <v>0</v>
      </c>
      <c r="AG2240" s="1">
        <f t="shared" si="991"/>
        <v>0</v>
      </c>
      <c r="AH2240" s="1">
        <f t="shared" si="992"/>
        <v>0</v>
      </c>
      <c r="AI2240" s="1">
        <f t="shared" si="993"/>
        <v>0</v>
      </c>
      <c r="AK2240" s="1" t="str">
        <f t="shared" si="981"/>
        <v>320000</v>
      </c>
    </row>
    <row r="2241" spans="4:37" x14ac:dyDescent="0.25">
      <c r="D2241" s="27">
        <v>2219</v>
      </c>
      <c r="E2241" s="27">
        <f t="shared" si="967"/>
        <v>0</v>
      </c>
      <c r="F2241" s="27">
        <f t="shared" si="968"/>
        <v>0</v>
      </c>
      <c r="G2241" s="27">
        <f t="shared" si="974"/>
        <v>0</v>
      </c>
      <c r="H2241" s="2">
        <f>_xlfn.IFNA(IF(MATCH(AK2241,$AK$23:AK2240,0)&gt;0,0,0),1)</f>
        <v>0</v>
      </c>
      <c r="I2241" s="2">
        <f t="shared" si="966"/>
        <v>6</v>
      </c>
      <c r="J2241" s="31">
        <f t="shared" si="975"/>
        <v>3</v>
      </c>
      <c r="K2241" s="32">
        <f t="shared" si="969"/>
        <v>1</v>
      </c>
      <c r="L2241" s="31">
        <f t="shared" si="976"/>
        <v>3</v>
      </c>
      <c r="M2241" s="32">
        <f t="shared" si="970"/>
        <v>0</v>
      </c>
      <c r="N2241" s="31">
        <f t="shared" si="977"/>
        <v>0</v>
      </c>
      <c r="O2241" s="32">
        <f t="shared" si="971"/>
        <v>0</v>
      </c>
      <c r="P2241" s="31">
        <f t="shared" si="978"/>
        <v>0</v>
      </c>
      <c r="Q2241" s="32">
        <f t="shared" si="972"/>
        <v>0</v>
      </c>
      <c r="R2241" s="31">
        <f t="shared" si="979"/>
        <v>0</v>
      </c>
      <c r="S2241" s="32">
        <f t="shared" si="973"/>
        <v>0</v>
      </c>
      <c r="T2241" s="31">
        <f t="shared" si="980"/>
        <v>0</v>
      </c>
      <c r="V2241" s="1">
        <f t="shared" si="982"/>
        <v>3</v>
      </c>
      <c r="W2241" s="1">
        <f t="shared" si="983"/>
        <v>3</v>
      </c>
      <c r="X2241" s="1">
        <f t="shared" si="984"/>
        <v>0</v>
      </c>
      <c r="Y2241" s="1">
        <f t="shared" si="985"/>
        <v>0</v>
      </c>
      <c r="Z2241" s="1">
        <f t="shared" si="986"/>
        <v>0</v>
      </c>
      <c r="AA2241" s="1">
        <f t="shared" si="987"/>
        <v>0</v>
      </c>
      <c r="AD2241" s="1">
        <f t="shared" si="988"/>
        <v>3</v>
      </c>
      <c r="AE2241" s="1">
        <f t="shared" si="989"/>
        <v>3</v>
      </c>
      <c r="AF2241" s="1">
        <f t="shared" si="990"/>
        <v>0</v>
      </c>
      <c r="AG2241" s="1">
        <f t="shared" si="991"/>
        <v>0</v>
      </c>
      <c r="AH2241" s="1">
        <f t="shared" si="992"/>
        <v>0</v>
      </c>
      <c r="AI2241" s="1">
        <f t="shared" si="993"/>
        <v>0</v>
      </c>
      <c r="AK2241" s="1" t="str">
        <f t="shared" si="981"/>
        <v>330000</v>
      </c>
    </row>
    <row r="2242" spans="4:37" x14ac:dyDescent="0.25">
      <c r="D2242" s="27">
        <v>2220</v>
      </c>
      <c r="E2242" s="27">
        <f t="shared" si="967"/>
        <v>0</v>
      </c>
      <c r="F2242" s="27">
        <f t="shared" si="968"/>
        <v>0</v>
      </c>
      <c r="G2242" s="27">
        <f t="shared" si="974"/>
        <v>0</v>
      </c>
      <c r="H2242" s="2">
        <f>_xlfn.IFNA(IF(MATCH(AK2242,$AK$23:AK2241,0)&gt;0,0,0),1)</f>
        <v>0</v>
      </c>
      <c r="I2242" s="2">
        <f t="shared" si="966"/>
        <v>7</v>
      </c>
      <c r="J2242" s="31">
        <f t="shared" si="975"/>
        <v>4</v>
      </c>
      <c r="K2242" s="32">
        <f t="shared" si="969"/>
        <v>0</v>
      </c>
      <c r="L2242" s="31">
        <f t="shared" si="976"/>
        <v>3</v>
      </c>
      <c r="M2242" s="32">
        <f t="shared" si="970"/>
        <v>0</v>
      </c>
      <c r="N2242" s="31">
        <f t="shared" si="977"/>
        <v>0</v>
      </c>
      <c r="O2242" s="32">
        <f t="shared" si="971"/>
        <v>0</v>
      </c>
      <c r="P2242" s="31">
        <f t="shared" si="978"/>
        <v>0</v>
      </c>
      <c r="Q2242" s="32">
        <f t="shared" si="972"/>
        <v>0</v>
      </c>
      <c r="R2242" s="31">
        <f t="shared" si="979"/>
        <v>0</v>
      </c>
      <c r="S2242" s="32">
        <f t="shared" si="973"/>
        <v>0</v>
      </c>
      <c r="T2242" s="31">
        <f t="shared" si="980"/>
        <v>0</v>
      </c>
      <c r="V2242" s="1">
        <f t="shared" si="982"/>
        <v>4</v>
      </c>
      <c r="W2242" s="1">
        <f t="shared" si="983"/>
        <v>3</v>
      </c>
      <c r="X2242" s="1">
        <f t="shared" si="984"/>
        <v>0</v>
      </c>
      <c r="Y2242" s="1">
        <f t="shared" si="985"/>
        <v>0</v>
      </c>
      <c r="Z2242" s="1">
        <f t="shared" si="986"/>
        <v>0</v>
      </c>
      <c r="AA2242" s="1">
        <f t="shared" si="987"/>
        <v>0</v>
      </c>
      <c r="AD2242" s="1">
        <f t="shared" si="988"/>
        <v>4</v>
      </c>
      <c r="AE2242" s="1">
        <f t="shared" si="989"/>
        <v>3</v>
      </c>
      <c r="AF2242" s="1">
        <f t="shared" si="990"/>
        <v>0</v>
      </c>
      <c r="AG2242" s="1">
        <f t="shared" si="991"/>
        <v>0</v>
      </c>
      <c r="AH2242" s="1">
        <f t="shared" si="992"/>
        <v>0</v>
      </c>
      <c r="AI2242" s="1">
        <f t="shared" si="993"/>
        <v>0</v>
      </c>
      <c r="AK2242" s="1" t="str">
        <f t="shared" si="981"/>
        <v>430000</v>
      </c>
    </row>
    <row r="2243" spans="4:37" x14ac:dyDescent="0.25">
      <c r="D2243" s="27">
        <v>2221</v>
      </c>
      <c r="E2243" s="27">
        <f t="shared" si="967"/>
        <v>0</v>
      </c>
      <c r="F2243" s="27">
        <f t="shared" si="968"/>
        <v>0</v>
      </c>
      <c r="G2243" s="27">
        <f t="shared" si="974"/>
        <v>0</v>
      </c>
      <c r="H2243" s="2">
        <f>_xlfn.IFNA(IF(MATCH(AK2243,$AK$23:AK2242,0)&gt;0,0,0),1)</f>
        <v>0</v>
      </c>
      <c r="I2243" s="2">
        <f t="shared" si="966"/>
        <v>5</v>
      </c>
      <c r="J2243" s="31">
        <f t="shared" si="975"/>
        <v>1</v>
      </c>
      <c r="K2243" s="32">
        <f t="shared" si="969"/>
        <v>0</v>
      </c>
      <c r="L2243" s="31">
        <f t="shared" si="976"/>
        <v>4</v>
      </c>
      <c r="M2243" s="32">
        <f t="shared" si="970"/>
        <v>0</v>
      </c>
      <c r="N2243" s="31">
        <f t="shared" si="977"/>
        <v>0</v>
      </c>
      <c r="O2243" s="32">
        <f t="shared" si="971"/>
        <v>0</v>
      </c>
      <c r="P2243" s="31">
        <f t="shared" si="978"/>
        <v>0</v>
      </c>
      <c r="Q2243" s="32">
        <f t="shared" si="972"/>
        <v>0</v>
      </c>
      <c r="R2243" s="31">
        <f t="shared" si="979"/>
        <v>0</v>
      </c>
      <c r="S2243" s="32">
        <f t="shared" si="973"/>
        <v>0</v>
      </c>
      <c r="T2243" s="31">
        <f t="shared" si="980"/>
        <v>0</v>
      </c>
      <c r="V2243" s="1">
        <f t="shared" si="982"/>
        <v>1</v>
      </c>
      <c r="W2243" s="1">
        <f t="shared" si="983"/>
        <v>4</v>
      </c>
      <c r="X2243" s="1">
        <f t="shared" si="984"/>
        <v>0</v>
      </c>
      <c r="Y2243" s="1">
        <f t="shared" si="985"/>
        <v>0</v>
      </c>
      <c r="Z2243" s="1">
        <f t="shared" si="986"/>
        <v>0</v>
      </c>
      <c r="AA2243" s="1">
        <f t="shared" si="987"/>
        <v>0</v>
      </c>
      <c r="AD2243" s="1">
        <f t="shared" si="988"/>
        <v>4</v>
      </c>
      <c r="AE2243" s="1">
        <f t="shared" si="989"/>
        <v>1</v>
      </c>
      <c r="AF2243" s="1">
        <f t="shared" si="990"/>
        <v>0</v>
      </c>
      <c r="AG2243" s="1">
        <f t="shared" si="991"/>
        <v>0</v>
      </c>
      <c r="AH2243" s="1">
        <f t="shared" si="992"/>
        <v>0</v>
      </c>
      <c r="AI2243" s="1">
        <f t="shared" si="993"/>
        <v>0</v>
      </c>
      <c r="AK2243" s="1" t="str">
        <f t="shared" si="981"/>
        <v>410000</v>
      </c>
    </row>
    <row r="2244" spans="4:37" x14ac:dyDescent="0.25">
      <c r="D2244" s="27">
        <v>2222</v>
      </c>
      <c r="E2244" s="27">
        <f t="shared" si="967"/>
        <v>0</v>
      </c>
      <c r="F2244" s="27">
        <f t="shared" si="968"/>
        <v>0</v>
      </c>
      <c r="G2244" s="27">
        <f t="shared" si="974"/>
        <v>0</v>
      </c>
      <c r="H2244" s="2">
        <f>_xlfn.IFNA(IF(MATCH(AK2244,$AK$23:AK2243,0)&gt;0,0,0),1)</f>
        <v>0</v>
      </c>
      <c r="I2244" s="2">
        <f t="shared" si="966"/>
        <v>6</v>
      </c>
      <c r="J2244" s="31">
        <f t="shared" si="975"/>
        <v>2</v>
      </c>
      <c r="K2244" s="32">
        <f t="shared" si="969"/>
        <v>0</v>
      </c>
      <c r="L2244" s="31">
        <f t="shared" si="976"/>
        <v>4</v>
      </c>
      <c r="M2244" s="32">
        <f t="shared" si="970"/>
        <v>0</v>
      </c>
      <c r="N2244" s="31">
        <f t="shared" si="977"/>
        <v>0</v>
      </c>
      <c r="O2244" s="32">
        <f t="shared" si="971"/>
        <v>0</v>
      </c>
      <c r="P2244" s="31">
        <f t="shared" si="978"/>
        <v>0</v>
      </c>
      <c r="Q2244" s="32">
        <f t="shared" si="972"/>
        <v>0</v>
      </c>
      <c r="R2244" s="31">
        <f t="shared" si="979"/>
        <v>0</v>
      </c>
      <c r="S2244" s="32">
        <f t="shared" si="973"/>
        <v>0</v>
      </c>
      <c r="T2244" s="31">
        <f t="shared" si="980"/>
        <v>0</v>
      </c>
      <c r="V2244" s="1">
        <f t="shared" si="982"/>
        <v>2</v>
      </c>
      <c r="W2244" s="1">
        <f t="shared" si="983"/>
        <v>4</v>
      </c>
      <c r="X2244" s="1">
        <f t="shared" si="984"/>
        <v>0</v>
      </c>
      <c r="Y2244" s="1">
        <f t="shared" si="985"/>
        <v>0</v>
      </c>
      <c r="Z2244" s="1">
        <f t="shared" si="986"/>
        <v>0</v>
      </c>
      <c r="AA2244" s="1">
        <f t="shared" si="987"/>
        <v>0</v>
      </c>
      <c r="AD2244" s="1">
        <f t="shared" si="988"/>
        <v>4</v>
      </c>
      <c r="AE2244" s="1">
        <f t="shared" si="989"/>
        <v>2</v>
      </c>
      <c r="AF2244" s="1">
        <f t="shared" si="990"/>
        <v>0</v>
      </c>
      <c r="AG2244" s="1">
        <f t="shared" si="991"/>
        <v>0</v>
      </c>
      <c r="AH2244" s="1">
        <f t="shared" si="992"/>
        <v>0</v>
      </c>
      <c r="AI2244" s="1">
        <f t="shared" si="993"/>
        <v>0</v>
      </c>
      <c r="AK2244" s="1" t="str">
        <f t="shared" si="981"/>
        <v>420000</v>
      </c>
    </row>
    <row r="2245" spans="4:37" x14ac:dyDescent="0.25">
      <c r="D2245" s="27">
        <v>2223</v>
      </c>
      <c r="E2245" s="27">
        <f t="shared" si="967"/>
        <v>0</v>
      </c>
      <c r="F2245" s="27">
        <f t="shared" si="968"/>
        <v>0</v>
      </c>
      <c r="G2245" s="27">
        <f t="shared" si="974"/>
        <v>0</v>
      </c>
      <c r="H2245" s="2">
        <f>_xlfn.IFNA(IF(MATCH(AK2245,$AK$23:AK2244,0)&gt;0,0,0),1)</f>
        <v>0</v>
      </c>
      <c r="I2245" s="2">
        <f t="shared" si="966"/>
        <v>7</v>
      </c>
      <c r="J2245" s="31">
        <f t="shared" si="975"/>
        <v>3</v>
      </c>
      <c r="K2245" s="32">
        <f t="shared" si="969"/>
        <v>0</v>
      </c>
      <c r="L2245" s="31">
        <f t="shared" si="976"/>
        <v>4</v>
      </c>
      <c r="M2245" s="32">
        <f t="shared" si="970"/>
        <v>0</v>
      </c>
      <c r="N2245" s="31">
        <f t="shared" si="977"/>
        <v>0</v>
      </c>
      <c r="O2245" s="32">
        <f t="shared" si="971"/>
        <v>0</v>
      </c>
      <c r="P2245" s="31">
        <f t="shared" si="978"/>
        <v>0</v>
      </c>
      <c r="Q2245" s="32">
        <f t="shared" si="972"/>
        <v>0</v>
      </c>
      <c r="R2245" s="31">
        <f t="shared" si="979"/>
        <v>0</v>
      </c>
      <c r="S2245" s="32">
        <f t="shared" si="973"/>
        <v>0</v>
      </c>
      <c r="T2245" s="31">
        <f t="shared" si="980"/>
        <v>0</v>
      </c>
      <c r="V2245" s="1">
        <f t="shared" si="982"/>
        <v>3</v>
      </c>
      <c r="W2245" s="1">
        <f t="shared" si="983"/>
        <v>4</v>
      </c>
      <c r="X2245" s="1">
        <f t="shared" si="984"/>
        <v>0</v>
      </c>
      <c r="Y2245" s="1">
        <f t="shared" si="985"/>
        <v>0</v>
      </c>
      <c r="Z2245" s="1">
        <f t="shared" si="986"/>
        <v>0</v>
      </c>
      <c r="AA2245" s="1">
        <f t="shared" si="987"/>
        <v>0</v>
      </c>
      <c r="AD2245" s="1">
        <f t="shared" si="988"/>
        <v>4</v>
      </c>
      <c r="AE2245" s="1">
        <f t="shared" si="989"/>
        <v>3</v>
      </c>
      <c r="AF2245" s="1">
        <f t="shared" si="990"/>
        <v>0</v>
      </c>
      <c r="AG2245" s="1">
        <f t="shared" si="991"/>
        <v>0</v>
      </c>
      <c r="AH2245" s="1">
        <f t="shared" si="992"/>
        <v>0</v>
      </c>
      <c r="AI2245" s="1">
        <f t="shared" si="993"/>
        <v>0</v>
      </c>
      <c r="AK2245" s="1" t="str">
        <f t="shared" si="981"/>
        <v>430000</v>
      </c>
    </row>
    <row r="2246" spans="4:37" x14ac:dyDescent="0.25">
      <c r="D2246" s="27">
        <v>2224</v>
      </c>
      <c r="E2246" s="27">
        <f t="shared" si="967"/>
        <v>0</v>
      </c>
      <c r="F2246" s="27">
        <f t="shared" si="968"/>
        <v>0</v>
      </c>
      <c r="G2246" s="27">
        <f t="shared" si="974"/>
        <v>0</v>
      </c>
      <c r="H2246" s="2">
        <f>_xlfn.IFNA(IF(MATCH(AK2246,$AK$23:AK2245,0)&gt;0,0,0),1)</f>
        <v>0</v>
      </c>
      <c r="I2246" s="2">
        <f t="shared" si="966"/>
        <v>8</v>
      </c>
      <c r="J2246" s="31">
        <f t="shared" si="975"/>
        <v>4</v>
      </c>
      <c r="K2246" s="32">
        <f t="shared" si="969"/>
        <v>1</v>
      </c>
      <c r="L2246" s="31">
        <f t="shared" si="976"/>
        <v>4</v>
      </c>
      <c r="M2246" s="32">
        <f t="shared" si="970"/>
        <v>0</v>
      </c>
      <c r="N2246" s="31">
        <f t="shared" si="977"/>
        <v>0</v>
      </c>
      <c r="O2246" s="32">
        <f t="shared" si="971"/>
        <v>0</v>
      </c>
      <c r="P2246" s="31">
        <f t="shared" si="978"/>
        <v>0</v>
      </c>
      <c r="Q2246" s="32">
        <f t="shared" si="972"/>
        <v>0</v>
      </c>
      <c r="R2246" s="31">
        <f t="shared" si="979"/>
        <v>0</v>
      </c>
      <c r="S2246" s="32">
        <f t="shared" si="973"/>
        <v>0</v>
      </c>
      <c r="T2246" s="31">
        <f t="shared" si="980"/>
        <v>0</v>
      </c>
      <c r="V2246" s="1">
        <f t="shared" si="982"/>
        <v>4</v>
      </c>
      <c r="W2246" s="1">
        <f t="shared" si="983"/>
        <v>4</v>
      </c>
      <c r="X2246" s="1">
        <f t="shared" si="984"/>
        <v>0</v>
      </c>
      <c r="Y2246" s="1">
        <f t="shared" si="985"/>
        <v>0</v>
      </c>
      <c r="Z2246" s="1">
        <f t="shared" si="986"/>
        <v>0</v>
      </c>
      <c r="AA2246" s="1">
        <f t="shared" si="987"/>
        <v>0</v>
      </c>
      <c r="AD2246" s="1">
        <f t="shared" si="988"/>
        <v>4</v>
      </c>
      <c r="AE2246" s="1">
        <f t="shared" si="989"/>
        <v>4</v>
      </c>
      <c r="AF2246" s="1">
        <f t="shared" si="990"/>
        <v>0</v>
      </c>
      <c r="AG2246" s="1">
        <f t="shared" si="991"/>
        <v>0</v>
      </c>
      <c r="AH2246" s="1">
        <f t="shared" si="992"/>
        <v>0</v>
      </c>
      <c r="AI2246" s="1">
        <f t="shared" si="993"/>
        <v>0</v>
      </c>
      <c r="AK2246" s="1" t="str">
        <f t="shared" si="981"/>
        <v>440000</v>
      </c>
    </row>
    <row r="2247" spans="4:37" x14ac:dyDescent="0.25">
      <c r="D2247" s="27">
        <v>2225</v>
      </c>
      <c r="E2247" s="27">
        <f t="shared" si="967"/>
        <v>0</v>
      </c>
      <c r="F2247" s="27">
        <f t="shared" si="968"/>
        <v>0</v>
      </c>
      <c r="G2247" s="27">
        <f t="shared" si="974"/>
        <v>0</v>
      </c>
      <c r="H2247" s="2">
        <f>_xlfn.IFNA(IF(MATCH(AK2247,$AK$23:AK2246,0)&gt;0,0,0),1)</f>
        <v>0</v>
      </c>
      <c r="I2247" s="2">
        <f t="shared" si="966"/>
        <v>2</v>
      </c>
      <c r="J2247" s="31">
        <f t="shared" si="975"/>
        <v>1</v>
      </c>
      <c r="K2247" s="32">
        <f t="shared" si="969"/>
        <v>1</v>
      </c>
      <c r="L2247" s="31">
        <f t="shared" si="976"/>
        <v>1</v>
      </c>
      <c r="M2247" s="32">
        <f t="shared" si="970"/>
        <v>0</v>
      </c>
      <c r="N2247" s="31">
        <f t="shared" si="977"/>
        <v>0</v>
      </c>
      <c r="O2247" s="32">
        <f t="shared" si="971"/>
        <v>0</v>
      </c>
      <c r="P2247" s="31">
        <f t="shared" si="978"/>
        <v>0</v>
      </c>
      <c r="Q2247" s="32">
        <f t="shared" si="972"/>
        <v>0</v>
      </c>
      <c r="R2247" s="31">
        <f t="shared" si="979"/>
        <v>0</v>
      </c>
      <c r="S2247" s="32">
        <f t="shared" si="973"/>
        <v>0</v>
      </c>
      <c r="T2247" s="31">
        <f t="shared" si="980"/>
        <v>0</v>
      </c>
      <c r="V2247" s="1">
        <f t="shared" si="982"/>
        <v>1</v>
      </c>
      <c r="W2247" s="1">
        <f t="shared" si="983"/>
        <v>1</v>
      </c>
      <c r="X2247" s="1">
        <f t="shared" si="984"/>
        <v>0</v>
      </c>
      <c r="Y2247" s="1">
        <f t="shared" si="985"/>
        <v>0</v>
      </c>
      <c r="Z2247" s="1">
        <f t="shared" si="986"/>
        <v>0</v>
      </c>
      <c r="AA2247" s="1">
        <f t="shared" si="987"/>
        <v>0</v>
      </c>
      <c r="AD2247" s="1">
        <f t="shared" si="988"/>
        <v>1</v>
      </c>
      <c r="AE2247" s="1">
        <f t="shared" si="989"/>
        <v>1</v>
      </c>
      <c r="AF2247" s="1">
        <f t="shared" si="990"/>
        <v>0</v>
      </c>
      <c r="AG2247" s="1">
        <f t="shared" si="991"/>
        <v>0</v>
      </c>
      <c r="AH2247" s="1">
        <f t="shared" si="992"/>
        <v>0</v>
      </c>
      <c r="AI2247" s="1">
        <f t="shared" si="993"/>
        <v>0</v>
      </c>
      <c r="AK2247" s="1" t="str">
        <f t="shared" si="981"/>
        <v>110000</v>
      </c>
    </row>
    <row r="2248" spans="4:37" x14ac:dyDescent="0.25">
      <c r="D2248" s="27">
        <v>2226</v>
      </c>
      <c r="E2248" s="27">
        <f t="shared" si="967"/>
        <v>0</v>
      </c>
      <c r="F2248" s="27">
        <f t="shared" si="968"/>
        <v>0</v>
      </c>
      <c r="G2248" s="27">
        <f t="shared" si="974"/>
        <v>0</v>
      </c>
      <c r="H2248" s="2">
        <f>_xlfn.IFNA(IF(MATCH(AK2248,$AK$23:AK2247,0)&gt;0,0,0),1)</f>
        <v>0</v>
      </c>
      <c r="I2248" s="2">
        <f t="shared" si="966"/>
        <v>3</v>
      </c>
      <c r="J2248" s="31">
        <f t="shared" si="975"/>
        <v>2</v>
      </c>
      <c r="K2248" s="32">
        <f t="shared" si="969"/>
        <v>0</v>
      </c>
      <c r="L2248" s="31">
        <f t="shared" si="976"/>
        <v>1</v>
      </c>
      <c r="M2248" s="32">
        <f t="shared" si="970"/>
        <v>0</v>
      </c>
      <c r="N2248" s="31">
        <f t="shared" si="977"/>
        <v>0</v>
      </c>
      <c r="O2248" s="32">
        <f t="shared" si="971"/>
        <v>0</v>
      </c>
      <c r="P2248" s="31">
        <f t="shared" si="978"/>
        <v>0</v>
      </c>
      <c r="Q2248" s="32">
        <f t="shared" si="972"/>
        <v>0</v>
      </c>
      <c r="R2248" s="31">
        <f t="shared" si="979"/>
        <v>0</v>
      </c>
      <c r="S2248" s="32">
        <f t="shared" si="973"/>
        <v>0</v>
      </c>
      <c r="T2248" s="31">
        <f t="shared" si="980"/>
        <v>0</v>
      </c>
      <c r="V2248" s="1">
        <f t="shared" si="982"/>
        <v>2</v>
      </c>
      <c r="W2248" s="1">
        <f t="shared" si="983"/>
        <v>1</v>
      </c>
      <c r="X2248" s="1">
        <f t="shared" si="984"/>
        <v>0</v>
      </c>
      <c r="Y2248" s="1">
        <f t="shared" si="985"/>
        <v>0</v>
      </c>
      <c r="Z2248" s="1">
        <f t="shared" si="986"/>
        <v>0</v>
      </c>
      <c r="AA2248" s="1">
        <f t="shared" si="987"/>
        <v>0</v>
      </c>
      <c r="AD2248" s="1">
        <f t="shared" si="988"/>
        <v>2</v>
      </c>
      <c r="AE2248" s="1">
        <f t="shared" si="989"/>
        <v>1</v>
      </c>
      <c r="AF2248" s="1">
        <f t="shared" si="990"/>
        <v>0</v>
      </c>
      <c r="AG2248" s="1">
        <f t="shared" si="991"/>
        <v>0</v>
      </c>
      <c r="AH2248" s="1">
        <f t="shared" si="992"/>
        <v>0</v>
      </c>
      <c r="AI2248" s="1">
        <f t="shared" si="993"/>
        <v>0</v>
      </c>
      <c r="AK2248" s="1" t="str">
        <f t="shared" si="981"/>
        <v>210000</v>
      </c>
    </row>
    <row r="2249" spans="4:37" x14ac:dyDescent="0.25">
      <c r="D2249" s="27">
        <v>2227</v>
      </c>
      <c r="E2249" s="27">
        <f t="shared" si="967"/>
        <v>0</v>
      </c>
      <c r="F2249" s="27">
        <f t="shared" si="968"/>
        <v>0</v>
      </c>
      <c r="G2249" s="27">
        <f t="shared" si="974"/>
        <v>0</v>
      </c>
      <c r="H2249" s="2">
        <f>_xlfn.IFNA(IF(MATCH(AK2249,$AK$23:AK2248,0)&gt;0,0,0),1)</f>
        <v>0</v>
      </c>
      <c r="I2249" s="2">
        <f t="shared" si="966"/>
        <v>4</v>
      </c>
      <c r="J2249" s="31">
        <f t="shared" si="975"/>
        <v>3</v>
      </c>
      <c r="K2249" s="32">
        <f t="shared" si="969"/>
        <v>0</v>
      </c>
      <c r="L2249" s="31">
        <f t="shared" si="976"/>
        <v>1</v>
      </c>
      <c r="M2249" s="32">
        <f t="shared" si="970"/>
        <v>0</v>
      </c>
      <c r="N2249" s="31">
        <f t="shared" si="977"/>
        <v>0</v>
      </c>
      <c r="O2249" s="32">
        <f t="shared" si="971"/>
        <v>0</v>
      </c>
      <c r="P2249" s="31">
        <f t="shared" si="978"/>
        <v>0</v>
      </c>
      <c r="Q2249" s="32">
        <f t="shared" si="972"/>
        <v>0</v>
      </c>
      <c r="R2249" s="31">
        <f t="shared" si="979"/>
        <v>0</v>
      </c>
      <c r="S2249" s="32">
        <f t="shared" si="973"/>
        <v>0</v>
      </c>
      <c r="T2249" s="31">
        <f t="shared" si="980"/>
        <v>0</v>
      </c>
      <c r="V2249" s="1">
        <f t="shared" si="982"/>
        <v>3</v>
      </c>
      <c r="W2249" s="1">
        <f t="shared" si="983"/>
        <v>1</v>
      </c>
      <c r="X2249" s="1">
        <f t="shared" si="984"/>
        <v>0</v>
      </c>
      <c r="Y2249" s="1">
        <f t="shared" si="985"/>
        <v>0</v>
      </c>
      <c r="Z2249" s="1">
        <f t="shared" si="986"/>
        <v>0</v>
      </c>
      <c r="AA2249" s="1">
        <f t="shared" si="987"/>
        <v>0</v>
      </c>
      <c r="AD2249" s="1">
        <f t="shared" si="988"/>
        <v>3</v>
      </c>
      <c r="AE2249" s="1">
        <f t="shared" si="989"/>
        <v>1</v>
      </c>
      <c r="AF2249" s="1">
        <f t="shared" si="990"/>
        <v>0</v>
      </c>
      <c r="AG2249" s="1">
        <f t="shared" si="991"/>
        <v>0</v>
      </c>
      <c r="AH2249" s="1">
        <f t="shared" si="992"/>
        <v>0</v>
      </c>
      <c r="AI2249" s="1">
        <f t="shared" si="993"/>
        <v>0</v>
      </c>
      <c r="AK2249" s="1" t="str">
        <f t="shared" si="981"/>
        <v>310000</v>
      </c>
    </row>
    <row r="2250" spans="4:37" x14ac:dyDescent="0.25">
      <c r="D2250" s="27">
        <v>2228</v>
      </c>
      <c r="E2250" s="27">
        <f t="shared" si="967"/>
        <v>0</v>
      </c>
      <c r="F2250" s="27">
        <f t="shared" si="968"/>
        <v>0</v>
      </c>
      <c r="G2250" s="27">
        <f t="shared" si="974"/>
        <v>0</v>
      </c>
      <c r="H2250" s="2">
        <f>_xlfn.IFNA(IF(MATCH(AK2250,$AK$23:AK2249,0)&gt;0,0,0),1)</f>
        <v>0</v>
      </c>
      <c r="I2250" s="2">
        <f t="shared" si="966"/>
        <v>5</v>
      </c>
      <c r="J2250" s="31">
        <f t="shared" si="975"/>
        <v>4</v>
      </c>
      <c r="K2250" s="32">
        <f t="shared" si="969"/>
        <v>0</v>
      </c>
      <c r="L2250" s="31">
        <f t="shared" si="976"/>
        <v>1</v>
      </c>
      <c r="M2250" s="32">
        <f t="shared" si="970"/>
        <v>0</v>
      </c>
      <c r="N2250" s="31">
        <f t="shared" si="977"/>
        <v>0</v>
      </c>
      <c r="O2250" s="32">
        <f t="shared" si="971"/>
        <v>0</v>
      </c>
      <c r="P2250" s="31">
        <f t="shared" si="978"/>
        <v>0</v>
      </c>
      <c r="Q2250" s="32">
        <f t="shared" si="972"/>
        <v>0</v>
      </c>
      <c r="R2250" s="31">
        <f t="shared" si="979"/>
        <v>0</v>
      </c>
      <c r="S2250" s="32">
        <f t="shared" si="973"/>
        <v>0</v>
      </c>
      <c r="T2250" s="31">
        <f t="shared" si="980"/>
        <v>0</v>
      </c>
      <c r="V2250" s="1">
        <f t="shared" si="982"/>
        <v>4</v>
      </c>
      <c r="W2250" s="1">
        <f t="shared" si="983"/>
        <v>1</v>
      </c>
      <c r="X2250" s="1">
        <f t="shared" si="984"/>
        <v>0</v>
      </c>
      <c r="Y2250" s="1">
        <f t="shared" si="985"/>
        <v>0</v>
      </c>
      <c r="Z2250" s="1">
        <f t="shared" si="986"/>
        <v>0</v>
      </c>
      <c r="AA2250" s="1">
        <f t="shared" si="987"/>
        <v>0</v>
      </c>
      <c r="AD2250" s="1">
        <f t="shared" si="988"/>
        <v>4</v>
      </c>
      <c r="AE2250" s="1">
        <f t="shared" si="989"/>
        <v>1</v>
      </c>
      <c r="AF2250" s="1">
        <f t="shared" si="990"/>
        <v>0</v>
      </c>
      <c r="AG2250" s="1">
        <f t="shared" si="991"/>
        <v>0</v>
      </c>
      <c r="AH2250" s="1">
        <f t="shared" si="992"/>
        <v>0</v>
      </c>
      <c r="AI2250" s="1">
        <f t="shared" si="993"/>
        <v>0</v>
      </c>
      <c r="AK2250" s="1" t="str">
        <f t="shared" si="981"/>
        <v>410000</v>
      </c>
    </row>
    <row r="2251" spans="4:37" x14ac:dyDescent="0.25">
      <c r="D2251" s="27">
        <v>2229</v>
      </c>
      <c r="E2251" s="27">
        <f t="shared" si="967"/>
        <v>0</v>
      </c>
      <c r="F2251" s="27">
        <f t="shared" si="968"/>
        <v>0</v>
      </c>
      <c r="G2251" s="27">
        <f t="shared" si="974"/>
        <v>0</v>
      </c>
      <c r="H2251" s="2">
        <f>_xlfn.IFNA(IF(MATCH(AK2251,$AK$23:AK2250,0)&gt;0,0,0),1)</f>
        <v>0</v>
      </c>
      <c r="I2251" s="2">
        <f t="shared" si="966"/>
        <v>3</v>
      </c>
      <c r="J2251" s="31">
        <f t="shared" si="975"/>
        <v>1</v>
      </c>
      <c r="K2251" s="32">
        <f t="shared" si="969"/>
        <v>0</v>
      </c>
      <c r="L2251" s="31">
        <f t="shared" si="976"/>
        <v>2</v>
      </c>
      <c r="M2251" s="32">
        <f t="shared" si="970"/>
        <v>0</v>
      </c>
      <c r="N2251" s="31">
        <f t="shared" si="977"/>
        <v>0</v>
      </c>
      <c r="O2251" s="32">
        <f t="shared" si="971"/>
        <v>0</v>
      </c>
      <c r="P2251" s="31">
        <f t="shared" si="978"/>
        <v>0</v>
      </c>
      <c r="Q2251" s="32">
        <f t="shared" si="972"/>
        <v>0</v>
      </c>
      <c r="R2251" s="31">
        <f t="shared" si="979"/>
        <v>0</v>
      </c>
      <c r="S2251" s="32">
        <f t="shared" si="973"/>
        <v>0</v>
      </c>
      <c r="T2251" s="31">
        <f t="shared" si="980"/>
        <v>0</v>
      </c>
      <c r="V2251" s="1">
        <f t="shared" si="982"/>
        <v>1</v>
      </c>
      <c r="W2251" s="1">
        <f t="shared" si="983"/>
        <v>2</v>
      </c>
      <c r="X2251" s="1">
        <f t="shared" si="984"/>
        <v>0</v>
      </c>
      <c r="Y2251" s="1">
        <f t="shared" si="985"/>
        <v>0</v>
      </c>
      <c r="Z2251" s="1">
        <f t="shared" si="986"/>
        <v>0</v>
      </c>
      <c r="AA2251" s="1">
        <f t="shared" si="987"/>
        <v>0</v>
      </c>
      <c r="AD2251" s="1">
        <f t="shared" si="988"/>
        <v>2</v>
      </c>
      <c r="AE2251" s="1">
        <f t="shared" si="989"/>
        <v>1</v>
      </c>
      <c r="AF2251" s="1">
        <f t="shared" si="990"/>
        <v>0</v>
      </c>
      <c r="AG2251" s="1">
        <f t="shared" si="991"/>
        <v>0</v>
      </c>
      <c r="AH2251" s="1">
        <f t="shared" si="992"/>
        <v>0</v>
      </c>
      <c r="AI2251" s="1">
        <f t="shared" si="993"/>
        <v>0</v>
      </c>
      <c r="AK2251" s="1" t="str">
        <f t="shared" si="981"/>
        <v>210000</v>
      </c>
    </row>
    <row r="2252" spans="4:37" x14ac:dyDescent="0.25">
      <c r="D2252" s="27">
        <v>2230</v>
      </c>
      <c r="E2252" s="27">
        <f t="shared" si="967"/>
        <v>0</v>
      </c>
      <c r="F2252" s="27">
        <f t="shared" si="968"/>
        <v>0</v>
      </c>
      <c r="G2252" s="27">
        <f t="shared" si="974"/>
        <v>0</v>
      </c>
      <c r="H2252" s="2">
        <f>_xlfn.IFNA(IF(MATCH(AK2252,$AK$23:AK2251,0)&gt;0,0,0),1)</f>
        <v>0</v>
      </c>
      <c r="I2252" s="2">
        <f t="shared" si="966"/>
        <v>4</v>
      </c>
      <c r="J2252" s="31">
        <f t="shared" si="975"/>
        <v>2</v>
      </c>
      <c r="K2252" s="32">
        <f t="shared" si="969"/>
        <v>1</v>
      </c>
      <c r="L2252" s="31">
        <f t="shared" si="976"/>
        <v>2</v>
      </c>
      <c r="M2252" s="32">
        <f t="shared" si="970"/>
        <v>0</v>
      </c>
      <c r="N2252" s="31">
        <f t="shared" si="977"/>
        <v>0</v>
      </c>
      <c r="O2252" s="32">
        <f t="shared" si="971"/>
        <v>0</v>
      </c>
      <c r="P2252" s="31">
        <f t="shared" si="978"/>
        <v>0</v>
      </c>
      <c r="Q2252" s="32">
        <f t="shared" si="972"/>
        <v>0</v>
      </c>
      <c r="R2252" s="31">
        <f t="shared" si="979"/>
        <v>0</v>
      </c>
      <c r="S2252" s="32">
        <f t="shared" si="973"/>
        <v>0</v>
      </c>
      <c r="T2252" s="31">
        <f t="shared" si="980"/>
        <v>0</v>
      </c>
      <c r="V2252" s="1">
        <f t="shared" si="982"/>
        <v>2</v>
      </c>
      <c r="W2252" s="1">
        <f t="shared" si="983"/>
        <v>2</v>
      </c>
      <c r="X2252" s="1">
        <f t="shared" si="984"/>
        <v>0</v>
      </c>
      <c r="Y2252" s="1">
        <f t="shared" si="985"/>
        <v>0</v>
      </c>
      <c r="Z2252" s="1">
        <f t="shared" si="986"/>
        <v>0</v>
      </c>
      <c r="AA2252" s="1">
        <f t="shared" si="987"/>
        <v>0</v>
      </c>
      <c r="AD2252" s="1">
        <f t="shared" si="988"/>
        <v>2</v>
      </c>
      <c r="AE2252" s="1">
        <f t="shared" si="989"/>
        <v>2</v>
      </c>
      <c r="AF2252" s="1">
        <f t="shared" si="990"/>
        <v>0</v>
      </c>
      <c r="AG2252" s="1">
        <f t="shared" si="991"/>
        <v>0</v>
      </c>
      <c r="AH2252" s="1">
        <f t="shared" si="992"/>
        <v>0</v>
      </c>
      <c r="AI2252" s="1">
        <f t="shared" si="993"/>
        <v>0</v>
      </c>
      <c r="AK2252" s="1" t="str">
        <f t="shared" si="981"/>
        <v>220000</v>
      </c>
    </row>
    <row r="2253" spans="4:37" x14ac:dyDescent="0.25">
      <c r="D2253" s="27">
        <v>2231</v>
      </c>
      <c r="E2253" s="27">
        <f t="shared" si="967"/>
        <v>0</v>
      </c>
      <c r="F2253" s="27">
        <f t="shared" si="968"/>
        <v>0</v>
      </c>
      <c r="G2253" s="27">
        <f t="shared" si="974"/>
        <v>0</v>
      </c>
      <c r="H2253" s="2">
        <f>_xlfn.IFNA(IF(MATCH(AK2253,$AK$23:AK2252,0)&gt;0,0,0),1)</f>
        <v>0</v>
      </c>
      <c r="I2253" s="2">
        <f t="shared" si="966"/>
        <v>5</v>
      </c>
      <c r="J2253" s="31">
        <f t="shared" si="975"/>
        <v>3</v>
      </c>
      <c r="K2253" s="32">
        <f t="shared" si="969"/>
        <v>0</v>
      </c>
      <c r="L2253" s="31">
        <f t="shared" si="976"/>
        <v>2</v>
      </c>
      <c r="M2253" s="32">
        <f t="shared" si="970"/>
        <v>0</v>
      </c>
      <c r="N2253" s="31">
        <f t="shared" si="977"/>
        <v>0</v>
      </c>
      <c r="O2253" s="32">
        <f t="shared" si="971"/>
        <v>0</v>
      </c>
      <c r="P2253" s="31">
        <f t="shared" si="978"/>
        <v>0</v>
      </c>
      <c r="Q2253" s="32">
        <f t="shared" si="972"/>
        <v>0</v>
      </c>
      <c r="R2253" s="31">
        <f t="shared" si="979"/>
        <v>0</v>
      </c>
      <c r="S2253" s="32">
        <f t="shared" si="973"/>
        <v>0</v>
      </c>
      <c r="T2253" s="31">
        <f t="shared" si="980"/>
        <v>0</v>
      </c>
      <c r="V2253" s="1">
        <f t="shared" si="982"/>
        <v>3</v>
      </c>
      <c r="W2253" s="1">
        <f t="shared" si="983"/>
        <v>2</v>
      </c>
      <c r="X2253" s="1">
        <f t="shared" si="984"/>
        <v>0</v>
      </c>
      <c r="Y2253" s="1">
        <f t="shared" si="985"/>
        <v>0</v>
      </c>
      <c r="Z2253" s="1">
        <f t="shared" si="986"/>
        <v>0</v>
      </c>
      <c r="AA2253" s="1">
        <f t="shared" si="987"/>
        <v>0</v>
      </c>
      <c r="AD2253" s="1">
        <f t="shared" si="988"/>
        <v>3</v>
      </c>
      <c r="AE2253" s="1">
        <f t="shared" si="989"/>
        <v>2</v>
      </c>
      <c r="AF2253" s="1">
        <f t="shared" si="990"/>
        <v>0</v>
      </c>
      <c r="AG2253" s="1">
        <f t="shared" si="991"/>
        <v>0</v>
      </c>
      <c r="AH2253" s="1">
        <f t="shared" si="992"/>
        <v>0</v>
      </c>
      <c r="AI2253" s="1">
        <f t="shared" si="993"/>
        <v>0</v>
      </c>
      <c r="AK2253" s="1" t="str">
        <f t="shared" si="981"/>
        <v>320000</v>
      </c>
    </row>
    <row r="2254" spans="4:37" x14ac:dyDescent="0.25">
      <c r="D2254" s="27">
        <v>2232</v>
      </c>
      <c r="E2254" s="27">
        <f t="shared" si="967"/>
        <v>0</v>
      </c>
      <c r="F2254" s="27">
        <f t="shared" si="968"/>
        <v>0</v>
      </c>
      <c r="G2254" s="27">
        <f t="shared" si="974"/>
        <v>0</v>
      </c>
      <c r="H2254" s="2">
        <f>_xlfn.IFNA(IF(MATCH(AK2254,$AK$23:AK2253,0)&gt;0,0,0),1)</f>
        <v>0</v>
      </c>
      <c r="I2254" s="2">
        <f t="shared" si="966"/>
        <v>6</v>
      </c>
      <c r="J2254" s="31">
        <f t="shared" si="975"/>
        <v>4</v>
      </c>
      <c r="K2254" s="32">
        <f t="shared" si="969"/>
        <v>0</v>
      </c>
      <c r="L2254" s="31">
        <f t="shared" si="976"/>
        <v>2</v>
      </c>
      <c r="M2254" s="32">
        <f t="shared" si="970"/>
        <v>0</v>
      </c>
      <c r="N2254" s="31">
        <f t="shared" si="977"/>
        <v>0</v>
      </c>
      <c r="O2254" s="32">
        <f t="shared" si="971"/>
        <v>0</v>
      </c>
      <c r="P2254" s="31">
        <f t="shared" si="978"/>
        <v>0</v>
      </c>
      <c r="Q2254" s="32">
        <f t="shared" si="972"/>
        <v>0</v>
      </c>
      <c r="R2254" s="31">
        <f t="shared" si="979"/>
        <v>0</v>
      </c>
      <c r="S2254" s="32">
        <f t="shared" si="973"/>
        <v>0</v>
      </c>
      <c r="T2254" s="31">
        <f t="shared" si="980"/>
        <v>0</v>
      </c>
      <c r="V2254" s="1">
        <f t="shared" si="982"/>
        <v>4</v>
      </c>
      <c r="W2254" s="1">
        <f t="shared" si="983"/>
        <v>2</v>
      </c>
      <c r="X2254" s="1">
        <f t="shared" si="984"/>
        <v>0</v>
      </c>
      <c r="Y2254" s="1">
        <f t="shared" si="985"/>
        <v>0</v>
      </c>
      <c r="Z2254" s="1">
        <f t="shared" si="986"/>
        <v>0</v>
      </c>
      <c r="AA2254" s="1">
        <f t="shared" si="987"/>
        <v>0</v>
      </c>
      <c r="AD2254" s="1">
        <f t="shared" si="988"/>
        <v>4</v>
      </c>
      <c r="AE2254" s="1">
        <f t="shared" si="989"/>
        <v>2</v>
      </c>
      <c r="AF2254" s="1">
        <f t="shared" si="990"/>
        <v>0</v>
      </c>
      <c r="AG2254" s="1">
        <f t="shared" si="991"/>
        <v>0</v>
      </c>
      <c r="AH2254" s="1">
        <f t="shared" si="992"/>
        <v>0</v>
      </c>
      <c r="AI2254" s="1">
        <f t="shared" si="993"/>
        <v>0</v>
      </c>
      <c r="AK2254" s="1" t="str">
        <f t="shared" si="981"/>
        <v>420000</v>
      </c>
    </row>
    <row r="2255" spans="4:37" x14ac:dyDescent="0.25">
      <c r="D2255" s="27">
        <v>2233</v>
      </c>
      <c r="E2255" s="27">
        <f t="shared" si="967"/>
        <v>0</v>
      </c>
      <c r="F2255" s="27">
        <f t="shared" si="968"/>
        <v>0</v>
      </c>
      <c r="G2255" s="27">
        <f t="shared" si="974"/>
        <v>0</v>
      </c>
      <c r="H2255" s="2">
        <f>_xlfn.IFNA(IF(MATCH(AK2255,$AK$23:AK2254,0)&gt;0,0,0),1)</f>
        <v>0</v>
      </c>
      <c r="I2255" s="2">
        <f t="shared" si="966"/>
        <v>4</v>
      </c>
      <c r="J2255" s="31">
        <f t="shared" si="975"/>
        <v>1</v>
      </c>
      <c r="K2255" s="32">
        <f t="shared" si="969"/>
        <v>0</v>
      </c>
      <c r="L2255" s="31">
        <f t="shared" si="976"/>
        <v>3</v>
      </c>
      <c r="M2255" s="32">
        <f t="shared" si="970"/>
        <v>0</v>
      </c>
      <c r="N2255" s="31">
        <f t="shared" si="977"/>
        <v>0</v>
      </c>
      <c r="O2255" s="32">
        <f t="shared" si="971"/>
        <v>0</v>
      </c>
      <c r="P2255" s="31">
        <f t="shared" si="978"/>
        <v>0</v>
      </c>
      <c r="Q2255" s="32">
        <f t="shared" si="972"/>
        <v>0</v>
      </c>
      <c r="R2255" s="31">
        <f t="shared" si="979"/>
        <v>0</v>
      </c>
      <c r="S2255" s="32">
        <f t="shared" si="973"/>
        <v>0</v>
      </c>
      <c r="T2255" s="31">
        <f t="shared" si="980"/>
        <v>0</v>
      </c>
      <c r="V2255" s="1">
        <f t="shared" si="982"/>
        <v>1</v>
      </c>
      <c r="W2255" s="1">
        <f t="shared" si="983"/>
        <v>3</v>
      </c>
      <c r="X2255" s="1">
        <f t="shared" si="984"/>
        <v>0</v>
      </c>
      <c r="Y2255" s="1">
        <f t="shared" si="985"/>
        <v>0</v>
      </c>
      <c r="Z2255" s="1">
        <f t="shared" si="986"/>
        <v>0</v>
      </c>
      <c r="AA2255" s="1">
        <f t="shared" si="987"/>
        <v>0</v>
      </c>
      <c r="AD2255" s="1">
        <f t="shared" si="988"/>
        <v>3</v>
      </c>
      <c r="AE2255" s="1">
        <f t="shared" si="989"/>
        <v>1</v>
      </c>
      <c r="AF2255" s="1">
        <f t="shared" si="990"/>
        <v>0</v>
      </c>
      <c r="AG2255" s="1">
        <f t="shared" si="991"/>
        <v>0</v>
      </c>
      <c r="AH2255" s="1">
        <f t="shared" si="992"/>
        <v>0</v>
      </c>
      <c r="AI2255" s="1">
        <f t="shared" si="993"/>
        <v>0</v>
      </c>
      <c r="AK2255" s="1" t="str">
        <f t="shared" si="981"/>
        <v>310000</v>
      </c>
    </row>
    <row r="2256" spans="4:37" x14ac:dyDescent="0.25">
      <c r="D2256" s="27">
        <v>2234</v>
      </c>
      <c r="E2256" s="27">
        <f t="shared" si="967"/>
        <v>0</v>
      </c>
      <c r="F2256" s="27">
        <f t="shared" si="968"/>
        <v>0</v>
      </c>
      <c r="G2256" s="27">
        <f t="shared" si="974"/>
        <v>0</v>
      </c>
      <c r="H2256" s="2">
        <f>_xlfn.IFNA(IF(MATCH(AK2256,$AK$23:AK2255,0)&gt;0,0,0),1)</f>
        <v>0</v>
      </c>
      <c r="I2256" s="2">
        <f t="shared" si="966"/>
        <v>5</v>
      </c>
      <c r="J2256" s="31">
        <f t="shared" si="975"/>
        <v>2</v>
      </c>
      <c r="K2256" s="32">
        <f t="shared" si="969"/>
        <v>0</v>
      </c>
      <c r="L2256" s="31">
        <f t="shared" si="976"/>
        <v>3</v>
      </c>
      <c r="M2256" s="32">
        <f t="shared" si="970"/>
        <v>0</v>
      </c>
      <c r="N2256" s="31">
        <f t="shared" si="977"/>
        <v>0</v>
      </c>
      <c r="O2256" s="32">
        <f t="shared" si="971"/>
        <v>0</v>
      </c>
      <c r="P2256" s="31">
        <f t="shared" si="978"/>
        <v>0</v>
      </c>
      <c r="Q2256" s="32">
        <f t="shared" si="972"/>
        <v>0</v>
      </c>
      <c r="R2256" s="31">
        <f t="shared" si="979"/>
        <v>0</v>
      </c>
      <c r="S2256" s="32">
        <f t="shared" si="973"/>
        <v>0</v>
      </c>
      <c r="T2256" s="31">
        <f t="shared" si="980"/>
        <v>0</v>
      </c>
      <c r="V2256" s="1">
        <f t="shared" si="982"/>
        <v>2</v>
      </c>
      <c r="W2256" s="1">
        <f t="shared" si="983"/>
        <v>3</v>
      </c>
      <c r="X2256" s="1">
        <f t="shared" si="984"/>
        <v>0</v>
      </c>
      <c r="Y2256" s="1">
        <f t="shared" si="985"/>
        <v>0</v>
      </c>
      <c r="Z2256" s="1">
        <f t="shared" si="986"/>
        <v>0</v>
      </c>
      <c r="AA2256" s="1">
        <f t="shared" si="987"/>
        <v>0</v>
      </c>
      <c r="AD2256" s="1">
        <f t="shared" si="988"/>
        <v>3</v>
      </c>
      <c r="AE2256" s="1">
        <f t="shared" si="989"/>
        <v>2</v>
      </c>
      <c r="AF2256" s="1">
        <f t="shared" si="990"/>
        <v>0</v>
      </c>
      <c r="AG2256" s="1">
        <f t="shared" si="991"/>
        <v>0</v>
      </c>
      <c r="AH2256" s="1">
        <f t="shared" si="992"/>
        <v>0</v>
      </c>
      <c r="AI2256" s="1">
        <f t="shared" si="993"/>
        <v>0</v>
      </c>
      <c r="AK2256" s="1" t="str">
        <f t="shared" si="981"/>
        <v>320000</v>
      </c>
    </row>
    <row r="2257" spans="4:37" x14ac:dyDescent="0.25">
      <c r="D2257" s="27">
        <v>2235</v>
      </c>
      <c r="E2257" s="27">
        <f t="shared" si="967"/>
        <v>0</v>
      </c>
      <c r="F2257" s="27">
        <f t="shared" si="968"/>
        <v>0</v>
      </c>
      <c r="G2257" s="27">
        <f t="shared" si="974"/>
        <v>0</v>
      </c>
      <c r="H2257" s="2">
        <f>_xlfn.IFNA(IF(MATCH(AK2257,$AK$23:AK2256,0)&gt;0,0,0),1)</f>
        <v>0</v>
      </c>
      <c r="I2257" s="2">
        <f t="shared" ref="I2257:I2320" si="994">SUM(J2257,L2257,N2257,P2257,R2257,T2257)</f>
        <v>6</v>
      </c>
      <c r="J2257" s="31">
        <f t="shared" si="975"/>
        <v>3</v>
      </c>
      <c r="K2257" s="32">
        <f t="shared" si="969"/>
        <v>1</v>
      </c>
      <c r="L2257" s="31">
        <f t="shared" si="976"/>
        <v>3</v>
      </c>
      <c r="M2257" s="32">
        <f t="shared" si="970"/>
        <v>0</v>
      </c>
      <c r="N2257" s="31">
        <f t="shared" si="977"/>
        <v>0</v>
      </c>
      <c r="O2257" s="32">
        <f t="shared" si="971"/>
        <v>0</v>
      </c>
      <c r="P2257" s="31">
        <f t="shared" si="978"/>
        <v>0</v>
      </c>
      <c r="Q2257" s="32">
        <f t="shared" si="972"/>
        <v>0</v>
      </c>
      <c r="R2257" s="31">
        <f t="shared" si="979"/>
        <v>0</v>
      </c>
      <c r="S2257" s="32">
        <f t="shared" si="973"/>
        <v>0</v>
      </c>
      <c r="T2257" s="31">
        <f t="shared" si="980"/>
        <v>0</v>
      </c>
      <c r="V2257" s="1">
        <f t="shared" si="982"/>
        <v>3</v>
      </c>
      <c r="W2257" s="1">
        <f t="shared" si="983"/>
        <v>3</v>
      </c>
      <c r="X2257" s="1">
        <f t="shared" si="984"/>
        <v>0</v>
      </c>
      <c r="Y2257" s="1">
        <f t="shared" si="985"/>
        <v>0</v>
      </c>
      <c r="Z2257" s="1">
        <f t="shared" si="986"/>
        <v>0</v>
      </c>
      <c r="AA2257" s="1">
        <f t="shared" si="987"/>
        <v>0</v>
      </c>
      <c r="AD2257" s="1">
        <f t="shared" si="988"/>
        <v>3</v>
      </c>
      <c r="AE2257" s="1">
        <f t="shared" si="989"/>
        <v>3</v>
      </c>
      <c r="AF2257" s="1">
        <f t="shared" si="990"/>
        <v>0</v>
      </c>
      <c r="AG2257" s="1">
        <f t="shared" si="991"/>
        <v>0</v>
      </c>
      <c r="AH2257" s="1">
        <f t="shared" si="992"/>
        <v>0</v>
      </c>
      <c r="AI2257" s="1">
        <f t="shared" si="993"/>
        <v>0</v>
      </c>
      <c r="AK2257" s="1" t="str">
        <f t="shared" si="981"/>
        <v>330000</v>
      </c>
    </row>
    <row r="2258" spans="4:37" x14ac:dyDescent="0.25">
      <c r="D2258" s="27">
        <v>2236</v>
      </c>
      <c r="E2258" s="27">
        <f t="shared" si="967"/>
        <v>0</v>
      </c>
      <c r="F2258" s="27">
        <f t="shared" si="968"/>
        <v>0</v>
      </c>
      <c r="G2258" s="27">
        <f t="shared" si="974"/>
        <v>0</v>
      </c>
      <c r="H2258" s="2">
        <f>_xlfn.IFNA(IF(MATCH(AK2258,$AK$23:AK2257,0)&gt;0,0,0),1)</f>
        <v>0</v>
      </c>
      <c r="I2258" s="2">
        <f t="shared" si="994"/>
        <v>7</v>
      </c>
      <c r="J2258" s="31">
        <f t="shared" si="975"/>
        <v>4</v>
      </c>
      <c r="K2258" s="32">
        <f t="shared" si="969"/>
        <v>0</v>
      </c>
      <c r="L2258" s="31">
        <f t="shared" si="976"/>
        <v>3</v>
      </c>
      <c r="M2258" s="32">
        <f t="shared" si="970"/>
        <v>0</v>
      </c>
      <c r="N2258" s="31">
        <f t="shared" si="977"/>
        <v>0</v>
      </c>
      <c r="O2258" s="32">
        <f t="shared" si="971"/>
        <v>0</v>
      </c>
      <c r="P2258" s="31">
        <f t="shared" si="978"/>
        <v>0</v>
      </c>
      <c r="Q2258" s="32">
        <f t="shared" si="972"/>
        <v>0</v>
      </c>
      <c r="R2258" s="31">
        <f t="shared" si="979"/>
        <v>0</v>
      </c>
      <c r="S2258" s="32">
        <f t="shared" si="973"/>
        <v>0</v>
      </c>
      <c r="T2258" s="31">
        <f t="shared" si="980"/>
        <v>0</v>
      </c>
      <c r="V2258" s="1">
        <f t="shared" si="982"/>
        <v>4</v>
      </c>
      <c r="W2258" s="1">
        <f t="shared" si="983"/>
        <v>3</v>
      </c>
      <c r="X2258" s="1">
        <f t="shared" si="984"/>
        <v>0</v>
      </c>
      <c r="Y2258" s="1">
        <f t="shared" si="985"/>
        <v>0</v>
      </c>
      <c r="Z2258" s="1">
        <f t="shared" si="986"/>
        <v>0</v>
      </c>
      <c r="AA2258" s="1">
        <f t="shared" si="987"/>
        <v>0</v>
      </c>
      <c r="AD2258" s="1">
        <f t="shared" si="988"/>
        <v>4</v>
      </c>
      <c r="AE2258" s="1">
        <f t="shared" si="989"/>
        <v>3</v>
      </c>
      <c r="AF2258" s="1">
        <f t="shared" si="990"/>
        <v>0</v>
      </c>
      <c r="AG2258" s="1">
        <f t="shared" si="991"/>
        <v>0</v>
      </c>
      <c r="AH2258" s="1">
        <f t="shared" si="992"/>
        <v>0</v>
      </c>
      <c r="AI2258" s="1">
        <f t="shared" si="993"/>
        <v>0</v>
      </c>
      <c r="AK2258" s="1" t="str">
        <f t="shared" si="981"/>
        <v>430000</v>
      </c>
    </row>
    <row r="2259" spans="4:37" x14ac:dyDescent="0.25">
      <c r="D2259" s="27">
        <v>2237</v>
      </c>
      <c r="E2259" s="27">
        <f t="shared" si="967"/>
        <v>0</v>
      </c>
      <c r="F2259" s="27">
        <f t="shared" si="968"/>
        <v>0</v>
      </c>
      <c r="G2259" s="27">
        <f t="shared" si="974"/>
        <v>0</v>
      </c>
      <c r="H2259" s="2">
        <f>_xlfn.IFNA(IF(MATCH(AK2259,$AK$23:AK2258,0)&gt;0,0,0),1)</f>
        <v>0</v>
      </c>
      <c r="I2259" s="2">
        <f t="shared" si="994"/>
        <v>5</v>
      </c>
      <c r="J2259" s="31">
        <f t="shared" si="975"/>
        <v>1</v>
      </c>
      <c r="K2259" s="32">
        <f t="shared" si="969"/>
        <v>0</v>
      </c>
      <c r="L2259" s="31">
        <f t="shared" si="976"/>
        <v>4</v>
      </c>
      <c r="M2259" s="32">
        <f t="shared" si="970"/>
        <v>0</v>
      </c>
      <c r="N2259" s="31">
        <f t="shared" si="977"/>
        <v>0</v>
      </c>
      <c r="O2259" s="32">
        <f t="shared" si="971"/>
        <v>0</v>
      </c>
      <c r="P2259" s="31">
        <f t="shared" si="978"/>
        <v>0</v>
      </c>
      <c r="Q2259" s="32">
        <f t="shared" si="972"/>
        <v>0</v>
      </c>
      <c r="R2259" s="31">
        <f t="shared" si="979"/>
        <v>0</v>
      </c>
      <c r="S2259" s="32">
        <f t="shared" si="973"/>
        <v>0</v>
      </c>
      <c r="T2259" s="31">
        <f t="shared" si="980"/>
        <v>0</v>
      </c>
      <c r="V2259" s="1">
        <f t="shared" si="982"/>
        <v>1</v>
      </c>
      <c r="W2259" s="1">
        <f t="shared" si="983"/>
        <v>4</v>
      </c>
      <c r="X2259" s="1">
        <f t="shared" si="984"/>
        <v>0</v>
      </c>
      <c r="Y2259" s="1">
        <f t="shared" si="985"/>
        <v>0</v>
      </c>
      <c r="Z2259" s="1">
        <f t="shared" si="986"/>
        <v>0</v>
      </c>
      <c r="AA2259" s="1">
        <f t="shared" si="987"/>
        <v>0</v>
      </c>
      <c r="AD2259" s="1">
        <f t="shared" si="988"/>
        <v>4</v>
      </c>
      <c r="AE2259" s="1">
        <f t="shared" si="989"/>
        <v>1</v>
      </c>
      <c r="AF2259" s="1">
        <f t="shared" si="990"/>
        <v>0</v>
      </c>
      <c r="AG2259" s="1">
        <f t="shared" si="991"/>
        <v>0</v>
      </c>
      <c r="AH2259" s="1">
        <f t="shared" si="992"/>
        <v>0</v>
      </c>
      <c r="AI2259" s="1">
        <f t="shared" si="993"/>
        <v>0</v>
      </c>
      <c r="AK2259" s="1" t="str">
        <f t="shared" si="981"/>
        <v>410000</v>
      </c>
    </row>
    <row r="2260" spans="4:37" x14ac:dyDescent="0.25">
      <c r="D2260" s="27">
        <v>2238</v>
      </c>
      <c r="E2260" s="27">
        <f t="shared" si="967"/>
        <v>0</v>
      </c>
      <c r="F2260" s="27">
        <f t="shared" si="968"/>
        <v>0</v>
      </c>
      <c r="G2260" s="27">
        <f t="shared" si="974"/>
        <v>0</v>
      </c>
      <c r="H2260" s="2">
        <f>_xlfn.IFNA(IF(MATCH(AK2260,$AK$23:AK2259,0)&gt;0,0,0),1)</f>
        <v>0</v>
      </c>
      <c r="I2260" s="2">
        <f t="shared" si="994"/>
        <v>6</v>
      </c>
      <c r="J2260" s="31">
        <f t="shared" si="975"/>
        <v>2</v>
      </c>
      <c r="K2260" s="32">
        <f t="shared" si="969"/>
        <v>0</v>
      </c>
      <c r="L2260" s="31">
        <f t="shared" si="976"/>
        <v>4</v>
      </c>
      <c r="M2260" s="32">
        <f t="shared" si="970"/>
        <v>0</v>
      </c>
      <c r="N2260" s="31">
        <f t="shared" si="977"/>
        <v>0</v>
      </c>
      <c r="O2260" s="32">
        <f t="shared" si="971"/>
        <v>0</v>
      </c>
      <c r="P2260" s="31">
        <f t="shared" si="978"/>
        <v>0</v>
      </c>
      <c r="Q2260" s="32">
        <f t="shared" si="972"/>
        <v>0</v>
      </c>
      <c r="R2260" s="31">
        <f t="shared" si="979"/>
        <v>0</v>
      </c>
      <c r="S2260" s="32">
        <f t="shared" si="973"/>
        <v>0</v>
      </c>
      <c r="T2260" s="31">
        <f t="shared" si="980"/>
        <v>0</v>
      </c>
      <c r="V2260" s="1">
        <f t="shared" si="982"/>
        <v>2</v>
      </c>
      <c r="W2260" s="1">
        <f t="shared" si="983"/>
        <v>4</v>
      </c>
      <c r="X2260" s="1">
        <f t="shared" si="984"/>
        <v>0</v>
      </c>
      <c r="Y2260" s="1">
        <f t="shared" si="985"/>
        <v>0</v>
      </c>
      <c r="Z2260" s="1">
        <f t="shared" si="986"/>
        <v>0</v>
      </c>
      <c r="AA2260" s="1">
        <f t="shared" si="987"/>
        <v>0</v>
      </c>
      <c r="AD2260" s="1">
        <f t="shared" si="988"/>
        <v>4</v>
      </c>
      <c r="AE2260" s="1">
        <f t="shared" si="989"/>
        <v>2</v>
      </c>
      <c r="AF2260" s="1">
        <f t="shared" si="990"/>
        <v>0</v>
      </c>
      <c r="AG2260" s="1">
        <f t="shared" si="991"/>
        <v>0</v>
      </c>
      <c r="AH2260" s="1">
        <f t="shared" si="992"/>
        <v>0</v>
      </c>
      <c r="AI2260" s="1">
        <f t="shared" si="993"/>
        <v>0</v>
      </c>
      <c r="AK2260" s="1" t="str">
        <f t="shared" si="981"/>
        <v>420000</v>
      </c>
    </row>
    <row r="2261" spans="4:37" x14ac:dyDescent="0.25">
      <c r="D2261" s="27">
        <v>2239</v>
      </c>
      <c r="E2261" s="27">
        <f t="shared" si="967"/>
        <v>0</v>
      </c>
      <c r="F2261" s="27">
        <f t="shared" si="968"/>
        <v>0</v>
      </c>
      <c r="G2261" s="27">
        <f t="shared" si="974"/>
        <v>0</v>
      </c>
      <c r="H2261" s="2">
        <f>_xlfn.IFNA(IF(MATCH(AK2261,$AK$23:AK2260,0)&gt;0,0,0),1)</f>
        <v>0</v>
      </c>
      <c r="I2261" s="2">
        <f t="shared" si="994"/>
        <v>7</v>
      </c>
      <c r="J2261" s="31">
        <f t="shared" si="975"/>
        <v>3</v>
      </c>
      <c r="K2261" s="32">
        <f t="shared" si="969"/>
        <v>0</v>
      </c>
      <c r="L2261" s="31">
        <f t="shared" si="976"/>
        <v>4</v>
      </c>
      <c r="M2261" s="32">
        <f t="shared" si="970"/>
        <v>0</v>
      </c>
      <c r="N2261" s="31">
        <f t="shared" si="977"/>
        <v>0</v>
      </c>
      <c r="O2261" s="32">
        <f t="shared" si="971"/>
        <v>0</v>
      </c>
      <c r="P2261" s="31">
        <f t="shared" si="978"/>
        <v>0</v>
      </c>
      <c r="Q2261" s="32">
        <f t="shared" si="972"/>
        <v>0</v>
      </c>
      <c r="R2261" s="31">
        <f t="shared" si="979"/>
        <v>0</v>
      </c>
      <c r="S2261" s="32">
        <f t="shared" si="973"/>
        <v>0</v>
      </c>
      <c r="T2261" s="31">
        <f t="shared" si="980"/>
        <v>0</v>
      </c>
      <c r="V2261" s="1">
        <f t="shared" si="982"/>
        <v>3</v>
      </c>
      <c r="W2261" s="1">
        <f t="shared" si="983"/>
        <v>4</v>
      </c>
      <c r="X2261" s="1">
        <f t="shared" si="984"/>
        <v>0</v>
      </c>
      <c r="Y2261" s="1">
        <f t="shared" si="985"/>
        <v>0</v>
      </c>
      <c r="Z2261" s="1">
        <f t="shared" si="986"/>
        <v>0</v>
      </c>
      <c r="AA2261" s="1">
        <f t="shared" si="987"/>
        <v>0</v>
      </c>
      <c r="AD2261" s="1">
        <f t="shared" si="988"/>
        <v>4</v>
      </c>
      <c r="AE2261" s="1">
        <f t="shared" si="989"/>
        <v>3</v>
      </c>
      <c r="AF2261" s="1">
        <f t="shared" si="990"/>
        <v>0</v>
      </c>
      <c r="AG2261" s="1">
        <f t="shared" si="991"/>
        <v>0</v>
      </c>
      <c r="AH2261" s="1">
        <f t="shared" si="992"/>
        <v>0</v>
      </c>
      <c r="AI2261" s="1">
        <f t="shared" si="993"/>
        <v>0</v>
      </c>
      <c r="AK2261" s="1" t="str">
        <f t="shared" si="981"/>
        <v>430000</v>
      </c>
    </row>
    <row r="2262" spans="4:37" x14ac:dyDescent="0.25">
      <c r="D2262" s="27">
        <v>2240</v>
      </c>
      <c r="E2262" s="27">
        <f t="shared" si="967"/>
        <v>0</v>
      </c>
      <c r="F2262" s="27">
        <f t="shared" si="968"/>
        <v>0</v>
      </c>
      <c r="G2262" s="27">
        <f t="shared" si="974"/>
        <v>0</v>
      </c>
      <c r="H2262" s="2">
        <f>_xlfn.IFNA(IF(MATCH(AK2262,$AK$23:AK2261,0)&gt;0,0,0),1)</f>
        <v>0</v>
      </c>
      <c r="I2262" s="2">
        <f t="shared" si="994"/>
        <v>8</v>
      </c>
      <c r="J2262" s="31">
        <f t="shared" si="975"/>
        <v>4</v>
      </c>
      <c r="K2262" s="32">
        <f t="shared" si="969"/>
        <v>1</v>
      </c>
      <c r="L2262" s="31">
        <f t="shared" si="976"/>
        <v>4</v>
      </c>
      <c r="M2262" s="32">
        <f t="shared" si="970"/>
        <v>0</v>
      </c>
      <c r="N2262" s="31">
        <f t="shared" si="977"/>
        <v>0</v>
      </c>
      <c r="O2262" s="32">
        <f t="shared" si="971"/>
        <v>0</v>
      </c>
      <c r="P2262" s="31">
        <f t="shared" si="978"/>
        <v>0</v>
      </c>
      <c r="Q2262" s="32">
        <f t="shared" si="972"/>
        <v>0</v>
      </c>
      <c r="R2262" s="31">
        <f t="shared" si="979"/>
        <v>0</v>
      </c>
      <c r="S2262" s="32">
        <f t="shared" si="973"/>
        <v>0</v>
      </c>
      <c r="T2262" s="31">
        <f t="shared" si="980"/>
        <v>0</v>
      </c>
      <c r="V2262" s="1">
        <f t="shared" si="982"/>
        <v>4</v>
      </c>
      <c r="W2262" s="1">
        <f t="shared" si="983"/>
        <v>4</v>
      </c>
      <c r="X2262" s="1">
        <f t="shared" si="984"/>
        <v>0</v>
      </c>
      <c r="Y2262" s="1">
        <f t="shared" si="985"/>
        <v>0</v>
      </c>
      <c r="Z2262" s="1">
        <f t="shared" si="986"/>
        <v>0</v>
      </c>
      <c r="AA2262" s="1">
        <f t="shared" si="987"/>
        <v>0</v>
      </c>
      <c r="AD2262" s="1">
        <f t="shared" si="988"/>
        <v>4</v>
      </c>
      <c r="AE2262" s="1">
        <f t="shared" si="989"/>
        <v>4</v>
      </c>
      <c r="AF2262" s="1">
        <f t="shared" si="990"/>
        <v>0</v>
      </c>
      <c r="AG2262" s="1">
        <f t="shared" si="991"/>
        <v>0</v>
      </c>
      <c r="AH2262" s="1">
        <f t="shared" si="992"/>
        <v>0</v>
      </c>
      <c r="AI2262" s="1">
        <f t="shared" si="993"/>
        <v>0</v>
      </c>
      <c r="AK2262" s="1" t="str">
        <f t="shared" si="981"/>
        <v>440000</v>
      </c>
    </row>
    <row r="2263" spans="4:37" x14ac:dyDescent="0.25">
      <c r="D2263" s="27">
        <v>2241</v>
      </c>
      <c r="E2263" s="27">
        <f t="shared" ref="E2263:E2326" si="995">IF(D2263&lt;=$C$4^$C$6,1,0)</f>
        <v>0</v>
      </c>
      <c r="F2263" s="27">
        <f t="shared" ref="F2263:F2326" si="996">IF(E2263=1,IF(SUM(K2263,M2263,O2263,Q2263,S2263)=0,1,0),0)</f>
        <v>0</v>
      </c>
      <c r="G2263" s="27">
        <f t="shared" si="974"/>
        <v>0</v>
      </c>
      <c r="H2263" s="2">
        <f>_xlfn.IFNA(IF(MATCH(AK2263,$AK$23:AK2262,0)&gt;0,0,0),1)</f>
        <v>0</v>
      </c>
      <c r="I2263" s="2">
        <f t="shared" si="994"/>
        <v>2</v>
      </c>
      <c r="J2263" s="31">
        <f t="shared" si="975"/>
        <v>1</v>
      </c>
      <c r="K2263" s="32">
        <f t="shared" ref="K2263:K2326" si="997">IF($C$6&gt;1,IF(L2263=J2263,1,0),0)</f>
        <v>1</v>
      </c>
      <c r="L2263" s="31">
        <f t="shared" si="976"/>
        <v>1</v>
      </c>
      <c r="M2263" s="32">
        <f t="shared" ref="M2263:M2326" si="998">IF($C$6&gt;2,IF(OR(N2263=L2263,N2263=J2263),1,0),0)</f>
        <v>0</v>
      </c>
      <c r="N2263" s="31">
        <f t="shared" si="977"/>
        <v>0</v>
      </c>
      <c r="O2263" s="32">
        <f t="shared" ref="O2263:O2326" si="999">IF($C$6&gt;3,IF(OR(P2263=N2263,P2263=L2263,P2263=J2263),1,0),0)</f>
        <v>0</v>
      </c>
      <c r="P2263" s="31">
        <f t="shared" si="978"/>
        <v>0</v>
      </c>
      <c r="Q2263" s="32">
        <f t="shared" ref="Q2263:Q2326" si="1000">IF($C$6&gt;4,IF(OR(R2263=N2263,R2263=L2263,R2263=J2263,R2263=P2263),1,0),0)</f>
        <v>0</v>
      </c>
      <c r="R2263" s="31">
        <f t="shared" si="979"/>
        <v>0</v>
      </c>
      <c r="S2263" s="32">
        <f t="shared" ref="S2263:S2326" si="1001">IF($C$6&gt;5,IF(OR(T2263=N2263,T2263=L2263,T2263=J2263,T2263=P2263,T2263=R2263),1,0),0)</f>
        <v>0</v>
      </c>
      <c r="T2263" s="31">
        <f t="shared" si="980"/>
        <v>0</v>
      </c>
      <c r="V2263" s="1">
        <f t="shared" si="982"/>
        <v>1</v>
      </c>
      <c r="W2263" s="1">
        <f t="shared" si="983"/>
        <v>1</v>
      </c>
      <c r="X2263" s="1">
        <f t="shared" si="984"/>
        <v>0</v>
      </c>
      <c r="Y2263" s="1">
        <f t="shared" si="985"/>
        <v>0</v>
      </c>
      <c r="Z2263" s="1">
        <f t="shared" si="986"/>
        <v>0</v>
      </c>
      <c r="AA2263" s="1">
        <f t="shared" si="987"/>
        <v>0</v>
      </c>
      <c r="AD2263" s="1">
        <f t="shared" si="988"/>
        <v>1</v>
      </c>
      <c r="AE2263" s="1">
        <f t="shared" si="989"/>
        <v>1</v>
      </c>
      <c r="AF2263" s="1">
        <f t="shared" si="990"/>
        <v>0</v>
      </c>
      <c r="AG2263" s="1">
        <f t="shared" si="991"/>
        <v>0</v>
      </c>
      <c r="AH2263" s="1">
        <f t="shared" si="992"/>
        <v>0</v>
      </c>
      <c r="AI2263" s="1">
        <f t="shared" si="993"/>
        <v>0</v>
      </c>
      <c r="AK2263" s="1" t="str">
        <f t="shared" si="981"/>
        <v>110000</v>
      </c>
    </row>
    <row r="2264" spans="4:37" x14ac:dyDescent="0.25">
      <c r="D2264" s="27">
        <v>2242</v>
      </c>
      <c r="E2264" s="27">
        <f t="shared" si="995"/>
        <v>0</v>
      </c>
      <c r="F2264" s="27">
        <f t="shared" si="996"/>
        <v>0</v>
      </c>
      <c r="G2264" s="27">
        <f t="shared" ref="G2264:G2327" si="1002">IF(SUM(F2264,H2264)=2,1,0)</f>
        <v>0</v>
      </c>
      <c r="H2264" s="2">
        <f>_xlfn.IFNA(IF(MATCH(AK2264,$AK$23:AK2263,0)&gt;0,0,0),1)</f>
        <v>0</v>
      </c>
      <c r="I2264" s="2">
        <f t="shared" si="994"/>
        <v>3</v>
      </c>
      <c r="J2264" s="31">
        <f t="shared" ref="J2264:J2327" si="1003">IF(J2263&lt;$C$4,J2263+1,1)</f>
        <v>2</v>
      </c>
      <c r="K2264" s="32">
        <f t="shared" si="997"/>
        <v>0</v>
      </c>
      <c r="L2264" s="31">
        <f t="shared" ref="L2264:L2327" si="1004">IF($C$6&gt;=2,IF(J2264&gt;J2263,L2263,IF(L2263&lt;$C$4,L2263+1,1)),0)</f>
        <v>1</v>
      </c>
      <c r="M2264" s="32">
        <f t="shared" si="998"/>
        <v>0</v>
      </c>
      <c r="N2264" s="31">
        <f t="shared" ref="N2264:N2327" si="1005">IF($C$6&gt;=3,IF(L2264=L2263,N2263,IF(L2264&lt;L2263,IF(N2263&lt;$C$4,N2263+1,1),N2263)),0)</f>
        <v>0</v>
      </c>
      <c r="O2264" s="32">
        <f t="shared" si="999"/>
        <v>0</v>
      </c>
      <c r="P2264" s="31">
        <f t="shared" ref="P2264:P2327" si="1006">IF($C$6&gt;=4,IF(N2264=N2263,P2263,IF(N2264&lt;N2263,IF(P2263&lt;$C$4,P2263+1,1),P2263)),0)</f>
        <v>0</v>
      </c>
      <c r="Q2264" s="32">
        <f t="shared" si="1000"/>
        <v>0</v>
      </c>
      <c r="R2264" s="31">
        <f t="shared" ref="R2264:R2327" si="1007">IF($C$6&gt;=5,IF(P2264=P2263,R2263,IF(P2264&lt;P2263,IF(R2263&lt;$C$4,R2263+1,1),R2263)),0)</f>
        <v>0</v>
      </c>
      <c r="S2264" s="32">
        <f t="shared" si="1001"/>
        <v>0</v>
      </c>
      <c r="T2264" s="31">
        <f t="shared" ref="T2264:T2327" si="1008">IF($C$6&gt;=6,IF(R2264=R2263,T2263,IF(R2264&lt;R2263,IF(T2263&lt;$C$4,T2263+1,1),T2263)),0)</f>
        <v>0</v>
      </c>
      <c r="V2264" s="1">
        <f t="shared" si="982"/>
        <v>2</v>
      </c>
      <c r="W2264" s="1">
        <f t="shared" si="983"/>
        <v>1</v>
      </c>
      <c r="X2264" s="1">
        <f t="shared" si="984"/>
        <v>0</v>
      </c>
      <c r="Y2264" s="1">
        <f t="shared" si="985"/>
        <v>0</v>
      </c>
      <c r="Z2264" s="1">
        <f t="shared" si="986"/>
        <v>0</v>
      </c>
      <c r="AA2264" s="1">
        <f t="shared" si="987"/>
        <v>0</v>
      </c>
      <c r="AD2264" s="1">
        <f t="shared" si="988"/>
        <v>2</v>
      </c>
      <c r="AE2264" s="1">
        <f t="shared" si="989"/>
        <v>1</v>
      </c>
      <c r="AF2264" s="1">
        <f t="shared" si="990"/>
        <v>0</v>
      </c>
      <c r="AG2264" s="1">
        <f t="shared" si="991"/>
        <v>0</v>
      </c>
      <c r="AH2264" s="1">
        <f t="shared" si="992"/>
        <v>0</v>
      </c>
      <c r="AI2264" s="1">
        <f t="shared" si="993"/>
        <v>0</v>
      </c>
      <c r="AK2264" s="1" t="str">
        <f t="shared" ref="AK2264:AK2327" si="1009">CONCATENATE(AD2264,AE2264,AF2264,AG2264,AH2264,AI2264)</f>
        <v>210000</v>
      </c>
    </row>
    <row r="2265" spans="4:37" x14ac:dyDescent="0.25">
      <c r="D2265" s="27">
        <v>2243</v>
      </c>
      <c r="E2265" s="27">
        <f t="shared" si="995"/>
        <v>0</v>
      </c>
      <c r="F2265" s="27">
        <f t="shared" si="996"/>
        <v>0</v>
      </c>
      <c r="G2265" s="27">
        <f t="shared" si="1002"/>
        <v>0</v>
      </c>
      <c r="H2265" s="2">
        <f>_xlfn.IFNA(IF(MATCH(AK2265,$AK$23:AK2264,0)&gt;0,0,0),1)</f>
        <v>0</v>
      </c>
      <c r="I2265" s="2">
        <f t="shared" si="994"/>
        <v>4</v>
      </c>
      <c r="J2265" s="31">
        <f t="shared" si="1003"/>
        <v>3</v>
      </c>
      <c r="K2265" s="32">
        <f t="shared" si="997"/>
        <v>0</v>
      </c>
      <c r="L2265" s="31">
        <f t="shared" si="1004"/>
        <v>1</v>
      </c>
      <c r="M2265" s="32">
        <f t="shared" si="998"/>
        <v>0</v>
      </c>
      <c r="N2265" s="31">
        <f t="shared" si="1005"/>
        <v>0</v>
      </c>
      <c r="O2265" s="32">
        <f t="shared" si="999"/>
        <v>0</v>
      </c>
      <c r="P2265" s="31">
        <f t="shared" si="1006"/>
        <v>0</v>
      </c>
      <c r="Q2265" s="32">
        <f t="shared" si="1000"/>
        <v>0</v>
      </c>
      <c r="R2265" s="31">
        <f t="shared" si="1007"/>
        <v>0</v>
      </c>
      <c r="S2265" s="32">
        <f t="shared" si="1001"/>
        <v>0</v>
      </c>
      <c r="T2265" s="31">
        <f t="shared" si="1008"/>
        <v>0</v>
      </c>
      <c r="V2265" s="1">
        <f t="shared" si="982"/>
        <v>3</v>
      </c>
      <c r="W2265" s="1">
        <f t="shared" si="983"/>
        <v>1</v>
      </c>
      <c r="X2265" s="1">
        <f t="shared" si="984"/>
        <v>0</v>
      </c>
      <c r="Y2265" s="1">
        <f t="shared" si="985"/>
        <v>0</v>
      </c>
      <c r="Z2265" s="1">
        <f t="shared" si="986"/>
        <v>0</v>
      </c>
      <c r="AA2265" s="1">
        <f t="shared" si="987"/>
        <v>0</v>
      </c>
      <c r="AD2265" s="1">
        <f t="shared" si="988"/>
        <v>3</v>
      </c>
      <c r="AE2265" s="1">
        <f t="shared" si="989"/>
        <v>1</v>
      </c>
      <c r="AF2265" s="1">
        <f t="shared" si="990"/>
        <v>0</v>
      </c>
      <c r="AG2265" s="1">
        <f t="shared" si="991"/>
        <v>0</v>
      </c>
      <c r="AH2265" s="1">
        <f t="shared" si="992"/>
        <v>0</v>
      </c>
      <c r="AI2265" s="1">
        <f t="shared" si="993"/>
        <v>0</v>
      </c>
      <c r="AK2265" s="1" t="str">
        <f t="shared" si="1009"/>
        <v>310000</v>
      </c>
    </row>
    <row r="2266" spans="4:37" x14ac:dyDescent="0.25">
      <c r="D2266" s="27">
        <v>2244</v>
      </c>
      <c r="E2266" s="27">
        <f t="shared" si="995"/>
        <v>0</v>
      </c>
      <c r="F2266" s="27">
        <f t="shared" si="996"/>
        <v>0</v>
      </c>
      <c r="G2266" s="27">
        <f t="shared" si="1002"/>
        <v>0</v>
      </c>
      <c r="H2266" s="2">
        <f>_xlfn.IFNA(IF(MATCH(AK2266,$AK$23:AK2265,0)&gt;0,0,0),1)</f>
        <v>0</v>
      </c>
      <c r="I2266" s="2">
        <f t="shared" si="994"/>
        <v>5</v>
      </c>
      <c r="J2266" s="31">
        <f t="shared" si="1003"/>
        <v>4</v>
      </c>
      <c r="K2266" s="32">
        <f t="shared" si="997"/>
        <v>0</v>
      </c>
      <c r="L2266" s="31">
        <f t="shared" si="1004"/>
        <v>1</v>
      </c>
      <c r="M2266" s="32">
        <f t="shared" si="998"/>
        <v>0</v>
      </c>
      <c r="N2266" s="31">
        <f t="shared" si="1005"/>
        <v>0</v>
      </c>
      <c r="O2266" s="32">
        <f t="shared" si="999"/>
        <v>0</v>
      </c>
      <c r="P2266" s="31">
        <f t="shared" si="1006"/>
        <v>0</v>
      </c>
      <c r="Q2266" s="32">
        <f t="shared" si="1000"/>
        <v>0</v>
      </c>
      <c r="R2266" s="31">
        <f t="shared" si="1007"/>
        <v>0</v>
      </c>
      <c r="S2266" s="32">
        <f t="shared" si="1001"/>
        <v>0</v>
      </c>
      <c r="T2266" s="31">
        <f t="shared" si="1008"/>
        <v>0</v>
      </c>
      <c r="V2266" s="1">
        <f t="shared" si="982"/>
        <v>4</v>
      </c>
      <c r="W2266" s="1">
        <f t="shared" si="983"/>
        <v>1</v>
      </c>
      <c r="X2266" s="1">
        <f t="shared" si="984"/>
        <v>0</v>
      </c>
      <c r="Y2266" s="1">
        <f t="shared" si="985"/>
        <v>0</v>
      </c>
      <c r="Z2266" s="1">
        <f t="shared" si="986"/>
        <v>0</v>
      </c>
      <c r="AA2266" s="1">
        <f t="shared" si="987"/>
        <v>0</v>
      </c>
      <c r="AD2266" s="1">
        <f t="shared" si="988"/>
        <v>4</v>
      </c>
      <c r="AE2266" s="1">
        <f t="shared" si="989"/>
        <v>1</v>
      </c>
      <c r="AF2266" s="1">
        <f t="shared" si="990"/>
        <v>0</v>
      </c>
      <c r="AG2266" s="1">
        <f t="shared" si="991"/>
        <v>0</v>
      </c>
      <c r="AH2266" s="1">
        <f t="shared" si="992"/>
        <v>0</v>
      </c>
      <c r="AI2266" s="1">
        <f t="shared" si="993"/>
        <v>0</v>
      </c>
      <c r="AK2266" s="1" t="str">
        <f t="shared" si="1009"/>
        <v>410000</v>
      </c>
    </row>
    <row r="2267" spans="4:37" x14ac:dyDescent="0.25">
      <c r="D2267" s="27">
        <v>2245</v>
      </c>
      <c r="E2267" s="27">
        <f t="shared" si="995"/>
        <v>0</v>
      </c>
      <c r="F2267" s="27">
        <f t="shared" si="996"/>
        <v>0</v>
      </c>
      <c r="G2267" s="27">
        <f t="shared" si="1002"/>
        <v>0</v>
      </c>
      <c r="H2267" s="2">
        <f>_xlfn.IFNA(IF(MATCH(AK2267,$AK$23:AK2266,0)&gt;0,0,0),1)</f>
        <v>0</v>
      </c>
      <c r="I2267" s="2">
        <f t="shared" si="994"/>
        <v>3</v>
      </c>
      <c r="J2267" s="31">
        <f t="shared" si="1003"/>
        <v>1</v>
      </c>
      <c r="K2267" s="32">
        <f t="shared" si="997"/>
        <v>0</v>
      </c>
      <c r="L2267" s="31">
        <f t="shared" si="1004"/>
        <v>2</v>
      </c>
      <c r="M2267" s="32">
        <f t="shared" si="998"/>
        <v>0</v>
      </c>
      <c r="N2267" s="31">
        <f t="shared" si="1005"/>
        <v>0</v>
      </c>
      <c r="O2267" s="32">
        <f t="shared" si="999"/>
        <v>0</v>
      </c>
      <c r="P2267" s="31">
        <f t="shared" si="1006"/>
        <v>0</v>
      </c>
      <c r="Q2267" s="32">
        <f t="shared" si="1000"/>
        <v>0</v>
      </c>
      <c r="R2267" s="31">
        <f t="shared" si="1007"/>
        <v>0</v>
      </c>
      <c r="S2267" s="32">
        <f t="shared" si="1001"/>
        <v>0</v>
      </c>
      <c r="T2267" s="31">
        <f t="shared" si="1008"/>
        <v>0</v>
      </c>
      <c r="V2267" s="1">
        <f t="shared" si="982"/>
        <v>1</v>
      </c>
      <c r="W2267" s="1">
        <f t="shared" si="983"/>
        <v>2</v>
      </c>
      <c r="X2267" s="1">
        <f t="shared" si="984"/>
        <v>0</v>
      </c>
      <c r="Y2267" s="1">
        <f t="shared" si="985"/>
        <v>0</v>
      </c>
      <c r="Z2267" s="1">
        <f t="shared" si="986"/>
        <v>0</v>
      </c>
      <c r="AA2267" s="1">
        <f t="shared" si="987"/>
        <v>0</v>
      </c>
      <c r="AD2267" s="1">
        <f t="shared" si="988"/>
        <v>2</v>
      </c>
      <c r="AE2267" s="1">
        <f t="shared" si="989"/>
        <v>1</v>
      </c>
      <c r="AF2267" s="1">
        <f t="shared" si="990"/>
        <v>0</v>
      </c>
      <c r="AG2267" s="1">
        <f t="shared" si="991"/>
        <v>0</v>
      </c>
      <c r="AH2267" s="1">
        <f t="shared" si="992"/>
        <v>0</v>
      </c>
      <c r="AI2267" s="1">
        <f t="shared" si="993"/>
        <v>0</v>
      </c>
      <c r="AK2267" s="1" t="str">
        <f t="shared" si="1009"/>
        <v>210000</v>
      </c>
    </row>
    <row r="2268" spans="4:37" x14ac:dyDescent="0.25">
      <c r="D2268" s="27">
        <v>2246</v>
      </c>
      <c r="E2268" s="27">
        <f t="shared" si="995"/>
        <v>0</v>
      </c>
      <c r="F2268" s="27">
        <f t="shared" si="996"/>
        <v>0</v>
      </c>
      <c r="G2268" s="27">
        <f t="shared" si="1002"/>
        <v>0</v>
      </c>
      <c r="H2268" s="2">
        <f>_xlfn.IFNA(IF(MATCH(AK2268,$AK$23:AK2267,0)&gt;0,0,0),1)</f>
        <v>0</v>
      </c>
      <c r="I2268" s="2">
        <f t="shared" si="994"/>
        <v>4</v>
      </c>
      <c r="J2268" s="31">
        <f t="shared" si="1003"/>
        <v>2</v>
      </c>
      <c r="K2268" s="32">
        <f t="shared" si="997"/>
        <v>1</v>
      </c>
      <c r="L2268" s="31">
        <f t="shared" si="1004"/>
        <v>2</v>
      </c>
      <c r="M2268" s="32">
        <f t="shared" si="998"/>
        <v>0</v>
      </c>
      <c r="N2268" s="31">
        <f t="shared" si="1005"/>
        <v>0</v>
      </c>
      <c r="O2268" s="32">
        <f t="shared" si="999"/>
        <v>0</v>
      </c>
      <c r="P2268" s="31">
        <f t="shared" si="1006"/>
        <v>0</v>
      </c>
      <c r="Q2268" s="32">
        <f t="shared" si="1000"/>
        <v>0</v>
      </c>
      <c r="R2268" s="31">
        <f t="shared" si="1007"/>
        <v>0</v>
      </c>
      <c r="S2268" s="32">
        <f t="shared" si="1001"/>
        <v>0</v>
      </c>
      <c r="T2268" s="31">
        <f t="shared" si="1008"/>
        <v>0</v>
      </c>
      <c r="V2268" s="1">
        <f t="shared" si="982"/>
        <v>2</v>
      </c>
      <c r="W2268" s="1">
        <f t="shared" si="983"/>
        <v>2</v>
      </c>
      <c r="X2268" s="1">
        <f t="shared" si="984"/>
        <v>0</v>
      </c>
      <c r="Y2268" s="1">
        <f t="shared" si="985"/>
        <v>0</v>
      </c>
      <c r="Z2268" s="1">
        <f t="shared" si="986"/>
        <v>0</v>
      </c>
      <c r="AA2268" s="1">
        <f t="shared" si="987"/>
        <v>0</v>
      </c>
      <c r="AD2268" s="1">
        <f t="shared" si="988"/>
        <v>2</v>
      </c>
      <c r="AE2268" s="1">
        <f t="shared" si="989"/>
        <v>2</v>
      </c>
      <c r="AF2268" s="1">
        <f t="shared" si="990"/>
        <v>0</v>
      </c>
      <c r="AG2268" s="1">
        <f t="shared" si="991"/>
        <v>0</v>
      </c>
      <c r="AH2268" s="1">
        <f t="shared" si="992"/>
        <v>0</v>
      </c>
      <c r="AI2268" s="1">
        <f t="shared" si="993"/>
        <v>0</v>
      </c>
      <c r="AK2268" s="1" t="str">
        <f t="shared" si="1009"/>
        <v>220000</v>
      </c>
    </row>
    <row r="2269" spans="4:37" x14ac:dyDescent="0.25">
      <c r="D2269" s="27">
        <v>2247</v>
      </c>
      <c r="E2269" s="27">
        <f t="shared" si="995"/>
        <v>0</v>
      </c>
      <c r="F2269" s="27">
        <f t="shared" si="996"/>
        <v>0</v>
      </c>
      <c r="G2269" s="27">
        <f t="shared" si="1002"/>
        <v>0</v>
      </c>
      <c r="H2269" s="2">
        <f>_xlfn.IFNA(IF(MATCH(AK2269,$AK$23:AK2268,0)&gt;0,0,0),1)</f>
        <v>0</v>
      </c>
      <c r="I2269" s="2">
        <f t="shared" si="994"/>
        <v>5</v>
      </c>
      <c r="J2269" s="31">
        <f t="shared" si="1003"/>
        <v>3</v>
      </c>
      <c r="K2269" s="32">
        <f t="shared" si="997"/>
        <v>0</v>
      </c>
      <c r="L2269" s="31">
        <f t="shared" si="1004"/>
        <v>2</v>
      </c>
      <c r="M2269" s="32">
        <f t="shared" si="998"/>
        <v>0</v>
      </c>
      <c r="N2269" s="31">
        <f t="shared" si="1005"/>
        <v>0</v>
      </c>
      <c r="O2269" s="32">
        <f t="shared" si="999"/>
        <v>0</v>
      </c>
      <c r="P2269" s="31">
        <f t="shared" si="1006"/>
        <v>0</v>
      </c>
      <c r="Q2269" s="32">
        <f t="shared" si="1000"/>
        <v>0</v>
      </c>
      <c r="R2269" s="31">
        <f t="shared" si="1007"/>
        <v>0</v>
      </c>
      <c r="S2269" s="32">
        <f t="shared" si="1001"/>
        <v>0</v>
      </c>
      <c r="T2269" s="31">
        <f t="shared" si="1008"/>
        <v>0</v>
      </c>
      <c r="V2269" s="1">
        <f t="shared" si="982"/>
        <v>3</v>
      </c>
      <c r="W2269" s="1">
        <f t="shared" si="983"/>
        <v>2</v>
      </c>
      <c r="X2269" s="1">
        <f t="shared" si="984"/>
        <v>0</v>
      </c>
      <c r="Y2269" s="1">
        <f t="shared" si="985"/>
        <v>0</v>
      </c>
      <c r="Z2269" s="1">
        <f t="shared" si="986"/>
        <v>0</v>
      </c>
      <c r="AA2269" s="1">
        <f t="shared" si="987"/>
        <v>0</v>
      </c>
      <c r="AD2269" s="1">
        <f t="shared" si="988"/>
        <v>3</v>
      </c>
      <c r="AE2269" s="1">
        <f t="shared" si="989"/>
        <v>2</v>
      </c>
      <c r="AF2269" s="1">
        <f t="shared" si="990"/>
        <v>0</v>
      </c>
      <c r="AG2269" s="1">
        <f t="shared" si="991"/>
        <v>0</v>
      </c>
      <c r="AH2269" s="1">
        <f t="shared" si="992"/>
        <v>0</v>
      </c>
      <c r="AI2269" s="1">
        <f t="shared" si="993"/>
        <v>0</v>
      </c>
      <c r="AK2269" s="1" t="str">
        <f t="shared" si="1009"/>
        <v>320000</v>
      </c>
    </row>
    <row r="2270" spans="4:37" x14ac:dyDescent="0.25">
      <c r="D2270" s="27">
        <v>2248</v>
      </c>
      <c r="E2270" s="27">
        <f t="shared" si="995"/>
        <v>0</v>
      </c>
      <c r="F2270" s="27">
        <f t="shared" si="996"/>
        <v>0</v>
      </c>
      <c r="G2270" s="27">
        <f t="shared" si="1002"/>
        <v>0</v>
      </c>
      <c r="H2270" s="2">
        <f>_xlfn.IFNA(IF(MATCH(AK2270,$AK$23:AK2269,0)&gt;0,0,0),1)</f>
        <v>0</v>
      </c>
      <c r="I2270" s="2">
        <f t="shared" si="994"/>
        <v>6</v>
      </c>
      <c r="J2270" s="31">
        <f t="shared" si="1003"/>
        <v>4</v>
      </c>
      <c r="K2270" s="32">
        <f t="shared" si="997"/>
        <v>0</v>
      </c>
      <c r="L2270" s="31">
        <f t="shared" si="1004"/>
        <v>2</v>
      </c>
      <c r="M2270" s="32">
        <f t="shared" si="998"/>
        <v>0</v>
      </c>
      <c r="N2270" s="31">
        <f t="shared" si="1005"/>
        <v>0</v>
      </c>
      <c r="O2270" s="32">
        <f t="shared" si="999"/>
        <v>0</v>
      </c>
      <c r="P2270" s="31">
        <f t="shared" si="1006"/>
        <v>0</v>
      </c>
      <c r="Q2270" s="32">
        <f t="shared" si="1000"/>
        <v>0</v>
      </c>
      <c r="R2270" s="31">
        <f t="shared" si="1007"/>
        <v>0</v>
      </c>
      <c r="S2270" s="32">
        <f t="shared" si="1001"/>
        <v>0</v>
      </c>
      <c r="T2270" s="31">
        <f t="shared" si="1008"/>
        <v>0</v>
      </c>
      <c r="V2270" s="1">
        <f t="shared" si="982"/>
        <v>4</v>
      </c>
      <c r="W2270" s="1">
        <f t="shared" si="983"/>
        <v>2</v>
      </c>
      <c r="X2270" s="1">
        <f t="shared" si="984"/>
        <v>0</v>
      </c>
      <c r="Y2270" s="1">
        <f t="shared" si="985"/>
        <v>0</v>
      </c>
      <c r="Z2270" s="1">
        <f t="shared" si="986"/>
        <v>0</v>
      </c>
      <c r="AA2270" s="1">
        <f t="shared" si="987"/>
        <v>0</v>
      </c>
      <c r="AD2270" s="1">
        <f t="shared" si="988"/>
        <v>4</v>
      </c>
      <c r="AE2270" s="1">
        <f t="shared" si="989"/>
        <v>2</v>
      </c>
      <c r="AF2270" s="1">
        <f t="shared" si="990"/>
        <v>0</v>
      </c>
      <c r="AG2270" s="1">
        <f t="shared" si="991"/>
        <v>0</v>
      </c>
      <c r="AH2270" s="1">
        <f t="shared" si="992"/>
        <v>0</v>
      </c>
      <c r="AI2270" s="1">
        <f t="shared" si="993"/>
        <v>0</v>
      </c>
      <c r="AK2270" s="1" t="str">
        <f t="shared" si="1009"/>
        <v>420000</v>
      </c>
    </row>
    <row r="2271" spans="4:37" x14ac:dyDescent="0.25">
      <c r="D2271" s="27">
        <v>2249</v>
      </c>
      <c r="E2271" s="27">
        <f t="shared" si="995"/>
        <v>0</v>
      </c>
      <c r="F2271" s="27">
        <f t="shared" si="996"/>
        <v>0</v>
      </c>
      <c r="G2271" s="27">
        <f t="shared" si="1002"/>
        <v>0</v>
      </c>
      <c r="H2271" s="2">
        <f>_xlfn.IFNA(IF(MATCH(AK2271,$AK$23:AK2270,0)&gt;0,0,0),1)</f>
        <v>0</v>
      </c>
      <c r="I2271" s="2">
        <f t="shared" si="994"/>
        <v>4</v>
      </c>
      <c r="J2271" s="31">
        <f t="shared" si="1003"/>
        <v>1</v>
      </c>
      <c r="K2271" s="32">
        <f t="shared" si="997"/>
        <v>0</v>
      </c>
      <c r="L2271" s="31">
        <f t="shared" si="1004"/>
        <v>3</v>
      </c>
      <c r="M2271" s="32">
        <f t="shared" si="998"/>
        <v>0</v>
      </c>
      <c r="N2271" s="31">
        <f t="shared" si="1005"/>
        <v>0</v>
      </c>
      <c r="O2271" s="32">
        <f t="shared" si="999"/>
        <v>0</v>
      </c>
      <c r="P2271" s="31">
        <f t="shared" si="1006"/>
        <v>0</v>
      </c>
      <c r="Q2271" s="32">
        <f t="shared" si="1000"/>
        <v>0</v>
      </c>
      <c r="R2271" s="31">
        <f t="shared" si="1007"/>
        <v>0</v>
      </c>
      <c r="S2271" s="32">
        <f t="shared" si="1001"/>
        <v>0</v>
      </c>
      <c r="T2271" s="31">
        <f t="shared" si="1008"/>
        <v>0</v>
      </c>
      <c r="V2271" s="1">
        <f t="shared" si="982"/>
        <v>1</v>
      </c>
      <c r="W2271" s="1">
        <f t="shared" si="983"/>
        <v>3</v>
      </c>
      <c r="X2271" s="1">
        <f t="shared" si="984"/>
        <v>0</v>
      </c>
      <c r="Y2271" s="1">
        <f t="shared" si="985"/>
        <v>0</v>
      </c>
      <c r="Z2271" s="1">
        <f t="shared" si="986"/>
        <v>0</v>
      </c>
      <c r="AA2271" s="1">
        <f t="shared" si="987"/>
        <v>0</v>
      </c>
      <c r="AD2271" s="1">
        <f t="shared" si="988"/>
        <v>3</v>
      </c>
      <c r="AE2271" s="1">
        <f t="shared" si="989"/>
        <v>1</v>
      </c>
      <c r="AF2271" s="1">
        <f t="shared" si="990"/>
        <v>0</v>
      </c>
      <c r="AG2271" s="1">
        <f t="shared" si="991"/>
        <v>0</v>
      </c>
      <c r="AH2271" s="1">
        <f t="shared" si="992"/>
        <v>0</v>
      </c>
      <c r="AI2271" s="1">
        <f t="shared" si="993"/>
        <v>0</v>
      </c>
      <c r="AK2271" s="1" t="str">
        <f t="shared" si="1009"/>
        <v>310000</v>
      </c>
    </row>
    <row r="2272" spans="4:37" x14ac:dyDescent="0.25">
      <c r="D2272" s="27">
        <v>2250</v>
      </c>
      <c r="E2272" s="27">
        <f t="shared" si="995"/>
        <v>0</v>
      </c>
      <c r="F2272" s="27">
        <f t="shared" si="996"/>
        <v>0</v>
      </c>
      <c r="G2272" s="27">
        <f t="shared" si="1002"/>
        <v>0</v>
      </c>
      <c r="H2272" s="2">
        <f>_xlfn.IFNA(IF(MATCH(AK2272,$AK$23:AK2271,0)&gt;0,0,0),1)</f>
        <v>0</v>
      </c>
      <c r="I2272" s="2">
        <f t="shared" si="994"/>
        <v>5</v>
      </c>
      <c r="J2272" s="31">
        <f t="shared" si="1003"/>
        <v>2</v>
      </c>
      <c r="K2272" s="32">
        <f t="shared" si="997"/>
        <v>0</v>
      </c>
      <c r="L2272" s="31">
        <f t="shared" si="1004"/>
        <v>3</v>
      </c>
      <c r="M2272" s="32">
        <f t="shared" si="998"/>
        <v>0</v>
      </c>
      <c r="N2272" s="31">
        <f t="shared" si="1005"/>
        <v>0</v>
      </c>
      <c r="O2272" s="32">
        <f t="shared" si="999"/>
        <v>0</v>
      </c>
      <c r="P2272" s="31">
        <f t="shared" si="1006"/>
        <v>0</v>
      </c>
      <c r="Q2272" s="32">
        <f t="shared" si="1000"/>
        <v>0</v>
      </c>
      <c r="R2272" s="31">
        <f t="shared" si="1007"/>
        <v>0</v>
      </c>
      <c r="S2272" s="32">
        <f t="shared" si="1001"/>
        <v>0</v>
      </c>
      <c r="T2272" s="31">
        <f t="shared" si="1008"/>
        <v>0</v>
      </c>
      <c r="V2272" s="1">
        <f t="shared" si="982"/>
        <v>2</v>
      </c>
      <c r="W2272" s="1">
        <f t="shared" si="983"/>
        <v>3</v>
      </c>
      <c r="X2272" s="1">
        <f t="shared" si="984"/>
        <v>0</v>
      </c>
      <c r="Y2272" s="1">
        <f t="shared" si="985"/>
        <v>0</v>
      </c>
      <c r="Z2272" s="1">
        <f t="shared" si="986"/>
        <v>0</v>
      </c>
      <c r="AA2272" s="1">
        <f t="shared" si="987"/>
        <v>0</v>
      </c>
      <c r="AD2272" s="1">
        <f t="shared" si="988"/>
        <v>3</v>
      </c>
      <c r="AE2272" s="1">
        <f t="shared" si="989"/>
        <v>2</v>
      </c>
      <c r="AF2272" s="1">
        <f t="shared" si="990"/>
        <v>0</v>
      </c>
      <c r="AG2272" s="1">
        <f t="shared" si="991"/>
        <v>0</v>
      </c>
      <c r="AH2272" s="1">
        <f t="shared" si="992"/>
        <v>0</v>
      </c>
      <c r="AI2272" s="1">
        <f t="shared" si="993"/>
        <v>0</v>
      </c>
      <c r="AK2272" s="1" t="str">
        <f t="shared" si="1009"/>
        <v>320000</v>
      </c>
    </row>
    <row r="2273" spans="4:37" x14ac:dyDescent="0.25">
      <c r="D2273" s="27">
        <v>2251</v>
      </c>
      <c r="E2273" s="27">
        <f t="shared" si="995"/>
        <v>0</v>
      </c>
      <c r="F2273" s="27">
        <f t="shared" si="996"/>
        <v>0</v>
      </c>
      <c r="G2273" s="27">
        <f t="shared" si="1002"/>
        <v>0</v>
      </c>
      <c r="H2273" s="2">
        <f>_xlfn.IFNA(IF(MATCH(AK2273,$AK$23:AK2272,0)&gt;0,0,0),1)</f>
        <v>0</v>
      </c>
      <c r="I2273" s="2">
        <f t="shared" si="994"/>
        <v>6</v>
      </c>
      <c r="J2273" s="31">
        <f t="shared" si="1003"/>
        <v>3</v>
      </c>
      <c r="K2273" s="32">
        <f t="shared" si="997"/>
        <v>1</v>
      </c>
      <c r="L2273" s="31">
        <f t="shared" si="1004"/>
        <v>3</v>
      </c>
      <c r="M2273" s="32">
        <f t="shared" si="998"/>
        <v>0</v>
      </c>
      <c r="N2273" s="31">
        <f t="shared" si="1005"/>
        <v>0</v>
      </c>
      <c r="O2273" s="32">
        <f t="shared" si="999"/>
        <v>0</v>
      </c>
      <c r="P2273" s="31">
        <f t="shared" si="1006"/>
        <v>0</v>
      </c>
      <c r="Q2273" s="32">
        <f t="shared" si="1000"/>
        <v>0</v>
      </c>
      <c r="R2273" s="31">
        <f t="shared" si="1007"/>
        <v>0</v>
      </c>
      <c r="S2273" s="32">
        <f t="shared" si="1001"/>
        <v>0</v>
      </c>
      <c r="T2273" s="31">
        <f t="shared" si="1008"/>
        <v>0</v>
      </c>
      <c r="V2273" s="1">
        <f t="shared" si="982"/>
        <v>3</v>
      </c>
      <c r="W2273" s="1">
        <f t="shared" si="983"/>
        <v>3</v>
      </c>
      <c r="X2273" s="1">
        <f t="shared" si="984"/>
        <v>0</v>
      </c>
      <c r="Y2273" s="1">
        <f t="shared" si="985"/>
        <v>0</v>
      </c>
      <c r="Z2273" s="1">
        <f t="shared" si="986"/>
        <v>0</v>
      </c>
      <c r="AA2273" s="1">
        <f t="shared" si="987"/>
        <v>0</v>
      </c>
      <c r="AD2273" s="1">
        <f t="shared" si="988"/>
        <v>3</v>
      </c>
      <c r="AE2273" s="1">
        <f t="shared" si="989"/>
        <v>3</v>
      </c>
      <c r="AF2273" s="1">
        <f t="shared" si="990"/>
        <v>0</v>
      </c>
      <c r="AG2273" s="1">
        <f t="shared" si="991"/>
        <v>0</v>
      </c>
      <c r="AH2273" s="1">
        <f t="shared" si="992"/>
        <v>0</v>
      </c>
      <c r="AI2273" s="1">
        <f t="shared" si="993"/>
        <v>0</v>
      </c>
      <c r="AK2273" s="1" t="str">
        <f t="shared" si="1009"/>
        <v>330000</v>
      </c>
    </row>
    <row r="2274" spans="4:37" x14ac:dyDescent="0.25">
      <c r="D2274" s="27">
        <v>2252</v>
      </c>
      <c r="E2274" s="27">
        <f t="shared" si="995"/>
        <v>0</v>
      </c>
      <c r="F2274" s="27">
        <f t="shared" si="996"/>
        <v>0</v>
      </c>
      <c r="G2274" s="27">
        <f t="shared" si="1002"/>
        <v>0</v>
      </c>
      <c r="H2274" s="2">
        <f>_xlfn.IFNA(IF(MATCH(AK2274,$AK$23:AK2273,0)&gt;0,0,0),1)</f>
        <v>0</v>
      </c>
      <c r="I2274" s="2">
        <f t="shared" si="994"/>
        <v>7</v>
      </c>
      <c r="J2274" s="31">
        <f t="shared" si="1003"/>
        <v>4</v>
      </c>
      <c r="K2274" s="32">
        <f t="shared" si="997"/>
        <v>0</v>
      </c>
      <c r="L2274" s="31">
        <f t="shared" si="1004"/>
        <v>3</v>
      </c>
      <c r="M2274" s="32">
        <f t="shared" si="998"/>
        <v>0</v>
      </c>
      <c r="N2274" s="31">
        <f t="shared" si="1005"/>
        <v>0</v>
      </c>
      <c r="O2274" s="32">
        <f t="shared" si="999"/>
        <v>0</v>
      </c>
      <c r="P2274" s="31">
        <f t="shared" si="1006"/>
        <v>0</v>
      </c>
      <c r="Q2274" s="32">
        <f t="shared" si="1000"/>
        <v>0</v>
      </c>
      <c r="R2274" s="31">
        <f t="shared" si="1007"/>
        <v>0</v>
      </c>
      <c r="S2274" s="32">
        <f t="shared" si="1001"/>
        <v>0</v>
      </c>
      <c r="T2274" s="31">
        <f t="shared" si="1008"/>
        <v>0</v>
      </c>
      <c r="V2274" s="1">
        <f t="shared" si="982"/>
        <v>4</v>
      </c>
      <c r="W2274" s="1">
        <f t="shared" si="983"/>
        <v>3</v>
      </c>
      <c r="X2274" s="1">
        <f t="shared" si="984"/>
        <v>0</v>
      </c>
      <c r="Y2274" s="1">
        <f t="shared" si="985"/>
        <v>0</v>
      </c>
      <c r="Z2274" s="1">
        <f t="shared" si="986"/>
        <v>0</v>
      </c>
      <c r="AA2274" s="1">
        <f t="shared" si="987"/>
        <v>0</v>
      </c>
      <c r="AD2274" s="1">
        <f t="shared" si="988"/>
        <v>4</v>
      </c>
      <c r="AE2274" s="1">
        <f t="shared" si="989"/>
        <v>3</v>
      </c>
      <c r="AF2274" s="1">
        <f t="shared" si="990"/>
        <v>0</v>
      </c>
      <c r="AG2274" s="1">
        <f t="shared" si="991"/>
        <v>0</v>
      </c>
      <c r="AH2274" s="1">
        <f t="shared" si="992"/>
        <v>0</v>
      </c>
      <c r="AI2274" s="1">
        <f t="shared" si="993"/>
        <v>0</v>
      </c>
      <c r="AK2274" s="1" t="str">
        <f t="shared" si="1009"/>
        <v>430000</v>
      </c>
    </row>
    <row r="2275" spans="4:37" x14ac:dyDescent="0.25">
      <c r="D2275" s="27">
        <v>2253</v>
      </c>
      <c r="E2275" s="27">
        <f t="shared" si="995"/>
        <v>0</v>
      </c>
      <c r="F2275" s="27">
        <f t="shared" si="996"/>
        <v>0</v>
      </c>
      <c r="G2275" s="27">
        <f t="shared" si="1002"/>
        <v>0</v>
      </c>
      <c r="H2275" s="2">
        <f>_xlfn.IFNA(IF(MATCH(AK2275,$AK$23:AK2274,0)&gt;0,0,0),1)</f>
        <v>0</v>
      </c>
      <c r="I2275" s="2">
        <f t="shared" si="994"/>
        <v>5</v>
      </c>
      <c r="J2275" s="31">
        <f t="shared" si="1003"/>
        <v>1</v>
      </c>
      <c r="K2275" s="32">
        <f t="shared" si="997"/>
        <v>0</v>
      </c>
      <c r="L2275" s="31">
        <f t="shared" si="1004"/>
        <v>4</v>
      </c>
      <c r="M2275" s="32">
        <f t="shared" si="998"/>
        <v>0</v>
      </c>
      <c r="N2275" s="31">
        <f t="shared" si="1005"/>
        <v>0</v>
      </c>
      <c r="O2275" s="32">
        <f t="shared" si="999"/>
        <v>0</v>
      </c>
      <c r="P2275" s="31">
        <f t="shared" si="1006"/>
        <v>0</v>
      </c>
      <c r="Q2275" s="32">
        <f t="shared" si="1000"/>
        <v>0</v>
      </c>
      <c r="R2275" s="31">
        <f t="shared" si="1007"/>
        <v>0</v>
      </c>
      <c r="S2275" s="32">
        <f t="shared" si="1001"/>
        <v>0</v>
      </c>
      <c r="T2275" s="31">
        <f t="shared" si="1008"/>
        <v>0</v>
      </c>
      <c r="V2275" s="1">
        <f t="shared" ref="V2275:V2338" si="1010">J2275</f>
        <v>1</v>
      </c>
      <c r="W2275" s="1">
        <f t="shared" ref="W2275:W2338" si="1011">L2275</f>
        <v>4</v>
      </c>
      <c r="X2275" s="1">
        <f t="shared" ref="X2275:X2338" si="1012">N2275</f>
        <v>0</v>
      </c>
      <c r="Y2275" s="1">
        <f t="shared" ref="Y2275:Y2338" si="1013">P2275</f>
        <v>0</v>
      </c>
      <c r="Z2275" s="1">
        <f t="shared" ref="Z2275:Z2338" si="1014">R2275</f>
        <v>0</v>
      </c>
      <c r="AA2275" s="1">
        <f t="shared" ref="AA2275:AA2338" si="1015">T2275</f>
        <v>0</v>
      </c>
      <c r="AD2275" s="1">
        <f t="shared" ref="AD2275:AD2338" si="1016">LARGE(V2275:AA2275,1)</f>
        <v>4</v>
      </c>
      <c r="AE2275" s="1">
        <f t="shared" ref="AE2275:AE2338" si="1017">LARGE(V2275:AA2275,2)</f>
        <v>1</v>
      </c>
      <c r="AF2275" s="1">
        <f t="shared" ref="AF2275:AF2338" si="1018">LARGE(V2275:AA2275,3)</f>
        <v>0</v>
      </c>
      <c r="AG2275" s="1">
        <f t="shared" ref="AG2275:AG2338" si="1019">LARGE(V2275:AA2275,4)</f>
        <v>0</v>
      </c>
      <c r="AH2275" s="1">
        <f t="shared" ref="AH2275:AH2338" si="1020">LARGE(V2275:AA2275,5)</f>
        <v>0</v>
      </c>
      <c r="AI2275" s="1">
        <f t="shared" ref="AI2275:AI2338" si="1021">LARGE(V2275:AA2275,6)</f>
        <v>0</v>
      </c>
      <c r="AK2275" s="1" t="str">
        <f t="shared" si="1009"/>
        <v>410000</v>
      </c>
    </row>
    <row r="2276" spans="4:37" x14ac:dyDescent="0.25">
      <c r="D2276" s="27">
        <v>2254</v>
      </c>
      <c r="E2276" s="27">
        <f t="shared" si="995"/>
        <v>0</v>
      </c>
      <c r="F2276" s="27">
        <f t="shared" si="996"/>
        <v>0</v>
      </c>
      <c r="G2276" s="27">
        <f t="shared" si="1002"/>
        <v>0</v>
      </c>
      <c r="H2276" s="2">
        <f>_xlfn.IFNA(IF(MATCH(AK2276,$AK$23:AK2275,0)&gt;0,0,0),1)</f>
        <v>0</v>
      </c>
      <c r="I2276" s="2">
        <f t="shared" si="994"/>
        <v>6</v>
      </c>
      <c r="J2276" s="31">
        <f t="shared" si="1003"/>
        <v>2</v>
      </c>
      <c r="K2276" s="32">
        <f t="shared" si="997"/>
        <v>0</v>
      </c>
      <c r="L2276" s="31">
        <f t="shared" si="1004"/>
        <v>4</v>
      </c>
      <c r="M2276" s="32">
        <f t="shared" si="998"/>
        <v>0</v>
      </c>
      <c r="N2276" s="31">
        <f t="shared" si="1005"/>
        <v>0</v>
      </c>
      <c r="O2276" s="32">
        <f t="shared" si="999"/>
        <v>0</v>
      </c>
      <c r="P2276" s="31">
        <f t="shared" si="1006"/>
        <v>0</v>
      </c>
      <c r="Q2276" s="32">
        <f t="shared" si="1000"/>
        <v>0</v>
      </c>
      <c r="R2276" s="31">
        <f t="shared" si="1007"/>
        <v>0</v>
      </c>
      <c r="S2276" s="32">
        <f t="shared" si="1001"/>
        <v>0</v>
      </c>
      <c r="T2276" s="31">
        <f t="shared" si="1008"/>
        <v>0</v>
      </c>
      <c r="V2276" s="1">
        <f t="shared" si="1010"/>
        <v>2</v>
      </c>
      <c r="W2276" s="1">
        <f t="shared" si="1011"/>
        <v>4</v>
      </c>
      <c r="X2276" s="1">
        <f t="shared" si="1012"/>
        <v>0</v>
      </c>
      <c r="Y2276" s="1">
        <f t="shared" si="1013"/>
        <v>0</v>
      </c>
      <c r="Z2276" s="1">
        <f t="shared" si="1014"/>
        <v>0</v>
      </c>
      <c r="AA2276" s="1">
        <f t="shared" si="1015"/>
        <v>0</v>
      </c>
      <c r="AD2276" s="1">
        <f t="shared" si="1016"/>
        <v>4</v>
      </c>
      <c r="AE2276" s="1">
        <f t="shared" si="1017"/>
        <v>2</v>
      </c>
      <c r="AF2276" s="1">
        <f t="shared" si="1018"/>
        <v>0</v>
      </c>
      <c r="AG2276" s="1">
        <f t="shared" si="1019"/>
        <v>0</v>
      </c>
      <c r="AH2276" s="1">
        <f t="shared" si="1020"/>
        <v>0</v>
      </c>
      <c r="AI2276" s="1">
        <f t="shared" si="1021"/>
        <v>0</v>
      </c>
      <c r="AK2276" s="1" t="str">
        <f t="shared" si="1009"/>
        <v>420000</v>
      </c>
    </row>
    <row r="2277" spans="4:37" x14ac:dyDescent="0.25">
      <c r="D2277" s="27">
        <v>2255</v>
      </c>
      <c r="E2277" s="27">
        <f t="shared" si="995"/>
        <v>0</v>
      </c>
      <c r="F2277" s="27">
        <f t="shared" si="996"/>
        <v>0</v>
      </c>
      <c r="G2277" s="27">
        <f t="shared" si="1002"/>
        <v>0</v>
      </c>
      <c r="H2277" s="2">
        <f>_xlfn.IFNA(IF(MATCH(AK2277,$AK$23:AK2276,0)&gt;0,0,0),1)</f>
        <v>0</v>
      </c>
      <c r="I2277" s="2">
        <f t="shared" si="994"/>
        <v>7</v>
      </c>
      <c r="J2277" s="31">
        <f t="shared" si="1003"/>
        <v>3</v>
      </c>
      <c r="K2277" s="32">
        <f t="shared" si="997"/>
        <v>0</v>
      </c>
      <c r="L2277" s="31">
        <f t="shared" si="1004"/>
        <v>4</v>
      </c>
      <c r="M2277" s="32">
        <f t="shared" si="998"/>
        <v>0</v>
      </c>
      <c r="N2277" s="31">
        <f t="shared" si="1005"/>
        <v>0</v>
      </c>
      <c r="O2277" s="32">
        <f t="shared" si="999"/>
        <v>0</v>
      </c>
      <c r="P2277" s="31">
        <f t="shared" si="1006"/>
        <v>0</v>
      </c>
      <c r="Q2277" s="32">
        <f t="shared" si="1000"/>
        <v>0</v>
      </c>
      <c r="R2277" s="31">
        <f t="shared" si="1007"/>
        <v>0</v>
      </c>
      <c r="S2277" s="32">
        <f t="shared" si="1001"/>
        <v>0</v>
      </c>
      <c r="T2277" s="31">
        <f t="shared" si="1008"/>
        <v>0</v>
      </c>
      <c r="V2277" s="1">
        <f t="shared" si="1010"/>
        <v>3</v>
      </c>
      <c r="W2277" s="1">
        <f t="shared" si="1011"/>
        <v>4</v>
      </c>
      <c r="X2277" s="1">
        <f t="shared" si="1012"/>
        <v>0</v>
      </c>
      <c r="Y2277" s="1">
        <f t="shared" si="1013"/>
        <v>0</v>
      </c>
      <c r="Z2277" s="1">
        <f t="shared" si="1014"/>
        <v>0</v>
      </c>
      <c r="AA2277" s="1">
        <f t="shared" si="1015"/>
        <v>0</v>
      </c>
      <c r="AD2277" s="1">
        <f t="shared" si="1016"/>
        <v>4</v>
      </c>
      <c r="AE2277" s="1">
        <f t="shared" si="1017"/>
        <v>3</v>
      </c>
      <c r="AF2277" s="1">
        <f t="shared" si="1018"/>
        <v>0</v>
      </c>
      <c r="AG2277" s="1">
        <f t="shared" si="1019"/>
        <v>0</v>
      </c>
      <c r="AH2277" s="1">
        <f t="shared" si="1020"/>
        <v>0</v>
      </c>
      <c r="AI2277" s="1">
        <f t="shared" si="1021"/>
        <v>0</v>
      </c>
      <c r="AK2277" s="1" t="str">
        <f t="shared" si="1009"/>
        <v>430000</v>
      </c>
    </row>
    <row r="2278" spans="4:37" x14ac:dyDescent="0.25">
      <c r="D2278" s="27">
        <v>2256</v>
      </c>
      <c r="E2278" s="27">
        <f t="shared" si="995"/>
        <v>0</v>
      </c>
      <c r="F2278" s="27">
        <f t="shared" si="996"/>
        <v>0</v>
      </c>
      <c r="G2278" s="27">
        <f t="shared" si="1002"/>
        <v>0</v>
      </c>
      <c r="H2278" s="2">
        <f>_xlfn.IFNA(IF(MATCH(AK2278,$AK$23:AK2277,0)&gt;0,0,0),1)</f>
        <v>0</v>
      </c>
      <c r="I2278" s="2">
        <f t="shared" si="994"/>
        <v>8</v>
      </c>
      <c r="J2278" s="31">
        <f t="shared" si="1003"/>
        <v>4</v>
      </c>
      <c r="K2278" s="32">
        <f t="shared" si="997"/>
        <v>1</v>
      </c>
      <c r="L2278" s="31">
        <f t="shared" si="1004"/>
        <v>4</v>
      </c>
      <c r="M2278" s="32">
        <f t="shared" si="998"/>
        <v>0</v>
      </c>
      <c r="N2278" s="31">
        <f t="shared" si="1005"/>
        <v>0</v>
      </c>
      <c r="O2278" s="32">
        <f t="shared" si="999"/>
        <v>0</v>
      </c>
      <c r="P2278" s="31">
        <f t="shared" si="1006"/>
        <v>0</v>
      </c>
      <c r="Q2278" s="32">
        <f t="shared" si="1000"/>
        <v>0</v>
      </c>
      <c r="R2278" s="31">
        <f t="shared" si="1007"/>
        <v>0</v>
      </c>
      <c r="S2278" s="32">
        <f t="shared" si="1001"/>
        <v>0</v>
      </c>
      <c r="T2278" s="31">
        <f t="shared" si="1008"/>
        <v>0</v>
      </c>
      <c r="V2278" s="1">
        <f t="shared" si="1010"/>
        <v>4</v>
      </c>
      <c r="W2278" s="1">
        <f t="shared" si="1011"/>
        <v>4</v>
      </c>
      <c r="X2278" s="1">
        <f t="shared" si="1012"/>
        <v>0</v>
      </c>
      <c r="Y2278" s="1">
        <f t="shared" si="1013"/>
        <v>0</v>
      </c>
      <c r="Z2278" s="1">
        <f t="shared" si="1014"/>
        <v>0</v>
      </c>
      <c r="AA2278" s="1">
        <f t="shared" si="1015"/>
        <v>0</v>
      </c>
      <c r="AD2278" s="1">
        <f t="shared" si="1016"/>
        <v>4</v>
      </c>
      <c r="AE2278" s="1">
        <f t="shared" si="1017"/>
        <v>4</v>
      </c>
      <c r="AF2278" s="1">
        <f t="shared" si="1018"/>
        <v>0</v>
      </c>
      <c r="AG2278" s="1">
        <f t="shared" si="1019"/>
        <v>0</v>
      </c>
      <c r="AH2278" s="1">
        <f t="shared" si="1020"/>
        <v>0</v>
      </c>
      <c r="AI2278" s="1">
        <f t="shared" si="1021"/>
        <v>0</v>
      </c>
      <c r="AK2278" s="1" t="str">
        <f t="shared" si="1009"/>
        <v>440000</v>
      </c>
    </row>
    <row r="2279" spans="4:37" x14ac:dyDescent="0.25">
      <c r="D2279" s="27">
        <v>2257</v>
      </c>
      <c r="E2279" s="27">
        <f t="shared" si="995"/>
        <v>0</v>
      </c>
      <c r="F2279" s="27">
        <f t="shared" si="996"/>
        <v>0</v>
      </c>
      <c r="G2279" s="27">
        <f t="shared" si="1002"/>
        <v>0</v>
      </c>
      <c r="H2279" s="2">
        <f>_xlfn.IFNA(IF(MATCH(AK2279,$AK$23:AK2278,0)&gt;0,0,0),1)</f>
        <v>0</v>
      </c>
      <c r="I2279" s="2">
        <f t="shared" si="994"/>
        <v>2</v>
      </c>
      <c r="J2279" s="31">
        <f t="shared" si="1003"/>
        <v>1</v>
      </c>
      <c r="K2279" s="32">
        <f t="shared" si="997"/>
        <v>1</v>
      </c>
      <c r="L2279" s="31">
        <f t="shared" si="1004"/>
        <v>1</v>
      </c>
      <c r="M2279" s="32">
        <f t="shared" si="998"/>
        <v>0</v>
      </c>
      <c r="N2279" s="31">
        <f t="shared" si="1005"/>
        <v>0</v>
      </c>
      <c r="O2279" s="32">
        <f t="shared" si="999"/>
        <v>0</v>
      </c>
      <c r="P2279" s="31">
        <f t="shared" si="1006"/>
        <v>0</v>
      </c>
      <c r="Q2279" s="32">
        <f t="shared" si="1000"/>
        <v>0</v>
      </c>
      <c r="R2279" s="31">
        <f t="shared" si="1007"/>
        <v>0</v>
      </c>
      <c r="S2279" s="32">
        <f t="shared" si="1001"/>
        <v>0</v>
      </c>
      <c r="T2279" s="31">
        <f t="shared" si="1008"/>
        <v>0</v>
      </c>
      <c r="V2279" s="1">
        <f t="shared" si="1010"/>
        <v>1</v>
      </c>
      <c r="W2279" s="1">
        <f t="shared" si="1011"/>
        <v>1</v>
      </c>
      <c r="X2279" s="1">
        <f t="shared" si="1012"/>
        <v>0</v>
      </c>
      <c r="Y2279" s="1">
        <f t="shared" si="1013"/>
        <v>0</v>
      </c>
      <c r="Z2279" s="1">
        <f t="shared" si="1014"/>
        <v>0</v>
      </c>
      <c r="AA2279" s="1">
        <f t="shared" si="1015"/>
        <v>0</v>
      </c>
      <c r="AD2279" s="1">
        <f t="shared" si="1016"/>
        <v>1</v>
      </c>
      <c r="AE2279" s="1">
        <f t="shared" si="1017"/>
        <v>1</v>
      </c>
      <c r="AF2279" s="1">
        <f t="shared" si="1018"/>
        <v>0</v>
      </c>
      <c r="AG2279" s="1">
        <f t="shared" si="1019"/>
        <v>0</v>
      </c>
      <c r="AH2279" s="1">
        <f t="shared" si="1020"/>
        <v>0</v>
      </c>
      <c r="AI2279" s="1">
        <f t="shared" si="1021"/>
        <v>0</v>
      </c>
      <c r="AK2279" s="1" t="str">
        <f t="shared" si="1009"/>
        <v>110000</v>
      </c>
    </row>
    <row r="2280" spans="4:37" x14ac:dyDescent="0.25">
      <c r="D2280" s="27">
        <v>2258</v>
      </c>
      <c r="E2280" s="27">
        <f t="shared" si="995"/>
        <v>0</v>
      </c>
      <c r="F2280" s="27">
        <f t="shared" si="996"/>
        <v>0</v>
      </c>
      <c r="G2280" s="27">
        <f t="shared" si="1002"/>
        <v>0</v>
      </c>
      <c r="H2280" s="2">
        <f>_xlfn.IFNA(IF(MATCH(AK2280,$AK$23:AK2279,0)&gt;0,0,0),1)</f>
        <v>0</v>
      </c>
      <c r="I2280" s="2">
        <f t="shared" si="994"/>
        <v>3</v>
      </c>
      <c r="J2280" s="31">
        <f t="shared" si="1003"/>
        <v>2</v>
      </c>
      <c r="K2280" s="32">
        <f t="shared" si="997"/>
        <v>0</v>
      </c>
      <c r="L2280" s="31">
        <f t="shared" si="1004"/>
        <v>1</v>
      </c>
      <c r="M2280" s="32">
        <f t="shared" si="998"/>
        <v>0</v>
      </c>
      <c r="N2280" s="31">
        <f t="shared" si="1005"/>
        <v>0</v>
      </c>
      <c r="O2280" s="32">
        <f t="shared" si="999"/>
        <v>0</v>
      </c>
      <c r="P2280" s="31">
        <f t="shared" si="1006"/>
        <v>0</v>
      </c>
      <c r="Q2280" s="32">
        <f t="shared" si="1000"/>
        <v>0</v>
      </c>
      <c r="R2280" s="31">
        <f t="shared" si="1007"/>
        <v>0</v>
      </c>
      <c r="S2280" s="32">
        <f t="shared" si="1001"/>
        <v>0</v>
      </c>
      <c r="T2280" s="31">
        <f t="shared" si="1008"/>
        <v>0</v>
      </c>
      <c r="V2280" s="1">
        <f t="shared" si="1010"/>
        <v>2</v>
      </c>
      <c r="W2280" s="1">
        <f t="shared" si="1011"/>
        <v>1</v>
      </c>
      <c r="X2280" s="1">
        <f t="shared" si="1012"/>
        <v>0</v>
      </c>
      <c r="Y2280" s="1">
        <f t="shared" si="1013"/>
        <v>0</v>
      </c>
      <c r="Z2280" s="1">
        <f t="shared" si="1014"/>
        <v>0</v>
      </c>
      <c r="AA2280" s="1">
        <f t="shared" si="1015"/>
        <v>0</v>
      </c>
      <c r="AD2280" s="1">
        <f t="shared" si="1016"/>
        <v>2</v>
      </c>
      <c r="AE2280" s="1">
        <f t="shared" si="1017"/>
        <v>1</v>
      </c>
      <c r="AF2280" s="1">
        <f t="shared" si="1018"/>
        <v>0</v>
      </c>
      <c r="AG2280" s="1">
        <f t="shared" si="1019"/>
        <v>0</v>
      </c>
      <c r="AH2280" s="1">
        <f t="shared" si="1020"/>
        <v>0</v>
      </c>
      <c r="AI2280" s="1">
        <f t="shared" si="1021"/>
        <v>0</v>
      </c>
      <c r="AK2280" s="1" t="str">
        <f t="shared" si="1009"/>
        <v>210000</v>
      </c>
    </row>
    <row r="2281" spans="4:37" x14ac:dyDescent="0.25">
      <c r="D2281" s="27">
        <v>2259</v>
      </c>
      <c r="E2281" s="27">
        <f t="shared" si="995"/>
        <v>0</v>
      </c>
      <c r="F2281" s="27">
        <f t="shared" si="996"/>
        <v>0</v>
      </c>
      <c r="G2281" s="27">
        <f t="shared" si="1002"/>
        <v>0</v>
      </c>
      <c r="H2281" s="2">
        <f>_xlfn.IFNA(IF(MATCH(AK2281,$AK$23:AK2280,0)&gt;0,0,0),1)</f>
        <v>0</v>
      </c>
      <c r="I2281" s="2">
        <f t="shared" si="994"/>
        <v>4</v>
      </c>
      <c r="J2281" s="31">
        <f t="shared" si="1003"/>
        <v>3</v>
      </c>
      <c r="K2281" s="32">
        <f t="shared" si="997"/>
        <v>0</v>
      </c>
      <c r="L2281" s="31">
        <f t="shared" si="1004"/>
        <v>1</v>
      </c>
      <c r="M2281" s="32">
        <f t="shared" si="998"/>
        <v>0</v>
      </c>
      <c r="N2281" s="31">
        <f t="shared" si="1005"/>
        <v>0</v>
      </c>
      <c r="O2281" s="32">
        <f t="shared" si="999"/>
        <v>0</v>
      </c>
      <c r="P2281" s="31">
        <f t="shared" si="1006"/>
        <v>0</v>
      </c>
      <c r="Q2281" s="32">
        <f t="shared" si="1000"/>
        <v>0</v>
      </c>
      <c r="R2281" s="31">
        <f t="shared" si="1007"/>
        <v>0</v>
      </c>
      <c r="S2281" s="32">
        <f t="shared" si="1001"/>
        <v>0</v>
      </c>
      <c r="T2281" s="31">
        <f t="shared" si="1008"/>
        <v>0</v>
      </c>
      <c r="V2281" s="1">
        <f t="shared" si="1010"/>
        <v>3</v>
      </c>
      <c r="W2281" s="1">
        <f t="shared" si="1011"/>
        <v>1</v>
      </c>
      <c r="X2281" s="1">
        <f t="shared" si="1012"/>
        <v>0</v>
      </c>
      <c r="Y2281" s="1">
        <f t="shared" si="1013"/>
        <v>0</v>
      </c>
      <c r="Z2281" s="1">
        <f t="shared" si="1014"/>
        <v>0</v>
      </c>
      <c r="AA2281" s="1">
        <f t="shared" si="1015"/>
        <v>0</v>
      </c>
      <c r="AD2281" s="1">
        <f t="shared" si="1016"/>
        <v>3</v>
      </c>
      <c r="AE2281" s="1">
        <f t="shared" si="1017"/>
        <v>1</v>
      </c>
      <c r="AF2281" s="1">
        <f t="shared" si="1018"/>
        <v>0</v>
      </c>
      <c r="AG2281" s="1">
        <f t="shared" si="1019"/>
        <v>0</v>
      </c>
      <c r="AH2281" s="1">
        <f t="shared" si="1020"/>
        <v>0</v>
      </c>
      <c r="AI2281" s="1">
        <f t="shared" si="1021"/>
        <v>0</v>
      </c>
      <c r="AK2281" s="1" t="str">
        <f t="shared" si="1009"/>
        <v>310000</v>
      </c>
    </row>
    <row r="2282" spans="4:37" x14ac:dyDescent="0.25">
      <c r="D2282" s="27">
        <v>2260</v>
      </c>
      <c r="E2282" s="27">
        <f t="shared" si="995"/>
        <v>0</v>
      </c>
      <c r="F2282" s="27">
        <f t="shared" si="996"/>
        <v>0</v>
      </c>
      <c r="G2282" s="27">
        <f t="shared" si="1002"/>
        <v>0</v>
      </c>
      <c r="H2282" s="2">
        <f>_xlfn.IFNA(IF(MATCH(AK2282,$AK$23:AK2281,0)&gt;0,0,0),1)</f>
        <v>0</v>
      </c>
      <c r="I2282" s="2">
        <f t="shared" si="994"/>
        <v>5</v>
      </c>
      <c r="J2282" s="31">
        <f t="shared" si="1003"/>
        <v>4</v>
      </c>
      <c r="K2282" s="32">
        <f t="shared" si="997"/>
        <v>0</v>
      </c>
      <c r="L2282" s="31">
        <f t="shared" si="1004"/>
        <v>1</v>
      </c>
      <c r="M2282" s="32">
        <f t="shared" si="998"/>
        <v>0</v>
      </c>
      <c r="N2282" s="31">
        <f t="shared" si="1005"/>
        <v>0</v>
      </c>
      <c r="O2282" s="32">
        <f t="shared" si="999"/>
        <v>0</v>
      </c>
      <c r="P2282" s="31">
        <f t="shared" si="1006"/>
        <v>0</v>
      </c>
      <c r="Q2282" s="32">
        <f t="shared" si="1000"/>
        <v>0</v>
      </c>
      <c r="R2282" s="31">
        <f t="shared" si="1007"/>
        <v>0</v>
      </c>
      <c r="S2282" s="32">
        <f t="shared" si="1001"/>
        <v>0</v>
      </c>
      <c r="T2282" s="31">
        <f t="shared" si="1008"/>
        <v>0</v>
      </c>
      <c r="V2282" s="1">
        <f t="shared" si="1010"/>
        <v>4</v>
      </c>
      <c r="W2282" s="1">
        <f t="shared" si="1011"/>
        <v>1</v>
      </c>
      <c r="X2282" s="1">
        <f t="shared" si="1012"/>
        <v>0</v>
      </c>
      <c r="Y2282" s="1">
        <f t="shared" si="1013"/>
        <v>0</v>
      </c>
      <c r="Z2282" s="1">
        <f t="shared" si="1014"/>
        <v>0</v>
      </c>
      <c r="AA2282" s="1">
        <f t="shared" si="1015"/>
        <v>0</v>
      </c>
      <c r="AD2282" s="1">
        <f t="shared" si="1016"/>
        <v>4</v>
      </c>
      <c r="AE2282" s="1">
        <f t="shared" si="1017"/>
        <v>1</v>
      </c>
      <c r="AF2282" s="1">
        <f t="shared" si="1018"/>
        <v>0</v>
      </c>
      <c r="AG2282" s="1">
        <f t="shared" si="1019"/>
        <v>0</v>
      </c>
      <c r="AH2282" s="1">
        <f t="shared" si="1020"/>
        <v>0</v>
      </c>
      <c r="AI2282" s="1">
        <f t="shared" si="1021"/>
        <v>0</v>
      </c>
      <c r="AK2282" s="1" t="str">
        <f t="shared" si="1009"/>
        <v>410000</v>
      </c>
    </row>
    <row r="2283" spans="4:37" x14ac:dyDescent="0.25">
      <c r="D2283" s="27">
        <v>2261</v>
      </c>
      <c r="E2283" s="27">
        <f t="shared" si="995"/>
        <v>0</v>
      </c>
      <c r="F2283" s="27">
        <f t="shared" si="996"/>
        <v>0</v>
      </c>
      <c r="G2283" s="27">
        <f t="shared" si="1002"/>
        <v>0</v>
      </c>
      <c r="H2283" s="2">
        <f>_xlfn.IFNA(IF(MATCH(AK2283,$AK$23:AK2282,0)&gt;0,0,0),1)</f>
        <v>0</v>
      </c>
      <c r="I2283" s="2">
        <f t="shared" si="994"/>
        <v>3</v>
      </c>
      <c r="J2283" s="31">
        <f t="shared" si="1003"/>
        <v>1</v>
      </c>
      <c r="K2283" s="32">
        <f t="shared" si="997"/>
        <v>0</v>
      </c>
      <c r="L2283" s="31">
        <f t="shared" si="1004"/>
        <v>2</v>
      </c>
      <c r="M2283" s="32">
        <f t="shared" si="998"/>
        <v>0</v>
      </c>
      <c r="N2283" s="31">
        <f t="shared" si="1005"/>
        <v>0</v>
      </c>
      <c r="O2283" s="32">
        <f t="shared" si="999"/>
        <v>0</v>
      </c>
      <c r="P2283" s="31">
        <f t="shared" si="1006"/>
        <v>0</v>
      </c>
      <c r="Q2283" s="32">
        <f t="shared" si="1000"/>
        <v>0</v>
      </c>
      <c r="R2283" s="31">
        <f t="shared" si="1007"/>
        <v>0</v>
      </c>
      <c r="S2283" s="32">
        <f t="shared" si="1001"/>
        <v>0</v>
      </c>
      <c r="T2283" s="31">
        <f t="shared" si="1008"/>
        <v>0</v>
      </c>
      <c r="V2283" s="1">
        <f t="shared" si="1010"/>
        <v>1</v>
      </c>
      <c r="W2283" s="1">
        <f t="shared" si="1011"/>
        <v>2</v>
      </c>
      <c r="X2283" s="1">
        <f t="shared" si="1012"/>
        <v>0</v>
      </c>
      <c r="Y2283" s="1">
        <f t="shared" si="1013"/>
        <v>0</v>
      </c>
      <c r="Z2283" s="1">
        <f t="shared" si="1014"/>
        <v>0</v>
      </c>
      <c r="AA2283" s="1">
        <f t="shared" si="1015"/>
        <v>0</v>
      </c>
      <c r="AD2283" s="1">
        <f t="shared" si="1016"/>
        <v>2</v>
      </c>
      <c r="AE2283" s="1">
        <f t="shared" si="1017"/>
        <v>1</v>
      </c>
      <c r="AF2283" s="1">
        <f t="shared" si="1018"/>
        <v>0</v>
      </c>
      <c r="AG2283" s="1">
        <f t="shared" si="1019"/>
        <v>0</v>
      </c>
      <c r="AH2283" s="1">
        <f t="shared" si="1020"/>
        <v>0</v>
      </c>
      <c r="AI2283" s="1">
        <f t="shared" si="1021"/>
        <v>0</v>
      </c>
      <c r="AK2283" s="1" t="str">
        <f t="shared" si="1009"/>
        <v>210000</v>
      </c>
    </row>
    <row r="2284" spans="4:37" x14ac:dyDescent="0.25">
      <c r="D2284" s="27">
        <v>2262</v>
      </c>
      <c r="E2284" s="27">
        <f t="shared" si="995"/>
        <v>0</v>
      </c>
      <c r="F2284" s="27">
        <f t="shared" si="996"/>
        <v>0</v>
      </c>
      <c r="G2284" s="27">
        <f t="shared" si="1002"/>
        <v>0</v>
      </c>
      <c r="H2284" s="2">
        <f>_xlfn.IFNA(IF(MATCH(AK2284,$AK$23:AK2283,0)&gt;0,0,0),1)</f>
        <v>0</v>
      </c>
      <c r="I2284" s="2">
        <f t="shared" si="994"/>
        <v>4</v>
      </c>
      <c r="J2284" s="31">
        <f t="shared" si="1003"/>
        <v>2</v>
      </c>
      <c r="K2284" s="32">
        <f t="shared" si="997"/>
        <v>1</v>
      </c>
      <c r="L2284" s="31">
        <f t="shared" si="1004"/>
        <v>2</v>
      </c>
      <c r="M2284" s="32">
        <f t="shared" si="998"/>
        <v>0</v>
      </c>
      <c r="N2284" s="31">
        <f t="shared" si="1005"/>
        <v>0</v>
      </c>
      <c r="O2284" s="32">
        <f t="shared" si="999"/>
        <v>0</v>
      </c>
      <c r="P2284" s="31">
        <f t="shared" si="1006"/>
        <v>0</v>
      </c>
      <c r="Q2284" s="32">
        <f t="shared" si="1000"/>
        <v>0</v>
      </c>
      <c r="R2284" s="31">
        <f t="shared" si="1007"/>
        <v>0</v>
      </c>
      <c r="S2284" s="32">
        <f t="shared" si="1001"/>
        <v>0</v>
      </c>
      <c r="T2284" s="31">
        <f t="shared" si="1008"/>
        <v>0</v>
      </c>
      <c r="V2284" s="1">
        <f t="shared" si="1010"/>
        <v>2</v>
      </c>
      <c r="W2284" s="1">
        <f t="shared" si="1011"/>
        <v>2</v>
      </c>
      <c r="X2284" s="1">
        <f t="shared" si="1012"/>
        <v>0</v>
      </c>
      <c r="Y2284" s="1">
        <f t="shared" si="1013"/>
        <v>0</v>
      </c>
      <c r="Z2284" s="1">
        <f t="shared" si="1014"/>
        <v>0</v>
      </c>
      <c r="AA2284" s="1">
        <f t="shared" si="1015"/>
        <v>0</v>
      </c>
      <c r="AD2284" s="1">
        <f t="shared" si="1016"/>
        <v>2</v>
      </c>
      <c r="AE2284" s="1">
        <f t="shared" si="1017"/>
        <v>2</v>
      </c>
      <c r="AF2284" s="1">
        <f t="shared" si="1018"/>
        <v>0</v>
      </c>
      <c r="AG2284" s="1">
        <f t="shared" si="1019"/>
        <v>0</v>
      </c>
      <c r="AH2284" s="1">
        <f t="shared" si="1020"/>
        <v>0</v>
      </c>
      <c r="AI2284" s="1">
        <f t="shared" si="1021"/>
        <v>0</v>
      </c>
      <c r="AK2284" s="1" t="str">
        <f t="shared" si="1009"/>
        <v>220000</v>
      </c>
    </row>
    <row r="2285" spans="4:37" x14ac:dyDescent="0.25">
      <c r="D2285" s="27">
        <v>2263</v>
      </c>
      <c r="E2285" s="27">
        <f t="shared" si="995"/>
        <v>0</v>
      </c>
      <c r="F2285" s="27">
        <f t="shared" si="996"/>
        <v>0</v>
      </c>
      <c r="G2285" s="27">
        <f t="shared" si="1002"/>
        <v>0</v>
      </c>
      <c r="H2285" s="2">
        <f>_xlfn.IFNA(IF(MATCH(AK2285,$AK$23:AK2284,0)&gt;0,0,0),1)</f>
        <v>0</v>
      </c>
      <c r="I2285" s="2">
        <f t="shared" si="994"/>
        <v>5</v>
      </c>
      <c r="J2285" s="31">
        <f t="shared" si="1003"/>
        <v>3</v>
      </c>
      <c r="K2285" s="32">
        <f t="shared" si="997"/>
        <v>0</v>
      </c>
      <c r="L2285" s="31">
        <f t="shared" si="1004"/>
        <v>2</v>
      </c>
      <c r="M2285" s="32">
        <f t="shared" si="998"/>
        <v>0</v>
      </c>
      <c r="N2285" s="31">
        <f t="shared" si="1005"/>
        <v>0</v>
      </c>
      <c r="O2285" s="32">
        <f t="shared" si="999"/>
        <v>0</v>
      </c>
      <c r="P2285" s="31">
        <f t="shared" si="1006"/>
        <v>0</v>
      </c>
      <c r="Q2285" s="32">
        <f t="shared" si="1000"/>
        <v>0</v>
      </c>
      <c r="R2285" s="31">
        <f t="shared" si="1007"/>
        <v>0</v>
      </c>
      <c r="S2285" s="32">
        <f t="shared" si="1001"/>
        <v>0</v>
      </c>
      <c r="T2285" s="31">
        <f t="shared" si="1008"/>
        <v>0</v>
      </c>
      <c r="V2285" s="1">
        <f t="shared" si="1010"/>
        <v>3</v>
      </c>
      <c r="W2285" s="1">
        <f t="shared" si="1011"/>
        <v>2</v>
      </c>
      <c r="X2285" s="1">
        <f t="shared" si="1012"/>
        <v>0</v>
      </c>
      <c r="Y2285" s="1">
        <f t="shared" si="1013"/>
        <v>0</v>
      </c>
      <c r="Z2285" s="1">
        <f t="shared" si="1014"/>
        <v>0</v>
      </c>
      <c r="AA2285" s="1">
        <f t="shared" si="1015"/>
        <v>0</v>
      </c>
      <c r="AD2285" s="1">
        <f t="shared" si="1016"/>
        <v>3</v>
      </c>
      <c r="AE2285" s="1">
        <f t="shared" si="1017"/>
        <v>2</v>
      </c>
      <c r="AF2285" s="1">
        <f t="shared" si="1018"/>
        <v>0</v>
      </c>
      <c r="AG2285" s="1">
        <f t="shared" si="1019"/>
        <v>0</v>
      </c>
      <c r="AH2285" s="1">
        <f t="shared" si="1020"/>
        <v>0</v>
      </c>
      <c r="AI2285" s="1">
        <f t="shared" si="1021"/>
        <v>0</v>
      </c>
      <c r="AK2285" s="1" t="str">
        <f t="shared" si="1009"/>
        <v>320000</v>
      </c>
    </row>
    <row r="2286" spans="4:37" x14ac:dyDescent="0.25">
      <c r="D2286" s="27">
        <v>2264</v>
      </c>
      <c r="E2286" s="27">
        <f t="shared" si="995"/>
        <v>0</v>
      </c>
      <c r="F2286" s="27">
        <f t="shared" si="996"/>
        <v>0</v>
      </c>
      <c r="G2286" s="27">
        <f t="shared" si="1002"/>
        <v>0</v>
      </c>
      <c r="H2286" s="2">
        <f>_xlfn.IFNA(IF(MATCH(AK2286,$AK$23:AK2285,0)&gt;0,0,0),1)</f>
        <v>0</v>
      </c>
      <c r="I2286" s="2">
        <f t="shared" si="994"/>
        <v>6</v>
      </c>
      <c r="J2286" s="31">
        <f t="shared" si="1003"/>
        <v>4</v>
      </c>
      <c r="K2286" s="32">
        <f t="shared" si="997"/>
        <v>0</v>
      </c>
      <c r="L2286" s="31">
        <f t="shared" si="1004"/>
        <v>2</v>
      </c>
      <c r="M2286" s="32">
        <f t="shared" si="998"/>
        <v>0</v>
      </c>
      <c r="N2286" s="31">
        <f t="shared" si="1005"/>
        <v>0</v>
      </c>
      <c r="O2286" s="32">
        <f t="shared" si="999"/>
        <v>0</v>
      </c>
      <c r="P2286" s="31">
        <f t="shared" si="1006"/>
        <v>0</v>
      </c>
      <c r="Q2286" s="32">
        <f t="shared" si="1000"/>
        <v>0</v>
      </c>
      <c r="R2286" s="31">
        <f t="shared" si="1007"/>
        <v>0</v>
      </c>
      <c r="S2286" s="32">
        <f t="shared" si="1001"/>
        <v>0</v>
      </c>
      <c r="T2286" s="31">
        <f t="shared" si="1008"/>
        <v>0</v>
      </c>
      <c r="V2286" s="1">
        <f t="shared" si="1010"/>
        <v>4</v>
      </c>
      <c r="W2286" s="1">
        <f t="shared" si="1011"/>
        <v>2</v>
      </c>
      <c r="X2286" s="1">
        <f t="shared" si="1012"/>
        <v>0</v>
      </c>
      <c r="Y2286" s="1">
        <f t="shared" si="1013"/>
        <v>0</v>
      </c>
      <c r="Z2286" s="1">
        <f t="shared" si="1014"/>
        <v>0</v>
      </c>
      <c r="AA2286" s="1">
        <f t="shared" si="1015"/>
        <v>0</v>
      </c>
      <c r="AD2286" s="1">
        <f t="shared" si="1016"/>
        <v>4</v>
      </c>
      <c r="AE2286" s="1">
        <f t="shared" si="1017"/>
        <v>2</v>
      </c>
      <c r="AF2286" s="1">
        <f t="shared" si="1018"/>
        <v>0</v>
      </c>
      <c r="AG2286" s="1">
        <f t="shared" si="1019"/>
        <v>0</v>
      </c>
      <c r="AH2286" s="1">
        <f t="shared" si="1020"/>
        <v>0</v>
      </c>
      <c r="AI2286" s="1">
        <f t="shared" si="1021"/>
        <v>0</v>
      </c>
      <c r="AK2286" s="1" t="str">
        <f t="shared" si="1009"/>
        <v>420000</v>
      </c>
    </row>
    <row r="2287" spans="4:37" x14ac:dyDescent="0.25">
      <c r="D2287" s="27">
        <v>2265</v>
      </c>
      <c r="E2287" s="27">
        <f t="shared" si="995"/>
        <v>0</v>
      </c>
      <c r="F2287" s="27">
        <f t="shared" si="996"/>
        <v>0</v>
      </c>
      <c r="G2287" s="27">
        <f t="shared" si="1002"/>
        <v>0</v>
      </c>
      <c r="H2287" s="2">
        <f>_xlfn.IFNA(IF(MATCH(AK2287,$AK$23:AK2286,0)&gt;0,0,0),1)</f>
        <v>0</v>
      </c>
      <c r="I2287" s="2">
        <f t="shared" si="994"/>
        <v>4</v>
      </c>
      <c r="J2287" s="31">
        <f t="shared" si="1003"/>
        <v>1</v>
      </c>
      <c r="K2287" s="32">
        <f t="shared" si="997"/>
        <v>0</v>
      </c>
      <c r="L2287" s="31">
        <f t="shared" si="1004"/>
        <v>3</v>
      </c>
      <c r="M2287" s="32">
        <f t="shared" si="998"/>
        <v>0</v>
      </c>
      <c r="N2287" s="31">
        <f t="shared" si="1005"/>
        <v>0</v>
      </c>
      <c r="O2287" s="32">
        <f t="shared" si="999"/>
        <v>0</v>
      </c>
      <c r="P2287" s="31">
        <f t="shared" si="1006"/>
        <v>0</v>
      </c>
      <c r="Q2287" s="32">
        <f t="shared" si="1000"/>
        <v>0</v>
      </c>
      <c r="R2287" s="31">
        <f t="shared" si="1007"/>
        <v>0</v>
      </c>
      <c r="S2287" s="32">
        <f t="shared" si="1001"/>
        <v>0</v>
      </c>
      <c r="T2287" s="31">
        <f t="shared" si="1008"/>
        <v>0</v>
      </c>
      <c r="V2287" s="1">
        <f t="shared" si="1010"/>
        <v>1</v>
      </c>
      <c r="W2287" s="1">
        <f t="shared" si="1011"/>
        <v>3</v>
      </c>
      <c r="X2287" s="1">
        <f t="shared" si="1012"/>
        <v>0</v>
      </c>
      <c r="Y2287" s="1">
        <f t="shared" si="1013"/>
        <v>0</v>
      </c>
      <c r="Z2287" s="1">
        <f t="shared" si="1014"/>
        <v>0</v>
      </c>
      <c r="AA2287" s="1">
        <f t="shared" si="1015"/>
        <v>0</v>
      </c>
      <c r="AD2287" s="1">
        <f t="shared" si="1016"/>
        <v>3</v>
      </c>
      <c r="AE2287" s="1">
        <f t="shared" si="1017"/>
        <v>1</v>
      </c>
      <c r="AF2287" s="1">
        <f t="shared" si="1018"/>
        <v>0</v>
      </c>
      <c r="AG2287" s="1">
        <f t="shared" si="1019"/>
        <v>0</v>
      </c>
      <c r="AH2287" s="1">
        <f t="shared" si="1020"/>
        <v>0</v>
      </c>
      <c r="AI2287" s="1">
        <f t="shared" si="1021"/>
        <v>0</v>
      </c>
      <c r="AK2287" s="1" t="str">
        <f t="shared" si="1009"/>
        <v>310000</v>
      </c>
    </row>
    <row r="2288" spans="4:37" x14ac:dyDescent="0.25">
      <c r="D2288" s="27">
        <v>2266</v>
      </c>
      <c r="E2288" s="27">
        <f t="shared" si="995"/>
        <v>0</v>
      </c>
      <c r="F2288" s="27">
        <f t="shared" si="996"/>
        <v>0</v>
      </c>
      <c r="G2288" s="27">
        <f t="shared" si="1002"/>
        <v>0</v>
      </c>
      <c r="H2288" s="2">
        <f>_xlfn.IFNA(IF(MATCH(AK2288,$AK$23:AK2287,0)&gt;0,0,0),1)</f>
        <v>0</v>
      </c>
      <c r="I2288" s="2">
        <f t="shared" si="994"/>
        <v>5</v>
      </c>
      <c r="J2288" s="31">
        <f t="shared" si="1003"/>
        <v>2</v>
      </c>
      <c r="K2288" s="32">
        <f t="shared" si="997"/>
        <v>0</v>
      </c>
      <c r="L2288" s="31">
        <f t="shared" si="1004"/>
        <v>3</v>
      </c>
      <c r="M2288" s="32">
        <f t="shared" si="998"/>
        <v>0</v>
      </c>
      <c r="N2288" s="31">
        <f t="shared" si="1005"/>
        <v>0</v>
      </c>
      <c r="O2288" s="32">
        <f t="shared" si="999"/>
        <v>0</v>
      </c>
      <c r="P2288" s="31">
        <f t="shared" si="1006"/>
        <v>0</v>
      </c>
      <c r="Q2288" s="32">
        <f t="shared" si="1000"/>
        <v>0</v>
      </c>
      <c r="R2288" s="31">
        <f t="shared" si="1007"/>
        <v>0</v>
      </c>
      <c r="S2288" s="32">
        <f t="shared" si="1001"/>
        <v>0</v>
      </c>
      <c r="T2288" s="31">
        <f t="shared" si="1008"/>
        <v>0</v>
      </c>
      <c r="V2288" s="1">
        <f t="shared" si="1010"/>
        <v>2</v>
      </c>
      <c r="W2288" s="1">
        <f t="shared" si="1011"/>
        <v>3</v>
      </c>
      <c r="X2288" s="1">
        <f t="shared" si="1012"/>
        <v>0</v>
      </c>
      <c r="Y2288" s="1">
        <f t="shared" si="1013"/>
        <v>0</v>
      </c>
      <c r="Z2288" s="1">
        <f t="shared" si="1014"/>
        <v>0</v>
      </c>
      <c r="AA2288" s="1">
        <f t="shared" si="1015"/>
        <v>0</v>
      </c>
      <c r="AD2288" s="1">
        <f t="shared" si="1016"/>
        <v>3</v>
      </c>
      <c r="AE2288" s="1">
        <f t="shared" si="1017"/>
        <v>2</v>
      </c>
      <c r="AF2288" s="1">
        <f t="shared" si="1018"/>
        <v>0</v>
      </c>
      <c r="AG2288" s="1">
        <f t="shared" si="1019"/>
        <v>0</v>
      </c>
      <c r="AH2288" s="1">
        <f t="shared" si="1020"/>
        <v>0</v>
      </c>
      <c r="AI2288" s="1">
        <f t="shared" si="1021"/>
        <v>0</v>
      </c>
      <c r="AK2288" s="1" t="str">
        <f t="shared" si="1009"/>
        <v>320000</v>
      </c>
    </row>
    <row r="2289" spans="4:37" x14ac:dyDescent="0.25">
      <c r="D2289" s="27">
        <v>2267</v>
      </c>
      <c r="E2289" s="27">
        <f t="shared" si="995"/>
        <v>0</v>
      </c>
      <c r="F2289" s="27">
        <f t="shared" si="996"/>
        <v>0</v>
      </c>
      <c r="G2289" s="27">
        <f t="shared" si="1002"/>
        <v>0</v>
      </c>
      <c r="H2289" s="2">
        <f>_xlfn.IFNA(IF(MATCH(AK2289,$AK$23:AK2288,0)&gt;0,0,0),1)</f>
        <v>0</v>
      </c>
      <c r="I2289" s="2">
        <f t="shared" si="994"/>
        <v>6</v>
      </c>
      <c r="J2289" s="31">
        <f t="shared" si="1003"/>
        <v>3</v>
      </c>
      <c r="K2289" s="32">
        <f t="shared" si="997"/>
        <v>1</v>
      </c>
      <c r="L2289" s="31">
        <f t="shared" si="1004"/>
        <v>3</v>
      </c>
      <c r="M2289" s="32">
        <f t="shared" si="998"/>
        <v>0</v>
      </c>
      <c r="N2289" s="31">
        <f t="shared" si="1005"/>
        <v>0</v>
      </c>
      <c r="O2289" s="32">
        <f t="shared" si="999"/>
        <v>0</v>
      </c>
      <c r="P2289" s="31">
        <f t="shared" si="1006"/>
        <v>0</v>
      </c>
      <c r="Q2289" s="32">
        <f t="shared" si="1000"/>
        <v>0</v>
      </c>
      <c r="R2289" s="31">
        <f t="shared" si="1007"/>
        <v>0</v>
      </c>
      <c r="S2289" s="32">
        <f t="shared" si="1001"/>
        <v>0</v>
      </c>
      <c r="T2289" s="31">
        <f t="shared" si="1008"/>
        <v>0</v>
      </c>
      <c r="V2289" s="1">
        <f t="shared" si="1010"/>
        <v>3</v>
      </c>
      <c r="W2289" s="1">
        <f t="shared" si="1011"/>
        <v>3</v>
      </c>
      <c r="X2289" s="1">
        <f t="shared" si="1012"/>
        <v>0</v>
      </c>
      <c r="Y2289" s="1">
        <f t="shared" si="1013"/>
        <v>0</v>
      </c>
      <c r="Z2289" s="1">
        <f t="shared" si="1014"/>
        <v>0</v>
      </c>
      <c r="AA2289" s="1">
        <f t="shared" si="1015"/>
        <v>0</v>
      </c>
      <c r="AD2289" s="1">
        <f t="shared" si="1016"/>
        <v>3</v>
      </c>
      <c r="AE2289" s="1">
        <f t="shared" si="1017"/>
        <v>3</v>
      </c>
      <c r="AF2289" s="1">
        <f t="shared" si="1018"/>
        <v>0</v>
      </c>
      <c r="AG2289" s="1">
        <f t="shared" si="1019"/>
        <v>0</v>
      </c>
      <c r="AH2289" s="1">
        <f t="shared" si="1020"/>
        <v>0</v>
      </c>
      <c r="AI2289" s="1">
        <f t="shared" si="1021"/>
        <v>0</v>
      </c>
      <c r="AK2289" s="1" t="str">
        <f t="shared" si="1009"/>
        <v>330000</v>
      </c>
    </row>
    <row r="2290" spans="4:37" x14ac:dyDescent="0.25">
      <c r="D2290" s="27">
        <v>2268</v>
      </c>
      <c r="E2290" s="27">
        <f t="shared" si="995"/>
        <v>0</v>
      </c>
      <c r="F2290" s="27">
        <f t="shared" si="996"/>
        <v>0</v>
      </c>
      <c r="G2290" s="27">
        <f t="shared" si="1002"/>
        <v>0</v>
      </c>
      <c r="H2290" s="2">
        <f>_xlfn.IFNA(IF(MATCH(AK2290,$AK$23:AK2289,0)&gt;0,0,0),1)</f>
        <v>0</v>
      </c>
      <c r="I2290" s="2">
        <f t="shared" si="994"/>
        <v>7</v>
      </c>
      <c r="J2290" s="31">
        <f t="shared" si="1003"/>
        <v>4</v>
      </c>
      <c r="K2290" s="32">
        <f t="shared" si="997"/>
        <v>0</v>
      </c>
      <c r="L2290" s="31">
        <f t="shared" si="1004"/>
        <v>3</v>
      </c>
      <c r="M2290" s="32">
        <f t="shared" si="998"/>
        <v>0</v>
      </c>
      <c r="N2290" s="31">
        <f t="shared" si="1005"/>
        <v>0</v>
      </c>
      <c r="O2290" s="32">
        <f t="shared" si="999"/>
        <v>0</v>
      </c>
      <c r="P2290" s="31">
        <f t="shared" si="1006"/>
        <v>0</v>
      </c>
      <c r="Q2290" s="32">
        <f t="shared" si="1000"/>
        <v>0</v>
      </c>
      <c r="R2290" s="31">
        <f t="shared" si="1007"/>
        <v>0</v>
      </c>
      <c r="S2290" s="32">
        <f t="shared" si="1001"/>
        <v>0</v>
      </c>
      <c r="T2290" s="31">
        <f t="shared" si="1008"/>
        <v>0</v>
      </c>
      <c r="V2290" s="1">
        <f t="shared" si="1010"/>
        <v>4</v>
      </c>
      <c r="W2290" s="1">
        <f t="shared" si="1011"/>
        <v>3</v>
      </c>
      <c r="X2290" s="1">
        <f t="shared" si="1012"/>
        <v>0</v>
      </c>
      <c r="Y2290" s="1">
        <f t="shared" si="1013"/>
        <v>0</v>
      </c>
      <c r="Z2290" s="1">
        <f t="shared" si="1014"/>
        <v>0</v>
      </c>
      <c r="AA2290" s="1">
        <f t="shared" si="1015"/>
        <v>0</v>
      </c>
      <c r="AD2290" s="1">
        <f t="shared" si="1016"/>
        <v>4</v>
      </c>
      <c r="AE2290" s="1">
        <f t="shared" si="1017"/>
        <v>3</v>
      </c>
      <c r="AF2290" s="1">
        <f t="shared" si="1018"/>
        <v>0</v>
      </c>
      <c r="AG2290" s="1">
        <f t="shared" si="1019"/>
        <v>0</v>
      </c>
      <c r="AH2290" s="1">
        <f t="shared" si="1020"/>
        <v>0</v>
      </c>
      <c r="AI2290" s="1">
        <f t="shared" si="1021"/>
        <v>0</v>
      </c>
      <c r="AK2290" s="1" t="str">
        <f t="shared" si="1009"/>
        <v>430000</v>
      </c>
    </row>
    <row r="2291" spans="4:37" x14ac:dyDescent="0.25">
      <c r="D2291" s="27">
        <v>2269</v>
      </c>
      <c r="E2291" s="27">
        <f t="shared" si="995"/>
        <v>0</v>
      </c>
      <c r="F2291" s="27">
        <f t="shared" si="996"/>
        <v>0</v>
      </c>
      <c r="G2291" s="27">
        <f t="shared" si="1002"/>
        <v>0</v>
      </c>
      <c r="H2291" s="2">
        <f>_xlfn.IFNA(IF(MATCH(AK2291,$AK$23:AK2290,0)&gt;0,0,0),1)</f>
        <v>0</v>
      </c>
      <c r="I2291" s="2">
        <f t="shared" si="994"/>
        <v>5</v>
      </c>
      <c r="J2291" s="31">
        <f t="shared" si="1003"/>
        <v>1</v>
      </c>
      <c r="K2291" s="32">
        <f t="shared" si="997"/>
        <v>0</v>
      </c>
      <c r="L2291" s="31">
        <f t="shared" si="1004"/>
        <v>4</v>
      </c>
      <c r="M2291" s="32">
        <f t="shared" si="998"/>
        <v>0</v>
      </c>
      <c r="N2291" s="31">
        <f t="shared" si="1005"/>
        <v>0</v>
      </c>
      <c r="O2291" s="32">
        <f t="shared" si="999"/>
        <v>0</v>
      </c>
      <c r="P2291" s="31">
        <f t="shared" si="1006"/>
        <v>0</v>
      </c>
      <c r="Q2291" s="32">
        <f t="shared" si="1000"/>
        <v>0</v>
      </c>
      <c r="R2291" s="31">
        <f t="shared" si="1007"/>
        <v>0</v>
      </c>
      <c r="S2291" s="32">
        <f t="shared" si="1001"/>
        <v>0</v>
      </c>
      <c r="T2291" s="31">
        <f t="shared" si="1008"/>
        <v>0</v>
      </c>
      <c r="V2291" s="1">
        <f t="shared" si="1010"/>
        <v>1</v>
      </c>
      <c r="W2291" s="1">
        <f t="shared" si="1011"/>
        <v>4</v>
      </c>
      <c r="X2291" s="1">
        <f t="shared" si="1012"/>
        <v>0</v>
      </c>
      <c r="Y2291" s="1">
        <f t="shared" si="1013"/>
        <v>0</v>
      </c>
      <c r="Z2291" s="1">
        <f t="shared" si="1014"/>
        <v>0</v>
      </c>
      <c r="AA2291" s="1">
        <f t="shared" si="1015"/>
        <v>0</v>
      </c>
      <c r="AD2291" s="1">
        <f t="shared" si="1016"/>
        <v>4</v>
      </c>
      <c r="AE2291" s="1">
        <f t="shared" si="1017"/>
        <v>1</v>
      </c>
      <c r="AF2291" s="1">
        <f t="shared" si="1018"/>
        <v>0</v>
      </c>
      <c r="AG2291" s="1">
        <f t="shared" si="1019"/>
        <v>0</v>
      </c>
      <c r="AH2291" s="1">
        <f t="shared" si="1020"/>
        <v>0</v>
      </c>
      <c r="AI2291" s="1">
        <f t="shared" si="1021"/>
        <v>0</v>
      </c>
      <c r="AK2291" s="1" t="str">
        <f t="shared" si="1009"/>
        <v>410000</v>
      </c>
    </row>
    <row r="2292" spans="4:37" x14ac:dyDescent="0.25">
      <c r="D2292" s="27">
        <v>2270</v>
      </c>
      <c r="E2292" s="27">
        <f t="shared" si="995"/>
        <v>0</v>
      </c>
      <c r="F2292" s="27">
        <f t="shared" si="996"/>
        <v>0</v>
      </c>
      <c r="G2292" s="27">
        <f t="shared" si="1002"/>
        <v>0</v>
      </c>
      <c r="H2292" s="2">
        <f>_xlfn.IFNA(IF(MATCH(AK2292,$AK$23:AK2291,0)&gt;0,0,0),1)</f>
        <v>0</v>
      </c>
      <c r="I2292" s="2">
        <f t="shared" si="994"/>
        <v>6</v>
      </c>
      <c r="J2292" s="31">
        <f t="shared" si="1003"/>
        <v>2</v>
      </c>
      <c r="K2292" s="32">
        <f t="shared" si="997"/>
        <v>0</v>
      </c>
      <c r="L2292" s="31">
        <f t="shared" si="1004"/>
        <v>4</v>
      </c>
      <c r="M2292" s="32">
        <f t="shared" si="998"/>
        <v>0</v>
      </c>
      <c r="N2292" s="31">
        <f t="shared" si="1005"/>
        <v>0</v>
      </c>
      <c r="O2292" s="32">
        <f t="shared" si="999"/>
        <v>0</v>
      </c>
      <c r="P2292" s="31">
        <f t="shared" si="1006"/>
        <v>0</v>
      </c>
      <c r="Q2292" s="32">
        <f t="shared" si="1000"/>
        <v>0</v>
      </c>
      <c r="R2292" s="31">
        <f t="shared" si="1007"/>
        <v>0</v>
      </c>
      <c r="S2292" s="32">
        <f t="shared" si="1001"/>
        <v>0</v>
      </c>
      <c r="T2292" s="31">
        <f t="shared" si="1008"/>
        <v>0</v>
      </c>
      <c r="V2292" s="1">
        <f t="shared" si="1010"/>
        <v>2</v>
      </c>
      <c r="W2292" s="1">
        <f t="shared" si="1011"/>
        <v>4</v>
      </c>
      <c r="X2292" s="1">
        <f t="shared" si="1012"/>
        <v>0</v>
      </c>
      <c r="Y2292" s="1">
        <f t="shared" si="1013"/>
        <v>0</v>
      </c>
      <c r="Z2292" s="1">
        <f t="shared" si="1014"/>
        <v>0</v>
      </c>
      <c r="AA2292" s="1">
        <f t="shared" si="1015"/>
        <v>0</v>
      </c>
      <c r="AD2292" s="1">
        <f t="shared" si="1016"/>
        <v>4</v>
      </c>
      <c r="AE2292" s="1">
        <f t="shared" si="1017"/>
        <v>2</v>
      </c>
      <c r="AF2292" s="1">
        <f t="shared" si="1018"/>
        <v>0</v>
      </c>
      <c r="AG2292" s="1">
        <f t="shared" si="1019"/>
        <v>0</v>
      </c>
      <c r="AH2292" s="1">
        <f t="shared" si="1020"/>
        <v>0</v>
      </c>
      <c r="AI2292" s="1">
        <f t="shared" si="1021"/>
        <v>0</v>
      </c>
      <c r="AK2292" s="1" t="str">
        <f t="shared" si="1009"/>
        <v>420000</v>
      </c>
    </row>
    <row r="2293" spans="4:37" x14ac:dyDescent="0.25">
      <c r="D2293" s="27">
        <v>2271</v>
      </c>
      <c r="E2293" s="27">
        <f t="shared" si="995"/>
        <v>0</v>
      </c>
      <c r="F2293" s="27">
        <f t="shared" si="996"/>
        <v>0</v>
      </c>
      <c r="G2293" s="27">
        <f t="shared" si="1002"/>
        <v>0</v>
      </c>
      <c r="H2293" s="2">
        <f>_xlfn.IFNA(IF(MATCH(AK2293,$AK$23:AK2292,0)&gt;0,0,0),1)</f>
        <v>0</v>
      </c>
      <c r="I2293" s="2">
        <f t="shared" si="994"/>
        <v>7</v>
      </c>
      <c r="J2293" s="31">
        <f t="shared" si="1003"/>
        <v>3</v>
      </c>
      <c r="K2293" s="32">
        <f t="shared" si="997"/>
        <v>0</v>
      </c>
      <c r="L2293" s="31">
        <f t="shared" si="1004"/>
        <v>4</v>
      </c>
      <c r="M2293" s="32">
        <f t="shared" si="998"/>
        <v>0</v>
      </c>
      <c r="N2293" s="31">
        <f t="shared" si="1005"/>
        <v>0</v>
      </c>
      <c r="O2293" s="32">
        <f t="shared" si="999"/>
        <v>0</v>
      </c>
      <c r="P2293" s="31">
        <f t="shared" si="1006"/>
        <v>0</v>
      </c>
      <c r="Q2293" s="32">
        <f t="shared" si="1000"/>
        <v>0</v>
      </c>
      <c r="R2293" s="31">
        <f t="shared" si="1007"/>
        <v>0</v>
      </c>
      <c r="S2293" s="32">
        <f t="shared" si="1001"/>
        <v>0</v>
      </c>
      <c r="T2293" s="31">
        <f t="shared" si="1008"/>
        <v>0</v>
      </c>
      <c r="V2293" s="1">
        <f t="shared" si="1010"/>
        <v>3</v>
      </c>
      <c r="W2293" s="1">
        <f t="shared" si="1011"/>
        <v>4</v>
      </c>
      <c r="X2293" s="1">
        <f t="shared" si="1012"/>
        <v>0</v>
      </c>
      <c r="Y2293" s="1">
        <f t="shared" si="1013"/>
        <v>0</v>
      </c>
      <c r="Z2293" s="1">
        <f t="shared" si="1014"/>
        <v>0</v>
      </c>
      <c r="AA2293" s="1">
        <f t="shared" si="1015"/>
        <v>0</v>
      </c>
      <c r="AD2293" s="1">
        <f t="shared" si="1016"/>
        <v>4</v>
      </c>
      <c r="AE2293" s="1">
        <f t="shared" si="1017"/>
        <v>3</v>
      </c>
      <c r="AF2293" s="1">
        <f t="shared" si="1018"/>
        <v>0</v>
      </c>
      <c r="AG2293" s="1">
        <f t="shared" si="1019"/>
        <v>0</v>
      </c>
      <c r="AH2293" s="1">
        <f t="shared" si="1020"/>
        <v>0</v>
      </c>
      <c r="AI2293" s="1">
        <f t="shared" si="1021"/>
        <v>0</v>
      </c>
      <c r="AK2293" s="1" t="str">
        <f t="shared" si="1009"/>
        <v>430000</v>
      </c>
    </row>
    <row r="2294" spans="4:37" x14ac:dyDescent="0.25">
      <c r="D2294" s="27">
        <v>2272</v>
      </c>
      <c r="E2294" s="27">
        <f t="shared" si="995"/>
        <v>0</v>
      </c>
      <c r="F2294" s="27">
        <f t="shared" si="996"/>
        <v>0</v>
      </c>
      <c r="G2294" s="27">
        <f t="shared" si="1002"/>
        <v>0</v>
      </c>
      <c r="H2294" s="2">
        <f>_xlfn.IFNA(IF(MATCH(AK2294,$AK$23:AK2293,0)&gt;0,0,0),1)</f>
        <v>0</v>
      </c>
      <c r="I2294" s="2">
        <f t="shared" si="994"/>
        <v>8</v>
      </c>
      <c r="J2294" s="31">
        <f t="shared" si="1003"/>
        <v>4</v>
      </c>
      <c r="K2294" s="32">
        <f t="shared" si="997"/>
        <v>1</v>
      </c>
      <c r="L2294" s="31">
        <f t="shared" si="1004"/>
        <v>4</v>
      </c>
      <c r="M2294" s="32">
        <f t="shared" si="998"/>
        <v>0</v>
      </c>
      <c r="N2294" s="31">
        <f t="shared" si="1005"/>
        <v>0</v>
      </c>
      <c r="O2294" s="32">
        <f t="shared" si="999"/>
        <v>0</v>
      </c>
      <c r="P2294" s="31">
        <f t="shared" si="1006"/>
        <v>0</v>
      </c>
      <c r="Q2294" s="32">
        <f t="shared" si="1000"/>
        <v>0</v>
      </c>
      <c r="R2294" s="31">
        <f t="shared" si="1007"/>
        <v>0</v>
      </c>
      <c r="S2294" s="32">
        <f t="shared" si="1001"/>
        <v>0</v>
      </c>
      <c r="T2294" s="31">
        <f t="shared" si="1008"/>
        <v>0</v>
      </c>
      <c r="V2294" s="1">
        <f t="shared" si="1010"/>
        <v>4</v>
      </c>
      <c r="W2294" s="1">
        <f t="shared" si="1011"/>
        <v>4</v>
      </c>
      <c r="X2294" s="1">
        <f t="shared" si="1012"/>
        <v>0</v>
      </c>
      <c r="Y2294" s="1">
        <f t="shared" si="1013"/>
        <v>0</v>
      </c>
      <c r="Z2294" s="1">
        <f t="shared" si="1014"/>
        <v>0</v>
      </c>
      <c r="AA2294" s="1">
        <f t="shared" si="1015"/>
        <v>0</v>
      </c>
      <c r="AD2294" s="1">
        <f t="shared" si="1016"/>
        <v>4</v>
      </c>
      <c r="AE2294" s="1">
        <f t="shared" si="1017"/>
        <v>4</v>
      </c>
      <c r="AF2294" s="1">
        <f t="shared" si="1018"/>
        <v>0</v>
      </c>
      <c r="AG2294" s="1">
        <f t="shared" si="1019"/>
        <v>0</v>
      </c>
      <c r="AH2294" s="1">
        <f t="shared" si="1020"/>
        <v>0</v>
      </c>
      <c r="AI2294" s="1">
        <f t="shared" si="1021"/>
        <v>0</v>
      </c>
      <c r="AK2294" s="1" t="str">
        <f t="shared" si="1009"/>
        <v>440000</v>
      </c>
    </row>
    <row r="2295" spans="4:37" x14ac:dyDescent="0.25">
      <c r="D2295" s="27">
        <v>2273</v>
      </c>
      <c r="E2295" s="27">
        <f t="shared" si="995"/>
        <v>0</v>
      </c>
      <c r="F2295" s="27">
        <f t="shared" si="996"/>
        <v>0</v>
      </c>
      <c r="G2295" s="27">
        <f t="shared" si="1002"/>
        <v>0</v>
      </c>
      <c r="H2295" s="2">
        <f>_xlfn.IFNA(IF(MATCH(AK2295,$AK$23:AK2294,0)&gt;0,0,0),1)</f>
        <v>0</v>
      </c>
      <c r="I2295" s="2">
        <f t="shared" si="994"/>
        <v>2</v>
      </c>
      <c r="J2295" s="31">
        <f t="shared" si="1003"/>
        <v>1</v>
      </c>
      <c r="K2295" s="32">
        <f t="shared" si="997"/>
        <v>1</v>
      </c>
      <c r="L2295" s="31">
        <f t="shared" si="1004"/>
        <v>1</v>
      </c>
      <c r="M2295" s="32">
        <f t="shared" si="998"/>
        <v>0</v>
      </c>
      <c r="N2295" s="31">
        <f t="shared" si="1005"/>
        <v>0</v>
      </c>
      <c r="O2295" s="32">
        <f t="shared" si="999"/>
        <v>0</v>
      </c>
      <c r="P2295" s="31">
        <f t="shared" si="1006"/>
        <v>0</v>
      </c>
      <c r="Q2295" s="32">
        <f t="shared" si="1000"/>
        <v>0</v>
      </c>
      <c r="R2295" s="31">
        <f t="shared" si="1007"/>
        <v>0</v>
      </c>
      <c r="S2295" s="32">
        <f t="shared" si="1001"/>
        <v>0</v>
      </c>
      <c r="T2295" s="31">
        <f t="shared" si="1008"/>
        <v>0</v>
      </c>
      <c r="V2295" s="1">
        <f t="shared" si="1010"/>
        <v>1</v>
      </c>
      <c r="W2295" s="1">
        <f t="shared" si="1011"/>
        <v>1</v>
      </c>
      <c r="X2295" s="1">
        <f t="shared" si="1012"/>
        <v>0</v>
      </c>
      <c r="Y2295" s="1">
        <f t="shared" si="1013"/>
        <v>0</v>
      </c>
      <c r="Z2295" s="1">
        <f t="shared" si="1014"/>
        <v>0</v>
      </c>
      <c r="AA2295" s="1">
        <f t="shared" si="1015"/>
        <v>0</v>
      </c>
      <c r="AD2295" s="1">
        <f t="shared" si="1016"/>
        <v>1</v>
      </c>
      <c r="AE2295" s="1">
        <f t="shared" si="1017"/>
        <v>1</v>
      </c>
      <c r="AF2295" s="1">
        <f t="shared" si="1018"/>
        <v>0</v>
      </c>
      <c r="AG2295" s="1">
        <f t="shared" si="1019"/>
        <v>0</v>
      </c>
      <c r="AH2295" s="1">
        <f t="shared" si="1020"/>
        <v>0</v>
      </c>
      <c r="AI2295" s="1">
        <f t="shared" si="1021"/>
        <v>0</v>
      </c>
      <c r="AK2295" s="1" t="str">
        <f t="shared" si="1009"/>
        <v>110000</v>
      </c>
    </row>
    <row r="2296" spans="4:37" x14ac:dyDescent="0.25">
      <c r="D2296" s="27">
        <v>2274</v>
      </c>
      <c r="E2296" s="27">
        <f t="shared" si="995"/>
        <v>0</v>
      </c>
      <c r="F2296" s="27">
        <f t="shared" si="996"/>
        <v>0</v>
      </c>
      <c r="G2296" s="27">
        <f t="shared" si="1002"/>
        <v>0</v>
      </c>
      <c r="H2296" s="2">
        <f>_xlfn.IFNA(IF(MATCH(AK2296,$AK$23:AK2295,0)&gt;0,0,0),1)</f>
        <v>0</v>
      </c>
      <c r="I2296" s="2">
        <f t="shared" si="994"/>
        <v>3</v>
      </c>
      <c r="J2296" s="31">
        <f t="shared" si="1003"/>
        <v>2</v>
      </c>
      <c r="K2296" s="32">
        <f t="shared" si="997"/>
        <v>0</v>
      </c>
      <c r="L2296" s="31">
        <f t="shared" si="1004"/>
        <v>1</v>
      </c>
      <c r="M2296" s="32">
        <f t="shared" si="998"/>
        <v>0</v>
      </c>
      <c r="N2296" s="31">
        <f t="shared" si="1005"/>
        <v>0</v>
      </c>
      <c r="O2296" s="32">
        <f t="shared" si="999"/>
        <v>0</v>
      </c>
      <c r="P2296" s="31">
        <f t="shared" si="1006"/>
        <v>0</v>
      </c>
      <c r="Q2296" s="32">
        <f t="shared" si="1000"/>
        <v>0</v>
      </c>
      <c r="R2296" s="31">
        <f t="shared" si="1007"/>
        <v>0</v>
      </c>
      <c r="S2296" s="32">
        <f t="shared" si="1001"/>
        <v>0</v>
      </c>
      <c r="T2296" s="31">
        <f t="shared" si="1008"/>
        <v>0</v>
      </c>
      <c r="V2296" s="1">
        <f t="shared" si="1010"/>
        <v>2</v>
      </c>
      <c r="W2296" s="1">
        <f t="shared" si="1011"/>
        <v>1</v>
      </c>
      <c r="X2296" s="1">
        <f t="shared" si="1012"/>
        <v>0</v>
      </c>
      <c r="Y2296" s="1">
        <f t="shared" si="1013"/>
        <v>0</v>
      </c>
      <c r="Z2296" s="1">
        <f t="shared" si="1014"/>
        <v>0</v>
      </c>
      <c r="AA2296" s="1">
        <f t="shared" si="1015"/>
        <v>0</v>
      </c>
      <c r="AD2296" s="1">
        <f t="shared" si="1016"/>
        <v>2</v>
      </c>
      <c r="AE2296" s="1">
        <f t="shared" si="1017"/>
        <v>1</v>
      </c>
      <c r="AF2296" s="1">
        <f t="shared" si="1018"/>
        <v>0</v>
      </c>
      <c r="AG2296" s="1">
        <f t="shared" si="1019"/>
        <v>0</v>
      </c>
      <c r="AH2296" s="1">
        <f t="shared" si="1020"/>
        <v>0</v>
      </c>
      <c r="AI2296" s="1">
        <f t="shared" si="1021"/>
        <v>0</v>
      </c>
      <c r="AK2296" s="1" t="str">
        <f t="shared" si="1009"/>
        <v>210000</v>
      </c>
    </row>
    <row r="2297" spans="4:37" x14ac:dyDescent="0.25">
      <c r="D2297" s="27">
        <v>2275</v>
      </c>
      <c r="E2297" s="27">
        <f t="shared" si="995"/>
        <v>0</v>
      </c>
      <c r="F2297" s="27">
        <f t="shared" si="996"/>
        <v>0</v>
      </c>
      <c r="G2297" s="27">
        <f t="shared" si="1002"/>
        <v>0</v>
      </c>
      <c r="H2297" s="2">
        <f>_xlfn.IFNA(IF(MATCH(AK2297,$AK$23:AK2296,0)&gt;0,0,0),1)</f>
        <v>0</v>
      </c>
      <c r="I2297" s="2">
        <f t="shared" si="994"/>
        <v>4</v>
      </c>
      <c r="J2297" s="31">
        <f t="shared" si="1003"/>
        <v>3</v>
      </c>
      <c r="K2297" s="32">
        <f t="shared" si="997"/>
        <v>0</v>
      </c>
      <c r="L2297" s="31">
        <f t="shared" si="1004"/>
        <v>1</v>
      </c>
      <c r="M2297" s="32">
        <f t="shared" si="998"/>
        <v>0</v>
      </c>
      <c r="N2297" s="31">
        <f t="shared" si="1005"/>
        <v>0</v>
      </c>
      <c r="O2297" s="32">
        <f t="shared" si="999"/>
        <v>0</v>
      </c>
      <c r="P2297" s="31">
        <f t="shared" si="1006"/>
        <v>0</v>
      </c>
      <c r="Q2297" s="32">
        <f t="shared" si="1000"/>
        <v>0</v>
      </c>
      <c r="R2297" s="31">
        <f t="shared" si="1007"/>
        <v>0</v>
      </c>
      <c r="S2297" s="32">
        <f t="shared" si="1001"/>
        <v>0</v>
      </c>
      <c r="T2297" s="31">
        <f t="shared" si="1008"/>
        <v>0</v>
      </c>
      <c r="V2297" s="1">
        <f t="shared" si="1010"/>
        <v>3</v>
      </c>
      <c r="W2297" s="1">
        <f t="shared" si="1011"/>
        <v>1</v>
      </c>
      <c r="X2297" s="1">
        <f t="shared" si="1012"/>
        <v>0</v>
      </c>
      <c r="Y2297" s="1">
        <f t="shared" si="1013"/>
        <v>0</v>
      </c>
      <c r="Z2297" s="1">
        <f t="shared" si="1014"/>
        <v>0</v>
      </c>
      <c r="AA2297" s="1">
        <f t="shared" si="1015"/>
        <v>0</v>
      </c>
      <c r="AD2297" s="1">
        <f t="shared" si="1016"/>
        <v>3</v>
      </c>
      <c r="AE2297" s="1">
        <f t="shared" si="1017"/>
        <v>1</v>
      </c>
      <c r="AF2297" s="1">
        <f t="shared" si="1018"/>
        <v>0</v>
      </c>
      <c r="AG2297" s="1">
        <f t="shared" si="1019"/>
        <v>0</v>
      </c>
      <c r="AH2297" s="1">
        <f t="shared" si="1020"/>
        <v>0</v>
      </c>
      <c r="AI2297" s="1">
        <f t="shared" si="1021"/>
        <v>0</v>
      </c>
      <c r="AK2297" s="1" t="str">
        <f t="shared" si="1009"/>
        <v>310000</v>
      </c>
    </row>
    <row r="2298" spans="4:37" x14ac:dyDescent="0.25">
      <c r="D2298" s="27">
        <v>2276</v>
      </c>
      <c r="E2298" s="27">
        <f t="shared" si="995"/>
        <v>0</v>
      </c>
      <c r="F2298" s="27">
        <f t="shared" si="996"/>
        <v>0</v>
      </c>
      <c r="G2298" s="27">
        <f t="shared" si="1002"/>
        <v>0</v>
      </c>
      <c r="H2298" s="2">
        <f>_xlfn.IFNA(IF(MATCH(AK2298,$AK$23:AK2297,0)&gt;0,0,0),1)</f>
        <v>0</v>
      </c>
      <c r="I2298" s="2">
        <f t="shared" si="994"/>
        <v>5</v>
      </c>
      <c r="J2298" s="31">
        <f t="shared" si="1003"/>
        <v>4</v>
      </c>
      <c r="K2298" s="32">
        <f t="shared" si="997"/>
        <v>0</v>
      </c>
      <c r="L2298" s="31">
        <f t="shared" si="1004"/>
        <v>1</v>
      </c>
      <c r="M2298" s="32">
        <f t="shared" si="998"/>
        <v>0</v>
      </c>
      <c r="N2298" s="31">
        <f t="shared" si="1005"/>
        <v>0</v>
      </c>
      <c r="O2298" s="32">
        <f t="shared" si="999"/>
        <v>0</v>
      </c>
      <c r="P2298" s="31">
        <f t="shared" si="1006"/>
        <v>0</v>
      </c>
      <c r="Q2298" s="32">
        <f t="shared" si="1000"/>
        <v>0</v>
      </c>
      <c r="R2298" s="31">
        <f t="shared" si="1007"/>
        <v>0</v>
      </c>
      <c r="S2298" s="32">
        <f t="shared" si="1001"/>
        <v>0</v>
      </c>
      <c r="T2298" s="31">
        <f t="shared" si="1008"/>
        <v>0</v>
      </c>
      <c r="V2298" s="1">
        <f t="shared" si="1010"/>
        <v>4</v>
      </c>
      <c r="W2298" s="1">
        <f t="shared" si="1011"/>
        <v>1</v>
      </c>
      <c r="X2298" s="1">
        <f t="shared" si="1012"/>
        <v>0</v>
      </c>
      <c r="Y2298" s="1">
        <f t="shared" si="1013"/>
        <v>0</v>
      </c>
      <c r="Z2298" s="1">
        <f t="shared" si="1014"/>
        <v>0</v>
      </c>
      <c r="AA2298" s="1">
        <f t="shared" si="1015"/>
        <v>0</v>
      </c>
      <c r="AD2298" s="1">
        <f t="shared" si="1016"/>
        <v>4</v>
      </c>
      <c r="AE2298" s="1">
        <f t="shared" si="1017"/>
        <v>1</v>
      </c>
      <c r="AF2298" s="1">
        <f t="shared" si="1018"/>
        <v>0</v>
      </c>
      <c r="AG2298" s="1">
        <f t="shared" si="1019"/>
        <v>0</v>
      </c>
      <c r="AH2298" s="1">
        <f t="shared" si="1020"/>
        <v>0</v>
      </c>
      <c r="AI2298" s="1">
        <f t="shared" si="1021"/>
        <v>0</v>
      </c>
      <c r="AK2298" s="1" t="str">
        <f t="shared" si="1009"/>
        <v>410000</v>
      </c>
    </row>
    <row r="2299" spans="4:37" x14ac:dyDescent="0.25">
      <c r="D2299" s="27">
        <v>2277</v>
      </c>
      <c r="E2299" s="27">
        <f t="shared" si="995"/>
        <v>0</v>
      </c>
      <c r="F2299" s="27">
        <f t="shared" si="996"/>
        <v>0</v>
      </c>
      <c r="G2299" s="27">
        <f t="shared" si="1002"/>
        <v>0</v>
      </c>
      <c r="H2299" s="2">
        <f>_xlfn.IFNA(IF(MATCH(AK2299,$AK$23:AK2298,0)&gt;0,0,0),1)</f>
        <v>0</v>
      </c>
      <c r="I2299" s="2">
        <f t="shared" si="994"/>
        <v>3</v>
      </c>
      <c r="J2299" s="31">
        <f t="shared" si="1003"/>
        <v>1</v>
      </c>
      <c r="K2299" s="32">
        <f t="shared" si="997"/>
        <v>0</v>
      </c>
      <c r="L2299" s="31">
        <f t="shared" si="1004"/>
        <v>2</v>
      </c>
      <c r="M2299" s="32">
        <f t="shared" si="998"/>
        <v>0</v>
      </c>
      <c r="N2299" s="31">
        <f t="shared" si="1005"/>
        <v>0</v>
      </c>
      <c r="O2299" s="32">
        <f t="shared" si="999"/>
        <v>0</v>
      </c>
      <c r="P2299" s="31">
        <f t="shared" si="1006"/>
        <v>0</v>
      </c>
      <c r="Q2299" s="32">
        <f t="shared" si="1000"/>
        <v>0</v>
      </c>
      <c r="R2299" s="31">
        <f t="shared" si="1007"/>
        <v>0</v>
      </c>
      <c r="S2299" s="32">
        <f t="shared" si="1001"/>
        <v>0</v>
      </c>
      <c r="T2299" s="31">
        <f t="shared" si="1008"/>
        <v>0</v>
      </c>
      <c r="V2299" s="1">
        <f t="shared" si="1010"/>
        <v>1</v>
      </c>
      <c r="W2299" s="1">
        <f t="shared" si="1011"/>
        <v>2</v>
      </c>
      <c r="X2299" s="1">
        <f t="shared" si="1012"/>
        <v>0</v>
      </c>
      <c r="Y2299" s="1">
        <f t="shared" si="1013"/>
        <v>0</v>
      </c>
      <c r="Z2299" s="1">
        <f t="shared" si="1014"/>
        <v>0</v>
      </c>
      <c r="AA2299" s="1">
        <f t="shared" si="1015"/>
        <v>0</v>
      </c>
      <c r="AD2299" s="1">
        <f t="shared" si="1016"/>
        <v>2</v>
      </c>
      <c r="AE2299" s="1">
        <f t="shared" si="1017"/>
        <v>1</v>
      </c>
      <c r="AF2299" s="1">
        <f t="shared" si="1018"/>
        <v>0</v>
      </c>
      <c r="AG2299" s="1">
        <f t="shared" si="1019"/>
        <v>0</v>
      </c>
      <c r="AH2299" s="1">
        <f t="shared" si="1020"/>
        <v>0</v>
      </c>
      <c r="AI2299" s="1">
        <f t="shared" si="1021"/>
        <v>0</v>
      </c>
      <c r="AK2299" s="1" t="str">
        <f t="shared" si="1009"/>
        <v>210000</v>
      </c>
    </row>
    <row r="2300" spans="4:37" x14ac:dyDescent="0.25">
      <c r="D2300" s="27">
        <v>2278</v>
      </c>
      <c r="E2300" s="27">
        <f t="shared" si="995"/>
        <v>0</v>
      </c>
      <c r="F2300" s="27">
        <f t="shared" si="996"/>
        <v>0</v>
      </c>
      <c r="G2300" s="27">
        <f t="shared" si="1002"/>
        <v>0</v>
      </c>
      <c r="H2300" s="2">
        <f>_xlfn.IFNA(IF(MATCH(AK2300,$AK$23:AK2299,0)&gt;0,0,0),1)</f>
        <v>0</v>
      </c>
      <c r="I2300" s="2">
        <f t="shared" si="994"/>
        <v>4</v>
      </c>
      <c r="J2300" s="31">
        <f t="shared" si="1003"/>
        <v>2</v>
      </c>
      <c r="K2300" s="32">
        <f t="shared" si="997"/>
        <v>1</v>
      </c>
      <c r="L2300" s="31">
        <f t="shared" si="1004"/>
        <v>2</v>
      </c>
      <c r="M2300" s="32">
        <f t="shared" si="998"/>
        <v>0</v>
      </c>
      <c r="N2300" s="31">
        <f t="shared" si="1005"/>
        <v>0</v>
      </c>
      <c r="O2300" s="32">
        <f t="shared" si="999"/>
        <v>0</v>
      </c>
      <c r="P2300" s="31">
        <f t="shared" si="1006"/>
        <v>0</v>
      </c>
      <c r="Q2300" s="32">
        <f t="shared" si="1000"/>
        <v>0</v>
      </c>
      <c r="R2300" s="31">
        <f t="shared" si="1007"/>
        <v>0</v>
      </c>
      <c r="S2300" s="32">
        <f t="shared" si="1001"/>
        <v>0</v>
      </c>
      <c r="T2300" s="31">
        <f t="shared" si="1008"/>
        <v>0</v>
      </c>
      <c r="V2300" s="1">
        <f t="shared" si="1010"/>
        <v>2</v>
      </c>
      <c r="W2300" s="1">
        <f t="shared" si="1011"/>
        <v>2</v>
      </c>
      <c r="X2300" s="1">
        <f t="shared" si="1012"/>
        <v>0</v>
      </c>
      <c r="Y2300" s="1">
        <f t="shared" si="1013"/>
        <v>0</v>
      </c>
      <c r="Z2300" s="1">
        <f t="shared" si="1014"/>
        <v>0</v>
      </c>
      <c r="AA2300" s="1">
        <f t="shared" si="1015"/>
        <v>0</v>
      </c>
      <c r="AD2300" s="1">
        <f t="shared" si="1016"/>
        <v>2</v>
      </c>
      <c r="AE2300" s="1">
        <f t="shared" si="1017"/>
        <v>2</v>
      </c>
      <c r="AF2300" s="1">
        <f t="shared" si="1018"/>
        <v>0</v>
      </c>
      <c r="AG2300" s="1">
        <f t="shared" si="1019"/>
        <v>0</v>
      </c>
      <c r="AH2300" s="1">
        <f t="shared" si="1020"/>
        <v>0</v>
      </c>
      <c r="AI2300" s="1">
        <f t="shared" si="1021"/>
        <v>0</v>
      </c>
      <c r="AK2300" s="1" t="str">
        <f t="shared" si="1009"/>
        <v>220000</v>
      </c>
    </row>
    <row r="2301" spans="4:37" x14ac:dyDescent="0.25">
      <c r="D2301" s="27">
        <v>2279</v>
      </c>
      <c r="E2301" s="27">
        <f t="shared" si="995"/>
        <v>0</v>
      </c>
      <c r="F2301" s="27">
        <f t="shared" si="996"/>
        <v>0</v>
      </c>
      <c r="G2301" s="27">
        <f t="shared" si="1002"/>
        <v>0</v>
      </c>
      <c r="H2301" s="2">
        <f>_xlfn.IFNA(IF(MATCH(AK2301,$AK$23:AK2300,0)&gt;0,0,0),1)</f>
        <v>0</v>
      </c>
      <c r="I2301" s="2">
        <f t="shared" si="994"/>
        <v>5</v>
      </c>
      <c r="J2301" s="31">
        <f t="shared" si="1003"/>
        <v>3</v>
      </c>
      <c r="K2301" s="32">
        <f t="shared" si="997"/>
        <v>0</v>
      </c>
      <c r="L2301" s="31">
        <f t="shared" si="1004"/>
        <v>2</v>
      </c>
      <c r="M2301" s="32">
        <f t="shared" si="998"/>
        <v>0</v>
      </c>
      <c r="N2301" s="31">
        <f t="shared" si="1005"/>
        <v>0</v>
      </c>
      <c r="O2301" s="32">
        <f t="shared" si="999"/>
        <v>0</v>
      </c>
      <c r="P2301" s="31">
        <f t="shared" si="1006"/>
        <v>0</v>
      </c>
      <c r="Q2301" s="32">
        <f t="shared" si="1000"/>
        <v>0</v>
      </c>
      <c r="R2301" s="31">
        <f t="shared" si="1007"/>
        <v>0</v>
      </c>
      <c r="S2301" s="32">
        <f t="shared" si="1001"/>
        <v>0</v>
      </c>
      <c r="T2301" s="31">
        <f t="shared" si="1008"/>
        <v>0</v>
      </c>
      <c r="V2301" s="1">
        <f t="shared" si="1010"/>
        <v>3</v>
      </c>
      <c r="W2301" s="1">
        <f t="shared" si="1011"/>
        <v>2</v>
      </c>
      <c r="X2301" s="1">
        <f t="shared" si="1012"/>
        <v>0</v>
      </c>
      <c r="Y2301" s="1">
        <f t="shared" si="1013"/>
        <v>0</v>
      </c>
      <c r="Z2301" s="1">
        <f t="shared" si="1014"/>
        <v>0</v>
      </c>
      <c r="AA2301" s="1">
        <f t="shared" si="1015"/>
        <v>0</v>
      </c>
      <c r="AD2301" s="1">
        <f t="shared" si="1016"/>
        <v>3</v>
      </c>
      <c r="AE2301" s="1">
        <f t="shared" si="1017"/>
        <v>2</v>
      </c>
      <c r="AF2301" s="1">
        <f t="shared" si="1018"/>
        <v>0</v>
      </c>
      <c r="AG2301" s="1">
        <f t="shared" si="1019"/>
        <v>0</v>
      </c>
      <c r="AH2301" s="1">
        <f t="shared" si="1020"/>
        <v>0</v>
      </c>
      <c r="AI2301" s="1">
        <f t="shared" si="1021"/>
        <v>0</v>
      </c>
      <c r="AK2301" s="1" t="str">
        <f t="shared" si="1009"/>
        <v>320000</v>
      </c>
    </row>
    <row r="2302" spans="4:37" x14ac:dyDescent="0.25">
      <c r="D2302" s="27">
        <v>2280</v>
      </c>
      <c r="E2302" s="27">
        <f t="shared" si="995"/>
        <v>0</v>
      </c>
      <c r="F2302" s="27">
        <f t="shared" si="996"/>
        <v>0</v>
      </c>
      <c r="G2302" s="27">
        <f t="shared" si="1002"/>
        <v>0</v>
      </c>
      <c r="H2302" s="2">
        <f>_xlfn.IFNA(IF(MATCH(AK2302,$AK$23:AK2301,0)&gt;0,0,0),1)</f>
        <v>0</v>
      </c>
      <c r="I2302" s="2">
        <f t="shared" si="994"/>
        <v>6</v>
      </c>
      <c r="J2302" s="31">
        <f t="shared" si="1003"/>
        <v>4</v>
      </c>
      <c r="K2302" s="32">
        <f t="shared" si="997"/>
        <v>0</v>
      </c>
      <c r="L2302" s="31">
        <f t="shared" si="1004"/>
        <v>2</v>
      </c>
      <c r="M2302" s="32">
        <f t="shared" si="998"/>
        <v>0</v>
      </c>
      <c r="N2302" s="31">
        <f t="shared" si="1005"/>
        <v>0</v>
      </c>
      <c r="O2302" s="32">
        <f t="shared" si="999"/>
        <v>0</v>
      </c>
      <c r="P2302" s="31">
        <f t="shared" si="1006"/>
        <v>0</v>
      </c>
      <c r="Q2302" s="32">
        <f t="shared" si="1000"/>
        <v>0</v>
      </c>
      <c r="R2302" s="31">
        <f t="shared" si="1007"/>
        <v>0</v>
      </c>
      <c r="S2302" s="32">
        <f t="shared" si="1001"/>
        <v>0</v>
      </c>
      <c r="T2302" s="31">
        <f t="shared" si="1008"/>
        <v>0</v>
      </c>
      <c r="V2302" s="1">
        <f t="shared" si="1010"/>
        <v>4</v>
      </c>
      <c r="W2302" s="1">
        <f t="shared" si="1011"/>
        <v>2</v>
      </c>
      <c r="X2302" s="1">
        <f t="shared" si="1012"/>
        <v>0</v>
      </c>
      <c r="Y2302" s="1">
        <f t="shared" si="1013"/>
        <v>0</v>
      </c>
      <c r="Z2302" s="1">
        <f t="shared" si="1014"/>
        <v>0</v>
      </c>
      <c r="AA2302" s="1">
        <f t="shared" si="1015"/>
        <v>0</v>
      </c>
      <c r="AD2302" s="1">
        <f t="shared" si="1016"/>
        <v>4</v>
      </c>
      <c r="AE2302" s="1">
        <f t="shared" si="1017"/>
        <v>2</v>
      </c>
      <c r="AF2302" s="1">
        <f t="shared" si="1018"/>
        <v>0</v>
      </c>
      <c r="AG2302" s="1">
        <f t="shared" si="1019"/>
        <v>0</v>
      </c>
      <c r="AH2302" s="1">
        <f t="shared" si="1020"/>
        <v>0</v>
      </c>
      <c r="AI2302" s="1">
        <f t="shared" si="1021"/>
        <v>0</v>
      </c>
      <c r="AK2302" s="1" t="str">
        <f t="shared" si="1009"/>
        <v>420000</v>
      </c>
    </row>
    <row r="2303" spans="4:37" x14ac:dyDescent="0.25">
      <c r="D2303" s="27">
        <v>2281</v>
      </c>
      <c r="E2303" s="27">
        <f t="shared" si="995"/>
        <v>0</v>
      </c>
      <c r="F2303" s="27">
        <f t="shared" si="996"/>
        <v>0</v>
      </c>
      <c r="G2303" s="27">
        <f t="shared" si="1002"/>
        <v>0</v>
      </c>
      <c r="H2303" s="2">
        <f>_xlfn.IFNA(IF(MATCH(AK2303,$AK$23:AK2302,0)&gt;0,0,0),1)</f>
        <v>0</v>
      </c>
      <c r="I2303" s="2">
        <f t="shared" si="994"/>
        <v>4</v>
      </c>
      <c r="J2303" s="31">
        <f t="shared" si="1003"/>
        <v>1</v>
      </c>
      <c r="K2303" s="32">
        <f t="shared" si="997"/>
        <v>0</v>
      </c>
      <c r="L2303" s="31">
        <f t="shared" si="1004"/>
        <v>3</v>
      </c>
      <c r="M2303" s="32">
        <f t="shared" si="998"/>
        <v>0</v>
      </c>
      <c r="N2303" s="31">
        <f t="shared" si="1005"/>
        <v>0</v>
      </c>
      <c r="O2303" s="32">
        <f t="shared" si="999"/>
        <v>0</v>
      </c>
      <c r="P2303" s="31">
        <f t="shared" si="1006"/>
        <v>0</v>
      </c>
      <c r="Q2303" s="32">
        <f t="shared" si="1000"/>
        <v>0</v>
      </c>
      <c r="R2303" s="31">
        <f t="shared" si="1007"/>
        <v>0</v>
      </c>
      <c r="S2303" s="32">
        <f t="shared" si="1001"/>
        <v>0</v>
      </c>
      <c r="T2303" s="31">
        <f t="shared" si="1008"/>
        <v>0</v>
      </c>
      <c r="V2303" s="1">
        <f t="shared" si="1010"/>
        <v>1</v>
      </c>
      <c r="W2303" s="1">
        <f t="shared" si="1011"/>
        <v>3</v>
      </c>
      <c r="X2303" s="1">
        <f t="shared" si="1012"/>
        <v>0</v>
      </c>
      <c r="Y2303" s="1">
        <f t="shared" si="1013"/>
        <v>0</v>
      </c>
      <c r="Z2303" s="1">
        <f t="shared" si="1014"/>
        <v>0</v>
      </c>
      <c r="AA2303" s="1">
        <f t="shared" si="1015"/>
        <v>0</v>
      </c>
      <c r="AD2303" s="1">
        <f t="shared" si="1016"/>
        <v>3</v>
      </c>
      <c r="AE2303" s="1">
        <f t="shared" si="1017"/>
        <v>1</v>
      </c>
      <c r="AF2303" s="1">
        <f t="shared" si="1018"/>
        <v>0</v>
      </c>
      <c r="AG2303" s="1">
        <f t="shared" si="1019"/>
        <v>0</v>
      </c>
      <c r="AH2303" s="1">
        <f t="shared" si="1020"/>
        <v>0</v>
      </c>
      <c r="AI2303" s="1">
        <f t="shared" si="1021"/>
        <v>0</v>
      </c>
      <c r="AK2303" s="1" t="str">
        <f t="shared" si="1009"/>
        <v>310000</v>
      </c>
    </row>
    <row r="2304" spans="4:37" x14ac:dyDescent="0.25">
      <c r="D2304" s="27">
        <v>2282</v>
      </c>
      <c r="E2304" s="27">
        <f t="shared" si="995"/>
        <v>0</v>
      </c>
      <c r="F2304" s="27">
        <f t="shared" si="996"/>
        <v>0</v>
      </c>
      <c r="G2304" s="27">
        <f t="shared" si="1002"/>
        <v>0</v>
      </c>
      <c r="H2304" s="2">
        <f>_xlfn.IFNA(IF(MATCH(AK2304,$AK$23:AK2303,0)&gt;0,0,0),1)</f>
        <v>0</v>
      </c>
      <c r="I2304" s="2">
        <f t="shared" si="994"/>
        <v>5</v>
      </c>
      <c r="J2304" s="31">
        <f t="shared" si="1003"/>
        <v>2</v>
      </c>
      <c r="K2304" s="32">
        <f t="shared" si="997"/>
        <v>0</v>
      </c>
      <c r="L2304" s="31">
        <f t="shared" si="1004"/>
        <v>3</v>
      </c>
      <c r="M2304" s="32">
        <f t="shared" si="998"/>
        <v>0</v>
      </c>
      <c r="N2304" s="31">
        <f t="shared" si="1005"/>
        <v>0</v>
      </c>
      <c r="O2304" s="32">
        <f t="shared" si="999"/>
        <v>0</v>
      </c>
      <c r="P2304" s="31">
        <f t="shared" si="1006"/>
        <v>0</v>
      </c>
      <c r="Q2304" s="32">
        <f t="shared" si="1000"/>
        <v>0</v>
      </c>
      <c r="R2304" s="31">
        <f t="shared" si="1007"/>
        <v>0</v>
      </c>
      <c r="S2304" s="32">
        <f t="shared" si="1001"/>
        <v>0</v>
      </c>
      <c r="T2304" s="31">
        <f t="shared" si="1008"/>
        <v>0</v>
      </c>
      <c r="V2304" s="1">
        <f t="shared" si="1010"/>
        <v>2</v>
      </c>
      <c r="W2304" s="1">
        <f t="shared" si="1011"/>
        <v>3</v>
      </c>
      <c r="X2304" s="1">
        <f t="shared" si="1012"/>
        <v>0</v>
      </c>
      <c r="Y2304" s="1">
        <f t="shared" si="1013"/>
        <v>0</v>
      </c>
      <c r="Z2304" s="1">
        <f t="shared" si="1014"/>
        <v>0</v>
      </c>
      <c r="AA2304" s="1">
        <f t="shared" si="1015"/>
        <v>0</v>
      </c>
      <c r="AD2304" s="1">
        <f t="shared" si="1016"/>
        <v>3</v>
      </c>
      <c r="AE2304" s="1">
        <f t="shared" si="1017"/>
        <v>2</v>
      </c>
      <c r="AF2304" s="1">
        <f t="shared" si="1018"/>
        <v>0</v>
      </c>
      <c r="AG2304" s="1">
        <f t="shared" si="1019"/>
        <v>0</v>
      </c>
      <c r="AH2304" s="1">
        <f t="shared" si="1020"/>
        <v>0</v>
      </c>
      <c r="AI2304" s="1">
        <f t="shared" si="1021"/>
        <v>0</v>
      </c>
      <c r="AK2304" s="1" t="str">
        <f t="shared" si="1009"/>
        <v>320000</v>
      </c>
    </row>
    <row r="2305" spans="4:37" x14ac:dyDescent="0.25">
      <c r="D2305" s="27">
        <v>2283</v>
      </c>
      <c r="E2305" s="27">
        <f t="shared" si="995"/>
        <v>0</v>
      </c>
      <c r="F2305" s="27">
        <f t="shared" si="996"/>
        <v>0</v>
      </c>
      <c r="G2305" s="27">
        <f t="shared" si="1002"/>
        <v>0</v>
      </c>
      <c r="H2305" s="2">
        <f>_xlfn.IFNA(IF(MATCH(AK2305,$AK$23:AK2304,0)&gt;0,0,0),1)</f>
        <v>0</v>
      </c>
      <c r="I2305" s="2">
        <f t="shared" si="994"/>
        <v>6</v>
      </c>
      <c r="J2305" s="31">
        <f t="shared" si="1003"/>
        <v>3</v>
      </c>
      <c r="K2305" s="32">
        <f t="shared" si="997"/>
        <v>1</v>
      </c>
      <c r="L2305" s="31">
        <f t="shared" si="1004"/>
        <v>3</v>
      </c>
      <c r="M2305" s="32">
        <f t="shared" si="998"/>
        <v>0</v>
      </c>
      <c r="N2305" s="31">
        <f t="shared" si="1005"/>
        <v>0</v>
      </c>
      <c r="O2305" s="32">
        <f t="shared" si="999"/>
        <v>0</v>
      </c>
      <c r="P2305" s="31">
        <f t="shared" si="1006"/>
        <v>0</v>
      </c>
      <c r="Q2305" s="32">
        <f t="shared" si="1000"/>
        <v>0</v>
      </c>
      <c r="R2305" s="31">
        <f t="shared" si="1007"/>
        <v>0</v>
      </c>
      <c r="S2305" s="32">
        <f t="shared" si="1001"/>
        <v>0</v>
      </c>
      <c r="T2305" s="31">
        <f t="shared" si="1008"/>
        <v>0</v>
      </c>
      <c r="V2305" s="1">
        <f t="shared" si="1010"/>
        <v>3</v>
      </c>
      <c r="W2305" s="1">
        <f t="shared" si="1011"/>
        <v>3</v>
      </c>
      <c r="X2305" s="1">
        <f t="shared" si="1012"/>
        <v>0</v>
      </c>
      <c r="Y2305" s="1">
        <f t="shared" si="1013"/>
        <v>0</v>
      </c>
      <c r="Z2305" s="1">
        <f t="shared" si="1014"/>
        <v>0</v>
      </c>
      <c r="AA2305" s="1">
        <f t="shared" si="1015"/>
        <v>0</v>
      </c>
      <c r="AD2305" s="1">
        <f t="shared" si="1016"/>
        <v>3</v>
      </c>
      <c r="AE2305" s="1">
        <f t="shared" si="1017"/>
        <v>3</v>
      </c>
      <c r="AF2305" s="1">
        <f t="shared" si="1018"/>
        <v>0</v>
      </c>
      <c r="AG2305" s="1">
        <f t="shared" si="1019"/>
        <v>0</v>
      </c>
      <c r="AH2305" s="1">
        <f t="shared" si="1020"/>
        <v>0</v>
      </c>
      <c r="AI2305" s="1">
        <f t="shared" si="1021"/>
        <v>0</v>
      </c>
      <c r="AK2305" s="1" t="str">
        <f t="shared" si="1009"/>
        <v>330000</v>
      </c>
    </row>
    <row r="2306" spans="4:37" x14ac:dyDescent="0.25">
      <c r="D2306" s="27">
        <v>2284</v>
      </c>
      <c r="E2306" s="27">
        <f t="shared" si="995"/>
        <v>0</v>
      </c>
      <c r="F2306" s="27">
        <f t="shared" si="996"/>
        <v>0</v>
      </c>
      <c r="G2306" s="27">
        <f t="shared" si="1002"/>
        <v>0</v>
      </c>
      <c r="H2306" s="2">
        <f>_xlfn.IFNA(IF(MATCH(AK2306,$AK$23:AK2305,0)&gt;0,0,0),1)</f>
        <v>0</v>
      </c>
      <c r="I2306" s="2">
        <f t="shared" si="994"/>
        <v>7</v>
      </c>
      <c r="J2306" s="31">
        <f t="shared" si="1003"/>
        <v>4</v>
      </c>
      <c r="K2306" s="32">
        <f t="shared" si="997"/>
        <v>0</v>
      </c>
      <c r="L2306" s="31">
        <f t="shared" si="1004"/>
        <v>3</v>
      </c>
      <c r="M2306" s="32">
        <f t="shared" si="998"/>
        <v>0</v>
      </c>
      <c r="N2306" s="31">
        <f t="shared" si="1005"/>
        <v>0</v>
      </c>
      <c r="O2306" s="32">
        <f t="shared" si="999"/>
        <v>0</v>
      </c>
      <c r="P2306" s="31">
        <f t="shared" si="1006"/>
        <v>0</v>
      </c>
      <c r="Q2306" s="32">
        <f t="shared" si="1000"/>
        <v>0</v>
      </c>
      <c r="R2306" s="31">
        <f t="shared" si="1007"/>
        <v>0</v>
      </c>
      <c r="S2306" s="32">
        <f t="shared" si="1001"/>
        <v>0</v>
      </c>
      <c r="T2306" s="31">
        <f t="shared" si="1008"/>
        <v>0</v>
      </c>
      <c r="V2306" s="1">
        <f t="shared" si="1010"/>
        <v>4</v>
      </c>
      <c r="W2306" s="1">
        <f t="shared" si="1011"/>
        <v>3</v>
      </c>
      <c r="X2306" s="1">
        <f t="shared" si="1012"/>
        <v>0</v>
      </c>
      <c r="Y2306" s="1">
        <f t="shared" si="1013"/>
        <v>0</v>
      </c>
      <c r="Z2306" s="1">
        <f t="shared" si="1014"/>
        <v>0</v>
      </c>
      <c r="AA2306" s="1">
        <f t="shared" si="1015"/>
        <v>0</v>
      </c>
      <c r="AD2306" s="1">
        <f t="shared" si="1016"/>
        <v>4</v>
      </c>
      <c r="AE2306" s="1">
        <f t="shared" si="1017"/>
        <v>3</v>
      </c>
      <c r="AF2306" s="1">
        <f t="shared" si="1018"/>
        <v>0</v>
      </c>
      <c r="AG2306" s="1">
        <f t="shared" si="1019"/>
        <v>0</v>
      </c>
      <c r="AH2306" s="1">
        <f t="shared" si="1020"/>
        <v>0</v>
      </c>
      <c r="AI2306" s="1">
        <f t="shared" si="1021"/>
        <v>0</v>
      </c>
      <c r="AK2306" s="1" t="str">
        <f t="shared" si="1009"/>
        <v>430000</v>
      </c>
    </row>
    <row r="2307" spans="4:37" x14ac:dyDescent="0.25">
      <c r="D2307" s="27">
        <v>2285</v>
      </c>
      <c r="E2307" s="27">
        <f t="shared" si="995"/>
        <v>0</v>
      </c>
      <c r="F2307" s="27">
        <f t="shared" si="996"/>
        <v>0</v>
      </c>
      <c r="G2307" s="27">
        <f t="shared" si="1002"/>
        <v>0</v>
      </c>
      <c r="H2307" s="2">
        <f>_xlfn.IFNA(IF(MATCH(AK2307,$AK$23:AK2306,0)&gt;0,0,0),1)</f>
        <v>0</v>
      </c>
      <c r="I2307" s="2">
        <f t="shared" si="994"/>
        <v>5</v>
      </c>
      <c r="J2307" s="31">
        <f t="shared" si="1003"/>
        <v>1</v>
      </c>
      <c r="K2307" s="32">
        <f t="shared" si="997"/>
        <v>0</v>
      </c>
      <c r="L2307" s="31">
        <f t="shared" si="1004"/>
        <v>4</v>
      </c>
      <c r="M2307" s="32">
        <f t="shared" si="998"/>
        <v>0</v>
      </c>
      <c r="N2307" s="31">
        <f t="shared" si="1005"/>
        <v>0</v>
      </c>
      <c r="O2307" s="32">
        <f t="shared" si="999"/>
        <v>0</v>
      </c>
      <c r="P2307" s="31">
        <f t="shared" si="1006"/>
        <v>0</v>
      </c>
      <c r="Q2307" s="32">
        <f t="shared" si="1000"/>
        <v>0</v>
      </c>
      <c r="R2307" s="31">
        <f t="shared" si="1007"/>
        <v>0</v>
      </c>
      <c r="S2307" s="32">
        <f t="shared" si="1001"/>
        <v>0</v>
      </c>
      <c r="T2307" s="31">
        <f t="shared" si="1008"/>
        <v>0</v>
      </c>
      <c r="V2307" s="1">
        <f t="shared" si="1010"/>
        <v>1</v>
      </c>
      <c r="W2307" s="1">
        <f t="shared" si="1011"/>
        <v>4</v>
      </c>
      <c r="X2307" s="1">
        <f t="shared" si="1012"/>
        <v>0</v>
      </c>
      <c r="Y2307" s="1">
        <f t="shared" si="1013"/>
        <v>0</v>
      </c>
      <c r="Z2307" s="1">
        <f t="shared" si="1014"/>
        <v>0</v>
      </c>
      <c r="AA2307" s="1">
        <f t="shared" si="1015"/>
        <v>0</v>
      </c>
      <c r="AD2307" s="1">
        <f t="shared" si="1016"/>
        <v>4</v>
      </c>
      <c r="AE2307" s="1">
        <f t="shared" si="1017"/>
        <v>1</v>
      </c>
      <c r="AF2307" s="1">
        <f t="shared" si="1018"/>
        <v>0</v>
      </c>
      <c r="AG2307" s="1">
        <f t="shared" si="1019"/>
        <v>0</v>
      </c>
      <c r="AH2307" s="1">
        <f t="shared" si="1020"/>
        <v>0</v>
      </c>
      <c r="AI2307" s="1">
        <f t="shared" si="1021"/>
        <v>0</v>
      </c>
      <c r="AK2307" s="1" t="str">
        <f t="shared" si="1009"/>
        <v>410000</v>
      </c>
    </row>
    <row r="2308" spans="4:37" x14ac:dyDescent="0.25">
      <c r="D2308" s="27">
        <v>2286</v>
      </c>
      <c r="E2308" s="27">
        <f t="shared" si="995"/>
        <v>0</v>
      </c>
      <c r="F2308" s="27">
        <f t="shared" si="996"/>
        <v>0</v>
      </c>
      <c r="G2308" s="27">
        <f t="shared" si="1002"/>
        <v>0</v>
      </c>
      <c r="H2308" s="2">
        <f>_xlfn.IFNA(IF(MATCH(AK2308,$AK$23:AK2307,0)&gt;0,0,0),1)</f>
        <v>0</v>
      </c>
      <c r="I2308" s="2">
        <f t="shared" si="994"/>
        <v>6</v>
      </c>
      <c r="J2308" s="31">
        <f t="shared" si="1003"/>
        <v>2</v>
      </c>
      <c r="K2308" s="32">
        <f t="shared" si="997"/>
        <v>0</v>
      </c>
      <c r="L2308" s="31">
        <f t="shared" si="1004"/>
        <v>4</v>
      </c>
      <c r="M2308" s="32">
        <f t="shared" si="998"/>
        <v>0</v>
      </c>
      <c r="N2308" s="31">
        <f t="shared" si="1005"/>
        <v>0</v>
      </c>
      <c r="O2308" s="32">
        <f t="shared" si="999"/>
        <v>0</v>
      </c>
      <c r="P2308" s="31">
        <f t="shared" si="1006"/>
        <v>0</v>
      </c>
      <c r="Q2308" s="32">
        <f t="shared" si="1000"/>
        <v>0</v>
      </c>
      <c r="R2308" s="31">
        <f t="shared" si="1007"/>
        <v>0</v>
      </c>
      <c r="S2308" s="32">
        <f t="shared" si="1001"/>
        <v>0</v>
      </c>
      <c r="T2308" s="31">
        <f t="shared" si="1008"/>
        <v>0</v>
      </c>
      <c r="V2308" s="1">
        <f t="shared" si="1010"/>
        <v>2</v>
      </c>
      <c r="W2308" s="1">
        <f t="shared" si="1011"/>
        <v>4</v>
      </c>
      <c r="X2308" s="1">
        <f t="shared" si="1012"/>
        <v>0</v>
      </c>
      <c r="Y2308" s="1">
        <f t="shared" si="1013"/>
        <v>0</v>
      </c>
      <c r="Z2308" s="1">
        <f t="shared" si="1014"/>
        <v>0</v>
      </c>
      <c r="AA2308" s="1">
        <f t="shared" si="1015"/>
        <v>0</v>
      </c>
      <c r="AD2308" s="1">
        <f t="shared" si="1016"/>
        <v>4</v>
      </c>
      <c r="AE2308" s="1">
        <f t="shared" si="1017"/>
        <v>2</v>
      </c>
      <c r="AF2308" s="1">
        <f t="shared" si="1018"/>
        <v>0</v>
      </c>
      <c r="AG2308" s="1">
        <f t="shared" si="1019"/>
        <v>0</v>
      </c>
      <c r="AH2308" s="1">
        <f t="shared" si="1020"/>
        <v>0</v>
      </c>
      <c r="AI2308" s="1">
        <f t="shared" si="1021"/>
        <v>0</v>
      </c>
      <c r="AK2308" s="1" t="str">
        <f t="shared" si="1009"/>
        <v>420000</v>
      </c>
    </row>
    <row r="2309" spans="4:37" x14ac:dyDescent="0.25">
      <c r="D2309" s="27">
        <v>2287</v>
      </c>
      <c r="E2309" s="27">
        <f t="shared" si="995"/>
        <v>0</v>
      </c>
      <c r="F2309" s="27">
        <f t="shared" si="996"/>
        <v>0</v>
      </c>
      <c r="G2309" s="27">
        <f t="shared" si="1002"/>
        <v>0</v>
      </c>
      <c r="H2309" s="2">
        <f>_xlfn.IFNA(IF(MATCH(AK2309,$AK$23:AK2308,0)&gt;0,0,0),1)</f>
        <v>0</v>
      </c>
      <c r="I2309" s="2">
        <f t="shared" si="994"/>
        <v>7</v>
      </c>
      <c r="J2309" s="31">
        <f t="shared" si="1003"/>
        <v>3</v>
      </c>
      <c r="K2309" s="32">
        <f t="shared" si="997"/>
        <v>0</v>
      </c>
      <c r="L2309" s="31">
        <f t="shared" si="1004"/>
        <v>4</v>
      </c>
      <c r="M2309" s="32">
        <f t="shared" si="998"/>
        <v>0</v>
      </c>
      <c r="N2309" s="31">
        <f t="shared" si="1005"/>
        <v>0</v>
      </c>
      <c r="O2309" s="32">
        <f t="shared" si="999"/>
        <v>0</v>
      </c>
      <c r="P2309" s="31">
        <f t="shared" si="1006"/>
        <v>0</v>
      </c>
      <c r="Q2309" s="32">
        <f t="shared" si="1000"/>
        <v>0</v>
      </c>
      <c r="R2309" s="31">
        <f t="shared" si="1007"/>
        <v>0</v>
      </c>
      <c r="S2309" s="32">
        <f t="shared" si="1001"/>
        <v>0</v>
      </c>
      <c r="T2309" s="31">
        <f t="shared" si="1008"/>
        <v>0</v>
      </c>
      <c r="V2309" s="1">
        <f t="shared" si="1010"/>
        <v>3</v>
      </c>
      <c r="W2309" s="1">
        <f t="shared" si="1011"/>
        <v>4</v>
      </c>
      <c r="X2309" s="1">
        <f t="shared" si="1012"/>
        <v>0</v>
      </c>
      <c r="Y2309" s="1">
        <f t="shared" si="1013"/>
        <v>0</v>
      </c>
      <c r="Z2309" s="1">
        <f t="shared" si="1014"/>
        <v>0</v>
      </c>
      <c r="AA2309" s="1">
        <f t="shared" si="1015"/>
        <v>0</v>
      </c>
      <c r="AD2309" s="1">
        <f t="shared" si="1016"/>
        <v>4</v>
      </c>
      <c r="AE2309" s="1">
        <f t="shared" si="1017"/>
        <v>3</v>
      </c>
      <c r="AF2309" s="1">
        <f t="shared" si="1018"/>
        <v>0</v>
      </c>
      <c r="AG2309" s="1">
        <f t="shared" si="1019"/>
        <v>0</v>
      </c>
      <c r="AH2309" s="1">
        <f t="shared" si="1020"/>
        <v>0</v>
      </c>
      <c r="AI2309" s="1">
        <f t="shared" si="1021"/>
        <v>0</v>
      </c>
      <c r="AK2309" s="1" t="str">
        <f t="shared" si="1009"/>
        <v>430000</v>
      </c>
    </row>
    <row r="2310" spans="4:37" x14ac:dyDescent="0.25">
      <c r="D2310" s="27">
        <v>2288</v>
      </c>
      <c r="E2310" s="27">
        <f t="shared" si="995"/>
        <v>0</v>
      </c>
      <c r="F2310" s="27">
        <f t="shared" si="996"/>
        <v>0</v>
      </c>
      <c r="G2310" s="27">
        <f t="shared" si="1002"/>
        <v>0</v>
      </c>
      <c r="H2310" s="2">
        <f>_xlfn.IFNA(IF(MATCH(AK2310,$AK$23:AK2309,0)&gt;0,0,0),1)</f>
        <v>0</v>
      </c>
      <c r="I2310" s="2">
        <f t="shared" si="994"/>
        <v>8</v>
      </c>
      <c r="J2310" s="31">
        <f t="shared" si="1003"/>
        <v>4</v>
      </c>
      <c r="K2310" s="32">
        <f t="shared" si="997"/>
        <v>1</v>
      </c>
      <c r="L2310" s="31">
        <f t="shared" si="1004"/>
        <v>4</v>
      </c>
      <c r="M2310" s="32">
        <f t="shared" si="998"/>
        <v>0</v>
      </c>
      <c r="N2310" s="31">
        <f t="shared" si="1005"/>
        <v>0</v>
      </c>
      <c r="O2310" s="32">
        <f t="shared" si="999"/>
        <v>0</v>
      </c>
      <c r="P2310" s="31">
        <f t="shared" si="1006"/>
        <v>0</v>
      </c>
      <c r="Q2310" s="32">
        <f t="shared" si="1000"/>
        <v>0</v>
      </c>
      <c r="R2310" s="31">
        <f t="shared" si="1007"/>
        <v>0</v>
      </c>
      <c r="S2310" s="32">
        <f t="shared" si="1001"/>
        <v>0</v>
      </c>
      <c r="T2310" s="31">
        <f t="shared" si="1008"/>
        <v>0</v>
      </c>
      <c r="V2310" s="1">
        <f t="shared" si="1010"/>
        <v>4</v>
      </c>
      <c r="W2310" s="1">
        <f t="shared" si="1011"/>
        <v>4</v>
      </c>
      <c r="X2310" s="1">
        <f t="shared" si="1012"/>
        <v>0</v>
      </c>
      <c r="Y2310" s="1">
        <f t="shared" si="1013"/>
        <v>0</v>
      </c>
      <c r="Z2310" s="1">
        <f t="shared" si="1014"/>
        <v>0</v>
      </c>
      <c r="AA2310" s="1">
        <f t="shared" si="1015"/>
        <v>0</v>
      </c>
      <c r="AD2310" s="1">
        <f t="shared" si="1016"/>
        <v>4</v>
      </c>
      <c r="AE2310" s="1">
        <f t="shared" si="1017"/>
        <v>4</v>
      </c>
      <c r="AF2310" s="1">
        <f t="shared" si="1018"/>
        <v>0</v>
      </c>
      <c r="AG2310" s="1">
        <f t="shared" si="1019"/>
        <v>0</v>
      </c>
      <c r="AH2310" s="1">
        <f t="shared" si="1020"/>
        <v>0</v>
      </c>
      <c r="AI2310" s="1">
        <f t="shared" si="1021"/>
        <v>0</v>
      </c>
      <c r="AK2310" s="1" t="str">
        <f t="shared" si="1009"/>
        <v>440000</v>
      </c>
    </row>
    <row r="2311" spans="4:37" x14ac:dyDescent="0.25">
      <c r="D2311" s="27">
        <v>2289</v>
      </c>
      <c r="E2311" s="27">
        <f t="shared" si="995"/>
        <v>0</v>
      </c>
      <c r="F2311" s="27">
        <f t="shared" si="996"/>
        <v>0</v>
      </c>
      <c r="G2311" s="27">
        <f t="shared" si="1002"/>
        <v>0</v>
      </c>
      <c r="H2311" s="2">
        <f>_xlfn.IFNA(IF(MATCH(AK2311,$AK$23:AK2310,0)&gt;0,0,0),1)</f>
        <v>0</v>
      </c>
      <c r="I2311" s="2">
        <f t="shared" si="994"/>
        <v>2</v>
      </c>
      <c r="J2311" s="31">
        <f t="shared" si="1003"/>
        <v>1</v>
      </c>
      <c r="K2311" s="32">
        <f t="shared" si="997"/>
        <v>1</v>
      </c>
      <c r="L2311" s="31">
        <f t="shared" si="1004"/>
        <v>1</v>
      </c>
      <c r="M2311" s="32">
        <f t="shared" si="998"/>
        <v>0</v>
      </c>
      <c r="N2311" s="31">
        <f t="shared" si="1005"/>
        <v>0</v>
      </c>
      <c r="O2311" s="32">
        <f t="shared" si="999"/>
        <v>0</v>
      </c>
      <c r="P2311" s="31">
        <f t="shared" si="1006"/>
        <v>0</v>
      </c>
      <c r="Q2311" s="32">
        <f t="shared" si="1000"/>
        <v>0</v>
      </c>
      <c r="R2311" s="31">
        <f t="shared" si="1007"/>
        <v>0</v>
      </c>
      <c r="S2311" s="32">
        <f t="shared" si="1001"/>
        <v>0</v>
      </c>
      <c r="T2311" s="31">
        <f t="shared" si="1008"/>
        <v>0</v>
      </c>
      <c r="V2311" s="1">
        <f t="shared" si="1010"/>
        <v>1</v>
      </c>
      <c r="W2311" s="1">
        <f t="shared" si="1011"/>
        <v>1</v>
      </c>
      <c r="X2311" s="1">
        <f t="shared" si="1012"/>
        <v>0</v>
      </c>
      <c r="Y2311" s="1">
        <f t="shared" si="1013"/>
        <v>0</v>
      </c>
      <c r="Z2311" s="1">
        <f t="shared" si="1014"/>
        <v>0</v>
      </c>
      <c r="AA2311" s="1">
        <f t="shared" si="1015"/>
        <v>0</v>
      </c>
      <c r="AD2311" s="1">
        <f t="shared" si="1016"/>
        <v>1</v>
      </c>
      <c r="AE2311" s="1">
        <f t="shared" si="1017"/>
        <v>1</v>
      </c>
      <c r="AF2311" s="1">
        <f t="shared" si="1018"/>
        <v>0</v>
      </c>
      <c r="AG2311" s="1">
        <f t="shared" si="1019"/>
        <v>0</v>
      </c>
      <c r="AH2311" s="1">
        <f t="shared" si="1020"/>
        <v>0</v>
      </c>
      <c r="AI2311" s="1">
        <f t="shared" si="1021"/>
        <v>0</v>
      </c>
      <c r="AK2311" s="1" t="str">
        <f t="shared" si="1009"/>
        <v>110000</v>
      </c>
    </row>
    <row r="2312" spans="4:37" x14ac:dyDescent="0.25">
      <c r="D2312" s="27">
        <v>2290</v>
      </c>
      <c r="E2312" s="27">
        <f t="shared" si="995"/>
        <v>0</v>
      </c>
      <c r="F2312" s="27">
        <f t="shared" si="996"/>
        <v>0</v>
      </c>
      <c r="G2312" s="27">
        <f t="shared" si="1002"/>
        <v>0</v>
      </c>
      <c r="H2312" s="2">
        <f>_xlfn.IFNA(IF(MATCH(AK2312,$AK$23:AK2311,0)&gt;0,0,0),1)</f>
        <v>0</v>
      </c>
      <c r="I2312" s="2">
        <f t="shared" si="994"/>
        <v>3</v>
      </c>
      <c r="J2312" s="31">
        <f t="shared" si="1003"/>
        <v>2</v>
      </c>
      <c r="K2312" s="32">
        <f t="shared" si="997"/>
        <v>0</v>
      </c>
      <c r="L2312" s="31">
        <f t="shared" si="1004"/>
        <v>1</v>
      </c>
      <c r="M2312" s="32">
        <f t="shared" si="998"/>
        <v>0</v>
      </c>
      <c r="N2312" s="31">
        <f t="shared" si="1005"/>
        <v>0</v>
      </c>
      <c r="O2312" s="32">
        <f t="shared" si="999"/>
        <v>0</v>
      </c>
      <c r="P2312" s="31">
        <f t="shared" si="1006"/>
        <v>0</v>
      </c>
      <c r="Q2312" s="32">
        <f t="shared" si="1000"/>
        <v>0</v>
      </c>
      <c r="R2312" s="31">
        <f t="shared" si="1007"/>
        <v>0</v>
      </c>
      <c r="S2312" s="32">
        <f t="shared" si="1001"/>
        <v>0</v>
      </c>
      <c r="T2312" s="31">
        <f t="shared" si="1008"/>
        <v>0</v>
      </c>
      <c r="V2312" s="1">
        <f t="shared" si="1010"/>
        <v>2</v>
      </c>
      <c r="W2312" s="1">
        <f t="shared" si="1011"/>
        <v>1</v>
      </c>
      <c r="X2312" s="1">
        <f t="shared" si="1012"/>
        <v>0</v>
      </c>
      <c r="Y2312" s="1">
        <f t="shared" si="1013"/>
        <v>0</v>
      </c>
      <c r="Z2312" s="1">
        <f t="shared" si="1014"/>
        <v>0</v>
      </c>
      <c r="AA2312" s="1">
        <f t="shared" si="1015"/>
        <v>0</v>
      </c>
      <c r="AD2312" s="1">
        <f t="shared" si="1016"/>
        <v>2</v>
      </c>
      <c r="AE2312" s="1">
        <f t="shared" si="1017"/>
        <v>1</v>
      </c>
      <c r="AF2312" s="1">
        <f t="shared" si="1018"/>
        <v>0</v>
      </c>
      <c r="AG2312" s="1">
        <f t="shared" si="1019"/>
        <v>0</v>
      </c>
      <c r="AH2312" s="1">
        <f t="shared" si="1020"/>
        <v>0</v>
      </c>
      <c r="AI2312" s="1">
        <f t="shared" si="1021"/>
        <v>0</v>
      </c>
      <c r="AK2312" s="1" t="str">
        <f t="shared" si="1009"/>
        <v>210000</v>
      </c>
    </row>
    <row r="2313" spans="4:37" x14ac:dyDescent="0.25">
      <c r="D2313" s="27">
        <v>2291</v>
      </c>
      <c r="E2313" s="27">
        <f t="shared" si="995"/>
        <v>0</v>
      </c>
      <c r="F2313" s="27">
        <f t="shared" si="996"/>
        <v>0</v>
      </c>
      <c r="G2313" s="27">
        <f t="shared" si="1002"/>
        <v>0</v>
      </c>
      <c r="H2313" s="2">
        <f>_xlfn.IFNA(IF(MATCH(AK2313,$AK$23:AK2312,0)&gt;0,0,0),1)</f>
        <v>0</v>
      </c>
      <c r="I2313" s="2">
        <f t="shared" si="994"/>
        <v>4</v>
      </c>
      <c r="J2313" s="31">
        <f t="shared" si="1003"/>
        <v>3</v>
      </c>
      <c r="K2313" s="32">
        <f t="shared" si="997"/>
        <v>0</v>
      </c>
      <c r="L2313" s="31">
        <f t="shared" si="1004"/>
        <v>1</v>
      </c>
      <c r="M2313" s="32">
        <f t="shared" si="998"/>
        <v>0</v>
      </c>
      <c r="N2313" s="31">
        <f t="shared" si="1005"/>
        <v>0</v>
      </c>
      <c r="O2313" s="32">
        <f t="shared" si="999"/>
        <v>0</v>
      </c>
      <c r="P2313" s="31">
        <f t="shared" si="1006"/>
        <v>0</v>
      </c>
      <c r="Q2313" s="32">
        <f t="shared" si="1000"/>
        <v>0</v>
      </c>
      <c r="R2313" s="31">
        <f t="shared" si="1007"/>
        <v>0</v>
      </c>
      <c r="S2313" s="32">
        <f t="shared" si="1001"/>
        <v>0</v>
      </c>
      <c r="T2313" s="31">
        <f t="shared" si="1008"/>
        <v>0</v>
      </c>
      <c r="V2313" s="1">
        <f t="shared" si="1010"/>
        <v>3</v>
      </c>
      <c r="W2313" s="1">
        <f t="shared" si="1011"/>
        <v>1</v>
      </c>
      <c r="X2313" s="1">
        <f t="shared" si="1012"/>
        <v>0</v>
      </c>
      <c r="Y2313" s="1">
        <f t="shared" si="1013"/>
        <v>0</v>
      </c>
      <c r="Z2313" s="1">
        <f t="shared" si="1014"/>
        <v>0</v>
      </c>
      <c r="AA2313" s="1">
        <f t="shared" si="1015"/>
        <v>0</v>
      </c>
      <c r="AD2313" s="1">
        <f t="shared" si="1016"/>
        <v>3</v>
      </c>
      <c r="AE2313" s="1">
        <f t="shared" si="1017"/>
        <v>1</v>
      </c>
      <c r="AF2313" s="1">
        <f t="shared" si="1018"/>
        <v>0</v>
      </c>
      <c r="AG2313" s="1">
        <f t="shared" si="1019"/>
        <v>0</v>
      </c>
      <c r="AH2313" s="1">
        <f t="shared" si="1020"/>
        <v>0</v>
      </c>
      <c r="AI2313" s="1">
        <f t="shared" si="1021"/>
        <v>0</v>
      </c>
      <c r="AK2313" s="1" t="str">
        <f t="shared" si="1009"/>
        <v>310000</v>
      </c>
    </row>
    <row r="2314" spans="4:37" x14ac:dyDescent="0.25">
      <c r="D2314" s="27">
        <v>2292</v>
      </c>
      <c r="E2314" s="27">
        <f t="shared" si="995"/>
        <v>0</v>
      </c>
      <c r="F2314" s="27">
        <f t="shared" si="996"/>
        <v>0</v>
      </c>
      <c r="G2314" s="27">
        <f t="shared" si="1002"/>
        <v>0</v>
      </c>
      <c r="H2314" s="2">
        <f>_xlfn.IFNA(IF(MATCH(AK2314,$AK$23:AK2313,0)&gt;0,0,0),1)</f>
        <v>0</v>
      </c>
      <c r="I2314" s="2">
        <f t="shared" si="994"/>
        <v>5</v>
      </c>
      <c r="J2314" s="31">
        <f t="shared" si="1003"/>
        <v>4</v>
      </c>
      <c r="K2314" s="32">
        <f t="shared" si="997"/>
        <v>0</v>
      </c>
      <c r="L2314" s="31">
        <f t="shared" si="1004"/>
        <v>1</v>
      </c>
      <c r="M2314" s="32">
        <f t="shared" si="998"/>
        <v>0</v>
      </c>
      <c r="N2314" s="31">
        <f t="shared" si="1005"/>
        <v>0</v>
      </c>
      <c r="O2314" s="32">
        <f t="shared" si="999"/>
        <v>0</v>
      </c>
      <c r="P2314" s="31">
        <f t="shared" si="1006"/>
        <v>0</v>
      </c>
      <c r="Q2314" s="32">
        <f t="shared" si="1000"/>
        <v>0</v>
      </c>
      <c r="R2314" s="31">
        <f t="shared" si="1007"/>
        <v>0</v>
      </c>
      <c r="S2314" s="32">
        <f t="shared" si="1001"/>
        <v>0</v>
      </c>
      <c r="T2314" s="31">
        <f t="shared" si="1008"/>
        <v>0</v>
      </c>
      <c r="V2314" s="1">
        <f t="shared" si="1010"/>
        <v>4</v>
      </c>
      <c r="W2314" s="1">
        <f t="shared" si="1011"/>
        <v>1</v>
      </c>
      <c r="X2314" s="1">
        <f t="shared" si="1012"/>
        <v>0</v>
      </c>
      <c r="Y2314" s="1">
        <f t="shared" si="1013"/>
        <v>0</v>
      </c>
      <c r="Z2314" s="1">
        <f t="shared" si="1014"/>
        <v>0</v>
      </c>
      <c r="AA2314" s="1">
        <f t="shared" si="1015"/>
        <v>0</v>
      </c>
      <c r="AD2314" s="1">
        <f t="shared" si="1016"/>
        <v>4</v>
      </c>
      <c r="AE2314" s="1">
        <f t="shared" si="1017"/>
        <v>1</v>
      </c>
      <c r="AF2314" s="1">
        <f t="shared" si="1018"/>
        <v>0</v>
      </c>
      <c r="AG2314" s="1">
        <f t="shared" si="1019"/>
        <v>0</v>
      </c>
      <c r="AH2314" s="1">
        <f t="shared" si="1020"/>
        <v>0</v>
      </c>
      <c r="AI2314" s="1">
        <f t="shared" si="1021"/>
        <v>0</v>
      </c>
      <c r="AK2314" s="1" t="str">
        <f t="shared" si="1009"/>
        <v>410000</v>
      </c>
    </row>
    <row r="2315" spans="4:37" x14ac:dyDescent="0.25">
      <c r="D2315" s="27">
        <v>2293</v>
      </c>
      <c r="E2315" s="27">
        <f t="shared" si="995"/>
        <v>0</v>
      </c>
      <c r="F2315" s="27">
        <f t="shared" si="996"/>
        <v>0</v>
      </c>
      <c r="G2315" s="27">
        <f t="shared" si="1002"/>
        <v>0</v>
      </c>
      <c r="H2315" s="2">
        <f>_xlfn.IFNA(IF(MATCH(AK2315,$AK$23:AK2314,0)&gt;0,0,0),1)</f>
        <v>0</v>
      </c>
      <c r="I2315" s="2">
        <f t="shared" si="994"/>
        <v>3</v>
      </c>
      <c r="J2315" s="31">
        <f t="shared" si="1003"/>
        <v>1</v>
      </c>
      <c r="K2315" s="32">
        <f t="shared" si="997"/>
        <v>0</v>
      </c>
      <c r="L2315" s="31">
        <f t="shared" si="1004"/>
        <v>2</v>
      </c>
      <c r="M2315" s="32">
        <f t="shared" si="998"/>
        <v>0</v>
      </c>
      <c r="N2315" s="31">
        <f t="shared" si="1005"/>
        <v>0</v>
      </c>
      <c r="O2315" s="32">
        <f t="shared" si="999"/>
        <v>0</v>
      </c>
      <c r="P2315" s="31">
        <f t="shared" si="1006"/>
        <v>0</v>
      </c>
      <c r="Q2315" s="32">
        <f t="shared" si="1000"/>
        <v>0</v>
      </c>
      <c r="R2315" s="31">
        <f t="shared" si="1007"/>
        <v>0</v>
      </c>
      <c r="S2315" s="32">
        <f t="shared" si="1001"/>
        <v>0</v>
      </c>
      <c r="T2315" s="31">
        <f t="shared" si="1008"/>
        <v>0</v>
      </c>
      <c r="V2315" s="1">
        <f t="shared" si="1010"/>
        <v>1</v>
      </c>
      <c r="W2315" s="1">
        <f t="shared" si="1011"/>
        <v>2</v>
      </c>
      <c r="X2315" s="1">
        <f t="shared" si="1012"/>
        <v>0</v>
      </c>
      <c r="Y2315" s="1">
        <f t="shared" si="1013"/>
        <v>0</v>
      </c>
      <c r="Z2315" s="1">
        <f t="shared" si="1014"/>
        <v>0</v>
      </c>
      <c r="AA2315" s="1">
        <f t="shared" si="1015"/>
        <v>0</v>
      </c>
      <c r="AD2315" s="1">
        <f t="shared" si="1016"/>
        <v>2</v>
      </c>
      <c r="AE2315" s="1">
        <f t="shared" si="1017"/>
        <v>1</v>
      </c>
      <c r="AF2315" s="1">
        <f t="shared" si="1018"/>
        <v>0</v>
      </c>
      <c r="AG2315" s="1">
        <f t="shared" si="1019"/>
        <v>0</v>
      </c>
      <c r="AH2315" s="1">
        <f t="shared" si="1020"/>
        <v>0</v>
      </c>
      <c r="AI2315" s="1">
        <f t="shared" si="1021"/>
        <v>0</v>
      </c>
      <c r="AK2315" s="1" t="str">
        <f t="shared" si="1009"/>
        <v>210000</v>
      </c>
    </row>
    <row r="2316" spans="4:37" x14ac:dyDescent="0.25">
      <c r="D2316" s="27">
        <v>2294</v>
      </c>
      <c r="E2316" s="27">
        <f t="shared" si="995"/>
        <v>0</v>
      </c>
      <c r="F2316" s="27">
        <f t="shared" si="996"/>
        <v>0</v>
      </c>
      <c r="G2316" s="27">
        <f t="shared" si="1002"/>
        <v>0</v>
      </c>
      <c r="H2316" s="2">
        <f>_xlfn.IFNA(IF(MATCH(AK2316,$AK$23:AK2315,0)&gt;0,0,0),1)</f>
        <v>0</v>
      </c>
      <c r="I2316" s="2">
        <f t="shared" si="994"/>
        <v>4</v>
      </c>
      <c r="J2316" s="31">
        <f t="shared" si="1003"/>
        <v>2</v>
      </c>
      <c r="K2316" s="32">
        <f t="shared" si="997"/>
        <v>1</v>
      </c>
      <c r="L2316" s="31">
        <f t="shared" si="1004"/>
        <v>2</v>
      </c>
      <c r="M2316" s="32">
        <f t="shared" si="998"/>
        <v>0</v>
      </c>
      <c r="N2316" s="31">
        <f t="shared" si="1005"/>
        <v>0</v>
      </c>
      <c r="O2316" s="32">
        <f t="shared" si="999"/>
        <v>0</v>
      </c>
      <c r="P2316" s="31">
        <f t="shared" si="1006"/>
        <v>0</v>
      </c>
      <c r="Q2316" s="32">
        <f t="shared" si="1000"/>
        <v>0</v>
      </c>
      <c r="R2316" s="31">
        <f t="shared" si="1007"/>
        <v>0</v>
      </c>
      <c r="S2316" s="32">
        <f t="shared" si="1001"/>
        <v>0</v>
      </c>
      <c r="T2316" s="31">
        <f t="shared" si="1008"/>
        <v>0</v>
      </c>
      <c r="V2316" s="1">
        <f t="shared" si="1010"/>
        <v>2</v>
      </c>
      <c r="W2316" s="1">
        <f t="shared" si="1011"/>
        <v>2</v>
      </c>
      <c r="X2316" s="1">
        <f t="shared" si="1012"/>
        <v>0</v>
      </c>
      <c r="Y2316" s="1">
        <f t="shared" si="1013"/>
        <v>0</v>
      </c>
      <c r="Z2316" s="1">
        <f t="shared" si="1014"/>
        <v>0</v>
      </c>
      <c r="AA2316" s="1">
        <f t="shared" si="1015"/>
        <v>0</v>
      </c>
      <c r="AD2316" s="1">
        <f t="shared" si="1016"/>
        <v>2</v>
      </c>
      <c r="AE2316" s="1">
        <f t="shared" si="1017"/>
        <v>2</v>
      </c>
      <c r="AF2316" s="1">
        <f t="shared" si="1018"/>
        <v>0</v>
      </c>
      <c r="AG2316" s="1">
        <f t="shared" si="1019"/>
        <v>0</v>
      </c>
      <c r="AH2316" s="1">
        <f t="shared" si="1020"/>
        <v>0</v>
      </c>
      <c r="AI2316" s="1">
        <f t="shared" si="1021"/>
        <v>0</v>
      </c>
      <c r="AK2316" s="1" t="str">
        <f t="shared" si="1009"/>
        <v>220000</v>
      </c>
    </row>
    <row r="2317" spans="4:37" x14ac:dyDescent="0.25">
      <c r="D2317" s="27">
        <v>2295</v>
      </c>
      <c r="E2317" s="27">
        <f t="shared" si="995"/>
        <v>0</v>
      </c>
      <c r="F2317" s="27">
        <f t="shared" si="996"/>
        <v>0</v>
      </c>
      <c r="G2317" s="27">
        <f t="shared" si="1002"/>
        <v>0</v>
      </c>
      <c r="H2317" s="2">
        <f>_xlfn.IFNA(IF(MATCH(AK2317,$AK$23:AK2316,0)&gt;0,0,0),1)</f>
        <v>0</v>
      </c>
      <c r="I2317" s="2">
        <f t="shared" si="994"/>
        <v>5</v>
      </c>
      <c r="J2317" s="31">
        <f t="shared" si="1003"/>
        <v>3</v>
      </c>
      <c r="K2317" s="32">
        <f t="shared" si="997"/>
        <v>0</v>
      </c>
      <c r="L2317" s="31">
        <f t="shared" si="1004"/>
        <v>2</v>
      </c>
      <c r="M2317" s="32">
        <f t="shared" si="998"/>
        <v>0</v>
      </c>
      <c r="N2317" s="31">
        <f t="shared" si="1005"/>
        <v>0</v>
      </c>
      <c r="O2317" s="32">
        <f t="shared" si="999"/>
        <v>0</v>
      </c>
      <c r="P2317" s="31">
        <f t="shared" si="1006"/>
        <v>0</v>
      </c>
      <c r="Q2317" s="32">
        <f t="shared" si="1000"/>
        <v>0</v>
      </c>
      <c r="R2317" s="31">
        <f t="shared" si="1007"/>
        <v>0</v>
      </c>
      <c r="S2317" s="32">
        <f t="shared" si="1001"/>
        <v>0</v>
      </c>
      <c r="T2317" s="31">
        <f t="shared" si="1008"/>
        <v>0</v>
      </c>
      <c r="V2317" s="1">
        <f t="shared" si="1010"/>
        <v>3</v>
      </c>
      <c r="W2317" s="1">
        <f t="shared" si="1011"/>
        <v>2</v>
      </c>
      <c r="X2317" s="1">
        <f t="shared" si="1012"/>
        <v>0</v>
      </c>
      <c r="Y2317" s="1">
        <f t="shared" si="1013"/>
        <v>0</v>
      </c>
      <c r="Z2317" s="1">
        <f t="shared" si="1014"/>
        <v>0</v>
      </c>
      <c r="AA2317" s="1">
        <f t="shared" si="1015"/>
        <v>0</v>
      </c>
      <c r="AD2317" s="1">
        <f t="shared" si="1016"/>
        <v>3</v>
      </c>
      <c r="AE2317" s="1">
        <f t="shared" si="1017"/>
        <v>2</v>
      </c>
      <c r="AF2317" s="1">
        <f t="shared" si="1018"/>
        <v>0</v>
      </c>
      <c r="AG2317" s="1">
        <f t="shared" si="1019"/>
        <v>0</v>
      </c>
      <c r="AH2317" s="1">
        <f t="shared" si="1020"/>
        <v>0</v>
      </c>
      <c r="AI2317" s="1">
        <f t="shared" si="1021"/>
        <v>0</v>
      </c>
      <c r="AK2317" s="1" t="str">
        <f t="shared" si="1009"/>
        <v>320000</v>
      </c>
    </row>
    <row r="2318" spans="4:37" x14ac:dyDescent="0.25">
      <c r="D2318" s="27">
        <v>2296</v>
      </c>
      <c r="E2318" s="27">
        <f t="shared" si="995"/>
        <v>0</v>
      </c>
      <c r="F2318" s="27">
        <f t="shared" si="996"/>
        <v>0</v>
      </c>
      <c r="G2318" s="27">
        <f t="shared" si="1002"/>
        <v>0</v>
      </c>
      <c r="H2318" s="2">
        <f>_xlfn.IFNA(IF(MATCH(AK2318,$AK$23:AK2317,0)&gt;0,0,0),1)</f>
        <v>0</v>
      </c>
      <c r="I2318" s="2">
        <f t="shared" si="994"/>
        <v>6</v>
      </c>
      <c r="J2318" s="31">
        <f t="shared" si="1003"/>
        <v>4</v>
      </c>
      <c r="K2318" s="32">
        <f t="shared" si="997"/>
        <v>0</v>
      </c>
      <c r="L2318" s="31">
        <f t="shared" si="1004"/>
        <v>2</v>
      </c>
      <c r="M2318" s="32">
        <f t="shared" si="998"/>
        <v>0</v>
      </c>
      <c r="N2318" s="31">
        <f t="shared" si="1005"/>
        <v>0</v>
      </c>
      <c r="O2318" s="32">
        <f t="shared" si="999"/>
        <v>0</v>
      </c>
      <c r="P2318" s="31">
        <f t="shared" si="1006"/>
        <v>0</v>
      </c>
      <c r="Q2318" s="32">
        <f t="shared" si="1000"/>
        <v>0</v>
      </c>
      <c r="R2318" s="31">
        <f t="shared" si="1007"/>
        <v>0</v>
      </c>
      <c r="S2318" s="32">
        <f t="shared" si="1001"/>
        <v>0</v>
      </c>
      <c r="T2318" s="31">
        <f t="shared" si="1008"/>
        <v>0</v>
      </c>
      <c r="V2318" s="1">
        <f t="shared" si="1010"/>
        <v>4</v>
      </c>
      <c r="W2318" s="1">
        <f t="shared" si="1011"/>
        <v>2</v>
      </c>
      <c r="X2318" s="1">
        <f t="shared" si="1012"/>
        <v>0</v>
      </c>
      <c r="Y2318" s="1">
        <f t="shared" si="1013"/>
        <v>0</v>
      </c>
      <c r="Z2318" s="1">
        <f t="shared" si="1014"/>
        <v>0</v>
      </c>
      <c r="AA2318" s="1">
        <f t="shared" si="1015"/>
        <v>0</v>
      </c>
      <c r="AD2318" s="1">
        <f t="shared" si="1016"/>
        <v>4</v>
      </c>
      <c r="AE2318" s="1">
        <f t="shared" si="1017"/>
        <v>2</v>
      </c>
      <c r="AF2318" s="1">
        <f t="shared" si="1018"/>
        <v>0</v>
      </c>
      <c r="AG2318" s="1">
        <f t="shared" si="1019"/>
        <v>0</v>
      </c>
      <c r="AH2318" s="1">
        <f t="shared" si="1020"/>
        <v>0</v>
      </c>
      <c r="AI2318" s="1">
        <f t="shared" si="1021"/>
        <v>0</v>
      </c>
      <c r="AK2318" s="1" t="str">
        <f t="shared" si="1009"/>
        <v>420000</v>
      </c>
    </row>
    <row r="2319" spans="4:37" x14ac:dyDescent="0.25">
      <c r="D2319" s="27">
        <v>2297</v>
      </c>
      <c r="E2319" s="27">
        <f t="shared" si="995"/>
        <v>0</v>
      </c>
      <c r="F2319" s="27">
        <f t="shared" si="996"/>
        <v>0</v>
      </c>
      <c r="G2319" s="27">
        <f t="shared" si="1002"/>
        <v>0</v>
      </c>
      <c r="H2319" s="2">
        <f>_xlfn.IFNA(IF(MATCH(AK2319,$AK$23:AK2318,0)&gt;0,0,0),1)</f>
        <v>0</v>
      </c>
      <c r="I2319" s="2">
        <f t="shared" si="994"/>
        <v>4</v>
      </c>
      <c r="J2319" s="31">
        <f t="shared" si="1003"/>
        <v>1</v>
      </c>
      <c r="K2319" s="32">
        <f t="shared" si="997"/>
        <v>0</v>
      </c>
      <c r="L2319" s="31">
        <f t="shared" si="1004"/>
        <v>3</v>
      </c>
      <c r="M2319" s="32">
        <f t="shared" si="998"/>
        <v>0</v>
      </c>
      <c r="N2319" s="31">
        <f t="shared" si="1005"/>
        <v>0</v>
      </c>
      <c r="O2319" s="32">
        <f t="shared" si="999"/>
        <v>0</v>
      </c>
      <c r="P2319" s="31">
        <f t="shared" si="1006"/>
        <v>0</v>
      </c>
      <c r="Q2319" s="32">
        <f t="shared" si="1000"/>
        <v>0</v>
      </c>
      <c r="R2319" s="31">
        <f t="shared" si="1007"/>
        <v>0</v>
      </c>
      <c r="S2319" s="32">
        <f t="shared" si="1001"/>
        <v>0</v>
      </c>
      <c r="T2319" s="31">
        <f t="shared" si="1008"/>
        <v>0</v>
      </c>
      <c r="V2319" s="1">
        <f t="shared" si="1010"/>
        <v>1</v>
      </c>
      <c r="W2319" s="1">
        <f t="shared" si="1011"/>
        <v>3</v>
      </c>
      <c r="X2319" s="1">
        <f t="shared" si="1012"/>
        <v>0</v>
      </c>
      <c r="Y2319" s="1">
        <f t="shared" si="1013"/>
        <v>0</v>
      </c>
      <c r="Z2319" s="1">
        <f t="shared" si="1014"/>
        <v>0</v>
      </c>
      <c r="AA2319" s="1">
        <f t="shared" si="1015"/>
        <v>0</v>
      </c>
      <c r="AD2319" s="1">
        <f t="shared" si="1016"/>
        <v>3</v>
      </c>
      <c r="AE2319" s="1">
        <f t="shared" si="1017"/>
        <v>1</v>
      </c>
      <c r="AF2319" s="1">
        <f t="shared" si="1018"/>
        <v>0</v>
      </c>
      <c r="AG2319" s="1">
        <f t="shared" si="1019"/>
        <v>0</v>
      </c>
      <c r="AH2319" s="1">
        <f t="shared" si="1020"/>
        <v>0</v>
      </c>
      <c r="AI2319" s="1">
        <f t="shared" si="1021"/>
        <v>0</v>
      </c>
      <c r="AK2319" s="1" t="str">
        <f t="shared" si="1009"/>
        <v>310000</v>
      </c>
    </row>
    <row r="2320" spans="4:37" x14ac:dyDescent="0.25">
      <c r="D2320" s="27">
        <v>2298</v>
      </c>
      <c r="E2320" s="27">
        <f t="shared" si="995"/>
        <v>0</v>
      </c>
      <c r="F2320" s="27">
        <f t="shared" si="996"/>
        <v>0</v>
      </c>
      <c r="G2320" s="27">
        <f t="shared" si="1002"/>
        <v>0</v>
      </c>
      <c r="H2320" s="2">
        <f>_xlfn.IFNA(IF(MATCH(AK2320,$AK$23:AK2319,0)&gt;0,0,0),1)</f>
        <v>0</v>
      </c>
      <c r="I2320" s="2">
        <f t="shared" si="994"/>
        <v>5</v>
      </c>
      <c r="J2320" s="31">
        <f t="shared" si="1003"/>
        <v>2</v>
      </c>
      <c r="K2320" s="32">
        <f t="shared" si="997"/>
        <v>0</v>
      </c>
      <c r="L2320" s="31">
        <f t="shared" si="1004"/>
        <v>3</v>
      </c>
      <c r="M2320" s="32">
        <f t="shared" si="998"/>
        <v>0</v>
      </c>
      <c r="N2320" s="31">
        <f t="shared" si="1005"/>
        <v>0</v>
      </c>
      <c r="O2320" s="32">
        <f t="shared" si="999"/>
        <v>0</v>
      </c>
      <c r="P2320" s="31">
        <f t="shared" si="1006"/>
        <v>0</v>
      </c>
      <c r="Q2320" s="32">
        <f t="shared" si="1000"/>
        <v>0</v>
      </c>
      <c r="R2320" s="31">
        <f t="shared" si="1007"/>
        <v>0</v>
      </c>
      <c r="S2320" s="32">
        <f t="shared" si="1001"/>
        <v>0</v>
      </c>
      <c r="T2320" s="31">
        <f t="shared" si="1008"/>
        <v>0</v>
      </c>
      <c r="V2320" s="1">
        <f t="shared" si="1010"/>
        <v>2</v>
      </c>
      <c r="W2320" s="1">
        <f t="shared" si="1011"/>
        <v>3</v>
      </c>
      <c r="X2320" s="1">
        <f t="shared" si="1012"/>
        <v>0</v>
      </c>
      <c r="Y2320" s="1">
        <f t="shared" si="1013"/>
        <v>0</v>
      </c>
      <c r="Z2320" s="1">
        <f t="shared" si="1014"/>
        <v>0</v>
      </c>
      <c r="AA2320" s="1">
        <f t="shared" si="1015"/>
        <v>0</v>
      </c>
      <c r="AD2320" s="1">
        <f t="shared" si="1016"/>
        <v>3</v>
      </c>
      <c r="AE2320" s="1">
        <f t="shared" si="1017"/>
        <v>2</v>
      </c>
      <c r="AF2320" s="1">
        <f t="shared" si="1018"/>
        <v>0</v>
      </c>
      <c r="AG2320" s="1">
        <f t="shared" si="1019"/>
        <v>0</v>
      </c>
      <c r="AH2320" s="1">
        <f t="shared" si="1020"/>
        <v>0</v>
      </c>
      <c r="AI2320" s="1">
        <f t="shared" si="1021"/>
        <v>0</v>
      </c>
      <c r="AK2320" s="1" t="str">
        <f t="shared" si="1009"/>
        <v>320000</v>
      </c>
    </row>
    <row r="2321" spans="4:37" x14ac:dyDescent="0.25">
      <c r="D2321" s="27">
        <v>2299</v>
      </c>
      <c r="E2321" s="27">
        <f t="shared" si="995"/>
        <v>0</v>
      </c>
      <c r="F2321" s="27">
        <f t="shared" si="996"/>
        <v>0</v>
      </c>
      <c r="G2321" s="27">
        <f t="shared" si="1002"/>
        <v>0</v>
      </c>
      <c r="H2321" s="2">
        <f>_xlfn.IFNA(IF(MATCH(AK2321,$AK$23:AK2320,0)&gt;0,0,0),1)</f>
        <v>0</v>
      </c>
      <c r="I2321" s="2">
        <f t="shared" ref="I2321:I2384" si="1022">SUM(J2321,L2321,N2321,P2321,R2321,T2321)</f>
        <v>6</v>
      </c>
      <c r="J2321" s="31">
        <f t="shared" si="1003"/>
        <v>3</v>
      </c>
      <c r="K2321" s="32">
        <f t="shared" si="997"/>
        <v>1</v>
      </c>
      <c r="L2321" s="31">
        <f t="shared" si="1004"/>
        <v>3</v>
      </c>
      <c r="M2321" s="32">
        <f t="shared" si="998"/>
        <v>0</v>
      </c>
      <c r="N2321" s="31">
        <f t="shared" si="1005"/>
        <v>0</v>
      </c>
      <c r="O2321" s="32">
        <f t="shared" si="999"/>
        <v>0</v>
      </c>
      <c r="P2321" s="31">
        <f t="shared" si="1006"/>
        <v>0</v>
      </c>
      <c r="Q2321" s="32">
        <f t="shared" si="1000"/>
        <v>0</v>
      </c>
      <c r="R2321" s="31">
        <f t="shared" si="1007"/>
        <v>0</v>
      </c>
      <c r="S2321" s="32">
        <f t="shared" si="1001"/>
        <v>0</v>
      </c>
      <c r="T2321" s="31">
        <f t="shared" si="1008"/>
        <v>0</v>
      </c>
      <c r="V2321" s="1">
        <f t="shared" si="1010"/>
        <v>3</v>
      </c>
      <c r="W2321" s="1">
        <f t="shared" si="1011"/>
        <v>3</v>
      </c>
      <c r="X2321" s="1">
        <f t="shared" si="1012"/>
        <v>0</v>
      </c>
      <c r="Y2321" s="1">
        <f t="shared" si="1013"/>
        <v>0</v>
      </c>
      <c r="Z2321" s="1">
        <f t="shared" si="1014"/>
        <v>0</v>
      </c>
      <c r="AA2321" s="1">
        <f t="shared" si="1015"/>
        <v>0</v>
      </c>
      <c r="AD2321" s="1">
        <f t="shared" si="1016"/>
        <v>3</v>
      </c>
      <c r="AE2321" s="1">
        <f t="shared" si="1017"/>
        <v>3</v>
      </c>
      <c r="AF2321" s="1">
        <f t="shared" si="1018"/>
        <v>0</v>
      </c>
      <c r="AG2321" s="1">
        <f t="shared" si="1019"/>
        <v>0</v>
      </c>
      <c r="AH2321" s="1">
        <f t="shared" si="1020"/>
        <v>0</v>
      </c>
      <c r="AI2321" s="1">
        <f t="shared" si="1021"/>
        <v>0</v>
      </c>
      <c r="AK2321" s="1" t="str">
        <f t="shared" si="1009"/>
        <v>330000</v>
      </c>
    </row>
    <row r="2322" spans="4:37" x14ac:dyDescent="0.25">
      <c r="D2322" s="27">
        <v>2300</v>
      </c>
      <c r="E2322" s="27">
        <f t="shared" si="995"/>
        <v>0</v>
      </c>
      <c r="F2322" s="27">
        <f t="shared" si="996"/>
        <v>0</v>
      </c>
      <c r="G2322" s="27">
        <f t="shared" si="1002"/>
        <v>0</v>
      </c>
      <c r="H2322" s="2">
        <f>_xlfn.IFNA(IF(MATCH(AK2322,$AK$23:AK2321,0)&gt;0,0,0),1)</f>
        <v>0</v>
      </c>
      <c r="I2322" s="2">
        <f t="shared" si="1022"/>
        <v>7</v>
      </c>
      <c r="J2322" s="31">
        <f t="shared" si="1003"/>
        <v>4</v>
      </c>
      <c r="K2322" s="32">
        <f t="shared" si="997"/>
        <v>0</v>
      </c>
      <c r="L2322" s="31">
        <f t="shared" si="1004"/>
        <v>3</v>
      </c>
      <c r="M2322" s="32">
        <f t="shared" si="998"/>
        <v>0</v>
      </c>
      <c r="N2322" s="31">
        <f t="shared" si="1005"/>
        <v>0</v>
      </c>
      <c r="O2322" s="32">
        <f t="shared" si="999"/>
        <v>0</v>
      </c>
      <c r="P2322" s="31">
        <f t="shared" si="1006"/>
        <v>0</v>
      </c>
      <c r="Q2322" s="32">
        <f t="shared" si="1000"/>
        <v>0</v>
      </c>
      <c r="R2322" s="31">
        <f t="shared" si="1007"/>
        <v>0</v>
      </c>
      <c r="S2322" s="32">
        <f t="shared" si="1001"/>
        <v>0</v>
      </c>
      <c r="T2322" s="31">
        <f t="shared" si="1008"/>
        <v>0</v>
      </c>
      <c r="V2322" s="1">
        <f t="shared" si="1010"/>
        <v>4</v>
      </c>
      <c r="W2322" s="1">
        <f t="shared" si="1011"/>
        <v>3</v>
      </c>
      <c r="X2322" s="1">
        <f t="shared" si="1012"/>
        <v>0</v>
      </c>
      <c r="Y2322" s="1">
        <f t="shared" si="1013"/>
        <v>0</v>
      </c>
      <c r="Z2322" s="1">
        <f t="shared" si="1014"/>
        <v>0</v>
      </c>
      <c r="AA2322" s="1">
        <f t="shared" si="1015"/>
        <v>0</v>
      </c>
      <c r="AD2322" s="1">
        <f t="shared" si="1016"/>
        <v>4</v>
      </c>
      <c r="AE2322" s="1">
        <f t="shared" si="1017"/>
        <v>3</v>
      </c>
      <c r="AF2322" s="1">
        <f t="shared" si="1018"/>
        <v>0</v>
      </c>
      <c r="AG2322" s="1">
        <f t="shared" si="1019"/>
        <v>0</v>
      </c>
      <c r="AH2322" s="1">
        <f t="shared" si="1020"/>
        <v>0</v>
      </c>
      <c r="AI2322" s="1">
        <f t="shared" si="1021"/>
        <v>0</v>
      </c>
      <c r="AK2322" s="1" t="str">
        <f t="shared" si="1009"/>
        <v>430000</v>
      </c>
    </row>
    <row r="2323" spans="4:37" x14ac:dyDescent="0.25">
      <c r="D2323" s="27">
        <v>2301</v>
      </c>
      <c r="E2323" s="27">
        <f t="shared" si="995"/>
        <v>0</v>
      </c>
      <c r="F2323" s="27">
        <f t="shared" si="996"/>
        <v>0</v>
      </c>
      <c r="G2323" s="27">
        <f t="shared" si="1002"/>
        <v>0</v>
      </c>
      <c r="H2323" s="2">
        <f>_xlfn.IFNA(IF(MATCH(AK2323,$AK$23:AK2322,0)&gt;0,0,0),1)</f>
        <v>0</v>
      </c>
      <c r="I2323" s="2">
        <f t="shared" si="1022"/>
        <v>5</v>
      </c>
      <c r="J2323" s="31">
        <f t="shared" si="1003"/>
        <v>1</v>
      </c>
      <c r="K2323" s="32">
        <f t="shared" si="997"/>
        <v>0</v>
      </c>
      <c r="L2323" s="31">
        <f t="shared" si="1004"/>
        <v>4</v>
      </c>
      <c r="M2323" s="32">
        <f t="shared" si="998"/>
        <v>0</v>
      </c>
      <c r="N2323" s="31">
        <f t="shared" si="1005"/>
        <v>0</v>
      </c>
      <c r="O2323" s="32">
        <f t="shared" si="999"/>
        <v>0</v>
      </c>
      <c r="P2323" s="31">
        <f t="shared" si="1006"/>
        <v>0</v>
      </c>
      <c r="Q2323" s="32">
        <f t="shared" si="1000"/>
        <v>0</v>
      </c>
      <c r="R2323" s="31">
        <f t="shared" si="1007"/>
        <v>0</v>
      </c>
      <c r="S2323" s="32">
        <f t="shared" si="1001"/>
        <v>0</v>
      </c>
      <c r="T2323" s="31">
        <f t="shared" si="1008"/>
        <v>0</v>
      </c>
      <c r="V2323" s="1">
        <f t="shared" si="1010"/>
        <v>1</v>
      </c>
      <c r="W2323" s="1">
        <f t="shared" si="1011"/>
        <v>4</v>
      </c>
      <c r="X2323" s="1">
        <f t="shared" si="1012"/>
        <v>0</v>
      </c>
      <c r="Y2323" s="1">
        <f t="shared" si="1013"/>
        <v>0</v>
      </c>
      <c r="Z2323" s="1">
        <f t="shared" si="1014"/>
        <v>0</v>
      </c>
      <c r="AA2323" s="1">
        <f t="shared" si="1015"/>
        <v>0</v>
      </c>
      <c r="AD2323" s="1">
        <f t="shared" si="1016"/>
        <v>4</v>
      </c>
      <c r="AE2323" s="1">
        <f t="shared" si="1017"/>
        <v>1</v>
      </c>
      <c r="AF2323" s="1">
        <f t="shared" si="1018"/>
        <v>0</v>
      </c>
      <c r="AG2323" s="1">
        <f t="shared" si="1019"/>
        <v>0</v>
      </c>
      <c r="AH2323" s="1">
        <f t="shared" si="1020"/>
        <v>0</v>
      </c>
      <c r="AI2323" s="1">
        <f t="shared" si="1021"/>
        <v>0</v>
      </c>
      <c r="AK2323" s="1" t="str">
        <f t="shared" si="1009"/>
        <v>410000</v>
      </c>
    </row>
    <row r="2324" spans="4:37" x14ac:dyDescent="0.25">
      <c r="D2324" s="27">
        <v>2302</v>
      </c>
      <c r="E2324" s="27">
        <f t="shared" si="995"/>
        <v>0</v>
      </c>
      <c r="F2324" s="27">
        <f t="shared" si="996"/>
        <v>0</v>
      </c>
      <c r="G2324" s="27">
        <f t="shared" si="1002"/>
        <v>0</v>
      </c>
      <c r="H2324" s="2">
        <f>_xlfn.IFNA(IF(MATCH(AK2324,$AK$23:AK2323,0)&gt;0,0,0),1)</f>
        <v>0</v>
      </c>
      <c r="I2324" s="2">
        <f t="shared" si="1022"/>
        <v>6</v>
      </c>
      <c r="J2324" s="31">
        <f t="shared" si="1003"/>
        <v>2</v>
      </c>
      <c r="K2324" s="32">
        <f t="shared" si="997"/>
        <v>0</v>
      </c>
      <c r="L2324" s="31">
        <f t="shared" si="1004"/>
        <v>4</v>
      </c>
      <c r="M2324" s="32">
        <f t="shared" si="998"/>
        <v>0</v>
      </c>
      <c r="N2324" s="31">
        <f t="shared" si="1005"/>
        <v>0</v>
      </c>
      <c r="O2324" s="32">
        <f t="shared" si="999"/>
        <v>0</v>
      </c>
      <c r="P2324" s="31">
        <f t="shared" si="1006"/>
        <v>0</v>
      </c>
      <c r="Q2324" s="32">
        <f t="shared" si="1000"/>
        <v>0</v>
      </c>
      <c r="R2324" s="31">
        <f t="shared" si="1007"/>
        <v>0</v>
      </c>
      <c r="S2324" s="32">
        <f t="shared" si="1001"/>
        <v>0</v>
      </c>
      <c r="T2324" s="31">
        <f t="shared" si="1008"/>
        <v>0</v>
      </c>
      <c r="V2324" s="1">
        <f t="shared" si="1010"/>
        <v>2</v>
      </c>
      <c r="W2324" s="1">
        <f t="shared" si="1011"/>
        <v>4</v>
      </c>
      <c r="X2324" s="1">
        <f t="shared" si="1012"/>
        <v>0</v>
      </c>
      <c r="Y2324" s="1">
        <f t="shared" si="1013"/>
        <v>0</v>
      </c>
      <c r="Z2324" s="1">
        <f t="shared" si="1014"/>
        <v>0</v>
      </c>
      <c r="AA2324" s="1">
        <f t="shared" si="1015"/>
        <v>0</v>
      </c>
      <c r="AD2324" s="1">
        <f t="shared" si="1016"/>
        <v>4</v>
      </c>
      <c r="AE2324" s="1">
        <f t="shared" si="1017"/>
        <v>2</v>
      </c>
      <c r="AF2324" s="1">
        <f t="shared" si="1018"/>
        <v>0</v>
      </c>
      <c r="AG2324" s="1">
        <f t="shared" si="1019"/>
        <v>0</v>
      </c>
      <c r="AH2324" s="1">
        <f t="shared" si="1020"/>
        <v>0</v>
      </c>
      <c r="AI2324" s="1">
        <f t="shared" si="1021"/>
        <v>0</v>
      </c>
      <c r="AK2324" s="1" t="str">
        <f t="shared" si="1009"/>
        <v>420000</v>
      </c>
    </row>
    <row r="2325" spans="4:37" x14ac:dyDescent="0.25">
      <c r="D2325" s="27">
        <v>2303</v>
      </c>
      <c r="E2325" s="27">
        <f t="shared" si="995"/>
        <v>0</v>
      </c>
      <c r="F2325" s="27">
        <f t="shared" si="996"/>
        <v>0</v>
      </c>
      <c r="G2325" s="27">
        <f t="shared" si="1002"/>
        <v>0</v>
      </c>
      <c r="H2325" s="2">
        <f>_xlfn.IFNA(IF(MATCH(AK2325,$AK$23:AK2324,0)&gt;0,0,0),1)</f>
        <v>0</v>
      </c>
      <c r="I2325" s="2">
        <f t="shared" si="1022"/>
        <v>7</v>
      </c>
      <c r="J2325" s="31">
        <f t="shared" si="1003"/>
        <v>3</v>
      </c>
      <c r="K2325" s="32">
        <f t="shared" si="997"/>
        <v>0</v>
      </c>
      <c r="L2325" s="31">
        <f t="shared" si="1004"/>
        <v>4</v>
      </c>
      <c r="M2325" s="32">
        <f t="shared" si="998"/>
        <v>0</v>
      </c>
      <c r="N2325" s="31">
        <f t="shared" si="1005"/>
        <v>0</v>
      </c>
      <c r="O2325" s="32">
        <f t="shared" si="999"/>
        <v>0</v>
      </c>
      <c r="P2325" s="31">
        <f t="shared" si="1006"/>
        <v>0</v>
      </c>
      <c r="Q2325" s="32">
        <f t="shared" si="1000"/>
        <v>0</v>
      </c>
      <c r="R2325" s="31">
        <f t="shared" si="1007"/>
        <v>0</v>
      </c>
      <c r="S2325" s="32">
        <f t="shared" si="1001"/>
        <v>0</v>
      </c>
      <c r="T2325" s="31">
        <f t="shared" si="1008"/>
        <v>0</v>
      </c>
      <c r="V2325" s="1">
        <f t="shared" si="1010"/>
        <v>3</v>
      </c>
      <c r="W2325" s="1">
        <f t="shared" si="1011"/>
        <v>4</v>
      </c>
      <c r="X2325" s="1">
        <f t="shared" si="1012"/>
        <v>0</v>
      </c>
      <c r="Y2325" s="1">
        <f t="shared" si="1013"/>
        <v>0</v>
      </c>
      <c r="Z2325" s="1">
        <f t="shared" si="1014"/>
        <v>0</v>
      </c>
      <c r="AA2325" s="1">
        <f t="shared" si="1015"/>
        <v>0</v>
      </c>
      <c r="AD2325" s="1">
        <f t="shared" si="1016"/>
        <v>4</v>
      </c>
      <c r="AE2325" s="1">
        <f t="shared" si="1017"/>
        <v>3</v>
      </c>
      <c r="AF2325" s="1">
        <f t="shared" si="1018"/>
        <v>0</v>
      </c>
      <c r="AG2325" s="1">
        <f t="shared" si="1019"/>
        <v>0</v>
      </c>
      <c r="AH2325" s="1">
        <f t="shared" si="1020"/>
        <v>0</v>
      </c>
      <c r="AI2325" s="1">
        <f t="shared" si="1021"/>
        <v>0</v>
      </c>
      <c r="AK2325" s="1" t="str">
        <f t="shared" si="1009"/>
        <v>430000</v>
      </c>
    </row>
    <row r="2326" spans="4:37" x14ac:dyDescent="0.25">
      <c r="D2326" s="27">
        <v>2304</v>
      </c>
      <c r="E2326" s="27">
        <f t="shared" si="995"/>
        <v>0</v>
      </c>
      <c r="F2326" s="27">
        <f t="shared" si="996"/>
        <v>0</v>
      </c>
      <c r="G2326" s="27">
        <f t="shared" si="1002"/>
        <v>0</v>
      </c>
      <c r="H2326" s="2">
        <f>_xlfn.IFNA(IF(MATCH(AK2326,$AK$23:AK2325,0)&gt;0,0,0),1)</f>
        <v>0</v>
      </c>
      <c r="I2326" s="2">
        <f t="shared" si="1022"/>
        <v>8</v>
      </c>
      <c r="J2326" s="31">
        <f t="shared" si="1003"/>
        <v>4</v>
      </c>
      <c r="K2326" s="32">
        <f t="shared" si="997"/>
        <v>1</v>
      </c>
      <c r="L2326" s="31">
        <f t="shared" si="1004"/>
        <v>4</v>
      </c>
      <c r="M2326" s="32">
        <f t="shared" si="998"/>
        <v>0</v>
      </c>
      <c r="N2326" s="31">
        <f t="shared" si="1005"/>
        <v>0</v>
      </c>
      <c r="O2326" s="32">
        <f t="shared" si="999"/>
        <v>0</v>
      </c>
      <c r="P2326" s="31">
        <f t="shared" si="1006"/>
        <v>0</v>
      </c>
      <c r="Q2326" s="32">
        <f t="shared" si="1000"/>
        <v>0</v>
      </c>
      <c r="R2326" s="31">
        <f t="shared" si="1007"/>
        <v>0</v>
      </c>
      <c r="S2326" s="32">
        <f t="shared" si="1001"/>
        <v>0</v>
      </c>
      <c r="T2326" s="31">
        <f t="shared" si="1008"/>
        <v>0</v>
      </c>
      <c r="V2326" s="1">
        <f t="shared" si="1010"/>
        <v>4</v>
      </c>
      <c r="W2326" s="1">
        <f t="shared" si="1011"/>
        <v>4</v>
      </c>
      <c r="X2326" s="1">
        <f t="shared" si="1012"/>
        <v>0</v>
      </c>
      <c r="Y2326" s="1">
        <f t="shared" si="1013"/>
        <v>0</v>
      </c>
      <c r="Z2326" s="1">
        <f t="shared" si="1014"/>
        <v>0</v>
      </c>
      <c r="AA2326" s="1">
        <f t="shared" si="1015"/>
        <v>0</v>
      </c>
      <c r="AD2326" s="1">
        <f t="shared" si="1016"/>
        <v>4</v>
      </c>
      <c r="AE2326" s="1">
        <f t="shared" si="1017"/>
        <v>4</v>
      </c>
      <c r="AF2326" s="1">
        <f t="shared" si="1018"/>
        <v>0</v>
      </c>
      <c r="AG2326" s="1">
        <f t="shared" si="1019"/>
        <v>0</v>
      </c>
      <c r="AH2326" s="1">
        <f t="shared" si="1020"/>
        <v>0</v>
      </c>
      <c r="AI2326" s="1">
        <f t="shared" si="1021"/>
        <v>0</v>
      </c>
      <c r="AK2326" s="1" t="str">
        <f t="shared" si="1009"/>
        <v>440000</v>
      </c>
    </row>
    <row r="2327" spans="4:37" x14ac:dyDescent="0.25">
      <c r="D2327" s="27">
        <v>2305</v>
      </c>
      <c r="E2327" s="27">
        <f t="shared" ref="E2327:E2390" si="1023">IF(D2327&lt;=$C$4^$C$6,1,0)</f>
        <v>0</v>
      </c>
      <c r="F2327" s="27">
        <f t="shared" ref="F2327:F2390" si="1024">IF(E2327=1,IF(SUM(K2327,M2327,O2327,Q2327,S2327)=0,1,0),0)</f>
        <v>0</v>
      </c>
      <c r="G2327" s="27">
        <f t="shared" si="1002"/>
        <v>0</v>
      </c>
      <c r="H2327" s="2">
        <f>_xlfn.IFNA(IF(MATCH(AK2327,$AK$23:AK2326,0)&gt;0,0,0),1)</f>
        <v>0</v>
      </c>
      <c r="I2327" s="2">
        <f t="shared" si="1022"/>
        <v>2</v>
      </c>
      <c r="J2327" s="31">
        <f t="shared" si="1003"/>
        <v>1</v>
      </c>
      <c r="K2327" s="32">
        <f t="shared" ref="K2327:K2390" si="1025">IF($C$6&gt;1,IF(L2327=J2327,1,0),0)</f>
        <v>1</v>
      </c>
      <c r="L2327" s="31">
        <f t="shared" si="1004"/>
        <v>1</v>
      </c>
      <c r="M2327" s="32">
        <f t="shared" ref="M2327:M2390" si="1026">IF($C$6&gt;2,IF(OR(N2327=L2327,N2327=J2327),1,0),0)</f>
        <v>0</v>
      </c>
      <c r="N2327" s="31">
        <f t="shared" si="1005"/>
        <v>0</v>
      </c>
      <c r="O2327" s="32">
        <f t="shared" ref="O2327:O2390" si="1027">IF($C$6&gt;3,IF(OR(P2327=N2327,P2327=L2327,P2327=J2327),1,0),0)</f>
        <v>0</v>
      </c>
      <c r="P2327" s="31">
        <f t="shared" si="1006"/>
        <v>0</v>
      </c>
      <c r="Q2327" s="32">
        <f t="shared" ref="Q2327:Q2390" si="1028">IF($C$6&gt;4,IF(OR(R2327=N2327,R2327=L2327,R2327=J2327,R2327=P2327),1,0),0)</f>
        <v>0</v>
      </c>
      <c r="R2327" s="31">
        <f t="shared" si="1007"/>
        <v>0</v>
      </c>
      <c r="S2327" s="32">
        <f t="shared" ref="S2327:S2390" si="1029">IF($C$6&gt;5,IF(OR(T2327=N2327,T2327=L2327,T2327=J2327,T2327=P2327,T2327=R2327),1,0),0)</f>
        <v>0</v>
      </c>
      <c r="T2327" s="31">
        <f t="shared" si="1008"/>
        <v>0</v>
      </c>
      <c r="V2327" s="1">
        <f t="shared" si="1010"/>
        <v>1</v>
      </c>
      <c r="W2327" s="1">
        <f t="shared" si="1011"/>
        <v>1</v>
      </c>
      <c r="X2327" s="1">
        <f t="shared" si="1012"/>
        <v>0</v>
      </c>
      <c r="Y2327" s="1">
        <f t="shared" si="1013"/>
        <v>0</v>
      </c>
      <c r="Z2327" s="1">
        <f t="shared" si="1014"/>
        <v>0</v>
      </c>
      <c r="AA2327" s="1">
        <f t="shared" si="1015"/>
        <v>0</v>
      </c>
      <c r="AD2327" s="1">
        <f t="shared" si="1016"/>
        <v>1</v>
      </c>
      <c r="AE2327" s="1">
        <f t="shared" si="1017"/>
        <v>1</v>
      </c>
      <c r="AF2327" s="1">
        <f t="shared" si="1018"/>
        <v>0</v>
      </c>
      <c r="AG2327" s="1">
        <f t="shared" si="1019"/>
        <v>0</v>
      </c>
      <c r="AH2327" s="1">
        <f t="shared" si="1020"/>
        <v>0</v>
      </c>
      <c r="AI2327" s="1">
        <f t="shared" si="1021"/>
        <v>0</v>
      </c>
      <c r="AK2327" s="1" t="str">
        <f t="shared" si="1009"/>
        <v>110000</v>
      </c>
    </row>
    <row r="2328" spans="4:37" x14ac:dyDescent="0.25">
      <c r="D2328" s="27">
        <v>2306</v>
      </c>
      <c r="E2328" s="27">
        <f t="shared" si="1023"/>
        <v>0</v>
      </c>
      <c r="F2328" s="27">
        <f t="shared" si="1024"/>
        <v>0</v>
      </c>
      <c r="G2328" s="27">
        <f t="shared" ref="G2328:G2391" si="1030">IF(SUM(F2328,H2328)=2,1,0)</f>
        <v>0</v>
      </c>
      <c r="H2328" s="2">
        <f>_xlfn.IFNA(IF(MATCH(AK2328,$AK$23:AK2327,0)&gt;0,0,0),1)</f>
        <v>0</v>
      </c>
      <c r="I2328" s="2">
        <f t="shared" si="1022"/>
        <v>3</v>
      </c>
      <c r="J2328" s="31">
        <f t="shared" ref="J2328:J2391" si="1031">IF(J2327&lt;$C$4,J2327+1,1)</f>
        <v>2</v>
      </c>
      <c r="K2328" s="32">
        <f t="shared" si="1025"/>
        <v>0</v>
      </c>
      <c r="L2328" s="31">
        <f t="shared" ref="L2328:L2391" si="1032">IF($C$6&gt;=2,IF(J2328&gt;J2327,L2327,IF(L2327&lt;$C$4,L2327+1,1)),0)</f>
        <v>1</v>
      </c>
      <c r="M2328" s="32">
        <f t="shared" si="1026"/>
        <v>0</v>
      </c>
      <c r="N2328" s="31">
        <f t="shared" ref="N2328:N2391" si="1033">IF($C$6&gt;=3,IF(L2328=L2327,N2327,IF(L2328&lt;L2327,IF(N2327&lt;$C$4,N2327+1,1),N2327)),0)</f>
        <v>0</v>
      </c>
      <c r="O2328" s="32">
        <f t="shared" si="1027"/>
        <v>0</v>
      </c>
      <c r="P2328" s="31">
        <f t="shared" ref="P2328:P2391" si="1034">IF($C$6&gt;=4,IF(N2328=N2327,P2327,IF(N2328&lt;N2327,IF(P2327&lt;$C$4,P2327+1,1),P2327)),0)</f>
        <v>0</v>
      </c>
      <c r="Q2328" s="32">
        <f t="shared" si="1028"/>
        <v>0</v>
      </c>
      <c r="R2328" s="31">
        <f t="shared" ref="R2328:R2391" si="1035">IF($C$6&gt;=5,IF(P2328=P2327,R2327,IF(P2328&lt;P2327,IF(R2327&lt;$C$4,R2327+1,1),R2327)),0)</f>
        <v>0</v>
      </c>
      <c r="S2328" s="32">
        <f t="shared" si="1029"/>
        <v>0</v>
      </c>
      <c r="T2328" s="31">
        <f t="shared" ref="T2328:T2391" si="1036">IF($C$6&gt;=6,IF(R2328=R2327,T2327,IF(R2328&lt;R2327,IF(T2327&lt;$C$4,T2327+1,1),T2327)),0)</f>
        <v>0</v>
      </c>
      <c r="V2328" s="1">
        <f t="shared" si="1010"/>
        <v>2</v>
      </c>
      <c r="W2328" s="1">
        <f t="shared" si="1011"/>
        <v>1</v>
      </c>
      <c r="X2328" s="1">
        <f t="shared" si="1012"/>
        <v>0</v>
      </c>
      <c r="Y2328" s="1">
        <f t="shared" si="1013"/>
        <v>0</v>
      </c>
      <c r="Z2328" s="1">
        <f t="shared" si="1014"/>
        <v>0</v>
      </c>
      <c r="AA2328" s="1">
        <f t="shared" si="1015"/>
        <v>0</v>
      </c>
      <c r="AD2328" s="1">
        <f t="shared" si="1016"/>
        <v>2</v>
      </c>
      <c r="AE2328" s="1">
        <f t="shared" si="1017"/>
        <v>1</v>
      </c>
      <c r="AF2328" s="1">
        <f t="shared" si="1018"/>
        <v>0</v>
      </c>
      <c r="AG2328" s="1">
        <f t="shared" si="1019"/>
        <v>0</v>
      </c>
      <c r="AH2328" s="1">
        <f t="shared" si="1020"/>
        <v>0</v>
      </c>
      <c r="AI2328" s="1">
        <f t="shared" si="1021"/>
        <v>0</v>
      </c>
      <c r="AK2328" s="1" t="str">
        <f t="shared" ref="AK2328:AK2391" si="1037">CONCATENATE(AD2328,AE2328,AF2328,AG2328,AH2328,AI2328)</f>
        <v>210000</v>
      </c>
    </row>
    <row r="2329" spans="4:37" x14ac:dyDescent="0.25">
      <c r="D2329" s="27">
        <v>2307</v>
      </c>
      <c r="E2329" s="27">
        <f t="shared" si="1023"/>
        <v>0</v>
      </c>
      <c r="F2329" s="27">
        <f t="shared" si="1024"/>
        <v>0</v>
      </c>
      <c r="G2329" s="27">
        <f t="shared" si="1030"/>
        <v>0</v>
      </c>
      <c r="H2329" s="2">
        <f>_xlfn.IFNA(IF(MATCH(AK2329,$AK$23:AK2328,0)&gt;0,0,0),1)</f>
        <v>0</v>
      </c>
      <c r="I2329" s="2">
        <f t="shared" si="1022"/>
        <v>4</v>
      </c>
      <c r="J2329" s="31">
        <f t="shared" si="1031"/>
        <v>3</v>
      </c>
      <c r="K2329" s="32">
        <f t="shared" si="1025"/>
        <v>0</v>
      </c>
      <c r="L2329" s="31">
        <f t="shared" si="1032"/>
        <v>1</v>
      </c>
      <c r="M2329" s="32">
        <f t="shared" si="1026"/>
        <v>0</v>
      </c>
      <c r="N2329" s="31">
        <f t="shared" si="1033"/>
        <v>0</v>
      </c>
      <c r="O2329" s="32">
        <f t="shared" si="1027"/>
        <v>0</v>
      </c>
      <c r="P2329" s="31">
        <f t="shared" si="1034"/>
        <v>0</v>
      </c>
      <c r="Q2329" s="32">
        <f t="shared" si="1028"/>
        <v>0</v>
      </c>
      <c r="R2329" s="31">
        <f t="shared" si="1035"/>
        <v>0</v>
      </c>
      <c r="S2329" s="32">
        <f t="shared" si="1029"/>
        <v>0</v>
      </c>
      <c r="T2329" s="31">
        <f t="shared" si="1036"/>
        <v>0</v>
      </c>
      <c r="V2329" s="1">
        <f t="shared" si="1010"/>
        <v>3</v>
      </c>
      <c r="W2329" s="1">
        <f t="shared" si="1011"/>
        <v>1</v>
      </c>
      <c r="X2329" s="1">
        <f t="shared" si="1012"/>
        <v>0</v>
      </c>
      <c r="Y2329" s="1">
        <f t="shared" si="1013"/>
        <v>0</v>
      </c>
      <c r="Z2329" s="1">
        <f t="shared" si="1014"/>
        <v>0</v>
      </c>
      <c r="AA2329" s="1">
        <f t="shared" si="1015"/>
        <v>0</v>
      </c>
      <c r="AD2329" s="1">
        <f t="shared" si="1016"/>
        <v>3</v>
      </c>
      <c r="AE2329" s="1">
        <f t="shared" si="1017"/>
        <v>1</v>
      </c>
      <c r="AF2329" s="1">
        <f t="shared" si="1018"/>
        <v>0</v>
      </c>
      <c r="AG2329" s="1">
        <f t="shared" si="1019"/>
        <v>0</v>
      </c>
      <c r="AH2329" s="1">
        <f t="shared" si="1020"/>
        <v>0</v>
      </c>
      <c r="AI2329" s="1">
        <f t="shared" si="1021"/>
        <v>0</v>
      </c>
      <c r="AK2329" s="1" t="str">
        <f t="shared" si="1037"/>
        <v>310000</v>
      </c>
    </row>
    <row r="2330" spans="4:37" x14ac:dyDescent="0.25">
      <c r="D2330" s="27">
        <v>2308</v>
      </c>
      <c r="E2330" s="27">
        <f t="shared" si="1023"/>
        <v>0</v>
      </c>
      <c r="F2330" s="27">
        <f t="shared" si="1024"/>
        <v>0</v>
      </c>
      <c r="G2330" s="27">
        <f t="shared" si="1030"/>
        <v>0</v>
      </c>
      <c r="H2330" s="2">
        <f>_xlfn.IFNA(IF(MATCH(AK2330,$AK$23:AK2329,0)&gt;0,0,0),1)</f>
        <v>0</v>
      </c>
      <c r="I2330" s="2">
        <f t="shared" si="1022"/>
        <v>5</v>
      </c>
      <c r="J2330" s="31">
        <f t="shared" si="1031"/>
        <v>4</v>
      </c>
      <c r="K2330" s="32">
        <f t="shared" si="1025"/>
        <v>0</v>
      </c>
      <c r="L2330" s="31">
        <f t="shared" si="1032"/>
        <v>1</v>
      </c>
      <c r="M2330" s="32">
        <f t="shared" si="1026"/>
        <v>0</v>
      </c>
      <c r="N2330" s="31">
        <f t="shared" si="1033"/>
        <v>0</v>
      </c>
      <c r="O2330" s="32">
        <f t="shared" si="1027"/>
        <v>0</v>
      </c>
      <c r="P2330" s="31">
        <f t="shared" si="1034"/>
        <v>0</v>
      </c>
      <c r="Q2330" s="32">
        <f t="shared" si="1028"/>
        <v>0</v>
      </c>
      <c r="R2330" s="31">
        <f t="shared" si="1035"/>
        <v>0</v>
      </c>
      <c r="S2330" s="32">
        <f t="shared" si="1029"/>
        <v>0</v>
      </c>
      <c r="T2330" s="31">
        <f t="shared" si="1036"/>
        <v>0</v>
      </c>
      <c r="V2330" s="1">
        <f t="shared" si="1010"/>
        <v>4</v>
      </c>
      <c r="W2330" s="1">
        <f t="shared" si="1011"/>
        <v>1</v>
      </c>
      <c r="X2330" s="1">
        <f t="shared" si="1012"/>
        <v>0</v>
      </c>
      <c r="Y2330" s="1">
        <f t="shared" si="1013"/>
        <v>0</v>
      </c>
      <c r="Z2330" s="1">
        <f t="shared" si="1014"/>
        <v>0</v>
      </c>
      <c r="AA2330" s="1">
        <f t="shared" si="1015"/>
        <v>0</v>
      </c>
      <c r="AD2330" s="1">
        <f t="shared" si="1016"/>
        <v>4</v>
      </c>
      <c r="AE2330" s="1">
        <f t="shared" si="1017"/>
        <v>1</v>
      </c>
      <c r="AF2330" s="1">
        <f t="shared" si="1018"/>
        <v>0</v>
      </c>
      <c r="AG2330" s="1">
        <f t="shared" si="1019"/>
        <v>0</v>
      </c>
      <c r="AH2330" s="1">
        <f t="shared" si="1020"/>
        <v>0</v>
      </c>
      <c r="AI2330" s="1">
        <f t="shared" si="1021"/>
        <v>0</v>
      </c>
      <c r="AK2330" s="1" t="str">
        <f t="shared" si="1037"/>
        <v>410000</v>
      </c>
    </row>
    <row r="2331" spans="4:37" x14ac:dyDescent="0.25">
      <c r="D2331" s="27">
        <v>2309</v>
      </c>
      <c r="E2331" s="27">
        <f t="shared" si="1023"/>
        <v>0</v>
      </c>
      <c r="F2331" s="27">
        <f t="shared" si="1024"/>
        <v>0</v>
      </c>
      <c r="G2331" s="27">
        <f t="shared" si="1030"/>
        <v>0</v>
      </c>
      <c r="H2331" s="2">
        <f>_xlfn.IFNA(IF(MATCH(AK2331,$AK$23:AK2330,0)&gt;0,0,0),1)</f>
        <v>0</v>
      </c>
      <c r="I2331" s="2">
        <f t="shared" si="1022"/>
        <v>3</v>
      </c>
      <c r="J2331" s="31">
        <f t="shared" si="1031"/>
        <v>1</v>
      </c>
      <c r="K2331" s="32">
        <f t="shared" si="1025"/>
        <v>0</v>
      </c>
      <c r="L2331" s="31">
        <f t="shared" si="1032"/>
        <v>2</v>
      </c>
      <c r="M2331" s="32">
        <f t="shared" si="1026"/>
        <v>0</v>
      </c>
      <c r="N2331" s="31">
        <f t="shared" si="1033"/>
        <v>0</v>
      </c>
      <c r="O2331" s="32">
        <f t="shared" si="1027"/>
        <v>0</v>
      </c>
      <c r="P2331" s="31">
        <f t="shared" si="1034"/>
        <v>0</v>
      </c>
      <c r="Q2331" s="32">
        <f t="shared" si="1028"/>
        <v>0</v>
      </c>
      <c r="R2331" s="31">
        <f t="shared" si="1035"/>
        <v>0</v>
      </c>
      <c r="S2331" s="32">
        <f t="shared" si="1029"/>
        <v>0</v>
      </c>
      <c r="T2331" s="31">
        <f t="shared" si="1036"/>
        <v>0</v>
      </c>
      <c r="V2331" s="1">
        <f t="shared" si="1010"/>
        <v>1</v>
      </c>
      <c r="W2331" s="1">
        <f t="shared" si="1011"/>
        <v>2</v>
      </c>
      <c r="X2331" s="1">
        <f t="shared" si="1012"/>
        <v>0</v>
      </c>
      <c r="Y2331" s="1">
        <f t="shared" si="1013"/>
        <v>0</v>
      </c>
      <c r="Z2331" s="1">
        <f t="shared" si="1014"/>
        <v>0</v>
      </c>
      <c r="AA2331" s="1">
        <f t="shared" si="1015"/>
        <v>0</v>
      </c>
      <c r="AD2331" s="1">
        <f t="shared" si="1016"/>
        <v>2</v>
      </c>
      <c r="AE2331" s="1">
        <f t="shared" si="1017"/>
        <v>1</v>
      </c>
      <c r="AF2331" s="1">
        <f t="shared" si="1018"/>
        <v>0</v>
      </c>
      <c r="AG2331" s="1">
        <f t="shared" si="1019"/>
        <v>0</v>
      </c>
      <c r="AH2331" s="1">
        <f t="shared" si="1020"/>
        <v>0</v>
      </c>
      <c r="AI2331" s="1">
        <f t="shared" si="1021"/>
        <v>0</v>
      </c>
      <c r="AK2331" s="1" t="str">
        <f t="shared" si="1037"/>
        <v>210000</v>
      </c>
    </row>
    <row r="2332" spans="4:37" x14ac:dyDescent="0.25">
      <c r="D2332" s="27">
        <v>2310</v>
      </c>
      <c r="E2332" s="27">
        <f t="shared" si="1023"/>
        <v>0</v>
      </c>
      <c r="F2332" s="27">
        <f t="shared" si="1024"/>
        <v>0</v>
      </c>
      <c r="G2332" s="27">
        <f t="shared" si="1030"/>
        <v>0</v>
      </c>
      <c r="H2332" s="2">
        <f>_xlfn.IFNA(IF(MATCH(AK2332,$AK$23:AK2331,0)&gt;0,0,0),1)</f>
        <v>0</v>
      </c>
      <c r="I2332" s="2">
        <f t="shared" si="1022"/>
        <v>4</v>
      </c>
      <c r="J2332" s="31">
        <f t="shared" si="1031"/>
        <v>2</v>
      </c>
      <c r="K2332" s="32">
        <f t="shared" si="1025"/>
        <v>1</v>
      </c>
      <c r="L2332" s="31">
        <f t="shared" si="1032"/>
        <v>2</v>
      </c>
      <c r="M2332" s="32">
        <f t="shared" si="1026"/>
        <v>0</v>
      </c>
      <c r="N2332" s="31">
        <f t="shared" si="1033"/>
        <v>0</v>
      </c>
      <c r="O2332" s="32">
        <f t="shared" si="1027"/>
        <v>0</v>
      </c>
      <c r="P2332" s="31">
        <f t="shared" si="1034"/>
        <v>0</v>
      </c>
      <c r="Q2332" s="32">
        <f t="shared" si="1028"/>
        <v>0</v>
      </c>
      <c r="R2332" s="31">
        <f t="shared" si="1035"/>
        <v>0</v>
      </c>
      <c r="S2332" s="32">
        <f t="shared" si="1029"/>
        <v>0</v>
      </c>
      <c r="T2332" s="31">
        <f t="shared" si="1036"/>
        <v>0</v>
      </c>
      <c r="V2332" s="1">
        <f t="shared" si="1010"/>
        <v>2</v>
      </c>
      <c r="W2332" s="1">
        <f t="shared" si="1011"/>
        <v>2</v>
      </c>
      <c r="X2332" s="1">
        <f t="shared" si="1012"/>
        <v>0</v>
      </c>
      <c r="Y2332" s="1">
        <f t="shared" si="1013"/>
        <v>0</v>
      </c>
      <c r="Z2332" s="1">
        <f t="shared" si="1014"/>
        <v>0</v>
      </c>
      <c r="AA2332" s="1">
        <f t="shared" si="1015"/>
        <v>0</v>
      </c>
      <c r="AD2332" s="1">
        <f t="shared" si="1016"/>
        <v>2</v>
      </c>
      <c r="AE2332" s="1">
        <f t="shared" si="1017"/>
        <v>2</v>
      </c>
      <c r="AF2332" s="1">
        <f t="shared" si="1018"/>
        <v>0</v>
      </c>
      <c r="AG2332" s="1">
        <f t="shared" si="1019"/>
        <v>0</v>
      </c>
      <c r="AH2332" s="1">
        <f t="shared" si="1020"/>
        <v>0</v>
      </c>
      <c r="AI2332" s="1">
        <f t="shared" si="1021"/>
        <v>0</v>
      </c>
      <c r="AK2332" s="1" t="str">
        <f t="shared" si="1037"/>
        <v>220000</v>
      </c>
    </row>
    <row r="2333" spans="4:37" x14ac:dyDescent="0.25">
      <c r="D2333" s="27">
        <v>2311</v>
      </c>
      <c r="E2333" s="27">
        <f t="shared" si="1023"/>
        <v>0</v>
      </c>
      <c r="F2333" s="27">
        <f t="shared" si="1024"/>
        <v>0</v>
      </c>
      <c r="G2333" s="27">
        <f t="shared" si="1030"/>
        <v>0</v>
      </c>
      <c r="H2333" s="2">
        <f>_xlfn.IFNA(IF(MATCH(AK2333,$AK$23:AK2332,0)&gt;0,0,0),1)</f>
        <v>0</v>
      </c>
      <c r="I2333" s="2">
        <f t="shared" si="1022"/>
        <v>5</v>
      </c>
      <c r="J2333" s="31">
        <f t="shared" si="1031"/>
        <v>3</v>
      </c>
      <c r="K2333" s="32">
        <f t="shared" si="1025"/>
        <v>0</v>
      </c>
      <c r="L2333" s="31">
        <f t="shared" si="1032"/>
        <v>2</v>
      </c>
      <c r="M2333" s="32">
        <f t="shared" si="1026"/>
        <v>0</v>
      </c>
      <c r="N2333" s="31">
        <f t="shared" si="1033"/>
        <v>0</v>
      </c>
      <c r="O2333" s="32">
        <f t="shared" si="1027"/>
        <v>0</v>
      </c>
      <c r="P2333" s="31">
        <f t="shared" si="1034"/>
        <v>0</v>
      </c>
      <c r="Q2333" s="32">
        <f t="shared" si="1028"/>
        <v>0</v>
      </c>
      <c r="R2333" s="31">
        <f t="shared" si="1035"/>
        <v>0</v>
      </c>
      <c r="S2333" s="32">
        <f t="shared" si="1029"/>
        <v>0</v>
      </c>
      <c r="T2333" s="31">
        <f t="shared" si="1036"/>
        <v>0</v>
      </c>
      <c r="V2333" s="1">
        <f t="shared" si="1010"/>
        <v>3</v>
      </c>
      <c r="W2333" s="1">
        <f t="shared" si="1011"/>
        <v>2</v>
      </c>
      <c r="X2333" s="1">
        <f t="shared" si="1012"/>
        <v>0</v>
      </c>
      <c r="Y2333" s="1">
        <f t="shared" si="1013"/>
        <v>0</v>
      </c>
      <c r="Z2333" s="1">
        <f t="shared" si="1014"/>
        <v>0</v>
      </c>
      <c r="AA2333" s="1">
        <f t="shared" si="1015"/>
        <v>0</v>
      </c>
      <c r="AD2333" s="1">
        <f t="shared" si="1016"/>
        <v>3</v>
      </c>
      <c r="AE2333" s="1">
        <f t="shared" si="1017"/>
        <v>2</v>
      </c>
      <c r="AF2333" s="1">
        <f t="shared" si="1018"/>
        <v>0</v>
      </c>
      <c r="AG2333" s="1">
        <f t="shared" si="1019"/>
        <v>0</v>
      </c>
      <c r="AH2333" s="1">
        <f t="shared" si="1020"/>
        <v>0</v>
      </c>
      <c r="AI2333" s="1">
        <f t="shared" si="1021"/>
        <v>0</v>
      </c>
      <c r="AK2333" s="1" t="str">
        <f t="shared" si="1037"/>
        <v>320000</v>
      </c>
    </row>
    <row r="2334" spans="4:37" x14ac:dyDescent="0.25">
      <c r="D2334" s="27">
        <v>2312</v>
      </c>
      <c r="E2334" s="27">
        <f t="shared" si="1023"/>
        <v>0</v>
      </c>
      <c r="F2334" s="27">
        <f t="shared" si="1024"/>
        <v>0</v>
      </c>
      <c r="G2334" s="27">
        <f t="shared" si="1030"/>
        <v>0</v>
      </c>
      <c r="H2334" s="2">
        <f>_xlfn.IFNA(IF(MATCH(AK2334,$AK$23:AK2333,0)&gt;0,0,0),1)</f>
        <v>0</v>
      </c>
      <c r="I2334" s="2">
        <f t="shared" si="1022"/>
        <v>6</v>
      </c>
      <c r="J2334" s="31">
        <f t="shared" si="1031"/>
        <v>4</v>
      </c>
      <c r="K2334" s="32">
        <f t="shared" si="1025"/>
        <v>0</v>
      </c>
      <c r="L2334" s="31">
        <f t="shared" si="1032"/>
        <v>2</v>
      </c>
      <c r="M2334" s="32">
        <f t="shared" si="1026"/>
        <v>0</v>
      </c>
      <c r="N2334" s="31">
        <f t="shared" si="1033"/>
        <v>0</v>
      </c>
      <c r="O2334" s="32">
        <f t="shared" si="1027"/>
        <v>0</v>
      </c>
      <c r="P2334" s="31">
        <f t="shared" si="1034"/>
        <v>0</v>
      </c>
      <c r="Q2334" s="32">
        <f t="shared" si="1028"/>
        <v>0</v>
      </c>
      <c r="R2334" s="31">
        <f t="shared" si="1035"/>
        <v>0</v>
      </c>
      <c r="S2334" s="32">
        <f t="shared" si="1029"/>
        <v>0</v>
      </c>
      <c r="T2334" s="31">
        <f t="shared" si="1036"/>
        <v>0</v>
      </c>
      <c r="V2334" s="1">
        <f t="shared" si="1010"/>
        <v>4</v>
      </c>
      <c r="W2334" s="1">
        <f t="shared" si="1011"/>
        <v>2</v>
      </c>
      <c r="X2334" s="1">
        <f t="shared" si="1012"/>
        <v>0</v>
      </c>
      <c r="Y2334" s="1">
        <f t="shared" si="1013"/>
        <v>0</v>
      </c>
      <c r="Z2334" s="1">
        <f t="shared" si="1014"/>
        <v>0</v>
      </c>
      <c r="AA2334" s="1">
        <f t="shared" si="1015"/>
        <v>0</v>
      </c>
      <c r="AD2334" s="1">
        <f t="shared" si="1016"/>
        <v>4</v>
      </c>
      <c r="AE2334" s="1">
        <f t="shared" si="1017"/>
        <v>2</v>
      </c>
      <c r="AF2334" s="1">
        <f t="shared" si="1018"/>
        <v>0</v>
      </c>
      <c r="AG2334" s="1">
        <f t="shared" si="1019"/>
        <v>0</v>
      </c>
      <c r="AH2334" s="1">
        <f t="shared" si="1020"/>
        <v>0</v>
      </c>
      <c r="AI2334" s="1">
        <f t="shared" si="1021"/>
        <v>0</v>
      </c>
      <c r="AK2334" s="1" t="str">
        <f t="shared" si="1037"/>
        <v>420000</v>
      </c>
    </row>
    <row r="2335" spans="4:37" x14ac:dyDescent="0.25">
      <c r="D2335" s="27">
        <v>2313</v>
      </c>
      <c r="E2335" s="27">
        <f t="shared" si="1023"/>
        <v>0</v>
      </c>
      <c r="F2335" s="27">
        <f t="shared" si="1024"/>
        <v>0</v>
      </c>
      <c r="G2335" s="27">
        <f t="shared" si="1030"/>
        <v>0</v>
      </c>
      <c r="H2335" s="2">
        <f>_xlfn.IFNA(IF(MATCH(AK2335,$AK$23:AK2334,0)&gt;0,0,0),1)</f>
        <v>0</v>
      </c>
      <c r="I2335" s="2">
        <f t="shared" si="1022"/>
        <v>4</v>
      </c>
      <c r="J2335" s="31">
        <f t="shared" si="1031"/>
        <v>1</v>
      </c>
      <c r="K2335" s="32">
        <f t="shared" si="1025"/>
        <v>0</v>
      </c>
      <c r="L2335" s="31">
        <f t="shared" si="1032"/>
        <v>3</v>
      </c>
      <c r="M2335" s="32">
        <f t="shared" si="1026"/>
        <v>0</v>
      </c>
      <c r="N2335" s="31">
        <f t="shared" si="1033"/>
        <v>0</v>
      </c>
      <c r="O2335" s="32">
        <f t="shared" si="1027"/>
        <v>0</v>
      </c>
      <c r="P2335" s="31">
        <f t="shared" si="1034"/>
        <v>0</v>
      </c>
      <c r="Q2335" s="32">
        <f t="shared" si="1028"/>
        <v>0</v>
      </c>
      <c r="R2335" s="31">
        <f t="shared" si="1035"/>
        <v>0</v>
      </c>
      <c r="S2335" s="32">
        <f t="shared" si="1029"/>
        <v>0</v>
      </c>
      <c r="T2335" s="31">
        <f t="shared" si="1036"/>
        <v>0</v>
      </c>
      <c r="V2335" s="1">
        <f t="shared" si="1010"/>
        <v>1</v>
      </c>
      <c r="W2335" s="1">
        <f t="shared" si="1011"/>
        <v>3</v>
      </c>
      <c r="X2335" s="1">
        <f t="shared" si="1012"/>
        <v>0</v>
      </c>
      <c r="Y2335" s="1">
        <f t="shared" si="1013"/>
        <v>0</v>
      </c>
      <c r="Z2335" s="1">
        <f t="shared" si="1014"/>
        <v>0</v>
      </c>
      <c r="AA2335" s="1">
        <f t="shared" si="1015"/>
        <v>0</v>
      </c>
      <c r="AD2335" s="1">
        <f t="shared" si="1016"/>
        <v>3</v>
      </c>
      <c r="AE2335" s="1">
        <f t="shared" si="1017"/>
        <v>1</v>
      </c>
      <c r="AF2335" s="1">
        <f t="shared" si="1018"/>
        <v>0</v>
      </c>
      <c r="AG2335" s="1">
        <f t="shared" si="1019"/>
        <v>0</v>
      </c>
      <c r="AH2335" s="1">
        <f t="shared" si="1020"/>
        <v>0</v>
      </c>
      <c r="AI2335" s="1">
        <f t="shared" si="1021"/>
        <v>0</v>
      </c>
      <c r="AK2335" s="1" t="str">
        <f t="shared" si="1037"/>
        <v>310000</v>
      </c>
    </row>
    <row r="2336" spans="4:37" x14ac:dyDescent="0.25">
      <c r="D2336" s="27">
        <v>2314</v>
      </c>
      <c r="E2336" s="27">
        <f t="shared" si="1023"/>
        <v>0</v>
      </c>
      <c r="F2336" s="27">
        <f t="shared" si="1024"/>
        <v>0</v>
      </c>
      <c r="G2336" s="27">
        <f t="shared" si="1030"/>
        <v>0</v>
      </c>
      <c r="H2336" s="2">
        <f>_xlfn.IFNA(IF(MATCH(AK2336,$AK$23:AK2335,0)&gt;0,0,0),1)</f>
        <v>0</v>
      </c>
      <c r="I2336" s="2">
        <f t="shared" si="1022"/>
        <v>5</v>
      </c>
      <c r="J2336" s="31">
        <f t="shared" si="1031"/>
        <v>2</v>
      </c>
      <c r="K2336" s="32">
        <f t="shared" si="1025"/>
        <v>0</v>
      </c>
      <c r="L2336" s="31">
        <f t="shared" si="1032"/>
        <v>3</v>
      </c>
      <c r="M2336" s="32">
        <f t="shared" si="1026"/>
        <v>0</v>
      </c>
      <c r="N2336" s="31">
        <f t="shared" si="1033"/>
        <v>0</v>
      </c>
      <c r="O2336" s="32">
        <f t="shared" si="1027"/>
        <v>0</v>
      </c>
      <c r="P2336" s="31">
        <f t="shared" si="1034"/>
        <v>0</v>
      </c>
      <c r="Q2336" s="32">
        <f t="shared" si="1028"/>
        <v>0</v>
      </c>
      <c r="R2336" s="31">
        <f t="shared" si="1035"/>
        <v>0</v>
      </c>
      <c r="S2336" s="32">
        <f t="shared" si="1029"/>
        <v>0</v>
      </c>
      <c r="T2336" s="31">
        <f t="shared" si="1036"/>
        <v>0</v>
      </c>
      <c r="V2336" s="1">
        <f t="shared" si="1010"/>
        <v>2</v>
      </c>
      <c r="W2336" s="1">
        <f t="shared" si="1011"/>
        <v>3</v>
      </c>
      <c r="X2336" s="1">
        <f t="shared" si="1012"/>
        <v>0</v>
      </c>
      <c r="Y2336" s="1">
        <f t="shared" si="1013"/>
        <v>0</v>
      </c>
      <c r="Z2336" s="1">
        <f t="shared" si="1014"/>
        <v>0</v>
      </c>
      <c r="AA2336" s="1">
        <f t="shared" si="1015"/>
        <v>0</v>
      </c>
      <c r="AD2336" s="1">
        <f t="shared" si="1016"/>
        <v>3</v>
      </c>
      <c r="AE2336" s="1">
        <f t="shared" si="1017"/>
        <v>2</v>
      </c>
      <c r="AF2336" s="1">
        <f t="shared" si="1018"/>
        <v>0</v>
      </c>
      <c r="AG2336" s="1">
        <f t="shared" si="1019"/>
        <v>0</v>
      </c>
      <c r="AH2336" s="1">
        <f t="shared" si="1020"/>
        <v>0</v>
      </c>
      <c r="AI2336" s="1">
        <f t="shared" si="1021"/>
        <v>0</v>
      </c>
      <c r="AK2336" s="1" t="str">
        <f t="shared" si="1037"/>
        <v>320000</v>
      </c>
    </row>
    <row r="2337" spans="4:37" x14ac:dyDescent="0.25">
      <c r="D2337" s="27">
        <v>2315</v>
      </c>
      <c r="E2337" s="27">
        <f t="shared" si="1023"/>
        <v>0</v>
      </c>
      <c r="F2337" s="27">
        <f t="shared" si="1024"/>
        <v>0</v>
      </c>
      <c r="G2337" s="27">
        <f t="shared" si="1030"/>
        <v>0</v>
      </c>
      <c r="H2337" s="2">
        <f>_xlfn.IFNA(IF(MATCH(AK2337,$AK$23:AK2336,0)&gt;0,0,0),1)</f>
        <v>0</v>
      </c>
      <c r="I2337" s="2">
        <f t="shared" si="1022"/>
        <v>6</v>
      </c>
      <c r="J2337" s="31">
        <f t="shared" si="1031"/>
        <v>3</v>
      </c>
      <c r="K2337" s="32">
        <f t="shared" si="1025"/>
        <v>1</v>
      </c>
      <c r="L2337" s="31">
        <f t="shared" si="1032"/>
        <v>3</v>
      </c>
      <c r="M2337" s="32">
        <f t="shared" si="1026"/>
        <v>0</v>
      </c>
      <c r="N2337" s="31">
        <f t="shared" si="1033"/>
        <v>0</v>
      </c>
      <c r="O2337" s="32">
        <f t="shared" si="1027"/>
        <v>0</v>
      </c>
      <c r="P2337" s="31">
        <f t="shared" si="1034"/>
        <v>0</v>
      </c>
      <c r="Q2337" s="32">
        <f t="shared" si="1028"/>
        <v>0</v>
      </c>
      <c r="R2337" s="31">
        <f t="shared" si="1035"/>
        <v>0</v>
      </c>
      <c r="S2337" s="32">
        <f t="shared" si="1029"/>
        <v>0</v>
      </c>
      <c r="T2337" s="31">
        <f t="shared" si="1036"/>
        <v>0</v>
      </c>
      <c r="V2337" s="1">
        <f t="shared" si="1010"/>
        <v>3</v>
      </c>
      <c r="W2337" s="1">
        <f t="shared" si="1011"/>
        <v>3</v>
      </c>
      <c r="X2337" s="1">
        <f t="shared" si="1012"/>
        <v>0</v>
      </c>
      <c r="Y2337" s="1">
        <f t="shared" si="1013"/>
        <v>0</v>
      </c>
      <c r="Z2337" s="1">
        <f t="shared" si="1014"/>
        <v>0</v>
      </c>
      <c r="AA2337" s="1">
        <f t="shared" si="1015"/>
        <v>0</v>
      </c>
      <c r="AD2337" s="1">
        <f t="shared" si="1016"/>
        <v>3</v>
      </c>
      <c r="AE2337" s="1">
        <f t="shared" si="1017"/>
        <v>3</v>
      </c>
      <c r="AF2337" s="1">
        <f t="shared" si="1018"/>
        <v>0</v>
      </c>
      <c r="AG2337" s="1">
        <f t="shared" si="1019"/>
        <v>0</v>
      </c>
      <c r="AH2337" s="1">
        <f t="shared" si="1020"/>
        <v>0</v>
      </c>
      <c r="AI2337" s="1">
        <f t="shared" si="1021"/>
        <v>0</v>
      </c>
      <c r="AK2337" s="1" t="str">
        <f t="shared" si="1037"/>
        <v>330000</v>
      </c>
    </row>
    <row r="2338" spans="4:37" x14ac:dyDescent="0.25">
      <c r="D2338" s="27">
        <v>2316</v>
      </c>
      <c r="E2338" s="27">
        <f t="shared" si="1023"/>
        <v>0</v>
      </c>
      <c r="F2338" s="27">
        <f t="shared" si="1024"/>
        <v>0</v>
      </c>
      <c r="G2338" s="27">
        <f t="shared" si="1030"/>
        <v>0</v>
      </c>
      <c r="H2338" s="2">
        <f>_xlfn.IFNA(IF(MATCH(AK2338,$AK$23:AK2337,0)&gt;0,0,0),1)</f>
        <v>0</v>
      </c>
      <c r="I2338" s="2">
        <f t="shared" si="1022"/>
        <v>7</v>
      </c>
      <c r="J2338" s="31">
        <f t="shared" si="1031"/>
        <v>4</v>
      </c>
      <c r="K2338" s="32">
        <f t="shared" si="1025"/>
        <v>0</v>
      </c>
      <c r="L2338" s="31">
        <f t="shared" si="1032"/>
        <v>3</v>
      </c>
      <c r="M2338" s="32">
        <f t="shared" si="1026"/>
        <v>0</v>
      </c>
      <c r="N2338" s="31">
        <f t="shared" si="1033"/>
        <v>0</v>
      </c>
      <c r="O2338" s="32">
        <f t="shared" si="1027"/>
        <v>0</v>
      </c>
      <c r="P2338" s="31">
        <f t="shared" si="1034"/>
        <v>0</v>
      </c>
      <c r="Q2338" s="32">
        <f t="shared" si="1028"/>
        <v>0</v>
      </c>
      <c r="R2338" s="31">
        <f t="shared" si="1035"/>
        <v>0</v>
      </c>
      <c r="S2338" s="32">
        <f t="shared" si="1029"/>
        <v>0</v>
      </c>
      <c r="T2338" s="31">
        <f t="shared" si="1036"/>
        <v>0</v>
      </c>
      <c r="V2338" s="1">
        <f t="shared" si="1010"/>
        <v>4</v>
      </c>
      <c r="W2338" s="1">
        <f t="shared" si="1011"/>
        <v>3</v>
      </c>
      <c r="X2338" s="1">
        <f t="shared" si="1012"/>
        <v>0</v>
      </c>
      <c r="Y2338" s="1">
        <f t="shared" si="1013"/>
        <v>0</v>
      </c>
      <c r="Z2338" s="1">
        <f t="shared" si="1014"/>
        <v>0</v>
      </c>
      <c r="AA2338" s="1">
        <f t="shared" si="1015"/>
        <v>0</v>
      </c>
      <c r="AD2338" s="1">
        <f t="shared" si="1016"/>
        <v>4</v>
      </c>
      <c r="AE2338" s="1">
        <f t="shared" si="1017"/>
        <v>3</v>
      </c>
      <c r="AF2338" s="1">
        <f t="shared" si="1018"/>
        <v>0</v>
      </c>
      <c r="AG2338" s="1">
        <f t="shared" si="1019"/>
        <v>0</v>
      </c>
      <c r="AH2338" s="1">
        <f t="shared" si="1020"/>
        <v>0</v>
      </c>
      <c r="AI2338" s="1">
        <f t="shared" si="1021"/>
        <v>0</v>
      </c>
      <c r="AK2338" s="1" t="str">
        <f t="shared" si="1037"/>
        <v>430000</v>
      </c>
    </row>
    <row r="2339" spans="4:37" x14ac:dyDescent="0.25">
      <c r="D2339" s="27">
        <v>2317</v>
      </c>
      <c r="E2339" s="27">
        <f t="shared" si="1023"/>
        <v>0</v>
      </c>
      <c r="F2339" s="27">
        <f t="shared" si="1024"/>
        <v>0</v>
      </c>
      <c r="G2339" s="27">
        <f t="shared" si="1030"/>
        <v>0</v>
      </c>
      <c r="H2339" s="2">
        <f>_xlfn.IFNA(IF(MATCH(AK2339,$AK$23:AK2338,0)&gt;0,0,0),1)</f>
        <v>0</v>
      </c>
      <c r="I2339" s="2">
        <f t="shared" si="1022"/>
        <v>5</v>
      </c>
      <c r="J2339" s="31">
        <f t="shared" si="1031"/>
        <v>1</v>
      </c>
      <c r="K2339" s="32">
        <f t="shared" si="1025"/>
        <v>0</v>
      </c>
      <c r="L2339" s="31">
        <f t="shared" si="1032"/>
        <v>4</v>
      </c>
      <c r="M2339" s="32">
        <f t="shared" si="1026"/>
        <v>0</v>
      </c>
      <c r="N2339" s="31">
        <f t="shared" si="1033"/>
        <v>0</v>
      </c>
      <c r="O2339" s="32">
        <f t="shared" si="1027"/>
        <v>0</v>
      </c>
      <c r="P2339" s="31">
        <f t="shared" si="1034"/>
        <v>0</v>
      </c>
      <c r="Q2339" s="32">
        <f t="shared" si="1028"/>
        <v>0</v>
      </c>
      <c r="R2339" s="31">
        <f t="shared" si="1035"/>
        <v>0</v>
      </c>
      <c r="S2339" s="32">
        <f t="shared" si="1029"/>
        <v>0</v>
      </c>
      <c r="T2339" s="31">
        <f t="shared" si="1036"/>
        <v>0</v>
      </c>
      <c r="V2339" s="1">
        <f t="shared" ref="V2339:V2402" si="1038">J2339</f>
        <v>1</v>
      </c>
      <c r="W2339" s="1">
        <f t="shared" ref="W2339:W2402" si="1039">L2339</f>
        <v>4</v>
      </c>
      <c r="X2339" s="1">
        <f t="shared" ref="X2339:X2402" si="1040">N2339</f>
        <v>0</v>
      </c>
      <c r="Y2339" s="1">
        <f t="shared" ref="Y2339:Y2402" si="1041">P2339</f>
        <v>0</v>
      </c>
      <c r="Z2339" s="1">
        <f t="shared" ref="Z2339:Z2402" si="1042">R2339</f>
        <v>0</v>
      </c>
      <c r="AA2339" s="1">
        <f t="shared" ref="AA2339:AA2402" si="1043">T2339</f>
        <v>0</v>
      </c>
      <c r="AD2339" s="1">
        <f t="shared" ref="AD2339:AD2402" si="1044">LARGE(V2339:AA2339,1)</f>
        <v>4</v>
      </c>
      <c r="AE2339" s="1">
        <f t="shared" ref="AE2339:AE2402" si="1045">LARGE(V2339:AA2339,2)</f>
        <v>1</v>
      </c>
      <c r="AF2339" s="1">
        <f t="shared" ref="AF2339:AF2402" si="1046">LARGE(V2339:AA2339,3)</f>
        <v>0</v>
      </c>
      <c r="AG2339" s="1">
        <f t="shared" ref="AG2339:AG2402" si="1047">LARGE(V2339:AA2339,4)</f>
        <v>0</v>
      </c>
      <c r="AH2339" s="1">
        <f t="shared" ref="AH2339:AH2402" si="1048">LARGE(V2339:AA2339,5)</f>
        <v>0</v>
      </c>
      <c r="AI2339" s="1">
        <f t="shared" ref="AI2339:AI2402" si="1049">LARGE(V2339:AA2339,6)</f>
        <v>0</v>
      </c>
      <c r="AK2339" s="1" t="str">
        <f t="shared" si="1037"/>
        <v>410000</v>
      </c>
    </row>
    <row r="2340" spans="4:37" x14ac:dyDescent="0.25">
      <c r="D2340" s="27">
        <v>2318</v>
      </c>
      <c r="E2340" s="27">
        <f t="shared" si="1023"/>
        <v>0</v>
      </c>
      <c r="F2340" s="27">
        <f t="shared" si="1024"/>
        <v>0</v>
      </c>
      <c r="G2340" s="27">
        <f t="shared" si="1030"/>
        <v>0</v>
      </c>
      <c r="H2340" s="2">
        <f>_xlfn.IFNA(IF(MATCH(AK2340,$AK$23:AK2339,0)&gt;0,0,0),1)</f>
        <v>0</v>
      </c>
      <c r="I2340" s="2">
        <f t="shared" si="1022"/>
        <v>6</v>
      </c>
      <c r="J2340" s="31">
        <f t="shared" si="1031"/>
        <v>2</v>
      </c>
      <c r="K2340" s="32">
        <f t="shared" si="1025"/>
        <v>0</v>
      </c>
      <c r="L2340" s="31">
        <f t="shared" si="1032"/>
        <v>4</v>
      </c>
      <c r="M2340" s="32">
        <f t="shared" si="1026"/>
        <v>0</v>
      </c>
      <c r="N2340" s="31">
        <f t="shared" si="1033"/>
        <v>0</v>
      </c>
      <c r="O2340" s="32">
        <f t="shared" si="1027"/>
        <v>0</v>
      </c>
      <c r="P2340" s="31">
        <f t="shared" si="1034"/>
        <v>0</v>
      </c>
      <c r="Q2340" s="32">
        <f t="shared" si="1028"/>
        <v>0</v>
      </c>
      <c r="R2340" s="31">
        <f t="shared" si="1035"/>
        <v>0</v>
      </c>
      <c r="S2340" s="32">
        <f t="shared" si="1029"/>
        <v>0</v>
      </c>
      <c r="T2340" s="31">
        <f t="shared" si="1036"/>
        <v>0</v>
      </c>
      <c r="V2340" s="1">
        <f t="shared" si="1038"/>
        <v>2</v>
      </c>
      <c r="W2340" s="1">
        <f t="shared" si="1039"/>
        <v>4</v>
      </c>
      <c r="X2340" s="1">
        <f t="shared" si="1040"/>
        <v>0</v>
      </c>
      <c r="Y2340" s="1">
        <f t="shared" si="1041"/>
        <v>0</v>
      </c>
      <c r="Z2340" s="1">
        <f t="shared" si="1042"/>
        <v>0</v>
      </c>
      <c r="AA2340" s="1">
        <f t="shared" si="1043"/>
        <v>0</v>
      </c>
      <c r="AD2340" s="1">
        <f t="shared" si="1044"/>
        <v>4</v>
      </c>
      <c r="AE2340" s="1">
        <f t="shared" si="1045"/>
        <v>2</v>
      </c>
      <c r="AF2340" s="1">
        <f t="shared" si="1046"/>
        <v>0</v>
      </c>
      <c r="AG2340" s="1">
        <f t="shared" si="1047"/>
        <v>0</v>
      </c>
      <c r="AH2340" s="1">
        <f t="shared" si="1048"/>
        <v>0</v>
      </c>
      <c r="AI2340" s="1">
        <f t="shared" si="1049"/>
        <v>0</v>
      </c>
      <c r="AK2340" s="1" t="str">
        <f t="shared" si="1037"/>
        <v>420000</v>
      </c>
    </row>
    <row r="2341" spans="4:37" x14ac:dyDescent="0.25">
      <c r="D2341" s="27">
        <v>2319</v>
      </c>
      <c r="E2341" s="27">
        <f t="shared" si="1023"/>
        <v>0</v>
      </c>
      <c r="F2341" s="27">
        <f t="shared" si="1024"/>
        <v>0</v>
      </c>
      <c r="G2341" s="27">
        <f t="shared" si="1030"/>
        <v>0</v>
      </c>
      <c r="H2341" s="2">
        <f>_xlfn.IFNA(IF(MATCH(AK2341,$AK$23:AK2340,0)&gt;0,0,0),1)</f>
        <v>0</v>
      </c>
      <c r="I2341" s="2">
        <f t="shared" si="1022"/>
        <v>7</v>
      </c>
      <c r="J2341" s="31">
        <f t="shared" si="1031"/>
        <v>3</v>
      </c>
      <c r="K2341" s="32">
        <f t="shared" si="1025"/>
        <v>0</v>
      </c>
      <c r="L2341" s="31">
        <f t="shared" si="1032"/>
        <v>4</v>
      </c>
      <c r="M2341" s="32">
        <f t="shared" si="1026"/>
        <v>0</v>
      </c>
      <c r="N2341" s="31">
        <f t="shared" si="1033"/>
        <v>0</v>
      </c>
      <c r="O2341" s="32">
        <f t="shared" si="1027"/>
        <v>0</v>
      </c>
      <c r="P2341" s="31">
        <f t="shared" si="1034"/>
        <v>0</v>
      </c>
      <c r="Q2341" s="32">
        <f t="shared" si="1028"/>
        <v>0</v>
      </c>
      <c r="R2341" s="31">
        <f t="shared" si="1035"/>
        <v>0</v>
      </c>
      <c r="S2341" s="32">
        <f t="shared" si="1029"/>
        <v>0</v>
      </c>
      <c r="T2341" s="31">
        <f t="shared" si="1036"/>
        <v>0</v>
      </c>
      <c r="V2341" s="1">
        <f t="shared" si="1038"/>
        <v>3</v>
      </c>
      <c r="W2341" s="1">
        <f t="shared" si="1039"/>
        <v>4</v>
      </c>
      <c r="X2341" s="1">
        <f t="shared" si="1040"/>
        <v>0</v>
      </c>
      <c r="Y2341" s="1">
        <f t="shared" si="1041"/>
        <v>0</v>
      </c>
      <c r="Z2341" s="1">
        <f t="shared" si="1042"/>
        <v>0</v>
      </c>
      <c r="AA2341" s="1">
        <f t="shared" si="1043"/>
        <v>0</v>
      </c>
      <c r="AD2341" s="1">
        <f t="shared" si="1044"/>
        <v>4</v>
      </c>
      <c r="AE2341" s="1">
        <f t="shared" si="1045"/>
        <v>3</v>
      </c>
      <c r="AF2341" s="1">
        <f t="shared" si="1046"/>
        <v>0</v>
      </c>
      <c r="AG2341" s="1">
        <f t="shared" si="1047"/>
        <v>0</v>
      </c>
      <c r="AH2341" s="1">
        <f t="shared" si="1048"/>
        <v>0</v>
      </c>
      <c r="AI2341" s="1">
        <f t="shared" si="1049"/>
        <v>0</v>
      </c>
      <c r="AK2341" s="1" t="str">
        <f t="shared" si="1037"/>
        <v>430000</v>
      </c>
    </row>
    <row r="2342" spans="4:37" x14ac:dyDescent="0.25">
      <c r="D2342" s="27">
        <v>2320</v>
      </c>
      <c r="E2342" s="27">
        <f t="shared" si="1023"/>
        <v>0</v>
      </c>
      <c r="F2342" s="27">
        <f t="shared" si="1024"/>
        <v>0</v>
      </c>
      <c r="G2342" s="27">
        <f t="shared" si="1030"/>
        <v>0</v>
      </c>
      <c r="H2342" s="2">
        <f>_xlfn.IFNA(IF(MATCH(AK2342,$AK$23:AK2341,0)&gt;0,0,0),1)</f>
        <v>0</v>
      </c>
      <c r="I2342" s="2">
        <f t="shared" si="1022"/>
        <v>8</v>
      </c>
      <c r="J2342" s="31">
        <f t="shared" si="1031"/>
        <v>4</v>
      </c>
      <c r="K2342" s="32">
        <f t="shared" si="1025"/>
        <v>1</v>
      </c>
      <c r="L2342" s="31">
        <f t="shared" si="1032"/>
        <v>4</v>
      </c>
      <c r="M2342" s="32">
        <f t="shared" si="1026"/>
        <v>0</v>
      </c>
      <c r="N2342" s="31">
        <f t="shared" si="1033"/>
        <v>0</v>
      </c>
      <c r="O2342" s="32">
        <f t="shared" si="1027"/>
        <v>0</v>
      </c>
      <c r="P2342" s="31">
        <f t="shared" si="1034"/>
        <v>0</v>
      </c>
      <c r="Q2342" s="32">
        <f t="shared" si="1028"/>
        <v>0</v>
      </c>
      <c r="R2342" s="31">
        <f t="shared" si="1035"/>
        <v>0</v>
      </c>
      <c r="S2342" s="32">
        <f t="shared" si="1029"/>
        <v>0</v>
      </c>
      <c r="T2342" s="31">
        <f t="shared" si="1036"/>
        <v>0</v>
      </c>
      <c r="V2342" s="1">
        <f t="shared" si="1038"/>
        <v>4</v>
      </c>
      <c r="W2342" s="1">
        <f t="shared" si="1039"/>
        <v>4</v>
      </c>
      <c r="X2342" s="1">
        <f t="shared" si="1040"/>
        <v>0</v>
      </c>
      <c r="Y2342" s="1">
        <f t="shared" si="1041"/>
        <v>0</v>
      </c>
      <c r="Z2342" s="1">
        <f t="shared" si="1042"/>
        <v>0</v>
      </c>
      <c r="AA2342" s="1">
        <f t="shared" si="1043"/>
        <v>0</v>
      </c>
      <c r="AD2342" s="1">
        <f t="shared" si="1044"/>
        <v>4</v>
      </c>
      <c r="AE2342" s="1">
        <f t="shared" si="1045"/>
        <v>4</v>
      </c>
      <c r="AF2342" s="1">
        <f t="shared" si="1046"/>
        <v>0</v>
      </c>
      <c r="AG2342" s="1">
        <f t="shared" si="1047"/>
        <v>0</v>
      </c>
      <c r="AH2342" s="1">
        <f t="shared" si="1048"/>
        <v>0</v>
      </c>
      <c r="AI2342" s="1">
        <f t="shared" si="1049"/>
        <v>0</v>
      </c>
      <c r="AK2342" s="1" t="str">
        <f t="shared" si="1037"/>
        <v>440000</v>
      </c>
    </row>
    <row r="2343" spans="4:37" x14ac:dyDescent="0.25">
      <c r="D2343" s="27">
        <v>2321</v>
      </c>
      <c r="E2343" s="27">
        <f t="shared" si="1023"/>
        <v>0</v>
      </c>
      <c r="F2343" s="27">
        <f t="shared" si="1024"/>
        <v>0</v>
      </c>
      <c r="G2343" s="27">
        <f t="shared" si="1030"/>
        <v>0</v>
      </c>
      <c r="H2343" s="2">
        <f>_xlfn.IFNA(IF(MATCH(AK2343,$AK$23:AK2342,0)&gt;0,0,0),1)</f>
        <v>0</v>
      </c>
      <c r="I2343" s="2">
        <f t="shared" si="1022"/>
        <v>2</v>
      </c>
      <c r="J2343" s="31">
        <f t="shared" si="1031"/>
        <v>1</v>
      </c>
      <c r="K2343" s="32">
        <f t="shared" si="1025"/>
        <v>1</v>
      </c>
      <c r="L2343" s="31">
        <f t="shared" si="1032"/>
        <v>1</v>
      </c>
      <c r="M2343" s="32">
        <f t="shared" si="1026"/>
        <v>0</v>
      </c>
      <c r="N2343" s="31">
        <f t="shared" si="1033"/>
        <v>0</v>
      </c>
      <c r="O2343" s="32">
        <f t="shared" si="1027"/>
        <v>0</v>
      </c>
      <c r="P2343" s="31">
        <f t="shared" si="1034"/>
        <v>0</v>
      </c>
      <c r="Q2343" s="32">
        <f t="shared" si="1028"/>
        <v>0</v>
      </c>
      <c r="R2343" s="31">
        <f t="shared" si="1035"/>
        <v>0</v>
      </c>
      <c r="S2343" s="32">
        <f t="shared" si="1029"/>
        <v>0</v>
      </c>
      <c r="T2343" s="31">
        <f t="shared" si="1036"/>
        <v>0</v>
      </c>
      <c r="V2343" s="1">
        <f t="shared" si="1038"/>
        <v>1</v>
      </c>
      <c r="W2343" s="1">
        <f t="shared" si="1039"/>
        <v>1</v>
      </c>
      <c r="X2343" s="1">
        <f t="shared" si="1040"/>
        <v>0</v>
      </c>
      <c r="Y2343" s="1">
        <f t="shared" si="1041"/>
        <v>0</v>
      </c>
      <c r="Z2343" s="1">
        <f t="shared" si="1042"/>
        <v>0</v>
      </c>
      <c r="AA2343" s="1">
        <f t="shared" si="1043"/>
        <v>0</v>
      </c>
      <c r="AD2343" s="1">
        <f t="shared" si="1044"/>
        <v>1</v>
      </c>
      <c r="AE2343" s="1">
        <f t="shared" si="1045"/>
        <v>1</v>
      </c>
      <c r="AF2343" s="1">
        <f t="shared" si="1046"/>
        <v>0</v>
      </c>
      <c r="AG2343" s="1">
        <f t="shared" si="1047"/>
        <v>0</v>
      </c>
      <c r="AH2343" s="1">
        <f t="shared" si="1048"/>
        <v>0</v>
      </c>
      <c r="AI2343" s="1">
        <f t="shared" si="1049"/>
        <v>0</v>
      </c>
      <c r="AK2343" s="1" t="str">
        <f t="shared" si="1037"/>
        <v>110000</v>
      </c>
    </row>
    <row r="2344" spans="4:37" x14ac:dyDescent="0.25">
      <c r="D2344" s="27">
        <v>2322</v>
      </c>
      <c r="E2344" s="27">
        <f t="shared" si="1023"/>
        <v>0</v>
      </c>
      <c r="F2344" s="27">
        <f t="shared" si="1024"/>
        <v>0</v>
      </c>
      <c r="G2344" s="27">
        <f t="shared" si="1030"/>
        <v>0</v>
      </c>
      <c r="H2344" s="2">
        <f>_xlfn.IFNA(IF(MATCH(AK2344,$AK$23:AK2343,0)&gt;0,0,0),1)</f>
        <v>0</v>
      </c>
      <c r="I2344" s="2">
        <f t="shared" si="1022"/>
        <v>3</v>
      </c>
      <c r="J2344" s="31">
        <f t="shared" si="1031"/>
        <v>2</v>
      </c>
      <c r="K2344" s="32">
        <f t="shared" si="1025"/>
        <v>0</v>
      </c>
      <c r="L2344" s="31">
        <f t="shared" si="1032"/>
        <v>1</v>
      </c>
      <c r="M2344" s="32">
        <f t="shared" si="1026"/>
        <v>0</v>
      </c>
      <c r="N2344" s="31">
        <f t="shared" si="1033"/>
        <v>0</v>
      </c>
      <c r="O2344" s="32">
        <f t="shared" si="1027"/>
        <v>0</v>
      </c>
      <c r="P2344" s="31">
        <f t="shared" si="1034"/>
        <v>0</v>
      </c>
      <c r="Q2344" s="32">
        <f t="shared" si="1028"/>
        <v>0</v>
      </c>
      <c r="R2344" s="31">
        <f t="shared" si="1035"/>
        <v>0</v>
      </c>
      <c r="S2344" s="32">
        <f t="shared" si="1029"/>
        <v>0</v>
      </c>
      <c r="T2344" s="31">
        <f t="shared" si="1036"/>
        <v>0</v>
      </c>
      <c r="V2344" s="1">
        <f t="shared" si="1038"/>
        <v>2</v>
      </c>
      <c r="W2344" s="1">
        <f t="shared" si="1039"/>
        <v>1</v>
      </c>
      <c r="X2344" s="1">
        <f t="shared" si="1040"/>
        <v>0</v>
      </c>
      <c r="Y2344" s="1">
        <f t="shared" si="1041"/>
        <v>0</v>
      </c>
      <c r="Z2344" s="1">
        <f t="shared" si="1042"/>
        <v>0</v>
      </c>
      <c r="AA2344" s="1">
        <f t="shared" si="1043"/>
        <v>0</v>
      </c>
      <c r="AD2344" s="1">
        <f t="shared" si="1044"/>
        <v>2</v>
      </c>
      <c r="AE2344" s="1">
        <f t="shared" si="1045"/>
        <v>1</v>
      </c>
      <c r="AF2344" s="1">
        <f t="shared" si="1046"/>
        <v>0</v>
      </c>
      <c r="AG2344" s="1">
        <f t="shared" si="1047"/>
        <v>0</v>
      </c>
      <c r="AH2344" s="1">
        <f t="shared" si="1048"/>
        <v>0</v>
      </c>
      <c r="AI2344" s="1">
        <f t="shared" si="1049"/>
        <v>0</v>
      </c>
      <c r="AK2344" s="1" t="str">
        <f t="shared" si="1037"/>
        <v>210000</v>
      </c>
    </row>
    <row r="2345" spans="4:37" x14ac:dyDescent="0.25">
      <c r="D2345" s="27">
        <v>2323</v>
      </c>
      <c r="E2345" s="27">
        <f t="shared" si="1023"/>
        <v>0</v>
      </c>
      <c r="F2345" s="27">
        <f t="shared" si="1024"/>
        <v>0</v>
      </c>
      <c r="G2345" s="27">
        <f t="shared" si="1030"/>
        <v>0</v>
      </c>
      <c r="H2345" s="2">
        <f>_xlfn.IFNA(IF(MATCH(AK2345,$AK$23:AK2344,0)&gt;0,0,0),1)</f>
        <v>0</v>
      </c>
      <c r="I2345" s="2">
        <f t="shared" si="1022"/>
        <v>4</v>
      </c>
      <c r="J2345" s="31">
        <f t="shared" si="1031"/>
        <v>3</v>
      </c>
      <c r="K2345" s="32">
        <f t="shared" si="1025"/>
        <v>0</v>
      </c>
      <c r="L2345" s="31">
        <f t="shared" si="1032"/>
        <v>1</v>
      </c>
      <c r="M2345" s="32">
        <f t="shared" si="1026"/>
        <v>0</v>
      </c>
      <c r="N2345" s="31">
        <f t="shared" si="1033"/>
        <v>0</v>
      </c>
      <c r="O2345" s="32">
        <f t="shared" si="1027"/>
        <v>0</v>
      </c>
      <c r="P2345" s="31">
        <f t="shared" si="1034"/>
        <v>0</v>
      </c>
      <c r="Q2345" s="32">
        <f t="shared" si="1028"/>
        <v>0</v>
      </c>
      <c r="R2345" s="31">
        <f t="shared" si="1035"/>
        <v>0</v>
      </c>
      <c r="S2345" s="32">
        <f t="shared" si="1029"/>
        <v>0</v>
      </c>
      <c r="T2345" s="31">
        <f t="shared" si="1036"/>
        <v>0</v>
      </c>
      <c r="V2345" s="1">
        <f t="shared" si="1038"/>
        <v>3</v>
      </c>
      <c r="W2345" s="1">
        <f t="shared" si="1039"/>
        <v>1</v>
      </c>
      <c r="X2345" s="1">
        <f t="shared" si="1040"/>
        <v>0</v>
      </c>
      <c r="Y2345" s="1">
        <f t="shared" si="1041"/>
        <v>0</v>
      </c>
      <c r="Z2345" s="1">
        <f t="shared" si="1042"/>
        <v>0</v>
      </c>
      <c r="AA2345" s="1">
        <f t="shared" si="1043"/>
        <v>0</v>
      </c>
      <c r="AD2345" s="1">
        <f t="shared" si="1044"/>
        <v>3</v>
      </c>
      <c r="AE2345" s="1">
        <f t="shared" si="1045"/>
        <v>1</v>
      </c>
      <c r="AF2345" s="1">
        <f t="shared" si="1046"/>
        <v>0</v>
      </c>
      <c r="AG2345" s="1">
        <f t="shared" si="1047"/>
        <v>0</v>
      </c>
      <c r="AH2345" s="1">
        <f t="shared" si="1048"/>
        <v>0</v>
      </c>
      <c r="AI2345" s="1">
        <f t="shared" si="1049"/>
        <v>0</v>
      </c>
      <c r="AK2345" s="1" t="str">
        <f t="shared" si="1037"/>
        <v>310000</v>
      </c>
    </row>
    <row r="2346" spans="4:37" x14ac:dyDescent="0.25">
      <c r="D2346" s="27">
        <v>2324</v>
      </c>
      <c r="E2346" s="27">
        <f t="shared" si="1023"/>
        <v>0</v>
      </c>
      <c r="F2346" s="27">
        <f t="shared" si="1024"/>
        <v>0</v>
      </c>
      <c r="G2346" s="27">
        <f t="shared" si="1030"/>
        <v>0</v>
      </c>
      <c r="H2346" s="2">
        <f>_xlfn.IFNA(IF(MATCH(AK2346,$AK$23:AK2345,0)&gt;0,0,0),1)</f>
        <v>0</v>
      </c>
      <c r="I2346" s="2">
        <f t="shared" si="1022"/>
        <v>5</v>
      </c>
      <c r="J2346" s="31">
        <f t="shared" si="1031"/>
        <v>4</v>
      </c>
      <c r="K2346" s="32">
        <f t="shared" si="1025"/>
        <v>0</v>
      </c>
      <c r="L2346" s="31">
        <f t="shared" si="1032"/>
        <v>1</v>
      </c>
      <c r="M2346" s="32">
        <f t="shared" si="1026"/>
        <v>0</v>
      </c>
      <c r="N2346" s="31">
        <f t="shared" si="1033"/>
        <v>0</v>
      </c>
      <c r="O2346" s="32">
        <f t="shared" si="1027"/>
        <v>0</v>
      </c>
      <c r="P2346" s="31">
        <f t="shared" si="1034"/>
        <v>0</v>
      </c>
      <c r="Q2346" s="32">
        <f t="shared" si="1028"/>
        <v>0</v>
      </c>
      <c r="R2346" s="31">
        <f t="shared" si="1035"/>
        <v>0</v>
      </c>
      <c r="S2346" s="32">
        <f t="shared" si="1029"/>
        <v>0</v>
      </c>
      <c r="T2346" s="31">
        <f t="shared" si="1036"/>
        <v>0</v>
      </c>
      <c r="V2346" s="1">
        <f t="shared" si="1038"/>
        <v>4</v>
      </c>
      <c r="W2346" s="1">
        <f t="shared" si="1039"/>
        <v>1</v>
      </c>
      <c r="X2346" s="1">
        <f t="shared" si="1040"/>
        <v>0</v>
      </c>
      <c r="Y2346" s="1">
        <f t="shared" si="1041"/>
        <v>0</v>
      </c>
      <c r="Z2346" s="1">
        <f t="shared" si="1042"/>
        <v>0</v>
      </c>
      <c r="AA2346" s="1">
        <f t="shared" si="1043"/>
        <v>0</v>
      </c>
      <c r="AD2346" s="1">
        <f t="shared" si="1044"/>
        <v>4</v>
      </c>
      <c r="AE2346" s="1">
        <f t="shared" si="1045"/>
        <v>1</v>
      </c>
      <c r="AF2346" s="1">
        <f t="shared" si="1046"/>
        <v>0</v>
      </c>
      <c r="AG2346" s="1">
        <f t="shared" si="1047"/>
        <v>0</v>
      </c>
      <c r="AH2346" s="1">
        <f t="shared" si="1048"/>
        <v>0</v>
      </c>
      <c r="AI2346" s="1">
        <f t="shared" si="1049"/>
        <v>0</v>
      </c>
      <c r="AK2346" s="1" t="str">
        <f t="shared" si="1037"/>
        <v>410000</v>
      </c>
    </row>
    <row r="2347" spans="4:37" x14ac:dyDescent="0.25">
      <c r="D2347" s="27">
        <v>2325</v>
      </c>
      <c r="E2347" s="27">
        <f t="shared" si="1023"/>
        <v>0</v>
      </c>
      <c r="F2347" s="27">
        <f t="shared" si="1024"/>
        <v>0</v>
      </c>
      <c r="G2347" s="27">
        <f t="shared" si="1030"/>
        <v>0</v>
      </c>
      <c r="H2347" s="2">
        <f>_xlfn.IFNA(IF(MATCH(AK2347,$AK$23:AK2346,0)&gt;0,0,0),1)</f>
        <v>0</v>
      </c>
      <c r="I2347" s="2">
        <f t="shared" si="1022"/>
        <v>3</v>
      </c>
      <c r="J2347" s="31">
        <f t="shared" si="1031"/>
        <v>1</v>
      </c>
      <c r="K2347" s="32">
        <f t="shared" si="1025"/>
        <v>0</v>
      </c>
      <c r="L2347" s="31">
        <f t="shared" si="1032"/>
        <v>2</v>
      </c>
      <c r="M2347" s="32">
        <f t="shared" si="1026"/>
        <v>0</v>
      </c>
      <c r="N2347" s="31">
        <f t="shared" si="1033"/>
        <v>0</v>
      </c>
      <c r="O2347" s="32">
        <f t="shared" si="1027"/>
        <v>0</v>
      </c>
      <c r="P2347" s="31">
        <f t="shared" si="1034"/>
        <v>0</v>
      </c>
      <c r="Q2347" s="32">
        <f t="shared" si="1028"/>
        <v>0</v>
      </c>
      <c r="R2347" s="31">
        <f t="shared" si="1035"/>
        <v>0</v>
      </c>
      <c r="S2347" s="32">
        <f t="shared" si="1029"/>
        <v>0</v>
      </c>
      <c r="T2347" s="31">
        <f t="shared" si="1036"/>
        <v>0</v>
      </c>
      <c r="V2347" s="1">
        <f t="shared" si="1038"/>
        <v>1</v>
      </c>
      <c r="W2347" s="1">
        <f t="shared" si="1039"/>
        <v>2</v>
      </c>
      <c r="X2347" s="1">
        <f t="shared" si="1040"/>
        <v>0</v>
      </c>
      <c r="Y2347" s="1">
        <f t="shared" si="1041"/>
        <v>0</v>
      </c>
      <c r="Z2347" s="1">
        <f t="shared" si="1042"/>
        <v>0</v>
      </c>
      <c r="AA2347" s="1">
        <f t="shared" si="1043"/>
        <v>0</v>
      </c>
      <c r="AD2347" s="1">
        <f t="shared" si="1044"/>
        <v>2</v>
      </c>
      <c r="AE2347" s="1">
        <f t="shared" si="1045"/>
        <v>1</v>
      </c>
      <c r="AF2347" s="1">
        <f t="shared" si="1046"/>
        <v>0</v>
      </c>
      <c r="AG2347" s="1">
        <f t="shared" si="1047"/>
        <v>0</v>
      </c>
      <c r="AH2347" s="1">
        <f t="shared" si="1048"/>
        <v>0</v>
      </c>
      <c r="AI2347" s="1">
        <f t="shared" si="1049"/>
        <v>0</v>
      </c>
      <c r="AK2347" s="1" t="str">
        <f t="shared" si="1037"/>
        <v>210000</v>
      </c>
    </row>
    <row r="2348" spans="4:37" x14ac:dyDescent="0.25">
      <c r="D2348" s="27">
        <v>2326</v>
      </c>
      <c r="E2348" s="27">
        <f t="shared" si="1023"/>
        <v>0</v>
      </c>
      <c r="F2348" s="27">
        <f t="shared" si="1024"/>
        <v>0</v>
      </c>
      <c r="G2348" s="27">
        <f t="shared" si="1030"/>
        <v>0</v>
      </c>
      <c r="H2348" s="2">
        <f>_xlfn.IFNA(IF(MATCH(AK2348,$AK$23:AK2347,0)&gt;0,0,0),1)</f>
        <v>0</v>
      </c>
      <c r="I2348" s="2">
        <f t="shared" si="1022"/>
        <v>4</v>
      </c>
      <c r="J2348" s="31">
        <f t="shared" si="1031"/>
        <v>2</v>
      </c>
      <c r="K2348" s="32">
        <f t="shared" si="1025"/>
        <v>1</v>
      </c>
      <c r="L2348" s="31">
        <f t="shared" si="1032"/>
        <v>2</v>
      </c>
      <c r="M2348" s="32">
        <f t="shared" si="1026"/>
        <v>0</v>
      </c>
      <c r="N2348" s="31">
        <f t="shared" si="1033"/>
        <v>0</v>
      </c>
      <c r="O2348" s="32">
        <f t="shared" si="1027"/>
        <v>0</v>
      </c>
      <c r="P2348" s="31">
        <f t="shared" si="1034"/>
        <v>0</v>
      </c>
      <c r="Q2348" s="32">
        <f t="shared" si="1028"/>
        <v>0</v>
      </c>
      <c r="R2348" s="31">
        <f t="shared" si="1035"/>
        <v>0</v>
      </c>
      <c r="S2348" s="32">
        <f t="shared" si="1029"/>
        <v>0</v>
      </c>
      <c r="T2348" s="31">
        <f t="shared" si="1036"/>
        <v>0</v>
      </c>
      <c r="V2348" s="1">
        <f t="shared" si="1038"/>
        <v>2</v>
      </c>
      <c r="W2348" s="1">
        <f t="shared" si="1039"/>
        <v>2</v>
      </c>
      <c r="X2348" s="1">
        <f t="shared" si="1040"/>
        <v>0</v>
      </c>
      <c r="Y2348" s="1">
        <f t="shared" si="1041"/>
        <v>0</v>
      </c>
      <c r="Z2348" s="1">
        <f t="shared" si="1042"/>
        <v>0</v>
      </c>
      <c r="AA2348" s="1">
        <f t="shared" si="1043"/>
        <v>0</v>
      </c>
      <c r="AD2348" s="1">
        <f t="shared" si="1044"/>
        <v>2</v>
      </c>
      <c r="AE2348" s="1">
        <f t="shared" si="1045"/>
        <v>2</v>
      </c>
      <c r="AF2348" s="1">
        <f t="shared" si="1046"/>
        <v>0</v>
      </c>
      <c r="AG2348" s="1">
        <f t="shared" si="1047"/>
        <v>0</v>
      </c>
      <c r="AH2348" s="1">
        <f t="shared" si="1048"/>
        <v>0</v>
      </c>
      <c r="AI2348" s="1">
        <f t="shared" si="1049"/>
        <v>0</v>
      </c>
      <c r="AK2348" s="1" t="str">
        <f t="shared" si="1037"/>
        <v>220000</v>
      </c>
    </row>
    <row r="2349" spans="4:37" x14ac:dyDescent="0.25">
      <c r="D2349" s="27">
        <v>2327</v>
      </c>
      <c r="E2349" s="27">
        <f t="shared" si="1023"/>
        <v>0</v>
      </c>
      <c r="F2349" s="27">
        <f t="shared" si="1024"/>
        <v>0</v>
      </c>
      <c r="G2349" s="27">
        <f t="shared" si="1030"/>
        <v>0</v>
      </c>
      <c r="H2349" s="2">
        <f>_xlfn.IFNA(IF(MATCH(AK2349,$AK$23:AK2348,0)&gt;0,0,0),1)</f>
        <v>0</v>
      </c>
      <c r="I2349" s="2">
        <f t="shared" si="1022"/>
        <v>5</v>
      </c>
      <c r="J2349" s="31">
        <f t="shared" si="1031"/>
        <v>3</v>
      </c>
      <c r="K2349" s="32">
        <f t="shared" si="1025"/>
        <v>0</v>
      </c>
      <c r="L2349" s="31">
        <f t="shared" si="1032"/>
        <v>2</v>
      </c>
      <c r="M2349" s="32">
        <f t="shared" si="1026"/>
        <v>0</v>
      </c>
      <c r="N2349" s="31">
        <f t="shared" si="1033"/>
        <v>0</v>
      </c>
      <c r="O2349" s="32">
        <f t="shared" si="1027"/>
        <v>0</v>
      </c>
      <c r="P2349" s="31">
        <f t="shared" si="1034"/>
        <v>0</v>
      </c>
      <c r="Q2349" s="32">
        <f t="shared" si="1028"/>
        <v>0</v>
      </c>
      <c r="R2349" s="31">
        <f t="shared" si="1035"/>
        <v>0</v>
      </c>
      <c r="S2349" s="32">
        <f t="shared" si="1029"/>
        <v>0</v>
      </c>
      <c r="T2349" s="31">
        <f t="shared" si="1036"/>
        <v>0</v>
      </c>
      <c r="V2349" s="1">
        <f t="shared" si="1038"/>
        <v>3</v>
      </c>
      <c r="W2349" s="1">
        <f t="shared" si="1039"/>
        <v>2</v>
      </c>
      <c r="X2349" s="1">
        <f t="shared" si="1040"/>
        <v>0</v>
      </c>
      <c r="Y2349" s="1">
        <f t="shared" si="1041"/>
        <v>0</v>
      </c>
      <c r="Z2349" s="1">
        <f t="shared" si="1042"/>
        <v>0</v>
      </c>
      <c r="AA2349" s="1">
        <f t="shared" si="1043"/>
        <v>0</v>
      </c>
      <c r="AD2349" s="1">
        <f t="shared" si="1044"/>
        <v>3</v>
      </c>
      <c r="AE2349" s="1">
        <f t="shared" si="1045"/>
        <v>2</v>
      </c>
      <c r="AF2349" s="1">
        <f t="shared" si="1046"/>
        <v>0</v>
      </c>
      <c r="AG2349" s="1">
        <f t="shared" si="1047"/>
        <v>0</v>
      </c>
      <c r="AH2349" s="1">
        <f t="shared" si="1048"/>
        <v>0</v>
      </c>
      <c r="AI2349" s="1">
        <f t="shared" si="1049"/>
        <v>0</v>
      </c>
      <c r="AK2349" s="1" t="str">
        <f t="shared" si="1037"/>
        <v>320000</v>
      </c>
    </row>
    <row r="2350" spans="4:37" x14ac:dyDescent="0.25">
      <c r="D2350" s="27">
        <v>2328</v>
      </c>
      <c r="E2350" s="27">
        <f t="shared" si="1023"/>
        <v>0</v>
      </c>
      <c r="F2350" s="27">
        <f t="shared" si="1024"/>
        <v>0</v>
      </c>
      <c r="G2350" s="27">
        <f t="shared" si="1030"/>
        <v>0</v>
      </c>
      <c r="H2350" s="2">
        <f>_xlfn.IFNA(IF(MATCH(AK2350,$AK$23:AK2349,0)&gt;0,0,0),1)</f>
        <v>0</v>
      </c>
      <c r="I2350" s="2">
        <f t="shared" si="1022"/>
        <v>6</v>
      </c>
      <c r="J2350" s="31">
        <f t="shared" si="1031"/>
        <v>4</v>
      </c>
      <c r="K2350" s="32">
        <f t="shared" si="1025"/>
        <v>0</v>
      </c>
      <c r="L2350" s="31">
        <f t="shared" si="1032"/>
        <v>2</v>
      </c>
      <c r="M2350" s="32">
        <f t="shared" si="1026"/>
        <v>0</v>
      </c>
      <c r="N2350" s="31">
        <f t="shared" si="1033"/>
        <v>0</v>
      </c>
      <c r="O2350" s="32">
        <f t="shared" si="1027"/>
        <v>0</v>
      </c>
      <c r="P2350" s="31">
        <f t="shared" si="1034"/>
        <v>0</v>
      </c>
      <c r="Q2350" s="32">
        <f t="shared" si="1028"/>
        <v>0</v>
      </c>
      <c r="R2350" s="31">
        <f t="shared" si="1035"/>
        <v>0</v>
      </c>
      <c r="S2350" s="32">
        <f t="shared" si="1029"/>
        <v>0</v>
      </c>
      <c r="T2350" s="31">
        <f t="shared" si="1036"/>
        <v>0</v>
      </c>
      <c r="V2350" s="1">
        <f t="shared" si="1038"/>
        <v>4</v>
      </c>
      <c r="W2350" s="1">
        <f t="shared" si="1039"/>
        <v>2</v>
      </c>
      <c r="X2350" s="1">
        <f t="shared" si="1040"/>
        <v>0</v>
      </c>
      <c r="Y2350" s="1">
        <f t="shared" si="1041"/>
        <v>0</v>
      </c>
      <c r="Z2350" s="1">
        <f t="shared" si="1042"/>
        <v>0</v>
      </c>
      <c r="AA2350" s="1">
        <f t="shared" si="1043"/>
        <v>0</v>
      </c>
      <c r="AD2350" s="1">
        <f t="shared" si="1044"/>
        <v>4</v>
      </c>
      <c r="AE2350" s="1">
        <f t="shared" si="1045"/>
        <v>2</v>
      </c>
      <c r="AF2350" s="1">
        <f t="shared" si="1046"/>
        <v>0</v>
      </c>
      <c r="AG2350" s="1">
        <f t="shared" si="1047"/>
        <v>0</v>
      </c>
      <c r="AH2350" s="1">
        <f t="shared" si="1048"/>
        <v>0</v>
      </c>
      <c r="AI2350" s="1">
        <f t="shared" si="1049"/>
        <v>0</v>
      </c>
      <c r="AK2350" s="1" t="str">
        <f t="shared" si="1037"/>
        <v>420000</v>
      </c>
    </row>
    <row r="2351" spans="4:37" x14ac:dyDescent="0.25">
      <c r="D2351" s="27">
        <v>2329</v>
      </c>
      <c r="E2351" s="27">
        <f t="shared" si="1023"/>
        <v>0</v>
      </c>
      <c r="F2351" s="27">
        <f t="shared" si="1024"/>
        <v>0</v>
      </c>
      <c r="G2351" s="27">
        <f t="shared" si="1030"/>
        <v>0</v>
      </c>
      <c r="H2351" s="2">
        <f>_xlfn.IFNA(IF(MATCH(AK2351,$AK$23:AK2350,0)&gt;0,0,0),1)</f>
        <v>0</v>
      </c>
      <c r="I2351" s="2">
        <f t="shared" si="1022"/>
        <v>4</v>
      </c>
      <c r="J2351" s="31">
        <f t="shared" si="1031"/>
        <v>1</v>
      </c>
      <c r="K2351" s="32">
        <f t="shared" si="1025"/>
        <v>0</v>
      </c>
      <c r="L2351" s="31">
        <f t="shared" si="1032"/>
        <v>3</v>
      </c>
      <c r="M2351" s="32">
        <f t="shared" si="1026"/>
        <v>0</v>
      </c>
      <c r="N2351" s="31">
        <f t="shared" si="1033"/>
        <v>0</v>
      </c>
      <c r="O2351" s="32">
        <f t="shared" si="1027"/>
        <v>0</v>
      </c>
      <c r="P2351" s="31">
        <f t="shared" si="1034"/>
        <v>0</v>
      </c>
      <c r="Q2351" s="32">
        <f t="shared" si="1028"/>
        <v>0</v>
      </c>
      <c r="R2351" s="31">
        <f t="shared" si="1035"/>
        <v>0</v>
      </c>
      <c r="S2351" s="32">
        <f t="shared" si="1029"/>
        <v>0</v>
      </c>
      <c r="T2351" s="31">
        <f t="shared" si="1036"/>
        <v>0</v>
      </c>
      <c r="V2351" s="1">
        <f t="shared" si="1038"/>
        <v>1</v>
      </c>
      <c r="W2351" s="1">
        <f t="shared" si="1039"/>
        <v>3</v>
      </c>
      <c r="X2351" s="1">
        <f t="shared" si="1040"/>
        <v>0</v>
      </c>
      <c r="Y2351" s="1">
        <f t="shared" si="1041"/>
        <v>0</v>
      </c>
      <c r="Z2351" s="1">
        <f t="shared" si="1042"/>
        <v>0</v>
      </c>
      <c r="AA2351" s="1">
        <f t="shared" si="1043"/>
        <v>0</v>
      </c>
      <c r="AD2351" s="1">
        <f t="shared" si="1044"/>
        <v>3</v>
      </c>
      <c r="AE2351" s="1">
        <f t="shared" si="1045"/>
        <v>1</v>
      </c>
      <c r="AF2351" s="1">
        <f t="shared" si="1046"/>
        <v>0</v>
      </c>
      <c r="AG2351" s="1">
        <f t="shared" si="1047"/>
        <v>0</v>
      </c>
      <c r="AH2351" s="1">
        <f t="shared" si="1048"/>
        <v>0</v>
      </c>
      <c r="AI2351" s="1">
        <f t="shared" si="1049"/>
        <v>0</v>
      </c>
      <c r="AK2351" s="1" t="str">
        <f t="shared" si="1037"/>
        <v>310000</v>
      </c>
    </row>
    <row r="2352" spans="4:37" x14ac:dyDescent="0.25">
      <c r="D2352" s="27">
        <v>2330</v>
      </c>
      <c r="E2352" s="27">
        <f t="shared" si="1023"/>
        <v>0</v>
      </c>
      <c r="F2352" s="27">
        <f t="shared" si="1024"/>
        <v>0</v>
      </c>
      <c r="G2352" s="27">
        <f t="shared" si="1030"/>
        <v>0</v>
      </c>
      <c r="H2352" s="2">
        <f>_xlfn.IFNA(IF(MATCH(AK2352,$AK$23:AK2351,0)&gt;0,0,0),1)</f>
        <v>0</v>
      </c>
      <c r="I2352" s="2">
        <f t="shared" si="1022"/>
        <v>5</v>
      </c>
      <c r="J2352" s="31">
        <f t="shared" si="1031"/>
        <v>2</v>
      </c>
      <c r="K2352" s="32">
        <f t="shared" si="1025"/>
        <v>0</v>
      </c>
      <c r="L2352" s="31">
        <f t="shared" si="1032"/>
        <v>3</v>
      </c>
      <c r="M2352" s="32">
        <f t="shared" si="1026"/>
        <v>0</v>
      </c>
      <c r="N2352" s="31">
        <f t="shared" si="1033"/>
        <v>0</v>
      </c>
      <c r="O2352" s="32">
        <f t="shared" si="1027"/>
        <v>0</v>
      </c>
      <c r="P2352" s="31">
        <f t="shared" si="1034"/>
        <v>0</v>
      </c>
      <c r="Q2352" s="32">
        <f t="shared" si="1028"/>
        <v>0</v>
      </c>
      <c r="R2352" s="31">
        <f t="shared" si="1035"/>
        <v>0</v>
      </c>
      <c r="S2352" s="32">
        <f t="shared" si="1029"/>
        <v>0</v>
      </c>
      <c r="T2352" s="31">
        <f t="shared" si="1036"/>
        <v>0</v>
      </c>
      <c r="V2352" s="1">
        <f t="shared" si="1038"/>
        <v>2</v>
      </c>
      <c r="W2352" s="1">
        <f t="shared" si="1039"/>
        <v>3</v>
      </c>
      <c r="X2352" s="1">
        <f t="shared" si="1040"/>
        <v>0</v>
      </c>
      <c r="Y2352" s="1">
        <f t="shared" si="1041"/>
        <v>0</v>
      </c>
      <c r="Z2352" s="1">
        <f t="shared" si="1042"/>
        <v>0</v>
      </c>
      <c r="AA2352" s="1">
        <f t="shared" si="1043"/>
        <v>0</v>
      </c>
      <c r="AD2352" s="1">
        <f t="shared" si="1044"/>
        <v>3</v>
      </c>
      <c r="AE2352" s="1">
        <f t="shared" si="1045"/>
        <v>2</v>
      </c>
      <c r="AF2352" s="1">
        <f t="shared" si="1046"/>
        <v>0</v>
      </c>
      <c r="AG2352" s="1">
        <f t="shared" si="1047"/>
        <v>0</v>
      </c>
      <c r="AH2352" s="1">
        <f t="shared" si="1048"/>
        <v>0</v>
      </c>
      <c r="AI2352" s="1">
        <f t="shared" si="1049"/>
        <v>0</v>
      </c>
      <c r="AK2352" s="1" t="str">
        <f t="shared" si="1037"/>
        <v>320000</v>
      </c>
    </row>
    <row r="2353" spans="4:37" x14ac:dyDescent="0.25">
      <c r="D2353" s="27">
        <v>2331</v>
      </c>
      <c r="E2353" s="27">
        <f t="shared" si="1023"/>
        <v>0</v>
      </c>
      <c r="F2353" s="27">
        <f t="shared" si="1024"/>
        <v>0</v>
      </c>
      <c r="G2353" s="27">
        <f t="shared" si="1030"/>
        <v>0</v>
      </c>
      <c r="H2353" s="2">
        <f>_xlfn.IFNA(IF(MATCH(AK2353,$AK$23:AK2352,0)&gt;0,0,0),1)</f>
        <v>0</v>
      </c>
      <c r="I2353" s="2">
        <f t="shared" si="1022"/>
        <v>6</v>
      </c>
      <c r="J2353" s="31">
        <f t="shared" si="1031"/>
        <v>3</v>
      </c>
      <c r="K2353" s="32">
        <f t="shared" si="1025"/>
        <v>1</v>
      </c>
      <c r="L2353" s="31">
        <f t="shared" si="1032"/>
        <v>3</v>
      </c>
      <c r="M2353" s="32">
        <f t="shared" si="1026"/>
        <v>0</v>
      </c>
      <c r="N2353" s="31">
        <f t="shared" si="1033"/>
        <v>0</v>
      </c>
      <c r="O2353" s="32">
        <f t="shared" si="1027"/>
        <v>0</v>
      </c>
      <c r="P2353" s="31">
        <f t="shared" si="1034"/>
        <v>0</v>
      </c>
      <c r="Q2353" s="32">
        <f t="shared" si="1028"/>
        <v>0</v>
      </c>
      <c r="R2353" s="31">
        <f t="shared" si="1035"/>
        <v>0</v>
      </c>
      <c r="S2353" s="32">
        <f t="shared" si="1029"/>
        <v>0</v>
      </c>
      <c r="T2353" s="31">
        <f t="shared" si="1036"/>
        <v>0</v>
      </c>
      <c r="V2353" s="1">
        <f t="shared" si="1038"/>
        <v>3</v>
      </c>
      <c r="W2353" s="1">
        <f t="shared" si="1039"/>
        <v>3</v>
      </c>
      <c r="X2353" s="1">
        <f t="shared" si="1040"/>
        <v>0</v>
      </c>
      <c r="Y2353" s="1">
        <f t="shared" si="1041"/>
        <v>0</v>
      </c>
      <c r="Z2353" s="1">
        <f t="shared" si="1042"/>
        <v>0</v>
      </c>
      <c r="AA2353" s="1">
        <f t="shared" si="1043"/>
        <v>0</v>
      </c>
      <c r="AD2353" s="1">
        <f t="shared" si="1044"/>
        <v>3</v>
      </c>
      <c r="AE2353" s="1">
        <f t="shared" si="1045"/>
        <v>3</v>
      </c>
      <c r="AF2353" s="1">
        <f t="shared" si="1046"/>
        <v>0</v>
      </c>
      <c r="AG2353" s="1">
        <f t="shared" si="1047"/>
        <v>0</v>
      </c>
      <c r="AH2353" s="1">
        <f t="shared" si="1048"/>
        <v>0</v>
      </c>
      <c r="AI2353" s="1">
        <f t="shared" si="1049"/>
        <v>0</v>
      </c>
      <c r="AK2353" s="1" t="str">
        <f t="shared" si="1037"/>
        <v>330000</v>
      </c>
    </row>
    <row r="2354" spans="4:37" x14ac:dyDescent="0.25">
      <c r="D2354" s="27">
        <v>2332</v>
      </c>
      <c r="E2354" s="27">
        <f t="shared" si="1023"/>
        <v>0</v>
      </c>
      <c r="F2354" s="27">
        <f t="shared" si="1024"/>
        <v>0</v>
      </c>
      <c r="G2354" s="27">
        <f t="shared" si="1030"/>
        <v>0</v>
      </c>
      <c r="H2354" s="2">
        <f>_xlfn.IFNA(IF(MATCH(AK2354,$AK$23:AK2353,0)&gt;0,0,0),1)</f>
        <v>0</v>
      </c>
      <c r="I2354" s="2">
        <f t="shared" si="1022"/>
        <v>7</v>
      </c>
      <c r="J2354" s="31">
        <f t="shared" si="1031"/>
        <v>4</v>
      </c>
      <c r="K2354" s="32">
        <f t="shared" si="1025"/>
        <v>0</v>
      </c>
      <c r="L2354" s="31">
        <f t="shared" si="1032"/>
        <v>3</v>
      </c>
      <c r="M2354" s="32">
        <f t="shared" si="1026"/>
        <v>0</v>
      </c>
      <c r="N2354" s="31">
        <f t="shared" si="1033"/>
        <v>0</v>
      </c>
      <c r="O2354" s="32">
        <f t="shared" si="1027"/>
        <v>0</v>
      </c>
      <c r="P2354" s="31">
        <f t="shared" si="1034"/>
        <v>0</v>
      </c>
      <c r="Q2354" s="32">
        <f t="shared" si="1028"/>
        <v>0</v>
      </c>
      <c r="R2354" s="31">
        <f t="shared" si="1035"/>
        <v>0</v>
      </c>
      <c r="S2354" s="32">
        <f t="shared" si="1029"/>
        <v>0</v>
      </c>
      <c r="T2354" s="31">
        <f t="shared" si="1036"/>
        <v>0</v>
      </c>
      <c r="V2354" s="1">
        <f t="shared" si="1038"/>
        <v>4</v>
      </c>
      <c r="W2354" s="1">
        <f t="shared" si="1039"/>
        <v>3</v>
      </c>
      <c r="X2354" s="1">
        <f t="shared" si="1040"/>
        <v>0</v>
      </c>
      <c r="Y2354" s="1">
        <f t="shared" si="1041"/>
        <v>0</v>
      </c>
      <c r="Z2354" s="1">
        <f t="shared" si="1042"/>
        <v>0</v>
      </c>
      <c r="AA2354" s="1">
        <f t="shared" si="1043"/>
        <v>0</v>
      </c>
      <c r="AD2354" s="1">
        <f t="shared" si="1044"/>
        <v>4</v>
      </c>
      <c r="AE2354" s="1">
        <f t="shared" si="1045"/>
        <v>3</v>
      </c>
      <c r="AF2354" s="1">
        <f t="shared" si="1046"/>
        <v>0</v>
      </c>
      <c r="AG2354" s="1">
        <f t="shared" si="1047"/>
        <v>0</v>
      </c>
      <c r="AH2354" s="1">
        <f t="shared" si="1048"/>
        <v>0</v>
      </c>
      <c r="AI2354" s="1">
        <f t="shared" si="1049"/>
        <v>0</v>
      </c>
      <c r="AK2354" s="1" t="str">
        <f t="shared" si="1037"/>
        <v>430000</v>
      </c>
    </row>
    <row r="2355" spans="4:37" x14ac:dyDescent="0.25">
      <c r="D2355" s="27">
        <v>2333</v>
      </c>
      <c r="E2355" s="27">
        <f t="shared" si="1023"/>
        <v>0</v>
      </c>
      <c r="F2355" s="27">
        <f t="shared" si="1024"/>
        <v>0</v>
      </c>
      <c r="G2355" s="27">
        <f t="shared" si="1030"/>
        <v>0</v>
      </c>
      <c r="H2355" s="2">
        <f>_xlfn.IFNA(IF(MATCH(AK2355,$AK$23:AK2354,0)&gt;0,0,0),1)</f>
        <v>0</v>
      </c>
      <c r="I2355" s="2">
        <f t="shared" si="1022"/>
        <v>5</v>
      </c>
      <c r="J2355" s="31">
        <f t="shared" si="1031"/>
        <v>1</v>
      </c>
      <c r="K2355" s="32">
        <f t="shared" si="1025"/>
        <v>0</v>
      </c>
      <c r="L2355" s="31">
        <f t="shared" si="1032"/>
        <v>4</v>
      </c>
      <c r="M2355" s="32">
        <f t="shared" si="1026"/>
        <v>0</v>
      </c>
      <c r="N2355" s="31">
        <f t="shared" si="1033"/>
        <v>0</v>
      </c>
      <c r="O2355" s="32">
        <f t="shared" si="1027"/>
        <v>0</v>
      </c>
      <c r="P2355" s="31">
        <f t="shared" si="1034"/>
        <v>0</v>
      </c>
      <c r="Q2355" s="32">
        <f t="shared" si="1028"/>
        <v>0</v>
      </c>
      <c r="R2355" s="31">
        <f t="shared" si="1035"/>
        <v>0</v>
      </c>
      <c r="S2355" s="32">
        <f t="shared" si="1029"/>
        <v>0</v>
      </c>
      <c r="T2355" s="31">
        <f t="shared" si="1036"/>
        <v>0</v>
      </c>
      <c r="V2355" s="1">
        <f t="shared" si="1038"/>
        <v>1</v>
      </c>
      <c r="W2355" s="1">
        <f t="shared" si="1039"/>
        <v>4</v>
      </c>
      <c r="X2355" s="1">
        <f t="shared" si="1040"/>
        <v>0</v>
      </c>
      <c r="Y2355" s="1">
        <f t="shared" si="1041"/>
        <v>0</v>
      </c>
      <c r="Z2355" s="1">
        <f t="shared" si="1042"/>
        <v>0</v>
      </c>
      <c r="AA2355" s="1">
        <f t="shared" si="1043"/>
        <v>0</v>
      </c>
      <c r="AD2355" s="1">
        <f t="shared" si="1044"/>
        <v>4</v>
      </c>
      <c r="AE2355" s="1">
        <f t="shared" si="1045"/>
        <v>1</v>
      </c>
      <c r="AF2355" s="1">
        <f t="shared" si="1046"/>
        <v>0</v>
      </c>
      <c r="AG2355" s="1">
        <f t="shared" si="1047"/>
        <v>0</v>
      </c>
      <c r="AH2355" s="1">
        <f t="shared" si="1048"/>
        <v>0</v>
      </c>
      <c r="AI2355" s="1">
        <f t="shared" si="1049"/>
        <v>0</v>
      </c>
      <c r="AK2355" s="1" t="str">
        <f t="shared" si="1037"/>
        <v>410000</v>
      </c>
    </row>
    <row r="2356" spans="4:37" x14ac:dyDescent="0.25">
      <c r="D2356" s="27">
        <v>2334</v>
      </c>
      <c r="E2356" s="27">
        <f t="shared" si="1023"/>
        <v>0</v>
      </c>
      <c r="F2356" s="27">
        <f t="shared" si="1024"/>
        <v>0</v>
      </c>
      <c r="G2356" s="27">
        <f t="shared" si="1030"/>
        <v>0</v>
      </c>
      <c r="H2356" s="2">
        <f>_xlfn.IFNA(IF(MATCH(AK2356,$AK$23:AK2355,0)&gt;0,0,0),1)</f>
        <v>0</v>
      </c>
      <c r="I2356" s="2">
        <f t="shared" si="1022"/>
        <v>6</v>
      </c>
      <c r="J2356" s="31">
        <f t="shared" si="1031"/>
        <v>2</v>
      </c>
      <c r="K2356" s="32">
        <f t="shared" si="1025"/>
        <v>0</v>
      </c>
      <c r="L2356" s="31">
        <f t="shared" si="1032"/>
        <v>4</v>
      </c>
      <c r="M2356" s="32">
        <f t="shared" si="1026"/>
        <v>0</v>
      </c>
      <c r="N2356" s="31">
        <f t="shared" si="1033"/>
        <v>0</v>
      </c>
      <c r="O2356" s="32">
        <f t="shared" si="1027"/>
        <v>0</v>
      </c>
      <c r="P2356" s="31">
        <f t="shared" si="1034"/>
        <v>0</v>
      </c>
      <c r="Q2356" s="32">
        <f t="shared" si="1028"/>
        <v>0</v>
      </c>
      <c r="R2356" s="31">
        <f t="shared" si="1035"/>
        <v>0</v>
      </c>
      <c r="S2356" s="32">
        <f t="shared" si="1029"/>
        <v>0</v>
      </c>
      <c r="T2356" s="31">
        <f t="shared" si="1036"/>
        <v>0</v>
      </c>
      <c r="V2356" s="1">
        <f t="shared" si="1038"/>
        <v>2</v>
      </c>
      <c r="W2356" s="1">
        <f t="shared" si="1039"/>
        <v>4</v>
      </c>
      <c r="X2356" s="1">
        <f t="shared" si="1040"/>
        <v>0</v>
      </c>
      <c r="Y2356" s="1">
        <f t="shared" si="1041"/>
        <v>0</v>
      </c>
      <c r="Z2356" s="1">
        <f t="shared" si="1042"/>
        <v>0</v>
      </c>
      <c r="AA2356" s="1">
        <f t="shared" si="1043"/>
        <v>0</v>
      </c>
      <c r="AD2356" s="1">
        <f t="shared" si="1044"/>
        <v>4</v>
      </c>
      <c r="AE2356" s="1">
        <f t="shared" si="1045"/>
        <v>2</v>
      </c>
      <c r="AF2356" s="1">
        <f t="shared" si="1046"/>
        <v>0</v>
      </c>
      <c r="AG2356" s="1">
        <f t="shared" si="1047"/>
        <v>0</v>
      </c>
      <c r="AH2356" s="1">
        <f t="shared" si="1048"/>
        <v>0</v>
      </c>
      <c r="AI2356" s="1">
        <f t="shared" si="1049"/>
        <v>0</v>
      </c>
      <c r="AK2356" s="1" t="str">
        <f t="shared" si="1037"/>
        <v>420000</v>
      </c>
    </row>
    <row r="2357" spans="4:37" x14ac:dyDescent="0.25">
      <c r="D2357" s="27">
        <v>2335</v>
      </c>
      <c r="E2357" s="27">
        <f t="shared" si="1023"/>
        <v>0</v>
      </c>
      <c r="F2357" s="27">
        <f t="shared" si="1024"/>
        <v>0</v>
      </c>
      <c r="G2357" s="27">
        <f t="shared" si="1030"/>
        <v>0</v>
      </c>
      <c r="H2357" s="2">
        <f>_xlfn.IFNA(IF(MATCH(AK2357,$AK$23:AK2356,0)&gt;0,0,0),1)</f>
        <v>0</v>
      </c>
      <c r="I2357" s="2">
        <f t="shared" si="1022"/>
        <v>7</v>
      </c>
      <c r="J2357" s="31">
        <f t="shared" si="1031"/>
        <v>3</v>
      </c>
      <c r="K2357" s="32">
        <f t="shared" si="1025"/>
        <v>0</v>
      </c>
      <c r="L2357" s="31">
        <f t="shared" si="1032"/>
        <v>4</v>
      </c>
      <c r="M2357" s="32">
        <f t="shared" si="1026"/>
        <v>0</v>
      </c>
      <c r="N2357" s="31">
        <f t="shared" si="1033"/>
        <v>0</v>
      </c>
      <c r="O2357" s="32">
        <f t="shared" si="1027"/>
        <v>0</v>
      </c>
      <c r="P2357" s="31">
        <f t="shared" si="1034"/>
        <v>0</v>
      </c>
      <c r="Q2357" s="32">
        <f t="shared" si="1028"/>
        <v>0</v>
      </c>
      <c r="R2357" s="31">
        <f t="shared" si="1035"/>
        <v>0</v>
      </c>
      <c r="S2357" s="32">
        <f t="shared" si="1029"/>
        <v>0</v>
      </c>
      <c r="T2357" s="31">
        <f t="shared" si="1036"/>
        <v>0</v>
      </c>
      <c r="V2357" s="1">
        <f t="shared" si="1038"/>
        <v>3</v>
      </c>
      <c r="W2357" s="1">
        <f t="shared" si="1039"/>
        <v>4</v>
      </c>
      <c r="X2357" s="1">
        <f t="shared" si="1040"/>
        <v>0</v>
      </c>
      <c r="Y2357" s="1">
        <f t="shared" si="1041"/>
        <v>0</v>
      </c>
      <c r="Z2357" s="1">
        <f t="shared" si="1042"/>
        <v>0</v>
      </c>
      <c r="AA2357" s="1">
        <f t="shared" si="1043"/>
        <v>0</v>
      </c>
      <c r="AD2357" s="1">
        <f t="shared" si="1044"/>
        <v>4</v>
      </c>
      <c r="AE2357" s="1">
        <f t="shared" si="1045"/>
        <v>3</v>
      </c>
      <c r="AF2357" s="1">
        <f t="shared" si="1046"/>
        <v>0</v>
      </c>
      <c r="AG2357" s="1">
        <f t="shared" si="1047"/>
        <v>0</v>
      </c>
      <c r="AH2357" s="1">
        <f t="shared" si="1048"/>
        <v>0</v>
      </c>
      <c r="AI2357" s="1">
        <f t="shared" si="1049"/>
        <v>0</v>
      </c>
      <c r="AK2357" s="1" t="str">
        <f t="shared" si="1037"/>
        <v>430000</v>
      </c>
    </row>
    <row r="2358" spans="4:37" x14ac:dyDescent="0.25">
      <c r="D2358" s="27">
        <v>2336</v>
      </c>
      <c r="E2358" s="27">
        <f t="shared" si="1023"/>
        <v>0</v>
      </c>
      <c r="F2358" s="27">
        <f t="shared" si="1024"/>
        <v>0</v>
      </c>
      <c r="G2358" s="27">
        <f t="shared" si="1030"/>
        <v>0</v>
      </c>
      <c r="H2358" s="2">
        <f>_xlfn.IFNA(IF(MATCH(AK2358,$AK$23:AK2357,0)&gt;0,0,0),1)</f>
        <v>0</v>
      </c>
      <c r="I2358" s="2">
        <f t="shared" si="1022"/>
        <v>8</v>
      </c>
      <c r="J2358" s="31">
        <f t="shared" si="1031"/>
        <v>4</v>
      </c>
      <c r="K2358" s="32">
        <f t="shared" si="1025"/>
        <v>1</v>
      </c>
      <c r="L2358" s="31">
        <f t="shared" si="1032"/>
        <v>4</v>
      </c>
      <c r="M2358" s="32">
        <f t="shared" si="1026"/>
        <v>0</v>
      </c>
      <c r="N2358" s="31">
        <f t="shared" si="1033"/>
        <v>0</v>
      </c>
      <c r="O2358" s="32">
        <f t="shared" si="1027"/>
        <v>0</v>
      </c>
      <c r="P2358" s="31">
        <f t="shared" si="1034"/>
        <v>0</v>
      </c>
      <c r="Q2358" s="32">
        <f t="shared" si="1028"/>
        <v>0</v>
      </c>
      <c r="R2358" s="31">
        <f t="shared" si="1035"/>
        <v>0</v>
      </c>
      <c r="S2358" s="32">
        <f t="shared" si="1029"/>
        <v>0</v>
      </c>
      <c r="T2358" s="31">
        <f t="shared" si="1036"/>
        <v>0</v>
      </c>
      <c r="V2358" s="1">
        <f t="shared" si="1038"/>
        <v>4</v>
      </c>
      <c r="W2358" s="1">
        <f t="shared" si="1039"/>
        <v>4</v>
      </c>
      <c r="X2358" s="1">
        <f t="shared" si="1040"/>
        <v>0</v>
      </c>
      <c r="Y2358" s="1">
        <f t="shared" si="1041"/>
        <v>0</v>
      </c>
      <c r="Z2358" s="1">
        <f t="shared" si="1042"/>
        <v>0</v>
      </c>
      <c r="AA2358" s="1">
        <f t="shared" si="1043"/>
        <v>0</v>
      </c>
      <c r="AD2358" s="1">
        <f t="shared" si="1044"/>
        <v>4</v>
      </c>
      <c r="AE2358" s="1">
        <f t="shared" si="1045"/>
        <v>4</v>
      </c>
      <c r="AF2358" s="1">
        <f t="shared" si="1046"/>
        <v>0</v>
      </c>
      <c r="AG2358" s="1">
        <f t="shared" si="1047"/>
        <v>0</v>
      </c>
      <c r="AH2358" s="1">
        <f t="shared" si="1048"/>
        <v>0</v>
      </c>
      <c r="AI2358" s="1">
        <f t="shared" si="1049"/>
        <v>0</v>
      </c>
      <c r="AK2358" s="1" t="str">
        <f t="shared" si="1037"/>
        <v>440000</v>
      </c>
    </row>
    <row r="2359" spans="4:37" x14ac:dyDescent="0.25">
      <c r="D2359" s="27">
        <v>2337</v>
      </c>
      <c r="E2359" s="27">
        <f t="shared" si="1023"/>
        <v>0</v>
      </c>
      <c r="F2359" s="27">
        <f t="shared" si="1024"/>
        <v>0</v>
      </c>
      <c r="G2359" s="27">
        <f t="shared" si="1030"/>
        <v>0</v>
      </c>
      <c r="H2359" s="2">
        <f>_xlfn.IFNA(IF(MATCH(AK2359,$AK$23:AK2358,0)&gt;0,0,0),1)</f>
        <v>0</v>
      </c>
      <c r="I2359" s="2">
        <f t="shared" si="1022"/>
        <v>2</v>
      </c>
      <c r="J2359" s="31">
        <f t="shared" si="1031"/>
        <v>1</v>
      </c>
      <c r="K2359" s="32">
        <f t="shared" si="1025"/>
        <v>1</v>
      </c>
      <c r="L2359" s="31">
        <f t="shared" si="1032"/>
        <v>1</v>
      </c>
      <c r="M2359" s="32">
        <f t="shared" si="1026"/>
        <v>0</v>
      </c>
      <c r="N2359" s="31">
        <f t="shared" si="1033"/>
        <v>0</v>
      </c>
      <c r="O2359" s="32">
        <f t="shared" si="1027"/>
        <v>0</v>
      </c>
      <c r="P2359" s="31">
        <f t="shared" si="1034"/>
        <v>0</v>
      </c>
      <c r="Q2359" s="32">
        <f t="shared" si="1028"/>
        <v>0</v>
      </c>
      <c r="R2359" s="31">
        <f t="shared" si="1035"/>
        <v>0</v>
      </c>
      <c r="S2359" s="32">
        <f t="shared" si="1029"/>
        <v>0</v>
      </c>
      <c r="T2359" s="31">
        <f t="shared" si="1036"/>
        <v>0</v>
      </c>
      <c r="V2359" s="1">
        <f t="shared" si="1038"/>
        <v>1</v>
      </c>
      <c r="W2359" s="1">
        <f t="shared" si="1039"/>
        <v>1</v>
      </c>
      <c r="X2359" s="1">
        <f t="shared" si="1040"/>
        <v>0</v>
      </c>
      <c r="Y2359" s="1">
        <f t="shared" si="1041"/>
        <v>0</v>
      </c>
      <c r="Z2359" s="1">
        <f t="shared" si="1042"/>
        <v>0</v>
      </c>
      <c r="AA2359" s="1">
        <f t="shared" si="1043"/>
        <v>0</v>
      </c>
      <c r="AD2359" s="1">
        <f t="shared" si="1044"/>
        <v>1</v>
      </c>
      <c r="AE2359" s="1">
        <f t="shared" si="1045"/>
        <v>1</v>
      </c>
      <c r="AF2359" s="1">
        <f t="shared" si="1046"/>
        <v>0</v>
      </c>
      <c r="AG2359" s="1">
        <f t="shared" si="1047"/>
        <v>0</v>
      </c>
      <c r="AH2359" s="1">
        <f t="shared" si="1048"/>
        <v>0</v>
      </c>
      <c r="AI2359" s="1">
        <f t="shared" si="1049"/>
        <v>0</v>
      </c>
      <c r="AK2359" s="1" t="str">
        <f t="shared" si="1037"/>
        <v>110000</v>
      </c>
    </row>
    <row r="2360" spans="4:37" x14ac:dyDescent="0.25">
      <c r="D2360" s="27">
        <v>2338</v>
      </c>
      <c r="E2360" s="27">
        <f t="shared" si="1023"/>
        <v>0</v>
      </c>
      <c r="F2360" s="27">
        <f t="shared" si="1024"/>
        <v>0</v>
      </c>
      <c r="G2360" s="27">
        <f t="shared" si="1030"/>
        <v>0</v>
      </c>
      <c r="H2360" s="2">
        <f>_xlfn.IFNA(IF(MATCH(AK2360,$AK$23:AK2359,0)&gt;0,0,0),1)</f>
        <v>0</v>
      </c>
      <c r="I2360" s="2">
        <f t="shared" si="1022"/>
        <v>3</v>
      </c>
      <c r="J2360" s="31">
        <f t="shared" si="1031"/>
        <v>2</v>
      </c>
      <c r="K2360" s="32">
        <f t="shared" si="1025"/>
        <v>0</v>
      </c>
      <c r="L2360" s="31">
        <f t="shared" si="1032"/>
        <v>1</v>
      </c>
      <c r="M2360" s="32">
        <f t="shared" si="1026"/>
        <v>0</v>
      </c>
      <c r="N2360" s="31">
        <f t="shared" si="1033"/>
        <v>0</v>
      </c>
      <c r="O2360" s="32">
        <f t="shared" si="1027"/>
        <v>0</v>
      </c>
      <c r="P2360" s="31">
        <f t="shared" si="1034"/>
        <v>0</v>
      </c>
      <c r="Q2360" s="32">
        <f t="shared" si="1028"/>
        <v>0</v>
      </c>
      <c r="R2360" s="31">
        <f t="shared" si="1035"/>
        <v>0</v>
      </c>
      <c r="S2360" s="32">
        <f t="shared" si="1029"/>
        <v>0</v>
      </c>
      <c r="T2360" s="31">
        <f t="shared" si="1036"/>
        <v>0</v>
      </c>
      <c r="V2360" s="1">
        <f t="shared" si="1038"/>
        <v>2</v>
      </c>
      <c r="W2360" s="1">
        <f t="shared" si="1039"/>
        <v>1</v>
      </c>
      <c r="X2360" s="1">
        <f t="shared" si="1040"/>
        <v>0</v>
      </c>
      <c r="Y2360" s="1">
        <f t="shared" si="1041"/>
        <v>0</v>
      </c>
      <c r="Z2360" s="1">
        <f t="shared" si="1042"/>
        <v>0</v>
      </c>
      <c r="AA2360" s="1">
        <f t="shared" si="1043"/>
        <v>0</v>
      </c>
      <c r="AD2360" s="1">
        <f t="shared" si="1044"/>
        <v>2</v>
      </c>
      <c r="AE2360" s="1">
        <f t="shared" si="1045"/>
        <v>1</v>
      </c>
      <c r="AF2360" s="1">
        <f t="shared" si="1046"/>
        <v>0</v>
      </c>
      <c r="AG2360" s="1">
        <f t="shared" si="1047"/>
        <v>0</v>
      </c>
      <c r="AH2360" s="1">
        <f t="shared" si="1048"/>
        <v>0</v>
      </c>
      <c r="AI2360" s="1">
        <f t="shared" si="1049"/>
        <v>0</v>
      </c>
      <c r="AK2360" s="1" t="str">
        <f t="shared" si="1037"/>
        <v>210000</v>
      </c>
    </row>
    <row r="2361" spans="4:37" x14ac:dyDescent="0.25">
      <c r="D2361" s="27">
        <v>2339</v>
      </c>
      <c r="E2361" s="27">
        <f t="shared" si="1023"/>
        <v>0</v>
      </c>
      <c r="F2361" s="27">
        <f t="shared" si="1024"/>
        <v>0</v>
      </c>
      <c r="G2361" s="27">
        <f t="shared" si="1030"/>
        <v>0</v>
      </c>
      <c r="H2361" s="2">
        <f>_xlfn.IFNA(IF(MATCH(AK2361,$AK$23:AK2360,0)&gt;0,0,0),1)</f>
        <v>0</v>
      </c>
      <c r="I2361" s="2">
        <f t="shared" si="1022"/>
        <v>4</v>
      </c>
      <c r="J2361" s="31">
        <f t="shared" si="1031"/>
        <v>3</v>
      </c>
      <c r="K2361" s="32">
        <f t="shared" si="1025"/>
        <v>0</v>
      </c>
      <c r="L2361" s="31">
        <f t="shared" si="1032"/>
        <v>1</v>
      </c>
      <c r="M2361" s="32">
        <f t="shared" si="1026"/>
        <v>0</v>
      </c>
      <c r="N2361" s="31">
        <f t="shared" si="1033"/>
        <v>0</v>
      </c>
      <c r="O2361" s="32">
        <f t="shared" si="1027"/>
        <v>0</v>
      </c>
      <c r="P2361" s="31">
        <f t="shared" si="1034"/>
        <v>0</v>
      </c>
      <c r="Q2361" s="32">
        <f t="shared" si="1028"/>
        <v>0</v>
      </c>
      <c r="R2361" s="31">
        <f t="shared" si="1035"/>
        <v>0</v>
      </c>
      <c r="S2361" s="32">
        <f t="shared" si="1029"/>
        <v>0</v>
      </c>
      <c r="T2361" s="31">
        <f t="shared" si="1036"/>
        <v>0</v>
      </c>
      <c r="V2361" s="1">
        <f t="shared" si="1038"/>
        <v>3</v>
      </c>
      <c r="W2361" s="1">
        <f t="shared" si="1039"/>
        <v>1</v>
      </c>
      <c r="X2361" s="1">
        <f t="shared" si="1040"/>
        <v>0</v>
      </c>
      <c r="Y2361" s="1">
        <f t="shared" si="1041"/>
        <v>0</v>
      </c>
      <c r="Z2361" s="1">
        <f t="shared" si="1042"/>
        <v>0</v>
      </c>
      <c r="AA2361" s="1">
        <f t="shared" si="1043"/>
        <v>0</v>
      </c>
      <c r="AD2361" s="1">
        <f t="shared" si="1044"/>
        <v>3</v>
      </c>
      <c r="AE2361" s="1">
        <f t="shared" si="1045"/>
        <v>1</v>
      </c>
      <c r="AF2361" s="1">
        <f t="shared" si="1046"/>
        <v>0</v>
      </c>
      <c r="AG2361" s="1">
        <f t="shared" si="1047"/>
        <v>0</v>
      </c>
      <c r="AH2361" s="1">
        <f t="shared" si="1048"/>
        <v>0</v>
      </c>
      <c r="AI2361" s="1">
        <f t="shared" si="1049"/>
        <v>0</v>
      </c>
      <c r="AK2361" s="1" t="str">
        <f t="shared" si="1037"/>
        <v>310000</v>
      </c>
    </row>
    <row r="2362" spans="4:37" x14ac:dyDescent="0.25">
      <c r="D2362" s="27">
        <v>2340</v>
      </c>
      <c r="E2362" s="27">
        <f t="shared" si="1023"/>
        <v>0</v>
      </c>
      <c r="F2362" s="27">
        <f t="shared" si="1024"/>
        <v>0</v>
      </c>
      <c r="G2362" s="27">
        <f t="shared" si="1030"/>
        <v>0</v>
      </c>
      <c r="H2362" s="2">
        <f>_xlfn.IFNA(IF(MATCH(AK2362,$AK$23:AK2361,0)&gt;0,0,0),1)</f>
        <v>0</v>
      </c>
      <c r="I2362" s="2">
        <f t="shared" si="1022"/>
        <v>5</v>
      </c>
      <c r="J2362" s="31">
        <f t="shared" si="1031"/>
        <v>4</v>
      </c>
      <c r="K2362" s="32">
        <f t="shared" si="1025"/>
        <v>0</v>
      </c>
      <c r="L2362" s="31">
        <f t="shared" si="1032"/>
        <v>1</v>
      </c>
      <c r="M2362" s="32">
        <f t="shared" si="1026"/>
        <v>0</v>
      </c>
      <c r="N2362" s="31">
        <f t="shared" si="1033"/>
        <v>0</v>
      </c>
      <c r="O2362" s="32">
        <f t="shared" si="1027"/>
        <v>0</v>
      </c>
      <c r="P2362" s="31">
        <f t="shared" si="1034"/>
        <v>0</v>
      </c>
      <c r="Q2362" s="32">
        <f t="shared" si="1028"/>
        <v>0</v>
      </c>
      <c r="R2362" s="31">
        <f t="shared" si="1035"/>
        <v>0</v>
      </c>
      <c r="S2362" s="32">
        <f t="shared" si="1029"/>
        <v>0</v>
      </c>
      <c r="T2362" s="31">
        <f t="shared" si="1036"/>
        <v>0</v>
      </c>
      <c r="V2362" s="1">
        <f t="shared" si="1038"/>
        <v>4</v>
      </c>
      <c r="W2362" s="1">
        <f t="shared" si="1039"/>
        <v>1</v>
      </c>
      <c r="X2362" s="1">
        <f t="shared" si="1040"/>
        <v>0</v>
      </c>
      <c r="Y2362" s="1">
        <f t="shared" si="1041"/>
        <v>0</v>
      </c>
      <c r="Z2362" s="1">
        <f t="shared" si="1042"/>
        <v>0</v>
      </c>
      <c r="AA2362" s="1">
        <f t="shared" si="1043"/>
        <v>0</v>
      </c>
      <c r="AD2362" s="1">
        <f t="shared" si="1044"/>
        <v>4</v>
      </c>
      <c r="AE2362" s="1">
        <f t="shared" si="1045"/>
        <v>1</v>
      </c>
      <c r="AF2362" s="1">
        <f t="shared" si="1046"/>
        <v>0</v>
      </c>
      <c r="AG2362" s="1">
        <f t="shared" si="1047"/>
        <v>0</v>
      </c>
      <c r="AH2362" s="1">
        <f t="shared" si="1048"/>
        <v>0</v>
      </c>
      <c r="AI2362" s="1">
        <f t="shared" si="1049"/>
        <v>0</v>
      </c>
      <c r="AK2362" s="1" t="str">
        <f t="shared" si="1037"/>
        <v>410000</v>
      </c>
    </row>
    <row r="2363" spans="4:37" x14ac:dyDescent="0.25">
      <c r="D2363" s="27">
        <v>2341</v>
      </c>
      <c r="E2363" s="27">
        <f t="shared" si="1023"/>
        <v>0</v>
      </c>
      <c r="F2363" s="27">
        <f t="shared" si="1024"/>
        <v>0</v>
      </c>
      <c r="G2363" s="27">
        <f t="shared" si="1030"/>
        <v>0</v>
      </c>
      <c r="H2363" s="2">
        <f>_xlfn.IFNA(IF(MATCH(AK2363,$AK$23:AK2362,0)&gt;0,0,0),1)</f>
        <v>0</v>
      </c>
      <c r="I2363" s="2">
        <f t="shared" si="1022"/>
        <v>3</v>
      </c>
      <c r="J2363" s="31">
        <f t="shared" si="1031"/>
        <v>1</v>
      </c>
      <c r="K2363" s="32">
        <f t="shared" si="1025"/>
        <v>0</v>
      </c>
      <c r="L2363" s="31">
        <f t="shared" si="1032"/>
        <v>2</v>
      </c>
      <c r="M2363" s="32">
        <f t="shared" si="1026"/>
        <v>0</v>
      </c>
      <c r="N2363" s="31">
        <f t="shared" si="1033"/>
        <v>0</v>
      </c>
      <c r="O2363" s="32">
        <f t="shared" si="1027"/>
        <v>0</v>
      </c>
      <c r="P2363" s="31">
        <f t="shared" si="1034"/>
        <v>0</v>
      </c>
      <c r="Q2363" s="32">
        <f t="shared" si="1028"/>
        <v>0</v>
      </c>
      <c r="R2363" s="31">
        <f t="shared" si="1035"/>
        <v>0</v>
      </c>
      <c r="S2363" s="32">
        <f t="shared" si="1029"/>
        <v>0</v>
      </c>
      <c r="T2363" s="31">
        <f t="shared" si="1036"/>
        <v>0</v>
      </c>
      <c r="V2363" s="1">
        <f t="shared" si="1038"/>
        <v>1</v>
      </c>
      <c r="W2363" s="1">
        <f t="shared" si="1039"/>
        <v>2</v>
      </c>
      <c r="X2363" s="1">
        <f t="shared" si="1040"/>
        <v>0</v>
      </c>
      <c r="Y2363" s="1">
        <f t="shared" si="1041"/>
        <v>0</v>
      </c>
      <c r="Z2363" s="1">
        <f t="shared" si="1042"/>
        <v>0</v>
      </c>
      <c r="AA2363" s="1">
        <f t="shared" si="1043"/>
        <v>0</v>
      </c>
      <c r="AD2363" s="1">
        <f t="shared" si="1044"/>
        <v>2</v>
      </c>
      <c r="AE2363" s="1">
        <f t="shared" si="1045"/>
        <v>1</v>
      </c>
      <c r="AF2363" s="1">
        <f t="shared" si="1046"/>
        <v>0</v>
      </c>
      <c r="AG2363" s="1">
        <f t="shared" si="1047"/>
        <v>0</v>
      </c>
      <c r="AH2363" s="1">
        <f t="shared" si="1048"/>
        <v>0</v>
      </c>
      <c r="AI2363" s="1">
        <f t="shared" si="1049"/>
        <v>0</v>
      </c>
      <c r="AK2363" s="1" t="str">
        <f t="shared" si="1037"/>
        <v>210000</v>
      </c>
    </row>
    <row r="2364" spans="4:37" x14ac:dyDescent="0.25">
      <c r="D2364" s="27">
        <v>2342</v>
      </c>
      <c r="E2364" s="27">
        <f t="shared" si="1023"/>
        <v>0</v>
      </c>
      <c r="F2364" s="27">
        <f t="shared" si="1024"/>
        <v>0</v>
      </c>
      <c r="G2364" s="27">
        <f t="shared" si="1030"/>
        <v>0</v>
      </c>
      <c r="H2364" s="2">
        <f>_xlfn.IFNA(IF(MATCH(AK2364,$AK$23:AK2363,0)&gt;0,0,0),1)</f>
        <v>0</v>
      </c>
      <c r="I2364" s="2">
        <f t="shared" si="1022"/>
        <v>4</v>
      </c>
      <c r="J2364" s="31">
        <f t="shared" si="1031"/>
        <v>2</v>
      </c>
      <c r="K2364" s="32">
        <f t="shared" si="1025"/>
        <v>1</v>
      </c>
      <c r="L2364" s="31">
        <f t="shared" si="1032"/>
        <v>2</v>
      </c>
      <c r="M2364" s="32">
        <f t="shared" si="1026"/>
        <v>0</v>
      </c>
      <c r="N2364" s="31">
        <f t="shared" si="1033"/>
        <v>0</v>
      </c>
      <c r="O2364" s="32">
        <f t="shared" si="1027"/>
        <v>0</v>
      </c>
      <c r="P2364" s="31">
        <f t="shared" si="1034"/>
        <v>0</v>
      </c>
      <c r="Q2364" s="32">
        <f t="shared" si="1028"/>
        <v>0</v>
      </c>
      <c r="R2364" s="31">
        <f t="shared" si="1035"/>
        <v>0</v>
      </c>
      <c r="S2364" s="32">
        <f t="shared" si="1029"/>
        <v>0</v>
      </c>
      <c r="T2364" s="31">
        <f t="shared" si="1036"/>
        <v>0</v>
      </c>
      <c r="V2364" s="1">
        <f t="shared" si="1038"/>
        <v>2</v>
      </c>
      <c r="W2364" s="1">
        <f t="shared" si="1039"/>
        <v>2</v>
      </c>
      <c r="X2364" s="1">
        <f t="shared" si="1040"/>
        <v>0</v>
      </c>
      <c r="Y2364" s="1">
        <f t="shared" si="1041"/>
        <v>0</v>
      </c>
      <c r="Z2364" s="1">
        <f t="shared" si="1042"/>
        <v>0</v>
      </c>
      <c r="AA2364" s="1">
        <f t="shared" si="1043"/>
        <v>0</v>
      </c>
      <c r="AD2364" s="1">
        <f t="shared" si="1044"/>
        <v>2</v>
      </c>
      <c r="AE2364" s="1">
        <f t="shared" si="1045"/>
        <v>2</v>
      </c>
      <c r="AF2364" s="1">
        <f t="shared" si="1046"/>
        <v>0</v>
      </c>
      <c r="AG2364" s="1">
        <f t="shared" si="1047"/>
        <v>0</v>
      </c>
      <c r="AH2364" s="1">
        <f t="shared" si="1048"/>
        <v>0</v>
      </c>
      <c r="AI2364" s="1">
        <f t="shared" si="1049"/>
        <v>0</v>
      </c>
      <c r="AK2364" s="1" t="str">
        <f t="shared" si="1037"/>
        <v>220000</v>
      </c>
    </row>
    <row r="2365" spans="4:37" x14ac:dyDescent="0.25">
      <c r="D2365" s="27">
        <v>2343</v>
      </c>
      <c r="E2365" s="27">
        <f t="shared" si="1023"/>
        <v>0</v>
      </c>
      <c r="F2365" s="27">
        <f t="shared" si="1024"/>
        <v>0</v>
      </c>
      <c r="G2365" s="27">
        <f t="shared" si="1030"/>
        <v>0</v>
      </c>
      <c r="H2365" s="2">
        <f>_xlfn.IFNA(IF(MATCH(AK2365,$AK$23:AK2364,0)&gt;0,0,0),1)</f>
        <v>0</v>
      </c>
      <c r="I2365" s="2">
        <f t="shared" si="1022"/>
        <v>5</v>
      </c>
      <c r="J2365" s="31">
        <f t="shared" si="1031"/>
        <v>3</v>
      </c>
      <c r="K2365" s="32">
        <f t="shared" si="1025"/>
        <v>0</v>
      </c>
      <c r="L2365" s="31">
        <f t="shared" si="1032"/>
        <v>2</v>
      </c>
      <c r="M2365" s="32">
        <f t="shared" si="1026"/>
        <v>0</v>
      </c>
      <c r="N2365" s="31">
        <f t="shared" si="1033"/>
        <v>0</v>
      </c>
      <c r="O2365" s="32">
        <f t="shared" si="1027"/>
        <v>0</v>
      </c>
      <c r="P2365" s="31">
        <f t="shared" si="1034"/>
        <v>0</v>
      </c>
      <c r="Q2365" s="32">
        <f t="shared" si="1028"/>
        <v>0</v>
      </c>
      <c r="R2365" s="31">
        <f t="shared" si="1035"/>
        <v>0</v>
      </c>
      <c r="S2365" s="32">
        <f t="shared" si="1029"/>
        <v>0</v>
      </c>
      <c r="T2365" s="31">
        <f t="shared" si="1036"/>
        <v>0</v>
      </c>
      <c r="V2365" s="1">
        <f t="shared" si="1038"/>
        <v>3</v>
      </c>
      <c r="W2365" s="1">
        <f t="shared" si="1039"/>
        <v>2</v>
      </c>
      <c r="X2365" s="1">
        <f t="shared" si="1040"/>
        <v>0</v>
      </c>
      <c r="Y2365" s="1">
        <f t="shared" si="1041"/>
        <v>0</v>
      </c>
      <c r="Z2365" s="1">
        <f t="shared" si="1042"/>
        <v>0</v>
      </c>
      <c r="AA2365" s="1">
        <f t="shared" si="1043"/>
        <v>0</v>
      </c>
      <c r="AD2365" s="1">
        <f t="shared" si="1044"/>
        <v>3</v>
      </c>
      <c r="AE2365" s="1">
        <f t="shared" si="1045"/>
        <v>2</v>
      </c>
      <c r="AF2365" s="1">
        <f t="shared" si="1046"/>
        <v>0</v>
      </c>
      <c r="AG2365" s="1">
        <f t="shared" si="1047"/>
        <v>0</v>
      </c>
      <c r="AH2365" s="1">
        <f t="shared" si="1048"/>
        <v>0</v>
      </c>
      <c r="AI2365" s="1">
        <f t="shared" si="1049"/>
        <v>0</v>
      </c>
      <c r="AK2365" s="1" t="str">
        <f t="shared" si="1037"/>
        <v>320000</v>
      </c>
    </row>
    <row r="2366" spans="4:37" x14ac:dyDescent="0.25">
      <c r="D2366" s="27">
        <v>2344</v>
      </c>
      <c r="E2366" s="27">
        <f t="shared" si="1023"/>
        <v>0</v>
      </c>
      <c r="F2366" s="27">
        <f t="shared" si="1024"/>
        <v>0</v>
      </c>
      <c r="G2366" s="27">
        <f t="shared" si="1030"/>
        <v>0</v>
      </c>
      <c r="H2366" s="2">
        <f>_xlfn.IFNA(IF(MATCH(AK2366,$AK$23:AK2365,0)&gt;0,0,0),1)</f>
        <v>0</v>
      </c>
      <c r="I2366" s="2">
        <f t="shared" si="1022"/>
        <v>6</v>
      </c>
      <c r="J2366" s="31">
        <f t="shared" si="1031"/>
        <v>4</v>
      </c>
      <c r="K2366" s="32">
        <f t="shared" si="1025"/>
        <v>0</v>
      </c>
      <c r="L2366" s="31">
        <f t="shared" si="1032"/>
        <v>2</v>
      </c>
      <c r="M2366" s="32">
        <f t="shared" si="1026"/>
        <v>0</v>
      </c>
      <c r="N2366" s="31">
        <f t="shared" si="1033"/>
        <v>0</v>
      </c>
      <c r="O2366" s="32">
        <f t="shared" si="1027"/>
        <v>0</v>
      </c>
      <c r="P2366" s="31">
        <f t="shared" si="1034"/>
        <v>0</v>
      </c>
      <c r="Q2366" s="32">
        <f t="shared" si="1028"/>
        <v>0</v>
      </c>
      <c r="R2366" s="31">
        <f t="shared" si="1035"/>
        <v>0</v>
      </c>
      <c r="S2366" s="32">
        <f t="shared" si="1029"/>
        <v>0</v>
      </c>
      <c r="T2366" s="31">
        <f t="shared" si="1036"/>
        <v>0</v>
      </c>
      <c r="V2366" s="1">
        <f t="shared" si="1038"/>
        <v>4</v>
      </c>
      <c r="W2366" s="1">
        <f t="shared" si="1039"/>
        <v>2</v>
      </c>
      <c r="X2366" s="1">
        <f t="shared" si="1040"/>
        <v>0</v>
      </c>
      <c r="Y2366" s="1">
        <f t="shared" si="1041"/>
        <v>0</v>
      </c>
      <c r="Z2366" s="1">
        <f t="shared" si="1042"/>
        <v>0</v>
      </c>
      <c r="AA2366" s="1">
        <f t="shared" si="1043"/>
        <v>0</v>
      </c>
      <c r="AD2366" s="1">
        <f t="shared" si="1044"/>
        <v>4</v>
      </c>
      <c r="AE2366" s="1">
        <f t="shared" si="1045"/>
        <v>2</v>
      </c>
      <c r="AF2366" s="1">
        <f t="shared" si="1046"/>
        <v>0</v>
      </c>
      <c r="AG2366" s="1">
        <f t="shared" si="1047"/>
        <v>0</v>
      </c>
      <c r="AH2366" s="1">
        <f t="shared" si="1048"/>
        <v>0</v>
      </c>
      <c r="AI2366" s="1">
        <f t="shared" si="1049"/>
        <v>0</v>
      </c>
      <c r="AK2366" s="1" t="str">
        <f t="shared" si="1037"/>
        <v>420000</v>
      </c>
    </row>
    <row r="2367" spans="4:37" x14ac:dyDescent="0.25">
      <c r="D2367" s="27">
        <v>2345</v>
      </c>
      <c r="E2367" s="27">
        <f t="shared" si="1023"/>
        <v>0</v>
      </c>
      <c r="F2367" s="27">
        <f t="shared" si="1024"/>
        <v>0</v>
      </c>
      <c r="G2367" s="27">
        <f t="shared" si="1030"/>
        <v>0</v>
      </c>
      <c r="H2367" s="2">
        <f>_xlfn.IFNA(IF(MATCH(AK2367,$AK$23:AK2366,0)&gt;0,0,0),1)</f>
        <v>0</v>
      </c>
      <c r="I2367" s="2">
        <f t="shared" si="1022"/>
        <v>4</v>
      </c>
      <c r="J2367" s="31">
        <f t="shared" si="1031"/>
        <v>1</v>
      </c>
      <c r="K2367" s="32">
        <f t="shared" si="1025"/>
        <v>0</v>
      </c>
      <c r="L2367" s="31">
        <f t="shared" si="1032"/>
        <v>3</v>
      </c>
      <c r="M2367" s="32">
        <f t="shared" si="1026"/>
        <v>0</v>
      </c>
      <c r="N2367" s="31">
        <f t="shared" si="1033"/>
        <v>0</v>
      </c>
      <c r="O2367" s="32">
        <f t="shared" si="1027"/>
        <v>0</v>
      </c>
      <c r="P2367" s="31">
        <f t="shared" si="1034"/>
        <v>0</v>
      </c>
      <c r="Q2367" s="32">
        <f t="shared" si="1028"/>
        <v>0</v>
      </c>
      <c r="R2367" s="31">
        <f t="shared" si="1035"/>
        <v>0</v>
      </c>
      <c r="S2367" s="32">
        <f t="shared" si="1029"/>
        <v>0</v>
      </c>
      <c r="T2367" s="31">
        <f t="shared" si="1036"/>
        <v>0</v>
      </c>
      <c r="V2367" s="1">
        <f t="shared" si="1038"/>
        <v>1</v>
      </c>
      <c r="W2367" s="1">
        <f t="shared" si="1039"/>
        <v>3</v>
      </c>
      <c r="X2367" s="1">
        <f t="shared" si="1040"/>
        <v>0</v>
      </c>
      <c r="Y2367" s="1">
        <f t="shared" si="1041"/>
        <v>0</v>
      </c>
      <c r="Z2367" s="1">
        <f t="shared" si="1042"/>
        <v>0</v>
      </c>
      <c r="AA2367" s="1">
        <f t="shared" si="1043"/>
        <v>0</v>
      </c>
      <c r="AD2367" s="1">
        <f t="shared" si="1044"/>
        <v>3</v>
      </c>
      <c r="AE2367" s="1">
        <f t="shared" si="1045"/>
        <v>1</v>
      </c>
      <c r="AF2367" s="1">
        <f t="shared" si="1046"/>
        <v>0</v>
      </c>
      <c r="AG2367" s="1">
        <f t="shared" si="1047"/>
        <v>0</v>
      </c>
      <c r="AH2367" s="1">
        <f t="shared" si="1048"/>
        <v>0</v>
      </c>
      <c r="AI2367" s="1">
        <f t="shared" si="1049"/>
        <v>0</v>
      </c>
      <c r="AK2367" s="1" t="str">
        <f t="shared" si="1037"/>
        <v>310000</v>
      </c>
    </row>
    <row r="2368" spans="4:37" x14ac:dyDescent="0.25">
      <c r="D2368" s="27">
        <v>2346</v>
      </c>
      <c r="E2368" s="27">
        <f t="shared" si="1023"/>
        <v>0</v>
      </c>
      <c r="F2368" s="27">
        <f t="shared" si="1024"/>
        <v>0</v>
      </c>
      <c r="G2368" s="27">
        <f t="shared" si="1030"/>
        <v>0</v>
      </c>
      <c r="H2368" s="2">
        <f>_xlfn.IFNA(IF(MATCH(AK2368,$AK$23:AK2367,0)&gt;0,0,0),1)</f>
        <v>0</v>
      </c>
      <c r="I2368" s="2">
        <f t="shared" si="1022"/>
        <v>5</v>
      </c>
      <c r="J2368" s="31">
        <f t="shared" si="1031"/>
        <v>2</v>
      </c>
      <c r="K2368" s="32">
        <f t="shared" si="1025"/>
        <v>0</v>
      </c>
      <c r="L2368" s="31">
        <f t="shared" si="1032"/>
        <v>3</v>
      </c>
      <c r="M2368" s="32">
        <f t="shared" si="1026"/>
        <v>0</v>
      </c>
      <c r="N2368" s="31">
        <f t="shared" si="1033"/>
        <v>0</v>
      </c>
      <c r="O2368" s="32">
        <f t="shared" si="1027"/>
        <v>0</v>
      </c>
      <c r="P2368" s="31">
        <f t="shared" si="1034"/>
        <v>0</v>
      </c>
      <c r="Q2368" s="32">
        <f t="shared" si="1028"/>
        <v>0</v>
      </c>
      <c r="R2368" s="31">
        <f t="shared" si="1035"/>
        <v>0</v>
      </c>
      <c r="S2368" s="32">
        <f t="shared" si="1029"/>
        <v>0</v>
      </c>
      <c r="T2368" s="31">
        <f t="shared" si="1036"/>
        <v>0</v>
      </c>
      <c r="V2368" s="1">
        <f t="shared" si="1038"/>
        <v>2</v>
      </c>
      <c r="W2368" s="1">
        <f t="shared" si="1039"/>
        <v>3</v>
      </c>
      <c r="X2368" s="1">
        <f t="shared" si="1040"/>
        <v>0</v>
      </c>
      <c r="Y2368" s="1">
        <f t="shared" si="1041"/>
        <v>0</v>
      </c>
      <c r="Z2368" s="1">
        <f t="shared" si="1042"/>
        <v>0</v>
      </c>
      <c r="AA2368" s="1">
        <f t="shared" si="1043"/>
        <v>0</v>
      </c>
      <c r="AD2368" s="1">
        <f t="shared" si="1044"/>
        <v>3</v>
      </c>
      <c r="AE2368" s="1">
        <f t="shared" si="1045"/>
        <v>2</v>
      </c>
      <c r="AF2368" s="1">
        <f t="shared" si="1046"/>
        <v>0</v>
      </c>
      <c r="AG2368" s="1">
        <f t="shared" si="1047"/>
        <v>0</v>
      </c>
      <c r="AH2368" s="1">
        <f t="shared" si="1048"/>
        <v>0</v>
      </c>
      <c r="AI2368" s="1">
        <f t="shared" si="1049"/>
        <v>0</v>
      </c>
      <c r="AK2368" s="1" t="str">
        <f t="shared" si="1037"/>
        <v>320000</v>
      </c>
    </row>
    <row r="2369" spans="4:37" x14ac:dyDescent="0.25">
      <c r="D2369" s="27">
        <v>2347</v>
      </c>
      <c r="E2369" s="27">
        <f t="shared" si="1023"/>
        <v>0</v>
      </c>
      <c r="F2369" s="27">
        <f t="shared" si="1024"/>
        <v>0</v>
      </c>
      <c r="G2369" s="27">
        <f t="shared" si="1030"/>
        <v>0</v>
      </c>
      <c r="H2369" s="2">
        <f>_xlfn.IFNA(IF(MATCH(AK2369,$AK$23:AK2368,0)&gt;0,0,0),1)</f>
        <v>0</v>
      </c>
      <c r="I2369" s="2">
        <f t="shared" si="1022"/>
        <v>6</v>
      </c>
      <c r="J2369" s="31">
        <f t="shared" si="1031"/>
        <v>3</v>
      </c>
      <c r="K2369" s="32">
        <f t="shared" si="1025"/>
        <v>1</v>
      </c>
      <c r="L2369" s="31">
        <f t="shared" si="1032"/>
        <v>3</v>
      </c>
      <c r="M2369" s="32">
        <f t="shared" si="1026"/>
        <v>0</v>
      </c>
      <c r="N2369" s="31">
        <f t="shared" si="1033"/>
        <v>0</v>
      </c>
      <c r="O2369" s="32">
        <f t="shared" si="1027"/>
        <v>0</v>
      </c>
      <c r="P2369" s="31">
        <f t="shared" si="1034"/>
        <v>0</v>
      </c>
      <c r="Q2369" s="32">
        <f t="shared" si="1028"/>
        <v>0</v>
      </c>
      <c r="R2369" s="31">
        <f t="shared" si="1035"/>
        <v>0</v>
      </c>
      <c r="S2369" s="32">
        <f t="shared" si="1029"/>
        <v>0</v>
      </c>
      <c r="T2369" s="31">
        <f t="shared" si="1036"/>
        <v>0</v>
      </c>
      <c r="V2369" s="1">
        <f t="shared" si="1038"/>
        <v>3</v>
      </c>
      <c r="W2369" s="1">
        <f t="shared" si="1039"/>
        <v>3</v>
      </c>
      <c r="X2369" s="1">
        <f t="shared" si="1040"/>
        <v>0</v>
      </c>
      <c r="Y2369" s="1">
        <f t="shared" si="1041"/>
        <v>0</v>
      </c>
      <c r="Z2369" s="1">
        <f t="shared" si="1042"/>
        <v>0</v>
      </c>
      <c r="AA2369" s="1">
        <f t="shared" si="1043"/>
        <v>0</v>
      </c>
      <c r="AD2369" s="1">
        <f t="shared" si="1044"/>
        <v>3</v>
      </c>
      <c r="AE2369" s="1">
        <f t="shared" si="1045"/>
        <v>3</v>
      </c>
      <c r="AF2369" s="1">
        <f t="shared" si="1046"/>
        <v>0</v>
      </c>
      <c r="AG2369" s="1">
        <f t="shared" si="1047"/>
        <v>0</v>
      </c>
      <c r="AH2369" s="1">
        <f t="shared" si="1048"/>
        <v>0</v>
      </c>
      <c r="AI2369" s="1">
        <f t="shared" si="1049"/>
        <v>0</v>
      </c>
      <c r="AK2369" s="1" t="str">
        <f t="shared" si="1037"/>
        <v>330000</v>
      </c>
    </row>
    <row r="2370" spans="4:37" x14ac:dyDescent="0.25">
      <c r="D2370" s="27">
        <v>2348</v>
      </c>
      <c r="E2370" s="27">
        <f t="shared" si="1023"/>
        <v>0</v>
      </c>
      <c r="F2370" s="27">
        <f t="shared" si="1024"/>
        <v>0</v>
      </c>
      <c r="G2370" s="27">
        <f t="shared" si="1030"/>
        <v>0</v>
      </c>
      <c r="H2370" s="2">
        <f>_xlfn.IFNA(IF(MATCH(AK2370,$AK$23:AK2369,0)&gt;0,0,0),1)</f>
        <v>0</v>
      </c>
      <c r="I2370" s="2">
        <f t="shared" si="1022"/>
        <v>7</v>
      </c>
      <c r="J2370" s="31">
        <f t="shared" si="1031"/>
        <v>4</v>
      </c>
      <c r="K2370" s="32">
        <f t="shared" si="1025"/>
        <v>0</v>
      </c>
      <c r="L2370" s="31">
        <f t="shared" si="1032"/>
        <v>3</v>
      </c>
      <c r="M2370" s="32">
        <f t="shared" si="1026"/>
        <v>0</v>
      </c>
      <c r="N2370" s="31">
        <f t="shared" si="1033"/>
        <v>0</v>
      </c>
      <c r="O2370" s="32">
        <f t="shared" si="1027"/>
        <v>0</v>
      </c>
      <c r="P2370" s="31">
        <f t="shared" si="1034"/>
        <v>0</v>
      </c>
      <c r="Q2370" s="32">
        <f t="shared" si="1028"/>
        <v>0</v>
      </c>
      <c r="R2370" s="31">
        <f t="shared" si="1035"/>
        <v>0</v>
      </c>
      <c r="S2370" s="32">
        <f t="shared" si="1029"/>
        <v>0</v>
      </c>
      <c r="T2370" s="31">
        <f t="shared" si="1036"/>
        <v>0</v>
      </c>
      <c r="V2370" s="1">
        <f t="shared" si="1038"/>
        <v>4</v>
      </c>
      <c r="W2370" s="1">
        <f t="shared" si="1039"/>
        <v>3</v>
      </c>
      <c r="X2370" s="1">
        <f t="shared" si="1040"/>
        <v>0</v>
      </c>
      <c r="Y2370" s="1">
        <f t="shared" si="1041"/>
        <v>0</v>
      </c>
      <c r="Z2370" s="1">
        <f t="shared" si="1042"/>
        <v>0</v>
      </c>
      <c r="AA2370" s="1">
        <f t="shared" si="1043"/>
        <v>0</v>
      </c>
      <c r="AD2370" s="1">
        <f t="shared" si="1044"/>
        <v>4</v>
      </c>
      <c r="AE2370" s="1">
        <f t="shared" si="1045"/>
        <v>3</v>
      </c>
      <c r="AF2370" s="1">
        <f t="shared" si="1046"/>
        <v>0</v>
      </c>
      <c r="AG2370" s="1">
        <f t="shared" si="1047"/>
        <v>0</v>
      </c>
      <c r="AH2370" s="1">
        <f t="shared" si="1048"/>
        <v>0</v>
      </c>
      <c r="AI2370" s="1">
        <f t="shared" si="1049"/>
        <v>0</v>
      </c>
      <c r="AK2370" s="1" t="str">
        <f t="shared" si="1037"/>
        <v>430000</v>
      </c>
    </row>
    <row r="2371" spans="4:37" x14ac:dyDescent="0.25">
      <c r="D2371" s="27">
        <v>2349</v>
      </c>
      <c r="E2371" s="27">
        <f t="shared" si="1023"/>
        <v>0</v>
      </c>
      <c r="F2371" s="27">
        <f t="shared" si="1024"/>
        <v>0</v>
      </c>
      <c r="G2371" s="27">
        <f t="shared" si="1030"/>
        <v>0</v>
      </c>
      <c r="H2371" s="2">
        <f>_xlfn.IFNA(IF(MATCH(AK2371,$AK$23:AK2370,0)&gt;0,0,0),1)</f>
        <v>0</v>
      </c>
      <c r="I2371" s="2">
        <f t="shared" si="1022"/>
        <v>5</v>
      </c>
      <c r="J2371" s="31">
        <f t="shared" si="1031"/>
        <v>1</v>
      </c>
      <c r="K2371" s="32">
        <f t="shared" si="1025"/>
        <v>0</v>
      </c>
      <c r="L2371" s="31">
        <f t="shared" si="1032"/>
        <v>4</v>
      </c>
      <c r="M2371" s="32">
        <f t="shared" si="1026"/>
        <v>0</v>
      </c>
      <c r="N2371" s="31">
        <f t="shared" si="1033"/>
        <v>0</v>
      </c>
      <c r="O2371" s="32">
        <f t="shared" si="1027"/>
        <v>0</v>
      </c>
      <c r="P2371" s="31">
        <f t="shared" si="1034"/>
        <v>0</v>
      </c>
      <c r="Q2371" s="32">
        <f t="shared" si="1028"/>
        <v>0</v>
      </c>
      <c r="R2371" s="31">
        <f t="shared" si="1035"/>
        <v>0</v>
      </c>
      <c r="S2371" s="32">
        <f t="shared" si="1029"/>
        <v>0</v>
      </c>
      <c r="T2371" s="31">
        <f t="shared" si="1036"/>
        <v>0</v>
      </c>
      <c r="V2371" s="1">
        <f t="shared" si="1038"/>
        <v>1</v>
      </c>
      <c r="W2371" s="1">
        <f t="shared" si="1039"/>
        <v>4</v>
      </c>
      <c r="X2371" s="1">
        <f t="shared" si="1040"/>
        <v>0</v>
      </c>
      <c r="Y2371" s="1">
        <f t="shared" si="1041"/>
        <v>0</v>
      </c>
      <c r="Z2371" s="1">
        <f t="shared" si="1042"/>
        <v>0</v>
      </c>
      <c r="AA2371" s="1">
        <f t="shared" si="1043"/>
        <v>0</v>
      </c>
      <c r="AD2371" s="1">
        <f t="shared" si="1044"/>
        <v>4</v>
      </c>
      <c r="AE2371" s="1">
        <f t="shared" si="1045"/>
        <v>1</v>
      </c>
      <c r="AF2371" s="1">
        <f t="shared" si="1046"/>
        <v>0</v>
      </c>
      <c r="AG2371" s="1">
        <f t="shared" si="1047"/>
        <v>0</v>
      </c>
      <c r="AH2371" s="1">
        <f t="shared" si="1048"/>
        <v>0</v>
      </c>
      <c r="AI2371" s="1">
        <f t="shared" si="1049"/>
        <v>0</v>
      </c>
      <c r="AK2371" s="1" t="str">
        <f t="shared" si="1037"/>
        <v>410000</v>
      </c>
    </row>
    <row r="2372" spans="4:37" x14ac:dyDescent="0.25">
      <c r="D2372" s="27">
        <v>2350</v>
      </c>
      <c r="E2372" s="27">
        <f t="shared" si="1023"/>
        <v>0</v>
      </c>
      <c r="F2372" s="27">
        <f t="shared" si="1024"/>
        <v>0</v>
      </c>
      <c r="G2372" s="27">
        <f t="shared" si="1030"/>
        <v>0</v>
      </c>
      <c r="H2372" s="2">
        <f>_xlfn.IFNA(IF(MATCH(AK2372,$AK$23:AK2371,0)&gt;0,0,0),1)</f>
        <v>0</v>
      </c>
      <c r="I2372" s="2">
        <f t="shared" si="1022"/>
        <v>6</v>
      </c>
      <c r="J2372" s="31">
        <f t="shared" si="1031"/>
        <v>2</v>
      </c>
      <c r="K2372" s="32">
        <f t="shared" si="1025"/>
        <v>0</v>
      </c>
      <c r="L2372" s="31">
        <f t="shared" si="1032"/>
        <v>4</v>
      </c>
      <c r="M2372" s="32">
        <f t="shared" si="1026"/>
        <v>0</v>
      </c>
      <c r="N2372" s="31">
        <f t="shared" si="1033"/>
        <v>0</v>
      </c>
      <c r="O2372" s="32">
        <f t="shared" si="1027"/>
        <v>0</v>
      </c>
      <c r="P2372" s="31">
        <f t="shared" si="1034"/>
        <v>0</v>
      </c>
      <c r="Q2372" s="32">
        <f t="shared" si="1028"/>
        <v>0</v>
      </c>
      <c r="R2372" s="31">
        <f t="shared" si="1035"/>
        <v>0</v>
      </c>
      <c r="S2372" s="32">
        <f t="shared" si="1029"/>
        <v>0</v>
      </c>
      <c r="T2372" s="31">
        <f t="shared" si="1036"/>
        <v>0</v>
      </c>
      <c r="V2372" s="1">
        <f t="shared" si="1038"/>
        <v>2</v>
      </c>
      <c r="W2372" s="1">
        <f t="shared" si="1039"/>
        <v>4</v>
      </c>
      <c r="X2372" s="1">
        <f t="shared" si="1040"/>
        <v>0</v>
      </c>
      <c r="Y2372" s="1">
        <f t="shared" si="1041"/>
        <v>0</v>
      </c>
      <c r="Z2372" s="1">
        <f t="shared" si="1042"/>
        <v>0</v>
      </c>
      <c r="AA2372" s="1">
        <f t="shared" si="1043"/>
        <v>0</v>
      </c>
      <c r="AD2372" s="1">
        <f t="shared" si="1044"/>
        <v>4</v>
      </c>
      <c r="AE2372" s="1">
        <f t="shared" si="1045"/>
        <v>2</v>
      </c>
      <c r="AF2372" s="1">
        <f t="shared" si="1046"/>
        <v>0</v>
      </c>
      <c r="AG2372" s="1">
        <f t="shared" si="1047"/>
        <v>0</v>
      </c>
      <c r="AH2372" s="1">
        <f t="shared" si="1048"/>
        <v>0</v>
      </c>
      <c r="AI2372" s="1">
        <f t="shared" si="1049"/>
        <v>0</v>
      </c>
      <c r="AK2372" s="1" t="str">
        <f t="shared" si="1037"/>
        <v>420000</v>
      </c>
    </row>
    <row r="2373" spans="4:37" x14ac:dyDescent="0.25">
      <c r="D2373" s="27">
        <v>2351</v>
      </c>
      <c r="E2373" s="27">
        <f t="shared" si="1023"/>
        <v>0</v>
      </c>
      <c r="F2373" s="27">
        <f t="shared" si="1024"/>
        <v>0</v>
      </c>
      <c r="G2373" s="27">
        <f t="shared" si="1030"/>
        <v>0</v>
      </c>
      <c r="H2373" s="2">
        <f>_xlfn.IFNA(IF(MATCH(AK2373,$AK$23:AK2372,0)&gt;0,0,0),1)</f>
        <v>0</v>
      </c>
      <c r="I2373" s="2">
        <f t="shared" si="1022"/>
        <v>7</v>
      </c>
      <c r="J2373" s="31">
        <f t="shared" si="1031"/>
        <v>3</v>
      </c>
      <c r="K2373" s="32">
        <f t="shared" si="1025"/>
        <v>0</v>
      </c>
      <c r="L2373" s="31">
        <f t="shared" si="1032"/>
        <v>4</v>
      </c>
      <c r="M2373" s="32">
        <f t="shared" si="1026"/>
        <v>0</v>
      </c>
      <c r="N2373" s="31">
        <f t="shared" si="1033"/>
        <v>0</v>
      </c>
      <c r="O2373" s="32">
        <f t="shared" si="1027"/>
        <v>0</v>
      </c>
      <c r="P2373" s="31">
        <f t="shared" si="1034"/>
        <v>0</v>
      </c>
      <c r="Q2373" s="32">
        <f t="shared" si="1028"/>
        <v>0</v>
      </c>
      <c r="R2373" s="31">
        <f t="shared" si="1035"/>
        <v>0</v>
      </c>
      <c r="S2373" s="32">
        <f t="shared" si="1029"/>
        <v>0</v>
      </c>
      <c r="T2373" s="31">
        <f t="shared" si="1036"/>
        <v>0</v>
      </c>
      <c r="V2373" s="1">
        <f t="shared" si="1038"/>
        <v>3</v>
      </c>
      <c r="W2373" s="1">
        <f t="shared" si="1039"/>
        <v>4</v>
      </c>
      <c r="X2373" s="1">
        <f t="shared" si="1040"/>
        <v>0</v>
      </c>
      <c r="Y2373" s="1">
        <f t="shared" si="1041"/>
        <v>0</v>
      </c>
      <c r="Z2373" s="1">
        <f t="shared" si="1042"/>
        <v>0</v>
      </c>
      <c r="AA2373" s="1">
        <f t="shared" si="1043"/>
        <v>0</v>
      </c>
      <c r="AD2373" s="1">
        <f t="shared" si="1044"/>
        <v>4</v>
      </c>
      <c r="AE2373" s="1">
        <f t="shared" si="1045"/>
        <v>3</v>
      </c>
      <c r="AF2373" s="1">
        <f t="shared" si="1046"/>
        <v>0</v>
      </c>
      <c r="AG2373" s="1">
        <f t="shared" si="1047"/>
        <v>0</v>
      </c>
      <c r="AH2373" s="1">
        <f t="shared" si="1048"/>
        <v>0</v>
      </c>
      <c r="AI2373" s="1">
        <f t="shared" si="1049"/>
        <v>0</v>
      </c>
      <c r="AK2373" s="1" t="str">
        <f t="shared" si="1037"/>
        <v>430000</v>
      </c>
    </row>
    <row r="2374" spans="4:37" x14ac:dyDescent="0.25">
      <c r="D2374" s="27">
        <v>2352</v>
      </c>
      <c r="E2374" s="27">
        <f t="shared" si="1023"/>
        <v>0</v>
      </c>
      <c r="F2374" s="27">
        <f t="shared" si="1024"/>
        <v>0</v>
      </c>
      <c r="G2374" s="27">
        <f t="shared" si="1030"/>
        <v>0</v>
      </c>
      <c r="H2374" s="2">
        <f>_xlfn.IFNA(IF(MATCH(AK2374,$AK$23:AK2373,0)&gt;0,0,0),1)</f>
        <v>0</v>
      </c>
      <c r="I2374" s="2">
        <f t="shared" si="1022"/>
        <v>8</v>
      </c>
      <c r="J2374" s="31">
        <f t="shared" si="1031"/>
        <v>4</v>
      </c>
      <c r="K2374" s="32">
        <f t="shared" si="1025"/>
        <v>1</v>
      </c>
      <c r="L2374" s="31">
        <f t="shared" si="1032"/>
        <v>4</v>
      </c>
      <c r="M2374" s="32">
        <f t="shared" si="1026"/>
        <v>0</v>
      </c>
      <c r="N2374" s="31">
        <f t="shared" si="1033"/>
        <v>0</v>
      </c>
      <c r="O2374" s="32">
        <f t="shared" si="1027"/>
        <v>0</v>
      </c>
      <c r="P2374" s="31">
        <f t="shared" si="1034"/>
        <v>0</v>
      </c>
      <c r="Q2374" s="32">
        <f t="shared" si="1028"/>
        <v>0</v>
      </c>
      <c r="R2374" s="31">
        <f t="shared" si="1035"/>
        <v>0</v>
      </c>
      <c r="S2374" s="32">
        <f t="shared" si="1029"/>
        <v>0</v>
      </c>
      <c r="T2374" s="31">
        <f t="shared" si="1036"/>
        <v>0</v>
      </c>
      <c r="V2374" s="1">
        <f t="shared" si="1038"/>
        <v>4</v>
      </c>
      <c r="W2374" s="1">
        <f t="shared" si="1039"/>
        <v>4</v>
      </c>
      <c r="X2374" s="1">
        <f t="shared" si="1040"/>
        <v>0</v>
      </c>
      <c r="Y2374" s="1">
        <f t="shared" si="1041"/>
        <v>0</v>
      </c>
      <c r="Z2374" s="1">
        <f t="shared" si="1042"/>
        <v>0</v>
      </c>
      <c r="AA2374" s="1">
        <f t="shared" si="1043"/>
        <v>0</v>
      </c>
      <c r="AD2374" s="1">
        <f t="shared" si="1044"/>
        <v>4</v>
      </c>
      <c r="AE2374" s="1">
        <f t="shared" si="1045"/>
        <v>4</v>
      </c>
      <c r="AF2374" s="1">
        <f t="shared" si="1046"/>
        <v>0</v>
      </c>
      <c r="AG2374" s="1">
        <f t="shared" si="1047"/>
        <v>0</v>
      </c>
      <c r="AH2374" s="1">
        <f t="shared" si="1048"/>
        <v>0</v>
      </c>
      <c r="AI2374" s="1">
        <f t="shared" si="1049"/>
        <v>0</v>
      </c>
      <c r="AK2374" s="1" t="str">
        <f t="shared" si="1037"/>
        <v>440000</v>
      </c>
    </row>
    <row r="2375" spans="4:37" x14ac:dyDescent="0.25">
      <c r="D2375" s="27">
        <v>2353</v>
      </c>
      <c r="E2375" s="27">
        <f t="shared" si="1023"/>
        <v>0</v>
      </c>
      <c r="F2375" s="27">
        <f t="shared" si="1024"/>
        <v>0</v>
      </c>
      <c r="G2375" s="27">
        <f t="shared" si="1030"/>
        <v>0</v>
      </c>
      <c r="H2375" s="2">
        <f>_xlfn.IFNA(IF(MATCH(AK2375,$AK$23:AK2374,0)&gt;0,0,0),1)</f>
        <v>0</v>
      </c>
      <c r="I2375" s="2">
        <f t="shared" si="1022"/>
        <v>2</v>
      </c>
      <c r="J2375" s="31">
        <f t="shared" si="1031"/>
        <v>1</v>
      </c>
      <c r="K2375" s="32">
        <f t="shared" si="1025"/>
        <v>1</v>
      </c>
      <c r="L2375" s="31">
        <f t="shared" si="1032"/>
        <v>1</v>
      </c>
      <c r="M2375" s="32">
        <f t="shared" si="1026"/>
        <v>0</v>
      </c>
      <c r="N2375" s="31">
        <f t="shared" si="1033"/>
        <v>0</v>
      </c>
      <c r="O2375" s="32">
        <f t="shared" si="1027"/>
        <v>0</v>
      </c>
      <c r="P2375" s="31">
        <f t="shared" si="1034"/>
        <v>0</v>
      </c>
      <c r="Q2375" s="32">
        <f t="shared" si="1028"/>
        <v>0</v>
      </c>
      <c r="R2375" s="31">
        <f t="shared" si="1035"/>
        <v>0</v>
      </c>
      <c r="S2375" s="32">
        <f t="shared" si="1029"/>
        <v>0</v>
      </c>
      <c r="T2375" s="31">
        <f t="shared" si="1036"/>
        <v>0</v>
      </c>
      <c r="V2375" s="1">
        <f t="shared" si="1038"/>
        <v>1</v>
      </c>
      <c r="W2375" s="1">
        <f t="shared" si="1039"/>
        <v>1</v>
      </c>
      <c r="X2375" s="1">
        <f t="shared" si="1040"/>
        <v>0</v>
      </c>
      <c r="Y2375" s="1">
        <f t="shared" si="1041"/>
        <v>0</v>
      </c>
      <c r="Z2375" s="1">
        <f t="shared" si="1042"/>
        <v>0</v>
      </c>
      <c r="AA2375" s="1">
        <f t="shared" si="1043"/>
        <v>0</v>
      </c>
      <c r="AD2375" s="1">
        <f t="shared" si="1044"/>
        <v>1</v>
      </c>
      <c r="AE2375" s="1">
        <f t="shared" si="1045"/>
        <v>1</v>
      </c>
      <c r="AF2375" s="1">
        <f t="shared" si="1046"/>
        <v>0</v>
      </c>
      <c r="AG2375" s="1">
        <f t="shared" si="1047"/>
        <v>0</v>
      </c>
      <c r="AH2375" s="1">
        <f t="shared" si="1048"/>
        <v>0</v>
      </c>
      <c r="AI2375" s="1">
        <f t="shared" si="1049"/>
        <v>0</v>
      </c>
      <c r="AK2375" s="1" t="str">
        <f t="shared" si="1037"/>
        <v>110000</v>
      </c>
    </row>
    <row r="2376" spans="4:37" x14ac:dyDescent="0.25">
      <c r="D2376" s="27">
        <v>2354</v>
      </c>
      <c r="E2376" s="27">
        <f t="shared" si="1023"/>
        <v>0</v>
      </c>
      <c r="F2376" s="27">
        <f t="shared" si="1024"/>
        <v>0</v>
      </c>
      <c r="G2376" s="27">
        <f t="shared" si="1030"/>
        <v>0</v>
      </c>
      <c r="H2376" s="2">
        <f>_xlfn.IFNA(IF(MATCH(AK2376,$AK$23:AK2375,0)&gt;0,0,0),1)</f>
        <v>0</v>
      </c>
      <c r="I2376" s="2">
        <f t="shared" si="1022"/>
        <v>3</v>
      </c>
      <c r="J2376" s="31">
        <f t="shared" si="1031"/>
        <v>2</v>
      </c>
      <c r="K2376" s="32">
        <f t="shared" si="1025"/>
        <v>0</v>
      </c>
      <c r="L2376" s="31">
        <f t="shared" si="1032"/>
        <v>1</v>
      </c>
      <c r="M2376" s="32">
        <f t="shared" si="1026"/>
        <v>0</v>
      </c>
      <c r="N2376" s="31">
        <f t="shared" si="1033"/>
        <v>0</v>
      </c>
      <c r="O2376" s="32">
        <f t="shared" si="1027"/>
        <v>0</v>
      </c>
      <c r="P2376" s="31">
        <f t="shared" si="1034"/>
        <v>0</v>
      </c>
      <c r="Q2376" s="32">
        <f t="shared" si="1028"/>
        <v>0</v>
      </c>
      <c r="R2376" s="31">
        <f t="shared" si="1035"/>
        <v>0</v>
      </c>
      <c r="S2376" s="32">
        <f t="shared" si="1029"/>
        <v>0</v>
      </c>
      <c r="T2376" s="31">
        <f t="shared" si="1036"/>
        <v>0</v>
      </c>
      <c r="V2376" s="1">
        <f t="shared" si="1038"/>
        <v>2</v>
      </c>
      <c r="W2376" s="1">
        <f t="shared" si="1039"/>
        <v>1</v>
      </c>
      <c r="X2376" s="1">
        <f t="shared" si="1040"/>
        <v>0</v>
      </c>
      <c r="Y2376" s="1">
        <f t="shared" si="1041"/>
        <v>0</v>
      </c>
      <c r="Z2376" s="1">
        <f t="shared" si="1042"/>
        <v>0</v>
      </c>
      <c r="AA2376" s="1">
        <f t="shared" si="1043"/>
        <v>0</v>
      </c>
      <c r="AD2376" s="1">
        <f t="shared" si="1044"/>
        <v>2</v>
      </c>
      <c r="AE2376" s="1">
        <f t="shared" si="1045"/>
        <v>1</v>
      </c>
      <c r="AF2376" s="1">
        <f t="shared" si="1046"/>
        <v>0</v>
      </c>
      <c r="AG2376" s="1">
        <f t="shared" si="1047"/>
        <v>0</v>
      </c>
      <c r="AH2376" s="1">
        <f t="shared" si="1048"/>
        <v>0</v>
      </c>
      <c r="AI2376" s="1">
        <f t="shared" si="1049"/>
        <v>0</v>
      </c>
      <c r="AK2376" s="1" t="str">
        <f t="shared" si="1037"/>
        <v>210000</v>
      </c>
    </row>
    <row r="2377" spans="4:37" x14ac:dyDescent="0.25">
      <c r="D2377" s="27">
        <v>2355</v>
      </c>
      <c r="E2377" s="27">
        <f t="shared" si="1023"/>
        <v>0</v>
      </c>
      <c r="F2377" s="27">
        <f t="shared" si="1024"/>
        <v>0</v>
      </c>
      <c r="G2377" s="27">
        <f t="shared" si="1030"/>
        <v>0</v>
      </c>
      <c r="H2377" s="2">
        <f>_xlfn.IFNA(IF(MATCH(AK2377,$AK$23:AK2376,0)&gt;0,0,0),1)</f>
        <v>0</v>
      </c>
      <c r="I2377" s="2">
        <f t="shared" si="1022"/>
        <v>4</v>
      </c>
      <c r="J2377" s="31">
        <f t="shared" si="1031"/>
        <v>3</v>
      </c>
      <c r="K2377" s="32">
        <f t="shared" si="1025"/>
        <v>0</v>
      </c>
      <c r="L2377" s="31">
        <f t="shared" si="1032"/>
        <v>1</v>
      </c>
      <c r="M2377" s="32">
        <f t="shared" si="1026"/>
        <v>0</v>
      </c>
      <c r="N2377" s="31">
        <f t="shared" si="1033"/>
        <v>0</v>
      </c>
      <c r="O2377" s="32">
        <f t="shared" si="1027"/>
        <v>0</v>
      </c>
      <c r="P2377" s="31">
        <f t="shared" si="1034"/>
        <v>0</v>
      </c>
      <c r="Q2377" s="32">
        <f t="shared" si="1028"/>
        <v>0</v>
      </c>
      <c r="R2377" s="31">
        <f t="shared" si="1035"/>
        <v>0</v>
      </c>
      <c r="S2377" s="32">
        <f t="shared" si="1029"/>
        <v>0</v>
      </c>
      <c r="T2377" s="31">
        <f t="shared" si="1036"/>
        <v>0</v>
      </c>
      <c r="V2377" s="1">
        <f t="shared" si="1038"/>
        <v>3</v>
      </c>
      <c r="W2377" s="1">
        <f t="shared" si="1039"/>
        <v>1</v>
      </c>
      <c r="X2377" s="1">
        <f t="shared" si="1040"/>
        <v>0</v>
      </c>
      <c r="Y2377" s="1">
        <f t="shared" si="1041"/>
        <v>0</v>
      </c>
      <c r="Z2377" s="1">
        <f t="shared" si="1042"/>
        <v>0</v>
      </c>
      <c r="AA2377" s="1">
        <f t="shared" si="1043"/>
        <v>0</v>
      </c>
      <c r="AD2377" s="1">
        <f t="shared" si="1044"/>
        <v>3</v>
      </c>
      <c r="AE2377" s="1">
        <f t="shared" si="1045"/>
        <v>1</v>
      </c>
      <c r="AF2377" s="1">
        <f t="shared" si="1046"/>
        <v>0</v>
      </c>
      <c r="AG2377" s="1">
        <f t="shared" si="1047"/>
        <v>0</v>
      </c>
      <c r="AH2377" s="1">
        <f t="shared" si="1048"/>
        <v>0</v>
      </c>
      <c r="AI2377" s="1">
        <f t="shared" si="1049"/>
        <v>0</v>
      </c>
      <c r="AK2377" s="1" t="str">
        <f t="shared" si="1037"/>
        <v>310000</v>
      </c>
    </row>
    <row r="2378" spans="4:37" x14ac:dyDescent="0.25">
      <c r="D2378" s="27">
        <v>2356</v>
      </c>
      <c r="E2378" s="27">
        <f t="shared" si="1023"/>
        <v>0</v>
      </c>
      <c r="F2378" s="27">
        <f t="shared" si="1024"/>
        <v>0</v>
      </c>
      <c r="G2378" s="27">
        <f t="shared" si="1030"/>
        <v>0</v>
      </c>
      <c r="H2378" s="2">
        <f>_xlfn.IFNA(IF(MATCH(AK2378,$AK$23:AK2377,0)&gt;0,0,0),1)</f>
        <v>0</v>
      </c>
      <c r="I2378" s="2">
        <f t="shared" si="1022"/>
        <v>5</v>
      </c>
      <c r="J2378" s="31">
        <f t="shared" si="1031"/>
        <v>4</v>
      </c>
      <c r="K2378" s="32">
        <f t="shared" si="1025"/>
        <v>0</v>
      </c>
      <c r="L2378" s="31">
        <f t="shared" si="1032"/>
        <v>1</v>
      </c>
      <c r="M2378" s="32">
        <f t="shared" si="1026"/>
        <v>0</v>
      </c>
      <c r="N2378" s="31">
        <f t="shared" si="1033"/>
        <v>0</v>
      </c>
      <c r="O2378" s="32">
        <f t="shared" si="1027"/>
        <v>0</v>
      </c>
      <c r="P2378" s="31">
        <f t="shared" si="1034"/>
        <v>0</v>
      </c>
      <c r="Q2378" s="32">
        <f t="shared" si="1028"/>
        <v>0</v>
      </c>
      <c r="R2378" s="31">
        <f t="shared" si="1035"/>
        <v>0</v>
      </c>
      <c r="S2378" s="32">
        <f t="shared" si="1029"/>
        <v>0</v>
      </c>
      <c r="T2378" s="31">
        <f t="shared" si="1036"/>
        <v>0</v>
      </c>
      <c r="V2378" s="1">
        <f t="shared" si="1038"/>
        <v>4</v>
      </c>
      <c r="W2378" s="1">
        <f t="shared" si="1039"/>
        <v>1</v>
      </c>
      <c r="X2378" s="1">
        <f t="shared" si="1040"/>
        <v>0</v>
      </c>
      <c r="Y2378" s="1">
        <f t="shared" si="1041"/>
        <v>0</v>
      </c>
      <c r="Z2378" s="1">
        <f t="shared" si="1042"/>
        <v>0</v>
      </c>
      <c r="AA2378" s="1">
        <f t="shared" si="1043"/>
        <v>0</v>
      </c>
      <c r="AD2378" s="1">
        <f t="shared" si="1044"/>
        <v>4</v>
      </c>
      <c r="AE2378" s="1">
        <f t="shared" si="1045"/>
        <v>1</v>
      </c>
      <c r="AF2378" s="1">
        <f t="shared" si="1046"/>
        <v>0</v>
      </c>
      <c r="AG2378" s="1">
        <f t="shared" si="1047"/>
        <v>0</v>
      </c>
      <c r="AH2378" s="1">
        <f t="shared" si="1048"/>
        <v>0</v>
      </c>
      <c r="AI2378" s="1">
        <f t="shared" si="1049"/>
        <v>0</v>
      </c>
      <c r="AK2378" s="1" t="str">
        <f t="shared" si="1037"/>
        <v>410000</v>
      </c>
    </row>
    <row r="2379" spans="4:37" x14ac:dyDescent="0.25">
      <c r="D2379" s="27">
        <v>2357</v>
      </c>
      <c r="E2379" s="27">
        <f t="shared" si="1023"/>
        <v>0</v>
      </c>
      <c r="F2379" s="27">
        <f t="shared" si="1024"/>
        <v>0</v>
      </c>
      <c r="G2379" s="27">
        <f t="shared" si="1030"/>
        <v>0</v>
      </c>
      <c r="H2379" s="2">
        <f>_xlfn.IFNA(IF(MATCH(AK2379,$AK$23:AK2378,0)&gt;0,0,0),1)</f>
        <v>0</v>
      </c>
      <c r="I2379" s="2">
        <f t="shared" si="1022"/>
        <v>3</v>
      </c>
      <c r="J2379" s="31">
        <f t="shared" si="1031"/>
        <v>1</v>
      </c>
      <c r="K2379" s="32">
        <f t="shared" si="1025"/>
        <v>0</v>
      </c>
      <c r="L2379" s="31">
        <f t="shared" si="1032"/>
        <v>2</v>
      </c>
      <c r="M2379" s="32">
        <f t="shared" si="1026"/>
        <v>0</v>
      </c>
      <c r="N2379" s="31">
        <f t="shared" si="1033"/>
        <v>0</v>
      </c>
      <c r="O2379" s="32">
        <f t="shared" si="1027"/>
        <v>0</v>
      </c>
      <c r="P2379" s="31">
        <f t="shared" si="1034"/>
        <v>0</v>
      </c>
      <c r="Q2379" s="32">
        <f t="shared" si="1028"/>
        <v>0</v>
      </c>
      <c r="R2379" s="31">
        <f t="shared" si="1035"/>
        <v>0</v>
      </c>
      <c r="S2379" s="32">
        <f t="shared" si="1029"/>
        <v>0</v>
      </c>
      <c r="T2379" s="31">
        <f t="shared" si="1036"/>
        <v>0</v>
      </c>
      <c r="V2379" s="1">
        <f t="shared" si="1038"/>
        <v>1</v>
      </c>
      <c r="W2379" s="1">
        <f t="shared" si="1039"/>
        <v>2</v>
      </c>
      <c r="X2379" s="1">
        <f t="shared" si="1040"/>
        <v>0</v>
      </c>
      <c r="Y2379" s="1">
        <f t="shared" si="1041"/>
        <v>0</v>
      </c>
      <c r="Z2379" s="1">
        <f t="shared" si="1042"/>
        <v>0</v>
      </c>
      <c r="AA2379" s="1">
        <f t="shared" si="1043"/>
        <v>0</v>
      </c>
      <c r="AD2379" s="1">
        <f t="shared" si="1044"/>
        <v>2</v>
      </c>
      <c r="AE2379" s="1">
        <f t="shared" si="1045"/>
        <v>1</v>
      </c>
      <c r="AF2379" s="1">
        <f t="shared" si="1046"/>
        <v>0</v>
      </c>
      <c r="AG2379" s="1">
        <f t="shared" si="1047"/>
        <v>0</v>
      </c>
      <c r="AH2379" s="1">
        <f t="shared" si="1048"/>
        <v>0</v>
      </c>
      <c r="AI2379" s="1">
        <f t="shared" si="1049"/>
        <v>0</v>
      </c>
      <c r="AK2379" s="1" t="str">
        <f t="shared" si="1037"/>
        <v>210000</v>
      </c>
    </row>
    <row r="2380" spans="4:37" x14ac:dyDescent="0.25">
      <c r="D2380" s="27">
        <v>2358</v>
      </c>
      <c r="E2380" s="27">
        <f t="shared" si="1023"/>
        <v>0</v>
      </c>
      <c r="F2380" s="27">
        <f t="shared" si="1024"/>
        <v>0</v>
      </c>
      <c r="G2380" s="27">
        <f t="shared" si="1030"/>
        <v>0</v>
      </c>
      <c r="H2380" s="2">
        <f>_xlfn.IFNA(IF(MATCH(AK2380,$AK$23:AK2379,0)&gt;0,0,0),1)</f>
        <v>0</v>
      </c>
      <c r="I2380" s="2">
        <f t="shared" si="1022"/>
        <v>4</v>
      </c>
      <c r="J2380" s="31">
        <f t="shared" si="1031"/>
        <v>2</v>
      </c>
      <c r="K2380" s="32">
        <f t="shared" si="1025"/>
        <v>1</v>
      </c>
      <c r="L2380" s="31">
        <f t="shared" si="1032"/>
        <v>2</v>
      </c>
      <c r="M2380" s="32">
        <f t="shared" si="1026"/>
        <v>0</v>
      </c>
      <c r="N2380" s="31">
        <f t="shared" si="1033"/>
        <v>0</v>
      </c>
      <c r="O2380" s="32">
        <f t="shared" si="1027"/>
        <v>0</v>
      </c>
      <c r="P2380" s="31">
        <f t="shared" si="1034"/>
        <v>0</v>
      </c>
      <c r="Q2380" s="32">
        <f t="shared" si="1028"/>
        <v>0</v>
      </c>
      <c r="R2380" s="31">
        <f t="shared" si="1035"/>
        <v>0</v>
      </c>
      <c r="S2380" s="32">
        <f t="shared" si="1029"/>
        <v>0</v>
      </c>
      <c r="T2380" s="31">
        <f t="shared" si="1036"/>
        <v>0</v>
      </c>
      <c r="V2380" s="1">
        <f t="shared" si="1038"/>
        <v>2</v>
      </c>
      <c r="W2380" s="1">
        <f t="shared" si="1039"/>
        <v>2</v>
      </c>
      <c r="X2380" s="1">
        <f t="shared" si="1040"/>
        <v>0</v>
      </c>
      <c r="Y2380" s="1">
        <f t="shared" si="1041"/>
        <v>0</v>
      </c>
      <c r="Z2380" s="1">
        <f t="shared" si="1042"/>
        <v>0</v>
      </c>
      <c r="AA2380" s="1">
        <f t="shared" si="1043"/>
        <v>0</v>
      </c>
      <c r="AD2380" s="1">
        <f t="shared" si="1044"/>
        <v>2</v>
      </c>
      <c r="AE2380" s="1">
        <f t="shared" si="1045"/>
        <v>2</v>
      </c>
      <c r="AF2380" s="1">
        <f t="shared" si="1046"/>
        <v>0</v>
      </c>
      <c r="AG2380" s="1">
        <f t="shared" si="1047"/>
        <v>0</v>
      </c>
      <c r="AH2380" s="1">
        <f t="shared" si="1048"/>
        <v>0</v>
      </c>
      <c r="AI2380" s="1">
        <f t="shared" si="1049"/>
        <v>0</v>
      </c>
      <c r="AK2380" s="1" t="str">
        <f t="shared" si="1037"/>
        <v>220000</v>
      </c>
    </row>
    <row r="2381" spans="4:37" x14ac:dyDescent="0.25">
      <c r="D2381" s="27">
        <v>2359</v>
      </c>
      <c r="E2381" s="27">
        <f t="shared" si="1023"/>
        <v>0</v>
      </c>
      <c r="F2381" s="27">
        <f t="shared" si="1024"/>
        <v>0</v>
      </c>
      <c r="G2381" s="27">
        <f t="shared" si="1030"/>
        <v>0</v>
      </c>
      <c r="H2381" s="2">
        <f>_xlfn.IFNA(IF(MATCH(AK2381,$AK$23:AK2380,0)&gt;0,0,0),1)</f>
        <v>0</v>
      </c>
      <c r="I2381" s="2">
        <f t="shared" si="1022"/>
        <v>5</v>
      </c>
      <c r="J2381" s="31">
        <f t="shared" si="1031"/>
        <v>3</v>
      </c>
      <c r="K2381" s="32">
        <f t="shared" si="1025"/>
        <v>0</v>
      </c>
      <c r="L2381" s="31">
        <f t="shared" si="1032"/>
        <v>2</v>
      </c>
      <c r="M2381" s="32">
        <f t="shared" si="1026"/>
        <v>0</v>
      </c>
      <c r="N2381" s="31">
        <f t="shared" si="1033"/>
        <v>0</v>
      </c>
      <c r="O2381" s="32">
        <f t="shared" si="1027"/>
        <v>0</v>
      </c>
      <c r="P2381" s="31">
        <f t="shared" si="1034"/>
        <v>0</v>
      </c>
      <c r="Q2381" s="32">
        <f t="shared" si="1028"/>
        <v>0</v>
      </c>
      <c r="R2381" s="31">
        <f t="shared" si="1035"/>
        <v>0</v>
      </c>
      <c r="S2381" s="32">
        <f t="shared" si="1029"/>
        <v>0</v>
      </c>
      <c r="T2381" s="31">
        <f t="shared" si="1036"/>
        <v>0</v>
      </c>
      <c r="V2381" s="1">
        <f t="shared" si="1038"/>
        <v>3</v>
      </c>
      <c r="W2381" s="1">
        <f t="shared" si="1039"/>
        <v>2</v>
      </c>
      <c r="X2381" s="1">
        <f t="shared" si="1040"/>
        <v>0</v>
      </c>
      <c r="Y2381" s="1">
        <f t="shared" si="1041"/>
        <v>0</v>
      </c>
      <c r="Z2381" s="1">
        <f t="shared" si="1042"/>
        <v>0</v>
      </c>
      <c r="AA2381" s="1">
        <f t="shared" si="1043"/>
        <v>0</v>
      </c>
      <c r="AD2381" s="1">
        <f t="shared" si="1044"/>
        <v>3</v>
      </c>
      <c r="AE2381" s="1">
        <f t="shared" si="1045"/>
        <v>2</v>
      </c>
      <c r="AF2381" s="1">
        <f t="shared" si="1046"/>
        <v>0</v>
      </c>
      <c r="AG2381" s="1">
        <f t="shared" si="1047"/>
        <v>0</v>
      </c>
      <c r="AH2381" s="1">
        <f t="shared" si="1048"/>
        <v>0</v>
      </c>
      <c r="AI2381" s="1">
        <f t="shared" si="1049"/>
        <v>0</v>
      </c>
      <c r="AK2381" s="1" t="str">
        <f t="shared" si="1037"/>
        <v>320000</v>
      </c>
    </row>
    <row r="2382" spans="4:37" x14ac:dyDescent="0.25">
      <c r="D2382" s="27">
        <v>2360</v>
      </c>
      <c r="E2382" s="27">
        <f t="shared" si="1023"/>
        <v>0</v>
      </c>
      <c r="F2382" s="27">
        <f t="shared" si="1024"/>
        <v>0</v>
      </c>
      <c r="G2382" s="27">
        <f t="shared" si="1030"/>
        <v>0</v>
      </c>
      <c r="H2382" s="2">
        <f>_xlfn.IFNA(IF(MATCH(AK2382,$AK$23:AK2381,0)&gt;0,0,0),1)</f>
        <v>0</v>
      </c>
      <c r="I2382" s="2">
        <f t="shared" si="1022"/>
        <v>6</v>
      </c>
      <c r="J2382" s="31">
        <f t="shared" si="1031"/>
        <v>4</v>
      </c>
      <c r="K2382" s="32">
        <f t="shared" si="1025"/>
        <v>0</v>
      </c>
      <c r="L2382" s="31">
        <f t="shared" si="1032"/>
        <v>2</v>
      </c>
      <c r="M2382" s="32">
        <f t="shared" si="1026"/>
        <v>0</v>
      </c>
      <c r="N2382" s="31">
        <f t="shared" si="1033"/>
        <v>0</v>
      </c>
      <c r="O2382" s="32">
        <f t="shared" si="1027"/>
        <v>0</v>
      </c>
      <c r="P2382" s="31">
        <f t="shared" si="1034"/>
        <v>0</v>
      </c>
      <c r="Q2382" s="32">
        <f t="shared" si="1028"/>
        <v>0</v>
      </c>
      <c r="R2382" s="31">
        <f t="shared" si="1035"/>
        <v>0</v>
      </c>
      <c r="S2382" s="32">
        <f t="shared" si="1029"/>
        <v>0</v>
      </c>
      <c r="T2382" s="31">
        <f t="shared" si="1036"/>
        <v>0</v>
      </c>
      <c r="V2382" s="1">
        <f t="shared" si="1038"/>
        <v>4</v>
      </c>
      <c r="W2382" s="1">
        <f t="shared" si="1039"/>
        <v>2</v>
      </c>
      <c r="X2382" s="1">
        <f t="shared" si="1040"/>
        <v>0</v>
      </c>
      <c r="Y2382" s="1">
        <f t="shared" si="1041"/>
        <v>0</v>
      </c>
      <c r="Z2382" s="1">
        <f t="shared" si="1042"/>
        <v>0</v>
      </c>
      <c r="AA2382" s="1">
        <f t="shared" si="1043"/>
        <v>0</v>
      </c>
      <c r="AD2382" s="1">
        <f t="shared" si="1044"/>
        <v>4</v>
      </c>
      <c r="AE2382" s="1">
        <f t="shared" si="1045"/>
        <v>2</v>
      </c>
      <c r="AF2382" s="1">
        <f t="shared" si="1046"/>
        <v>0</v>
      </c>
      <c r="AG2382" s="1">
        <f t="shared" si="1047"/>
        <v>0</v>
      </c>
      <c r="AH2382" s="1">
        <f t="shared" si="1048"/>
        <v>0</v>
      </c>
      <c r="AI2382" s="1">
        <f t="shared" si="1049"/>
        <v>0</v>
      </c>
      <c r="AK2382" s="1" t="str">
        <f t="shared" si="1037"/>
        <v>420000</v>
      </c>
    </row>
    <row r="2383" spans="4:37" x14ac:dyDescent="0.25">
      <c r="D2383" s="27">
        <v>2361</v>
      </c>
      <c r="E2383" s="27">
        <f t="shared" si="1023"/>
        <v>0</v>
      </c>
      <c r="F2383" s="27">
        <f t="shared" si="1024"/>
        <v>0</v>
      </c>
      <c r="G2383" s="27">
        <f t="shared" si="1030"/>
        <v>0</v>
      </c>
      <c r="H2383" s="2">
        <f>_xlfn.IFNA(IF(MATCH(AK2383,$AK$23:AK2382,0)&gt;0,0,0),1)</f>
        <v>0</v>
      </c>
      <c r="I2383" s="2">
        <f t="shared" si="1022"/>
        <v>4</v>
      </c>
      <c r="J2383" s="31">
        <f t="shared" si="1031"/>
        <v>1</v>
      </c>
      <c r="K2383" s="32">
        <f t="shared" si="1025"/>
        <v>0</v>
      </c>
      <c r="L2383" s="31">
        <f t="shared" si="1032"/>
        <v>3</v>
      </c>
      <c r="M2383" s="32">
        <f t="shared" si="1026"/>
        <v>0</v>
      </c>
      <c r="N2383" s="31">
        <f t="shared" si="1033"/>
        <v>0</v>
      </c>
      <c r="O2383" s="32">
        <f t="shared" si="1027"/>
        <v>0</v>
      </c>
      <c r="P2383" s="31">
        <f t="shared" si="1034"/>
        <v>0</v>
      </c>
      <c r="Q2383" s="32">
        <f t="shared" si="1028"/>
        <v>0</v>
      </c>
      <c r="R2383" s="31">
        <f t="shared" si="1035"/>
        <v>0</v>
      </c>
      <c r="S2383" s="32">
        <f t="shared" si="1029"/>
        <v>0</v>
      </c>
      <c r="T2383" s="31">
        <f t="shared" si="1036"/>
        <v>0</v>
      </c>
      <c r="V2383" s="1">
        <f t="shared" si="1038"/>
        <v>1</v>
      </c>
      <c r="W2383" s="1">
        <f t="shared" si="1039"/>
        <v>3</v>
      </c>
      <c r="X2383" s="1">
        <f t="shared" si="1040"/>
        <v>0</v>
      </c>
      <c r="Y2383" s="1">
        <f t="shared" si="1041"/>
        <v>0</v>
      </c>
      <c r="Z2383" s="1">
        <f t="shared" si="1042"/>
        <v>0</v>
      </c>
      <c r="AA2383" s="1">
        <f t="shared" si="1043"/>
        <v>0</v>
      </c>
      <c r="AD2383" s="1">
        <f t="shared" si="1044"/>
        <v>3</v>
      </c>
      <c r="AE2383" s="1">
        <f t="shared" si="1045"/>
        <v>1</v>
      </c>
      <c r="AF2383" s="1">
        <f t="shared" si="1046"/>
        <v>0</v>
      </c>
      <c r="AG2383" s="1">
        <f t="shared" si="1047"/>
        <v>0</v>
      </c>
      <c r="AH2383" s="1">
        <f t="shared" si="1048"/>
        <v>0</v>
      </c>
      <c r="AI2383" s="1">
        <f t="shared" si="1049"/>
        <v>0</v>
      </c>
      <c r="AK2383" s="1" t="str">
        <f t="shared" si="1037"/>
        <v>310000</v>
      </c>
    </row>
    <row r="2384" spans="4:37" x14ac:dyDescent="0.25">
      <c r="D2384" s="27">
        <v>2362</v>
      </c>
      <c r="E2384" s="27">
        <f t="shared" si="1023"/>
        <v>0</v>
      </c>
      <c r="F2384" s="27">
        <f t="shared" si="1024"/>
        <v>0</v>
      </c>
      <c r="G2384" s="27">
        <f t="shared" si="1030"/>
        <v>0</v>
      </c>
      <c r="H2384" s="2">
        <f>_xlfn.IFNA(IF(MATCH(AK2384,$AK$23:AK2383,0)&gt;0,0,0),1)</f>
        <v>0</v>
      </c>
      <c r="I2384" s="2">
        <f t="shared" si="1022"/>
        <v>5</v>
      </c>
      <c r="J2384" s="31">
        <f t="shared" si="1031"/>
        <v>2</v>
      </c>
      <c r="K2384" s="32">
        <f t="shared" si="1025"/>
        <v>0</v>
      </c>
      <c r="L2384" s="31">
        <f t="shared" si="1032"/>
        <v>3</v>
      </c>
      <c r="M2384" s="32">
        <f t="shared" si="1026"/>
        <v>0</v>
      </c>
      <c r="N2384" s="31">
        <f t="shared" si="1033"/>
        <v>0</v>
      </c>
      <c r="O2384" s="32">
        <f t="shared" si="1027"/>
        <v>0</v>
      </c>
      <c r="P2384" s="31">
        <f t="shared" si="1034"/>
        <v>0</v>
      </c>
      <c r="Q2384" s="32">
        <f t="shared" si="1028"/>
        <v>0</v>
      </c>
      <c r="R2384" s="31">
        <f t="shared" si="1035"/>
        <v>0</v>
      </c>
      <c r="S2384" s="32">
        <f t="shared" si="1029"/>
        <v>0</v>
      </c>
      <c r="T2384" s="31">
        <f t="shared" si="1036"/>
        <v>0</v>
      </c>
      <c r="V2384" s="1">
        <f t="shared" si="1038"/>
        <v>2</v>
      </c>
      <c r="W2384" s="1">
        <f t="shared" si="1039"/>
        <v>3</v>
      </c>
      <c r="X2384" s="1">
        <f t="shared" si="1040"/>
        <v>0</v>
      </c>
      <c r="Y2384" s="1">
        <f t="shared" si="1041"/>
        <v>0</v>
      </c>
      <c r="Z2384" s="1">
        <f t="shared" si="1042"/>
        <v>0</v>
      </c>
      <c r="AA2384" s="1">
        <f t="shared" si="1043"/>
        <v>0</v>
      </c>
      <c r="AD2384" s="1">
        <f t="shared" si="1044"/>
        <v>3</v>
      </c>
      <c r="AE2384" s="1">
        <f t="shared" si="1045"/>
        <v>2</v>
      </c>
      <c r="AF2384" s="1">
        <f t="shared" si="1046"/>
        <v>0</v>
      </c>
      <c r="AG2384" s="1">
        <f t="shared" si="1047"/>
        <v>0</v>
      </c>
      <c r="AH2384" s="1">
        <f t="shared" si="1048"/>
        <v>0</v>
      </c>
      <c r="AI2384" s="1">
        <f t="shared" si="1049"/>
        <v>0</v>
      </c>
      <c r="AK2384" s="1" t="str">
        <f t="shared" si="1037"/>
        <v>320000</v>
      </c>
    </row>
    <row r="2385" spans="4:37" x14ac:dyDescent="0.25">
      <c r="D2385" s="27">
        <v>2363</v>
      </c>
      <c r="E2385" s="27">
        <f t="shared" si="1023"/>
        <v>0</v>
      </c>
      <c r="F2385" s="27">
        <f t="shared" si="1024"/>
        <v>0</v>
      </c>
      <c r="G2385" s="27">
        <f t="shared" si="1030"/>
        <v>0</v>
      </c>
      <c r="H2385" s="2">
        <f>_xlfn.IFNA(IF(MATCH(AK2385,$AK$23:AK2384,0)&gt;0,0,0),1)</f>
        <v>0</v>
      </c>
      <c r="I2385" s="2">
        <f t="shared" ref="I2385:I2448" si="1050">SUM(J2385,L2385,N2385,P2385,R2385,T2385)</f>
        <v>6</v>
      </c>
      <c r="J2385" s="31">
        <f t="shared" si="1031"/>
        <v>3</v>
      </c>
      <c r="K2385" s="32">
        <f t="shared" si="1025"/>
        <v>1</v>
      </c>
      <c r="L2385" s="31">
        <f t="shared" si="1032"/>
        <v>3</v>
      </c>
      <c r="M2385" s="32">
        <f t="shared" si="1026"/>
        <v>0</v>
      </c>
      <c r="N2385" s="31">
        <f t="shared" si="1033"/>
        <v>0</v>
      </c>
      <c r="O2385" s="32">
        <f t="shared" si="1027"/>
        <v>0</v>
      </c>
      <c r="P2385" s="31">
        <f t="shared" si="1034"/>
        <v>0</v>
      </c>
      <c r="Q2385" s="32">
        <f t="shared" si="1028"/>
        <v>0</v>
      </c>
      <c r="R2385" s="31">
        <f t="shared" si="1035"/>
        <v>0</v>
      </c>
      <c r="S2385" s="32">
        <f t="shared" si="1029"/>
        <v>0</v>
      </c>
      <c r="T2385" s="31">
        <f t="shared" si="1036"/>
        <v>0</v>
      </c>
      <c r="V2385" s="1">
        <f t="shared" si="1038"/>
        <v>3</v>
      </c>
      <c r="W2385" s="1">
        <f t="shared" si="1039"/>
        <v>3</v>
      </c>
      <c r="X2385" s="1">
        <f t="shared" si="1040"/>
        <v>0</v>
      </c>
      <c r="Y2385" s="1">
        <f t="shared" si="1041"/>
        <v>0</v>
      </c>
      <c r="Z2385" s="1">
        <f t="shared" si="1042"/>
        <v>0</v>
      </c>
      <c r="AA2385" s="1">
        <f t="shared" si="1043"/>
        <v>0</v>
      </c>
      <c r="AD2385" s="1">
        <f t="shared" si="1044"/>
        <v>3</v>
      </c>
      <c r="AE2385" s="1">
        <f t="shared" si="1045"/>
        <v>3</v>
      </c>
      <c r="AF2385" s="1">
        <f t="shared" si="1046"/>
        <v>0</v>
      </c>
      <c r="AG2385" s="1">
        <f t="shared" si="1047"/>
        <v>0</v>
      </c>
      <c r="AH2385" s="1">
        <f t="shared" si="1048"/>
        <v>0</v>
      </c>
      <c r="AI2385" s="1">
        <f t="shared" si="1049"/>
        <v>0</v>
      </c>
      <c r="AK2385" s="1" t="str">
        <f t="shared" si="1037"/>
        <v>330000</v>
      </c>
    </row>
    <row r="2386" spans="4:37" x14ac:dyDescent="0.25">
      <c r="D2386" s="27">
        <v>2364</v>
      </c>
      <c r="E2386" s="27">
        <f t="shared" si="1023"/>
        <v>0</v>
      </c>
      <c r="F2386" s="27">
        <f t="shared" si="1024"/>
        <v>0</v>
      </c>
      <c r="G2386" s="27">
        <f t="shared" si="1030"/>
        <v>0</v>
      </c>
      <c r="H2386" s="2">
        <f>_xlfn.IFNA(IF(MATCH(AK2386,$AK$23:AK2385,0)&gt;0,0,0),1)</f>
        <v>0</v>
      </c>
      <c r="I2386" s="2">
        <f t="shared" si="1050"/>
        <v>7</v>
      </c>
      <c r="J2386" s="31">
        <f t="shared" si="1031"/>
        <v>4</v>
      </c>
      <c r="K2386" s="32">
        <f t="shared" si="1025"/>
        <v>0</v>
      </c>
      <c r="L2386" s="31">
        <f t="shared" si="1032"/>
        <v>3</v>
      </c>
      <c r="M2386" s="32">
        <f t="shared" si="1026"/>
        <v>0</v>
      </c>
      <c r="N2386" s="31">
        <f t="shared" si="1033"/>
        <v>0</v>
      </c>
      <c r="O2386" s="32">
        <f t="shared" si="1027"/>
        <v>0</v>
      </c>
      <c r="P2386" s="31">
        <f t="shared" si="1034"/>
        <v>0</v>
      </c>
      <c r="Q2386" s="32">
        <f t="shared" si="1028"/>
        <v>0</v>
      </c>
      <c r="R2386" s="31">
        <f t="shared" si="1035"/>
        <v>0</v>
      </c>
      <c r="S2386" s="32">
        <f t="shared" si="1029"/>
        <v>0</v>
      </c>
      <c r="T2386" s="31">
        <f t="shared" si="1036"/>
        <v>0</v>
      </c>
      <c r="V2386" s="1">
        <f t="shared" si="1038"/>
        <v>4</v>
      </c>
      <c r="W2386" s="1">
        <f t="shared" si="1039"/>
        <v>3</v>
      </c>
      <c r="X2386" s="1">
        <f t="shared" si="1040"/>
        <v>0</v>
      </c>
      <c r="Y2386" s="1">
        <f t="shared" si="1041"/>
        <v>0</v>
      </c>
      <c r="Z2386" s="1">
        <f t="shared" si="1042"/>
        <v>0</v>
      </c>
      <c r="AA2386" s="1">
        <f t="shared" si="1043"/>
        <v>0</v>
      </c>
      <c r="AD2386" s="1">
        <f t="shared" si="1044"/>
        <v>4</v>
      </c>
      <c r="AE2386" s="1">
        <f t="shared" si="1045"/>
        <v>3</v>
      </c>
      <c r="AF2386" s="1">
        <f t="shared" si="1046"/>
        <v>0</v>
      </c>
      <c r="AG2386" s="1">
        <f t="shared" si="1047"/>
        <v>0</v>
      </c>
      <c r="AH2386" s="1">
        <f t="shared" si="1048"/>
        <v>0</v>
      </c>
      <c r="AI2386" s="1">
        <f t="shared" si="1049"/>
        <v>0</v>
      </c>
      <c r="AK2386" s="1" t="str">
        <f t="shared" si="1037"/>
        <v>430000</v>
      </c>
    </row>
    <row r="2387" spans="4:37" x14ac:dyDescent="0.25">
      <c r="D2387" s="27">
        <v>2365</v>
      </c>
      <c r="E2387" s="27">
        <f t="shared" si="1023"/>
        <v>0</v>
      </c>
      <c r="F2387" s="27">
        <f t="shared" si="1024"/>
        <v>0</v>
      </c>
      <c r="G2387" s="27">
        <f t="shared" si="1030"/>
        <v>0</v>
      </c>
      <c r="H2387" s="2">
        <f>_xlfn.IFNA(IF(MATCH(AK2387,$AK$23:AK2386,0)&gt;0,0,0),1)</f>
        <v>0</v>
      </c>
      <c r="I2387" s="2">
        <f t="shared" si="1050"/>
        <v>5</v>
      </c>
      <c r="J2387" s="31">
        <f t="shared" si="1031"/>
        <v>1</v>
      </c>
      <c r="K2387" s="32">
        <f t="shared" si="1025"/>
        <v>0</v>
      </c>
      <c r="L2387" s="31">
        <f t="shared" si="1032"/>
        <v>4</v>
      </c>
      <c r="M2387" s="32">
        <f t="shared" si="1026"/>
        <v>0</v>
      </c>
      <c r="N2387" s="31">
        <f t="shared" si="1033"/>
        <v>0</v>
      </c>
      <c r="O2387" s="32">
        <f t="shared" si="1027"/>
        <v>0</v>
      </c>
      <c r="P2387" s="31">
        <f t="shared" si="1034"/>
        <v>0</v>
      </c>
      <c r="Q2387" s="32">
        <f t="shared" si="1028"/>
        <v>0</v>
      </c>
      <c r="R2387" s="31">
        <f t="shared" si="1035"/>
        <v>0</v>
      </c>
      <c r="S2387" s="32">
        <f t="shared" si="1029"/>
        <v>0</v>
      </c>
      <c r="T2387" s="31">
        <f t="shared" si="1036"/>
        <v>0</v>
      </c>
      <c r="V2387" s="1">
        <f t="shared" si="1038"/>
        <v>1</v>
      </c>
      <c r="W2387" s="1">
        <f t="shared" si="1039"/>
        <v>4</v>
      </c>
      <c r="X2387" s="1">
        <f t="shared" si="1040"/>
        <v>0</v>
      </c>
      <c r="Y2387" s="1">
        <f t="shared" si="1041"/>
        <v>0</v>
      </c>
      <c r="Z2387" s="1">
        <f t="shared" si="1042"/>
        <v>0</v>
      </c>
      <c r="AA2387" s="1">
        <f t="shared" si="1043"/>
        <v>0</v>
      </c>
      <c r="AD2387" s="1">
        <f t="shared" si="1044"/>
        <v>4</v>
      </c>
      <c r="AE2387" s="1">
        <f t="shared" si="1045"/>
        <v>1</v>
      </c>
      <c r="AF2387" s="1">
        <f t="shared" si="1046"/>
        <v>0</v>
      </c>
      <c r="AG2387" s="1">
        <f t="shared" si="1047"/>
        <v>0</v>
      </c>
      <c r="AH2387" s="1">
        <f t="shared" si="1048"/>
        <v>0</v>
      </c>
      <c r="AI2387" s="1">
        <f t="shared" si="1049"/>
        <v>0</v>
      </c>
      <c r="AK2387" s="1" t="str">
        <f t="shared" si="1037"/>
        <v>410000</v>
      </c>
    </row>
    <row r="2388" spans="4:37" x14ac:dyDescent="0.25">
      <c r="D2388" s="27">
        <v>2366</v>
      </c>
      <c r="E2388" s="27">
        <f t="shared" si="1023"/>
        <v>0</v>
      </c>
      <c r="F2388" s="27">
        <f t="shared" si="1024"/>
        <v>0</v>
      </c>
      <c r="G2388" s="27">
        <f t="shared" si="1030"/>
        <v>0</v>
      </c>
      <c r="H2388" s="2">
        <f>_xlfn.IFNA(IF(MATCH(AK2388,$AK$23:AK2387,0)&gt;0,0,0),1)</f>
        <v>0</v>
      </c>
      <c r="I2388" s="2">
        <f t="shared" si="1050"/>
        <v>6</v>
      </c>
      <c r="J2388" s="31">
        <f t="shared" si="1031"/>
        <v>2</v>
      </c>
      <c r="K2388" s="32">
        <f t="shared" si="1025"/>
        <v>0</v>
      </c>
      <c r="L2388" s="31">
        <f t="shared" si="1032"/>
        <v>4</v>
      </c>
      <c r="M2388" s="32">
        <f t="shared" si="1026"/>
        <v>0</v>
      </c>
      <c r="N2388" s="31">
        <f t="shared" si="1033"/>
        <v>0</v>
      </c>
      <c r="O2388" s="32">
        <f t="shared" si="1027"/>
        <v>0</v>
      </c>
      <c r="P2388" s="31">
        <f t="shared" si="1034"/>
        <v>0</v>
      </c>
      <c r="Q2388" s="32">
        <f t="shared" si="1028"/>
        <v>0</v>
      </c>
      <c r="R2388" s="31">
        <f t="shared" si="1035"/>
        <v>0</v>
      </c>
      <c r="S2388" s="32">
        <f t="shared" si="1029"/>
        <v>0</v>
      </c>
      <c r="T2388" s="31">
        <f t="shared" si="1036"/>
        <v>0</v>
      </c>
      <c r="V2388" s="1">
        <f t="shared" si="1038"/>
        <v>2</v>
      </c>
      <c r="W2388" s="1">
        <f t="shared" si="1039"/>
        <v>4</v>
      </c>
      <c r="X2388" s="1">
        <f t="shared" si="1040"/>
        <v>0</v>
      </c>
      <c r="Y2388" s="1">
        <f t="shared" si="1041"/>
        <v>0</v>
      </c>
      <c r="Z2388" s="1">
        <f t="shared" si="1042"/>
        <v>0</v>
      </c>
      <c r="AA2388" s="1">
        <f t="shared" si="1043"/>
        <v>0</v>
      </c>
      <c r="AD2388" s="1">
        <f t="shared" si="1044"/>
        <v>4</v>
      </c>
      <c r="AE2388" s="1">
        <f t="shared" si="1045"/>
        <v>2</v>
      </c>
      <c r="AF2388" s="1">
        <f t="shared" si="1046"/>
        <v>0</v>
      </c>
      <c r="AG2388" s="1">
        <f t="shared" si="1047"/>
        <v>0</v>
      </c>
      <c r="AH2388" s="1">
        <f t="shared" si="1048"/>
        <v>0</v>
      </c>
      <c r="AI2388" s="1">
        <f t="shared" si="1049"/>
        <v>0</v>
      </c>
      <c r="AK2388" s="1" t="str">
        <f t="shared" si="1037"/>
        <v>420000</v>
      </c>
    </row>
    <row r="2389" spans="4:37" x14ac:dyDescent="0.25">
      <c r="D2389" s="27">
        <v>2367</v>
      </c>
      <c r="E2389" s="27">
        <f t="shared" si="1023"/>
        <v>0</v>
      </c>
      <c r="F2389" s="27">
        <f t="shared" si="1024"/>
        <v>0</v>
      </c>
      <c r="G2389" s="27">
        <f t="shared" si="1030"/>
        <v>0</v>
      </c>
      <c r="H2389" s="2">
        <f>_xlfn.IFNA(IF(MATCH(AK2389,$AK$23:AK2388,0)&gt;0,0,0),1)</f>
        <v>0</v>
      </c>
      <c r="I2389" s="2">
        <f t="shared" si="1050"/>
        <v>7</v>
      </c>
      <c r="J2389" s="31">
        <f t="shared" si="1031"/>
        <v>3</v>
      </c>
      <c r="K2389" s="32">
        <f t="shared" si="1025"/>
        <v>0</v>
      </c>
      <c r="L2389" s="31">
        <f t="shared" si="1032"/>
        <v>4</v>
      </c>
      <c r="M2389" s="32">
        <f t="shared" si="1026"/>
        <v>0</v>
      </c>
      <c r="N2389" s="31">
        <f t="shared" si="1033"/>
        <v>0</v>
      </c>
      <c r="O2389" s="32">
        <f t="shared" si="1027"/>
        <v>0</v>
      </c>
      <c r="P2389" s="31">
        <f t="shared" si="1034"/>
        <v>0</v>
      </c>
      <c r="Q2389" s="32">
        <f t="shared" si="1028"/>
        <v>0</v>
      </c>
      <c r="R2389" s="31">
        <f t="shared" si="1035"/>
        <v>0</v>
      </c>
      <c r="S2389" s="32">
        <f t="shared" si="1029"/>
        <v>0</v>
      </c>
      <c r="T2389" s="31">
        <f t="shared" si="1036"/>
        <v>0</v>
      </c>
      <c r="V2389" s="1">
        <f t="shared" si="1038"/>
        <v>3</v>
      </c>
      <c r="W2389" s="1">
        <f t="shared" si="1039"/>
        <v>4</v>
      </c>
      <c r="X2389" s="1">
        <f t="shared" si="1040"/>
        <v>0</v>
      </c>
      <c r="Y2389" s="1">
        <f t="shared" si="1041"/>
        <v>0</v>
      </c>
      <c r="Z2389" s="1">
        <f t="shared" si="1042"/>
        <v>0</v>
      </c>
      <c r="AA2389" s="1">
        <f t="shared" si="1043"/>
        <v>0</v>
      </c>
      <c r="AD2389" s="1">
        <f t="shared" si="1044"/>
        <v>4</v>
      </c>
      <c r="AE2389" s="1">
        <f t="shared" si="1045"/>
        <v>3</v>
      </c>
      <c r="AF2389" s="1">
        <f t="shared" si="1046"/>
        <v>0</v>
      </c>
      <c r="AG2389" s="1">
        <f t="shared" si="1047"/>
        <v>0</v>
      </c>
      <c r="AH2389" s="1">
        <f t="shared" si="1048"/>
        <v>0</v>
      </c>
      <c r="AI2389" s="1">
        <f t="shared" si="1049"/>
        <v>0</v>
      </c>
      <c r="AK2389" s="1" t="str">
        <f t="shared" si="1037"/>
        <v>430000</v>
      </c>
    </row>
    <row r="2390" spans="4:37" x14ac:dyDescent="0.25">
      <c r="D2390" s="27">
        <v>2368</v>
      </c>
      <c r="E2390" s="27">
        <f t="shared" si="1023"/>
        <v>0</v>
      </c>
      <c r="F2390" s="27">
        <f t="shared" si="1024"/>
        <v>0</v>
      </c>
      <c r="G2390" s="27">
        <f t="shared" si="1030"/>
        <v>0</v>
      </c>
      <c r="H2390" s="2">
        <f>_xlfn.IFNA(IF(MATCH(AK2390,$AK$23:AK2389,0)&gt;0,0,0),1)</f>
        <v>0</v>
      </c>
      <c r="I2390" s="2">
        <f t="shared" si="1050"/>
        <v>8</v>
      </c>
      <c r="J2390" s="31">
        <f t="shared" si="1031"/>
        <v>4</v>
      </c>
      <c r="K2390" s="32">
        <f t="shared" si="1025"/>
        <v>1</v>
      </c>
      <c r="L2390" s="31">
        <f t="shared" si="1032"/>
        <v>4</v>
      </c>
      <c r="M2390" s="32">
        <f t="shared" si="1026"/>
        <v>0</v>
      </c>
      <c r="N2390" s="31">
        <f t="shared" si="1033"/>
        <v>0</v>
      </c>
      <c r="O2390" s="32">
        <f t="shared" si="1027"/>
        <v>0</v>
      </c>
      <c r="P2390" s="31">
        <f t="shared" si="1034"/>
        <v>0</v>
      </c>
      <c r="Q2390" s="32">
        <f t="shared" si="1028"/>
        <v>0</v>
      </c>
      <c r="R2390" s="31">
        <f t="shared" si="1035"/>
        <v>0</v>
      </c>
      <c r="S2390" s="32">
        <f t="shared" si="1029"/>
        <v>0</v>
      </c>
      <c r="T2390" s="31">
        <f t="shared" si="1036"/>
        <v>0</v>
      </c>
      <c r="V2390" s="1">
        <f t="shared" si="1038"/>
        <v>4</v>
      </c>
      <c r="W2390" s="1">
        <f t="shared" si="1039"/>
        <v>4</v>
      </c>
      <c r="X2390" s="1">
        <f t="shared" si="1040"/>
        <v>0</v>
      </c>
      <c r="Y2390" s="1">
        <f t="shared" si="1041"/>
        <v>0</v>
      </c>
      <c r="Z2390" s="1">
        <f t="shared" si="1042"/>
        <v>0</v>
      </c>
      <c r="AA2390" s="1">
        <f t="shared" si="1043"/>
        <v>0</v>
      </c>
      <c r="AD2390" s="1">
        <f t="shared" si="1044"/>
        <v>4</v>
      </c>
      <c r="AE2390" s="1">
        <f t="shared" si="1045"/>
        <v>4</v>
      </c>
      <c r="AF2390" s="1">
        <f t="shared" si="1046"/>
        <v>0</v>
      </c>
      <c r="AG2390" s="1">
        <f t="shared" si="1047"/>
        <v>0</v>
      </c>
      <c r="AH2390" s="1">
        <f t="shared" si="1048"/>
        <v>0</v>
      </c>
      <c r="AI2390" s="1">
        <f t="shared" si="1049"/>
        <v>0</v>
      </c>
      <c r="AK2390" s="1" t="str">
        <f t="shared" si="1037"/>
        <v>440000</v>
      </c>
    </row>
    <row r="2391" spans="4:37" x14ac:dyDescent="0.25">
      <c r="D2391" s="27">
        <v>2369</v>
      </c>
      <c r="E2391" s="27">
        <f t="shared" ref="E2391:E2454" si="1051">IF(D2391&lt;=$C$4^$C$6,1,0)</f>
        <v>0</v>
      </c>
      <c r="F2391" s="27">
        <f t="shared" ref="F2391:F2454" si="1052">IF(E2391=1,IF(SUM(K2391,M2391,O2391,Q2391,S2391)=0,1,0),0)</f>
        <v>0</v>
      </c>
      <c r="G2391" s="27">
        <f t="shared" si="1030"/>
        <v>0</v>
      </c>
      <c r="H2391" s="2">
        <f>_xlfn.IFNA(IF(MATCH(AK2391,$AK$23:AK2390,0)&gt;0,0,0),1)</f>
        <v>0</v>
      </c>
      <c r="I2391" s="2">
        <f t="shared" si="1050"/>
        <v>2</v>
      </c>
      <c r="J2391" s="31">
        <f t="shared" si="1031"/>
        <v>1</v>
      </c>
      <c r="K2391" s="32">
        <f t="shared" ref="K2391:K2454" si="1053">IF($C$6&gt;1,IF(L2391=J2391,1,0),0)</f>
        <v>1</v>
      </c>
      <c r="L2391" s="31">
        <f t="shared" si="1032"/>
        <v>1</v>
      </c>
      <c r="M2391" s="32">
        <f t="shared" ref="M2391:M2454" si="1054">IF($C$6&gt;2,IF(OR(N2391=L2391,N2391=J2391),1,0),0)</f>
        <v>0</v>
      </c>
      <c r="N2391" s="31">
        <f t="shared" si="1033"/>
        <v>0</v>
      </c>
      <c r="O2391" s="32">
        <f t="shared" ref="O2391:O2454" si="1055">IF($C$6&gt;3,IF(OR(P2391=N2391,P2391=L2391,P2391=J2391),1,0),0)</f>
        <v>0</v>
      </c>
      <c r="P2391" s="31">
        <f t="shared" si="1034"/>
        <v>0</v>
      </c>
      <c r="Q2391" s="32">
        <f t="shared" ref="Q2391:Q2454" si="1056">IF($C$6&gt;4,IF(OR(R2391=N2391,R2391=L2391,R2391=J2391,R2391=P2391),1,0),0)</f>
        <v>0</v>
      </c>
      <c r="R2391" s="31">
        <f t="shared" si="1035"/>
        <v>0</v>
      </c>
      <c r="S2391" s="32">
        <f t="shared" ref="S2391:S2454" si="1057">IF($C$6&gt;5,IF(OR(T2391=N2391,T2391=L2391,T2391=J2391,T2391=P2391,T2391=R2391),1,0),0)</f>
        <v>0</v>
      </c>
      <c r="T2391" s="31">
        <f t="shared" si="1036"/>
        <v>0</v>
      </c>
      <c r="V2391" s="1">
        <f t="shared" si="1038"/>
        <v>1</v>
      </c>
      <c r="W2391" s="1">
        <f t="shared" si="1039"/>
        <v>1</v>
      </c>
      <c r="X2391" s="1">
        <f t="shared" si="1040"/>
        <v>0</v>
      </c>
      <c r="Y2391" s="1">
        <f t="shared" si="1041"/>
        <v>0</v>
      </c>
      <c r="Z2391" s="1">
        <f t="shared" si="1042"/>
        <v>0</v>
      </c>
      <c r="AA2391" s="1">
        <f t="shared" si="1043"/>
        <v>0</v>
      </c>
      <c r="AD2391" s="1">
        <f t="shared" si="1044"/>
        <v>1</v>
      </c>
      <c r="AE2391" s="1">
        <f t="shared" si="1045"/>
        <v>1</v>
      </c>
      <c r="AF2391" s="1">
        <f t="shared" si="1046"/>
        <v>0</v>
      </c>
      <c r="AG2391" s="1">
        <f t="shared" si="1047"/>
        <v>0</v>
      </c>
      <c r="AH2391" s="1">
        <f t="shared" si="1048"/>
        <v>0</v>
      </c>
      <c r="AI2391" s="1">
        <f t="shared" si="1049"/>
        <v>0</v>
      </c>
      <c r="AK2391" s="1" t="str">
        <f t="shared" si="1037"/>
        <v>110000</v>
      </c>
    </row>
    <row r="2392" spans="4:37" x14ac:dyDescent="0.25">
      <c r="D2392" s="27">
        <v>2370</v>
      </c>
      <c r="E2392" s="27">
        <f t="shared" si="1051"/>
        <v>0</v>
      </c>
      <c r="F2392" s="27">
        <f t="shared" si="1052"/>
        <v>0</v>
      </c>
      <c r="G2392" s="27">
        <f t="shared" ref="G2392:G2455" si="1058">IF(SUM(F2392,H2392)=2,1,0)</f>
        <v>0</v>
      </c>
      <c r="H2392" s="2">
        <f>_xlfn.IFNA(IF(MATCH(AK2392,$AK$23:AK2391,0)&gt;0,0,0),1)</f>
        <v>0</v>
      </c>
      <c r="I2392" s="2">
        <f t="shared" si="1050"/>
        <v>3</v>
      </c>
      <c r="J2392" s="31">
        <f t="shared" ref="J2392:J2455" si="1059">IF(J2391&lt;$C$4,J2391+1,1)</f>
        <v>2</v>
      </c>
      <c r="K2392" s="32">
        <f t="shared" si="1053"/>
        <v>0</v>
      </c>
      <c r="L2392" s="31">
        <f t="shared" ref="L2392:L2455" si="1060">IF($C$6&gt;=2,IF(J2392&gt;J2391,L2391,IF(L2391&lt;$C$4,L2391+1,1)),0)</f>
        <v>1</v>
      </c>
      <c r="M2392" s="32">
        <f t="shared" si="1054"/>
        <v>0</v>
      </c>
      <c r="N2392" s="31">
        <f t="shared" ref="N2392:N2455" si="1061">IF($C$6&gt;=3,IF(L2392=L2391,N2391,IF(L2392&lt;L2391,IF(N2391&lt;$C$4,N2391+1,1),N2391)),0)</f>
        <v>0</v>
      </c>
      <c r="O2392" s="32">
        <f t="shared" si="1055"/>
        <v>0</v>
      </c>
      <c r="P2392" s="31">
        <f t="shared" ref="P2392:P2455" si="1062">IF($C$6&gt;=4,IF(N2392=N2391,P2391,IF(N2392&lt;N2391,IF(P2391&lt;$C$4,P2391+1,1),P2391)),0)</f>
        <v>0</v>
      </c>
      <c r="Q2392" s="32">
        <f t="shared" si="1056"/>
        <v>0</v>
      </c>
      <c r="R2392" s="31">
        <f t="shared" ref="R2392:R2455" si="1063">IF($C$6&gt;=5,IF(P2392=P2391,R2391,IF(P2392&lt;P2391,IF(R2391&lt;$C$4,R2391+1,1),R2391)),0)</f>
        <v>0</v>
      </c>
      <c r="S2392" s="32">
        <f t="shared" si="1057"/>
        <v>0</v>
      </c>
      <c r="T2392" s="31">
        <f t="shared" ref="T2392:T2455" si="1064">IF($C$6&gt;=6,IF(R2392=R2391,T2391,IF(R2392&lt;R2391,IF(T2391&lt;$C$4,T2391+1,1),T2391)),0)</f>
        <v>0</v>
      </c>
      <c r="V2392" s="1">
        <f t="shared" si="1038"/>
        <v>2</v>
      </c>
      <c r="W2392" s="1">
        <f t="shared" si="1039"/>
        <v>1</v>
      </c>
      <c r="X2392" s="1">
        <f t="shared" si="1040"/>
        <v>0</v>
      </c>
      <c r="Y2392" s="1">
        <f t="shared" si="1041"/>
        <v>0</v>
      </c>
      <c r="Z2392" s="1">
        <f t="shared" si="1042"/>
        <v>0</v>
      </c>
      <c r="AA2392" s="1">
        <f t="shared" si="1043"/>
        <v>0</v>
      </c>
      <c r="AD2392" s="1">
        <f t="shared" si="1044"/>
        <v>2</v>
      </c>
      <c r="AE2392" s="1">
        <f t="shared" si="1045"/>
        <v>1</v>
      </c>
      <c r="AF2392" s="1">
        <f t="shared" si="1046"/>
        <v>0</v>
      </c>
      <c r="AG2392" s="1">
        <f t="shared" si="1047"/>
        <v>0</v>
      </c>
      <c r="AH2392" s="1">
        <f t="shared" si="1048"/>
        <v>0</v>
      </c>
      <c r="AI2392" s="1">
        <f t="shared" si="1049"/>
        <v>0</v>
      </c>
      <c r="AK2392" s="1" t="str">
        <f t="shared" ref="AK2392:AK2455" si="1065">CONCATENATE(AD2392,AE2392,AF2392,AG2392,AH2392,AI2392)</f>
        <v>210000</v>
      </c>
    </row>
    <row r="2393" spans="4:37" x14ac:dyDescent="0.25">
      <c r="D2393" s="27">
        <v>2371</v>
      </c>
      <c r="E2393" s="27">
        <f t="shared" si="1051"/>
        <v>0</v>
      </c>
      <c r="F2393" s="27">
        <f t="shared" si="1052"/>
        <v>0</v>
      </c>
      <c r="G2393" s="27">
        <f t="shared" si="1058"/>
        <v>0</v>
      </c>
      <c r="H2393" s="2">
        <f>_xlfn.IFNA(IF(MATCH(AK2393,$AK$23:AK2392,0)&gt;0,0,0),1)</f>
        <v>0</v>
      </c>
      <c r="I2393" s="2">
        <f t="shared" si="1050"/>
        <v>4</v>
      </c>
      <c r="J2393" s="31">
        <f t="shared" si="1059"/>
        <v>3</v>
      </c>
      <c r="K2393" s="32">
        <f t="shared" si="1053"/>
        <v>0</v>
      </c>
      <c r="L2393" s="31">
        <f t="shared" si="1060"/>
        <v>1</v>
      </c>
      <c r="M2393" s="32">
        <f t="shared" si="1054"/>
        <v>0</v>
      </c>
      <c r="N2393" s="31">
        <f t="shared" si="1061"/>
        <v>0</v>
      </c>
      <c r="O2393" s="32">
        <f t="shared" si="1055"/>
        <v>0</v>
      </c>
      <c r="P2393" s="31">
        <f t="shared" si="1062"/>
        <v>0</v>
      </c>
      <c r="Q2393" s="32">
        <f t="shared" si="1056"/>
        <v>0</v>
      </c>
      <c r="R2393" s="31">
        <f t="shared" si="1063"/>
        <v>0</v>
      </c>
      <c r="S2393" s="32">
        <f t="shared" si="1057"/>
        <v>0</v>
      </c>
      <c r="T2393" s="31">
        <f t="shared" si="1064"/>
        <v>0</v>
      </c>
      <c r="V2393" s="1">
        <f t="shared" si="1038"/>
        <v>3</v>
      </c>
      <c r="W2393" s="1">
        <f t="shared" si="1039"/>
        <v>1</v>
      </c>
      <c r="X2393" s="1">
        <f t="shared" si="1040"/>
        <v>0</v>
      </c>
      <c r="Y2393" s="1">
        <f t="shared" si="1041"/>
        <v>0</v>
      </c>
      <c r="Z2393" s="1">
        <f t="shared" si="1042"/>
        <v>0</v>
      </c>
      <c r="AA2393" s="1">
        <f t="shared" si="1043"/>
        <v>0</v>
      </c>
      <c r="AD2393" s="1">
        <f t="shared" si="1044"/>
        <v>3</v>
      </c>
      <c r="AE2393" s="1">
        <f t="shared" si="1045"/>
        <v>1</v>
      </c>
      <c r="AF2393" s="1">
        <f t="shared" si="1046"/>
        <v>0</v>
      </c>
      <c r="AG2393" s="1">
        <f t="shared" si="1047"/>
        <v>0</v>
      </c>
      <c r="AH2393" s="1">
        <f t="shared" si="1048"/>
        <v>0</v>
      </c>
      <c r="AI2393" s="1">
        <f t="shared" si="1049"/>
        <v>0</v>
      </c>
      <c r="AK2393" s="1" t="str">
        <f t="shared" si="1065"/>
        <v>310000</v>
      </c>
    </row>
    <row r="2394" spans="4:37" x14ac:dyDescent="0.25">
      <c r="D2394" s="27">
        <v>2372</v>
      </c>
      <c r="E2394" s="27">
        <f t="shared" si="1051"/>
        <v>0</v>
      </c>
      <c r="F2394" s="27">
        <f t="shared" si="1052"/>
        <v>0</v>
      </c>
      <c r="G2394" s="27">
        <f t="shared" si="1058"/>
        <v>0</v>
      </c>
      <c r="H2394" s="2">
        <f>_xlfn.IFNA(IF(MATCH(AK2394,$AK$23:AK2393,0)&gt;0,0,0),1)</f>
        <v>0</v>
      </c>
      <c r="I2394" s="2">
        <f t="shared" si="1050"/>
        <v>5</v>
      </c>
      <c r="J2394" s="31">
        <f t="shared" si="1059"/>
        <v>4</v>
      </c>
      <c r="K2394" s="32">
        <f t="shared" si="1053"/>
        <v>0</v>
      </c>
      <c r="L2394" s="31">
        <f t="shared" si="1060"/>
        <v>1</v>
      </c>
      <c r="M2394" s="32">
        <f t="shared" si="1054"/>
        <v>0</v>
      </c>
      <c r="N2394" s="31">
        <f t="shared" si="1061"/>
        <v>0</v>
      </c>
      <c r="O2394" s="32">
        <f t="shared" si="1055"/>
        <v>0</v>
      </c>
      <c r="P2394" s="31">
        <f t="shared" si="1062"/>
        <v>0</v>
      </c>
      <c r="Q2394" s="32">
        <f t="shared" si="1056"/>
        <v>0</v>
      </c>
      <c r="R2394" s="31">
        <f t="shared" si="1063"/>
        <v>0</v>
      </c>
      <c r="S2394" s="32">
        <f t="shared" si="1057"/>
        <v>0</v>
      </c>
      <c r="T2394" s="31">
        <f t="shared" si="1064"/>
        <v>0</v>
      </c>
      <c r="V2394" s="1">
        <f t="shared" si="1038"/>
        <v>4</v>
      </c>
      <c r="W2394" s="1">
        <f t="shared" si="1039"/>
        <v>1</v>
      </c>
      <c r="X2394" s="1">
        <f t="shared" si="1040"/>
        <v>0</v>
      </c>
      <c r="Y2394" s="1">
        <f t="shared" si="1041"/>
        <v>0</v>
      </c>
      <c r="Z2394" s="1">
        <f t="shared" si="1042"/>
        <v>0</v>
      </c>
      <c r="AA2394" s="1">
        <f t="shared" si="1043"/>
        <v>0</v>
      </c>
      <c r="AD2394" s="1">
        <f t="shared" si="1044"/>
        <v>4</v>
      </c>
      <c r="AE2394" s="1">
        <f t="shared" si="1045"/>
        <v>1</v>
      </c>
      <c r="AF2394" s="1">
        <f t="shared" si="1046"/>
        <v>0</v>
      </c>
      <c r="AG2394" s="1">
        <f t="shared" si="1047"/>
        <v>0</v>
      </c>
      <c r="AH2394" s="1">
        <f t="shared" si="1048"/>
        <v>0</v>
      </c>
      <c r="AI2394" s="1">
        <f t="shared" si="1049"/>
        <v>0</v>
      </c>
      <c r="AK2394" s="1" t="str">
        <f t="shared" si="1065"/>
        <v>410000</v>
      </c>
    </row>
    <row r="2395" spans="4:37" x14ac:dyDescent="0.25">
      <c r="D2395" s="27">
        <v>2373</v>
      </c>
      <c r="E2395" s="27">
        <f t="shared" si="1051"/>
        <v>0</v>
      </c>
      <c r="F2395" s="27">
        <f t="shared" si="1052"/>
        <v>0</v>
      </c>
      <c r="G2395" s="27">
        <f t="shared" si="1058"/>
        <v>0</v>
      </c>
      <c r="H2395" s="2">
        <f>_xlfn.IFNA(IF(MATCH(AK2395,$AK$23:AK2394,0)&gt;0,0,0),1)</f>
        <v>0</v>
      </c>
      <c r="I2395" s="2">
        <f t="shared" si="1050"/>
        <v>3</v>
      </c>
      <c r="J2395" s="31">
        <f t="shared" si="1059"/>
        <v>1</v>
      </c>
      <c r="K2395" s="32">
        <f t="shared" si="1053"/>
        <v>0</v>
      </c>
      <c r="L2395" s="31">
        <f t="shared" si="1060"/>
        <v>2</v>
      </c>
      <c r="M2395" s="32">
        <f t="shared" si="1054"/>
        <v>0</v>
      </c>
      <c r="N2395" s="31">
        <f t="shared" si="1061"/>
        <v>0</v>
      </c>
      <c r="O2395" s="32">
        <f t="shared" si="1055"/>
        <v>0</v>
      </c>
      <c r="P2395" s="31">
        <f t="shared" si="1062"/>
        <v>0</v>
      </c>
      <c r="Q2395" s="32">
        <f t="shared" si="1056"/>
        <v>0</v>
      </c>
      <c r="R2395" s="31">
        <f t="shared" si="1063"/>
        <v>0</v>
      </c>
      <c r="S2395" s="32">
        <f t="shared" si="1057"/>
        <v>0</v>
      </c>
      <c r="T2395" s="31">
        <f t="shared" si="1064"/>
        <v>0</v>
      </c>
      <c r="V2395" s="1">
        <f t="shared" si="1038"/>
        <v>1</v>
      </c>
      <c r="W2395" s="1">
        <f t="shared" si="1039"/>
        <v>2</v>
      </c>
      <c r="X2395" s="1">
        <f t="shared" si="1040"/>
        <v>0</v>
      </c>
      <c r="Y2395" s="1">
        <f t="shared" si="1041"/>
        <v>0</v>
      </c>
      <c r="Z2395" s="1">
        <f t="shared" si="1042"/>
        <v>0</v>
      </c>
      <c r="AA2395" s="1">
        <f t="shared" si="1043"/>
        <v>0</v>
      </c>
      <c r="AD2395" s="1">
        <f t="shared" si="1044"/>
        <v>2</v>
      </c>
      <c r="AE2395" s="1">
        <f t="shared" si="1045"/>
        <v>1</v>
      </c>
      <c r="AF2395" s="1">
        <f t="shared" si="1046"/>
        <v>0</v>
      </c>
      <c r="AG2395" s="1">
        <f t="shared" si="1047"/>
        <v>0</v>
      </c>
      <c r="AH2395" s="1">
        <f t="shared" si="1048"/>
        <v>0</v>
      </c>
      <c r="AI2395" s="1">
        <f t="shared" si="1049"/>
        <v>0</v>
      </c>
      <c r="AK2395" s="1" t="str">
        <f t="shared" si="1065"/>
        <v>210000</v>
      </c>
    </row>
    <row r="2396" spans="4:37" x14ac:dyDescent="0.25">
      <c r="D2396" s="27">
        <v>2374</v>
      </c>
      <c r="E2396" s="27">
        <f t="shared" si="1051"/>
        <v>0</v>
      </c>
      <c r="F2396" s="27">
        <f t="shared" si="1052"/>
        <v>0</v>
      </c>
      <c r="G2396" s="27">
        <f t="shared" si="1058"/>
        <v>0</v>
      </c>
      <c r="H2396" s="2">
        <f>_xlfn.IFNA(IF(MATCH(AK2396,$AK$23:AK2395,0)&gt;0,0,0),1)</f>
        <v>0</v>
      </c>
      <c r="I2396" s="2">
        <f t="shared" si="1050"/>
        <v>4</v>
      </c>
      <c r="J2396" s="31">
        <f t="shared" si="1059"/>
        <v>2</v>
      </c>
      <c r="K2396" s="32">
        <f t="shared" si="1053"/>
        <v>1</v>
      </c>
      <c r="L2396" s="31">
        <f t="shared" si="1060"/>
        <v>2</v>
      </c>
      <c r="M2396" s="32">
        <f t="shared" si="1054"/>
        <v>0</v>
      </c>
      <c r="N2396" s="31">
        <f t="shared" si="1061"/>
        <v>0</v>
      </c>
      <c r="O2396" s="32">
        <f t="shared" si="1055"/>
        <v>0</v>
      </c>
      <c r="P2396" s="31">
        <f t="shared" si="1062"/>
        <v>0</v>
      </c>
      <c r="Q2396" s="32">
        <f t="shared" si="1056"/>
        <v>0</v>
      </c>
      <c r="R2396" s="31">
        <f t="shared" si="1063"/>
        <v>0</v>
      </c>
      <c r="S2396" s="32">
        <f t="shared" si="1057"/>
        <v>0</v>
      </c>
      <c r="T2396" s="31">
        <f t="shared" si="1064"/>
        <v>0</v>
      </c>
      <c r="V2396" s="1">
        <f t="shared" si="1038"/>
        <v>2</v>
      </c>
      <c r="W2396" s="1">
        <f t="shared" si="1039"/>
        <v>2</v>
      </c>
      <c r="X2396" s="1">
        <f t="shared" si="1040"/>
        <v>0</v>
      </c>
      <c r="Y2396" s="1">
        <f t="shared" si="1041"/>
        <v>0</v>
      </c>
      <c r="Z2396" s="1">
        <f t="shared" si="1042"/>
        <v>0</v>
      </c>
      <c r="AA2396" s="1">
        <f t="shared" si="1043"/>
        <v>0</v>
      </c>
      <c r="AD2396" s="1">
        <f t="shared" si="1044"/>
        <v>2</v>
      </c>
      <c r="AE2396" s="1">
        <f t="shared" si="1045"/>
        <v>2</v>
      </c>
      <c r="AF2396" s="1">
        <f t="shared" si="1046"/>
        <v>0</v>
      </c>
      <c r="AG2396" s="1">
        <f t="shared" si="1047"/>
        <v>0</v>
      </c>
      <c r="AH2396" s="1">
        <f t="shared" si="1048"/>
        <v>0</v>
      </c>
      <c r="AI2396" s="1">
        <f t="shared" si="1049"/>
        <v>0</v>
      </c>
      <c r="AK2396" s="1" t="str">
        <f t="shared" si="1065"/>
        <v>220000</v>
      </c>
    </row>
    <row r="2397" spans="4:37" x14ac:dyDescent="0.25">
      <c r="D2397" s="27">
        <v>2375</v>
      </c>
      <c r="E2397" s="27">
        <f t="shared" si="1051"/>
        <v>0</v>
      </c>
      <c r="F2397" s="27">
        <f t="shared" si="1052"/>
        <v>0</v>
      </c>
      <c r="G2397" s="27">
        <f t="shared" si="1058"/>
        <v>0</v>
      </c>
      <c r="H2397" s="2">
        <f>_xlfn.IFNA(IF(MATCH(AK2397,$AK$23:AK2396,0)&gt;0,0,0),1)</f>
        <v>0</v>
      </c>
      <c r="I2397" s="2">
        <f t="shared" si="1050"/>
        <v>5</v>
      </c>
      <c r="J2397" s="31">
        <f t="shared" si="1059"/>
        <v>3</v>
      </c>
      <c r="K2397" s="32">
        <f t="shared" si="1053"/>
        <v>0</v>
      </c>
      <c r="L2397" s="31">
        <f t="shared" si="1060"/>
        <v>2</v>
      </c>
      <c r="M2397" s="32">
        <f t="shared" si="1054"/>
        <v>0</v>
      </c>
      <c r="N2397" s="31">
        <f t="shared" si="1061"/>
        <v>0</v>
      </c>
      <c r="O2397" s="32">
        <f t="shared" si="1055"/>
        <v>0</v>
      </c>
      <c r="P2397" s="31">
        <f t="shared" si="1062"/>
        <v>0</v>
      </c>
      <c r="Q2397" s="32">
        <f t="shared" si="1056"/>
        <v>0</v>
      </c>
      <c r="R2397" s="31">
        <f t="shared" si="1063"/>
        <v>0</v>
      </c>
      <c r="S2397" s="32">
        <f t="shared" si="1057"/>
        <v>0</v>
      </c>
      <c r="T2397" s="31">
        <f t="shared" si="1064"/>
        <v>0</v>
      </c>
      <c r="V2397" s="1">
        <f t="shared" si="1038"/>
        <v>3</v>
      </c>
      <c r="W2397" s="1">
        <f t="shared" si="1039"/>
        <v>2</v>
      </c>
      <c r="X2397" s="1">
        <f t="shared" si="1040"/>
        <v>0</v>
      </c>
      <c r="Y2397" s="1">
        <f t="shared" si="1041"/>
        <v>0</v>
      </c>
      <c r="Z2397" s="1">
        <f t="shared" si="1042"/>
        <v>0</v>
      </c>
      <c r="AA2397" s="1">
        <f t="shared" si="1043"/>
        <v>0</v>
      </c>
      <c r="AD2397" s="1">
        <f t="shared" si="1044"/>
        <v>3</v>
      </c>
      <c r="AE2397" s="1">
        <f t="shared" si="1045"/>
        <v>2</v>
      </c>
      <c r="AF2397" s="1">
        <f t="shared" si="1046"/>
        <v>0</v>
      </c>
      <c r="AG2397" s="1">
        <f t="shared" si="1047"/>
        <v>0</v>
      </c>
      <c r="AH2397" s="1">
        <f t="shared" si="1048"/>
        <v>0</v>
      </c>
      <c r="AI2397" s="1">
        <f t="shared" si="1049"/>
        <v>0</v>
      </c>
      <c r="AK2397" s="1" t="str">
        <f t="shared" si="1065"/>
        <v>320000</v>
      </c>
    </row>
    <row r="2398" spans="4:37" x14ac:dyDescent="0.25">
      <c r="D2398" s="27">
        <v>2376</v>
      </c>
      <c r="E2398" s="27">
        <f t="shared" si="1051"/>
        <v>0</v>
      </c>
      <c r="F2398" s="27">
        <f t="shared" si="1052"/>
        <v>0</v>
      </c>
      <c r="G2398" s="27">
        <f t="shared" si="1058"/>
        <v>0</v>
      </c>
      <c r="H2398" s="2">
        <f>_xlfn.IFNA(IF(MATCH(AK2398,$AK$23:AK2397,0)&gt;0,0,0),1)</f>
        <v>0</v>
      </c>
      <c r="I2398" s="2">
        <f t="shared" si="1050"/>
        <v>6</v>
      </c>
      <c r="J2398" s="31">
        <f t="shared" si="1059"/>
        <v>4</v>
      </c>
      <c r="K2398" s="32">
        <f t="shared" si="1053"/>
        <v>0</v>
      </c>
      <c r="L2398" s="31">
        <f t="shared" si="1060"/>
        <v>2</v>
      </c>
      <c r="M2398" s="32">
        <f t="shared" si="1054"/>
        <v>0</v>
      </c>
      <c r="N2398" s="31">
        <f t="shared" si="1061"/>
        <v>0</v>
      </c>
      <c r="O2398" s="32">
        <f t="shared" si="1055"/>
        <v>0</v>
      </c>
      <c r="P2398" s="31">
        <f t="shared" si="1062"/>
        <v>0</v>
      </c>
      <c r="Q2398" s="32">
        <f t="shared" si="1056"/>
        <v>0</v>
      </c>
      <c r="R2398" s="31">
        <f t="shared" si="1063"/>
        <v>0</v>
      </c>
      <c r="S2398" s="32">
        <f t="shared" si="1057"/>
        <v>0</v>
      </c>
      <c r="T2398" s="31">
        <f t="shared" si="1064"/>
        <v>0</v>
      </c>
      <c r="V2398" s="1">
        <f t="shared" si="1038"/>
        <v>4</v>
      </c>
      <c r="W2398" s="1">
        <f t="shared" si="1039"/>
        <v>2</v>
      </c>
      <c r="X2398" s="1">
        <f t="shared" si="1040"/>
        <v>0</v>
      </c>
      <c r="Y2398" s="1">
        <f t="shared" si="1041"/>
        <v>0</v>
      </c>
      <c r="Z2398" s="1">
        <f t="shared" si="1042"/>
        <v>0</v>
      </c>
      <c r="AA2398" s="1">
        <f t="shared" si="1043"/>
        <v>0</v>
      </c>
      <c r="AD2398" s="1">
        <f t="shared" si="1044"/>
        <v>4</v>
      </c>
      <c r="AE2398" s="1">
        <f t="shared" si="1045"/>
        <v>2</v>
      </c>
      <c r="AF2398" s="1">
        <f t="shared" si="1046"/>
        <v>0</v>
      </c>
      <c r="AG2398" s="1">
        <f t="shared" si="1047"/>
        <v>0</v>
      </c>
      <c r="AH2398" s="1">
        <f t="shared" si="1048"/>
        <v>0</v>
      </c>
      <c r="AI2398" s="1">
        <f t="shared" si="1049"/>
        <v>0</v>
      </c>
      <c r="AK2398" s="1" t="str">
        <f t="shared" si="1065"/>
        <v>420000</v>
      </c>
    </row>
    <row r="2399" spans="4:37" x14ac:dyDescent="0.25">
      <c r="D2399" s="27">
        <v>2377</v>
      </c>
      <c r="E2399" s="27">
        <f t="shared" si="1051"/>
        <v>0</v>
      </c>
      <c r="F2399" s="27">
        <f t="shared" si="1052"/>
        <v>0</v>
      </c>
      <c r="G2399" s="27">
        <f t="shared" si="1058"/>
        <v>0</v>
      </c>
      <c r="H2399" s="2">
        <f>_xlfn.IFNA(IF(MATCH(AK2399,$AK$23:AK2398,0)&gt;0,0,0),1)</f>
        <v>0</v>
      </c>
      <c r="I2399" s="2">
        <f t="shared" si="1050"/>
        <v>4</v>
      </c>
      <c r="J2399" s="31">
        <f t="shared" si="1059"/>
        <v>1</v>
      </c>
      <c r="K2399" s="32">
        <f t="shared" si="1053"/>
        <v>0</v>
      </c>
      <c r="L2399" s="31">
        <f t="shared" si="1060"/>
        <v>3</v>
      </c>
      <c r="M2399" s="32">
        <f t="shared" si="1054"/>
        <v>0</v>
      </c>
      <c r="N2399" s="31">
        <f t="shared" si="1061"/>
        <v>0</v>
      </c>
      <c r="O2399" s="32">
        <f t="shared" si="1055"/>
        <v>0</v>
      </c>
      <c r="P2399" s="31">
        <f t="shared" si="1062"/>
        <v>0</v>
      </c>
      <c r="Q2399" s="32">
        <f t="shared" si="1056"/>
        <v>0</v>
      </c>
      <c r="R2399" s="31">
        <f t="shared" si="1063"/>
        <v>0</v>
      </c>
      <c r="S2399" s="32">
        <f t="shared" si="1057"/>
        <v>0</v>
      </c>
      <c r="T2399" s="31">
        <f t="shared" si="1064"/>
        <v>0</v>
      </c>
      <c r="V2399" s="1">
        <f t="shared" si="1038"/>
        <v>1</v>
      </c>
      <c r="W2399" s="1">
        <f t="shared" si="1039"/>
        <v>3</v>
      </c>
      <c r="X2399" s="1">
        <f t="shared" si="1040"/>
        <v>0</v>
      </c>
      <c r="Y2399" s="1">
        <f t="shared" si="1041"/>
        <v>0</v>
      </c>
      <c r="Z2399" s="1">
        <f t="shared" si="1042"/>
        <v>0</v>
      </c>
      <c r="AA2399" s="1">
        <f t="shared" si="1043"/>
        <v>0</v>
      </c>
      <c r="AD2399" s="1">
        <f t="shared" si="1044"/>
        <v>3</v>
      </c>
      <c r="AE2399" s="1">
        <f t="shared" si="1045"/>
        <v>1</v>
      </c>
      <c r="AF2399" s="1">
        <f t="shared" si="1046"/>
        <v>0</v>
      </c>
      <c r="AG2399" s="1">
        <f t="shared" si="1047"/>
        <v>0</v>
      </c>
      <c r="AH2399" s="1">
        <f t="shared" si="1048"/>
        <v>0</v>
      </c>
      <c r="AI2399" s="1">
        <f t="shared" si="1049"/>
        <v>0</v>
      </c>
      <c r="AK2399" s="1" t="str">
        <f t="shared" si="1065"/>
        <v>310000</v>
      </c>
    </row>
    <row r="2400" spans="4:37" x14ac:dyDescent="0.25">
      <c r="D2400" s="27">
        <v>2378</v>
      </c>
      <c r="E2400" s="27">
        <f t="shared" si="1051"/>
        <v>0</v>
      </c>
      <c r="F2400" s="27">
        <f t="shared" si="1052"/>
        <v>0</v>
      </c>
      <c r="G2400" s="27">
        <f t="shared" si="1058"/>
        <v>0</v>
      </c>
      <c r="H2400" s="2">
        <f>_xlfn.IFNA(IF(MATCH(AK2400,$AK$23:AK2399,0)&gt;0,0,0),1)</f>
        <v>0</v>
      </c>
      <c r="I2400" s="2">
        <f t="shared" si="1050"/>
        <v>5</v>
      </c>
      <c r="J2400" s="31">
        <f t="shared" si="1059"/>
        <v>2</v>
      </c>
      <c r="K2400" s="32">
        <f t="shared" si="1053"/>
        <v>0</v>
      </c>
      <c r="L2400" s="31">
        <f t="shared" si="1060"/>
        <v>3</v>
      </c>
      <c r="M2400" s="32">
        <f t="shared" si="1054"/>
        <v>0</v>
      </c>
      <c r="N2400" s="31">
        <f t="shared" si="1061"/>
        <v>0</v>
      </c>
      <c r="O2400" s="32">
        <f t="shared" si="1055"/>
        <v>0</v>
      </c>
      <c r="P2400" s="31">
        <f t="shared" si="1062"/>
        <v>0</v>
      </c>
      <c r="Q2400" s="32">
        <f t="shared" si="1056"/>
        <v>0</v>
      </c>
      <c r="R2400" s="31">
        <f t="shared" si="1063"/>
        <v>0</v>
      </c>
      <c r="S2400" s="32">
        <f t="shared" si="1057"/>
        <v>0</v>
      </c>
      <c r="T2400" s="31">
        <f t="shared" si="1064"/>
        <v>0</v>
      </c>
      <c r="V2400" s="1">
        <f t="shared" si="1038"/>
        <v>2</v>
      </c>
      <c r="W2400" s="1">
        <f t="shared" si="1039"/>
        <v>3</v>
      </c>
      <c r="X2400" s="1">
        <f t="shared" si="1040"/>
        <v>0</v>
      </c>
      <c r="Y2400" s="1">
        <f t="shared" si="1041"/>
        <v>0</v>
      </c>
      <c r="Z2400" s="1">
        <f t="shared" si="1042"/>
        <v>0</v>
      </c>
      <c r="AA2400" s="1">
        <f t="shared" si="1043"/>
        <v>0</v>
      </c>
      <c r="AD2400" s="1">
        <f t="shared" si="1044"/>
        <v>3</v>
      </c>
      <c r="AE2400" s="1">
        <f t="shared" si="1045"/>
        <v>2</v>
      </c>
      <c r="AF2400" s="1">
        <f t="shared" si="1046"/>
        <v>0</v>
      </c>
      <c r="AG2400" s="1">
        <f t="shared" si="1047"/>
        <v>0</v>
      </c>
      <c r="AH2400" s="1">
        <f t="shared" si="1048"/>
        <v>0</v>
      </c>
      <c r="AI2400" s="1">
        <f t="shared" si="1049"/>
        <v>0</v>
      </c>
      <c r="AK2400" s="1" t="str">
        <f t="shared" si="1065"/>
        <v>320000</v>
      </c>
    </row>
    <row r="2401" spans="4:37" x14ac:dyDescent="0.25">
      <c r="D2401" s="27">
        <v>2379</v>
      </c>
      <c r="E2401" s="27">
        <f t="shared" si="1051"/>
        <v>0</v>
      </c>
      <c r="F2401" s="27">
        <f t="shared" si="1052"/>
        <v>0</v>
      </c>
      <c r="G2401" s="27">
        <f t="shared" si="1058"/>
        <v>0</v>
      </c>
      <c r="H2401" s="2">
        <f>_xlfn.IFNA(IF(MATCH(AK2401,$AK$23:AK2400,0)&gt;0,0,0),1)</f>
        <v>0</v>
      </c>
      <c r="I2401" s="2">
        <f t="shared" si="1050"/>
        <v>6</v>
      </c>
      <c r="J2401" s="31">
        <f t="shared" si="1059"/>
        <v>3</v>
      </c>
      <c r="K2401" s="32">
        <f t="shared" si="1053"/>
        <v>1</v>
      </c>
      <c r="L2401" s="31">
        <f t="shared" si="1060"/>
        <v>3</v>
      </c>
      <c r="M2401" s="32">
        <f t="shared" si="1054"/>
        <v>0</v>
      </c>
      <c r="N2401" s="31">
        <f t="shared" si="1061"/>
        <v>0</v>
      </c>
      <c r="O2401" s="32">
        <f t="shared" si="1055"/>
        <v>0</v>
      </c>
      <c r="P2401" s="31">
        <f t="shared" si="1062"/>
        <v>0</v>
      </c>
      <c r="Q2401" s="32">
        <f t="shared" si="1056"/>
        <v>0</v>
      </c>
      <c r="R2401" s="31">
        <f t="shared" si="1063"/>
        <v>0</v>
      </c>
      <c r="S2401" s="32">
        <f t="shared" si="1057"/>
        <v>0</v>
      </c>
      <c r="T2401" s="31">
        <f t="shared" si="1064"/>
        <v>0</v>
      </c>
      <c r="V2401" s="1">
        <f t="shared" si="1038"/>
        <v>3</v>
      </c>
      <c r="W2401" s="1">
        <f t="shared" si="1039"/>
        <v>3</v>
      </c>
      <c r="X2401" s="1">
        <f t="shared" si="1040"/>
        <v>0</v>
      </c>
      <c r="Y2401" s="1">
        <f t="shared" si="1041"/>
        <v>0</v>
      </c>
      <c r="Z2401" s="1">
        <f t="shared" si="1042"/>
        <v>0</v>
      </c>
      <c r="AA2401" s="1">
        <f t="shared" si="1043"/>
        <v>0</v>
      </c>
      <c r="AD2401" s="1">
        <f t="shared" si="1044"/>
        <v>3</v>
      </c>
      <c r="AE2401" s="1">
        <f t="shared" si="1045"/>
        <v>3</v>
      </c>
      <c r="AF2401" s="1">
        <f t="shared" si="1046"/>
        <v>0</v>
      </c>
      <c r="AG2401" s="1">
        <f t="shared" si="1047"/>
        <v>0</v>
      </c>
      <c r="AH2401" s="1">
        <f t="shared" si="1048"/>
        <v>0</v>
      </c>
      <c r="AI2401" s="1">
        <f t="shared" si="1049"/>
        <v>0</v>
      </c>
      <c r="AK2401" s="1" t="str">
        <f t="shared" si="1065"/>
        <v>330000</v>
      </c>
    </row>
    <row r="2402" spans="4:37" x14ac:dyDescent="0.25">
      <c r="D2402" s="27">
        <v>2380</v>
      </c>
      <c r="E2402" s="27">
        <f t="shared" si="1051"/>
        <v>0</v>
      </c>
      <c r="F2402" s="27">
        <f t="shared" si="1052"/>
        <v>0</v>
      </c>
      <c r="G2402" s="27">
        <f t="shared" si="1058"/>
        <v>0</v>
      </c>
      <c r="H2402" s="2">
        <f>_xlfn.IFNA(IF(MATCH(AK2402,$AK$23:AK2401,0)&gt;0,0,0),1)</f>
        <v>0</v>
      </c>
      <c r="I2402" s="2">
        <f t="shared" si="1050"/>
        <v>7</v>
      </c>
      <c r="J2402" s="31">
        <f t="shared" si="1059"/>
        <v>4</v>
      </c>
      <c r="K2402" s="32">
        <f t="shared" si="1053"/>
        <v>0</v>
      </c>
      <c r="L2402" s="31">
        <f t="shared" si="1060"/>
        <v>3</v>
      </c>
      <c r="M2402" s="32">
        <f t="shared" si="1054"/>
        <v>0</v>
      </c>
      <c r="N2402" s="31">
        <f t="shared" si="1061"/>
        <v>0</v>
      </c>
      <c r="O2402" s="32">
        <f t="shared" si="1055"/>
        <v>0</v>
      </c>
      <c r="P2402" s="31">
        <f t="shared" si="1062"/>
        <v>0</v>
      </c>
      <c r="Q2402" s="32">
        <f t="shared" si="1056"/>
        <v>0</v>
      </c>
      <c r="R2402" s="31">
        <f t="shared" si="1063"/>
        <v>0</v>
      </c>
      <c r="S2402" s="32">
        <f t="shared" si="1057"/>
        <v>0</v>
      </c>
      <c r="T2402" s="31">
        <f t="shared" si="1064"/>
        <v>0</v>
      </c>
      <c r="V2402" s="1">
        <f t="shared" si="1038"/>
        <v>4</v>
      </c>
      <c r="W2402" s="1">
        <f t="shared" si="1039"/>
        <v>3</v>
      </c>
      <c r="X2402" s="1">
        <f t="shared" si="1040"/>
        <v>0</v>
      </c>
      <c r="Y2402" s="1">
        <f t="shared" si="1041"/>
        <v>0</v>
      </c>
      <c r="Z2402" s="1">
        <f t="shared" si="1042"/>
        <v>0</v>
      </c>
      <c r="AA2402" s="1">
        <f t="shared" si="1043"/>
        <v>0</v>
      </c>
      <c r="AD2402" s="1">
        <f t="shared" si="1044"/>
        <v>4</v>
      </c>
      <c r="AE2402" s="1">
        <f t="shared" si="1045"/>
        <v>3</v>
      </c>
      <c r="AF2402" s="1">
        <f t="shared" si="1046"/>
        <v>0</v>
      </c>
      <c r="AG2402" s="1">
        <f t="shared" si="1047"/>
        <v>0</v>
      </c>
      <c r="AH2402" s="1">
        <f t="shared" si="1048"/>
        <v>0</v>
      </c>
      <c r="AI2402" s="1">
        <f t="shared" si="1049"/>
        <v>0</v>
      </c>
      <c r="AK2402" s="1" t="str">
        <f t="shared" si="1065"/>
        <v>430000</v>
      </c>
    </row>
    <row r="2403" spans="4:37" x14ac:dyDescent="0.25">
      <c r="D2403" s="27">
        <v>2381</v>
      </c>
      <c r="E2403" s="27">
        <f t="shared" si="1051"/>
        <v>0</v>
      </c>
      <c r="F2403" s="27">
        <f t="shared" si="1052"/>
        <v>0</v>
      </c>
      <c r="G2403" s="27">
        <f t="shared" si="1058"/>
        <v>0</v>
      </c>
      <c r="H2403" s="2">
        <f>_xlfn.IFNA(IF(MATCH(AK2403,$AK$23:AK2402,0)&gt;0,0,0),1)</f>
        <v>0</v>
      </c>
      <c r="I2403" s="2">
        <f t="shared" si="1050"/>
        <v>5</v>
      </c>
      <c r="J2403" s="31">
        <f t="shared" si="1059"/>
        <v>1</v>
      </c>
      <c r="K2403" s="32">
        <f t="shared" si="1053"/>
        <v>0</v>
      </c>
      <c r="L2403" s="31">
        <f t="shared" si="1060"/>
        <v>4</v>
      </c>
      <c r="M2403" s="32">
        <f t="shared" si="1054"/>
        <v>0</v>
      </c>
      <c r="N2403" s="31">
        <f t="shared" si="1061"/>
        <v>0</v>
      </c>
      <c r="O2403" s="32">
        <f t="shared" si="1055"/>
        <v>0</v>
      </c>
      <c r="P2403" s="31">
        <f t="shared" si="1062"/>
        <v>0</v>
      </c>
      <c r="Q2403" s="32">
        <f t="shared" si="1056"/>
        <v>0</v>
      </c>
      <c r="R2403" s="31">
        <f t="shared" si="1063"/>
        <v>0</v>
      </c>
      <c r="S2403" s="32">
        <f t="shared" si="1057"/>
        <v>0</v>
      </c>
      <c r="T2403" s="31">
        <f t="shared" si="1064"/>
        <v>0</v>
      </c>
      <c r="V2403" s="1">
        <f t="shared" ref="V2403:V2466" si="1066">J2403</f>
        <v>1</v>
      </c>
      <c r="W2403" s="1">
        <f t="shared" ref="W2403:W2466" si="1067">L2403</f>
        <v>4</v>
      </c>
      <c r="X2403" s="1">
        <f t="shared" ref="X2403:X2466" si="1068">N2403</f>
        <v>0</v>
      </c>
      <c r="Y2403" s="1">
        <f t="shared" ref="Y2403:Y2466" si="1069">P2403</f>
        <v>0</v>
      </c>
      <c r="Z2403" s="1">
        <f t="shared" ref="Z2403:Z2466" si="1070">R2403</f>
        <v>0</v>
      </c>
      <c r="AA2403" s="1">
        <f t="shared" ref="AA2403:AA2466" si="1071">T2403</f>
        <v>0</v>
      </c>
      <c r="AD2403" s="1">
        <f t="shared" ref="AD2403:AD2466" si="1072">LARGE(V2403:AA2403,1)</f>
        <v>4</v>
      </c>
      <c r="AE2403" s="1">
        <f t="shared" ref="AE2403:AE2466" si="1073">LARGE(V2403:AA2403,2)</f>
        <v>1</v>
      </c>
      <c r="AF2403" s="1">
        <f t="shared" ref="AF2403:AF2466" si="1074">LARGE(V2403:AA2403,3)</f>
        <v>0</v>
      </c>
      <c r="AG2403" s="1">
        <f t="shared" ref="AG2403:AG2466" si="1075">LARGE(V2403:AA2403,4)</f>
        <v>0</v>
      </c>
      <c r="AH2403" s="1">
        <f t="shared" ref="AH2403:AH2466" si="1076">LARGE(V2403:AA2403,5)</f>
        <v>0</v>
      </c>
      <c r="AI2403" s="1">
        <f t="shared" ref="AI2403:AI2466" si="1077">LARGE(V2403:AA2403,6)</f>
        <v>0</v>
      </c>
      <c r="AK2403" s="1" t="str">
        <f t="shared" si="1065"/>
        <v>410000</v>
      </c>
    </row>
    <row r="2404" spans="4:37" x14ac:dyDescent="0.25">
      <c r="D2404" s="27">
        <v>2382</v>
      </c>
      <c r="E2404" s="27">
        <f t="shared" si="1051"/>
        <v>0</v>
      </c>
      <c r="F2404" s="27">
        <f t="shared" si="1052"/>
        <v>0</v>
      </c>
      <c r="G2404" s="27">
        <f t="shared" si="1058"/>
        <v>0</v>
      </c>
      <c r="H2404" s="2">
        <f>_xlfn.IFNA(IF(MATCH(AK2404,$AK$23:AK2403,0)&gt;0,0,0),1)</f>
        <v>0</v>
      </c>
      <c r="I2404" s="2">
        <f t="shared" si="1050"/>
        <v>6</v>
      </c>
      <c r="J2404" s="31">
        <f t="shared" si="1059"/>
        <v>2</v>
      </c>
      <c r="K2404" s="32">
        <f t="shared" si="1053"/>
        <v>0</v>
      </c>
      <c r="L2404" s="31">
        <f t="shared" si="1060"/>
        <v>4</v>
      </c>
      <c r="M2404" s="32">
        <f t="shared" si="1054"/>
        <v>0</v>
      </c>
      <c r="N2404" s="31">
        <f t="shared" si="1061"/>
        <v>0</v>
      </c>
      <c r="O2404" s="32">
        <f t="shared" si="1055"/>
        <v>0</v>
      </c>
      <c r="P2404" s="31">
        <f t="shared" si="1062"/>
        <v>0</v>
      </c>
      <c r="Q2404" s="32">
        <f t="shared" si="1056"/>
        <v>0</v>
      </c>
      <c r="R2404" s="31">
        <f t="shared" si="1063"/>
        <v>0</v>
      </c>
      <c r="S2404" s="32">
        <f t="shared" si="1057"/>
        <v>0</v>
      </c>
      <c r="T2404" s="31">
        <f t="shared" si="1064"/>
        <v>0</v>
      </c>
      <c r="V2404" s="1">
        <f t="shared" si="1066"/>
        <v>2</v>
      </c>
      <c r="W2404" s="1">
        <f t="shared" si="1067"/>
        <v>4</v>
      </c>
      <c r="X2404" s="1">
        <f t="shared" si="1068"/>
        <v>0</v>
      </c>
      <c r="Y2404" s="1">
        <f t="shared" si="1069"/>
        <v>0</v>
      </c>
      <c r="Z2404" s="1">
        <f t="shared" si="1070"/>
        <v>0</v>
      </c>
      <c r="AA2404" s="1">
        <f t="shared" si="1071"/>
        <v>0</v>
      </c>
      <c r="AD2404" s="1">
        <f t="shared" si="1072"/>
        <v>4</v>
      </c>
      <c r="AE2404" s="1">
        <f t="shared" si="1073"/>
        <v>2</v>
      </c>
      <c r="AF2404" s="1">
        <f t="shared" si="1074"/>
        <v>0</v>
      </c>
      <c r="AG2404" s="1">
        <f t="shared" si="1075"/>
        <v>0</v>
      </c>
      <c r="AH2404" s="1">
        <f t="shared" si="1076"/>
        <v>0</v>
      </c>
      <c r="AI2404" s="1">
        <f t="shared" si="1077"/>
        <v>0</v>
      </c>
      <c r="AK2404" s="1" t="str">
        <f t="shared" si="1065"/>
        <v>420000</v>
      </c>
    </row>
    <row r="2405" spans="4:37" x14ac:dyDescent="0.25">
      <c r="D2405" s="27">
        <v>2383</v>
      </c>
      <c r="E2405" s="27">
        <f t="shared" si="1051"/>
        <v>0</v>
      </c>
      <c r="F2405" s="27">
        <f t="shared" si="1052"/>
        <v>0</v>
      </c>
      <c r="G2405" s="27">
        <f t="shared" si="1058"/>
        <v>0</v>
      </c>
      <c r="H2405" s="2">
        <f>_xlfn.IFNA(IF(MATCH(AK2405,$AK$23:AK2404,0)&gt;0,0,0),1)</f>
        <v>0</v>
      </c>
      <c r="I2405" s="2">
        <f t="shared" si="1050"/>
        <v>7</v>
      </c>
      <c r="J2405" s="31">
        <f t="shared" si="1059"/>
        <v>3</v>
      </c>
      <c r="K2405" s="32">
        <f t="shared" si="1053"/>
        <v>0</v>
      </c>
      <c r="L2405" s="31">
        <f t="shared" si="1060"/>
        <v>4</v>
      </c>
      <c r="M2405" s="32">
        <f t="shared" si="1054"/>
        <v>0</v>
      </c>
      <c r="N2405" s="31">
        <f t="shared" si="1061"/>
        <v>0</v>
      </c>
      <c r="O2405" s="32">
        <f t="shared" si="1055"/>
        <v>0</v>
      </c>
      <c r="P2405" s="31">
        <f t="shared" si="1062"/>
        <v>0</v>
      </c>
      <c r="Q2405" s="32">
        <f t="shared" si="1056"/>
        <v>0</v>
      </c>
      <c r="R2405" s="31">
        <f t="shared" si="1063"/>
        <v>0</v>
      </c>
      <c r="S2405" s="32">
        <f t="shared" si="1057"/>
        <v>0</v>
      </c>
      <c r="T2405" s="31">
        <f t="shared" si="1064"/>
        <v>0</v>
      </c>
      <c r="V2405" s="1">
        <f t="shared" si="1066"/>
        <v>3</v>
      </c>
      <c r="W2405" s="1">
        <f t="shared" si="1067"/>
        <v>4</v>
      </c>
      <c r="X2405" s="1">
        <f t="shared" si="1068"/>
        <v>0</v>
      </c>
      <c r="Y2405" s="1">
        <f t="shared" si="1069"/>
        <v>0</v>
      </c>
      <c r="Z2405" s="1">
        <f t="shared" si="1070"/>
        <v>0</v>
      </c>
      <c r="AA2405" s="1">
        <f t="shared" si="1071"/>
        <v>0</v>
      </c>
      <c r="AD2405" s="1">
        <f t="shared" si="1072"/>
        <v>4</v>
      </c>
      <c r="AE2405" s="1">
        <f t="shared" si="1073"/>
        <v>3</v>
      </c>
      <c r="AF2405" s="1">
        <f t="shared" si="1074"/>
        <v>0</v>
      </c>
      <c r="AG2405" s="1">
        <f t="shared" si="1075"/>
        <v>0</v>
      </c>
      <c r="AH2405" s="1">
        <f t="shared" si="1076"/>
        <v>0</v>
      </c>
      <c r="AI2405" s="1">
        <f t="shared" si="1077"/>
        <v>0</v>
      </c>
      <c r="AK2405" s="1" t="str">
        <f t="shared" si="1065"/>
        <v>430000</v>
      </c>
    </row>
    <row r="2406" spans="4:37" x14ac:dyDescent="0.25">
      <c r="D2406" s="27">
        <v>2384</v>
      </c>
      <c r="E2406" s="27">
        <f t="shared" si="1051"/>
        <v>0</v>
      </c>
      <c r="F2406" s="27">
        <f t="shared" si="1052"/>
        <v>0</v>
      </c>
      <c r="G2406" s="27">
        <f t="shared" si="1058"/>
        <v>0</v>
      </c>
      <c r="H2406" s="2">
        <f>_xlfn.IFNA(IF(MATCH(AK2406,$AK$23:AK2405,0)&gt;0,0,0),1)</f>
        <v>0</v>
      </c>
      <c r="I2406" s="2">
        <f t="shared" si="1050"/>
        <v>8</v>
      </c>
      <c r="J2406" s="31">
        <f t="shared" si="1059"/>
        <v>4</v>
      </c>
      <c r="K2406" s="32">
        <f t="shared" si="1053"/>
        <v>1</v>
      </c>
      <c r="L2406" s="31">
        <f t="shared" si="1060"/>
        <v>4</v>
      </c>
      <c r="M2406" s="32">
        <f t="shared" si="1054"/>
        <v>0</v>
      </c>
      <c r="N2406" s="31">
        <f t="shared" si="1061"/>
        <v>0</v>
      </c>
      <c r="O2406" s="32">
        <f t="shared" si="1055"/>
        <v>0</v>
      </c>
      <c r="P2406" s="31">
        <f t="shared" si="1062"/>
        <v>0</v>
      </c>
      <c r="Q2406" s="32">
        <f t="shared" si="1056"/>
        <v>0</v>
      </c>
      <c r="R2406" s="31">
        <f t="shared" si="1063"/>
        <v>0</v>
      </c>
      <c r="S2406" s="32">
        <f t="shared" si="1057"/>
        <v>0</v>
      </c>
      <c r="T2406" s="31">
        <f t="shared" si="1064"/>
        <v>0</v>
      </c>
      <c r="V2406" s="1">
        <f t="shared" si="1066"/>
        <v>4</v>
      </c>
      <c r="W2406" s="1">
        <f t="shared" si="1067"/>
        <v>4</v>
      </c>
      <c r="X2406" s="1">
        <f t="shared" si="1068"/>
        <v>0</v>
      </c>
      <c r="Y2406" s="1">
        <f t="shared" si="1069"/>
        <v>0</v>
      </c>
      <c r="Z2406" s="1">
        <f t="shared" si="1070"/>
        <v>0</v>
      </c>
      <c r="AA2406" s="1">
        <f t="shared" si="1071"/>
        <v>0</v>
      </c>
      <c r="AD2406" s="1">
        <f t="shared" si="1072"/>
        <v>4</v>
      </c>
      <c r="AE2406" s="1">
        <f t="shared" si="1073"/>
        <v>4</v>
      </c>
      <c r="AF2406" s="1">
        <f t="shared" si="1074"/>
        <v>0</v>
      </c>
      <c r="AG2406" s="1">
        <f t="shared" si="1075"/>
        <v>0</v>
      </c>
      <c r="AH2406" s="1">
        <f t="shared" si="1076"/>
        <v>0</v>
      </c>
      <c r="AI2406" s="1">
        <f t="shared" si="1077"/>
        <v>0</v>
      </c>
      <c r="AK2406" s="1" t="str">
        <f t="shared" si="1065"/>
        <v>440000</v>
      </c>
    </row>
    <row r="2407" spans="4:37" x14ac:dyDescent="0.25">
      <c r="D2407" s="27">
        <v>2385</v>
      </c>
      <c r="E2407" s="27">
        <f t="shared" si="1051"/>
        <v>0</v>
      </c>
      <c r="F2407" s="27">
        <f t="shared" si="1052"/>
        <v>0</v>
      </c>
      <c r="G2407" s="27">
        <f t="shared" si="1058"/>
        <v>0</v>
      </c>
      <c r="H2407" s="2">
        <f>_xlfn.IFNA(IF(MATCH(AK2407,$AK$23:AK2406,0)&gt;0,0,0),1)</f>
        <v>0</v>
      </c>
      <c r="I2407" s="2">
        <f t="shared" si="1050"/>
        <v>2</v>
      </c>
      <c r="J2407" s="31">
        <f t="shared" si="1059"/>
        <v>1</v>
      </c>
      <c r="K2407" s="32">
        <f t="shared" si="1053"/>
        <v>1</v>
      </c>
      <c r="L2407" s="31">
        <f t="shared" si="1060"/>
        <v>1</v>
      </c>
      <c r="M2407" s="32">
        <f t="shared" si="1054"/>
        <v>0</v>
      </c>
      <c r="N2407" s="31">
        <f t="shared" si="1061"/>
        <v>0</v>
      </c>
      <c r="O2407" s="32">
        <f t="shared" si="1055"/>
        <v>0</v>
      </c>
      <c r="P2407" s="31">
        <f t="shared" si="1062"/>
        <v>0</v>
      </c>
      <c r="Q2407" s="32">
        <f t="shared" si="1056"/>
        <v>0</v>
      </c>
      <c r="R2407" s="31">
        <f t="shared" si="1063"/>
        <v>0</v>
      </c>
      <c r="S2407" s="32">
        <f t="shared" si="1057"/>
        <v>0</v>
      </c>
      <c r="T2407" s="31">
        <f t="shared" si="1064"/>
        <v>0</v>
      </c>
      <c r="V2407" s="1">
        <f t="shared" si="1066"/>
        <v>1</v>
      </c>
      <c r="W2407" s="1">
        <f t="shared" si="1067"/>
        <v>1</v>
      </c>
      <c r="X2407" s="1">
        <f t="shared" si="1068"/>
        <v>0</v>
      </c>
      <c r="Y2407" s="1">
        <f t="shared" si="1069"/>
        <v>0</v>
      </c>
      <c r="Z2407" s="1">
        <f t="shared" si="1070"/>
        <v>0</v>
      </c>
      <c r="AA2407" s="1">
        <f t="shared" si="1071"/>
        <v>0</v>
      </c>
      <c r="AD2407" s="1">
        <f t="shared" si="1072"/>
        <v>1</v>
      </c>
      <c r="AE2407" s="1">
        <f t="shared" si="1073"/>
        <v>1</v>
      </c>
      <c r="AF2407" s="1">
        <f t="shared" si="1074"/>
        <v>0</v>
      </c>
      <c r="AG2407" s="1">
        <f t="shared" si="1075"/>
        <v>0</v>
      </c>
      <c r="AH2407" s="1">
        <f t="shared" si="1076"/>
        <v>0</v>
      </c>
      <c r="AI2407" s="1">
        <f t="shared" si="1077"/>
        <v>0</v>
      </c>
      <c r="AK2407" s="1" t="str">
        <f t="shared" si="1065"/>
        <v>110000</v>
      </c>
    </row>
    <row r="2408" spans="4:37" x14ac:dyDescent="0.25">
      <c r="D2408" s="27">
        <v>2386</v>
      </c>
      <c r="E2408" s="27">
        <f t="shared" si="1051"/>
        <v>0</v>
      </c>
      <c r="F2408" s="27">
        <f t="shared" si="1052"/>
        <v>0</v>
      </c>
      <c r="G2408" s="27">
        <f t="shared" si="1058"/>
        <v>0</v>
      </c>
      <c r="H2408" s="2">
        <f>_xlfn.IFNA(IF(MATCH(AK2408,$AK$23:AK2407,0)&gt;0,0,0),1)</f>
        <v>0</v>
      </c>
      <c r="I2408" s="2">
        <f t="shared" si="1050"/>
        <v>3</v>
      </c>
      <c r="J2408" s="31">
        <f t="shared" si="1059"/>
        <v>2</v>
      </c>
      <c r="K2408" s="32">
        <f t="shared" si="1053"/>
        <v>0</v>
      </c>
      <c r="L2408" s="31">
        <f t="shared" si="1060"/>
        <v>1</v>
      </c>
      <c r="M2408" s="32">
        <f t="shared" si="1054"/>
        <v>0</v>
      </c>
      <c r="N2408" s="31">
        <f t="shared" si="1061"/>
        <v>0</v>
      </c>
      <c r="O2408" s="32">
        <f t="shared" si="1055"/>
        <v>0</v>
      </c>
      <c r="P2408" s="31">
        <f t="shared" si="1062"/>
        <v>0</v>
      </c>
      <c r="Q2408" s="32">
        <f t="shared" si="1056"/>
        <v>0</v>
      </c>
      <c r="R2408" s="31">
        <f t="shared" si="1063"/>
        <v>0</v>
      </c>
      <c r="S2408" s="32">
        <f t="shared" si="1057"/>
        <v>0</v>
      </c>
      <c r="T2408" s="31">
        <f t="shared" si="1064"/>
        <v>0</v>
      </c>
      <c r="V2408" s="1">
        <f t="shared" si="1066"/>
        <v>2</v>
      </c>
      <c r="W2408" s="1">
        <f t="shared" si="1067"/>
        <v>1</v>
      </c>
      <c r="X2408" s="1">
        <f t="shared" si="1068"/>
        <v>0</v>
      </c>
      <c r="Y2408" s="1">
        <f t="shared" si="1069"/>
        <v>0</v>
      </c>
      <c r="Z2408" s="1">
        <f t="shared" si="1070"/>
        <v>0</v>
      </c>
      <c r="AA2408" s="1">
        <f t="shared" si="1071"/>
        <v>0</v>
      </c>
      <c r="AD2408" s="1">
        <f t="shared" si="1072"/>
        <v>2</v>
      </c>
      <c r="AE2408" s="1">
        <f t="shared" si="1073"/>
        <v>1</v>
      </c>
      <c r="AF2408" s="1">
        <f t="shared" si="1074"/>
        <v>0</v>
      </c>
      <c r="AG2408" s="1">
        <f t="shared" si="1075"/>
        <v>0</v>
      </c>
      <c r="AH2408" s="1">
        <f t="shared" si="1076"/>
        <v>0</v>
      </c>
      <c r="AI2408" s="1">
        <f t="shared" si="1077"/>
        <v>0</v>
      </c>
      <c r="AK2408" s="1" t="str">
        <f t="shared" si="1065"/>
        <v>210000</v>
      </c>
    </row>
    <row r="2409" spans="4:37" x14ac:dyDescent="0.25">
      <c r="D2409" s="27">
        <v>2387</v>
      </c>
      <c r="E2409" s="27">
        <f t="shared" si="1051"/>
        <v>0</v>
      </c>
      <c r="F2409" s="27">
        <f t="shared" si="1052"/>
        <v>0</v>
      </c>
      <c r="G2409" s="27">
        <f t="shared" si="1058"/>
        <v>0</v>
      </c>
      <c r="H2409" s="2">
        <f>_xlfn.IFNA(IF(MATCH(AK2409,$AK$23:AK2408,0)&gt;0,0,0),1)</f>
        <v>0</v>
      </c>
      <c r="I2409" s="2">
        <f t="shared" si="1050"/>
        <v>4</v>
      </c>
      <c r="J2409" s="31">
        <f t="shared" si="1059"/>
        <v>3</v>
      </c>
      <c r="K2409" s="32">
        <f t="shared" si="1053"/>
        <v>0</v>
      </c>
      <c r="L2409" s="31">
        <f t="shared" si="1060"/>
        <v>1</v>
      </c>
      <c r="M2409" s="32">
        <f t="shared" si="1054"/>
        <v>0</v>
      </c>
      <c r="N2409" s="31">
        <f t="shared" si="1061"/>
        <v>0</v>
      </c>
      <c r="O2409" s="32">
        <f t="shared" si="1055"/>
        <v>0</v>
      </c>
      <c r="P2409" s="31">
        <f t="shared" si="1062"/>
        <v>0</v>
      </c>
      <c r="Q2409" s="32">
        <f t="shared" si="1056"/>
        <v>0</v>
      </c>
      <c r="R2409" s="31">
        <f t="shared" si="1063"/>
        <v>0</v>
      </c>
      <c r="S2409" s="32">
        <f t="shared" si="1057"/>
        <v>0</v>
      </c>
      <c r="T2409" s="31">
        <f t="shared" si="1064"/>
        <v>0</v>
      </c>
      <c r="V2409" s="1">
        <f t="shared" si="1066"/>
        <v>3</v>
      </c>
      <c r="W2409" s="1">
        <f t="shared" si="1067"/>
        <v>1</v>
      </c>
      <c r="X2409" s="1">
        <f t="shared" si="1068"/>
        <v>0</v>
      </c>
      <c r="Y2409" s="1">
        <f t="shared" si="1069"/>
        <v>0</v>
      </c>
      <c r="Z2409" s="1">
        <f t="shared" si="1070"/>
        <v>0</v>
      </c>
      <c r="AA2409" s="1">
        <f t="shared" si="1071"/>
        <v>0</v>
      </c>
      <c r="AD2409" s="1">
        <f t="shared" si="1072"/>
        <v>3</v>
      </c>
      <c r="AE2409" s="1">
        <f t="shared" si="1073"/>
        <v>1</v>
      </c>
      <c r="AF2409" s="1">
        <f t="shared" si="1074"/>
        <v>0</v>
      </c>
      <c r="AG2409" s="1">
        <f t="shared" si="1075"/>
        <v>0</v>
      </c>
      <c r="AH2409" s="1">
        <f t="shared" si="1076"/>
        <v>0</v>
      </c>
      <c r="AI2409" s="1">
        <f t="shared" si="1077"/>
        <v>0</v>
      </c>
      <c r="AK2409" s="1" t="str">
        <f t="shared" si="1065"/>
        <v>310000</v>
      </c>
    </row>
    <row r="2410" spans="4:37" x14ac:dyDescent="0.25">
      <c r="D2410" s="27">
        <v>2388</v>
      </c>
      <c r="E2410" s="27">
        <f t="shared" si="1051"/>
        <v>0</v>
      </c>
      <c r="F2410" s="27">
        <f t="shared" si="1052"/>
        <v>0</v>
      </c>
      <c r="G2410" s="27">
        <f t="shared" si="1058"/>
        <v>0</v>
      </c>
      <c r="H2410" s="2">
        <f>_xlfn.IFNA(IF(MATCH(AK2410,$AK$23:AK2409,0)&gt;0,0,0),1)</f>
        <v>0</v>
      </c>
      <c r="I2410" s="2">
        <f t="shared" si="1050"/>
        <v>5</v>
      </c>
      <c r="J2410" s="31">
        <f t="shared" si="1059"/>
        <v>4</v>
      </c>
      <c r="K2410" s="32">
        <f t="shared" si="1053"/>
        <v>0</v>
      </c>
      <c r="L2410" s="31">
        <f t="shared" si="1060"/>
        <v>1</v>
      </c>
      <c r="M2410" s="32">
        <f t="shared" si="1054"/>
        <v>0</v>
      </c>
      <c r="N2410" s="31">
        <f t="shared" si="1061"/>
        <v>0</v>
      </c>
      <c r="O2410" s="32">
        <f t="shared" si="1055"/>
        <v>0</v>
      </c>
      <c r="P2410" s="31">
        <f t="shared" si="1062"/>
        <v>0</v>
      </c>
      <c r="Q2410" s="32">
        <f t="shared" si="1056"/>
        <v>0</v>
      </c>
      <c r="R2410" s="31">
        <f t="shared" si="1063"/>
        <v>0</v>
      </c>
      <c r="S2410" s="32">
        <f t="shared" si="1057"/>
        <v>0</v>
      </c>
      <c r="T2410" s="31">
        <f t="shared" si="1064"/>
        <v>0</v>
      </c>
      <c r="V2410" s="1">
        <f t="shared" si="1066"/>
        <v>4</v>
      </c>
      <c r="W2410" s="1">
        <f t="shared" si="1067"/>
        <v>1</v>
      </c>
      <c r="X2410" s="1">
        <f t="shared" si="1068"/>
        <v>0</v>
      </c>
      <c r="Y2410" s="1">
        <f t="shared" si="1069"/>
        <v>0</v>
      </c>
      <c r="Z2410" s="1">
        <f t="shared" si="1070"/>
        <v>0</v>
      </c>
      <c r="AA2410" s="1">
        <f t="shared" si="1071"/>
        <v>0</v>
      </c>
      <c r="AD2410" s="1">
        <f t="shared" si="1072"/>
        <v>4</v>
      </c>
      <c r="AE2410" s="1">
        <f t="shared" si="1073"/>
        <v>1</v>
      </c>
      <c r="AF2410" s="1">
        <f t="shared" si="1074"/>
        <v>0</v>
      </c>
      <c r="AG2410" s="1">
        <f t="shared" si="1075"/>
        <v>0</v>
      </c>
      <c r="AH2410" s="1">
        <f t="shared" si="1076"/>
        <v>0</v>
      </c>
      <c r="AI2410" s="1">
        <f t="shared" si="1077"/>
        <v>0</v>
      </c>
      <c r="AK2410" s="1" t="str">
        <f t="shared" si="1065"/>
        <v>410000</v>
      </c>
    </row>
    <row r="2411" spans="4:37" x14ac:dyDescent="0.25">
      <c r="D2411" s="27">
        <v>2389</v>
      </c>
      <c r="E2411" s="27">
        <f t="shared" si="1051"/>
        <v>0</v>
      </c>
      <c r="F2411" s="27">
        <f t="shared" si="1052"/>
        <v>0</v>
      </c>
      <c r="G2411" s="27">
        <f t="shared" si="1058"/>
        <v>0</v>
      </c>
      <c r="H2411" s="2">
        <f>_xlfn.IFNA(IF(MATCH(AK2411,$AK$23:AK2410,0)&gt;0,0,0),1)</f>
        <v>0</v>
      </c>
      <c r="I2411" s="2">
        <f t="shared" si="1050"/>
        <v>3</v>
      </c>
      <c r="J2411" s="31">
        <f t="shared" si="1059"/>
        <v>1</v>
      </c>
      <c r="K2411" s="32">
        <f t="shared" si="1053"/>
        <v>0</v>
      </c>
      <c r="L2411" s="31">
        <f t="shared" si="1060"/>
        <v>2</v>
      </c>
      <c r="M2411" s="32">
        <f t="shared" si="1054"/>
        <v>0</v>
      </c>
      <c r="N2411" s="31">
        <f t="shared" si="1061"/>
        <v>0</v>
      </c>
      <c r="O2411" s="32">
        <f t="shared" si="1055"/>
        <v>0</v>
      </c>
      <c r="P2411" s="31">
        <f t="shared" si="1062"/>
        <v>0</v>
      </c>
      <c r="Q2411" s="32">
        <f t="shared" si="1056"/>
        <v>0</v>
      </c>
      <c r="R2411" s="31">
        <f t="shared" si="1063"/>
        <v>0</v>
      </c>
      <c r="S2411" s="32">
        <f t="shared" si="1057"/>
        <v>0</v>
      </c>
      <c r="T2411" s="31">
        <f t="shared" si="1064"/>
        <v>0</v>
      </c>
      <c r="V2411" s="1">
        <f t="shared" si="1066"/>
        <v>1</v>
      </c>
      <c r="W2411" s="1">
        <f t="shared" si="1067"/>
        <v>2</v>
      </c>
      <c r="X2411" s="1">
        <f t="shared" si="1068"/>
        <v>0</v>
      </c>
      <c r="Y2411" s="1">
        <f t="shared" si="1069"/>
        <v>0</v>
      </c>
      <c r="Z2411" s="1">
        <f t="shared" si="1070"/>
        <v>0</v>
      </c>
      <c r="AA2411" s="1">
        <f t="shared" si="1071"/>
        <v>0</v>
      </c>
      <c r="AD2411" s="1">
        <f t="shared" si="1072"/>
        <v>2</v>
      </c>
      <c r="AE2411" s="1">
        <f t="shared" si="1073"/>
        <v>1</v>
      </c>
      <c r="AF2411" s="1">
        <f t="shared" si="1074"/>
        <v>0</v>
      </c>
      <c r="AG2411" s="1">
        <f t="shared" si="1075"/>
        <v>0</v>
      </c>
      <c r="AH2411" s="1">
        <f t="shared" si="1076"/>
        <v>0</v>
      </c>
      <c r="AI2411" s="1">
        <f t="shared" si="1077"/>
        <v>0</v>
      </c>
      <c r="AK2411" s="1" t="str">
        <f t="shared" si="1065"/>
        <v>210000</v>
      </c>
    </row>
    <row r="2412" spans="4:37" x14ac:dyDescent="0.25">
      <c r="D2412" s="27">
        <v>2390</v>
      </c>
      <c r="E2412" s="27">
        <f t="shared" si="1051"/>
        <v>0</v>
      </c>
      <c r="F2412" s="27">
        <f t="shared" si="1052"/>
        <v>0</v>
      </c>
      <c r="G2412" s="27">
        <f t="shared" si="1058"/>
        <v>0</v>
      </c>
      <c r="H2412" s="2">
        <f>_xlfn.IFNA(IF(MATCH(AK2412,$AK$23:AK2411,0)&gt;0,0,0),1)</f>
        <v>0</v>
      </c>
      <c r="I2412" s="2">
        <f t="shared" si="1050"/>
        <v>4</v>
      </c>
      <c r="J2412" s="31">
        <f t="shared" si="1059"/>
        <v>2</v>
      </c>
      <c r="K2412" s="32">
        <f t="shared" si="1053"/>
        <v>1</v>
      </c>
      <c r="L2412" s="31">
        <f t="shared" si="1060"/>
        <v>2</v>
      </c>
      <c r="M2412" s="32">
        <f t="shared" si="1054"/>
        <v>0</v>
      </c>
      <c r="N2412" s="31">
        <f t="shared" si="1061"/>
        <v>0</v>
      </c>
      <c r="O2412" s="32">
        <f t="shared" si="1055"/>
        <v>0</v>
      </c>
      <c r="P2412" s="31">
        <f t="shared" si="1062"/>
        <v>0</v>
      </c>
      <c r="Q2412" s="32">
        <f t="shared" si="1056"/>
        <v>0</v>
      </c>
      <c r="R2412" s="31">
        <f t="shared" si="1063"/>
        <v>0</v>
      </c>
      <c r="S2412" s="32">
        <f t="shared" si="1057"/>
        <v>0</v>
      </c>
      <c r="T2412" s="31">
        <f t="shared" si="1064"/>
        <v>0</v>
      </c>
      <c r="V2412" s="1">
        <f t="shared" si="1066"/>
        <v>2</v>
      </c>
      <c r="W2412" s="1">
        <f t="shared" si="1067"/>
        <v>2</v>
      </c>
      <c r="X2412" s="1">
        <f t="shared" si="1068"/>
        <v>0</v>
      </c>
      <c r="Y2412" s="1">
        <f t="shared" si="1069"/>
        <v>0</v>
      </c>
      <c r="Z2412" s="1">
        <f t="shared" si="1070"/>
        <v>0</v>
      </c>
      <c r="AA2412" s="1">
        <f t="shared" si="1071"/>
        <v>0</v>
      </c>
      <c r="AD2412" s="1">
        <f t="shared" si="1072"/>
        <v>2</v>
      </c>
      <c r="AE2412" s="1">
        <f t="shared" si="1073"/>
        <v>2</v>
      </c>
      <c r="AF2412" s="1">
        <f t="shared" si="1074"/>
        <v>0</v>
      </c>
      <c r="AG2412" s="1">
        <f t="shared" si="1075"/>
        <v>0</v>
      </c>
      <c r="AH2412" s="1">
        <f t="shared" si="1076"/>
        <v>0</v>
      </c>
      <c r="AI2412" s="1">
        <f t="shared" si="1077"/>
        <v>0</v>
      </c>
      <c r="AK2412" s="1" t="str">
        <f t="shared" si="1065"/>
        <v>220000</v>
      </c>
    </row>
    <row r="2413" spans="4:37" x14ac:dyDescent="0.25">
      <c r="D2413" s="27">
        <v>2391</v>
      </c>
      <c r="E2413" s="27">
        <f t="shared" si="1051"/>
        <v>0</v>
      </c>
      <c r="F2413" s="27">
        <f t="shared" si="1052"/>
        <v>0</v>
      </c>
      <c r="G2413" s="27">
        <f t="shared" si="1058"/>
        <v>0</v>
      </c>
      <c r="H2413" s="2">
        <f>_xlfn.IFNA(IF(MATCH(AK2413,$AK$23:AK2412,0)&gt;0,0,0),1)</f>
        <v>0</v>
      </c>
      <c r="I2413" s="2">
        <f t="shared" si="1050"/>
        <v>5</v>
      </c>
      <c r="J2413" s="31">
        <f t="shared" si="1059"/>
        <v>3</v>
      </c>
      <c r="K2413" s="32">
        <f t="shared" si="1053"/>
        <v>0</v>
      </c>
      <c r="L2413" s="31">
        <f t="shared" si="1060"/>
        <v>2</v>
      </c>
      <c r="M2413" s="32">
        <f t="shared" si="1054"/>
        <v>0</v>
      </c>
      <c r="N2413" s="31">
        <f t="shared" si="1061"/>
        <v>0</v>
      </c>
      <c r="O2413" s="32">
        <f t="shared" si="1055"/>
        <v>0</v>
      </c>
      <c r="P2413" s="31">
        <f t="shared" si="1062"/>
        <v>0</v>
      </c>
      <c r="Q2413" s="32">
        <f t="shared" si="1056"/>
        <v>0</v>
      </c>
      <c r="R2413" s="31">
        <f t="shared" si="1063"/>
        <v>0</v>
      </c>
      <c r="S2413" s="32">
        <f t="shared" si="1057"/>
        <v>0</v>
      </c>
      <c r="T2413" s="31">
        <f t="shared" si="1064"/>
        <v>0</v>
      </c>
      <c r="V2413" s="1">
        <f t="shared" si="1066"/>
        <v>3</v>
      </c>
      <c r="W2413" s="1">
        <f t="shared" si="1067"/>
        <v>2</v>
      </c>
      <c r="X2413" s="1">
        <f t="shared" si="1068"/>
        <v>0</v>
      </c>
      <c r="Y2413" s="1">
        <f t="shared" si="1069"/>
        <v>0</v>
      </c>
      <c r="Z2413" s="1">
        <f t="shared" si="1070"/>
        <v>0</v>
      </c>
      <c r="AA2413" s="1">
        <f t="shared" si="1071"/>
        <v>0</v>
      </c>
      <c r="AD2413" s="1">
        <f t="shared" si="1072"/>
        <v>3</v>
      </c>
      <c r="AE2413" s="1">
        <f t="shared" si="1073"/>
        <v>2</v>
      </c>
      <c r="AF2413" s="1">
        <f t="shared" si="1074"/>
        <v>0</v>
      </c>
      <c r="AG2413" s="1">
        <f t="shared" si="1075"/>
        <v>0</v>
      </c>
      <c r="AH2413" s="1">
        <f t="shared" si="1076"/>
        <v>0</v>
      </c>
      <c r="AI2413" s="1">
        <f t="shared" si="1077"/>
        <v>0</v>
      </c>
      <c r="AK2413" s="1" t="str">
        <f t="shared" si="1065"/>
        <v>320000</v>
      </c>
    </row>
    <row r="2414" spans="4:37" x14ac:dyDescent="0.25">
      <c r="D2414" s="27">
        <v>2392</v>
      </c>
      <c r="E2414" s="27">
        <f t="shared" si="1051"/>
        <v>0</v>
      </c>
      <c r="F2414" s="27">
        <f t="shared" si="1052"/>
        <v>0</v>
      </c>
      <c r="G2414" s="27">
        <f t="shared" si="1058"/>
        <v>0</v>
      </c>
      <c r="H2414" s="2">
        <f>_xlfn.IFNA(IF(MATCH(AK2414,$AK$23:AK2413,0)&gt;0,0,0),1)</f>
        <v>0</v>
      </c>
      <c r="I2414" s="2">
        <f t="shared" si="1050"/>
        <v>6</v>
      </c>
      <c r="J2414" s="31">
        <f t="shared" si="1059"/>
        <v>4</v>
      </c>
      <c r="K2414" s="32">
        <f t="shared" si="1053"/>
        <v>0</v>
      </c>
      <c r="L2414" s="31">
        <f t="shared" si="1060"/>
        <v>2</v>
      </c>
      <c r="M2414" s="32">
        <f t="shared" si="1054"/>
        <v>0</v>
      </c>
      <c r="N2414" s="31">
        <f t="shared" si="1061"/>
        <v>0</v>
      </c>
      <c r="O2414" s="32">
        <f t="shared" si="1055"/>
        <v>0</v>
      </c>
      <c r="P2414" s="31">
        <f t="shared" si="1062"/>
        <v>0</v>
      </c>
      <c r="Q2414" s="32">
        <f t="shared" si="1056"/>
        <v>0</v>
      </c>
      <c r="R2414" s="31">
        <f t="shared" si="1063"/>
        <v>0</v>
      </c>
      <c r="S2414" s="32">
        <f t="shared" si="1057"/>
        <v>0</v>
      </c>
      <c r="T2414" s="31">
        <f t="shared" si="1064"/>
        <v>0</v>
      </c>
      <c r="V2414" s="1">
        <f t="shared" si="1066"/>
        <v>4</v>
      </c>
      <c r="W2414" s="1">
        <f t="shared" si="1067"/>
        <v>2</v>
      </c>
      <c r="X2414" s="1">
        <f t="shared" si="1068"/>
        <v>0</v>
      </c>
      <c r="Y2414" s="1">
        <f t="shared" si="1069"/>
        <v>0</v>
      </c>
      <c r="Z2414" s="1">
        <f t="shared" si="1070"/>
        <v>0</v>
      </c>
      <c r="AA2414" s="1">
        <f t="shared" si="1071"/>
        <v>0</v>
      </c>
      <c r="AD2414" s="1">
        <f t="shared" si="1072"/>
        <v>4</v>
      </c>
      <c r="AE2414" s="1">
        <f t="shared" si="1073"/>
        <v>2</v>
      </c>
      <c r="AF2414" s="1">
        <f t="shared" si="1074"/>
        <v>0</v>
      </c>
      <c r="AG2414" s="1">
        <f t="shared" si="1075"/>
        <v>0</v>
      </c>
      <c r="AH2414" s="1">
        <f t="shared" si="1076"/>
        <v>0</v>
      </c>
      <c r="AI2414" s="1">
        <f t="shared" si="1077"/>
        <v>0</v>
      </c>
      <c r="AK2414" s="1" t="str">
        <f t="shared" si="1065"/>
        <v>420000</v>
      </c>
    </row>
    <row r="2415" spans="4:37" x14ac:dyDescent="0.25">
      <c r="D2415" s="27">
        <v>2393</v>
      </c>
      <c r="E2415" s="27">
        <f t="shared" si="1051"/>
        <v>0</v>
      </c>
      <c r="F2415" s="27">
        <f t="shared" si="1052"/>
        <v>0</v>
      </c>
      <c r="G2415" s="27">
        <f t="shared" si="1058"/>
        <v>0</v>
      </c>
      <c r="H2415" s="2">
        <f>_xlfn.IFNA(IF(MATCH(AK2415,$AK$23:AK2414,0)&gt;0,0,0),1)</f>
        <v>0</v>
      </c>
      <c r="I2415" s="2">
        <f t="shared" si="1050"/>
        <v>4</v>
      </c>
      <c r="J2415" s="31">
        <f t="shared" si="1059"/>
        <v>1</v>
      </c>
      <c r="K2415" s="32">
        <f t="shared" si="1053"/>
        <v>0</v>
      </c>
      <c r="L2415" s="31">
        <f t="shared" si="1060"/>
        <v>3</v>
      </c>
      <c r="M2415" s="32">
        <f t="shared" si="1054"/>
        <v>0</v>
      </c>
      <c r="N2415" s="31">
        <f t="shared" si="1061"/>
        <v>0</v>
      </c>
      <c r="O2415" s="32">
        <f t="shared" si="1055"/>
        <v>0</v>
      </c>
      <c r="P2415" s="31">
        <f t="shared" si="1062"/>
        <v>0</v>
      </c>
      <c r="Q2415" s="32">
        <f t="shared" si="1056"/>
        <v>0</v>
      </c>
      <c r="R2415" s="31">
        <f t="shared" si="1063"/>
        <v>0</v>
      </c>
      <c r="S2415" s="32">
        <f t="shared" si="1057"/>
        <v>0</v>
      </c>
      <c r="T2415" s="31">
        <f t="shared" si="1064"/>
        <v>0</v>
      </c>
      <c r="V2415" s="1">
        <f t="shared" si="1066"/>
        <v>1</v>
      </c>
      <c r="W2415" s="1">
        <f t="shared" si="1067"/>
        <v>3</v>
      </c>
      <c r="X2415" s="1">
        <f t="shared" si="1068"/>
        <v>0</v>
      </c>
      <c r="Y2415" s="1">
        <f t="shared" si="1069"/>
        <v>0</v>
      </c>
      <c r="Z2415" s="1">
        <f t="shared" si="1070"/>
        <v>0</v>
      </c>
      <c r="AA2415" s="1">
        <f t="shared" si="1071"/>
        <v>0</v>
      </c>
      <c r="AD2415" s="1">
        <f t="shared" si="1072"/>
        <v>3</v>
      </c>
      <c r="AE2415" s="1">
        <f t="shared" si="1073"/>
        <v>1</v>
      </c>
      <c r="AF2415" s="1">
        <f t="shared" si="1074"/>
        <v>0</v>
      </c>
      <c r="AG2415" s="1">
        <f t="shared" si="1075"/>
        <v>0</v>
      </c>
      <c r="AH2415" s="1">
        <f t="shared" si="1076"/>
        <v>0</v>
      </c>
      <c r="AI2415" s="1">
        <f t="shared" si="1077"/>
        <v>0</v>
      </c>
      <c r="AK2415" s="1" t="str">
        <f t="shared" si="1065"/>
        <v>310000</v>
      </c>
    </row>
    <row r="2416" spans="4:37" x14ac:dyDescent="0.25">
      <c r="D2416" s="27">
        <v>2394</v>
      </c>
      <c r="E2416" s="27">
        <f t="shared" si="1051"/>
        <v>0</v>
      </c>
      <c r="F2416" s="27">
        <f t="shared" si="1052"/>
        <v>0</v>
      </c>
      <c r="G2416" s="27">
        <f t="shared" si="1058"/>
        <v>0</v>
      </c>
      <c r="H2416" s="2">
        <f>_xlfn.IFNA(IF(MATCH(AK2416,$AK$23:AK2415,0)&gt;0,0,0),1)</f>
        <v>0</v>
      </c>
      <c r="I2416" s="2">
        <f t="shared" si="1050"/>
        <v>5</v>
      </c>
      <c r="J2416" s="31">
        <f t="shared" si="1059"/>
        <v>2</v>
      </c>
      <c r="K2416" s="32">
        <f t="shared" si="1053"/>
        <v>0</v>
      </c>
      <c r="L2416" s="31">
        <f t="shared" si="1060"/>
        <v>3</v>
      </c>
      <c r="M2416" s="32">
        <f t="shared" si="1054"/>
        <v>0</v>
      </c>
      <c r="N2416" s="31">
        <f t="shared" si="1061"/>
        <v>0</v>
      </c>
      <c r="O2416" s="32">
        <f t="shared" si="1055"/>
        <v>0</v>
      </c>
      <c r="P2416" s="31">
        <f t="shared" si="1062"/>
        <v>0</v>
      </c>
      <c r="Q2416" s="32">
        <f t="shared" si="1056"/>
        <v>0</v>
      </c>
      <c r="R2416" s="31">
        <f t="shared" si="1063"/>
        <v>0</v>
      </c>
      <c r="S2416" s="32">
        <f t="shared" si="1057"/>
        <v>0</v>
      </c>
      <c r="T2416" s="31">
        <f t="shared" si="1064"/>
        <v>0</v>
      </c>
      <c r="V2416" s="1">
        <f t="shared" si="1066"/>
        <v>2</v>
      </c>
      <c r="W2416" s="1">
        <f t="shared" si="1067"/>
        <v>3</v>
      </c>
      <c r="X2416" s="1">
        <f t="shared" si="1068"/>
        <v>0</v>
      </c>
      <c r="Y2416" s="1">
        <f t="shared" si="1069"/>
        <v>0</v>
      </c>
      <c r="Z2416" s="1">
        <f t="shared" si="1070"/>
        <v>0</v>
      </c>
      <c r="AA2416" s="1">
        <f t="shared" si="1071"/>
        <v>0</v>
      </c>
      <c r="AD2416" s="1">
        <f t="shared" si="1072"/>
        <v>3</v>
      </c>
      <c r="AE2416" s="1">
        <f t="shared" si="1073"/>
        <v>2</v>
      </c>
      <c r="AF2416" s="1">
        <f t="shared" si="1074"/>
        <v>0</v>
      </c>
      <c r="AG2416" s="1">
        <f t="shared" si="1075"/>
        <v>0</v>
      </c>
      <c r="AH2416" s="1">
        <f t="shared" si="1076"/>
        <v>0</v>
      </c>
      <c r="AI2416" s="1">
        <f t="shared" si="1077"/>
        <v>0</v>
      </c>
      <c r="AK2416" s="1" t="str">
        <f t="shared" si="1065"/>
        <v>320000</v>
      </c>
    </row>
    <row r="2417" spans="4:37" x14ac:dyDescent="0.25">
      <c r="D2417" s="27">
        <v>2395</v>
      </c>
      <c r="E2417" s="27">
        <f t="shared" si="1051"/>
        <v>0</v>
      </c>
      <c r="F2417" s="27">
        <f t="shared" si="1052"/>
        <v>0</v>
      </c>
      <c r="G2417" s="27">
        <f t="shared" si="1058"/>
        <v>0</v>
      </c>
      <c r="H2417" s="2">
        <f>_xlfn.IFNA(IF(MATCH(AK2417,$AK$23:AK2416,0)&gt;0,0,0),1)</f>
        <v>0</v>
      </c>
      <c r="I2417" s="2">
        <f t="shared" si="1050"/>
        <v>6</v>
      </c>
      <c r="J2417" s="31">
        <f t="shared" si="1059"/>
        <v>3</v>
      </c>
      <c r="K2417" s="32">
        <f t="shared" si="1053"/>
        <v>1</v>
      </c>
      <c r="L2417" s="31">
        <f t="shared" si="1060"/>
        <v>3</v>
      </c>
      <c r="M2417" s="32">
        <f t="shared" si="1054"/>
        <v>0</v>
      </c>
      <c r="N2417" s="31">
        <f t="shared" si="1061"/>
        <v>0</v>
      </c>
      <c r="O2417" s="32">
        <f t="shared" si="1055"/>
        <v>0</v>
      </c>
      <c r="P2417" s="31">
        <f t="shared" si="1062"/>
        <v>0</v>
      </c>
      <c r="Q2417" s="32">
        <f t="shared" si="1056"/>
        <v>0</v>
      </c>
      <c r="R2417" s="31">
        <f t="shared" si="1063"/>
        <v>0</v>
      </c>
      <c r="S2417" s="32">
        <f t="shared" si="1057"/>
        <v>0</v>
      </c>
      <c r="T2417" s="31">
        <f t="shared" si="1064"/>
        <v>0</v>
      </c>
      <c r="V2417" s="1">
        <f t="shared" si="1066"/>
        <v>3</v>
      </c>
      <c r="W2417" s="1">
        <f t="shared" si="1067"/>
        <v>3</v>
      </c>
      <c r="X2417" s="1">
        <f t="shared" si="1068"/>
        <v>0</v>
      </c>
      <c r="Y2417" s="1">
        <f t="shared" si="1069"/>
        <v>0</v>
      </c>
      <c r="Z2417" s="1">
        <f t="shared" si="1070"/>
        <v>0</v>
      </c>
      <c r="AA2417" s="1">
        <f t="shared" si="1071"/>
        <v>0</v>
      </c>
      <c r="AD2417" s="1">
        <f t="shared" si="1072"/>
        <v>3</v>
      </c>
      <c r="AE2417" s="1">
        <f t="shared" si="1073"/>
        <v>3</v>
      </c>
      <c r="AF2417" s="1">
        <f t="shared" si="1074"/>
        <v>0</v>
      </c>
      <c r="AG2417" s="1">
        <f t="shared" si="1075"/>
        <v>0</v>
      </c>
      <c r="AH2417" s="1">
        <f t="shared" si="1076"/>
        <v>0</v>
      </c>
      <c r="AI2417" s="1">
        <f t="shared" si="1077"/>
        <v>0</v>
      </c>
      <c r="AK2417" s="1" t="str">
        <f t="shared" si="1065"/>
        <v>330000</v>
      </c>
    </row>
    <row r="2418" spans="4:37" x14ac:dyDescent="0.25">
      <c r="D2418" s="27">
        <v>2396</v>
      </c>
      <c r="E2418" s="27">
        <f t="shared" si="1051"/>
        <v>0</v>
      </c>
      <c r="F2418" s="27">
        <f t="shared" si="1052"/>
        <v>0</v>
      </c>
      <c r="G2418" s="27">
        <f t="shared" si="1058"/>
        <v>0</v>
      </c>
      <c r="H2418" s="2">
        <f>_xlfn.IFNA(IF(MATCH(AK2418,$AK$23:AK2417,0)&gt;0,0,0),1)</f>
        <v>0</v>
      </c>
      <c r="I2418" s="2">
        <f t="shared" si="1050"/>
        <v>7</v>
      </c>
      <c r="J2418" s="31">
        <f t="shared" si="1059"/>
        <v>4</v>
      </c>
      <c r="K2418" s="32">
        <f t="shared" si="1053"/>
        <v>0</v>
      </c>
      <c r="L2418" s="31">
        <f t="shared" si="1060"/>
        <v>3</v>
      </c>
      <c r="M2418" s="32">
        <f t="shared" si="1054"/>
        <v>0</v>
      </c>
      <c r="N2418" s="31">
        <f t="shared" si="1061"/>
        <v>0</v>
      </c>
      <c r="O2418" s="32">
        <f t="shared" si="1055"/>
        <v>0</v>
      </c>
      <c r="P2418" s="31">
        <f t="shared" si="1062"/>
        <v>0</v>
      </c>
      <c r="Q2418" s="32">
        <f t="shared" si="1056"/>
        <v>0</v>
      </c>
      <c r="R2418" s="31">
        <f t="shared" si="1063"/>
        <v>0</v>
      </c>
      <c r="S2418" s="32">
        <f t="shared" si="1057"/>
        <v>0</v>
      </c>
      <c r="T2418" s="31">
        <f t="shared" si="1064"/>
        <v>0</v>
      </c>
      <c r="V2418" s="1">
        <f t="shared" si="1066"/>
        <v>4</v>
      </c>
      <c r="W2418" s="1">
        <f t="shared" si="1067"/>
        <v>3</v>
      </c>
      <c r="X2418" s="1">
        <f t="shared" si="1068"/>
        <v>0</v>
      </c>
      <c r="Y2418" s="1">
        <f t="shared" si="1069"/>
        <v>0</v>
      </c>
      <c r="Z2418" s="1">
        <f t="shared" si="1070"/>
        <v>0</v>
      </c>
      <c r="AA2418" s="1">
        <f t="shared" si="1071"/>
        <v>0</v>
      </c>
      <c r="AD2418" s="1">
        <f t="shared" si="1072"/>
        <v>4</v>
      </c>
      <c r="AE2418" s="1">
        <f t="shared" si="1073"/>
        <v>3</v>
      </c>
      <c r="AF2418" s="1">
        <f t="shared" si="1074"/>
        <v>0</v>
      </c>
      <c r="AG2418" s="1">
        <f t="shared" si="1075"/>
        <v>0</v>
      </c>
      <c r="AH2418" s="1">
        <f t="shared" si="1076"/>
        <v>0</v>
      </c>
      <c r="AI2418" s="1">
        <f t="shared" si="1077"/>
        <v>0</v>
      </c>
      <c r="AK2418" s="1" t="str">
        <f t="shared" si="1065"/>
        <v>430000</v>
      </c>
    </row>
    <row r="2419" spans="4:37" x14ac:dyDescent="0.25">
      <c r="D2419" s="27">
        <v>2397</v>
      </c>
      <c r="E2419" s="27">
        <f t="shared" si="1051"/>
        <v>0</v>
      </c>
      <c r="F2419" s="27">
        <f t="shared" si="1052"/>
        <v>0</v>
      </c>
      <c r="G2419" s="27">
        <f t="shared" si="1058"/>
        <v>0</v>
      </c>
      <c r="H2419" s="2">
        <f>_xlfn.IFNA(IF(MATCH(AK2419,$AK$23:AK2418,0)&gt;0,0,0),1)</f>
        <v>0</v>
      </c>
      <c r="I2419" s="2">
        <f t="shared" si="1050"/>
        <v>5</v>
      </c>
      <c r="J2419" s="31">
        <f t="shared" si="1059"/>
        <v>1</v>
      </c>
      <c r="K2419" s="32">
        <f t="shared" si="1053"/>
        <v>0</v>
      </c>
      <c r="L2419" s="31">
        <f t="shared" si="1060"/>
        <v>4</v>
      </c>
      <c r="M2419" s="32">
        <f t="shared" si="1054"/>
        <v>0</v>
      </c>
      <c r="N2419" s="31">
        <f t="shared" si="1061"/>
        <v>0</v>
      </c>
      <c r="O2419" s="32">
        <f t="shared" si="1055"/>
        <v>0</v>
      </c>
      <c r="P2419" s="31">
        <f t="shared" si="1062"/>
        <v>0</v>
      </c>
      <c r="Q2419" s="32">
        <f t="shared" si="1056"/>
        <v>0</v>
      </c>
      <c r="R2419" s="31">
        <f t="shared" si="1063"/>
        <v>0</v>
      </c>
      <c r="S2419" s="32">
        <f t="shared" si="1057"/>
        <v>0</v>
      </c>
      <c r="T2419" s="31">
        <f t="shared" si="1064"/>
        <v>0</v>
      </c>
      <c r="V2419" s="1">
        <f t="shared" si="1066"/>
        <v>1</v>
      </c>
      <c r="W2419" s="1">
        <f t="shared" si="1067"/>
        <v>4</v>
      </c>
      <c r="X2419" s="1">
        <f t="shared" si="1068"/>
        <v>0</v>
      </c>
      <c r="Y2419" s="1">
        <f t="shared" si="1069"/>
        <v>0</v>
      </c>
      <c r="Z2419" s="1">
        <f t="shared" si="1070"/>
        <v>0</v>
      </c>
      <c r="AA2419" s="1">
        <f t="shared" si="1071"/>
        <v>0</v>
      </c>
      <c r="AD2419" s="1">
        <f t="shared" si="1072"/>
        <v>4</v>
      </c>
      <c r="AE2419" s="1">
        <f t="shared" si="1073"/>
        <v>1</v>
      </c>
      <c r="AF2419" s="1">
        <f t="shared" si="1074"/>
        <v>0</v>
      </c>
      <c r="AG2419" s="1">
        <f t="shared" si="1075"/>
        <v>0</v>
      </c>
      <c r="AH2419" s="1">
        <f t="shared" si="1076"/>
        <v>0</v>
      </c>
      <c r="AI2419" s="1">
        <f t="shared" si="1077"/>
        <v>0</v>
      </c>
      <c r="AK2419" s="1" t="str">
        <f t="shared" si="1065"/>
        <v>410000</v>
      </c>
    </row>
    <row r="2420" spans="4:37" x14ac:dyDescent="0.25">
      <c r="D2420" s="27">
        <v>2398</v>
      </c>
      <c r="E2420" s="27">
        <f t="shared" si="1051"/>
        <v>0</v>
      </c>
      <c r="F2420" s="27">
        <f t="shared" si="1052"/>
        <v>0</v>
      </c>
      <c r="G2420" s="27">
        <f t="shared" si="1058"/>
        <v>0</v>
      </c>
      <c r="H2420" s="2">
        <f>_xlfn.IFNA(IF(MATCH(AK2420,$AK$23:AK2419,0)&gt;0,0,0),1)</f>
        <v>0</v>
      </c>
      <c r="I2420" s="2">
        <f t="shared" si="1050"/>
        <v>6</v>
      </c>
      <c r="J2420" s="31">
        <f t="shared" si="1059"/>
        <v>2</v>
      </c>
      <c r="K2420" s="32">
        <f t="shared" si="1053"/>
        <v>0</v>
      </c>
      <c r="L2420" s="31">
        <f t="shared" si="1060"/>
        <v>4</v>
      </c>
      <c r="M2420" s="32">
        <f t="shared" si="1054"/>
        <v>0</v>
      </c>
      <c r="N2420" s="31">
        <f t="shared" si="1061"/>
        <v>0</v>
      </c>
      <c r="O2420" s="32">
        <f t="shared" si="1055"/>
        <v>0</v>
      </c>
      <c r="P2420" s="31">
        <f t="shared" si="1062"/>
        <v>0</v>
      </c>
      <c r="Q2420" s="32">
        <f t="shared" si="1056"/>
        <v>0</v>
      </c>
      <c r="R2420" s="31">
        <f t="shared" si="1063"/>
        <v>0</v>
      </c>
      <c r="S2420" s="32">
        <f t="shared" si="1057"/>
        <v>0</v>
      </c>
      <c r="T2420" s="31">
        <f t="shared" si="1064"/>
        <v>0</v>
      </c>
      <c r="V2420" s="1">
        <f t="shared" si="1066"/>
        <v>2</v>
      </c>
      <c r="W2420" s="1">
        <f t="shared" si="1067"/>
        <v>4</v>
      </c>
      <c r="X2420" s="1">
        <f t="shared" si="1068"/>
        <v>0</v>
      </c>
      <c r="Y2420" s="1">
        <f t="shared" si="1069"/>
        <v>0</v>
      </c>
      <c r="Z2420" s="1">
        <f t="shared" si="1070"/>
        <v>0</v>
      </c>
      <c r="AA2420" s="1">
        <f t="shared" si="1071"/>
        <v>0</v>
      </c>
      <c r="AD2420" s="1">
        <f t="shared" si="1072"/>
        <v>4</v>
      </c>
      <c r="AE2420" s="1">
        <f t="shared" si="1073"/>
        <v>2</v>
      </c>
      <c r="AF2420" s="1">
        <f t="shared" si="1074"/>
        <v>0</v>
      </c>
      <c r="AG2420" s="1">
        <f t="shared" si="1075"/>
        <v>0</v>
      </c>
      <c r="AH2420" s="1">
        <f t="shared" si="1076"/>
        <v>0</v>
      </c>
      <c r="AI2420" s="1">
        <f t="shared" si="1077"/>
        <v>0</v>
      </c>
      <c r="AK2420" s="1" t="str">
        <f t="shared" si="1065"/>
        <v>420000</v>
      </c>
    </row>
    <row r="2421" spans="4:37" x14ac:dyDescent="0.25">
      <c r="D2421" s="27">
        <v>2399</v>
      </c>
      <c r="E2421" s="27">
        <f t="shared" si="1051"/>
        <v>0</v>
      </c>
      <c r="F2421" s="27">
        <f t="shared" si="1052"/>
        <v>0</v>
      </c>
      <c r="G2421" s="27">
        <f t="shared" si="1058"/>
        <v>0</v>
      </c>
      <c r="H2421" s="2">
        <f>_xlfn.IFNA(IF(MATCH(AK2421,$AK$23:AK2420,0)&gt;0,0,0),1)</f>
        <v>0</v>
      </c>
      <c r="I2421" s="2">
        <f t="shared" si="1050"/>
        <v>7</v>
      </c>
      <c r="J2421" s="31">
        <f t="shared" si="1059"/>
        <v>3</v>
      </c>
      <c r="K2421" s="32">
        <f t="shared" si="1053"/>
        <v>0</v>
      </c>
      <c r="L2421" s="31">
        <f t="shared" si="1060"/>
        <v>4</v>
      </c>
      <c r="M2421" s="32">
        <f t="shared" si="1054"/>
        <v>0</v>
      </c>
      <c r="N2421" s="31">
        <f t="shared" si="1061"/>
        <v>0</v>
      </c>
      <c r="O2421" s="32">
        <f t="shared" si="1055"/>
        <v>0</v>
      </c>
      <c r="P2421" s="31">
        <f t="shared" si="1062"/>
        <v>0</v>
      </c>
      <c r="Q2421" s="32">
        <f t="shared" si="1056"/>
        <v>0</v>
      </c>
      <c r="R2421" s="31">
        <f t="shared" si="1063"/>
        <v>0</v>
      </c>
      <c r="S2421" s="32">
        <f t="shared" si="1057"/>
        <v>0</v>
      </c>
      <c r="T2421" s="31">
        <f t="shared" si="1064"/>
        <v>0</v>
      </c>
      <c r="V2421" s="1">
        <f t="shared" si="1066"/>
        <v>3</v>
      </c>
      <c r="W2421" s="1">
        <f t="shared" si="1067"/>
        <v>4</v>
      </c>
      <c r="X2421" s="1">
        <f t="shared" si="1068"/>
        <v>0</v>
      </c>
      <c r="Y2421" s="1">
        <f t="shared" si="1069"/>
        <v>0</v>
      </c>
      <c r="Z2421" s="1">
        <f t="shared" si="1070"/>
        <v>0</v>
      </c>
      <c r="AA2421" s="1">
        <f t="shared" si="1071"/>
        <v>0</v>
      </c>
      <c r="AD2421" s="1">
        <f t="shared" si="1072"/>
        <v>4</v>
      </c>
      <c r="AE2421" s="1">
        <f t="shared" si="1073"/>
        <v>3</v>
      </c>
      <c r="AF2421" s="1">
        <f t="shared" si="1074"/>
        <v>0</v>
      </c>
      <c r="AG2421" s="1">
        <f t="shared" si="1075"/>
        <v>0</v>
      </c>
      <c r="AH2421" s="1">
        <f t="shared" si="1076"/>
        <v>0</v>
      </c>
      <c r="AI2421" s="1">
        <f t="shared" si="1077"/>
        <v>0</v>
      </c>
      <c r="AK2421" s="1" t="str">
        <f t="shared" si="1065"/>
        <v>430000</v>
      </c>
    </row>
    <row r="2422" spans="4:37" x14ac:dyDescent="0.25">
      <c r="D2422" s="27">
        <v>2400</v>
      </c>
      <c r="E2422" s="27">
        <f t="shared" si="1051"/>
        <v>0</v>
      </c>
      <c r="F2422" s="27">
        <f t="shared" si="1052"/>
        <v>0</v>
      </c>
      <c r="G2422" s="27">
        <f t="shared" si="1058"/>
        <v>0</v>
      </c>
      <c r="H2422" s="2">
        <f>_xlfn.IFNA(IF(MATCH(AK2422,$AK$23:AK2421,0)&gt;0,0,0),1)</f>
        <v>0</v>
      </c>
      <c r="I2422" s="2">
        <f t="shared" si="1050"/>
        <v>8</v>
      </c>
      <c r="J2422" s="31">
        <f t="shared" si="1059"/>
        <v>4</v>
      </c>
      <c r="K2422" s="32">
        <f t="shared" si="1053"/>
        <v>1</v>
      </c>
      <c r="L2422" s="31">
        <f t="shared" si="1060"/>
        <v>4</v>
      </c>
      <c r="M2422" s="32">
        <f t="shared" si="1054"/>
        <v>0</v>
      </c>
      <c r="N2422" s="31">
        <f t="shared" si="1061"/>
        <v>0</v>
      </c>
      <c r="O2422" s="32">
        <f t="shared" si="1055"/>
        <v>0</v>
      </c>
      <c r="P2422" s="31">
        <f t="shared" si="1062"/>
        <v>0</v>
      </c>
      <c r="Q2422" s="32">
        <f t="shared" si="1056"/>
        <v>0</v>
      </c>
      <c r="R2422" s="31">
        <f t="shared" si="1063"/>
        <v>0</v>
      </c>
      <c r="S2422" s="32">
        <f t="shared" si="1057"/>
        <v>0</v>
      </c>
      <c r="T2422" s="31">
        <f t="shared" si="1064"/>
        <v>0</v>
      </c>
      <c r="V2422" s="1">
        <f t="shared" si="1066"/>
        <v>4</v>
      </c>
      <c r="W2422" s="1">
        <f t="shared" si="1067"/>
        <v>4</v>
      </c>
      <c r="X2422" s="1">
        <f t="shared" si="1068"/>
        <v>0</v>
      </c>
      <c r="Y2422" s="1">
        <f t="shared" si="1069"/>
        <v>0</v>
      </c>
      <c r="Z2422" s="1">
        <f t="shared" si="1070"/>
        <v>0</v>
      </c>
      <c r="AA2422" s="1">
        <f t="shared" si="1071"/>
        <v>0</v>
      </c>
      <c r="AD2422" s="1">
        <f t="shared" si="1072"/>
        <v>4</v>
      </c>
      <c r="AE2422" s="1">
        <f t="shared" si="1073"/>
        <v>4</v>
      </c>
      <c r="AF2422" s="1">
        <f t="shared" si="1074"/>
        <v>0</v>
      </c>
      <c r="AG2422" s="1">
        <f t="shared" si="1075"/>
        <v>0</v>
      </c>
      <c r="AH2422" s="1">
        <f t="shared" si="1076"/>
        <v>0</v>
      </c>
      <c r="AI2422" s="1">
        <f t="shared" si="1077"/>
        <v>0</v>
      </c>
      <c r="AK2422" s="1" t="str">
        <f t="shared" si="1065"/>
        <v>440000</v>
      </c>
    </row>
    <row r="2423" spans="4:37" x14ac:dyDescent="0.25">
      <c r="D2423" s="27">
        <v>2401</v>
      </c>
      <c r="E2423" s="27">
        <f t="shared" si="1051"/>
        <v>0</v>
      </c>
      <c r="F2423" s="27">
        <f t="shared" si="1052"/>
        <v>0</v>
      </c>
      <c r="G2423" s="27">
        <f t="shared" si="1058"/>
        <v>0</v>
      </c>
      <c r="H2423" s="2">
        <f>_xlfn.IFNA(IF(MATCH(AK2423,$AK$23:AK2422,0)&gt;0,0,0),1)</f>
        <v>0</v>
      </c>
      <c r="I2423" s="2">
        <f t="shared" si="1050"/>
        <v>2</v>
      </c>
      <c r="J2423" s="31">
        <f t="shared" si="1059"/>
        <v>1</v>
      </c>
      <c r="K2423" s="32">
        <f t="shared" si="1053"/>
        <v>1</v>
      </c>
      <c r="L2423" s="31">
        <f t="shared" si="1060"/>
        <v>1</v>
      </c>
      <c r="M2423" s="32">
        <f t="shared" si="1054"/>
        <v>0</v>
      </c>
      <c r="N2423" s="31">
        <f t="shared" si="1061"/>
        <v>0</v>
      </c>
      <c r="O2423" s="32">
        <f t="shared" si="1055"/>
        <v>0</v>
      </c>
      <c r="P2423" s="31">
        <f t="shared" si="1062"/>
        <v>0</v>
      </c>
      <c r="Q2423" s="32">
        <f t="shared" si="1056"/>
        <v>0</v>
      </c>
      <c r="R2423" s="31">
        <f t="shared" si="1063"/>
        <v>0</v>
      </c>
      <c r="S2423" s="32">
        <f t="shared" si="1057"/>
        <v>0</v>
      </c>
      <c r="T2423" s="31">
        <f t="shared" si="1064"/>
        <v>0</v>
      </c>
      <c r="V2423" s="1">
        <f t="shared" si="1066"/>
        <v>1</v>
      </c>
      <c r="W2423" s="1">
        <f t="shared" si="1067"/>
        <v>1</v>
      </c>
      <c r="X2423" s="1">
        <f t="shared" si="1068"/>
        <v>0</v>
      </c>
      <c r="Y2423" s="1">
        <f t="shared" si="1069"/>
        <v>0</v>
      </c>
      <c r="Z2423" s="1">
        <f t="shared" si="1070"/>
        <v>0</v>
      </c>
      <c r="AA2423" s="1">
        <f t="shared" si="1071"/>
        <v>0</v>
      </c>
      <c r="AD2423" s="1">
        <f t="shared" si="1072"/>
        <v>1</v>
      </c>
      <c r="AE2423" s="1">
        <f t="shared" si="1073"/>
        <v>1</v>
      </c>
      <c r="AF2423" s="1">
        <f t="shared" si="1074"/>
        <v>0</v>
      </c>
      <c r="AG2423" s="1">
        <f t="shared" si="1075"/>
        <v>0</v>
      </c>
      <c r="AH2423" s="1">
        <f t="shared" si="1076"/>
        <v>0</v>
      </c>
      <c r="AI2423" s="1">
        <f t="shared" si="1077"/>
        <v>0</v>
      </c>
      <c r="AK2423" s="1" t="str">
        <f t="shared" si="1065"/>
        <v>110000</v>
      </c>
    </row>
    <row r="2424" spans="4:37" x14ac:dyDescent="0.25">
      <c r="D2424" s="27">
        <v>2402</v>
      </c>
      <c r="E2424" s="27">
        <f t="shared" si="1051"/>
        <v>0</v>
      </c>
      <c r="F2424" s="27">
        <f t="shared" si="1052"/>
        <v>0</v>
      </c>
      <c r="G2424" s="27">
        <f t="shared" si="1058"/>
        <v>0</v>
      </c>
      <c r="H2424" s="2">
        <f>_xlfn.IFNA(IF(MATCH(AK2424,$AK$23:AK2423,0)&gt;0,0,0),1)</f>
        <v>0</v>
      </c>
      <c r="I2424" s="2">
        <f t="shared" si="1050"/>
        <v>3</v>
      </c>
      <c r="J2424" s="31">
        <f t="shared" si="1059"/>
        <v>2</v>
      </c>
      <c r="K2424" s="32">
        <f t="shared" si="1053"/>
        <v>0</v>
      </c>
      <c r="L2424" s="31">
        <f t="shared" si="1060"/>
        <v>1</v>
      </c>
      <c r="M2424" s="32">
        <f t="shared" si="1054"/>
        <v>0</v>
      </c>
      <c r="N2424" s="31">
        <f t="shared" si="1061"/>
        <v>0</v>
      </c>
      <c r="O2424" s="32">
        <f t="shared" si="1055"/>
        <v>0</v>
      </c>
      <c r="P2424" s="31">
        <f t="shared" si="1062"/>
        <v>0</v>
      </c>
      <c r="Q2424" s="32">
        <f t="shared" si="1056"/>
        <v>0</v>
      </c>
      <c r="R2424" s="31">
        <f t="shared" si="1063"/>
        <v>0</v>
      </c>
      <c r="S2424" s="32">
        <f t="shared" si="1057"/>
        <v>0</v>
      </c>
      <c r="T2424" s="31">
        <f t="shared" si="1064"/>
        <v>0</v>
      </c>
      <c r="V2424" s="1">
        <f t="shared" si="1066"/>
        <v>2</v>
      </c>
      <c r="W2424" s="1">
        <f t="shared" si="1067"/>
        <v>1</v>
      </c>
      <c r="X2424" s="1">
        <f t="shared" si="1068"/>
        <v>0</v>
      </c>
      <c r="Y2424" s="1">
        <f t="shared" si="1069"/>
        <v>0</v>
      </c>
      <c r="Z2424" s="1">
        <f t="shared" si="1070"/>
        <v>0</v>
      </c>
      <c r="AA2424" s="1">
        <f t="shared" si="1071"/>
        <v>0</v>
      </c>
      <c r="AD2424" s="1">
        <f t="shared" si="1072"/>
        <v>2</v>
      </c>
      <c r="AE2424" s="1">
        <f t="shared" si="1073"/>
        <v>1</v>
      </c>
      <c r="AF2424" s="1">
        <f t="shared" si="1074"/>
        <v>0</v>
      </c>
      <c r="AG2424" s="1">
        <f t="shared" si="1075"/>
        <v>0</v>
      </c>
      <c r="AH2424" s="1">
        <f t="shared" si="1076"/>
        <v>0</v>
      </c>
      <c r="AI2424" s="1">
        <f t="shared" si="1077"/>
        <v>0</v>
      </c>
      <c r="AK2424" s="1" t="str">
        <f t="shared" si="1065"/>
        <v>210000</v>
      </c>
    </row>
    <row r="2425" spans="4:37" x14ac:dyDescent="0.25">
      <c r="D2425" s="27">
        <v>2403</v>
      </c>
      <c r="E2425" s="27">
        <f t="shared" si="1051"/>
        <v>0</v>
      </c>
      <c r="F2425" s="27">
        <f t="shared" si="1052"/>
        <v>0</v>
      </c>
      <c r="G2425" s="27">
        <f t="shared" si="1058"/>
        <v>0</v>
      </c>
      <c r="H2425" s="2">
        <f>_xlfn.IFNA(IF(MATCH(AK2425,$AK$23:AK2424,0)&gt;0,0,0),1)</f>
        <v>0</v>
      </c>
      <c r="I2425" s="2">
        <f t="shared" si="1050"/>
        <v>4</v>
      </c>
      <c r="J2425" s="31">
        <f t="shared" si="1059"/>
        <v>3</v>
      </c>
      <c r="K2425" s="32">
        <f t="shared" si="1053"/>
        <v>0</v>
      </c>
      <c r="L2425" s="31">
        <f t="shared" si="1060"/>
        <v>1</v>
      </c>
      <c r="M2425" s="32">
        <f t="shared" si="1054"/>
        <v>0</v>
      </c>
      <c r="N2425" s="31">
        <f t="shared" si="1061"/>
        <v>0</v>
      </c>
      <c r="O2425" s="32">
        <f t="shared" si="1055"/>
        <v>0</v>
      </c>
      <c r="P2425" s="31">
        <f t="shared" si="1062"/>
        <v>0</v>
      </c>
      <c r="Q2425" s="32">
        <f t="shared" si="1056"/>
        <v>0</v>
      </c>
      <c r="R2425" s="31">
        <f t="shared" si="1063"/>
        <v>0</v>
      </c>
      <c r="S2425" s="32">
        <f t="shared" si="1057"/>
        <v>0</v>
      </c>
      <c r="T2425" s="31">
        <f t="shared" si="1064"/>
        <v>0</v>
      </c>
      <c r="V2425" s="1">
        <f t="shared" si="1066"/>
        <v>3</v>
      </c>
      <c r="W2425" s="1">
        <f t="shared" si="1067"/>
        <v>1</v>
      </c>
      <c r="X2425" s="1">
        <f t="shared" si="1068"/>
        <v>0</v>
      </c>
      <c r="Y2425" s="1">
        <f t="shared" si="1069"/>
        <v>0</v>
      </c>
      <c r="Z2425" s="1">
        <f t="shared" si="1070"/>
        <v>0</v>
      </c>
      <c r="AA2425" s="1">
        <f t="shared" si="1071"/>
        <v>0</v>
      </c>
      <c r="AD2425" s="1">
        <f t="shared" si="1072"/>
        <v>3</v>
      </c>
      <c r="AE2425" s="1">
        <f t="shared" si="1073"/>
        <v>1</v>
      </c>
      <c r="AF2425" s="1">
        <f t="shared" si="1074"/>
        <v>0</v>
      </c>
      <c r="AG2425" s="1">
        <f t="shared" si="1075"/>
        <v>0</v>
      </c>
      <c r="AH2425" s="1">
        <f t="shared" si="1076"/>
        <v>0</v>
      </c>
      <c r="AI2425" s="1">
        <f t="shared" si="1077"/>
        <v>0</v>
      </c>
      <c r="AK2425" s="1" t="str">
        <f t="shared" si="1065"/>
        <v>310000</v>
      </c>
    </row>
    <row r="2426" spans="4:37" x14ac:dyDescent="0.25">
      <c r="D2426" s="27">
        <v>2404</v>
      </c>
      <c r="E2426" s="27">
        <f t="shared" si="1051"/>
        <v>0</v>
      </c>
      <c r="F2426" s="27">
        <f t="shared" si="1052"/>
        <v>0</v>
      </c>
      <c r="G2426" s="27">
        <f t="shared" si="1058"/>
        <v>0</v>
      </c>
      <c r="H2426" s="2">
        <f>_xlfn.IFNA(IF(MATCH(AK2426,$AK$23:AK2425,0)&gt;0,0,0),1)</f>
        <v>0</v>
      </c>
      <c r="I2426" s="2">
        <f t="shared" si="1050"/>
        <v>5</v>
      </c>
      <c r="J2426" s="31">
        <f t="shared" si="1059"/>
        <v>4</v>
      </c>
      <c r="K2426" s="32">
        <f t="shared" si="1053"/>
        <v>0</v>
      </c>
      <c r="L2426" s="31">
        <f t="shared" si="1060"/>
        <v>1</v>
      </c>
      <c r="M2426" s="32">
        <f t="shared" si="1054"/>
        <v>0</v>
      </c>
      <c r="N2426" s="31">
        <f t="shared" si="1061"/>
        <v>0</v>
      </c>
      <c r="O2426" s="32">
        <f t="shared" si="1055"/>
        <v>0</v>
      </c>
      <c r="P2426" s="31">
        <f t="shared" si="1062"/>
        <v>0</v>
      </c>
      <c r="Q2426" s="32">
        <f t="shared" si="1056"/>
        <v>0</v>
      </c>
      <c r="R2426" s="31">
        <f t="shared" si="1063"/>
        <v>0</v>
      </c>
      <c r="S2426" s="32">
        <f t="shared" si="1057"/>
        <v>0</v>
      </c>
      <c r="T2426" s="31">
        <f t="shared" si="1064"/>
        <v>0</v>
      </c>
      <c r="V2426" s="1">
        <f t="shared" si="1066"/>
        <v>4</v>
      </c>
      <c r="W2426" s="1">
        <f t="shared" si="1067"/>
        <v>1</v>
      </c>
      <c r="X2426" s="1">
        <f t="shared" si="1068"/>
        <v>0</v>
      </c>
      <c r="Y2426" s="1">
        <f t="shared" si="1069"/>
        <v>0</v>
      </c>
      <c r="Z2426" s="1">
        <f t="shared" si="1070"/>
        <v>0</v>
      </c>
      <c r="AA2426" s="1">
        <f t="shared" si="1071"/>
        <v>0</v>
      </c>
      <c r="AD2426" s="1">
        <f t="shared" si="1072"/>
        <v>4</v>
      </c>
      <c r="AE2426" s="1">
        <f t="shared" si="1073"/>
        <v>1</v>
      </c>
      <c r="AF2426" s="1">
        <f t="shared" si="1074"/>
        <v>0</v>
      </c>
      <c r="AG2426" s="1">
        <f t="shared" si="1075"/>
        <v>0</v>
      </c>
      <c r="AH2426" s="1">
        <f t="shared" si="1076"/>
        <v>0</v>
      </c>
      <c r="AI2426" s="1">
        <f t="shared" si="1077"/>
        <v>0</v>
      </c>
      <c r="AK2426" s="1" t="str">
        <f t="shared" si="1065"/>
        <v>410000</v>
      </c>
    </row>
    <row r="2427" spans="4:37" x14ac:dyDescent="0.25">
      <c r="D2427" s="27">
        <v>2405</v>
      </c>
      <c r="E2427" s="27">
        <f t="shared" si="1051"/>
        <v>0</v>
      </c>
      <c r="F2427" s="27">
        <f t="shared" si="1052"/>
        <v>0</v>
      </c>
      <c r="G2427" s="27">
        <f t="shared" si="1058"/>
        <v>0</v>
      </c>
      <c r="H2427" s="2">
        <f>_xlfn.IFNA(IF(MATCH(AK2427,$AK$23:AK2426,0)&gt;0,0,0),1)</f>
        <v>0</v>
      </c>
      <c r="I2427" s="2">
        <f t="shared" si="1050"/>
        <v>3</v>
      </c>
      <c r="J2427" s="31">
        <f t="shared" si="1059"/>
        <v>1</v>
      </c>
      <c r="K2427" s="32">
        <f t="shared" si="1053"/>
        <v>0</v>
      </c>
      <c r="L2427" s="31">
        <f t="shared" si="1060"/>
        <v>2</v>
      </c>
      <c r="M2427" s="32">
        <f t="shared" si="1054"/>
        <v>0</v>
      </c>
      <c r="N2427" s="31">
        <f t="shared" si="1061"/>
        <v>0</v>
      </c>
      <c r="O2427" s="32">
        <f t="shared" si="1055"/>
        <v>0</v>
      </c>
      <c r="P2427" s="31">
        <f t="shared" si="1062"/>
        <v>0</v>
      </c>
      <c r="Q2427" s="32">
        <f t="shared" si="1056"/>
        <v>0</v>
      </c>
      <c r="R2427" s="31">
        <f t="shared" si="1063"/>
        <v>0</v>
      </c>
      <c r="S2427" s="32">
        <f t="shared" si="1057"/>
        <v>0</v>
      </c>
      <c r="T2427" s="31">
        <f t="shared" si="1064"/>
        <v>0</v>
      </c>
      <c r="V2427" s="1">
        <f t="shared" si="1066"/>
        <v>1</v>
      </c>
      <c r="W2427" s="1">
        <f t="shared" si="1067"/>
        <v>2</v>
      </c>
      <c r="X2427" s="1">
        <f t="shared" si="1068"/>
        <v>0</v>
      </c>
      <c r="Y2427" s="1">
        <f t="shared" si="1069"/>
        <v>0</v>
      </c>
      <c r="Z2427" s="1">
        <f t="shared" si="1070"/>
        <v>0</v>
      </c>
      <c r="AA2427" s="1">
        <f t="shared" si="1071"/>
        <v>0</v>
      </c>
      <c r="AD2427" s="1">
        <f t="shared" si="1072"/>
        <v>2</v>
      </c>
      <c r="AE2427" s="1">
        <f t="shared" si="1073"/>
        <v>1</v>
      </c>
      <c r="AF2427" s="1">
        <f t="shared" si="1074"/>
        <v>0</v>
      </c>
      <c r="AG2427" s="1">
        <f t="shared" si="1075"/>
        <v>0</v>
      </c>
      <c r="AH2427" s="1">
        <f t="shared" si="1076"/>
        <v>0</v>
      </c>
      <c r="AI2427" s="1">
        <f t="shared" si="1077"/>
        <v>0</v>
      </c>
      <c r="AK2427" s="1" t="str">
        <f t="shared" si="1065"/>
        <v>210000</v>
      </c>
    </row>
    <row r="2428" spans="4:37" x14ac:dyDescent="0.25">
      <c r="D2428" s="27">
        <v>2406</v>
      </c>
      <c r="E2428" s="27">
        <f t="shared" si="1051"/>
        <v>0</v>
      </c>
      <c r="F2428" s="27">
        <f t="shared" si="1052"/>
        <v>0</v>
      </c>
      <c r="G2428" s="27">
        <f t="shared" si="1058"/>
        <v>0</v>
      </c>
      <c r="H2428" s="2">
        <f>_xlfn.IFNA(IF(MATCH(AK2428,$AK$23:AK2427,0)&gt;0,0,0),1)</f>
        <v>0</v>
      </c>
      <c r="I2428" s="2">
        <f t="shared" si="1050"/>
        <v>4</v>
      </c>
      <c r="J2428" s="31">
        <f t="shared" si="1059"/>
        <v>2</v>
      </c>
      <c r="K2428" s="32">
        <f t="shared" si="1053"/>
        <v>1</v>
      </c>
      <c r="L2428" s="31">
        <f t="shared" si="1060"/>
        <v>2</v>
      </c>
      <c r="M2428" s="32">
        <f t="shared" si="1054"/>
        <v>0</v>
      </c>
      <c r="N2428" s="31">
        <f t="shared" si="1061"/>
        <v>0</v>
      </c>
      <c r="O2428" s="32">
        <f t="shared" si="1055"/>
        <v>0</v>
      </c>
      <c r="P2428" s="31">
        <f t="shared" si="1062"/>
        <v>0</v>
      </c>
      <c r="Q2428" s="32">
        <f t="shared" si="1056"/>
        <v>0</v>
      </c>
      <c r="R2428" s="31">
        <f t="shared" si="1063"/>
        <v>0</v>
      </c>
      <c r="S2428" s="32">
        <f t="shared" si="1057"/>
        <v>0</v>
      </c>
      <c r="T2428" s="31">
        <f t="shared" si="1064"/>
        <v>0</v>
      </c>
      <c r="V2428" s="1">
        <f t="shared" si="1066"/>
        <v>2</v>
      </c>
      <c r="W2428" s="1">
        <f t="shared" si="1067"/>
        <v>2</v>
      </c>
      <c r="X2428" s="1">
        <f t="shared" si="1068"/>
        <v>0</v>
      </c>
      <c r="Y2428" s="1">
        <f t="shared" si="1069"/>
        <v>0</v>
      </c>
      <c r="Z2428" s="1">
        <f t="shared" si="1070"/>
        <v>0</v>
      </c>
      <c r="AA2428" s="1">
        <f t="shared" si="1071"/>
        <v>0</v>
      </c>
      <c r="AD2428" s="1">
        <f t="shared" si="1072"/>
        <v>2</v>
      </c>
      <c r="AE2428" s="1">
        <f t="shared" si="1073"/>
        <v>2</v>
      </c>
      <c r="AF2428" s="1">
        <f t="shared" si="1074"/>
        <v>0</v>
      </c>
      <c r="AG2428" s="1">
        <f t="shared" si="1075"/>
        <v>0</v>
      </c>
      <c r="AH2428" s="1">
        <f t="shared" si="1076"/>
        <v>0</v>
      </c>
      <c r="AI2428" s="1">
        <f t="shared" si="1077"/>
        <v>0</v>
      </c>
      <c r="AK2428" s="1" t="str">
        <f t="shared" si="1065"/>
        <v>220000</v>
      </c>
    </row>
    <row r="2429" spans="4:37" x14ac:dyDescent="0.25">
      <c r="D2429" s="27">
        <v>2407</v>
      </c>
      <c r="E2429" s="27">
        <f t="shared" si="1051"/>
        <v>0</v>
      </c>
      <c r="F2429" s="27">
        <f t="shared" si="1052"/>
        <v>0</v>
      </c>
      <c r="G2429" s="27">
        <f t="shared" si="1058"/>
        <v>0</v>
      </c>
      <c r="H2429" s="2">
        <f>_xlfn.IFNA(IF(MATCH(AK2429,$AK$23:AK2428,0)&gt;0,0,0),1)</f>
        <v>0</v>
      </c>
      <c r="I2429" s="2">
        <f t="shared" si="1050"/>
        <v>5</v>
      </c>
      <c r="J2429" s="31">
        <f t="shared" si="1059"/>
        <v>3</v>
      </c>
      <c r="K2429" s="32">
        <f t="shared" si="1053"/>
        <v>0</v>
      </c>
      <c r="L2429" s="31">
        <f t="shared" si="1060"/>
        <v>2</v>
      </c>
      <c r="M2429" s="32">
        <f t="shared" si="1054"/>
        <v>0</v>
      </c>
      <c r="N2429" s="31">
        <f t="shared" si="1061"/>
        <v>0</v>
      </c>
      <c r="O2429" s="32">
        <f t="shared" si="1055"/>
        <v>0</v>
      </c>
      <c r="P2429" s="31">
        <f t="shared" si="1062"/>
        <v>0</v>
      </c>
      <c r="Q2429" s="32">
        <f t="shared" si="1056"/>
        <v>0</v>
      </c>
      <c r="R2429" s="31">
        <f t="shared" si="1063"/>
        <v>0</v>
      </c>
      <c r="S2429" s="32">
        <f t="shared" si="1057"/>
        <v>0</v>
      </c>
      <c r="T2429" s="31">
        <f t="shared" si="1064"/>
        <v>0</v>
      </c>
      <c r="V2429" s="1">
        <f t="shared" si="1066"/>
        <v>3</v>
      </c>
      <c r="W2429" s="1">
        <f t="shared" si="1067"/>
        <v>2</v>
      </c>
      <c r="X2429" s="1">
        <f t="shared" si="1068"/>
        <v>0</v>
      </c>
      <c r="Y2429" s="1">
        <f t="shared" si="1069"/>
        <v>0</v>
      </c>
      <c r="Z2429" s="1">
        <f t="shared" si="1070"/>
        <v>0</v>
      </c>
      <c r="AA2429" s="1">
        <f t="shared" si="1071"/>
        <v>0</v>
      </c>
      <c r="AD2429" s="1">
        <f t="shared" si="1072"/>
        <v>3</v>
      </c>
      <c r="AE2429" s="1">
        <f t="shared" si="1073"/>
        <v>2</v>
      </c>
      <c r="AF2429" s="1">
        <f t="shared" si="1074"/>
        <v>0</v>
      </c>
      <c r="AG2429" s="1">
        <f t="shared" si="1075"/>
        <v>0</v>
      </c>
      <c r="AH2429" s="1">
        <f t="shared" si="1076"/>
        <v>0</v>
      </c>
      <c r="AI2429" s="1">
        <f t="shared" si="1077"/>
        <v>0</v>
      </c>
      <c r="AK2429" s="1" t="str">
        <f t="shared" si="1065"/>
        <v>320000</v>
      </c>
    </row>
    <row r="2430" spans="4:37" x14ac:dyDescent="0.25">
      <c r="D2430" s="27">
        <v>2408</v>
      </c>
      <c r="E2430" s="27">
        <f t="shared" si="1051"/>
        <v>0</v>
      </c>
      <c r="F2430" s="27">
        <f t="shared" si="1052"/>
        <v>0</v>
      </c>
      <c r="G2430" s="27">
        <f t="shared" si="1058"/>
        <v>0</v>
      </c>
      <c r="H2430" s="2">
        <f>_xlfn.IFNA(IF(MATCH(AK2430,$AK$23:AK2429,0)&gt;0,0,0),1)</f>
        <v>0</v>
      </c>
      <c r="I2430" s="2">
        <f t="shared" si="1050"/>
        <v>6</v>
      </c>
      <c r="J2430" s="31">
        <f t="shared" si="1059"/>
        <v>4</v>
      </c>
      <c r="K2430" s="32">
        <f t="shared" si="1053"/>
        <v>0</v>
      </c>
      <c r="L2430" s="31">
        <f t="shared" si="1060"/>
        <v>2</v>
      </c>
      <c r="M2430" s="32">
        <f t="shared" si="1054"/>
        <v>0</v>
      </c>
      <c r="N2430" s="31">
        <f t="shared" si="1061"/>
        <v>0</v>
      </c>
      <c r="O2430" s="32">
        <f t="shared" si="1055"/>
        <v>0</v>
      </c>
      <c r="P2430" s="31">
        <f t="shared" si="1062"/>
        <v>0</v>
      </c>
      <c r="Q2430" s="32">
        <f t="shared" si="1056"/>
        <v>0</v>
      </c>
      <c r="R2430" s="31">
        <f t="shared" si="1063"/>
        <v>0</v>
      </c>
      <c r="S2430" s="32">
        <f t="shared" si="1057"/>
        <v>0</v>
      </c>
      <c r="T2430" s="31">
        <f t="shared" si="1064"/>
        <v>0</v>
      </c>
      <c r="V2430" s="1">
        <f t="shared" si="1066"/>
        <v>4</v>
      </c>
      <c r="W2430" s="1">
        <f t="shared" si="1067"/>
        <v>2</v>
      </c>
      <c r="X2430" s="1">
        <f t="shared" si="1068"/>
        <v>0</v>
      </c>
      <c r="Y2430" s="1">
        <f t="shared" si="1069"/>
        <v>0</v>
      </c>
      <c r="Z2430" s="1">
        <f t="shared" si="1070"/>
        <v>0</v>
      </c>
      <c r="AA2430" s="1">
        <f t="shared" si="1071"/>
        <v>0</v>
      </c>
      <c r="AD2430" s="1">
        <f t="shared" si="1072"/>
        <v>4</v>
      </c>
      <c r="AE2430" s="1">
        <f t="shared" si="1073"/>
        <v>2</v>
      </c>
      <c r="AF2430" s="1">
        <f t="shared" si="1074"/>
        <v>0</v>
      </c>
      <c r="AG2430" s="1">
        <f t="shared" si="1075"/>
        <v>0</v>
      </c>
      <c r="AH2430" s="1">
        <f t="shared" si="1076"/>
        <v>0</v>
      </c>
      <c r="AI2430" s="1">
        <f t="shared" si="1077"/>
        <v>0</v>
      </c>
      <c r="AK2430" s="1" t="str">
        <f t="shared" si="1065"/>
        <v>420000</v>
      </c>
    </row>
    <row r="2431" spans="4:37" x14ac:dyDescent="0.25">
      <c r="D2431" s="27">
        <v>2409</v>
      </c>
      <c r="E2431" s="27">
        <f t="shared" si="1051"/>
        <v>0</v>
      </c>
      <c r="F2431" s="27">
        <f t="shared" si="1052"/>
        <v>0</v>
      </c>
      <c r="G2431" s="27">
        <f t="shared" si="1058"/>
        <v>0</v>
      </c>
      <c r="H2431" s="2">
        <f>_xlfn.IFNA(IF(MATCH(AK2431,$AK$23:AK2430,0)&gt;0,0,0),1)</f>
        <v>0</v>
      </c>
      <c r="I2431" s="2">
        <f t="shared" si="1050"/>
        <v>4</v>
      </c>
      <c r="J2431" s="31">
        <f t="shared" si="1059"/>
        <v>1</v>
      </c>
      <c r="K2431" s="32">
        <f t="shared" si="1053"/>
        <v>0</v>
      </c>
      <c r="L2431" s="31">
        <f t="shared" si="1060"/>
        <v>3</v>
      </c>
      <c r="M2431" s="32">
        <f t="shared" si="1054"/>
        <v>0</v>
      </c>
      <c r="N2431" s="31">
        <f t="shared" si="1061"/>
        <v>0</v>
      </c>
      <c r="O2431" s="32">
        <f t="shared" si="1055"/>
        <v>0</v>
      </c>
      <c r="P2431" s="31">
        <f t="shared" si="1062"/>
        <v>0</v>
      </c>
      <c r="Q2431" s="32">
        <f t="shared" si="1056"/>
        <v>0</v>
      </c>
      <c r="R2431" s="31">
        <f t="shared" si="1063"/>
        <v>0</v>
      </c>
      <c r="S2431" s="32">
        <f t="shared" si="1057"/>
        <v>0</v>
      </c>
      <c r="T2431" s="31">
        <f t="shared" si="1064"/>
        <v>0</v>
      </c>
      <c r="V2431" s="1">
        <f t="shared" si="1066"/>
        <v>1</v>
      </c>
      <c r="W2431" s="1">
        <f t="shared" si="1067"/>
        <v>3</v>
      </c>
      <c r="X2431" s="1">
        <f t="shared" si="1068"/>
        <v>0</v>
      </c>
      <c r="Y2431" s="1">
        <f t="shared" si="1069"/>
        <v>0</v>
      </c>
      <c r="Z2431" s="1">
        <f t="shared" si="1070"/>
        <v>0</v>
      </c>
      <c r="AA2431" s="1">
        <f t="shared" si="1071"/>
        <v>0</v>
      </c>
      <c r="AD2431" s="1">
        <f t="shared" si="1072"/>
        <v>3</v>
      </c>
      <c r="AE2431" s="1">
        <f t="shared" si="1073"/>
        <v>1</v>
      </c>
      <c r="AF2431" s="1">
        <f t="shared" si="1074"/>
        <v>0</v>
      </c>
      <c r="AG2431" s="1">
        <f t="shared" si="1075"/>
        <v>0</v>
      </c>
      <c r="AH2431" s="1">
        <f t="shared" si="1076"/>
        <v>0</v>
      </c>
      <c r="AI2431" s="1">
        <f t="shared" si="1077"/>
        <v>0</v>
      </c>
      <c r="AK2431" s="1" t="str">
        <f t="shared" si="1065"/>
        <v>310000</v>
      </c>
    </row>
    <row r="2432" spans="4:37" x14ac:dyDescent="0.25">
      <c r="D2432" s="27">
        <v>2410</v>
      </c>
      <c r="E2432" s="27">
        <f t="shared" si="1051"/>
        <v>0</v>
      </c>
      <c r="F2432" s="27">
        <f t="shared" si="1052"/>
        <v>0</v>
      </c>
      <c r="G2432" s="27">
        <f t="shared" si="1058"/>
        <v>0</v>
      </c>
      <c r="H2432" s="2">
        <f>_xlfn.IFNA(IF(MATCH(AK2432,$AK$23:AK2431,0)&gt;0,0,0),1)</f>
        <v>0</v>
      </c>
      <c r="I2432" s="2">
        <f t="shared" si="1050"/>
        <v>5</v>
      </c>
      <c r="J2432" s="31">
        <f t="shared" si="1059"/>
        <v>2</v>
      </c>
      <c r="K2432" s="32">
        <f t="shared" si="1053"/>
        <v>0</v>
      </c>
      <c r="L2432" s="31">
        <f t="shared" si="1060"/>
        <v>3</v>
      </c>
      <c r="M2432" s="32">
        <f t="shared" si="1054"/>
        <v>0</v>
      </c>
      <c r="N2432" s="31">
        <f t="shared" si="1061"/>
        <v>0</v>
      </c>
      <c r="O2432" s="32">
        <f t="shared" si="1055"/>
        <v>0</v>
      </c>
      <c r="P2432" s="31">
        <f t="shared" si="1062"/>
        <v>0</v>
      </c>
      <c r="Q2432" s="32">
        <f t="shared" si="1056"/>
        <v>0</v>
      </c>
      <c r="R2432" s="31">
        <f t="shared" si="1063"/>
        <v>0</v>
      </c>
      <c r="S2432" s="32">
        <f t="shared" si="1057"/>
        <v>0</v>
      </c>
      <c r="T2432" s="31">
        <f t="shared" si="1064"/>
        <v>0</v>
      </c>
      <c r="V2432" s="1">
        <f t="shared" si="1066"/>
        <v>2</v>
      </c>
      <c r="W2432" s="1">
        <f t="shared" si="1067"/>
        <v>3</v>
      </c>
      <c r="X2432" s="1">
        <f t="shared" si="1068"/>
        <v>0</v>
      </c>
      <c r="Y2432" s="1">
        <f t="shared" si="1069"/>
        <v>0</v>
      </c>
      <c r="Z2432" s="1">
        <f t="shared" si="1070"/>
        <v>0</v>
      </c>
      <c r="AA2432" s="1">
        <f t="shared" si="1071"/>
        <v>0</v>
      </c>
      <c r="AD2432" s="1">
        <f t="shared" si="1072"/>
        <v>3</v>
      </c>
      <c r="AE2432" s="1">
        <f t="shared" si="1073"/>
        <v>2</v>
      </c>
      <c r="AF2432" s="1">
        <f t="shared" si="1074"/>
        <v>0</v>
      </c>
      <c r="AG2432" s="1">
        <f t="shared" si="1075"/>
        <v>0</v>
      </c>
      <c r="AH2432" s="1">
        <f t="shared" si="1076"/>
        <v>0</v>
      </c>
      <c r="AI2432" s="1">
        <f t="shared" si="1077"/>
        <v>0</v>
      </c>
      <c r="AK2432" s="1" t="str">
        <f t="shared" si="1065"/>
        <v>320000</v>
      </c>
    </row>
    <row r="2433" spans="4:37" x14ac:dyDescent="0.25">
      <c r="D2433" s="27">
        <v>2411</v>
      </c>
      <c r="E2433" s="27">
        <f t="shared" si="1051"/>
        <v>0</v>
      </c>
      <c r="F2433" s="27">
        <f t="shared" si="1052"/>
        <v>0</v>
      </c>
      <c r="G2433" s="27">
        <f t="shared" si="1058"/>
        <v>0</v>
      </c>
      <c r="H2433" s="2">
        <f>_xlfn.IFNA(IF(MATCH(AK2433,$AK$23:AK2432,0)&gt;0,0,0),1)</f>
        <v>0</v>
      </c>
      <c r="I2433" s="2">
        <f t="shared" si="1050"/>
        <v>6</v>
      </c>
      <c r="J2433" s="31">
        <f t="shared" si="1059"/>
        <v>3</v>
      </c>
      <c r="K2433" s="32">
        <f t="shared" si="1053"/>
        <v>1</v>
      </c>
      <c r="L2433" s="31">
        <f t="shared" si="1060"/>
        <v>3</v>
      </c>
      <c r="M2433" s="32">
        <f t="shared" si="1054"/>
        <v>0</v>
      </c>
      <c r="N2433" s="31">
        <f t="shared" si="1061"/>
        <v>0</v>
      </c>
      <c r="O2433" s="32">
        <f t="shared" si="1055"/>
        <v>0</v>
      </c>
      <c r="P2433" s="31">
        <f t="shared" si="1062"/>
        <v>0</v>
      </c>
      <c r="Q2433" s="32">
        <f t="shared" si="1056"/>
        <v>0</v>
      </c>
      <c r="R2433" s="31">
        <f t="shared" si="1063"/>
        <v>0</v>
      </c>
      <c r="S2433" s="32">
        <f t="shared" si="1057"/>
        <v>0</v>
      </c>
      <c r="T2433" s="31">
        <f t="shared" si="1064"/>
        <v>0</v>
      </c>
      <c r="V2433" s="1">
        <f t="shared" si="1066"/>
        <v>3</v>
      </c>
      <c r="W2433" s="1">
        <f t="shared" si="1067"/>
        <v>3</v>
      </c>
      <c r="X2433" s="1">
        <f t="shared" si="1068"/>
        <v>0</v>
      </c>
      <c r="Y2433" s="1">
        <f t="shared" si="1069"/>
        <v>0</v>
      </c>
      <c r="Z2433" s="1">
        <f t="shared" si="1070"/>
        <v>0</v>
      </c>
      <c r="AA2433" s="1">
        <f t="shared" si="1071"/>
        <v>0</v>
      </c>
      <c r="AD2433" s="1">
        <f t="shared" si="1072"/>
        <v>3</v>
      </c>
      <c r="AE2433" s="1">
        <f t="shared" si="1073"/>
        <v>3</v>
      </c>
      <c r="AF2433" s="1">
        <f t="shared" si="1074"/>
        <v>0</v>
      </c>
      <c r="AG2433" s="1">
        <f t="shared" si="1075"/>
        <v>0</v>
      </c>
      <c r="AH2433" s="1">
        <f t="shared" si="1076"/>
        <v>0</v>
      </c>
      <c r="AI2433" s="1">
        <f t="shared" si="1077"/>
        <v>0</v>
      </c>
      <c r="AK2433" s="1" t="str">
        <f t="shared" si="1065"/>
        <v>330000</v>
      </c>
    </row>
    <row r="2434" spans="4:37" x14ac:dyDescent="0.25">
      <c r="D2434" s="27">
        <v>2412</v>
      </c>
      <c r="E2434" s="27">
        <f t="shared" si="1051"/>
        <v>0</v>
      </c>
      <c r="F2434" s="27">
        <f t="shared" si="1052"/>
        <v>0</v>
      </c>
      <c r="G2434" s="27">
        <f t="shared" si="1058"/>
        <v>0</v>
      </c>
      <c r="H2434" s="2">
        <f>_xlfn.IFNA(IF(MATCH(AK2434,$AK$23:AK2433,0)&gt;0,0,0),1)</f>
        <v>0</v>
      </c>
      <c r="I2434" s="2">
        <f t="shared" si="1050"/>
        <v>7</v>
      </c>
      <c r="J2434" s="31">
        <f t="shared" si="1059"/>
        <v>4</v>
      </c>
      <c r="K2434" s="32">
        <f t="shared" si="1053"/>
        <v>0</v>
      </c>
      <c r="L2434" s="31">
        <f t="shared" si="1060"/>
        <v>3</v>
      </c>
      <c r="M2434" s="32">
        <f t="shared" si="1054"/>
        <v>0</v>
      </c>
      <c r="N2434" s="31">
        <f t="shared" si="1061"/>
        <v>0</v>
      </c>
      <c r="O2434" s="32">
        <f t="shared" si="1055"/>
        <v>0</v>
      </c>
      <c r="P2434" s="31">
        <f t="shared" si="1062"/>
        <v>0</v>
      </c>
      <c r="Q2434" s="32">
        <f t="shared" si="1056"/>
        <v>0</v>
      </c>
      <c r="R2434" s="31">
        <f t="shared" si="1063"/>
        <v>0</v>
      </c>
      <c r="S2434" s="32">
        <f t="shared" si="1057"/>
        <v>0</v>
      </c>
      <c r="T2434" s="31">
        <f t="shared" si="1064"/>
        <v>0</v>
      </c>
      <c r="V2434" s="1">
        <f t="shared" si="1066"/>
        <v>4</v>
      </c>
      <c r="W2434" s="1">
        <f t="shared" si="1067"/>
        <v>3</v>
      </c>
      <c r="X2434" s="1">
        <f t="shared" si="1068"/>
        <v>0</v>
      </c>
      <c r="Y2434" s="1">
        <f t="shared" si="1069"/>
        <v>0</v>
      </c>
      <c r="Z2434" s="1">
        <f t="shared" si="1070"/>
        <v>0</v>
      </c>
      <c r="AA2434" s="1">
        <f t="shared" si="1071"/>
        <v>0</v>
      </c>
      <c r="AD2434" s="1">
        <f t="shared" si="1072"/>
        <v>4</v>
      </c>
      <c r="AE2434" s="1">
        <f t="shared" si="1073"/>
        <v>3</v>
      </c>
      <c r="AF2434" s="1">
        <f t="shared" si="1074"/>
        <v>0</v>
      </c>
      <c r="AG2434" s="1">
        <f t="shared" si="1075"/>
        <v>0</v>
      </c>
      <c r="AH2434" s="1">
        <f t="shared" si="1076"/>
        <v>0</v>
      </c>
      <c r="AI2434" s="1">
        <f t="shared" si="1077"/>
        <v>0</v>
      </c>
      <c r="AK2434" s="1" t="str">
        <f t="shared" si="1065"/>
        <v>430000</v>
      </c>
    </row>
    <row r="2435" spans="4:37" x14ac:dyDescent="0.25">
      <c r="D2435" s="27">
        <v>2413</v>
      </c>
      <c r="E2435" s="27">
        <f t="shared" si="1051"/>
        <v>0</v>
      </c>
      <c r="F2435" s="27">
        <f t="shared" si="1052"/>
        <v>0</v>
      </c>
      <c r="G2435" s="27">
        <f t="shared" si="1058"/>
        <v>0</v>
      </c>
      <c r="H2435" s="2">
        <f>_xlfn.IFNA(IF(MATCH(AK2435,$AK$23:AK2434,0)&gt;0,0,0),1)</f>
        <v>0</v>
      </c>
      <c r="I2435" s="2">
        <f t="shared" si="1050"/>
        <v>5</v>
      </c>
      <c r="J2435" s="31">
        <f t="shared" si="1059"/>
        <v>1</v>
      </c>
      <c r="K2435" s="32">
        <f t="shared" si="1053"/>
        <v>0</v>
      </c>
      <c r="L2435" s="31">
        <f t="shared" si="1060"/>
        <v>4</v>
      </c>
      <c r="M2435" s="32">
        <f t="shared" si="1054"/>
        <v>0</v>
      </c>
      <c r="N2435" s="31">
        <f t="shared" si="1061"/>
        <v>0</v>
      </c>
      <c r="O2435" s="32">
        <f t="shared" si="1055"/>
        <v>0</v>
      </c>
      <c r="P2435" s="31">
        <f t="shared" si="1062"/>
        <v>0</v>
      </c>
      <c r="Q2435" s="32">
        <f t="shared" si="1056"/>
        <v>0</v>
      </c>
      <c r="R2435" s="31">
        <f t="shared" si="1063"/>
        <v>0</v>
      </c>
      <c r="S2435" s="32">
        <f t="shared" si="1057"/>
        <v>0</v>
      </c>
      <c r="T2435" s="31">
        <f t="shared" si="1064"/>
        <v>0</v>
      </c>
      <c r="V2435" s="1">
        <f t="shared" si="1066"/>
        <v>1</v>
      </c>
      <c r="W2435" s="1">
        <f t="shared" si="1067"/>
        <v>4</v>
      </c>
      <c r="X2435" s="1">
        <f t="shared" si="1068"/>
        <v>0</v>
      </c>
      <c r="Y2435" s="1">
        <f t="shared" si="1069"/>
        <v>0</v>
      </c>
      <c r="Z2435" s="1">
        <f t="shared" si="1070"/>
        <v>0</v>
      </c>
      <c r="AA2435" s="1">
        <f t="shared" si="1071"/>
        <v>0</v>
      </c>
      <c r="AD2435" s="1">
        <f t="shared" si="1072"/>
        <v>4</v>
      </c>
      <c r="AE2435" s="1">
        <f t="shared" si="1073"/>
        <v>1</v>
      </c>
      <c r="AF2435" s="1">
        <f t="shared" si="1074"/>
        <v>0</v>
      </c>
      <c r="AG2435" s="1">
        <f t="shared" si="1075"/>
        <v>0</v>
      </c>
      <c r="AH2435" s="1">
        <f t="shared" si="1076"/>
        <v>0</v>
      </c>
      <c r="AI2435" s="1">
        <f t="shared" si="1077"/>
        <v>0</v>
      </c>
      <c r="AK2435" s="1" t="str">
        <f t="shared" si="1065"/>
        <v>410000</v>
      </c>
    </row>
    <row r="2436" spans="4:37" x14ac:dyDescent="0.25">
      <c r="D2436" s="27">
        <v>2414</v>
      </c>
      <c r="E2436" s="27">
        <f t="shared" si="1051"/>
        <v>0</v>
      </c>
      <c r="F2436" s="27">
        <f t="shared" si="1052"/>
        <v>0</v>
      </c>
      <c r="G2436" s="27">
        <f t="shared" si="1058"/>
        <v>0</v>
      </c>
      <c r="H2436" s="2">
        <f>_xlfn.IFNA(IF(MATCH(AK2436,$AK$23:AK2435,0)&gt;0,0,0),1)</f>
        <v>0</v>
      </c>
      <c r="I2436" s="2">
        <f t="shared" si="1050"/>
        <v>6</v>
      </c>
      <c r="J2436" s="31">
        <f t="shared" si="1059"/>
        <v>2</v>
      </c>
      <c r="K2436" s="32">
        <f t="shared" si="1053"/>
        <v>0</v>
      </c>
      <c r="L2436" s="31">
        <f t="shared" si="1060"/>
        <v>4</v>
      </c>
      <c r="M2436" s="32">
        <f t="shared" si="1054"/>
        <v>0</v>
      </c>
      <c r="N2436" s="31">
        <f t="shared" si="1061"/>
        <v>0</v>
      </c>
      <c r="O2436" s="32">
        <f t="shared" si="1055"/>
        <v>0</v>
      </c>
      <c r="P2436" s="31">
        <f t="shared" si="1062"/>
        <v>0</v>
      </c>
      <c r="Q2436" s="32">
        <f t="shared" si="1056"/>
        <v>0</v>
      </c>
      <c r="R2436" s="31">
        <f t="shared" si="1063"/>
        <v>0</v>
      </c>
      <c r="S2436" s="32">
        <f t="shared" si="1057"/>
        <v>0</v>
      </c>
      <c r="T2436" s="31">
        <f t="shared" si="1064"/>
        <v>0</v>
      </c>
      <c r="V2436" s="1">
        <f t="shared" si="1066"/>
        <v>2</v>
      </c>
      <c r="W2436" s="1">
        <f t="shared" si="1067"/>
        <v>4</v>
      </c>
      <c r="X2436" s="1">
        <f t="shared" si="1068"/>
        <v>0</v>
      </c>
      <c r="Y2436" s="1">
        <f t="shared" si="1069"/>
        <v>0</v>
      </c>
      <c r="Z2436" s="1">
        <f t="shared" si="1070"/>
        <v>0</v>
      </c>
      <c r="AA2436" s="1">
        <f t="shared" si="1071"/>
        <v>0</v>
      </c>
      <c r="AD2436" s="1">
        <f t="shared" si="1072"/>
        <v>4</v>
      </c>
      <c r="AE2436" s="1">
        <f t="shared" si="1073"/>
        <v>2</v>
      </c>
      <c r="AF2436" s="1">
        <f t="shared" si="1074"/>
        <v>0</v>
      </c>
      <c r="AG2436" s="1">
        <f t="shared" si="1075"/>
        <v>0</v>
      </c>
      <c r="AH2436" s="1">
        <f t="shared" si="1076"/>
        <v>0</v>
      </c>
      <c r="AI2436" s="1">
        <f t="shared" si="1077"/>
        <v>0</v>
      </c>
      <c r="AK2436" s="1" t="str">
        <f t="shared" si="1065"/>
        <v>420000</v>
      </c>
    </row>
    <row r="2437" spans="4:37" x14ac:dyDescent="0.25">
      <c r="D2437" s="27">
        <v>2415</v>
      </c>
      <c r="E2437" s="27">
        <f t="shared" si="1051"/>
        <v>0</v>
      </c>
      <c r="F2437" s="27">
        <f t="shared" si="1052"/>
        <v>0</v>
      </c>
      <c r="G2437" s="27">
        <f t="shared" si="1058"/>
        <v>0</v>
      </c>
      <c r="H2437" s="2">
        <f>_xlfn.IFNA(IF(MATCH(AK2437,$AK$23:AK2436,0)&gt;0,0,0),1)</f>
        <v>0</v>
      </c>
      <c r="I2437" s="2">
        <f t="shared" si="1050"/>
        <v>7</v>
      </c>
      <c r="J2437" s="31">
        <f t="shared" si="1059"/>
        <v>3</v>
      </c>
      <c r="K2437" s="32">
        <f t="shared" si="1053"/>
        <v>0</v>
      </c>
      <c r="L2437" s="31">
        <f t="shared" si="1060"/>
        <v>4</v>
      </c>
      <c r="M2437" s="32">
        <f t="shared" si="1054"/>
        <v>0</v>
      </c>
      <c r="N2437" s="31">
        <f t="shared" si="1061"/>
        <v>0</v>
      </c>
      <c r="O2437" s="32">
        <f t="shared" si="1055"/>
        <v>0</v>
      </c>
      <c r="P2437" s="31">
        <f t="shared" si="1062"/>
        <v>0</v>
      </c>
      <c r="Q2437" s="32">
        <f t="shared" si="1056"/>
        <v>0</v>
      </c>
      <c r="R2437" s="31">
        <f t="shared" si="1063"/>
        <v>0</v>
      </c>
      <c r="S2437" s="32">
        <f t="shared" si="1057"/>
        <v>0</v>
      </c>
      <c r="T2437" s="31">
        <f t="shared" si="1064"/>
        <v>0</v>
      </c>
      <c r="V2437" s="1">
        <f t="shared" si="1066"/>
        <v>3</v>
      </c>
      <c r="W2437" s="1">
        <f t="shared" si="1067"/>
        <v>4</v>
      </c>
      <c r="X2437" s="1">
        <f t="shared" si="1068"/>
        <v>0</v>
      </c>
      <c r="Y2437" s="1">
        <f t="shared" si="1069"/>
        <v>0</v>
      </c>
      <c r="Z2437" s="1">
        <f t="shared" si="1070"/>
        <v>0</v>
      </c>
      <c r="AA2437" s="1">
        <f t="shared" si="1071"/>
        <v>0</v>
      </c>
      <c r="AD2437" s="1">
        <f t="shared" si="1072"/>
        <v>4</v>
      </c>
      <c r="AE2437" s="1">
        <f t="shared" si="1073"/>
        <v>3</v>
      </c>
      <c r="AF2437" s="1">
        <f t="shared" si="1074"/>
        <v>0</v>
      </c>
      <c r="AG2437" s="1">
        <f t="shared" si="1075"/>
        <v>0</v>
      </c>
      <c r="AH2437" s="1">
        <f t="shared" si="1076"/>
        <v>0</v>
      </c>
      <c r="AI2437" s="1">
        <f t="shared" si="1077"/>
        <v>0</v>
      </c>
      <c r="AK2437" s="1" t="str">
        <f t="shared" si="1065"/>
        <v>430000</v>
      </c>
    </row>
    <row r="2438" spans="4:37" x14ac:dyDescent="0.25">
      <c r="D2438" s="27">
        <v>2416</v>
      </c>
      <c r="E2438" s="27">
        <f t="shared" si="1051"/>
        <v>0</v>
      </c>
      <c r="F2438" s="27">
        <f t="shared" si="1052"/>
        <v>0</v>
      </c>
      <c r="G2438" s="27">
        <f t="shared" si="1058"/>
        <v>0</v>
      </c>
      <c r="H2438" s="2">
        <f>_xlfn.IFNA(IF(MATCH(AK2438,$AK$23:AK2437,0)&gt;0,0,0),1)</f>
        <v>0</v>
      </c>
      <c r="I2438" s="2">
        <f t="shared" si="1050"/>
        <v>8</v>
      </c>
      <c r="J2438" s="31">
        <f t="shared" si="1059"/>
        <v>4</v>
      </c>
      <c r="K2438" s="32">
        <f t="shared" si="1053"/>
        <v>1</v>
      </c>
      <c r="L2438" s="31">
        <f t="shared" si="1060"/>
        <v>4</v>
      </c>
      <c r="M2438" s="32">
        <f t="shared" si="1054"/>
        <v>0</v>
      </c>
      <c r="N2438" s="31">
        <f t="shared" si="1061"/>
        <v>0</v>
      </c>
      <c r="O2438" s="32">
        <f t="shared" si="1055"/>
        <v>0</v>
      </c>
      <c r="P2438" s="31">
        <f t="shared" si="1062"/>
        <v>0</v>
      </c>
      <c r="Q2438" s="32">
        <f t="shared" si="1056"/>
        <v>0</v>
      </c>
      <c r="R2438" s="31">
        <f t="shared" si="1063"/>
        <v>0</v>
      </c>
      <c r="S2438" s="32">
        <f t="shared" si="1057"/>
        <v>0</v>
      </c>
      <c r="T2438" s="31">
        <f t="shared" si="1064"/>
        <v>0</v>
      </c>
      <c r="V2438" s="1">
        <f t="shared" si="1066"/>
        <v>4</v>
      </c>
      <c r="W2438" s="1">
        <f t="shared" si="1067"/>
        <v>4</v>
      </c>
      <c r="X2438" s="1">
        <f t="shared" si="1068"/>
        <v>0</v>
      </c>
      <c r="Y2438" s="1">
        <f t="shared" si="1069"/>
        <v>0</v>
      </c>
      <c r="Z2438" s="1">
        <f t="shared" si="1070"/>
        <v>0</v>
      </c>
      <c r="AA2438" s="1">
        <f t="shared" si="1071"/>
        <v>0</v>
      </c>
      <c r="AD2438" s="1">
        <f t="shared" si="1072"/>
        <v>4</v>
      </c>
      <c r="AE2438" s="1">
        <f t="shared" si="1073"/>
        <v>4</v>
      </c>
      <c r="AF2438" s="1">
        <f t="shared" si="1074"/>
        <v>0</v>
      </c>
      <c r="AG2438" s="1">
        <f t="shared" si="1075"/>
        <v>0</v>
      </c>
      <c r="AH2438" s="1">
        <f t="shared" si="1076"/>
        <v>0</v>
      </c>
      <c r="AI2438" s="1">
        <f t="shared" si="1077"/>
        <v>0</v>
      </c>
      <c r="AK2438" s="1" t="str">
        <f t="shared" si="1065"/>
        <v>440000</v>
      </c>
    </row>
    <row r="2439" spans="4:37" x14ac:dyDescent="0.25">
      <c r="D2439" s="27">
        <v>2417</v>
      </c>
      <c r="E2439" s="27">
        <f t="shared" si="1051"/>
        <v>0</v>
      </c>
      <c r="F2439" s="27">
        <f t="shared" si="1052"/>
        <v>0</v>
      </c>
      <c r="G2439" s="27">
        <f t="shared" si="1058"/>
        <v>0</v>
      </c>
      <c r="H2439" s="2">
        <f>_xlfn.IFNA(IF(MATCH(AK2439,$AK$23:AK2438,0)&gt;0,0,0),1)</f>
        <v>0</v>
      </c>
      <c r="I2439" s="2">
        <f t="shared" si="1050"/>
        <v>2</v>
      </c>
      <c r="J2439" s="31">
        <f t="shared" si="1059"/>
        <v>1</v>
      </c>
      <c r="K2439" s="32">
        <f t="shared" si="1053"/>
        <v>1</v>
      </c>
      <c r="L2439" s="31">
        <f t="shared" si="1060"/>
        <v>1</v>
      </c>
      <c r="M2439" s="32">
        <f t="shared" si="1054"/>
        <v>0</v>
      </c>
      <c r="N2439" s="31">
        <f t="shared" si="1061"/>
        <v>0</v>
      </c>
      <c r="O2439" s="32">
        <f t="shared" si="1055"/>
        <v>0</v>
      </c>
      <c r="P2439" s="31">
        <f t="shared" si="1062"/>
        <v>0</v>
      </c>
      <c r="Q2439" s="32">
        <f t="shared" si="1056"/>
        <v>0</v>
      </c>
      <c r="R2439" s="31">
        <f t="shared" si="1063"/>
        <v>0</v>
      </c>
      <c r="S2439" s="32">
        <f t="shared" si="1057"/>
        <v>0</v>
      </c>
      <c r="T2439" s="31">
        <f t="shared" si="1064"/>
        <v>0</v>
      </c>
      <c r="V2439" s="1">
        <f t="shared" si="1066"/>
        <v>1</v>
      </c>
      <c r="W2439" s="1">
        <f t="shared" si="1067"/>
        <v>1</v>
      </c>
      <c r="X2439" s="1">
        <f t="shared" si="1068"/>
        <v>0</v>
      </c>
      <c r="Y2439" s="1">
        <f t="shared" si="1069"/>
        <v>0</v>
      </c>
      <c r="Z2439" s="1">
        <f t="shared" si="1070"/>
        <v>0</v>
      </c>
      <c r="AA2439" s="1">
        <f t="shared" si="1071"/>
        <v>0</v>
      </c>
      <c r="AD2439" s="1">
        <f t="shared" si="1072"/>
        <v>1</v>
      </c>
      <c r="AE2439" s="1">
        <f t="shared" si="1073"/>
        <v>1</v>
      </c>
      <c r="AF2439" s="1">
        <f t="shared" si="1074"/>
        <v>0</v>
      </c>
      <c r="AG2439" s="1">
        <f t="shared" si="1075"/>
        <v>0</v>
      </c>
      <c r="AH2439" s="1">
        <f t="shared" si="1076"/>
        <v>0</v>
      </c>
      <c r="AI2439" s="1">
        <f t="shared" si="1077"/>
        <v>0</v>
      </c>
      <c r="AK2439" s="1" t="str">
        <f t="shared" si="1065"/>
        <v>110000</v>
      </c>
    </row>
    <row r="2440" spans="4:37" x14ac:dyDescent="0.25">
      <c r="D2440" s="27">
        <v>2418</v>
      </c>
      <c r="E2440" s="27">
        <f t="shared" si="1051"/>
        <v>0</v>
      </c>
      <c r="F2440" s="27">
        <f t="shared" si="1052"/>
        <v>0</v>
      </c>
      <c r="G2440" s="27">
        <f t="shared" si="1058"/>
        <v>0</v>
      </c>
      <c r="H2440" s="2">
        <f>_xlfn.IFNA(IF(MATCH(AK2440,$AK$23:AK2439,0)&gt;0,0,0),1)</f>
        <v>0</v>
      </c>
      <c r="I2440" s="2">
        <f t="shared" si="1050"/>
        <v>3</v>
      </c>
      <c r="J2440" s="31">
        <f t="shared" si="1059"/>
        <v>2</v>
      </c>
      <c r="K2440" s="32">
        <f t="shared" si="1053"/>
        <v>0</v>
      </c>
      <c r="L2440" s="31">
        <f t="shared" si="1060"/>
        <v>1</v>
      </c>
      <c r="M2440" s="32">
        <f t="shared" si="1054"/>
        <v>0</v>
      </c>
      <c r="N2440" s="31">
        <f t="shared" si="1061"/>
        <v>0</v>
      </c>
      <c r="O2440" s="32">
        <f t="shared" si="1055"/>
        <v>0</v>
      </c>
      <c r="P2440" s="31">
        <f t="shared" si="1062"/>
        <v>0</v>
      </c>
      <c r="Q2440" s="32">
        <f t="shared" si="1056"/>
        <v>0</v>
      </c>
      <c r="R2440" s="31">
        <f t="shared" si="1063"/>
        <v>0</v>
      </c>
      <c r="S2440" s="32">
        <f t="shared" si="1057"/>
        <v>0</v>
      </c>
      <c r="T2440" s="31">
        <f t="shared" si="1064"/>
        <v>0</v>
      </c>
      <c r="V2440" s="1">
        <f t="shared" si="1066"/>
        <v>2</v>
      </c>
      <c r="W2440" s="1">
        <f t="shared" si="1067"/>
        <v>1</v>
      </c>
      <c r="X2440" s="1">
        <f t="shared" si="1068"/>
        <v>0</v>
      </c>
      <c r="Y2440" s="1">
        <f t="shared" si="1069"/>
        <v>0</v>
      </c>
      <c r="Z2440" s="1">
        <f t="shared" si="1070"/>
        <v>0</v>
      </c>
      <c r="AA2440" s="1">
        <f t="shared" si="1071"/>
        <v>0</v>
      </c>
      <c r="AD2440" s="1">
        <f t="shared" si="1072"/>
        <v>2</v>
      </c>
      <c r="AE2440" s="1">
        <f t="shared" si="1073"/>
        <v>1</v>
      </c>
      <c r="AF2440" s="1">
        <f t="shared" si="1074"/>
        <v>0</v>
      </c>
      <c r="AG2440" s="1">
        <f t="shared" si="1075"/>
        <v>0</v>
      </c>
      <c r="AH2440" s="1">
        <f t="shared" si="1076"/>
        <v>0</v>
      </c>
      <c r="AI2440" s="1">
        <f t="shared" si="1077"/>
        <v>0</v>
      </c>
      <c r="AK2440" s="1" t="str">
        <f t="shared" si="1065"/>
        <v>210000</v>
      </c>
    </row>
    <row r="2441" spans="4:37" x14ac:dyDescent="0.25">
      <c r="D2441" s="27">
        <v>2419</v>
      </c>
      <c r="E2441" s="27">
        <f t="shared" si="1051"/>
        <v>0</v>
      </c>
      <c r="F2441" s="27">
        <f t="shared" si="1052"/>
        <v>0</v>
      </c>
      <c r="G2441" s="27">
        <f t="shared" si="1058"/>
        <v>0</v>
      </c>
      <c r="H2441" s="2">
        <f>_xlfn.IFNA(IF(MATCH(AK2441,$AK$23:AK2440,0)&gt;0,0,0),1)</f>
        <v>0</v>
      </c>
      <c r="I2441" s="2">
        <f t="shared" si="1050"/>
        <v>4</v>
      </c>
      <c r="J2441" s="31">
        <f t="shared" si="1059"/>
        <v>3</v>
      </c>
      <c r="K2441" s="32">
        <f t="shared" si="1053"/>
        <v>0</v>
      </c>
      <c r="L2441" s="31">
        <f t="shared" si="1060"/>
        <v>1</v>
      </c>
      <c r="M2441" s="32">
        <f t="shared" si="1054"/>
        <v>0</v>
      </c>
      <c r="N2441" s="31">
        <f t="shared" si="1061"/>
        <v>0</v>
      </c>
      <c r="O2441" s="32">
        <f t="shared" si="1055"/>
        <v>0</v>
      </c>
      <c r="P2441" s="31">
        <f t="shared" si="1062"/>
        <v>0</v>
      </c>
      <c r="Q2441" s="32">
        <f t="shared" si="1056"/>
        <v>0</v>
      </c>
      <c r="R2441" s="31">
        <f t="shared" si="1063"/>
        <v>0</v>
      </c>
      <c r="S2441" s="32">
        <f t="shared" si="1057"/>
        <v>0</v>
      </c>
      <c r="T2441" s="31">
        <f t="shared" si="1064"/>
        <v>0</v>
      </c>
      <c r="V2441" s="1">
        <f t="shared" si="1066"/>
        <v>3</v>
      </c>
      <c r="W2441" s="1">
        <f t="shared" si="1067"/>
        <v>1</v>
      </c>
      <c r="X2441" s="1">
        <f t="shared" si="1068"/>
        <v>0</v>
      </c>
      <c r="Y2441" s="1">
        <f t="shared" si="1069"/>
        <v>0</v>
      </c>
      <c r="Z2441" s="1">
        <f t="shared" si="1070"/>
        <v>0</v>
      </c>
      <c r="AA2441" s="1">
        <f t="shared" si="1071"/>
        <v>0</v>
      </c>
      <c r="AD2441" s="1">
        <f t="shared" si="1072"/>
        <v>3</v>
      </c>
      <c r="AE2441" s="1">
        <f t="shared" si="1073"/>
        <v>1</v>
      </c>
      <c r="AF2441" s="1">
        <f t="shared" si="1074"/>
        <v>0</v>
      </c>
      <c r="AG2441" s="1">
        <f t="shared" si="1075"/>
        <v>0</v>
      </c>
      <c r="AH2441" s="1">
        <f t="shared" si="1076"/>
        <v>0</v>
      </c>
      <c r="AI2441" s="1">
        <f t="shared" si="1077"/>
        <v>0</v>
      </c>
      <c r="AK2441" s="1" t="str">
        <f t="shared" si="1065"/>
        <v>310000</v>
      </c>
    </row>
    <row r="2442" spans="4:37" x14ac:dyDescent="0.25">
      <c r="D2442" s="27">
        <v>2420</v>
      </c>
      <c r="E2442" s="27">
        <f t="shared" si="1051"/>
        <v>0</v>
      </c>
      <c r="F2442" s="27">
        <f t="shared" si="1052"/>
        <v>0</v>
      </c>
      <c r="G2442" s="27">
        <f t="shared" si="1058"/>
        <v>0</v>
      </c>
      <c r="H2442" s="2">
        <f>_xlfn.IFNA(IF(MATCH(AK2442,$AK$23:AK2441,0)&gt;0,0,0),1)</f>
        <v>0</v>
      </c>
      <c r="I2442" s="2">
        <f t="shared" si="1050"/>
        <v>5</v>
      </c>
      <c r="J2442" s="31">
        <f t="shared" si="1059"/>
        <v>4</v>
      </c>
      <c r="K2442" s="32">
        <f t="shared" si="1053"/>
        <v>0</v>
      </c>
      <c r="L2442" s="31">
        <f t="shared" si="1060"/>
        <v>1</v>
      </c>
      <c r="M2442" s="32">
        <f t="shared" si="1054"/>
        <v>0</v>
      </c>
      <c r="N2442" s="31">
        <f t="shared" si="1061"/>
        <v>0</v>
      </c>
      <c r="O2442" s="32">
        <f t="shared" si="1055"/>
        <v>0</v>
      </c>
      <c r="P2442" s="31">
        <f t="shared" si="1062"/>
        <v>0</v>
      </c>
      <c r="Q2442" s="32">
        <f t="shared" si="1056"/>
        <v>0</v>
      </c>
      <c r="R2442" s="31">
        <f t="shared" si="1063"/>
        <v>0</v>
      </c>
      <c r="S2442" s="32">
        <f t="shared" si="1057"/>
        <v>0</v>
      </c>
      <c r="T2442" s="31">
        <f t="shared" si="1064"/>
        <v>0</v>
      </c>
      <c r="V2442" s="1">
        <f t="shared" si="1066"/>
        <v>4</v>
      </c>
      <c r="W2442" s="1">
        <f t="shared" si="1067"/>
        <v>1</v>
      </c>
      <c r="X2442" s="1">
        <f t="shared" si="1068"/>
        <v>0</v>
      </c>
      <c r="Y2442" s="1">
        <f t="shared" si="1069"/>
        <v>0</v>
      </c>
      <c r="Z2442" s="1">
        <f t="shared" si="1070"/>
        <v>0</v>
      </c>
      <c r="AA2442" s="1">
        <f t="shared" si="1071"/>
        <v>0</v>
      </c>
      <c r="AD2442" s="1">
        <f t="shared" si="1072"/>
        <v>4</v>
      </c>
      <c r="AE2442" s="1">
        <f t="shared" si="1073"/>
        <v>1</v>
      </c>
      <c r="AF2442" s="1">
        <f t="shared" si="1074"/>
        <v>0</v>
      </c>
      <c r="AG2442" s="1">
        <f t="shared" si="1075"/>
        <v>0</v>
      </c>
      <c r="AH2442" s="1">
        <f t="shared" si="1076"/>
        <v>0</v>
      </c>
      <c r="AI2442" s="1">
        <f t="shared" si="1077"/>
        <v>0</v>
      </c>
      <c r="AK2442" s="1" t="str">
        <f t="shared" si="1065"/>
        <v>410000</v>
      </c>
    </row>
    <row r="2443" spans="4:37" x14ac:dyDescent="0.25">
      <c r="D2443" s="27">
        <v>2421</v>
      </c>
      <c r="E2443" s="27">
        <f t="shared" si="1051"/>
        <v>0</v>
      </c>
      <c r="F2443" s="27">
        <f t="shared" si="1052"/>
        <v>0</v>
      </c>
      <c r="G2443" s="27">
        <f t="shared" si="1058"/>
        <v>0</v>
      </c>
      <c r="H2443" s="2">
        <f>_xlfn.IFNA(IF(MATCH(AK2443,$AK$23:AK2442,0)&gt;0,0,0),1)</f>
        <v>0</v>
      </c>
      <c r="I2443" s="2">
        <f t="shared" si="1050"/>
        <v>3</v>
      </c>
      <c r="J2443" s="31">
        <f t="shared" si="1059"/>
        <v>1</v>
      </c>
      <c r="K2443" s="32">
        <f t="shared" si="1053"/>
        <v>0</v>
      </c>
      <c r="L2443" s="31">
        <f t="shared" si="1060"/>
        <v>2</v>
      </c>
      <c r="M2443" s="32">
        <f t="shared" si="1054"/>
        <v>0</v>
      </c>
      <c r="N2443" s="31">
        <f t="shared" si="1061"/>
        <v>0</v>
      </c>
      <c r="O2443" s="32">
        <f t="shared" si="1055"/>
        <v>0</v>
      </c>
      <c r="P2443" s="31">
        <f t="shared" si="1062"/>
        <v>0</v>
      </c>
      <c r="Q2443" s="32">
        <f t="shared" si="1056"/>
        <v>0</v>
      </c>
      <c r="R2443" s="31">
        <f t="shared" si="1063"/>
        <v>0</v>
      </c>
      <c r="S2443" s="32">
        <f t="shared" si="1057"/>
        <v>0</v>
      </c>
      <c r="T2443" s="31">
        <f t="shared" si="1064"/>
        <v>0</v>
      </c>
      <c r="V2443" s="1">
        <f t="shared" si="1066"/>
        <v>1</v>
      </c>
      <c r="W2443" s="1">
        <f t="shared" si="1067"/>
        <v>2</v>
      </c>
      <c r="X2443" s="1">
        <f t="shared" si="1068"/>
        <v>0</v>
      </c>
      <c r="Y2443" s="1">
        <f t="shared" si="1069"/>
        <v>0</v>
      </c>
      <c r="Z2443" s="1">
        <f t="shared" si="1070"/>
        <v>0</v>
      </c>
      <c r="AA2443" s="1">
        <f t="shared" si="1071"/>
        <v>0</v>
      </c>
      <c r="AD2443" s="1">
        <f t="shared" si="1072"/>
        <v>2</v>
      </c>
      <c r="AE2443" s="1">
        <f t="shared" si="1073"/>
        <v>1</v>
      </c>
      <c r="AF2443" s="1">
        <f t="shared" si="1074"/>
        <v>0</v>
      </c>
      <c r="AG2443" s="1">
        <f t="shared" si="1075"/>
        <v>0</v>
      </c>
      <c r="AH2443" s="1">
        <f t="shared" si="1076"/>
        <v>0</v>
      </c>
      <c r="AI2443" s="1">
        <f t="shared" si="1077"/>
        <v>0</v>
      </c>
      <c r="AK2443" s="1" t="str">
        <f t="shared" si="1065"/>
        <v>210000</v>
      </c>
    </row>
    <row r="2444" spans="4:37" x14ac:dyDescent="0.25">
      <c r="D2444" s="27">
        <v>2422</v>
      </c>
      <c r="E2444" s="27">
        <f t="shared" si="1051"/>
        <v>0</v>
      </c>
      <c r="F2444" s="27">
        <f t="shared" si="1052"/>
        <v>0</v>
      </c>
      <c r="G2444" s="27">
        <f t="shared" si="1058"/>
        <v>0</v>
      </c>
      <c r="H2444" s="2">
        <f>_xlfn.IFNA(IF(MATCH(AK2444,$AK$23:AK2443,0)&gt;0,0,0),1)</f>
        <v>0</v>
      </c>
      <c r="I2444" s="2">
        <f t="shared" si="1050"/>
        <v>4</v>
      </c>
      <c r="J2444" s="31">
        <f t="shared" si="1059"/>
        <v>2</v>
      </c>
      <c r="K2444" s="32">
        <f t="shared" si="1053"/>
        <v>1</v>
      </c>
      <c r="L2444" s="31">
        <f t="shared" si="1060"/>
        <v>2</v>
      </c>
      <c r="M2444" s="32">
        <f t="shared" si="1054"/>
        <v>0</v>
      </c>
      <c r="N2444" s="31">
        <f t="shared" si="1061"/>
        <v>0</v>
      </c>
      <c r="O2444" s="32">
        <f t="shared" si="1055"/>
        <v>0</v>
      </c>
      <c r="P2444" s="31">
        <f t="shared" si="1062"/>
        <v>0</v>
      </c>
      <c r="Q2444" s="32">
        <f t="shared" si="1056"/>
        <v>0</v>
      </c>
      <c r="R2444" s="31">
        <f t="shared" si="1063"/>
        <v>0</v>
      </c>
      <c r="S2444" s="32">
        <f t="shared" si="1057"/>
        <v>0</v>
      </c>
      <c r="T2444" s="31">
        <f t="shared" si="1064"/>
        <v>0</v>
      </c>
      <c r="V2444" s="1">
        <f t="shared" si="1066"/>
        <v>2</v>
      </c>
      <c r="W2444" s="1">
        <f t="shared" si="1067"/>
        <v>2</v>
      </c>
      <c r="X2444" s="1">
        <f t="shared" si="1068"/>
        <v>0</v>
      </c>
      <c r="Y2444" s="1">
        <f t="shared" si="1069"/>
        <v>0</v>
      </c>
      <c r="Z2444" s="1">
        <f t="shared" si="1070"/>
        <v>0</v>
      </c>
      <c r="AA2444" s="1">
        <f t="shared" si="1071"/>
        <v>0</v>
      </c>
      <c r="AD2444" s="1">
        <f t="shared" si="1072"/>
        <v>2</v>
      </c>
      <c r="AE2444" s="1">
        <f t="shared" si="1073"/>
        <v>2</v>
      </c>
      <c r="AF2444" s="1">
        <f t="shared" si="1074"/>
        <v>0</v>
      </c>
      <c r="AG2444" s="1">
        <f t="shared" si="1075"/>
        <v>0</v>
      </c>
      <c r="AH2444" s="1">
        <f t="shared" si="1076"/>
        <v>0</v>
      </c>
      <c r="AI2444" s="1">
        <f t="shared" si="1077"/>
        <v>0</v>
      </c>
      <c r="AK2444" s="1" t="str">
        <f t="shared" si="1065"/>
        <v>220000</v>
      </c>
    </row>
    <row r="2445" spans="4:37" x14ac:dyDescent="0.25">
      <c r="D2445" s="27">
        <v>2423</v>
      </c>
      <c r="E2445" s="27">
        <f t="shared" si="1051"/>
        <v>0</v>
      </c>
      <c r="F2445" s="27">
        <f t="shared" si="1052"/>
        <v>0</v>
      </c>
      <c r="G2445" s="27">
        <f t="shared" si="1058"/>
        <v>0</v>
      </c>
      <c r="H2445" s="2">
        <f>_xlfn.IFNA(IF(MATCH(AK2445,$AK$23:AK2444,0)&gt;0,0,0),1)</f>
        <v>0</v>
      </c>
      <c r="I2445" s="2">
        <f t="shared" si="1050"/>
        <v>5</v>
      </c>
      <c r="J2445" s="31">
        <f t="shared" si="1059"/>
        <v>3</v>
      </c>
      <c r="K2445" s="32">
        <f t="shared" si="1053"/>
        <v>0</v>
      </c>
      <c r="L2445" s="31">
        <f t="shared" si="1060"/>
        <v>2</v>
      </c>
      <c r="M2445" s="32">
        <f t="shared" si="1054"/>
        <v>0</v>
      </c>
      <c r="N2445" s="31">
        <f t="shared" si="1061"/>
        <v>0</v>
      </c>
      <c r="O2445" s="32">
        <f t="shared" si="1055"/>
        <v>0</v>
      </c>
      <c r="P2445" s="31">
        <f t="shared" si="1062"/>
        <v>0</v>
      </c>
      <c r="Q2445" s="32">
        <f t="shared" si="1056"/>
        <v>0</v>
      </c>
      <c r="R2445" s="31">
        <f t="shared" si="1063"/>
        <v>0</v>
      </c>
      <c r="S2445" s="32">
        <f t="shared" si="1057"/>
        <v>0</v>
      </c>
      <c r="T2445" s="31">
        <f t="shared" si="1064"/>
        <v>0</v>
      </c>
      <c r="V2445" s="1">
        <f t="shared" si="1066"/>
        <v>3</v>
      </c>
      <c r="W2445" s="1">
        <f t="shared" si="1067"/>
        <v>2</v>
      </c>
      <c r="X2445" s="1">
        <f t="shared" si="1068"/>
        <v>0</v>
      </c>
      <c r="Y2445" s="1">
        <f t="shared" si="1069"/>
        <v>0</v>
      </c>
      <c r="Z2445" s="1">
        <f t="shared" si="1070"/>
        <v>0</v>
      </c>
      <c r="AA2445" s="1">
        <f t="shared" si="1071"/>
        <v>0</v>
      </c>
      <c r="AD2445" s="1">
        <f t="shared" si="1072"/>
        <v>3</v>
      </c>
      <c r="AE2445" s="1">
        <f t="shared" si="1073"/>
        <v>2</v>
      </c>
      <c r="AF2445" s="1">
        <f t="shared" si="1074"/>
        <v>0</v>
      </c>
      <c r="AG2445" s="1">
        <f t="shared" si="1075"/>
        <v>0</v>
      </c>
      <c r="AH2445" s="1">
        <f t="shared" si="1076"/>
        <v>0</v>
      </c>
      <c r="AI2445" s="1">
        <f t="shared" si="1077"/>
        <v>0</v>
      </c>
      <c r="AK2445" s="1" t="str">
        <f t="shared" si="1065"/>
        <v>320000</v>
      </c>
    </row>
    <row r="2446" spans="4:37" x14ac:dyDescent="0.25">
      <c r="D2446" s="27">
        <v>2424</v>
      </c>
      <c r="E2446" s="27">
        <f t="shared" si="1051"/>
        <v>0</v>
      </c>
      <c r="F2446" s="27">
        <f t="shared" si="1052"/>
        <v>0</v>
      </c>
      <c r="G2446" s="27">
        <f t="shared" si="1058"/>
        <v>0</v>
      </c>
      <c r="H2446" s="2">
        <f>_xlfn.IFNA(IF(MATCH(AK2446,$AK$23:AK2445,0)&gt;0,0,0),1)</f>
        <v>0</v>
      </c>
      <c r="I2446" s="2">
        <f t="shared" si="1050"/>
        <v>6</v>
      </c>
      <c r="J2446" s="31">
        <f t="shared" si="1059"/>
        <v>4</v>
      </c>
      <c r="K2446" s="32">
        <f t="shared" si="1053"/>
        <v>0</v>
      </c>
      <c r="L2446" s="31">
        <f t="shared" si="1060"/>
        <v>2</v>
      </c>
      <c r="M2446" s="32">
        <f t="shared" si="1054"/>
        <v>0</v>
      </c>
      <c r="N2446" s="31">
        <f t="shared" si="1061"/>
        <v>0</v>
      </c>
      <c r="O2446" s="32">
        <f t="shared" si="1055"/>
        <v>0</v>
      </c>
      <c r="P2446" s="31">
        <f t="shared" si="1062"/>
        <v>0</v>
      </c>
      <c r="Q2446" s="32">
        <f t="shared" si="1056"/>
        <v>0</v>
      </c>
      <c r="R2446" s="31">
        <f t="shared" si="1063"/>
        <v>0</v>
      </c>
      <c r="S2446" s="32">
        <f t="shared" si="1057"/>
        <v>0</v>
      </c>
      <c r="T2446" s="31">
        <f t="shared" si="1064"/>
        <v>0</v>
      </c>
      <c r="V2446" s="1">
        <f t="shared" si="1066"/>
        <v>4</v>
      </c>
      <c r="W2446" s="1">
        <f t="shared" si="1067"/>
        <v>2</v>
      </c>
      <c r="X2446" s="1">
        <f t="shared" si="1068"/>
        <v>0</v>
      </c>
      <c r="Y2446" s="1">
        <f t="shared" si="1069"/>
        <v>0</v>
      </c>
      <c r="Z2446" s="1">
        <f t="shared" si="1070"/>
        <v>0</v>
      </c>
      <c r="AA2446" s="1">
        <f t="shared" si="1071"/>
        <v>0</v>
      </c>
      <c r="AD2446" s="1">
        <f t="shared" si="1072"/>
        <v>4</v>
      </c>
      <c r="AE2446" s="1">
        <f t="shared" si="1073"/>
        <v>2</v>
      </c>
      <c r="AF2446" s="1">
        <f t="shared" si="1074"/>
        <v>0</v>
      </c>
      <c r="AG2446" s="1">
        <f t="shared" si="1075"/>
        <v>0</v>
      </c>
      <c r="AH2446" s="1">
        <f t="shared" si="1076"/>
        <v>0</v>
      </c>
      <c r="AI2446" s="1">
        <f t="shared" si="1077"/>
        <v>0</v>
      </c>
      <c r="AK2446" s="1" t="str">
        <f t="shared" si="1065"/>
        <v>420000</v>
      </c>
    </row>
    <row r="2447" spans="4:37" x14ac:dyDescent="0.25">
      <c r="D2447" s="27">
        <v>2425</v>
      </c>
      <c r="E2447" s="27">
        <f t="shared" si="1051"/>
        <v>0</v>
      </c>
      <c r="F2447" s="27">
        <f t="shared" si="1052"/>
        <v>0</v>
      </c>
      <c r="G2447" s="27">
        <f t="shared" si="1058"/>
        <v>0</v>
      </c>
      <c r="H2447" s="2">
        <f>_xlfn.IFNA(IF(MATCH(AK2447,$AK$23:AK2446,0)&gt;0,0,0),1)</f>
        <v>0</v>
      </c>
      <c r="I2447" s="2">
        <f t="shared" si="1050"/>
        <v>4</v>
      </c>
      <c r="J2447" s="31">
        <f t="shared" si="1059"/>
        <v>1</v>
      </c>
      <c r="K2447" s="32">
        <f t="shared" si="1053"/>
        <v>0</v>
      </c>
      <c r="L2447" s="31">
        <f t="shared" si="1060"/>
        <v>3</v>
      </c>
      <c r="M2447" s="32">
        <f t="shared" si="1054"/>
        <v>0</v>
      </c>
      <c r="N2447" s="31">
        <f t="shared" si="1061"/>
        <v>0</v>
      </c>
      <c r="O2447" s="32">
        <f t="shared" si="1055"/>
        <v>0</v>
      </c>
      <c r="P2447" s="31">
        <f t="shared" si="1062"/>
        <v>0</v>
      </c>
      <c r="Q2447" s="32">
        <f t="shared" si="1056"/>
        <v>0</v>
      </c>
      <c r="R2447" s="31">
        <f t="shared" si="1063"/>
        <v>0</v>
      </c>
      <c r="S2447" s="32">
        <f t="shared" si="1057"/>
        <v>0</v>
      </c>
      <c r="T2447" s="31">
        <f t="shared" si="1064"/>
        <v>0</v>
      </c>
      <c r="V2447" s="1">
        <f t="shared" si="1066"/>
        <v>1</v>
      </c>
      <c r="W2447" s="1">
        <f t="shared" si="1067"/>
        <v>3</v>
      </c>
      <c r="X2447" s="1">
        <f t="shared" si="1068"/>
        <v>0</v>
      </c>
      <c r="Y2447" s="1">
        <f t="shared" si="1069"/>
        <v>0</v>
      </c>
      <c r="Z2447" s="1">
        <f t="shared" si="1070"/>
        <v>0</v>
      </c>
      <c r="AA2447" s="1">
        <f t="shared" si="1071"/>
        <v>0</v>
      </c>
      <c r="AD2447" s="1">
        <f t="shared" si="1072"/>
        <v>3</v>
      </c>
      <c r="AE2447" s="1">
        <f t="shared" si="1073"/>
        <v>1</v>
      </c>
      <c r="AF2447" s="1">
        <f t="shared" si="1074"/>
        <v>0</v>
      </c>
      <c r="AG2447" s="1">
        <f t="shared" si="1075"/>
        <v>0</v>
      </c>
      <c r="AH2447" s="1">
        <f t="shared" si="1076"/>
        <v>0</v>
      </c>
      <c r="AI2447" s="1">
        <f t="shared" si="1077"/>
        <v>0</v>
      </c>
      <c r="AK2447" s="1" t="str">
        <f t="shared" si="1065"/>
        <v>310000</v>
      </c>
    </row>
    <row r="2448" spans="4:37" x14ac:dyDescent="0.25">
      <c r="D2448" s="27">
        <v>2426</v>
      </c>
      <c r="E2448" s="27">
        <f t="shared" si="1051"/>
        <v>0</v>
      </c>
      <c r="F2448" s="27">
        <f t="shared" si="1052"/>
        <v>0</v>
      </c>
      <c r="G2448" s="27">
        <f t="shared" si="1058"/>
        <v>0</v>
      </c>
      <c r="H2448" s="2">
        <f>_xlfn.IFNA(IF(MATCH(AK2448,$AK$23:AK2447,0)&gt;0,0,0),1)</f>
        <v>0</v>
      </c>
      <c r="I2448" s="2">
        <f t="shared" si="1050"/>
        <v>5</v>
      </c>
      <c r="J2448" s="31">
        <f t="shared" si="1059"/>
        <v>2</v>
      </c>
      <c r="K2448" s="32">
        <f t="shared" si="1053"/>
        <v>0</v>
      </c>
      <c r="L2448" s="31">
        <f t="shared" si="1060"/>
        <v>3</v>
      </c>
      <c r="M2448" s="32">
        <f t="shared" si="1054"/>
        <v>0</v>
      </c>
      <c r="N2448" s="31">
        <f t="shared" si="1061"/>
        <v>0</v>
      </c>
      <c r="O2448" s="32">
        <f t="shared" si="1055"/>
        <v>0</v>
      </c>
      <c r="P2448" s="31">
        <f t="shared" si="1062"/>
        <v>0</v>
      </c>
      <c r="Q2448" s="32">
        <f t="shared" si="1056"/>
        <v>0</v>
      </c>
      <c r="R2448" s="31">
        <f t="shared" si="1063"/>
        <v>0</v>
      </c>
      <c r="S2448" s="32">
        <f t="shared" si="1057"/>
        <v>0</v>
      </c>
      <c r="T2448" s="31">
        <f t="shared" si="1064"/>
        <v>0</v>
      </c>
      <c r="V2448" s="1">
        <f t="shared" si="1066"/>
        <v>2</v>
      </c>
      <c r="W2448" s="1">
        <f t="shared" si="1067"/>
        <v>3</v>
      </c>
      <c r="X2448" s="1">
        <f t="shared" si="1068"/>
        <v>0</v>
      </c>
      <c r="Y2448" s="1">
        <f t="shared" si="1069"/>
        <v>0</v>
      </c>
      <c r="Z2448" s="1">
        <f t="shared" si="1070"/>
        <v>0</v>
      </c>
      <c r="AA2448" s="1">
        <f t="shared" si="1071"/>
        <v>0</v>
      </c>
      <c r="AD2448" s="1">
        <f t="shared" si="1072"/>
        <v>3</v>
      </c>
      <c r="AE2448" s="1">
        <f t="shared" si="1073"/>
        <v>2</v>
      </c>
      <c r="AF2448" s="1">
        <f t="shared" si="1074"/>
        <v>0</v>
      </c>
      <c r="AG2448" s="1">
        <f t="shared" si="1075"/>
        <v>0</v>
      </c>
      <c r="AH2448" s="1">
        <f t="shared" si="1076"/>
        <v>0</v>
      </c>
      <c r="AI2448" s="1">
        <f t="shared" si="1077"/>
        <v>0</v>
      </c>
      <c r="AK2448" s="1" t="str">
        <f t="shared" si="1065"/>
        <v>320000</v>
      </c>
    </row>
    <row r="2449" spans="4:37" x14ac:dyDescent="0.25">
      <c r="D2449" s="27">
        <v>2427</v>
      </c>
      <c r="E2449" s="27">
        <f t="shared" si="1051"/>
        <v>0</v>
      </c>
      <c r="F2449" s="27">
        <f t="shared" si="1052"/>
        <v>0</v>
      </c>
      <c r="G2449" s="27">
        <f t="shared" si="1058"/>
        <v>0</v>
      </c>
      <c r="H2449" s="2">
        <f>_xlfn.IFNA(IF(MATCH(AK2449,$AK$23:AK2448,0)&gt;0,0,0),1)</f>
        <v>0</v>
      </c>
      <c r="I2449" s="2">
        <f t="shared" ref="I2449:I2512" si="1078">SUM(J2449,L2449,N2449,P2449,R2449,T2449)</f>
        <v>6</v>
      </c>
      <c r="J2449" s="31">
        <f t="shared" si="1059"/>
        <v>3</v>
      </c>
      <c r="K2449" s="32">
        <f t="shared" si="1053"/>
        <v>1</v>
      </c>
      <c r="L2449" s="31">
        <f t="shared" si="1060"/>
        <v>3</v>
      </c>
      <c r="M2449" s="32">
        <f t="shared" si="1054"/>
        <v>0</v>
      </c>
      <c r="N2449" s="31">
        <f t="shared" si="1061"/>
        <v>0</v>
      </c>
      <c r="O2449" s="32">
        <f t="shared" si="1055"/>
        <v>0</v>
      </c>
      <c r="P2449" s="31">
        <f t="shared" si="1062"/>
        <v>0</v>
      </c>
      <c r="Q2449" s="32">
        <f t="shared" si="1056"/>
        <v>0</v>
      </c>
      <c r="R2449" s="31">
        <f t="shared" si="1063"/>
        <v>0</v>
      </c>
      <c r="S2449" s="32">
        <f t="shared" si="1057"/>
        <v>0</v>
      </c>
      <c r="T2449" s="31">
        <f t="shared" si="1064"/>
        <v>0</v>
      </c>
      <c r="V2449" s="1">
        <f t="shared" si="1066"/>
        <v>3</v>
      </c>
      <c r="W2449" s="1">
        <f t="shared" si="1067"/>
        <v>3</v>
      </c>
      <c r="X2449" s="1">
        <f t="shared" si="1068"/>
        <v>0</v>
      </c>
      <c r="Y2449" s="1">
        <f t="shared" si="1069"/>
        <v>0</v>
      </c>
      <c r="Z2449" s="1">
        <f t="shared" si="1070"/>
        <v>0</v>
      </c>
      <c r="AA2449" s="1">
        <f t="shared" si="1071"/>
        <v>0</v>
      </c>
      <c r="AD2449" s="1">
        <f t="shared" si="1072"/>
        <v>3</v>
      </c>
      <c r="AE2449" s="1">
        <f t="shared" si="1073"/>
        <v>3</v>
      </c>
      <c r="AF2449" s="1">
        <f t="shared" si="1074"/>
        <v>0</v>
      </c>
      <c r="AG2449" s="1">
        <f t="shared" si="1075"/>
        <v>0</v>
      </c>
      <c r="AH2449" s="1">
        <f t="shared" si="1076"/>
        <v>0</v>
      </c>
      <c r="AI2449" s="1">
        <f t="shared" si="1077"/>
        <v>0</v>
      </c>
      <c r="AK2449" s="1" t="str">
        <f t="shared" si="1065"/>
        <v>330000</v>
      </c>
    </row>
    <row r="2450" spans="4:37" x14ac:dyDescent="0.25">
      <c r="D2450" s="27">
        <v>2428</v>
      </c>
      <c r="E2450" s="27">
        <f t="shared" si="1051"/>
        <v>0</v>
      </c>
      <c r="F2450" s="27">
        <f t="shared" si="1052"/>
        <v>0</v>
      </c>
      <c r="G2450" s="27">
        <f t="shared" si="1058"/>
        <v>0</v>
      </c>
      <c r="H2450" s="2">
        <f>_xlfn.IFNA(IF(MATCH(AK2450,$AK$23:AK2449,0)&gt;0,0,0),1)</f>
        <v>0</v>
      </c>
      <c r="I2450" s="2">
        <f t="shared" si="1078"/>
        <v>7</v>
      </c>
      <c r="J2450" s="31">
        <f t="shared" si="1059"/>
        <v>4</v>
      </c>
      <c r="K2450" s="32">
        <f t="shared" si="1053"/>
        <v>0</v>
      </c>
      <c r="L2450" s="31">
        <f t="shared" si="1060"/>
        <v>3</v>
      </c>
      <c r="M2450" s="32">
        <f t="shared" si="1054"/>
        <v>0</v>
      </c>
      <c r="N2450" s="31">
        <f t="shared" si="1061"/>
        <v>0</v>
      </c>
      <c r="O2450" s="32">
        <f t="shared" si="1055"/>
        <v>0</v>
      </c>
      <c r="P2450" s="31">
        <f t="shared" si="1062"/>
        <v>0</v>
      </c>
      <c r="Q2450" s="32">
        <f t="shared" si="1056"/>
        <v>0</v>
      </c>
      <c r="R2450" s="31">
        <f t="shared" si="1063"/>
        <v>0</v>
      </c>
      <c r="S2450" s="32">
        <f t="shared" si="1057"/>
        <v>0</v>
      </c>
      <c r="T2450" s="31">
        <f t="shared" si="1064"/>
        <v>0</v>
      </c>
      <c r="V2450" s="1">
        <f t="shared" si="1066"/>
        <v>4</v>
      </c>
      <c r="W2450" s="1">
        <f t="shared" si="1067"/>
        <v>3</v>
      </c>
      <c r="X2450" s="1">
        <f t="shared" si="1068"/>
        <v>0</v>
      </c>
      <c r="Y2450" s="1">
        <f t="shared" si="1069"/>
        <v>0</v>
      </c>
      <c r="Z2450" s="1">
        <f t="shared" si="1070"/>
        <v>0</v>
      </c>
      <c r="AA2450" s="1">
        <f t="shared" si="1071"/>
        <v>0</v>
      </c>
      <c r="AD2450" s="1">
        <f t="shared" si="1072"/>
        <v>4</v>
      </c>
      <c r="AE2450" s="1">
        <f t="shared" si="1073"/>
        <v>3</v>
      </c>
      <c r="AF2450" s="1">
        <f t="shared" si="1074"/>
        <v>0</v>
      </c>
      <c r="AG2450" s="1">
        <f t="shared" si="1075"/>
        <v>0</v>
      </c>
      <c r="AH2450" s="1">
        <f t="shared" si="1076"/>
        <v>0</v>
      </c>
      <c r="AI2450" s="1">
        <f t="shared" si="1077"/>
        <v>0</v>
      </c>
      <c r="AK2450" s="1" t="str">
        <f t="shared" si="1065"/>
        <v>430000</v>
      </c>
    </row>
    <row r="2451" spans="4:37" x14ac:dyDescent="0.25">
      <c r="D2451" s="27">
        <v>2429</v>
      </c>
      <c r="E2451" s="27">
        <f t="shared" si="1051"/>
        <v>0</v>
      </c>
      <c r="F2451" s="27">
        <f t="shared" si="1052"/>
        <v>0</v>
      </c>
      <c r="G2451" s="27">
        <f t="shared" si="1058"/>
        <v>0</v>
      </c>
      <c r="H2451" s="2">
        <f>_xlfn.IFNA(IF(MATCH(AK2451,$AK$23:AK2450,0)&gt;0,0,0),1)</f>
        <v>0</v>
      </c>
      <c r="I2451" s="2">
        <f t="shared" si="1078"/>
        <v>5</v>
      </c>
      <c r="J2451" s="31">
        <f t="shared" si="1059"/>
        <v>1</v>
      </c>
      <c r="K2451" s="32">
        <f t="shared" si="1053"/>
        <v>0</v>
      </c>
      <c r="L2451" s="31">
        <f t="shared" si="1060"/>
        <v>4</v>
      </c>
      <c r="M2451" s="32">
        <f t="shared" si="1054"/>
        <v>0</v>
      </c>
      <c r="N2451" s="31">
        <f t="shared" si="1061"/>
        <v>0</v>
      </c>
      <c r="O2451" s="32">
        <f t="shared" si="1055"/>
        <v>0</v>
      </c>
      <c r="P2451" s="31">
        <f t="shared" si="1062"/>
        <v>0</v>
      </c>
      <c r="Q2451" s="32">
        <f t="shared" si="1056"/>
        <v>0</v>
      </c>
      <c r="R2451" s="31">
        <f t="shared" si="1063"/>
        <v>0</v>
      </c>
      <c r="S2451" s="32">
        <f t="shared" si="1057"/>
        <v>0</v>
      </c>
      <c r="T2451" s="31">
        <f t="shared" si="1064"/>
        <v>0</v>
      </c>
      <c r="V2451" s="1">
        <f t="shared" si="1066"/>
        <v>1</v>
      </c>
      <c r="W2451" s="1">
        <f t="shared" si="1067"/>
        <v>4</v>
      </c>
      <c r="X2451" s="1">
        <f t="shared" si="1068"/>
        <v>0</v>
      </c>
      <c r="Y2451" s="1">
        <f t="shared" si="1069"/>
        <v>0</v>
      </c>
      <c r="Z2451" s="1">
        <f t="shared" si="1070"/>
        <v>0</v>
      </c>
      <c r="AA2451" s="1">
        <f t="shared" si="1071"/>
        <v>0</v>
      </c>
      <c r="AD2451" s="1">
        <f t="shared" si="1072"/>
        <v>4</v>
      </c>
      <c r="AE2451" s="1">
        <f t="shared" si="1073"/>
        <v>1</v>
      </c>
      <c r="AF2451" s="1">
        <f t="shared" si="1074"/>
        <v>0</v>
      </c>
      <c r="AG2451" s="1">
        <f t="shared" si="1075"/>
        <v>0</v>
      </c>
      <c r="AH2451" s="1">
        <f t="shared" si="1076"/>
        <v>0</v>
      </c>
      <c r="AI2451" s="1">
        <f t="shared" si="1077"/>
        <v>0</v>
      </c>
      <c r="AK2451" s="1" t="str">
        <f t="shared" si="1065"/>
        <v>410000</v>
      </c>
    </row>
    <row r="2452" spans="4:37" x14ac:dyDescent="0.25">
      <c r="D2452" s="27">
        <v>2430</v>
      </c>
      <c r="E2452" s="27">
        <f t="shared" si="1051"/>
        <v>0</v>
      </c>
      <c r="F2452" s="27">
        <f t="shared" si="1052"/>
        <v>0</v>
      </c>
      <c r="G2452" s="27">
        <f t="shared" si="1058"/>
        <v>0</v>
      </c>
      <c r="H2452" s="2">
        <f>_xlfn.IFNA(IF(MATCH(AK2452,$AK$23:AK2451,0)&gt;0,0,0),1)</f>
        <v>0</v>
      </c>
      <c r="I2452" s="2">
        <f t="shared" si="1078"/>
        <v>6</v>
      </c>
      <c r="J2452" s="31">
        <f t="shared" si="1059"/>
        <v>2</v>
      </c>
      <c r="K2452" s="32">
        <f t="shared" si="1053"/>
        <v>0</v>
      </c>
      <c r="L2452" s="31">
        <f t="shared" si="1060"/>
        <v>4</v>
      </c>
      <c r="M2452" s="32">
        <f t="shared" si="1054"/>
        <v>0</v>
      </c>
      <c r="N2452" s="31">
        <f t="shared" si="1061"/>
        <v>0</v>
      </c>
      <c r="O2452" s="32">
        <f t="shared" si="1055"/>
        <v>0</v>
      </c>
      <c r="P2452" s="31">
        <f t="shared" si="1062"/>
        <v>0</v>
      </c>
      <c r="Q2452" s="32">
        <f t="shared" si="1056"/>
        <v>0</v>
      </c>
      <c r="R2452" s="31">
        <f t="shared" si="1063"/>
        <v>0</v>
      </c>
      <c r="S2452" s="32">
        <f t="shared" si="1057"/>
        <v>0</v>
      </c>
      <c r="T2452" s="31">
        <f t="shared" si="1064"/>
        <v>0</v>
      </c>
      <c r="V2452" s="1">
        <f t="shared" si="1066"/>
        <v>2</v>
      </c>
      <c r="W2452" s="1">
        <f t="shared" si="1067"/>
        <v>4</v>
      </c>
      <c r="X2452" s="1">
        <f t="shared" si="1068"/>
        <v>0</v>
      </c>
      <c r="Y2452" s="1">
        <f t="shared" si="1069"/>
        <v>0</v>
      </c>
      <c r="Z2452" s="1">
        <f t="shared" si="1070"/>
        <v>0</v>
      </c>
      <c r="AA2452" s="1">
        <f t="shared" si="1071"/>
        <v>0</v>
      </c>
      <c r="AD2452" s="1">
        <f t="shared" si="1072"/>
        <v>4</v>
      </c>
      <c r="AE2452" s="1">
        <f t="shared" si="1073"/>
        <v>2</v>
      </c>
      <c r="AF2452" s="1">
        <f t="shared" si="1074"/>
        <v>0</v>
      </c>
      <c r="AG2452" s="1">
        <f t="shared" si="1075"/>
        <v>0</v>
      </c>
      <c r="AH2452" s="1">
        <f t="shared" si="1076"/>
        <v>0</v>
      </c>
      <c r="AI2452" s="1">
        <f t="shared" si="1077"/>
        <v>0</v>
      </c>
      <c r="AK2452" s="1" t="str">
        <f t="shared" si="1065"/>
        <v>420000</v>
      </c>
    </row>
    <row r="2453" spans="4:37" x14ac:dyDescent="0.25">
      <c r="D2453" s="27">
        <v>2431</v>
      </c>
      <c r="E2453" s="27">
        <f t="shared" si="1051"/>
        <v>0</v>
      </c>
      <c r="F2453" s="27">
        <f t="shared" si="1052"/>
        <v>0</v>
      </c>
      <c r="G2453" s="27">
        <f t="shared" si="1058"/>
        <v>0</v>
      </c>
      <c r="H2453" s="2">
        <f>_xlfn.IFNA(IF(MATCH(AK2453,$AK$23:AK2452,0)&gt;0,0,0),1)</f>
        <v>0</v>
      </c>
      <c r="I2453" s="2">
        <f t="shared" si="1078"/>
        <v>7</v>
      </c>
      <c r="J2453" s="31">
        <f t="shared" si="1059"/>
        <v>3</v>
      </c>
      <c r="K2453" s="32">
        <f t="shared" si="1053"/>
        <v>0</v>
      </c>
      <c r="L2453" s="31">
        <f t="shared" si="1060"/>
        <v>4</v>
      </c>
      <c r="M2453" s="32">
        <f t="shared" si="1054"/>
        <v>0</v>
      </c>
      <c r="N2453" s="31">
        <f t="shared" si="1061"/>
        <v>0</v>
      </c>
      <c r="O2453" s="32">
        <f t="shared" si="1055"/>
        <v>0</v>
      </c>
      <c r="P2453" s="31">
        <f t="shared" si="1062"/>
        <v>0</v>
      </c>
      <c r="Q2453" s="32">
        <f t="shared" si="1056"/>
        <v>0</v>
      </c>
      <c r="R2453" s="31">
        <f t="shared" si="1063"/>
        <v>0</v>
      </c>
      <c r="S2453" s="32">
        <f t="shared" si="1057"/>
        <v>0</v>
      </c>
      <c r="T2453" s="31">
        <f t="shared" si="1064"/>
        <v>0</v>
      </c>
      <c r="V2453" s="1">
        <f t="shared" si="1066"/>
        <v>3</v>
      </c>
      <c r="W2453" s="1">
        <f t="shared" si="1067"/>
        <v>4</v>
      </c>
      <c r="X2453" s="1">
        <f t="shared" si="1068"/>
        <v>0</v>
      </c>
      <c r="Y2453" s="1">
        <f t="shared" si="1069"/>
        <v>0</v>
      </c>
      <c r="Z2453" s="1">
        <f t="shared" si="1070"/>
        <v>0</v>
      </c>
      <c r="AA2453" s="1">
        <f t="shared" si="1071"/>
        <v>0</v>
      </c>
      <c r="AD2453" s="1">
        <f t="shared" si="1072"/>
        <v>4</v>
      </c>
      <c r="AE2453" s="1">
        <f t="shared" si="1073"/>
        <v>3</v>
      </c>
      <c r="AF2453" s="1">
        <f t="shared" si="1074"/>
        <v>0</v>
      </c>
      <c r="AG2453" s="1">
        <f t="shared" si="1075"/>
        <v>0</v>
      </c>
      <c r="AH2453" s="1">
        <f t="shared" si="1076"/>
        <v>0</v>
      </c>
      <c r="AI2453" s="1">
        <f t="shared" si="1077"/>
        <v>0</v>
      </c>
      <c r="AK2453" s="1" t="str">
        <f t="shared" si="1065"/>
        <v>430000</v>
      </c>
    </row>
    <row r="2454" spans="4:37" x14ac:dyDescent="0.25">
      <c r="D2454" s="27">
        <v>2432</v>
      </c>
      <c r="E2454" s="27">
        <f t="shared" si="1051"/>
        <v>0</v>
      </c>
      <c r="F2454" s="27">
        <f t="shared" si="1052"/>
        <v>0</v>
      </c>
      <c r="G2454" s="27">
        <f t="shared" si="1058"/>
        <v>0</v>
      </c>
      <c r="H2454" s="2">
        <f>_xlfn.IFNA(IF(MATCH(AK2454,$AK$23:AK2453,0)&gt;0,0,0),1)</f>
        <v>0</v>
      </c>
      <c r="I2454" s="2">
        <f t="shared" si="1078"/>
        <v>8</v>
      </c>
      <c r="J2454" s="31">
        <f t="shared" si="1059"/>
        <v>4</v>
      </c>
      <c r="K2454" s="32">
        <f t="shared" si="1053"/>
        <v>1</v>
      </c>
      <c r="L2454" s="31">
        <f t="shared" si="1060"/>
        <v>4</v>
      </c>
      <c r="M2454" s="32">
        <f t="shared" si="1054"/>
        <v>0</v>
      </c>
      <c r="N2454" s="31">
        <f t="shared" si="1061"/>
        <v>0</v>
      </c>
      <c r="O2454" s="32">
        <f t="shared" si="1055"/>
        <v>0</v>
      </c>
      <c r="P2454" s="31">
        <f t="shared" si="1062"/>
        <v>0</v>
      </c>
      <c r="Q2454" s="32">
        <f t="shared" si="1056"/>
        <v>0</v>
      </c>
      <c r="R2454" s="31">
        <f t="shared" si="1063"/>
        <v>0</v>
      </c>
      <c r="S2454" s="32">
        <f t="shared" si="1057"/>
        <v>0</v>
      </c>
      <c r="T2454" s="31">
        <f t="shared" si="1064"/>
        <v>0</v>
      </c>
      <c r="V2454" s="1">
        <f t="shared" si="1066"/>
        <v>4</v>
      </c>
      <c r="W2454" s="1">
        <f t="shared" si="1067"/>
        <v>4</v>
      </c>
      <c r="X2454" s="1">
        <f t="shared" si="1068"/>
        <v>0</v>
      </c>
      <c r="Y2454" s="1">
        <f t="shared" si="1069"/>
        <v>0</v>
      </c>
      <c r="Z2454" s="1">
        <f t="shared" si="1070"/>
        <v>0</v>
      </c>
      <c r="AA2454" s="1">
        <f t="shared" si="1071"/>
        <v>0</v>
      </c>
      <c r="AD2454" s="1">
        <f t="shared" si="1072"/>
        <v>4</v>
      </c>
      <c r="AE2454" s="1">
        <f t="shared" si="1073"/>
        <v>4</v>
      </c>
      <c r="AF2454" s="1">
        <f t="shared" si="1074"/>
        <v>0</v>
      </c>
      <c r="AG2454" s="1">
        <f t="shared" si="1075"/>
        <v>0</v>
      </c>
      <c r="AH2454" s="1">
        <f t="shared" si="1076"/>
        <v>0</v>
      </c>
      <c r="AI2454" s="1">
        <f t="shared" si="1077"/>
        <v>0</v>
      </c>
      <c r="AK2454" s="1" t="str">
        <f t="shared" si="1065"/>
        <v>440000</v>
      </c>
    </row>
    <row r="2455" spans="4:37" x14ac:dyDescent="0.25">
      <c r="D2455" s="27">
        <v>2433</v>
      </c>
      <c r="E2455" s="27">
        <f t="shared" ref="E2455:E2518" si="1079">IF(D2455&lt;=$C$4^$C$6,1,0)</f>
        <v>0</v>
      </c>
      <c r="F2455" s="27">
        <f t="shared" ref="F2455:F2518" si="1080">IF(E2455=1,IF(SUM(K2455,M2455,O2455,Q2455,S2455)=0,1,0),0)</f>
        <v>0</v>
      </c>
      <c r="G2455" s="27">
        <f t="shared" si="1058"/>
        <v>0</v>
      </c>
      <c r="H2455" s="2">
        <f>_xlfn.IFNA(IF(MATCH(AK2455,$AK$23:AK2454,0)&gt;0,0,0),1)</f>
        <v>0</v>
      </c>
      <c r="I2455" s="2">
        <f t="shared" si="1078"/>
        <v>2</v>
      </c>
      <c r="J2455" s="31">
        <f t="shared" si="1059"/>
        <v>1</v>
      </c>
      <c r="K2455" s="32">
        <f t="shared" ref="K2455:K2518" si="1081">IF($C$6&gt;1,IF(L2455=J2455,1,0),0)</f>
        <v>1</v>
      </c>
      <c r="L2455" s="31">
        <f t="shared" si="1060"/>
        <v>1</v>
      </c>
      <c r="M2455" s="32">
        <f t="shared" ref="M2455:M2518" si="1082">IF($C$6&gt;2,IF(OR(N2455=L2455,N2455=J2455),1,0),0)</f>
        <v>0</v>
      </c>
      <c r="N2455" s="31">
        <f t="shared" si="1061"/>
        <v>0</v>
      </c>
      <c r="O2455" s="32">
        <f t="shared" ref="O2455:O2518" si="1083">IF($C$6&gt;3,IF(OR(P2455=N2455,P2455=L2455,P2455=J2455),1,0),0)</f>
        <v>0</v>
      </c>
      <c r="P2455" s="31">
        <f t="shared" si="1062"/>
        <v>0</v>
      </c>
      <c r="Q2455" s="32">
        <f t="shared" ref="Q2455:Q2518" si="1084">IF($C$6&gt;4,IF(OR(R2455=N2455,R2455=L2455,R2455=J2455,R2455=P2455),1,0),0)</f>
        <v>0</v>
      </c>
      <c r="R2455" s="31">
        <f t="shared" si="1063"/>
        <v>0</v>
      </c>
      <c r="S2455" s="32">
        <f t="shared" ref="S2455:S2518" si="1085">IF($C$6&gt;5,IF(OR(T2455=N2455,T2455=L2455,T2455=J2455,T2455=P2455,T2455=R2455),1,0),0)</f>
        <v>0</v>
      </c>
      <c r="T2455" s="31">
        <f t="shared" si="1064"/>
        <v>0</v>
      </c>
      <c r="V2455" s="1">
        <f t="shared" si="1066"/>
        <v>1</v>
      </c>
      <c r="W2455" s="1">
        <f t="shared" si="1067"/>
        <v>1</v>
      </c>
      <c r="X2455" s="1">
        <f t="shared" si="1068"/>
        <v>0</v>
      </c>
      <c r="Y2455" s="1">
        <f t="shared" si="1069"/>
        <v>0</v>
      </c>
      <c r="Z2455" s="1">
        <f t="shared" si="1070"/>
        <v>0</v>
      </c>
      <c r="AA2455" s="1">
        <f t="shared" si="1071"/>
        <v>0</v>
      </c>
      <c r="AD2455" s="1">
        <f t="shared" si="1072"/>
        <v>1</v>
      </c>
      <c r="AE2455" s="1">
        <f t="shared" si="1073"/>
        <v>1</v>
      </c>
      <c r="AF2455" s="1">
        <f t="shared" si="1074"/>
        <v>0</v>
      </c>
      <c r="AG2455" s="1">
        <f t="shared" si="1075"/>
        <v>0</v>
      </c>
      <c r="AH2455" s="1">
        <f t="shared" si="1076"/>
        <v>0</v>
      </c>
      <c r="AI2455" s="1">
        <f t="shared" si="1077"/>
        <v>0</v>
      </c>
      <c r="AK2455" s="1" t="str">
        <f t="shared" si="1065"/>
        <v>110000</v>
      </c>
    </row>
    <row r="2456" spans="4:37" x14ac:dyDescent="0.25">
      <c r="D2456" s="27">
        <v>2434</v>
      </c>
      <c r="E2456" s="27">
        <f t="shared" si="1079"/>
        <v>0</v>
      </c>
      <c r="F2456" s="27">
        <f t="shared" si="1080"/>
        <v>0</v>
      </c>
      <c r="G2456" s="27">
        <f t="shared" ref="G2456:G2519" si="1086">IF(SUM(F2456,H2456)=2,1,0)</f>
        <v>0</v>
      </c>
      <c r="H2456" s="2">
        <f>_xlfn.IFNA(IF(MATCH(AK2456,$AK$23:AK2455,0)&gt;0,0,0),1)</f>
        <v>0</v>
      </c>
      <c r="I2456" s="2">
        <f t="shared" si="1078"/>
        <v>3</v>
      </c>
      <c r="J2456" s="31">
        <f t="shared" ref="J2456:J2519" si="1087">IF(J2455&lt;$C$4,J2455+1,1)</f>
        <v>2</v>
      </c>
      <c r="K2456" s="32">
        <f t="shared" si="1081"/>
        <v>0</v>
      </c>
      <c r="L2456" s="31">
        <f t="shared" ref="L2456:L2519" si="1088">IF($C$6&gt;=2,IF(J2456&gt;J2455,L2455,IF(L2455&lt;$C$4,L2455+1,1)),0)</f>
        <v>1</v>
      </c>
      <c r="M2456" s="32">
        <f t="shared" si="1082"/>
        <v>0</v>
      </c>
      <c r="N2456" s="31">
        <f t="shared" ref="N2456:N2519" si="1089">IF($C$6&gt;=3,IF(L2456=L2455,N2455,IF(L2456&lt;L2455,IF(N2455&lt;$C$4,N2455+1,1),N2455)),0)</f>
        <v>0</v>
      </c>
      <c r="O2456" s="32">
        <f t="shared" si="1083"/>
        <v>0</v>
      </c>
      <c r="P2456" s="31">
        <f t="shared" ref="P2456:P2519" si="1090">IF($C$6&gt;=4,IF(N2456=N2455,P2455,IF(N2456&lt;N2455,IF(P2455&lt;$C$4,P2455+1,1),P2455)),0)</f>
        <v>0</v>
      </c>
      <c r="Q2456" s="32">
        <f t="shared" si="1084"/>
        <v>0</v>
      </c>
      <c r="R2456" s="31">
        <f t="shared" ref="R2456:R2519" si="1091">IF($C$6&gt;=5,IF(P2456=P2455,R2455,IF(P2456&lt;P2455,IF(R2455&lt;$C$4,R2455+1,1),R2455)),0)</f>
        <v>0</v>
      </c>
      <c r="S2456" s="32">
        <f t="shared" si="1085"/>
        <v>0</v>
      </c>
      <c r="T2456" s="31">
        <f t="shared" ref="T2456:T2519" si="1092">IF($C$6&gt;=6,IF(R2456=R2455,T2455,IF(R2456&lt;R2455,IF(T2455&lt;$C$4,T2455+1,1),T2455)),0)</f>
        <v>0</v>
      </c>
      <c r="V2456" s="1">
        <f t="shared" si="1066"/>
        <v>2</v>
      </c>
      <c r="W2456" s="1">
        <f t="shared" si="1067"/>
        <v>1</v>
      </c>
      <c r="X2456" s="1">
        <f t="shared" si="1068"/>
        <v>0</v>
      </c>
      <c r="Y2456" s="1">
        <f t="shared" si="1069"/>
        <v>0</v>
      </c>
      <c r="Z2456" s="1">
        <f t="shared" si="1070"/>
        <v>0</v>
      </c>
      <c r="AA2456" s="1">
        <f t="shared" si="1071"/>
        <v>0</v>
      </c>
      <c r="AD2456" s="1">
        <f t="shared" si="1072"/>
        <v>2</v>
      </c>
      <c r="AE2456" s="1">
        <f t="shared" si="1073"/>
        <v>1</v>
      </c>
      <c r="AF2456" s="1">
        <f t="shared" si="1074"/>
        <v>0</v>
      </c>
      <c r="AG2456" s="1">
        <f t="shared" si="1075"/>
        <v>0</v>
      </c>
      <c r="AH2456" s="1">
        <f t="shared" si="1076"/>
        <v>0</v>
      </c>
      <c r="AI2456" s="1">
        <f t="shared" si="1077"/>
        <v>0</v>
      </c>
      <c r="AK2456" s="1" t="str">
        <f t="shared" ref="AK2456:AK2519" si="1093">CONCATENATE(AD2456,AE2456,AF2456,AG2456,AH2456,AI2456)</f>
        <v>210000</v>
      </c>
    </row>
    <row r="2457" spans="4:37" x14ac:dyDescent="0.25">
      <c r="D2457" s="27">
        <v>2435</v>
      </c>
      <c r="E2457" s="27">
        <f t="shared" si="1079"/>
        <v>0</v>
      </c>
      <c r="F2457" s="27">
        <f t="shared" si="1080"/>
        <v>0</v>
      </c>
      <c r="G2457" s="27">
        <f t="shared" si="1086"/>
        <v>0</v>
      </c>
      <c r="H2457" s="2">
        <f>_xlfn.IFNA(IF(MATCH(AK2457,$AK$23:AK2456,0)&gt;0,0,0),1)</f>
        <v>0</v>
      </c>
      <c r="I2457" s="2">
        <f t="shared" si="1078"/>
        <v>4</v>
      </c>
      <c r="J2457" s="31">
        <f t="shared" si="1087"/>
        <v>3</v>
      </c>
      <c r="K2457" s="32">
        <f t="shared" si="1081"/>
        <v>0</v>
      </c>
      <c r="L2457" s="31">
        <f t="shared" si="1088"/>
        <v>1</v>
      </c>
      <c r="M2457" s="32">
        <f t="shared" si="1082"/>
        <v>0</v>
      </c>
      <c r="N2457" s="31">
        <f t="shared" si="1089"/>
        <v>0</v>
      </c>
      <c r="O2457" s="32">
        <f t="shared" si="1083"/>
        <v>0</v>
      </c>
      <c r="P2457" s="31">
        <f t="shared" si="1090"/>
        <v>0</v>
      </c>
      <c r="Q2457" s="32">
        <f t="shared" si="1084"/>
        <v>0</v>
      </c>
      <c r="R2457" s="31">
        <f t="shared" si="1091"/>
        <v>0</v>
      </c>
      <c r="S2457" s="32">
        <f t="shared" si="1085"/>
        <v>0</v>
      </c>
      <c r="T2457" s="31">
        <f t="shared" si="1092"/>
        <v>0</v>
      </c>
      <c r="V2457" s="1">
        <f t="shared" si="1066"/>
        <v>3</v>
      </c>
      <c r="W2457" s="1">
        <f t="shared" si="1067"/>
        <v>1</v>
      </c>
      <c r="X2457" s="1">
        <f t="shared" si="1068"/>
        <v>0</v>
      </c>
      <c r="Y2457" s="1">
        <f t="shared" si="1069"/>
        <v>0</v>
      </c>
      <c r="Z2457" s="1">
        <f t="shared" si="1070"/>
        <v>0</v>
      </c>
      <c r="AA2457" s="1">
        <f t="shared" si="1071"/>
        <v>0</v>
      </c>
      <c r="AD2457" s="1">
        <f t="shared" si="1072"/>
        <v>3</v>
      </c>
      <c r="AE2457" s="1">
        <f t="shared" si="1073"/>
        <v>1</v>
      </c>
      <c r="AF2457" s="1">
        <f t="shared" si="1074"/>
        <v>0</v>
      </c>
      <c r="AG2457" s="1">
        <f t="shared" si="1075"/>
        <v>0</v>
      </c>
      <c r="AH2457" s="1">
        <f t="shared" si="1076"/>
        <v>0</v>
      </c>
      <c r="AI2457" s="1">
        <f t="shared" si="1077"/>
        <v>0</v>
      </c>
      <c r="AK2457" s="1" t="str">
        <f t="shared" si="1093"/>
        <v>310000</v>
      </c>
    </row>
    <row r="2458" spans="4:37" x14ac:dyDescent="0.25">
      <c r="D2458" s="27">
        <v>2436</v>
      </c>
      <c r="E2458" s="27">
        <f t="shared" si="1079"/>
        <v>0</v>
      </c>
      <c r="F2458" s="27">
        <f t="shared" si="1080"/>
        <v>0</v>
      </c>
      <c r="G2458" s="27">
        <f t="shared" si="1086"/>
        <v>0</v>
      </c>
      <c r="H2458" s="2">
        <f>_xlfn.IFNA(IF(MATCH(AK2458,$AK$23:AK2457,0)&gt;0,0,0),1)</f>
        <v>0</v>
      </c>
      <c r="I2458" s="2">
        <f t="shared" si="1078"/>
        <v>5</v>
      </c>
      <c r="J2458" s="31">
        <f t="shared" si="1087"/>
        <v>4</v>
      </c>
      <c r="K2458" s="32">
        <f t="shared" si="1081"/>
        <v>0</v>
      </c>
      <c r="L2458" s="31">
        <f t="shared" si="1088"/>
        <v>1</v>
      </c>
      <c r="M2458" s="32">
        <f t="shared" si="1082"/>
        <v>0</v>
      </c>
      <c r="N2458" s="31">
        <f t="shared" si="1089"/>
        <v>0</v>
      </c>
      <c r="O2458" s="32">
        <f t="shared" si="1083"/>
        <v>0</v>
      </c>
      <c r="P2458" s="31">
        <f t="shared" si="1090"/>
        <v>0</v>
      </c>
      <c r="Q2458" s="32">
        <f t="shared" si="1084"/>
        <v>0</v>
      </c>
      <c r="R2458" s="31">
        <f t="shared" si="1091"/>
        <v>0</v>
      </c>
      <c r="S2458" s="32">
        <f t="shared" si="1085"/>
        <v>0</v>
      </c>
      <c r="T2458" s="31">
        <f t="shared" si="1092"/>
        <v>0</v>
      </c>
      <c r="V2458" s="1">
        <f t="shared" si="1066"/>
        <v>4</v>
      </c>
      <c r="W2458" s="1">
        <f t="shared" si="1067"/>
        <v>1</v>
      </c>
      <c r="X2458" s="1">
        <f t="shared" si="1068"/>
        <v>0</v>
      </c>
      <c r="Y2458" s="1">
        <f t="shared" si="1069"/>
        <v>0</v>
      </c>
      <c r="Z2458" s="1">
        <f t="shared" si="1070"/>
        <v>0</v>
      </c>
      <c r="AA2458" s="1">
        <f t="shared" si="1071"/>
        <v>0</v>
      </c>
      <c r="AD2458" s="1">
        <f t="shared" si="1072"/>
        <v>4</v>
      </c>
      <c r="AE2458" s="1">
        <f t="shared" si="1073"/>
        <v>1</v>
      </c>
      <c r="AF2458" s="1">
        <f t="shared" si="1074"/>
        <v>0</v>
      </c>
      <c r="AG2458" s="1">
        <f t="shared" si="1075"/>
        <v>0</v>
      </c>
      <c r="AH2458" s="1">
        <f t="shared" si="1076"/>
        <v>0</v>
      </c>
      <c r="AI2458" s="1">
        <f t="shared" si="1077"/>
        <v>0</v>
      </c>
      <c r="AK2458" s="1" t="str">
        <f t="shared" si="1093"/>
        <v>410000</v>
      </c>
    </row>
    <row r="2459" spans="4:37" x14ac:dyDescent="0.25">
      <c r="D2459" s="27">
        <v>2437</v>
      </c>
      <c r="E2459" s="27">
        <f t="shared" si="1079"/>
        <v>0</v>
      </c>
      <c r="F2459" s="27">
        <f t="shared" si="1080"/>
        <v>0</v>
      </c>
      <c r="G2459" s="27">
        <f t="shared" si="1086"/>
        <v>0</v>
      </c>
      <c r="H2459" s="2">
        <f>_xlfn.IFNA(IF(MATCH(AK2459,$AK$23:AK2458,0)&gt;0,0,0),1)</f>
        <v>0</v>
      </c>
      <c r="I2459" s="2">
        <f t="shared" si="1078"/>
        <v>3</v>
      </c>
      <c r="J2459" s="31">
        <f t="shared" si="1087"/>
        <v>1</v>
      </c>
      <c r="K2459" s="32">
        <f t="shared" si="1081"/>
        <v>0</v>
      </c>
      <c r="L2459" s="31">
        <f t="shared" si="1088"/>
        <v>2</v>
      </c>
      <c r="M2459" s="32">
        <f t="shared" si="1082"/>
        <v>0</v>
      </c>
      <c r="N2459" s="31">
        <f t="shared" si="1089"/>
        <v>0</v>
      </c>
      <c r="O2459" s="32">
        <f t="shared" si="1083"/>
        <v>0</v>
      </c>
      <c r="P2459" s="31">
        <f t="shared" si="1090"/>
        <v>0</v>
      </c>
      <c r="Q2459" s="32">
        <f t="shared" si="1084"/>
        <v>0</v>
      </c>
      <c r="R2459" s="31">
        <f t="shared" si="1091"/>
        <v>0</v>
      </c>
      <c r="S2459" s="32">
        <f t="shared" si="1085"/>
        <v>0</v>
      </c>
      <c r="T2459" s="31">
        <f t="shared" si="1092"/>
        <v>0</v>
      </c>
      <c r="V2459" s="1">
        <f t="shared" si="1066"/>
        <v>1</v>
      </c>
      <c r="W2459" s="1">
        <f t="shared" si="1067"/>
        <v>2</v>
      </c>
      <c r="X2459" s="1">
        <f t="shared" si="1068"/>
        <v>0</v>
      </c>
      <c r="Y2459" s="1">
        <f t="shared" si="1069"/>
        <v>0</v>
      </c>
      <c r="Z2459" s="1">
        <f t="shared" si="1070"/>
        <v>0</v>
      </c>
      <c r="AA2459" s="1">
        <f t="shared" si="1071"/>
        <v>0</v>
      </c>
      <c r="AD2459" s="1">
        <f t="shared" si="1072"/>
        <v>2</v>
      </c>
      <c r="AE2459" s="1">
        <f t="shared" si="1073"/>
        <v>1</v>
      </c>
      <c r="AF2459" s="1">
        <f t="shared" si="1074"/>
        <v>0</v>
      </c>
      <c r="AG2459" s="1">
        <f t="shared" si="1075"/>
        <v>0</v>
      </c>
      <c r="AH2459" s="1">
        <f t="shared" si="1076"/>
        <v>0</v>
      </c>
      <c r="AI2459" s="1">
        <f t="shared" si="1077"/>
        <v>0</v>
      </c>
      <c r="AK2459" s="1" t="str">
        <f t="shared" si="1093"/>
        <v>210000</v>
      </c>
    </row>
    <row r="2460" spans="4:37" x14ac:dyDescent="0.25">
      <c r="D2460" s="27">
        <v>2438</v>
      </c>
      <c r="E2460" s="27">
        <f t="shared" si="1079"/>
        <v>0</v>
      </c>
      <c r="F2460" s="27">
        <f t="shared" si="1080"/>
        <v>0</v>
      </c>
      <c r="G2460" s="27">
        <f t="shared" si="1086"/>
        <v>0</v>
      </c>
      <c r="H2460" s="2">
        <f>_xlfn.IFNA(IF(MATCH(AK2460,$AK$23:AK2459,0)&gt;0,0,0),1)</f>
        <v>0</v>
      </c>
      <c r="I2460" s="2">
        <f t="shared" si="1078"/>
        <v>4</v>
      </c>
      <c r="J2460" s="31">
        <f t="shared" si="1087"/>
        <v>2</v>
      </c>
      <c r="K2460" s="32">
        <f t="shared" si="1081"/>
        <v>1</v>
      </c>
      <c r="L2460" s="31">
        <f t="shared" si="1088"/>
        <v>2</v>
      </c>
      <c r="M2460" s="32">
        <f t="shared" si="1082"/>
        <v>0</v>
      </c>
      <c r="N2460" s="31">
        <f t="shared" si="1089"/>
        <v>0</v>
      </c>
      <c r="O2460" s="32">
        <f t="shared" si="1083"/>
        <v>0</v>
      </c>
      <c r="P2460" s="31">
        <f t="shared" si="1090"/>
        <v>0</v>
      </c>
      <c r="Q2460" s="32">
        <f t="shared" si="1084"/>
        <v>0</v>
      </c>
      <c r="R2460" s="31">
        <f t="shared" si="1091"/>
        <v>0</v>
      </c>
      <c r="S2460" s="32">
        <f t="shared" si="1085"/>
        <v>0</v>
      </c>
      <c r="T2460" s="31">
        <f t="shared" si="1092"/>
        <v>0</v>
      </c>
      <c r="V2460" s="1">
        <f t="shared" si="1066"/>
        <v>2</v>
      </c>
      <c r="W2460" s="1">
        <f t="shared" si="1067"/>
        <v>2</v>
      </c>
      <c r="X2460" s="1">
        <f t="shared" si="1068"/>
        <v>0</v>
      </c>
      <c r="Y2460" s="1">
        <f t="shared" si="1069"/>
        <v>0</v>
      </c>
      <c r="Z2460" s="1">
        <f t="shared" si="1070"/>
        <v>0</v>
      </c>
      <c r="AA2460" s="1">
        <f t="shared" si="1071"/>
        <v>0</v>
      </c>
      <c r="AD2460" s="1">
        <f t="shared" si="1072"/>
        <v>2</v>
      </c>
      <c r="AE2460" s="1">
        <f t="shared" si="1073"/>
        <v>2</v>
      </c>
      <c r="AF2460" s="1">
        <f t="shared" si="1074"/>
        <v>0</v>
      </c>
      <c r="AG2460" s="1">
        <f t="shared" si="1075"/>
        <v>0</v>
      </c>
      <c r="AH2460" s="1">
        <f t="shared" si="1076"/>
        <v>0</v>
      </c>
      <c r="AI2460" s="1">
        <f t="shared" si="1077"/>
        <v>0</v>
      </c>
      <c r="AK2460" s="1" t="str">
        <f t="shared" si="1093"/>
        <v>220000</v>
      </c>
    </row>
    <row r="2461" spans="4:37" x14ac:dyDescent="0.25">
      <c r="D2461" s="27">
        <v>2439</v>
      </c>
      <c r="E2461" s="27">
        <f t="shared" si="1079"/>
        <v>0</v>
      </c>
      <c r="F2461" s="27">
        <f t="shared" si="1080"/>
        <v>0</v>
      </c>
      <c r="G2461" s="27">
        <f t="shared" si="1086"/>
        <v>0</v>
      </c>
      <c r="H2461" s="2">
        <f>_xlfn.IFNA(IF(MATCH(AK2461,$AK$23:AK2460,0)&gt;0,0,0),1)</f>
        <v>0</v>
      </c>
      <c r="I2461" s="2">
        <f t="shared" si="1078"/>
        <v>5</v>
      </c>
      <c r="J2461" s="31">
        <f t="shared" si="1087"/>
        <v>3</v>
      </c>
      <c r="K2461" s="32">
        <f t="shared" si="1081"/>
        <v>0</v>
      </c>
      <c r="L2461" s="31">
        <f t="shared" si="1088"/>
        <v>2</v>
      </c>
      <c r="M2461" s="32">
        <f t="shared" si="1082"/>
        <v>0</v>
      </c>
      <c r="N2461" s="31">
        <f t="shared" si="1089"/>
        <v>0</v>
      </c>
      <c r="O2461" s="32">
        <f t="shared" si="1083"/>
        <v>0</v>
      </c>
      <c r="P2461" s="31">
        <f t="shared" si="1090"/>
        <v>0</v>
      </c>
      <c r="Q2461" s="32">
        <f t="shared" si="1084"/>
        <v>0</v>
      </c>
      <c r="R2461" s="31">
        <f t="shared" si="1091"/>
        <v>0</v>
      </c>
      <c r="S2461" s="32">
        <f t="shared" si="1085"/>
        <v>0</v>
      </c>
      <c r="T2461" s="31">
        <f t="shared" si="1092"/>
        <v>0</v>
      </c>
      <c r="V2461" s="1">
        <f t="shared" si="1066"/>
        <v>3</v>
      </c>
      <c r="W2461" s="1">
        <f t="shared" si="1067"/>
        <v>2</v>
      </c>
      <c r="X2461" s="1">
        <f t="shared" si="1068"/>
        <v>0</v>
      </c>
      <c r="Y2461" s="1">
        <f t="shared" si="1069"/>
        <v>0</v>
      </c>
      <c r="Z2461" s="1">
        <f t="shared" si="1070"/>
        <v>0</v>
      </c>
      <c r="AA2461" s="1">
        <f t="shared" si="1071"/>
        <v>0</v>
      </c>
      <c r="AD2461" s="1">
        <f t="shared" si="1072"/>
        <v>3</v>
      </c>
      <c r="AE2461" s="1">
        <f t="shared" si="1073"/>
        <v>2</v>
      </c>
      <c r="AF2461" s="1">
        <f t="shared" si="1074"/>
        <v>0</v>
      </c>
      <c r="AG2461" s="1">
        <f t="shared" si="1075"/>
        <v>0</v>
      </c>
      <c r="AH2461" s="1">
        <f t="shared" si="1076"/>
        <v>0</v>
      </c>
      <c r="AI2461" s="1">
        <f t="shared" si="1077"/>
        <v>0</v>
      </c>
      <c r="AK2461" s="1" t="str">
        <f t="shared" si="1093"/>
        <v>320000</v>
      </c>
    </row>
    <row r="2462" spans="4:37" x14ac:dyDescent="0.25">
      <c r="D2462" s="27">
        <v>2440</v>
      </c>
      <c r="E2462" s="27">
        <f t="shared" si="1079"/>
        <v>0</v>
      </c>
      <c r="F2462" s="27">
        <f t="shared" si="1080"/>
        <v>0</v>
      </c>
      <c r="G2462" s="27">
        <f t="shared" si="1086"/>
        <v>0</v>
      </c>
      <c r="H2462" s="2">
        <f>_xlfn.IFNA(IF(MATCH(AK2462,$AK$23:AK2461,0)&gt;0,0,0),1)</f>
        <v>0</v>
      </c>
      <c r="I2462" s="2">
        <f t="shared" si="1078"/>
        <v>6</v>
      </c>
      <c r="J2462" s="31">
        <f t="shared" si="1087"/>
        <v>4</v>
      </c>
      <c r="K2462" s="32">
        <f t="shared" si="1081"/>
        <v>0</v>
      </c>
      <c r="L2462" s="31">
        <f t="shared" si="1088"/>
        <v>2</v>
      </c>
      <c r="M2462" s="32">
        <f t="shared" si="1082"/>
        <v>0</v>
      </c>
      <c r="N2462" s="31">
        <f t="shared" si="1089"/>
        <v>0</v>
      </c>
      <c r="O2462" s="32">
        <f t="shared" si="1083"/>
        <v>0</v>
      </c>
      <c r="P2462" s="31">
        <f t="shared" si="1090"/>
        <v>0</v>
      </c>
      <c r="Q2462" s="32">
        <f t="shared" si="1084"/>
        <v>0</v>
      </c>
      <c r="R2462" s="31">
        <f t="shared" si="1091"/>
        <v>0</v>
      </c>
      <c r="S2462" s="32">
        <f t="shared" si="1085"/>
        <v>0</v>
      </c>
      <c r="T2462" s="31">
        <f t="shared" si="1092"/>
        <v>0</v>
      </c>
      <c r="V2462" s="1">
        <f t="shared" si="1066"/>
        <v>4</v>
      </c>
      <c r="W2462" s="1">
        <f t="shared" si="1067"/>
        <v>2</v>
      </c>
      <c r="X2462" s="1">
        <f t="shared" si="1068"/>
        <v>0</v>
      </c>
      <c r="Y2462" s="1">
        <f t="shared" si="1069"/>
        <v>0</v>
      </c>
      <c r="Z2462" s="1">
        <f t="shared" si="1070"/>
        <v>0</v>
      </c>
      <c r="AA2462" s="1">
        <f t="shared" si="1071"/>
        <v>0</v>
      </c>
      <c r="AD2462" s="1">
        <f t="shared" si="1072"/>
        <v>4</v>
      </c>
      <c r="AE2462" s="1">
        <f t="shared" si="1073"/>
        <v>2</v>
      </c>
      <c r="AF2462" s="1">
        <f t="shared" si="1074"/>
        <v>0</v>
      </c>
      <c r="AG2462" s="1">
        <f t="shared" si="1075"/>
        <v>0</v>
      </c>
      <c r="AH2462" s="1">
        <f t="shared" si="1076"/>
        <v>0</v>
      </c>
      <c r="AI2462" s="1">
        <f t="shared" si="1077"/>
        <v>0</v>
      </c>
      <c r="AK2462" s="1" t="str">
        <f t="shared" si="1093"/>
        <v>420000</v>
      </c>
    </row>
    <row r="2463" spans="4:37" x14ac:dyDescent="0.25">
      <c r="D2463" s="27">
        <v>2441</v>
      </c>
      <c r="E2463" s="27">
        <f t="shared" si="1079"/>
        <v>0</v>
      </c>
      <c r="F2463" s="27">
        <f t="shared" si="1080"/>
        <v>0</v>
      </c>
      <c r="G2463" s="27">
        <f t="shared" si="1086"/>
        <v>0</v>
      </c>
      <c r="H2463" s="2">
        <f>_xlfn.IFNA(IF(MATCH(AK2463,$AK$23:AK2462,0)&gt;0,0,0),1)</f>
        <v>0</v>
      </c>
      <c r="I2463" s="2">
        <f t="shared" si="1078"/>
        <v>4</v>
      </c>
      <c r="J2463" s="31">
        <f t="shared" si="1087"/>
        <v>1</v>
      </c>
      <c r="K2463" s="32">
        <f t="shared" si="1081"/>
        <v>0</v>
      </c>
      <c r="L2463" s="31">
        <f t="shared" si="1088"/>
        <v>3</v>
      </c>
      <c r="M2463" s="32">
        <f t="shared" si="1082"/>
        <v>0</v>
      </c>
      <c r="N2463" s="31">
        <f t="shared" si="1089"/>
        <v>0</v>
      </c>
      <c r="O2463" s="32">
        <f t="shared" si="1083"/>
        <v>0</v>
      </c>
      <c r="P2463" s="31">
        <f t="shared" si="1090"/>
        <v>0</v>
      </c>
      <c r="Q2463" s="32">
        <f t="shared" si="1084"/>
        <v>0</v>
      </c>
      <c r="R2463" s="31">
        <f t="shared" si="1091"/>
        <v>0</v>
      </c>
      <c r="S2463" s="32">
        <f t="shared" si="1085"/>
        <v>0</v>
      </c>
      <c r="T2463" s="31">
        <f t="shared" si="1092"/>
        <v>0</v>
      </c>
      <c r="V2463" s="1">
        <f t="shared" si="1066"/>
        <v>1</v>
      </c>
      <c r="W2463" s="1">
        <f t="shared" si="1067"/>
        <v>3</v>
      </c>
      <c r="X2463" s="1">
        <f t="shared" si="1068"/>
        <v>0</v>
      </c>
      <c r="Y2463" s="1">
        <f t="shared" si="1069"/>
        <v>0</v>
      </c>
      <c r="Z2463" s="1">
        <f t="shared" si="1070"/>
        <v>0</v>
      </c>
      <c r="AA2463" s="1">
        <f t="shared" si="1071"/>
        <v>0</v>
      </c>
      <c r="AD2463" s="1">
        <f t="shared" si="1072"/>
        <v>3</v>
      </c>
      <c r="AE2463" s="1">
        <f t="shared" si="1073"/>
        <v>1</v>
      </c>
      <c r="AF2463" s="1">
        <f t="shared" si="1074"/>
        <v>0</v>
      </c>
      <c r="AG2463" s="1">
        <f t="shared" si="1075"/>
        <v>0</v>
      </c>
      <c r="AH2463" s="1">
        <f t="shared" si="1076"/>
        <v>0</v>
      </c>
      <c r="AI2463" s="1">
        <f t="shared" si="1077"/>
        <v>0</v>
      </c>
      <c r="AK2463" s="1" t="str">
        <f t="shared" si="1093"/>
        <v>310000</v>
      </c>
    </row>
    <row r="2464" spans="4:37" x14ac:dyDescent="0.25">
      <c r="D2464" s="27">
        <v>2442</v>
      </c>
      <c r="E2464" s="27">
        <f t="shared" si="1079"/>
        <v>0</v>
      </c>
      <c r="F2464" s="27">
        <f t="shared" si="1080"/>
        <v>0</v>
      </c>
      <c r="G2464" s="27">
        <f t="shared" si="1086"/>
        <v>0</v>
      </c>
      <c r="H2464" s="2">
        <f>_xlfn.IFNA(IF(MATCH(AK2464,$AK$23:AK2463,0)&gt;0,0,0),1)</f>
        <v>0</v>
      </c>
      <c r="I2464" s="2">
        <f t="shared" si="1078"/>
        <v>5</v>
      </c>
      <c r="J2464" s="31">
        <f t="shared" si="1087"/>
        <v>2</v>
      </c>
      <c r="K2464" s="32">
        <f t="shared" si="1081"/>
        <v>0</v>
      </c>
      <c r="L2464" s="31">
        <f t="shared" si="1088"/>
        <v>3</v>
      </c>
      <c r="M2464" s="32">
        <f t="shared" si="1082"/>
        <v>0</v>
      </c>
      <c r="N2464" s="31">
        <f t="shared" si="1089"/>
        <v>0</v>
      </c>
      <c r="O2464" s="32">
        <f t="shared" si="1083"/>
        <v>0</v>
      </c>
      <c r="P2464" s="31">
        <f t="shared" si="1090"/>
        <v>0</v>
      </c>
      <c r="Q2464" s="32">
        <f t="shared" si="1084"/>
        <v>0</v>
      </c>
      <c r="R2464" s="31">
        <f t="shared" si="1091"/>
        <v>0</v>
      </c>
      <c r="S2464" s="32">
        <f t="shared" si="1085"/>
        <v>0</v>
      </c>
      <c r="T2464" s="31">
        <f t="shared" si="1092"/>
        <v>0</v>
      </c>
      <c r="V2464" s="1">
        <f t="shared" si="1066"/>
        <v>2</v>
      </c>
      <c r="W2464" s="1">
        <f t="shared" si="1067"/>
        <v>3</v>
      </c>
      <c r="X2464" s="1">
        <f t="shared" si="1068"/>
        <v>0</v>
      </c>
      <c r="Y2464" s="1">
        <f t="shared" si="1069"/>
        <v>0</v>
      </c>
      <c r="Z2464" s="1">
        <f t="shared" si="1070"/>
        <v>0</v>
      </c>
      <c r="AA2464" s="1">
        <f t="shared" si="1071"/>
        <v>0</v>
      </c>
      <c r="AD2464" s="1">
        <f t="shared" si="1072"/>
        <v>3</v>
      </c>
      <c r="AE2464" s="1">
        <f t="shared" si="1073"/>
        <v>2</v>
      </c>
      <c r="AF2464" s="1">
        <f t="shared" si="1074"/>
        <v>0</v>
      </c>
      <c r="AG2464" s="1">
        <f t="shared" si="1075"/>
        <v>0</v>
      </c>
      <c r="AH2464" s="1">
        <f t="shared" si="1076"/>
        <v>0</v>
      </c>
      <c r="AI2464" s="1">
        <f t="shared" si="1077"/>
        <v>0</v>
      </c>
      <c r="AK2464" s="1" t="str">
        <f t="shared" si="1093"/>
        <v>320000</v>
      </c>
    </row>
    <row r="2465" spans="4:37" x14ac:dyDescent="0.25">
      <c r="D2465" s="27">
        <v>2443</v>
      </c>
      <c r="E2465" s="27">
        <f t="shared" si="1079"/>
        <v>0</v>
      </c>
      <c r="F2465" s="27">
        <f t="shared" si="1080"/>
        <v>0</v>
      </c>
      <c r="G2465" s="27">
        <f t="shared" si="1086"/>
        <v>0</v>
      </c>
      <c r="H2465" s="2">
        <f>_xlfn.IFNA(IF(MATCH(AK2465,$AK$23:AK2464,0)&gt;0,0,0),1)</f>
        <v>0</v>
      </c>
      <c r="I2465" s="2">
        <f t="shared" si="1078"/>
        <v>6</v>
      </c>
      <c r="J2465" s="31">
        <f t="shared" si="1087"/>
        <v>3</v>
      </c>
      <c r="K2465" s="32">
        <f t="shared" si="1081"/>
        <v>1</v>
      </c>
      <c r="L2465" s="31">
        <f t="shared" si="1088"/>
        <v>3</v>
      </c>
      <c r="M2465" s="32">
        <f t="shared" si="1082"/>
        <v>0</v>
      </c>
      <c r="N2465" s="31">
        <f t="shared" si="1089"/>
        <v>0</v>
      </c>
      <c r="O2465" s="32">
        <f t="shared" si="1083"/>
        <v>0</v>
      </c>
      <c r="P2465" s="31">
        <f t="shared" si="1090"/>
        <v>0</v>
      </c>
      <c r="Q2465" s="32">
        <f t="shared" si="1084"/>
        <v>0</v>
      </c>
      <c r="R2465" s="31">
        <f t="shared" si="1091"/>
        <v>0</v>
      </c>
      <c r="S2465" s="32">
        <f t="shared" si="1085"/>
        <v>0</v>
      </c>
      <c r="T2465" s="31">
        <f t="shared" si="1092"/>
        <v>0</v>
      </c>
      <c r="V2465" s="1">
        <f t="shared" si="1066"/>
        <v>3</v>
      </c>
      <c r="W2465" s="1">
        <f t="shared" si="1067"/>
        <v>3</v>
      </c>
      <c r="X2465" s="1">
        <f t="shared" si="1068"/>
        <v>0</v>
      </c>
      <c r="Y2465" s="1">
        <f t="shared" si="1069"/>
        <v>0</v>
      </c>
      <c r="Z2465" s="1">
        <f t="shared" si="1070"/>
        <v>0</v>
      </c>
      <c r="AA2465" s="1">
        <f t="shared" si="1071"/>
        <v>0</v>
      </c>
      <c r="AD2465" s="1">
        <f t="shared" si="1072"/>
        <v>3</v>
      </c>
      <c r="AE2465" s="1">
        <f t="shared" si="1073"/>
        <v>3</v>
      </c>
      <c r="AF2465" s="1">
        <f t="shared" si="1074"/>
        <v>0</v>
      </c>
      <c r="AG2465" s="1">
        <f t="shared" si="1075"/>
        <v>0</v>
      </c>
      <c r="AH2465" s="1">
        <f t="shared" si="1076"/>
        <v>0</v>
      </c>
      <c r="AI2465" s="1">
        <f t="shared" si="1077"/>
        <v>0</v>
      </c>
      <c r="AK2465" s="1" t="str">
        <f t="shared" si="1093"/>
        <v>330000</v>
      </c>
    </row>
    <row r="2466" spans="4:37" x14ac:dyDescent="0.25">
      <c r="D2466" s="27">
        <v>2444</v>
      </c>
      <c r="E2466" s="27">
        <f t="shared" si="1079"/>
        <v>0</v>
      </c>
      <c r="F2466" s="27">
        <f t="shared" si="1080"/>
        <v>0</v>
      </c>
      <c r="G2466" s="27">
        <f t="shared" si="1086"/>
        <v>0</v>
      </c>
      <c r="H2466" s="2">
        <f>_xlfn.IFNA(IF(MATCH(AK2466,$AK$23:AK2465,0)&gt;0,0,0),1)</f>
        <v>0</v>
      </c>
      <c r="I2466" s="2">
        <f t="shared" si="1078"/>
        <v>7</v>
      </c>
      <c r="J2466" s="31">
        <f t="shared" si="1087"/>
        <v>4</v>
      </c>
      <c r="K2466" s="32">
        <f t="shared" si="1081"/>
        <v>0</v>
      </c>
      <c r="L2466" s="31">
        <f t="shared" si="1088"/>
        <v>3</v>
      </c>
      <c r="M2466" s="32">
        <f t="shared" si="1082"/>
        <v>0</v>
      </c>
      <c r="N2466" s="31">
        <f t="shared" si="1089"/>
        <v>0</v>
      </c>
      <c r="O2466" s="32">
        <f t="shared" si="1083"/>
        <v>0</v>
      </c>
      <c r="P2466" s="31">
        <f t="shared" si="1090"/>
        <v>0</v>
      </c>
      <c r="Q2466" s="32">
        <f t="shared" si="1084"/>
        <v>0</v>
      </c>
      <c r="R2466" s="31">
        <f t="shared" si="1091"/>
        <v>0</v>
      </c>
      <c r="S2466" s="32">
        <f t="shared" si="1085"/>
        <v>0</v>
      </c>
      <c r="T2466" s="31">
        <f t="shared" si="1092"/>
        <v>0</v>
      </c>
      <c r="V2466" s="1">
        <f t="shared" si="1066"/>
        <v>4</v>
      </c>
      <c r="W2466" s="1">
        <f t="shared" si="1067"/>
        <v>3</v>
      </c>
      <c r="X2466" s="1">
        <f t="shared" si="1068"/>
        <v>0</v>
      </c>
      <c r="Y2466" s="1">
        <f t="shared" si="1069"/>
        <v>0</v>
      </c>
      <c r="Z2466" s="1">
        <f t="shared" si="1070"/>
        <v>0</v>
      </c>
      <c r="AA2466" s="1">
        <f t="shared" si="1071"/>
        <v>0</v>
      </c>
      <c r="AD2466" s="1">
        <f t="shared" si="1072"/>
        <v>4</v>
      </c>
      <c r="AE2466" s="1">
        <f t="shared" si="1073"/>
        <v>3</v>
      </c>
      <c r="AF2466" s="1">
        <f t="shared" si="1074"/>
        <v>0</v>
      </c>
      <c r="AG2466" s="1">
        <f t="shared" si="1075"/>
        <v>0</v>
      </c>
      <c r="AH2466" s="1">
        <f t="shared" si="1076"/>
        <v>0</v>
      </c>
      <c r="AI2466" s="1">
        <f t="shared" si="1077"/>
        <v>0</v>
      </c>
      <c r="AK2466" s="1" t="str">
        <f t="shared" si="1093"/>
        <v>430000</v>
      </c>
    </row>
    <row r="2467" spans="4:37" x14ac:dyDescent="0.25">
      <c r="D2467" s="27">
        <v>2445</v>
      </c>
      <c r="E2467" s="27">
        <f t="shared" si="1079"/>
        <v>0</v>
      </c>
      <c r="F2467" s="27">
        <f t="shared" si="1080"/>
        <v>0</v>
      </c>
      <c r="G2467" s="27">
        <f t="shared" si="1086"/>
        <v>0</v>
      </c>
      <c r="H2467" s="2">
        <f>_xlfn.IFNA(IF(MATCH(AK2467,$AK$23:AK2466,0)&gt;0,0,0),1)</f>
        <v>0</v>
      </c>
      <c r="I2467" s="2">
        <f t="shared" si="1078"/>
        <v>5</v>
      </c>
      <c r="J2467" s="31">
        <f t="shared" si="1087"/>
        <v>1</v>
      </c>
      <c r="K2467" s="32">
        <f t="shared" si="1081"/>
        <v>0</v>
      </c>
      <c r="L2467" s="31">
        <f t="shared" si="1088"/>
        <v>4</v>
      </c>
      <c r="M2467" s="32">
        <f t="shared" si="1082"/>
        <v>0</v>
      </c>
      <c r="N2467" s="31">
        <f t="shared" si="1089"/>
        <v>0</v>
      </c>
      <c r="O2467" s="32">
        <f t="shared" si="1083"/>
        <v>0</v>
      </c>
      <c r="P2467" s="31">
        <f t="shared" si="1090"/>
        <v>0</v>
      </c>
      <c r="Q2467" s="32">
        <f t="shared" si="1084"/>
        <v>0</v>
      </c>
      <c r="R2467" s="31">
        <f t="shared" si="1091"/>
        <v>0</v>
      </c>
      <c r="S2467" s="32">
        <f t="shared" si="1085"/>
        <v>0</v>
      </c>
      <c r="T2467" s="31">
        <f t="shared" si="1092"/>
        <v>0</v>
      </c>
      <c r="V2467" s="1">
        <f t="shared" ref="V2467:V2530" si="1094">J2467</f>
        <v>1</v>
      </c>
      <c r="W2467" s="1">
        <f t="shared" ref="W2467:W2530" si="1095">L2467</f>
        <v>4</v>
      </c>
      <c r="X2467" s="1">
        <f t="shared" ref="X2467:X2530" si="1096">N2467</f>
        <v>0</v>
      </c>
      <c r="Y2467" s="1">
        <f t="shared" ref="Y2467:Y2530" si="1097">P2467</f>
        <v>0</v>
      </c>
      <c r="Z2467" s="1">
        <f t="shared" ref="Z2467:Z2530" si="1098">R2467</f>
        <v>0</v>
      </c>
      <c r="AA2467" s="1">
        <f t="shared" ref="AA2467:AA2530" si="1099">T2467</f>
        <v>0</v>
      </c>
      <c r="AD2467" s="1">
        <f t="shared" ref="AD2467:AD2530" si="1100">LARGE(V2467:AA2467,1)</f>
        <v>4</v>
      </c>
      <c r="AE2467" s="1">
        <f t="shared" ref="AE2467:AE2530" si="1101">LARGE(V2467:AA2467,2)</f>
        <v>1</v>
      </c>
      <c r="AF2467" s="1">
        <f t="shared" ref="AF2467:AF2530" si="1102">LARGE(V2467:AA2467,3)</f>
        <v>0</v>
      </c>
      <c r="AG2467" s="1">
        <f t="shared" ref="AG2467:AG2530" si="1103">LARGE(V2467:AA2467,4)</f>
        <v>0</v>
      </c>
      <c r="AH2467" s="1">
        <f t="shared" ref="AH2467:AH2530" si="1104">LARGE(V2467:AA2467,5)</f>
        <v>0</v>
      </c>
      <c r="AI2467" s="1">
        <f t="shared" ref="AI2467:AI2530" si="1105">LARGE(V2467:AA2467,6)</f>
        <v>0</v>
      </c>
      <c r="AK2467" s="1" t="str">
        <f t="shared" si="1093"/>
        <v>410000</v>
      </c>
    </row>
    <row r="2468" spans="4:37" x14ac:dyDescent="0.25">
      <c r="D2468" s="27">
        <v>2446</v>
      </c>
      <c r="E2468" s="27">
        <f t="shared" si="1079"/>
        <v>0</v>
      </c>
      <c r="F2468" s="27">
        <f t="shared" si="1080"/>
        <v>0</v>
      </c>
      <c r="G2468" s="27">
        <f t="shared" si="1086"/>
        <v>0</v>
      </c>
      <c r="H2468" s="2">
        <f>_xlfn.IFNA(IF(MATCH(AK2468,$AK$23:AK2467,0)&gt;0,0,0),1)</f>
        <v>0</v>
      </c>
      <c r="I2468" s="2">
        <f t="shared" si="1078"/>
        <v>6</v>
      </c>
      <c r="J2468" s="31">
        <f t="shared" si="1087"/>
        <v>2</v>
      </c>
      <c r="K2468" s="32">
        <f t="shared" si="1081"/>
        <v>0</v>
      </c>
      <c r="L2468" s="31">
        <f t="shared" si="1088"/>
        <v>4</v>
      </c>
      <c r="M2468" s="32">
        <f t="shared" si="1082"/>
        <v>0</v>
      </c>
      <c r="N2468" s="31">
        <f t="shared" si="1089"/>
        <v>0</v>
      </c>
      <c r="O2468" s="32">
        <f t="shared" si="1083"/>
        <v>0</v>
      </c>
      <c r="P2468" s="31">
        <f t="shared" si="1090"/>
        <v>0</v>
      </c>
      <c r="Q2468" s="32">
        <f t="shared" si="1084"/>
        <v>0</v>
      </c>
      <c r="R2468" s="31">
        <f t="shared" si="1091"/>
        <v>0</v>
      </c>
      <c r="S2468" s="32">
        <f t="shared" si="1085"/>
        <v>0</v>
      </c>
      <c r="T2468" s="31">
        <f t="shared" si="1092"/>
        <v>0</v>
      </c>
      <c r="V2468" s="1">
        <f t="shared" si="1094"/>
        <v>2</v>
      </c>
      <c r="W2468" s="1">
        <f t="shared" si="1095"/>
        <v>4</v>
      </c>
      <c r="X2468" s="1">
        <f t="shared" si="1096"/>
        <v>0</v>
      </c>
      <c r="Y2468" s="1">
        <f t="shared" si="1097"/>
        <v>0</v>
      </c>
      <c r="Z2468" s="1">
        <f t="shared" si="1098"/>
        <v>0</v>
      </c>
      <c r="AA2468" s="1">
        <f t="shared" si="1099"/>
        <v>0</v>
      </c>
      <c r="AD2468" s="1">
        <f t="shared" si="1100"/>
        <v>4</v>
      </c>
      <c r="AE2468" s="1">
        <f t="shared" si="1101"/>
        <v>2</v>
      </c>
      <c r="AF2468" s="1">
        <f t="shared" si="1102"/>
        <v>0</v>
      </c>
      <c r="AG2468" s="1">
        <f t="shared" si="1103"/>
        <v>0</v>
      </c>
      <c r="AH2468" s="1">
        <f t="shared" si="1104"/>
        <v>0</v>
      </c>
      <c r="AI2468" s="1">
        <f t="shared" si="1105"/>
        <v>0</v>
      </c>
      <c r="AK2468" s="1" t="str">
        <f t="shared" si="1093"/>
        <v>420000</v>
      </c>
    </row>
    <row r="2469" spans="4:37" x14ac:dyDescent="0.25">
      <c r="D2469" s="27">
        <v>2447</v>
      </c>
      <c r="E2469" s="27">
        <f t="shared" si="1079"/>
        <v>0</v>
      </c>
      <c r="F2469" s="27">
        <f t="shared" si="1080"/>
        <v>0</v>
      </c>
      <c r="G2469" s="27">
        <f t="shared" si="1086"/>
        <v>0</v>
      </c>
      <c r="H2469" s="2">
        <f>_xlfn.IFNA(IF(MATCH(AK2469,$AK$23:AK2468,0)&gt;0,0,0),1)</f>
        <v>0</v>
      </c>
      <c r="I2469" s="2">
        <f t="shared" si="1078"/>
        <v>7</v>
      </c>
      <c r="J2469" s="31">
        <f t="shared" si="1087"/>
        <v>3</v>
      </c>
      <c r="K2469" s="32">
        <f t="shared" si="1081"/>
        <v>0</v>
      </c>
      <c r="L2469" s="31">
        <f t="shared" si="1088"/>
        <v>4</v>
      </c>
      <c r="M2469" s="32">
        <f t="shared" si="1082"/>
        <v>0</v>
      </c>
      <c r="N2469" s="31">
        <f t="shared" si="1089"/>
        <v>0</v>
      </c>
      <c r="O2469" s="32">
        <f t="shared" si="1083"/>
        <v>0</v>
      </c>
      <c r="P2469" s="31">
        <f t="shared" si="1090"/>
        <v>0</v>
      </c>
      <c r="Q2469" s="32">
        <f t="shared" si="1084"/>
        <v>0</v>
      </c>
      <c r="R2469" s="31">
        <f t="shared" si="1091"/>
        <v>0</v>
      </c>
      <c r="S2469" s="32">
        <f t="shared" si="1085"/>
        <v>0</v>
      </c>
      <c r="T2469" s="31">
        <f t="shared" si="1092"/>
        <v>0</v>
      </c>
      <c r="V2469" s="1">
        <f t="shared" si="1094"/>
        <v>3</v>
      </c>
      <c r="W2469" s="1">
        <f t="shared" si="1095"/>
        <v>4</v>
      </c>
      <c r="X2469" s="1">
        <f t="shared" si="1096"/>
        <v>0</v>
      </c>
      <c r="Y2469" s="1">
        <f t="shared" si="1097"/>
        <v>0</v>
      </c>
      <c r="Z2469" s="1">
        <f t="shared" si="1098"/>
        <v>0</v>
      </c>
      <c r="AA2469" s="1">
        <f t="shared" si="1099"/>
        <v>0</v>
      </c>
      <c r="AD2469" s="1">
        <f t="shared" si="1100"/>
        <v>4</v>
      </c>
      <c r="AE2469" s="1">
        <f t="shared" si="1101"/>
        <v>3</v>
      </c>
      <c r="AF2469" s="1">
        <f t="shared" si="1102"/>
        <v>0</v>
      </c>
      <c r="AG2469" s="1">
        <f t="shared" si="1103"/>
        <v>0</v>
      </c>
      <c r="AH2469" s="1">
        <f t="shared" si="1104"/>
        <v>0</v>
      </c>
      <c r="AI2469" s="1">
        <f t="shared" si="1105"/>
        <v>0</v>
      </c>
      <c r="AK2469" s="1" t="str">
        <f t="shared" si="1093"/>
        <v>430000</v>
      </c>
    </row>
    <row r="2470" spans="4:37" x14ac:dyDescent="0.25">
      <c r="D2470" s="27">
        <v>2448</v>
      </c>
      <c r="E2470" s="27">
        <f t="shared" si="1079"/>
        <v>0</v>
      </c>
      <c r="F2470" s="27">
        <f t="shared" si="1080"/>
        <v>0</v>
      </c>
      <c r="G2470" s="27">
        <f t="shared" si="1086"/>
        <v>0</v>
      </c>
      <c r="H2470" s="2">
        <f>_xlfn.IFNA(IF(MATCH(AK2470,$AK$23:AK2469,0)&gt;0,0,0),1)</f>
        <v>0</v>
      </c>
      <c r="I2470" s="2">
        <f t="shared" si="1078"/>
        <v>8</v>
      </c>
      <c r="J2470" s="31">
        <f t="shared" si="1087"/>
        <v>4</v>
      </c>
      <c r="K2470" s="32">
        <f t="shared" si="1081"/>
        <v>1</v>
      </c>
      <c r="L2470" s="31">
        <f t="shared" si="1088"/>
        <v>4</v>
      </c>
      <c r="M2470" s="32">
        <f t="shared" si="1082"/>
        <v>0</v>
      </c>
      <c r="N2470" s="31">
        <f t="shared" si="1089"/>
        <v>0</v>
      </c>
      <c r="O2470" s="32">
        <f t="shared" si="1083"/>
        <v>0</v>
      </c>
      <c r="P2470" s="31">
        <f t="shared" si="1090"/>
        <v>0</v>
      </c>
      <c r="Q2470" s="32">
        <f t="shared" si="1084"/>
        <v>0</v>
      </c>
      <c r="R2470" s="31">
        <f t="shared" si="1091"/>
        <v>0</v>
      </c>
      <c r="S2470" s="32">
        <f t="shared" si="1085"/>
        <v>0</v>
      </c>
      <c r="T2470" s="31">
        <f t="shared" si="1092"/>
        <v>0</v>
      </c>
      <c r="V2470" s="1">
        <f t="shared" si="1094"/>
        <v>4</v>
      </c>
      <c r="W2470" s="1">
        <f t="shared" si="1095"/>
        <v>4</v>
      </c>
      <c r="X2470" s="1">
        <f t="shared" si="1096"/>
        <v>0</v>
      </c>
      <c r="Y2470" s="1">
        <f t="shared" si="1097"/>
        <v>0</v>
      </c>
      <c r="Z2470" s="1">
        <f t="shared" si="1098"/>
        <v>0</v>
      </c>
      <c r="AA2470" s="1">
        <f t="shared" si="1099"/>
        <v>0</v>
      </c>
      <c r="AD2470" s="1">
        <f t="shared" si="1100"/>
        <v>4</v>
      </c>
      <c r="AE2470" s="1">
        <f t="shared" si="1101"/>
        <v>4</v>
      </c>
      <c r="AF2470" s="1">
        <f t="shared" si="1102"/>
        <v>0</v>
      </c>
      <c r="AG2470" s="1">
        <f t="shared" si="1103"/>
        <v>0</v>
      </c>
      <c r="AH2470" s="1">
        <f t="shared" si="1104"/>
        <v>0</v>
      </c>
      <c r="AI2470" s="1">
        <f t="shared" si="1105"/>
        <v>0</v>
      </c>
      <c r="AK2470" s="1" t="str">
        <f t="shared" si="1093"/>
        <v>440000</v>
      </c>
    </row>
    <row r="2471" spans="4:37" x14ac:dyDescent="0.25">
      <c r="D2471" s="27">
        <v>2449</v>
      </c>
      <c r="E2471" s="27">
        <f t="shared" si="1079"/>
        <v>0</v>
      </c>
      <c r="F2471" s="27">
        <f t="shared" si="1080"/>
        <v>0</v>
      </c>
      <c r="G2471" s="27">
        <f t="shared" si="1086"/>
        <v>0</v>
      </c>
      <c r="H2471" s="2">
        <f>_xlfn.IFNA(IF(MATCH(AK2471,$AK$23:AK2470,0)&gt;0,0,0),1)</f>
        <v>0</v>
      </c>
      <c r="I2471" s="2">
        <f t="shared" si="1078"/>
        <v>2</v>
      </c>
      <c r="J2471" s="31">
        <f t="shared" si="1087"/>
        <v>1</v>
      </c>
      <c r="K2471" s="32">
        <f t="shared" si="1081"/>
        <v>1</v>
      </c>
      <c r="L2471" s="31">
        <f t="shared" si="1088"/>
        <v>1</v>
      </c>
      <c r="M2471" s="32">
        <f t="shared" si="1082"/>
        <v>0</v>
      </c>
      <c r="N2471" s="31">
        <f t="shared" si="1089"/>
        <v>0</v>
      </c>
      <c r="O2471" s="32">
        <f t="shared" si="1083"/>
        <v>0</v>
      </c>
      <c r="P2471" s="31">
        <f t="shared" si="1090"/>
        <v>0</v>
      </c>
      <c r="Q2471" s="32">
        <f t="shared" si="1084"/>
        <v>0</v>
      </c>
      <c r="R2471" s="31">
        <f t="shared" si="1091"/>
        <v>0</v>
      </c>
      <c r="S2471" s="32">
        <f t="shared" si="1085"/>
        <v>0</v>
      </c>
      <c r="T2471" s="31">
        <f t="shared" si="1092"/>
        <v>0</v>
      </c>
      <c r="V2471" s="1">
        <f t="shared" si="1094"/>
        <v>1</v>
      </c>
      <c r="W2471" s="1">
        <f t="shared" si="1095"/>
        <v>1</v>
      </c>
      <c r="X2471" s="1">
        <f t="shared" si="1096"/>
        <v>0</v>
      </c>
      <c r="Y2471" s="1">
        <f t="shared" si="1097"/>
        <v>0</v>
      </c>
      <c r="Z2471" s="1">
        <f t="shared" si="1098"/>
        <v>0</v>
      </c>
      <c r="AA2471" s="1">
        <f t="shared" si="1099"/>
        <v>0</v>
      </c>
      <c r="AD2471" s="1">
        <f t="shared" si="1100"/>
        <v>1</v>
      </c>
      <c r="AE2471" s="1">
        <f t="shared" si="1101"/>
        <v>1</v>
      </c>
      <c r="AF2471" s="1">
        <f t="shared" si="1102"/>
        <v>0</v>
      </c>
      <c r="AG2471" s="1">
        <f t="shared" si="1103"/>
        <v>0</v>
      </c>
      <c r="AH2471" s="1">
        <f t="shared" si="1104"/>
        <v>0</v>
      </c>
      <c r="AI2471" s="1">
        <f t="shared" si="1105"/>
        <v>0</v>
      </c>
      <c r="AK2471" s="1" t="str">
        <f t="shared" si="1093"/>
        <v>110000</v>
      </c>
    </row>
    <row r="2472" spans="4:37" x14ac:dyDescent="0.25">
      <c r="D2472" s="27">
        <v>2450</v>
      </c>
      <c r="E2472" s="27">
        <f t="shared" si="1079"/>
        <v>0</v>
      </c>
      <c r="F2472" s="27">
        <f t="shared" si="1080"/>
        <v>0</v>
      </c>
      <c r="G2472" s="27">
        <f t="shared" si="1086"/>
        <v>0</v>
      </c>
      <c r="H2472" s="2">
        <f>_xlfn.IFNA(IF(MATCH(AK2472,$AK$23:AK2471,0)&gt;0,0,0),1)</f>
        <v>0</v>
      </c>
      <c r="I2472" s="2">
        <f t="shared" si="1078"/>
        <v>3</v>
      </c>
      <c r="J2472" s="31">
        <f t="shared" si="1087"/>
        <v>2</v>
      </c>
      <c r="K2472" s="32">
        <f t="shared" si="1081"/>
        <v>0</v>
      </c>
      <c r="L2472" s="31">
        <f t="shared" si="1088"/>
        <v>1</v>
      </c>
      <c r="M2472" s="32">
        <f t="shared" si="1082"/>
        <v>0</v>
      </c>
      <c r="N2472" s="31">
        <f t="shared" si="1089"/>
        <v>0</v>
      </c>
      <c r="O2472" s="32">
        <f t="shared" si="1083"/>
        <v>0</v>
      </c>
      <c r="P2472" s="31">
        <f t="shared" si="1090"/>
        <v>0</v>
      </c>
      <c r="Q2472" s="32">
        <f t="shared" si="1084"/>
        <v>0</v>
      </c>
      <c r="R2472" s="31">
        <f t="shared" si="1091"/>
        <v>0</v>
      </c>
      <c r="S2472" s="32">
        <f t="shared" si="1085"/>
        <v>0</v>
      </c>
      <c r="T2472" s="31">
        <f t="shared" si="1092"/>
        <v>0</v>
      </c>
      <c r="V2472" s="1">
        <f t="shared" si="1094"/>
        <v>2</v>
      </c>
      <c r="W2472" s="1">
        <f t="shared" si="1095"/>
        <v>1</v>
      </c>
      <c r="X2472" s="1">
        <f t="shared" si="1096"/>
        <v>0</v>
      </c>
      <c r="Y2472" s="1">
        <f t="shared" si="1097"/>
        <v>0</v>
      </c>
      <c r="Z2472" s="1">
        <f t="shared" si="1098"/>
        <v>0</v>
      </c>
      <c r="AA2472" s="1">
        <f t="shared" si="1099"/>
        <v>0</v>
      </c>
      <c r="AD2472" s="1">
        <f t="shared" si="1100"/>
        <v>2</v>
      </c>
      <c r="AE2472" s="1">
        <f t="shared" si="1101"/>
        <v>1</v>
      </c>
      <c r="AF2472" s="1">
        <f t="shared" si="1102"/>
        <v>0</v>
      </c>
      <c r="AG2472" s="1">
        <f t="shared" si="1103"/>
        <v>0</v>
      </c>
      <c r="AH2472" s="1">
        <f t="shared" si="1104"/>
        <v>0</v>
      </c>
      <c r="AI2472" s="1">
        <f t="shared" si="1105"/>
        <v>0</v>
      </c>
      <c r="AK2472" s="1" t="str">
        <f t="shared" si="1093"/>
        <v>210000</v>
      </c>
    </row>
    <row r="2473" spans="4:37" x14ac:dyDescent="0.25">
      <c r="D2473" s="27">
        <v>2451</v>
      </c>
      <c r="E2473" s="27">
        <f t="shared" si="1079"/>
        <v>0</v>
      </c>
      <c r="F2473" s="27">
        <f t="shared" si="1080"/>
        <v>0</v>
      </c>
      <c r="G2473" s="27">
        <f t="shared" si="1086"/>
        <v>0</v>
      </c>
      <c r="H2473" s="2">
        <f>_xlfn.IFNA(IF(MATCH(AK2473,$AK$23:AK2472,0)&gt;0,0,0),1)</f>
        <v>0</v>
      </c>
      <c r="I2473" s="2">
        <f t="shared" si="1078"/>
        <v>4</v>
      </c>
      <c r="J2473" s="31">
        <f t="shared" si="1087"/>
        <v>3</v>
      </c>
      <c r="K2473" s="32">
        <f t="shared" si="1081"/>
        <v>0</v>
      </c>
      <c r="L2473" s="31">
        <f t="shared" si="1088"/>
        <v>1</v>
      </c>
      <c r="M2473" s="32">
        <f t="shared" si="1082"/>
        <v>0</v>
      </c>
      <c r="N2473" s="31">
        <f t="shared" si="1089"/>
        <v>0</v>
      </c>
      <c r="O2473" s="32">
        <f t="shared" si="1083"/>
        <v>0</v>
      </c>
      <c r="P2473" s="31">
        <f t="shared" si="1090"/>
        <v>0</v>
      </c>
      <c r="Q2473" s="32">
        <f t="shared" si="1084"/>
        <v>0</v>
      </c>
      <c r="R2473" s="31">
        <f t="shared" si="1091"/>
        <v>0</v>
      </c>
      <c r="S2473" s="32">
        <f t="shared" si="1085"/>
        <v>0</v>
      </c>
      <c r="T2473" s="31">
        <f t="shared" si="1092"/>
        <v>0</v>
      </c>
      <c r="V2473" s="1">
        <f t="shared" si="1094"/>
        <v>3</v>
      </c>
      <c r="W2473" s="1">
        <f t="shared" si="1095"/>
        <v>1</v>
      </c>
      <c r="X2473" s="1">
        <f t="shared" si="1096"/>
        <v>0</v>
      </c>
      <c r="Y2473" s="1">
        <f t="shared" si="1097"/>
        <v>0</v>
      </c>
      <c r="Z2473" s="1">
        <f t="shared" si="1098"/>
        <v>0</v>
      </c>
      <c r="AA2473" s="1">
        <f t="shared" si="1099"/>
        <v>0</v>
      </c>
      <c r="AD2473" s="1">
        <f t="shared" si="1100"/>
        <v>3</v>
      </c>
      <c r="AE2473" s="1">
        <f t="shared" si="1101"/>
        <v>1</v>
      </c>
      <c r="AF2473" s="1">
        <f t="shared" si="1102"/>
        <v>0</v>
      </c>
      <c r="AG2473" s="1">
        <f t="shared" si="1103"/>
        <v>0</v>
      </c>
      <c r="AH2473" s="1">
        <f t="shared" si="1104"/>
        <v>0</v>
      </c>
      <c r="AI2473" s="1">
        <f t="shared" si="1105"/>
        <v>0</v>
      </c>
      <c r="AK2473" s="1" t="str">
        <f t="shared" si="1093"/>
        <v>310000</v>
      </c>
    </row>
    <row r="2474" spans="4:37" x14ac:dyDescent="0.25">
      <c r="D2474" s="27">
        <v>2452</v>
      </c>
      <c r="E2474" s="27">
        <f t="shared" si="1079"/>
        <v>0</v>
      </c>
      <c r="F2474" s="27">
        <f t="shared" si="1080"/>
        <v>0</v>
      </c>
      <c r="G2474" s="27">
        <f t="shared" si="1086"/>
        <v>0</v>
      </c>
      <c r="H2474" s="2">
        <f>_xlfn.IFNA(IF(MATCH(AK2474,$AK$23:AK2473,0)&gt;0,0,0),1)</f>
        <v>0</v>
      </c>
      <c r="I2474" s="2">
        <f t="shared" si="1078"/>
        <v>5</v>
      </c>
      <c r="J2474" s="31">
        <f t="shared" si="1087"/>
        <v>4</v>
      </c>
      <c r="K2474" s="32">
        <f t="shared" si="1081"/>
        <v>0</v>
      </c>
      <c r="L2474" s="31">
        <f t="shared" si="1088"/>
        <v>1</v>
      </c>
      <c r="M2474" s="32">
        <f t="shared" si="1082"/>
        <v>0</v>
      </c>
      <c r="N2474" s="31">
        <f t="shared" si="1089"/>
        <v>0</v>
      </c>
      <c r="O2474" s="32">
        <f t="shared" si="1083"/>
        <v>0</v>
      </c>
      <c r="P2474" s="31">
        <f t="shared" si="1090"/>
        <v>0</v>
      </c>
      <c r="Q2474" s="32">
        <f t="shared" si="1084"/>
        <v>0</v>
      </c>
      <c r="R2474" s="31">
        <f t="shared" si="1091"/>
        <v>0</v>
      </c>
      <c r="S2474" s="32">
        <f t="shared" si="1085"/>
        <v>0</v>
      </c>
      <c r="T2474" s="31">
        <f t="shared" si="1092"/>
        <v>0</v>
      </c>
      <c r="V2474" s="1">
        <f t="shared" si="1094"/>
        <v>4</v>
      </c>
      <c r="W2474" s="1">
        <f t="shared" si="1095"/>
        <v>1</v>
      </c>
      <c r="X2474" s="1">
        <f t="shared" si="1096"/>
        <v>0</v>
      </c>
      <c r="Y2474" s="1">
        <f t="shared" si="1097"/>
        <v>0</v>
      </c>
      <c r="Z2474" s="1">
        <f t="shared" si="1098"/>
        <v>0</v>
      </c>
      <c r="AA2474" s="1">
        <f t="shared" si="1099"/>
        <v>0</v>
      </c>
      <c r="AD2474" s="1">
        <f t="shared" si="1100"/>
        <v>4</v>
      </c>
      <c r="AE2474" s="1">
        <f t="shared" si="1101"/>
        <v>1</v>
      </c>
      <c r="AF2474" s="1">
        <f t="shared" si="1102"/>
        <v>0</v>
      </c>
      <c r="AG2474" s="1">
        <f t="shared" si="1103"/>
        <v>0</v>
      </c>
      <c r="AH2474" s="1">
        <f t="shared" si="1104"/>
        <v>0</v>
      </c>
      <c r="AI2474" s="1">
        <f t="shared" si="1105"/>
        <v>0</v>
      </c>
      <c r="AK2474" s="1" t="str">
        <f t="shared" si="1093"/>
        <v>410000</v>
      </c>
    </row>
    <row r="2475" spans="4:37" x14ac:dyDescent="0.25">
      <c r="D2475" s="27">
        <v>2453</v>
      </c>
      <c r="E2475" s="27">
        <f t="shared" si="1079"/>
        <v>0</v>
      </c>
      <c r="F2475" s="27">
        <f t="shared" si="1080"/>
        <v>0</v>
      </c>
      <c r="G2475" s="27">
        <f t="shared" si="1086"/>
        <v>0</v>
      </c>
      <c r="H2475" s="2">
        <f>_xlfn.IFNA(IF(MATCH(AK2475,$AK$23:AK2474,0)&gt;0,0,0),1)</f>
        <v>0</v>
      </c>
      <c r="I2475" s="2">
        <f t="shared" si="1078"/>
        <v>3</v>
      </c>
      <c r="J2475" s="31">
        <f t="shared" si="1087"/>
        <v>1</v>
      </c>
      <c r="K2475" s="32">
        <f t="shared" si="1081"/>
        <v>0</v>
      </c>
      <c r="L2475" s="31">
        <f t="shared" si="1088"/>
        <v>2</v>
      </c>
      <c r="M2475" s="32">
        <f t="shared" si="1082"/>
        <v>0</v>
      </c>
      <c r="N2475" s="31">
        <f t="shared" si="1089"/>
        <v>0</v>
      </c>
      <c r="O2475" s="32">
        <f t="shared" si="1083"/>
        <v>0</v>
      </c>
      <c r="P2475" s="31">
        <f t="shared" si="1090"/>
        <v>0</v>
      </c>
      <c r="Q2475" s="32">
        <f t="shared" si="1084"/>
        <v>0</v>
      </c>
      <c r="R2475" s="31">
        <f t="shared" si="1091"/>
        <v>0</v>
      </c>
      <c r="S2475" s="32">
        <f t="shared" si="1085"/>
        <v>0</v>
      </c>
      <c r="T2475" s="31">
        <f t="shared" si="1092"/>
        <v>0</v>
      </c>
      <c r="V2475" s="1">
        <f t="shared" si="1094"/>
        <v>1</v>
      </c>
      <c r="W2475" s="1">
        <f t="shared" si="1095"/>
        <v>2</v>
      </c>
      <c r="X2475" s="1">
        <f t="shared" si="1096"/>
        <v>0</v>
      </c>
      <c r="Y2475" s="1">
        <f t="shared" si="1097"/>
        <v>0</v>
      </c>
      <c r="Z2475" s="1">
        <f t="shared" si="1098"/>
        <v>0</v>
      </c>
      <c r="AA2475" s="1">
        <f t="shared" si="1099"/>
        <v>0</v>
      </c>
      <c r="AD2475" s="1">
        <f t="shared" si="1100"/>
        <v>2</v>
      </c>
      <c r="AE2475" s="1">
        <f t="shared" si="1101"/>
        <v>1</v>
      </c>
      <c r="AF2475" s="1">
        <f t="shared" si="1102"/>
        <v>0</v>
      </c>
      <c r="AG2475" s="1">
        <f t="shared" si="1103"/>
        <v>0</v>
      </c>
      <c r="AH2475" s="1">
        <f t="shared" si="1104"/>
        <v>0</v>
      </c>
      <c r="AI2475" s="1">
        <f t="shared" si="1105"/>
        <v>0</v>
      </c>
      <c r="AK2475" s="1" t="str">
        <f t="shared" si="1093"/>
        <v>210000</v>
      </c>
    </row>
    <row r="2476" spans="4:37" x14ac:dyDescent="0.25">
      <c r="D2476" s="27">
        <v>2454</v>
      </c>
      <c r="E2476" s="27">
        <f t="shared" si="1079"/>
        <v>0</v>
      </c>
      <c r="F2476" s="27">
        <f t="shared" si="1080"/>
        <v>0</v>
      </c>
      <c r="G2476" s="27">
        <f t="shared" si="1086"/>
        <v>0</v>
      </c>
      <c r="H2476" s="2">
        <f>_xlfn.IFNA(IF(MATCH(AK2476,$AK$23:AK2475,0)&gt;0,0,0),1)</f>
        <v>0</v>
      </c>
      <c r="I2476" s="2">
        <f t="shared" si="1078"/>
        <v>4</v>
      </c>
      <c r="J2476" s="31">
        <f t="shared" si="1087"/>
        <v>2</v>
      </c>
      <c r="K2476" s="32">
        <f t="shared" si="1081"/>
        <v>1</v>
      </c>
      <c r="L2476" s="31">
        <f t="shared" si="1088"/>
        <v>2</v>
      </c>
      <c r="M2476" s="32">
        <f t="shared" si="1082"/>
        <v>0</v>
      </c>
      <c r="N2476" s="31">
        <f t="shared" si="1089"/>
        <v>0</v>
      </c>
      <c r="O2476" s="32">
        <f t="shared" si="1083"/>
        <v>0</v>
      </c>
      <c r="P2476" s="31">
        <f t="shared" si="1090"/>
        <v>0</v>
      </c>
      <c r="Q2476" s="32">
        <f t="shared" si="1084"/>
        <v>0</v>
      </c>
      <c r="R2476" s="31">
        <f t="shared" si="1091"/>
        <v>0</v>
      </c>
      <c r="S2476" s="32">
        <f t="shared" si="1085"/>
        <v>0</v>
      </c>
      <c r="T2476" s="31">
        <f t="shared" si="1092"/>
        <v>0</v>
      </c>
      <c r="V2476" s="1">
        <f t="shared" si="1094"/>
        <v>2</v>
      </c>
      <c r="W2476" s="1">
        <f t="shared" si="1095"/>
        <v>2</v>
      </c>
      <c r="X2476" s="1">
        <f t="shared" si="1096"/>
        <v>0</v>
      </c>
      <c r="Y2476" s="1">
        <f t="shared" si="1097"/>
        <v>0</v>
      </c>
      <c r="Z2476" s="1">
        <f t="shared" si="1098"/>
        <v>0</v>
      </c>
      <c r="AA2476" s="1">
        <f t="shared" si="1099"/>
        <v>0</v>
      </c>
      <c r="AD2476" s="1">
        <f t="shared" si="1100"/>
        <v>2</v>
      </c>
      <c r="AE2476" s="1">
        <f t="shared" si="1101"/>
        <v>2</v>
      </c>
      <c r="AF2476" s="1">
        <f t="shared" si="1102"/>
        <v>0</v>
      </c>
      <c r="AG2476" s="1">
        <f t="shared" si="1103"/>
        <v>0</v>
      </c>
      <c r="AH2476" s="1">
        <f t="shared" si="1104"/>
        <v>0</v>
      </c>
      <c r="AI2476" s="1">
        <f t="shared" si="1105"/>
        <v>0</v>
      </c>
      <c r="AK2476" s="1" t="str">
        <f t="shared" si="1093"/>
        <v>220000</v>
      </c>
    </row>
    <row r="2477" spans="4:37" x14ac:dyDescent="0.25">
      <c r="D2477" s="27">
        <v>2455</v>
      </c>
      <c r="E2477" s="27">
        <f t="shared" si="1079"/>
        <v>0</v>
      </c>
      <c r="F2477" s="27">
        <f t="shared" si="1080"/>
        <v>0</v>
      </c>
      <c r="G2477" s="27">
        <f t="shared" si="1086"/>
        <v>0</v>
      </c>
      <c r="H2477" s="2">
        <f>_xlfn.IFNA(IF(MATCH(AK2477,$AK$23:AK2476,0)&gt;0,0,0),1)</f>
        <v>0</v>
      </c>
      <c r="I2477" s="2">
        <f t="shared" si="1078"/>
        <v>5</v>
      </c>
      <c r="J2477" s="31">
        <f t="shared" si="1087"/>
        <v>3</v>
      </c>
      <c r="K2477" s="32">
        <f t="shared" si="1081"/>
        <v>0</v>
      </c>
      <c r="L2477" s="31">
        <f t="shared" si="1088"/>
        <v>2</v>
      </c>
      <c r="M2477" s="32">
        <f t="shared" si="1082"/>
        <v>0</v>
      </c>
      <c r="N2477" s="31">
        <f t="shared" si="1089"/>
        <v>0</v>
      </c>
      <c r="O2477" s="32">
        <f t="shared" si="1083"/>
        <v>0</v>
      </c>
      <c r="P2477" s="31">
        <f t="shared" si="1090"/>
        <v>0</v>
      </c>
      <c r="Q2477" s="32">
        <f t="shared" si="1084"/>
        <v>0</v>
      </c>
      <c r="R2477" s="31">
        <f t="shared" si="1091"/>
        <v>0</v>
      </c>
      <c r="S2477" s="32">
        <f t="shared" si="1085"/>
        <v>0</v>
      </c>
      <c r="T2477" s="31">
        <f t="shared" si="1092"/>
        <v>0</v>
      </c>
      <c r="V2477" s="1">
        <f t="shared" si="1094"/>
        <v>3</v>
      </c>
      <c r="W2477" s="1">
        <f t="shared" si="1095"/>
        <v>2</v>
      </c>
      <c r="X2477" s="1">
        <f t="shared" si="1096"/>
        <v>0</v>
      </c>
      <c r="Y2477" s="1">
        <f t="shared" si="1097"/>
        <v>0</v>
      </c>
      <c r="Z2477" s="1">
        <f t="shared" si="1098"/>
        <v>0</v>
      </c>
      <c r="AA2477" s="1">
        <f t="shared" si="1099"/>
        <v>0</v>
      </c>
      <c r="AD2477" s="1">
        <f t="shared" si="1100"/>
        <v>3</v>
      </c>
      <c r="AE2477" s="1">
        <f t="shared" si="1101"/>
        <v>2</v>
      </c>
      <c r="AF2477" s="1">
        <f t="shared" si="1102"/>
        <v>0</v>
      </c>
      <c r="AG2477" s="1">
        <f t="shared" si="1103"/>
        <v>0</v>
      </c>
      <c r="AH2477" s="1">
        <f t="shared" si="1104"/>
        <v>0</v>
      </c>
      <c r="AI2477" s="1">
        <f t="shared" si="1105"/>
        <v>0</v>
      </c>
      <c r="AK2477" s="1" t="str">
        <f t="shared" si="1093"/>
        <v>320000</v>
      </c>
    </row>
    <row r="2478" spans="4:37" x14ac:dyDescent="0.25">
      <c r="D2478" s="27">
        <v>2456</v>
      </c>
      <c r="E2478" s="27">
        <f t="shared" si="1079"/>
        <v>0</v>
      </c>
      <c r="F2478" s="27">
        <f t="shared" si="1080"/>
        <v>0</v>
      </c>
      <c r="G2478" s="27">
        <f t="shared" si="1086"/>
        <v>0</v>
      </c>
      <c r="H2478" s="2">
        <f>_xlfn.IFNA(IF(MATCH(AK2478,$AK$23:AK2477,0)&gt;0,0,0),1)</f>
        <v>0</v>
      </c>
      <c r="I2478" s="2">
        <f t="shared" si="1078"/>
        <v>6</v>
      </c>
      <c r="J2478" s="31">
        <f t="shared" si="1087"/>
        <v>4</v>
      </c>
      <c r="K2478" s="32">
        <f t="shared" si="1081"/>
        <v>0</v>
      </c>
      <c r="L2478" s="31">
        <f t="shared" si="1088"/>
        <v>2</v>
      </c>
      <c r="M2478" s="32">
        <f t="shared" si="1082"/>
        <v>0</v>
      </c>
      <c r="N2478" s="31">
        <f t="shared" si="1089"/>
        <v>0</v>
      </c>
      <c r="O2478" s="32">
        <f t="shared" si="1083"/>
        <v>0</v>
      </c>
      <c r="P2478" s="31">
        <f t="shared" si="1090"/>
        <v>0</v>
      </c>
      <c r="Q2478" s="32">
        <f t="shared" si="1084"/>
        <v>0</v>
      </c>
      <c r="R2478" s="31">
        <f t="shared" si="1091"/>
        <v>0</v>
      </c>
      <c r="S2478" s="32">
        <f t="shared" si="1085"/>
        <v>0</v>
      </c>
      <c r="T2478" s="31">
        <f t="shared" si="1092"/>
        <v>0</v>
      </c>
      <c r="V2478" s="1">
        <f t="shared" si="1094"/>
        <v>4</v>
      </c>
      <c r="W2478" s="1">
        <f t="shared" si="1095"/>
        <v>2</v>
      </c>
      <c r="X2478" s="1">
        <f t="shared" si="1096"/>
        <v>0</v>
      </c>
      <c r="Y2478" s="1">
        <f t="shared" si="1097"/>
        <v>0</v>
      </c>
      <c r="Z2478" s="1">
        <f t="shared" si="1098"/>
        <v>0</v>
      </c>
      <c r="AA2478" s="1">
        <f t="shared" si="1099"/>
        <v>0</v>
      </c>
      <c r="AD2478" s="1">
        <f t="shared" si="1100"/>
        <v>4</v>
      </c>
      <c r="AE2478" s="1">
        <f t="shared" si="1101"/>
        <v>2</v>
      </c>
      <c r="AF2478" s="1">
        <f t="shared" si="1102"/>
        <v>0</v>
      </c>
      <c r="AG2478" s="1">
        <f t="shared" si="1103"/>
        <v>0</v>
      </c>
      <c r="AH2478" s="1">
        <f t="shared" si="1104"/>
        <v>0</v>
      </c>
      <c r="AI2478" s="1">
        <f t="shared" si="1105"/>
        <v>0</v>
      </c>
      <c r="AK2478" s="1" t="str">
        <f t="shared" si="1093"/>
        <v>420000</v>
      </c>
    </row>
    <row r="2479" spans="4:37" x14ac:dyDescent="0.25">
      <c r="D2479" s="27">
        <v>2457</v>
      </c>
      <c r="E2479" s="27">
        <f t="shared" si="1079"/>
        <v>0</v>
      </c>
      <c r="F2479" s="27">
        <f t="shared" si="1080"/>
        <v>0</v>
      </c>
      <c r="G2479" s="27">
        <f t="shared" si="1086"/>
        <v>0</v>
      </c>
      <c r="H2479" s="2">
        <f>_xlfn.IFNA(IF(MATCH(AK2479,$AK$23:AK2478,0)&gt;0,0,0),1)</f>
        <v>0</v>
      </c>
      <c r="I2479" s="2">
        <f t="shared" si="1078"/>
        <v>4</v>
      </c>
      <c r="J2479" s="31">
        <f t="shared" si="1087"/>
        <v>1</v>
      </c>
      <c r="K2479" s="32">
        <f t="shared" si="1081"/>
        <v>0</v>
      </c>
      <c r="L2479" s="31">
        <f t="shared" si="1088"/>
        <v>3</v>
      </c>
      <c r="M2479" s="32">
        <f t="shared" si="1082"/>
        <v>0</v>
      </c>
      <c r="N2479" s="31">
        <f t="shared" si="1089"/>
        <v>0</v>
      </c>
      <c r="O2479" s="32">
        <f t="shared" si="1083"/>
        <v>0</v>
      </c>
      <c r="P2479" s="31">
        <f t="shared" si="1090"/>
        <v>0</v>
      </c>
      <c r="Q2479" s="32">
        <f t="shared" si="1084"/>
        <v>0</v>
      </c>
      <c r="R2479" s="31">
        <f t="shared" si="1091"/>
        <v>0</v>
      </c>
      <c r="S2479" s="32">
        <f t="shared" si="1085"/>
        <v>0</v>
      </c>
      <c r="T2479" s="31">
        <f t="shared" si="1092"/>
        <v>0</v>
      </c>
      <c r="V2479" s="1">
        <f t="shared" si="1094"/>
        <v>1</v>
      </c>
      <c r="W2479" s="1">
        <f t="shared" si="1095"/>
        <v>3</v>
      </c>
      <c r="X2479" s="1">
        <f t="shared" si="1096"/>
        <v>0</v>
      </c>
      <c r="Y2479" s="1">
        <f t="shared" si="1097"/>
        <v>0</v>
      </c>
      <c r="Z2479" s="1">
        <f t="shared" si="1098"/>
        <v>0</v>
      </c>
      <c r="AA2479" s="1">
        <f t="shared" si="1099"/>
        <v>0</v>
      </c>
      <c r="AD2479" s="1">
        <f t="shared" si="1100"/>
        <v>3</v>
      </c>
      <c r="AE2479" s="1">
        <f t="shared" si="1101"/>
        <v>1</v>
      </c>
      <c r="AF2479" s="1">
        <f t="shared" si="1102"/>
        <v>0</v>
      </c>
      <c r="AG2479" s="1">
        <f t="shared" si="1103"/>
        <v>0</v>
      </c>
      <c r="AH2479" s="1">
        <f t="shared" si="1104"/>
        <v>0</v>
      </c>
      <c r="AI2479" s="1">
        <f t="shared" si="1105"/>
        <v>0</v>
      </c>
      <c r="AK2479" s="1" t="str">
        <f t="shared" si="1093"/>
        <v>310000</v>
      </c>
    </row>
    <row r="2480" spans="4:37" x14ac:dyDescent="0.25">
      <c r="D2480" s="27">
        <v>2458</v>
      </c>
      <c r="E2480" s="27">
        <f t="shared" si="1079"/>
        <v>0</v>
      </c>
      <c r="F2480" s="27">
        <f t="shared" si="1080"/>
        <v>0</v>
      </c>
      <c r="G2480" s="27">
        <f t="shared" si="1086"/>
        <v>0</v>
      </c>
      <c r="H2480" s="2">
        <f>_xlfn.IFNA(IF(MATCH(AK2480,$AK$23:AK2479,0)&gt;0,0,0),1)</f>
        <v>0</v>
      </c>
      <c r="I2480" s="2">
        <f t="shared" si="1078"/>
        <v>5</v>
      </c>
      <c r="J2480" s="31">
        <f t="shared" si="1087"/>
        <v>2</v>
      </c>
      <c r="K2480" s="32">
        <f t="shared" si="1081"/>
        <v>0</v>
      </c>
      <c r="L2480" s="31">
        <f t="shared" si="1088"/>
        <v>3</v>
      </c>
      <c r="M2480" s="32">
        <f t="shared" si="1082"/>
        <v>0</v>
      </c>
      <c r="N2480" s="31">
        <f t="shared" si="1089"/>
        <v>0</v>
      </c>
      <c r="O2480" s="32">
        <f t="shared" si="1083"/>
        <v>0</v>
      </c>
      <c r="P2480" s="31">
        <f t="shared" si="1090"/>
        <v>0</v>
      </c>
      <c r="Q2480" s="32">
        <f t="shared" si="1084"/>
        <v>0</v>
      </c>
      <c r="R2480" s="31">
        <f t="shared" si="1091"/>
        <v>0</v>
      </c>
      <c r="S2480" s="32">
        <f t="shared" si="1085"/>
        <v>0</v>
      </c>
      <c r="T2480" s="31">
        <f t="shared" si="1092"/>
        <v>0</v>
      </c>
      <c r="V2480" s="1">
        <f t="shared" si="1094"/>
        <v>2</v>
      </c>
      <c r="W2480" s="1">
        <f t="shared" si="1095"/>
        <v>3</v>
      </c>
      <c r="X2480" s="1">
        <f t="shared" si="1096"/>
        <v>0</v>
      </c>
      <c r="Y2480" s="1">
        <f t="shared" si="1097"/>
        <v>0</v>
      </c>
      <c r="Z2480" s="1">
        <f t="shared" si="1098"/>
        <v>0</v>
      </c>
      <c r="AA2480" s="1">
        <f t="shared" si="1099"/>
        <v>0</v>
      </c>
      <c r="AD2480" s="1">
        <f t="shared" si="1100"/>
        <v>3</v>
      </c>
      <c r="AE2480" s="1">
        <f t="shared" si="1101"/>
        <v>2</v>
      </c>
      <c r="AF2480" s="1">
        <f t="shared" si="1102"/>
        <v>0</v>
      </c>
      <c r="AG2480" s="1">
        <f t="shared" si="1103"/>
        <v>0</v>
      </c>
      <c r="AH2480" s="1">
        <f t="shared" si="1104"/>
        <v>0</v>
      </c>
      <c r="AI2480" s="1">
        <f t="shared" si="1105"/>
        <v>0</v>
      </c>
      <c r="AK2480" s="1" t="str">
        <f t="shared" si="1093"/>
        <v>320000</v>
      </c>
    </row>
    <row r="2481" spans="4:37" x14ac:dyDescent="0.25">
      <c r="D2481" s="27">
        <v>2459</v>
      </c>
      <c r="E2481" s="27">
        <f t="shared" si="1079"/>
        <v>0</v>
      </c>
      <c r="F2481" s="27">
        <f t="shared" si="1080"/>
        <v>0</v>
      </c>
      <c r="G2481" s="27">
        <f t="shared" si="1086"/>
        <v>0</v>
      </c>
      <c r="H2481" s="2">
        <f>_xlfn.IFNA(IF(MATCH(AK2481,$AK$23:AK2480,0)&gt;0,0,0),1)</f>
        <v>0</v>
      </c>
      <c r="I2481" s="2">
        <f t="shared" si="1078"/>
        <v>6</v>
      </c>
      <c r="J2481" s="31">
        <f t="shared" si="1087"/>
        <v>3</v>
      </c>
      <c r="K2481" s="32">
        <f t="shared" si="1081"/>
        <v>1</v>
      </c>
      <c r="L2481" s="31">
        <f t="shared" si="1088"/>
        <v>3</v>
      </c>
      <c r="M2481" s="32">
        <f t="shared" si="1082"/>
        <v>0</v>
      </c>
      <c r="N2481" s="31">
        <f t="shared" si="1089"/>
        <v>0</v>
      </c>
      <c r="O2481" s="32">
        <f t="shared" si="1083"/>
        <v>0</v>
      </c>
      <c r="P2481" s="31">
        <f t="shared" si="1090"/>
        <v>0</v>
      </c>
      <c r="Q2481" s="32">
        <f t="shared" si="1084"/>
        <v>0</v>
      </c>
      <c r="R2481" s="31">
        <f t="shared" si="1091"/>
        <v>0</v>
      </c>
      <c r="S2481" s="32">
        <f t="shared" si="1085"/>
        <v>0</v>
      </c>
      <c r="T2481" s="31">
        <f t="shared" si="1092"/>
        <v>0</v>
      </c>
      <c r="V2481" s="1">
        <f t="shared" si="1094"/>
        <v>3</v>
      </c>
      <c r="W2481" s="1">
        <f t="shared" si="1095"/>
        <v>3</v>
      </c>
      <c r="X2481" s="1">
        <f t="shared" si="1096"/>
        <v>0</v>
      </c>
      <c r="Y2481" s="1">
        <f t="shared" si="1097"/>
        <v>0</v>
      </c>
      <c r="Z2481" s="1">
        <f t="shared" si="1098"/>
        <v>0</v>
      </c>
      <c r="AA2481" s="1">
        <f t="shared" si="1099"/>
        <v>0</v>
      </c>
      <c r="AD2481" s="1">
        <f t="shared" si="1100"/>
        <v>3</v>
      </c>
      <c r="AE2481" s="1">
        <f t="shared" si="1101"/>
        <v>3</v>
      </c>
      <c r="AF2481" s="1">
        <f t="shared" si="1102"/>
        <v>0</v>
      </c>
      <c r="AG2481" s="1">
        <f t="shared" si="1103"/>
        <v>0</v>
      </c>
      <c r="AH2481" s="1">
        <f t="shared" si="1104"/>
        <v>0</v>
      </c>
      <c r="AI2481" s="1">
        <f t="shared" si="1105"/>
        <v>0</v>
      </c>
      <c r="AK2481" s="1" t="str">
        <f t="shared" si="1093"/>
        <v>330000</v>
      </c>
    </row>
    <row r="2482" spans="4:37" x14ac:dyDescent="0.25">
      <c r="D2482" s="27">
        <v>2460</v>
      </c>
      <c r="E2482" s="27">
        <f t="shared" si="1079"/>
        <v>0</v>
      </c>
      <c r="F2482" s="27">
        <f t="shared" si="1080"/>
        <v>0</v>
      </c>
      <c r="G2482" s="27">
        <f t="shared" si="1086"/>
        <v>0</v>
      </c>
      <c r="H2482" s="2">
        <f>_xlfn.IFNA(IF(MATCH(AK2482,$AK$23:AK2481,0)&gt;0,0,0),1)</f>
        <v>0</v>
      </c>
      <c r="I2482" s="2">
        <f t="shared" si="1078"/>
        <v>7</v>
      </c>
      <c r="J2482" s="31">
        <f t="shared" si="1087"/>
        <v>4</v>
      </c>
      <c r="K2482" s="32">
        <f t="shared" si="1081"/>
        <v>0</v>
      </c>
      <c r="L2482" s="31">
        <f t="shared" si="1088"/>
        <v>3</v>
      </c>
      <c r="M2482" s="32">
        <f t="shared" si="1082"/>
        <v>0</v>
      </c>
      <c r="N2482" s="31">
        <f t="shared" si="1089"/>
        <v>0</v>
      </c>
      <c r="O2482" s="32">
        <f t="shared" si="1083"/>
        <v>0</v>
      </c>
      <c r="P2482" s="31">
        <f t="shared" si="1090"/>
        <v>0</v>
      </c>
      <c r="Q2482" s="32">
        <f t="shared" si="1084"/>
        <v>0</v>
      </c>
      <c r="R2482" s="31">
        <f t="shared" si="1091"/>
        <v>0</v>
      </c>
      <c r="S2482" s="32">
        <f t="shared" si="1085"/>
        <v>0</v>
      </c>
      <c r="T2482" s="31">
        <f t="shared" si="1092"/>
        <v>0</v>
      </c>
      <c r="V2482" s="1">
        <f t="shared" si="1094"/>
        <v>4</v>
      </c>
      <c r="W2482" s="1">
        <f t="shared" si="1095"/>
        <v>3</v>
      </c>
      <c r="X2482" s="1">
        <f t="shared" si="1096"/>
        <v>0</v>
      </c>
      <c r="Y2482" s="1">
        <f t="shared" si="1097"/>
        <v>0</v>
      </c>
      <c r="Z2482" s="1">
        <f t="shared" si="1098"/>
        <v>0</v>
      </c>
      <c r="AA2482" s="1">
        <f t="shared" si="1099"/>
        <v>0</v>
      </c>
      <c r="AD2482" s="1">
        <f t="shared" si="1100"/>
        <v>4</v>
      </c>
      <c r="AE2482" s="1">
        <f t="shared" si="1101"/>
        <v>3</v>
      </c>
      <c r="AF2482" s="1">
        <f t="shared" si="1102"/>
        <v>0</v>
      </c>
      <c r="AG2482" s="1">
        <f t="shared" si="1103"/>
        <v>0</v>
      </c>
      <c r="AH2482" s="1">
        <f t="shared" si="1104"/>
        <v>0</v>
      </c>
      <c r="AI2482" s="1">
        <f t="shared" si="1105"/>
        <v>0</v>
      </c>
      <c r="AK2482" s="1" t="str">
        <f t="shared" si="1093"/>
        <v>430000</v>
      </c>
    </row>
    <row r="2483" spans="4:37" x14ac:dyDescent="0.25">
      <c r="D2483" s="27">
        <v>2461</v>
      </c>
      <c r="E2483" s="27">
        <f t="shared" si="1079"/>
        <v>0</v>
      </c>
      <c r="F2483" s="27">
        <f t="shared" si="1080"/>
        <v>0</v>
      </c>
      <c r="G2483" s="27">
        <f t="shared" si="1086"/>
        <v>0</v>
      </c>
      <c r="H2483" s="2">
        <f>_xlfn.IFNA(IF(MATCH(AK2483,$AK$23:AK2482,0)&gt;0,0,0),1)</f>
        <v>0</v>
      </c>
      <c r="I2483" s="2">
        <f t="shared" si="1078"/>
        <v>5</v>
      </c>
      <c r="J2483" s="31">
        <f t="shared" si="1087"/>
        <v>1</v>
      </c>
      <c r="K2483" s="32">
        <f t="shared" si="1081"/>
        <v>0</v>
      </c>
      <c r="L2483" s="31">
        <f t="shared" si="1088"/>
        <v>4</v>
      </c>
      <c r="M2483" s="32">
        <f t="shared" si="1082"/>
        <v>0</v>
      </c>
      <c r="N2483" s="31">
        <f t="shared" si="1089"/>
        <v>0</v>
      </c>
      <c r="O2483" s="32">
        <f t="shared" si="1083"/>
        <v>0</v>
      </c>
      <c r="P2483" s="31">
        <f t="shared" si="1090"/>
        <v>0</v>
      </c>
      <c r="Q2483" s="32">
        <f t="shared" si="1084"/>
        <v>0</v>
      </c>
      <c r="R2483" s="31">
        <f t="shared" si="1091"/>
        <v>0</v>
      </c>
      <c r="S2483" s="32">
        <f t="shared" si="1085"/>
        <v>0</v>
      </c>
      <c r="T2483" s="31">
        <f t="shared" si="1092"/>
        <v>0</v>
      </c>
      <c r="V2483" s="1">
        <f t="shared" si="1094"/>
        <v>1</v>
      </c>
      <c r="W2483" s="1">
        <f t="shared" si="1095"/>
        <v>4</v>
      </c>
      <c r="X2483" s="1">
        <f t="shared" si="1096"/>
        <v>0</v>
      </c>
      <c r="Y2483" s="1">
        <f t="shared" si="1097"/>
        <v>0</v>
      </c>
      <c r="Z2483" s="1">
        <f t="shared" si="1098"/>
        <v>0</v>
      </c>
      <c r="AA2483" s="1">
        <f t="shared" si="1099"/>
        <v>0</v>
      </c>
      <c r="AD2483" s="1">
        <f t="shared" si="1100"/>
        <v>4</v>
      </c>
      <c r="AE2483" s="1">
        <f t="shared" si="1101"/>
        <v>1</v>
      </c>
      <c r="AF2483" s="1">
        <f t="shared" si="1102"/>
        <v>0</v>
      </c>
      <c r="AG2483" s="1">
        <f t="shared" si="1103"/>
        <v>0</v>
      </c>
      <c r="AH2483" s="1">
        <f t="shared" si="1104"/>
        <v>0</v>
      </c>
      <c r="AI2483" s="1">
        <f t="shared" si="1105"/>
        <v>0</v>
      </c>
      <c r="AK2483" s="1" t="str">
        <f t="shared" si="1093"/>
        <v>410000</v>
      </c>
    </row>
    <row r="2484" spans="4:37" x14ac:dyDescent="0.25">
      <c r="D2484" s="27">
        <v>2462</v>
      </c>
      <c r="E2484" s="27">
        <f t="shared" si="1079"/>
        <v>0</v>
      </c>
      <c r="F2484" s="27">
        <f t="shared" si="1080"/>
        <v>0</v>
      </c>
      <c r="G2484" s="27">
        <f t="shared" si="1086"/>
        <v>0</v>
      </c>
      <c r="H2484" s="2">
        <f>_xlfn.IFNA(IF(MATCH(AK2484,$AK$23:AK2483,0)&gt;0,0,0),1)</f>
        <v>0</v>
      </c>
      <c r="I2484" s="2">
        <f t="shared" si="1078"/>
        <v>6</v>
      </c>
      <c r="J2484" s="31">
        <f t="shared" si="1087"/>
        <v>2</v>
      </c>
      <c r="K2484" s="32">
        <f t="shared" si="1081"/>
        <v>0</v>
      </c>
      <c r="L2484" s="31">
        <f t="shared" si="1088"/>
        <v>4</v>
      </c>
      <c r="M2484" s="32">
        <f t="shared" si="1082"/>
        <v>0</v>
      </c>
      <c r="N2484" s="31">
        <f t="shared" si="1089"/>
        <v>0</v>
      </c>
      <c r="O2484" s="32">
        <f t="shared" si="1083"/>
        <v>0</v>
      </c>
      <c r="P2484" s="31">
        <f t="shared" si="1090"/>
        <v>0</v>
      </c>
      <c r="Q2484" s="32">
        <f t="shared" si="1084"/>
        <v>0</v>
      </c>
      <c r="R2484" s="31">
        <f t="shared" si="1091"/>
        <v>0</v>
      </c>
      <c r="S2484" s="32">
        <f t="shared" si="1085"/>
        <v>0</v>
      </c>
      <c r="T2484" s="31">
        <f t="shared" si="1092"/>
        <v>0</v>
      </c>
      <c r="V2484" s="1">
        <f t="shared" si="1094"/>
        <v>2</v>
      </c>
      <c r="W2484" s="1">
        <f t="shared" si="1095"/>
        <v>4</v>
      </c>
      <c r="X2484" s="1">
        <f t="shared" si="1096"/>
        <v>0</v>
      </c>
      <c r="Y2484" s="1">
        <f t="shared" si="1097"/>
        <v>0</v>
      </c>
      <c r="Z2484" s="1">
        <f t="shared" si="1098"/>
        <v>0</v>
      </c>
      <c r="AA2484" s="1">
        <f t="shared" si="1099"/>
        <v>0</v>
      </c>
      <c r="AD2484" s="1">
        <f t="shared" si="1100"/>
        <v>4</v>
      </c>
      <c r="AE2484" s="1">
        <f t="shared" si="1101"/>
        <v>2</v>
      </c>
      <c r="AF2484" s="1">
        <f t="shared" si="1102"/>
        <v>0</v>
      </c>
      <c r="AG2484" s="1">
        <f t="shared" si="1103"/>
        <v>0</v>
      </c>
      <c r="AH2484" s="1">
        <f t="shared" si="1104"/>
        <v>0</v>
      </c>
      <c r="AI2484" s="1">
        <f t="shared" si="1105"/>
        <v>0</v>
      </c>
      <c r="AK2484" s="1" t="str">
        <f t="shared" si="1093"/>
        <v>420000</v>
      </c>
    </row>
    <row r="2485" spans="4:37" x14ac:dyDescent="0.25">
      <c r="D2485" s="27">
        <v>2463</v>
      </c>
      <c r="E2485" s="27">
        <f t="shared" si="1079"/>
        <v>0</v>
      </c>
      <c r="F2485" s="27">
        <f t="shared" si="1080"/>
        <v>0</v>
      </c>
      <c r="G2485" s="27">
        <f t="shared" si="1086"/>
        <v>0</v>
      </c>
      <c r="H2485" s="2">
        <f>_xlfn.IFNA(IF(MATCH(AK2485,$AK$23:AK2484,0)&gt;0,0,0),1)</f>
        <v>0</v>
      </c>
      <c r="I2485" s="2">
        <f t="shared" si="1078"/>
        <v>7</v>
      </c>
      <c r="J2485" s="31">
        <f t="shared" si="1087"/>
        <v>3</v>
      </c>
      <c r="K2485" s="32">
        <f t="shared" si="1081"/>
        <v>0</v>
      </c>
      <c r="L2485" s="31">
        <f t="shared" si="1088"/>
        <v>4</v>
      </c>
      <c r="M2485" s="32">
        <f t="shared" si="1082"/>
        <v>0</v>
      </c>
      <c r="N2485" s="31">
        <f t="shared" si="1089"/>
        <v>0</v>
      </c>
      <c r="O2485" s="32">
        <f t="shared" si="1083"/>
        <v>0</v>
      </c>
      <c r="P2485" s="31">
        <f t="shared" si="1090"/>
        <v>0</v>
      </c>
      <c r="Q2485" s="32">
        <f t="shared" si="1084"/>
        <v>0</v>
      </c>
      <c r="R2485" s="31">
        <f t="shared" si="1091"/>
        <v>0</v>
      </c>
      <c r="S2485" s="32">
        <f t="shared" si="1085"/>
        <v>0</v>
      </c>
      <c r="T2485" s="31">
        <f t="shared" si="1092"/>
        <v>0</v>
      </c>
      <c r="V2485" s="1">
        <f t="shared" si="1094"/>
        <v>3</v>
      </c>
      <c r="W2485" s="1">
        <f t="shared" si="1095"/>
        <v>4</v>
      </c>
      <c r="X2485" s="1">
        <f t="shared" si="1096"/>
        <v>0</v>
      </c>
      <c r="Y2485" s="1">
        <f t="shared" si="1097"/>
        <v>0</v>
      </c>
      <c r="Z2485" s="1">
        <f t="shared" si="1098"/>
        <v>0</v>
      </c>
      <c r="AA2485" s="1">
        <f t="shared" si="1099"/>
        <v>0</v>
      </c>
      <c r="AD2485" s="1">
        <f t="shared" si="1100"/>
        <v>4</v>
      </c>
      <c r="AE2485" s="1">
        <f t="shared" si="1101"/>
        <v>3</v>
      </c>
      <c r="AF2485" s="1">
        <f t="shared" si="1102"/>
        <v>0</v>
      </c>
      <c r="AG2485" s="1">
        <f t="shared" si="1103"/>
        <v>0</v>
      </c>
      <c r="AH2485" s="1">
        <f t="shared" si="1104"/>
        <v>0</v>
      </c>
      <c r="AI2485" s="1">
        <f t="shared" si="1105"/>
        <v>0</v>
      </c>
      <c r="AK2485" s="1" t="str">
        <f t="shared" si="1093"/>
        <v>430000</v>
      </c>
    </row>
    <row r="2486" spans="4:37" x14ac:dyDescent="0.25">
      <c r="D2486" s="27">
        <v>2464</v>
      </c>
      <c r="E2486" s="27">
        <f t="shared" si="1079"/>
        <v>0</v>
      </c>
      <c r="F2486" s="27">
        <f t="shared" si="1080"/>
        <v>0</v>
      </c>
      <c r="G2486" s="27">
        <f t="shared" si="1086"/>
        <v>0</v>
      </c>
      <c r="H2486" s="2">
        <f>_xlfn.IFNA(IF(MATCH(AK2486,$AK$23:AK2485,0)&gt;0,0,0),1)</f>
        <v>0</v>
      </c>
      <c r="I2486" s="2">
        <f t="shared" si="1078"/>
        <v>8</v>
      </c>
      <c r="J2486" s="31">
        <f t="shared" si="1087"/>
        <v>4</v>
      </c>
      <c r="K2486" s="32">
        <f t="shared" si="1081"/>
        <v>1</v>
      </c>
      <c r="L2486" s="31">
        <f t="shared" si="1088"/>
        <v>4</v>
      </c>
      <c r="M2486" s="32">
        <f t="shared" si="1082"/>
        <v>0</v>
      </c>
      <c r="N2486" s="31">
        <f t="shared" si="1089"/>
        <v>0</v>
      </c>
      <c r="O2486" s="32">
        <f t="shared" si="1083"/>
        <v>0</v>
      </c>
      <c r="P2486" s="31">
        <f t="shared" si="1090"/>
        <v>0</v>
      </c>
      <c r="Q2486" s="32">
        <f t="shared" si="1084"/>
        <v>0</v>
      </c>
      <c r="R2486" s="31">
        <f t="shared" si="1091"/>
        <v>0</v>
      </c>
      <c r="S2486" s="32">
        <f t="shared" si="1085"/>
        <v>0</v>
      </c>
      <c r="T2486" s="31">
        <f t="shared" si="1092"/>
        <v>0</v>
      </c>
      <c r="V2486" s="1">
        <f t="shared" si="1094"/>
        <v>4</v>
      </c>
      <c r="W2486" s="1">
        <f t="shared" si="1095"/>
        <v>4</v>
      </c>
      <c r="X2486" s="1">
        <f t="shared" si="1096"/>
        <v>0</v>
      </c>
      <c r="Y2486" s="1">
        <f t="shared" si="1097"/>
        <v>0</v>
      </c>
      <c r="Z2486" s="1">
        <f t="shared" si="1098"/>
        <v>0</v>
      </c>
      <c r="AA2486" s="1">
        <f t="shared" si="1099"/>
        <v>0</v>
      </c>
      <c r="AD2486" s="1">
        <f t="shared" si="1100"/>
        <v>4</v>
      </c>
      <c r="AE2486" s="1">
        <f t="shared" si="1101"/>
        <v>4</v>
      </c>
      <c r="AF2486" s="1">
        <f t="shared" si="1102"/>
        <v>0</v>
      </c>
      <c r="AG2486" s="1">
        <f t="shared" si="1103"/>
        <v>0</v>
      </c>
      <c r="AH2486" s="1">
        <f t="shared" si="1104"/>
        <v>0</v>
      </c>
      <c r="AI2486" s="1">
        <f t="shared" si="1105"/>
        <v>0</v>
      </c>
      <c r="AK2486" s="1" t="str">
        <f t="shared" si="1093"/>
        <v>440000</v>
      </c>
    </row>
    <row r="2487" spans="4:37" x14ac:dyDescent="0.25">
      <c r="D2487" s="27">
        <v>2465</v>
      </c>
      <c r="E2487" s="27">
        <f t="shared" si="1079"/>
        <v>0</v>
      </c>
      <c r="F2487" s="27">
        <f t="shared" si="1080"/>
        <v>0</v>
      </c>
      <c r="G2487" s="27">
        <f t="shared" si="1086"/>
        <v>0</v>
      </c>
      <c r="H2487" s="2">
        <f>_xlfn.IFNA(IF(MATCH(AK2487,$AK$23:AK2486,0)&gt;0,0,0),1)</f>
        <v>0</v>
      </c>
      <c r="I2487" s="2">
        <f t="shared" si="1078"/>
        <v>2</v>
      </c>
      <c r="J2487" s="31">
        <f t="shared" si="1087"/>
        <v>1</v>
      </c>
      <c r="K2487" s="32">
        <f t="shared" si="1081"/>
        <v>1</v>
      </c>
      <c r="L2487" s="31">
        <f t="shared" si="1088"/>
        <v>1</v>
      </c>
      <c r="M2487" s="32">
        <f t="shared" si="1082"/>
        <v>0</v>
      </c>
      <c r="N2487" s="31">
        <f t="shared" si="1089"/>
        <v>0</v>
      </c>
      <c r="O2487" s="32">
        <f t="shared" si="1083"/>
        <v>0</v>
      </c>
      <c r="P2487" s="31">
        <f t="shared" si="1090"/>
        <v>0</v>
      </c>
      <c r="Q2487" s="32">
        <f t="shared" si="1084"/>
        <v>0</v>
      </c>
      <c r="R2487" s="31">
        <f t="shared" si="1091"/>
        <v>0</v>
      </c>
      <c r="S2487" s="32">
        <f t="shared" si="1085"/>
        <v>0</v>
      </c>
      <c r="T2487" s="31">
        <f t="shared" si="1092"/>
        <v>0</v>
      </c>
      <c r="V2487" s="1">
        <f t="shared" si="1094"/>
        <v>1</v>
      </c>
      <c r="W2487" s="1">
        <f t="shared" si="1095"/>
        <v>1</v>
      </c>
      <c r="X2487" s="1">
        <f t="shared" si="1096"/>
        <v>0</v>
      </c>
      <c r="Y2487" s="1">
        <f t="shared" si="1097"/>
        <v>0</v>
      </c>
      <c r="Z2487" s="1">
        <f t="shared" si="1098"/>
        <v>0</v>
      </c>
      <c r="AA2487" s="1">
        <f t="shared" si="1099"/>
        <v>0</v>
      </c>
      <c r="AD2487" s="1">
        <f t="shared" si="1100"/>
        <v>1</v>
      </c>
      <c r="AE2487" s="1">
        <f t="shared" si="1101"/>
        <v>1</v>
      </c>
      <c r="AF2487" s="1">
        <f t="shared" si="1102"/>
        <v>0</v>
      </c>
      <c r="AG2487" s="1">
        <f t="shared" si="1103"/>
        <v>0</v>
      </c>
      <c r="AH2487" s="1">
        <f t="shared" si="1104"/>
        <v>0</v>
      </c>
      <c r="AI2487" s="1">
        <f t="shared" si="1105"/>
        <v>0</v>
      </c>
      <c r="AK2487" s="1" t="str">
        <f t="shared" si="1093"/>
        <v>110000</v>
      </c>
    </row>
    <row r="2488" spans="4:37" x14ac:dyDescent="0.25">
      <c r="D2488" s="27">
        <v>2466</v>
      </c>
      <c r="E2488" s="27">
        <f t="shared" si="1079"/>
        <v>0</v>
      </c>
      <c r="F2488" s="27">
        <f t="shared" si="1080"/>
        <v>0</v>
      </c>
      <c r="G2488" s="27">
        <f t="shared" si="1086"/>
        <v>0</v>
      </c>
      <c r="H2488" s="2">
        <f>_xlfn.IFNA(IF(MATCH(AK2488,$AK$23:AK2487,0)&gt;0,0,0),1)</f>
        <v>0</v>
      </c>
      <c r="I2488" s="2">
        <f t="shared" si="1078"/>
        <v>3</v>
      </c>
      <c r="J2488" s="31">
        <f t="shared" si="1087"/>
        <v>2</v>
      </c>
      <c r="K2488" s="32">
        <f t="shared" si="1081"/>
        <v>0</v>
      </c>
      <c r="L2488" s="31">
        <f t="shared" si="1088"/>
        <v>1</v>
      </c>
      <c r="M2488" s="32">
        <f t="shared" si="1082"/>
        <v>0</v>
      </c>
      <c r="N2488" s="31">
        <f t="shared" si="1089"/>
        <v>0</v>
      </c>
      <c r="O2488" s="32">
        <f t="shared" si="1083"/>
        <v>0</v>
      </c>
      <c r="P2488" s="31">
        <f t="shared" si="1090"/>
        <v>0</v>
      </c>
      <c r="Q2488" s="32">
        <f t="shared" si="1084"/>
        <v>0</v>
      </c>
      <c r="R2488" s="31">
        <f t="shared" si="1091"/>
        <v>0</v>
      </c>
      <c r="S2488" s="32">
        <f t="shared" si="1085"/>
        <v>0</v>
      </c>
      <c r="T2488" s="31">
        <f t="shared" si="1092"/>
        <v>0</v>
      </c>
      <c r="V2488" s="1">
        <f t="shared" si="1094"/>
        <v>2</v>
      </c>
      <c r="W2488" s="1">
        <f t="shared" si="1095"/>
        <v>1</v>
      </c>
      <c r="X2488" s="1">
        <f t="shared" si="1096"/>
        <v>0</v>
      </c>
      <c r="Y2488" s="1">
        <f t="shared" si="1097"/>
        <v>0</v>
      </c>
      <c r="Z2488" s="1">
        <f t="shared" si="1098"/>
        <v>0</v>
      </c>
      <c r="AA2488" s="1">
        <f t="shared" si="1099"/>
        <v>0</v>
      </c>
      <c r="AD2488" s="1">
        <f t="shared" si="1100"/>
        <v>2</v>
      </c>
      <c r="AE2488" s="1">
        <f t="shared" si="1101"/>
        <v>1</v>
      </c>
      <c r="AF2488" s="1">
        <f t="shared" si="1102"/>
        <v>0</v>
      </c>
      <c r="AG2488" s="1">
        <f t="shared" si="1103"/>
        <v>0</v>
      </c>
      <c r="AH2488" s="1">
        <f t="shared" si="1104"/>
        <v>0</v>
      </c>
      <c r="AI2488" s="1">
        <f t="shared" si="1105"/>
        <v>0</v>
      </c>
      <c r="AK2488" s="1" t="str">
        <f t="shared" si="1093"/>
        <v>210000</v>
      </c>
    </row>
    <row r="2489" spans="4:37" x14ac:dyDescent="0.25">
      <c r="D2489" s="27">
        <v>2467</v>
      </c>
      <c r="E2489" s="27">
        <f t="shared" si="1079"/>
        <v>0</v>
      </c>
      <c r="F2489" s="27">
        <f t="shared" si="1080"/>
        <v>0</v>
      </c>
      <c r="G2489" s="27">
        <f t="shared" si="1086"/>
        <v>0</v>
      </c>
      <c r="H2489" s="2">
        <f>_xlfn.IFNA(IF(MATCH(AK2489,$AK$23:AK2488,0)&gt;0,0,0),1)</f>
        <v>0</v>
      </c>
      <c r="I2489" s="2">
        <f t="shared" si="1078"/>
        <v>4</v>
      </c>
      <c r="J2489" s="31">
        <f t="shared" si="1087"/>
        <v>3</v>
      </c>
      <c r="K2489" s="32">
        <f t="shared" si="1081"/>
        <v>0</v>
      </c>
      <c r="L2489" s="31">
        <f t="shared" si="1088"/>
        <v>1</v>
      </c>
      <c r="M2489" s="32">
        <f t="shared" si="1082"/>
        <v>0</v>
      </c>
      <c r="N2489" s="31">
        <f t="shared" si="1089"/>
        <v>0</v>
      </c>
      <c r="O2489" s="32">
        <f t="shared" si="1083"/>
        <v>0</v>
      </c>
      <c r="P2489" s="31">
        <f t="shared" si="1090"/>
        <v>0</v>
      </c>
      <c r="Q2489" s="32">
        <f t="shared" si="1084"/>
        <v>0</v>
      </c>
      <c r="R2489" s="31">
        <f t="shared" si="1091"/>
        <v>0</v>
      </c>
      <c r="S2489" s="32">
        <f t="shared" si="1085"/>
        <v>0</v>
      </c>
      <c r="T2489" s="31">
        <f t="shared" si="1092"/>
        <v>0</v>
      </c>
      <c r="V2489" s="1">
        <f t="shared" si="1094"/>
        <v>3</v>
      </c>
      <c r="W2489" s="1">
        <f t="shared" si="1095"/>
        <v>1</v>
      </c>
      <c r="X2489" s="1">
        <f t="shared" si="1096"/>
        <v>0</v>
      </c>
      <c r="Y2489" s="1">
        <f t="shared" si="1097"/>
        <v>0</v>
      </c>
      <c r="Z2489" s="1">
        <f t="shared" si="1098"/>
        <v>0</v>
      </c>
      <c r="AA2489" s="1">
        <f t="shared" si="1099"/>
        <v>0</v>
      </c>
      <c r="AD2489" s="1">
        <f t="shared" si="1100"/>
        <v>3</v>
      </c>
      <c r="AE2489" s="1">
        <f t="shared" si="1101"/>
        <v>1</v>
      </c>
      <c r="AF2489" s="1">
        <f t="shared" si="1102"/>
        <v>0</v>
      </c>
      <c r="AG2489" s="1">
        <f t="shared" si="1103"/>
        <v>0</v>
      </c>
      <c r="AH2489" s="1">
        <f t="shared" si="1104"/>
        <v>0</v>
      </c>
      <c r="AI2489" s="1">
        <f t="shared" si="1105"/>
        <v>0</v>
      </c>
      <c r="AK2489" s="1" t="str">
        <f t="shared" si="1093"/>
        <v>310000</v>
      </c>
    </row>
    <row r="2490" spans="4:37" x14ac:dyDescent="0.25">
      <c r="D2490" s="27">
        <v>2468</v>
      </c>
      <c r="E2490" s="27">
        <f t="shared" si="1079"/>
        <v>0</v>
      </c>
      <c r="F2490" s="27">
        <f t="shared" si="1080"/>
        <v>0</v>
      </c>
      <c r="G2490" s="27">
        <f t="shared" si="1086"/>
        <v>0</v>
      </c>
      <c r="H2490" s="2">
        <f>_xlfn.IFNA(IF(MATCH(AK2490,$AK$23:AK2489,0)&gt;0,0,0),1)</f>
        <v>0</v>
      </c>
      <c r="I2490" s="2">
        <f t="shared" si="1078"/>
        <v>5</v>
      </c>
      <c r="J2490" s="31">
        <f t="shared" si="1087"/>
        <v>4</v>
      </c>
      <c r="K2490" s="32">
        <f t="shared" si="1081"/>
        <v>0</v>
      </c>
      <c r="L2490" s="31">
        <f t="shared" si="1088"/>
        <v>1</v>
      </c>
      <c r="M2490" s="32">
        <f t="shared" si="1082"/>
        <v>0</v>
      </c>
      <c r="N2490" s="31">
        <f t="shared" si="1089"/>
        <v>0</v>
      </c>
      <c r="O2490" s="32">
        <f t="shared" si="1083"/>
        <v>0</v>
      </c>
      <c r="P2490" s="31">
        <f t="shared" si="1090"/>
        <v>0</v>
      </c>
      <c r="Q2490" s="32">
        <f t="shared" si="1084"/>
        <v>0</v>
      </c>
      <c r="R2490" s="31">
        <f t="shared" si="1091"/>
        <v>0</v>
      </c>
      <c r="S2490" s="32">
        <f t="shared" si="1085"/>
        <v>0</v>
      </c>
      <c r="T2490" s="31">
        <f t="shared" si="1092"/>
        <v>0</v>
      </c>
      <c r="V2490" s="1">
        <f t="shared" si="1094"/>
        <v>4</v>
      </c>
      <c r="W2490" s="1">
        <f t="shared" si="1095"/>
        <v>1</v>
      </c>
      <c r="X2490" s="1">
        <f t="shared" si="1096"/>
        <v>0</v>
      </c>
      <c r="Y2490" s="1">
        <f t="shared" si="1097"/>
        <v>0</v>
      </c>
      <c r="Z2490" s="1">
        <f t="shared" si="1098"/>
        <v>0</v>
      </c>
      <c r="AA2490" s="1">
        <f t="shared" si="1099"/>
        <v>0</v>
      </c>
      <c r="AD2490" s="1">
        <f t="shared" si="1100"/>
        <v>4</v>
      </c>
      <c r="AE2490" s="1">
        <f t="shared" si="1101"/>
        <v>1</v>
      </c>
      <c r="AF2490" s="1">
        <f t="shared" si="1102"/>
        <v>0</v>
      </c>
      <c r="AG2490" s="1">
        <f t="shared" si="1103"/>
        <v>0</v>
      </c>
      <c r="AH2490" s="1">
        <f t="shared" si="1104"/>
        <v>0</v>
      </c>
      <c r="AI2490" s="1">
        <f t="shared" si="1105"/>
        <v>0</v>
      </c>
      <c r="AK2490" s="1" t="str">
        <f t="shared" si="1093"/>
        <v>410000</v>
      </c>
    </row>
    <row r="2491" spans="4:37" x14ac:dyDescent="0.25">
      <c r="D2491" s="27">
        <v>2469</v>
      </c>
      <c r="E2491" s="27">
        <f t="shared" si="1079"/>
        <v>0</v>
      </c>
      <c r="F2491" s="27">
        <f t="shared" si="1080"/>
        <v>0</v>
      </c>
      <c r="G2491" s="27">
        <f t="shared" si="1086"/>
        <v>0</v>
      </c>
      <c r="H2491" s="2">
        <f>_xlfn.IFNA(IF(MATCH(AK2491,$AK$23:AK2490,0)&gt;0,0,0),1)</f>
        <v>0</v>
      </c>
      <c r="I2491" s="2">
        <f t="shared" si="1078"/>
        <v>3</v>
      </c>
      <c r="J2491" s="31">
        <f t="shared" si="1087"/>
        <v>1</v>
      </c>
      <c r="K2491" s="32">
        <f t="shared" si="1081"/>
        <v>0</v>
      </c>
      <c r="L2491" s="31">
        <f t="shared" si="1088"/>
        <v>2</v>
      </c>
      <c r="M2491" s="32">
        <f t="shared" si="1082"/>
        <v>0</v>
      </c>
      <c r="N2491" s="31">
        <f t="shared" si="1089"/>
        <v>0</v>
      </c>
      <c r="O2491" s="32">
        <f t="shared" si="1083"/>
        <v>0</v>
      </c>
      <c r="P2491" s="31">
        <f t="shared" si="1090"/>
        <v>0</v>
      </c>
      <c r="Q2491" s="32">
        <f t="shared" si="1084"/>
        <v>0</v>
      </c>
      <c r="R2491" s="31">
        <f t="shared" si="1091"/>
        <v>0</v>
      </c>
      <c r="S2491" s="32">
        <f t="shared" si="1085"/>
        <v>0</v>
      </c>
      <c r="T2491" s="31">
        <f t="shared" si="1092"/>
        <v>0</v>
      </c>
      <c r="V2491" s="1">
        <f t="shared" si="1094"/>
        <v>1</v>
      </c>
      <c r="W2491" s="1">
        <f t="shared" si="1095"/>
        <v>2</v>
      </c>
      <c r="X2491" s="1">
        <f t="shared" si="1096"/>
        <v>0</v>
      </c>
      <c r="Y2491" s="1">
        <f t="shared" si="1097"/>
        <v>0</v>
      </c>
      <c r="Z2491" s="1">
        <f t="shared" si="1098"/>
        <v>0</v>
      </c>
      <c r="AA2491" s="1">
        <f t="shared" si="1099"/>
        <v>0</v>
      </c>
      <c r="AD2491" s="1">
        <f t="shared" si="1100"/>
        <v>2</v>
      </c>
      <c r="AE2491" s="1">
        <f t="shared" si="1101"/>
        <v>1</v>
      </c>
      <c r="AF2491" s="1">
        <f t="shared" si="1102"/>
        <v>0</v>
      </c>
      <c r="AG2491" s="1">
        <f t="shared" si="1103"/>
        <v>0</v>
      </c>
      <c r="AH2491" s="1">
        <f t="shared" si="1104"/>
        <v>0</v>
      </c>
      <c r="AI2491" s="1">
        <f t="shared" si="1105"/>
        <v>0</v>
      </c>
      <c r="AK2491" s="1" t="str">
        <f t="shared" si="1093"/>
        <v>210000</v>
      </c>
    </row>
    <row r="2492" spans="4:37" x14ac:dyDescent="0.25">
      <c r="D2492" s="27">
        <v>2470</v>
      </c>
      <c r="E2492" s="27">
        <f t="shared" si="1079"/>
        <v>0</v>
      </c>
      <c r="F2492" s="27">
        <f t="shared" si="1080"/>
        <v>0</v>
      </c>
      <c r="G2492" s="27">
        <f t="shared" si="1086"/>
        <v>0</v>
      </c>
      <c r="H2492" s="2">
        <f>_xlfn.IFNA(IF(MATCH(AK2492,$AK$23:AK2491,0)&gt;0,0,0),1)</f>
        <v>0</v>
      </c>
      <c r="I2492" s="2">
        <f t="shared" si="1078"/>
        <v>4</v>
      </c>
      <c r="J2492" s="31">
        <f t="shared" si="1087"/>
        <v>2</v>
      </c>
      <c r="K2492" s="32">
        <f t="shared" si="1081"/>
        <v>1</v>
      </c>
      <c r="L2492" s="31">
        <f t="shared" si="1088"/>
        <v>2</v>
      </c>
      <c r="M2492" s="32">
        <f t="shared" si="1082"/>
        <v>0</v>
      </c>
      <c r="N2492" s="31">
        <f t="shared" si="1089"/>
        <v>0</v>
      </c>
      <c r="O2492" s="32">
        <f t="shared" si="1083"/>
        <v>0</v>
      </c>
      <c r="P2492" s="31">
        <f t="shared" si="1090"/>
        <v>0</v>
      </c>
      <c r="Q2492" s="32">
        <f t="shared" si="1084"/>
        <v>0</v>
      </c>
      <c r="R2492" s="31">
        <f t="shared" si="1091"/>
        <v>0</v>
      </c>
      <c r="S2492" s="32">
        <f t="shared" si="1085"/>
        <v>0</v>
      </c>
      <c r="T2492" s="31">
        <f t="shared" si="1092"/>
        <v>0</v>
      </c>
      <c r="V2492" s="1">
        <f t="shared" si="1094"/>
        <v>2</v>
      </c>
      <c r="W2492" s="1">
        <f t="shared" si="1095"/>
        <v>2</v>
      </c>
      <c r="X2492" s="1">
        <f t="shared" si="1096"/>
        <v>0</v>
      </c>
      <c r="Y2492" s="1">
        <f t="shared" si="1097"/>
        <v>0</v>
      </c>
      <c r="Z2492" s="1">
        <f t="shared" si="1098"/>
        <v>0</v>
      </c>
      <c r="AA2492" s="1">
        <f t="shared" si="1099"/>
        <v>0</v>
      </c>
      <c r="AD2492" s="1">
        <f t="shared" si="1100"/>
        <v>2</v>
      </c>
      <c r="AE2492" s="1">
        <f t="shared" si="1101"/>
        <v>2</v>
      </c>
      <c r="AF2492" s="1">
        <f t="shared" si="1102"/>
        <v>0</v>
      </c>
      <c r="AG2492" s="1">
        <f t="shared" si="1103"/>
        <v>0</v>
      </c>
      <c r="AH2492" s="1">
        <f t="shared" si="1104"/>
        <v>0</v>
      </c>
      <c r="AI2492" s="1">
        <f t="shared" si="1105"/>
        <v>0</v>
      </c>
      <c r="AK2492" s="1" t="str">
        <f t="shared" si="1093"/>
        <v>220000</v>
      </c>
    </row>
    <row r="2493" spans="4:37" x14ac:dyDescent="0.25">
      <c r="D2493" s="27">
        <v>2471</v>
      </c>
      <c r="E2493" s="27">
        <f t="shared" si="1079"/>
        <v>0</v>
      </c>
      <c r="F2493" s="27">
        <f t="shared" si="1080"/>
        <v>0</v>
      </c>
      <c r="G2493" s="27">
        <f t="shared" si="1086"/>
        <v>0</v>
      </c>
      <c r="H2493" s="2">
        <f>_xlfn.IFNA(IF(MATCH(AK2493,$AK$23:AK2492,0)&gt;0,0,0),1)</f>
        <v>0</v>
      </c>
      <c r="I2493" s="2">
        <f t="shared" si="1078"/>
        <v>5</v>
      </c>
      <c r="J2493" s="31">
        <f t="shared" si="1087"/>
        <v>3</v>
      </c>
      <c r="K2493" s="32">
        <f t="shared" si="1081"/>
        <v>0</v>
      </c>
      <c r="L2493" s="31">
        <f t="shared" si="1088"/>
        <v>2</v>
      </c>
      <c r="M2493" s="32">
        <f t="shared" si="1082"/>
        <v>0</v>
      </c>
      <c r="N2493" s="31">
        <f t="shared" si="1089"/>
        <v>0</v>
      </c>
      <c r="O2493" s="32">
        <f t="shared" si="1083"/>
        <v>0</v>
      </c>
      <c r="P2493" s="31">
        <f t="shared" si="1090"/>
        <v>0</v>
      </c>
      <c r="Q2493" s="32">
        <f t="shared" si="1084"/>
        <v>0</v>
      </c>
      <c r="R2493" s="31">
        <f t="shared" si="1091"/>
        <v>0</v>
      </c>
      <c r="S2493" s="32">
        <f t="shared" si="1085"/>
        <v>0</v>
      </c>
      <c r="T2493" s="31">
        <f t="shared" si="1092"/>
        <v>0</v>
      </c>
      <c r="V2493" s="1">
        <f t="shared" si="1094"/>
        <v>3</v>
      </c>
      <c r="W2493" s="1">
        <f t="shared" si="1095"/>
        <v>2</v>
      </c>
      <c r="X2493" s="1">
        <f t="shared" si="1096"/>
        <v>0</v>
      </c>
      <c r="Y2493" s="1">
        <f t="shared" si="1097"/>
        <v>0</v>
      </c>
      <c r="Z2493" s="1">
        <f t="shared" si="1098"/>
        <v>0</v>
      </c>
      <c r="AA2493" s="1">
        <f t="shared" si="1099"/>
        <v>0</v>
      </c>
      <c r="AD2493" s="1">
        <f t="shared" si="1100"/>
        <v>3</v>
      </c>
      <c r="AE2493" s="1">
        <f t="shared" si="1101"/>
        <v>2</v>
      </c>
      <c r="AF2493" s="1">
        <f t="shared" si="1102"/>
        <v>0</v>
      </c>
      <c r="AG2493" s="1">
        <f t="shared" si="1103"/>
        <v>0</v>
      </c>
      <c r="AH2493" s="1">
        <f t="shared" si="1104"/>
        <v>0</v>
      </c>
      <c r="AI2493" s="1">
        <f t="shared" si="1105"/>
        <v>0</v>
      </c>
      <c r="AK2493" s="1" t="str">
        <f t="shared" si="1093"/>
        <v>320000</v>
      </c>
    </row>
    <row r="2494" spans="4:37" x14ac:dyDescent="0.25">
      <c r="D2494" s="27">
        <v>2472</v>
      </c>
      <c r="E2494" s="27">
        <f t="shared" si="1079"/>
        <v>0</v>
      </c>
      <c r="F2494" s="27">
        <f t="shared" si="1080"/>
        <v>0</v>
      </c>
      <c r="G2494" s="27">
        <f t="shared" si="1086"/>
        <v>0</v>
      </c>
      <c r="H2494" s="2">
        <f>_xlfn.IFNA(IF(MATCH(AK2494,$AK$23:AK2493,0)&gt;0,0,0),1)</f>
        <v>0</v>
      </c>
      <c r="I2494" s="2">
        <f t="shared" si="1078"/>
        <v>6</v>
      </c>
      <c r="J2494" s="31">
        <f t="shared" si="1087"/>
        <v>4</v>
      </c>
      <c r="K2494" s="32">
        <f t="shared" si="1081"/>
        <v>0</v>
      </c>
      <c r="L2494" s="31">
        <f t="shared" si="1088"/>
        <v>2</v>
      </c>
      <c r="M2494" s="32">
        <f t="shared" si="1082"/>
        <v>0</v>
      </c>
      <c r="N2494" s="31">
        <f t="shared" si="1089"/>
        <v>0</v>
      </c>
      <c r="O2494" s="32">
        <f t="shared" si="1083"/>
        <v>0</v>
      </c>
      <c r="P2494" s="31">
        <f t="shared" si="1090"/>
        <v>0</v>
      </c>
      <c r="Q2494" s="32">
        <f t="shared" si="1084"/>
        <v>0</v>
      </c>
      <c r="R2494" s="31">
        <f t="shared" si="1091"/>
        <v>0</v>
      </c>
      <c r="S2494" s="32">
        <f t="shared" si="1085"/>
        <v>0</v>
      </c>
      <c r="T2494" s="31">
        <f t="shared" si="1092"/>
        <v>0</v>
      </c>
      <c r="V2494" s="1">
        <f t="shared" si="1094"/>
        <v>4</v>
      </c>
      <c r="W2494" s="1">
        <f t="shared" si="1095"/>
        <v>2</v>
      </c>
      <c r="X2494" s="1">
        <f t="shared" si="1096"/>
        <v>0</v>
      </c>
      <c r="Y2494" s="1">
        <f t="shared" si="1097"/>
        <v>0</v>
      </c>
      <c r="Z2494" s="1">
        <f t="shared" si="1098"/>
        <v>0</v>
      </c>
      <c r="AA2494" s="1">
        <f t="shared" si="1099"/>
        <v>0</v>
      </c>
      <c r="AD2494" s="1">
        <f t="shared" si="1100"/>
        <v>4</v>
      </c>
      <c r="AE2494" s="1">
        <f t="shared" si="1101"/>
        <v>2</v>
      </c>
      <c r="AF2494" s="1">
        <f t="shared" si="1102"/>
        <v>0</v>
      </c>
      <c r="AG2494" s="1">
        <f t="shared" si="1103"/>
        <v>0</v>
      </c>
      <c r="AH2494" s="1">
        <f t="shared" si="1104"/>
        <v>0</v>
      </c>
      <c r="AI2494" s="1">
        <f t="shared" si="1105"/>
        <v>0</v>
      </c>
      <c r="AK2494" s="1" t="str">
        <f t="shared" si="1093"/>
        <v>420000</v>
      </c>
    </row>
    <row r="2495" spans="4:37" x14ac:dyDescent="0.25">
      <c r="D2495" s="27">
        <v>2473</v>
      </c>
      <c r="E2495" s="27">
        <f t="shared" si="1079"/>
        <v>0</v>
      </c>
      <c r="F2495" s="27">
        <f t="shared" si="1080"/>
        <v>0</v>
      </c>
      <c r="G2495" s="27">
        <f t="shared" si="1086"/>
        <v>0</v>
      </c>
      <c r="H2495" s="2">
        <f>_xlfn.IFNA(IF(MATCH(AK2495,$AK$23:AK2494,0)&gt;0,0,0),1)</f>
        <v>0</v>
      </c>
      <c r="I2495" s="2">
        <f t="shared" si="1078"/>
        <v>4</v>
      </c>
      <c r="J2495" s="31">
        <f t="shared" si="1087"/>
        <v>1</v>
      </c>
      <c r="K2495" s="32">
        <f t="shared" si="1081"/>
        <v>0</v>
      </c>
      <c r="L2495" s="31">
        <f t="shared" si="1088"/>
        <v>3</v>
      </c>
      <c r="M2495" s="32">
        <f t="shared" si="1082"/>
        <v>0</v>
      </c>
      <c r="N2495" s="31">
        <f t="shared" si="1089"/>
        <v>0</v>
      </c>
      <c r="O2495" s="32">
        <f t="shared" si="1083"/>
        <v>0</v>
      </c>
      <c r="P2495" s="31">
        <f t="shared" si="1090"/>
        <v>0</v>
      </c>
      <c r="Q2495" s="32">
        <f t="shared" si="1084"/>
        <v>0</v>
      </c>
      <c r="R2495" s="31">
        <f t="shared" si="1091"/>
        <v>0</v>
      </c>
      <c r="S2495" s="32">
        <f t="shared" si="1085"/>
        <v>0</v>
      </c>
      <c r="T2495" s="31">
        <f t="shared" si="1092"/>
        <v>0</v>
      </c>
      <c r="V2495" s="1">
        <f t="shared" si="1094"/>
        <v>1</v>
      </c>
      <c r="W2495" s="1">
        <f t="shared" si="1095"/>
        <v>3</v>
      </c>
      <c r="X2495" s="1">
        <f t="shared" si="1096"/>
        <v>0</v>
      </c>
      <c r="Y2495" s="1">
        <f t="shared" si="1097"/>
        <v>0</v>
      </c>
      <c r="Z2495" s="1">
        <f t="shared" si="1098"/>
        <v>0</v>
      </c>
      <c r="AA2495" s="1">
        <f t="shared" si="1099"/>
        <v>0</v>
      </c>
      <c r="AD2495" s="1">
        <f t="shared" si="1100"/>
        <v>3</v>
      </c>
      <c r="AE2495" s="1">
        <f t="shared" si="1101"/>
        <v>1</v>
      </c>
      <c r="AF2495" s="1">
        <f t="shared" si="1102"/>
        <v>0</v>
      </c>
      <c r="AG2495" s="1">
        <f t="shared" si="1103"/>
        <v>0</v>
      </c>
      <c r="AH2495" s="1">
        <f t="shared" si="1104"/>
        <v>0</v>
      </c>
      <c r="AI2495" s="1">
        <f t="shared" si="1105"/>
        <v>0</v>
      </c>
      <c r="AK2495" s="1" t="str">
        <f t="shared" si="1093"/>
        <v>310000</v>
      </c>
    </row>
    <row r="2496" spans="4:37" x14ac:dyDescent="0.25">
      <c r="D2496" s="27">
        <v>2474</v>
      </c>
      <c r="E2496" s="27">
        <f t="shared" si="1079"/>
        <v>0</v>
      </c>
      <c r="F2496" s="27">
        <f t="shared" si="1080"/>
        <v>0</v>
      </c>
      <c r="G2496" s="27">
        <f t="shared" si="1086"/>
        <v>0</v>
      </c>
      <c r="H2496" s="2">
        <f>_xlfn.IFNA(IF(MATCH(AK2496,$AK$23:AK2495,0)&gt;0,0,0),1)</f>
        <v>0</v>
      </c>
      <c r="I2496" s="2">
        <f t="shared" si="1078"/>
        <v>5</v>
      </c>
      <c r="J2496" s="31">
        <f t="shared" si="1087"/>
        <v>2</v>
      </c>
      <c r="K2496" s="32">
        <f t="shared" si="1081"/>
        <v>0</v>
      </c>
      <c r="L2496" s="31">
        <f t="shared" si="1088"/>
        <v>3</v>
      </c>
      <c r="M2496" s="32">
        <f t="shared" si="1082"/>
        <v>0</v>
      </c>
      <c r="N2496" s="31">
        <f t="shared" si="1089"/>
        <v>0</v>
      </c>
      <c r="O2496" s="32">
        <f t="shared" si="1083"/>
        <v>0</v>
      </c>
      <c r="P2496" s="31">
        <f t="shared" si="1090"/>
        <v>0</v>
      </c>
      <c r="Q2496" s="32">
        <f t="shared" si="1084"/>
        <v>0</v>
      </c>
      <c r="R2496" s="31">
        <f t="shared" si="1091"/>
        <v>0</v>
      </c>
      <c r="S2496" s="32">
        <f t="shared" si="1085"/>
        <v>0</v>
      </c>
      <c r="T2496" s="31">
        <f t="shared" si="1092"/>
        <v>0</v>
      </c>
      <c r="V2496" s="1">
        <f t="shared" si="1094"/>
        <v>2</v>
      </c>
      <c r="W2496" s="1">
        <f t="shared" si="1095"/>
        <v>3</v>
      </c>
      <c r="X2496" s="1">
        <f t="shared" si="1096"/>
        <v>0</v>
      </c>
      <c r="Y2496" s="1">
        <f t="shared" si="1097"/>
        <v>0</v>
      </c>
      <c r="Z2496" s="1">
        <f t="shared" si="1098"/>
        <v>0</v>
      </c>
      <c r="AA2496" s="1">
        <f t="shared" si="1099"/>
        <v>0</v>
      </c>
      <c r="AD2496" s="1">
        <f t="shared" si="1100"/>
        <v>3</v>
      </c>
      <c r="AE2496" s="1">
        <f t="shared" si="1101"/>
        <v>2</v>
      </c>
      <c r="AF2496" s="1">
        <f t="shared" si="1102"/>
        <v>0</v>
      </c>
      <c r="AG2496" s="1">
        <f t="shared" si="1103"/>
        <v>0</v>
      </c>
      <c r="AH2496" s="1">
        <f t="shared" si="1104"/>
        <v>0</v>
      </c>
      <c r="AI2496" s="1">
        <f t="shared" si="1105"/>
        <v>0</v>
      </c>
      <c r="AK2496" s="1" t="str">
        <f t="shared" si="1093"/>
        <v>320000</v>
      </c>
    </row>
    <row r="2497" spans="4:37" x14ac:dyDescent="0.25">
      <c r="D2497" s="27">
        <v>2475</v>
      </c>
      <c r="E2497" s="27">
        <f t="shared" si="1079"/>
        <v>0</v>
      </c>
      <c r="F2497" s="27">
        <f t="shared" si="1080"/>
        <v>0</v>
      </c>
      <c r="G2497" s="27">
        <f t="shared" si="1086"/>
        <v>0</v>
      </c>
      <c r="H2497" s="2">
        <f>_xlfn.IFNA(IF(MATCH(AK2497,$AK$23:AK2496,0)&gt;0,0,0),1)</f>
        <v>0</v>
      </c>
      <c r="I2497" s="2">
        <f t="shared" si="1078"/>
        <v>6</v>
      </c>
      <c r="J2497" s="31">
        <f t="shared" si="1087"/>
        <v>3</v>
      </c>
      <c r="K2497" s="32">
        <f t="shared" si="1081"/>
        <v>1</v>
      </c>
      <c r="L2497" s="31">
        <f t="shared" si="1088"/>
        <v>3</v>
      </c>
      <c r="M2497" s="32">
        <f t="shared" si="1082"/>
        <v>0</v>
      </c>
      <c r="N2497" s="31">
        <f t="shared" si="1089"/>
        <v>0</v>
      </c>
      <c r="O2497" s="32">
        <f t="shared" si="1083"/>
        <v>0</v>
      </c>
      <c r="P2497" s="31">
        <f t="shared" si="1090"/>
        <v>0</v>
      </c>
      <c r="Q2497" s="32">
        <f t="shared" si="1084"/>
        <v>0</v>
      </c>
      <c r="R2497" s="31">
        <f t="shared" si="1091"/>
        <v>0</v>
      </c>
      <c r="S2497" s="32">
        <f t="shared" si="1085"/>
        <v>0</v>
      </c>
      <c r="T2497" s="31">
        <f t="shared" si="1092"/>
        <v>0</v>
      </c>
      <c r="V2497" s="1">
        <f t="shared" si="1094"/>
        <v>3</v>
      </c>
      <c r="W2497" s="1">
        <f t="shared" si="1095"/>
        <v>3</v>
      </c>
      <c r="X2497" s="1">
        <f t="shared" si="1096"/>
        <v>0</v>
      </c>
      <c r="Y2497" s="1">
        <f t="shared" si="1097"/>
        <v>0</v>
      </c>
      <c r="Z2497" s="1">
        <f t="shared" si="1098"/>
        <v>0</v>
      </c>
      <c r="AA2497" s="1">
        <f t="shared" si="1099"/>
        <v>0</v>
      </c>
      <c r="AD2497" s="1">
        <f t="shared" si="1100"/>
        <v>3</v>
      </c>
      <c r="AE2497" s="1">
        <f t="shared" si="1101"/>
        <v>3</v>
      </c>
      <c r="AF2497" s="1">
        <f t="shared" si="1102"/>
        <v>0</v>
      </c>
      <c r="AG2497" s="1">
        <f t="shared" si="1103"/>
        <v>0</v>
      </c>
      <c r="AH2497" s="1">
        <f t="shared" si="1104"/>
        <v>0</v>
      </c>
      <c r="AI2497" s="1">
        <f t="shared" si="1105"/>
        <v>0</v>
      </c>
      <c r="AK2497" s="1" t="str">
        <f t="shared" si="1093"/>
        <v>330000</v>
      </c>
    </row>
    <row r="2498" spans="4:37" x14ac:dyDescent="0.25">
      <c r="D2498" s="27">
        <v>2476</v>
      </c>
      <c r="E2498" s="27">
        <f t="shared" si="1079"/>
        <v>0</v>
      </c>
      <c r="F2498" s="27">
        <f t="shared" si="1080"/>
        <v>0</v>
      </c>
      <c r="G2498" s="27">
        <f t="shared" si="1086"/>
        <v>0</v>
      </c>
      <c r="H2498" s="2">
        <f>_xlfn.IFNA(IF(MATCH(AK2498,$AK$23:AK2497,0)&gt;0,0,0),1)</f>
        <v>0</v>
      </c>
      <c r="I2498" s="2">
        <f t="shared" si="1078"/>
        <v>7</v>
      </c>
      <c r="J2498" s="31">
        <f t="shared" si="1087"/>
        <v>4</v>
      </c>
      <c r="K2498" s="32">
        <f t="shared" si="1081"/>
        <v>0</v>
      </c>
      <c r="L2498" s="31">
        <f t="shared" si="1088"/>
        <v>3</v>
      </c>
      <c r="M2498" s="32">
        <f t="shared" si="1082"/>
        <v>0</v>
      </c>
      <c r="N2498" s="31">
        <f t="shared" si="1089"/>
        <v>0</v>
      </c>
      <c r="O2498" s="32">
        <f t="shared" si="1083"/>
        <v>0</v>
      </c>
      <c r="P2498" s="31">
        <f t="shared" si="1090"/>
        <v>0</v>
      </c>
      <c r="Q2498" s="32">
        <f t="shared" si="1084"/>
        <v>0</v>
      </c>
      <c r="R2498" s="31">
        <f t="shared" si="1091"/>
        <v>0</v>
      </c>
      <c r="S2498" s="32">
        <f t="shared" si="1085"/>
        <v>0</v>
      </c>
      <c r="T2498" s="31">
        <f t="shared" si="1092"/>
        <v>0</v>
      </c>
      <c r="V2498" s="1">
        <f t="shared" si="1094"/>
        <v>4</v>
      </c>
      <c r="W2498" s="1">
        <f t="shared" si="1095"/>
        <v>3</v>
      </c>
      <c r="X2498" s="1">
        <f t="shared" si="1096"/>
        <v>0</v>
      </c>
      <c r="Y2498" s="1">
        <f t="shared" si="1097"/>
        <v>0</v>
      </c>
      <c r="Z2498" s="1">
        <f t="shared" si="1098"/>
        <v>0</v>
      </c>
      <c r="AA2498" s="1">
        <f t="shared" si="1099"/>
        <v>0</v>
      </c>
      <c r="AD2498" s="1">
        <f t="shared" si="1100"/>
        <v>4</v>
      </c>
      <c r="AE2498" s="1">
        <f t="shared" si="1101"/>
        <v>3</v>
      </c>
      <c r="AF2498" s="1">
        <f t="shared" si="1102"/>
        <v>0</v>
      </c>
      <c r="AG2498" s="1">
        <f t="shared" si="1103"/>
        <v>0</v>
      </c>
      <c r="AH2498" s="1">
        <f t="shared" si="1104"/>
        <v>0</v>
      </c>
      <c r="AI2498" s="1">
        <f t="shared" si="1105"/>
        <v>0</v>
      </c>
      <c r="AK2498" s="1" t="str">
        <f t="shared" si="1093"/>
        <v>430000</v>
      </c>
    </row>
    <row r="2499" spans="4:37" x14ac:dyDescent="0.25">
      <c r="D2499" s="27">
        <v>2477</v>
      </c>
      <c r="E2499" s="27">
        <f t="shared" si="1079"/>
        <v>0</v>
      </c>
      <c r="F2499" s="27">
        <f t="shared" si="1080"/>
        <v>0</v>
      </c>
      <c r="G2499" s="27">
        <f t="shared" si="1086"/>
        <v>0</v>
      </c>
      <c r="H2499" s="2">
        <f>_xlfn.IFNA(IF(MATCH(AK2499,$AK$23:AK2498,0)&gt;0,0,0),1)</f>
        <v>0</v>
      </c>
      <c r="I2499" s="2">
        <f t="shared" si="1078"/>
        <v>5</v>
      </c>
      <c r="J2499" s="31">
        <f t="shared" si="1087"/>
        <v>1</v>
      </c>
      <c r="K2499" s="32">
        <f t="shared" si="1081"/>
        <v>0</v>
      </c>
      <c r="L2499" s="31">
        <f t="shared" si="1088"/>
        <v>4</v>
      </c>
      <c r="M2499" s="32">
        <f t="shared" si="1082"/>
        <v>0</v>
      </c>
      <c r="N2499" s="31">
        <f t="shared" si="1089"/>
        <v>0</v>
      </c>
      <c r="O2499" s="32">
        <f t="shared" si="1083"/>
        <v>0</v>
      </c>
      <c r="P2499" s="31">
        <f t="shared" si="1090"/>
        <v>0</v>
      </c>
      <c r="Q2499" s="32">
        <f t="shared" si="1084"/>
        <v>0</v>
      </c>
      <c r="R2499" s="31">
        <f t="shared" si="1091"/>
        <v>0</v>
      </c>
      <c r="S2499" s="32">
        <f t="shared" si="1085"/>
        <v>0</v>
      </c>
      <c r="T2499" s="31">
        <f t="shared" si="1092"/>
        <v>0</v>
      </c>
      <c r="V2499" s="1">
        <f t="shared" si="1094"/>
        <v>1</v>
      </c>
      <c r="W2499" s="1">
        <f t="shared" si="1095"/>
        <v>4</v>
      </c>
      <c r="X2499" s="1">
        <f t="shared" si="1096"/>
        <v>0</v>
      </c>
      <c r="Y2499" s="1">
        <f t="shared" si="1097"/>
        <v>0</v>
      </c>
      <c r="Z2499" s="1">
        <f t="shared" si="1098"/>
        <v>0</v>
      </c>
      <c r="AA2499" s="1">
        <f t="shared" si="1099"/>
        <v>0</v>
      </c>
      <c r="AD2499" s="1">
        <f t="shared" si="1100"/>
        <v>4</v>
      </c>
      <c r="AE2499" s="1">
        <f t="shared" si="1101"/>
        <v>1</v>
      </c>
      <c r="AF2499" s="1">
        <f t="shared" si="1102"/>
        <v>0</v>
      </c>
      <c r="AG2499" s="1">
        <f t="shared" si="1103"/>
        <v>0</v>
      </c>
      <c r="AH2499" s="1">
        <f t="shared" si="1104"/>
        <v>0</v>
      </c>
      <c r="AI2499" s="1">
        <f t="shared" si="1105"/>
        <v>0</v>
      </c>
      <c r="AK2499" s="1" t="str">
        <f t="shared" si="1093"/>
        <v>410000</v>
      </c>
    </row>
    <row r="2500" spans="4:37" x14ac:dyDescent="0.25">
      <c r="D2500" s="27">
        <v>2478</v>
      </c>
      <c r="E2500" s="27">
        <f t="shared" si="1079"/>
        <v>0</v>
      </c>
      <c r="F2500" s="27">
        <f t="shared" si="1080"/>
        <v>0</v>
      </c>
      <c r="G2500" s="27">
        <f t="shared" si="1086"/>
        <v>0</v>
      </c>
      <c r="H2500" s="2">
        <f>_xlfn.IFNA(IF(MATCH(AK2500,$AK$23:AK2499,0)&gt;0,0,0),1)</f>
        <v>0</v>
      </c>
      <c r="I2500" s="2">
        <f t="shared" si="1078"/>
        <v>6</v>
      </c>
      <c r="J2500" s="31">
        <f t="shared" si="1087"/>
        <v>2</v>
      </c>
      <c r="K2500" s="32">
        <f t="shared" si="1081"/>
        <v>0</v>
      </c>
      <c r="L2500" s="31">
        <f t="shared" si="1088"/>
        <v>4</v>
      </c>
      <c r="M2500" s="32">
        <f t="shared" si="1082"/>
        <v>0</v>
      </c>
      <c r="N2500" s="31">
        <f t="shared" si="1089"/>
        <v>0</v>
      </c>
      <c r="O2500" s="32">
        <f t="shared" si="1083"/>
        <v>0</v>
      </c>
      <c r="P2500" s="31">
        <f t="shared" si="1090"/>
        <v>0</v>
      </c>
      <c r="Q2500" s="32">
        <f t="shared" si="1084"/>
        <v>0</v>
      </c>
      <c r="R2500" s="31">
        <f t="shared" si="1091"/>
        <v>0</v>
      </c>
      <c r="S2500" s="32">
        <f t="shared" si="1085"/>
        <v>0</v>
      </c>
      <c r="T2500" s="31">
        <f t="shared" si="1092"/>
        <v>0</v>
      </c>
      <c r="V2500" s="1">
        <f t="shared" si="1094"/>
        <v>2</v>
      </c>
      <c r="W2500" s="1">
        <f t="shared" si="1095"/>
        <v>4</v>
      </c>
      <c r="X2500" s="1">
        <f t="shared" si="1096"/>
        <v>0</v>
      </c>
      <c r="Y2500" s="1">
        <f t="shared" si="1097"/>
        <v>0</v>
      </c>
      <c r="Z2500" s="1">
        <f t="shared" si="1098"/>
        <v>0</v>
      </c>
      <c r="AA2500" s="1">
        <f t="shared" si="1099"/>
        <v>0</v>
      </c>
      <c r="AD2500" s="1">
        <f t="shared" si="1100"/>
        <v>4</v>
      </c>
      <c r="AE2500" s="1">
        <f t="shared" si="1101"/>
        <v>2</v>
      </c>
      <c r="AF2500" s="1">
        <f t="shared" si="1102"/>
        <v>0</v>
      </c>
      <c r="AG2500" s="1">
        <f t="shared" si="1103"/>
        <v>0</v>
      </c>
      <c r="AH2500" s="1">
        <f t="shared" si="1104"/>
        <v>0</v>
      </c>
      <c r="AI2500" s="1">
        <f t="shared" si="1105"/>
        <v>0</v>
      </c>
      <c r="AK2500" s="1" t="str">
        <f t="shared" si="1093"/>
        <v>420000</v>
      </c>
    </row>
    <row r="2501" spans="4:37" x14ac:dyDescent="0.25">
      <c r="D2501" s="27">
        <v>2479</v>
      </c>
      <c r="E2501" s="27">
        <f t="shared" si="1079"/>
        <v>0</v>
      </c>
      <c r="F2501" s="27">
        <f t="shared" si="1080"/>
        <v>0</v>
      </c>
      <c r="G2501" s="27">
        <f t="shared" si="1086"/>
        <v>0</v>
      </c>
      <c r="H2501" s="2">
        <f>_xlfn.IFNA(IF(MATCH(AK2501,$AK$23:AK2500,0)&gt;0,0,0),1)</f>
        <v>0</v>
      </c>
      <c r="I2501" s="2">
        <f t="shared" si="1078"/>
        <v>7</v>
      </c>
      <c r="J2501" s="31">
        <f t="shared" si="1087"/>
        <v>3</v>
      </c>
      <c r="K2501" s="32">
        <f t="shared" si="1081"/>
        <v>0</v>
      </c>
      <c r="L2501" s="31">
        <f t="shared" si="1088"/>
        <v>4</v>
      </c>
      <c r="M2501" s="32">
        <f t="shared" si="1082"/>
        <v>0</v>
      </c>
      <c r="N2501" s="31">
        <f t="shared" si="1089"/>
        <v>0</v>
      </c>
      <c r="O2501" s="32">
        <f t="shared" si="1083"/>
        <v>0</v>
      </c>
      <c r="P2501" s="31">
        <f t="shared" si="1090"/>
        <v>0</v>
      </c>
      <c r="Q2501" s="32">
        <f t="shared" si="1084"/>
        <v>0</v>
      </c>
      <c r="R2501" s="31">
        <f t="shared" si="1091"/>
        <v>0</v>
      </c>
      <c r="S2501" s="32">
        <f t="shared" si="1085"/>
        <v>0</v>
      </c>
      <c r="T2501" s="31">
        <f t="shared" si="1092"/>
        <v>0</v>
      </c>
      <c r="V2501" s="1">
        <f t="shared" si="1094"/>
        <v>3</v>
      </c>
      <c r="W2501" s="1">
        <f t="shared" si="1095"/>
        <v>4</v>
      </c>
      <c r="X2501" s="1">
        <f t="shared" si="1096"/>
        <v>0</v>
      </c>
      <c r="Y2501" s="1">
        <f t="shared" si="1097"/>
        <v>0</v>
      </c>
      <c r="Z2501" s="1">
        <f t="shared" si="1098"/>
        <v>0</v>
      </c>
      <c r="AA2501" s="1">
        <f t="shared" si="1099"/>
        <v>0</v>
      </c>
      <c r="AD2501" s="1">
        <f t="shared" si="1100"/>
        <v>4</v>
      </c>
      <c r="AE2501" s="1">
        <f t="shared" si="1101"/>
        <v>3</v>
      </c>
      <c r="AF2501" s="1">
        <f t="shared" si="1102"/>
        <v>0</v>
      </c>
      <c r="AG2501" s="1">
        <f t="shared" si="1103"/>
        <v>0</v>
      </c>
      <c r="AH2501" s="1">
        <f t="shared" si="1104"/>
        <v>0</v>
      </c>
      <c r="AI2501" s="1">
        <f t="shared" si="1105"/>
        <v>0</v>
      </c>
      <c r="AK2501" s="1" t="str">
        <f t="shared" si="1093"/>
        <v>430000</v>
      </c>
    </row>
    <row r="2502" spans="4:37" x14ac:dyDescent="0.25">
      <c r="D2502" s="27">
        <v>2480</v>
      </c>
      <c r="E2502" s="27">
        <f t="shared" si="1079"/>
        <v>0</v>
      </c>
      <c r="F2502" s="27">
        <f t="shared" si="1080"/>
        <v>0</v>
      </c>
      <c r="G2502" s="27">
        <f t="shared" si="1086"/>
        <v>0</v>
      </c>
      <c r="H2502" s="2">
        <f>_xlfn.IFNA(IF(MATCH(AK2502,$AK$23:AK2501,0)&gt;0,0,0),1)</f>
        <v>0</v>
      </c>
      <c r="I2502" s="2">
        <f t="shared" si="1078"/>
        <v>8</v>
      </c>
      <c r="J2502" s="31">
        <f t="shared" si="1087"/>
        <v>4</v>
      </c>
      <c r="K2502" s="32">
        <f t="shared" si="1081"/>
        <v>1</v>
      </c>
      <c r="L2502" s="31">
        <f t="shared" si="1088"/>
        <v>4</v>
      </c>
      <c r="M2502" s="32">
        <f t="shared" si="1082"/>
        <v>0</v>
      </c>
      <c r="N2502" s="31">
        <f t="shared" si="1089"/>
        <v>0</v>
      </c>
      <c r="O2502" s="32">
        <f t="shared" si="1083"/>
        <v>0</v>
      </c>
      <c r="P2502" s="31">
        <f t="shared" si="1090"/>
        <v>0</v>
      </c>
      <c r="Q2502" s="32">
        <f t="shared" si="1084"/>
        <v>0</v>
      </c>
      <c r="R2502" s="31">
        <f t="shared" si="1091"/>
        <v>0</v>
      </c>
      <c r="S2502" s="32">
        <f t="shared" si="1085"/>
        <v>0</v>
      </c>
      <c r="T2502" s="31">
        <f t="shared" si="1092"/>
        <v>0</v>
      </c>
      <c r="V2502" s="1">
        <f t="shared" si="1094"/>
        <v>4</v>
      </c>
      <c r="W2502" s="1">
        <f t="shared" si="1095"/>
        <v>4</v>
      </c>
      <c r="X2502" s="1">
        <f t="shared" si="1096"/>
        <v>0</v>
      </c>
      <c r="Y2502" s="1">
        <f t="shared" si="1097"/>
        <v>0</v>
      </c>
      <c r="Z2502" s="1">
        <f t="shared" si="1098"/>
        <v>0</v>
      </c>
      <c r="AA2502" s="1">
        <f t="shared" si="1099"/>
        <v>0</v>
      </c>
      <c r="AD2502" s="1">
        <f t="shared" si="1100"/>
        <v>4</v>
      </c>
      <c r="AE2502" s="1">
        <f t="shared" si="1101"/>
        <v>4</v>
      </c>
      <c r="AF2502" s="1">
        <f t="shared" si="1102"/>
        <v>0</v>
      </c>
      <c r="AG2502" s="1">
        <f t="shared" si="1103"/>
        <v>0</v>
      </c>
      <c r="AH2502" s="1">
        <f t="shared" si="1104"/>
        <v>0</v>
      </c>
      <c r="AI2502" s="1">
        <f t="shared" si="1105"/>
        <v>0</v>
      </c>
      <c r="AK2502" s="1" t="str">
        <f t="shared" si="1093"/>
        <v>440000</v>
      </c>
    </row>
    <row r="2503" spans="4:37" x14ac:dyDescent="0.25">
      <c r="D2503" s="27">
        <v>2481</v>
      </c>
      <c r="E2503" s="27">
        <f t="shared" si="1079"/>
        <v>0</v>
      </c>
      <c r="F2503" s="27">
        <f t="shared" si="1080"/>
        <v>0</v>
      </c>
      <c r="G2503" s="27">
        <f t="shared" si="1086"/>
        <v>0</v>
      </c>
      <c r="H2503" s="2">
        <f>_xlfn.IFNA(IF(MATCH(AK2503,$AK$23:AK2502,0)&gt;0,0,0),1)</f>
        <v>0</v>
      </c>
      <c r="I2503" s="2">
        <f t="shared" si="1078"/>
        <v>2</v>
      </c>
      <c r="J2503" s="31">
        <f t="shared" si="1087"/>
        <v>1</v>
      </c>
      <c r="K2503" s="32">
        <f t="shared" si="1081"/>
        <v>1</v>
      </c>
      <c r="L2503" s="31">
        <f t="shared" si="1088"/>
        <v>1</v>
      </c>
      <c r="M2503" s="32">
        <f t="shared" si="1082"/>
        <v>0</v>
      </c>
      <c r="N2503" s="31">
        <f t="shared" si="1089"/>
        <v>0</v>
      </c>
      <c r="O2503" s="32">
        <f t="shared" si="1083"/>
        <v>0</v>
      </c>
      <c r="P2503" s="31">
        <f t="shared" si="1090"/>
        <v>0</v>
      </c>
      <c r="Q2503" s="32">
        <f t="shared" si="1084"/>
        <v>0</v>
      </c>
      <c r="R2503" s="31">
        <f t="shared" si="1091"/>
        <v>0</v>
      </c>
      <c r="S2503" s="32">
        <f t="shared" si="1085"/>
        <v>0</v>
      </c>
      <c r="T2503" s="31">
        <f t="shared" si="1092"/>
        <v>0</v>
      </c>
      <c r="V2503" s="1">
        <f t="shared" si="1094"/>
        <v>1</v>
      </c>
      <c r="W2503" s="1">
        <f t="shared" si="1095"/>
        <v>1</v>
      </c>
      <c r="X2503" s="1">
        <f t="shared" si="1096"/>
        <v>0</v>
      </c>
      <c r="Y2503" s="1">
        <f t="shared" si="1097"/>
        <v>0</v>
      </c>
      <c r="Z2503" s="1">
        <f t="shared" si="1098"/>
        <v>0</v>
      </c>
      <c r="AA2503" s="1">
        <f t="shared" si="1099"/>
        <v>0</v>
      </c>
      <c r="AD2503" s="1">
        <f t="shared" si="1100"/>
        <v>1</v>
      </c>
      <c r="AE2503" s="1">
        <f t="shared" si="1101"/>
        <v>1</v>
      </c>
      <c r="AF2503" s="1">
        <f t="shared" si="1102"/>
        <v>0</v>
      </c>
      <c r="AG2503" s="1">
        <f t="shared" si="1103"/>
        <v>0</v>
      </c>
      <c r="AH2503" s="1">
        <f t="shared" si="1104"/>
        <v>0</v>
      </c>
      <c r="AI2503" s="1">
        <f t="shared" si="1105"/>
        <v>0</v>
      </c>
      <c r="AK2503" s="1" t="str">
        <f t="shared" si="1093"/>
        <v>110000</v>
      </c>
    </row>
    <row r="2504" spans="4:37" x14ac:dyDescent="0.25">
      <c r="D2504" s="27">
        <v>2482</v>
      </c>
      <c r="E2504" s="27">
        <f t="shared" si="1079"/>
        <v>0</v>
      </c>
      <c r="F2504" s="27">
        <f t="shared" si="1080"/>
        <v>0</v>
      </c>
      <c r="G2504" s="27">
        <f t="shared" si="1086"/>
        <v>0</v>
      </c>
      <c r="H2504" s="2">
        <f>_xlfn.IFNA(IF(MATCH(AK2504,$AK$23:AK2503,0)&gt;0,0,0),1)</f>
        <v>0</v>
      </c>
      <c r="I2504" s="2">
        <f t="shared" si="1078"/>
        <v>3</v>
      </c>
      <c r="J2504" s="31">
        <f t="shared" si="1087"/>
        <v>2</v>
      </c>
      <c r="K2504" s="32">
        <f t="shared" si="1081"/>
        <v>0</v>
      </c>
      <c r="L2504" s="31">
        <f t="shared" si="1088"/>
        <v>1</v>
      </c>
      <c r="M2504" s="32">
        <f t="shared" si="1082"/>
        <v>0</v>
      </c>
      <c r="N2504" s="31">
        <f t="shared" si="1089"/>
        <v>0</v>
      </c>
      <c r="O2504" s="32">
        <f t="shared" si="1083"/>
        <v>0</v>
      </c>
      <c r="P2504" s="31">
        <f t="shared" si="1090"/>
        <v>0</v>
      </c>
      <c r="Q2504" s="32">
        <f t="shared" si="1084"/>
        <v>0</v>
      </c>
      <c r="R2504" s="31">
        <f t="shared" si="1091"/>
        <v>0</v>
      </c>
      <c r="S2504" s="32">
        <f t="shared" si="1085"/>
        <v>0</v>
      </c>
      <c r="T2504" s="31">
        <f t="shared" si="1092"/>
        <v>0</v>
      </c>
      <c r="V2504" s="1">
        <f t="shared" si="1094"/>
        <v>2</v>
      </c>
      <c r="W2504" s="1">
        <f t="shared" si="1095"/>
        <v>1</v>
      </c>
      <c r="X2504" s="1">
        <f t="shared" si="1096"/>
        <v>0</v>
      </c>
      <c r="Y2504" s="1">
        <f t="shared" si="1097"/>
        <v>0</v>
      </c>
      <c r="Z2504" s="1">
        <f t="shared" si="1098"/>
        <v>0</v>
      </c>
      <c r="AA2504" s="1">
        <f t="shared" si="1099"/>
        <v>0</v>
      </c>
      <c r="AD2504" s="1">
        <f t="shared" si="1100"/>
        <v>2</v>
      </c>
      <c r="AE2504" s="1">
        <f t="shared" si="1101"/>
        <v>1</v>
      </c>
      <c r="AF2504" s="1">
        <f t="shared" si="1102"/>
        <v>0</v>
      </c>
      <c r="AG2504" s="1">
        <f t="shared" si="1103"/>
        <v>0</v>
      </c>
      <c r="AH2504" s="1">
        <f t="shared" si="1104"/>
        <v>0</v>
      </c>
      <c r="AI2504" s="1">
        <f t="shared" si="1105"/>
        <v>0</v>
      </c>
      <c r="AK2504" s="1" t="str">
        <f t="shared" si="1093"/>
        <v>210000</v>
      </c>
    </row>
    <row r="2505" spans="4:37" x14ac:dyDescent="0.25">
      <c r="D2505" s="27">
        <v>2483</v>
      </c>
      <c r="E2505" s="27">
        <f t="shared" si="1079"/>
        <v>0</v>
      </c>
      <c r="F2505" s="27">
        <f t="shared" si="1080"/>
        <v>0</v>
      </c>
      <c r="G2505" s="27">
        <f t="shared" si="1086"/>
        <v>0</v>
      </c>
      <c r="H2505" s="2">
        <f>_xlfn.IFNA(IF(MATCH(AK2505,$AK$23:AK2504,0)&gt;0,0,0),1)</f>
        <v>0</v>
      </c>
      <c r="I2505" s="2">
        <f t="shared" si="1078"/>
        <v>4</v>
      </c>
      <c r="J2505" s="31">
        <f t="shared" si="1087"/>
        <v>3</v>
      </c>
      <c r="K2505" s="32">
        <f t="shared" si="1081"/>
        <v>0</v>
      </c>
      <c r="L2505" s="31">
        <f t="shared" si="1088"/>
        <v>1</v>
      </c>
      <c r="M2505" s="32">
        <f t="shared" si="1082"/>
        <v>0</v>
      </c>
      <c r="N2505" s="31">
        <f t="shared" si="1089"/>
        <v>0</v>
      </c>
      <c r="O2505" s="32">
        <f t="shared" si="1083"/>
        <v>0</v>
      </c>
      <c r="P2505" s="31">
        <f t="shared" si="1090"/>
        <v>0</v>
      </c>
      <c r="Q2505" s="32">
        <f t="shared" si="1084"/>
        <v>0</v>
      </c>
      <c r="R2505" s="31">
        <f t="shared" si="1091"/>
        <v>0</v>
      </c>
      <c r="S2505" s="32">
        <f t="shared" si="1085"/>
        <v>0</v>
      </c>
      <c r="T2505" s="31">
        <f t="shared" si="1092"/>
        <v>0</v>
      </c>
      <c r="V2505" s="1">
        <f t="shared" si="1094"/>
        <v>3</v>
      </c>
      <c r="W2505" s="1">
        <f t="shared" si="1095"/>
        <v>1</v>
      </c>
      <c r="X2505" s="1">
        <f t="shared" si="1096"/>
        <v>0</v>
      </c>
      <c r="Y2505" s="1">
        <f t="shared" si="1097"/>
        <v>0</v>
      </c>
      <c r="Z2505" s="1">
        <f t="shared" si="1098"/>
        <v>0</v>
      </c>
      <c r="AA2505" s="1">
        <f t="shared" si="1099"/>
        <v>0</v>
      </c>
      <c r="AD2505" s="1">
        <f t="shared" si="1100"/>
        <v>3</v>
      </c>
      <c r="AE2505" s="1">
        <f t="shared" si="1101"/>
        <v>1</v>
      </c>
      <c r="AF2505" s="1">
        <f t="shared" si="1102"/>
        <v>0</v>
      </c>
      <c r="AG2505" s="1">
        <f t="shared" si="1103"/>
        <v>0</v>
      </c>
      <c r="AH2505" s="1">
        <f t="shared" si="1104"/>
        <v>0</v>
      </c>
      <c r="AI2505" s="1">
        <f t="shared" si="1105"/>
        <v>0</v>
      </c>
      <c r="AK2505" s="1" t="str">
        <f t="shared" si="1093"/>
        <v>310000</v>
      </c>
    </row>
    <row r="2506" spans="4:37" x14ac:dyDescent="0.25">
      <c r="D2506" s="27">
        <v>2484</v>
      </c>
      <c r="E2506" s="27">
        <f t="shared" si="1079"/>
        <v>0</v>
      </c>
      <c r="F2506" s="27">
        <f t="shared" si="1080"/>
        <v>0</v>
      </c>
      <c r="G2506" s="27">
        <f t="shared" si="1086"/>
        <v>0</v>
      </c>
      <c r="H2506" s="2">
        <f>_xlfn.IFNA(IF(MATCH(AK2506,$AK$23:AK2505,0)&gt;0,0,0),1)</f>
        <v>0</v>
      </c>
      <c r="I2506" s="2">
        <f t="shared" si="1078"/>
        <v>5</v>
      </c>
      <c r="J2506" s="31">
        <f t="shared" si="1087"/>
        <v>4</v>
      </c>
      <c r="K2506" s="32">
        <f t="shared" si="1081"/>
        <v>0</v>
      </c>
      <c r="L2506" s="31">
        <f t="shared" si="1088"/>
        <v>1</v>
      </c>
      <c r="M2506" s="32">
        <f t="shared" si="1082"/>
        <v>0</v>
      </c>
      <c r="N2506" s="31">
        <f t="shared" si="1089"/>
        <v>0</v>
      </c>
      <c r="O2506" s="32">
        <f t="shared" si="1083"/>
        <v>0</v>
      </c>
      <c r="P2506" s="31">
        <f t="shared" si="1090"/>
        <v>0</v>
      </c>
      <c r="Q2506" s="32">
        <f t="shared" si="1084"/>
        <v>0</v>
      </c>
      <c r="R2506" s="31">
        <f t="shared" si="1091"/>
        <v>0</v>
      </c>
      <c r="S2506" s="32">
        <f t="shared" si="1085"/>
        <v>0</v>
      </c>
      <c r="T2506" s="31">
        <f t="shared" si="1092"/>
        <v>0</v>
      </c>
      <c r="V2506" s="1">
        <f t="shared" si="1094"/>
        <v>4</v>
      </c>
      <c r="W2506" s="1">
        <f t="shared" si="1095"/>
        <v>1</v>
      </c>
      <c r="X2506" s="1">
        <f t="shared" si="1096"/>
        <v>0</v>
      </c>
      <c r="Y2506" s="1">
        <f t="shared" si="1097"/>
        <v>0</v>
      </c>
      <c r="Z2506" s="1">
        <f t="shared" si="1098"/>
        <v>0</v>
      </c>
      <c r="AA2506" s="1">
        <f t="shared" si="1099"/>
        <v>0</v>
      </c>
      <c r="AD2506" s="1">
        <f t="shared" si="1100"/>
        <v>4</v>
      </c>
      <c r="AE2506" s="1">
        <f t="shared" si="1101"/>
        <v>1</v>
      </c>
      <c r="AF2506" s="1">
        <f t="shared" si="1102"/>
        <v>0</v>
      </c>
      <c r="AG2506" s="1">
        <f t="shared" si="1103"/>
        <v>0</v>
      </c>
      <c r="AH2506" s="1">
        <f t="shared" si="1104"/>
        <v>0</v>
      </c>
      <c r="AI2506" s="1">
        <f t="shared" si="1105"/>
        <v>0</v>
      </c>
      <c r="AK2506" s="1" t="str">
        <f t="shared" si="1093"/>
        <v>410000</v>
      </c>
    </row>
    <row r="2507" spans="4:37" x14ac:dyDescent="0.25">
      <c r="D2507" s="27">
        <v>2485</v>
      </c>
      <c r="E2507" s="27">
        <f t="shared" si="1079"/>
        <v>0</v>
      </c>
      <c r="F2507" s="27">
        <f t="shared" si="1080"/>
        <v>0</v>
      </c>
      <c r="G2507" s="27">
        <f t="shared" si="1086"/>
        <v>0</v>
      </c>
      <c r="H2507" s="2">
        <f>_xlfn.IFNA(IF(MATCH(AK2507,$AK$23:AK2506,0)&gt;0,0,0),1)</f>
        <v>0</v>
      </c>
      <c r="I2507" s="2">
        <f t="shared" si="1078"/>
        <v>3</v>
      </c>
      <c r="J2507" s="31">
        <f t="shared" si="1087"/>
        <v>1</v>
      </c>
      <c r="K2507" s="32">
        <f t="shared" si="1081"/>
        <v>0</v>
      </c>
      <c r="L2507" s="31">
        <f t="shared" si="1088"/>
        <v>2</v>
      </c>
      <c r="M2507" s="32">
        <f t="shared" si="1082"/>
        <v>0</v>
      </c>
      <c r="N2507" s="31">
        <f t="shared" si="1089"/>
        <v>0</v>
      </c>
      <c r="O2507" s="32">
        <f t="shared" si="1083"/>
        <v>0</v>
      </c>
      <c r="P2507" s="31">
        <f t="shared" si="1090"/>
        <v>0</v>
      </c>
      <c r="Q2507" s="32">
        <f t="shared" si="1084"/>
        <v>0</v>
      </c>
      <c r="R2507" s="31">
        <f t="shared" si="1091"/>
        <v>0</v>
      </c>
      <c r="S2507" s="32">
        <f t="shared" si="1085"/>
        <v>0</v>
      </c>
      <c r="T2507" s="31">
        <f t="shared" si="1092"/>
        <v>0</v>
      </c>
      <c r="V2507" s="1">
        <f t="shared" si="1094"/>
        <v>1</v>
      </c>
      <c r="W2507" s="1">
        <f t="shared" si="1095"/>
        <v>2</v>
      </c>
      <c r="X2507" s="1">
        <f t="shared" si="1096"/>
        <v>0</v>
      </c>
      <c r="Y2507" s="1">
        <f t="shared" si="1097"/>
        <v>0</v>
      </c>
      <c r="Z2507" s="1">
        <f t="shared" si="1098"/>
        <v>0</v>
      </c>
      <c r="AA2507" s="1">
        <f t="shared" si="1099"/>
        <v>0</v>
      </c>
      <c r="AD2507" s="1">
        <f t="shared" si="1100"/>
        <v>2</v>
      </c>
      <c r="AE2507" s="1">
        <f t="shared" si="1101"/>
        <v>1</v>
      </c>
      <c r="AF2507" s="1">
        <f t="shared" si="1102"/>
        <v>0</v>
      </c>
      <c r="AG2507" s="1">
        <f t="shared" si="1103"/>
        <v>0</v>
      </c>
      <c r="AH2507" s="1">
        <f t="shared" si="1104"/>
        <v>0</v>
      </c>
      <c r="AI2507" s="1">
        <f t="shared" si="1105"/>
        <v>0</v>
      </c>
      <c r="AK2507" s="1" t="str">
        <f t="shared" si="1093"/>
        <v>210000</v>
      </c>
    </row>
    <row r="2508" spans="4:37" x14ac:dyDescent="0.25">
      <c r="D2508" s="27">
        <v>2486</v>
      </c>
      <c r="E2508" s="27">
        <f t="shared" si="1079"/>
        <v>0</v>
      </c>
      <c r="F2508" s="27">
        <f t="shared" si="1080"/>
        <v>0</v>
      </c>
      <c r="G2508" s="27">
        <f t="shared" si="1086"/>
        <v>0</v>
      </c>
      <c r="H2508" s="2">
        <f>_xlfn.IFNA(IF(MATCH(AK2508,$AK$23:AK2507,0)&gt;0,0,0),1)</f>
        <v>0</v>
      </c>
      <c r="I2508" s="2">
        <f t="shared" si="1078"/>
        <v>4</v>
      </c>
      <c r="J2508" s="31">
        <f t="shared" si="1087"/>
        <v>2</v>
      </c>
      <c r="K2508" s="32">
        <f t="shared" si="1081"/>
        <v>1</v>
      </c>
      <c r="L2508" s="31">
        <f t="shared" si="1088"/>
        <v>2</v>
      </c>
      <c r="M2508" s="32">
        <f t="shared" si="1082"/>
        <v>0</v>
      </c>
      <c r="N2508" s="31">
        <f t="shared" si="1089"/>
        <v>0</v>
      </c>
      <c r="O2508" s="32">
        <f t="shared" si="1083"/>
        <v>0</v>
      </c>
      <c r="P2508" s="31">
        <f t="shared" si="1090"/>
        <v>0</v>
      </c>
      <c r="Q2508" s="32">
        <f t="shared" si="1084"/>
        <v>0</v>
      </c>
      <c r="R2508" s="31">
        <f t="shared" si="1091"/>
        <v>0</v>
      </c>
      <c r="S2508" s="32">
        <f t="shared" si="1085"/>
        <v>0</v>
      </c>
      <c r="T2508" s="31">
        <f t="shared" si="1092"/>
        <v>0</v>
      </c>
      <c r="V2508" s="1">
        <f t="shared" si="1094"/>
        <v>2</v>
      </c>
      <c r="W2508" s="1">
        <f t="shared" si="1095"/>
        <v>2</v>
      </c>
      <c r="X2508" s="1">
        <f t="shared" si="1096"/>
        <v>0</v>
      </c>
      <c r="Y2508" s="1">
        <f t="shared" si="1097"/>
        <v>0</v>
      </c>
      <c r="Z2508" s="1">
        <f t="shared" si="1098"/>
        <v>0</v>
      </c>
      <c r="AA2508" s="1">
        <f t="shared" si="1099"/>
        <v>0</v>
      </c>
      <c r="AD2508" s="1">
        <f t="shared" si="1100"/>
        <v>2</v>
      </c>
      <c r="AE2508" s="1">
        <f t="shared" si="1101"/>
        <v>2</v>
      </c>
      <c r="AF2508" s="1">
        <f t="shared" si="1102"/>
        <v>0</v>
      </c>
      <c r="AG2508" s="1">
        <f t="shared" si="1103"/>
        <v>0</v>
      </c>
      <c r="AH2508" s="1">
        <f t="shared" si="1104"/>
        <v>0</v>
      </c>
      <c r="AI2508" s="1">
        <f t="shared" si="1105"/>
        <v>0</v>
      </c>
      <c r="AK2508" s="1" t="str">
        <f t="shared" si="1093"/>
        <v>220000</v>
      </c>
    </row>
    <row r="2509" spans="4:37" x14ac:dyDescent="0.25">
      <c r="D2509" s="27">
        <v>2487</v>
      </c>
      <c r="E2509" s="27">
        <f t="shared" si="1079"/>
        <v>0</v>
      </c>
      <c r="F2509" s="27">
        <f t="shared" si="1080"/>
        <v>0</v>
      </c>
      <c r="G2509" s="27">
        <f t="shared" si="1086"/>
        <v>0</v>
      </c>
      <c r="H2509" s="2">
        <f>_xlfn.IFNA(IF(MATCH(AK2509,$AK$23:AK2508,0)&gt;0,0,0),1)</f>
        <v>0</v>
      </c>
      <c r="I2509" s="2">
        <f t="shared" si="1078"/>
        <v>5</v>
      </c>
      <c r="J2509" s="31">
        <f t="shared" si="1087"/>
        <v>3</v>
      </c>
      <c r="K2509" s="32">
        <f t="shared" si="1081"/>
        <v>0</v>
      </c>
      <c r="L2509" s="31">
        <f t="shared" si="1088"/>
        <v>2</v>
      </c>
      <c r="M2509" s="32">
        <f t="shared" si="1082"/>
        <v>0</v>
      </c>
      <c r="N2509" s="31">
        <f t="shared" si="1089"/>
        <v>0</v>
      </c>
      <c r="O2509" s="32">
        <f t="shared" si="1083"/>
        <v>0</v>
      </c>
      <c r="P2509" s="31">
        <f t="shared" si="1090"/>
        <v>0</v>
      </c>
      <c r="Q2509" s="32">
        <f t="shared" si="1084"/>
        <v>0</v>
      </c>
      <c r="R2509" s="31">
        <f t="shared" si="1091"/>
        <v>0</v>
      </c>
      <c r="S2509" s="32">
        <f t="shared" si="1085"/>
        <v>0</v>
      </c>
      <c r="T2509" s="31">
        <f t="shared" si="1092"/>
        <v>0</v>
      </c>
      <c r="V2509" s="1">
        <f t="shared" si="1094"/>
        <v>3</v>
      </c>
      <c r="W2509" s="1">
        <f t="shared" si="1095"/>
        <v>2</v>
      </c>
      <c r="X2509" s="1">
        <f t="shared" si="1096"/>
        <v>0</v>
      </c>
      <c r="Y2509" s="1">
        <f t="shared" si="1097"/>
        <v>0</v>
      </c>
      <c r="Z2509" s="1">
        <f t="shared" si="1098"/>
        <v>0</v>
      </c>
      <c r="AA2509" s="1">
        <f t="shared" si="1099"/>
        <v>0</v>
      </c>
      <c r="AD2509" s="1">
        <f t="shared" si="1100"/>
        <v>3</v>
      </c>
      <c r="AE2509" s="1">
        <f t="shared" si="1101"/>
        <v>2</v>
      </c>
      <c r="AF2509" s="1">
        <f t="shared" si="1102"/>
        <v>0</v>
      </c>
      <c r="AG2509" s="1">
        <f t="shared" si="1103"/>
        <v>0</v>
      </c>
      <c r="AH2509" s="1">
        <f t="shared" si="1104"/>
        <v>0</v>
      </c>
      <c r="AI2509" s="1">
        <f t="shared" si="1105"/>
        <v>0</v>
      </c>
      <c r="AK2509" s="1" t="str">
        <f t="shared" si="1093"/>
        <v>320000</v>
      </c>
    </row>
    <row r="2510" spans="4:37" x14ac:dyDescent="0.25">
      <c r="D2510" s="27">
        <v>2488</v>
      </c>
      <c r="E2510" s="27">
        <f t="shared" si="1079"/>
        <v>0</v>
      </c>
      <c r="F2510" s="27">
        <f t="shared" si="1080"/>
        <v>0</v>
      </c>
      <c r="G2510" s="27">
        <f t="shared" si="1086"/>
        <v>0</v>
      </c>
      <c r="H2510" s="2">
        <f>_xlfn.IFNA(IF(MATCH(AK2510,$AK$23:AK2509,0)&gt;0,0,0),1)</f>
        <v>0</v>
      </c>
      <c r="I2510" s="2">
        <f t="shared" si="1078"/>
        <v>6</v>
      </c>
      <c r="J2510" s="31">
        <f t="shared" si="1087"/>
        <v>4</v>
      </c>
      <c r="K2510" s="32">
        <f t="shared" si="1081"/>
        <v>0</v>
      </c>
      <c r="L2510" s="31">
        <f t="shared" si="1088"/>
        <v>2</v>
      </c>
      <c r="M2510" s="32">
        <f t="shared" si="1082"/>
        <v>0</v>
      </c>
      <c r="N2510" s="31">
        <f t="shared" si="1089"/>
        <v>0</v>
      </c>
      <c r="O2510" s="32">
        <f t="shared" si="1083"/>
        <v>0</v>
      </c>
      <c r="P2510" s="31">
        <f t="shared" si="1090"/>
        <v>0</v>
      </c>
      <c r="Q2510" s="32">
        <f t="shared" si="1084"/>
        <v>0</v>
      </c>
      <c r="R2510" s="31">
        <f t="shared" si="1091"/>
        <v>0</v>
      </c>
      <c r="S2510" s="32">
        <f t="shared" si="1085"/>
        <v>0</v>
      </c>
      <c r="T2510" s="31">
        <f t="shared" si="1092"/>
        <v>0</v>
      </c>
      <c r="V2510" s="1">
        <f t="shared" si="1094"/>
        <v>4</v>
      </c>
      <c r="W2510" s="1">
        <f t="shared" si="1095"/>
        <v>2</v>
      </c>
      <c r="X2510" s="1">
        <f t="shared" si="1096"/>
        <v>0</v>
      </c>
      <c r="Y2510" s="1">
        <f t="shared" si="1097"/>
        <v>0</v>
      </c>
      <c r="Z2510" s="1">
        <f t="shared" si="1098"/>
        <v>0</v>
      </c>
      <c r="AA2510" s="1">
        <f t="shared" si="1099"/>
        <v>0</v>
      </c>
      <c r="AD2510" s="1">
        <f t="shared" si="1100"/>
        <v>4</v>
      </c>
      <c r="AE2510" s="1">
        <f t="shared" si="1101"/>
        <v>2</v>
      </c>
      <c r="AF2510" s="1">
        <f t="shared" si="1102"/>
        <v>0</v>
      </c>
      <c r="AG2510" s="1">
        <f t="shared" si="1103"/>
        <v>0</v>
      </c>
      <c r="AH2510" s="1">
        <f t="shared" si="1104"/>
        <v>0</v>
      </c>
      <c r="AI2510" s="1">
        <f t="shared" si="1105"/>
        <v>0</v>
      </c>
      <c r="AK2510" s="1" t="str">
        <f t="shared" si="1093"/>
        <v>420000</v>
      </c>
    </row>
    <row r="2511" spans="4:37" x14ac:dyDescent="0.25">
      <c r="D2511" s="27">
        <v>2489</v>
      </c>
      <c r="E2511" s="27">
        <f t="shared" si="1079"/>
        <v>0</v>
      </c>
      <c r="F2511" s="27">
        <f t="shared" si="1080"/>
        <v>0</v>
      </c>
      <c r="G2511" s="27">
        <f t="shared" si="1086"/>
        <v>0</v>
      </c>
      <c r="H2511" s="2">
        <f>_xlfn.IFNA(IF(MATCH(AK2511,$AK$23:AK2510,0)&gt;0,0,0),1)</f>
        <v>0</v>
      </c>
      <c r="I2511" s="2">
        <f t="shared" si="1078"/>
        <v>4</v>
      </c>
      <c r="J2511" s="31">
        <f t="shared" si="1087"/>
        <v>1</v>
      </c>
      <c r="K2511" s="32">
        <f t="shared" si="1081"/>
        <v>0</v>
      </c>
      <c r="L2511" s="31">
        <f t="shared" si="1088"/>
        <v>3</v>
      </c>
      <c r="M2511" s="32">
        <f t="shared" si="1082"/>
        <v>0</v>
      </c>
      <c r="N2511" s="31">
        <f t="shared" si="1089"/>
        <v>0</v>
      </c>
      <c r="O2511" s="32">
        <f t="shared" si="1083"/>
        <v>0</v>
      </c>
      <c r="P2511" s="31">
        <f t="shared" si="1090"/>
        <v>0</v>
      </c>
      <c r="Q2511" s="32">
        <f t="shared" si="1084"/>
        <v>0</v>
      </c>
      <c r="R2511" s="31">
        <f t="shared" si="1091"/>
        <v>0</v>
      </c>
      <c r="S2511" s="32">
        <f t="shared" si="1085"/>
        <v>0</v>
      </c>
      <c r="T2511" s="31">
        <f t="shared" si="1092"/>
        <v>0</v>
      </c>
      <c r="V2511" s="1">
        <f t="shared" si="1094"/>
        <v>1</v>
      </c>
      <c r="W2511" s="1">
        <f t="shared" si="1095"/>
        <v>3</v>
      </c>
      <c r="X2511" s="1">
        <f t="shared" si="1096"/>
        <v>0</v>
      </c>
      <c r="Y2511" s="1">
        <f t="shared" si="1097"/>
        <v>0</v>
      </c>
      <c r="Z2511" s="1">
        <f t="shared" si="1098"/>
        <v>0</v>
      </c>
      <c r="AA2511" s="1">
        <f t="shared" si="1099"/>
        <v>0</v>
      </c>
      <c r="AD2511" s="1">
        <f t="shared" si="1100"/>
        <v>3</v>
      </c>
      <c r="AE2511" s="1">
        <f t="shared" si="1101"/>
        <v>1</v>
      </c>
      <c r="AF2511" s="1">
        <f t="shared" si="1102"/>
        <v>0</v>
      </c>
      <c r="AG2511" s="1">
        <f t="shared" si="1103"/>
        <v>0</v>
      </c>
      <c r="AH2511" s="1">
        <f t="shared" si="1104"/>
        <v>0</v>
      </c>
      <c r="AI2511" s="1">
        <f t="shared" si="1105"/>
        <v>0</v>
      </c>
      <c r="AK2511" s="1" t="str">
        <f t="shared" si="1093"/>
        <v>310000</v>
      </c>
    </row>
    <row r="2512" spans="4:37" x14ac:dyDescent="0.25">
      <c r="D2512" s="27">
        <v>2490</v>
      </c>
      <c r="E2512" s="27">
        <f t="shared" si="1079"/>
        <v>0</v>
      </c>
      <c r="F2512" s="27">
        <f t="shared" si="1080"/>
        <v>0</v>
      </c>
      <c r="G2512" s="27">
        <f t="shared" si="1086"/>
        <v>0</v>
      </c>
      <c r="H2512" s="2">
        <f>_xlfn.IFNA(IF(MATCH(AK2512,$AK$23:AK2511,0)&gt;0,0,0),1)</f>
        <v>0</v>
      </c>
      <c r="I2512" s="2">
        <f t="shared" si="1078"/>
        <v>5</v>
      </c>
      <c r="J2512" s="31">
        <f t="shared" si="1087"/>
        <v>2</v>
      </c>
      <c r="K2512" s="32">
        <f t="shared" si="1081"/>
        <v>0</v>
      </c>
      <c r="L2512" s="31">
        <f t="shared" si="1088"/>
        <v>3</v>
      </c>
      <c r="M2512" s="32">
        <f t="shared" si="1082"/>
        <v>0</v>
      </c>
      <c r="N2512" s="31">
        <f t="shared" si="1089"/>
        <v>0</v>
      </c>
      <c r="O2512" s="32">
        <f t="shared" si="1083"/>
        <v>0</v>
      </c>
      <c r="P2512" s="31">
        <f t="shared" si="1090"/>
        <v>0</v>
      </c>
      <c r="Q2512" s="32">
        <f t="shared" si="1084"/>
        <v>0</v>
      </c>
      <c r="R2512" s="31">
        <f t="shared" si="1091"/>
        <v>0</v>
      </c>
      <c r="S2512" s="32">
        <f t="shared" si="1085"/>
        <v>0</v>
      </c>
      <c r="T2512" s="31">
        <f t="shared" si="1092"/>
        <v>0</v>
      </c>
      <c r="V2512" s="1">
        <f t="shared" si="1094"/>
        <v>2</v>
      </c>
      <c r="W2512" s="1">
        <f t="shared" si="1095"/>
        <v>3</v>
      </c>
      <c r="X2512" s="1">
        <f t="shared" si="1096"/>
        <v>0</v>
      </c>
      <c r="Y2512" s="1">
        <f t="shared" si="1097"/>
        <v>0</v>
      </c>
      <c r="Z2512" s="1">
        <f t="shared" si="1098"/>
        <v>0</v>
      </c>
      <c r="AA2512" s="1">
        <f t="shared" si="1099"/>
        <v>0</v>
      </c>
      <c r="AD2512" s="1">
        <f t="shared" si="1100"/>
        <v>3</v>
      </c>
      <c r="AE2512" s="1">
        <f t="shared" si="1101"/>
        <v>2</v>
      </c>
      <c r="AF2512" s="1">
        <f t="shared" si="1102"/>
        <v>0</v>
      </c>
      <c r="AG2512" s="1">
        <f t="shared" si="1103"/>
        <v>0</v>
      </c>
      <c r="AH2512" s="1">
        <f t="shared" si="1104"/>
        <v>0</v>
      </c>
      <c r="AI2512" s="1">
        <f t="shared" si="1105"/>
        <v>0</v>
      </c>
      <c r="AK2512" s="1" t="str">
        <f t="shared" si="1093"/>
        <v>320000</v>
      </c>
    </row>
    <row r="2513" spans="4:37" x14ac:dyDescent="0.25">
      <c r="D2513" s="27">
        <v>2491</v>
      </c>
      <c r="E2513" s="27">
        <f t="shared" si="1079"/>
        <v>0</v>
      </c>
      <c r="F2513" s="27">
        <f t="shared" si="1080"/>
        <v>0</v>
      </c>
      <c r="G2513" s="27">
        <f t="shared" si="1086"/>
        <v>0</v>
      </c>
      <c r="H2513" s="2">
        <f>_xlfn.IFNA(IF(MATCH(AK2513,$AK$23:AK2512,0)&gt;0,0,0),1)</f>
        <v>0</v>
      </c>
      <c r="I2513" s="2">
        <f t="shared" ref="I2513:I2576" si="1106">SUM(J2513,L2513,N2513,P2513,R2513,T2513)</f>
        <v>6</v>
      </c>
      <c r="J2513" s="31">
        <f t="shared" si="1087"/>
        <v>3</v>
      </c>
      <c r="K2513" s="32">
        <f t="shared" si="1081"/>
        <v>1</v>
      </c>
      <c r="L2513" s="31">
        <f t="shared" si="1088"/>
        <v>3</v>
      </c>
      <c r="M2513" s="32">
        <f t="shared" si="1082"/>
        <v>0</v>
      </c>
      <c r="N2513" s="31">
        <f t="shared" si="1089"/>
        <v>0</v>
      </c>
      <c r="O2513" s="32">
        <f t="shared" si="1083"/>
        <v>0</v>
      </c>
      <c r="P2513" s="31">
        <f t="shared" si="1090"/>
        <v>0</v>
      </c>
      <c r="Q2513" s="32">
        <f t="shared" si="1084"/>
        <v>0</v>
      </c>
      <c r="R2513" s="31">
        <f t="shared" si="1091"/>
        <v>0</v>
      </c>
      <c r="S2513" s="32">
        <f t="shared" si="1085"/>
        <v>0</v>
      </c>
      <c r="T2513" s="31">
        <f t="shared" si="1092"/>
        <v>0</v>
      </c>
      <c r="V2513" s="1">
        <f t="shared" si="1094"/>
        <v>3</v>
      </c>
      <c r="W2513" s="1">
        <f t="shared" si="1095"/>
        <v>3</v>
      </c>
      <c r="X2513" s="1">
        <f t="shared" si="1096"/>
        <v>0</v>
      </c>
      <c r="Y2513" s="1">
        <f t="shared" si="1097"/>
        <v>0</v>
      </c>
      <c r="Z2513" s="1">
        <f t="shared" si="1098"/>
        <v>0</v>
      </c>
      <c r="AA2513" s="1">
        <f t="shared" si="1099"/>
        <v>0</v>
      </c>
      <c r="AD2513" s="1">
        <f t="shared" si="1100"/>
        <v>3</v>
      </c>
      <c r="AE2513" s="1">
        <f t="shared" si="1101"/>
        <v>3</v>
      </c>
      <c r="AF2513" s="1">
        <f t="shared" si="1102"/>
        <v>0</v>
      </c>
      <c r="AG2513" s="1">
        <f t="shared" si="1103"/>
        <v>0</v>
      </c>
      <c r="AH2513" s="1">
        <f t="shared" si="1104"/>
        <v>0</v>
      </c>
      <c r="AI2513" s="1">
        <f t="shared" si="1105"/>
        <v>0</v>
      </c>
      <c r="AK2513" s="1" t="str">
        <f t="shared" si="1093"/>
        <v>330000</v>
      </c>
    </row>
    <row r="2514" spans="4:37" x14ac:dyDescent="0.25">
      <c r="D2514" s="27">
        <v>2492</v>
      </c>
      <c r="E2514" s="27">
        <f t="shared" si="1079"/>
        <v>0</v>
      </c>
      <c r="F2514" s="27">
        <f t="shared" si="1080"/>
        <v>0</v>
      </c>
      <c r="G2514" s="27">
        <f t="shared" si="1086"/>
        <v>0</v>
      </c>
      <c r="H2514" s="2">
        <f>_xlfn.IFNA(IF(MATCH(AK2514,$AK$23:AK2513,0)&gt;0,0,0),1)</f>
        <v>0</v>
      </c>
      <c r="I2514" s="2">
        <f t="shared" si="1106"/>
        <v>7</v>
      </c>
      <c r="J2514" s="31">
        <f t="shared" si="1087"/>
        <v>4</v>
      </c>
      <c r="K2514" s="32">
        <f t="shared" si="1081"/>
        <v>0</v>
      </c>
      <c r="L2514" s="31">
        <f t="shared" si="1088"/>
        <v>3</v>
      </c>
      <c r="M2514" s="32">
        <f t="shared" si="1082"/>
        <v>0</v>
      </c>
      <c r="N2514" s="31">
        <f t="shared" si="1089"/>
        <v>0</v>
      </c>
      <c r="O2514" s="32">
        <f t="shared" si="1083"/>
        <v>0</v>
      </c>
      <c r="P2514" s="31">
        <f t="shared" si="1090"/>
        <v>0</v>
      </c>
      <c r="Q2514" s="32">
        <f t="shared" si="1084"/>
        <v>0</v>
      </c>
      <c r="R2514" s="31">
        <f t="shared" si="1091"/>
        <v>0</v>
      </c>
      <c r="S2514" s="32">
        <f t="shared" si="1085"/>
        <v>0</v>
      </c>
      <c r="T2514" s="31">
        <f t="shared" si="1092"/>
        <v>0</v>
      </c>
      <c r="V2514" s="1">
        <f t="shared" si="1094"/>
        <v>4</v>
      </c>
      <c r="W2514" s="1">
        <f t="shared" si="1095"/>
        <v>3</v>
      </c>
      <c r="X2514" s="1">
        <f t="shared" si="1096"/>
        <v>0</v>
      </c>
      <c r="Y2514" s="1">
        <f t="shared" si="1097"/>
        <v>0</v>
      </c>
      <c r="Z2514" s="1">
        <f t="shared" si="1098"/>
        <v>0</v>
      </c>
      <c r="AA2514" s="1">
        <f t="shared" si="1099"/>
        <v>0</v>
      </c>
      <c r="AD2514" s="1">
        <f t="shared" si="1100"/>
        <v>4</v>
      </c>
      <c r="AE2514" s="1">
        <f t="shared" si="1101"/>
        <v>3</v>
      </c>
      <c r="AF2514" s="1">
        <f t="shared" si="1102"/>
        <v>0</v>
      </c>
      <c r="AG2514" s="1">
        <f t="shared" si="1103"/>
        <v>0</v>
      </c>
      <c r="AH2514" s="1">
        <f t="shared" si="1104"/>
        <v>0</v>
      </c>
      <c r="AI2514" s="1">
        <f t="shared" si="1105"/>
        <v>0</v>
      </c>
      <c r="AK2514" s="1" t="str">
        <f t="shared" si="1093"/>
        <v>430000</v>
      </c>
    </row>
    <row r="2515" spans="4:37" x14ac:dyDescent="0.25">
      <c r="D2515" s="27">
        <v>2493</v>
      </c>
      <c r="E2515" s="27">
        <f t="shared" si="1079"/>
        <v>0</v>
      </c>
      <c r="F2515" s="27">
        <f t="shared" si="1080"/>
        <v>0</v>
      </c>
      <c r="G2515" s="27">
        <f t="shared" si="1086"/>
        <v>0</v>
      </c>
      <c r="H2515" s="2">
        <f>_xlfn.IFNA(IF(MATCH(AK2515,$AK$23:AK2514,0)&gt;0,0,0),1)</f>
        <v>0</v>
      </c>
      <c r="I2515" s="2">
        <f t="shared" si="1106"/>
        <v>5</v>
      </c>
      <c r="J2515" s="31">
        <f t="shared" si="1087"/>
        <v>1</v>
      </c>
      <c r="K2515" s="32">
        <f t="shared" si="1081"/>
        <v>0</v>
      </c>
      <c r="L2515" s="31">
        <f t="shared" si="1088"/>
        <v>4</v>
      </c>
      <c r="M2515" s="32">
        <f t="shared" si="1082"/>
        <v>0</v>
      </c>
      <c r="N2515" s="31">
        <f t="shared" si="1089"/>
        <v>0</v>
      </c>
      <c r="O2515" s="32">
        <f t="shared" si="1083"/>
        <v>0</v>
      </c>
      <c r="P2515" s="31">
        <f t="shared" si="1090"/>
        <v>0</v>
      </c>
      <c r="Q2515" s="32">
        <f t="shared" si="1084"/>
        <v>0</v>
      </c>
      <c r="R2515" s="31">
        <f t="shared" si="1091"/>
        <v>0</v>
      </c>
      <c r="S2515" s="32">
        <f t="shared" si="1085"/>
        <v>0</v>
      </c>
      <c r="T2515" s="31">
        <f t="shared" si="1092"/>
        <v>0</v>
      </c>
      <c r="V2515" s="1">
        <f t="shared" si="1094"/>
        <v>1</v>
      </c>
      <c r="W2515" s="1">
        <f t="shared" si="1095"/>
        <v>4</v>
      </c>
      <c r="X2515" s="1">
        <f t="shared" si="1096"/>
        <v>0</v>
      </c>
      <c r="Y2515" s="1">
        <f t="shared" si="1097"/>
        <v>0</v>
      </c>
      <c r="Z2515" s="1">
        <f t="shared" si="1098"/>
        <v>0</v>
      </c>
      <c r="AA2515" s="1">
        <f t="shared" si="1099"/>
        <v>0</v>
      </c>
      <c r="AD2515" s="1">
        <f t="shared" si="1100"/>
        <v>4</v>
      </c>
      <c r="AE2515" s="1">
        <f t="shared" si="1101"/>
        <v>1</v>
      </c>
      <c r="AF2515" s="1">
        <f t="shared" si="1102"/>
        <v>0</v>
      </c>
      <c r="AG2515" s="1">
        <f t="shared" si="1103"/>
        <v>0</v>
      </c>
      <c r="AH2515" s="1">
        <f t="shared" si="1104"/>
        <v>0</v>
      </c>
      <c r="AI2515" s="1">
        <f t="shared" si="1105"/>
        <v>0</v>
      </c>
      <c r="AK2515" s="1" t="str">
        <f t="shared" si="1093"/>
        <v>410000</v>
      </c>
    </row>
    <row r="2516" spans="4:37" x14ac:dyDescent="0.25">
      <c r="D2516" s="27">
        <v>2494</v>
      </c>
      <c r="E2516" s="27">
        <f t="shared" si="1079"/>
        <v>0</v>
      </c>
      <c r="F2516" s="27">
        <f t="shared" si="1080"/>
        <v>0</v>
      </c>
      <c r="G2516" s="27">
        <f t="shared" si="1086"/>
        <v>0</v>
      </c>
      <c r="H2516" s="2">
        <f>_xlfn.IFNA(IF(MATCH(AK2516,$AK$23:AK2515,0)&gt;0,0,0),1)</f>
        <v>0</v>
      </c>
      <c r="I2516" s="2">
        <f t="shared" si="1106"/>
        <v>6</v>
      </c>
      <c r="J2516" s="31">
        <f t="shared" si="1087"/>
        <v>2</v>
      </c>
      <c r="K2516" s="32">
        <f t="shared" si="1081"/>
        <v>0</v>
      </c>
      <c r="L2516" s="31">
        <f t="shared" si="1088"/>
        <v>4</v>
      </c>
      <c r="M2516" s="32">
        <f t="shared" si="1082"/>
        <v>0</v>
      </c>
      <c r="N2516" s="31">
        <f t="shared" si="1089"/>
        <v>0</v>
      </c>
      <c r="O2516" s="32">
        <f t="shared" si="1083"/>
        <v>0</v>
      </c>
      <c r="P2516" s="31">
        <f t="shared" si="1090"/>
        <v>0</v>
      </c>
      <c r="Q2516" s="32">
        <f t="shared" si="1084"/>
        <v>0</v>
      </c>
      <c r="R2516" s="31">
        <f t="shared" si="1091"/>
        <v>0</v>
      </c>
      <c r="S2516" s="32">
        <f t="shared" si="1085"/>
        <v>0</v>
      </c>
      <c r="T2516" s="31">
        <f t="shared" si="1092"/>
        <v>0</v>
      </c>
      <c r="V2516" s="1">
        <f t="shared" si="1094"/>
        <v>2</v>
      </c>
      <c r="W2516" s="1">
        <f t="shared" si="1095"/>
        <v>4</v>
      </c>
      <c r="X2516" s="1">
        <f t="shared" si="1096"/>
        <v>0</v>
      </c>
      <c r="Y2516" s="1">
        <f t="shared" si="1097"/>
        <v>0</v>
      </c>
      <c r="Z2516" s="1">
        <f t="shared" si="1098"/>
        <v>0</v>
      </c>
      <c r="AA2516" s="1">
        <f t="shared" si="1099"/>
        <v>0</v>
      </c>
      <c r="AD2516" s="1">
        <f t="shared" si="1100"/>
        <v>4</v>
      </c>
      <c r="AE2516" s="1">
        <f t="shared" si="1101"/>
        <v>2</v>
      </c>
      <c r="AF2516" s="1">
        <f t="shared" si="1102"/>
        <v>0</v>
      </c>
      <c r="AG2516" s="1">
        <f t="shared" si="1103"/>
        <v>0</v>
      </c>
      <c r="AH2516" s="1">
        <f t="shared" si="1104"/>
        <v>0</v>
      </c>
      <c r="AI2516" s="1">
        <f t="shared" si="1105"/>
        <v>0</v>
      </c>
      <c r="AK2516" s="1" t="str">
        <f t="shared" si="1093"/>
        <v>420000</v>
      </c>
    </row>
    <row r="2517" spans="4:37" x14ac:dyDescent="0.25">
      <c r="D2517" s="27">
        <v>2495</v>
      </c>
      <c r="E2517" s="27">
        <f t="shared" si="1079"/>
        <v>0</v>
      </c>
      <c r="F2517" s="27">
        <f t="shared" si="1080"/>
        <v>0</v>
      </c>
      <c r="G2517" s="27">
        <f t="shared" si="1086"/>
        <v>0</v>
      </c>
      <c r="H2517" s="2">
        <f>_xlfn.IFNA(IF(MATCH(AK2517,$AK$23:AK2516,0)&gt;0,0,0),1)</f>
        <v>0</v>
      </c>
      <c r="I2517" s="2">
        <f t="shared" si="1106"/>
        <v>7</v>
      </c>
      <c r="J2517" s="31">
        <f t="shared" si="1087"/>
        <v>3</v>
      </c>
      <c r="K2517" s="32">
        <f t="shared" si="1081"/>
        <v>0</v>
      </c>
      <c r="L2517" s="31">
        <f t="shared" si="1088"/>
        <v>4</v>
      </c>
      <c r="M2517" s="32">
        <f t="shared" si="1082"/>
        <v>0</v>
      </c>
      <c r="N2517" s="31">
        <f t="shared" si="1089"/>
        <v>0</v>
      </c>
      <c r="O2517" s="32">
        <f t="shared" si="1083"/>
        <v>0</v>
      </c>
      <c r="P2517" s="31">
        <f t="shared" si="1090"/>
        <v>0</v>
      </c>
      <c r="Q2517" s="32">
        <f t="shared" si="1084"/>
        <v>0</v>
      </c>
      <c r="R2517" s="31">
        <f t="shared" si="1091"/>
        <v>0</v>
      </c>
      <c r="S2517" s="32">
        <f t="shared" si="1085"/>
        <v>0</v>
      </c>
      <c r="T2517" s="31">
        <f t="shared" si="1092"/>
        <v>0</v>
      </c>
      <c r="V2517" s="1">
        <f t="shared" si="1094"/>
        <v>3</v>
      </c>
      <c r="W2517" s="1">
        <f t="shared" si="1095"/>
        <v>4</v>
      </c>
      <c r="X2517" s="1">
        <f t="shared" si="1096"/>
        <v>0</v>
      </c>
      <c r="Y2517" s="1">
        <f t="shared" si="1097"/>
        <v>0</v>
      </c>
      <c r="Z2517" s="1">
        <f t="shared" si="1098"/>
        <v>0</v>
      </c>
      <c r="AA2517" s="1">
        <f t="shared" si="1099"/>
        <v>0</v>
      </c>
      <c r="AD2517" s="1">
        <f t="shared" si="1100"/>
        <v>4</v>
      </c>
      <c r="AE2517" s="1">
        <f t="shared" si="1101"/>
        <v>3</v>
      </c>
      <c r="AF2517" s="1">
        <f t="shared" si="1102"/>
        <v>0</v>
      </c>
      <c r="AG2517" s="1">
        <f t="shared" si="1103"/>
        <v>0</v>
      </c>
      <c r="AH2517" s="1">
        <f t="shared" si="1104"/>
        <v>0</v>
      </c>
      <c r="AI2517" s="1">
        <f t="shared" si="1105"/>
        <v>0</v>
      </c>
      <c r="AK2517" s="1" t="str">
        <f t="shared" si="1093"/>
        <v>430000</v>
      </c>
    </row>
    <row r="2518" spans="4:37" x14ac:dyDescent="0.25">
      <c r="D2518" s="27">
        <v>2496</v>
      </c>
      <c r="E2518" s="27">
        <f t="shared" si="1079"/>
        <v>0</v>
      </c>
      <c r="F2518" s="27">
        <f t="shared" si="1080"/>
        <v>0</v>
      </c>
      <c r="G2518" s="27">
        <f t="shared" si="1086"/>
        <v>0</v>
      </c>
      <c r="H2518" s="2">
        <f>_xlfn.IFNA(IF(MATCH(AK2518,$AK$23:AK2517,0)&gt;0,0,0),1)</f>
        <v>0</v>
      </c>
      <c r="I2518" s="2">
        <f t="shared" si="1106"/>
        <v>8</v>
      </c>
      <c r="J2518" s="31">
        <f t="shared" si="1087"/>
        <v>4</v>
      </c>
      <c r="K2518" s="32">
        <f t="shared" si="1081"/>
        <v>1</v>
      </c>
      <c r="L2518" s="31">
        <f t="shared" si="1088"/>
        <v>4</v>
      </c>
      <c r="M2518" s="32">
        <f t="shared" si="1082"/>
        <v>0</v>
      </c>
      <c r="N2518" s="31">
        <f t="shared" si="1089"/>
        <v>0</v>
      </c>
      <c r="O2518" s="32">
        <f t="shared" si="1083"/>
        <v>0</v>
      </c>
      <c r="P2518" s="31">
        <f t="shared" si="1090"/>
        <v>0</v>
      </c>
      <c r="Q2518" s="32">
        <f t="shared" si="1084"/>
        <v>0</v>
      </c>
      <c r="R2518" s="31">
        <f t="shared" si="1091"/>
        <v>0</v>
      </c>
      <c r="S2518" s="32">
        <f t="shared" si="1085"/>
        <v>0</v>
      </c>
      <c r="T2518" s="31">
        <f t="shared" si="1092"/>
        <v>0</v>
      </c>
      <c r="V2518" s="1">
        <f t="shared" si="1094"/>
        <v>4</v>
      </c>
      <c r="W2518" s="1">
        <f t="shared" si="1095"/>
        <v>4</v>
      </c>
      <c r="X2518" s="1">
        <f t="shared" si="1096"/>
        <v>0</v>
      </c>
      <c r="Y2518" s="1">
        <f t="shared" si="1097"/>
        <v>0</v>
      </c>
      <c r="Z2518" s="1">
        <f t="shared" si="1098"/>
        <v>0</v>
      </c>
      <c r="AA2518" s="1">
        <f t="shared" si="1099"/>
        <v>0</v>
      </c>
      <c r="AD2518" s="1">
        <f t="shared" si="1100"/>
        <v>4</v>
      </c>
      <c r="AE2518" s="1">
        <f t="shared" si="1101"/>
        <v>4</v>
      </c>
      <c r="AF2518" s="1">
        <f t="shared" si="1102"/>
        <v>0</v>
      </c>
      <c r="AG2518" s="1">
        <f t="shared" si="1103"/>
        <v>0</v>
      </c>
      <c r="AH2518" s="1">
        <f t="shared" si="1104"/>
        <v>0</v>
      </c>
      <c r="AI2518" s="1">
        <f t="shared" si="1105"/>
        <v>0</v>
      </c>
      <c r="AK2518" s="1" t="str">
        <f t="shared" si="1093"/>
        <v>440000</v>
      </c>
    </row>
    <row r="2519" spans="4:37" x14ac:dyDescent="0.25">
      <c r="D2519" s="27">
        <v>2497</v>
      </c>
      <c r="E2519" s="27">
        <f t="shared" ref="E2519:E2582" si="1107">IF(D2519&lt;=$C$4^$C$6,1,0)</f>
        <v>0</v>
      </c>
      <c r="F2519" s="27">
        <f t="shared" ref="F2519:F2582" si="1108">IF(E2519=1,IF(SUM(K2519,M2519,O2519,Q2519,S2519)=0,1,0),0)</f>
        <v>0</v>
      </c>
      <c r="G2519" s="27">
        <f t="shared" si="1086"/>
        <v>0</v>
      </c>
      <c r="H2519" s="2">
        <f>_xlfn.IFNA(IF(MATCH(AK2519,$AK$23:AK2518,0)&gt;0,0,0),1)</f>
        <v>0</v>
      </c>
      <c r="I2519" s="2">
        <f t="shared" si="1106"/>
        <v>2</v>
      </c>
      <c r="J2519" s="31">
        <f t="shared" si="1087"/>
        <v>1</v>
      </c>
      <c r="K2519" s="32">
        <f t="shared" ref="K2519:K2582" si="1109">IF($C$6&gt;1,IF(L2519=J2519,1,0),0)</f>
        <v>1</v>
      </c>
      <c r="L2519" s="31">
        <f t="shared" si="1088"/>
        <v>1</v>
      </c>
      <c r="M2519" s="32">
        <f t="shared" ref="M2519:M2582" si="1110">IF($C$6&gt;2,IF(OR(N2519=L2519,N2519=J2519),1,0),0)</f>
        <v>0</v>
      </c>
      <c r="N2519" s="31">
        <f t="shared" si="1089"/>
        <v>0</v>
      </c>
      <c r="O2519" s="32">
        <f t="shared" ref="O2519:O2582" si="1111">IF($C$6&gt;3,IF(OR(P2519=N2519,P2519=L2519,P2519=J2519),1,0),0)</f>
        <v>0</v>
      </c>
      <c r="P2519" s="31">
        <f t="shared" si="1090"/>
        <v>0</v>
      </c>
      <c r="Q2519" s="32">
        <f t="shared" ref="Q2519:Q2582" si="1112">IF($C$6&gt;4,IF(OR(R2519=N2519,R2519=L2519,R2519=J2519,R2519=P2519),1,0),0)</f>
        <v>0</v>
      </c>
      <c r="R2519" s="31">
        <f t="shared" si="1091"/>
        <v>0</v>
      </c>
      <c r="S2519" s="32">
        <f t="shared" ref="S2519:S2582" si="1113">IF($C$6&gt;5,IF(OR(T2519=N2519,T2519=L2519,T2519=J2519,T2519=P2519,T2519=R2519),1,0),0)</f>
        <v>0</v>
      </c>
      <c r="T2519" s="31">
        <f t="shared" si="1092"/>
        <v>0</v>
      </c>
      <c r="V2519" s="1">
        <f t="shared" si="1094"/>
        <v>1</v>
      </c>
      <c r="W2519" s="1">
        <f t="shared" si="1095"/>
        <v>1</v>
      </c>
      <c r="X2519" s="1">
        <f t="shared" si="1096"/>
        <v>0</v>
      </c>
      <c r="Y2519" s="1">
        <f t="shared" si="1097"/>
        <v>0</v>
      </c>
      <c r="Z2519" s="1">
        <f t="shared" si="1098"/>
        <v>0</v>
      </c>
      <c r="AA2519" s="1">
        <f t="shared" si="1099"/>
        <v>0</v>
      </c>
      <c r="AD2519" s="1">
        <f t="shared" si="1100"/>
        <v>1</v>
      </c>
      <c r="AE2519" s="1">
        <f t="shared" si="1101"/>
        <v>1</v>
      </c>
      <c r="AF2519" s="1">
        <f t="shared" si="1102"/>
        <v>0</v>
      </c>
      <c r="AG2519" s="1">
        <f t="shared" si="1103"/>
        <v>0</v>
      </c>
      <c r="AH2519" s="1">
        <f t="shared" si="1104"/>
        <v>0</v>
      </c>
      <c r="AI2519" s="1">
        <f t="shared" si="1105"/>
        <v>0</v>
      </c>
      <c r="AK2519" s="1" t="str">
        <f t="shared" si="1093"/>
        <v>110000</v>
      </c>
    </row>
    <row r="2520" spans="4:37" x14ac:dyDescent="0.25">
      <c r="D2520" s="27">
        <v>2498</v>
      </c>
      <c r="E2520" s="27">
        <f t="shared" si="1107"/>
        <v>0</v>
      </c>
      <c r="F2520" s="27">
        <f t="shared" si="1108"/>
        <v>0</v>
      </c>
      <c r="G2520" s="27">
        <f t="shared" ref="G2520:G2583" si="1114">IF(SUM(F2520,H2520)=2,1,0)</f>
        <v>0</v>
      </c>
      <c r="H2520" s="2">
        <f>_xlfn.IFNA(IF(MATCH(AK2520,$AK$23:AK2519,0)&gt;0,0,0),1)</f>
        <v>0</v>
      </c>
      <c r="I2520" s="2">
        <f t="shared" si="1106"/>
        <v>3</v>
      </c>
      <c r="J2520" s="31">
        <f t="shared" ref="J2520:J2583" si="1115">IF(J2519&lt;$C$4,J2519+1,1)</f>
        <v>2</v>
      </c>
      <c r="K2520" s="32">
        <f t="shared" si="1109"/>
        <v>0</v>
      </c>
      <c r="L2520" s="31">
        <f t="shared" ref="L2520:L2583" si="1116">IF($C$6&gt;=2,IF(J2520&gt;J2519,L2519,IF(L2519&lt;$C$4,L2519+1,1)),0)</f>
        <v>1</v>
      </c>
      <c r="M2520" s="32">
        <f t="shared" si="1110"/>
        <v>0</v>
      </c>
      <c r="N2520" s="31">
        <f t="shared" ref="N2520:N2583" si="1117">IF($C$6&gt;=3,IF(L2520=L2519,N2519,IF(L2520&lt;L2519,IF(N2519&lt;$C$4,N2519+1,1),N2519)),0)</f>
        <v>0</v>
      </c>
      <c r="O2520" s="32">
        <f t="shared" si="1111"/>
        <v>0</v>
      </c>
      <c r="P2520" s="31">
        <f t="shared" ref="P2520:P2583" si="1118">IF($C$6&gt;=4,IF(N2520=N2519,P2519,IF(N2520&lt;N2519,IF(P2519&lt;$C$4,P2519+1,1),P2519)),0)</f>
        <v>0</v>
      </c>
      <c r="Q2520" s="32">
        <f t="shared" si="1112"/>
        <v>0</v>
      </c>
      <c r="R2520" s="31">
        <f t="shared" ref="R2520:R2583" si="1119">IF($C$6&gt;=5,IF(P2520=P2519,R2519,IF(P2520&lt;P2519,IF(R2519&lt;$C$4,R2519+1,1),R2519)),0)</f>
        <v>0</v>
      </c>
      <c r="S2520" s="32">
        <f t="shared" si="1113"/>
        <v>0</v>
      </c>
      <c r="T2520" s="31">
        <f t="shared" ref="T2520:T2583" si="1120">IF($C$6&gt;=6,IF(R2520=R2519,T2519,IF(R2520&lt;R2519,IF(T2519&lt;$C$4,T2519+1,1),T2519)),0)</f>
        <v>0</v>
      </c>
      <c r="V2520" s="1">
        <f t="shared" si="1094"/>
        <v>2</v>
      </c>
      <c r="W2520" s="1">
        <f t="shared" si="1095"/>
        <v>1</v>
      </c>
      <c r="X2520" s="1">
        <f t="shared" si="1096"/>
        <v>0</v>
      </c>
      <c r="Y2520" s="1">
        <f t="shared" si="1097"/>
        <v>0</v>
      </c>
      <c r="Z2520" s="1">
        <f t="shared" si="1098"/>
        <v>0</v>
      </c>
      <c r="AA2520" s="1">
        <f t="shared" si="1099"/>
        <v>0</v>
      </c>
      <c r="AD2520" s="1">
        <f t="shared" si="1100"/>
        <v>2</v>
      </c>
      <c r="AE2520" s="1">
        <f t="shared" si="1101"/>
        <v>1</v>
      </c>
      <c r="AF2520" s="1">
        <f t="shared" si="1102"/>
        <v>0</v>
      </c>
      <c r="AG2520" s="1">
        <f t="shared" si="1103"/>
        <v>0</v>
      </c>
      <c r="AH2520" s="1">
        <f t="shared" si="1104"/>
        <v>0</v>
      </c>
      <c r="AI2520" s="1">
        <f t="shared" si="1105"/>
        <v>0</v>
      </c>
      <c r="AK2520" s="1" t="str">
        <f t="shared" ref="AK2520:AK2583" si="1121">CONCATENATE(AD2520,AE2520,AF2520,AG2520,AH2520,AI2520)</f>
        <v>210000</v>
      </c>
    </row>
    <row r="2521" spans="4:37" x14ac:dyDescent="0.25">
      <c r="D2521" s="27">
        <v>2499</v>
      </c>
      <c r="E2521" s="27">
        <f t="shared" si="1107"/>
        <v>0</v>
      </c>
      <c r="F2521" s="27">
        <f t="shared" si="1108"/>
        <v>0</v>
      </c>
      <c r="G2521" s="27">
        <f t="shared" si="1114"/>
        <v>0</v>
      </c>
      <c r="H2521" s="2">
        <f>_xlfn.IFNA(IF(MATCH(AK2521,$AK$23:AK2520,0)&gt;0,0,0),1)</f>
        <v>0</v>
      </c>
      <c r="I2521" s="2">
        <f t="shared" si="1106"/>
        <v>4</v>
      </c>
      <c r="J2521" s="31">
        <f t="shared" si="1115"/>
        <v>3</v>
      </c>
      <c r="K2521" s="32">
        <f t="shared" si="1109"/>
        <v>0</v>
      </c>
      <c r="L2521" s="31">
        <f t="shared" si="1116"/>
        <v>1</v>
      </c>
      <c r="M2521" s="32">
        <f t="shared" si="1110"/>
        <v>0</v>
      </c>
      <c r="N2521" s="31">
        <f t="shared" si="1117"/>
        <v>0</v>
      </c>
      <c r="O2521" s="32">
        <f t="shared" si="1111"/>
        <v>0</v>
      </c>
      <c r="P2521" s="31">
        <f t="shared" si="1118"/>
        <v>0</v>
      </c>
      <c r="Q2521" s="32">
        <f t="shared" si="1112"/>
        <v>0</v>
      </c>
      <c r="R2521" s="31">
        <f t="shared" si="1119"/>
        <v>0</v>
      </c>
      <c r="S2521" s="32">
        <f t="shared" si="1113"/>
        <v>0</v>
      </c>
      <c r="T2521" s="31">
        <f t="shared" si="1120"/>
        <v>0</v>
      </c>
      <c r="V2521" s="1">
        <f t="shared" si="1094"/>
        <v>3</v>
      </c>
      <c r="W2521" s="1">
        <f t="shared" si="1095"/>
        <v>1</v>
      </c>
      <c r="X2521" s="1">
        <f t="shared" si="1096"/>
        <v>0</v>
      </c>
      <c r="Y2521" s="1">
        <f t="shared" si="1097"/>
        <v>0</v>
      </c>
      <c r="Z2521" s="1">
        <f t="shared" si="1098"/>
        <v>0</v>
      </c>
      <c r="AA2521" s="1">
        <f t="shared" si="1099"/>
        <v>0</v>
      </c>
      <c r="AD2521" s="1">
        <f t="shared" si="1100"/>
        <v>3</v>
      </c>
      <c r="AE2521" s="1">
        <f t="shared" si="1101"/>
        <v>1</v>
      </c>
      <c r="AF2521" s="1">
        <f t="shared" si="1102"/>
        <v>0</v>
      </c>
      <c r="AG2521" s="1">
        <f t="shared" si="1103"/>
        <v>0</v>
      </c>
      <c r="AH2521" s="1">
        <f t="shared" si="1104"/>
        <v>0</v>
      </c>
      <c r="AI2521" s="1">
        <f t="shared" si="1105"/>
        <v>0</v>
      </c>
      <c r="AK2521" s="1" t="str">
        <f t="shared" si="1121"/>
        <v>310000</v>
      </c>
    </row>
    <row r="2522" spans="4:37" x14ac:dyDescent="0.25">
      <c r="D2522" s="27">
        <v>2500</v>
      </c>
      <c r="E2522" s="27">
        <f t="shared" si="1107"/>
        <v>0</v>
      </c>
      <c r="F2522" s="27">
        <f t="shared" si="1108"/>
        <v>0</v>
      </c>
      <c r="G2522" s="27">
        <f t="shared" si="1114"/>
        <v>0</v>
      </c>
      <c r="H2522" s="2">
        <f>_xlfn.IFNA(IF(MATCH(AK2522,$AK$23:AK2521,0)&gt;0,0,0),1)</f>
        <v>0</v>
      </c>
      <c r="I2522" s="2">
        <f t="shared" si="1106"/>
        <v>5</v>
      </c>
      <c r="J2522" s="31">
        <f t="shared" si="1115"/>
        <v>4</v>
      </c>
      <c r="K2522" s="32">
        <f t="shared" si="1109"/>
        <v>0</v>
      </c>
      <c r="L2522" s="31">
        <f t="shared" si="1116"/>
        <v>1</v>
      </c>
      <c r="M2522" s="32">
        <f t="shared" si="1110"/>
        <v>0</v>
      </c>
      <c r="N2522" s="31">
        <f t="shared" si="1117"/>
        <v>0</v>
      </c>
      <c r="O2522" s="32">
        <f t="shared" si="1111"/>
        <v>0</v>
      </c>
      <c r="P2522" s="31">
        <f t="shared" si="1118"/>
        <v>0</v>
      </c>
      <c r="Q2522" s="32">
        <f t="shared" si="1112"/>
        <v>0</v>
      </c>
      <c r="R2522" s="31">
        <f t="shared" si="1119"/>
        <v>0</v>
      </c>
      <c r="S2522" s="32">
        <f t="shared" si="1113"/>
        <v>0</v>
      </c>
      <c r="T2522" s="31">
        <f t="shared" si="1120"/>
        <v>0</v>
      </c>
      <c r="V2522" s="1">
        <f t="shared" si="1094"/>
        <v>4</v>
      </c>
      <c r="W2522" s="1">
        <f t="shared" si="1095"/>
        <v>1</v>
      </c>
      <c r="X2522" s="1">
        <f t="shared" si="1096"/>
        <v>0</v>
      </c>
      <c r="Y2522" s="1">
        <f t="shared" si="1097"/>
        <v>0</v>
      </c>
      <c r="Z2522" s="1">
        <f t="shared" si="1098"/>
        <v>0</v>
      </c>
      <c r="AA2522" s="1">
        <f t="shared" si="1099"/>
        <v>0</v>
      </c>
      <c r="AD2522" s="1">
        <f t="shared" si="1100"/>
        <v>4</v>
      </c>
      <c r="AE2522" s="1">
        <f t="shared" si="1101"/>
        <v>1</v>
      </c>
      <c r="AF2522" s="1">
        <f t="shared" si="1102"/>
        <v>0</v>
      </c>
      <c r="AG2522" s="1">
        <f t="shared" si="1103"/>
        <v>0</v>
      </c>
      <c r="AH2522" s="1">
        <f t="shared" si="1104"/>
        <v>0</v>
      </c>
      <c r="AI2522" s="1">
        <f t="shared" si="1105"/>
        <v>0</v>
      </c>
      <c r="AK2522" s="1" t="str">
        <f t="shared" si="1121"/>
        <v>410000</v>
      </c>
    </row>
    <row r="2523" spans="4:37" x14ac:dyDescent="0.25">
      <c r="D2523" s="27">
        <v>2501</v>
      </c>
      <c r="E2523" s="27">
        <f t="shared" si="1107"/>
        <v>0</v>
      </c>
      <c r="F2523" s="27">
        <f t="shared" si="1108"/>
        <v>0</v>
      </c>
      <c r="G2523" s="27">
        <f t="shared" si="1114"/>
        <v>0</v>
      </c>
      <c r="H2523" s="2">
        <f>_xlfn.IFNA(IF(MATCH(AK2523,$AK$23:AK2522,0)&gt;0,0,0),1)</f>
        <v>0</v>
      </c>
      <c r="I2523" s="2">
        <f t="shared" si="1106"/>
        <v>3</v>
      </c>
      <c r="J2523" s="31">
        <f t="shared" si="1115"/>
        <v>1</v>
      </c>
      <c r="K2523" s="32">
        <f t="shared" si="1109"/>
        <v>0</v>
      </c>
      <c r="L2523" s="31">
        <f t="shared" si="1116"/>
        <v>2</v>
      </c>
      <c r="M2523" s="32">
        <f t="shared" si="1110"/>
        <v>0</v>
      </c>
      <c r="N2523" s="31">
        <f t="shared" si="1117"/>
        <v>0</v>
      </c>
      <c r="O2523" s="32">
        <f t="shared" si="1111"/>
        <v>0</v>
      </c>
      <c r="P2523" s="31">
        <f t="shared" si="1118"/>
        <v>0</v>
      </c>
      <c r="Q2523" s="32">
        <f t="shared" si="1112"/>
        <v>0</v>
      </c>
      <c r="R2523" s="31">
        <f t="shared" si="1119"/>
        <v>0</v>
      </c>
      <c r="S2523" s="32">
        <f t="shared" si="1113"/>
        <v>0</v>
      </c>
      <c r="T2523" s="31">
        <f t="shared" si="1120"/>
        <v>0</v>
      </c>
      <c r="V2523" s="1">
        <f t="shared" si="1094"/>
        <v>1</v>
      </c>
      <c r="W2523" s="1">
        <f t="shared" si="1095"/>
        <v>2</v>
      </c>
      <c r="X2523" s="1">
        <f t="shared" si="1096"/>
        <v>0</v>
      </c>
      <c r="Y2523" s="1">
        <f t="shared" si="1097"/>
        <v>0</v>
      </c>
      <c r="Z2523" s="1">
        <f t="shared" si="1098"/>
        <v>0</v>
      </c>
      <c r="AA2523" s="1">
        <f t="shared" si="1099"/>
        <v>0</v>
      </c>
      <c r="AD2523" s="1">
        <f t="shared" si="1100"/>
        <v>2</v>
      </c>
      <c r="AE2523" s="1">
        <f t="shared" si="1101"/>
        <v>1</v>
      </c>
      <c r="AF2523" s="1">
        <f t="shared" si="1102"/>
        <v>0</v>
      </c>
      <c r="AG2523" s="1">
        <f t="shared" si="1103"/>
        <v>0</v>
      </c>
      <c r="AH2523" s="1">
        <f t="shared" si="1104"/>
        <v>0</v>
      </c>
      <c r="AI2523" s="1">
        <f t="shared" si="1105"/>
        <v>0</v>
      </c>
      <c r="AK2523" s="1" t="str">
        <f t="shared" si="1121"/>
        <v>210000</v>
      </c>
    </row>
    <row r="2524" spans="4:37" x14ac:dyDescent="0.25">
      <c r="D2524" s="27">
        <v>2502</v>
      </c>
      <c r="E2524" s="27">
        <f t="shared" si="1107"/>
        <v>0</v>
      </c>
      <c r="F2524" s="27">
        <f t="shared" si="1108"/>
        <v>0</v>
      </c>
      <c r="G2524" s="27">
        <f t="shared" si="1114"/>
        <v>0</v>
      </c>
      <c r="H2524" s="2">
        <f>_xlfn.IFNA(IF(MATCH(AK2524,$AK$23:AK2523,0)&gt;0,0,0),1)</f>
        <v>0</v>
      </c>
      <c r="I2524" s="2">
        <f t="shared" si="1106"/>
        <v>4</v>
      </c>
      <c r="J2524" s="31">
        <f t="shared" si="1115"/>
        <v>2</v>
      </c>
      <c r="K2524" s="32">
        <f t="shared" si="1109"/>
        <v>1</v>
      </c>
      <c r="L2524" s="31">
        <f t="shared" si="1116"/>
        <v>2</v>
      </c>
      <c r="M2524" s="32">
        <f t="shared" si="1110"/>
        <v>0</v>
      </c>
      <c r="N2524" s="31">
        <f t="shared" si="1117"/>
        <v>0</v>
      </c>
      <c r="O2524" s="32">
        <f t="shared" si="1111"/>
        <v>0</v>
      </c>
      <c r="P2524" s="31">
        <f t="shared" si="1118"/>
        <v>0</v>
      </c>
      <c r="Q2524" s="32">
        <f t="shared" si="1112"/>
        <v>0</v>
      </c>
      <c r="R2524" s="31">
        <f t="shared" si="1119"/>
        <v>0</v>
      </c>
      <c r="S2524" s="32">
        <f t="shared" si="1113"/>
        <v>0</v>
      </c>
      <c r="T2524" s="31">
        <f t="shared" si="1120"/>
        <v>0</v>
      </c>
      <c r="V2524" s="1">
        <f t="shared" si="1094"/>
        <v>2</v>
      </c>
      <c r="W2524" s="1">
        <f t="shared" si="1095"/>
        <v>2</v>
      </c>
      <c r="X2524" s="1">
        <f t="shared" si="1096"/>
        <v>0</v>
      </c>
      <c r="Y2524" s="1">
        <f t="shared" si="1097"/>
        <v>0</v>
      </c>
      <c r="Z2524" s="1">
        <f t="shared" si="1098"/>
        <v>0</v>
      </c>
      <c r="AA2524" s="1">
        <f t="shared" si="1099"/>
        <v>0</v>
      </c>
      <c r="AD2524" s="1">
        <f t="shared" si="1100"/>
        <v>2</v>
      </c>
      <c r="AE2524" s="1">
        <f t="shared" si="1101"/>
        <v>2</v>
      </c>
      <c r="AF2524" s="1">
        <f t="shared" si="1102"/>
        <v>0</v>
      </c>
      <c r="AG2524" s="1">
        <f t="shared" si="1103"/>
        <v>0</v>
      </c>
      <c r="AH2524" s="1">
        <f t="shared" si="1104"/>
        <v>0</v>
      </c>
      <c r="AI2524" s="1">
        <f t="shared" si="1105"/>
        <v>0</v>
      </c>
      <c r="AK2524" s="1" t="str">
        <f t="shared" si="1121"/>
        <v>220000</v>
      </c>
    </row>
    <row r="2525" spans="4:37" x14ac:dyDescent="0.25">
      <c r="D2525" s="27">
        <v>2503</v>
      </c>
      <c r="E2525" s="27">
        <f t="shared" si="1107"/>
        <v>0</v>
      </c>
      <c r="F2525" s="27">
        <f t="shared" si="1108"/>
        <v>0</v>
      </c>
      <c r="G2525" s="27">
        <f t="shared" si="1114"/>
        <v>0</v>
      </c>
      <c r="H2525" s="2">
        <f>_xlfn.IFNA(IF(MATCH(AK2525,$AK$23:AK2524,0)&gt;0,0,0),1)</f>
        <v>0</v>
      </c>
      <c r="I2525" s="2">
        <f t="shared" si="1106"/>
        <v>5</v>
      </c>
      <c r="J2525" s="31">
        <f t="shared" si="1115"/>
        <v>3</v>
      </c>
      <c r="K2525" s="32">
        <f t="shared" si="1109"/>
        <v>0</v>
      </c>
      <c r="L2525" s="31">
        <f t="shared" si="1116"/>
        <v>2</v>
      </c>
      <c r="M2525" s="32">
        <f t="shared" si="1110"/>
        <v>0</v>
      </c>
      <c r="N2525" s="31">
        <f t="shared" si="1117"/>
        <v>0</v>
      </c>
      <c r="O2525" s="32">
        <f t="shared" si="1111"/>
        <v>0</v>
      </c>
      <c r="P2525" s="31">
        <f t="shared" si="1118"/>
        <v>0</v>
      </c>
      <c r="Q2525" s="32">
        <f t="shared" si="1112"/>
        <v>0</v>
      </c>
      <c r="R2525" s="31">
        <f t="shared" si="1119"/>
        <v>0</v>
      </c>
      <c r="S2525" s="32">
        <f t="shared" si="1113"/>
        <v>0</v>
      </c>
      <c r="T2525" s="31">
        <f t="shared" si="1120"/>
        <v>0</v>
      </c>
      <c r="V2525" s="1">
        <f t="shared" si="1094"/>
        <v>3</v>
      </c>
      <c r="W2525" s="1">
        <f t="shared" si="1095"/>
        <v>2</v>
      </c>
      <c r="X2525" s="1">
        <f t="shared" si="1096"/>
        <v>0</v>
      </c>
      <c r="Y2525" s="1">
        <f t="shared" si="1097"/>
        <v>0</v>
      </c>
      <c r="Z2525" s="1">
        <f t="shared" si="1098"/>
        <v>0</v>
      </c>
      <c r="AA2525" s="1">
        <f t="shared" si="1099"/>
        <v>0</v>
      </c>
      <c r="AD2525" s="1">
        <f t="shared" si="1100"/>
        <v>3</v>
      </c>
      <c r="AE2525" s="1">
        <f t="shared" si="1101"/>
        <v>2</v>
      </c>
      <c r="AF2525" s="1">
        <f t="shared" si="1102"/>
        <v>0</v>
      </c>
      <c r="AG2525" s="1">
        <f t="shared" si="1103"/>
        <v>0</v>
      </c>
      <c r="AH2525" s="1">
        <f t="shared" si="1104"/>
        <v>0</v>
      </c>
      <c r="AI2525" s="1">
        <f t="shared" si="1105"/>
        <v>0</v>
      </c>
      <c r="AK2525" s="1" t="str">
        <f t="shared" si="1121"/>
        <v>320000</v>
      </c>
    </row>
    <row r="2526" spans="4:37" x14ac:dyDescent="0.25">
      <c r="D2526" s="27">
        <v>2504</v>
      </c>
      <c r="E2526" s="27">
        <f t="shared" si="1107"/>
        <v>0</v>
      </c>
      <c r="F2526" s="27">
        <f t="shared" si="1108"/>
        <v>0</v>
      </c>
      <c r="G2526" s="27">
        <f t="shared" si="1114"/>
        <v>0</v>
      </c>
      <c r="H2526" s="2">
        <f>_xlfn.IFNA(IF(MATCH(AK2526,$AK$23:AK2525,0)&gt;0,0,0),1)</f>
        <v>0</v>
      </c>
      <c r="I2526" s="2">
        <f t="shared" si="1106"/>
        <v>6</v>
      </c>
      <c r="J2526" s="31">
        <f t="shared" si="1115"/>
        <v>4</v>
      </c>
      <c r="K2526" s="32">
        <f t="shared" si="1109"/>
        <v>0</v>
      </c>
      <c r="L2526" s="31">
        <f t="shared" si="1116"/>
        <v>2</v>
      </c>
      <c r="M2526" s="32">
        <f t="shared" si="1110"/>
        <v>0</v>
      </c>
      <c r="N2526" s="31">
        <f t="shared" si="1117"/>
        <v>0</v>
      </c>
      <c r="O2526" s="32">
        <f t="shared" si="1111"/>
        <v>0</v>
      </c>
      <c r="P2526" s="31">
        <f t="shared" si="1118"/>
        <v>0</v>
      </c>
      <c r="Q2526" s="32">
        <f t="shared" si="1112"/>
        <v>0</v>
      </c>
      <c r="R2526" s="31">
        <f t="shared" si="1119"/>
        <v>0</v>
      </c>
      <c r="S2526" s="32">
        <f t="shared" si="1113"/>
        <v>0</v>
      </c>
      <c r="T2526" s="31">
        <f t="shared" si="1120"/>
        <v>0</v>
      </c>
      <c r="V2526" s="1">
        <f t="shared" si="1094"/>
        <v>4</v>
      </c>
      <c r="W2526" s="1">
        <f t="shared" si="1095"/>
        <v>2</v>
      </c>
      <c r="X2526" s="1">
        <f t="shared" si="1096"/>
        <v>0</v>
      </c>
      <c r="Y2526" s="1">
        <f t="shared" si="1097"/>
        <v>0</v>
      </c>
      <c r="Z2526" s="1">
        <f t="shared" si="1098"/>
        <v>0</v>
      </c>
      <c r="AA2526" s="1">
        <f t="shared" si="1099"/>
        <v>0</v>
      </c>
      <c r="AD2526" s="1">
        <f t="shared" si="1100"/>
        <v>4</v>
      </c>
      <c r="AE2526" s="1">
        <f t="shared" si="1101"/>
        <v>2</v>
      </c>
      <c r="AF2526" s="1">
        <f t="shared" si="1102"/>
        <v>0</v>
      </c>
      <c r="AG2526" s="1">
        <f t="shared" si="1103"/>
        <v>0</v>
      </c>
      <c r="AH2526" s="1">
        <f t="shared" si="1104"/>
        <v>0</v>
      </c>
      <c r="AI2526" s="1">
        <f t="shared" si="1105"/>
        <v>0</v>
      </c>
      <c r="AK2526" s="1" t="str">
        <f t="shared" si="1121"/>
        <v>420000</v>
      </c>
    </row>
    <row r="2527" spans="4:37" x14ac:dyDescent="0.25">
      <c r="D2527" s="27">
        <v>2505</v>
      </c>
      <c r="E2527" s="27">
        <f t="shared" si="1107"/>
        <v>0</v>
      </c>
      <c r="F2527" s="27">
        <f t="shared" si="1108"/>
        <v>0</v>
      </c>
      <c r="G2527" s="27">
        <f t="shared" si="1114"/>
        <v>0</v>
      </c>
      <c r="H2527" s="2">
        <f>_xlfn.IFNA(IF(MATCH(AK2527,$AK$23:AK2526,0)&gt;0,0,0),1)</f>
        <v>0</v>
      </c>
      <c r="I2527" s="2">
        <f t="shared" si="1106"/>
        <v>4</v>
      </c>
      <c r="J2527" s="31">
        <f t="shared" si="1115"/>
        <v>1</v>
      </c>
      <c r="K2527" s="32">
        <f t="shared" si="1109"/>
        <v>0</v>
      </c>
      <c r="L2527" s="31">
        <f t="shared" si="1116"/>
        <v>3</v>
      </c>
      <c r="M2527" s="32">
        <f t="shared" si="1110"/>
        <v>0</v>
      </c>
      <c r="N2527" s="31">
        <f t="shared" si="1117"/>
        <v>0</v>
      </c>
      <c r="O2527" s="32">
        <f t="shared" si="1111"/>
        <v>0</v>
      </c>
      <c r="P2527" s="31">
        <f t="shared" si="1118"/>
        <v>0</v>
      </c>
      <c r="Q2527" s="32">
        <f t="shared" si="1112"/>
        <v>0</v>
      </c>
      <c r="R2527" s="31">
        <f t="shared" si="1119"/>
        <v>0</v>
      </c>
      <c r="S2527" s="32">
        <f t="shared" si="1113"/>
        <v>0</v>
      </c>
      <c r="T2527" s="31">
        <f t="shared" si="1120"/>
        <v>0</v>
      </c>
      <c r="V2527" s="1">
        <f t="shared" si="1094"/>
        <v>1</v>
      </c>
      <c r="W2527" s="1">
        <f t="shared" si="1095"/>
        <v>3</v>
      </c>
      <c r="X2527" s="1">
        <f t="shared" si="1096"/>
        <v>0</v>
      </c>
      <c r="Y2527" s="1">
        <f t="shared" si="1097"/>
        <v>0</v>
      </c>
      <c r="Z2527" s="1">
        <f t="shared" si="1098"/>
        <v>0</v>
      </c>
      <c r="AA2527" s="1">
        <f t="shared" si="1099"/>
        <v>0</v>
      </c>
      <c r="AD2527" s="1">
        <f t="shared" si="1100"/>
        <v>3</v>
      </c>
      <c r="AE2527" s="1">
        <f t="shared" si="1101"/>
        <v>1</v>
      </c>
      <c r="AF2527" s="1">
        <f t="shared" si="1102"/>
        <v>0</v>
      </c>
      <c r="AG2527" s="1">
        <f t="shared" si="1103"/>
        <v>0</v>
      </c>
      <c r="AH2527" s="1">
        <f t="shared" si="1104"/>
        <v>0</v>
      </c>
      <c r="AI2527" s="1">
        <f t="shared" si="1105"/>
        <v>0</v>
      </c>
      <c r="AK2527" s="1" t="str">
        <f t="shared" si="1121"/>
        <v>310000</v>
      </c>
    </row>
    <row r="2528" spans="4:37" x14ac:dyDescent="0.25">
      <c r="D2528" s="27">
        <v>2506</v>
      </c>
      <c r="E2528" s="27">
        <f t="shared" si="1107"/>
        <v>0</v>
      </c>
      <c r="F2528" s="27">
        <f t="shared" si="1108"/>
        <v>0</v>
      </c>
      <c r="G2528" s="27">
        <f t="shared" si="1114"/>
        <v>0</v>
      </c>
      <c r="H2528" s="2">
        <f>_xlfn.IFNA(IF(MATCH(AK2528,$AK$23:AK2527,0)&gt;0,0,0),1)</f>
        <v>0</v>
      </c>
      <c r="I2528" s="2">
        <f t="shared" si="1106"/>
        <v>5</v>
      </c>
      <c r="J2528" s="31">
        <f t="shared" si="1115"/>
        <v>2</v>
      </c>
      <c r="K2528" s="32">
        <f t="shared" si="1109"/>
        <v>0</v>
      </c>
      <c r="L2528" s="31">
        <f t="shared" si="1116"/>
        <v>3</v>
      </c>
      <c r="M2528" s="32">
        <f t="shared" si="1110"/>
        <v>0</v>
      </c>
      <c r="N2528" s="31">
        <f t="shared" si="1117"/>
        <v>0</v>
      </c>
      <c r="O2528" s="32">
        <f t="shared" si="1111"/>
        <v>0</v>
      </c>
      <c r="P2528" s="31">
        <f t="shared" si="1118"/>
        <v>0</v>
      </c>
      <c r="Q2528" s="32">
        <f t="shared" si="1112"/>
        <v>0</v>
      </c>
      <c r="R2528" s="31">
        <f t="shared" si="1119"/>
        <v>0</v>
      </c>
      <c r="S2528" s="32">
        <f t="shared" si="1113"/>
        <v>0</v>
      </c>
      <c r="T2528" s="31">
        <f t="shared" si="1120"/>
        <v>0</v>
      </c>
      <c r="V2528" s="1">
        <f t="shared" si="1094"/>
        <v>2</v>
      </c>
      <c r="W2528" s="1">
        <f t="shared" si="1095"/>
        <v>3</v>
      </c>
      <c r="X2528" s="1">
        <f t="shared" si="1096"/>
        <v>0</v>
      </c>
      <c r="Y2528" s="1">
        <f t="shared" si="1097"/>
        <v>0</v>
      </c>
      <c r="Z2528" s="1">
        <f t="shared" si="1098"/>
        <v>0</v>
      </c>
      <c r="AA2528" s="1">
        <f t="shared" si="1099"/>
        <v>0</v>
      </c>
      <c r="AD2528" s="1">
        <f t="shared" si="1100"/>
        <v>3</v>
      </c>
      <c r="AE2528" s="1">
        <f t="shared" si="1101"/>
        <v>2</v>
      </c>
      <c r="AF2528" s="1">
        <f t="shared" si="1102"/>
        <v>0</v>
      </c>
      <c r="AG2528" s="1">
        <f t="shared" si="1103"/>
        <v>0</v>
      </c>
      <c r="AH2528" s="1">
        <f t="shared" si="1104"/>
        <v>0</v>
      </c>
      <c r="AI2528" s="1">
        <f t="shared" si="1105"/>
        <v>0</v>
      </c>
      <c r="AK2528" s="1" t="str">
        <f t="shared" si="1121"/>
        <v>320000</v>
      </c>
    </row>
    <row r="2529" spans="4:37" x14ac:dyDescent="0.25">
      <c r="D2529" s="27">
        <v>2507</v>
      </c>
      <c r="E2529" s="27">
        <f t="shared" si="1107"/>
        <v>0</v>
      </c>
      <c r="F2529" s="27">
        <f t="shared" si="1108"/>
        <v>0</v>
      </c>
      <c r="G2529" s="27">
        <f t="shared" si="1114"/>
        <v>0</v>
      </c>
      <c r="H2529" s="2">
        <f>_xlfn.IFNA(IF(MATCH(AK2529,$AK$23:AK2528,0)&gt;0,0,0),1)</f>
        <v>0</v>
      </c>
      <c r="I2529" s="2">
        <f t="shared" si="1106"/>
        <v>6</v>
      </c>
      <c r="J2529" s="31">
        <f t="shared" si="1115"/>
        <v>3</v>
      </c>
      <c r="K2529" s="32">
        <f t="shared" si="1109"/>
        <v>1</v>
      </c>
      <c r="L2529" s="31">
        <f t="shared" si="1116"/>
        <v>3</v>
      </c>
      <c r="M2529" s="32">
        <f t="shared" si="1110"/>
        <v>0</v>
      </c>
      <c r="N2529" s="31">
        <f t="shared" si="1117"/>
        <v>0</v>
      </c>
      <c r="O2529" s="32">
        <f t="shared" si="1111"/>
        <v>0</v>
      </c>
      <c r="P2529" s="31">
        <f t="shared" si="1118"/>
        <v>0</v>
      </c>
      <c r="Q2529" s="32">
        <f t="shared" si="1112"/>
        <v>0</v>
      </c>
      <c r="R2529" s="31">
        <f t="shared" si="1119"/>
        <v>0</v>
      </c>
      <c r="S2529" s="32">
        <f t="shared" si="1113"/>
        <v>0</v>
      </c>
      <c r="T2529" s="31">
        <f t="shared" si="1120"/>
        <v>0</v>
      </c>
      <c r="V2529" s="1">
        <f t="shared" si="1094"/>
        <v>3</v>
      </c>
      <c r="W2529" s="1">
        <f t="shared" si="1095"/>
        <v>3</v>
      </c>
      <c r="X2529" s="1">
        <f t="shared" si="1096"/>
        <v>0</v>
      </c>
      <c r="Y2529" s="1">
        <f t="shared" si="1097"/>
        <v>0</v>
      </c>
      <c r="Z2529" s="1">
        <f t="shared" si="1098"/>
        <v>0</v>
      </c>
      <c r="AA2529" s="1">
        <f t="shared" si="1099"/>
        <v>0</v>
      </c>
      <c r="AD2529" s="1">
        <f t="shared" si="1100"/>
        <v>3</v>
      </c>
      <c r="AE2529" s="1">
        <f t="shared" si="1101"/>
        <v>3</v>
      </c>
      <c r="AF2529" s="1">
        <f t="shared" si="1102"/>
        <v>0</v>
      </c>
      <c r="AG2529" s="1">
        <f t="shared" si="1103"/>
        <v>0</v>
      </c>
      <c r="AH2529" s="1">
        <f t="shared" si="1104"/>
        <v>0</v>
      </c>
      <c r="AI2529" s="1">
        <f t="shared" si="1105"/>
        <v>0</v>
      </c>
      <c r="AK2529" s="1" t="str">
        <f t="shared" si="1121"/>
        <v>330000</v>
      </c>
    </row>
    <row r="2530" spans="4:37" x14ac:dyDescent="0.25">
      <c r="D2530" s="27">
        <v>2508</v>
      </c>
      <c r="E2530" s="27">
        <f t="shared" si="1107"/>
        <v>0</v>
      </c>
      <c r="F2530" s="27">
        <f t="shared" si="1108"/>
        <v>0</v>
      </c>
      <c r="G2530" s="27">
        <f t="shared" si="1114"/>
        <v>0</v>
      </c>
      <c r="H2530" s="2">
        <f>_xlfn.IFNA(IF(MATCH(AK2530,$AK$23:AK2529,0)&gt;0,0,0),1)</f>
        <v>0</v>
      </c>
      <c r="I2530" s="2">
        <f t="shared" si="1106"/>
        <v>7</v>
      </c>
      <c r="J2530" s="31">
        <f t="shared" si="1115"/>
        <v>4</v>
      </c>
      <c r="K2530" s="32">
        <f t="shared" si="1109"/>
        <v>0</v>
      </c>
      <c r="L2530" s="31">
        <f t="shared" si="1116"/>
        <v>3</v>
      </c>
      <c r="M2530" s="32">
        <f t="shared" si="1110"/>
        <v>0</v>
      </c>
      <c r="N2530" s="31">
        <f t="shared" si="1117"/>
        <v>0</v>
      </c>
      <c r="O2530" s="32">
        <f t="shared" si="1111"/>
        <v>0</v>
      </c>
      <c r="P2530" s="31">
        <f t="shared" si="1118"/>
        <v>0</v>
      </c>
      <c r="Q2530" s="32">
        <f t="shared" si="1112"/>
        <v>0</v>
      </c>
      <c r="R2530" s="31">
        <f t="shared" si="1119"/>
        <v>0</v>
      </c>
      <c r="S2530" s="32">
        <f t="shared" si="1113"/>
        <v>0</v>
      </c>
      <c r="T2530" s="31">
        <f t="shared" si="1120"/>
        <v>0</v>
      </c>
      <c r="V2530" s="1">
        <f t="shared" si="1094"/>
        <v>4</v>
      </c>
      <c r="W2530" s="1">
        <f t="shared" si="1095"/>
        <v>3</v>
      </c>
      <c r="X2530" s="1">
        <f t="shared" si="1096"/>
        <v>0</v>
      </c>
      <c r="Y2530" s="1">
        <f t="shared" si="1097"/>
        <v>0</v>
      </c>
      <c r="Z2530" s="1">
        <f t="shared" si="1098"/>
        <v>0</v>
      </c>
      <c r="AA2530" s="1">
        <f t="shared" si="1099"/>
        <v>0</v>
      </c>
      <c r="AD2530" s="1">
        <f t="shared" si="1100"/>
        <v>4</v>
      </c>
      <c r="AE2530" s="1">
        <f t="shared" si="1101"/>
        <v>3</v>
      </c>
      <c r="AF2530" s="1">
        <f t="shared" si="1102"/>
        <v>0</v>
      </c>
      <c r="AG2530" s="1">
        <f t="shared" si="1103"/>
        <v>0</v>
      </c>
      <c r="AH2530" s="1">
        <f t="shared" si="1104"/>
        <v>0</v>
      </c>
      <c r="AI2530" s="1">
        <f t="shared" si="1105"/>
        <v>0</v>
      </c>
      <c r="AK2530" s="1" t="str">
        <f t="shared" si="1121"/>
        <v>430000</v>
      </c>
    </row>
    <row r="2531" spans="4:37" x14ac:dyDescent="0.25">
      <c r="D2531" s="27">
        <v>2509</v>
      </c>
      <c r="E2531" s="27">
        <f t="shared" si="1107"/>
        <v>0</v>
      </c>
      <c r="F2531" s="27">
        <f t="shared" si="1108"/>
        <v>0</v>
      </c>
      <c r="G2531" s="27">
        <f t="shared" si="1114"/>
        <v>0</v>
      </c>
      <c r="H2531" s="2">
        <f>_xlfn.IFNA(IF(MATCH(AK2531,$AK$23:AK2530,0)&gt;0,0,0),1)</f>
        <v>0</v>
      </c>
      <c r="I2531" s="2">
        <f t="shared" si="1106"/>
        <v>5</v>
      </c>
      <c r="J2531" s="31">
        <f t="shared" si="1115"/>
        <v>1</v>
      </c>
      <c r="K2531" s="32">
        <f t="shared" si="1109"/>
        <v>0</v>
      </c>
      <c r="L2531" s="31">
        <f t="shared" si="1116"/>
        <v>4</v>
      </c>
      <c r="M2531" s="32">
        <f t="shared" si="1110"/>
        <v>0</v>
      </c>
      <c r="N2531" s="31">
        <f t="shared" si="1117"/>
        <v>0</v>
      </c>
      <c r="O2531" s="32">
        <f t="shared" si="1111"/>
        <v>0</v>
      </c>
      <c r="P2531" s="31">
        <f t="shared" si="1118"/>
        <v>0</v>
      </c>
      <c r="Q2531" s="32">
        <f t="shared" si="1112"/>
        <v>0</v>
      </c>
      <c r="R2531" s="31">
        <f t="shared" si="1119"/>
        <v>0</v>
      </c>
      <c r="S2531" s="32">
        <f t="shared" si="1113"/>
        <v>0</v>
      </c>
      <c r="T2531" s="31">
        <f t="shared" si="1120"/>
        <v>0</v>
      </c>
      <c r="V2531" s="1">
        <f t="shared" ref="V2531:V2594" si="1122">J2531</f>
        <v>1</v>
      </c>
      <c r="W2531" s="1">
        <f t="shared" ref="W2531:W2594" si="1123">L2531</f>
        <v>4</v>
      </c>
      <c r="X2531" s="1">
        <f t="shared" ref="X2531:X2594" si="1124">N2531</f>
        <v>0</v>
      </c>
      <c r="Y2531" s="1">
        <f t="shared" ref="Y2531:Y2594" si="1125">P2531</f>
        <v>0</v>
      </c>
      <c r="Z2531" s="1">
        <f t="shared" ref="Z2531:Z2594" si="1126">R2531</f>
        <v>0</v>
      </c>
      <c r="AA2531" s="1">
        <f t="shared" ref="AA2531:AA2594" si="1127">T2531</f>
        <v>0</v>
      </c>
      <c r="AD2531" s="1">
        <f t="shared" ref="AD2531:AD2594" si="1128">LARGE(V2531:AA2531,1)</f>
        <v>4</v>
      </c>
      <c r="AE2531" s="1">
        <f t="shared" ref="AE2531:AE2594" si="1129">LARGE(V2531:AA2531,2)</f>
        <v>1</v>
      </c>
      <c r="AF2531" s="1">
        <f t="shared" ref="AF2531:AF2594" si="1130">LARGE(V2531:AA2531,3)</f>
        <v>0</v>
      </c>
      <c r="AG2531" s="1">
        <f t="shared" ref="AG2531:AG2594" si="1131">LARGE(V2531:AA2531,4)</f>
        <v>0</v>
      </c>
      <c r="AH2531" s="1">
        <f t="shared" ref="AH2531:AH2594" si="1132">LARGE(V2531:AA2531,5)</f>
        <v>0</v>
      </c>
      <c r="AI2531" s="1">
        <f t="shared" ref="AI2531:AI2594" si="1133">LARGE(V2531:AA2531,6)</f>
        <v>0</v>
      </c>
      <c r="AK2531" s="1" t="str">
        <f t="shared" si="1121"/>
        <v>410000</v>
      </c>
    </row>
    <row r="2532" spans="4:37" x14ac:dyDescent="0.25">
      <c r="D2532" s="27">
        <v>2510</v>
      </c>
      <c r="E2532" s="27">
        <f t="shared" si="1107"/>
        <v>0</v>
      </c>
      <c r="F2532" s="27">
        <f t="shared" si="1108"/>
        <v>0</v>
      </c>
      <c r="G2532" s="27">
        <f t="shared" si="1114"/>
        <v>0</v>
      </c>
      <c r="H2532" s="2">
        <f>_xlfn.IFNA(IF(MATCH(AK2532,$AK$23:AK2531,0)&gt;0,0,0),1)</f>
        <v>0</v>
      </c>
      <c r="I2532" s="2">
        <f t="shared" si="1106"/>
        <v>6</v>
      </c>
      <c r="J2532" s="31">
        <f t="shared" si="1115"/>
        <v>2</v>
      </c>
      <c r="K2532" s="32">
        <f t="shared" si="1109"/>
        <v>0</v>
      </c>
      <c r="L2532" s="31">
        <f t="shared" si="1116"/>
        <v>4</v>
      </c>
      <c r="M2532" s="32">
        <f t="shared" si="1110"/>
        <v>0</v>
      </c>
      <c r="N2532" s="31">
        <f t="shared" si="1117"/>
        <v>0</v>
      </c>
      <c r="O2532" s="32">
        <f t="shared" si="1111"/>
        <v>0</v>
      </c>
      <c r="P2532" s="31">
        <f t="shared" si="1118"/>
        <v>0</v>
      </c>
      <c r="Q2532" s="32">
        <f t="shared" si="1112"/>
        <v>0</v>
      </c>
      <c r="R2532" s="31">
        <f t="shared" si="1119"/>
        <v>0</v>
      </c>
      <c r="S2532" s="32">
        <f t="shared" si="1113"/>
        <v>0</v>
      </c>
      <c r="T2532" s="31">
        <f t="shared" si="1120"/>
        <v>0</v>
      </c>
      <c r="V2532" s="1">
        <f t="shared" si="1122"/>
        <v>2</v>
      </c>
      <c r="W2532" s="1">
        <f t="shared" si="1123"/>
        <v>4</v>
      </c>
      <c r="X2532" s="1">
        <f t="shared" si="1124"/>
        <v>0</v>
      </c>
      <c r="Y2532" s="1">
        <f t="shared" si="1125"/>
        <v>0</v>
      </c>
      <c r="Z2532" s="1">
        <f t="shared" si="1126"/>
        <v>0</v>
      </c>
      <c r="AA2532" s="1">
        <f t="shared" si="1127"/>
        <v>0</v>
      </c>
      <c r="AD2532" s="1">
        <f t="shared" si="1128"/>
        <v>4</v>
      </c>
      <c r="AE2532" s="1">
        <f t="shared" si="1129"/>
        <v>2</v>
      </c>
      <c r="AF2532" s="1">
        <f t="shared" si="1130"/>
        <v>0</v>
      </c>
      <c r="AG2532" s="1">
        <f t="shared" si="1131"/>
        <v>0</v>
      </c>
      <c r="AH2532" s="1">
        <f t="shared" si="1132"/>
        <v>0</v>
      </c>
      <c r="AI2532" s="1">
        <f t="shared" si="1133"/>
        <v>0</v>
      </c>
      <c r="AK2532" s="1" t="str">
        <f t="shared" si="1121"/>
        <v>420000</v>
      </c>
    </row>
    <row r="2533" spans="4:37" x14ac:dyDescent="0.25">
      <c r="D2533" s="27">
        <v>2511</v>
      </c>
      <c r="E2533" s="27">
        <f t="shared" si="1107"/>
        <v>0</v>
      </c>
      <c r="F2533" s="27">
        <f t="shared" si="1108"/>
        <v>0</v>
      </c>
      <c r="G2533" s="27">
        <f t="shared" si="1114"/>
        <v>0</v>
      </c>
      <c r="H2533" s="2">
        <f>_xlfn.IFNA(IF(MATCH(AK2533,$AK$23:AK2532,0)&gt;0,0,0),1)</f>
        <v>0</v>
      </c>
      <c r="I2533" s="2">
        <f t="shared" si="1106"/>
        <v>7</v>
      </c>
      <c r="J2533" s="31">
        <f t="shared" si="1115"/>
        <v>3</v>
      </c>
      <c r="K2533" s="32">
        <f t="shared" si="1109"/>
        <v>0</v>
      </c>
      <c r="L2533" s="31">
        <f t="shared" si="1116"/>
        <v>4</v>
      </c>
      <c r="M2533" s="32">
        <f t="shared" si="1110"/>
        <v>0</v>
      </c>
      <c r="N2533" s="31">
        <f t="shared" si="1117"/>
        <v>0</v>
      </c>
      <c r="O2533" s="32">
        <f t="shared" si="1111"/>
        <v>0</v>
      </c>
      <c r="P2533" s="31">
        <f t="shared" si="1118"/>
        <v>0</v>
      </c>
      <c r="Q2533" s="32">
        <f t="shared" si="1112"/>
        <v>0</v>
      </c>
      <c r="R2533" s="31">
        <f t="shared" si="1119"/>
        <v>0</v>
      </c>
      <c r="S2533" s="32">
        <f t="shared" si="1113"/>
        <v>0</v>
      </c>
      <c r="T2533" s="31">
        <f t="shared" si="1120"/>
        <v>0</v>
      </c>
      <c r="V2533" s="1">
        <f t="shared" si="1122"/>
        <v>3</v>
      </c>
      <c r="W2533" s="1">
        <f t="shared" si="1123"/>
        <v>4</v>
      </c>
      <c r="X2533" s="1">
        <f t="shared" si="1124"/>
        <v>0</v>
      </c>
      <c r="Y2533" s="1">
        <f t="shared" si="1125"/>
        <v>0</v>
      </c>
      <c r="Z2533" s="1">
        <f t="shared" si="1126"/>
        <v>0</v>
      </c>
      <c r="AA2533" s="1">
        <f t="shared" si="1127"/>
        <v>0</v>
      </c>
      <c r="AD2533" s="1">
        <f t="shared" si="1128"/>
        <v>4</v>
      </c>
      <c r="AE2533" s="1">
        <f t="shared" si="1129"/>
        <v>3</v>
      </c>
      <c r="AF2533" s="1">
        <f t="shared" si="1130"/>
        <v>0</v>
      </c>
      <c r="AG2533" s="1">
        <f t="shared" si="1131"/>
        <v>0</v>
      </c>
      <c r="AH2533" s="1">
        <f t="shared" si="1132"/>
        <v>0</v>
      </c>
      <c r="AI2533" s="1">
        <f t="shared" si="1133"/>
        <v>0</v>
      </c>
      <c r="AK2533" s="1" t="str">
        <f t="shared" si="1121"/>
        <v>430000</v>
      </c>
    </row>
    <row r="2534" spans="4:37" x14ac:dyDescent="0.25">
      <c r="D2534" s="27">
        <v>2512</v>
      </c>
      <c r="E2534" s="27">
        <f t="shared" si="1107"/>
        <v>0</v>
      </c>
      <c r="F2534" s="27">
        <f t="shared" si="1108"/>
        <v>0</v>
      </c>
      <c r="G2534" s="27">
        <f t="shared" si="1114"/>
        <v>0</v>
      </c>
      <c r="H2534" s="2">
        <f>_xlfn.IFNA(IF(MATCH(AK2534,$AK$23:AK2533,0)&gt;0,0,0),1)</f>
        <v>0</v>
      </c>
      <c r="I2534" s="2">
        <f t="shared" si="1106"/>
        <v>8</v>
      </c>
      <c r="J2534" s="31">
        <f t="shared" si="1115"/>
        <v>4</v>
      </c>
      <c r="K2534" s="32">
        <f t="shared" si="1109"/>
        <v>1</v>
      </c>
      <c r="L2534" s="31">
        <f t="shared" si="1116"/>
        <v>4</v>
      </c>
      <c r="M2534" s="32">
        <f t="shared" si="1110"/>
        <v>0</v>
      </c>
      <c r="N2534" s="31">
        <f t="shared" si="1117"/>
        <v>0</v>
      </c>
      <c r="O2534" s="32">
        <f t="shared" si="1111"/>
        <v>0</v>
      </c>
      <c r="P2534" s="31">
        <f t="shared" si="1118"/>
        <v>0</v>
      </c>
      <c r="Q2534" s="32">
        <f t="shared" si="1112"/>
        <v>0</v>
      </c>
      <c r="R2534" s="31">
        <f t="shared" si="1119"/>
        <v>0</v>
      </c>
      <c r="S2534" s="32">
        <f t="shared" si="1113"/>
        <v>0</v>
      </c>
      <c r="T2534" s="31">
        <f t="shared" si="1120"/>
        <v>0</v>
      </c>
      <c r="V2534" s="1">
        <f t="shared" si="1122"/>
        <v>4</v>
      </c>
      <c r="W2534" s="1">
        <f t="shared" si="1123"/>
        <v>4</v>
      </c>
      <c r="X2534" s="1">
        <f t="shared" si="1124"/>
        <v>0</v>
      </c>
      <c r="Y2534" s="1">
        <f t="shared" si="1125"/>
        <v>0</v>
      </c>
      <c r="Z2534" s="1">
        <f t="shared" si="1126"/>
        <v>0</v>
      </c>
      <c r="AA2534" s="1">
        <f t="shared" si="1127"/>
        <v>0</v>
      </c>
      <c r="AD2534" s="1">
        <f t="shared" si="1128"/>
        <v>4</v>
      </c>
      <c r="AE2534" s="1">
        <f t="shared" si="1129"/>
        <v>4</v>
      </c>
      <c r="AF2534" s="1">
        <f t="shared" si="1130"/>
        <v>0</v>
      </c>
      <c r="AG2534" s="1">
        <f t="shared" si="1131"/>
        <v>0</v>
      </c>
      <c r="AH2534" s="1">
        <f t="shared" si="1132"/>
        <v>0</v>
      </c>
      <c r="AI2534" s="1">
        <f t="shared" si="1133"/>
        <v>0</v>
      </c>
      <c r="AK2534" s="1" t="str">
        <f t="shared" si="1121"/>
        <v>440000</v>
      </c>
    </row>
    <row r="2535" spans="4:37" x14ac:dyDescent="0.25">
      <c r="D2535" s="27">
        <v>2513</v>
      </c>
      <c r="E2535" s="27">
        <f t="shared" si="1107"/>
        <v>0</v>
      </c>
      <c r="F2535" s="27">
        <f t="shared" si="1108"/>
        <v>0</v>
      </c>
      <c r="G2535" s="27">
        <f t="shared" si="1114"/>
        <v>0</v>
      </c>
      <c r="H2535" s="2">
        <f>_xlfn.IFNA(IF(MATCH(AK2535,$AK$23:AK2534,0)&gt;0,0,0),1)</f>
        <v>0</v>
      </c>
      <c r="I2535" s="2">
        <f t="shared" si="1106"/>
        <v>2</v>
      </c>
      <c r="J2535" s="31">
        <f t="shared" si="1115"/>
        <v>1</v>
      </c>
      <c r="K2535" s="32">
        <f t="shared" si="1109"/>
        <v>1</v>
      </c>
      <c r="L2535" s="31">
        <f t="shared" si="1116"/>
        <v>1</v>
      </c>
      <c r="M2535" s="32">
        <f t="shared" si="1110"/>
        <v>0</v>
      </c>
      <c r="N2535" s="31">
        <f t="shared" si="1117"/>
        <v>0</v>
      </c>
      <c r="O2535" s="32">
        <f t="shared" si="1111"/>
        <v>0</v>
      </c>
      <c r="P2535" s="31">
        <f t="shared" si="1118"/>
        <v>0</v>
      </c>
      <c r="Q2535" s="32">
        <f t="shared" si="1112"/>
        <v>0</v>
      </c>
      <c r="R2535" s="31">
        <f t="shared" si="1119"/>
        <v>0</v>
      </c>
      <c r="S2535" s="32">
        <f t="shared" si="1113"/>
        <v>0</v>
      </c>
      <c r="T2535" s="31">
        <f t="shared" si="1120"/>
        <v>0</v>
      </c>
      <c r="V2535" s="1">
        <f t="shared" si="1122"/>
        <v>1</v>
      </c>
      <c r="W2535" s="1">
        <f t="shared" si="1123"/>
        <v>1</v>
      </c>
      <c r="X2535" s="1">
        <f t="shared" si="1124"/>
        <v>0</v>
      </c>
      <c r="Y2535" s="1">
        <f t="shared" si="1125"/>
        <v>0</v>
      </c>
      <c r="Z2535" s="1">
        <f t="shared" si="1126"/>
        <v>0</v>
      </c>
      <c r="AA2535" s="1">
        <f t="shared" si="1127"/>
        <v>0</v>
      </c>
      <c r="AD2535" s="1">
        <f t="shared" si="1128"/>
        <v>1</v>
      </c>
      <c r="AE2535" s="1">
        <f t="shared" si="1129"/>
        <v>1</v>
      </c>
      <c r="AF2535" s="1">
        <f t="shared" si="1130"/>
        <v>0</v>
      </c>
      <c r="AG2535" s="1">
        <f t="shared" si="1131"/>
        <v>0</v>
      </c>
      <c r="AH2535" s="1">
        <f t="shared" si="1132"/>
        <v>0</v>
      </c>
      <c r="AI2535" s="1">
        <f t="shared" si="1133"/>
        <v>0</v>
      </c>
      <c r="AK2535" s="1" t="str">
        <f t="shared" si="1121"/>
        <v>110000</v>
      </c>
    </row>
    <row r="2536" spans="4:37" x14ac:dyDescent="0.25">
      <c r="D2536" s="27">
        <v>2514</v>
      </c>
      <c r="E2536" s="27">
        <f t="shared" si="1107"/>
        <v>0</v>
      </c>
      <c r="F2536" s="27">
        <f t="shared" si="1108"/>
        <v>0</v>
      </c>
      <c r="G2536" s="27">
        <f t="shared" si="1114"/>
        <v>0</v>
      </c>
      <c r="H2536" s="2">
        <f>_xlfn.IFNA(IF(MATCH(AK2536,$AK$23:AK2535,0)&gt;0,0,0),1)</f>
        <v>0</v>
      </c>
      <c r="I2536" s="2">
        <f t="shared" si="1106"/>
        <v>3</v>
      </c>
      <c r="J2536" s="31">
        <f t="shared" si="1115"/>
        <v>2</v>
      </c>
      <c r="K2536" s="32">
        <f t="shared" si="1109"/>
        <v>0</v>
      </c>
      <c r="L2536" s="31">
        <f t="shared" si="1116"/>
        <v>1</v>
      </c>
      <c r="M2536" s="32">
        <f t="shared" si="1110"/>
        <v>0</v>
      </c>
      <c r="N2536" s="31">
        <f t="shared" si="1117"/>
        <v>0</v>
      </c>
      <c r="O2536" s="32">
        <f t="shared" si="1111"/>
        <v>0</v>
      </c>
      <c r="P2536" s="31">
        <f t="shared" si="1118"/>
        <v>0</v>
      </c>
      <c r="Q2536" s="32">
        <f t="shared" si="1112"/>
        <v>0</v>
      </c>
      <c r="R2536" s="31">
        <f t="shared" si="1119"/>
        <v>0</v>
      </c>
      <c r="S2536" s="32">
        <f t="shared" si="1113"/>
        <v>0</v>
      </c>
      <c r="T2536" s="31">
        <f t="shared" si="1120"/>
        <v>0</v>
      </c>
      <c r="V2536" s="1">
        <f t="shared" si="1122"/>
        <v>2</v>
      </c>
      <c r="W2536" s="1">
        <f t="shared" si="1123"/>
        <v>1</v>
      </c>
      <c r="X2536" s="1">
        <f t="shared" si="1124"/>
        <v>0</v>
      </c>
      <c r="Y2536" s="1">
        <f t="shared" si="1125"/>
        <v>0</v>
      </c>
      <c r="Z2536" s="1">
        <f t="shared" si="1126"/>
        <v>0</v>
      </c>
      <c r="AA2536" s="1">
        <f t="shared" si="1127"/>
        <v>0</v>
      </c>
      <c r="AD2536" s="1">
        <f t="shared" si="1128"/>
        <v>2</v>
      </c>
      <c r="AE2536" s="1">
        <f t="shared" si="1129"/>
        <v>1</v>
      </c>
      <c r="AF2536" s="1">
        <f t="shared" si="1130"/>
        <v>0</v>
      </c>
      <c r="AG2536" s="1">
        <f t="shared" si="1131"/>
        <v>0</v>
      </c>
      <c r="AH2536" s="1">
        <f t="shared" si="1132"/>
        <v>0</v>
      </c>
      <c r="AI2536" s="1">
        <f t="shared" si="1133"/>
        <v>0</v>
      </c>
      <c r="AK2536" s="1" t="str">
        <f t="shared" si="1121"/>
        <v>210000</v>
      </c>
    </row>
    <row r="2537" spans="4:37" x14ac:dyDescent="0.25">
      <c r="D2537" s="27">
        <v>2515</v>
      </c>
      <c r="E2537" s="27">
        <f t="shared" si="1107"/>
        <v>0</v>
      </c>
      <c r="F2537" s="27">
        <f t="shared" si="1108"/>
        <v>0</v>
      </c>
      <c r="G2537" s="27">
        <f t="shared" si="1114"/>
        <v>0</v>
      </c>
      <c r="H2537" s="2">
        <f>_xlfn.IFNA(IF(MATCH(AK2537,$AK$23:AK2536,0)&gt;0,0,0),1)</f>
        <v>0</v>
      </c>
      <c r="I2537" s="2">
        <f t="shared" si="1106"/>
        <v>4</v>
      </c>
      <c r="J2537" s="31">
        <f t="shared" si="1115"/>
        <v>3</v>
      </c>
      <c r="K2537" s="32">
        <f t="shared" si="1109"/>
        <v>0</v>
      </c>
      <c r="L2537" s="31">
        <f t="shared" si="1116"/>
        <v>1</v>
      </c>
      <c r="M2537" s="32">
        <f t="shared" si="1110"/>
        <v>0</v>
      </c>
      <c r="N2537" s="31">
        <f t="shared" si="1117"/>
        <v>0</v>
      </c>
      <c r="O2537" s="32">
        <f t="shared" si="1111"/>
        <v>0</v>
      </c>
      <c r="P2537" s="31">
        <f t="shared" si="1118"/>
        <v>0</v>
      </c>
      <c r="Q2537" s="32">
        <f t="shared" si="1112"/>
        <v>0</v>
      </c>
      <c r="R2537" s="31">
        <f t="shared" si="1119"/>
        <v>0</v>
      </c>
      <c r="S2537" s="32">
        <f t="shared" si="1113"/>
        <v>0</v>
      </c>
      <c r="T2537" s="31">
        <f t="shared" si="1120"/>
        <v>0</v>
      </c>
      <c r="V2537" s="1">
        <f t="shared" si="1122"/>
        <v>3</v>
      </c>
      <c r="W2537" s="1">
        <f t="shared" si="1123"/>
        <v>1</v>
      </c>
      <c r="X2537" s="1">
        <f t="shared" si="1124"/>
        <v>0</v>
      </c>
      <c r="Y2537" s="1">
        <f t="shared" si="1125"/>
        <v>0</v>
      </c>
      <c r="Z2537" s="1">
        <f t="shared" si="1126"/>
        <v>0</v>
      </c>
      <c r="AA2537" s="1">
        <f t="shared" si="1127"/>
        <v>0</v>
      </c>
      <c r="AD2537" s="1">
        <f t="shared" si="1128"/>
        <v>3</v>
      </c>
      <c r="AE2537" s="1">
        <f t="shared" si="1129"/>
        <v>1</v>
      </c>
      <c r="AF2537" s="1">
        <f t="shared" si="1130"/>
        <v>0</v>
      </c>
      <c r="AG2537" s="1">
        <f t="shared" si="1131"/>
        <v>0</v>
      </c>
      <c r="AH2537" s="1">
        <f t="shared" si="1132"/>
        <v>0</v>
      </c>
      <c r="AI2537" s="1">
        <f t="shared" si="1133"/>
        <v>0</v>
      </c>
      <c r="AK2537" s="1" t="str">
        <f t="shared" si="1121"/>
        <v>310000</v>
      </c>
    </row>
    <row r="2538" spans="4:37" x14ac:dyDescent="0.25">
      <c r="D2538" s="27">
        <v>2516</v>
      </c>
      <c r="E2538" s="27">
        <f t="shared" si="1107"/>
        <v>0</v>
      </c>
      <c r="F2538" s="27">
        <f t="shared" si="1108"/>
        <v>0</v>
      </c>
      <c r="G2538" s="27">
        <f t="shared" si="1114"/>
        <v>0</v>
      </c>
      <c r="H2538" s="2">
        <f>_xlfn.IFNA(IF(MATCH(AK2538,$AK$23:AK2537,0)&gt;0,0,0),1)</f>
        <v>0</v>
      </c>
      <c r="I2538" s="2">
        <f t="shared" si="1106"/>
        <v>5</v>
      </c>
      <c r="J2538" s="31">
        <f t="shared" si="1115"/>
        <v>4</v>
      </c>
      <c r="K2538" s="32">
        <f t="shared" si="1109"/>
        <v>0</v>
      </c>
      <c r="L2538" s="31">
        <f t="shared" si="1116"/>
        <v>1</v>
      </c>
      <c r="M2538" s="32">
        <f t="shared" si="1110"/>
        <v>0</v>
      </c>
      <c r="N2538" s="31">
        <f t="shared" si="1117"/>
        <v>0</v>
      </c>
      <c r="O2538" s="32">
        <f t="shared" si="1111"/>
        <v>0</v>
      </c>
      <c r="P2538" s="31">
        <f t="shared" si="1118"/>
        <v>0</v>
      </c>
      <c r="Q2538" s="32">
        <f t="shared" si="1112"/>
        <v>0</v>
      </c>
      <c r="R2538" s="31">
        <f t="shared" si="1119"/>
        <v>0</v>
      </c>
      <c r="S2538" s="32">
        <f t="shared" si="1113"/>
        <v>0</v>
      </c>
      <c r="T2538" s="31">
        <f t="shared" si="1120"/>
        <v>0</v>
      </c>
      <c r="V2538" s="1">
        <f t="shared" si="1122"/>
        <v>4</v>
      </c>
      <c r="W2538" s="1">
        <f t="shared" si="1123"/>
        <v>1</v>
      </c>
      <c r="X2538" s="1">
        <f t="shared" si="1124"/>
        <v>0</v>
      </c>
      <c r="Y2538" s="1">
        <f t="shared" si="1125"/>
        <v>0</v>
      </c>
      <c r="Z2538" s="1">
        <f t="shared" si="1126"/>
        <v>0</v>
      </c>
      <c r="AA2538" s="1">
        <f t="shared" si="1127"/>
        <v>0</v>
      </c>
      <c r="AD2538" s="1">
        <f t="shared" si="1128"/>
        <v>4</v>
      </c>
      <c r="AE2538" s="1">
        <f t="shared" si="1129"/>
        <v>1</v>
      </c>
      <c r="AF2538" s="1">
        <f t="shared" si="1130"/>
        <v>0</v>
      </c>
      <c r="AG2538" s="1">
        <f t="shared" si="1131"/>
        <v>0</v>
      </c>
      <c r="AH2538" s="1">
        <f t="shared" si="1132"/>
        <v>0</v>
      </c>
      <c r="AI2538" s="1">
        <f t="shared" si="1133"/>
        <v>0</v>
      </c>
      <c r="AK2538" s="1" t="str">
        <f t="shared" si="1121"/>
        <v>410000</v>
      </c>
    </row>
    <row r="2539" spans="4:37" x14ac:dyDescent="0.25">
      <c r="D2539" s="27">
        <v>2517</v>
      </c>
      <c r="E2539" s="27">
        <f t="shared" si="1107"/>
        <v>0</v>
      </c>
      <c r="F2539" s="27">
        <f t="shared" si="1108"/>
        <v>0</v>
      </c>
      <c r="G2539" s="27">
        <f t="shared" si="1114"/>
        <v>0</v>
      </c>
      <c r="H2539" s="2">
        <f>_xlfn.IFNA(IF(MATCH(AK2539,$AK$23:AK2538,0)&gt;0,0,0),1)</f>
        <v>0</v>
      </c>
      <c r="I2539" s="2">
        <f t="shared" si="1106"/>
        <v>3</v>
      </c>
      <c r="J2539" s="31">
        <f t="shared" si="1115"/>
        <v>1</v>
      </c>
      <c r="K2539" s="32">
        <f t="shared" si="1109"/>
        <v>0</v>
      </c>
      <c r="L2539" s="31">
        <f t="shared" si="1116"/>
        <v>2</v>
      </c>
      <c r="M2539" s="32">
        <f t="shared" si="1110"/>
        <v>0</v>
      </c>
      <c r="N2539" s="31">
        <f t="shared" si="1117"/>
        <v>0</v>
      </c>
      <c r="O2539" s="32">
        <f t="shared" si="1111"/>
        <v>0</v>
      </c>
      <c r="P2539" s="31">
        <f t="shared" si="1118"/>
        <v>0</v>
      </c>
      <c r="Q2539" s="32">
        <f t="shared" si="1112"/>
        <v>0</v>
      </c>
      <c r="R2539" s="31">
        <f t="shared" si="1119"/>
        <v>0</v>
      </c>
      <c r="S2539" s="32">
        <f t="shared" si="1113"/>
        <v>0</v>
      </c>
      <c r="T2539" s="31">
        <f t="shared" si="1120"/>
        <v>0</v>
      </c>
      <c r="V2539" s="1">
        <f t="shared" si="1122"/>
        <v>1</v>
      </c>
      <c r="W2539" s="1">
        <f t="shared" si="1123"/>
        <v>2</v>
      </c>
      <c r="X2539" s="1">
        <f t="shared" si="1124"/>
        <v>0</v>
      </c>
      <c r="Y2539" s="1">
        <f t="shared" si="1125"/>
        <v>0</v>
      </c>
      <c r="Z2539" s="1">
        <f t="shared" si="1126"/>
        <v>0</v>
      </c>
      <c r="AA2539" s="1">
        <f t="shared" si="1127"/>
        <v>0</v>
      </c>
      <c r="AD2539" s="1">
        <f t="shared" si="1128"/>
        <v>2</v>
      </c>
      <c r="AE2539" s="1">
        <f t="shared" si="1129"/>
        <v>1</v>
      </c>
      <c r="AF2539" s="1">
        <f t="shared" si="1130"/>
        <v>0</v>
      </c>
      <c r="AG2539" s="1">
        <f t="shared" si="1131"/>
        <v>0</v>
      </c>
      <c r="AH2539" s="1">
        <f t="shared" si="1132"/>
        <v>0</v>
      </c>
      <c r="AI2539" s="1">
        <f t="shared" si="1133"/>
        <v>0</v>
      </c>
      <c r="AK2539" s="1" t="str">
        <f t="shared" si="1121"/>
        <v>210000</v>
      </c>
    </row>
    <row r="2540" spans="4:37" x14ac:dyDescent="0.25">
      <c r="D2540" s="27">
        <v>2518</v>
      </c>
      <c r="E2540" s="27">
        <f t="shared" si="1107"/>
        <v>0</v>
      </c>
      <c r="F2540" s="27">
        <f t="shared" si="1108"/>
        <v>0</v>
      </c>
      <c r="G2540" s="27">
        <f t="shared" si="1114"/>
        <v>0</v>
      </c>
      <c r="H2540" s="2">
        <f>_xlfn.IFNA(IF(MATCH(AK2540,$AK$23:AK2539,0)&gt;0,0,0),1)</f>
        <v>0</v>
      </c>
      <c r="I2540" s="2">
        <f t="shared" si="1106"/>
        <v>4</v>
      </c>
      <c r="J2540" s="31">
        <f t="shared" si="1115"/>
        <v>2</v>
      </c>
      <c r="K2540" s="32">
        <f t="shared" si="1109"/>
        <v>1</v>
      </c>
      <c r="L2540" s="31">
        <f t="shared" si="1116"/>
        <v>2</v>
      </c>
      <c r="M2540" s="32">
        <f t="shared" si="1110"/>
        <v>0</v>
      </c>
      <c r="N2540" s="31">
        <f t="shared" si="1117"/>
        <v>0</v>
      </c>
      <c r="O2540" s="32">
        <f t="shared" si="1111"/>
        <v>0</v>
      </c>
      <c r="P2540" s="31">
        <f t="shared" si="1118"/>
        <v>0</v>
      </c>
      <c r="Q2540" s="32">
        <f t="shared" si="1112"/>
        <v>0</v>
      </c>
      <c r="R2540" s="31">
        <f t="shared" si="1119"/>
        <v>0</v>
      </c>
      <c r="S2540" s="32">
        <f t="shared" si="1113"/>
        <v>0</v>
      </c>
      <c r="T2540" s="31">
        <f t="shared" si="1120"/>
        <v>0</v>
      </c>
      <c r="V2540" s="1">
        <f t="shared" si="1122"/>
        <v>2</v>
      </c>
      <c r="W2540" s="1">
        <f t="shared" si="1123"/>
        <v>2</v>
      </c>
      <c r="X2540" s="1">
        <f t="shared" si="1124"/>
        <v>0</v>
      </c>
      <c r="Y2540" s="1">
        <f t="shared" si="1125"/>
        <v>0</v>
      </c>
      <c r="Z2540" s="1">
        <f t="shared" si="1126"/>
        <v>0</v>
      </c>
      <c r="AA2540" s="1">
        <f t="shared" si="1127"/>
        <v>0</v>
      </c>
      <c r="AD2540" s="1">
        <f t="shared" si="1128"/>
        <v>2</v>
      </c>
      <c r="AE2540" s="1">
        <f t="shared" si="1129"/>
        <v>2</v>
      </c>
      <c r="AF2540" s="1">
        <f t="shared" si="1130"/>
        <v>0</v>
      </c>
      <c r="AG2540" s="1">
        <f t="shared" si="1131"/>
        <v>0</v>
      </c>
      <c r="AH2540" s="1">
        <f t="shared" si="1132"/>
        <v>0</v>
      </c>
      <c r="AI2540" s="1">
        <f t="shared" si="1133"/>
        <v>0</v>
      </c>
      <c r="AK2540" s="1" t="str">
        <f t="shared" si="1121"/>
        <v>220000</v>
      </c>
    </row>
    <row r="2541" spans="4:37" x14ac:dyDescent="0.25">
      <c r="D2541" s="27">
        <v>2519</v>
      </c>
      <c r="E2541" s="27">
        <f t="shared" si="1107"/>
        <v>0</v>
      </c>
      <c r="F2541" s="27">
        <f t="shared" si="1108"/>
        <v>0</v>
      </c>
      <c r="G2541" s="27">
        <f t="shared" si="1114"/>
        <v>0</v>
      </c>
      <c r="H2541" s="2">
        <f>_xlfn.IFNA(IF(MATCH(AK2541,$AK$23:AK2540,0)&gt;0,0,0),1)</f>
        <v>0</v>
      </c>
      <c r="I2541" s="2">
        <f t="shared" si="1106"/>
        <v>5</v>
      </c>
      <c r="J2541" s="31">
        <f t="shared" si="1115"/>
        <v>3</v>
      </c>
      <c r="K2541" s="32">
        <f t="shared" si="1109"/>
        <v>0</v>
      </c>
      <c r="L2541" s="31">
        <f t="shared" si="1116"/>
        <v>2</v>
      </c>
      <c r="M2541" s="32">
        <f t="shared" si="1110"/>
        <v>0</v>
      </c>
      <c r="N2541" s="31">
        <f t="shared" si="1117"/>
        <v>0</v>
      </c>
      <c r="O2541" s="32">
        <f t="shared" si="1111"/>
        <v>0</v>
      </c>
      <c r="P2541" s="31">
        <f t="shared" si="1118"/>
        <v>0</v>
      </c>
      <c r="Q2541" s="32">
        <f t="shared" si="1112"/>
        <v>0</v>
      </c>
      <c r="R2541" s="31">
        <f t="shared" si="1119"/>
        <v>0</v>
      </c>
      <c r="S2541" s="32">
        <f t="shared" si="1113"/>
        <v>0</v>
      </c>
      <c r="T2541" s="31">
        <f t="shared" si="1120"/>
        <v>0</v>
      </c>
      <c r="V2541" s="1">
        <f t="shared" si="1122"/>
        <v>3</v>
      </c>
      <c r="W2541" s="1">
        <f t="shared" si="1123"/>
        <v>2</v>
      </c>
      <c r="X2541" s="1">
        <f t="shared" si="1124"/>
        <v>0</v>
      </c>
      <c r="Y2541" s="1">
        <f t="shared" si="1125"/>
        <v>0</v>
      </c>
      <c r="Z2541" s="1">
        <f t="shared" si="1126"/>
        <v>0</v>
      </c>
      <c r="AA2541" s="1">
        <f t="shared" si="1127"/>
        <v>0</v>
      </c>
      <c r="AD2541" s="1">
        <f t="shared" si="1128"/>
        <v>3</v>
      </c>
      <c r="AE2541" s="1">
        <f t="shared" si="1129"/>
        <v>2</v>
      </c>
      <c r="AF2541" s="1">
        <f t="shared" si="1130"/>
        <v>0</v>
      </c>
      <c r="AG2541" s="1">
        <f t="shared" si="1131"/>
        <v>0</v>
      </c>
      <c r="AH2541" s="1">
        <f t="shared" si="1132"/>
        <v>0</v>
      </c>
      <c r="AI2541" s="1">
        <f t="shared" si="1133"/>
        <v>0</v>
      </c>
      <c r="AK2541" s="1" t="str">
        <f t="shared" si="1121"/>
        <v>320000</v>
      </c>
    </row>
    <row r="2542" spans="4:37" x14ac:dyDescent="0.25">
      <c r="D2542" s="27">
        <v>2520</v>
      </c>
      <c r="E2542" s="27">
        <f t="shared" si="1107"/>
        <v>0</v>
      </c>
      <c r="F2542" s="27">
        <f t="shared" si="1108"/>
        <v>0</v>
      </c>
      <c r="G2542" s="27">
        <f t="shared" si="1114"/>
        <v>0</v>
      </c>
      <c r="H2542" s="2">
        <f>_xlfn.IFNA(IF(MATCH(AK2542,$AK$23:AK2541,0)&gt;0,0,0),1)</f>
        <v>0</v>
      </c>
      <c r="I2542" s="2">
        <f t="shared" si="1106"/>
        <v>6</v>
      </c>
      <c r="J2542" s="31">
        <f t="shared" si="1115"/>
        <v>4</v>
      </c>
      <c r="K2542" s="32">
        <f t="shared" si="1109"/>
        <v>0</v>
      </c>
      <c r="L2542" s="31">
        <f t="shared" si="1116"/>
        <v>2</v>
      </c>
      <c r="M2542" s="32">
        <f t="shared" si="1110"/>
        <v>0</v>
      </c>
      <c r="N2542" s="31">
        <f t="shared" si="1117"/>
        <v>0</v>
      </c>
      <c r="O2542" s="32">
        <f t="shared" si="1111"/>
        <v>0</v>
      </c>
      <c r="P2542" s="31">
        <f t="shared" si="1118"/>
        <v>0</v>
      </c>
      <c r="Q2542" s="32">
        <f t="shared" si="1112"/>
        <v>0</v>
      </c>
      <c r="R2542" s="31">
        <f t="shared" si="1119"/>
        <v>0</v>
      </c>
      <c r="S2542" s="32">
        <f t="shared" si="1113"/>
        <v>0</v>
      </c>
      <c r="T2542" s="31">
        <f t="shared" si="1120"/>
        <v>0</v>
      </c>
      <c r="V2542" s="1">
        <f t="shared" si="1122"/>
        <v>4</v>
      </c>
      <c r="W2542" s="1">
        <f t="shared" si="1123"/>
        <v>2</v>
      </c>
      <c r="X2542" s="1">
        <f t="shared" si="1124"/>
        <v>0</v>
      </c>
      <c r="Y2542" s="1">
        <f t="shared" si="1125"/>
        <v>0</v>
      </c>
      <c r="Z2542" s="1">
        <f t="shared" si="1126"/>
        <v>0</v>
      </c>
      <c r="AA2542" s="1">
        <f t="shared" si="1127"/>
        <v>0</v>
      </c>
      <c r="AD2542" s="1">
        <f t="shared" si="1128"/>
        <v>4</v>
      </c>
      <c r="AE2542" s="1">
        <f t="shared" si="1129"/>
        <v>2</v>
      </c>
      <c r="AF2542" s="1">
        <f t="shared" si="1130"/>
        <v>0</v>
      </c>
      <c r="AG2542" s="1">
        <f t="shared" si="1131"/>
        <v>0</v>
      </c>
      <c r="AH2542" s="1">
        <f t="shared" si="1132"/>
        <v>0</v>
      </c>
      <c r="AI2542" s="1">
        <f t="shared" si="1133"/>
        <v>0</v>
      </c>
      <c r="AK2542" s="1" t="str">
        <f t="shared" si="1121"/>
        <v>420000</v>
      </c>
    </row>
    <row r="2543" spans="4:37" x14ac:dyDescent="0.25">
      <c r="D2543" s="27">
        <v>2521</v>
      </c>
      <c r="E2543" s="27">
        <f t="shared" si="1107"/>
        <v>0</v>
      </c>
      <c r="F2543" s="27">
        <f t="shared" si="1108"/>
        <v>0</v>
      </c>
      <c r="G2543" s="27">
        <f t="shared" si="1114"/>
        <v>0</v>
      </c>
      <c r="H2543" s="2">
        <f>_xlfn.IFNA(IF(MATCH(AK2543,$AK$23:AK2542,0)&gt;0,0,0),1)</f>
        <v>0</v>
      </c>
      <c r="I2543" s="2">
        <f t="shared" si="1106"/>
        <v>4</v>
      </c>
      <c r="J2543" s="31">
        <f t="shared" si="1115"/>
        <v>1</v>
      </c>
      <c r="K2543" s="32">
        <f t="shared" si="1109"/>
        <v>0</v>
      </c>
      <c r="L2543" s="31">
        <f t="shared" si="1116"/>
        <v>3</v>
      </c>
      <c r="M2543" s="32">
        <f t="shared" si="1110"/>
        <v>0</v>
      </c>
      <c r="N2543" s="31">
        <f t="shared" si="1117"/>
        <v>0</v>
      </c>
      <c r="O2543" s="32">
        <f t="shared" si="1111"/>
        <v>0</v>
      </c>
      <c r="P2543" s="31">
        <f t="shared" si="1118"/>
        <v>0</v>
      </c>
      <c r="Q2543" s="32">
        <f t="shared" si="1112"/>
        <v>0</v>
      </c>
      <c r="R2543" s="31">
        <f t="shared" si="1119"/>
        <v>0</v>
      </c>
      <c r="S2543" s="32">
        <f t="shared" si="1113"/>
        <v>0</v>
      </c>
      <c r="T2543" s="31">
        <f t="shared" si="1120"/>
        <v>0</v>
      </c>
      <c r="V2543" s="1">
        <f t="shared" si="1122"/>
        <v>1</v>
      </c>
      <c r="W2543" s="1">
        <f t="shared" si="1123"/>
        <v>3</v>
      </c>
      <c r="X2543" s="1">
        <f t="shared" si="1124"/>
        <v>0</v>
      </c>
      <c r="Y2543" s="1">
        <f t="shared" si="1125"/>
        <v>0</v>
      </c>
      <c r="Z2543" s="1">
        <f t="shared" si="1126"/>
        <v>0</v>
      </c>
      <c r="AA2543" s="1">
        <f t="shared" si="1127"/>
        <v>0</v>
      </c>
      <c r="AD2543" s="1">
        <f t="shared" si="1128"/>
        <v>3</v>
      </c>
      <c r="AE2543" s="1">
        <f t="shared" si="1129"/>
        <v>1</v>
      </c>
      <c r="AF2543" s="1">
        <f t="shared" si="1130"/>
        <v>0</v>
      </c>
      <c r="AG2543" s="1">
        <f t="shared" si="1131"/>
        <v>0</v>
      </c>
      <c r="AH2543" s="1">
        <f t="shared" si="1132"/>
        <v>0</v>
      </c>
      <c r="AI2543" s="1">
        <f t="shared" si="1133"/>
        <v>0</v>
      </c>
      <c r="AK2543" s="1" t="str">
        <f t="shared" si="1121"/>
        <v>310000</v>
      </c>
    </row>
    <row r="2544" spans="4:37" x14ac:dyDescent="0.25">
      <c r="D2544" s="27">
        <v>2522</v>
      </c>
      <c r="E2544" s="27">
        <f t="shared" si="1107"/>
        <v>0</v>
      </c>
      <c r="F2544" s="27">
        <f t="shared" si="1108"/>
        <v>0</v>
      </c>
      <c r="G2544" s="27">
        <f t="shared" si="1114"/>
        <v>0</v>
      </c>
      <c r="H2544" s="2">
        <f>_xlfn.IFNA(IF(MATCH(AK2544,$AK$23:AK2543,0)&gt;0,0,0),1)</f>
        <v>0</v>
      </c>
      <c r="I2544" s="2">
        <f t="shared" si="1106"/>
        <v>5</v>
      </c>
      <c r="J2544" s="31">
        <f t="shared" si="1115"/>
        <v>2</v>
      </c>
      <c r="K2544" s="32">
        <f t="shared" si="1109"/>
        <v>0</v>
      </c>
      <c r="L2544" s="31">
        <f t="shared" si="1116"/>
        <v>3</v>
      </c>
      <c r="M2544" s="32">
        <f t="shared" si="1110"/>
        <v>0</v>
      </c>
      <c r="N2544" s="31">
        <f t="shared" si="1117"/>
        <v>0</v>
      </c>
      <c r="O2544" s="32">
        <f t="shared" si="1111"/>
        <v>0</v>
      </c>
      <c r="P2544" s="31">
        <f t="shared" si="1118"/>
        <v>0</v>
      </c>
      <c r="Q2544" s="32">
        <f t="shared" si="1112"/>
        <v>0</v>
      </c>
      <c r="R2544" s="31">
        <f t="shared" si="1119"/>
        <v>0</v>
      </c>
      <c r="S2544" s="32">
        <f t="shared" si="1113"/>
        <v>0</v>
      </c>
      <c r="T2544" s="31">
        <f t="shared" si="1120"/>
        <v>0</v>
      </c>
      <c r="V2544" s="1">
        <f t="shared" si="1122"/>
        <v>2</v>
      </c>
      <c r="W2544" s="1">
        <f t="shared" si="1123"/>
        <v>3</v>
      </c>
      <c r="X2544" s="1">
        <f t="shared" si="1124"/>
        <v>0</v>
      </c>
      <c r="Y2544" s="1">
        <f t="shared" si="1125"/>
        <v>0</v>
      </c>
      <c r="Z2544" s="1">
        <f t="shared" si="1126"/>
        <v>0</v>
      </c>
      <c r="AA2544" s="1">
        <f t="shared" si="1127"/>
        <v>0</v>
      </c>
      <c r="AD2544" s="1">
        <f t="shared" si="1128"/>
        <v>3</v>
      </c>
      <c r="AE2544" s="1">
        <f t="shared" si="1129"/>
        <v>2</v>
      </c>
      <c r="AF2544" s="1">
        <f t="shared" si="1130"/>
        <v>0</v>
      </c>
      <c r="AG2544" s="1">
        <f t="shared" si="1131"/>
        <v>0</v>
      </c>
      <c r="AH2544" s="1">
        <f t="shared" si="1132"/>
        <v>0</v>
      </c>
      <c r="AI2544" s="1">
        <f t="shared" si="1133"/>
        <v>0</v>
      </c>
      <c r="AK2544" s="1" t="str">
        <f t="shared" si="1121"/>
        <v>320000</v>
      </c>
    </row>
    <row r="2545" spans="4:37" x14ac:dyDescent="0.25">
      <c r="D2545" s="27">
        <v>2523</v>
      </c>
      <c r="E2545" s="27">
        <f t="shared" si="1107"/>
        <v>0</v>
      </c>
      <c r="F2545" s="27">
        <f t="shared" si="1108"/>
        <v>0</v>
      </c>
      <c r="G2545" s="27">
        <f t="shared" si="1114"/>
        <v>0</v>
      </c>
      <c r="H2545" s="2">
        <f>_xlfn.IFNA(IF(MATCH(AK2545,$AK$23:AK2544,0)&gt;0,0,0),1)</f>
        <v>0</v>
      </c>
      <c r="I2545" s="2">
        <f t="shared" si="1106"/>
        <v>6</v>
      </c>
      <c r="J2545" s="31">
        <f t="shared" si="1115"/>
        <v>3</v>
      </c>
      <c r="K2545" s="32">
        <f t="shared" si="1109"/>
        <v>1</v>
      </c>
      <c r="L2545" s="31">
        <f t="shared" si="1116"/>
        <v>3</v>
      </c>
      <c r="M2545" s="32">
        <f t="shared" si="1110"/>
        <v>0</v>
      </c>
      <c r="N2545" s="31">
        <f t="shared" si="1117"/>
        <v>0</v>
      </c>
      <c r="O2545" s="32">
        <f t="shared" si="1111"/>
        <v>0</v>
      </c>
      <c r="P2545" s="31">
        <f t="shared" si="1118"/>
        <v>0</v>
      </c>
      <c r="Q2545" s="32">
        <f t="shared" si="1112"/>
        <v>0</v>
      </c>
      <c r="R2545" s="31">
        <f t="shared" si="1119"/>
        <v>0</v>
      </c>
      <c r="S2545" s="32">
        <f t="shared" si="1113"/>
        <v>0</v>
      </c>
      <c r="T2545" s="31">
        <f t="shared" si="1120"/>
        <v>0</v>
      </c>
      <c r="V2545" s="1">
        <f t="shared" si="1122"/>
        <v>3</v>
      </c>
      <c r="W2545" s="1">
        <f t="shared" si="1123"/>
        <v>3</v>
      </c>
      <c r="X2545" s="1">
        <f t="shared" si="1124"/>
        <v>0</v>
      </c>
      <c r="Y2545" s="1">
        <f t="shared" si="1125"/>
        <v>0</v>
      </c>
      <c r="Z2545" s="1">
        <f t="shared" si="1126"/>
        <v>0</v>
      </c>
      <c r="AA2545" s="1">
        <f t="shared" si="1127"/>
        <v>0</v>
      </c>
      <c r="AD2545" s="1">
        <f t="shared" si="1128"/>
        <v>3</v>
      </c>
      <c r="AE2545" s="1">
        <f t="shared" si="1129"/>
        <v>3</v>
      </c>
      <c r="AF2545" s="1">
        <f t="shared" si="1130"/>
        <v>0</v>
      </c>
      <c r="AG2545" s="1">
        <f t="shared" si="1131"/>
        <v>0</v>
      </c>
      <c r="AH2545" s="1">
        <f t="shared" si="1132"/>
        <v>0</v>
      </c>
      <c r="AI2545" s="1">
        <f t="shared" si="1133"/>
        <v>0</v>
      </c>
      <c r="AK2545" s="1" t="str">
        <f t="shared" si="1121"/>
        <v>330000</v>
      </c>
    </row>
    <row r="2546" spans="4:37" x14ac:dyDescent="0.25">
      <c r="D2546" s="27">
        <v>2524</v>
      </c>
      <c r="E2546" s="27">
        <f t="shared" si="1107"/>
        <v>0</v>
      </c>
      <c r="F2546" s="27">
        <f t="shared" si="1108"/>
        <v>0</v>
      </c>
      <c r="G2546" s="27">
        <f t="shared" si="1114"/>
        <v>0</v>
      </c>
      <c r="H2546" s="2">
        <f>_xlfn.IFNA(IF(MATCH(AK2546,$AK$23:AK2545,0)&gt;0,0,0),1)</f>
        <v>0</v>
      </c>
      <c r="I2546" s="2">
        <f t="shared" si="1106"/>
        <v>7</v>
      </c>
      <c r="J2546" s="31">
        <f t="shared" si="1115"/>
        <v>4</v>
      </c>
      <c r="K2546" s="32">
        <f t="shared" si="1109"/>
        <v>0</v>
      </c>
      <c r="L2546" s="31">
        <f t="shared" si="1116"/>
        <v>3</v>
      </c>
      <c r="M2546" s="32">
        <f t="shared" si="1110"/>
        <v>0</v>
      </c>
      <c r="N2546" s="31">
        <f t="shared" si="1117"/>
        <v>0</v>
      </c>
      <c r="O2546" s="32">
        <f t="shared" si="1111"/>
        <v>0</v>
      </c>
      <c r="P2546" s="31">
        <f t="shared" si="1118"/>
        <v>0</v>
      </c>
      <c r="Q2546" s="32">
        <f t="shared" si="1112"/>
        <v>0</v>
      </c>
      <c r="R2546" s="31">
        <f t="shared" si="1119"/>
        <v>0</v>
      </c>
      <c r="S2546" s="32">
        <f t="shared" si="1113"/>
        <v>0</v>
      </c>
      <c r="T2546" s="31">
        <f t="shared" si="1120"/>
        <v>0</v>
      </c>
      <c r="V2546" s="1">
        <f t="shared" si="1122"/>
        <v>4</v>
      </c>
      <c r="W2546" s="1">
        <f t="shared" si="1123"/>
        <v>3</v>
      </c>
      <c r="X2546" s="1">
        <f t="shared" si="1124"/>
        <v>0</v>
      </c>
      <c r="Y2546" s="1">
        <f t="shared" si="1125"/>
        <v>0</v>
      </c>
      <c r="Z2546" s="1">
        <f t="shared" si="1126"/>
        <v>0</v>
      </c>
      <c r="AA2546" s="1">
        <f t="shared" si="1127"/>
        <v>0</v>
      </c>
      <c r="AD2546" s="1">
        <f t="shared" si="1128"/>
        <v>4</v>
      </c>
      <c r="AE2546" s="1">
        <f t="shared" si="1129"/>
        <v>3</v>
      </c>
      <c r="AF2546" s="1">
        <f t="shared" si="1130"/>
        <v>0</v>
      </c>
      <c r="AG2546" s="1">
        <f t="shared" si="1131"/>
        <v>0</v>
      </c>
      <c r="AH2546" s="1">
        <f t="shared" si="1132"/>
        <v>0</v>
      </c>
      <c r="AI2546" s="1">
        <f t="shared" si="1133"/>
        <v>0</v>
      </c>
      <c r="AK2546" s="1" t="str">
        <f t="shared" si="1121"/>
        <v>430000</v>
      </c>
    </row>
    <row r="2547" spans="4:37" x14ac:dyDescent="0.25">
      <c r="D2547" s="27">
        <v>2525</v>
      </c>
      <c r="E2547" s="27">
        <f t="shared" si="1107"/>
        <v>0</v>
      </c>
      <c r="F2547" s="27">
        <f t="shared" si="1108"/>
        <v>0</v>
      </c>
      <c r="G2547" s="27">
        <f t="shared" si="1114"/>
        <v>0</v>
      </c>
      <c r="H2547" s="2">
        <f>_xlfn.IFNA(IF(MATCH(AK2547,$AK$23:AK2546,0)&gt;0,0,0),1)</f>
        <v>0</v>
      </c>
      <c r="I2547" s="2">
        <f t="shared" si="1106"/>
        <v>5</v>
      </c>
      <c r="J2547" s="31">
        <f t="shared" si="1115"/>
        <v>1</v>
      </c>
      <c r="K2547" s="32">
        <f t="shared" si="1109"/>
        <v>0</v>
      </c>
      <c r="L2547" s="31">
        <f t="shared" si="1116"/>
        <v>4</v>
      </c>
      <c r="M2547" s="32">
        <f t="shared" si="1110"/>
        <v>0</v>
      </c>
      <c r="N2547" s="31">
        <f t="shared" si="1117"/>
        <v>0</v>
      </c>
      <c r="O2547" s="32">
        <f t="shared" si="1111"/>
        <v>0</v>
      </c>
      <c r="P2547" s="31">
        <f t="shared" si="1118"/>
        <v>0</v>
      </c>
      <c r="Q2547" s="32">
        <f t="shared" si="1112"/>
        <v>0</v>
      </c>
      <c r="R2547" s="31">
        <f t="shared" si="1119"/>
        <v>0</v>
      </c>
      <c r="S2547" s="32">
        <f t="shared" si="1113"/>
        <v>0</v>
      </c>
      <c r="T2547" s="31">
        <f t="shared" si="1120"/>
        <v>0</v>
      </c>
      <c r="V2547" s="1">
        <f t="shared" si="1122"/>
        <v>1</v>
      </c>
      <c r="W2547" s="1">
        <f t="shared" si="1123"/>
        <v>4</v>
      </c>
      <c r="X2547" s="1">
        <f t="shared" si="1124"/>
        <v>0</v>
      </c>
      <c r="Y2547" s="1">
        <f t="shared" si="1125"/>
        <v>0</v>
      </c>
      <c r="Z2547" s="1">
        <f t="shared" si="1126"/>
        <v>0</v>
      </c>
      <c r="AA2547" s="1">
        <f t="shared" si="1127"/>
        <v>0</v>
      </c>
      <c r="AD2547" s="1">
        <f t="shared" si="1128"/>
        <v>4</v>
      </c>
      <c r="AE2547" s="1">
        <f t="shared" si="1129"/>
        <v>1</v>
      </c>
      <c r="AF2547" s="1">
        <f t="shared" si="1130"/>
        <v>0</v>
      </c>
      <c r="AG2547" s="1">
        <f t="shared" si="1131"/>
        <v>0</v>
      </c>
      <c r="AH2547" s="1">
        <f t="shared" si="1132"/>
        <v>0</v>
      </c>
      <c r="AI2547" s="1">
        <f t="shared" si="1133"/>
        <v>0</v>
      </c>
      <c r="AK2547" s="1" t="str">
        <f t="shared" si="1121"/>
        <v>410000</v>
      </c>
    </row>
    <row r="2548" spans="4:37" x14ac:dyDescent="0.25">
      <c r="D2548" s="27">
        <v>2526</v>
      </c>
      <c r="E2548" s="27">
        <f t="shared" si="1107"/>
        <v>0</v>
      </c>
      <c r="F2548" s="27">
        <f t="shared" si="1108"/>
        <v>0</v>
      </c>
      <c r="G2548" s="27">
        <f t="shared" si="1114"/>
        <v>0</v>
      </c>
      <c r="H2548" s="2">
        <f>_xlfn.IFNA(IF(MATCH(AK2548,$AK$23:AK2547,0)&gt;0,0,0),1)</f>
        <v>0</v>
      </c>
      <c r="I2548" s="2">
        <f t="shared" si="1106"/>
        <v>6</v>
      </c>
      <c r="J2548" s="31">
        <f t="shared" si="1115"/>
        <v>2</v>
      </c>
      <c r="K2548" s="32">
        <f t="shared" si="1109"/>
        <v>0</v>
      </c>
      <c r="L2548" s="31">
        <f t="shared" si="1116"/>
        <v>4</v>
      </c>
      <c r="M2548" s="32">
        <f t="shared" si="1110"/>
        <v>0</v>
      </c>
      <c r="N2548" s="31">
        <f t="shared" si="1117"/>
        <v>0</v>
      </c>
      <c r="O2548" s="32">
        <f t="shared" si="1111"/>
        <v>0</v>
      </c>
      <c r="P2548" s="31">
        <f t="shared" si="1118"/>
        <v>0</v>
      </c>
      <c r="Q2548" s="32">
        <f t="shared" si="1112"/>
        <v>0</v>
      </c>
      <c r="R2548" s="31">
        <f t="shared" si="1119"/>
        <v>0</v>
      </c>
      <c r="S2548" s="32">
        <f t="shared" si="1113"/>
        <v>0</v>
      </c>
      <c r="T2548" s="31">
        <f t="shared" si="1120"/>
        <v>0</v>
      </c>
      <c r="V2548" s="1">
        <f t="shared" si="1122"/>
        <v>2</v>
      </c>
      <c r="W2548" s="1">
        <f t="shared" si="1123"/>
        <v>4</v>
      </c>
      <c r="X2548" s="1">
        <f t="shared" si="1124"/>
        <v>0</v>
      </c>
      <c r="Y2548" s="1">
        <f t="shared" si="1125"/>
        <v>0</v>
      </c>
      <c r="Z2548" s="1">
        <f t="shared" si="1126"/>
        <v>0</v>
      </c>
      <c r="AA2548" s="1">
        <f t="shared" si="1127"/>
        <v>0</v>
      </c>
      <c r="AD2548" s="1">
        <f t="shared" si="1128"/>
        <v>4</v>
      </c>
      <c r="AE2548" s="1">
        <f t="shared" si="1129"/>
        <v>2</v>
      </c>
      <c r="AF2548" s="1">
        <f t="shared" si="1130"/>
        <v>0</v>
      </c>
      <c r="AG2548" s="1">
        <f t="shared" si="1131"/>
        <v>0</v>
      </c>
      <c r="AH2548" s="1">
        <f t="shared" si="1132"/>
        <v>0</v>
      </c>
      <c r="AI2548" s="1">
        <f t="shared" si="1133"/>
        <v>0</v>
      </c>
      <c r="AK2548" s="1" t="str">
        <f t="shared" si="1121"/>
        <v>420000</v>
      </c>
    </row>
    <row r="2549" spans="4:37" x14ac:dyDescent="0.25">
      <c r="D2549" s="27">
        <v>2527</v>
      </c>
      <c r="E2549" s="27">
        <f t="shared" si="1107"/>
        <v>0</v>
      </c>
      <c r="F2549" s="27">
        <f t="shared" si="1108"/>
        <v>0</v>
      </c>
      <c r="G2549" s="27">
        <f t="shared" si="1114"/>
        <v>0</v>
      </c>
      <c r="H2549" s="2">
        <f>_xlfn.IFNA(IF(MATCH(AK2549,$AK$23:AK2548,0)&gt;0,0,0),1)</f>
        <v>0</v>
      </c>
      <c r="I2549" s="2">
        <f t="shared" si="1106"/>
        <v>7</v>
      </c>
      <c r="J2549" s="31">
        <f t="shared" si="1115"/>
        <v>3</v>
      </c>
      <c r="K2549" s="32">
        <f t="shared" si="1109"/>
        <v>0</v>
      </c>
      <c r="L2549" s="31">
        <f t="shared" si="1116"/>
        <v>4</v>
      </c>
      <c r="M2549" s="32">
        <f t="shared" si="1110"/>
        <v>0</v>
      </c>
      <c r="N2549" s="31">
        <f t="shared" si="1117"/>
        <v>0</v>
      </c>
      <c r="O2549" s="32">
        <f t="shared" si="1111"/>
        <v>0</v>
      </c>
      <c r="P2549" s="31">
        <f t="shared" si="1118"/>
        <v>0</v>
      </c>
      <c r="Q2549" s="32">
        <f t="shared" si="1112"/>
        <v>0</v>
      </c>
      <c r="R2549" s="31">
        <f t="shared" si="1119"/>
        <v>0</v>
      </c>
      <c r="S2549" s="32">
        <f t="shared" si="1113"/>
        <v>0</v>
      </c>
      <c r="T2549" s="31">
        <f t="shared" si="1120"/>
        <v>0</v>
      </c>
      <c r="V2549" s="1">
        <f t="shared" si="1122"/>
        <v>3</v>
      </c>
      <c r="W2549" s="1">
        <f t="shared" si="1123"/>
        <v>4</v>
      </c>
      <c r="X2549" s="1">
        <f t="shared" si="1124"/>
        <v>0</v>
      </c>
      <c r="Y2549" s="1">
        <f t="shared" si="1125"/>
        <v>0</v>
      </c>
      <c r="Z2549" s="1">
        <f t="shared" si="1126"/>
        <v>0</v>
      </c>
      <c r="AA2549" s="1">
        <f t="shared" si="1127"/>
        <v>0</v>
      </c>
      <c r="AD2549" s="1">
        <f t="shared" si="1128"/>
        <v>4</v>
      </c>
      <c r="AE2549" s="1">
        <f t="shared" si="1129"/>
        <v>3</v>
      </c>
      <c r="AF2549" s="1">
        <f t="shared" si="1130"/>
        <v>0</v>
      </c>
      <c r="AG2549" s="1">
        <f t="shared" si="1131"/>
        <v>0</v>
      </c>
      <c r="AH2549" s="1">
        <f t="shared" si="1132"/>
        <v>0</v>
      </c>
      <c r="AI2549" s="1">
        <f t="shared" si="1133"/>
        <v>0</v>
      </c>
      <c r="AK2549" s="1" t="str">
        <f t="shared" si="1121"/>
        <v>430000</v>
      </c>
    </row>
    <row r="2550" spans="4:37" x14ac:dyDescent="0.25">
      <c r="D2550" s="27">
        <v>2528</v>
      </c>
      <c r="E2550" s="27">
        <f t="shared" si="1107"/>
        <v>0</v>
      </c>
      <c r="F2550" s="27">
        <f t="shared" si="1108"/>
        <v>0</v>
      </c>
      <c r="G2550" s="27">
        <f t="shared" si="1114"/>
        <v>0</v>
      </c>
      <c r="H2550" s="2">
        <f>_xlfn.IFNA(IF(MATCH(AK2550,$AK$23:AK2549,0)&gt;0,0,0),1)</f>
        <v>0</v>
      </c>
      <c r="I2550" s="2">
        <f t="shared" si="1106"/>
        <v>8</v>
      </c>
      <c r="J2550" s="31">
        <f t="shared" si="1115"/>
        <v>4</v>
      </c>
      <c r="K2550" s="32">
        <f t="shared" si="1109"/>
        <v>1</v>
      </c>
      <c r="L2550" s="31">
        <f t="shared" si="1116"/>
        <v>4</v>
      </c>
      <c r="M2550" s="32">
        <f t="shared" si="1110"/>
        <v>0</v>
      </c>
      <c r="N2550" s="31">
        <f t="shared" si="1117"/>
        <v>0</v>
      </c>
      <c r="O2550" s="32">
        <f t="shared" si="1111"/>
        <v>0</v>
      </c>
      <c r="P2550" s="31">
        <f t="shared" si="1118"/>
        <v>0</v>
      </c>
      <c r="Q2550" s="32">
        <f t="shared" si="1112"/>
        <v>0</v>
      </c>
      <c r="R2550" s="31">
        <f t="shared" si="1119"/>
        <v>0</v>
      </c>
      <c r="S2550" s="32">
        <f t="shared" si="1113"/>
        <v>0</v>
      </c>
      <c r="T2550" s="31">
        <f t="shared" si="1120"/>
        <v>0</v>
      </c>
      <c r="V2550" s="1">
        <f t="shared" si="1122"/>
        <v>4</v>
      </c>
      <c r="W2550" s="1">
        <f t="shared" si="1123"/>
        <v>4</v>
      </c>
      <c r="X2550" s="1">
        <f t="shared" si="1124"/>
        <v>0</v>
      </c>
      <c r="Y2550" s="1">
        <f t="shared" si="1125"/>
        <v>0</v>
      </c>
      <c r="Z2550" s="1">
        <f t="shared" si="1126"/>
        <v>0</v>
      </c>
      <c r="AA2550" s="1">
        <f t="shared" si="1127"/>
        <v>0</v>
      </c>
      <c r="AD2550" s="1">
        <f t="shared" si="1128"/>
        <v>4</v>
      </c>
      <c r="AE2550" s="1">
        <f t="shared" si="1129"/>
        <v>4</v>
      </c>
      <c r="AF2550" s="1">
        <f t="shared" si="1130"/>
        <v>0</v>
      </c>
      <c r="AG2550" s="1">
        <f t="shared" si="1131"/>
        <v>0</v>
      </c>
      <c r="AH2550" s="1">
        <f t="shared" si="1132"/>
        <v>0</v>
      </c>
      <c r="AI2550" s="1">
        <f t="shared" si="1133"/>
        <v>0</v>
      </c>
      <c r="AK2550" s="1" t="str">
        <f t="shared" si="1121"/>
        <v>440000</v>
      </c>
    </row>
    <row r="2551" spans="4:37" x14ac:dyDescent="0.25">
      <c r="D2551" s="27">
        <v>2529</v>
      </c>
      <c r="E2551" s="27">
        <f t="shared" si="1107"/>
        <v>0</v>
      </c>
      <c r="F2551" s="27">
        <f t="shared" si="1108"/>
        <v>0</v>
      </c>
      <c r="G2551" s="27">
        <f t="shared" si="1114"/>
        <v>0</v>
      </c>
      <c r="H2551" s="2">
        <f>_xlfn.IFNA(IF(MATCH(AK2551,$AK$23:AK2550,0)&gt;0,0,0),1)</f>
        <v>0</v>
      </c>
      <c r="I2551" s="2">
        <f t="shared" si="1106"/>
        <v>2</v>
      </c>
      <c r="J2551" s="31">
        <f t="shared" si="1115"/>
        <v>1</v>
      </c>
      <c r="K2551" s="32">
        <f t="shared" si="1109"/>
        <v>1</v>
      </c>
      <c r="L2551" s="31">
        <f t="shared" si="1116"/>
        <v>1</v>
      </c>
      <c r="M2551" s="32">
        <f t="shared" si="1110"/>
        <v>0</v>
      </c>
      <c r="N2551" s="31">
        <f t="shared" si="1117"/>
        <v>0</v>
      </c>
      <c r="O2551" s="32">
        <f t="shared" si="1111"/>
        <v>0</v>
      </c>
      <c r="P2551" s="31">
        <f t="shared" si="1118"/>
        <v>0</v>
      </c>
      <c r="Q2551" s="32">
        <f t="shared" si="1112"/>
        <v>0</v>
      </c>
      <c r="R2551" s="31">
        <f t="shared" si="1119"/>
        <v>0</v>
      </c>
      <c r="S2551" s="32">
        <f t="shared" si="1113"/>
        <v>0</v>
      </c>
      <c r="T2551" s="31">
        <f t="shared" si="1120"/>
        <v>0</v>
      </c>
      <c r="V2551" s="1">
        <f t="shared" si="1122"/>
        <v>1</v>
      </c>
      <c r="W2551" s="1">
        <f t="shared" si="1123"/>
        <v>1</v>
      </c>
      <c r="X2551" s="1">
        <f t="shared" si="1124"/>
        <v>0</v>
      </c>
      <c r="Y2551" s="1">
        <f t="shared" si="1125"/>
        <v>0</v>
      </c>
      <c r="Z2551" s="1">
        <f t="shared" si="1126"/>
        <v>0</v>
      </c>
      <c r="AA2551" s="1">
        <f t="shared" si="1127"/>
        <v>0</v>
      </c>
      <c r="AD2551" s="1">
        <f t="shared" si="1128"/>
        <v>1</v>
      </c>
      <c r="AE2551" s="1">
        <f t="shared" si="1129"/>
        <v>1</v>
      </c>
      <c r="AF2551" s="1">
        <f t="shared" si="1130"/>
        <v>0</v>
      </c>
      <c r="AG2551" s="1">
        <f t="shared" si="1131"/>
        <v>0</v>
      </c>
      <c r="AH2551" s="1">
        <f t="shared" si="1132"/>
        <v>0</v>
      </c>
      <c r="AI2551" s="1">
        <f t="shared" si="1133"/>
        <v>0</v>
      </c>
      <c r="AK2551" s="1" t="str">
        <f t="shared" si="1121"/>
        <v>110000</v>
      </c>
    </row>
    <row r="2552" spans="4:37" x14ac:dyDescent="0.25">
      <c r="D2552" s="27">
        <v>2530</v>
      </c>
      <c r="E2552" s="27">
        <f t="shared" si="1107"/>
        <v>0</v>
      </c>
      <c r="F2552" s="27">
        <f t="shared" si="1108"/>
        <v>0</v>
      </c>
      <c r="G2552" s="27">
        <f t="shared" si="1114"/>
        <v>0</v>
      </c>
      <c r="H2552" s="2">
        <f>_xlfn.IFNA(IF(MATCH(AK2552,$AK$23:AK2551,0)&gt;0,0,0),1)</f>
        <v>0</v>
      </c>
      <c r="I2552" s="2">
        <f t="shared" si="1106"/>
        <v>3</v>
      </c>
      <c r="J2552" s="31">
        <f t="shared" si="1115"/>
        <v>2</v>
      </c>
      <c r="K2552" s="32">
        <f t="shared" si="1109"/>
        <v>0</v>
      </c>
      <c r="L2552" s="31">
        <f t="shared" si="1116"/>
        <v>1</v>
      </c>
      <c r="M2552" s="32">
        <f t="shared" si="1110"/>
        <v>0</v>
      </c>
      <c r="N2552" s="31">
        <f t="shared" si="1117"/>
        <v>0</v>
      </c>
      <c r="O2552" s="32">
        <f t="shared" si="1111"/>
        <v>0</v>
      </c>
      <c r="P2552" s="31">
        <f t="shared" si="1118"/>
        <v>0</v>
      </c>
      <c r="Q2552" s="32">
        <f t="shared" si="1112"/>
        <v>0</v>
      </c>
      <c r="R2552" s="31">
        <f t="shared" si="1119"/>
        <v>0</v>
      </c>
      <c r="S2552" s="32">
        <f t="shared" si="1113"/>
        <v>0</v>
      </c>
      <c r="T2552" s="31">
        <f t="shared" si="1120"/>
        <v>0</v>
      </c>
      <c r="V2552" s="1">
        <f t="shared" si="1122"/>
        <v>2</v>
      </c>
      <c r="W2552" s="1">
        <f t="shared" si="1123"/>
        <v>1</v>
      </c>
      <c r="X2552" s="1">
        <f t="shared" si="1124"/>
        <v>0</v>
      </c>
      <c r="Y2552" s="1">
        <f t="shared" si="1125"/>
        <v>0</v>
      </c>
      <c r="Z2552" s="1">
        <f t="shared" si="1126"/>
        <v>0</v>
      </c>
      <c r="AA2552" s="1">
        <f t="shared" si="1127"/>
        <v>0</v>
      </c>
      <c r="AD2552" s="1">
        <f t="shared" si="1128"/>
        <v>2</v>
      </c>
      <c r="AE2552" s="1">
        <f t="shared" si="1129"/>
        <v>1</v>
      </c>
      <c r="AF2552" s="1">
        <f t="shared" si="1130"/>
        <v>0</v>
      </c>
      <c r="AG2552" s="1">
        <f t="shared" si="1131"/>
        <v>0</v>
      </c>
      <c r="AH2552" s="1">
        <f t="shared" si="1132"/>
        <v>0</v>
      </c>
      <c r="AI2552" s="1">
        <f t="shared" si="1133"/>
        <v>0</v>
      </c>
      <c r="AK2552" s="1" t="str">
        <f t="shared" si="1121"/>
        <v>210000</v>
      </c>
    </row>
    <row r="2553" spans="4:37" x14ac:dyDescent="0.25">
      <c r="D2553" s="27">
        <v>2531</v>
      </c>
      <c r="E2553" s="27">
        <f t="shared" si="1107"/>
        <v>0</v>
      </c>
      <c r="F2553" s="27">
        <f t="shared" si="1108"/>
        <v>0</v>
      </c>
      <c r="G2553" s="27">
        <f t="shared" si="1114"/>
        <v>0</v>
      </c>
      <c r="H2553" s="2">
        <f>_xlfn.IFNA(IF(MATCH(AK2553,$AK$23:AK2552,0)&gt;0,0,0),1)</f>
        <v>0</v>
      </c>
      <c r="I2553" s="2">
        <f t="shared" si="1106"/>
        <v>4</v>
      </c>
      <c r="J2553" s="31">
        <f t="shared" si="1115"/>
        <v>3</v>
      </c>
      <c r="K2553" s="32">
        <f t="shared" si="1109"/>
        <v>0</v>
      </c>
      <c r="L2553" s="31">
        <f t="shared" si="1116"/>
        <v>1</v>
      </c>
      <c r="M2553" s="32">
        <f t="shared" si="1110"/>
        <v>0</v>
      </c>
      <c r="N2553" s="31">
        <f t="shared" si="1117"/>
        <v>0</v>
      </c>
      <c r="O2553" s="32">
        <f t="shared" si="1111"/>
        <v>0</v>
      </c>
      <c r="P2553" s="31">
        <f t="shared" si="1118"/>
        <v>0</v>
      </c>
      <c r="Q2553" s="32">
        <f t="shared" si="1112"/>
        <v>0</v>
      </c>
      <c r="R2553" s="31">
        <f t="shared" si="1119"/>
        <v>0</v>
      </c>
      <c r="S2553" s="32">
        <f t="shared" si="1113"/>
        <v>0</v>
      </c>
      <c r="T2553" s="31">
        <f t="shared" si="1120"/>
        <v>0</v>
      </c>
      <c r="V2553" s="1">
        <f t="shared" si="1122"/>
        <v>3</v>
      </c>
      <c r="W2553" s="1">
        <f t="shared" si="1123"/>
        <v>1</v>
      </c>
      <c r="X2553" s="1">
        <f t="shared" si="1124"/>
        <v>0</v>
      </c>
      <c r="Y2553" s="1">
        <f t="shared" si="1125"/>
        <v>0</v>
      </c>
      <c r="Z2553" s="1">
        <f t="shared" si="1126"/>
        <v>0</v>
      </c>
      <c r="AA2553" s="1">
        <f t="shared" si="1127"/>
        <v>0</v>
      </c>
      <c r="AD2553" s="1">
        <f t="shared" si="1128"/>
        <v>3</v>
      </c>
      <c r="AE2553" s="1">
        <f t="shared" si="1129"/>
        <v>1</v>
      </c>
      <c r="AF2553" s="1">
        <f t="shared" si="1130"/>
        <v>0</v>
      </c>
      <c r="AG2553" s="1">
        <f t="shared" si="1131"/>
        <v>0</v>
      </c>
      <c r="AH2553" s="1">
        <f t="shared" si="1132"/>
        <v>0</v>
      </c>
      <c r="AI2553" s="1">
        <f t="shared" si="1133"/>
        <v>0</v>
      </c>
      <c r="AK2553" s="1" t="str">
        <f t="shared" si="1121"/>
        <v>310000</v>
      </c>
    </row>
    <row r="2554" spans="4:37" x14ac:dyDescent="0.25">
      <c r="D2554" s="27">
        <v>2532</v>
      </c>
      <c r="E2554" s="27">
        <f t="shared" si="1107"/>
        <v>0</v>
      </c>
      <c r="F2554" s="27">
        <f t="shared" si="1108"/>
        <v>0</v>
      </c>
      <c r="G2554" s="27">
        <f t="shared" si="1114"/>
        <v>0</v>
      </c>
      <c r="H2554" s="2">
        <f>_xlfn.IFNA(IF(MATCH(AK2554,$AK$23:AK2553,0)&gt;0,0,0),1)</f>
        <v>0</v>
      </c>
      <c r="I2554" s="2">
        <f t="shared" si="1106"/>
        <v>5</v>
      </c>
      <c r="J2554" s="31">
        <f t="shared" si="1115"/>
        <v>4</v>
      </c>
      <c r="K2554" s="32">
        <f t="shared" si="1109"/>
        <v>0</v>
      </c>
      <c r="L2554" s="31">
        <f t="shared" si="1116"/>
        <v>1</v>
      </c>
      <c r="M2554" s="32">
        <f t="shared" si="1110"/>
        <v>0</v>
      </c>
      <c r="N2554" s="31">
        <f t="shared" si="1117"/>
        <v>0</v>
      </c>
      <c r="O2554" s="32">
        <f t="shared" si="1111"/>
        <v>0</v>
      </c>
      <c r="P2554" s="31">
        <f t="shared" si="1118"/>
        <v>0</v>
      </c>
      <c r="Q2554" s="32">
        <f t="shared" si="1112"/>
        <v>0</v>
      </c>
      <c r="R2554" s="31">
        <f t="shared" si="1119"/>
        <v>0</v>
      </c>
      <c r="S2554" s="32">
        <f t="shared" si="1113"/>
        <v>0</v>
      </c>
      <c r="T2554" s="31">
        <f t="shared" si="1120"/>
        <v>0</v>
      </c>
      <c r="V2554" s="1">
        <f t="shared" si="1122"/>
        <v>4</v>
      </c>
      <c r="W2554" s="1">
        <f t="shared" si="1123"/>
        <v>1</v>
      </c>
      <c r="X2554" s="1">
        <f t="shared" si="1124"/>
        <v>0</v>
      </c>
      <c r="Y2554" s="1">
        <f t="shared" si="1125"/>
        <v>0</v>
      </c>
      <c r="Z2554" s="1">
        <f t="shared" si="1126"/>
        <v>0</v>
      </c>
      <c r="AA2554" s="1">
        <f t="shared" si="1127"/>
        <v>0</v>
      </c>
      <c r="AD2554" s="1">
        <f t="shared" si="1128"/>
        <v>4</v>
      </c>
      <c r="AE2554" s="1">
        <f t="shared" si="1129"/>
        <v>1</v>
      </c>
      <c r="AF2554" s="1">
        <f t="shared" si="1130"/>
        <v>0</v>
      </c>
      <c r="AG2554" s="1">
        <f t="shared" si="1131"/>
        <v>0</v>
      </c>
      <c r="AH2554" s="1">
        <f t="shared" si="1132"/>
        <v>0</v>
      </c>
      <c r="AI2554" s="1">
        <f t="shared" si="1133"/>
        <v>0</v>
      </c>
      <c r="AK2554" s="1" t="str">
        <f t="shared" si="1121"/>
        <v>410000</v>
      </c>
    </row>
    <row r="2555" spans="4:37" x14ac:dyDescent="0.25">
      <c r="D2555" s="27">
        <v>2533</v>
      </c>
      <c r="E2555" s="27">
        <f t="shared" si="1107"/>
        <v>0</v>
      </c>
      <c r="F2555" s="27">
        <f t="shared" si="1108"/>
        <v>0</v>
      </c>
      <c r="G2555" s="27">
        <f t="shared" si="1114"/>
        <v>0</v>
      </c>
      <c r="H2555" s="2">
        <f>_xlfn.IFNA(IF(MATCH(AK2555,$AK$23:AK2554,0)&gt;0,0,0),1)</f>
        <v>0</v>
      </c>
      <c r="I2555" s="2">
        <f t="shared" si="1106"/>
        <v>3</v>
      </c>
      <c r="J2555" s="31">
        <f t="shared" si="1115"/>
        <v>1</v>
      </c>
      <c r="K2555" s="32">
        <f t="shared" si="1109"/>
        <v>0</v>
      </c>
      <c r="L2555" s="31">
        <f t="shared" si="1116"/>
        <v>2</v>
      </c>
      <c r="M2555" s="32">
        <f t="shared" si="1110"/>
        <v>0</v>
      </c>
      <c r="N2555" s="31">
        <f t="shared" si="1117"/>
        <v>0</v>
      </c>
      <c r="O2555" s="32">
        <f t="shared" si="1111"/>
        <v>0</v>
      </c>
      <c r="P2555" s="31">
        <f t="shared" si="1118"/>
        <v>0</v>
      </c>
      <c r="Q2555" s="32">
        <f t="shared" si="1112"/>
        <v>0</v>
      </c>
      <c r="R2555" s="31">
        <f t="shared" si="1119"/>
        <v>0</v>
      </c>
      <c r="S2555" s="32">
        <f t="shared" si="1113"/>
        <v>0</v>
      </c>
      <c r="T2555" s="31">
        <f t="shared" si="1120"/>
        <v>0</v>
      </c>
      <c r="V2555" s="1">
        <f t="shared" si="1122"/>
        <v>1</v>
      </c>
      <c r="W2555" s="1">
        <f t="shared" si="1123"/>
        <v>2</v>
      </c>
      <c r="X2555" s="1">
        <f t="shared" si="1124"/>
        <v>0</v>
      </c>
      <c r="Y2555" s="1">
        <f t="shared" si="1125"/>
        <v>0</v>
      </c>
      <c r="Z2555" s="1">
        <f t="shared" si="1126"/>
        <v>0</v>
      </c>
      <c r="AA2555" s="1">
        <f t="shared" si="1127"/>
        <v>0</v>
      </c>
      <c r="AD2555" s="1">
        <f t="shared" si="1128"/>
        <v>2</v>
      </c>
      <c r="AE2555" s="1">
        <f t="shared" si="1129"/>
        <v>1</v>
      </c>
      <c r="AF2555" s="1">
        <f t="shared" si="1130"/>
        <v>0</v>
      </c>
      <c r="AG2555" s="1">
        <f t="shared" si="1131"/>
        <v>0</v>
      </c>
      <c r="AH2555" s="1">
        <f t="shared" si="1132"/>
        <v>0</v>
      </c>
      <c r="AI2555" s="1">
        <f t="shared" si="1133"/>
        <v>0</v>
      </c>
      <c r="AK2555" s="1" t="str">
        <f t="shared" si="1121"/>
        <v>210000</v>
      </c>
    </row>
    <row r="2556" spans="4:37" x14ac:dyDescent="0.25">
      <c r="D2556" s="27">
        <v>2534</v>
      </c>
      <c r="E2556" s="27">
        <f t="shared" si="1107"/>
        <v>0</v>
      </c>
      <c r="F2556" s="27">
        <f t="shared" si="1108"/>
        <v>0</v>
      </c>
      <c r="G2556" s="27">
        <f t="shared" si="1114"/>
        <v>0</v>
      </c>
      <c r="H2556" s="2">
        <f>_xlfn.IFNA(IF(MATCH(AK2556,$AK$23:AK2555,0)&gt;0,0,0),1)</f>
        <v>0</v>
      </c>
      <c r="I2556" s="2">
        <f t="shared" si="1106"/>
        <v>4</v>
      </c>
      <c r="J2556" s="31">
        <f t="shared" si="1115"/>
        <v>2</v>
      </c>
      <c r="K2556" s="32">
        <f t="shared" si="1109"/>
        <v>1</v>
      </c>
      <c r="L2556" s="31">
        <f t="shared" si="1116"/>
        <v>2</v>
      </c>
      <c r="M2556" s="32">
        <f t="shared" si="1110"/>
        <v>0</v>
      </c>
      <c r="N2556" s="31">
        <f t="shared" si="1117"/>
        <v>0</v>
      </c>
      <c r="O2556" s="32">
        <f t="shared" si="1111"/>
        <v>0</v>
      </c>
      <c r="P2556" s="31">
        <f t="shared" si="1118"/>
        <v>0</v>
      </c>
      <c r="Q2556" s="32">
        <f t="shared" si="1112"/>
        <v>0</v>
      </c>
      <c r="R2556" s="31">
        <f t="shared" si="1119"/>
        <v>0</v>
      </c>
      <c r="S2556" s="32">
        <f t="shared" si="1113"/>
        <v>0</v>
      </c>
      <c r="T2556" s="31">
        <f t="shared" si="1120"/>
        <v>0</v>
      </c>
      <c r="V2556" s="1">
        <f t="shared" si="1122"/>
        <v>2</v>
      </c>
      <c r="W2556" s="1">
        <f t="shared" si="1123"/>
        <v>2</v>
      </c>
      <c r="X2556" s="1">
        <f t="shared" si="1124"/>
        <v>0</v>
      </c>
      <c r="Y2556" s="1">
        <f t="shared" si="1125"/>
        <v>0</v>
      </c>
      <c r="Z2556" s="1">
        <f t="shared" si="1126"/>
        <v>0</v>
      </c>
      <c r="AA2556" s="1">
        <f t="shared" si="1127"/>
        <v>0</v>
      </c>
      <c r="AD2556" s="1">
        <f t="shared" si="1128"/>
        <v>2</v>
      </c>
      <c r="AE2556" s="1">
        <f t="shared" si="1129"/>
        <v>2</v>
      </c>
      <c r="AF2556" s="1">
        <f t="shared" si="1130"/>
        <v>0</v>
      </c>
      <c r="AG2556" s="1">
        <f t="shared" si="1131"/>
        <v>0</v>
      </c>
      <c r="AH2556" s="1">
        <f t="shared" si="1132"/>
        <v>0</v>
      </c>
      <c r="AI2556" s="1">
        <f t="shared" si="1133"/>
        <v>0</v>
      </c>
      <c r="AK2556" s="1" t="str">
        <f t="shared" si="1121"/>
        <v>220000</v>
      </c>
    </row>
    <row r="2557" spans="4:37" x14ac:dyDescent="0.25">
      <c r="D2557" s="27">
        <v>2535</v>
      </c>
      <c r="E2557" s="27">
        <f t="shared" si="1107"/>
        <v>0</v>
      </c>
      <c r="F2557" s="27">
        <f t="shared" si="1108"/>
        <v>0</v>
      </c>
      <c r="G2557" s="27">
        <f t="shared" si="1114"/>
        <v>0</v>
      </c>
      <c r="H2557" s="2">
        <f>_xlfn.IFNA(IF(MATCH(AK2557,$AK$23:AK2556,0)&gt;0,0,0),1)</f>
        <v>0</v>
      </c>
      <c r="I2557" s="2">
        <f t="shared" si="1106"/>
        <v>5</v>
      </c>
      <c r="J2557" s="31">
        <f t="shared" si="1115"/>
        <v>3</v>
      </c>
      <c r="K2557" s="32">
        <f t="shared" si="1109"/>
        <v>0</v>
      </c>
      <c r="L2557" s="31">
        <f t="shared" si="1116"/>
        <v>2</v>
      </c>
      <c r="M2557" s="32">
        <f t="shared" si="1110"/>
        <v>0</v>
      </c>
      <c r="N2557" s="31">
        <f t="shared" si="1117"/>
        <v>0</v>
      </c>
      <c r="O2557" s="32">
        <f t="shared" si="1111"/>
        <v>0</v>
      </c>
      <c r="P2557" s="31">
        <f t="shared" si="1118"/>
        <v>0</v>
      </c>
      <c r="Q2557" s="32">
        <f t="shared" si="1112"/>
        <v>0</v>
      </c>
      <c r="R2557" s="31">
        <f t="shared" si="1119"/>
        <v>0</v>
      </c>
      <c r="S2557" s="32">
        <f t="shared" si="1113"/>
        <v>0</v>
      </c>
      <c r="T2557" s="31">
        <f t="shared" si="1120"/>
        <v>0</v>
      </c>
      <c r="V2557" s="1">
        <f t="shared" si="1122"/>
        <v>3</v>
      </c>
      <c r="W2557" s="1">
        <f t="shared" si="1123"/>
        <v>2</v>
      </c>
      <c r="X2557" s="1">
        <f t="shared" si="1124"/>
        <v>0</v>
      </c>
      <c r="Y2557" s="1">
        <f t="shared" si="1125"/>
        <v>0</v>
      </c>
      <c r="Z2557" s="1">
        <f t="shared" si="1126"/>
        <v>0</v>
      </c>
      <c r="AA2557" s="1">
        <f t="shared" si="1127"/>
        <v>0</v>
      </c>
      <c r="AD2557" s="1">
        <f t="shared" si="1128"/>
        <v>3</v>
      </c>
      <c r="AE2557" s="1">
        <f t="shared" si="1129"/>
        <v>2</v>
      </c>
      <c r="AF2557" s="1">
        <f t="shared" si="1130"/>
        <v>0</v>
      </c>
      <c r="AG2557" s="1">
        <f t="shared" si="1131"/>
        <v>0</v>
      </c>
      <c r="AH2557" s="1">
        <f t="shared" si="1132"/>
        <v>0</v>
      </c>
      <c r="AI2557" s="1">
        <f t="shared" si="1133"/>
        <v>0</v>
      </c>
      <c r="AK2557" s="1" t="str">
        <f t="shared" si="1121"/>
        <v>320000</v>
      </c>
    </row>
    <row r="2558" spans="4:37" x14ac:dyDescent="0.25">
      <c r="D2558" s="27">
        <v>2536</v>
      </c>
      <c r="E2558" s="27">
        <f t="shared" si="1107"/>
        <v>0</v>
      </c>
      <c r="F2558" s="27">
        <f t="shared" si="1108"/>
        <v>0</v>
      </c>
      <c r="G2558" s="27">
        <f t="shared" si="1114"/>
        <v>0</v>
      </c>
      <c r="H2558" s="2">
        <f>_xlfn.IFNA(IF(MATCH(AK2558,$AK$23:AK2557,0)&gt;0,0,0),1)</f>
        <v>0</v>
      </c>
      <c r="I2558" s="2">
        <f t="shared" si="1106"/>
        <v>6</v>
      </c>
      <c r="J2558" s="31">
        <f t="shared" si="1115"/>
        <v>4</v>
      </c>
      <c r="K2558" s="32">
        <f t="shared" si="1109"/>
        <v>0</v>
      </c>
      <c r="L2558" s="31">
        <f t="shared" si="1116"/>
        <v>2</v>
      </c>
      <c r="M2558" s="32">
        <f t="shared" si="1110"/>
        <v>0</v>
      </c>
      <c r="N2558" s="31">
        <f t="shared" si="1117"/>
        <v>0</v>
      </c>
      <c r="O2558" s="32">
        <f t="shared" si="1111"/>
        <v>0</v>
      </c>
      <c r="P2558" s="31">
        <f t="shared" si="1118"/>
        <v>0</v>
      </c>
      <c r="Q2558" s="32">
        <f t="shared" si="1112"/>
        <v>0</v>
      </c>
      <c r="R2558" s="31">
        <f t="shared" si="1119"/>
        <v>0</v>
      </c>
      <c r="S2558" s="32">
        <f t="shared" si="1113"/>
        <v>0</v>
      </c>
      <c r="T2558" s="31">
        <f t="shared" si="1120"/>
        <v>0</v>
      </c>
      <c r="V2558" s="1">
        <f t="shared" si="1122"/>
        <v>4</v>
      </c>
      <c r="W2558" s="1">
        <f t="shared" si="1123"/>
        <v>2</v>
      </c>
      <c r="X2558" s="1">
        <f t="shared" si="1124"/>
        <v>0</v>
      </c>
      <c r="Y2558" s="1">
        <f t="shared" si="1125"/>
        <v>0</v>
      </c>
      <c r="Z2558" s="1">
        <f t="shared" si="1126"/>
        <v>0</v>
      </c>
      <c r="AA2558" s="1">
        <f t="shared" si="1127"/>
        <v>0</v>
      </c>
      <c r="AD2558" s="1">
        <f t="shared" si="1128"/>
        <v>4</v>
      </c>
      <c r="AE2558" s="1">
        <f t="shared" si="1129"/>
        <v>2</v>
      </c>
      <c r="AF2558" s="1">
        <f t="shared" si="1130"/>
        <v>0</v>
      </c>
      <c r="AG2558" s="1">
        <f t="shared" si="1131"/>
        <v>0</v>
      </c>
      <c r="AH2558" s="1">
        <f t="shared" si="1132"/>
        <v>0</v>
      </c>
      <c r="AI2558" s="1">
        <f t="shared" si="1133"/>
        <v>0</v>
      </c>
      <c r="AK2558" s="1" t="str">
        <f t="shared" si="1121"/>
        <v>420000</v>
      </c>
    </row>
    <row r="2559" spans="4:37" x14ac:dyDescent="0.25">
      <c r="D2559" s="27">
        <v>2537</v>
      </c>
      <c r="E2559" s="27">
        <f t="shared" si="1107"/>
        <v>0</v>
      </c>
      <c r="F2559" s="27">
        <f t="shared" si="1108"/>
        <v>0</v>
      </c>
      <c r="G2559" s="27">
        <f t="shared" si="1114"/>
        <v>0</v>
      </c>
      <c r="H2559" s="2">
        <f>_xlfn.IFNA(IF(MATCH(AK2559,$AK$23:AK2558,0)&gt;0,0,0),1)</f>
        <v>0</v>
      </c>
      <c r="I2559" s="2">
        <f t="shared" si="1106"/>
        <v>4</v>
      </c>
      <c r="J2559" s="31">
        <f t="shared" si="1115"/>
        <v>1</v>
      </c>
      <c r="K2559" s="32">
        <f t="shared" si="1109"/>
        <v>0</v>
      </c>
      <c r="L2559" s="31">
        <f t="shared" si="1116"/>
        <v>3</v>
      </c>
      <c r="M2559" s="32">
        <f t="shared" si="1110"/>
        <v>0</v>
      </c>
      <c r="N2559" s="31">
        <f t="shared" si="1117"/>
        <v>0</v>
      </c>
      <c r="O2559" s="32">
        <f t="shared" si="1111"/>
        <v>0</v>
      </c>
      <c r="P2559" s="31">
        <f t="shared" si="1118"/>
        <v>0</v>
      </c>
      <c r="Q2559" s="32">
        <f t="shared" si="1112"/>
        <v>0</v>
      </c>
      <c r="R2559" s="31">
        <f t="shared" si="1119"/>
        <v>0</v>
      </c>
      <c r="S2559" s="32">
        <f t="shared" si="1113"/>
        <v>0</v>
      </c>
      <c r="T2559" s="31">
        <f t="shared" si="1120"/>
        <v>0</v>
      </c>
      <c r="V2559" s="1">
        <f t="shared" si="1122"/>
        <v>1</v>
      </c>
      <c r="W2559" s="1">
        <f t="shared" si="1123"/>
        <v>3</v>
      </c>
      <c r="X2559" s="1">
        <f t="shared" si="1124"/>
        <v>0</v>
      </c>
      <c r="Y2559" s="1">
        <f t="shared" si="1125"/>
        <v>0</v>
      </c>
      <c r="Z2559" s="1">
        <f t="shared" si="1126"/>
        <v>0</v>
      </c>
      <c r="AA2559" s="1">
        <f t="shared" si="1127"/>
        <v>0</v>
      </c>
      <c r="AD2559" s="1">
        <f t="shared" si="1128"/>
        <v>3</v>
      </c>
      <c r="AE2559" s="1">
        <f t="shared" si="1129"/>
        <v>1</v>
      </c>
      <c r="AF2559" s="1">
        <f t="shared" si="1130"/>
        <v>0</v>
      </c>
      <c r="AG2559" s="1">
        <f t="shared" si="1131"/>
        <v>0</v>
      </c>
      <c r="AH2559" s="1">
        <f t="shared" si="1132"/>
        <v>0</v>
      </c>
      <c r="AI2559" s="1">
        <f t="shared" si="1133"/>
        <v>0</v>
      </c>
      <c r="AK2559" s="1" t="str">
        <f t="shared" si="1121"/>
        <v>310000</v>
      </c>
    </row>
    <row r="2560" spans="4:37" x14ac:dyDescent="0.25">
      <c r="D2560" s="27">
        <v>2538</v>
      </c>
      <c r="E2560" s="27">
        <f t="shared" si="1107"/>
        <v>0</v>
      </c>
      <c r="F2560" s="27">
        <f t="shared" si="1108"/>
        <v>0</v>
      </c>
      <c r="G2560" s="27">
        <f t="shared" si="1114"/>
        <v>0</v>
      </c>
      <c r="H2560" s="2">
        <f>_xlfn.IFNA(IF(MATCH(AK2560,$AK$23:AK2559,0)&gt;0,0,0),1)</f>
        <v>0</v>
      </c>
      <c r="I2560" s="2">
        <f t="shared" si="1106"/>
        <v>5</v>
      </c>
      <c r="J2560" s="31">
        <f t="shared" si="1115"/>
        <v>2</v>
      </c>
      <c r="K2560" s="32">
        <f t="shared" si="1109"/>
        <v>0</v>
      </c>
      <c r="L2560" s="31">
        <f t="shared" si="1116"/>
        <v>3</v>
      </c>
      <c r="M2560" s="32">
        <f t="shared" si="1110"/>
        <v>0</v>
      </c>
      <c r="N2560" s="31">
        <f t="shared" si="1117"/>
        <v>0</v>
      </c>
      <c r="O2560" s="32">
        <f t="shared" si="1111"/>
        <v>0</v>
      </c>
      <c r="P2560" s="31">
        <f t="shared" si="1118"/>
        <v>0</v>
      </c>
      <c r="Q2560" s="32">
        <f t="shared" si="1112"/>
        <v>0</v>
      </c>
      <c r="R2560" s="31">
        <f t="shared" si="1119"/>
        <v>0</v>
      </c>
      <c r="S2560" s="32">
        <f t="shared" si="1113"/>
        <v>0</v>
      </c>
      <c r="T2560" s="31">
        <f t="shared" si="1120"/>
        <v>0</v>
      </c>
      <c r="V2560" s="1">
        <f t="shared" si="1122"/>
        <v>2</v>
      </c>
      <c r="W2560" s="1">
        <f t="shared" si="1123"/>
        <v>3</v>
      </c>
      <c r="X2560" s="1">
        <f t="shared" si="1124"/>
        <v>0</v>
      </c>
      <c r="Y2560" s="1">
        <f t="shared" si="1125"/>
        <v>0</v>
      </c>
      <c r="Z2560" s="1">
        <f t="shared" si="1126"/>
        <v>0</v>
      </c>
      <c r="AA2560" s="1">
        <f t="shared" si="1127"/>
        <v>0</v>
      </c>
      <c r="AD2560" s="1">
        <f t="shared" si="1128"/>
        <v>3</v>
      </c>
      <c r="AE2560" s="1">
        <f t="shared" si="1129"/>
        <v>2</v>
      </c>
      <c r="AF2560" s="1">
        <f t="shared" si="1130"/>
        <v>0</v>
      </c>
      <c r="AG2560" s="1">
        <f t="shared" si="1131"/>
        <v>0</v>
      </c>
      <c r="AH2560" s="1">
        <f t="shared" si="1132"/>
        <v>0</v>
      </c>
      <c r="AI2560" s="1">
        <f t="shared" si="1133"/>
        <v>0</v>
      </c>
      <c r="AK2560" s="1" t="str">
        <f t="shared" si="1121"/>
        <v>320000</v>
      </c>
    </row>
    <row r="2561" spans="4:37" x14ac:dyDescent="0.25">
      <c r="D2561" s="27">
        <v>2539</v>
      </c>
      <c r="E2561" s="27">
        <f t="shared" si="1107"/>
        <v>0</v>
      </c>
      <c r="F2561" s="27">
        <f t="shared" si="1108"/>
        <v>0</v>
      </c>
      <c r="G2561" s="27">
        <f t="shared" si="1114"/>
        <v>0</v>
      </c>
      <c r="H2561" s="2">
        <f>_xlfn.IFNA(IF(MATCH(AK2561,$AK$23:AK2560,0)&gt;0,0,0),1)</f>
        <v>0</v>
      </c>
      <c r="I2561" s="2">
        <f t="shared" si="1106"/>
        <v>6</v>
      </c>
      <c r="J2561" s="31">
        <f t="shared" si="1115"/>
        <v>3</v>
      </c>
      <c r="K2561" s="32">
        <f t="shared" si="1109"/>
        <v>1</v>
      </c>
      <c r="L2561" s="31">
        <f t="shared" si="1116"/>
        <v>3</v>
      </c>
      <c r="M2561" s="32">
        <f t="shared" si="1110"/>
        <v>0</v>
      </c>
      <c r="N2561" s="31">
        <f t="shared" si="1117"/>
        <v>0</v>
      </c>
      <c r="O2561" s="32">
        <f t="shared" si="1111"/>
        <v>0</v>
      </c>
      <c r="P2561" s="31">
        <f t="shared" si="1118"/>
        <v>0</v>
      </c>
      <c r="Q2561" s="32">
        <f t="shared" si="1112"/>
        <v>0</v>
      </c>
      <c r="R2561" s="31">
        <f t="shared" si="1119"/>
        <v>0</v>
      </c>
      <c r="S2561" s="32">
        <f t="shared" si="1113"/>
        <v>0</v>
      </c>
      <c r="T2561" s="31">
        <f t="shared" si="1120"/>
        <v>0</v>
      </c>
      <c r="V2561" s="1">
        <f t="shared" si="1122"/>
        <v>3</v>
      </c>
      <c r="W2561" s="1">
        <f t="shared" si="1123"/>
        <v>3</v>
      </c>
      <c r="X2561" s="1">
        <f t="shared" si="1124"/>
        <v>0</v>
      </c>
      <c r="Y2561" s="1">
        <f t="shared" si="1125"/>
        <v>0</v>
      </c>
      <c r="Z2561" s="1">
        <f t="shared" si="1126"/>
        <v>0</v>
      </c>
      <c r="AA2561" s="1">
        <f t="shared" si="1127"/>
        <v>0</v>
      </c>
      <c r="AD2561" s="1">
        <f t="shared" si="1128"/>
        <v>3</v>
      </c>
      <c r="AE2561" s="1">
        <f t="shared" si="1129"/>
        <v>3</v>
      </c>
      <c r="AF2561" s="1">
        <f t="shared" si="1130"/>
        <v>0</v>
      </c>
      <c r="AG2561" s="1">
        <f t="shared" si="1131"/>
        <v>0</v>
      </c>
      <c r="AH2561" s="1">
        <f t="shared" si="1132"/>
        <v>0</v>
      </c>
      <c r="AI2561" s="1">
        <f t="shared" si="1133"/>
        <v>0</v>
      </c>
      <c r="AK2561" s="1" t="str">
        <f t="shared" si="1121"/>
        <v>330000</v>
      </c>
    </row>
    <row r="2562" spans="4:37" x14ac:dyDescent="0.25">
      <c r="D2562" s="27">
        <v>2540</v>
      </c>
      <c r="E2562" s="27">
        <f t="shared" si="1107"/>
        <v>0</v>
      </c>
      <c r="F2562" s="27">
        <f t="shared" si="1108"/>
        <v>0</v>
      </c>
      <c r="G2562" s="27">
        <f t="shared" si="1114"/>
        <v>0</v>
      </c>
      <c r="H2562" s="2">
        <f>_xlfn.IFNA(IF(MATCH(AK2562,$AK$23:AK2561,0)&gt;0,0,0),1)</f>
        <v>0</v>
      </c>
      <c r="I2562" s="2">
        <f t="shared" si="1106"/>
        <v>7</v>
      </c>
      <c r="J2562" s="31">
        <f t="shared" si="1115"/>
        <v>4</v>
      </c>
      <c r="K2562" s="32">
        <f t="shared" si="1109"/>
        <v>0</v>
      </c>
      <c r="L2562" s="31">
        <f t="shared" si="1116"/>
        <v>3</v>
      </c>
      <c r="M2562" s="32">
        <f t="shared" si="1110"/>
        <v>0</v>
      </c>
      <c r="N2562" s="31">
        <f t="shared" si="1117"/>
        <v>0</v>
      </c>
      <c r="O2562" s="32">
        <f t="shared" si="1111"/>
        <v>0</v>
      </c>
      <c r="P2562" s="31">
        <f t="shared" si="1118"/>
        <v>0</v>
      </c>
      <c r="Q2562" s="32">
        <f t="shared" si="1112"/>
        <v>0</v>
      </c>
      <c r="R2562" s="31">
        <f t="shared" si="1119"/>
        <v>0</v>
      </c>
      <c r="S2562" s="32">
        <f t="shared" si="1113"/>
        <v>0</v>
      </c>
      <c r="T2562" s="31">
        <f t="shared" si="1120"/>
        <v>0</v>
      </c>
      <c r="V2562" s="1">
        <f t="shared" si="1122"/>
        <v>4</v>
      </c>
      <c r="W2562" s="1">
        <f t="shared" si="1123"/>
        <v>3</v>
      </c>
      <c r="X2562" s="1">
        <f t="shared" si="1124"/>
        <v>0</v>
      </c>
      <c r="Y2562" s="1">
        <f t="shared" si="1125"/>
        <v>0</v>
      </c>
      <c r="Z2562" s="1">
        <f t="shared" si="1126"/>
        <v>0</v>
      </c>
      <c r="AA2562" s="1">
        <f t="shared" si="1127"/>
        <v>0</v>
      </c>
      <c r="AD2562" s="1">
        <f t="shared" si="1128"/>
        <v>4</v>
      </c>
      <c r="AE2562" s="1">
        <f t="shared" si="1129"/>
        <v>3</v>
      </c>
      <c r="AF2562" s="1">
        <f t="shared" si="1130"/>
        <v>0</v>
      </c>
      <c r="AG2562" s="1">
        <f t="shared" si="1131"/>
        <v>0</v>
      </c>
      <c r="AH2562" s="1">
        <f t="shared" si="1132"/>
        <v>0</v>
      </c>
      <c r="AI2562" s="1">
        <f t="shared" si="1133"/>
        <v>0</v>
      </c>
      <c r="AK2562" s="1" t="str">
        <f t="shared" si="1121"/>
        <v>430000</v>
      </c>
    </row>
    <row r="2563" spans="4:37" x14ac:dyDescent="0.25">
      <c r="D2563" s="27">
        <v>2541</v>
      </c>
      <c r="E2563" s="27">
        <f t="shared" si="1107"/>
        <v>0</v>
      </c>
      <c r="F2563" s="27">
        <f t="shared" si="1108"/>
        <v>0</v>
      </c>
      <c r="G2563" s="27">
        <f t="shared" si="1114"/>
        <v>0</v>
      </c>
      <c r="H2563" s="2">
        <f>_xlfn.IFNA(IF(MATCH(AK2563,$AK$23:AK2562,0)&gt;0,0,0),1)</f>
        <v>0</v>
      </c>
      <c r="I2563" s="2">
        <f t="shared" si="1106"/>
        <v>5</v>
      </c>
      <c r="J2563" s="31">
        <f t="shared" si="1115"/>
        <v>1</v>
      </c>
      <c r="K2563" s="32">
        <f t="shared" si="1109"/>
        <v>0</v>
      </c>
      <c r="L2563" s="31">
        <f t="shared" si="1116"/>
        <v>4</v>
      </c>
      <c r="M2563" s="32">
        <f t="shared" si="1110"/>
        <v>0</v>
      </c>
      <c r="N2563" s="31">
        <f t="shared" si="1117"/>
        <v>0</v>
      </c>
      <c r="O2563" s="32">
        <f t="shared" si="1111"/>
        <v>0</v>
      </c>
      <c r="P2563" s="31">
        <f t="shared" si="1118"/>
        <v>0</v>
      </c>
      <c r="Q2563" s="32">
        <f t="shared" si="1112"/>
        <v>0</v>
      </c>
      <c r="R2563" s="31">
        <f t="shared" si="1119"/>
        <v>0</v>
      </c>
      <c r="S2563" s="32">
        <f t="shared" si="1113"/>
        <v>0</v>
      </c>
      <c r="T2563" s="31">
        <f t="shared" si="1120"/>
        <v>0</v>
      </c>
      <c r="V2563" s="1">
        <f t="shared" si="1122"/>
        <v>1</v>
      </c>
      <c r="W2563" s="1">
        <f t="shared" si="1123"/>
        <v>4</v>
      </c>
      <c r="X2563" s="1">
        <f t="shared" si="1124"/>
        <v>0</v>
      </c>
      <c r="Y2563" s="1">
        <f t="shared" si="1125"/>
        <v>0</v>
      </c>
      <c r="Z2563" s="1">
        <f t="shared" si="1126"/>
        <v>0</v>
      </c>
      <c r="AA2563" s="1">
        <f t="shared" si="1127"/>
        <v>0</v>
      </c>
      <c r="AD2563" s="1">
        <f t="shared" si="1128"/>
        <v>4</v>
      </c>
      <c r="AE2563" s="1">
        <f t="shared" si="1129"/>
        <v>1</v>
      </c>
      <c r="AF2563" s="1">
        <f t="shared" si="1130"/>
        <v>0</v>
      </c>
      <c r="AG2563" s="1">
        <f t="shared" si="1131"/>
        <v>0</v>
      </c>
      <c r="AH2563" s="1">
        <f t="shared" si="1132"/>
        <v>0</v>
      </c>
      <c r="AI2563" s="1">
        <f t="shared" si="1133"/>
        <v>0</v>
      </c>
      <c r="AK2563" s="1" t="str">
        <f t="shared" si="1121"/>
        <v>410000</v>
      </c>
    </row>
    <row r="2564" spans="4:37" x14ac:dyDescent="0.25">
      <c r="D2564" s="27">
        <v>2542</v>
      </c>
      <c r="E2564" s="27">
        <f t="shared" si="1107"/>
        <v>0</v>
      </c>
      <c r="F2564" s="27">
        <f t="shared" si="1108"/>
        <v>0</v>
      </c>
      <c r="G2564" s="27">
        <f t="shared" si="1114"/>
        <v>0</v>
      </c>
      <c r="H2564" s="2">
        <f>_xlfn.IFNA(IF(MATCH(AK2564,$AK$23:AK2563,0)&gt;0,0,0),1)</f>
        <v>0</v>
      </c>
      <c r="I2564" s="2">
        <f t="shared" si="1106"/>
        <v>6</v>
      </c>
      <c r="J2564" s="31">
        <f t="shared" si="1115"/>
        <v>2</v>
      </c>
      <c r="K2564" s="32">
        <f t="shared" si="1109"/>
        <v>0</v>
      </c>
      <c r="L2564" s="31">
        <f t="shared" si="1116"/>
        <v>4</v>
      </c>
      <c r="M2564" s="32">
        <f t="shared" si="1110"/>
        <v>0</v>
      </c>
      <c r="N2564" s="31">
        <f t="shared" si="1117"/>
        <v>0</v>
      </c>
      <c r="O2564" s="32">
        <f t="shared" si="1111"/>
        <v>0</v>
      </c>
      <c r="P2564" s="31">
        <f t="shared" si="1118"/>
        <v>0</v>
      </c>
      <c r="Q2564" s="32">
        <f t="shared" si="1112"/>
        <v>0</v>
      </c>
      <c r="R2564" s="31">
        <f t="shared" si="1119"/>
        <v>0</v>
      </c>
      <c r="S2564" s="32">
        <f t="shared" si="1113"/>
        <v>0</v>
      </c>
      <c r="T2564" s="31">
        <f t="shared" si="1120"/>
        <v>0</v>
      </c>
      <c r="V2564" s="1">
        <f t="shared" si="1122"/>
        <v>2</v>
      </c>
      <c r="W2564" s="1">
        <f t="shared" si="1123"/>
        <v>4</v>
      </c>
      <c r="X2564" s="1">
        <f t="shared" si="1124"/>
        <v>0</v>
      </c>
      <c r="Y2564" s="1">
        <f t="shared" si="1125"/>
        <v>0</v>
      </c>
      <c r="Z2564" s="1">
        <f t="shared" si="1126"/>
        <v>0</v>
      </c>
      <c r="AA2564" s="1">
        <f t="shared" si="1127"/>
        <v>0</v>
      </c>
      <c r="AD2564" s="1">
        <f t="shared" si="1128"/>
        <v>4</v>
      </c>
      <c r="AE2564" s="1">
        <f t="shared" si="1129"/>
        <v>2</v>
      </c>
      <c r="AF2564" s="1">
        <f t="shared" si="1130"/>
        <v>0</v>
      </c>
      <c r="AG2564" s="1">
        <f t="shared" si="1131"/>
        <v>0</v>
      </c>
      <c r="AH2564" s="1">
        <f t="shared" si="1132"/>
        <v>0</v>
      </c>
      <c r="AI2564" s="1">
        <f t="shared" si="1133"/>
        <v>0</v>
      </c>
      <c r="AK2564" s="1" t="str">
        <f t="shared" si="1121"/>
        <v>420000</v>
      </c>
    </row>
    <row r="2565" spans="4:37" x14ac:dyDescent="0.25">
      <c r="D2565" s="27">
        <v>2543</v>
      </c>
      <c r="E2565" s="27">
        <f t="shared" si="1107"/>
        <v>0</v>
      </c>
      <c r="F2565" s="27">
        <f t="shared" si="1108"/>
        <v>0</v>
      </c>
      <c r="G2565" s="27">
        <f t="shared" si="1114"/>
        <v>0</v>
      </c>
      <c r="H2565" s="2">
        <f>_xlfn.IFNA(IF(MATCH(AK2565,$AK$23:AK2564,0)&gt;0,0,0),1)</f>
        <v>0</v>
      </c>
      <c r="I2565" s="2">
        <f t="shared" si="1106"/>
        <v>7</v>
      </c>
      <c r="J2565" s="31">
        <f t="shared" si="1115"/>
        <v>3</v>
      </c>
      <c r="K2565" s="32">
        <f t="shared" si="1109"/>
        <v>0</v>
      </c>
      <c r="L2565" s="31">
        <f t="shared" si="1116"/>
        <v>4</v>
      </c>
      <c r="M2565" s="32">
        <f t="shared" si="1110"/>
        <v>0</v>
      </c>
      <c r="N2565" s="31">
        <f t="shared" si="1117"/>
        <v>0</v>
      </c>
      <c r="O2565" s="32">
        <f t="shared" si="1111"/>
        <v>0</v>
      </c>
      <c r="P2565" s="31">
        <f t="shared" si="1118"/>
        <v>0</v>
      </c>
      <c r="Q2565" s="32">
        <f t="shared" si="1112"/>
        <v>0</v>
      </c>
      <c r="R2565" s="31">
        <f t="shared" si="1119"/>
        <v>0</v>
      </c>
      <c r="S2565" s="32">
        <f t="shared" si="1113"/>
        <v>0</v>
      </c>
      <c r="T2565" s="31">
        <f t="shared" si="1120"/>
        <v>0</v>
      </c>
      <c r="V2565" s="1">
        <f t="shared" si="1122"/>
        <v>3</v>
      </c>
      <c r="W2565" s="1">
        <f t="shared" si="1123"/>
        <v>4</v>
      </c>
      <c r="X2565" s="1">
        <f t="shared" si="1124"/>
        <v>0</v>
      </c>
      <c r="Y2565" s="1">
        <f t="shared" si="1125"/>
        <v>0</v>
      </c>
      <c r="Z2565" s="1">
        <f t="shared" si="1126"/>
        <v>0</v>
      </c>
      <c r="AA2565" s="1">
        <f t="shared" si="1127"/>
        <v>0</v>
      </c>
      <c r="AD2565" s="1">
        <f t="shared" si="1128"/>
        <v>4</v>
      </c>
      <c r="AE2565" s="1">
        <f t="shared" si="1129"/>
        <v>3</v>
      </c>
      <c r="AF2565" s="1">
        <f t="shared" si="1130"/>
        <v>0</v>
      </c>
      <c r="AG2565" s="1">
        <f t="shared" si="1131"/>
        <v>0</v>
      </c>
      <c r="AH2565" s="1">
        <f t="shared" si="1132"/>
        <v>0</v>
      </c>
      <c r="AI2565" s="1">
        <f t="shared" si="1133"/>
        <v>0</v>
      </c>
      <c r="AK2565" s="1" t="str">
        <f t="shared" si="1121"/>
        <v>430000</v>
      </c>
    </row>
    <row r="2566" spans="4:37" x14ac:dyDescent="0.25">
      <c r="D2566" s="27">
        <v>2544</v>
      </c>
      <c r="E2566" s="27">
        <f t="shared" si="1107"/>
        <v>0</v>
      </c>
      <c r="F2566" s="27">
        <f t="shared" si="1108"/>
        <v>0</v>
      </c>
      <c r="G2566" s="27">
        <f t="shared" si="1114"/>
        <v>0</v>
      </c>
      <c r="H2566" s="2">
        <f>_xlfn.IFNA(IF(MATCH(AK2566,$AK$23:AK2565,0)&gt;0,0,0),1)</f>
        <v>0</v>
      </c>
      <c r="I2566" s="2">
        <f t="shared" si="1106"/>
        <v>8</v>
      </c>
      <c r="J2566" s="31">
        <f t="shared" si="1115"/>
        <v>4</v>
      </c>
      <c r="K2566" s="32">
        <f t="shared" si="1109"/>
        <v>1</v>
      </c>
      <c r="L2566" s="31">
        <f t="shared" si="1116"/>
        <v>4</v>
      </c>
      <c r="M2566" s="32">
        <f t="shared" si="1110"/>
        <v>0</v>
      </c>
      <c r="N2566" s="31">
        <f t="shared" si="1117"/>
        <v>0</v>
      </c>
      <c r="O2566" s="32">
        <f t="shared" si="1111"/>
        <v>0</v>
      </c>
      <c r="P2566" s="31">
        <f t="shared" si="1118"/>
        <v>0</v>
      </c>
      <c r="Q2566" s="32">
        <f t="shared" si="1112"/>
        <v>0</v>
      </c>
      <c r="R2566" s="31">
        <f t="shared" si="1119"/>
        <v>0</v>
      </c>
      <c r="S2566" s="32">
        <f t="shared" si="1113"/>
        <v>0</v>
      </c>
      <c r="T2566" s="31">
        <f t="shared" si="1120"/>
        <v>0</v>
      </c>
      <c r="V2566" s="1">
        <f t="shared" si="1122"/>
        <v>4</v>
      </c>
      <c r="W2566" s="1">
        <f t="shared" si="1123"/>
        <v>4</v>
      </c>
      <c r="X2566" s="1">
        <f t="shared" si="1124"/>
        <v>0</v>
      </c>
      <c r="Y2566" s="1">
        <f t="shared" si="1125"/>
        <v>0</v>
      </c>
      <c r="Z2566" s="1">
        <f t="shared" si="1126"/>
        <v>0</v>
      </c>
      <c r="AA2566" s="1">
        <f t="shared" si="1127"/>
        <v>0</v>
      </c>
      <c r="AD2566" s="1">
        <f t="shared" si="1128"/>
        <v>4</v>
      </c>
      <c r="AE2566" s="1">
        <f t="shared" si="1129"/>
        <v>4</v>
      </c>
      <c r="AF2566" s="1">
        <f t="shared" si="1130"/>
        <v>0</v>
      </c>
      <c r="AG2566" s="1">
        <f t="shared" si="1131"/>
        <v>0</v>
      </c>
      <c r="AH2566" s="1">
        <f t="shared" si="1132"/>
        <v>0</v>
      </c>
      <c r="AI2566" s="1">
        <f t="shared" si="1133"/>
        <v>0</v>
      </c>
      <c r="AK2566" s="1" t="str">
        <f t="shared" si="1121"/>
        <v>440000</v>
      </c>
    </row>
    <row r="2567" spans="4:37" x14ac:dyDescent="0.25">
      <c r="D2567" s="27">
        <v>2545</v>
      </c>
      <c r="E2567" s="27">
        <f t="shared" si="1107"/>
        <v>0</v>
      </c>
      <c r="F2567" s="27">
        <f t="shared" si="1108"/>
        <v>0</v>
      </c>
      <c r="G2567" s="27">
        <f t="shared" si="1114"/>
        <v>0</v>
      </c>
      <c r="H2567" s="2">
        <f>_xlfn.IFNA(IF(MATCH(AK2567,$AK$23:AK2566,0)&gt;0,0,0),1)</f>
        <v>0</v>
      </c>
      <c r="I2567" s="2">
        <f t="shared" si="1106"/>
        <v>2</v>
      </c>
      <c r="J2567" s="31">
        <f t="shared" si="1115"/>
        <v>1</v>
      </c>
      <c r="K2567" s="32">
        <f t="shared" si="1109"/>
        <v>1</v>
      </c>
      <c r="L2567" s="31">
        <f t="shared" si="1116"/>
        <v>1</v>
      </c>
      <c r="M2567" s="32">
        <f t="shared" si="1110"/>
        <v>0</v>
      </c>
      <c r="N2567" s="31">
        <f t="shared" si="1117"/>
        <v>0</v>
      </c>
      <c r="O2567" s="32">
        <f t="shared" si="1111"/>
        <v>0</v>
      </c>
      <c r="P2567" s="31">
        <f t="shared" si="1118"/>
        <v>0</v>
      </c>
      <c r="Q2567" s="32">
        <f t="shared" si="1112"/>
        <v>0</v>
      </c>
      <c r="R2567" s="31">
        <f t="shared" si="1119"/>
        <v>0</v>
      </c>
      <c r="S2567" s="32">
        <f t="shared" si="1113"/>
        <v>0</v>
      </c>
      <c r="T2567" s="31">
        <f t="shared" si="1120"/>
        <v>0</v>
      </c>
      <c r="V2567" s="1">
        <f t="shared" si="1122"/>
        <v>1</v>
      </c>
      <c r="W2567" s="1">
        <f t="shared" si="1123"/>
        <v>1</v>
      </c>
      <c r="X2567" s="1">
        <f t="shared" si="1124"/>
        <v>0</v>
      </c>
      <c r="Y2567" s="1">
        <f t="shared" si="1125"/>
        <v>0</v>
      </c>
      <c r="Z2567" s="1">
        <f t="shared" si="1126"/>
        <v>0</v>
      </c>
      <c r="AA2567" s="1">
        <f t="shared" si="1127"/>
        <v>0</v>
      </c>
      <c r="AD2567" s="1">
        <f t="shared" si="1128"/>
        <v>1</v>
      </c>
      <c r="AE2567" s="1">
        <f t="shared" si="1129"/>
        <v>1</v>
      </c>
      <c r="AF2567" s="1">
        <f t="shared" si="1130"/>
        <v>0</v>
      </c>
      <c r="AG2567" s="1">
        <f t="shared" si="1131"/>
        <v>0</v>
      </c>
      <c r="AH2567" s="1">
        <f t="shared" si="1132"/>
        <v>0</v>
      </c>
      <c r="AI2567" s="1">
        <f t="shared" si="1133"/>
        <v>0</v>
      </c>
      <c r="AK2567" s="1" t="str">
        <f t="shared" si="1121"/>
        <v>110000</v>
      </c>
    </row>
    <row r="2568" spans="4:37" x14ac:dyDescent="0.25">
      <c r="D2568" s="27">
        <v>2546</v>
      </c>
      <c r="E2568" s="27">
        <f t="shared" si="1107"/>
        <v>0</v>
      </c>
      <c r="F2568" s="27">
        <f t="shared" si="1108"/>
        <v>0</v>
      </c>
      <c r="G2568" s="27">
        <f t="shared" si="1114"/>
        <v>0</v>
      </c>
      <c r="H2568" s="2">
        <f>_xlfn.IFNA(IF(MATCH(AK2568,$AK$23:AK2567,0)&gt;0,0,0),1)</f>
        <v>0</v>
      </c>
      <c r="I2568" s="2">
        <f t="shared" si="1106"/>
        <v>3</v>
      </c>
      <c r="J2568" s="31">
        <f t="shared" si="1115"/>
        <v>2</v>
      </c>
      <c r="K2568" s="32">
        <f t="shared" si="1109"/>
        <v>0</v>
      </c>
      <c r="L2568" s="31">
        <f t="shared" si="1116"/>
        <v>1</v>
      </c>
      <c r="M2568" s="32">
        <f t="shared" si="1110"/>
        <v>0</v>
      </c>
      <c r="N2568" s="31">
        <f t="shared" si="1117"/>
        <v>0</v>
      </c>
      <c r="O2568" s="32">
        <f t="shared" si="1111"/>
        <v>0</v>
      </c>
      <c r="P2568" s="31">
        <f t="shared" si="1118"/>
        <v>0</v>
      </c>
      <c r="Q2568" s="32">
        <f t="shared" si="1112"/>
        <v>0</v>
      </c>
      <c r="R2568" s="31">
        <f t="shared" si="1119"/>
        <v>0</v>
      </c>
      <c r="S2568" s="32">
        <f t="shared" si="1113"/>
        <v>0</v>
      </c>
      <c r="T2568" s="31">
        <f t="shared" si="1120"/>
        <v>0</v>
      </c>
      <c r="V2568" s="1">
        <f t="shared" si="1122"/>
        <v>2</v>
      </c>
      <c r="W2568" s="1">
        <f t="shared" si="1123"/>
        <v>1</v>
      </c>
      <c r="X2568" s="1">
        <f t="shared" si="1124"/>
        <v>0</v>
      </c>
      <c r="Y2568" s="1">
        <f t="shared" si="1125"/>
        <v>0</v>
      </c>
      <c r="Z2568" s="1">
        <f t="shared" si="1126"/>
        <v>0</v>
      </c>
      <c r="AA2568" s="1">
        <f t="shared" si="1127"/>
        <v>0</v>
      </c>
      <c r="AD2568" s="1">
        <f t="shared" si="1128"/>
        <v>2</v>
      </c>
      <c r="AE2568" s="1">
        <f t="shared" si="1129"/>
        <v>1</v>
      </c>
      <c r="AF2568" s="1">
        <f t="shared" si="1130"/>
        <v>0</v>
      </c>
      <c r="AG2568" s="1">
        <f t="shared" si="1131"/>
        <v>0</v>
      </c>
      <c r="AH2568" s="1">
        <f t="shared" si="1132"/>
        <v>0</v>
      </c>
      <c r="AI2568" s="1">
        <f t="shared" si="1133"/>
        <v>0</v>
      </c>
      <c r="AK2568" s="1" t="str">
        <f t="shared" si="1121"/>
        <v>210000</v>
      </c>
    </row>
    <row r="2569" spans="4:37" x14ac:dyDescent="0.25">
      <c r="D2569" s="27">
        <v>2547</v>
      </c>
      <c r="E2569" s="27">
        <f t="shared" si="1107"/>
        <v>0</v>
      </c>
      <c r="F2569" s="27">
        <f t="shared" si="1108"/>
        <v>0</v>
      </c>
      <c r="G2569" s="27">
        <f t="shared" si="1114"/>
        <v>0</v>
      </c>
      <c r="H2569" s="2">
        <f>_xlfn.IFNA(IF(MATCH(AK2569,$AK$23:AK2568,0)&gt;0,0,0),1)</f>
        <v>0</v>
      </c>
      <c r="I2569" s="2">
        <f t="shared" si="1106"/>
        <v>4</v>
      </c>
      <c r="J2569" s="31">
        <f t="shared" si="1115"/>
        <v>3</v>
      </c>
      <c r="K2569" s="32">
        <f t="shared" si="1109"/>
        <v>0</v>
      </c>
      <c r="L2569" s="31">
        <f t="shared" si="1116"/>
        <v>1</v>
      </c>
      <c r="M2569" s="32">
        <f t="shared" si="1110"/>
        <v>0</v>
      </c>
      <c r="N2569" s="31">
        <f t="shared" si="1117"/>
        <v>0</v>
      </c>
      <c r="O2569" s="32">
        <f t="shared" si="1111"/>
        <v>0</v>
      </c>
      <c r="P2569" s="31">
        <f t="shared" si="1118"/>
        <v>0</v>
      </c>
      <c r="Q2569" s="32">
        <f t="shared" si="1112"/>
        <v>0</v>
      </c>
      <c r="R2569" s="31">
        <f t="shared" si="1119"/>
        <v>0</v>
      </c>
      <c r="S2569" s="32">
        <f t="shared" si="1113"/>
        <v>0</v>
      </c>
      <c r="T2569" s="31">
        <f t="shared" si="1120"/>
        <v>0</v>
      </c>
      <c r="V2569" s="1">
        <f t="shared" si="1122"/>
        <v>3</v>
      </c>
      <c r="W2569" s="1">
        <f t="shared" si="1123"/>
        <v>1</v>
      </c>
      <c r="X2569" s="1">
        <f t="shared" si="1124"/>
        <v>0</v>
      </c>
      <c r="Y2569" s="1">
        <f t="shared" si="1125"/>
        <v>0</v>
      </c>
      <c r="Z2569" s="1">
        <f t="shared" si="1126"/>
        <v>0</v>
      </c>
      <c r="AA2569" s="1">
        <f t="shared" si="1127"/>
        <v>0</v>
      </c>
      <c r="AD2569" s="1">
        <f t="shared" si="1128"/>
        <v>3</v>
      </c>
      <c r="AE2569" s="1">
        <f t="shared" si="1129"/>
        <v>1</v>
      </c>
      <c r="AF2569" s="1">
        <f t="shared" si="1130"/>
        <v>0</v>
      </c>
      <c r="AG2569" s="1">
        <f t="shared" si="1131"/>
        <v>0</v>
      </c>
      <c r="AH2569" s="1">
        <f t="shared" si="1132"/>
        <v>0</v>
      </c>
      <c r="AI2569" s="1">
        <f t="shared" si="1133"/>
        <v>0</v>
      </c>
      <c r="AK2569" s="1" t="str">
        <f t="shared" si="1121"/>
        <v>310000</v>
      </c>
    </row>
    <row r="2570" spans="4:37" x14ac:dyDescent="0.25">
      <c r="D2570" s="27">
        <v>2548</v>
      </c>
      <c r="E2570" s="27">
        <f t="shared" si="1107"/>
        <v>0</v>
      </c>
      <c r="F2570" s="27">
        <f t="shared" si="1108"/>
        <v>0</v>
      </c>
      <c r="G2570" s="27">
        <f t="shared" si="1114"/>
        <v>0</v>
      </c>
      <c r="H2570" s="2">
        <f>_xlfn.IFNA(IF(MATCH(AK2570,$AK$23:AK2569,0)&gt;0,0,0),1)</f>
        <v>0</v>
      </c>
      <c r="I2570" s="2">
        <f t="shared" si="1106"/>
        <v>5</v>
      </c>
      <c r="J2570" s="31">
        <f t="shared" si="1115"/>
        <v>4</v>
      </c>
      <c r="K2570" s="32">
        <f t="shared" si="1109"/>
        <v>0</v>
      </c>
      <c r="L2570" s="31">
        <f t="shared" si="1116"/>
        <v>1</v>
      </c>
      <c r="M2570" s="32">
        <f t="shared" si="1110"/>
        <v>0</v>
      </c>
      <c r="N2570" s="31">
        <f t="shared" si="1117"/>
        <v>0</v>
      </c>
      <c r="O2570" s="32">
        <f t="shared" si="1111"/>
        <v>0</v>
      </c>
      <c r="P2570" s="31">
        <f t="shared" si="1118"/>
        <v>0</v>
      </c>
      <c r="Q2570" s="32">
        <f t="shared" si="1112"/>
        <v>0</v>
      </c>
      <c r="R2570" s="31">
        <f t="shared" si="1119"/>
        <v>0</v>
      </c>
      <c r="S2570" s="32">
        <f t="shared" si="1113"/>
        <v>0</v>
      </c>
      <c r="T2570" s="31">
        <f t="shared" si="1120"/>
        <v>0</v>
      </c>
      <c r="V2570" s="1">
        <f t="shared" si="1122"/>
        <v>4</v>
      </c>
      <c r="W2570" s="1">
        <f t="shared" si="1123"/>
        <v>1</v>
      </c>
      <c r="X2570" s="1">
        <f t="shared" si="1124"/>
        <v>0</v>
      </c>
      <c r="Y2570" s="1">
        <f t="shared" si="1125"/>
        <v>0</v>
      </c>
      <c r="Z2570" s="1">
        <f t="shared" si="1126"/>
        <v>0</v>
      </c>
      <c r="AA2570" s="1">
        <f t="shared" si="1127"/>
        <v>0</v>
      </c>
      <c r="AD2570" s="1">
        <f t="shared" si="1128"/>
        <v>4</v>
      </c>
      <c r="AE2570" s="1">
        <f t="shared" si="1129"/>
        <v>1</v>
      </c>
      <c r="AF2570" s="1">
        <f t="shared" si="1130"/>
        <v>0</v>
      </c>
      <c r="AG2570" s="1">
        <f t="shared" si="1131"/>
        <v>0</v>
      </c>
      <c r="AH2570" s="1">
        <f t="shared" si="1132"/>
        <v>0</v>
      </c>
      <c r="AI2570" s="1">
        <f t="shared" si="1133"/>
        <v>0</v>
      </c>
      <c r="AK2570" s="1" t="str">
        <f t="shared" si="1121"/>
        <v>410000</v>
      </c>
    </row>
    <row r="2571" spans="4:37" x14ac:dyDescent="0.25">
      <c r="D2571" s="27">
        <v>2549</v>
      </c>
      <c r="E2571" s="27">
        <f t="shared" si="1107"/>
        <v>0</v>
      </c>
      <c r="F2571" s="27">
        <f t="shared" si="1108"/>
        <v>0</v>
      </c>
      <c r="G2571" s="27">
        <f t="shared" si="1114"/>
        <v>0</v>
      </c>
      <c r="H2571" s="2">
        <f>_xlfn.IFNA(IF(MATCH(AK2571,$AK$23:AK2570,0)&gt;0,0,0),1)</f>
        <v>0</v>
      </c>
      <c r="I2571" s="2">
        <f t="shared" si="1106"/>
        <v>3</v>
      </c>
      <c r="J2571" s="31">
        <f t="shared" si="1115"/>
        <v>1</v>
      </c>
      <c r="K2571" s="32">
        <f t="shared" si="1109"/>
        <v>0</v>
      </c>
      <c r="L2571" s="31">
        <f t="shared" si="1116"/>
        <v>2</v>
      </c>
      <c r="M2571" s="32">
        <f t="shared" si="1110"/>
        <v>0</v>
      </c>
      <c r="N2571" s="31">
        <f t="shared" si="1117"/>
        <v>0</v>
      </c>
      <c r="O2571" s="32">
        <f t="shared" si="1111"/>
        <v>0</v>
      </c>
      <c r="P2571" s="31">
        <f t="shared" si="1118"/>
        <v>0</v>
      </c>
      <c r="Q2571" s="32">
        <f t="shared" si="1112"/>
        <v>0</v>
      </c>
      <c r="R2571" s="31">
        <f t="shared" si="1119"/>
        <v>0</v>
      </c>
      <c r="S2571" s="32">
        <f t="shared" si="1113"/>
        <v>0</v>
      </c>
      <c r="T2571" s="31">
        <f t="shared" si="1120"/>
        <v>0</v>
      </c>
      <c r="V2571" s="1">
        <f t="shared" si="1122"/>
        <v>1</v>
      </c>
      <c r="W2571" s="1">
        <f t="shared" si="1123"/>
        <v>2</v>
      </c>
      <c r="X2571" s="1">
        <f t="shared" si="1124"/>
        <v>0</v>
      </c>
      <c r="Y2571" s="1">
        <f t="shared" si="1125"/>
        <v>0</v>
      </c>
      <c r="Z2571" s="1">
        <f t="shared" si="1126"/>
        <v>0</v>
      </c>
      <c r="AA2571" s="1">
        <f t="shared" si="1127"/>
        <v>0</v>
      </c>
      <c r="AD2571" s="1">
        <f t="shared" si="1128"/>
        <v>2</v>
      </c>
      <c r="AE2571" s="1">
        <f t="shared" si="1129"/>
        <v>1</v>
      </c>
      <c r="AF2571" s="1">
        <f t="shared" si="1130"/>
        <v>0</v>
      </c>
      <c r="AG2571" s="1">
        <f t="shared" si="1131"/>
        <v>0</v>
      </c>
      <c r="AH2571" s="1">
        <f t="shared" si="1132"/>
        <v>0</v>
      </c>
      <c r="AI2571" s="1">
        <f t="shared" si="1133"/>
        <v>0</v>
      </c>
      <c r="AK2571" s="1" t="str">
        <f t="shared" si="1121"/>
        <v>210000</v>
      </c>
    </row>
    <row r="2572" spans="4:37" x14ac:dyDescent="0.25">
      <c r="D2572" s="27">
        <v>2550</v>
      </c>
      <c r="E2572" s="27">
        <f t="shared" si="1107"/>
        <v>0</v>
      </c>
      <c r="F2572" s="27">
        <f t="shared" si="1108"/>
        <v>0</v>
      </c>
      <c r="G2572" s="27">
        <f t="shared" si="1114"/>
        <v>0</v>
      </c>
      <c r="H2572" s="2">
        <f>_xlfn.IFNA(IF(MATCH(AK2572,$AK$23:AK2571,0)&gt;0,0,0),1)</f>
        <v>0</v>
      </c>
      <c r="I2572" s="2">
        <f t="shared" si="1106"/>
        <v>4</v>
      </c>
      <c r="J2572" s="31">
        <f t="shared" si="1115"/>
        <v>2</v>
      </c>
      <c r="K2572" s="32">
        <f t="shared" si="1109"/>
        <v>1</v>
      </c>
      <c r="L2572" s="31">
        <f t="shared" si="1116"/>
        <v>2</v>
      </c>
      <c r="M2572" s="32">
        <f t="shared" si="1110"/>
        <v>0</v>
      </c>
      <c r="N2572" s="31">
        <f t="shared" si="1117"/>
        <v>0</v>
      </c>
      <c r="O2572" s="32">
        <f t="shared" si="1111"/>
        <v>0</v>
      </c>
      <c r="P2572" s="31">
        <f t="shared" si="1118"/>
        <v>0</v>
      </c>
      <c r="Q2572" s="32">
        <f t="shared" si="1112"/>
        <v>0</v>
      </c>
      <c r="R2572" s="31">
        <f t="shared" si="1119"/>
        <v>0</v>
      </c>
      <c r="S2572" s="32">
        <f t="shared" si="1113"/>
        <v>0</v>
      </c>
      <c r="T2572" s="31">
        <f t="shared" si="1120"/>
        <v>0</v>
      </c>
      <c r="V2572" s="1">
        <f t="shared" si="1122"/>
        <v>2</v>
      </c>
      <c r="W2572" s="1">
        <f t="shared" si="1123"/>
        <v>2</v>
      </c>
      <c r="X2572" s="1">
        <f t="shared" si="1124"/>
        <v>0</v>
      </c>
      <c r="Y2572" s="1">
        <f t="shared" si="1125"/>
        <v>0</v>
      </c>
      <c r="Z2572" s="1">
        <f t="shared" si="1126"/>
        <v>0</v>
      </c>
      <c r="AA2572" s="1">
        <f t="shared" si="1127"/>
        <v>0</v>
      </c>
      <c r="AD2572" s="1">
        <f t="shared" si="1128"/>
        <v>2</v>
      </c>
      <c r="AE2572" s="1">
        <f t="shared" si="1129"/>
        <v>2</v>
      </c>
      <c r="AF2572" s="1">
        <f t="shared" si="1130"/>
        <v>0</v>
      </c>
      <c r="AG2572" s="1">
        <f t="shared" si="1131"/>
        <v>0</v>
      </c>
      <c r="AH2572" s="1">
        <f t="shared" si="1132"/>
        <v>0</v>
      </c>
      <c r="AI2572" s="1">
        <f t="shared" si="1133"/>
        <v>0</v>
      </c>
      <c r="AK2572" s="1" t="str">
        <f t="shared" si="1121"/>
        <v>220000</v>
      </c>
    </row>
    <row r="2573" spans="4:37" x14ac:dyDescent="0.25">
      <c r="D2573" s="27">
        <v>2551</v>
      </c>
      <c r="E2573" s="27">
        <f t="shared" si="1107"/>
        <v>0</v>
      </c>
      <c r="F2573" s="27">
        <f t="shared" si="1108"/>
        <v>0</v>
      </c>
      <c r="G2573" s="27">
        <f t="shared" si="1114"/>
        <v>0</v>
      </c>
      <c r="H2573" s="2">
        <f>_xlfn.IFNA(IF(MATCH(AK2573,$AK$23:AK2572,0)&gt;0,0,0),1)</f>
        <v>0</v>
      </c>
      <c r="I2573" s="2">
        <f t="shared" si="1106"/>
        <v>5</v>
      </c>
      <c r="J2573" s="31">
        <f t="shared" si="1115"/>
        <v>3</v>
      </c>
      <c r="K2573" s="32">
        <f t="shared" si="1109"/>
        <v>0</v>
      </c>
      <c r="L2573" s="31">
        <f t="shared" si="1116"/>
        <v>2</v>
      </c>
      <c r="M2573" s="32">
        <f t="shared" si="1110"/>
        <v>0</v>
      </c>
      <c r="N2573" s="31">
        <f t="shared" si="1117"/>
        <v>0</v>
      </c>
      <c r="O2573" s="32">
        <f t="shared" si="1111"/>
        <v>0</v>
      </c>
      <c r="P2573" s="31">
        <f t="shared" si="1118"/>
        <v>0</v>
      </c>
      <c r="Q2573" s="32">
        <f t="shared" si="1112"/>
        <v>0</v>
      </c>
      <c r="R2573" s="31">
        <f t="shared" si="1119"/>
        <v>0</v>
      </c>
      <c r="S2573" s="32">
        <f t="shared" si="1113"/>
        <v>0</v>
      </c>
      <c r="T2573" s="31">
        <f t="shared" si="1120"/>
        <v>0</v>
      </c>
      <c r="V2573" s="1">
        <f t="shared" si="1122"/>
        <v>3</v>
      </c>
      <c r="W2573" s="1">
        <f t="shared" si="1123"/>
        <v>2</v>
      </c>
      <c r="X2573" s="1">
        <f t="shared" si="1124"/>
        <v>0</v>
      </c>
      <c r="Y2573" s="1">
        <f t="shared" si="1125"/>
        <v>0</v>
      </c>
      <c r="Z2573" s="1">
        <f t="shared" si="1126"/>
        <v>0</v>
      </c>
      <c r="AA2573" s="1">
        <f t="shared" si="1127"/>
        <v>0</v>
      </c>
      <c r="AD2573" s="1">
        <f t="shared" si="1128"/>
        <v>3</v>
      </c>
      <c r="AE2573" s="1">
        <f t="shared" si="1129"/>
        <v>2</v>
      </c>
      <c r="AF2573" s="1">
        <f t="shared" si="1130"/>
        <v>0</v>
      </c>
      <c r="AG2573" s="1">
        <f t="shared" si="1131"/>
        <v>0</v>
      </c>
      <c r="AH2573" s="1">
        <f t="shared" si="1132"/>
        <v>0</v>
      </c>
      <c r="AI2573" s="1">
        <f t="shared" si="1133"/>
        <v>0</v>
      </c>
      <c r="AK2573" s="1" t="str">
        <f t="shared" si="1121"/>
        <v>320000</v>
      </c>
    </row>
    <row r="2574" spans="4:37" x14ac:dyDescent="0.25">
      <c r="D2574" s="27">
        <v>2552</v>
      </c>
      <c r="E2574" s="27">
        <f t="shared" si="1107"/>
        <v>0</v>
      </c>
      <c r="F2574" s="27">
        <f t="shared" si="1108"/>
        <v>0</v>
      </c>
      <c r="G2574" s="27">
        <f t="shared" si="1114"/>
        <v>0</v>
      </c>
      <c r="H2574" s="2">
        <f>_xlfn.IFNA(IF(MATCH(AK2574,$AK$23:AK2573,0)&gt;0,0,0),1)</f>
        <v>0</v>
      </c>
      <c r="I2574" s="2">
        <f t="shared" si="1106"/>
        <v>6</v>
      </c>
      <c r="J2574" s="31">
        <f t="shared" si="1115"/>
        <v>4</v>
      </c>
      <c r="K2574" s="32">
        <f t="shared" si="1109"/>
        <v>0</v>
      </c>
      <c r="L2574" s="31">
        <f t="shared" si="1116"/>
        <v>2</v>
      </c>
      <c r="M2574" s="32">
        <f t="shared" si="1110"/>
        <v>0</v>
      </c>
      <c r="N2574" s="31">
        <f t="shared" si="1117"/>
        <v>0</v>
      </c>
      <c r="O2574" s="32">
        <f t="shared" si="1111"/>
        <v>0</v>
      </c>
      <c r="P2574" s="31">
        <f t="shared" si="1118"/>
        <v>0</v>
      </c>
      <c r="Q2574" s="32">
        <f t="shared" si="1112"/>
        <v>0</v>
      </c>
      <c r="R2574" s="31">
        <f t="shared" si="1119"/>
        <v>0</v>
      </c>
      <c r="S2574" s="32">
        <f t="shared" si="1113"/>
        <v>0</v>
      </c>
      <c r="T2574" s="31">
        <f t="shared" si="1120"/>
        <v>0</v>
      </c>
      <c r="V2574" s="1">
        <f t="shared" si="1122"/>
        <v>4</v>
      </c>
      <c r="W2574" s="1">
        <f t="shared" si="1123"/>
        <v>2</v>
      </c>
      <c r="X2574" s="1">
        <f t="shared" si="1124"/>
        <v>0</v>
      </c>
      <c r="Y2574" s="1">
        <f t="shared" si="1125"/>
        <v>0</v>
      </c>
      <c r="Z2574" s="1">
        <f t="shared" si="1126"/>
        <v>0</v>
      </c>
      <c r="AA2574" s="1">
        <f t="shared" si="1127"/>
        <v>0</v>
      </c>
      <c r="AD2574" s="1">
        <f t="shared" si="1128"/>
        <v>4</v>
      </c>
      <c r="AE2574" s="1">
        <f t="shared" si="1129"/>
        <v>2</v>
      </c>
      <c r="AF2574" s="1">
        <f t="shared" si="1130"/>
        <v>0</v>
      </c>
      <c r="AG2574" s="1">
        <f t="shared" si="1131"/>
        <v>0</v>
      </c>
      <c r="AH2574" s="1">
        <f t="shared" si="1132"/>
        <v>0</v>
      </c>
      <c r="AI2574" s="1">
        <f t="shared" si="1133"/>
        <v>0</v>
      </c>
      <c r="AK2574" s="1" t="str">
        <f t="shared" si="1121"/>
        <v>420000</v>
      </c>
    </row>
    <row r="2575" spans="4:37" x14ac:dyDescent="0.25">
      <c r="D2575" s="27">
        <v>2553</v>
      </c>
      <c r="E2575" s="27">
        <f t="shared" si="1107"/>
        <v>0</v>
      </c>
      <c r="F2575" s="27">
        <f t="shared" si="1108"/>
        <v>0</v>
      </c>
      <c r="G2575" s="27">
        <f t="shared" si="1114"/>
        <v>0</v>
      </c>
      <c r="H2575" s="2">
        <f>_xlfn.IFNA(IF(MATCH(AK2575,$AK$23:AK2574,0)&gt;0,0,0),1)</f>
        <v>0</v>
      </c>
      <c r="I2575" s="2">
        <f t="shared" si="1106"/>
        <v>4</v>
      </c>
      <c r="J2575" s="31">
        <f t="shared" si="1115"/>
        <v>1</v>
      </c>
      <c r="K2575" s="32">
        <f t="shared" si="1109"/>
        <v>0</v>
      </c>
      <c r="L2575" s="31">
        <f t="shared" si="1116"/>
        <v>3</v>
      </c>
      <c r="M2575" s="32">
        <f t="shared" si="1110"/>
        <v>0</v>
      </c>
      <c r="N2575" s="31">
        <f t="shared" si="1117"/>
        <v>0</v>
      </c>
      <c r="O2575" s="32">
        <f t="shared" si="1111"/>
        <v>0</v>
      </c>
      <c r="P2575" s="31">
        <f t="shared" si="1118"/>
        <v>0</v>
      </c>
      <c r="Q2575" s="32">
        <f t="shared" si="1112"/>
        <v>0</v>
      </c>
      <c r="R2575" s="31">
        <f t="shared" si="1119"/>
        <v>0</v>
      </c>
      <c r="S2575" s="32">
        <f t="shared" si="1113"/>
        <v>0</v>
      </c>
      <c r="T2575" s="31">
        <f t="shared" si="1120"/>
        <v>0</v>
      </c>
      <c r="V2575" s="1">
        <f t="shared" si="1122"/>
        <v>1</v>
      </c>
      <c r="W2575" s="1">
        <f t="shared" si="1123"/>
        <v>3</v>
      </c>
      <c r="X2575" s="1">
        <f t="shared" si="1124"/>
        <v>0</v>
      </c>
      <c r="Y2575" s="1">
        <f t="shared" si="1125"/>
        <v>0</v>
      </c>
      <c r="Z2575" s="1">
        <f t="shared" si="1126"/>
        <v>0</v>
      </c>
      <c r="AA2575" s="1">
        <f t="shared" si="1127"/>
        <v>0</v>
      </c>
      <c r="AD2575" s="1">
        <f t="shared" si="1128"/>
        <v>3</v>
      </c>
      <c r="AE2575" s="1">
        <f t="shared" si="1129"/>
        <v>1</v>
      </c>
      <c r="AF2575" s="1">
        <f t="shared" si="1130"/>
        <v>0</v>
      </c>
      <c r="AG2575" s="1">
        <f t="shared" si="1131"/>
        <v>0</v>
      </c>
      <c r="AH2575" s="1">
        <f t="shared" si="1132"/>
        <v>0</v>
      </c>
      <c r="AI2575" s="1">
        <f t="shared" si="1133"/>
        <v>0</v>
      </c>
      <c r="AK2575" s="1" t="str">
        <f t="shared" si="1121"/>
        <v>310000</v>
      </c>
    </row>
    <row r="2576" spans="4:37" x14ac:dyDescent="0.25">
      <c r="D2576" s="27">
        <v>2554</v>
      </c>
      <c r="E2576" s="27">
        <f t="shared" si="1107"/>
        <v>0</v>
      </c>
      <c r="F2576" s="27">
        <f t="shared" si="1108"/>
        <v>0</v>
      </c>
      <c r="G2576" s="27">
        <f t="shared" si="1114"/>
        <v>0</v>
      </c>
      <c r="H2576" s="2">
        <f>_xlfn.IFNA(IF(MATCH(AK2576,$AK$23:AK2575,0)&gt;0,0,0),1)</f>
        <v>0</v>
      </c>
      <c r="I2576" s="2">
        <f t="shared" si="1106"/>
        <v>5</v>
      </c>
      <c r="J2576" s="31">
        <f t="shared" si="1115"/>
        <v>2</v>
      </c>
      <c r="K2576" s="32">
        <f t="shared" si="1109"/>
        <v>0</v>
      </c>
      <c r="L2576" s="31">
        <f t="shared" si="1116"/>
        <v>3</v>
      </c>
      <c r="M2576" s="32">
        <f t="shared" si="1110"/>
        <v>0</v>
      </c>
      <c r="N2576" s="31">
        <f t="shared" si="1117"/>
        <v>0</v>
      </c>
      <c r="O2576" s="32">
        <f t="shared" si="1111"/>
        <v>0</v>
      </c>
      <c r="P2576" s="31">
        <f t="shared" si="1118"/>
        <v>0</v>
      </c>
      <c r="Q2576" s="32">
        <f t="shared" si="1112"/>
        <v>0</v>
      </c>
      <c r="R2576" s="31">
        <f t="shared" si="1119"/>
        <v>0</v>
      </c>
      <c r="S2576" s="32">
        <f t="shared" si="1113"/>
        <v>0</v>
      </c>
      <c r="T2576" s="31">
        <f t="shared" si="1120"/>
        <v>0</v>
      </c>
      <c r="V2576" s="1">
        <f t="shared" si="1122"/>
        <v>2</v>
      </c>
      <c r="W2576" s="1">
        <f t="shared" si="1123"/>
        <v>3</v>
      </c>
      <c r="X2576" s="1">
        <f t="shared" si="1124"/>
        <v>0</v>
      </c>
      <c r="Y2576" s="1">
        <f t="shared" si="1125"/>
        <v>0</v>
      </c>
      <c r="Z2576" s="1">
        <f t="shared" si="1126"/>
        <v>0</v>
      </c>
      <c r="AA2576" s="1">
        <f t="shared" si="1127"/>
        <v>0</v>
      </c>
      <c r="AD2576" s="1">
        <f t="shared" si="1128"/>
        <v>3</v>
      </c>
      <c r="AE2576" s="1">
        <f t="shared" si="1129"/>
        <v>2</v>
      </c>
      <c r="AF2576" s="1">
        <f t="shared" si="1130"/>
        <v>0</v>
      </c>
      <c r="AG2576" s="1">
        <f t="shared" si="1131"/>
        <v>0</v>
      </c>
      <c r="AH2576" s="1">
        <f t="shared" si="1132"/>
        <v>0</v>
      </c>
      <c r="AI2576" s="1">
        <f t="shared" si="1133"/>
        <v>0</v>
      </c>
      <c r="AK2576" s="1" t="str">
        <f t="shared" si="1121"/>
        <v>320000</v>
      </c>
    </row>
    <row r="2577" spans="4:37" x14ac:dyDescent="0.25">
      <c r="D2577" s="27">
        <v>2555</v>
      </c>
      <c r="E2577" s="27">
        <f t="shared" si="1107"/>
        <v>0</v>
      </c>
      <c r="F2577" s="27">
        <f t="shared" si="1108"/>
        <v>0</v>
      </c>
      <c r="G2577" s="27">
        <f t="shared" si="1114"/>
        <v>0</v>
      </c>
      <c r="H2577" s="2">
        <f>_xlfn.IFNA(IF(MATCH(AK2577,$AK$23:AK2576,0)&gt;0,0,0),1)</f>
        <v>0</v>
      </c>
      <c r="I2577" s="2">
        <f t="shared" ref="I2577:I2640" si="1134">SUM(J2577,L2577,N2577,P2577,R2577,T2577)</f>
        <v>6</v>
      </c>
      <c r="J2577" s="31">
        <f t="shared" si="1115"/>
        <v>3</v>
      </c>
      <c r="K2577" s="32">
        <f t="shared" si="1109"/>
        <v>1</v>
      </c>
      <c r="L2577" s="31">
        <f t="shared" si="1116"/>
        <v>3</v>
      </c>
      <c r="M2577" s="32">
        <f t="shared" si="1110"/>
        <v>0</v>
      </c>
      <c r="N2577" s="31">
        <f t="shared" si="1117"/>
        <v>0</v>
      </c>
      <c r="O2577" s="32">
        <f t="shared" si="1111"/>
        <v>0</v>
      </c>
      <c r="P2577" s="31">
        <f t="shared" si="1118"/>
        <v>0</v>
      </c>
      <c r="Q2577" s="32">
        <f t="shared" si="1112"/>
        <v>0</v>
      </c>
      <c r="R2577" s="31">
        <f t="shared" si="1119"/>
        <v>0</v>
      </c>
      <c r="S2577" s="32">
        <f t="shared" si="1113"/>
        <v>0</v>
      </c>
      <c r="T2577" s="31">
        <f t="shared" si="1120"/>
        <v>0</v>
      </c>
      <c r="V2577" s="1">
        <f t="shared" si="1122"/>
        <v>3</v>
      </c>
      <c r="W2577" s="1">
        <f t="shared" si="1123"/>
        <v>3</v>
      </c>
      <c r="X2577" s="1">
        <f t="shared" si="1124"/>
        <v>0</v>
      </c>
      <c r="Y2577" s="1">
        <f t="shared" si="1125"/>
        <v>0</v>
      </c>
      <c r="Z2577" s="1">
        <f t="shared" si="1126"/>
        <v>0</v>
      </c>
      <c r="AA2577" s="1">
        <f t="shared" si="1127"/>
        <v>0</v>
      </c>
      <c r="AD2577" s="1">
        <f t="shared" si="1128"/>
        <v>3</v>
      </c>
      <c r="AE2577" s="1">
        <f t="shared" si="1129"/>
        <v>3</v>
      </c>
      <c r="AF2577" s="1">
        <f t="shared" si="1130"/>
        <v>0</v>
      </c>
      <c r="AG2577" s="1">
        <f t="shared" si="1131"/>
        <v>0</v>
      </c>
      <c r="AH2577" s="1">
        <f t="shared" si="1132"/>
        <v>0</v>
      </c>
      <c r="AI2577" s="1">
        <f t="shared" si="1133"/>
        <v>0</v>
      </c>
      <c r="AK2577" s="1" t="str">
        <f t="shared" si="1121"/>
        <v>330000</v>
      </c>
    </row>
    <row r="2578" spans="4:37" x14ac:dyDescent="0.25">
      <c r="D2578" s="27">
        <v>2556</v>
      </c>
      <c r="E2578" s="27">
        <f t="shared" si="1107"/>
        <v>0</v>
      </c>
      <c r="F2578" s="27">
        <f t="shared" si="1108"/>
        <v>0</v>
      </c>
      <c r="G2578" s="27">
        <f t="shared" si="1114"/>
        <v>0</v>
      </c>
      <c r="H2578" s="2">
        <f>_xlfn.IFNA(IF(MATCH(AK2578,$AK$23:AK2577,0)&gt;0,0,0),1)</f>
        <v>0</v>
      </c>
      <c r="I2578" s="2">
        <f t="shared" si="1134"/>
        <v>7</v>
      </c>
      <c r="J2578" s="31">
        <f t="shared" si="1115"/>
        <v>4</v>
      </c>
      <c r="K2578" s="32">
        <f t="shared" si="1109"/>
        <v>0</v>
      </c>
      <c r="L2578" s="31">
        <f t="shared" si="1116"/>
        <v>3</v>
      </c>
      <c r="M2578" s="32">
        <f t="shared" si="1110"/>
        <v>0</v>
      </c>
      <c r="N2578" s="31">
        <f t="shared" si="1117"/>
        <v>0</v>
      </c>
      <c r="O2578" s="32">
        <f t="shared" si="1111"/>
        <v>0</v>
      </c>
      <c r="P2578" s="31">
        <f t="shared" si="1118"/>
        <v>0</v>
      </c>
      <c r="Q2578" s="32">
        <f t="shared" si="1112"/>
        <v>0</v>
      </c>
      <c r="R2578" s="31">
        <f t="shared" si="1119"/>
        <v>0</v>
      </c>
      <c r="S2578" s="32">
        <f t="shared" si="1113"/>
        <v>0</v>
      </c>
      <c r="T2578" s="31">
        <f t="shared" si="1120"/>
        <v>0</v>
      </c>
      <c r="V2578" s="1">
        <f t="shared" si="1122"/>
        <v>4</v>
      </c>
      <c r="W2578" s="1">
        <f t="shared" si="1123"/>
        <v>3</v>
      </c>
      <c r="X2578" s="1">
        <f t="shared" si="1124"/>
        <v>0</v>
      </c>
      <c r="Y2578" s="1">
        <f t="shared" si="1125"/>
        <v>0</v>
      </c>
      <c r="Z2578" s="1">
        <f t="shared" si="1126"/>
        <v>0</v>
      </c>
      <c r="AA2578" s="1">
        <f t="shared" si="1127"/>
        <v>0</v>
      </c>
      <c r="AD2578" s="1">
        <f t="shared" si="1128"/>
        <v>4</v>
      </c>
      <c r="AE2578" s="1">
        <f t="shared" si="1129"/>
        <v>3</v>
      </c>
      <c r="AF2578" s="1">
        <f t="shared" si="1130"/>
        <v>0</v>
      </c>
      <c r="AG2578" s="1">
        <f t="shared" si="1131"/>
        <v>0</v>
      </c>
      <c r="AH2578" s="1">
        <f t="shared" si="1132"/>
        <v>0</v>
      </c>
      <c r="AI2578" s="1">
        <f t="shared" si="1133"/>
        <v>0</v>
      </c>
      <c r="AK2578" s="1" t="str">
        <f t="shared" si="1121"/>
        <v>430000</v>
      </c>
    </row>
    <row r="2579" spans="4:37" x14ac:dyDescent="0.25">
      <c r="D2579" s="27">
        <v>2557</v>
      </c>
      <c r="E2579" s="27">
        <f t="shared" si="1107"/>
        <v>0</v>
      </c>
      <c r="F2579" s="27">
        <f t="shared" si="1108"/>
        <v>0</v>
      </c>
      <c r="G2579" s="27">
        <f t="shared" si="1114"/>
        <v>0</v>
      </c>
      <c r="H2579" s="2">
        <f>_xlfn.IFNA(IF(MATCH(AK2579,$AK$23:AK2578,0)&gt;0,0,0),1)</f>
        <v>0</v>
      </c>
      <c r="I2579" s="2">
        <f t="shared" si="1134"/>
        <v>5</v>
      </c>
      <c r="J2579" s="31">
        <f t="shared" si="1115"/>
        <v>1</v>
      </c>
      <c r="K2579" s="32">
        <f t="shared" si="1109"/>
        <v>0</v>
      </c>
      <c r="L2579" s="31">
        <f t="shared" si="1116"/>
        <v>4</v>
      </c>
      <c r="M2579" s="32">
        <f t="shared" si="1110"/>
        <v>0</v>
      </c>
      <c r="N2579" s="31">
        <f t="shared" si="1117"/>
        <v>0</v>
      </c>
      <c r="O2579" s="32">
        <f t="shared" si="1111"/>
        <v>0</v>
      </c>
      <c r="P2579" s="31">
        <f t="shared" si="1118"/>
        <v>0</v>
      </c>
      <c r="Q2579" s="32">
        <f t="shared" si="1112"/>
        <v>0</v>
      </c>
      <c r="R2579" s="31">
        <f t="shared" si="1119"/>
        <v>0</v>
      </c>
      <c r="S2579" s="32">
        <f t="shared" si="1113"/>
        <v>0</v>
      </c>
      <c r="T2579" s="31">
        <f t="shared" si="1120"/>
        <v>0</v>
      </c>
      <c r="V2579" s="1">
        <f t="shared" si="1122"/>
        <v>1</v>
      </c>
      <c r="W2579" s="1">
        <f t="shared" si="1123"/>
        <v>4</v>
      </c>
      <c r="X2579" s="1">
        <f t="shared" si="1124"/>
        <v>0</v>
      </c>
      <c r="Y2579" s="1">
        <f t="shared" si="1125"/>
        <v>0</v>
      </c>
      <c r="Z2579" s="1">
        <f t="shared" si="1126"/>
        <v>0</v>
      </c>
      <c r="AA2579" s="1">
        <f t="shared" si="1127"/>
        <v>0</v>
      </c>
      <c r="AD2579" s="1">
        <f t="shared" si="1128"/>
        <v>4</v>
      </c>
      <c r="AE2579" s="1">
        <f t="shared" si="1129"/>
        <v>1</v>
      </c>
      <c r="AF2579" s="1">
        <f t="shared" si="1130"/>
        <v>0</v>
      </c>
      <c r="AG2579" s="1">
        <f t="shared" si="1131"/>
        <v>0</v>
      </c>
      <c r="AH2579" s="1">
        <f t="shared" si="1132"/>
        <v>0</v>
      </c>
      <c r="AI2579" s="1">
        <f t="shared" si="1133"/>
        <v>0</v>
      </c>
      <c r="AK2579" s="1" t="str">
        <f t="shared" si="1121"/>
        <v>410000</v>
      </c>
    </row>
    <row r="2580" spans="4:37" x14ac:dyDescent="0.25">
      <c r="D2580" s="27">
        <v>2558</v>
      </c>
      <c r="E2580" s="27">
        <f t="shared" si="1107"/>
        <v>0</v>
      </c>
      <c r="F2580" s="27">
        <f t="shared" si="1108"/>
        <v>0</v>
      </c>
      <c r="G2580" s="27">
        <f t="shared" si="1114"/>
        <v>0</v>
      </c>
      <c r="H2580" s="2">
        <f>_xlfn.IFNA(IF(MATCH(AK2580,$AK$23:AK2579,0)&gt;0,0,0),1)</f>
        <v>0</v>
      </c>
      <c r="I2580" s="2">
        <f t="shared" si="1134"/>
        <v>6</v>
      </c>
      <c r="J2580" s="31">
        <f t="shared" si="1115"/>
        <v>2</v>
      </c>
      <c r="K2580" s="32">
        <f t="shared" si="1109"/>
        <v>0</v>
      </c>
      <c r="L2580" s="31">
        <f t="shared" si="1116"/>
        <v>4</v>
      </c>
      <c r="M2580" s="32">
        <f t="shared" si="1110"/>
        <v>0</v>
      </c>
      <c r="N2580" s="31">
        <f t="shared" si="1117"/>
        <v>0</v>
      </c>
      <c r="O2580" s="32">
        <f t="shared" si="1111"/>
        <v>0</v>
      </c>
      <c r="P2580" s="31">
        <f t="shared" si="1118"/>
        <v>0</v>
      </c>
      <c r="Q2580" s="32">
        <f t="shared" si="1112"/>
        <v>0</v>
      </c>
      <c r="R2580" s="31">
        <f t="shared" si="1119"/>
        <v>0</v>
      </c>
      <c r="S2580" s="32">
        <f t="shared" si="1113"/>
        <v>0</v>
      </c>
      <c r="T2580" s="31">
        <f t="shared" si="1120"/>
        <v>0</v>
      </c>
      <c r="V2580" s="1">
        <f t="shared" si="1122"/>
        <v>2</v>
      </c>
      <c r="W2580" s="1">
        <f t="shared" si="1123"/>
        <v>4</v>
      </c>
      <c r="X2580" s="1">
        <f t="shared" si="1124"/>
        <v>0</v>
      </c>
      <c r="Y2580" s="1">
        <f t="shared" si="1125"/>
        <v>0</v>
      </c>
      <c r="Z2580" s="1">
        <f t="shared" si="1126"/>
        <v>0</v>
      </c>
      <c r="AA2580" s="1">
        <f t="shared" si="1127"/>
        <v>0</v>
      </c>
      <c r="AD2580" s="1">
        <f t="shared" si="1128"/>
        <v>4</v>
      </c>
      <c r="AE2580" s="1">
        <f t="shared" si="1129"/>
        <v>2</v>
      </c>
      <c r="AF2580" s="1">
        <f t="shared" si="1130"/>
        <v>0</v>
      </c>
      <c r="AG2580" s="1">
        <f t="shared" si="1131"/>
        <v>0</v>
      </c>
      <c r="AH2580" s="1">
        <f t="shared" si="1132"/>
        <v>0</v>
      </c>
      <c r="AI2580" s="1">
        <f t="shared" si="1133"/>
        <v>0</v>
      </c>
      <c r="AK2580" s="1" t="str">
        <f t="shared" si="1121"/>
        <v>420000</v>
      </c>
    </row>
    <row r="2581" spans="4:37" x14ac:dyDescent="0.25">
      <c r="D2581" s="27">
        <v>2559</v>
      </c>
      <c r="E2581" s="27">
        <f t="shared" si="1107"/>
        <v>0</v>
      </c>
      <c r="F2581" s="27">
        <f t="shared" si="1108"/>
        <v>0</v>
      </c>
      <c r="G2581" s="27">
        <f t="shared" si="1114"/>
        <v>0</v>
      </c>
      <c r="H2581" s="2">
        <f>_xlfn.IFNA(IF(MATCH(AK2581,$AK$23:AK2580,0)&gt;0,0,0),1)</f>
        <v>0</v>
      </c>
      <c r="I2581" s="2">
        <f t="shared" si="1134"/>
        <v>7</v>
      </c>
      <c r="J2581" s="31">
        <f t="shared" si="1115"/>
        <v>3</v>
      </c>
      <c r="K2581" s="32">
        <f t="shared" si="1109"/>
        <v>0</v>
      </c>
      <c r="L2581" s="31">
        <f t="shared" si="1116"/>
        <v>4</v>
      </c>
      <c r="M2581" s="32">
        <f t="shared" si="1110"/>
        <v>0</v>
      </c>
      <c r="N2581" s="31">
        <f t="shared" si="1117"/>
        <v>0</v>
      </c>
      <c r="O2581" s="32">
        <f t="shared" si="1111"/>
        <v>0</v>
      </c>
      <c r="P2581" s="31">
        <f t="shared" si="1118"/>
        <v>0</v>
      </c>
      <c r="Q2581" s="32">
        <f t="shared" si="1112"/>
        <v>0</v>
      </c>
      <c r="R2581" s="31">
        <f t="shared" si="1119"/>
        <v>0</v>
      </c>
      <c r="S2581" s="32">
        <f t="shared" si="1113"/>
        <v>0</v>
      </c>
      <c r="T2581" s="31">
        <f t="shared" si="1120"/>
        <v>0</v>
      </c>
      <c r="V2581" s="1">
        <f t="shared" si="1122"/>
        <v>3</v>
      </c>
      <c r="W2581" s="1">
        <f t="shared" si="1123"/>
        <v>4</v>
      </c>
      <c r="X2581" s="1">
        <f t="shared" si="1124"/>
        <v>0</v>
      </c>
      <c r="Y2581" s="1">
        <f t="shared" si="1125"/>
        <v>0</v>
      </c>
      <c r="Z2581" s="1">
        <f t="shared" si="1126"/>
        <v>0</v>
      </c>
      <c r="AA2581" s="1">
        <f t="shared" si="1127"/>
        <v>0</v>
      </c>
      <c r="AD2581" s="1">
        <f t="shared" si="1128"/>
        <v>4</v>
      </c>
      <c r="AE2581" s="1">
        <f t="shared" si="1129"/>
        <v>3</v>
      </c>
      <c r="AF2581" s="1">
        <f t="shared" si="1130"/>
        <v>0</v>
      </c>
      <c r="AG2581" s="1">
        <f t="shared" si="1131"/>
        <v>0</v>
      </c>
      <c r="AH2581" s="1">
        <f t="shared" si="1132"/>
        <v>0</v>
      </c>
      <c r="AI2581" s="1">
        <f t="shared" si="1133"/>
        <v>0</v>
      </c>
      <c r="AK2581" s="1" t="str">
        <f t="shared" si="1121"/>
        <v>430000</v>
      </c>
    </row>
    <row r="2582" spans="4:37" x14ac:dyDescent="0.25">
      <c r="D2582" s="27">
        <v>2560</v>
      </c>
      <c r="E2582" s="27">
        <f t="shared" si="1107"/>
        <v>0</v>
      </c>
      <c r="F2582" s="27">
        <f t="shared" si="1108"/>
        <v>0</v>
      </c>
      <c r="G2582" s="27">
        <f t="shared" si="1114"/>
        <v>0</v>
      </c>
      <c r="H2582" s="2">
        <f>_xlfn.IFNA(IF(MATCH(AK2582,$AK$23:AK2581,0)&gt;0,0,0),1)</f>
        <v>0</v>
      </c>
      <c r="I2582" s="2">
        <f t="shared" si="1134"/>
        <v>8</v>
      </c>
      <c r="J2582" s="31">
        <f t="shared" si="1115"/>
        <v>4</v>
      </c>
      <c r="K2582" s="32">
        <f t="shared" si="1109"/>
        <v>1</v>
      </c>
      <c r="L2582" s="31">
        <f t="shared" si="1116"/>
        <v>4</v>
      </c>
      <c r="M2582" s="32">
        <f t="shared" si="1110"/>
        <v>0</v>
      </c>
      <c r="N2582" s="31">
        <f t="shared" si="1117"/>
        <v>0</v>
      </c>
      <c r="O2582" s="32">
        <f t="shared" si="1111"/>
        <v>0</v>
      </c>
      <c r="P2582" s="31">
        <f t="shared" si="1118"/>
        <v>0</v>
      </c>
      <c r="Q2582" s="32">
        <f t="shared" si="1112"/>
        <v>0</v>
      </c>
      <c r="R2582" s="31">
        <f t="shared" si="1119"/>
        <v>0</v>
      </c>
      <c r="S2582" s="32">
        <f t="shared" si="1113"/>
        <v>0</v>
      </c>
      <c r="T2582" s="31">
        <f t="shared" si="1120"/>
        <v>0</v>
      </c>
      <c r="V2582" s="1">
        <f t="shared" si="1122"/>
        <v>4</v>
      </c>
      <c r="W2582" s="1">
        <f t="shared" si="1123"/>
        <v>4</v>
      </c>
      <c r="X2582" s="1">
        <f t="shared" si="1124"/>
        <v>0</v>
      </c>
      <c r="Y2582" s="1">
        <f t="shared" si="1125"/>
        <v>0</v>
      </c>
      <c r="Z2582" s="1">
        <f t="shared" si="1126"/>
        <v>0</v>
      </c>
      <c r="AA2582" s="1">
        <f t="shared" si="1127"/>
        <v>0</v>
      </c>
      <c r="AD2582" s="1">
        <f t="shared" si="1128"/>
        <v>4</v>
      </c>
      <c r="AE2582" s="1">
        <f t="shared" si="1129"/>
        <v>4</v>
      </c>
      <c r="AF2582" s="1">
        <f t="shared" si="1130"/>
        <v>0</v>
      </c>
      <c r="AG2582" s="1">
        <f t="shared" si="1131"/>
        <v>0</v>
      </c>
      <c r="AH2582" s="1">
        <f t="shared" si="1132"/>
        <v>0</v>
      </c>
      <c r="AI2582" s="1">
        <f t="shared" si="1133"/>
        <v>0</v>
      </c>
      <c r="AK2582" s="1" t="str">
        <f t="shared" si="1121"/>
        <v>440000</v>
      </c>
    </row>
    <row r="2583" spans="4:37" x14ac:dyDescent="0.25">
      <c r="D2583" s="27">
        <v>2561</v>
      </c>
      <c r="E2583" s="27">
        <f t="shared" ref="E2583:E2646" si="1135">IF(D2583&lt;=$C$4^$C$6,1,0)</f>
        <v>0</v>
      </c>
      <c r="F2583" s="27">
        <f t="shared" ref="F2583:F2646" si="1136">IF(E2583=1,IF(SUM(K2583,M2583,O2583,Q2583,S2583)=0,1,0),0)</f>
        <v>0</v>
      </c>
      <c r="G2583" s="27">
        <f t="shared" si="1114"/>
        <v>0</v>
      </c>
      <c r="H2583" s="2">
        <f>_xlfn.IFNA(IF(MATCH(AK2583,$AK$23:AK2582,0)&gt;0,0,0),1)</f>
        <v>0</v>
      </c>
      <c r="I2583" s="2">
        <f t="shared" si="1134"/>
        <v>2</v>
      </c>
      <c r="J2583" s="31">
        <f t="shared" si="1115"/>
        <v>1</v>
      </c>
      <c r="K2583" s="32">
        <f t="shared" ref="K2583:K2646" si="1137">IF($C$6&gt;1,IF(L2583=J2583,1,0),0)</f>
        <v>1</v>
      </c>
      <c r="L2583" s="31">
        <f t="shared" si="1116"/>
        <v>1</v>
      </c>
      <c r="M2583" s="32">
        <f t="shared" ref="M2583:M2646" si="1138">IF($C$6&gt;2,IF(OR(N2583=L2583,N2583=J2583),1,0),0)</f>
        <v>0</v>
      </c>
      <c r="N2583" s="31">
        <f t="shared" si="1117"/>
        <v>0</v>
      </c>
      <c r="O2583" s="32">
        <f t="shared" ref="O2583:O2646" si="1139">IF($C$6&gt;3,IF(OR(P2583=N2583,P2583=L2583,P2583=J2583),1,0),0)</f>
        <v>0</v>
      </c>
      <c r="P2583" s="31">
        <f t="shared" si="1118"/>
        <v>0</v>
      </c>
      <c r="Q2583" s="32">
        <f t="shared" ref="Q2583:Q2646" si="1140">IF($C$6&gt;4,IF(OR(R2583=N2583,R2583=L2583,R2583=J2583,R2583=P2583),1,0),0)</f>
        <v>0</v>
      </c>
      <c r="R2583" s="31">
        <f t="shared" si="1119"/>
        <v>0</v>
      </c>
      <c r="S2583" s="32">
        <f t="shared" ref="S2583:S2646" si="1141">IF($C$6&gt;5,IF(OR(T2583=N2583,T2583=L2583,T2583=J2583,T2583=P2583,T2583=R2583),1,0),0)</f>
        <v>0</v>
      </c>
      <c r="T2583" s="31">
        <f t="shared" si="1120"/>
        <v>0</v>
      </c>
      <c r="V2583" s="1">
        <f t="shared" si="1122"/>
        <v>1</v>
      </c>
      <c r="W2583" s="1">
        <f t="shared" si="1123"/>
        <v>1</v>
      </c>
      <c r="X2583" s="1">
        <f t="shared" si="1124"/>
        <v>0</v>
      </c>
      <c r="Y2583" s="1">
        <f t="shared" si="1125"/>
        <v>0</v>
      </c>
      <c r="Z2583" s="1">
        <f t="shared" si="1126"/>
        <v>0</v>
      </c>
      <c r="AA2583" s="1">
        <f t="shared" si="1127"/>
        <v>0</v>
      </c>
      <c r="AD2583" s="1">
        <f t="shared" si="1128"/>
        <v>1</v>
      </c>
      <c r="AE2583" s="1">
        <f t="shared" si="1129"/>
        <v>1</v>
      </c>
      <c r="AF2583" s="1">
        <f t="shared" si="1130"/>
        <v>0</v>
      </c>
      <c r="AG2583" s="1">
        <f t="shared" si="1131"/>
        <v>0</v>
      </c>
      <c r="AH2583" s="1">
        <f t="shared" si="1132"/>
        <v>0</v>
      </c>
      <c r="AI2583" s="1">
        <f t="shared" si="1133"/>
        <v>0</v>
      </c>
      <c r="AK2583" s="1" t="str">
        <f t="shared" si="1121"/>
        <v>110000</v>
      </c>
    </row>
    <row r="2584" spans="4:37" x14ac:dyDescent="0.25">
      <c r="D2584" s="27">
        <v>2562</v>
      </c>
      <c r="E2584" s="27">
        <f t="shared" si="1135"/>
        <v>0</v>
      </c>
      <c r="F2584" s="27">
        <f t="shared" si="1136"/>
        <v>0</v>
      </c>
      <c r="G2584" s="27">
        <f t="shared" ref="G2584:G2647" si="1142">IF(SUM(F2584,H2584)=2,1,0)</f>
        <v>0</v>
      </c>
      <c r="H2584" s="2">
        <f>_xlfn.IFNA(IF(MATCH(AK2584,$AK$23:AK2583,0)&gt;0,0,0),1)</f>
        <v>0</v>
      </c>
      <c r="I2584" s="2">
        <f t="shared" si="1134"/>
        <v>3</v>
      </c>
      <c r="J2584" s="31">
        <f t="shared" ref="J2584:J2647" si="1143">IF(J2583&lt;$C$4,J2583+1,1)</f>
        <v>2</v>
      </c>
      <c r="K2584" s="32">
        <f t="shared" si="1137"/>
        <v>0</v>
      </c>
      <c r="L2584" s="31">
        <f t="shared" ref="L2584:L2647" si="1144">IF($C$6&gt;=2,IF(J2584&gt;J2583,L2583,IF(L2583&lt;$C$4,L2583+1,1)),0)</f>
        <v>1</v>
      </c>
      <c r="M2584" s="32">
        <f t="shared" si="1138"/>
        <v>0</v>
      </c>
      <c r="N2584" s="31">
        <f t="shared" ref="N2584:N2647" si="1145">IF($C$6&gt;=3,IF(L2584=L2583,N2583,IF(L2584&lt;L2583,IF(N2583&lt;$C$4,N2583+1,1),N2583)),0)</f>
        <v>0</v>
      </c>
      <c r="O2584" s="32">
        <f t="shared" si="1139"/>
        <v>0</v>
      </c>
      <c r="P2584" s="31">
        <f t="shared" ref="P2584:P2647" si="1146">IF($C$6&gt;=4,IF(N2584=N2583,P2583,IF(N2584&lt;N2583,IF(P2583&lt;$C$4,P2583+1,1),P2583)),0)</f>
        <v>0</v>
      </c>
      <c r="Q2584" s="32">
        <f t="shared" si="1140"/>
        <v>0</v>
      </c>
      <c r="R2584" s="31">
        <f t="shared" ref="R2584:R2647" si="1147">IF($C$6&gt;=5,IF(P2584=P2583,R2583,IF(P2584&lt;P2583,IF(R2583&lt;$C$4,R2583+1,1),R2583)),0)</f>
        <v>0</v>
      </c>
      <c r="S2584" s="32">
        <f t="shared" si="1141"/>
        <v>0</v>
      </c>
      <c r="T2584" s="31">
        <f t="shared" ref="T2584:T2647" si="1148">IF($C$6&gt;=6,IF(R2584=R2583,T2583,IF(R2584&lt;R2583,IF(T2583&lt;$C$4,T2583+1,1),T2583)),0)</f>
        <v>0</v>
      </c>
      <c r="V2584" s="1">
        <f t="shared" si="1122"/>
        <v>2</v>
      </c>
      <c r="W2584" s="1">
        <f t="shared" si="1123"/>
        <v>1</v>
      </c>
      <c r="X2584" s="1">
        <f t="shared" si="1124"/>
        <v>0</v>
      </c>
      <c r="Y2584" s="1">
        <f t="shared" si="1125"/>
        <v>0</v>
      </c>
      <c r="Z2584" s="1">
        <f t="shared" si="1126"/>
        <v>0</v>
      </c>
      <c r="AA2584" s="1">
        <f t="shared" si="1127"/>
        <v>0</v>
      </c>
      <c r="AD2584" s="1">
        <f t="shared" si="1128"/>
        <v>2</v>
      </c>
      <c r="AE2584" s="1">
        <f t="shared" si="1129"/>
        <v>1</v>
      </c>
      <c r="AF2584" s="1">
        <f t="shared" si="1130"/>
        <v>0</v>
      </c>
      <c r="AG2584" s="1">
        <f t="shared" si="1131"/>
        <v>0</v>
      </c>
      <c r="AH2584" s="1">
        <f t="shared" si="1132"/>
        <v>0</v>
      </c>
      <c r="AI2584" s="1">
        <f t="shared" si="1133"/>
        <v>0</v>
      </c>
      <c r="AK2584" s="1" t="str">
        <f t="shared" ref="AK2584:AK2647" si="1149">CONCATENATE(AD2584,AE2584,AF2584,AG2584,AH2584,AI2584)</f>
        <v>210000</v>
      </c>
    </row>
    <row r="2585" spans="4:37" x14ac:dyDescent="0.25">
      <c r="D2585" s="27">
        <v>2563</v>
      </c>
      <c r="E2585" s="27">
        <f t="shared" si="1135"/>
        <v>0</v>
      </c>
      <c r="F2585" s="27">
        <f t="shared" si="1136"/>
        <v>0</v>
      </c>
      <c r="G2585" s="27">
        <f t="shared" si="1142"/>
        <v>0</v>
      </c>
      <c r="H2585" s="2">
        <f>_xlfn.IFNA(IF(MATCH(AK2585,$AK$23:AK2584,0)&gt;0,0,0),1)</f>
        <v>0</v>
      </c>
      <c r="I2585" s="2">
        <f t="shared" si="1134"/>
        <v>4</v>
      </c>
      <c r="J2585" s="31">
        <f t="shared" si="1143"/>
        <v>3</v>
      </c>
      <c r="K2585" s="32">
        <f t="shared" si="1137"/>
        <v>0</v>
      </c>
      <c r="L2585" s="31">
        <f t="shared" si="1144"/>
        <v>1</v>
      </c>
      <c r="M2585" s="32">
        <f t="shared" si="1138"/>
        <v>0</v>
      </c>
      <c r="N2585" s="31">
        <f t="shared" si="1145"/>
        <v>0</v>
      </c>
      <c r="O2585" s="32">
        <f t="shared" si="1139"/>
        <v>0</v>
      </c>
      <c r="P2585" s="31">
        <f t="shared" si="1146"/>
        <v>0</v>
      </c>
      <c r="Q2585" s="32">
        <f t="shared" si="1140"/>
        <v>0</v>
      </c>
      <c r="R2585" s="31">
        <f t="shared" si="1147"/>
        <v>0</v>
      </c>
      <c r="S2585" s="32">
        <f t="shared" si="1141"/>
        <v>0</v>
      </c>
      <c r="T2585" s="31">
        <f t="shared" si="1148"/>
        <v>0</v>
      </c>
      <c r="V2585" s="1">
        <f t="shared" si="1122"/>
        <v>3</v>
      </c>
      <c r="W2585" s="1">
        <f t="shared" si="1123"/>
        <v>1</v>
      </c>
      <c r="X2585" s="1">
        <f t="shared" si="1124"/>
        <v>0</v>
      </c>
      <c r="Y2585" s="1">
        <f t="shared" si="1125"/>
        <v>0</v>
      </c>
      <c r="Z2585" s="1">
        <f t="shared" si="1126"/>
        <v>0</v>
      </c>
      <c r="AA2585" s="1">
        <f t="shared" si="1127"/>
        <v>0</v>
      </c>
      <c r="AD2585" s="1">
        <f t="shared" si="1128"/>
        <v>3</v>
      </c>
      <c r="AE2585" s="1">
        <f t="shared" si="1129"/>
        <v>1</v>
      </c>
      <c r="AF2585" s="1">
        <f t="shared" si="1130"/>
        <v>0</v>
      </c>
      <c r="AG2585" s="1">
        <f t="shared" si="1131"/>
        <v>0</v>
      </c>
      <c r="AH2585" s="1">
        <f t="shared" si="1132"/>
        <v>0</v>
      </c>
      <c r="AI2585" s="1">
        <f t="shared" si="1133"/>
        <v>0</v>
      </c>
      <c r="AK2585" s="1" t="str">
        <f t="shared" si="1149"/>
        <v>310000</v>
      </c>
    </row>
    <row r="2586" spans="4:37" x14ac:dyDescent="0.25">
      <c r="D2586" s="27">
        <v>2564</v>
      </c>
      <c r="E2586" s="27">
        <f t="shared" si="1135"/>
        <v>0</v>
      </c>
      <c r="F2586" s="27">
        <f t="shared" si="1136"/>
        <v>0</v>
      </c>
      <c r="G2586" s="27">
        <f t="shared" si="1142"/>
        <v>0</v>
      </c>
      <c r="H2586" s="2">
        <f>_xlfn.IFNA(IF(MATCH(AK2586,$AK$23:AK2585,0)&gt;0,0,0),1)</f>
        <v>0</v>
      </c>
      <c r="I2586" s="2">
        <f t="shared" si="1134"/>
        <v>5</v>
      </c>
      <c r="J2586" s="31">
        <f t="shared" si="1143"/>
        <v>4</v>
      </c>
      <c r="K2586" s="32">
        <f t="shared" si="1137"/>
        <v>0</v>
      </c>
      <c r="L2586" s="31">
        <f t="shared" si="1144"/>
        <v>1</v>
      </c>
      <c r="M2586" s="32">
        <f t="shared" si="1138"/>
        <v>0</v>
      </c>
      <c r="N2586" s="31">
        <f t="shared" si="1145"/>
        <v>0</v>
      </c>
      <c r="O2586" s="32">
        <f t="shared" si="1139"/>
        <v>0</v>
      </c>
      <c r="P2586" s="31">
        <f t="shared" si="1146"/>
        <v>0</v>
      </c>
      <c r="Q2586" s="32">
        <f t="shared" si="1140"/>
        <v>0</v>
      </c>
      <c r="R2586" s="31">
        <f t="shared" si="1147"/>
        <v>0</v>
      </c>
      <c r="S2586" s="32">
        <f t="shared" si="1141"/>
        <v>0</v>
      </c>
      <c r="T2586" s="31">
        <f t="shared" si="1148"/>
        <v>0</v>
      </c>
      <c r="V2586" s="1">
        <f t="shared" si="1122"/>
        <v>4</v>
      </c>
      <c r="W2586" s="1">
        <f t="shared" si="1123"/>
        <v>1</v>
      </c>
      <c r="X2586" s="1">
        <f t="shared" si="1124"/>
        <v>0</v>
      </c>
      <c r="Y2586" s="1">
        <f t="shared" si="1125"/>
        <v>0</v>
      </c>
      <c r="Z2586" s="1">
        <f t="shared" si="1126"/>
        <v>0</v>
      </c>
      <c r="AA2586" s="1">
        <f t="shared" si="1127"/>
        <v>0</v>
      </c>
      <c r="AD2586" s="1">
        <f t="shared" si="1128"/>
        <v>4</v>
      </c>
      <c r="AE2586" s="1">
        <f t="shared" si="1129"/>
        <v>1</v>
      </c>
      <c r="AF2586" s="1">
        <f t="shared" si="1130"/>
        <v>0</v>
      </c>
      <c r="AG2586" s="1">
        <f t="shared" si="1131"/>
        <v>0</v>
      </c>
      <c r="AH2586" s="1">
        <f t="shared" si="1132"/>
        <v>0</v>
      </c>
      <c r="AI2586" s="1">
        <f t="shared" si="1133"/>
        <v>0</v>
      </c>
      <c r="AK2586" s="1" t="str">
        <f t="shared" si="1149"/>
        <v>410000</v>
      </c>
    </row>
    <row r="2587" spans="4:37" x14ac:dyDescent="0.25">
      <c r="D2587" s="27">
        <v>2565</v>
      </c>
      <c r="E2587" s="27">
        <f t="shared" si="1135"/>
        <v>0</v>
      </c>
      <c r="F2587" s="27">
        <f t="shared" si="1136"/>
        <v>0</v>
      </c>
      <c r="G2587" s="27">
        <f t="shared" si="1142"/>
        <v>0</v>
      </c>
      <c r="H2587" s="2">
        <f>_xlfn.IFNA(IF(MATCH(AK2587,$AK$23:AK2586,0)&gt;0,0,0),1)</f>
        <v>0</v>
      </c>
      <c r="I2587" s="2">
        <f t="shared" si="1134"/>
        <v>3</v>
      </c>
      <c r="J2587" s="31">
        <f t="shared" si="1143"/>
        <v>1</v>
      </c>
      <c r="K2587" s="32">
        <f t="shared" si="1137"/>
        <v>0</v>
      </c>
      <c r="L2587" s="31">
        <f t="shared" si="1144"/>
        <v>2</v>
      </c>
      <c r="M2587" s="32">
        <f t="shared" si="1138"/>
        <v>0</v>
      </c>
      <c r="N2587" s="31">
        <f t="shared" si="1145"/>
        <v>0</v>
      </c>
      <c r="O2587" s="32">
        <f t="shared" si="1139"/>
        <v>0</v>
      </c>
      <c r="P2587" s="31">
        <f t="shared" si="1146"/>
        <v>0</v>
      </c>
      <c r="Q2587" s="32">
        <f t="shared" si="1140"/>
        <v>0</v>
      </c>
      <c r="R2587" s="31">
        <f t="shared" si="1147"/>
        <v>0</v>
      </c>
      <c r="S2587" s="32">
        <f t="shared" si="1141"/>
        <v>0</v>
      </c>
      <c r="T2587" s="31">
        <f t="shared" si="1148"/>
        <v>0</v>
      </c>
      <c r="V2587" s="1">
        <f t="shared" si="1122"/>
        <v>1</v>
      </c>
      <c r="W2587" s="1">
        <f t="shared" si="1123"/>
        <v>2</v>
      </c>
      <c r="X2587" s="1">
        <f t="shared" si="1124"/>
        <v>0</v>
      </c>
      <c r="Y2587" s="1">
        <f t="shared" si="1125"/>
        <v>0</v>
      </c>
      <c r="Z2587" s="1">
        <f t="shared" si="1126"/>
        <v>0</v>
      </c>
      <c r="AA2587" s="1">
        <f t="shared" si="1127"/>
        <v>0</v>
      </c>
      <c r="AD2587" s="1">
        <f t="shared" si="1128"/>
        <v>2</v>
      </c>
      <c r="AE2587" s="1">
        <f t="shared" si="1129"/>
        <v>1</v>
      </c>
      <c r="AF2587" s="1">
        <f t="shared" si="1130"/>
        <v>0</v>
      </c>
      <c r="AG2587" s="1">
        <f t="shared" si="1131"/>
        <v>0</v>
      </c>
      <c r="AH2587" s="1">
        <f t="shared" si="1132"/>
        <v>0</v>
      </c>
      <c r="AI2587" s="1">
        <f t="shared" si="1133"/>
        <v>0</v>
      </c>
      <c r="AK2587" s="1" t="str">
        <f t="shared" si="1149"/>
        <v>210000</v>
      </c>
    </row>
    <row r="2588" spans="4:37" x14ac:dyDescent="0.25">
      <c r="D2588" s="27">
        <v>2566</v>
      </c>
      <c r="E2588" s="27">
        <f t="shared" si="1135"/>
        <v>0</v>
      </c>
      <c r="F2588" s="27">
        <f t="shared" si="1136"/>
        <v>0</v>
      </c>
      <c r="G2588" s="27">
        <f t="shared" si="1142"/>
        <v>0</v>
      </c>
      <c r="H2588" s="2">
        <f>_xlfn.IFNA(IF(MATCH(AK2588,$AK$23:AK2587,0)&gt;0,0,0),1)</f>
        <v>0</v>
      </c>
      <c r="I2588" s="2">
        <f t="shared" si="1134"/>
        <v>4</v>
      </c>
      <c r="J2588" s="31">
        <f t="shared" si="1143"/>
        <v>2</v>
      </c>
      <c r="K2588" s="32">
        <f t="shared" si="1137"/>
        <v>1</v>
      </c>
      <c r="L2588" s="31">
        <f t="shared" si="1144"/>
        <v>2</v>
      </c>
      <c r="M2588" s="32">
        <f t="shared" si="1138"/>
        <v>0</v>
      </c>
      <c r="N2588" s="31">
        <f t="shared" si="1145"/>
        <v>0</v>
      </c>
      <c r="O2588" s="32">
        <f t="shared" si="1139"/>
        <v>0</v>
      </c>
      <c r="P2588" s="31">
        <f t="shared" si="1146"/>
        <v>0</v>
      </c>
      <c r="Q2588" s="32">
        <f t="shared" si="1140"/>
        <v>0</v>
      </c>
      <c r="R2588" s="31">
        <f t="shared" si="1147"/>
        <v>0</v>
      </c>
      <c r="S2588" s="32">
        <f t="shared" si="1141"/>
        <v>0</v>
      </c>
      <c r="T2588" s="31">
        <f t="shared" si="1148"/>
        <v>0</v>
      </c>
      <c r="V2588" s="1">
        <f t="shared" si="1122"/>
        <v>2</v>
      </c>
      <c r="W2588" s="1">
        <f t="shared" si="1123"/>
        <v>2</v>
      </c>
      <c r="X2588" s="1">
        <f t="shared" si="1124"/>
        <v>0</v>
      </c>
      <c r="Y2588" s="1">
        <f t="shared" si="1125"/>
        <v>0</v>
      </c>
      <c r="Z2588" s="1">
        <f t="shared" si="1126"/>
        <v>0</v>
      </c>
      <c r="AA2588" s="1">
        <f t="shared" si="1127"/>
        <v>0</v>
      </c>
      <c r="AD2588" s="1">
        <f t="shared" si="1128"/>
        <v>2</v>
      </c>
      <c r="AE2588" s="1">
        <f t="shared" si="1129"/>
        <v>2</v>
      </c>
      <c r="AF2588" s="1">
        <f t="shared" si="1130"/>
        <v>0</v>
      </c>
      <c r="AG2588" s="1">
        <f t="shared" si="1131"/>
        <v>0</v>
      </c>
      <c r="AH2588" s="1">
        <f t="shared" si="1132"/>
        <v>0</v>
      </c>
      <c r="AI2588" s="1">
        <f t="shared" si="1133"/>
        <v>0</v>
      </c>
      <c r="AK2588" s="1" t="str">
        <f t="shared" si="1149"/>
        <v>220000</v>
      </c>
    </row>
    <row r="2589" spans="4:37" x14ac:dyDescent="0.25">
      <c r="D2589" s="27">
        <v>2567</v>
      </c>
      <c r="E2589" s="27">
        <f t="shared" si="1135"/>
        <v>0</v>
      </c>
      <c r="F2589" s="27">
        <f t="shared" si="1136"/>
        <v>0</v>
      </c>
      <c r="G2589" s="27">
        <f t="shared" si="1142"/>
        <v>0</v>
      </c>
      <c r="H2589" s="2">
        <f>_xlfn.IFNA(IF(MATCH(AK2589,$AK$23:AK2588,0)&gt;0,0,0),1)</f>
        <v>0</v>
      </c>
      <c r="I2589" s="2">
        <f t="shared" si="1134"/>
        <v>5</v>
      </c>
      <c r="J2589" s="31">
        <f t="shared" si="1143"/>
        <v>3</v>
      </c>
      <c r="K2589" s="32">
        <f t="shared" si="1137"/>
        <v>0</v>
      </c>
      <c r="L2589" s="31">
        <f t="shared" si="1144"/>
        <v>2</v>
      </c>
      <c r="M2589" s="32">
        <f t="shared" si="1138"/>
        <v>0</v>
      </c>
      <c r="N2589" s="31">
        <f t="shared" si="1145"/>
        <v>0</v>
      </c>
      <c r="O2589" s="32">
        <f t="shared" si="1139"/>
        <v>0</v>
      </c>
      <c r="P2589" s="31">
        <f t="shared" si="1146"/>
        <v>0</v>
      </c>
      <c r="Q2589" s="32">
        <f t="shared" si="1140"/>
        <v>0</v>
      </c>
      <c r="R2589" s="31">
        <f t="shared" si="1147"/>
        <v>0</v>
      </c>
      <c r="S2589" s="32">
        <f t="shared" si="1141"/>
        <v>0</v>
      </c>
      <c r="T2589" s="31">
        <f t="shared" si="1148"/>
        <v>0</v>
      </c>
      <c r="V2589" s="1">
        <f t="shared" si="1122"/>
        <v>3</v>
      </c>
      <c r="W2589" s="1">
        <f t="shared" si="1123"/>
        <v>2</v>
      </c>
      <c r="X2589" s="1">
        <f t="shared" si="1124"/>
        <v>0</v>
      </c>
      <c r="Y2589" s="1">
        <f t="shared" si="1125"/>
        <v>0</v>
      </c>
      <c r="Z2589" s="1">
        <f t="shared" si="1126"/>
        <v>0</v>
      </c>
      <c r="AA2589" s="1">
        <f t="shared" si="1127"/>
        <v>0</v>
      </c>
      <c r="AD2589" s="1">
        <f t="shared" si="1128"/>
        <v>3</v>
      </c>
      <c r="AE2589" s="1">
        <f t="shared" si="1129"/>
        <v>2</v>
      </c>
      <c r="AF2589" s="1">
        <f t="shared" si="1130"/>
        <v>0</v>
      </c>
      <c r="AG2589" s="1">
        <f t="shared" si="1131"/>
        <v>0</v>
      </c>
      <c r="AH2589" s="1">
        <f t="shared" si="1132"/>
        <v>0</v>
      </c>
      <c r="AI2589" s="1">
        <f t="shared" si="1133"/>
        <v>0</v>
      </c>
      <c r="AK2589" s="1" t="str">
        <f t="shared" si="1149"/>
        <v>320000</v>
      </c>
    </row>
    <row r="2590" spans="4:37" x14ac:dyDescent="0.25">
      <c r="D2590" s="27">
        <v>2568</v>
      </c>
      <c r="E2590" s="27">
        <f t="shared" si="1135"/>
        <v>0</v>
      </c>
      <c r="F2590" s="27">
        <f t="shared" si="1136"/>
        <v>0</v>
      </c>
      <c r="G2590" s="27">
        <f t="shared" si="1142"/>
        <v>0</v>
      </c>
      <c r="H2590" s="2">
        <f>_xlfn.IFNA(IF(MATCH(AK2590,$AK$23:AK2589,0)&gt;0,0,0),1)</f>
        <v>0</v>
      </c>
      <c r="I2590" s="2">
        <f t="shared" si="1134"/>
        <v>6</v>
      </c>
      <c r="J2590" s="31">
        <f t="shared" si="1143"/>
        <v>4</v>
      </c>
      <c r="K2590" s="32">
        <f t="shared" si="1137"/>
        <v>0</v>
      </c>
      <c r="L2590" s="31">
        <f t="shared" si="1144"/>
        <v>2</v>
      </c>
      <c r="M2590" s="32">
        <f t="shared" si="1138"/>
        <v>0</v>
      </c>
      <c r="N2590" s="31">
        <f t="shared" si="1145"/>
        <v>0</v>
      </c>
      <c r="O2590" s="32">
        <f t="shared" si="1139"/>
        <v>0</v>
      </c>
      <c r="P2590" s="31">
        <f t="shared" si="1146"/>
        <v>0</v>
      </c>
      <c r="Q2590" s="32">
        <f t="shared" si="1140"/>
        <v>0</v>
      </c>
      <c r="R2590" s="31">
        <f t="shared" si="1147"/>
        <v>0</v>
      </c>
      <c r="S2590" s="32">
        <f t="shared" si="1141"/>
        <v>0</v>
      </c>
      <c r="T2590" s="31">
        <f t="shared" si="1148"/>
        <v>0</v>
      </c>
      <c r="V2590" s="1">
        <f t="shared" si="1122"/>
        <v>4</v>
      </c>
      <c r="W2590" s="1">
        <f t="shared" si="1123"/>
        <v>2</v>
      </c>
      <c r="X2590" s="1">
        <f t="shared" si="1124"/>
        <v>0</v>
      </c>
      <c r="Y2590" s="1">
        <f t="shared" si="1125"/>
        <v>0</v>
      </c>
      <c r="Z2590" s="1">
        <f t="shared" si="1126"/>
        <v>0</v>
      </c>
      <c r="AA2590" s="1">
        <f t="shared" si="1127"/>
        <v>0</v>
      </c>
      <c r="AD2590" s="1">
        <f t="shared" si="1128"/>
        <v>4</v>
      </c>
      <c r="AE2590" s="1">
        <f t="shared" si="1129"/>
        <v>2</v>
      </c>
      <c r="AF2590" s="1">
        <f t="shared" si="1130"/>
        <v>0</v>
      </c>
      <c r="AG2590" s="1">
        <f t="shared" si="1131"/>
        <v>0</v>
      </c>
      <c r="AH2590" s="1">
        <f t="shared" si="1132"/>
        <v>0</v>
      </c>
      <c r="AI2590" s="1">
        <f t="shared" si="1133"/>
        <v>0</v>
      </c>
      <c r="AK2590" s="1" t="str">
        <f t="shared" si="1149"/>
        <v>420000</v>
      </c>
    </row>
    <row r="2591" spans="4:37" x14ac:dyDescent="0.25">
      <c r="D2591" s="27">
        <v>2569</v>
      </c>
      <c r="E2591" s="27">
        <f t="shared" si="1135"/>
        <v>0</v>
      </c>
      <c r="F2591" s="27">
        <f t="shared" si="1136"/>
        <v>0</v>
      </c>
      <c r="G2591" s="27">
        <f t="shared" si="1142"/>
        <v>0</v>
      </c>
      <c r="H2591" s="2">
        <f>_xlfn.IFNA(IF(MATCH(AK2591,$AK$23:AK2590,0)&gt;0,0,0),1)</f>
        <v>0</v>
      </c>
      <c r="I2591" s="2">
        <f t="shared" si="1134"/>
        <v>4</v>
      </c>
      <c r="J2591" s="31">
        <f t="shared" si="1143"/>
        <v>1</v>
      </c>
      <c r="K2591" s="32">
        <f t="shared" si="1137"/>
        <v>0</v>
      </c>
      <c r="L2591" s="31">
        <f t="shared" si="1144"/>
        <v>3</v>
      </c>
      <c r="M2591" s="32">
        <f t="shared" si="1138"/>
        <v>0</v>
      </c>
      <c r="N2591" s="31">
        <f t="shared" si="1145"/>
        <v>0</v>
      </c>
      <c r="O2591" s="32">
        <f t="shared" si="1139"/>
        <v>0</v>
      </c>
      <c r="P2591" s="31">
        <f t="shared" si="1146"/>
        <v>0</v>
      </c>
      <c r="Q2591" s="32">
        <f t="shared" si="1140"/>
        <v>0</v>
      </c>
      <c r="R2591" s="31">
        <f t="shared" si="1147"/>
        <v>0</v>
      </c>
      <c r="S2591" s="32">
        <f t="shared" si="1141"/>
        <v>0</v>
      </c>
      <c r="T2591" s="31">
        <f t="shared" si="1148"/>
        <v>0</v>
      </c>
      <c r="V2591" s="1">
        <f t="shared" si="1122"/>
        <v>1</v>
      </c>
      <c r="W2591" s="1">
        <f t="shared" si="1123"/>
        <v>3</v>
      </c>
      <c r="X2591" s="1">
        <f t="shared" si="1124"/>
        <v>0</v>
      </c>
      <c r="Y2591" s="1">
        <f t="shared" si="1125"/>
        <v>0</v>
      </c>
      <c r="Z2591" s="1">
        <f t="shared" si="1126"/>
        <v>0</v>
      </c>
      <c r="AA2591" s="1">
        <f t="shared" si="1127"/>
        <v>0</v>
      </c>
      <c r="AD2591" s="1">
        <f t="shared" si="1128"/>
        <v>3</v>
      </c>
      <c r="AE2591" s="1">
        <f t="shared" si="1129"/>
        <v>1</v>
      </c>
      <c r="AF2591" s="1">
        <f t="shared" si="1130"/>
        <v>0</v>
      </c>
      <c r="AG2591" s="1">
        <f t="shared" si="1131"/>
        <v>0</v>
      </c>
      <c r="AH2591" s="1">
        <f t="shared" si="1132"/>
        <v>0</v>
      </c>
      <c r="AI2591" s="1">
        <f t="shared" si="1133"/>
        <v>0</v>
      </c>
      <c r="AK2591" s="1" t="str">
        <f t="shared" si="1149"/>
        <v>310000</v>
      </c>
    </row>
    <row r="2592" spans="4:37" x14ac:dyDescent="0.25">
      <c r="D2592" s="27">
        <v>2570</v>
      </c>
      <c r="E2592" s="27">
        <f t="shared" si="1135"/>
        <v>0</v>
      </c>
      <c r="F2592" s="27">
        <f t="shared" si="1136"/>
        <v>0</v>
      </c>
      <c r="G2592" s="27">
        <f t="shared" si="1142"/>
        <v>0</v>
      </c>
      <c r="H2592" s="2">
        <f>_xlfn.IFNA(IF(MATCH(AK2592,$AK$23:AK2591,0)&gt;0,0,0),1)</f>
        <v>0</v>
      </c>
      <c r="I2592" s="2">
        <f t="shared" si="1134"/>
        <v>5</v>
      </c>
      <c r="J2592" s="31">
        <f t="shared" si="1143"/>
        <v>2</v>
      </c>
      <c r="K2592" s="32">
        <f t="shared" si="1137"/>
        <v>0</v>
      </c>
      <c r="L2592" s="31">
        <f t="shared" si="1144"/>
        <v>3</v>
      </c>
      <c r="M2592" s="32">
        <f t="shared" si="1138"/>
        <v>0</v>
      </c>
      <c r="N2592" s="31">
        <f t="shared" si="1145"/>
        <v>0</v>
      </c>
      <c r="O2592" s="32">
        <f t="shared" si="1139"/>
        <v>0</v>
      </c>
      <c r="P2592" s="31">
        <f t="shared" si="1146"/>
        <v>0</v>
      </c>
      <c r="Q2592" s="32">
        <f t="shared" si="1140"/>
        <v>0</v>
      </c>
      <c r="R2592" s="31">
        <f t="shared" si="1147"/>
        <v>0</v>
      </c>
      <c r="S2592" s="32">
        <f t="shared" si="1141"/>
        <v>0</v>
      </c>
      <c r="T2592" s="31">
        <f t="shared" si="1148"/>
        <v>0</v>
      </c>
      <c r="V2592" s="1">
        <f t="shared" si="1122"/>
        <v>2</v>
      </c>
      <c r="W2592" s="1">
        <f t="shared" si="1123"/>
        <v>3</v>
      </c>
      <c r="X2592" s="1">
        <f t="shared" si="1124"/>
        <v>0</v>
      </c>
      <c r="Y2592" s="1">
        <f t="shared" si="1125"/>
        <v>0</v>
      </c>
      <c r="Z2592" s="1">
        <f t="shared" si="1126"/>
        <v>0</v>
      </c>
      <c r="AA2592" s="1">
        <f t="shared" si="1127"/>
        <v>0</v>
      </c>
      <c r="AD2592" s="1">
        <f t="shared" si="1128"/>
        <v>3</v>
      </c>
      <c r="AE2592" s="1">
        <f t="shared" si="1129"/>
        <v>2</v>
      </c>
      <c r="AF2592" s="1">
        <f t="shared" si="1130"/>
        <v>0</v>
      </c>
      <c r="AG2592" s="1">
        <f t="shared" si="1131"/>
        <v>0</v>
      </c>
      <c r="AH2592" s="1">
        <f t="shared" si="1132"/>
        <v>0</v>
      </c>
      <c r="AI2592" s="1">
        <f t="shared" si="1133"/>
        <v>0</v>
      </c>
      <c r="AK2592" s="1" t="str">
        <f t="shared" si="1149"/>
        <v>320000</v>
      </c>
    </row>
    <row r="2593" spans="4:37" x14ac:dyDescent="0.25">
      <c r="D2593" s="27">
        <v>2571</v>
      </c>
      <c r="E2593" s="27">
        <f t="shared" si="1135"/>
        <v>0</v>
      </c>
      <c r="F2593" s="27">
        <f t="shared" si="1136"/>
        <v>0</v>
      </c>
      <c r="G2593" s="27">
        <f t="shared" si="1142"/>
        <v>0</v>
      </c>
      <c r="H2593" s="2">
        <f>_xlfn.IFNA(IF(MATCH(AK2593,$AK$23:AK2592,0)&gt;0,0,0),1)</f>
        <v>0</v>
      </c>
      <c r="I2593" s="2">
        <f t="shared" si="1134"/>
        <v>6</v>
      </c>
      <c r="J2593" s="31">
        <f t="shared" si="1143"/>
        <v>3</v>
      </c>
      <c r="K2593" s="32">
        <f t="shared" si="1137"/>
        <v>1</v>
      </c>
      <c r="L2593" s="31">
        <f t="shared" si="1144"/>
        <v>3</v>
      </c>
      <c r="M2593" s="32">
        <f t="shared" si="1138"/>
        <v>0</v>
      </c>
      <c r="N2593" s="31">
        <f t="shared" si="1145"/>
        <v>0</v>
      </c>
      <c r="O2593" s="32">
        <f t="shared" si="1139"/>
        <v>0</v>
      </c>
      <c r="P2593" s="31">
        <f t="shared" si="1146"/>
        <v>0</v>
      </c>
      <c r="Q2593" s="32">
        <f t="shared" si="1140"/>
        <v>0</v>
      </c>
      <c r="R2593" s="31">
        <f t="shared" si="1147"/>
        <v>0</v>
      </c>
      <c r="S2593" s="32">
        <f t="shared" si="1141"/>
        <v>0</v>
      </c>
      <c r="T2593" s="31">
        <f t="shared" si="1148"/>
        <v>0</v>
      </c>
      <c r="V2593" s="1">
        <f t="shared" si="1122"/>
        <v>3</v>
      </c>
      <c r="W2593" s="1">
        <f t="shared" si="1123"/>
        <v>3</v>
      </c>
      <c r="X2593" s="1">
        <f t="shared" si="1124"/>
        <v>0</v>
      </c>
      <c r="Y2593" s="1">
        <f t="shared" si="1125"/>
        <v>0</v>
      </c>
      <c r="Z2593" s="1">
        <f t="shared" si="1126"/>
        <v>0</v>
      </c>
      <c r="AA2593" s="1">
        <f t="shared" si="1127"/>
        <v>0</v>
      </c>
      <c r="AD2593" s="1">
        <f t="shared" si="1128"/>
        <v>3</v>
      </c>
      <c r="AE2593" s="1">
        <f t="shared" si="1129"/>
        <v>3</v>
      </c>
      <c r="AF2593" s="1">
        <f t="shared" si="1130"/>
        <v>0</v>
      </c>
      <c r="AG2593" s="1">
        <f t="shared" si="1131"/>
        <v>0</v>
      </c>
      <c r="AH2593" s="1">
        <f t="shared" si="1132"/>
        <v>0</v>
      </c>
      <c r="AI2593" s="1">
        <f t="shared" si="1133"/>
        <v>0</v>
      </c>
      <c r="AK2593" s="1" t="str">
        <f t="shared" si="1149"/>
        <v>330000</v>
      </c>
    </row>
    <row r="2594" spans="4:37" x14ac:dyDescent="0.25">
      <c r="D2594" s="27">
        <v>2572</v>
      </c>
      <c r="E2594" s="27">
        <f t="shared" si="1135"/>
        <v>0</v>
      </c>
      <c r="F2594" s="27">
        <f t="shared" si="1136"/>
        <v>0</v>
      </c>
      <c r="G2594" s="27">
        <f t="shared" si="1142"/>
        <v>0</v>
      </c>
      <c r="H2594" s="2">
        <f>_xlfn.IFNA(IF(MATCH(AK2594,$AK$23:AK2593,0)&gt;0,0,0),1)</f>
        <v>0</v>
      </c>
      <c r="I2594" s="2">
        <f t="shared" si="1134"/>
        <v>7</v>
      </c>
      <c r="J2594" s="31">
        <f t="shared" si="1143"/>
        <v>4</v>
      </c>
      <c r="K2594" s="32">
        <f t="shared" si="1137"/>
        <v>0</v>
      </c>
      <c r="L2594" s="31">
        <f t="shared" si="1144"/>
        <v>3</v>
      </c>
      <c r="M2594" s="32">
        <f t="shared" si="1138"/>
        <v>0</v>
      </c>
      <c r="N2594" s="31">
        <f t="shared" si="1145"/>
        <v>0</v>
      </c>
      <c r="O2594" s="32">
        <f t="shared" si="1139"/>
        <v>0</v>
      </c>
      <c r="P2594" s="31">
        <f t="shared" si="1146"/>
        <v>0</v>
      </c>
      <c r="Q2594" s="32">
        <f t="shared" si="1140"/>
        <v>0</v>
      </c>
      <c r="R2594" s="31">
        <f t="shared" si="1147"/>
        <v>0</v>
      </c>
      <c r="S2594" s="32">
        <f t="shared" si="1141"/>
        <v>0</v>
      </c>
      <c r="T2594" s="31">
        <f t="shared" si="1148"/>
        <v>0</v>
      </c>
      <c r="V2594" s="1">
        <f t="shared" si="1122"/>
        <v>4</v>
      </c>
      <c r="W2594" s="1">
        <f t="shared" si="1123"/>
        <v>3</v>
      </c>
      <c r="X2594" s="1">
        <f t="shared" si="1124"/>
        <v>0</v>
      </c>
      <c r="Y2594" s="1">
        <f t="shared" si="1125"/>
        <v>0</v>
      </c>
      <c r="Z2594" s="1">
        <f t="shared" si="1126"/>
        <v>0</v>
      </c>
      <c r="AA2594" s="1">
        <f t="shared" si="1127"/>
        <v>0</v>
      </c>
      <c r="AD2594" s="1">
        <f t="shared" si="1128"/>
        <v>4</v>
      </c>
      <c r="AE2594" s="1">
        <f t="shared" si="1129"/>
        <v>3</v>
      </c>
      <c r="AF2594" s="1">
        <f t="shared" si="1130"/>
        <v>0</v>
      </c>
      <c r="AG2594" s="1">
        <f t="shared" si="1131"/>
        <v>0</v>
      </c>
      <c r="AH2594" s="1">
        <f t="shared" si="1132"/>
        <v>0</v>
      </c>
      <c r="AI2594" s="1">
        <f t="shared" si="1133"/>
        <v>0</v>
      </c>
      <c r="AK2594" s="1" t="str">
        <f t="shared" si="1149"/>
        <v>430000</v>
      </c>
    </row>
    <row r="2595" spans="4:37" x14ac:dyDescent="0.25">
      <c r="D2595" s="27">
        <v>2573</v>
      </c>
      <c r="E2595" s="27">
        <f t="shared" si="1135"/>
        <v>0</v>
      </c>
      <c r="F2595" s="27">
        <f t="shared" si="1136"/>
        <v>0</v>
      </c>
      <c r="G2595" s="27">
        <f t="shared" si="1142"/>
        <v>0</v>
      </c>
      <c r="H2595" s="2">
        <f>_xlfn.IFNA(IF(MATCH(AK2595,$AK$23:AK2594,0)&gt;0,0,0),1)</f>
        <v>0</v>
      </c>
      <c r="I2595" s="2">
        <f t="shared" si="1134"/>
        <v>5</v>
      </c>
      <c r="J2595" s="31">
        <f t="shared" si="1143"/>
        <v>1</v>
      </c>
      <c r="K2595" s="32">
        <f t="shared" si="1137"/>
        <v>0</v>
      </c>
      <c r="L2595" s="31">
        <f t="shared" si="1144"/>
        <v>4</v>
      </c>
      <c r="M2595" s="32">
        <f t="shared" si="1138"/>
        <v>0</v>
      </c>
      <c r="N2595" s="31">
        <f t="shared" si="1145"/>
        <v>0</v>
      </c>
      <c r="O2595" s="32">
        <f t="shared" si="1139"/>
        <v>0</v>
      </c>
      <c r="P2595" s="31">
        <f t="shared" si="1146"/>
        <v>0</v>
      </c>
      <c r="Q2595" s="32">
        <f t="shared" si="1140"/>
        <v>0</v>
      </c>
      <c r="R2595" s="31">
        <f t="shared" si="1147"/>
        <v>0</v>
      </c>
      <c r="S2595" s="32">
        <f t="shared" si="1141"/>
        <v>0</v>
      </c>
      <c r="T2595" s="31">
        <f t="shared" si="1148"/>
        <v>0</v>
      </c>
      <c r="V2595" s="1">
        <f t="shared" ref="V2595:V2658" si="1150">J2595</f>
        <v>1</v>
      </c>
      <c r="W2595" s="1">
        <f t="shared" ref="W2595:W2658" si="1151">L2595</f>
        <v>4</v>
      </c>
      <c r="X2595" s="1">
        <f t="shared" ref="X2595:X2658" si="1152">N2595</f>
        <v>0</v>
      </c>
      <c r="Y2595" s="1">
        <f t="shared" ref="Y2595:Y2658" si="1153">P2595</f>
        <v>0</v>
      </c>
      <c r="Z2595" s="1">
        <f t="shared" ref="Z2595:Z2658" si="1154">R2595</f>
        <v>0</v>
      </c>
      <c r="AA2595" s="1">
        <f t="shared" ref="AA2595:AA2658" si="1155">T2595</f>
        <v>0</v>
      </c>
      <c r="AD2595" s="1">
        <f t="shared" ref="AD2595:AD2658" si="1156">LARGE(V2595:AA2595,1)</f>
        <v>4</v>
      </c>
      <c r="AE2595" s="1">
        <f t="shared" ref="AE2595:AE2658" si="1157">LARGE(V2595:AA2595,2)</f>
        <v>1</v>
      </c>
      <c r="AF2595" s="1">
        <f t="shared" ref="AF2595:AF2658" si="1158">LARGE(V2595:AA2595,3)</f>
        <v>0</v>
      </c>
      <c r="AG2595" s="1">
        <f t="shared" ref="AG2595:AG2658" si="1159">LARGE(V2595:AA2595,4)</f>
        <v>0</v>
      </c>
      <c r="AH2595" s="1">
        <f t="shared" ref="AH2595:AH2658" si="1160">LARGE(V2595:AA2595,5)</f>
        <v>0</v>
      </c>
      <c r="AI2595" s="1">
        <f t="shared" ref="AI2595:AI2658" si="1161">LARGE(V2595:AA2595,6)</f>
        <v>0</v>
      </c>
      <c r="AK2595" s="1" t="str">
        <f t="shared" si="1149"/>
        <v>410000</v>
      </c>
    </row>
    <row r="2596" spans="4:37" x14ac:dyDescent="0.25">
      <c r="D2596" s="27">
        <v>2574</v>
      </c>
      <c r="E2596" s="27">
        <f t="shared" si="1135"/>
        <v>0</v>
      </c>
      <c r="F2596" s="27">
        <f t="shared" si="1136"/>
        <v>0</v>
      </c>
      <c r="G2596" s="27">
        <f t="shared" si="1142"/>
        <v>0</v>
      </c>
      <c r="H2596" s="2">
        <f>_xlfn.IFNA(IF(MATCH(AK2596,$AK$23:AK2595,0)&gt;0,0,0),1)</f>
        <v>0</v>
      </c>
      <c r="I2596" s="2">
        <f t="shared" si="1134"/>
        <v>6</v>
      </c>
      <c r="J2596" s="31">
        <f t="shared" si="1143"/>
        <v>2</v>
      </c>
      <c r="K2596" s="32">
        <f t="shared" si="1137"/>
        <v>0</v>
      </c>
      <c r="L2596" s="31">
        <f t="shared" si="1144"/>
        <v>4</v>
      </c>
      <c r="M2596" s="32">
        <f t="shared" si="1138"/>
        <v>0</v>
      </c>
      <c r="N2596" s="31">
        <f t="shared" si="1145"/>
        <v>0</v>
      </c>
      <c r="O2596" s="32">
        <f t="shared" si="1139"/>
        <v>0</v>
      </c>
      <c r="P2596" s="31">
        <f t="shared" si="1146"/>
        <v>0</v>
      </c>
      <c r="Q2596" s="32">
        <f t="shared" si="1140"/>
        <v>0</v>
      </c>
      <c r="R2596" s="31">
        <f t="shared" si="1147"/>
        <v>0</v>
      </c>
      <c r="S2596" s="32">
        <f t="shared" si="1141"/>
        <v>0</v>
      </c>
      <c r="T2596" s="31">
        <f t="shared" si="1148"/>
        <v>0</v>
      </c>
      <c r="V2596" s="1">
        <f t="shared" si="1150"/>
        <v>2</v>
      </c>
      <c r="W2596" s="1">
        <f t="shared" si="1151"/>
        <v>4</v>
      </c>
      <c r="X2596" s="1">
        <f t="shared" si="1152"/>
        <v>0</v>
      </c>
      <c r="Y2596" s="1">
        <f t="shared" si="1153"/>
        <v>0</v>
      </c>
      <c r="Z2596" s="1">
        <f t="shared" si="1154"/>
        <v>0</v>
      </c>
      <c r="AA2596" s="1">
        <f t="shared" si="1155"/>
        <v>0</v>
      </c>
      <c r="AD2596" s="1">
        <f t="shared" si="1156"/>
        <v>4</v>
      </c>
      <c r="AE2596" s="1">
        <f t="shared" si="1157"/>
        <v>2</v>
      </c>
      <c r="AF2596" s="1">
        <f t="shared" si="1158"/>
        <v>0</v>
      </c>
      <c r="AG2596" s="1">
        <f t="shared" si="1159"/>
        <v>0</v>
      </c>
      <c r="AH2596" s="1">
        <f t="shared" si="1160"/>
        <v>0</v>
      </c>
      <c r="AI2596" s="1">
        <f t="shared" si="1161"/>
        <v>0</v>
      </c>
      <c r="AK2596" s="1" t="str">
        <f t="shared" si="1149"/>
        <v>420000</v>
      </c>
    </row>
    <row r="2597" spans="4:37" x14ac:dyDescent="0.25">
      <c r="D2597" s="27">
        <v>2575</v>
      </c>
      <c r="E2597" s="27">
        <f t="shared" si="1135"/>
        <v>0</v>
      </c>
      <c r="F2597" s="27">
        <f t="shared" si="1136"/>
        <v>0</v>
      </c>
      <c r="G2597" s="27">
        <f t="shared" si="1142"/>
        <v>0</v>
      </c>
      <c r="H2597" s="2">
        <f>_xlfn.IFNA(IF(MATCH(AK2597,$AK$23:AK2596,0)&gt;0,0,0),1)</f>
        <v>0</v>
      </c>
      <c r="I2597" s="2">
        <f t="shared" si="1134"/>
        <v>7</v>
      </c>
      <c r="J2597" s="31">
        <f t="shared" si="1143"/>
        <v>3</v>
      </c>
      <c r="K2597" s="32">
        <f t="shared" si="1137"/>
        <v>0</v>
      </c>
      <c r="L2597" s="31">
        <f t="shared" si="1144"/>
        <v>4</v>
      </c>
      <c r="M2597" s="32">
        <f t="shared" si="1138"/>
        <v>0</v>
      </c>
      <c r="N2597" s="31">
        <f t="shared" si="1145"/>
        <v>0</v>
      </c>
      <c r="O2597" s="32">
        <f t="shared" si="1139"/>
        <v>0</v>
      </c>
      <c r="P2597" s="31">
        <f t="shared" si="1146"/>
        <v>0</v>
      </c>
      <c r="Q2597" s="32">
        <f t="shared" si="1140"/>
        <v>0</v>
      </c>
      <c r="R2597" s="31">
        <f t="shared" si="1147"/>
        <v>0</v>
      </c>
      <c r="S2597" s="32">
        <f t="shared" si="1141"/>
        <v>0</v>
      </c>
      <c r="T2597" s="31">
        <f t="shared" si="1148"/>
        <v>0</v>
      </c>
      <c r="V2597" s="1">
        <f t="shared" si="1150"/>
        <v>3</v>
      </c>
      <c r="W2597" s="1">
        <f t="shared" si="1151"/>
        <v>4</v>
      </c>
      <c r="X2597" s="1">
        <f t="shared" si="1152"/>
        <v>0</v>
      </c>
      <c r="Y2597" s="1">
        <f t="shared" si="1153"/>
        <v>0</v>
      </c>
      <c r="Z2597" s="1">
        <f t="shared" si="1154"/>
        <v>0</v>
      </c>
      <c r="AA2597" s="1">
        <f t="shared" si="1155"/>
        <v>0</v>
      </c>
      <c r="AD2597" s="1">
        <f t="shared" si="1156"/>
        <v>4</v>
      </c>
      <c r="AE2597" s="1">
        <f t="shared" si="1157"/>
        <v>3</v>
      </c>
      <c r="AF2597" s="1">
        <f t="shared" si="1158"/>
        <v>0</v>
      </c>
      <c r="AG2597" s="1">
        <f t="shared" si="1159"/>
        <v>0</v>
      </c>
      <c r="AH2597" s="1">
        <f t="shared" si="1160"/>
        <v>0</v>
      </c>
      <c r="AI2597" s="1">
        <f t="shared" si="1161"/>
        <v>0</v>
      </c>
      <c r="AK2597" s="1" t="str">
        <f t="shared" si="1149"/>
        <v>430000</v>
      </c>
    </row>
    <row r="2598" spans="4:37" x14ac:dyDescent="0.25">
      <c r="D2598" s="27">
        <v>2576</v>
      </c>
      <c r="E2598" s="27">
        <f t="shared" si="1135"/>
        <v>0</v>
      </c>
      <c r="F2598" s="27">
        <f t="shared" si="1136"/>
        <v>0</v>
      </c>
      <c r="G2598" s="27">
        <f t="shared" si="1142"/>
        <v>0</v>
      </c>
      <c r="H2598" s="2">
        <f>_xlfn.IFNA(IF(MATCH(AK2598,$AK$23:AK2597,0)&gt;0,0,0),1)</f>
        <v>0</v>
      </c>
      <c r="I2598" s="2">
        <f t="shared" si="1134"/>
        <v>8</v>
      </c>
      <c r="J2598" s="31">
        <f t="shared" si="1143"/>
        <v>4</v>
      </c>
      <c r="K2598" s="32">
        <f t="shared" si="1137"/>
        <v>1</v>
      </c>
      <c r="L2598" s="31">
        <f t="shared" si="1144"/>
        <v>4</v>
      </c>
      <c r="M2598" s="32">
        <f t="shared" si="1138"/>
        <v>0</v>
      </c>
      <c r="N2598" s="31">
        <f t="shared" si="1145"/>
        <v>0</v>
      </c>
      <c r="O2598" s="32">
        <f t="shared" si="1139"/>
        <v>0</v>
      </c>
      <c r="P2598" s="31">
        <f t="shared" si="1146"/>
        <v>0</v>
      </c>
      <c r="Q2598" s="32">
        <f t="shared" si="1140"/>
        <v>0</v>
      </c>
      <c r="R2598" s="31">
        <f t="shared" si="1147"/>
        <v>0</v>
      </c>
      <c r="S2598" s="32">
        <f t="shared" si="1141"/>
        <v>0</v>
      </c>
      <c r="T2598" s="31">
        <f t="shared" si="1148"/>
        <v>0</v>
      </c>
      <c r="V2598" s="1">
        <f t="shared" si="1150"/>
        <v>4</v>
      </c>
      <c r="W2598" s="1">
        <f t="shared" si="1151"/>
        <v>4</v>
      </c>
      <c r="X2598" s="1">
        <f t="shared" si="1152"/>
        <v>0</v>
      </c>
      <c r="Y2598" s="1">
        <f t="shared" si="1153"/>
        <v>0</v>
      </c>
      <c r="Z2598" s="1">
        <f t="shared" si="1154"/>
        <v>0</v>
      </c>
      <c r="AA2598" s="1">
        <f t="shared" si="1155"/>
        <v>0</v>
      </c>
      <c r="AD2598" s="1">
        <f t="shared" si="1156"/>
        <v>4</v>
      </c>
      <c r="AE2598" s="1">
        <f t="shared" si="1157"/>
        <v>4</v>
      </c>
      <c r="AF2598" s="1">
        <f t="shared" si="1158"/>
        <v>0</v>
      </c>
      <c r="AG2598" s="1">
        <f t="shared" si="1159"/>
        <v>0</v>
      </c>
      <c r="AH2598" s="1">
        <f t="shared" si="1160"/>
        <v>0</v>
      </c>
      <c r="AI2598" s="1">
        <f t="shared" si="1161"/>
        <v>0</v>
      </c>
      <c r="AK2598" s="1" t="str">
        <f t="shared" si="1149"/>
        <v>440000</v>
      </c>
    </row>
    <row r="2599" spans="4:37" x14ac:dyDescent="0.25">
      <c r="D2599" s="27">
        <v>2577</v>
      </c>
      <c r="E2599" s="27">
        <f t="shared" si="1135"/>
        <v>0</v>
      </c>
      <c r="F2599" s="27">
        <f t="shared" si="1136"/>
        <v>0</v>
      </c>
      <c r="G2599" s="27">
        <f t="shared" si="1142"/>
        <v>0</v>
      </c>
      <c r="H2599" s="2">
        <f>_xlfn.IFNA(IF(MATCH(AK2599,$AK$23:AK2598,0)&gt;0,0,0),1)</f>
        <v>0</v>
      </c>
      <c r="I2599" s="2">
        <f t="shared" si="1134"/>
        <v>2</v>
      </c>
      <c r="J2599" s="31">
        <f t="shared" si="1143"/>
        <v>1</v>
      </c>
      <c r="K2599" s="32">
        <f t="shared" si="1137"/>
        <v>1</v>
      </c>
      <c r="L2599" s="31">
        <f t="shared" si="1144"/>
        <v>1</v>
      </c>
      <c r="M2599" s="32">
        <f t="shared" si="1138"/>
        <v>0</v>
      </c>
      <c r="N2599" s="31">
        <f t="shared" si="1145"/>
        <v>0</v>
      </c>
      <c r="O2599" s="32">
        <f t="shared" si="1139"/>
        <v>0</v>
      </c>
      <c r="P2599" s="31">
        <f t="shared" si="1146"/>
        <v>0</v>
      </c>
      <c r="Q2599" s="32">
        <f t="shared" si="1140"/>
        <v>0</v>
      </c>
      <c r="R2599" s="31">
        <f t="shared" si="1147"/>
        <v>0</v>
      </c>
      <c r="S2599" s="32">
        <f t="shared" si="1141"/>
        <v>0</v>
      </c>
      <c r="T2599" s="31">
        <f t="shared" si="1148"/>
        <v>0</v>
      </c>
      <c r="V2599" s="1">
        <f t="shared" si="1150"/>
        <v>1</v>
      </c>
      <c r="W2599" s="1">
        <f t="shared" si="1151"/>
        <v>1</v>
      </c>
      <c r="X2599" s="1">
        <f t="shared" si="1152"/>
        <v>0</v>
      </c>
      <c r="Y2599" s="1">
        <f t="shared" si="1153"/>
        <v>0</v>
      </c>
      <c r="Z2599" s="1">
        <f t="shared" si="1154"/>
        <v>0</v>
      </c>
      <c r="AA2599" s="1">
        <f t="shared" si="1155"/>
        <v>0</v>
      </c>
      <c r="AD2599" s="1">
        <f t="shared" si="1156"/>
        <v>1</v>
      </c>
      <c r="AE2599" s="1">
        <f t="shared" si="1157"/>
        <v>1</v>
      </c>
      <c r="AF2599" s="1">
        <f t="shared" si="1158"/>
        <v>0</v>
      </c>
      <c r="AG2599" s="1">
        <f t="shared" si="1159"/>
        <v>0</v>
      </c>
      <c r="AH2599" s="1">
        <f t="shared" si="1160"/>
        <v>0</v>
      </c>
      <c r="AI2599" s="1">
        <f t="shared" si="1161"/>
        <v>0</v>
      </c>
      <c r="AK2599" s="1" t="str">
        <f t="shared" si="1149"/>
        <v>110000</v>
      </c>
    </row>
    <row r="2600" spans="4:37" x14ac:dyDescent="0.25">
      <c r="D2600" s="27">
        <v>2578</v>
      </c>
      <c r="E2600" s="27">
        <f t="shared" si="1135"/>
        <v>0</v>
      </c>
      <c r="F2600" s="27">
        <f t="shared" si="1136"/>
        <v>0</v>
      </c>
      <c r="G2600" s="27">
        <f t="shared" si="1142"/>
        <v>0</v>
      </c>
      <c r="H2600" s="2">
        <f>_xlfn.IFNA(IF(MATCH(AK2600,$AK$23:AK2599,0)&gt;0,0,0),1)</f>
        <v>0</v>
      </c>
      <c r="I2600" s="2">
        <f t="shared" si="1134"/>
        <v>3</v>
      </c>
      <c r="J2600" s="31">
        <f t="shared" si="1143"/>
        <v>2</v>
      </c>
      <c r="K2600" s="32">
        <f t="shared" si="1137"/>
        <v>0</v>
      </c>
      <c r="L2600" s="31">
        <f t="shared" si="1144"/>
        <v>1</v>
      </c>
      <c r="M2600" s="32">
        <f t="shared" si="1138"/>
        <v>0</v>
      </c>
      <c r="N2600" s="31">
        <f t="shared" si="1145"/>
        <v>0</v>
      </c>
      <c r="O2600" s="32">
        <f t="shared" si="1139"/>
        <v>0</v>
      </c>
      <c r="P2600" s="31">
        <f t="shared" si="1146"/>
        <v>0</v>
      </c>
      <c r="Q2600" s="32">
        <f t="shared" si="1140"/>
        <v>0</v>
      </c>
      <c r="R2600" s="31">
        <f t="shared" si="1147"/>
        <v>0</v>
      </c>
      <c r="S2600" s="32">
        <f t="shared" si="1141"/>
        <v>0</v>
      </c>
      <c r="T2600" s="31">
        <f t="shared" si="1148"/>
        <v>0</v>
      </c>
      <c r="V2600" s="1">
        <f t="shared" si="1150"/>
        <v>2</v>
      </c>
      <c r="W2600" s="1">
        <f t="shared" si="1151"/>
        <v>1</v>
      </c>
      <c r="X2600" s="1">
        <f t="shared" si="1152"/>
        <v>0</v>
      </c>
      <c r="Y2600" s="1">
        <f t="shared" si="1153"/>
        <v>0</v>
      </c>
      <c r="Z2600" s="1">
        <f t="shared" si="1154"/>
        <v>0</v>
      </c>
      <c r="AA2600" s="1">
        <f t="shared" si="1155"/>
        <v>0</v>
      </c>
      <c r="AD2600" s="1">
        <f t="shared" si="1156"/>
        <v>2</v>
      </c>
      <c r="AE2600" s="1">
        <f t="shared" si="1157"/>
        <v>1</v>
      </c>
      <c r="AF2600" s="1">
        <f t="shared" si="1158"/>
        <v>0</v>
      </c>
      <c r="AG2600" s="1">
        <f t="shared" si="1159"/>
        <v>0</v>
      </c>
      <c r="AH2600" s="1">
        <f t="shared" si="1160"/>
        <v>0</v>
      </c>
      <c r="AI2600" s="1">
        <f t="shared" si="1161"/>
        <v>0</v>
      </c>
      <c r="AK2600" s="1" t="str">
        <f t="shared" si="1149"/>
        <v>210000</v>
      </c>
    </row>
    <row r="2601" spans="4:37" x14ac:dyDescent="0.25">
      <c r="D2601" s="27">
        <v>2579</v>
      </c>
      <c r="E2601" s="27">
        <f t="shared" si="1135"/>
        <v>0</v>
      </c>
      <c r="F2601" s="27">
        <f t="shared" si="1136"/>
        <v>0</v>
      </c>
      <c r="G2601" s="27">
        <f t="shared" si="1142"/>
        <v>0</v>
      </c>
      <c r="H2601" s="2">
        <f>_xlfn.IFNA(IF(MATCH(AK2601,$AK$23:AK2600,0)&gt;0,0,0),1)</f>
        <v>0</v>
      </c>
      <c r="I2601" s="2">
        <f t="shared" si="1134"/>
        <v>4</v>
      </c>
      <c r="J2601" s="31">
        <f t="shared" si="1143"/>
        <v>3</v>
      </c>
      <c r="K2601" s="32">
        <f t="shared" si="1137"/>
        <v>0</v>
      </c>
      <c r="L2601" s="31">
        <f t="shared" si="1144"/>
        <v>1</v>
      </c>
      <c r="M2601" s="32">
        <f t="shared" si="1138"/>
        <v>0</v>
      </c>
      <c r="N2601" s="31">
        <f t="shared" si="1145"/>
        <v>0</v>
      </c>
      <c r="O2601" s="32">
        <f t="shared" si="1139"/>
        <v>0</v>
      </c>
      <c r="P2601" s="31">
        <f t="shared" si="1146"/>
        <v>0</v>
      </c>
      <c r="Q2601" s="32">
        <f t="shared" si="1140"/>
        <v>0</v>
      </c>
      <c r="R2601" s="31">
        <f t="shared" si="1147"/>
        <v>0</v>
      </c>
      <c r="S2601" s="32">
        <f t="shared" si="1141"/>
        <v>0</v>
      </c>
      <c r="T2601" s="31">
        <f t="shared" si="1148"/>
        <v>0</v>
      </c>
      <c r="V2601" s="1">
        <f t="shared" si="1150"/>
        <v>3</v>
      </c>
      <c r="W2601" s="1">
        <f t="shared" si="1151"/>
        <v>1</v>
      </c>
      <c r="X2601" s="1">
        <f t="shared" si="1152"/>
        <v>0</v>
      </c>
      <c r="Y2601" s="1">
        <f t="shared" si="1153"/>
        <v>0</v>
      </c>
      <c r="Z2601" s="1">
        <f t="shared" si="1154"/>
        <v>0</v>
      </c>
      <c r="AA2601" s="1">
        <f t="shared" si="1155"/>
        <v>0</v>
      </c>
      <c r="AD2601" s="1">
        <f t="shared" si="1156"/>
        <v>3</v>
      </c>
      <c r="AE2601" s="1">
        <f t="shared" si="1157"/>
        <v>1</v>
      </c>
      <c r="AF2601" s="1">
        <f t="shared" si="1158"/>
        <v>0</v>
      </c>
      <c r="AG2601" s="1">
        <f t="shared" si="1159"/>
        <v>0</v>
      </c>
      <c r="AH2601" s="1">
        <f t="shared" si="1160"/>
        <v>0</v>
      </c>
      <c r="AI2601" s="1">
        <f t="shared" si="1161"/>
        <v>0</v>
      </c>
      <c r="AK2601" s="1" t="str">
        <f t="shared" si="1149"/>
        <v>310000</v>
      </c>
    </row>
    <row r="2602" spans="4:37" x14ac:dyDescent="0.25">
      <c r="D2602" s="27">
        <v>2580</v>
      </c>
      <c r="E2602" s="27">
        <f t="shared" si="1135"/>
        <v>0</v>
      </c>
      <c r="F2602" s="27">
        <f t="shared" si="1136"/>
        <v>0</v>
      </c>
      <c r="G2602" s="27">
        <f t="shared" si="1142"/>
        <v>0</v>
      </c>
      <c r="H2602" s="2">
        <f>_xlfn.IFNA(IF(MATCH(AK2602,$AK$23:AK2601,0)&gt;0,0,0),1)</f>
        <v>0</v>
      </c>
      <c r="I2602" s="2">
        <f t="shared" si="1134"/>
        <v>5</v>
      </c>
      <c r="J2602" s="31">
        <f t="shared" si="1143"/>
        <v>4</v>
      </c>
      <c r="K2602" s="32">
        <f t="shared" si="1137"/>
        <v>0</v>
      </c>
      <c r="L2602" s="31">
        <f t="shared" si="1144"/>
        <v>1</v>
      </c>
      <c r="M2602" s="32">
        <f t="shared" si="1138"/>
        <v>0</v>
      </c>
      <c r="N2602" s="31">
        <f t="shared" si="1145"/>
        <v>0</v>
      </c>
      <c r="O2602" s="32">
        <f t="shared" si="1139"/>
        <v>0</v>
      </c>
      <c r="P2602" s="31">
        <f t="shared" si="1146"/>
        <v>0</v>
      </c>
      <c r="Q2602" s="32">
        <f t="shared" si="1140"/>
        <v>0</v>
      </c>
      <c r="R2602" s="31">
        <f t="shared" si="1147"/>
        <v>0</v>
      </c>
      <c r="S2602" s="32">
        <f t="shared" si="1141"/>
        <v>0</v>
      </c>
      <c r="T2602" s="31">
        <f t="shared" si="1148"/>
        <v>0</v>
      </c>
      <c r="V2602" s="1">
        <f t="shared" si="1150"/>
        <v>4</v>
      </c>
      <c r="W2602" s="1">
        <f t="shared" si="1151"/>
        <v>1</v>
      </c>
      <c r="X2602" s="1">
        <f t="shared" si="1152"/>
        <v>0</v>
      </c>
      <c r="Y2602" s="1">
        <f t="shared" si="1153"/>
        <v>0</v>
      </c>
      <c r="Z2602" s="1">
        <f t="shared" si="1154"/>
        <v>0</v>
      </c>
      <c r="AA2602" s="1">
        <f t="shared" si="1155"/>
        <v>0</v>
      </c>
      <c r="AD2602" s="1">
        <f t="shared" si="1156"/>
        <v>4</v>
      </c>
      <c r="AE2602" s="1">
        <f t="shared" si="1157"/>
        <v>1</v>
      </c>
      <c r="AF2602" s="1">
        <f t="shared" si="1158"/>
        <v>0</v>
      </c>
      <c r="AG2602" s="1">
        <f t="shared" si="1159"/>
        <v>0</v>
      </c>
      <c r="AH2602" s="1">
        <f t="shared" si="1160"/>
        <v>0</v>
      </c>
      <c r="AI2602" s="1">
        <f t="shared" si="1161"/>
        <v>0</v>
      </c>
      <c r="AK2602" s="1" t="str">
        <f t="shared" si="1149"/>
        <v>410000</v>
      </c>
    </row>
    <row r="2603" spans="4:37" x14ac:dyDescent="0.25">
      <c r="D2603" s="27">
        <v>2581</v>
      </c>
      <c r="E2603" s="27">
        <f t="shared" si="1135"/>
        <v>0</v>
      </c>
      <c r="F2603" s="27">
        <f t="shared" si="1136"/>
        <v>0</v>
      </c>
      <c r="G2603" s="27">
        <f t="shared" si="1142"/>
        <v>0</v>
      </c>
      <c r="H2603" s="2">
        <f>_xlfn.IFNA(IF(MATCH(AK2603,$AK$23:AK2602,0)&gt;0,0,0),1)</f>
        <v>0</v>
      </c>
      <c r="I2603" s="2">
        <f t="shared" si="1134"/>
        <v>3</v>
      </c>
      <c r="J2603" s="31">
        <f t="shared" si="1143"/>
        <v>1</v>
      </c>
      <c r="K2603" s="32">
        <f t="shared" si="1137"/>
        <v>0</v>
      </c>
      <c r="L2603" s="31">
        <f t="shared" si="1144"/>
        <v>2</v>
      </c>
      <c r="M2603" s="32">
        <f t="shared" si="1138"/>
        <v>0</v>
      </c>
      <c r="N2603" s="31">
        <f t="shared" si="1145"/>
        <v>0</v>
      </c>
      <c r="O2603" s="32">
        <f t="shared" si="1139"/>
        <v>0</v>
      </c>
      <c r="P2603" s="31">
        <f t="shared" si="1146"/>
        <v>0</v>
      </c>
      <c r="Q2603" s="32">
        <f t="shared" si="1140"/>
        <v>0</v>
      </c>
      <c r="R2603" s="31">
        <f t="shared" si="1147"/>
        <v>0</v>
      </c>
      <c r="S2603" s="32">
        <f t="shared" si="1141"/>
        <v>0</v>
      </c>
      <c r="T2603" s="31">
        <f t="shared" si="1148"/>
        <v>0</v>
      </c>
      <c r="V2603" s="1">
        <f t="shared" si="1150"/>
        <v>1</v>
      </c>
      <c r="W2603" s="1">
        <f t="shared" si="1151"/>
        <v>2</v>
      </c>
      <c r="X2603" s="1">
        <f t="shared" si="1152"/>
        <v>0</v>
      </c>
      <c r="Y2603" s="1">
        <f t="shared" si="1153"/>
        <v>0</v>
      </c>
      <c r="Z2603" s="1">
        <f t="shared" si="1154"/>
        <v>0</v>
      </c>
      <c r="AA2603" s="1">
        <f t="shared" si="1155"/>
        <v>0</v>
      </c>
      <c r="AD2603" s="1">
        <f t="shared" si="1156"/>
        <v>2</v>
      </c>
      <c r="AE2603" s="1">
        <f t="shared" si="1157"/>
        <v>1</v>
      </c>
      <c r="AF2603" s="1">
        <f t="shared" si="1158"/>
        <v>0</v>
      </c>
      <c r="AG2603" s="1">
        <f t="shared" si="1159"/>
        <v>0</v>
      </c>
      <c r="AH2603" s="1">
        <f t="shared" si="1160"/>
        <v>0</v>
      </c>
      <c r="AI2603" s="1">
        <f t="shared" si="1161"/>
        <v>0</v>
      </c>
      <c r="AK2603" s="1" t="str">
        <f t="shared" si="1149"/>
        <v>210000</v>
      </c>
    </row>
    <row r="2604" spans="4:37" x14ac:dyDescent="0.25">
      <c r="D2604" s="27">
        <v>2582</v>
      </c>
      <c r="E2604" s="27">
        <f t="shared" si="1135"/>
        <v>0</v>
      </c>
      <c r="F2604" s="27">
        <f t="shared" si="1136"/>
        <v>0</v>
      </c>
      <c r="G2604" s="27">
        <f t="shared" si="1142"/>
        <v>0</v>
      </c>
      <c r="H2604" s="2">
        <f>_xlfn.IFNA(IF(MATCH(AK2604,$AK$23:AK2603,0)&gt;0,0,0),1)</f>
        <v>0</v>
      </c>
      <c r="I2604" s="2">
        <f t="shared" si="1134"/>
        <v>4</v>
      </c>
      <c r="J2604" s="31">
        <f t="shared" si="1143"/>
        <v>2</v>
      </c>
      <c r="K2604" s="32">
        <f t="shared" si="1137"/>
        <v>1</v>
      </c>
      <c r="L2604" s="31">
        <f t="shared" si="1144"/>
        <v>2</v>
      </c>
      <c r="M2604" s="32">
        <f t="shared" si="1138"/>
        <v>0</v>
      </c>
      <c r="N2604" s="31">
        <f t="shared" si="1145"/>
        <v>0</v>
      </c>
      <c r="O2604" s="32">
        <f t="shared" si="1139"/>
        <v>0</v>
      </c>
      <c r="P2604" s="31">
        <f t="shared" si="1146"/>
        <v>0</v>
      </c>
      <c r="Q2604" s="32">
        <f t="shared" si="1140"/>
        <v>0</v>
      </c>
      <c r="R2604" s="31">
        <f t="shared" si="1147"/>
        <v>0</v>
      </c>
      <c r="S2604" s="32">
        <f t="shared" si="1141"/>
        <v>0</v>
      </c>
      <c r="T2604" s="31">
        <f t="shared" si="1148"/>
        <v>0</v>
      </c>
      <c r="V2604" s="1">
        <f t="shared" si="1150"/>
        <v>2</v>
      </c>
      <c r="W2604" s="1">
        <f t="shared" si="1151"/>
        <v>2</v>
      </c>
      <c r="X2604" s="1">
        <f t="shared" si="1152"/>
        <v>0</v>
      </c>
      <c r="Y2604" s="1">
        <f t="shared" si="1153"/>
        <v>0</v>
      </c>
      <c r="Z2604" s="1">
        <f t="shared" si="1154"/>
        <v>0</v>
      </c>
      <c r="AA2604" s="1">
        <f t="shared" si="1155"/>
        <v>0</v>
      </c>
      <c r="AD2604" s="1">
        <f t="shared" si="1156"/>
        <v>2</v>
      </c>
      <c r="AE2604" s="1">
        <f t="shared" si="1157"/>
        <v>2</v>
      </c>
      <c r="AF2604" s="1">
        <f t="shared" si="1158"/>
        <v>0</v>
      </c>
      <c r="AG2604" s="1">
        <f t="shared" si="1159"/>
        <v>0</v>
      </c>
      <c r="AH2604" s="1">
        <f t="shared" si="1160"/>
        <v>0</v>
      </c>
      <c r="AI2604" s="1">
        <f t="shared" si="1161"/>
        <v>0</v>
      </c>
      <c r="AK2604" s="1" t="str">
        <f t="shared" si="1149"/>
        <v>220000</v>
      </c>
    </row>
    <row r="2605" spans="4:37" x14ac:dyDescent="0.25">
      <c r="D2605" s="27">
        <v>2583</v>
      </c>
      <c r="E2605" s="27">
        <f t="shared" si="1135"/>
        <v>0</v>
      </c>
      <c r="F2605" s="27">
        <f t="shared" si="1136"/>
        <v>0</v>
      </c>
      <c r="G2605" s="27">
        <f t="shared" si="1142"/>
        <v>0</v>
      </c>
      <c r="H2605" s="2">
        <f>_xlfn.IFNA(IF(MATCH(AK2605,$AK$23:AK2604,0)&gt;0,0,0),1)</f>
        <v>0</v>
      </c>
      <c r="I2605" s="2">
        <f t="shared" si="1134"/>
        <v>5</v>
      </c>
      <c r="J2605" s="31">
        <f t="shared" si="1143"/>
        <v>3</v>
      </c>
      <c r="K2605" s="32">
        <f t="shared" si="1137"/>
        <v>0</v>
      </c>
      <c r="L2605" s="31">
        <f t="shared" si="1144"/>
        <v>2</v>
      </c>
      <c r="M2605" s="32">
        <f t="shared" si="1138"/>
        <v>0</v>
      </c>
      <c r="N2605" s="31">
        <f t="shared" si="1145"/>
        <v>0</v>
      </c>
      <c r="O2605" s="32">
        <f t="shared" si="1139"/>
        <v>0</v>
      </c>
      <c r="P2605" s="31">
        <f t="shared" si="1146"/>
        <v>0</v>
      </c>
      <c r="Q2605" s="32">
        <f t="shared" si="1140"/>
        <v>0</v>
      </c>
      <c r="R2605" s="31">
        <f t="shared" si="1147"/>
        <v>0</v>
      </c>
      <c r="S2605" s="32">
        <f t="shared" si="1141"/>
        <v>0</v>
      </c>
      <c r="T2605" s="31">
        <f t="shared" si="1148"/>
        <v>0</v>
      </c>
      <c r="V2605" s="1">
        <f t="shared" si="1150"/>
        <v>3</v>
      </c>
      <c r="W2605" s="1">
        <f t="shared" si="1151"/>
        <v>2</v>
      </c>
      <c r="X2605" s="1">
        <f t="shared" si="1152"/>
        <v>0</v>
      </c>
      <c r="Y2605" s="1">
        <f t="shared" si="1153"/>
        <v>0</v>
      </c>
      <c r="Z2605" s="1">
        <f t="shared" si="1154"/>
        <v>0</v>
      </c>
      <c r="AA2605" s="1">
        <f t="shared" si="1155"/>
        <v>0</v>
      </c>
      <c r="AD2605" s="1">
        <f t="shared" si="1156"/>
        <v>3</v>
      </c>
      <c r="AE2605" s="1">
        <f t="shared" si="1157"/>
        <v>2</v>
      </c>
      <c r="AF2605" s="1">
        <f t="shared" si="1158"/>
        <v>0</v>
      </c>
      <c r="AG2605" s="1">
        <f t="shared" si="1159"/>
        <v>0</v>
      </c>
      <c r="AH2605" s="1">
        <f t="shared" si="1160"/>
        <v>0</v>
      </c>
      <c r="AI2605" s="1">
        <f t="shared" si="1161"/>
        <v>0</v>
      </c>
      <c r="AK2605" s="1" t="str">
        <f t="shared" si="1149"/>
        <v>320000</v>
      </c>
    </row>
    <row r="2606" spans="4:37" x14ac:dyDescent="0.25">
      <c r="D2606" s="27">
        <v>2584</v>
      </c>
      <c r="E2606" s="27">
        <f t="shared" si="1135"/>
        <v>0</v>
      </c>
      <c r="F2606" s="27">
        <f t="shared" si="1136"/>
        <v>0</v>
      </c>
      <c r="G2606" s="27">
        <f t="shared" si="1142"/>
        <v>0</v>
      </c>
      <c r="H2606" s="2">
        <f>_xlfn.IFNA(IF(MATCH(AK2606,$AK$23:AK2605,0)&gt;0,0,0),1)</f>
        <v>0</v>
      </c>
      <c r="I2606" s="2">
        <f t="shared" si="1134"/>
        <v>6</v>
      </c>
      <c r="J2606" s="31">
        <f t="shared" si="1143"/>
        <v>4</v>
      </c>
      <c r="K2606" s="32">
        <f t="shared" si="1137"/>
        <v>0</v>
      </c>
      <c r="L2606" s="31">
        <f t="shared" si="1144"/>
        <v>2</v>
      </c>
      <c r="M2606" s="32">
        <f t="shared" si="1138"/>
        <v>0</v>
      </c>
      <c r="N2606" s="31">
        <f t="shared" si="1145"/>
        <v>0</v>
      </c>
      <c r="O2606" s="32">
        <f t="shared" si="1139"/>
        <v>0</v>
      </c>
      <c r="P2606" s="31">
        <f t="shared" si="1146"/>
        <v>0</v>
      </c>
      <c r="Q2606" s="32">
        <f t="shared" si="1140"/>
        <v>0</v>
      </c>
      <c r="R2606" s="31">
        <f t="shared" si="1147"/>
        <v>0</v>
      </c>
      <c r="S2606" s="32">
        <f t="shared" si="1141"/>
        <v>0</v>
      </c>
      <c r="T2606" s="31">
        <f t="shared" si="1148"/>
        <v>0</v>
      </c>
      <c r="V2606" s="1">
        <f t="shared" si="1150"/>
        <v>4</v>
      </c>
      <c r="W2606" s="1">
        <f t="shared" si="1151"/>
        <v>2</v>
      </c>
      <c r="X2606" s="1">
        <f t="shared" si="1152"/>
        <v>0</v>
      </c>
      <c r="Y2606" s="1">
        <f t="shared" si="1153"/>
        <v>0</v>
      </c>
      <c r="Z2606" s="1">
        <f t="shared" si="1154"/>
        <v>0</v>
      </c>
      <c r="AA2606" s="1">
        <f t="shared" si="1155"/>
        <v>0</v>
      </c>
      <c r="AD2606" s="1">
        <f t="shared" si="1156"/>
        <v>4</v>
      </c>
      <c r="AE2606" s="1">
        <f t="shared" si="1157"/>
        <v>2</v>
      </c>
      <c r="AF2606" s="1">
        <f t="shared" si="1158"/>
        <v>0</v>
      </c>
      <c r="AG2606" s="1">
        <f t="shared" si="1159"/>
        <v>0</v>
      </c>
      <c r="AH2606" s="1">
        <f t="shared" si="1160"/>
        <v>0</v>
      </c>
      <c r="AI2606" s="1">
        <f t="shared" si="1161"/>
        <v>0</v>
      </c>
      <c r="AK2606" s="1" t="str">
        <f t="shared" si="1149"/>
        <v>420000</v>
      </c>
    </row>
    <row r="2607" spans="4:37" x14ac:dyDescent="0.25">
      <c r="D2607" s="27">
        <v>2585</v>
      </c>
      <c r="E2607" s="27">
        <f t="shared" si="1135"/>
        <v>0</v>
      </c>
      <c r="F2607" s="27">
        <f t="shared" si="1136"/>
        <v>0</v>
      </c>
      <c r="G2607" s="27">
        <f t="shared" si="1142"/>
        <v>0</v>
      </c>
      <c r="H2607" s="2">
        <f>_xlfn.IFNA(IF(MATCH(AK2607,$AK$23:AK2606,0)&gt;0,0,0),1)</f>
        <v>0</v>
      </c>
      <c r="I2607" s="2">
        <f t="shared" si="1134"/>
        <v>4</v>
      </c>
      <c r="J2607" s="31">
        <f t="shared" si="1143"/>
        <v>1</v>
      </c>
      <c r="K2607" s="32">
        <f t="shared" si="1137"/>
        <v>0</v>
      </c>
      <c r="L2607" s="31">
        <f t="shared" si="1144"/>
        <v>3</v>
      </c>
      <c r="M2607" s="32">
        <f t="shared" si="1138"/>
        <v>0</v>
      </c>
      <c r="N2607" s="31">
        <f t="shared" si="1145"/>
        <v>0</v>
      </c>
      <c r="O2607" s="32">
        <f t="shared" si="1139"/>
        <v>0</v>
      </c>
      <c r="P2607" s="31">
        <f t="shared" si="1146"/>
        <v>0</v>
      </c>
      <c r="Q2607" s="32">
        <f t="shared" si="1140"/>
        <v>0</v>
      </c>
      <c r="R2607" s="31">
        <f t="shared" si="1147"/>
        <v>0</v>
      </c>
      <c r="S2607" s="32">
        <f t="shared" si="1141"/>
        <v>0</v>
      </c>
      <c r="T2607" s="31">
        <f t="shared" si="1148"/>
        <v>0</v>
      </c>
      <c r="V2607" s="1">
        <f t="shared" si="1150"/>
        <v>1</v>
      </c>
      <c r="W2607" s="1">
        <f t="shared" si="1151"/>
        <v>3</v>
      </c>
      <c r="X2607" s="1">
        <f t="shared" si="1152"/>
        <v>0</v>
      </c>
      <c r="Y2607" s="1">
        <f t="shared" si="1153"/>
        <v>0</v>
      </c>
      <c r="Z2607" s="1">
        <f t="shared" si="1154"/>
        <v>0</v>
      </c>
      <c r="AA2607" s="1">
        <f t="shared" si="1155"/>
        <v>0</v>
      </c>
      <c r="AD2607" s="1">
        <f t="shared" si="1156"/>
        <v>3</v>
      </c>
      <c r="AE2607" s="1">
        <f t="shared" si="1157"/>
        <v>1</v>
      </c>
      <c r="AF2607" s="1">
        <f t="shared" si="1158"/>
        <v>0</v>
      </c>
      <c r="AG2607" s="1">
        <f t="shared" si="1159"/>
        <v>0</v>
      </c>
      <c r="AH2607" s="1">
        <f t="shared" si="1160"/>
        <v>0</v>
      </c>
      <c r="AI2607" s="1">
        <f t="shared" si="1161"/>
        <v>0</v>
      </c>
      <c r="AK2607" s="1" t="str">
        <f t="shared" si="1149"/>
        <v>310000</v>
      </c>
    </row>
    <row r="2608" spans="4:37" x14ac:dyDescent="0.25">
      <c r="D2608" s="27">
        <v>2586</v>
      </c>
      <c r="E2608" s="27">
        <f t="shared" si="1135"/>
        <v>0</v>
      </c>
      <c r="F2608" s="27">
        <f t="shared" si="1136"/>
        <v>0</v>
      </c>
      <c r="G2608" s="27">
        <f t="shared" si="1142"/>
        <v>0</v>
      </c>
      <c r="H2608" s="2">
        <f>_xlfn.IFNA(IF(MATCH(AK2608,$AK$23:AK2607,0)&gt;0,0,0),1)</f>
        <v>0</v>
      </c>
      <c r="I2608" s="2">
        <f t="shared" si="1134"/>
        <v>5</v>
      </c>
      <c r="J2608" s="31">
        <f t="shared" si="1143"/>
        <v>2</v>
      </c>
      <c r="K2608" s="32">
        <f t="shared" si="1137"/>
        <v>0</v>
      </c>
      <c r="L2608" s="31">
        <f t="shared" si="1144"/>
        <v>3</v>
      </c>
      <c r="M2608" s="32">
        <f t="shared" si="1138"/>
        <v>0</v>
      </c>
      <c r="N2608" s="31">
        <f t="shared" si="1145"/>
        <v>0</v>
      </c>
      <c r="O2608" s="32">
        <f t="shared" si="1139"/>
        <v>0</v>
      </c>
      <c r="P2608" s="31">
        <f t="shared" si="1146"/>
        <v>0</v>
      </c>
      <c r="Q2608" s="32">
        <f t="shared" si="1140"/>
        <v>0</v>
      </c>
      <c r="R2608" s="31">
        <f t="shared" si="1147"/>
        <v>0</v>
      </c>
      <c r="S2608" s="32">
        <f t="shared" si="1141"/>
        <v>0</v>
      </c>
      <c r="T2608" s="31">
        <f t="shared" si="1148"/>
        <v>0</v>
      </c>
      <c r="V2608" s="1">
        <f t="shared" si="1150"/>
        <v>2</v>
      </c>
      <c r="W2608" s="1">
        <f t="shared" si="1151"/>
        <v>3</v>
      </c>
      <c r="X2608" s="1">
        <f t="shared" si="1152"/>
        <v>0</v>
      </c>
      <c r="Y2608" s="1">
        <f t="shared" si="1153"/>
        <v>0</v>
      </c>
      <c r="Z2608" s="1">
        <f t="shared" si="1154"/>
        <v>0</v>
      </c>
      <c r="AA2608" s="1">
        <f t="shared" si="1155"/>
        <v>0</v>
      </c>
      <c r="AD2608" s="1">
        <f t="shared" si="1156"/>
        <v>3</v>
      </c>
      <c r="AE2608" s="1">
        <f t="shared" si="1157"/>
        <v>2</v>
      </c>
      <c r="AF2608" s="1">
        <f t="shared" si="1158"/>
        <v>0</v>
      </c>
      <c r="AG2608" s="1">
        <f t="shared" si="1159"/>
        <v>0</v>
      </c>
      <c r="AH2608" s="1">
        <f t="shared" si="1160"/>
        <v>0</v>
      </c>
      <c r="AI2608" s="1">
        <f t="shared" si="1161"/>
        <v>0</v>
      </c>
      <c r="AK2608" s="1" t="str">
        <f t="shared" si="1149"/>
        <v>320000</v>
      </c>
    </row>
    <row r="2609" spans="4:37" x14ac:dyDescent="0.25">
      <c r="D2609" s="27">
        <v>2587</v>
      </c>
      <c r="E2609" s="27">
        <f t="shared" si="1135"/>
        <v>0</v>
      </c>
      <c r="F2609" s="27">
        <f t="shared" si="1136"/>
        <v>0</v>
      </c>
      <c r="G2609" s="27">
        <f t="shared" si="1142"/>
        <v>0</v>
      </c>
      <c r="H2609" s="2">
        <f>_xlfn.IFNA(IF(MATCH(AK2609,$AK$23:AK2608,0)&gt;0,0,0),1)</f>
        <v>0</v>
      </c>
      <c r="I2609" s="2">
        <f t="shared" si="1134"/>
        <v>6</v>
      </c>
      <c r="J2609" s="31">
        <f t="shared" si="1143"/>
        <v>3</v>
      </c>
      <c r="K2609" s="32">
        <f t="shared" si="1137"/>
        <v>1</v>
      </c>
      <c r="L2609" s="31">
        <f t="shared" si="1144"/>
        <v>3</v>
      </c>
      <c r="M2609" s="32">
        <f t="shared" si="1138"/>
        <v>0</v>
      </c>
      <c r="N2609" s="31">
        <f t="shared" si="1145"/>
        <v>0</v>
      </c>
      <c r="O2609" s="32">
        <f t="shared" si="1139"/>
        <v>0</v>
      </c>
      <c r="P2609" s="31">
        <f t="shared" si="1146"/>
        <v>0</v>
      </c>
      <c r="Q2609" s="32">
        <f t="shared" si="1140"/>
        <v>0</v>
      </c>
      <c r="R2609" s="31">
        <f t="shared" si="1147"/>
        <v>0</v>
      </c>
      <c r="S2609" s="32">
        <f t="shared" si="1141"/>
        <v>0</v>
      </c>
      <c r="T2609" s="31">
        <f t="shared" si="1148"/>
        <v>0</v>
      </c>
      <c r="V2609" s="1">
        <f t="shared" si="1150"/>
        <v>3</v>
      </c>
      <c r="W2609" s="1">
        <f t="shared" si="1151"/>
        <v>3</v>
      </c>
      <c r="X2609" s="1">
        <f t="shared" si="1152"/>
        <v>0</v>
      </c>
      <c r="Y2609" s="1">
        <f t="shared" si="1153"/>
        <v>0</v>
      </c>
      <c r="Z2609" s="1">
        <f t="shared" si="1154"/>
        <v>0</v>
      </c>
      <c r="AA2609" s="1">
        <f t="shared" si="1155"/>
        <v>0</v>
      </c>
      <c r="AD2609" s="1">
        <f t="shared" si="1156"/>
        <v>3</v>
      </c>
      <c r="AE2609" s="1">
        <f t="shared" si="1157"/>
        <v>3</v>
      </c>
      <c r="AF2609" s="1">
        <f t="shared" si="1158"/>
        <v>0</v>
      </c>
      <c r="AG2609" s="1">
        <f t="shared" si="1159"/>
        <v>0</v>
      </c>
      <c r="AH2609" s="1">
        <f t="shared" si="1160"/>
        <v>0</v>
      </c>
      <c r="AI2609" s="1">
        <f t="shared" si="1161"/>
        <v>0</v>
      </c>
      <c r="AK2609" s="1" t="str">
        <f t="shared" si="1149"/>
        <v>330000</v>
      </c>
    </row>
    <row r="2610" spans="4:37" x14ac:dyDescent="0.25">
      <c r="D2610" s="27">
        <v>2588</v>
      </c>
      <c r="E2610" s="27">
        <f t="shared" si="1135"/>
        <v>0</v>
      </c>
      <c r="F2610" s="27">
        <f t="shared" si="1136"/>
        <v>0</v>
      </c>
      <c r="G2610" s="27">
        <f t="shared" si="1142"/>
        <v>0</v>
      </c>
      <c r="H2610" s="2">
        <f>_xlfn.IFNA(IF(MATCH(AK2610,$AK$23:AK2609,0)&gt;0,0,0),1)</f>
        <v>0</v>
      </c>
      <c r="I2610" s="2">
        <f t="shared" si="1134"/>
        <v>7</v>
      </c>
      <c r="J2610" s="31">
        <f t="shared" si="1143"/>
        <v>4</v>
      </c>
      <c r="K2610" s="32">
        <f t="shared" si="1137"/>
        <v>0</v>
      </c>
      <c r="L2610" s="31">
        <f t="shared" si="1144"/>
        <v>3</v>
      </c>
      <c r="M2610" s="32">
        <f t="shared" si="1138"/>
        <v>0</v>
      </c>
      <c r="N2610" s="31">
        <f t="shared" si="1145"/>
        <v>0</v>
      </c>
      <c r="O2610" s="32">
        <f t="shared" si="1139"/>
        <v>0</v>
      </c>
      <c r="P2610" s="31">
        <f t="shared" si="1146"/>
        <v>0</v>
      </c>
      <c r="Q2610" s="32">
        <f t="shared" si="1140"/>
        <v>0</v>
      </c>
      <c r="R2610" s="31">
        <f t="shared" si="1147"/>
        <v>0</v>
      </c>
      <c r="S2610" s="32">
        <f t="shared" si="1141"/>
        <v>0</v>
      </c>
      <c r="T2610" s="31">
        <f t="shared" si="1148"/>
        <v>0</v>
      </c>
      <c r="V2610" s="1">
        <f t="shared" si="1150"/>
        <v>4</v>
      </c>
      <c r="W2610" s="1">
        <f t="shared" si="1151"/>
        <v>3</v>
      </c>
      <c r="X2610" s="1">
        <f t="shared" si="1152"/>
        <v>0</v>
      </c>
      <c r="Y2610" s="1">
        <f t="shared" si="1153"/>
        <v>0</v>
      </c>
      <c r="Z2610" s="1">
        <f t="shared" si="1154"/>
        <v>0</v>
      </c>
      <c r="AA2610" s="1">
        <f t="shared" si="1155"/>
        <v>0</v>
      </c>
      <c r="AD2610" s="1">
        <f t="shared" si="1156"/>
        <v>4</v>
      </c>
      <c r="AE2610" s="1">
        <f t="shared" si="1157"/>
        <v>3</v>
      </c>
      <c r="AF2610" s="1">
        <f t="shared" si="1158"/>
        <v>0</v>
      </c>
      <c r="AG2610" s="1">
        <f t="shared" si="1159"/>
        <v>0</v>
      </c>
      <c r="AH2610" s="1">
        <f t="shared" si="1160"/>
        <v>0</v>
      </c>
      <c r="AI2610" s="1">
        <f t="shared" si="1161"/>
        <v>0</v>
      </c>
      <c r="AK2610" s="1" t="str">
        <f t="shared" si="1149"/>
        <v>430000</v>
      </c>
    </row>
    <row r="2611" spans="4:37" x14ac:dyDescent="0.25">
      <c r="D2611" s="27">
        <v>2589</v>
      </c>
      <c r="E2611" s="27">
        <f t="shared" si="1135"/>
        <v>0</v>
      </c>
      <c r="F2611" s="27">
        <f t="shared" si="1136"/>
        <v>0</v>
      </c>
      <c r="G2611" s="27">
        <f t="shared" si="1142"/>
        <v>0</v>
      </c>
      <c r="H2611" s="2">
        <f>_xlfn.IFNA(IF(MATCH(AK2611,$AK$23:AK2610,0)&gt;0,0,0),1)</f>
        <v>0</v>
      </c>
      <c r="I2611" s="2">
        <f t="shared" si="1134"/>
        <v>5</v>
      </c>
      <c r="J2611" s="31">
        <f t="shared" si="1143"/>
        <v>1</v>
      </c>
      <c r="K2611" s="32">
        <f t="shared" si="1137"/>
        <v>0</v>
      </c>
      <c r="L2611" s="31">
        <f t="shared" si="1144"/>
        <v>4</v>
      </c>
      <c r="M2611" s="32">
        <f t="shared" si="1138"/>
        <v>0</v>
      </c>
      <c r="N2611" s="31">
        <f t="shared" si="1145"/>
        <v>0</v>
      </c>
      <c r="O2611" s="32">
        <f t="shared" si="1139"/>
        <v>0</v>
      </c>
      <c r="P2611" s="31">
        <f t="shared" si="1146"/>
        <v>0</v>
      </c>
      <c r="Q2611" s="32">
        <f t="shared" si="1140"/>
        <v>0</v>
      </c>
      <c r="R2611" s="31">
        <f t="shared" si="1147"/>
        <v>0</v>
      </c>
      <c r="S2611" s="32">
        <f t="shared" si="1141"/>
        <v>0</v>
      </c>
      <c r="T2611" s="31">
        <f t="shared" si="1148"/>
        <v>0</v>
      </c>
      <c r="V2611" s="1">
        <f t="shared" si="1150"/>
        <v>1</v>
      </c>
      <c r="W2611" s="1">
        <f t="shared" si="1151"/>
        <v>4</v>
      </c>
      <c r="X2611" s="1">
        <f t="shared" si="1152"/>
        <v>0</v>
      </c>
      <c r="Y2611" s="1">
        <f t="shared" si="1153"/>
        <v>0</v>
      </c>
      <c r="Z2611" s="1">
        <f t="shared" si="1154"/>
        <v>0</v>
      </c>
      <c r="AA2611" s="1">
        <f t="shared" si="1155"/>
        <v>0</v>
      </c>
      <c r="AD2611" s="1">
        <f t="shared" si="1156"/>
        <v>4</v>
      </c>
      <c r="AE2611" s="1">
        <f t="shared" si="1157"/>
        <v>1</v>
      </c>
      <c r="AF2611" s="1">
        <f t="shared" si="1158"/>
        <v>0</v>
      </c>
      <c r="AG2611" s="1">
        <f t="shared" si="1159"/>
        <v>0</v>
      </c>
      <c r="AH2611" s="1">
        <f t="shared" si="1160"/>
        <v>0</v>
      </c>
      <c r="AI2611" s="1">
        <f t="shared" si="1161"/>
        <v>0</v>
      </c>
      <c r="AK2611" s="1" t="str">
        <f t="shared" si="1149"/>
        <v>410000</v>
      </c>
    </row>
    <row r="2612" spans="4:37" x14ac:dyDescent="0.25">
      <c r="D2612" s="27">
        <v>2590</v>
      </c>
      <c r="E2612" s="27">
        <f t="shared" si="1135"/>
        <v>0</v>
      </c>
      <c r="F2612" s="27">
        <f t="shared" si="1136"/>
        <v>0</v>
      </c>
      <c r="G2612" s="27">
        <f t="shared" si="1142"/>
        <v>0</v>
      </c>
      <c r="H2612" s="2">
        <f>_xlfn.IFNA(IF(MATCH(AK2612,$AK$23:AK2611,0)&gt;0,0,0),1)</f>
        <v>0</v>
      </c>
      <c r="I2612" s="2">
        <f t="shared" si="1134"/>
        <v>6</v>
      </c>
      <c r="J2612" s="31">
        <f t="shared" si="1143"/>
        <v>2</v>
      </c>
      <c r="K2612" s="32">
        <f t="shared" si="1137"/>
        <v>0</v>
      </c>
      <c r="L2612" s="31">
        <f t="shared" si="1144"/>
        <v>4</v>
      </c>
      <c r="M2612" s="32">
        <f t="shared" si="1138"/>
        <v>0</v>
      </c>
      <c r="N2612" s="31">
        <f t="shared" si="1145"/>
        <v>0</v>
      </c>
      <c r="O2612" s="32">
        <f t="shared" si="1139"/>
        <v>0</v>
      </c>
      <c r="P2612" s="31">
        <f t="shared" si="1146"/>
        <v>0</v>
      </c>
      <c r="Q2612" s="32">
        <f t="shared" si="1140"/>
        <v>0</v>
      </c>
      <c r="R2612" s="31">
        <f t="shared" si="1147"/>
        <v>0</v>
      </c>
      <c r="S2612" s="32">
        <f t="shared" si="1141"/>
        <v>0</v>
      </c>
      <c r="T2612" s="31">
        <f t="shared" si="1148"/>
        <v>0</v>
      </c>
      <c r="V2612" s="1">
        <f t="shared" si="1150"/>
        <v>2</v>
      </c>
      <c r="W2612" s="1">
        <f t="shared" si="1151"/>
        <v>4</v>
      </c>
      <c r="X2612" s="1">
        <f t="shared" si="1152"/>
        <v>0</v>
      </c>
      <c r="Y2612" s="1">
        <f t="shared" si="1153"/>
        <v>0</v>
      </c>
      <c r="Z2612" s="1">
        <f t="shared" si="1154"/>
        <v>0</v>
      </c>
      <c r="AA2612" s="1">
        <f t="shared" si="1155"/>
        <v>0</v>
      </c>
      <c r="AD2612" s="1">
        <f t="shared" si="1156"/>
        <v>4</v>
      </c>
      <c r="AE2612" s="1">
        <f t="shared" si="1157"/>
        <v>2</v>
      </c>
      <c r="AF2612" s="1">
        <f t="shared" si="1158"/>
        <v>0</v>
      </c>
      <c r="AG2612" s="1">
        <f t="shared" si="1159"/>
        <v>0</v>
      </c>
      <c r="AH2612" s="1">
        <f t="shared" si="1160"/>
        <v>0</v>
      </c>
      <c r="AI2612" s="1">
        <f t="shared" si="1161"/>
        <v>0</v>
      </c>
      <c r="AK2612" s="1" t="str">
        <f t="shared" si="1149"/>
        <v>420000</v>
      </c>
    </row>
    <row r="2613" spans="4:37" x14ac:dyDescent="0.25">
      <c r="D2613" s="27">
        <v>2591</v>
      </c>
      <c r="E2613" s="27">
        <f t="shared" si="1135"/>
        <v>0</v>
      </c>
      <c r="F2613" s="27">
        <f t="shared" si="1136"/>
        <v>0</v>
      </c>
      <c r="G2613" s="27">
        <f t="shared" si="1142"/>
        <v>0</v>
      </c>
      <c r="H2613" s="2">
        <f>_xlfn.IFNA(IF(MATCH(AK2613,$AK$23:AK2612,0)&gt;0,0,0),1)</f>
        <v>0</v>
      </c>
      <c r="I2613" s="2">
        <f t="shared" si="1134"/>
        <v>7</v>
      </c>
      <c r="J2613" s="31">
        <f t="shared" si="1143"/>
        <v>3</v>
      </c>
      <c r="K2613" s="32">
        <f t="shared" si="1137"/>
        <v>0</v>
      </c>
      <c r="L2613" s="31">
        <f t="shared" si="1144"/>
        <v>4</v>
      </c>
      <c r="M2613" s="32">
        <f t="shared" si="1138"/>
        <v>0</v>
      </c>
      <c r="N2613" s="31">
        <f t="shared" si="1145"/>
        <v>0</v>
      </c>
      <c r="O2613" s="32">
        <f t="shared" si="1139"/>
        <v>0</v>
      </c>
      <c r="P2613" s="31">
        <f t="shared" si="1146"/>
        <v>0</v>
      </c>
      <c r="Q2613" s="32">
        <f t="shared" si="1140"/>
        <v>0</v>
      </c>
      <c r="R2613" s="31">
        <f t="shared" si="1147"/>
        <v>0</v>
      </c>
      <c r="S2613" s="32">
        <f t="shared" si="1141"/>
        <v>0</v>
      </c>
      <c r="T2613" s="31">
        <f t="shared" si="1148"/>
        <v>0</v>
      </c>
      <c r="V2613" s="1">
        <f t="shared" si="1150"/>
        <v>3</v>
      </c>
      <c r="W2613" s="1">
        <f t="shared" si="1151"/>
        <v>4</v>
      </c>
      <c r="X2613" s="1">
        <f t="shared" si="1152"/>
        <v>0</v>
      </c>
      <c r="Y2613" s="1">
        <f t="shared" si="1153"/>
        <v>0</v>
      </c>
      <c r="Z2613" s="1">
        <f t="shared" si="1154"/>
        <v>0</v>
      </c>
      <c r="AA2613" s="1">
        <f t="shared" si="1155"/>
        <v>0</v>
      </c>
      <c r="AD2613" s="1">
        <f t="shared" si="1156"/>
        <v>4</v>
      </c>
      <c r="AE2613" s="1">
        <f t="shared" si="1157"/>
        <v>3</v>
      </c>
      <c r="AF2613" s="1">
        <f t="shared" si="1158"/>
        <v>0</v>
      </c>
      <c r="AG2613" s="1">
        <f t="shared" si="1159"/>
        <v>0</v>
      </c>
      <c r="AH2613" s="1">
        <f t="shared" si="1160"/>
        <v>0</v>
      </c>
      <c r="AI2613" s="1">
        <f t="shared" si="1161"/>
        <v>0</v>
      </c>
      <c r="AK2613" s="1" t="str">
        <f t="shared" si="1149"/>
        <v>430000</v>
      </c>
    </row>
    <row r="2614" spans="4:37" x14ac:dyDescent="0.25">
      <c r="D2614" s="27">
        <v>2592</v>
      </c>
      <c r="E2614" s="27">
        <f t="shared" si="1135"/>
        <v>0</v>
      </c>
      <c r="F2614" s="27">
        <f t="shared" si="1136"/>
        <v>0</v>
      </c>
      <c r="G2614" s="27">
        <f t="shared" si="1142"/>
        <v>0</v>
      </c>
      <c r="H2614" s="2">
        <f>_xlfn.IFNA(IF(MATCH(AK2614,$AK$23:AK2613,0)&gt;0,0,0),1)</f>
        <v>0</v>
      </c>
      <c r="I2614" s="2">
        <f t="shared" si="1134"/>
        <v>8</v>
      </c>
      <c r="J2614" s="31">
        <f t="shared" si="1143"/>
        <v>4</v>
      </c>
      <c r="K2614" s="32">
        <f t="shared" si="1137"/>
        <v>1</v>
      </c>
      <c r="L2614" s="31">
        <f t="shared" si="1144"/>
        <v>4</v>
      </c>
      <c r="M2614" s="32">
        <f t="shared" si="1138"/>
        <v>0</v>
      </c>
      <c r="N2614" s="31">
        <f t="shared" si="1145"/>
        <v>0</v>
      </c>
      <c r="O2614" s="32">
        <f t="shared" si="1139"/>
        <v>0</v>
      </c>
      <c r="P2614" s="31">
        <f t="shared" si="1146"/>
        <v>0</v>
      </c>
      <c r="Q2614" s="32">
        <f t="shared" si="1140"/>
        <v>0</v>
      </c>
      <c r="R2614" s="31">
        <f t="shared" si="1147"/>
        <v>0</v>
      </c>
      <c r="S2614" s="32">
        <f t="shared" si="1141"/>
        <v>0</v>
      </c>
      <c r="T2614" s="31">
        <f t="shared" si="1148"/>
        <v>0</v>
      </c>
      <c r="V2614" s="1">
        <f t="shared" si="1150"/>
        <v>4</v>
      </c>
      <c r="W2614" s="1">
        <f t="shared" si="1151"/>
        <v>4</v>
      </c>
      <c r="X2614" s="1">
        <f t="shared" si="1152"/>
        <v>0</v>
      </c>
      <c r="Y2614" s="1">
        <f t="shared" si="1153"/>
        <v>0</v>
      </c>
      <c r="Z2614" s="1">
        <f t="shared" si="1154"/>
        <v>0</v>
      </c>
      <c r="AA2614" s="1">
        <f t="shared" si="1155"/>
        <v>0</v>
      </c>
      <c r="AD2614" s="1">
        <f t="shared" si="1156"/>
        <v>4</v>
      </c>
      <c r="AE2614" s="1">
        <f t="shared" si="1157"/>
        <v>4</v>
      </c>
      <c r="AF2614" s="1">
        <f t="shared" si="1158"/>
        <v>0</v>
      </c>
      <c r="AG2614" s="1">
        <f t="shared" si="1159"/>
        <v>0</v>
      </c>
      <c r="AH2614" s="1">
        <f t="shared" si="1160"/>
        <v>0</v>
      </c>
      <c r="AI2614" s="1">
        <f t="shared" si="1161"/>
        <v>0</v>
      </c>
      <c r="AK2614" s="1" t="str">
        <f t="shared" si="1149"/>
        <v>440000</v>
      </c>
    </row>
    <row r="2615" spans="4:37" x14ac:dyDescent="0.25">
      <c r="D2615" s="27">
        <v>2593</v>
      </c>
      <c r="E2615" s="27">
        <f t="shared" si="1135"/>
        <v>0</v>
      </c>
      <c r="F2615" s="27">
        <f t="shared" si="1136"/>
        <v>0</v>
      </c>
      <c r="G2615" s="27">
        <f t="shared" si="1142"/>
        <v>0</v>
      </c>
      <c r="H2615" s="2">
        <f>_xlfn.IFNA(IF(MATCH(AK2615,$AK$23:AK2614,0)&gt;0,0,0),1)</f>
        <v>0</v>
      </c>
      <c r="I2615" s="2">
        <f t="shared" si="1134"/>
        <v>2</v>
      </c>
      <c r="J2615" s="31">
        <f t="shared" si="1143"/>
        <v>1</v>
      </c>
      <c r="K2615" s="32">
        <f t="shared" si="1137"/>
        <v>1</v>
      </c>
      <c r="L2615" s="31">
        <f t="shared" si="1144"/>
        <v>1</v>
      </c>
      <c r="M2615" s="32">
        <f t="shared" si="1138"/>
        <v>0</v>
      </c>
      <c r="N2615" s="31">
        <f t="shared" si="1145"/>
        <v>0</v>
      </c>
      <c r="O2615" s="32">
        <f t="shared" si="1139"/>
        <v>0</v>
      </c>
      <c r="P2615" s="31">
        <f t="shared" si="1146"/>
        <v>0</v>
      </c>
      <c r="Q2615" s="32">
        <f t="shared" si="1140"/>
        <v>0</v>
      </c>
      <c r="R2615" s="31">
        <f t="shared" si="1147"/>
        <v>0</v>
      </c>
      <c r="S2615" s="32">
        <f t="shared" si="1141"/>
        <v>0</v>
      </c>
      <c r="T2615" s="31">
        <f t="shared" si="1148"/>
        <v>0</v>
      </c>
      <c r="V2615" s="1">
        <f t="shared" si="1150"/>
        <v>1</v>
      </c>
      <c r="W2615" s="1">
        <f t="shared" si="1151"/>
        <v>1</v>
      </c>
      <c r="X2615" s="1">
        <f t="shared" si="1152"/>
        <v>0</v>
      </c>
      <c r="Y2615" s="1">
        <f t="shared" si="1153"/>
        <v>0</v>
      </c>
      <c r="Z2615" s="1">
        <f t="shared" si="1154"/>
        <v>0</v>
      </c>
      <c r="AA2615" s="1">
        <f t="shared" si="1155"/>
        <v>0</v>
      </c>
      <c r="AD2615" s="1">
        <f t="shared" si="1156"/>
        <v>1</v>
      </c>
      <c r="AE2615" s="1">
        <f t="shared" si="1157"/>
        <v>1</v>
      </c>
      <c r="AF2615" s="1">
        <f t="shared" si="1158"/>
        <v>0</v>
      </c>
      <c r="AG2615" s="1">
        <f t="shared" si="1159"/>
        <v>0</v>
      </c>
      <c r="AH2615" s="1">
        <f t="shared" si="1160"/>
        <v>0</v>
      </c>
      <c r="AI2615" s="1">
        <f t="shared" si="1161"/>
        <v>0</v>
      </c>
      <c r="AK2615" s="1" t="str">
        <f t="shared" si="1149"/>
        <v>110000</v>
      </c>
    </row>
    <row r="2616" spans="4:37" x14ac:dyDescent="0.25">
      <c r="D2616" s="27">
        <v>2594</v>
      </c>
      <c r="E2616" s="27">
        <f t="shared" si="1135"/>
        <v>0</v>
      </c>
      <c r="F2616" s="27">
        <f t="shared" si="1136"/>
        <v>0</v>
      </c>
      <c r="G2616" s="27">
        <f t="shared" si="1142"/>
        <v>0</v>
      </c>
      <c r="H2616" s="2">
        <f>_xlfn.IFNA(IF(MATCH(AK2616,$AK$23:AK2615,0)&gt;0,0,0),1)</f>
        <v>0</v>
      </c>
      <c r="I2616" s="2">
        <f t="shared" si="1134"/>
        <v>3</v>
      </c>
      <c r="J2616" s="31">
        <f t="shared" si="1143"/>
        <v>2</v>
      </c>
      <c r="K2616" s="32">
        <f t="shared" si="1137"/>
        <v>0</v>
      </c>
      <c r="L2616" s="31">
        <f t="shared" si="1144"/>
        <v>1</v>
      </c>
      <c r="M2616" s="32">
        <f t="shared" si="1138"/>
        <v>0</v>
      </c>
      <c r="N2616" s="31">
        <f t="shared" si="1145"/>
        <v>0</v>
      </c>
      <c r="O2616" s="32">
        <f t="shared" si="1139"/>
        <v>0</v>
      </c>
      <c r="P2616" s="31">
        <f t="shared" si="1146"/>
        <v>0</v>
      </c>
      <c r="Q2616" s="32">
        <f t="shared" si="1140"/>
        <v>0</v>
      </c>
      <c r="R2616" s="31">
        <f t="shared" si="1147"/>
        <v>0</v>
      </c>
      <c r="S2616" s="32">
        <f t="shared" si="1141"/>
        <v>0</v>
      </c>
      <c r="T2616" s="31">
        <f t="shared" si="1148"/>
        <v>0</v>
      </c>
      <c r="V2616" s="1">
        <f t="shared" si="1150"/>
        <v>2</v>
      </c>
      <c r="W2616" s="1">
        <f t="shared" si="1151"/>
        <v>1</v>
      </c>
      <c r="X2616" s="1">
        <f t="shared" si="1152"/>
        <v>0</v>
      </c>
      <c r="Y2616" s="1">
        <f t="shared" si="1153"/>
        <v>0</v>
      </c>
      <c r="Z2616" s="1">
        <f t="shared" si="1154"/>
        <v>0</v>
      </c>
      <c r="AA2616" s="1">
        <f t="shared" si="1155"/>
        <v>0</v>
      </c>
      <c r="AD2616" s="1">
        <f t="shared" si="1156"/>
        <v>2</v>
      </c>
      <c r="AE2616" s="1">
        <f t="shared" si="1157"/>
        <v>1</v>
      </c>
      <c r="AF2616" s="1">
        <f t="shared" si="1158"/>
        <v>0</v>
      </c>
      <c r="AG2616" s="1">
        <f t="shared" si="1159"/>
        <v>0</v>
      </c>
      <c r="AH2616" s="1">
        <f t="shared" si="1160"/>
        <v>0</v>
      </c>
      <c r="AI2616" s="1">
        <f t="shared" si="1161"/>
        <v>0</v>
      </c>
      <c r="AK2616" s="1" t="str">
        <f t="shared" si="1149"/>
        <v>210000</v>
      </c>
    </row>
    <row r="2617" spans="4:37" x14ac:dyDescent="0.25">
      <c r="D2617" s="27">
        <v>2595</v>
      </c>
      <c r="E2617" s="27">
        <f t="shared" si="1135"/>
        <v>0</v>
      </c>
      <c r="F2617" s="27">
        <f t="shared" si="1136"/>
        <v>0</v>
      </c>
      <c r="G2617" s="27">
        <f t="shared" si="1142"/>
        <v>0</v>
      </c>
      <c r="H2617" s="2">
        <f>_xlfn.IFNA(IF(MATCH(AK2617,$AK$23:AK2616,0)&gt;0,0,0),1)</f>
        <v>0</v>
      </c>
      <c r="I2617" s="2">
        <f t="shared" si="1134"/>
        <v>4</v>
      </c>
      <c r="J2617" s="31">
        <f t="shared" si="1143"/>
        <v>3</v>
      </c>
      <c r="K2617" s="32">
        <f t="shared" si="1137"/>
        <v>0</v>
      </c>
      <c r="L2617" s="31">
        <f t="shared" si="1144"/>
        <v>1</v>
      </c>
      <c r="M2617" s="32">
        <f t="shared" si="1138"/>
        <v>0</v>
      </c>
      <c r="N2617" s="31">
        <f t="shared" si="1145"/>
        <v>0</v>
      </c>
      <c r="O2617" s="32">
        <f t="shared" si="1139"/>
        <v>0</v>
      </c>
      <c r="P2617" s="31">
        <f t="shared" si="1146"/>
        <v>0</v>
      </c>
      <c r="Q2617" s="32">
        <f t="shared" si="1140"/>
        <v>0</v>
      </c>
      <c r="R2617" s="31">
        <f t="shared" si="1147"/>
        <v>0</v>
      </c>
      <c r="S2617" s="32">
        <f t="shared" si="1141"/>
        <v>0</v>
      </c>
      <c r="T2617" s="31">
        <f t="shared" si="1148"/>
        <v>0</v>
      </c>
      <c r="V2617" s="1">
        <f t="shared" si="1150"/>
        <v>3</v>
      </c>
      <c r="W2617" s="1">
        <f t="shared" si="1151"/>
        <v>1</v>
      </c>
      <c r="X2617" s="1">
        <f t="shared" si="1152"/>
        <v>0</v>
      </c>
      <c r="Y2617" s="1">
        <f t="shared" si="1153"/>
        <v>0</v>
      </c>
      <c r="Z2617" s="1">
        <f t="shared" si="1154"/>
        <v>0</v>
      </c>
      <c r="AA2617" s="1">
        <f t="shared" si="1155"/>
        <v>0</v>
      </c>
      <c r="AD2617" s="1">
        <f t="shared" si="1156"/>
        <v>3</v>
      </c>
      <c r="AE2617" s="1">
        <f t="shared" si="1157"/>
        <v>1</v>
      </c>
      <c r="AF2617" s="1">
        <f t="shared" si="1158"/>
        <v>0</v>
      </c>
      <c r="AG2617" s="1">
        <f t="shared" si="1159"/>
        <v>0</v>
      </c>
      <c r="AH2617" s="1">
        <f t="shared" si="1160"/>
        <v>0</v>
      </c>
      <c r="AI2617" s="1">
        <f t="shared" si="1161"/>
        <v>0</v>
      </c>
      <c r="AK2617" s="1" t="str">
        <f t="shared" si="1149"/>
        <v>310000</v>
      </c>
    </row>
    <row r="2618" spans="4:37" x14ac:dyDescent="0.25">
      <c r="D2618" s="27">
        <v>2596</v>
      </c>
      <c r="E2618" s="27">
        <f t="shared" si="1135"/>
        <v>0</v>
      </c>
      <c r="F2618" s="27">
        <f t="shared" si="1136"/>
        <v>0</v>
      </c>
      <c r="G2618" s="27">
        <f t="shared" si="1142"/>
        <v>0</v>
      </c>
      <c r="H2618" s="2">
        <f>_xlfn.IFNA(IF(MATCH(AK2618,$AK$23:AK2617,0)&gt;0,0,0),1)</f>
        <v>0</v>
      </c>
      <c r="I2618" s="2">
        <f t="shared" si="1134"/>
        <v>5</v>
      </c>
      <c r="J2618" s="31">
        <f t="shared" si="1143"/>
        <v>4</v>
      </c>
      <c r="K2618" s="32">
        <f t="shared" si="1137"/>
        <v>0</v>
      </c>
      <c r="L2618" s="31">
        <f t="shared" si="1144"/>
        <v>1</v>
      </c>
      <c r="M2618" s="32">
        <f t="shared" si="1138"/>
        <v>0</v>
      </c>
      <c r="N2618" s="31">
        <f t="shared" si="1145"/>
        <v>0</v>
      </c>
      <c r="O2618" s="32">
        <f t="shared" si="1139"/>
        <v>0</v>
      </c>
      <c r="P2618" s="31">
        <f t="shared" si="1146"/>
        <v>0</v>
      </c>
      <c r="Q2618" s="32">
        <f t="shared" si="1140"/>
        <v>0</v>
      </c>
      <c r="R2618" s="31">
        <f t="shared" si="1147"/>
        <v>0</v>
      </c>
      <c r="S2618" s="32">
        <f t="shared" si="1141"/>
        <v>0</v>
      </c>
      <c r="T2618" s="31">
        <f t="shared" si="1148"/>
        <v>0</v>
      </c>
      <c r="V2618" s="1">
        <f t="shared" si="1150"/>
        <v>4</v>
      </c>
      <c r="W2618" s="1">
        <f t="shared" si="1151"/>
        <v>1</v>
      </c>
      <c r="X2618" s="1">
        <f t="shared" si="1152"/>
        <v>0</v>
      </c>
      <c r="Y2618" s="1">
        <f t="shared" si="1153"/>
        <v>0</v>
      </c>
      <c r="Z2618" s="1">
        <f t="shared" si="1154"/>
        <v>0</v>
      </c>
      <c r="AA2618" s="1">
        <f t="shared" si="1155"/>
        <v>0</v>
      </c>
      <c r="AD2618" s="1">
        <f t="shared" si="1156"/>
        <v>4</v>
      </c>
      <c r="AE2618" s="1">
        <f t="shared" si="1157"/>
        <v>1</v>
      </c>
      <c r="AF2618" s="1">
        <f t="shared" si="1158"/>
        <v>0</v>
      </c>
      <c r="AG2618" s="1">
        <f t="shared" si="1159"/>
        <v>0</v>
      </c>
      <c r="AH2618" s="1">
        <f t="shared" si="1160"/>
        <v>0</v>
      </c>
      <c r="AI2618" s="1">
        <f t="shared" si="1161"/>
        <v>0</v>
      </c>
      <c r="AK2618" s="1" t="str">
        <f t="shared" si="1149"/>
        <v>410000</v>
      </c>
    </row>
    <row r="2619" spans="4:37" x14ac:dyDescent="0.25">
      <c r="D2619" s="27">
        <v>2597</v>
      </c>
      <c r="E2619" s="27">
        <f t="shared" si="1135"/>
        <v>0</v>
      </c>
      <c r="F2619" s="27">
        <f t="shared" si="1136"/>
        <v>0</v>
      </c>
      <c r="G2619" s="27">
        <f t="shared" si="1142"/>
        <v>0</v>
      </c>
      <c r="H2619" s="2">
        <f>_xlfn.IFNA(IF(MATCH(AK2619,$AK$23:AK2618,0)&gt;0,0,0),1)</f>
        <v>0</v>
      </c>
      <c r="I2619" s="2">
        <f t="shared" si="1134"/>
        <v>3</v>
      </c>
      <c r="J2619" s="31">
        <f t="shared" si="1143"/>
        <v>1</v>
      </c>
      <c r="K2619" s="32">
        <f t="shared" si="1137"/>
        <v>0</v>
      </c>
      <c r="L2619" s="31">
        <f t="shared" si="1144"/>
        <v>2</v>
      </c>
      <c r="M2619" s="32">
        <f t="shared" si="1138"/>
        <v>0</v>
      </c>
      <c r="N2619" s="31">
        <f t="shared" si="1145"/>
        <v>0</v>
      </c>
      <c r="O2619" s="32">
        <f t="shared" si="1139"/>
        <v>0</v>
      </c>
      <c r="P2619" s="31">
        <f t="shared" si="1146"/>
        <v>0</v>
      </c>
      <c r="Q2619" s="32">
        <f t="shared" si="1140"/>
        <v>0</v>
      </c>
      <c r="R2619" s="31">
        <f t="shared" si="1147"/>
        <v>0</v>
      </c>
      <c r="S2619" s="32">
        <f t="shared" si="1141"/>
        <v>0</v>
      </c>
      <c r="T2619" s="31">
        <f t="shared" si="1148"/>
        <v>0</v>
      </c>
      <c r="V2619" s="1">
        <f t="shared" si="1150"/>
        <v>1</v>
      </c>
      <c r="W2619" s="1">
        <f t="shared" si="1151"/>
        <v>2</v>
      </c>
      <c r="X2619" s="1">
        <f t="shared" si="1152"/>
        <v>0</v>
      </c>
      <c r="Y2619" s="1">
        <f t="shared" si="1153"/>
        <v>0</v>
      </c>
      <c r="Z2619" s="1">
        <f t="shared" si="1154"/>
        <v>0</v>
      </c>
      <c r="AA2619" s="1">
        <f t="shared" si="1155"/>
        <v>0</v>
      </c>
      <c r="AD2619" s="1">
        <f t="shared" si="1156"/>
        <v>2</v>
      </c>
      <c r="AE2619" s="1">
        <f t="shared" si="1157"/>
        <v>1</v>
      </c>
      <c r="AF2619" s="1">
        <f t="shared" si="1158"/>
        <v>0</v>
      </c>
      <c r="AG2619" s="1">
        <f t="shared" si="1159"/>
        <v>0</v>
      </c>
      <c r="AH2619" s="1">
        <f t="shared" si="1160"/>
        <v>0</v>
      </c>
      <c r="AI2619" s="1">
        <f t="shared" si="1161"/>
        <v>0</v>
      </c>
      <c r="AK2619" s="1" t="str">
        <f t="shared" si="1149"/>
        <v>210000</v>
      </c>
    </row>
    <row r="2620" spans="4:37" x14ac:dyDescent="0.25">
      <c r="D2620" s="27">
        <v>2598</v>
      </c>
      <c r="E2620" s="27">
        <f t="shared" si="1135"/>
        <v>0</v>
      </c>
      <c r="F2620" s="27">
        <f t="shared" si="1136"/>
        <v>0</v>
      </c>
      <c r="G2620" s="27">
        <f t="shared" si="1142"/>
        <v>0</v>
      </c>
      <c r="H2620" s="2">
        <f>_xlfn.IFNA(IF(MATCH(AK2620,$AK$23:AK2619,0)&gt;0,0,0),1)</f>
        <v>0</v>
      </c>
      <c r="I2620" s="2">
        <f t="shared" si="1134"/>
        <v>4</v>
      </c>
      <c r="J2620" s="31">
        <f t="shared" si="1143"/>
        <v>2</v>
      </c>
      <c r="K2620" s="32">
        <f t="shared" si="1137"/>
        <v>1</v>
      </c>
      <c r="L2620" s="31">
        <f t="shared" si="1144"/>
        <v>2</v>
      </c>
      <c r="M2620" s="32">
        <f t="shared" si="1138"/>
        <v>0</v>
      </c>
      <c r="N2620" s="31">
        <f t="shared" si="1145"/>
        <v>0</v>
      </c>
      <c r="O2620" s="32">
        <f t="shared" si="1139"/>
        <v>0</v>
      </c>
      <c r="P2620" s="31">
        <f t="shared" si="1146"/>
        <v>0</v>
      </c>
      <c r="Q2620" s="32">
        <f t="shared" si="1140"/>
        <v>0</v>
      </c>
      <c r="R2620" s="31">
        <f t="shared" si="1147"/>
        <v>0</v>
      </c>
      <c r="S2620" s="32">
        <f t="shared" si="1141"/>
        <v>0</v>
      </c>
      <c r="T2620" s="31">
        <f t="shared" si="1148"/>
        <v>0</v>
      </c>
      <c r="V2620" s="1">
        <f t="shared" si="1150"/>
        <v>2</v>
      </c>
      <c r="W2620" s="1">
        <f t="shared" si="1151"/>
        <v>2</v>
      </c>
      <c r="X2620" s="1">
        <f t="shared" si="1152"/>
        <v>0</v>
      </c>
      <c r="Y2620" s="1">
        <f t="shared" si="1153"/>
        <v>0</v>
      </c>
      <c r="Z2620" s="1">
        <f t="shared" si="1154"/>
        <v>0</v>
      </c>
      <c r="AA2620" s="1">
        <f t="shared" si="1155"/>
        <v>0</v>
      </c>
      <c r="AD2620" s="1">
        <f t="shared" si="1156"/>
        <v>2</v>
      </c>
      <c r="AE2620" s="1">
        <f t="shared" si="1157"/>
        <v>2</v>
      </c>
      <c r="AF2620" s="1">
        <f t="shared" si="1158"/>
        <v>0</v>
      </c>
      <c r="AG2620" s="1">
        <f t="shared" si="1159"/>
        <v>0</v>
      </c>
      <c r="AH2620" s="1">
        <f t="shared" si="1160"/>
        <v>0</v>
      </c>
      <c r="AI2620" s="1">
        <f t="shared" si="1161"/>
        <v>0</v>
      </c>
      <c r="AK2620" s="1" t="str">
        <f t="shared" si="1149"/>
        <v>220000</v>
      </c>
    </row>
    <row r="2621" spans="4:37" x14ac:dyDescent="0.25">
      <c r="D2621" s="27">
        <v>2599</v>
      </c>
      <c r="E2621" s="27">
        <f t="shared" si="1135"/>
        <v>0</v>
      </c>
      <c r="F2621" s="27">
        <f t="shared" si="1136"/>
        <v>0</v>
      </c>
      <c r="G2621" s="27">
        <f t="shared" si="1142"/>
        <v>0</v>
      </c>
      <c r="H2621" s="2">
        <f>_xlfn.IFNA(IF(MATCH(AK2621,$AK$23:AK2620,0)&gt;0,0,0),1)</f>
        <v>0</v>
      </c>
      <c r="I2621" s="2">
        <f t="shared" si="1134"/>
        <v>5</v>
      </c>
      <c r="J2621" s="31">
        <f t="shared" si="1143"/>
        <v>3</v>
      </c>
      <c r="K2621" s="32">
        <f t="shared" si="1137"/>
        <v>0</v>
      </c>
      <c r="L2621" s="31">
        <f t="shared" si="1144"/>
        <v>2</v>
      </c>
      <c r="M2621" s="32">
        <f t="shared" si="1138"/>
        <v>0</v>
      </c>
      <c r="N2621" s="31">
        <f t="shared" si="1145"/>
        <v>0</v>
      </c>
      <c r="O2621" s="32">
        <f t="shared" si="1139"/>
        <v>0</v>
      </c>
      <c r="P2621" s="31">
        <f t="shared" si="1146"/>
        <v>0</v>
      </c>
      <c r="Q2621" s="32">
        <f t="shared" si="1140"/>
        <v>0</v>
      </c>
      <c r="R2621" s="31">
        <f t="shared" si="1147"/>
        <v>0</v>
      </c>
      <c r="S2621" s="32">
        <f t="shared" si="1141"/>
        <v>0</v>
      </c>
      <c r="T2621" s="31">
        <f t="shared" si="1148"/>
        <v>0</v>
      </c>
      <c r="V2621" s="1">
        <f t="shared" si="1150"/>
        <v>3</v>
      </c>
      <c r="W2621" s="1">
        <f t="shared" si="1151"/>
        <v>2</v>
      </c>
      <c r="X2621" s="1">
        <f t="shared" si="1152"/>
        <v>0</v>
      </c>
      <c r="Y2621" s="1">
        <f t="shared" si="1153"/>
        <v>0</v>
      </c>
      <c r="Z2621" s="1">
        <f t="shared" si="1154"/>
        <v>0</v>
      </c>
      <c r="AA2621" s="1">
        <f t="shared" si="1155"/>
        <v>0</v>
      </c>
      <c r="AD2621" s="1">
        <f t="shared" si="1156"/>
        <v>3</v>
      </c>
      <c r="AE2621" s="1">
        <f t="shared" si="1157"/>
        <v>2</v>
      </c>
      <c r="AF2621" s="1">
        <f t="shared" si="1158"/>
        <v>0</v>
      </c>
      <c r="AG2621" s="1">
        <f t="shared" si="1159"/>
        <v>0</v>
      </c>
      <c r="AH2621" s="1">
        <f t="shared" si="1160"/>
        <v>0</v>
      </c>
      <c r="AI2621" s="1">
        <f t="shared" si="1161"/>
        <v>0</v>
      </c>
      <c r="AK2621" s="1" t="str">
        <f t="shared" si="1149"/>
        <v>320000</v>
      </c>
    </row>
    <row r="2622" spans="4:37" x14ac:dyDescent="0.25">
      <c r="D2622" s="27">
        <v>2600</v>
      </c>
      <c r="E2622" s="27">
        <f t="shared" si="1135"/>
        <v>0</v>
      </c>
      <c r="F2622" s="27">
        <f t="shared" si="1136"/>
        <v>0</v>
      </c>
      <c r="G2622" s="27">
        <f t="shared" si="1142"/>
        <v>0</v>
      </c>
      <c r="H2622" s="2">
        <f>_xlfn.IFNA(IF(MATCH(AK2622,$AK$23:AK2621,0)&gt;0,0,0),1)</f>
        <v>0</v>
      </c>
      <c r="I2622" s="2">
        <f t="shared" si="1134"/>
        <v>6</v>
      </c>
      <c r="J2622" s="31">
        <f t="shared" si="1143"/>
        <v>4</v>
      </c>
      <c r="K2622" s="32">
        <f t="shared" si="1137"/>
        <v>0</v>
      </c>
      <c r="L2622" s="31">
        <f t="shared" si="1144"/>
        <v>2</v>
      </c>
      <c r="M2622" s="32">
        <f t="shared" si="1138"/>
        <v>0</v>
      </c>
      <c r="N2622" s="31">
        <f t="shared" si="1145"/>
        <v>0</v>
      </c>
      <c r="O2622" s="32">
        <f t="shared" si="1139"/>
        <v>0</v>
      </c>
      <c r="P2622" s="31">
        <f t="shared" si="1146"/>
        <v>0</v>
      </c>
      <c r="Q2622" s="32">
        <f t="shared" si="1140"/>
        <v>0</v>
      </c>
      <c r="R2622" s="31">
        <f t="shared" si="1147"/>
        <v>0</v>
      </c>
      <c r="S2622" s="32">
        <f t="shared" si="1141"/>
        <v>0</v>
      </c>
      <c r="T2622" s="31">
        <f t="shared" si="1148"/>
        <v>0</v>
      </c>
      <c r="V2622" s="1">
        <f t="shared" si="1150"/>
        <v>4</v>
      </c>
      <c r="W2622" s="1">
        <f t="shared" si="1151"/>
        <v>2</v>
      </c>
      <c r="X2622" s="1">
        <f t="shared" si="1152"/>
        <v>0</v>
      </c>
      <c r="Y2622" s="1">
        <f t="shared" si="1153"/>
        <v>0</v>
      </c>
      <c r="Z2622" s="1">
        <f t="shared" si="1154"/>
        <v>0</v>
      </c>
      <c r="AA2622" s="1">
        <f t="shared" si="1155"/>
        <v>0</v>
      </c>
      <c r="AD2622" s="1">
        <f t="shared" si="1156"/>
        <v>4</v>
      </c>
      <c r="AE2622" s="1">
        <f t="shared" si="1157"/>
        <v>2</v>
      </c>
      <c r="AF2622" s="1">
        <f t="shared" si="1158"/>
        <v>0</v>
      </c>
      <c r="AG2622" s="1">
        <f t="shared" si="1159"/>
        <v>0</v>
      </c>
      <c r="AH2622" s="1">
        <f t="shared" si="1160"/>
        <v>0</v>
      </c>
      <c r="AI2622" s="1">
        <f t="shared" si="1161"/>
        <v>0</v>
      </c>
      <c r="AK2622" s="1" t="str">
        <f t="shared" si="1149"/>
        <v>420000</v>
      </c>
    </row>
    <row r="2623" spans="4:37" x14ac:dyDescent="0.25">
      <c r="D2623" s="27">
        <v>2601</v>
      </c>
      <c r="E2623" s="27">
        <f t="shared" si="1135"/>
        <v>0</v>
      </c>
      <c r="F2623" s="27">
        <f t="shared" si="1136"/>
        <v>0</v>
      </c>
      <c r="G2623" s="27">
        <f t="shared" si="1142"/>
        <v>0</v>
      </c>
      <c r="H2623" s="2">
        <f>_xlfn.IFNA(IF(MATCH(AK2623,$AK$23:AK2622,0)&gt;0,0,0),1)</f>
        <v>0</v>
      </c>
      <c r="I2623" s="2">
        <f t="shared" si="1134"/>
        <v>4</v>
      </c>
      <c r="J2623" s="31">
        <f t="shared" si="1143"/>
        <v>1</v>
      </c>
      <c r="K2623" s="32">
        <f t="shared" si="1137"/>
        <v>0</v>
      </c>
      <c r="L2623" s="31">
        <f t="shared" si="1144"/>
        <v>3</v>
      </c>
      <c r="M2623" s="32">
        <f t="shared" si="1138"/>
        <v>0</v>
      </c>
      <c r="N2623" s="31">
        <f t="shared" si="1145"/>
        <v>0</v>
      </c>
      <c r="O2623" s="32">
        <f t="shared" si="1139"/>
        <v>0</v>
      </c>
      <c r="P2623" s="31">
        <f t="shared" si="1146"/>
        <v>0</v>
      </c>
      <c r="Q2623" s="32">
        <f t="shared" si="1140"/>
        <v>0</v>
      </c>
      <c r="R2623" s="31">
        <f t="shared" si="1147"/>
        <v>0</v>
      </c>
      <c r="S2623" s="32">
        <f t="shared" si="1141"/>
        <v>0</v>
      </c>
      <c r="T2623" s="31">
        <f t="shared" si="1148"/>
        <v>0</v>
      </c>
      <c r="V2623" s="1">
        <f t="shared" si="1150"/>
        <v>1</v>
      </c>
      <c r="W2623" s="1">
        <f t="shared" si="1151"/>
        <v>3</v>
      </c>
      <c r="X2623" s="1">
        <f t="shared" si="1152"/>
        <v>0</v>
      </c>
      <c r="Y2623" s="1">
        <f t="shared" si="1153"/>
        <v>0</v>
      </c>
      <c r="Z2623" s="1">
        <f t="shared" si="1154"/>
        <v>0</v>
      </c>
      <c r="AA2623" s="1">
        <f t="shared" si="1155"/>
        <v>0</v>
      </c>
      <c r="AD2623" s="1">
        <f t="shared" si="1156"/>
        <v>3</v>
      </c>
      <c r="AE2623" s="1">
        <f t="shared" si="1157"/>
        <v>1</v>
      </c>
      <c r="AF2623" s="1">
        <f t="shared" si="1158"/>
        <v>0</v>
      </c>
      <c r="AG2623" s="1">
        <f t="shared" si="1159"/>
        <v>0</v>
      </c>
      <c r="AH2623" s="1">
        <f t="shared" si="1160"/>
        <v>0</v>
      </c>
      <c r="AI2623" s="1">
        <f t="shared" si="1161"/>
        <v>0</v>
      </c>
      <c r="AK2623" s="1" t="str">
        <f t="shared" si="1149"/>
        <v>310000</v>
      </c>
    </row>
    <row r="2624" spans="4:37" x14ac:dyDescent="0.25">
      <c r="D2624" s="27">
        <v>2602</v>
      </c>
      <c r="E2624" s="27">
        <f t="shared" si="1135"/>
        <v>0</v>
      </c>
      <c r="F2624" s="27">
        <f t="shared" si="1136"/>
        <v>0</v>
      </c>
      <c r="G2624" s="27">
        <f t="shared" si="1142"/>
        <v>0</v>
      </c>
      <c r="H2624" s="2">
        <f>_xlfn.IFNA(IF(MATCH(AK2624,$AK$23:AK2623,0)&gt;0,0,0),1)</f>
        <v>0</v>
      </c>
      <c r="I2624" s="2">
        <f t="shared" si="1134"/>
        <v>5</v>
      </c>
      <c r="J2624" s="31">
        <f t="shared" si="1143"/>
        <v>2</v>
      </c>
      <c r="K2624" s="32">
        <f t="shared" si="1137"/>
        <v>0</v>
      </c>
      <c r="L2624" s="31">
        <f t="shared" si="1144"/>
        <v>3</v>
      </c>
      <c r="M2624" s="32">
        <f t="shared" si="1138"/>
        <v>0</v>
      </c>
      <c r="N2624" s="31">
        <f t="shared" si="1145"/>
        <v>0</v>
      </c>
      <c r="O2624" s="32">
        <f t="shared" si="1139"/>
        <v>0</v>
      </c>
      <c r="P2624" s="31">
        <f t="shared" si="1146"/>
        <v>0</v>
      </c>
      <c r="Q2624" s="32">
        <f t="shared" si="1140"/>
        <v>0</v>
      </c>
      <c r="R2624" s="31">
        <f t="shared" si="1147"/>
        <v>0</v>
      </c>
      <c r="S2624" s="32">
        <f t="shared" si="1141"/>
        <v>0</v>
      </c>
      <c r="T2624" s="31">
        <f t="shared" si="1148"/>
        <v>0</v>
      </c>
      <c r="V2624" s="1">
        <f t="shared" si="1150"/>
        <v>2</v>
      </c>
      <c r="W2624" s="1">
        <f t="shared" si="1151"/>
        <v>3</v>
      </c>
      <c r="X2624" s="1">
        <f t="shared" si="1152"/>
        <v>0</v>
      </c>
      <c r="Y2624" s="1">
        <f t="shared" si="1153"/>
        <v>0</v>
      </c>
      <c r="Z2624" s="1">
        <f t="shared" si="1154"/>
        <v>0</v>
      </c>
      <c r="AA2624" s="1">
        <f t="shared" si="1155"/>
        <v>0</v>
      </c>
      <c r="AD2624" s="1">
        <f t="shared" si="1156"/>
        <v>3</v>
      </c>
      <c r="AE2624" s="1">
        <f t="shared" si="1157"/>
        <v>2</v>
      </c>
      <c r="AF2624" s="1">
        <f t="shared" si="1158"/>
        <v>0</v>
      </c>
      <c r="AG2624" s="1">
        <f t="shared" si="1159"/>
        <v>0</v>
      </c>
      <c r="AH2624" s="1">
        <f t="shared" si="1160"/>
        <v>0</v>
      </c>
      <c r="AI2624" s="1">
        <f t="shared" si="1161"/>
        <v>0</v>
      </c>
      <c r="AK2624" s="1" t="str">
        <f t="shared" si="1149"/>
        <v>320000</v>
      </c>
    </row>
    <row r="2625" spans="4:37" x14ac:dyDescent="0.25">
      <c r="D2625" s="27">
        <v>2603</v>
      </c>
      <c r="E2625" s="27">
        <f t="shared" si="1135"/>
        <v>0</v>
      </c>
      <c r="F2625" s="27">
        <f t="shared" si="1136"/>
        <v>0</v>
      </c>
      <c r="G2625" s="27">
        <f t="shared" si="1142"/>
        <v>0</v>
      </c>
      <c r="H2625" s="2">
        <f>_xlfn.IFNA(IF(MATCH(AK2625,$AK$23:AK2624,0)&gt;0,0,0),1)</f>
        <v>0</v>
      </c>
      <c r="I2625" s="2">
        <f t="shared" si="1134"/>
        <v>6</v>
      </c>
      <c r="J2625" s="31">
        <f t="shared" si="1143"/>
        <v>3</v>
      </c>
      <c r="K2625" s="32">
        <f t="shared" si="1137"/>
        <v>1</v>
      </c>
      <c r="L2625" s="31">
        <f t="shared" si="1144"/>
        <v>3</v>
      </c>
      <c r="M2625" s="32">
        <f t="shared" si="1138"/>
        <v>0</v>
      </c>
      <c r="N2625" s="31">
        <f t="shared" si="1145"/>
        <v>0</v>
      </c>
      <c r="O2625" s="32">
        <f t="shared" si="1139"/>
        <v>0</v>
      </c>
      <c r="P2625" s="31">
        <f t="shared" si="1146"/>
        <v>0</v>
      </c>
      <c r="Q2625" s="32">
        <f t="shared" si="1140"/>
        <v>0</v>
      </c>
      <c r="R2625" s="31">
        <f t="shared" si="1147"/>
        <v>0</v>
      </c>
      <c r="S2625" s="32">
        <f t="shared" si="1141"/>
        <v>0</v>
      </c>
      <c r="T2625" s="31">
        <f t="shared" si="1148"/>
        <v>0</v>
      </c>
      <c r="V2625" s="1">
        <f t="shared" si="1150"/>
        <v>3</v>
      </c>
      <c r="W2625" s="1">
        <f t="shared" si="1151"/>
        <v>3</v>
      </c>
      <c r="X2625" s="1">
        <f t="shared" si="1152"/>
        <v>0</v>
      </c>
      <c r="Y2625" s="1">
        <f t="shared" si="1153"/>
        <v>0</v>
      </c>
      <c r="Z2625" s="1">
        <f t="shared" si="1154"/>
        <v>0</v>
      </c>
      <c r="AA2625" s="1">
        <f t="shared" si="1155"/>
        <v>0</v>
      </c>
      <c r="AD2625" s="1">
        <f t="shared" si="1156"/>
        <v>3</v>
      </c>
      <c r="AE2625" s="1">
        <f t="shared" si="1157"/>
        <v>3</v>
      </c>
      <c r="AF2625" s="1">
        <f t="shared" si="1158"/>
        <v>0</v>
      </c>
      <c r="AG2625" s="1">
        <f t="shared" si="1159"/>
        <v>0</v>
      </c>
      <c r="AH2625" s="1">
        <f t="shared" si="1160"/>
        <v>0</v>
      </c>
      <c r="AI2625" s="1">
        <f t="shared" si="1161"/>
        <v>0</v>
      </c>
      <c r="AK2625" s="1" t="str">
        <f t="shared" si="1149"/>
        <v>330000</v>
      </c>
    </row>
    <row r="2626" spans="4:37" x14ac:dyDescent="0.25">
      <c r="D2626" s="27">
        <v>2604</v>
      </c>
      <c r="E2626" s="27">
        <f t="shared" si="1135"/>
        <v>0</v>
      </c>
      <c r="F2626" s="27">
        <f t="shared" si="1136"/>
        <v>0</v>
      </c>
      <c r="G2626" s="27">
        <f t="shared" si="1142"/>
        <v>0</v>
      </c>
      <c r="H2626" s="2">
        <f>_xlfn.IFNA(IF(MATCH(AK2626,$AK$23:AK2625,0)&gt;0,0,0),1)</f>
        <v>0</v>
      </c>
      <c r="I2626" s="2">
        <f t="shared" si="1134"/>
        <v>7</v>
      </c>
      <c r="J2626" s="31">
        <f t="shared" si="1143"/>
        <v>4</v>
      </c>
      <c r="K2626" s="32">
        <f t="shared" si="1137"/>
        <v>0</v>
      </c>
      <c r="L2626" s="31">
        <f t="shared" si="1144"/>
        <v>3</v>
      </c>
      <c r="M2626" s="32">
        <f t="shared" si="1138"/>
        <v>0</v>
      </c>
      <c r="N2626" s="31">
        <f t="shared" si="1145"/>
        <v>0</v>
      </c>
      <c r="O2626" s="32">
        <f t="shared" si="1139"/>
        <v>0</v>
      </c>
      <c r="P2626" s="31">
        <f t="shared" si="1146"/>
        <v>0</v>
      </c>
      <c r="Q2626" s="32">
        <f t="shared" si="1140"/>
        <v>0</v>
      </c>
      <c r="R2626" s="31">
        <f t="shared" si="1147"/>
        <v>0</v>
      </c>
      <c r="S2626" s="32">
        <f t="shared" si="1141"/>
        <v>0</v>
      </c>
      <c r="T2626" s="31">
        <f t="shared" si="1148"/>
        <v>0</v>
      </c>
      <c r="V2626" s="1">
        <f t="shared" si="1150"/>
        <v>4</v>
      </c>
      <c r="W2626" s="1">
        <f t="shared" si="1151"/>
        <v>3</v>
      </c>
      <c r="X2626" s="1">
        <f t="shared" si="1152"/>
        <v>0</v>
      </c>
      <c r="Y2626" s="1">
        <f t="shared" si="1153"/>
        <v>0</v>
      </c>
      <c r="Z2626" s="1">
        <f t="shared" si="1154"/>
        <v>0</v>
      </c>
      <c r="AA2626" s="1">
        <f t="shared" si="1155"/>
        <v>0</v>
      </c>
      <c r="AD2626" s="1">
        <f t="shared" si="1156"/>
        <v>4</v>
      </c>
      <c r="AE2626" s="1">
        <f t="shared" si="1157"/>
        <v>3</v>
      </c>
      <c r="AF2626" s="1">
        <f t="shared" si="1158"/>
        <v>0</v>
      </c>
      <c r="AG2626" s="1">
        <f t="shared" si="1159"/>
        <v>0</v>
      </c>
      <c r="AH2626" s="1">
        <f t="shared" si="1160"/>
        <v>0</v>
      </c>
      <c r="AI2626" s="1">
        <f t="shared" si="1161"/>
        <v>0</v>
      </c>
      <c r="AK2626" s="1" t="str">
        <f t="shared" si="1149"/>
        <v>430000</v>
      </c>
    </row>
    <row r="2627" spans="4:37" x14ac:dyDescent="0.25">
      <c r="D2627" s="27">
        <v>2605</v>
      </c>
      <c r="E2627" s="27">
        <f t="shared" si="1135"/>
        <v>0</v>
      </c>
      <c r="F2627" s="27">
        <f t="shared" si="1136"/>
        <v>0</v>
      </c>
      <c r="G2627" s="27">
        <f t="shared" si="1142"/>
        <v>0</v>
      </c>
      <c r="H2627" s="2">
        <f>_xlfn.IFNA(IF(MATCH(AK2627,$AK$23:AK2626,0)&gt;0,0,0),1)</f>
        <v>0</v>
      </c>
      <c r="I2627" s="2">
        <f t="shared" si="1134"/>
        <v>5</v>
      </c>
      <c r="J2627" s="31">
        <f t="shared" si="1143"/>
        <v>1</v>
      </c>
      <c r="K2627" s="32">
        <f t="shared" si="1137"/>
        <v>0</v>
      </c>
      <c r="L2627" s="31">
        <f t="shared" si="1144"/>
        <v>4</v>
      </c>
      <c r="M2627" s="32">
        <f t="shared" si="1138"/>
        <v>0</v>
      </c>
      <c r="N2627" s="31">
        <f t="shared" si="1145"/>
        <v>0</v>
      </c>
      <c r="O2627" s="32">
        <f t="shared" si="1139"/>
        <v>0</v>
      </c>
      <c r="P2627" s="31">
        <f t="shared" si="1146"/>
        <v>0</v>
      </c>
      <c r="Q2627" s="32">
        <f t="shared" si="1140"/>
        <v>0</v>
      </c>
      <c r="R2627" s="31">
        <f t="shared" si="1147"/>
        <v>0</v>
      </c>
      <c r="S2627" s="32">
        <f t="shared" si="1141"/>
        <v>0</v>
      </c>
      <c r="T2627" s="31">
        <f t="shared" si="1148"/>
        <v>0</v>
      </c>
      <c r="V2627" s="1">
        <f t="shared" si="1150"/>
        <v>1</v>
      </c>
      <c r="W2627" s="1">
        <f t="shared" si="1151"/>
        <v>4</v>
      </c>
      <c r="X2627" s="1">
        <f t="shared" si="1152"/>
        <v>0</v>
      </c>
      <c r="Y2627" s="1">
        <f t="shared" si="1153"/>
        <v>0</v>
      </c>
      <c r="Z2627" s="1">
        <f t="shared" si="1154"/>
        <v>0</v>
      </c>
      <c r="AA2627" s="1">
        <f t="shared" si="1155"/>
        <v>0</v>
      </c>
      <c r="AD2627" s="1">
        <f t="shared" si="1156"/>
        <v>4</v>
      </c>
      <c r="AE2627" s="1">
        <f t="shared" si="1157"/>
        <v>1</v>
      </c>
      <c r="AF2627" s="1">
        <f t="shared" si="1158"/>
        <v>0</v>
      </c>
      <c r="AG2627" s="1">
        <f t="shared" si="1159"/>
        <v>0</v>
      </c>
      <c r="AH2627" s="1">
        <f t="shared" si="1160"/>
        <v>0</v>
      </c>
      <c r="AI2627" s="1">
        <f t="shared" si="1161"/>
        <v>0</v>
      </c>
      <c r="AK2627" s="1" t="str">
        <f t="shared" si="1149"/>
        <v>410000</v>
      </c>
    </row>
    <row r="2628" spans="4:37" x14ac:dyDescent="0.25">
      <c r="D2628" s="27">
        <v>2606</v>
      </c>
      <c r="E2628" s="27">
        <f t="shared" si="1135"/>
        <v>0</v>
      </c>
      <c r="F2628" s="27">
        <f t="shared" si="1136"/>
        <v>0</v>
      </c>
      <c r="G2628" s="27">
        <f t="shared" si="1142"/>
        <v>0</v>
      </c>
      <c r="H2628" s="2">
        <f>_xlfn.IFNA(IF(MATCH(AK2628,$AK$23:AK2627,0)&gt;0,0,0),1)</f>
        <v>0</v>
      </c>
      <c r="I2628" s="2">
        <f t="shared" si="1134"/>
        <v>6</v>
      </c>
      <c r="J2628" s="31">
        <f t="shared" si="1143"/>
        <v>2</v>
      </c>
      <c r="K2628" s="32">
        <f t="shared" si="1137"/>
        <v>0</v>
      </c>
      <c r="L2628" s="31">
        <f t="shared" si="1144"/>
        <v>4</v>
      </c>
      <c r="M2628" s="32">
        <f t="shared" si="1138"/>
        <v>0</v>
      </c>
      <c r="N2628" s="31">
        <f t="shared" si="1145"/>
        <v>0</v>
      </c>
      <c r="O2628" s="32">
        <f t="shared" si="1139"/>
        <v>0</v>
      </c>
      <c r="P2628" s="31">
        <f t="shared" si="1146"/>
        <v>0</v>
      </c>
      <c r="Q2628" s="32">
        <f t="shared" si="1140"/>
        <v>0</v>
      </c>
      <c r="R2628" s="31">
        <f t="shared" si="1147"/>
        <v>0</v>
      </c>
      <c r="S2628" s="32">
        <f t="shared" si="1141"/>
        <v>0</v>
      </c>
      <c r="T2628" s="31">
        <f t="shared" si="1148"/>
        <v>0</v>
      </c>
      <c r="V2628" s="1">
        <f t="shared" si="1150"/>
        <v>2</v>
      </c>
      <c r="W2628" s="1">
        <f t="shared" si="1151"/>
        <v>4</v>
      </c>
      <c r="X2628" s="1">
        <f t="shared" si="1152"/>
        <v>0</v>
      </c>
      <c r="Y2628" s="1">
        <f t="shared" si="1153"/>
        <v>0</v>
      </c>
      <c r="Z2628" s="1">
        <f t="shared" si="1154"/>
        <v>0</v>
      </c>
      <c r="AA2628" s="1">
        <f t="shared" si="1155"/>
        <v>0</v>
      </c>
      <c r="AD2628" s="1">
        <f t="shared" si="1156"/>
        <v>4</v>
      </c>
      <c r="AE2628" s="1">
        <f t="shared" si="1157"/>
        <v>2</v>
      </c>
      <c r="AF2628" s="1">
        <f t="shared" si="1158"/>
        <v>0</v>
      </c>
      <c r="AG2628" s="1">
        <f t="shared" si="1159"/>
        <v>0</v>
      </c>
      <c r="AH2628" s="1">
        <f t="shared" si="1160"/>
        <v>0</v>
      </c>
      <c r="AI2628" s="1">
        <f t="shared" si="1161"/>
        <v>0</v>
      </c>
      <c r="AK2628" s="1" t="str">
        <f t="shared" si="1149"/>
        <v>420000</v>
      </c>
    </row>
    <row r="2629" spans="4:37" x14ac:dyDescent="0.25">
      <c r="D2629" s="27">
        <v>2607</v>
      </c>
      <c r="E2629" s="27">
        <f t="shared" si="1135"/>
        <v>0</v>
      </c>
      <c r="F2629" s="27">
        <f t="shared" si="1136"/>
        <v>0</v>
      </c>
      <c r="G2629" s="27">
        <f t="shared" si="1142"/>
        <v>0</v>
      </c>
      <c r="H2629" s="2">
        <f>_xlfn.IFNA(IF(MATCH(AK2629,$AK$23:AK2628,0)&gt;0,0,0),1)</f>
        <v>0</v>
      </c>
      <c r="I2629" s="2">
        <f t="shared" si="1134"/>
        <v>7</v>
      </c>
      <c r="J2629" s="31">
        <f t="shared" si="1143"/>
        <v>3</v>
      </c>
      <c r="K2629" s="32">
        <f t="shared" si="1137"/>
        <v>0</v>
      </c>
      <c r="L2629" s="31">
        <f t="shared" si="1144"/>
        <v>4</v>
      </c>
      <c r="M2629" s="32">
        <f t="shared" si="1138"/>
        <v>0</v>
      </c>
      <c r="N2629" s="31">
        <f t="shared" si="1145"/>
        <v>0</v>
      </c>
      <c r="O2629" s="32">
        <f t="shared" si="1139"/>
        <v>0</v>
      </c>
      <c r="P2629" s="31">
        <f t="shared" si="1146"/>
        <v>0</v>
      </c>
      <c r="Q2629" s="32">
        <f t="shared" si="1140"/>
        <v>0</v>
      </c>
      <c r="R2629" s="31">
        <f t="shared" si="1147"/>
        <v>0</v>
      </c>
      <c r="S2629" s="32">
        <f t="shared" si="1141"/>
        <v>0</v>
      </c>
      <c r="T2629" s="31">
        <f t="shared" si="1148"/>
        <v>0</v>
      </c>
      <c r="V2629" s="1">
        <f t="shared" si="1150"/>
        <v>3</v>
      </c>
      <c r="W2629" s="1">
        <f t="shared" si="1151"/>
        <v>4</v>
      </c>
      <c r="X2629" s="1">
        <f t="shared" si="1152"/>
        <v>0</v>
      </c>
      <c r="Y2629" s="1">
        <f t="shared" si="1153"/>
        <v>0</v>
      </c>
      <c r="Z2629" s="1">
        <f t="shared" si="1154"/>
        <v>0</v>
      </c>
      <c r="AA2629" s="1">
        <f t="shared" si="1155"/>
        <v>0</v>
      </c>
      <c r="AD2629" s="1">
        <f t="shared" si="1156"/>
        <v>4</v>
      </c>
      <c r="AE2629" s="1">
        <f t="shared" si="1157"/>
        <v>3</v>
      </c>
      <c r="AF2629" s="1">
        <f t="shared" si="1158"/>
        <v>0</v>
      </c>
      <c r="AG2629" s="1">
        <f t="shared" si="1159"/>
        <v>0</v>
      </c>
      <c r="AH2629" s="1">
        <f t="shared" si="1160"/>
        <v>0</v>
      </c>
      <c r="AI2629" s="1">
        <f t="shared" si="1161"/>
        <v>0</v>
      </c>
      <c r="AK2629" s="1" t="str">
        <f t="shared" si="1149"/>
        <v>430000</v>
      </c>
    </row>
    <row r="2630" spans="4:37" x14ac:dyDescent="0.25">
      <c r="D2630" s="27">
        <v>2608</v>
      </c>
      <c r="E2630" s="27">
        <f t="shared" si="1135"/>
        <v>0</v>
      </c>
      <c r="F2630" s="27">
        <f t="shared" si="1136"/>
        <v>0</v>
      </c>
      <c r="G2630" s="27">
        <f t="shared" si="1142"/>
        <v>0</v>
      </c>
      <c r="H2630" s="2">
        <f>_xlfn.IFNA(IF(MATCH(AK2630,$AK$23:AK2629,0)&gt;0,0,0),1)</f>
        <v>0</v>
      </c>
      <c r="I2630" s="2">
        <f t="shared" si="1134"/>
        <v>8</v>
      </c>
      <c r="J2630" s="31">
        <f t="shared" si="1143"/>
        <v>4</v>
      </c>
      <c r="K2630" s="32">
        <f t="shared" si="1137"/>
        <v>1</v>
      </c>
      <c r="L2630" s="31">
        <f t="shared" si="1144"/>
        <v>4</v>
      </c>
      <c r="M2630" s="32">
        <f t="shared" si="1138"/>
        <v>0</v>
      </c>
      <c r="N2630" s="31">
        <f t="shared" si="1145"/>
        <v>0</v>
      </c>
      <c r="O2630" s="32">
        <f t="shared" si="1139"/>
        <v>0</v>
      </c>
      <c r="P2630" s="31">
        <f t="shared" si="1146"/>
        <v>0</v>
      </c>
      <c r="Q2630" s="32">
        <f t="shared" si="1140"/>
        <v>0</v>
      </c>
      <c r="R2630" s="31">
        <f t="shared" si="1147"/>
        <v>0</v>
      </c>
      <c r="S2630" s="32">
        <f t="shared" si="1141"/>
        <v>0</v>
      </c>
      <c r="T2630" s="31">
        <f t="shared" si="1148"/>
        <v>0</v>
      </c>
      <c r="V2630" s="1">
        <f t="shared" si="1150"/>
        <v>4</v>
      </c>
      <c r="W2630" s="1">
        <f t="shared" si="1151"/>
        <v>4</v>
      </c>
      <c r="X2630" s="1">
        <f t="shared" si="1152"/>
        <v>0</v>
      </c>
      <c r="Y2630" s="1">
        <f t="shared" si="1153"/>
        <v>0</v>
      </c>
      <c r="Z2630" s="1">
        <f t="shared" si="1154"/>
        <v>0</v>
      </c>
      <c r="AA2630" s="1">
        <f t="shared" si="1155"/>
        <v>0</v>
      </c>
      <c r="AD2630" s="1">
        <f t="shared" si="1156"/>
        <v>4</v>
      </c>
      <c r="AE2630" s="1">
        <f t="shared" si="1157"/>
        <v>4</v>
      </c>
      <c r="AF2630" s="1">
        <f t="shared" si="1158"/>
        <v>0</v>
      </c>
      <c r="AG2630" s="1">
        <f t="shared" si="1159"/>
        <v>0</v>
      </c>
      <c r="AH2630" s="1">
        <f t="shared" si="1160"/>
        <v>0</v>
      </c>
      <c r="AI2630" s="1">
        <f t="shared" si="1161"/>
        <v>0</v>
      </c>
      <c r="AK2630" s="1" t="str">
        <f t="shared" si="1149"/>
        <v>440000</v>
      </c>
    </row>
    <row r="2631" spans="4:37" x14ac:dyDescent="0.25">
      <c r="D2631" s="27">
        <v>2609</v>
      </c>
      <c r="E2631" s="27">
        <f t="shared" si="1135"/>
        <v>0</v>
      </c>
      <c r="F2631" s="27">
        <f t="shared" si="1136"/>
        <v>0</v>
      </c>
      <c r="G2631" s="27">
        <f t="shared" si="1142"/>
        <v>0</v>
      </c>
      <c r="H2631" s="2">
        <f>_xlfn.IFNA(IF(MATCH(AK2631,$AK$23:AK2630,0)&gt;0,0,0),1)</f>
        <v>0</v>
      </c>
      <c r="I2631" s="2">
        <f t="shared" si="1134"/>
        <v>2</v>
      </c>
      <c r="J2631" s="31">
        <f t="shared" si="1143"/>
        <v>1</v>
      </c>
      <c r="K2631" s="32">
        <f t="shared" si="1137"/>
        <v>1</v>
      </c>
      <c r="L2631" s="31">
        <f t="shared" si="1144"/>
        <v>1</v>
      </c>
      <c r="M2631" s="32">
        <f t="shared" si="1138"/>
        <v>0</v>
      </c>
      <c r="N2631" s="31">
        <f t="shared" si="1145"/>
        <v>0</v>
      </c>
      <c r="O2631" s="32">
        <f t="shared" si="1139"/>
        <v>0</v>
      </c>
      <c r="P2631" s="31">
        <f t="shared" si="1146"/>
        <v>0</v>
      </c>
      <c r="Q2631" s="32">
        <f t="shared" si="1140"/>
        <v>0</v>
      </c>
      <c r="R2631" s="31">
        <f t="shared" si="1147"/>
        <v>0</v>
      </c>
      <c r="S2631" s="32">
        <f t="shared" si="1141"/>
        <v>0</v>
      </c>
      <c r="T2631" s="31">
        <f t="shared" si="1148"/>
        <v>0</v>
      </c>
      <c r="V2631" s="1">
        <f t="shared" si="1150"/>
        <v>1</v>
      </c>
      <c r="W2631" s="1">
        <f t="shared" si="1151"/>
        <v>1</v>
      </c>
      <c r="X2631" s="1">
        <f t="shared" si="1152"/>
        <v>0</v>
      </c>
      <c r="Y2631" s="1">
        <f t="shared" si="1153"/>
        <v>0</v>
      </c>
      <c r="Z2631" s="1">
        <f t="shared" si="1154"/>
        <v>0</v>
      </c>
      <c r="AA2631" s="1">
        <f t="shared" si="1155"/>
        <v>0</v>
      </c>
      <c r="AD2631" s="1">
        <f t="shared" si="1156"/>
        <v>1</v>
      </c>
      <c r="AE2631" s="1">
        <f t="shared" si="1157"/>
        <v>1</v>
      </c>
      <c r="AF2631" s="1">
        <f t="shared" si="1158"/>
        <v>0</v>
      </c>
      <c r="AG2631" s="1">
        <f t="shared" si="1159"/>
        <v>0</v>
      </c>
      <c r="AH2631" s="1">
        <f t="shared" si="1160"/>
        <v>0</v>
      </c>
      <c r="AI2631" s="1">
        <f t="shared" si="1161"/>
        <v>0</v>
      </c>
      <c r="AK2631" s="1" t="str">
        <f t="shared" si="1149"/>
        <v>110000</v>
      </c>
    </row>
    <row r="2632" spans="4:37" x14ac:dyDescent="0.25">
      <c r="D2632" s="27">
        <v>2610</v>
      </c>
      <c r="E2632" s="27">
        <f t="shared" si="1135"/>
        <v>0</v>
      </c>
      <c r="F2632" s="27">
        <f t="shared" si="1136"/>
        <v>0</v>
      </c>
      <c r="G2632" s="27">
        <f t="shared" si="1142"/>
        <v>0</v>
      </c>
      <c r="H2632" s="2">
        <f>_xlfn.IFNA(IF(MATCH(AK2632,$AK$23:AK2631,0)&gt;0,0,0),1)</f>
        <v>0</v>
      </c>
      <c r="I2632" s="2">
        <f t="shared" si="1134"/>
        <v>3</v>
      </c>
      <c r="J2632" s="31">
        <f t="shared" si="1143"/>
        <v>2</v>
      </c>
      <c r="K2632" s="32">
        <f t="shared" si="1137"/>
        <v>0</v>
      </c>
      <c r="L2632" s="31">
        <f t="shared" si="1144"/>
        <v>1</v>
      </c>
      <c r="M2632" s="32">
        <f t="shared" si="1138"/>
        <v>0</v>
      </c>
      <c r="N2632" s="31">
        <f t="shared" si="1145"/>
        <v>0</v>
      </c>
      <c r="O2632" s="32">
        <f t="shared" si="1139"/>
        <v>0</v>
      </c>
      <c r="P2632" s="31">
        <f t="shared" si="1146"/>
        <v>0</v>
      </c>
      <c r="Q2632" s="32">
        <f t="shared" si="1140"/>
        <v>0</v>
      </c>
      <c r="R2632" s="31">
        <f t="shared" si="1147"/>
        <v>0</v>
      </c>
      <c r="S2632" s="32">
        <f t="shared" si="1141"/>
        <v>0</v>
      </c>
      <c r="T2632" s="31">
        <f t="shared" si="1148"/>
        <v>0</v>
      </c>
      <c r="V2632" s="1">
        <f t="shared" si="1150"/>
        <v>2</v>
      </c>
      <c r="W2632" s="1">
        <f t="shared" si="1151"/>
        <v>1</v>
      </c>
      <c r="X2632" s="1">
        <f t="shared" si="1152"/>
        <v>0</v>
      </c>
      <c r="Y2632" s="1">
        <f t="shared" si="1153"/>
        <v>0</v>
      </c>
      <c r="Z2632" s="1">
        <f t="shared" si="1154"/>
        <v>0</v>
      </c>
      <c r="AA2632" s="1">
        <f t="shared" si="1155"/>
        <v>0</v>
      </c>
      <c r="AD2632" s="1">
        <f t="shared" si="1156"/>
        <v>2</v>
      </c>
      <c r="AE2632" s="1">
        <f t="shared" si="1157"/>
        <v>1</v>
      </c>
      <c r="AF2632" s="1">
        <f t="shared" si="1158"/>
        <v>0</v>
      </c>
      <c r="AG2632" s="1">
        <f t="shared" si="1159"/>
        <v>0</v>
      </c>
      <c r="AH2632" s="1">
        <f t="shared" si="1160"/>
        <v>0</v>
      </c>
      <c r="AI2632" s="1">
        <f t="shared" si="1161"/>
        <v>0</v>
      </c>
      <c r="AK2632" s="1" t="str">
        <f t="shared" si="1149"/>
        <v>210000</v>
      </c>
    </row>
    <row r="2633" spans="4:37" x14ac:dyDescent="0.25">
      <c r="D2633" s="27">
        <v>2611</v>
      </c>
      <c r="E2633" s="27">
        <f t="shared" si="1135"/>
        <v>0</v>
      </c>
      <c r="F2633" s="27">
        <f t="shared" si="1136"/>
        <v>0</v>
      </c>
      <c r="G2633" s="27">
        <f t="shared" si="1142"/>
        <v>0</v>
      </c>
      <c r="H2633" s="2">
        <f>_xlfn.IFNA(IF(MATCH(AK2633,$AK$23:AK2632,0)&gt;0,0,0),1)</f>
        <v>0</v>
      </c>
      <c r="I2633" s="2">
        <f t="shared" si="1134"/>
        <v>4</v>
      </c>
      <c r="J2633" s="31">
        <f t="shared" si="1143"/>
        <v>3</v>
      </c>
      <c r="K2633" s="32">
        <f t="shared" si="1137"/>
        <v>0</v>
      </c>
      <c r="L2633" s="31">
        <f t="shared" si="1144"/>
        <v>1</v>
      </c>
      <c r="M2633" s="32">
        <f t="shared" si="1138"/>
        <v>0</v>
      </c>
      <c r="N2633" s="31">
        <f t="shared" si="1145"/>
        <v>0</v>
      </c>
      <c r="O2633" s="32">
        <f t="shared" si="1139"/>
        <v>0</v>
      </c>
      <c r="P2633" s="31">
        <f t="shared" si="1146"/>
        <v>0</v>
      </c>
      <c r="Q2633" s="32">
        <f t="shared" si="1140"/>
        <v>0</v>
      </c>
      <c r="R2633" s="31">
        <f t="shared" si="1147"/>
        <v>0</v>
      </c>
      <c r="S2633" s="32">
        <f t="shared" si="1141"/>
        <v>0</v>
      </c>
      <c r="T2633" s="31">
        <f t="shared" si="1148"/>
        <v>0</v>
      </c>
      <c r="V2633" s="1">
        <f t="shared" si="1150"/>
        <v>3</v>
      </c>
      <c r="W2633" s="1">
        <f t="shared" si="1151"/>
        <v>1</v>
      </c>
      <c r="X2633" s="1">
        <f t="shared" si="1152"/>
        <v>0</v>
      </c>
      <c r="Y2633" s="1">
        <f t="shared" si="1153"/>
        <v>0</v>
      </c>
      <c r="Z2633" s="1">
        <f t="shared" si="1154"/>
        <v>0</v>
      </c>
      <c r="AA2633" s="1">
        <f t="shared" si="1155"/>
        <v>0</v>
      </c>
      <c r="AD2633" s="1">
        <f t="shared" si="1156"/>
        <v>3</v>
      </c>
      <c r="AE2633" s="1">
        <f t="shared" si="1157"/>
        <v>1</v>
      </c>
      <c r="AF2633" s="1">
        <f t="shared" si="1158"/>
        <v>0</v>
      </c>
      <c r="AG2633" s="1">
        <f t="shared" si="1159"/>
        <v>0</v>
      </c>
      <c r="AH2633" s="1">
        <f t="shared" si="1160"/>
        <v>0</v>
      </c>
      <c r="AI2633" s="1">
        <f t="shared" si="1161"/>
        <v>0</v>
      </c>
      <c r="AK2633" s="1" t="str">
        <f t="shared" si="1149"/>
        <v>310000</v>
      </c>
    </row>
    <row r="2634" spans="4:37" x14ac:dyDescent="0.25">
      <c r="D2634" s="27">
        <v>2612</v>
      </c>
      <c r="E2634" s="27">
        <f t="shared" si="1135"/>
        <v>0</v>
      </c>
      <c r="F2634" s="27">
        <f t="shared" si="1136"/>
        <v>0</v>
      </c>
      <c r="G2634" s="27">
        <f t="shared" si="1142"/>
        <v>0</v>
      </c>
      <c r="H2634" s="2">
        <f>_xlfn.IFNA(IF(MATCH(AK2634,$AK$23:AK2633,0)&gt;0,0,0),1)</f>
        <v>0</v>
      </c>
      <c r="I2634" s="2">
        <f t="shared" si="1134"/>
        <v>5</v>
      </c>
      <c r="J2634" s="31">
        <f t="shared" si="1143"/>
        <v>4</v>
      </c>
      <c r="K2634" s="32">
        <f t="shared" si="1137"/>
        <v>0</v>
      </c>
      <c r="L2634" s="31">
        <f t="shared" si="1144"/>
        <v>1</v>
      </c>
      <c r="M2634" s="32">
        <f t="shared" si="1138"/>
        <v>0</v>
      </c>
      <c r="N2634" s="31">
        <f t="shared" si="1145"/>
        <v>0</v>
      </c>
      <c r="O2634" s="32">
        <f t="shared" si="1139"/>
        <v>0</v>
      </c>
      <c r="P2634" s="31">
        <f t="shared" si="1146"/>
        <v>0</v>
      </c>
      <c r="Q2634" s="32">
        <f t="shared" si="1140"/>
        <v>0</v>
      </c>
      <c r="R2634" s="31">
        <f t="shared" si="1147"/>
        <v>0</v>
      </c>
      <c r="S2634" s="32">
        <f t="shared" si="1141"/>
        <v>0</v>
      </c>
      <c r="T2634" s="31">
        <f t="shared" si="1148"/>
        <v>0</v>
      </c>
      <c r="V2634" s="1">
        <f t="shared" si="1150"/>
        <v>4</v>
      </c>
      <c r="W2634" s="1">
        <f t="shared" si="1151"/>
        <v>1</v>
      </c>
      <c r="X2634" s="1">
        <f t="shared" si="1152"/>
        <v>0</v>
      </c>
      <c r="Y2634" s="1">
        <f t="shared" si="1153"/>
        <v>0</v>
      </c>
      <c r="Z2634" s="1">
        <f t="shared" si="1154"/>
        <v>0</v>
      </c>
      <c r="AA2634" s="1">
        <f t="shared" si="1155"/>
        <v>0</v>
      </c>
      <c r="AD2634" s="1">
        <f t="shared" si="1156"/>
        <v>4</v>
      </c>
      <c r="AE2634" s="1">
        <f t="shared" si="1157"/>
        <v>1</v>
      </c>
      <c r="AF2634" s="1">
        <f t="shared" si="1158"/>
        <v>0</v>
      </c>
      <c r="AG2634" s="1">
        <f t="shared" si="1159"/>
        <v>0</v>
      </c>
      <c r="AH2634" s="1">
        <f t="shared" si="1160"/>
        <v>0</v>
      </c>
      <c r="AI2634" s="1">
        <f t="shared" si="1161"/>
        <v>0</v>
      </c>
      <c r="AK2634" s="1" t="str">
        <f t="shared" si="1149"/>
        <v>410000</v>
      </c>
    </row>
    <row r="2635" spans="4:37" x14ac:dyDescent="0.25">
      <c r="D2635" s="27">
        <v>2613</v>
      </c>
      <c r="E2635" s="27">
        <f t="shared" si="1135"/>
        <v>0</v>
      </c>
      <c r="F2635" s="27">
        <f t="shared" si="1136"/>
        <v>0</v>
      </c>
      <c r="G2635" s="27">
        <f t="shared" si="1142"/>
        <v>0</v>
      </c>
      <c r="H2635" s="2">
        <f>_xlfn.IFNA(IF(MATCH(AK2635,$AK$23:AK2634,0)&gt;0,0,0),1)</f>
        <v>0</v>
      </c>
      <c r="I2635" s="2">
        <f t="shared" si="1134"/>
        <v>3</v>
      </c>
      <c r="J2635" s="31">
        <f t="shared" si="1143"/>
        <v>1</v>
      </c>
      <c r="K2635" s="32">
        <f t="shared" si="1137"/>
        <v>0</v>
      </c>
      <c r="L2635" s="31">
        <f t="shared" si="1144"/>
        <v>2</v>
      </c>
      <c r="M2635" s="32">
        <f t="shared" si="1138"/>
        <v>0</v>
      </c>
      <c r="N2635" s="31">
        <f t="shared" si="1145"/>
        <v>0</v>
      </c>
      <c r="O2635" s="32">
        <f t="shared" si="1139"/>
        <v>0</v>
      </c>
      <c r="P2635" s="31">
        <f t="shared" si="1146"/>
        <v>0</v>
      </c>
      <c r="Q2635" s="32">
        <f t="shared" si="1140"/>
        <v>0</v>
      </c>
      <c r="R2635" s="31">
        <f t="shared" si="1147"/>
        <v>0</v>
      </c>
      <c r="S2635" s="32">
        <f t="shared" si="1141"/>
        <v>0</v>
      </c>
      <c r="T2635" s="31">
        <f t="shared" si="1148"/>
        <v>0</v>
      </c>
      <c r="V2635" s="1">
        <f t="shared" si="1150"/>
        <v>1</v>
      </c>
      <c r="W2635" s="1">
        <f t="shared" si="1151"/>
        <v>2</v>
      </c>
      <c r="X2635" s="1">
        <f t="shared" si="1152"/>
        <v>0</v>
      </c>
      <c r="Y2635" s="1">
        <f t="shared" si="1153"/>
        <v>0</v>
      </c>
      <c r="Z2635" s="1">
        <f t="shared" si="1154"/>
        <v>0</v>
      </c>
      <c r="AA2635" s="1">
        <f t="shared" si="1155"/>
        <v>0</v>
      </c>
      <c r="AD2635" s="1">
        <f t="shared" si="1156"/>
        <v>2</v>
      </c>
      <c r="AE2635" s="1">
        <f t="shared" si="1157"/>
        <v>1</v>
      </c>
      <c r="AF2635" s="1">
        <f t="shared" si="1158"/>
        <v>0</v>
      </c>
      <c r="AG2635" s="1">
        <f t="shared" si="1159"/>
        <v>0</v>
      </c>
      <c r="AH2635" s="1">
        <f t="shared" si="1160"/>
        <v>0</v>
      </c>
      <c r="AI2635" s="1">
        <f t="shared" si="1161"/>
        <v>0</v>
      </c>
      <c r="AK2635" s="1" t="str">
        <f t="shared" si="1149"/>
        <v>210000</v>
      </c>
    </row>
    <row r="2636" spans="4:37" x14ac:dyDescent="0.25">
      <c r="D2636" s="27">
        <v>2614</v>
      </c>
      <c r="E2636" s="27">
        <f t="shared" si="1135"/>
        <v>0</v>
      </c>
      <c r="F2636" s="27">
        <f t="shared" si="1136"/>
        <v>0</v>
      </c>
      <c r="G2636" s="27">
        <f t="shared" si="1142"/>
        <v>0</v>
      </c>
      <c r="H2636" s="2">
        <f>_xlfn.IFNA(IF(MATCH(AK2636,$AK$23:AK2635,0)&gt;0,0,0),1)</f>
        <v>0</v>
      </c>
      <c r="I2636" s="2">
        <f t="shared" si="1134"/>
        <v>4</v>
      </c>
      <c r="J2636" s="31">
        <f t="shared" si="1143"/>
        <v>2</v>
      </c>
      <c r="K2636" s="32">
        <f t="shared" si="1137"/>
        <v>1</v>
      </c>
      <c r="L2636" s="31">
        <f t="shared" si="1144"/>
        <v>2</v>
      </c>
      <c r="M2636" s="32">
        <f t="shared" si="1138"/>
        <v>0</v>
      </c>
      <c r="N2636" s="31">
        <f t="shared" si="1145"/>
        <v>0</v>
      </c>
      <c r="O2636" s="32">
        <f t="shared" si="1139"/>
        <v>0</v>
      </c>
      <c r="P2636" s="31">
        <f t="shared" si="1146"/>
        <v>0</v>
      </c>
      <c r="Q2636" s="32">
        <f t="shared" si="1140"/>
        <v>0</v>
      </c>
      <c r="R2636" s="31">
        <f t="shared" si="1147"/>
        <v>0</v>
      </c>
      <c r="S2636" s="32">
        <f t="shared" si="1141"/>
        <v>0</v>
      </c>
      <c r="T2636" s="31">
        <f t="shared" si="1148"/>
        <v>0</v>
      </c>
      <c r="V2636" s="1">
        <f t="shared" si="1150"/>
        <v>2</v>
      </c>
      <c r="W2636" s="1">
        <f t="shared" si="1151"/>
        <v>2</v>
      </c>
      <c r="X2636" s="1">
        <f t="shared" si="1152"/>
        <v>0</v>
      </c>
      <c r="Y2636" s="1">
        <f t="shared" si="1153"/>
        <v>0</v>
      </c>
      <c r="Z2636" s="1">
        <f t="shared" si="1154"/>
        <v>0</v>
      </c>
      <c r="AA2636" s="1">
        <f t="shared" si="1155"/>
        <v>0</v>
      </c>
      <c r="AD2636" s="1">
        <f t="shared" si="1156"/>
        <v>2</v>
      </c>
      <c r="AE2636" s="1">
        <f t="shared" si="1157"/>
        <v>2</v>
      </c>
      <c r="AF2636" s="1">
        <f t="shared" si="1158"/>
        <v>0</v>
      </c>
      <c r="AG2636" s="1">
        <f t="shared" si="1159"/>
        <v>0</v>
      </c>
      <c r="AH2636" s="1">
        <f t="shared" si="1160"/>
        <v>0</v>
      </c>
      <c r="AI2636" s="1">
        <f t="shared" si="1161"/>
        <v>0</v>
      </c>
      <c r="AK2636" s="1" t="str">
        <f t="shared" si="1149"/>
        <v>220000</v>
      </c>
    </row>
    <row r="2637" spans="4:37" x14ac:dyDescent="0.25">
      <c r="D2637" s="27">
        <v>2615</v>
      </c>
      <c r="E2637" s="27">
        <f t="shared" si="1135"/>
        <v>0</v>
      </c>
      <c r="F2637" s="27">
        <f t="shared" si="1136"/>
        <v>0</v>
      </c>
      <c r="G2637" s="27">
        <f t="shared" si="1142"/>
        <v>0</v>
      </c>
      <c r="H2637" s="2">
        <f>_xlfn.IFNA(IF(MATCH(AK2637,$AK$23:AK2636,0)&gt;0,0,0),1)</f>
        <v>0</v>
      </c>
      <c r="I2637" s="2">
        <f t="shared" si="1134"/>
        <v>5</v>
      </c>
      <c r="J2637" s="31">
        <f t="shared" si="1143"/>
        <v>3</v>
      </c>
      <c r="K2637" s="32">
        <f t="shared" si="1137"/>
        <v>0</v>
      </c>
      <c r="L2637" s="31">
        <f t="shared" si="1144"/>
        <v>2</v>
      </c>
      <c r="M2637" s="32">
        <f t="shared" si="1138"/>
        <v>0</v>
      </c>
      <c r="N2637" s="31">
        <f t="shared" si="1145"/>
        <v>0</v>
      </c>
      <c r="O2637" s="32">
        <f t="shared" si="1139"/>
        <v>0</v>
      </c>
      <c r="P2637" s="31">
        <f t="shared" si="1146"/>
        <v>0</v>
      </c>
      <c r="Q2637" s="32">
        <f t="shared" si="1140"/>
        <v>0</v>
      </c>
      <c r="R2637" s="31">
        <f t="shared" si="1147"/>
        <v>0</v>
      </c>
      <c r="S2637" s="32">
        <f t="shared" si="1141"/>
        <v>0</v>
      </c>
      <c r="T2637" s="31">
        <f t="shared" si="1148"/>
        <v>0</v>
      </c>
      <c r="V2637" s="1">
        <f t="shared" si="1150"/>
        <v>3</v>
      </c>
      <c r="W2637" s="1">
        <f t="shared" si="1151"/>
        <v>2</v>
      </c>
      <c r="X2637" s="1">
        <f t="shared" si="1152"/>
        <v>0</v>
      </c>
      <c r="Y2637" s="1">
        <f t="shared" si="1153"/>
        <v>0</v>
      </c>
      <c r="Z2637" s="1">
        <f t="shared" si="1154"/>
        <v>0</v>
      </c>
      <c r="AA2637" s="1">
        <f t="shared" si="1155"/>
        <v>0</v>
      </c>
      <c r="AD2637" s="1">
        <f t="shared" si="1156"/>
        <v>3</v>
      </c>
      <c r="AE2637" s="1">
        <f t="shared" si="1157"/>
        <v>2</v>
      </c>
      <c r="AF2637" s="1">
        <f t="shared" si="1158"/>
        <v>0</v>
      </c>
      <c r="AG2637" s="1">
        <f t="shared" si="1159"/>
        <v>0</v>
      </c>
      <c r="AH2637" s="1">
        <f t="shared" si="1160"/>
        <v>0</v>
      </c>
      <c r="AI2637" s="1">
        <f t="shared" si="1161"/>
        <v>0</v>
      </c>
      <c r="AK2637" s="1" t="str">
        <f t="shared" si="1149"/>
        <v>320000</v>
      </c>
    </row>
    <row r="2638" spans="4:37" x14ac:dyDescent="0.25">
      <c r="D2638" s="27">
        <v>2616</v>
      </c>
      <c r="E2638" s="27">
        <f t="shared" si="1135"/>
        <v>0</v>
      </c>
      <c r="F2638" s="27">
        <f t="shared" si="1136"/>
        <v>0</v>
      </c>
      <c r="G2638" s="27">
        <f t="shared" si="1142"/>
        <v>0</v>
      </c>
      <c r="H2638" s="2">
        <f>_xlfn.IFNA(IF(MATCH(AK2638,$AK$23:AK2637,0)&gt;0,0,0),1)</f>
        <v>0</v>
      </c>
      <c r="I2638" s="2">
        <f t="shared" si="1134"/>
        <v>6</v>
      </c>
      <c r="J2638" s="31">
        <f t="shared" si="1143"/>
        <v>4</v>
      </c>
      <c r="K2638" s="32">
        <f t="shared" si="1137"/>
        <v>0</v>
      </c>
      <c r="L2638" s="31">
        <f t="shared" si="1144"/>
        <v>2</v>
      </c>
      <c r="M2638" s="32">
        <f t="shared" si="1138"/>
        <v>0</v>
      </c>
      <c r="N2638" s="31">
        <f t="shared" si="1145"/>
        <v>0</v>
      </c>
      <c r="O2638" s="32">
        <f t="shared" si="1139"/>
        <v>0</v>
      </c>
      <c r="P2638" s="31">
        <f t="shared" si="1146"/>
        <v>0</v>
      </c>
      <c r="Q2638" s="32">
        <f t="shared" si="1140"/>
        <v>0</v>
      </c>
      <c r="R2638" s="31">
        <f t="shared" si="1147"/>
        <v>0</v>
      </c>
      <c r="S2638" s="32">
        <f t="shared" si="1141"/>
        <v>0</v>
      </c>
      <c r="T2638" s="31">
        <f t="shared" si="1148"/>
        <v>0</v>
      </c>
      <c r="V2638" s="1">
        <f t="shared" si="1150"/>
        <v>4</v>
      </c>
      <c r="W2638" s="1">
        <f t="shared" si="1151"/>
        <v>2</v>
      </c>
      <c r="X2638" s="1">
        <f t="shared" si="1152"/>
        <v>0</v>
      </c>
      <c r="Y2638" s="1">
        <f t="shared" si="1153"/>
        <v>0</v>
      </c>
      <c r="Z2638" s="1">
        <f t="shared" si="1154"/>
        <v>0</v>
      </c>
      <c r="AA2638" s="1">
        <f t="shared" si="1155"/>
        <v>0</v>
      </c>
      <c r="AD2638" s="1">
        <f t="shared" si="1156"/>
        <v>4</v>
      </c>
      <c r="AE2638" s="1">
        <f t="shared" si="1157"/>
        <v>2</v>
      </c>
      <c r="AF2638" s="1">
        <f t="shared" si="1158"/>
        <v>0</v>
      </c>
      <c r="AG2638" s="1">
        <f t="shared" si="1159"/>
        <v>0</v>
      </c>
      <c r="AH2638" s="1">
        <f t="shared" si="1160"/>
        <v>0</v>
      </c>
      <c r="AI2638" s="1">
        <f t="shared" si="1161"/>
        <v>0</v>
      </c>
      <c r="AK2638" s="1" t="str">
        <f t="shared" si="1149"/>
        <v>420000</v>
      </c>
    </row>
    <row r="2639" spans="4:37" x14ac:dyDescent="0.25">
      <c r="D2639" s="27">
        <v>2617</v>
      </c>
      <c r="E2639" s="27">
        <f t="shared" si="1135"/>
        <v>0</v>
      </c>
      <c r="F2639" s="27">
        <f t="shared" si="1136"/>
        <v>0</v>
      </c>
      <c r="G2639" s="27">
        <f t="shared" si="1142"/>
        <v>0</v>
      </c>
      <c r="H2639" s="2">
        <f>_xlfn.IFNA(IF(MATCH(AK2639,$AK$23:AK2638,0)&gt;0,0,0),1)</f>
        <v>0</v>
      </c>
      <c r="I2639" s="2">
        <f t="shared" si="1134"/>
        <v>4</v>
      </c>
      <c r="J2639" s="31">
        <f t="shared" si="1143"/>
        <v>1</v>
      </c>
      <c r="K2639" s="32">
        <f t="shared" si="1137"/>
        <v>0</v>
      </c>
      <c r="L2639" s="31">
        <f t="shared" si="1144"/>
        <v>3</v>
      </c>
      <c r="M2639" s="32">
        <f t="shared" si="1138"/>
        <v>0</v>
      </c>
      <c r="N2639" s="31">
        <f t="shared" si="1145"/>
        <v>0</v>
      </c>
      <c r="O2639" s="32">
        <f t="shared" si="1139"/>
        <v>0</v>
      </c>
      <c r="P2639" s="31">
        <f t="shared" si="1146"/>
        <v>0</v>
      </c>
      <c r="Q2639" s="32">
        <f t="shared" si="1140"/>
        <v>0</v>
      </c>
      <c r="R2639" s="31">
        <f t="shared" si="1147"/>
        <v>0</v>
      </c>
      <c r="S2639" s="32">
        <f t="shared" si="1141"/>
        <v>0</v>
      </c>
      <c r="T2639" s="31">
        <f t="shared" si="1148"/>
        <v>0</v>
      </c>
      <c r="V2639" s="1">
        <f t="shared" si="1150"/>
        <v>1</v>
      </c>
      <c r="W2639" s="1">
        <f t="shared" si="1151"/>
        <v>3</v>
      </c>
      <c r="X2639" s="1">
        <f t="shared" si="1152"/>
        <v>0</v>
      </c>
      <c r="Y2639" s="1">
        <f t="shared" si="1153"/>
        <v>0</v>
      </c>
      <c r="Z2639" s="1">
        <f t="shared" si="1154"/>
        <v>0</v>
      </c>
      <c r="AA2639" s="1">
        <f t="shared" si="1155"/>
        <v>0</v>
      </c>
      <c r="AD2639" s="1">
        <f t="shared" si="1156"/>
        <v>3</v>
      </c>
      <c r="AE2639" s="1">
        <f t="shared" si="1157"/>
        <v>1</v>
      </c>
      <c r="AF2639" s="1">
        <f t="shared" si="1158"/>
        <v>0</v>
      </c>
      <c r="AG2639" s="1">
        <f t="shared" si="1159"/>
        <v>0</v>
      </c>
      <c r="AH2639" s="1">
        <f t="shared" si="1160"/>
        <v>0</v>
      </c>
      <c r="AI2639" s="1">
        <f t="shared" si="1161"/>
        <v>0</v>
      </c>
      <c r="AK2639" s="1" t="str">
        <f t="shared" si="1149"/>
        <v>310000</v>
      </c>
    </row>
    <row r="2640" spans="4:37" x14ac:dyDescent="0.25">
      <c r="D2640" s="27">
        <v>2618</v>
      </c>
      <c r="E2640" s="27">
        <f t="shared" si="1135"/>
        <v>0</v>
      </c>
      <c r="F2640" s="27">
        <f t="shared" si="1136"/>
        <v>0</v>
      </c>
      <c r="G2640" s="27">
        <f t="shared" si="1142"/>
        <v>0</v>
      </c>
      <c r="H2640" s="2">
        <f>_xlfn.IFNA(IF(MATCH(AK2640,$AK$23:AK2639,0)&gt;0,0,0),1)</f>
        <v>0</v>
      </c>
      <c r="I2640" s="2">
        <f t="shared" si="1134"/>
        <v>5</v>
      </c>
      <c r="J2640" s="31">
        <f t="shared" si="1143"/>
        <v>2</v>
      </c>
      <c r="K2640" s="32">
        <f t="shared" si="1137"/>
        <v>0</v>
      </c>
      <c r="L2640" s="31">
        <f t="shared" si="1144"/>
        <v>3</v>
      </c>
      <c r="M2640" s="32">
        <f t="shared" si="1138"/>
        <v>0</v>
      </c>
      <c r="N2640" s="31">
        <f t="shared" si="1145"/>
        <v>0</v>
      </c>
      <c r="O2640" s="32">
        <f t="shared" si="1139"/>
        <v>0</v>
      </c>
      <c r="P2640" s="31">
        <f t="shared" si="1146"/>
        <v>0</v>
      </c>
      <c r="Q2640" s="32">
        <f t="shared" si="1140"/>
        <v>0</v>
      </c>
      <c r="R2640" s="31">
        <f t="shared" si="1147"/>
        <v>0</v>
      </c>
      <c r="S2640" s="32">
        <f t="shared" si="1141"/>
        <v>0</v>
      </c>
      <c r="T2640" s="31">
        <f t="shared" si="1148"/>
        <v>0</v>
      </c>
      <c r="V2640" s="1">
        <f t="shared" si="1150"/>
        <v>2</v>
      </c>
      <c r="W2640" s="1">
        <f t="shared" si="1151"/>
        <v>3</v>
      </c>
      <c r="X2640" s="1">
        <f t="shared" si="1152"/>
        <v>0</v>
      </c>
      <c r="Y2640" s="1">
        <f t="shared" si="1153"/>
        <v>0</v>
      </c>
      <c r="Z2640" s="1">
        <f t="shared" si="1154"/>
        <v>0</v>
      </c>
      <c r="AA2640" s="1">
        <f t="shared" si="1155"/>
        <v>0</v>
      </c>
      <c r="AD2640" s="1">
        <f t="shared" si="1156"/>
        <v>3</v>
      </c>
      <c r="AE2640" s="1">
        <f t="shared" si="1157"/>
        <v>2</v>
      </c>
      <c r="AF2640" s="1">
        <f t="shared" si="1158"/>
        <v>0</v>
      </c>
      <c r="AG2640" s="1">
        <f t="shared" si="1159"/>
        <v>0</v>
      </c>
      <c r="AH2640" s="1">
        <f t="shared" si="1160"/>
        <v>0</v>
      </c>
      <c r="AI2640" s="1">
        <f t="shared" si="1161"/>
        <v>0</v>
      </c>
      <c r="AK2640" s="1" t="str">
        <f t="shared" si="1149"/>
        <v>320000</v>
      </c>
    </row>
    <row r="2641" spans="4:37" x14ac:dyDescent="0.25">
      <c r="D2641" s="27">
        <v>2619</v>
      </c>
      <c r="E2641" s="27">
        <f t="shared" si="1135"/>
        <v>0</v>
      </c>
      <c r="F2641" s="27">
        <f t="shared" si="1136"/>
        <v>0</v>
      </c>
      <c r="G2641" s="27">
        <f t="shared" si="1142"/>
        <v>0</v>
      </c>
      <c r="H2641" s="2">
        <f>_xlfn.IFNA(IF(MATCH(AK2641,$AK$23:AK2640,0)&gt;0,0,0),1)</f>
        <v>0</v>
      </c>
      <c r="I2641" s="2">
        <f t="shared" ref="I2641:I2704" si="1162">SUM(J2641,L2641,N2641,P2641,R2641,T2641)</f>
        <v>6</v>
      </c>
      <c r="J2641" s="31">
        <f t="shared" si="1143"/>
        <v>3</v>
      </c>
      <c r="K2641" s="32">
        <f t="shared" si="1137"/>
        <v>1</v>
      </c>
      <c r="L2641" s="31">
        <f t="shared" si="1144"/>
        <v>3</v>
      </c>
      <c r="M2641" s="32">
        <f t="shared" si="1138"/>
        <v>0</v>
      </c>
      <c r="N2641" s="31">
        <f t="shared" si="1145"/>
        <v>0</v>
      </c>
      <c r="O2641" s="32">
        <f t="shared" si="1139"/>
        <v>0</v>
      </c>
      <c r="P2641" s="31">
        <f t="shared" si="1146"/>
        <v>0</v>
      </c>
      <c r="Q2641" s="32">
        <f t="shared" si="1140"/>
        <v>0</v>
      </c>
      <c r="R2641" s="31">
        <f t="shared" si="1147"/>
        <v>0</v>
      </c>
      <c r="S2641" s="32">
        <f t="shared" si="1141"/>
        <v>0</v>
      </c>
      <c r="T2641" s="31">
        <f t="shared" si="1148"/>
        <v>0</v>
      </c>
      <c r="V2641" s="1">
        <f t="shared" si="1150"/>
        <v>3</v>
      </c>
      <c r="W2641" s="1">
        <f t="shared" si="1151"/>
        <v>3</v>
      </c>
      <c r="X2641" s="1">
        <f t="shared" si="1152"/>
        <v>0</v>
      </c>
      <c r="Y2641" s="1">
        <f t="shared" si="1153"/>
        <v>0</v>
      </c>
      <c r="Z2641" s="1">
        <f t="shared" si="1154"/>
        <v>0</v>
      </c>
      <c r="AA2641" s="1">
        <f t="shared" si="1155"/>
        <v>0</v>
      </c>
      <c r="AD2641" s="1">
        <f t="shared" si="1156"/>
        <v>3</v>
      </c>
      <c r="AE2641" s="1">
        <f t="shared" si="1157"/>
        <v>3</v>
      </c>
      <c r="AF2641" s="1">
        <f t="shared" si="1158"/>
        <v>0</v>
      </c>
      <c r="AG2641" s="1">
        <f t="shared" si="1159"/>
        <v>0</v>
      </c>
      <c r="AH2641" s="1">
        <f t="shared" si="1160"/>
        <v>0</v>
      </c>
      <c r="AI2641" s="1">
        <f t="shared" si="1161"/>
        <v>0</v>
      </c>
      <c r="AK2641" s="1" t="str">
        <f t="shared" si="1149"/>
        <v>330000</v>
      </c>
    </row>
    <row r="2642" spans="4:37" x14ac:dyDescent="0.25">
      <c r="D2642" s="27">
        <v>2620</v>
      </c>
      <c r="E2642" s="27">
        <f t="shared" si="1135"/>
        <v>0</v>
      </c>
      <c r="F2642" s="27">
        <f t="shared" si="1136"/>
        <v>0</v>
      </c>
      <c r="G2642" s="27">
        <f t="shared" si="1142"/>
        <v>0</v>
      </c>
      <c r="H2642" s="2">
        <f>_xlfn.IFNA(IF(MATCH(AK2642,$AK$23:AK2641,0)&gt;0,0,0),1)</f>
        <v>0</v>
      </c>
      <c r="I2642" s="2">
        <f t="shared" si="1162"/>
        <v>7</v>
      </c>
      <c r="J2642" s="31">
        <f t="shared" si="1143"/>
        <v>4</v>
      </c>
      <c r="K2642" s="32">
        <f t="shared" si="1137"/>
        <v>0</v>
      </c>
      <c r="L2642" s="31">
        <f t="shared" si="1144"/>
        <v>3</v>
      </c>
      <c r="M2642" s="32">
        <f t="shared" si="1138"/>
        <v>0</v>
      </c>
      <c r="N2642" s="31">
        <f t="shared" si="1145"/>
        <v>0</v>
      </c>
      <c r="O2642" s="32">
        <f t="shared" si="1139"/>
        <v>0</v>
      </c>
      <c r="P2642" s="31">
        <f t="shared" si="1146"/>
        <v>0</v>
      </c>
      <c r="Q2642" s="32">
        <f t="shared" si="1140"/>
        <v>0</v>
      </c>
      <c r="R2642" s="31">
        <f t="shared" si="1147"/>
        <v>0</v>
      </c>
      <c r="S2642" s="32">
        <f t="shared" si="1141"/>
        <v>0</v>
      </c>
      <c r="T2642" s="31">
        <f t="shared" si="1148"/>
        <v>0</v>
      </c>
      <c r="V2642" s="1">
        <f t="shared" si="1150"/>
        <v>4</v>
      </c>
      <c r="W2642" s="1">
        <f t="shared" si="1151"/>
        <v>3</v>
      </c>
      <c r="X2642" s="1">
        <f t="shared" si="1152"/>
        <v>0</v>
      </c>
      <c r="Y2642" s="1">
        <f t="shared" si="1153"/>
        <v>0</v>
      </c>
      <c r="Z2642" s="1">
        <f t="shared" si="1154"/>
        <v>0</v>
      </c>
      <c r="AA2642" s="1">
        <f t="shared" si="1155"/>
        <v>0</v>
      </c>
      <c r="AD2642" s="1">
        <f t="shared" si="1156"/>
        <v>4</v>
      </c>
      <c r="AE2642" s="1">
        <f t="shared" si="1157"/>
        <v>3</v>
      </c>
      <c r="AF2642" s="1">
        <f t="shared" si="1158"/>
        <v>0</v>
      </c>
      <c r="AG2642" s="1">
        <f t="shared" si="1159"/>
        <v>0</v>
      </c>
      <c r="AH2642" s="1">
        <f t="shared" si="1160"/>
        <v>0</v>
      </c>
      <c r="AI2642" s="1">
        <f t="shared" si="1161"/>
        <v>0</v>
      </c>
      <c r="AK2642" s="1" t="str">
        <f t="shared" si="1149"/>
        <v>430000</v>
      </c>
    </row>
    <row r="2643" spans="4:37" x14ac:dyDescent="0.25">
      <c r="D2643" s="27">
        <v>2621</v>
      </c>
      <c r="E2643" s="27">
        <f t="shared" si="1135"/>
        <v>0</v>
      </c>
      <c r="F2643" s="27">
        <f t="shared" si="1136"/>
        <v>0</v>
      </c>
      <c r="G2643" s="27">
        <f t="shared" si="1142"/>
        <v>0</v>
      </c>
      <c r="H2643" s="2">
        <f>_xlfn.IFNA(IF(MATCH(AK2643,$AK$23:AK2642,0)&gt;0,0,0),1)</f>
        <v>0</v>
      </c>
      <c r="I2643" s="2">
        <f t="shared" si="1162"/>
        <v>5</v>
      </c>
      <c r="J2643" s="31">
        <f t="shared" si="1143"/>
        <v>1</v>
      </c>
      <c r="K2643" s="32">
        <f t="shared" si="1137"/>
        <v>0</v>
      </c>
      <c r="L2643" s="31">
        <f t="shared" si="1144"/>
        <v>4</v>
      </c>
      <c r="M2643" s="32">
        <f t="shared" si="1138"/>
        <v>0</v>
      </c>
      <c r="N2643" s="31">
        <f t="shared" si="1145"/>
        <v>0</v>
      </c>
      <c r="O2643" s="32">
        <f t="shared" si="1139"/>
        <v>0</v>
      </c>
      <c r="P2643" s="31">
        <f t="shared" si="1146"/>
        <v>0</v>
      </c>
      <c r="Q2643" s="32">
        <f t="shared" si="1140"/>
        <v>0</v>
      </c>
      <c r="R2643" s="31">
        <f t="shared" si="1147"/>
        <v>0</v>
      </c>
      <c r="S2643" s="32">
        <f t="shared" si="1141"/>
        <v>0</v>
      </c>
      <c r="T2643" s="31">
        <f t="shared" si="1148"/>
        <v>0</v>
      </c>
      <c r="V2643" s="1">
        <f t="shared" si="1150"/>
        <v>1</v>
      </c>
      <c r="W2643" s="1">
        <f t="shared" si="1151"/>
        <v>4</v>
      </c>
      <c r="X2643" s="1">
        <f t="shared" si="1152"/>
        <v>0</v>
      </c>
      <c r="Y2643" s="1">
        <f t="shared" si="1153"/>
        <v>0</v>
      </c>
      <c r="Z2643" s="1">
        <f t="shared" si="1154"/>
        <v>0</v>
      </c>
      <c r="AA2643" s="1">
        <f t="shared" si="1155"/>
        <v>0</v>
      </c>
      <c r="AD2643" s="1">
        <f t="shared" si="1156"/>
        <v>4</v>
      </c>
      <c r="AE2643" s="1">
        <f t="shared" si="1157"/>
        <v>1</v>
      </c>
      <c r="AF2643" s="1">
        <f t="shared" si="1158"/>
        <v>0</v>
      </c>
      <c r="AG2643" s="1">
        <f t="shared" si="1159"/>
        <v>0</v>
      </c>
      <c r="AH2643" s="1">
        <f t="shared" si="1160"/>
        <v>0</v>
      </c>
      <c r="AI2643" s="1">
        <f t="shared" si="1161"/>
        <v>0</v>
      </c>
      <c r="AK2643" s="1" t="str">
        <f t="shared" si="1149"/>
        <v>410000</v>
      </c>
    </row>
    <row r="2644" spans="4:37" x14ac:dyDescent="0.25">
      <c r="D2644" s="27">
        <v>2622</v>
      </c>
      <c r="E2644" s="27">
        <f t="shared" si="1135"/>
        <v>0</v>
      </c>
      <c r="F2644" s="27">
        <f t="shared" si="1136"/>
        <v>0</v>
      </c>
      <c r="G2644" s="27">
        <f t="shared" si="1142"/>
        <v>0</v>
      </c>
      <c r="H2644" s="2">
        <f>_xlfn.IFNA(IF(MATCH(AK2644,$AK$23:AK2643,0)&gt;0,0,0),1)</f>
        <v>0</v>
      </c>
      <c r="I2644" s="2">
        <f t="shared" si="1162"/>
        <v>6</v>
      </c>
      <c r="J2644" s="31">
        <f t="shared" si="1143"/>
        <v>2</v>
      </c>
      <c r="K2644" s="32">
        <f t="shared" si="1137"/>
        <v>0</v>
      </c>
      <c r="L2644" s="31">
        <f t="shared" si="1144"/>
        <v>4</v>
      </c>
      <c r="M2644" s="32">
        <f t="shared" si="1138"/>
        <v>0</v>
      </c>
      <c r="N2644" s="31">
        <f t="shared" si="1145"/>
        <v>0</v>
      </c>
      <c r="O2644" s="32">
        <f t="shared" si="1139"/>
        <v>0</v>
      </c>
      <c r="P2644" s="31">
        <f t="shared" si="1146"/>
        <v>0</v>
      </c>
      <c r="Q2644" s="32">
        <f t="shared" si="1140"/>
        <v>0</v>
      </c>
      <c r="R2644" s="31">
        <f t="shared" si="1147"/>
        <v>0</v>
      </c>
      <c r="S2644" s="32">
        <f t="shared" si="1141"/>
        <v>0</v>
      </c>
      <c r="T2644" s="31">
        <f t="shared" si="1148"/>
        <v>0</v>
      </c>
      <c r="V2644" s="1">
        <f t="shared" si="1150"/>
        <v>2</v>
      </c>
      <c r="W2644" s="1">
        <f t="shared" si="1151"/>
        <v>4</v>
      </c>
      <c r="X2644" s="1">
        <f t="shared" si="1152"/>
        <v>0</v>
      </c>
      <c r="Y2644" s="1">
        <f t="shared" si="1153"/>
        <v>0</v>
      </c>
      <c r="Z2644" s="1">
        <f t="shared" si="1154"/>
        <v>0</v>
      </c>
      <c r="AA2644" s="1">
        <f t="shared" si="1155"/>
        <v>0</v>
      </c>
      <c r="AD2644" s="1">
        <f t="shared" si="1156"/>
        <v>4</v>
      </c>
      <c r="AE2644" s="1">
        <f t="shared" si="1157"/>
        <v>2</v>
      </c>
      <c r="AF2644" s="1">
        <f t="shared" si="1158"/>
        <v>0</v>
      </c>
      <c r="AG2644" s="1">
        <f t="shared" si="1159"/>
        <v>0</v>
      </c>
      <c r="AH2644" s="1">
        <f t="shared" si="1160"/>
        <v>0</v>
      </c>
      <c r="AI2644" s="1">
        <f t="shared" si="1161"/>
        <v>0</v>
      </c>
      <c r="AK2644" s="1" t="str">
        <f t="shared" si="1149"/>
        <v>420000</v>
      </c>
    </row>
    <row r="2645" spans="4:37" x14ac:dyDescent="0.25">
      <c r="D2645" s="27">
        <v>2623</v>
      </c>
      <c r="E2645" s="27">
        <f t="shared" si="1135"/>
        <v>0</v>
      </c>
      <c r="F2645" s="27">
        <f t="shared" si="1136"/>
        <v>0</v>
      </c>
      <c r="G2645" s="27">
        <f t="shared" si="1142"/>
        <v>0</v>
      </c>
      <c r="H2645" s="2">
        <f>_xlfn.IFNA(IF(MATCH(AK2645,$AK$23:AK2644,0)&gt;0,0,0),1)</f>
        <v>0</v>
      </c>
      <c r="I2645" s="2">
        <f t="shared" si="1162"/>
        <v>7</v>
      </c>
      <c r="J2645" s="31">
        <f t="shared" si="1143"/>
        <v>3</v>
      </c>
      <c r="K2645" s="32">
        <f t="shared" si="1137"/>
        <v>0</v>
      </c>
      <c r="L2645" s="31">
        <f t="shared" si="1144"/>
        <v>4</v>
      </c>
      <c r="M2645" s="32">
        <f t="shared" si="1138"/>
        <v>0</v>
      </c>
      <c r="N2645" s="31">
        <f t="shared" si="1145"/>
        <v>0</v>
      </c>
      <c r="O2645" s="32">
        <f t="shared" si="1139"/>
        <v>0</v>
      </c>
      <c r="P2645" s="31">
        <f t="shared" si="1146"/>
        <v>0</v>
      </c>
      <c r="Q2645" s="32">
        <f t="shared" si="1140"/>
        <v>0</v>
      </c>
      <c r="R2645" s="31">
        <f t="shared" si="1147"/>
        <v>0</v>
      </c>
      <c r="S2645" s="32">
        <f t="shared" si="1141"/>
        <v>0</v>
      </c>
      <c r="T2645" s="31">
        <f t="shared" si="1148"/>
        <v>0</v>
      </c>
      <c r="V2645" s="1">
        <f t="shared" si="1150"/>
        <v>3</v>
      </c>
      <c r="W2645" s="1">
        <f t="shared" si="1151"/>
        <v>4</v>
      </c>
      <c r="X2645" s="1">
        <f t="shared" si="1152"/>
        <v>0</v>
      </c>
      <c r="Y2645" s="1">
        <f t="shared" si="1153"/>
        <v>0</v>
      </c>
      <c r="Z2645" s="1">
        <f t="shared" si="1154"/>
        <v>0</v>
      </c>
      <c r="AA2645" s="1">
        <f t="shared" si="1155"/>
        <v>0</v>
      </c>
      <c r="AD2645" s="1">
        <f t="shared" si="1156"/>
        <v>4</v>
      </c>
      <c r="AE2645" s="1">
        <f t="shared" si="1157"/>
        <v>3</v>
      </c>
      <c r="AF2645" s="1">
        <f t="shared" si="1158"/>
        <v>0</v>
      </c>
      <c r="AG2645" s="1">
        <f t="shared" si="1159"/>
        <v>0</v>
      </c>
      <c r="AH2645" s="1">
        <f t="shared" si="1160"/>
        <v>0</v>
      </c>
      <c r="AI2645" s="1">
        <f t="shared" si="1161"/>
        <v>0</v>
      </c>
      <c r="AK2645" s="1" t="str">
        <f t="shared" si="1149"/>
        <v>430000</v>
      </c>
    </row>
    <row r="2646" spans="4:37" x14ac:dyDescent="0.25">
      <c r="D2646" s="27">
        <v>2624</v>
      </c>
      <c r="E2646" s="27">
        <f t="shared" si="1135"/>
        <v>0</v>
      </c>
      <c r="F2646" s="27">
        <f t="shared" si="1136"/>
        <v>0</v>
      </c>
      <c r="G2646" s="27">
        <f t="shared" si="1142"/>
        <v>0</v>
      </c>
      <c r="H2646" s="2">
        <f>_xlfn.IFNA(IF(MATCH(AK2646,$AK$23:AK2645,0)&gt;0,0,0),1)</f>
        <v>0</v>
      </c>
      <c r="I2646" s="2">
        <f t="shared" si="1162"/>
        <v>8</v>
      </c>
      <c r="J2646" s="31">
        <f t="shared" si="1143"/>
        <v>4</v>
      </c>
      <c r="K2646" s="32">
        <f t="shared" si="1137"/>
        <v>1</v>
      </c>
      <c r="L2646" s="31">
        <f t="shared" si="1144"/>
        <v>4</v>
      </c>
      <c r="M2646" s="32">
        <f t="shared" si="1138"/>
        <v>0</v>
      </c>
      <c r="N2646" s="31">
        <f t="shared" si="1145"/>
        <v>0</v>
      </c>
      <c r="O2646" s="32">
        <f t="shared" si="1139"/>
        <v>0</v>
      </c>
      <c r="P2646" s="31">
        <f t="shared" si="1146"/>
        <v>0</v>
      </c>
      <c r="Q2646" s="32">
        <f t="shared" si="1140"/>
        <v>0</v>
      </c>
      <c r="R2646" s="31">
        <f t="shared" si="1147"/>
        <v>0</v>
      </c>
      <c r="S2646" s="32">
        <f t="shared" si="1141"/>
        <v>0</v>
      </c>
      <c r="T2646" s="31">
        <f t="shared" si="1148"/>
        <v>0</v>
      </c>
      <c r="V2646" s="1">
        <f t="shared" si="1150"/>
        <v>4</v>
      </c>
      <c r="W2646" s="1">
        <f t="shared" si="1151"/>
        <v>4</v>
      </c>
      <c r="X2646" s="1">
        <f t="shared" si="1152"/>
        <v>0</v>
      </c>
      <c r="Y2646" s="1">
        <f t="shared" si="1153"/>
        <v>0</v>
      </c>
      <c r="Z2646" s="1">
        <f t="shared" si="1154"/>
        <v>0</v>
      </c>
      <c r="AA2646" s="1">
        <f t="shared" si="1155"/>
        <v>0</v>
      </c>
      <c r="AD2646" s="1">
        <f t="shared" si="1156"/>
        <v>4</v>
      </c>
      <c r="AE2646" s="1">
        <f t="shared" si="1157"/>
        <v>4</v>
      </c>
      <c r="AF2646" s="1">
        <f t="shared" si="1158"/>
        <v>0</v>
      </c>
      <c r="AG2646" s="1">
        <f t="shared" si="1159"/>
        <v>0</v>
      </c>
      <c r="AH2646" s="1">
        <f t="shared" si="1160"/>
        <v>0</v>
      </c>
      <c r="AI2646" s="1">
        <f t="shared" si="1161"/>
        <v>0</v>
      </c>
      <c r="AK2646" s="1" t="str">
        <f t="shared" si="1149"/>
        <v>440000</v>
      </c>
    </row>
    <row r="2647" spans="4:37" x14ac:dyDescent="0.25">
      <c r="D2647" s="27">
        <v>2625</v>
      </c>
      <c r="E2647" s="27">
        <f t="shared" ref="E2647:E2710" si="1163">IF(D2647&lt;=$C$4^$C$6,1,0)</f>
        <v>0</v>
      </c>
      <c r="F2647" s="27">
        <f t="shared" ref="F2647:F2710" si="1164">IF(E2647=1,IF(SUM(K2647,M2647,O2647,Q2647,S2647)=0,1,0),0)</f>
        <v>0</v>
      </c>
      <c r="G2647" s="27">
        <f t="shared" si="1142"/>
        <v>0</v>
      </c>
      <c r="H2647" s="2">
        <f>_xlfn.IFNA(IF(MATCH(AK2647,$AK$23:AK2646,0)&gt;0,0,0),1)</f>
        <v>0</v>
      </c>
      <c r="I2647" s="2">
        <f t="shared" si="1162"/>
        <v>2</v>
      </c>
      <c r="J2647" s="31">
        <f t="shared" si="1143"/>
        <v>1</v>
      </c>
      <c r="K2647" s="32">
        <f t="shared" ref="K2647:K2710" si="1165">IF($C$6&gt;1,IF(L2647=J2647,1,0),0)</f>
        <v>1</v>
      </c>
      <c r="L2647" s="31">
        <f t="shared" si="1144"/>
        <v>1</v>
      </c>
      <c r="M2647" s="32">
        <f t="shared" ref="M2647:M2710" si="1166">IF($C$6&gt;2,IF(OR(N2647=L2647,N2647=J2647),1,0),0)</f>
        <v>0</v>
      </c>
      <c r="N2647" s="31">
        <f t="shared" si="1145"/>
        <v>0</v>
      </c>
      <c r="O2647" s="32">
        <f t="shared" ref="O2647:O2710" si="1167">IF($C$6&gt;3,IF(OR(P2647=N2647,P2647=L2647,P2647=J2647),1,0),0)</f>
        <v>0</v>
      </c>
      <c r="P2647" s="31">
        <f t="shared" si="1146"/>
        <v>0</v>
      </c>
      <c r="Q2647" s="32">
        <f t="shared" ref="Q2647:Q2710" si="1168">IF($C$6&gt;4,IF(OR(R2647=N2647,R2647=L2647,R2647=J2647,R2647=P2647),1,0),0)</f>
        <v>0</v>
      </c>
      <c r="R2647" s="31">
        <f t="shared" si="1147"/>
        <v>0</v>
      </c>
      <c r="S2647" s="32">
        <f t="shared" ref="S2647:S2710" si="1169">IF($C$6&gt;5,IF(OR(T2647=N2647,T2647=L2647,T2647=J2647,T2647=P2647,T2647=R2647),1,0),0)</f>
        <v>0</v>
      </c>
      <c r="T2647" s="31">
        <f t="shared" si="1148"/>
        <v>0</v>
      </c>
      <c r="V2647" s="1">
        <f t="shared" si="1150"/>
        <v>1</v>
      </c>
      <c r="W2647" s="1">
        <f t="shared" si="1151"/>
        <v>1</v>
      </c>
      <c r="X2647" s="1">
        <f t="shared" si="1152"/>
        <v>0</v>
      </c>
      <c r="Y2647" s="1">
        <f t="shared" si="1153"/>
        <v>0</v>
      </c>
      <c r="Z2647" s="1">
        <f t="shared" si="1154"/>
        <v>0</v>
      </c>
      <c r="AA2647" s="1">
        <f t="shared" si="1155"/>
        <v>0</v>
      </c>
      <c r="AD2647" s="1">
        <f t="shared" si="1156"/>
        <v>1</v>
      </c>
      <c r="AE2647" s="1">
        <f t="shared" si="1157"/>
        <v>1</v>
      </c>
      <c r="AF2647" s="1">
        <f t="shared" si="1158"/>
        <v>0</v>
      </c>
      <c r="AG2647" s="1">
        <f t="shared" si="1159"/>
        <v>0</v>
      </c>
      <c r="AH2647" s="1">
        <f t="shared" si="1160"/>
        <v>0</v>
      </c>
      <c r="AI2647" s="1">
        <f t="shared" si="1161"/>
        <v>0</v>
      </c>
      <c r="AK2647" s="1" t="str">
        <f t="shared" si="1149"/>
        <v>110000</v>
      </c>
    </row>
    <row r="2648" spans="4:37" x14ac:dyDescent="0.25">
      <c r="D2648" s="27">
        <v>2626</v>
      </c>
      <c r="E2648" s="27">
        <f t="shared" si="1163"/>
        <v>0</v>
      </c>
      <c r="F2648" s="27">
        <f t="shared" si="1164"/>
        <v>0</v>
      </c>
      <c r="G2648" s="27">
        <f t="shared" ref="G2648:G2711" si="1170">IF(SUM(F2648,H2648)=2,1,0)</f>
        <v>0</v>
      </c>
      <c r="H2648" s="2">
        <f>_xlfn.IFNA(IF(MATCH(AK2648,$AK$23:AK2647,0)&gt;0,0,0),1)</f>
        <v>0</v>
      </c>
      <c r="I2648" s="2">
        <f t="shared" si="1162"/>
        <v>3</v>
      </c>
      <c r="J2648" s="31">
        <f t="shared" ref="J2648:J2711" si="1171">IF(J2647&lt;$C$4,J2647+1,1)</f>
        <v>2</v>
      </c>
      <c r="K2648" s="32">
        <f t="shared" si="1165"/>
        <v>0</v>
      </c>
      <c r="L2648" s="31">
        <f t="shared" ref="L2648:L2711" si="1172">IF($C$6&gt;=2,IF(J2648&gt;J2647,L2647,IF(L2647&lt;$C$4,L2647+1,1)),0)</f>
        <v>1</v>
      </c>
      <c r="M2648" s="32">
        <f t="shared" si="1166"/>
        <v>0</v>
      </c>
      <c r="N2648" s="31">
        <f t="shared" ref="N2648:N2711" si="1173">IF($C$6&gt;=3,IF(L2648=L2647,N2647,IF(L2648&lt;L2647,IF(N2647&lt;$C$4,N2647+1,1),N2647)),0)</f>
        <v>0</v>
      </c>
      <c r="O2648" s="32">
        <f t="shared" si="1167"/>
        <v>0</v>
      </c>
      <c r="P2648" s="31">
        <f t="shared" ref="P2648:P2711" si="1174">IF($C$6&gt;=4,IF(N2648=N2647,P2647,IF(N2648&lt;N2647,IF(P2647&lt;$C$4,P2647+1,1),P2647)),0)</f>
        <v>0</v>
      </c>
      <c r="Q2648" s="32">
        <f t="shared" si="1168"/>
        <v>0</v>
      </c>
      <c r="R2648" s="31">
        <f t="shared" ref="R2648:R2711" si="1175">IF($C$6&gt;=5,IF(P2648=P2647,R2647,IF(P2648&lt;P2647,IF(R2647&lt;$C$4,R2647+1,1),R2647)),0)</f>
        <v>0</v>
      </c>
      <c r="S2648" s="32">
        <f t="shared" si="1169"/>
        <v>0</v>
      </c>
      <c r="T2648" s="31">
        <f t="shared" ref="T2648:T2711" si="1176">IF($C$6&gt;=6,IF(R2648=R2647,T2647,IF(R2648&lt;R2647,IF(T2647&lt;$C$4,T2647+1,1),T2647)),0)</f>
        <v>0</v>
      </c>
      <c r="V2648" s="1">
        <f t="shared" si="1150"/>
        <v>2</v>
      </c>
      <c r="W2648" s="1">
        <f t="shared" si="1151"/>
        <v>1</v>
      </c>
      <c r="X2648" s="1">
        <f t="shared" si="1152"/>
        <v>0</v>
      </c>
      <c r="Y2648" s="1">
        <f t="shared" si="1153"/>
        <v>0</v>
      </c>
      <c r="Z2648" s="1">
        <f t="shared" si="1154"/>
        <v>0</v>
      </c>
      <c r="AA2648" s="1">
        <f t="shared" si="1155"/>
        <v>0</v>
      </c>
      <c r="AD2648" s="1">
        <f t="shared" si="1156"/>
        <v>2</v>
      </c>
      <c r="AE2648" s="1">
        <f t="shared" si="1157"/>
        <v>1</v>
      </c>
      <c r="AF2648" s="1">
        <f t="shared" si="1158"/>
        <v>0</v>
      </c>
      <c r="AG2648" s="1">
        <f t="shared" si="1159"/>
        <v>0</v>
      </c>
      <c r="AH2648" s="1">
        <f t="shared" si="1160"/>
        <v>0</v>
      </c>
      <c r="AI2648" s="1">
        <f t="shared" si="1161"/>
        <v>0</v>
      </c>
      <c r="AK2648" s="1" t="str">
        <f t="shared" ref="AK2648:AK2711" si="1177">CONCATENATE(AD2648,AE2648,AF2648,AG2648,AH2648,AI2648)</f>
        <v>210000</v>
      </c>
    </row>
    <row r="2649" spans="4:37" x14ac:dyDescent="0.25">
      <c r="D2649" s="27">
        <v>2627</v>
      </c>
      <c r="E2649" s="27">
        <f t="shared" si="1163"/>
        <v>0</v>
      </c>
      <c r="F2649" s="27">
        <f t="shared" si="1164"/>
        <v>0</v>
      </c>
      <c r="G2649" s="27">
        <f t="shared" si="1170"/>
        <v>0</v>
      </c>
      <c r="H2649" s="2">
        <f>_xlfn.IFNA(IF(MATCH(AK2649,$AK$23:AK2648,0)&gt;0,0,0),1)</f>
        <v>0</v>
      </c>
      <c r="I2649" s="2">
        <f t="shared" si="1162"/>
        <v>4</v>
      </c>
      <c r="J2649" s="31">
        <f t="shared" si="1171"/>
        <v>3</v>
      </c>
      <c r="K2649" s="32">
        <f t="shared" si="1165"/>
        <v>0</v>
      </c>
      <c r="L2649" s="31">
        <f t="shared" si="1172"/>
        <v>1</v>
      </c>
      <c r="M2649" s="32">
        <f t="shared" si="1166"/>
        <v>0</v>
      </c>
      <c r="N2649" s="31">
        <f t="shared" si="1173"/>
        <v>0</v>
      </c>
      <c r="O2649" s="32">
        <f t="shared" si="1167"/>
        <v>0</v>
      </c>
      <c r="P2649" s="31">
        <f t="shared" si="1174"/>
        <v>0</v>
      </c>
      <c r="Q2649" s="32">
        <f t="shared" si="1168"/>
        <v>0</v>
      </c>
      <c r="R2649" s="31">
        <f t="shared" si="1175"/>
        <v>0</v>
      </c>
      <c r="S2649" s="32">
        <f t="shared" si="1169"/>
        <v>0</v>
      </c>
      <c r="T2649" s="31">
        <f t="shared" si="1176"/>
        <v>0</v>
      </c>
      <c r="V2649" s="1">
        <f t="shared" si="1150"/>
        <v>3</v>
      </c>
      <c r="W2649" s="1">
        <f t="shared" si="1151"/>
        <v>1</v>
      </c>
      <c r="X2649" s="1">
        <f t="shared" si="1152"/>
        <v>0</v>
      </c>
      <c r="Y2649" s="1">
        <f t="shared" si="1153"/>
        <v>0</v>
      </c>
      <c r="Z2649" s="1">
        <f t="shared" si="1154"/>
        <v>0</v>
      </c>
      <c r="AA2649" s="1">
        <f t="shared" si="1155"/>
        <v>0</v>
      </c>
      <c r="AD2649" s="1">
        <f t="shared" si="1156"/>
        <v>3</v>
      </c>
      <c r="AE2649" s="1">
        <f t="shared" si="1157"/>
        <v>1</v>
      </c>
      <c r="AF2649" s="1">
        <f t="shared" si="1158"/>
        <v>0</v>
      </c>
      <c r="AG2649" s="1">
        <f t="shared" si="1159"/>
        <v>0</v>
      </c>
      <c r="AH2649" s="1">
        <f t="shared" si="1160"/>
        <v>0</v>
      </c>
      <c r="AI2649" s="1">
        <f t="shared" si="1161"/>
        <v>0</v>
      </c>
      <c r="AK2649" s="1" t="str">
        <f t="shared" si="1177"/>
        <v>310000</v>
      </c>
    </row>
    <row r="2650" spans="4:37" x14ac:dyDescent="0.25">
      <c r="D2650" s="27">
        <v>2628</v>
      </c>
      <c r="E2650" s="27">
        <f t="shared" si="1163"/>
        <v>0</v>
      </c>
      <c r="F2650" s="27">
        <f t="shared" si="1164"/>
        <v>0</v>
      </c>
      <c r="G2650" s="27">
        <f t="shared" si="1170"/>
        <v>0</v>
      </c>
      <c r="H2650" s="2">
        <f>_xlfn.IFNA(IF(MATCH(AK2650,$AK$23:AK2649,0)&gt;0,0,0),1)</f>
        <v>0</v>
      </c>
      <c r="I2650" s="2">
        <f t="shared" si="1162"/>
        <v>5</v>
      </c>
      <c r="J2650" s="31">
        <f t="shared" si="1171"/>
        <v>4</v>
      </c>
      <c r="K2650" s="32">
        <f t="shared" si="1165"/>
        <v>0</v>
      </c>
      <c r="L2650" s="31">
        <f t="shared" si="1172"/>
        <v>1</v>
      </c>
      <c r="M2650" s="32">
        <f t="shared" si="1166"/>
        <v>0</v>
      </c>
      <c r="N2650" s="31">
        <f t="shared" si="1173"/>
        <v>0</v>
      </c>
      <c r="O2650" s="32">
        <f t="shared" si="1167"/>
        <v>0</v>
      </c>
      <c r="P2650" s="31">
        <f t="shared" si="1174"/>
        <v>0</v>
      </c>
      <c r="Q2650" s="32">
        <f t="shared" si="1168"/>
        <v>0</v>
      </c>
      <c r="R2650" s="31">
        <f t="shared" si="1175"/>
        <v>0</v>
      </c>
      <c r="S2650" s="32">
        <f t="shared" si="1169"/>
        <v>0</v>
      </c>
      <c r="T2650" s="31">
        <f t="shared" si="1176"/>
        <v>0</v>
      </c>
      <c r="V2650" s="1">
        <f t="shared" si="1150"/>
        <v>4</v>
      </c>
      <c r="W2650" s="1">
        <f t="shared" si="1151"/>
        <v>1</v>
      </c>
      <c r="X2650" s="1">
        <f t="shared" si="1152"/>
        <v>0</v>
      </c>
      <c r="Y2650" s="1">
        <f t="shared" si="1153"/>
        <v>0</v>
      </c>
      <c r="Z2650" s="1">
        <f t="shared" si="1154"/>
        <v>0</v>
      </c>
      <c r="AA2650" s="1">
        <f t="shared" si="1155"/>
        <v>0</v>
      </c>
      <c r="AD2650" s="1">
        <f t="shared" si="1156"/>
        <v>4</v>
      </c>
      <c r="AE2650" s="1">
        <f t="shared" si="1157"/>
        <v>1</v>
      </c>
      <c r="AF2650" s="1">
        <f t="shared" si="1158"/>
        <v>0</v>
      </c>
      <c r="AG2650" s="1">
        <f t="shared" si="1159"/>
        <v>0</v>
      </c>
      <c r="AH2650" s="1">
        <f t="shared" si="1160"/>
        <v>0</v>
      </c>
      <c r="AI2650" s="1">
        <f t="shared" si="1161"/>
        <v>0</v>
      </c>
      <c r="AK2650" s="1" t="str">
        <f t="shared" si="1177"/>
        <v>410000</v>
      </c>
    </row>
    <row r="2651" spans="4:37" x14ac:dyDescent="0.25">
      <c r="D2651" s="27">
        <v>2629</v>
      </c>
      <c r="E2651" s="27">
        <f t="shared" si="1163"/>
        <v>0</v>
      </c>
      <c r="F2651" s="27">
        <f t="shared" si="1164"/>
        <v>0</v>
      </c>
      <c r="G2651" s="27">
        <f t="shared" si="1170"/>
        <v>0</v>
      </c>
      <c r="H2651" s="2">
        <f>_xlfn.IFNA(IF(MATCH(AK2651,$AK$23:AK2650,0)&gt;0,0,0),1)</f>
        <v>0</v>
      </c>
      <c r="I2651" s="2">
        <f t="shared" si="1162"/>
        <v>3</v>
      </c>
      <c r="J2651" s="31">
        <f t="shared" si="1171"/>
        <v>1</v>
      </c>
      <c r="K2651" s="32">
        <f t="shared" si="1165"/>
        <v>0</v>
      </c>
      <c r="L2651" s="31">
        <f t="shared" si="1172"/>
        <v>2</v>
      </c>
      <c r="M2651" s="32">
        <f t="shared" si="1166"/>
        <v>0</v>
      </c>
      <c r="N2651" s="31">
        <f t="shared" si="1173"/>
        <v>0</v>
      </c>
      <c r="O2651" s="32">
        <f t="shared" si="1167"/>
        <v>0</v>
      </c>
      <c r="P2651" s="31">
        <f t="shared" si="1174"/>
        <v>0</v>
      </c>
      <c r="Q2651" s="32">
        <f t="shared" si="1168"/>
        <v>0</v>
      </c>
      <c r="R2651" s="31">
        <f t="shared" si="1175"/>
        <v>0</v>
      </c>
      <c r="S2651" s="32">
        <f t="shared" si="1169"/>
        <v>0</v>
      </c>
      <c r="T2651" s="31">
        <f t="shared" si="1176"/>
        <v>0</v>
      </c>
      <c r="V2651" s="1">
        <f t="shared" si="1150"/>
        <v>1</v>
      </c>
      <c r="W2651" s="1">
        <f t="shared" si="1151"/>
        <v>2</v>
      </c>
      <c r="X2651" s="1">
        <f t="shared" si="1152"/>
        <v>0</v>
      </c>
      <c r="Y2651" s="1">
        <f t="shared" si="1153"/>
        <v>0</v>
      </c>
      <c r="Z2651" s="1">
        <f t="shared" si="1154"/>
        <v>0</v>
      </c>
      <c r="AA2651" s="1">
        <f t="shared" si="1155"/>
        <v>0</v>
      </c>
      <c r="AD2651" s="1">
        <f t="shared" si="1156"/>
        <v>2</v>
      </c>
      <c r="AE2651" s="1">
        <f t="shared" si="1157"/>
        <v>1</v>
      </c>
      <c r="AF2651" s="1">
        <f t="shared" si="1158"/>
        <v>0</v>
      </c>
      <c r="AG2651" s="1">
        <f t="shared" si="1159"/>
        <v>0</v>
      </c>
      <c r="AH2651" s="1">
        <f t="shared" si="1160"/>
        <v>0</v>
      </c>
      <c r="AI2651" s="1">
        <f t="shared" si="1161"/>
        <v>0</v>
      </c>
      <c r="AK2651" s="1" t="str">
        <f t="shared" si="1177"/>
        <v>210000</v>
      </c>
    </row>
    <row r="2652" spans="4:37" x14ac:dyDescent="0.25">
      <c r="D2652" s="27">
        <v>2630</v>
      </c>
      <c r="E2652" s="27">
        <f t="shared" si="1163"/>
        <v>0</v>
      </c>
      <c r="F2652" s="27">
        <f t="shared" si="1164"/>
        <v>0</v>
      </c>
      <c r="G2652" s="27">
        <f t="shared" si="1170"/>
        <v>0</v>
      </c>
      <c r="H2652" s="2">
        <f>_xlfn.IFNA(IF(MATCH(AK2652,$AK$23:AK2651,0)&gt;0,0,0),1)</f>
        <v>0</v>
      </c>
      <c r="I2652" s="2">
        <f t="shared" si="1162"/>
        <v>4</v>
      </c>
      <c r="J2652" s="31">
        <f t="shared" si="1171"/>
        <v>2</v>
      </c>
      <c r="K2652" s="32">
        <f t="shared" si="1165"/>
        <v>1</v>
      </c>
      <c r="L2652" s="31">
        <f t="shared" si="1172"/>
        <v>2</v>
      </c>
      <c r="M2652" s="32">
        <f t="shared" si="1166"/>
        <v>0</v>
      </c>
      <c r="N2652" s="31">
        <f t="shared" si="1173"/>
        <v>0</v>
      </c>
      <c r="O2652" s="32">
        <f t="shared" si="1167"/>
        <v>0</v>
      </c>
      <c r="P2652" s="31">
        <f t="shared" si="1174"/>
        <v>0</v>
      </c>
      <c r="Q2652" s="32">
        <f t="shared" si="1168"/>
        <v>0</v>
      </c>
      <c r="R2652" s="31">
        <f t="shared" si="1175"/>
        <v>0</v>
      </c>
      <c r="S2652" s="32">
        <f t="shared" si="1169"/>
        <v>0</v>
      </c>
      <c r="T2652" s="31">
        <f t="shared" si="1176"/>
        <v>0</v>
      </c>
      <c r="V2652" s="1">
        <f t="shared" si="1150"/>
        <v>2</v>
      </c>
      <c r="W2652" s="1">
        <f t="shared" si="1151"/>
        <v>2</v>
      </c>
      <c r="X2652" s="1">
        <f t="shared" si="1152"/>
        <v>0</v>
      </c>
      <c r="Y2652" s="1">
        <f t="shared" si="1153"/>
        <v>0</v>
      </c>
      <c r="Z2652" s="1">
        <f t="shared" si="1154"/>
        <v>0</v>
      </c>
      <c r="AA2652" s="1">
        <f t="shared" si="1155"/>
        <v>0</v>
      </c>
      <c r="AD2652" s="1">
        <f t="shared" si="1156"/>
        <v>2</v>
      </c>
      <c r="AE2652" s="1">
        <f t="shared" si="1157"/>
        <v>2</v>
      </c>
      <c r="AF2652" s="1">
        <f t="shared" si="1158"/>
        <v>0</v>
      </c>
      <c r="AG2652" s="1">
        <f t="shared" si="1159"/>
        <v>0</v>
      </c>
      <c r="AH2652" s="1">
        <f t="shared" si="1160"/>
        <v>0</v>
      </c>
      <c r="AI2652" s="1">
        <f t="shared" si="1161"/>
        <v>0</v>
      </c>
      <c r="AK2652" s="1" t="str">
        <f t="shared" si="1177"/>
        <v>220000</v>
      </c>
    </row>
    <row r="2653" spans="4:37" x14ac:dyDescent="0.25">
      <c r="D2653" s="27">
        <v>2631</v>
      </c>
      <c r="E2653" s="27">
        <f t="shared" si="1163"/>
        <v>0</v>
      </c>
      <c r="F2653" s="27">
        <f t="shared" si="1164"/>
        <v>0</v>
      </c>
      <c r="G2653" s="27">
        <f t="shared" si="1170"/>
        <v>0</v>
      </c>
      <c r="H2653" s="2">
        <f>_xlfn.IFNA(IF(MATCH(AK2653,$AK$23:AK2652,0)&gt;0,0,0),1)</f>
        <v>0</v>
      </c>
      <c r="I2653" s="2">
        <f t="shared" si="1162"/>
        <v>5</v>
      </c>
      <c r="J2653" s="31">
        <f t="shared" si="1171"/>
        <v>3</v>
      </c>
      <c r="K2653" s="32">
        <f t="shared" si="1165"/>
        <v>0</v>
      </c>
      <c r="L2653" s="31">
        <f t="shared" si="1172"/>
        <v>2</v>
      </c>
      <c r="M2653" s="32">
        <f t="shared" si="1166"/>
        <v>0</v>
      </c>
      <c r="N2653" s="31">
        <f t="shared" si="1173"/>
        <v>0</v>
      </c>
      <c r="O2653" s="32">
        <f t="shared" si="1167"/>
        <v>0</v>
      </c>
      <c r="P2653" s="31">
        <f t="shared" si="1174"/>
        <v>0</v>
      </c>
      <c r="Q2653" s="32">
        <f t="shared" si="1168"/>
        <v>0</v>
      </c>
      <c r="R2653" s="31">
        <f t="shared" si="1175"/>
        <v>0</v>
      </c>
      <c r="S2653" s="32">
        <f t="shared" si="1169"/>
        <v>0</v>
      </c>
      <c r="T2653" s="31">
        <f t="shared" si="1176"/>
        <v>0</v>
      </c>
      <c r="V2653" s="1">
        <f t="shared" si="1150"/>
        <v>3</v>
      </c>
      <c r="W2653" s="1">
        <f t="shared" si="1151"/>
        <v>2</v>
      </c>
      <c r="X2653" s="1">
        <f t="shared" si="1152"/>
        <v>0</v>
      </c>
      <c r="Y2653" s="1">
        <f t="shared" si="1153"/>
        <v>0</v>
      </c>
      <c r="Z2653" s="1">
        <f t="shared" si="1154"/>
        <v>0</v>
      </c>
      <c r="AA2653" s="1">
        <f t="shared" si="1155"/>
        <v>0</v>
      </c>
      <c r="AD2653" s="1">
        <f t="shared" si="1156"/>
        <v>3</v>
      </c>
      <c r="AE2653" s="1">
        <f t="shared" si="1157"/>
        <v>2</v>
      </c>
      <c r="AF2653" s="1">
        <f t="shared" si="1158"/>
        <v>0</v>
      </c>
      <c r="AG2653" s="1">
        <f t="shared" si="1159"/>
        <v>0</v>
      </c>
      <c r="AH2653" s="1">
        <f t="shared" si="1160"/>
        <v>0</v>
      </c>
      <c r="AI2653" s="1">
        <f t="shared" si="1161"/>
        <v>0</v>
      </c>
      <c r="AK2653" s="1" t="str">
        <f t="shared" si="1177"/>
        <v>320000</v>
      </c>
    </row>
    <row r="2654" spans="4:37" x14ac:dyDescent="0.25">
      <c r="D2654" s="27">
        <v>2632</v>
      </c>
      <c r="E2654" s="27">
        <f t="shared" si="1163"/>
        <v>0</v>
      </c>
      <c r="F2654" s="27">
        <f t="shared" si="1164"/>
        <v>0</v>
      </c>
      <c r="G2654" s="27">
        <f t="shared" si="1170"/>
        <v>0</v>
      </c>
      <c r="H2654" s="2">
        <f>_xlfn.IFNA(IF(MATCH(AK2654,$AK$23:AK2653,0)&gt;0,0,0),1)</f>
        <v>0</v>
      </c>
      <c r="I2654" s="2">
        <f t="shared" si="1162"/>
        <v>6</v>
      </c>
      <c r="J2654" s="31">
        <f t="shared" si="1171"/>
        <v>4</v>
      </c>
      <c r="K2654" s="32">
        <f t="shared" si="1165"/>
        <v>0</v>
      </c>
      <c r="L2654" s="31">
        <f t="shared" si="1172"/>
        <v>2</v>
      </c>
      <c r="M2654" s="32">
        <f t="shared" si="1166"/>
        <v>0</v>
      </c>
      <c r="N2654" s="31">
        <f t="shared" si="1173"/>
        <v>0</v>
      </c>
      <c r="O2654" s="32">
        <f t="shared" si="1167"/>
        <v>0</v>
      </c>
      <c r="P2654" s="31">
        <f t="shared" si="1174"/>
        <v>0</v>
      </c>
      <c r="Q2654" s="32">
        <f t="shared" si="1168"/>
        <v>0</v>
      </c>
      <c r="R2654" s="31">
        <f t="shared" si="1175"/>
        <v>0</v>
      </c>
      <c r="S2654" s="32">
        <f t="shared" si="1169"/>
        <v>0</v>
      </c>
      <c r="T2654" s="31">
        <f t="shared" si="1176"/>
        <v>0</v>
      </c>
      <c r="V2654" s="1">
        <f t="shared" si="1150"/>
        <v>4</v>
      </c>
      <c r="W2654" s="1">
        <f t="shared" si="1151"/>
        <v>2</v>
      </c>
      <c r="X2654" s="1">
        <f t="shared" si="1152"/>
        <v>0</v>
      </c>
      <c r="Y2654" s="1">
        <f t="shared" si="1153"/>
        <v>0</v>
      </c>
      <c r="Z2654" s="1">
        <f t="shared" si="1154"/>
        <v>0</v>
      </c>
      <c r="AA2654" s="1">
        <f t="shared" si="1155"/>
        <v>0</v>
      </c>
      <c r="AD2654" s="1">
        <f t="shared" si="1156"/>
        <v>4</v>
      </c>
      <c r="AE2654" s="1">
        <f t="shared" si="1157"/>
        <v>2</v>
      </c>
      <c r="AF2654" s="1">
        <f t="shared" si="1158"/>
        <v>0</v>
      </c>
      <c r="AG2654" s="1">
        <f t="shared" si="1159"/>
        <v>0</v>
      </c>
      <c r="AH2654" s="1">
        <f t="shared" si="1160"/>
        <v>0</v>
      </c>
      <c r="AI2654" s="1">
        <f t="shared" si="1161"/>
        <v>0</v>
      </c>
      <c r="AK2654" s="1" t="str">
        <f t="shared" si="1177"/>
        <v>420000</v>
      </c>
    </row>
    <row r="2655" spans="4:37" x14ac:dyDescent="0.25">
      <c r="D2655" s="27">
        <v>2633</v>
      </c>
      <c r="E2655" s="27">
        <f t="shared" si="1163"/>
        <v>0</v>
      </c>
      <c r="F2655" s="27">
        <f t="shared" si="1164"/>
        <v>0</v>
      </c>
      <c r="G2655" s="27">
        <f t="shared" si="1170"/>
        <v>0</v>
      </c>
      <c r="H2655" s="2">
        <f>_xlfn.IFNA(IF(MATCH(AK2655,$AK$23:AK2654,0)&gt;0,0,0),1)</f>
        <v>0</v>
      </c>
      <c r="I2655" s="2">
        <f t="shared" si="1162"/>
        <v>4</v>
      </c>
      <c r="J2655" s="31">
        <f t="shared" si="1171"/>
        <v>1</v>
      </c>
      <c r="K2655" s="32">
        <f t="shared" si="1165"/>
        <v>0</v>
      </c>
      <c r="L2655" s="31">
        <f t="shared" si="1172"/>
        <v>3</v>
      </c>
      <c r="M2655" s="32">
        <f t="shared" si="1166"/>
        <v>0</v>
      </c>
      <c r="N2655" s="31">
        <f t="shared" si="1173"/>
        <v>0</v>
      </c>
      <c r="O2655" s="32">
        <f t="shared" si="1167"/>
        <v>0</v>
      </c>
      <c r="P2655" s="31">
        <f t="shared" si="1174"/>
        <v>0</v>
      </c>
      <c r="Q2655" s="32">
        <f t="shared" si="1168"/>
        <v>0</v>
      </c>
      <c r="R2655" s="31">
        <f t="shared" si="1175"/>
        <v>0</v>
      </c>
      <c r="S2655" s="32">
        <f t="shared" si="1169"/>
        <v>0</v>
      </c>
      <c r="T2655" s="31">
        <f t="shared" si="1176"/>
        <v>0</v>
      </c>
      <c r="V2655" s="1">
        <f t="shared" si="1150"/>
        <v>1</v>
      </c>
      <c r="W2655" s="1">
        <f t="shared" si="1151"/>
        <v>3</v>
      </c>
      <c r="X2655" s="1">
        <f t="shared" si="1152"/>
        <v>0</v>
      </c>
      <c r="Y2655" s="1">
        <f t="shared" si="1153"/>
        <v>0</v>
      </c>
      <c r="Z2655" s="1">
        <f t="shared" si="1154"/>
        <v>0</v>
      </c>
      <c r="AA2655" s="1">
        <f t="shared" si="1155"/>
        <v>0</v>
      </c>
      <c r="AD2655" s="1">
        <f t="shared" si="1156"/>
        <v>3</v>
      </c>
      <c r="AE2655" s="1">
        <f t="shared" si="1157"/>
        <v>1</v>
      </c>
      <c r="AF2655" s="1">
        <f t="shared" si="1158"/>
        <v>0</v>
      </c>
      <c r="AG2655" s="1">
        <f t="shared" si="1159"/>
        <v>0</v>
      </c>
      <c r="AH2655" s="1">
        <f t="shared" si="1160"/>
        <v>0</v>
      </c>
      <c r="AI2655" s="1">
        <f t="shared" si="1161"/>
        <v>0</v>
      </c>
      <c r="AK2655" s="1" t="str">
        <f t="shared" si="1177"/>
        <v>310000</v>
      </c>
    </row>
    <row r="2656" spans="4:37" x14ac:dyDescent="0.25">
      <c r="D2656" s="27">
        <v>2634</v>
      </c>
      <c r="E2656" s="27">
        <f t="shared" si="1163"/>
        <v>0</v>
      </c>
      <c r="F2656" s="27">
        <f t="shared" si="1164"/>
        <v>0</v>
      </c>
      <c r="G2656" s="27">
        <f t="shared" si="1170"/>
        <v>0</v>
      </c>
      <c r="H2656" s="2">
        <f>_xlfn.IFNA(IF(MATCH(AK2656,$AK$23:AK2655,0)&gt;0,0,0),1)</f>
        <v>0</v>
      </c>
      <c r="I2656" s="2">
        <f t="shared" si="1162"/>
        <v>5</v>
      </c>
      <c r="J2656" s="31">
        <f t="shared" si="1171"/>
        <v>2</v>
      </c>
      <c r="K2656" s="32">
        <f t="shared" si="1165"/>
        <v>0</v>
      </c>
      <c r="L2656" s="31">
        <f t="shared" si="1172"/>
        <v>3</v>
      </c>
      <c r="M2656" s="32">
        <f t="shared" si="1166"/>
        <v>0</v>
      </c>
      <c r="N2656" s="31">
        <f t="shared" si="1173"/>
        <v>0</v>
      </c>
      <c r="O2656" s="32">
        <f t="shared" si="1167"/>
        <v>0</v>
      </c>
      <c r="P2656" s="31">
        <f t="shared" si="1174"/>
        <v>0</v>
      </c>
      <c r="Q2656" s="32">
        <f t="shared" si="1168"/>
        <v>0</v>
      </c>
      <c r="R2656" s="31">
        <f t="shared" si="1175"/>
        <v>0</v>
      </c>
      <c r="S2656" s="32">
        <f t="shared" si="1169"/>
        <v>0</v>
      </c>
      <c r="T2656" s="31">
        <f t="shared" si="1176"/>
        <v>0</v>
      </c>
      <c r="V2656" s="1">
        <f t="shared" si="1150"/>
        <v>2</v>
      </c>
      <c r="W2656" s="1">
        <f t="shared" si="1151"/>
        <v>3</v>
      </c>
      <c r="X2656" s="1">
        <f t="shared" si="1152"/>
        <v>0</v>
      </c>
      <c r="Y2656" s="1">
        <f t="shared" si="1153"/>
        <v>0</v>
      </c>
      <c r="Z2656" s="1">
        <f t="shared" si="1154"/>
        <v>0</v>
      </c>
      <c r="AA2656" s="1">
        <f t="shared" si="1155"/>
        <v>0</v>
      </c>
      <c r="AD2656" s="1">
        <f t="shared" si="1156"/>
        <v>3</v>
      </c>
      <c r="AE2656" s="1">
        <f t="shared" si="1157"/>
        <v>2</v>
      </c>
      <c r="AF2656" s="1">
        <f t="shared" si="1158"/>
        <v>0</v>
      </c>
      <c r="AG2656" s="1">
        <f t="shared" si="1159"/>
        <v>0</v>
      </c>
      <c r="AH2656" s="1">
        <f t="shared" si="1160"/>
        <v>0</v>
      </c>
      <c r="AI2656" s="1">
        <f t="shared" si="1161"/>
        <v>0</v>
      </c>
      <c r="AK2656" s="1" t="str">
        <f t="shared" si="1177"/>
        <v>320000</v>
      </c>
    </row>
    <row r="2657" spans="4:37" x14ac:dyDescent="0.25">
      <c r="D2657" s="27">
        <v>2635</v>
      </c>
      <c r="E2657" s="27">
        <f t="shared" si="1163"/>
        <v>0</v>
      </c>
      <c r="F2657" s="27">
        <f t="shared" si="1164"/>
        <v>0</v>
      </c>
      <c r="G2657" s="27">
        <f t="shared" si="1170"/>
        <v>0</v>
      </c>
      <c r="H2657" s="2">
        <f>_xlfn.IFNA(IF(MATCH(AK2657,$AK$23:AK2656,0)&gt;0,0,0),1)</f>
        <v>0</v>
      </c>
      <c r="I2657" s="2">
        <f t="shared" si="1162"/>
        <v>6</v>
      </c>
      <c r="J2657" s="31">
        <f t="shared" si="1171"/>
        <v>3</v>
      </c>
      <c r="K2657" s="32">
        <f t="shared" si="1165"/>
        <v>1</v>
      </c>
      <c r="L2657" s="31">
        <f t="shared" si="1172"/>
        <v>3</v>
      </c>
      <c r="M2657" s="32">
        <f t="shared" si="1166"/>
        <v>0</v>
      </c>
      <c r="N2657" s="31">
        <f t="shared" si="1173"/>
        <v>0</v>
      </c>
      <c r="O2657" s="32">
        <f t="shared" si="1167"/>
        <v>0</v>
      </c>
      <c r="P2657" s="31">
        <f t="shared" si="1174"/>
        <v>0</v>
      </c>
      <c r="Q2657" s="32">
        <f t="shared" si="1168"/>
        <v>0</v>
      </c>
      <c r="R2657" s="31">
        <f t="shared" si="1175"/>
        <v>0</v>
      </c>
      <c r="S2657" s="32">
        <f t="shared" si="1169"/>
        <v>0</v>
      </c>
      <c r="T2657" s="31">
        <f t="shared" si="1176"/>
        <v>0</v>
      </c>
      <c r="V2657" s="1">
        <f t="shared" si="1150"/>
        <v>3</v>
      </c>
      <c r="W2657" s="1">
        <f t="shared" si="1151"/>
        <v>3</v>
      </c>
      <c r="X2657" s="1">
        <f t="shared" si="1152"/>
        <v>0</v>
      </c>
      <c r="Y2657" s="1">
        <f t="shared" si="1153"/>
        <v>0</v>
      </c>
      <c r="Z2657" s="1">
        <f t="shared" si="1154"/>
        <v>0</v>
      </c>
      <c r="AA2657" s="1">
        <f t="shared" si="1155"/>
        <v>0</v>
      </c>
      <c r="AD2657" s="1">
        <f t="shared" si="1156"/>
        <v>3</v>
      </c>
      <c r="AE2657" s="1">
        <f t="shared" si="1157"/>
        <v>3</v>
      </c>
      <c r="AF2657" s="1">
        <f t="shared" si="1158"/>
        <v>0</v>
      </c>
      <c r="AG2657" s="1">
        <f t="shared" si="1159"/>
        <v>0</v>
      </c>
      <c r="AH2657" s="1">
        <f t="shared" si="1160"/>
        <v>0</v>
      </c>
      <c r="AI2657" s="1">
        <f t="shared" si="1161"/>
        <v>0</v>
      </c>
      <c r="AK2657" s="1" t="str">
        <f t="shared" si="1177"/>
        <v>330000</v>
      </c>
    </row>
    <row r="2658" spans="4:37" x14ac:dyDescent="0.25">
      <c r="D2658" s="27">
        <v>2636</v>
      </c>
      <c r="E2658" s="27">
        <f t="shared" si="1163"/>
        <v>0</v>
      </c>
      <c r="F2658" s="27">
        <f t="shared" si="1164"/>
        <v>0</v>
      </c>
      <c r="G2658" s="27">
        <f t="shared" si="1170"/>
        <v>0</v>
      </c>
      <c r="H2658" s="2">
        <f>_xlfn.IFNA(IF(MATCH(AK2658,$AK$23:AK2657,0)&gt;0,0,0),1)</f>
        <v>0</v>
      </c>
      <c r="I2658" s="2">
        <f t="shared" si="1162"/>
        <v>7</v>
      </c>
      <c r="J2658" s="31">
        <f t="shared" si="1171"/>
        <v>4</v>
      </c>
      <c r="K2658" s="32">
        <f t="shared" si="1165"/>
        <v>0</v>
      </c>
      <c r="L2658" s="31">
        <f t="shared" si="1172"/>
        <v>3</v>
      </c>
      <c r="M2658" s="32">
        <f t="shared" si="1166"/>
        <v>0</v>
      </c>
      <c r="N2658" s="31">
        <f t="shared" si="1173"/>
        <v>0</v>
      </c>
      <c r="O2658" s="32">
        <f t="shared" si="1167"/>
        <v>0</v>
      </c>
      <c r="P2658" s="31">
        <f t="shared" si="1174"/>
        <v>0</v>
      </c>
      <c r="Q2658" s="32">
        <f t="shared" si="1168"/>
        <v>0</v>
      </c>
      <c r="R2658" s="31">
        <f t="shared" si="1175"/>
        <v>0</v>
      </c>
      <c r="S2658" s="32">
        <f t="shared" si="1169"/>
        <v>0</v>
      </c>
      <c r="T2658" s="31">
        <f t="shared" si="1176"/>
        <v>0</v>
      </c>
      <c r="V2658" s="1">
        <f t="shared" si="1150"/>
        <v>4</v>
      </c>
      <c r="W2658" s="1">
        <f t="shared" si="1151"/>
        <v>3</v>
      </c>
      <c r="X2658" s="1">
        <f t="shared" si="1152"/>
        <v>0</v>
      </c>
      <c r="Y2658" s="1">
        <f t="shared" si="1153"/>
        <v>0</v>
      </c>
      <c r="Z2658" s="1">
        <f t="shared" si="1154"/>
        <v>0</v>
      </c>
      <c r="AA2658" s="1">
        <f t="shared" si="1155"/>
        <v>0</v>
      </c>
      <c r="AD2658" s="1">
        <f t="shared" si="1156"/>
        <v>4</v>
      </c>
      <c r="AE2658" s="1">
        <f t="shared" si="1157"/>
        <v>3</v>
      </c>
      <c r="AF2658" s="1">
        <f t="shared" si="1158"/>
        <v>0</v>
      </c>
      <c r="AG2658" s="1">
        <f t="shared" si="1159"/>
        <v>0</v>
      </c>
      <c r="AH2658" s="1">
        <f t="shared" si="1160"/>
        <v>0</v>
      </c>
      <c r="AI2658" s="1">
        <f t="shared" si="1161"/>
        <v>0</v>
      </c>
      <c r="AK2658" s="1" t="str">
        <f t="shared" si="1177"/>
        <v>430000</v>
      </c>
    </row>
    <row r="2659" spans="4:37" x14ac:dyDescent="0.25">
      <c r="D2659" s="27">
        <v>2637</v>
      </c>
      <c r="E2659" s="27">
        <f t="shared" si="1163"/>
        <v>0</v>
      </c>
      <c r="F2659" s="27">
        <f t="shared" si="1164"/>
        <v>0</v>
      </c>
      <c r="G2659" s="27">
        <f t="shared" si="1170"/>
        <v>0</v>
      </c>
      <c r="H2659" s="2">
        <f>_xlfn.IFNA(IF(MATCH(AK2659,$AK$23:AK2658,0)&gt;0,0,0),1)</f>
        <v>0</v>
      </c>
      <c r="I2659" s="2">
        <f t="shared" si="1162"/>
        <v>5</v>
      </c>
      <c r="J2659" s="31">
        <f t="shared" si="1171"/>
        <v>1</v>
      </c>
      <c r="K2659" s="32">
        <f t="shared" si="1165"/>
        <v>0</v>
      </c>
      <c r="L2659" s="31">
        <f t="shared" si="1172"/>
        <v>4</v>
      </c>
      <c r="M2659" s="32">
        <f t="shared" si="1166"/>
        <v>0</v>
      </c>
      <c r="N2659" s="31">
        <f t="shared" si="1173"/>
        <v>0</v>
      </c>
      <c r="O2659" s="32">
        <f t="shared" si="1167"/>
        <v>0</v>
      </c>
      <c r="P2659" s="31">
        <f t="shared" si="1174"/>
        <v>0</v>
      </c>
      <c r="Q2659" s="32">
        <f t="shared" si="1168"/>
        <v>0</v>
      </c>
      <c r="R2659" s="31">
        <f t="shared" si="1175"/>
        <v>0</v>
      </c>
      <c r="S2659" s="32">
        <f t="shared" si="1169"/>
        <v>0</v>
      </c>
      <c r="T2659" s="31">
        <f t="shared" si="1176"/>
        <v>0</v>
      </c>
      <c r="V2659" s="1">
        <f t="shared" ref="V2659:V2722" si="1178">J2659</f>
        <v>1</v>
      </c>
      <c r="W2659" s="1">
        <f t="shared" ref="W2659:W2722" si="1179">L2659</f>
        <v>4</v>
      </c>
      <c r="X2659" s="1">
        <f t="shared" ref="X2659:X2722" si="1180">N2659</f>
        <v>0</v>
      </c>
      <c r="Y2659" s="1">
        <f t="shared" ref="Y2659:Y2722" si="1181">P2659</f>
        <v>0</v>
      </c>
      <c r="Z2659" s="1">
        <f t="shared" ref="Z2659:Z2722" si="1182">R2659</f>
        <v>0</v>
      </c>
      <c r="AA2659" s="1">
        <f t="shared" ref="AA2659:AA2722" si="1183">T2659</f>
        <v>0</v>
      </c>
      <c r="AD2659" s="1">
        <f t="shared" ref="AD2659:AD2722" si="1184">LARGE(V2659:AA2659,1)</f>
        <v>4</v>
      </c>
      <c r="AE2659" s="1">
        <f t="shared" ref="AE2659:AE2722" si="1185">LARGE(V2659:AA2659,2)</f>
        <v>1</v>
      </c>
      <c r="AF2659" s="1">
        <f t="shared" ref="AF2659:AF2722" si="1186">LARGE(V2659:AA2659,3)</f>
        <v>0</v>
      </c>
      <c r="AG2659" s="1">
        <f t="shared" ref="AG2659:AG2722" si="1187">LARGE(V2659:AA2659,4)</f>
        <v>0</v>
      </c>
      <c r="AH2659" s="1">
        <f t="shared" ref="AH2659:AH2722" si="1188">LARGE(V2659:AA2659,5)</f>
        <v>0</v>
      </c>
      <c r="AI2659" s="1">
        <f t="shared" ref="AI2659:AI2722" si="1189">LARGE(V2659:AA2659,6)</f>
        <v>0</v>
      </c>
      <c r="AK2659" s="1" t="str">
        <f t="shared" si="1177"/>
        <v>410000</v>
      </c>
    </row>
    <row r="2660" spans="4:37" x14ac:dyDescent="0.25">
      <c r="D2660" s="27">
        <v>2638</v>
      </c>
      <c r="E2660" s="27">
        <f t="shared" si="1163"/>
        <v>0</v>
      </c>
      <c r="F2660" s="27">
        <f t="shared" si="1164"/>
        <v>0</v>
      </c>
      <c r="G2660" s="27">
        <f t="shared" si="1170"/>
        <v>0</v>
      </c>
      <c r="H2660" s="2">
        <f>_xlfn.IFNA(IF(MATCH(AK2660,$AK$23:AK2659,0)&gt;0,0,0),1)</f>
        <v>0</v>
      </c>
      <c r="I2660" s="2">
        <f t="shared" si="1162"/>
        <v>6</v>
      </c>
      <c r="J2660" s="31">
        <f t="shared" si="1171"/>
        <v>2</v>
      </c>
      <c r="K2660" s="32">
        <f t="shared" si="1165"/>
        <v>0</v>
      </c>
      <c r="L2660" s="31">
        <f t="shared" si="1172"/>
        <v>4</v>
      </c>
      <c r="M2660" s="32">
        <f t="shared" si="1166"/>
        <v>0</v>
      </c>
      <c r="N2660" s="31">
        <f t="shared" si="1173"/>
        <v>0</v>
      </c>
      <c r="O2660" s="32">
        <f t="shared" si="1167"/>
        <v>0</v>
      </c>
      <c r="P2660" s="31">
        <f t="shared" si="1174"/>
        <v>0</v>
      </c>
      <c r="Q2660" s="32">
        <f t="shared" si="1168"/>
        <v>0</v>
      </c>
      <c r="R2660" s="31">
        <f t="shared" si="1175"/>
        <v>0</v>
      </c>
      <c r="S2660" s="32">
        <f t="shared" si="1169"/>
        <v>0</v>
      </c>
      <c r="T2660" s="31">
        <f t="shared" si="1176"/>
        <v>0</v>
      </c>
      <c r="V2660" s="1">
        <f t="shared" si="1178"/>
        <v>2</v>
      </c>
      <c r="W2660" s="1">
        <f t="shared" si="1179"/>
        <v>4</v>
      </c>
      <c r="X2660" s="1">
        <f t="shared" si="1180"/>
        <v>0</v>
      </c>
      <c r="Y2660" s="1">
        <f t="shared" si="1181"/>
        <v>0</v>
      </c>
      <c r="Z2660" s="1">
        <f t="shared" si="1182"/>
        <v>0</v>
      </c>
      <c r="AA2660" s="1">
        <f t="shared" si="1183"/>
        <v>0</v>
      </c>
      <c r="AD2660" s="1">
        <f t="shared" si="1184"/>
        <v>4</v>
      </c>
      <c r="AE2660" s="1">
        <f t="shared" si="1185"/>
        <v>2</v>
      </c>
      <c r="AF2660" s="1">
        <f t="shared" si="1186"/>
        <v>0</v>
      </c>
      <c r="AG2660" s="1">
        <f t="shared" si="1187"/>
        <v>0</v>
      </c>
      <c r="AH2660" s="1">
        <f t="shared" si="1188"/>
        <v>0</v>
      </c>
      <c r="AI2660" s="1">
        <f t="shared" si="1189"/>
        <v>0</v>
      </c>
      <c r="AK2660" s="1" t="str">
        <f t="shared" si="1177"/>
        <v>420000</v>
      </c>
    </row>
    <row r="2661" spans="4:37" x14ac:dyDescent="0.25">
      <c r="D2661" s="27">
        <v>2639</v>
      </c>
      <c r="E2661" s="27">
        <f t="shared" si="1163"/>
        <v>0</v>
      </c>
      <c r="F2661" s="27">
        <f t="shared" si="1164"/>
        <v>0</v>
      </c>
      <c r="G2661" s="27">
        <f t="shared" si="1170"/>
        <v>0</v>
      </c>
      <c r="H2661" s="2">
        <f>_xlfn.IFNA(IF(MATCH(AK2661,$AK$23:AK2660,0)&gt;0,0,0),1)</f>
        <v>0</v>
      </c>
      <c r="I2661" s="2">
        <f t="shared" si="1162"/>
        <v>7</v>
      </c>
      <c r="J2661" s="31">
        <f t="shared" si="1171"/>
        <v>3</v>
      </c>
      <c r="K2661" s="32">
        <f t="shared" si="1165"/>
        <v>0</v>
      </c>
      <c r="L2661" s="31">
        <f t="shared" si="1172"/>
        <v>4</v>
      </c>
      <c r="M2661" s="32">
        <f t="shared" si="1166"/>
        <v>0</v>
      </c>
      <c r="N2661" s="31">
        <f t="shared" si="1173"/>
        <v>0</v>
      </c>
      <c r="O2661" s="32">
        <f t="shared" si="1167"/>
        <v>0</v>
      </c>
      <c r="P2661" s="31">
        <f t="shared" si="1174"/>
        <v>0</v>
      </c>
      <c r="Q2661" s="32">
        <f t="shared" si="1168"/>
        <v>0</v>
      </c>
      <c r="R2661" s="31">
        <f t="shared" si="1175"/>
        <v>0</v>
      </c>
      <c r="S2661" s="32">
        <f t="shared" si="1169"/>
        <v>0</v>
      </c>
      <c r="T2661" s="31">
        <f t="shared" si="1176"/>
        <v>0</v>
      </c>
      <c r="V2661" s="1">
        <f t="shared" si="1178"/>
        <v>3</v>
      </c>
      <c r="W2661" s="1">
        <f t="shared" si="1179"/>
        <v>4</v>
      </c>
      <c r="X2661" s="1">
        <f t="shared" si="1180"/>
        <v>0</v>
      </c>
      <c r="Y2661" s="1">
        <f t="shared" si="1181"/>
        <v>0</v>
      </c>
      <c r="Z2661" s="1">
        <f t="shared" si="1182"/>
        <v>0</v>
      </c>
      <c r="AA2661" s="1">
        <f t="shared" si="1183"/>
        <v>0</v>
      </c>
      <c r="AD2661" s="1">
        <f t="shared" si="1184"/>
        <v>4</v>
      </c>
      <c r="AE2661" s="1">
        <f t="shared" si="1185"/>
        <v>3</v>
      </c>
      <c r="AF2661" s="1">
        <f t="shared" si="1186"/>
        <v>0</v>
      </c>
      <c r="AG2661" s="1">
        <f t="shared" si="1187"/>
        <v>0</v>
      </c>
      <c r="AH2661" s="1">
        <f t="shared" si="1188"/>
        <v>0</v>
      </c>
      <c r="AI2661" s="1">
        <f t="shared" si="1189"/>
        <v>0</v>
      </c>
      <c r="AK2661" s="1" t="str">
        <f t="shared" si="1177"/>
        <v>430000</v>
      </c>
    </row>
    <row r="2662" spans="4:37" x14ac:dyDescent="0.25">
      <c r="D2662" s="27">
        <v>2640</v>
      </c>
      <c r="E2662" s="27">
        <f t="shared" si="1163"/>
        <v>0</v>
      </c>
      <c r="F2662" s="27">
        <f t="shared" si="1164"/>
        <v>0</v>
      </c>
      <c r="G2662" s="27">
        <f t="shared" si="1170"/>
        <v>0</v>
      </c>
      <c r="H2662" s="2">
        <f>_xlfn.IFNA(IF(MATCH(AK2662,$AK$23:AK2661,0)&gt;0,0,0),1)</f>
        <v>0</v>
      </c>
      <c r="I2662" s="2">
        <f t="shared" si="1162"/>
        <v>8</v>
      </c>
      <c r="J2662" s="31">
        <f t="shared" si="1171"/>
        <v>4</v>
      </c>
      <c r="K2662" s="32">
        <f t="shared" si="1165"/>
        <v>1</v>
      </c>
      <c r="L2662" s="31">
        <f t="shared" si="1172"/>
        <v>4</v>
      </c>
      <c r="M2662" s="32">
        <f t="shared" si="1166"/>
        <v>0</v>
      </c>
      <c r="N2662" s="31">
        <f t="shared" si="1173"/>
        <v>0</v>
      </c>
      <c r="O2662" s="32">
        <f t="shared" si="1167"/>
        <v>0</v>
      </c>
      <c r="P2662" s="31">
        <f t="shared" si="1174"/>
        <v>0</v>
      </c>
      <c r="Q2662" s="32">
        <f t="shared" si="1168"/>
        <v>0</v>
      </c>
      <c r="R2662" s="31">
        <f t="shared" si="1175"/>
        <v>0</v>
      </c>
      <c r="S2662" s="32">
        <f t="shared" si="1169"/>
        <v>0</v>
      </c>
      <c r="T2662" s="31">
        <f t="shared" si="1176"/>
        <v>0</v>
      </c>
      <c r="V2662" s="1">
        <f t="shared" si="1178"/>
        <v>4</v>
      </c>
      <c r="W2662" s="1">
        <f t="shared" si="1179"/>
        <v>4</v>
      </c>
      <c r="X2662" s="1">
        <f t="shared" si="1180"/>
        <v>0</v>
      </c>
      <c r="Y2662" s="1">
        <f t="shared" si="1181"/>
        <v>0</v>
      </c>
      <c r="Z2662" s="1">
        <f t="shared" si="1182"/>
        <v>0</v>
      </c>
      <c r="AA2662" s="1">
        <f t="shared" si="1183"/>
        <v>0</v>
      </c>
      <c r="AD2662" s="1">
        <f t="shared" si="1184"/>
        <v>4</v>
      </c>
      <c r="AE2662" s="1">
        <f t="shared" si="1185"/>
        <v>4</v>
      </c>
      <c r="AF2662" s="1">
        <f t="shared" si="1186"/>
        <v>0</v>
      </c>
      <c r="AG2662" s="1">
        <f t="shared" si="1187"/>
        <v>0</v>
      </c>
      <c r="AH2662" s="1">
        <f t="shared" si="1188"/>
        <v>0</v>
      </c>
      <c r="AI2662" s="1">
        <f t="shared" si="1189"/>
        <v>0</v>
      </c>
      <c r="AK2662" s="1" t="str">
        <f t="shared" si="1177"/>
        <v>440000</v>
      </c>
    </row>
    <row r="2663" spans="4:37" x14ac:dyDescent="0.25">
      <c r="D2663" s="27">
        <v>2641</v>
      </c>
      <c r="E2663" s="27">
        <f t="shared" si="1163"/>
        <v>0</v>
      </c>
      <c r="F2663" s="27">
        <f t="shared" si="1164"/>
        <v>0</v>
      </c>
      <c r="G2663" s="27">
        <f t="shared" si="1170"/>
        <v>0</v>
      </c>
      <c r="H2663" s="2">
        <f>_xlfn.IFNA(IF(MATCH(AK2663,$AK$23:AK2662,0)&gt;0,0,0),1)</f>
        <v>0</v>
      </c>
      <c r="I2663" s="2">
        <f t="shared" si="1162"/>
        <v>2</v>
      </c>
      <c r="J2663" s="31">
        <f t="shared" si="1171"/>
        <v>1</v>
      </c>
      <c r="K2663" s="32">
        <f t="shared" si="1165"/>
        <v>1</v>
      </c>
      <c r="L2663" s="31">
        <f t="shared" si="1172"/>
        <v>1</v>
      </c>
      <c r="M2663" s="32">
        <f t="shared" si="1166"/>
        <v>0</v>
      </c>
      <c r="N2663" s="31">
        <f t="shared" si="1173"/>
        <v>0</v>
      </c>
      <c r="O2663" s="32">
        <f t="shared" si="1167"/>
        <v>0</v>
      </c>
      <c r="P2663" s="31">
        <f t="shared" si="1174"/>
        <v>0</v>
      </c>
      <c r="Q2663" s="32">
        <f t="shared" si="1168"/>
        <v>0</v>
      </c>
      <c r="R2663" s="31">
        <f t="shared" si="1175"/>
        <v>0</v>
      </c>
      <c r="S2663" s="32">
        <f t="shared" si="1169"/>
        <v>0</v>
      </c>
      <c r="T2663" s="31">
        <f t="shared" si="1176"/>
        <v>0</v>
      </c>
      <c r="V2663" s="1">
        <f t="shared" si="1178"/>
        <v>1</v>
      </c>
      <c r="W2663" s="1">
        <f t="shared" si="1179"/>
        <v>1</v>
      </c>
      <c r="X2663" s="1">
        <f t="shared" si="1180"/>
        <v>0</v>
      </c>
      <c r="Y2663" s="1">
        <f t="shared" si="1181"/>
        <v>0</v>
      </c>
      <c r="Z2663" s="1">
        <f t="shared" si="1182"/>
        <v>0</v>
      </c>
      <c r="AA2663" s="1">
        <f t="shared" si="1183"/>
        <v>0</v>
      </c>
      <c r="AD2663" s="1">
        <f t="shared" si="1184"/>
        <v>1</v>
      </c>
      <c r="AE2663" s="1">
        <f t="shared" si="1185"/>
        <v>1</v>
      </c>
      <c r="AF2663" s="1">
        <f t="shared" si="1186"/>
        <v>0</v>
      </c>
      <c r="AG2663" s="1">
        <f t="shared" si="1187"/>
        <v>0</v>
      </c>
      <c r="AH2663" s="1">
        <f t="shared" si="1188"/>
        <v>0</v>
      </c>
      <c r="AI2663" s="1">
        <f t="shared" si="1189"/>
        <v>0</v>
      </c>
      <c r="AK2663" s="1" t="str">
        <f t="shared" si="1177"/>
        <v>110000</v>
      </c>
    </row>
    <row r="2664" spans="4:37" x14ac:dyDescent="0.25">
      <c r="D2664" s="27">
        <v>2642</v>
      </c>
      <c r="E2664" s="27">
        <f t="shared" si="1163"/>
        <v>0</v>
      </c>
      <c r="F2664" s="27">
        <f t="shared" si="1164"/>
        <v>0</v>
      </c>
      <c r="G2664" s="27">
        <f t="shared" si="1170"/>
        <v>0</v>
      </c>
      <c r="H2664" s="2">
        <f>_xlfn.IFNA(IF(MATCH(AK2664,$AK$23:AK2663,0)&gt;0,0,0),1)</f>
        <v>0</v>
      </c>
      <c r="I2664" s="2">
        <f t="shared" si="1162"/>
        <v>3</v>
      </c>
      <c r="J2664" s="31">
        <f t="shared" si="1171"/>
        <v>2</v>
      </c>
      <c r="K2664" s="32">
        <f t="shared" si="1165"/>
        <v>0</v>
      </c>
      <c r="L2664" s="31">
        <f t="shared" si="1172"/>
        <v>1</v>
      </c>
      <c r="M2664" s="32">
        <f t="shared" si="1166"/>
        <v>0</v>
      </c>
      <c r="N2664" s="31">
        <f t="shared" si="1173"/>
        <v>0</v>
      </c>
      <c r="O2664" s="32">
        <f t="shared" si="1167"/>
        <v>0</v>
      </c>
      <c r="P2664" s="31">
        <f t="shared" si="1174"/>
        <v>0</v>
      </c>
      <c r="Q2664" s="32">
        <f t="shared" si="1168"/>
        <v>0</v>
      </c>
      <c r="R2664" s="31">
        <f t="shared" si="1175"/>
        <v>0</v>
      </c>
      <c r="S2664" s="32">
        <f t="shared" si="1169"/>
        <v>0</v>
      </c>
      <c r="T2664" s="31">
        <f t="shared" si="1176"/>
        <v>0</v>
      </c>
      <c r="V2664" s="1">
        <f t="shared" si="1178"/>
        <v>2</v>
      </c>
      <c r="W2664" s="1">
        <f t="shared" si="1179"/>
        <v>1</v>
      </c>
      <c r="X2664" s="1">
        <f t="shared" si="1180"/>
        <v>0</v>
      </c>
      <c r="Y2664" s="1">
        <f t="shared" si="1181"/>
        <v>0</v>
      </c>
      <c r="Z2664" s="1">
        <f t="shared" si="1182"/>
        <v>0</v>
      </c>
      <c r="AA2664" s="1">
        <f t="shared" si="1183"/>
        <v>0</v>
      </c>
      <c r="AD2664" s="1">
        <f t="shared" si="1184"/>
        <v>2</v>
      </c>
      <c r="AE2664" s="1">
        <f t="shared" si="1185"/>
        <v>1</v>
      </c>
      <c r="AF2664" s="1">
        <f t="shared" si="1186"/>
        <v>0</v>
      </c>
      <c r="AG2664" s="1">
        <f t="shared" si="1187"/>
        <v>0</v>
      </c>
      <c r="AH2664" s="1">
        <f t="shared" si="1188"/>
        <v>0</v>
      </c>
      <c r="AI2664" s="1">
        <f t="shared" si="1189"/>
        <v>0</v>
      </c>
      <c r="AK2664" s="1" t="str">
        <f t="shared" si="1177"/>
        <v>210000</v>
      </c>
    </row>
    <row r="2665" spans="4:37" x14ac:dyDescent="0.25">
      <c r="D2665" s="27">
        <v>2643</v>
      </c>
      <c r="E2665" s="27">
        <f t="shared" si="1163"/>
        <v>0</v>
      </c>
      <c r="F2665" s="27">
        <f t="shared" si="1164"/>
        <v>0</v>
      </c>
      <c r="G2665" s="27">
        <f t="shared" si="1170"/>
        <v>0</v>
      </c>
      <c r="H2665" s="2">
        <f>_xlfn.IFNA(IF(MATCH(AK2665,$AK$23:AK2664,0)&gt;0,0,0),1)</f>
        <v>0</v>
      </c>
      <c r="I2665" s="2">
        <f t="shared" si="1162"/>
        <v>4</v>
      </c>
      <c r="J2665" s="31">
        <f t="shared" si="1171"/>
        <v>3</v>
      </c>
      <c r="K2665" s="32">
        <f t="shared" si="1165"/>
        <v>0</v>
      </c>
      <c r="L2665" s="31">
        <f t="shared" si="1172"/>
        <v>1</v>
      </c>
      <c r="M2665" s="32">
        <f t="shared" si="1166"/>
        <v>0</v>
      </c>
      <c r="N2665" s="31">
        <f t="shared" si="1173"/>
        <v>0</v>
      </c>
      <c r="O2665" s="32">
        <f t="shared" si="1167"/>
        <v>0</v>
      </c>
      <c r="P2665" s="31">
        <f t="shared" si="1174"/>
        <v>0</v>
      </c>
      <c r="Q2665" s="32">
        <f t="shared" si="1168"/>
        <v>0</v>
      </c>
      <c r="R2665" s="31">
        <f t="shared" si="1175"/>
        <v>0</v>
      </c>
      <c r="S2665" s="32">
        <f t="shared" si="1169"/>
        <v>0</v>
      </c>
      <c r="T2665" s="31">
        <f t="shared" si="1176"/>
        <v>0</v>
      </c>
      <c r="V2665" s="1">
        <f t="shared" si="1178"/>
        <v>3</v>
      </c>
      <c r="W2665" s="1">
        <f t="shared" si="1179"/>
        <v>1</v>
      </c>
      <c r="X2665" s="1">
        <f t="shared" si="1180"/>
        <v>0</v>
      </c>
      <c r="Y2665" s="1">
        <f t="shared" si="1181"/>
        <v>0</v>
      </c>
      <c r="Z2665" s="1">
        <f t="shared" si="1182"/>
        <v>0</v>
      </c>
      <c r="AA2665" s="1">
        <f t="shared" si="1183"/>
        <v>0</v>
      </c>
      <c r="AD2665" s="1">
        <f t="shared" si="1184"/>
        <v>3</v>
      </c>
      <c r="AE2665" s="1">
        <f t="shared" si="1185"/>
        <v>1</v>
      </c>
      <c r="AF2665" s="1">
        <f t="shared" si="1186"/>
        <v>0</v>
      </c>
      <c r="AG2665" s="1">
        <f t="shared" si="1187"/>
        <v>0</v>
      </c>
      <c r="AH2665" s="1">
        <f t="shared" si="1188"/>
        <v>0</v>
      </c>
      <c r="AI2665" s="1">
        <f t="shared" si="1189"/>
        <v>0</v>
      </c>
      <c r="AK2665" s="1" t="str">
        <f t="shared" si="1177"/>
        <v>310000</v>
      </c>
    </row>
    <row r="2666" spans="4:37" x14ac:dyDescent="0.25">
      <c r="D2666" s="27">
        <v>2644</v>
      </c>
      <c r="E2666" s="27">
        <f t="shared" si="1163"/>
        <v>0</v>
      </c>
      <c r="F2666" s="27">
        <f t="shared" si="1164"/>
        <v>0</v>
      </c>
      <c r="G2666" s="27">
        <f t="shared" si="1170"/>
        <v>0</v>
      </c>
      <c r="H2666" s="2">
        <f>_xlfn.IFNA(IF(MATCH(AK2666,$AK$23:AK2665,0)&gt;0,0,0),1)</f>
        <v>0</v>
      </c>
      <c r="I2666" s="2">
        <f t="shared" si="1162"/>
        <v>5</v>
      </c>
      <c r="J2666" s="31">
        <f t="shared" si="1171"/>
        <v>4</v>
      </c>
      <c r="K2666" s="32">
        <f t="shared" si="1165"/>
        <v>0</v>
      </c>
      <c r="L2666" s="31">
        <f t="shared" si="1172"/>
        <v>1</v>
      </c>
      <c r="M2666" s="32">
        <f t="shared" si="1166"/>
        <v>0</v>
      </c>
      <c r="N2666" s="31">
        <f t="shared" si="1173"/>
        <v>0</v>
      </c>
      <c r="O2666" s="32">
        <f t="shared" si="1167"/>
        <v>0</v>
      </c>
      <c r="P2666" s="31">
        <f t="shared" si="1174"/>
        <v>0</v>
      </c>
      <c r="Q2666" s="32">
        <f t="shared" si="1168"/>
        <v>0</v>
      </c>
      <c r="R2666" s="31">
        <f t="shared" si="1175"/>
        <v>0</v>
      </c>
      <c r="S2666" s="32">
        <f t="shared" si="1169"/>
        <v>0</v>
      </c>
      <c r="T2666" s="31">
        <f t="shared" si="1176"/>
        <v>0</v>
      </c>
      <c r="V2666" s="1">
        <f t="shared" si="1178"/>
        <v>4</v>
      </c>
      <c r="W2666" s="1">
        <f t="shared" si="1179"/>
        <v>1</v>
      </c>
      <c r="X2666" s="1">
        <f t="shared" si="1180"/>
        <v>0</v>
      </c>
      <c r="Y2666" s="1">
        <f t="shared" si="1181"/>
        <v>0</v>
      </c>
      <c r="Z2666" s="1">
        <f t="shared" si="1182"/>
        <v>0</v>
      </c>
      <c r="AA2666" s="1">
        <f t="shared" si="1183"/>
        <v>0</v>
      </c>
      <c r="AD2666" s="1">
        <f t="shared" si="1184"/>
        <v>4</v>
      </c>
      <c r="AE2666" s="1">
        <f t="shared" si="1185"/>
        <v>1</v>
      </c>
      <c r="AF2666" s="1">
        <f t="shared" si="1186"/>
        <v>0</v>
      </c>
      <c r="AG2666" s="1">
        <f t="shared" si="1187"/>
        <v>0</v>
      </c>
      <c r="AH2666" s="1">
        <f t="shared" si="1188"/>
        <v>0</v>
      </c>
      <c r="AI2666" s="1">
        <f t="shared" si="1189"/>
        <v>0</v>
      </c>
      <c r="AK2666" s="1" t="str">
        <f t="shared" si="1177"/>
        <v>410000</v>
      </c>
    </row>
    <row r="2667" spans="4:37" x14ac:dyDescent="0.25">
      <c r="D2667" s="27">
        <v>2645</v>
      </c>
      <c r="E2667" s="27">
        <f t="shared" si="1163"/>
        <v>0</v>
      </c>
      <c r="F2667" s="27">
        <f t="shared" si="1164"/>
        <v>0</v>
      </c>
      <c r="G2667" s="27">
        <f t="shared" si="1170"/>
        <v>0</v>
      </c>
      <c r="H2667" s="2">
        <f>_xlfn.IFNA(IF(MATCH(AK2667,$AK$23:AK2666,0)&gt;0,0,0),1)</f>
        <v>0</v>
      </c>
      <c r="I2667" s="2">
        <f t="shared" si="1162"/>
        <v>3</v>
      </c>
      <c r="J2667" s="31">
        <f t="shared" si="1171"/>
        <v>1</v>
      </c>
      <c r="K2667" s="32">
        <f t="shared" si="1165"/>
        <v>0</v>
      </c>
      <c r="L2667" s="31">
        <f t="shared" si="1172"/>
        <v>2</v>
      </c>
      <c r="M2667" s="32">
        <f t="shared" si="1166"/>
        <v>0</v>
      </c>
      <c r="N2667" s="31">
        <f t="shared" si="1173"/>
        <v>0</v>
      </c>
      <c r="O2667" s="32">
        <f t="shared" si="1167"/>
        <v>0</v>
      </c>
      <c r="P2667" s="31">
        <f t="shared" si="1174"/>
        <v>0</v>
      </c>
      <c r="Q2667" s="32">
        <f t="shared" si="1168"/>
        <v>0</v>
      </c>
      <c r="R2667" s="31">
        <f t="shared" si="1175"/>
        <v>0</v>
      </c>
      <c r="S2667" s="32">
        <f t="shared" si="1169"/>
        <v>0</v>
      </c>
      <c r="T2667" s="31">
        <f t="shared" si="1176"/>
        <v>0</v>
      </c>
      <c r="V2667" s="1">
        <f t="shared" si="1178"/>
        <v>1</v>
      </c>
      <c r="W2667" s="1">
        <f t="shared" si="1179"/>
        <v>2</v>
      </c>
      <c r="X2667" s="1">
        <f t="shared" si="1180"/>
        <v>0</v>
      </c>
      <c r="Y2667" s="1">
        <f t="shared" si="1181"/>
        <v>0</v>
      </c>
      <c r="Z2667" s="1">
        <f t="shared" si="1182"/>
        <v>0</v>
      </c>
      <c r="AA2667" s="1">
        <f t="shared" si="1183"/>
        <v>0</v>
      </c>
      <c r="AD2667" s="1">
        <f t="shared" si="1184"/>
        <v>2</v>
      </c>
      <c r="AE2667" s="1">
        <f t="shared" si="1185"/>
        <v>1</v>
      </c>
      <c r="AF2667" s="1">
        <f t="shared" si="1186"/>
        <v>0</v>
      </c>
      <c r="AG2667" s="1">
        <f t="shared" si="1187"/>
        <v>0</v>
      </c>
      <c r="AH2667" s="1">
        <f t="shared" si="1188"/>
        <v>0</v>
      </c>
      <c r="AI2667" s="1">
        <f t="shared" si="1189"/>
        <v>0</v>
      </c>
      <c r="AK2667" s="1" t="str">
        <f t="shared" si="1177"/>
        <v>210000</v>
      </c>
    </row>
    <row r="2668" spans="4:37" x14ac:dyDescent="0.25">
      <c r="D2668" s="27">
        <v>2646</v>
      </c>
      <c r="E2668" s="27">
        <f t="shared" si="1163"/>
        <v>0</v>
      </c>
      <c r="F2668" s="27">
        <f t="shared" si="1164"/>
        <v>0</v>
      </c>
      <c r="G2668" s="27">
        <f t="shared" si="1170"/>
        <v>0</v>
      </c>
      <c r="H2668" s="2">
        <f>_xlfn.IFNA(IF(MATCH(AK2668,$AK$23:AK2667,0)&gt;0,0,0),1)</f>
        <v>0</v>
      </c>
      <c r="I2668" s="2">
        <f t="shared" si="1162"/>
        <v>4</v>
      </c>
      <c r="J2668" s="31">
        <f t="shared" si="1171"/>
        <v>2</v>
      </c>
      <c r="K2668" s="32">
        <f t="shared" si="1165"/>
        <v>1</v>
      </c>
      <c r="L2668" s="31">
        <f t="shared" si="1172"/>
        <v>2</v>
      </c>
      <c r="M2668" s="32">
        <f t="shared" si="1166"/>
        <v>0</v>
      </c>
      <c r="N2668" s="31">
        <f t="shared" si="1173"/>
        <v>0</v>
      </c>
      <c r="O2668" s="32">
        <f t="shared" si="1167"/>
        <v>0</v>
      </c>
      <c r="P2668" s="31">
        <f t="shared" si="1174"/>
        <v>0</v>
      </c>
      <c r="Q2668" s="32">
        <f t="shared" si="1168"/>
        <v>0</v>
      </c>
      <c r="R2668" s="31">
        <f t="shared" si="1175"/>
        <v>0</v>
      </c>
      <c r="S2668" s="32">
        <f t="shared" si="1169"/>
        <v>0</v>
      </c>
      <c r="T2668" s="31">
        <f t="shared" si="1176"/>
        <v>0</v>
      </c>
      <c r="V2668" s="1">
        <f t="shared" si="1178"/>
        <v>2</v>
      </c>
      <c r="W2668" s="1">
        <f t="shared" si="1179"/>
        <v>2</v>
      </c>
      <c r="X2668" s="1">
        <f t="shared" si="1180"/>
        <v>0</v>
      </c>
      <c r="Y2668" s="1">
        <f t="shared" si="1181"/>
        <v>0</v>
      </c>
      <c r="Z2668" s="1">
        <f t="shared" si="1182"/>
        <v>0</v>
      </c>
      <c r="AA2668" s="1">
        <f t="shared" si="1183"/>
        <v>0</v>
      </c>
      <c r="AD2668" s="1">
        <f t="shared" si="1184"/>
        <v>2</v>
      </c>
      <c r="AE2668" s="1">
        <f t="shared" si="1185"/>
        <v>2</v>
      </c>
      <c r="AF2668" s="1">
        <f t="shared" si="1186"/>
        <v>0</v>
      </c>
      <c r="AG2668" s="1">
        <f t="shared" si="1187"/>
        <v>0</v>
      </c>
      <c r="AH2668" s="1">
        <f t="shared" si="1188"/>
        <v>0</v>
      </c>
      <c r="AI2668" s="1">
        <f t="shared" si="1189"/>
        <v>0</v>
      </c>
      <c r="AK2668" s="1" t="str">
        <f t="shared" si="1177"/>
        <v>220000</v>
      </c>
    </row>
    <row r="2669" spans="4:37" x14ac:dyDescent="0.25">
      <c r="D2669" s="27">
        <v>2647</v>
      </c>
      <c r="E2669" s="27">
        <f t="shared" si="1163"/>
        <v>0</v>
      </c>
      <c r="F2669" s="27">
        <f t="shared" si="1164"/>
        <v>0</v>
      </c>
      <c r="G2669" s="27">
        <f t="shared" si="1170"/>
        <v>0</v>
      </c>
      <c r="H2669" s="2">
        <f>_xlfn.IFNA(IF(MATCH(AK2669,$AK$23:AK2668,0)&gt;0,0,0),1)</f>
        <v>0</v>
      </c>
      <c r="I2669" s="2">
        <f t="shared" si="1162"/>
        <v>5</v>
      </c>
      <c r="J2669" s="31">
        <f t="shared" si="1171"/>
        <v>3</v>
      </c>
      <c r="K2669" s="32">
        <f t="shared" si="1165"/>
        <v>0</v>
      </c>
      <c r="L2669" s="31">
        <f t="shared" si="1172"/>
        <v>2</v>
      </c>
      <c r="M2669" s="32">
        <f t="shared" si="1166"/>
        <v>0</v>
      </c>
      <c r="N2669" s="31">
        <f t="shared" si="1173"/>
        <v>0</v>
      </c>
      <c r="O2669" s="32">
        <f t="shared" si="1167"/>
        <v>0</v>
      </c>
      <c r="P2669" s="31">
        <f t="shared" si="1174"/>
        <v>0</v>
      </c>
      <c r="Q2669" s="32">
        <f t="shared" si="1168"/>
        <v>0</v>
      </c>
      <c r="R2669" s="31">
        <f t="shared" si="1175"/>
        <v>0</v>
      </c>
      <c r="S2669" s="32">
        <f t="shared" si="1169"/>
        <v>0</v>
      </c>
      <c r="T2669" s="31">
        <f t="shared" si="1176"/>
        <v>0</v>
      </c>
      <c r="V2669" s="1">
        <f t="shared" si="1178"/>
        <v>3</v>
      </c>
      <c r="W2669" s="1">
        <f t="shared" si="1179"/>
        <v>2</v>
      </c>
      <c r="X2669" s="1">
        <f t="shared" si="1180"/>
        <v>0</v>
      </c>
      <c r="Y2669" s="1">
        <f t="shared" si="1181"/>
        <v>0</v>
      </c>
      <c r="Z2669" s="1">
        <f t="shared" si="1182"/>
        <v>0</v>
      </c>
      <c r="AA2669" s="1">
        <f t="shared" si="1183"/>
        <v>0</v>
      </c>
      <c r="AD2669" s="1">
        <f t="shared" si="1184"/>
        <v>3</v>
      </c>
      <c r="AE2669" s="1">
        <f t="shared" si="1185"/>
        <v>2</v>
      </c>
      <c r="AF2669" s="1">
        <f t="shared" si="1186"/>
        <v>0</v>
      </c>
      <c r="AG2669" s="1">
        <f t="shared" si="1187"/>
        <v>0</v>
      </c>
      <c r="AH2669" s="1">
        <f t="shared" si="1188"/>
        <v>0</v>
      </c>
      <c r="AI2669" s="1">
        <f t="shared" si="1189"/>
        <v>0</v>
      </c>
      <c r="AK2669" s="1" t="str">
        <f t="shared" si="1177"/>
        <v>320000</v>
      </c>
    </row>
    <row r="2670" spans="4:37" x14ac:dyDescent="0.25">
      <c r="D2670" s="27">
        <v>2648</v>
      </c>
      <c r="E2670" s="27">
        <f t="shared" si="1163"/>
        <v>0</v>
      </c>
      <c r="F2670" s="27">
        <f t="shared" si="1164"/>
        <v>0</v>
      </c>
      <c r="G2670" s="27">
        <f t="shared" si="1170"/>
        <v>0</v>
      </c>
      <c r="H2670" s="2">
        <f>_xlfn.IFNA(IF(MATCH(AK2670,$AK$23:AK2669,0)&gt;0,0,0),1)</f>
        <v>0</v>
      </c>
      <c r="I2670" s="2">
        <f t="shared" si="1162"/>
        <v>6</v>
      </c>
      <c r="J2670" s="31">
        <f t="shared" si="1171"/>
        <v>4</v>
      </c>
      <c r="K2670" s="32">
        <f t="shared" si="1165"/>
        <v>0</v>
      </c>
      <c r="L2670" s="31">
        <f t="shared" si="1172"/>
        <v>2</v>
      </c>
      <c r="M2670" s="32">
        <f t="shared" si="1166"/>
        <v>0</v>
      </c>
      <c r="N2670" s="31">
        <f t="shared" si="1173"/>
        <v>0</v>
      </c>
      <c r="O2670" s="32">
        <f t="shared" si="1167"/>
        <v>0</v>
      </c>
      <c r="P2670" s="31">
        <f t="shared" si="1174"/>
        <v>0</v>
      </c>
      <c r="Q2670" s="32">
        <f t="shared" si="1168"/>
        <v>0</v>
      </c>
      <c r="R2670" s="31">
        <f t="shared" si="1175"/>
        <v>0</v>
      </c>
      <c r="S2670" s="32">
        <f t="shared" si="1169"/>
        <v>0</v>
      </c>
      <c r="T2670" s="31">
        <f t="shared" si="1176"/>
        <v>0</v>
      </c>
      <c r="V2670" s="1">
        <f t="shared" si="1178"/>
        <v>4</v>
      </c>
      <c r="W2670" s="1">
        <f t="shared" si="1179"/>
        <v>2</v>
      </c>
      <c r="X2670" s="1">
        <f t="shared" si="1180"/>
        <v>0</v>
      </c>
      <c r="Y2670" s="1">
        <f t="shared" si="1181"/>
        <v>0</v>
      </c>
      <c r="Z2670" s="1">
        <f t="shared" si="1182"/>
        <v>0</v>
      </c>
      <c r="AA2670" s="1">
        <f t="shared" si="1183"/>
        <v>0</v>
      </c>
      <c r="AD2670" s="1">
        <f t="shared" si="1184"/>
        <v>4</v>
      </c>
      <c r="AE2670" s="1">
        <f t="shared" si="1185"/>
        <v>2</v>
      </c>
      <c r="AF2670" s="1">
        <f t="shared" si="1186"/>
        <v>0</v>
      </c>
      <c r="AG2670" s="1">
        <f t="shared" si="1187"/>
        <v>0</v>
      </c>
      <c r="AH2670" s="1">
        <f t="shared" si="1188"/>
        <v>0</v>
      </c>
      <c r="AI2670" s="1">
        <f t="shared" si="1189"/>
        <v>0</v>
      </c>
      <c r="AK2670" s="1" t="str">
        <f t="shared" si="1177"/>
        <v>420000</v>
      </c>
    </row>
    <row r="2671" spans="4:37" x14ac:dyDescent="0.25">
      <c r="D2671" s="27">
        <v>2649</v>
      </c>
      <c r="E2671" s="27">
        <f t="shared" si="1163"/>
        <v>0</v>
      </c>
      <c r="F2671" s="27">
        <f t="shared" si="1164"/>
        <v>0</v>
      </c>
      <c r="G2671" s="27">
        <f t="shared" si="1170"/>
        <v>0</v>
      </c>
      <c r="H2671" s="2">
        <f>_xlfn.IFNA(IF(MATCH(AK2671,$AK$23:AK2670,0)&gt;0,0,0),1)</f>
        <v>0</v>
      </c>
      <c r="I2671" s="2">
        <f t="shared" si="1162"/>
        <v>4</v>
      </c>
      <c r="J2671" s="31">
        <f t="shared" si="1171"/>
        <v>1</v>
      </c>
      <c r="K2671" s="32">
        <f t="shared" si="1165"/>
        <v>0</v>
      </c>
      <c r="L2671" s="31">
        <f t="shared" si="1172"/>
        <v>3</v>
      </c>
      <c r="M2671" s="32">
        <f t="shared" si="1166"/>
        <v>0</v>
      </c>
      <c r="N2671" s="31">
        <f t="shared" si="1173"/>
        <v>0</v>
      </c>
      <c r="O2671" s="32">
        <f t="shared" si="1167"/>
        <v>0</v>
      </c>
      <c r="P2671" s="31">
        <f t="shared" si="1174"/>
        <v>0</v>
      </c>
      <c r="Q2671" s="32">
        <f t="shared" si="1168"/>
        <v>0</v>
      </c>
      <c r="R2671" s="31">
        <f t="shared" si="1175"/>
        <v>0</v>
      </c>
      <c r="S2671" s="32">
        <f t="shared" si="1169"/>
        <v>0</v>
      </c>
      <c r="T2671" s="31">
        <f t="shared" si="1176"/>
        <v>0</v>
      </c>
      <c r="V2671" s="1">
        <f t="shared" si="1178"/>
        <v>1</v>
      </c>
      <c r="W2671" s="1">
        <f t="shared" si="1179"/>
        <v>3</v>
      </c>
      <c r="X2671" s="1">
        <f t="shared" si="1180"/>
        <v>0</v>
      </c>
      <c r="Y2671" s="1">
        <f t="shared" si="1181"/>
        <v>0</v>
      </c>
      <c r="Z2671" s="1">
        <f t="shared" si="1182"/>
        <v>0</v>
      </c>
      <c r="AA2671" s="1">
        <f t="shared" si="1183"/>
        <v>0</v>
      </c>
      <c r="AD2671" s="1">
        <f t="shared" si="1184"/>
        <v>3</v>
      </c>
      <c r="AE2671" s="1">
        <f t="shared" si="1185"/>
        <v>1</v>
      </c>
      <c r="AF2671" s="1">
        <f t="shared" si="1186"/>
        <v>0</v>
      </c>
      <c r="AG2671" s="1">
        <f t="shared" si="1187"/>
        <v>0</v>
      </c>
      <c r="AH2671" s="1">
        <f t="shared" si="1188"/>
        <v>0</v>
      </c>
      <c r="AI2671" s="1">
        <f t="shared" si="1189"/>
        <v>0</v>
      </c>
      <c r="AK2671" s="1" t="str">
        <f t="shared" si="1177"/>
        <v>310000</v>
      </c>
    </row>
    <row r="2672" spans="4:37" x14ac:dyDescent="0.25">
      <c r="D2672" s="27">
        <v>2650</v>
      </c>
      <c r="E2672" s="27">
        <f t="shared" si="1163"/>
        <v>0</v>
      </c>
      <c r="F2672" s="27">
        <f t="shared" si="1164"/>
        <v>0</v>
      </c>
      <c r="G2672" s="27">
        <f t="shared" si="1170"/>
        <v>0</v>
      </c>
      <c r="H2672" s="2">
        <f>_xlfn.IFNA(IF(MATCH(AK2672,$AK$23:AK2671,0)&gt;0,0,0),1)</f>
        <v>0</v>
      </c>
      <c r="I2672" s="2">
        <f t="shared" si="1162"/>
        <v>5</v>
      </c>
      <c r="J2672" s="31">
        <f t="shared" si="1171"/>
        <v>2</v>
      </c>
      <c r="K2672" s="32">
        <f t="shared" si="1165"/>
        <v>0</v>
      </c>
      <c r="L2672" s="31">
        <f t="shared" si="1172"/>
        <v>3</v>
      </c>
      <c r="M2672" s="32">
        <f t="shared" si="1166"/>
        <v>0</v>
      </c>
      <c r="N2672" s="31">
        <f t="shared" si="1173"/>
        <v>0</v>
      </c>
      <c r="O2672" s="32">
        <f t="shared" si="1167"/>
        <v>0</v>
      </c>
      <c r="P2672" s="31">
        <f t="shared" si="1174"/>
        <v>0</v>
      </c>
      <c r="Q2672" s="32">
        <f t="shared" si="1168"/>
        <v>0</v>
      </c>
      <c r="R2672" s="31">
        <f t="shared" si="1175"/>
        <v>0</v>
      </c>
      <c r="S2672" s="32">
        <f t="shared" si="1169"/>
        <v>0</v>
      </c>
      <c r="T2672" s="31">
        <f t="shared" si="1176"/>
        <v>0</v>
      </c>
      <c r="V2672" s="1">
        <f t="shared" si="1178"/>
        <v>2</v>
      </c>
      <c r="W2672" s="1">
        <f t="shared" si="1179"/>
        <v>3</v>
      </c>
      <c r="X2672" s="1">
        <f t="shared" si="1180"/>
        <v>0</v>
      </c>
      <c r="Y2672" s="1">
        <f t="shared" si="1181"/>
        <v>0</v>
      </c>
      <c r="Z2672" s="1">
        <f t="shared" si="1182"/>
        <v>0</v>
      </c>
      <c r="AA2672" s="1">
        <f t="shared" si="1183"/>
        <v>0</v>
      </c>
      <c r="AD2672" s="1">
        <f t="shared" si="1184"/>
        <v>3</v>
      </c>
      <c r="AE2672" s="1">
        <f t="shared" si="1185"/>
        <v>2</v>
      </c>
      <c r="AF2672" s="1">
        <f t="shared" si="1186"/>
        <v>0</v>
      </c>
      <c r="AG2672" s="1">
        <f t="shared" si="1187"/>
        <v>0</v>
      </c>
      <c r="AH2672" s="1">
        <f t="shared" si="1188"/>
        <v>0</v>
      </c>
      <c r="AI2672" s="1">
        <f t="shared" si="1189"/>
        <v>0</v>
      </c>
      <c r="AK2672" s="1" t="str">
        <f t="shared" si="1177"/>
        <v>320000</v>
      </c>
    </row>
    <row r="2673" spans="4:37" x14ac:dyDescent="0.25">
      <c r="D2673" s="27">
        <v>2651</v>
      </c>
      <c r="E2673" s="27">
        <f t="shared" si="1163"/>
        <v>0</v>
      </c>
      <c r="F2673" s="27">
        <f t="shared" si="1164"/>
        <v>0</v>
      </c>
      <c r="G2673" s="27">
        <f t="shared" si="1170"/>
        <v>0</v>
      </c>
      <c r="H2673" s="2">
        <f>_xlfn.IFNA(IF(MATCH(AK2673,$AK$23:AK2672,0)&gt;0,0,0),1)</f>
        <v>0</v>
      </c>
      <c r="I2673" s="2">
        <f t="shared" si="1162"/>
        <v>6</v>
      </c>
      <c r="J2673" s="31">
        <f t="shared" si="1171"/>
        <v>3</v>
      </c>
      <c r="K2673" s="32">
        <f t="shared" si="1165"/>
        <v>1</v>
      </c>
      <c r="L2673" s="31">
        <f t="shared" si="1172"/>
        <v>3</v>
      </c>
      <c r="M2673" s="32">
        <f t="shared" si="1166"/>
        <v>0</v>
      </c>
      <c r="N2673" s="31">
        <f t="shared" si="1173"/>
        <v>0</v>
      </c>
      <c r="O2673" s="32">
        <f t="shared" si="1167"/>
        <v>0</v>
      </c>
      <c r="P2673" s="31">
        <f t="shared" si="1174"/>
        <v>0</v>
      </c>
      <c r="Q2673" s="32">
        <f t="shared" si="1168"/>
        <v>0</v>
      </c>
      <c r="R2673" s="31">
        <f t="shared" si="1175"/>
        <v>0</v>
      </c>
      <c r="S2673" s="32">
        <f t="shared" si="1169"/>
        <v>0</v>
      </c>
      <c r="T2673" s="31">
        <f t="shared" si="1176"/>
        <v>0</v>
      </c>
      <c r="V2673" s="1">
        <f t="shared" si="1178"/>
        <v>3</v>
      </c>
      <c r="W2673" s="1">
        <f t="shared" si="1179"/>
        <v>3</v>
      </c>
      <c r="X2673" s="1">
        <f t="shared" si="1180"/>
        <v>0</v>
      </c>
      <c r="Y2673" s="1">
        <f t="shared" si="1181"/>
        <v>0</v>
      </c>
      <c r="Z2673" s="1">
        <f t="shared" si="1182"/>
        <v>0</v>
      </c>
      <c r="AA2673" s="1">
        <f t="shared" si="1183"/>
        <v>0</v>
      </c>
      <c r="AD2673" s="1">
        <f t="shared" si="1184"/>
        <v>3</v>
      </c>
      <c r="AE2673" s="1">
        <f t="shared" si="1185"/>
        <v>3</v>
      </c>
      <c r="AF2673" s="1">
        <f t="shared" si="1186"/>
        <v>0</v>
      </c>
      <c r="AG2673" s="1">
        <f t="shared" si="1187"/>
        <v>0</v>
      </c>
      <c r="AH2673" s="1">
        <f t="shared" si="1188"/>
        <v>0</v>
      </c>
      <c r="AI2673" s="1">
        <f t="shared" si="1189"/>
        <v>0</v>
      </c>
      <c r="AK2673" s="1" t="str">
        <f t="shared" si="1177"/>
        <v>330000</v>
      </c>
    </row>
    <row r="2674" spans="4:37" x14ac:dyDescent="0.25">
      <c r="D2674" s="27">
        <v>2652</v>
      </c>
      <c r="E2674" s="27">
        <f t="shared" si="1163"/>
        <v>0</v>
      </c>
      <c r="F2674" s="27">
        <f t="shared" si="1164"/>
        <v>0</v>
      </c>
      <c r="G2674" s="27">
        <f t="shared" si="1170"/>
        <v>0</v>
      </c>
      <c r="H2674" s="2">
        <f>_xlfn.IFNA(IF(MATCH(AK2674,$AK$23:AK2673,0)&gt;0,0,0),1)</f>
        <v>0</v>
      </c>
      <c r="I2674" s="2">
        <f t="shared" si="1162"/>
        <v>7</v>
      </c>
      <c r="J2674" s="31">
        <f t="shared" si="1171"/>
        <v>4</v>
      </c>
      <c r="K2674" s="32">
        <f t="shared" si="1165"/>
        <v>0</v>
      </c>
      <c r="L2674" s="31">
        <f t="shared" si="1172"/>
        <v>3</v>
      </c>
      <c r="M2674" s="32">
        <f t="shared" si="1166"/>
        <v>0</v>
      </c>
      <c r="N2674" s="31">
        <f t="shared" si="1173"/>
        <v>0</v>
      </c>
      <c r="O2674" s="32">
        <f t="shared" si="1167"/>
        <v>0</v>
      </c>
      <c r="P2674" s="31">
        <f t="shared" si="1174"/>
        <v>0</v>
      </c>
      <c r="Q2674" s="32">
        <f t="shared" si="1168"/>
        <v>0</v>
      </c>
      <c r="R2674" s="31">
        <f t="shared" si="1175"/>
        <v>0</v>
      </c>
      <c r="S2674" s="32">
        <f t="shared" si="1169"/>
        <v>0</v>
      </c>
      <c r="T2674" s="31">
        <f t="shared" si="1176"/>
        <v>0</v>
      </c>
      <c r="V2674" s="1">
        <f t="shared" si="1178"/>
        <v>4</v>
      </c>
      <c r="W2674" s="1">
        <f t="shared" si="1179"/>
        <v>3</v>
      </c>
      <c r="X2674" s="1">
        <f t="shared" si="1180"/>
        <v>0</v>
      </c>
      <c r="Y2674" s="1">
        <f t="shared" si="1181"/>
        <v>0</v>
      </c>
      <c r="Z2674" s="1">
        <f t="shared" si="1182"/>
        <v>0</v>
      </c>
      <c r="AA2674" s="1">
        <f t="shared" si="1183"/>
        <v>0</v>
      </c>
      <c r="AD2674" s="1">
        <f t="shared" si="1184"/>
        <v>4</v>
      </c>
      <c r="AE2674" s="1">
        <f t="shared" si="1185"/>
        <v>3</v>
      </c>
      <c r="AF2674" s="1">
        <f t="shared" si="1186"/>
        <v>0</v>
      </c>
      <c r="AG2674" s="1">
        <f t="shared" si="1187"/>
        <v>0</v>
      </c>
      <c r="AH2674" s="1">
        <f t="shared" si="1188"/>
        <v>0</v>
      </c>
      <c r="AI2674" s="1">
        <f t="shared" si="1189"/>
        <v>0</v>
      </c>
      <c r="AK2674" s="1" t="str">
        <f t="shared" si="1177"/>
        <v>430000</v>
      </c>
    </row>
    <row r="2675" spans="4:37" x14ac:dyDescent="0.25">
      <c r="D2675" s="27">
        <v>2653</v>
      </c>
      <c r="E2675" s="27">
        <f t="shared" si="1163"/>
        <v>0</v>
      </c>
      <c r="F2675" s="27">
        <f t="shared" si="1164"/>
        <v>0</v>
      </c>
      <c r="G2675" s="27">
        <f t="shared" si="1170"/>
        <v>0</v>
      </c>
      <c r="H2675" s="2">
        <f>_xlfn.IFNA(IF(MATCH(AK2675,$AK$23:AK2674,0)&gt;0,0,0),1)</f>
        <v>0</v>
      </c>
      <c r="I2675" s="2">
        <f t="shared" si="1162"/>
        <v>5</v>
      </c>
      <c r="J2675" s="31">
        <f t="shared" si="1171"/>
        <v>1</v>
      </c>
      <c r="K2675" s="32">
        <f t="shared" si="1165"/>
        <v>0</v>
      </c>
      <c r="L2675" s="31">
        <f t="shared" si="1172"/>
        <v>4</v>
      </c>
      <c r="M2675" s="32">
        <f t="shared" si="1166"/>
        <v>0</v>
      </c>
      <c r="N2675" s="31">
        <f t="shared" si="1173"/>
        <v>0</v>
      </c>
      <c r="O2675" s="32">
        <f t="shared" si="1167"/>
        <v>0</v>
      </c>
      <c r="P2675" s="31">
        <f t="shared" si="1174"/>
        <v>0</v>
      </c>
      <c r="Q2675" s="32">
        <f t="shared" si="1168"/>
        <v>0</v>
      </c>
      <c r="R2675" s="31">
        <f t="shared" si="1175"/>
        <v>0</v>
      </c>
      <c r="S2675" s="32">
        <f t="shared" si="1169"/>
        <v>0</v>
      </c>
      <c r="T2675" s="31">
        <f t="shared" si="1176"/>
        <v>0</v>
      </c>
      <c r="V2675" s="1">
        <f t="shared" si="1178"/>
        <v>1</v>
      </c>
      <c r="W2675" s="1">
        <f t="shared" si="1179"/>
        <v>4</v>
      </c>
      <c r="X2675" s="1">
        <f t="shared" si="1180"/>
        <v>0</v>
      </c>
      <c r="Y2675" s="1">
        <f t="shared" si="1181"/>
        <v>0</v>
      </c>
      <c r="Z2675" s="1">
        <f t="shared" si="1182"/>
        <v>0</v>
      </c>
      <c r="AA2675" s="1">
        <f t="shared" si="1183"/>
        <v>0</v>
      </c>
      <c r="AD2675" s="1">
        <f t="shared" si="1184"/>
        <v>4</v>
      </c>
      <c r="AE2675" s="1">
        <f t="shared" si="1185"/>
        <v>1</v>
      </c>
      <c r="AF2675" s="1">
        <f t="shared" si="1186"/>
        <v>0</v>
      </c>
      <c r="AG2675" s="1">
        <f t="shared" si="1187"/>
        <v>0</v>
      </c>
      <c r="AH2675" s="1">
        <f t="shared" si="1188"/>
        <v>0</v>
      </c>
      <c r="AI2675" s="1">
        <f t="shared" si="1189"/>
        <v>0</v>
      </c>
      <c r="AK2675" s="1" t="str">
        <f t="shared" si="1177"/>
        <v>410000</v>
      </c>
    </row>
    <row r="2676" spans="4:37" x14ac:dyDescent="0.25">
      <c r="D2676" s="27">
        <v>2654</v>
      </c>
      <c r="E2676" s="27">
        <f t="shared" si="1163"/>
        <v>0</v>
      </c>
      <c r="F2676" s="27">
        <f t="shared" si="1164"/>
        <v>0</v>
      </c>
      <c r="G2676" s="27">
        <f t="shared" si="1170"/>
        <v>0</v>
      </c>
      <c r="H2676" s="2">
        <f>_xlfn.IFNA(IF(MATCH(AK2676,$AK$23:AK2675,0)&gt;0,0,0),1)</f>
        <v>0</v>
      </c>
      <c r="I2676" s="2">
        <f t="shared" si="1162"/>
        <v>6</v>
      </c>
      <c r="J2676" s="31">
        <f t="shared" si="1171"/>
        <v>2</v>
      </c>
      <c r="K2676" s="32">
        <f t="shared" si="1165"/>
        <v>0</v>
      </c>
      <c r="L2676" s="31">
        <f t="shared" si="1172"/>
        <v>4</v>
      </c>
      <c r="M2676" s="32">
        <f t="shared" si="1166"/>
        <v>0</v>
      </c>
      <c r="N2676" s="31">
        <f t="shared" si="1173"/>
        <v>0</v>
      </c>
      <c r="O2676" s="32">
        <f t="shared" si="1167"/>
        <v>0</v>
      </c>
      <c r="P2676" s="31">
        <f t="shared" si="1174"/>
        <v>0</v>
      </c>
      <c r="Q2676" s="32">
        <f t="shared" si="1168"/>
        <v>0</v>
      </c>
      <c r="R2676" s="31">
        <f t="shared" si="1175"/>
        <v>0</v>
      </c>
      <c r="S2676" s="32">
        <f t="shared" si="1169"/>
        <v>0</v>
      </c>
      <c r="T2676" s="31">
        <f t="shared" si="1176"/>
        <v>0</v>
      </c>
      <c r="V2676" s="1">
        <f t="shared" si="1178"/>
        <v>2</v>
      </c>
      <c r="W2676" s="1">
        <f t="shared" si="1179"/>
        <v>4</v>
      </c>
      <c r="X2676" s="1">
        <f t="shared" si="1180"/>
        <v>0</v>
      </c>
      <c r="Y2676" s="1">
        <f t="shared" si="1181"/>
        <v>0</v>
      </c>
      <c r="Z2676" s="1">
        <f t="shared" si="1182"/>
        <v>0</v>
      </c>
      <c r="AA2676" s="1">
        <f t="shared" si="1183"/>
        <v>0</v>
      </c>
      <c r="AD2676" s="1">
        <f t="shared" si="1184"/>
        <v>4</v>
      </c>
      <c r="AE2676" s="1">
        <f t="shared" si="1185"/>
        <v>2</v>
      </c>
      <c r="AF2676" s="1">
        <f t="shared" si="1186"/>
        <v>0</v>
      </c>
      <c r="AG2676" s="1">
        <f t="shared" si="1187"/>
        <v>0</v>
      </c>
      <c r="AH2676" s="1">
        <f t="shared" si="1188"/>
        <v>0</v>
      </c>
      <c r="AI2676" s="1">
        <f t="shared" si="1189"/>
        <v>0</v>
      </c>
      <c r="AK2676" s="1" t="str">
        <f t="shared" si="1177"/>
        <v>420000</v>
      </c>
    </row>
    <row r="2677" spans="4:37" x14ac:dyDescent="0.25">
      <c r="D2677" s="27">
        <v>2655</v>
      </c>
      <c r="E2677" s="27">
        <f t="shared" si="1163"/>
        <v>0</v>
      </c>
      <c r="F2677" s="27">
        <f t="shared" si="1164"/>
        <v>0</v>
      </c>
      <c r="G2677" s="27">
        <f t="shared" si="1170"/>
        <v>0</v>
      </c>
      <c r="H2677" s="2">
        <f>_xlfn.IFNA(IF(MATCH(AK2677,$AK$23:AK2676,0)&gt;0,0,0),1)</f>
        <v>0</v>
      </c>
      <c r="I2677" s="2">
        <f t="shared" si="1162"/>
        <v>7</v>
      </c>
      <c r="J2677" s="31">
        <f t="shared" si="1171"/>
        <v>3</v>
      </c>
      <c r="K2677" s="32">
        <f t="shared" si="1165"/>
        <v>0</v>
      </c>
      <c r="L2677" s="31">
        <f t="shared" si="1172"/>
        <v>4</v>
      </c>
      <c r="M2677" s="32">
        <f t="shared" si="1166"/>
        <v>0</v>
      </c>
      <c r="N2677" s="31">
        <f t="shared" si="1173"/>
        <v>0</v>
      </c>
      <c r="O2677" s="32">
        <f t="shared" si="1167"/>
        <v>0</v>
      </c>
      <c r="P2677" s="31">
        <f t="shared" si="1174"/>
        <v>0</v>
      </c>
      <c r="Q2677" s="32">
        <f t="shared" si="1168"/>
        <v>0</v>
      </c>
      <c r="R2677" s="31">
        <f t="shared" si="1175"/>
        <v>0</v>
      </c>
      <c r="S2677" s="32">
        <f t="shared" si="1169"/>
        <v>0</v>
      </c>
      <c r="T2677" s="31">
        <f t="shared" si="1176"/>
        <v>0</v>
      </c>
      <c r="V2677" s="1">
        <f t="shared" si="1178"/>
        <v>3</v>
      </c>
      <c r="W2677" s="1">
        <f t="shared" si="1179"/>
        <v>4</v>
      </c>
      <c r="X2677" s="1">
        <f t="shared" si="1180"/>
        <v>0</v>
      </c>
      <c r="Y2677" s="1">
        <f t="shared" si="1181"/>
        <v>0</v>
      </c>
      <c r="Z2677" s="1">
        <f t="shared" si="1182"/>
        <v>0</v>
      </c>
      <c r="AA2677" s="1">
        <f t="shared" si="1183"/>
        <v>0</v>
      </c>
      <c r="AD2677" s="1">
        <f t="shared" si="1184"/>
        <v>4</v>
      </c>
      <c r="AE2677" s="1">
        <f t="shared" si="1185"/>
        <v>3</v>
      </c>
      <c r="AF2677" s="1">
        <f t="shared" si="1186"/>
        <v>0</v>
      </c>
      <c r="AG2677" s="1">
        <f t="shared" si="1187"/>
        <v>0</v>
      </c>
      <c r="AH2677" s="1">
        <f t="shared" si="1188"/>
        <v>0</v>
      </c>
      <c r="AI2677" s="1">
        <f t="shared" si="1189"/>
        <v>0</v>
      </c>
      <c r="AK2677" s="1" t="str">
        <f t="shared" si="1177"/>
        <v>430000</v>
      </c>
    </row>
    <row r="2678" spans="4:37" x14ac:dyDescent="0.25">
      <c r="D2678" s="27">
        <v>2656</v>
      </c>
      <c r="E2678" s="27">
        <f t="shared" si="1163"/>
        <v>0</v>
      </c>
      <c r="F2678" s="27">
        <f t="shared" si="1164"/>
        <v>0</v>
      </c>
      <c r="G2678" s="27">
        <f t="shared" si="1170"/>
        <v>0</v>
      </c>
      <c r="H2678" s="2">
        <f>_xlfn.IFNA(IF(MATCH(AK2678,$AK$23:AK2677,0)&gt;0,0,0),1)</f>
        <v>0</v>
      </c>
      <c r="I2678" s="2">
        <f t="shared" si="1162"/>
        <v>8</v>
      </c>
      <c r="J2678" s="31">
        <f t="shared" si="1171"/>
        <v>4</v>
      </c>
      <c r="K2678" s="32">
        <f t="shared" si="1165"/>
        <v>1</v>
      </c>
      <c r="L2678" s="31">
        <f t="shared" si="1172"/>
        <v>4</v>
      </c>
      <c r="M2678" s="32">
        <f t="shared" si="1166"/>
        <v>0</v>
      </c>
      <c r="N2678" s="31">
        <f t="shared" si="1173"/>
        <v>0</v>
      </c>
      <c r="O2678" s="32">
        <f t="shared" si="1167"/>
        <v>0</v>
      </c>
      <c r="P2678" s="31">
        <f t="shared" si="1174"/>
        <v>0</v>
      </c>
      <c r="Q2678" s="32">
        <f t="shared" si="1168"/>
        <v>0</v>
      </c>
      <c r="R2678" s="31">
        <f t="shared" si="1175"/>
        <v>0</v>
      </c>
      <c r="S2678" s="32">
        <f t="shared" si="1169"/>
        <v>0</v>
      </c>
      <c r="T2678" s="31">
        <f t="shared" si="1176"/>
        <v>0</v>
      </c>
      <c r="V2678" s="1">
        <f t="shared" si="1178"/>
        <v>4</v>
      </c>
      <c r="W2678" s="1">
        <f t="shared" si="1179"/>
        <v>4</v>
      </c>
      <c r="X2678" s="1">
        <f t="shared" si="1180"/>
        <v>0</v>
      </c>
      <c r="Y2678" s="1">
        <f t="shared" si="1181"/>
        <v>0</v>
      </c>
      <c r="Z2678" s="1">
        <f t="shared" si="1182"/>
        <v>0</v>
      </c>
      <c r="AA2678" s="1">
        <f t="shared" si="1183"/>
        <v>0</v>
      </c>
      <c r="AD2678" s="1">
        <f t="shared" si="1184"/>
        <v>4</v>
      </c>
      <c r="AE2678" s="1">
        <f t="shared" si="1185"/>
        <v>4</v>
      </c>
      <c r="AF2678" s="1">
        <f t="shared" si="1186"/>
        <v>0</v>
      </c>
      <c r="AG2678" s="1">
        <f t="shared" si="1187"/>
        <v>0</v>
      </c>
      <c r="AH2678" s="1">
        <f t="shared" si="1188"/>
        <v>0</v>
      </c>
      <c r="AI2678" s="1">
        <f t="shared" si="1189"/>
        <v>0</v>
      </c>
      <c r="AK2678" s="1" t="str">
        <f t="shared" si="1177"/>
        <v>440000</v>
      </c>
    </row>
    <row r="2679" spans="4:37" x14ac:dyDescent="0.25">
      <c r="D2679" s="27">
        <v>2657</v>
      </c>
      <c r="E2679" s="27">
        <f t="shared" si="1163"/>
        <v>0</v>
      </c>
      <c r="F2679" s="27">
        <f t="shared" si="1164"/>
        <v>0</v>
      </c>
      <c r="G2679" s="27">
        <f t="shared" si="1170"/>
        <v>0</v>
      </c>
      <c r="H2679" s="2">
        <f>_xlfn.IFNA(IF(MATCH(AK2679,$AK$23:AK2678,0)&gt;0,0,0),1)</f>
        <v>0</v>
      </c>
      <c r="I2679" s="2">
        <f t="shared" si="1162"/>
        <v>2</v>
      </c>
      <c r="J2679" s="31">
        <f t="shared" si="1171"/>
        <v>1</v>
      </c>
      <c r="K2679" s="32">
        <f t="shared" si="1165"/>
        <v>1</v>
      </c>
      <c r="L2679" s="31">
        <f t="shared" si="1172"/>
        <v>1</v>
      </c>
      <c r="M2679" s="32">
        <f t="shared" si="1166"/>
        <v>0</v>
      </c>
      <c r="N2679" s="31">
        <f t="shared" si="1173"/>
        <v>0</v>
      </c>
      <c r="O2679" s="32">
        <f t="shared" si="1167"/>
        <v>0</v>
      </c>
      <c r="P2679" s="31">
        <f t="shared" si="1174"/>
        <v>0</v>
      </c>
      <c r="Q2679" s="32">
        <f t="shared" si="1168"/>
        <v>0</v>
      </c>
      <c r="R2679" s="31">
        <f t="shared" si="1175"/>
        <v>0</v>
      </c>
      <c r="S2679" s="32">
        <f t="shared" si="1169"/>
        <v>0</v>
      </c>
      <c r="T2679" s="31">
        <f t="shared" si="1176"/>
        <v>0</v>
      </c>
      <c r="V2679" s="1">
        <f t="shared" si="1178"/>
        <v>1</v>
      </c>
      <c r="W2679" s="1">
        <f t="shared" si="1179"/>
        <v>1</v>
      </c>
      <c r="X2679" s="1">
        <f t="shared" si="1180"/>
        <v>0</v>
      </c>
      <c r="Y2679" s="1">
        <f t="shared" si="1181"/>
        <v>0</v>
      </c>
      <c r="Z2679" s="1">
        <f t="shared" si="1182"/>
        <v>0</v>
      </c>
      <c r="AA2679" s="1">
        <f t="shared" si="1183"/>
        <v>0</v>
      </c>
      <c r="AD2679" s="1">
        <f t="shared" si="1184"/>
        <v>1</v>
      </c>
      <c r="AE2679" s="1">
        <f t="shared" si="1185"/>
        <v>1</v>
      </c>
      <c r="AF2679" s="1">
        <f t="shared" si="1186"/>
        <v>0</v>
      </c>
      <c r="AG2679" s="1">
        <f t="shared" si="1187"/>
        <v>0</v>
      </c>
      <c r="AH2679" s="1">
        <f t="shared" si="1188"/>
        <v>0</v>
      </c>
      <c r="AI2679" s="1">
        <f t="shared" si="1189"/>
        <v>0</v>
      </c>
      <c r="AK2679" s="1" t="str">
        <f t="shared" si="1177"/>
        <v>110000</v>
      </c>
    </row>
    <row r="2680" spans="4:37" x14ac:dyDescent="0.25">
      <c r="D2680" s="27">
        <v>2658</v>
      </c>
      <c r="E2680" s="27">
        <f t="shared" si="1163"/>
        <v>0</v>
      </c>
      <c r="F2680" s="27">
        <f t="shared" si="1164"/>
        <v>0</v>
      </c>
      <c r="G2680" s="27">
        <f t="shared" si="1170"/>
        <v>0</v>
      </c>
      <c r="H2680" s="2">
        <f>_xlfn.IFNA(IF(MATCH(AK2680,$AK$23:AK2679,0)&gt;0,0,0),1)</f>
        <v>0</v>
      </c>
      <c r="I2680" s="2">
        <f t="shared" si="1162"/>
        <v>3</v>
      </c>
      <c r="J2680" s="31">
        <f t="shared" si="1171"/>
        <v>2</v>
      </c>
      <c r="K2680" s="32">
        <f t="shared" si="1165"/>
        <v>0</v>
      </c>
      <c r="L2680" s="31">
        <f t="shared" si="1172"/>
        <v>1</v>
      </c>
      <c r="M2680" s="32">
        <f t="shared" si="1166"/>
        <v>0</v>
      </c>
      <c r="N2680" s="31">
        <f t="shared" si="1173"/>
        <v>0</v>
      </c>
      <c r="O2680" s="32">
        <f t="shared" si="1167"/>
        <v>0</v>
      </c>
      <c r="P2680" s="31">
        <f t="shared" si="1174"/>
        <v>0</v>
      </c>
      <c r="Q2680" s="32">
        <f t="shared" si="1168"/>
        <v>0</v>
      </c>
      <c r="R2680" s="31">
        <f t="shared" si="1175"/>
        <v>0</v>
      </c>
      <c r="S2680" s="32">
        <f t="shared" si="1169"/>
        <v>0</v>
      </c>
      <c r="T2680" s="31">
        <f t="shared" si="1176"/>
        <v>0</v>
      </c>
      <c r="V2680" s="1">
        <f t="shared" si="1178"/>
        <v>2</v>
      </c>
      <c r="W2680" s="1">
        <f t="shared" si="1179"/>
        <v>1</v>
      </c>
      <c r="X2680" s="1">
        <f t="shared" si="1180"/>
        <v>0</v>
      </c>
      <c r="Y2680" s="1">
        <f t="shared" si="1181"/>
        <v>0</v>
      </c>
      <c r="Z2680" s="1">
        <f t="shared" si="1182"/>
        <v>0</v>
      </c>
      <c r="AA2680" s="1">
        <f t="shared" si="1183"/>
        <v>0</v>
      </c>
      <c r="AD2680" s="1">
        <f t="shared" si="1184"/>
        <v>2</v>
      </c>
      <c r="AE2680" s="1">
        <f t="shared" si="1185"/>
        <v>1</v>
      </c>
      <c r="AF2680" s="1">
        <f t="shared" si="1186"/>
        <v>0</v>
      </c>
      <c r="AG2680" s="1">
        <f t="shared" si="1187"/>
        <v>0</v>
      </c>
      <c r="AH2680" s="1">
        <f t="shared" si="1188"/>
        <v>0</v>
      </c>
      <c r="AI2680" s="1">
        <f t="shared" si="1189"/>
        <v>0</v>
      </c>
      <c r="AK2680" s="1" t="str">
        <f t="shared" si="1177"/>
        <v>210000</v>
      </c>
    </row>
    <row r="2681" spans="4:37" x14ac:dyDescent="0.25">
      <c r="D2681" s="27">
        <v>2659</v>
      </c>
      <c r="E2681" s="27">
        <f t="shared" si="1163"/>
        <v>0</v>
      </c>
      <c r="F2681" s="27">
        <f t="shared" si="1164"/>
        <v>0</v>
      </c>
      <c r="G2681" s="27">
        <f t="shared" si="1170"/>
        <v>0</v>
      </c>
      <c r="H2681" s="2">
        <f>_xlfn.IFNA(IF(MATCH(AK2681,$AK$23:AK2680,0)&gt;0,0,0),1)</f>
        <v>0</v>
      </c>
      <c r="I2681" s="2">
        <f t="shared" si="1162"/>
        <v>4</v>
      </c>
      <c r="J2681" s="31">
        <f t="shared" si="1171"/>
        <v>3</v>
      </c>
      <c r="K2681" s="32">
        <f t="shared" si="1165"/>
        <v>0</v>
      </c>
      <c r="L2681" s="31">
        <f t="shared" si="1172"/>
        <v>1</v>
      </c>
      <c r="M2681" s="32">
        <f t="shared" si="1166"/>
        <v>0</v>
      </c>
      <c r="N2681" s="31">
        <f t="shared" si="1173"/>
        <v>0</v>
      </c>
      <c r="O2681" s="32">
        <f t="shared" si="1167"/>
        <v>0</v>
      </c>
      <c r="P2681" s="31">
        <f t="shared" si="1174"/>
        <v>0</v>
      </c>
      <c r="Q2681" s="32">
        <f t="shared" si="1168"/>
        <v>0</v>
      </c>
      <c r="R2681" s="31">
        <f t="shared" si="1175"/>
        <v>0</v>
      </c>
      <c r="S2681" s="32">
        <f t="shared" si="1169"/>
        <v>0</v>
      </c>
      <c r="T2681" s="31">
        <f t="shared" si="1176"/>
        <v>0</v>
      </c>
      <c r="V2681" s="1">
        <f t="shared" si="1178"/>
        <v>3</v>
      </c>
      <c r="W2681" s="1">
        <f t="shared" si="1179"/>
        <v>1</v>
      </c>
      <c r="X2681" s="1">
        <f t="shared" si="1180"/>
        <v>0</v>
      </c>
      <c r="Y2681" s="1">
        <f t="shared" si="1181"/>
        <v>0</v>
      </c>
      <c r="Z2681" s="1">
        <f t="shared" si="1182"/>
        <v>0</v>
      </c>
      <c r="AA2681" s="1">
        <f t="shared" si="1183"/>
        <v>0</v>
      </c>
      <c r="AD2681" s="1">
        <f t="shared" si="1184"/>
        <v>3</v>
      </c>
      <c r="AE2681" s="1">
        <f t="shared" si="1185"/>
        <v>1</v>
      </c>
      <c r="AF2681" s="1">
        <f t="shared" si="1186"/>
        <v>0</v>
      </c>
      <c r="AG2681" s="1">
        <f t="shared" si="1187"/>
        <v>0</v>
      </c>
      <c r="AH2681" s="1">
        <f t="shared" si="1188"/>
        <v>0</v>
      </c>
      <c r="AI2681" s="1">
        <f t="shared" si="1189"/>
        <v>0</v>
      </c>
      <c r="AK2681" s="1" t="str">
        <f t="shared" si="1177"/>
        <v>310000</v>
      </c>
    </row>
    <row r="2682" spans="4:37" x14ac:dyDescent="0.25">
      <c r="D2682" s="27">
        <v>2660</v>
      </c>
      <c r="E2682" s="27">
        <f t="shared" si="1163"/>
        <v>0</v>
      </c>
      <c r="F2682" s="27">
        <f t="shared" si="1164"/>
        <v>0</v>
      </c>
      <c r="G2682" s="27">
        <f t="shared" si="1170"/>
        <v>0</v>
      </c>
      <c r="H2682" s="2">
        <f>_xlfn.IFNA(IF(MATCH(AK2682,$AK$23:AK2681,0)&gt;0,0,0),1)</f>
        <v>0</v>
      </c>
      <c r="I2682" s="2">
        <f t="shared" si="1162"/>
        <v>5</v>
      </c>
      <c r="J2682" s="31">
        <f t="shared" si="1171"/>
        <v>4</v>
      </c>
      <c r="K2682" s="32">
        <f t="shared" si="1165"/>
        <v>0</v>
      </c>
      <c r="L2682" s="31">
        <f t="shared" si="1172"/>
        <v>1</v>
      </c>
      <c r="M2682" s="32">
        <f t="shared" si="1166"/>
        <v>0</v>
      </c>
      <c r="N2682" s="31">
        <f t="shared" si="1173"/>
        <v>0</v>
      </c>
      <c r="O2682" s="32">
        <f t="shared" si="1167"/>
        <v>0</v>
      </c>
      <c r="P2682" s="31">
        <f t="shared" si="1174"/>
        <v>0</v>
      </c>
      <c r="Q2682" s="32">
        <f t="shared" si="1168"/>
        <v>0</v>
      </c>
      <c r="R2682" s="31">
        <f t="shared" si="1175"/>
        <v>0</v>
      </c>
      <c r="S2682" s="32">
        <f t="shared" si="1169"/>
        <v>0</v>
      </c>
      <c r="T2682" s="31">
        <f t="shared" si="1176"/>
        <v>0</v>
      </c>
      <c r="V2682" s="1">
        <f t="shared" si="1178"/>
        <v>4</v>
      </c>
      <c r="W2682" s="1">
        <f t="shared" si="1179"/>
        <v>1</v>
      </c>
      <c r="X2682" s="1">
        <f t="shared" si="1180"/>
        <v>0</v>
      </c>
      <c r="Y2682" s="1">
        <f t="shared" si="1181"/>
        <v>0</v>
      </c>
      <c r="Z2682" s="1">
        <f t="shared" si="1182"/>
        <v>0</v>
      </c>
      <c r="AA2682" s="1">
        <f t="shared" si="1183"/>
        <v>0</v>
      </c>
      <c r="AD2682" s="1">
        <f t="shared" si="1184"/>
        <v>4</v>
      </c>
      <c r="AE2682" s="1">
        <f t="shared" si="1185"/>
        <v>1</v>
      </c>
      <c r="AF2682" s="1">
        <f t="shared" si="1186"/>
        <v>0</v>
      </c>
      <c r="AG2682" s="1">
        <f t="shared" si="1187"/>
        <v>0</v>
      </c>
      <c r="AH2682" s="1">
        <f t="shared" si="1188"/>
        <v>0</v>
      </c>
      <c r="AI2682" s="1">
        <f t="shared" si="1189"/>
        <v>0</v>
      </c>
      <c r="AK2682" s="1" t="str">
        <f t="shared" si="1177"/>
        <v>410000</v>
      </c>
    </row>
    <row r="2683" spans="4:37" x14ac:dyDescent="0.25">
      <c r="D2683" s="27">
        <v>2661</v>
      </c>
      <c r="E2683" s="27">
        <f t="shared" si="1163"/>
        <v>0</v>
      </c>
      <c r="F2683" s="27">
        <f t="shared" si="1164"/>
        <v>0</v>
      </c>
      <c r="G2683" s="27">
        <f t="shared" si="1170"/>
        <v>0</v>
      </c>
      <c r="H2683" s="2">
        <f>_xlfn.IFNA(IF(MATCH(AK2683,$AK$23:AK2682,0)&gt;0,0,0),1)</f>
        <v>0</v>
      </c>
      <c r="I2683" s="2">
        <f t="shared" si="1162"/>
        <v>3</v>
      </c>
      <c r="J2683" s="31">
        <f t="shared" si="1171"/>
        <v>1</v>
      </c>
      <c r="K2683" s="32">
        <f t="shared" si="1165"/>
        <v>0</v>
      </c>
      <c r="L2683" s="31">
        <f t="shared" si="1172"/>
        <v>2</v>
      </c>
      <c r="M2683" s="32">
        <f t="shared" si="1166"/>
        <v>0</v>
      </c>
      <c r="N2683" s="31">
        <f t="shared" si="1173"/>
        <v>0</v>
      </c>
      <c r="O2683" s="32">
        <f t="shared" si="1167"/>
        <v>0</v>
      </c>
      <c r="P2683" s="31">
        <f t="shared" si="1174"/>
        <v>0</v>
      </c>
      <c r="Q2683" s="32">
        <f t="shared" si="1168"/>
        <v>0</v>
      </c>
      <c r="R2683" s="31">
        <f t="shared" si="1175"/>
        <v>0</v>
      </c>
      <c r="S2683" s="32">
        <f t="shared" si="1169"/>
        <v>0</v>
      </c>
      <c r="T2683" s="31">
        <f t="shared" si="1176"/>
        <v>0</v>
      </c>
      <c r="V2683" s="1">
        <f t="shared" si="1178"/>
        <v>1</v>
      </c>
      <c r="W2683" s="1">
        <f t="shared" si="1179"/>
        <v>2</v>
      </c>
      <c r="X2683" s="1">
        <f t="shared" si="1180"/>
        <v>0</v>
      </c>
      <c r="Y2683" s="1">
        <f t="shared" si="1181"/>
        <v>0</v>
      </c>
      <c r="Z2683" s="1">
        <f t="shared" si="1182"/>
        <v>0</v>
      </c>
      <c r="AA2683" s="1">
        <f t="shared" si="1183"/>
        <v>0</v>
      </c>
      <c r="AD2683" s="1">
        <f t="shared" si="1184"/>
        <v>2</v>
      </c>
      <c r="AE2683" s="1">
        <f t="shared" si="1185"/>
        <v>1</v>
      </c>
      <c r="AF2683" s="1">
        <f t="shared" si="1186"/>
        <v>0</v>
      </c>
      <c r="AG2683" s="1">
        <f t="shared" si="1187"/>
        <v>0</v>
      </c>
      <c r="AH2683" s="1">
        <f t="shared" si="1188"/>
        <v>0</v>
      </c>
      <c r="AI2683" s="1">
        <f t="shared" si="1189"/>
        <v>0</v>
      </c>
      <c r="AK2683" s="1" t="str">
        <f t="shared" si="1177"/>
        <v>210000</v>
      </c>
    </row>
    <row r="2684" spans="4:37" x14ac:dyDescent="0.25">
      <c r="D2684" s="27">
        <v>2662</v>
      </c>
      <c r="E2684" s="27">
        <f t="shared" si="1163"/>
        <v>0</v>
      </c>
      <c r="F2684" s="27">
        <f t="shared" si="1164"/>
        <v>0</v>
      </c>
      <c r="G2684" s="27">
        <f t="shared" si="1170"/>
        <v>0</v>
      </c>
      <c r="H2684" s="2">
        <f>_xlfn.IFNA(IF(MATCH(AK2684,$AK$23:AK2683,0)&gt;0,0,0),1)</f>
        <v>0</v>
      </c>
      <c r="I2684" s="2">
        <f t="shared" si="1162"/>
        <v>4</v>
      </c>
      <c r="J2684" s="31">
        <f t="shared" si="1171"/>
        <v>2</v>
      </c>
      <c r="K2684" s="32">
        <f t="shared" si="1165"/>
        <v>1</v>
      </c>
      <c r="L2684" s="31">
        <f t="shared" si="1172"/>
        <v>2</v>
      </c>
      <c r="M2684" s="32">
        <f t="shared" si="1166"/>
        <v>0</v>
      </c>
      <c r="N2684" s="31">
        <f t="shared" si="1173"/>
        <v>0</v>
      </c>
      <c r="O2684" s="32">
        <f t="shared" si="1167"/>
        <v>0</v>
      </c>
      <c r="P2684" s="31">
        <f t="shared" si="1174"/>
        <v>0</v>
      </c>
      <c r="Q2684" s="32">
        <f t="shared" si="1168"/>
        <v>0</v>
      </c>
      <c r="R2684" s="31">
        <f t="shared" si="1175"/>
        <v>0</v>
      </c>
      <c r="S2684" s="32">
        <f t="shared" si="1169"/>
        <v>0</v>
      </c>
      <c r="T2684" s="31">
        <f t="shared" si="1176"/>
        <v>0</v>
      </c>
      <c r="V2684" s="1">
        <f t="shared" si="1178"/>
        <v>2</v>
      </c>
      <c r="W2684" s="1">
        <f t="shared" si="1179"/>
        <v>2</v>
      </c>
      <c r="X2684" s="1">
        <f t="shared" si="1180"/>
        <v>0</v>
      </c>
      <c r="Y2684" s="1">
        <f t="shared" si="1181"/>
        <v>0</v>
      </c>
      <c r="Z2684" s="1">
        <f t="shared" si="1182"/>
        <v>0</v>
      </c>
      <c r="AA2684" s="1">
        <f t="shared" si="1183"/>
        <v>0</v>
      </c>
      <c r="AD2684" s="1">
        <f t="shared" si="1184"/>
        <v>2</v>
      </c>
      <c r="AE2684" s="1">
        <f t="shared" si="1185"/>
        <v>2</v>
      </c>
      <c r="AF2684" s="1">
        <f t="shared" si="1186"/>
        <v>0</v>
      </c>
      <c r="AG2684" s="1">
        <f t="shared" si="1187"/>
        <v>0</v>
      </c>
      <c r="AH2684" s="1">
        <f t="shared" si="1188"/>
        <v>0</v>
      </c>
      <c r="AI2684" s="1">
        <f t="shared" si="1189"/>
        <v>0</v>
      </c>
      <c r="AK2684" s="1" t="str">
        <f t="shared" si="1177"/>
        <v>220000</v>
      </c>
    </row>
    <row r="2685" spans="4:37" x14ac:dyDescent="0.25">
      <c r="D2685" s="27">
        <v>2663</v>
      </c>
      <c r="E2685" s="27">
        <f t="shared" si="1163"/>
        <v>0</v>
      </c>
      <c r="F2685" s="27">
        <f t="shared" si="1164"/>
        <v>0</v>
      </c>
      <c r="G2685" s="27">
        <f t="shared" si="1170"/>
        <v>0</v>
      </c>
      <c r="H2685" s="2">
        <f>_xlfn.IFNA(IF(MATCH(AK2685,$AK$23:AK2684,0)&gt;0,0,0),1)</f>
        <v>0</v>
      </c>
      <c r="I2685" s="2">
        <f t="shared" si="1162"/>
        <v>5</v>
      </c>
      <c r="J2685" s="31">
        <f t="shared" si="1171"/>
        <v>3</v>
      </c>
      <c r="K2685" s="32">
        <f t="shared" si="1165"/>
        <v>0</v>
      </c>
      <c r="L2685" s="31">
        <f t="shared" si="1172"/>
        <v>2</v>
      </c>
      <c r="M2685" s="32">
        <f t="shared" si="1166"/>
        <v>0</v>
      </c>
      <c r="N2685" s="31">
        <f t="shared" si="1173"/>
        <v>0</v>
      </c>
      <c r="O2685" s="32">
        <f t="shared" si="1167"/>
        <v>0</v>
      </c>
      <c r="P2685" s="31">
        <f t="shared" si="1174"/>
        <v>0</v>
      </c>
      <c r="Q2685" s="32">
        <f t="shared" si="1168"/>
        <v>0</v>
      </c>
      <c r="R2685" s="31">
        <f t="shared" si="1175"/>
        <v>0</v>
      </c>
      <c r="S2685" s="32">
        <f t="shared" si="1169"/>
        <v>0</v>
      </c>
      <c r="T2685" s="31">
        <f t="shared" si="1176"/>
        <v>0</v>
      </c>
      <c r="V2685" s="1">
        <f t="shared" si="1178"/>
        <v>3</v>
      </c>
      <c r="W2685" s="1">
        <f t="shared" si="1179"/>
        <v>2</v>
      </c>
      <c r="X2685" s="1">
        <f t="shared" si="1180"/>
        <v>0</v>
      </c>
      <c r="Y2685" s="1">
        <f t="shared" si="1181"/>
        <v>0</v>
      </c>
      <c r="Z2685" s="1">
        <f t="shared" si="1182"/>
        <v>0</v>
      </c>
      <c r="AA2685" s="1">
        <f t="shared" si="1183"/>
        <v>0</v>
      </c>
      <c r="AD2685" s="1">
        <f t="shared" si="1184"/>
        <v>3</v>
      </c>
      <c r="AE2685" s="1">
        <f t="shared" si="1185"/>
        <v>2</v>
      </c>
      <c r="AF2685" s="1">
        <f t="shared" si="1186"/>
        <v>0</v>
      </c>
      <c r="AG2685" s="1">
        <f t="shared" si="1187"/>
        <v>0</v>
      </c>
      <c r="AH2685" s="1">
        <f t="shared" si="1188"/>
        <v>0</v>
      </c>
      <c r="AI2685" s="1">
        <f t="shared" si="1189"/>
        <v>0</v>
      </c>
      <c r="AK2685" s="1" t="str">
        <f t="shared" si="1177"/>
        <v>320000</v>
      </c>
    </row>
    <row r="2686" spans="4:37" x14ac:dyDescent="0.25">
      <c r="D2686" s="27">
        <v>2664</v>
      </c>
      <c r="E2686" s="27">
        <f t="shared" si="1163"/>
        <v>0</v>
      </c>
      <c r="F2686" s="27">
        <f t="shared" si="1164"/>
        <v>0</v>
      </c>
      <c r="G2686" s="27">
        <f t="shared" si="1170"/>
        <v>0</v>
      </c>
      <c r="H2686" s="2">
        <f>_xlfn.IFNA(IF(MATCH(AK2686,$AK$23:AK2685,0)&gt;0,0,0),1)</f>
        <v>0</v>
      </c>
      <c r="I2686" s="2">
        <f t="shared" si="1162"/>
        <v>6</v>
      </c>
      <c r="J2686" s="31">
        <f t="shared" si="1171"/>
        <v>4</v>
      </c>
      <c r="K2686" s="32">
        <f t="shared" si="1165"/>
        <v>0</v>
      </c>
      <c r="L2686" s="31">
        <f t="shared" si="1172"/>
        <v>2</v>
      </c>
      <c r="M2686" s="32">
        <f t="shared" si="1166"/>
        <v>0</v>
      </c>
      <c r="N2686" s="31">
        <f t="shared" si="1173"/>
        <v>0</v>
      </c>
      <c r="O2686" s="32">
        <f t="shared" si="1167"/>
        <v>0</v>
      </c>
      <c r="P2686" s="31">
        <f t="shared" si="1174"/>
        <v>0</v>
      </c>
      <c r="Q2686" s="32">
        <f t="shared" si="1168"/>
        <v>0</v>
      </c>
      <c r="R2686" s="31">
        <f t="shared" si="1175"/>
        <v>0</v>
      </c>
      <c r="S2686" s="32">
        <f t="shared" si="1169"/>
        <v>0</v>
      </c>
      <c r="T2686" s="31">
        <f t="shared" si="1176"/>
        <v>0</v>
      </c>
      <c r="V2686" s="1">
        <f t="shared" si="1178"/>
        <v>4</v>
      </c>
      <c r="W2686" s="1">
        <f t="shared" si="1179"/>
        <v>2</v>
      </c>
      <c r="X2686" s="1">
        <f t="shared" si="1180"/>
        <v>0</v>
      </c>
      <c r="Y2686" s="1">
        <f t="shared" si="1181"/>
        <v>0</v>
      </c>
      <c r="Z2686" s="1">
        <f t="shared" si="1182"/>
        <v>0</v>
      </c>
      <c r="AA2686" s="1">
        <f t="shared" si="1183"/>
        <v>0</v>
      </c>
      <c r="AD2686" s="1">
        <f t="shared" si="1184"/>
        <v>4</v>
      </c>
      <c r="AE2686" s="1">
        <f t="shared" si="1185"/>
        <v>2</v>
      </c>
      <c r="AF2686" s="1">
        <f t="shared" si="1186"/>
        <v>0</v>
      </c>
      <c r="AG2686" s="1">
        <f t="shared" si="1187"/>
        <v>0</v>
      </c>
      <c r="AH2686" s="1">
        <f t="shared" si="1188"/>
        <v>0</v>
      </c>
      <c r="AI2686" s="1">
        <f t="shared" si="1189"/>
        <v>0</v>
      </c>
      <c r="AK2686" s="1" t="str">
        <f t="shared" si="1177"/>
        <v>420000</v>
      </c>
    </row>
    <row r="2687" spans="4:37" x14ac:dyDescent="0.25">
      <c r="D2687" s="27">
        <v>2665</v>
      </c>
      <c r="E2687" s="27">
        <f t="shared" si="1163"/>
        <v>0</v>
      </c>
      <c r="F2687" s="27">
        <f t="shared" si="1164"/>
        <v>0</v>
      </c>
      <c r="G2687" s="27">
        <f t="shared" si="1170"/>
        <v>0</v>
      </c>
      <c r="H2687" s="2">
        <f>_xlfn.IFNA(IF(MATCH(AK2687,$AK$23:AK2686,0)&gt;0,0,0),1)</f>
        <v>0</v>
      </c>
      <c r="I2687" s="2">
        <f t="shared" si="1162"/>
        <v>4</v>
      </c>
      <c r="J2687" s="31">
        <f t="shared" si="1171"/>
        <v>1</v>
      </c>
      <c r="K2687" s="32">
        <f t="shared" si="1165"/>
        <v>0</v>
      </c>
      <c r="L2687" s="31">
        <f t="shared" si="1172"/>
        <v>3</v>
      </c>
      <c r="M2687" s="32">
        <f t="shared" si="1166"/>
        <v>0</v>
      </c>
      <c r="N2687" s="31">
        <f t="shared" si="1173"/>
        <v>0</v>
      </c>
      <c r="O2687" s="32">
        <f t="shared" si="1167"/>
        <v>0</v>
      </c>
      <c r="P2687" s="31">
        <f t="shared" si="1174"/>
        <v>0</v>
      </c>
      <c r="Q2687" s="32">
        <f t="shared" si="1168"/>
        <v>0</v>
      </c>
      <c r="R2687" s="31">
        <f t="shared" si="1175"/>
        <v>0</v>
      </c>
      <c r="S2687" s="32">
        <f t="shared" si="1169"/>
        <v>0</v>
      </c>
      <c r="T2687" s="31">
        <f t="shared" si="1176"/>
        <v>0</v>
      </c>
      <c r="V2687" s="1">
        <f t="shared" si="1178"/>
        <v>1</v>
      </c>
      <c r="W2687" s="1">
        <f t="shared" si="1179"/>
        <v>3</v>
      </c>
      <c r="X2687" s="1">
        <f t="shared" si="1180"/>
        <v>0</v>
      </c>
      <c r="Y2687" s="1">
        <f t="shared" si="1181"/>
        <v>0</v>
      </c>
      <c r="Z2687" s="1">
        <f t="shared" si="1182"/>
        <v>0</v>
      </c>
      <c r="AA2687" s="1">
        <f t="shared" si="1183"/>
        <v>0</v>
      </c>
      <c r="AD2687" s="1">
        <f t="shared" si="1184"/>
        <v>3</v>
      </c>
      <c r="AE2687" s="1">
        <f t="shared" si="1185"/>
        <v>1</v>
      </c>
      <c r="AF2687" s="1">
        <f t="shared" si="1186"/>
        <v>0</v>
      </c>
      <c r="AG2687" s="1">
        <f t="shared" si="1187"/>
        <v>0</v>
      </c>
      <c r="AH2687" s="1">
        <f t="shared" si="1188"/>
        <v>0</v>
      </c>
      <c r="AI2687" s="1">
        <f t="shared" si="1189"/>
        <v>0</v>
      </c>
      <c r="AK2687" s="1" t="str">
        <f t="shared" si="1177"/>
        <v>310000</v>
      </c>
    </row>
    <row r="2688" spans="4:37" x14ac:dyDescent="0.25">
      <c r="D2688" s="27">
        <v>2666</v>
      </c>
      <c r="E2688" s="27">
        <f t="shared" si="1163"/>
        <v>0</v>
      </c>
      <c r="F2688" s="27">
        <f t="shared" si="1164"/>
        <v>0</v>
      </c>
      <c r="G2688" s="27">
        <f t="shared" si="1170"/>
        <v>0</v>
      </c>
      <c r="H2688" s="2">
        <f>_xlfn.IFNA(IF(MATCH(AK2688,$AK$23:AK2687,0)&gt;0,0,0),1)</f>
        <v>0</v>
      </c>
      <c r="I2688" s="2">
        <f t="shared" si="1162"/>
        <v>5</v>
      </c>
      <c r="J2688" s="31">
        <f t="shared" si="1171"/>
        <v>2</v>
      </c>
      <c r="K2688" s="32">
        <f t="shared" si="1165"/>
        <v>0</v>
      </c>
      <c r="L2688" s="31">
        <f t="shared" si="1172"/>
        <v>3</v>
      </c>
      <c r="M2688" s="32">
        <f t="shared" si="1166"/>
        <v>0</v>
      </c>
      <c r="N2688" s="31">
        <f t="shared" si="1173"/>
        <v>0</v>
      </c>
      <c r="O2688" s="32">
        <f t="shared" si="1167"/>
        <v>0</v>
      </c>
      <c r="P2688" s="31">
        <f t="shared" si="1174"/>
        <v>0</v>
      </c>
      <c r="Q2688" s="32">
        <f t="shared" si="1168"/>
        <v>0</v>
      </c>
      <c r="R2688" s="31">
        <f t="shared" si="1175"/>
        <v>0</v>
      </c>
      <c r="S2688" s="32">
        <f t="shared" si="1169"/>
        <v>0</v>
      </c>
      <c r="T2688" s="31">
        <f t="shared" si="1176"/>
        <v>0</v>
      </c>
      <c r="V2688" s="1">
        <f t="shared" si="1178"/>
        <v>2</v>
      </c>
      <c r="W2688" s="1">
        <f t="shared" si="1179"/>
        <v>3</v>
      </c>
      <c r="X2688" s="1">
        <f t="shared" si="1180"/>
        <v>0</v>
      </c>
      <c r="Y2688" s="1">
        <f t="shared" si="1181"/>
        <v>0</v>
      </c>
      <c r="Z2688" s="1">
        <f t="shared" si="1182"/>
        <v>0</v>
      </c>
      <c r="AA2688" s="1">
        <f t="shared" si="1183"/>
        <v>0</v>
      </c>
      <c r="AD2688" s="1">
        <f t="shared" si="1184"/>
        <v>3</v>
      </c>
      <c r="AE2688" s="1">
        <f t="shared" si="1185"/>
        <v>2</v>
      </c>
      <c r="AF2688" s="1">
        <f t="shared" si="1186"/>
        <v>0</v>
      </c>
      <c r="AG2688" s="1">
        <f t="shared" si="1187"/>
        <v>0</v>
      </c>
      <c r="AH2688" s="1">
        <f t="shared" si="1188"/>
        <v>0</v>
      </c>
      <c r="AI2688" s="1">
        <f t="shared" si="1189"/>
        <v>0</v>
      </c>
      <c r="AK2688" s="1" t="str">
        <f t="shared" si="1177"/>
        <v>320000</v>
      </c>
    </row>
    <row r="2689" spans="4:37" x14ac:dyDescent="0.25">
      <c r="D2689" s="27">
        <v>2667</v>
      </c>
      <c r="E2689" s="27">
        <f t="shared" si="1163"/>
        <v>0</v>
      </c>
      <c r="F2689" s="27">
        <f t="shared" si="1164"/>
        <v>0</v>
      </c>
      <c r="G2689" s="27">
        <f t="shared" si="1170"/>
        <v>0</v>
      </c>
      <c r="H2689" s="2">
        <f>_xlfn.IFNA(IF(MATCH(AK2689,$AK$23:AK2688,0)&gt;0,0,0),1)</f>
        <v>0</v>
      </c>
      <c r="I2689" s="2">
        <f t="shared" si="1162"/>
        <v>6</v>
      </c>
      <c r="J2689" s="31">
        <f t="shared" si="1171"/>
        <v>3</v>
      </c>
      <c r="K2689" s="32">
        <f t="shared" si="1165"/>
        <v>1</v>
      </c>
      <c r="L2689" s="31">
        <f t="shared" si="1172"/>
        <v>3</v>
      </c>
      <c r="M2689" s="32">
        <f t="shared" si="1166"/>
        <v>0</v>
      </c>
      <c r="N2689" s="31">
        <f t="shared" si="1173"/>
        <v>0</v>
      </c>
      <c r="O2689" s="32">
        <f t="shared" si="1167"/>
        <v>0</v>
      </c>
      <c r="P2689" s="31">
        <f t="shared" si="1174"/>
        <v>0</v>
      </c>
      <c r="Q2689" s="32">
        <f t="shared" si="1168"/>
        <v>0</v>
      </c>
      <c r="R2689" s="31">
        <f t="shared" si="1175"/>
        <v>0</v>
      </c>
      <c r="S2689" s="32">
        <f t="shared" si="1169"/>
        <v>0</v>
      </c>
      <c r="T2689" s="31">
        <f t="shared" si="1176"/>
        <v>0</v>
      </c>
      <c r="V2689" s="1">
        <f t="shared" si="1178"/>
        <v>3</v>
      </c>
      <c r="W2689" s="1">
        <f t="shared" si="1179"/>
        <v>3</v>
      </c>
      <c r="X2689" s="1">
        <f t="shared" si="1180"/>
        <v>0</v>
      </c>
      <c r="Y2689" s="1">
        <f t="shared" si="1181"/>
        <v>0</v>
      </c>
      <c r="Z2689" s="1">
        <f t="shared" si="1182"/>
        <v>0</v>
      </c>
      <c r="AA2689" s="1">
        <f t="shared" si="1183"/>
        <v>0</v>
      </c>
      <c r="AD2689" s="1">
        <f t="shared" si="1184"/>
        <v>3</v>
      </c>
      <c r="AE2689" s="1">
        <f t="shared" si="1185"/>
        <v>3</v>
      </c>
      <c r="AF2689" s="1">
        <f t="shared" si="1186"/>
        <v>0</v>
      </c>
      <c r="AG2689" s="1">
        <f t="shared" si="1187"/>
        <v>0</v>
      </c>
      <c r="AH2689" s="1">
        <f t="shared" si="1188"/>
        <v>0</v>
      </c>
      <c r="AI2689" s="1">
        <f t="shared" si="1189"/>
        <v>0</v>
      </c>
      <c r="AK2689" s="1" t="str">
        <f t="shared" si="1177"/>
        <v>330000</v>
      </c>
    </row>
    <row r="2690" spans="4:37" x14ac:dyDescent="0.25">
      <c r="D2690" s="27">
        <v>2668</v>
      </c>
      <c r="E2690" s="27">
        <f t="shared" si="1163"/>
        <v>0</v>
      </c>
      <c r="F2690" s="27">
        <f t="shared" si="1164"/>
        <v>0</v>
      </c>
      <c r="G2690" s="27">
        <f t="shared" si="1170"/>
        <v>0</v>
      </c>
      <c r="H2690" s="2">
        <f>_xlfn.IFNA(IF(MATCH(AK2690,$AK$23:AK2689,0)&gt;0,0,0),1)</f>
        <v>0</v>
      </c>
      <c r="I2690" s="2">
        <f t="shared" si="1162"/>
        <v>7</v>
      </c>
      <c r="J2690" s="31">
        <f t="shared" si="1171"/>
        <v>4</v>
      </c>
      <c r="K2690" s="32">
        <f t="shared" si="1165"/>
        <v>0</v>
      </c>
      <c r="L2690" s="31">
        <f t="shared" si="1172"/>
        <v>3</v>
      </c>
      <c r="M2690" s="32">
        <f t="shared" si="1166"/>
        <v>0</v>
      </c>
      <c r="N2690" s="31">
        <f t="shared" si="1173"/>
        <v>0</v>
      </c>
      <c r="O2690" s="32">
        <f t="shared" si="1167"/>
        <v>0</v>
      </c>
      <c r="P2690" s="31">
        <f t="shared" si="1174"/>
        <v>0</v>
      </c>
      <c r="Q2690" s="32">
        <f t="shared" si="1168"/>
        <v>0</v>
      </c>
      <c r="R2690" s="31">
        <f t="shared" si="1175"/>
        <v>0</v>
      </c>
      <c r="S2690" s="32">
        <f t="shared" si="1169"/>
        <v>0</v>
      </c>
      <c r="T2690" s="31">
        <f t="shared" si="1176"/>
        <v>0</v>
      </c>
      <c r="V2690" s="1">
        <f t="shared" si="1178"/>
        <v>4</v>
      </c>
      <c r="W2690" s="1">
        <f t="shared" si="1179"/>
        <v>3</v>
      </c>
      <c r="X2690" s="1">
        <f t="shared" si="1180"/>
        <v>0</v>
      </c>
      <c r="Y2690" s="1">
        <f t="shared" si="1181"/>
        <v>0</v>
      </c>
      <c r="Z2690" s="1">
        <f t="shared" si="1182"/>
        <v>0</v>
      </c>
      <c r="AA2690" s="1">
        <f t="shared" si="1183"/>
        <v>0</v>
      </c>
      <c r="AD2690" s="1">
        <f t="shared" si="1184"/>
        <v>4</v>
      </c>
      <c r="AE2690" s="1">
        <f t="shared" si="1185"/>
        <v>3</v>
      </c>
      <c r="AF2690" s="1">
        <f t="shared" si="1186"/>
        <v>0</v>
      </c>
      <c r="AG2690" s="1">
        <f t="shared" si="1187"/>
        <v>0</v>
      </c>
      <c r="AH2690" s="1">
        <f t="shared" si="1188"/>
        <v>0</v>
      </c>
      <c r="AI2690" s="1">
        <f t="shared" si="1189"/>
        <v>0</v>
      </c>
      <c r="AK2690" s="1" t="str">
        <f t="shared" si="1177"/>
        <v>430000</v>
      </c>
    </row>
    <row r="2691" spans="4:37" x14ac:dyDescent="0.25">
      <c r="D2691" s="27">
        <v>2669</v>
      </c>
      <c r="E2691" s="27">
        <f t="shared" si="1163"/>
        <v>0</v>
      </c>
      <c r="F2691" s="27">
        <f t="shared" si="1164"/>
        <v>0</v>
      </c>
      <c r="G2691" s="27">
        <f t="shared" si="1170"/>
        <v>0</v>
      </c>
      <c r="H2691" s="2">
        <f>_xlfn.IFNA(IF(MATCH(AK2691,$AK$23:AK2690,0)&gt;0,0,0),1)</f>
        <v>0</v>
      </c>
      <c r="I2691" s="2">
        <f t="shared" si="1162"/>
        <v>5</v>
      </c>
      <c r="J2691" s="31">
        <f t="shared" si="1171"/>
        <v>1</v>
      </c>
      <c r="K2691" s="32">
        <f t="shared" si="1165"/>
        <v>0</v>
      </c>
      <c r="L2691" s="31">
        <f t="shared" si="1172"/>
        <v>4</v>
      </c>
      <c r="M2691" s="32">
        <f t="shared" si="1166"/>
        <v>0</v>
      </c>
      <c r="N2691" s="31">
        <f t="shared" si="1173"/>
        <v>0</v>
      </c>
      <c r="O2691" s="32">
        <f t="shared" si="1167"/>
        <v>0</v>
      </c>
      <c r="P2691" s="31">
        <f t="shared" si="1174"/>
        <v>0</v>
      </c>
      <c r="Q2691" s="32">
        <f t="shared" si="1168"/>
        <v>0</v>
      </c>
      <c r="R2691" s="31">
        <f t="shared" si="1175"/>
        <v>0</v>
      </c>
      <c r="S2691" s="32">
        <f t="shared" si="1169"/>
        <v>0</v>
      </c>
      <c r="T2691" s="31">
        <f t="shared" si="1176"/>
        <v>0</v>
      </c>
      <c r="V2691" s="1">
        <f t="shared" si="1178"/>
        <v>1</v>
      </c>
      <c r="W2691" s="1">
        <f t="shared" si="1179"/>
        <v>4</v>
      </c>
      <c r="X2691" s="1">
        <f t="shared" si="1180"/>
        <v>0</v>
      </c>
      <c r="Y2691" s="1">
        <f t="shared" si="1181"/>
        <v>0</v>
      </c>
      <c r="Z2691" s="1">
        <f t="shared" si="1182"/>
        <v>0</v>
      </c>
      <c r="AA2691" s="1">
        <f t="shared" si="1183"/>
        <v>0</v>
      </c>
      <c r="AD2691" s="1">
        <f t="shared" si="1184"/>
        <v>4</v>
      </c>
      <c r="AE2691" s="1">
        <f t="shared" si="1185"/>
        <v>1</v>
      </c>
      <c r="AF2691" s="1">
        <f t="shared" si="1186"/>
        <v>0</v>
      </c>
      <c r="AG2691" s="1">
        <f t="shared" si="1187"/>
        <v>0</v>
      </c>
      <c r="AH2691" s="1">
        <f t="shared" si="1188"/>
        <v>0</v>
      </c>
      <c r="AI2691" s="1">
        <f t="shared" si="1189"/>
        <v>0</v>
      </c>
      <c r="AK2691" s="1" t="str">
        <f t="shared" si="1177"/>
        <v>410000</v>
      </c>
    </row>
    <row r="2692" spans="4:37" x14ac:dyDescent="0.25">
      <c r="D2692" s="27">
        <v>2670</v>
      </c>
      <c r="E2692" s="27">
        <f t="shared" si="1163"/>
        <v>0</v>
      </c>
      <c r="F2692" s="27">
        <f t="shared" si="1164"/>
        <v>0</v>
      </c>
      <c r="G2692" s="27">
        <f t="shared" si="1170"/>
        <v>0</v>
      </c>
      <c r="H2692" s="2">
        <f>_xlfn.IFNA(IF(MATCH(AK2692,$AK$23:AK2691,0)&gt;0,0,0),1)</f>
        <v>0</v>
      </c>
      <c r="I2692" s="2">
        <f t="shared" si="1162"/>
        <v>6</v>
      </c>
      <c r="J2692" s="31">
        <f t="shared" si="1171"/>
        <v>2</v>
      </c>
      <c r="K2692" s="32">
        <f t="shared" si="1165"/>
        <v>0</v>
      </c>
      <c r="L2692" s="31">
        <f t="shared" si="1172"/>
        <v>4</v>
      </c>
      <c r="M2692" s="32">
        <f t="shared" si="1166"/>
        <v>0</v>
      </c>
      <c r="N2692" s="31">
        <f t="shared" si="1173"/>
        <v>0</v>
      </c>
      <c r="O2692" s="32">
        <f t="shared" si="1167"/>
        <v>0</v>
      </c>
      <c r="P2692" s="31">
        <f t="shared" si="1174"/>
        <v>0</v>
      </c>
      <c r="Q2692" s="32">
        <f t="shared" si="1168"/>
        <v>0</v>
      </c>
      <c r="R2692" s="31">
        <f t="shared" si="1175"/>
        <v>0</v>
      </c>
      <c r="S2692" s="32">
        <f t="shared" si="1169"/>
        <v>0</v>
      </c>
      <c r="T2692" s="31">
        <f t="shared" si="1176"/>
        <v>0</v>
      </c>
      <c r="V2692" s="1">
        <f t="shared" si="1178"/>
        <v>2</v>
      </c>
      <c r="W2692" s="1">
        <f t="shared" si="1179"/>
        <v>4</v>
      </c>
      <c r="X2692" s="1">
        <f t="shared" si="1180"/>
        <v>0</v>
      </c>
      <c r="Y2692" s="1">
        <f t="shared" si="1181"/>
        <v>0</v>
      </c>
      <c r="Z2692" s="1">
        <f t="shared" si="1182"/>
        <v>0</v>
      </c>
      <c r="AA2692" s="1">
        <f t="shared" si="1183"/>
        <v>0</v>
      </c>
      <c r="AD2692" s="1">
        <f t="shared" si="1184"/>
        <v>4</v>
      </c>
      <c r="AE2692" s="1">
        <f t="shared" si="1185"/>
        <v>2</v>
      </c>
      <c r="AF2692" s="1">
        <f t="shared" si="1186"/>
        <v>0</v>
      </c>
      <c r="AG2692" s="1">
        <f t="shared" si="1187"/>
        <v>0</v>
      </c>
      <c r="AH2692" s="1">
        <f t="shared" si="1188"/>
        <v>0</v>
      </c>
      <c r="AI2692" s="1">
        <f t="shared" si="1189"/>
        <v>0</v>
      </c>
      <c r="AK2692" s="1" t="str">
        <f t="shared" si="1177"/>
        <v>420000</v>
      </c>
    </row>
    <row r="2693" spans="4:37" x14ac:dyDescent="0.25">
      <c r="D2693" s="27">
        <v>2671</v>
      </c>
      <c r="E2693" s="27">
        <f t="shared" si="1163"/>
        <v>0</v>
      </c>
      <c r="F2693" s="27">
        <f t="shared" si="1164"/>
        <v>0</v>
      </c>
      <c r="G2693" s="27">
        <f t="shared" si="1170"/>
        <v>0</v>
      </c>
      <c r="H2693" s="2">
        <f>_xlfn.IFNA(IF(MATCH(AK2693,$AK$23:AK2692,0)&gt;0,0,0),1)</f>
        <v>0</v>
      </c>
      <c r="I2693" s="2">
        <f t="shared" si="1162"/>
        <v>7</v>
      </c>
      <c r="J2693" s="31">
        <f t="shared" si="1171"/>
        <v>3</v>
      </c>
      <c r="K2693" s="32">
        <f t="shared" si="1165"/>
        <v>0</v>
      </c>
      <c r="L2693" s="31">
        <f t="shared" si="1172"/>
        <v>4</v>
      </c>
      <c r="M2693" s="32">
        <f t="shared" si="1166"/>
        <v>0</v>
      </c>
      <c r="N2693" s="31">
        <f t="shared" si="1173"/>
        <v>0</v>
      </c>
      <c r="O2693" s="32">
        <f t="shared" si="1167"/>
        <v>0</v>
      </c>
      <c r="P2693" s="31">
        <f t="shared" si="1174"/>
        <v>0</v>
      </c>
      <c r="Q2693" s="32">
        <f t="shared" si="1168"/>
        <v>0</v>
      </c>
      <c r="R2693" s="31">
        <f t="shared" si="1175"/>
        <v>0</v>
      </c>
      <c r="S2693" s="32">
        <f t="shared" si="1169"/>
        <v>0</v>
      </c>
      <c r="T2693" s="31">
        <f t="shared" si="1176"/>
        <v>0</v>
      </c>
      <c r="V2693" s="1">
        <f t="shared" si="1178"/>
        <v>3</v>
      </c>
      <c r="W2693" s="1">
        <f t="shared" si="1179"/>
        <v>4</v>
      </c>
      <c r="X2693" s="1">
        <f t="shared" si="1180"/>
        <v>0</v>
      </c>
      <c r="Y2693" s="1">
        <f t="shared" si="1181"/>
        <v>0</v>
      </c>
      <c r="Z2693" s="1">
        <f t="shared" si="1182"/>
        <v>0</v>
      </c>
      <c r="AA2693" s="1">
        <f t="shared" si="1183"/>
        <v>0</v>
      </c>
      <c r="AD2693" s="1">
        <f t="shared" si="1184"/>
        <v>4</v>
      </c>
      <c r="AE2693" s="1">
        <f t="shared" si="1185"/>
        <v>3</v>
      </c>
      <c r="AF2693" s="1">
        <f t="shared" si="1186"/>
        <v>0</v>
      </c>
      <c r="AG2693" s="1">
        <f t="shared" si="1187"/>
        <v>0</v>
      </c>
      <c r="AH2693" s="1">
        <f t="shared" si="1188"/>
        <v>0</v>
      </c>
      <c r="AI2693" s="1">
        <f t="shared" si="1189"/>
        <v>0</v>
      </c>
      <c r="AK2693" s="1" t="str">
        <f t="shared" si="1177"/>
        <v>430000</v>
      </c>
    </row>
    <row r="2694" spans="4:37" x14ac:dyDescent="0.25">
      <c r="D2694" s="27">
        <v>2672</v>
      </c>
      <c r="E2694" s="27">
        <f t="shared" si="1163"/>
        <v>0</v>
      </c>
      <c r="F2694" s="27">
        <f t="shared" si="1164"/>
        <v>0</v>
      </c>
      <c r="G2694" s="27">
        <f t="shared" si="1170"/>
        <v>0</v>
      </c>
      <c r="H2694" s="2">
        <f>_xlfn.IFNA(IF(MATCH(AK2694,$AK$23:AK2693,0)&gt;0,0,0),1)</f>
        <v>0</v>
      </c>
      <c r="I2694" s="2">
        <f t="shared" si="1162"/>
        <v>8</v>
      </c>
      <c r="J2694" s="31">
        <f t="shared" si="1171"/>
        <v>4</v>
      </c>
      <c r="K2694" s="32">
        <f t="shared" si="1165"/>
        <v>1</v>
      </c>
      <c r="L2694" s="31">
        <f t="shared" si="1172"/>
        <v>4</v>
      </c>
      <c r="M2694" s="32">
        <f t="shared" si="1166"/>
        <v>0</v>
      </c>
      <c r="N2694" s="31">
        <f t="shared" si="1173"/>
        <v>0</v>
      </c>
      <c r="O2694" s="32">
        <f t="shared" si="1167"/>
        <v>0</v>
      </c>
      <c r="P2694" s="31">
        <f t="shared" si="1174"/>
        <v>0</v>
      </c>
      <c r="Q2694" s="32">
        <f t="shared" si="1168"/>
        <v>0</v>
      </c>
      <c r="R2694" s="31">
        <f t="shared" si="1175"/>
        <v>0</v>
      </c>
      <c r="S2694" s="32">
        <f t="shared" si="1169"/>
        <v>0</v>
      </c>
      <c r="T2694" s="31">
        <f t="shared" si="1176"/>
        <v>0</v>
      </c>
      <c r="V2694" s="1">
        <f t="shared" si="1178"/>
        <v>4</v>
      </c>
      <c r="W2694" s="1">
        <f t="shared" si="1179"/>
        <v>4</v>
      </c>
      <c r="X2694" s="1">
        <f t="shared" si="1180"/>
        <v>0</v>
      </c>
      <c r="Y2694" s="1">
        <f t="shared" si="1181"/>
        <v>0</v>
      </c>
      <c r="Z2694" s="1">
        <f t="shared" si="1182"/>
        <v>0</v>
      </c>
      <c r="AA2694" s="1">
        <f t="shared" si="1183"/>
        <v>0</v>
      </c>
      <c r="AD2694" s="1">
        <f t="shared" si="1184"/>
        <v>4</v>
      </c>
      <c r="AE2694" s="1">
        <f t="shared" si="1185"/>
        <v>4</v>
      </c>
      <c r="AF2694" s="1">
        <f t="shared" si="1186"/>
        <v>0</v>
      </c>
      <c r="AG2694" s="1">
        <f t="shared" si="1187"/>
        <v>0</v>
      </c>
      <c r="AH2694" s="1">
        <f t="shared" si="1188"/>
        <v>0</v>
      </c>
      <c r="AI2694" s="1">
        <f t="shared" si="1189"/>
        <v>0</v>
      </c>
      <c r="AK2694" s="1" t="str">
        <f t="shared" si="1177"/>
        <v>440000</v>
      </c>
    </row>
    <row r="2695" spans="4:37" x14ac:dyDescent="0.25">
      <c r="D2695" s="27">
        <v>2673</v>
      </c>
      <c r="E2695" s="27">
        <f t="shared" si="1163"/>
        <v>0</v>
      </c>
      <c r="F2695" s="27">
        <f t="shared" si="1164"/>
        <v>0</v>
      </c>
      <c r="G2695" s="27">
        <f t="shared" si="1170"/>
        <v>0</v>
      </c>
      <c r="H2695" s="2">
        <f>_xlfn.IFNA(IF(MATCH(AK2695,$AK$23:AK2694,0)&gt;0,0,0),1)</f>
        <v>0</v>
      </c>
      <c r="I2695" s="2">
        <f t="shared" si="1162"/>
        <v>2</v>
      </c>
      <c r="J2695" s="31">
        <f t="shared" si="1171"/>
        <v>1</v>
      </c>
      <c r="K2695" s="32">
        <f t="shared" si="1165"/>
        <v>1</v>
      </c>
      <c r="L2695" s="31">
        <f t="shared" si="1172"/>
        <v>1</v>
      </c>
      <c r="M2695" s="32">
        <f t="shared" si="1166"/>
        <v>0</v>
      </c>
      <c r="N2695" s="31">
        <f t="shared" si="1173"/>
        <v>0</v>
      </c>
      <c r="O2695" s="32">
        <f t="shared" si="1167"/>
        <v>0</v>
      </c>
      <c r="P2695" s="31">
        <f t="shared" si="1174"/>
        <v>0</v>
      </c>
      <c r="Q2695" s="32">
        <f t="shared" si="1168"/>
        <v>0</v>
      </c>
      <c r="R2695" s="31">
        <f t="shared" si="1175"/>
        <v>0</v>
      </c>
      <c r="S2695" s="32">
        <f t="shared" si="1169"/>
        <v>0</v>
      </c>
      <c r="T2695" s="31">
        <f t="shared" si="1176"/>
        <v>0</v>
      </c>
      <c r="V2695" s="1">
        <f t="shared" si="1178"/>
        <v>1</v>
      </c>
      <c r="W2695" s="1">
        <f t="shared" si="1179"/>
        <v>1</v>
      </c>
      <c r="X2695" s="1">
        <f t="shared" si="1180"/>
        <v>0</v>
      </c>
      <c r="Y2695" s="1">
        <f t="shared" si="1181"/>
        <v>0</v>
      </c>
      <c r="Z2695" s="1">
        <f t="shared" si="1182"/>
        <v>0</v>
      </c>
      <c r="AA2695" s="1">
        <f t="shared" si="1183"/>
        <v>0</v>
      </c>
      <c r="AD2695" s="1">
        <f t="shared" si="1184"/>
        <v>1</v>
      </c>
      <c r="AE2695" s="1">
        <f t="shared" si="1185"/>
        <v>1</v>
      </c>
      <c r="AF2695" s="1">
        <f t="shared" si="1186"/>
        <v>0</v>
      </c>
      <c r="AG2695" s="1">
        <f t="shared" si="1187"/>
        <v>0</v>
      </c>
      <c r="AH2695" s="1">
        <f t="shared" si="1188"/>
        <v>0</v>
      </c>
      <c r="AI2695" s="1">
        <f t="shared" si="1189"/>
        <v>0</v>
      </c>
      <c r="AK2695" s="1" t="str">
        <f t="shared" si="1177"/>
        <v>110000</v>
      </c>
    </row>
    <row r="2696" spans="4:37" x14ac:dyDescent="0.25">
      <c r="D2696" s="27">
        <v>2674</v>
      </c>
      <c r="E2696" s="27">
        <f t="shared" si="1163"/>
        <v>0</v>
      </c>
      <c r="F2696" s="27">
        <f t="shared" si="1164"/>
        <v>0</v>
      </c>
      <c r="G2696" s="27">
        <f t="shared" si="1170"/>
        <v>0</v>
      </c>
      <c r="H2696" s="2">
        <f>_xlfn.IFNA(IF(MATCH(AK2696,$AK$23:AK2695,0)&gt;0,0,0),1)</f>
        <v>0</v>
      </c>
      <c r="I2696" s="2">
        <f t="shared" si="1162"/>
        <v>3</v>
      </c>
      <c r="J2696" s="31">
        <f t="shared" si="1171"/>
        <v>2</v>
      </c>
      <c r="K2696" s="32">
        <f t="shared" si="1165"/>
        <v>0</v>
      </c>
      <c r="L2696" s="31">
        <f t="shared" si="1172"/>
        <v>1</v>
      </c>
      <c r="M2696" s="32">
        <f t="shared" si="1166"/>
        <v>0</v>
      </c>
      <c r="N2696" s="31">
        <f t="shared" si="1173"/>
        <v>0</v>
      </c>
      <c r="O2696" s="32">
        <f t="shared" si="1167"/>
        <v>0</v>
      </c>
      <c r="P2696" s="31">
        <f t="shared" si="1174"/>
        <v>0</v>
      </c>
      <c r="Q2696" s="32">
        <f t="shared" si="1168"/>
        <v>0</v>
      </c>
      <c r="R2696" s="31">
        <f t="shared" si="1175"/>
        <v>0</v>
      </c>
      <c r="S2696" s="32">
        <f t="shared" si="1169"/>
        <v>0</v>
      </c>
      <c r="T2696" s="31">
        <f t="shared" si="1176"/>
        <v>0</v>
      </c>
      <c r="V2696" s="1">
        <f t="shared" si="1178"/>
        <v>2</v>
      </c>
      <c r="W2696" s="1">
        <f t="shared" si="1179"/>
        <v>1</v>
      </c>
      <c r="X2696" s="1">
        <f t="shared" si="1180"/>
        <v>0</v>
      </c>
      <c r="Y2696" s="1">
        <f t="shared" si="1181"/>
        <v>0</v>
      </c>
      <c r="Z2696" s="1">
        <f t="shared" si="1182"/>
        <v>0</v>
      </c>
      <c r="AA2696" s="1">
        <f t="shared" si="1183"/>
        <v>0</v>
      </c>
      <c r="AD2696" s="1">
        <f t="shared" si="1184"/>
        <v>2</v>
      </c>
      <c r="AE2696" s="1">
        <f t="shared" si="1185"/>
        <v>1</v>
      </c>
      <c r="AF2696" s="1">
        <f t="shared" si="1186"/>
        <v>0</v>
      </c>
      <c r="AG2696" s="1">
        <f t="shared" si="1187"/>
        <v>0</v>
      </c>
      <c r="AH2696" s="1">
        <f t="shared" si="1188"/>
        <v>0</v>
      </c>
      <c r="AI2696" s="1">
        <f t="shared" si="1189"/>
        <v>0</v>
      </c>
      <c r="AK2696" s="1" t="str">
        <f t="shared" si="1177"/>
        <v>210000</v>
      </c>
    </row>
    <row r="2697" spans="4:37" x14ac:dyDescent="0.25">
      <c r="D2697" s="27">
        <v>2675</v>
      </c>
      <c r="E2697" s="27">
        <f t="shared" si="1163"/>
        <v>0</v>
      </c>
      <c r="F2697" s="27">
        <f t="shared" si="1164"/>
        <v>0</v>
      </c>
      <c r="G2697" s="27">
        <f t="shared" si="1170"/>
        <v>0</v>
      </c>
      <c r="H2697" s="2">
        <f>_xlfn.IFNA(IF(MATCH(AK2697,$AK$23:AK2696,0)&gt;0,0,0),1)</f>
        <v>0</v>
      </c>
      <c r="I2697" s="2">
        <f t="shared" si="1162"/>
        <v>4</v>
      </c>
      <c r="J2697" s="31">
        <f t="shared" si="1171"/>
        <v>3</v>
      </c>
      <c r="K2697" s="32">
        <f t="shared" si="1165"/>
        <v>0</v>
      </c>
      <c r="L2697" s="31">
        <f t="shared" si="1172"/>
        <v>1</v>
      </c>
      <c r="M2697" s="32">
        <f t="shared" si="1166"/>
        <v>0</v>
      </c>
      <c r="N2697" s="31">
        <f t="shared" si="1173"/>
        <v>0</v>
      </c>
      <c r="O2697" s="32">
        <f t="shared" si="1167"/>
        <v>0</v>
      </c>
      <c r="P2697" s="31">
        <f t="shared" si="1174"/>
        <v>0</v>
      </c>
      <c r="Q2697" s="32">
        <f t="shared" si="1168"/>
        <v>0</v>
      </c>
      <c r="R2697" s="31">
        <f t="shared" si="1175"/>
        <v>0</v>
      </c>
      <c r="S2697" s="32">
        <f t="shared" si="1169"/>
        <v>0</v>
      </c>
      <c r="T2697" s="31">
        <f t="shared" si="1176"/>
        <v>0</v>
      </c>
      <c r="V2697" s="1">
        <f t="shared" si="1178"/>
        <v>3</v>
      </c>
      <c r="W2697" s="1">
        <f t="shared" si="1179"/>
        <v>1</v>
      </c>
      <c r="X2697" s="1">
        <f t="shared" si="1180"/>
        <v>0</v>
      </c>
      <c r="Y2697" s="1">
        <f t="shared" si="1181"/>
        <v>0</v>
      </c>
      <c r="Z2697" s="1">
        <f t="shared" si="1182"/>
        <v>0</v>
      </c>
      <c r="AA2697" s="1">
        <f t="shared" si="1183"/>
        <v>0</v>
      </c>
      <c r="AD2697" s="1">
        <f t="shared" si="1184"/>
        <v>3</v>
      </c>
      <c r="AE2697" s="1">
        <f t="shared" si="1185"/>
        <v>1</v>
      </c>
      <c r="AF2697" s="1">
        <f t="shared" si="1186"/>
        <v>0</v>
      </c>
      <c r="AG2697" s="1">
        <f t="shared" si="1187"/>
        <v>0</v>
      </c>
      <c r="AH2697" s="1">
        <f t="shared" si="1188"/>
        <v>0</v>
      </c>
      <c r="AI2697" s="1">
        <f t="shared" si="1189"/>
        <v>0</v>
      </c>
      <c r="AK2697" s="1" t="str">
        <f t="shared" si="1177"/>
        <v>310000</v>
      </c>
    </row>
    <row r="2698" spans="4:37" x14ac:dyDescent="0.25">
      <c r="D2698" s="27">
        <v>2676</v>
      </c>
      <c r="E2698" s="27">
        <f t="shared" si="1163"/>
        <v>0</v>
      </c>
      <c r="F2698" s="27">
        <f t="shared" si="1164"/>
        <v>0</v>
      </c>
      <c r="G2698" s="27">
        <f t="shared" si="1170"/>
        <v>0</v>
      </c>
      <c r="H2698" s="2">
        <f>_xlfn.IFNA(IF(MATCH(AK2698,$AK$23:AK2697,0)&gt;0,0,0),1)</f>
        <v>0</v>
      </c>
      <c r="I2698" s="2">
        <f t="shared" si="1162"/>
        <v>5</v>
      </c>
      <c r="J2698" s="31">
        <f t="shared" si="1171"/>
        <v>4</v>
      </c>
      <c r="K2698" s="32">
        <f t="shared" si="1165"/>
        <v>0</v>
      </c>
      <c r="L2698" s="31">
        <f t="shared" si="1172"/>
        <v>1</v>
      </c>
      <c r="M2698" s="32">
        <f t="shared" si="1166"/>
        <v>0</v>
      </c>
      <c r="N2698" s="31">
        <f t="shared" si="1173"/>
        <v>0</v>
      </c>
      <c r="O2698" s="32">
        <f t="shared" si="1167"/>
        <v>0</v>
      </c>
      <c r="P2698" s="31">
        <f t="shared" si="1174"/>
        <v>0</v>
      </c>
      <c r="Q2698" s="32">
        <f t="shared" si="1168"/>
        <v>0</v>
      </c>
      <c r="R2698" s="31">
        <f t="shared" si="1175"/>
        <v>0</v>
      </c>
      <c r="S2698" s="32">
        <f t="shared" si="1169"/>
        <v>0</v>
      </c>
      <c r="T2698" s="31">
        <f t="shared" si="1176"/>
        <v>0</v>
      </c>
      <c r="V2698" s="1">
        <f t="shared" si="1178"/>
        <v>4</v>
      </c>
      <c r="W2698" s="1">
        <f t="shared" si="1179"/>
        <v>1</v>
      </c>
      <c r="X2698" s="1">
        <f t="shared" si="1180"/>
        <v>0</v>
      </c>
      <c r="Y2698" s="1">
        <f t="shared" si="1181"/>
        <v>0</v>
      </c>
      <c r="Z2698" s="1">
        <f t="shared" si="1182"/>
        <v>0</v>
      </c>
      <c r="AA2698" s="1">
        <f t="shared" si="1183"/>
        <v>0</v>
      </c>
      <c r="AD2698" s="1">
        <f t="shared" si="1184"/>
        <v>4</v>
      </c>
      <c r="AE2698" s="1">
        <f t="shared" si="1185"/>
        <v>1</v>
      </c>
      <c r="AF2698" s="1">
        <f t="shared" si="1186"/>
        <v>0</v>
      </c>
      <c r="AG2698" s="1">
        <f t="shared" si="1187"/>
        <v>0</v>
      </c>
      <c r="AH2698" s="1">
        <f t="shared" si="1188"/>
        <v>0</v>
      </c>
      <c r="AI2698" s="1">
        <f t="shared" si="1189"/>
        <v>0</v>
      </c>
      <c r="AK2698" s="1" t="str">
        <f t="shared" si="1177"/>
        <v>410000</v>
      </c>
    </row>
    <row r="2699" spans="4:37" x14ac:dyDescent="0.25">
      <c r="D2699" s="27">
        <v>2677</v>
      </c>
      <c r="E2699" s="27">
        <f t="shared" si="1163"/>
        <v>0</v>
      </c>
      <c r="F2699" s="27">
        <f t="shared" si="1164"/>
        <v>0</v>
      </c>
      <c r="G2699" s="27">
        <f t="shared" si="1170"/>
        <v>0</v>
      </c>
      <c r="H2699" s="2">
        <f>_xlfn.IFNA(IF(MATCH(AK2699,$AK$23:AK2698,0)&gt;0,0,0),1)</f>
        <v>0</v>
      </c>
      <c r="I2699" s="2">
        <f t="shared" si="1162"/>
        <v>3</v>
      </c>
      <c r="J2699" s="31">
        <f t="shared" si="1171"/>
        <v>1</v>
      </c>
      <c r="K2699" s="32">
        <f t="shared" si="1165"/>
        <v>0</v>
      </c>
      <c r="L2699" s="31">
        <f t="shared" si="1172"/>
        <v>2</v>
      </c>
      <c r="M2699" s="32">
        <f t="shared" si="1166"/>
        <v>0</v>
      </c>
      <c r="N2699" s="31">
        <f t="shared" si="1173"/>
        <v>0</v>
      </c>
      <c r="O2699" s="32">
        <f t="shared" si="1167"/>
        <v>0</v>
      </c>
      <c r="P2699" s="31">
        <f t="shared" si="1174"/>
        <v>0</v>
      </c>
      <c r="Q2699" s="32">
        <f t="shared" si="1168"/>
        <v>0</v>
      </c>
      <c r="R2699" s="31">
        <f t="shared" si="1175"/>
        <v>0</v>
      </c>
      <c r="S2699" s="32">
        <f t="shared" si="1169"/>
        <v>0</v>
      </c>
      <c r="T2699" s="31">
        <f t="shared" si="1176"/>
        <v>0</v>
      </c>
      <c r="V2699" s="1">
        <f t="shared" si="1178"/>
        <v>1</v>
      </c>
      <c r="W2699" s="1">
        <f t="shared" si="1179"/>
        <v>2</v>
      </c>
      <c r="X2699" s="1">
        <f t="shared" si="1180"/>
        <v>0</v>
      </c>
      <c r="Y2699" s="1">
        <f t="shared" si="1181"/>
        <v>0</v>
      </c>
      <c r="Z2699" s="1">
        <f t="shared" si="1182"/>
        <v>0</v>
      </c>
      <c r="AA2699" s="1">
        <f t="shared" si="1183"/>
        <v>0</v>
      </c>
      <c r="AD2699" s="1">
        <f t="shared" si="1184"/>
        <v>2</v>
      </c>
      <c r="AE2699" s="1">
        <f t="shared" si="1185"/>
        <v>1</v>
      </c>
      <c r="AF2699" s="1">
        <f t="shared" si="1186"/>
        <v>0</v>
      </c>
      <c r="AG2699" s="1">
        <f t="shared" si="1187"/>
        <v>0</v>
      </c>
      <c r="AH2699" s="1">
        <f t="shared" si="1188"/>
        <v>0</v>
      </c>
      <c r="AI2699" s="1">
        <f t="shared" si="1189"/>
        <v>0</v>
      </c>
      <c r="AK2699" s="1" t="str">
        <f t="shared" si="1177"/>
        <v>210000</v>
      </c>
    </row>
    <row r="2700" spans="4:37" x14ac:dyDescent="0.25">
      <c r="D2700" s="27">
        <v>2678</v>
      </c>
      <c r="E2700" s="27">
        <f t="shared" si="1163"/>
        <v>0</v>
      </c>
      <c r="F2700" s="27">
        <f t="shared" si="1164"/>
        <v>0</v>
      </c>
      <c r="G2700" s="27">
        <f t="shared" si="1170"/>
        <v>0</v>
      </c>
      <c r="H2700" s="2">
        <f>_xlfn.IFNA(IF(MATCH(AK2700,$AK$23:AK2699,0)&gt;0,0,0),1)</f>
        <v>0</v>
      </c>
      <c r="I2700" s="2">
        <f t="shared" si="1162"/>
        <v>4</v>
      </c>
      <c r="J2700" s="31">
        <f t="shared" si="1171"/>
        <v>2</v>
      </c>
      <c r="K2700" s="32">
        <f t="shared" si="1165"/>
        <v>1</v>
      </c>
      <c r="L2700" s="31">
        <f t="shared" si="1172"/>
        <v>2</v>
      </c>
      <c r="M2700" s="32">
        <f t="shared" si="1166"/>
        <v>0</v>
      </c>
      <c r="N2700" s="31">
        <f t="shared" si="1173"/>
        <v>0</v>
      </c>
      <c r="O2700" s="32">
        <f t="shared" si="1167"/>
        <v>0</v>
      </c>
      <c r="P2700" s="31">
        <f t="shared" si="1174"/>
        <v>0</v>
      </c>
      <c r="Q2700" s="32">
        <f t="shared" si="1168"/>
        <v>0</v>
      </c>
      <c r="R2700" s="31">
        <f t="shared" si="1175"/>
        <v>0</v>
      </c>
      <c r="S2700" s="32">
        <f t="shared" si="1169"/>
        <v>0</v>
      </c>
      <c r="T2700" s="31">
        <f t="shared" si="1176"/>
        <v>0</v>
      </c>
      <c r="V2700" s="1">
        <f t="shared" si="1178"/>
        <v>2</v>
      </c>
      <c r="W2700" s="1">
        <f t="shared" si="1179"/>
        <v>2</v>
      </c>
      <c r="X2700" s="1">
        <f t="shared" si="1180"/>
        <v>0</v>
      </c>
      <c r="Y2700" s="1">
        <f t="shared" si="1181"/>
        <v>0</v>
      </c>
      <c r="Z2700" s="1">
        <f t="shared" si="1182"/>
        <v>0</v>
      </c>
      <c r="AA2700" s="1">
        <f t="shared" si="1183"/>
        <v>0</v>
      </c>
      <c r="AD2700" s="1">
        <f t="shared" si="1184"/>
        <v>2</v>
      </c>
      <c r="AE2700" s="1">
        <f t="shared" si="1185"/>
        <v>2</v>
      </c>
      <c r="AF2700" s="1">
        <f t="shared" si="1186"/>
        <v>0</v>
      </c>
      <c r="AG2700" s="1">
        <f t="shared" si="1187"/>
        <v>0</v>
      </c>
      <c r="AH2700" s="1">
        <f t="shared" si="1188"/>
        <v>0</v>
      </c>
      <c r="AI2700" s="1">
        <f t="shared" si="1189"/>
        <v>0</v>
      </c>
      <c r="AK2700" s="1" t="str">
        <f t="shared" si="1177"/>
        <v>220000</v>
      </c>
    </row>
    <row r="2701" spans="4:37" x14ac:dyDescent="0.25">
      <c r="D2701" s="27">
        <v>2679</v>
      </c>
      <c r="E2701" s="27">
        <f t="shared" si="1163"/>
        <v>0</v>
      </c>
      <c r="F2701" s="27">
        <f t="shared" si="1164"/>
        <v>0</v>
      </c>
      <c r="G2701" s="27">
        <f t="shared" si="1170"/>
        <v>0</v>
      </c>
      <c r="H2701" s="2">
        <f>_xlfn.IFNA(IF(MATCH(AK2701,$AK$23:AK2700,0)&gt;0,0,0),1)</f>
        <v>0</v>
      </c>
      <c r="I2701" s="2">
        <f t="shared" si="1162"/>
        <v>5</v>
      </c>
      <c r="J2701" s="31">
        <f t="shared" si="1171"/>
        <v>3</v>
      </c>
      <c r="K2701" s="32">
        <f t="shared" si="1165"/>
        <v>0</v>
      </c>
      <c r="L2701" s="31">
        <f t="shared" si="1172"/>
        <v>2</v>
      </c>
      <c r="M2701" s="32">
        <f t="shared" si="1166"/>
        <v>0</v>
      </c>
      <c r="N2701" s="31">
        <f t="shared" si="1173"/>
        <v>0</v>
      </c>
      <c r="O2701" s="32">
        <f t="shared" si="1167"/>
        <v>0</v>
      </c>
      <c r="P2701" s="31">
        <f t="shared" si="1174"/>
        <v>0</v>
      </c>
      <c r="Q2701" s="32">
        <f t="shared" si="1168"/>
        <v>0</v>
      </c>
      <c r="R2701" s="31">
        <f t="shared" si="1175"/>
        <v>0</v>
      </c>
      <c r="S2701" s="32">
        <f t="shared" si="1169"/>
        <v>0</v>
      </c>
      <c r="T2701" s="31">
        <f t="shared" si="1176"/>
        <v>0</v>
      </c>
      <c r="V2701" s="1">
        <f t="shared" si="1178"/>
        <v>3</v>
      </c>
      <c r="W2701" s="1">
        <f t="shared" si="1179"/>
        <v>2</v>
      </c>
      <c r="X2701" s="1">
        <f t="shared" si="1180"/>
        <v>0</v>
      </c>
      <c r="Y2701" s="1">
        <f t="shared" si="1181"/>
        <v>0</v>
      </c>
      <c r="Z2701" s="1">
        <f t="shared" si="1182"/>
        <v>0</v>
      </c>
      <c r="AA2701" s="1">
        <f t="shared" si="1183"/>
        <v>0</v>
      </c>
      <c r="AD2701" s="1">
        <f t="shared" si="1184"/>
        <v>3</v>
      </c>
      <c r="AE2701" s="1">
        <f t="shared" si="1185"/>
        <v>2</v>
      </c>
      <c r="AF2701" s="1">
        <f t="shared" si="1186"/>
        <v>0</v>
      </c>
      <c r="AG2701" s="1">
        <f t="shared" si="1187"/>
        <v>0</v>
      </c>
      <c r="AH2701" s="1">
        <f t="shared" si="1188"/>
        <v>0</v>
      </c>
      <c r="AI2701" s="1">
        <f t="shared" si="1189"/>
        <v>0</v>
      </c>
      <c r="AK2701" s="1" t="str">
        <f t="shared" si="1177"/>
        <v>320000</v>
      </c>
    </row>
    <row r="2702" spans="4:37" x14ac:dyDescent="0.25">
      <c r="D2702" s="27">
        <v>2680</v>
      </c>
      <c r="E2702" s="27">
        <f t="shared" si="1163"/>
        <v>0</v>
      </c>
      <c r="F2702" s="27">
        <f t="shared" si="1164"/>
        <v>0</v>
      </c>
      <c r="G2702" s="27">
        <f t="shared" si="1170"/>
        <v>0</v>
      </c>
      <c r="H2702" s="2">
        <f>_xlfn.IFNA(IF(MATCH(AK2702,$AK$23:AK2701,0)&gt;0,0,0),1)</f>
        <v>0</v>
      </c>
      <c r="I2702" s="2">
        <f t="shared" si="1162"/>
        <v>6</v>
      </c>
      <c r="J2702" s="31">
        <f t="shared" si="1171"/>
        <v>4</v>
      </c>
      <c r="K2702" s="32">
        <f t="shared" si="1165"/>
        <v>0</v>
      </c>
      <c r="L2702" s="31">
        <f t="shared" si="1172"/>
        <v>2</v>
      </c>
      <c r="M2702" s="32">
        <f t="shared" si="1166"/>
        <v>0</v>
      </c>
      <c r="N2702" s="31">
        <f t="shared" si="1173"/>
        <v>0</v>
      </c>
      <c r="O2702" s="32">
        <f t="shared" si="1167"/>
        <v>0</v>
      </c>
      <c r="P2702" s="31">
        <f t="shared" si="1174"/>
        <v>0</v>
      </c>
      <c r="Q2702" s="32">
        <f t="shared" si="1168"/>
        <v>0</v>
      </c>
      <c r="R2702" s="31">
        <f t="shared" si="1175"/>
        <v>0</v>
      </c>
      <c r="S2702" s="32">
        <f t="shared" si="1169"/>
        <v>0</v>
      </c>
      <c r="T2702" s="31">
        <f t="shared" si="1176"/>
        <v>0</v>
      </c>
      <c r="V2702" s="1">
        <f t="shared" si="1178"/>
        <v>4</v>
      </c>
      <c r="W2702" s="1">
        <f t="shared" si="1179"/>
        <v>2</v>
      </c>
      <c r="X2702" s="1">
        <f t="shared" si="1180"/>
        <v>0</v>
      </c>
      <c r="Y2702" s="1">
        <f t="shared" si="1181"/>
        <v>0</v>
      </c>
      <c r="Z2702" s="1">
        <f t="shared" si="1182"/>
        <v>0</v>
      </c>
      <c r="AA2702" s="1">
        <f t="shared" si="1183"/>
        <v>0</v>
      </c>
      <c r="AD2702" s="1">
        <f t="shared" si="1184"/>
        <v>4</v>
      </c>
      <c r="AE2702" s="1">
        <f t="shared" si="1185"/>
        <v>2</v>
      </c>
      <c r="AF2702" s="1">
        <f t="shared" si="1186"/>
        <v>0</v>
      </c>
      <c r="AG2702" s="1">
        <f t="shared" si="1187"/>
        <v>0</v>
      </c>
      <c r="AH2702" s="1">
        <f t="shared" si="1188"/>
        <v>0</v>
      </c>
      <c r="AI2702" s="1">
        <f t="shared" si="1189"/>
        <v>0</v>
      </c>
      <c r="AK2702" s="1" t="str">
        <f t="shared" si="1177"/>
        <v>420000</v>
      </c>
    </row>
    <row r="2703" spans="4:37" x14ac:dyDescent="0.25">
      <c r="D2703" s="27">
        <v>2681</v>
      </c>
      <c r="E2703" s="27">
        <f t="shared" si="1163"/>
        <v>0</v>
      </c>
      <c r="F2703" s="27">
        <f t="shared" si="1164"/>
        <v>0</v>
      </c>
      <c r="G2703" s="27">
        <f t="shared" si="1170"/>
        <v>0</v>
      </c>
      <c r="H2703" s="2">
        <f>_xlfn.IFNA(IF(MATCH(AK2703,$AK$23:AK2702,0)&gt;0,0,0),1)</f>
        <v>0</v>
      </c>
      <c r="I2703" s="2">
        <f t="shared" si="1162"/>
        <v>4</v>
      </c>
      <c r="J2703" s="31">
        <f t="shared" si="1171"/>
        <v>1</v>
      </c>
      <c r="K2703" s="32">
        <f t="shared" si="1165"/>
        <v>0</v>
      </c>
      <c r="L2703" s="31">
        <f t="shared" si="1172"/>
        <v>3</v>
      </c>
      <c r="M2703" s="32">
        <f t="shared" si="1166"/>
        <v>0</v>
      </c>
      <c r="N2703" s="31">
        <f t="shared" si="1173"/>
        <v>0</v>
      </c>
      <c r="O2703" s="32">
        <f t="shared" si="1167"/>
        <v>0</v>
      </c>
      <c r="P2703" s="31">
        <f t="shared" si="1174"/>
        <v>0</v>
      </c>
      <c r="Q2703" s="32">
        <f t="shared" si="1168"/>
        <v>0</v>
      </c>
      <c r="R2703" s="31">
        <f t="shared" si="1175"/>
        <v>0</v>
      </c>
      <c r="S2703" s="32">
        <f t="shared" si="1169"/>
        <v>0</v>
      </c>
      <c r="T2703" s="31">
        <f t="shared" si="1176"/>
        <v>0</v>
      </c>
      <c r="V2703" s="1">
        <f t="shared" si="1178"/>
        <v>1</v>
      </c>
      <c r="W2703" s="1">
        <f t="shared" si="1179"/>
        <v>3</v>
      </c>
      <c r="X2703" s="1">
        <f t="shared" si="1180"/>
        <v>0</v>
      </c>
      <c r="Y2703" s="1">
        <f t="shared" si="1181"/>
        <v>0</v>
      </c>
      <c r="Z2703" s="1">
        <f t="shared" si="1182"/>
        <v>0</v>
      </c>
      <c r="AA2703" s="1">
        <f t="shared" si="1183"/>
        <v>0</v>
      </c>
      <c r="AD2703" s="1">
        <f t="shared" si="1184"/>
        <v>3</v>
      </c>
      <c r="AE2703" s="1">
        <f t="shared" si="1185"/>
        <v>1</v>
      </c>
      <c r="AF2703" s="1">
        <f t="shared" si="1186"/>
        <v>0</v>
      </c>
      <c r="AG2703" s="1">
        <f t="shared" si="1187"/>
        <v>0</v>
      </c>
      <c r="AH2703" s="1">
        <f t="shared" si="1188"/>
        <v>0</v>
      </c>
      <c r="AI2703" s="1">
        <f t="shared" si="1189"/>
        <v>0</v>
      </c>
      <c r="AK2703" s="1" t="str">
        <f t="shared" si="1177"/>
        <v>310000</v>
      </c>
    </row>
    <row r="2704" spans="4:37" x14ac:dyDescent="0.25">
      <c r="D2704" s="27">
        <v>2682</v>
      </c>
      <c r="E2704" s="27">
        <f t="shared" si="1163"/>
        <v>0</v>
      </c>
      <c r="F2704" s="27">
        <f t="shared" si="1164"/>
        <v>0</v>
      </c>
      <c r="G2704" s="27">
        <f t="shared" si="1170"/>
        <v>0</v>
      </c>
      <c r="H2704" s="2">
        <f>_xlfn.IFNA(IF(MATCH(AK2704,$AK$23:AK2703,0)&gt;0,0,0),1)</f>
        <v>0</v>
      </c>
      <c r="I2704" s="2">
        <f t="shared" si="1162"/>
        <v>5</v>
      </c>
      <c r="J2704" s="31">
        <f t="shared" si="1171"/>
        <v>2</v>
      </c>
      <c r="K2704" s="32">
        <f t="shared" si="1165"/>
        <v>0</v>
      </c>
      <c r="L2704" s="31">
        <f t="shared" si="1172"/>
        <v>3</v>
      </c>
      <c r="M2704" s="32">
        <f t="shared" si="1166"/>
        <v>0</v>
      </c>
      <c r="N2704" s="31">
        <f t="shared" si="1173"/>
        <v>0</v>
      </c>
      <c r="O2704" s="32">
        <f t="shared" si="1167"/>
        <v>0</v>
      </c>
      <c r="P2704" s="31">
        <f t="shared" si="1174"/>
        <v>0</v>
      </c>
      <c r="Q2704" s="32">
        <f t="shared" si="1168"/>
        <v>0</v>
      </c>
      <c r="R2704" s="31">
        <f t="shared" si="1175"/>
        <v>0</v>
      </c>
      <c r="S2704" s="32">
        <f t="shared" si="1169"/>
        <v>0</v>
      </c>
      <c r="T2704" s="31">
        <f t="shared" si="1176"/>
        <v>0</v>
      </c>
      <c r="V2704" s="1">
        <f t="shared" si="1178"/>
        <v>2</v>
      </c>
      <c r="W2704" s="1">
        <f t="shared" si="1179"/>
        <v>3</v>
      </c>
      <c r="X2704" s="1">
        <f t="shared" si="1180"/>
        <v>0</v>
      </c>
      <c r="Y2704" s="1">
        <f t="shared" si="1181"/>
        <v>0</v>
      </c>
      <c r="Z2704" s="1">
        <f t="shared" si="1182"/>
        <v>0</v>
      </c>
      <c r="AA2704" s="1">
        <f t="shared" si="1183"/>
        <v>0</v>
      </c>
      <c r="AD2704" s="1">
        <f t="shared" si="1184"/>
        <v>3</v>
      </c>
      <c r="AE2704" s="1">
        <f t="shared" si="1185"/>
        <v>2</v>
      </c>
      <c r="AF2704" s="1">
        <f t="shared" si="1186"/>
        <v>0</v>
      </c>
      <c r="AG2704" s="1">
        <f t="shared" si="1187"/>
        <v>0</v>
      </c>
      <c r="AH2704" s="1">
        <f t="shared" si="1188"/>
        <v>0</v>
      </c>
      <c r="AI2704" s="1">
        <f t="shared" si="1189"/>
        <v>0</v>
      </c>
      <c r="AK2704" s="1" t="str">
        <f t="shared" si="1177"/>
        <v>320000</v>
      </c>
    </row>
    <row r="2705" spans="4:37" x14ac:dyDescent="0.25">
      <c r="D2705" s="27">
        <v>2683</v>
      </c>
      <c r="E2705" s="27">
        <f t="shared" si="1163"/>
        <v>0</v>
      </c>
      <c r="F2705" s="27">
        <f t="shared" si="1164"/>
        <v>0</v>
      </c>
      <c r="G2705" s="27">
        <f t="shared" si="1170"/>
        <v>0</v>
      </c>
      <c r="H2705" s="2">
        <f>_xlfn.IFNA(IF(MATCH(AK2705,$AK$23:AK2704,0)&gt;0,0,0),1)</f>
        <v>0</v>
      </c>
      <c r="I2705" s="2">
        <f t="shared" ref="I2705:I2768" si="1190">SUM(J2705,L2705,N2705,P2705,R2705,T2705)</f>
        <v>6</v>
      </c>
      <c r="J2705" s="31">
        <f t="shared" si="1171"/>
        <v>3</v>
      </c>
      <c r="K2705" s="32">
        <f t="shared" si="1165"/>
        <v>1</v>
      </c>
      <c r="L2705" s="31">
        <f t="shared" si="1172"/>
        <v>3</v>
      </c>
      <c r="M2705" s="32">
        <f t="shared" si="1166"/>
        <v>0</v>
      </c>
      <c r="N2705" s="31">
        <f t="shared" si="1173"/>
        <v>0</v>
      </c>
      <c r="O2705" s="32">
        <f t="shared" si="1167"/>
        <v>0</v>
      </c>
      <c r="P2705" s="31">
        <f t="shared" si="1174"/>
        <v>0</v>
      </c>
      <c r="Q2705" s="32">
        <f t="shared" si="1168"/>
        <v>0</v>
      </c>
      <c r="R2705" s="31">
        <f t="shared" si="1175"/>
        <v>0</v>
      </c>
      <c r="S2705" s="32">
        <f t="shared" si="1169"/>
        <v>0</v>
      </c>
      <c r="T2705" s="31">
        <f t="shared" si="1176"/>
        <v>0</v>
      </c>
      <c r="V2705" s="1">
        <f t="shared" si="1178"/>
        <v>3</v>
      </c>
      <c r="W2705" s="1">
        <f t="shared" si="1179"/>
        <v>3</v>
      </c>
      <c r="X2705" s="1">
        <f t="shared" si="1180"/>
        <v>0</v>
      </c>
      <c r="Y2705" s="1">
        <f t="shared" si="1181"/>
        <v>0</v>
      </c>
      <c r="Z2705" s="1">
        <f t="shared" si="1182"/>
        <v>0</v>
      </c>
      <c r="AA2705" s="1">
        <f t="shared" si="1183"/>
        <v>0</v>
      </c>
      <c r="AD2705" s="1">
        <f t="shared" si="1184"/>
        <v>3</v>
      </c>
      <c r="AE2705" s="1">
        <f t="shared" si="1185"/>
        <v>3</v>
      </c>
      <c r="AF2705" s="1">
        <f t="shared" si="1186"/>
        <v>0</v>
      </c>
      <c r="AG2705" s="1">
        <f t="shared" si="1187"/>
        <v>0</v>
      </c>
      <c r="AH2705" s="1">
        <f t="shared" si="1188"/>
        <v>0</v>
      </c>
      <c r="AI2705" s="1">
        <f t="shared" si="1189"/>
        <v>0</v>
      </c>
      <c r="AK2705" s="1" t="str">
        <f t="shared" si="1177"/>
        <v>330000</v>
      </c>
    </row>
    <row r="2706" spans="4:37" x14ac:dyDescent="0.25">
      <c r="D2706" s="27">
        <v>2684</v>
      </c>
      <c r="E2706" s="27">
        <f t="shared" si="1163"/>
        <v>0</v>
      </c>
      <c r="F2706" s="27">
        <f t="shared" si="1164"/>
        <v>0</v>
      </c>
      <c r="G2706" s="27">
        <f t="shared" si="1170"/>
        <v>0</v>
      </c>
      <c r="H2706" s="2">
        <f>_xlfn.IFNA(IF(MATCH(AK2706,$AK$23:AK2705,0)&gt;0,0,0),1)</f>
        <v>0</v>
      </c>
      <c r="I2706" s="2">
        <f t="shared" si="1190"/>
        <v>7</v>
      </c>
      <c r="J2706" s="31">
        <f t="shared" si="1171"/>
        <v>4</v>
      </c>
      <c r="K2706" s="32">
        <f t="shared" si="1165"/>
        <v>0</v>
      </c>
      <c r="L2706" s="31">
        <f t="shared" si="1172"/>
        <v>3</v>
      </c>
      <c r="M2706" s="32">
        <f t="shared" si="1166"/>
        <v>0</v>
      </c>
      <c r="N2706" s="31">
        <f t="shared" si="1173"/>
        <v>0</v>
      </c>
      <c r="O2706" s="32">
        <f t="shared" si="1167"/>
        <v>0</v>
      </c>
      <c r="P2706" s="31">
        <f t="shared" si="1174"/>
        <v>0</v>
      </c>
      <c r="Q2706" s="32">
        <f t="shared" si="1168"/>
        <v>0</v>
      </c>
      <c r="R2706" s="31">
        <f t="shared" si="1175"/>
        <v>0</v>
      </c>
      <c r="S2706" s="32">
        <f t="shared" si="1169"/>
        <v>0</v>
      </c>
      <c r="T2706" s="31">
        <f t="shared" si="1176"/>
        <v>0</v>
      </c>
      <c r="V2706" s="1">
        <f t="shared" si="1178"/>
        <v>4</v>
      </c>
      <c r="W2706" s="1">
        <f t="shared" si="1179"/>
        <v>3</v>
      </c>
      <c r="X2706" s="1">
        <f t="shared" si="1180"/>
        <v>0</v>
      </c>
      <c r="Y2706" s="1">
        <f t="shared" si="1181"/>
        <v>0</v>
      </c>
      <c r="Z2706" s="1">
        <f t="shared" si="1182"/>
        <v>0</v>
      </c>
      <c r="AA2706" s="1">
        <f t="shared" si="1183"/>
        <v>0</v>
      </c>
      <c r="AD2706" s="1">
        <f t="shared" si="1184"/>
        <v>4</v>
      </c>
      <c r="AE2706" s="1">
        <f t="shared" si="1185"/>
        <v>3</v>
      </c>
      <c r="AF2706" s="1">
        <f t="shared" si="1186"/>
        <v>0</v>
      </c>
      <c r="AG2706" s="1">
        <f t="shared" si="1187"/>
        <v>0</v>
      </c>
      <c r="AH2706" s="1">
        <f t="shared" si="1188"/>
        <v>0</v>
      </c>
      <c r="AI2706" s="1">
        <f t="shared" si="1189"/>
        <v>0</v>
      </c>
      <c r="AK2706" s="1" t="str">
        <f t="shared" si="1177"/>
        <v>430000</v>
      </c>
    </row>
    <row r="2707" spans="4:37" x14ac:dyDescent="0.25">
      <c r="D2707" s="27">
        <v>2685</v>
      </c>
      <c r="E2707" s="27">
        <f t="shared" si="1163"/>
        <v>0</v>
      </c>
      <c r="F2707" s="27">
        <f t="shared" si="1164"/>
        <v>0</v>
      </c>
      <c r="G2707" s="27">
        <f t="shared" si="1170"/>
        <v>0</v>
      </c>
      <c r="H2707" s="2">
        <f>_xlfn.IFNA(IF(MATCH(AK2707,$AK$23:AK2706,0)&gt;0,0,0),1)</f>
        <v>0</v>
      </c>
      <c r="I2707" s="2">
        <f t="shared" si="1190"/>
        <v>5</v>
      </c>
      <c r="J2707" s="31">
        <f t="shared" si="1171"/>
        <v>1</v>
      </c>
      <c r="K2707" s="32">
        <f t="shared" si="1165"/>
        <v>0</v>
      </c>
      <c r="L2707" s="31">
        <f t="shared" si="1172"/>
        <v>4</v>
      </c>
      <c r="M2707" s="32">
        <f t="shared" si="1166"/>
        <v>0</v>
      </c>
      <c r="N2707" s="31">
        <f t="shared" si="1173"/>
        <v>0</v>
      </c>
      <c r="O2707" s="32">
        <f t="shared" si="1167"/>
        <v>0</v>
      </c>
      <c r="P2707" s="31">
        <f t="shared" si="1174"/>
        <v>0</v>
      </c>
      <c r="Q2707" s="32">
        <f t="shared" si="1168"/>
        <v>0</v>
      </c>
      <c r="R2707" s="31">
        <f t="shared" si="1175"/>
        <v>0</v>
      </c>
      <c r="S2707" s="32">
        <f t="shared" si="1169"/>
        <v>0</v>
      </c>
      <c r="T2707" s="31">
        <f t="shared" si="1176"/>
        <v>0</v>
      </c>
      <c r="V2707" s="1">
        <f t="shared" si="1178"/>
        <v>1</v>
      </c>
      <c r="W2707" s="1">
        <f t="shared" si="1179"/>
        <v>4</v>
      </c>
      <c r="X2707" s="1">
        <f t="shared" si="1180"/>
        <v>0</v>
      </c>
      <c r="Y2707" s="1">
        <f t="shared" si="1181"/>
        <v>0</v>
      </c>
      <c r="Z2707" s="1">
        <f t="shared" si="1182"/>
        <v>0</v>
      </c>
      <c r="AA2707" s="1">
        <f t="shared" si="1183"/>
        <v>0</v>
      </c>
      <c r="AD2707" s="1">
        <f t="shared" si="1184"/>
        <v>4</v>
      </c>
      <c r="AE2707" s="1">
        <f t="shared" si="1185"/>
        <v>1</v>
      </c>
      <c r="AF2707" s="1">
        <f t="shared" si="1186"/>
        <v>0</v>
      </c>
      <c r="AG2707" s="1">
        <f t="shared" si="1187"/>
        <v>0</v>
      </c>
      <c r="AH2707" s="1">
        <f t="shared" si="1188"/>
        <v>0</v>
      </c>
      <c r="AI2707" s="1">
        <f t="shared" si="1189"/>
        <v>0</v>
      </c>
      <c r="AK2707" s="1" t="str">
        <f t="shared" si="1177"/>
        <v>410000</v>
      </c>
    </row>
    <row r="2708" spans="4:37" x14ac:dyDescent="0.25">
      <c r="D2708" s="27">
        <v>2686</v>
      </c>
      <c r="E2708" s="27">
        <f t="shared" si="1163"/>
        <v>0</v>
      </c>
      <c r="F2708" s="27">
        <f t="shared" si="1164"/>
        <v>0</v>
      </c>
      <c r="G2708" s="27">
        <f t="shared" si="1170"/>
        <v>0</v>
      </c>
      <c r="H2708" s="2">
        <f>_xlfn.IFNA(IF(MATCH(AK2708,$AK$23:AK2707,0)&gt;0,0,0),1)</f>
        <v>0</v>
      </c>
      <c r="I2708" s="2">
        <f t="shared" si="1190"/>
        <v>6</v>
      </c>
      <c r="J2708" s="31">
        <f t="shared" si="1171"/>
        <v>2</v>
      </c>
      <c r="K2708" s="32">
        <f t="shared" si="1165"/>
        <v>0</v>
      </c>
      <c r="L2708" s="31">
        <f t="shared" si="1172"/>
        <v>4</v>
      </c>
      <c r="M2708" s="32">
        <f t="shared" si="1166"/>
        <v>0</v>
      </c>
      <c r="N2708" s="31">
        <f t="shared" si="1173"/>
        <v>0</v>
      </c>
      <c r="O2708" s="32">
        <f t="shared" si="1167"/>
        <v>0</v>
      </c>
      <c r="P2708" s="31">
        <f t="shared" si="1174"/>
        <v>0</v>
      </c>
      <c r="Q2708" s="32">
        <f t="shared" si="1168"/>
        <v>0</v>
      </c>
      <c r="R2708" s="31">
        <f t="shared" si="1175"/>
        <v>0</v>
      </c>
      <c r="S2708" s="32">
        <f t="shared" si="1169"/>
        <v>0</v>
      </c>
      <c r="T2708" s="31">
        <f t="shared" si="1176"/>
        <v>0</v>
      </c>
      <c r="V2708" s="1">
        <f t="shared" si="1178"/>
        <v>2</v>
      </c>
      <c r="W2708" s="1">
        <f t="shared" si="1179"/>
        <v>4</v>
      </c>
      <c r="X2708" s="1">
        <f t="shared" si="1180"/>
        <v>0</v>
      </c>
      <c r="Y2708" s="1">
        <f t="shared" si="1181"/>
        <v>0</v>
      </c>
      <c r="Z2708" s="1">
        <f t="shared" si="1182"/>
        <v>0</v>
      </c>
      <c r="AA2708" s="1">
        <f t="shared" si="1183"/>
        <v>0</v>
      </c>
      <c r="AD2708" s="1">
        <f t="shared" si="1184"/>
        <v>4</v>
      </c>
      <c r="AE2708" s="1">
        <f t="shared" si="1185"/>
        <v>2</v>
      </c>
      <c r="AF2708" s="1">
        <f t="shared" si="1186"/>
        <v>0</v>
      </c>
      <c r="AG2708" s="1">
        <f t="shared" si="1187"/>
        <v>0</v>
      </c>
      <c r="AH2708" s="1">
        <f t="shared" si="1188"/>
        <v>0</v>
      </c>
      <c r="AI2708" s="1">
        <f t="shared" si="1189"/>
        <v>0</v>
      </c>
      <c r="AK2708" s="1" t="str">
        <f t="shared" si="1177"/>
        <v>420000</v>
      </c>
    </row>
    <row r="2709" spans="4:37" x14ac:dyDescent="0.25">
      <c r="D2709" s="27">
        <v>2687</v>
      </c>
      <c r="E2709" s="27">
        <f t="shared" si="1163"/>
        <v>0</v>
      </c>
      <c r="F2709" s="27">
        <f t="shared" si="1164"/>
        <v>0</v>
      </c>
      <c r="G2709" s="27">
        <f t="shared" si="1170"/>
        <v>0</v>
      </c>
      <c r="H2709" s="2">
        <f>_xlfn.IFNA(IF(MATCH(AK2709,$AK$23:AK2708,0)&gt;0,0,0),1)</f>
        <v>0</v>
      </c>
      <c r="I2709" s="2">
        <f t="shared" si="1190"/>
        <v>7</v>
      </c>
      <c r="J2709" s="31">
        <f t="shared" si="1171"/>
        <v>3</v>
      </c>
      <c r="K2709" s="32">
        <f t="shared" si="1165"/>
        <v>0</v>
      </c>
      <c r="L2709" s="31">
        <f t="shared" si="1172"/>
        <v>4</v>
      </c>
      <c r="M2709" s="32">
        <f t="shared" si="1166"/>
        <v>0</v>
      </c>
      <c r="N2709" s="31">
        <f t="shared" si="1173"/>
        <v>0</v>
      </c>
      <c r="O2709" s="32">
        <f t="shared" si="1167"/>
        <v>0</v>
      </c>
      <c r="P2709" s="31">
        <f t="shared" si="1174"/>
        <v>0</v>
      </c>
      <c r="Q2709" s="32">
        <f t="shared" si="1168"/>
        <v>0</v>
      </c>
      <c r="R2709" s="31">
        <f t="shared" si="1175"/>
        <v>0</v>
      </c>
      <c r="S2709" s="32">
        <f t="shared" si="1169"/>
        <v>0</v>
      </c>
      <c r="T2709" s="31">
        <f t="shared" si="1176"/>
        <v>0</v>
      </c>
      <c r="V2709" s="1">
        <f t="shared" si="1178"/>
        <v>3</v>
      </c>
      <c r="W2709" s="1">
        <f t="shared" si="1179"/>
        <v>4</v>
      </c>
      <c r="X2709" s="1">
        <f t="shared" si="1180"/>
        <v>0</v>
      </c>
      <c r="Y2709" s="1">
        <f t="shared" si="1181"/>
        <v>0</v>
      </c>
      <c r="Z2709" s="1">
        <f t="shared" si="1182"/>
        <v>0</v>
      </c>
      <c r="AA2709" s="1">
        <f t="shared" si="1183"/>
        <v>0</v>
      </c>
      <c r="AD2709" s="1">
        <f t="shared" si="1184"/>
        <v>4</v>
      </c>
      <c r="AE2709" s="1">
        <f t="shared" si="1185"/>
        <v>3</v>
      </c>
      <c r="AF2709" s="1">
        <f t="shared" si="1186"/>
        <v>0</v>
      </c>
      <c r="AG2709" s="1">
        <f t="shared" si="1187"/>
        <v>0</v>
      </c>
      <c r="AH2709" s="1">
        <f t="shared" si="1188"/>
        <v>0</v>
      </c>
      <c r="AI2709" s="1">
        <f t="shared" si="1189"/>
        <v>0</v>
      </c>
      <c r="AK2709" s="1" t="str">
        <f t="shared" si="1177"/>
        <v>430000</v>
      </c>
    </row>
    <row r="2710" spans="4:37" x14ac:dyDescent="0.25">
      <c r="D2710" s="27">
        <v>2688</v>
      </c>
      <c r="E2710" s="27">
        <f t="shared" si="1163"/>
        <v>0</v>
      </c>
      <c r="F2710" s="27">
        <f t="shared" si="1164"/>
        <v>0</v>
      </c>
      <c r="G2710" s="27">
        <f t="shared" si="1170"/>
        <v>0</v>
      </c>
      <c r="H2710" s="2">
        <f>_xlfn.IFNA(IF(MATCH(AK2710,$AK$23:AK2709,0)&gt;0,0,0),1)</f>
        <v>0</v>
      </c>
      <c r="I2710" s="2">
        <f t="shared" si="1190"/>
        <v>8</v>
      </c>
      <c r="J2710" s="31">
        <f t="shared" si="1171"/>
        <v>4</v>
      </c>
      <c r="K2710" s="32">
        <f t="shared" si="1165"/>
        <v>1</v>
      </c>
      <c r="L2710" s="31">
        <f t="shared" si="1172"/>
        <v>4</v>
      </c>
      <c r="M2710" s="32">
        <f t="shared" si="1166"/>
        <v>0</v>
      </c>
      <c r="N2710" s="31">
        <f t="shared" si="1173"/>
        <v>0</v>
      </c>
      <c r="O2710" s="32">
        <f t="shared" si="1167"/>
        <v>0</v>
      </c>
      <c r="P2710" s="31">
        <f t="shared" si="1174"/>
        <v>0</v>
      </c>
      <c r="Q2710" s="32">
        <f t="shared" si="1168"/>
        <v>0</v>
      </c>
      <c r="R2710" s="31">
        <f t="shared" si="1175"/>
        <v>0</v>
      </c>
      <c r="S2710" s="32">
        <f t="shared" si="1169"/>
        <v>0</v>
      </c>
      <c r="T2710" s="31">
        <f t="shared" si="1176"/>
        <v>0</v>
      </c>
      <c r="V2710" s="1">
        <f t="shared" si="1178"/>
        <v>4</v>
      </c>
      <c r="W2710" s="1">
        <f t="shared" si="1179"/>
        <v>4</v>
      </c>
      <c r="X2710" s="1">
        <f t="shared" si="1180"/>
        <v>0</v>
      </c>
      <c r="Y2710" s="1">
        <f t="shared" si="1181"/>
        <v>0</v>
      </c>
      <c r="Z2710" s="1">
        <f t="shared" si="1182"/>
        <v>0</v>
      </c>
      <c r="AA2710" s="1">
        <f t="shared" si="1183"/>
        <v>0</v>
      </c>
      <c r="AD2710" s="1">
        <f t="shared" si="1184"/>
        <v>4</v>
      </c>
      <c r="AE2710" s="1">
        <f t="shared" si="1185"/>
        <v>4</v>
      </c>
      <c r="AF2710" s="1">
        <f t="shared" si="1186"/>
        <v>0</v>
      </c>
      <c r="AG2710" s="1">
        <f t="shared" si="1187"/>
        <v>0</v>
      </c>
      <c r="AH2710" s="1">
        <f t="shared" si="1188"/>
        <v>0</v>
      </c>
      <c r="AI2710" s="1">
        <f t="shared" si="1189"/>
        <v>0</v>
      </c>
      <c r="AK2710" s="1" t="str">
        <f t="shared" si="1177"/>
        <v>440000</v>
      </c>
    </row>
    <row r="2711" spans="4:37" x14ac:dyDescent="0.25">
      <c r="D2711" s="27">
        <v>2689</v>
      </c>
      <c r="E2711" s="27">
        <f t="shared" ref="E2711:E2774" si="1191">IF(D2711&lt;=$C$4^$C$6,1,0)</f>
        <v>0</v>
      </c>
      <c r="F2711" s="27">
        <f t="shared" ref="F2711:F2774" si="1192">IF(E2711=1,IF(SUM(K2711,M2711,O2711,Q2711,S2711)=0,1,0),0)</f>
        <v>0</v>
      </c>
      <c r="G2711" s="27">
        <f t="shared" si="1170"/>
        <v>0</v>
      </c>
      <c r="H2711" s="2">
        <f>_xlfn.IFNA(IF(MATCH(AK2711,$AK$23:AK2710,0)&gt;0,0,0),1)</f>
        <v>0</v>
      </c>
      <c r="I2711" s="2">
        <f t="shared" si="1190"/>
        <v>2</v>
      </c>
      <c r="J2711" s="31">
        <f t="shared" si="1171"/>
        <v>1</v>
      </c>
      <c r="K2711" s="32">
        <f t="shared" ref="K2711:K2774" si="1193">IF($C$6&gt;1,IF(L2711=J2711,1,0),0)</f>
        <v>1</v>
      </c>
      <c r="L2711" s="31">
        <f t="shared" si="1172"/>
        <v>1</v>
      </c>
      <c r="M2711" s="32">
        <f t="shared" ref="M2711:M2774" si="1194">IF($C$6&gt;2,IF(OR(N2711=L2711,N2711=J2711),1,0),0)</f>
        <v>0</v>
      </c>
      <c r="N2711" s="31">
        <f t="shared" si="1173"/>
        <v>0</v>
      </c>
      <c r="O2711" s="32">
        <f t="shared" ref="O2711:O2774" si="1195">IF($C$6&gt;3,IF(OR(P2711=N2711,P2711=L2711,P2711=J2711),1,0),0)</f>
        <v>0</v>
      </c>
      <c r="P2711" s="31">
        <f t="shared" si="1174"/>
        <v>0</v>
      </c>
      <c r="Q2711" s="32">
        <f t="shared" ref="Q2711:Q2774" si="1196">IF($C$6&gt;4,IF(OR(R2711=N2711,R2711=L2711,R2711=J2711,R2711=P2711),1,0),0)</f>
        <v>0</v>
      </c>
      <c r="R2711" s="31">
        <f t="shared" si="1175"/>
        <v>0</v>
      </c>
      <c r="S2711" s="32">
        <f t="shared" ref="S2711:S2774" si="1197">IF($C$6&gt;5,IF(OR(T2711=N2711,T2711=L2711,T2711=J2711,T2711=P2711,T2711=R2711),1,0),0)</f>
        <v>0</v>
      </c>
      <c r="T2711" s="31">
        <f t="shared" si="1176"/>
        <v>0</v>
      </c>
      <c r="V2711" s="1">
        <f t="shared" si="1178"/>
        <v>1</v>
      </c>
      <c r="W2711" s="1">
        <f t="shared" si="1179"/>
        <v>1</v>
      </c>
      <c r="X2711" s="1">
        <f t="shared" si="1180"/>
        <v>0</v>
      </c>
      <c r="Y2711" s="1">
        <f t="shared" si="1181"/>
        <v>0</v>
      </c>
      <c r="Z2711" s="1">
        <f t="shared" si="1182"/>
        <v>0</v>
      </c>
      <c r="AA2711" s="1">
        <f t="shared" si="1183"/>
        <v>0</v>
      </c>
      <c r="AD2711" s="1">
        <f t="shared" si="1184"/>
        <v>1</v>
      </c>
      <c r="AE2711" s="1">
        <f t="shared" si="1185"/>
        <v>1</v>
      </c>
      <c r="AF2711" s="1">
        <f t="shared" si="1186"/>
        <v>0</v>
      </c>
      <c r="AG2711" s="1">
        <f t="shared" si="1187"/>
        <v>0</v>
      </c>
      <c r="AH2711" s="1">
        <f t="shared" si="1188"/>
        <v>0</v>
      </c>
      <c r="AI2711" s="1">
        <f t="shared" si="1189"/>
        <v>0</v>
      </c>
      <c r="AK2711" s="1" t="str">
        <f t="shared" si="1177"/>
        <v>110000</v>
      </c>
    </row>
    <row r="2712" spans="4:37" x14ac:dyDescent="0.25">
      <c r="D2712" s="27">
        <v>2690</v>
      </c>
      <c r="E2712" s="27">
        <f t="shared" si="1191"/>
        <v>0</v>
      </c>
      <c r="F2712" s="27">
        <f t="shared" si="1192"/>
        <v>0</v>
      </c>
      <c r="G2712" s="27">
        <f t="shared" ref="G2712:G2775" si="1198">IF(SUM(F2712,H2712)=2,1,0)</f>
        <v>0</v>
      </c>
      <c r="H2712" s="2">
        <f>_xlfn.IFNA(IF(MATCH(AK2712,$AK$23:AK2711,0)&gt;0,0,0),1)</f>
        <v>0</v>
      </c>
      <c r="I2712" s="2">
        <f t="shared" si="1190"/>
        <v>3</v>
      </c>
      <c r="J2712" s="31">
        <f t="shared" ref="J2712:J2775" si="1199">IF(J2711&lt;$C$4,J2711+1,1)</f>
        <v>2</v>
      </c>
      <c r="K2712" s="32">
        <f t="shared" si="1193"/>
        <v>0</v>
      </c>
      <c r="L2712" s="31">
        <f t="shared" ref="L2712:L2775" si="1200">IF($C$6&gt;=2,IF(J2712&gt;J2711,L2711,IF(L2711&lt;$C$4,L2711+1,1)),0)</f>
        <v>1</v>
      </c>
      <c r="M2712" s="32">
        <f t="shared" si="1194"/>
        <v>0</v>
      </c>
      <c r="N2712" s="31">
        <f t="shared" ref="N2712:N2775" si="1201">IF($C$6&gt;=3,IF(L2712=L2711,N2711,IF(L2712&lt;L2711,IF(N2711&lt;$C$4,N2711+1,1),N2711)),0)</f>
        <v>0</v>
      </c>
      <c r="O2712" s="32">
        <f t="shared" si="1195"/>
        <v>0</v>
      </c>
      <c r="P2712" s="31">
        <f t="shared" ref="P2712:P2775" si="1202">IF($C$6&gt;=4,IF(N2712=N2711,P2711,IF(N2712&lt;N2711,IF(P2711&lt;$C$4,P2711+1,1),P2711)),0)</f>
        <v>0</v>
      </c>
      <c r="Q2712" s="32">
        <f t="shared" si="1196"/>
        <v>0</v>
      </c>
      <c r="R2712" s="31">
        <f t="shared" ref="R2712:R2775" si="1203">IF($C$6&gt;=5,IF(P2712=P2711,R2711,IF(P2712&lt;P2711,IF(R2711&lt;$C$4,R2711+1,1),R2711)),0)</f>
        <v>0</v>
      </c>
      <c r="S2712" s="32">
        <f t="shared" si="1197"/>
        <v>0</v>
      </c>
      <c r="T2712" s="31">
        <f t="shared" ref="T2712:T2775" si="1204">IF($C$6&gt;=6,IF(R2712=R2711,T2711,IF(R2712&lt;R2711,IF(T2711&lt;$C$4,T2711+1,1),T2711)),0)</f>
        <v>0</v>
      </c>
      <c r="V2712" s="1">
        <f t="shared" si="1178"/>
        <v>2</v>
      </c>
      <c r="W2712" s="1">
        <f t="shared" si="1179"/>
        <v>1</v>
      </c>
      <c r="X2712" s="1">
        <f t="shared" si="1180"/>
        <v>0</v>
      </c>
      <c r="Y2712" s="1">
        <f t="shared" si="1181"/>
        <v>0</v>
      </c>
      <c r="Z2712" s="1">
        <f t="shared" si="1182"/>
        <v>0</v>
      </c>
      <c r="AA2712" s="1">
        <f t="shared" si="1183"/>
        <v>0</v>
      </c>
      <c r="AD2712" s="1">
        <f t="shared" si="1184"/>
        <v>2</v>
      </c>
      <c r="AE2712" s="1">
        <f t="shared" si="1185"/>
        <v>1</v>
      </c>
      <c r="AF2712" s="1">
        <f t="shared" si="1186"/>
        <v>0</v>
      </c>
      <c r="AG2712" s="1">
        <f t="shared" si="1187"/>
        <v>0</v>
      </c>
      <c r="AH2712" s="1">
        <f t="shared" si="1188"/>
        <v>0</v>
      </c>
      <c r="AI2712" s="1">
        <f t="shared" si="1189"/>
        <v>0</v>
      </c>
      <c r="AK2712" s="1" t="str">
        <f t="shared" ref="AK2712:AK2775" si="1205">CONCATENATE(AD2712,AE2712,AF2712,AG2712,AH2712,AI2712)</f>
        <v>210000</v>
      </c>
    </row>
    <row r="2713" spans="4:37" x14ac:dyDescent="0.25">
      <c r="D2713" s="27">
        <v>2691</v>
      </c>
      <c r="E2713" s="27">
        <f t="shared" si="1191"/>
        <v>0</v>
      </c>
      <c r="F2713" s="27">
        <f t="shared" si="1192"/>
        <v>0</v>
      </c>
      <c r="G2713" s="27">
        <f t="shared" si="1198"/>
        <v>0</v>
      </c>
      <c r="H2713" s="2">
        <f>_xlfn.IFNA(IF(MATCH(AK2713,$AK$23:AK2712,0)&gt;0,0,0),1)</f>
        <v>0</v>
      </c>
      <c r="I2713" s="2">
        <f t="shared" si="1190"/>
        <v>4</v>
      </c>
      <c r="J2713" s="31">
        <f t="shared" si="1199"/>
        <v>3</v>
      </c>
      <c r="K2713" s="32">
        <f t="shared" si="1193"/>
        <v>0</v>
      </c>
      <c r="L2713" s="31">
        <f t="shared" si="1200"/>
        <v>1</v>
      </c>
      <c r="M2713" s="32">
        <f t="shared" si="1194"/>
        <v>0</v>
      </c>
      <c r="N2713" s="31">
        <f t="shared" si="1201"/>
        <v>0</v>
      </c>
      <c r="O2713" s="32">
        <f t="shared" si="1195"/>
        <v>0</v>
      </c>
      <c r="P2713" s="31">
        <f t="shared" si="1202"/>
        <v>0</v>
      </c>
      <c r="Q2713" s="32">
        <f t="shared" si="1196"/>
        <v>0</v>
      </c>
      <c r="R2713" s="31">
        <f t="shared" si="1203"/>
        <v>0</v>
      </c>
      <c r="S2713" s="32">
        <f t="shared" si="1197"/>
        <v>0</v>
      </c>
      <c r="T2713" s="31">
        <f t="shared" si="1204"/>
        <v>0</v>
      </c>
      <c r="V2713" s="1">
        <f t="shared" si="1178"/>
        <v>3</v>
      </c>
      <c r="W2713" s="1">
        <f t="shared" si="1179"/>
        <v>1</v>
      </c>
      <c r="X2713" s="1">
        <f t="shared" si="1180"/>
        <v>0</v>
      </c>
      <c r="Y2713" s="1">
        <f t="shared" si="1181"/>
        <v>0</v>
      </c>
      <c r="Z2713" s="1">
        <f t="shared" si="1182"/>
        <v>0</v>
      </c>
      <c r="AA2713" s="1">
        <f t="shared" si="1183"/>
        <v>0</v>
      </c>
      <c r="AD2713" s="1">
        <f t="shared" si="1184"/>
        <v>3</v>
      </c>
      <c r="AE2713" s="1">
        <f t="shared" si="1185"/>
        <v>1</v>
      </c>
      <c r="AF2713" s="1">
        <f t="shared" si="1186"/>
        <v>0</v>
      </c>
      <c r="AG2713" s="1">
        <f t="shared" si="1187"/>
        <v>0</v>
      </c>
      <c r="AH2713" s="1">
        <f t="shared" si="1188"/>
        <v>0</v>
      </c>
      <c r="AI2713" s="1">
        <f t="shared" si="1189"/>
        <v>0</v>
      </c>
      <c r="AK2713" s="1" t="str">
        <f t="shared" si="1205"/>
        <v>310000</v>
      </c>
    </row>
    <row r="2714" spans="4:37" x14ac:dyDescent="0.25">
      <c r="D2714" s="27">
        <v>2692</v>
      </c>
      <c r="E2714" s="27">
        <f t="shared" si="1191"/>
        <v>0</v>
      </c>
      <c r="F2714" s="27">
        <f t="shared" si="1192"/>
        <v>0</v>
      </c>
      <c r="G2714" s="27">
        <f t="shared" si="1198"/>
        <v>0</v>
      </c>
      <c r="H2714" s="2">
        <f>_xlfn.IFNA(IF(MATCH(AK2714,$AK$23:AK2713,0)&gt;0,0,0),1)</f>
        <v>0</v>
      </c>
      <c r="I2714" s="2">
        <f t="shared" si="1190"/>
        <v>5</v>
      </c>
      <c r="J2714" s="31">
        <f t="shared" si="1199"/>
        <v>4</v>
      </c>
      <c r="K2714" s="32">
        <f t="shared" si="1193"/>
        <v>0</v>
      </c>
      <c r="L2714" s="31">
        <f t="shared" si="1200"/>
        <v>1</v>
      </c>
      <c r="M2714" s="32">
        <f t="shared" si="1194"/>
        <v>0</v>
      </c>
      <c r="N2714" s="31">
        <f t="shared" si="1201"/>
        <v>0</v>
      </c>
      <c r="O2714" s="32">
        <f t="shared" si="1195"/>
        <v>0</v>
      </c>
      <c r="P2714" s="31">
        <f t="shared" si="1202"/>
        <v>0</v>
      </c>
      <c r="Q2714" s="32">
        <f t="shared" si="1196"/>
        <v>0</v>
      </c>
      <c r="R2714" s="31">
        <f t="shared" si="1203"/>
        <v>0</v>
      </c>
      <c r="S2714" s="32">
        <f t="shared" si="1197"/>
        <v>0</v>
      </c>
      <c r="T2714" s="31">
        <f t="shared" si="1204"/>
        <v>0</v>
      </c>
      <c r="V2714" s="1">
        <f t="shared" si="1178"/>
        <v>4</v>
      </c>
      <c r="W2714" s="1">
        <f t="shared" si="1179"/>
        <v>1</v>
      </c>
      <c r="X2714" s="1">
        <f t="shared" si="1180"/>
        <v>0</v>
      </c>
      <c r="Y2714" s="1">
        <f t="shared" si="1181"/>
        <v>0</v>
      </c>
      <c r="Z2714" s="1">
        <f t="shared" si="1182"/>
        <v>0</v>
      </c>
      <c r="AA2714" s="1">
        <f t="shared" si="1183"/>
        <v>0</v>
      </c>
      <c r="AD2714" s="1">
        <f t="shared" si="1184"/>
        <v>4</v>
      </c>
      <c r="AE2714" s="1">
        <f t="shared" si="1185"/>
        <v>1</v>
      </c>
      <c r="AF2714" s="1">
        <f t="shared" si="1186"/>
        <v>0</v>
      </c>
      <c r="AG2714" s="1">
        <f t="shared" si="1187"/>
        <v>0</v>
      </c>
      <c r="AH2714" s="1">
        <f t="shared" si="1188"/>
        <v>0</v>
      </c>
      <c r="AI2714" s="1">
        <f t="shared" si="1189"/>
        <v>0</v>
      </c>
      <c r="AK2714" s="1" t="str">
        <f t="shared" si="1205"/>
        <v>410000</v>
      </c>
    </row>
    <row r="2715" spans="4:37" x14ac:dyDescent="0.25">
      <c r="D2715" s="27">
        <v>2693</v>
      </c>
      <c r="E2715" s="27">
        <f t="shared" si="1191"/>
        <v>0</v>
      </c>
      <c r="F2715" s="27">
        <f t="shared" si="1192"/>
        <v>0</v>
      </c>
      <c r="G2715" s="27">
        <f t="shared" si="1198"/>
        <v>0</v>
      </c>
      <c r="H2715" s="2">
        <f>_xlfn.IFNA(IF(MATCH(AK2715,$AK$23:AK2714,0)&gt;0,0,0),1)</f>
        <v>0</v>
      </c>
      <c r="I2715" s="2">
        <f t="shared" si="1190"/>
        <v>3</v>
      </c>
      <c r="J2715" s="31">
        <f t="shared" si="1199"/>
        <v>1</v>
      </c>
      <c r="K2715" s="32">
        <f t="shared" si="1193"/>
        <v>0</v>
      </c>
      <c r="L2715" s="31">
        <f t="shared" si="1200"/>
        <v>2</v>
      </c>
      <c r="M2715" s="32">
        <f t="shared" si="1194"/>
        <v>0</v>
      </c>
      <c r="N2715" s="31">
        <f t="shared" si="1201"/>
        <v>0</v>
      </c>
      <c r="O2715" s="32">
        <f t="shared" si="1195"/>
        <v>0</v>
      </c>
      <c r="P2715" s="31">
        <f t="shared" si="1202"/>
        <v>0</v>
      </c>
      <c r="Q2715" s="32">
        <f t="shared" si="1196"/>
        <v>0</v>
      </c>
      <c r="R2715" s="31">
        <f t="shared" si="1203"/>
        <v>0</v>
      </c>
      <c r="S2715" s="32">
        <f t="shared" si="1197"/>
        <v>0</v>
      </c>
      <c r="T2715" s="31">
        <f t="shared" si="1204"/>
        <v>0</v>
      </c>
      <c r="V2715" s="1">
        <f t="shared" si="1178"/>
        <v>1</v>
      </c>
      <c r="W2715" s="1">
        <f t="shared" si="1179"/>
        <v>2</v>
      </c>
      <c r="X2715" s="1">
        <f t="shared" si="1180"/>
        <v>0</v>
      </c>
      <c r="Y2715" s="1">
        <f t="shared" si="1181"/>
        <v>0</v>
      </c>
      <c r="Z2715" s="1">
        <f t="shared" si="1182"/>
        <v>0</v>
      </c>
      <c r="AA2715" s="1">
        <f t="shared" si="1183"/>
        <v>0</v>
      </c>
      <c r="AD2715" s="1">
        <f t="shared" si="1184"/>
        <v>2</v>
      </c>
      <c r="AE2715" s="1">
        <f t="shared" si="1185"/>
        <v>1</v>
      </c>
      <c r="AF2715" s="1">
        <f t="shared" si="1186"/>
        <v>0</v>
      </c>
      <c r="AG2715" s="1">
        <f t="shared" si="1187"/>
        <v>0</v>
      </c>
      <c r="AH2715" s="1">
        <f t="shared" si="1188"/>
        <v>0</v>
      </c>
      <c r="AI2715" s="1">
        <f t="shared" si="1189"/>
        <v>0</v>
      </c>
      <c r="AK2715" s="1" t="str">
        <f t="shared" si="1205"/>
        <v>210000</v>
      </c>
    </row>
    <row r="2716" spans="4:37" x14ac:dyDescent="0.25">
      <c r="D2716" s="27">
        <v>2694</v>
      </c>
      <c r="E2716" s="27">
        <f t="shared" si="1191"/>
        <v>0</v>
      </c>
      <c r="F2716" s="27">
        <f t="shared" si="1192"/>
        <v>0</v>
      </c>
      <c r="G2716" s="27">
        <f t="shared" si="1198"/>
        <v>0</v>
      </c>
      <c r="H2716" s="2">
        <f>_xlfn.IFNA(IF(MATCH(AK2716,$AK$23:AK2715,0)&gt;0,0,0),1)</f>
        <v>0</v>
      </c>
      <c r="I2716" s="2">
        <f t="shared" si="1190"/>
        <v>4</v>
      </c>
      <c r="J2716" s="31">
        <f t="shared" si="1199"/>
        <v>2</v>
      </c>
      <c r="K2716" s="32">
        <f t="shared" si="1193"/>
        <v>1</v>
      </c>
      <c r="L2716" s="31">
        <f t="shared" si="1200"/>
        <v>2</v>
      </c>
      <c r="M2716" s="32">
        <f t="shared" si="1194"/>
        <v>0</v>
      </c>
      <c r="N2716" s="31">
        <f t="shared" si="1201"/>
        <v>0</v>
      </c>
      <c r="O2716" s="32">
        <f t="shared" si="1195"/>
        <v>0</v>
      </c>
      <c r="P2716" s="31">
        <f t="shared" si="1202"/>
        <v>0</v>
      </c>
      <c r="Q2716" s="32">
        <f t="shared" si="1196"/>
        <v>0</v>
      </c>
      <c r="R2716" s="31">
        <f t="shared" si="1203"/>
        <v>0</v>
      </c>
      <c r="S2716" s="32">
        <f t="shared" si="1197"/>
        <v>0</v>
      </c>
      <c r="T2716" s="31">
        <f t="shared" si="1204"/>
        <v>0</v>
      </c>
      <c r="V2716" s="1">
        <f t="shared" si="1178"/>
        <v>2</v>
      </c>
      <c r="W2716" s="1">
        <f t="shared" si="1179"/>
        <v>2</v>
      </c>
      <c r="X2716" s="1">
        <f t="shared" si="1180"/>
        <v>0</v>
      </c>
      <c r="Y2716" s="1">
        <f t="shared" si="1181"/>
        <v>0</v>
      </c>
      <c r="Z2716" s="1">
        <f t="shared" si="1182"/>
        <v>0</v>
      </c>
      <c r="AA2716" s="1">
        <f t="shared" si="1183"/>
        <v>0</v>
      </c>
      <c r="AD2716" s="1">
        <f t="shared" si="1184"/>
        <v>2</v>
      </c>
      <c r="AE2716" s="1">
        <f t="shared" si="1185"/>
        <v>2</v>
      </c>
      <c r="AF2716" s="1">
        <f t="shared" si="1186"/>
        <v>0</v>
      </c>
      <c r="AG2716" s="1">
        <f t="shared" si="1187"/>
        <v>0</v>
      </c>
      <c r="AH2716" s="1">
        <f t="shared" si="1188"/>
        <v>0</v>
      </c>
      <c r="AI2716" s="1">
        <f t="shared" si="1189"/>
        <v>0</v>
      </c>
      <c r="AK2716" s="1" t="str">
        <f t="shared" si="1205"/>
        <v>220000</v>
      </c>
    </row>
    <row r="2717" spans="4:37" x14ac:dyDescent="0.25">
      <c r="D2717" s="27">
        <v>2695</v>
      </c>
      <c r="E2717" s="27">
        <f t="shared" si="1191"/>
        <v>0</v>
      </c>
      <c r="F2717" s="27">
        <f t="shared" si="1192"/>
        <v>0</v>
      </c>
      <c r="G2717" s="27">
        <f t="shared" si="1198"/>
        <v>0</v>
      </c>
      <c r="H2717" s="2">
        <f>_xlfn.IFNA(IF(MATCH(AK2717,$AK$23:AK2716,0)&gt;0,0,0),1)</f>
        <v>0</v>
      </c>
      <c r="I2717" s="2">
        <f t="shared" si="1190"/>
        <v>5</v>
      </c>
      <c r="J2717" s="31">
        <f t="shared" si="1199"/>
        <v>3</v>
      </c>
      <c r="K2717" s="32">
        <f t="shared" si="1193"/>
        <v>0</v>
      </c>
      <c r="L2717" s="31">
        <f t="shared" si="1200"/>
        <v>2</v>
      </c>
      <c r="M2717" s="32">
        <f t="shared" si="1194"/>
        <v>0</v>
      </c>
      <c r="N2717" s="31">
        <f t="shared" si="1201"/>
        <v>0</v>
      </c>
      <c r="O2717" s="32">
        <f t="shared" si="1195"/>
        <v>0</v>
      </c>
      <c r="P2717" s="31">
        <f t="shared" si="1202"/>
        <v>0</v>
      </c>
      <c r="Q2717" s="32">
        <f t="shared" si="1196"/>
        <v>0</v>
      </c>
      <c r="R2717" s="31">
        <f t="shared" si="1203"/>
        <v>0</v>
      </c>
      <c r="S2717" s="32">
        <f t="shared" si="1197"/>
        <v>0</v>
      </c>
      <c r="T2717" s="31">
        <f t="shared" si="1204"/>
        <v>0</v>
      </c>
      <c r="V2717" s="1">
        <f t="shared" si="1178"/>
        <v>3</v>
      </c>
      <c r="W2717" s="1">
        <f t="shared" si="1179"/>
        <v>2</v>
      </c>
      <c r="X2717" s="1">
        <f t="shared" si="1180"/>
        <v>0</v>
      </c>
      <c r="Y2717" s="1">
        <f t="shared" si="1181"/>
        <v>0</v>
      </c>
      <c r="Z2717" s="1">
        <f t="shared" si="1182"/>
        <v>0</v>
      </c>
      <c r="AA2717" s="1">
        <f t="shared" si="1183"/>
        <v>0</v>
      </c>
      <c r="AD2717" s="1">
        <f t="shared" si="1184"/>
        <v>3</v>
      </c>
      <c r="AE2717" s="1">
        <f t="shared" si="1185"/>
        <v>2</v>
      </c>
      <c r="AF2717" s="1">
        <f t="shared" si="1186"/>
        <v>0</v>
      </c>
      <c r="AG2717" s="1">
        <f t="shared" si="1187"/>
        <v>0</v>
      </c>
      <c r="AH2717" s="1">
        <f t="shared" si="1188"/>
        <v>0</v>
      </c>
      <c r="AI2717" s="1">
        <f t="shared" si="1189"/>
        <v>0</v>
      </c>
      <c r="AK2717" s="1" t="str">
        <f t="shared" si="1205"/>
        <v>320000</v>
      </c>
    </row>
    <row r="2718" spans="4:37" x14ac:dyDescent="0.25">
      <c r="D2718" s="27">
        <v>2696</v>
      </c>
      <c r="E2718" s="27">
        <f t="shared" si="1191"/>
        <v>0</v>
      </c>
      <c r="F2718" s="27">
        <f t="shared" si="1192"/>
        <v>0</v>
      </c>
      <c r="G2718" s="27">
        <f t="shared" si="1198"/>
        <v>0</v>
      </c>
      <c r="H2718" s="2">
        <f>_xlfn.IFNA(IF(MATCH(AK2718,$AK$23:AK2717,0)&gt;0,0,0),1)</f>
        <v>0</v>
      </c>
      <c r="I2718" s="2">
        <f t="shared" si="1190"/>
        <v>6</v>
      </c>
      <c r="J2718" s="31">
        <f t="shared" si="1199"/>
        <v>4</v>
      </c>
      <c r="K2718" s="32">
        <f t="shared" si="1193"/>
        <v>0</v>
      </c>
      <c r="L2718" s="31">
        <f t="shared" si="1200"/>
        <v>2</v>
      </c>
      <c r="M2718" s="32">
        <f t="shared" si="1194"/>
        <v>0</v>
      </c>
      <c r="N2718" s="31">
        <f t="shared" si="1201"/>
        <v>0</v>
      </c>
      <c r="O2718" s="32">
        <f t="shared" si="1195"/>
        <v>0</v>
      </c>
      <c r="P2718" s="31">
        <f t="shared" si="1202"/>
        <v>0</v>
      </c>
      <c r="Q2718" s="32">
        <f t="shared" si="1196"/>
        <v>0</v>
      </c>
      <c r="R2718" s="31">
        <f t="shared" si="1203"/>
        <v>0</v>
      </c>
      <c r="S2718" s="32">
        <f t="shared" si="1197"/>
        <v>0</v>
      </c>
      <c r="T2718" s="31">
        <f t="shared" si="1204"/>
        <v>0</v>
      </c>
      <c r="V2718" s="1">
        <f t="shared" si="1178"/>
        <v>4</v>
      </c>
      <c r="W2718" s="1">
        <f t="shared" si="1179"/>
        <v>2</v>
      </c>
      <c r="X2718" s="1">
        <f t="shared" si="1180"/>
        <v>0</v>
      </c>
      <c r="Y2718" s="1">
        <f t="shared" si="1181"/>
        <v>0</v>
      </c>
      <c r="Z2718" s="1">
        <f t="shared" si="1182"/>
        <v>0</v>
      </c>
      <c r="AA2718" s="1">
        <f t="shared" si="1183"/>
        <v>0</v>
      </c>
      <c r="AD2718" s="1">
        <f t="shared" si="1184"/>
        <v>4</v>
      </c>
      <c r="AE2718" s="1">
        <f t="shared" si="1185"/>
        <v>2</v>
      </c>
      <c r="AF2718" s="1">
        <f t="shared" si="1186"/>
        <v>0</v>
      </c>
      <c r="AG2718" s="1">
        <f t="shared" si="1187"/>
        <v>0</v>
      </c>
      <c r="AH2718" s="1">
        <f t="shared" si="1188"/>
        <v>0</v>
      </c>
      <c r="AI2718" s="1">
        <f t="shared" si="1189"/>
        <v>0</v>
      </c>
      <c r="AK2718" s="1" t="str">
        <f t="shared" si="1205"/>
        <v>420000</v>
      </c>
    </row>
    <row r="2719" spans="4:37" x14ac:dyDescent="0.25">
      <c r="D2719" s="27">
        <v>2697</v>
      </c>
      <c r="E2719" s="27">
        <f t="shared" si="1191"/>
        <v>0</v>
      </c>
      <c r="F2719" s="27">
        <f t="shared" si="1192"/>
        <v>0</v>
      </c>
      <c r="G2719" s="27">
        <f t="shared" si="1198"/>
        <v>0</v>
      </c>
      <c r="H2719" s="2">
        <f>_xlfn.IFNA(IF(MATCH(AK2719,$AK$23:AK2718,0)&gt;0,0,0),1)</f>
        <v>0</v>
      </c>
      <c r="I2719" s="2">
        <f t="shared" si="1190"/>
        <v>4</v>
      </c>
      <c r="J2719" s="31">
        <f t="shared" si="1199"/>
        <v>1</v>
      </c>
      <c r="K2719" s="32">
        <f t="shared" si="1193"/>
        <v>0</v>
      </c>
      <c r="L2719" s="31">
        <f t="shared" si="1200"/>
        <v>3</v>
      </c>
      <c r="M2719" s="32">
        <f t="shared" si="1194"/>
        <v>0</v>
      </c>
      <c r="N2719" s="31">
        <f t="shared" si="1201"/>
        <v>0</v>
      </c>
      <c r="O2719" s="32">
        <f t="shared" si="1195"/>
        <v>0</v>
      </c>
      <c r="P2719" s="31">
        <f t="shared" si="1202"/>
        <v>0</v>
      </c>
      <c r="Q2719" s="32">
        <f t="shared" si="1196"/>
        <v>0</v>
      </c>
      <c r="R2719" s="31">
        <f t="shared" si="1203"/>
        <v>0</v>
      </c>
      <c r="S2719" s="32">
        <f t="shared" si="1197"/>
        <v>0</v>
      </c>
      <c r="T2719" s="31">
        <f t="shared" si="1204"/>
        <v>0</v>
      </c>
      <c r="V2719" s="1">
        <f t="shared" si="1178"/>
        <v>1</v>
      </c>
      <c r="W2719" s="1">
        <f t="shared" si="1179"/>
        <v>3</v>
      </c>
      <c r="X2719" s="1">
        <f t="shared" si="1180"/>
        <v>0</v>
      </c>
      <c r="Y2719" s="1">
        <f t="shared" si="1181"/>
        <v>0</v>
      </c>
      <c r="Z2719" s="1">
        <f t="shared" si="1182"/>
        <v>0</v>
      </c>
      <c r="AA2719" s="1">
        <f t="shared" si="1183"/>
        <v>0</v>
      </c>
      <c r="AD2719" s="1">
        <f t="shared" si="1184"/>
        <v>3</v>
      </c>
      <c r="AE2719" s="1">
        <f t="shared" si="1185"/>
        <v>1</v>
      </c>
      <c r="AF2719" s="1">
        <f t="shared" si="1186"/>
        <v>0</v>
      </c>
      <c r="AG2719" s="1">
        <f t="shared" si="1187"/>
        <v>0</v>
      </c>
      <c r="AH2719" s="1">
        <f t="shared" si="1188"/>
        <v>0</v>
      </c>
      <c r="AI2719" s="1">
        <f t="shared" si="1189"/>
        <v>0</v>
      </c>
      <c r="AK2719" s="1" t="str">
        <f t="shared" si="1205"/>
        <v>310000</v>
      </c>
    </row>
    <row r="2720" spans="4:37" x14ac:dyDescent="0.25">
      <c r="D2720" s="27">
        <v>2698</v>
      </c>
      <c r="E2720" s="27">
        <f t="shared" si="1191"/>
        <v>0</v>
      </c>
      <c r="F2720" s="27">
        <f t="shared" si="1192"/>
        <v>0</v>
      </c>
      <c r="G2720" s="27">
        <f t="shared" si="1198"/>
        <v>0</v>
      </c>
      <c r="H2720" s="2">
        <f>_xlfn.IFNA(IF(MATCH(AK2720,$AK$23:AK2719,0)&gt;0,0,0),1)</f>
        <v>0</v>
      </c>
      <c r="I2720" s="2">
        <f t="shared" si="1190"/>
        <v>5</v>
      </c>
      <c r="J2720" s="31">
        <f t="shared" si="1199"/>
        <v>2</v>
      </c>
      <c r="K2720" s="32">
        <f t="shared" si="1193"/>
        <v>0</v>
      </c>
      <c r="L2720" s="31">
        <f t="shared" si="1200"/>
        <v>3</v>
      </c>
      <c r="M2720" s="32">
        <f t="shared" si="1194"/>
        <v>0</v>
      </c>
      <c r="N2720" s="31">
        <f t="shared" si="1201"/>
        <v>0</v>
      </c>
      <c r="O2720" s="32">
        <f t="shared" si="1195"/>
        <v>0</v>
      </c>
      <c r="P2720" s="31">
        <f t="shared" si="1202"/>
        <v>0</v>
      </c>
      <c r="Q2720" s="32">
        <f t="shared" si="1196"/>
        <v>0</v>
      </c>
      <c r="R2720" s="31">
        <f t="shared" si="1203"/>
        <v>0</v>
      </c>
      <c r="S2720" s="32">
        <f t="shared" si="1197"/>
        <v>0</v>
      </c>
      <c r="T2720" s="31">
        <f t="shared" si="1204"/>
        <v>0</v>
      </c>
      <c r="V2720" s="1">
        <f t="shared" si="1178"/>
        <v>2</v>
      </c>
      <c r="W2720" s="1">
        <f t="shared" si="1179"/>
        <v>3</v>
      </c>
      <c r="X2720" s="1">
        <f t="shared" si="1180"/>
        <v>0</v>
      </c>
      <c r="Y2720" s="1">
        <f t="shared" si="1181"/>
        <v>0</v>
      </c>
      <c r="Z2720" s="1">
        <f t="shared" si="1182"/>
        <v>0</v>
      </c>
      <c r="AA2720" s="1">
        <f t="shared" si="1183"/>
        <v>0</v>
      </c>
      <c r="AD2720" s="1">
        <f t="shared" si="1184"/>
        <v>3</v>
      </c>
      <c r="AE2720" s="1">
        <f t="shared" si="1185"/>
        <v>2</v>
      </c>
      <c r="AF2720" s="1">
        <f t="shared" si="1186"/>
        <v>0</v>
      </c>
      <c r="AG2720" s="1">
        <f t="shared" si="1187"/>
        <v>0</v>
      </c>
      <c r="AH2720" s="1">
        <f t="shared" si="1188"/>
        <v>0</v>
      </c>
      <c r="AI2720" s="1">
        <f t="shared" si="1189"/>
        <v>0</v>
      </c>
      <c r="AK2720" s="1" t="str">
        <f t="shared" si="1205"/>
        <v>320000</v>
      </c>
    </row>
    <row r="2721" spans="4:37" x14ac:dyDescent="0.25">
      <c r="D2721" s="27">
        <v>2699</v>
      </c>
      <c r="E2721" s="27">
        <f t="shared" si="1191"/>
        <v>0</v>
      </c>
      <c r="F2721" s="27">
        <f t="shared" si="1192"/>
        <v>0</v>
      </c>
      <c r="G2721" s="27">
        <f t="shared" si="1198"/>
        <v>0</v>
      </c>
      <c r="H2721" s="2">
        <f>_xlfn.IFNA(IF(MATCH(AK2721,$AK$23:AK2720,0)&gt;0,0,0),1)</f>
        <v>0</v>
      </c>
      <c r="I2721" s="2">
        <f t="shared" si="1190"/>
        <v>6</v>
      </c>
      <c r="J2721" s="31">
        <f t="shared" si="1199"/>
        <v>3</v>
      </c>
      <c r="K2721" s="32">
        <f t="shared" si="1193"/>
        <v>1</v>
      </c>
      <c r="L2721" s="31">
        <f t="shared" si="1200"/>
        <v>3</v>
      </c>
      <c r="M2721" s="32">
        <f t="shared" si="1194"/>
        <v>0</v>
      </c>
      <c r="N2721" s="31">
        <f t="shared" si="1201"/>
        <v>0</v>
      </c>
      <c r="O2721" s="32">
        <f t="shared" si="1195"/>
        <v>0</v>
      </c>
      <c r="P2721" s="31">
        <f t="shared" si="1202"/>
        <v>0</v>
      </c>
      <c r="Q2721" s="32">
        <f t="shared" si="1196"/>
        <v>0</v>
      </c>
      <c r="R2721" s="31">
        <f t="shared" si="1203"/>
        <v>0</v>
      </c>
      <c r="S2721" s="32">
        <f t="shared" si="1197"/>
        <v>0</v>
      </c>
      <c r="T2721" s="31">
        <f t="shared" si="1204"/>
        <v>0</v>
      </c>
      <c r="V2721" s="1">
        <f t="shared" si="1178"/>
        <v>3</v>
      </c>
      <c r="W2721" s="1">
        <f t="shared" si="1179"/>
        <v>3</v>
      </c>
      <c r="X2721" s="1">
        <f t="shared" si="1180"/>
        <v>0</v>
      </c>
      <c r="Y2721" s="1">
        <f t="shared" si="1181"/>
        <v>0</v>
      </c>
      <c r="Z2721" s="1">
        <f t="shared" si="1182"/>
        <v>0</v>
      </c>
      <c r="AA2721" s="1">
        <f t="shared" si="1183"/>
        <v>0</v>
      </c>
      <c r="AD2721" s="1">
        <f t="shared" si="1184"/>
        <v>3</v>
      </c>
      <c r="AE2721" s="1">
        <f t="shared" si="1185"/>
        <v>3</v>
      </c>
      <c r="AF2721" s="1">
        <f t="shared" si="1186"/>
        <v>0</v>
      </c>
      <c r="AG2721" s="1">
        <f t="shared" si="1187"/>
        <v>0</v>
      </c>
      <c r="AH2721" s="1">
        <f t="shared" si="1188"/>
        <v>0</v>
      </c>
      <c r="AI2721" s="1">
        <f t="shared" si="1189"/>
        <v>0</v>
      </c>
      <c r="AK2721" s="1" t="str">
        <f t="shared" si="1205"/>
        <v>330000</v>
      </c>
    </row>
    <row r="2722" spans="4:37" x14ac:dyDescent="0.25">
      <c r="D2722" s="27">
        <v>2700</v>
      </c>
      <c r="E2722" s="27">
        <f t="shared" si="1191"/>
        <v>0</v>
      </c>
      <c r="F2722" s="27">
        <f t="shared" si="1192"/>
        <v>0</v>
      </c>
      <c r="G2722" s="27">
        <f t="shared" si="1198"/>
        <v>0</v>
      </c>
      <c r="H2722" s="2">
        <f>_xlfn.IFNA(IF(MATCH(AK2722,$AK$23:AK2721,0)&gt;0,0,0),1)</f>
        <v>0</v>
      </c>
      <c r="I2722" s="2">
        <f t="shared" si="1190"/>
        <v>7</v>
      </c>
      <c r="J2722" s="31">
        <f t="shared" si="1199"/>
        <v>4</v>
      </c>
      <c r="K2722" s="32">
        <f t="shared" si="1193"/>
        <v>0</v>
      </c>
      <c r="L2722" s="31">
        <f t="shared" si="1200"/>
        <v>3</v>
      </c>
      <c r="M2722" s="32">
        <f t="shared" si="1194"/>
        <v>0</v>
      </c>
      <c r="N2722" s="31">
        <f t="shared" si="1201"/>
        <v>0</v>
      </c>
      <c r="O2722" s="32">
        <f t="shared" si="1195"/>
        <v>0</v>
      </c>
      <c r="P2722" s="31">
        <f t="shared" si="1202"/>
        <v>0</v>
      </c>
      <c r="Q2722" s="32">
        <f t="shared" si="1196"/>
        <v>0</v>
      </c>
      <c r="R2722" s="31">
        <f t="shared" si="1203"/>
        <v>0</v>
      </c>
      <c r="S2722" s="32">
        <f t="shared" si="1197"/>
        <v>0</v>
      </c>
      <c r="T2722" s="31">
        <f t="shared" si="1204"/>
        <v>0</v>
      </c>
      <c r="V2722" s="1">
        <f t="shared" si="1178"/>
        <v>4</v>
      </c>
      <c r="W2722" s="1">
        <f t="shared" si="1179"/>
        <v>3</v>
      </c>
      <c r="X2722" s="1">
        <f t="shared" si="1180"/>
        <v>0</v>
      </c>
      <c r="Y2722" s="1">
        <f t="shared" si="1181"/>
        <v>0</v>
      </c>
      <c r="Z2722" s="1">
        <f t="shared" si="1182"/>
        <v>0</v>
      </c>
      <c r="AA2722" s="1">
        <f t="shared" si="1183"/>
        <v>0</v>
      </c>
      <c r="AD2722" s="1">
        <f t="shared" si="1184"/>
        <v>4</v>
      </c>
      <c r="AE2722" s="1">
        <f t="shared" si="1185"/>
        <v>3</v>
      </c>
      <c r="AF2722" s="1">
        <f t="shared" si="1186"/>
        <v>0</v>
      </c>
      <c r="AG2722" s="1">
        <f t="shared" si="1187"/>
        <v>0</v>
      </c>
      <c r="AH2722" s="1">
        <f t="shared" si="1188"/>
        <v>0</v>
      </c>
      <c r="AI2722" s="1">
        <f t="shared" si="1189"/>
        <v>0</v>
      </c>
      <c r="AK2722" s="1" t="str">
        <f t="shared" si="1205"/>
        <v>430000</v>
      </c>
    </row>
    <row r="2723" spans="4:37" x14ac:dyDescent="0.25">
      <c r="D2723" s="27">
        <v>2701</v>
      </c>
      <c r="E2723" s="27">
        <f t="shared" si="1191"/>
        <v>0</v>
      </c>
      <c r="F2723" s="27">
        <f t="shared" si="1192"/>
        <v>0</v>
      </c>
      <c r="G2723" s="27">
        <f t="shared" si="1198"/>
        <v>0</v>
      </c>
      <c r="H2723" s="2">
        <f>_xlfn.IFNA(IF(MATCH(AK2723,$AK$23:AK2722,0)&gt;0,0,0),1)</f>
        <v>0</v>
      </c>
      <c r="I2723" s="2">
        <f t="shared" si="1190"/>
        <v>5</v>
      </c>
      <c r="J2723" s="31">
        <f t="shared" si="1199"/>
        <v>1</v>
      </c>
      <c r="K2723" s="32">
        <f t="shared" si="1193"/>
        <v>0</v>
      </c>
      <c r="L2723" s="31">
        <f t="shared" si="1200"/>
        <v>4</v>
      </c>
      <c r="M2723" s="32">
        <f t="shared" si="1194"/>
        <v>0</v>
      </c>
      <c r="N2723" s="31">
        <f t="shared" si="1201"/>
        <v>0</v>
      </c>
      <c r="O2723" s="32">
        <f t="shared" si="1195"/>
        <v>0</v>
      </c>
      <c r="P2723" s="31">
        <f t="shared" si="1202"/>
        <v>0</v>
      </c>
      <c r="Q2723" s="32">
        <f t="shared" si="1196"/>
        <v>0</v>
      </c>
      <c r="R2723" s="31">
        <f t="shared" si="1203"/>
        <v>0</v>
      </c>
      <c r="S2723" s="32">
        <f t="shared" si="1197"/>
        <v>0</v>
      </c>
      <c r="T2723" s="31">
        <f t="shared" si="1204"/>
        <v>0</v>
      </c>
      <c r="V2723" s="1">
        <f t="shared" ref="V2723:V2786" si="1206">J2723</f>
        <v>1</v>
      </c>
      <c r="W2723" s="1">
        <f t="shared" ref="W2723:W2786" si="1207">L2723</f>
        <v>4</v>
      </c>
      <c r="X2723" s="1">
        <f t="shared" ref="X2723:X2786" si="1208">N2723</f>
        <v>0</v>
      </c>
      <c r="Y2723" s="1">
        <f t="shared" ref="Y2723:Y2786" si="1209">P2723</f>
        <v>0</v>
      </c>
      <c r="Z2723" s="1">
        <f t="shared" ref="Z2723:Z2786" si="1210">R2723</f>
        <v>0</v>
      </c>
      <c r="AA2723" s="1">
        <f t="shared" ref="AA2723:AA2786" si="1211">T2723</f>
        <v>0</v>
      </c>
      <c r="AD2723" s="1">
        <f t="shared" ref="AD2723:AD2786" si="1212">LARGE(V2723:AA2723,1)</f>
        <v>4</v>
      </c>
      <c r="AE2723" s="1">
        <f t="shared" ref="AE2723:AE2786" si="1213">LARGE(V2723:AA2723,2)</f>
        <v>1</v>
      </c>
      <c r="AF2723" s="1">
        <f t="shared" ref="AF2723:AF2786" si="1214">LARGE(V2723:AA2723,3)</f>
        <v>0</v>
      </c>
      <c r="AG2723" s="1">
        <f t="shared" ref="AG2723:AG2786" si="1215">LARGE(V2723:AA2723,4)</f>
        <v>0</v>
      </c>
      <c r="AH2723" s="1">
        <f t="shared" ref="AH2723:AH2786" si="1216">LARGE(V2723:AA2723,5)</f>
        <v>0</v>
      </c>
      <c r="AI2723" s="1">
        <f t="shared" ref="AI2723:AI2786" si="1217">LARGE(V2723:AA2723,6)</f>
        <v>0</v>
      </c>
      <c r="AK2723" s="1" t="str">
        <f t="shared" si="1205"/>
        <v>410000</v>
      </c>
    </row>
    <row r="2724" spans="4:37" x14ac:dyDescent="0.25">
      <c r="D2724" s="27">
        <v>2702</v>
      </c>
      <c r="E2724" s="27">
        <f t="shared" si="1191"/>
        <v>0</v>
      </c>
      <c r="F2724" s="27">
        <f t="shared" si="1192"/>
        <v>0</v>
      </c>
      <c r="G2724" s="27">
        <f t="shared" si="1198"/>
        <v>0</v>
      </c>
      <c r="H2724" s="2">
        <f>_xlfn.IFNA(IF(MATCH(AK2724,$AK$23:AK2723,0)&gt;0,0,0),1)</f>
        <v>0</v>
      </c>
      <c r="I2724" s="2">
        <f t="shared" si="1190"/>
        <v>6</v>
      </c>
      <c r="J2724" s="31">
        <f t="shared" si="1199"/>
        <v>2</v>
      </c>
      <c r="K2724" s="32">
        <f t="shared" si="1193"/>
        <v>0</v>
      </c>
      <c r="L2724" s="31">
        <f t="shared" si="1200"/>
        <v>4</v>
      </c>
      <c r="M2724" s="32">
        <f t="shared" si="1194"/>
        <v>0</v>
      </c>
      <c r="N2724" s="31">
        <f t="shared" si="1201"/>
        <v>0</v>
      </c>
      <c r="O2724" s="32">
        <f t="shared" si="1195"/>
        <v>0</v>
      </c>
      <c r="P2724" s="31">
        <f t="shared" si="1202"/>
        <v>0</v>
      </c>
      <c r="Q2724" s="32">
        <f t="shared" si="1196"/>
        <v>0</v>
      </c>
      <c r="R2724" s="31">
        <f t="shared" si="1203"/>
        <v>0</v>
      </c>
      <c r="S2724" s="32">
        <f t="shared" si="1197"/>
        <v>0</v>
      </c>
      <c r="T2724" s="31">
        <f t="shared" si="1204"/>
        <v>0</v>
      </c>
      <c r="V2724" s="1">
        <f t="shared" si="1206"/>
        <v>2</v>
      </c>
      <c r="W2724" s="1">
        <f t="shared" si="1207"/>
        <v>4</v>
      </c>
      <c r="X2724" s="1">
        <f t="shared" si="1208"/>
        <v>0</v>
      </c>
      <c r="Y2724" s="1">
        <f t="shared" si="1209"/>
        <v>0</v>
      </c>
      <c r="Z2724" s="1">
        <f t="shared" si="1210"/>
        <v>0</v>
      </c>
      <c r="AA2724" s="1">
        <f t="shared" si="1211"/>
        <v>0</v>
      </c>
      <c r="AD2724" s="1">
        <f t="shared" si="1212"/>
        <v>4</v>
      </c>
      <c r="AE2724" s="1">
        <f t="shared" si="1213"/>
        <v>2</v>
      </c>
      <c r="AF2724" s="1">
        <f t="shared" si="1214"/>
        <v>0</v>
      </c>
      <c r="AG2724" s="1">
        <f t="shared" si="1215"/>
        <v>0</v>
      </c>
      <c r="AH2724" s="1">
        <f t="shared" si="1216"/>
        <v>0</v>
      </c>
      <c r="AI2724" s="1">
        <f t="shared" si="1217"/>
        <v>0</v>
      </c>
      <c r="AK2724" s="1" t="str">
        <f t="shared" si="1205"/>
        <v>420000</v>
      </c>
    </row>
    <row r="2725" spans="4:37" x14ac:dyDescent="0.25">
      <c r="D2725" s="27">
        <v>2703</v>
      </c>
      <c r="E2725" s="27">
        <f t="shared" si="1191"/>
        <v>0</v>
      </c>
      <c r="F2725" s="27">
        <f t="shared" si="1192"/>
        <v>0</v>
      </c>
      <c r="G2725" s="27">
        <f t="shared" si="1198"/>
        <v>0</v>
      </c>
      <c r="H2725" s="2">
        <f>_xlfn.IFNA(IF(MATCH(AK2725,$AK$23:AK2724,0)&gt;0,0,0),1)</f>
        <v>0</v>
      </c>
      <c r="I2725" s="2">
        <f t="shared" si="1190"/>
        <v>7</v>
      </c>
      <c r="J2725" s="31">
        <f t="shared" si="1199"/>
        <v>3</v>
      </c>
      <c r="K2725" s="32">
        <f t="shared" si="1193"/>
        <v>0</v>
      </c>
      <c r="L2725" s="31">
        <f t="shared" si="1200"/>
        <v>4</v>
      </c>
      <c r="M2725" s="32">
        <f t="shared" si="1194"/>
        <v>0</v>
      </c>
      <c r="N2725" s="31">
        <f t="shared" si="1201"/>
        <v>0</v>
      </c>
      <c r="O2725" s="32">
        <f t="shared" si="1195"/>
        <v>0</v>
      </c>
      <c r="P2725" s="31">
        <f t="shared" si="1202"/>
        <v>0</v>
      </c>
      <c r="Q2725" s="32">
        <f t="shared" si="1196"/>
        <v>0</v>
      </c>
      <c r="R2725" s="31">
        <f t="shared" si="1203"/>
        <v>0</v>
      </c>
      <c r="S2725" s="32">
        <f t="shared" si="1197"/>
        <v>0</v>
      </c>
      <c r="T2725" s="31">
        <f t="shared" si="1204"/>
        <v>0</v>
      </c>
      <c r="V2725" s="1">
        <f t="shared" si="1206"/>
        <v>3</v>
      </c>
      <c r="W2725" s="1">
        <f t="shared" si="1207"/>
        <v>4</v>
      </c>
      <c r="X2725" s="1">
        <f t="shared" si="1208"/>
        <v>0</v>
      </c>
      <c r="Y2725" s="1">
        <f t="shared" si="1209"/>
        <v>0</v>
      </c>
      <c r="Z2725" s="1">
        <f t="shared" si="1210"/>
        <v>0</v>
      </c>
      <c r="AA2725" s="1">
        <f t="shared" si="1211"/>
        <v>0</v>
      </c>
      <c r="AD2725" s="1">
        <f t="shared" si="1212"/>
        <v>4</v>
      </c>
      <c r="AE2725" s="1">
        <f t="shared" si="1213"/>
        <v>3</v>
      </c>
      <c r="AF2725" s="1">
        <f t="shared" si="1214"/>
        <v>0</v>
      </c>
      <c r="AG2725" s="1">
        <f t="shared" si="1215"/>
        <v>0</v>
      </c>
      <c r="AH2725" s="1">
        <f t="shared" si="1216"/>
        <v>0</v>
      </c>
      <c r="AI2725" s="1">
        <f t="shared" si="1217"/>
        <v>0</v>
      </c>
      <c r="AK2725" s="1" t="str">
        <f t="shared" si="1205"/>
        <v>430000</v>
      </c>
    </row>
    <row r="2726" spans="4:37" x14ac:dyDescent="0.25">
      <c r="D2726" s="27">
        <v>2704</v>
      </c>
      <c r="E2726" s="27">
        <f t="shared" si="1191"/>
        <v>0</v>
      </c>
      <c r="F2726" s="27">
        <f t="shared" si="1192"/>
        <v>0</v>
      </c>
      <c r="G2726" s="27">
        <f t="shared" si="1198"/>
        <v>0</v>
      </c>
      <c r="H2726" s="2">
        <f>_xlfn.IFNA(IF(MATCH(AK2726,$AK$23:AK2725,0)&gt;0,0,0),1)</f>
        <v>0</v>
      </c>
      <c r="I2726" s="2">
        <f t="shared" si="1190"/>
        <v>8</v>
      </c>
      <c r="J2726" s="31">
        <f t="shared" si="1199"/>
        <v>4</v>
      </c>
      <c r="K2726" s="32">
        <f t="shared" si="1193"/>
        <v>1</v>
      </c>
      <c r="L2726" s="31">
        <f t="shared" si="1200"/>
        <v>4</v>
      </c>
      <c r="M2726" s="32">
        <f t="shared" si="1194"/>
        <v>0</v>
      </c>
      <c r="N2726" s="31">
        <f t="shared" si="1201"/>
        <v>0</v>
      </c>
      <c r="O2726" s="32">
        <f t="shared" si="1195"/>
        <v>0</v>
      </c>
      <c r="P2726" s="31">
        <f t="shared" si="1202"/>
        <v>0</v>
      </c>
      <c r="Q2726" s="32">
        <f t="shared" si="1196"/>
        <v>0</v>
      </c>
      <c r="R2726" s="31">
        <f t="shared" si="1203"/>
        <v>0</v>
      </c>
      <c r="S2726" s="32">
        <f t="shared" si="1197"/>
        <v>0</v>
      </c>
      <c r="T2726" s="31">
        <f t="shared" si="1204"/>
        <v>0</v>
      </c>
      <c r="V2726" s="1">
        <f t="shared" si="1206"/>
        <v>4</v>
      </c>
      <c r="W2726" s="1">
        <f t="shared" si="1207"/>
        <v>4</v>
      </c>
      <c r="X2726" s="1">
        <f t="shared" si="1208"/>
        <v>0</v>
      </c>
      <c r="Y2726" s="1">
        <f t="shared" si="1209"/>
        <v>0</v>
      </c>
      <c r="Z2726" s="1">
        <f t="shared" si="1210"/>
        <v>0</v>
      </c>
      <c r="AA2726" s="1">
        <f t="shared" si="1211"/>
        <v>0</v>
      </c>
      <c r="AD2726" s="1">
        <f t="shared" si="1212"/>
        <v>4</v>
      </c>
      <c r="AE2726" s="1">
        <f t="shared" si="1213"/>
        <v>4</v>
      </c>
      <c r="AF2726" s="1">
        <f t="shared" si="1214"/>
        <v>0</v>
      </c>
      <c r="AG2726" s="1">
        <f t="shared" si="1215"/>
        <v>0</v>
      </c>
      <c r="AH2726" s="1">
        <f t="shared" si="1216"/>
        <v>0</v>
      </c>
      <c r="AI2726" s="1">
        <f t="shared" si="1217"/>
        <v>0</v>
      </c>
      <c r="AK2726" s="1" t="str">
        <f t="shared" si="1205"/>
        <v>440000</v>
      </c>
    </row>
    <row r="2727" spans="4:37" x14ac:dyDescent="0.25">
      <c r="D2727" s="27">
        <v>2705</v>
      </c>
      <c r="E2727" s="27">
        <f t="shared" si="1191"/>
        <v>0</v>
      </c>
      <c r="F2727" s="27">
        <f t="shared" si="1192"/>
        <v>0</v>
      </c>
      <c r="G2727" s="27">
        <f t="shared" si="1198"/>
        <v>0</v>
      </c>
      <c r="H2727" s="2">
        <f>_xlfn.IFNA(IF(MATCH(AK2727,$AK$23:AK2726,0)&gt;0,0,0),1)</f>
        <v>0</v>
      </c>
      <c r="I2727" s="2">
        <f t="shared" si="1190"/>
        <v>2</v>
      </c>
      <c r="J2727" s="31">
        <f t="shared" si="1199"/>
        <v>1</v>
      </c>
      <c r="K2727" s="32">
        <f t="shared" si="1193"/>
        <v>1</v>
      </c>
      <c r="L2727" s="31">
        <f t="shared" si="1200"/>
        <v>1</v>
      </c>
      <c r="M2727" s="32">
        <f t="shared" si="1194"/>
        <v>0</v>
      </c>
      <c r="N2727" s="31">
        <f t="shared" si="1201"/>
        <v>0</v>
      </c>
      <c r="O2727" s="32">
        <f t="shared" si="1195"/>
        <v>0</v>
      </c>
      <c r="P2727" s="31">
        <f t="shared" si="1202"/>
        <v>0</v>
      </c>
      <c r="Q2727" s="32">
        <f t="shared" si="1196"/>
        <v>0</v>
      </c>
      <c r="R2727" s="31">
        <f t="shared" si="1203"/>
        <v>0</v>
      </c>
      <c r="S2727" s="32">
        <f t="shared" si="1197"/>
        <v>0</v>
      </c>
      <c r="T2727" s="31">
        <f t="shared" si="1204"/>
        <v>0</v>
      </c>
      <c r="V2727" s="1">
        <f t="shared" si="1206"/>
        <v>1</v>
      </c>
      <c r="W2727" s="1">
        <f t="shared" si="1207"/>
        <v>1</v>
      </c>
      <c r="X2727" s="1">
        <f t="shared" si="1208"/>
        <v>0</v>
      </c>
      <c r="Y2727" s="1">
        <f t="shared" si="1209"/>
        <v>0</v>
      </c>
      <c r="Z2727" s="1">
        <f t="shared" si="1210"/>
        <v>0</v>
      </c>
      <c r="AA2727" s="1">
        <f t="shared" si="1211"/>
        <v>0</v>
      </c>
      <c r="AD2727" s="1">
        <f t="shared" si="1212"/>
        <v>1</v>
      </c>
      <c r="AE2727" s="1">
        <f t="shared" si="1213"/>
        <v>1</v>
      </c>
      <c r="AF2727" s="1">
        <f t="shared" si="1214"/>
        <v>0</v>
      </c>
      <c r="AG2727" s="1">
        <f t="shared" si="1215"/>
        <v>0</v>
      </c>
      <c r="AH2727" s="1">
        <f t="shared" si="1216"/>
        <v>0</v>
      </c>
      <c r="AI2727" s="1">
        <f t="shared" si="1217"/>
        <v>0</v>
      </c>
      <c r="AK2727" s="1" t="str">
        <f t="shared" si="1205"/>
        <v>110000</v>
      </c>
    </row>
    <row r="2728" spans="4:37" x14ac:dyDescent="0.25">
      <c r="D2728" s="27">
        <v>2706</v>
      </c>
      <c r="E2728" s="27">
        <f t="shared" si="1191"/>
        <v>0</v>
      </c>
      <c r="F2728" s="27">
        <f t="shared" si="1192"/>
        <v>0</v>
      </c>
      <c r="G2728" s="27">
        <f t="shared" si="1198"/>
        <v>0</v>
      </c>
      <c r="H2728" s="2">
        <f>_xlfn.IFNA(IF(MATCH(AK2728,$AK$23:AK2727,0)&gt;0,0,0),1)</f>
        <v>0</v>
      </c>
      <c r="I2728" s="2">
        <f t="shared" si="1190"/>
        <v>3</v>
      </c>
      <c r="J2728" s="31">
        <f t="shared" si="1199"/>
        <v>2</v>
      </c>
      <c r="K2728" s="32">
        <f t="shared" si="1193"/>
        <v>0</v>
      </c>
      <c r="L2728" s="31">
        <f t="shared" si="1200"/>
        <v>1</v>
      </c>
      <c r="M2728" s="32">
        <f t="shared" si="1194"/>
        <v>0</v>
      </c>
      <c r="N2728" s="31">
        <f t="shared" si="1201"/>
        <v>0</v>
      </c>
      <c r="O2728" s="32">
        <f t="shared" si="1195"/>
        <v>0</v>
      </c>
      <c r="P2728" s="31">
        <f t="shared" si="1202"/>
        <v>0</v>
      </c>
      <c r="Q2728" s="32">
        <f t="shared" si="1196"/>
        <v>0</v>
      </c>
      <c r="R2728" s="31">
        <f t="shared" si="1203"/>
        <v>0</v>
      </c>
      <c r="S2728" s="32">
        <f t="shared" si="1197"/>
        <v>0</v>
      </c>
      <c r="T2728" s="31">
        <f t="shared" si="1204"/>
        <v>0</v>
      </c>
      <c r="V2728" s="1">
        <f t="shared" si="1206"/>
        <v>2</v>
      </c>
      <c r="W2728" s="1">
        <f t="shared" si="1207"/>
        <v>1</v>
      </c>
      <c r="X2728" s="1">
        <f t="shared" si="1208"/>
        <v>0</v>
      </c>
      <c r="Y2728" s="1">
        <f t="shared" si="1209"/>
        <v>0</v>
      </c>
      <c r="Z2728" s="1">
        <f t="shared" si="1210"/>
        <v>0</v>
      </c>
      <c r="AA2728" s="1">
        <f t="shared" si="1211"/>
        <v>0</v>
      </c>
      <c r="AD2728" s="1">
        <f t="shared" si="1212"/>
        <v>2</v>
      </c>
      <c r="AE2728" s="1">
        <f t="shared" si="1213"/>
        <v>1</v>
      </c>
      <c r="AF2728" s="1">
        <f t="shared" si="1214"/>
        <v>0</v>
      </c>
      <c r="AG2728" s="1">
        <f t="shared" si="1215"/>
        <v>0</v>
      </c>
      <c r="AH2728" s="1">
        <f t="shared" si="1216"/>
        <v>0</v>
      </c>
      <c r="AI2728" s="1">
        <f t="shared" si="1217"/>
        <v>0</v>
      </c>
      <c r="AK2728" s="1" t="str">
        <f t="shared" si="1205"/>
        <v>210000</v>
      </c>
    </row>
    <row r="2729" spans="4:37" x14ac:dyDescent="0.25">
      <c r="D2729" s="27">
        <v>2707</v>
      </c>
      <c r="E2729" s="27">
        <f t="shared" si="1191"/>
        <v>0</v>
      </c>
      <c r="F2729" s="27">
        <f t="shared" si="1192"/>
        <v>0</v>
      </c>
      <c r="G2729" s="27">
        <f t="shared" si="1198"/>
        <v>0</v>
      </c>
      <c r="H2729" s="2">
        <f>_xlfn.IFNA(IF(MATCH(AK2729,$AK$23:AK2728,0)&gt;0,0,0),1)</f>
        <v>0</v>
      </c>
      <c r="I2729" s="2">
        <f t="shared" si="1190"/>
        <v>4</v>
      </c>
      <c r="J2729" s="31">
        <f t="shared" si="1199"/>
        <v>3</v>
      </c>
      <c r="K2729" s="32">
        <f t="shared" si="1193"/>
        <v>0</v>
      </c>
      <c r="L2729" s="31">
        <f t="shared" si="1200"/>
        <v>1</v>
      </c>
      <c r="M2729" s="32">
        <f t="shared" si="1194"/>
        <v>0</v>
      </c>
      <c r="N2729" s="31">
        <f t="shared" si="1201"/>
        <v>0</v>
      </c>
      <c r="O2729" s="32">
        <f t="shared" si="1195"/>
        <v>0</v>
      </c>
      <c r="P2729" s="31">
        <f t="shared" si="1202"/>
        <v>0</v>
      </c>
      <c r="Q2729" s="32">
        <f t="shared" si="1196"/>
        <v>0</v>
      </c>
      <c r="R2729" s="31">
        <f t="shared" si="1203"/>
        <v>0</v>
      </c>
      <c r="S2729" s="32">
        <f t="shared" si="1197"/>
        <v>0</v>
      </c>
      <c r="T2729" s="31">
        <f t="shared" si="1204"/>
        <v>0</v>
      </c>
      <c r="V2729" s="1">
        <f t="shared" si="1206"/>
        <v>3</v>
      </c>
      <c r="W2729" s="1">
        <f t="shared" si="1207"/>
        <v>1</v>
      </c>
      <c r="X2729" s="1">
        <f t="shared" si="1208"/>
        <v>0</v>
      </c>
      <c r="Y2729" s="1">
        <f t="shared" si="1209"/>
        <v>0</v>
      </c>
      <c r="Z2729" s="1">
        <f t="shared" si="1210"/>
        <v>0</v>
      </c>
      <c r="AA2729" s="1">
        <f t="shared" si="1211"/>
        <v>0</v>
      </c>
      <c r="AD2729" s="1">
        <f t="shared" si="1212"/>
        <v>3</v>
      </c>
      <c r="AE2729" s="1">
        <f t="shared" si="1213"/>
        <v>1</v>
      </c>
      <c r="AF2729" s="1">
        <f t="shared" si="1214"/>
        <v>0</v>
      </c>
      <c r="AG2729" s="1">
        <f t="shared" si="1215"/>
        <v>0</v>
      </c>
      <c r="AH2729" s="1">
        <f t="shared" si="1216"/>
        <v>0</v>
      </c>
      <c r="AI2729" s="1">
        <f t="shared" si="1217"/>
        <v>0</v>
      </c>
      <c r="AK2729" s="1" t="str">
        <f t="shared" si="1205"/>
        <v>310000</v>
      </c>
    </row>
    <row r="2730" spans="4:37" x14ac:dyDescent="0.25">
      <c r="D2730" s="27">
        <v>2708</v>
      </c>
      <c r="E2730" s="27">
        <f t="shared" si="1191"/>
        <v>0</v>
      </c>
      <c r="F2730" s="27">
        <f t="shared" si="1192"/>
        <v>0</v>
      </c>
      <c r="G2730" s="27">
        <f t="shared" si="1198"/>
        <v>0</v>
      </c>
      <c r="H2730" s="2">
        <f>_xlfn.IFNA(IF(MATCH(AK2730,$AK$23:AK2729,0)&gt;0,0,0),1)</f>
        <v>0</v>
      </c>
      <c r="I2730" s="2">
        <f t="shared" si="1190"/>
        <v>5</v>
      </c>
      <c r="J2730" s="31">
        <f t="shared" si="1199"/>
        <v>4</v>
      </c>
      <c r="K2730" s="32">
        <f t="shared" si="1193"/>
        <v>0</v>
      </c>
      <c r="L2730" s="31">
        <f t="shared" si="1200"/>
        <v>1</v>
      </c>
      <c r="M2730" s="32">
        <f t="shared" si="1194"/>
        <v>0</v>
      </c>
      <c r="N2730" s="31">
        <f t="shared" si="1201"/>
        <v>0</v>
      </c>
      <c r="O2730" s="32">
        <f t="shared" si="1195"/>
        <v>0</v>
      </c>
      <c r="P2730" s="31">
        <f t="shared" si="1202"/>
        <v>0</v>
      </c>
      <c r="Q2730" s="32">
        <f t="shared" si="1196"/>
        <v>0</v>
      </c>
      <c r="R2730" s="31">
        <f t="shared" si="1203"/>
        <v>0</v>
      </c>
      <c r="S2730" s="32">
        <f t="shared" si="1197"/>
        <v>0</v>
      </c>
      <c r="T2730" s="31">
        <f t="shared" si="1204"/>
        <v>0</v>
      </c>
      <c r="V2730" s="1">
        <f t="shared" si="1206"/>
        <v>4</v>
      </c>
      <c r="W2730" s="1">
        <f t="shared" si="1207"/>
        <v>1</v>
      </c>
      <c r="X2730" s="1">
        <f t="shared" si="1208"/>
        <v>0</v>
      </c>
      <c r="Y2730" s="1">
        <f t="shared" si="1209"/>
        <v>0</v>
      </c>
      <c r="Z2730" s="1">
        <f t="shared" si="1210"/>
        <v>0</v>
      </c>
      <c r="AA2730" s="1">
        <f t="shared" si="1211"/>
        <v>0</v>
      </c>
      <c r="AD2730" s="1">
        <f t="shared" si="1212"/>
        <v>4</v>
      </c>
      <c r="AE2730" s="1">
        <f t="shared" si="1213"/>
        <v>1</v>
      </c>
      <c r="AF2730" s="1">
        <f t="shared" si="1214"/>
        <v>0</v>
      </c>
      <c r="AG2730" s="1">
        <f t="shared" si="1215"/>
        <v>0</v>
      </c>
      <c r="AH2730" s="1">
        <f t="shared" si="1216"/>
        <v>0</v>
      </c>
      <c r="AI2730" s="1">
        <f t="shared" si="1217"/>
        <v>0</v>
      </c>
      <c r="AK2730" s="1" t="str">
        <f t="shared" si="1205"/>
        <v>410000</v>
      </c>
    </row>
    <row r="2731" spans="4:37" x14ac:dyDescent="0.25">
      <c r="D2731" s="27">
        <v>2709</v>
      </c>
      <c r="E2731" s="27">
        <f t="shared" si="1191"/>
        <v>0</v>
      </c>
      <c r="F2731" s="27">
        <f t="shared" si="1192"/>
        <v>0</v>
      </c>
      <c r="G2731" s="27">
        <f t="shared" si="1198"/>
        <v>0</v>
      </c>
      <c r="H2731" s="2">
        <f>_xlfn.IFNA(IF(MATCH(AK2731,$AK$23:AK2730,0)&gt;0,0,0),1)</f>
        <v>0</v>
      </c>
      <c r="I2731" s="2">
        <f t="shared" si="1190"/>
        <v>3</v>
      </c>
      <c r="J2731" s="31">
        <f t="shared" si="1199"/>
        <v>1</v>
      </c>
      <c r="K2731" s="32">
        <f t="shared" si="1193"/>
        <v>0</v>
      </c>
      <c r="L2731" s="31">
        <f t="shared" si="1200"/>
        <v>2</v>
      </c>
      <c r="M2731" s="32">
        <f t="shared" si="1194"/>
        <v>0</v>
      </c>
      <c r="N2731" s="31">
        <f t="shared" si="1201"/>
        <v>0</v>
      </c>
      <c r="O2731" s="32">
        <f t="shared" si="1195"/>
        <v>0</v>
      </c>
      <c r="P2731" s="31">
        <f t="shared" si="1202"/>
        <v>0</v>
      </c>
      <c r="Q2731" s="32">
        <f t="shared" si="1196"/>
        <v>0</v>
      </c>
      <c r="R2731" s="31">
        <f t="shared" si="1203"/>
        <v>0</v>
      </c>
      <c r="S2731" s="32">
        <f t="shared" si="1197"/>
        <v>0</v>
      </c>
      <c r="T2731" s="31">
        <f t="shared" si="1204"/>
        <v>0</v>
      </c>
      <c r="V2731" s="1">
        <f t="shared" si="1206"/>
        <v>1</v>
      </c>
      <c r="W2731" s="1">
        <f t="shared" si="1207"/>
        <v>2</v>
      </c>
      <c r="X2731" s="1">
        <f t="shared" si="1208"/>
        <v>0</v>
      </c>
      <c r="Y2731" s="1">
        <f t="shared" si="1209"/>
        <v>0</v>
      </c>
      <c r="Z2731" s="1">
        <f t="shared" si="1210"/>
        <v>0</v>
      </c>
      <c r="AA2731" s="1">
        <f t="shared" si="1211"/>
        <v>0</v>
      </c>
      <c r="AD2731" s="1">
        <f t="shared" si="1212"/>
        <v>2</v>
      </c>
      <c r="AE2731" s="1">
        <f t="shared" si="1213"/>
        <v>1</v>
      </c>
      <c r="AF2731" s="1">
        <f t="shared" si="1214"/>
        <v>0</v>
      </c>
      <c r="AG2731" s="1">
        <f t="shared" si="1215"/>
        <v>0</v>
      </c>
      <c r="AH2731" s="1">
        <f t="shared" si="1216"/>
        <v>0</v>
      </c>
      <c r="AI2731" s="1">
        <f t="shared" si="1217"/>
        <v>0</v>
      </c>
      <c r="AK2731" s="1" t="str">
        <f t="shared" si="1205"/>
        <v>210000</v>
      </c>
    </row>
    <row r="2732" spans="4:37" x14ac:dyDescent="0.25">
      <c r="D2732" s="27">
        <v>2710</v>
      </c>
      <c r="E2732" s="27">
        <f t="shared" si="1191"/>
        <v>0</v>
      </c>
      <c r="F2732" s="27">
        <f t="shared" si="1192"/>
        <v>0</v>
      </c>
      <c r="G2732" s="27">
        <f t="shared" si="1198"/>
        <v>0</v>
      </c>
      <c r="H2732" s="2">
        <f>_xlfn.IFNA(IF(MATCH(AK2732,$AK$23:AK2731,0)&gt;0,0,0),1)</f>
        <v>0</v>
      </c>
      <c r="I2732" s="2">
        <f t="shared" si="1190"/>
        <v>4</v>
      </c>
      <c r="J2732" s="31">
        <f t="shared" si="1199"/>
        <v>2</v>
      </c>
      <c r="K2732" s="32">
        <f t="shared" si="1193"/>
        <v>1</v>
      </c>
      <c r="L2732" s="31">
        <f t="shared" si="1200"/>
        <v>2</v>
      </c>
      <c r="M2732" s="32">
        <f t="shared" si="1194"/>
        <v>0</v>
      </c>
      <c r="N2732" s="31">
        <f t="shared" si="1201"/>
        <v>0</v>
      </c>
      <c r="O2732" s="32">
        <f t="shared" si="1195"/>
        <v>0</v>
      </c>
      <c r="P2732" s="31">
        <f t="shared" si="1202"/>
        <v>0</v>
      </c>
      <c r="Q2732" s="32">
        <f t="shared" si="1196"/>
        <v>0</v>
      </c>
      <c r="R2732" s="31">
        <f t="shared" si="1203"/>
        <v>0</v>
      </c>
      <c r="S2732" s="32">
        <f t="shared" si="1197"/>
        <v>0</v>
      </c>
      <c r="T2732" s="31">
        <f t="shared" si="1204"/>
        <v>0</v>
      </c>
      <c r="V2732" s="1">
        <f t="shared" si="1206"/>
        <v>2</v>
      </c>
      <c r="W2732" s="1">
        <f t="shared" si="1207"/>
        <v>2</v>
      </c>
      <c r="X2732" s="1">
        <f t="shared" si="1208"/>
        <v>0</v>
      </c>
      <c r="Y2732" s="1">
        <f t="shared" si="1209"/>
        <v>0</v>
      </c>
      <c r="Z2732" s="1">
        <f t="shared" si="1210"/>
        <v>0</v>
      </c>
      <c r="AA2732" s="1">
        <f t="shared" si="1211"/>
        <v>0</v>
      </c>
      <c r="AD2732" s="1">
        <f t="shared" si="1212"/>
        <v>2</v>
      </c>
      <c r="AE2732" s="1">
        <f t="shared" si="1213"/>
        <v>2</v>
      </c>
      <c r="AF2732" s="1">
        <f t="shared" si="1214"/>
        <v>0</v>
      </c>
      <c r="AG2732" s="1">
        <f t="shared" si="1215"/>
        <v>0</v>
      </c>
      <c r="AH2732" s="1">
        <f t="shared" si="1216"/>
        <v>0</v>
      </c>
      <c r="AI2732" s="1">
        <f t="shared" si="1217"/>
        <v>0</v>
      </c>
      <c r="AK2732" s="1" t="str">
        <f t="shared" si="1205"/>
        <v>220000</v>
      </c>
    </row>
    <row r="2733" spans="4:37" x14ac:dyDescent="0.25">
      <c r="D2733" s="27">
        <v>2711</v>
      </c>
      <c r="E2733" s="27">
        <f t="shared" si="1191"/>
        <v>0</v>
      </c>
      <c r="F2733" s="27">
        <f t="shared" si="1192"/>
        <v>0</v>
      </c>
      <c r="G2733" s="27">
        <f t="shared" si="1198"/>
        <v>0</v>
      </c>
      <c r="H2733" s="2">
        <f>_xlfn.IFNA(IF(MATCH(AK2733,$AK$23:AK2732,0)&gt;0,0,0),1)</f>
        <v>0</v>
      </c>
      <c r="I2733" s="2">
        <f t="shared" si="1190"/>
        <v>5</v>
      </c>
      <c r="J2733" s="31">
        <f t="shared" si="1199"/>
        <v>3</v>
      </c>
      <c r="K2733" s="32">
        <f t="shared" si="1193"/>
        <v>0</v>
      </c>
      <c r="L2733" s="31">
        <f t="shared" si="1200"/>
        <v>2</v>
      </c>
      <c r="M2733" s="32">
        <f t="shared" si="1194"/>
        <v>0</v>
      </c>
      <c r="N2733" s="31">
        <f t="shared" si="1201"/>
        <v>0</v>
      </c>
      <c r="O2733" s="32">
        <f t="shared" si="1195"/>
        <v>0</v>
      </c>
      <c r="P2733" s="31">
        <f t="shared" si="1202"/>
        <v>0</v>
      </c>
      <c r="Q2733" s="32">
        <f t="shared" si="1196"/>
        <v>0</v>
      </c>
      <c r="R2733" s="31">
        <f t="shared" si="1203"/>
        <v>0</v>
      </c>
      <c r="S2733" s="32">
        <f t="shared" si="1197"/>
        <v>0</v>
      </c>
      <c r="T2733" s="31">
        <f t="shared" si="1204"/>
        <v>0</v>
      </c>
      <c r="V2733" s="1">
        <f t="shared" si="1206"/>
        <v>3</v>
      </c>
      <c r="W2733" s="1">
        <f t="shared" si="1207"/>
        <v>2</v>
      </c>
      <c r="X2733" s="1">
        <f t="shared" si="1208"/>
        <v>0</v>
      </c>
      <c r="Y2733" s="1">
        <f t="shared" si="1209"/>
        <v>0</v>
      </c>
      <c r="Z2733" s="1">
        <f t="shared" si="1210"/>
        <v>0</v>
      </c>
      <c r="AA2733" s="1">
        <f t="shared" si="1211"/>
        <v>0</v>
      </c>
      <c r="AD2733" s="1">
        <f t="shared" si="1212"/>
        <v>3</v>
      </c>
      <c r="AE2733" s="1">
        <f t="shared" si="1213"/>
        <v>2</v>
      </c>
      <c r="AF2733" s="1">
        <f t="shared" si="1214"/>
        <v>0</v>
      </c>
      <c r="AG2733" s="1">
        <f t="shared" si="1215"/>
        <v>0</v>
      </c>
      <c r="AH2733" s="1">
        <f t="shared" si="1216"/>
        <v>0</v>
      </c>
      <c r="AI2733" s="1">
        <f t="shared" si="1217"/>
        <v>0</v>
      </c>
      <c r="AK2733" s="1" t="str">
        <f t="shared" si="1205"/>
        <v>320000</v>
      </c>
    </row>
    <row r="2734" spans="4:37" x14ac:dyDescent="0.25">
      <c r="D2734" s="27">
        <v>2712</v>
      </c>
      <c r="E2734" s="27">
        <f t="shared" si="1191"/>
        <v>0</v>
      </c>
      <c r="F2734" s="27">
        <f t="shared" si="1192"/>
        <v>0</v>
      </c>
      <c r="G2734" s="27">
        <f t="shared" si="1198"/>
        <v>0</v>
      </c>
      <c r="H2734" s="2">
        <f>_xlfn.IFNA(IF(MATCH(AK2734,$AK$23:AK2733,0)&gt;0,0,0),1)</f>
        <v>0</v>
      </c>
      <c r="I2734" s="2">
        <f t="shared" si="1190"/>
        <v>6</v>
      </c>
      <c r="J2734" s="31">
        <f t="shared" si="1199"/>
        <v>4</v>
      </c>
      <c r="K2734" s="32">
        <f t="shared" si="1193"/>
        <v>0</v>
      </c>
      <c r="L2734" s="31">
        <f t="shared" si="1200"/>
        <v>2</v>
      </c>
      <c r="M2734" s="32">
        <f t="shared" si="1194"/>
        <v>0</v>
      </c>
      <c r="N2734" s="31">
        <f t="shared" si="1201"/>
        <v>0</v>
      </c>
      <c r="O2734" s="32">
        <f t="shared" si="1195"/>
        <v>0</v>
      </c>
      <c r="P2734" s="31">
        <f t="shared" si="1202"/>
        <v>0</v>
      </c>
      <c r="Q2734" s="32">
        <f t="shared" si="1196"/>
        <v>0</v>
      </c>
      <c r="R2734" s="31">
        <f t="shared" si="1203"/>
        <v>0</v>
      </c>
      <c r="S2734" s="32">
        <f t="shared" si="1197"/>
        <v>0</v>
      </c>
      <c r="T2734" s="31">
        <f t="shared" si="1204"/>
        <v>0</v>
      </c>
      <c r="V2734" s="1">
        <f t="shared" si="1206"/>
        <v>4</v>
      </c>
      <c r="W2734" s="1">
        <f t="shared" si="1207"/>
        <v>2</v>
      </c>
      <c r="X2734" s="1">
        <f t="shared" si="1208"/>
        <v>0</v>
      </c>
      <c r="Y2734" s="1">
        <f t="shared" si="1209"/>
        <v>0</v>
      </c>
      <c r="Z2734" s="1">
        <f t="shared" si="1210"/>
        <v>0</v>
      </c>
      <c r="AA2734" s="1">
        <f t="shared" si="1211"/>
        <v>0</v>
      </c>
      <c r="AD2734" s="1">
        <f t="shared" si="1212"/>
        <v>4</v>
      </c>
      <c r="AE2734" s="1">
        <f t="shared" si="1213"/>
        <v>2</v>
      </c>
      <c r="AF2734" s="1">
        <f t="shared" si="1214"/>
        <v>0</v>
      </c>
      <c r="AG2734" s="1">
        <f t="shared" si="1215"/>
        <v>0</v>
      </c>
      <c r="AH2734" s="1">
        <f t="shared" si="1216"/>
        <v>0</v>
      </c>
      <c r="AI2734" s="1">
        <f t="shared" si="1217"/>
        <v>0</v>
      </c>
      <c r="AK2734" s="1" t="str">
        <f t="shared" si="1205"/>
        <v>420000</v>
      </c>
    </row>
    <row r="2735" spans="4:37" x14ac:dyDescent="0.25">
      <c r="D2735" s="27">
        <v>2713</v>
      </c>
      <c r="E2735" s="27">
        <f t="shared" si="1191"/>
        <v>0</v>
      </c>
      <c r="F2735" s="27">
        <f t="shared" si="1192"/>
        <v>0</v>
      </c>
      <c r="G2735" s="27">
        <f t="shared" si="1198"/>
        <v>0</v>
      </c>
      <c r="H2735" s="2">
        <f>_xlfn.IFNA(IF(MATCH(AK2735,$AK$23:AK2734,0)&gt;0,0,0),1)</f>
        <v>0</v>
      </c>
      <c r="I2735" s="2">
        <f t="shared" si="1190"/>
        <v>4</v>
      </c>
      <c r="J2735" s="31">
        <f t="shared" si="1199"/>
        <v>1</v>
      </c>
      <c r="K2735" s="32">
        <f t="shared" si="1193"/>
        <v>0</v>
      </c>
      <c r="L2735" s="31">
        <f t="shared" si="1200"/>
        <v>3</v>
      </c>
      <c r="M2735" s="32">
        <f t="shared" si="1194"/>
        <v>0</v>
      </c>
      <c r="N2735" s="31">
        <f t="shared" si="1201"/>
        <v>0</v>
      </c>
      <c r="O2735" s="32">
        <f t="shared" si="1195"/>
        <v>0</v>
      </c>
      <c r="P2735" s="31">
        <f t="shared" si="1202"/>
        <v>0</v>
      </c>
      <c r="Q2735" s="32">
        <f t="shared" si="1196"/>
        <v>0</v>
      </c>
      <c r="R2735" s="31">
        <f t="shared" si="1203"/>
        <v>0</v>
      </c>
      <c r="S2735" s="32">
        <f t="shared" si="1197"/>
        <v>0</v>
      </c>
      <c r="T2735" s="31">
        <f t="shared" si="1204"/>
        <v>0</v>
      </c>
      <c r="V2735" s="1">
        <f t="shared" si="1206"/>
        <v>1</v>
      </c>
      <c r="W2735" s="1">
        <f t="shared" si="1207"/>
        <v>3</v>
      </c>
      <c r="X2735" s="1">
        <f t="shared" si="1208"/>
        <v>0</v>
      </c>
      <c r="Y2735" s="1">
        <f t="shared" si="1209"/>
        <v>0</v>
      </c>
      <c r="Z2735" s="1">
        <f t="shared" si="1210"/>
        <v>0</v>
      </c>
      <c r="AA2735" s="1">
        <f t="shared" si="1211"/>
        <v>0</v>
      </c>
      <c r="AD2735" s="1">
        <f t="shared" si="1212"/>
        <v>3</v>
      </c>
      <c r="AE2735" s="1">
        <f t="shared" si="1213"/>
        <v>1</v>
      </c>
      <c r="AF2735" s="1">
        <f t="shared" si="1214"/>
        <v>0</v>
      </c>
      <c r="AG2735" s="1">
        <f t="shared" si="1215"/>
        <v>0</v>
      </c>
      <c r="AH2735" s="1">
        <f t="shared" si="1216"/>
        <v>0</v>
      </c>
      <c r="AI2735" s="1">
        <f t="shared" si="1217"/>
        <v>0</v>
      </c>
      <c r="AK2735" s="1" t="str">
        <f t="shared" si="1205"/>
        <v>310000</v>
      </c>
    </row>
    <row r="2736" spans="4:37" x14ac:dyDescent="0.25">
      <c r="D2736" s="27">
        <v>2714</v>
      </c>
      <c r="E2736" s="27">
        <f t="shared" si="1191"/>
        <v>0</v>
      </c>
      <c r="F2736" s="27">
        <f t="shared" si="1192"/>
        <v>0</v>
      </c>
      <c r="G2736" s="27">
        <f t="shared" si="1198"/>
        <v>0</v>
      </c>
      <c r="H2736" s="2">
        <f>_xlfn.IFNA(IF(MATCH(AK2736,$AK$23:AK2735,0)&gt;0,0,0),1)</f>
        <v>0</v>
      </c>
      <c r="I2736" s="2">
        <f t="shared" si="1190"/>
        <v>5</v>
      </c>
      <c r="J2736" s="31">
        <f t="shared" si="1199"/>
        <v>2</v>
      </c>
      <c r="K2736" s="32">
        <f t="shared" si="1193"/>
        <v>0</v>
      </c>
      <c r="L2736" s="31">
        <f t="shared" si="1200"/>
        <v>3</v>
      </c>
      <c r="M2736" s="32">
        <f t="shared" si="1194"/>
        <v>0</v>
      </c>
      <c r="N2736" s="31">
        <f t="shared" si="1201"/>
        <v>0</v>
      </c>
      <c r="O2736" s="32">
        <f t="shared" si="1195"/>
        <v>0</v>
      </c>
      <c r="P2736" s="31">
        <f t="shared" si="1202"/>
        <v>0</v>
      </c>
      <c r="Q2736" s="32">
        <f t="shared" si="1196"/>
        <v>0</v>
      </c>
      <c r="R2736" s="31">
        <f t="shared" si="1203"/>
        <v>0</v>
      </c>
      <c r="S2736" s="32">
        <f t="shared" si="1197"/>
        <v>0</v>
      </c>
      <c r="T2736" s="31">
        <f t="shared" si="1204"/>
        <v>0</v>
      </c>
      <c r="V2736" s="1">
        <f t="shared" si="1206"/>
        <v>2</v>
      </c>
      <c r="W2736" s="1">
        <f t="shared" si="1207"/>
        <v>3</v>
      </c>
      <c r="X2736" s="1">
        <f t="shared" si="1208"/>
        <v>0</v>
      </c>
      <c r="Y2736" s="1">
        <f t="shared" si="1209"/>
        <v>0</v>
      </c>
      <c r="Z2736" s="1">
        <f t="shared" si="1210"/>
        <v>0</v>
      </c>
      <c r="AA2736" s="1">
        <f t="shared" si="1211"/>
        <v>0</v>
      </c>
      <c r="AD2736" s="1">
        <f t="shared" si="1212"/>
        <v>3</v>
      </c>
      <c r="AE2736" s="1">
        <f t="shared" si="1213"/>
        <v>2</v>
      </c>
      <c r="AF2736" s="1">
        <f t="shared" si="1214"/>
        <v>0</v>
      </c>
      <c r="AG2736" s="1">
        <f t="shared" si="1215"/>
        <v>0</v>
      </c>
      <c r="AH2736" s="1">
        <f t="shared" si="1216"/>
        <v>0</v>
      </c>
      <c r="AI2736" s="1">
        <f t="shared" si="1217"/>
        <v>0</v>
      </c>
      <c r="AK2736" s="1" t="str">
        <f t="shared" si="1205"/>
        <v>320000</v>
      </c>
    </row>
    <row r="2737" spans="4:37" x14ac:dyDescent="0.25">
      <c r="D2737" s="27">
        <v>2715</v>
      </c>
      <c r="E2737" s="27">
        <f t="shared" si="1191"/>
        <v>0</v>
      </c>
      <c r="F2737" s="27">
        <f t="shared" si="1192"/>
        <v>0</v>
      </c>
      <c r="G2737" s="27">
        <f t="shared" si="1198"/>
        <v>0</v>
      </c>
      <c r="H2737" s="2">
        <f>_xlfn.IFNA(IF(MATCH(AK2737,$AK$23:AK2736,0)&gt;0,0,0),1)</f>
        <v>0</v>
      </c>
      <c r="I2737" s="2">
        <f t="shared" si="1190"/>
        <v>6</v>
      </c>
      <c r="J2737" s="31">
        <f t="shared" si="1199"/>
        <v>3</v>
      </c>
      <c r="K2737" s="32">
        <f t="shared" si="1193"/>
        <v>1</v>
      </c>
      <c r="L2737" s="31">
        <f t="shared" si="1200"/>
        <v>3</v>
      </c>
      <c r="M2737" s="32">
        <f t="shared" si="1194"/>
        <v>0</v>
      </c>
      <c r="N2737" s="31">
        <f t="shared" si="1201"/>
        <v>0</v>
      </c>
      <c r="O2737" s="32">
        <f t="shared" si="1195"/>
        <v>0</v>
      </c>
      <c r="P2737" s="31">
        <f t="shared" si="1202"/>
        <v>0</v>
      </c>
      <c r="Q2737" s="32">
        <f t="shared" si="1196"/>
        <v>0</v>
      </c>
      <c r="R2737" s="31">
        <f t="shared" si="1203"/>
        <v>0</v>
      </c>
      <c r="S2737" s="32">
        <f t="shared" si="1197"/>
        <v>0</v>
      </c>
      <c r="T2737" s="31">
        <f t="shared" si="1204"/>
        <v>0</v>
      </c>
      <c r="V2737" s="1">
        <f t="shared" si="1206"/>
        <v>3</v>
      </c>
      <c r="W2737" s="1">
        <f t="shared" si="1207"/>
        <v>3</v>
      </c>
      <c r="X2737" s="1">
        <f t="shared" si="1208"/>
        <v>0</v>
      </c>
      <c r="Y2737" s="1">
        <f t="shared" si="1209"/>
        <v>0</v>
      </c>
      <c r="Z2737" s="1">
        <f t="shared" si="1210"/>
        <v>0</v>
      </c>
      <c r="AA2737" s="1">
        <f t="shared" si="1211"/>
        <v>0</v>
      </c>
      <c r="AD2737" s="1">
        <f t="shared" si="1212"/>
        <v>3</v>
      </c>
      <c r="AE2737" s="1">
        <f t="shared" si="1213"/>
        <v>3</v>
      </c>
      <c r="AF2737" s="1">
        <f t="shared" si="1214"/>
        <v>0</v>
      </c>
      <c r="AG2737" s="1">
        <f t="shared" si="1215"/>
        <v>0</v>
      </c>
      <c r="AH2737" s="1">
        <f t="shared" si="1216"/>
        <v>0</v>
      </c>
      <c r="AI2737" s="1">
        <f t="shared" si="1217"/>
        <v>0</v>
      </c>
      <c r="AK2737" s="1" t="str">
        <f t="shared" si="1205"/>
        <v>330000</v>
      </c>
    </row>
    <row r="2738" spans="4:37" x14ac:dyDescent="0.25">
      <c r="D2738" s="27">
        <v>2716</v>
      </c>
      <c r="E2738" s="27">
        <f t="shared" si="1191"/>
        <v>0</v>
      </c>
      <c r="F2738" s="27">
        <f t="shared" si="1192"/>
        <v>0</v>
      </c>
      <c r="G2738" s="27">
        <f t="shared" si="1198"/>
        <v>0</v>
      </c>
      <c r="H2738" s="2">
        <f>_xlfn.IFNA(IF(MATCH(AK2738,$AK$23:AK2737,0)&gt;0,0,0),1)</f>
        <v>0</v>
      </c>
      <c r="I2738" s="2">
        <f t="shared" si="1190"/>
        <v>7</v>
      </c>
      <c r="J2738" s="31">
        <f t="shared" si="1199"/>
        <v>4</v>
      </c>
      <c r="K2738" s="32">
        <f t="shared" si="1193"/>
        <v>0</v>
      </c>
      <c r="L2738" s="31">
        <f t="shared" si="1200"/>
        <v>3</v>
      </c>
      <c r="M2738" s="32">
        <f t="shared" si="1194"/>
        <v>0</v>
      </c>
      <c r="N2738" s="31">
        <f t="shared" si="1201"/>
        <v>0</v>
      </c>
      <c r="O2738" s="32">
        <f t="shared" si="1195"/>
        <v>0</v>
      </c>
      <c r="P2738" s="31">
        <f t="shared" si="1202"/>
        <v>0</v>
      </c>
      <c r="Q2738" s="32">
        <f t="shared" si="1196"/>
        <v>0</v>
      </c>
      <c r="R2738" s="31">
        <f t="shared" si="1203"/>
        <v>0</v>
      </c>
      <c r="S2738" s="32">
        <f t="shared" si="1197"/>
        <v>0</v>
      </c>
      <c r="T2738" s="31">
        <f t="shared" si="1204"/>
        <v>0</v>
      </c>
      <c r="V2738" s="1">
        <f t="shared" si="1206"/>
        <v>4</v>
      </c>
      <c r="W2738" s="1">
        <f t="shared" si="1207"/>
        <v>3</v>
      </c>
      <c r="X2738" s="1">
        <f t="shared" si="1208"/>
        <v>0</v>
      </c>
      <c r="Y2738" s="1">
        <f t="shared" si="1209"/>
        <v>0</v>
      </c>
      <c r="Z2738" s="1">
        <f t="shared" si="1210"/>
        <v>0</v>
      </c>
      <c r="AA2738" s="1">
        <f t="shared" si="1211"/>
        <v>0</v>
      </c>
      <c r="AD2738" s="1">
        <f t="shared" si="1212"/>
        <v>4</v>
      </c>
      <c r="AE2738" s="1">
        <f t="shared" si="1213"/>
        <v>3</v>
      </c>
      <c r="AF2738" s="1">
        <f t="shared" si="1214"/>
        <v>0</v>
      </c>
      <c r="AG2738" s="1">
        <f t="shared" si="1215"/>
        <v>0</v>
      </c>
      <c r="AH2738" s="1">
        <f t="shared" si="1216"/>
        <v>0</v>
      </c>
      <c r="AI2738" s="1">
        <f t="shared" si="1217"/>
        <v>0</v>
      </c>
      <c r="AK2738" s="1" t="str">
        <f t="shared" si="1205"/>
        <v>430000</v>
      </c>
    </row>
    <row r="2739" spans="4:37" x14ac:dyDescent="0.25">
      <c r="D2739" s="27">
        <v>2717</v>
      </c>
      <c r="E2739" s="27">
        <f t="shared" si="1191"/>
        <v>0</v>
      </c>
      <c r="F2739" s="27">
        <f t="shared" si="1192"/>
        <v>0</v>
      </c>
      <c r="G2739" s="27">
        <f t="shared" si="1198"/>
        <v>0</v>
      </c>
      <c r="H2739" s="2">
        <f>_xlfn.IFNA(IF(MATCH(AK2739,$AK$23:AK2738,0)&gt;0,0,0),1)</f>
        <v>0</v>
      </c>
      <c r="I2739" s="2">
        <f t="shared" si="1190"/>
        <v>5</v>
      </c>
      <c r="J2739" s="31">
        <f t="shared" si="1199"/>
        <v>1</v>
      </c>
      <c r="K2739" s="32">
        <f t="shared" si="1193"/>
        <v>0</v>
      </c>
      <c r="L2739" s="31">
        <f t="shared" si="1200"/>
        <v>4</v>
      </c>
      <c r="M2739" s="32">
        <f t="shared" si="1194"/>
        <v>0</v>
      </c>
      <c r="N2739" s="31">
        <f t="shared" si="1201"/>
        <v>0</v>
      </c>
      <c r="O2739" s="32">
        <f t="shared" si="1195"/>
        <v>0</v>
      </c>
      <c r="P2739" s="31">
        <f t="shared" si="1202"/>
        <v>0</v>
      </c>
      <c r="Q2739" s="32">
        <f t="shared" si="1196"/>
        <v>0</v>
      </c>
      <c r="R2739" s="31">
        <f t="shared" si="1203"/>
        <v>0</v>
      </c>
      <c r="S2739" s="32">
        <f t="shared" si="1197"/>
        <v>0</v>
      </c>
      <c r="T2739" s="31">
        <f t="shared" si="1204"/>
        <v>0</v>
      </c>
      <c r="V2739" s="1">
        <f t="shared" si="1206"/>
        <v>1</v>
      </c>
      <c r="W2739" s="1">
        <f t="shared" si="1207"/>
        <v>4</v>
      </c>
      <c r="X2739" s="1">
        <f t="shared" si="1208"/>
        <v>0</v>
      </c>
      <c r="Y2739" s="1">
        <f t="shared" si="1209"/>
        <v>0</v>
      </c>
      <c r="Z2739" s="1">
        <f t="shared" si="1210"/>
        <v>0</v>
      </c>
      <c r="AA2739" s="1">
        <f t="shared" si="1211"/>
        <v>0</v>
      </c>
      <c r="AD2739" s="1">
        <f t="shared" si="1212"/>
        <v>4</v>
      </c>
      <c r="AE2739" s="1">
        <f t="shared" si="1213"/>
        <v>1</v>
      </c>
      <c r="AF2739" s="1">
        <f t="shared" si="1214"/>
        <v>0</v>
      </c>
      <c r="AG2739" s="1">
        <f t="shared" si="1215"/>
        <v>0</v>
      </c>
      <c r="AH2739" s="1">
        <f t="shared" si="1216"/>
        <v>0</v>
      </c>
      <c r="AI2739" s="1">
        <f t="shared" si="1217"/>
        <v>0</v>
      </c>
      <c r="AK2739" s="1" t="str">
        <f t="shared" si="1205"/>
        <v>410000</v>
      </c>
    </row>
    <row r="2740" spans="4:37" x14ac:dyDescent="0.25">
      <c r="D2740" s="27">
        <v>2718</v>
      </c>
      <c r="E2740" s="27">
        <f t="shared" si="1191"/>
        <v>0</v>
      </c>
      <c r="F2740" s="27">
        <f t="shared" si="1192"/>
        <v>0</v>
      </c>
      <c r="G2740" s="27">
        <f t="shared" si="1198"/>
        <v>0</v>
      </c>
      <c r="H2740" s="2">
        <f>_xlfn.IFNA(IF(MATCH(AK2740,$AK$23:AK2739,0)&gt;0,0,0),1)</f>
        <v>0</v>
      </c>
      <c r="I2740" s="2">
        <f t="shared" si="1190"/>
        <v>6</v>
      </c>
      <c r="J2740" s="31">
        <f t="shared" si="1199"/>
        <v>2</v>
      </c>
      <c r="K2740" s="32">
        <f t="shared" si="1193"/>
        <v>0</v>
      </c>
      <c r="L2740" s="31">
        <f t="shared" si="1200"/>
        <v>4</v>
      </c>
      <c r="M2740" s="32">
        <f t="shared" si="1194"/>
        <v>0</v>
      </c>
      <c r="N2740" s="31">
        <f t="shared" si="1201"/>
        <v>0</v>
      </c>
      <c r="O2740" s="32">
        <f t="shared" si="1195"/>
        <v>0</v>
      </c>
      <c r="P2740" s="31">
        <f t="shared" si="1202"/>
        <v>0</v>
      </c>
      <c r="Q2740" s="32">
        <f t="shared" si="1196"/>
        <v>0</v>
      </c>
      <c r="R2740" s="31">
        <f t="shared" si="1203"/>
        <v>0</v>
      </c>
      <c r="S2740" s="32">
        <f t="shared" si="1197"/>
        <v>0</v>
      </c>
      <c r="T2740" s="31">
        <f t="shared" si="1204"/>
        <v>0</v>
      </c>
      <c r="V2740" s="1">
        <f t="shared" si="1206"/>
        <v>2</v>
      </c>
      <c r="W2740" s="1">
        <f t="shared" si="1207"/>
        <v>4</v>
      </c>
      <c r="X2740" s="1">
        <f t="shared" si="1208"/>
        <v>0</v>
      </c>
      <c r="Y2740" s="1">
        <f t="shared" si="1209"/>
        <v>0</v>
      </c>
      <c r="Z2740" s="1">
        <f t="shared" si="1210"/>
        <v>0</v>
      </c>
      <c r="AA2740" s="1">
        <f t="shared" si="1211"/>
        <v>0</v>
      </c>
      <c r="AD2740" s="1">
        <f t="shared" si="1212"/>
        <v>4</v>
      </c>
      <c r="AE2740" s="1">
        <f t="shared" si="1213"/>
        <v>2</v>
      </c>
      <c r="AF2740" s="1">
        <f t="shared" si="1214"/>
        <v>0</v>
      </c>
      <c r="AG2740" s="1">
        <f t="shared" si="1215"/>
        <v>0</v>
      </c>
      <c r="AH2740" s="1">
        <f t="shared" si="1216"/>
        <v>0</v>
      </c>
      <c r="AI2740" s="1">
        <f t="shared" si="1217"/>
        <v>0</v>
      </c>
      <c r="AK2740" s="1" t="str">
        <f t="shared" si="1205"/>
        <v>420000</v>
      </c>
    </row>
    <row r="2741" spans="4:37" x14ac:dyDescent="0.25">
      <c r="D2741" s="27">
        <v>2719</v>
      </c>
      <c r="E2741" s="27">
        <f t="shared" si="1191"/>
        <v>0</v>
      </c>
      <c r="F2741" s="27">
        <f t="shared" si="1192"/>
        <v>0</v>
      </c>
      <c r="G2741" s="27">
        <f t="shared" si="1198"/>
        <v>0</v>
      </c>
      <c r="H2741" s="2">
        <f>_xlfn.IFNA(IF(MATCH(AK2741,$AK$23:AK2740,0)&gt;0,0,0),1)</f>
        <v>0</v>
      </c>
      <c r="I2741" s="2">
        <f t="shared" si="1190"/>
        <v>7</v>
      </c>
      <c r="J2741" s="31">
        <f t="shared" si="1199"/>
        <v>3</v>
      </c>
      <c r="K2741" s="32">
        <f t="shared" si="1193"/>
        <v>0</v>
      </c>
      <c r="L2741" s="31">
        <f t="shared" si="1200"/>
        <v>4</v>
      </c>
      <c r="M2741" s="32">
        <f t="shared" si="1194"/>
        <v>0</v>
      </c>
      <c r="N2741" s="31">
        <f t="shared" si="1201"/>
        <v>0</v>
      </c>
      <c r="O2741" s="32">
        <f t="shared" si="1195"/>
        <v>0</v>
      </c>
      <c r="P2741" s="31">
        <f t="shared" si="1202"/>
        <v>0</v>
      </c>
      <c r="Q2741" s="32">
        <f t="shared" si="1196"/>
        <v>0</v>
      </c>
      <c r="R2741" s="31">
        <f t="shared" si="1203"/>
        <v>0</v>
      </c>
      <c r="S2741" s="32">
        <f t="shared" si="1197"/>
        <v>0</v>
      </c>
      <c r="T2741" s="31">
        <f t="shared" si="1204"/>
        <v>0</v>
      </c>
      <c r="V2741" s="1">
        <f t="shared" si="1206"/>
        <v>3</v>
      </c>
      <c r="W2741" s="1">
        <f t="shared" si="1207"/>
        <v>4</v>
      </c>
      <c r="X2741" s="1">
        <f t="shared" si="1208"/>
        <v>0</v>
      </c>
      <c r="Y2741" s="1">
        <f t="shared" si="1209"/>
        <v>0</v>
      </c>
      <c r="Z2741" s="1">
        <f t="shared" si="1210"/>
        <v>0</v>
      </c>
      <c r="AA2741" s="1">
        <f t="shared" si="1211"/>
        <v>0</v>
      </c>
      <c r="AD2741" s="1">
        <f t="shared" si="1212"/>
        <v>4</v>
      </c>
      <c r="AE2741" s="1">
        <f t="shared" si="1213"/>
        <v>3</v>
      </c>
      <c r="AF2741" s="1">
        <f t="shared" si="1214"/>
        <v>0</v>
      </c>
      <c r="AG2741" s="1">
        <f t="shared" si="1215"/>
        <v>0</v>
      </c>
      <c r="AH2741" s="1">
        <f t="shared" si="1216"/>
        <v>0</v>
      </c>
      <c r="AI2741" s="1">
        <f t="shared" si="1217"/>
        <v>0</v>
      </c>
      <c r="AK2741" s="1" t="str">
        <f t="shared" si="1205"/>
        <v>430000</v>
      </c>
    </row>
    <row r="2742" spans="4:37" x14ac:dyDescent="0.25">
      <c r="D2742" s="27">
        <v>2720</v>
      </c>
      <c r="E2742" s="27">
        <f t="shared" si="1191"/>
        <v>0</v>
      </c>
      <c r="F2742" s="27">
        <f t="shared" si="1192"/>
        <v>0</v>
      </c>
      <c r="G2742" s="27">
        <f t="shared" si="1198"/>
        <v>0</v>
      </c>
      <c r="H2742" s="2">
        <f>_xlfn.IFNA(IF(MATCH(AK2742,$AK$23:AK2741,0)&gt;0,0,0),1)</f>
        <v>0</v>
      </c>
      <c r="I2742" s="2">
        <f t="shared" si="1190"/>
        <v>8</v>
      </c>
      <c r="J2742" s="31">
        <f t="shared" si="1199"/>
        <v>4</v>
      </c>
      <c r="K2742" s="32">
        <f t="shared" si="1193"/>
        <v>1</v>
      </c>
      <c r="L2742" s="31">
        <f t="shared" si="1200"/>
        <v>4</v>
      </c>
      <c r="M2742" s="32">
        <f t="shared" si="1194"/>
        <v>0</v>
      </c>
      <c r="N2742" s="31">
        <f t="shared" si="1201"/>
        <v>0</v>
      </c>
      <c r="O2742" s="32">
        <f t="shared" si="1195"/>
        <v>0</v>
      </c>
      <c r="P2742" s="31">
        <f t="shared" si="1202"/>
        <v>0</v>
      </c>
      <c r="Q2742" s="32">
        <f t="shared" si="1196"/>
        <v>0</v>
      </c>
      <c r="R2742" s="31">
        <f t="shared" si="1203"/>
        <v>0</v>
      </c>
      <c r="S2742" s="32">
        <f t="shared" si="1197"/>
        <v>0</v>
      </c>
      <c r="T2742" s="31">
        <f t="shared" si="1204"/>
        <v>0</v>
      </c>
      <c r="V2742" s="1">
        <f t="shared" si="1206"/>
        <v>4</v>
      </c>
      <c r="W2742" s="1">
        <f t="shared" si="1207"/>
        <v>4</v>
      </c>
      <c r="X2742" s="1">
        <f t="shared" si="1208"/>
        <v>0</v>
      </c>
      <c r="Y2742" s="1">
        <f t="shared" si="1209"/>
        <v>0</v>
      </c>
      <c r="Z2742" s="1">
        <f t="shared" si="1210"/>
        <v>0</v>
      </c>
      <c r="AA2742" s="1">
        <f t="shared" si="1211"/>
        <v>0</v>
      </c>
      <c r="AD2742" s="1">
        <f t="shared" si="1212"/>
        <v>4</v>
      </c>
      <c r="AE2742" s="1">
        <f t="shared" si="1213"/>
        <v>4</v>
      </c>
      <c r="AF2742" s="1">
        <f t="shared" si="1214"/>
        <v>0</v>
      </c>
      <c r="AG2742" s="1">
        <f t="shared" si="1215"/>
        <v>0</v>
      </c>
      <c r="AH2742" s="1">
        <f t="shared" si="1216"/>
        <v>0</v>
      </c>
      <c r="AI2742" s="1">
        <f t="shared" si="1217"/>
        <v>0</v>
      </c>
      <c r="AK2742" s="1" t="str">
        <f t="shared" si="1205"/>
        <v>440000</v>
      </c>
    </row>
    <row r="2743" spans="4:37" x14ac:dyDescent="0.25">
      <c r="D2743" s="27">
        <v>2721</v>
      </c>
      <c r="E2743" s="27">
        <f t="shared" si="1191"/>
        <v>0</v>
      </c>
      <c r="F2743" s="27">
        <f t="shared" si="1192"/>
        <v>0</v>
      </c>
      <c r="G2743" s="27">
        <f t="shared" si="1198"/>
        <v>0</v>
      </c>
      <c r="H2743" s="2">
        <f>_xlfn.IFNA(IF(MATCH(AK2743,$AK$23:AK2742,0)&gt;0,0,0),1)</f>
        <v>0</v>
      </c>
      <c r="I2743" s="2">
        <f t="shared" si="1190"/>
        <v>2</v>
      </c>
      <c r="J2743" s="31">
        <f t="shared" si="1199"/>
        <v>1</v>
      </c>
      <c r="K2743" s="32">
        <f t="shared" si="1193"/>
        <v>1</v>
      </c>
      <c r="L2743" s="31">
        <f t="shared" si="1200"/>
        <v>1</v>
      </c>
      <c r="M2743" s="32">
        <f t="shared" si="1194"/>
        <v>0</v>
      </c>
      <c r="N2743" s="31">
        <f t="shared" si="1201"/>
        <v>0</v>
      </c>
      <c r="O2743" s="32">
        <f t="shared" si="1195"/>
        <v>0</v>
      </c>
      <c r="P2743" s="31">
        <f t="shared" si="1202"/>
        <v>0</v>
      </c>
      <c r="Q2743" s="32">
        <f t="shared" si="1196"/>
        <v>0</v>
      </c>
      <c r="R2743" s="31">
        <f t="shared" si="1203"/>
        <v>0</v>
      </c>
      <c r="S2743" s="32">
        <f t="shared" si="1197"/>
        <v>0</v>
      </c>
      <c r="T2743" s="31">
        <f t="shared" si="1204"/>
        <v>0</v>
      </c>
      <c r="V2743" s="1">
        <f t="shared" si="1206"/>
        <v>1</v>
      </c>
      <c r="W2743" s="1">
        <f t="shared" si="1207"/>
        <v>1</v>
      </c>
      <c r="X2743" s="1">
        <f t="shared" si="1208"/>
        <v>0</v>
      </c>
      <c r="Y2743" s="1">
        <f t="shared" si="1209"/>
        <v>0</v>
      </c>
      <c r="Z2743" s="1">
        <f t="shared" si="1210"/>
        <v>0</v>
      </c>
      <c r="AA2743" s="1">
        <f t="shared" si="1211"/>
        <v>0</v>
      </c>
      <c r="AD2743" s="1">
        <f t="shared" si="1212"/>
        <v>1</v>
      </c>
      <c r="AE2743" s="1">
        <f t="shared" si="1213"/>
        <v>1</v>
      </c>
      <c r="AF2743" s="1">
        <f t="shared" si="1214"/>
        <v>0</v>
      </c>
      <c r="AG2743" s="1">
        <f t="shared" si="1215"/>
        <v>0</v>
      </c>
      <c r="AH2743" s="1">
        <f t="shared" si="1216"/>
        <v>0</v>
      </c>
      <c r="AI2743" s="1">
        <f t="shared" si="1217"/>
        <v>0</v>
      </c>
      <c r="AK2743" s="1" t="str">
        <f t="shared" si="1205"/>
        <v>110000</v>
      </c>
    </row>
    <row r="2744" spans="4:37" x14ac:dyDescent="0.25">
      <c r="D2744" s="27">
        <v>2722</v>
      </c>
      <c r="E2744" s="27">
        <f t="shared" si="1191"/>
        <v>0</v>
      </c>
      <c r="F2744" s="27">
        <f t="shared" si="1192"/>
        <v>0</v>
      </c>
      <c r="G2744" s="27">
        <f t="shared" si="1198"/>
        <v>0</v>
      </c>
      <c r="H2744" s="2">
        <f>_xlfn.IFNA(IF(MATCH(AK2744,$AK$23:AK2743,0)&gt;0,0,0),1)</f>
        <v>0</v>
      </c>
      <c r="I2744" s="2">
        <f t="shared" si="1190"/>
        <v>3</v>
      </c>
      <c r="J2744" s="31">
        <f t="shared" si="1199"/>
        <v>2</v>
      </c>
      <c r="K2744" s="32">
        <f t="shared" si="1193"/>
        <v>0</v>
      </c>
      <c r="L2744" s="31">
        <f t="shared" si="1200"/>
        <v>1</v>
      </c>
      <c r="M2744" s="32">
        <f t="shared" si="1194"/>
        <v>0</v>
      </c>
      <c r="N2744" s="31">
        <f t="shared" si="1201"/>
        <v>0</v>
      </c>
      <c r="O2744" s="32">
        <f t="shared" si="1195"/>
        <v>0</v>
      </c>
      <c r="P2744" s="31">
        <f t="shared" si="1202"/>
        <v>0</v>
      </c>
      <c r="Q2744" s="32">
        <f t="shared" si="1196"/>
        <v>0</v>
      </c>
      <c r="R2744" s="31">
        <f t="shared" si="1203"/>
        <v>0</v>
      </c>
      <c r="S2744" s="32">
        <f t="shared" si="1197"/>
        <v>0</v>
      </c>
      <c r="T2744" s="31">
        <f t="shared" si="1204"/>
        <v>0</v>
      </c>
      <c r="V2744" s="1">
        <f t="shared" si="1206"/>
        <v>2</v>
      </c>
      <c r="W2744" s="1">
        <f t="shared" si="1207"/>
        <v>1</v>
      </c>
      <c r="X2744" s="1">
        <f t="shared" si="1208"/>
        <v>0</v>
      </c>
      <c r="Y2744" s="1">
        <f t="shared" si="1209"/>
        <v>0</v>
      </c>
      <c r="Z2744" s="1">
        <f t="shared" si="1210"/>
        <v>0</v>
      </c>
      <c r="AA2744" s="1">
        <f t="shared" si="1211"/>
        <v>0</v>
      </c>
      <c r="AD2744" s="1">
        <f t="shared" si="1212"/>
        <v>2</v>
      </c>
      <c r="AE2744" s="1">
        <f t="shared" si="1213"/>
        <v>1</v>
      </c>
      <c r="AF2744" s="1">
        <f t="shared" si="1214"/>
        <v>0</v>
      </c>
      <c r="AG2744" s="1">
        <f t="shared" si="1215"/>
        <v>0</v>
      </c>
      <c r="AH2744" s="1">
        <f t="shared" si="1216"/>
        <v>0</v>
      </c>
      <c r="AI2744" s="1">
        <f t="shared" si="1217"/>
        <v>0</v>
      </c>
      <c r="AK2744" s="1" t="str">
        <f t="shared" si="1205"/>
        <v>210000</v>
      </c>
    </row>
    <row r="2745" spans="4:37" x14ac:dyDescent="0.25">
      <c r="D2745" s="27">
        <v>2723</v>
      </c>
      <c r="E2745" s="27">
        <f t="shared" si="1191"/>
        <v>0</v>
      </c>
      <c r="F2745" s="27">
        <f t="shared" si="1192"/>
        <v>0</v>
      </c>
      <c r="G2745" s="27">
        <f t="shared" si="1198"/>
        <v>0</v>
      </c>
      <c r="H2745" s="2">
        <f>_xlfn.IFNA(IF(MATCH(AK2745,$AK$23:AK2744,0)&gt;0,0,0),1)</f>
        <v>0</v>
      </c>
      <c r="I2745" s="2">
        <f t="shared" si="1190"/>
        <v>4</v>
      </c>
      <c r="J2745" s="31">
        <f t="shared" si="1199"/>
        <v>3</v>
      </c>
      <c r="K2745" s="32">
        <f t="shared" si="1193"/>
        <v>0</v>
      </c>
      <c r="L2745" s="31">
        <f t="shared" si="1200"/>
        <v>1</v>
      </c>
      <c r="M2745" s="32">
        <f t="shared" si="1194"/>
        <v>0</v>
      </c>
      <c r="N2745" s="31">
        <f t="shared" si="1201"/>
        <v>0</v>
      </c>
      <c r="O2745" s="32">
        <f t="shared" si="1195"/>
        <v>0</v>
      </c>
      <c r="P2745" s="31">
        <f t="shared" si="1202"/>
        <v>0</v>
      </c>
      <c r="Q2745" s="32">
        <f t="shared" si="1196"/>
        <v>0</v>
      </c>
      <c r="R2745" s="31">
        <f t="shared" si="1203"/>
        <v>0</v>
      </c>
      <c r="S2745" s="32">
        <f t="shared" si="1197"/>
        <v>0</v>
      </c>
      <c r="T2745" s="31">
        <f t="shared" si="1204"/>
        <v>0</v>
      </c>
      <c r="V2745" s="1">
        <f t="shared" si="1206"/>
        <v>3</v>
      </c>
      <c r="W2745" s="1">
        <f t="shared" si="1207"/>
        <v>1</v>
      </c>
      <c r="X2745" s="1">
        <f t="shared" si="1208"/>
        <v>0</v>
      </c>
      <c r="Y2745" s="1">
        <f t="shared" si="1209"/>
        <v>0</v>
      </c>
      <c r="Z2745" s="1">
        <f t="shared" si="1210"/>
        <v>0</v>
      </c>
      <c r="AA2745" s="1">
        <f t="shared" si="1211"/>
        <v>0</v>
      </c>
      <c r="AD2745" s="1">
        <f t="shared" si="1212"/>
        <v>3</v>
      </c>
      <c r="AE2745" s="1">
        <f t="shared" si="1213"/>
        <v>1</v>
      </c>
      <c r="AF2745" s="1">
        <f t="shared" si="1214"/>
        <v>0</v>
      </c>
      <c r="AG2745" s="1">
        <f t="shared" si="1215"/>
        <v>0</v>
      </c>
      <c r="AH2745" s="1">
        <f t="shared" si="1216"/>
        <v>0</v>
      </c>
      <c r="AI2745" s="1">
        <f t="shared" si="1217"/>
        <v>0</v>
      </c>
      <c r="AK2745" s="1" t="str">
        <f t="shared" si="1205"/>
        <v>310000</v>
      </c>
    </row>
    <row r="2746" spans="4:37" x14ac:dyDescent="0.25">
      <c r="D2746" s="27">
        <v>2724</v>
      </c>
      <c r="E2746" s="27">
        <f t="shared" si="1191"/>
        <v>0</v>
      </c>
      <c r="F2746" s="27">
        <f t="shared" si="1192"/>
        <v>0</v>
      </c>
      <c r="G2746" s="27">
        <f t="shared" si="1198"/>
        <v>0</v>
      </c>
      <c r="H2746" s="2">
        <f>_xlfn.IFNA(IF(MATCH(AK2746,$AK$23:AK2745,0)&gt;0,0,0),1)</f>
        <v>0</v>
      </c>
      <c r="I2746" s="2">
        <f t="shared" si="1190"/>
        <v>5</v>
      </c>
      <c r="J2746" s="31">
        <f t="shared" si="1199"/>
        <v>4</v>
      </c>
      <c r="K2746" s="32">
        <f t="shared" si="1193"/>
        <v>0</v>
      </c>
      <c r="L2746" s="31">
        <f t="shared" si="1200"/>
        <v>1</v>
      </c>
      <c r="M2746" s="32">
        <f t="shared" si="1194"/>
        <v>0</v>
      </c>
      <c r="N2746" s="31">
        <f t="shared" si="1201"/>
        <v>0</v>
      </c>
      <c r="O2746" s="32">
        <f t="shared" si="1195"/>
        <v>0</v>
      </c>
      <c r="P2746" s="31">
        <f t="shared" si="1202"/>
        <v>0</v>
      </c>
      <c r="Q2746" s="32">
        <f t="shared" si="1196"/>
        <v>0</v>
      </c>
      <c r="R2746" s="31">
        <f t="shared" si="1203"/>
        <v>0</v>
      </c>
      <c r="S2746" s="32">
        <f t="shared" si="1197"/>
        <v>0</v>
      </c>
      <c r="T2746" s="31">
        <f t="shared" si="1204"/>
        <v>0</v>
      </c>
      <c r="V2746" s="1">
        <f t="shared" si="1206"/>
        <v>4</v>
      </c>
      <c r="W2746" s="1">
        <f t="shared" si="1207"/>
        <v>1</v>
      </c>
      <c r="X2746" s="1">
        <f t="shared" si="1208"/>
        <v>0</v>
      </c>
      <c r="Y2746" s="1">
        <f t="shared" si="1209"/>
        <v>0</v>
      </c>
      <c r="Z2746" s="1">
        <f t="shared" si="1210"/>
        <v>0</v>
      </c>
      <c r="AA2746" s="1">
        <f t="shared" si="1211"/>
        <v>0</v>
      </c>
      <c r="AD2746" s="1">
        <f t="shared" si="1212"/>
        <v>4</v>
      </c>
      <c r="AE2746" s="1">
        <f t="shared" si="1213"/>
        <v>1</v>
      </c>
      <c r="AF2746" s="1">
        <f t="shared" si="1214"/>
        <v>0</v>
      </c>
      <c r="AG2746" s="1">
        <f t="shared" si="1215"/>
        <v>0</v>
      </c>
      <c r="AH2746" s="1">
        <f t="shared" si="1216"/>
        <v>0</v>
      </c>
      <c r="AI2746" s="1">
        <f t="shared" si="1217"/>
        <v>0</v>
      </c>
      <c r="AK2746" s="1" t="str">
        <f t="shared" si="1205"/>
        <v>410000</v>
      </c>
    </row>
    <row r="2747" spans="4:37" x14ac:dyDescent="0.25">
      <c r="D2747" s="27">
        <v>2725</v>
      </c>
      <c r="E2747" s="27">
        <f t="shared" si="1191"/>
        <v>0</v>
      </c>
      <c r="F2747" s="27">
        <f t="shared" si="1192"/>
        <v>0</v>
      </c>
      <c r="G2747" s="27">
        <f t="shared" si="1198"/>
        <v>0</v>
      </c>
      <c r="H2747" s="2">
        <f>_xlfn.IFNA(IF(MATCH(AK2747,$AK$23:AK2746,0)&gt;0,0,0),1)</f>
        <v>0</v>
      </c>
      <c r="I2747" s="2">
        <f t="shared" si="1190"/>
        <v>3</v>
      </c>
      <c r="J2747" s="31">
        <f t="shared" si="1199"/>
        <v>1</v>
      </c>
      <c r="K2747" s="32">
        <f t="shared" si="1193"/>
        <v>0</v>
      </c>
      <c r="L2747" s="31">
        <f t="shared" si="1200"/>
        <v>2</v>
      </c>
      <c r="M2747" s="32">
        <f t="shared" si="1194"/>
        <v>0</v>
      </c>
      <c r="N2747" s="31">
        <f t="shared" si="1201"/>
        <v>0</v>
      </c>
      <c r="O2747" s="32">
        <f t="shared" si="1195"/>
        <v>0</v>
      </c>
      <c r="P2747" s="31">
        <f t="shared" si="1202"/>
        <v>0</v>
      </c>
      <c r="Q2747" s="32">
        <f t="shared" si="1196"/>
        <v>0</v>
      </c>
      <c r="R2747" s="31">
        <f t="shared" si="1203"/>
        <v>0</v>
      </c>
      <c r="S2747" s="32">
        <f t="shared" si="1197"/>
        <v>0</v>
      </c>
      <c r="T2747" s="31">
        <f t="shared" si="1204"/>
        <v>0</v>
      </c>
      <c r="V2747" s="1">
        <f t="shared" si="1206"/>
        <v>1</v>
      </c>
      <c r="W2747" s="1">
        <f t="shared" si="1207"/>
        <v>2</v>
      </c>
      <c r="X2747" s="1">
        <f t="shared" si="1208"/>
        <v>0</v>
      </c>
      <c r="Y2747" s="1">
        <f t="shared" si="1209"/>
        <v>0</v>
      </c>
      <c r="Z2747" s="1">
        <f t="shared" si="1210"/>
        <v>0</v>
      </c>
      <c r="AA2747" s="1">
        <f t="shared" si="1211"/>
        <v>0</v>
      </c>
      <c r="AD2747" s="1">
        <f t="shared" si="1212"/>
        <v>2</v>
      </c>
      <c r="AE2747" s="1">
        <f t="shared" si="1213"/>
        <v>1</v>
      </c>
      <c r="AF2747" s="1">
        <f t="shared" si="1214"/>
        <v>0</v>
      </c>
      <c r="AG2747" s="1">
        <f t="shared" si="1215"/>
        <v>0</v>
      </c>
      <c r="AH2747" s="1">
        <f t="shared" si="1216"/>
        <v>0</v>
      </c>
      <c r="AI2747" s="1">
        <f t="shared" si="1217"/>
        <v>0</v>
      </c>
      <c r="AK2747" s="1" t="str">
        <f t="shared" si="1205"/>
        <v>210000</v>
      </c>
    </row>
    <row r="2748" spans="4:37" x14ac:dyDescent="0.25">
      <c r="D2748" s="27">
        <v>2726</v>
      </c>
      <c r="E2748" s="27">
        <f t="shared" si="1191"/>
        <v>0</v>
      </c>
      <c r="F2748" s="27">
        <f t="shared" si="1192"/>
        <v>0</v>
      </c>
      <c r="G2748" s="27">
        <f t="shared" si="1198"/>
        <v>0</v>
      </c>
      <c r="H2748" s="2">
        <f>_xlfn.IFNA(IF(MATCH(AK2748,$AK$23:AK2747,0)&gt;0,0,0),1)</f>
        <v>0</v>
      </c>
      <c r="I2748" s="2">
        <f t="shared" si="1190"/>
        <v>4</v>
      </c>
      <c r="J2748" s="31">
        <f t="shared" si="1199"/>
        <v>2</v>
      </c>
      <c r="K2748" s="32">
        <f t="shared" si="1193"/>
        <v>1</v>
      </c>
      <c r="L2748" s="31">
        <f t="shared" si="1200"/>
        <v>2</v>
      </c>
      <c r="M2748" s="32">
        <f t="shared" si="1194"/>
        <v>0</v>
      </c>
      <c r="N2748" s="31">
        <f t="shared" si="1201"/>
        <v>0</v>
      </c>
      <c r="O2748" s="32">
        <f t="shared" si="1195"/>
        <v>0</v>
      </c>
      <c r="P2748" s="31">
        <f t="shared" si="1202"/>
        <v>0</v>
      </c>
      <c r="Q2748" s="32">
        <f t="shared" si="1196"/>
        <v>0</v>
      </c>
      <c r="R2748" s="31">
        <f t="shared" si="1203"/>
        <v>0</v>
      </c>
      <c r="S2748" s="32">
        <f t="shared" si="1197"/>
        <v>0</v>
      </c>
      <c r="T2748" s="31">
        <f t="shared" si="1204"/>
        <v>0</v>
      </c>
      <c r="V2748" s="1">
        <f t="shared" si="1206"/>
        <v>2</v>
      </c>
      <c r="W2748" s="1">
        <f t="shared" si="1207"/>
        <v>2</v>
      </c>
      <c r="X2748" s="1">
        <f t="shared" si="1208"/>
        <v>0</v>
      </c>
      <c r="Y2748" s="1">
        <f t="shared" si="1209"/>
        <v>0</v>
      </c>
      <c r="Z2748" s="1">
        <f t="shared" si="1210"/>
        <v>0</v>
      </c>
      <c r="AA2748" s="1">
        <f t="shared" si="1211"/>
        <v>0</v>
      </c>
      <c r="AD2748" s="1">
        <f t="shared" si="1212"/>
        <v>2</v>
      </c>
      <c r="AE2748" s="1">
        <f t="shared" si="1213"/>
        <v>2</v>
      </c>
      <c r="AF2748" s="1">
        <f t="shared" si="1214"/>
        <v>0</v>
      </c>
      <c r="AG2748" s="1">
        <f t="shared" si="1215"/>
        <v>0</v>
      </c>
      <c r="AH2748" s="1">
        <f t="shared" si="1216"/>
        <v>0</v>
      </c>
      <c r="AI2748" s="1">
        <f t="shared" si="1217"/>
        <v>0</v>
      </c>
      <c r="AK2748" s="1" t="str">
        <f t="shared" si="1205"/>
        <v>220000</v>
      </c>
    </row>
    <row r="2749" spans="4:37" x14ac:dyDescent="0.25">
      <c r="D2749" s="27">
        <v>2727</v>
      </c>
      <c r="E2749" s="27">
        <f t="shared" si="1191"/>
        <v>0</v>
      </c>
      <c r="F2749" s="27">
        <f t="shared" si="1192"/>
        <v>0</v>
      </c>
      <c r="G2749" s="27">
        <f t="shared" si="1198"/>
        <v>0</v>
      </c>
      <c r="H2749" s="2">
        <f>_xlfn.IFNA(IF(MATCH(AK2749,$AK$23:AK2748,0)&gt;0,0,0),1)</f>
        <v>0</v>
      </c>
      <c r="I2749" s="2">
        <f t="shared" si="1190"/>
        <v>5</v>
      </c>
      <c r="J2749" s="31">
        <f t="shared" si="1199"/>
        <v>3</v>
      </c>
      <c r="K2749" s="32">
        <f t="shared" si="1193"/>
        <v>0</v>
      </c>
      <c r="L2749" s="31">
        <f t="shared" si="1200"/>
        <v>2</v>
      </c>
      <c r="M2749" s="32">
        <f t="shared" si="1194"/>
        <v>0</v>
      </c>
      <c r="N2749" s="31">
        <f t="shared" si="1201"/>
        <v>0</v>
      </c>
      <c r="O2749" s="32">
        <f t="shared" si="1195"/>
        <v>0</v>
      </c>
      <c r="P2749" s="31">
        <f t="shared" si="1202"/>
        <v>0</v>
      </c>
      <c r="Q2749" s="32">
        <f t="shared" si="1196"/>
        <v>0</v>
      </c>
      <c r="R2749" s="31">
        <f t="shared" si="1203"/>
        <v>0</v>
      </c>
      <c r="S2749" s="32">
        <f t="shared" si="1197"/>
        <v>0</v>
      </c>
      <c r="T2749" s="31">
        <f t="shared" si="1204"/>
        <v>0</v>
      </c>
      <c r="V2749" s="1">
        <f t="shared" si="1206"/>
        <v>3</v>
      </c>
      <c r="W2749" s="1">
        <f t="shared" si="1207"/>
        <v>2</v>
      </c>
      <c r="X2749" s="1">
        <f t="shared" si="1208"/>
        <v>0</v>
      </c>
      <c r="Y2749" s="1">
        <f t="shared" si="1209"/>
        <v>0</v>
      </c>
      <c r="Z2749" s="1">
        <f t="shared" si="1210"/>
        <v>0</v>
      </c>
      <c r="AA2749" s="1">
        <f t="shared" si="1211"/>
        <v>0</v>
      </c>
      <c r="AD2749" s="1">
        <f t="shared" si="1212"/>
        <v>3</v>
      </c>
      <c r="AE2749" s="1">
        <f t="shared" si="1213"/>
        <v>2</v>
      </c>
      <c r="AF2749" s="1">
        <f t="shared" si="1214"/>
        <v>0</v>
      </c>
      <c r="AG2749" s="1">
        <f t="shared" si="1215"/>
        <v>0</v>
      </c>
      <c r="AH2749" s="1">
        <f t="shared" si="1216"/>
        <v>0</v>
      </c>
      <c r="AI2749" s="1">
        <f t="shared" si="1217"/>
        <v>0</v>
      </c>
      <c r="AK2749" s="1" t="str">
        <f t="shared" si="1205"/>
        <v>320000</v>
      </c>
    </row>
    <row r="2750" spans="4:37" x14ac:dyDescent="0.25">
      <c r="D2750" s="27">
        <v>2728</v>
      </c>
      <c r="E2750" s="27">
        <f t="shared" si="1191"/>
        <v>0</v>
      </c>
      <c r="F2750" s="27">
        <f t="shared" si="1192"/>
        <v>0</v>
      </c>
      <c r="G2750" s="27">
        <f t="shared" si="1198"/>
        <v>0</v>
      </c>
      <c r="H2750" s="2">
        <f>_xlfn.IFNA(IF(MATCH(AK2750,$AK$23:AK2749,0)&gt;0,0,0),1)</f>
        <v>0</v>
      </c>
      <c r="I2750" s="2">
        <f t="shared" si="1190"/>
        <v>6</v>
      </c>
      <c r="J2750" s="31">
        <f t="shared" si="1199"/>
        <v>4</v>
      </c>
      <c r="K2750" s="32">
        <f t="shared" si="1193"/>
        <v>0</v>
      </c>
      <c r="L2750" s="31">
        <f t="shared" si="1200"/>
        <v>2</v>
      </c>
      <c r="M2750" s="32">
        <f t="shared" si="1194"/>
        <v>0</v>
      </c>
      <c r="N2750" s="31">
        <f t="shared" si="1201"/>
        <v>0</v>
      </c>
      <c r="O2750" s="32">
        <f t="shared" si="1195"/>
        <v>0</v>
      </c>
      <c r="P2750" s="31">
        <f t="shared" si="1202"/>
        <v>0</v>
      </c>
      <c r="Q2750" s="32">
        <f t="shared" si="1196"/>
        <v>0</v>
      </c>
      <c r="R2750" s="31">
        <f t="shared" si="1203"/>
        <v>0</v>
      </c>
      <c r="S2750" s="32">
        <f t="shared" si="1197"/>
        <v>0</v>
      </c>
      <c r="T2750" s="31">
        <f t="shared" si="1204"/>
        <v>0</v>
      </c>
      <c r="V2750" s="1">
        <f t="shared" si="1206"/>
        <v>4</v>
      </c>
      <c r="W2750" s="1">
        <f t="shared" si="1207"/>
        <v>2</v>
      </c>
      <c r="X2750" s="1">
        <f t="shared" si="1208"/>
        <v>0</v>
      </c>
      <c r="Y2750" s="1">
        <f t="shared" si="1209"/>
        <v>0</v>
      </c>
      <c r="Z2750" s="1">
        <f t="shared" si="1210"/>
        <v>0</v>
      </c>
      <c r="AA2750" s="1">
        <f t="shared" si="1211"/>
        <v>0</v>
      </c>
      <c r="AD2750" s="1">
        <f t="shared" si="1212"/>
        <v>4</v>
      </c>
      <c r="AE2750" s="1">
        <f t="shared" si="1213"/>
        <v>2</v>
      </c>
      <c r="AF2750" s="1">
        <f t="shared" si="1214"/>
        <v>0</v>
      </c>
      <c r="AG2750" s="1">
        <f t="shared" si="1215"/>
        <v>0</v>
      </c>
      <c r="AH2750" s="1">
        <f t="shared" si="1216"/>
        <v>0</v>
      </c>
      <c r="AI2750" s="1">
        <f t="shared" si="1217"/>
        <v>0</v>
      </c>
      <c r="AK2750" s="1" t="str">
        <f t="shared" si="1205"/>
        <v>420000</v>
      </c>
    </row>
    <row r="2751" spans="4:37" x14ac:dyDescent="0.25">
      <c r="D2751" s="27">
        <v>2729</v>
      </c>
      <c r="E2751" s="27">
        <f t="shared" si="1191"/>
        <v>0</v>
      </c>
      <c r="F2751" s="27">
        <f t="shared" si="1192"/>
        <v>0</v>
      </c>
      <c r="G2751" s="27">
        <f t="shared" si="1198"/>
        <v>0</v>
      </c>
      <c r="H2751" s="2">
        <f>_xlfn.IFNA(IF(MATCH(AK2751,$AK$23:AK2750,0)&gt;0,0,0),1)</f>
        <v>0</v>
      </c>
      <c r="I2751" s="2">
        <f t="shared" si="1190"/>
        <v>4</v>
      </c>
      <c r="J2751" s="31">
        <f t="shared" si="1199"/>
        <v>1</v>
      </c>
      <c r="K2751" s="32">
        <f t="shared" si="1193"/>
        <v>0</v>
      </c>
      <c r="L2751" s="31">
        <f t="shared" si="1200"/>
        <v>3</v>
      </c>
      <c r="M2751" s="32">
        <f t="shared" si="1194"/>
        <v>0</v>
      </c>
      <c r="N2751" s="31">
        <f t="shared" si="1201"/>
        <v>0</v>
      </c>
      <c r="O2751" s="32">
        <f t="shared" si="1195"/>
        <v>0</v>
      </c>
      <c r="P2751" s="31">
        <f t="shared" si="1202"/>
        <v>0</v>
      </c>
      <c r="Q2751" s="32">
        <f t="shared" si="1196"/>
        <v>0</v>
      </c>
      <c r="R2751" s="31">
        <f t="shared" si="1203"/>
        <v>0</v>
      </c>
      <c r="S2751" s="32">
        <f t="shared" si="1197"/>
        <v>0</v>
      </c>
      <c r="T2751" s="31">
        <f t="shared" si="1204"/>
        <v>0</v>
      </c>
      <c r="V2751" s="1">
        <f t="shared" si="1206"/>
        <v>1</v>
      </c>
      <c r="W2751" s="1">
        <f t="shared" si="1207"/>
        <v>3</v>
      </c>
      <c r="X2751" s="1">
        <f t="shared" si="1208"/>
        <v>0</v>
      </c>
      <c r="Y2751" s="1">
        <f t="shared" si="1209"/>
        <v>0</v>
      </c>
      <c r="Z2751" s="1">
        <f t="shared" si="1210"/>
        <v>0</v>
      </c>
      <c r="AA2751" s="1">
        <f t="shared" si="1211"/>
        <v>0</v>
      </c>
      <c r="AD2751" s="1">
        <f t="shared" si="1212"/>
        <v>3</v>
      </c>
      <c r="AE2751" s="1">
        <f t="shared" si="1213"/>
        <v>1</v>
      </c>
      <c r="AF2751" s="1">
        <f t="shared" si="1214"/>
        <v>0</v>
      </c>
      <c r="AG2751" s="1">
        <f t="shared" si="1215"/>
        <v>0</v>
      </c>
      <c r="AH2751" s="1">
        <f t="shared" si="1216"/>
        <v>0</v>
      </c>
      <c r="AI2751" s="1">
        <f t="shared" si="1217"/>
        <v>0</v>
      </c>
      <c r="AK2751" s="1" t="str">
        <f t="shared" si="1205"/>
        <v>310000</v>
      </c>
    </row>
    <row r="2752" spans="4:37" x14ac:dyDescent="0.25">
      <c r="D2752" s="27">
        <v>2730</v>
      </c>
      <c r="E2752" s="27">
        <f t="shared" si="1191"/>
        <v>0</v>
      </c>
      <c r="F2752" s="27">
        <f t="shared" si="1192"/>
        <v>0</v>
      </c>
      <c r="G2752" s="27">
        <f t="shared" si="1198"/>
        <v>0</v>
      </c>
      <c r="H2752" s="2">
        <f>_xlfn.IFNA(IF(MATCH(AK2752,$AK$23:AK2751,0)&gt;0,0,0),1)</f>
        <v>0</v>
      </c>
      <c r="I2752" s="2">
        <f t="shared" si="1190"/>
        <v>5</v>
      </c>
      <c r="J2752" s="31">
        <f t="shared" si="1199"/>
        <v>2</v>
      </c>
      <c r="K2752" s="32">
        <f t="shared" si="1193"/>
        <v>0</v>
      </c>
      <c r="L2752" s="31">
        <f t="shared" si="1200"/>
        <v>3</v>
      </c>
      <c r="M2752" s="32">
        <f t="shared" si="1194"/>
        <v>0</v>
      </c>
      <c r="N2752" s="31">
        <f t="shared" si="1201"/>
        <v>0</v>
      </c>
      <c r="O2752" s="32">
        <f t="shared" si="1195"/>
        <v>0</v>
      </c>
      <c r="P2752" s="31">
        <f t="shared" si="1202"/>
        <v>0</v>
      </c>
      <c r="Q2752" s="32">
        <f t="shared" si="1196"/>
        <v>0</v>
      </c>
      <c r="R2752" s="31">
        <f t="shared" si="1203"/>
        <v>0</v>
      </c>
      <c r="S2752" s="32">
        <f t="shared" si="1197"/>
        <v>0</v>
      </c>
      <c r="T2752" s="31">
        <f t="shared" si="1204"/>
        <v>0</v>
      </c>
      <c r="V2752" s="1">
        <f t="shared" si="1206"/>
        <v>2</v>
      </c>
      <c r="W2752" s="1">
        <f t="shared" si="1207"/>
        <v>3</v>
      </c>
      <c r="X2752" s="1">
        <f t="shared" si="1208"/>
        <v>0</v>
      </c>
      <c r="Y2752" s="1">
        <f t="shared" si="1209"/>
        <v>0</v>
      </c>
      <c r="Z2752" s="1">
        <f t="shared" si="1210"/>
        <v>0</v>
      </c>
      <c r="AA2752" s="1">
        <f t="shared" si="1211"/>
        <v>0</v>
      </c>
      <c r="AD2752" s="1">
        <f t="shared" si="1212"/>
        <v>3</v>
      </c>
      <c r="AE2752" s="1">
        <f t="shared" si="1213"/>
        <v>2</v>
      </c>
      <c r="AF2752" s="1">
        <f t="shared" si="1214"/>
        <v>0</v>
      </c>
      <c r="AG2752" s="1">
        <f t="shared" si="1215"/>
        <v>0</v>
      </c>
      <c r="AH2752" s="1">
        <f t="shared" si="1216"/>
        <v>0</v>
      </c>
      <c r="AI2752" s="1">
        <f t="shared" si="1217"/>
        <v>0</v>
      </c>
      <c r="AK2752" s="1" t="str">
        <f t="shared" si="1205"/>
        <v>320000</v>
      </c>
    </row>
    <row r="2753" spans="4:37" x14ac:dyDescent="0.25">
      <c r="D2753" s="27">
        <v>2731</v>
      </c>
      <c r="E2753" s="27">
        <f t="shared" si="1191"/>
        <v>0</v>
      </c>
      <c r="F2753" s="27">
        <f t="shared" si="1192"/>
        <v>0</v>
      </c>
      <c r="G2753" s="27">
        <f t="shared" si="1198"/>
        <v>0</v>
      </c>
      <c r="H2753" s="2">
        <f>_xlfn.IFNA(IF(MATCH(AK2753,$AK$23:AK2752,0)&gt;0,0,0),1)</f>
        <v>0</v>
      </c>
      <c r="I2753" s="2">
        <f t="shared" si="1190"/>
        <v>6</v>
      </c>
      <c r="J2753" s="31">
        <f t="shared" si="1199"/>
        <v>3</v>
      </c>
      <c r="K2753" s="32">
        <f t="shared" si="1193"/>
        <v>1</v>
      </c>
      <c r="L2753" s="31">
        <f t="shared" si="1200"/>
        <v>3</v>
      </c>
      <c r="M2753" s="32">
        <f t="shared" si="1194"/>
        <v>0</v>
      </c>
      <c r="N2753" s="31">
        <f t="shared" si="1201"/>
        <v>0</v>
      </c>
      <c r="O2753" s="32">
        <f t="shared" si="1195"/>
        <v>0</v>
      </c>
      <c r="P2753" s="31">
        <f t="shared" si="1202"/>
        <v>0</v>
      </c>
      <c r="Q2753" s="32">
        <f t="shared" si="1196"/>
        <v>0</v>
      </c>
      <c r="R2753" s="31">
        <f t="shared" si="1203"/>
        <v>0</v>
      </c>
      <c r="S2753" s="32">
        <f t="shared" si="1197"/>
        <v>0</v>
      </c>
      <c r="T2753" s="31">
        <f t="shared" si="1204"/>
        <v>0</v>
      </c>
      <c r="V2753" s="1">
        <f t="shared" si="1206"/>
        <v>3</v>
      </c>
      <c r="W2753" s="1">
        <f t="shared" si="1207"/>
        <v>3</v>
      </c>
      <c r="X2753" s="1">
        <f t="shared" si="1208"/>
        <v>0</v>
      </c>
      <c r="Y2753" s="1">
        <f t="shared" si="1209"/>
        <v>0</v>
      </c>
      <c r="Z2753" s="1">
        <f t="shared" si="1210"/>
        <v>0</v>
      </c>
      <c r="AA2753" s="1">
        <f t="shared" si="1211"/>
        <v>0</v>
      </c>
      <c r="AD2753" s="1">
        <f t="shared" si="1212"/>
        <v>3</v>
      </c>
      <c r="AE2753" s="1">
        <f t="shared" si="1213"/>
        <v>3</v>
      </c>
      <c r="AF2753" s="1">
        <f t="shared" si="1214"/>
        <v>0</v>
      </c>
      <c r="AG2753" s="1">
        <f t="shared" si="1215"/>
        <v>0</v>
      </c>
      <c r="AH2753" s="1">
        <f t="shared" si="1216"/>
        <v>0</v>
      </c>
      <c r="AI2753" s="1">
        <f t="shared" si="1217"/>
        <v>0</v>
      </c>
      <c r="AK2753" s="1" t="str">
        <f t="shared" si="1205"/>
        <v>330000</v>
      </c>
    </row>
    <row r="2754" spans="4:37" x14ac:dyDescent="0.25">
      <c r="D2754" s="27">
        <v>2732</v>
      </c>
      <c r="E2754" s="27">
        <f t="shared" si="1191"/>
        <v>0</v>
      </c>
      <c r="F2754" s="27">
        <f t="shared" si="1192"/>
        <v>0</v>
      </c>
      <c r="G2754" s="27">
        <f t="shared" si="1198"/>
        <v>0</v>
      </c>
      <c r="H2754" s="2">
        <f>_xlfn.IFNA(IF(MATCH(AK2754,$AK$23:AK2753,0)&gt;0,0,0),1)</f>
        <v>0</v>
      </c>
      <c r="I2754" s="2">
        <f t="shared" si="1190"/>
        <v>7</v>
      </c>
      <c r="J2754" s="31">
        <f t="shared" si="1199"/>
        <v>4</v>
      </c>
      <c r="K2754" s="32">
        <f t="shared" si="1193"/>
        <v>0</v>
      </c>
      <c r="L2754" s="31">
        <f t="shared" si="1200"/>
        <v>3</v>
      </c>
      <c r="M2754" s="32">
        <f t="shared" si="1194"/>
        <v>0</v>
      </c>
      <c r="N2754" s="31">
        <f t="shared" si="1201"/>
        <v>0</v>
      </c>
      <c r="O2754" s="32">
        <f t="shared" si="1195"/>
        <v>0</v>
      </c>
      <c r="P2754" s="31">
        <f t="shared" si="1202"/>
        <v>0</v>
      </c>
      <c r="Q2754" s="32">
        <f t="shared" si="1196"/>
        <v>0</v>
      </c>
      <c r="R2754" s="31">
        <f t="shared" si="1203"/>
        <v>0</v>
      </c>
      <c r="S2754" s="32">
        <f t="shared" si="1197"/>
        <v>0</v>
      </c>
      <c r="T2754" s="31">
        <f t="shared" si="1204"/>
        <v>0</v>
      </c>
      <c r="V2754" s="1">
        <f t="shared" si="1206"/>
        <v>4</v>
      </c>
      <c r="W2754" s="1">
        <f t="shared" si="1207"/>
        <v>3</v>
      </c>
      <c r="X2754" s="1">
        <f t="shared" si="1208"/>
        <v>0</v>
      </c>
      <c r="Y2754" s="1">
        <f t="shared" si="1209"/>
        <v>0</v>
      </c>
      <c r="Z2754" s="1">
        <f t="shared" si="1210"/>
        <v>0</v>
      </c>
      <c r="AA2754" s="1">
        <f t="shared" si="1211"/>
        <v>0</v>
      </c>
      <c r="AD2754" s="1">
        <f t="shared" si="1212"/>
        <v>4</v>
      </c>
      <c r="AE2754" s="1">
        <f t="shared" si="1213"/>
        <v>3</v>
      </c>
      <c r="AF2754" s="1">
        <f t="shared" si="1214"/>
        <v>0</v>
      </c>
      <c r="AG2754" s="1">
        <f t="shared" si="1215"/>
        <v>0</v>
      </c>
      <c r="AH2754" s="1">
        <f t="shared" si="1216"/>
        <v>0</v>
      </c>
      <c r="AI2754" s="1">
        <f t="shared" si="1217"/>
        <v>0</v>
      </c>
      <c r="AK2754" s="1" t="str">
        <f t="shared" si="1205"/>
        <v>430000</v>
      </c>
    </row>
    <row r="2755" spans="4:37" x14ac:dyDescent="0.25">
      <c r="D2755" s="27">
        <v>2733</v>
      </c>
      <c r="E2755" s="27">
        <f t="shared" si="1191"/>
        <v>0</v>
      </c>
      <c r="F2755" s="27">
        <f t="shared" si="1192"/>
        <v>0</v>
      </c>
      <c r="G2755" s="27">
        <f t="shared" si="1198"/>
        <v>0</v>
      </c>
      <c r="H2755" s="2">
        <f>_xlfn.IFNA(IF(MATCH(AK2755,$AK$23:AK2754,0)&gt;0,0,0),1)</f>
        <v>0</v>
      </c>
      <c r="I2755" s="2">
        <f t="shared" si="1190"/>
        <v>5</v>
      </c>
      <c r="J2755" s="31">
        <f t="shared" si="1199"/>
        <v>1</v>
      </c>
      <c r="K2755" s="32">
        <f t="shared" si="1193"/>
        <v>0</v>
      </c>
      <c r="L2755" s="31">
        <f t="shared" si="1200"/>
        <v>4</v>
      </c>
      <c r="M2755" s="32">
        <f t="shared" si="1194"/>
        <v>0</v>
      </c>
      <c r="N2755" s="31">
        <f t="shared" si="1201"/>
        <v>0</v>
      </c>
      <c r="O2755" s="32">
        <f t="shared" si="1195"/>
        <v>0</v>
      </c>
      <c r="P2755" s="31">
        <f t="shared" si="1202"/>
        <v>0</v>
      </c>
      <c r="Q2755" s="32">
        <f t="shared" si="1196"/>
        <v>0</v>
      </c>
      <c r="R2755" s="31">
        <f t="shared" si="1203"/>
        <v>0</v>
      </c>
      <c r="S2755" s="32">
        <f t="shared" si="1197"/>
        <v>0</v>
      </c>
      <c r="T2755" s="31">
        <f t="shared" si="1204"/>
        <v>0</v>
      </c>
      <c r="V2755" s="1">
        <f t="shared" si="1206"/>
        <v>1</v>
      </c>
      <c r="W2755" s="1">
        <f t="shared" si="1207"/>
        <v>4</v>
      </c>
      <c r="X2755" s="1">
        <f t="shared" si="1208"/>
        <v>0</v>
      </c>
      <c r="Y2755" s="1">
        <f t="shared" si="1209"/>
        <v>0</v>
      </c>
      <c r="Z2755" s="1">
        <f t="shared" si="1210"/>
        <v>0</v>
      </c>
      <c r="AA2755" s="1">
        <f t="shared" si="1211"/>
        <v>0</v>
      </c>
      <c r="AD2755" s="1">
        <f t="shared" si="1212"/>
        <v>4</v>
      </c>
      <c r="AE2755" s="1">
        <f t="shared" si="1213"/>
        <v>1</v>
      </c>
      <c r="AF2755" s="1">
        <f t="shared" si="1214"/>
        <v>0</v>
      </c>
      <c r="AG2755" s="1">
        <f t="shared" si="1215"/>
        <v>0</v>
      </c>
      <c r="AH2755" s="1">
        <f t="shared" si="1216"/>
        <v>0</v>
      </c>
      <c r="AI2755" s="1">
        <f t="shared" si="1217"/>
        <v>0</v>
      </c>
      <c r="AK2755" s="1" t="str">
        <f t="shared" si="1205"/>
        <v>410000</v>
      </c>
    </row>
    <row r="2756" spans="4:37" x14ac:dyDescent="0.25">
      <c r="D2756" s="27">
        <v>2734</v>
      </c>
      <c r="E2756" s="27">
        <f t="shared" si="1191"/>
        <v>0</v>
      </c>
      <c r="F2756" s="27">
        <f t="shared" si="1192"/>
        <v>0</v>
      </c>
      <c r="G2756" s="27">
        <f t="shared" si="1198"/>
        <v>0</v>
      </c>
      <c r="H2756" s="2">
        <f>_xlfn.IFNA(IF(MATCH(AK2756,$AK$23:AK2755,0)&gt;0,0,0),1)</f>
        <v>0</v>
      </c>
      <c r="I2756" s="2">
        <f t="shared" si="1190"/>
        <v>6</v>
      </c>
      <c r="J2756" s="31">
        <f t="shared" si="1199"/>
        <v>2</v>
      </c>
      <c r="K2756" s="32">
        <f t="shared" si="1193"/>
        <v>0</v>
      </c>
      <c r="L2756" s="31">
        <f t="shared" si="1200"/>
        <v>4</v>
      </c>
      <c r="M2756" s="32">
        <f t="shared" si="1194"/>
        <v>0</v>
      </c>
      <c r="N2756" s="31">
        <f t="shared" si="1201"/>
        <v>0</v>
      </c>
      <c r="O2756" s="32">
        <f t="shared" si="1195"/>
        <v>0</v>
      </c>
      <c r="P2756" s="31">
        <f t="shared" si="1202"/>
        <v>0</v>
      </c>
      <c r="Q2756" s="32">
        <f t="shared" si="1196"/>
        <v>0</v>
      </c>
      <c r="R2756" s="31">
        <f t="shared" si="1203"/>
        <v>0</v>
      </c>
      <c r="S2756" s="32">
        <f t="shared" si="1197"/>
        <v>0</v>
      </c>
      <c r="T2756" s="31">
        <f t="shared" si="1204"/>
        <v>0</v>
      </c>
      <c r="V2756" s="1">
        <f t="shared" si="1206"/>
        <v>2</v>
      </c>
      <c r="W2756" s="1">
        <f t="shared" si="1207"/>
        <v>4</v>
      </c>
      <c r="X2756" s="1">
        <f t="shared" si="1208"/>
        <v>0</v>
      </c>
      <c r="Y2756" s="1">
        <f t="shared" si="1209"/>
        <v>0</v>
      </c>
      <c r="Z2756" s="1">
        <f t="shared" si="1210"/>
        <v>0</v>
      </c>
      <c r="AA2756" s="1">
        <f t="shared" si="1211"/>
        <v>0</v>
      </c>
      <c r="AD2756" s="1">
        <f t="shared" si="1212"/>
        <v>4</v>
      </c>
      <c r="AE2756" s="1">
        <f t="shared" si="1213"/>
        <v>2</v>
      </c>
      <c r="AF2756" s="1">
        <f t="shared" si="1214"/>
        <v>0</v>
      </c>
      <c r="AG2756" s="1">
        <f t="shared" si="1215"/>
        <v>0</v>
      </c>
      <c r="AH2756" s="1">
        <f t="shared" si="1216"/>
        <v>0</v>
      </c>
      <c r="AI2756" s="1">
        <f t="shared" si="1217"/>
        <v>0</v>
      </c>
      <c r="AK2756" s="1" t="str">
        <f t="shared" si="1205"/>
        <v>420000</v>
      </c>
    </row>
    <row r="2757" spans="4:37" x14ac:dyDescent="0.25">
      <c r="D2757" s="27">
        <v>2735</v>
      </c>
      <c r="E2757" s="27">
        <f t="shared" si="1191"/>
        <v>0</v>
      </c>
      <c r="F2757" s="27">
        <f t="shared" si="1192"/>
        <v>0</v>
      </c>
      <c r="G2757" s="27">
        <f t="shared" si="1198"/>
        <v>0</v>
      </c>
      <c r="H2757" s="2">
        <f>_xlfn.IFNA(IF(MATCH(AK2757,$AK$23:AK2756,0)&gt;0,0,0),1)</f>
        <v>0</v>
      </c>
      <c r="I2757" s="2">
        <f t="shared" si="1190"/>
        <v>7</v>
      </c>
      <c r="J2757" s="31">
        <f t="shared" si="1199"/>
        <v>3</v>
      </c>
      <c r="K2757" s="32">
        <f t="shared" si="1193"/>
        <v>0</v>
      </c>
      <c r="L2757" s="31">
        <f t="shared" si="1200"/>
        <v>4</v>
      </c>
      <c r="M2757" s="32">
        <f t="shared" si="1194"/>
        <v>0</v>
      </c>
      <c r="N2757" s="31">
        <f t="shared" si="1201"/>
        <v>0</v>
      </c>
      <c r="O2757" s="32">
        <f t="shared" si="1195"/>
        <v>0</v>
      </c>
      <c r="P2757" s="31">
        <f t="shared" si="1202"/>
        <v>0</v>
      </c>
      <c r="Q2757" s="32">
        <f t="shared" si="1196"/>
        <v>0</v>
      </c>
      <c r="R2757" s="31">
        <f t="shared" si="1203"/>
        <v>0</v>
      </c>
      <c r="S2757" s="32">
        <f t="shared" si="1197"/>
        <v>0</v>
      </c>
      <c r="T2757" s="31">
        <f t="shared" si="1204"/>
        <v>0</v>
      </c>
      <c r="V2757" s="1">
        <f t="shared" si="1206"/>
        <v>3</v>
      </c>
      <c r="W2757" s="1">
        <f t="shared" si="1207"/>
        <v>4</v>
      </c>
      <c r="X2757" s="1">
        <f t="shared" si="1208"/>
        <v>0</v>
      </c>
      <c r="Y2757" s="1">
        <f t="shared" si="1209"/>
        <v>0</v>
      </c>
      <c r="Z2757" s="1">
        <f t="shared" si="1210"/>
        <v>0</v>
      </c>
      <c r="AA2757" s="1">
        <f t="shared" si="1211"/>
        <v>0</v>
      </c>
      <c r="AD2757" s="1">
        <f t="shared" si="1212"/>
        <v>4</v>
      </c>
      <c r="AE2757" s="1">
        <f t="shared" si="1213"/>
        <v>3</v>
      </c>
      <c r="AF2757" s="1">
        <f t="shared" si="1214"/>
        <v>0</v>
      </c>
      <c r="AG2757" s="1">
        <f t="shared" si="1215"/>
        <v>0</v>
      </c>
      <c r="AH2757" s="1">
        <f t="shared" si="1216"/>
        <v>0</v>
      </c>
      <c r="AI2757" s="1">
        <f t="shared" si="1217"/>
        <v>0</v>
      </c>
      <c r="AK2757" s="1" t="str">
        <f t="shared" si="1205"/>
        <v>430000</v>
      </c>
    </row>
    <row r="2758" spans="4:37" x14ac:dyDescent="0.25">
      <c r="D2758" s="27">
        <v>2736</v>
      </c>
      <c r="E2758" s="27">
        <f t="shared" si="1191"/>
        <v>0</v>
      </c>
      <c r="F2758" s="27">
        <f t="shared" si="1192"/>
        <v>0</v>
      </c>
      <c r="G2758" s="27">
        <f t="shared" si="1198"/>
        <v>0</v>
      </c>
      <c r="H2758" s="2">
        <f>_xlfn.IFNA(IF(MATCH(AK2758,$AK$23:AK2757,0)&gt;0,0,0),1)</f>
        <v>0</v>
      </c>
      <c r="I2758" s="2">
        <f t="shared" si="1190"/>
        <v>8</v>
      </c>
      <c r="J2758" s="31">
        <f t="shared" si="1199"/>
        <v>4</v>
      </c>
      <c r="K2758" s="32">
        <f t="shared" si="1193"/>
        <v>1</v>
      </c>
      <c r="L2758" s="31">
        <f t="shared" si="1200"/>
        <v>4</v>
      </c>
      <c r="M2758" s="32">
        <f t="shared" si="1194"/>
        <v>0</v>
      </c>
      <c r="N2758" s="31">
        <f t="shared" si="1201"/>
        <v>0</v>
      </c>
      <c r="O2758" s="32">
        <f t="shared" si="1195"/>
        <v>0</v>
      </c>
      <c r="P2758" s="31">
        <f t="shared" si="1202"/>
        <v>0</v>
      </c>
      <c r="Q2758" s="32">
        <f t="shared" si="1196"/>
        <v>0</v>
      </c>
      <c r="R2758" s="31">
        <f t="shared" si="1203"/>
        <v>0</v>
      </c>
      <c r="S2758" s="32">
        <f t="shared" si="1197"/>
        <v>0</v>
      </c>
      <c r="T2758" s="31">
        <f t="shared" si="1204"/>
        <v>0</v>
      </c>
      <c r="V2758" s="1">
        <f t="shared" si="1206"/>
        <v>4</v>
      </c>
      <c r="W2758" s="1">
        <f t="shared" si="1207"/>
        <v>4</v>
      </c>
      <c r="X2758" s="1">
        <f t="shared" si="1208"/>
        <v>0</v>
      </c>
      <c r="Y2758" s="1">
        <f t="shared" si="1209"/>
        <v>0</v>
      </c>
      <c r="Z2758" s="1">
        <f t="shared" si="1210"/>
        <v>0</v>
      </c>
      <c r="AA2758" s="1">
        <f t="shared" si="1211"/>
        <v>0</v>
      </c>
      <c r="AD2758" s="1">
        <f t="shared" si="1212"/>
        <v>4</v>
      </c>
      <c r="AE2758" s="1">
        <f t="shared" si="1213"/>
        <v>4</v>
      </c>
      <c r="AF2758" s="1">
        <f t="shared" si="1214"/>
        <v>0</v>
      </c>
      <c r="AG2758" s="1">
        <f t="shared" si="1215"/>
        <v>0</v>
      </c>
      <c r="AH2758" s="1">
        <f t="shared" si="1216"/>
        <v>0</v>
      </c>
      <c r="AI2758" s="1">
        <f t="shared" si="1217"/>
        <v>0</v>
      </c>
      <c r="AK2758" s="1" t="str">
        <f t="shared" si="1205"/>
        <v>440000</v>
      </c>
    </row>
    <row r="2759" spans="4:37" x14ac:dyDescent="0.25">
      <c r="D2759" s="27">
        <v>2737</v>
      </c>
      <c r="E2759" s="27">
        <f t="shared" si="1191"/>
        <v>0</v>
      </c>
      <c r="F2759" s="27">
        <f t="shared" si="1192"/>
        <v>0</v>
      </c>
      <c r="G2759" s="27">
        <f t="shared" si="1198"/>
        <v>0</v>
      </c>
      <c r="H2759" s="2">
        <f>_xlfn.IFNA(IF(MATCH(AK2759,$AK$23:AK2758,0)&gt;0,0,0),1)</f>
        <v>0</v>
      </c>
      <c r="I2759" s="2">
        <f t="shared" si="1190"/>
        <v>2</v>
      </c>
      <c r="J2759" s="31">
        <f t="shared" si="1199"/>
        <v>1</v>
      </c>
      <c r="K2759" s="32">
        <f t="shared" si="1193"/>
        <v>1</v>
      </c>
      <c r="L2759" s="31">
        <f t="shared" si="1200"/>
        <v>1</v>
      </c>
      <c r="M2759" s="32">
        <f t="shared" si="1194"/>
        <v>0</v>
      </c>
      <c r="N2759" s="31">
        <f t="shared" si="1201"/>
        <v>0</v>
      </c>
      <c r="O2759" s="32">
        <f t="shared" si="1195"/>
        <v>0</v>
      </c>
      <c r="P2759" s="31">
        <f t="shared" si="1202"/>
        <v>0</v>
      </c>
      <c r="Q2759" s="32">
        <f t="shared" si="1196"/>
        <v>0</v>
      </c>
      <c r="R2759" s="31">
        <f t="shared" si="1203"/>
        <v>0</v>
      </c>
      <c r="S2759" s="32">
        <f t="shared" si="1197"/>
        <v>0</v>
      </c>
      <c r="T2759" s="31">
        <f t="shared" si="1204"/>
        <v>0</v>
      </c>
      <c r="V2759" s="1">
        <f t="shared" si="1206"/>
        <v>1</v>
      </c>
      <c r="W2759" s="1">
        <f t="shared" si="1207"/>
        <v>1</v>
      </c>
      <c r="X2759" s="1">
        <f t="shared" si="1208"/>
        <v>0</v>
      </c>
      <c r="Y2759" s="1">
        <f t="shared" si="1209"/>
        <v>0</v>
      </c>
      <c r="Z2759" s="1">
        <f t="shared" si="1210"/>
        <v>0</v>
      </c>
      <c r="AA2759" s="1">
        <f t="shared" si="1211"/>
        <v>0</v>
      </c>
      <c r="AD2759" s="1">
        <f t="shared" si="1212"/>
        <v>1</v>
      </c>
      <c r="AE2759" s="1">
        <f t="shared" si="1213"/>
        <v>1</v>
      </c>
      <c r="AF2759" s="1">
        <f t="shared" si="1214"/>
        <v>0</v>
      </c>
      <c r="AG2759" s="1">
        <f t="shared" si="1215"/>
        <v>0</v>
      </c>
      <c r="AH2759" s="1">
        <f t="shared" si="1216"/>
        <v>0</v>
      </c>
      <c r="AI2759" s="1">
        <f t="shared" si="1217"/>
        <v>0</v>
      </c>
      <c r="AK2759" s="1" t="str">
        <f t="shared" si="1205"/>
        <v>110000</v>
      </c>
    </row>
    <row r="2760" spans="4:37" x14ac:dyDescent="0.25">
      <c r="D2760" s="27">
        <v>2738</v>
      </c>
      <c r="E2760" s="27">
        <f t="shared" si="1191"/>
        <v>0</v>
      </c>
      <c r="F2760" s="27">
        <f t="shared" si="1192"/>
        <v>0</v>
      </c>
      <c r="G2760" s="27">
        <f t="shared" si="1198"/>
        <v>0</v>
      </c>
      <c r="H2760" s="2">
        <f>_xlfn.IFNA(IF(MATCH(AK2760,$AK$23:AK2759,0)&gt;0,0,0),1)</f>
        <v>0</v>
      </c>
      <c r="I2760" s="2">
        <f t="shared" si="1190"/>
        <v>3</v>
      </c>
      <c r="J2760" s="31">
        <f t="shared" si="1199"/>
        <v>2</v>
      </c>
      <c r="K2760" s="32">
        <f t="shared" si="1193"/>
        <v>0</v>
      </c>
      <c r="L2760" s="31">
        <f t="shared" si="1200"/>
        <v>1</v>
      </c>
      <c r="M2760" s="32">
        <f t="shared" si="1194"/>
        <v>0</v>
      </c>
      <c r="N2760" s="31">
        <f t="shared" si="1201"/>
        <v>0</v>
      </c>
      <c r="O2760" s="32">
        <f t="shared" si="1195"/>
        <v>0</v>
      </c>
      <c r="P2760" s="31">
        <f t="shared" si="1202"/>
        <v>0</v>
      </c>
      <c r="Q2760" s="32">
        <f t="shared" si="1196"/>
        <v>0</v>
      </c>
      <c r="R2760" s="31">
        <f t="shared" si="1203"/>
        <v>0</v>
      </c>
      <c r="S2760" s="32">
        <f t="shared" si="1197"/>
        <v>0</v>
      </c>
      <c r="T2760" s="31">
        <f t="shared" si="1204"/>
        <v>0</v>
      </c>
      <c r="V2760" s="1">
        <f t="shared" si="1206"/>
        <v>2</v>
      </c>
      <c r="W2760" s="1">
        <f t="shared" si="1207"/>
        <v>1</v>
      </c>
      <c r="X2760" s="1">
        <f t="shared" si="1208"/>
        <v>0</v>
      </c>
      <c r="Y2760" s="1">
        <f t="shared" si="1209"/>
        <v>0</v>
      </c>
      <c r="Z2760" s="1">
        <f t="shared" si="1210"/>
        <v>0</v>
      </c>
      <c r="AA2760" s="1">
        <f t="shared" si="1211"/>
        <v>0</v>
      </c>
      <c r="AD2760" s="1">
        <f t="shared" si="1212"/>
        <v>2</v>
      </c>
      <c r="AE2760" s="1">
        <f t="shared" si="1213"/>
        <v>1</v>
      </c>
      <c r="AF2760" s="1">
        <f t="shared" si="1214"/>
        <v>0</v>
      </c>
      <c r="AG2760" s="1">
        <f t="shared" si="1215"/>
        <v>0</v>
      </c>
      <c r="AH2760" s="1">
        <f t="shared" si="1216"/>
        <v>0</v>
      </c>
      <c r="AI2760" s="1">
        <f t="shared" si="1217"/>
        <v>0</v>
      </c>
      <c r="AK2760" s="1" t="str">
        <f t="shared" si="1205"/>
        <v>210000</v>
      </c>
    </row>
    <row r="2761" spans="4:37" x14ac:dyDescent="0.25">
      <c r="D2761" s="27">
        <v>2739</v>
      </c>
      <c r="E2761" s="27">
        <f t="shared" si="1191"/>
        <v>0</v>
      </c>
      <c r="F2761" s="27">
        <f t="shared" si="1192"/>
        <v>0</v>
      </c>
      <c r="G2761" s="27">
        <f t="shared" si="1198"/>
        <v>0</v>
      </c>
      <c r="H2761" s="2">
        <f>_xlfn.IFNA(IF(MATCH(AK2761,$AK$23:AK2760,0)&gt;0,0,0),1)</f>
        <v>0</v>
      </c>
      <c r="I2761" s="2">
        <f t="shared" si="1190"/>
        <v>4</v>
      </c>
      <c r="J2761" s="31">
        <f t="shared" si="1199"/>
        <v>3</v>
      </c>
      <c r="K2761" s="32">
        <f t="shared" si="1193"/>
        <v>0</v>
      </c>
      <c r="L2761" s="31">
        <f t="shared" si="1200"/>
        <v>1</v>
      </c>
      <c r="M2761" s="32">
        <f t="shared" si="1194"/>
        <v>0</v>
      </c>
      <c r="N2761" s="31">
        <f t="shared" si="1201"/>
        <v>0</v>
      </c>
      <c r="O2761" s="32">
        <f t="shared" si="1195"/>
        <v>0</v>
      </c>
      <c r="P2761" s="31">
        <f t="shared" si="1202"/>
        <v>0</v>
      </c>
      <c r="Q2761" s="32">
        <f t="shared" si="1196"/>
        <v>0</v>
      </c>
      <c r="R2761" s="31">
        <f t="shared" si="1203"/>
        <v>0</v>
      </c>
      <c r="S2761" s="32">
        <f t="shared" si="1197"/>
        <v>0</v>
      </c>
      <c r="T2761" s="31">
        <f t="shared" si="1204"/>
        <v>0</v>
      </c>
      <c r="V2761" s="1">
        <f t="shared" si="1206"/>
        <v>3</v>
      </c>
      <c r="W2761" s="1">
        <f t="shared" si="1207"/>
        <v>1</v>
      </c>
      <c r="X2761" s="1">
        <f t="shared" si="1208"/>
        <v>0</v>
      </c>
      <c r="Y2761" s="1">
        <f t="shared" si="1209"/>
        <v>0</v>
      </c>
      <c r="Z2761" s="1">
        <f t="shared" si="1210"/>
        <v>0</v>
      </c>
      <c r="AA2761" s="1">
        <f t="shared" si="1211"/>
        <v>0</v>
      </c>
      <c r="AD2761" s="1">
        <f t="shared" si="1212"/>
        <v>3</v>
      </c>
      <c r="AE2761" s="1">
        <f t="shared" si="1213"/>
        <v>1</v>
      </c>
      <c r="AF2761" s="1">
        <f t="shared" si="1214"/>
        <v>0</v>
      </c>
      <c r="AG2761" s="1">
        <f t="shared" si="1215"/>
        <v>0</v>
      </c>
      <c r="AH2761" s="1">
        <f t="shared" si="1216"/>
        <v>0</v>
      </c>
      <c r="AI2761" s="1">
        <f t="shared" si="1217"/>
        <v>0</v>
      </c>
      <c r="AK2761" s="1" t="str">
        <f t="shared" si="1205"/>
        <v>310000</v>
      </c>
    </row>
    <row r="2762" spans="4:37" x14ac:dyDescent="0.25">
      <c r="D2762" s="27">
        <v>2740</v>
      </c>
      <c r="E2762" s="27">
        <f t="shared" si="1191"/>
        <v>0</v>
      </c>
      <c r="F2762" s="27">
        <f t="shared" si="1192"/>
        <v>0</v>
      </c>
      <c r="G2762" s="27">
        <f t="shared" si="1198"/>
        <v>0</v>
      </c>
      <c r="H2762" s="2">
        <f>_xlfn.IFNA(IF(MATCH(AK2762,$AK$23:AK2761,0)&gt;0,0,0),1)</f>
        <v>0</v>
      </c>
      <c r="I2762" s="2">
        <f t="shared" si="1190"/>
        <v>5</v>
      </c>
      <c r="J2762" s="31">
        <f t="shared" si="1199"/>
        <v>4</v>
      </c>
      <c r="K2762" s="32">
        <f t="shared" si="1193"/>
        <v>0</v>
      </c>
      <c r="L2762" s="31">
        <f t="shared" si="1200"/>
        <v>1</v>
      </c>
      <c r="M2762" s="32">
        <f t="shared" si="1194"/>
        <v>0</v>
      </c>
      <c r="N2762" s="31">
        <f t="shared" si="1201"/>
        <v>0</v>
      </c>
      <c r="O2762" s="32">
        <f t="shared" si="1195"/>
        <v>0</v>
      </c>
      <c r="P2762" s="31">
        <f t="shared" si="1202"/>
        <v>0</v>
      </c>
      <c r="Q2762" s="32">
        <f t="shared" si="1196"/>
        <v>0</v>
      </c>
      <c r="R2762" s="31">
        <f t="shared" si="1203"/>
        <v>0</v>
      </c>
      <c r="S2762" s="32">
        <f t="shared" si="1197"/>
        <v>0</v>
      </c>
      <c r="T2762" s="31">
        <f t="shared" si="1204"/>
        <v>0</v>
      </c>
      <c r="V2762" s="1">
        <f t="shared" si="1206"/>
        <v>4</v>
      </c>
      <c r="W2762" s="1">
        <f t="shared" si="1207"/>
        <v>1</v>
      </c>
      <c r="X2762" s="1">
        <f t="shared" si="1208"/>
        <v>0</v>
      </c>
      <c r="Y2762" s="1">
        <f t="shared" si="1209"/>
        <v>0</v>
      </c>
      <c r="Z2762" s="1">
        <f t="shared" si="1210"/>
        <v>0</v>
      </c>
      <c r="AA2762" s="1">
        <f t="shared" si="1211"/>
        <v>0</v>
      </c>
      <c r="AD2762" s="1">
        <f t="shared" si="1212"/>
        <v>4</v>
      </c>
      <c r="AE2762" s="1">
        <f t="shared" si="1213"/>
        <v>1</v>
      </c>
      <c r="AF2762" s="1">
        <f t="shared" si="1214"/>
        <v>0</v>
      </c>
      <c r="AG2762" s="1">
        <f t="shared" si="1215"/>
        <v>0</v>
      </c>
      <c r="AH2762" s="1">
        <f t="shared" si="1216"/>
        <v>0</v>
      </c>
      <c r="AI2762" s="1">
        <f t="shared" si="1217"/>
        <v>0</v>
      </c>
      <c r="AK2762" s="1" t="str">
        <f t="shared" si="1205"/>
        <v>410000</v>
      </c>
    </row>
    <row r="2763" spans="4:37" x14ac:dyDescent="0.25">
      <c r="D2763" s="27">
        <v>2741</v>
      </c>
      <c r="E2763" s="27">
        <f t="shared" si="1191"/>
        <v>0</v>
      </c>
      <c r="F2763" s="27">
        <f t="shared" si="1192"/>
        <v>0</v>
      </c>
      <c r="G2763" s="27">
        <f t="shared" si="1198"/>
        <v>0</v>
      </c>
      <c r="H2763" s="2">
        <f>_xlfn.IFNA(IF(MATCH(AK2763,$AK$23:AK2762,0)&gt;0,0,0),1)</f>
        <v>0</v>
      </c>
      <c r="I2763" s="2">
        <f t="shared" si="1190"/>
        <v>3</v>
      </c>
      <c r="J2763" s="31">
        <f t="shared" si="1199"/>
        <v>1</v>
      </c>
      <c r="K2763" s="32">
        <f t="shared" si="1193"/>
        <v>0</v>
      </c>
      <c r="L2763" s="31">
        <f t="shared" si="1200"/>
        <v>2</v>
      </c>
      <c r="M2763" s="32">
        <f t="shared" si="1194"/>
        <v>0</v>
      </c>
      <c r="N2763" s="31">
        <f t="shared" si="1201"/>
        <v>0</v>
      </c>
      <c r="O2763" s="32">
        <f t="shared" si="1195"/>
        <v>0</v>
      </c>
      <c r="P2763" s="31">
        <f t="shared" si="1202"/>
        <v>0</v>
      </c>
      <c r="Q2763" s="32">
        <f t="shared" si="1196"/>
        <v>0</v>
      </c>
      <c r="R2763" s="31">
        <f t="shared" si="1203"/>
        <v>0</v>
      </c>
      <c r="S2763" s="32">
        <f t="shared" si="1197"/>
        <v>0</v>
      </c>
      <c r="T2763" s="31">
        <f t="shared" si="1204"/>
        <v>0</v>
      </c>
      <c r="V2763" s="1">
        <f t="shared" si="1206"/>
        <v>1</v>
      </c>
      <c r="W2763" s="1">
        <f t="shared" si="1207"/>
        <v>2</v>
      </c>
      <c r="X2763" s="1">
        <f t="shared" si="1208"/>
        <v>0</v>
      </c>
      <c r="Y2763" s="1">
        <f t="shared" si="1209"/>
        <v>0</v>
      </c>
      <c r="Z2763" s="1">
        <f t="shared" si="1210"/>
        <v>0</v>
      </c>
      <c r="AA2763" s="1">
        <f t="shared" si="1211"/>
        <v>0</v>
      </c>
      <c r="AD2763" s="1">
        <f t="shared" si="1212"/>
        <v>2</v>
      </c>
      <c r="AE2763" s="1">
        <f t="shared" si="1213"/>
        <v>1</v>
      </c>
      <c r="AF2763" s="1">
        <f t="shared" si="1214"/>
        <v>0</v>
      </c>
      <c r="AG2763" s="1">
        <f t="shared" si="1215"/>
        <v>0</v>
      </c>
      <c r="AH2763" s="1">
        <f t="shared" si="1216"/>
        <v>0</v>
      </c>
      <c r="AI2763" s="1">
        <f t="shared" si="1217"/>
        <v>0</v>
      </c>
      <c r="AK2763" s="1" t="str">
        <f t="shared" si="1205"/>
        <v>210000</v>
      </c>
    </row>
    <row r="2764" spans="4:37" x14ac:dyDescent="0.25">
      <c r="D2764" s="27">
        <v>2742</v>
      </c>
      <c r="E2764" s="27">
        <f t="shared" si="1191"/>
        <v>0</v>
      </c>
      <c r="F2764" s="27">
        <f t="shared" si="1192"/>
        <v>0</v>
      </c>
      <c r="G2764" s="27">
        <f t="shared" si="1198"/>
        <v>0</v>
      </c>
      <c r="H2764" s="2">
        <f>_xlfn.IFNA(IF(MATCH(AK2764,$AK$23:AK2763,0)&gt;0,0,0),1)</f>
        <v>0</v>
      </c>
      <c r="I2764" s="2">
        <f t="shared" si="1190"/>
        <v>4</v>
      </c>
      <c r="J2764" s="31">
        <f t="shared" si="1199"/>
        <v>2</v>
      </c>
      <c r="K2764" s="32">
        <f t="shared" si="1193"/>
        <v>1</v>
      </c>
      <c r="L2764" s="31">
        <f t="shared" si="1200"/>
        <v>2</v>
      </c>
      <c r="M2764" s="32">
        <f t="shared" si="1194"/>
        <v>0</v>
      </c>
      <c r="N2764" s="31">
        <f t="shared" si="1201"/>
        <v>0</v>
      </c>
      <c r="O2764" s="32">
        <f t="shared" si="1195"/>
        <v>0</v>
      </c>
      <c r="P2764" s="31">
        <f t="shared" si="1202"/>
        <v>0</v>
      </c>
      <c r="Q2764" s="32">
        <f t="shared" si="1196"/>
        <v>0</v>
      </c>
      <c r="R2764" s="31">
        <f t="shared" si="1203"/>
        <v>0</v>
      </c>
      <c r="S2764" s="32">
        <f t="shared" si="1197"/>
        <v>0</v>
      </c>
      <c r="T2764" s="31">
        <f t="shared" si="1204"/>
        <v>0</v>
      </c>
      <c r="V2764" s="1">
        <f t="shared" si="1206"/>
        <v>2</v>
      </c>
      <c r="W2764" s="1">
        <f t="shared" si="1207"/>
        <v>2</v>
      </c>
      <c r="X2764" s="1">
        <f t="shared" si="1208"/>
        <v>0</v>
      </c>
      <c r="Y2764" s="1">
        <f t="shared" si="1209"/>
        <v>0</v>
      </c>
      <c r="Z2764" s="1">
        <f t="shared" si="1210"/>
        <v>0</v>
      </c>
      <c r="AA2764" s="1">
        <f t="shared" si="1211"/>
        <v>0</v>
      </c>
      <c r="AD2764" s="1">
        <f t="shared" si="1212"/>
        <v>2</v>
      </c>
      <c r="AE2764" s="1">
        <f t="shared" si="1213"/>
        <v>2</v>
      </c>
      <c r="AF2764" s="1">
        <f t="shared" si="1214"/>
        <v>0</v>
      </c>
      <c r="AG2764" s="1">
        <f t="shared" si="1215"/>
        <v>0</v>
      </c>
      <c r="AH2764" s="1">
        <f t="shared" si="1216"/>
        <v>0</v>
      </c>
      <c r="AI2764" s="1">
        <f t="shared" si="1217"/>
        <v>0</v>
      </c>
      <c r="AK2764" s="1" t="str">
        <f t="shared" si="1205"/>
        <v>220000</v>
      </c>
    </row>
    <row r="2765" spans="4:37" x14ac:dyDescent="0.25">
      <c r="D2765" s="27">
        <v>2743</v>
      </c>
      <c r="E2765" s="27">
        <f t="shared" si="1191"/>
        <v>0</v>
      </c>
      <c r="F2765" s="27">
        <f t="shared" si="1192"/>
        <v>0</v>
      </c>
      <c r="G2765" s="27">
        <f t="shared" si="1198"/>
        <v>0</v>
      </c>
      <c r="H2765" s="2">
        <f>_xlfn.IFNA(IF(MATCH(AK2765,$AK$23:AK2764,0)&gt;0,0,0),1)</f>
        <v>0</v>
      </c>
      <c r="I2765" s="2">
        <f t="shared" si="1190"/>
        <v>5</v>
      </c>
      <c r="J2765" s="31">
        <f t="shared" si="1199"/>
        <v>3</v>
      </c>
      <c r="K2765" s="32">
        <f t="shared" si="1193"/>
        <v>0</v>
      </c>
      <c r="L2765" s="31">
        <f t="shared" si="1200"/>
        <v>2</v>
      </c>
      <c r="M2765" s="32">
        <f t="shared" si="1194"/>
        <v>0</v>
      </c>
      <c r="N2765" s="31">
        <f t="shared" si="1201"/>
        <v>0</v>
      </c>
      <c r="O2765" s="32">
        <f t="shared" si="1195"/>
        <v>0</v>
      </c>
      <c r="P2765" s="31">
        <f t="shared" si="1202"/>
        <v>0</v>
      </c>
      <c r="Q2765" s="32">
        <f t="shared" si="1196"/>
        <v>0</v>
      </c>
      <c r="R2765" s="31">
        <f t="shared" si="1203"/>
        <v>0</v>
      </c>
      <c r="S2765" s="32">
        <f t="shared" si="1197"/>
        <v>0</v>
      </c>
      <c r="T2765" s="31">
        <f t="shared" si="1204"/>
        <v>0</v>
      </c>
      <c r="V2765" s="1">
        <f t="shared" si="1206"/>
        <v>3</v>
      </c>
      <c r="W2765" s="1">
        <f t="shared" si="1207"/>
        <v>2</v>
      </c>
      <c r="X2765" s="1">
        <f t="shared" si="1208"/>
        <v>0</v>
      </c>
      <c r="Y2765" s="1">
        <f t="shared" si="1209"/>
        <v>0</v>
      </c>
      <c r="Z2765" s="1">
        <f t="shared" si="1210"/>
        <v>0</v>
      </c>
      <c r="AA2765" s="1">
        <f t="shared" si="1211"/>
        <v>0</v>
      </c>
      <c r="AD2765" s="1">
        <f t="shared" si="1212"/>
        <v>3</v>
      </c>
      <c r="AE2765" s="1">
        <f t="shared" si="1213"/>
        <v>2</v>
      </c>
      <c r="AF2765" s="1">
        <f t="shared" si="1214"/>
        <v>0</v>
      </c>
      <c r="AG2765" s="1">
        <f t="shared" si="1215"/>
        <v>0</v>
      </c>
      <c r="AH2765" s="1">
        <f t="shared" si="1216"/>
        <v>0</v>
      </c>
      <c r="AI2765" s="1">
        <f t="shared" si="1217"/>
        <v>0</v>
      </c>
      <c r="AK2765" s="1" t="str">
        <f t="shared" si="1205"/>
        <v>320000</v>
      </c>
    </row>
    <row r="2766" spans="4:37" x14ac:dyDescent="0.25">
      <c r="D2766" s="27">
        <v>2744</v>
      </c>
      <c r="E2766" s="27">
        <f t="shared" si="1191"/>
        <v>0</v>
      </c>
      <c r="F2766" s="27">
        <f t="shared" si="1192"/>
        <v>0</v>
      </c>
      <c r="G2766" s="27">
        <f t="shared" si="1198"/>
        <v>0</v>
      </c>
      <c r="H2766" s="2">
        <f>_xlfn.IFNA(IF(MATCH(AK2766,$AK$23:AK2765,0)&gt;0,0,0),1)</f>
        <v>0</v>
      </c>
      <c r="I2766" s="2">
        <f t="shared" si="1190"/>
        <v>6</v>
      </c>
      <c r="J2766" s="31">
        <f t="shared" si="1199"/>
        <v>4</v>
      </c>
      <c r="K2766" s="32">
        <f t="shared" si="1193"/>
        <v>0</v>
      </c>
      <c r="L2766" s="31">
        <f t="shared" si="1200"/>
        <v>2</v>
      </c>
      <c r="M2766" s="32">
        <f t="shared" si="1194"/>
        <v>0</v>
      </c>
      <c r="N2766" s="31">
        <f t="shared" si="1201"/>
        <v>0</v>
      </c>
      <c r="O2766" s="32">
        <f t="shared" si="1195"/>
        <v>0</v>
      </c>
      <c r="P2766" s="31">
        <f t="shared" si="1202"/>
        <v>0</v>
      </c>
      <c r="Q2766" s="32">
        <f t="shared" si="1196"/>
        <v>0</v>
      </c>
      <c r="R2766" s="31">
        <f t="shared" si="1203"/>
        <v>0</v>
      </c>
      <c r="S2766" s="32">
        <f t="shared" si="1197"/>
        <v>0</v>
      </c>
      <c r="T2766" s="31">
        <f t="shared" si="1204"/>
        <v>0</v>
      </c>
      <c r="V2766" s="1">
        <f t="shared" si="1206"/>
        <v>4</v>
      </c>
      <c r="W2766" s="1">
        <f t="shared" si="1207"/>
        <v>2</v>
      </c>
      <c r="X2766" s="1">
        <f t="shared" si="1208"/>
        <v>0</v>
      </c>
      <c r="Y2766" s="1">
        <f t="shared" si="1209"/>
        <v>0</v>
      </c>
      <c r="Z2766" s="1">
        <f t="shared" si="1210"/>
        <v>0</v>
      </c>
      <c r="AA2766" s="1">
        <f t="shared" si="1211"/>
        <v>0</v>
      </c>
      <c r="AD2766" s="1">
        <f t="shared" si="1212"/>
        <v>4</v>
      </c>
      <c r="AE2766" s="1">
        <f t="shared" si="1213"/>
        <v>2</v>
      </c>
      <c r="AF2766" s="1">
        <f t="shared" si="1214"/>
        <v>0</v>
      </c>
      <c r="AG2766" s="1">
        <f t="shared" si="1215"/>
        <v>0</v>
      </c>
      <c r="AH2766" s="1">
        <f t="shared" si="1216"/>
        <v>0</v>
      </c>
      <c r="AI2766" s="1">
        <f t="shared" si="1217"/>
        <v>0</v>
      </c>
      <c r="AK2766" s="1" t="str">
        <f t="shared" si="1205"/>
        <v>420000</v>
      </c>
    </row>
    <row r="2767" spans="4:37" x14ac:dyDescent="0.25">
      <c r="D2767" s="27">
        <v>2745</v>
      </c>
      <c r="E2767" s="27">
        <f t="shared" si="1191"/>
        <v>0</v>
      </c>
      <c r="F2767" s="27">
        <f t="shared" si="1192"/>
        <v>0</v>
      </c>
      <c r="G2767" s="27">
        <f t="shared" si="1198"/>
        <v>0</v>
      </c>
      <c r="H2767" s="2">
        <f>_xlfn.IFNA(IF(MATCH(AK2767,$AK$23:AK2766,0)&gt;0,0,0),1)</f>
        <v>0</v>
      </c>
      <c r="I2767" s="2">
        <f t="shared" si="1190"/>
        <v>4</v>
      </c>
      <c r="J2767" s="31">
        <f t="shared" si="1199"/>
        <v>1</v>
      </c>
      <c r="K2767" s="32">
        <f t="shared" si="1193"/>
        <v>0</v>
      </c>
      <c r="L2767" s="31">
        <f t="shared" si="1200"/>
        <v>3</v>
      </c>
      <c r="M2767" s="32">
        <f t="shared" si="1194"/>
        <v>0</v>
      </c>
      <c r="N2767" s="31">
        <f t="shared" si="1201"/>
        <v>0</v>
      </c>
      <c r="O2767" s="32">
        <f t="shared" si="1195"/>
        <v>0</v>
      </c>
      <c r="P2767" s="31">
        <f t="shared" si="1202"/>
        <v>0</v>
      </c>
      <c r="Q2767" s="32">
        <f t="shared" si="1196"/>
        <v>0</v>
      </c>
      <c r="R2767" s="31">
        <f t="shared" si="1203"/>
        <v>0</v>
      </c>
      <c r="S2767" s="32">
        <f t="shared" si="1197"/>
        <v>0</v>
      </c>
      <c r="T2767" s="31">
        <f t="shared" si="1204"/>
        <v>0</v>
      </c>
      <c r="V2767" s="1">
        <f t="shared" si="1206"/>
        <v>1</v>
      </c>
      <c r="W2767" s="1">
        <f t="shared" si="1207"/>
        <v>3</v>
      </c>
      <c r="X2767" s="1">
        <f t="shared" si="1208"/>
        <v>0</v>
      </c>
      <c r="Y2767" s="1">
        <f t="shared" si="1209"/>
        <v>0</v>
      </c>
      <c r="Z2767" s="1">
        <f t="shared" si="1210"/>
        <v>0</v>
      </c>
      <c r="AA2767" s="1">
        <f t="shared" si="1211"/>
        <v>0</v>
      </c>
      <c r="AD2767" s="1">
        <f t="shared" si="1212"/>
        <v>3</v>
      </c>
      <c r="AE2767" s="1">
        <f t="shared" si="1213"/>
        <v>1</v>
      </c>
      <c r="AF2767" s="1">
        <f t="shared" si="1214"/>
        <v>0</v>
      </c>
      <c r="AG2767" s="1">
        <f t="shared" si="1215"/>
        <v>0</v>
      </c>
      <c r="AH2767" s="1">
        <f t="shared" si="1216"/>
        <v>0</v>
      </c>
      <c r="AI2767" s="1">
        <f t="shared" si="1217"/>
        <v>0</v>
      </c>
      <c r="AK2767" s="1" t="str">
        <f t="shared" si="1205"/>
        <v>310000</v>
      </c>
    </row>
    <row r="2768" spans="4:37" x14ac:dyDescent="0.25">
      <c r="D2768" s="27">
        <v>2746</v>
      </c>
      <c r="E2768" s="27">
        <f t="shared" si="1191"/>
        <v>0</v>
      </c>
      <c r="F2768" s="27">
        <f t="shared" si="1192"/>
        <v>0</v>
      </c>
      <c r="G2768" s="27">
        <f t="shared" si="1198"/>
        <v>0</v>
      </c>
      <c r="H2768" s="2">
        <f>_xlfn.IFNA(IF(MATCH(AK2768,$AK$23:AK2767,0)&gt;0,0,0),1)</f>
        <v>0</v>
      </c>
      <c r="I2768" s="2">
        <f t="shared" si="1190"/>
        <v>5</v>
      </c>
      <c r="J2768" s="31">
        <f t="shared" si="1199"/>
        <v>2</v>
      </c>
      <c r="K2768" s="32">
        <f t="shared" si="1193"/>
        <v>0</v>
      </c>
      <c r="L2768" s="31">
        <f t="shared" si="1200"/>
        <v>3</v>
      </c>
      <c r="M2768" s="32">
        <f t="shared" si="1194"/>
        <v>0</v>
      </c>
      <c r="N2768" s="31">
        <f t="shared" si="1201"/>
        <v>0</v>
      </c>
      <c r="O2768" s="32">
        <f t="shared" si="1195"/>
        <v>0</v>
      </c>
      <c r="P2768" s="31">
        <f t="shared" si="1202"/>
        <v>0</v>
      </c>
      <c r="Q2768" s="32">
        <f t="shared" si="1196"/>
        <v>0</v>
      </c>
      <c r="R2768" s="31">
        <f t="shared" si="1203"/>
        <v>0</v>
      </c>
      <c r="S2768" s="32">
        <f t="shared" si="1197"/>
        <v>0</v>
      </c>
      <c r="T2768" s="31">
        <f t="shared" si="1204"/>
        <v>0</v>
      </c>
      <c r="V2768" s="1">
        <f t="shared" si="1206"/>
        <v>2</v>
      </c>
      <c r="W2768" s="1">
        <f t="shared" si="1207"/>
        <v>3</v>
      </c>
      <c r="X2768" s="1">
        <f t="shared" si="1208"/>
        <v>0</v>
      </c>
      <c r="Y2768" s="1">
        <f t="shared" si="1209"/>
        <v>0</v>
      </c>
      <c r="Z2768" s="1">
        <f t="shared" si="1210"/>
        <v>0</v>
      </c>
      <c r="AA2768" s="1">
        <f t="shared" si="1211"/>
        <v>0</v>
      </c>
      <c r="AD2768" s="1">
        <f t="shared" si="1212"/>
        <v>3</v>
      </c>
      <c r="AE2768" s="1">
        <f t="shared" si="1213"/>
        <v>2</v>
      </c>
      <c r="AF2768" s="1">
        <f t="shared" si="1214"/>
        <v>0</v>
      </c>
      <c r="AG2768" s="1">
        <f t="shared" si="1215"/>
        <v>0</v>
      </c>
      <c r="AH2768" s="1">
        <f t="shared" si="1216"/>
        <v>0</v>
      </c>
      <c r="AI2768" s="1">
        <f t="shared" si="1217"/>
        <v>0</v>
      </c>
      <c r="AK2768" s="1" t="str">
        <f t="shared" si="1205"/>
        <v>320000</v>
      </c>
    </row>
    <row r="2769" spans="4:37" x14ac:dyDescent="0.25">
      <c r="D2769" s="27">
        <v>2747</v>
      </c>
      <c r="E2769" s="27">
        <f t="shared" si="1191"/>
        <v>0</v>
      </c>
      <c r="F2769" s="27">
        <f t="shared" si="1192"/>
        <v>0</v>
      </c>
      <c r="G2769" s="27">
        <f t="shared" si="1198"/>
        <v>0</v>
      </c>
      <c r="H2769" s="2">
        <f>_xlfn.IFNA(IF(MATCH(AK2769,$AK$23:AK2768,0)&gt;0,0,0),1)</f>
        <v>0</v>
      </c>
      <c r="I2769" s="2">
        <f t="shared" ref="I2769:I2832" si="1218">SUM(J2769,L2769,N2769,P2769,R2769,T2769)</f>
        <v>6</v>
      </c>
      <c r="J2769" s="31">
        <f t="shared" si="1199"/>
        <v>3</v>
      </c>
      <c r="K2769" s="32">
        <f t="shared" si="1193"/>
        <v>1</v>
      </c>
      <c r="L2769" s="31">
        <f t="shared" si="1200"/>
        <v>3</v>
      </c>
      <c r="M2769" s="32">
        <f t="shared" si="1194"/>
        <v>0</v>
      </c>
      <c r="N2769" s="31">
        <f t="shared" si="1201"/>
        <v>0</v>
      </c>
      <c r="O2769" s="32">
        <f t="shared" si="1195"/>
        <v>0</v>
      </c>
      <c r="P2769" s="31">
        <f t="shared" si="1202"/>
        <v>0</v>
      </c>
      <c r="Q2769" s="32">
        <f t="shared" si="1196"/>
        <v>0</v>
      </c>
      <c r="R2769" s="31">
        <f t="shared" si="1203"/>
        <v>0</v>
      </c>
      <c r="S2769" s="32">
        <f t="shared" si="1197"/>
        <v>0</v>
      </c>
      <c r="T2769" s="31">
        <f t="shared" si="1204"/>
        <v>0</v>
      </c>
      <c r="V2769" s="1">
        <f t="shared" si="1206"/>
        <v>3</v>
      </c>
      <c r="W2769" s="1">
        <f t="shared" si="1207"/>
        <v>3</v>
      </c>
      <c r="X2769" s="1">
        <f t="shared" si="1208"/>
        <v>0</v>
      </c>
      <c r="Y2769" s="1">
        <f t="shared" si="1209"/>
        <v>0</v>
      </c>
      <c r="Z2769" s="1">
        <f t="shared" si="1210"/>
        <v>0</v>
      </c>
      <c r="AA2769" s="1">
        <f t="shared" si="1211"/>
        <v>0</v>
      </c>
      <c r="AD2769" s="1">
        <f t="shared" si="1212"/>
        <v>3</v>
      </c>
      <c r="AE2769" s="1">
        <f t="shared" si="1213"/>
        <v>3</v>
      </c>
      <c r="AF2769" s="1">
        <f t="shared" si="1214"/>
        <v>0</v>
      </c>
      <c r="AG2769" s="1">
        <f t="shared" si="1215"/>
        <v>0</v>
      </c>
      <c r="AH2769" s="1">
        <f t="shared" si="1216"/>
        <v>0</v>
      </c>
      <c r="AI2769" s="1">
        <f t="shared" si="1217"/>
        <v>0</v>
      </c>
      <c r="AK2769" s="1" t="str">
        <f t="shared" si="1205"/>
        <v>330000</v>
      </c>
    </row>
    <row r="2770" spans="4:37" x14ac:dyDescent="0.25">
      <c r="D2770" s="27">
        <v>2748</v>
      </c>
      <c r="E2770" s="27">
        <f t="shared" si="1191"/>
        <v>0</v>
      </c>
      <c r="F2770" s="27">
        <f t="shared" si="1192"/>
        <v>0</v>
      </c>
      <c r="G2770" s="27">
        <f t="shared" si="1198"/>
        <v>0</v>
      </c>
      <c r="H2770" s="2">
        <f>_xlfn.IFNA(IF(MATCH(AK2770,$AK$23:AK2769,0)&gt;0,0,0),1)</f>
        <v>0</v>
      </c>
      <c r="I2770" s="2">
        <f t="shared" si="1218"/>
        <v>7</v>
      </c>
      <c r="J2770" s="31">
        <f t="shared" si="1199"/>
        <v>4</v>
      </c>
      <c r="K2770" s="32">
        <f t="shared" si="1193"/>
        <v>0</v>
      </c>
      <c r="L2770" s="31">
        <f t="shared" si="1200"/>
        <v>3</v>
      </c>
      <c r="M2770" s="32">
        <f t="shared" si="1194"/>
        <v>0</v>
      </c>
      <c r="N2770" s="31">
        <f t="shared" si="1201"/>
        <v>0</v>
      </c>
      <c r="O2770" s="32">
        <f t="shared" si="1195"/>
        <v>0</v>
      </c>
      <c r="P2770" s="31">
        <f t="shared" si="1202"/>
        <v>0</v>
      </c>
      <c r="Q2770" s="32">
        <f t="shared" si="1196"/>
        <v>0</v>
      </c>
      <c r="R2770" s="31">
        <f t="shared" si="1203"/>
        <v>0</v>
      </c>
      <c r="S2770" s="32">
        <f t="shared" si="1197"/>
        <v>0</v>
      </c>
      <c r="T2770" s="31">
        <f t="shared" si="1204"/>
        <v>0</v>
      </c>
      <c r="V2770" s="1">
        <f t="shared" si="1206"/>
        <v>4</v>
      </c>
      <c r="W2770" s="1">
        <f t="shared" si="1207"/>
        <v>3</v>
      </c>
      <c r="X2770" s="1">
        <f t="shared" si="1208"/>
        <v>0</v>
      </c>
      <c r="Y2770" s="1">
        <f t="shared" si="1209"/>
        <v>0</v>
      </c>
      <c r="Z2770" s="1">
        <f t="shared" si="1210"/>
        <v>0</v>
      </c>
      <c r="AA2770" s="1">
        <f t="shared" si="1211"/>
        <v>0</v>
      </c>
      <c r="AD2770" s="1">
        <f t="shared" si="1212"/>
        <v>4</v>
      </c>
      <c r="AE2770" s="1">
        <f t="shared" si="1213"/>
        <v>3</v>
      </c>
      <c r="AF2770" s="1">
        <f t="shared" si="1214"/>
        <v>0</v>
      </c>
      <c r="AG2770" s="1">
        <f t="shared" si="1215"/>
        <v>0</v>
      </c>
      <c r="AH2770" s="1">
        <f t="shared" si="1216"/>
        <v>0</v>
      </c>
      <c r="AI2770" s="1">
        <f t="shared" si="1217"/>
        <v>0</v>
      </c>
      <c r="AK2770" s="1" t="str">
        <f t="shared" si="1205"/>
        <v>430000</v>
      </c>
    </row>
    <row r="2771" spans="4:37" x14ac:dyDescent="0.25">
      <c r="D2771" s="27">
        <v>2749</v>
      </c>
      <c r="E2771" s="27">
        <f t="shared" si="1191"/>
        <v>0</v>
      </c>
      <c r="F2771" s="27">
        <f t="shared" si="1192"/>
        <v>0</v>
      </c>
      <c r="G2771" s="27">
        <f t="shared" si="1198"/>
        <v>0</v>
      </c>
      <c r="H2771" s="2">
        <f>_xlfn.IFNA(IF(MATCH(AK2771,$AK$23:AK2770,0)&gt;0,0,0),1)</f>
        <v>0</v>
      </c>
      <c r="I2771" s="2">
        <f t="shared" si="1218"/>
        <v>5</v>
      </c>
      <c r="J2771" s="31">
        <f t="shared" si="1199"/>
        <v>1</v>
      </c>
      <c r="K2771" s="32">
        <f t="shared" si="1193"/>
        <v>0</v>
      </c>
      <c r="L2771" s="31">
        <f t="shared" si="1200"/>
        <v>4</v>
      </c>
      <c r="M2771" s="32">
        <f t="shared" si="1194"/>
        <v>0</v>
      </c>
      <c r="N2771" s="31">
        <f t="shared" si="1201"/>
        <v>0</v>
      </c>
      <c r="O2771" s="32">
        <f t="shared" si="1195"/>
        <v>0</v>
      </c>
      <c r="P2771" s="31">
        <f t="shared" si="1202"/>
        <v>0</v>
      </c>
      <c r="Q2771" s="32">
        <f t="shared" si="1196"/>
        <v>0</v>
      </c>
      <c r="R2771" s="31">
        <f t="shared" si="1203"/>
        <v>0</v>
      </c>
      <c r="S2771" s="32">
        <f t="shared" si="1197"/>
        <v>0</v>
      </c>
      <c r="T2771" s="31">
        <f t="shared" si="1204"/>
        <v>0</v>
      </c>
      <c r="V2771" s="1">
        <f t="shared" si="1206"/>
        <v>1</v>
      </c>
      <c r="W2771" s="1">
        <f t="shared" si="1207"/>
        <v>4</v>
      </c>
      <c r="X2771" s="1">
        <f t="shared" si="1208"/>
        <v>0</v>
      </c>
      <c r="Y2771" s="1">
        <f t="shared" si="1209"/>
        <v>0</v>
      </c>
      <c r="Z2771" s="1">
        <f t="shared" si="1210"/>
        <v>0</v>
      </c>
      <c r="AA2771" s="1">
        <f t="shared" si="1211"/>
        <v>0</v>
      </c>
      <c r="AD2771" s="1">
        <f t="shared" si="1212"/>
        <v>4</v>
      </c>
      <c r="AE2771" s="1">
        <f t="shared" si="1213"/>
        <v>1</v>
      </c>
      <c r="AF2771" s="1">
        <f t="shared" si="1214"/>
        <v>0</v>
      </c>
      <c r="AG2771" s="1">
        <f t="shared" si="1215"/>
        <v>0</v>
      </c>
      <c r="AH2771" s="1">
        <f t="shared" si="1216"/>
        <v>0</v>
      </c>
      <c r="AI2771" s="1">
        <f t="shared" si="1217"/>
        <v>0</v>
      </c>
      <c r="AK2771" s="1" t="str">
        <f t="shared" si="1205"/>
        <v>410000</v>
      </c>
    </row>
    <row r="2772" spans="4:37" x14ac:dyDescent="0.25">
      <c r="D2772" s="27">
        <v>2750</v>
      </c>
      <c r="E2772" s="27">
        <f t="shared" si="1191"/>
        <v>0</v>
      </c>
      <c r="F2772" s="27">
        <f t="shared" si="1192"/>
        <v>0</v>
      </c>
      <c r="G2772" s="27">
        <f t="shared" si="1198"/>
        <v>0</v>
      </c>
      <c r="H2772" s="2">
        <f>_xlfn.IFNA(IF(MATCH(AK2772,$AK$23:AK2771,0)&gt;0,0,0),1)</f>
        <v>0</v>
      </c>
      <c r="I2772" s="2">
        <f t="shared" si="1218"/>
        <v>6</v>
      </c>
      <c r="J2772" s="31">
        <f t="shared" si="1199"/>
        <v>2</v>
      </c>
      <c r="K2772" s="32">
        <f t="shared" si="1193"/>
        <v>0</v>
      </c>
      <c r="L2772" s="31">
        <f t="shared" si="1200"/>
        <v>4</v>
      </c>
      <c r="M2772" s="32">
        <f t="shared" si="1194"/>
        <v>0</v>
      </c>
      <c r="N2772" s="31">
        <f t="shared" si="1201"/>
        <v>0</v>
      </c>
      <c r="O2772" s="32">
        <f t="shared" si="1195"/>
        <v>0</v>
      </c>
      <c r="P2772" s="31">
        <f t="shared" si="1202"/>
        <v>0</v>
      </c>
      <c r="Q2772" s="32">
        <f t="shared" si="1196"/>
        <v>0</v>
      </c>
      <c r="R2772" s="31">
        <f t="shared" si="1203"/>
        <v>0</v>
      </c>
      <c r="S2772" s="32">
        <f t="shared" si="1197"/>
        <v>0</v>
      </c>
      <c r="T2772" s="31">
        <f t="shared" si="1204"/>
        <v>0</v>
      </c>
      <c r="V2772" s="1">
        <f t="shared" si="1206"/>
        <v>2</v>
      </c>
      <c r="W2772" s="1">
        <f t="shared" si="1207"/>
        <v>4</v>
      </c>
      <c r="X2772" s="1">
        <f t="shared" si="1208"/>
        <v>0</v>
      </c>
      <c r="Y2772" s="1">
        <f t="shared" si="1209"/>
        <v>0</v>
      </c>
      <c r="Z2772" s="1">
        <f t="shared" si="1210"/>
        <v>0</v>
      </c>
      <c r="AA2772" s="1">
        <f t="shared" si="1211"/>
        <v>0</v>
      </c>
      <c r="AD2772" s="1">
        <f t="shared" si="1212"/>
        <v>4</v>
      </c>
      <c r="AE2772" s="1">
        <f t="shared" si="1213"/>
        <v>2</v>
      </c>
      <c r="AF2772" s="1">
        <f t="shared" si="1214"/>
        <v>0</v>
      </c>
      <c r="AG2772" s="1">
        <f t="shared" si="1215"/>
        <v>0</v>
      </c>
      <c r="AH2772" s="1">
        <f t="shared" si="1216"/>
        <v>0</v>
      </c>
      <c r="AI2772" s="1">
        <f t="shared" si="1217"/>
        <v>0</v>
      </c>
      <c r="AK2772" s="1" t="str">
        <f t="shared" si="1205"/>
        <v>420000</v>
      </c>
    </row>
    <row r="2773" spans="4:37" x14ac:dyDescent="0.25">
      <c r="D2773" s="27">
        <v>2751</v>
      </c>
      <c r="E2773" s="27">
        <f t="shared" si="1191"/>
        <v>0</v>
      </c>
      <c r="F2773" s="27">
        <f t="shared" si="1192"/>
        <v>0</v>
      </c>
      <c r="G2773" s="27">
        <f t="shared" si="1198"/>
        <v>0</v>
      </c>
      <c r="H2773" s="2">
        <f>_xlfn.IFNA(IF(MATCH(AK2773,$AK$23:AK2772,0)&gt;0,0,0),1)</f>
        <v>0</v>
      </c>
      <c r="I2773" s="2">
        <f t="shared" si="1218"/>
        <v>7</v>
      </c>
      <c r="J2773" s="31">
        <f t="shared" si="1199"/>
        <v>3</v>
      </c>
      <c r="K2773" s="32">
        <f t="shared" si="1193"/>
        <v>0</v>
      </c>
      <c r="L2773" s="31">
        <f t="shared" si="1200"/>
        <v>4</v>
      </c>
      <c r="M2773" s="32">
        <f t="shared" si="1194"/>
        <v>0</v>
      </c>
      <c r="N2773" s="31">
        <f t="shared" si="1201"/>
        <v>0</v>
      </c>
      <c r="O2773" s="32">
        <f t="shared" si="1195"/>
        <v>0</v>
      </c>
      <c r="P2773" s="31">
        <f t="shared" si="1202"/>
        <v>0</v>
      </c>
      <c r="Q2773" s="32">
        <f t="shared" si="1196"/>
        <v>0</v>
      </c>
      <c r="R2773" s="31">
        <f t="shared" si="1203"/>
        <v>0</v>
      </c>
      <c r="S2773" s="32">
        <f t="shared" si="1197"/>
        <v>0</v>
      </c>
      <c r="T2773" s="31">
        <f t="shared" si="1204"/>
        <v>0</v>
      </c>
      <c r="V2773" s="1">
        <f t="shared" si="1206"/>
        <v>3</v>
      </c>
      <c r="W2773" s="1">
        <f t="shared" si="1207"/>
        <v>4</v>
      </c>
      <c r="X2773" s="1">
        <f t="shared" si="1208"/>
        <v>0</v>
      </c>
      <c r="Y2773" s="1">
        <f t="shared" si="1209"/>
        <v>0</v>
      </c>
      <c r="Z2773" s="1">
        <f t="shared" si="1210"/>
        <v>0</v>
      </c>
      <c r="AA2773" s="1">
        <f t="shared" si="1211"/>
        <v>0</v>
      </c>
      <c r="AD2773" s="1">
        <f t="shared" si="1212"/>
        <v>4</v>
      </c>
      <c r="AE2773" s="1">
        <f t="shared" si="1213"/>
        <v>3</v>
      </c>
      <c r="AF2773" s="1">
        <f t="shared" si="1214"/>
        <v>0</v>
      </c>
      <c r="AG2773" s="1">
        <f t="shared" si="1215"/>
        <v>0</v>
      </c>
      <c r="AH2773" s="1">
        <f t="shared" si="1216"/>
        <v>0</v>
      </c>
      <c r="AI2773" s="1">
        <f t="shared" si="1217"/>
        <v>0</v>
      </c>
      <c r="AK2773" s="1" t="str">
        <f t="shared" si="1205"/>
        <v>430000</v>
      </c>
    </row>
    <row r="2774" spans="4:37" x14ac:dyDescent="0.25">
      <c r="D2774" s="27">
        <v>2752</v>
      </c>
      <c r="E2774" s="27">
        <f t="shared" si="1191"/>
        <v>0</v>
      </c>
      <c r="F2774" s="27">
        <f t="shared" si="1192"/>
        <v>0</v>
      </c>
      <c r="G2774" s="27">
        <f t="shared" si="1198"/>
        <v>0</v>
      </c>
      <c r="H2774" s="2">
        <f>_xlfn.IFNA(IF(MATCH(AK2774,$AK$23:AK2773,0)&gt;0,0,0),1)</f>
        <v>0</v>
      </c>
      <c r="I2774" s="2">
        <f t="shared" si="1218"/>
        <v>8</v>
      </c>
      <c r="J2774" s="31">
        <f t="shared" si="1199"/>
        <v>4</v>
      </c>
      <c r="K2774" s="32">
        <f t="shared" si="1193"/>
        <v>1</v>
      </c>
      <c r="L2774" s="31">
        <f t="shared" si="1200"/>
        <v>4</v>
      </c>
      <c r="M2774" s="32">
        <f t="shared" si="1194"/>
        <v>0</v>
      </c>
      <c r="N2774" s="31">
        <f t="shared" si="1201"/>
        <v>0</v>
      </c>
      <c r="O2774" s="32">
        <f t="shared" si="1195"/>
        <v>0</v>
      </c>
      <c r="P2774" s="31">
        <f t="shared" si="1202"/>
        <v>0</v>
      </c>
      <c r="Q2774" s="32">
        <f t="shared" si="1196"/>
        <v>0</v>
      </c>
      <c r="R2774" s="31">
        <f t="shared" si="1203"/>
        <v>0</v>
      </c>
      <c r="S2774" s="32">
        <f t="shared" si="1197"/>
        <v>0</v>
      </c>
      <c r="T2774" s="31">
        <f t="shared" si="1204"/>
        <v>0</v>
      </c>
      <c r="V2774" s="1">
        <f t="shared" si="1206"/>
        <v>4</v>
      </c>
      <c r="W2774" s="1">
        <f t="shared" si="1207"/>
        <v>4</v>
      </c>
      <c r="X2774" s="1">
        <f t="shared" si="1208"/>
        <v>0</v>
      </c>
      <c r="Y2774" s="1">
        <f t="shared" si="1209"/>
        <v>0</v>
      </c>
      <c r="Z2774" s="1">
        <f t="shared" si="1210"/>
        <v>0</v>
      </c>
      <c r="AA2774" s="1">
        <f t="shared" si="1211"/>
        <v>0</v>
      </c>
      <c r="AD2774" s="1">
        <f t="shared" si="1212"/>
        <v>4</v>
      </c>
      <c r="AE2774" s="1">
        <f t="shared" si="1213"/>
        <v>4</v>
      </c>
      <c r="AF2774" s="1">
        <f t="shared" si="1214"/>
        <v>0</v>
      </c>
      <c r="AG2774" s="1">
        <f t="shared" si="1215"/>
        <v>0</v>
      </c>
      <c r="AH2774" s="1">
        <f t="shared" si="1216"/>
        <v>0</v>
      </c>
      <c r="AI2774" s="1">
        <f t="shared" si="1217"/>
        <v>0</v>
      </c>
      <c r="AK2774" s="1" t="str">
        <f t="shared" si="1205"/>
        <v>440000</v>
      </c>
    </row>
    <row r="2775" spans="4:37" x14ac:dyDescent="0.25">
      <c r="D2775" s="27">
        <v>2753</v>
      </c>
      <c r="E2775" s="27">
        <f t="shared" ref="E2775:E2838" si="1219">IF(D2775&lt;=$C$4^$C$6,1,0)</f>
        <v>0</v>
      </c>
      <c r="F2775" s="27">
        <f t="shared" ref="F2775:F2838" si="1220">IF(E2775=1,IF(SUM(K2775,M2775,O2775,Q2775,S2775)=0,1,0),0)</f>
        <v>0</v>
      </c>
      <c r="G2775" s="27">
        <f t="shared" si="1198"/>
        <v>0</v>
      </c>
      <c r="H2775" s="2">
        <f>_xlfn.IFNA(IF(MATCH(AK2775,$AK$23:AK2774,0)&gt;0,0,0),1)</f>
        <v>0</v>
      </c>
      <c r="I2775" s="2">
        <f t="shared" si="1218"/>
        <v>2</v>
      </c>
      <c r="J2775" s="31">
        <f t="shared" si="1199"/>
        <v>1</v>
      </c>
      <c r="K2775" s="32">
        <f t="shared" ref="K2775:K2838" si="1221">IF($C$6&gt;1,IF(L2775=J2775,1,0),0)</f>
        <v>1</v>
      </c>
      <c r="L2775" s="31">
        <f t="shared" si="1200"/>
        <v>1</v>
      </c>
      <c r="M2775" s="32">
        <f t="shared" ref="M2775:M2838" si="1222">IF($C$6&gt;2,IF(OR(N2775=L2775,N2775=J2775),1,0),0)</f>
        <v>0</v>
      </c>
      <c r="N2775" s="31">
        <f t="shared" si="1201"/>
        <v>0</v>
      </c>
      <c r="O2775" s="32">
        <f t="shared" ref="O2775:O2838" si="1223">IF($C$6&gt;3,IF(OR(P2775=N2775,P2775=L2775,P2775=J2775),1,0),0)</f>
        <v>0</v>
      </c>
      <c r="P2775" s="31">
        <f t="shared" si="1202"/>
        <v>0</v>
      </c>
      <c r="Q2775" s="32">
        <f t="shared" ref="Q2775:Q2838" si="1224">IF($C$6&gt;4,IF(OR(R2775=N2775,R2775=L2775,R2775=J2775,R2775=P2775),1,0),0)</f>
        <v>0</v>
      </c>
      <c r="R2775" s="31">
        <f t="shared" si="1203"/>
        <v>0</v>
      </c>
      <c r="S2775" s="32">
        <f t="shared" ref="S2775:S2838" si="1225">IF($C$6&gt;5,IF(OR(T2775=N2775,T2775=L2775,T2775=J2775,T2775=P2775,T2775=R2775),1,0),0)</f>
        <v>0</v>
      </c>
      <c r="T2775" s="31">
        <f t="shared" si="1204"/>
        <v>0</v>
      </c>
      <c r="V2775" s="1">
        <f t="shared" si="1206"/>
        <v>1</v>
      </c>
      <c r="W2775" s="1">
        <f t="shared" si="1207"/>
        <v>1</v>
      </c>
      <c r="X2775" s="1">
        <f t="shared" si="1208"/>
        <v>0</v>
      </c>
      <c r="Y2775" s="1">
        <f t="shared" si="1209"/>
        <v>0</v>
      </c>
      <c r="Z2775" s="1">
        <f t="shared" si="1210"/>
        <v>0</v>
      </c>
      <c r="AA2775" s="1">
        <f t="shared" si="1211"/>
        <v>0</v>
      </c>
      <c r="AD2775" s="1">
        <f t="shared" si="1212"/>
        <v>1</v>
      </c>
      <c r="AE2775" s="1">
        <f t="shared" si="1213"/>
        <v>1</v>
      </c>
      <c r="AF2775" s="1">
        <f t="shared" si="1214"/>
        <v>0</v>
      </c>
      <c r="AG2775" s="1">
        <f t="shared" si="1215"/>
        <v>0</v>
      </c>
      <c r="AH2775" s="1">
        <f t="shared" si="1216"/>
        <v>0</v>
      </c>
      <c r="AI2775" s="1">
        <f t="shared" si="1217"/>
        <v>0</v>
      </c>
      <c r="AK2775" s="1" t="str">
        <f t="shared" si="1205"/>
        <v>110000</v>
      </c>
    </row>
    <row r="2776" spans="4:37" x14ac:dyDescent="0.25">
      <c r="D2776" s="27">
        <v>2754</v>
      </c>
      <c r="E2776" s="27">
        <f t="shared" si="1219"/>
        <v>0</v>
      </c>
      <c r="F2776" s="27">
        <f t="shared" si="1220"/>
        <v>0</v>
      </c>
      <c r="G2776" s="27">
        <f t="shared" ref="G2776:G2839" si="1226">IF(SUM(F2776,H2776)=2,1,0)</f>
        <v>0</v>
      </c>
      <c r="H2776" s="2">
        <f>_xlfn.IFNA(IF(MATCH(AK2776,$AK$23:AK2775,0)&gt;0,0,0),1)</f>
        <v>0</v>
      </c>
      <c r="I2776" s="2">
        <f t="shared" si="1218"/>
        <v>3</v>
      </c>
      <c r="J2776" s="31">
        <f t="shared" ref="J2776:J2839" si="1227">IF(J2775&lt;$C$4,J2775+1,1)</f>
        <v>2</v>
      </c>
      <c r="K2776" s="32">
        <f t="shared" si="1221"/>
        <v>0</v>
      </c>
      <c r="L2776" s="31">
        <f t="shared" ref="L2776:L2839" si="1228">IF($C$6&gt;=2,IF(J2776&gt;J2775,L2775,IF(L2775&lt;$C$4,L2775+1,1)),0)</f>
        <v>1</v>
      </c>
      <c r="M2776" s="32">
        <f t="shared" si="1222"/>
        <v>0</v>
      </c>
      <c r="N2776" s="31">
        <f t="shared" ref="N2776:N2839" si="1229">IF($C$6&gt;=3,IF(L2776=L2775,N2775,IF(L2776&lt;L2775,IF(N2775&lt;$C$4,N2775+1,1),N2775)),0)</f>
        <v>0</v>
      </c>
      <c r="O2776" s="32">
        <f t="shared" si="1223"/>
        <v>0</v>
      </c>
      <c r="P2776" s="31">
        <f t="shared" ref="P2776:P2839" si="1230">IF($C$6&gt;=4,IF(N2776=N2775,P2775,IF(N2776&lt;N2775,IF(P2775&lt;$C$4,P2775+1,1),P2775)),0)</f>
        <v>0</v>
      </c>
      <c r="Q2776" s="32">
        <f t="shared" si="1224"/>
        <v>0</v>
      </c>
      <c r="R2776" s="31">
        <f t="shared" ref="R2776:R2839" si="1231">IF($C$6&gt;=5,IF(P2776=P2775,R2775,IF(P2776&lt;P2775,IF(R2775&lt;$C$4,R2775+1,1),R2775)),0)</f>
        <v>0</v>
      </c>
      <c r="S2776" s="32">
        <f t="shared" si="1225"/>
        <v>0</v>
      </c>
      <c r="T2776" s="31">
        <f t="shared" ref="T2776:T2839" si="1232">IF($C$6&gt;=6,IF(R2776=R2775,T2775,IF(R2776&lt;R2775,IF(T2775&lt;$C$4,T2775+1,1),T2775)),0)</f>
        <v>0</v>
      </c>
      <c r="V2776" s="1">
        <f t="shared" si="1206"/>
        <v>2</v>
      </c>
      <c r="W2776" s="1">
        <f t="shared" si="1207"/>
        <v>1</v>
      </c>
      <c r="X2776" s="1">
        <f t="shared" si="1208"/>
        <v>0</v>
      </c>
      <c r="Y2776" s="1">
        <f t="shared" si="1209"/>
        <v>0</v>
      </c>
      <c r="Z2776" s="1">
        <f t="shared" si="1210"/>
        <v>0</v>
      </c>
      <c r="AA2776" s="1">
        <f t="shared" si="1211"/>
        <v>0</v>
      </c>
      <c r="AD2776" s="1">
        <f t="shared" si="1212"/>
        <v>2</v>
      </c>
      <c r="AE2776" s="1">
        <f t="shared" si="1213"/>
        <v>1</v>
      </c>
      <c r="AF2776" s="1">
        <f t="shared" si="1214"/>
        <v>0</v>
      </c>
      <c r="AG2776" s="1">
        <f t="shared" si="1215"/>
        <v>0</v>
      </c>
      <c r="AH2776" s="1">
        <f t="shared" si="1216"/>
        <v>0</v>
      </c>
      <c r="AI2776" s="1">
        <f t="shared" si="1217"/>
        <v>0</v>
      </c>
      <c r="AK2776" s="1" t="str">
        <f t="shared" ref="AK2776:AK2839" si="1233">CONCATENATE(AD2776,AE2776,AF2776,AG2776,AH2776,AI2776)</f>
        <v>210000</v>
      </c>
    </row>
    <row r="2777" spans="4:37" x14ac:dyDescent="0.25">
      <c r="D2777" s="27">
        <v>2755</v>
      </c>
      <c r="E2777" s="27">
        <f t="shared" si="1219"/>
        <v>0</v>
      </c>
      <c r="F2777" s="27">
        <f t="shared" si="1220"/>
        <v>0</v>
      </c>
      <c r="G2777" s="27">
        <f t="shared" si="1226"/>
        <v>0</v>
      </c>
      <c r="H2777" s="2">
        <f>_xlfn.IFNA(IF(MATCH(AK2777,$AK$23:AK2776,0)&gt;0,0,0),1)</f>
        <v>0</v>
      </c>
      <c r="I2777" s="2">
        <f t="shared" si="1218"/>
        <v>4</v>
      </c>
      <c r="J2777" s="31">
        <f t="shared" si="1227"/>
        <v>3</v>
      </c>
      <c r="K2777" s="32">
        <f t="shared" si="1221"/>
        <v>0</v>
      </c>
      <c r="L2777" s="31">
        <f t="shared" si="1228"/>
        <v>1</v>
      </c>
      <c r="M2777" s="32">
        <f t="shared" si="1222"/>
        <v>0</v>
      </c>
      <c r="N2777" s="31">
        <f t="shared" si="1229"/>
        <v>0</v>
      </c>
      <c r="O2777" s="32">
        <f t="shared" si="1223"/>
        <v>0</v>
      </c>
      <c r="P2777" s="31">
        <f t="shared" si="1230"/>
        <v>0</v>
      </c>
      <c r="Q2777" s="32">
        <f t="shared" si="1224"/>
        <v>0</v>
      </c>
      <c r="R2777" s="31">
        <f t="shared" si="1231"/>
        <v>0</v>
      </c>
      <c r="S2777" s="32">
        <f t="shared" si="1225"/>
        <v>0</v>
      </c>
      <c r="T2777" s="31">
        <f t="shared" si="1232"/>
        <v>0</v>
      </c>
      <c r="V2777" s="1">
        <f t="shared" si="1206"/>
        <v>3</v>
      </c>
      <c r="W2777" s="1">
        <f t="shared" si="1207"/>
        <v>1</v>
      </c>
      <c r="X2777" s="1">
        <f t="shared" si="1208"/>
        <v>0</v>
      </c>
      <c r="Y2777" s="1">
        <f t="shared" si="1209"/>
        <v>0</v>
      </c>
      <c r="Z2777" s="1">
        <f t="shared" si="1210"/>
        <v>0</v>
      </c>
      <c r="AA2777" s="1">
        <f t="shared" si="1211"/>
        <v>0</v>
      </c>
      <c r="AD2777" s="1">
        <f t="shared" si="1212"/>
        <v>3</v>
      </c>
      <c r="AE2777" s="1">
        <f t="shared" si="1213"/>
        <v>1</v>
      </c>
      <c r="AF2777" s="1">
        <f t="shared" si="1214"/>
        <v>0</v>
      </c>
      <c r="AG2777" s="1">
        <f t="shared" si="1215"/>
        <v>0</v>
      </c>
      <c r="AH2777" s="1">
        <f t="shared" si="1216"/>
        <v>0</v>
      </c>
      <c r="AI2777" s="1">
        <f t="shared" si="1217"/>
        <v>0</v>
      </c>
      <c r="AK2777" s="1" t="str">
        <f t="shared" si="1233"/>
        <v>310000</v>
      </c>
    </row>
    <row r="2778" spans="4:37" x14ac:dyDescent="0.25">
      <c r="D2778" s="27">
        <v>2756</v>
      </c>
      <c r="E2778" s="27">
        <f t="shared" si="1219"/>
        <v>0</v>
      </c>
      <c r="F2778" s="27">
        <f t="shared" si="1220"/>
        <v>0</v>
      </c>
      <c r="G2778" s="27">
        <f t="shared" si="1226"/>
        <v>0</v>
      </c>
      <c r="H2778" s="2">
        <f>_xlfn.IFNA(IF(MATCH(AK2778,$AK$23:AK2777,0)&gt;0,0,0),1)</f>
        <v>0</v>
      </c>
      <c r="I2778" s="2">
        <f t="shared" si="1218"/>
        <v>5</v>
      </c>
      <c r="J2778" s="31">
        <f t="shared" si="1227"/>
        <v>4</v>
      </c>
      <c r="K2778" s="32">
        <f t="shared" si="1221"/>
        <v>0</v>
      </c>
      <c r="L2778" s="31">
        <f t="shared" si="1228"/>
        <v>1</v>
      </c>
      <c r="M2778" s="32">
        <f t="shared" si="1222"/>
        <v>0</v>
      </c>
      <c r="N2778" s="31">
        <f t="shared" si="1229"/>
        <v>0</v>
      </c>
      <c r="O2778" s="32">
        <f t="shared" si="1223"/>
        <v>0</v>
      </c>
      <c r="P2778" s="31">
        <f t="shared" si="1230"/>
        <v>0</v>
      </c>
      <c r="Q2778" s="32">
        <f t="shared" si="1224"/>
        <v>0</v>
      </c>
      <c r="R2778" s="31">
        <f t="shared" si="1231"/>
        <v>0</v>
      </c>
      <c r="S2778" s="32">
        <f t="shared" si="1225"/>
        <v>0</v>
      </c>
      <c r="T2778" s="31">
        <f t="shared" si="1232"/>
        <v>0</v>
      </c>
      <c r="V2778" s="1">
        <f t="shared" si="1206"/>
        <v>4</v>
      </c>
      <c r="W2778" s="1">
        <f t="shared" si="1207"/>
        <v>1</v>
      </c>
      <c r="X2778" s="1">
        <f t="shared" si="1208"/>
        <v>0</v>
      </c>
      <c r="Y2778" s="1">
        <f t="shared" si="1209"/>
        <v>0</v>
      </c>
      <c r="Z2778" s="1">
        <f t="shared" si="1210"/>
        <v>0</v>
      </c>
      <c r="AA2778" s="1">
        <f t="shared" si="1211"/>
        <v>0</v>
      </c>
      <c r="AD2778" s="1">
        <f t="shared" si="1212"/>
        <v>4</v>
      </c>
      <c r="AE2778" s="1">
        <f t="shared" si="1213"/>
        <v>1</v>
      </c>
      <c r="AF2778" s="1">
        <f t="shared" si="1214"/>
        <v>0</v>
      </c>
      <c r="AG2778" s="1">
        <f t="shared" si="1215"/>
        <v>0</v>
      </c>
      <c r="AH2778" s="1">
        <f t="shared" si="1216"/>
        <v>0</v>
      </c>
      <c r="AI2778" s="1">
        <f t="shared" si="1217"/>
        <v>0</v>
      </c>
      <c r="AK2778" s="1" t="str">
        <f t="shared" si="1233"/>
        <v>410000</v>
      </c>
    </row>
    <row r="2779" spans="4:37" x14ac:dyDescent="0.25">
      <c r="D2779" s="27">
        <v>2757</v>
      </c>
      <c r="E2779" s="27">
        <f t="shared" si="1219"/>
        <v>0</v>
      </c>
      <c r="F2779" s="27">
        <f t="shared" si="1220"/>
        <v>0</v>
      </c>
      <c r="G2779" s="27">
        <f t="shared" si="1226"/>
        <v>0</v>
      </c>
      <c r="H2779" s="2">
        <f>_xlfn.IFNA(IF(MATCH(AK2779,$AK$23:AK2778,0)&gt;0,0,0),1)</f>
        <v>0</v>
      </c>
      <c r="I2779" s="2">
        <f t="shared" si="1218"/>
        <v>3</v>
      </c>
      <c r="J2779" s="31">
        <f t="shared" si="1227"/>
        <v>1</v>
      </c>
      <c r="K2779" s="32">
        <f t="shared" si="1221"/>
        <v>0</v>
      </c>
      <c r="L2779" s="31">
        <f t="shared" si="1228"/>
        <v>2</v>
      </c>
      <c r="M2779" s="32">
        <f t="shared" si="1222"/>
        <v>0</v>
      </c>
      <c r="N2779" s="31">
        <f t="shared" si="1229"/>
        <v>0</v>
      </c>
      <c r="O2779" s="32">
        <f t="shared" si="1223"/>
        <v>0</v>
      </c>
      <c r="P2779" s="31">
        <f t="shared" si="1230"/>
        <v>0</v>
      </c>
      <c r="Q2779" s="32">
        <f t="shared" si="1224"/>
        <v>0</v>
      </c>
      <c r="R2779" s="31">
        <f t="shared" si="1231"/>
        <v>0</v>
      </c>
      <c r="S2779" s="32">
        <f t="shared" si="1225"/>
        <v>0</v>
      </c>
      <c r="T2779" s="31">
        <f t="shared" si="1232"/>
        <v>0</v>
      </c>
      <c r="V2779" s="1">
        <f t="shared" si="1206"/>
        <v>1</v>
      </c>
      <c r="W2779" s="1">
        <f t="shared" si="1207"/>
        <v>2</v>
      </c>
      <c r="X2779" s="1">
        <f t="shared" si="1208"/>
        <v>0</v>
      </c>
      <c r="Y2779" s="1">
        <f t="shared" si="1209"/>
        <v>0</v>
      </c>
      <c r="Z2779" s="1">
        <f t="shared" si="1210"/>
        <v>0</v>
      </c>
      <c r="AA2779" s="1">
        <f t="shared" si="1211"/>
        <v>0</v>
      </c>
      <c r="AD2779" s="1">
        <f t="shared" si="1212"/>
        <v>2</v>
      </c>
      <c r="AE2779" s="1">
        <f t="shared" si="1213"/>
        <v>1</v>
      </c>
      <c r="AF2779" s="1">
        <f t="shared" si="1214"/>
        <v>0</v>
      </c>
      <c r="AG2779" s="1">
        <f t="shared" si="1215"/>
        <v>0</v>
      </c>
      <c r="AH2779" s="1">
        <f t="shared" si="1216"/>
        <v>0</v>
      </c>
      <c r="AI2779" s="1">
        <f t="shared" si="1217"/>
        <v>0</v>
      </c>
      <c r="AK2779" s="1" t="str">
        <f t="shared" si="1233"/>
        <v>210000</v>
      </c>
    </row>
    <row r="2780" spans="4:37" x14ac:dyDescent="0.25">
      <c r="D2780" s="27">
        <v>2758</v>
      </c>
      <c r="E2780" s="27">
        <f t="shared" si="1219"/>
        <v>0</v>
      </c>
      <c r="F2780" s="27">
        <f t="shared" si="1220"/>
        <v>0</v>
      </c>
      <c r="G2780" s="27">
        <f t="shared" si="1226"/>
        <v>0</v>
      </c>
      <c r="H2780" s="2">
        <f>_xlfn.IFNA(IF(MATCH(AK2780,$AK$23:AK2779,0)&gt;0,0,0),1)</f>
        <v>0</v>
      </c>
      <c r="I2780" s="2">
        <f t="shared" si="1218"/>
        <v>4</v>
      </c>
      <c r="J2780" s="31">
        <f t="shared" si="1227"/>
        <v>2</v>
      </c>
      <c r="K2780" s="32">
        <f t="shared" si="1221"/>
        <v>1</v>
      </c>
      <c r="L2780" s="31">
        <f t="shared" si="1228"/>
        <v>2</v>
      </c>
      <c r="M2780" s="32">
        <f t="shared" si="1222"/>
        <v>0</v>
      </c>
      <c r="N2780" s="31">
        <f t="shared" si="1229"/>
        <v>0</v>
      </c>
      <c r="O2780" s="32">
        <f t="shared" si="1223"/>
        <v>0</v>
      </c>
      <c r="P2780" s="31">
        <f t="shared" si="1230"/>
        <v>0</v>
      </c>
      <c r="Q2780" s="32">
        <f t="shared" si="1224"/>
        <v>0</v>
      </c>
      <c r="R2780" s="31">
        <f t="shared" si="1231"/>
        <v>0</v>
      </c>
      <c r="S2780" s="32">
        <f t="shared" si="1225"/>
        <v>0</v>
      </c>
      <c r="T2780" s="31">
        <f t="shared" si="1232"/>
        <v>0</v>
      </c>
      <c r="V2780" s="1">
        <f t="shared" si="1206"/>
        <v>2</v>
      </c>
      <c r="W2780" s="1">
        <f t="shared" si="1207"/>
        <v>2</v>
      </c>
      <c r="X2780" s="1">
        <f t="shared" si="1208"/>
        <v>0</v>
      </c>
      <c r="Y2780" s="1">
        <f t="shared" si="1209"/>
        <v>0</v>
      </c>
      <c r="Z2780" s="1">
        <f t="shared" si="1210"/>
        <v>0</v>
      </c>
      <c r="AA2780" s="1">
        <f t="shared" si="1211"/>
        <v>0</v>
      </c>
      <c r="AD2780" s="1">
        <f t="shared" si="1212"/>
        <v>2</v>
      </c>
      <c r="AE2780" s="1">
        <f t="shared" si="1213"/>
        <v>2</v>
      </c>
      <c r="AF2780" s="1">
        <f t="shared" si="1214"/>
        <v>0</v>
      </c>
      <c r="AG2780" s="1">
        <f t="shared" si="1215"/>
        <v>0</v>
      </c>
      <c r="AH2780" s="1">
        <f t="shared" si="1216"/>
        <v>0</v>
      </c>
      <c r="AI2780" s="1">
        <f t="shared" si="1217"/>
        <v>0</v>
      </c>
      <c r="AK2780" s="1" t="str">
        <f t="shared" si="1233"/>
        <v>220000</v>
      </c>
    </row>
    <row r="2781" spans="4:37" x14ac:dyDescent="0.25">
      <c r="D2781" s="27">
        <v>2759</v>
      </c>
      <c r="E2781" s="27">
        <f t="shared" si="1219"/>
        <v>0</v>
      </c>
      <c r="F2781" s="27">
        <f t="shared" si="1220"/>
        <v>0</v>
      </c>
      <c r="G2781" s="27">
        <f t="shared" si="1226"/>
        <v>0</v>
      </c>
      <c r="H2781" s="2">
        <f>_xlfn.IFNA(IF(MATCH(AK2781,$AK$23:AK2780,0)&gt;0,0,0),1)</f>
        <v>0</v>
      </c>
      <c r="I2781" s="2">
        <f t="shared" si="1218"/>
        <v>5</v>
      </c>
      <c r="J2781" s="31">
        <f t="shared" si="1227"/>
        <v>3</v>
      </c>
      <c r="K2781" s="32">
        <f t="shared" si="1221"/>
        <v>0</v>
      </c>
      <c r="L2781" s="31">
        <f t="shared" si="1228"/>
        <v>2</v>
      </c>
      <c r="M2781" s="32">
        <f t="shared" si="1222"/>
        <v>0</v>
      </c>
      <c r="N2781" s="31">
        <f t="shared" si="1229"/>
        <v>0</v>
      </c>
      <c r="O2781" s="32">
        <f t="shared" si="1223"/>
        <v>0</v>
      </c>
      <c r="P2781" s="31">
        <f t="shared" si="1230"/>
        <v>0</v>
      </c>
      <c r="Q2781" s="32">
        <f t="shared" si="1224"/>
        <v>0</v>
      </c>
      <c r="R2781" s="31">
        <f t="shared" si="1231"/>
        <v>0</v>
      </c>
      <c r="S2781" s="32">
        <f t="shared" si="1225"/>
        <v>0</v>
      </c>
      <c r="T2781" s="31">
        <f t="shared" si="1232"/>
        <v>0</v>
      </c>
      <c r="V2781" s="1">
        <f t="shared" si="1206"/>
        <v>3</v>
      </c>
      <c r="W2781" s="1">
        <f t="shared" si="1207"/>
        <v>2</v>
      </c>
      <c r="X2781" s="1">
        <f t="shared" si="1208"/>
        <v>0</v>
      </c>
      <c r="Y2781" s="1">
        <f t="shared" si="1209"/>
        <v>0</v>
      </c>
      <c r="Z2781" s="1">
        <f t="shared" si="1210"/>
        <v>0</v>
      </c>
      <c r="AA2781" s="1">
        <f t="shared" si="1211"/>
        <v>0</v>
      </c>
      <c r="AD2781" s="1">
        <f t="shared" si="1212"/>
        <v>3</v>
      </c>
      <c r="AE2781" s="1">
        <f t="shared" si="1213"/>
        <v>2</v>
      </c>
      <c r="AF2781" s="1">
        <f t="shared" si="1214"/>
        <v>0</v>
      </c>
      <c r="AG2781" s="1">
        <f t="shared" si="1215"/>
        <v>0</v>
      </c>
      <c r="AH2781" s="1">
        <f t="shared" si="1216"/>
        <v>0</v>
      </c>
      <c r="AI2781" s="1">
        <f t="shared" si="1217"/>
        <v>0</v>
      </c>
      <c r="AK2781" s="1" t="str">
        <f t="shared" si="1233"/>
        <v>320000</v>
      </c>
    </row>
    <row r="2782" spans="4:37" x14ac:dyDescent="0.25">
      <c r="D2782" s="27">
        <v>2760</v>
      </c>
      <c r="E2782" s="27">
        <f t="shared" si="1219"/>
        <v>0</v>
      </c>
      <c r="F2782" s="27">
        <f t="shared" si="1220"/>
        <v>0</v>
      </c>
      <c r="G2782" s="27">
        <f t="shared" si="1226"/>
        <v>0</v>
      </c>
      <c r="H2782" s="2">
        <f>_xlfn.IFNA(IF(MATCH(AK2782,$AK$23:AK2781,0)&gt;0,0,0),1)</f>
        <v>0</v>
      </c>
      <c r="I2782" s="2">
        <f t="shared" si="1218"/>
        <v>6</v>
      </c>
      <c r="J2782" s="31">
        <f t="shared" si="1227"/>
        <v>4</v>
      </c>
      <c r="K2782" s="32">
        <f t="shared" si="1221"/>
        <v>0</v>
      </c>
      <c r="L2782" s="31">
        <f t="shared" si="1228"/>
        <v>2</v>
      </c>
      <c r="M2782" s="32">
        <f t="shared" si="1222"/>
        <v>0</v>
      </c>
      <c r="N2782" s="31">
        <f t="shared" si="1229"/>
        <v>0</v>
      </c>
      <c r="O2782" s="32">
        <f t="shared" si="1223"/>
        <v>0</v>
      </c>
      <c r="P2782" s="31">
        <f t="shared" si="1230"/>
        <v>0</v>
      </c>
      <c r="Q2782" s="32">
        <f t="shared" si="1224"/>
        <v>0</v>
      </c>
      <c r="R2782" s="31">
        <f t="shared" si="1231"/>
        <v>0</v>
      </c>
      <c r="S2782" s="32">
        <f t="shared" si="1225"/>
        <v>0</v>
      </c>
      <c r="T2782" s="31">
        <f t="shared" si="1232"/>
        <v>0</v>
      </c>
      <c r="V2782" s="1">
        <f t="shared" si="1206"/>
        <v>4</v>
      </c>
      <c r="W2782" s="1">
        <f t="shared" si="1207"/>
        <v>2</v>
      </c>
      <c r="X2782" s="1">
        <f t="shared" si="1208"/>
        <v>0</v>
      </c>
      <c r="Y2782" s="1">
        <f t="shared" si="1209"/>
        <v>0</v>
      </c>
      <c r="Z2782" s="1">
        <f t="shared" si="1210"/>
        <v>0</v>
      </c>
      <c r="AA2782" s="1">
        <f t="shared" si="1211"/>
        <v>0</v>
      </c>
      <c r="AD2782" s="1">
        <f t="shared" si="1212"/>
        <v>4</v>
      </c>
      <c r="AE2782" s="1">
        <f t="shared" si="1213"/>
        <v>2</v>
      </c>
      <c r="AF2782" s="1">
        <f t="shared" si="1214"/>
        <v>0</v>
      </c>
      <c r="AG2782" s="1">
        <f t="shared" si="1215"/>
        <v>0</v>
      </c>
      <c r="AH2782" s="1">
        <f t="shared" si="1216"/>
        <v>0</v>
      </c>
      <c r="AI2782" s="1">
        <f t="shared" si="1217"/>
        <v>0</v>
      </c>
      <c r="AK2782" s="1" t="str">
        <f t="shared" si="1233"/>
        <v>420000</v>
      </c>
    </row>
    <row r="2783" spans="4:37" x14ac:dyDescent="0.25">
      <c r="D2783" s="27">
        <v>2761</v>
      </c>
      <c r="E2783" s="27">
        <f t="shared" si="1219"/>
        <v>0</v>
      </c>
      <c r="F2783" s="27">
        <f t="shared" si="1220"/>
        <v>0</v>
      </c>
      <c r="G2783" s="27">
        <f t="shared" si="1226"/>
        <v>0</v>
      </c>
      <c r="H2783" s="2">
        <f>_xlfn.IFNA(IF(MATCH(AK2783,$AK$23:AK2782,0)&gt;0,0,0),1)</f>
        <v>0</v>
      </c>
      <c r="I2783" s="2">
        <f t="shared" si="1218"/>
        <v>4</v>
      </c>
      <c r="J2783" s="31">
        <f t="shared" si="1227"/>
        <v>1</v>
      </c>
      <c r="K2783" s="32">
        <f t="shared" si="1221"/>
        <v>0</v>
      </c>
      <c r="L2783" s="31">
        <f t="shared" si="1228"/>
        <v>3</v>
      </c>
      <c r="M2783" s="32">
        <f t="shared" si="1222"/>
        <v>0</v>
      </c>
      <c r="N2783" s="31">
        <f t="shared" si="1229"/>
        <v>0</v>
      </c>
      <c r="O2783" s="32">
        <f t="shared" si="1223"/>
        <v>0</v>
      </c>
      <c r="P2783" s="31">
        <f t="shared" si="1230"/>
        <v>0</v>
      </c>
      <c r="Q2783" s="32">
        <f t="shared" si="1224"/>
        <v>0</v>
      </c>
      <c r="R2783" s="31">
        <f t="shared" si="1231"/>
        <v>0</v>
      </c>
      <c r="S2783" s="32">
        <f t="shared" si="1225"/>
        <v>0</v>
      </c>
      <c r="T2783" s="31">
        <f t="shared" si="1232"/>
        <v>0</v>
      </c>
      <c r="V2783" s="1">
        <f t="shared" si="1206"/>
        <v>1</v>
      </c>
      <c r="W2783" s="1">
        <f t="shared" si="1207"/>
        <v>3</v>
      </c>
      <c r="X2783" s="1">
        <f t="shared" si="1208"/>
        <v>0</v>
      </c>
      <c r="Y2783" s="1">
        <f t="shared" si="1209"/>
        <v>0</v>
      </c>
      <c r="Z2783" s="1">
        <f t="shared" si="1210"/>
        <v>0</v>
      </c>
      <c r="AA2783" s="1">
        <f t="shared" si="1211"/>
        <v>0</v>
      </c>
      <c r="AD2783" s="1">
        <f t="shared" si="1212"/>
        <v>3</v>
      </c>
      <c r="AE2783" s="1">
        <f t="shared" si="1213"/>
        <v>1</v>
      </c>
      <c r="AF2783" s="1">
        <f t="shared" si="1214"/>
        <v>0</v>
      </c>
      <c r="AG2783" s="1">
        <f t="shared" si="1215"/>
        <v>0</v>
      </c>
      <c r="AH2783" s="1">
        <f t="shared" si="1216"/>
        <v>0</v>
      </c>
      <c r="AI2783" s="1">
        <f t="shared" si="1217"/>
        <v>0</v>
      </c>
      <c r="AK2783" s="1" t="str">
        <f t="shared" si="1233"/>
        <v>310000</v>
      </c>
    </row>
    <row r="2784" spans="4:37" x14ac:dyDescent="0.25">
      <c r="D2784" s="27">
        <v>2762</v>
      </c>
      <c r="E2784" s="27">
        <f t="shared" si="1219"/>
        <v>0</v>
      </c>
      <c r="F2784" s="27">
        <f t="shared" si="1220"/>
        <v>0</v>
      </c>
      <c r="G2784" s="27">
        <f t="shared" si="1226"/>
        <v>0</v>
      </c>
      <c r="H2784" s="2">
        <f>_xlfn.IFNA(IF(MATCH(AK2784,$AK$23:AK2783,0)&gt;0,0,0),1)</f>
        <v>0</v>
      </c>
      <c r="I2784" s="2">
        <f t="shared" si="1218"/>
        <v>5</v>
      </c>
      <c r="J2784" s="31">
        <f t="shared" si="1227"/>
        <v>2</v>
      </c>
      <c r="K2784" s="32">
        <f t="shared" si="1221"/>
        <v>0</v>
      </c>
      <c r="L2784" s="31">
        <f t="shared" si="1228"/>
        <v>3</v>
      </c>
      <c r="M2784" s="32">
        <f t="shared" si="1222"/>
        <v>0</v>
      </c>
      <c r="N2784" s="31">
        <f t="shared" si="1229"/>
        <v>0</v>
      </c>
      <c r="O2784" s="32">
        <f t="shared" si="1223"/>
        <v>0</v>
      </c>
      <c r="P2784" s="31">
        <f t="shared" si="1230"/>
        <v>0</v>
      </c>
      <c r="Q2784" s="32">
        <f t="shared" si="1224"/>
        <v>0</v>
      </c>
      <c r="R2784" s="31">
        <f t="shared" si="1231"/>
        <v>0</v>
      </c>
      <c r="S2784" s="32">
        <f t="shared" si="1225"/>
        <v>0</v>
      </c>
      <c r="T2784" s="31">
        <f t="shared" si="1232"/>
        <v>0</v>
      </c>
      <c r="V2784" s="1">
        <f t="shared" si="1206"/>
        <v>2</v>
      </c>
      <c r="W2784" s="1">
        <f t="shared" si="1207"/>
        <v>3</v>
      </c>
      <c r="X2784" s="1">
        <f t="shared" si="1208"/>
        <v>0</v>
      </c>
      <c r="Y2784" s="1">
        <f t="shared" si="1209"/>
        <v>0</v>
      </c>
      <c r="Z2784" s="1">
        <f t="shared" si="1210"/>
        <v>0</v>
      </c>
      <c r="AA2784" s="1">
        <f t="shared" si="1211"/>
        <v>0</v>
      </c>
      <c r="AD2784" s="1">
        <f t="shared" si="1212"/>
        <v>3</v>
      </c>
      <c r="AE2784" s="1">
        <f t="shared" si="1213"/>
        <v>2</v>
      </c>
      <c r="AF2784" s="1">
        <f t="shared" si="1214"/>
        <v>0</v>
      </c>
      <c r="AG2784" s="1">
        <f t="shared" si="1215"/>
        <v>0</v>
      </c>
      <c r="AH2784" s="1">
        <f t="shared" si="1216"/>
        <v>0</v>
      </c>
      <c r="AI2784" s="1">
        <f t="shared" si="1217"/>
        <v>0</v>
      </c>
      <c r="AK2784" s="1" t="str">
        <f t="shared" si="1233"/>
        <v>320000</v>
      </c>
    </row>
    <row r="2785" spans="4:37" x14ac:dyDescent="0.25">
      <c r="D2785" s="27">
        <v>2763</v>
      </c>
      <c r="E2785" s="27">
        <f t="shared" si="1219"/>
        <v>0</v>
      </c>
      <c r="F2785" s="27">
        <f t="shared" si="1220"/>
        <v>0</v>
      </c>
      <c r="G2785" s="27">
        <f t="shared" si="1226"/>
        <v>0</v>
      </c>
      <c r="H2785" s="2">
        <f>_xlfn.IFNA(IF(MATCH(AK2785,$AK$23:AK2784,0)&gt;0,0,0),1)</f>
        <v>0</v>
      </c>
      <c r="I2785" s="2">
        <f t="shared" si="1218"/>
        <v>6</v>
      </c>
      <c r="J2785" s="31">
        <f t="shared" si="1227"/>
        <v>3</v>
      </c>
      <c r="K2785" s="32">
        <f t="shared" si="1221"/>
        <v>1</v>
      </c>
      <c r="L2785" s="31">
        <f t="shared" si="1228"/>
        <v>3</v>
      </c>
      <c r="M2785" s="32">
        <f t="shared" si="1222"/>
        <v>0</v>
      </c>
      <c r="N2785" s="31">
        <f t="shared" si="1229"/>
        <v>0</v>
      </c>
      <c r="O2785" s="32">
        <f t="shared" si="1223"/>
        <v>0</v>
      </c>
      <c r="P2785" s="31">
        <f t="shared" si="1230"/>
        <v>0</v>
      </c>
      <c r="Q2785" s="32">
        <f t="shared" si="1224"/>
        <v>0</v>
      </c>
      <c r="R2785" s="31">
        <f t="shared" si="1231"/>
        <v>0</v>
      </c>
      <c r="S2785" s="32">
        <f t="shared" si="1225"/>
        <v>0</v>
      </c>
      <c r="T2785" s="31">
        <f t="shared" si="1232"/>
        <v>0</v>
      </c>
      <c r="V2785" s="1">
        <f t="shared" si="1206"/>
        <v>3</v>
      </c>
      <c r="W2785" s="1">
        <f t="shared" si="1207"/>
        <v>3</v>
      </c>
      <c r="X2785" s="1">
        <f t="shared" si="1208"/>
        <v>0</v>
      </c>
      <c r="Y2785" s="1">
        <f t="shared" si="1209"/>
        <v>0</v>
      </c>
      <c r="Z2785" s="1">
        <f t="shared" si="1210"/>
        <v>0</v>
      </c>
      <c r="AA2785" s="1">
        <f t="shared" si="1211"/>
        <v>0</v>
      </c>
      <c r="AD2785" s="1">
        <f t="shared" si="1212"/>
        <v>3</v>
      </c>
      <c r="AE2785" s="1">
        <f t="shared" si="1213"/>
        <v>3</v>
      </c>
      <c r="AF2785" s="1">
        <f t="shared" si="1214"/>
        <v>0</v>
      </c>
      <c r="AG2785" s="1">
        <f t="shared" si="1215"/>
        <v>0</v>
      </c>
      <c r="AH2785" s="1">
        <f t="shared" si="1216"/>
        <v>0</v>
      </c>
      <c r="AI2785" s="1">
        <f t="shared" si="1217"/>
        <v>0</v>
      </c>
      <c r="AK2785" s="1" t="str">
        <f t="shared" si="1233"/>
        <v>330000</v>
      </c>
    </row>
    <row r="2786" spans="4:37" x14ac:dyDescent="0.25">
      <c r="D2786" s="27">
        <v>2764</v>
      </c>
      <c r="E2786" s="27">
        <f t="shared" si="1219"/>
        <v>0</v>
      </c>
      <c r="F2786" s="27">
        <f t="shared" si="1220"/>
        <v>0</v>
      </c>
      <c r="G2786" s="27">
        <f t="shared" si="1226"/>
        <v>0</v>
      </c>
      <c r="H2786" s="2">
        <f>_xlfn.IFNA(IF(MATCH(AK2786,$AK$23:AK2785,0)&gt;0,0,0),1)</f>
        <v>0</v>
      </c>
      <c r="I2786" s="2">
        <f t="shared" si="1218"/>
        <v>7</v>
      </c>
      <c r="J2786" s="31">
        <f t="shared" si="1227"/>
        <v>4</v>
      </c>
      <c r="K2786" s="32">
        <f t="shared" si="1221"/>
        <v>0</v>
      </c>
      <c r="L2786" s="31">
        <f t="shared" si="1228"/>
        <v>3</v>
      </c>
      <c r="M2786" s="32">
        <f t="shared" si="1222"/>
        <v>0</v>
      </c>
      <c r="N2786" s="31">
        <f t="shared" si="1229"/>
        <v>0</v>
      </c>
      <c r="O2786" s="32">
        <f t="shared" si="1223"/>
        <v>0</v>
      </c>
      <c r="P2786" s="31">
        <f t="shared" si="1230"/>
        <v>0</v>
      </c>
      <c r="Q2786" s="32">
        <f t="shared" si="1224"/>
        <v>0</v>
      </c>
      <c r="R2786" s="31">
        <f t="shared" si="1231"/>
        <v>0</v>
      </c>
      <c r="S2786" s="32">
        <f t="shared" si="1225"/>
        <v>0</v>
      </c>
      <c r="T2786" s="31">
        <f t="shared" si="1232"/>
        <v>0</v>
      </c>
      <c r="V2786" s="1">
        <f t="shared" si="1206"/>
        <v>4</v>
      </c>
      <c r="W2786" s="1">
        <f t="shared" si="1207"/>
        <v>3</v>
      </c>
      <c r="X2786" s="1">
        <f t="shared" si="1208"/>
        <v>0</v>
      </c>
      <c r="Y2786" s="1">
        <f t="shared" si="1209"/>
        <v>0</v>
      </c>
      <c r="Z2786" s="1">
        <f t="shared" si="1210"/>
        <v>0</v>
      </c>
      <c r="AA2786" s="1">
        <f t="shared" si="1211"/>
        <v>0</v>
      </c>
      <c r="AD2786" s="1">
        <f t="shared" si="1212"/>
        <v>4</v>
      </c>
      <c r="AE2786" s="1">
        <f t="shared" si="1213"/>
        <v>3</v>
      </c>
      <c r="AF2786" s="1">
        <f t="shared" si="1214"/>
        <v>0</v>
      </c>
      <c r="AG2786" s="1">
        <f t="shared" si="1215"/>
        <v>0</v>
      </c>
      <c r="AH2786" s="1">
        <f t="shared" si="1216"/>
        <v>0</v>
      </c>
      <c r="AI2786" s="1">
        <f t="shared" si="1217"/>
        <v>0</v>
      </c>
      <c r="AK2786" s="1" t="str">
        <f t="shared" si="1233"/>
        <v>430000</v>
      </c>
    </row>
    <row r="2787" spans="4:37" x14ac:dyDescent="0.25">
      <c r="D2787" s="27">
        <v>2765</v>
      </c>
      <c r="E2787" s="27">
        <f t="shared" si="1219"/>
        <v>0</v>
      </c>
      <c r="F2787" s="27">
        <f t="shared" si="1220"/>
        <v>0</v>
      </c>
      <c r="G2787" s="27">
        <f t="shared" si="1226"/>
        <v>0</v>
      </c>
      <c r="H2787" s="2">
        <f>_xlfn.IFNA(IF(MATCH(AK2787,$AK$23:AK2786,0)&gt;0,0,0),1)</f>
        <v>0</v>
      </c>
      <c r="I2787" s="2">
        <f t="shared" si="1218"/>
        <v>5</v>
      </c>
      <c r="J2787" s="31">
        <f t="shared" si="1227"/>
        <v>1</v>
      </c>
      <c r="K2787" s="32">
        <f t="shared" si="1221"/>
        <v>0</v>
      </c>
      <c r="L2787" s="31">
        <f t="shared" si="1228"/>
        <v>4</v>
      </c>
      <c r="M2787" s="32">
        <f t="shared" si="1222"/>
        <v>0</v>
      </c>
      <c r="N2787" s="31">
        <f t="shared" si="1229"/>
        <v>0</v>
      </c>
      <c r="O2787" s="32">
        <f t="shared" si="1223"/>
        <v>0</v>
      </c>
      <c r="P2787" s="31">
        <f t="shared" si="1230"/>
        <v>0</v>
      </c>
      <c r="Q2787" s="32">
        <f t="shared" si="1224"/>
        <v>0</v>
      </c>
      <c r="R2787" s="31">
        <f t="shared" si="1231"/>
        <v>0</v>
      </c>
      <c r="S2787" s="32">
        <f t="shared" si="1225"/>
        <v>0</v>
      </c>
      <c r="T2787" s="31">
        <f t="shared" si="1232"/>
        <v>0</v>
      </c>
      <c r="V2787" s="1">
        <f t="shared" ref="V2787:V2850" si="1234">J2787</f>
        <v>1</v>
      </c>
      <c r="W2787" s="1">
        <f t="shared" ref="W2787:W2850" si="1235">L2787</f>
        <v>4</v>
      </c>
      <c r="X2787" s="1">
        <f t="shared" ref="X2787:X2850" si="1236">N2787</f>
        <v>0</v>
      </c>
      <c r="Y2787" s="1">
        <f t="shared" ref="Y2787:Y2850" si="1237">P2787</f>
        <v>0</v>
      </c>
      <c r="Z2787" s="1">
        <f t="shared" ref="Z2787:Z2850" si="1238">R2787</f>
        <v>0</v>
      </c>
      <c r="AA2787" s="1">
        <f t="shared" ref="AA2787:AA2850" si="1239">T2787</f>
        <v>0</v>
      </c>
      <c r="AD2787" s="1">
        <f t="shared" ref="AD2787:AD2850" si="1240">LARGE(V2787:AA2787,1)</f>
        <v>4</v>
      </c>
      <c r="AE2787" s="1">
        <f t="shared" ref="AE2787:AE2850" si="1241">LARGE(V2787:AA2787,2)</f>
        <v>1</v>
      </c>
      <c r="AF2787" s="1">
        <f t="shared" ref="AF2787:AF2850" si="1242">LARGE(V2787:AA2787,3)</f>
        <v>0</v>
      </c>
      <c r="AG2787" s="1">
        <f t="shared" ref="AG2787:AG2850" si="1243">LARGE(V2787:AA2787,4)</f>
        <v>0</v>
      </c>
      <c r="AH2787" s="1">
        <f t="shared" ref="AH2787:AH2850" si="1244">LARGE(V2787:AA2787,5)</f>
        <v>0</v>
      </c>
      <c r="AI2787" s="1">
        <f t="shared" ref="AI2787:AI2850" si="1245">LARGE(V2787:AA2787,6)</f>
        <v>0</v>
      </c>
      <c r="AK2787" s="1" t="str">
        <f t="shared" si="1233"/>
        <v>410000</v>
      </c>
    </row>
    <row r="2788" spans="4:37" x14ac:dyDescent="0.25">
      <c r="D2788" s="27">
        <v>2766</v>
      </c>
      <c r="E2788" s="27">
        <f t="shared" si="1219"/>
        <v>0</v>
      </c>
      <c r="F2788" s="27">
        <f t="shared" si="1220"/>
        <v>0</v>
      </c>
      <c r="G2788" s="27">
        <f t="shared" si="1226"/>
        <v>0</v>
      </c>
      <c r="H2788" s="2">
        <f>_xlfn.IFNA(IF(MATCH(AK2788,$AK$23:AK2787,0)&gt;0,0,0),1)</f>
        <v>0</v>
      </c>
      <c r="I2788" s="2">
        <f t="shared" si="1218"/>
        <v>6</v>
      </c>
      <c r="J2788" s="31">
        <f t="shared" si="1227"/>
        <v>2</v>
      </c>
      <c r="K2788" s="32">
        <f t="shared" si="1221"/>
        <v>0</v>
      </c>
      <c r="L2788" s="31">
        <f t="shared" si="1228"/>
        <v>4</v>
      </c>
      <c r="M2788" s="32">
        <f t="shared" si="1222"/>
        <v>0</v>
      </c>
      <c r="N2788" s="31">
        <f t="shared" si="1229"/>
        <v>0</v>
      </c>
      <c r="O2788" s="32">
        <f t="shared" si="1223"/>
        <v>0</v>
      </c>
      <c r="P2788" s="31">
        <f t="shared" si="1230"/>
        <v>0</v>
      </c>
      <c r="Q2788" s="32">
        <f t="shared" si="1224"/>
        <v>0</v>
      </c>
      <c r="R2788" s="31">
        <f t="shared" si="1231"/>
        <v>0</v>
      </c>
      <c r="S2788" s="32">
        <f t="shared" si="1225"/>
        <v>0</v>
      </c>
      <c r="T2788" s="31">
        <f t="shared" si="1232"/>
        <v>0</v>
      </c>
      <c r="V2788" s="1">
        <f t="shared" si="1234"/>
        <v>2</v>
      </c>
      <c r="W2788" s="1">
        <f t="shared" si="1235"/>
        <v>4</v>
      </c>
      <c r="X2788" s="1">
        <f t="shared" si="1236"/>
        <v>0</v>
      </c>
      <c r="Y2788" s="1">
        <f t="shared" si="1237"/>
        <v>0</v>
      </c>
      <c r="Z2788" s="1">
        <f t="shared" si="1238"/>
        <v>0</v>
      </c>
      <c r="AA2788" s="1">
        <f t="shared" si="1239"/>
        <v>0</v>
      </c>
      <c r="AD2788" s="1">
        <f t="shared" si="1240"/>
        <v>4</v>
      </c>
      <c r="AE2788" s="1">
        <f t="shared" si="1241"/>
        <v>2</v>
      </c>
      <c r="AF2788" s="1">
        <f t="shared" si="1242"/>
        <v>0</v>
      </c>
      <c r="AG2788" s="1">
        <f t="shared" si="1243"/>
        <v>0</v>
      </c>
      <c r="AH2788" s="1">
        <f t="shared" si="1244"/>
        <v>0</v>
      </c>
      <c r="AI2788" s="1">
        <f t="shared" si="1245"/>
        <v>0</v>
      </c>
      <c r="AK2788" s="1" t="str">
        <f t="shared" si="1233"/>
        <v>420000</v>
      </c>
    </row>
    <row r="2789" spans="4:37" x14ac:dyDescent="0.25">
      <c r="D2789" s="27">
        <v>2767</v>
      </c>
      <c r="E2789" s="27">
        <f t="shared" si="1219"/>
        <v>0</v>
      </c>
      <c r="F2789" s="27">
        <f t="shared" si="1220"/>
        <v>0</v>
      </c>
      <c r="G2789" s="27">
        <f t="shared" si="1226"/>
        <v>0</v>
      </c>
      <c r="H2789" s="2">
        <f>_xlfn.IFNA(IF(MATCH(AK2789,$AK$23:AK2788,0)&gt;0,0,0),1)</f>
        <v>0</v>
      </c>
      <c r="I2789" s="2">
        <f t="shared" si="1218"/>
        <v>7</v>
      </c>
      <c r="J2789" s="31">
        <f t="shared" si="1227"/>
        <v>3</v>
      </c>
      <c r="K2789" s="32">
        <f t="shared" si="1221"/>
        <v>0</v>
      </c>
      <c r="L2789" s="31">
        <f t="shared" si="1228"/>
        <v>4</v>
      </c>
      <c r="M2789" s="32">
        <f t="shared" si="1222"/>
        <v>0</v>
      </c>
      <c r="N2789" s="31">
        <f t="shared" si="1229"/>
        <v>0</v>
      </c>
      <c r="O2789" s="32">
        <f t="shared" si="1223"/>
        <v>0</v>
      </c>
      <c r="P2789" s="31">
        <f t="shared" si="1230"/>
        <v>0</v>
      </c>
      <c r="Q2789" s="32">
        <f t="shared" si="1224"/>
        <v>0</v>
      </c>
      <c r="R2789" s="31">
        <f t="shared" si="1231"/>
        <v>0</v>
      </c>
      <c r="S2789" s="32">
        <f t="shared" si="1225"/>
        <v>0</v>
      </c>
      <c r="T2789" s="31">
        <f t="shared" si="1232"/>
        <v>0</v>
      </c>
      <c r="V2789" s="1">
        <f t="shared" si="1234"/>
        <v>3</v>
      </c>
      <c r="W2789" s="1">
        <f t="shared" si="1235"/>
        <v>4</v>
      </c>
      <c r="X2789" s="1">
        <f t="shared" si="1236"/>
        <v>0</v>
      </c>
      <c r="Y2789" s="1">
        <f t="shared" si="1237"/>
        <v>0</v>
      </c>
      <c r="Z2789" s="1">
        <f t="shared" si="1238"/>
        <v>0</v>
      </c>
      <c r="AA2789" s="1">
        <f t="shared" si="1239"/>
        <v>0</v>
      </c>
      <c r="AD2789" s="1">
        <f t="shared" si="1240"/>
        <v>4</v>
      </c>
      <c r="AE2789" s="1">
        <f t="shared" si="1241"/>
        <v>3</v>
      </c>
      <c r="AF2789" s="1">
        <f t="shared" si="1242"/>
        <v>0</v>
      </c>
      <c r="AG2789" s="1">
        <f t="shared" si="1243"/>
        <v>0</v>
      </c>
      <c r="AH2789" s="1">
        <f t="shared" si="1244"/>
        <v>0</v>
      </c>
      <c r="AI2789" s="1">
        <f t="shared" si="1245"/>
        <v>0</v>
      </c>
      <c r="AK2789" s="1" t="str">
        <f t="shared" si="1233"/>
        <v>430000</v>
      </c>
    </row>
    <row r="2790" spans="4:37" x14ac:dyDescent="0.25">
      <c r="D2790" s="27">
        <v>2768</v>
      </c>
      <c r="E2790" s="27">
        <f t="shared" si="1219"/>
        <v>0</v>
      </c>
      <c r="F2790" s="27">
        <f t="shared" si="1220"/>
        <v>0</v>
      </c>
      <c r="G2790" s="27">
        <f t="shared" si="1226"/>
        <v>0</v>
      </c>
      <c r="H2790" s="2">
        <f>_xlfn.IFNA(IF(MATCH(AK2790,$AK$23:AK2789,0)&gt;0,0,0),1)</f>
        <v>0</v>
      </c>
      <c r="I2790" s="2">
        <f t="shared" si="1218"/>
        <v>8</v>
      </c>
      <c r="J2790" s="31">
        <f t="shared" si="1227"/>
        <v>4</v>
      </c>
      <c r="K2790" s="32">
        <f t="shared" si="1221"/>
        <v>1</v>
      </c>
      <c r="L2790" s="31">
        <f t="shared" si="1228"/>
        <v>4</v>
      </c>
      <c r="M2790" s="32">
        <f t="shared" si="1222"/>
        <v>0</v>
      </c>
      <c r="N2790" s="31">
        <f t="shared" si="1229"/>
        <v>0</v>
      </c>
      <c r="O2790" s="32">
        <f t="shared" si="1223"/>
        <v>0</v>
      </c>
      <c r="P2790" s="31">
        <f t="shared" si="1230"/>
        <v>0</v>
      </c>
      <c r="Q2790" s="32">
        <f t="shared" si="1224"/>
        <v>0</v>
      </c>
      <c r="R2790" s="31">
        <f t="shared" si="1231"/>
        <v>0</v>
      </c>
      <c r="S2790" s="32">
        <f t="shared" si="1225"/>
        <v>0</v>
      </c>
      <c r="T2790" s="31">
        <f t="shared" si="1232"/>
        <v>0</v>
      </c>
      <c r="V2790" s="1">
        <f t="shared" si="1234"/>
        <v>4</v>
      </c>
      <c r="W2790" s="1">
        <f t="shared" si="1235"/>
        <v>4</v>
      </c>
      <c r="X2790" s="1">
        <f t="shared" si="1236"/>
        <v>0</v>
      </c>
      <c r="Y2790" s="1">
        <f t="shared" si="1237"/>
        <v>0</v>
      </c>
      <c r="Z2790" s="1">
        <f t="shared" si="1238"/>
        <v>0</v>
      </c>
      <c r="AA2790" s="1">
        <f t="shared" si="1239"/>
        <v>0</v>
      </c>
      <c r="AD2790" s="1">
        <f t="shared" si="1240"/>
        <v>4</v>
      </c>
      <c r="AE2790" s="1">
        <f t="shared" si="1241"/>
        <v>4</v>
      </c>
      <c r="AF2790" s="1">
        <f t="shared" si="1242"/>
        <v>0</v>
      </c>
      <c r="AG2790" s="1">
        <f t="shared" si="1243"/>
        <v>0</v>
      </c>
      <c r="AH2790" s="1">
        <f t="shared" si="1244"/>
        <v>0</v>
      </c>
      <c r="AI2790" s="1">
        <f t="shared" si="1245"/>
        <v>0</v>
      </c>
      <c r="AK2790" s="1" t="str">
        <f t="shared" si="1233"/>
        <v>440000</v>
      </c>
    </row>
    <row r="2791" spans="4:37" x14ac:dyDescent="0.25">
      <c r="D2791" s="27">
        <v>2769</v>
      </c>
      <c r="E2791" s="27">
        <f t="shared" si="1219"/>
        <v>0</v>
      </c>
      <c r="F2791" s="27">
        <f t="shared" si="1220"/>
        <v>0</v>
      </c>
      <c r="G2791" s="27">
        <f t="shared" si="1226"/>
        <v>0</v>
      </c>
      <c r="H2791" s="2">
        <f>_xlfn.IFNA(IF(MATCH(AK2791,$AK$23:AK2790,0)&gt;0,0,0),1)</f>
        <v>0</v>
      </c>
      <c r="I2791" s="2">
        <f t="shared" si="1218"/>
        <v>2</v>
      </c>
      <c r="J2791" s="31">
        <f t="shared" si="1227"/>
        <v>1</v>
      </c>
      <c r="K2791" s="32">
        <f t="shared" si="1221"/>
        <v>1</v>
      </c>
      <c r="L2791" s="31">
        <f t="shared" si="1228"/>
        <v>1</v>
      </c>
      <c r="M2791" s="32">
        <f t="shared" si="1222"/>
        <v>0</v>
      </c>
      <c r="N2791" s="31">
        <f t="shared" si="1229"/>
        <v>0</v>
      </c>
      <c r="O2791" s="32">
        <f t="shared" si="1223"/>
        <v>0</v>
      </c>
      <c r="P2791" s="31">
        <f t="shared" si="1230"/>
        <v>0</v>
      </c>
      <c r="Q2791" s="32">
        <f t="shared" si="1224"/>
        <v>0</v>
      </c>
      <c r="R2791" s="31">
        <f t="shared" si="1231"/>
        <v>0</v>
      </c>
      <c r="S2791" s="32">
        <f t="shared" si="1225"/>
        <v>0</v>
      </c>
      <c r="T2791" s="31">
        <f t="shared" si="1232"/>
        <v>0</v>
      </c>
      <c r="V2791" s="1">
        <f t="shared" si="1234"/>
        <v>1</v>
      </c>
      <c r="W2791" s="1">
        <f t="shared" si="1235"/>
        <v>1</v>
      </c>
      <c r="X2791" s="1">
        <f t="shared" si="1236"/>
        <v>0</v>
      </c>
      <c r="Y2791" s="1">
        <f t="shared" si="1237"/>
        <v>0</v>
      </c>
      <c r="Z2791" s="1">
        <f t="shared" si="1238"/>
        <v>0</v>
      </c>
      <c r="AA2791" s="1">
        <f t="shared" si="1239"/>
        <v>0</v>
      </c>
      <c r="AD2791" s="1">
        <f t="shared" si="1240"/>
        <v>1</v>
      </c>
      <c r="AE2791" s="1">
        <f t="shared" si="1241"/>
        <v>1</v>
      </c>
      <c r="AF2791" s="1">
        <f t="shared" si="1242"/>
        <v>0</v>
      </c>
      <c r="AG2791" s="1">
        <f t="shared" si="1243"/>
        <v>0</v>
      </c>
      <c r="AH2791" s="1">
        <f t="shared" si="1244"/>
        <v>0</v>
      </c>
      <c r="AI2791" s="1">
        <f t="shared" si="1245"/>
        <v>0</v>
      </c>
      <c r="AK2791" s="1" t="str">
        <f t="shared" si="1233"/>
        <v>110000</v>
      </c>
    </row>
    <row r="2792" spans="4:37" x14ac:dyDescent="0.25">
      <c r="D2792" s="27">
        <v>2770</v>
      </c>
      <c r="E2792" s="27">
        <f t="shared" si="1219"/>
        <v>0</v>
      </c>
      <c r="F2792" s="27">
        <f t="shared" si="1220"/>
        <v>0</v>
      </c>
      <c r="G2792" s="27">
        <f t="shared" si="1226"/>
        <v>0</v>
      </c>
      <c r="H2792" s="2">
        <f>_xlfn.IFNA(IF(MATCH(AK2792,$AK$23:AK2791,0)&gt;0,0,0),1)</f>
        <v>0</v>
      </c>
      <c r="I2792" s="2">
        <f t="shared" si="1218"/>
        <v>3</v>
      </c>
      <c r="J2792" s="31">
        <f t="shared" si="1227"/>
        <v>2</v>
      </c>
      <c r="K2792" s="32">
        <f t="shared" si="1221"/>
        <v>0</v>
      </c>
      <c r="L2792" s="31">
        <f t="shared" si="1228"/>
        <v>1</v>
      </c>
      <c r="M2792" s="32">
        <f t="shared" si="1222"/>
        <v>0</v>
      </c>
      <c r="N2792" s="31">
        <f t="shared" si="1229"/>
        <v>0</v>
      </c>
      <c r="O2792" s="32">
        <f t="shared" si="1223"/>
        <v>0</v>
      </c>
      <c r="P2792" s="31">
        <f t="shared" si="1230"/>
        <v>0</v>
      </c>
      <c r="Q2792" s="32">
        <f t="shared" si="1224"/>
        <v>0</v>
      </c>
      <c r="R2792" s="31">
        <f t="shared" si="1231"/>
        <v>0</v>
      </c>
      <c r="S2792" s="32">
        <f t="shared" si="1225"/>
        <v>0</v>
      </c>
      <c r="T2792" s="31">
        <f t="shared" si="1232"/>
        <v>0</v>
      </c>
      <c r="V2792" s="1">
        <f t="shared" si="1234"/>
        <v>2</v>
      </c>
      <c r="W2792" s="1">
        <f t="shared" si="1235"/>
        <v>1</v>
      </c>
      <c r="X2792" s="1">
        <f t="shared" si="1236"/>
        <v>0</v>
      </c>
      <c r="Y2792" s="1">
        <f t="shared" si="1237"/>
        <v>0</v>
      </c>
      <c r="Z2792" s="1">
        <f t="shared" si="1238"/>
        <v>0</v>
      </c>
      <c r="AA2792" s="1">
        <f t="shared" si="1239"/>
        <v>0</v>
      </c>
      <c r="AD2792" s="1">
        <f t="shared" si="1240"/>
        <v>2</v>
      </c>
      <c r="AE2792" s="1">
        <f t="shared" si="1241"/>
        <v>1</v>
      </c>
      <c r="AF2792" s="1">
        <f t="shared" si="1242"/>
        <v>0</v>
      </c>
      <c r="AG2792" s="1">
        <f t="shared" si="1243"/>
        <v>0</v>
      </c>
      <c r="AH2792" s="1">
        <f t="shared" si="1244"/>
        <v>0</v>
      </c>
      <c r="AI2792" s="1">
        <f t="shared" si="1245"/>
        <v>0</v>
      </c>
      <c r="AK2792" s="1" t="str">
        <f t="shared" si="1233"/>
        <v>210000</v>
      </c>
    </row>
    <row r="2793" spans="4:37" x14ac:dyDescent="0.25">
      <c r="D2793" s="27">
        <v>2771</v>
      </c>
      <c r="E2793" s="27">
        <f t="shared" si="1219"/>
        <v>0</v>
      </c>
      <c r="F2793" s="27">
        <f t="shared" si="1220"/>
        <v>0</v>
      </c>
      <c r="G2793" s="27">
        <f t="shared" si="1226"/>
        <v>0</v>
      </c>
      <c r="H2793" s="2">
        <f>_xlfn.IFNA(IF(MATCH(AK2793,$AK$23:AK2792,0)&gt;0,0,0),1)</f>
        <v>0</v>
      </c>
      <c r="I2793" s="2">
        <f t="shared" si="1218"/>
        <v>4</v>
      </c>
      <c r="J2793" s="31">
        <f t="shared" si="1227"/>
        <v>3</v>
      </c>
      <c r="K2793" s="32">
        <f t="shared" si="1221"/>
        <v>0</v>
      </c>
      <c r="L2793" s="31">
        <f t="shared" si="1228"/>
        <v>1</v>
      </c>
      <c r="M2793" s="32">
        <f t="shared" si="1222"/>
        <v>0</v>
      </c>
      <c r="N2793" s="31">
        <f t="shared" si="1229"/>
        <v>0</v>
      </c>
      <c r="O2793" s="32">
        <f t="shared" si="1223"/>
        <v>0</v>
      </c>
      <c r="P2793" s="31">
        <f t="shared" si="1230"/>
        <v>0</v>
      </c>
      <c r="Q2793" s="32">
        <f t="shared" si="1224"/>
        <v>0</v>
      </c>
      <c r="R2793" s="31">
        <f t="shared" si="1231"/>
        <v>0</v>
      </c>
      <c r="S2793" s="32">
        <f t="shared" si="1225"/>
        <v>0</v>
      </c>
      <c r="T2793" s="31">
        <f t="shared" si="1232"/>
        <v>0</v>
      </c>
      <c r="V2793" s="1">
        <f t="shared" si="1234"/>
        <v>3</v>
      </c>
      <c r="W2793" s="1">
        <f t="shared" si="1235"/>
        <v>1</v>
      </c>
      <c r="X2793" s="1">
        <f t="shared" si="1236"/>
        <v>0</v>
      </c>
      <c r="Y2793" s="1">
        <f t="shared" si="1237"/>
        <v>0</v>
      </c>
      <c r="Z2793" s="1">
        <f t="shared" si="1238"/>
        <v>0</v>
      </c>
      <c r="AA2793" s="1">
        <f t="shared" si="1239"/>
        <v>0</v>
      </c>
      <c r="AD2793" s="1">
        <f t="shared" si="1240"/>
        <v>3</v>
      </c>
      <c r="AE2793" s="1">
        <f t="shared" si="1241"/>
        <v>1</v>
      </c>
      <c r="AF2793" s="1">
        <f t="shared" si="1242"/>
        <v>0</v>
      </c>
      <c r="AG2793" s="1">
        <f t="shared" si="1243"/>
        <v>0</v>
      </c>
      <c r="AH2793" s="1">
        <f t="shared" si="1244"/>
        <v>0</v>
      </c>
      <c r="AI2793" s="1">
        <f t="shared" si="1245"/>
        <v>0</v>
      </c>
      <c r="AK2793" s="1" t="str">
        <f t="shared" si="1233"/>
        <v>310000</v>
      </c>
    </row>
    <row r="2794" spans="4:37" x14ac:dyDescent="0.25">
      <c r="D2794" s="27">
        <v>2772</v>
      </c>
      <c r="E2794" s="27">
        <f t="shared" si="1219"/>
        <v>0</v>
      </c>
      <c r="F2794" s="27">
        <f t="shared" si="1220"/>
        <v>0</v>
      </c>
      <c r="G2794" s="27">
        <f t="shared" si="1226"/>
        <v>0</v>
      </c>
      <c r="H2794" s="2">
        <f>_xlfn.IFNA(IF(MATCH(AK2794,$AK$23:AK2793,0)&gt;0,0,0),1)</f>
        <v>0</v>
      </c>
      <c r="I2794" s="2">
        <f t="shared" si="1218"/>
        <v>5</v>
      </c>
      <c r="J2794" s="31">
        <f t="shared" si="1227"/>
        <v>4</v>
      </c>
      <c r="K2794" s="32">
        <f t="shared" si="1221"/>
        <v>0</v>
      </c>
      <c r="L2794" s="31">
        <f t="shared" si="1228"/>
        <v>1</v>
      </c>
      <c r="M2794" s="32">
        <f t="shared" si="1222"/>
        <v>0</v>
      </c>
      <c r="N2794" s="31">
        <f t="shared" si="1229"/>
        <v>0</v>
      </c>
      <c r="O2794" s="32">
        <f t="shared" si="1223"/>
        <v>0</v>
      </c>
      <c r="P2794" s="31">
        <f t="shared" si="1230"/>
        <v>0</v>
      </c>
      <c r="Q2794" s="32">
        <f t="shared" si="1224"/>
        <v>0</v>
      </c>
      <c r="R2794" s="31">
        <f t="shared" si="1231"/>
        <v>0</v>
      </c>
      <c r="S2794" s="32">
        <f t="shared" si="1225"/>
        <v>0</v>
      </c>
      <c r="T2794" s="31">
        <f t="shared" si="1232"/>
        <v>0</v>
      </c>
      <c r="V2794" s="1">
        <f t="shared" si="1234"/>
        <v>4</v>
      </c>
      <c r="W2794" s="1">
        <f t="shared" si="1235"/>
        <v>1</v>
      </c>
      <c r="X2794" s="1">
        <f t="shared" si="1236"/>
        <v>0</v>
      </c>
      <c r="Y2794" s="1">
        <f t="shared" si="1237"/>
        <v>0</v>
      </c>
      <c r="Z2794" s="1">
        <f t="shared" si="1238"/>
        <v>0</v>
      </c>
      <c r="AA2794" s="1">
        <f t="shared" si="1239"/>
        <v>0</v>
      </c>
      <c r="AD2794" s="1">
        <f t="shared" si="1240"/>
        <v>4</v>
      </c>
      <c r="AE2794" s="1">
        <f t="shared" si="1241"/>
        <v>1</v>
      </c>
      <c r="AF2794" s="1">
        <f t="shared" si="1242"/>
        <v>0</v>
      </c>
      <c r="AG2794" s="1">
        <f t="shared" si="1243"/>
        <v>0</v>
      </c>
      <c r="AH2794" s="1">
        <f t="shared" si="1244"/>
        <v>0</v>
      </c>
      <c r="AI2794" s="1">
        <f t="shared" si="1245"/>
        <v>0</v>
      </c>
      <c r="AK2794" s="1" t="str">
        <f t="shared" si="1233"/>
        <v>410000</v>
      </c>
    </row>
    <row r="2795" spans="4:37" x14ac:dyDescent="0.25">
      <c r="D2795" s="27">
        <v>2773</v>
      </c>
      <c r="E2795" s="27">
        <f t="shared" si="1219"/>
        <v>0</v>
      </c>
      <c r="F2795" s="27">
        <f t="shared" si="1220"/>
        <v>0</v>
      </c>
      <c r="G2795" s="27">
        <f t="shared" si="1226"/>
        <v>0</v>
      </c>
      <c r="H2795" s="2">
        <f>_xlfn.IFNA(IF(MATCH(AK2795,$AK$23:AK2794,0)&gt;0,0,0),1)</f>
        <v>0</v>
      </c>
      <c r="I2795" s="2">
        <f t="shared" si="1218"/>
        <v>3</v>
      </c>
      <c r="J2795" s="31">
        <f t="shared" si="1227"/>
        <v>1</v>
      </c>
      <c r="K2795" s="32">
        <f t="shared" si="1221"/>
        <v>0</v>
      </c>
      <c r="L2795" s="31">
        <f t="shared" si="1228"/>
        <v>2</v>
      </c>
      <c r="M2795" s="32">
        <f t="shared" si="1222"/>
        <v>0</v>
      </c>
      <c r="N2795" s="31">
        <f t="shared" si="1229"/>
        <v>0</v>
      </c>
      <c r="O2795" s="32">
        <f t="shared" si="1223"/>
        <v>0</v>
      </c>
      <c r="P2795" s="31">
        <f t="shared" si="1230"/>
        <v>0</v>
      </c>
      <c r="Q2795" s="32">
        <f t="shared" si="1224"/>
        <v>0</v>
      </c>
      <c r="R2795" s="31">
        <f t="shared" si="1231"/>
        <v>0</v>
      </c>
      <c r="S2795" s="32">
        <f t="shared" si="1225"/>
        <v>0</v>
      </c>
      <c r="T2795" s="31">
        <f t="shared" si="1232"/>
        <v>0</v>
      </c>
      <c r="V2795" s="1">
        <f t="shared" si="1234"/>
        <v>1</v>
      </c>
      <c r="W2795" s="1">
        <f t="shared" si="1235"/>
        <v>2</v>
      </c>
      <c r="X2795" s="1">
        <f t="shared" si="1236"/>
        <v>0</v>
      </c>
      <c r="Y2795" s="1">
        <f t="shared" si="1237"/>
        <v>0</v>
      </c>
      <c r="Z2795" s="1">
        <f t="shared" si="1238"/>
        <v>0</v>
      </c>
      <c r="AA2795" s="1">
        <f t="shared" si="1239"/>
        <v>0</v>
      </c>
      <c r="AD2795" s="1">
        <f t="shared" si="1240"/>
        <v>2</v>
      </c>
      <c r="AE2795" s="1">
        <f t="shared" si="1241"/>
        <v>1</v>
      </c>
      <c r="AF2795" s="1">
        <f t="shared" si="1242"/>
        <v>0</v>
      </c>
      <c r="AG2795" s="1">
        <f t="shared" si="1243"/>
        <v>0</v>
      </c>
      <c r="AH2795" s="1">
        <f t="shared" si="1244"/>
        <v>0</v>
      </c>
      <c r="AI2795" s="1">
        <f t="shared" si="1245"/>
        <v>0</v>
      </c>
      <c r="AK2795" s="1" t="str">
        <f t="shared" si="1233"/>
        <v>210000</v>
      </c>
    </row>
    <row r="2796" spans="4:37" x14ac:dyDescent="0.25">
      <c r="D2796" s="27">
        <v>2774</v>
      </c>
      <c r="E2796" s="27">
        <f t="shared" si="1219"/>
        <v>0</v>
      </c>
      <c r="F2796" s="27">
        <f t="shared" si="1220"/>
        <v>0</v>
      </c>
      <c r="G2796" s="27">
        <f t="shared" si="1226"/>
        <v>0</v>
      </c>
      <c r="H2796" s="2">
        <f>_xlfn.IFNA(IF(MATCH(AK2796,$AK$23:AK2795,0)&gt;0,0,0),1)</f>
        <v>0</v>
      </c>
      <c r="I2796" s="2">
        <f t="shared" si="1218"/>
        <v>4</v>
      </c>
      <c r="J2796" s="31">
        <f t="shared" si="1227"/>
        <v>2</v>
      </c>
      <c r="K2796" s="32">
        <f t="shared" si="1221"/>
        <v>1</v>
      </c>
      <c r="L2796" s="31">
        <f t="shared" si="1228"/>
        <v>2</v>
      </c>
      <c r="M2796" s="32">
        <f t="shared" si="1222"/>
        <v>0</v>
      </c>
      <c r="N2796" s="31">
        <f t="shared" si="1229"/>
        <v>0</v>
      </c>
      <c r="O2796" s="32">
        <f t="shared" si="1223"/>
        <v>0</v>
      </c>
      <c r="P2796" s="31">
        <f t="shared" si="1230"/>
        <v>0</v>
      </c>
      <c r="Q2796" s="32">
        <f t="shared" si="1224"/>
        <v>0</v>
      </c>
      <c r="R2796" s="31">
        <f t="shared" si="1231"/>
        <v>0</v>
      </c>
      <c r="S2796" s="32">
        <f t="shared" si="1225"/>
        <v>0</v>
      </c>
      <c r="T2796" s="31">
        <f t="shared" si="1232"/>
        <v>0</v>
      </c>
      <c r="V2796" s="1">
        <f t="shared" si="1234"/>
        <v>2</v>
      </c>
      <c r="W2796" s="1">
        <f t="shared" si="1235"/>
        <v>2</v>
      </c>
      <c r="X2796" s="1">
        <f t="shared" si="1236"/>
        <v>0</v>
      </c>
      <c r="Y2796" s="1">
        <f t="shared" si="1237"/>
        <v>0</v>
      </c>
      <c r="Z2796" s="1">
        <f t="shared" si="1238"/>
        <v>0</v>
      </c>
      <c r="AA2796" s="1">
        <f t="shared" si="1239"/>
        <v>0</v>
      </c>
      <c r="AD2796" s="1">
        <f t="shared" si="1240"/>
        <v>2</v>
      </c>
      <c r="AE2796" s="1">
        <f t="shared" si="1241"/>
        <v>2</v>
      </c>
      <c r="AF2796" s="1">
        <f t="shared" si="1242"/>
        <v>0</v>
      </c>
      <c r="AG2796" s="1">
        <f t="shared" si="1243"/>
        <v>0</v>
      </c>
      <c r="AH2796" s="1">
        <f t="shared" si="1244"/>
        <v>0</v>
      </c>
      <c r="AI2796" s="1">
        <f t="shared" si="1245"/>
        <v>0</v>
      </c>
      <c r="AK2796" s="1" t="str">
        <f t="shared" si="1233"/>
        <v>220000</v>
      </c>
    </row>
    <row r="2797" spans="4:37" x14ac:dyDescent="0.25">
      <c r="D2797" s="27">
        <v>2775</v>
      </c>
      <c r="E2797" s="27">
        <f t="shared" si="1219"/>
        <v>0</v>
      </c>
      <c r="F2797" s="27">
        <f t="shared" si="1220"/>
        <v>0</v>
      </c>
      <c r="G2797" s="27">
        <f t="shared" si="1226"/>
        <v>0</v>
      </c>
      <c r="H2797" s="2">
        <f>_xlfn.IFNA(IF(MATCH(AK2797,$AK$23:AK2796,0)&gt;0,0,0),1)</f>
        <v>0</v>
      </c>
      <c r="I2797" s="2">
        <f t="shared" si="1218"/>
        <v>5</v>
      </c>
      <c r="J2797" s="31">
        <f t="shared" si="1227"/>
        <v>3</v>
      </c>
      <c r="K2797" s="32">
        <f t="shared" si="1221"/>
        <v>0</v>
      </c>
      <c r="L2797" s="31">
        <f t="shared" si="1228"/>
        <v>2</v>
      </c>
      <c r="M2797" s="32">
        <f t="shared" si="1222"/>
        <v>0</v>
      </c>
      <c r="N2797" s="31">
        <f t="shared" si="1229"/>
        <v>0</v>
      </c>
      <c r="O2797" s="32">
        <f t="shared" si="1223"/>
        <v>0</v>
      </c>
      <c r="P2797" s="31">
        <f t="shared" si="1230"/>
        <v>0</v>
      </c>
      <c r="Q2797" s="32">
        <f t="shared" si="1224"/>
        <v>0</v>
      </c>
      <c r="R2797" s="31">
        <f t="shared" si="1231"/>
        <v>0</v>
      </c>
      <c r="S2797" s="32">
        <f t="shared" si="1225"/>
        <v>0</v>
      </c>
      <c r="T2797" s="31">
        <f t="shared" si="1232"/>
        <v>0</v>
      </c>
      <c r="V2797" s="1">
        <f t="shared" si="1234"/>
        <v>3</v>
      </c>
      <c r="W2797" s="1">
        <f t="shared" si="1235"/>
        <v>2</v>
      </c>
      <c r="X2797" s="1">
        <f t="shared" si="1236"/>
        <v>0</v>
      </c>
      <c r="Y2797" s="1">
        <f t="shared" si="1237"/>
        <v>0</v>
      </c>
      <c r="Z2797" s="1">
        <f t="shared" si="1238"/>
        <v>0</v>
      </c>
      <c r="AA2797" s="1">
        <f t="shared" si="1239"/>
        <v>0</v>
      </c>
      <c r="AD2797" s="1">
        <f t="shared" si="1240"/>
        <v>3</v>
      </c>
      <c r="AE2797" s="1">
        <f t="shared" si="1241"/>
        <v>2</v>
      </c>
      <c r="AF2797" s="1">
        <f t="shared" si="1242"/>
        <v>0</v>
      </c>
      <c r="AG2797" s="1">
        <f t="shared" si="1243"/>
        <v>0</v>
      </c>
      <c r="AH2797" s="1">
        <f t="shared" si="1244"/>
        <v>0</v>
      </c>
      <c r="AI2797" s="1">
        <f t="shared" si="1245"/>
        <v>0</v>
      </c>
      <c r="AK2797" s="1" t="str">
        <f t="shared" si="1233"/>
        <v>320000</v>
      </c>
    </row>
    <row r="2798" spans="4:37" x14ac:dyDescent="0.25">
      <c r="D2798" s="27">
        <v>2776</v>
      </c>
      <c r="E2798" s="27">
        <f t="shared" si="1219"/>
        <v>0</v>
      </c>
      <c r="F2798" s="27">
        <f t="shared" si="1220"/>
        <v>0</v>
      </c>
      <c r="G2798" s="27">
        <f t="shared" si="1226"/>
        <v>0</v>
      </c>
      <c r="H2798" s="2">
        <f>_xlfn.IFNA(IF(MATCH(AK2798,$AK$23:AK2797,0)&gt;0,0,0),1)</f>
        <v>0</v>
      </c>
      <c r="I2798" s="2">
        <f t="shared" si="1218"/>
        <v>6</v>
      </c>
      <c r="J2798" s="31">
        <f t="shared" si="1227"/>
        <v>4</v>
      </c>
      <c r="K2798" s="32">
        <f t="shared" si="1221"/>
        <v>0</v>
      </c>
      <c r="L2798" s="31">
        <f t="shared" si="1228"/>
        <v>2</v>
      </c>
      <c r="M2798" s="32">
        <f t="shared" si="1222"/>
        <v>0</v>
      </c>
      <c r="N2798" s="31">
        <f t="shared" si="1229"/>
        <v>0</v>
      </c>
      <c r="O2798" s="32">
        <f t="shared" si="1223"/>
        <v>0</v>
      </c>
      <c r="P2798" s="31">
        <f t="shared" si="1230"/>
        <v>0</v>
      </c>
      <c r="Q2798" s="32">
        <f t="shared" si="1224"/>
        <v>0</v>
      </c>
      <c r="R2798" s="31">
        <f t="shared" si="1231"/>
        <v>0</v>
      </c>
      <c r="S2798" s="32">
        <f t="shared" si="1225"/>
        <v>0</v>
      </c>
      <c r="T2798" s="31">
        <f t="shared" si="1232"/>
        <v>0</v>
      </c>
      <c r="V2798" s="1">
        <f t="shared" si="1234"/>
        <v>4</v>
      </c>
      <c r="W2798" s="1">
        <f t="shared" si="1235"/>
        <v>2</v>
      </c>
      <c r="X2798" s="1">
        <f t="shared" si="1236"/>
        <v>0</v>
      </c>
      <c r="Y2798" s="1">
        <f t="shared" si="1237"/>
        <v>0</v>
      </c>
      <c r="Z2798" s="1">
        <f t="shared" si="1238"/>
        <v>0</v>
      </c>
      <c r="AA2798" s="1">
        <f t="shared" si="1239"/>
        <v>0</v>
      </c>
      <c r="AD2798" s="1">
        <f t="shared" si="1240"/>
        <v>4</v>
      </c>
      <c r="AE2798" s="1">
        <f t="shared" si="1241"/>
        <v>2</v>
      </c>
      <c r="AF2798" s="1">
        <f t="shared" si="1242"/>
        <v>0</v>
      </c>
      <c r="AG2798" s="1">
        <f t="shared" si="1243"/>
        <v>0</v>
      </c>
      <c r="AH2798" s="1">
        <f t="shared" si="1244"/>
        <v>0</v>
      </c>
      <c r="AI2798" s="1">
        <f t="shared" si="1245"/>
        <v>0</v>
      </c>
      <c r="AK2798" s="1" t="str">
        <f t="shared" si="1233"/>
        <v>420000</v>
      </c>
    </row>
    <row r="2799" spans="4:37" x14ac:dyDescent="0.25">
      <c r="D2799" s="27">
        <v>2777</v>
      </c>
      <c r="E2799" s="27">
        <f t="shared" si="1219"/>
        <v>0</v>
      </c>
      <c r="F2799" s="27">
        <f t="shared" si="1220"/>
        <v>0</v>
      </c>
      <c r="G2799" s="27">
        <f t="shared" si="1226"/>
        <v>0</v>
      </c>
      <c r="H2799" s="2">
        <f>_xlfn.IFNA(IF(MATCH(AK2799,$AK$23:AK2798,0)&gt;0,0,0),1)</f>
        <v>0</v>
      </c>
      <c r="I2799" s="2">
        <f t="shared" si="1218"/>
        <v>4</v>
      </c>
      <c r="J2799" s="31">
        <f t="shared" si="1227"/>
        <v>1</v>
      </c>
      <c r="K2799" s="32">
        <f t="shared" si="1221"/>
        <v>0</v>
      </c>
      <c r="L2799" s="31">
        <f t="shared" si="1228"/>
        <v>3</v>
      </c>
      <c r="M2799" s="32">
        <f t="shared" si="1222"/>
        <v>0</v>
      </c>
      <c r="N2799" s="31">
        <f t="shared" si="1229"/>
        <v>0</v>
      </c>
      <c r="O2799" s="32">
        <f t="shared" si="1223"/>
        <v>0</v>
      </c>
      <c r="P2799" s="31">
        <f t="shared" si="1230"/>
        <v>0</v>
      </c>
      <c r="Q2799" s="32">
        <f t="shared" si="1224"/>
        <v>0</v>
      </c>
      <c r="R2799" s="31">
        <f t="shared" si="1231"/>
        <v>0</v>
      </c>
      <c r="S2799" s="32">
        <f t="shared" si="1225"/>
        <v>0</v>
      </c>
      <c r="T2799" s="31">
        <f t="shared" si="1232"/>
        <v>0</v>
      </c>
      <c r="V2799" s="1">
        <f t="shared" si="1234"/>
        <v>1</v>
      </c>
      <c r="W2799" s="1">
        <f t="shared" si="1235"/>
        <v>3</v>
      </c>
      <c r="X2799" s="1">
        <f t="shared" si="1236"/>
        <v>0</v>
      </c>
      <c r="Y2799" s="1">
        <f t="shared" si="1237"/>
        <v>0</v>
      </c>
      <c r="Z2799" s="1">
        <f t="shared" si="1238"/>
        <v>0</v>
      </c>
      <c r="AA2799" s="1">
        <f t="shared" si="1239"/>
        <v>0</v>
      </c>
      <c r="AD2799" s="1">
        <f t="shared" si="1240"/>
        <v>3</v>
      </c>
      <c r="AE2799" s="1">
        <f t="shared" si="1241"/>
        <v>1</v>
      </c>
      <c r="AF2799" s="1">
        <f t="shared" si="1242"/>
        <v>0</v>
      </c>
      <c r="AG2799" s="1">
        <f t="shared" si="1243"/>
        <v>0</v>
      </c>
      <c r="AH2799" s="1">
        <f t="shared" si="1244"/>
        <v>0</v>
      </c>
      <c r="AI2799" s="1">
        <f t="shared" si="1245"/>
        <v>0</v>
      </c>
      <c r="AK2799" s="1" t="str">
        <f t="shared" si="1233"/>
        <v>310000</v>
      </c>
    </row>
    <row r="2800" spans="4:37" x14ac:dyDescent="0.25">
      <c r="D2800" s="27">
        <v>2778</v>
      </c>
      <c r="E2800" s="27">
        <f t="shared" si="1219"/>
        <v>0</v>
      </c>
      <c r="F2800" s="27">
        <f t="shared" si="1220"/>
        <v>0</v>
      </c>
      <c r="G2800" s="27">
        <f t="shared" si="1226"/>
        <v>0</v>
      </c>
      <c r="H2800" s="2">
        <f>_xlfn.IFNA(IF(MATCH(AK2800,$AK$23:AK2799,0)&gt;0,0,0),1)</f>
        <v>0</v>
      </c>
      <c r="I2800" s="2">
        <f t="shared" si="1218"/>
        <v>5</v>
      </c>
      <c r="J2800" s="31">
        <f t="shared" si="1227"/>
        <v>2</v>
      </c>
      <c r="K2800" s="32">
        <f t="shared" si="1221"/>
        <v>0</v>
      </c>
      <c r="L2800" s="31">
        <f t="shared" si="1228"/>
        <v>3</v>
      </c>
      <c r="M2800" s="32">
        <f t="shared" si="1222"/>
        <v>0</v>
      </c>
      <c r="N2800" s="31">
        <f t="shared" si="1229"/>
        <v>0</v>
      </c>
      <c r="O2800" s="32">
        <f t="shared" si="1223"/>
        <v>0</v>
      </c>
      <c r="P2800" s="31">
        <f t="shared" si="1230"/>
        <v>0</v>
      </c>
      <c r="Q2800" s="32">
        <f t="shared" si="1224"/>
        <v>0</v>
      </c>
      <c r="R2800" s="31">
        <f t="shared" si="1231"/>
        <v>0</v>
      </c>
      <c r="S2800" s="32">
        <f t="shared" si="1225"/>
        <v>0</v>
      </c>
      <c r="T2800" s="31">
        <f t="shared" si="1232"/>
        <v>0</v>
      </c>
      <c r="V2800" s="1">
        <f t="shared" si="1234"/>
        <v>2</v>
      </c>
      <c r="W2800" s="1">
        <f t="shared" si="1235"/>
        <v>3</v>
      </c>
      <c r="X2800" s="1">
        <f t="shared" si="1236"/>
        <v>0</v>
      </c>
      <c r="Y2800" s="1">
        <f t="shared" si="1237"/>
        <v>0</v>
      </c>
      <c r="Z2800" s="1">
        <f t="shared" si="1238"/>
        <v>0</v>
      </c>
      <c r="AA2800" s="1">
        <f t="shared" si="1239"/>
        <v>0</v>
      </c>
      <c r="AD2800" s="1">
        <f t="shared" si="1240"/>
        <v>3</v>
      </c>
      <c r="AE2800" s="1">
        <f t="shared" si="1241"/>
        <v>2</v>
      </c>
      <c r="AF2800" s="1">
        <f t="shared" si="1242"/>
        <v>0</v>
      </c>
      <c r="AG2800" s="1">
        <f t="shared" si="1243"/>
        <v>0</v>
      </c>
      <c r="AH2800" s="1">
        <f t="shared" si="1244"/>
        <v>0</v>
      </c>
      <c r="AI2800" s="1">
        <f t="shared" si="1245"/>
        <v>0</v>
      </c>
      <c r="AK2800" s="1" t="str">
        <f t="shared" si="1233"/>
        <v>320000</v>
      </c>
    </row>
    <row r="2801" spans="4:37" x14ac:dyDescent="0.25">
      <c r="D2801" s="27">
        <v>2779</v>
      </c>
      <c r="E2801" s="27">
        <f t="shared" si="1219"/>
        <v>0</v>
      </c>
      <c r="F2801" s="27">
        <f t="shared" si="1220"/>
        <v>0</v>
      </c>
      <c r="G2801" s="27">
        <f t="shared" si="1226"/>
        <v>0</v>
      </c>
      <c r="H2801" s="2">
        <f>_xlfn.IFNA(IF(MATCH(AK2801,$AK$23:AK2800,0)&gt;0,0,0),1)</f>
        <v>0</v>
      </c>
      <c r="I2801" s="2">
        <f t="shared" si="1218"/>
        <v>6</v>
      </c>
      <c r="J2801" s="31">
        <f t="shared" si="1227"/>
        <v>3</v>
      </c>
      <c r="K2801" s="32">
        <f t="shared" si="1221"/>
        <v>1</v>
      </c>
      <c r="L2801" s="31">
        <f t="shared" si="1228"/>
        <v>3</v>
      </c>
      <c r="M2801" s="32">
        <f t="shared" si="1222"/>
        <v>0</v>
      </c>
      <c r="N2801" s="31">
        <f t="shared" si="1229"/>
        <v>0</v>
      </c>
      <c r="O2801" s="32">
        <f t="shared" si="1223"/>
        <v>0</v>
      </c>
      <c r="P2801" s="31">
        <f t="shared" si="1230"/>
        <v>0</v>
      </c>
      <c r="Q2801" s="32">
        <f t="shared" si="1224"/>
        <v>0</v>
      </c>
      <c r="R2801" s="31">
        <f t="shared" si="1231"/>
        <v>0</v>
      </c>
      <c r="S2801" s="32">
        <f t="shared" si="1225"/>
        <v>0</v>
      </c>
      <c r="T2801" s="31">
        <f t="shared" si="1232"/>
        <v>0</v>
      </c>
      <c r="V2801" s="1">
        <f t="shared" si="1234"/>
        <v>3</v>
      </c>
      <c r="W2801" s="1">
        <f t="shared" si="1235"/>
        <v>3</v>
      </c>
      <c r="X2801" s="1">
        <f t="shared" si="1236"/>
        <v>0</v>
      </c>
      <c r="Y2801" s="1">
        <f t="shared" si="1237"/>
        <v>0</v>
      </c>
      <c r="Z2801" s="1">
        <f t="shared" si="1238"/>
        <v>0</v>
      </c>
      <c r="AA2801" s="1">
        <f t="shared" si="1239"/>
        <v>0</v>
      </c>
      <c r="AD2801" s="1">
        <f t="shared" si="1240"/>
        <v>3</v>
      </c>
      <c r="AE2801" s="1">
        <f t="shared" si="1241"/>
        <v>3</v>
      </c>
      <c r="AF2801" s="1">
        <f t="shared" si="1242"/>
        <v>0</v>
      </c>
      <c r="AG2801" s="1">
        <f t="shared" si="1243"/>
        <v>0</v>
      </c>
      <c r="AH2801" s="1">
        <f t="shared" si="1244"/>
        <v>0</v>
      </c>
      <c r="AI2801" s="1">
        <f t="shared" si="1245"/>
        <v>0</v>
      </c>
      <c r="AK2801" s="1" t="str">
        <f t="shared" si="1233"/>
        <v>330000</v>
      </c>
    </row>
    <row r="2802" spans="4:37" x14ac:dyDescent="0.25">
      <c r="D2802" s="27">
        <v>2780</v>
      </c>
      <c r="E2802" s="27">
        <f t="shared" si="1219"/>
        <v>0</v>
      </c>
      <c r="F2802" s="27">
        <f t="shared" si="1220"/>
        <v>0</v>
      </c>
      <c r="G2802" s="27">
        <f t="shared" si="1226"/>
        <v>0</v>
      </c>
      <c r="H2802" s="2">
        <f>_xlfn.IFNA(IF(MATCH(AK2802,$AK$23:AK2801,0)&gt;0,0,0),1)</f>
        <v>0</v>
      </c>
      <c r="I2802" s="2">
        <f t="shared" si="1218"/>
        <v>7</v>
      </c>
      <c r="J2802" s="31">
        <f t="shared" si="1227"/>
        <v>4</v>
      </c>
      <c r="K2802" s="32">
        <f t="shared" si="1221"/>
        <v>0</v>
      </c>
      <c r="L2802" s="31">
        <f t="shared" si="1228"/>
        <v>3</v>
      </c>
      <c r="M2802" s="32">
        <f t="shared" si="1222"/>
        <v>0</v>
      </c>
      <c r="N2802" s="31">
        <f t="shared" si="1229"/>
        <v>0</v>
      </c>
      <c r="O2802" s="32">
        <f t="shared" si="1223"/>
        <v>0</v>
      </c>
      <c r="P2802" s="31">
        <f t="shared" si="1230"/>
        <v>0</v>
      </c>
      <c r="Q2802" s="32">
        <f t="shared" si="1224"/>
        <v>0</v>
      </c>
      <c r="R2802" s="31">
        <f t="shared" si="1231"/>
        <v>0</v>
      </c>
      <c r="S2802" s="32">
        <f t="shared" si="1225"/>
        <v>0</v>
      </c>
      <c r="T2802" s="31">
        <f t="shared" si="1232"/>
        <v>0</v>
      </c>
      <c r="V2802" s="1">
        <f t="shared" si="1234"/>
        <v>4</v>
      </c>
      <c r="W2802" s="1">
        <f t="shared" si="1235"/>
        <v>3</v>
      </c>
      <c r="X2802" s="1">
        <f t="shared" si="1236"/>
        <v>0</v>
      </c>
      <c r="Y2802" s="1">
        <f t="shared" si="1237"/>
        <v>0</v>
      </c>
      <c r="Z2802" s="1">
        <f t="shared" si="1238"/>
        <v>0</v>
      </c>
      <c r="AA2802" s="1">
        <f t="shared" si="1239"/>
        <v>0</v>
      </c>
      <c r="AD2802" s="1">
        <f t="shared" si="1240"/>
        <v>4</v>
      </c>
      <c r="AE2802" s="1">
        <f t="shared" si="1241"/>
        <v>3</v>
      </c>
      <c r="AF2802" s="1">
        <f t="shared" si="1242"/>
        <v>0</v>
      </c>
      <c r="AG2802" s="1">
        <f t="shared" si="1243"/>
        <v>0</v>
      </c>
      <c r="AH2802" s="1">
        <f t="shared" si="1244"/>
        <v>0</v>
      </c>
      <c r="AI2802" s="1">
        <f t="shared" si="1245"/>
        <v>0</v>
      </c>
      <c r="AK2802" s="1" t="str">
        <f t="shared" si="1233"/>
        <v>430000</v>
      </c>
    </row>
    <row r="2803" spans="4:37" x14ac:dyDescent="0.25">
      <c r="D2803" s="27">
        <v>2781</v>
      </c>
      <c r="E2803" s="27">
        <f t="shared" si="1219"/>
        <v>0</v>
      </c>
      <c r="F2803" s="27">
        <f t="shared" si="1220"/>
        <v>0</v>
      </c>
      <c r="G2803" s="27">
        <f t="shared" si="1226"/>
        <v>0</v>
      </c>
      <c r="H2803" s="2">
        <f>_xlfn.IFNA(IF(MATCH(AK2803,$AK$23:AK2802,0)&gt;0,0,0),1)</f>
        <v>0</v>
      </c>
      <c r="I2803" s="2">
        <f t="shared" si="1218"/>
        <v>5</v>
      </c>
      <c r="J2803" s="31">
        <f t="shared" si="1227"/>
        <v>1</v>
      </c>
      <c r="K2803" s="32">
        <f t="shared" si="1221"/>
        <v>0</v>
      </c>
      <c r="L2803" s="31">
        <f t="shared" si="1228"/>
        <v>4</v>
      </c>
      <c r="M2803" s="32">
        <f t="shared" si="1222"/>
        <v>0</v>
      </c>
      <c r="N2803" s="31">
        <f t="shared" si="1229"/>
        <v>0</v>
      </c>
      <c r="O2803" s="32">
        <f t="shared" si="1223"/>
        <v>0</v>
      </c>
      <c r="P2803" s="31">
        <f t="shared" si="1230"/>
        <v>0</v>
      </c>
      <c r="Q2803" s="32">
        <f t="shared" si="1224"/>
        <v>0</v>
      </c>
      <c r="R2803" s="31">
        <f t="shared" si="1231"/>
        <v>0</v>
      </c>
      <c r="S2803" s="32">
        <f t="shared" si="1225"/>
        <v>0</v>
      </c>
      <c r="T2803" s="31">
        <f t="shared" si="1232"/>
        <v>0</v>
      </c>
      <c r="V2803" s="1">
        <f t="shared" si="1234"/>
        <v>1</v>
      </c>
      <c r="W2803" s="1">
        <f t="shared" si="1235"/>
        <v>4</v>
      </c>
      <c r="X2803" s="1">
        <f t="shared" si="1236"/>
        <v>0</v>
      </c>
      <c r="Y2803" s="1">
        <f t="shared" si="1237"/>
        <v>0</v>
      </c>
      <c r="Z2803" s="1">
        <f t="shared" si="1238"/>
        <v>0</v>
      </c>
      <c r="AA2803" s="1">
        <f t="shared" si="1239"/>
        <v>0</v>
      </c>
      <c r="AD2803" s="1">
        <f t="shared" si="1240"/>
        <v>4</v>
      </c>
      <c r="AE2803" s="1">
        <f t="shared" si="1241"/>
        <v>1</v>
      </c>
      <c r="AF2803" s="1">
        <f t="shared" si="1242"/>
        <v>0</v>
      </c>
      <c r="AG2803" s="1">
        <f t="shared" si="1243"/>
        <v>0</v>
      </c>
      <c r="AH2803" s="1">
        <f t="shared" si="1244"/>
        <v>0</v>
      </c>
      <c r="AI2803" s="1">
        <f t="shared" si="1245"/>
        <v>0</v>
      </c>
      <c r="AK2803" s="1" t="str">
        <f t="shared" si="1233"/>
        <v>410000</v>
      </c>
    </row>
    <row r="2804" spans="4:37" x14ac:dyDescent="0.25">
      <c r="D2804" s="27">
        <v>2782</v>
      </c>
      <c r="E2804" s="27">
        <f t="shared" si="1219"/>
        <v>0</v>
      </c>
      <c r="F2804" s="27">
        <f t="shared" si="1220"/>
        <v>0</v>
      </c>
      <c r="G2804" s="27">
        <f t="shared" si="1226"/>
        <v>0</v>
      </c>
      <c r="H2804" s="2">
        <f>_xlfn.IFNA(IF(MATCH(AK2804,$AK$23:AK2803,0)&gt;0,0,0),1)</f>
        <v>0</v>
      </c>
      <c r="I2804" s="2">
        <f t="shared" si="1218"/>
        <v>6</v>
      </c>
      <c r="J2804" s="31">
        <f t="shared" si="1227"/>
        <v>2</v>
      </c>
      <c r="K2804" s="32">
        <f t="shared" si="1221"/>
        <v>0</v>
      </c>
      <c r="L2804" s="31">
        <f t="shared" si="1228"/>
        <v>4</v>
      </c>
      <c r="M2804" s="32">
        <f t="shared" si="1222"/>
        <v>0</v>
      </c>
      <c r="N2804" s="31">
        <f t="shared" si="1229"/>
        <v>0</v>
      </c>
      <c r="O2804" s="32">
        <f t="shared" si="1223"/>
        <v>0</v>
      </c>
      <c r="P2804" s="31">
        <f t="shared" si="1230"/>
        <v>0</v>
      </c>
      <c r="Q2804" s="32">
        <f t="shared" si="1224"/>
        <v>0</v>
      </c>
      <c r="R2804" s="31">
        <f t="shared" si="1231"/>
        <v>0</v>
      </c>
      <c r="S2804" s="32">
        <f t="shared" si="1225"/>
        <v>0</v>
      </c>
      <c r="T2804" s="31">
        <f t="shared" si="1232"/>
        <v>0</v>
      </c>
      <c r="V2804" s="1">
        <f t="shared" si="1234"/>
        <v>2</v>
      </c>
      <c r="W2804" s="1">
        <f t="shared" si="1235"/>
        <v>4</v>
      </c>
      <c r="X2804" s="1">
        <f t="shared" si="1236"/>
        <v>0</v>
      </c>
      <c r="Y2804" s="1">
        <f t="shared" si="1237"/>
        <v>0</v>
      </c>
      <c r="Z2804" s="1">
        <f t="shared" si="1238"/>
        <v>0</v>
      </c>
      <c r="AA2804" s="1">
        <f t="shared" si="1239"/>
        <v>0</v>
      </c>
      <c r="AD2804" s="1">
        <f t="shared" si="1240"/>
        <v>4</v>
      </c>
      <c r="AE2804" s="1">
        <f t="shared" si="1241"/>
        <v>2</v>
      </c>
      <c r="AF2804" s="1">
        <f t="shared" si="1242"/>
        <v>0</v>
      </c>
      <c r="AG2804" s="1">
        <f t="shared" si="1243"/>
        <v>0</v>
      </c>
      <c r="AH2804" s="1">
        <f t="shared" si="1244"/>
        <v>0</v>
      </c>
      <c r="AI2804" s="1">
        <f t="shared" si="1245"/>
        <v>0</v>
      </c>
      <c r="AK2804" s="1" t="str">
        <f t="shared" si="1233"/>
        <v>420000</v>
      </c>
    </row>
    <row r="2805" spans="4:37" x14ac:dyDescent="0.25">
      <c r="D2805" s="27">
        <v>2783</v>
      </c>
      <c r="E2805" s="27">
        <f t="shared" si="1219"/>
        <v>0</v>
      </c>
      <c r="F2805" s="27">
        <f t="shared" si="1220"/>
        <v>0</v>
      </c>
      <c r="G2805" s="27">
        <f t="shared" si="1226"/>
        <v>0</v>
      </c>
      <c r="H2805" s="2">
        <f>_xlfn.IFNA(IF(MATCH(AK2805,$AK$23:AK2804,0)&gt;0,0,0),1)</f>
        <v>0</v>
      </c>
      <c r="I2805" s="2">
        <f t="shared" si="1218"/>
        <v>7</v>
      </c>
      <c r="J2805" s="31">
        <f t="shared" si="1227"/>
        <v>3</v>
      </c>
      <c r="K2805" s="32">
        <f t="shared" si="1221"/>
        <v>0</v>
      </c>
      <c r="L2805" s="31">
        <f t="shared" si="1228"/>
        <v>4</v>
      </c>
      <c r="M2805" s="32">
        <f t="shared" si="1222"/>
        <v>0</v>
      </c>
      <c r="N2805" s="31">
        <f t="shared" si="1229"/>
        <v>0</v>
      </c>
      <c r="O2805" s="32">
        <f t="shared" si="1223"/>
        <v>0</v>
      </c>
      <c r="P2805" s="31">
        <f t="shared" si="1230"/>
        <v>0</v>
      </c>
      <c r="Q2805" s="32">
        <f t="shared" si="1224"/>
        <v>0</v>
      </c>
      <c r="R2805" s="31">
        <f t="shared" si="1231"/>
        <v>0</v>
      </c>
      <c r="S2805" s="32">
        <f t="shared" si="1225"/>
        <v>0</v>
      </c>
      <c r="T2805" s="31">
        <f t="shared" si="1232"/>
        <v>0</v>
      </c>
      <c r="V2805" s="1">
        <f t="shared" si="1234"/>
        <v>3</v>
      </c>
      <c r="W2805" s="1">
        <f t="shared" si="1235"/>
        <v>4</v>
      </c>
      <c r="X2805" s="1">
        <f t="shared" si="1236"/>
        <v>0</v>
      </c>
      <c r="Y2805" s="1">
        <f t="shared" si="1237"/>
        <v>0</v>
      </c>
      <c r="Z2805" s="1">
        <f t="shared" si="1238"/>
        <v>0</v>
      </c>
      <c r="AA2805" s="1">
        <f t="shared" si="1239"/>
        <v>0</v>
      </c>
      <c r="AD2805" s="1">
        <f t="shared" si="1240"/>
        <v>4</v>
      </c>
      <c r="AE2805" s="1">
        <f t="shared" si="1241"/>
        <v>3</v>
      </c>
      <c r="AF2805" s="1">
        <f t="shared" si="1242"/>
        <v>0</v>
      </c>
      <c r="AG2805" s="1">
        <f t="shared" si="1243"/>
        <v>0</v>
      </c>
      <c r="AH2805" s="1">
        <f t="shared" si="1244"/>
        <v>0</v>
      </c>
      <c r="AI2805" s="1">
        <f t="shared" si="1245"/>
        <v>0</v>
      </c>
      <c r="AK2805" s="1" t="str">
        <f t="shared" si="1233"/>
        <v>430000</v>
      </c>
    </row>
    <row r="2806" spans="4:37" x14ac:dyDescent="0.25">
      <c r="D2806" s="27">
        <v>2784</v>
      </c>
      <c r="E2806" s="27">
        <f t="shared" si="1219"/>
        <v>0</v>
      </c>
      <c r="F2806" s="27">
        <f t="shared" si="1220"/>
        <v>0</v>
      </c>
      <c r="G2806" s="27">
        <f t="shared" si="1226"/>
        <v>0</v>
      </c>
      <c r="H2806" s="2">
        <f>_xlfn.IFNA(IF(MATCH(AK2806,$AK$23:AK2805,0)&gt;0,0,0),1)</f>
        <v>0</v>
      </c>
      <c r="I2806" s="2">
        <f t="shared" si="1218"/>
        <v>8</v>
      </c>
      <c r="J2806" s="31">
        <f t="shared" si="1227"/>
        <v>4</v>
      </c>
      <c r="K2806" s="32">
        <f t="shared" si="1221"/>
        <v>1</v>
      </c>
      <c r="L2806" s="31">
        <f t="shared" si="1228"/>
        <v>4</v>
      </c>
      <c r="M2806" s="32">
        <f t="shared" si="1222"/>
        <v>0</v>
      </c>
      <c r="N2806" s="31">
        <f t="shared" si="1229"/>
        <v>0</v>
      </c>
      <c r="O2806" s="32">
        <f t="shared" si="1223"/>
        <v>0</v>
      </c>
      <c r="P2806" s="31">
        <f t="shared" si="1230"/>
        <v>0</v>
      </c>
      <c r="Q2806" s="32">
        <f t="shared" si="1224"/>
        <v>0</v>
      </c>
      <c r="R2806" s="31">
        <f t="shared" si="1231"/>
        <v>0</v>
      </c>
      <c r="S2806" s="32">
        <f t="shared" si="1225"/>
        <v>0</v>
      </c>
      <c r="T2806" s="31">
        <f t="shared" si="1232"/>
        <v>0</v>
      </c>
      <c r="V2806" s="1">
        <f t="shared" si="1234"/>
        <v>4</v>
      </c>
      <c r="W2806" s="1">
        <f t="shared" si="1235"/>
        <v>4</v>
      </c>
      <c r="X2806" s="1">
        <f t="shared" si="1236"/>
        <v>0</v>
      </c>
      <c r="Y2806" s="1">
        <f t="shared" si="1237"/>
        <v>0</v>
      </c>
      <c r="Z2806" s="1">
        <f t="shared" si="1238"/>
        <v>0</v>
      </c>
      <c r="AA2806" s="1">
        <f t="shared" si="1239"/>
        <v>0</v>
      </c>
      <c r="AD2806" s="1">
        <f t="shared" si="1240"/>
        <v>4</v>
      </c>
      <c r="AE2806" s="1">
        <f t="shared" si="1241"/>
        <v>4</v>
      </c>
      <c r="AF2806" s="1">
        <f t="shared" si="1242"/>
        <v>0</v>
      </c>
      <c r="AG2806" s="1">
        <f t="shared" si="1243"/>
        <v>0</v>
      </c>
      <c r="AH2806" s="1">
        <f t="shared" si="1244"/>
        <v>0</v>
      </c>
      <c r="AI2806" s="1">
        <f t="shared" si="1245"/>
        <v>0</v>
      </c>
      <c r="AK2806" s="1" t="str">
        <f t="shared" si="1233"/>
        <v>440000</v>
      </c>
    </row>
    <row r="2807" spans="4:37" x14ac:dyDescent="0.25">
      <c r="D2807" s="27">
        <v>2785</v>
      </c>
      <c r="E2807" s="27">
        <f t="shared" si="1219"/>
        <v>0</v>
      </c>
      <c r="F2807" s="27">
        <f t="shared" si="1220"/>
        <v>0</v>
      </c>
      <c r="G2807" s="27">
        <f t="shared" si="1226"/>
        <v>0</v>
      </c>
      <c r="H2807" s="2">
        <f>_xlfn.IFNA(IF(MATCH(AK2807,$AK$23:AK2806,0)&gt;0,0,0),1)</f>
        <v>0</v>
      </c>
      <c r="I2807" s="2">
        <f t="shared" si="1218"/>
        <v>2</v>
      </c>
      <c r="J2807" s="31">
        <f t="shared" si="1227"/>
        <v>1</v>
      </c>
      <c r="K2807" s="32">
        <f t="shared" si="1221"/>
        <v>1</v>
      </c>
      <c r="L2807" s="31">
        <f t="shared" si="1228"/>
        <v>1</v>
      </c>
      <c r="M2807" s="32">
        <f t="shared" si="1222"/>
        <v>0</v>
      </c>
      <c r="N2807" s="31">
        <f t="shared" si="1229"/>
        <v>0</v>
      </c>
      <c r="O2807" s="32">
        <f t="shared" si="1223"/>
        <v>0</v>
      </c>
      <c r="P2807" s="31">
        <f t="shared" si="1230"/>
        <v>0</v>
      </c>
      <c r="Q2807" s="32">
        <f t="shared" si="1224"/>
        <v>0</v>
      </c>
      <c r="R2807" s="31">
        <f t="shared" si="1231"/>
        <v>0</v>
      </c>
      <c r="S2807" s="32">
        <f t="shared" si="1225"/>
        <v>0</v>
      </c>
      <c r="T2807" s="31">
        <f t="shared" si="1232"/>
        <v>0</v>
      </c>
      <c r="V2807" s="1">
        <f t="shared" si="1234"/>
        <v>1</v>
      </c>
      <c r="W2807" s="1">
        <f t="shared" si="1235"/>
        <v>1</v>
      </c>
      <c r="X2807" s="1">
        <f t="shared" si="1236"/>
        <v>0</v>
      </c>
      <c r="Y2807" s="1">
        <f t="shared" si="1237"/>
        <v>0</v>
      </c>
      <c r="Z2807" s="1">
        <f t="shared" si="1238"/>
        <v>0</v>
      </c>
      <c r="AA2807" s="1">
        <f t="shared" si="1239"/>
        <v>0</v>
      </c>
      <c r="AD2807" s="1">
        <f t="shared" si="1240"/>
        <v>1</v>
      </c>
      <c r="AE2807" s="1">
        <f t="shared" si="1241"/>
        <v>1</v>
      </c>
      <c r="AF2807" s="1">
        <f t="shared" si="1242"/>
        <v>0</v>
      </c>
      <c r="AG2807" s="1">
        <f t="shared" si="1243"/>
        <v>0</v>
      </c>
      <c r="AH2807" s="1">
        <f t="shared" si="1244"/>
        <v>0</v>
      </c>
      <c r="AI2807" s="1">
        <f t="shared" si="1245"/>
        <v>0</v>
      </c>
      <c r="AK2807" s="1" t="str">
        <f t="shared" si="1233"/>
        <v>110000</v>
      </c>
    </row>
    <row r="2808" spans="4:37" x14ac:dyDescent="0.25">
      <c r="D2808" s="27">
        <v>2786</v>
      </c>
      <c r="E2808" s="27">
        <f t="shared" si="1219"/>
        <v>0</v>
      </c>
      <c r="F2808" s="27">
        <f t="shared" si="1220"/>
        <v>0</v>
      </c>
      <c r="G2808" s="27">
        <f t="shared" si="1226"/>
        <v>0</v>
      </c>
      <c r="H2808" s="2">
        <f>_xlfn.IFNA(IF(MATCH(AK2808,$AK$23:AK2807,0)&gt;0,0,0),1)</f>
        <v>0</v>
      </c>
      <c r="I2808" s="2">
        <f t="shared" si="1218"/>
        <v>3</v>
      </c>
      <c r="J2808" s="31">
        <f t="shared" si="1227"/>
        <v>2</v>
      </c>
      <c r="K2808" s="32">
        <f t="shared" si="1221"/>
        <v>0</v>
      </c>
      <c r="L2808" s="31">
        <f t="shared" si="1228"/>
        <v>1</v>
      </c>
      <c r="M2808" s="32">
        <f t="shared" si="1222"/>
        <v>0</v>
      </c>
      <c r="N2808" s="31">
        <f t="shared" si="1229"/>
        <v>0</v>
      </c>
      <c r="O2808" s="32">
        <f t="shared" si="1223"/>
        <v>0</v>
      </c>
      <c r="P2808" s="31">
        <f t="shared" si="1230"/>
        <v>0</v>
      </c>
      <c r="Q2808" s="32">
        <f t="shared" si="1224"/>
        <v>0</v>
      </c>
      <c r="R2808" s="31">
        <f t="shared" si="1231"/>
        <v>0</v>
      </c>
      <c r="S2808" s="32">
        <f t="shared" si="1225"/>
        <v>0</v>
      </c>
      <c r="T2808" s="31">
        <f t="shared" si="1232"/>
        <v>0</v>
      </c>
      <c r="V2808" s="1">
        <f t="shared" si="1234"/>
        <v>2</v>
      </c>
      <c r="W2808" s="1">
        <f t="shared" si="1235"/>
        <v>1</v>
      </c>
      <c r="X2808" s="1">
        <f t="shared" si="1236"/>
        <v>0</v>
      </c>
      <c r="Y2808" s="1">
        <f t="shared" si="1237"/>
        <v>0</v>
      </c>
      <c r="Z2808" s="1">
        <f t="shared" si="1238"/>
        <v>0</v>
      </c>
      <c r="AA2808" s="1">
        <f t="shared" si="1239"/>
        <v>0</v>
      </c>
      <c r="AD2808" s="1">
        <f t="shared" si="1240"/>
        <v>2</v>
      </c>
      <c r="AE2808" s="1">
        <f t="shared" si="1241"/>
        <v>1</v>
      </c>
      <c r="AF2808" s="1">
        <f t="shared" si="1242"/>
        <v>0</v>
      </c>
      <c r="AG2808" s="1">
        <f t="shared" si="1243"/>
        <v>0</v>
      </c>
      <c r="AH2808" s="1">
        <f t="shared" si="1244"/>
        <v>0</v>
      </c>
      <c r="AI2808" s="1">
        <f t="shared" si="1245"/>
        <v>0</v>
      </c>
      <c r="AK2808" s="1" t="str">
        <f t="shared" si="1233"/>
        <v>210000</v>
      </c>
    </row>
    <row r="2809" spans="4:37" x14ac:dyDescent="0.25">
      <c r="D2809" s="27">
        <v>2787</v>
      </c>
      <c r="E2809" s="27">
        <f t="shared" si="1219"/>
        <v>0</v>
      </c>
      <c r="F2809" s="27">
        <f t="shared" si="1220"/>
        <v>0</v>
      </c>
      <c r="G2809" s="27">
        <f t="shared" si="1226"/>
        <v>0</v>
      </c>
      <c r="H2809" s="2">
        <f>_xlfn.IFNA(IF(MATCH(AK2809,$AK$23:AK2808,0)&gt;0,0,0),1)</f>
        <v>0</v>
      </c>
      <c r="I2809" s="2">
        <f t="shared" si="1218"/>
        <v>4</v>
      </c>
      <c r="J2809" s="31">
        <f t="shared" si="1227"/>
        <v>3</v>
      </c>
      <c r="K2809" s="32">
        <f t="shared" si="1221"/>
        <v>0</v>
      </c>
      <c r="L2809" s="31">
        <f t="shared" si="1228"/>
        <v>1</v>
      </c>
      <c r="M2809" s="32">
        <f t="shared" si="1222"/>
        <v>0</v>
      </c>
      <c r="N2809" s="31">
        <f t="shared" si="1229"/>
        <v>0</v>
      </c>
      <c r="O2809" s="32">
        <f t="shared" si="1223"/>
        <v>0</v>
      </c>
      <c r="P2809" s="31">
        <f t="shared" si="1230"/>
        <v>0</v>
      </c>
      <c r="Q2809" s="32">
        <f t="shared" si="1224"/>
        <v>0</v>
      </c>
      <c r="R2809" s="31">
        <f t="shared" si="1231"/>
        <v>0</v>
      </c>
      <c r="S2809" s="32">
        <f t="shared" si="1225"/>
        <v>0</v>
      </c>
      <c r="T2809" s="31">
        <f t="shared" si="1232"/>
        <v>0</v>
      </c>
      <c r="V2809" s="1">
        <f t="shared" si="1234"/>
        <v>3</v>
      </c>
      <c r="W2809" s="1">
        <f t="shared" si="1235"/>
        <v>1</v>
      </c>
      <c r="X2809" s="1">
        <f t="shared" si="1236"/>
        <v>0</v>
      </c>
      <c r="Y2809" s="1">
        <f t="shared" si="1237"/>
        <v>0</v>
      </c>
      <c r="Z2809" s="1">
        <f t="shared" si="1238"/>
        <v>0</v>
      </c>
      <c r="AA2809" s="1">
        <f t="shared" si="1239"/>
        <v>0</v>
      </c>
      <c r="AD2809" s="1">
        <f t="shared" si="1240"/>
        <v>3</v>
      </c>
      <c r="AE2809" s="1">
        <f t="shared" si="1241"/>
        <v>1</v>
      </c>
      <c r="AF2809" s="1">
        <f t="shared" si="1242"/>
        <v>0</v>
      </c>
      <c r="AG2809" s="1">
        <f t="shared" si="1243"/>
        <v>0</v>
      </c>
      <c r="AH2809" s="1">
        <f t="shared" si="1244"/>
        <v>0</v>
      </c>
      <c r="AI2809" s="1">
        <f t="shared" si="1245"/>
        <v>0</v>
      </c>
      <c r="AK2809" s="1" t="str">
        <f t="shared" si="1233"/>
        <v>310000</v>
      </c>
    </row>
    <row r="2810" spans="4:37" x14ac:dyDescent="0.25">
      <c r="D2810" s="27">
        <v>2788</v>
      </c>
      <c r="E2810" s="27">
        <f t="shared" si="1219"/>
        <v>0</v>
      </c>
      <c r="F2810" s="27">
        <f t="shared" si="1220"/>
        <v>0</v>
      </c>
      <c r="G2810" s="27">
        <f t="shared" si="1226"/>
        <v>0</v>
      </c>
      <c r="H2810" s="2">
        <f>_xlfn.IFNA(IF(MATCH(AK2810,$AK$23:AK2809,0)&gt;0,0,0),1)</f>
        <v>0</v>
      </c>
      <c r="I2810" s="2">
        <f t="shared" si="1218"/>
        <v>5</v>
      </c>
      <c r="J2810" s="31">
        <f t="shared" si="1227"/>
        <v>4</v>
      </c>
      <c r="K2810" s="32">
        <f t="shared" si="1221"/>
        <v>0</v>
      </c>
      <c r="L2810" s="31">
        <f t="shared" si="1228"/>
        <v>1</v>
      </c>
      <c r="M2810" s="32">
        <f t="shared" si="1222"/>
        <v>0</v>
      </c>
      <c r="N2810" s="31">
        <f t="shared" si="1229"/>
        <v>0</v>
      </c>
      <c r="O2810" s="32">
        <f t="shared" si="1223"/>
        <v>0</v>
      </c>
      <c r="P2810" s="31">
        <f t="shared" si="1230"/>
        <v>0</v>
      </c>
      <c r="Q2810" s="32">
        <f t="shared" si="1224"/>
        <v>0</v>
      </c>
      <c r="R2810" s="31">
        <f t="shared" si="1231"/>
        <v>0</v>
      </c>
      <c r="S2810" s="32">
        <f t="shared" si="1225"/>
        <v>0</v>
      </c>
      <c r="T2810" s="31">
        <f t="shared" si="1232"/>
        <v>0</v>
      </c>
      <c r="V2810" s="1">
        <f t="shared" si="1234"/>
        <v>4</v>
      </c>
      <c r="W2810" s="1">
        <f t="shared" si="1235"/>
        <v>1</v>
      </c>
      <c r="X2810" s="1">
        <f t="shared" si="1236"/>
        <v>0</v>
      </c>
      <c r="Y2810" s="1">
        <f t="shared" si="1237"/>
        <v>0</v>
      </c>
      <c r="Z2810" s="1">
        <f t="shared" si="1238"/>
        <v>0</v>
      </c>
      <c r="AA2810" s="1">
        <f t="shared" si="1239"/>
        <v>0</v>
      </c>
      <c r="AD2810" s="1">
        <f t="shared" si="1240"/>
        <v>4</v>
      </c>
      <c r="AE2810" s="1">
        <f t="shared" si="1241"/>
        <v>1</v>
      </c>
      <c r="AF2810" s="1">
        <f t="shared" si="1242"/>
        <v>0</v>
      </c>
      <c r="AG2810" s="1">
        <f t="shared" si="1243"/>
        <v>0</v>
      </c>
      <c r="AH2810" s="1">
        <f t="shared" si="1244"/>
        <v>0</v>
      </c>
      <c r="AI2810" s="1">
        <f t="shared" si="1245"/>
        <v>0</v>
      </c>
      <c r="AK2810" s="1" t="str">
        <f t="shared" si="1233"/>
        <v>410000</v>
      </c>
    </row>
    <row r="2811" spans="4:37" x14ac:dyDescent="0.25">
      <c r="D2811" s="27">
        <v>2789</v>
      </c>
      <c r="E2811" s="27">
        <f t="shared" si="1219"/>
        <v>0</v>
      </c>
      <c r="F2811" s="27">
        <f t="shared" si="1220"/>
        <v>0</v>
      </c>
      <c r="G2811" s="27">
        <f t="shared" si="1226"/>
        <v>0</v>
      </c>
      <c r="H2811" s="2">
        <f>_xlfn.IFNA(IF(MATCH(AK2811,$AK$23:AK2810,0)&gt;0,0,0),1)</f>
        <v>0</v>
      </c>
      <c r="I2811" s="2">
        <f t="shared" si="1218"/>
        <v>3</v>
      </c>
      <c r="J2811" s="31">
        <f t="shared" si="1227"/>
        <v>1</v>
      </c>
      <c r="K2811" s="32">
        <f t="shared" si="1221"/>
        <v>0</v>
      </c>
      <c r="L2811" s="31">
        <f t="shared" si="1228"/>
        <v>2</v>
      </c>
      <c r="M2811" s="32">
        <f t="shared" si="1222"/>
        <v>0</v>
      </c>
      <c r="N2811" s="31">
        <f t="shared" si="1229"/>
        <v>0</v>
      </c>
      <c r="O2811" s="32">
        <f t="shared" si="1223"/>
        <v>0</v>
      </c>
      <c r="P2811" s="31">
        <f t="shared" si="1230"/>
        <v>0</v>
      </c>
      <c r="Q2811" s="32">
        <f t="shared" si="1224"/>
        <v>0</v>
      </c>
      <c r="R2811" s="31">
        <f t="shared" si="1231"/>
        <v>0</v>
      </c>
      <c r="S2811" s="32">
        <f t="shared" si="1225"/>
        <v>0</v>
      </c>
      <c r="T2811" s="31">
        <f t="shared" si="1232"/>
        <v>0</v>
      </c>
      <c r="V2811" s="1">
        <f t="shared" si="1234"/>
        <v>1</v>
      </c>
      <c r="W2811" s="1">
        <f t="shared" si="1235"/>
        <v>2</v>
      </c>
      <c r="X2811" s="1">
        <f t="shared" si="1236"/>
        <v>0</v>
      </c>
      <c r="Y2811" s="1">
        <f t="shared" si="1237"/>
        <v>0</v>
      </c>
      <c r="Z2811" s="1">
        <f t="shared" si="1238"/>
        <v>0</v>
      </c>
      <c r="AA2811" s="1">
        <f t="shared" si="1239"/>
        <v>0</v>
      </c>
      <c r="AD2811" s="1">
        <f t="shared" si="1240"/>
        <v>2</v>
      </c>
      <c r="AE2811" s="1">
        <f t="shared" si="1241"/>
        <v>1</v>
      </c>
      <c r="AF2811" s="1">
        <f t="shared" si="1242"/>
        <v>0</v>
      </c>
      <c r="AG2811" s="1">
        <f t="shared" si="1243"/>
        <v>0</v>
      </c>
      <c r="AH2811" s="1">
        <f t="shared" si="1244"/>
        <v>0</v>
      </c>
      <c r="AI2811" s="1">
        <f t="shared" si="1245"/>
        <v>0</v>
      </c>
      <c r="AK2811" s="1" t="str">
        <f t="shared" si="1233"/>
        <v>210000</v>
      </c>
    </row>
    <row r="2812" spans="4:37" x14ac:dyDescent="0.25">
      <c r="D2812" s="27">
        <v>2790</v>
      </c>
      <c r="E2812" s="27">
        <f t="shared" si="1219"/>
        <v>0</v>
      </c>
      <c r="F2812" s="27">
        <f t="shared" si="1220"/>
        <v>0</v>
      </c>
      <c r="G2812" s="27">
        <f t="shared" si="1226"/>
        <v>0</v>
      </c>
      <c r="H2812" s="2">
        <f>_xlfn.IFNA(IF(MATCH(AK2812,$AK$23:AK2811,0)&gt;0,0,0),1)</f>
        <v>0</v>
      </c>
      <c r="I2812" s="2">
        <f t="shared" si="1218"/>
        <v>4</v>
      </c>
      <c r="J2812" s="31">
        <f t="shared" si="1227"/>
        <v>2</v>
      </c>
      <c r="K2812" s="32">
        <f t="shared" si="1221"/>
        <v>1</v>
      </c>
      <c r="L2812" s="31">
        <f t="shared" si="1228"/>
        <v>2</v>
      </c>
      <c r="M2812" s="32">
        <f t="shared" si="1222"/>
        <v>0</v>
      </c>
      <c r="N2812" s="31">
        <f t="shared" si="1229"/>
        <v>0</v>
      </c>
      <c r="O2812" s="32">
        <f t="shared" si="1223"/>
        <v>0</v>
      </c>
      <c r="P2812" s="31">
        <f t="shared" si="1230"/>
        <v>0</v>
      </c>
      <c r="Q2812" s="32">
        <f t="shared" si="1224"/>
        <v>0</v>
      </c>
      <c r="R2812" s="31">
        <f t="shared" si="1231"/>
        <v>0</v>
      </c>
      <c r="S2812" s="32">
        <f t="shared" si="1225"/>
        <v>0</v>
      </c>
      <c r="T2812" s="31">
        <f t="shared" si="1232"/>
        <v>0</v>
      </c>
      <c r="V2812" s="1">
        <f t="shared" si="1234"/>
        <v>2</v>
      </c>
      <c r="W2812" s="1">
        <f t="shared" si="1235"/>
        <v>2</v>
      </c>
      <c r="X2812" s="1">
        <f t="shared" si="1236"/>
        <v>0</v>
      </c>
      <c r="Y2812" s="1">
        <f t="shared" si="1237"/>
        <v>0</v>
      </c>
      <c r="Z2812" s="1">
        <f t="shared" si="1238"/>
        <v>0</v>
      </c>
      <c r="AA2812" s="1">
        <f t="shared" si="1239"/>
        <v>0</v>
      </c>
      <c r="AD2812" s="1">
        <f t="shared" si="1240"/>
        <v>2</v>
      </c>
      <c r="AE2812" s="1">
        <f t="shared" si="1241"/>
        <v>2</v>
      </c>
      <c r="AF2812" s="1">
        <f t="shared" si="1242"/>
        <v>0</v>
      </c>
      <c r="AG2812" s="1">
        <f t="shared" si="1243"/>
        <v>0</v>
      </c>
      <c r="AH2812" s="1">
        <f t="shared" si="1244"/>
        <v>0</v>
      </c>
      <c r="AI2812" s="1">
        <f t="shared" si="1245"/>
        <v>0</v>
      </c>
      <c r="AK2812" s="1" t="str">
        <f t="shared" si="1233"/>
        <v>220000</v>
      </c>
    </row>
    <row r="2813" spans="4:37" x14ac:dyDescent="0.25">
      <c r="D2813" s="27">
        <v>2791</v>
      </c>
      <c r="E2813" s="27">
        <f t="shared" si="1219"/>
        <v>0</v>
      </c>
      <c r="F2813" s="27">
        <f t="shared" si="1220"/>
        <v>0</v>
      </c>
      <c r="G2813" s="27">
        <f t="shared" si="1226"/>
        <v>0</v>
      </c>
      <c r="H2813" s="2">
        <f>_xlfn.IFNA(IF(MATCH(AK2813,$AK$23:AK2812,0)&gt;0,0,0),1)</f>
        <v>0</v>
      </c>
      <c r="I2813" s="2">
        <f t="shared" si="1218"/>
        <v>5</v>
      </c>
      <c r="J2813" s="31">
        <f t="shared" si="1227"/>
        <v>3</v>
      </c>
      <c r="K2813" s="32">
        <f t="shared" si="1221"/>
        <v>0</v>
      </c>
      <c r="L2813" s="31">
        <f t="shared" si="1228"/>
        <v>2</v>
      </c>
      <c r="M2813" s="32">
        <f t="shared" si="1222"/>
        <v>0</v>
      </c>
      <c r="N2813" s="31">
        <f t="shared" si="1229"/>
        <v>0</v>
      </c>
      <c r="O2813" s="32">
        <f t="shared" si="1223"/>
        <v>0</v>
      </c>
      <c r="P2813" s="31">
        <f t="shared" si="1230"/>
        <v>0</v>
      </c>
      <c r="Q2813" s="32">
        <f t="shared" si="1224"/>
        <v>0</v>
      </c>
      <c r="R2813" s="31">
        <f t="shared" si="1231"/>
        <v>0</v>
      </c>
      <c r="S2813" s="32">
        <f t="shared" si="1225"/>
        <v>0</v>
      </c>
      <c r="T2813" s="31">
        <f t="shared" si="1232"/>
        <v>0</v>
      </c>
      <c r="V2813" s="1">
        <f t="shared" si="1234"/>
        <v>3</v>
      </c>
      <c r="W2813" s="1">
        <f t="shared" si="1235"/>
        <v>2</v>
      </c>
      <c r="X2813" s="1">
        <f t="shared" si="1236"/>
        <v>0</v>
      </c>
      <c r="Y2813" s="1">
        <f t="shared" si="1237"/>
        <v>0</v>
      </c>
      <c r="Z2813" s="1">
        <f t="shared" si="1238"/>
        <v>0</v>
      </c>
      <c r="AA2813" s="1">
        <f t="shared" si="1239"/>
        <v>0</v>
      </c>
      <c r="AD2813" s="1">
        <f t="shared" si="1240"/>
        <v>3</v>
      </c>
      <c r="AE2813" s="1">
        <f t="shared" si="1241"/>
        <v>2</v>
      </c>
      <c r="AF2813" s="1">
        <f t="shared" si="1242"/>
        <v>0</v>
      </c>
      <c r="AG2813" s="1">
        <f t="shared" si="1243"/>
        <v>0</v>
      </c>
      <c r="AH2813" s="1">
        <f t="shared" si="1244"/>
        <v>0</v>
      </c>
      <c r="AI2813" s="1">
        <f t="shared" si="1245"/>
        <v>0</v>
      </c>
      <c r="AK2813" s="1" t="str">
        <f t="shared" si="1233"/>
        <v>320000</v>
      </c>
    </row>
    <row r="2814" spans="4:37" x14ac:dyDescent="0.25">
      <c r="D2814" s="27">
        <v>2792</v>
      </c>
      <c r="E2814" s="27">
        <f t="shared" si="1219"/>
        <v>0</v>
      </c>
      <c r="F2814" s="27">
        <f t="shared" si="1220"/>
        <v>0</v>
      </c>
      <c r="G2814" s="27">
        <f t="shared" si="1226"/>
        <v>0</v>
      </c>
      <c r="H2814" s="2">
        <f>_xlfn.IFNA(IF(MATCH(AK2814,$AK$23:AK2813,0)&gt;0,0,0),1)</f>
        <v>0</v>
      </c>
      <c r="I2814" s="2">
        <f t="shared" si="1218"/>
        <v>6</v>
      </c>
      <c r="J2814" s="31">
        <f t="shared" si="1227"/>
        <v>4</v>
      </c>
      <c r="K2814" s="32">
        <f t="shared" si="1221"/>
        <v>0</v>
      </c>
      <c r="L2814" s="31">
        <f t="shared" si="1228"/>
        <v>2</v>
      </c>
      <c r="M2814" s="32">
        <f t="shared" si="1222"/>
        <v>0</v>
      </c>
      <c r="N2814" s="31">
        <f t="shared" si="1229"/>
        <v>0</v>
      </c>
      <c r="O2814" s="32">
        <f t="shared" si="1223"/>
        <v>0</v>
      </c>
      <c r="P2814" s="31">
        <f t="shared" si="1230"/>
        <v>0</v>
      </c>
      <c r="Q2814" s="32">
        <f t="shared" si="1224"/>
        <v>0</v>
      </c>
      <c r="R2814" s="31">
        <f t="shared" si="1231"/>
        <v>0</v>
      </c>
      <c r="S2814" s="32">
        <f t="shared" si="1225"/>
        <v>0</v>
      </c>
      <c r="T2814" s="31">
        <f t="shared" si="1232"/>
        <v>0</v>
      </c>
      <c r="V2814" s="1">
        <f t="shared" si="1234"/>
        <v>4</v>
      </c>
      <c r="W2814" s="1">
        <f t="shared" si="1235"/>
        <v>2</v>
      </c>
      <c r="X2814" s="1">
        <f t="shared" si="1236"/>
        <v>0</v>
      </c>
      <c r="Y2814" s="1">
        <f t="shared" si="1237"/>
        <v>0</v>
      </c>
      <c r="Z2814" s="1">
        <f t="shared" si="1238"/>
        <v>0</v>
      </c>
      <c r="AA2814" s="1">
        <f t="shared" si="1239"/>
        <v>0</v>
      </c>
      <c r="AD2814" s="1">
        <f t="shared" si="1240"/>
        <v>4</v>
      </c>
      <c r="AE2814" s="1">
        <f t="shared" si="1241"/>
        <v>2</v>
      </c>
      <c r="AF2814" s="1">
        <f t="shared" si="1242"/>
        <v>0</v>
      </c>
      <c r="AG2814" s="1">
        <f t="shared" si="1243"/>
        <v>0</v>
      </c>
      <c r="AH2814" s="1">
        <f t="shared" si="1244"/>
        <v>0</v>
      </c>
      <c r="AI2814" s="1">
        <f t="shared" si="1245"/>
        <v>0</v>
      </c>
      <c r="AK2814" s="1" t="str">
        <f t="shared" si="1233"/>
        <v>420000</v>
      </c>
    </row>
    <row r="2815" spans="4:37" x14ac:dyDescent="0.25">
      <c r="D2815" s="27">
        <v>2793</v>
      </c>
      <c r="E2815" s="27">
        <f t="shared" si="1219"/>
        <v>0</v>
      </c>
      <c r="F2815" s="27">
        <f t="shared" si="1220"/>
        <v>0</v>
      </c>
      <c r="G2815" s="27">
        <f t="shared" si="1226"/>
        <v>0</v>
      </c>
      <c r="H2815" s="2">
        <f>_xlfn.IFNA(IF(MATCH(AK2815,$AK$23:AK2814,0)&gt;0,0,0),1)</f>
        <v>0</v>
      </c>
      <c r="I2815" s="2">
        <f t="shared" si="1218"/>
        <v>4</v>
      </c>
      <c r="J2815" s="31">
        <f t="shared" si="1227"/>
        <v>1</v>
      </c>
      <c r="K2815" s="32">
        <f t="shared" si="1221"/>
        <v>0</v>
      </c>
      <c r="L2815" s="31">
        <f t="shared" si="1228"/>
        <v>3</v>
      </c>
      <c r="M2815" s="32">
        <f t="shared" si="1222"/>
        <v>0</v>
      </c>
      <c r="N2815" s="31">
        <f t="shared" si="1229"/>
        <v>0</v>
      </c>
      <c r="O2815" s="32">
        <f t="shared" si="1223"/>
        <v>0</v>
      </c>
      <c r="P2815" s="31">
        <f t="shared" si="1230"/>
        <v>0</v>
      </c>
      <c r="Q2815" s="32">
        <f t="shared" si="1224"/>
        <v>0</v>
      </c>
      <c r="R2815" s="31">
        <f t="shared" si="1231"/>
        <v>0</v>
      </c>
      <c r="S2815" s="32">
        <f t="shared" si="1225"/>
        <v>0</v>
      </c>
      <c r="T2815" s="31">
        <f t="shared" si="1232"/>
        <v>0</v>
      </c>
      <c r="V2815" s="1">
        <f t="shared" si="1234"/>
        <v>1</v>
      </c>
      <c r="W2815" s="1">
        <f t="shared" si="1235"/>
        <v>3</v>
      </c>
      <c r="X2815" s="1">
        <f t="shared" si="1236"/>
        <v>0</v>
      </c>
      <c r="Y2815" s="1">
        <f t="shared" si="1237"/>
        <v>0</v>
      </c>
      <c r="Z2815" s="1">
        <f t="shared" si="1238"/>
        <v>0</v>
      </c>
      <c r="AA2815" s="1">
        <f t="shared" si="1239"/>
        <v>0</v>
      </c>
      <c r="AD2815" s="1">
        <f t="shared" si="1240"/>
        <v>3</v>
      </c>
      <c r="AE2815" s="1">
        <f t="shared" si="1241"/>
        <v>1</v>
      </c>
      <c r="AF2815" s="1">
        <f t="shared" si="1242"/>
        <v>0</v>
      </c>
      <c r="AG2815" s="1">
        <f t="shared" si="1243"/>
        <v>0</v>
      </c>
      <c r="AH2815" s="1">
        <f t="shared" si="1244"/>
        <v>0</v>
      </c>
      <c r="AI2815" s="1">
        <f t="shared" si="1245"/>
        <v>0</v>
      </c>
      <c r="AK2815" s="1" t="str">
        <f t="shared" si="1233"/>
        <v>310000</v>
      </c>
    </row>
    <row r="2816" spans="4:37" x14ac:dyDescent="0.25">
      <c r="D2816" s="27">
        <v>2794</v>
      </c>
      <c r="E2816" s="27">
        <f t="shared" si="1219"/>
        <v>0</v>
      </c>
      <c r="F2816" s="27">
        <f t="shared" si="1220"/>
        <v>0</v>
      </c>
      <c r="G2816" s="27">
        <f t="shared" si="1226"/>
        <v>0</v>
      </c>
      <c r="H2816" s="2">
        <f>_xlfn.IFNA(IF(MATCH(AK2816,$AK$23:AK2815,0)&gt;0,0,0),1)</f>
        <v>0</v>
      </c>
      <c r="I2816" s="2">
        <f t="shared" si="1218"/>
        <v>5</v>
      </c>
      <c r="J2816" s="31">
        <f t="shared" si="1227"/>
        <v>2</v>
      </c>
      <c r="K2816" s="32">
        <f t="shared" si="1221"/>
        <v>0</v>
      </c>
      <c r="L2816" s="31">
        <f t="shared" si="1228"/>
        <v>3</v>
      </c>
      <c r="M2816" s="32">
        <f t="shared" si="1222"/>
        <v>0</v>
      </c>
      <c r="N2816" s="31">
        <f t="shared" si="1229"/>
        <v>0</v>
      </c>
      <c r="O2816" s="32">
        <f t="shared" si="1223"/>
        <v>0</v>
      </c>
      <c r="P2816" s="31">
        <f t="shared" si="1230"/>
        <v>0</v>
      </c>
      <c r="Q2816" s="32">
        <f t="shared" si="1224"/>
        <v>0</v>
      </c>
      <c r="R2816" s="31">
        <f t="shared" si="1231"/>
        <v>0</v>
      </c>
      <c r="S2816" s="32">
        <f t="shared" si="1225"/>
        <v>0</v>
      </c>
      <c r="T2816" s="31">
        <f t="shared" si="1232"/>
        <v>0</v>
      </c>
      <c r="V2816" s="1">
        <f t="shared" si="1234"/>
        <v>2</v>
      </c>
      <c r="W2816" s="1">
        <f t="shared" si="1235"/>
        <v>3</v>
      </c>
      <c r="X2816" s="1">
        <f t="shared" si="1236"/>
        <v>0</v>
      </c>
      <c r="Y2816" s="1">
        <f t="shared" si="1237"/>
        <v>0</v>
      </c>
      <c r="Z2816" s="1">
        <f t="shared" si="1238"/>
        <v>0</v>
      </c>
      <c r="AA2816" s="1">
        <f t="shared" si="1239"/>
        <v>0</v>
      </c>
      <c r="AD2816" s="1">
        <f t="shared" si="1240"/>
        <v>3</v>
      </c>
      <c r="AE2816" s="1">
        <f t="shared" si="1241"/>
        <v>2</v>
      </c>
      <c r="AF2816" s="1">
        <f t="shared" si="1242"/>
        <v>0</v>
      </c>
      <c r="AG2816" s="1">
        <f t="shared" si="1243"/>
        <v>0</v>
      </c>
      <c r="AH2816" s="1">
        <f t="shared" si="1244"/>
        <v>0</v>
      </c>
      <c r="AI2816" s="1">
        <f t="shared" si="1245"/>
        <v>0</v>
      </c>
      <c r="AK2816" s="1" t="str">
        <f t="shared" si="1233"/>
        <v>320000</v>
      </c>
    </row>
    <row r="2817" spans="4:37" x14ac:dyDescent="0.25">
      <c r="D2817" s="27">
        <v>2795</v>
      </c>
      <c r="E2817" s="27">
        <f t="shared" si="1219"/>
        <v>0</v>
      </c>
      <c r="F2817" s="27">
        <f t="shared" si="1220"/>
        <v>0</v>
      </c>
      <c r="G2817" s="27">
        <f t="shared" si="1226"/>
        <v>0</v>
      </c>
      <c r="H2817" s="2">
        <f>_xlfn.IFNA(IF(MATCH(AK2817,$AK$23:AK2816,0)&gt;0,0,0),1)</f>
        <v>0</v>
      </c>
      <c r="I2817" s="2">
        <f t="shared" si="1218"/>
        <v>6</v>
      </c>
      <c r="J2817" s="31">
        <f t="shared" si="1227"/>
        <v>3</v>
      </c>
      <c r="K2817" s="32">
        <f t="shared" si="1221"/>
        <v>1</v>
      </c>
      <c r="L2817" s="31">
        <f t="shared" si="1228"/>
        <v>3</v>
      </c>
      <c r="M2817" s="32">
        <f t="shared" si="1222"/>
        <v>0</v>
      </c>
      <c r="N2817" s="31">
        <f t="shared" si="1229"/>
        <v>0</v>
      </c>
      <c r="O2817" s="32">
        <f t="shared" si="1223"/>
        <v>0</v>
      </c>
      <c r="P2817" s="31">
        <f t="shared" si="1230"/>
        <v>0</v>
      </c>
      <c r="Q2817" s="32">
        <f t="shared" si="1224"/>
        <v>0</v>
      </c>
      <c r="R2817" s="31">
        <f t="shared" si="1231"/>
        <v>0</v>
      </c>
      <c r="S2817" s="32">
        <f t="shared" si="1225"/>
        <v>0</v>
      </c>
      <c r="T2817" s="31">
        <f t="shared" si="1232"/>
        <v>0</v>
      </c>
      <c r="V2817" s="1">
        <f t="shared" si="1234"/>
        <v>3</v>
      </c>
      <c r="W2817" s="1">
        <f t="shared" si="1235"/>
        <v>3</v>
      </c>
      <c r="X2817" s="1">
        <f t="shared" si="1236"/>
        <v>0</v>
      </c>
      <c r="Y2817" s="1">
        <f t="shared" si="1237"/>
        <v>0</v>
      </c>
      <c r="Z2817" s="1">
        <f t="shared" si="1238"/>
        <v>0</v>
      </c>
      <c r="AA2817" s="1">
        <f t="shared" si="1239"/>
        <v>0</v>
      </c>
      <c r="AD2817" s="1">
        <f t="shared" si="1240"/>
        <v>3</v>
      </c>
      <c r="AE2817" s="1">
        <f t="shared" si="1241"/>
        <v>3</v>
      </c>
      <c r="AF2817" s="1">
        <f t="shared" si="1242"/>
        <v>0</v>
      </c>
      <c r="AG2817" s="1">
        <f t="shared" si="1243"/>
        <v>0</v>
      </c>
      <c r="AH2817" s="1">
        <f t="shared" si="1244"/>
        <v>0</v>
      </c>
      <c r="AI2817" s="1">
        <f t="shared" si="1245"/>
        <v>0</v>
      </c>
      <c r="AK2817" s="1" t="str">
        <f t="shared" si="1233"/>
        <v>330000</v>
      </c>
    </row>
    <row r="2818" spans="4:37" x14ac:dyDescent="0.25">
      <c r="D2818" s="27">
        <v>2796</v>
      </c>
      <c r="E2818" s="27">
        <f t="shared" si="1219"/>
        <v>0</v>
      </c>
      <c r="F2818" s="27">
        <f t="shared" si="1220"/>
        <v>0</v>
      </c>
      <c r="G2818" s="27">
        <f t="shared" si="1226"/>
        <v>0</v>
      </c>
      <c r="H2818" s="2">
        <f>_xlfn.IFNA(IF(MATCH(AK2818,$AK$23:AK2817,0)&gt;0,0,0),1)</f>
        <v>0</v>
      </c>
      <c r="I2818" s="2">
        <f t="shared" si="1218"/>
        <v>7</v>
      </c>
      <c r="J2818" s="31">
        <f t="shared" si="1227"/>
        <v>4</v>
      </c>
      <c r="K2818" s="32">
        <f t="shared" si="1221"/>
        <v>0</v>
      </c>
      <c r="L2818" s="31">
        <f t="shared" si="1228"/>
        <v>3</v>
      </c>
      <c r="M2818" s="32">
        <f t="shared" si="1222"/>
        <v>0</v>
      </c>
      <c r="N2818" s="31">
        <f t="shared" si="1229"/>
        <v>0</v>
      </c>
      <c r="O2818" s="32">
        <f t="shared" si="1223"/>
        <v>0</v>
      </c>
      <c r="P2818" s="31">
        <f t="shared" si="1230"/>
        <v>0</v>
      </c>
      <c r="Q2818" s="32">
        <f t="shared" si="1224"/>
        <v>0</v>
      </c>
      <c r="R2818" s="31">
        <f t="shared" si="1231"/>
        <v>0</v>
      </c>
      <c r="S2818" s="32">
        <f t="shared" si="1225"/>
        <v>0</v>
      </c>
      <c r="T2818" s="31">
        <f t="shared" si="1232"/>
        <v>0</v>
      </c>
      <c r="V2818" s="1">
        <f t="shared" si="1234"/>
        <v>4</v>
      </c>
      <c r="W2818" s="1">
        <f t="shared" si="1235"/>
        <v>3</v>
      </c>
      <c r="X2818" s="1">
        <f t="shared" si="1236"/>
        <v>0</v>
      </c>
      <c r="Y2818" s="1">
        <f t="shared" si="1237"/>
        <v>0</v>
      </c>
      <c r="Z2818" s="1">
        <f t="shared" si="1238"/>
        <v>0</v>
      </c>
      <c r="AA2818" s="1">
        <f t="shared" si="1239"/>
        <v>0</v>
      </c>
      <c r="AD2818" s="1">
        <f t="shared" si="1240"/>
        <v>4</v>
      </c>
      <c r="AE2818" s="1">
        <f t="shared" si="1241"/>
        <v>3</v>
      </c>
      <c r="AF2818" s="1">
        <f t="shared" si="1242"/>
        <v>0</v>
      </c>
      <c r="AG2818" s="1">
        <f t="shared" si="1243"/>
        <v>0</v>
      </c>
      <c r="AH2818" s="1">
        <f t="shared" si="1244"/>
        <v>0</v>
      </c>
      <c r="AI2818" s="1">
        <f t="shared" si="1245"/>
        <v>0</v>
      </c>
      <c r="AK2818" s="1" t="str">
        <f t="shared" si="1233"/>
        <v>430000</v>
      </c>
    </row>
    <row r="2819" spans="4:37" x14ac:dyDescent="0.25">
      <c r="D2819" s="27">
        <v>2797</v>
      </c>
      <c r="E2819" s="27">
        <f t="shared" si="1219"/>
        <v>0</v>
      </c>
      <c r="F2819" s="27">
        <f t="shared" si="1220"/>
        <v>0</v>
      </c>
      <c r="G2819" s="27">
        <f t="shared" si="1226"/>
        <v>0</v>
      </c>
      <c r="H2819" s="2">
        <f>_xlfn.IFNA(IF(MATCH(AK2819,$AK$23:AK2818,0)&gt;0,0,0),1)</f>
        <v>0</v>
      </c>
      <c r="I2819" s="2">
        <f t="shared" si="1218"/>
        <v>5</v>
      </c>
      <c r="J2819" s="31">
        <f t="shared" si="1227"/>
        <v>1</v>
      </c>
      <c r="K2819" s="32">
        <f t="shared" si="1221"/>
        <v>0</v>
      </c>
      <c r="L2819" s="31">
        <f t="shared" si="1228"/>
        <v>4</v>
      </c>
      <c r="M2819" s="32">
        <f t="shared" si="1222"/>
        <v>0</v>
      </c>
      <c r="N2819" s="31">
        <f t="shared" si="1229"/>
        <v>0</v>
      </c>
      <c r="O2819" s="32">
        <f t="shared" si="1223"/>
        <v>0</v>
      </c>
      <c r="P2819" s="31">
        <f t="shared" si="1230"/>
        <v>0</v>
      </c>
      <c r="Q2819" s="32">
        <f t="shared" si="1224"/>
        <v>0</v>
      </c>
      <c r="R2819" s="31">
        <f t="shared" si="1231"/>
        <v>0</v>
      </c>
      <c r="S2819" s="32">
        <f t="shared" si="1225"/>
        <v>0</v>
      </c>
      <c r="T2819" s="31">
        <f t="shared" si="1232"/>
        <v>0</v>
      </c>
      <c r="V2819" s="1">
        <f t="shared" si="1234"/>
        <v>1</v>
      </c>
      <c r="W2819" s="1">
        <f t="shared" si="1235"/>
        <v>4</v>
      </c>
      <c r="X2819" s="1">
        <f t="shared" si="1236"/>
        <v>0</v>
      </c>
      <c r="Y2819" s="1">
        <f t="shared" si="1237"/>
        <v>0</v>
      </c>
      <c r="Z2819" s="1">
        <f t="shared" si="1238"/>
        <v>0</v>
      </c>
      <c r="AA2819" s="1">
        <f t="shared" si="1239"/>
        <v>0</v>
      </c>
      <c r="AD2819" s="1">
        <f t="shared" si="1240"/>
        <v>4</v>
      </c>
      <c r="AE2819" s="1">
        <f t="shared" si="1241"/>
        <v>1</v>
      </c>
      <c r="AF2819" s="1">
        <f t="shared" si="1242"/>
        <v>0</v>
      </c>
      <c r="AG2819" s="1">
        <f t="shared" si="1243"/>
        <v>0</v>
      </c>
      <c r="AH2819" s="1">
        <f t="shared" si="1244"/>
        <v>0</v>
      </c>
      <c r="AI2819" s="1">
        <f t="shared" si="1245"/>
        <v>0</v>
      </c>
      <c r="AK2819" s="1" t="str">
        <f t="shared" si="1233"/>
        <v>410000</v>
      </c>
    </row>
    <row r="2820" spans="4:37" x14ac:dyDescent="0.25">
      <c r="D2820" s="27">
        <v>2798</v>
      </c>
      <c r="E2820" s="27">
        <f t="shared" si="1219"/>
        <v>0</v>
      </c>
      <c r="F2820" s="27">
        <f t="shared" si="1220"/>
        <v>0</v>
      </c>
      <c r="G2820" s="27">
        <f t="shared" si="1226"/>
        <v>0</v>
      </c>
      <c r="H2820" s="2">
        <f>_xlfn.IFNA(IF(MATCH(AK2820,$AK$23:AK2819,0)&gt;0,0,0),1)</f>
        <v>0</v>
      </c>
      <c r="I2820" s="2">
        <f t="shared" si="1218"/>
        <v>6</v>
      </c>
      <c r="J2820" s="31">
        <f t="shared" si="1227"/>
        <v>2</v>
      </c>
      <c r="K2820" s="32">
        <f t="shared" si="1221"/>
        <v>0</v>
      </c>
      <c r="L2820" s="31">
        <f t="shared" si="1228"/>
        <v>4</v>
      </c>
      <c r="M2820" s="32">
        <f t="shared" si="1222"/>
        <v>0</v>
      </c>
      <c r="N2820" s="31">
        <f t="shared" si="1229"/>
        <v>0</v>
      </c>
      <c r="O2820" s="32">
        <f t="shared" si="1223"/>
        <v>0</v>
      </c>
      <c r="P2820" s="31">
        <f t="shared" si="1230"/>
        <v>0</v>
      </c>
      <c r="Q2820" s="32">
        <f t="shared" si="1224"/>
        <v>0</v>
      </c>
      <c r="R2820" s="31">
        <f t="shared" si="1231"/>
        <v>0</v>
      </c>
      <c r="S2820" s="32">
        <f t="shared" si="1225"/>
        <v>0</v>
      </c>
      <c r="T2820" s="31">
        <f t="shared" si="1232"/>
        <v>0</v>
      </c>
      <c r="V2820" s="1">
        <f t="shared" si="1234"/>
        <v>2</v>
      </c>
      <c r="W2820" s="1">
        <f t="shared" si="1235"/>
        <v>4</v>
      </c>
      <c r="X2820" s="1">
        <f t="shared" si="1236"/>
        <v>0</v>
      </c>
      <c r="Y2820" s="1">
        <f t="shared" si="1237"/>
        <v>0</v>
      </c>
      <c r="Z2820" s="1">
        <f t="shared" si="1238"/>
        <v>0</v>
      </c>
      <c r="AA2820" s="1">
        <f t="shared" si="1239"/>
        <v>0</v>
      </c>
      <c r="AD2820" s="1">
        <f t="shared" si="1240"/>
        <v>4</v>
      </c>
      <c r="AE2820" s="1">
        <f t="shared" si="1241"/>
        <v>2</v>
      </c>
      <c r="AF2820" s="1">
        <f t="shared" si="1242"/>
        <v>0</v>
      </c>
      <c r="AG2820" s="1">
        <f t="shared" si="1243"/>
        <v>0</v>
      </c>
      <c r="AH2820" s="1">
        <f t="shared" si="1244"/>
        <v>0</v>
      </c>
      <c r="AI2820" s="1">
        <f t="shared" si="1245"/>
        <v>0</v>
      </c>
      <c r="AK2820" s="1" t="str">
        <f t="shared" si="1233"/>
        <v>420000</v>
      </c>
    </row>
    <row r="2821" spans="4:37" x14ac:dyDescent="0.25">
      <c r="D2821" s="27">
        <v>2799</v>
      </c>
      <c r="E2821" s="27">
        <f t="shared" si="1219"/>
        <v>0</v>
      </c>
      <c r="F2821" s="27">
        <f t="shared" si="1220"/>
        <v>0</v>
      </c>
      <c r="G2821" s="27">
        <f t="shared" si="1226"/>
        <v>0</v>
      </c>
      <c r="H2821" s="2">
        <f>_xlfn.IFNA(IF(MATCH(AK2821,$AK$23:AK2820,0)&gt;0,0,0),1)</f>
        <v>0</v>
      </c>
      <c r="I2821" s="2">
        <f t="shared" si="1218"/>
        <v>7</v>
      </c>
      <c r="J2821" s="31">
        <f t="shared" si="1227"/>
        <v>3</v>
      </c>
      <c r="K2821" s="32">
        <f t="shared" si="1221"/>
        <v>0</v>
      </c>
      <c r="L2821" s="31">
        <f t="shared" si="1228"/>
        <v>4</v>
      </c>
      <c r="M2821" s="32">
        <f t="shared" si="1222"/>
        <v>0</v>
      </c>
      <c r="N2821" s="31">
        <f t="shared" si="1229"/>
        <v>0</v>
      </c>
      <c r="O2821" s="32">
        <f t="shared" si="1223"/>
        <v>0</v>
      </c>
      <c r="P2821" s="31">
        <f t="shared" si="1230"/>
        <v>0</v>
      </c>
      <c r="Q2821" s="32">
        <f t="shared" si="1224"/>
        <v>0</v>
      </c>
      <c r="R2821" s="31">
        <f t="shared" si="1231"/>
        <v>0</v>
      </c>
      <c r="S2821" s="32">
        <f t="shared" si="1225"/>
        <v>0</v>
      </c>
      <c r="T2821" s="31">
        <f t="shared" si="1232"/>
        <v>0</v>
      </c>
      <c r="V2821" s="1">
        <f t="shared" si="1234"/>
        <v>3</v>
      </c>
      <c r="W2821" s="1">
        <f t="shared" si="1235"/>
        <v>4</v>
      </c>
      <c r="X2821" s="1">
        <f t="shared" si="1236"/>
        <v>0</v>
      </c>
      <c r="Y2821" s="1">
        <f t="shared" si="1237"/>
        <v>0</v>
      </c>
      <c r="Z2821" s="1">
        <f t="shared" si="1238"/>
        <v>0</v>
      </c>
      <c r="AA2821" s="1">
        <f t="shared" si="1239"/>
        <v>0</v>
      </c>
      <c r="AD2821" s="1">
        <f t="shared" si="1240"/>
        <v>4</v>
      </c>
      <c r="AE2821" s="1">
        <f t="shared" si="1241"/>
        <v>3</v>
      </c>
      <c r="AF2821" s="1">
        <f t="shared" si="1242"/>
        <v>0</v>
      </c>
      <c r="AG2821" s="1">
        <f t="shared" si="1243"/>
        <v>0</v>
      </c>
      <c r="AH2821" s="1">
        <f t="shared" si="1244"/>
        <v>0</v>
      </c>
      <c r="AI2821" s="1">
        <f t="shared" si="1245"/>
        <v>0</v>
      </c>
      <c r="AK2821" s="1" t="str">
        <f t="shared" si="1233"/>
        <v>430000</v>
      </c>
    </row>
    <row r="2822" spans="4:37" x14ac:dyDescent="0.25">
      <c r="D2822" s="27">
        <v>2800</v>
      </c>
      <c r="E2822" s="27">
        <f t="shared" si="1219"/>
        <v>0</v>
      </c>
      <c r="F2822" s="27">
        <f t="shared" si="1220"/>
        <v>0</v>
      </c>
      <c r="G2822" s="27">
        <f t="shared" si="1226"/>
        <v>0</v>
      </c>
      <c r="H2822" s="2">
        <f>_xlfn.IFNA(IF(MATCH(AK2822,$AK$23:AK2821,0)&gt;0,0,0),1)</f>
        <v>0</v>
      </c>
      <c r="I2822" s="2">
        <f t="shared" si="1218"/>
        <v>8</v>
      </c>
      <c r="J2822" s="31">
        <f t="shared" si="1227"/>
        <v>4</v>
      </c>
      <c r="K2822" s="32">
        <f t="shared" si="1221"/>
        <v>1</v>
      </c>
      <c r="L2822" s="31">
        <f t="shared" si="1228"/>
        <v>4</v>
      </c>
      <c r="M2822" s="32">
        <f t="shared" si="1222"/>
        <v>0</v>
      </c>
      <c r="N2822" s="31">
        <f t="shared" si="1229"/>
        <v>0</v>
      </c>
      <c r="O2822" s="32">
        <f t="shared" si="1223"/>
        <v>0</v>
      </c>
      <c r="P2822" s="31">
        <f t="shared" si="1230"/>
        <v>0</v>
      </c>
      <c r="Q2822" s="32">
        <f t="shared" si="1224"/>
        <v>0</v>
      </c>
      <c r="R2822" s="31">
        <f t="shared" si="1231"/>
        <v>0</v>
      </c>
      <c r="S2822" s="32">
        <f t="shared" si="1225"/>
        <v>0</v>
      </c>
      <c r="T2822" s="31">
        <f t="shared" si="1232"/>
        <v>0</v>
      </c>
      <c r="V2822" s="1">
        <f t="shared" si="1234"/>
        <v>4</v>
      </c>
      <c r="W2822" s="1">
        <f t="shared" si="1235"/>
        <v>4</v>
      </c>
      <c r="X2822" s="1">
        <f t="shared" si="1236"/>
        <v>0</v>
      </c>
      <c r="Y2822" s="1">
        <f t="shared" si="1237"/>
        <v>0</v>
      </c>
      <c r="Z2822" s="1">
        <f t="shared" si="1238"/>
        <v>0</v>
      </c>
      <c r="AA2822" s="1">
        <f t="shared" si="1239"/>
        <v>0</v>
      </c>
      <c r="AD2822" s="1">
        <f t="shared" si="1240"/>
        <v>4</v>
      </c>
      <c r="AE2822" s="1">
        <f t="shared" si="1241"/>
        <v>4</v>
      </c>
      <c r="AF2822" s="1">
        <f t="shared" si="1242"/>
        <v>0</v>
      </c>
      <c r="AG2822" s="1">
        <f t="shared" si="1243"/>
        <v>0</v>
      </c>
      <c r="AH2822" s="1">
        <f t="shared" si="1244"/>
        <v>0</v>
      </c>
      <c r="AI2822" s="1">
        <f t="shared" si="1245"/>
        <v>0</v>
      </c>
      <c r="AK2822" s="1" t="str">
        <f t="shared" si="1233"/>
        <v>440000</v>
      </c>
    </row>
    <row r="2823" spans="4:37" x14ac:dyDescent="0.25">
      <c r="D2823" s="27">
        <v>2801</v>
      </c>
      <c r="E2823" s="27">
        <f t="shared" si="1219"/>
        <v>0</v>
      </c>
      <c r="F2823" s="27">
        <f t="shared" si="1220"/>
        <v>0</v>
      </c>
      <c r="G2823" s="27">
        <f t="shared" si="1226"/>
        <v>0</v>
      </c>
      <c r="H2823" s="2">
        <f>_xlfn.IFNA(IF(MATCH(AK2823,$AK$23:AK2822,0)&gt;0,0,0),1)</f>
        <v>0</v>
      </c>
      <c r="I2823" s="2">
        <f t="shared" si="1218"/>
        <v>2</v>
      </c>
      <c r="J2823" s="31">
        <f t="shared" si="1227"/>
        <v>1</v>
      </c>
      <c r="K2823" s="32">
        <f t="shared" si="1221"/>
        <v>1</v>
      </c>
      <c r="L2823" s="31">
        <f t="shared" si="1228"/>
        <v>1</v>
      </c>
      <c r="M2823" s="32">
        <f t="shared" si="1222"/>
        <v>0</v>
      </c>
      <c r="N2823" s="31">
        <f t="shared" si="1229"/>
        <v>0</v>
      </c>
      <c r="O2823" s="32">
        <f t="shared" si="1223"/>
        <v>0</v>
      </c>
      <c r="P2823" s="31">
        <f t="shared" si="1230"/>
        <v>0</v>
      </c>
      <c r="Q2823" s="32">
        <f t="shared" si="1224"/>
        <v>0</v>
      </c>
      <c r="R2823" s="31">
        <f t="shared" si="1231"/>
        <v>0</v>
      </c>
      <c r="S2823" s="32">
        <f t="shared" si="1225"/>
        <v>0</v>
      </c>
      <c r="T2823" s="31">
        <f t="shared" si="1232"/>
        <v>0</v>
      </c>
      <c r="V2823" s="1">
        <f t="shared" si="1234"/>
        <v>1</v>
      </c>
      <c r="W2823" s="1">
        <f t="shared" si="1235"/>
        <v>1</v>
      </c>
      <c r="X2823" s="1">
        <f t="shared" si="1236"/>
        <v>0</v>
      </c>
      <c r="Y2823" s="1">
        <f t="shared" si="1237"/>
        <v>0</v>
      </c>
      <c r="Z2823" s="1">
        <f t="shared" si="1238"/>
        <v>0</v>
      </c>
      <c r="AA2823" s="1">
        <f t="shared" si="1239"/>
        <v>0</v>
      </c>
      <c r="AD2823" s="1">
        <f t="shared" si="1240"/>
        <v>1</v>
      </c>
      <c r="AE2823" s="1">
        <f t="shared" si="1241"/>
        <v>1</v>
      </c>
      <c r="AF2823" s="1">
        <f t="shared" si="1242"/>
        <v>0</v>
      </c>
      <c r="AG2823" s="1">
        <f t="shared" si="1243"/>
        <v>0</v>
      </c>
      <c r="AH2823" s="1">
        <f t="shared" si="1244"/>
        <v>0</v>
      </c>
      <c r="AI2823" s="1">
        <f t="shared" si="1245"/>
        <v>0</v>
      </c>
      <c r="AK2823" s="1" t="str">
        <f t="shared" si="1233"/>
        <v>110000</v>
      </c>
    </row>
    <row r="2824" spans="4:37" x14ac:dyDescent="0.25">
      <c r="D2824" s="27">
        <v>2802</v>
      </c>
      <c r="E2824" s="27">
        <f t="shared" si="1219"/>
        <v>0</v>
      </c>
      <c r="F2824" s="27">
        <f t="shared" si="1220"/>
        <v>0</v>
      </c>
      <c r="G2824" s="27">
        <f t="shared" si="1226"/>
        <v>0</v>
      </c>
      <c r="H2824" s="2">
        <f>_xlfn.IFNA(IF(MATCH(AK2824,$AK$23:AK2823,0)&gt;0,0,0),1)</f>
        <v>0</v>
      </c>
      <c r="I2824" s="2">
        <f t="shared" si="1218"/>
        <v>3</v>
      </c>
      <c r="J2824" s="31">
        <f t="shared" si="1227"/>
        <v>2</v>
      </c>
      <c r="K2824" s="32">
        <f t="shared" si="1221"/>
        <v>0</v>
      </c>
      <c r="L2824" s="31">
        <f t="shared" si="1228"/>
        <v>1</v>
      </c>
      <c r="M2824" s="32">
        <f t="shared" si="1222"/>
        <v>0</v>
      </c>
      <c r="N2824" s="31">
        <f t="shared" si="1229"/>
        <v>0</v>
      </c>
      <c r="O2824" s="32">
        <f t="shared" si="1223"/>
        <v>0</v>
      </c>
      <c r="P2824" s="31">
        <f t="shared" si="1230"/>
        <v>0</v>
      </c>
      <c r="Q2824" s="32">
        <f t="shared" si="1224"/>
        <v>0</v>
      </c>
      <c r="R2824" s="31">
        <f t="shared" si="1231"/>
        <v>0</v>
      </c>
      <c r="S2824" s="32">
        <f t="shared" si="1225"/>
        <v>0</v>
      </c>
      <c r="T2824" s="31">
        <f t="shared" si="1232"/>
        <v>0</v>
      </c>
      <c r="V2824" s="1">
        <f t="shared" si="1234"/>
        <v>2</v>
      </c>
      <c r="W2824" s="1">
        <f t="shared" si="1235"/>
        <v>1</v>
      </c>
      <c r="X2824" s="1">
        <f t="shared" si="1236"/>
        <v>0</v>
      </c>
      <c r="Y2824" s="1">
        <f t="shared" si="1237"/>
        <v>0</v>
      </c>
      <c r="Z2824" s="1">
        <f t="shared" si="1238"/>
        <v>0</v>
      </c>
      <c r="AA2824" s="1">
        <f t="shared" si="1239"/>
        <v>0</v>
      </c>
      <c r="AD2824" s="1">
        <f t="shared" si="1240"/>
        <v>2</v>
      </c>
      <c r="AE2824" s="1">
        <f t="shared" si="1241"/>
        <v>1</v>
      </c>
      <c r="AF2824" s="1">
        <f t="shared" si="1242"/>
        <v>0</v>
      </c>
      <c r="AG2824" s="1">
        <f t="shared" si="1243"/>
        <v>0</v>
      </c>
      <c r="AH2824" s="1">
        <f t="shared" si="1244"/>
        <v>0</v>
      </c>
      <c r="AI2824" s="1">
        <f t="shared" si="1245"/>
        <v>0</v>
      </c>
      <c r="AK2824" s="1" t="str">
        <f t="shared" si="1233"/>
        <v>210000</v>
      </c>
    </row>
    <row r="2825" spans="4:37" x14ac:dyDescent="0.25">
      <c r="D2825" s="27">
        <v>2803</v>
      </c>
      <c r="E2825" s="27">
        <f t="shared" si="1219"/>
        <v>0</v>
      </c>
      <c r="F2825" s="27">
        <f t="shared" si="1220"/>
        <v>0</v>
      </c>
      <c r="G2825" s="27">
        <f t="shared" si="1226"/>
        <v>0</v>
      </c>
      <c r="H2825" s="2">
        <f>_xlfn.IFNA(IF(MATCH(AK2825,$AK$23:AK2824,0)&gt;0,0,0),1)</f>
        <v>0</v>
      </c>
      <c r="I2825" s="2">
        <f t="shared" si="1218"/>
        <v>4</v>
      </c>
      <c r="J2825" s="31">
        <f t="shared" si="1227"/>
        <v>3</v>
      </c>
      <c r="K2825" s="32">
        <f t="shared" si="1221"/>
        <v>0</v>
      </c>
      <c r="L2825" s="31">
        <f t="shared" si="1228"/>
        <v>1</v>
      </c>
      <c r="M2825" s="32">
        <f t="shared" si="1222"/>
        <v>0</v>
      </c>
      <c r="N2825" s="31">
        <f t="shared" si="1229"/>
        <v>0</v>
      </c>
      <c r="O2825" s="32">
        <f t="shared" si="1223"/>
        <v>0</v>
      </c>
      <c r="P2825" s="31">
        <f t="shared" si="1230"/>
        <v>0</v>
      </c>
      <c r="Q2825" s="32">
        <f t="shared" si="1224"/>
        <v>0</v>
      </c>
      <c r="R2825" s="31">
        <f t="shared" si="1231"/>
        <v>0</v>
      </c>
      <c r="S2825" s="32">
        <f t="shared" si="1225"/>
        <v>0</v>
      </c>
      <c r="T2825" s="31">
        <f t="shared" si="1232"/>
        <v>0</v>
      </c>
      <c r="V2825" s="1">
        <f t="shared" si="1234"/>
        <v>3</v>
      </c>
      <c r="W2825" s="1">
        <f t="shared" si="1235"/>
        <v>1</v>
      </c>
      <c r="X2825" s="1">
        <f t="shared" si="1236"/>
        <v>0</v>
      </c>
      <c r="Y2825" s="1">
        <f t="shared" si="1237"/>
        <v>0</v>
      </c>
      <c r="Z2825" s="1">
        <f t="shared" si="1238"/>
        <v>0</v>
      </c>
      <c r="AA2825" s="1">
        <f t="shared" si="1239"/>
        <v>0</v>
      </c>
      <c r="AD2825" s="1">
        <f t="shared" si="1240"/>
        <v>3</v>
      </c>
      <c r="AE2825" s="1">
        <f t="shared" si="1241"/>
        <v>1</v>
      </c>
      <c r="AF2825" s="1">
        <f t="shared" si="1242"/>
        <v>0</v>
      </c>
      <c r="AG2825" s="1">
        <f t="shared" si="1243"/>
        <v>0</v>
      </c>
      <c r="AH2825" s="1">
        <f t="shared" si="1244"/>
        <v>0</v>
      </c>
      <c r="AI2825" s="1">
        <f t="shared" si="1245"/>
        <v>0</v>
      </c>
      <c r="AK2825" s="1" t="str">
        <f t="shared" si="1233"/>
        <v>310000</v>
      </c>
    </row>
    <row r="2826" spans="4:37" x14ac:dyDescent="0.25">
      <c r="D2826" s="27">
        <v>2804</v>
      </c>
      <c r="E2826" s="27">
        <f t="shared" si="1219"/>
        <v>0</v>
      </c>
      <c r="F2826" s="27">
        <f t="shared" si="1220"/>
        <v>0</v>
      </c>
      <c r="G2826" s="27">
        <f t="shared" si="1226"/>
        <v>0</v>
      </c>
      <c r="H2826" s="2">
        <f>_xlfn.IFNA(IF(MATCH(AK2826,$AK$23:AK2825,0)&gt;0,0,0),1)</f>
        <v>0</v>
      </c>
      <c r="I2826" s="2">
        <f t="shared" si="1218"/>
        <v>5</v>
      </c>
      <c r="J2826" s="31">
        <f t="shared" si="1227"/>
        <v>4</v>
      </c>
      <c r="K2826" s="32">
        <f t="shared" si="1221"/>
        <v>0</v>
      </c>
      <c r="L2826" s="31">
        <f t="shared" si="1228"/>
        <v>1</v>
      </c>
      <c r="M2826" s="32">
        <f t="shared" si="1222"/>
        <v>0</v>
      </c>
      <c r="N2826" s="31">
        <f t="shared" si="1229"/>
        <v>0</v>
      </c>
      <c r="O2826" s="32">
        <f t="shared" si="1223"/>
        <v>0</v>
      </c>
      <c r="P2826" s="31">
        <f t="shared" si="1230"/>
        <v>0</v>
      </c>
      <c r="Q2826" s="32">
        <f t="shared" si="1224"/>
        <v>0</v>
      </c>
      <c r="R2826" s="31">
        <f t="shared" si="1231"/>
        <v>0</v>
      </c>
      <c r="S2826" s="32">
        <f t="shared" si="1225"/>
        <v>0</v>
      </c>
      <c r="T2826" s="31">
        <f t="shared" si="1232"/>
        <v>0</v>
      </c>
      <c r="V2826" s="1">
        <f t="shared" si="1234"/>
        <v>4</v>
      </c>
      <c r="W2826" s="1">
        <f t="shared" si="1235"/>
        <v>1</v>
      </c>
      <c r="X2826" s="1">
        <f t="shared" si="1236"/>
        <v>0</v>
      </c>
      <c r="Y2826" s="1">
        <f t="shared" si="1237"/>
        <v>0</v>
      </c>
      <c r="Z2826" s="1">
        <f t="shared" si="1238"/>
        <v>0</v>
      </c>
      <c r="AA2826" s="1">
        <f t="shared" si="1239"/>
        <v>0</v>
      </c>
      <c r="AD2826" s="1">
        <f t="shared" si="1240"/>
        <v>4</v>
      </c>
      <c r="AE2826" s="1">
        <f t="shared" si="1241"/>
        <v>1</v>
      </c>
      <c r="AF2826" s="1">
        <f t="shared" si="1242"/>
        <v>0</v>
      </c>
      <c r="AG2826" s="1">
        <f t="shared" si="1243"/>
        <v>0</v>
      </c>
      <c r="AH2826" s="1">
        <f t="shared" si="1244"/>
        <v>0</v>
      </c>
      <c r="AI2826" s="1">
        <f t="shared" si="1245"/>
        <v>0</v>
      </c>
      <c r="AK2826" s="1" t="str">
        <f t="shared" si="1233"/>
        <v>410000</v>
      </c>
    </row>
    <row r="2827" spans="4:37" x14ac:dyDescent="0.25">
      <c r="D2827" s="27">
        <v>2805</v>
      </c>
      <c r="E2827" s="27">
        <f t="shared" si="1219"/>
        <v>0</v>
      </c>
      <c r="F2827" s="27">
        <f t="shared" si="1220"/>
        <v>0</v>
      </c>
      <c r="G2827" s="27">
        <f t="shared" si="1226"/>
        <v>0</v>
      </c>
      <c r="H2827" s="2">
        <f>_xlfn.IFNA(IF(MATCH(AK2827,$AK$23:AK2826,0)&gt;0,0,0),1)</f>
        <v>0</v>
      </c>
      <c r="I2827" s="2">
        <f t="shared" si="1218"/>
        <v>3</v>
      </c>
      <c r="J2827" s="31">
        <f t="shared" si="1227"/>
        <v>1</v>
      </c>
      <c r="K2827" s="32">
        <f t="shared" si="1221"/>
        <v>0</v>
      </c>
      <c r="L2827" s="31">
        <f t="shared" si="1228"/>
        <v>2</v>
      </c>
      <c r="M2827" s="32">
        <f t="shared" si="1222"/>
        <v>0</v>
      </c>
      <c r="N2827" s="31">
        <f t="shared" si="1229"/>
        <v>0</v>
      </c>
      <c r="O2827" s="32">
        <f t="shared" si="1223"/>
        <v>0</v>
      </c>
      <c r="P2827" s="31">
        <f t="shared" si="1230"/>
        <v>0</v>
      </c>
      <c r="Q2827" s="32">
        <f t="shared" si="1224"/>
        <v>0</v>
      </c>
      <c r="R2827" s="31">
        <f t="shared" si="1231"/>
        <v>0</v>
      </c>
      <c r="S2827" s="32">
        <f t="shared" si="1225"/>
        <v>0</v>
      </c>
      <c r="T2827" s="31">
        <f t="shared" si="1232"/>
        <v>0</v>
      </c>
      <c r="V2827" s="1">
        <f t="shared" si="1234"/>
        <v>1</v>
      </c>
      <c r="W2827" s="1">
        <f t="shared" si="1235"/>
        <v>2</v>
      </c>
      <c r="X2827" s="1">
        <f t="shared" si="1236"/>
        <v>0</v>
      </c>
      <c r="Y2827" s="1">
        <f t="shared" si="1237"/>
        <v>0</v>
      </c>
      <c r="Z2827" s="1">
        <f t="shared" si="1238"/>
        <v>0</v>
      </c>
      <c r="AA2827" s="1">
        <f t="shared" si="1239"/>
        <v>0</v>
      </c>
      <c r="AD2827" s="1">
        <f t="shared" si="1240"/>
        <v>2</v>
      </c>
      <c r="AE2827" s="1">
        <f t="shared" si="1241"/>
        <v>1</v>
      </c>
      <c r="AF2827" s="1">
        <f t="shared" si="1242"/>
        <v>0</v>
      </c>
      <c r="AG2827" s="1">
        <f t="shared" si="1243"/>
        <v>0</v>
      </c>
      <c r="AH2827" s="1">
        <f t="shared" si="1244"/>
        <v>0</v>
      </c>
      <c r="AI2827" s="1">
        <f t="shared" si="1245"/>
        <v>0</v>
      </c>
      <c r="AK2827" s="1" t="str">
        <f t="shared" si="1233"/>
        <v>210000</v>
      </c>
    </row>
    <row r="2828" spans="4:37" x14ac:dyDescent="0.25">
      <c r="D2828" s="27">
        <v>2806</v>
      </c>
      <c r="E2828" s="27">
        <f t="shared" si="1219"/>
        <v>0</v>
      </c>
      <c r="F2828" s="27">
        <f t="shared" si="1220"/>
        <v>0</v>
      </c>
      <c r="G2828" s="27">
        <f t="shared" si="1226"/>
        <v>0</v>
      </c>
      <c r="H2828" s="2">
        <f>_xlfn.IFNA(IF(MATCH(AK2828,$AK$23:AK2827,0)&gt;0,0,0),1)</f>
        <v>0</v>
      </c>
      <c r="I2828" s="2">
        <f t="shared" si="1218"/>
        <v>4</v>
      </c>
      <c r="J2828" s="31">
        <f t="shared" si="1227"/>
        <v>2</v>
      </c>
      <c r="K2828" s="32">
        <f t="shared" si="1221"/>
        <v>1</v>
      </c>
      <c r="L2828" s="31">
        <f t="shared" si="1228"/>
        <v>2</v>
      </c>
      <c r="M2828" s="32">
        <f t="shared" si="1222"/>
        <v>0</v>
      </c>
      <c r="N2828" s="31">
        <f t="shared" si="1229"/>
        <v>0</v>
      </c>
      <c r="O2828" s="32">
        <f t="shared" si="1223"/>
        <v>0</v>
      </c>
      <c r="P2828" s="31">
        <f t="shared" si="1230"/>
        <v>0</v>
      </c>
      <c r="Q2828" s="32">
        <f t="shared" si="1224"/>
        <v>0</v>
      </c>
      <c r="R2828" s="31">
        <f t="shared" si="1231"/>
        <v>0</v>
      </c>
      <c r="S2828" s="32">
        <f t="shared" si="1225"/>
        <v>0</v>
      </c>
      <c r="T2828" s="31">
        <f t="shared" si="1232"/>
        <v>0</v>
      </c>
      <c r="V2828" s="1">
        <f t="shared" si="1234"/>
        <v>2</v>
      </c>
      <c r="W2828" s="1">
        <f t="shared" si="1235"/>
        <v>2</v>
      </c>
      <c r="X2828" s="1">
        <f t="shared" si="1236"/>
        <v>0</v>
      </c>
      <c r="Y2828" s="1">
        <f t="shared" si="1237"/>
        <v>0</v>
      </c>
      <c r="Z2828" s="1">
        <f t="shared" si="1238"/>
        <v>0</v>
      </c>
      <c r="AA2828" s="1">
        <f t="shared" si="1239"/>
        <v>0</v>
      </c>
      <c r="AD2828" s="1">
        <f t="shared" si="1240"/>
        <v>2</v>
      </c>
      <c r="AE2828" s="1">
        <f t="shared" si="1241"/>
        <v>2</v>
      </c>
      <c r="AF2828" s="1">
        <f t="shared" si="1242"/>
        <v>0</v>
      </c>
      <c r="AG2828" s="1">
        <f t="shared" si="1243"/>
        <v>0</v>
      </c>
      <c r="AH2828" s="1">
        <f t="shared" si="1244"/>
        <v>0</v>
      </c>
      <c r="AI2828" s="1">
        <f t="shared" si="1245"/>
        <v>0</v>
      </c>
      <c r="AK2828" s="1" t="str">
        <f t="shared" si="1233"/>
        <v>220000</v>
      </c>
    </row>
    <row r="2829" spans="4:37" x14ac:dyDescent="0.25">
      <c r="D2829" s="27">
        <v>2807</v>
      </c>
      <c r="E2829" s="27">
        <f t="shared" si="1219"/>
        <v>0</v>
      </c>
      <c r="F2829" s="27">
        <f t="shared" si="1220"/>
        <v>0</v>
      </c>
      <c r="G2829" s="27">
        <f t="shared" si="1226"/>
        <v>0</v>
      </c>
      <c r="H2829" s="2">
        <f>_xlfn.IFNA(IF(MATCH(AK2829,$AK$23:AK2828,0)&gt;0,0,0),1)</f>
        <v>0</v>
      </c>
      <c r="I2829" s="2">
        <f t="shared" si="1218"/>
        <v>5</v>
      </c>
      <c r="J2829" s="31">
        <f t="shared" si="1227"/>
        <v>3</v>
      </c>
      <c r="K2829" s="32">
        <f t="shared" si="1221"/>
        <v>0</v>
      </c>
      <c r="L2829" s="31">
        <f t="shared" si="1228"/>
        <v>2</v>
      </c>
      <c r="M2829" s="32">
        <f t="shared" si="1222"/>
        <v>0</v>
      </c>
      <c r="N2829" s="31">
        <f t="shared" si="1229"/>
        <v>0</v>
      </c>
      <c r="O2829" s="32">
        <f t="shared" si="1223"/>
        <v>0</v>
      </c>
      <c r="P2829" s="31">
        <f t="shared" si="1230"/>
        <v>0</v>
      </c>
      <c r="Q2829" s="32">
        <f t="shared" si="1224"/>
        <v>0</v>
      </c>
      <c r="R2829" s="31">
        <f t="shared" si="1231"/>
        <v>0</v>
      </c>
      <c r="S2829" s="32">
        <f t="shared" si="1225"/>
        <v>0</v>
      </c>
      <c r="T2829" s="31">
        <f t="shared" si="1232"/>
        <v>0</v>
      </c>
      <c r="V2829" s="1">
        <f t="shared" si="1234"/>
        <v>3</v>
      </c>
      <c r="W2829" s="1">
        <f t="shared" si="1235"/>
        <v>2</v>
      </c>
      <c r="X2829" s="1">
        <f t="shared" si="1236"/>
        <v>0</v>
      </c>
      <c r="Y2829" s="1">
        <f t="shared" si="1237"/>
        <v>0</v>
      </c>
      <c r="Z2829" s="1">
        <f t="shared" si="1238"/>
        <v>0</v>
      </c>
      <c r="AA2829" s="1">
        <f t="shared" si="1239"/>
        <v>0</v>
      </c>
      <c r="AD2829" s="1">
        <f t="shared" si="1240"/>
        <v>3</v>
      </c>
      <c r="AE2829" s="1">
        <f t="shared" si="1241"/>
        <v>2</v>
      </c>
      <c r="AF2829" s="1">
        <f t="shared" si="1242"/>
        <v>0</v>
      </c>
      <c r="AG2829" s="1">
        <f t="shared" si="1243"/>
        <v>0</v>
      </c>
      <c r="AH2829" s="1">
        <f t="shared" si="1244"/>
        <v>0</v>
      </c>
      <c r="AI2829" s="1">
        <f t="shared" si="1245"/>
        <v>0</v>
      </c>
      <c r="AK2829" s="1" t="str">
        <f t="shared" si="1233"/>
        <v>320000</v>
      </c>
    </row>
    <row r="2830" spans="4:37" x14ac:dyDescent="0.25">
      <c r="D2830" s="27">
        <v>2808</v>
      </c>
      <c r="E2830" s="27">
        <f t="shared" si="1219"/>
        <v>0</v>
      </c>
      <c r="F2830" s="27">
        <f t="shared" si="1220"/>
        <v>0</v>
      </c>
      <c r="G2830" s="27">
        <f t="shared" si="1226"/>
        <v>0</v>
      </c>
      <c r="H2830" s="2">
        <f>_xlfn.IFNA(IF(MATCH(AK2830,$AK$23:AK2829,0)&gt;0,0,0),1)</f>
        <v>0</v>
      </c>
      <c r="I2830" s="2">
        <f t="shared" si="1218"/>
        <v>6</v>
      </c>
      <c r="J2830" s="31">
        <f t="shared" si="1227"/>
        <v>4</v>
      </c>
      <c r="K2830" s="32">
        <f t="shared" si="1221"/>
        <v>0</v>
      </c>
      <c r="L2830" s="31">
        <f t="shared" si="1228"/>
        <v>2</v>
      </c>
      <c r="M2830" s="32">
        <f t="shared" si="1222"/>
        <v>0</v>
      </c>
      <c r="N2830" s="31">
        <f t="shared" si="1229"/>
        <v>0</v>
      </c>
      <c r="O2830" s="32">
        <f t="shared" si="1223"/>
        <v>0</v>
      </c>
      <c r="P2830" s="31">
        <f t="shared" si="1230"/>
        <v>0</v>
      </c>
      <c r="Q2830" s="32">
        <f t="shared" si="1224"/>
        <v>0</v>
      </c>
      <c r="R2830" s="31">
        <f t="shared" si="1231"/>
        <v>0</v>
      </c>
      <c r="S2830" s="32">
        <f t="shared" si="1225"/>
        <v>0</v>
      </c>
      <c r="T2830" s="31">
        <f t="shared" si="1232"/>
        <v>0</v>
      </c>
      <c r="V2830" s="1">
        <f t="shared" si="1234"/>
        <v>4</v>
      </c>
      <c r="W2830" s="1">
        <f t="shared" si="1235"/>
        <v>2</v>
      </c>
      <c r="X2830" s="1">
        <f t="shared" si="1236"/>
        <v>0</v>
      </c>
      <c r="Y2830" s="1">
        <f t="shared" si="1237"/>
        <v>0</v>
      </c>
      <c r="Z2830" s="1">
        <f t="shared" si="1238"/>
        <v>0</v>
      </c>
      <c r="AA2830" s="1">
        <f t="shared" si="1239"/>
        <v>0</v>
      </c>
      <c r="AD2830" s="1">
        <f t="shared" si="1240"/>
        <v>4</v>
      </c>
      <c r="AE2830" s="1">
        <f t="shared" si="1241"/>
        <v>2</v>
      </c>
      <c r="AF2830" s="1">
        <f t="shared" si="1242"/>
        <v>0</v>
      </c>
      <c r="AG2830" s="1">
        <f t="shared" si="1243"/>
        <v>0</v>
      </c>
      <c r="AH2830" s="1">
        <f t="shared" si="1244"/>
        <v>0</v>
      </c>
      <c r="AI2830" s="1">
        <f t="shared" si="1245"/>
        <v>0</v>
      </c>
      <c r="AK2830" s="1" t="str">
        <f t="shared" si="1233"/>
        <v>420000</v>
      </c>
    </row>
    <row r="2831" spans="4:37" x14ac:dyDescent="0.25">
      <c r="D2831" s="27">
        <v>2809</v>
      </c>
      <c r="E2831" s="27">
        <f t="shared" si="1219"/>
        <v>0</v>
      </c>
      <c r="F2831" s="27">
        <f t="shared" si="1220"/>
        <v>0</v>
      </c>
      <c r="G2831" s="27">
        <f t="shared" si="1226"/>
        <v>0</v>
      </c>
      <c r="H2831" s="2">
        <f>_xlfn.IFNA(IF(MATCH(AK2831,$AK$23:AK2830,0)&gt;0,0,0),1)</f>
        <v>0</v>
      </c>
      <c r="I2831" s="2">
        <f t="shared" si="1218"/>
        <v>4</v>
      </c>
      <c r="J2831" s="31">
        <f t="shared" si="1227"/>
        <v>1</v>
      </c>
      <c r="K2831" s="32">
        <f t="shared" si="1221"/>
        <v>0</v>
      </c>
      <c r="L2831" s="31">
        <f t="shared" si="1228"/>
        <v>3</v>
      </c>
      <c r="M2831" s="32">
        <f t="shared" si="1222"/>
        <v>0</v>
      </c>
      <c r="N2831" s="31">
        <f t="shared" si="1229"/>
        <v>0</v>
      </c>
      <c r="O2831" s="32">
        <f t="shared" si="1223"/>
        <v>0</v>
      </c>
      <c r="P2831" s="31">
        <f t="shared" si="1230"/>
        <v>0</v>
      </c>
      <c r="Q2831" s="32">
        <f t="shared" si="1224"/>
        <v>0</v>
      </c>
      <c r="R2831" s="31">
        <f t="shared" si="1231"/>
        <v>0</v>
      </c>
      <c r="S2831" s="32">
        <f t="shared" si="1225"/>
        <v>0</v>
      </c>
      <c r="T2831" s="31">
        <f t="shared" si="1232"/>
        <v>0</v>
      </c>
      <c r="V2831" s="1">
        <f t="shared" si="1234"/>
        <v>1</v>
      </c>
      <c r="W2831" s="1">
        <f t="shared" si="1235"/>
        <v>3</v>
      </c>
      <c r="X2831" s="1">
        <f t="shared" si="1236"/>
        <v>0</v>
      </c>
      <c r="Y2831" s="1">
        <f t="shared" si="1237"/>
        <v>0</v>
      </c>
      <c r="Z2831" s="1">
        <f t="shared" si="1238"/>
        <v>0</v>
      </c>
      <c r="AA2831" s="1">
        <f t="shared" si="1239"/>
        <v>0</v>
      </c>
      <c r="AD2831" s="1">
        <f t="shared" si="1240"/>
        <v>3</v>
      </c>
      <c r="AE2831" s="1">
        <f t="shared" si="1241"/>
        <v>1</v>
      </c>
      <c r="AF2831" s="1">
        <f t="shared" si="1242"/>
        <v>0</v>
      </c>
      <c r="AG2831" s="1">
        <f t="shared" si="1243"/>
        <v>0</v>
      </c>
      <c r="AH2831" s="1">
        <f t="shared" si="1244"/>
        <v>0</v>
      </c>
      <c r="AI2831" s="1">
        <f t="shared" si="1245"/>
        <v>0</v>
      </c>
      <c r="AK2831" s="1" t="str">
        <f t="shared" si="1233"/>
        <v>310000</v>
      </c>
    </row>
    <row r="2832" spans="4:37" x14ac:dyDescent="0.25">
      <c r="D2832" s="27">
        <v>2810</v>
      </c>
      <c r="E2832" s="27">
        <f t="shared" si="1219"/>
        <v>0</v>
      </c>
      <c r="F2832" s="27">
        <f t="shared" si="1220"/>
        <v>0</v>
      </c>
      <c r="G2832" s="27">
        <f t="shared" si="1226"/>
        <v>0</v>
      </c>
      <c r="H2832" s="2">
        <f>_xlfn.IFNA(IF(MATCH(AK2832,$AK$23:AK2831,0)&gt;0,0,0),1)</f>
        <v>0</v>
      </c>
      <c r="I2832" s="2">
        <f t="shared" si="1218"/>
        <v>5</v>
      </c>
      <c r="J2832" s="31">
        <f t="shared" si="1227"/>
        <v>2</v>
      </c>
      <c r="K2832" s="32">
        <f t="shared" si="1221"/>
        <v>0</v>
      </c>
      <c r="L2832" s="31">
        <f t="shared" si="1228"/>
        <v>3</v>
      </c>
      <c r="M2832" s="32">
        <f t="shared" si="1222"/>
        <v>0</v>
      </c>
      <c r="N2832" s="31">
        <f t="shared" si="1229"/>
        <v>0</v>
      </c>
      <c r="O2832" s="32">
        <f t="shared" si="1223"/>
        <v>0</v>
      </c>
      <c r="P2832" s="31">
        <f t="shared" si="1230"/>
        <v>0</v>
      </c>
      <c r="Q2832" s="32">
        <f t="shared" si="1224"/>
        <v>0</v>
      </c>
      <c r="R2832" s="31">
        <f t="shared" si="1231"/>
        <v>0</v>
      </c>
      <c r="S2832" s="32">
        <f t="shared" si="1225"/>
        <v>0</v>
      </c>
      <c r="T2832" s="31">
        <f t="shared" si="1232"/>
        <v>0</v>
      </c>
      <c r="V2832" s="1">
        <f t="shared" si="1234"/>
        <v>2</v>
      </c>
      <c r="W2832" s="1">
        <f t="shared" si="1235"/>
        <v>3</v>
      </c>
      <c r="X2832" s="1">
        <f t="shared" si="1236"/>
        <v>0</v>
      </c>
      <c r="Y2832" s="1">
        <f t="shared" si="1237"/>
        <v>0</v>
      </c>
      <c r="Z2832" s="1">
        <f t="shared" si="1238"/>
        <v>0</v>
      </c>
      <c r="AA2832" s="1">
        <f t="shared" si="1239"/>
        <v>0</v>
      </c>
      <c r="AD2832" s="1">
        <f t="shared" si="1240"/>
        <v>3</v>
      </c>
      <c r="AE2832" s="1">
        <f t="shared" si="1241"/>
        <v>2</v>
      </c>
      <c r="AF2832" s="1">
        <f t="shared" si="1242"/>
        <v>0</v>
      </c>
      <c r="AG2832" s="1">
        <f t="shared" si="1243"/>
        <v>0</v>
      </c>
      <c r="AH2832" s="1">
        <f t="shared" si="1244"/>
        <v>0</v>
      </c>
      <c r="AI2832" s="1">
        <f t="shared" si="1245"/>
        <v>0</v>
      </c>
      <c r="AK2832" s="1" t="str">
        <f t="shared" si="1233"/>
        <v>320000</v>
      </c>
    </row>
    <row r="2833" spans="4:37" x14ac:dyDescent="0.25">
      <c r="D2833" s="27">
        <v>2811</v>
      </c>
      <c r="E2833" s="27">
        <f t="shared" si="1219"/>
        <v>0</v>
      </c>
      <c r="F2833" s="27">
        <f t="shared" si="1220"/>
        <v>0</v>
      </c>
      <c r="G2833" s="27">
        <f t="shared" si="1226"/>
        <v>0</v>
      </c>
      <c r="H2833" s="2">
        <f>_xlfn.IFNA(IF(MATCH(AK2833,$AK$23:AK2832,0)&gt;0,0,0),1)</f>
        <v>0</v>
      </c>
      <c r="I2833" s="2">
        <f t="shared" ref="I2833:I2896" si="1246">SUM(J2833,L2833,N2833,P2833,R2833,T2833)</f>
        <v>6</v>
      </c>
      <c r="J2833" s="31">
        <f t="shared" si="1227"/>
        <v>3</v>
      </c>
      <c r="K2833" s="32">
        <f t="shared" si="1221"/>
        <v>1</v>
      </c>
      <c r="L2833" s="31">
        <f t="shared" si="1228"/>
        <v>3</v>
      </c>
      <c r="M2833" s="32">
        <f t="shared" si="1222"/>
        <v>0</v>
      </c>
      <c r="N2833" s="31">
        <f t="shared" si="1229"/>
        <v>0</v>
      </c>
      <c r="O2833" s="32">
        <f t="shared" si="1223"/>
        <v>0</v>
      </c>
      <c r="P2833" s="31">
        <f t="shared" si="1230"/>
        <v>0</v>
      </c>
      <c r="Q2833" s="32">
        <f t="shared" si="1224"/>
        <v>0</v>
      </c>
      <c r="R2833" s="31">
        <f t="shared" si="1231"/>
        <v>0</v>
      </c>
      <c r="S2833" s="32">
        <f t="shared" si="1225"/>
        <v>0</v>
      </c>
      <c r="T2833" s="31">
        <f t="shared" si="1232"/>
        <v>0</v>
      </c>
      <c r="V2833" s="1">
        <f t="shared" si="1234"/>
        <v>3</v>
      </c>
      <c r="W2833" s="1">
        <f t="shared" si="1235"/>
        <v>3</v>
      </c>
      <c r="X2833" s="1">
        <f t="shared" si="1236"/>
        <v>0</v>
      </c>
      <c r="Y2833" s="1">
        <f t="shared" si="1237"/>
        <v>0</v>
      </c>
      <c r="Z2833" s="1">
        <f t="shared" si="1238"/>
        <v>0</v>
      </c>
      <c r="AA2833" s="1">
        <f t="shared" si="1239"/>
        <v>0</v>
      </c>
      <c r="AD2833" s="1">
        <f t="shared" si="1240"/>
        <v>3</v>
      </c>
      <c r="AE2833" s="1">
        <f t="shared" si="1241"/>
        <v>3</v>
      </c>
      <c r="AF2833" s="1">
        <f t="shared" si="1242"/>
        <v>0</v>
      </c>
      <c r="AG2833" s="1">
        <f t="shared" si="1243"/>
        <v>0</v>
      </c>
      <c r="AH2833" s="1">
        <f t="shared" si="1244"/>
        <v>0</v>
      </c>
      <c r="AI2833" s="1">
        <f t="shared" si="1245"/>
        <v>0</v>
      </c>
      <c r="AK2833" s="1" t="str">
        <f t="shared" si="1233"/>
        <v>330000</v>
      </c>
    </row>
    <row r="2834" spans="4:37" x14ac:dyDescent="0.25">
      <c r="D2834" s="27">
        <v>2812</v>
      </c>
      <c r="E2834" s="27">
        <f t="shared" si="1219"/>
        <v>0</v>
      </c>
      <c r="F2834" s="27">
        <f t="shared" si="1220"/>
        <v>0</v>
      </c>
      <c r="G2834" s="27">
        <f t="shared" si="1226"/>
        <v>0</v>
      </c>
      <c r="H2834" s="2">
        <f>_xlfn.IFNA(IF(MATCH(AK2834,$AK$23:AK2833,0)&gt;0,0,0),1)</f>
        <v>0</v>
      </c>
      <c r="I2834" s="2">
        <f t="shared" si="1246"/>
        <v>7</v>
      </c>
      <c r="J2834" s="31">
        <f t="shared" si="1227"/>
        <v>4</v>
      </c>
      <c r="K2834" s="32">
        <f t="shared" si="1221"/>
        <v>0</v>
      </c>
      <c r="L2834" s="31">
        <f t="shared" si="1228"/>
        <v>3</v>
      </c>
      <c r="M2834" s="32">
        <f t="shared" si="1222"/>
        <v>0</v>
      </c>
      <c r="N2834" s="31">
        <f t="shared" si="1229"/>
        <v>0</v>
      </c>
      <c r="O2834" s="32">
        <f t="shared" si="1223"/>
        <v>0</v>
      </c>
      <c r="P2834" s="31">
        <f t="shared" si="1230"/>
        <v>0</v>
      </c>
      <c r="Q2834" s="32">
        <f t="shared" si="1224"/>
        <v>0</v>
      </c>
      <c r="R2834" s="31">
        <f t="shared" si="1231"/>
        <v>0</v>
      </c>
      <c r="S2834" s="32">
        <f t="shared" si="1225"/>
        <v>0</v>
      </c>
      <c r="T2834" s="31">
        <f t="shared" si="1232"/>
        <v>0</v>
      </c>
      <c r="V2834" s="1">
        <f t="shared" si="1234"/>
        <v>4</v>
      </c>
      <c r="W2834" s="1">
        <f t="shared" si="1235"/>
        <v>3</v>
      </c>
      <c r="X2834" s="1">
        <f t="shared" si="1236"/>
        <v>0</v>
      </c>
      <c r="Y2834" s="1">
        <f t="shared" si="1237"/>
        <v>0</v>
      </c>
      <c r="Z2834" s="1">
        <f t="shared" si="1238"/>
        <v>0</v>
      </c>
      <c r="AA2834" s="1">
        <f t="shared" si="1239"/>
        <v>0</v>
      </c>
      <c r="AD2834" s="1">
        <f t="shared" si="1240"/>
        <v>4</v>
      </c>
      <c r="AE2834" s="1">
        <f t="shared" si="1241"/>
        <v>3</v>
      </c>
      <c r="AF2834" s="1">
        <f t="shared" si="1242"/>
        <v>0</v>
      </c>
      <c r="AG2834" s="1">
        <f t="shared" si="1243"/>
        <v>0</v>
      </c>
      <c r="AH2834" s="1">
        <f t="shared" si="1244"/>
        <v>0</v>
      </c>
      <c r="AI2834" s="1">
        <f t="shared" si="1245"/>
        <v>0</v>
      </c>
      <c r="AK2834" s="1" t="str">
        <f t="shared" si="1233"/>
        <v>430000</v>
      </c>
    </row>
    <row r="2835" spans="4:37" x14ac:dyDescent="0.25">
      <c r="D2835" s="27">
        <v>2813</v>
      </c>
      <c r="E2835" s="27">
        <f t="shared" si="1219"/>
        <v>0</v>
      </c>
      <c r="F2835" s="27">
        <f t="shared" si="1220"/>
        <v>0</v>
      </c>
      <c r="G2835" s="27">
        <f t="shared" si="1226"/>
        <v>0</v>
      </c>
      <c r="H2835" s="2">
        <f>_xlfn.IFNA(IF(MATCH(AK2835,$AK$23:AK2834,0)&gt;0,0,0),1)</f>
        <v>0</v>
      </c>
      <c r="I2835" s="2">
        <f t="shared" si="1246"/>
        <v>5</v>
      </c>
      <c r="J2835" s="31">
        <f t="shared" si="1227"/>
        <v>1</v>
      </c>
      <c r="K2835" s="32">
        <f t="shared" si="1221"/>
        <v>0</v>
      </c>
      <c r="L2835" s="31">
        <f t="shared" si="1228"/>
        <v>4</v>
      </c>
      <c r="M2835" s="32">
        <f t="shared" si="1222"/>
        <v>0</v>
      </c>
      <c r="N2835" s="31">
        <f t="shared" si="1229"/>
        <v>0</v>
      </c>
      <c r="O2835" s="32">
        <f t="shared" si="1223"/>
        <v>0</v>
      </c>
      <c r="P2835" s="31">
        <f t="shared" si="1230"/>
        <v>0</v>
      </c>
      <c r="Q2835" s="32">
        <f t="shared" si="1224"/>
        <v>0</v>
      </c>
      <c r="R2835" s="31">
        <f t="shared" si="1231"/>
        <v>0</v>
      </c>
      <c r="S2835" s="32">
        <f t="shared" si="1225"/>
        <v>0</v>
      </c>
      <c r="T2835" s="31">
        <f t="shared" si="1232"/>
        <v>0</v>
      </c>
      <c r="V2835" s="1">
        <f t="shared" si="1234"/>
        <v>1</v>
      </c>
      <c r="W2835" s="1">
        <f t="shared" si="1235"/>
        <v>4</v>
      </c>
      <c r="X2835" s="1">
        <f t="shared" si="1236"/>
        <v>0</v>
      </c>
      <c r="Y2835" s="1">
        <f t="shared" si="1237"/>
        <v>0</v>
      </c>
      <c r="Z2835" s="1">
        <f t="shared" si="1238"/>
        <v>0</v>
      </c>
      <c r="AA2835" s="1">
        <f t="shared" si="1239"/>
        <v>0</v>
      </c>
      <c r="AD2835" s="1">
        <f t="shared" si="1240"/>
        <v>4</v>
      </c>
      <c r="AE2835" s="1">
        <f t="shared" si="1241"/>
        <v>1</v>
      </c>
      <c r="AF2835" s="1">
        <f t="shared" si="1242"/>
        <v>0</v>
      </c>
      <c r="AG2835" s="1">
        <f t="shared" si="1243"/>
        <v>0</v>
      </c>
      <c r="AH2835" s="1">
        <f t="shared" si="1244"/>
        <v>0</v>
      </c>
      <c r="AI2835" s="1">
        <f t="shared" si="1245"/>
        <v>0</v>
      </c>
      <c r="AK2835" s="1" t="str">
        <f t="shared" si="1233"/>
        <v>410000</v>
      </c>
    </row>
    <row r="2836" spans="4:37" x14ac:dyDescent="0.25">
      <c r="D2836" s="27">
        <v>2814</v>
      </c>
      <c r="E2836" s="27">
        <f t="shared" si="1219"/>
        <v>0</v>
      </c>
      <c r="F2836" s="27">
        <f t="shared" si="1220"/>
        <v>0</v>
      </c>
      <c r="G2836" s="27">
        <f t="shared" si="1226"/>
        <v>0</v>
      </c>
      <c r="H2836" s="2">
        <f>_xlfn.IFNA(IF(MATCH(AK2836,$AK$23:AK2835,0)&gt;0,0,0),1)</f>
        <v>0</v>
      </c>
      <c r="I2836" s="2">
        <f t="shared" si="1246"/>
        <v>6</v>
      </c>
      <c r="J2836" s="31">
        <f t="shared" si="1227"/>
        <v>2</v>
      </c>
      <c r="K2836" s="32">
        <f t="shared" si="1221"/>
        <v>0</v>
      </c>
      <c r="L2836" s="31">
        <f t="shared" si="1228"/>
        <v>4</v>
      </c>
      <c r="M2836" s="32">
        <f t="shared" si="1222"/>
        <v>0</v>
      </c>
      <c r="N2836" s="31">
        <f t="shared" si="1229"/>
        <v>0</v>
      </c>
      <c r="O2836" s="32">
        <f t="shared" si="1223"/>
        <v>0</v>
      </c>
      <c r="P2836" s="31">
        <f t="shared" si="1230"/>
        <v>0</v>
      </c>
      <c r="Q2836" s="32">
        <f t="shared" si="1224"/>
        <v>0</v>
      </c>
      <c r="R2836" s="31">
        <f t="shared" si="1231"/>
        <v>0</v>
      </c>
      <c r="S2836" s="32">
        <f t="shared" si="1225"/>
        <v>0</v>
      </c>
      <c r="T2836" s="31">
        <f t="shared" si="1232"/>
        <v>0</v>
      </c>
      <c r="V2836" s="1">
        <f t="shared" si="1234"/>
        <v>2</v>
      </c>
      <c r="W2836" s="1">
        <f t="shared" si="1235"/>
        <v>4</v>
      </c>
      <c r="X2836" s="1">
        <f t="shared" si="1236"/>
        <v>0</v>
      </c>
      <c r="Y2836" s="1">
        <f t="shared" si="1237"/>
        <v>0</v>
      </c>
      <c r="Z2836" s="1">
        <f t="shared" si="1238"/>
        <v>0</v>
      </c>
      <c r="AA2836" s="1">
        <f t="shared" si="1239"/>
        <v>0</v>
      </c>
      <c r="AD2836" s="1">
        <f t="shared" si="1240"/>
        <v>4</v>
      </c>
      <c r="AE2836" s="1">
        <f t="shared" si="1241"/>
        <v>2</v>
      </c>
      <c r="AF2836" s="1">
        <f t="shared" si="1242"/>
        <v>0</v>
      </c>
      <c r="AG2836" s="1">
        <f t="shared" si="1243"/>
        <v>0</v>
      </c>
      <c r="AH2836" s="1">
        <f t="shared" si="1244"/>
        <v>0</v>
      </c>
      <c r="AI2836" s="1">
        <f t="shared" si="1245"/>
        <v>0</v>
      </c>
      <c r="AK2836" s="1" t="str">
        <f t="shared" si="1233"/>
        <v>420000</v>
      </c>
    </row>
    <row r="2837" spans="4:37" x14ac:dyDescent="0.25">
      <c r="D2837" s="27">
        <v>2815</v>
      </c>
      <c r="E2837" s="27">
        <f t="shared" si="1219"/>
        <v>0</v>
      </c>
      <c r="F2837" s="27">
        <f t="shared" si="1220"/>
        <v>0</v>
      </c>
      <c r="G2837" s="27">
        <f t="shared" si="1226"/>
        <v>0</v>
      </c>
      <c r="H2837" s="2">
        <f>_xlfn.IFNA(IF(MATCH(AK2837,$AK$23:AK2836,0)&gt;0,0,0),1)</f>
        <v>0</v>
      </c>
      <c r="I2837" s="2">
        <f t="shared" si="1246"/>
        <v>7</v>
      </c>
      <c r="J2837" s="31">
        <f t="shared" si="1227"/>
        <v>3</v>
      </c>
      <c r="K2837" s="32">
        <f t="shared" si="1221"/>
        <v>0</v>
      </c>
      <c r="L2837" s="31">
        <f t="shared" si="1228"/>
        <v>4</v>
      </c>
      <c r="M2837" s="32">
        <f t="shared" si="1222"/>
        <v>0</v>
      </c>
      <c r="N2837" s="31">
        <f t="shared" si="1229"/>
        <v>0</v>
      </c>
      <c r="O2837" s="32">
        <f t="shared" si="1223"/>
        <v>0</v>
      </c>
      <c r="P2837" s="31">
        <f t="shared" si="1230"/>
        <v>0</v>
      </c>
      <c r="Q2837" s="32">
        <f t="shared" si="1224"/>
        <v>0</v>
      </c>
      <c r="R2837" s="31">
        <f t="shared" si="1231"/>
        <v>0</v>
      </c>
      <c r="S2837" s="32">
        <f t="shared" si="1225"/>
        <v>0</v>
      </c>
      <c r="T2837" s="31">
        <f t="shared" si="1232"/>
        <v>0</v>
      </c>
      <c r="V2837" s="1">
        <f t="shared" si="1234"/>
        <v>3</v>
      </c>
      <c r="W2837" s="1">
        <f t="shared" si="1235"/>
        <v>4</v>
      </c>
      <c r="X2837" s="1">
        <f t="shared" si="1236"/>
        <v>0</v>
      </c>
      <c r="Y2837" s="1">
        <f t="shared" si="1237"/>
        <v>0</v>
      </c>
      <c r="Z2837" s="1">
        <f t="shared" si="1238"/>
        <v>0</v>
      </c>
      <c r="AA2837" s="1">
        <f t="shared" si="1239"/>
        <v>0</v>
      </c>
      <c r="AD2837" s="1">
        <f t="shared" si="1240"/>
        <v>4</v>
      </c>
      <c r="AE2837" s="1">
        <f t="shared" si="1241"/>
        <v>3</v>
      </c>
      <c r="AF2837" s="1">
        <f t="shared" si="1242"/>
        <v>0</v>
      </c>
      <c r="AG2837" s="1">
        <f t="shared" si="1243"/>
        <v>0</v>
      </c>
      <c r="AH2837" s="1">
        <f t="shared" si="1244"/>
        <v>0</v>
      </c>
      <c r="AI2837" s="1">
        <f t="shared" si="1245"/>
        <v>0</v>
      </c>
      <c r="AK2837" s="1" t="str">
        <f t="shared" si="1233"/>
        <v>430000</v>
      </c>
    </row>
    <row r="2838" spans="4:37" x14ac:dyDescent="0.25">
      <c r="D2838" s="27">
        <v>2816</v>
      </c>
      <c r="E2838" s="27">
        <f t="shared" si="1219"/>
        <v>0</v>
      </c>
      <c r="F2838" s="27">
        <f t="shared" si="1220"/>
        <v>0</v>
      </c>
      <c r="G2838" s="27">
        <f t="shared" si="1226"/>
        <v>0</v>
      </c>
      <c r="H2838" s="2">
        <f>_xlfn.IFNA(IF(MATCH(AK2838,$AK$23:AK2837,0)&gt;0,0,0),1)</f>
        <v>0</v>
      </c>
      <c r="I2838" s="2">
        <f t="shared" si="1246"/>
        <v>8</v>
      </c>
      <c r="J2838" s="31">
        <f t="shared" si="1227"/>
        <v>4</v>
      </c>
      <c r="K2838" s="32">
        <f t="shared" si="1221"/>
        <v>1</v>
      </c>
      <c r="L2838" s="31">
        <f t="shared" si="1228"/>
        <v>4</v>
      </c>
      <c r="M2838" s="32">
        <f t="shared" si="1222"/>
        <v>0</v>
      </c>
      <c r="N2838" s="31">
        <f t="shared" si="1229"/>
        <v>0</v>
      </c>
      <c r="O2838" s="32">
        <f t="shared" si="1223"/>
        <v>0</v>
      </c>
      <c r="P2838" s="31">
        <f t="shared" si="1230"/>
        <v>0</v>
      </c>
      <c r="Q2838" s="32">
        <f t="shared" si="1224"/>
        <v>0</v>
      </c>
      <c r="R2838" s="31">
        <f t="shared" si="1231"/>
        <v>0</v>
      </c>
      <c r="S2838" s="32">
        <f t="shared" si="1225"/>
        <v>0</v>
      </c>
      <c r="T2838" s="31">
        <f t="shared" si="1232"/>
        <v>0</v>
      </c>
      <c r="V2838" s="1">
        <f t="shared" si="1234"/>
        <v>4</v>
      </c>
      <c r="W2838" s="1">
        <f t="shared" si="1235"/>
        <v>4</v>
      </c>
      <c r="X2838" s="1">
        <f t="shared" si="1236"/>
        <v>0</v>
      </c>
      <c r="Y2838" s="1">
        <f t="shared" si="1237"/>
        <v>0</v>
      </c>
      <c r="Z2838" s="1">
        <f t="shared" si="1238"/>
        <v>0</v>
      </c>
      <c r="AA2838" s="1">
        <f t="shared" si="1239"/>
        <v>0</v>
      </c>
      <c r="AD2838" s="1">
        <f t="shared" si="1240"/>
        <v>4</v>
      </c>
      <c r="AE2838" s="1">
        <f t="shared" si="1241"/>
        <v>4</v>
      </c>
      <c r="AF2838" s="1">
        <f t="shared" si="1242"/>
        <v>0</v>
      </c>
      <c r="AG2838" s="1">
        <f t="shared" si="1243"/>
        <v>0</v>
      </c>
      <c r="AH2838" s="1">
        <f t="shared" si="1244"/>
        <v>0</v>
      </c>
      <c r="AI2838" s="1">
        <f t="shared" si="1245"/>
        <v>0</v>
      </c>
      <c r="AK2838" s="1" t="str">
        <f t="shared" si="1233"/>
        <v>440000</v>
      </c>
    </row>
    <row r="2839" spans="4:37" x14ac:dyDescent="0.25">
      <c r="D2839" s="27">
        <v>2817</v>
      </c>
      <c r="E2839" s="27">
        <f t="shared" ref="E2839:E2902" si="1247">IF(D2839&lt;=$C$4^$C$6,1,0)</f>
        <v>0</v>
      </c>
      <c r="F2839" s="27">
        <f t="shared" ref="F2839:F2902" si="1248">IF(E2839=1,IF(SUM(K2839,M2839,O2839,Q2839,S2839)=0,1,0),0)</f>
        <v>0</v>
      </c>
      <c r="G2839" s="27">
        <f t="shared" si="1226"/>
        <v>0</v>
      </c>
      <c r="H2839" s="2">
        <f>_xlfn.IFNA(IF(MATCH(AK2839,$AK$23:AK2838,0)&gt;0,0,0),1)</f>
        <v>0</v>
      </c>
      <c r="I2839" s="2">
        <f t="shared" si="1246"/>
        <v>2</v>
      </c>
      <c r="J2839" s="31">
        <f t="shared" si="1227"/>
        <v>1</v>
      </c>
      <c r="K2839" s="32">
        <f t="shared" ref="K2839:K2902" si="1249">IF($C$6&gt;1,IF(L2839=J2839,1,0),0)</f>
        <v>1</v>
      </c>
      <c r="L2839" s="31">
        <f t="shared" si="1228"/>
        <v>1</v>
      </c>
      <c r="M2839" s="32">
        <f t="shared" ref="M2839:M2902" si="1250">IF($C$6&gt;2,IF(OR(N2839=L2839,N2839=J2839),1,0),0)</f>
        <v>0</v>
      </c>
      <c r="N2839" s="31">
        <f t="shared" si="1229"/>
        <v>0</v>
      </c>
      <c r="O2839" s="32">
        <f t="shared" ref="O2839:O2902" si="1251">IF($C$6&gt;3,IF(OR(P2839=N2839,P2839=L2839,P2839=J2839),1,0),0)</f>
        <v>0</v>
      </c>
      <c r="P2839" s="31">
        <f t="shared" si="1230"/>
        <v>0</v>
      </c>
      <c r="Q2839" s="32">
        <f t="shared" ref="Q2839:Q2902" si="1252">IF($C$6&gt;4,IF(OR(R2839=N2839,R2839=L2839,R2839=J2839,R2839=P2839),1,0),0)</f>
        <v>0</v>
      </c>
      <c r="R2839" s="31">
        <f t="shared" si="1231"/>
        <v>0</v>
      </c>
      <c r="S2839" s="32">
        <f t="shared" ref="S2839:S2902" si="1253">IF($C$6&gt;5,IF(OR(T2839=N2839,T2839=L2839,T2839=J2839,T2839=P2839,T2839=R2839),1,0),0)</f>
        <v>0</v>
      </c>
      <c r="T2839" s="31">
        <f t="shared" si="1232"/>
        <v>0</v>
      </c>
      <c r="V2839" s="1">
        <f t="shared" si="1234"/>
        <v>1</v>
      </c>
      <c r="W2839" s="1">
        <f t="shared" si="1235"/>
        <v>1</v>
      </c>
      <c r="X2839" s="1">
        <f t="shared" si="1236"/>
        <v>0</v>
      </c>
      <c r="Y2839" s="1">
        <f t="shared" si="1237"/>
        <v>0</v>
      </c>
      <c r="Z2839" s="1">
        <f t="shared" si="1238"/>
        <v>0</v>
      </c>
      <c r="AA2839" s="1">
        <f t="shared" si="1239"/>
        <v>0</v>
      </c>
      <c r="AD2839" s="1">
        <f t="shared" si="1240"/>
        <v>1</v>
      </c>
      <c r="AE2839" s="1">
        <f t="shared" si="1241"/>
        <v>1</v>
      </c>
      <c r="AF2839" s="1">
        <f t="shared" si="1242"/>
        <v>0</v>
      </c>
      <c r="AG2839" s="1">
        <f t="shared" si="1243"/>
        <v>0</v>
      </c>
      <c r="AH2839" s="1">
        <f t="shared" si="1244"/>
        <v>0</v>
      </c>
      <c r="AI2839" s="1">
        <f t="shared" si="1245"/>
        <v>0</v>
      </c>
      <c r="AK2839" s="1" t="str">
        <f t="shared" si="1233"/>
        <v>110000</v>
      </c>
    </row>
    <row r="2840" spans="4:37" x14ac:dyDescent="0.25">
      <c r="D2840" s="27">
        <v>2818</v>
      </c>
      <c r="E2840" s="27">
        <f t="shared" si="1247"/>
        <v>0</v>
      </c>
      <c r="F2840" s="27">
        <f t="shared" si="1248"/>
        <v>0</v>
      </c>
      <c r="G2840" s="27">
        <f t="shared" ref="G2840:G2903" si="1254">IF(SUM(F2840,H2840)=2,1,0)</f>
        <v>0</v>
      </c>
      <c r="H2840" s="2">
        <f>_xlfn.IFNA(IF(MATCH(AK2840,$AK$23:AK2839,0)&gt;0,0,0),1)</f>
        <v>0</v>
      </c>
      <c r="I2840" s="2">
        <f t="shared" si="1246"/>
        <v>3</v>
      </c>
      <c r="J2840" s="31">
        <f t="shared" ref="J2840:J2903" si="1255">IF(J2839&lt;$C$4,J2839+1,1)</f>
        <v>2</v>
      </c>
      <c r="K2840" s="32">
        <f t="shared" si="1249"/>
        <v>0</v>
      </c>
      <c r="L2840" s="31">
        <f t="shared" ref="L2840:L2903" si="1256">IF($C$6&gt;=2,IF(J2840&gt;J2839,L2839,IF(L2839&lt;$C$4,L2839+1,1)),0)</f>
        <v>1</v>
      </c>
      <c r="M2840" s="32">
        <f t="shared" si="1250"/>
        <v>0</v>
      </c>
      <c r="N2840" s="31">
        <f t="shared" ref="N2840:N2903" si="1257">IF($C$6&gt;=3,IF(L2840=L2839,N2839,IF(L2840&lt;L2839,IF(N2839&lt;$C$4,N2839+1,1),N2839)),0)</f>
        <v>0</v>
      </c>
      <c r="O2840" s="32">
        <f t="shared" si="1251"/>
        <v>0</v>
      </c>
      <c r="P2840" s="31">
        <f t="shared" ref="P2840:P2903" si="1258">IF($C$6&gt;=4,IF(N2840=N2839,P2839,IF(N2840&lt;N2839,IF(P2839&lt;$C$4,P2839+1,1),P2839)),0)</f>
        <v>0</v>
      </c>
      <c r="Q2840" s="32">
        <f t="shared" si="1252"/>
        <v>0</v>
      </c>
      <c r="R2840" s="31">
        <f t="shared" ref="R2840:R2903" si="1259">IF($C$6&gt;=5,IF(P2840=P2839,R2839,IF(P2840&lt;P2839,IF(R2839&lt;$C$4,R2839+1,1),R2839)),0)</f>
        <v>0</v>
      </c>
      <c r="S2840" s="32">
        <f t="shared" si="1253"/>
        <v>0</v>
      </c>
      <c r="T2840" s="31">
        <f t="shared" ref="T2840:T2903" si="1260">IF($C$6&gt;=6,IF(R2840=R2839,T2839,IF(R2840&lt;R2839,IF(T2839&lt;$C$4,T2839+1,1),T2839)),0)</f>
        <v>0</v>
      </c>
      <c r="V2840" s="1">
        <f t="shared" si="1234"/>
        <v>2</v>
      </c>
      <c r="W2840" s="1">
        <f t="shared" si="1235"/>
        <v>1</v>
      </c>
      <c r="X2840" s="1">
        <f t="shared" si="1236"/>
        <v>0</v>
      </c>
      <c r="Y2840" s="1">
        <f t="shared" si="1237"/>
        <v>0</v>
      </c>
      <c r="Z2840" s="1">
        <f t="shared" si="1238"/>
        <v>0</v>
      </c>
      <c r="AA2840" s="1">
        <f t="shared" si="1239"/>
        <v>0</v>
      </c>
      <c r="AD2840" s="1">
        <f t="shared" si="1240"/>
        <v>2</v>
      </c>
      <c r="AE2840" s="1">
        <f t="shared" si="1241"/>
        <v>1</v>
      </c>
      <c r="AF2840" s="1">
        <f t="shared" si="1242"/>
        <v>0</v>
      </c>
      <c r="AG2840" s="1">
        <f t="shared" si="1243"/>
        <v>0</v>
      </c>
      <c r="AH2840" s="1">
        <f t="shared" si="1244"/>
        <v>0</v>
      </c>
      <c r="AI2840" s="1">
        <f t="shared" si="1245"/>
        <v>0</v>
      </c>
      <c r="AK2840" s="1" t="str">
        <f t="shared" ref="AK2840:AK2903" si="1261">CONCATENATE(AD2840,AE2840,AF2840,AG2840,AH2840,AI2840)</f>
        <v>210000</v>
      </c>
    </row>
    <row r="2841" spans="4:37" x14ac:dyDescent="0.25">
      <c r="D2841" s="27">
        <v>2819</v>
      </c>
      <c r="E2841" s="27">
        <f t="shared" si="1247"/>
        <v>0</v>
      </c>
      <c r="F2841" s="27">
        <f t="shared" si="1248"/>
        <v>0</v>
      </c>
      <c r="G2841" s="27">
        <f t="shared" si="1254"/>
        <v>0</v>
      </c>
      <c r="H2841" s="2">
        <f>_xlfn.IFNA(IF(MATCH(AK2841,$AK$23:AK2840,0)&gt;0,0,0),1)</f>
        <v>0</v>
      </c>
      <c r="I2841" s="2">
        <f t="shared" si="1246"/>
        <v>4</v>
      </c>
      <c r="J2841" s="31">
        <f t="shared" si="1255"/>
        <v>3</v>
      </c>
      <c r="K2841" s="32">
        <f t="shared" si="1249"/>
        <v>0</v>
      </c>
      <c r="L2841" s="31">
        <f t="shared" si="1256"/>
        <v>1</v>
      </c>
      <c r="M2841" s="32">
        <f t="shared" si="1250"/>
        <v>0</v>
      </c>
      <c r="N2841" s="31">
        <f t="shared" si="1257"/>
        <v>0</v>
      </c>
      <c r="O2841" s="32">
        <f t="shared" si="1251"/>
        <v>0</v>
      </c>
      <c r="P2841" s="31">
        <f t="shared" si="1258"/>
        <v>0</v>
      </c>
      <c r="Q2841" s="32">
        <f t="shared" si="1252"/>
        <v>0</v>
      </c>
      <c r="R2841" s="31">
        <f t="shared" si="1259"/>
        <v>0</v>
      </c>
      <c r="S2841" s="32">
        <f t="shared" si="1253"/>
        <v>0</v>
      </c>
      <c r="T2841" s="31">
        <f t="shared" si="1260"/>
        <v>0</v>
      </c>
      <c r="V2841" s="1">
        <f t="shared" si="1234"/>
        <v>3</v>
      </c>
      <c r="W2841" s="1">
        <f t="shared" si="1235"/>
        <v>1</v>
      </c>
      <c r="X2841" s="1">
        <f t="shared" si="1236"/>
        <v>0</v>
      </c>
      <c r="Y2841" s="1">
        <f t="shared" si="1237"/>
        <v>0</v>
      </c>
      <c r="Z2841" s="1">
        <f t="shared" si="1238"/>
        <v>0</v>
      </c>
      <c r="AA2841" s="1">
        <f t="shared" si="1239"/>
        <v>0</v>
      </c>
      <c r="AD2841" s="1">
        <f t="shared" si="1240"/>
        <v>3</v>
      </c>
      <c r="AE2841" s="1">
        <f t="shared" si="1241"/>
        <v>1</v>
      </c>
      <c r="AF2841" s="1">
        <f t="shared" si="1242"/>
        <v>0</v>
      </c>
      <c r="AG2841" s="1">
        <f t="shared" si="1243"/>
        <v>0</v>
      </c>
      <c r="AH2841" s="1">
        <f t="shared" si="1244"/>
        <v>0</v>
      </c>
      <c r="AI2841" s="1">
        <f t="shared" si="1245"/>
        <v>0</v>
      </c>
      <c r="AK2841" s="1" t="str">
        <f t="shared" si="1261"/>
        <v>310000</v>
      </c>
    </row>
    <row r="2842" spans="4:37" x14ac:dyDescent="0.25">
      <c r="D2842" s="27">
        <v>2820</v>
      </c>
      <c r="E2842" s="27">
        <f t="shared" si="1247"/>
        <v>0</v>
      </c>
      <c r="F2842" s="27">
        <f t="shared" si="1248"/>
        <v>0</v>
      </c>
      <c r="G2842" s="27">
        <f t="shared" si="1254"/>
        <v>0</v>
      </c>
      <c r="H2842" s="2">
        <f>_xlfn.IFNA(IF(MATCH(AK2842,$AK$23:AK2841,0)&gt;0,0,0),1)</f>
        <v>0</v>
      </c>
      <c r="I2842" s="2">
        <f t="shared" si="1246"/>
        <v>5</v>
      </c>
      <c r="J2842" s="31">
        <f t="shared" si="1255"/>
        <v>4</v>
      </c>
      <c r="K2842" s="32">
        <f t="shared" si="1249"/>
        <v>0</v>
      </c>
      <c r="L2842" s="31">
        <f t="shared" si="1256"/>
        <v>1</v>
      </c>
      <c r="M2842" s="32">
        <f t="shared" si="1250"/>
        <v>0</v>
      </c>
      <c r="N2842" s="31">
        <f t="shared" si="1257"/>
        <v>0</v>
      </c>
      <c r="O2842" s="32">
        <f t="shared" si="1251"/>
        <v>0</v>
      </c>
      <c r="P2842" s="31">
        <f t="shared" si="1258"/>
        <v>0</v>
      </c>
      <c r="Q2842" s="32">
        <f t="shared" si="1252"/>
        <v>0</v>
      </c>
      <c r="R2842" s="31">
        <f t="shared" si="1259"/>
        <v>0</v>
      </c>
      <c r="S2842" s="32">
        <f t="shared" si="1253"/>
        <v>0</v>
      </c>
      <c r="T2842" s="31">
        <f t="shared" si="1260"/>
        <v>0</v>
      </c>
      <c r="V2842" s="1">
        <f t="shared" si="1234"/>
        <v>4</v>
      </c>
      <c r="W2842" s="1">
        <f t="shared" si="1235"/>
        <v>1</v>
      </c>
      <c r="X2842" s="1">
        <f t="shared" si="1236"/>
        <v>0</v>
      </c>
      <c r="Y2842" s="1">
        <f t="shared" si="1237"/>
        <v>0</v>
      </c>
      <c r="Z2842" s="1">
        <f t="shared" si="1238"/>
        <v>0</v>
      </c>
      <c r="AA2842" s="1">
        <f t="shared" si="1239"/>
        <v>0</v>
      </c>
      <c r="AD2842" s="1">
        <f t="shared" si="1240"/>
        <v>4</v>
      </c>
      <c r="AE2842" s="1">
        <f t="shared" si="1241"/>
        <v>1</v>
      </c>
      <c r="AF2842" s="1">
        <f t="shared" si="1242"/>
        <v>0</v>
      </c>
      <c r="AG2842" s="1">
        <f t="shared" si="1243"/>
        <v>0</v>
      </c>
      <c r="AH2842" s="1">
        <f t="shared" si="1244"/>
        <v>0</v>
      </c>
      <c r="AI2842" s="1">
        <f t="shared" si="1245"/>
        <v>0</v>
      </c>
      <c r="AK2842" s="1" t="str">
        <f t="shared" si="1261"/>
        <v>410000</v>
      </c>
    </row>
    <row r="2843" spans="4:37" x14ac:dyDescent="0.25">
      <c r="D2843" s="27">
        <v>2821</v>
      </c>
      <c r="E2843" s="27">
        <f t="shared" si="1247"/>
        <v>0</v>
      </c>
      <c r="F2843" s="27">
        <f t="shared" si="1248"/>
        <v>0</v>
      </c>
      <c r="G2843" s="27">
        <f t="shared" si="1254"/>
        <v>0</v>
      </c>
      <c r="H2843" s="2">
        <f>_xlfn.IFNA(IF(MATCH(AK2843,$AK$23:AK2842,0)&gt;0,0,0),1)</f>
        <v>0</v>
      </c>
      <c r="I2843" s="2">
        <f t="shared" si="1246"/>
        <v>3</v>
      </c>
      <c r="J2843" s="31">
        <f t="shared" si="1255"/>
        <v>1</v>
      </c>
      <c r="K2843" s="32">
        <f t="shared" si="1249"/>
        <v>0</v>
      </c>
      <c r="L2843" s="31">
        <f t="shared" si="1256"/>
        <v>2</v>
      </c>
      <c r="M2843" s="32">
        <f t="shared" si="1250"/>
        <v>0</v>
      </c>
      <c r="N2843" s="31">
        <f t="shared" si="1257"/>
        <v>0</v>
      </c>
      <c r="O2843" s="32">
        <f t="shared" si="1251"/>
        <v>0</v>
      </c>
      <c r="P2843" s="31">
        <f t="shared" si="1258"/>
        <v>0</v>
      </c>
      <c r="Q2843" s="32">
        <f t="shared" si="1252"/>
        <v>0</v>
      </c>
      <c r="R2843" s="31">
        <f t="shared" si="1259"/>
        <v>0</v>
      </c>
      <c r="S2843" s="32">
        <f t="shared" si="1253"/>
        <v>0</v>
      </c>
      <c r="T2843" s="31">
        <f t="shared" si="1260"/>
        <v>0</v>
      </c>
      <c r="V2843" s="1">
        <f t="shared" si="1234"/>
        <v>1</v>
      </c>
      <c r="W2843" s="1">
        <f t="shared" si="1235"/>
        <v>2</v>
      </c>
      <c r="X2843" s="1">
        <f t="shared" si="1236"/>
        <v>0</v>
      </c>
      <c r="Y2843" s="1">
        <f t="shared" si="1237"/>
        <v>0</v>
      </c>
      <c r="Z2843" s="1">
        <f t="shared" si="1238"/>
        <v>0</v>
      </c>
      <c r="AA2843" s="1">
        <f t="shared" si="1239"/>
        <v>0</v>
      </c>
      <c r="AD2843" s="1">
        <f t="shared" si="1240"/>
        <v>2</v>
      </c>
      <c r="AE2843" s="1">
        <f t="shared" si="1241"/>
        <v>1</v>
      </c>
      <c r="AF2843" s="1">
        <f t="shared" si="1242"/>
        <v>0</v>
      </c>
      <c r="AG2843" s="1">
        <f t="shared" si="1243"/>
        <v>0</v>
      </c>
      <c r="AH2843" s="1">
        <f t="shared" si="1244"/>
        <v>0</v>
      </c>
      <c r="AI2843" s="1">
        <f t="shared" si="1245"/>
        <v>0</v>
      </c>
      <c r="AK2843" s="1" t="str">
        <f t="shared" si="1261"/>
        <v>210000</v>
      </c>
    </row>
    <row r="2844" spans="4:37" x14ac:dyDescent="0.25">
      <c r="D2844" s="27">
        <v>2822</v>
      </c>
      <c r="E2844" s="27">
        <f t="shared" si="1247"/>
        <v>0</v>
      </c>
      <c r="F2844" s="27">
        <f t="shared" si="1248"/>
        <v>0</v>
      </c>
      <c r="G2844" s="27">
        <f t="shared" si="1254"/>
        <v>0</v>
      </c>
      <c r="H2844" s="2">
        <f>_xlfn.IFNA(IF(MATCH(AK2844,$AK$23:AK2843,0)&gt;0,0,0),1)</f>
        <v>0</v>
      </c>
      <c r="I2844" s="2">
        <f t="shared" si="1246"/>
        <v>4</v>
      </c>
      <c r="J2844" s="31">
        <f t="shared" si="1255"/>
        <v>2</v>
      </c>
      <c r="K2844" s="32">
        <f t="shared" si="1249"/>
        <v>1</v>
      </c>
      <c r="L2844" s="31">
        <f t="shared" si="1256"/>
        <v>2</v>
      </c>
      <c r="M2844" s="32">
        <f t="shared" si="1250"/>
        <v>0</v>
      </c>
      <c r="N2844" s="31">
        <f t="shared" si="1257"/>
        <v>0</v>
      </c>
      <c r="O2844" s="32">
        <f t="shared" si="1251"/>
        <v>0</v>
      </c>
      <c r="P2844" s="31">
        <f t="shared" si="1258"/>
        <v>0</v>
      </c>
      <c r="Q2844" s="32">
        <f t="shared" si="1252"/>
        <v>0</v>
      </c>
      <c r="R2844" s="31">
        <f t="shared" si="1259"/>
        <v>0</v>
      </c>
      <c r="S2844" s="32">
        <f t="shared" si="1253"/>
        <v>0</v>
      </c>
      <c r="T2844" s="31">
        <f t="shared" si="1260"/>
        <v>0</v>
      </c>
      <c r="V2844" s="1">
        <f t="shared" si="1234"/>
        <v>2</v>
      </c>
      <c r="W2844" s="1">
        <f t="shared" si="1235"/>
        <v>2</v>
      </c>
      <c r="X2844" s="1">
        <f t="shared" si="1236"/>
        <v>0</v>
      </c>
      <c r="Y2844" s="1">
        <f t="shared" si="1237"/>
        <v>0</v>
      </c>
      <c r="Z2844" s="1">
        <f t="shared" si="1238"/>
        <v>0</v>
      </c>
      <c r="AA2844" s="1">
        <f t="shared" si="1239"/>
        <v>0</v>
      </c>
      <c r="AD2844" s="1">
        <f t="shared" si="1240"/>
        <v>2</v>
      </c>
      <c r="AE2844" s="1">
        <f t="shared" si="1241"/>
        <v>2</v>
      </c>
      <c r="AF2844" s="1">
        <f t="shared" si="1242"/>
        <v>0</v>
      </c>
      <c r="AG2844" s="1">
        <f t="shared" si="1243"/>
        <v>0</v>
      </c>
      <c r="AH2844" s="1">
        <f t="shared" si="1244"/>
        <v>0</v>
      </c>
      <c r="AI2844" s="1">
        <f t="shared" si="1245"/>
        <v>0</v>
      </c>
      <c r="AK2844" s="1" t="str">
        <f t="shared" si="1261"/>
        <v>220000</v>
      </c>
    </row>
    <row r="2845" spans="4:37" x14ac:dyDescent="0.25">
      <c r="D2845" s="27">
        <v>2823</v>
      </c>
      <c r="E2845" s="27">
        <f t="shared" si="1247"/>
        <v>0</v>
      </c>
      <c r="F2845" s="27">
        <f t="shared" si="1248"/>
        <v>0</v>
      </c>
      <c r="G2845" s="27">
        <f t="shared" si="1254"/>
        <v>0</v>
      </c>
      <c r="H2845" s="2">
        <f>_xlfn.IFNA(IF(MATCH(AK2845,$AK$23:AK2844,0)&gt;0,0,0),1)</f>
        <v>0</v>
      </c>
      <c r="I2845" s="2">
        <f t="shared" si="1246"/>
        <v>5</v>
      </c>
      <c r="J2845" s="31">
        <f t="shared" si="1255"/>
        <v>3</v>
      </c>
      <c r="K2845" s="32">
        <f t="shared" si="1249"/>
        <v>0</v>
      </c>
      <c r="L2845" s="31">
        <f t="shared" si="1256"/>
        <v>2</v>
      </c>
      <c r="M2845" s="32">
        <f t="shared" si="1250"/>
        <v>0</v>
      </c>
      <c r="N2845" s="31">
        <f t="shared" si="1257"/>
        <v>0</v>
      </c>
      <c r="O2845" s="32">
        <f t="shared" si="1251"/>
        <v>0</v>
      </c>
      <c r="P2845" s="31">
        <f t="shared" si="1258"/>
        <v>0</v>
      </c>
      <c r="Q2845" s="32">
        <f t="shared" si="1252"/>
        <v>0</v>
      </c>
      <c r="R2845" s="31">
        <f t="shared" si="1259"/>
        <v>0</v>
      </c>
      <c r="S2845" s="32">
        <f t="shared" si="1253"/>
        <v>0</v>
      </c>
      <c r="T2845" s="31">
        <f t="shared" si="1260"/>
        <v>0</v>
      </c>
      <c r="V2845" s="1">
        <f t="shared" si="1234"/>
        <v>3</v>
      </c>
      <c r="W2845" s="1">
        <f t="shared" si="1235"/>
        <v>2</v>
      </c>
      <c r="X2845" s="1">
        <f t="shared" si="1236"/>
        <v>0</v>
      </c>
      <c r="Y2845" s="1">
        <f t="shared" si="1237"/>
        <v>0</v>
      </c>
      <c r="Z2845" s="1">
        <f t="shared" si="1238"/>
        <v>0</v>
      </c>
      <c r="AA2845" s="1">
        <f t="shared" si="1239"/>
        <v>0</v>
      </c>
      <c r="AD2845" s="1">
        <f t="shared" si="1240"/>
        <v>3</v>
      </c>
      <c r="AE2845" s="1">
        <f t="shared" si="1241"/>
        <v>2</v>
      </c>
      <c r="AF2845" s="1">
        <f t="shared" si="1242"/>
        <v>0</v>
      </c>
      <c r="AG2845" s="1">
        <f t="shared" si="1243"/>
        <v>0</v>
      </c>
      <c r="AH2845" s="1">
        <f t="shared" si="1244"/>
        <v>0</v>
      </c>
      <c r="AI2845" s="1">
        <f t="shared" si="1245"/>
        <v>0</v>
      </c>
      <c r="AK2845" s="1" t="str">
        <f t="shared" si="1261"/>
        <v>320000</v>
      </c>
    </row>
    <row r="2846" spans="4:37" x14ac:dyDescent="0.25">
      <c r="D2846" s="27">
        <v>2824</v>
      </c>
      <c r="E2846" s="27">
        <f t="shared" si="1247"/>
        <v>0</v>
      </c>
      <c r="F2846" s="27">
        <f t="shared" si="1248"/>
        <v>0</v>
      </c>
      <c r="G2846" s="27">
        <f t="shared" si="1254"/>
        <v>0</v>
      </c>
      <c r="H2846" s="2">
        <f>_xlfn.IFNA(IF(MATCH(AK2846,$AK$23:AK2845,0)&gt;0,0,0),1)</f>
        <v>0</v>
      </c>
      <c r="I2846" s="2">
        <f t="shared" si="1246"/>
        <v>6</v>
      </c>
      <c r="J2846" s="31">
        <f t="shared" si="1255"/>
        <v>4</v>
      </c>
      <c r="K2846" s="32">
        <f t="shared" si="1249"/>
        <v>0</v>
      </c>
      <c r="L2846" s="31">
        <f t="shared" si="1256"/>
        <v>2</v>
      </c>
      <c r="M2846" s="32">
        <f t="shared" si="1250"/>
        <v>0</v>
      </c>
      <c r="N2846" s="31">
        <f t="shared" si="1257"/>
        <v>0</v>
      </c>
      <c r="O2846" s="32">
        <f t="shared" si="1251"/>
        <v>0</v>
      </c>
      <c r="P2846" s="31">
        <f t="shared" si="1258"/>
        <v>0</v>
      </c>
      <c r="Q2846" s="32">
        <f t="shared" si="1252"/>
        <v>0</v>
      </c>
      <c r="R2846" s="31">
        <f t="shared" si="1259"/>
        <v>0</v>
      </c>
      <c r="S2846" s="32">
        <f t="shared" si="1253"/>
        <v>0</v>
      </c>
      <c r="T2846" s="31">
        <f t="shared" si="1260"/>
        <v>0</v>
      </c>
      <c r="V2846" s="1">
        <f t="shared" si="1234"/>
        <v>4</v>
      </c>
      <c r="W2846" s="1">
        <f t="shared" si="1235"/>
        <v>2</v>
      </c>
      <c r="X2846" s="1">
        <f t="shared" si="1236"/>
        <v>0</v>
      </c>
      <c r="Y2846" s="1">
        <f t="shared" si="1237"/>
        <v>0</v>
      </c>
      <c r="Z2846" s="1">
        <f t="shared" si="1238"/>
        <v>0</v>
      </c>
      <c r="AA2846" s="1">
        <f t="shared" si="1239"/>
        <v>0</v>
      </c>
      <c r="AD2846" s="1">
        <f t="shared" si="1240"/>
        <v>4</v>
      </c>
      <c r="AE2846" s="1">
        <f t="shared" si="1241"/>
        <v>2</v>
      </c>
      <c r="AF2846" s="1">
        <f t="shared" si="1242"/>
        <v>0</v>
      </c>
      <c r="AG2846" s="1">
        <f t="shared" si="1243"/>
        <v>0</v>
      </c>
      <c r="AH2846" s="1">
        <f t="shared" si="1244"/>
        <v>0</v>
      </c>
      <c r="AI2846" s="1">
        <f t="shared" si="1245"/>
        <v>0</v>
      </c>
      <c r="AK2846" s="1" t="str">
        <f t="shared" si="1261"/>
        <v>420000</v>
      </c>
    </row>
    <row r="2847" spans="4:37" x14ac:dyDescent="0.25">
      <c r="D2847" s="27">
        <v>2825</v>
      </c>
      <c r="E2847" s="27">
        <f t="shared" si="1247"/>
        <v>0</v>
      </c>
      <c r="F2847" s="27">
        <f t="shared" si="1248"/>
        <v>0</v>
      </c>
      <c r="G2847" s="27">
        <f t="shared" si="1254"/>
        <v>0</v>
      </c>
      <c r="H2847" s="2">
        <f>_xlfn.IFNA(IF(MATCH(AK2847,$AK$23:AK2846,0)&gt;0,0,0),1)</f>
        <v>0</v>
      </c>
      <c r="I2847" s="2">
        <f t="shared" si="1246"/>
        <v>4</v>
      </c>
      <c r="J2847" s="31">
        <f t="shared" si="1255"/>
        <v>1</v>
      </c>
      <c r="K2847" s="32">
        <f t="shared" si="1249"/>
        <v>0</v>
      </c>
      <c r="L2847" s="31">
        <f t="shared" si="1256"/>
        <v>3</v>
      </c>
      <c r="M2847" s="32">
        <f t="shared" si="1250"/>
        <v>0</v>
      </c>
      <c r="N2847" s="31">
        <f t="shared" si="1257"/>
        <v>0</v>
      </c>
      <c r="O2847" s="32">
        <f t="shared" si="1251"/>
        <v>0</v>
      </c>
      <c r="P2847" s="31">
        <f t="shared" si="1258"/>
        <v>0</v>
      </c>
      <c r="Q2847" s="32">
        <f t="shared" si="1252"/>
        <v>0</v>
      </c>
      <c r="R2847" s="31">
        <f t="shared" si="1259"/>
        <v>0</v>
      </c>
      <c r="S2847" s="32">
        <f t="shared" si="1253"/>
        <v>0</v>
      </c>
      <c r="T2847" s="31">
        <f t="shared" si="1260"/>
        <v>0</v>
      </c>
      <c r="V2847" s="1">
        <f t="shared" si="1234"/>
        <v>1</v>
      </c>
      <c r="W2847" s="1">
        <f t="shared" si="1235"/>
        <v>3</v>
      </c>
      <c r="X2847" s="1">
        <f t="shared" si="1236"/>
        <v>0</v>
      </c>
      <c r="Y2847" s="1">
        <f t="shared" si="1237"/>
        <v>0</v>
      </c>
      <c r="Z2847" s="1">
        <f t="shared" si="1238"/>
        <v>0</v>
      </c>
      <c r="AA2847" s="1">
        <f t="shared" si="1239"/>
        <v>0</v>
      </c>
      <c r="AD2847" s="1">
        <f t="shared" si="1240"/>
        <v>3</v>
      </c>
      <c r="AE2847" s="1">
        <f t="shared" si="1241"/>
        <v>1</v>
      </c>
      <c r="AF2847" s="1">
        <f t="shared" si="1242"/>
        <v>0</v>
      </c>
      <c r="AG2847" s="1">
        <f t="shared" si="1243"/>
        <v>0</v>
      </c>
      <c r="AH2847" s="1">
        <f t="shared" si="1244"/>
        <v>0</v>
      </c>
      <c r="AI2847" s="1">
        <f t="shared" si="1245"/>
        <v>0</v>
      </c>
      <c r="AK2847" s="1" t="str">
        <f t="shared" si="1261"/>
        <v>310000</v>
      </c>
    </row>
    <row r="2848" spans="4:37" x14ac:dyDescent="0.25">
      <c r="D2848" s="27">
        <v>2826</v>
      </c>
      <c r="E2848" s="27">
        <f t="shared" si="1247"/>
        <v>0</v>
      </c>
      <c r="F2848" s="27">
        <f t="shared" si="1248"/>
        <v>0</v>
      </c>
      <c r="G2848" s="27">
        <f t="shared" si="1254"/>
        <v>0</v>
      </c>
      <c r="H2848" s="2">
        <f>_xlfn.IFNA(IF(MATCH(AK2848,$AK$23:AK2847,0)&gt;0,0,0),1)</f>
        <v>0</v>
      </c>
      <c r="I2848" s="2">
        <f t="shared" si="1246"/>
        <v>5</v>
      </c>
      <c r="J2848" s="31">
        <f t="shared" si="1255"/>
        <v>2</v>
      </c>
      <c r="K2848" s="32">
        <f t="shared" si="1249"/>
        <v>0</v>
      </c>
      <c r="L2848" s="31">
        <f t="shared" si="1256"/>
        <v>3</v>
      </c>
      <c r="M2848" s="32">
        <f t="shared" si="1250"/>
        <v>0</v>
      </c>
      <c r="N2848" s="31">
        <f t="shared" si="1257"/>
        <v>0</v>
      </c>
      <c r="O2848" s="32">
        <f t="shared" si="1251"/>
        <v>0</v>
      </c>
      <c r="P2848" s="31">
        <f t="shared" si="1258"/>
        <v>0</v>
      </c>
      <c r="Q2848" s="32">
        <f t="shared" si="1252"/>
        <v>0</v>
      </c>
      <c r="R2848" s="31">
        <f t="shared" si="1259"/>
        <v>0</v>
      </c>
      <c r="S2848" s="32">
        <f t="shared" si="1253"/>
        <v>0</v>
      </c>
      <c r="T2848" s="31">
        <f t="shared" si="1260"/>
        <v>0</v>
      </c>
      <c r="V2848" s="1">
        <f t="shared" si="1234"/>
        <v>2</v>
      </c>
      <c r="W2848" s="1">
        <f t="shared" si="1235"/>
        <v>3</v>
      </c>
      <c r="X2848" s="1">
        <f t="shared" si="1236"/>
        <v>0</v>
      </c>
      <c r="Y2848" s="1">
        <f t="shared" si="1237"/>
        <v>0</v>
      </c>
      <c r="Z2848" s="1">
        <f t="shared" si="1238"/>
        <v>0</v>
      </c>
      <c r="AA2848" s="1">
        <f t="shared" si="1239"/>
        <v>0</v>
      </c>
      <c r="AD2848" s="1">
        <f t="shared" si="1240"/>
        <v>3</v>
      </c>
      <c r="AE2848" s="1">
        <f t="shared" si="1241"/>
        <v>2</v>
      </c>
      <c r="AF2848" s="1">
        <f t="shared" si="1242"/>
        <v>0</v>
      </c>
      <c r="AG2848" s="1">
        <f t="shared" si="1243"/>
        <v>0</v>
      </c>
      <c r="AH2848" s="1">
        <f t="shared" si="1244"/>
        <v>0</v>
      </c>
      <c r="AI2848" s="1">
        <f t="shared" si="1245"/>
        <v>0</v>
      </c>
      <c r="AK2848" s="1" t="str">
        <f t="shared" si="1261"/>
        <v>320000</v>
      </c>
    </row>
    <row r="2849" spans="4:37" x14ac:dyDescent="0.25">
      <c r="D2849" s="27">
        <v>2827</v>
      </c>
      <c r="E2849" s="27">
        <f t="shared" si="1247"/>
        <v>0</v>
      </c>
      <c r="F2849" s="27">
        <f t="shared" si="1248"/>
        <v>0</v>
      </c>
      <c r="G2849" s="27">
        <f t="shared" si="1254"/>
        <v>0</v>
      </c>
      <c r="H2849" s="2">
        <f>_xlfn.IFNA(IF(MATCH(AK2849,$AK$23:AK2848,0)&gt;0,0,0),1)</f>
        <v>0</v>
      </c>
      <c r="I2849" s="2">
        <f t="shared" si="1246"/>
        <v>6</v>
      </c>
      <c r="J2849" s="31">
        <f t="shared" si="1255"/>
        <v>3</v>
      </c>
      <c r="K2849" s="32">
        <f t="shared" si="1249"/>
        <v>1</v>
      </c>
      <c r="L2849" s="31">
        <f t="shared" si="1256"/>
        <v>3</v>
      </c>
      <c r="M2849" s="32">
        <f t="shared" si="1250"/>
        <v>0</v>
      </c>
      <c r="N2849" s="31">
        <f t="shared" si="1257"/>
        <v>0</v>
      </c>
      <c r="O2849" s="32">
        <f t="shared" si="1251"/>
        <v>0</v>
      </c>
      <c r="P2849" s="31">
        <f t="shared" si="1258"/>
        <v>0</v>
      </c>
      <c r="Q2849" s="32">
        <f t="shared" si="1252"/>
        <v>0</v>
      </c>
      <c r="R2849" s="31">
        <f t="shared" si="1259"/>
        <v>0</v>
      </c>
      <c r="S2849" s="32">
        <f t="shared" si="1253"/>
        <v>0</v>
      </c>
      <c r="T2849" s="31">
        <f t="shared" si="1260"/>
        <v>0</v>
      </c>
      <c r="V2849" s="1">
        <f t="shared" si="1234"/>
        <v>3</v>
      </c>
      <c r="W2849" s="1">
        <f t="shared" si="1235"/>
        <v>3</v>
      </c>
      <c r="X2849" s="1">
        <f t="shared" si="1236"/>
        <v>0</v>
      </c>
      <c r="Y2849" s="1">
        <f t="shared" si="1237"/>
        <v>0</v>
      </c>
      <c r="Z2849" s="1">
        <f t="shared" si="1238"/>
        <v>0</v>
      </c>
      <c r="AA2849" s="1">
        <f t="shared" si="1239"/>
        <v>0</v>
      </c>
      <c r="AD2849" s="1">
        <f t="shared" si="1240"/>
        <v>3</v>
      </c>
      <c r="AE2849" s="1">
        <f t="shared" si="1241"/>
        <v>3</v>
      </c>
      <c r="AF2849" s="1">
        <f t="shared" si="1242"/>
        <v>0</v>
      </c>
      <c r="AG2849" s="1">
        <f t="shared" si="1243"/>
        <v>0</v>
      </c>
      <c r="AH2849" s="1">
        <f t="shared" si="1244"/>
        <v>0</v>
      </c>
      <c r="AI2849" s="1">
        <f t="shared" si="1245"/>
        <v>0</v>
      </c>
      <c r="AK2849" s="1" t="str">
        <f t="shared" si="1261"/>
        <v>330000</v>
      </c>
    </row>
    <row r="2850" spans="4:37" x14ac:dyDescent="0.25">
      <c r="D2850" s="27">
        <v>2828</v>
      </c>
      <c r="E2850" s="27">
        <f t="shared" si="1247"/>
        <v>0</v>
      </c>
      <c r="F2850" s="27">
        <f t="shared" si="1248"/>
        <v>0</v>
      </c>
      <c r="G2850" s="27">
        <f t="shared" si="1254"/>
        <v>0</v>
      </c>
      <c r="H2850" s="2">
        <f>_xlfn.IFNA(IF(MATCH(AK2850,$AK$23:AK2849,0)&gt;0,0,0),1)</f>
        <v>0</v>
      </c>
      <c r="I2850" s="2">
        <f t="shared" si="1246"/>
        <v>7</v>
      </c>
      <c r="J2850" s="31">
        <f t="shared" si="1255"/>
        <v>4</v>
      </c>
      <c r="K2850" s="32">
        <f t="shared" si="1249"/>
        <v>0</v>
      </c>
      <c r="L2850" s="31">
        <f t="shared" si="1256"/>
        <v>3</v>
      </c>
      <c r="M2850" s="32">
        <f t="shared" si="1250"/>
        <v>0</v>
      </c>
      <c r="N2850" s="31">
        <f t="shared" si="1257"/>
        <v>0</v>
      </c>
      <c r="O2850" s="32">
        <f t="shared" si="1251"/>
        <v>0</v>
      </c>
      <c r="P2850" s="31">
        <f t="shared" si="1258"/>
        <v>0</v>
      </c>
      <c r="Q2850" s="32">
        <f t="shared" si="1252"/>
        <v>0</v>
      </c>
      <c r="R2850" s="31">
        <f t="shared" si="1259"/>
        <v>0</v>
      </c>
      <c r="S2850" s="32">
        <f t="shared" si="1253"/>
        <v>0</v>
      </c>
      <c r="T2850" s="31">
        <f t="shared" si="1260"/>
        <v>0</v>
      </c>
      <c r="V2850" s="1">
        <f t="shared" si="1234"/>
        <v>4</v>
      </c>
      <c r="W2850" s="1">
        <f t="shared" si="1235"/>
        <v>3</v>
      </c>
      <c r="X2850" s="1">
        <f t="shared" si="1236"/>
        <v>0</v>
      </c>
      <c r="Y2850" s="1">
        <f t="shared" si="1237"/>
        <v>0</v>
      </c>
      <c r="Z2850" s="1">
        <f t="shared" si="1238"/>
        <v>0</v>
      </c>
      <c r="AA2850" s="1">
        <f t="shared" si="1239"/>
        <v>0</v>
      </c>
      <c r="AD2850" s="1">
        <f t="shared" si="1240"/>
        <v>4</v>
      </c>
      <c r="AE2850" s="1">
        <f t="shared" si="1241"/>
        <v>3</v>
      </c>
      <c r="AF2850" s="1">
        <f t="shared" si="1242"/>
        <v>0</v>
      </c>
      <c r="AG2850" s="1">
        <f t="shared" si="1243"/>
        <v>0</v>
      </c>
      <c r="AH2850" s="1">
        <f t="shared" si="1244"/>
        <v>0</v>
      </c>
      <c r="AI2850" s="1">
        <f t="shared" si="1245"/>
        <v>0</v>
      </c>
      <c r="AK2850" s="1" t="str">
        <f t="shared" si="1261"/>
        <v>430000</v>
      </c>
    </row>
    <row r="2851" spans="4:37" x14ac:dyDescent="0.25">
      <c r="D2851" s="27">
        <v>2829</v>
      </c>
      <c r="E2851" s="27">
        <f t="shared" si="1247"/>
        <v>0</v>
      </c>
      <c r="F2851" s="27">
        <f t="shared" si="1248"/>
        <v>0</v>
      </c>
      <c r="G2851" s="27">
        <f t="shared" si="1254"/>
        <v>0</v>
      </c>
      <c r="H2851" s="2">
        <f>_xlfn.IFNA(IF(MATCH(AK2851,$AK$23:AK2850,0)&gt;0,0,0),1)</f>
        <v>0</v>
      </c>
      <c r="I2851" s="2">
        <f t="shared" si="1246"/>
        <v>5</v>
      </c>
      <c r="J2851" s="31">
        <f t="shared" si="1255"/>
        <v>1</v>
      </c>
      <c r="K2851" s="32">
        <f t="shared" si="1249"/>
        <v>0</v>
      </c>
      <c r="L2851" s="31">
        <f t="shared" si="1256"/>
        <v>4</v>
      </c>
      <c r="M2851" s="32">
        <f t="shared" si="1250"/>
        <v>0</v>
      </c>
      <c r="N2851" s="31">
        <f t="shared" si="1257"/>
        <v>0</v>
      </c>
      <c r="O2851" s="32">
        <f t="shared" si="1251"/>
        <v>0</v>
      </c>
      <c r="P2851" s="31">
        <f t="shared" si="1258"/>
        <v>0</v>
      </c>
      <c r="Q2851" s="32">
        <f t="shared" si="1252"/>
        <v>0</v>
      </c>
      <c r="R2851" s="31">
        <f t="shared" si="1259"/>
        <v>0</v>
      </c>
      <c r="S2851" s="32">
        <f t="shared" si="1253"/>
        <v>0</v>
      </c>
      <c r="T2851" s="31">
        <f t="shared" si="1260"/>
        <v>0</v>
      </c>
      <c r="V2851" s="1">
        <f t="shared" ref="V2851:V2914" si="1262">J2851</f>
        <v>1</v>
      </c>
      <c r="W2851" s="1">
        <f t="shared" ref="W2851:W2914" si="1263">L2851</f>
        <v>4</v>
      </c>
      <c r="X2851" s="1">
        <f t="shared" ref="X2851:X2914" si="1264">N2851</f>
        <v>0</v>
      </c>
      <c r="Y2851" s="1">
        <f t="shared" ref="Y2851:Y2914" si="1265">P2851</f>
        <v>0</v>
      </c>
      <c r="Z2851" s="1">
        <f t="shared" ref="Z2851:Z2914" si="1266">R2851</f>
        <v>0</v>
      </c>
      <c r="AA2851" s="1">
        <f t="shared" ref="AA2851:AA2914" si="1267">T2851</f>
        <v>0</v>
      </c>
      <c r="AD2851" s="1">
        <f t="shared" ref="AD2851:AD2914" si="1268">LARGE(V2851:AA2851,1)</f>
        <v>4</v>
      </c>
      <c r="AE2851" s="1">
        <f t="shared" ref="AE2851:AE2914" si="1269">LARGE(V2851:AA2851,2)</f>
        <v>1</v>
      </c>
      <c r="AF2851" s="1">
        <f t="shared" ref="AF2851:AF2914" si="1270">LARGE(V2851:AA2851,3)</f>
        <v>0</v>
      </c>
      <c r="AG2851" s="1">
        <f t="shared" ref="AG2851:AG2914" si="1271">LARGE(V2851:AA2851,4)</f>
        <v>0</v>
      </c>
      <c r="AH2851" s="1">
        <f t="shared" ref="AH2851:AH2914" si="1272">LARGE(V2851:AA2851,5)</f>
        <v>0</v>
      </c>
      <c r="AI2851" s="1">
        <f t="shared" ref="AI2851:AI2914" si="1273">LARGE(V2851:AA2851,6)</f>
        <v>0</v>
      </c>
      <c r="AK2851" s="1" t="str">
        <f t="shared" si="1261"/>
        <v>410000</v>
      </c>
    </row>
    <row r="2852" spans="4:37" x14ac:dyDescent="0.25">
      <c r="D2852" s="27">
        <v>2830</v>
      </c>
      <c r="E2852" s="27">
        <f t="shared" si="1247"/>
        <v>0</v>
      </c>
      <c r="F2852" s="27">
        <f t="shared" si="1248"/>
        <v>0</v>
      </c>
      <c r="G2852" s="27">
        <f t="shared" si="1254"/>
        <v>0</v>
      </c>
      <c r="H2852" s="2">
        <f>_xlfn.IFNA(IF(MATCH(AK2852,$AK$23:AK2851,0)&gt;0,0,0),1)</f>
        <v>0</v>
      </c>
      <c r="I2852" s="2">
        <f t="shared" si="1246"/>
        <v>6</v>
      </c>
      <c r="J2852" s="31">
        <f t="shared" si="1255"/>
        <v>2</v>
      </c>
      <c r="K2852" s="32">
        <f t="shared" si="1249"/>
        <v>0</v>
      </c>
      <c r="L2852" s="31">
        <f t="shared" si="1256"/>
        <v>4</v>
      </c>
      <c r="M2852" s="32">
        <f t="shared" si="1250"/>
        <v>0</v>
      </c>
      <c r="N2852" s="31">
        <f t="shared" si="1257"/>
        <v>0</v>
      </c>
      <c r="O2852" s="32">
        <f t="shared" si="1251"/>
        <v>0</v>
      </c>
      <c r="P2852" s="31">
        <f t="shared" si="1258"/>
        <v>0</v>
      </c>
      <c r="Q2852" s="32">
        <f t="shared" si="1252"/>
        <v>0</v>
      </c>
      <c r="R2852" s="31">
        <f t="shared" si="1259"/>
        <v>0</v>
      </c>
      <c r="S2852" s="32">
        <f t="shared" si="1253"/>
        <v>0</v>
      </c>
      <c r="T2852" s="31">
        <f t="shared" si="1260"/>
        <v>0</v>
      </c>
      <c r="V2852" s="1">
        <f t="shared" si="1262"/>
        <v>2</v>
      </c>
      <c r="W2852" s="1">
        <f t="shared" si="1263"/>
        <v>4</v>
      </c>
      <c r="X2852" s="1">
        <f t="shared" si="1264"/>
        <v>0</v>
      </c>
      <c r="Y2852" s="1">
        <f t="shared" si="1265"/>
        <v>0</v>
      </c>
      <c r="Z2852" s="1">
        <f t="shared" si="1266"/>
        <v>0</v>
      </c>
      <c r="AA2852" s="1">
        <f t="shared" si="1267"/>
        <v>0</v>
      </c>
      <c r="AD2852" s="1">
        <f t="shared" si="1268"/>
        <v>4</v>
      </c>
      <c r="AE2852" s="1">
        <f t="shared" si="1269"/>
        <v>2</v>
      </c>
      <c r="AF2852" s="1">
        <f t="shared" si="1270"/>
        <v>0</v>
      </c>
      <c r="AG2852" s="1">
        <f t="shared" si="1271"/>
        <v>0</v>
      </c>
      <c r="AH2852" s="1">
        <f t="shared" si="1272"/>
        <v>0</v>
      </c>
      <c r="AI2852" s="1">
        <f t="shared" si="1273"/>
        <v>0</v>
      </c>
      <c r="AK2852" s="1" t="str">
        <f t="shared" si="1261"/>
        <v>420000</v>
      </c>
    </row>
    <row r="2853" spans="4:37" x14ac:dyDescent="0.25">
      <c r="D2853" s="27">
        <v>2831</v>
      </c>
      <c r="E2853" s="27">
        <f t="shared" si="1247"/>
        <v>0</v>
      </c>
      <c r="F2853" s="27">
        <f t="shared" si="1248"/>
        <v>0</v>
      </c>
      <c r="G2853" s="27">
        <f t="shared" si="1254"/>
        <v>0</v>
      </c>
      <c r="H2853" s="2">
        <f>_xlfn.IFNA(IF(MATCH(AK2853,$AK$23:AK2852,0)&gt;0,0,0),1)</f>
        <v>0</v>
      </c>
      <c r="I2853" s="2">
        <f t="shared" si="1246"/>
        <v>7</v>
      </c>
      <c r="J2853" s="31">
        <f t="shared" si="1255"/>
        <v>3</v>
      </c>
      <c r="K2853" s="32">
        <f t="shared" si="1249"/>
        <v>0</v>
      </c>
      <c r="L2853" s="31">
        <f t="shared" si="1256"/>
        <v>4</v>
      </c>
      <c r="M2853" s="32">
        <f t="shared" si="1250"/>
        <v>0</v>
      </c>
      <c r="N2853" s="31">
        <f t="shared" si="1257"/>
        <v>0</v>
      </c>
      <c r="O2853" s="32">
        <f t="shared" si="1251"/>
        <v>0</v>
      </c>
      <c r="P2853" s="31">
        <f t="shared" si="1258"/>
        <v>0</v>
      </c>
      <c r="Q2853" s="32">
        <f t="shared" si="1252"/>
        <v>0</v>
      </c>
      <c r="R2853" s="31">
        <f t="shared" si="1259"/>
        <v>0</v>
      </c>
      <c r="S2853" s="32">
        <f t="shared" si="1253"/>
        <v>0</v>
      </c>
      <c r="T2853" s="31">
        <f t="shared" si="1260"/>
        <v>0</v>
      </c>
      <c r="V2853" s="1">
        <f t="shared" si="1262"/>
        <v>3</v>
      </c>
      <c r="W2853" s="1">
        <f t="shared" si="1263"/>
        <v>4</v>
      </c>
      <c r="X2853" s="1">
        <f t="shared" si="1264"/>
        <v>0</v>
      </c>
      <c r="Y2853" s="1">
        <f t="shared" si="1265"/>
        <v>0</v>
      </c>
      <c r="Z2853" s="1">
        <f t="shared" si="1266"/>
        <v>0</v>
      </c>
      <c r="AA2853" s="1">
        <f t="shared" si="1267"/>
        <v>0</v>
      </c>
      <c r="AD2853" s="1">
        <f t="shared" si="1268"/>
        <v>4</v>
      </c>
      <c r="AE2853" s="1">
        <f t="shared" si="1269"/>
        <v>3</v>
      </c>
      <c r="AF2853" s="1">
        <f t="shared" si="1270"/>
        <v>0</v>
      </c>
      <c r="AG2853" s="1">
        <f t="shared" si="1271"/>
        <v>0</v>
      </c>
      <c r="AH2853" s="1">
        <f t="shared" si="1272"/>
        <v>0</v>
      </c>
      <c r="AI2853" s="1">
        <f t="shared" si="1273"/>
        <v>0</v>
      </c>
      <c r="AK2853" s="1" t="str">
        <f t="shared" si="1261"/>
        <v>430000</v>
      </c>
    </row>
    <row r="2854" spans="4:37" x14ac:dyDescent="0.25">
      <c r="D2854" s="27">
        <v>2832</v>
      </c>
      <c r="E2854" s="27">
        <f t="shared" si="1247"/>
        <v>0</v>
      </c>
      <c r="F2854" s="27">
        <f t="shared" si="1248"/>
        <v>0</v>
      </c>
      <c r="G2854" s="27">
        <f t="shared" si="1254"/>
        <v>0</v>
      </c>
      <c r="H2854" s="2">
        <f>_xlfn.IFNA(IF(MATCH(AK2854,$AK$23:AK2853,0)&gt;0,0,0),1)</f>
        <v>0</v>
      </c>
      <c r="I2854" s="2">
        <f t="shared" si="1246"/>
        <v>8</v>
      </c>
      <c r="J2854" s="31">
        <f t="shared" si="1255"/>
        <v>4</v>
      </c>
      <c r="K2854" s="32">
        <f t="shared" si="1249"/>
        <v>1</v>
      </c>
      <c r="L2854" s="31">
        <f t="shared" si="1256"/>
        <v>4</v>
      </c>
      <c r="M2854" s="32">
        <f t="shared" si="1250"/>
        <v>0</v>
      </c>
      <c r="N2854" s="31">
        <f t="shared" si="1257"/>
        <v>0</v>
      </c>
      <c r="O2854" s="32">
        <f t="shared" si="1251"/>
        <v>0</v>
      </c>
      <c r="P2854" s="31">
        <f t="shared" si="1258"/>
        <v>0</v>
      </c>
      <c r="Q2854" s="32">
        <f t="shared" si="1252"/>
        <v>0</v>
      </c>
      <c r="R2854" s="31">
        <f t="shared" si="1259"/>
        <v>0</v>
      </c>
      <c r="S2854" s="32">
        <f t="shared" si="1253"/>
        <v>0</v>
      </c>
      <c r="T2854" s="31">
        <f t="shared" si="1260"/>
        <v>0</v>
      </c>
      <c r="V2854" s="1">
        <f t="shared" si="1262"/>
        <v>4</v>
      </c>
      <c r="W2854" s="1">
        <f t="shared" si="1263"/>
        <v>4</v>
      </c>
      <c r="X2854" s="1">
        <f t="shared" si="1264"/>
        <v>0</v>
      </c>
      <c r="Y2854" s="1">
        <f t="shared" si="1265"/>
        <v>0</v>
      </c>
      <c r="Z2854" s="1">
        <f t="shared" si="1266"/>
        <v>0</v>
      </c>
      <c r="AA2854" s="1">
        <f t="shared" si="1267"/>
        <v>0</v>
      </c>
      <c r="AD2854" s="1">
        <f t="shared" si="1268"/>
        <v>4</v>
      </c>
      <c r="AE2854" s="1">
        <f t="shared" si="1269"/>
        <v>4</v>
      </c>
      <c r="AF2854" s="1">
        <f t="shared" si="1270"/>
        <v>0</v>
      </c>
      <c r="AG2854" s="1">
        <f t="shared" si="1271"/>
        <v>0</v>
      </c>
      <c r="AH2854" s="1">
        <f t="shared" si="1272"/>
        <v>0</v>
      </c>
      <c r="AI2854" s="1">
        <f t="shared" si="1273"/>
        <v>0</v>
      </c>
      <c r="AK2854" s="1" t="str">
        <f t="shared" si="1261"/>
        <v>440000</v>
      </c>
    </row>
    <row r="2855" spans="4:37" x14ac:dyDescent="0.25">
      <c r="D2855" s="27">
        <v>2833</v>
      </c>
      <c r="E2855" s="27">
        <f t="shared" si="1247"/>
        <v>0</v>
      </c>
      <c r="F2855" s="27">
        <f t="shared" si="1248"/>
        <v>0</v>
      </c>
      <c r="G2855" s="27">
        <f t="shared" si="1254"/>
        <v>0</v>
      </c>
      <c r="H2855" s="2">
        <f>_xlfn.IFNA(IF(MATCH(AK2855,$AK$23:AK2854,0)&gt;0,0,0),1)</f>
        <v>0</v>
      </c>
      <c r="I2855" s="2">
        <f t="shared" si="1246"/>
        <v>2</v>
      </c>
      <c r="J2855" s="31">
        <f t="shared" si="1255"/>
        <v>1</v>
      </c>
      <c r="K2855" s="32">
        <f t="shared" si="1249"/>
        <v>1</v>
      </c>
      <c r="L2855" s="31">
        <f t="shared" si="1256"/>
        <v>1</v>
      </c>
      <c r="M2855" s="32">
        <f t="shared" si="1250"/>
        <v>0</v>
      </c>
      <c r="N2855" s="31">
        <f t="shared" si="1257"/>
        <v>0</v>
      </c>
      <c r="O2855" s="32">
        <f t="shared" si="1251"/>
        <v>0</v>
      </c>
      <c r="P2855" s="31">
        <f t="shared" si="1258"/>
        <v>0</v>
      </c>
      <c r="Q2855" s="32">
        <f t="shared" si="1252"/>
        <v>0</v>
      </c>
      <c r="R2855" s="31">
        <f t="shared" si="1259"/>
        <v>0</v>
      </c>
      <c r="S2855" s="32">
        <f t="shared" si="1253"/>
        <v>0</v>
      </c>
      <c r="T2855" s="31">
        <f t="shared" si="1260"/>
        <v>0</v>
      </c>
      <c r="V2855" s="1">
        <f t="shared" si="1262"/>
        <v>1</v>
      </c>
      <c r="W2855" s="1">
        <f t="shared" si="1263"/>
        <v>1</v>
      </c>
      <c r="X2855" s="1">
        <f t="shared" si="1264"/>
        <v>0</v>
      </c>
      <c r="Y2855" s="1">
        <f t="shared" si="1265"/>
        <v>0</v>
      </c>
      <c r="Z2855" s="1">
        <f t="shared" si="1266"/>
        <v>0</v>
      </c>
      <c r="AA2855" s="1">
        <f t="shared" si="1267"/>
        <v>0</v>
      </c>
      <c r="AD2855" s="1">
        <f t="shared" si="1268"/>
        <v>1</v>
      </c>
      <c r="AE2855" s="1">
        <f t="shared" si="1269"/>
        <v>1</v>
      </c>
      <c r="AF2855" s="1">
        <f t="shared" si="1270"/>
        <v>0</v>
      </c>
      <c r="AG2855" s="1">
        <f t="shared" si="1271"/>
        <v>0</v>
      </c>
      <c r="AH2855" s="1">
        <f t="shared" si="1272"/>
        <v>0</v>
      </c>
      <c r="AI2855" s="1">
        <f t="shared" si="1273"/>
        <v>0</v>
      </c>
      <c r="AK2855" s="1" t="str">
        <f t="shared" si="1261"/>
        <v>110000</v>
      </c>
    </row>
    <row r="2856" spans="4:37" x14ac:dyDescent="0.25">
      <c r="D2856" s="27">
        <v>2834</v>
      </c>
      <c r="E2856" s="27">
        <f t="shared" si="1247"/>
        <v>0</v>
      </c>
      <c r="F2856" s="27">
        <f t="shared" si="1248"/>
        <v>0</v>
      </c>
      <c r="G2856" s="27">
        <f t="shared" si="1254"/>
        <v>0</v>
      </c>
      <c r="H2856" s="2">
        <f>_xlfn.IFNA(IF(MATCH(AK2856,$AK$23:AK2855,0)&gt;0,0,0),1)</f>
        <v>0</v>
      </c>
      <c r="I2856" s="2">
        <f t="shared" si="1246"/>
        <v>3</v>
      </c>
      <c r="J2856" s="31">
        <f t="shared" si="1255"/>
        <v>2</v>
      </c>
      <c r="K2856" s="32">
        <f t="shared" si="1249"/>
        <v>0</v>
      </c>
      <c r="L2856" s="31">
        <f t="shared" si="1256"/>
        <v>1</v>
      </c>
      <c r="M2856" s="32">
        <f t="shared" si="1250"/>
        <v>0</v>
      </c>
      <c r="N2856" s="31">
        <f t="shared" si="1257"/>
        <v>0</v>
      </c>
      <c r="O2856" s="32">
        <f t="shared" si="1251"/>
        <v>0</v>
      </c>
      <c r="P2856" s="31">
        <f t="shared" si="1258"/>
        <v>0</v>
      </c>
      <c r="Q2856" s="32">
        <f t="shared" si="1252"/>
        <v>0</v>
      </c>
      <c r="R2856" s="31">
        <f t="shared" si="1259"/>
        <v>0</v>
      </c>
      <c r="S2856" s="32">
        <f t="shared" si="1253"/>
        <v>0</v>
      </c>
      <c r="T2856" s="31">
        <f t="shared" si="1260"/>
        <v>0</v>
      </c>
      <c r="V2856" s="1">
        <f t="shared" si="1262"/>
        <v>2</v>
      </c>
      <c r="W2856" s="1">
        <f t="shared" si="1263"/>
        <v>1</v>
      </c>
      <c r="X2856" s="1">
        <f t="shared" si="1264"/>
        <v>0</v>
      </c>
      <c r="Y2856" s="1">
        <f t="shared" si="1265"/>
        <v>0</v>
      </c>
      <c r="Z2856" s="1">
        <f t="shared" si="1266"/>
        <v>0</v>
      </c>
      <c r="AA2856" s="1">
        <f t="shared" si="1267"/>
        <v>0</v>
      </c>
      <c r="AD2856" s="1">
        <f t="shared" si="1268"/>
        <v>2</v>
      </c>
      <c r="AE2856" s="1">
        <f t="shared" si="1269"/>
        <v>1</v>
      </c>
      <c r="AF2856" s="1">
        <f t="shared" si="1270"/>
        <v>0</v>
      </c>
      <c r="AG2856" s="1">
        <f t="shared" si="1271"/>
        <v>0</v>
      </c>
      <c r="AH2856" s="1">
        <f t="shared" si="1272"/>
        <v>0</v>
      </c>
      <c r="AI2856" s="1">
        <f t="shared" si="1273"/>
        <v>0</v>
      </c>
      <c r="AK2856" s="1" t="str">
        <f t="shared" si="1261"/>
        <v>210000</v>
      </c>
    </row>
    <row r="2857" spans="4:37" x14ac:dyDescent="0.25">
      <c r="D2857" s="27">
        <v>2835</v>
      </c>
      <c r="E2857" s="27">
        <f t="shared" si="1247"/>
        <v>0</v>
      </c>
      <c r="F2857" s="27">
        <f t="shared" si="1248"/>
        <v>0</v>
      </c>
      <c r="G2857" s="27">
        <f t="shared" si="1254"/>
        <v>0</v>
      </c>
      <c r="H2857" s="2">
        <f>_xlfn.IFNA(IF(MATCH(AK2857,$AK$23:AK2856,0)&gt;0,0,0),1)</f>
        <v>0</v>
      </c>
      <c r="I2857" s="2">
        <f t="shared" si="1246"/>
        <v>4</v>
      </c>
      <c r="J2857" s="31">
        <f t="shared" si="1255"/>
        <v>3</v>
      </c>
      <c r="K2857" s="32">
        <f t="shared" si="1249"/>
        <v>0</v>
      </c>
      <c r="L2857" s="31">
        <f t="shared" si="1256"/>
        <v>1</v>
      </c>
      <c r="M2857" s="32">
        <f t="shared" si="1250"/>
        <v>0</v>
      </c>
      <c r="N2857" s="31">
        <f t="shared" si="1257"/>
        <v>0</v>
      </c>
      <c r="O2857" s="32">
        <f t="shared" si="1251"/>
        <v>0</v>
      </c>
      <c r="P2857" s="31">
        <f t="shared" si="1258"/>
        <v>0</v>
      </c>
      <c r="Q2857" s="32">
        <f t="shared" si="1252"/>
        <v>0</v>
      </c>
      <c r="R2857" s="31">
        <f t="shared" si="1259"/>
        <v>0</v>
      </c>
      <c r="S2857" s="32">
        <f t="shared" si="1253"/>
        <v>0</v>
      </c>
      <c r="T2857" s="31">
        <f t="shared" si="1260"/>
        <v>0</v>
      </c>
      <c r="V2857" s="1">
        <f t="shared" si="1262"/>
        <v>3</v>
      </c>
      <c r="W2857" s="1">
        <f t="shared" si="1263"/>
        <v>1</v>
      </c>
      <c r="X2857" s="1">
        <f t="shared" si="1264"/>
        <v>0</v>
      </c>
      <c r="Y2857" s="1">
        <f t="shared" si="1265"/>
        <v>0</v>
      </c>
      <c r="Z2857" s="1">
        <f t="shared" si="1266"/>
        <v>0</v>
      </c>
      <c r="AA2857" s="1">
        <f t="shared" si="1267"/>
        <v>0</v>
      </c>
      <c r="AD2857" s="1">
        <f t="shared" si="1268"/>
        <v>3</v>
      </c>
      <c r="AE2857" s="1">
        <f t="shared" si="1269"/>
        <v>1</v>
      </c>
      <c r="AF2857" s="1">
        <f t="shared" si="1270"/>
        <v>0</v>
      </c>
      <c r="AG2857" s="1">
        <f t="shared" si="1271"/>
        <v>0</v>
      </c>
      <c r="AH2857" s="1">
        <f t="shared" si="1272"/>
        <v>0</v>
      </c>
      <c r="AI2857" s="1">
        <f t="shared" si="1273"/>
        <v>0</v>
      </c>
      <c r="AK2857" s="1" t="str">
        <f t="shared" si="1261"/>
        <v>310000</v>
      </c>
    </row>
    <row r="2858" spans="4:37" x14ac:dyDescent="0.25">
      <c r="D2858" s="27">
        <v>2836</v>
      </c>
      <c r="E2858" s="27">
        <f t="shared" si="1247"/>
        <v>0</v>
      </c>
      <c r="F2858" s="27">
        <f t="shared" si="1248"/>
        <v>0</v>
      </c>
      <c r="G2858" s="27">
        <f t="shared" si="1254"/>
        <v>0</v>
      </c>
      <c r="H2858" s="2">
        <f>_xlfn.IFNA(IF(MATCH(AK2858,$AK$23:AK2857,0)&gt;0,0,0),1)</f>
        <v>0</v>
      </c>
      <c r="I2858" s="2">
        <f t="shared" si="1246"/>
        <v>5</v>
      </c>
      <c r="J2858" s="31">
        <f t="shared" si="1255"/>
        <v>4</v>
      </c>
      <c r="K2858" s="32">
        <f t="shared" si="1249"/>
        <v>0</v>
      </c>
      <c r="L2858" s="31">
        <f t="shared" si="1256"/>
        <v>1</v>
      </c>
      <c r="M2858" s="32">
        <f t="shared" si="1250"/>
        <v>0</v>
      </c>
      <c r="N2858" s="31">
        <f t="shared" si="1257"/>
        <v>0</v>
      </c>
      <c r="O2858" s="32">
        <f t="shared" si="1251"/>
        <v>0</v>
      </c>
      <c r="P2858" s="31">
        <f t="shared" si="1258"/>
        <v>0</v>
      </c>
      <c r="Q2858" s="32">
        <f t="shared" si="1252"/>
        <v>0</v>
      </c>
      <c r="R2858" s="31">
        <f t="shared" si="1259"/>
        <v>0</v>
      </c>
      <c r="S2858" s="32">
        <f t="shared" si="1253"/>
        <v>0</v>
      </c>
      <c r="T2858" s="31">
        <f t="shared" si="1260"/>
        <v>0</v>
      </c>
      <c r="V2858" s="1">
        <f t="shared" si="1262"/>
        <v>4</v>
      </c>
      <c r="W2858" s="1">
        <f t="shared" si="1263"/>
        <v>1</v>
      </c>
      <c r="X2858" s="1">
        <f t="shared" si="1264"/>
        <v>0</v>
      </c>
      <c r="Y2858" s="1">
        <f t="shared" si="1265"/>
        <v>0</v>
      </c>
      <c r="Z2858" s="1">
        <f t="shared" si="1266"/>
        <v>0</v>
      </c>
      <c r="AA2858" s="1">
        <f t="shared" si="1267"/>
        <v>0</v>
      </c>
      <c r="AD2858" s="1">
        <f t="shared" si="1268"/>
        <v>4</v>
      </c>
      <c r="AE2858" s="1">
        <f t="shared" si="1269"/>
        <v>1</v>
      </c>
      <c r="AF2858" s="1">
        <f t="shared" si="1270"/>
        <v>0</v>
      </c>
      <c r="AG2858" s="1">
        <f t="shared" si="1271"/>
        <v>0</v>
      </c>
      <c r="AH2858" s="1">
        <f t="shared" si="1272"/>
        <v>0</v>
      </c>
      <c r="AI2858" s="1">
        <f t="shared" si="1273"/>
        <v>0</v>
      </c>
      <c r="AK2858" s="1" t="str">
        <f t="shared" si="1261"/>
        <v>410000</v>
      </c>
    </row>
    <row r="2859" spans="4:37" x14ac:dyDescent="0.25">
      <c r="D2859" s="27">
        <v>2837</v>
      </c>
      <c r="E2859" s="27">
        <f t="shared" si="1247"/>
        <v>0</v>
      </c>
      <c r="F2859" s="27">
        <f t="shared" si="1248"/>
        <v>0</v>
      </c>
      <c r="G2859" s="27">
        <f t="shared" si="1254"/>
        <v>0</v>
      </c>
      <c r="H2859" s="2">
        <f>_xlfn.IFNA(IF(MATCH(AK2859,$AK$23:AK2858,0)&gt;0,0,0),1)</f>
        <v>0</v>
      </c>
      <c r="I2859" s="2">
        <f t="shared" si="1246"/>
        <v>3</v>
      </c>
      <c r="J2859" s="31">
        <f t="shared" si="1255"/>
        <v>1</v>
      </c>
      <c r="K2859" s="32">
        <f t="shared" si="1249"/>
        <v>0</v>
      </c>
      <c r="L2859" s="31">
        <f t="shared" si="1256"/>
        <v>2</v>
      </c>
      <c r="M2859" s="32">
        <f t="shared" si="1250"/>
        <v>0</v>
      </c>
      <c r="N2859" s="31">
        <f t="shared" si="1257"/>
        <v>0</v>
      </c>
      <c r="O2859" s="32">
        <f t="shared" si="1251"/>
        <v>0</v>
      </c>
      <c r="P2859" s="31">
        <f t="shared" si="1258"/>
        <v>0</v>
      </c>
      <c r="Q2859" s="32">
        <f t="shared" si="1252"/>
        <v>0</v>
      </c>
      <c r="R2859" s="31">
        <f t="shared" si="1259"/>
        <v>0</v>
      </c>
      <c r="S2859" s="32">
        <f t="shared" si="1253"/>
        <v>0</v>
      </c>
      <c r="T2859" s="31">
        <f t="shared" si="1260"/>
        <v>0</v>
      </c>
      <c r="V2859" s="1">
        <f t="shared" si="1262"/>
        <v>1</v>
      </c>
      <c r="W2859" s="1">
        <f t="shared" si="1263"/>
        <v>2</v>
      </c>
      <c r="X2859" s="1">
        <f t="shared" si="1264"/>
        <v>0</v>
      </c>
      <c r="Y2859" s="1">
        <f t="shared" si="1265"/>
        <v>0</v>
      </c>
      <c r="Z2859" s="1">
        <f t="shared" si="1266"/>
        <v>0</v>
      </c>
      <c r="AA2859" s="1">
        <f t="shared" si="1267"/>
        <v>0</v>
      </c>
      <c r="AD2859" s="1">
        <f t="shared" si="1268"/>
        <v>2</v>
      </c>
      <c r="AE2859" s="1">
        <f t="shared" si="1269"/>
        <v>1</v>
      </c>
      <c r="AF2859" s="1">
        <f t="shared" si="1270"/>
        <v>0</v>
      </c>
      <c r="AG2859" s="1">
        <f t="shared" si="1271"/>
        <v>0</v>
      </c>
      <c r="AH2859" s="1">
        <f t="shared" si="1272"/>
        <v>0</v>
      </c>
      <c r="AI2859" s="1">
        <f t="shared" si="1273"/>
        <v>0</v>
      </c>
      <c r="AK2859" s="1" t="str">
        <f t="shared" si="1261"/>
        <v>210000</v>
      </c>
    </row>
    <row r="2860" spans="4:37" x14ac:dyDescent="0.25">
      <c r="D2860" s="27">
        <v>2838</v>
      </c>
      <c r="E2860" s="27">
        <f t="shared" si="1247"/>
        <v>0</v>
      </c>
      <c r="F2860" s="27">
        <f t="shared" si="1248"/>
        <v>0</v>
      </c>
      <c r="G2860" s="27">
        <f t="shared" si="1254"/>
        <v>0</v>
      </c>
      <c r="H2860" s="2">
        <f>_xlfn.IFNA(IF(MATCH(AK2860,$AK$23:AK2859,0)&gt;0,0,0),1)</f>
        <v>0</v>
      </c>
      <c r="I2860" s="2">
        <f t="shared" si="1246"/>
        <v>4</v>
      </c>
      <c r="J2860" s="31">
        <f t="shared" si="1255"/>
        <v>2</v>
      </c>
      <c r="K2860" s="32">
        <f t="shared" si="1249"/>
        <v>1</v>
      </c>
      <c r="L2860" s="31">
        <f t="shared" si="1256"/>
        <v>2</v>
      </c>
      <c r="M2860" s="32">
        <f t="shared" si="1250"/>
        <v>0</v>
      </c>
      <c r="N2860" s="31">
        <f t="shared" si="1257"/>
        <v>0</v>
      </c>
      <c r="O2860" s="32">
        <f t="shared" si="1251"/>
        <v>0</v>
      </c>
      <c r="P2860" s="31">
        <f t="shared" si="1258"/>
        <v>0</v>
      </c>
      <c r="Q2860" s="32">
        <f t="shared" si="1252"/>
        <v>0</v>
      </c>
      <c r="R2860" s="31">
        <f t="shared" si="1259"/>
        <v>0</v>
      </c>
      <c r="S2860" s="32">
        <f t="shared" si="1253"/>
        <v>0</v>
      </c>
      <c r="T2860" s="31">
        <f t="shared" si="1260"/>
        <v>0</v>
      </c>
      <c r="V2860" s="1">
        <f t="shared" si="1262"/>
        <v>2</v>
      </c>
      <c r="W2860" s="1">
        <f t="shared" si="1263"/>
        <v>2</v>
      </c>
      <c r="X2860" s="1">
        <f t="shared" si="1264"/>
        <v>0</v>
      </c>
      <c r="Y2860" s="1">
        <f t="shared" si="1265"/>
        <v>0</v>
      </c>
      <c r="Z2860" s="1">
        <f t="shared" si="1266"/>
        <v>0</v>
      </c>
      <c r="AA2860" s="1">
        <f t="shared" si="1267"/>
        <v>0</v>
      </c>
      <c r="AD2860" s="1">
        <f t="shared" si="1268"/>
        <v>2</v>
      </c>
      <c r="AE2860" s="1">
        <f t="shared" si="1269"/>
        <v>2</v>
      </c>
      <c r="AF2860" s="1">
        <f t="shared" si="1270"/>
        <v>0</v>
      </c>
      <c r="AG2860" s="1">
        <f t="shared" si="1271"/>
        <v>0</v>
      </c>
      <c r="AH2860" s="1">
        <f t="shared" si="1272"/>
        <v>0</v>
      </c>
      <c r="AI2860" s="1">
        <f t="shared" si="1273"/>
        <v>0</v>
      </c>
      <c r="AK2860" s="1" t="str">
        <f t="shared" si="1261"/>
        <v>220000</v>
      </c>
    </row>
    <row r="2861" spans="4:37" x14ac:dyDescent="0.25">
      <c r="D2861" s="27">
        <v>2839</v>
      </c>
      <c r="E2861" s="27">
        <f t="shared" si="1247"/>
        <v>0</v>
      </c>
      <c r="F2861" s="27">
        <f t="shared" si="1248"/>
        <v>0</v>
      </c>
      <c r="G2861" s="27">
        <f t="shared" si="1254"/>
        <v>0</v>
      </c>
      <c r="H2861" s="2">
        <f>_xlfn.IFNA(IF(MATCH(AK2861,$AK$23:AK2860,0)&gt;0,0,0),1)</f>
        <v>0</v>
      </c>
      <c r="I2861" s="2">
        <f t="shared" si="1246"/>
        <v>5</v>
      </c>
      <c r="J2861" s="31">
        <f t="shared" si="1255"/>
        <v>3</v>
      </c>
      <c r="K2861" s="32">
        <f t="shared" si="1249"/>
        <v>0</v>
      </c>
      <c r="L2861" s="31">
        <f t="shared" si="1256"/>
        <v>2</v>
      </c>
      <c r="M2861" s="32">
        <f t="shared" si="1250"/>
        <v>0</v>
      </c>
      <c r="N2861" s="31">
        <f t="shared" si="1257"/>
        <v>0</v>
      </c>
      <c r="O2861" s="32">
        <f t="shared" si="1251"/>
        <v>0</v>
      </c>
      <c r="P2861" s="31">
        <f t="shared" si="1258"/>
        <v>0</v>
      </c>
      <c r="Q2861" s="32">
        <f t="shared" si="1252"/>
        <v>0</v>
      </c>
      <c r="R2861" s="31">
        <f t="shared" si="1259"/>
        <v>0</v>
      </c>
      <c r="S2861" s="32">
        <f t="shared" si="1253"/>
        <v>0</v>
      </c>
      <c r="T2861" s="31">
        <f t="shared" si="1260"/>
        <v>0</v>
      </c>
      <c r="V2861" s="1">
        <f t="shared" si="1262"/>
        <v>3</v>
      </c>
      <c r="W2861" s="1">
        <f t="shared" si="1263"/>
        <v>2</v>
      </c>
      <c r="X2861" s="1">
        <f t="shared" si="1264"/>
        <v>0</v>
      </c>
      <c r="Y2861" s="1">
        <f t="shared" si="1265"/>
        <v>0</v>
      </c>
      <c r="Z2861" s="1">
        <f t="shared" si="1266"/>
        <v>0</v>
      </c>
      <c r="AA2861" s="1">
        <f t="shared" si="1267"/>
        <v>0</v>
      </c>
      <c r="AD2861" s="1">
        <f t="shared" si="1268"/>
        <v>3</v>
      </c>
      <c r="AE2861" s="1">
        <f t="shared" si="1269"/>
        <v>2</v>
      </c>
      <c r="AF2861" s="1">
        <f t="shared" si="1270"/>
        <v>0</v>
      </c>
      <c r="AG2861" s="1">
        <f t="shared" si="1271"/>
        <v>0</v>
      </c>
      <c r="AH2861" s="1">
        <f t="shared" si="1272"/>
        <v>0</v>
      </c>
      <c r="AI2861" s="1">
        <f t="shared" si="1273"/>
        <v>0</v>
      </c>
      <c r="AK2861" s="1" t="str">
        <f t="shared" si="1261"/>
        <v>320000</v>
      </c>
    </row>
    <row r="2862" spans="4:37" x14ac:dyDescent="0.25">
      <c r="D2862" s="27">
        <v>2840</v>
      </c>
      <c r="E2862" s="27">
        <f t="shared" si="1247"/>
        <v>0</v>
      </c>
      <c r="F2862" s="27">
        <f t="shared" si="1248"/>
        <v>0</v>
      </c>
      <c r="G2862" s="27">
        <f t="shared" si="1254"/>
        <v>0</v>
      </c>
      <c r="H2862" s="2">
        <f>_xlfn.IFNA(IF(MATCH(AK2862,$AK$23:AK2861,0)&gt;0,0,0),1)</f>
        <v>0</v>
      </c>
      <c r="I2862" s="2">
        <f t="shared" si="1246"/>
        <v>6</v>
      </c>
      <c r="J2862" s="31">
        <f t="shared" si="1255"/>
        <v>4</v>
      </c>
      <c r="K2862" s="32">
        <f t="shared" si="1249"/>
        <v>0</v>
      </c>
      <c r="L2862" s="31">
        <f t="shared" si="1256"/>
        <v>2</v>
      </c>
      <c r="M2862" s="32">
        <f t="shared" si="1250"/>
        <v>0</v>
      </c>
      <c r="N2862" s="31">
        <f t="shared" si="1257"/>
        <v>0</v>
      </c>
      <c r="O2862" s="32">
        <f t="shared" si="1251"/>
        <v>0</v>
      </c>
      <c r="P2862" s="31">
        <f t="shared" si="1258"/>
        <v>0</v>
      </c>
      <c r="Q2862" s="32">
        <f t="shared" si="1252"/>
        <v>0</v>
      </c>
      <c r="R2862" s="31">
        <f t="shared" si="1259"/>
        <v>0</v>
      </c>
      <c r="S2862" s="32">
        <f t="shared" si="1253"/>
        <v>0</v>
      </c>
      <c r="T2862" s="31">
        <f t="shared" si="1260"/>
        <v>0</v>
      </c>
      <c r="V2862" s="1">
        <f t="shared" si="1262"/>
        <v>4</v>
      </c>
      <c r="W2862" s="1">
        <f t="shared" si="1263"/>
        <v>2</v>
      </c>
      <c r="X2862" s="1">
        <f t="shared" si="1264"/>
        <v>0</v>
      </c>
      <c r="Y2862" s="1">
        <f t="shared" si="1265"/>
        <v>0</v>
      </c>
      <c r="Z2862" s="1">
        <f t="shared" si="1266"/>
        <v>0</v>
      </c>
      <c r="AA2862" s="1">
        <f t="shared" si="1267"/>
        <v>0</v>
      </c>
      <c r="AD2862" s="1">
        <f t="shared" si="1268"/>
        <v>4</v>
      </c>
      <c r="AE2862" s="1">
        <f t="shared" si="1269"/>
        <v>2</v>
      </c>
      <c r="AF2862" s="1">
        <f t="shared" si="1270"/>
        <v>0</v>
      </c>
      <c r="AG2862" s="1">
        <f t="shared" si="1271"/>
        <v>0</v>
      </c>
      <c r="AH2862" s="1">
        <f t="shared" si="1272"/>
        <v>0</v>
      </c>
      <c r="AI2862" s="1">
        <f t="shared" si="1273"/>
        <v>0</v>
      </c>
      <c r="AK2862" s="1" t="str">
        <f t="shared" si="1261"/>
        <v>420000</v>
      </c>
    </row>
    <row r="2863" spans="4:37" x14ac:dyDescent="0.25">
      <c r="D2863" s="27">
        <v>2841</v>
      </c>
      <c r="E2863" s="27">
        <f t="shared" si="1247"/>
        <v>0</v>
      </c>
      <c r="F2863" s="27">
        <f t="shared" si="1248"/>
        <v>0</v>
      </c>
      <c r="G2863" s="27">
        <f t="shared" si="1254"/>
        <v>0</v>
      </c>
      <c r="H2863" s="2">
        <f>_xlfn.IFNA(IF(MATCH(AK2863,$AK$23:AK2862,0)&gt;0,0,0),1)</f>
        <v>0</v>
      </c>
      <c r="I2863" s="2">
        <f t="shared" si="1246"/>
        <v>4</v>
      </c>
      <c r="J2863" s="31">
        <f t="shared" si="1255"/>
        <v>1</v>
      </c>
      <c r="K2863" s="32">
        <f t="shared" si="1249"/>
        <v>0</v>
      </c>
      <c r="L2863" s="31">
        <f t="shared" si="1256"/>
        <v>3</v>
      </c>
      <c r="M2863" s="32">
        <f t="shared" si="1250"/>
        <v>0</v>
      </c>
      <c r="N2863" s="31">
        <f t="shared" si="1257"/>
        <v>0</v>
      </c>
      <c r="O2863" s="32">
        <f t="shared" si="1251"/>
        <v>0</v>
      </c>
      <c r="P2863" s="31">
        <f t="shared" si="1258"/>
        <v>0</v>
      </c>
      <c r="Q2863" s="32">
        <f t="shared" si="1252"/>
        <v>0</v>
      </c>
      <c r="R2863" s="31">
        <f t="shared" si="1259"/>
        <v>0</v>
      </c>
      <c r="S2863" s="32">
        <f t="shared" si="1253"/>
        <v>0</v>
      </c>
      <c r="T2863" s="31">
        <f t="shared" si="1260"/>
        <v>0</v>
      </c>
      <c r="V2863" s="1">
        <f t="shared" si="1262"/>
        <v>1</v>
      </c>
      <c r="W2863" s="1">
        <f t="shared" si="1263"/>
        <v>3</v>
      </c>
      <c r="X2863" s="1">
        <f t="shared" si="1264"/>
        <v>0</v>
      </c>
      <c r="Y2863" s="1">
        <f t="shared" si="1265"/>
        <v>0</v>
      </c>
      <c r="Z2863" s="1">
        <f t="shared" si="1266"/>
        <v>0</v>
      </c>
      <c r="AA2863" s="1">
        <f t="shared" si="1267"/>
        <v>0</v>
      </c>
      <c r="AD2863" s="1">
        <f t="shared" si="1268"/>
        <v>3</v>
      </c>
      <c r="AE2863" s="1">
        <f t="shared" si="1269"/>
        <v>1</v>
      </c>
      <c r="AF2863" s="1">
        <f t="shared" si="1270"/>
        <v>0</v>
      </c>
      <c r="AG2863" s="1">
        <f t="shared" si="1271"/>
        <v>0</v>
      </c>
      <c r="AH2863" s="1">
        <f t="shared" si="1272"/>
        <v>0</v>
      </c>
      <c r="AI2863" s="1">
        <f t="shared" si="1273"/>
        <v>0</v>
      </c>
      <c r="AK2863" s="1" t="str">
        <f t="shared" si="1261"/>
        <v>310000</v>
      </c>
    </row>
    <row r="2864" spans="4:37" x14ac:dyDescent="0.25">
      <c r="D2864" s="27">
        <v>2842</v>
      </c>
      <c r="E2864" s="27">
        <f t="shared" si="1247"/>
        <v>0</v>
      </c>
      <c r="F2864" s="27">
        <f t="shared" si="1248"/>
        <v>0</v>
      </c>
      <c r="G2864" s="27">
        <f t="shared" si="1254"/>
        <v>0</v>
      </c>
      <c r="H2864" s="2">
        <f>_xlfn.IFNA(IF(MATCH(AK2864,$AK$23:AK2863,0)&gt;0,0,0),1)</f>
        <v>0</v>
      </c>
      <c r="I2864" s="2">
        <f t="shared" si="1246"/>
        <v>5</v>
      </c>
      <c r="J2864" s="31">
        <f t="shared" si="1255"/>
        <v>2</v>
      </c>
      <c r="K2864" s="32">
        <f t="shared" si="1249"/>
        <v>0</v>
      </c>
      <c r="L2864" s="31">
        <f t="shared" si="1256"/>
        <v>3</v>
      </c>
      <c r="M2864" s="32">
        <f t="shared" si="1250"/>
        <v>0</v>
      </c>
      <c r="N2864" s="31">
        <f t="shared" si="1257"/>
        <v>0</v>
      </c>
      <c r="O2864" s="32">
        <f t="shared" si="1251"/>
        <v>0</v>
      </c>
      <c r="P2864" s="31">
        <f t="shared" si="1258"/>
        <v>0</v>
      </c>
      <c r="Q2864" s="32">
        <f t="shared" si="1252"/>
        <v>0</v>
      </c>
      <c r="R2864" s="31">
        <f t="shared" si="1259"/>
        <v>0</v>
      </c>
      <c r="S2864" s="32">
        <f t="shared" si="1253"/>
        <v>0</v>
      </c>
      <c r="T2864" s="31">
        <f t="shared" si="1260"/>
        <v>0</v>
      </c>
      <c r="V2864" s="1">
        <f t="shared" si="1262"/>
        <v>2</v>
      </c>
      <c r="W2864" s="1">
        <f t="shared" si="1263"/>
        <v>3</v>
      </c>
      <c r="X2864" s="1">
        <f t="shared" si="1264"/>
        <v>0</v>
      </c>
      <c r="Y2864" s="1">
        <f t="shared" si="1265"/>
        <v>0</v>
      </c>
      <c r="Z2864" s="1">
        <f t="shared" si="1266"/>
        <v>0</v>
      </c>
      <c r="AA2864" s="1">
        <f t="shared" si="1267"/>
        <v>0</v>
      </c>
      <c r="AD2864" s="1">
        <f t="shared" si="1268"/>
        <v>3</v>
      </c>
      <c r="AE2864" s="1">
        <f t="shared" si="1269"/>
        <v>2</v>
      </c>
      <c r="AF2864" s="1">
        <f t="shared" si="1270"/>
        <v>0</v>
      </c>
      <c r="AG2864" s="1">
        <f t="shared" si="1271"/>
        <v>0</v>
      </c>
      <c r="AH2864" s="1">
        <f t="shared" si="1272"/>
        <v>0</v>
      </c>
      <c r="AI2864" s="1">
        <f t="shared" si="1273"/>
        <v>0</v>
      </c>
      <c r="AK2864" s="1" t="str">
        <f t="shared" si="1261"/>
        <v>320000</v>
      </c>
    </row>
    <row r="2865" spans="4:37" x14ac:dyDescent="0.25">
      <c r="D2865" s="27">
        <v>2843</v>
      </c>
      <c r="E2865" s="27">
        <f t="shared" si="1247"/>
        <v>0</v>
      </c>
      <c r="F2865" s="27">
        <f t="shared" si="1248"/>
        <v>0</v>
      </c>
      <c r="G2865" s="27">
        <f t="shared" si="1254"/>
        <v>0</v>
      </c>
      <c r="H2865" s="2">
        <f>_xlfn.IFNA(IF(MATCH(AK2865,$AK$23:AK2864,0)&gt;0,0,0),1)</f>
        <v>0</v>
      </c>
      <c r="I2865" s="2">
        <f t="shared" si="1246"/>
        <v>6</v>
      </c>
      <c r="J2865" s="31">
        <f t="shared" si="1255"/>
        <v>3</v>
      </c>
      <c r="K2865" s="32">
        <f t="shared" si="1249"/>
        <v>1</v>
      </c>
      <c r="L2865" s="31">
        <f t="shared" si="1256"/>
        <v>3</v>
      </c>
      <c r="M2865" s="32">
        <f t="shared" si="1250"/>
        <v>0</v>
      </c>
      <c r="N2865" s="31">
        <f t="shared" si="1257"/>
        <v>0</v>
      </c>
      <c r="O2865" s="32">
        <f t="shared" si="1251"/>
        <v>0</v>
      </c>
      <c r="P2865" s="31">
        <f t="shared" si="1258"/>
        <v>0</v>
      </c>
      <c r="Q2865" s="32">
        <f t="shared" si="1252"/>
        <v>0</v>
      </c>
      <c r="R2865" s="31">
        <f t="shared" si="1259"/>
        <v>0</v>
      </c>
      <c r="S2865" s="32">
        <f t="shared" si="1253"/>
        <v>0</v>
      </c>
      <c r="T2865" s="31">
        <f t="shared" si="1260"/>
        <v>0</v>
      </c>
      <c r="V2865" s="1">
        <f t="shared" si="1262"/>
        <v>3</v>
      </c>
      <c r="W2865" s="1">
        <f t="shared" si="1263"/>
        <v>3</v>
      </c>
      <c r="X2865" s="1">
        <f t="shared" si="1264"/>
        <v>0</v>
      </c>
      <c r="Y2865" s="1">
        <f t="shared" si="1265"/>
        <v>0</v>
      </c>
      <c r="Z2865" s="1">
        <f t="shared" si="1266"/>
        <v>0</v>
      </c>
      <c r="AA2865" s="1">
        <f t="shared" si="1267"/>
        <v>0</v>
      </c>
      <c r="AD2865" s="1">
        <f t="shared" si="1268"/>
        <v>3</v>
      </c>
      <c r="AE2865" s="1">
        <f t="shared" si="1269"/>
        <v>3</v>
      </c>
      <c r="AF2865" s="1">
        <f t="shared" si="1270"/>
        <v>0</v>
      </c>
      <c r="AG2865" s="1">
        <f t="shared" si="1271"/>
        <v>0</v>
      </c>
      <c r="AH2865" s="1">
        <f t="shared" si="1272"/>
        <v>0</v>
      </c>
      <c r="AI2865" s="1">
        <f t="shared" si="1273"/>
        <v>0</v>
      </c>
      <c r="AK2865" s="1" t="str">
        <f t="shared" si="1261"/>
        <v>330000</v>
      </c>
    </row>
    <row r="2866" spans="4:37" x14ac:dyDescent="0.25">
      <c r="D2866" s="27">
        <v>2844</v>
      </c>
      <c r="E2866" s="27">
        <f t="shared" si="1247"/>
        <v>0</v>
      </c>
      <c r="F2866" s="27">
        <f t="shared" si="1248"/>
        <v>0</v>
      </c>
      <c r="G2866" s="27">
        <f t="shared" si="1254"/>
        <v>0</v>
      </c>
      <c r="H2866" s="2">
        <f>_xlfn.IFNA(IF(MATCH(AK2866,$AK$23:AK2865,0)&gt;0,0,0),1)</f>
        <v>0</v>
      </c>
      <c r="I2866" s="2">
        <f t="shared" si="1246"/>
        <v>7</v>
      </c>
      <c r="J2866" s="31">
        <f t="shared" si="1255"/>
        <v>4</v>
      </c>
      <c r="K2866" s="32">
        <f t="shared" si="1249"/>
        <v>0</v>
      </c>
      <c r="L2866" s="31">
        <f t="shared" si="1256"/>
        <v>3</v>
      </c>
      <c r="M2866" s="32">
        <f t="shared" si="1250"/>
        <v>0</v>
      </c>
      <c r="N2866" s="31">
        <f t="shared" si="1257"/>
        <v>0</v>
      </c>
      <c r="O2866" s="32">
        <f t="shared" si="1251"/>
        <v>0</v>
      </c>
      <c r="P2866" s="31">
        <f t="shared" si="1258"/>
        <v>0</v>
      </c>
      <c r="Q2866" s="32">
        <f t="shared" si="1252"/>
        <v>0</v>
      </c>
      <c r="R2866" s="31">
        <f t="shared" si="1259"/>
        <v>0</v>
      </c>
      <c r="S2866" s="32">
        <f t="shared" si="1253"/>
        <v>0</v>
      </c>
      <c r="T2866" s="31">
        <f t="shared" si="1260"/>
        <v>0</v>
      </c>
      <c r="V2866" s="1">
        <f t="shared" si="1262"/>
        <v>4</v>
      </c>
      <c r="W2866" s="1">
        <f t="shared" si="1263"/>
        <v>3</v>
      </c>
      <c r="X2866" s="1">
        <f t="shared" si="1264"/>
        <v>0</v>
      </c>
      <c r="Y2866" s="1">
        <f t="shared" si="1265"/>
        <v>0</v>
      </c>
      <c r="Z2866" s="1">
        <f t="shared" si="1266"/>
        <v>0</v>
      </c>
      <c r="AA2866" s="1">
        <f t="shared" si="1267"/>
        <v>0</v>
      </c>
      <c r="AD2866" s="1">
        <f t="shared" si="1268"/>
        <v>4</v>
      </c>
      <c r="AE2866" s="1">
        <f t="shared" si="1269"/>
        <v>3</v>
      </c>
      <c r="AF2866" s="1">
        <f t="shared" si="1270"/>
        <v>0</v>
      </c>
      <c r="AG2866" s="1">
        <f t="shared" si="1271"/>
        <v>0</v>
      </c>
      <c r="AH2866" s="1">
        <f t="shared" si="1272"/>
        <v>0</v>
      </c>
      <c r="AI2866" s="1">
        <f t="shared" si="1273"/>
        <v>0</v>
      </c>
      <c r="AK2866" s="1" t="str">
        <f t="shared" si="1261"/>
        <v>430000</v>
      </c>
    </row>
    <row r="2867" spans="4:37" x14ac:dyDescent="0.25">
      <c r="D2867" s="27">
        <v>2845</v>
      </c>
      <c r="E2867" s="27">
        <f t="shared" si="1247"/>
        <v>0</v>
      </c>
      <c r="F2867" s="27">
        <f t="shared" si="1248"/>
        <v>0</v>
      </c>
      <c r="G2867" s="27">
        <f t="shared" si="1254"/>
        <v>0</v>
      </c>
      <c r="H2867" s="2">
        <f>_xlfn.IFNA(IF(MATCH(AK2867,$AK$23:AK2866,0)&gt;0,0,0),1)</f>
        <v>0</v>
      </c>
      <c r="I2867" s="2">
        <f t="shared" si="1246"/>
        <v>5</v>
      </c>
      <c r="J2867" s="31">
        <f t="shared" si="1255"/>
        <v>1</v>
      </c>
      <c r="K2867" s="32">
        <f t="shared" si="1249"/>
        <v>0</v>
      </c>
      <c r="L2867" s="31">
        <f t="shared" si="1256"/>
        <v>4</v>
      </c>
      <c r="M2867" s="32">
        <f t="shared" si="1250"/>
        <v>0</v>
      </c>
      <c r="N2867" s="31">
        <f t="shared" si="1257"/>
        <v>0</v>
      </c>
      <c r="O2867" s="32">
        <f t="shared" si="1251"/>
        <v>0</v>
      </c>
      <c r="P2867" s="31">
        <f t="shared" si="1258"/>
        <v>0</v>
      </c>
      <c r="Q2867" s="32">
        <f t="shared" si="1252"/>
        <v>0</v>
      </c>
      <c r="R2867" s="31">
        <f t="shared" si="1259"/>
        <v>0</v>
      </c>
      <c r="S2867" s="32">
        <f t="shared" si="1253"/>
        <v>0</v>
      </c>
      <c r="T2867" s="31">
        <f t="shared" si="1260"/>
        <v>0</v>
      </c>
      <c r="V2867" s="1">
        <f t="shared" si="1262"/>
        <v>1</v>
      </c>
      <c r="W2867" s="1">
        <f t="shared" si="1263"/>
        <v>4</v>
      </c>
      <c r="X2867" s="1">
        <f t="shared" si="1264"/>
        <v>0</v>
      </c>
      <c r="Y2867" s="1">
        <f t="shared" si="1265"/>
        <v>0</v>
      </c>
      <c r="Z2867" s="1">
        <f t="shared" si="1266"/>
        <v>0</v>
      </c>
      <c r="AA2867" s="1">
        <f t="shared" si="1267"/>
        <v>0</v>
      </c>
      <c r="AD2867" s="1">
        <f t="shared" si="1268"/>
        <v>4</v>
      </c>
      <c r="AE2867" s="1">
        <f t="shared" si="1269"/>
        <v>1</v>
      </c>
      <c r="AF2867" s="1">
        <f t="shared" si="1270"/>
        <v>0</v>
      </c>
      <c r="AG2867" s="1">
        <f t="shared" si="1271"/>
        <v>0</v>
      </c>
      <c r="AH2867" s="1">
        <f t="shared" si="1272"/>
        <v>0</v>
      </c>
      <c r="AI2867" s="1">
        <f t="shared" si="1273"/>
        <v>0</v>
      </c>
      <c r="AK2867" s="1" t="str">
        <f t="shared" si="1261"/>
        <v>410000</v>
      </c>
    </row>
    <row r="2868" spans="4:37" x14ac:dyDescent="0.25">
      <c r="D2868" s="27">
        <v>2846</v>
      </c>
      <c r="E2868" s="27">
        <f t="shared" si="1247"/>
        <v>0</v>
      </c>
      <c r="F2868" s="27">
        <f t="shared" si="1248"/>
        <v>0</v>
      </c>
      <c r="G2868" s="27">
        <f t="shared" si="1254"/>
        <v>0</v>
      </c>
      <c r="H2868" s="2">
        <f>_xlfn.IFNA(IF(MATCH(AK2868,$AK$23:AK2867,0)&gt;0,0,0),1)</f>
        <v>0</v>
      </c>
      <c r="I2868" s="2">
        <f t="shared" si="1246"/>
        <v>6</v>
      </c>
      <c r="J2868" s="31">
        <f t="shared" si="1255"/>
        <v>2</v>
      </c>
      <c r="K2868" s="32">
        <f t="shared" si="1249"/>
        <v>0</v>
      </c>
      <c r="L2868" s="31">
        <f t="shared" si="1256"/>
        <v>4</v>
      </c>
      <c r="M2868" s="32">
        <f t="shared" si="1250"/>
        <v>0</v>
      </c>
      <c r="N2868" s="31">
        <f t="shared" si="1257"/>
        <v>0</v>
      </c>
      <c r="O2868" s="32">
        <f t="shared" si="1251"/>
        <v>0</v>
      </c>
      <c r="P2868" s="31">
        <f t="shared" si="1258"/>
        <v>0</v>
      </c>
      <c r="Q2868" s="32">
        <f t="shared" si="1252"/>
        <v>0</v>
      </c>
      <c r="R2868" s="31">
        <f t="shared" si="1259"/>
        <v>0</v>
      </c>
      <c r="S2868" s="32">
        <f t="shared" si="1253"/>
        <v>0</v>
      </c>
      <c r="T2868" s="31">
        <f t="shared" si="1260"/>
        <v>0</v>
      </c>
      <c r="V2868" s="1">
        <f t="shared" si="1262"/>
        <v>2</v>
      </c>
      <c r="W2868" s="1">
        <f t="shared" si="1263"/>
        <v>4</v>
      </c>
      <c r="X2868" s="1">
        <f t="shared" si="1264"/>
        <v>0</v>
      </c>
      <c r="Y2868" s="1">
        <f t="shared" si="1265"/>
        <v>0</v>
      </c>
      <c r="Z2868" s="1">
        <f t="shared" si="1266"/>
        <v>0</v>
      </c>
      <c r="AA2868" s="1">
        <f t="shared" si="1267"/>
        <v>0</v>
      </c>
      <c r="AD2868" s="1">
        <f t="shared" si="1268"/>
        <v>4</v>
      </c>
      <c r="AE2868" s="1">
        <f t="shared" si="1269"/>
        <v>2</v>
      </c>
      <c r="AF2868" s="1">
        <f t="shared" si="1270"/>
        <v>0</v>
      </c>
      <c r="AG2868" s="1">
        <f t="shared" si="1271"/>
        <v>0</v>
      </c>
      <c r="AH2868" s="1">
        <f t="shared" si="1272"/>
        <v>0</v>
      </c>
      <c r="AI2868" s="1">
        <f t="shared" si="1273"/>
        <v>0</v>
      </c>
      <c r="AK2868" s="1" t="str">
        <f t="shared" si="1261"/>
        <v>420000</v>
      </c>
    </row>
    <row r="2869" spans="4:37" x14ac:dyDescent="0.25">
      <c r="D2869" s="27">
        <v>2847</v>
      </c>
      <c r="E2869" s="27">
        <f t="shared" si="1247"/>
        <v>0</v>
      </c>
      <c r="F2869" s="27">
        <f t="shared" si="1248"/>
        <v>0</v>
      </c>
      <c r="G2869" s="27">
        <f t="shared" si="1254"/>
        <v>0</v>
      </c>
      <c r="H2869" s="2">
        <f>_xlfn.IFNA(IF(MATCH(AK2869,$AK$23:AK2868,0)&gt;0,0,0),1)</f>
        <v>0</v>
      </c>
      <c r="I2869" s="2">
        <f t="shared" si="1246"/>
        <v>7</v>
      </c>
      <c r="J2869" s="31">
        <f t="shared" si="1255"/>
        <v>3</v>
      </c>
      <c r="K2869" s="32">
        <f t="shared" si="1249"/>
        <v>0</v>
      </c>
      <c r="L2869" s="31">
        <f t="shared" si="1256"/>
        <v>4</v>
      </c>
      <c r="M2869" s="32">
        <f t="shared" si="1250"/>
        <v>0</v>
      </c>
      <c r="N2869" s="31">
        <f t="shared" si="1257"/>
        <v>0</v>
      </c>
      <c r="O2869" s="32">
        <f t="shared" si="1251"/>
        <v>0</v>
      </c>
      <c r="P2869" s="31">
        <f t="shared" si="1258"/>
        <v>0</v>
      </c>
      <c r="Q2869" s="32">
        <f t="shared" si="1252"/>
        <v>0</v>
      </c>
      <c r="R2869" s="31">
        <f t="shared" si="1259"/>
        <v>0</v>
      </c>
      <c r="S2869" s="32">
        <f t="shared" si="1253"/>
        <v>0</v>
      </c>
      <c r="T2869" s="31">
        <f t="shared" si="1260"/>
        <v>0</v>
      </c>
      <c r="V2869" s="1">
        <f t="shared" si="1262"/>
        <v>3</v>
      </c>
      <c r="W2869" s="1">
        <f t="shared" si="1263"/>
        <v>4</v>
      </c>
      <c r="X2869" s="1">
        <f t="shared" si="1264"/>
        <v>0</v>
      </c>
      <c r="Y2869" s="1">
        <f t="shared" si="1265"/>
        <v>0</v>
      </c>
      <c r="Z2869" s="1">
        <f t="shared" si="1266"/>
        <v>0</v>
      </c>
      <c r="AA2869" s="1">
        <f t="shared" si="1267"/>
        <v>0</v>
      </c>
      <c r="AD2869" s="1">
        <f t="shared" si="1268"/>
        <v>4</v>
      </c>
      <c r="AE2869" s="1">
        <f t="shared" si="1269"/>
        <v>3</v>
      </c>
      <c r="AF2869" s="1">
        <f t="shared" si="1270"/>
        <v>0</v>
      </c>
      <c r="AG2869" s="1">
        <f t="shared" si="1271"/>
        <v>0</v>
      </c>
      <c r="AH2869" s="1">
        <f t="shared" si="1272"/>
        <v>0</v>
      </c>
      <c r="AI2869" s="1">
        <f t="shared" si="1273"/>
        <v>0</v>
      </c>
      <c r="AK2869" s="1" t="str">
        <f t="shared" si="1261"/>
        <v>430000</v>
      </c>
    </row>
    <row r="2870" spans="4:37" x14ac:dyDescent="0.25">
      <c r="D2870" s="27">
        <v>2848</v>
      </c>
      <c r="E2870" s="27">
        <f t="shared" si="1247"/>
        <v>0</v>
      </c>
      <c r="F2870" s="27">
        <f t="shared" si="1248"/>
        <v>0</v>
      </c>
      <c r="G2870" s="27">
        <f t="shared" si="1254"/>
        <v>0</v>
      </c>
      <c r="H2870" s="2">
        <f>_xlfn.IFNA(IF(MATCH(AK2870,$AK$23:AK2869,0)&gt;0,0,0),1)</f>
        <v>0</v>
      </c>
      <c r="I2870" s="2">
        <f t="shared" si="1246"/>
        <v>8</v>
      </c>
      <c r="J2870" s="31">
        <f t="shared" si="1255"/>
        <v>4</v>
      </c>
      <c r="K2870" s="32">
        <f t="shared" si="1249"/>
        <v>1</v>
      </c>
      <c r="L2870" s="31">
        <f t="shared" si="1256"/>
        <v>4</v>
      </c>
      <c r="M2870" s="32">
        <f t="shared" si="1250"/>
        <v>0</v>
      </c>
      <c r="N2870" s="31">
        <f t="shared" si="1257"/>
        <v>0</v>
      </c>
      <c r="O2870" s="32">
        <f t="shared" si="1251"/>
        <v>0</v>
      </c>
      <c r="P2870" s="31">
        <f t="shared" si="1258"/>
        <v>0</v>
      </c>
      <c r="Q2870" s="32">
        <f t="shared" si="1252"/>
        <v>0</v>
      </c>
      <c r="R2870" s="31">
        <f t="shared" si="1259"/>
        <v>0</v>
      </c>
      <c r="S2870" s="32">
        <f t="shared" si="1253"/>
        <v>0</v>
      </c>
      <c r="T2870" s="31">
        <f t="shared" si="1260"/>
        <v>0</v>
      </c>
      <c r="V2870" s="1">
        <f t="shared" si="1262"/>
        <v>4</v>
      </c>
      <c r="W2870" s="1">
        <f t="shared" si="1263"/>
        <v>4</v>
      </c>
      <c r="X2870" s="1">
        <f t="shared" si="1264"/>
        <v>0</v>
      </c>
      <c r="Y2870" s="1">
        <f t="shared" si="1265"/>
        <v>0</v>
      </c>
      <c r="Z2870" s="1">
        <f t="shared" si="1266"/>
        <v>0</v>
      </c>
      <c r="AA2870" s="1">
        <f t="shared" si="1267"/>
        <v>0</v>
      </c>
      <c r="AD2870" s="1">
        <f t="shared" si="1268"/>
        <v>4</v>
      </c>
      <c r="AE2870" s="1">
        <f t="shared" si="1269"/>
        <v>4</v>
      </c>
      <c r="AF2870" s="1">
        <f t="shared" si="1270"/>
        <v>0</v>
      </c>
      <c r="AG2870" s="1">
        <f t="shared" si="1271"/>
        <v>0</v>
      </c>
      <c r="AH2870" s="1">
        <f t="shared" si="1272"/>
        <v>0</v>
      </c>
      <c r="AI2870" s="1">
        <f t="shared" si="1273"/>
        <v>0</v>
      </c>
      <c r="AK2870" s="1" t="str">
        <f t="shared" si="1261"/>
        <v>440000</v>
      </c>
    </row>
    <row r="2871" spans="4:37" x14ac:dyDescent="0.25">
      <c r="D2871" s="27">
        <v>2849</v>
      </c>
      <c r="E2871" s="27">
        <f t="shared" si="1247"/>
        <v>0</v>
      </c>
      <c r="F2871" s="27">
        <f t="shared" si="1248"/>
        <v>0</v>
      </c>
      <c r="G2871" s="27">
        <f t="shared" si="1254"/>
        <v>0</v>
      </c>
      <c r="H2871" s="2">
        <f>_xlfn.IFNA(IF(MATCH(AK2871,$AK$23:AK2870,0)&gt;0,0,0),1)</f>
        <v>0</v>
      </c>
      <c r="I2871" s="2">
        <f t="shared" si="1246"/>
        <v>2</v>
      </c>
      <c r="J2871" s="31">
        <f t="shared" si="1255"/>
        <v>1</v>
      </c>
      <c r="K2871" s="32">
        <f t="shared" si="1249"/>
        <v>1</v>
      </c>
      <c r="L2871" s="31">
        <f t="shared" si="1256"/>
        <v>1</v>
      </c>
      <c r="M2871" s="32">
        <f t="shared" si="1250"/>
        <v>0</v>
      </c>
      <c r="N2871" s="31">
        <f t="shared" si="1257"/>
        <v>0</v>
      </c>
      <c r="O2871" s="32">
        <f t="shared" si="1251"/>
        <v>0</v>
      </c>
      <c r="P2871" s="31">
        <f t="shared" si="1258"/>
        <v>0</v>
      </c>
      <c r="Q2871" s="32">
        <f t="shared" si="1252"/>
        <v>0</v>
      </c>
      <c r="R2871" s="31">
        <f t="shared" si="1259"/>
        <v>0</v>
      </c>
      <c r="S2871" s="32">
        <f t="shared" si="1253"/>
        <v>0</v>
      </c>
      <c r="T2871" s="31">
        <f t="shared" si="1260"/>
        <v>0</v>
      </c>
      <c r="V2871" s="1">
        <f t="shared" si="1262"/>
        <v>1</v>
      </c>
      <c r="W2871" s="1">
        <f t="shared" si="1263"/>
        <v>1</v>
      </c>
      <c r="X2871" s="1">
        <f t="shared" si="1264"/>
        <v>0</v>
      </c>
      <c r="Y2871" s="1">
        <f t="shared" si="1265"/>
        <v>0</v>
      </c>
      <c r="Z2871" s="1">
        <f t="shared" si="1266"/>
        <v>0</v>
      </c>
      <c r="AA2871" s="1">
        <f t="shared" si="1267"/>
        <v>0</v>
      </c>
      <c r="AD2871" s="1">
        <f t="shared" si="1268"/>
        <v>1</v>
      </c>
      <c r="AE2871" s="1">
        <f t="shared" si="1269"/>
        <v>1</v>
      </c>
      <c r="AF2871" s="1">
        <f t="shared" si="1270"/>
        <v>0</v>
      </c>
      <c r="AG2871" s="1">
        <f t="shared" si="1271"/>
        <v>0</v>
      </c>
      <c r="AH2871" s="1">
        <f t="shared" si="1272"/>
        <v>0</v>
      </c>
      <c r="AI2871" s="1">
        <f t="shared" si="1273"/>
        <v>0</v>
      </c>
      <c r="AK2871" s="1" t="str">
        <f t="shared" si="1261"/>
        <v>110000</v>
      </c>
    </row>
    <row r="2872" spans="4:37" x14ac:dyDescent="0.25">
      <c r="D2872" s="27">
        <v>2850</v>
      </c>
      <c r="E2872" s="27">
        <f t="shared" si="1247"/>
        <v>0</v>
      </c>
      <c r="F2872" s="27">
        <f t="shared" si="1248"/>
        <v>0</v>
      </c>
      <c r="G2872" s="27">
        <f t="shared" si="1254"/>
        <v>0</v>
      </c>
      <c r="H2872" s="2">
        <f>_xlfn.IFNA(IF(MATCH(AK2872,$AK$23:AK2871,0)&gt;0,0,0),1)</f>
        <v>0</v>
      </c>
      <c r="I2872" s="2">
        <f t="shared" si="1246"/>
        <v>3</v>
      </c>
      <c r="J2872" s="31">
        <f t="shared" si="1255"/>
        <v>2</v>
      </c>
      <c r="K2872" s="32">
        <f t="shared" si="1249"/>
        <v>0</v>
      </c>
      <c r="L2872" s="31">
        <f t="shared" si="1256"/>
        <v>1</v>
      </c>
      <c r="M2872" s="32">
        <f t="shared" si="1250"/>
        <v>0</v>
      </c>
      <c r="N2872" s="31">
        <f t="shared" si="1257"/>
        <v>0</v>
      </c>
      <c r="O2872" s="32">
        <f t="shared" si="1251"/>
        <v>0</v>
      </c>
      <c r="P2872" s="31">
        <f t="shared" si="1258"/>
        <v>0</v>
      </c>
      <c r="Q2872" s="32">
        <f t="shared" si="1252"/>
        <v>0</v>
      </c>
      <c r="R2872" s="31">
        <f t="shared" si="1259"/>
        <v>0</v>
      </c>
      <c r="S2872" s="32">
        <f t="shared" si="1253"/>
        <v>0</v>
      </c>
      <c r="T2872" s="31">
        <f t="shared" si="1260"/>
        <v>0</v>
      </c>
      <c r="V2872" s="1">
        <f t="shared" si="1262"/>
        <v>2</v>
      </c>
      <c r="W2872" s="1">
        <f t="shared" si="1263"/>
        <v>1</v>
      </c>
      <c r="X2872" s="1">
        <f t="shared" si="1264"/>
        <v>0</v>
      </c>
      <c r="Y2872" s="1">
        <f t="shared" si="1265"/>
        <v>0</v>
      </c>
      <c r="Z2872" s="1">
        <f t="shared" si="1266"/>
        <v>0</v>
      </c>
      <c r="AA2872" s="1">
        <f t="shared" si="1267"/>
        <v>0</v>
      </c>
      <c r="AD2872" s="1">
        <f t="shared" si="1268"/>
        <v>2</v>
      </c>
      <c r="AE2872" s="1">
        <f t="shared" si="1269"/>
        <v>1</v>
      </c>
      <c r="AF2872" s="1">
        <f t="shared" si="1270"/>
        <v>0</v>
      </c>
      <c r="AG2872" s="1">
        <f t="shared" si="1271"/>
        <v>0</v>
      </c>
      <c r="AH2872" s="1">
        <f t="shared" si="1272"/>
        <v>0</v>
      </c>
      <c r="AI2872" s="1">
        <f t="shared" si="1273"/>
        <v>0</v>
      </c>
      <c r="AK2872" s="1" t="str">
        <f t="shared" si="1261"/>
        <v>210000</v>
      </c>
    </row>
    <row r="2873" spans="4:37" x14ac:dyDescent="0.25">
      <c r="D2873" s="27">
        <v>2851</v>
      </c>
      <c r="E2873" s="27">
        <f t="shared" si="1247"/>
        <v>0</v>
      </c>
      <c r="F2873" s="27">
        <f t="shared" si="1248"/>
        <v>0</v>
      </c>
      <c r="G2873" s="27">
        <f t="shared" si="1254"/>
        <v>0</v>
      </c>
      <c r="H2873" s="2">
        <f>_xlfn.IFNA(IF(MATCH(AK2873,$AK$23:AK2872,0)&gt;0,0,0),1)</f>
        <v>0</v>
      </c>
      <c r="I2873" s="2">
        <f t="shared" si="1246"/>
        <v>4</v>
      </c>
      <c r="J2873" s="31">
        <f t="shared" si="1255"/>
        <v>3</v>
      </c>
      <c r="K2873" s="32">
        <f t="shared" si="1249"/>
        <v>0</v>
      </c>
      <c r="L2873" s="31">
        <f t="shared" si="1256"/>
        <v>1</v>
      </c>
      <c r="M2873" s="32">
        <f t="shared" si="1250"/>
        <v>0</v>
      </c>
      <c r="N2873" s="31">
        <f t="shared" si="1257"/>
        <v>0</v>
      </c>
      <c r="O2873" s="32">
        <f t="shared" si="1251"/>
        <v>0</v>
      </c>
      <c r="P2873" s="31">
        <f t="shared" si="1258"/>
        <v>0</v>
      </c>
      <c r="Q2873" s="32">
        <f t="shared" si="1252"/>
        <v>0</v>
      </c>
      <c r="R2873" s="31">
        <f t="shared" si="1259"/>
        <v>0</v>
      </c>
      <c r="S2873" s="32">
        <f t="shared" si="1253"/>
        <v>0</v>
      </c>
      <c r="T2873" s="31">
        <f t="shared" si="1260"/>
        <v>0</v>
      </c>
      <c r="V2873" s="1">
        <f t="shared" si="1262"/>
        <v>3</v>
      </c>
      <c r="W2873" s="1">
        <f t="shared" si="1263"/>
        <v>1</v>
      </c>
      <c r="X2873" s="1">
        <f t="shared" si="1264"/>
        <v>0</v>
      </c>
      <c r="Y2873" s="1">
        <f t="shared" si="1265"/>
        <v>0</v>
      </c>
      <c r="Z2873" s="1">
        <f t="shared" si="1266"/>
        <v>0</v>
      </c>
      <c r="AA2873" s="1">
        <f t="shared" si="1267"/>
        <v>0</v>
      </c>
      <c r="AD2873" s="1">
        <f t="shared" si="1268"/>
        <v>3</v>
      </c>
      <c r="AE2873" s="1">
        <f t="shared" si="1269"/>
        <v>1</v>
      </c>
      <c r="AF2873" s="1">
        <f t="shared" si="1270"/>
        <v>0</v>
      </c>
      <c r="AG2873" s="1">
        <f t="shared" si="1271"/>
        <v>0</v>
      </c>
      <c r="AH2873" s="1">
        <f t="shared" si="1272"/>
        <v>0</v>
      </c>
      <c r="AI2873" s="1">
        <f t="shared" si="1273"/>
        <v>0</v>
      </c>
      <c r="AK2873" s="1" t="str">
        <f t="shared" si="1261"/>
        <v>310000</v>
      </c>
    </row>
    <row r="2874" spans="4:37" x14ac:dyDescent="0.25">
      <c r="D2874" s="27">
        <v>2852</v>
      </c>
      <c r="E2874" s="27">
        <f t="shared" si="1247"/>
        <v>0</v>
      </c>
      <c r="F2874" s="27">
        <f t="shared" si="1248"/>
        <v>0</v>
      </c>
      <c r="G2874" s="27">
        <f t="shared" si="1254"/>
        <v>0</v>
      </c>
      <c r="H2874" s="2">
        <f>_xlfn.IFNA(IF(MATCH(AK2874,$AK$23:AK2873,0)&gt;0,0,0),1)</f>
        <v>0</v>
      </c>
      <c r="I2874" s="2">
        <f t="shared" si="1246"/>
        <v>5</v>
      </c>
      <c r="J2874" s="31">
        <f t="shared" si="1255"/>
        <v>4</v>
      </c>
      <c r="K2874" s="32">
        <f t="shared" si="1249"/>
        <v>0</v>
      </c>
      <c r="L2874" s="31">
        <f t="shared" si="1256"/>
        <v>1</v>
      </c>
      <c r="M2874" s="32">
        <f t="shared" si="1250"/>
        <v>0</v>
      </c>
      <c r="N2874" s="31">
        <f t="shared" si="1257"/>
        <v>0</v>
      </c>
      <c r="O2874" s="32">
        <f t="shared" si="1251"/>
        <v>0</v>
      </c>
      <c r="P2874" s="31">
        <f t="shared" si="1258"/>
        <v>0</v>
      </c>
      <c r="Q2874" s="32">
        <f t="shared" si="1252"/>
        <v>0</v>
      </c>
      <c r="R2874" s="31">
        <f t="shared" si="1259"/>
        <v>0</v>
      </c>
      <c r="S2874" s="32">
        <f t="shared" si="1253"/>
        <v>0</v>
      </c>
      <c r="T2874" s="31">
        <f t="shared" si="1260"/>
        <v>0</v>
      </c>
      <c r="V2874" s="1">
        <f t="shared" si="1262"/>
        <v>4</v>
      </c>
      <c r="W2874" s="1">
        <f t="shared" si="1263"/>
        <v>1</v>
      </c>
      <c r="X2874" s="1">
        <f t="shared" si="1264"/>
        <v>0</v>
      </c>
      <c r="Y2874" s="1">
        <f t="shared" si="1265"/>
        <v>0</v>
      </c>
      <c r="Z2874" s="1">
        <f t="shared" si="1266"/>
        <v>0</v>
      </c>
      <c r="AA2874" s="1">
        <f t="shared" si="1267"/>
        <v>0</v>
      </c>
      <c r="AD2874" s="1">
        <f t="shared" si="1268"/>
        <v>4</v>
      </c>
      <c r="AE2874" s="1">
        <f t="shared" si="1269"/>
        <v>1</v>
      </c>
      <c r="AF2874" s="1">
        <f t="shared" si="1270"/>
        <v>0</v>
      </c>
      <c r="AG2874" s="1">
        <f t="shared" si="1271"/>
        <v>0</v>
      </c>
      <c r="AH2874" s="1">
        <f t="shared" si="1272"/>
        <v>0</v>
      </c>
      <c r="AI2874" s="1">
        <f t="shared" si="1273"/>
        <v>0</v>
      </c>
      <c r="AK2874" s="1" t="str">
        <f t="shared" si="1261"/>
        <v>410000</v>
      </c>
    </row>
    <row r="2875" spans="4:37" x14ac:dyDescent="0.25">
      <c r="D2875" s="27">
        <v>2853</v>
      </c>
      <c r="E2875" s="27">
        <f t="shared" si="1247"/>
        <v>0</v>
      </c>
      <c r="F2875" s="27">
        <f t="shared" si="1248"/>
        <v>0</v>
      </c>
      <c r="G2875" s="27">
        <f t="shared" si="1254"/>
        <v>0</v>
      </c>
      <c r="H2875" s="2">
        <f>_xlfn.IFNA(IF(MATCH(AK2875,$AK$23:AK2874,0)&gt;0,0,0),1)</f>
        <v>0</v>
      </c>
      <c r="I2875" s="2">
        <f t="shared" si="1246"/>
        <v>3</v>
      </c>
      <c r="J2875" s="31">
        <f t="shared" si="1255"/>
        <v>1</v>
      </c>
      <c r="K2875" s="32">
        <f t="shared" si="1249"/>
        <v>0</v>
      </c>
      <c r="L2875" s="31">
        <f t="shared" si="1256"/>
        <v>2</v>
      </c>
      <c r="M2875" s="32">
        <f t="shared" si="1250"/>
        <v>0</v>
      </c>
      <c r="N2875" s="31">
        <f t="shared" si="1257"/>
        <v>0</v>
      </c>
      <c r="O2875" s="32">
        <f t="shared" si="1251"/>
        <v>0</v>
      </c>
      <c r="P2875" s="31">
        <f t="shared" si="1258"/>
        <v>0</v>
      </c>
      <c r="Q2875" s="32">
        <f t="shared" si="1252"/>
        <v>0</v>
      </c>
      <c r="R2875" s="31">
        <f t="shared" si="1259"/>
        <v>0</v>
      </c>
      <c r="S2875" s="32">
        <f t="shared" si="1253"/>
        <v>0</v>
      </c>
      <c r="T2875" s="31">
        <f t="shared" si="1260"/>
        <v>0</v>
      </c>
      <c r="V2875" s="1">
        <f t="shared" si="1262"/>
        <v>1</v>
      </c>
      <c r="W2875" s="1">
        <f t="shared" si="1263"/>
        <v>2</v>
      </c>
      <c r="X2875" s="1">
        <f t="shared" si="1264"/>
        <v>0</v>
      </c>
      <c r="Y2875" s="1">
        <f t="shared" si="1265"/>
        <v>0</v>
      </c>
      <c r="Z2875" s="1">
        <f t="shared" si="1266"/>
        <v>0</v>
      </c>
      <c r="AA2875" s="1">
        <f t="shared" si="1267"/>
        <v>0</v>
      </c>
      <c r="AD2875" s="1">
        <f t="shared" si="1268"/>
        <v>2</v>
      </c>
      <c r="AE2875" s="1">
        <f t="shared" si="1269"/>
        <v>1</v>
      </c>
      <c r="AF2875" s="1">
        <f t="shared" si="1270"/>
        <v>0</v>
      </c>
      <c r="AG2875" s="1">
        <f t="shared" si="1271"/>
        <v>0</v>
      </c>
      <c r="AH2875" s="1">
        <f t="shared" si="1272"/>
        <v>0</v>
      </c>
      <c r="AI2875" s="1">
        <f t="shared" si="1273"/>
        <v>0</v>
      </c>
      <c r="AK2875" s="1" t="str">
        <f t="shared" si="1261"/>
        <v>210000</v>
      </c>
    </row>
    <row r="2876" spans="4:37" x14ac:dyDescent="0.25">
      <c r="D2876" s="27">
        <v>2854</v>
      </c>
      <c r="E2876" s="27">
        <f t="shared" si="1247"/>
        <v>0</v>
      </c>
      <c r="F2876" s="27">
        <f t="shared" si="1248"/>
        <v>0</v>
      </c>
      <c r="G2876" s="27">
        <f t="shared" si="1254"/>
        <v>0</v>
      </c>
      <c r="H2876" s="2">
        <f>_xlfn.IFNA(IF(MATCH(AK2876,$AK$23:AK2875,0)&gt;0,0,0),1)</f>
        <v>0</v>
      </c>
      <c r="I2876" s="2">
        <f t="shared" si="1246"/>
        <v>4</v>
      </c>
      <c r="J2876" s="31">
        <f t="shared" si="1255"/>
        <v>2</v>
      </c>
      <c r="K2876" s="32">
        <f t="shared" si="1249"/>
        <v>1</v>
      </c>
      <c r="L2876" s="31">
        <f t="shared" si="1256"/>
        <v>2</v>
      </c>
      <c r="M2876" s="32">
        <f t="shared" si="1250"/>
        <v>0</v>
      </c>
      <c r="N2876" s="31">
        <f t="shared" si="1257"/>
        <v>0</v>
      </c>
      <c r="O2876" s="32">
        <f t="shared" si="1251"/>
        <v>0</v>
      </c>
      <c r="P2876" s="31">
        <f t="shared" si="1258"/>
        <v>0</v>
      </c>
      <c r="Q2876" s="32">
        <f t="shared" si="1252"/>
        <v>0</v>
      </c>
      <c r="R2876" s="31">
        <f t="shared" si="1259"/>
        <v>0</v>
      </c>
      <c r="S2876" s="32">
        <f t="shared" si="1253"/>
        <v>0</v>
      </c>
      <c r="T2876" s="31">
        <f t="shared" si="1260"/>
        <v>0</v>
      </c>
      <c r="V2876" s="1">
        <f t="shared" si="1262"/>
        <v>2</v>
      </c>
      <c r="W2876" s="1">
        <f t="shared" si="1263"/>
        <v>2</v>
      </c>
      <c r="X2876" s="1">
        <f t="shared" si="1264"/>
        <v>0</v>
      </c>
      <c r="Y2876" s="1">
        <f t="shared" si="1265"/>
        <v>0</v>
      </c>
      <c r="Z2876" s="1">
        <f t="shared" si="1266"/>
        <v>0</v>
      </c>
      <c r="AA2876" s="1">
        <f t="shared" si="1267"/>
        <v>0</v>
      </c>
      <c r="AD2876" s="1">
        <f t="shared" si="1268"/>
        <v>2</v>
      </c>
      <c r="AE2876" s="1">
        <f t="shared" si="1269"/>
        <v>2</v>
      </c>
      <c r="AF2876" s="1">
        <f t="shared" si="1270"/>
        <v>0</v>
      </c>
      <c r="AG2876" s="1">
        <f t="shared" si="1271"/>
        <v>0</v>
      </c>
      <c r="AH2876" s="1">
        <f t="shared" si="1272"/>
        <v>0</v>
      </c>
      <c r="AI2876" s="1">
        <f t="shared" si="1273"/>
        <v>0</v>
      </c>
      <c r="AK2876" s="1" t="str">
        <f t="shared" si="1261"/>
        <v>220000</v>
      </c>
    </row>
    <row r="2877" spans="4:37" x14ac:dyDescent="0.25">
      <c r="D2877" s="27">
        <v>2855</v>
      </c>
      <c r="E2877" s="27">
        <f t="shared" si="1247"/>
        <v>0</v>
      </c>
      <c r="F2877" s="27">
        <f t="shared" si="1248"/>
        <v>0</v>
      </c>
      <c r="G2877" s="27">
        <f t="shared" si="1254"/>
        <v>0</v>
      </c>
      <c r="H2877" s="2">
        <f>_xlfn.IFNA(IF(MATCH(AK2877,$AK$23:AK2876,0)&gt;0,0,0),1)</f>
        <v>0</v>
      </c>
      <c r="I2877" s="2">
        <f t="shared" si="1246"/>
        <v>5</v>
      </c>
      <c r="J2877" s="31">
        <f t="shared" si="1255"/>
        <v>3</v>
      </c>
      <c r="K2877" s="32">
        <f t="shared" si="1249"/>
        <v>0</v>
      </c>
      <c r="L2877" s="31">
        <f t="shared" si="1256"/>
        <v>2</v>
      </c>
      <c r="M2877" s="32">
        <f t="shared" si="1250"/>
        <v>0</v>
      </c>
      <c r="N2877" s="31">
        <f t="shared" si="1257"/>
        <v>0</v>
      </c>
      <c r="O2877" s="32">
        <f t="shared" si="1251"/>
        <v>0</v>
      </c>
      <c r="P2877" s="31">
        <f t="shared" si="1258"/>
        <v>0</v>
      </c>
      <c r="Q2877" s="32">
        <f t="shared" si="1252"/>
        <v>0</v>
      </c>
      <c r="R2877" s="31">
        <f t="shared" si="1259"/>
        <v>0</v>
      </c>
      <c r="S2877" s="32">
        <f t="shared" si="1253"/>
        <v>0</v>
      </c>
      <c r="T2877" s="31">
        <f t="shared" si="1260"/>
        <v>0</v>
      </c>
      <c r="V2877" s="1">
        <f t="shared" si="1262"/>
        <v>3</v>
      </c>
      <c r="W2877" s="1">
        <f t="shared" si="1263"/>
        <v>2</v>
      </c>
      <c r="X2877" s="1">
        <f t="shared" si="1264"/>
        <v>0</v>
      </c>
      <c r="Y2877" s="1">
        <f t="shared" si="1265"/>
        <v>0</v>
      </c>
      <c r="Z2877" s="1">
        <f t="shared" si="1266"/>
        <v>0</v>
      </c>
      <c r="AA2877" s="1">
        <f t="shared" si="1267"/>
        <v>0</v>
      </c>
      <c r="AD2877" s="1">
        <f t="shared" si="1268"/>
        <v>3</v>
      </c>
      <c r="AE2877" s="1">
        <f t="shared" si="1269"/>
        <v>2</v>
      </c>
      <c r="AF2877" s="1">
        <f t="shared" si="1270"/>
        <v>0</v>
      </c>
      <c r="AG2877" s="1">
        <f t="shared" si="1271"/>
        <v>0</v>
      </c>
      <c r="AH2877" s="1">
        <f t="shared" si="1272"/>
        <v>0</v>
      </c>
      <c r="AI2877" s="1">
        <f t="shared" si="1273"/>
        <v>0</v>
      </c>
      <c r="AK2877" s="1" t="str">
        <f t="shared" si="1261"/>
        <v>320000</v>
      </c>
    </row>
    <row r="2878" spans="4:37" x14ac:dyDescent="0.25">
      <c r="D2878" s="27">
        <v>2856</v>
      </c>
      <c r="E2878" s="27">
        <f t="shared" si="1247"/>
        <v>0</v>
      </c>
      <c r="F2878" s="27">
        <f t="shared" si="1248"/>
        <v>0</v>
      </c>
      <c r="G2878" s="27">
        <f t="shared" si="1254"/>
        <v>0</v>
      </c>
      <c r="H2878" s="2">
        <f>_xlfn.IFNA(IF(MATCH(AK2878,$AK$23:AK2877,0)&gt;0,0,0),1)</f>
        <v>0</v>
      </c>
      <c r="I2878" s="2">
        <f t="shared" si="1246"/>
        <v>6</v>
      </c>
      <c r="J2878" s="31">
        <f t="shared" si="1255"/>
        <v>4</v>
      </c>
      <c r="K2878" s="32">
        <f t="shared" si="1249"/>
        <v>0</v>
      </c>
      <c r="L2878" s="31">
        <f t="shared" si="1256"/>
        <v>2</v>
      </c>
      <c r="M2878" s="32">
        <f t="shared" si="1250"/>
        <v>0</v>
      </c>
      <c r="N2878" s="31">
        <f t="shared" si="1257"/>
        <v>0</v>
      </c>
      <c r="O2878" s="32">
        <f t="shared" si="1251"/>
        <v>0</v>
      </c>
      <c r="P2878" s="31">
        <f t="shared" si="1258"/>
        <v>0</v>
      </c>
      <c r="Q2878" s="32">
        <f t="shared" si="1252"/>
        <v>0</v>
      </c>
      <c r="R2878" s="31">
        <f t="shared" si="1259"/>
        <v>0</v>
      </c>
      <c r="S2878" s="32">
        <f t="shared" si="1253"/>
        <v>0</v>
      </c>
      <c r="T2878" s="31">
        <f t="shared" si="1260"/>
        <v>0</v>
      </c>
      <c r="V2878" s="1">
        <f t="shared" si="1262"/>
        <v>4</v>
      </c>
      <c r="W2878" s="1">
        <f t="shared" si="1263"/>
        <v>2</v>
      </c>
      <c r="X2878" s="1">
        <f t="shared" si="1264"/>
        <v>0</v>
      </c>
      <c r="Y2878" s="1">
        <f t="shared" si="1265"/>
        <v>0</v>
      </c>
      <c r="Z2878" s="1">
        <f t="shared" si="1266"/>
        <v>0</v>
      </c>
      <c r="AA2878" s="1">
        <f t="shared" si="1267"/>
        <v>0</v>
      </c>
      <c r="AD2878" s="1">
        <f t="shared" si="1268"/>
        <v>4</v>
      </c>
      <c r="AE2878" s="1">
        <f t="shared" si="1269"/>
        <v>2</v>
      </c>
      <c r="AF2878" s="1">
        <f t="shared" si="1270"/>
        <v>0</v>
      </c>
      <c r="AG2878" s="1">
        <f t="shared" si="1271"/>
        <v>0</v>
      </c>
      <c r="AH2878" s="1">
        <f t="shared" si="1272"/>
        <v>0</v>
      </c>
      <c r="AI2878" s="1">
        <f t="shared" si="1273"/>
        <v>0</v>
      </c>
      <c r="AK2878" s="1" t="str">
        <f t="shared" si="1261"/>
        <v>420000</v>
      </c>
    </row>
    <row r="2879" spans="4:37" x14ac:dyDescent="0.25">
      <c r="D2879" s="27">
        <v>2857</v>
      </c>
      <c r="E2879" s="27">
        <f t="shared" si="1247"/>
        <v>0</v>
      </c>
      <c r="F2879" s="27">
        <f t="shared" si="1248"/>
        <v>0</v>
      </c>
      <c r="G2879" s="27">
        <f t="shared" si="1254"/>
        <v>0</v>
      </c>
      <c r="H2879" s="2">
        <f>_xlfn.IFNA(IF(MATCH(AK2879,$AK$23:AK2878,0)&gt;0,0,0),1)</f>
        <v>0</v>
      </c>
      <c r="I2879" s="2">
        <f t="shared" si="1246"/>
        <v>4</v>
      </c>
      <c r="J2879" s="31">
        <f t="shared" si="1255"/>
        <v>1</v>
      </c>
      <c r="K2879" s="32">
        <f t="shared" si="1249"/>
        <v>0</v>
      </c>
      <c r="L2879" s="31">
        <f t="shared" si="1256"/>
        <v>3</v>
      </c>
      <c r="M2879" s="32">
        <f t="shared" si="1250"/>
        <v>0</v>
      </c>
      <c r="N2879" s="31">
        <f t="shared" si="1257"/>
        <v>0</v>
      </c>
      <c r="O2879" s="32">
        <f t="shared" si="1251"/>
        <v>0</v>
      </c>
      <c r="P2879" s="31">
        <f t="shared" si="1258"/>
        <v>0</v>
      </c>
      <c r="Q2879" s="32">
        <f t="shared" si="1252"/>
        <v>0</v>
      </c>
      <c r="R2879" s="31">
        <f t="shared" si="1259"/>
        <v>0</v>
      </c>
      <c r="S2879" s="32">
        <f t="shared" si="1253"/>
        <v>0</v>
      </c>
      <c r="T2879" s="31">
        <f t="shared" si="1260"/>
        <v>0</v>
      </c>
      <c r="V2879" s="1">
        <f t="shared" si="1262"/>
        <v>1</v>
      </c>
      <c r="W2879" s="1">
        <f t="shared" si="1263"/>
        <v>3</v>
      </c>
      <c r="X2879" s="1">
        <f t="shared" si="1264"/>
        <v>0</v>
      </c>
      <c r="Y2879" s="1">
        <f t="shared" si="1265"/>
        <v>0</v>
      </c>
      <c r="Z2879" s="1">
        <f t="shared" si="1266"/>
        <v>0</v>
      </c>
      <c r="AA2879" s="1">
        <f t="shared" si="1267"/>
        <v>0</v>
      </c>
      <c r="AD2879" s="1">
        <f t="shared" si="1268"/>
        <v>3</v>
      </c>
      <c r="AE2879" s="1">
        <f t="shared" si="1269"/>
        <v>1</v>
      </c>
      <c r="AF2879" s="1">
        <f t="shared" si="1270"/>
        <v>0</v>
      </c>
      <c r="AG2879" s="1">
        <f t="shared" si="1271"/>
        <v>0</v>
      </c>
      <c r="AH2879" s="1">
        <f t="shared" si="1272"/>
        <v>0</v>
      </c>
      <c r="AI2879" s="1">
        <f t="shared" si="1273"/>
        <v>0</v>
      </c>
      <c r="AK2879" s="1" t="str">
        <f t="shared" si="1261"/>
        <v>310000</v>
      </c>
    </row>
    <row r="2880" spans="4:37" x14ac:dyDescent="0.25">
      <c r="D2880" s="27">
        <v>2858</v>
      </c>
      <c r="E2880" s="27">
        <f t="shared" si="1247"/>
        <v>0</v>
      </c>
      <c r="F2880" s="27">
        <f t="shared" si="1248"/>
        <v>0</v>
      </c>
      <c r="G2880" s="27">
        <f t="shared" si="1254"/>
        <v>0</v>
      </c>
      <c r="H2880" s="2">
        <f>_xlfn.IFNA(IF(MATCH(AK2880,$AK$23:AK2879,0)&gt;0,0,0),1)</f>
        <v>0</v>
      </c>
      <c r="I2880" s="2">
        <f t="shared" si="1246"/>
        <v>5</v>
      </c>
      <c r="J2880" s="31">
        <f t="shared" si="1255"/>
        <v>2</v>
      </c>
      <c r="K2880" s="32">
        <f t="shared" si="1249"/>
        <v>0</v>
      </c>
      <c r="L2880" s="31">
        <f t="shared" si="1256"/>
        <v>3</v>
      </c>
      <c r="M2880" s="32">
        <f t="shared" si="1250"/>
        <v>0</v>
      </c>
      <c r="N2880" s="31">
        <f t="shared" si="1257"/>
        <v>0</v>
      </c>
      <c r="O2880" s="32">
        <f t="shared" si="1251"/>
        <v>0</v>
      </c>
      <c r="P2880" s="31">
        <f t="shared" si="1258"/>
        <v>0</v>
      </c>
      <c r="Q2880" s="32">
        <f t="shared" si="1252"/>
        <v>0</v>
      </c>
      <c r="R2880" s="31">
        <f t="shared" si="1259"/>
        <v>0</v>
      </c>
      <c r="S2880" s="32">
        <f t="shared" si="1253"/>
        <v>0</v>
      </c>
      <c r="T2880" s="31">
        <f t="shared" si="1260"/>
        <v>0</v>
      </c>
      <c r="V2880" s="1">
        <f t="shared" si="1262"/>
        <v>2</v>
      </c>
      <c r="W2880" s="1">
        <f t="shared" si="1263"/>
        <v>3</v>
      </c>
      <c r="X2880" s="1">
        <f t="shared" si="1264"/>
        <v>0</v>
      </c>
      <c r="Y2880" s="1">
        <f t="shared" si="1265"/>
        <v>0</v>
      </c>
      <c r="Z2880" s="1">
        <f t="shared" si="1266"/>
        <v>0</v>
      </c>
      <c r="AA2880" s="1">
        <f t="shared" si="1267"/>
        <v>0</v>
      </c>
      <c r="AD2880" s="1">
        <f t="shared" si="1268"/>
        <v>3</v>
      </c>
      <c r="AE2880" s="1">
        <f t="shared" si="1269"/>
        <v>2</v>
      </c>
      <c r="AF2880" s="1">
        <f t="shared" si="1270"/>
        <v>0</v>
      </c>
      <c r="AG2880" s="1">
        <f t="shared" si="1271"/>
        <v>0</v>
      </c>
      <c r="AH2880" s="1">
        <f t="shared" si="1272"/>
        <v>0</v>
      </c>
      <c r="AI2880" s="1">
        <f t="shared" si="1273"/>
        <v>0</v>
      </c>
      <c r="AK2880" s="1" t="str">
        <f t="shared" si="1261"/>
        <v>320000</v>
      </c>
    </row>
    <row r="2881" spans="4:37" x14ac:dyDescent="0.25">
      <c r="D2881" s="27">
        <v>2859</v>
      </c>
      <c r="E2881" s="27">
        <f t="shared" si="1247"/>
        <v>0</v>
      </c>
      <c r="F2881" s="27">
        <f t="shared" si="1248"/>
        <v>0</v>
      </c>
      <c r="G2881" s="27">
        <f t="shared" si="1254"/>
        <v>0</v>
      </c>
      <c r="H2881" s="2">
        <f>_xlfn.IFNA(IF(MATCH(AK2881,$AK$23:AK2880,0)&gt;0,0,0),1)</f>
        <v>0</v>
      </c>
      <c r="I2881" s="2">
        <f t="shared" si="1246"/>
        <v>6</v>
      </c>
      <c r="J2881" s="31">
        <f t="shared" si="1255"/>
        <v>3</v>
      </c>
      <c r="K2881" s="32">
        <f t="shared" si="1249"/>
        <v>1</v>
      </c>
      <c r="L2881" s="31">
        <f t="shared" si="1256"/>
        <v>3</v>
      </c>
      <c r="M2881" s="32">
        <f t="shared" si="1250"/>
        <v>0</v>
      </c>
      <c r="N2881" s="31">
        <f t="shared" si="1257"/>
        <v>0</v>
      </c>
      <c r="O2881" s="32">
        <f t="shared" si="1251"/>
        <v>0</v>
      </c>
      <c r="P2881" s="31">
        <f t="shared" si="1258"/>
        <v>0</v>
      </c>
      <c r="Q2881" s="32">
        <f t="shared" si="1252"/>
        <v>0</v>
      </c>
      <c r="R2881" s="31">
        <f t="shared" si="1259"/>
        <v>0</v>
      </c>
      <c r="S2881" s="32">
        <f t="shared" si="1253"/>
        <v>0</v>
      </c>
      <c r="T2881" s="31">
        <f t="shared" si="1260"/>
        <v>0</v>
      </c>
      <c r="V2881" s="1">
        <f t="shared" si="1262"/>
        <v>3</v>
      </c>
      <c r="W2881" s="1">
        <f t="shared" si="1263"/>
        <v>3</v>
      </c>
      <c r="X2881" s="1">
        <f t="shared" si="1264"/>
        <v>0</v>
      </c>
      <c r="Y2881" s="1">
        <f t="shared" si="1265"/>
        <v>0</v>
      </c>
      <c r="Z2881" s="1">
        <f t="shared" si="1266"/>
        <v>0</v>
      </c>
      <c r="AA2881" s="1">
        <f t="shared" si="1267"/>
        <v>0</v>
      </c>
      <c r="AD2881" s="1">
        <f t="shared" si="1268"/>
        <v>3</v>
      </c>
      <c r="AE2881" s="1">
        <f t="shared" si="1269"/>
        <v>3</v>
      </c>
      <c r="AF2881" s="1">
        <f t="shared" si="1270"/>
        <v>0</v>
      </c>
      <c r="AG2881" s="1">
        <f t="shared" si="1271"/>
        <v>0</v>
      </c>
      <c r="AH2881" s="1">
        <f t="shared" si="1272"/>
        <v>0</v>
      </c>
      <c r="AI2881" s="1">
        <f t="shared" si="1273"/>
        <v>0</v>
      </c>
      <c r="AK2881" s="1" t="str">
        <f t="shared" si="1261"/>
        <v>330000</v>
      </c>
    </row>
    <row r="2882" spans="4:37" x14ac:dyDescent="0.25">
      <c r="D2882" s="27">
        <v>2860</v>
      </c>
      <c r="E2882" s="27">
        <f t="shared" si="1247"/>
        <v>0</v>
      </c>
      <c r="F2882" s="27">
        <f t="shared" si="1248"/>
        <v>0</v>
      </c>
      <c r="G2882" s="27">
        <f t="shared" si="1254"/>
        <v>0</v>
      </c>
      <c r="H2882" s="2">
        <f>_xlfn.IFNA(IF(MATCH(AK2882,$AK$23:AK2881,0)&gt;0,0,0),1)</f>
        <v>0</v>
      </c>
      <c r="I2882" s="2">
        <f t="shared" si="1246"/>
        <v>7</v>
      </c>
      <c r="J2882" s="31">
        <f t="shared" si="1255"/>
        <v>4</v>
      </c>
      <c r="K2882" s="32">
        <f t="shared" si="1249"/>
        <v>0</v>
      </c>
      <c r="L2882" s="31">
        <f t="shared" si="1256"/>
        <v>3</v>
      </c>
      <c r="M2882" s="32">
        <f t="shared" si="1250"/>
        <v>0</v>
      </c>
      <c r="N2882" s="31">
        <f t="shared" si="1257"/>
        <v>0</v>
      </c>
      <c r="O2882" s="32">
        <f t="shared" si="1251"/>
        <v>0</v>
      </c>
      <c r="P2882" s="31">
        <f t="shared" si="1258"/>
        <v>0</v>
      </c>
      <c r="Q2882" s="32">
        <f t="shared" si="1252"/>
        <v>0</v>
      </c>
      <c r="R2882" s="31">
        <f t="shared" si="1259"/>
        <v>0</v>
      </c>
      <c r="S2882" s="32">
        <f t="shared" si="1253"/>
        <v>0</v>
      </c>
      <c r="T2882" s="31">
        <f t="shared" si="1260"/>
        <v>0</v>
      </c>
      <c r="V2882" s="1">
        <f t="shared" si="1262"/>
        <v>4</v>
      </c>
      <c r="W2882" s="1">
        <f t="shared" si="1263"/>
        <v>3</v>
      </c>
      <c r="X2882" s="1">
        <f t="shared" si="1264"/>
        <v>0</v>
      </c>
      <c r="Y2882" s="1">
        <f t="shared" si="1265"/>
        <v>0</v>
      </c>
      <c r="Z2882" s="1">
        <f t="shared" si="1266"/>
        <v>0</v>
      </c>
      <c r="AA2882" s="1">
        <f t="shared" si="1267"/>
        <v>0</v>
      </c>
      <c r="AD2882" s="1">
        <f t="shared" si="1268"/>
        <v>4</v>
      </c>
      <c r="AE2882" s="1">
        <f t="shared" si="1269"/>
        <v>3</v>
      </c>
      <c r="AF2882" s="1">
        <f t="shared" si="1270"/>
        <v>0</v>
      </c>
      <c r="AG2882" s="1">
        <f t="shared" si="1271"/>
        <v>0</v>
      </c>
      <c r="AH2882" s="1">
        <f t="shared" si="1272"/>
        <v>0</v>
      </c>
      <c r="AI2882" s="1">
        <f t="shared" si="1273"/>
        <v>0</v>
      </c>
      <c r="AK2882" s="1" t="str">
        <f t="shared" si="1261"/>
        <v>430000</v>
      </c>
    </row>
    <row r="2883" spans="4:37" x14ac:dyDescent="0.25">
      <c r="D2883" s="27">
        <v>2861</v>
      </c>
      <c r="E2883" s="27">
        <f t="shared" si="1247"/>
        <v>0</v>
      </c>
      <c r="F2883" s="27">
        <f t="shared" si="1248"/>
        <v>0</v>
      </c>
      <c r="G2883" s="27">
        <f t="shared" si="1254"/>
        <v>0</v>
      </c>
      <c r="H2883" s="2">
        <f>_xlfn.IFNA(IF(MATCH(AK2883,$AK$23:AK2882,0)&gt;0,0,0),1)</f>
        <v>0</v>
      </c>
      <c r="I2883" s="2">
        <f t="shared" si="1246"/>
        <v>5</v>
      </c>
      <c r="J2883" s="31">
        <f t="shared" si="1255"/>
        <v>1</v>
      </c>
      <c r="K2883" s="32">
        <f t="shared" si="1249"/>
        <v>0</v>
      </c>
      <c r="L2883" s="31">
        <f t="shared" si="1256"/>
        <v>4</v>
      </c>
      <c r="M2883" s="32">
        <f t="shared" si="1250"/>
        <v>0</v>
      </c>
      <c r="N2883" s="31">
        <f t="shared" si="1257"/>
        <v>0</v>
      </c>
      <c r="O2883" s="32">
        <f t="shared" si="1251"/>
        <v>0</v>
      </c>
      <c r="P2883" s="31">
        <f t="shared" si="1258"/>
        <v>0</v>
      </c>
      <c r="Q2883" s="32">
        <f t="shared" si="1252"/>
        <v>0</v>
      </c>
      <c r="R2883" s="31">
        <f t="shared" si="1259"/>
        <v>0</v>
      </c>
      <c r="S2883" s="32">
        <f t="shared" si="1253"/>
        <v>0</v>
      </c>
      <c r="T2883" s="31">
        <f t="shared" si="1260"/>
        <v>0</v>
      </c>
      <c r="V2883" s="1">
        <f t="shared" si="1262"/>
        <v>1</v>
      </c>
      <c r="W2883" s="1">
        <f t="shared" si="1263"/>
        <v>4</v>
      </c>
      <c r="X2883" s="1">
        <f t="shared" si="1264"/>
        <v>0</v>
      </c>
      <c r="Y2883" s="1">
        <f t="shared" si="1265"/>
        <v>0</v>
      </c>
      <c r="Z2883" s="1">
        <f t="shared" si="1266"/>
        <v>0</v>
      </c>
      <c r="AA2883" s="1">
        <f t="shared" si="1267"/>
        <v>0</v>
      </c>
      <c r="AD2883" s="1">
        <f t="shared" si="1268"/>
        <v>4</v>
      </c>
      <c r="AE2883" s="1">
        <f t="shared" si="1269"/>
        <v>1</v>
      </c>
      <c r="AF2883" s="1">
        <f t="shared" si="1270"/>
        <v>0</v>
      </c>
      <c r="AG2883" s="1">
        <f t="shared" si="1271"/>
        <v>0</v>
      </c>
      <c r="AH2883" s="1">
        <f t="shared" si="1272"/>
        <v>0</v>
      </c>
      <c r="AI2883" s="1">
        <f t="shared" si="1273"/>
        <v>0</v>
      </c>
      <c r="AK2883" s="1" t="str">
        <f t="shared" si="1261"/>
        <v>410000</v>
      </c>
    </row>
    <row r="2884" spans="4:37" x14ac:dyDescent="0.25">
      <c r="D2884" s="27">
        <v>2862</v>
      </c>
      <c r="E2884" s="27">
        <f t="shared" si="1247"/>
        <v>0</v>
      </c>
      <c r="F2884" s="27">
        <f t="shared" si="1248"/>
        <v>0</v>
      </c>
      <c r="G2884" s="27">
        <f t="shared" si="1254"/>
        <v>0</v>
      </c>
      <c r="H2884" s="2">
        <f>_xlfn.IFNA(IF(MATCH(AK2884,$AK$23:AK2883,0)&gt;0,0,0),1)</f>
        <v>0</v>
      </c>
      <c r="I2884" s="2">
        <f t="shared" si="1246"/>
        <v>6</v>
      </c>
      <c r="J2884" s="31">
        <f t="shared" si="1255"/>
        <v>2</v>
      </c>
      <c r="K2884" s="32">
        <f t="shared" si="1249"/>
        <v>0</v>
      </c>
      <c r="L2884" s="31">
        <f t="shared" si="1256"/>
        <v>4</v>
      </c>
      <c r="M2884" s="32">
        <f t="shared" si="1250"/>
        <v>0</v>
      </c>
      <c r="N2884" s="31">
        <f t="shared" si="1257"/>
        <v>0</v>
      </c>
      <c r="O2884" s="32">
        <f t="shared" si="1251"/>
        <v>0</v>
      </c>
      <c r="P2884" s="31">
        <f t="shared" si="1258"/>
        <v>0</v>
      </c>
      <c r="Q2884" s="32">
        <f t="shared" si="1252"/>
        <v>0</v>
      </c>
      <c r="R2884" s="31">
        <f t="shared" si="1259"/>
        <v>0</v>
      </c>
      <c r="S2884" s="32">
        <f t="shared" si="1253"/>
        <v>0</v>
      </c>
      <c r="T2884" s="31">
        <f t="shared" si="1260"/>
        <v>0</v>
      </c>
      <c r="V2884" s="1">
        <f t="shared" si="1262"/>
        <v>2</v>
      </c>
      <c r="W2884" s="1">
        <f t="shared" si="1263"/>
        <v>4</v>
      </c>
      <c r="X2884" s="1">
        <f t="shared" si="1264"/>
        <v>0</v>
      </c>
      <c r="Y2884" s="1">
        <f t="shared" si="1265"/>
        <v>0</v>
      </c>
      <c r="Z2884" s="1">
        <f t="shared" si="1266"/>
        <v>0</v>
      </c>
      <c r="AA2884" s="1">
        <f t="shared" si="1267"/>
        <v>0</v>
      </c>
      <c r="AD2884" s="1">
        <f t="shared" si="1268"/>
        <v>4</v>
      </c>
      <c r="AE2884" s="1">
        <f t="shared" si="1269"/>
        <v>2</v>
      </c>
      <c r="AF2884" s="1">
        <f t="shared" si="1270"/>
        <v>0</v>
      </c>
      <c r="AG2884" s="1">
        <f t="shared" si="1271"/>
        <v>0</v>
      </c>
      <c r="AH2884" s="1">
        <f t="shared" si="1272"/>
        <v>0</v>
      </c>
      <c r="AI2884" s="1">
        <f t="shared" si="1273"/>
        <v>0</v>
      </c>
      <c r="AK2884" s="1" t="str">
        <f t="shared" si="1261"/>
        <v>420000</v>
      </c>
    </row>
    <row r="2885" spans="4:37" x14ac:dyDescent="0.25">
      <c r="D2885" s="27">
        <v>2863</v>
      </c>
      <c r="E2885" s="27">
        <f t="shared" si="1247"/>
        <v>0</v>
      </c>
      <c r="F2885" s="27">
        <f t="shared" si="1248"/>
        <v>0</v>
      </c>
      <c r="G2885" s="27">
        <f t="shared" si="1254"/>
        <v>0</v>
      </c>
      <c r="H2885" s="2">
        <f>_xlfn.IFNA(IF(MATCH(AK2885,$AK$23:AK2884,0)&gt;0,0,0),1)</f>
        <v>0</v>
      </c>
      <c r="I2885" s="2">
        <f t="shared" si="1246"/>
        <v>7</v>
      </c>
      <c r="J2885" s="31">
        <f t="shared" si="1255"/>
        <v>3</v>
      </c>
      <c r="K2885" s="32">
        <f t="shared" si="1249"/>
        <v>0</v>
      </c>
      <c r="L2885" s="31">
        <f t="shared" si="1256"/>
        <v>4</v>
      </c>
      <c r="M2885" s="32">
        <f t="shared" si="1250"/>
        <v>0</v>
      </c>
      <c r="N2885" s="31">
        <f t="shared" si="1257"/>
        <v>0</v>
      </c>
      <c r="O2885" s="32">
        <f t="shared" si="1251"/>
        <v>0</v>
      </c>
      <c r="P2885" s="31">
        <f t="shared" si="1258"/>
        <v>0</v>
      </c>
      <c r="Q2885" s="32">
        <f t="shared" si="1252"/>
        <v>0</v>
      </c>
      <c r="R2885" s="31">
        <f t="shared" si="1259"/>
        <v>0</v>
      </c>
      <c r="S2885" s="32">
        <f t="shared" si="1253"/>
        <v>0</v>
      </c>
      <c r="T2885" s="31">
        <f t="shared" si="1260"/>
        <v>0</v>
      </c>
      <c r="V2885" s="1">
        <f t="shared" si="1262"/>
        <v>3</v>
      </c>
      <c r="W2885" s="1">
        <f t="shared" si="1263"/>
        <v>4</v>
      </c>
      <c r="X2885" s="1">
        <f t="shared" si="1264"/>
        <v>0</v>
      </c>
      <c r="Y2885" s="1">
        <f t="shared" si="1265"/>
        <v>0</v>
      </c>
      <c r="Z2885" s="1">
        <f t="shared" si="1266"/>
        <v>0</v>
      </c>
      <c r="AA2885" s="1">
        <f t="shared" si="1267"/>
        <v>0</v>
      </c>
      <c r="AD2885" s="1">
        <f t="shared" si="1268"/>
        <v>4</v>
      </c>
      <c r="AE2885" s="1">
        <f t="shared" si="1269"/>
        <v>3</v>
      </c>
      <c r="AF2885" s="1">
        <f t="shared" si="1270"/>
        <v>0</v>
      </c>
      <c r="AG2885" s="1">
        <f t="shared" si="1271"/>
        <v>0</v>
      </c>
      <c r="AH2885" s="1">
        <f t="shared" si="1272"/>
        <v>0</v>
      </c>
      <c r="AI2885" s="1">
        <f t="shared" si="1273"/>
        <v>0</v>
      </c>
      <c r="AK2885" s="1" t="str">
        <f t="shared" si="1261"/>
        <v>430000</v>
      </c>
    </row>
    <row r="2886" spans="4:37" x14ac:dyDescent="0.25">
      <c r="D2886" s="27">
        <v>2864</v>
      </c>
      <c r="E2886" s="27">
        <f t="shared" si="1247"/>
        <v>0</v>
      </c>
      <c r="F2886" s="27">
        <f t="shared" si="1248"/>
        <v>0</v>
      </c>
      <c r="G2886" s="27">
        <f t="shared" si="1254"/>
        <v>0</v>
      </c>
      <c r="H2886" s="2">
        <f>_xlfn.IFNA(IF(MATCH(AK2886,$AK$23:AK2885,0)&gt;0,0,0),1)</f>
        <v>0</v>
      </c>
      <c r="I2886" s="2">
        <f t="shared" si="1246"/>
        <v>8</v>
      </c>
      <c r="J2886" s="31">
        <f t="shared" si="1255"/>
        <v>4</v>
      </c>
      <c r="K2886" s="32">
        <f t="shared" si="1249"/>
        <v>1</v>
      </c>
      <c r="L2886" s="31">
        <f t="shared" si="1256"/>
        <v>4</v>
      </c>
      <c r="M2886" s="32">
        <f t="shared" si="1250"/>
        <v>0</v>
      </c>
      <c r="N2886" s="31">
        <f t="shared" si="1257"/>
        <v>0</v>
      </c>
      <c r="O2886" s="32">
        <f t="shared" si="1251"/>
        <v>0</v>
      </c>
      <c r="P2886" s="31">
        <f t="shared" si="1258"/>
        <v>0</v>
      </c>
      <c r="Q2886" s="32">
        <f t="shared" si="1252"/>
        <v>0</v>
      </c>
      <c r="R2886" s="31">
        <f t="shared" si="1259"/>
        <v>0</v>
      </c>
      <c r="S2886" s="32">
        <f t="shared" si="1253"/>
        <v>0</v>
      </c>
      <c r="T2886" s="31">
        <f t="shared" si="1260"/>
        <v>0</v>
      </c>
      <c r="V2886" s="1">
        <f t="shared" si="1262"/>
        <v>4</v>
      </c>
      <c r="W2886" s="1">
        <f t="shared" si="1263"/>
        <v>4</v>
      </c>
      <c r="X2886" s="1">
        <f t="shared" si="1264"/>
        <v>0</v>
      </c>
      <c r="Y2886" s="1">
        <f t="shared" si="1265"/>
        <v>0</v>
      </c>
      <c r="Z2886" s="1">
        <f t="shared" si="1266"/>
        <v>0</v>
      </c>
      <c r="AA2886" s="1">
        <f t="shared" si="1267"/>
        <v>0</v>
      </c>
      <c r="AD2886" s="1">
        <f t="shared" si="1268"/>
        <v>4</v>
      </c>
      <c r="AE2886" s="1">
        <f t="shared" si="1269"/>
        <v>4</v>
      </c>
      <c r="AF2886" s="1">
        <f t="shared" si="1270"/>
        <v>0</v>
      </c>
      <c r="AG2886" s="1">
        <f t="shared" si="1271"/>
        <v>0</v>
      </c>
      <c r="AH2886" s="1">
        <f t="shared" si="1272"/>
        <v>0</v>
      </c>
      <c r="AI2886" s="1">
        <f t="shared" si="1273"/>
        <v>0</v>
      </c>
      <c r="AK2886" s="1" t="str">
        <f t="shared" si="1261"/>
        <v>440000</v>
      </c>
    </row>
    <row r="2887" spans="4:37" x14ac:dyDescent="0.25">
      <c r="D2887" s="27">
        <v>2865</v>
      </c>
      <c r="E2887" s="27">
        <f t="shared" si="1247"/>
        <v>0</v>
      </c>
      <c r="F2887" s="27">
        <f t="shared" si="1248"/>
        <v>0</v>
      </c>
      <c r="G2887" s="27">
        <f t="shared" si="1254"/>
        <v>0</v>
      </c>
      <c r="H2887" s="2">
        <f>_xlfn.IFNA(IF(MATCH(AK2887,$AK$23:AK2886,0)&gt;0,0,0),1)</f>
        <v>0</v>
      </c>
      <c r="I2887" s="2">
        <f t="shared" si="1246"/>
        <v>2</v>
      </c>
      <c r="J2887" s="31">
        <f t="shared" si="1255"/>
        <v>1</v>
      </c>
      <c r="K2887" s="32">
        <f t="shared" si="1249"/>
        <v>1</v>
      </c>
      <c r="L2887" s="31">
        <f t="shared" si="1256"/>
        <v>1</v>
      </c>
      <c r="M2887" s="32">
        <f t="shared" si="1250"/>
        <v>0</v>
      </c>
      <c r="N2887" s="31">
        <f t="shared" si="1257"/>
        <v>0</v>
      </c>
      <c r="O2887" s="32">
        <f t="shared" si="1251"/>
        <v>0</v>
      </c>
      <c r="P2887" s="31">
        <f t="shared" si="1258"/>
        <v>0</v>
      </c>
      <c r="Q2887" s="32">
        <f t="shared" si="1252"/>
        <v>0</v>
      </c>
      <c r="R2887" s="31">
        <f t="shared" si="1259"/>
        <v>0</v>
      </c>
      <c r="S2887" s="32">
        <f t="shared" si="1253"/>
        <v>0</v>
      </c>
      <c r="T2887" s="31">
        <f t="shared" si="1260"/>
        <v>0</v>
      </c>
      <c r="V2887" s="1">
        <f t="shared" si="1262"/>
        <v>1</v>
      </c>
      <c r="W2887" s="1">
        <f t="shared" si="1263"/>
        <v>1</v>
      </c>
      <c r="X2887" s="1">
        <f t="shared" si="1264"/>
        <v>0</v>
      </c>
      <c r="Y2887" s="1">
        <f t="shared" si="1265"/>
        <v>0</v>
      </c>
      <c r="Z2887" s="1">
        <f t="shared" si="1266"/>
        <v>0</v>
      </c>
      <c r="AA2887" s="1">
        <f t="shared" si="1267"/>
        <v>0</v>
      </c>
      <c r="AD2887" s="1">
        <f t="shared" si="1268"/>
        <v>1</v>
      </c>
      <c r="AE2887" s="1">
        <f t="shared" si="1269"/>
        <v>1</v>
      </c>
      <c r="AF2887" s="1">
        <f t="shared" si="1270"/>
        <v>0</v>
      </c>
      <c r="AG2887" s="1">
        <f t="shared" si="1271"/>
        <v>0</v>
      </c>
      <c r="AH2887" s="1">
        <f t="shared" si="1272"/>
        <v>0</v>
      </c>
      <c r="AI2887" s="1">
        <f t="shared" si="1273"/>
        <v>0</v>
      </c>
      <c r="AK2887" s="1" t="str">
        <f t="shared" si="1261"/>
        <v>110000</v>
      </c>
    </row>
    <row r="2888" spans="4:37" x14ac:dyDescent="0.25">
      <c r="D2888" s="27">
        <v>2866</v>
      </c>
      <c r="E2888" s="27">
        <f t="shared" si="1247"/>
        <v>0</v>
      </c>
      <c r="F2888" s="27">
        <f t="shared" si="1248"/>
        <v>0</v>
      </c>
      <c r="G2888" s="27">
        <f t="shared" si="1254"/>
        <v>0</v>
      </c>
      <c r="H2888" s="2">
        <f>_xlfn.IFNA(IF(MATCH(AK2888,$AK$23:AK2887,0)&gt;0,0,0),1)</f>
        <v>0</v>
      </c>
      <c r="I2888" s="2">
        <f t="shared" si="1246"/>
        <v>3</v>
      </c>
      <c r="J2888" s="31">
        <f t="shared" si="1255"/>
        <v>2</v>
      </c>
      <c r="K2888" s="32">
        <f t="shared" si="1249"/>
        <v>0</v>
      </c>
      <c r="L2888" s="31">
        <f t="shared" si="1256"/>
        <v>1</v>
      </c>
      <c r="M2888" s="32">
        <f t="shared" si="1250"/>
        <v>0</v>
      </c>
      <c r="N2888" s="31">
        <f t="shared" si="1257"/>
        <v>0</v>
      </c>
      <c r="O2888" s="32">
        <f t="shared" si="1251"/>
        <v>0</v>
      </c>
      <c r="P2888" s="31">
        <f t="shared" si="1258"/>
        <v>0</v>
      </c>
      <c r="Q2888" s="32">
        <f t="shared" si="1252"/>
        <v>0</v>
      </c>
      <c r="R2888" s="31">
        <f t="shared" si="1259"/>
        <v>0</v>
      </c>
      <c r="S2888" s="32">
        <f t="shared" si="1253"/>
        <v>0</v>
      </c>
      <c r="T2888" s="31">
        <f t="shared" si="1260"/>
        <v>0</v>
      </c>
      <c r="V2888" s="1">
        <f t="shared" si="1262"/>
        <v>2</v>
      </c>
      <c r="W2888" s="1">
        <f t="shared" si="1263"/>
        <v>1</v>
      </c>
      <c r="X2888" s="1">
        <f t="shared" si="1264"/>
        <v>0</v>
      </c>
      <c r="Y2888" s="1">
        <f t="shared" si="1265"/>
        <v>0</v>
      </c>
      <c r="Z2888" s="1">
        <f t="shared" si="1266"/>
        <v>0</v>
      </c>
      <c r="AA2888" s="1">
        <f t="shared" si="1267"/>
        <v>0</v>
      </c>
      <c r="AD2888" s="1">
        <f t="shared" si="1268"/>
        <v>2</v>
      </c>
      <c r="AE2888" s="1">
        <f t="shared" si="1269"/>
        <v>1</v>
      </c>
      <c r="AF2888" s="1">
        <f t="shared" si="1270"/>
        <v>0</v>
      </c>
      <c r="AG2888" s="1">
        <f t="shared" si="1271"/>
        <v>0</v>
      </c>
      <c r="AH2888" s="1">
        <f t="shared" si="1272"/>
        <v>0</v>
      </c>
      <c r="AI2888" s="1">
        <f t="shared" si="1273"/>
        <v>0</v>
      </c>
      <c r="AK2888" s="1" t="str">
        <f t="shared" si="1261"/>
        <v>210000</v>
      </c>
    </row>
    <row r="2889" spans="4:37" x14ac:dyDescent="0.25">
      <c r="D2889" s="27">
        <v>2867</v>
      </c>
      <c r="E2889" s="27">
        <f t="shared" si="1247"/>
        <v>0</v>
      </c>
      <c r="F2889" s="27">
        <f t="shared" si="1248"/>
        <v>0</v>
      </c>
      <c r="G2889" s="27">
        <f t="shared" si="1254"/>
        <v>0</v>
      </c>
      <c r="H2889" s="2">
        <f>_xlfn.IFNA(IF(MATCH(AK2889,$AK$23:AK2888,0)&gt;0,0,0),1)</f>
        <v>0</v>
      </c>
      <c r="I2889" s="2">
        <f t="shared" si="1246"/>
        <v>4</v>
      </c>
      <c r="J2889" s="31">
        <f t="shared" si="1255"/>
        <v>3</v>
      </c>
      <c r="K2889" s="32">
        <f t="shared" si="1249"/>
        <v>0</v>
      </c>
      <c r="L2889" s="31">
        <f t="shared" si="1256"/>
        <v>1</v>
      </c>
      <c r="M2889" s="32">
        <f t="shared" si="1250"/>
        <v>0</v>
      </c>
      <c r="N2889" s="31">
        <f t="shared" si="1257"/>
        <v>0</v>
      </c>
      <c r="O2889" s="32">
        <f t="shared" si="1251"/>
        <v>0</v>
      </c>
      <c r="P2889" s="31">
        <f t="shared" si="1258"/>
        <v>0</v>
      </c>
      <c r="Q2889" s="32">
        <f t="shared" si="1252"/>
        <v>0</v>
      </c>
      <c r="R2889" s="31">
        <f t="shared" si="1259"/>
        <v>0</v>
      </c>
      <c r="S2889" s="32">
        <f t="shared" si="1253"/>
        <v>0</v>
      </c>
      <c r="T2889" s="31">
        <f t="shared" si="1260"/>
        <v>0</v>
      </c>
      <c r="V2889" s="1">
        <f t="shared" si="1262"/>
        <v>3</v>
      </c>
      <c r="W2889" s="1">
        <f t="shared" si="1263"/>
        <v>1</v>
      </c>
      <c r="X2889" s="1">
        <f t="shared" si="1264"/>
        <v>0</v>
      </c>
      <c r="Y2889" s="1">
        <f t="shared" si="1265"/>
        <v>0</v>
      </c>
      <c r="Z2889" s="1">
        <f t="shared" si="1266"/>
        <v>0</v>
      </c>
      <c r="AA2889" s="1">
        <f t="shared" si="1267"/>
        <v>0</v>
      </c>
      <c r="AD2889" s="1">
        <f t="shared" si="1268"/>
        <v>3</v>
      </c>
      <c r="AE2889" s="1">
        <f t="shared" si="1269"/>
        <v>1</v>
      </c>
      <c r="AF2889" s="1">
        <f t="shared" si="1270"/>
        <v>0</v>
      </c>
      <c r="AG2889" s="1">
        <f t="shared" si="1271"/>
        <v>0</v>
      </c>
      <c r="AH2889" s="1">
        <f t="shared" si="1272"/>
        <v>0</v>
      </c>
      <c r="AI2889" s="1">
        <f t="shared" si="1273"/>
        <v>0</v>
      </c>
      <c r="AK2889" s="1" t="str">
        <f t="shared" si="1261"/>
        <v>310000</v>
      </c>
    </row>
    <row r="2890" spans="4:37" x14ac:dyDescent="0.25">
      <c r="D2890" s="27">
        <v>2868</v>
      </c>
      <c r="E2890" s="27">
        <f t="shared" si="1247"/>
        <v>0</v>
      </c>
      <c r="F2890" s="27">
        <f t="shared" si="1248"/>
        <v>0</v>
      </c>
      <c r="G2890" s="27">
        <f t="shared" si="1254"/>
        <v>0</v>
      </c>
      <c r="H2890" s="2">
        <f>_xlfn.IFNA(IF(MATCH(AK2890,$AK$23:AK2889,0)&gt;0,0,0),1)</f>
        <v>0</v>
      </c>
      <c r="I2890" s="2">
        <f t="shared" si="1246"/>
        <v>5</v>
      </c>
      <c r="J2890" s="31">
        <f t="shared" si="1255"/>
        <v>4</v>
      </c>
      <c r="K2890" s="32">
        <f t="shared" si="1249"/>
        <v>0</v>
      </c>
      <c r="L2890" s="31">
        <f t="shared" si="1256"/>
        <v>1</v>
      </c>
      <c r="M2890" s="32">
        <f t="shared" si="1250"/>
        <v>0</v>
      </c>
      <c r="N2890" s="31">
        <f t="shared" si="1257"/>
        <v>0</v>
      </c>
      <c r="O2890" s="32">
        <f t="shared" si="1251"/>
        <v>0</v>
      </c>
      <c r="P2890" s="31">
        <f t="shared" si="1258"/>
        <v>0</v>
      </c>
      <c r="Q2890" s="32">
        <f t="shared" si="1252"/>
        <v>0</v>
      </c>
      <c r="R2890" s="31">
        <f t="shared" si="1259"/>
        <v>0</v>
      </c>
      <c r="S2890" s="32">
        <f t="shared" si="1253"/>
        <v>0</v>
      </c>
      <c r="T2890" s="31">
        <f t="shared" si="1260"/>
        <v>0</v>
      </c>
      <c r="V2890" s="1">
        <f t="shared" si="1262"/>
        <v>4</v>
      </c>
      <c r="W2890" s="1">
        <f t="shared" si="1263"/>
        <v>1</v>
      </c>
      <c r="X2890" s="1">
        <f t="shared" si="1264"/>
        <v>0</v>
      </c>
      <c r="Y2890" s="1">
        <f t="shared" si="1265"/>
        <v>0</v>
      </c>
      <c r="Z2890" s="1">
        <f t="shared" si="1266"/>
        <v>0</v>
      </c>
      <c r="AA2890" s="1">
        <f t="shared" si="1267"/>
        <v>0</v>
      </c>
      <c r="AD2890" s="1">
        <f t="shared" si="1268"/>
        <v>4</v>
      </c>
      <c r="AE2890" s="1">
        <f t="shared" si="1269"/>
        <v>1</v>
      </c>
      <c r="AF2890" s="1">
        <f t="shared" si="1270"/>
        <v>0</v>
      </c>
      <c r="AG2890" s="1">
        <f t="shared" si="1271"/>
        <v>0</v>
      </c>
      <c r="AH2890" s="1">
        <f t="shared" si="1272"/>
        <v>0</v>
      </c>
      <c r="AI2890" s="1">
        <f t="shared" si="1273"/>
        <v>0</v>
      </c>
      <c r="AK2890" s="1" t="str">
        <f t="shared" si="1261"/>
        <v>410000</v>
      </c>
    </row>
    <row r="2891" spans="4:37" x14ac:dyDescent="0.25">
      <c r="D2891" s="27">
        <v>2869</v>
      </c>
      <c r="E2891" s="27">
        <f t="shared" si="1247"/>
        <v>0</v>
      </c>
      <c r="F2891" s="27">
        <f t="shared" si="1248"/>
        <v>0</v>
      </c>
      <c r="G2891" s="27">
        <f t="shared" si="1254"/>
        <v>0</v>
      </c>
      <c r="H2891" s="2">
        <f>_xlfn.IFNA(IF(MATCH(AK2891,$AK$23:AK2890,0)&gt;0,0,0),1)</f>
        <v>0</v>
      </c>
      <c r="I2891" s="2">
        <f t="shared" si="1246"/>
        <v>3</v>
      </c>
      <c r="J2891" s="31">
        <f t="shared" si="1255"/>
        <v>1</v>
      </c>
      <c r="K2891" s="32">
        <f t="shared" si="1249"/>
        <v>0</v>
      </c>
      <c r="L2891" s="31">
        <f t="shared" si="1256"/>
        <v>2</v>
      </c>
      <c r="M2891" s="32">
        <f t="shared" si="1250"/>
        <v>0</v>
      </c>
      <c r="N2891" s="31">
        <f t="shared" si="1257"/>
        <v>0</v>
      </c>
      <c r="O2891" s="32">
        <f t="shared" si="1251"/>
        <v>0</v>
      </c>
      <c r="P2891" s="31">
        <f t="shared" si="1258"/>
        <v>0</v>
      </c>
      <c r="Q2891" s="32">
        <f t="shared" si="1252"/>
        <v>0</v>
      </c>
      <c r="R2891" s="31">
        <f t="shared" si="1259"/>
        <v>0</v>
      </c>
      <c r="S2891" s="32">
        <f t="shared" si="1253"/>
        <v>0</v>
      </c>
      <c r="T2891" s="31">
        <f t="shared" si="1260"/>
        <v>0</v>
      </c>
      <c r="V2891" s="1">
        <f t="shared" si="1262"/>
        <v>1</v>
      </c>
      <c r="W2891" s="1">
        <f t="shared" si="1263"/>
        <v>2</v>
      </c>
      <c r="X2891" s="1">
        <f t="shared" si="1264"/>
        <v>0</v>
      </c>
      <c r="Y2891" s="1">
        <f t="shared" si="1265"/>
        <v>0</v>
      </c>
      <c r="Z2891" s="1">
        <f t="shared" si="1266"/>
        <v>0</v>
      </c>
      <c r="AA2891" s="1">
        <f t="shared" si="1267"/>
        <v>0</v>
      </c>
      <c r="AD2891" s="1">
        <f t="shared" si="1268"/>
        <v>2</v>
      </c>
      <c r="AE2891" s="1">
        <f t="shared" si="1269"/>
        <v>1</v>
      </c>
      <c r="AF2891" s="1">
        <f t="shared" si="1270"/>
        <v>0</v>
      </c>
      <c r="AG2891" s="1">
        <f t="shared" si="1271"/>
        <v>0</v>
      </c>
      <c r="AH2891" s="1">
        <f t="shared" si="1272"/>
        <v>0</v>
      </c>
      <c r="AI2891" s="1">
        <f t="shared" si="1273"/>
        <v>0</v>
      </c>
      <c r="AK2891" s="1" t="str">
        <f t="shared" si="1261"/>
        <v>210000</v>
      </c>
    </row>
    <row r="2892" spans="4:37" x14ac:dyDescent="0.25">
      <c r="D2892" s="27">
        <v>2870</v>
      </c>
      <c r="E2892" s="27">
        <f t="shared" si="1247"/>
        <v>0</v>
      </c>
      <c r="F2892" s="27">
        <f t="shared" si="1248"/>
        <v>0</v>
      </c>
      <c r="G2892" s="27">
        <f t="shared" si="1254"/>
        <v>0</v>
      </c>
      <c r="H2892" s="2">
        <f>_xlfn.IFNA(IF(MATCH(AK2892,$AK$23:AK2891,0)&gt;0,0,0),1)</f>
        <v>0</v>
      </c>
      <c r="I2892" s="2">
        <f t="shared" si="1246"/>
        <v>4</v>
      </c>
      <c r="J2892" s="31">
        <f t="shared" si="1255"/>
        <v>2</v>
      </c>
      <c r="K2892" s="32">
        <f t="shared" si="1249"/>
        <v>1</v>
      </c>
      <c r="L2892" s="31">
        <f t="shared" si="1256"/>
        <v>2</v>
      </c>
      <c r="M2892" s="32">
        <f t="shared" si="1250"/>
        <v>0</v>
      </c>
      <c r="N2892" s="31">
        <f t="shared" si="1257"/>
        <v>0</v>
      </c>
      <c r="O2892" s="32">
        <f t="shared" si="1251"/>
        <v>0</v>
      </c>
      <c r="P2892" s="31">
        <f t="shared" si="1258"/>
        <v>0</v>
      </c>
      <c r="Q2892" s="32">
        <f t="shared" si="1252"/>
        <v>0</v>
      </c>
      <c r="R2892" s="31">
        <f t="shared" si="1259"/>
        <v>0</v>
      </c>
      <c r="S2892" s="32">
        <f t="shared" si="1253"/>
        <v>0</v>
      </c>
      <c r="T2892" s="31">
        <f t="shared" si="1260"/>
        <v>0</v>
      </c>
      <c r="V2892" s="1">
        <f t="shared" si="1262"/>
        <v>2</v>
      </c>
      <c r="W2892" s="1">
        <f t="shared" si="1263"/>
        <v>2</v>
      </c>
      <c r="X2892" s="1">
        <f t="shared" si="1264"/>
        <v>0</v>
      </c>
      <c r="Y2892" s="1">
        <f t="shared" si="1265"/>
        <v>0</v>
      </c>
      <c r="Z2892" s="1">
        <f t="shared" si="1266"/>
        <v>0</v>
      </c>
      <c r="AA2892" s="1">
        <f t="shared" si="1267"/>
        <v>0</v>
      </c>
      <c r="AD2892" s="1">
        <f t="shared" si="1268"/>
        <v>2</v>
      </c>
      <c r="AE2892" s="1">
        <f t="shared" si="1269"/>
        <v>2</v>
      </c>
      <c r="AF2892" s="1">
        <f t="shared" si="1270"/>
        <v>0</v>
      </c>
      <c r="AG2892" s="1">
        <f t="shared" si="1271"/>
        <v>0</v>
      </c>
      <c r="AH2892" s="1">
        <f t="shared" si="1272"/>
        <v>0</v>
      </c>
      <c r="AI2892" s="1">
        <f t="shared" si="1273"/>
        <v>0</v>
      </c>
      <c r="AK2892" s="1" t="str">
        <f t="shared" si="1261"/>
        <v>220000</v>
      </c>
    </row>
    <row r="2893" spans="4:37" x14ac:dyDescent="0.25">
      <c r="D2893" s="27">
        <v>2871</v>
      </c>
      <c r="E2893" s="27">
        <f t="shared" si="1247"/>
        <v>0</v>
      </c>
      <c r="F2893" s="27">
        <f t="shared" si="1248"/>
        <v>0</v>
      </c>
      <c r="G2893" s="27">
        <f t="shared" si="1254"/>
        <v>0</v>
      </c>
      <c r="H2893" s="2">
        <f>_xlfn.IFNA(IF(MATCH(AK2893,$AK$23:AK2892,0)&gt;0,0,0),1)</f>
        <v>0</v>
      </c>
      <c r="I2893" s="2">
        <f t="shared" si="1246"/>
        <v>5</v>
      </c>
      <c r="J2893" s="31">
        <f t="shared" si="1255"/>
        <v>3</v>
      </c>
      <c r="K2893" s="32">
        <f t="shared" si="1249"/>
        <v>0</v>
      </c>
      <c r="L2893" s="31">
        <f t="shared" si="1256"/>
        <v>2</v>
      </c>
      <c r="M2893" s="32">
        <f t="shared" si="1250"/>
        <v>0</v>
      </c>
      <c r="N2893" s="31">
        <f t="shared" si="1257"/>
        <v>0</v>
      </c>
      <c r="O2893" s="32">
        <f t="shared" si="1251"/>
        <v>0</v>
      </c>
      <c r="P2893" s="31">
        <f t="shared" si="1258"/>
        <v>0</v>
      </c>
      <c r="Q2893" s="32">
        <f t="shared" si="1252"/>
        <v>0</v>
      </c>
      <c r="R2893" s="31">
        <f t="shared" si="1259"/>
        <v>0</v>
      </c>
      <c r="S2893" s="32">
        <f t="shared" si="1253"/>
        <v>0</v>
      </c>
      <c r="T2893" s="31">
        <f t="shared" si="1260"/>
        <v>0</v>
      </c>
      <c r="V2893" s="1">
        <f t="shared" si="1262"/>
        <v>3</v>
      </c>
      <c r="W2893" s="1">
        <f t="shared" si="1263"/>
        <v>2</v>
      </c>
      <c r="X2893" s="1">
        <f t="shared" si="1264"/>
        <v>0</v>
      </c>
      <c r="Y2893" s="1">
        <f t="shared" si="1265"/>
        <v>0</v>
      </c>
      <c r="Z2893" s="1">
        <f t="shared" si="1266"/>
        <v>0</v>
      </c>
      <c r="AA2893" s="1">
        <f t="shared" si="1267"/>
        <v>0</v>
      </c>
      <c r="AD2893" s="1">
        <f t="shared" si="1268"/>
        <v>3</v>
      </c>
      <c r="AE2893" s="1">
        <f t="shared" si="1269"/>
        <v>2</v>
      </c>
      <c r="AF2893" s="1">
        <f t="shared" si="1270"/>
        <v>0</v>
      </c>
      <c r="AG2893" s="1">
        <f t="shared" si="1271"/>
        <v>0</v>
      </c>
      <c r="AH2893" s="1">
        <f t="shared" si="1272"/>
        <v>0</v>
      </c>
      <c r="AI2893" s="1">
        <f t="shared" si="1273"/>
        <v>0</v>
      </c>
      <c r="AK2893" s="1" t="str">
        <f t="shared" si="1261"/>
        <v>320000</v>
      </c>
    </row>
    <row r="2894" spans="4:37" x14ac:dyDescent="0.25">
      <c r="D2894" s="27">
        <v>2872</v>
      </c>
      <c r="E2894" s="27">
        <f t="shared" si="1247"/>
        <v>0</v>
      </c>
      <c r="F2894" s="27">
        <f t="shared" si="1248"/>
        <v>0</v>
      </c>
      <c r="G2894" s="27">
        <f t="shared" si="1254"/>
        <v>0</v>
      </c>
      <c r="H2894" s="2">
        <f>_xlfn.IFNA(IF(MATCH(AK2894,$AK$23:AK2893,0)&gt;0,0,0),1)</f>
        <v>0</v>
      </c>
      <c r="I2894" s="2">
        <f t="shared" si="1246"/>
        <v>6</v>
      </c>
      <c r="J2894" s="31">
        <f t="shared" si="1255"/>
        <v>4</v>
      </c>
      <c r="K2894" s="32">
        <f t="shared" si="1249"/>
        <v>0</v>
      </c>
      <c r="L2894" s="31">
        <f t="shared" si="1256"/>
        <v>2</v>
      </c>
      <c r="M2894" s="32">
        <f t="shared" si="1250"/>
        <v>0</v>
      </c>
      <c r="N2894" s="31">
        <f t="shared" si="1257"/>
        <v>0</v>
      </c>
      <c r="O2894" s="32">
        <f t="shared" si="1251"/>
        <v>0</v>
      </c>
      <c r="P2894" s="31">
        <f t="shared" si="1258"/>
        <v>0</v>
      </c>
      <c r="Q2894" s="32">
        <f t="shared" si="1252"/>
        <v>0</v>
      </c>
      <c r="R2894" s="31">
        <f t="shared" si="1259"/>
        <v>0</v>
      </c>
      <c r="S2894" s="32">
        <f t="shared" si="1253"/>
        <v>0</v>
      </c>
      <c r="T2894" s="31">
        <f t="shared" si="1260"/>
        <v>0</v>
      </c>
      <c r="V2894" s="1">
        <f t="shared" si="1262"/>
        <v>4</v>
      </c>
      <c r="W2894" s="1">
        <f t="shared" si="1263"/>
        <v>2</v>
      </c>
      <c r="X2894" s="1">
        <f t="shared" si="1264"/>
        <v>0</v>
      </c>
      <c r="Y2894" s="1">
        <f t="shared" si="1265"/>
        <v>0</v>
      </c>
      <c r="Z2894" s="1">
        <f t="shared" si="1266"/>
        <v>0</v>
      </c>
      <c r="AA2894" s="1">
        <f t="shared" si="1267"/>
        <v>0</v>
      </c>
      <c r="AD2894" s="1">
        <f t="shared" si="1268"/>
        <v>4</v>
      </c>
      <c r="AE2894" s="1">
        <f t="shared" si="1269"/>
        <v>2</v>
      </c>
      <c r="AF2894" s="1">
        <f t="shared" si="1270"/>
        <v>0</v>
      </c>
      <c r="AG2894" s="1">
        <f t="shared" si="1271"/>
        <v>0</v>
      </c>
      <c r="AH2894" s="1">
        <f t="shared" si="1272"/>
        <v>0</v>
      </c>
      <c r="AI2894" s="1">
        <f t="shared" si="1273"/>
        <v>0</v>
      </c>
      <c r="AK2894" s="1" t="str">
        <f t="shared" si="1261"/>
        <v>420000</v>
      </c>
    </row>
    <row r="2895" spans="4:37" x14ac:dyDescent="0.25">
      <c r="D2895" s="27">
        <v>2873</v>
      </c>
      <c r="E2895" s="27">
        <f t="shared" si="1247"/>
        <v>0</v>
      </c>
      <c r="F2895" s="27">
        <f t="shared" si="1248"/>
        <v>0</v>
      </c>
      <c r="G2895" s="27">
        <f t="shared" si="1254"/>
        <v>0</v>
      </c>
      <c r="H2895" s="2">
        <f>_xlfn.IFNA(IF(MATCH(AK2895,$AK$23:AK2894,0)&gt;0,0,0),1)</f>
        <v>0</v>
      </c>
      <c r="I2895" s="2">
        <f t="shared" si="1246"/>
        <v>4</v>
      </c>
      <c r="J2895" s="31">
        <f t="shared" si="1255"/>
        <v>1</v>
      </c>
      <c r="K2895" s="32">
        <f t="shared" si="1249"/>
        <v>0</v>
      </c>
      <c r="L2895" s="31">
        <f t="shared" si="1256"/>
        <v>3</v>
      </c>
      <c r="M2895" s="32">
        <f t="shared" si="1250"/>
        <v>0</v>
      </c>
      <c r="N2895" s="31">
        <f t="shared" si="1257"/>
        <v>0</v>
      </c>
      <c r="O2895" s="32">
        <f t="shared" si="1251"/>
        <v>0</v>
      </c>
      <c r="P2895" s="31">
        <f t="shared" si="1258"/>
        <v>0</v>
      </c>
      <c r="Q2895" s="32">
        <f t="shared" si="1252"/>
        <v>0</v>
      </c>
      <c r="R2895" s="31">
        <f t="shared" si="1259"/>
        <v>0</v>
      </c>
      <c r="S2895" s="32">
        <f t="shared" si="1253"/>
        <v>0</v>
      </c>
      <c r="T2895" s="31">
        <f t="shared" si="1260"/>
        <v>0</v>
      </c>
      <c r="V2895" s="1">
        <f t="shared" si="1262"/>
        <v>1</v>
      </c>
      <c r="W2895" s="1">
        <f t="shared" si="1263"/>
        <v>3</v>
      </c>
      <c r="X2895" s="1">
        <f t="shared" si="1264"/>
        <v>0</v>
      </c>
      <c r="Y2895" s="1">
        <f t="shared" si="1265"/>
        <v>0</v>
      </c>
      <c r="Z2895" s="1">
        <f t="shared" si="1266"/>
        <v>0</v>
      </c>
      <c r="AA2895" s="1">
        <f t="shared" si="1267"/>
        <v>0</v>
      </c>
      <c r="AD2895" s="1">
        <f t="shared" si="1268"/>
        <v>3</v>
      </c>
      <c r="AE2895" s="1">
        <f t="shared" si="1269"/>
        <v>1</v>
      </c>
      <c r="AF2895" s="1">
        <f t="shared" si="1270"/>
        <v>0</v>
      </c>
      <c r="AG2895" s="1">
        <f t="shared" si="1271"/>
        <v>0</v>
      </c>
      <c r="AH2895" s="1">
        <f t="shared" si="1272"/>
        <v>0</v>
      </c>
      <c r="AI2895" s="1">
        <f t="shared" si="1273"/>
        <v>0</v>
      </c>
      <c r="AK2895" s="1" t="str">
        <f t="shared" si="1261"/>
        <v>310000</v>
      </c>
    </row>
    <row r="2896" spans="4:37" x14ac:dyDescent="0.25">
      <c r="D2896" s="27">
        <v>2874</v>
      </c>
      <c r="E2896" s="27">
        <f t="shared" si="1247"/>
        <v>0</v>
      </c>
      <c r="F2896" s="27">
        <f t="shared" si="1248"/>
        <v>0</v>
      </c>
      <c r="G2896" s="27">
        <f t="shared" si="1254"/>
        <v>0</v>
      </c>
      <c r="H2896" s="2">
        <f>_xlfn.IFNA(IF(MATCH(AK2896,$AK$23:AK2895,0)&gt;0,0,0),1)</f>
        <v>0</v>
      </c>
      <c r="I2896" s="2">
        <f t="shared" si="1246"/>
        <v>5</v>
      </c>
      <c r="J2896" s="31">
        <f t="shared" si="1255"/>
        <v>2</v>
      </c>
      <c r="K2896" s="32">
        <f t="shared" si="1249"/>
        <v>0</v>
      </c>
      <c r="L2896" s="31">
        <f t="shared" si="1256"/>
        <v>3</v>
      </c>
      <c r="M2896" s="32">
        <f t="shared" si="1250"/>
        <v>0</v>
      </c>
      <c r="N2896" s="31">
        <f t="shared" si="1257"/>
        <v>0</v>
      </c>
      <c r="O2896" s="32">
        <f t="shared" si="1251"/>
        <v>0</v>
      </c>
      <c r="P2896" s="31">
        <f t="shared" si="1258"/>
        <v>0</v>
      </c>
      <c r="Q2896" s="32">
        <f t="shared" si="1252"/>
        <v>0</v>
      </c>
      <c r="R2896" s="31">
        <f t="shared" si="1259"/>
        <v>0</v>
      </c>
      <c r="S2896" s="32">
        <f t="shared" si="1253"/>
        <v>0</v>
      </c>
      <c r="T2896" s="31">
        <f t="shared" si="1260"/>
        <v>0</v>
      </c>
      <c r="V2896" s="1">
        <f t="shared" si="1262"/>
        <v>2</v>
      </c>
      <c r="W2896" s="1">
        <f t="shared" si="1263"/>
        <v>3</v>
      </c>
      <c r="X2896" s="1">
        <f t="shared" si="1264"/>
        <v>0</v>
      </c>
      <c r="Y2896" s="1">
        <f t="shared" si="1265"/>
        <v>0</v>
      </c>
      <c r="Z2896" s="1">
        <f t="shared" si="1266"/>
        <v>0</v>
      </c>
      <c r="AA2896" s="1">
        <f t="shared" si="1267"/>
        <v>0</v>
      </c>
      <c r="AD2896" s="1">
        <f t="shared" si="1268"/>
        <v>3</v>
      </c>
      <c r="AE2896" s="1">
        <f t="shared" si="1269"/>
        <v>2</v>
      </c>
      <c r="AF2896" s="1">
        <f t="shared" si="1270"/>
        <v>0</v>
      </c>
      <c r="AG2896" s="1">
        <f t="shared" si="1271"/>
        <v>0</v>
      </c>
      <c r="AH2896" s="1">
        <f t="shared" si="1272"/>
        <v>0</v>
      </c>
      <c r="AI2896" s="1">
        <f t="shared" si="1273"/>
        <v>0</v>
      </c>
      <c r="AK2896" s="1" t="str">
        <f t="shared" si="1261"/>
        <v>320000</v>
      </c>
    </row>
    <row r="2897" spans="4:37" x14ac:dyDescent="0.25">
      <c r="D2897" s="27">
        <v>2875</v>
      </c>
      <c r="E2897" s="27">
        <f t="shared" si="1247"/>
        <v>0</v>
      </c>
      <c r="F2897" s="27">
        <f t="shared" si="1248"/>
        <v>0</v>
      </c>
      <c r="G2897" s="27">
        <f t="shared" si="1254"/>
        <v>0</v>
      </c>
      <c r="H2897" s="2">
        <f>_xlfn.IFNA(IF(MATCH(AK2897,$AK$23:AK2896,0)&gt;0,0,0),1)</f>
        <v>0</v>
      </c>
      <c r="I2897" s="2">
        <f t="shared" ref="I2897:I2960" si="1274">SUM(J2897,L2897,N2897,P2897,R2897,T2897)</f>
        <v>6</v>
      </c>
      <c r="J2897" s="31">
        <f t="shared" si="1255"/>
        <v>3</v>
      </c>
      <c r="K2897" s="32">
        <f t="shared" si="1249"/>
        <v>1</v>
      </c>
      <c r="L2897" s="31">
        <f t="shared" si="1256"/>
        <v>3</v>
      </c>
      <c r="M2897" s="32">
        <f t="shared" si="1250"/>
        <v>0</v>
      </c>
      <c r="N2897" s="31">
        <f t="shared" si="1257"/>
        <v>0</v>
      </c>
      <c r="O2897" s="32">
        <f t="shared" si="1251"/>
        <v>0</v>
      </c>
      <c r="P2897" s="31">
        <f t="shared" si="1258"/>
        <v>0</v>
      </c>
      <c r="Q2897" s="32">
        <f t="shared" si="1252"/>
        <v>0</v>
      </c>
      <c r="R2897" s="31">
        <f t="shared" si="1259"/>
        <v>0</v>
      </c>
      <c r="S2897" s="32">
        <f t="shared" si="1253"/>
        <v>0</v>
      </c>
      <c r="T2897" s="31">
        <f t="shared" si="1260"/>
        <v>0</v>
      </c>
      <c r="V2897" s="1">
        <f t="shared" si="1262"/>
        <v>3</v>
      </c>
      <c r="W2897" s="1">
        <f t="shared" si="1263"/>
        <v>3</v>
      </c>
      <c r="X2897" s="1">
        <f t="shared" si="1264"/>
        <v>0</v>
      </c>
      <c r="Y2897" s="1">
        <f t="shared" si="1265"/>
        <v>0</v>
      </c>
      <c r="Z2897" s="1">
        <f t="shared" si="1266"/>
        <v>0</v>
      </c>
      <c r="AA2897" s="1">
        <f t="shared" si="1267"/>
        <v>0</v>
      </c>
      <c r="AD2897" s="1">
        <f t="shared" si="1268"/>
        <v>3</v>
      </c>
      <c r="AE2897" s="1">
        <f t="shared" si="1269"/>
        <v>3</v>
      </c>
      <c r="AF2897" s="1">
        <f t="shared" si="1270"/>
        <v>0</v>
      </c>
      <c r="AG2897" s="1">
        <f t="shared" si="1271"/>
        <v>0</v>
      </c>
      <c r="AH2897" s="1">
        <f t="shared" si="1272"/>
        <v>0</v>
      </c>
      <c r="AI2897" s="1">
        <f t="shared" si="1273"/>
        <v>0</v>
      </c>
      <c r="AK2897" s="1" t="str">
        <f t="shared" si="1261"/>
        <v>330000</v>
      </c>
    </row>
    <row r="2898" spans="4:37" x14ac:dyDescent="0.25">
      <c r="D2898" s="27">
        <v>2876</v>
      </c>
      <c r="E2898" s="27">
        <f t="shared" si="1247"/>
        <v>0</v>
      </c>
      <c r="F2898" s="27">
        <f t="shared" si="1248"/>
        <v>0</v>
      </c>
      <c r="G2898" s="27">
        <f t="shared" si="1254"/>
        <v>0</v>
      </c>
      <c r="H2898" s="2">
        <f>_xlfn.IFNA(IF(MATCH(AK2898,$AK$23:AK2897,0)&gt;0,0,0),1)</f>
        <v>0</v>
      </c>
      <c r="I2898" s="2">
        <f t="shared" si="1274"/>
        <v>7</v>
      </c>
      <c r="J2898" s="31">
        <f t="shared" si="1255"/>
        <v>4</v>
      </c>
      <c r="K2898" s="32">
        <f t="shared" si="1249"/>
        <v>0</v>
      </c>
      <c r="L2898" s="31">
        <f t="shared" si="1256"/>
        <v>3</v>
      </c>
      <c r="M2898" s="32">
        <f t="shared" si="1250"/>
        <v>0</v>
      </c>
      <c r="N2898" s="31">
        <f t="shared" si="1257"/>
        <v>0</v>
      </c>
      <c r="O2898" s="32">
        <f t="shared" si="1251"/>
        <v>0</v>
      </c>
      <c r="P2898" s="31">
        <f t="shared" si="1258"/>
        <v>0</v>
      </c>
      <c r="Q2898" s="32">
        <f t="shared" si="1252"/>
        <v>0</v>
      </c>
      <c r="R2898" s="31">
        <f t="shared" si="1259"/>
        <v>0</v>
      </c>
      <c r="S2898" s="32">
        <f t="shared" si="1253"/>
        <v>0</v>
      </c>
      <c r="T2898" s="31">
        <f t="shared" si="1260"/>
        <v>0</v>
      </c>
      <c r="V2898" s="1">
        <f t="shared" si="1262"/>
        <v>4</v>
      </c>
      <c r="W2898" s="1">
        <f t="shared" si="1263"/>
        <v>3</v>
      </c>
      <c r="X2898" s="1">
        <f t="shared" si="1264"/>
        <v>0</v>
      </c>
      <c r="Y2898" s="1">
        <f t="shared" si="1265"/>
        <v>0</v>
      </c>
      <c r="Z2898" s="1">
        <f t="shared" si="1266"/>
        <v>0</v>
      </c>
      <c r="AA2898" s="1">
        <f t="shared" si="1267"/>
        <v>0</v>
      </c>
      <c r="AD2898" s="1">
        <f t="shared" si="1268"/>
        <v>4</v>
      </c>
      <c r="AE2898" s="1">
        <f t="shared" si="1269"/>
        <v>3</v>
      </c>
      <c r="AF2898" s="1">
        <f t="shared" si="1270"/>
        <v>0</v>
      </c>
      <c r="AG2898" s="1">
        <f t="shared" si="1271"/>
        <v>0</v>
      </c>
      <c r="AH2898" s="1">
        <f t="shared" si="1272"/>
        <v>0</v>
      </c>
      <c r="AI2898" s="1">
        <f t="shared" si="1273"/>
        <v>0</v>
      </c>
      <c r="AK2898" s="1" t="str">
        <f t="shared" si="1261"/>
        <v>430000</v>
      </c>
    </row>
    <row r="2899" spans="4:37" x14ac:dyDescent="0.25">
      <c r="D2899" s="27">
        <v>2877</v>
      </c>
      <c r="E2899" s="27">
        <f t="shared" si="1247"/>
        <v>0</v>
      </c>
      <c r="F2899" s="27">
        <f t="shared" si="1248"/>
        <v>0</v>
      </c>
      <c r="G2899" s="27">
        <f t="shared" si="1254"/>
        <v>0</v>
      </c>
      <c r="H2899" s="2">
        <f>_xlfn.IFNA(IF(MATCH(AK2899,$AK$23:AK2898,0)&gt;0,0,0),1)</f>
        <v>0</v>
      </c>
      <c r="I2899" s="2">
        <f t="shared" si="1274"/>
        <v>5</v>
      </c>
      <c r="J2899" s="31">
        <f t="shared" si="1255"/>
        <v>1</v>
      </c>
      <c r="K2899" s="32">
        <f t="shared" si="1249"/>
        <v>0</v>
      </c>
      <c r="L2899" s="31">
        <f t="shared" si="1256"/>
        <v>4</v>
      </c>
      <c r="M2899" s="32">
        <f t="shared" si="1250"/>
        <v>0</v>
      </c>
      <c r="N2899" s="31">
        <f t="shared" si="1257"/>
        <v>0</v>
      </c>
      <c r="O2899" s="32">
        <f t="shared" si="1251"/>
        <v>0</v>
      </c>
      <c r="P2899" s="31">
        <f t="shared" si="1258"/>
        <v>0</v>
      </c>
      <c r="Q2899" s="32">
        <f t="shared" si="1252"/>
        <v>0</v>
      </c>
      <c r="R2899" s="31">
        <f t="shared" si="1259"/>
        <v>0</v>
      </c>
      <c r="S2899" s="32">
        <f t="shared" si="1253"/>
        <v>0</v>
      </c>
      <c r="T2899" s="31">
        <f t="shared" si="1260"/>
        <v>0</v>
      </c>
      <c r="V2899" s="1">
        <f t="shared" si="1262"/>
        <v>1</v>
      </c>
      <c r="W2899" s="1">
        <f t="shared" si="1263"/>
        <v>4</v>
      </c>
      <c r="X2899" s="1">
        <f t="shared" si="1264"/>
        <v>0</v>
      </c>
      <c r="Y2899" s="1">
        <f t="shared" si="1265"/>
        <v>0</v>
      </c>
      <c r="Z2899" s="1">
        <f t="shared" si="1266"/>
        <v>0</v>
      </c>
      <c r="AA2899" s="1">
        <f t="shared" si="1267"/>
        <v>0</v>
      </c>
      <c r="AD2899" s="1">
        <f t="shared" si="1268"/>
        <v>4</v>
      </c>
      <c r="AE2899" s="1">
        <f t="shared" si="1269"/>
        <v>1</v>
      </c>
      <c r="AF2899" s="1">
        <f t="shared" si="1270"/>
        <v>0</v>
      </c>
      <c r="AG2899" s="1">
        <f t="shared" si="1271"/>
        <v>0</v>
      </c>
      <c r="AH2899" s="1">
        <f t="shared" si="1272"/>
        <v>0</v>
      </c>
      <c r="AI2899" s="1">
        <f t="shared" si="1273"/>
        <v>0</v>
      </c>
      <c r="AK2899" s="1" t="str">
        <f t="shared" si="1261"/>
        <v>410000</v>
      </c>
    </row>
    <row r="2900" spans="4:37" x14ac:dyDescent="0.25">
      <c r="D2900" s="27">
        <v>2878</v>
      </c>
      <c r="E2900" s="27">
        <f t="shared" si="1247"/>
        <v>0</v>
      </c>
      <c r="F2900" s="27">
        <f t="shared" si="1248"/>
        <v>0</v>
      </c>
      <c r="G2900" s="27">
        <f t="shared" si="1254"/>
        <v>0</v>
      </c>
      <c r="H2900" s="2">
        <f>_xlfn.IFNA(IF(MATCH(AK2900,$AK$23:AK2899,0)&gt;0,0,0),1)</f>
        <v>0</v>
      </c>
      <c r="I2900" s="2">
        <f t="shared" si="1274"/>
        <v>6</v>
      </c>
      <c r="J2900" s="31">
        <f t="shared" si="1255"/>
        <v>2</v>
      </c>
      <c r="K2900" s="32">
        <f t="shared" si="1249"/>
        <v>0</v>
      </c>
      <c r="L2900" s="31">
        <f t="shared" si="1256"/>
        <v>4</v>
      </c>
      <c r="M2900" s="32">
        <f t="shared" si="1250"/>
        <v>0</v>
      </c>
      <c r="N2900" s="31">
        <f t="shared" si="1257"/>
        <v>0</v>
      </c>
      <c r="O2900" s="32">
        <f t="shared" si="1251"/>
        <v>0</v>
      </c>
      <c r="P2900" s="31">
        <f t="shared" si="1258"/>
        <v>0</v>
      </c>
      <c r="Q2900" s="32">
        <f t="shared" si="1252"/>
        <v>0</v>
      </c>
      <c r="R2900" s="31">
        <f t="shared" si="1259"/>
        <v>0</v>
      </c>
      <c r="S2900" s="32">
        <f t="shared" si="1253"/>
        <v>0</v>
      </c>
      <c r="T2900" s="31">
        <f t="shared" si="1260"/>
        <v>0</v>
      </c>
      <c r="V2900" s="1">
        <f t="shared" si="1262"/>
        <v>2</v>
      </c>
      <c r="W2900" s="1">
        <f t="shared" si="1263"/>
        <v>4</v>
      </c>
      <c r="X2900" s="1">
        <f t="shared" si="1264"/>
        <v>0</v>
      </c>
      <c r="Y2900" s="1">
        <f t="shared" si="1265"/>
        <v>0</v>
      </c>
      <c r="Z2900" s="1">
        <f t="shared" si="1266"/>
        <v>0</v>
      </c>
      <c r="AA2900" s="1">
        <f t="shared" si="1267"/>
        <v>0</v>
      </c>
      <c r="AD2900" s="1">
        <f t="shared" si="1268"/>
        <v>4</v>
      </c>
      <c r="AE2900" s="1">
        <f t="shared" si="1269"/>
        <v>2</v>
      </c>
      <c r="AF2900" s="1">
        <f t="shared" si="1270"/>
        <v>0</v>
      </c>
      <c r="AG2900" s="1">
        <f t="shared" si="1271"/>
        <v>0</v>
      </c>
      <c r="AH2900" s="1">
        <f t="shared" si="1272"/>
        <v>0</v>
      </c>
      <c r="AI2900" s="1">
        <f t="shared" si="1273"/>
        <v>0</v>
      </c>
      <c r="AK2900" s="1" t="str">
        <f t="shared" si="1261"/>
        <v>420000</v>
      </c>
    </row>
    <row r="2901" spans="4:37" x14ac:dyDescent="0.25">
      <c r="D2901" s="27">
        <v>2879</v>
      </c>
      <c r="E2901" s="27">
        <f t="shared" si="1247"/>
        <v>0</v>
      </c>
      <c r="F2901" s="27">
        <f t="shared" si="1248"/>
        <v>0</v>
      </c>
      <c r="G2901" s="27">
        <f t="shared" si="1254"/>
        <v>0</v>
      </c>
      <c r="H2901" s="2">
        <f>_xlfn.IFNA(IF(MATCH(AK2901,$AK$23:AK2900,0)&gt;0,0,0),1)</f>
        <v>0</v>
      </c>
      <c r="I2901" s="2">
        <f t="shared" si="1274"/>
        <v>7</v>
      </c>
      <c r="J2901" s="31">
        <f t="shared" si="1255"/>
        <v>3</v>
      </c>
      <c r="K2901" s="32">
        <f t="shared" si="1249"/>
        <v>0</v>
      </c>
      <c r="L2901" s="31">
        <f t="shared" si="1256"/>
        <v>4</v>
      </c>
      <c r="M2901" s="32">
        <f t="shared" si="1250"/>
        <v>0</v>
      </c>
      <c r="N2901" s="31">
        <f t="shared" si="1257"/>
        <v>0</v>
      </c>
      <c r="O2901" s="32">
        <f t="shared" si="1251"/>
        <v>0</v>
      </c>
      <c r="P2901" s="31">
        <f t="shared" si="1258"/>
        <v>0</v>
      </c>
      <c r="Q2901" s="32">
        <f t="shared" si="1252"/>
        <v>0</v>
      </c>
      <c r="R2901" s="31">
        <f t="shared" si="1259"/>
        <v>0</v>
      </c>
      <c r="S2901" s="32">
        <f t="shared" si="1253"/>
        <v>0</v>
      </c>
      <c r="T2901" s="31">
        <f t="shared" si="1260"/>
        <v>0</v>
      </c>
      <c r="V2901" s="1">
        <f t="shared" si="1262"/>
        <v>3</v>
      </c>
      <c r="W2901" s="1">
        <f t="shared" si="1263"/>
        <v>4</v>
      </c>
      <c r="X2901" s="1">
        <f t="shared" si="1264"/>
        <v>0</v>
      </c>
      <c r="Y2901" s="1">
        <f t="shared" si="1265"/>
        <v>0</v>
      </c>
      <c r="Z2901" s="1">
        <f t="shared" si="1266"/>
        <v>0</v>
      </c>
      <c r="AA2901" s="1">
        <f t="shared" si="1267"/>
        <v>0</v>
      </c>
      <c r="AD2901" s="1">
        <f t="shared" si="1268"/>
        <v>4</v>
      </c>
      <c r="AE2901" s="1">
        <f t="shared" si="1269"/>
        <v>3</v>
      </c>
      <c r="AF2901" s="1">
        <f t="shared" si="1270"/>
        <v>0</v>
      </c>
      <c r="AG2901" s="1">
        <f t="shared" si="1271"/>
        <v>0</v>
      </c>
      <c r="AH2901" s="1">
        <f t="shared" si="1272"/>
        <v>0</v>
      </c>
      <c r="AI2901" s="1">
        <f t="shared" si="1273"/>
        <v>0</v>
      </c>
      <c r="AK2901" s="1" t="str">
        <f t="shared" si="1261"/>
        <v>430000</v>
      </c>
    </row>
    <row r="2902" spans="4:37" x14ac:dyDescent="0.25">
      <c r="D2902" s="27">
        <v>2880</v>
      </c>
      <c r="E2902" s="27">
        <f t="shared" si="1247"/>
        <v>0</v>
      </c>
      <c r="F2902" s="27">
        <f t="shared" si="1248"/>
        <v>0</v>
      </c>
      <c r="G2902" s="27">
        <f t="shared" si="1254"/>
        <v>0</v>
      </c>
      <c r="H2902" s="2">
        <f>_xlfn.IFNA(IF(MATCH(AK2902,$AK$23:AK2901,0)&gt;0,0,0),1)</f>
        <v>0</v>
      </c>
      <c r="I2902" s="2">
        <f t="shared" si="1274"/>
        <v>8</v>
      </c>
      <c r="J2902" s="31">
        <f t="shared" si="1255"/>
        <v>4</v>
      </c>
      <c r="K2902" s="32">
        <f t="shared" si="1249"/>
        <v>1</v>
      </c>
      <c r="L2902" s="31">
        <f t="shared" si="1256"/>
        <v>4</v>
      </c>
      <c r="M2902" s="32">
        <f t="shared" si="1250"/>
        <v>0</v>
      </c>
      <c r="N2902" s="31">
        <f t="shared" si="1257"/>
        <v>0</v>
      </c>
      <c r="O2902" s="32">
        <f t="shared" si="1251"/>
        <v>0</v>
      </c>
      <c r="P2902" s="31">
        <f t="shared" si="1258"/>
        <v>0</v>
      </c>
      <c r="Q2902" s="32">
        <f t="shared" si="1252"/>
        <v>0</v>
      </c>
      <c r="R2902" s="31">
        <f t="shared" si="1259"/>
        <v>0</v>
      </c>
      <c r="S2902" s="32">
        <f t="shared" si="1253"/>
        <v>0</v>
      </c>
      <c r="T2902" s="31">
        <f t="shared" si="1260"/>
        <v>0</v>
      </c>
      <c r="V2902" s="1">
        <f t="shared" si="1262"/>
        <v>4</v>
      </c>
      <c r="W2902" s="1">
        <f t="shared" si="1263"/>
        <v>4</v>
      </c>
      <c r="X2902" s="1">
        <f t="shared" si="1264"/>
        <v>0</v>
      </c>
      <c r="Y2902" s="1">
        <f t="shared" si="1265"/>
        <v>0</v>
      </c>
      <c r="Z2902" s="1">
        <f t="shared" si="1266"/>
        <v>0</v>
      </c>
      <c r="AA2902" s="1">
        <f t="shared" si="1267"/>
        <v>0</v>
      </c>
      <c r="AD2902" s="1">
        <f t="shared" si="1268"/>
        <v>4</v>
      </c>
      <c r="AE2902" s="1">
        <f t="shared" si="1269"/>
        <v>4</v>
      </c>
      <c r="AF2902" s="1">
        <f t="shared" si="1270"/>
        <v>0</v>
      </c>
      <c r="AG2902" s="1">
        <f t="shared" si="1271"/>
        <v>0</v>
      </c>
      <c r="AH2902" s="1">
        <f t="shared" si="1272"/>
        <v>0</v>
      </c>
      <c r="AI2902" s="1">
        <f t="shared" si="1273"/>
        <v>0</v>
      </c>
      <c r="AK2902" s="1" t="str">
        <f t="shared" si="1261"/>
        <v>440000</v>
      </c>
    </row>
    <row r="2903" spans="4:37" x14ac:dyDescent="0.25">
      <c r="D2903" s="27">
        <v>2881</v>
      </c>
      <c r="E2903" s="27">
        <f t="shared" ref="E2903:E2966" si="1275">IF(D2903&lt;=$C$4^$C$6,1,0)</f>
        <v>0</v>
      </c>
      <c r="F2903" s="27">
        <f t="shared" ref="F2903:F2966" si="1276">IF(E2903=1,IF(SUM(K2903,M2903,O2903,Q2903,S2903)=0,1,0),0)</f>
        <v>0</v>
      </c>
      <c r="G2903" s="27">
        <f t="shared" si="1254"/>
        <v>0</v>
      </c>
      <c r="H2903" s="2">
        <f>_xlfn.IFNA(IF(MATCH(AK2903,$AK$23:AK2902,0)&gt;0,0,0),1)</f>
        <v>0</v>
      </c>
      <c r="I2903" s="2">
        <f t="shared" si="1274"/>
        <v>2</v>
      </c>
      <c r="J2903" s="31">
        <f t="shared" si="1255"/>
        <v>1</v>
      </c>
      <c r="K2903" s="32">
        <f t="shared" ref="K2903:K2966" si="1277">IF($C$6&gt;1,IF(L2903=J2903,1,0),0)</f>
        <v>1</v>
      </c>
      <c r="L2903" s="31">
        <f t="shared" si="1256"/>
        <v>1</v>
      </c>
      <c r="M2903" s="32">
        <f t="shared" ref="M2903:M2966" si="1278">IF($C$6&gt;2,IF(OR(N2903=L2903,N2903=J2903),1,0),0)</f>
        <v>0</v>
      </c>
      <c r="N2903" s="31">
        <f t="shared" si="1257"/>
        <v>0</v>
      </c>
      <c r="O2903" s="32">
        <f t="shared" ref="O2903:O2966" si="1279">IF($C$6&gt;3,IF(OR(P2903=N2903,P2903=L2903,P2903=J2903),1,0),0)</f>
        <v>0</v>
      </c>
      <c r="P2903" s="31">
        <f t="shared" si="1258"/>
        <v>0</v>
      </c>
      <c r="Q2903" s="32">
        <f t="shared" ref="Q2903:Q2966" si="1280">IF($C$6&gt;4,IF(OR(R2903=N2903,R2903=L2903,R2903=J2903,R2903=P2903),1,0),0)</f>
        <v>0</v>
      </c>
      <c r="R2903" s="31">
        <f t="shared" si="1259"/>
        <v>0</v>
      </c>
      <c r="S2903" s="32">
        <f t="shared" ref="S2903:S2966" si="1281">IF($C$6&gt;5,IF(OR(T2903=N2903,T2903=L2903,T2903=J2903,T2903=P2903,T2903=R2903),1,0),0)</f>
        <v>0</v>
      </c>
      <c r="T2903" s="31">
        <f t="shared" si="1260"/>
        <v>0</v>
      </c>
      <c r="V2903" s="1">
        <f t="shared" si="1262"/>
        <v>1</v>
      </c>
      <c r="W2903" s="1">
        <f t="shared" si="1263"/>
        <v>1</v>
      </c>
      <c r="X2903" s="1">
        <f t="shared" si="1264"/>
        <v>0</v>
      </c>
      <c r="Y2903" s="1">
        <f t="shared" si="1265"/>
        <v>0</v>
      </c>
      <c r="Z2903" s="1">
        <f t="shared" si="1266"/>
        <v>0</v>
      </c>
      <c r="AA2903" s="1">
        <f t="shared" si="1267"/>
        <v>0</v>
      </c>
      <c r="AD2903" s="1">
        <f t="shared" si="1268"/>
        <v>1</v>
      </c>
      <c r="AE2903" s="1">
        <f t="shared" si="1269"/>
        <v>1</v>
      </c>
      <c r="AF2903" s="1">
        <f t="shared" si="1270"/>
        <v>0</v>
      </c>
      <c r="AG2903" s="1">
        <f t="shared" si="1271"/>
        <v>0</v>
      </c>
      <c r="AH2903" s="1">
        <f t="shared" si="1272"/>
        <v>0</v>
      </c>
      <c r="AI2903" s="1">
        <f t="shared" si="1273"/>
        <v>0</v>
      </c>
      <c r="AK2903" s="1" t="str">
        <f t="shared" si="1261"/>
        <v>110000</v>
      </c>
    </row>
    <row r="2904" spans="4:37" x14ac:dyDescent="0.25">
      <c r="D2904" s="27">
        <v>2882</v>
      </c>
      <c r="E2904" s="27">
        <f t="shared" si="1275"/>
        <v>0</v>
      </c>
      <c r="F2904" s="27">
        <f t="shared" si="1276"/>
        <v>0</v>
      </c>
      <c r="G2904" s="27">
        <f t="shared" ref="G2904:G2967" si="1282">IF(SUM(F2904,H2904)=2,1,0)</f>
        <v>0</v>
      </c>
      <c r="H2904" s="2">
        <f>_xlfn.IFNA(IF(MATCH(AK2904,$AK$23:AK2903,0)&gt;0,0,0),1)</f>
        <v>0</v>
      </c>
      <c r="I2904" s="2">
        <f t="shared" si="1274"/>
        <v>3</v>
      </c>
      <c r="J2904" s="31">
        <f t="shared" ref="J2904:J2967" si="1283">IF(J2903&lt;$C$4,J2903+1,1)</f>
        <v>2</v>
      </c>
      <c r="K2904" s="32">
        <f t="shared" si="1277"/>
        <v>0</v>
      </c>
      <c r="L2904" s="31">
        <f t="shared" ref="L2904:L2967" si="1284">IF($C$6&gt;=2,IF(J2904&gt;J2903,L2903,IF(L2903&lt;$C$4,L2903+1,1)),0)</f>
        <v>1</v>
      </c>
      <c r="M2904" s="32">
        <f t="shared" si="1278"/>
        <v>0</v>
      </c>
      <c r="N2904" s="31">
        <f t="shared" ref="N2904:N2967" si="1285">IF($C$6&gt;=3,IF(L2904=L2903,N2903,IF(L2904&lt;L2903,IF(N2903&lt;$C$4,N2903+1,1),N2903)),0)</f>
        <v>0</v>
      </c>
      <c r="O2904" s="32">
        <f t="shared" si="1279"/>
        <v>0</v>
      </c>
      <c r="P2904" s="31">
        <f t="shared" ref="P2904:P2967" si="1286">IF($C$6&gt;=4,IF(N2904=N2903,P2903,IF(N2904&lt;N2903,IF(P2903&lt;$C$4,P2903+1,1),P2903)),0)</f>
        <v>0</v>
      </c>
      <c r="Q2904" s="32">
        <f t="shared" si="1280"/>
        <v>0</v>
      </c>
      <c r="R2904" s="31">
        <f t="shared" ref="R2904:R2967" si="1287">IF($C$6&gt;=5,IF(P2904=P2903,R2903,IF(P2904&lt;P2903,IF(R2903&lt;$C$4,R2903+1,1),R2903)),0)</f>
        <v>0</v>
      </c>
      <c r="S2904" s="32">
        <f t="shared" si="1281"/>
        <v>0</v>
      </c>
      <c r="T2904" s="31">
        <f t="shared" ref="T2904:T2967" si="1288">IF($C$6&gt;=6,IF(R2904=R2903,T2903,IF(R2904&lt;R2903,IF(T2903&lt;$C$4,T2903+1,1),T2903)),0)</f>
        <v>0</v>
      </c>
      <c r="V2904" s="1">
        <f t="shared" si="1262"/>
        <v>2</v>
      </c>
      <c r="W2904" s="1">
        <f t="shared" si="1263"/>
        <v>1</v>
      </c>
      <c r="X2904" s="1">
        <f t="shared" si="1264"/>
        <v>0</v>
      </c>
      <c r="Y2904" s="1">
        <f t="shared" si="1265"/>
        <v>0</v>
      </c>
      <c r="Z2904" s="1">
        <f t="shared" si="1266"/>
        <v>0</v>
      </c>
      <c r="AA2904" s="1">
        <f t="shared" si="1267"/>
        <v>0</v>
      </c>
      <c r="AD2904" s="1">
        <f t="shared" si="1268"/>
        <v>2</v>
      </c>
      <c r="AE2904" s="1">
        <f t="shared" si="1269"/>
        <v>1</v>
      </c>
      <c r="AF2904" s="1">
        <f t="shared" si="1270"/>
        <v>0</v>
      </c>
      <c r="AG2904" s="1">
        <f t="shared" si="1271"/>
        <v>0</v>
      </c>
      <c r="AH2904" s="1">
        <f t="shared" si="1272"/>
        <v>0</v>
      </c>
      <c r="AI2904" s="1">
        <f t="shared" si="1273"/>
        <v>0</v>
      </c>
      <c r="AK2904" s="1" t="str">
        <f t="shared" ref="AK2904:AK2967" si="1289">CONCATENATE(AD2904,AE2904,AF2904,AG2904,AH2904,AI2904)</f>
        <v>210000</v>
      </c>
    </row>
    <row r="2905" spans="4:37" x14ac:dyDescent="0.25">
      <c r="D2905" s="27">
        <v>2883</v>
      </c>
      <c r="E2905" s="27">
        <f t="shared" si="1275"/>
        <v>0</v>
      </c>
      <c r="F2905" s="27">
        <f t="shared" si="1276"/>
        <v>0</v>
      </c>
      <c r="G2905" s="27">
        <f t="shared" si="1282"/>
        <v>0</v>
      </c>
      <c r="H2905" s="2">
        <f>_xlfn.IFNA(IF(MATCH(AK2905,$AK$23:AK2904,0)&gt;0,0,0),1)</f>
        <v>0</v>
      </c>
      <c r="I2905" s="2">
        <f t="shared" si="1274"/>
        <v>4</v>
      </c>
      <c r="J2905" s="31">
        <f t="shared" si="1283"/>
        <v>3</v>
      </c>
      <c r="K2905" s="32">
        <f t="shared" si="1277"/>
        <v>0</v>
      </c>
      <c r="L2905" s="31">
        <f t="shared" si="1284"/>
        <v>1</v>
      </c>
      <c r="M2905" s="32">
        <f t="shared" si="1278"/>
        <v>0</v>
      </c>
      <c r="N2905" s="31">
        <f t="shared" si="1285"/>
        <v>0</v>
      </c>
      <c r="O2905" s="32">
        <f t="shared" si="1279"/>
        <v>0</v>
      </c>
      <c r="P2905" s="31">
        <f t="shared" si="1286"/>
        <v>0</v>
      </c>
      <c r="Q2905" s="32">
        <f t="shared" si="1280"/>
        <v>0</v>
      </c>
      <c r="R2905" s="31">
        <f t="shared" si="1287"/>
        <v>0</v>
      </c>
      <c r="S2905" s="32">
        <f t="shared" si="1281"/>
        <v>0</v>
      </c>
      <c r="T2905" s="31">
        <f t="shared" si="1288"/>
        <v>0</v>
      </c>
      <c r="V2905" s="1">
        <f t="shared" si="1262"/>
        <v>3</v>
      </c>
      <c r="W2905" s="1">
        <f t="shared" si="1263"/>
        <v>1</v>
      </c>
      <c r="X2905" s="1">
        <f t="shared" si="1264"/>
        <v>0</v>
      </c>
      <c r="Y2905" s="1">
        <f t="shared" si="1265"/>
        <v>0</v>
      </c>
      <c r="Z2905" s="1">
        <f t="shared" si="1266"/>
        <v>0</v>
      </c>
      <c r="AA2905" s="1">
        <f t="shared" si="1267"/>
        <v>0</v>
      </c>
      <c r="AD2905" s="1">
        <f t="shared" si="1268"/>
        <v>3</v>
      </c>
      <c r="AE2905" s="1">
        <f t="shared" si="1269"/>
        <v>1</v>
      </c>
      <c r="AF2905" s="1">
        <f t="shared" si="1270"/>
        <v>0</v>
      </c>
      <c r="AG2905" s="1">
        <f t="shared" si="1271"/>
        <v>0</v>
      </c>
      <c r="AH2905" s="1">
        <f t="shared" si="1272"/>
        <v>0</v>
      </c>
      <c r="AI2905" s="1">
        <f t="shared" si="1273"/>
        <v>0</v>
      </c>
      <c r="AK2905" s="1" t="str">
        <f t="shared" si="1289"/>
        <v>310000</v>
      </c>
    </row>
    <row r="2906" spans="4:37" x14ac:dyDescent="0.25">
      <c r="D2906" s="27">
        <v>2884</v>
      </c>
      <c r="E2906" s="27">
        <f t="shared" si="1275"/>
        <v>0</v>
      </c>
      <c r="F2906" s="27">
        <f t="shared" si="1276"/>
        <v>0</v>
      </c>
      <c r="G2906" s="27">
        <f t="shared" si="1282"/>
        <v>0</v>
      </c>
      <c r="H2906" s="2">
        <f>_xlfn.IFNA(IF(MATCH(AK2906,$AK$23:AK2905,0)&gt;0,0,0),1)</f>
        <v>0</v>
      </c>
      <c r="I2906" s="2">
        <f t="shared" si="1274"/>
        <v>5</v>
      </c>
      <c r="J2906" s="31">
        <f t="shared" si="1283"/>
        <v>4</v>
      </c>
      <c r="K2906" s="32">
        <f t="shared" si="1277"/>
        <v>0</v>
      </c>
      <c r="L2906" s="31">
        <f t="shared" si="1284"/>
        <v>1</v>
      </c>
      <c r="M2906" s="32">
        <f t="shared" si="1278"/>
        <v>0</v>
      </c>
      <c r="N2906" s="31">
        <f t="shared" si="1285"/>
        <v>0</v>
      </c>
      <c r="O2906" s="32">
        <f t="shared" si="1279"/>
        <v>0</v>
      </c>
      <c r="P2906" s="31">
        <f t="shared" si="1286"/>
        <v>0</v>
      </c>
      <c r="Q2906" s="32">
        <f t="shared" si="1280"/>
        <v>0</v>
      </c>
      <c r="R2906" s="31">
        <f t="shared" si="1287"/>
        <v>0</v>
      </c>
      <c r="S2906" s="32">
        <f t="shared" si="1281"/>
        <v>0</v>
      </c>
      <c r="T2906" s="31">
        <f t="shared" si="1288"/>
        <v>0</v>
      </c>
      <c r="V2906" s="1">
        <f t="shared" si="1262"/>
        <v>4</v>
      </c>
      <c r="W2906" s="1">
        <f t="shared" si="1263"/>
        <v>1</v>
      </c>
      <c r="X2906" s="1">
        <f t="shared" si="1264"/>
        <v>0</v>
      </c>
      <c r="Y2906" s="1">
        <f t="shared" si="1265"/>
        <v>0</v>
      </c>
      <c r="Z2906" s="1">
        <f t="shared" si="1266"/>
        <v>0</v>
      </c>
      <c r="AA2906" s="1">
        <f t="shared" si="1267"/>
        <v>0</v>
      </c>
      <c r="AD2906" s="1">
        <f t="shared" si="1268"/>
        <v>4</v>
      </c>
      <c r="AE2906" s="1">
        <f t="shared" si="1269"/>
        <v>1</v>
      </c>
      <c r="AF2906" s="1">
        <f t="shared" si="1270"/>
        <v>0</v>
      </c>
      <c r="AG2906" s="1">
        <f t="shared" si="1271"/>
        <v>0</v>
      </c>
      <c r="AH2906" s="1">
        <f t="shared" si="1272"/>
        <v>0</v>
      </c>
      <c r="AI2906" s="1">
        <f t="shared" si="1273"/>
        <v>0</v>
      </c>
      <c r="AK2906" s="1" t="str">
        <f t="shared" si="1289"/>
        <v>410000</v>
      </c>
    </row>
    <row r="2907" spans="4:37" x14ac:dyDescent="0.25">
      <c r="D2907" s="27">
        <v>2885</v>
      </c>
      <c r="E2907" s="27">
        <f t="shared" si="1275"/>
        <v>0</v>
      </c>
      <c r="F2907" s="27">
        <f t="shared" si="1276"/>
        <v>0</v>
      </c>
      <c r="G2907" s="27">
        <f t="shared" si="1282"/>
        <v>0</v>
      </c>
      <c r="H2907" s="2">
        <f>_xlfn.IFNA(IF(MATCH(AK2907,$AK$23:AK2906,0)&gt;0,0,0),1)</f>
        <v>0</v>
      </c>
      <c r="I2907" s="2">
        <f t="shared" si="1274"/>
        <v>3</v>
      </c>
      <c r="J2907" s="31">
        <f t="shared" si="1283"/>
        <v>1</v>
      </c>
      <c r="K2907" s="32">
        <f t="shared" si="1277"/>
        <v>0</v>
      </c>
      <c r="L2907" s="31">
        <f t="shared" si="1284"/>
        <v>2</v>
      </c>
      <c r="M2907" s="32">
        <f t="shared" si="1278"/>
        <v>0</v>
      </c>
      <c r="N2907" s="31">
        <f t="shared" si="1285"/>
        <v>0</v>
      </c>
      <c r="O2907" s="32">
        <f t="shared" si="1279"/>
        <v>0</v>
      </c>
      <c r="P2907" s="31">
        <f t="shared" si="1286"/>
        <v>0</v>
      </c>
      <c r="Q2907" s="32">
        <f t="shared" si="1280"/>
        <v>0</v>
      </c>
      <c r="R2907" s="31">
        <f t="shared" si="1287"/>
        <v>0</v>
      </c>
      <c r="S2907" s="32">
        <f t="shared" si="1281"/>
        <v>0</v>
      </c>
      <c r="T2907" s="31">
        <f t="shared" si="1288"/>
        <v>0</v>
      </c>
      <c r="V2907" s="1">
        <f t="shared" si="1262"/>
        <v>1</v>
      </c>
      <c r="W2907" s="1">
        <f t="shared" si="1263"/>
        <v>2</v>
      </c>
      <c r="X2907" s="1">
        <f t="shared" si="1264"/>
        <v>0</v>
      </c>
      <c r="Y2907" s="1">
        <f t="shared" si="1265"/>
        <v>0</v>
      </c>
      <c r="Z2907" s="1">
        <f t="shared" si="1266"/>
        <v>0</v>
      </c>
      <c r="AA2907" s="1">
        <f t="shared" si="1267"/>
        <v>0</v>
      </c>
      <c r="AD2907" s="1">
        <f t="shared" si="1268"/>
        <v>2</v>
      </c>
      <c r="AE2907" s="1">
        <f t="shared" si="1269"/>
        <v>1</v>
      </c>
      <c r="AF2907" s="1">
        <f t="shared" si="1270"/>
        <v>0</v>
      </c>
      <c r="AG2907" s="1">
        <f t="shared" si="1271"/>
        <v>0</v>
      </c>
      <c r="AH2907" s="1">
        <f t="shared" si="1272"/>
        <v>0</v>
      </c>
      <c r="AI2907" s="1">
        <f t="shared" si="1273"/>
        <v>0</v>
      </c>
      <c r="AK2907" s="1" t="str">
        <f t="shared" si="1289"/>
        <v>210000</v>
      </c>
    </row>
    <row r="2908" spans="4:37" x14ac:dyDescent="0.25">
      <c r="D2908" s="27">
        <v>2886</v>
      </c>
      <c r="E2908" s="27">
        <f t="shared" si="1275"/>
        <v>0</v>
      </c>
      <c r="F2908" s="27">
        <f t="shared" si="1276"/>
        <v>0</v>
      </c>
      <c r="G2908" s="27">
        <f t="shared" si="1282"/>
        <v>0</v>
      </c>
      <c r="H2908" s="2">
        <f>_xlfn.IFNA(IF(MATCH(AK2908,$AK$23:AK2907,0)&gt;0,0,0),1)</f>
        <v>0</v>
      </c>
      <c r="I2908" s="2">
        <f t="shared" si="1274"/>
        <v>4</v>
      </c>
      <c r="J2908" s="31">
        <f t="shared" si="1283"/>
        <v>2</v>
      </c>
      <c r="K2908" s="32">
        <f t="shared" si="1277"/>
        <v>1</v>
      </c>
      <c r="L2908" s="31">
        <f t="shared" si="1284"/>
        <v>2</v>
      </c>
      <c r="M2908" s="32">
        <f t="shared" si="1278"/>
        <v>0</v>
      </c>
      <c r="N2908" s="31">
        <f t="shared" si="1285"/>
        <v>0</v>
      </c>
      <c r="O2908" s="32">
        <f t="shared" si="1279"/>
        <v>0</v>
      </c>
      <c r="P2908" s="31">
        <f t="shared" si="1286"/>
        <v>0</v>
      </c>
      <c r="Q2908" s="32">
        <f t="shared" si="1280"/>
        <v>0</v>
      </c>
      <c r="R2908" s="31">
        <f t="shared" si="1287"/>
        <v>0</v>
      </c>
      <c r="S2908" s="32">
        <f t="shared" si="1281"/>
        <v>0</v>
      </c>
      <c r="T2908" s="31">
        <f t="shared" si="1288"/>
        <v>0</v>
      </c>
      <c r="V2908" s="1">
        <f t="shared" si="1262"/>
        <v>2</v>
      </c>
      <c r="W2908" s="1">
        <f t="shared" si="1263"/>
        <v>2</v>
      </c>
      <c r="X2908" s="1">
        <f t="shared" si="1264"/>
        <v>0</v>
      </c>
      <c r="Y2908" s="1">
        <f t="shared" si="1265"/>
        <v>0</v>
      </c>
      <c r="Z2908" s="1">
        <f t="shared" si="1266"/>
        <v>0</v>
      </c>
      <c r="AA2908" s="1">
        <f t="shared" si="1267"/>
        <v>0</v>
      </c>
      <c r="AD2908" s="1">
        <f t="shared" si="1268"/>
        <v>2</v>
      </c>
      <c r="AE2908" s="1">
        <f t="shared" si="1269"/>
        <v>2</v>
      </c>
      <c r="AF2908" s="1">
        <f t="shared" si="1270"/>
        <v>0</v>
      </c>
      <c r="AG2908" s="1">
        <f t="shared" si="1271"/>
        <v>0</v>
      </c>
      <c r="AH2908" s="1">
        <f t="shared" si="1272"/>
        <v>0</v>
      </c>
      <c r="AI2908" s="1">
        <f t="shared" si="1273"/>
        <v>0</v>
      </c>
      <c r="AK2908" s="1" t="str">
        <f t="shared" si="1289"/>
        <v>220000</v>
      </c>
    </row>
    <row r="2909" spans="4:37" x14ac:dyDescent="0.25">
      <c r="D2909" s="27">
        <v>2887</v>
      </c>
      <c r="E2909" s="27">
        <f t="shared" si="1275"/>
        <v>0</v>
      </c>
      <c r="F2909" s="27">
        <f t="shared" si="1276"/>
        <v>0</v>
      </c>
      <c r="G2909" s="27">
        <f t="shared" si="1282"/>
        <v>0</v>
      </c>
      <c r="H2909" s="2">
        <f>_xlfn.IFNA(IF(MATCH(AK2909,$AK$23:AK2908,0)&gt;0,0,0),1)</f>
        <v>0</v>
      </c>
      <c r="I2909" s="2">
        <f t="shared" si="1274"/>
        <v>5</v>
      </c>
      <c r="J2909" s="31">
        <f t="shared" si="1283"/>
        <v>3</v>
      </c>
      <c r="K2909" s="32">
        <f t="shared" si="1277"/>
        <v>0</v>
      </c>
      <c r="L2909" s="31">
        <f t="shared" si="1284"/>
        <v>2</v>
      </c>
      <c r="M2909" s="32">
        <f t="shared" si="1278"/>
        <v>0</v>
      </c>
      <c r="N2909" s="31">
        <f t="shared" si="1285"/>
        <v>0</v>
      </c>
      <c r="O2909" s="32">
        <f t="shared" si="1279"/>
        <v>0</v>
      </c>
      <c r="P2909" s="31">
        <f t="shared" si="1286"/>
        <v>0</v>
      </c>
      <c r="Q2909" s="32">
        <f t="shared" si="1280"/>
        <v>0</v>
      </c>
      <c r="R2909" s="31">
        <f t="shared" si="1287"/>
        <v>0</v>
      </c>
      <c r="S2909" s="32">
        <f t="shared" si="1281"/>
        <v>0</v>
      </c>
      <c r="T2909" s="31">
        <f t="shared" si="1288"/>
        <v>0</v>
      </c>
      <c r="V2909" s="1">
        <f t="shared" si="1262"/>
        <v>3</v>
      </c>
      <c r="W2909" s="1">
        <f t="shared" si="1263"/>
        <v>2</v>
      </c>
      <c r="X2909" s="1">
        <f t="shared" si="1264"/>
        <v>0</v>
      </c>
      <c r="Y2909" s="1">
        <f t="shared" si="1265"/>
        <v>0</v>
      </c>
      <c r="Z2909" s="1">
        <f t="shared" si="1266"/>
        <v>0</v>
      </c>
      <c r="AA2909" s="1">
        <f t="shared" si="1267"/>
        <v>0</v>
      </c>
      <c r="AD2909" s="1">
        <f t="shared" si="1268"/>
        <v>3</v>
      </c>
      <c r="AE2909" s="1">
        <f t="shared" si="1269"/>
        <v>2</v>
      </c>
      <c r="AF2909" s="1">
        <f t="shared" si="1270"/>
        <v>0</v>
      </c>
      <c r="AG2909" s="1">
        <f t="shared" si="1271"/>
        <v>0</v>
      </c>
      <c r="AH2909" s="1">
        <f t="shared" si="1272"/>
        <v>0</v>
      </c>
      <c r="AI2909" s="1">
        <f t="shared" si="1273"/>
        <v>0</v>
      </c>
      <c r="AK2909" s="1" t="str">
        <f t="shared" si="1289"/>
        <v>320000</v>
      </c>
    </row>
    <row r="2910" spans="4:37" x14ac:dyDescent="0.25">
      <c r="D2910" s="27">
        <v>2888</v>
      </c>
      <c r="E2910" s="27">
        <f t="shared" si="1275"/>
        <v>0</v>
      </c>
      <c r="F2910" s="27">
        <f t="shared" si="1276"/>
        <v>0</v>
      </c>
      <c r="G2910" s="27">
        <f t="shared" si="1282"/>
        <v>0</v>
      </c>
      <c r="H2910" s="2">
        <f>_xlfn.IFNA(IF(MATCH(AK2910,$AK$23:AK2909,0)&gt;0,0,0),1)</f>
        <v>0</v>
      </c>
      <c r="I2910" s="2">
        <f t="shared" si="1274"/>
        <v>6</v>
      </c>
      <c r="J2910" s="31">
        <f t="shared" si="1283"/>
        <v>4</v>
      </c>
      <c r="K2910" s="32">
        <f t="shared" si="1277"/>
        <v>0</v>
      </c>
      <c r="L2910" s="31">
        <f t="shared" si="1284"/>
        <v>2</v>
      </c>
      <c r="M2910" s="32">
        <f t="shared" si="1278"/>
        <v>0</v>
      </c>
      <c r="N2910" s="31">
        <f t="shared" si="1285"/>
        <v>0</v>
      </c>
      <c r="O2910" s="32">
        <f t="shared" si="1279"/>
        <v>0</v>
      </c>
      <c r="P2910" s="31">
        <f t="shared" si="1286"/>
        <v>0</v>
      </c>
      <c r="Q2910" s="32">
        <f t="shared" si="1280"/>
        <v>0</v>
      </c>
      <c r="R2910" s="31">
        <f t="shared" si="1287"/>
        <v>0</v>
      </c>
      <c r="S2910" s="32">
        <f t="shared" si="1281"/>
        <v>0</v>
      </c>
      <c r="T2910" s="31">
        <f t="shared" si="1288"/>
        <v>0</v>
      </c>
      <c r="V2910" s="1">
        <f t="shared" si="1262"/>
        <v>4</v>
      </c>
      <c r="W2910" s="1">
        <f t="shared" si="1263"/>
        <v>2</v>
      </c>
      <c r="X2910" s="1">
        <f t="shared" si="1264"/>
        <v>0</v>
      </c>
      <c r="Y2910" s="1">
        <f t="shared" si="1265"/>
        <v>0</v>
      </c>
      <c r="Z2910" s="1">
        <f t="shared" si="1266"/>
        <v>0</v>
      </c>
      <c r="AA2910" s="1">
        <f t="shared" si="1267"/>
        <v>0</v>
      </c>
      <c r="AD2910" s="1">
        <f t="shared" si="1268"/>
        <v>4</v>
      </c>
      <c r="AE2910" s="1">
        <f t="shared" si="1269"/>
        <v>2</v>
      </c>
      <c r="AF2910" s="1">
        <f t="shared" si="1270"/>
        <v>0</v>
      </c>
      <c r="AG2910" s="1">
        <f t="shared" si="1271"/>
        <v>0</v>
      </c>
      <c r="AH2910" s="1">
        <f t="shared" si="1272"/>
        <v>0</v>
      </c>
      <c r="AI2910" s="1">
        <f t="shared" si="1273"/>
        <v>0</v>
      </c>
      <c r="AK2910" s="1" t="str">
        <f t="shared" si="1289"/>
        <v>420000</v>
      </c>
    </row>
    <row r="2911" spans="4:37" x14ac:dyDescent="0.25">
      <c r="D2911" s="27">
        <v>2889</v>
      </c>
      <c r="E2911" s="27">
        <f t="shared" si="1275"/>
        <v>0</v>
      </c>
      <c r="F2911" s="27">
        <f t="shared" si="1276"/>
        <v>0</v>
      </c>
      <c r="G2911" s="27">
        <f t="shared" si="1282"/>
        <v>0</v>
      </c>
      <c r="H2911" s="2">
        <f>_xlfn.IFNA(IF(MATCH(AK2911,$AK$23:AK2910,0)&gt;0,0,0),1)</f>
        <v>0</v>
      </c>
      <c r="I2911" s="2">
        <f t="shared" si="1274"/>
        <v>4</v>
      </c>
      <c r="J2911" s="31">
        <f t="shared" si="1283"/>
        <v>1</v>
      </c>
      <c r="K2911" s="32">
        <f t="shared" si="1277"/>
        <v>0</v>
      </c>
      <c r="L2911" s="31">
        <f t="shared" si="1284"/>
        <v>3</v>
      </c>
      <c r="M2911" s="32">
        <f t="shared" si="1278"/>
        <v>0</v>
      </c>
      <c r="N2911" s="31">
        <f t="shared" si="1285"/>
        <v>0</v>
      </c>
      <c r="O2911" s="32">
        <f t="shared" si="1279"/>
        <v>0</v>
      </c>
      <c r="P2911" s="31">
        <f t="shared" si="1286"/>
        <v>0</v>
      </c>
      <c r="Q2911" s="32">
        <f t="shared" si="1280"/>
        <v>0</v>
      </c>
      <c r="R2911" s="31">
        <f t="shared" si="1287"/>
        <v>0</v>
      </c>
      <c r="S2911" s="32">
        <f t="shared" si="1281"/>
        <v>0</v>
      </c>
      <c r="T2911" s="31">
        <f t="shared" si="1288"/>
        <v>0</v>
      </c>
      <c r="V2911" s="1">
        <f t="shared" si="1262"/>
        <v>1</v>
      </c>
      <c r="W2911" s="1">
        <f t="shared" si="1263"/>
        <v>3</v>
      </c>
      <c r="X2911" s="1">
        <f t="shared" si="1264"/>
        <v>0</v>
      </c>
      <c r="Y2911" s="1">
        <f t="shared" si="1265"/>
        <v>0</v>
      </c>
      <c r="Z2911" s="1">
        <f t="shared" si="1266"/>
        <v>0</v>
      </c>
      <c r="AA2911" s="1">
        <f t="shared" si="1267"/>
        <v>0</v>
      </c>
      <c r="AD2911" s="1">
        <f t="shared" si="1268"/>
        <v>3</v>
      </c>
      <c r="AE2911" s="1">
        <f t="shared" si="1269"/>
        <v>1</v>
      </c>
      <c r="AF2911" s="1">
        <f t="shared" si="1270"/>
        <v>0</v>
      </c>
      <c r="AG2911" s="1">
        <f t="shared" si="1271"/>
        <v>0</v>
      </c>
      <c r="AH2911" s="1">
        <f t="shared" si="1272"/>
        <v>0</v>
      </c>
      <c r="AI2911" s="1">
        <f t="shared" si="1273"/>
        <v>0</v>
      </c>
      <c r="AK2911" s="1" t="str">
        <f t="shared" si="1289"/>
        <v>310000</v>
      </c>
    </row>
    <row r="2912" spans="4:37" x14ac:dyDescent="0.25">
      <c r="D2912" s="27">
        <v>2890</v>
      </c>
      <c r="E2912" s="27">
        <f t="shared" si="1275"/>
        <v>0</v>
      </c>
      <c r="F2912" s="27">
        <f t="shared" si="1276"/>
        <v>0</v>
      </c>
      <c r="G2912" s="27">
        <f t="shared" si="1282"/>
        <v>0</v>
      </c>
      <c r="H2912" s="2">
        <f>_xlfn.IFNA(IF(MATCH(AK2912,$AK$23:AK2911,0)&gt;0,0,0),1)</f>
        <v>0</v>
      </c>
      <c r="I2912" s="2">
        <f t="shared" si="1274"/>
        <v>5</v>
      </c>
      <c r="J2912" s="31">
        <f t="shared" si="1283"/>
        <v>2</v>
      </c>
      <c r="K2912" s="32">
        <f t="shared" si="1277"/>
        <v>0</v>
      </c>
      <c r="L2912" s="31">
        <f t="shared" si="1284"/>
        <v>3</v>
      </c>
      <c r="M2912" s="32">
        <f t="shared" si="1278"/>
        <v>0</v>
      </c>
      <c r="N2912" s="31">
        <f t="shared" si="1285"/>
        <v>0</v>
      </c>
      <c r="O2912" s="32">
        <f t="shared" si="1279"/>
        <v>0</v>
      </c>
      <c r="P2912" s="31">
        <f t="shared" si="1286"/>
        <v>0</v>
      </c>
      <c r="Q2912" s="32">
        <f t="shared" si="1280"/>
        <v>0</v>
      </c>
      <c r="R2912" s="31">
        <f t="shared" si="1287"/>
        <v>0</v>
      </c>
      <c r="S2912" s="32">
        <f t="shared" si="1281"/>
        <v>0</v>
      </c>
      <c r="T2912" s="31">
        <f t="shared" si="1288"/>
        <v>0</v>
      </c>
      <c r="V2912" s="1">
        <f t="shared" si="1262"/>
        <v>2</v>
      </c>
      <c r="W2912" s="1">
        <f t="shared" si="1263"/>
        <v>3</v>
      </c>
      <c r="X2912" s="1">
        <f t="shared" si="1264"/>
        <v>0</v>
      </c>
      <c r="Y2912" s="1">
        <f t="shared" si="1265"/>
        <v>0</v>
      </c>
      <c r="Z2912" s="1">
        <f t="shared" si="1266"/>
        <v>0</v>
      </c>
      <c r="AA2912" s="1">
        <f t="shared" si="1267"/>
        <v>0</v>
      </c>
      <c r="AD2912" s="1">
        <f t="shared" si="1268"/>
        <v>3</v>
      </c>
      <c r="AE2912" s="1">
        <f t="shared" si="1269"/>
        <v>2</v>
      </c>
      <c r="AF2912" s="1">
        <f t="shared" si="1270"/>
        <v>0</v>
      </c>
      <c r="AG2912" s="1">
        <f t="shared" si="1271"/>
        <v>0</v>
      </c>
      <c r="AH2912" s="1">
        <f t="shared" si="1272"/>
        <v>0</v>
      </c>
      <c r="AI2912" s="1">
        <f t="shared" si="1273"/>
        <v>0</v>
      </c>
      <c r="AK2912" s="1" t="str">
        <f t="shared" si="1289"/>
        <v>320000</v>
      </c>
    </row>
    <row r="2913" spans="4:37" x14ac:dyDescent="0.25">
      <c r="D2913" s="27">
        <v>2891</v>
      </c>
      <c r="E2913" s="27">
        <f t="shared" si="1275"/>
        <v>0</v>
      </c>
      <c r="F2913" s="27">
        <f t="shared" si="1276"/>
        <v>0</v>
      </c>
      <c r="G2913" s="27">
        <f t="shared" si="1282"/>
        <v>0</v>
      </c>
      <c r="H2913" s="2">
        <f>_xlfn.IFNA(IF(MATCH(AK2913,$AK$23:AK2912,0)&gt;0,0,0),1)</f>
        <v>0</v>
      </c>
      <c r="I2913" s="2">
        <f t="shared" si="1274"/>
        <v>6</v>
      </c>
      <c r="J2913" s="31">
        <f t="shared" si="1283"/>
        <v>3</v>
      </c>
      <c r="K2913" s="32">
        <f t="shared" si="1277"/>
        <v>1</v>
      </c>
      <c r="L2913" s="31">
        <f t="shared" si="1284"/>
        <v>3</v>
      </c>
      <c r="M2913" s="32">
        <f t="shared" si="1278"/>
        <v>0</v>
      </c>
      <c r="N2913" s="31">
        <f t="shared" si="1285"/>
        <v>0</v>
      </c>
      <c r="O2913" s="32">
        <f t="shared" si="1279"/>
        <v>0</v>
      </c>
      <c r="P2913" s="31">
        <f t="shared" si="1286"/>
        <v>0</v>
      </c>
      <c r="Q2913" s="32">
        <f t="shared" si="1280"/>
        <v>0</v>
      </c>
      <c r="R2913" s="31">
        <f t="shared" si="1287"/>
        <v>0</v>
      </c>
      <c r="S2913" s="32">
        <f t="shared" si="1281"/>
        <v>0</v>
      </c>
      <c r="T2913" s="31">
        <f t="shared" si="1288"/>
        <v>0</v>
      </c>
      <c r="V2913" s="1">
        <f t="shared" si="1262"/>
        <v>3</v>
      </c>
      <c r="W2913" s="1">
        <f t="shared" si="1263"/>
        <v>3</v>
      </c>
      <c r="X2913" s="1">
        <f t="shared" si="1264"/>
        <v>0</v>
      </c>
      <c r="Y2913" s="1">
        <f t="shared" si="1265"/>
        <v>0</v>
      </c>
      <c r="Z2913" s="1">
        <f t="shared" si="1266"/>
        <v>0</v>
      </c>
      <c r="AA2913" s="1">
        <f t="shared" si="1267"/>
        <v>0</v>
      </c>
      <c r="AD2913" s="1">
        <f t="shared" si="1268"/>
        <v>3</v>
      </c>
      <c r="AE2913" s="1">
        <f t="shared" si="1269"/>
        <v>3</v>
      </c>
      <c r="AF2913" s="1">
        <f t="shared" si="1270"/>
        <v>0</v>
      </c>
      <c r="AG2913" s="1">
        <f t="shared" si="1271"/>
        <v>0</v>
      </c>
      <c r="AH2913" s="1">
        <f t="shared" si="1272"/>
        <v>0</v>
      </c>
      <c r="AI2913" s="1">
        <f t="shared" si="1273"/>
        <v>0</v>
      </c>
      <c r="AK2913" s="1" t="str">
        <f t="shared" si="1289"/>
        <v>330000</v>
      </c>
    </row>
    <row r="2914" spans="4:37" x14ac:dyDescent="0.25">
      <c r="D2914" s="27">
        <v>2892</v>
      </c>
      <c r="E2914" s="27">
        <f t="shared" si="1275"/>
        <v>0</v>
      </c>
      <c r="F2914" s="27">
        <f t="shared" si="1276"/>
        <v>0</v>
      </c>
      <c r="G2914" s="27">
        <f t="shared" si="1282"/>
        <v>0</v>
      </c>
      <c r="H2914" s="2">
        <f>_xlfn.IFNA(IF(MATCH(AK2914,$AK$23:AK2913,0)&gt;0,0,0),1)</f>
        <v>0</v>
      </c>
      <c r="I2914" s="2">
        <f t="shared" si="1274"/>
        <v>7</v>
      </c>
      <c r="J2914" s="31">
        <f t="shared" si="1283"/>
        <v>4</v>
      </c>
      <c r="K2914" s="32">
        <f t="shared" si="1277"/>
        <v>0</v>
      </c>
      <c r="L2914" s="31">
        <f t="shared" si="1284"/>
        <v>3</v>
      </c>
      <c r="M2914" s="32">
        <f t="shared" si="1278"/>
        <v>0</v>
      </c>
      <c r="N2914" s="31">
        <f t="shared" si="1285"/>
        <v>0</v>
      </c>
      <c r="O2914" s="32">
        <f t="shared" si="1279"/>
        <v>0</v>
      </c>
      <c r="P2914" s="31">
        <f t="shared" si="1286"/>
        <v>0</v>
      </c>
      <c r="Q2914" s="32">
        <f t="shared" si="1280"/>
        <v>0</v>
      </c>
      <c r="R2914" s="31">
        <f t="shared" si="1287"/>
        <v>0</v>
      </c>
      <c r="S2914" s="32">
        <f t="shared" si="1281"/>
        <v>0</v>
      </c>
      <c r="T2914" s="31">
        <f t="shared" si="1288"/>
        <v>0</v>
      </c>
      <c r="V2914" s="1">
        <f t="shared" si="1262"/>
        <v>4</v>
      </c>
      <c r="W2914" s="1">
        <f t="shared" si="1263"/>
        <v>3</v>
      </c>
      <c r="X2914" s="1">
        <f t="shared" si="1264"/>
        <v>0</v>
      </c>
      <c r="Y2914" s="1">
        <f t="shared" si="1265"/>
        <v>0</v>
      </c>
      <c r="Z2914" s="1">
        <f t="shared" si="1266"/>
        <v>0</v>
      </c>
      <c r="AA2914" s="1">
        <f t="shared" si="1267"/>
        <v>0</v>
      </c>
      <c r="AD2914" s="1">
        <f t="shared" si="1268"/>
        <v>4</v>
      </c>
      <c r="AE2914" s="1">
        <f t="shared" si="1269"/>
        <v>3</v>
      </c>
      <c r="AF2914" s="1">
        <f t="shared" si="1270"/>
        <v>0</v>
      </c>
      <c r="AG2914" s="1">
        <f t="shared" si="1271"/>
        <v>0</v>
      </c>
      <c r="AH2914" s="1">
        <f t="shared" si="1272"/>
        <v>0</v>
      </c>
      <c r="AI2914" s="1">
        <f t="shared" si="1273"/>
        <v>0</v>
      </c>
      <c r="AK2914" s="1" t="str">
        <f t="shared" si="1289"/>
        <v>430000</v>
      </c>
    </row>
    <row r="2915" spans="4:37" x14ac:dyDescent="0.25">
      <c r="D2915" s="27">
        <v>2893</v>
      </c>
      <c r="E2915" s="27">
        <f t="shared" si="1275"/>
        <v>0</v>
      </c>
      <c r="F2915" s="27">
        <f t="shared" si="1276"/>
        <v>0</v>
      </c>
      <c r="G2915" s="27">
        <f t="shared" si="1282"/>
        <v>0</v>
      </c>
      <c r="H2915" s="2">
        <f>_xlfn.IFNA(IF(MATCH(AK2915,$AK$23:AK2914,0)&gt;0,0,0),1)</f>
        <v>0</v>
      </c>
      <c r="I2915" s="2">
        <f t="shared" si="1274"/>
        <v>5</v>
      </c>
      <c r="J2915" s="31">
        <f t="shared" si="1283"/>
        <v>1</v>
      </c>
      <c r="K2915" s="32">
        <f t="shared" si="1277"/>
        <v>0</v>
      </c>
      <c r="L2915" s="31">
        <f t="shared" si="1284"/>
        <v>4</v>
      </c>
      <c r="M2915" s="32">
        <f t="shared" si="1278"/>
        <v>0</v>
      </c>
      <c r="N2915" s="31">
        <f t="shared" si="1285"/>
        <v>0</v>
      </c>
      <c r="O2915" s="32">
        <f t="shared" si="1279"/>
        <v>0</v>
      </c>
      <c r="P2915" s="31">
        <f t="shared" si="1286"/>
        <v>0</v>
      </c>
      <c r="Q2915" s="32">
        <f t="shared" si="1280"/>
        <v>0</v>
      </c>
      <c r="R2915" s="31">
        <f t="shared" si="1287"/>
        <v>0</v>
      </c>
      <c r="S2915" s="32">
        <f t="shared" si="1281"/>
        <v>0</v>
      </c>
      <c r="T2915" s="31">
        <f t="shared" si="1288"/>
        <v>0</v>
      </c>
      <c r="V2915" s="1">
        <f t="shared" ref="V2915:V2978" si="1290">J2915</f>
        <v>1</v>
      </c>
      <c r="W2915" s="1">
        <f t="shared" ref="W2915:W2978" si="1291">L2915</f>
        <v>4</v>
      </c>
      <c r="X2915" s="1">
        <f t="shared" ref="X2915:X2978" si="1292">N2915</f>
        <v>0</v>
      </c>
      <c r="Y2915" s="1">
        <f t="shared" ref="Y2915:Y2978" si="1293">P2915</f>
        <v>0</v>
      </c>
      <c r="Z2915" s="1">
        <f t="shared" ref="Z2915:Z2978" si="1294">R2915</f>
        <v>0</v>
      </c>
      <c r="AA2915" s="1">
        <f t="shared" ref="AA2915:AA2978" si="1295">T2915</f>
        <v>0</v>
      </c>
      <c r="AD2915" s="1">
        <f t="shared" ref="AD2915:AD2978" si="1296">LARGE(V2915:AA2915,1)</f>
        <v>4</v>
      </c>
      <c r="AE2915" s="1">
        <f t="shared" ref="AE2915:AE2978" si="1297">LARGE(V2915:AA2915,2)</f>
        <v>1</v>
      </c>
      <c r="AF2915" s="1">
        <f t="shared" ref="AF2915:AF2978" si="1298">LARGE(V2915:AA2915,3)</f>
        <v>0</v>
      </c>
      <c r="AG2915" s="1">
        <f t="shared" ref="AG2915:AG2978" si="1299">LARGE(V2915:AA2915,4)</f>
        <v>0</v>
      </c>
      <c r="AH2915" s="1">
        <f t="shared" ref="AH2915:AH2978" si="1300">LARGE(V2915:AA2915,5)</f>
        <v>0</v>
      </c>
      <c r="AI2915" s="1">
        <f t="shared" ref="AI2915:AI2978" si="1301">LARGE(V2915:AA2915,6)</f>
        <v>0</v>
      </c>
      <c r="AK2915" s="1" t="str">
        <f t="shared" si="1289"/>
        <v>410000</v>
      </c>
    </row>
    <row r="2916" spans="4:37" x14ac:dyDescent="0.25">
      <c r="D2916" s="27">
        <v>2894</v>
      </c>
      <c r="E2916" s="27">
        <f t="shared" si="1275"/>
        <v>0</v>
      </c>
      <c r="F2916" s="27">
        <f t="shared" si="1276"/>
        <v>0</v>
      </c>
      <c r="G2916" s="27">
        <f t="shared" si="1282"/>
        <v>0</v>
      </c>
      <c r="H2916" s="2">
        <f>_xlfn.IFNA(IF(MATCH(AK2916,$AK$23:AK2915,0)&gt;0,0,0),1)</f>
        <v>0</v>
      </c>
      <c r="I2916" s="2">
        <f t="shared" si="1274"/>
        <v>6</v>
      </c>
      <c r="J2916" s="31">
        <f t="shared" si="1283"/>
        <v>2</v>
      </c>
      <c r="K2916" s="32">
        <f t="shared" si="1277"/>
        <v>0</v>
      </c>
      <c r="L2916" s="31">
        <f t="shared" si="1284"/>
        <v>4</v>
      </c>
      <c r="M2916" s="32">
        <f t="shared" si="1278"/>
        <v>0</v>
      </c>
      <c r="N2916" s="31">
        <f t="shared" si="1285"/>
        <v>0</v>
      </c>
      <c r="O2916" s="32">
        <f t="shared" si="1279"/>
        <v>0</v>
      </c>
      <c r="P2916" s="31">
        <f t="shared" si="1286"/>
        <v>0</v>
      </c>
      <c r="Q2916" s="32">
        <f t="shared" si="1280"/>
        <v>0</v>
      </c>
      <c r="R2916" s="31">
        <f t="shared" si="1287"/>
        <v>0</v>
      </c>
      <c r="S2916" s="32">
        <f t="shared" si="1281"/>
        <v>0</v>
      </c>
      <c r="T2916" s="31">
        <f t="shared" si="1288"/>
        <v>0</v>
      </c>
      <c r="V2916" s="1">
        <f t="shared" si="1290"/>
        <v>2</v>
      </c>
      <c r="W2916" s="1">
        <f t="shared" si="1291"/>
        <v>4</v>
      </c>
      <c r="X2916" s="1">
        <f t="shared" si="1292"/>
        <v>0</v>
      </c>
      <c r="Y2916" s="1">
        <f t="shared" si="1293"/>
        <v>0</v>
      </c>
      <c r="Z2916" s="1">
        <f t="shared" si="1294"/>
        <v>0</v>
      </c>
      <c r="AA2916" s="1">
        <f t="shared" si="1295"/>
        <v>0</v>
      </c>
      <c r="AD2916" s="1">
        <f t="shared" si="1296"/>
        <v>4</v>
      </c>
      <c r="AE2916" s="1">
        <f t="shared" si="1297"/>
        <v>2</v>
      </c>
      <c r="AF2916" s="1">
        <f t="shared" si="1298"/>
        <v>0</v>
      </c>
      <c r="AG2916" s="1">
        <f t="shared" si="1299"/>
        <v>0</v>
      </c>
      <c r="AH2916" s="1">
        <f t="shared" si="1300"/>
        <v>0</v>
      </c>
      <c r="AI2916" s="1">
        <f t="shared" si="1301"/>
        <v>0</v>
      </c>
      <c r="AK2916" s="1" t="str">
        <f t="shared" si="1289"/>
        <v>420000</v>
      </c>
    </row>
    <row r="2917" spans="4:37" x14ac:dyDescent="0.25">
      <c r="D2917" s="27">
        <v>2895</v>
      </c>
      <c r="E2917" s="27">
        <f t="shared" si="1275"/>
        <v>0</v>
      </c>
      <c r="F2917" s="27">
        <f t="shared" si="1276"/>
        <v>0</v>
      </c>
      <c r="G2917" s="27">
        <f t="shared" si="1282"/>
        <v>0</v>
      </c>
      <c r="H2917" s="2">
        <f>_xlfn.IFNA(IF(MATCH(AK2917,$AK$23:AK2916,0)&gt;0,0,0),1)</f>
        <v>0</v>
      </c>
      <c r="I2917" s="2">
        <f t="shared" si="1274"/>
        <v>7</v>
      </c>
      <c r="J2917" s="31">
        <f t="shared" si="1283"/>
        <v>3</v>
      </c>
      <c r="K2917" s="32">
        <f t="shared" si="1277"/>
        <v>0</v>
      </c>
      <c r="L2917" s="31">
        <f t="shared" si="1284"/>
        <v>4</v>
      </c>
      <c r="M2917" s="32">
        <f t="shared" si="1278"/>
        <v>0</v>
      </c>
      <c r="N2917" s="31">
        <f t="shared" si="1285"/>
        <v>0</v>
      </c>
      <c r="O2917" s="32">
        <f t="shared" si="1279"/>
        <v>0</v>
      </c>
      <c r="P2917" s="31">
        <f t="shared" si="1286"/>
        <v>0</v>
      </c>
      <c r="Q2917" s="32">
        <f t="shared" si="1280"/>
        <v>0</v>
      </c>
      <c r="R2917" s="31">
        <f t="shared" si="1287"/>
        <v>0</v>
      </c>
      <c r="S2917" s="32">
        <f t="shared" si="1281"/>
        <v>0</v>
      </c>
      <c r="T2917" s="31">
        <f t="shared" si="1288"/>
        <v>0</v>
      </c>
      <c r="V2917" s="1">
        <f t="shared" si="1290"/>
        <v>3</v>
      </c>
      <c r="W2917" s="1">
        <f t="shared" si="1291"/>
        <v>4</v>
      </c>
      <c r="X2917" s="1">
        <f t="shared" si="1292"/>
        <v>0</v>
      </c>
      <c r="Y2917" s="1">
        <f t="shared" si="1293"/>
        <v>0</v>
      </c>
      <c r="Z2917" s="1">
        <f t="shared" si="1294"/>
        <v>0</v>
      </c>
      <c r="AA2917" s="1">
        <f t="shared" si="1295"/>
        <v>0</v>
      </c>
      <c r="AD2917" s="1">
        <f t="shared" si="1296"/>
        <v>4</v>
      </c>
      <c r="AE2917" s="1">
        <f t="shared" si="1297"/>
        <v>3</v>
      </c>
      <c r="AF2917" s="1">
        <f t="shared" si="1298"/>
        <v>0</v>
      </c>
      <c r="AG2917" s="1">
        <f t="shared" si="1299"/>
        <v>0</v>
      </c>
      <c r="AH2917" s="1">
        <f t="shared" si="1300"/>
        <v>0</v>
      </c>
      <c r="AI2917" s="1">
        <f t="shared" si="1301"/>
        <v>0</v>
      </c>
      <c r="AK2917" s="1" t="str">
        <f t="shared" si="1289"/>
        <v>430000</v>
      </c>
    </row>
    <row r="2918" spans="4:37" x14ac:dyDescent="0.25">
      <c r="D2918" s="27">
        <v>2896</v>
      </c>
      <c r="E2918" s="27">
        <f t="shared" si="1275"/>
        <v>0</v>
      </c>
      <c r="F2918" s="27">
        <f t="shared" si="1276"/>
        <v>0</v>
      </c>
      <c r="G2918" s="27">
        <f t="shared" si="1282"/>
        <v>0</v>
      </c>
      <c r="H2918" s="2">
        <f>_xlfn.IFNA(IF(MATCH(AK2918,$AK$23:AK2917,0)&gt;0,0,0),1)</f>
        <v>0</v>
      </c>
      <c r="I2918" s="2">
        <f t="shared" si="1274"/>
        <v>8</v>
      </c>
      <c r="J2918" s="31">
        <f t="shared" si="1283"/>
        <v>4</v>
      </c>
      <c r="K2918" s="32">
        <f t="shared" si="1277"/>
        <v>1</v>
      </c>
      <c r="L2918" s="31">
        <f t="shared" si="1284"/>
        <v>4</v>
      </c>
      <c r="M2918" s="32">
        <f t="shared" si="1278"/>
        <v>0</v>
      </c>
      <c r="N2918" s="31">
        <f t="shared" si="1285"/>
        <v>0</v>
      </c>
      <c r="O2918" s="32">
        <f t="shared" si="1279"/>
        <v>0</v>
      </c>
      <c r="P2918" s="31">
        <f t="shared" si="1286"/>
        <v>0</v>
      </c>
      <c r="Q2918" s="32">
        <f t="shared" si="1280"/>
        <v>0</v>
      </c>
      <c r="R2918" s="31">
        <f t="shared" si="1287"/>
        <v>0</v>
      </c>
      <c r="S2918" s="32">
        <f t="shared" si="1281"/>
        <v>0</v>
      </c>
      <c r="T2918" s="31">
        <f t="shared" si="1288"/>
        <v>0</v>
      </c>
      <c r="V2918" s="1">
        <f t="shared" si="1290"/>
        <v>4</v>
      </c>
      <c r="W2918" s="1">
        <f t="shared" si="1291"/>
        <v>4</v>
      </c>
      <c r="X2918" s="1">
        <f t="shared" si="1292"/>
        <v>0</v>
      </c>
      <c r="Y2918" s="1">
        <f t="shared" si="1293"/>
        <v>0</v>
      </c>
      <c r="Z2918" s="1">
        <f t="shared" si="1294"/>
        <v>0</v>
      </c>
      <c r="AA2918" s="1">
        <f t="shared" si="1295"/>
        <v>0</v>
      </c>
      <c r="AD2918" s="1">
        <f t="shared" si="1296"/>
        <v>4</v>
      </c>
      <c r="AE2918" s="1">
        <f t="shared" si="1297"/>
        <v>4</v>
      </c>
      <c r="AF2918" s="1">
        <f t="shared" si="1298"/>
        <v>0</v>
      </c>
      <c r="AG2918" s="1">
        <f t="shared" si="1299"/>
        <v>0</v>
      </c>
      <c r="AH2918" s="1">
        <f t="shared" si="1300"/>
        <v>0</v>
      </c>
      <c r="AI2918" s="1">
        <f t="shared" si="1301"/>
        <v>0</v>
      </c>
      <c r="AK2918" s="1" t="str">
        <f t="shared" si="1289"/>
        <v>440000</v>
      </c>
    </row>
    <row r="2919" spans="4:37" x14ac:dyDescent="0.25">
      <c r="D2919" s="27">
        <v>2897</v>
      </c>
      <c r="E2919" s="27">
        <f t="shared" si="1275"/>
        <v>0</v>
      </c>
      <c r="F2919" s="27">
        <f t="shared" si="1276"/>
        <v>0</v>
      </c>
      <c r="G2919" s="27">
        <f t="shared" si="1282"/>
        <v>0</v>
      </c>
      <c r="H2919" s="2">
        <f>_xlfn.IFNA(IF(MATCH(AK2919,$AK$23:AK2918,0)&gt;0,0,0),1)</f>
        <v>0</v>
      </c>
      <c r="I2919" s="2">
        <f t="shared" si="1274"/>
        <v>2</v>
      </c>
      <c r="J2919" s="31">
        <f t="shared" si="1283"/>
        <v>1</v>
      </c>
      <c r="K2919" s="32">
        <f t="shared" si="1277"/>
        <v>1</v>
      </c>
      <c r="L2919" s="31">
        <f t="shared" si="1284"/>
        <v>1</v>
      </c>
      <c r="M2919" s="32">
        <f t="shared" si="1278"/>
        <v>0</v>
      </c>
      <c r="N2919" s="31">
        <f t="shared" si="1285"/>
        <v>0</v>
      </c>
      <c r="O2919" s="32">
        <f t="shared" si="1279"/>
        <v>0</v>
      </c>
      <c r="P2919" s="31">
        <f t="shared" si="1286"/>
        <v>0</v>
      </c>
      <c r="Q2919" s="32">
        <f t="shared" si="1280"/>
        <v>0</v>
      </c>
      <c r="R2919" s="31">
        <f t="shared" si="1287"/>
        <v>0</v>
      </c>
      <c r="S2919" s="32">
        <f t="shared" si="1281"/>
        <v>0</v>
      </c>
      <c r="T2919" s="31">
        <f t="shared" si="1288"/>
        <v>0</v>
      </c>
      <c r="V2919" s="1">
        <f t="shared" si="1290"/>
        <v>1</v>
      </c>
      <c r="W2919" s="1">
        <f t="shared" si="1291"/>
        <v>1</v>
      </c>
      <c r="X2919" s="1">
        <f t="shared" si="1292"/>
        <v>0</v>
      </c>
      <c r="Y2919" s="1">
        <f t="shared" si="1293"/>
        <v>0</v>
      </c>
      <c r="Z2919" s="1">
        <f t="shared" si="1294"/>
        <v>0</v>
      </c>
      <c r="AA2919" s="1">
        <f t="shared" si="1295"/>
        <v>0</v>
      </c>
      <c r="AD2919" s="1">
        <f t="shared" si="1296"/>
        <v>1</v>
      </c>
      <c r="AE2919" s="1">
        <f t="shared" si="1297"/>
        <v>1</v>
      </c>
      <c r="AF2919" s="1">
        <f t="shared" si="1298"/>
        <v>0</v>
      </c>
      <c r="AG2919" s="1">
        <f t="shared" si="1299"/>
        <v>0</v>
      </c>
      <c r="AH2919" s="1">
        <f t="shared" si="1300"/>
        <v>0</v>
      </c>
      <c r="AI2919" s="1">
        <f t="shared" si="1301"/>
        <v>0</v>
      </c>
      <c r="AK2919" s="1" t="str">
        <f t="shared" si="1289"/>
        <v>110000</v>
      </c>
    </row>
    <row r="2920" spans="4:37" x14ac:dyDescent="0.25">
      <c r="D2920" s="27">
        <v>2898</v>
      </c>
      <c r="E2920" s="27">
        <f t="shared" si="1275"/>
        <v>0</v>
      </c>
      <c r="F2920" s="27">
        <f t="shared" si="1276"/>
        <v>0</v>
      </c>
      <c r="G2920" s="27">
        <f t="shared" si="1282"/>
        <v>0</v>
      </c>
      <c r="H2920" s="2">
        <f>_xlfn.IFNA(IF(MATCH(AK2920,$AK$23:AK2919,0)&gt;0,0,0),1)</f>
        <v>0</v>
      </c>
      <c r="I2920" s="2">
        <f t="shared" si="1274"/>
        <v>3</v>
      </c>
      <c r="J2920" s="31">
        <f t="shared" si="1283"/>
        <v>2</v>
      </c>
      <c r="K2920" s="32">
        <f t="shared" si="1277"/>
        <v>0</v>
      </c>
      <c r="L2920" s="31">
        <f t="shared" si="1284"/>
        <v>1</v>
      </c>
      <c r="M2920" s="32">
        <f t="shared" si="1278"/>
        <v>0</v>
      </c>
      <c r="N2920" s="31">
        <f t="shared" si="1285"/>
        <v>0</v>
      </c>
      <c r="O2920" s="32">
        <f t="shared" si="1279"/>
        <v>0</v>
      </c>
      <c r="P2920" s="31">
        <f t="shared" si="1286"/>
        <v>0</v>
      </c>
      <c r="Q2920" s="32">
        <f t="shared" si="1280"/>
        <v>0</v>
      </c>
      <c r="R2920" s="31">
        <f t="shared" si="1287"/>
        <v>0</v>
      </c>
      <c r="S2920" s="32">
        <f t="shared" si="1281"/>
        <v>0</v>
      </c>
      <c r="T2920" s="31">
        <f t="shared" si="1288"/>
        <v>0</v>
      </c>
      <c r="V2920" s="1">
        <f t="shared" si="1290"/>
        <v>2</v>
      </c>
      <c r="W2920" s="1">
        <f t="shared" si="1291"/>
        <v>1</v>
      </c>
      <c r="X2920" s="1">
        <f t="shared" si="1292"/>
        <v>0</v>
      </c>
      <c r="Y2920" s="1">
        <f t="shared" si="1293"/>
        <v>0</v>
      </c>
      <c r="Z2920" s="1">
        <f t="shared" si="1294"/>
        <v>0</v>
      </c>
      <c r="AA2920" s="1">
        <f t="shared" si="1295"/>
        <v>0</v>
      </c>
      <c r="AD2920" s="1">
        <f t="shared" si="1296"/>
        <v>2</v>
      </c>
      <c r="AE2920" s="1">
        <f t="shared" si="1297"/>
        <v>1</v>
      </c>
      <c r="AF2920" s="1">
        <f t="shared" si="1298"/>
        <v>0</v>
      </c>
      <c r="AG2920" s="1">
        <f t="shared" si="1299"/>
        <v>0</v>
      </c>
      <c r="AH2920" s="1">
        <f t="shared" si="1300"/>
        <v>0</v>
      </c>
      <c r="AI2920" s="1">
        <f t="shared" si="1301"/>
        <v>0</v>
      </c>
      <c r="AK2920" s="1" t="str">
        <f t="shared" si="1289"/>
        <v>210000</v>
      </c>
    </row>
    <row r="2921" spans="4:37" x14ac:dyDescent="0.25">
      <c r="D2921" s="27">
        <v>2899</v>
      </c>
      <c r="E2921" s="27">
        <f t="shared" si="1275"/>
        <v>0</v>
      </c>
      <c r="F2921" s="27">
        <f t="shared" si="1276"/>
        <v>0</v>
      </c>
      <c r="G2921" s="27">
        <f t="shared" si="1282"/>
        <v>0</v>
      </c>
      <c r="H2921" s="2">
        <f>_xlfn.IFNA(IF(MATCH(AK2921,$AK$23:AK2920,0)&gt;0,0,0),1)</f>
        <v>0</v>
      </c>
      <c r="I2921" s="2">
        <f t="shared" si="1274"/>
        <v>4</v>
      </c>
      <c r="J2921" s="31">
        <f t="shared" si="1283"/>
        <v>3</v>
      </c>
      <c r="K2921" s="32">
        <f t="shared" si="1277"/>
        <v>0</v>
      </c>
      <c r="L2921" s="31">
        <f t="shared" si="1284"/>
        <v>1</v>
      </c>
      <c r="M2921" s="32">
        <f t="shared" si="1278"/>
        <v>0</v>
      </c>
      <c r="N2921" s="31">
        <f t="shared" si="1285"/>
        <v>0</v>
      </c>
      <c r="O2921" s="32">
        <f t="shared" si="1279"/>
        <v>0</v>
      </c>
      <c r="P2921" s="31">
        <f t="shared" si="1286"/>
        <v>0</v>
      </c>
      <c r="Q2921" s="32">
        <f t="shared" si="1280"/>
        <v>0</v>
      </c>
      <c r="R2921" s="31">
        <f t="shared" si="1287"/>
        <v>0</v>
      </c>
      <c r="S2921" s="32">
        <f t="shared" si="1281"/>
        <v>0</v>
      </c>
      <c r="T2921" s="31">
        <f t="shared" si="1288"/>
        <v>0</v>
      </c>
      <c r="V2921" s="1">
        <f t="shared" si="1290"/>
        <v>3</v>
      </c>
      <c r="W2921" s="1">
        <f t="shared" si="1291"/>
        <v>1</v>
      </c>
      <c r="X2921" s="1">
        <f t="shared" si="1292"/>
        <v>0</v>
      </c>
      <c r="Y2921" s="1">
        <f t="shared" si="1293"/>
        <v>0</v>
      </c>
      <c r="Z2921" s="1">
        <f t="shared" si="1294"/>
        <v>0</v>
      </c>
      <c r="AA2921" s="1">
        <f t="shared" si="1295"/>
        <v>0</v>
      </c>
      <c r="AD2921" s="1">
        <f t="shared" si="1296"/>
        <v>3</v>
      </c>
      <c r="AE2921" s="1">
        <f t="shared" si="1297"/>
        <v>1</v>
      </c>
      <c r="AF2921" s="1">
        <f t="shared" si="1298"/>
        <v>0</v>
      </c>
      <c r="AG2921" s="1">
        <f t="shared" si="1299"/>
        <v>0</v>
      </c>
      <c r="AH2921" s="1">
        <f t="shared" si="1300"/>
        <v>0</v>
      </c>
      <c r="AI2921" s="1">
        <f t="shared" si="1301"/>
        <v>0</v>
      </c>
      <c r="AK2921" s="1" t="str">
        <f t="shared" si="1289"/>
        <v>310000</v>
      </c>
    </row>
    <row r="2922" spans="4:37" x14ac:dyDescent="0.25">
      <c r="D2922" s="27">
        <v>2900</v>
      </c>
      <c r="E2922" s="27">
        <f t="shared" si="1275"/>
        <v>0</v>
      </c>
      <c r="F2922" s="27">
        <f t="shared" si="1276"/>
        <v>0</v>
      </c>
      <c r="G2922" s="27">
        <f t="shared" si="1282"/>
        <v>0</v>
      </c>
      <c r="H2922" s="2">
        <f>_xlfn.IFNA(IF(MATCH(AK2922,$AK$23:AK2921,0)&gt;0,0,0),1)</f>
        <v>0</v>
      </c>
      <c r="I2922" s="2">
        <f t="shared" si="1274"/>
        <v>5</v>
      </c>
      <c r="J2922" s="31">
        <f t="shared" si="1283"/>
        <v>4</v>
      </c>
      <c r="K2922" s="32">
        <f t="shared" si="1277"/>
        <v>0</v>
      </c>
      <c r="L2922" s="31">
        <f t="shared" si="1284"/>
        <v>1</v>
      </c>
      <c r="M2922" s="32">
        <f t="shared" si="1278"/>
        <v>0</v>
      </c>
      <c r="N2922" s="31">
        <f t="shared" si="1285"/>
        <v>0</v>
      </c>
      <c r="O2922" s="32">
        <f t="shared" si="1279"/>
        <v>0</v>
      </c>
      <c r="P2922" s="31">
        <f t="shared" si="1286"/>
        <v>0</v>
      </c>
      <c r="Q2922" s="32">
        <f t="shared" si="1280"/>
        <v>0</v>
      </c>
      <c r="R2922" s="31">
        <f t="shared" si="1287"/>
        <v>0</v>
      </c>
      <c r="S2922" s="32">
        <f t="shared" si="1281"/>
        <v>0</v>
      </c>
      <c r="T2922" s="31">
        <f t="shared" si="1288"/>
        <v>0</v>
      </c>
      <c r="V2922" s="1">
        <f t="shared" si="1290"/>
        <v>4</v>
      </c>
      <c r="W2922" s="1">
        <f t="shared" si="1291"/>
        <v>1</v>
      </c>
      <c r="X2922" s="1">
        <f t="shared" si="1292"/>
        <v>0</v>
      </c>
      <c r="Y2922" s="1">
        <f t="shared" si="1293"/>
        <v>0</v>
      </c>
      <c r="Z2922" s="1">
        <f t="shared" si="1294"/>
        <v>0</v>
      </c>
      <c r="AA2922" s="1">
        <f t="shared" si="1295"/>
        <v>0</v>
      </c>
      <c r="AD2922" s="1">
        <f t="shared" si="1296"/>
        <v>4</v>
      </c>
      <c r="AE2922" s="1">
        <f t="shared" si="1297"/>
        <v>1</v>
      </c>
      <c r="AF2922" s="1">
        <f t="shared" si="1298"/>
        <v>0</v>
      </c>
      <c r="AG2922" s="1">
        <f t="shared" si="1299"/>
        <v>0</v>
      </c>
      <c r="AH2922" s="1">
        <f t="shared" si="1300"/>
        <v>0</v>
      </c>
      <c r="AI2922" s="1">
        <f t="shared" si="1301"/>
        <v>0</v>
      </c>
      <c r="AK2922" s="1" t="str">
        <f t="shared" si="1289"/>
        <v>410000</v>
      </c>
    </row>
    <row r="2923" spans="4:37" x14ac:dyDescent="0.25">
      <c r="D2923" s="27">
        <v>2901</v>
      </c>
      <c r="E2923" s="27">
        <f t="shared" si="1275"/>
        <v>0</v>
      </c>
      <c r="F2923" s="27">
        <f t="shared" si="1276"/>
        <v>0</v>
      </c>
      <c r="G2923" s="27">
        <f t="shared" si="1282"/>
        <v>0</v>
      </c>
      <c r="H2923" s="2">
        <f>_xlfn.IFNA(IF(MATCH(AK2923,$AK$23:AK2922,0)&gt;0,0,0),1)</f>
        <v>0</v>
      </c>
      <c r="I2923" s="2">
        <f t="shared" si="1274"/>
        <v>3</v>
      </c>
      <c r="J2923" s="31">
        <f t="shared" si="1283"/>
        <v>1</v>
      </c>
      <c r="K2923" s="32">
        <f t="shared" si="1277"/>
        <v>0</v>
      </c>
      <c r="L2923" s="31">
        <f t="shared" si="1284"/>
        <v>2</v>
      </c>
      <c r="M2923" s="32">
        <f t="shared" si="1278"/>
        <v>0</v>
      </c>
      <c r="N2923" s="31">
        <f t="shared" si="1285"/>
        <v>0</v>
      </c>
      <c r="O2923" s="32">
        <f t="shared" si="1279"/>
        <v>0</v>
      </c>
      <c r="P2923" s="31">
        <f t="shared" si="1286"/>
        <v>0</v>
      </c>
      <c r="Q2923" s="32">
        <f t="shared" si="1280"/>
        <v>0</v>
      </c>
      <c r="R2923" s="31">
        <f t="shared" si="1287"/>
        <v>0</v>
      </c>
      <c r="S2923" s="32">
        <f t="shared" si="1281"/>
        <v>0</v>
      </c>
      <c r="T2923" s="31">
        <f t="shared" si="1288"/>
        <v>0</v>
      </c>
      <c r="V2923" s="1">
        <f t="shared" si="1290"/>
        <v>1</v>
      </c>
      <c r="W2923" s="1">
        <f t="shared" si="1291"/>
        <v>2</v>
      </c>
      <c r="X2923" s="1">
        <f t="shared" si="1292"/>
        <v>0</v>
      </c>
      <c r="Y2923" s="1">
        <f t="shared" si="1293"/>
        <v>0</v>
      </c>
      <c r="Z2923" s="1">
        <f t="shared" si="1294"/>
        <v>0</v>
      </c>
      <c r="AA2923" s="1">
        <f t="shared" si="1295"/>
        <v>0</v>
      </c>
      <c r="AD2923" s="1">
        <f t="shared" si="1296"/>
        <v>2</v>
      </c>
      <c r="AE2923" s="1">
        <f t="shared" si="1297"/>
        <v>1</v>
      </c>
      <c r="AF2923" s="1">
        <f t="shared" si="1298"/>
        <v>0</v>
      </c>
      <c r="AG2923" s="1">
        <f t="shared" si="1299"/>
        <v>0</v>
      </c>
      <c r="AH2923" s="1">
        <f t="shared" si="1300"/>
        <v>0</v>
      </c>
      <c r="AI2923" s="1">
        <f t="shared" si="1301"/>
        <v>0</v>
      </c>
      <c r="AK2923" s="1" t="str">
        <f t="shared" si="1289"/>
        <v>210000</v>
      </c>
    </row>
    <row r="2924" spans="4:37" x14ac:dyDescent="0.25">
      <c r="D2924" s="27">
        <v>2902</v>
      </c>
      <c r="E2924" s="27">
        <f t="shared" si="1275"/>
        <v>0</v>
      </c>
      <c r="F2924" s="27">
        <f t="shared" si="1276"/>
        <v>0</v>
      </c>
      <c r="G2924" s="27">
        <f t="shared" si="1282"/>
        <v>0</v>
      </c>
      <c r="H2924" s="2">
        <f>_xlfn.IFNA(IF(MATCH(AK2924,$AK$23:AK2923,0)&gt;0,0,0),1)</f>
        <v>0</v>
      </c>
      <c r="I2924" s="2">
        <f t="shared" si="1274"/>
        <v>4</v>
      </c>
      <c r="J2924" s="31">
        <f t="shared" si="1283"/>
        <v>2</v>
      </c>
      <c r="K2924" s="32">
        <f t="shared" si="1277"/>
        <v>1</v>
      </c>
      <c r="L2924" s="31">
        <f t="shared" si="1284"/>
        <v>2</v>
      </c>
      <c r="M2924" s="32">
        <f t="shared" si="1278"/>
        <v>0</v>
      </c>
      <c r="N2924" s="31">
        <f t="shared" si="1285"/>
        <v>0</v>
      </c>
      <c r="O2924" s="32">
        <f t="shared" si="1279"/>
        <v>0</v>
      </c>
      <c r="P2924" s="31">
        <f t="shared" si="1286"/>
        <v>0</v>
      </c>
      <c r="Q2924" s="32">
        <f t="shared" si="1280"/>
        <v>0</v>
      </c>
      <c r="R2924" s="31">
        <f t="shared" si="1287"/>
        <v>0</v>
      </c>
      <c r="S2924" s="32">
        <f t="shared" si="1281"/>
        <v>0</v>
      </c>
      <c r="T2924" s="31">
        <f t="shared" si="1288"/>
        <v>0</v>
      </c>
      <c r="V2924" s="1">
        <f t="shared" si="1290"/>
        <v>2</v>
      </c>
      <c r="W2924" s="1">
        <f t="shared" si="1291"/>
        <v>2</v>
      </c>
      <c r="X2924" s="1">
        <f t="shared" si="1292"/>
        <v>0</v>
      </c>
      <c r="Y2924" s="1">
        <f t="shared" si="1293"/>
        <v>0</v>
      </c>
      <c r="Z2924" s="1">
        <f t="shared" si="1294"/>
        <v>0</v>
      </c>
      <c r="AA2924" s="1">
        <f t="shared" si="1295"/>
        <v>0</v>
      </c>
      <c r="AD2924" s="1">
        <f t="shared" si="1296"/>
        <v>2</v>
      </c>
      <c r="AE2924" s="1">
        <f t="shared" si="1297"/>
        <v>2</v>
      </c>
      <c r="AF2924" s="1">
        <f t="shared" si="1298"/>
        <v>0</v>
      </c>
      <c r="AG2924" s="1">
        <f t="shared" si="1299"/>
        <v>0</v>
      </c>
      <c r="AH2924" s="1">
        <f t="shared" si="1300"/>
        <v>0</v>
      </c>
      <c r="AI2924" s="1">
        <f t="shared" si="1301"/>
        <v>0</v>
      </c>
      <c r="AK2924" s="1" t="str">
        <f t="shared" si="1289"/>
        <v>220000</v>
      </c>
    </row>
    <row r="2925" spans="4:37" x14ac:dyDescent="0.25">
      <c r="D2925" s="27">
        <v>2903</v>
      </c>
      <c r="E2925" s="27">
        <f t="shared" si="1275"/>
        <v>0</v>
      </c>
      <c r="F2925" s="27">
        <f t="shared" si="1276"/>
        <v>0</v>
      </c>
      <c r="G2925" s="27">
        <f t="shared" si="1282"/>
        <v>0</v>
      </c>
      <c r="H2925" s="2">
        <f>_xlfn.IFNA(IF(MATCH(AK2925,$AK$23:AK2924,0)&gt;0,0,0),1)</f>
        <v>0</v>
      </c>
      <c r="I2925" s="2">
        <f t="shared" si="1274"/>
        <v>5</v>
      </c>
      <c r="J2925" s="31">
        <f t="shared" si="1283"/>
        <v>3</v>
      </c>
      <c r="K2925" s="32">
        <f t="shared" si="1277"/>
        <v>0</v>
      </c>
      <c r="L2925" s="31">
        <f t="shared" si="1284"/>
        <v>2</v>
      </c>
      <c r="M2925" s="32">
        <f t="shared" si="1278"/>
        <v>0</v>
      </c>
      <c r="N2925" s="31">
        <f t="shared" si="1285"/>
        <v>0</v>
      </c>
      <c r="O2925" s="32">
        <f t="shared" si="1279"/>
        <v>0</v>
      </c>
      <c r="P2925" s="31">
        <f t="shared" si="1286"/>
        <v>0</v>
      </c>
      <c r="Q2925" s="32">
        <f t="shared" si="1280"/>
        <v>0</v>
      </c>
      <c r="R2925" s="31">
        <f t="shared" si="1287"/>
        <v>0</v>
      </c>
      <c r="S2925" s="32">
        <f t="shared" si="1281"/>
        <v>0</v>
      </c>
      <c r="T2925" s="31">
        <f t="shared" si="1288"/>
        <v>0</v>
      </c>
      <c r="V2925" s="1">
        <f t="shared" si="1290"/>
        <v>3</v>
      </c>
      <c r="W2925" s="1">
        <f t="shared" si="1291"/>
        <v>2</v>
      </c>
      <c r="X2925" s="1">
        <f t="shared" si="1292"/>
        <v>0</v>
      </c>
      <c r="Y2925" s="1">
        <f t="shared" si="1293"/>
        <v>0</v>
      </c>
      <c r="Z2925" s="1">
        <f t="shared" si="1294"/>
        <v>0</v>
      </c>
      <c r="AA2925" s="1">
        <f t="shared" si="1295"/>
        <v>0</v>
      </c>
      <c r="AD2925" s="1">
        <f t="shared" si="1296"/>
        <v>3</v>
      </c>
      <c r="AE2925" s="1">
        <f t="shared" si="1297"/>
        <v>2</v>
      </c>
      <c r="AF2925" s="1">
        <f t="shared" si="1298"/>
        <v>0</v>
      </c>
      <c r="AG2925" s="1">
        <f t="shared" si="1299"/>
        <v>0</v>
      </c>
      <c r="AH2925" s="1">
        <f t="shared" si="1300"/>
        <v>0</v>
      </c>
      <c r="AI2925" s="1">
        <f t="shared" si="1301"/>
        <v>0</v>
      </c>
      <c r="AK2925" s="1" t="str">
        <f t="shared" si="1289"/>
        <v>320000</v>
      </c>
    </row>
    <row r="2926" spans="4:37" x14ac:dyDescent="0.25">
      <c r="D2926" s="27">
        <v>2904</v>
      </c>
      <c r="E2926" s="27">
        <f t="shared" si="1275"/>
        <v>0</v>
      </c>
      <c r="F2926" s="27">
        <f t="shared" si="1276"/>
        <v>0</v>
      </c>
      <c r="G2926" s="27">
        <f t="shared" si="1282"/>
        <v>0</v>
      </c>
      <c r="H2926" s="2">
        <f>_xlfn.IFNA(IF(MATCH(AK2926,$AK$23:AK2925,0)&gt;0,0,0),1)</f>
        <v>0</v>
      </c>
      <c r="I2926" s="2">
        <f t="shared" si="1274"/>
        <v>6</v>
      </c>
      <c r="J2926" s="31">
        <f t="shared" si="1283"/>
        <v>4</v>
      </c>
      <c r="K2926" s="32">
        <f t="shared" si="1277"/>
        <v>0</v>
      </c>
      <c r="L2926" s="31">
        <f t="shared" si="1284"/>
        <v>2</v>
      </c>
      <c r="M2926" s="32">
        <f t="shared" si="1278"/>
        <v>0</v>
      </c>
      <c r="N2926" s="31">
        <f t="shared" si="1285"/>
        <v>0</v>
      </c>
      <c r="O2926" s="32">
        <f t="shared" si="1279"/>
        <v>0</v>
      </c>
      <c r="P2926" s="31">
        <f t="shared" si="1286"/>
        <v>0</v>
      </c>
      <c r="Q2926" s="32">
        <f t="shared" si="1280"/>
        <v>0</v>
      </c>
      <c r="R2926" s="31">
        <f t="shared" si="1287"/>
        <v>0</v>
      </c>
      <c r="S2926" s="32">
        <f t="shared" si="1281"/>
        <v>0</v>
      </c>
      <c r="T2926" s="31">
        <f t="shared" si="1288"/>
        <v>0</v>
      </c>
      <c r="V2926" s="1">
        <f t="shared" si="1290"/>
        <v>4</v>
      </c>
      <c r="W2926" s="1">
        <f t="shared" si="1291"/>
        <v>2</v>
      </c>
      <c r="X2926" s="1">
        <f t="shared" si="1292"/>
        <v>0</v>
      </c>
      <c r="Y2926" s="1">
        <f t="shared" si="1293"/>
        <v>0</v>
      </c>
      <c r="Z2926" s="1">
        <f t="shared" si="1294"/>
        <v>0</v>
      </c>
      <c r="AA2926" s="1">
        <f t="shared" si="1295"/>
        <v>0</v>
      </c>
      <c r="AD2926" s="1">
        <f t="shared" si="1296"/>
        <v>4</v>
      </c>
      <c r="AE2926" s="1">
        <f t="shared" si="1297"/>
        <v>2</v>
      </c>
      <c r="AF2926" s="1">
        <f t="shared" si="1298"/>
        <v>0</v>
      </c>
      <c r="AG2926" s="1">
        <f t="shared" si="1299"/>
        <v>0</v>
      </c>
      <c r="AH2926" s="1">
        <f t="shared" si="1300"/>
        <v>0</v>
      </c>
      <c r="AI2926" s="1">
        <f t="shared" si="1301"/>
        <v>0</v>
      </c>
      <c r="AK2926" s="1" t="str">
        <f t="shared" si="1289"/>
        <v>420000</v>
      </c>
    </row>
    <row r="2927" spans="4:37" x14ac:dyDescent="0.25">
      <c r="D2927" s="27">
        <v>2905</v>
      </c>
      <c r="E2927" s="27">
        <f t="shared" si="1275"/>
        <v>0</v>
      </c>
      <c r="F2927" s="27">
        <f t="shared" si="1276"/>
        <v>0</v>
      </c>
      <c r="G2927" s="27">
        <f t="shared" si="1282"/>
        <v>0</v>
      </c>
      <c r="H2927" s="2">
        <f>_xlfn.IFNA(IF(MATCH(AK2927,$AK$23:AK2926,0)&gt;0,0,0),1)</f>
        <v>0</v>
      </c>
      <c r="I2927" s="2">
        <f t="shared" si="1274"/>
        <v>4</v>
      </c>
      <c r="J2927" s="31">
        <f t="shared" si="1283"/>
        <v>1</v>
      </c>
      <c r="K2927" s="32">
        <f t="shared" si="1277"/>
        <v>0</v>
      </c>
      <c r="L2927" s="31">
        <f t="shared" si="1284"/>
        <v>3</v>
      </c>
      <c r="M2927" s="32">
        <f t="shared" si="1278"/>
        <v>0</v>
      </c>
      <c r="N2927" s="31">
        <f t="shared" si="1285"/>
        <v>0</v>
      </c>
      <c r="O2927" s="32">
        <f t="shared" si="1279"/>
        <v>0</v>
      </c>
      <c r="P2927" s="31">
        <f t="shared" si="1286"/>
        <v>0</v>
      </c>
      <c r="Q2927" s="32">
        <f t="shared" si="1280"/>
        <v>0</v>
      </c>
      <c r="R2927" s="31">
        <f t="shared" si="1287"/>
        <v>0</v>
      </c>
      <c r="S2927" s="32">
        <f t="shared" si="1281"/>
        <v>0</v>
      </c>
      <c r="T2927" s="31">
        <f t="shared" si="1288"/>
        <v>0</v>
      </c>
      <c r="V2927" s="1">
        <f t="shared" si="1290"/>
        <v>1</v>
      </c>
      <c r="W2927" s="1">
        <f t="shared" si="1291"/>
        <v>3</v>
      </c>
      <c r="X2927" s="1">
        <f t="shared" si="1292"/>
        <v>0</v>
      </c>
      <c r="Y2927" s="1">
        <f t="shared" si="1293"/>
        <v>0</v>
      </c>
      <c r="Z2927" s="1">
        <f t="shared" si="1294"/>
        <v>0</v>
      </c>
      <c r="AA2927" s="1">
        <f t="shared" si="1295"/>
        <v>0</v>
      </c>
      <c r="AD2927" s="1">
        <f t="shared" si="1296"/>
        <v>3</v>
      </c>
      <c r="AE2927" s="1">
        <f t="shared" si="1297"/>
        <v>1</v>
      </c>
      <c r="AF2927" s="1">
        <f t="shared" si="1298"/>
        <v>0</v>
      </c>
      <c r="AG2927" s="1">
        <f t="shared" si="1299"/>
        <v>0</v>
      </c>
      <c r="AH2927" s="1">
        <f t="shared" si="1300"/>
        <v>0</v>
      </c>
      <c r="AI2927" s="1">
        <f t="shared" si="1301"/>
        <v>0</v>
      </c>
      <c r="AK2927" s="1" t="str">
        <f t="shared" si="1289"/>
        <v>310000</v>
      </c>
    </row>
    <row r="2928" spans="4:37" x14ac:dyDescent="0.25">
      <c r="D2928" s="27">
        <v>2906</v>
      </c>
      <c r="E2928" s="27">
        <f t="shared" si="1275"/>
        <v>0</v>
      </c>
      <c r="F2928" s="27">
        <f t="shared" si="1276"/>
        <v>0</v>
      </c>
      <c r="G2928" s="27">
        <f t="shared" si="1282"/>
        <v>0</v>
      </c>
      <c r="H2928" s="2">
        <f>_xlfn.IFNA(IF(MATCH(AK2928,$AK$23:AK2927,0)&gt;0,0,0),1)</f>
        <v>0</v>
      </c>
      <c r="I2928" s="2">
        <f t="shared" si="1274"/>
        <v>5</v>
      </c>
      <c r="J2928" s="31">
        <f t="shared" si="1283"/>
        <v>2</v>
      </c>
      <c r="K2928" s="32">
        <f t="shared" si="1277"/>
        <v>0</v>
      </c>
      <c r="L2928" s="31">
        <f t="shared" si="1284"/>
        <v>3</v>
      </c>
      <c r="M2928" s="32">
        <f t="shared" si="1278"/>
        <v>0</v>
      </c>
      <c r="N2928" s="31">
        <f t="shared" si="1285"/>
        <v>0</v>
      </c>
      <c r="O2928" s="32">
        <f t="shared" si="1279"/>
        <v>0</v>
      </c>
      <c r="P2928" s="31">
        <f t="shared" si="1286"/>
        <v>0</v>
      </c>
      <c r="Q2928" s="32">
        <f t="shared" si="1280"/>
        <v>0</v>
      </c>
      <c r="R2928" s="31">
        <f t="shared" si="1287"/>
        <v>0</v>
      </c>
      <c r="S2928" s="32">
        <f t="shared" si="1281"/>
        <v>0</v>
      </c>
      <c r="T2928" s="31">
        <f t="shared" si="1288"/>
        <v>0</v>
      </c>
      <c r="V2928" s="1">
        <f t="shared" si="1290"/>
        <v>2</v>
      </c>
      <c r="W2928" s="1">
        <f t="shared" si="1291"/>
        <v>3</v>
      </c>
      <c r="X2928" s="1">
        <f t="shared" si="1292"/>
        <v>0</v>
      </c>
      <c r="Y2928" s="1">
        <f t="shared" si="1293"/>
        <v>0</v>
      </c>
      <c r="Z2928" s="1">
        <f t="shared" si="1294"/>
        <v>0</v>
      </c>
      <c r="AA2928" s="1">
        <f t="shared" si="1295"/>
        <v>0</v>
      </c>
      <c r="AD2928" s="1">
        <f t="shared" si="1296"/>
        <v>3</v>
      </c>
      <c r="AE2928" s="1">
        <f t="shared" si="1297"/>
        <v>2</v>
      </c>
      <c r="AF2928" s="1">
        <f t="shared" si="1298"/>
        <v>0</v>
      </c>
      <c r="AG2928" s="1">
        <f t="shared" si="1299"/>
        <v>0</v>
      </c>
      <c r="AH2928" s="1">
        <f t="shared" si="1300"/>
        <v>0</v>
      </c>
      <c r="AI2928" s="1">
        <f t="shared" si="1301"/>
        <v>0</v>
      </c>
      <c r="AK2928" s="1" t="str">
        <f t="shared" si="1289"/>
        <v>320000</v>
      </c>
    </row>
    <row r="2929" spans="4:37" x14ac:dyDescent="0.25">
      <c r="D2929" s="27">
        <v>2907</v>
      </c>
      <c r="E2929" s="27">
        <f t="shared" si="1275"/>
        <v>0</v>
      </c>
      <c r="F2929" s="27">
        <f t="shared" si="1276"/>
        <v>0</v>
      </c>
      <c r="G2929" s="27">
        <f t="shared" si="1282"/>
        <v>0</v>
      </c>
      <c r="H2929" s="2">
        <f>_xlfn.IFNA(IF(MATCH(AK2929,$AK$23:AK2928,0)&gt;0,0,0),1)</f>
        <v>0</v>
      </c>
      <c r="I2929" s="2">
        <f t="shared" si="1274"/>
        <v>6</v>
      </c>
      <c r="J2929" s="31">
        <f t="shared" si="1283"/>
        <v>3</v>
      </c>
      <c r="K2929" s="32">
        <f t="shared" si="1277"/>
        <v>1</v>
      </c>
      <c r="L2929" s="31">
        <f t="shared" si="1284"/>
        <v>3</v>
      </c>
      <c r="M2929" s="32">
        <f t="shared" si="1278"/>
        <v>0</v>
      </c>
      <c r="N2929" s="31">
        <f t="shared" si="1285"/>
        <v>0</v>
      </c>
      <c r="O2929" s="32">
        <f t="shared" si="1279"/>
        <v>0</v>
      </c>
      <c r="P2929" s="31">
        <f t="shared" si="1286"/>
        <v>0</v>
      </c>
      <c r="Q2929" s="32">
        <f t="shared" si="1280"/>
        <v>0</v>
      </c>
      <c r="R2929" s="31">
        <f t="shared" si="1287"/>
        <v>0</v>
      </c>
      <c r="S2929" s="32">
        <f t="shared" si="1281"/>
        <v>0</v>
      </c>
      <c r="T2929" s="31">
        <f t="shared" si="1288"/>
        <v>0</v>
      </c>
      <c r="V2929" s="1">
        <f t="shared" si="1290"/>
        <v>3</v>
      </c>
      <c r="W2929" s="1">
        <f t="shared" si="1291"/>
        <v>3</v>
      </c>
      <c r="X2929" s="1">
        <f t="shared" si="1292"/>
        <v>0</v>
      </c>
      <c r="Y2929" s="1">
        <f t="shared" si="1293"/>
        <v>0</v>
      </c>
      <c r="Z2929" s="1">
        <f t="shared" si="1294"/>
        <v>0</v>
      </c>
      <c r="AA2929" s="1">
        <f t="shared" si="1295"/>
        <v>0</v>
      </c>
      <c r="AD2929" s="1">
        <f t="shared" si="1296"/>
        <v>3</v>
      </c>
      <c r="AE2929" s="1">
        <f t="shared" si="1297"/>
        <v>3</v>
      </c>
      <c r="AF2929" s="1">
        <f t="shared" si="1298"/>
        <v>0</v>
      </c>
      <c r="AG2929" s="1">
        <f t="shared" si="1299"/>
        <v>0</v>
      </c>
      <c r="AH2929" s="1">
        <f t="shared" si="1300"/>
        <v>0</v>
      </c>
      <c r="AI2929" s="1">
        <f t="shared" si="1301"/>
        <v>0</v>
      </c>
      <c r="AK2929" s="1" t="str">
        <f t="shared" si="1289"/>
        <v>330000</v>
      </c>
    </row>
    <row r="2930" spans="4:37" x14ac:dyDescent="0.25">
      <c r="D2930" s="27">
        <v>2908</v>
      </c>
      <c r="E2930" s="27">
        <f t="shared" si="1275"/>
        <v>0</v>
      </c>
      <c r="F2930" s="27">
        <f t="shared" si="1276"/>
        <v>0</v>
      </c>
      <c r="G2930" s="27">
        <f t="shared" si="1282"/>
        <v>0</v>
      </c>
      <c r="H2930" s="2">
        <f>_xlfn.IFNA(IF(MATCH(AK2930,$AK$23:AK2929,0)&gt;0,0,0),1)</f>
        <v>0</v>
      </c>
      <c r="I2930" s="2">
        <f t="shared" si="1274"/>
        <v>7</v>
      </c>
      <c r="J2930" s="31">
        <f t="shared" si="1283"/>
        <v>4</v>
      </c>
      <c r="K2930" s="32">
        <f t="shared" si="1277"/>
        <v>0</v>
      </c>
      <c r="L2930" s="31">
        <f t="shared" si="1284"/>
        <v>3</v>
      </c>
      <c r="M2930" s="32">
        <f t="shared" si="1278"/>
        <v>0</v>
      </c>
      <c r="N2930" s="31">
        <f t="shared" si="1285"/>
        <v>0</v>
      </c>
      <c r="O2930" s="32">
        <f t="shared" si="1279"/>
        <v>0</v>
      </c>
      <c r="P2930" s="31">
        <f t="shared" si="1286"/>
        <v>0</v>
      </c>
      <c r="Q2930" s="32">
        <f t="shared" si="1280"/>
        <v>0</v>
      </c>
      <c r="R2930" s="31">
        <f t="shared" si="1287"/>
        <v>0</v>
      </c>
      <c r="S2930" s="32">
        <f t="shared" si="1281"/>
        <v>0</v>
      </c>
      <c r="T2930" s="31">
        <f t="shared" si="1288"/>
        <v>0</v>
      </c>
      <c r="V2930" s="1">
        <f t="shared" si="1290"/>
        <v>4</v>
      </c>
      <c r="W2930" s="1">
        <f t="shared" si="1291"/>
        <v>3</v>
      </c>
      <c r="X2930" s="1">
        <f t="shared" si="1292"/>
        <v>0</v>
      </c>
      <c r="Y2930" s="1">
        <f t="shared" si="1293"/>
        <v>0</v>
      </c>
      <c r="Z2930" s="1">
        <f t="shared" si="1294"/>
        <v>0</v>
      </c>
      <c r="AA2930" s="1">
        <f t="shared" si="1295"/>
        <v>0</v>
      </c>
      <c r="AD2930" s="1">
        <f t="shared" si="1296"/>
        <v>4</v>
      </c>
      <c r="AE2930" s="1">
        <f t="shared" si="1297"/>
        <v>3</v>
      </c>
      <c r="AF2930" s="1">
        <f t="shared" si="1298"/>
        <v>0</v>
      </c>
      <c r="AG2930" s="1">
        <f t="shared" si="1299"/>
        <v>0</v>
      </c>
      <c r="AH2930" s="1">
        <f t="shared" si="1300"/>
        <v>0</v>
      </c>
      <c r="AI2930" s="1">
        <f t="shared" si="1301"/>
        <v>0</v>
      </c>
      <c r="AK2930" s="1" t="str">
        <f t="shared" si="1289"/>
        <v>430000</v>
      </c>
    </row>
    <row r="2931" spans="4:37" x14ac:dyDescent="0.25">
      <c r="D2931" s="27">
        <v>2909</v>
      </c>
      <c r="E2931" s="27">
        <f t="shared" si="1275"/>
        <v>0</v>
      </c>
      <c r="F2931" s="27">
        <f t="shared" si="1276"/>
        <v>0</v>
      </c>
      <c r="G2931" s="27">
        <f t="shared" si="1282"/>
        <v>0</v>
      </c>
      <c r="H2931" s="2">
        <f>_xlfn.IFNA(IF(MATCH(AK2931,$AK$23:AK2930,0)&gt;0,0,0),1)</f>
        <v>0</v>
      </c>
      <c r="I2931" s="2">
        <f t="shared" si="1274"/>
        <v>5</v>
      </c>
      <c r="J2931" s="31">
        <f t="shared" si="1283"/>
        <v>1</v>
      </c>
      <c r="K2931" s="32">
        <f t="shared" si="1277"/>
        <v>0</v>
      </c>
      <c r="L2931" s="31">
        <f t="shared" si="1284"/>
        <v>4</v>
      </c>
      <c r="M2931" s="32">
        <f t="shared" si="1278"/>
        <v>0</v>
      </c>
      <c r="N2931" s="31">
        <f t="shared" si="1285"/>
        <v>0</v>
      </c>
      <c r="O2931" s="32">
        <f t="shared" si="1279"/>
        <v>0</v>
      </c>
      <c r="P2931" s="31">
        <f t="shared" si="1286"/>
        <v>0</v>
      </c>
      <c r="Q2931" s="32">
        <f t="shared" si="1280"/>
        <v>0</v>
      </c>
      <c r="R2931" s="31">
        <f t="shared" si="1287"/>
        <v>0</v>
      </c>
      <c r="S2931" s="32">
        <f t="shared" si="1281"/>
        <v>0</v>
      </c>
      <c r="T2931" s="31">
        <f t="shared" si="1288"/>
        <v>0</v>
      </c>
      <c r="V2931" s="1">
        <f t="shared" si="1290"/>
        <v>1</v>
      </c>
      <c r="W2931" s="1">
        <f t="shared" si="1291"/>
        <v>4</v>
      </c>
      <c r="X2931" s="1">
        <f t="shared" si="1292"/>
        <v>0</v>
      </c>
      <c r="Y2931" s="1">
        <f t="shared" si="1293"/>
        <v>0</v>
      </c>
      <c r="Z2931" s="1">
        <f t="shared" si="1294"/>
        <v>0</v>
      </c>
      <c r="AA2931" s="1">
        <f t="shared" si="1295"/>
        <v>0</v>
      </c>
      <c r="AD2931" s="1">
        <f t="shared" si="1296"/>
        <v>4</v>
      </c>
      <c r="AE2931" s="1">
        <f t="shared" si="1297"/>
        <v>1</v>
      </c>
      <c r="AF2931" s="1">
        <f t="shared" si="1298"/>
        <v>0</v>
      </c>
      <c r="AG2931" s="1">
        <f t="shared" si="1299"/>
        <v>0</v>
      </c>
      <c r="AH2931" s="1">
        <f t="shared" si="1300"/>
        <v>0</v>
      </c>
      <c r="AI2931" s="1">
        <f t="shared" si="1301"/>
        <v>0</v>
      </c>
      <c r="AK2931" s="1" t="str">
        <f t="shared" si="1289"/>
        <v>410000</v>
      </c>
    </row>
    <row r="2932" spans="4:37" x14ac:dyDescent="0.25">
      <c r="D2932" s="27">
        <v>2910</v>
      </c>
      <c r="E2932" s="27">
        <f t="shared" si="1275"/>
        <v>0</v>
      </c>
      <c r="F2932" s="27">
        <f t="shared" si="1276"/>
        <v>0</v>
      </c>
      <c r="G2932" s="27">
        <f t="shared" si="1282"/>
        <v>0</v>
      </c>
      <c r="H2932" s="2">
        <f>_xlfn.IFNA(IF(MATCH(AK2932,$AK$23:AK2931,0)&gt;0,0,0),1)</f>
        <v>0</v>
      </c>
      <c r="I2932" s="2">
        <f t="shared" si="1274"/>
        <v>6</v>
      </c>
      <c r="J2932" s="31">
        <f t="shared" si="1283"/>
        <v>2</v>
      </c>
      <c r="K2932" s="32">
        <f t="shared" si="1277"/>
        <v>0</v>
      </c>
      <c r="L2932" s="31">
        <f t="shared" si="1284"/>
        <v>4</v>
      </c>
      <c r="M2932" s="32">
        <f t="shared" si="1278"/>
        <v>0</v>
      </c>
      <c r="N2932" s="31">
        <f t="shared" si="1285"/>
        <v>0</v>
      </c>
      <c r="O2932" s="32">
        <f t="shared" si="1279"/>
        <v>0</v>
      </c>
      <c r="P2932" s="31">
        <f t="shared" si="1286"/>
        <v>0</v>
      </c>
      <c r="Q2932" s="32">
        <f t="shared" si="1280"/>
        <v>0</v>
      </c>
      <c r="R2932" s="31">
        <f t="shared" si="1287"/>
        <v>0</v>
      </c>
      <c r="S2932" s="32">
        <f t="shared" si="1281"/>
        <v>0</v>
      </c>
      <c r="T2932" s="31">
        <f t="shared" si="1288"/>
        <v>0</v>
      </c>
      <c r="V2932" s="1">
        <f t="shared" si="1290"/>
        <v>2</v>
      </c>
      <c r="W2932" s="1">
        <f t="shared" si="1291"/>
        <v>4</v>
      </c>
      <c r="X2932" s="1">
        <f t="shared" si="1292"/>
        <v>0</v>
      </c>
      <c r="Y2932" s="1">
        <f t="shared" si="1293"/>
        <v>0</v>
      </c>
      <c r="Z2932" s="1">
        <f t="shared" si="1294"/>
        <v>0</v>
      </c>
      <c r="AA2932" s="1">
        <f t="shared" si="1295"/>
        <v>0</v>
      </c>
      <c r="AD2932" s="1">
        <f t="shared" si="1296"/>
        <v>4</v>
      </c>
      <c r="AE2932" s="1">
        <f t="shared" si="1297"/>
        <v>2</v>
      </c>
      <c r="AF2932" s="1">
        <f t="shared" si="1298"/>
        <v>0</v>
      </c>
      <c r="AG2932" s="1">
        <f t="shared" si="1299"/>
        <v>0</v>
      </c>
      <c r="AH2932" s="1">
        <f t="shared" si="1300"/>
        <v>0</v>
      </c>
      <c r="AI2932" s="1">
        <f t="shared" si="1301"/>
        <v>0</v>
      </c>
      <c r="AK2932" s="1" t="str">
        <f t="shared" si="1289"/>
        <v>420000</v>
      </c>
    </row>
    <row r="2933" spans="4:37" x14ac:dyDescent="0.25">
      <c r="D2933" s="27">
        <v>2911</v>
      </c>
      <c r="E2933" s="27">
        <f t="shared" si="1275"/>
        <v>0</v>
      </c>
      <c r="F2933" s="27">
        <f t="shared" si="1276"/>
        <v>0</v>
      </c>
      <c r="G2933" s="27">
        <f t="shared" si="1282"/>
        <v>0</v>
      </c>
      <c r="H2933" s="2">
        <f>_xlfn.IFNA(IF(MATCH(AK2933,$AK$23:AK2932,0)&gt;0,0,0),1)</f>
        <v>0</v>
      </c>
      <c r="I2933" s="2">
        <f t="shared" si="1274"/>
        <v>7</v>
      </c>
      <c r="J2933" s="31">
        <f t="shared" si="1283"/>
        <v>3</v>
      </c>
      <c r="K2933" s="32">
        <f t="shared" si="1277"/>
        <v>0</v>
      </c>
      <c r="L2933" s="31">
        <f t="shared" si="1284"/>
        <v>4</v>
      </c>
      <c r="M2933" s="32">
        <f t="shared" si="1278"/>
        <v>0</v>
      </c>
      <c r="N2933" s="31">
        <f t="shared" si="1285"/>
        <v>0</v>
      </c>
      <c r="O2933" s="32">
        <f t="shared" si="1279"/>
        <v>0</v>
      </c>
      <c r="P2933" s="31">
        <f t="shared" si="1286"/>
        <v>0</v>
      </c>
      <c r="Q2933" s="32">
        <f t="shared" si="1280"/>
        <v>0</v>
      </c>
      <c r="R2933" s="31">
        <f t="shared" si="1287"/>
        <v>0</v>
      </c>
      <c r="S2933" s="32">
        <f t="shared" si="1281"/>
        <v>0</v>
      </c>
      <c r="T2933" s="31">
        <f t="shared" si="1288"/>
        <v>0</v>
      </c>
      <c r="V2933" s="1">
        <f t="shared" si="1290"/>
        <v>3</v>
      </c>
      <c r="W2933" s="1">
        <f t="shared" si="1291"/>
        <v>4</v>
      </c>
      <c r="X2933" s="1">
        <f t="shared" si="1292"/>
        <v>0</v>
      </c>
      <c r="Y2933" s="1">
        <f t="shared" si="1293"/>
        <v>0</v>
      </c>
      <c r="Z2933" s="1">
        <f t="shared" si="1294"/>
        <v>0</v>
      </c>
      <c r="AA2933" s="1">
        <f t="shared" si="1295"/>
        <v>0</v>
      </c>
      <c r="AD2933" s="1">
        <f t="shared" si="1296"/>
        <v>4</v>
      </c>
      <c r="AE2933" s="1">
        <f t="shared" si="1297"/>
        <v>3</v>
      </c>
      <c r="AF2933" s="1">
        <f t="shared" si="1298"/>
        <v>0</v>
      </c>
      <c r="AG2933" s="1">
        <f t="shared" si="1299"/>
        <v>0</v>
      </c>
      <c r="AH2933" s="1">
        <f t="shared" si="1300"/>
        <v>0</v>
      </c>
      <c r="AI2933" s="1">
        <f t="shared" si="1301"/>
        <v>0</v>
      </c>
      <c r="AK2933" s="1" t="str">
        <f t="shared" si="1289"/>
        <v>430000</v>
      </c>
    </row>
    <row r="2934" spans="4:37" x14ac:dyDescent="0.25">
      <c r="D2934" s="27">
        <v>2912</v>
      </c>
      <c r="E2934" s="27">
        <f t="shared" si="1275"/>
        <v>0</v>
      </c>
      <c r="F2934" s="27">
        <f t="shared" si="1276"/>
        <v>0</v>
      </c>
      <c r="G2934" s="27">
        <f t="shared" si="1282"/>
        <v>0</v>
      </c>
      <c r="H2934" s="2">
        <f>_xlfn.IFNA(IF(MATCH(AK2934,$AK$23:AK2933,0)&gt;0,0,0),1)</f>
        <v>0</v>
      </c>
      <c r="I2934" s="2">
        <f t="shared" si="1274"/>
        <v>8</v>
      </c>
      <c r="J2934" s="31">
        <f t="shared" si="1283"/>
        <v>4</v>
      </c>
      <c r="K2934" s="32">
        <f t="shared" si="1277"/>
        <v>1</v>
      </c>
      <c r="L2934" s="31">
        <f t="shared" si="1284"/>
        <v>4</v>
      </c>
      <c r="M2934" s="32">
        <f t="shared" si="1278"/>
        <v>0</v>
      </c>
      <c r="N2934" s="31">
        <f t="shared" si="1285"/>
        <v>0</v>
      </c>
      <c r="O2934" s="32">
        <f t="shared" si="1279"/>
        <v>0</v>
      </c>
      <c r="P2934" s="31">
        <f t="shared" si="1286"/>
        <v>0</v>
      </c>
      <c r="Q2934" s="32">
        <f t="shared" si="1280"/>
        <v>0</v>
      </c>
      <c r="R2934" s="31">
        <f t="shared" si="1287"/>
        <v>0</v>
      </c>
      <c r="S2934" s="32">
        <f t="shared" si="1281"/>
        <v>0</v>
      </c>
      <c r="T2934" s="31">
        <f t="shared" si="1288"/>
        <v>0</v>
      </c>
      <c r="V2934" s="1">
        <f t="shared" si="1290"/>
        <v>4</v>
      </c>
      <c r="W2934" s="1">
        <f t="shared" si="1291"/>
        <v>4</v>
      </c>
      <c r="X2934" s="1">
        <f t="shared" si="1292"/>
        <v>0</v>
      </c>
      <c r="Y2934" s="1">
        <f t="shared" si="1293"/>
        <v>0</v>
      </c>
      <c r="Z2934" s="1">
        <f t="shared" si="1294"/>
        <v>0</v>
      </c>
      <c r="AA2934" s="1">
        <f t="shared" si="1295"/>
        <v>0</v>
      </c>
      <c r="AD2934" s="1">
        <f t="shared" si="1296"/>
        <v>4</v>
      </c>
      <c r="AE2934" s="1">
        <f t="shared" si="1297"/>
        <v>4</v>
      </c>
      <c r="AF2934" s="1">
        <f t="shared" si="1298"/>
        <v>0</v>
      </c>
      <c r="AG2934" s="1">
        <f t="shared" si="1299"/>
        <v>0</v>
      </c>
      <c r="AH2934" s="1">
        <f t="shared" si="1300"/>
        <v>0</v>
      </c>
      <c r="AI2934" s="1">
        <f t="shared" si="1301"/>
        <v>0</v>
      </c>
      <c r="AK2934" s="1" t="str">
        <f t="shared" si="1289"/>
        <v>440000</v>
      </c>
    </row>
    <row r="2935" spans="4:37" x14ac:dyDescent="0.25">
      <c r="D2935" s="27">
        <v>2913</v>
      </c>
      <c r="E2935" s="27">
        <f t="shared" si="1275"/>
        <v>0</v>
      </c>
      <c r="F2935" s="27">
        <f t="shared" si="1276"/>
        <v>0</v>
      </c>
      <c r="G2935" s="27">
        <f t="shared" si="1282"/>
        <v>0</v>
      </c>
      <c r="H2935" s="2">
        <f>_xlfn.IFNA(IF(MATCH(AK2935,$AK$23:AK2934,0)&gt;0,0,0),1)</f>
        <v>0</v>
      </c>
      <c r="I2935" s="2">
        <f t="shared" si="1274"/>
        <v>2</v>
      </c>
      <c r="J2935" s="31">
        <f t="shared" si="1283"/>
        <v>1</v>
      </c>
      <c r="K2935" s="32">
        <f t="shared" si="1277"/>
        <v>1</v>
      </c>
      <c r="L2935" s="31">
        <f t="shared" si="1284"/>
        <v>1</v>
      </c>
      <c r="M2935" s="32">
        <f t="shared" si="1278"/>
        <v>0</v>
      </c>
      <c r="N2935" s="31">
        <f t="shared" si="1285"/>
        <v>0</v>
      </c>
      <c r="O2935" s="32">
        <f t="shared" si="1279"/>
        <v>0</v>
      </c>
      <c r="P2935" s="31">
        <f t="shared" si="1286"/>
        <v>0</v>
      </c>
      <c r="Q2935" s="32">
        <f t="shared" si="1280"/>
        <v>0</v>
      </c>
      <c r="R2935" s="31">
        <f t="shared" si="1287"/>
        <v>0</v>
      </c>
      <c r="S2935" s="32">
        <f t="shared" si="1281"/>
        <v>0</v>
      </c>
      <c r="T2935" s="31">
        <f t="shared" si="1288"/>
        <v>0</v>
      </c>
      <c r="V2935" s="1">
        <f t="shared" si="1290"/>
        <v>1</v>
      </c>
      <c r="W2935" s="1">
        <f t="shared" si="1291"/>
        <v>1</v>
      </c>
      <c r="X2935" s="1">
        <f t="shared" si="1292"/>
        <v>0</v>
      </c>
      <c r="Y2935" s="1">
        <f t="shared" si="1293"/>
        <v>0</v>
      </c>
      <c r="Z2935" s="1">
        <f t="shared" si="1294"/>
        <v>0</v>
      </c>
      <c r="AA2935" s="1">
        <f t="shared" si="1295"/>
        <v>0</v>
      </c>
      <c r="AD2935" s="1">
        <f t="shared" si="1296"/>
        <v>1</v>
      </c>
      <c r="AE2935" s="1">
        <f t="shared" si="1297"/>
        <v>1</v>
      </c>
      <c r="AF2935" s="1">
        <f t="shared" si="1298"/>
        <v>0</v>
      </c>
      <c r="AG2935" s="1">
        <f t="shared" si="1299"/>
        <v>0</v>
      </c>
      <c r="AH2935" s="1">
        <f t="shared" si="1300"/>
        <v>0</v>
      </c>
      <c r="AI2935" s="1">
        <f t="shared" si="1301"/>
        <v>0</v>
      </c>
      <c r="AK2935" s="1" t="str">
        <f t="shared" si="1289"/>
        <v>110000</v>
      </c>
    </row>
    <row r="2936" spans="4:37" x14ac:dyDescent="0.25">
      <c r="D2936" s="27">
        <v>2914</v>
      </c>
      <c r="E2936" s="27">
        <f t="shared" si="1275"/>
        <v>0</v>
      </c>
      <c r="F2936" s="27">
        <f t="shared" si="1276"/>
        <v>0</v>
      </c>
      <c r="G2936" s="27">
        <f t="shared" si="1282"/>
        <v>0</v>
      </c>
      <c r="H2936" s="2">
        <f>_xlfn.IFNA(IF(MATCH(AK2936,$AK$23:AK2935,0)&gt;0,0,0),1)</f>
        <v>0</v>
      </c>
      <c r="I2936" s="2">
        <f t="shared" si="1274"/>
        <v>3</v>
      </c>
      <c r="J2936" s="31">
        <f t="shared" si="1283"/>
        <v>2</v>
      </c>
      <c r="K2936" s="32">
        <f t="shared" si="1277"/>
        <v>0</v>
      </c>
      <c r="L2936" s="31">
        <f t="shared" si="1284"/>
        <v>1</v>
      </c>
      <c r="M2936" s="32">
        <f t="shared" si="1278"/>
        <v>0</v>
      </c>
      <c r="N2936" s="31">
        <f t="shared" si="1285"/>
        <v>0</v>
      </c>
      <c r="O2936" s="32">
        <f t="shared" si="1279"/>
        <v>0</v>
      </c>
      <c r="P2936" s="31">
        <f t="shared" si="1286"/>
        <v>0</v>
      </c>
      <c r="Q2936" s="32">
        <f t="shared" si="1280"/>
        <v>0</v>
      </c>
      <c r="R2936" s="31">
        <f t="shared" si="1287"/>
        <v>0</v>
      </c>
      <c r="S2936" s="32">
        <f t="shared" si="1281"/>
        <v>0</v>
      </c>
      <c r="T2936" s="31">
        <f t="shared" si="1288"/>
        <v>0</v>
      </c>
      <c r="V2936" s="1">
        <f t="shared" si="1290"/>
        <v>2</v>
      </c>
      <c r="W2936" s="1">
        <f t="shared" si="1291"/>
        <v>1</v>
      </c>
      <c r="X2936" s="1">
        <f t="shared" si="1292"/>
        <v>0</v>
      </c>
      <c r="Y2936" s="1">
        <f t="shared" si="1293"/>
        <v>0</v>
      </c>
      <c r="Z2936" s="1">
        <f t="shared" si="1294"/>
        <v>0</v>
      </c>
      <c r="AA2936" s="1">
        <f t="shared" si="1295"/>
        <v>0</v>
      </c>
      <c r="AD2936" s="1">
        <f t="shared" si="1296"/>
        <v>2</v>
      </c>
      <c r="AE2936" s="1">
        <f t="shared" si="1297"/>
        <v>1</v>
      </c>
      <c r="AF2936" s="1">
        <f t="shared" si="1298"/>
        <v>0</v>
      </c>
      <c r="AG2936" s="1">
        <f t="shared" si="1299"/>
        <v>0</v>
      </c>
      <c r="AH2936" s="1">
        <f t="shared" si="1300"/>
        <v>0</v>
      </c>
      <c r="AI2936" s="1">
        <f t="shared" si="1301"/>
        <v>0</v>
      </c>
      <c r="AK2936" s="1" t="str">
        <f t="shared" si="1289"/>
        <v>210000</v>
      </c>
    </row>
    <row r="2937" spans="4:37" x14ac:dyDescent="0.25">
      <c r="D2937" s="27">
        <v>2915</v>
      </c>
      <c r="E2937" s="27">
        <f t="shared" si="1275"/>
        <v>0</v>
      </c>
      <c r="F2937" s="27">
        <f t="shared" si="1276"/>
        <v>0</v>
      </c>
      <c r="G2937" s="27">
        <f t="shared" si="1282"/>
        <v>0</v>
      </c>
      <c r="H2937" s="2">
        <f>_xlfn.IFNA(IF(MATCH(AK2937,$AK$23:AK2936,0)&gt;0,0,0),1)</f>
        <v>0</v>
      </c>
      <c r="I2937" s="2">
        <f t="shared" si="1274"/>
        <v>4</v>
      </c>
      <c r="J2937" s="31">
        <f t="shared" si="1283"/>
        <v>3</v>
      </c>
      <c r="K2937" s="32">
        <f t="shared" si="1277"/>
        <v>0</v>
      </c>
      <c r="L2937" s="31">
        <f t="shared" si="1284"/>
        <v>1</v>
      </c>
      <c r="M2937" s="32">
        <f t="shared" si="1278"/>
        <v>0</v>
      </c>
      <c r="N2937" s="31">
        <f t="shared" si="1285"/>
        <v>0</v>
      </c>
      <c r="O2937" s="32">
        <f t="shared" si="1279"/>
        <v>0</v>
      </c>
      <c r="P2937" s="31">
        <f t="shared" si="1286"/>
        <v>0</v>
      </c>
      <c r="Q2937" s="32">
        <f t="shared" si="1280"/>
        <v>0</v>
      </c>
      <c r="R2937" s="31">
        <f t="shared" si="1287"/>
        <v>0</v>
      </c>
      <c r="S2937" s="32">
        <f t="shared" si="1281"/>
        <v>0</v>
      </c>
      <c r="T2937" s="31">
        <f t="shared" si="1288"/>
        <v>0</v>
      </c>
      <c r="V2937" s="1">
        <f t="shared" si="1290"/>
        <v>3</v>
      </c>
      <c r="W2937" s="1">
        <f t="shared" si="1291"/>
        <v>1</v>
      </c>
      <c r="X2937" s="1">
        <f t="shared" si="1292"/>
        <v>0</v>
      </c>
      <c r="Y2937" s="1">
        <f t="shared" si="1293"/>
        <v>0</v>
      </c>
      <c r="Z2937" s="1">
        <f t="shared" si="1294"/>
        <v>0</v>
      </c>
      <c r="AA2937" s="1">
        <f t="shared" si="1295"/>
        <v>0</v>
      </c>
      <c r="AD2937" s="1">
        <f t="shared" si="1296"/>
        <v>3</v>
      </c>
      <c r="AE2937" s="1">
        <f t="shared" si="1297"/>
        <v>1</v>
      </c>
      <c r="AF2937" s="1">
        <f t="shared" si="1298"/>
        <v>0</v>
      </c>
      <c r="AG2937" s="1">
        <f t="shared" si="1299"/>
        <v>0</v>
      </c>
      <c r="AH2937" s="1">
        <f t="shared" si="1300"/>
        <v>0</v>
      </c>
      <c r="AI2937" s="1">
        <f t="shared" si="1301"/>
        <v>0</v>
      </c>
      <c r="AK2937" s="1" t="str">
        <f t="shared" si="1289"/>
        <v>310000</v>
      </c>
    </row>
    <row r="2938" spans="4:37" x14ac:dyDescent="0.25">
      <c r="D2938" s="27">
        <v>2916</v>
      </c>
      <c r="E2938" s="27">
        <f t="shared" si="1275"/>
        <v>0</v>
      </c>
      <c r="F2938" s="27">
        <f t="shared" si="1276"/>
        <v>0</v>
      </c>
      <c r="G2938" s="27">
        <f t="shared" si="1282"/>
        <v>0</v>
      </c>
      <c r="H2938" s="2">
        <f>_xlfn.IFNA(IF(MATCH(AK2938,$AK$23:AK2937,0)&gt;0,0,0),1)</f>
        <v>0</v>
      </c>
      <c r="I2938" s="2">
        <f t="shared" si="1274"/>
        <v>5</v>
      </c>
      <c r="J2938" s="31">
        <f t="shared" si="1283"/>
        <v>4</v>
      </c>
      <c r="K2938" s="32">
        <f t="shared" si="1277"/>
        <v>0</v>
      </c>
      <c r="L2938" s="31">
        <f t="shared" si="1284"/>
        <v>1</v>
      </c>
      <c r="M2938" s="32">
        <f t="shared" si="1278"/>
        <v>0</v>
      </c>
      <c r="N2938" s="31">
        <f t="shared" si="1285"/>
        <v>0</v>
      </c>
      <c r="O2938" s="32">
        <f t="shared" si="1279"/>
        <v>0</v>
      </c>
      <c r="P2938" s="31">
        <f t="shared" si="1286"/>
        <v>0</v>
      </c>
      <c r="Q2938" s="32">
        <f t="shared" si="1280"/>
        <v>0</v>
      </c>
      <c r="R2938" s="31">
        <f t="shared" si="1287"/>
        <v>0</v>
      </c>
      <c r="S2938" s="32">
        <f t="shared" si="1281"/>
        <v>0</v>
      </c>
      <c r="T2938" s="31">
        <f t="shared" si="1288"/>
        <v>0</v>
      </c>
      <c r="V2938" s="1">
        <f t="shared" si="1290"/>
        <v>4</v>
      </c>
      <c r="W2938" s="1">
        <f t="shared" si="1291"/>
        <v>1</v>
      </c>
      <c r="X2938" s="1">
        <f t="shared" si="1292"/>
        <v>0</v>
      </c>
      <c r="Y2938" s="1">
        <f t="shared" si="1293"/>
        <v>0</v>
      </c>
      <c r="Z2938" s="1">
        <f t="shared" si="1294"/>
        <v>0</v>
      </c>
      <c r="AA2938" s="1">
        <f t="shared" si="1295"/>
        <v>0</v>
      </c>
      <c r="AD2938" s="1">
        <f t="shared" si="1296"/>
        <v>4</v>
      </c>
      <c r="AE2938" s="1">
        <f t="shared" si="1297"/>
        <v>1</v>
      </c>
      <c r="AF2938" s="1">
        <f t="shared" si="1298"/>
        <v>0</v>
      </c>
      <c r="AG2938" s="1">
        <f t="shared" si="1299"/>
        <v>0</v>
      </c>
      <c r="AH2938" s="1">
        <f t="shared" si="1300"/>
        <v>0</v>
      </c>
      <c r="AI2938" s="1">
        <f t="shared" si="1301"/>
        <v>0</v>
      </c>
      <c r="AK2938" s="1" t="str">
        <f t="shared" si="1289"/>
        <v>410000</v>
      </c>
    </row>
    <row r="2939" spans="4:37" x14ac:dyDescent="0.25">
      <c r="D2939" s="27">
        <v>2917</v>
      </c>
      <c r="E2939" s="27">
        <f t="shared" si="1275"/>
        <v>0</v>
      </c>
      <c r="F2939" s="27">
        <f t="shared" si="1276"/>
        <v>0</v>
      </c>
      <c r="G2939" s="27">
        <f t="shared" si="1282"/>
        <v>0</v>
      </c>
      <c r="H2939" s="2">
        <f>_xlfn.IFNA(IF(MATCH(AK2939,$AK$23:AK2938,0)&gt;0,0,0),1)</f>
        <v>0</v>
      </c>
      <c r="I2939" s="2">
        <f t="shared" si="1274"/>
        <v>3</v>
      </c>
      <c r="J2939" s="31">
        <f t="shared" si="1283"/>
        <v>1</v>
      </c>
      <c r="K2939" s="32">
        <f t="shared" si="1277"/>
        <v>0</v>
      </c>
      <c r="L2939" s="31">
        <f t="shared" si="1284"/>
        <v>2</v>
      </c>
      <c r="M2939" s="32">
        <f t="shared" si="1278"/>
        <v>0</v>
      </c>
      <c r="N2939" s="31">
        <f t="shared" si="1285"/>
        <v>0</v>
      </c>
      <c r="O2939" s="32">
        <f t="shared" si="1279"/>
        <v>0</v>
      </c>
      <c r="P2939" s="31">
        <f t="shared" si="1286"/>
        <v>0</v>
      </c>
      <c r="Q2939" s="32">
        <f t="shared" si="1280"/>
        <v>0</v>
      </c>
      <c r="R2939" s="31">
        <f t="shared" si="1287"/>
        <v>0</v>
      </c>
      <c r="S2939" s="32">
        <f t="shared" si="1281"/>
        <v>0</v>
      </c>
      <c r="T2939" s="31">
        <f t="shared" si="1288"/>
        <v>0</v>
      </c>
      <c r="V2939" s="1">
        <f t="shared" si="1290"/>
        <v>1</v>
      </c>
      <c r="W2939" s="1">
        <f t="shared" si="1291"/>
        <v>2</v>
      </c>
      <c r="X2939" s="1">
        <f t="shared" si="1292"/>
        <v>0</v>
      </c>
      <c r="Y2939" s="1">
        <f t="shared" si="1293"/>
        <v>0</v>
      </c>
      <c r="Z2939" s="1">
        <f t="shared" si="1294"/>
        <v>0</v>
      </c>
      <c r="AA2939" s="1">
        <f t="shared" si="1295"/>
        <v>0</v>
      </c>
      <c r="AD2939" s="1">
        <f t="shared" si="1296"/>
        <v>2</v>
      </c>
      <c r="AE2939" s="1">
        <f t="shared" si="1297"/>
        <v>1</v>
      </c>
      <c r="AF2939" s="1">
        <f t="shared" si="1298"/>
        <v>0</v>
      </c>
      <c r="AG2939" s="1">
        <f t="shared" si="1299"/>
        <v>0</v>
      </c>
      <c r="AH2939" s="1">
        <f t="shared" si="1300"/>
        <v>0</v>
      </c>
      <c r="AI2939" s="1">
        <f t="shared" si="1301"/>
        <v>0</v>
      </c>
      <c r="AK2939" s="1" t="str">
        <f t="shared" si="1289"/>
        <v>210000</v>
      </c>
    </row>
    <row r="2940" spans="4:37" x14ac:dyDescent="0.25">
      <c r="D2940" s="27">
        <v>2918</v>
      </c>
      <c r="E2940" s="27">
        <f t="shared" si="1275"/>
        <v>0</v>
      </c>
      <c r="F2940" s="27">
        <f t="shared" si="1276"/>
        <v>0</v>
      </c>
      <c r="G2940" s="27">
        <f t="shared" si="1282"/>
        <v>0</v>
      </c>
      <c r="H2940" s="2">
        <f>_xlfn.IFNA(IF(MATCH(AK2940,$AK$23:AK2939,0)&gt;0,0,0),1)</f>
        <v>0</v>
      </c>
      <c r="I2940" s="2">
        <f t="shared" si="1274"/>
        <v>4</v>
      </c>
      <c r="J2940" s="31">
        <f t="shared" si="1283"/>
        <v>2</v>
      </c>
      <c r="K2940" s="32">
        <f t="shared" si="1277"/>
        <v>1</v>
      </c>
      <c r="L2940" s="31">
        <f t="shared" si="1284"/>
        <v>2</v>
      </c>
      <c r="M2940" s="32">
        <f t="shared" si="1278"/>
        <v>0</v>
      </c>
      <c r="N2940" s="31">
        <f t="shared" si="1285"/>
        <v>0</v>
      </c>
      <c r="O2940" s="32">
        <f t="shared" si="1279"/>
        <v>0</v>
      </c>
      <c r="P2940" s="31">
        <f t="shared" si="1286"/>
        <v>0</v>
      </c>
      <c r="Q2940" s="32">
        <f t="shared" si="1280"/>
        <v>0</v>
      </c>
      <c r="R2940" s="31">
        <f t="shared" si="1287"/>
        <v>0</v>
      </c>
      <c r="S2940" s="32">
        <f t="shared" si="1281"/>
        <v>0</v>
      </c>
      <c r="T2940" s="31">
        <f t="shared" si="1288"/>
        <v>0</v>
      </c>
      <c r="V2940" s="1">
        <f t="shared" si="1290"/>
        <v>2</v>
      </c>
      <c r="W2940" s="1">
        <f t="shared" si="1291"/>
        <v>2</v>
      </c>
      <c r="X2940" s="1">
        <f t="shared" si="1292"/>
        <v>0</v>
      </c>
      <c r="Y2940" s="1">
        <f t="shared" si="1293"/>
        <v>0</v>
      </c>
      <c r="Z2940" s="1">
        <f t="shared" si="1294"/>
        <v>0</v>
      </c>
      <c r="AA2940" s="1">
        <f t="shared" si="1295"/>
        <v>0</v>
      </c>
      <c r="AD2940" s="1">
        <f t="shared" si="1296"/>
        <v>2</v>
      </c>
      <c r="AE2940" s="1">
        <f t="shared" si="1297"/>
        <v>2</v>
      </c>
      <c r="AF2940" s="1">
        <f t="shared" si="1298"/>
        <v>0</v>
      </c>
      <c r="AG2940" s="1">
        <f t="shared" si="1299"/>
        <v>0</v>
      </c>
      <c r="AH2940" s="1">
        <f t="shared" si="1300"/>
        <v>0</v>
      </c>
      <c r="AI2940" s="1">
        <f t="shared" si="1301"/>
        <v>0</v>
      </c>
      <c r="AK2940" s="1" t="str">
        <f t="shared" si="1289"/>
        <v>220000</v>
      </c>
    </row>
    <row r="2941" spans="4:37" x14ac:dyDescent="0.25">
      <c r="D2941" s="27">
        <v>2919</v>
      </c>
      <c r="E2941" s="27">
        <f t="shared" si="1275"/>
        <v>0</v>
      </c>
      <c r="F2941" s="27">
        <f t="shared" si="1276"/>
        <v>0</v>
      </c>
      <c r="G2941" s="27">
        <f t="shared" si="1282"/>
        <v>0</v>
      </c>
      <c r="H2941" s="2">
        <f>_xlfn.IFNA(IF(MATCH(AK2941,$AK$23:AK2940,0)&gt;0,0,0),1)</f>
        <v>0</v>
      </c>
      <c r="I2941" s="2">
        <f t="shared" si="1274"/>
        <v>5</v>
      </c>
      <c r="J2941" s="31">
        <f t="shared" si="1283"/>
        <v>3</v>
      </c>
      <c r="K2941" s="32">
        <f t="shared" si="1277"/>
        <v>0</v>
      </c>
      <c r="L2941" s="31">
        <f t="shared" si="1284"/>
        <v>2</v>
      </c>
      <c r="M2941" s="32">
        <f t="shared" si="1278"/>
        <v>0</v>
      </c>
      <c r="N2941" s="31">
        <f t="shared" si="1285"/>
        <v>0</v>
      </c>
      <c r="O2941" s="32">
        <f t="shared" si="1279"/>
        <v>0</v>
      </c>
      <c r="P2941" s="31">
        <f t="shared" si="1286"/>
        <v>0</v>
      </c>
      <c r="Q2941" s="32">
        <f t="shared" si="1280"/>
        <v>0</v>
      </c>
      <c r="R2941" s="31">
        <f t="shared" si="1287"/>
        <v>0</v>
      </c>
      <c r="S2941" s="32">
        <f t="shared" si="1281"/>
        <v>0</v>
      </c>
      <c r="T2941" s="31">
        <f t="shared" si="1288"/>
        <v>0</v>
      </c>
      <c r="V2941" s="1">
        <f t="shared" si="1290"/>
        <v>3</v>
      </c>
      <c r="W2941" s="1">
        <f t="shared" si="1291"/>
        <v>2</v>
      </c>
      <c r="X2941" s="1">
        <f t="shared" si="1292"/>
        <v>0</v>
      </c>
      <c r="Y2941" s="1">
        <f t="shared" si="1293"/>
        <v>0</v>
      </c>
      <c r="Z2941" s="1">
        <f t="shared" si="1294"/>
        <v>0</v>
      </c>
      <c r="AA2941" s="1">
        <f t="shared" si="1295"/>
        <v>0</v>
      </c>
      <c r="AD2941" s="1">
        <f t="shared" si="1296"/>
        <v>3</v>
      </c>
      <c r="AE2941" s="1">
        <f t="shared" si="1297"/>
        <v>2</v>
      </c>
      <c r="AF2941" s="1">
        <f t="shared" si="1298"/>
        <v>0</v>
      </c>
      <c r="AG2941" s="1">
        <f t="shared" si="1299"/>
        <v>0</v>
      </c>
      <c r="AH2941" s="1">
        <f t="shared" si="1300"/>
        <v>0</v>
      </c>
      <c r="AI2941" s="1">
        <f t="shared" si="1301"/>
        <v>0</v>
      </c>
      <c r="AK2941" s="1" t="str">
        <f t="shared" si="1289"/>
        <v>320000</v>
      </c>
    </row>
    <row r="2942" spans="4:37" x14ac:dyDescent="0.25">
      <c r="D2942" s="27">
        <v>2920</v>
      </c>
      <c r="E2942" s="27">
        <f t="shared" si="1275"/>
        <v>0</v>
      </c>
      <c r="F2942" s="27">
        <f t="shared" si="1276"/>
        <v>0</v>
      </c>
      <c r="G2942" s="27">
        <f t="shared" si="1282"/>
        <v>0</v>
      </c>
      <c r="H2942" s="2">
        <f>_xlfn.IFNA(IF(MATCH(AK2942,$AK$23:AK2941,0)&gt;0,0,0),1)</f>
        <v>0</v>
      </c>
      <c r="I2942" s="2">
        <f t="shared" si="1274"/>
        <v>6</v>
      </c>
      <c r="J2942" s="31">
        <f t="shared" si="1283"/>
        <v>4</v>
      </c>
      <c r="K2942" s="32">
        <f t="shared" si="1277"/>
        <v>0</v>
      </c>
      <c r="L2942" s="31">
        <f t="shared" si="1284"/>
        <v>2</v>
      </c>
      <c r="M2942" s="32">
        <f t="shared" si="1278"/>
        <v>0</v>
      </c>
      <c r="N2942" s="31">
        <f t="shared" si="1285"/>
        <v>0</v>
      </c>
      <c r="O2942" s="32">
        <f t="shared" si="1279"/>
        <v>0</v>
      </c>
      <c r="P2942" s="31">
        <f t="shared" si="1286"/>
        <v>0</v>
      </c>
      <c r="Q2942" s="32">
        <f t="shared" si="1280"/>
        <v>0</v>
      </c>
      <c r="R2942" s="31">
        <f t="shared" si="1287"/>
        <v>0</v>
      </c>
      <c r="S2942" s="32">
        <f t="shared" si="1281"/>
        <v>0</v>
      </c>
      <c r="T2942" s="31">
        <f t="shared" si="1288"/>
        <v>0</v>
      </c>
      <c r="V2942" s="1">
        <f t="shared" si="1290"/>
        <v>4</v>
      </c>
      <c r="W2942" s="1">
        <f t="shared" si="1291"/>
        <v>2</v>
      </c>
      <c r="X2942" s="1">
        <f t="shared" si="1292"/>
        <v>0</v>
      </c>
      <c r="Y2942" s="1">
        <f t="shared" si="1293"/>
        <v>0</v>
      </c>
      <c r="Z2942" s="1">
        <f t="shared" si="1294"/>
        <v>0</v>
      </c>
      <c r="AA2942" s="1">
        <f t="shared" si="1295"/>
        <v>0</v>
      </c>
      <c r="AD2942" s="1">
        <f t="shared" si="1296"/>
        <v>4</v>
      </c>
      <c r="AE2942" s="1">
        <f t="shared" si="1297"/>
        <v>2</v>
      </c>
      <c r="AF2942" s="1">
        <f t="shared" si="1298"/>
        <v>0</v>
      </c>
      <c r="AG2942" s="1">
        <f t="shared" si="1299"/>
        <v>0</v>
      </c>
      <c r="AH2942" s="1">
        <f t="shared" si="1300"/>
        <v>0</v>
      </c>
      <c r="AI2942" s="1">
        <f t="shared" si="1301"/>
        <v>0</v>
      </c>
      <c r="AK2942" s="1" t="str">
        <f t="shared" si="1289"/>
        <v>420000</v>
      </c>
    </row>
    <row r="2943" spans="4:37" x14ac:dyDescent="0.25">
      <c r="D2943" s="27">
        <v>2921</v>
      </c>
      <c r="E2943" s="27">
        <f t="shared" si="1275"/>
        <v>0</v>
      </c>
      <c r="F2943" s="27">
        <f t="shared" si="1276"/>
        <v>0</v>
      </c>
      <c r="G2943" s="27">
        <f t="shared" si="1282"/>
        <v>0</v>
      </c>
      <c r="H2943" s="2">
        <f>_xlfn.IFNA(IF(MATCH(AK2943,$AK$23:AK2942,0)&gt;0,0,0),1)</f>
        <v>0</v>
      </c>
      <c r="I2943" s="2">
        <f t="shared" si="1274"/>
        <v>4</v>
      </c>
      <c r="J2943" s="31">
        <f t="shared" si="1283"/>
        <v>1</v>
      </c>
      <c r="K2943" s="32">
        <f t="shared" si="1277"/>
        <v>0</v>
      </c>
      <c r="L2943" s="31">
        <f t="shared" si="1284"/>
        <v>3</v>
      </c>
      <c r="M2943" s="32">
        <f t="shared" si="1278"/>
        <v>0</v>
      </c>
      <c r="N2943" s="31">
        <f t="shared" si="1285"/>
        <v>0</v>
      </c>
      <c r="O2943" s="32">
        <f t="shared" si="1279"/>
        <v>0</v>
      </c>
      <c r="P2943" s="31">
        <f t="shared" si="1286"/>
        <v>0</v>
      </c>
      <c r="Q2943" s="32">
        <f t="shared" si="1280"/>
        <v>0</v>
      </c>
      <c r="R2943" s="31">
        <f t="shared" si="1287"/>
        <v>0</v>
      </c>
      <c r="S2943" s="32">
        <f t="shared" si="1281"/>
        <v>0</v>
      </c>
      <c r="T2943" s="31">
        <f t="shared" si="1288"/>
        <v>0</v>
      </c>
      <c r="V2943" s="1">
        <f t="shared" si="1290"/>
        <v>1</v>
      </c>
      <c r="W2943" s="1">
        <f t="shared" si="1291"/>
        <v>3</v>
      </c>
      <c r="X2943" s="1">
        <f t="shared" si="1292"/>
        <v>0</v>
      </c>
      <c r="Y2943" s="1">
        <f t="shared" si="1293"/>
        <v>0</v>
      </c>
      <c r="Z2943" s="1">
        <f t="shared" si="1294"/>
        <v>0</v>
      </c>
      <c r="AA2943" s="1">
        <f t="shared" si="1295"/>
        <v>0</v>
      </c>
      <c r="AD2943" s="1">
        <f t="shared" si="1296"/>
        <v>3</v>
      </c>
      <c r="AE2943" s="1">
        <f t="shared" si="1297"/>
        <v>1</v>
      </c>
      <c r="AF2943" s="1">
        <f t="shared" si="1298"/>
        <v>0</v>
      </c>
      <c r="AG2943" s="1">
        <f t="shared" si="1299"/>
        <v>0</v>
      </c>
      <c r="AH2943" s="1">
        <f t="shared" si="1300"/>
        <v>0</v>
      </c>
      <c r="AI2943" s="1">
        <f t="shared" si="1301"/>
        <v>0</v>
      </c>
      <c r="AK2943" s="1" t="str">
        <f t="shared" si="1289"/>
        <v>310000</v>
      </c>
    </row>
    <row r="2944" spans="4:37" x14ac:dyDescent="0.25">
      <c r="D2944" s="27">
        <v>2922</v>
      </c>
      <c r="E2944" s="27">
        <f t="shared" si="1275"/>
        <v>0</v>
      </c>
      <c r="F2944" s="27">
        <f t="shared" si="1276"/>
        <v>0</v>
      </c>
      <c r="G2944" s="27">
        <f t="shared" si="1282"/>
        <v>0</v>
      </c>
      <c r="H2944" s="2">
        <f>_xlfn.IFNA(IF(MATCH(AK2944,$AK$23:AK2943,0)&gt;0,0,0),1)</f>
        <v>0</v>
      </c>
      <c r="I2944" s="2">
        <f t="shared" si="1274"/>
        <v>5</v>
      </c>
      <c r="J2944" s="31">
        <f t="shared" si="1283"/>
        <v>2</v>
      </c>
      <c r="K2944" s="32">
        <f t="shared" si="1277"/>
        <v>0</v>
      </c>
      <c r="L2944" s="31">
        <f t="shared" si="1284"/>
        <v>3</v>
      </c>
      <c r="M2944" s="32">
        <f t="shared" si="1278"/>
        <v>0</v>
      </c>
      <c r="N2944" s="31">
        <f t="shared" si="1285"/>
        <v>0</v>
      </c>
      <c r="O2944" s="32">
        <f t="shared" si="1279"/>
        <v>0</v>
      </c>
      <c r="P2944" s="31">
        <f t="shared" si="1286"/>
        <v>0</v>
      </c>
      <c r="Q2944" s="32">
        <f t="shared" si="1280"/>
        <v>0</v>
      </c>
      <c r="R2944" s="31">
        <f t="shared" si="1287"/>
        <v>0</v>
      </c>
      <c r="S2944" s="32">
        <f t="shared" si="1281"/>
        <v>0</v>
      </c>
      <c r="T2944" s="31">
        <f t="shared" si="1288"/>
        <v>0</v>
      </c>
      <c r="V2944" s="1">
        <f t="shared" si="1290"/>
        <v>2</v>
      </c>
      <c r="W2944" s="1">
        <f t="shared" si="1291"/>
        <v>3</v>
      </c>
      <c r="X2944" s="1">
        <f t="shared" si="1292"/>
        <v>0</v>
      </c>
      <c r="Y2944" s="1">
        <f t="shared" si="1293"/>
        <v>0</v>
      </c>
      <c r="Z2944" s="1">
        <f t="shared" si="1294"/>
        <v>0</v>
      </c>
      <c r="AA2944" s="1">
        <f t="shared" si="1295"/>
        <v>0</v>
      </c>
      <c r="AD2944" s="1">
        <f t="shared" si="1296"/>
        <v>3</v>
      </c>
      <c r="AE2944" s="1">
        <f t="shared" si="1297"/>
        <v>2</v>
      </c>
      <c r="AF2944" s="1">
        <f t="shared" si="1298"/>
        <v>0</v>
      </c>
      <c r="AG2944" s="1">
        <f t="shared" si="1299"/>
        <v>0</v>
      </c>
      <c r="AH2944" s="1">
        <f t="shared" si="1300"/>
        <v>0</v>
      </c>
      <c r="AI2944" s="1">
        <f t="shared" si="1301"/>
        <v>0</v>
      </c>
      <c r="AK2944" s="1" t="str">
        <f t="shared" si="1289"/>
        <v>320000</v>
      </c>
    </row>
    <row r="2945" spans="4:37" x14ac:dyDescent="0.25">
      <c r="D2945" s="27">
        <v>2923</v>
      </c>
      <c r="E2945" s="27">
        <f t="shared" si="1275"/>
        <v>0</v>
      </c>
      <c r="F2945" s="27">
        <f t="shared" si="1276"/>
        <v>0</v>
      </c>
      <c r="G2945" s="27">
        <f t="shared" si="1282"/>
        <v>0</v>
      </c>
      <c r="H2945" s="2">
        <f>_xlfn.IFNA(IF(MATCH(AK2945,$AK$23:AK2944,0)&gt;0,0,0),1)</f>
        <v>0</v>
      </c>
      <c r="I2945" s="2">
        <f t="shared" si="1274"/>
        <v>6</v>
      </c>
      <c r="J2945" s="31">
        <f t="shared" si="1283"/>
        <v>3</v>
      </c>
      <c r="K2945" s="32">
        <f t="shared" si="1277"/>
        <v>1</v>
      </c>
      <c r="L2945" s="31">
        <f t="shared" si="1284"/>
        <v>3</v>
      </c>
      <c r="M2945" s="32">
        <f t="shared" si="1278"/>
        <v>0</v>
      </c>
      <c r="N2945" s="31">
        <f t="shared" si="1285"/>
        <v>0</v>
      </c>
      <c r="O2945" s="32">
        <f t="shared" si="1279"/>
        <v>0</v>
      </c>
      <c r="P2945" s="31">
        <f t="shared" si="1286"/>
        <v>0</v>
      </c>
      <c r="Q2945" s="32">
        <f t="shared" si="1280"/>
        <v>0</v>
      </c>
      <c r="R2945" s="31">
        <f t="shared" si="1287"/>
        <v>0</v>
      </c>
      <c r="S2945" s="32">
        <f t="shared" si="1281"/>
        <v>0</v>
      </c>
      <c r="T2945" s="31">
        <f t="shared" si="1288"/>
        <v>0</v>
      </c>
      <c r="V2945" s="1">
        <f t="shared" si="1290"/>
        <v>3</v>
      </c>
      <c r="W2945" s="1">
        <f t="shared" si="1291"/>
        <v>3</v>
      </c>
      <c r="X2945" s="1">
        <f t="shared" si="1292"/>
        <v>0</v>
      </c>
      <c r="Y2945" s="1">
        <f t="shared" si="1293"/>
        <v>0</v>
      </c>
      <c r="Z2945" s="1">
        <f t="shared" si="1294"/>
        <v>0</v>
      </c>
      <c r="AA2945" s="1">
        <f t="shared" si="1295"/>
        <v>0</v>
      </c>
      <c r="AD2945" s="1">
        <f t="shared" si="1296"/>
        <v>3</v>
      </c>
      <c r="AE2945" s="1">
        <f t="shared" si="1297"/>
        <v>3</v>
      </c>
      <c r="AF2945" s="1">
        <f t="shared" si="1298"/>
        <v>0</v>
      </c>
      <c r="AG2945" s="1">
        <f t="shared" si="1299"/>
        <v>0</v>
      </c>
      <c r="AH2945" s="1">
        <f t="shared" si="1300"/>
        <v>0</v>
      </c>
      <c r="AI2945" s="1">
        <f t="shared" si="1301"/>
        <v>0</v>
      </c>
      <c r="AK2945" s="1" t="str">
        <f t="shared" si="1289"/>
        <v>330000</v>
      </c>
    </row>
    <row r="2946" spans="4:37" x14ac:dyDescent="0.25">
      <c r="D2946" s="27">
        <v>2924</v>
      </c>
      <c r="E2946" s="27">
        <f t="shared" si="1275"/>
        <v>0</v>
      </c>
      <c r="F2946" s="27">
        <f t="shared" si="1276"/>
        <v>0</v>
      </c>
      <c r="G2946" s="27">
        <f t="shared" si="1282"/>
        <v>0</v>
      </c>
      <c r="H2946" s="2">
        <f>_xlfn.IFNA(IF(MATCH(AK2946,$AK$23:AK2945,0)&gt;0,0,0),1)</f>
        <v>0</v>
      </c>
      <c r="I2946" s="2">
        <f t="shared" si="1274"/>
        <v>7</v>
      </c>
      <c r="J2946" s="31">
        <f t="shared" si="1283"/>
        <v>4</v>
      </c>
      <c r="K2946" s="32">
        <f t="shared" si="1277"/>
        <v>0</v>
      </c>
      <c r="L2946" s="31">
        <f t="shared" si="1284"/>
        <v>3</v>
      </c>
      <c r="M2946" s="32">
        <f t="shared" si="1278"/>
        <v>0</v>
      </c>
      <c r="N2946" s="31">
        <f t="shared" si="1285"/>
        <v>0</v>
      </c>
      <c r="O2946" s="32">
        <f t="shared" si="1279"/>
        <v>0</v>
      </c>
      <c r="P2946" s="31">
        <f t="shared" si="1286"/>
        <v>0</v>
      </c>
      <c r="Q2946" s="32">
        <f t="shared" si="1280"/>
        <v>0</v>
      </c>
      <c r="R2946" s="31">
        <f t="shared" si="1287"/>
        <v>0</v>
      </c>
      <c r="S2946" s="32">
        <f t="shared" si="1281"/>
        <v>0</v>
      </c>
      <c r="T2946" s="31">
        <f t="shared" si="1288"/>
        <v>0</v>
      </c>
      <c r="V2946" s="1">
        <f t="shared" si="1290"/>
        <v>4</v>
      </c>
      <c r="W2946" s="1">
        <f t="shared" si="1291"/>
        <v>3</v>
      </c>
      <c r="X2946" s="1">
        <f t="shared" si="1292"/>
        <v>0</v>
      </c>
      <c r="Y2946" s="1">
        <f t="shared" si="1293"/>
        <v>0</v>
      </c>
      <c r="Z2946" s="1">
        <f t="shared" si="1294"/>
        <v>0</v>
      </c>
      <c r="AA2946" s="1">
        <f t="shared" si="1295"/>
        <v>0</v>
      </c>
      <c r="AD2946" s="1">
        <f t="shared" si="1296"/>
        <v>4</v>
      </c>
      <c r="AE2946" s="1">
        <f t="shared" si="1297"/>
        <v>3</v>
      </c>
      <c r="AF2946" s="1">
        <f t="shared" si="1298"/>
        <v>0</v>
      </c>
      <c r="AG2946" s="1">
        <f t="shared" si="1299"/>
        <v>0</v>
      </c>
      <c r="AH2946" s="1">
        <f t="shared" si="1300"/>
        <v>0</v>
      </c>
      <c r="AI2946" s="1">
        <f t="shared" si="1301"/>
        <v>0</v>
      </c>
      <c r="AK2946" s="1" t="str">
        <f t="shared" si="1289"/>
        <v>430000</v>
      </c>
    </row>
    <row r="2947" spans="4:37" x14ac:dyDescent="0.25">
      <c r="D2947" s="27">
        <v>2925</v>
      </c>
      <c r="E2947" s="27">
        <f t="shared" si="1275"/>
        <v>0</v>
      </c>
      <c r="F2947" s="27">
        <f t="shared" si="1276"/>
        <v>0</v>
      </c>
      <c r="G2947" s="27">
        <f t="shared" si="1282"/>
        <v>0</v>
      </c>
      <c r="H2947" s="2">
        <f>_xlfn.IFNA(IF(MATCH(AK2947,$AK$23:AK2946,0)&gt;0,0,0),1)</f>
        <v>0</v>
      </c>
      <c r="I2947" s="2">
        <f t="shared" si="1274"/>
        <v>5</v>
      </c>
      <c r="J2947" s="31">
        <f t="shared" si="1283"/>
        <v>1</v>
      </c>
      <c r="K2947" s="32">
        <f t="shared" si="1277"/>
        <v>0</v>
      </c>
      <c r="L2947" s="31">
        <f t="shared" si="1284"/>
        <v>4</v>
      </c>
      <c r="M2947" s="32">
        <f t="shared" si="1278"/>
        <v>0</v>
      </c>
      <c r="N2947" s="31">
        <f t="shared" si="1285"/>
        <v>0</v>
      </c>
      <c r="O2947" s="32">
        <f t="shared" si="1279"/>
        <v>0</v>
      </c>
      <c r="P2947" s="31">
        <f t="shared" si="1286"/>
        <v>0</v>
      </c>
      <c r="Q2947" s="32">
        <f t="shared" si="1280"/>
        <v>0</v>
      </c>
      <c r="R2947" s="31">
        <f t="shared" si="1287"/>
        <v>0</v>
      </c>
      <c r="S2947" s="32">
        <f t="shared" si="1281"/>
        <v>0</v>
      </c>
      <c r="T2947" s="31">
        <f t="shared" si="1288"/>
        <v>0</v>
      </c>
      <c r="V2947" s="1">
        <f t="shared" si="1290"/>
        <v>1</v>
      </c>
      <c r="W2947" s="1">
        <f t="shared" si="1291"/>
        <v>4</v>
      </c>
      <c r="X2947" s="1">
        <f t="shared" si="1292"/>
        <v>0</v>
      </c>
      <c r="Y2947" s="1">
        <f t="shared" si="1293"/>
        <v>0</v>
      </c>
      <c r="Z2947" s="1">
        <f t="shared" si="1294"/>
        <v>0</v>
      </c>
      <c r="AA2947" s="1">
        <f t="shared" si="1295"/>
        <v>0</v>
      </c>
      <c r="AD2947" s="1">
        <f t="shared" si="1296"/>
        <v>4</v>
      </c>
      <c r="AE2947" s="1">
        <f t="shared" si="1297"/>
        <v>1</v>
      </c>
      <c r="AF2947" s="1">
        <f t="shared" si="1298"/>
        <v>0</v>
      </c>
      <c r="AG2947" s="1">
        <f t="shared" si="1299"/>
        <v>0</v>
      </c>
      <c r="AH2947" s="1">
        <f t="shared" si="1300"/>
        <v>0</v>
      </c>
      <c r="AI2947" s="1">
        <f t="shared" si="1301"/>
        <v>0</v>
      </c>
      <c r="AK2947" s="1" t="str">
        <f t="shared" si="1289"/>
        <v>410000</v>
      </c>
    </row>
    <row r="2948" spans="4:37" x14ac:dyDescent="0.25">
      <c r="D2948" s="27">
        <v>2926</v>
      </c>
      <c r="E2948" s="27">
        <f t="shared" si="1275"/>
        <v>0</v>
      </c>
      <c r="F2948" s="27">
        <f t="shared" si="1276"/>
        <v>0</v>
      </c>
      <c r="G2948" s="27">
        <f t="shared" si="1282"/>
        <v>0</v>
      </c>
      <c r="H2948" s="2">
        <f>_xlfn.IFNA(IF(MATCH(AK2948,$AK$23:AK2947,0)&gt;0,0,0),1)</f>
        <v>0</v>
      </c>
      <c r="I2948" s="2">
        <f t="shared" si="1274"/>
        <v>6</v>
      </c>
      <c r="J2948" s="31">
        <f t="shared" si="1283"/>
        <v>2</v>
      </c>
      <c r="K2948" s="32">
        <f t="shared" si="1277"/>
        <v>0</v>
      </c>
      <c r="L2948" s="31">
        <f t="shared" si="1284"/>
        <v>4</v>
      </c>
      <c r="M2948" s="32">
        <f t="shared" si="1278"/>
        <v>0</v>
      </c>
      <c r="N2948" s="31">
        <f t="shared" si="1285"/>
        <v>0</v>
      </c>
      <c r="O2948" s="32">
        <f t="shared" si="1279"/>
        <v>0</v>
      </c>
      <c r="P2948" s="31">
        <f t="shared" si="1286"/>
        <v>0</v>
      </c>
      <c r="Q2948" s="32">
        <f t="shared" si="1280"/>
        <v>0</v>
      </c>
      <c r="R2948" s="31">
        <f t="shared" si="1287"/>
        <v>0</v>
      </c>
      <c r="S2948" s="32">
        <f t="shared" si="1281"/>
        <v>0</v>
      </c>
      <c r="T2948" s="31">
        <f t="shared" si="1288"/>
        <v>0</v>
      </c>
      <c r="V2948" s="1">
        <f t="shared" si="1290"/>
        <v>2</v>
      </c>
      <c r="W2948" s="1">
        <f t="shared" si="1291"/>
        <v>4</v>
      </c>
      <c r="X2948" s="1">
        <f t="shared" si="1292"/>
        <v>0</v>
      </c>
      <c r="Y2948" s="1">
        <f t="shared" si="1293"/>
        <v>0</v>
      </c>
      <c r="Z2948" s="1">
        <f t="shared" si="1294"/>
        <v>0</v>
      </c>
      <c r="AA2948" s="1">
        <f t="shared" si="1295"/>
        <v>0</v>
      </c>
      <c r="AD2948" s="1">
        <f t="shared" si="1296"/>
        <v>4</v>
      </c>
      <c r="AE2948" s="1">
        <f t="shared" si="1297"/>
        <v>2</v>
      </c>
      <c r="AF2948" s="1">
        <f t="shared" si="1298"/>
        <v>0</v>
      </c>
      <c r="AG2948" s="1">
        <f t="shared" si="1299"/>
        <v>0</v>
      </c>
      <c r="AH2948" s="1">
        <f t="shared" si="1300"/>
        <v>0</v>
      </c>
      <c r="AI2948" s="1">
        <f t="shared" si="1301"/>
        <v>0</v>
      </c>
      <c r="AK2948" s="1" t="str">
        <f t="shared" si="1289"/>
        <v>420000</v>
      </c>
    </row>
    <row r="2949" spans="4:37" x14ac:dyDescent="0.25">
      <c r="D2949" s="27">
        <v>2927</v>
      </c>
      <c r="E2949" s="27">
        <f t="shared" si="1275"/>
        <v>0</v>
      </c>
      <c r="F2949" s="27">
        <f t="shared" si="1276"/>
        <v>0</v>
      </c>
      <c r="G2949" s="27">
        <f t="shared" si="1282"/>
        <v>0</v>
      </c>
      <c r="H2949" s="2">
        <f>_xlfn.IFNA(IF(MATCH(AK2949,$AK$23:AK2948,0)&gt;0,0,0),1)</f>
        <v>0</v>
      </c>
      <c r="I2949" s="2">
        <f t="shared" si="1274"/>
        <v>7</v>
      </c>
      <c r="J2949" s="31">
        <f t="shared" si="1283"/>
        <v>3</v>
      </c>
      <c r="K2949" s="32">
        <f t="shared" si="1277"/>
        <v>0</v>
      </c>
      <c r="L2949" s="31">
        <f t="shared" si="1284"/>
        <v>4</v>
      </c>
      <c r="M2949" s="32">
        <f t="shared" si="1278"/>
        <v>0</v>
      </c>
      <c r="N2949" s="31">
        <f t="shared" si="1285"/>
        <v>0</v>
      </c>
      <c r="O2949" s="32">
        <f t="shared" si="1279"/>
        <v>0</v>
      </c>
      <c r="P2949" s="31">
        <f t="shared" si="1286"/>
        <v>0</v>
      </c>
      <c r="Q2949" s="32">
        <f t="shared" si="1280"/>
        <v>0</v>
      </c>
      <c r="R2949" s="31">
        <f t="shared" si="1287"/>
        <v>0</v>
      </c>
      <c r="S2949" s="32">
        <f t="shared" si="1281"/>
        <v>0</v>
      </c>
      <c r="T2949" s="31">
        <f t="shared" si="1288"/>
        <v>0</v>
      </c>
      <c r="V2949" s="1">
        <f t="shared" si="1290"/>
        <v>3</v>
      </c>
      <c r="W2949" s="1">
        <f t="shared" si="1291"/>
        <v>4</v>
      </c>
      <c r="X2949" s="1">
        <f t="shared" si="1292"/>
        <v>0</v>
      </c>
      <c r="Y2949" s="1">
        <f t="shared" si="1293"/>
        <v>0</v>
      </c>
      <c r="Z2949" s="1">
        <f t="shared" si="1294"/>
        <v>0</v>
      </c>
      <c r="AA2949" s="1">
        <f t="shared" si="1295"/>
        <v>0</v>
      </c>
      <c r="AD2949" s="1">
        <f t="shared" si="1296"/>
        <v>4</v>
      </c>
      <c r="AE2949" s="1">
        <f t="shared" si="1297"/>
        <v>3</v>
      </c>
      <c r="AF2949" s="1">
        <f t="shared" si="1298"/>
        <v>0</v>
      </c>
      <c r="AG2949" s="1">
        <f t="shared" si="1299"/>
        <v>0</v>
      </c>
      <c r="AH2949" s="1">
        <f t="shared" si="1300"/>
        <v>0</v>
      </c>
      <c r="AI2949" s="1">
        <f t="shared" si="1301"/>
        <v>0</v>
      </c>
      <c r="AK2949" s="1" t="str">
        <f t="shared" si="1289"/>
        <v>430000</v>
      </c>
    </row>
    <row r="2950" spans="4:37" x14ac:dyDescent="0.25">
      <c r="D2950" s="27">
        <v>2928</v>
      </c>
      <c r="E2950" s="27">
        <f t="shared" si="1275"/>
        <v>0</v>
      </c>
      <c r="F2950" s="27">
        <f t="shared" si="1276"/>
        <v>0</v>
      </c>
      <c r="G2950" s="27">
        <f t="shared" si="1282"/>
        <v>0</v>
      </c>
      <c r="H2950" s="2">
        <f>_xlfn.IFNA(IF(MATCH(AK2950,$AK$23:AK2949,0)&gt;0,0,0),1)</f>
        <v>0</v>
      </c>
      <c r="I2950" s="2">
        <f t="shared" si="1274"/>
        <v>8</v>
      </c>
      <c r="J2950" s="31">
        <f t="shared" si="1283"/>
        <v>4</v>
      </c>
      <c r="K2950" s="32">
        <f t="shared" si="1277"/>
        <v>1</v>
      </c>
      <c r="L2950" s="31">
        <f t="shared" si="1284"/>
        <v>4</v>
      </c>
      <c r="M2950" s="32">
        <f t="shared" si="1278"/>
        <v>0</v>
      </c>
      <c r="N2950" s="31">
        <f t="shared" si="1285"/>
        <v>0</v>
      </c>
      <c r="O2950" s="32">
        <f t="shared" si="1279"/>
        <v>0</v>
      </c>
      <c r="P2950" s="31">
        <f t="shared" si="1286"/>
        <v>0</v>
      </c>
      <c r="Q2950" s="32">
        <f t="shared" si="1280"/>
        <v>0</v>
      </c>
      <c r="R2950" s="31">
        <f t="shared" si="1287"/>
        <v>0</v>
      </c>
      <c r="S2950" s="32">
        <f t="shared" si="1281"/>
        <v>0</v>
      </c>
      <c r="T2950" s="31">
        <f t="shared" si="1288"/>
        <v>0</v>
      </c>
      <c r="V2950" s="1">
        <f t="shared" si="1290"/>
        <v>4</v>
      </c>
      <c r="W2950" s="1">
        <f t="shared" si="1291"/>
        <v>4</v>
      </c>
      <c r="X2950" s="1">
        <f t="shared" si="1292"/>
        <v>0</v>
      </c>
      <c r="Y2950" s="1">
        <f t="shared" si="1293"/>
        <v>0</v>
      </c>
      <c r="Z2950" s="1">
        <f t="shared" si="1294"/>
        <v>0</v>
      </c>
      <c r="AA2950" s="1">
        <f t="shared" si="1295"/>
        <v>0</v>
      </c>
      <c r="AD2950" s="1">
        <f t="shared" si="1296"/>
        <v>4</v>
      </c>
      <c r="AE2950" s="1">
        <f t="shared" si="1297"/>
        <v>4</v>
      </c>
      <c r="AF2950" s="1">
        <f t="shared" si="1298"/>
        <v>0</v>
      </c>
      <c r="AG2950" s="1">
        <f t="shared" si="1299"/>
        <v>0</v>
      </c>
      <c r="AH2950" s="1">
        <f t="shared" si="1300"/>
        <v>0</v>
      </c>
      <c r="AI2950" s="1">
        <f t="shared" si="1301"/>
        <v>0</v>
      </c>
      <c r="AK2950" s="1" t="str">
        <f t="shared" si="1289"/>
        <v>440000</v>
      </c>
    </row>
    <row r="2951" spans="4:37" x14ac:dyDescent="0.25">
      <c r="D2951" s="27">
        <v>2929</v>
      </c>
      <c r="E2951" s="27">
        <f t="shared" si="1275"/>
        <v>0</v>
      </c>
      <c r="F2951" s="27">
        <f t="shared" si="1276"/>
        <v>0</v>
      </c>
      <c r="G2951" s="27">
        <f t="shared" si="1282"/>
        <v>0</v>
      </c>
      <c r="H2951" s="2">
        <f>_xlfn.IFNA(IF(MATCH(AK2951,$AK$23:AK2950,0)&gt;0,0,0),1)</f>
        <v>0</v>
      </c>
      <c r="I2951" s="2">
        <f t="shared" si="1274"/>
        <v>2</v>
      </c>
      <c r="J2951" s="31">
        <f t="shared" si="1283"/>
        <v>1</v>
      </c>
      <c r="K2951" s="32">
        <f t="shared" si="1277"/>
        <v>1</v>
      </c>
      <c r="L2951" s="31">
        <f t="shared" si="1284"/>
        <v>1</v>
      </c>
      <c r="M2951" s="32">
        <f t="shared" si="1278"/>
        <v>0</v>
      </c>
      <c r="N2951" s="31">
        <f t="shared" si="1285"/>
        <v>0</v>
      </c>
      <c r="O2951" s="32">
        <f t="shared" si="1279"/>
        <v>0</v>
      </c>
      <c r="P2951" s="31">
        <f t="shared" si="1286"/>
        <v>0</v>
      </c>
      <c r="Q2951" s="32">
        <f t="shared" si="1280"/>
        <v>0</v>
      </c>
      <c r="R2951" s="31">
        <f t="shared" si="1287"/>
        <v>0</v>
      </c>
      <c r="S2951" s="32">
        <f t="shared" si="1281"/>
        <v>0</v>
      </c>
      <c r="T2951" s="31">
        <f t="shared" si="1288"/>
        <v>0</v>
      </c>
      <c r="V2951" s="1">
        <f t="shared" si="1290"/>
        <v>1</v>
      </c>
      <c r="W2951" s="1">
        <f t="shared" si="1291"/>
        <v>1</v>
      </c>
      <c r="X2951" s="1">
        <f t="shared" si="1292"/>
        <v>0</v>
      </c>
      <c r="Y2951" s="1">
        <f t="shared" si="1293"/>
        <v>0</v>
      </c>
      <c r="Z2951" s="1">
        <f t="shared" si="1294"/>
        <v>0</v>
      </c>
      <c r="AA2951" s="1">
        <f t="shared" si="1295"/>
        <v>0</v>
      </c>
      <c r="AD2951" s="1">
        <f t="shared" si="1296"/>
        <v>1</v>
      </c>
      <c r="AE2951" s="1">
        <f t="shared" si="1297"/>
        <v>1</v>
      </c>
      <c r="AF2951" s="1">
        <f t="shared" si="1298"/>
        <v>0</v>
      </c>
      <c r="AG2951" s="1">
        <f t="shared" si="1299"/>
        <v>0</v>
      </c>
      <c r="AH2951" s="1">
        <f t="shared" si="1300"/>
        <v>0</v>
      </c>
      <c r="AI2951" s="1">
        <f t="shared" si="1301"/>
        <v>0</v>
      </c>
      <c r="AK2951" s="1" t="str">
        <f t="shared" si="1289"/>
        <v>110000</v>
      </c>
    </row>
    <row r="2952" spans="4:37" x14ac:dyDescent="0.25">
      <c r="D2952" s="27">
        <v>2930</v>
      </c>
      <c r="E2952" s="27">
        <f t="shared" si="1275"/>
        <v>0</v>
      </c>
      <c r="F2952" s="27">
        <f t="shared" si="1276"/>
        <v>0</v>
      </c>
      <c r="G2952" s="27">
        <f t="shared" si="1282"/>
        <v>0</v>
      </c>
      <c r="H2952" s="2">
        <f>_xlfn.IFNA(IF(MATCH(AK2952,$AK$23:AK2951,0)&gt;0,0,0),1)</f>
        <v>0</v>
      </c>
      <c r="I2952" s="2">
        <f t="shared" si="1274"/>
        <v>3</v>
      </c>
      <c r="J2952" s="31">
        <f t="shared" si="1283"/>
        <v>2</v>
      </c>
      <c r="K2952" s="32">
        <f t="shared" si="1277"/>
        <v>0</v>
      </c>
      <c r="L2952" s="31">
        <f t="shared" si="1284"/>
        <v>1</v>
      </c>
      <c r="M2952" s="32">
        <f t="shared" si="1278"/>
        <v>0</v>
      </c>
      <c r="N2952" s="31">
        <f t="shared" si="1285"/>
        <v>0</v>
      </c>
      <c r="O2952" s="32">
        <f t="shared" si="1279"/>
        <v>0</v>
      </c>
      <c r="P2952" s="31">
        <f t="shared" si="1286"/>
        <v>0</v>
      </c>
      <c r="Q2952" s="32">
        <f t="shared" si="1280"/>
        <v>0</v>
      </c>
      <c r="R2952" s="31">
        <f t="shared" si="1287"/>
        <v>0</v>
      </c>
      <c r="S2952" s="32">
        <f t="shared" si="1281"/>
        <v>0</v>
      </c>
      <c r="T2952" s="31">
        <f t="shared" si="1288"/>
        <v>0</v>
      </c>
      <c r="V2952" s="1">
        <f t="shared" si="1290"/>
        <v>2</v>
      </c>
      <c r="W2952" s="1">
        <f t="shared" si="1291"/>
        <v>1</v>
      </c>
      <c r="X2952" s="1">
        <f t="shared" si="1292"/>
        <v>0</v>
      </c>
      <c r="Y2952" s="1">
        <f t="shared" si="1293"/>
        <v>0</v>
      </c>
      <c r="Z2952" s="1">
        <f t="shared" si="1294"/>
        <v>0</v>
      </c>
      <c r="AA2952" s="1">
        <f t="shared" si="1295"/>
        <v>0</v>
      </c>
      <c r="AD2952" s="1">
        <f t="shared" si="1296"/>
        <v>2</v>
      </c>
      <c r="AE2952" s="1">
        <f t="shared" si="1297"/>
        <v>1</v>
      </c>
      <c r="AF2952" s="1">
        <f t="shared" si="1298"/>
        <v>0</v>
      </c>
      <c r="AG2952" s="1">
        <f t="shared" si="1299"/>
        <v>0</v>
      </c>
      <c r="AH2952" s="1">
        <f t="shared" si="1300"/>
        <v>0</v>
      </c>
      <c r="AI2952" s="1">
        <f t="shared" si="1301"/>
        <v>0</v>
      </c>
      <c r="AK2952" s="1" t="str">
        <f t="shared" si="1289"/>
        <v>210000</v>
      </c>
    </row>
    <row r="2953" spans="4:37" x14ac:dyDescent="0.25">
      <c r="D2953" s="27">
        <v>2931</v>
      </c>
      <c r="E2953" s="27">
        <f t="shared" si="1275"/>
        <v>0</v>
      </c>
      <c r="F2953" s="27">
        <f t="shared" si="1276"/>
        <v>0</v>
      </c>
      <c r="G2953" s="27">
        <f t="shared" si="1282"/>
        <v>0</v>
      </c>
      <c r="H2953" s="2">
        <f>_xlfn.IFNA(IF(MATCH(AK2953,$AK$23:AK2952,0)&gt;0,0,0),1)</f>
        <v>0</v>
      </c>
      <c r="I2953" s="2">
        <f t="shared" si="1274"/>
        <v>4</v>
      </c>
      <c r="J2953" s="31">
        <f t="shared" si="1283"/>
        <v>3</v>
      </c>
      <c r="K2953" s="32">
        <f t="shared" si="1277"/>
        <v>0</v>
      </c>
      <c r="L2953" s="31">
        <f t="shared" si="1284"/>
        <v>1</v>
      </c>
      <c r="M2953" s="32">
        <f t="shared" si="1278"/>
        <v>0</v>
      </c>
      <c r="N2953" s="31">
        <f t="shared" si="1285"/>
        <v>0</v>
      </c>
      <c r="O2953" s="32">
        <f t="shared" si="1279"/>
        <v>0</v>
      </c>
      <c r="P2953" s="31">
        <f t="shared" si="1286"/>
        <v>0</v>
      </c>
      <c r="Q2953" s="32">
        <f t="shared" si="1280"/>
        <v>0</v>
      </c>
      <c r="R2953" s="31">
        <f t="shared" si="1287"/>
        <v>0</v>
      </c>
      <c r="S2953" s="32">
        <f t="shared" si="1281"/>
        <v>0</v>
      </c>
      <c r="T2953" s="31">
        <f t="shared" si="1288"/>
        <v>0</v>
      </c>
      <c r="V2953" s="1">
        <f t="shared" si="1290"/>
        <v>3</v>
      </c>
      <c r="W2953" s="1">
        <f t="shared" si="1291"/>
        <v>1</v>
      </c>
      <c r="X2953" s="1">
        <f t="shared" si="1292"/>
        <v>0</v>
      </c>
      <c r="Y2953" s="1">
        <f t="shared" si="1293"/>
        <v>0</v>
      </c>
      <c r="Z2953" s="1">
        <f t="shared" si="1294"/>
        <v>0</v>
      </c>
      <c r="AA2953" s="1">
        <f t="shared" si="1295"/>
        <v>0</v>
      </c>
      <c r="AD2953" s="1">
        <f t="shared" si="1296"/>
        <v>3</v>
      </c>
      <c r="AE2953" s="1">
        <f t="shared" si="1297"/>
        <v>1</v>
      </c>
      <c r="AF2953" s="1">
        <f t="shared" si="1298"/>
        <v>0</v>
      </c>
      <c r="AG2953" s="1">
        <f t="shared" si="1299"/>
        <v>0</v>
      </c>
      <c r="AH2953" s="1">
        <f t="shared" si="1300"/>
        <v>0</v>
      </c>
      <c r="AI2953" s="1">
        <f t="shared" si="1301"/>
        <v>0</v>
      </c>
      <c r="AK2953" s="1" t="str">
        <f t="shared" si="1289"/>
        <v>310000</v>
      </c>
    </row>
    <row r="2954" spans="4:37" x14ac:dyDescent="0.25">
      <c r="D2954" s="27">
        <v>2932</v>
      </c>
      <c r="E2954" s="27">
        <f t="shared" si="1275"/>
        <v>0</v>
      </c>
      <c r="F2954" s="27">
        <f t="shared" si="1276"/>
        <v>0</v>
      </c>
      <c r="G2954" s="27">
        <f t="shared" si="1282"/>
        <v>0</v>
      </c>
      <c r="H2954" s="2">
        <f>_xlfn.IFNA(IF(MATCH(AK2954,$AK$23:AK2953,0)&gt;0,0,0),1)</f>
        <v>0</v>
      </c>
      <c r="I2954" s="2">
        <f t="shared" si="1274"/>
        <v>5</v>
      </c>
      <c r="J2954" s="31">
        <f t="shared" si="1283"/>
        <v>4</v>
      </c>
      <c r="K2954" s="32">
        <f t="shared" si="1277"/>
        <v>0</v>
      </c>
      <c r="L2954" s="31">
        <f t="shared" si="1284"/>
        <v>1</v>
      </c>
      <c r="M2954" s="32">
        <f t="shared" si="1278"/>
        <v>0</v>
      </c>
      <c r="N2954" s="31">
        <f t="shared" si="1285"/>
        <v>0</v>
      </c>
      <c r="O2954" s="32">
        <f t="shared" si="1279"/>
        <v>0</v>
      </c>
      <c r="P2954" s="31">
        <f t="shared" si="1286"/>
        <v>0</v>
      </c>
      <c r="Q2954" s="32">
        <f t="shared" si="1280"/>
        <v>0</v>
      </c>
      <c r="R2954" s="31">
        <f t="shared" si="1287"/>
        <v>0</v>
      </c>
      <c r="S2954" s="32">
        <f t="shared" si="1281"/>
        <v>0</v>
      </c>
      <c r="T2954" s="31">
        <f t="shared" si="1288"/>
        <v>0</v>
      </c>
      <c r="V2954" s="1">
        <f t="shared" si="1290"/>
        <v>4</v>
      </c>
      <c r="W2954" s="1">
        <f t="shared" si="1291"/>
        <v>1</v>
      </c>
      <c r="X2954" s="1">
        <f t="shared" si="1292"/>
        <v>0</v>
      </c>
      <c r="Y2954" s="1">
        <f t="shared" si="1293"/>
        <v>0</v>
      </c>
      <c r="Z2954" s="1">
        <f t="shared" si="1294"/>
        <v>0</v>
      </c>
      <c r="AA2954" s="1">
        <f t="shared" si="1295"/>
        <v>0</v>
      </c>
      <c r="AD2954" s="1">
        <f t="shared" si="1296"/>
        <v>4</v>
      </c>
      <c r="AE2954" s="1">
        <f t="shared" si="1297"/>
        <v>1</v>
      </c>
      <c r="AF2954" s="1">
        <f t="shared" si="1298"/>
        <v>0</v>
      </c>
      <c r="AG2954" s="1">
        <f t="shared" si="1299"/>
        <v>0</v>
      </c>
      <c r="AH2954" s="1">
        <f t="shared" si="1300"/>
        <v>0</v>
      </c>
      <c r="AI2954" s="1">
        <f t="shared" si="1301"/>
        <v>0</v>
      </c>
      <c r="AK2954" s="1" t="str">
        <f t="shared" si="1289"/>
        <v>410000</v>
      </c>
    </row>
    <row r="2955" spans="4:37" x14ac:dyDescent="0.25">
      <c r="D2955" s="27">
        <v>2933</v>
      </c>
      <c r="E2955" s="27">
        <f t="shared" si="1275"/>
        <v>0</v>
      </c>
      <c r="F2955" s="27">
        <f t="shared" si="1276"/>
        <v>0</v>
      </c>
      <c r="G2955" s="27">
        <f t="shared" si="1282"/>
        <v>0</v>
      </c>
      <c r="H2955" s="2">
        <f>_xlfn.IFNA(IF(MATCH(AK2955,$AK$23:AK2954,0)&gt;0,0,0),1)</f>
        <v>0</v>
      </c>
      <c r="I2955" s="2">
        <f t="shared" si="1274"/>
        <v>3</v>
      </c>
      <c r="J2955" s="31">
        <f t="shared" si="1283"/>
        <v>1</v>
      </c>
      <c r="K2955" s="32">
        <f t="shared" si="1277"/>
        <v>0</v>
      </c>
      <c r="L2955" s="31">
        <f t="shared" si="1284"/>
        <v>2</v>
      </c>
      <c r="M2955" s="32">
        <f t="shared" si="1278"/>
        <v>0</v>
      </c>
      <c r="N2955" s="31">
        <f t="shared" si="1285"/>
        <v>0</v>
      </c>
      <c r="O2955" s="32">
        <f t="shared" si="1279"/>
        <v>0</v>
      </c>
      <c r="P2955" s="31">
        <f t="shared" si="1286"/>
        <v>0</v>
      </c>
      <c r="Q2955" s="32">
        <f t="shared" si="1280"/>
        <v>0</v>
      </c>
      <c r="R2955" s="31">
        <f t="shared" si="1287"/>
        <v>0</v>
      </c>
      <c r="S2955" s="32">
        <f t="shared" si="1281"/>
        <v>0</v>
      </c>
      <c r="T2955" s="31">
        <f t="shared" si="1288"/>
        <v>0</v>
      </c>
      <c r="V2955" s="1">
        <f t="shared" si="1290"/>
        <v>1</v>
      </c>
      <c r="W2955" s="1">
        <f t="shared" si="1291"/>
        <v>2</v>
      </c>
      <c r="X2955" s="1">
        <f t="shared" si="1292"/>
        <v>0</v>
      </c>
      <c r="Y2955" s="1">
        <f t="shared" si="1293"/>
        <v>0</v>
      </c>
      <c r="Z2955" s="1">
        <f t="shared" si="1294"/>
        <v>0</v>
      </c>
      <c r="AA2955" s="1">
        <f t="shared" si="1295"/>
        <v>0</v>
      </c>
      <c r="AD2955" s="1">
        <f t="shared" si="1296"/>
        <v>2</v>
      </c>
      <c r="AE2955" s="1">
        <f t="shared" si="1297"/>
        <v>1</v>
      </c>
      <c r="AF2955" s="1">
        <f t="shared" si="1298"/>
        <v>0</v>
      </c>
      <c r="AG2955" s="1">
        <f t="shared" si="1299"/>
        <v>0</v>
      </c>
      <c r="AH2955" s="1">
        <f t="shared" si="1300"/>
        <v>0</v>
      </c>
      <c r="AI2955" s="1">
        <f t="shared" si="1301"/>
        <v>0</v>
      </c>
      <c r="AK2955" s="1" t="str">
        <f t="shared" si="1289"/>
        <v>210000</v>
      </c>
    </row>
    <row r="2956" spans="4:37" x14ac:dyDescent="0.25">
      <c r="D2956" s="27">
        <v>2934</v>
      </c>
      <c r="E2956" s="27">
        <f t="shared" si="1275"/>
        <v>0</v>
      </c>
      <c r="F2956" s="27">
        <f t="shared" si="1276"/>
        <v>0</v>
      </c>
      <c r="G2956" s="27">
        <f t="shared" si="1282"/>
        <v>0</v>
      </c>
      <c r="H2956" s="2">
        <f>_xlfn.IFNA(IF(MATCH(AK2956,$AK$23:AK2955,0)&gt;0,0,0),1)</f>
        <v>0</v>
      </c>
      <c r="I2956" s="2">
        <f t="shared" si="1274"/>
        <v>4</v>
      </c>
      <c r="J2956" s="31">
        <f t="shared" si="1283"/>
        <v>2</v>
      </c>
      <c r="K2956" s="32">
        <f t="shared" si="1277"/>
        <v>1</v>
      </c>
      <c r="L2956" s="31">
        <f t="shared" si="1284"/>
        <v>2</v>
      </c>
      <c r="M2956" s="32">
        <f t="shared" si="1278"/>
        <v>0</v>
      </c>
      <c r="N2956" s="31">
        <f t="shared" si="1285"/>
        <v>0</v>
      </c>
      <c r="O2956" s="32">
        <f t="shared" si="1279"/>
        <v>0</v>
      </c>
      <c r="P2956" s="31">
        <f t="shared" si="1286"/>
        <v>0</v>
      </c>
      <c r="Q2956" s="32">
        <f t="shared" si="1280"/>
        <v>0</v>
      </c>
      <c r="R2956" s="31">
        <f t="shared" si="1287"/>
        <v>0</v>
      </c>
      <c r="S2956" s="32">
        <f t="shared" si="1281"/>
        <v>0</v>
      </c>
      <c r="T2956" s="31">
        <f t="shared" si="1288"/>
        <v>0</v>
      </c>
      <c r="V2956" s="1">
        <f t="shared" si="1290"/>
        <v>2</v>
      </c>
      <c r="W2956" s="1">
        <f t="shared" si="1291"/>
        <v>2</v>
      </c>
      <c r="X2956" s="1">
        <f t="shared" si="1292"/>
        <v>0</v>
      </c>
      <c r="Y2956" s="1">
        <f t="shared" si="1293"/>
        <v>0</v>
      </c>
      <c r="Z2956" s="1">
        <f t="shared" si="1294"/>
        <v>0</v>
      </c>
      <c r="AA2956" s="1">
        <f t="shared" si="1295"/>
        <v>0</v>
      </c>
      <c r="AD2956" s="1">
        <f t="shared" si="1296"/>
        <v>2</v>
      </c>
      <c r="AE2956" s="1">
        <f t="shared" si="1297"/>
        <v>2</v>
      </c>
      <c r="AF2956" s="1">
        <f t="shared" si="1298"/>
        <v>0</v>
      </c>
      <c r="AG2956" s="1">
        <f t="shared" si="1299"/>
        <v>0</v>
      </c>
      <c r="AH2956" s="1">
        <f t="shared" si="1300"/>
        <v>0</v>
      </c>
      <c r="AI2956" s="1">
        <f t="shared" si="1301"/>
        <v>0</v>
      </c>
      <c r="AK2956" s="1" t="str">
        <f t="shared" si="1289"/>
        <v>220000</v>
      </c>
    </row>
    <row r="2957" spans="4:37" x14ac:dyDescent="0.25">
      <c r="D2957" s="27">
        <v>2935</v>
      </c>
      <c r="E2957" s="27">
        <f t="shared" si="1275"/>
        <v>0</v>
      </c>
      <c r="F2957" s="27">
        <f t="shared" si="1276"/>
        <v>0</v>
      </c>
      <c r="G2957" s="27">
        <f t="shared" si="1282"/>
        <v>0</v>
      </c>
      <c r="H2957" s="2">
        <f>_xlfn.IFNA(IF(MATCH(AK2957,$AK$23:AK2956,0)&gt;0,0,0),1)</f>
        <v>0</v>
      </c>
      <c r="I2957" s="2">
        <f t="shared" si="1274"/>
        <v>5</v>
      </c>
      <c r="J2957" s="31">
        <f t="shared" si="1283"/>
        <v>3</v>
      </c>
      <c r="K2957" s="32">
        <f t="shared" si="1277"/>
        <v>0</v>
      </c>
      <c r="L2957" s="31">
        <f t="shared" si="1284"/>
        <v>2</v>
      </c>
      <c r="M2957" s="32">
        <f t="shared" si="1278"/>
        <v>0</v>
      </c>
      <c r="N2957" s="31">
        <f t="shared" si="1285"/>
        <v>0</v>
      </c>
      <c r="O2957" s="32">
        <f t="shared" si="1279"/>
        <v>0</v>
      </c>
      <c r="P2957" s="31">
        <f t="shared" si="1286"/>
        <v>0</v>
      </c>
      <c r="Q2957" s="32">
        <f t="shared" si="1280"/>
        <v>0</v>
      </c>
      <c r="R2957" s="31">
        <f t="shared" si="1287"/>
        <v>0</v>
      </c>
      <c r="S2957" s="32">
        <f t="shared" si="1281"/>
        <v>0</v>
      </c>
      <c r="T2957" s="31">
        <f t="shared" si="1288"/>
        <v>0</v>
      </c>
      <c r="V2957" s="1">
        <f t="shared" si="1290"/>
        <v>3</v>
      </c>
      <c r="W2957" s="1">
        <f t="shared" si="1291"/>
        <v>2</v>
      </c>
      <c r="X2957" s="1">
        <f t="shared" si="1292"/>
        <v>0</v>
      </c>
      <c r="Y2957" s="1">
        <f t="shared" si="1293"/>
        <v>0</v>
      </c>
      <c r="Z2957" s="1">
        <f t="shared" si="1294"/>
        <v>0</v>
      </c>
      <c r="AA2957" s="1">
        <f t="shared" si="1295"/>
        <v>0</v>
      </c>
      <c r="AD2957" s="1">
        <f t="shared" si="1296"/>
        <v>3</v>
      </c>
      <c r="AE2957" s="1">
        <f t="shared" si="1297"/>
        <v>2</v>
      </c>
      <c r="AF2957" s="1">
        <f t="shared" si="1298"/>
        <v>0</v>
      </c>
      <c r="AG2957" s="1">
        <f t="shared" si="1299"/>
        <v>0</v>
      </c>
      <c r="AH2957" s="1">
        <f t="shared" si="1300"/>
        <v>0</v>
      </c>
      <c r="AI2957" s="1">
        <f t="shared" si="1301"/>
        <v>0</v>
      </c>
      <c r="AK2957" s="1" t="str">
        <f t="shared" si="1289"/>
        <v>320000</v>
      </c>
    </row>
    <row r="2958" spans="4:37" x14ac:dyDescent="0.25">
      <c r="D2958" s="27">
        <v>2936</v>
      </c>
      <c r="E2958" s="27">
        <f t="shared" si="1275"/>
        <v>0</v>
      </c>
      <c r="F2958" s="27">
        <f t="shared" si="1276"/>
        <v>0</v>
      </c>
      <c r="G2958" s="27">
        <f t="shared" si="1282"/>
        <v>0</v>
      </c>
      <c r="H2958" s="2">
        <f>_xlfn.IFNA(IF(MATCH(AK2958,$AK$23:AK2957,0)&gt;0,0,0),1)</f>
        <v>0</v>
      </c>
      <c r="I2958" s="2">
        <f t="shared" si="1274"/>
        <v>6</v>
      </c>
      <c r="J2958" s="31">
        <f t="shared" si="1283"/>
        <v>4</v>
      </c>
      <c r="K2958" s="32">
        <f t="shared" si="1277"/>
        <v>0</v>
      </c>
      <c r="L2958" s="31">
        <f t="shared" si="1284"/>
        <v>2</v>
      </c>
      <c r="M2958" s="32">
        <f t="shared" si="1278"/>
        <v>0</v>
      </c>
      <c r="N2958" s="31">
        <f t="shared" si="1285"/>
        <v>0</v>
      </c>
      <c r="O2958" s="32">
        <f t="shared" si="1279"/>
        <v>0</v>
      </c>
      <c r="P2958" s="31">
        <f t="shared" si="1286"/>
        <v>0</v>
      </c>
      <c r="Q2958" s="32">
        <f t="shared" si="1280"/>
        <v>0</v>
      </c>
      <c r="R2958" s="31">
        <f t="shared" si="1287"/>
        <v>0</v>
      </c>
      <c r="S2958" s="32">
        <f t="shared" si="1281"/>
        <v>0</v>
      </c>
      <c r="T2958" s="31">
        <f t="shared" si="1288"/>
        <v>0</v>
      </c>
      <c r="V2958" s="1">
        <f t="shared" si="1290"/>
        <v>4</v>
      </c>
      <c r="W2958" s="1">
        <f t="shared" si="1291"/>
        <v>2</v>
      </c>
      <c r="X2958" s="1">
        <f t="shared" si="1292"/>
        <v>0</v>
      </c>
      <c r="Y2958" s="1">
        <f t="shared" si="1293"/>
        <v>0</v>
      </c>
      <c r="Z2958" s="1">
        <f t="shared" si="1294"/>
        <v>0</v>
      </c>
      <c r="AA2958" s="1">
        <f t="shared" si="1295"/>
        <v>0</v>
      </c>
      <c r="AD2958" s="1">
        <f t="shared" si="1296"/>
        <v>4</v>
      </c>
      <c r="AE2958" s="1">
        <f t="shared" si="1297"/>
        <v>2</v>
      </c>
      <c r="AF2958" s="1">
        <f t="shared" si="1298"/>
        <v>0</v>
      </c>
      <c r="AG2958" s="1">
        <f t="shared" si="1299"/>
        <v>0</v>
      </c>
      <c r="AH2958" s="1">
        <f t="shared" si="1300"/>
        <v>0</v>
      </c>
      <c r="AI2958" s="1">
        <f t="shared" si="1301"/>
        <v>0</v>
      </c>
      <c r="AK2958" s="1" t="str">
        <f t="shared" si="1289"/>
        <v>420000</v>
      </c>
    </row>
    <row r="2959" spans="4:37" x14ac:dyDescent="0.25">
      <c r="D2959" s="27">
        <v>2937</v>
      </c>
      <c r="E2959" s="27">
        <f t="shared" si="1275"/>
        <v>0</v>
      </c>
      <c r="F2959" s="27">
        <f t="shared" si="1276"/>
        <v>0</v>
      </c>
      <c r="G2959" s="27">
        <f t="shared" si="1282"/>
        <v>0</v>
      </c>
      <c r="H2959" s="2">
        <f>_xlfn.IFNA(IF(MATCH(AK2959,$AK$23:AK2958,0)&gt;0,0,0),1)</f>
        <v>0</v>
      </c>
      <c r="I2959" s="2">
        <f t="shared" si="1274"/>
        <v>4</v>
      </c>
      <c r="J2959" s="31">
        <f t="shared" si="1283"/>
        <v>1</v>
      </c>
      <c r="K2959" s="32">
        <f t="shared" si="1277"/>
        <v>0</v>
      </c>
      <c r="L2959" s="31">
        <f t="shared" si="1284"/>
        <v>3</v>
      </c>
      <c r="M2959" s="32">
        <f t="shared" si="1278"/>
        <v>0</v>
      </c>
      <c r="N2959" s="31">
        <f t="shared" si="1285"/>
        <v>0</v>
      </c>
      <c r="O2959" s="32">
        <f t="shared" si="1279"/>
        <v>0</v>
      </c>
      <c r="P2959" s="31">
        <f t="shared" si="1286"/>
        <v>0</v>
      </c>
      <c r="Q2959" s="32">
        <f t="shared" si="1280"/>
        <v>0</v>
      </c>
      <c r="R2959" s="31">
        <f t="shared" si="1287"/>
        <v>0</v>
      </c>
      <c r="S2959" s="32">
        <f t="shared" si="1281"/>
        <v>0</v>
      </c>
      <c r="T2959" s="31">
        <f t="shared" si="1288"/>
        <v>0</v>
      </c>
      <c r="V2959" s="1">
        <f t="shared" si="1290"/>
        <v>1</v>
      </c>
      <c r="W2959" s="1">
        <f t="shared" si="1291"/>
        <v>3</v>
      </c>
      <c r="X2959" s="1">
        <f t="shared" si="1292"/>
        <v>0</v>
      </c>
      <c r="Y2959" s="1">
        <f t="shared" si="1293"/>
        <v>0</v>
      </c>
      <c r="Z2959" s="1">
        <f t="shared" si="1294"/>
        <v>0</v>
      </c>
      <c r="AA2959" s="1">
        <f t="shared" si="1295"/>
        <v>0</v>
      </c>
      <c r="AD2959" s="1">
        <f t="shared" si="1296"/>
        <v>3</v>
      </c>
      <c r="AE2959" s="1">
        <f t="shared" si="1297"/>
        <v>1</v>
      </c>
      <c r="AF2959" s="1">
        <f t="shared" si="1298"/>
        <v>0</v>
      </c>
      <c r="AG2959" s="1">
        <f t="shared" si="1299"/>
        <v>0</v>
      </c>
      <c r="AH2959" s="1">
        <f t="shared" si="1300"/>
        <v>0</v>
      </c>
      <c r="AI2959" s="1">
        <f t="shared" si="1301"/>
        <v>0</v>
      </c>
      <c r="AK2959" s="1" t="str">
        <f t="shared" si="1289"/>
        <v>310000</v>
      </c>
    </row>
    <row r="2960" spans="4:37" x14ac:dyDescent="0.25">
      <c r="D2960" s="27">
        <v>2938</v>
      </c>
      <c r="E2960" s="27">
        <f t="shared" si="1275"/>
        <v>0</v>
      </c>
      <c r="F2960" s="27">
        <f t="shared" si="1276"/>
        <v>0</v>
      </c>
      <c r="G2960" s="27">
        <f t="shared" si="1282"/>
        <v>0</v>
      </c>
      <c r="H2960" s="2">
        <f>_xlfn.IFNA(IF(MATCH(AK2960,$AK$23:AK2959,0)&gt;0,0,0),1)</f>
        <v>0</v>
      </c>
      <c r="I2960" s="2">
        <f t="shared" si="1274"/>
        <v>5</v>
      </c>
      <c r="J2960" s="31">
        <f t="shared" si="1283"/>
        <v>2</v>
      </c>
      <c r="K2960" s="32">
        <f t="shared" si="1277"/>
        <v>0</v>
      </c>
      <c r="L2960" s="31">
        <f t="shared" si="1284"/>
        <v>3</v>
      </c>
      <c r="M2960" s="32">
        <f t="shared" si="1278"/>
        <v>0</v>
      </c>
      <c r="N2960" s="31">
        <f t="shared" si="1285"/>
        <v>0</v>
      </c>
      <c r="O2960" s="32">
        <f t="shared" si="1279"/>
        <v>0</v>
      </c>
      <c r="P2960" s="31">
        <f t="shared" si="1286"/>
        <v>0</v>
      </c>
      <c r="Q2960" s="32">
        <f t="shared" si="1280"/>
        <v>0</v>
      </c>
      <c r="R2960" s="31">
        <f t="shared" si="1287"/>
        <v>0</v>
      </c>
      <c r="S2960" s="32">
        <f t="shared" si="1281"/>
        <v>0</v>
      </c>
      <c r="T2960" s="31">
        <f t="shared" si="1288"/>
        <v>0</v>
      </c>
      <c r="V2960" s="1">
        <f t="shared" si="1290"/>
        <v>2</v>
      </c>
      <c r="W2960" s="1">
        <f t="shared" si="1291"/>
        <v>3</v>
      </c>
      <c r="X2960" s="1">
        <f t="shared" si="1292"/>
        <v>0</v>
      </c>
      <c r="Y2960" s="1">
        <f t="shared" si="1293"/>
        <v>0</v>
      </c>
      <c r="Z2960" s="1">
        <f t="shared" si="1294"/>
        <v>0</v>
      </c>
      <c r="AA2960" s="1">
        <f t="shared" si="1295"/>
        <v>0</v>
      </c>
      <c r="AD2960" s="1">
        <f t="shared" si="1296"/>
        <v>3</v>
      </c>
      <c r="AE2960" s="1">
        <f t="shared" si="1297"/>
        <v>2</v>
      </c>
      <c r="AF2960" s="1">
        <f t="shared" si="1298"/>
        <v>0</v>
      </c>
      <c r="AG2960" s="1">
        <f t="shared" si="1299"/>
        <v>0</v>
      </c>
      <c r="AH2960" s="1">
        <f t="shared" si="1300"/>
        <v>0</v>
      </c>
      <c r="AI2960" s="1">
        <f t="shared" si="1301"/>
        <v>0</v>
      </c>
      <c r="AK2960" s="1" t="str">
        <f t="shared" si="1289"/>
        <v>320000</v>
      </c>
    </row>
    <row r="2961" spans="4:37" x14ac:dyDescent="0.25">
      <c r="D2961" s="27">
        <v>2939</v>
      </c>
      <c r="E2961" s="27">
        <f t="shared" si="1275"/>
        <v>0</v>
      </c>
      <c r="F2961" s="27">
        <f t="shared" si="1276"/>
        <v>0</v>
      </c>
      <c r="G2961" s="27">
        <f t="shared" si="1282"/>
        <v>0</v>
      </c>
      <c r="H2961" s="2">
        <f>_xlfn.IFNA(IF(MATCH(AK2961,$AK$23:AK2960,0)&gt;0,0,0),1)</f>
        <v>0</v>
      </c>
      <c r="I2961" s="2">
        <f t="shared" ref="I2961:I3024" si="1302">SUM(J2961,L2961,N2961,P2961,R2961,T2961)</f>
        <v>6</v>
      </c>
      <c r="J2961" s="31">
        <f t="shared" si="1283"/>
        <v>3</v>
      </c>
      <c r="K2961" s="32">
        <f t="shared" si="1277"/>
        <v>1</v>
      </c>
      <c r="L2961" s="31">
        <f t="shared" si="1284"/>
        <v>3</v>
      </c>
      <c r="M2961" s="32">
        <f t="shared" si="1278"/>
        <v>0</v>
      </c>
      <c r="N2961" s="31">
        <f t="shared" si="1285"/>
        <v>0</v>
      </c>
      <c r="O2961" s="32">
        <f t="shared" si="1279"/>
        <v>0</v>
      </c>
      <c r="P2961" s="31">
        <f t="shared" si="1286"/>
        <v>0</v>
      </c>
      <c r="Q2961" s="32">
        <f t="shared" si="1280"/>
        <v>0</v>
      </c>
      <c r="R2961" s="31">
        <f t="shared" si="1287"/>
        <v>0</v>
      </c>
      <c r="S2961" s="32">
        <f t="shared" si="1281"/>
        <v>0</v>
      </c>
      <c r="T2961" s="31">
        <f t="shared" si="1288"/>
        <v>0</v>
      </c>
      <c r="V2961" s="1">
        <f t="shared" si="1290"/>
        <v>3</v>
      </c>
      <c r="W2961" s="1">
        <f t="shared" si="1291"/>
        <v>3</v>
      </c>
      <c r="X2961" s="1">
        <f t="shared" si="1292"/>
        <v>0</v>
      </c>
      <c r="Y2961" s="1">
        <f t="shared" si="1293"/>
        <v>0</v>
      </c>
      <c r="Z2961" s="1">
        <f t="shared" si="1294"/>
        <v>0</v>
      </c>
      <c r="AA2961" s="1">
        <f t="shared" si="1295"/>
        <v>0</v>
      </c>
      <c r="AD2961" s="1">
        <f t="shared" si="1296"/>
        <v>3</v>
      </c>
      <c r="AE2961" s="1">
        <f t="shared" si="1297"/>
        <v>3</v>
      </c>
      <c r="AF2961" s="1">
        <f t="shared" si="1298"/>
        <v>0</v>
      </c>
      <c r="AG2961" s="1">
        <f t="shared" si="1299"/>
        <v>0</v>
      </c>
      <c r="AH2961" s="1">
        <f t="shared" si="1300"/>
        <v>0</v>
      </c>
      <c r="AI2961" s="1">
        <f t="shared" si="1301"/>
        <v>0</v>
      </c>
      <c r="AK2961" s="1" t="str">
        <f t="shared" si="1289"/>
        <v>330000</v>
      </c>
    </row>
    <row r="2962" spans="4:37" x14ac:dyDescent="0.25">
      <c r="D2962" s="27">
        <v>2940</v>
      </c>
      <c r="E2962" s="27">
        <f t="shared" si="1275"/>
        <v>0</v>
      </c>
      <c r="F2962" s="27">
        <f t="shared" si="1276"/>
        <v>0</v>
      </c>
      <c r="G2962" s="27">
        <f t="shared" si="1282"/>
        <v>0</v>
      </c>
      <c r="H2962" s="2">
        <f>_xlfn.IFNA(IF(MATCH(AK2962,$AK$23:AK2961,0)&gt;0,0,0),1)</f>
        <v>0</v>
      </c>
      <c r="I2962" s="2">
        <f t="shared" si="1302"/>
        <v>7</v>
      </c>
      <c r="J2962" s="31">
        <f t="shared" si="1283"/>
        <v>4</v>
      </c>
      <c r="K2962" s="32">
        <f t="shared" si="1277"/>
        <v>0</v>
      </c>
      <c r="L2962" s="31">
        <f t="shared" si="1284"/>
        <v>3</v>
      </c>
      <c r="M2962" s="32">
        <f t="shared" si="1278"/>
        <v>0</v>
      </c>
      <c r="N2962" s="31">
        <f t="shared" si="1285"/>
        <v>0</v>
      </c>
      <c r="O2962" s="32">
        <f t="shared" si="1279"/>
        <v>0</v>
      </c>
      <c r="P2962" s="31">
        <f t="shared" si="1286"/>
        <v>0</v>
      </c>
      <c r="Q2962" s="32">
        <f t="shared" si="1280"/>
        <v>0</v>
      </c>
      <c r="R2962" s="31">
        <f t="shared" si="1287"/>
        <v>0</v>
      </c>
      <c r="S2962" s="32">
        <f t="shared" si="1281"/>
        <v>0</v>
      </c>
      <c r="T2962" s="31">
        <f t="shared" si="1288"/>
        <v>0</v>
      </c>
      <c r="V2962" s="1">
        <f t="shared" si="1290"/>
        <v>4</v>
      </c>
      <c r="W2962" s="1">
        <f t="shared" si="1291"/>
        <v>3</v>
      </c>
      <c r="X2962" s="1">
        <f t="shared" si="1292"/>
        <v>0</v>
      </c>
      <c r="Y2962" s="1">
        <f t="shared" si="1293"/>
        <v>0</v>
      </c>
      <c r="Z2962" s="1">
        <f t="shared" si="1294"/>
        <v>0</v>
      </c>
      <c r="AA2962" s="1">
        <f t="shared" si="1295"/>
        <v>0</v>
      </c>
      <c r="AD2962" s="1">
        <f t="shared" si="1296"/>
        <v>4</v>
      </c>
      <c r="AE2962" s="1">
        <f t="shared" si="1297"/>
        <v>3</v>
      </c>
      <c r="AF2962" s="1">
        <f t="shared" si="1298"/>
        <v>0</v>
      </c>
      <c r="AG2962" s="1">
        <f t="shared" si="1299"/>
        <v>0</v>
      </c>
      <c r="AH2962" s="1">
        <f t="shared" si="1300"/>
        <v>0</v>
      </c>
      <c r="AI2962" s="1">
        <f t="shared" si="1301"/>
        <v>0</v>
      </c>
      <c r="AK2962" s="1" t="str">
        <f t="shared" si="1289"/>
        <v>430000</v>
      </c>
    </row>
    <row r="2963" spans="4:37" x14ac:dyDescent="0.25">
      <c r="D2963" s="27">
        <v>2941</v>
      </c>
      <c r="E2963" s="27">
        <f t="shared" si="1275"/>
        <v>0</v>
      </c>
      <c r="F2963" s="27">
        <f t="shared" si="1276"/>
        <v>0</v>
      </c>
      <c r="G2963" s="27">
        <f t="shared" si="1282"/>
        <v>0</v>
      </c>
      <c r="H2963" s="2">
        <f>_xlfn.IFNA(IF(MATCH(AK2963,$AK$23:AK2962,0)&gt;0,0,0),1)</f>
        <v>0</v>
      </c>
      <c r="I2963" s="2">
        <f t="shared" si="1302"/>
        <v>5</v>
      </c>
      <c r="J2963" s="31">
        <f t="shared" si="1283"/>
        <v>1</v>
      </c>
      <c r="K2963" s="32">
        <f t="shared" si="1277"/>
        <v>0</v>
      </c>
      <c r="L2963" s="31">
        <f t="shared" si="1284"/>
        <v>4</v>
      </c>
      <c r="M2963" s="32">
        <f t="shared" si="1278"/>
        <v>0</v>
      </c>
      <c r="N2963" s="31">
        <f t="shared" si="1285"/>
        <v>0</v>
      </c>
      <c r="O2963" s="32">
        <f t="shared" si="1279"/>
        <v>0</v>
      </c>
      <c r="P2963" s="31">
        <f t="shared" si="1286"/>
        <v>0</v>
      </c>
      <c r="Q2963" s="32">
        <f t="shared" si="1280"/>
        <v>0</v>
      </c>
      <c r="R2963" s="31">
        <f t="shared" si="1287"/>
        <v>0</v>
      </c>
      <c r="S2963" s="32">
        <f t="shared" si="1281"/>
        <v>0</v>
      </c>
      <c r="T2963" s="31">
        <f t="shared" si="1288"/>
        <v>0</v>
      </c>
      <c r="V2963" s="1">
        <f t="shared" si="1290"/>
        <v>1</v>
      </c>
      <c r="W2963" s="1">
        <f t="shared" si="1291"/>
        <v>4</v>
      </c>
      <c r="X2963" s="1">
        <f t="shared" si="1292"/>
        <v>0</v>
      </c>
      <c r="Y2963" s="1">
        <f t="shared" si="1293"/>
        <v>0</v>
      </c>
      <c r="Z2963" s="1">
        <f t="shared" si="1294"/>
        <v>0</v>
      </c>
      <c r="AA2963" s="1">
        <f t="shared" si="1295"/>
        <v>0</v>
      </c>
      <c r="AD2963" s="1">
        <f t="shared" si="1296"/>
        <v>4</v>
      </c>
      <c r="AE2963" s="1">
        <f t="shared" si="1297"/>
        <v>1</v>
      </c>
      <c r="AF2963" s="1">
        <f t="shared" si="1298"/>
        <v>0</v>
      </c>
      <c r="AG2963" s="1">
        <f t="shared" si="1299"/>
        <v>0</v>
      </c>
      <c r="AH2963" s="1">
        <f t="shared" si="1300"/>
        <v>0</v>
      </c>
      <c r="AI2963" s="1">
        <f t="shared" si="1301"/>
        <v>0</v>
      </c>
      <c r="AK2963" s="1" t="str">
        <f t="shared" si="1289"/>
        <v>410000</v>
      </c>
    </row>
    <row r="2964" spans="4:37" x14ac:dyDescent="0.25">
      <c r="D2964" s="27">
        <v>2942</v>
      </c>
      <c r="E2964" s="27">
        <f t="shared" si="1275"/>
        <v>0</v>
      </c>
      <c r="F2964" s="27">
        <f t="shared" si="1276"/>
        <v>0</v>
      </c>
      <c r="G2964" s="27">
        <f t="shared" si="1282"/>
        <v>0</v>
      </c>
      <c r="H2964" s="2">
        <f>_xlfn.IFNA(IF(MATCH(AK2964,$AK$23:AK2963,0)&gt;0,0,0),1)</f>
        <v>0</v>
      </c>
      <c r="I2964" s="2">
        <f t="shared" si="1302"/>
        <v>6</v>
      </c>
      <c r="J2964" s="31">
        <f t="shared" si="1283"/>
        <v>2</v>
      </c>
      <c r="K2964" s="32">
        <f t="shared" si="1277"/>
        <v>0</v>
      </c>
      <c r="L2964" s="31">
        <f t="shared" si="1284"/>
        <v>4</v>
      </c>
      <c r="M2964" s="32">
        <f t="shared" si="1278"/>
        <v>0</v>
      </c>
      <c r="N2964" s="31">
        <f t="shared" si="1285"/>
        <v>0</v>
      </c>
      <c r="O2964" s="32">
        <f t="shared" si="1279"/>
        <v>0</v>
      </c>
      <c r="P2964" s="31">
        <f t="shared" si="1286"/>
        <v>0</v>
      </c>
      <c r="Q2964" s="32">
        <f t="shared" si="1280"/>
        <v>0</v>
      </c>
      <c r="R2964" s="31">
        <f t="shared" si="1287"/>
        <v>0</v>
      </c>
      <c r="S2964" s="32">
        <f t="shared" si="1281"/>
        <v>0</v>
      </c>
      <c r="T2964" s="31">
        <f t="shared" si="1288"/>
        <v>0</v>
      </c>
      <c r="V2964" s="1">
        <f t="shared" si="1290"/>
        <v>2</v>
      </c>
      <c r="W2964" s="1">
        <f t="shared" si="1291"/>
        <v>4</v>
      </c>
      <c r="X2964" s="1">
        <f t="shared" si="1292"/>
        <v>0</v>
      </c>
      <c r="Y2964" s="1">
        <f t="shared" si="1293"/>
        <v>0</v>
      </c>
      <c r="Z2964" s="1">
        <f t="shared" si="1294"/>
        <v>0</v>
      </c>
      <c r="AA2964" s="1">
        <f t="shared" si="1295"/>
        <v>0</v>
      </c>
      <c r="AD2964" s="1">
        <f t="shared" si="1296"/>
        <v>4</v>
      </c>
      <c r="AE2964" s="1">
        <f t="shared" si="1297"/>
        <v>2</v>
      </c>
      <c r="AF2964" s="1">
        <f t="shared" si="1298"/>
        <v>0</v>
      </c>
      <c r="AG2964" s="1">
        <f t="shared" si="1299"/>
        <v>0</v>
      </c>
      <c r="AH2964" s="1">
        <f t="shared" si="1300"/>
        <v>0</v>
      </c>
      <c r="AI2964" s="1">
        <f t="shared" si="1301"/>
        <v>0</v>
      </c>
      <c r="AK2964" s="1" t="str">
        <f t="shared" si="1289"/>
        <v>420000</v>
      </c>
    </row>
    <row r="2965" spans="4:37" x14ac:dyDescent="0.25">
      <c r="D2965" s="27">
        <v>2943</v>
      </c>
      <c r="E2965" s="27">
        <f t="shared" si="1275"/>
        <v>0</v>
      </c>
      <c r="F2965" s="27">
        <f t="shared" si="1276"/>
        <v>0</v>
      </c>
      <c r="G2965" s="27">
        <f t="shared" si="1282"/>
        <v>0</v>
      </c>
      <c r="H2965" s="2">
        <f>_xlfn.IFNA(IF(MATCH(AK2965,$AK$23:AK2964,0)&gt;0,0,0),1)</f>
        <v>0</v>
      </c>
      <c r="I2965" s="2">
        <f t="shared" si="1302"/>
        <v>7</v>
      </c>
      <c r="J2965" s="31">
        <f t="shared" si="1283"/>
        <v>3</v>
      </c>
      <c r="K2965" s="32">
        <f t="shared" si="1277"/>
        <v>0</v>
      </c>
      <c r="L2965" s="31">
        <f t="shared" si="1284"/>
        <v>4</v>
      </c>
      <c r="M2965" s="32">
        <f t="shared" si="1278"/>
        <v>0</v>
      </c>
      <c r="N2965" s="31">
        <f t="shared" si="1285"/>
        <v>0</v>
      </c>
      <c r="O2965" s="32">
        <f t="shared" si="1279"/>
        <v>0</v>
      </c>
      <c r="P2965" s="31">
        <f t="shared" si="1286"/>
        <v>0</v>
      </c>
      <c r="Q2965" s="32">
        <f t="shared" si="1280"/>
        <v>0</v>
      </c>
      <c r="R2965" s="31">
        <f t="shared" si="1287"/>
        <v>0</v>
      </c>
      <c r="S2965" s="32">
        <f t="shared" si="1281"/>
        <v>0</v>
      </c>
      <c r="T2965" s="31">
        <f t="shared" si="1288"/>
        <v>0</v>
      </c>
      <c r="V2965" s="1">
        <f t="shared" si="1290"/>
        <v>3</v>
      </c>
      <c r="W2965" s="1">
        <f t="shared" si="1291"/>
        <v>4</v>
      </c>
      <c r="X2965" s="1">
        <f t="shared" si="1292"/>
        <v>0</v>
      </c>
      <c r="Y2965" s="1">
        <f t="shared" si="1293"/>
        <v>0</v>
      </c>
      <c r="Z2965" s="1">
        <f t="shared" si="1294"/>
        <v>0</v>
      </c>
      <c r="AA2965" s="1">
        <f t="shared" si="1295"/>
        <v>0</v>
      </c>
      <c r="AD2965" s="1">
        <f t="shared" si="1296"/>
        <v>4</v>
      </c>
      <c r="AE2965" s="1">
        <f t="shared" si="1297"/>
        <v>3</v>
      </c>
      <c r="AF2965" s="1">
        <f t="shared" si="1298"/>
        <v>0</v>
      </c>
      <c r="AG2965" s="1">
        <f t="shared" si="1299"/>
        <v>0</v>
      </c>
      <c r="AH2965" s="1">
        <f t="shared" si="1300"/>
        <v>0</v>
      </c>
      <c r="AI2965" s="1">
        <f t="shared" si="1301"/>
        <v>0</v>
      </c>
      <c r="AK2965" s="1" t="str">
        <f t="shared" si="1289"/>
        <v>430000</v>
      </c>
    </row>
    <row r="2966" spans="4:37" x14ac:dyDescent="0.25">
      <c r="D2966" s="27">
        <v>2944</v>
      </c>
      <c r="E2966" s="27">
        <f t="shared" si="1275"/>
        <v>0</v>
      </c>
      <c r="F2966" s="27">
        <f t="shared" si="1276"/>
        <v>0</v>
      </c>
      <c r="G2966" s="27">
        <f t="shared" si="1282"/>
        <v>0</v>
      </c>
      <c r="H2966" s="2">
        <f>_xlfn.IFNA(IF(MATCH(AK2966,$AK$23:AK2965,0)&gt;0,0,0),1)</f>
        <v>0</v>
      </c>
      <c r="I2966" s="2">
        <f t="shared" si="1302"/>
        <v>8</v>
      </c>
      <c r="J2966" s="31">
        <f t="shared" si="1283"/>
        <v>4</v>
      </c>
      <c r="K2966" s="32">
        <f t="shared" si="1277"/>
        <v>1</v>
      </c>
      <c r="L2966" s="31">
        <f t="shared" si="1284"/>
        <v>4</v>
      </c>
      <c r="M2966" s="32">
        <f t="shared" si="1278"/>
        <v>0</v>
      </c>
      <c r="N2966" s="31">
        <f t="shared" si="1285"/>
        <v>0</v>
      </c>
      <c r="O2966" s="32">
        <f t="shared" si="1279"/>
        <v>0</v>
      </c>
      <c r="P2966" s="31">
        <f t="shared" si="1286"/>
        <v>0</v>
      </c>
      <c r="Q2966" s="32">
        <f t="shared" si="1280"/>
        <v>0</v>
      </c>
      <c r="R2966" s="31">
        <f t="shared" si="1287"/>
        <v>0</v>
      </c>
      <c r="S2966" s="32">
        <f t="shared" si="1281"/>
        <v>0</v>
      </c>
      <c r="T2966" s="31">
        <f t="shared" si="1288"/>
        <v>0</v>
      </c>
      <c r="V2966" s="1">
        <f t="shared" si="1290"/>
        <v>4</v>
      </c>
      <c r="W2966" s="1">
        <f t="shared" si="1291"/>
        <v>4</v>
      </c>
      <c r="X2966" s="1">
        <f t="shared" si="1292"/>
        <v>0</v>
      </c>
      <c r="Y2966" s="1">
        <f t="shared" si="1293"/>
        <v>0</v>
      </c>
      <c r="Z2966" s="1">
        <f t="shared" si="1294"/>
        <v>0</v>
      </c>
      <c r="AA2966" s="1">
        <f t="shared" si="1295"/>
        <v>0</v>
      </c>
      <c r="AD2966" s="1">
        <f t="shared" si="1296"/>
        <v>4</v>
      </c>
      <c r="AE2966" s="1">
        <f t="shared" si="1297"/>
        <v>4</v>
      </c>
      <c r="AF2966" s="1">
        <f t="shared" si="1298"/>
        <v>0</v>
      </c>
      <c r="AG2966" s="1">
        <f t="shared" si="1299"/>
        <v>0</v>
      </c>
      <c r="AH2966" s="1">
        <f t="shared" si="1300"/>
        <v>0</v>
      </c>
      <c r="AI2966" s="1">
        <f t="shared" si="1301"/>
        <v>0</v>
      </c>
      <c r="AK2966" s="1" t="str">
        <f t="shared" si="1289"/>
        <v>440000</v>
      </c>
    </row>
    <row r="2967" spans="4:37" x14ac:dyDescent="0.25">
      <c r="D2967" s="27">
        <v>2945</v>
      </c>
      <c r="E2967" s="27">
        <f t="shared" ref="E2967:E3030" si="1303">IF(D2967&lt;=$C$4^$C$6,1,0)</f>
        <v>0</v>
      </c>
      <c r="F2967" s="27">
        <f t="shared" ref="F2967:F3030" si="1304">IF(E2967=1,IF(SUM(K2967,M2967,O2967,Q2967,S2967)=0,1,0),0)</f>
        <v>0</v>
      </c>
      <c r="G2967" s="27">
        <f t="shared" si="1282"/>
        <v>0</v>
      </c>
      <c r="H2967" s="2">
        <f>_xlfn.IFNA(IF(MATCH(AK2967,$AK$23:AK2966,0)&gt;0,0,0),1)</f>
        <v>0</v>
      </c>
      <c r="I2967" s="2">
        <f t="shared" si="1302"/>
        <v>2</v>
      </c>
      <c r="J2967" s="31">
        <f t="shared" si="1283"/>
        <v>1</v>
      </c>
      <c r="K2967" s="32">
        <f t="shared" ref="K2967:K3030" si="1305">IF($C$6&gt;1,IF(L2967=J2967,1,0),0)</f>
        <v>1</v>
      </c>
      <c r="L2967" s="31">
        <f t="shared" si="1284"/>
        <v>1</v>
      </c>
      <c r="M2967" s="32">
        <f t="shared" ref="M2967:M3030" si="1306">IF($C$6&gt;2,IF(OR(N2967=L2967,N2967=J2967),1,0),0)</f>
        <v>0</v>
      </c>
      <c r="N2967" s="31">
        <f t="shared" si="1285"/>
        <v>0</v>
      </c>
      <c r="O2967" s="32">
        <f t="shared" ref="O2967:O3030" si="1307">IF($C$6&gt;3,IF(OR(P2967=N2967,P2967=L2967,P2967=J2967),1,0),0)</f>
        <v>0</v>
      </c>
      <c r="P2967" s="31">
        <f t="shared" si="1286"/>
        <v>0</v>
      </c>
      <c r="Q2967" s="32">
        <f t="shared" ref="Q2967:Q3030" si="1308">IF($C$6&gt;4,IF(OR(R2967=N2967,R2967=L2967,R2967=J2967,R2967=P2967),1,0),0)</f>
        <v>0</v>
      </c>
      <c r="R2967" s="31">
        <f t="shared" si="1287"/>
        <v>0</v>
      </c>
      <c r="S2967" s="32">
        <f t="shared" ref="S2967:S3030" si="1309">IF($C$6&gt;5,IF(OR(T2967=N2967,T2967=L2967,T2967=J2967,T2967=P2967,T2967=R2967),1,0),0)</f>
        <v>0</v>
      </c>
      <c r="T2967" s="31">
        <f t="shared" si="1288"/>
        <v>0</v>
      </c>
      <c r="V2967" s="1">
        <f t="shared" si="1290"/>
        <v>1</v>
      </c>
      <c r="W2967" s="1">
        <f t="shared" si="1291"/>
        <v>1</v>
      </c>
      <c r="X2967" s="1">
        <f t="shared" si="1292"/>
        <v>0</v>
      </c>
      <c r="Y2967" s="1">
        <f t="shared" si="1293"/>
        <v>0</v>
      </c>
      <c r="Z2967" s="1">
        <f t="shared" si="1294"/>
        <v>0</v>
      </c>
      <c r="AA2967" s="1">
        <f t="shared" si="1295"/>
        <v>0</v>
      </c>
      <c r="AD2967" s="1">
        <f t="shared" si="1296"/>
        <v>1</v>
      </c>
      <c r="AE2967" s="1">
        <f t="shared" si="1297"/>
        <v>1</v>
      </c>
      <c r="AF2967" s="1">
        <f t="shared" si="1298"/>
        <v>0</v>
      </c>
      <c r="AG2967" s="1">
        <f t="shared" si="1299"/>
        <v>0</v>
      </c>
      <c r="AH2967" s="1">
        <f t="shared" si="1300"/>
        <v>0</v>
      </c>
      <c r="AI2967" s="1">
        <f t="shared" si="1301"/>
        <v>0</v>
      </c>
      <c r="AK2967" s="1" t="str">
        <f t="shared" si="1289"/>
        <v>110000</v>
      </c>
    </row>
    <row r="2968" spans="4:37" x14ac:dyDescent="0.25">
      <c r="D2968" s="27">
        <v>2946</v>
      </c>
      <c r="E2968" s="27">
        <f t="shared" si="1303"/>
        <v>0</v>
      </c>
      <c r="F2968" s="27">
        <f t="shared" si="1304"/>
        <v>0</v>
      </c>
      <c r="G2968" s="27">
        <f t="shared" ref="G2968:G3031" si="1310">IF(SUM(F2968,H2968)=2,1,0)</f>
        <v>0</v>
      </c>
      <c r="H2968" s="2">
        <f>_xlfn.IFNA(IF(MATCH(AK2968,$AK$23:AK2967,0)&gt;0,0,0),1)</f>
        <v>0</v>
      </c>
      <c r="I2968" s="2">
        <f t="shared" si="1302"/>
        <v>3</v>
      </c>
      <c r="J2968" s="31">
        <f t="shared" ref="J2968:J3031" si="1311">IF(J2967&lt;$C$4,J2967+1,1)</f>
        <v>2</v>
      </c>
      <c r="K2968" s="32">
        <f t="shared" si="1305"/>
        <v>0</v>
      </c>
      <c r="L2968" s="31">
        <f t="shared" ref="L2968:L3031" si="1312">IF($C$6&gt;=2,IF(J2968&gt;J2967,L2967,IF(L2967&lt;$C$4,L2967+1,1)),0)</f>
        <v>1</v>
      </c>
      <c r="M2968" s="32">
        <f t="shared" si="1306"/>
        <v>0</v>
      </c>
      <c r="N2968" s="31">
        <f t="shared" ref="N2968:N3031" si="1313">IF($C$6&gt;=3,IF(L2968=L2967,N2967,IF(L2968&lt;L2967,IF(N2967&lt;$C$4,N2967+1,1),N2967)),0)</f>
        <v>0</v>
      </c>
      <c r="O2968" s="32">
        <f t="shared" si="1307"/>
        <v>0</v>
      </c>
      <c r="P2968" s="31">
        <f t="shared" ref="P2968:P3031" si="1314">IF($C$6&gt;=4,IF(N2968=N2967,P2967,IF(N2968&lt;N2967,IF(P2967&lt;$C$4,P2967+1,1),P2967)),0)</f>
        <v>0</v>
      </c>
      <c r="Q2968" s="32">
        <f t="shared" si="1308"/>
        <v>0</v>
      </c>
      <c r="R2968" s="31">
        <f t="shared" ref="R2968:R3031" si="1315">IF($C$6&gt;=5,IF(P2968=P2967,R2967,IF(P2968&lt;P2967,IF(R2967&lt;$C$4,R2967+1,1),R2967)),0)</f>
        <v>0</v>
      </c>
      <c r="S2968" s="32">
        <f t="shared" si="1309"/>
        <v>0</v>
      </c>
      <c r="T2968" s="31">
        <f t="shared" ref="T2968:T3031" si="1316">IF($C$6&gt;=6,IF(R2968=R2967,T2967,IF(R2968&lt;R2967,IF(T2967&lt;$C$4,T2967+1,1),T2967)),0)</f>
        <v>0</v>
      </c>
      <c r="V2968" s="1">
        <f t="shared" si="1290"/>
        <v>2</v>
      </c>
      <c r="W2968" s="1">
        <f t="shared" si="1291"/>
        <v>1</v>
      </c>
      <c r="X2968" s="1">
        <f t="shared" si="1292"/>
        <v>0</v>
      </c>
      <c r="Y2968" s="1">
        <f t="shared" si="1293"/>
        <v>0</v>
      </c>
      <c r="Z2968" s="1">
        <f t="shared" si="1294"/>
        <v>0</v>
      </c>
      <c r="AA2968" s="1">
        <f t="shared" si="1295"/>
        <v>0</v>
      </c>
      <c r="AD2968" s="1">
        <f t="shared" si="1296"/>
        <v>2</v>
      </c>
      <c r="AE2968" s="1">
        <f t="shared" si="1297"/>
        <v>1</v>
      </c>
      <c r="AF2968" s="1">
        <f t="shared" si="1298"/>
        <v>0</v>
      </c>
      <c r="AG2968" s="1">
        <f t="shared" si="1299"/>
        <v>0</v>
      </c>
      <c r="AH2968" s="1">
        <f t="shared" si="1300"/>
        <v>0</v>
      </c>
      <c r="AI2968" s="1">
        <f t="shared" si="1301"/>
        <v>0</v>
      </c>
      <c r="AK2968" s="1" t="str">
        <f t="shared" ref="AK2968:AK3031" si="1317">CONCATENATE(AD2968,AE2968,AF2968,AG2968,AH2968,AI2968)</f>
        <v>210000</v>
      </c>
    </row>
    <row r="2969" spans="4:37" x14ac:dyDescent="0.25">
      <c r="D2969" s="27">
        <v>2947</v>
      </c>
      <c r="E2969" s="27">
        <f t="shared" si="1303"/>
        <v>0</v>
      </c>
      <c r="F2969" s="27">
        <f t="shared" si="1304"/>
        <v>0</v>
      </c>
      <c r="G2969" s="27">
        <f t="shared" si="1310"/>
        <v>0</v>
      </c>
      <c r="H2969" s="2">
        <f>_xlfn.IFNA(IF(MATCH(AK2969,$AK$23:AK2968,0)&gt;0,0,0),1)</f>
        <v>0</v>
      </c>
      <c r="I2969" s="2">
        <f t="shared" si="1302"/>
        <v>4</v>
      </c>
      <c r="J2969" s="31">
        <f t="shared" si="1311"/>
        <v>3</v>
      </c>
      <c r="K2969" s="32">
        <f t="shared" si="1305"/>
        <v>0</v>
      </c>
      <c r="L2969" s="31">
        <f t="shared" si="1312"/>
        <v>1</v>
      </c>
      <c r="M2969" s="32">
        <f t="shared" si="1306"/>
        <v>0</v>
      </c>
      <c r="N2969" s="31">
        <f t="shared" si="1313"/>
        <v>0</v>
      </c>
      <c r="O2969" s="32">
        <f t="shared" si="1307"/>
        <v>0</v>
      </c>
      <c r="P2969" s="31">
        <f t="shared" si="1314"/>
        <v>0</v>
      </c>
      <c r="Q2969" s="32">
        <f t="shared" si="1308"/>
        <v>0</v>
      </c>
      <c r="R2969" s="31">
        <f t="shared" si="1315"/>
        <v>0</v>
      </c>
      <c r="S2969" s="32">
        <f t="shared" si="1309"/>
        <v>0</v>
      </c>
      <c r="T2969" s="31">
        <f t="shared" si="1316"/>
        <v>0</v>
      </c>
      <c r="V2969" s="1">
        <f t="shared" si="1290"/>
        <v>3</v>
      </c>
      <c r="W2969" s="1">
        <f t="shared" si="1291"/>
        <v>1</v>
      </c>
      <c r="X2969" s="1">
        <f t="shared" si="1292"/>
        <v>0</v>
      </c>
      <c r="Y2969" s="1">
        <f t="shared" si="1293"/>
        <v>0</v>
      </c>
      <c r="Z2969" s="1">
        <f t="shared" si="1294"/>
        <v>0</v>
      </c>
      <c r="AA2969" s="1">
        <f t="shared" si="1295"/>
        <v>0</v>
      </c>
      <c r="AD2969" s="1">
        <f t="shared" si="1296"/>
        <v>3</v>
      </c>
      <c r="AE2969" s="1">
        <f t="shared" si="1297"/>
        <v>1</v>
      </c>
      <c r="AF2969" s="1">
        <f t="shared" si="1298"/>
        <v>0</v>
      </c>
      <c r="AG2969" s="1">
        <f t="shared" si="1299"/>
        <v>0</v>
      </c>
      <c r="AH2969" s="1">
        <f t="shared" si="1300"/>
        <v>0</v>
      </c>
      <c r="AI2969" s="1">
        <f t="shared" si="1301"/>
        <v>0</v>
      </c>
      <c r="AK2969" s="1" t="str">
        <f t="shared" si="1317"/>
        <v>310000</v>
      </c>
    </row>
    <row r="2970" spans="4:37" x14ac:dyDescent="0.25">
      <c r="D2970" s="27">
        <v>2948</v>
      </c>
      <c r="E2970" s="27">
        <f t="shared" si="1303"/>
        <v>0</v>
      </c>
      <c r="F2970" s="27">
        <f t="shared" si="1304"/>
        <v>0</v>
      </c>
      <c r="G2970" s="27">
        <f t="shared" si="1310"/>
        <v>0</v>
      </c>
      <c r="H2970" s="2">
        <f>_xlfn.IFNA(IF(MATCH(AK2970,$AK$23:AK2969,0)&gt;0,0,0),1)</f>
        <v>0</v>
      </c>
      <c r="I2970" s="2">
        <f t="shared" si="1302"/>
        <v>5</v>
      </c>
      <c r="J2970" s="31">
        <f t="shared" si="1311"/>
        <v>4</v>
      </c>
      <c r="K2970" s="32">
        <f t="shared" si="1305"/>
        <v>0</v>
      </c>
      <c r="L2970" s="31">
        <f t="shared" si="1312"/>
        <v>1</v>
      </c>
      <c r="M2970" s="32">
        <f t="shared" si="1306"/>
        <v>0</v>
      </c>
      <c r="N2970" s="31">
        <f t="shared" si="1313"/>
        <v>0</v>
      </c>
      <c r="O2970" s="32">
        <f t="shared" si="1307"/>
        <v>0</v>
      </c>
      <c r="P2970" s="31">
        <f t="shared" si="1314"/>
        <v>0</v>
      </c>
      <c r="Q2970" s="32">
        <f t="shared" si="1308"/>
        <v>0</v>
      </c>
      <c r="R2970" s="31">
        <f t="shared" si="1315"/>
        <v>0</v>
      </c>
      <c r="S2970" s="32">
        <f t="shared" si="1309"/>
        <v>0</v>
      </c>
      <c r="T2970" s="31">
        <f t="shared" si="1316"/>
        <v>0</v>
      </c>
      <c r="V2970" s="1">
        <f t="shared" si="1290"/>
        <v>4</v>
      </c>
      <c r="W2970" s="1">
        <f t="shared" si="1291"/>
        <v>1</v>
      </c>
      <c r="X2970" s="1">
        <f t="shared" si="1292"/>
        <v>0</v>
      </c>
      <c r="Y2970" s="1">
        <f t="shared" si="1293"/>
        <v>0</v>
      </c>
      <c r="Z2970" s="1">
        <f t="shared" si="1294"/>
        <v>0</v>
      </c>
      <c r="AA2970" s="1">
        <f t="shared" si="1295"/>
        <v>0</v>
      </c>
      <c r="AD2970" s="1">
        <f t="shared" si="1296"/>
        <v>4</v>
      </c>
      <c r="AE2970" s="1">
        <f t="shared" si="1297"/>
        <v>1</v>
      </c>
      <c r="AF2970" s="1">
        <f t="shared" si="1298"/>
        <v>0</v>
      </c>
      <c r="AG2970" s="1">
        <f t="shared" si="1299"/>
        <v>0</v>
      </c>
      <c r="AH2970" s="1">
        <f t="shared" si="1300"/>
        <v>0</v>
      </c>
      <c r="AI2970" s="1">
        <f t="shared" si="1301"/>
        <v>0</v>
      </c>
      <c r="AK2970" s="1" t="str">
        <f t="shared" si="1317"/>
        <v>410000</v>
      </c>
    </row>
    <row r="2971" spans="4:37" x14ac:dyDescent="0.25">
      <c r="D2971" s="27">
        <v>2949</v>
      </c>
      <c r="E2971" s="27">
        <f t="shared" si="1303"/>
        <v>0</v>
      </c>
      <c r="F2971" s="27">
        <f t="shared" si="1304"/>
        <v>0</v>
      </c>
      <c r="G2971" s="27">
        <f t="shared" si="1310"/>
        <v>0</v>
      </c>
      <c r="H2971" s="2">
        <f>_xlfn.IFNA(IF(MATCH(AK2971,$AK$23:AK2970,0)&gt;0,0,0),1)</f>
        <v>0</v>
      </c>
      <c r="I2971" s="2">
        <f t="shared" si="1302"/>
        <v>3</v>
      </c>
      <c r="J2971" s="31">
        <f t="shared" si="1311"/>
        <v>1</v>
      </c>
      <c r="K2971" s="32">
        <f t="shared" si="1305"/>
        <v>0</v>
      </c>
      <c r="L2971" s="31">
        <f t="shared" si="1312"/>
        <v>2</v>
      </c>
      <c r="M2971" s="32">
        <f t="shared" si="1306"/>
        <v>0</v>
      </c>
      <c r="N2971" s="31">
        <f t="shared" si="1313"/>
        <v>0</v>
      </c>
      <c r="O2971" s="32">
        <f t="shared" si="1307"/>
        <v>0</v>
      </c>
      <c r="P2971" s="31">
        <f t="shared" si="1314"/>
        <v>0</v>
      </c>
      <c r="Q2971" s="32">
        <f t="shared" si="1308"/>
        <v>0</v>
      </c>
      <c r="R2971" s="31">
        <f t="shared" si="1315"/>
        <v>0</v>
      </c>
      <c r="S2971" s="32">
        <f t="shared" si="1309"/>
        <v>0</v>
      </c>
      <c r="T2971" s="31">
        <f t="shared" si="1316"/>
        <v>0</v>
      </c>
      <c r="V2971" s="1">
        <f t="shared" si="1290"/>
        <v>1</v>
      </c>
      <c r="W2971" s="1">
        <f t="shared" si="1291"/>
        <v>2</v>
      </c>
      <c r="X2971" s="1">
        <f t="shared" si="1292"/>
        <v>0</v>
      </c>
      <c r="Y2971" s="1">
        <f t="shared" si="1293"/>
        <v>0</v>
      </c>
      <c r="Z2971" s="1">
        <f t="shared" si="1294"/>
        <v>0</v>
      </c>
      <c r="AA2971" s="1">
        <f t="shared" si="1295"/>
        <v>0</v>
      </c>
      <c r="AD2971" s="1">
        <f t="shared" si="1296"/>
        <v>2</v>
      </c>
      <c r="AE2971" s="1">
        <f t="shared" si="1297"/>
        <v>1</v>
      </c>
      <c r="AF2971" s="1">
        <f t="shared" si="1298"/>
        <v>0</v>
      </c>
      <c r="AG2971" s="1">
        <f t="shared" si="1299"/>
        <v>0</v>
      </c>
      <c r="AH2971" s="1">
        <f t="shared" si="1300"/>
        <v>0</v>
      </c>
      <c r="AI2971" s="1">
        <f t="shared" si="1301"/>
        <v>0</v>
      </c>
      <c r="AK2971" s="1" t="str">
        <f t="shared" si="1317"/>
        <v>210000</v>
      </c>
    </row>
    <row r="2972" spans="4:37" x14ac:dyDescent="0.25">
      <c r="D2972" s="27">
        <v>2950</v>
      </c>
      <c r="E2972" s="27">
        <f t="shared" si="1303"/>
        <v>0</v>
      </c>
      <c r="F2972" s="27">
        <f t="shared" si="1304"/>
        <v>0</v>
      </c>
      <c r="G2972" s="27">
        <f t="shared" si="1310"/>
        <v>0</v>
      </c>
      <c r="H2972" s="2">
        <f>_xlfn.IFNA(IF(MATCH(AK2972,$AK$23:AK2971,0)&gt;0,0,0),1)</f>
        <v>0</v>
      </c>
      <c r="I2972" s="2">
        <f t="shared" si="1302"/>
        <v>4</v>
      </c>
      <c r="J2972" s="31">
        <f t="shared" si="1311"/>
        <v>2</v>
      </c>
      <c r="K2972" s="32">
        <f t="shared" si="1305"/>
        <v>1</v>
      </c>
      <c r="L2972" s="31">
        <f t="shared" si="1312"/>
        <v>2</v>
      </c>
      <c r="M2972" s="32">
        <f t="shared" si="1306"/>
        <v>0</v>
      </c>
      <c r="N2972" s="31">
        <f t="shared" si="1313"/>
        <v>0</v>
      </c>
      <c r="O2972" s="32">
        <f t="shared" si="1307"/>
        <v>0</v>
      </c>
      <c r="P2972" s="31">
        <f t="shared" si="1314"/>
        <v>0</v>
      </c>
      <c r="Q2972" s="32">
        <f t="shared" si="1308"/>
        <v>0</v>
      </c>
      <c r="R2972" s="31">
        <f t="shared" si="1315"/>
        <v>0</v>
      </c>
      <c r="S2972" s="32">
        <f t="shared" si="1309"/>
        <v>0</v>
      </c>
      <c r="T2972" s="31">
        <f t="shared" si="1316"/>
        <v>0</v>
      </c>
      <c r="V2972" s="1">
        <f t="shared" si="1290"/>
        <v>2</v>
      </c>
      <c r="W2972" s="1">
        <f t="shared" si="1291"/>
        <v>2</v>
      </c>
      <c r="X2972" s="1">
        <f t="shared" si="1292"/>
        <v>0</v>
      </c>
      <c r="Y2972" s="1">
        <f t="shared" si="1293"/>
        <v>0</v>
      </c>
      <c r="Z2972" s="1">
        <f t="shared" si="1294"/>
        <v>0</v>
      </c>
      <c r="AA2972" s="1">
        <f t="shared" si="1295"/>
        <v>0</v>
      </c>
      <c r="AD2972" s="1">
        <f t="shared" si="1296"/>
        <v>2</v>
      </c>
      <c r="AE2972" s="1">
        <f t="shared" si="1297"/>
        <v>2</v>
      </c>
      <c r="AF2972" s="1">
        <f t="shared" si="1298"/>
        <v>0</v>
      </c>
      <c r="AG2972" s="1">
        <f t="shared" si="1299"/>
        <v>0</v>
      </c>
      <c r="AH2972" s="1">
        <f t="shared" si="1300"/>
        <v>0</v>
      </c>
      <c r="AI2972" s="1">
        <f t="shared" si="1301"/>
        <v>0</v>
      </c>
      <c r="AK2972" s="1" t="str">
        <f t="shared" si="1317"/>
        <v>220000</v>
      </c>
    </row>
    <row r="2973" spans="4:37" x14ac:dyDescent="0.25">
      <c r="D2973" s="27">
        <v>2951</v>
      </c>
      <c r="E2973" s="27">
        <f t="shared" si="1303"/>
        <v>0</v>
      </c>
      <c r="F2973" s="27">
        <f t="shared" si="1304"/>
        <v>0</v>
      </c>
      <c r="G2973" s="27">
        <f t="shared" si="1310"/>
        <v>0</v>
      </c>
      <c r="H2973" s="2">
        <f>_xlfn.IFNA(IF(MATCH(AK2973,$AK$23:AK2972,0)&gt;0,0,0),1)</f>
        <v>0</v>
      </c>
      <c r="I2973" s="2">
        <f t="shared" si="1302"/>
        <v>5</v>
      </c>
      <c r="J2973" s="31">
        <f t="shared" si="1311"/>
        <v>3</v>
      </c>
      <c r="K2973" s="32">
        <f t="shared" si="1305"/>
        <v>0</v>
      </c>
      <c r="L2973" s="31">
        <f t="shared" si="1312"/>
        <v>2</v>
      </c>
      <c r="M2973" s="32">
        <f t="shared" si="1306"/>
        <v>0</v>
      </c>
      <c r="N2973" s="31">
        <f t="shared" si="1313"/>
        <v>0</v>
      </c>
      <c r="O2973" s="32">
        <f t="shared" si="1307"/>
        <v>0</v>
      </c>
      <c r="P2973" s="31">
        <f t="shared" si="1314"/>
        <v>0</v>
      </c>
      <c r="Q2973" s="32">
        <f t="shared" si="1308"/>
        <v>0</v>
      </c>
      <c r="R2973" s="31">
        <f t="shared" si="1315"/>
        <v>0</v>
      </c>
      <c r="S2973" s="32">
        <f t="shared" si="1309"/>
        <v>0</v>
      </c>
      <c r="T2973" s="31">
        <f t="shared" si="1316"/>
        <v>0</v>
      </c>
      <c r="V2973" s="1">
        <f t="shared" si="1290"/>
        <v>3</v>
      </c>
      <c r="W2973" s="1">
        <f t="shared" si="1291"/>
        <v>2</v>
      </c>
      <c r="X2973" s="1">
        <f t="shared" si="1292"/>
        <v>0</v>
      </c>
      <c r="Y2973" s="1">
        <f t="shared" si="1293"/>
        <v>0</v>
      </c>
      <c r="Z2973" s="1">
        <f t="shared" si="1294"/>
        <v>0</v>
      </c>
      <c r="AA2973" s="1">
        <f t="shared" si="1295"/>
        <v>0</v>
      </c>
      <c r="AD2973" s="1">
        <f t="shared" si="1296"/>
        <v>3</v>
      </c>
      <c r="AE2973" s="1">
        <f t="shared" si="1297"/>
        <v>2</v>
      </c>
      <c r="AF2973" s="1">
        <f t="shared" si="1298"/>
        <v>0</v>
      </c>
      <c r="AG2973" s="1">
        <f t="shared" si="1299"/>
        <v>0</v>
      </c>
      <c r="AH2973" s="1">
        <f t="shared" si="1300"/>
        <v>0</v>
      </c>
      <c r="AI2973" s="1">
        <f t="shared" si="1301"/>
        <v>0</v>
      </c>
      <c r="AK2973" s="1" t="str">
        <f t="shared" si="1317"/>
        <v>320000</v>
      </c>
    </row>
    <row r="2974" spans="4:37" x14ac:dyDescent="0.25">
      <c r="D2974" s="27">
        <v>2952</v>
      </c>
      <c r="E2974" s="27">
        <f t="shared" si="1303"/>
        <v>0</v>
      </c>
      <c r="F2974" s="27">
        <f t="shared" si="1304"/>
        <v>0</v>
      </c>
      <c r="G2974" s="27">
        <f t="shared" si="1310"/>
        <v>0</v>
      </c>
      <c r="H2974" s="2">
        <f>_xlfn.IFNA(IF(MATCH(AK2974,$AK$23:AK2973,0)&gt;0,0,0),1)</f>
        <v>0</v>
      </c>
      <c r="I2974" s="2">
        <f t="shared" si="1302"/>
        <v>6</v>
      </c>
      <c r="J2974" s="31">
        <f t="shared" si="1311"/>
        <v>4</v>
      </c>
      <c r="K2974" s="32">
        <f t="shared" si="1305"/>
        <v>0</v>
      </c>
      <c r="L2974" s="31">
        <f t="shared" si="1312"/>
        <v>2</v>
      </c>
      <c r="M2974" s="32">
        <f t="shared" si="1306"/>
        <v>0</v>
      </c>
      <c r="N2974" s="31">
        <f t="shared" si="1313"/>
        <v>0</v>
      </c>
      <c r="O2974" s="32">
        <f t="shared" si="1307"/>
        <v>0</v>
      </c>
      <c r="P2974" s="31">
        <f t="shared" si="1314"/>
        <v>0</v>
      </c>
      <c r="Q2974" s="32">
        <f t="shared" si="1308"/>
        <v>0</v>
      </c>
      <c r="R2974" s="31">
        <f t="shared" si="1315"/>
        <v>0</v>
      </c>
      <c r="S2974" s="32">
        <f t="shared" si="1309"/>
        <v>0</v>
      </c>
      <c r="T2974" s="31">
        <f t="shared" si="1316"/>
        <v>0</v>
      </c>
      <c r="V2974" s="1">
        <f t="shared" si="1290"/>
        <v>4</v>
      </c>
      <c r="W2974" s="1">
        <f t="shared" si="1291"/>
        <v>2</v>
      </c>
      <c r="X2974" s="1">
        <f t="shared" si="1292"/>
        <v>0</v>
      </c>
      <c r="Y2974" s="1">
        <f t="shared" si="1293"/>
        <v>0</v>
      </c>
      <c r="Z2974" s="1">
        <f t="shared" si="1294"/>
        <v>0</v>
      </c>
      <c r="AA2974" s="1">
        <f t="shared" si="1295"/>
        <v>0</v>
      </c>
      <c r="AD2974" s="1">
        <f t="shared" si="1296"/>
        <v>4</v>
      </c>
      <c r="AE2974" s="1">
        <f t="shared" si="1297"/>
        <v>2</v>
      </c>
      <c r="AF2974" s="1">
        <f t="shared" si="1298"/>
        <v>0</v>
      </c>
      <c r="AG2974" s="1">
        <f t="shared" si="1299"/>
        <v>0</v>
      </c>
      <c r="AH2974" s="1">
        <f t="shared" si="1300"/>
        <v>0</v>
      </c>
      <c r="AI2974" s="1">
        <f t="shared" si="1301"/>
        <v>0</v>
      </c>
      <c r="AK2974" s="1" t="str">
        <f t="shared" si="1317"/>
        <v>420000</v>
      </c>
    </row>
    <row r="2975" spans="4:37" x14ac:dyDescent="0.25">
      <c r="D2975" s="27">
        <v>2953</v>
      </c>
      <c r="E2975" s="27">
        <f t="shared" si="1303"/>
        <v>0</v>
      </c>
      <c r="F2975" s="27">
        <f t="shared" si="1304"/>
        <v>0</v>
      </c>
      <c r="G2975" s="27">
        <f t="shared" si="1310"/>
        <v>0</v>
      </c>
      <c r="H2975" s="2">
        <f>_xlfn.IFNA(IF(MATCH(AK2975,$AK$23:AK2974,0)&gt;0,0,0),1)</f>
        <v>0</v>
      </c>
      <c r="I2975" s="2">
        <f t="shared" si="1302"/>
        <v>4</v>
      </c>
      <c r="J2975" s="31">
        <f t="shared" si="1311"/>
        <v>1</v>
      </c>
      <c r="K2975" s="32">
        <f t="shared" si="1305"/>
        <v>0</v>
      </c>
      <c r="L2975" s="31">
        <f t="shared" si="1312"/>
        <v>3</v>
      </c>
      <c r="M2975" s="32">
        <f t="shared" si="1306"/>
        <v>0</v>
      </c>
      <c r="N2975" s="31">
        <f t="shared" si="1313"/>
        <v>0</v>
      </c>
      <c r="O2975" s="32">
        <f t="shared" si="1307"/>
        <v>0</v>
      </c>
      <c r="P2975" s="31">
        <f t="shared" si="1314"/>
        <v>0</v>
      </c>
      <c r="Q2975" s="32">
        <f t="shared" si="1308"/>
        <v>0</v>
      </c>
      <c r="R2975" s="31">
        <f t="shared" si="1315"/>
        <v>0</v>
      </c>
      <c r="S2975" s="32">
        <f t="shared" si="1309"/>
        <v>0</v>
      </c>
      <c r="T2975" s="31">
        <f t="shared" si="1316"/>
        <v>0</v>
      </c>
      <c r="V2975" s="1">
        <f t="shared" si="1290"/>
        <v>1</v>
      </c>
      <c r="W2975" s="1">
        <f t="shared" si="1291"/>
        <v>3</v>
      </c>
      <c r="X2975" s="1">
        <f t="shared" si="1292"/>
        <v>0</v>
      </c>
      <c r="Y2975" s="1">
        <f t="shared" si="1293"/>
        <v>0</v>
      </c>
      <c r="Z2975" s="1">
        <f t="shared" si="1294"/>
        <v>0</v>
      </c>
      <c r="AA2975" s="1">
        <f t="shared" si="1295"/>
        <v>0</v>
      </c>
      <c r="AD2975" s="1">
        <f t="shared" si="1296"/>
        <v>3</v>
      </c>
      <c r="AE2975" s="1">
        <f t="shared" si="1297"/>
        <v>1</v>
      </c>
      <c r="AF2975" s="1">
        <f t="shared" si="1298"/>
        <v>0</v>
      </c>
      <c r="AG2975" s="1">
        <f t="shared" si="1299"/>
        <v>0</v>
      </c>
      <c r="AH2975" s="1">
        <f t="shared" si="1300"/>
        <v>0</v>
      </c>
      <c r="AI2975" s="1">
        <f t="shared" si="1301"/>
        <v>0</v>
      </c>
      <c r="AK2975" s="1" t="str">
        <f t="shared" si="1317"/>
        <v>310000</v>
      </c>
    </row>
    <row r="2976" spans="4:37" x14ac:dyDescent="0.25">
      <c r="D2976" s="27">
        <v>2954</v>
      </c>
      <c r="E2976" s="27">
        <f t="shared" si="1303"/>
        <v>0</v>
      </c>
      <c r="F2976" s="27">
        <f t="shared" si="1304"/>
        <v>0</v>
      </c>
      <c r="G2976" s="27">
        <f t="shared" si="1310"/>
        <v>0</v>
      </c>
      <c r="H2976" s="2">
        <f>_xlfn.IFNA(IF(MATCH(AK2976,$AK$23:AK2975,0)&gt;0,0,0),1)</f>
        <v>0</v>
      </c>
      <c r="I2976" s="2">
        <f t="shared" si="1302"/>
        <v>5</v>
      </c>
      <c r="J2976" s="31">
        <f t="shared" si="1311"/>
        <v>2</v>
      </c>
      <c r="K2976" s="32">
        <f t="shared" si="1305"/>
        <v>0</v>
      </c>
      <c r="L2976" s="31">
        <f t="shared" si="1312"/>
        <v>3</v>
      </c>
      <c r="M2976" s="32">
        <f t="shared" si="1306"/>
        <v>0</v>
      </c>
      <c r="N2976" s="31">
        <f t="shared" si="1313"/>
        <v>0</v>
      </c>
      <c r="O2976" s="32">
        <f t="shared" si="1307"/>
        <v>0</v>
      </c>
      <c r="P2976" s="31">
        <f t="shared" si="1314"/>
        <v>0</v>
      </c>
      <c r="Q2976" s="32">
        <f t="shared" si="1308"/>
        <v>0</v>
      </c>
      <c r="R2976" s="31">
        <f t="shared" si="1315"/>
        <v>0</v>
      </c>
      <c r="S2976" s="32">
        <f t="shared" si="1309"/>
        <v>0</v>
      </c>
      <c r="T2976" s="31">
        <f t="shared" si="1316"/>
        <v>0</v>
      </c>
      <c r="V2976" s="1">
        <f t="shared" si="1290"/>
        <v>2</v>
      </c>
      <c r="W2976" s="1">
        <f t="shared" si="1291"/>
        <v>3</v>
      </c>
      <c r="X2976" s="1">
        <f t="shared" si="1292"/>
        <v>0</v>
      </c>
      <c r="Y2976" s="1">
        <f t="shared" si="1293"/>
        <v>0</v>
      </c>
      <c r="Z2976" s="1">
        <f t="shared" si="1294"/>
        <v>0</v>
      </c>
      <c r="AA2976" s="1">
        <f t="shared" si="1295"/>
        <v>0</v>
      </c>
      <c r="AD2976" s="1">
        <f t="shared" si="1296"/>
        <v>3</v>
      </c>
      <c r="AE2976" s="1">
        <f t="shared" si="1297"/>
        <v>2</v>
      </c>
      <c r="AF2976" s="1">
        <f t="shared" si="1298"/>
        <v>0</v>
      </c>
      <c r="AG2976" s="1">
        <f t="shared" si="1299"/>
        <v>0</v>
      </c>
      <c r="AH2976" s="1">
        <f t="shared" si="1300"/>
        <v>0</v>
      </c>
      <c r="AI2976" s="1">
        <f t="shared" si="1301"/>
        <v>0</v>
      </c>
      <c r="AK2976" s="1" t="str">
        <f t="shared" si="1317"/>
        <v>320000</v>
      </c>
    </row>
    <row r="2977" spans="4:37" x14ac:dyDescent="0.25">
      <c r="D2977" s="27">
        <v>2955</v>
      </c>
      <c r="E2977" s="27">
        <f t="shared" si="1303"/>
        <v>0</v>
      </c>
      <c r="F2977" s="27">
        <f t="shared" si="1304"/>
        <v>0</v>
      </c>
      <c r="G2977" s="27">
        <f t="shared" si="1310"/>
        <v>0</v>
      </c>
      <c r="H2977" s="2">
        <f>_xlfn.IFNA(IF(MATCH(AK2977,$AK$23:AK2976,0)&gt;0,0,0),1)</f>
        <v>0</v>
      </c>
      <c r="I2977" s="2">
        <f t="shared" si="1302"/>
        <v>6</v>
      </c>
      <c r="J2977" s="31">
        <f t="shared" si="1311"/>
        <v>3</v>
      </c>
      <c r="K2977" s="32">
        <f t="shared" si="1305"/>
        <v>1</v>
      </c>
      <c r="L2977" s="31">
        <f t="shared" si="1312"/>
        <v>3</v>
      </c>
      <c r="M2977" s="32">
        <f t="shared" si="1306"/>
        <v>0</v>
      </c>
      <c r="N2977" s="31">
        <f t="shared" si="1313"/>
        <v>0</v>
      </c>
      <c r="O2977" s="32">
        <f t="shared" si="1307"/>
        <v>0</v>
      </c>
      <c r="P2977" s="31">
        <f t="shared" si="1314"/>
        <v>0</v>
      </c>
      <c r="Q2977" s="32">
        <f t="shared" si="1308"/>
        <v>0</v>
      </c>
      <c r="R2977" s="31">
        <f t="shared" si="1315"/>
        <v>0</v>
      </c>
      <c r="S2977" s="32">
        <f t="shared" si="1309"/>
        <v>0</v>
      </c>
      <c r="T2977" s="31">
        <f t="shared" si="1316"/>
        <v>0</v>
      </c>
      <c r="V2977" s="1">
        <f t="shared" si="1290"/>
        <v>3</v>
      </c>
      <c r="W2977" s="1">
        <f t="shared" si="1291"/>
        <v>3</v>
      </c>
      <c r="X2977" s="1">
        <f t="shared" si="1292"/>
        <v>0</v>
      </c>
      <c r="Y2977" s="1">
        <f t="shared" si="1293"/>
        <v>0</v>
      </c>
      <c r="Z2977" s="1">
        <f t="shared" si="1294"/>
        <v>0</v>
      </c>
      <c r="AA2977" s="1">
        <f t="shared" si="1295"/>
        <v>0</v>
      </c>
      <c r="AD2977" s="1">
        <f t="shared" si="1296"/>
        <v>3</v>
      </c>
      <c r="AE2977" s="1">
        <f t="shared" si="1297"/>
        <v>3</v>
      </c>
      <c r="AF2977" s="1">
        <f t="shared" si="1298"/>
        <v>0</v>
      </c>
      <c r="AG2977" s="1">
        <f t="shared" si="1299"/>
        <v>0</v>
      </c>
      <c r="AH2977" s="1">
        <f t="shared" si="1300"/>
        <v>0</v>
      </c>
      <c r="AI2977" s="1">
        <f t="shared" si="1301"/>
        <v>0</v>
      </c>
      <c r="AK2977" s="1" t="str">
        <f t="shared" si="1317"/>
        <v>330000</v>
      </c>
    </row>
    <row r="2978" spans="4:37" x14ac:dyDescent="0.25">
      <c r="D2978" s="27">
        <v>2956</v>
      </c>
      <c r="E2978" s="27">
        <f t="shared" si="1303"/>
        <v>0</v>
      </c>
      <c r="F2978" s="27">
        <f t="shared" si="1304"/>
        <v>0</v>
      </c>
      <c r="G2978" s="27">
        <f t="shared" si="1310"/>
        <v>0</v>
      </c>
      <c r="H2978" s="2">
        <f>_xlfn.IFNA(IF(MATCH(AK2978,$AK$23:AK2977,0)&gt;0,0,0),1)</f>
        <v>0</v>
      </c>
      <c r="I2978" s="2">
        <f t="shared" si="1302"/>
        <v>7</v>
      </c>
      <c r="J2978" s="31">
        <f t="shared" si="1311"/>
        <v>4</v>
      </c>
      <c r="K2978" s="32">
        <f t="shared" si="1305"/>
        <v>0</v>
      </c>
      <c r="L2978" s="31">
        <f t="shared" si="1312"/>
        <v>3</v>
      </c>
      <c r="M2978" s="32">
        <f t="shared" si="1306"/>
        <v>0</v>
      </c>
      <c r="N2978" s="31">
        <f t="shared" si="1313"/>
        <v>0</v>
      </c>
      <c r="O2978" s="32">
        <f t="shared" si="1307"/>
        <v>0</v>
      </c>
      <c r="P2978" s="31">
        <f t="shared" si="1314"/>
        <v>0</v>
      </c>
      <c r="Q2978" s="32">
        <f t="shared" si="1308"/>
        <v>0</v>
      </c>
      <c r="R2978" s="31">
        <f t="shared" si="1315"/>
        <v>0</v>
      </c>
      <c r="S2978" s="32">
        <f t="shared" si="1309"/>
        <v>0</v>
      </c>
      <c r="T2978" s="31">
        <f t="shared" si="1316"/>
        <v>0</v>
      </c>
      <c r="V2978" s="1">
        <f t="shared" si="1290"/>
        <v>4</v>
      </c>
      <c r="W2978" s="1">
        <f t="shared" si="1291"/>
        <v>3</v>
      </c>
      <c r="X2978" s="1">
        <f t="shared" si="1292"/>
        <v>0</v>
      </c>
      <c r="Y2978" s="1">
        <f t="shared" si="1293"/>
        <v>0</v>
      </c>
      <c r="Z2978" s="1">
        <f t="shared" si="1294"/>
        <v>0</v>
      </c>
      <c r="AA2978" s="1">
        <f t="shared" si="1295"/>
        <v>0</v>
      </c>
      <c r="AD2978" s="1">
        <f t="shared" si="1296"/>
        <v>4</v>
      </c>
      <c r="AE2978" s="1">
        <f t="shared" si="1297"/>
        <v>3</v>
      </c>
      <c r="AF2978" s="1">
        <f t="shared" si="1298"/>
        <v>0</v>
      </c>
      <c r="AG2978" s="1">
        <f t="shared" si="1299"/>
        <v>0</v>
      </c>
      <c r="AH2978" s="1">
        <f t="shared" si="1300"/>
        <v>0</v>
      </c>
      <c r="AI2978" s="1">
        <f t="shared" si="1301"/>
        <v>0</v>
      </c>
      <c r="AK2978" s="1" t="str">
        <f t="shared" si="1317"/>
        <v>430000</v>
      </c>
    </row>
    <row r="2979" spans="4:37" x14ac:dyDescent="0.25">
      <c r="D2979" s="27">
        <v>2957</v>
      </c>
      <c r="E2979" s="27">
        <f t="shared" si="1303"/>
        <v>0</v>
      </c>
      <c r="F2979" s="27">
        <f t="shared" si="1304"/>
        <v>0</v>
      </c>
      <c r="G2979" s="27">
        <f t="shared" si="1310"/>
        <v>0</v>
      </c>
      <c r="H2979" s="2">
        <f>_xlfn.IFNA(IF(MATCH(AK2979,$AK$23:AK2978,0)&gt;0,0,0),1)</f>
        <v>0</v>
      </c>
      <c r="I2979" s="2">
        <f t="shared" si="1302"/>
        <v>5</v>
      </c>
      <c r="J2979" s="31">
        <f t="shared" si="1311"/>
        <v>1</v>
      </c>
      <c r="K2979" s="32">
        <f t="shared" si="1305"/>
        <v>0</v>
      </c>
      <c r="L2979" s="31">
        <f t="shared" si="1312"/>
        <v>4</v>
      </c>
      <c r="M2979" s="32">
        <f t="shared" si="1306"/>
        <v>0</v>
      </c>
      <c r="N2979" s="31">
        <f t="shared" si="1313"/>
        <v>0</v>
      </c>
      <c r="O2979" s="32">
        <f t="shared" si="1307"/>
        <v>0</v>
      </c>
      <c r="P2979" s="31">
        <f t="shared" si="1314"/>
        <v>0</v>
      </c>
      <c r="Q2979" s="32">
        <f t="shared" si="1308"/>
        <v>0</v>
      </c>
      <c r="R2979" s="31">
        <f t="shared" si="1315"/>
        <v>0</v>
      </c>
      <c r="S2979" s="32">
        <f t="shared" si="1309"/>
        <v>0</v>
      </c>
      <c r="T2979" s="31">
        <f t="shared" si="1316"/>
        <v>0</v>
      </c>
      <c r="V2979" s="1">
        <f t="shared" ref="V2979:V3042" si="1318">J2979</f>
        <v>1</v>
      </c>
      <c r="W2979" s="1">
        <f t="shared" ref="W2979:W3042" si="1319">L2979</f>
        <v>4</v>
      </c>
      <c r="X2979" s="1">
        <f t="shared" ref="X2979:X3042" si="1320">N2979</f>
        <v>0</v>
      </c>
      <c r="Y2979" s="1">
        <f t="shared" ref="Y2979:Y3042" si="1321">P2979</f>
        <v>0</v>
      </c>
      <c r="Z2979" s="1">
        <f t="shared" ref="Z2979:Z3042" si="1322">R2979</f>
        <v>0</v>
      </c>
      <c r="AA2979" s="1">
        <f t="shared" ref="AA2979:AA3042" si="1323">T2979</f>
        <v>0</v>
      </c>
      <c r="AD2979" s="1">
        <f t="shared" ref="AD2979:AD3042" si="1324">LARGE(V2979:AA2979,1)</f>
        <v>4</v>
      </c>
      <c r="AE2979" s="1">
        <f t="shared" ref="AE2979:AE3042" si="1325">LARGE(V2979:AA2979,2)</f>
        <v>1</v>
      </c>
      <c r="AF2979" s="1">
        <f t="shared" ref="AF2979:AF3042" si="1326">LARGE(V2979:AA2979,3)</f>
        <v>0</v>
      </c>
      <c r="AG2979" s="1">
        <f t="shared" ref="AG2979:AG3042" si="1327">LARGE(V2979:AA2979,4)</f>
        <v>0</v>
      </c>
      <c r="AH2979" s="1">
        <f t="shared" ref="AH2979:AH3042" si="1328">LARGE(V2979:AA2979,5)</f>
        <v>0</v>
      </c>
      <c r="AI2979" s="1">
        <f t="shared" ref="AI2979:AI3042" si="1329">LARGE(V2979:AA2979,6)</f>
        <v>0</v>
      </c>
      <c r="AK2979" s="1" t="str">
        <f t="shared" si="1317"/>
        <v>410000</v>
      </c>
    </row>
    <row r="2980" spans="4:37" x14ac:dyDescent="0.25">
      <c r="D2980" s="27">
        <v>2958</v>
      </c>
      <c r="E2980" s="27">
        <f t="shared" si="1303"/>
        <v>0</v>
      </c>
      <c r="F2980" s="27">
        <f t="shared" si="1304"/>
        <v>0</v>
      </c>
      <c r="G2980" s="27">
        <f t="shared" si="1310"/>
        <v>0</v>
      </c>
      <c r="H2980" s="2">
        <f>_xlfn.IFNA(IF(MATCH(AK2980,$AK$23:AK2979,0)&gt;0,0,0),1)</f>
        <v>0</v>
      </c>
      <c r="I2980" s="2">
        <f t="shared" si="1302"/>
        <v>6</v>
      </c>
      <c r="J2980" s="31">
        <f t="shared" si="1311"/>
        <v>2</v>
      </c>
      <c r="K2980" s="32">
        <f t="shared" si="1305"/>
        <v>0</v>
      </c>
      <c r="L2980" s="31">
        <f t="shared" si="1312"/>
        <v>4</v>
      </c>
      <c r="M2980" s="32">
        <f t="shared" si="1306"/>
        <v>0</v>
      </c>
      <c r="N2980" s="31">
        <f t="shared" si="1313"/>
        <v>0</v>
      </c>
      <c r="O2980" s="32">
        <f t="shared" si="1307"/>
        <v>0</v>
      </c>
      <c r="P2980" s="31">
        <f t="shared" si="1314"/>
        <v>0</v>
      </c>
      <c r="Q2980" s="32">
        <f t="shared" si="1308"/>
        <v>0</v>
      </c>
      <c r="R2980" s="31">
        <f t="shared" si="1315"/>
        <v>0</v>
      </c>
      <c r="S2980" s="32">
        <f t="shared" si="1309"/>
        <v>0</v>
      </c>
      <c r="T2980" s="31">
        <f t="shared" si="1316"/>
        <v>0</v>
      </c>
      <c r="V2980" s="1">
        <f t="shared" si="1318"/>
        <v>2</v>
      </c>
      <c r="W2980" s="1">
        <f t="shared" si="1319"/>
        <v>4</v>
      </c>
      <c r="X2980" s="1">
        <f t="shared" si="1320"/>
        <v>0</v>
      </c>
      <c r="Y2980" s="1">
        <f t="shared" si="1321"/>
        <v>0</v>
      </c>
      <c r="Z2980" s="1">
        <f t="shared" si="1322"/>
        <v>0</v>
      </c>
      <c r="AA2980" s="1">
        <f t="shared" si="1323"/>
        <v>0</v>
      </c>
      <c r="AD2980" s="1">
        <f t="shared" si="1324"/>
        <v>4</v>
      </c>
      <c r="AE2980" s="1">
        <f t="shared" si="1325"/>
        <v>2</v>
      </c>
      <c r="AF2980" s="1">
        <f t="shared" si="1326"/>
        <v>0</v>
      </c>
      <c r="AG2980" s="1">
        <f t="shared" si="1327"/>
        <v>0</v>
      </c>
      <c r="AH2980" s="1">
        <f t="shared" si="1328"/>
        <v>0</v>
      </c>
      <c r="AI2980" s="1">
        <f t="shared" si="1329"/>
        <v>0</v>
      </c>
      <c r="AK2980" s="1" t="str">
        <f t="shared" si="1317"/>
        <v>420000</v>
      </c>
    </row>
    <row r="2981" spans="4:37" x14ac:dyDescent="0.25">
      <c r="D2981" s="27">
        <v>2959</v>
      </c>
      <c r="E2981" s="27">
        <f t="shared" si="1303"/>
        <v>0</v>
      </c>
      <c r="F2981" s="27">
        <f t="shared" si="1304"/>
        <v>0</v>
      </c>
      <c r="G2981" s="27">
        <f t="shared" si="1310"/>
        <v>0</v>
      </c>
      <c r="H2981" s="2">
        <f>_xlfn.IFNA(IF(MATCH(AK2981,$AK$23:AK2980,0)&gt;0,0,0),1)</f>
        <v>0</v>
      </c>
      <c r="I2981" s="2">
        <f t="shared" si="1302"/>
        <v>7</v>
      </c>
      <c r="J2981" s="31">
        <f t="shared" si="1311"/>
        <v>3</v>
      </c>
      <c r="K2981" s="32">
        <f t="shared" si="1305"/>
        <v>0</v>
      </c>
      <c r="L2981" s="31">
        <f t="shared" si="1312"/>
        <v>4</v>
      </c>
      <c r="M2981" s="32">
        <f t="shared" si="1306"/>
        <v>0</v>
      </c>
      <c r="N2981" s="31">
        <f t="shared" si="1313"/>
        <v>0</v>
      </c>
      <c r="O2981" s="32">
        <f t="shared" si="1307"/>
        <v>0</v>
      </c>
      <c r="P2981" s="31">
        <f t="shared" si="1314"/>
        <v>0</v>
      </c>
      <c r="Q2981" s="32">
        <f t="shared" si="1308"/>
        <v>0</v>
      </c>
      <c r="R2981" s="31">
        <f t="shared" si="1315"/>
        <v>0</v>
      </c>
      <c r="S2981" s="32">
        <f t="shared" si="1309"/>
        <v>0</v>
      </c>
      <c r="T2981" s="31">
        <f t="shared" si="1316"/>
        <v>0</v>
      </c>
      <c r="V2981" s="1">
        <f t="shared" si="1318"/>
        <v>3</v>
      </c>
      <c r="W2981" s="1">
        <f t="shared" si="1319"/>
        <v>4</v>
      </c>
      <c r="X2981" s="1">
        <f t="shared" si="1320"/>
        <v>0</v>
      </c>
      <c r="Y2981" s="1">
        <f t="shared" si="1321"/>
        <v>0</v>
      </c>
      <c r="Z2981" s="1">
        <f t="shared" si="1322"/>
        <v>0</v>
      </c>
      <c r="AA2981" s="1">
        <f t="shared" si="1323"/>
        <v>0</v>
      </c>
      <c r="AD2981" s="1">
        <f t="shared" si="1324"/>
        <v>4</v>
      </c>
      <c r="AE2981" s="1">
        <f t="shared" si="1325"/>
        <v>3</v>
      </c>
      <c r="AF2981" s="1">
        <f t="shared" si="1326"/>
        <v>0</v>
      </c>
      <c r="AG2981" s="1">
        <f t="shared" si="1327"/>
        <v>0</v>
      </c>
      <c r="AH2981" s="1">
        <f t="shared" si="1328"/>
        <v>0</v>
      </c>
      <c r="AI2981" s="1">
        <f t="shared" si="1329"/>
        <v>0</v>
      </c>
      <c r="AK2981" s="1" t="str">
        <f t="shared" si="1317"/>
        <v>430000</v>
      </c>
    </row>
    <row r="2982" spans="4:37" x14ac:dyDescent="0.25">
      <c r="D2982" s="27">
        <v>2960</v>
      </c>
      <c r="E2982" s="27">
        <f t="shared" si="1303"/>
        <v>0</v>
      </c>
      <c r="F2982" s="27">
        <f t="shared" si="1304"/>
        <v>0</v>
      </c>
      <c r="G2982" s="27">
        <f t="shared" si="1310"/>
        <v>0</v>
      </c>
      <c r="H2982" s="2">
        <f>_xlfn.IFNA(IF(MATCH(AK2982,$AK$23:AK2981,0)&gt;0,0,0),1)</f>
        <v>0</v>
      </c>
      <c r="I2982" s="2">
        <f t="shared" si="1302"/>
        <v>8</v>
      </c>
      <c r="J2982" s="31">
        <f t="shared" si="1311"/>
        <v>4</v>
      </c>
      <c r="K2982" s="32">
        <f t="shared" si="1305"/>
        <v>1</v>
      </c>
      <c r="L2982" s="31">
        <f t="shared" si="1312"/>
        <v>4</v>
      </c>
      <c r="M2982" s="32">
        <f t="shared" si="1306"/>
        <v>0</v>
      </c>
      <c r="N2982" s="31">
        <f t="shared" si="1313"/>
        <v>0</v>
      </c>
      <c r="O2982" s="32">
        <f t="shared" si="1307"/>
        <v>0</v>
      </c>
      <c r="P2982" s="31">
        <f t="shared" si="1314"/>
        <v>0</v>
      </c>
      <c r="Q2982" s="32">
        <f t="shared" si="1308"/>
        <v>0</v>
      </c>
      <c r="R2982" s="31">
        <f t="shared" si="1315"/>
        <v>0</v>
      </c>
      <c r="S2982" s="32">
        <f t="shared" si="1309"/>
        <v>0</v>
      </c>
      <c r="T2982" s="31">
        <f t="shared" si="1316"/>
        <v>0</v>
      </c>
      <c r="V2982" s="1">
        <f t="shared" si="1318"/>
        <v>4</v>
      </c>
      <c r="W2982" s="1">
        <f t="shared" si="1319"/>
        <v>4</v>
      </c>
      <c r="X2982" s="1">
        <f t="shared" si="1320"/>
        <v>0</v>
      </c>
      <c r="Y2982" s="1">
        <f t="shared" si="1321"/>
        <v>0</v>
      </c>
      <c r="Z2982" s="1">
        <f t="shared" si="1322"/>
        <v>0</v>
      </c>
      <c r="AA2982" s="1">
        <f t="shared" si="1323"/>
        <v>0</v>
      </c>
      <c r="AD2982" s="1">
        <f t="shared" si="1324"/>
        <v>4</v>
      </c>
      <c r="AE2982" s="1">
        <f t="shared" si="1325"/>
        <v>4</v>
      </c>
      <c r="AF2982" s="1">
        <f t="shared" si="1326"/>
        <v>0</v>
      </c>
      <c r="AG2982" s="1">
        <f t="shared" si="1327"/>
        <v>0</v>
      </c>
      <c r="AH2982" s="1">
        <f t="shared" si="1328"/>
        <v>0</v>
      </c>
      <c r="AI2982" s="1">
        <f t="shared" si="1329"/>
        <v>0</v>
      </c>
      <c r="AK2982" s="1" t="str">
        <f t="shared" si="1317"/>
        <v>440000</v>
      </c>
    </row>
    <row r="2983" spans="4:37" x14ac:dyDescent="0.25">
      <c r="D2983" s="27">
        <v>2961</v>
      </c>
      <c r="E2983" s="27">
        <f t="shared" si="1303"/>
        <v>0</v>
      </c>
      <c r="F2983" s="27">
        <f t="shared" si="1304"/>
        <v>0</v>
      </c>
      <c r="G2983" s="27">
        <f t="shared" si="1310"/>
        <v>0</v>
      </c>
      <c r="H2983" s="2">
        <f>_xlfn.IFNA(IF(MATCH(AK2983,$AK$23:AK2982,0)&gt;0,0,0),1)</f>
        <v>0</v>
      </c>
      <c r="I2983" s="2">
        <f t="shared" si="1302"/>
        <v>2</v>
      </c>
      <c r="J2983" s="31">
        <f t="shared" si="1311"/>
        <v>1</v>
      </c>
      <c r="K2983" s="32">
        <f t="shared" si="1305"/>
        <v>1</v>
      </c>
      <c r="L2983" s="31">
        <f t="shared" si="1312"/>
        <v>1</v>
      </c>
      <c r="M2983" s="32">
        <f t="shared" si="1306"/>
        <v>0</v>
      </c>
      <c r="N2983" s="31">
        <f t="shared" si="1313"/>
        <v>0</v>
      </c>
      <c r="O2983" s="32">
        <f t="shared" si="1307"/>
        <v>0</v>
      </c>
      <c r="P2983" s="31">
        <f t="shared" si="1314"/>
        <v>0</v>
      </c>
      <c r="Q2983" s="32">
        <f t="shared" si="1308"/>
        <v>0</v>
      </c>
      <c r="R2983" s="31">
        <f t="shared" si="1315"/>
        <v>0</v>
      </c>
      <c r="S2983" s="32">
        <f t="shared" si="1309"/>
        <v>0</v>
      </c>
      <c r="T2983" s="31">
        <f t="shared" si="1316"/>
        <v>0</v>
      </c>
      <c r="V2983" s="1">
        <f t="shared" si="1318"/>
        <v>1</v>
      </c>
      <c r="W2983" s="1">
        <f t="shared" si="1319"/>
        <v>1</v>
      </c>
      <c r="X2983" s="1">
        <f t="shared" si="1320"/>
        <v>0</v>
      </c>
      <c r="Y2983" s="1">
        <f t="shared" si="1321"/>
        <v>0</v>
      </c>
      <c r="Z2983" s="1">
        <f t="shared" si="1322"/>
        <v>0</v>
      </c>
      <c r="AA2983" s="1">
        <f t="shared" si="1323"/>
        <v>0</v>
      </c>
      <c r="AD2983" s="1">
        <f t="shared" si="1324"/>
        <v>1</v>
      </c>
      <c r="AE2983" s="1">
        <f t="shared" si="1325"/>
        <v>1</v>
      </c>
      <c r="AF2983" s="1">
        <f t="shared" si="1326"/>
        <v>0</v>
      </c>
      <c r="AG2983" s="1">
        <f t="shared" si="1327"/>
        <v>0</v>
      </c>
      <c r="AH2983" s="1">
        <f t="shared" si="1328"/>
        <v>0</v>
      </c>
      <c r="AI2983" s="1">
        <f t="shared" si="1329"/>
        <v>0</v>
      </c>
      <c r="AK2983" s="1" t="str">
        <f t="shared" si="1317"/>
        <v>110000</v>
      </c>
    </row>
    <row r="2984" spans="4:37" x14ac:dyDescent="0.25">
      <c r="D2984" s="27">
        <v>2962</v>
      </c>
      <c r="E2984" s="27">
        <f t="shared" si="1303"/>
        <v>0</v>
      </c>
      <c r="F2984" s="27">
        <f t="shared" si="1304"/>
        <v>0</v>
      </c>
      <c r="G2984" s="27">
        <f t="shared" si="1310"/>
        <v>0</v>
      </c>
      <c r="H2984" s="2">
        <f>_xlfn.IFNA(IF(MATCH(AK2984,$AK$23:AK2983,0)&gt;0,0,0),1)</f>
        <v>0</v>
      </c>
      <c r="I2984" s="2">
        <f t="shared" si="1302"/>
        <v>3</v>
      </c>
      <c r="J2984" s="31">
        <f t="shared" si="1311"/>
        <v>2</v>
      </c>
      <c r="K2984" s="32">
        <f t="shared" si="1305"/>
        <v>0</v>
      </c>
      <c r="L2984" s="31">
        <f t="shared" si="1312"/>
        <v>1</v>
      </c>
      <c r="M2984" s="32">
        <f t="shared" si="1306"/>
        <v>0</v>
      </c>
      <c r="N2984" s="31">
        <f t="shared" si="1313"/>
        <v>0</v>
      </c>
      <c r="O2984" s="32">
        <f t="shared" si="1307"/>
        <v>0</v>
      </c>
      <c r="P2984" s="31">
        <f t="shared" si="1314"/>
        <v>0</v>
      </c>
      <c r="Q2984" s="32">
        <f t="shared" si="1308"/>
        <v>0</v>
      </c>
      <c r="R2984" s="31">
        <f t="shared" si="1315"/>
        <v>0</v>
      </c>
      <c r="S2984" s="32">
        <f t="shared" si="1309"/>
        <v>0</v>
      </c>
      <c r="T2984" s="31">
        <f t="shared" si="1316"/>
        <v>0</v>
      </c>
      <c r="V2984" s="1">
        <f t="shared" si="1318"/>
        <v>2</v>
      </c>
      <c r="W2984" s="1">
        <f t="shared" si="1319"/>
        <v>1</v>
      </c>
      <c r="X2984" s="1">
        <f t="shared" si="1320"/>
        <v>0</v>
      </c>
      <c r="Y2984" s="1">
        <f t="shared" si="1321"/>
        <v>0</v>
      </c>
      <c r="Z2984" s="1">
        <f t="shared" si="1322"/>
        <v>0</v>
      </c>
      <c r="AA2984" s="1">
        <f t="shared" si="1323"/>
        <v>0</v>
      </c>
      <c r="AD2984" s="1">
        <f t="shared" si="1324"/>
        <v>2</v>
      </c>
      <c r="AE2984" s="1">
        <f t="shared" si="1325"/>
        <v>1</v>
      </c>
      <c r="AF2984" s="1">
        <f t="shared" si="1326"/>
        <v>0</v>
      </c>
      <c r="AG2984" s="1">
        <f t="shared" si="1327"/>
        <v>0</v>
      </c>
      <c r="AH2984" s="1">
        <f t="shared" si="1328"/>
        <v>0</v>
      </c>
      <c r="AI2984" s="1">
        <f t="shared" si="1329"/>
        <v>0</v>
      </c>
      <c r="AK2984" s="1" t="str">
        <f t="shared" si="1317"/>
        <v>210000</v>
      </c>
    </row>
    <row r="2985" spans="4:37" x14ac:dyDescent="0.25">
      <c r="D2985" s="27">
        <v>2963</v>
      </c>
      <c r="E2985" s="27">
        <f t="shared" si="1303"/>
        <v>0</v>
      </c>
      <c r="F2985" s="27">
        <f t="shared" si="1304"/>
        <v>0</v>
      </c>
      <c r="G2985" s="27">
        <f t="shared" si="1310"/>
        <v>0</v>
      </c>
      <c r="H2985" s="2">
        <f>_xlfn.IFNA(IF(MATCH(AK2985,$AK$23:AK2984,0)&gt;0,0,0),1)</f>
        <v>0</v>
      </c>
      <c r="I2985" s="2">
        <f t="shared" si="1302"/>
        <v>4</v>
      </c>
      <c r="J2985" s="31">
        <f t="shared" si="1311"/>
        <v>3</v>
      </c>
      <c r="K2985" s="32">
        <f t="shared" si="1305"/>
        <v>0</v>
      </c>
      <c r="L2985" s="31">
        <f t="shared" si="1312"/>
        <v>1</v>
      </c>
      <c r="M2985" s="32">
        <f t="shared" si="1306"/>
        <v>0</v>
      </c>
      <c r="N2985" s="31">
        <f t="shared" si="1313"/>
        <v>0</v>
      </c>
      <c r="O2985" s="32">
        <f t="shared" si="1307"/>
        <v>0</v>
      </c>
      <c r="P2985" s="31">
        <f t="shared" si="1314"/>
        <v>0</v>
      </c>
      <c r="Q2985" s="32">
        <f t="shared" si="1308"/>
        <v>0</v>
      </c>
      <c r="R2985" s="31">
        <f t="shared" si="1315"/>
        <v>0</v>
      </c>
      <c r="S2985" s="32">
        <f t="shared" si="1309"/>
        <v>0</v>
      </c>
      <c r="T2985" s="31">
        <f t="shared" si="1316"/>
        <v>0</v>
      </c>
      <c r="V2985" s="1">
        <f t="shared" si="1318"/>
        <v>3</v>
      </c>
      <c r="W2985" s="1">
        <f t="shared" si="1319"/>
        <v>1</v>
      </c>
      <c r="X2985" s="1">
        <f t="shared" si="1320"/>
        <v>0</v>
      </c>
      <c r="Y2985" s="1">
        <f t="shared" si="1321"/>
        <v>0</v>
      </c>
      <c r="Z2985" s="1">
        <f t="shared" si="1322"/>
        <v>0</v>
      </c>
      <c r="AA2985" s="1">
        <f t="shared" si="1323"/>
        <v>0</v>
      </c>
      <c r="AD2985" s="1">
        <f t="shared" si="1324"/>
        <v>3</v>
      </c>
      <c r="AE2985" s="1">
        <f t="shared" si="1325"/>
        <v>1</v>
      </c>
      <c r="AF2985" s="1">
        <f t="shared" si="1326"/>
        <v>0</v>
      </c>
      <c r="AG2985" s="1">
        <f t="shared" si="1327"/>
        <v>0</v>
      </c>
      <c r="AH2985" s="1">
        <f t="shared" si="1328"/>
        <v>0</v>
      </c>
      <c r="AI2985" s="1">
        <f t="shared" si="1329"/>
        <v>0</v>
      </c>
      <c r="AK2985" s="1" t="str">
        <f t="shared" si="1317"/>
        <v>310000</v>
      </c>
    </row>
    <row r="2986" spans="4:37" x14ac:dyDescent="0.25">
      <c r="D2986" s="27">
        <v>2964</v>
      </c>
      <c r="E2986" s="27">
        <f t="shared" si="1303"/>
        <v>0</v>
      </c>
      <c r="F2986" s="27">
        <f t="shared" si="1304"/>
        <v>0</v>
      </c>
      <c r="G2986" s="27">
        <f t="shared" si="1310"/>
        <v>0</v>
      </c>
      <c r="H2986" s="2">
        <f>_xlfn.IFNA(IF(MATCH(AK2986,$AK$23:AK2985,0)&gt;0,0,0),1)</f>
        <v>0</v>
      </c>
      <c r="I2986" s="2">
        <f t="shared" si="1302"/>
        <v>5</v>
      </c>
      <c r="J2986" s="31">
        <f t="shared" si="1311"/>
        <v>4</v>
      </c>
      <c r="K2986" s="32">
        <f t="shared" si="1305"/>
        <v>0</v>
      </c>
      <c r="L2986" s="31">
        <f t="shared" si="1312"/>
        <v>1</v>
      </c>
      <c r="M2986" s="32">
        <f t="shared" si="1306"/>
        <v>0</v>
      </c>
      <c r="N2986" s="31">
        <f t="shared" si="1313"/>
        <v>0</v>
      </c>
      <c r="O2986" s="32">
        <f t="shared" si="1307"/>
        <v>0</v>
      </c>
      <c r="P2986" s="31">
        <f t="shared" si="1314"/>
        <v>0</v>
      </c>
      <c r="Q2986" s="32">
        <f t="shared" si="1308"/>
        <v>0</v>
      </c>
      <c r="R2986" s="31">
        <f t="shared" si="1315"/>
        <v>0</v>
      </c>
      <c r="S2986" s="32">
        <f t="shared" si="1309"/>
        <v>0</v>
      </c>
      <c r="T2986" s="31">
        <f t="shared" si="1316"/>
        <v>0</v>
      </c>
      <c r="V2986" s="1">
        <f t="shared" si="1318"/>
        <v>4</v>
      </c>
      <c r="W2986" s="1">
        <f t="shared" si="1319"/>
        <v>1</v>
      </c>
      <c r="X2986" s="1">
        <f t="shared" si="1320"/>
        <v>0</v>
      </c>
      <c r="Y2986" s="1">
        <f t="shared" si="1321"/>
        <v>0</v>
      </c>
      <c r="Z2986" s="1">
        <f t="shared" si="1322"/>
        <v>0</v>
      </c>
      <c r="AA2986" s="1">
        <f t="shared" si="1323"/>
        <v>0</v>
      </c>
      <c r="AD2986" s="1">
        <f t="shared" si="1324"/>
        <v>4</v>
      </c>
      <c r="AE2986" s="1">
        <f t="shared" si="1325"/>
        <v>1</v>
      </c>
      <c r="AF2986" s="1">
        <f t="shared" si="1326"/>
        <v>0</v>
      </c>
      <c r="AG2986" s="1">
        <f t="shared" si="1327"/>
        <v>0</v>
      </c>
      <c r="AH2986" s="1">
        <f t="shared" si="1328"/>
        <v>0</v>
      </c>
      <c r="AI2986" s="1">
        <f t="shared" si="1329"/>
        <v>0</v>
      </c>
      <c r="AK2986" s="1" t="str">
        <f t="shared" si="1317"/>
        <v>410000</v>
      </c>
    </row>
    <row r="2987" spans="4:37" x14ac:dyDescent="0.25">
      <c r="D2987" s="27">
        <v>2965</v>
      </c>
      <c r="E2987" s="27">
        <f t="shared" si="1303"/>
        <v>0</v>
      </c>
      <c r="F2987" s="27">
        <f t="shared" si="1304"/>
        <v>0</v>
      </c>
      <c r="G2987" s="27">
        <f t="shared" si="1310"/>
        <v>0</v>
      </c>
      <c r="H2987" s="2">
        <f>_xlfn.IFNA(IF(MATCH(AK2987,$AK$23:AK2986,0)&gt;0,0,0),1)</f>
        <v>0</v>
      </c>
      <c r="I2987" s="2">
        <f t="shared" si="1302"/>
        <v>3</v>
      </c>
      <c r="J2987" s="31">
        <f t="shared" si="1311"/>
        <v>1</v>
      </c>
      <c r="K2987" s="32">
        <f t="shared" si="1305"/>
        <v>0</v>
      </c>
      <c r="L2987" s="31">
        <f t="shared" si="1312"/>
        <v>2</v>
      </c>
      <c r="M2987" s="32">
        <f t="shared" si="1306"/>
        <v>0</v>
      </c>
      <c r="N2987" s="31">
        <f t="shared" si="1313"/>
        <v>0</v>
      </c>
      <c r="O2987" s="32">
        <f t="shared" si="1307"/>
        <v>0</v>
      </c>
      <c r="P2987" s="31">
        <f t="shared" si="1314"/>
        <v>0</v>
      </c>
      <c r="Q2987" s="32">
        <f t="shared" si="1308"/>
        <v>0</v>
      </c>
      <c r="R2987" s="31">
        <f t="shared" si="1315"/>
        <v>0</v>
      </c>
      <c r="S2987" s="32">
        <f t="shared" si="1309"/>
        <v>0</v>
      </c>
      <c r="T2987" s="31">
        <f t="shared" si="1316"/>
        <v>0</v>
      </c>
      <c r="V2987" s="1">
        <f t="shared" si="1318"/>
        <v>1</v>
      </c>
      <c r="W2987" s="1">
        <f t="shared" si="1319"/>
        <v>2</v>
      </c>
      <c r="X2987" s="1">
        <f t="shared" si="1320"/>
        <v>0</v>
      </c>
      <c r="Y2987" s="1">
        <f t="shared" si="1321"/>
        <v>0</v>
      </c>
      <c r="Z2987" s="1">
        <f t="shared" si="1322"/>
        <v>0</v>
      </c>
      <c r="AA2987" s="1">
        <f t="shared" si="1323"/>
        <v>0</v>
      </c>
      <c r="AD2987" s="1">
        <f t="shared" si="1324"/>
        <v>2</v>
      </c>
      <c r="AE2987" s="1">
        <f t="shared" si="1325"/>
        <v>1</v>
      </c>
      <c r="AF2987" s="1">
        <f t="shared" si="1326"/>
        <v>0</v>
      </c>
      <c r="AG2987" s="1">
        <f t="shared" si="1327"/>
        <v>0</v>
      </c>
      <c r="AH2987" s="1">
        <f t="shared" si="1328"/>
        <v>0</v>
      </c>
      <c r="AI2987" s="1">
        <f t="shared" si="1329"/>
        <v>0</v>
      </c>
      <c r="AK2987" s="1" t="str">
        <f t="shared" si="1317"/>
        <v>210000</v>
      </c>
    </row>
    <row r="2988" spans="4:37" x14ac:dyDescent="0.25">
      <c r="D2988" s="27">
        <v>2966</v>
      </c>
      <c r="E2988" s="27">
        <f t="shared" si="1303"/>
        <v>0</v>
      </c>
      <c r="F2988" s="27">
        <f t="shared" si="1304"/>
        <v>0</v>
      </c>
      <c r="G2988" s="27">
        <f t="shared" si="1310"/>
        <v>0</v>
      </c>
      <c r="H2988" s="2">
        <f>_xlfn.IFNA(IF(MATCH(AK2988,$AK$23:AK2987,0)&gt;0,0,0),1)</f>
        <v>0</v>
      </c>
      <c r="I2988" s="2">
        <f t="shared" si="1302"/>
        <v>4</v>
      </c>
      <c r="J2988" s="31">
        <f t="shared" si="1311"/>
        <v>2</v>
      </c>
      <c r="K2988" s="32">
        <f t="shared" si="1305"/>
        <v>1</v>
      </c>
      <c r="L2988" s="31">
        <f t="shared" si="1312"/>
        <v>2</v>
      </c>
      <c r="M2988" s="32">
        <f t="shared" si="1306"/>
        <v>0</v>
      </c>
      <c r="N2988" s="31">
        <f t="shared" si="1313"/>
        <v>0</v>
      </c>
      <c r="O2988" s="32">
        <f t="shared" si="1307"/>
        <v>0</v>
      </c>
      <c r="P2988" s="31">
        <f t="shared" si="1314"/>
        <v>0</v>
      </c>
      <c r="Q2988" s="32">
        <f t="shared" si="1308"/>
        <v>0</v>
      </c>
      <c r="R2988" s="31">
        <f t="shared" si="1315"/>
        <v>0</v>
      </c>
      <c r="S2988" s="32">
        <f t="shared" si="1309"/>
        <v>0</v>
      </c>
      <c r="T2988" s="31">
        <f t="shared" si="1316"/>
        <v>0</v>
      </c>
      <c r="V2988" s="1">
        <f t="shared" si="1318"/>
        <v>2</v>
      </c>
      <c r="W2988" s="1">
        <f t="shared" si="1319"/>
        <v>2</v>
      </c>
      <c r="X2988" s="1">
        <f t="shared" si="1320"/>
        <v>0</v>
      </c>
      <c r="Y2988" s="1">
        <f t="shared" si="1321"/>
        <v>0</v>
      </c>
      <c r="Z2988" s="1">
        <f t="shared" si="1322"/>
        <v>0</v>
      </c>
      <c r="AA2988" s="1">
        <f t="shared" si="1323"/>
        <v>0</v>
      </c>
      <c r="AD2988" s="1">
        <f t="shared" si="1324"/>
        <v>2</v>
      </c>
      <c r="AE2988" s="1">
        <f t="shared" si="1325"/>
        <v>2</v>
      </c>
      <c r="AF2988" s="1">
        <f t="shared" si="1326"/>
        <v>0</v>
      </c>
      <c r="AG2988" s="1">
        <f t="shared" si="1327"/>
        <v>0</v>
      </c>
      <c r="AH2988" s="1">
        <f t="shared" si="1328"/>
        <v>0</v>
      </c>
      <c r="AI2988" s="1">
        <f t="shared" si="1329"/>
        <v>0</v>
      </c>
      <c r="AK2988" s="1" t="str">
        <f t="shared" si="1317"/>
        <v>220000</v>
      </c>
    </row>
    <row r="2989" spans="4:37" x14ac:dyDescent="0.25">
      <c r="D2989" s="27">
        <v>2967</v>
      </c>
      <c r="E2989" s="27">
        <f t="shared" si="1303"/>
        <v>0</v>
      </c>
      <c r="F2989" s="27">
        <f t="shared" si="1304"/>
        <v>0</v>
      </c>
      <c r="G2989" s="27">
        <f t="shared" si="1310"/>
        <v>0</v>
      </c>
      <c r="H2989" s="2">
        <f>_xlfn.IFNA(IF(MATCH(AK2989,$AK$23:AK2988,0)&gt;0,0,0),1)</f>
        <v>0</v>
      </c>
      <c r="I2989" s="2">
        <f t="shared" si="1302"/>
        <v>5</v>
      </c>
      <c r="J2989" s="31">
        <f t="shared" si="1311"/>
        <v>3</v>
      </c>
      <c r="K2989" s="32">
        <f t="shared" si="1305"/>
        <v>0</v>
      </c>
      <c r="L2989" s="31">
        <f t="shared" si="1312"/>
        <v>2</v>
      </c>
      <c r="M2989" s="32">
        <f t="shared" si="1306"/>
        <v>0</v>
      </c>
      <c r="N2989" s="31">
        <f t="shared" si="1313"/>
        <v>0</v>
      </c>
      <c r="O2989" s="32">
        <f t="shared" si="1307"/>
        <v>0</v>
      </c>
      <c r="P2989" s="31">
        <f t="shared" si="1314"/>
        <v>0</v>
      </c>
      <c r="Q2989" s="32">
        <f t="shared" si="1308"/>
        <v>0</v>
      </c>
      <c r="R2989" s="31">
        <f t="shared" si="1315"/>
        <v>0</v>
      </c>
      <c r="S2989" s="32">
        <f t="shared" si="1309"/>
        <v>0</v>
      </c>
      <c r="T2989" s="31">
        <f t="shared" si="1316"/>
        <v>0</v>
      </c>
      <c r="V2989" s="1">
        <f t="shared" si="1318"/>
        <v>3</v>
      </c>
      <c r="W2989" s="1">
        <f t="shared" si="1319"/>
        <v>2</v>
      </c>
      <c r="X2989" s="1">
        <f t="shared" si="1320"/>
        <v>0</v>
      </c>
      <c r="Y2989" s="1">
        <f t="shared" si="1321"/>
        <v>0</v>
      </c>
      <c r="Z2989" s="1">
        <f t="shared" si="1322"/>
        <v>0</v>
      </c>
      <c r="AA2989" s="1">
        <f t="shared" si="1323"/>
        <v>0</v>
      </c>
      <c r="AD2989" s="1">
        <f t="shared" si="1324"/>
        <v>3</v>
      </c>
      <c r="AE2989" s="1">
        <f t="shared" si="1325"/>
        <v>2</v>
      </c>
      <c r="AF2989" s="1">
        <f t="shared" si="1326"/>
        <v>0</v>
      </c>
      <c r="AG2989" s="1">
        <f t="shared" si="1327"/>
        <v>0</v>
      </c>
      <c r="AH2989" s="1">
        <f t="shared" si="1328"/>
        <v>0</v>
      </c>
      <c r="AI2989" s="1">
        <f t="shared" si="1329"/>
        <v>0</v>
      </c>
      <c r="AK2989" s="1" t="str">
        <f t="shared" si="1317"/>
        <v>320000</v>
      </c>
    </row>
    <row r="2990" spans="4:37" x14ac:dyDescent="0.25">
      <c r="D2990" s="27">
        <v>2968</v>
      </c>
      <c r="E2990" s="27">
        <f t="shared" si="1303"/>
        <v>0</v>
      </c>
      <c r="F2990" s="27">
        <f t="shared" si="1304"/>
        <v>0</v>
      </c>
      <c r="G2990" s="27">
        <f t="shared" si="1310"/>
        <v>0</v>
      </c>
      <c r="H2990" s="2">
        <f>_xlfn.IFNA(IF(MATCH(AK2990,$AK$23:AK2989,0)&gt;0,0,0),1)</f>
        <v>0</v>
      </c>
      <c r="I2990" s="2">
        <f t="shared" si="1302"/>
        <v>6</v>
      </c>
      <c r="J2990" s="31">
        <f t="shared" si="1311"/>
        <v>4</v>
      </c>
      <c r="K2990" s="32">
        <f t="shared" si="1305"/>
        <v>0</v>
      </c>
      <c r="L2990" s="31">
        <f t="shared" si="1312"/>
        <v>2</v>
      </c>
      <c r="M2990" s="32">
        <f t="shared" si="1306"/>
        <v>0</v>
      </c>
      <c r="N2990" s="31">
        <f t="shared" si="1313"/>
        <v>0</v>
      </c>
      <c r="O2990" s="32">
        <f t="shared" si="1307"/>
        <v>0</v>
      </c>
      <c r="P2990" s="31">
        <f t="shared" si="1314"/>
        <v>0</v>
      </c>
      <c r="Q2990" s="32">
        <f t="shared" si="1308"/>
        <v>0</v>
      </c>
      <c r="R2990" s="31">
        <f t="shared" si="1315"/>
        <v>0</v>
      </c>
      <c r="S2990" s="32">
        <f t="shared" si="1309"/>
        <v>0</v>
      </c>
      <c r="T2990" s="31">
        <f t="shared" si="1316"/>
        <v>0</v>
      </c>
      <c r="V2990" s="1">
        <f t="shared" si="1318"/>
        <v>4</v>
      </c>
      <c r="W2990" s="1">
        <f t="shared" si="1319"/>
        <v>2</v>
      </c>
      <c r="X2990" s="1">
        <f t="shared" si="1320"/>
        <v>0</v>
      </c>
      <c r="Y2990" s="1">
        <f t="shared" si="1321"/>
        <v>0</v>
      </c>
      <c r="Z2990" s="1">
        <f t="shared" si="1322"/>
        <v>0</v>
      </c>
      <c r="AA2990" s="1">
        <f t="shared" si="1323"/>
        <v>0</v>
      </c>
      <c r="AD2990" s="1">
        <f t="shared" si="1324"/>
        <v>4</v>
      </c>
      <c r="AE2990" s="1">
        <f t="shared" si="1325"/>
        <v>2</v>
      </c>
      <c r="AF2990" s="1">
        <f t="shared" si="1326"/>
        <v>0</v>
      </c>
      <c r="AG2990" s="1">
        <f t="shared" si="1327"/>
        <v>0</v>
      </c>
      <c r="AH2990" s="1">
        <f t="shared" si="1328"/>
        <v>0</v>
      </c>
      <c r="AI2990" s="1">
        <f t="shared" si="1329"/>
        <v>0</v>
      </c>
      <c r="AK2990" s="1" t="str">
        <f t="shared" si="1317"/>
        <v>420000</v>
      </c>
    </row>
    <row r="2991" spans="4:37" x14ac:dyDescent="0.25">
      <c r="D2991" s="27">
        <v>2969</v>
      </c>
      <c r="E2991" s="27">
        <f t="shared" si="1303"/>
        <v>0</v>
      </c>
      <c r="F2991" s="27">
        <f t="shared" si="1304"/>
        <v>0</v>
      </c>
      <c r="G2991" s="27">
        <f t="shared" si="1310"/>
        <v>0</v>
      </c>
      <c r="H2991" s="2">
        <f>_xlfn.IFNA(IF(MATCH(AK2991,$AK$23:AK2990,0)&gt;0,0,0),1)</f>
        <v>0</v>
      </c>
      <c r="I2991" s="2">
        <f t="shared" si="1302"/>
        <v>4</v>
      </c>
      <c r="J2991" s="31">
        <f t="shared" si="1311"/>
        <v>1</v>
      </c>
      <c r="K2991" s="32">
        <f t="shared" si="1305"/>
        <v>0</v>
      </c>
      <c r="L2991" s="31">
        <f t="shared" si="1312"/>
        <v>3</v>
      </c>
      <c r="M2991" s="32">
        <f t="shared" si="1306"/>
        <v>0</v>
      </c>
      <c r="N2991" s="31">
        <f t="shared" si="1313"/>
        <v>0</v>
      </c>
      <c r="O2991" s="32">
        <f t="shared" si="1307"/>
        <v>0</v>
      </c>
      <c r="P2991" s="31">
        <f t="shared" si="1314"/>
        <v>0</v>
      </c>
      <c r="Q2991" s="32">
        <f t="shared" si="1308"/>
        <v>0</v>
      </c>
      <c r="R2991" s="31">
        <f t="shared" si="1315"/>
        <v>0</v>
      </c>
      <c r="S2991" s="32">
        <f t="shared" si="1309"/>
        <v>0</v>
      </c>
      <c r="T2991" s="31">
        <f t="shared" si="1316"/>
        <v>0</v>
      </c>
      <c r="V2991" s="1">
        <f t="shared" si="1318"/>
        <v>1</v>
      </c>
      <c r="W2991" s="1">
        <f t="shared" si="1319"/>
        <v>3</v>
      </c>
      <c r="X2991" s="1">
        <f t="shared" si="1320"/>
        <v>0</v>
      </c>
      <c r="Y2991" s="1">
        <f t="shared" si="1321"/>
        <v>0</v>
      </c>
      <c r="Z2991" s="1">
        <f t="shared" si="1322"/>
        <v>0</v>
      </c>
      <c r="AA2991" s="1">
        <f t="shared" si="1323"/>
        <v>0</v>
      </c>
      <c r="AD2991" s="1">
        <f t="shared" si="1324"/>
        <v>3</v>
      </c>
      <c r="AE2991" s="1">
        <f t="shared" si="1325"/>
        <v>1</v>
      </c>
      <c r="AF2991" s="1">
        <f t="shared" si="1326"/>
        <v>0</v>
      </c>
      <c r="AG2991" s="1">
        <f t="shared" si="1327"/>
        <v>0</v>
      </c>
      <c r="AH2991" s="1">
        <f t="shared" si="1328"/>
        <v>0</v>
      </c>
      <c r="AI2991" s="1">
        <f t="shared" si="1329"/>
        <v>0</v>
      </c>
      <c r="AK2991" s="1" t="str">
        <f t="shared" si="1317"/>
        <v>310000</v>
      </c>
    </row>
    <row r="2992" spans="4:37" x14ac:dyDescent="0.25">
      <c r="D2992" s="27">
        <v>2970</v>
      </c>
      <c r="E2992" s="27">
        <f t="shared" si="1303"/>
        <v>0</v>
      </c>
      <c r="F2992" s="27">
        <f t="shared" si="1304"/>
        <v>0</v>
      </c>
      <c r="G2992" s="27">
        <f t="shared" si="1310"/>
        <v>0</v>
      </c>
      <c r="H2992" s="2">
        <f>_xlfn.IFNA(IF(MATCH(AK2992,$AK$23:AK2991,0)&gt;0,0,0),1)</f>
        <v>0</v>
      </c>
      <c r="I2992" s="2">
        <f t="shared" si="1302"/>
        <v>5</v>
      </c>
      <c r="J2992" s="31">
        <f t="shared" si="1311"/>
        <v>2</v>
      </c>
      <c r="K2992" s="32">
        <f t="shared" si="1305"/>
        <v>0</v>
      </c>
      <c r="L2992" s="31">
        <f t="shared" si="1312"/>
        <v>3</v>
      </c>
      <c r="M2992" s="32">
        <f t="shared" si="1306"/>
        <v>0</v>
      </c>
      <c r="N2992" s="31">
        <f t="shared" si="1313"/>
        <v>0</v>
      </c>
      <c r="O2992" s="32">
        <f t="shared" si="1307"/>
        <v>0</v>
      </c>
      <c r="P2992" s="31">
        <f t="shared" si="1314"/>
        <v>0</v>
      </c>
      <c r="Q2992" s="32">
        <f t="shared" si="1308"/>
        <v>0</v>
      </c>
      <c r="R2992" s="31">
        <f t="shared" si="1315"/>
        <v>0</v>
      </c>
      <c r="S2992" s="32">
        <f t="shared" si="1309"/>
        <v>0</v>
      </c>
      <c r="T2992" s="31">
        <f t="shared" si="1316"/>
        <v>0</v>
      </c>
      <c r="V2992" s="1">
        <f t="shared" si="1318"/>
        <v>2</v>
      </c>
      <c r="W2992" s="1">
        <f t="shared" si="1319"/>
        <v>3</v>
      </c>
      <c r="X2992" s="1">
        <f t="shared" si="1320"/>
        <v>0</v>
      </c>
      <c r="Y2992" s="1">
        <f t="shared" si="1321"/>
        <v>0</v>
      </c>
      <c r="Z2992" s="1">
        <f t="shared" si="1322"/>
        <v>0</v>
      </c>
      <c r="AA2992" s="1">
        <f t="shared" si="1323"/>
        <v>0</v>
      </c>
      <c r="AD2992" s="1">
        <f t="shared" si="1324"/>
        <v>3</v>
      </c>
      <c r="AE2992" s="1">
        <f t="shared" si="1325"/>
        <v>2</v>
      </c>
      <c r="AF2992" s="1">
        <f t="shared" si="1326"/>
        <v>0</v>
      </c>
      <c r="AG2992" s="1">
        <f t="shared" si="1327"/>
        <v>0</v>
      </c>
      <c r="AH2992" s="1">
        <f t="shared" si="1328"/>
        <v>0</v>
      </c>
      <c r="AI2992" s="1">
        <f t="shared" si="1329"/>
        <v>0</v>
      </c>
      <c r="AK2992" s="1" t="str">
        <f t="shared" si="1317"/>
        <v>320000</v>
      </c>
    </row>
    <row r="2993" spans="4:37" x14ac:dyDescent="0.25">
      <c r="D2993" s="27">
        <v>2971</v>
      </c>
      <c r="E2993" s="27">
        <f t="shared" si="1303"/>
        <v>0</v>
      </c>
      <c r="F2993" s="27">
        <f t="shared" si="1304"/>
        <v>0</v>
      </c>
      <c r="G2993" s="27">
        <f t="shared" si="1310"/>
        <v>0</v>
      </c>
      <c r="H2993" s="2">
        <f>_xlfn.IFNA(IF(MATCH(AK2993,$AK$23:AK2992,0)&gt;0,0,0),1)</f>
        <v>0</v>
      </c>
      <c r="I2993" s="2">
        <f t="shared" si="1302"/>
        <v>6</v>
      </c>
      <c r="J2993" s="31">
        <f t="shared" si="1311"/>
        <v>3</v>
      </c>
      <c r="K2993" s="32">
        <f t="shared" si="1305"/>
        <v>1</v>
      </c>
      <c r="L2993" s="31">
        <f t="shared" si="1312"/>
        <v>3</v>
      </c>
      <c r="M2993" s="32">
        <f t="shared" si="1306"/>
        <v>0</v>
      </c>
      <c r="N2993" s="31">
        <f t="shared" si="1313"/>
        <v>0</v>
      </c>
      <c r="O2993" s="32">
        <f t="shared" si="1307"/>
        <v>0</v>
      </c>
      <c r="P2993" s="31">
        <f t="shared" si="1314"/>
        <v>0</v>
      </c>
      <c r="Q2993" s="32">
        <f t="shared" si="1308"/>
        <v>0</v>
      </c>
      <c r="R2993" s="31">
        <f t="shared" si="1315"/>
        <v>0</v>
      </c>
      <c r="S2993" s="32">
        <f t="shared" si="1309"/>
        <v>0</v>
      </c>
      <c r="T2993" s="31">
        <f t="shared" si="1316"/>
        <v>0</v>
      </c>
      <c r="V2993" s="1">
        <f t="shared" si="1318"/>
        <v>3</v>
      </c>
      <c r="W2993" s="1">
        <f t="shared" si="1319"/>
        <v>3</v>
      </c>
      <c r="X2993" s="1">
        <f t="shared" si="1320"/>
        <v>0</v>
      </c>
      <c r="Y2993" s="1">
        <f t="shared" si="1321"/>
        <v>0</v>
      </c>
      <c r="Z2993" s="1">
        <f t="shared" si="1322"/>
        <v>0</v>
      </c>
      <c r="AA2993" s="1">
        <f t="shared" si="1323"/>
        <v>0</v>
      </c>
      <c r="AD2993" s="1">
        <f t="shared" si="1324"/>
        <v>3</v>
      </c>
      <c r="AE2993" s="1">
        <f t="shared" si="1325"/>
        <v>3</v>
      </c>
      <c r="AF2993" s="1">
        <f t="shared" si="1326"/>
        <v>0</v>
      </c>
      <c r="AG2993" s="1">
        <f t="shared" si="1327"/>
        <v>0</v>
      </c>
      <c r="AH2993" s="1">
        <f t="shared" si="1328"/>
        <v>0</v>
      </c>
      <c r="AI2993" s="1">
        <f t="shared" si="1329"/>
        <v>0</v>
      </c>
      <c r="AK2993" s="1" t="str">
        <f t="shared" si="1317"/>
        <v>330000</v>
      </c>
    </row>
    <row r="2994" spans="4:37" x14ac:dyDescent="0.25">
      <c r="D2994" s="27">
        <v>2972</v>
      </c>
      <c r="E2994" s="27">
        <f t="shared" si="1303"/>
        <v>0</v>
      </c>
      <c r="F2994" s="27">
        <f t="shared" si="1304"/>
        <v>0</v>
      </c>
      <c r="G2994" s="27">
        <f t="shared" si="1310"/>
        <v>0</v>
      </c>
      <c r="H2994" s="2">
        <f>_xlfn.IFNA(IF(MATCH(AK2994,$AK$23:AK2993,0)&gt;0,0,0),1)</f>
        <v>0</v>
      </c>
      <c r="I2994" s="2">
        <f t="shared" si="1302"/>
        <v>7</v>
      </c>
      <c r="J2994" s="31">
        <f t="shared" si="1311"/>
        <v>4</v>
      </c>
      <c r="K2994" s="32">
        <f t="shared" si="1305"/>
        <v>0</v>
      </c>
      <c r="L2994" s="31">
        <f t="shared" si="1312"/>
        <v>3</v>
      </c>
      <c r="M2994" s="32">
        <f t="shared" si="1306"/>
        <v>0</v>
      </c>
      <c r="N2994" s="31">
        <f t="shared" si="1313"/>
        <v>0</v>
      </c>
      <c r="O2994" s="32">
        <f t="shared" si="1307"/>
        <v>0</v>
      </c>
      <c r="P2994" s="31">
        <f t="shared" si="1314"/>
        <v>0</v>
      </c>
      <c r="Q2994" s="32">
        <f t="shared" si="1308"/>
        <v>0</v>
      </c>
      <c r="R2994" s="31">
        <f t="shared" si="1315"/>
        <v>0</v>
      </c>
      <c r="S2994" s="32">
        <f t="shared" si="1309"/>
        <v>0</v>
      </c>
      <c r="T2994" s="31">
        <f t="shared" si="1316"/>
        <v>0</v>
      </c>
      <c r="V2994" s="1">
        <f t="shared" si="1318"/>
        <v>4</v>
      </c>
      <c r="W2994" s="1">
        <f t="shared" si="1319"/>
        <v>3</v>
      </c>
      <c r="X2994" s="1">
        <f t="shared" si="1320"/>
        <v>0</v>
      </c>
      <c r="Y2994" s="1">
        <f t="shared" si="1321"/>
        <v>0</v>
      </c>
      <c r="Z2994" s="1">
        <f t="shared" si="1322"/>
        <v>0</v>
      </c>
      <c r="AA2994" s="1">
        <f t="shared" si="1323"/>
        <v>0</v>
      </c>
      <c r="AD2994" s="1">
        <f t="shared" si="1324"/>
        <v>4</v>
      </c>
      <c r="AE2994" s="1">
        <f t="shared" si="1325"/>
        <v>3</v>
      </c>
      <c r="AF2994" s="1">
        <f t="shared" si="1326"/>
        <v>0</v>
      </c>
      <c r="AG2994" s="1">
        <f t="shared" si="1327"/>
        <v>0</v>
      </c>
      <c r="AH2994" s="1">
        <f t="shared" si="1328"/>
        <v>0</v>
      </c>
      <c r="AI2994" s="1">
        <f t="shared" si="1329"/>
        <v>0</v>
      </c>
      <c r="AK2994" s="1" t="str">
        <f t="shared" si="1317"/>
        <v>430000</v>
      </c>
    </row>
    <row r="2995" spans="4:37" x14ac:dyDescent="0.25">
      <c r="D2995" s="27">
        <v>2973</v>
      </c>
      <c r="E2995" s="27">
        <f t="shared" si="1303"/>
        <v>0</v>
      </c>
      <c r="F2995" s="27">
        <f t="shared" si="1304"/>
        <v>0</v>
      </c>
      <c r="G2995" s="27">
        <f t="shared" si="1310"/>
        <v>0</v>
      </c>
      <c r="H2995" s="2">
        <f>_xlfn.IFNA(IF(MATCH(AK2995,$AK$23:AK2994,0)&gt;0,0,0),1)</f>
        <v>0</v>
      </c>
      <c r="I2995" s="2">
        <f t="shared" si="1302"/>
        <v>5</v>
      </c>
      <c r="J2995" s="31">
        <f t="shared" si="1311"/>
        <v>1</v>
      </c>
      <c r="K2995" s="32">
        <f t="shared" si="1305"/>
        <v>0</v>
      </c>
      <c r="L2995" s="31">
        <f t="shared" si="1312"/>
        <v>4</v>
      </c>
      <c r="M2995" s="32">
        <f t="shared" si="1306"/>
        <v>0</v>
      </c>
      <c r="N2995" s="31">
        <f t="shared" si="1313"/>
        <v>0</v>
      </c>
      <c r="O2995" s="32">
        <f t="shared" si="1307"/>
        <v>0</v>
      </c>
      <c r="P2995" s="31">
        <f t="shared" si="1314"/>
        <v>0</v>
      </c>
      <c r="Q2995" s="32">
        <f t="shared" si="1308"/>
        <v>0</v>
      </c>
      <c r="R2995" s="31">
        <f t="shared" si="1315"/>
        <v>0</v>
      </c>
      <c r="S2995" s="32">
        <f t="shared" si="1309"/>
        <v>0</v>
      </c>
      <c r="T2995" s="31">
        <f t="shared" si="1316"/>
        <v>0</v>
      </c>
      <c r="V2995" s="1">
        <f t="shared" si="1318"/>
        <v>1</v>
      </c>
      <c r="W2995" s="1">
        <f t="shared" si="1319"/>
        <v>4</v>
      </c>
      <c r="X2995" s="1">
        <f t="shared" si="1320"/>
        <v>0</v>
      </c>
      <c r="Y2995" s="1">
        <f t="shared" si="1321"/>
        <v>0</v>
      </c>
      <c r="Z2995" s="1">
        <f t="shared" si="1322"/>
        <v>0</v>
      </c>
      <c r="AA2995" s="1">
        <f t="shared" si="1323"/>
        <v>0</v>
      </c>
      <c r="AD2995" s="1">
        <f t="shared" si="1324"/>
        <v>4</v>
      </c>
      <c r="AE2995" s="1">
        <f t="shared" si="1325"/>
        <v>1</v>
      </c>
      <c r="AF2995" s="1">
        <f t="shared" si="1326"/>
        <v>0</v>
      </c>
      <c r="AG2995" s="1">
        <f t="shared" si="1327"/>
        <v>0</v>
      </c>
      <c r="AH2995" s="1">
        <f t="shared" si="1328"/>
        <v>0</v>
      </c>
      <c r="AI2995" s="1">
        <f t="shared" si="1329"/>
        <v>0</v>
      </c>
      <c r="AK2995" s="1" t="str">
        <f t="shared" si="1317"/>
        <v>410000</v>
      </c>
    </row>
    <row r="2996" spans="4:37" x14ac:dyDescent="0.25">
      <c r="D2996" s="27">
        <v>2974</v>
      </c>
      <c r="E2996" s="27">
        <f t="shared" si="1303"/>
        <v>0</v>
      </c>
      <c r="F2996" s="27">
        <f t="shared" si="1304"/>
        <v>0</v>
      </c>
      <c r="G2996" s="27">
        <f t="shared" si="1310"/>
        <v>0</v>
      </c>
      <c r="H2996" s="2">
        <f>_xlfn.IFNA(IF(MATCH(AK2996,$AK$23:AK2995,0)&gt;0,0,0),1)</f>
        <v>0</v>
      </c>
      <c r="I2996" s="2">
        <f t="shared" si="1302"/>
        <v>6</v>
      </c>
      <c r="J2996" s="31">
        <f t="shared" si="1311"/>
        <v>2</v>
      </c>
      <c r="K2996" s="32">
        <f t="shared" si="1305"/>
        <v>0</v>
      </c>
      <c r="L2996" s="31">
        <f t="shared" si="1312"/>
        <v>4</v>
      </c>
      <c r="M2996" s="32">
        <f t="shared" si="1306"/>
        <v>0</v>
      </c>
      <c r="N2996" s="31">
        <f t="shared" si="1313"/>
        <v>0</v>
      </c>
      <c r="O2996" s="32">
        <f t="shared" si="1307"/>
        <v>0</v>
      </c>
      <c r="P2996" s="31">
        <f t="shared" si="1314"/>
        <v>0</v>
      </c>
      <c r="Q2996" s="32">
        <f t="shared" si="1308"/>
        <v>0</v>
      </c>
      <c r="R2996" s="31">
        <f t="shared" si="1315"/>
        <v>0</v>
      </c>
      <c r="S2996" s="32">
        <f t="shared" si="1309"/>
        <v>0</v>
      </c>
      <c r="T2996" s="31">
        <f t="shared" si="1316"/>
        <v>0</v>
      </c>
      <c r="V2996" s="1">
        <f t="shared" si="1318"/>
        <v>2</v>
      </c>
      <c r="W2996" s="1">
        <f t="shared" si="1319"/>
        <v>4</v>
      </c>
      <c r="X2996" s="1">
        <f t="shared" si="1320"/>
        <v>0</v>
      </c>
      <c r="Y2996" s="1">
        <f t="shared" si="1321"/>
        <v>0</v>
      </c>
      <c r="Z2996" s="1">
        <f t="shared" si="1322"/>
        <v>0</v>
      </c>
      <c r="AA2996" s="1">
        <f t="shared" si="1323"/>
        <v>0</v>
      </c>
      <c r="AD2996" s="1">
        <f t="shared" si="1324"/>
        <v>4</v>
      </c>
      <c r="AE2996" s="1">
        <f t="shared" si="1325"/>
        <v>2</v>
      </c>
      <c r="AF2996" s="1">
        <f t="shared" si="1326"/>
        <v>0</v>
      </c>
      <c r="AG2996" s="1">
        <f t="shared" si="1327"/>
        <v>0</v>
      </c>
      <c r="AH2996" s="1">
        <f t="shared" si="1328"/>
        <v>0</v>
      </c>
      <c r="AI2996" s="1">
        <f t="shared" si="1329"/>
        <v>0</v>
      </c>
      <c r="AK2996" s="1" t="str">
        <f t="shared" si="1317"/>
        <v>420000</v>
      </c>
    </row>
    <row r="2997" spans="4:37" x14ac:dyDescent="0.25">
      <c r="D2997" s="27">
        <v>2975</v>
      </c>
      <c r="E2997" s="27">
        <f t="shared" si="1303"/>
        <v>0</v>
      </c>
      <c r="F2997" s="27">
        <f t="shared" si="1304"/>
        <v>0</v>
      </c>
      <c r="G2997" s="27">
        <f t="shared" si="1310"/>
        <v>0</v>
      </c>
      <c r="H2997" s="2">
        <f>_xlfn.IFNA(IF(MATCH(AK2997,$AK$23:AK2996,0)&gt;0,0,0),1)</f>
        <v>0</v>
      </c>
      <c r="I2997" s="2">
        <f t="shared" si="1302"/>
        <v>7</v>
      </c>
      <c r="J2997" s="31">
        <f t="shared" si="1311"/>
        <v>3</v>
      </c>
      <c r="K2997" s="32">
        <f t="shared" si="1305"/>
        <v>0</v>
      </c>
      <c r="L2997" s="31">
        <f t="shared" si="1312"/>
        <v>4</v>
      </c>
      <c r="M2997" s="32">
        <f t="shared" si="1306"/>
        <v>0</v>
      </c>
      <c r="N2997" s="31">
        <f t="shared" si="1313"/>
        <v>0</v>
      </c>
      <c r="O2997" s="32">
        <f t="shared" si="1307"/>
        <v>0</v>
      </c>
      <c r="P2997" s="31">
        <f t="shared" si="1314"/>
        <v>0</v>
      </c>
      <c r="Q2997" s="32">
        <f t="shared" si="1308"/>
        <v>0</v>
      </c>
      <c r="R2997" s="31">
        <f t="shared" si="1315"/>
        <v>0</v>
      </c>
      <c r="S2997" s="32">
        <f t="shared" si="1309"/>
        <v>0</v>
      </c>
      <c r="T2997" s="31">
        <f t="shared" si="1316"/>
        <v>0</v>
      </c>
      <c r="V2997" s="1">
        <f t="shared" si="1318"/>
        <v>3</v>
      </c>
      <c r="W2997" s="1">
        <f t="shared" si="1319"/>
        <v>4</v>
      </c>
      <c r="X2997" s="1">
        <f t="shared" si="1320"/>
        <v>0</v>
      </c>
      <c r="Y2997" s="1">
        <f t="shared" si="1321"/>
        <v>0</v>
      </c>
      <c r="Z2997" s="1">
        <f t="shared" si="1322"/>
        <v>0</v>
      </c>
      <c r="AA2997" s="1">
        <f t="shared" si="1323"/>
        <v>0</v>
      </c>
      <c r="AD2997" s="1">
        <f t="shared" si="1324"/>
        <v>4</v>
      </c>
      <c r="AE2997" s="1">
        <f t="shared" si="1325"/>
        <v>3</v>
      </c>
      <c r="AF2997" s="1">
        <f t="shared" si="1326"/>
        <v>0</v>
      </c>
      <c r="AG2997" s="1">
        <f t="shared" si="1327"/>
        <v>0</v>
      </c>
      <c r="AH2997" s="1">
        <f t="shared" si="1328"/>
        <v>0</v>
      </c>
      <c r="AI2997" s="1">
        <f t="shared" si="1329"/>
        <v>0</v>
      </c>
      <c r="AK2997" s="1" t="str">
        <f t="shared" si="1317"/>
        <v>430000</v>
      </c>
    </row>
    <row r="2998" spans="4:37" x14ac:dyDescent="0.25">
      <c r="D2998" s="27">
        <v>2976</v>
      </c>
      <c r="E2998" s="27">
        <f t="shared" si="1303"/>
        <v>0</v>
      </c>
      <c r="F2998" s="27">
        <f t="shared" si="1304"/>
        <v>0</v>
      </c>
      <c r="G2998" s="27">
        <f t="shared" si="1310"/>
        <v>0</v>
      </c>
      <c r="H2998" s="2">
        <f>_xlfn.IFNA(IF(MATCH(AK2998,$AK$23:AK2997,0)&gt;0,0,0),1)</f>
        <v>0</v>
      </c>
      <c r="I2998" s="2">
        <f t="shared" si="1302"/>
        <v>8</v>
      </c>
      <c r="J2998" s="31">
        <f t="shared" si="1311"/>
        <v>4</v>
      </c>
      <c r="K2998" s="32">
        <f t="shared" si="1305"/>
        <v>1</v>
      </c>
      <c r="L2998" s="31">
        <f t="shared" si="1312"/>
        <v>4</v>
      </c>
      <c r="M2998" s="32">
        <f t="shared" si="1306"/>
        <v>0</v>
      </c>
      <c r="N2998" s="31">
        <f t="shared" si="1313"/>
        <v>0</v>
      </c>
      <c r="O2998" s="32">
        <f t="shared" si="1307"/>
        <v>0</v>
      </c>
      <c r="P2998" s="31">
        <f t="shared" si="1314"/>
        <v>0</v>
      </c>
      <c r="Q2998" s="32">
        <f t="shared" si="1308"/>
        <v>0</v>
      </c>
      <c r="R2998" s="31">
        <f t="shared" si="1315"/>
        <v>0</v>
      </c>
      <c r="S2998" s="32">
        <f t="shared" si="1309"/>
        <v>0</v>
      </c>
      <c r="T2998" s="31">
        <f t="shared" si="1316"/>
        <v>0</v>
      </c>
      <c r="V2998" s="1">
        <f t="shared" si="1318"/>
        <v>4</v>
      </c>
      <c r="W2998" s="1">
        <f t="shared" si="1319"/>
        <v>4</v>
      </c>
      <c r="X2998" s="1">
        <f t="shared" si="1320"/>
        <v>0</v>
      </c>
      <c r="Y2998" s="1">
        <f t="shared" si="1321"/>
        <v>0</v>
      </c>
      <c r="Z2998" s="1">
        <f t="shared" si="1322"/>
        <v>0</v>
      </c>
      <c r="AA2998" s="1">
        <f t="shared" si="1323"/>
        <v>0</v>
      </c>
      <c r="AD2998" s="1">
        <f t="shared" si="1324"/>
        <v>4</v>
      </c>
      <c r="AE2998" s="1">
        <f t="shared" si="1325"/>
        <v>4</v>
      </c>
      <c r="AF2998" s="1">
        <f t="shared" si="1326"/>
        <v>0</v>
      </c>
      <c r="AG2998" s="1">
        <f t="shared" si="1327"/>
        <v>0</v>
      </c>
      <c r="AH2998" s="1">
        <f t="shared" si="1328"/>
        <v>0</v>
      </c>
      <c r="AI2998" s="1">
        <f t="shared" si="1329"/>
        <v>0</v>
      </c>
      <c r="AK2998" s="1" t="str">
        <f t="shared" si="1317"/>
        <v>440000</v>
      </c>
    </row>
    <row r="2999" spans="4:37" x14ac:dyDescent="0.25">
      <c r="D2999" s="27">
        <v>2977</v>
      </c>
      <c r="E2999" s="27">
        <f t="shared" si="1303"/>
        <v>0</v>
      </c>
      <c r="F2999" s="27">
        <f t="shared" si="1304"/>
        <v>0</v>
      </c>
      <c r="G2999" s="27">
        <f t="shared" si="1310"/>
        <v>0</v>
      </c>
      <c r="H2999" s="2">
        <f>_xlfn.IFNA(IF(MATCH(AK2999,$AK$23:AK2998,0)&gt;0,0,0),1)</f>
        <v>0</v>
      </c>
      <c r="I2999" s="2">
        <f t="shared" si="1302"/>
        <v>2</v>
      </c>
      <c r="J2999" s="31">
        <f t="shared" si="1311"/>
        <v>1</v>
      </c>
      <c r="K2999" s="32">
        <f t="shared" si="1305"/>
        <v>1</v>
      </c>
      <c r="L2999" s="31">
        <f t="shared" si="1312"/>
        <v>1</v>
      </c>
      <c r="M2999" s="32">
        <f t="shared" si="1306"/>
        <v>0</v>
      </c>
      <c r="N2999" s="31">
        <f t="shared" si="1313"/>
        <v>0</v>
      </c>
      <c r="O2999" s="32">
        <f t="shared" si="1307"/>
        <v>0</v>
      </c>
      <c r="P2999" s="31">
        <f t="shared" si="1314"/>
        <v>0</v>
      </c>
      <c r="Q2999" s="32">
        <f t="shared" si="1308"/>
        <v>0</v>
      </c>
      <c r="R2999" s="31">
        <f t="shared" si="1315"/>
        <v>0</v>
      </c>
      <c r="S2999" s="32">
        <f t="shared" si="1309"/>
        <v>0</v>
      </c>
      <c r="T2999" s="31">
        <f t="shared" si="1316"/>
        <v>0</v>
      </c>
      <c r="V2999" s="1">
        <f t="shared" si="1318"/>
        <v>1</v>
      </c>
      <c r="W2999" s="1">
        <f t="shared" si="1319"/>
        <v>1</v>
      </c>
      <c r="X2999" s="1">
        <f t="shared" si="1320"/>
        <v>0</v>
      </c>
      <c r="Y2999" s="1">
        <f t="shared" si="1321"/>
        <v>0</v>
      </c>
      <c r="Z2999" s="1">
        <f t="shared" si="1322"/>
        <v>0</v>
      </c>
      <c r="AA2999" s="1">
        <f t="shared" si="1323"/>
        <v>0</v>
      </c>
      <c r="AD2999" s="1">
        <f t="shared" si="1324"/>
        <v>1</v>
      </c>
      <c r="AE2999" s="1">
        <f t="shared" si="1325"/>
        <v>1</v>
      </c>
      <c r="AF2999" s="1">
        <f t="shared" si="1326"/>
        <v>0</v>
      </c>
      <c r="AG2999" s="1">
        <f t="shared" si="1327"/>
        <v>0</v>
      </c>
      <c r="AH2999" s="1">
        <f t="shared" si="1328"/>
        <v>0</v>
      </c>
      <c r="AI2999" s="1">
        <f t="shared" si="1329"/>
        <v>0</v>
      </c>
      <c r="AK2999" s="1" t="str">
        <f t="shared" si="1317"/>
        <v>110000</v>
      </c>
    </row>
    <row r="3000" spans="4:37" x14ac:dyDescent="0.25">
      <c r="D3000" s="27">
        <v>2978</v>
      </c>
      <c r="E3000" s="27">
        <f t="shared" si="1303"/>
        <v>0</v>
      </c>
      <c r="F3000" s="27">
        <f t="shared" si="1304"/>
        <v>0</v>
      </c>
      <c r="G3000" s="27">
        <f t="shared" si="1310"/>
        <v>0</v>
      </c>
      <c r="H3000" s="2">
        <f>_xlfn.IFNA(IF(MATCH(AK3000,$AK$23:AK2999,0)&gt;0,0,0),1)</f>
        <v>0</v>
      </c>
      <c r="I3000" s="2">
        <f t="shared" si="1302"/>
        <v>3</v>
      </c>
      <c r="J3000" s="31">
        <f t="shared" si="1311"/>
        <v>2</v>
      </c>
      <c r="K3000" s="32">
        <f t="shared" si="1305"/>
        <v>0</v>
      </c>
      <c r="L3000" s="31">
        <f t="shared" si="1312"/>
        <v>1</v>
      </c>
      <c r="M3000" s="32">
        <f t="shared" si="1306"/>
        <v>0</v>
      </c>
      <c r="N3000" s="31">
        <f t="shared" si="1313"/>
        <v>0</v>
      </c>
      <c r="O3000" s="32">
        <f t="shared" si="1307"/>
        <v>0</v>
      </c>
      <c r="P3000" s="31">
        <f t="shared" si="1314"/>
        <v>0</v>
      </c>
      <c r="Q3000" s="32">
        <f t="shared" si="1308"/>
        <v>0</v>
      </c>
      <c r="R3000" s="31">
        <f t="shared" si="1315"/>
        <v>0</v>
      </c>
      <c r="S3000" s="32">
        <f t="shared" si="1309"/>
        <v>0</v>
      </c>
      <c r="T3000" s="31">
        <f t="shared" si="1316"/>
        <v>0</v>
      </c>
      <c r="V3000" s="1">
        <f t="shared" si="1318"/>
        <v>2</v>
      </c>
      <c r="W3000" s="1">
        <f t="shared" si="1319"/>
        <v>1</v>
      </c>
      <c r="X3000" s="1">
        <f t="shared" si="1320"/>
        <v>0</v>
      </c>
      <c r="Y3000" s="1">
        <f t="shared" si="1321"/>
        <v>0</v>
      </c>
      <c r="Z3000" s="1">
        <f t="shared" si="1322"/>
        <v>0</v>
      </c>
      <c r="AA3000" s="1">
        <f t="shared" si="1323"/>
        <v>0</v>
      </c>
      <c r="AD3000" s="1">
        <f t="shared" si="1324"/>
        <v>2</v>
      </c>
      <c r="AE3000" s="1">
        <f t="shared" si="1325"/>
        <v>1</v>
      </c>
      <c r="AF3000" s="1">
        <f t="shared" si="1326"/>
        <v>0</v>
      </c>
      <c r="AG3000" s="1">
        <f t="shared" si="1327"/>
        <v>0</v>
      </c>
      <c r="AH3000" s="1">
        <f t="shared" si="1328"/>
        <v>0</v>
      </c>
      <c r="AI3000" s="1">
        <f t="shared" si="1329"/>
        <v>0</v>
      </c>
      <c r="AK3000" s="1" t="str">
        <f t="shared" si="1317"/>
        <v>210000</v>
      </c>
    </row>
    <row r="3001" spans="4:37" x14ac:dyDescent="0.25">
      <c r="D3001" s="27">
        <v>2979</v>
      </c>
      <c r="E3001" s="27">
        <f t="shared" si="1303"/>
        <v>0</v>
      </c>
      <c r="F3001" s="27">
        <f t="shared" si="1304"/>
        <v>0</v>
      </c>
      <c r="G3001" s="27">
        <f t="shared" si="1310"/>
        <v>0</v>
      </c>
      <c r="H3001" s="2">
        <f>_xlfn.IFNA(IF(MATCH(AK3001,$AK$23:AK3000,0)&gt;0,0,0),1)</f>
        <v>0</v>
      </c>
      <c r="I3001" s="2">
        <f t="shared" si="1302"/>
        <v>4</v>
      </c>
      <c r="J3001" s="31">
        <f t="shared" si="1311"/>
        <v>3</v>
      </c>
      <c r="K3001" s="32">
        <f t="shared" si="1305"/>
        <v>0</v>
      </c>
      <c r="L3001" s="31">
        <f t="shared" si="1312"/>
        <v>1</v>
      </c>
      <c r="M3001" s="32">
        <f t="shared" si="1306"/>
        <v>0</v>
      </c>
      <c r="N3001" s="31">
        <f t="shared" si="1313"/>
        <v>0</v>
      </c>
      <c r="O3001" s="32">
        <f t="shared" si="1307"/>
        <v>0</v>
      </c>
      <c r="P3001" s="31">
        <f t="shared" si="1314"/>
        <v>0</v>
      </c>
      <c r="Q3001" s="32">
        <f t="shared" si="1308"/>
        <v>0</v>
      </c>
      <c r="R3001" s="31">
        <f t="shared" si="1315"/>
        <v>0</v>
      </c>
      <c r="S3001" s="32">
        <f t="shared" si="1309"/>
        <v>0</v>
      </c>
      <c r="T3001" s="31">
        <f t="shared" si="1316"/>
        <v>0</v>
      </c>
      <c r="V3001" s="1">
        <f t="shared" si="1318"/>
        <v>3</v>
      </c>
      <c r="W3001" s="1">
        <f t="shared" si="1319"/>
        <v>1</v>
      </c>
      <c r="X3001" s="1">
        <f t="shared" si="1320"/>
        <v>0</v>
      </c>
      <c r="Y3001" s="1">
        <f t="shared" si="1321"/>
        <v>0</v>
      </c>
      <c r="Z3001" s="1">
        <f t="shared" si="1322"/>
        <v>0</v>
      </c>
      <c r="AA3001" s="1">
        <f t="shared" si="1323"/>
        <v>0</v>
      </c>
      <c r="AD3001" s="1">
        <f t="shared" si="1324"/>
        <v>3</v>
      </c>
      <c r="AE3001" s="1">
        <f t="shared" si="1325"/>
        <v>1</v>
      </c>
      <c r="AF3001" s="1">
        <f t="shared" si="1326"/>
        <v>0</v>
      </c>
      <c r="AG3001" s="1">
        <f t="shared" si="1327"/>
        <v>0</v>
      </c>
      <c r="AH3001" s="1">
        <f t="shared" si="1328"/>
        <v>0</v>
      </c>
      <c r="AI3001" s="1">
        <f t="shared" si="1329"/>
        <v>0</v>
      </c>
      <c r="AK3001" s="1" t="str">
        <f t="shared" si="1317"/>
        <v>310000</v>
      </c>
    </row>
    <row r="3002" spans="4:37" x14ac:dyDescent="0.25">
      <c r="D3002" s="27">
        <v>2980</v>
      </c>
      <c r="E3002" s="27">
        <f t="shared" si="1303"/>
        <v>0</v>
      </c>
      <c r="F3002" s="27">
        <f t="shared" si="1304"/>
        <v>0</v>
      </c>
      <c r="G3002" s="27">
        <f t="shared" si="1310"/>
        <v>0</v>
      </c>
      <c r="H3002" s="2">
        <f>_xlfn.IFNA(IF(MATCH(AK3002,$AK$23:AK3001,0)&gt;0,0,0),1)</f>
        <v>0</v>
      </c>
      <c r="I3002" s="2">
        <f t="shared" si="1302"/>
        <v>5</v>
      </c>
      <c r="J3002" s="31">
        <f t="shared" si="1311"/>
        <v>4</v>
      </c>
      <c r="K3002" s="32">
        <f t="shared" si="1305"/>
        <v>0</v>
      </c>
      <c r="L3002" s="31">
        <f t="shared" si="1312"/>
        <v>1</v>
      </c>
      <c r="M3002" s="32">
        <f t="shared" si="1306"/>
        <v>0</v>
      </c>
      <c r="N3002" s="31">
        <f t="shared" si="1313"/>
        <v>0</v>
      </c>
      <c r="O3002" s="32">
        <f t="shared" si="1307"/>
        <v>0</v>
      </c>
      <c r="P3002" s="31">
        <f t="shared" si="1314"/>
        <v>0</v>
      </c>
      <c r="Q3002" s="32">
        <f t="shared" si="1308"/>
        <v>0</v>
      </c>
      <c r="R3002" s="31">
        <f t="shared" si="1315"/>
        <v>0</v>
      </c>
      <c r="S3002" s="32">
        <f t="shared" si="1309"/>
        <v>0</v>
      </c>
      <c r="T3002" s="31">
        <f t="shared" si="1316"/>
        <v>0</v>
      </c>
      <c r="V3002" s="1">
        <f t="shared" si="1318"/>
        <v>4</v>
      </c>
      <c r="W3002" s="1">
        <f t="shared" si="1319"/>
        <v>1</v>
      </c>
      <c r="X3002" s="1">
        <f t="shared" si="1320"/>
        <v>0</v>
      </c>
      <c r="Y3002" s="1">
        <f t="shared" si="1321"/>
        <v>0</v>
      </c>
      <c r="Z3002" s="1">
        <f t="shared" si="1322"/>
        <v>0</v>
      </c>
      <c r="AA3002" s="1">
        <f t="shared" si="1323"/>
        <v>0</v>
      </c>
      <c r="AD3002" s="1">
        <f t="shared" si="1324"/>
        <v>4</v>
      </c>
      <c r="AE3002" s="1">
        <f t="shared" si="1325"/>
        <v>1</v>
      </c>
      <c r="AF3002" s="1">
        <f t="shared" si="1326"/>
        <v>0</v>
      </c>
      <c r="AG3002" s="1">
        <f t="shared" si="1327"/>
        <v>0</v>
      </c>
      <c r="AH3002" s="1">
        <f t="shared" si="1328"/>
        <v>0</v>
      </c>
      <c r="AI3002" s="1">
        <f t="shared" si="1329"/>
        <v>0</v>
      </c>
      <c r="AK3002" s="1" t="str">
        <f t="shared" si="1317"/>
        <v>410000</v>
      </c>
    </row>
    <row r="3003" spans="4:37" x14ac:dyDescent="0.25">
      <c r="D3003" s="27">
        <v>2981</v>
      </c>
      <c r="E3003" s="27">
        <f t="shared" si="1303"/>
        <v>0</v>
      </c>
      <c r="F3003" s="27">
        <f t="shared" si="1304"/>
        <v>0</v>
      </c>
      <c r="G3003" s="27">
        <f t="shared" si="1310"/>
        <v>0</v>
      </c>
      <c r="H3003" s="2">
        <f>_xlfn.IFNA(IF(MATCH(AK3003,$AK$23:AK3002,0)&gt;0,0,0),1)</f>
        <v>0</v>
      </c>
      <c r="I3003" s="2">
        <f t="shared" si="1302"/>
        <v>3</v>
      </c>
      <c r="J3003" s="31">
        <f t="shared" si="1311"/>
        <v>1</v>
      </c>
      <c r="K3003" s="32">
        <f t="shared" si="1305"/>
        <v>0</v>
      </c>
      <c r="L3003" s="31">
        <f t="shared" si="1312"/>
        <v>2</v>
      </c>
      <c r="M3003" s="32">
        <f t="shared" si="1306"/>
        <v>0</v>
      </c>
      <c r="N3003" s="31">
        <f t="shared" si="1313"/>
        <v>0</v>
      </c>
      <c r="O3003" s="32">
        <f t="shared" si="1307"/>
        <v>0</v>
      </c>
      <c r="P3003" s="31">
        <f t="shared" si="1314"/>
        <v>0</v>
      </c>
      <c r="Q3003" s="32">
        <f t="shared" si="1308"/>
        <v>0</v>
      </c>
      <c r="R3003" s="31">
        <f t="shared" si="1315"/>
        <v>0</v>
      </c>
      <c r="S3003" s="32">
        <f t="shared" si="1309"/>
        <v>0</v>
      </c>
      <c r="T3003" s="31">
        <f t="shared" si="1316"/>
        <v>0</v>
      </c>
      <c r="V3003" s="1">
        <f t="shared" si="1318"/>
        <v>1</v>
      </c>
      <c r="W3003" s="1">
        <f t="shared" si="1319"/>
        <v>2</v>
      </c>
      <c r="X3003" s="1">
        <f t="shared" si="1320"/>
        <v>0</v>
      </c>
      <c r="Y3003" s="1">
        <f t="shared" si="1321"/>
        <v>0</v>
      </c>
      <c r="Z3003" s="1">
        <f t="shared" si="1322"/>
        <v>0</v>
      </c>
      <c r="AA3003" s="1">
        <f t="shared" si="1323"/>
        <v>0</v>
      </c>
      <c r="AD3003" s="1">
        <f t="shared" si="1324"/>
        <v>2</v>
      </c>
      <c r="AE3003" s="1">
        <f t="shared" si="1325"/>
        <v>1</v>
      </c>
      <c r="AF3003" s="1">
        <f t="shared" si="1326"/>
        <v>0</v>
      </c>
      <c r="AG3003" s="1">
        <f t="shared" si="1327"/>
        <v>0</v>
      </c>
      <c r="AH3003" s="1">
        <f t="shared" si="1328"/>
        <v>0</v>
      </c>
      <c r="AI3003" s="1">
        <f t="shared" si="1329"/>
        <v>0</v>
      </c>
      <c r="AK3003" s="1" t="str">
        <f t="shared" si="1317"/>
        <v>210000</v>
      </c>
    </row>
    <row r="3004" spans="4:37" x14ac:dyDescent="0.25">
      <c r="D3004" s="27">
        <v>2982</v>
      </c>
      <c r="E3004" s="27">
        <f t="shared" si="1303"/>
        <v>0</v>
      </c>
      <c r="F3004" s="27">
        <f t="shared" si="1304"/>
        <v>0</v>
      </c>
      <c r="G3004" s="27">
        <f t="shared" si="1310"/>
        <v>0</v>
      </c>
      <c r="H3004" s="2">
        <f>_xlfn.IFNA(IF(MATCH(AK3004,$AK$23:AK3003,0)&gt;0,0,0),1)</f>
        <v>0</v>
      </c>
      <c r="I3004" s="2">
        <f t="shared" si="1302"/>
        <v>4</v>
      </c>
      <c r="J3004" s="31">
        <f t="shared" si="1311"/>
        <v>2</v>
      </c>
      <c r="K3004" s="32">
        <f t="shared" si="1305"/>
        <v>1</v>
      </c>
      <c r="L3004" s="31">
        <f t="shared" si="1312"/>
        <v>2</v>
      </c>
      <c r="M3004" s="32">
        <f t="shared" si="1306"/>
        <v>0</v>
      </c>
      <c r="N3004" s="31">
        <f t="shared" si="1313"/>
        <v>0</v>
      </c>
      <c r="O3004" s="32">
        <f t="shared" si="1307"/>
        <v>0</v>
      </c>
      <c r="P3004" s="31">
        <f t="shared" si="1314"/>
        <v>0</v>
      </c>
      <c r="Q3004" s="32">
        <f t="shared" si="1308"/>
        <v>0</v>
      </c>
      <c r="R3004" s="31">
        <f t="shared" si="1315"/>
        <v>0</v>
      </c>
      <c r="S3004" s="32">
        <f t="shared" si="1309"/>
        <v>0</v>
      </c>
      <c r="T3004" s="31">
        <f t="shared" si="1316"/>
        <v>0</v>
      </c>
      <c r="V3004" s="1">
        <f t="shared" si="1318"/>
        <v>2</v>
      </c>
      <c r="W3004" s="1">
        <f t="shared" si="1319"/>
        <v>2</v>
      </c>
      <c r="X3004" s="1">
        <f t="shared" si="1320"/>
        <v>0</v>
      </c>
      <c r="Y3004" s="1">
        <f t="shared" si="1321"/>
        <v>0</v>
      </c>
      <c r="Z3004" s="1">
        <f t="shared" si="1322"/>
        <v>0</v>
      </c>
      <c r="AA3004" s="1">
        <f t="shared" si="1323"/>
        <v>0</v>
      </c>
      <c r="AD3004" s="1">
        <f t="shared" si="1324"/>
        <v>2</v>
      </c>
      <c r="AE3004" s="1">
        <f t="shared" si="1325"/>
        <v>2</v>
      </c>
      <c r="AF3004" s="1">
        <f t="shared" si="1326"/>
        <v>0</v>
      </c>
      <c r="AG3004" s="1">
        <f t="shared" si="1327"/>
        <v>0</v>
      </c>
      <c r="AH3004" s="1">
        <f t="shared" si="1328"/>
        <v>0</v>
      </c>
      <c r="AI3004" s="1">
        <f t="shared" si="1329"/>
        <v>0</v>
      </c>
      <c r="AK3004" s="1" t="str">
        <f t="shared" si="1317"/>
        <v>220000</v>
      </c>
    </row>
    <row r="3005" spans="4:37" x14ac:dyDescent="0.25">
      <c r="D3005" s="27">
        <v>2983</v>
      </c>
      <c r="E3005" s="27">
        <f t="shared" si="1303"/>
        <v>0</v>
      </c>
      <c r="F3005" s="27">
        <f t="shared" si="1304"/>
        <v>0</v>
      </c>
      <c r="G3005" s="27">
        <f t="shared" si="1310"/>
        <v>0</v>
      </c>
      <c r="H3005" s="2">
        <f>_xlfn.IFNA(IF(MATCH(AK3005,$AK$23:AK3004,0)&gt;0,0,0),1)</f>
        <v>0</v>
      </c>
      <c r="I3005" s="2">
        <f t="shared" si="1302"/>
        <v>5</v>
      </c>
      <c r="J3005" s="31">
        <f t="shared" si="1311"/>
        <v>3</v>
      </c>
      <c r="K3005" s="32">
        <f t="shared" si="1305"/>
        <v>0</v>
      </c>
      <c r="L3005" s="31">
        <f t="shared" si="1312"/>
        <v>2</v>
      </c>
      <c r="M3005" s="32">
        <f t="shared" si="1306"/>
        <v>0</v>
      </c>
      <c r="N3005" s="31">
        <f t="shared" si="1313"/>
        <v>0</v>
      </c>
      <c r="O3005" s="32">
        <f t="shared" si="1307"/>
        <v>0</v>
      </c>
      <c r="P3005" s="31">
        <f t="shared" si="1314"/>
        <v>0</v>
      </c>
      <c r="Q3005" s="32">
        <f t="shared" si="1308"/>
        <v>0</v>
      </c>
      <c r="R3005" s="31">
        <f t="shared" si="1315"/>
        <v>0</v>
      </c>
      <c r="S3005" s="32">
        <f t="shared" si="1309"/>
        <v>0</v>
      </c>
      <c r="T3005" s="31">
        <f t="shared" si="1316"/>
        <v>0</v>
      </c>
      <c r="V3005" s="1">
        <f t="shared" si="1318"/>
        <v>3</v>
      </c>
      <c r="W3005" s="1">
        <f t="shared" si="1319"/>
        <v>2</v>
      </c>
      <c r="X3005" s="1">
        <f t="shared" si="1320"/>
        <v>0</v>
      </c>
      <c r="Y3005" s="1">
        <f t="shared" si="1321"/>
        <v>0</v>
      </c>
      <c r="Z3005" s="1">
        <f t="shared" si="1322"/>
        <v>0</v>
      </c>
      <c r="AA3005" s="1">
        <f t="shared" si="1323"/>
        <v>0</v>
      </c>
      <c r="AD3005" s="1">
        <f t="shared" si="1324"/>
        <v>3</v>
      </c>
      <c r="AE3005" s="1">
        <f t="shared" si="1325"/>
        <v>2</v>
      </c>
      <c r="AF3005" s="1">
        <f t="shared" si="1326"/>
        <v>0</v>
      </c>
      <c r="AG3005" s="1">
        <f t="shared" si="1327"/>
        <v>0</v>
      </c>
      <c r="AH3005" s="1">
        <f t="shared" si="1328"/>
        <v>0</v>
      </c>
      <c r="AI3005" s="1">
        <f t="shared" si="1329"/>
        <v>0</v>
      </c>
      <c r="AK3005" s="1" t="str">
        <f t="shared" si="1317"/>
        <v>320000</v>
      </c>
    </row>
    <row r="3006" spans="4:37" x14ac:dyDescent="0.25">
      <c r="D3006" s="27">
        <v>2984</v>
      </c>
      <c r="E3006" s="27">
        <f t="shared" si="1303"/>
        <v>0</v>
      </c>
      <c r="F3006" s="27">
        <f t="shared" si="1304"/>
        <v>0</v>
      </c>
      <c r="G3006" s="27">
        <f t="shared" si="1310"/>
        <v>0</v>
      </c>
      <c r="H3006" s="2">
        <f>_xlfn.IFNA(IF(MATCH(AK3006,$AK$23:AK3005,0)&gt;0,0,0),1)</f>
        <v>0</v>
      </c>
      <c r="I3006" s="2">
        <f t="shared" si="1302"/>
        <v>6</v>
      </c>
      <c r="J3006" s="31">
        <f t="shared" si="1311"/>
        <v>4</v>
      </c>
      <c r="K3006" s="32">
        <f t="shared" si="1305"/>
        <v>0</v>
      </c>
      <c r="L3006" s="31">
        <f t="shared" si="1312"/>
        <v>2</v>
      </c>
      <c r="M3006" s="32">
        <f t="shared" si="1306"/>
        <v>0</v>
      </c>
      <c r="N3006" s="31">
        <f t="shared" si="1313"/>
        <v>0</v>
      </c>
      <c r="O3006" s="32">
        <f t="shared" si="1307"/>
        <v>0</v>
      </c>
      <c r="P3006" s="31">
        <f t="shared" si="1314"/>
        <v>0</v>
      </c>
      <c r="Q3006" s="32">
        <f t="shared" si="1308"/>
        <v>0</v>
      </c>
      <c r="R3006" s="31">
        <f t="shared" si="1315"/>
        <v>0</v>
      </c>
      <c r="S3006" s="32">
        <f t="shared" si="1309"/>
        <v>0</v>
      </c>
      <c r="T3006" s="31">
        <f t="shared" si="1316"/>
        <v>0</v>
      </c>
      <c r="V3006" s="1">
        <f t="shared" si="1318"/>
        <v>4</v>
      </c>
      <c r="W3006" s="1">
        <f t="shared" si="1319"/>
        <v>2</v>
      </c>
      <c r="X3006" s="1">
        <f t="shared" si="1320"/>
        <v>0</v>
      </c>
      <c r="Y3006" s="1">
        <f t="shared" si="1321"/>
        <v>0</v>
      </c>
      <c r="Z3006" s="1">
        <f t="shared" si="1322"/>
        <v>0</v>
      </c>
      <c r="AA3006" s="1">
        <f t="shared" si="1323"/>
        <v>0</v>
      </c>
      <c r="AD3006" s="1">
        <f t="shared" si="1324"/>
        <v>4</v>
      </c>
      <c r="AE3006" s="1">
        <f t="shared" si="1325"/>
        <v>2</v>
      </c>
      <c r="AF3006" s="1">
        <f t="shared" si="1326"/>
        <v>0</v>
      </c>
      <c r="AG3006" s="1">
        <f t="shared" si="1327"/>
        <v>0</v>
      </c>
      <c r="AH3006" s="1">
        <f t="shared" si="1328"/>
        <v>0</v>
      </c>
      <c r="AI3006" s="1">
        <f t="shared" si="1329"/>
        <v>0</v>
      </c>
      <c r="AK3006" s="1" t="str">
        <f t="shared" si="1317"/>
        <v>420000</v>
      </c>
    </row>
    <row r="3007" spans="4:37" x14ac:dyDescent="0.25">
      <c r="D3007" s="27">
        <v>2985</v>
      </c>
      <c r="E3007" s="27">
        <f t="shared" si="1303"/>
        <v>0</v>
      </c>
      <c r="F3007" s="27">
        <f t="shared" si="1304"/>
        <v>0</v>
      </c>
      <c r="G3007" s="27">
        <f t="shared" si="1310"/>
        <v>0</v>
      </c>
      <c r="H3007" s="2">
        <f>_xlfn.IFNA(IF(MATCH(AK3007,$AK$23:AK3006,0)&gt;0,0,0),1)</f>
        <v>0</v>
      </c>
      <c r="I3007" s="2">
        <f t="shared" si="1302"/>
        <v>4</v>
      </c>
      <c r="J3007" s="31">
        <f t="shared" si="1311"/>
        <v>1</v>
      </c>
      <c r="K3007" s="32">
        <f t="shared" si="1305"/>
        <v>0</v>
      </c>
      <c r="L3007" s="31">
        <f t="shared" si="1312"/>
        <v>3</v>
      </c>
      <c r="M3007" s="32">
        <f t="shared" si="1306"/>
        <v>0</v>
      </c>
      <c r="N3007" s="31">
        <f t="shared" si="1313"/>
        <v>0</v>
      </c>
      <c r="O3007" s="32">
        <f t="shared" si="1307"/>
        <v>0</v>
      </c>
      <c r="P3007" s="31">
        <f t="shared" si="1314"/>
        <v>0</v>
      </c>
      <c r="Q3007" s="32">
        <f t="shared" si="1308"/>
        <v>0</v>
      </c>
      <c r="R3007" s="31">
        <f t="shared" si="1315"/>
        <v>0</v>
      </c>
      <c r="S3007" s="32">
        <f t="shared" si="1309"/>
        <v>0</v>
      </c>
      <c r="T3007" s="31">
        <f t="shared" si="1316"/>
        <v>0</v>
      </c>
      <c r="V3007" s="1">
        <f t="shared" si="1318"/>
        <v>1</v>
      </c>
      <c r="W3007" s="1">
        <f t="shared" si="1319"/>
        <v>3</v>
      </c>
      <c r="X3007" s="1">
        <f t="shared" si="1320"/>
        <v>0</v>
      </c>
      <c r="Y3007" s="1">
        <f t="shared" si="1321"/>
        <v>0</v>
      </c>
      <c r="Z3007" s="1">
        <f t="shared" si="1322"/>
        <v>0</v>
      </c>
      <c r="AA3007" s="1">
        <f t="shared" si="1323"/>
        <v>0</v>
      </c>
      <c r="AD3007" s="1">
        <f t="shared" si="1324"/>
        <v>3</v>
      </c>
      <c r="AE3007" s="1">
        <f t="shared" si="1325"/>
        <v>1</v>
      </c>
      <c r="AF3007" s="1">
        <f t="shared" si="1326"/>
        <v>0</v>
      </c>
      <c r="AG3007" s="1">
        <f t="shared" si="1327"/>
        <v>0</v>
      </c>
      <c r="AH3007" s="1">
        <f t="shared" si="1328"/>
        <v>0</v>
      </c>
      <c r="AI3007" s="1">
        <f t="shared" si="1329"/>
        <v>0</v>
      </c>
      <c r="AK3007" s="1" t="str">
        <f t="shared" si="1317"/>
        <v>310000</v>
      </c>
    </row>
    <row r="3008" spans="4:37" x14ac:dyDescent="0.25">
      <c r="D3008" s="27">
        <v>2986</v>
      </c>
      <c r="E3008" s="27">
        <f t="shared" si="1303"/>
        <v>0</v>
      </c>
      <c r="F3008" s="27">
        <f t="shared" si="1304"/>
        <v>0</v>
      </c>
      <c r="G3008" s="27">
        <f t="shared" si="1310"/>
        <v>0</v>
      </c>
      <c r="H3008" s="2">
        <f>_xlfn.IFNA(IF(MATCH(AK3008,$AK$23:AK3007,0)&gt;0,0,0),1)</f>
        <v>0</v>
      </c>
      <c r="I3008" s="2">
        <f t="shared" si="1302"/>
        <v>5</v>
      </c>
      <c r="J3008" s="31">
        <f t="shared" si="1311"/>
        <v>2</v>
      </c>
      <c r="K3008" s="32">
        <f t="shared" si="1305"/>
        <v>0</v>
      </c>
      <c r="L3008" s="31">
        <f t="shared" si="1312"/>
        <v>3</v>
      </c>
      <c r="M3008" s="32">
        <f t="shared" si="1306"/>
        <v>0</v>
      </c>
      <c r="N3008" s="31">
        <f t="shared" si="1313"/>
        <v>0</v>
      </c>
      <c r="O3008" s="32">
        <f t="shared" si="1307"/>
        <v>0</v>
      </c>
      <c r="P3008" s="31">
        <f t="shared" si="1314"/>
        <v>0</v>
      </c>
      <c r="Q3008" s="32">
        <f t="shared" si="1308"/>
        <v>0</v>
      </c>
      <c r="R3008" s="31">
        <f t="shared" si="1315"/>
        <v>0</v>
      </c>
      <c r="S3008" s="32">
        <f t="shared" si="1309"/>
        <v>0</v>
      </c>
      <c r="T3008" s="31">
        <f t="shared" si="1316"/>
        <v>0</v>
      </c>
      <c r="V3008" s="1">
        <f t="shared" si="1318"/>
        <v>2</v>
      </c>
      <c r="W3008" s="1">
        <f t="shared" si="1319"/>
        <v>3</v>
      </c>
      <c r="X3008" s="1">
        <f t="shared" si="1320"/>
        <v>0</v>
      </c>
      <c r="Y3008" s="1">
        <f t="shared" si="1321"/>
        <v>0</v>
      </c>
      <c r="Z3008" s="1">
        <f t="shared" si="1322"/>
        <v>0</v>
      </c>
      <c r="AA3008" s="1">
        <f t="shared" si="1323"/>
        <v>0</v>
      </c>
      <c r="AD3008" s="1">
        <f t="shared" si="1324"/>
        <v>3</v>
      </c>
      <c r="AE3008" s="1">
        <f t="shared" si="1325"/>
        <v>2</v>
      </c>
      <c r="AF3008" s="1">
        <f t="shared" si="1326"/>
        <v>0</v>
      </c>
      <c r="AG3008" s="1">
        <f t="shared" si="1327"/>
        <v>0</v>
      </c>
      <c r="AH3008" s="1">
        <f t="shared" si="1328"/>
        <v>0</v>
      </c>
      <c r="AI3008" s="1">
        <f t="shared" si="1329"/>
        <v>0</v>
      </c>
      <c r="AK3008" s="1" t="str">
        <f t="shared" si="1317"/>
        <v>320000</v>
      </c>
    </row>
    <row r="3009" spans="4:37" x14ac:dyDescent="0.25">
      <c r="D3009" s="27">
        <v>2987</v>
      </c>
      <c r="E3009" s="27">
        <f t="shared" si="1303"/>
        <v>0</v>
      </c>
      <c r="F3009" s="27">
        <f t="shared" si="1304"/>
        <v>0</v>
      </c>
      <c r="G3009" s="27">
        <f t="shared" si="1310"/>
        <v>0</v>
      </c>
      <c r="H3009" s="2">
        <f>_xlfn.IFNA(IF(MATCH(AK3009,$AK$23:AK3008,0)&gt;0,0,0),1)</f>
        <v>0</v>
      </c>
      <c r="I3009" s="2">
        <f t="shared" si="1302"/>
        <v>6</v>
      </c>
      <c r="J3009" s="31">
        <f t="shared" si="1311"/>
        <v>3</v>
      </c>
      <c r="K3009" s="32">
        <f t="shared" si="1305"/>
        <v>1</v>
      </c>
      <c r="L3009" s="31">
        <f t="shared" si="1312"/>
        <v>3</v>
      </c>
      <c r="M3009" s="32">
        <f t="shared" si="1306"/>
        <v>0</v>
      </c>
      <c r="N3009" s="31">
        <f t="shared" si="1313"/>
        <v>0</v>
      </c>
      <c r="O3009" s="32">
        <f t="shared" si="1307"/>
        <v>0</v>
      </c>
      <c r="P3009" s="31">
        <f t="shared" si="1314"/>
        <v>0</v>
      </c>
      <c r="Q3009" s="32">
        <f t="shared" si="1308"/>
        <v>0</v>
      </c>
      <c r="R3009" s="31">
        <f t="shared" si="1315"/>
        <v>0</v>
      </c>
      <c r="S3009" s="32">
        <f t="shared" si="1309"/>
        <v>0</v>
      </c>
      <c r="T3009" s="31">
        <f t="shared" si="1316"/>
        <v>0</v>
      </c>
      <c r="V3009" s="1">
        <f t="shared" si="1318"/>
        <v>3</v>
      </c>
      <c r="W3009" s="1">
        <f t="shared" si="1319"/>
        <v>3</v>
      </c>
      <c r="X3009" s="1">
        <f t="shared" si="1320"/>
        <v>0</v>
      </c>
      <c r="Y3009" s="1">
        <f t="shared" si="1321"/>
        <v>0</v>
      </c>
      <c r="Z3009" s="1">
        <f t="shared" si="1322"/>
        <v>0</v>
      </c>
      <c r="AA3009" s="1">
        <f t="shared" si="1323"/>
        <v>0</v>
      </c>
      <c r="AD3009" s="1">
        <f t="shared" si="1324"/>
        <v>3</v>
      </c>
      <c r="AE3009" s="1">
        <f t="shared" si="1325"/>
        <v>3</v>
      </c>
      <c r="AF3009" s="1">
        <f t="shared" si="1326"/>
        <v>0</v>
      </c>
      <c r="AG3009" s="1">
        <f t="shared" si="1327"/>
        <v>0</v>
      </c>
      <c r="AH3009" s="1">
        <f t="shared" si="1328"/>
        <v>0</v>
      </c>
      <c r="AI3009" s="1">
        <f t="shared" si="1329"/>
        <v>0</v>
      </c>
      <c r="AK3009" s="1" t="str">
        <f t="shared" si="1317"/>
        <v>330000</v>
      </c>
    </row>
    <row r="3010" spans="4:37" x14ac:dyDescent="0.25">
      <c r="D3010" s="27">
        <v>2988</v>
      </c>
      <c r="E3010" s="27">
        <f t="shared" si="1303"/>
        <v>0</v>
      </c>
      <c r="F3010" s="27">
        <f t="shared" si="1304"/>
        <v>0</v>
      </c>
      <c r="G3010" s="27">
        <f t="shared" si="1310"/>
        <v>0</v>
      </c>
      <c r="H3010" s="2">
        <f>_xlfn.IFNA(IF(MATCH(AK3010,$AK$23:AK3009,0)&gt;0,0,0),1)</f>
        <v>0</v>
      </c>
      <c r="I3010" s="2">
        <f t="shared" si="1302"/>
        <v>7</v>
      </c>
      <c r="J3010" s="31">
        <f t="shared" si="1311"/>
        <v>4</v>
      </c>
      <c r="K3010" s="32">
        <f t="shared" si="1305"/>
        <v>0</v>
      </c>
      <c r="L3010" s="31">
        <f t="shared" si="1312"/>
        <v>3</v>
      </c>
      <c r="M3010" s="32">
        <f t="shared" si="1306"/>
        <v>0</v>
      </c>
      <c r="N3010" s="31">
        <f t="shared" si="1313"/>
        <v>0</v>
      </c>
      <c r="O3010" s="32">
        <f t="shared" si="1307"/>
        <v>0</v>
      </c>
      <c r="P3010" s="31">
        <f t="shared" si="1314"/>
        <v>0</v>
      </c>
      <c r="Q3010" s="32">
        <f t="shared" si="1308"/>
        <v>0</v>
      </c>
      <c r="R3010" s="31">
        <f t="shared" si="1315"/>
        <v>0</v>
      </c>
      <c r="S3010" s="32">
        <f t="shared" si="1309"/>
        <v>0</v>
      </c>
      <c r="T3010" s="31">
        <f t="shared" si="1316"/>
        <v>0</v>
      </c>
      <c r="V3010" s="1">
        <f t="shared" si="1318"/>
        <v>4</v>
      </c>
      <c r="W3010" s="1">
        <f t="shared" si="1319"/>
        <v>3</v>
      </c>
      <c r="X3010" s="1">
        <f t="shared" si="1320"/>
        <v>0</v>
      </c>
      <c r="Y3010" s="1">
        <f t="shared" si="1321"/>
        <v>0</v>
      </c>
      <c r="Z3010" s="1">
        <f t="shared" si="1322"/>
        <v>0</v>
      </c>
      <c r="AA3010" s="1">
        <f t="shared" si="1323"/>
        <v>0</v>
      </c>
      <c r="AD3010" s="1">
        <f t="shared" si="1324"/>
        <v>4</v>
      </c>
      <c r="AE3010" s="1">
        <f t="shared" si="1325"/>
        <v>3</v>
      </c>
      <c r="AF3010" s="1">
        <f t="shared" si="1326"/>
        <v>0</v>
      </c>
      <c r="AG3010" s="1">
        <f t="shared" si="1327"/>
        <v>0</v>
      </c>
      <c r="AH3010" s="1">
        <f t="shared" si="1328"/>
        <v>0</v>
      </c>
      <c r="AI3010" s="1">
        <f t="shared" si="1329"/>
        <v>0</v>
      </c>
      <c r="AK3010" s="1" t="str">
        <f t="shared" si="1317"/>
        <v>430000</v>
      </c>
    </row>
    <row r="3011" spans="4:37" x14ac:dyDescent="0.25">
      <c r="D3011" s="27">
        <v>2989</v>
      </c>
      <c r="E3011" s="27">
        <f t="shared" si="1303"/>
        <v>0</v>
      </c>
      <c r="F3011" s="27">
        <f t="shared" si="1304"/>
        <v>0</v>
      </c>
      <c r="G3011" s="27">
        <f t="shared" si="1310"/>
        <v>0</v>
      </c>
      <c r="H3011" s="2">
        <f>_xlfn.IFNA(IF(MATCH(AK3011,$AK$23:AK3010,0)&gt;0,0,0),1)</f>
        <v>0</v>
      </c>
      <c r="I3011" s="2">
        <f t="shared" si="1302"/>
        <v>5</v>
      </c>
      <c r="J3011" s="31">
        <f t="shared" si="1311"/>
        <v>1</v>
      </c>
      <c r="K3011" s="32">
        <f t="shared" si="1305"/>
        <v>0</v>
      </c>
      <c r="L3011" s="31">
        <f t="shared" si="1312"/>
        <v>4</v>
      </c>
      <c r="M3011" s="32">
        <f t="shared" si="1306"/>
        <v>0</v>
      </c>
      <c r="N3011" s="31">
        <f t="shared" si="1313"/>
        <v>0</v>
      </c>
      <c r="O3011" s="32">
        <f t="shared" si="1307"/>
        <v>0</v>
      </c>
      <c r="P3011" s="31">
        <f t="shared" si="1314"/>
        <v>0</v>
      </c>
      <c r="Q3011" s="32">
        <f t="shared" si="1308"/>
        <v>0</v>
      </c>
      <c r="R3011" s="31">
        <f t="shared" si="1315"/>
        <v>0</v>
      </c>
      <c r="S3011" s="32">
        <f t="shared" si="1309"/>
        <v>0</v>
      </c>
      <c r="T3011" s="31">
        <f t="shared" si="1316"/>
        <v>0</v>
      </c>
      <c r="V3011" s="1">
        <f t="shared" si="1318"/>
        <v>1</v>
      </c>
      <c r="W3011" s="1">
        <f t="shared" si="1319"/>
        <v>4</v>
      </c>
      <c r="X3011" s="1">
        <f t="shared" si="1320"/>
        <v>0</v>
      </c>
      <c r="Y3011" s="1">
        <f t="shared" si="1321"/>
        <v>0</v>
      </c>
      <c r="Z3011" s="1">
        <f t="shared" si="1322"/>
        <v>0</v>
      </c>
      <c r="AA3011" s="1">
        <f t="shared" si="1323"/>
        <v>0</v>
      </c>
      <c r="AD3011" s="1">
        <f t="shared" si="1324"/>
        <v>4</v>
      </c>
      <c r="AE3011" s="1">
        <f t="shared" si="1325"/>
        <v>1</v>
      </c>
      <c r="AF3011" s="1">
        <f t="shared" si="1326"/>
        <v>0</v>
      </c>
      <c r="AG3011" s="1">
        <f t="shared" si="1327"/>
        <v>0</v>
      </c>
      <c r="AH3011" s="1">
        <f t="shared" si="1328"/>
        <v>0</v>
      </c>
      <c r="AI3011" s="1">
        <f t="shared" si="1329"/>
        <v>0</v>
      </c>
      <c r="AK3011" s="1" t="str">
        <f t="shared" si="1317"/>
        <v>410000</v>
      </c>
    </row>
    <row r="3012" spans="4:37" x14ac:dyDescent="0.25">
      <c r="D3012" s="27">
        <v>2990</v>
      </c>
      <c r="E3012" s="27">
        <f t="shared" si="1303"/>
        <v>0</v>
      </c>
      <c r="F3012" s="27">
        <f t="shared" si="1304"/>
        <v>0</v>
      </c>
      <c r="G3012" s="27">
        <f t="shared" si="1310"/>
        <v>0</v>
      </c>
      <c r="H3012" s="2">
        <f>_xlfn.IFNA(IF(MATCH(AK3012,$AK$23:AK3011,0)&gt;0,0,0),1)</f>
        <v>0</v>
      </c>
      <c r="I3012" s="2">
        <f t="shared" si="1302"/>
        <v>6</v>
      </c>
      <c r="J3012" s="31">
        <f t="shared" si="1311"/>
        <v>2</v>
      </c>
      <c r="K3012" s="32">
        <f t="shared" si="1305"/>
        <v>0</v>
      </c>
      <c r="L3012" s="31">
        <f t="shared" si="1312"/>
        <v>4</v>
      </c>
      <c r="M3012" s="32">
        <f t="shared" si="1306"/>
        <v>0</v>
      </c>
      <c r="N3012" s="31">
        <f t="shared" si="1313"/>
        <v>0</v>
      </c>
      <c r="O3012" s="32">
        <f t="shared" si="1307"/>
        <v>0</v>
      </c>
      <c r="P3012" s="31">
        <f t="shared" si="1314"/>
        <v>0</v>
      </c>
      <c r="Q3012" s="32">
        <f t="shared" si="1308"/>
        <v>0</v>
      </c>
      <c r="R3012" s="31">
        <f t="shared" si="1315"/>
        <v>0</v>
      </c>
      <c r="S3012" s="32">
        <f t="shared" si="1309"/>
        <v>0</v>
      </c>
      <c r="T3012" s="31">
        <f t="shared" si="1316"/>
        <v>0</v>
      </c>
      <c r="V3012" s="1">
        <f t="shared" si="1318"/>
        <v>2</v>
      </c>
      <c r="W3012" s="1">
        <f t="shared" si="1319"/>
        <v>4</v>
      </c>
      <c r="X3012" s="1">
        <f t="shared" si="1320"/>
        <v>0</v>
      </c>
      <c r="Y3012" s="1">
        <f t="shared" si="1321"/>
        <v>0</v>
      </c>
      <c r="Z3012" s="1">
        <f t="shared" si="1322"/>
        <v>0</v>
      </c>
      <c r="AA3012" s="1">
        <f t="shared" si="1323"/>
        <v>0</v>
      </c>
      <c r="AD3012" s="1">
        <f t="shared" si="1324"/>
        <v>4</v>
      </c>
      <c r="AE3012" s="1">
        <f t="shared" si="1325"/>
        <v>2</v>
      </c>
      <c r="AF3012" s="1">
        <f t="shared" si="1326"/>
        <v>0</v>
      </c>
      <c r="AG3012" s="1">
        <f t="shared" si="1327"/>
        <v>0</v>
      </c>
      <c r="AH3012" s="1">
        <f t="shared" si="1328"/>
        <v>0</v>
      </c>
      <c r="AI3012" s="1">
        <f t="shared" si="1329"/>
        <v>0</v>
      </c>
      <c r="AK3012" s="1" t="str">
        <f t="shared" si="1317"/>
        <v>420000</v>
      </c>
    </row>
    <row r="3013" spans="4:37" x14ac:dyDescent="0.25">
      <c r="D3013" s="27">
        <v>2991</v>
      </c>
      <c r="E3013" s="27">
        <f t="shared" si="1303"/>
        <v>0</v>
      </c>
      <c r="F3013" s="27">
        <f t="shared" si="1304"/>
        <v>0</v>
      </c>
      <c r="G3013" s="27">
        <f t="shared" si="1310"/>
        <v>0</v>
      </c>
      <c r="H3013" s="2">
        <f>_xlfn.IFNA(IF(MATCH(AK3013,$AK$23:AK3012,0)&gt;0,0,0),1)</f>
        <v>0</v>
      </c>
      <c r="I3013" s="2">
        <f t="shared" si="1302"/>
        <v>7</v>
      </c>
      <c r="J3013" s="31">
        <f t="shared" si="1311"/>
        <v>3</v>
      </c>
      <c r="K3013" s="32">
        <f t="shared" si="1305"/>
        <v>0</v>
      </c>
      <c r="L3013" s="31">
        <f t="shared" si="1312"/>
        <v>4</v>
      </c>
      <c r="M3013" s="32">
        <f t="shared" si="1306"/>
        <v>0</v>
      </c>
      <c r="N3013" s="31">
        <f t="shared" si="1313"/>
        <v>0</v>
      </c>
      <c r="O3013" s="32">
        <f t="shared" si="1307"/>
        <v>0</v>
      </c>
      <c r="P3013" s="31">
        <f t="shared" si="1314"/>
        <v>0</v>
      </c>
      <c r="Q3013" s="32">
        <f t="shared" si="1308"/>
        <v>0</v>
      </c>
      <c r="R3013" s="31">
        <f t="shared" si="1315"/>
        <v>0</v>
      </c>
      <c r="S3013" s="32">
        <f t="shared" si="1309"/>
        <v>0</v>
      </c>
      <c r="T3013" s="31">
        <f t="shared" si="1316"/>
        <v>0</v>
      </c>
      <c r="V3013" s="1">
        <f t="shared" si="1318"/>
        <v>3</v>
      </c>
      <c r="W3013" s="1">
        <f t="shared" si="1319"/>
        <v>4</v>
      </c>
      <c r="X3013" s="1">
        <f t="shared" si="1320"/>
        <v>0</v>
      </c>
      <c r="Y3013" s="1">
        <f t="shared" si="1321"/>
        <v>0</v>
      </c>
      <c r="Z3013" s="1">
        <f t="shared" si="1322"/>
        <v>0</v>
      </c>
      <c r="AA3013" s="1">
        <f t="shared" si="1323"/>
        <v>0</v>
      </c>
      <c r="AD3013" s="1">
        <f t="shared" si="1324"/>
        <v>4</v>
      </c>
      <c r="AE3013" s="1">
        <f t="shared" si="1325"/>
        <v>3</v>
      </c>
      <c r="AF3013" s="1">
        <f t="shared" si="1326"/>
        <v>0</v>
      </c>
      <c r="AG3013" s="1">
        <f t="shared" si="1327"/>
        <v>0</v>
      </c>
      <c r="AH3013" s="1">
        <f t="shared" si="1328"/>
        <v>0</v>
      </c>
      <c r="AI3013" s="1">
        <f t="shared" si="1329"/>
        <v>0</v>
      </c>
      <c r="AK3013" s="1" t="str">
        <f t="shared" si="1317"/>
        <v>430000</v>
      </c>
    </row>
    <row r="3014" spans="4:37" x14ac:dyDescent="0.25">
      <c r="D3014" s="27">
        <v>2992</v>
      </c>
      <c r="E3014" s="27">
        <f t="shared" si="1303"/>
        <v>0</v>
      </c>
      <c r="F3014" s="27">
        <f t="shared" si="1304"/>
        <v>0</v>
      </c>
      <c r="G3014" s="27">
        <f t="shared" si="1310"/>
        <v>0</v>
      </c>
      <c r="H3014" s="2">
        <f>_xlfn.IFNA(IF(MATCH(AK3014,$AK$23:AK3013,0)&gt;0,0,0),1)</f>
        <v>0</v>
      </c>
      <c r="I3014" s="2">
        <f t="shared" si="1302"/>
        <v>8</v>
      </c>
      <c r="J3014" s="31">
        <f t="shared" si="1311"/>
        <v>4</v>
      </c>
      <c r="K3014" s="32">
        <f t="shared" si="1305"/>
        <v>1</v>
      </c>
      <c r="L3014" s="31">
        <f t="shared" si="1312"/>
        <v>4</v>
      </c>
      <c r="M3014" s="32">
        <f t="shared" si="1306"/>
        <v>0</v>
      </c>
      <c r="N3014" s="31">
        <f t="shared" si="1313"/>
        <v>0</v>
      </c>
      <c r="O3014" s="32">
        <f t="shared" si="1307"/>
        <v>0</v>
      </c>
      <c r="P3014" s="31">
        <f t="shared" si="1314"/>
        <v>0</v>
      </c>
      <c r="Q3014" s="32">
        <f t="shared" si="1308"/>
        <v>0</v>
      </c>
      <c r="R3014" s="31">
        <f t="shared" si="1315"/>
        <v>0</v>
      </c>
      <c r="S3014" s="32">
        <f t="shared" si="1309"/>
        <v>0</v>
      </c>
      <c r="T3014" s="31">
        <f t="shared" si="1316"/>
        <v>0</v>
      </c>
      <c r="V3014" s="1">
        <f t="shared" si="1318"/>
        <v>4</v>
      </c>
      <c r="W3014" s="1">
        <f t="shared" si="1319"/>
        <v>4</v>
      </c>
      <c r="X3014" s="1">
        <f t="shared" si="1320"/>
        <v>0</v>
      </c>
      <c r="Y3014" s="1">
        <f t="shared" si="1321"/>
        <v>0</v>
      </c>
      <c r="Z3014" s="1">
        <f t="shared" si="1322"/>
        <v>0</v>
      </c>
      <c r="AA3014" s="1">
        <f t="shared" si="1323"/>
        <v>0</v>
      </c>
      <c r="AD3014" s="1">
        <f t="shared" si="1324"/>
        <v>4</v>
      </c>
      <c r="AE3014" s="1">
        <f t="shared" si="1325"/>
        <v>4</v>
      </c>
      <c r="AF3014" s="1">
        <f t="shared" si="1326"/>
        <v>0</v>
      </c>
      <c r="AG3014" s="1">
        <f t="shared" si="1327"/>
        <v>0</v>
      </c>
      <c r="AH3014" s="1">
        <f t="shared" si="1328"/>
        <v>0</v>
      </c>
      <c r="AI3014" s="1">
        <f t="shared" si="1329"/>
        <v>0</v>
      </c>
      <c r="AK3014" s="1" t="str">
        <f t="shared" si="1317"/>
        <v>440000</v>
      </c>
    </row>
    <row r="3015" spans="4:37" x14ac:dyDescent="0.25">
      <c r="D3015" s="27">
        <v>2993</v>
      </c>
      <c r="E3015" s="27">
        <f t="shared" si="1303"/>
        <v>0</v>
      </c>
      <c r="F3015" s="27">
        <f t="shared" si="1304"/>
        <v>0</v>
      </c>
      <c r="G3015" s="27">
        <f t="shared" si="1310"/>
        <v>0</v>
      </c>
      <c r="H3015" s="2">
        <f>_xlfn.IFNA(IF(MATCH(AK3015,$AK$23:AK3014,0)&gt;0,0,0),1)</f>
        <v>0</v>
      </c>
      <c r="I3015" s="2">
        <f t="shared" si="1302"/>
        <v>2</v>
      </c>
      <c r="J3015" s="31">
        <f t="shared" si="1311"/>
        <v>1</v>
      </c>
      <c r="K3015" s="32">
        <f t="shared" si="1305"/>
        <v>1</v>
      </c>
      <c r="L3015" s="31">
        <f t="shared" si="1312"/>
        <v>1</v>
      </c>
      <c r="M3015" s="32">
        <f t="shared" si="1306"/>
        <v>0</v>
      </c>
      <c r="N3015" s="31">
        <f t="shared" si="1313"/>
        <v>0</v>
      </c>
      <c r="O3015" s="32">
        <f t="shared" si="1307"/>
        <v>0</v>
      </c>
      <c r="P3015" s="31">
        <f t="shared" si="1314"/>
        <v>0</v>
      </c>
      <c r="Q3015" s="32">
        <f t="shared" si="1308"/>
        <v>0</v>
      </c>
      <c r="R3015" s="31">
        <f t="shared" si="1315"/>
        <v>0</v>
      </c>
      <c r="S3015" s="32">
        <f t="shared" si="1309"/>
        <v>0</v>
      </c>
      <c r="T3015" s="31">
        <f t="shared" si="1316"/>
        <v>0</v>
      </c>
      <c r="V3015" s="1">
        <f t="shared" si="1318"/>
        <v>1</v>
      </c>
      <c r="W3015" s="1">
        <f t="shared" si="1319"/>
        <v>1</v>
      </c>
      <c r="X3015" s="1">
        <f t="shared" si="1320"/>
        <v>0</v>
      </c>
      <c r="Y3015" s="1">
        <f t="shared" si="1321"/>
        <v>0</v>
      </c>
      <c r="Z3015" s="1">
        <f t="shared" si="1322"/>
        <v>0</v>
      </c>
      <c r="AA3015" s="1">
        <f t="shared" si="1323"/>
        <v>0</v>
      </c>
      <c r="AD3015" s="1">
        <f t="shared" si="1324"/>
        <v>1</v>
      </c>
      <c r="AE3015" s="1">
        <f t="shared" si="1325"/>
        <v>1</v>
      </c>
      <c r="AF3015" s="1">
        <f t="shared" si="1326"/>
        <v>0</v>
      </c>
      <c r="AG3015" s="1">
        <f t="shared" si="1327"/>
        <v>0</v>
      </c>
      <c r="AH3015" s="1">
        <f t="shared" si="1328"/>
        <v>0</v>
      </c>
      <c r="AI3015" s="1">
        <f t="shared" si="1329"/>
        <v>0</v>
      </c>
      <c r="AK3015" s="1" t="str">
        <f t="shared" si="1317"/>
        <v>110000</v>
      </c>
    </row>
    <row r="3016" spans="4:37" x14ac:dyDescent="0.25">
      <c r="D3016" s="27">
        <v>2994</v>
      </c>
      <c r="E3016" s="27">
        <f t="shared" si="1303"/>
        <v>0</v>
      </c>
      <c r="F3016" s="27">
        <f t="shared" si="1304"/>
        <v>0</v>
      </c>
      <c r="G3016" s="27">
        <f t="shared" si="1310"/>
        <v>0</v>
      </c>
      <c r="H3016" s="2">
        <f>_xlfn.IFNA(IF(MATCH(AK3016,$AK$23:AK3015,0)&gt;0,0,0),1)</f>
        <v>0</v>
      </c>
      <c r="I3016" s="2">
        <f t="shared" si="1302"/>
        <v>3</v>
      </c>
      <c r="J3016" s="31">
        <f t="shared" si="1311"/>
        <v>2</v>
      </c>
      <c r="K3016" s="32">
        <f t="shared" si="1305"/>
        <v>0</v>
      </c>
      <c r="L3016" s="31">
        <f t="shared" si="1312"/>
        <v>1</v>
      </c>
      <c r="M3016" s="32">
        <f t="shared" si="1306"/>
        <v>0</v>
      </c>
      <c r="N3016" s="31">
        <f t="shared" si="1313"/>
        <v>0</v>
      </c>
      <c r="O3016" s="32">
        <f t="shared" si="1307"/>
        <v>0</v>
      </c>
      <c r="P3016" s="31">
        <f t="shared" si="1314"/>
        <v>0</v>
      </c>
      <c r="Q3016" s="32">
        <f t="shared" si="1308"/>
        <v>0</v>
      </c>
      <c r="R3016" s="31">
        <f t="shared" si="1315"/>
        <v>0</v>
      </c>
      <c r="S3016" s="32">
        <f t="shared" si="1309"/>
        <v>0</v>
      </c>
      <c r="T3016" s="31">
        <f t="shared" si="1316"/>
        <v>0</v>
      </c>
      <c r="V3016" s="1">
        <f t="shared" si="1318"/>
        <v>2</v>
      </c>
      <c r="W3016" s="1">
        <f t="shared" si="1319"/>
        <v>1</v>
      </c>
      <c r="X3016" s="1">
        <f t="shared" si="1320"/>
        <v>0</v>
      </c>
      <c r="Y3016" s="1">
        <f t="shared" si="1321"/>
        <v>0</v>
      </c>
      <c r="Z3016" s="1">
        <f t="shared" si="1322"/>
        <v>0</v>
      </c>
      <c r="AA3016" s="1">
        <f t="shared" si="1323"/>
        <v>0</v>
      </c>
      <c r="AD3016" s="1">
        <f t="shared" si="1324"/>
        <v>2</v>
      </c>
      <c r="AE3016" s="1">
        <f t="shared" si="1325"/>
        <v>1</v>
      </c>
      <c r="AF3016" s="1">
        <f t="shared" si="1326"/>
        <v>0</v>
      </c>
      <c r="AG3016" s="1">
        <f t="shared" si="1327"/>
        <v>0</v>
      </c>
      <c r="AH3016" s="1">
        <f t="shared" si="1328"/>
        <v>0</v>
      </c>
      <c r="AI3016" s="1">
        <f t="shared" si="1329"/>
        <v>0</v>
      </c>
      <c r="AK3016" s="1" t="str">
        <f t="shared" si="1317"/>
        <v>210000</v>
      </c>
    </row>
    <row r="3017" spans="4:37" x14ac:dyDescent="0.25">
      <c r="D3017" s="27">
        <v>2995</v>
      </c>
      <c r="E3017" s="27">
        <f t="shared" si="1303"/>
        <v>0</v>
      </c>
      <c r="F3017" s="27">
        <f t="shared" si="1304"/>
        <v>0</v>
      </c>
      <c r="G3017" s="27">
        <f t="shared" si="1310"/>
        <v>0</v>
      </c>
      <c r="H3017" s="2">
        <f>_xlfn.IFNA(IF(MATCH(AK3017,$AK$23:AK3016,0)&gt;0,0,0),1)</f>
        <v>0</v>
      </c>
      <c r="I3017" s="2">
        <f t="shared" si="1302"/>
        <v>4</v>
      </c>
      <c r="J3017" s="31">
        <f t="shared" si="1311"/>
        <v>3</v>
      </c>
      <c r="K3017" s="32">
        <f t="shared" si="1305"/>
        <v>0</v>
      </c>
      <c r="L3017" s="31">
        <f t="shared" si="1312"/>
        <v>1</v>
      </c>
      <c r="M3017" s="32">
        <f t="shared" si="1306"/>
        <v>0</v>
      </c>
      <c r="N3017" s="31">
        <f t="shared" si="1313"/>
        <v>0</v>
      </c>
      <c r="O3017" s="32">
        <f t="shared" si="1307"/>
        <v>0</v>
      </c>
      <c r="P3017" s="31">
        <f t="shared" si="1314"/>
        <v>0</v>
      </c>
      <c r="Q3017" s="32">
        <f t="shared" si="1308"/>
        <v>0</v>
      </c>
      <c r="R3017" s="31">
        <f t="shared" si="1315"/>
        <v>0</v>
      </c>
      <c r="S3017" s="32">
        <f t="shared" si="1309"/>
        <v>0</v>
      </c>
      <c r="T3017" s="31">
        <f t="shared" si="1316"/>
        <v>0</v>
      </c>
      <c r="V3017" s="1">
        <f t="shared" si="1318"/>
        <v>3</v>
      </c>
      <c r="W3017" s="1">
        <f t="shared" si="1319"/>
        <v>1</v>
      </c>
      <c r="X3017" s="1">
        <f t="shared" si="1320"/>
        <v>0</v>
      </c>
      <c r="Y3017" s="1">
        <f t="shared" si="1321"/>
        <v>0</v>
      </c>
      <c r="Z3017" s="1">
        <f t="shared" si="1322"/>
        <v>0</v>
      </c>
      <c r="AA3017" s="1">
        <f t="shared" si="1323"/>
        <v>0</v>
      </c>
      <c r="AD3017" s="1">
        <f t="shared" si="1324"/>
        <v>3</v>
      </c>
      <c r="AE3017" s="1">
        <f t="shared" si="1325"/>
        <v>1</v>
      </c>
      <c r="AF3017" s="1">
        <f t="shared" si="1326"/>
        <v>0</v>
      </c>
      <c r="AG3017" s="1">
        <f t="shared" si="1327"/>
        <v>0</v>
      </c>
      <c r="AH3017" s="1">
        <f t="shared" si="1328"/>
        <v>0</v>
      </c>
      <c r="AI3017" s="1">
        <f t="shared" si="1329"/>
        <v>0</v>
      </c>
      <c r="AK3017" s="1" t="str">
        <f t="shared" si="1317"/>
        <v>310000</v>
      </c>
    </row>
    <row r="3018" spans="4:37" x14ac:dyDescent="0.25">
      <c r="D3018" s="27">
        <v>2996</v>
      </c>
      <c r="E3018" s="27">
        <f t="shared" si="1303"/>
        <v>0</v>
      </c>
      <c r="F3018" s="27">
        <f t="shared" si="1304"/>
        <v>0</v>
      </c>
      <c r="G3018" s="27">
        <f t="shared" si="1310"/>
        <v>0</v>
      </c>
      <c r="H3018" s="2">
        <f>_xlfn.IFNA(IF(MATCH(AK3018,$AK$23:AK3017,0)&gt;0,0,0),1)</f>
        <v>0</v>
      </c>
      <c r="I3018" s="2">
        <f t="shared" si="1302"/>
        <v>5</v>
      </c>
      <c r="J3018" s="31">
        <f t="shared" si="1311"/>
        <v>4</v>
      </c>
      <c r="K3018" s="32">
        <f t="shared" si="1305"/>
        <v>0</v>
      </c>
      <c r="L3018" s="31">
        <f t="shared" si="1312"/>
        <v>1</v>
      </c>
      <c r="M3018" s="32">
        <f t="shared" si="1306"/>
        <v>0</v>
      </c>
      <c r="N3018" s="31">
        <f t="shared" si="1313"/>
        <v>0</v>
      </c>
      <c r="O3018" s="32">
        <f t="shared" si="1307"/>
        <v>0</v>
      </c>
      <c r="P3018" s="31">
        <f t="shared" si="1314"/>
        <v>0</v>
      </c>
      <c r="Q3018" s="32">
        <f t="shared" si="1308"/>
        <v>0</v>
      </c>
      <c r="R3018" s="31">
        <f t="shared" si="1315"/>
        <v>0</v>
      </c>
      <c r="S3018" s="32">
        <f t="shared" si="1309"/>
        <v>0</v>
      </c>
      <c r="T3018" s="31">
        <f t="shared" si="1316"/>
        <v>0</v>
      </c>
      <c r="V3018" s="1">
        <f t="shared" si="1318"/>
        <v>4</v>
      </c>
      <c r="W3018" s="1">
        <f t="shared" si="1319"/>
        <v>1</v>
      </c>
      <c r="X3018" s="1">
        <f t="shared" si="1320"/>
        <v>0</v>
      </c>
      <c r="Y3018" s="1">
        <f t="shared" si="1321"/>
        <v>0</v>
      </c>
      <c r="Z3018" s="1">
        <f t="shared" si="1322"/>
        <v>0</v>
      </c>
      <c r="AA3018" s="1">
        <f t="shared" si="1323"/>
        <v>0</v>
      </c>
      <c r="AD3018" s="1">
        <f t="shared" si="1324"/>
        <v>4</v>
      </c>
      <c r="AE3018" s="1">
        <f t="shared" si="1325"/>
        <v>1</v>
      </c>
      <c r="AF3018" s="1">
        <f t="shared" si="1326"/>
        <v>0</v>
      </c>
      <c r="AG3018" s="1">
        <f t="shared" si="1327"/>
        <v>0</v>
      </c>
      <c r="AH3018" s="1">
        <f t="shared" si="1328"/>
        <v>0</v>
      </c>
      <c r="AI3018" s="1">
        <f t="shared" si="1329"/>
        <v>0</v>
      </c>
      <c r="AK3018" s="1" t="str">
        <f t="shared" si="1317"/>
        <v>410000</v>
      </c>
    </row>
    <row r="3019" spans="4:37" x14ac:dyDescent="0.25">
      <c r="D3019" s="27">
        <v>2997</v>
      </c>
      <c r="E3019" s="27">
        <f t="shared" si="1303"/>
        <v>0</v>
      </c>
      <c r="F3019" s="27">
        <f t="shared" si="1304"/>
        <v>0</v>
      </c>
      <c r="G3019" s="27">
        <f t="shared" si="1310"/>
        <v>0</v>
      </c>
      <c r="H3019" s="2">
        <f>_xlfn.IFNA(IF(MATCH(AK3019,$AK$23:AK3018,0)&gt;0,0,0),1)</f>
        <v>0</v>
      </c>
      <c r="I3019" s="2">
        <f t="shared" si="1302"/>
        <v>3</v>
      </c>
      <c r="J3019" s="31">
        <f t="shared" si="1311"/>
        <v>1</v>
      </c>
      <c r="K3019" s="32">
        <f t="shared" si="1305"/>
        <v>0</v>
      </c>
      <c r="L3019" s="31">
        <f t="shared" si="1312"/>
        <v>2</v>
      </c>
      <c r="M3019" s="32">
        <f t="shared" si="1306"/>
        <v>0</v>
      </c>
      <c r="N3019" s="31">
        <f t="shared" si="1313"/>
        <v>0</v>
      </c>
      <c r="O3019" s="32">
        <f t="shared" si="1307"/>
        <v>0</v>
      </c>
      <c r="P3019" s="31">
        <f t="shared" si="1314"/>
        <v>0</v>
      </c>
      <c r="Q3019" s="32">
        <f t="shared" si="1308"/>
        <v>0</v>
      </c>
      <c r="R3019" s="31">
        <f t="shared" si="1315"/>
        <v>0</v>
      </c>
      <c r="S3019" s="32">
        <f t="shared" si="1309"/>
        <v>0</v>
      </c>
      <c r="T3019" s="31">
        <f t="shared" si="1316"/>
        <v>0</v>
      </c>
      <c r="V3019" s="1">
        <f t="shared" si="1318"/>
        <v>1</v>
      </c>
      <c r="W3019" s="1">
        <f t="shared" si="1319"/>
        <v>2</v>
      </c>
      <c r="X3019" s="1">
        <f t="shared" si="1320"/>
        <v>0</v>
      </c>
      <c r="Y3019" s="1">
        <f t="shared" si="1321"/>
        <v>0</v>
      </c>
      <c r="Z3019" s="1">
        <f t="shared" si="1322"/>
        <v>0</v>
      </c>
      <c r="AA3019" s="1">
        <f t="shared" si="1323"/>
        <v>0</v>
      </c>
      <c r="AD3019" s="1">
        <f t="shared" si="1324"/>
        <v>2</v>
      </c>
      <c r="AE3019" s="1">
        <f t="shared" si="1325"/>
        <v>1</v>
      </c>
      <c r="AF3019" s="1">
        <f t="shared" si="1326"/>
        <v>0</v>
      </c>
      <c r="AG3019" s="1">
        <f t="shared" si="1327"/>
        <v>0</v>
      </c>
      <c r="AH3019" s="1">
        <f t="shared" si="1328"/>
        <v>0</v>
      </c>
      <c r="AI3019" s="1">
        <f t="shared" si="1329"/>
        <v>0</v>
      </c>
      <c r="AK3019" s="1" t="str">
        <f t="shared" si="1317"/>
        <v>210000</v>
      </c>
    </row>
    <row r="3020" spans="4:37" x14ac:dyDescent="0.25">
      <c r="D3020" s="27">
        <v>2998</v>
      </c>
      <c r="E3020" s="27">
        <f t="shared" si="1303"/>
        <v>0</v>
      </c>
      <c r="F3020" s="27">
        <f t="shared" si="1304"/>
        <v>0</v>
      </c>
      <c r="G3020" s="27">
        <f t="shared" si="1310"/>
        <v>0</v>
      </c>
      <c r="H3020" s="2">
        <f>_xlfn.IFNA(IF(MATCH(AK3020,$AK$23:AK3019,0)&gt;0,0,0),1)</f>
        <v>0</v>
      </c>
      <c r="I3020" s="2">
        <f t="shared" si="1302"/>
        <v>4</v>
      </c>
      <c r="J3020" s="31">
        <f t="shared" si="1311"/>
        <v>2</v>
      </c>
      <c r="K3020" s="32">
        <f t="shared" si="1305"/>
        <v>1</v>
      </c>
      <c r="L3020" s="31">
        <f t="shared" si="1312"/>
        <v>2</v>
      </c>
      <c r="M3020" s="32">
        <f t="shared" si="1306"/>
        <v>0</v>
      </c>
      <c r="N3020" s="31">
        <f t="shared" si="1313"/>
        <v>0</v>
      </c>
      <c r="O3020" s="32">
        <f t="shared" si="1307"/>
        <v>0</v>
      </c>
      <c r="P3020" s="31">
        <f t="shared" si="1314"/>
        <v>0</v>
      </c>
      <c r="Q3020" s="32">
        <f t="shared" si="1308"/>
        <v>0</v>
      </c>
      <c r="R3020" s="31">
        <f t="shared" si="1315"/>
        <v>0</v>
      </c>
      <c r="S3020" s="32">
        <f t="shared" si="1309"/>
        <v>0</v>
      </c>
      <c r="T3020" s="31">
        <f t="shared" si="1316"/>
        <v>0</v>
      </c>
      <c r="V3020" s="1">
        <f t="shared" si="1318"/>
        <v>2</v>
      </c>
      <c r="W3020" s="1">
        <f t="shared" si="1319"/>
        <v>2</v>
      </c>
      <c r="X3020" s="1">
        <f t="shared" si="1320"/>
        <v>0</v>
      </c>
      <c r="Y3020" s="1">
        <f t="shared" si="1321"/>
        <v>0</v>
      </c>
      <c r="Z3020" s="1">
        <f t="shared" si="1322"/>
        <v>0</v>
      </c>
      <c r="AA3020" s="1">
        <f t="shared" si="1323"/>
        <v>0</v>
      </c>
      <c r="AD3020" s="1">
        <f t="shared" si="1324"/>
        <v>2</v>
      </c>
      <c r="AE3020" s="1">
        <f t="shared" si="1325"/>
        <v>2</v>
      </c>
      <c r="AF3020" s="1">
        <f t="shared" si="1326"/>
        <v>0</v>
      </c>
      <c r="AG3020" s="1">
        <f t="shared" si="1327"/>
        <v>0</v>
      </c>
      <c r="AH3020" s="1">
        <f t="shared" si="1328"/>
        <v>0</v>
      </c>
      <c r="AI3020" s="1">
        <f t="shared" si="1329"/>
        <v>0</v>
      </c>
      <c r="AK3020" s="1" t="str">
        <f t="shared" si="1317"/>
        <v>220000</v>
      </c>
    </row>
    <row r="3021" spans="4:37" x14ac:dyDescent="0.25">
      <c r="D3021" s="27">
        <v>2999</v>
      </c>
      <c r="E3021" s="27">
        <f t="shared" si="1303"/>
        <v>0</v>
      </c>
      <c r="F3021" s="27">
        <f t="shared" si="1304"/>
        <v>0</v>
      </c>
      <c r="G3021" s="27">
        <f t="shared" si="1310"/>
        <v>0</v>
      </c>
      <c r="H3021" s="2">
        <f>_xlfn.IFNA(IF(MATCH(AK3021,$AK$23:AK3020,0)&gt;0,0,0),1)</f>
        <v>0</v>
      </c>
      <c r="I3021" s="2">
        <f t="shared" si="1302"/>
        <v>5</v>
      </c>
      <c r="J3021" s="31">
        <f t="shared" si="1311"/>
        <v>3</v>
      </c>
      <c r="K3021" s="32">
        <f t="shared" si="1305"/>
        <v>0</v>
      </c>
      <c r="L3021" s="31">
        <f t="shared" si="1312"/>
        <v>2</v>
      </c>
      <c r="M3021" s="32">
        <f t="shared" si="1306"/>
        <v>0</v>
      </c>
      <c r="N3021" s="31">
        <f t="shared" si="1313"/>
        <v>0</v>
      </c>
      <c r="O3021" s="32">
        <f t="shared" si="1307"/>
        <v>0</v>
      </c>
      <c r="P3021" s="31">
        <f t="shared" si="1314"/>
        <v>0</v>
      </c>
      <c r="Q3021" s="32">
        <f t="shared" si="1308"/>
        <v>0</v>
      </c>
      <c r="R3021" s="31">
        <f t="shared" si="1315"/>
        <v>0</v>
      </c>
      <c r="S3021" s="32">
        <f t="shared" si="1309"/>
        <v>0</v>
      </c>
      <c r="T3021" s="31">
        <f t="shared" si="1316"/>
        <v>0</v>
      </c>
      <c r="V3021" s="1">
        <f t="shared" si="1318"/>
        <v>3</v>
      </c>
      <c r="W3021" s="1">
        <f t="shared" si="1319"/>
        <v>2</v>
      </c>
      <c r="X3021" s="1">
        <f t="shared" si="1320"/>
        <v>0</v>
      </c>
      <c r="Y3021" s="1">
        <f t="shared" si="1321"/>
        <v>0</v>
      </c>
      <c r="Z3021" s="1">
        <f t="shared" si="1322"/>
        <v>0</v>
      </c>
      <c r="AA3021" s="1">
        <f t="shared" si="1323"/>
        <v>0</v>
      </c>
      <c r="AD3021" s="1">
        <f t="shared" si="1324"/>
        <v>3</v>
      </c>
      <c r="AE3021" s="1">
        <f t="shared" si="1325"/>
        <v>2</v>
      </c>
      <c r="AF3021" s="1">
        <f t="shared" si="1326"/>
        <v>0</v>
      </c>
      <c r="AG3021" s="1">
        <f t="shared" si="1327"/>
        <v>0</v>
      </c>
      <c r="AH3021" s="1">
        <f t="shared" si="1328"/>
        <v>0</v>
      </c>
      <c r="AI3021" s="1">
        <f t="shared" si="1329"/>
        <v>0</v>
      </c>
      <c r="AK3021" s="1" t="str">
        <f t="shared" si="1317"/>
        <v>320000</v>
      </c>
    </row>
    <row r="3022" spans="4:37" x14ac:dyDescent="0.25">
      <c r="D3022" s="27">
        <v>3000</v>
      </c>
      <c r="E3022" s="27">
        <f t="shared" si="1303"/>
        <v>0</v>
      </c>
      <c r="F3022" s="27">
        <f t="shared" si="1304"/>
        <v>0</v>
      </c>
      <c r="G3022" s="27">
        <f t="shared" si="1310"/>
        <v>0</v>
      </c>
      <c r="H3022" s="2">
        <f>_xlfn.IFNA(IF(MATCH(AK3022,$AK$23:AK3021,0)&gt;0,0,0),1)</f>
        <v>0</v>
      </c>
      <c r="I3022" s="2">
        <f t="shared" si="1302"/>
        <v>6</v>
      </c>
      <c r="J3022" s="31">
        <f t="shared" si="1311"/>
        <v>4</v>
      </c>
      <c r="K3022" s="32">
        <f t="shared" si="1305"/>
        <v>0</v>
      </c>
      <c r="L3022" s="31">
        <f t="shared" si="1312"/>
        <v>2</v>
      </c>
      <c r="M3022" s="32">
        <f t="shared" si="1306"/>
        <v>0</v>
      </c>
      <c r="N3022" s="31">
        <f t="shared" si="1313"/>
        <v>0</v>
      </c>
      <c r="O3022" s="32">
        <f t="shared" si="1307"/>
        <v>0</v>
      </c>
      <c r="P3022" s="31">
        <f t="shared" si="1314"/>
        <v>0</v>
      </c>
      <c r="Q3022" s="32">
        <f t="shared" si="1308"/>
        <v>0</v>
      </c>
      <c r="R3022" s="31">
        <f t="shared" si="1315"/>
        <v>0</v>
      </c>
      <c r="S3022" s="32">
        <f t="shared" si="1309"/>
        <v>0</v>
      </c>
      <c r="T3022" s="31">
        <f t="shared" si="1316"/>
        <v>0</v>
      </c>
      <c r="V3022" s="1">
        <f t="shared" si="1318"/>
        <v>4</v>
      </c>
      <c r="W3022" s="1">
        <f t="shared" si="1319"/>
        <v>2</v>
      </c>
      <c r="X3022" s="1">
        <f t="shared" si="1320"/>
        <v>0</v>
      </c>
      <c r="Y3022" s="1">
        <f t="shared" si="1321"/>
        <v>0</v>
      </c>
      <c r="Z3022" s="1">
        <f t="shared" si="1322"/>
        <v>0</v>
      </c>
      <c r="AA3022" s="1">
        <f t="shared" si="1323"/>
        <v>0</v>
      </c>
      <c r="AD3022" s="1">
        <f t="shared" si="1324"/>
        <v>4</v>
      </c>
      <c r="AE3022" s="1">
        <f t="shared" si="1325"/>
        <v>2</v>
      </c>
      <c r="AF3022" s="1">
        <f t="shared" si="1326"/>
        <v>0</v>
      </c>
      <c r="AG3022" s="1">
        <f t="shared" si="1327"/>
        <v>0</v>
      </c>
      <c r="AH3022" s="1">
        <f t="shared" si="1328"/>
        <v>0</v>
      </c>
      <c r="AI3022" s="1">
        <f t="shared" si="1329"/>
        <v>0</v>
      </c>
      <c r="AK3022" s="1" t="str">
        <f t="shared" si="1317"/>
        <v>420000</v>
      </c>
    </row>
    <row r="3023" spans="4:37" x14ac:dyDescent="0.25">
      <c r="D3023" s="27">
        <v>3001</v>
      </c>
      <c r="E3023" s="27">
        <f t="shared" si="1303"/>
        <v>0</v>
      </c>
      <c r="F3023" s="27">
        <f t="shared" si="1304"/>
        <v>0</v>
      </c>
      <c r="G3023" s="27">
        <f t="shared" si="1310"/>
        <v>0</v>
      </c>
      <c r="H3023" s="2">
        <f>_xlfn.IFNA(IF(MATCH(AK3023,$AK$23:AK3022,0)&gt;0,0,0),1)</f>
        <v>0</v>
      </c>
      <c r="I3023" s="2">
        <f t="shared" si="1302"/>
        <v>4</v>
      </c>
      <c r="J3023" s="31">
        <f t="shared" si="1311"/>
        <v>1</v>
      </c>
      <c r="K3023" s="32">
        <f t="shared" si="1305"/>
        <v>0</v>
      </c>
      <c r="L3023" s="31">
        <f t="shared" si="1312"/>
        <v>3</v>
      </c>
      <c r="M3023" s="32">
        <f t="shared" si="1306"/>
        <v>0</v>
      </c>
      <c r="N3023" s="31">
        <f t="shared" si="1313"/>
        <v>0</v>
      </c>
      <c r="O3023" s="32">
        <f t="shared" si="1307"/>
        <v>0</v>
      </c>
      <c r="P3023" s="31">
        <f t="shared" si="1314"/>
        <v>0</v>
      </c>
      <c r="Q3023" s="32">
        <f t="shared" si="1308"/>
        <v>0</v>
      </c>
      <c r="R3023" s="31">
        <f t="shared" si="1315"/>
        <v>0</v>
      </c>
      <c r="S3023" s="32">
        <f t="shared" si="1309"/>
        <v>0</v>
      </c>
      <c r="T3023" s="31">
        <f t="shared" si="1316"/>
        <v>0</v>
      </c>
      <c r="V3023" s="1">
        <f t="shared" si="1318"/>
        <v>1</v>
      </c>
      <c r="W3023" s="1">
        <f t="shared" si="1319"/>
        <v>3</v>
      </c>
      <c r="X3023" s="1">
        <f t="shared" si="1320"/>
        <v>0</v>
      </c>
      <c r="Y3023" s="1">
        <f t="shared" si="1321"/>
        <v>0</v>
      </c>
      <c r="Z3023" s="1">
        <f t="shared" si="1322"/>
        <v>0</v>
      </c>
      <c r="AA3023" s="1">
        <f t="shared" si="1323"/>
        <v>0</v>
      </c>
      <c r="AD3023" s="1">
        <f t="shared" si="1324"/>
        <v>3</v>
      </c>
      <c r="AE3023" s="1">
        <f t="shared" si="1325"/>
        <v>1</v>
      </c>
      <c r="AF3023" s="1">
        <f t="shared" si="1326"/>
        <v>0</v>
      </c>
      <c r="AG3023" s="1">
        <f t="shared" si="1327"/>
        <v>0</v>
      </c>
      <c r="AH3023" s="1">
        <f t="shared" si="1328"/>
        <v>0</v>
      </c>
      <c r="AI3023" s="1">
        <f t="shared" si="1329"/>
        <v>0</v>
      </c>
      <c r="AK3023" s="1" t="str">
        <f t="shared" si="1317"/>
        <v>310000</v>
      </c>
    </row>
    <row r="3024" spans="4:37" x14ac:dyDescent="0.25">
      <c r="D3024" s="27">
        <v>3002</v>
      </c>
      <c r="E3024" s="27">
        <f t="shared" si="1303"/>
        <v>0</v>
      </c>
      <c r="F3024" s="27">
        <f t="shared" si="1304"/>
        <v>0</v>
      </c>
      <c r="G3024" s="27">
        <f t="shared" si="1310"/>
        <v>0</v>
      </c>
      <c r="H3024" s="2">
        <f>_xlfn.IFNA(IF(MATCH(AK3024,$AK$23:AK3023,0)&gt;0,0,0),1)</f>
        <v>0</v>
      </c>
      <c r="I3024" s="2">
        <f t="shared" si="1302"/>
        <v>5</v>
      </c>
      <c r="J3024" s="31">
        <f t="shared" si="1311"/>
        <v>2</v>
      </c>
      <c r="K3024" s="32">
        <f t="shared" si="1305"/>
        <v>0</v>
      </c>
      <c r="L3024" s="31">
        <f t="shared" si="1312"/>
        <v>3</v>
      </c>
      <c r="M3024" s="32">
        <f t="shared" si="1306"/>
        <v>0</v>
      </c>
      <c r="N3024" s="31">
        <f t="shared" si="1313"/>
        <v>0</v>
      </c>
      <c r="O3024" s="32">
        <f t="shared" si="1307"/>
        <v>0</v>
      </c>
      <c r="P3024" s="31">
        <f t="shared" si="1314"/>
        <v>0</v>
      </c>
      <c r="Q3024" s="32">
        <f t="shared" si="1308"/>
        <v>0</v>
      </c>
      <c r="R3024" s="31">
        <f t="shared" si="1315"/>
        <v>0</v>
      </c>
      <c r="S3024" s="32">
        <f t="shared" si="1309"/>
        <v>0</v>
      </c>
      <c r="T3024" s="31">
        <f t="shared" si="1316"/>
        <v>0</v>
      </c>
      <c r="V3024" s="1">
        <f t="shared" si="1318"/>
        <v>2</v>
      </c>
      <c r="W3024" s="1">
        <f t="shared" si="1319"/>
        <v>3</v>
      </c>
      <c r="X3024" s="1">
        <f t="shared" si="1320"/>
        <v>0</v>
      </c>
      <c r="Y3024" s="1">
        <f t="shared" si="1321"/>
        <v>0</v>
      </c>
      <c r="Z3024" s="1">
        <f t="shared" si="1322"/>
        <v>0</v>
      </c>
      <c r="AA3024" s="1">
        <f t="shared" si="1323"/>
        <v>0</v>
      </c>
      <c r="AD3024" s="1">
        <f t="shared" si="1324"/>
        <v>3</v>
      </c>
      <c r="AE3024" s="1">
        <f t="shared" si="1325"/>
        <v>2</v>
      </c>
      <c r="AF3024" s="1">
        <f t="shared" si="1326"/>
        <v>0</v>
      </c>
      <c r="AG3024" s="1">
        <f t="shared" si="1327"/>
        <v>0</v>
      </c>
      <c r="AH3024" s="1">
        <f t="shared" si="1328"/>
        <v>0</v>
      </c>
      <c r="AI3024" s="1">
        <f t="shared" si="1329"/>
        <v>0</v>
      </c>
      <c r="AK3024" s="1" t="str">
        <f t="shared" si="1317"/>
        <v>320000</v>
      </c>
    </row>
    <row r="3025" spans="4:37" x14ac:dyDescent="0.25">
      <c r="D3025" s="27">
        <v>3003</v>
      </c>
      <c r="E3025" s="27">
        <f t="shared" si="1303"/>
        <v>0</v>
      </c>
      <c r="F3025" s="27">
        <f t="shared" si="1304"/>
        <v>0</v>
      </c>
      <c r="G3025" s="27">
        <f t="shared" si="1310"/>
        <v>0</v>
      </c>
      <c r="H3025" s="2">
        <f>_xlfn.IFNA(IF(MATCH(AK3025,$AK$23:AK3024,0)&gt;0,0,0),1)</f>
        <v>0</v>
      </c>
      <c r="I3025" s="2">
        <f t="shared" ref="I3025:I3088" si="1330">SUM(J3025,L3025,N3025,P3025,R3025,T3025)</f>
        <v>6</v>
      </c>
      <c r="J3025" s="31">
        <f t="shared" si="1311"/>
        <v>3</v>
      </c>
      <c r="K3025" s="32">
        <f t="shared" si="1305"/>
        <v>1</v>
      </c>
      <c r="L3025" s="31">
        <f t="shared" si="1312"/>
        <v>3</v>
      </c>
      <c r="M3025" s="32">
        <f t="shared" si="1306"/>
        <v>0</v>
      </c>
      <c r="N3025" s="31">
        <f t="shared" si="1313"/>
        <v>0</v>
      </c>
      <c r="O3025" s="32">
        <f t="shared" si="1307"/>
        <v>0</v>
      </c>
      <c r="P3025" s="31">
        <f t="shared" si="1314"/>
        <v>0</v>
      </c>
      <c r="Q3025" s="32">
        <f t="shared" si="1308"/>
        <v>0</v>
      </c>
      <c r="R3025" s="31">
        <f t="shared" si="1315"/>
        <v>0</v>
      </c>
      <c r="S3025" s="32">
        <f t="shared" si="1309"/>
        <v>0</v>
      </c>
      <c r="T3025" s="31">
        <f t="shared" si="1316"/>
        <v>0</v>
      </c>
      <c r="V3025" s="1">
        <f t="shared" si="1318"/>
        <v>3</v>
      </c>
      <c r="W3025" s="1">
        <f t="shared" si="1319"/>
        <v>3</v>
      </c>
      <c r="X3025" s="1">
        <f t="shared" si="1320"/>
        <v>0</v>
      </c>
      <c r="Y3025" s="1">
        <f t="shared" si="1321"/>
        <v>0</v>
      </c>
      <c r="Z3025" s="1">
        <f t="shared" si="1322"/>
        <v>0</v>
      </c>
      <c r="AA3025" s="1">
        <f t="shared" si="1323"/>
        <v>0</v>
      </c>
      <c r="AD3025" s="1">
        <f t="shared" si="1324"/>
        <v>3</v>
      </c>
      <c r="AE3025" s="1">
        <f t="shared" si="1325"/>
        <v>3</v>
      </c>
      <c r="AF3025" s="1">
        <f t="shared" si="1326"/>
        <v>0</v>
      </c>
      <c r="AG3025" s="1">
        <f t="shared" si="1327"/>
        <v>0</v>
      </c>
      <c r="AH3025" s="1">
        <f t="shared" si="1328"/>
        <v>0</v>
      </c>
      <c r="AI3025" s="1">
        <f t="shared" si="1329"/>
        <v>0</v>
      </c>
      <c r="AK3025" s="1" t="str">
        <f t="shared" si="1317"/>
        <v>330000</v>
      </c>
    </row>
    <row r="3026" spans="4:37" x14ac:dyDescent="0.25">
      <c r="D3026" s="27">
        <v>3004</v>
      </c>
      <c r="E3026" s="27">
        <f t="shared" si="1303"/>
        <v>0</v>
      </c>
      <c r="F3026" s="27">
        <f t="shared" si="1304"/>
        <v>0</v>
      </c>
      <c r="G3026" s="27">
        <f t="shared" si="1310"/>
        <v>0</v>
      </c>
      <c r="H3026" s="2">
        <f>_xlfn.IFNA(IF(MATCH(AK3026,$AK$23:AK3025,0)&gt;0,0,0),1)</f>
        <v>0</v>
      </c>
      <c r="I3026" s="2">
        <f t="shared" si="1330"/>
        <v>7</v>
      </c>
      <c r="J3026" s="31">
        <f t="shared" si="1311"/>
        <v>4</v>
      </c>
      <c r="K3026" s="32">
        <f t="shared" si="1305"/>
        <v>0</v>
      </c>
      <c r="L3026" s="31">
        <f t="shared" si="1312"/>
        <v>3</v>
      </c>
      <c r="M3026" s="32">
        <f t="shared" si="1306"/>
        <v>0</v>
      </c>
      <c r="N3026" s="31">
        <f t="shared" si="1313"/>
        <v>0</v>
      </c>
      <c r="O3026" s="32">
        <f t="shared" si="1307"/>
        <v>0</v>
      </c>
      <c r="P3026" s="31">
        <f t="shared" si="1314"/>
        <v>0</v>
      </c>
      <c r="Q3026" s="32">
        <f t="shared" si="1308"/>
        <v>0</v>
      </c>
      <c r="R3026" s="31">
        <f t="shared" si="1315"/>
        <v>0</v>
      </c>
      <c r="S3026" s="32">
        <f t="shared" si="1309"/>
        <v>0</v>
      </c>
      <c r="T3026" s="31">
        <f t="shared" si="1316"/>
        <v>0</v>
      </c>
      <c r="V3026" s="1">
        <f t="shared" si="1318"/>
        <v>4</v>
      </c>
      <c r="W3026" s="1">
        <f t="shared" si="1319"/>
        <v>3</v>
      </c>
      <c r="X3026" s="1">
        <f t="shared" si="1320"/>
        <v>0</v>
      </c>
      <c r="Y3026" s="1">
        <f t="shared" si="1321"/>
        <v>0</v>
      </c>
      <c r="Z3026" s="1">
        <f t="shared" si="1322"/>
        <v>0</v>
      </c>
      <c r="AA3026" s="1">
        <f t="shared" si="1323"/>
        <v>0</v>
      </c>
      <c r="AD3026" s="1">
        <f t="shared" si="1324"/>
        <v>4</v>
      </c>
      <c r="AE3026" s="1">
        <f t="shared" si="1325"/>
        <v>3</v>
      </c>
      <c r="AF3026" s="1">
        <f t="shared" si="1326"/>
        <v>0</v>
      </c>
      <c r="AG3026" s="1">
        <f t="shared" si="1327"/>
        <v>0</v>
      </c>
      <c r="AH3026" s="1">
        <f t="shared" si="1328"/>
        <v>0</v>
      </c>
      <c r="AI3026" s="1">
        <f t="shared" si="1329"/>
        <v>0</v>
      </c>
      <c r="AK3026" s="1" t="str">
        <f t="shared" si="1317"/>
        <v>430000</v>
      </c>
    </row>
    <row r="3027" spans="4:37" x14ac:dyDescent="0.25">
      <c r="D3027" s="27">
        <v>3005</v>
      </c>
      <c r="E3027" s="27">
        <f t="shared" si="1303"/>
        <v>0</v>
      </c>
      <c r="F3027" s="27">
        <f t="shared" si="1304"/>
        <v>0</v>
      </c>
      <c r="G3027" s="27">
        <f t="shared" si="1310"/>
        <v>0</v>
      </c>
      <c r="H3027" s="2">
        <f>_xlfn.IFNA(IF(MATCH(AK3027,$AK$23:AK3026,0)&gt;0,0,0),1)</f>
        <v>0</v>
      </c>
      <c r="I3027" s="2">
        <f t="shared" si="1330"/>
        <v>5</v>
      </c>
      <c r="J3027" s="31">
        <f t="shared" si="1311"/>
        <v>1</v>
      </c>
      <c r="K3027" s="32">
        <f t="shared" si="1305"/>
        <v>0</v>
      </c>
      <c r="L3027" s="31">
        <f t="shared" si="1312"/>
        <v>4</v>
      </c>
      <c r="M3027" s="32">
        <f t="shared" si="1306"/>
        <v>0</v>
      </c>
      <c r="N3027" s="31">
        <f t="shared" si="1313"/>
        <v>0</v>
      </c>
      <c r="O3027" s="32">
        <f t="shared" si="1307"/>
        <v>0</v>
      </c>
      <c r="P3027" s="31">
        <f t="shared" si="1314"/>
        <v>0</v>
      </c>
      <c r="Q3027" s="32">
        <f t="shared" si="1308"/>
        <v>0</v>
      </c>
      <c r="R3027" s="31">
        <f t="shared" si="1315"/>
        <v>0</v>
      </c>
      <c r="S3027" s="32">
        <f t="shared" si="1309"/>
        <v>0</v>
      </c>
      <c r="T3027" s="31">
        <f t="shared" si="1316"/>
        <v>0</v>
      </c>
      <c r="V3027" s="1">
        <f t="shared" si="1318"/>
        <v>1</v>
      </c>
      <c r="W3027" s="1">
        <f t="shared" si="1319"/>
        <v>4</v>
      </c>
      <c r="X3027" s="1">
        <f t="shared" si="1320"/>
        <v>0</v>
      </c>
      <c r="Y3027" s="1">
        <f t="shared" si="1321"/>
        <v>0</v>
      </c>
      <c r="Z3027" s="1">
        <f t="shared" si="1322"/>
        <v>0</v>
      </c>
      <c r="AA3027" s="1">
        <f t="shared" si="1323"/>
        <v>0</v>
      </c>
      <c r="AD3027" s="1">
        <f t="shared" si="1324"/>
        <v>4</v>
      </c>
      <c r="AE3027" s="1">
        <f t="shared" si="1325"/>
        <v>1</v>
      </c>
      <c r="AF3027" s="1">
        <f t="shared" si="1326"/>
        <v>0</v>
      </c>
      <c r="AG3027" s="1">
        <f t="shared" si="1327"/>
        <v>0</v>
      </c>
      <c r="AH3027" s="1">
        <f t="shared" si="1328"/>
        <v>0</v>
      </c>
      <c r="AI3027" s="1">
        <f t="shared" si="1329"/>
        <v>0</v>
      </c>
      <c r="AK3027" s="1" t="str">
        <f t="shared" si="1317"/>
        <v>410000</v>
      </c>
    </row>
    <row r="3028" spans="4:37" x14ac:dyDescent="0.25">
      <c r="D3028" s="27">
        <v>3006</v>
      </c>
      <c r="E3028" s="27">
        <f t="shared" si="1303"/>
        <v>0</v>
      </c>
      <c r="F3028" s="27">
        <f t="shared" si="1304"/>
        <v>0</v>
      </c>
      <c r="G3028" s="27">
        <f t="shared" si="1310"/>
        <v>0</v>
      </c>
      <c r="H3028" s="2">
        <f>_xlfn.IFNA(IF(MATCH(AK3028,$AK$23:AK3027,0)&gt;0,0,0),1)</f>
        <v>0</v>
      </c>
      <c r="I3028" s="2">
        <f t="shared" si="1330"/>
        <v>6</v>
      </c>
      <c r="J3028" s="31">
        <f t="shared" si="1311"/>
        <v>2</v>
      </c>
      <c r="K3028" s="32">
        <f t="shared" si="1305"/>
        <v>0</v>
      </c>
      <c r="L3028" s="31">
        <f t="shared" si="1312"/>
        <v>4</v>
      </c>
      <c r="M3028" s="32">
        <f t="shared" si="1306"/>
        <v>0</v>
      </c>
      <c r="N3028" s="31">
        <f t="shared" si="1313"/>
        <v>0</v>
      </c>
      <c r="O3028" s="32">
        <f t="shared" si="1307"/>
        <v>0</v>
      </c>
      <c r="P3028" s="31">
        <f t="shared" si="1314"/>
        <v>0</v>
      </c>
      <c r="Q3028" s="32">
        <f t="shared" si="1308"/>
        <v>0</v>
      </c>
      <c r="R3028" s="31">
        <f t="shared" si="1315"/>
        <v>0</v>
      </c>
      <c r="S3028" s="32">
        <f t="shared" si="1309"/>
        <v>0</v>
      </c>
      <c r="T3028" s="31">
        <f t="shared" si="1316"/>
        <v>0</v>
      </c>
      <c r="V3028" s="1">
        <f t="shared" si="1318"/>
        <v>2</v>
      </c>
      <c r="W3028" s="1">
        <f t="shared" si="1319"/>
        <v>4</v>
      </c>
      <c r="X3028" s="1">
        <f t="shared" si="1320"/>
        <v>0</v>
      </c>
      <c r="Y3028" s="1">
        <f t="shared" si="1321"/>
        <v>0</v>
      </c>
      <c r="Z3028" s="1">
        <f t="shared" si="1322"/>
        <v>0</v>
      </c>
      <c r="AA3028" s="1">
        <f t="shared" si="1323"/>
        <v>0</v>
      </c>
      <c r="AD3028" s="1">
        <f t="shared" si="1324"/>
        <v>4</v>
      </c>
      <c r="AE3028" s="1">
        <f t="shared" si="1325"/>
        <v>2</v>
      </c>
      <c r="AF3028" s="1">
        <f t="shared" si="1326"/>
        <v>0</v>
      </c>
      <c r="AG3028" s="1">
        <f t="shared" si="1327"/>
        <v>0</v>
      </c>
      <c r="AH3028" s="1">
        <f t="shared" si="1328"/>
        <v>0</v>
      </c>
      <c r="AI3028" s="1">
        <f t="shared" si="1329"/>
        <v>0</v>
      </c>
      <c r="AK3028" s="1" t="str">
        <f t="shared" si="1317"/>
        <v>420000</v>
      </c>
    </row>
    <row r="3029" spans="4:37" x14ac:dyDescent="0.25">
      <c r="D3029" s="27">
        <v>3007</v>
      </c>
      <c r="E3029" s="27">
        <f t="shared" si="1303"/>
        <v>0</v>
      </c>
      <c r="F3029" s="27">
        <f t="shared" si="1304"/>
        <v>0</v>
      </c>
      <c r="G3029" s="27">
        <f t="shared" si="1310"/>
        <v>0</v>
      </c>
      <c r="H3029" s="2">
        <f>_xlfn.IFNA(IF(MATCH(AK3029,$AK$23:AK3028,0)&gt;0,0,0),1)</f>
        <v>0</v>
      </c>
      <c r="I3029" s="2">
        <f t="shared" si="1330"/>
        <v>7</v>
      </c>
      <c r="J3029" s="31">
        <f t="shared" si="1311"/>
        <v>3</v>
      </c>
      <c r="K3029" s="32">
        <f t="shared" si="1305"/>
        <v>0</v>
      </c>
      <c r="L3029" s="31">
        <f t="shared" si="1312"/>
        <v>4</v>
      </c>
      <c r="M3029" s="32">
        <f t="shared" si="1306"/>
        <v>0</v>
      </c>
      <c r="N3029" s="31">
        <f t="shared" si="1313"/>
        <v>0</v>
      </c>
      <c r="O3029" s="32">
        <f t="shared" si="1307"/>
        <v>0</v>
      </c>
      <c r="P3029" s="31">
        <f t="shared" si="1314"/>
        <v>0</v>
      </c>
      <c r="Q3029" s="32">
        <f t="shared" si="1308"/>
        <v>0</v>
      </c>
      <c r="R3029" s="31">
        <f t="shared" si="1315"/>
        <v>0</v>
      </c>
      <c r="S3029" s="32">
        <f t="shared" si="1309"/>
        <v>0</v>
      </c>
      <c r="T3029" s="31">
        <f t="shared" si="1316"/>
        <v>0</v>
      </c>
      <c r="V3029" s="1">
        <f t="shared" si="1318"/>
        <v>3</v>
      </c>
      <c r="W3029" s="1">
        <f t="shared" si="1319"/>
        <v>4</v>
      </c>
      <c r="X3029" s="1">
        <f t="shared" si="1320"/>
        <v>0</v>
      </c>
      <c r="Y3029" s="1">
        <f t="shared" si="1321"/>
        <v>0</v>
      </c>
      <c r="Z3029" s="1">
        <f t="shared" si="1322"/>
        <v>0</v>
      </c>
      <c r="AA3029" s="1">
        <f t="shared" si="1323"/>
        <v>0</v>
      </c>
      <c r="AD3029" s="1">
        <f t="shared" si="1324"/>
        <v>4</v>
      </c>
      <c r="AE3029" s="1">
        <f t="shared" si="1325"/>
        <v>3</v>
      </c>
      <c r="AF3029" s="1">
        <f t="shared" si="1326"/>
        <v>0</v>
      </c>
      <c r="AG3029" s="1">
        <f t="shared" si="1327"/>
        <v>0</v>
      </c>
      <c r="AH3029" s="1">
        <f t="shared" si="1328"/>
        <v>0</v>
      </c>
      <c r="AI3029" s="1">
        <f t="shared" si="1329"/>
        <v>0</v>
      </c>
      <c r="AK3029" s="1" t="str">
        <f t="shared" si="1317"/>
        <v>430000</v>
      </c>
    </row>
    <row r="3030" spans="4:37" x14ac:dyDescent="0.25">
      <c r="D3030" s="27">
        <v>3008</v>
      </c>
      <c r="E3030" s="27">
        <f t="shared" si="1303"/>
        <v>0</v>
      </c>
      <c r="F3030" s="27">
        <f t="shared" si="1304"/>
        <v>0</v>
      </c>
      <c r="G3030" s="27">
        <f t="shared" si="1310"/>
        <v>0</v>
      </c>
      <c r="H3030" s="2">
        <f>_xlfn.IFNA(IF(MATCH(AK3030,$AK$23:AK3029,0)&gt;0,0,0),1)</f>
        <v>0</v>
      </c>
      <c r="I3030" s="2">
        <f t="shared" si="1330"/>
        <v>8</v>
      </c>
      <c r="J3030" s="31">
        <f t="shared" si="1311"/>
        <v>4</v>
      </c>
      <c r="K3030" s="32">
        <f t="shared" si="1305"/>
        <v>1</v>
      </c>
      <c r="L3030" s="31">
        <f t="shared" si="1312"/>
        <v>4</v>
      </c>
      <c r="M3030" s="32">
        <f t="shared" si="1306"/>
        <v>0</v>
      </c>
      <c r="N3030" s="31">
        <f t="shared" si="1313"/>
        <v>0</v>
      </c>
      <c r="O3030" s="32">
        <f t="shared" si="1307"/>
        <v>0</v>
      </c>
      <c r="P3030" s="31">
        <f t="shared" si="1314"/>
        <v>0</v>
      </c>
      <c r="Q3030" s="32">
        <f t="shared" si="1308"/>
        <v>0</v>
      </c>
      <c r="R3030" s="31">
        <f t="shared" si="1315"/>
        <v>0</v>
      </c>
      <c r="S3030" s="32">
        <f t="shared" si="1309"/>
        <v>0</v>
      </c>
      <c r="T3030" s="31">
        <f t="shared" si="1316"/>
        <v>0</v>
      </c>
      <c r="V3030" s="1">
        <f t="shared" si="1318"/>
        <v>4</v>
      </c>
      <c r="W3030" s="1">
        <f t="shared" si="1319"/>
        <v>4</v>
      </c>
      <c r="X3030" s="1">
        <f t="shared" si="1320"/>
        <v>0</v>
      </c>
      <c r="Y3030" s="1">
        <f t="shared" si="1321"/>
        <v>0</v>
      </c>
      <c r="Z3030" s="1">
        <f t="shared" si="1322"/>
        <v>0</v>
      </c>
      <c r="AA3030" s="1">
        <f t="shared" si="1323"/>
        <v>0</v>
      </c>
      <c r="AD3030" s="1">
        <f t="shared" si="1324"/>
        <v>4</v>
      </c>
      <c r="AE3030" s="1">
        <f t="shared" si="1325"/>
        <v>4</v>
      </c>
      <c r="AF3030" s="1">
        <f t="shared" si="1326"/>
        <v>0</v>
      </c>
      <c r="AG3030" s="1">
        <f t="shared" si="1327"/>
        <v>0</v>
      </c>
      <c r="AH3030" s="1">
        <f t="shared" si="1328"/>
        <v>0</v>
      </c>
      <c r="AI3030" s="1">
        <f t="shared" si="1329"/>
        <v>0</v>
      </c>
      <c r="AK3030" s="1" t="str">
        <f t="shared" si="1317"/>
        <v>440000</v>
      </c>
    </row>
    <row r="3031" spans="4:37" x14ac:dyDescent="0.25">
      <c r="D3031" s="27">
        <v>3009</v>
      </c>
      <c r="E3031" s="27">
        <f t="shared" ref="E3031:E3094" si="1331">IF(D3031&lt;=$C$4^$C$6,1,0)</f>
        <v>0</v>
      </c>
      <c r="F3031" s="27">
        <f t="shared" ref="F3031:F3094" si="1332">IF(E3031=1,IF(SUM(K3031,M3031,O3031,Q3031,S3031)=0,1,0),0)</f>
        <v>0</v>
      </c>
      <c r="G3031" s="27">
        <f t="shared" si="1310"/>
        <v>0</v>
      </c>
      <c r="H3031" s="2">
        <f>_xlfn.IFNA(IF(MATCH(AK3031,$AK$23:AK3030,0)&gt;0,0,0),1)</f>
        <v>0</v>
      </c>
      <c r="I3031" s="2">
        <f t="shared" si="1330"/>
        <v>2</v>
      </c>
      <c r="J3031" s="31">
        <f t="shared" si="1311"/>
        <v>1</v>
      </c>
      <c r="K3031" s="32">
        <f t="shared" ref="K3031:K3094" si="1333">IF($C$6&gt;1,IF(L3031=J3031,1,0),0)</f>
        <v>1</v>
      </c>
      <c r="L3031" s="31">
        <f t="shared" si="1312"/>
        <v>1</v>
      </c>
      <c r="M3031" s="32">
        <f t="shared" ref="M3031:M3094" si="1334">IF($C$6&gt;2,IF(OR(N3031=L3031,N3031=J3031),1,0),0)</f>
        <v>0</v>
      </c>
      <c r="N3031" s="31">
        <f t="shared" si="1313"/>
        <v>0</v>
      </c>
      <c r="O3031" s="32">
        <f t="shared" ref="O3031:O3094" si="1335">IF($C$6&gt;3,IF(OR(P3031=N3031,P3031=L3031,P3031=J3031),1,0),0)</f>
        <v>0</v>
      </c>
      <c r="P3031" s="31">
        <f t="shared" si="1314"/>
        <v>0</v>
      </c>
      <c r="Q3031" s="32">
        <f t="shared" ref="Q3031:Q3094" si="1336">IF($C$6&gt;4,IF(OR(R3031=N3031,R3031=L3031,R3031=J3031,R3031=P3031),1,0),0)</f>
        <v>0</v>
      </c>
      <c r="R3031" s="31">
        <f t="shared" si="1315"/>
        <v>0</v>
      </c>
      <c r="S3031" s="32">
        <f t="shared" ref="S3031:S3094" si="1337">IF($C$6&gt;5,IF(OR(T3031=N3031,T3031=L3031,T3031=J3031,T3031=P3031,T3031=R3031),1,0),0)</f>
        <v>0</v>
      </c>
      <c r="T3031" s="31">
        <f t="shared" si="1316"/>
        <v>0</v>
      </c>
      <c r="V3031" s="1">
        <f t="shared" si="1318"/>
        <v>1</v>
      </c>
      <c r="W3031" s="1">
        <f t="shared" si="1319"/>
        <v>1</v>
      </c>
      <c r="X3031" s="1">
        <f t="shared" si="1320"/>
        <v>0</v>
      </c>
      <c r="Y3031" s="1">
        <f t="shared" si="1321"/>
        <v>0</v>
      </c>
      <c r="Z3031" s="1">
        <f t="shared" si="1322"/>
        <v>0</v>
      </c>
      <c r="AA3031" s="1">
        <f t="shared" si="1323"/>
        <v>0</v>
      </c>
      <c r="AD3031" s="1">
        <f t="shared" si="1324"/>
        <v>1</v>
      </c>
      <c r="AE3031" s="1">
        <f t="shared" si="1325"/>
        <v>1</v>
      </c>
      <c r="AF3031" s="1">
        <f t="shared" si="1326"/>
        <v>0</v>
      </c>
      <c r="AG3031" s="1">
        <f t="shared" si="1327"/>
        <v>0</v>
      </c>
      <c r="AH3031" s="1">
        <f t="shared" si="1328"/>
        <v>0</v>
      </c>
      <c r="AI3031" s="1">
        <f t="shared" si="1329"/>
        <v>0</v>
      </c>
      <c r="AK3031" s="1" t="str">
        <f t="shared" si="1317"/>
        <v>110000</v>
      </c>
    </row>
    <row r="3032" spans="4:37" x14ac:dyDescent="0.25">
      <c r="D3032" s="27">
        <v>3010</v>
      </c>
      <c r="E3032" s="27">
        <f t="shared" si="1331"/>
        <v>0</v>
      </c>
      <c r="F3032" s="27">
        <f t="shared" si="1332"/>
        <v>0</v>
      </c>
      <c r="G3032" s="27">
        <f t="shared" ref="G3032:G3095" si="1338">IF(SUM(F3032,H3032)=2,1,0)</f>
        <v>0</v>
      </c>
      <c r="H3032" s="2">
        <f>_xlfn.IFNA(IF(MATCH(AK3032,$AK$23:AK3031,0)&gt;0,0,0),1)</f>
        <v>0</v>
      </c>
      <c r="I3032" s="2">
        <f t="shared" si="1330"/>
        <v>3</v>
      </c>
      <c r="J3032" s="31">
        <f t="shared" ref="J3032:J3095" si="1339">IF(J3031&lt;$C$4,J3031+1,1)</f>
        <v>2</v>
      </c>
      <c r="K3032" s="32">
        <f t="shared" si="1333"/>
        <v>0</v>
      </c>
      <c r="L3032" s="31">
        <f t="shared" ref="L3032:L3095" si="1340">IF($C$6&gt;=2,IF(J3032&gt;J3031,L3031,IF(L3031&lt;$C$4,L3031+1,1)),0)</f>
        <v>1</v>
      </c>
      <c r="M3032" s="32">
        <f t="shared" si="1334"/>
        <v>0</v>
      </c>
      <c r="N3032" s="31">
        <f t="shared" ref="N3032:N3095" si="1341">IF($C$6&gt;=3,IF(L3032=L3031,N3031,IF(L3032&lt;L3031,IF(N3031&lt;$C$4,N3031+1,1),N3031)),0)</f>
        <v>0</v>
      </c>
      <c r="O3032" s="32">
        <f t="shared" si="1335"/>
        <v>0</v>
      </c>
      <c r="P3032" s="31">
        <f t="shared" ref="P3032:P3095" si="1342">IF($C$6&gt;=4,IF(N3032=N3031,P3031,IF(N3032&lt;N3031,IF(P3031&lt;$C$4,P3031+1,1),P3031)),0)</f>
        <v>0</v>
      </c>
      <c r="Q3032" s="32">
        <f t="shared" si="1336"/>
        <v>0</v>
      </c>
      <c r="R3032" s="31">
        <f t="shared" ref="R3032:R3095" si="1343">IF($C$6&gt;=5,IF(P3032=P3031,R3031,IF(P3032&lt;P3031,IF(R3031&lt;$C$4,R3031+1,1),R3031)),0)</f>
        <v>0</v>
      </c>
      <c r="S3032" s="32">
        <f t="shared" si="1337"/>
        <v>0</v>
      </c>
      <c r="T3032" s="31">
        <f t="shared" ref="T3032:T3095" si="1344">IF($C$6&gt;=6,IF(R3032=R3031,T3031,IF(R3032&lt;R3031,IF(T3031&lt;$C$4,T3031+1,1),T3031)),0)</f>
        <v>0</v>
      </c>
      <c r="V3032" s="1">
        <f t="shared" si="1318"/>
        <v>2</v>
      </c>
      <c r="W3032" s="1">
        <f t="shared" si="1319"/>
        <v>1</v>
      </c>
      <c r="X3032" s="1">
        <f t="shared" si="1320"/>
        <v>0</v>
      </c>
      <c r="Y3032" s="1">
        <f t="shared" si="1321"/>
        <v>0</v>
      </c>
      <c r="Z3032" s="1">
        <f t="shared" si="1322"/>
        <v>0</v>
      </c>
      <c r="AA3032" s="1">
        <f t="shared" si="1323"/>
        <v>0</v>
      </c>
      <c r="AD3032" s="1">
        <f t="shared" si="1324"/>
        <v>2</v>
      </c>
      <c r="AE3032" s="1">
        <f t="shared" si="1325"/>
        <v>1</v>
      </c>
      <c r="AF3032" s="1">
        <f t="shared" si="1326"/>
        <v>0</v>
      </c>
      <c r="AG3032" s="1">
        <f t="shared" si="1327"/>
        <v>0</v>
      </c>
      <c r="AH3032" s="1">
        <f t="shared" si="1328"/>
        <v>0</v>
      </c>
      <c r="AI3032" s="1">
        <f t="shared" si="1329"/>
        <v>0</v>
      </c>
      <c r="AK3032" s="1" t="str">
        <f t="shared" ref="AK3032:AK3095" si="1345">CONCATENATE(AD3032,AE3032,AF3032,AG3032,AH3032,AI3032)</f>
        <v>210000</v>
      </c>
    </row>
    <row r="3033" spans="4:37" x14ac:dyDescent="0.25">
      <c r="D3033" s="27">
        <v>3011</v>
      </c>
      <c r="E3033" s="27">
        <f t="shared" si="1331"/>
        <v>0</v>
      </c>
      <c r="F3033" s="27">
        <f t="shared" si="1332"/>
        <v>0</v>
      </c>
      <c r="G3033" s="27">
        <f t="shared" si="1338"/>
        <v>0</v>
      </c>
      <c r="H3033" s="2">
        <f>_xlfn.IFNA(IF(MATCH(AK3033,$AK$23:AK3032,0)&gt;0,0,0),1)</f>
        <v>0</v>
      </c>
      <c r="I3033" s="2">
        <f t="shared" si="1330"/>
        <v>4</v>
      </c>
      <c r="J3033" s="31">
        <f t="shared" si="1339"/>
        <v>3</v>
      </c>
      <c r="K3033" s="32">
        <f t="shared" si="1333"/>
        <v>0</v>
      </c>
      <c r="L3033" s="31">
        <f t="shared" si="1340"/>
        <v>1</v>
      </c>
      <c r="M3033" s="32">
        <f t="shared" si="1334"/>
        <v>0</v>
      </c>
      <c r="N3033" s="31">
        <f t="shared" si="1341"/>
        <v>0</v>
      </c>
      <c r="O3033" s="32">
        <f t="shared" si="1335"/>
        <v>0</v>
      </c>
      <c r="P3033" s="31">
        <f t="shared" si="1342"/>
        <v>0</v>
      </c>
      <c r="Q3033" s="32">
        <f t="shared" si="1336"/>
        <v>0</v>
      </c>
      <c r="R3033" s="31">
        <f t="shared" si="1343"/>
        <v>0</v>
      </c>
      <c r="S3033" s="32">
        <f t="shared" si="1337"/>
        <v>0</v>
      </c>
      <c r="T3033" s="31">
        <f t="shared" si="1344"/>
        <v>0</v>
      </c>
      <c r="V3033" s="1">
        <f t="shared" si="1318"/>
        <v>3</v>
      </c>
      <c r="W3033" s="1">
        <f t="shared" si="1319"/>
        <v>1</v>
      </c>
      <c r="X3033" s="1">
        <f t="shared" si="1320"/>
        <v>0</v>
      </c>
      <c r="Y3033" s="1">
        <f t="shared" si="1321"/>
        <v>0</v>
      </c>
      <c r="Z3033" s="1">
        <f t="shared" si="1322"/>
        <v>0</v>
      </c>
      <c r="AA3033" s="1">
        <f t="shared" si="1323"/>
        <v>0</v>
      </c>
      <c r="AD3033" s="1">
        <f t="shared" si="1324"/>
        <v>3</v>
      </c>
      <c r="AE3033" s="1">
        <f t="shared" si="1325"/>
        <v>1</v>
      </c>
      <c r="AF3033" s="1">
        <f t="shared" si="1326"/>
        <v>0</v>
      </c>
      <c r="AG3033" s="1">
        <f t="shared" si="1327"/>
        <v>0</v>
      </c>
      <c r="AH3033" s="1">
        <f t="shared" si="1328"/>
        <v>0</v>
      </c>
      <c r="AI3033" s="1">
        <f t="shared" si="1329"/>
        <v>0</v>
      </c>
      <c r="AK3033" s="1" t="str">
        <f t="shared" si="1345"/>
        <v>310000</v>
      </c>
    </row>
    <row r="3034" spans="4:37" x14ac:dyDescent="0.25">
      <c r="D3034" s="27">
        <v>3012</v>
      </c>
      <c r="E3034" s="27">
        <f t="shared" si="1331"/>
        <v>0</v>
      </c>
      <c r="F3034" s="27">
        <f t="shared" si="1332"/>
        <v>0</v>
      </c>
      <c r="G3034" s="27">
        <f t="shared" si="1338"/>
        <v>0</v>
      </c>
      <c r="H3034" s="2">
        <f>_xlfn.IFNA(IF(MATCH(AK3034,$AK$23:AK3033,0)&gt;0,0,0),1)</f>
        <v>0</v>
      </c>
      <c r="I3034" s="2">
        <f t="shared" si="1330"/>
        <v>5</v>
      </c>
      <c r="J3034" s="31">
        <f t="shared" si="1339"/>
        <v>4</v>
      </c>
      <c r="K3034" s="32">
        <f t="shared" si="1333"/>
        <v>0</v>
      </c>
      <c r="L3034" s="31">
        <f t="shared" si="1340"/>
        <v>1</v>
      </c>
      <c r="M3034" s="32">
        <f t="shared" si="1334"/>
        <v>0</v>
      </c>
      <c r="N3034" s="31">
        <f t="shared" si="1341"/>
        <v>0</v>
      </c>
      <c r="O3034" s="32">
        <f t="shared" si="1335"/>
        <v>0</v>
      </c>
      <c r="P3034" s="31">
        <f t="shared" si="1342"/>
        <v>0</v>
      </c>
      <c r="Q3034" s="32">
        <f t="shared" si="1336"/>
        <v>0</v>
      </c>
      <c r="R3034" s="31">
        <f t="shared" si="1343"/>
        <v>0</v>
      </c>
      <c r="S3034" s="32">
        <f t="shared" si="1337"/>
        <v>0</v>
      </c>
      <c r="T3034" s="31">
        <f t="shared" si="1344"/>
        <v>0</v>
      </c>
      <c r="V3034" s="1">
        <f t="shared" si="1318"/>
        <v>4</v>
      </c>
      <c r="W3034" s="1">
        <f t="shared" si="1319"/>
        <v>1</v>
      </c>
      <c r="X3034" s="1">
        <f t="shared" si="1320"/>
        <v>0</v>
      </c>
      <c r="Y3034" s="1">
        <f t="shared" si="1321"/>
        <v>0</v>
      </c>
      <c r="Z3034" s="1">
        <f t="shared" si="1322"/>
        <v>0</v>
      </c>
      <c r="AA3034" s="1">
        <f t="shared" si="1323"/>
        <v>0</v>
      </c>
      <c r="AD3034" s="1">
        <f t="shared" si="1324"/>
        <v>4</v>
      </c>
      <c r="AE3034" s="1">
        <f t="shared" si="1325"/>
        <v>1</v>
      </c>
      <c r="AF3034" s="1">
        <f t="shared" si="1326"/>
        <v>0</v>
      </c>
      <c r="AG3034" s="1">
        <f t="shared" si="1327"/>
        <v>0</v>
      </c>
      <c r="AH3034" s="1">
        <f t="shared" si="1328"/>
        <v>0</v>
      </c>
      <c r="AI3034" s="1">
        <f t="shared" si="1329"/>
        <v>0</v>
      </c>
      <c r="AK3034" s="1" t="str">
        <f t="shared" si="1345"/>
        <v>410000</v>
      </c>
    </row>
    <row r="3035" spans="4:37" x14ac:dyDescent="0.25">
      <c r="D3035" s="27">
        <v>3013</v>
      </c>
      <c r="E3035" s="27">
        <f t="shared" si="1331"/>
        <v>0</v>
      </c>
      <c r="F3035" s="27">
        <f t="shared" si="1332"/>
        <v>0</v>
      </c>
      <c r="G3035" s="27">
        <f t="shared" si="1338"/>
        <v>0</v>
      </c>
      <c r="H3035" s="2">
        <f>_xlfn.IFNA(IF(MATCH(AK3035,$AK$23:AK3034,0)&gt;0,0,0),1)</f>
        <v>0</v>
      </c>
      <c r="I3035" s="2">
        <f t="shared" si="1330"/>
        <v>3</v>
      </c>
      <c r="J3035" s="31">
        <f t="shared" si="1339"/>
        <v>1</v>
      </c>
      <c r="K3035" s="32">
        <f t="shared" si="1333"/>
        <v>0</v>
      </c>
      <c r="L3035" s="31">
        <f t="shared" si="1340"/>
        <v>2</v>
      </c>
      <c r="M3035" s="32">
        <f t="shared" si="1334"/>
        <v>0</v>
      </c>
      <c r="N3035" s="31">
        <f t="shared" si="1341"/>
        <v>0</v>
      </c>
      <c r="O3035" s="32">
        <f t="shared" si="1335"/>
        <v>0</v>
      </c>
      <c r="P3035" s="31">
        <f t="shared" si="1342"/>
        <v>0</v>
      </c>
      <c r="Q3035" s="32">
        <f t="shared" si="1336"/>
        <v>0</v>
      </c>
      <c r="R3035" s="31">
        <f t="shared" si="1343"/>
        <v>0</v>
      </c>
      <c r="S3035" s="32">
        <f t="shared" si="1337"/>
        <v>0</v>
      </c>
      <c r="T3035" s="31">
        <f t="shared" si="1344"/>
        <v>0</v>
      </c>
      <c r="V3035" s="1">
        <f t="shared" si="1318"/>
        <v>1</v>
      </c>
      <c r="W3035" s="1">
        <f t="shared" si="1319"/>
        <v>2</v>
      </c>
      <c r="X3035" s="1">
        <f t="shared" si="1320"/>
        <v>0</v>
      </c>
      <c r="Y3035" s="1">
        <f t="shared" si="1321"/>
        <v>0</v>
      </c>
      <c r="Z3035" s="1">
        <f t="shared" si="1322"/>
        <v>0</v>
      </c>
      <c r="AA3035" s="1">
        <f t="shared" si="1323"/>
        <v>0</v>
      </c>
      <c r="AD3035" s="1">
        <f t="shared" si="1324"/>
        <v>2</v>
      </c>
      <c r="AE3035" s="1">
        <f t="shared" si="1325"/>
        <v>1</v>
      </c>
      <c r="AF3035" s="1">
        <f t="shared" si="1326"/>
        <v>0</v>
      </c>
      <c r="AG3035" s="1">
        <f t="shared" si="1327"/>
        <v>0</v>
      </c>
      <c r="AH3035" s="1">
        <f t="shared" si="1328"/>
        <v>0</v>
      </c>
      <c r="AI3035" s="1">
        <f t="shared" si="1329"/>
        <v>0</v>
      </c>
      <c r="AK3035" s="1" t="str">
        <f t="shared" si="1345"/>
        <v>210000</v>
      </c>
    </row>
    <row r="3036" spans="4:37" x14ac:dyDescent="0.25">
      <c r="D3036" s="27">
        <v>3014</v>
      </c>
      <c r="E3036" s="27">
        <f t="shared" si="1331"/>
        <v>0</v>
      </c>
      <c r="F3036" s="27">
        <f t="shared" si="1332"/>
        <v>0</v>
      </c>
      <c r="G3036" s="27">
        <f t="shared" si="1338"/>
        <v>0</v>
      </c>
      <c r="H3036" s="2">
        <f>_xlfn.IFNA(IF(MATCH(AK3036,$AK$23:AK3035,0)&gt;0,0,0),1)</f>
        <v>0</v>
      </c>
      <c r="I3036" s="2">
        <f t="shared" si="1330"/>
        <v>4</v>
      </c>
      <c r="J3036" s="31">
        <f t="shared" si="1339"/>
        <v>2</v>
      </c>
      <c r="K3036" s="32">
        <f t="shared" si="1333"/>
        <v>1</v>
      </c>
      <c r="L3036" s="31">
        <f t="shared" si="1340"/>
        <v>2</v>
      </c>
      <c r="M3036" s="32">
        <f t="shared" si="1334"/>
        <v>0</v>
      </c>
      <c r="N3036" s="31">
        <f t="shared" si="1341"/>
        <v>0</v>
      </c>
      <c r="O3036" s="32">
        <f t="shared" si="1335"/>
        <v>0</v>
      </c>
      <c r="P3036" s="31">
        <f t="shared" si="1342"/>
        <v>0</v>
      </c>
      <c r="Q3036" s="32">
        <f t="shared" si="1336"/>
        <v>0</v>
      </c>
      <c r="R3036" s="31">
        <f t="shared" si="1343"/>
        <v>0</v>
      </c>
      <c r="S3036" s="32">
        <f t="shared" si="1337"/>
        <v>0</v>
      </c>
      <c r="T3036" s="31">
        <f t="shared" si="1344"/>
        <v>0</v>
      </c>
      <c r="V3036" s="1">
        <f t="shared" si="1318"/>
        <v>2</v>
      </c>
      <c r="W3036" s="1">
        <f t="shared" si="1319"/>
        <v>2</v>
      </c>
      <c r="X3036" s="1">
        <f t="shared" si="1320"/>
        <v>0</v>
      </c>
      <c r="Y3036" s="1">
        <f t="shared" si="1321"/>
        <v>0</v>
      </c>
      <c r="Z3036" s="1">
        <f t="shared" si="1322"/>
        <v>0</v>
      </c>
      <c r="AA3036" s="1">
        <f t="shared" si="1323"/>
        <v>0</v>
      </c>
      <c r="AD3036" s="1">
        <f t="shared" si="1324"/>
        <v>2</v>
      </c>
      <c r="AE3036" s="1">
        <f t="shared" si="1325"/>
        <v>2</v>
      </c>
      <c r="AF3036" s="1">
        <f t="shared" si="1326"/>
        <v>0</v>
      </c>
      <c r="AG3036" s="1">
        <f t="shared" si="1327"/>
        <v>0</v>
      </c>
      <c r="AH3036" s="1">
        <f t="shared" si="1328"/>
        <v>0</v>
      </c>
      <c r="AI3036" s="1">
        <f t="shared" si="1329"/>
        <v>0</v>
      </c>
      <c r="AK3036" s="1" t="str">
        <f t="shared" si="1345"/>
        <v>220000</v>
      </c>
    </row>
    <row r="3037" spans="4:37" x14ac:dyDescent="0.25">
      <c r="D3037" s="27">
        <v>3015</v>
      </c>
      <c r="E3037" s="27">
        <f t="shared" si="1331"/>
        <v>0</v>
      </c>
      <c r="F3037" s="27">
        <f t="shared" si="1332"/>
        <v>0</v>
      </c>
      <c r="G3037" s="27">
        <f t="shared" si="1338"/>
        <v>0</v>
      </c>
      <c r="H3037" s="2">
        <f>_xlfn.IFNA(IF(MATCH(AK3037,$AK$23:AK3036,0)&gt;0,0,0),1)</f>
        <v>0</v>
      </c>
      <c r="I3037" s="2">
        <f t="shared" si="1330"/>
        <v>5</v>
      </c>
      <c r="J3037" s="31">
        <f t="shared" si="1339"/>
        <v>3</v>
      </c>
      <c r="K3037" s="32">
        <f t="shared" si="1333"/>
        <v>0</v>
      </c>
      <c r="L3037" s="31">
        <f t="shared" si="1340"/>
        <v>2</v>
      </c>
      <c r="M3037" s="32">
        <f t="shared" si="1334"/>
        <v>0</v>
      </c>
      <c r="N3037" s="31">
        <f t="shared" si="1341"/>
        <v>0</v>
      </c>
      <c r="O3037" s="32">
        <f t="shared" si="1335"/>
        <v>0</v>
      </c>
      <c r="P3037" s="31">
        <f t="shared" si="1342"/>
        <v>0</v>
      </c>
      <c r="Q3037" s="32">
        <f t="shared" si="1336"/>
        <v>0</v>
      </c>
      <c r="R3037" s="31">
        <f t="shared" si="1343"/>
        <v>0</v>
      </c>
      <c r="S3037" s="32">
        <f t="shared" si="1337"/>
        <v>0</v>
      </c>
      <c r="T3037" s="31">
        <f t="shared" si="1344"/>
        <v>0</v>
      </c>
      <c r="V3037" s="1">
        <f t="shared" si="1318"/>
        <v>3</v>
      </c>
      <c r="W3037" s="1">
        <f t="shared" si="1319"/>
        <v>2</v>
      </c>
      <c r="X3037" s="1">
        <f t="shared" si="1320"/>
        <v>0</v>
      </c>
      <c r="Y3037" s="1">
        <f t="shared" si="1321"/>
        <v>0</v>
      </c>
      <c r="Z3037" s="1">
        <f t="shared" si="1322"/>
        <v>0</v>
      </c>
      <c r="AA3037" s="1">
        <f t="shared" si="1323"/>
        <v>0</v>
      </c>
      <c r="AD3037" s="1">
        <f t="shared" si="1324"/>
        <v>3</v>
      </c>
      <c r="AE3037" s="1">
        <f t="shared" si="1325"/>
        <v>2</v>
      </c>
      <c r="AF3037" s="1">
        <f t="shared" si="1326"/>
        <v>0</v>
      </c>
      <c r="AG3037" s="1">
        <f t="shared" si="1327"/>
        <v>0</v>
      </c>
      <c r="AH3037" s="1">
        <f t="shared" si="1328"/>
        <v>0</v>
      </c>
      <c r="AI3037" s="1">
        <f t="shared" si="1329"/>
        <v>0</v>
      </c>
      <c r="AK3037" s="1" t="str">
        <f t="shared" si="1345"/>
        <v>320000</v>
      </c>
    </row>
    <row r="3038" spans="4:37" x14ac:dyDescent="0.25">
      <c r="D3038" s="27">
        <v>3016</v>
      </c>
      <c r="E3038" s="27">
        <f t="shared" si="1331"/>
        <v>0</v>
      </c>
      <c r="F3038" s="27">
        <f t="shared" si="1332"/>
        <v>0</v>
      </c>
      <c r="G3038" s="27">
        <f t="shared" si="1338"/>
        <v>0</v>
      </c>
      <c r="H3038" s="2">
        <f>_xlfn.IFNA(IF(MATCH(AK3038,$AK$23:AK3037,0)&gt;0,0,0),1)</f>
        <v>0</v>
      </c>
      <c r="I3038" s="2">
        <f t="shared" si="1330"/>
        <v>6</v>
      </c>
      <c r="J3038" s="31">
        <f t="shared" si="1339"/>
        <v>4</v>
      </c>
      <c r="K3038" s="32">
        <f t="shared" si="1333"/>
        <v>0</v>
      </c>
      <c r="L3038" s="31">
        <f t="shared" si="1340"/>
        <v>2</v>
      </c>
      <c r="M3038" s="32">
        <f t="shared" si="1334"/>
        <v>0</v>
      </c>
      <c r="N3038" s="31">
        <f t="shared" si="1341"/>
        <v>0</v>
      </c>
      <c r="O3038" s="32">
        <f t="shared" si="1335"/>
        <v>0</v>
      </c>
      <c r="P3038" s="31">
        <f t="shared" si="1342"/>
        <v>0</v>
      </c>
      <c r="Q3038" s="32">
        <f t="shared" si="1336"/>
        <v>0</v>
      </c>
      <c r="R3038" s="31">
        <f t="shared" si="1343"/>
        <v>0</v>
      </c>
      <c r="S3038" s="32">
        <f t="shared" si="1337"/>
        <v>0</v>
      </c>
      <c r="T3038" s="31">
        <f t="shared" si="1344"/>
        <v>0</v>
      </c>
      <c r="V3038" s="1">
        <f t="shared" si="1318"/>
        <v>4</v>
      </c>
      <c r="W3038" s="1">
        <f t="shared" si="1319"/>
        <v>2</v>
      </c>
      <c r="X3038" s="1">
        <f t="shared" si="1320"/>
        <v>0</v>
      </c>
      <c r="Y3038" s="1">
        <f t="shared" si="1321"/>
        <v>0</v>
      </c>
      <c r="Z3038" s="1">
        <f t="shared" si="1322"/>
        <v>0</v>
      </c>
      <c r="AA3038" s="1">
        <f t="shared" si="1323"/>
        <v>0</v>
      </c>
      <c r="AD3038" s="1">
        <f t="shared" si="1324"/>
        <v>4</v>
      </c>
      <c r="AE3038" s="1">
        <f t="shared" si="1325"/>
        <v>2</v>
      </c>
      <c r="AF3038" s="1">
        <f t="shared" si="1326"/>
        <v>0</v>
      </c>
      <c r="AG3038" s="1">
        <f t="shared" si="1327"/>
        <v>0</v>
      </c>
      <c r="AH3038" s="1">
        <f t="shared" si="1328"/>
        <v>0</v>
      </c>
      <c r="AI3038" s="1">
        <f t="shared" si="1329"/>
        <v>0</v>
      </c>
      <c r="AK3038" s="1" t="str">
        <f t="shared" si="1345"/>
        <v>420000</v>
      </c>
    </row>
    <row r="3039" spans="4:37" x14ac:dyDescent="0.25">
      <c r="D3039" s="27">
        <v>3017</v>
      </c>
      <c r="E3039" s="27">
        <f t="shared" si="1331"/>
        <v>0</v>
      </c>
      <c r="F3039" s="27">
        <f t="shared" si="1332"/>
        <v>0</v>
      </c>
      <c r="G3039" s="27">
        <f t="shared" si="1338"/>
        <v>0</v>
      </c>
      <c r="H3039" s="2">
        <f>_xlfn.IFNA(IF(MATCH(AK3039,$AK$23:AK3038,0)&gt;0,0,0),1)</f>
        <v>0</v>
      </c>
      <c r="I3039" s="2">
        <f t="shared" si="1330"/>
        <v>4</v>
      </c>
      <c r="J3039" s="31">
        <f t="shared" si="1339"/>
        <v>1</v>
      </c>
      <c r="K3039" s="32">
        <f t="shared" si="1333"/>
        <v>0</v>
      </c>
      <c r="L3039" s="31">
        <f t="shared" si="1340"/>
        <v>3</v>
      </c>
      <c r="M3039" s="32">
        <f t="shared" si="1334"/>
        <v>0</v>
      </c>
      <c r="N3039" s="31">
        <f t="shared" si="1341"/>
        <v>0</v>
      </c>
      <c r="O3039" s="32">
        <f t="shared" si="1335"/>
        <v>0</v>
      </c>
      <c r="P3039" s="31">
        <f t="shared" si="1342"/>
        <v>0</v>
      </c>
      <c r="Q3039" s="32">
        <f t="shared" si="1336"/>
        <v>0</v>
      </c>
      <c r="R3039" s="31">
        <f t="shared" si="1343"/>
        <v>0</v>
      </c>
      <c r="S3039" s="32">
        <f t="shared" si="1337"/>
        <v>0</v>
      </c>
      <c r="T3039" s="31">
        <f t="shared" si="1344"/>
        <v>0</v>
      </c>
      <c r="V3039" s="1">
        <f t="shared" si="1318"/>
        <v>1</v>
      </c>
      <c r="W3039" s="1">
        <f t="shared" si="1319"/>
        <v>3</v>
      </c>
      <c r="X3039" s="1">
        <f t="shared" si="1320"/>
        <v>0</v>
      </c>
      <c r="Y3039" s="1">
        <f t="shared" si="1321"/>
        <v>0</v>
      </c>
      <c r="Z3039" s="1">
        <f t="shared" si="1322"/>
        <v>0</v>
      </c>
      <c r="AA3039" s="1">
        <f t="shared" si="1323"/>
        <v>0</v>
      </c>
      <c r="AD3039" s="1">
        <f t="shared" si="1324"/>
        <v>3</v>
      </c>
      <c r="AE3039" s="1">
        <f t="shared" si="1325"/>
        <v>1</v>
      </c>
      <c r="AF3039" s="1">
        <f t="shared" si="1326"/>
        <v>0</v>
      </c>
      <c r="AG3039" s="1">
        <f t="shared" si="1327"/>
        <v>0</v>
      </c>
      <c r="AH3039" s="1">
        <f t="shared" si="1328"/>
        <v>0</v>
      </c>
      <c r="AI3039" s="1">
        <f t="shared" si="1329"/>
        <v>0</v>
      </c>
      <c r="AK3039" s="1" t="str">
        <f t="shared" si="1345"/>
        <v>310000</v>
      </c>
    </row>
    <row r="3040" spans="4:37" x14ac:dyDescent="0.25">
      <c r="D3040" s="27">
        <v>3018</v>
      </c>
      <c r="E3040" s="27">
        <f t="shared" si="1331"/>
        <v>0</v>
      </c>
      <c r="F3040" s="27">
        <f t="shared" si="1332"/>
        <v>0</v>
      </c>
      <c r="G3040" s="27">
        <f t="shared" si="1338"/>
        <v>0</v>
      </c>
      <c r="H3040" s="2">
        <f>_xlfn.IFNA(IF(MATCH(AK3040,$AK$23:AK3039,0)&gt;0,0,0),1)</f>
        <v>0</v>
      </c>
      <c r="I3040" s="2">
        <f t="shared" si="1330"/>
        <v>5</v>
      </c>
      <c r="J3040" s="31">
        <f t="shared" si="1339"/>
        <v>2</v>
      </c>
      <c r="K3040" s="32">
        <f t="shared" si="1333"/>
        <v>0</v>
      </c>
      <c r="L3040" s="31">
        <f t="shared" si="1340"/>
        <v>3</v>
      </c>
      <c r="M3040" s="32">
        <f t="shared" si="1334"/>
        <v>0</v>
      </c>
      <c r="N3040" s="31">
        <f t="shared" si="1341"/>
        <v>0</v>
      </c>
      <c r="O3040" s="32">
        <f t="shared" si="1335"/>
        <v>0</v>
      </c>
      <c r="P3040" s="31">
        <f t="shared" si="1342"/>
        <v>0</v>
      </c>
      <c r="Q3040" s="32">
        <f t="shared" si="1336"/>
        <v>0</v>
      </c>
      <c r="R3040" s="31">
        <f t="shared" si="1343"/>
        <v>0</v>
      </c>
      <c r="S3040" s="32">
        <f t="shared" si="1337"/>
        <v>0</v>
      </c>
      <c r="T3040" s="31">
        <f t="shared" si="1344"/>
        <v>0</v>
      </c>
      <c r="V3040" s="1">
        <f t="shared" si="1318"/>
        <v>2</v>
      </c>
      <c r="W3040" s="1">
        <f t="shared" si="1319"/>
        <v>3</v>
      </c>
      <c r="X3040" s="1">
        <f t="shared" si="1320"/>
        <v>0</v>
      </c>
      <c r="Y3040" s="1">
        <f t="shared" si="1321"/>
        <v>0</v>
      </c>
      <c r="Z3040" s="1">
        <f t="shared" si="1322"/>
        <v>0</v>
      </c>
      <c r="AA3040" s="1">
        <f t="shared" si="1323"/>
        <v>0</v>
      </c>
      <c r="AD3040" s="1">
        <f t="shared" si="1324"/>
        <v>3</v>
      </c>
      <c r="AE3040" s="1">
        <f t="shared" si="1325"/>
        <v>2</v>
      </c>
      <c r="AF3040" s="1">
        <f t="shared" si="1326"/>
        <v>0</v>
      </c>
      <c r="AG3040" s="1">
        <f t="shared" si="1327"/>
        <v>0</v>
      </c>
      <c r="AH3040" s="1">
        <f t="shared" si="1328"/>
        <v>0</v>
      </c>
      <c r="AI3040" s="1">
        <f t="shared" si="1329"/>
        <v>0</v>
      </c>
      <c r="AK3040" s="1" t="str">
        <f t="shared" si="1345"/>
        <v>320000</v>
      </c>
    </row>
    <row r="3041" spans="4:37" x14ac:dyDescent="0.25">
      <c r="D3041" s="27">
        <v>3019</v>
      </c>
      <c r="E3041" s="27">
        <f t="shared" si="1331"/>
        <v>0</v>
      </c>
      <c r="F3041" s="27">
        <f t="shared" si="1332"/>
        <v>0</v>
      </c>
      <c r="G3041" s="27">
        <f t="shared" si="1338"/>
        <v>0</v>
      </c>
      <c r="H3041" s="2">
        <f>_xlfn.IFNA(IF(MATCH(AK3041,$AK$23:AK3040,0)&gt;0,0,0),1)</f>
        <v>0</v>
      </c>
      <c r="I3041" s="2">
        <f t="shared" si="1330"/>
        <v>6</v>
      </c>
      <c r="J3041" s="31">
        <f t="shared" si="1339"/>
        <v>3</v>
      </c>
      <c r="K3041" s="32">
        <f t="shared" si="1333"/>
        <v>1</v>
      </c>
      <c r="L3041" s="31">
        <f t="shared" si="1340"/>
        <v>3</v>
      </c>
      <c r="M3041" s="32">
        <f t="shared" si="1334"/>
        <v>0</v>
      </c>
      <c r="N3041" s="31">
        <f t="shared" si="1341"/>
        <v>0</v>
      </c>
      <c r="O3041" s="32">
        <f t="shared" si="1335"/>
        <v>0</v>
      </c>
      <c r="P3041" s="31">
        <f t="shared" si="1342"/>
        <v>0</v>
      </c>
      <c r="Q3041" s="32">
        <f t="shared" si="1336"/>
        <v>0</v>
      </c>
      <c r="R3041" s="31">
        <f t="shared" si="1343"/>
        <v>0</v>
      </c>
      <c r="S3041" s="32">
        <f t="shared" si="1337"/>
        <v>0</v>
      </c>
      <c r="T3041" s="31">
        <f t="shared" si="1344"/>
        <v>0</v>
      </c>
      <c r="V3041" s="1">
        <f t="shared" si="1318"/>
        <v>3</v>
      </c>
      <c r="W3041" s="1">
        <f t="shared" si="1319"/>
        <v>3</v>
      </c>
      <c r="X3041" s="1">
        <f t="shared" si="1320"/>
        <v>0</v>
      </c>
      <c r="Y3041" s="1">
        <f t="shared" si="1321"/>
        <v>0</v>
      </c>
      <c r="Z3041" s="1">
        <f t="shared" si="1322"/>
        <v>0</v>
      </c>
      <c r="AA3041" s="1">
        <f t="shared" si="1323"/>
        <v>0</v>
      </c>
      <c r="AD3041" s="1">
        <f t="shared" si="1324"/>
        <v>3</v>
      </c>
      <c r="AE3041" s="1">
        <f t="shared" si="1325"/>
        <v>3</v>
      </c>
      <c r="AF3041" s="1">
        <f t="shared" si="1326"/>
        <v>0</v>
      </c>
      <c r="AG3041" s="1">
        <f t="shared" si="1327"/>
        <v>0</v>
      </c>
      <c r="AH3041" s="1">
        <f t="shared" si="1328"/>
        <v>0</v>
      </c>
      <c r="AI3041" s="1">
        <f t="shared" si="1329"/>
        <v>0</v>
      </c>
      <c r="AK3041" s="1" t="str">
        <f t="shared" si="1345"/>
        <v>330000</v>
      </c>
    </row>
    <row r="3042" spans="4:37" x14ac:dyDescent="0.25">
      <c r="D3042" s="27">
        <v>3020</v>
      </c>
      <c r="E3042" s="27">
        <f t="shared" si="1331"/>
        <v>0</v>
      </c>
      <c r="F3042" s="27">
        <f t="shared" si="1332"/>
        <v>0</v>
      </c>
      <c r="G3042" s="27">
        <f t="shared" si="1338"/>
        <v>0</v>
      </c>
      <c r="H3042" s="2">
        <f>_xlfn.IFNA(IF(MATCH(AK3042,$AK$23:AK3041,0)&gt;0,0,0),1)</f>
        <v>0</v>
      </c>
      <c r="I3042" s="2">
        <f t="shared" si="1330"/>
        <v>7</v>
      </c>
      <c r="J3042" s="31">
        <f t="shared" si="1339"/>
        <v>4</v>
      </c>
      <c r="K3042" s="32">
        <f t="shared" si="1333"/>
        <v>0</v>
      </c>
      <c r="L3042" s="31">
        <f t="shared" si="1340"/>
        <v>3</v>
      </c>
      <c r="M3042" s="32">
        <f t="shared" si="1334"/>
        <v>0</v>
      </c>
      <c r="N3042" s="31">
        <f t="shared" si="1341"/>
        <v>0</v>
      </c>
      <c r="O3042" s="32">
        <f t="shared" si="1335"/>
        <v>0</v>
      </c>
      <c r="P3042" s="31">
        <f t="shared" si="1342"/>
        <v>0</v>
      </c>
      <c r="Q3042" s="32">
        <f t="shared" si="1336"/>
        <v>0</v>
      </c>
      <c r="R3042" s="31">
        <f t="shared" si="1343"/>
        <v>0</v>
      </c>
      <c r="S3042" s="32">
        <f t="shared" si="1337"/>
        <v>0</v>
      </c>
      <c r="T3042" s="31">
        <f t="shared" si="1344"/>
        <v>0</v>
      </c>
      <c r="V3042" s="1">
        <f t="shared" si="1318"/>
        <v>4</v>
      </c>
      <c r="W3042" s="1">
        <f t="shared" si="1319"/>
        <v>3</v>
      </c>
      <c r="X3042" s="1">
        <f t="shared" si="1320"/>
        <v>0</v>
      </c>
      <c r="Y3042" s="1">
        <f t="shared" si="1321"/>
        <v>0</v>
      </c>
      <c r="Z3042" s="1">
        <f t="shared" si="1322"/>
        <v>0</v>
      </c>
      <c r="AA3042" s="1">
        <f t="shared" si="1323"/>
        <v>0</v>
      </c>
      <c r="AD3042" s="1">
        <f t="shared" si="1324"/>
        <v>4</v>
      </c>
      <c r="AE3042" s="1">
        <f t="shared" si="1325"/>
        <v>3</v>
      </c>
      <c r="AF3042" s="1">
        <f t="shared" si="1326"/>
        <v>0</v>
      </c>
      <c r="AG3042" s="1">
        <f t="shared" si="1327"/>
        <v>0</v>
      </c>
      <c r="AH3042" s="1">
        <f t="shared" si="1328"/>
        <v>0</v>
      </c>
      <c r="AI3042" s="1">
        <f t="shared" si="1329"/>
        <v>0</v>
      </c>
      <c r="AK3042" s="1" t="str">
        <f t="shared" si="1345"/>
        <v>430000</v>
      </c>
    </row>
    <row r="3043" spans="4:37" x14ac:dyDescent="0.25">
      <c r="D3043" s="27">
        <v>3021</v>
      </c>
      <c r="E3043" s="27">
        <f t="shared" si="1331"/>
        <v>0</v>
      </c>
      <c r="F3043" s="27">
        <f t="shared" si="1332"/>
        <v>0</v>
      </c>
      <c r="G3043" s="27">
        <f t="shared" si="1338"/>
        <v>0</v>
      </c>
      <c r="H3043" s="2">
        <f>_xlfn.IFNA(IF(MATCH(AK3043,$AK$23:AK3042,0)&gt;0,0,0),1)</f>
        <v>0</v>
      </c>
      <c r="I3043" s="2">
        <f t="shared" si="1330"/>
        <v>5</v>
      </c>
      <c r="J3043" s="31">
        <f t="shared" si="1339"/>
        <v>1</v>
      </c>
      <c r="K3043" s="32">
        <f t="shared" si="1333"/>
        <v>0</v>
      </c>
      <c r="L3043" s="31">
        <f t="shared" si="1340"/>
        <v>4</v>
      </c>
      <c r="M3043" s="32">
        <f t="shared" si="1334"/>
        <v>0</v>
      </c>
      <c r="N3043" s="31">
        <f t="shared" si="1341"/>
        <v>0</v>
      </c>
      <c r="O3043" s="32">
        <f t="shared" si="1335"/>
        <v>0</v>
      </c>
      <c r="P3043" s="31">
        <f t="shared" si="1342"/>
        <v>0</v>
      </c>
      <c r="Q3043" s="32">
        <f t="shared" si="1336"/>
        <v>0</v>
      </c>
      <c r="R3043" s="31">
        <f t="shared" si="1343"/>
        <v>0</v>
      </c>
      <c r="S3043" s="32">
        <f t="shared" si="1337"/>
        <v>0</v>
      </c>
      <c r="T3043" s="31">
        <f t="shared" si="1344"/>
        <v>0</v>
      </c>
      <c r="V3043" s="1">
        <f t="shared" ref="V3043:V3106" si="1346">J3043</f>
        <v>1</v>
      </c>
      <c r="W3043" s="1">
        <f t="shared" ref="W3043:W3106" si="1347">L3043</f>
        <v>4</v>
      </c>
      <c r="X3043" s="1">
        <f t="shared" ref="X3043:X3106" si="1348">N3043</f>
        <v>0</v>
      </c>
      <c r="Y3043" s="1">
        <f t="shared" ref="Y3043:Y3106" si="1349">P3043</f>
        <v>0</v>
      </c>
      <c r="Z3043" s="1">
        <f t="shared" ref="Z3043:Z3106" si="1350">R3043</f>
        <v>0</v>
      </c>
      <c r="AA3043" s="1">
        <f t="shared" ref="AA3043:AA3106" si="1351">T3043</f>
        <v>0</v>
      </c>
      <c r="AD3043" s="1">
        <f t="shared" ref="AD3043:AD3106" si="1352">LARGE(V3043:AA3043,1)</f>
        <v>4</v>
      </c>
      <c r="AE3043" s="1">
        <f t="shared" ref="AE3043:AE3106" si="1353">LARGE(V3043:AA3043,2)</f>
        <v>1</v>
      </c>
      <c r="AF3043" s="1">
        <f t="shared" ref="AF3043:AF3106" si="1354">LARGE(V3043:AA3043,3)</f>
        <v>0</v>
      </c>
      <c r="AG3043" s="1">
        <f t="shared" ref="AG3043:AG3106" si="1355">LARGE(V3043:AA3043,4)</f>
        <v>0</v>
      </c>
      <c r="AH3043" s="1">
        <f t="shared" ref="AH3043:AH3106" si="1356">LARGE(V3043:AA3043,5)</f>
        <v>0</v>
      </c>
      <c r="AI3043" s="1">
        <f t="shared" ref="AI3043:AI3106" si="1357">LARGE(V3043:AA3043,6)</f>
        <v>0</v>
      </c>
      <c r="AK3043" s="1" t="str">
        <f t="shared" si="1345"/>
        <v>410000</v>
      </c>
    </row>
    <row r="3044" spans="4:37" x14ac:dyDescent="0.25">
      <c r="D3044" s="27">
        <v>3022</v>
      </c>
      <c r="E3044" s="27">
        <f t="shared" si="1331"/>
        <v>0</v>
      </c>
      <c r="F3044" s="27">
        <f t="shared" si="1332"/>
        <v>0</v>
      </c>
      <c r="G3044" s="27">
        <f t="shared" si="1338"/>
        <v>0</v>
      </c>
      <c r="H3044" s="2">
        <f>_xlfn.IFNA(IF(MATCH(AK3044,$AK$23:AK3043,0)&gt;0,0,0),1)</f>
        <v>0</v>
      </c>
      <c r="I3044" s="2">
        <f t="shared" si="1330"/>
        <v>6</v>
      </c>
      <c r="J3044" s="31">
        <f t="shared" si="1339"/>
        <v>2</v>
      </c>
      <c r="K3044" s="32">
        <f t="shared" si="1333"/>
        <v>0</v>
      </c>
      <c r="L3044" s="31">
        <f t="shared" si="1340"/>
        <v>4</v>
      </c>
      <c r="M3044" s="32">
        <f t="shared" si="1334"/>
        <v>0</v>
      </c>
      <c r="N3044" s="31">
        <f t="shared" si="1341"/>
        <v>0</v>
      </c>
      <c r="O3044" s="32">
        <f t="shared" si="1335"/>
        <v>0</v>
      </c>
      <c r="P3044" s="31">
        <f t="shared" si="1342"/>
        <v>0</v>
      </c>
      <c r="Q3044" s="32">
        <f t="shared" si="1336"/>
        <v>0</v>
      </c>
      <c r="R3044" s="31">
        <f t="shared" si="1343"/>
        <v>0</v>
      </c>
      <c r="S3044" s="32">
        <f t="shared" si="1337"/>
        <v>0</v>
      </c>
      <c r="T3044" s="31">
        <f t="shared" si="1344"/>
        <v>0</v>
      </c>
      <c r="V3044" s="1">
        <f t="shared" si="1346"/>
        <v>2</v>
      </c>
      <c r="W3044" s="1">
        <f t="shared" si="1347"/>
        <v>4</v>
      </c>
      <c r="X3044" s="1">
        <f t="shared" si="1348"/>
        <v>0</v>
      </c>
      <c r="Y3044" s="1">
        <f t="shared" si="1349"/>
        <v>0</v>
      </c>
      <c r="Z3044" s="1">
        <f t="shared" si="1350"/>
        <v>0</v>
      </c>
      <c r="AA3044" s="1">
        <f t="shared" si="1351"/>
        <v>0</v>
      </c>
      <c r="AD3044" s="1">
        <f t="shared" si="1352"/>
        <v>4</v>
      </c>
      <c r="AE3044" s="1">
        <f t="shared" si="1353"/>
        <v>2</v>
      </c>
      <c r="AF3044" s="1">
        <f t="shared" si="1354"/>
        <v>0</v>
      </c>
      <c r="AG3044" s="1">
        <f t="shared" si="1355"/>
        <v>0</v>
      </c>
      <c r="AH3044" s="1">
        <f t="shared" si="1356"/>
        <v>0</v>
      </c>
      <c r="AI3044" s="1">
        <f t="shared" si="1357"/>
        <v>0</v>
      </c>
      <c r="AK3044" s="1" t="str">
        <f t="shared" si="1345"/>
        <v>420000</v>
      </c>
    </row>
    <row r="3045" spans="4:37" x14ac:dyDescent="0.25">
      <c r="D3045" s="27">
        <v>3023</v>
      </c>
      <c r="E3045" s="27">
        <f t="shared" si="1331"/>
        <v>0</v>
      </c>
      <c r="F3045" s="27">
        <f t="shared" si="1332"/>
        <v>0</v>
      </c>
      <c r="G3045" s="27">
        <f t="shared" si="1338"/>
        <v>0</v>
      </c>
      <c r="H3045" s="2">
        <f>_xlfn.IFNA(IF(MATCH(AK3045,$AK$23:AK3044,0)&gt;0,0,0),1)</f>
        <v>0</v>
      </c>
      <c r="I3045" s="2">
        <f t="shared" si="1330"/>
        <v>7</v>
      </c>
      <c r="J3045" s="31">
        <f t="shared" si="1339"/>
        <v>3</v>
      </c>
      <c r="K3045" s="32">
        <f t="shared" si="1333"/>
        <v>0</v>
      </c>
      <c r="L3045" s="31">
        <f t="shared" si="1340"/>
        <v>4</v>
      </c>
      <c r="M3045" s="32">
        <f t="shared" si="1334"/>
        <v>0</v>
      </c>
      <c r="N3045" s="31">
        <f t="shared" si="1341"/>
        <v>0</v>
      </c>
      <c r="O3045" s="32">
        <f t="shared" si="1335"/>
        <v>0</v>
      </c>
      <c r="P3045" s="31">
        <f t="shared" si="1342"/>
        <v>0</v>
      </c>
      <c r="Q3045" s="32">
        <f t="shared" si="1336"/>
        <v>0</v>
      </c>
      <c r="R3045" s="31">
        <f t="shared" si="1343"/>
        <v>0</v>
      </c>
      <c r="S3045" s="32">
        <f t="shared" si="1337"/>
        <v>0</v>
      </c>
      <c r="T3045" s="31">
        <f t="shared" si="1344"/>
        <v>0</v>
      </c>
      <c r="V3045" s="1">
        <f t="shared" si="1346"/>
        <v>3</v>
      </c>
      <c r="W3045" s="1">
        <f t="shared" si="1347"/>
        <v>4</v>
      </c>
      <c r="X3045" s="1">
        <f t="shared" si="1348"/>
        <v>0</v>
      </c>
      <c r="Y3045" s="1">
        <f t="shared" si="1349"/>
        <v>0</v>
      </c>
      <c r="Z3045" s="1">
        <f t="shared" si="1350"/>
        <v>0</v>
      </c>
      <c r="AA3045" s="1">
        <f t="shared" si="1351"/>
        <v>0</v>
      </c>
      <c r="AD3045" s="1">
        <f t="shared" si="1352"/>
        <v>4</v>
      </c>
      <c r="AE3045" s="1">
        <f t="shared" si="1353"/>
        <v>3</v>
      </c>
      <c r="AF3045" s="1">
        <f t="shared" si="1354"/>
        <v>0</v>
      </c>
      <c r="AG3045" s="1">
        <f t="shared" si="1355"/>
        <v>0</v>
      </c>
      <c r="AH3045" s="1">
        <f t="shared" si="1356"/>
        <v>0</v>
      </c>
      <c r="AI3045" s="1">
        <f t="shared" si="1357"/>
        <v>0</v>
      </c>
      <c r="AK3045" s="1" t="str">
        <f t="shared" si="1345"/>
        <v>430000</v>
      </c>
    </row>
    <row r="3046" spans="4:37" x14ac:dyDescent="0.25">
      <c r="D3046" s="27">
        <v>3024</v>
      </c>
      <c r="E3046" s="27">
        <f t="shared" si="1331"/>
        <v>0</v>
      </c>
      <c r="F3046" s="27">
        <f t="shared" si="1332"/>
        <v>0</v>
      </c>
      <c r="G3046" s="27">
        <f t="shared" si="1338"/>
        <v>0</v>
      </c>
      <c r="H3046" s="2">
        <f>_xlfn.IFNA(IF(MATCH(AK3046,$AK$23:AK3045,0)&gt;0,0,0),1)</f>
        <v>0</v>
      </c>
      <c r="I3046" s="2">
        <f t="shared" si="1330"/>
        <v>8</v>
      </c>
      <c r="J3046" s="31">
        <f t="shared" si="1339"/>
        <v>4</v>
      </c>
      <c r="K3046" s="32">
        <f t="shared" si="1333"/>
        <v>1</v>
      </c>
      <c r="L3046" s="31">
        <f t="shared" si="1340"/>
        <v>4</v>
      </c>
      <c r="M3046" s="32">
        <f t="shared" si="1334"/>
        <v>0</v>
      </c>
      <c r="N3046" s="31">
        <f t="shared" si="1341"/>
        <v>0</v>
      </c>
      <c r="O3046" s="32">
        <f t="shared" si="1335"/>
        <v>0</v>
      </c>
      <c r="P3046" s="31">
        <f t="shared" si="1342"/>
        <v>0</v>
      </c>
      <c r="Q3046" s="32">
        <f t="shared" si="1336"/>
        <v>0</v>
      </c>
      <c r="R3046" s="31">
        <f t="shared" si="1343"/>
        <v>0</v>
      </c>
      <c r="S3046" s="32">
        <f t="shared" si="1337"/>
        <v>0</v>
      </c>
      <c r="T3046" s="31">
        <f t="shared" si="1344"/>
        <v>0</v>
      </c>
      <c r="V3046" s="1">
        <f t="shared" si="1346"/>
        <v>4</v>
      </c>
      <c r="W3046" s="1">
        <f t="shared" si="1347"/>
        <v>4</v>
      </c>
      <c r="X3046" s="1">
        <f t="shared" si="1348"/>
        <v>0</v>
      </c>
      <c r="Y3046" s="1">
        <f t="shared" si="1349"/>
        <v>0</v>
      </c>
      <c r="Z3046" s="1">
        <f t="shared" si="1350"/>
        <v>0</v>
      </c>
      <c r="AA3046" s="1">
        <f t="shared" si="1351"/>
        <v>0</v>
      </c>
      <c r="AD3046" s="1">
        <f t="shared" si="1352"/>
        <v>4</v>
      </c>
      <c r="AE3046" s="1">
        <f t="shared" si="1353"/>
        <v>4</v>
      </c>
      <c r="AF3046" s="1">
        <f t="shared" si="1354"/>
        <v>0</v>
      </c>
      <c r="AG3046" s="1">
        <f t="shared" si="1355"/>
        <v>0</v>
      </c>
      <c r="AH3046" s="1">
        <f t="shared" si="1356"/>
        <v>0</v>
      </c>
      <c r="AI3046" s="1">
        <f t="shared" si="1357"/>
        <v>0</v>
      </c>
      <c r="AK3046" s="1" t="str">
        <f t="shared" si="1345"/>
        <v>440000</v>
      </c>
    </row>
    <row r="3047" spans="4:37" x14ac:dyDescent="0.25">
      <c r="D3047" s="27">
        <v>3025</v>
      </c>
      <c r="E3047" s="27">
        <f t="shared" si="1331"/>
        <v>0</v>
      </c>
      <c r="F3047" s="27">
        <f t="shared" si="1332"/>
        <v>0</v>
      </c>
      <c r="G3047" s="27">
        <f t="shared" si="1338"/>
        <v>0</v>
      </c>
      <c r="H3047" s="2">
        <f>_xlfn.IFNA(IF(MATCH(AK3047,$AK$23:AK3046,0)&gt;0,0,0),1)</f>
        <v>0</v>
      </c>
      <c r="I3047" s="2">
        <f t="shared" si="1330"/>
        <v>2</v>
      </c>
      <c r="J3047" s="31">
        <f t="shared" si="1339"/>
        <v>1</v>
      </c>
      <c r="K3047" s="32">
        <f t="shared" si="1333"/>
        <v>1</v>
      </c>
      <c r="L3047" s="31">
        <f t="shared" si="1340"/>
        <v>1</v>
      </c>
      <c r="M3047" s="32">
        <f t="shared" si="1334"/>
        <v>0</v>
      </c>
      <c r="N3047" s="31">
        <f t="shared" si="1341"/>
        <v>0</v>
      </c>
      <c r="O3047" s="32">
        <f t="shared" si="1335"/>
        <v>0</v>
      </c>
      <c r="P3047" s="31">
        <f t="shared" si="1342"/>
        <v>0</v>
      </c>
      <c r="Q3047" s="32">
        <f t="shared" si="1336"/>
        <v>0</v>
      </c>
      <c r="R3047" s="31">
        <f t="shared" si="1343"/>
        <v>0</v>
      </c>
      <c r="S3047" s="32">
        <f t="shared" si="1337"/>
        <v>0</v>
      </c>
      <c r="T3047" s="31">
        <f t="shared" si="1344"/>
        <v>0</v>
      </c>
      <c r="V3047" s="1">
        <f t="shared" si="1346"/>
        <v>1</v>
      </c>
      <c r="W3047" s="1">
        <f t="shared" si="1347"/>
        <v>1</v>
      </c>
      <c r="X3047" s="1">
        <f t="shared" si="1348"/>
        <v>0</v>
      </c>
      <c r="Y3047" s="1">
        <f t="shared" si="1349"/>
        <v>0</v>
      </c>
      <c r="Z3047" s="1">
        <f t="shared" si="1350"/>
        <v>0</v>
      </c>
      <c r="AA3047" s="1">
        <f t="shared" si="1351"/>
        <v>0</v>
      </c>
      <c r="AD3047" s="1">
        <f t="shared" si="1352"/>
        <v>1</v>
      </c>
      <c r="AE3047" s="1">
        <f t="shared" si="1353"/>
        <v>1</v>
      </c>
      <c r="AF3047" s="1">
        <f t="shared" si="1354"/>
        <v>0</v>
      </c>
      <c r="AG3047" s="1">
        <f t="shared" si="1355"/>
        <v>0</v>
      </c>
      <c r="AH3047" s="1">
        <f t="shared" si="1356"/>
        <v>0</v>
      </c>
      <c r="AI3047" s="1">
        <f t="shared" si="1357"/>
        <v>0</v>
      </c>
      <c r="AK3047" s="1" t="str">
        <f t="shared" si="1345"/>
        <v>110000</v>
      </c>
    </row>
    <row r="3048" spans="4:37" x14ac:dyDescent="0.25">
      <c r="D3048" s="27">
        <v>3026</v>
      </c>
      <c r="E3048" s="27">
        <f t="shared" si="1331"/>
        <v>0</v>
      </c>
      <c r="F3048" s="27">
        <f t="shared" si="1332"/>
        <v>0</v>
      </c>
      <c r="G3048" s="27">
        <f t="shared" si="1338"/>
        <v>0</v>
      </c>
      <c r="H3048" s="2">
        <f>_xlfn.IFNA(IF(MATCH(AK3048,$AK$23:AK3047,0)&gt;0,0,0),1)</f>
        <v>0</v>
      </c>
      <c r="I3048" s="2">
        <f t="shared" si="1330"/>
        <v>3</v>
      </c>
      <c r="J3048" s="31">
        <f t="shared" si="1339"/>
        <v>2</v>
      </c>
      <c r="K3048" s="32">
        <f t="shared" si="1333"/>
        <v>0</v>
      </c>
      <c r="L3048" s="31">
        <f t="shared" si="1340"/>
        <v>1</v>
      </c>
      <c r="M3048" s="32">
        <f t="shared" si="1334"/>
        <v>0</v>
      </c>
      <c r="N3048" s="31">
        <f t="shared" si="1341"/>
        <v>0</v>
      </c>
      <c r="O3048" s="32">
        <f t="shared" si="1335"/>
        <v>0</v>
      </c>
      <c r="P3048" s="31">
        <f t="shared" si="1342"/>
        <v>0</v>
      </c>
      <c r="Q3048" s="32">
        <f t="shared" si="1336"/>
        <v>0</v>
      </c>
      <c r="R3048" s="31">
        <f t="shared" si="1343"/>
        <v>0</v>
      </c>
      <c r="S3048" s="32">
        <f t="shared" si="1337"/>
        <v>0</v>
      </c>
      <c r="T3048" s="31">
        <f t="shared" si="1344"/>
        <v>0</v>
      </c>
      <c r="V3048" s="1">
        <f t="shared" si="1346"/>
        <v>2</v>
      </c>
      <c r="W3048" s="1">
        <f t="shared" si="1347"/>
        <v>1</v>
      </c>
      <c r="X3048" s="1">
        <f t="shared" si="1348"/>
        <v>0</v>
      </c>
      <c r="Y3048" s="1">
        <f t="shared" si="1349"/>
        <v>0</v>
      </c>
      <c r="Z3048" s="1">
        <f t="shared" si="1350"/>
        <v>0</v>
      </c>
      <c r="AA3048" s="1">
        <f t="shared" si="1351"/>
        <v>0</v>
      </c>
      <c r="AD3048" s="1">
        <f t="shared" si="1352"/>
        <v>2</v>
      </c>
      <c r="AE3048" s="1">
        <f t="shared" si="1353"/>
        <v>1</v>
      </c>
      <c r="AF3048" s="1">
        <f t="shared" si="1354"/>
        <v>0</v>
      </c>
      <c r="AG3048" s="1">
        <f t="shared" si="1355"/>
        <v>0</v>
      </c>
      <c r="AH3048" s="1">
        <f t="shared" si="1356"/>
        <v>0</v>
      </c>
      <c r="AI3048" s="1">
        <f t="shared" si="1357"/>
        <v>0</v>
      </c>
      <c r="AK3048" s="1" t="str">
        <f t="shared" si="1345"/>
        <v>210000</v>
      </c>
    </row>
    <row r="3049" spans="4:37" x14ac:dyDescent="0.25">
      <c r="D3049" s="27">
        <v>3027</v>
      </c>
      <c r="E3049" s="27">
        <f t="shared" si="1331"/>
        <v>0</v>
      </c>
      <c r="F3049" s="27">
        <f t="shared" si="1332"/>
        <v>0</v>
      </c>
      <c r="G3049" s="27">
        <f t="shared" si="1338"/>
        <v>0</v>
      </c>
      <c r="H3049" s="2">
        <f>_xlfn.IFNA(IF(MATCH(AK3049,$AK$23:AK3048,0)&gt;0,0,0),1)</f>
        <v>0</v>
      </c>
      <c r="I3049" s="2">
        <f t="shared" si="1330"/>
        <v>4</v>
      </c>
      <c r="J3049" s="31">
        <f t="shared" si="1339"/>
        <v>3</v>
      </c>
      <c r="K3049" s="32">
        <f t="shared" si="1333"/>
        <v>0</v>
      </c>
      <c r="L3049" s="31">
        <f t="shared" si="1340"/>
        <v>1</v>
      </c>
      <c r="M3049" s="32">
        <f t="shared" si="1334"/>
        <v>0</v>
      </c>
      <c r="N3049" s="31">
        <f t="shared" si="1341"/>
        <v>0</v>
      </c>
      <c r="O3049" s="32">
        <f t="shared" si="1335"/>
        <v>0</v>
      </c>
      <c r="P3049" s="31">
        <f t="shared" si="1342"/>
        <v>0</v>
      </c>
      <c r="Q3049" s="32">
        <f t="shared" si="1336"/>
        <v>0</v>
      </c>
      <c r="R3049" s="31">
        <f t="shared" si="1343"/>
        <v>0</v>
      </c>
      <c r="S3049" s="32">
        <f t="shared" si="1337"/>
        <v>0</v>
      </c>
      <c r="T3049" s="31">
        <f t="shared" si="1344"/>
        <v>0</v>
      </c>
      <c r="V3049" s="1">
        <f t="shared" si="1346"/>
        <v>3</v>
      </c>
      <c r="W3049" s="1">
        <f t="shared" si="1347"/>
        <v>1</v>
      </c>
      <c r="X3049" s="1">
        <f t="shared" si="1348"/>
        <v>0</v>
      </c>
      <c r="Y3049" s="1">
        <f t="shared" si="1349"/>
        <v>0</v>
      </c>
      <c r="Z3049" s="1">
        <f t="shared" si="1350"/>
        <v>0</v>
      </c>
      <c r="AA3049" s="1">
        <f t="shared" si="1351"/>
        <v>0</v>
      </c>
      <c r="AD3049" s="1">
        <f t="shared" si="1352"/>
        <v>3</v>
      </c>
      <c r="AE3049" s="1">
        <f t="shared" si="1353"/>
        <v>1</v>
      </c>
      <c r="AF3049" s="1">
        <f t="shared" si="1354"/>
        <v>0</v>
      </c>
      <c r="AG3049" s="1">
        <f t="shared" si="1355"/>
        <v>0</v>
      </c>
      <c r="AH3049" s="1">
        <f t="shared" si="1356"/>
        <v>0</v>
      </c>
      <c r="AI3049" s="1">
        <f t="shared" si="1357"/>
        <v>0</v>
      </c>
      <c r="AK3049" s="1" t="str">
        <f t="shared" si="1345"/>
        <v>310000</v>
      </c>
    </row>
    <row r="3050" spans="4:37" x14ac:dyDescent="0.25">
      <c r="D3050" s="27">
        <v>3028</v>
      </c>
      <c r="E3050" s="27">
        <f t="shared" si="1331"/>
        <v>0</v>
      </c>
      <c r="F3050" s="27">
        <f t="shared" si="1332"/>
        <v>0</v>
      </c>
      <c r="G3050" s="27">
        <f t="shared" si="1338"/>
        <v>0</v>
      </c>
      <c r="H3050" s="2">
        <f>_xlfn.IFNA(IF(MATCH(AK3050,$AK$23:AK3049,0)&gt;0,0,0),1)</f>
        <v>0</v>
      </c>
      <c r="I3050" s="2">
        <f t="shared" si="1330"/>
        <v>5</v>
      </c>
      <c r="J3050" s="31">
        <f t="shared" si="1339"/>
        <v>4</v>
      </c>
      <c r="K3050" s="32">
        <f t="shared" si="1333"/>
        <v>0</v>
      </c>
      <c r="L3050" s="31">
        <f t="shared" si="1340"/>
        <v>1</v>
      </c>
      <c r="M3050" s="32">
        <f t="shared" si="1334"/>
        <v>0</v>
      </c>
      <c r="N3050" s="31">
        <f t="shared" si="1341"/>
        <v>0</v>
      </c>
      <c r="O3050" s="32">
        <f t="shared" si="1335"/>
        <v>0</v>
      </c>
      <c r="P3050" s="31">
        <f t="shared" si="1342"/>
        <v>0</v>
      </c>
      <c r="Q3050" s="32">
        <f t="shared" si="1336"/>
        <v>0</v>
      </c>
      <c r="R3050" s="31">
        <f t="shared" si="1343"/>
        <v>0</v>
      </c>
      <c r="S3050" s="32">
        <f t="shared" si="1337"/>
        <v>0</v>
      </c>
      <c r="T3050" s="31">
        <f t="shared" si="1344"/>
        <v>0</v>
      </c>
      <c r="V3050" s="1">
        <f t="shared" si="1346"/>
        <v>4</v>
      </c>
      <c r="W3050" s="1">
        <f t="shared" si="1347"/>
        <v>1</v>
      </c>
      <c r="X3050" s="1">
        <f t="shared" si="1348"/>
        <v>0</v>
      </c>
      <c r="Y3050" s="1">
        <f t="shared" si="1349"/>
        <v>0</v>
      </c>
      <c r="Z3050" s="1">
        <f t="shared" si="1350"/>
        <v>0</v>
      </c>
      <c r="AA3050" s="1">
        <f t="shared" si="1351"/>
        <v>0</v>
      </c>
      <c r="AD3050" s="1">
        <f t="shared" si="1352"/>
        <v>4</v>
      </c>
      <c r="AE3050" s="1">
        <f t="shared" si="1353"/>
        <v>1</v>
      </c>
      <c r="AF3050" s="1">
        <f t="shared" si="1354"/>
        <v>0</v>
      </c>
      <c r="AG3050" s="1">
        <f t="shared" si="1355"/>
        <v>0</v>
      </c>
      <c r="AH3050" s="1">
        <f t="shared" si="1356"/>
        <v>0</v>
      </c>
      <c r="AI3050" s="1">
        <f t="shared" si="1357"/>
        <v>0</v>
      </c>
      <c r="AK3050" s="1" t="str">
        <f t="shared" si="1345"/>
        <v>410000</v>
      </c>
    </row>
    <row r="3051" spans="4:37" x14ac:dyDescent="0.25">
      <c r="D3051" s="27">
        <v>3029</v>
      </c>
      <c r="E3051" s="27">
        <f t="shared" si="1331"/>
        <v>0</v>
      </c>
      <c r="F3051" s="27">
        <f t="shared" si="1332"/>
        <v>0</v>
      </c>
      <c r="G3051" s="27">
        <f t="shared" si="1338"/>
        <v>0</v>
      </c>
      <c r="H3051" s="2">
        <f>_xlfn.IFNA(IF(MATCH(AK3051,$AK$23:AK3050,0)&gt;0,0,0),1)</f>
        <v>0</v>
      </c>
      <c r="I3051" s="2">
        <f t="shared" si="1330"/>
        <v>3</v>
      </c>
      <c r="J3051" s="31">
        <f t="shared" si="1339"/>
        <v>1</v>
      </c>
      <c r="K3051" s="32">
        <f t="shared" si="1333"/>
        <v>0</v>
      </c>
      <c r="L3051" s="31">
        <f t="shared" si="1340"/>
        <v>2</v>
      </c>
      <c r="M3051" s="32">
        <f t="shared" si="1334"/>
        <v>0</v>
      </c>
      <c r="N3051" s="31">
        <f t="shared" si="1341"/>
        <v>0</v>
      </c>
      <c r="O3051" s="32">
        <f t="shared" si="1335"/>
        <v>0</v>
      </c>
      <c r="P3051" s="31">
        <f t="shared" si="1342"/>
        <v>0</v>
      </c>
      <c r="Q3051" s="32">
        <f t="shared" si="1336"/>
        <v>0</v>
      </c>
      <c r="R3051" s="31">
        <f t="shared" si="1343"/>
        <v>0</v>
      </c>
      <c r="S3051" s="32">
        <f t="shared" si="1337"/>
        <v>0</v>
      </c>
      <c r="T3051" s="31">
        <f t="shared" si="1344"/>
        <v>0</v>
      </c>
      <c r="V3051" s="1">
        <f t="shared" si="1346"/>
        <v>1</v>
      </c>
      <c r="W3051" s="1">
        <f t="shared" si="1347"/>
        <v>2</v>
      </c>
      <c r="X3051" s="1">
        <f t="shared" si="1348"/>
        <v>0</v>
      </c>
      <c r="Y3051" s="1">
        <f t="shared" si="1349"/>
        <v>0</v>
      </c>
      <c r="Z3051" s="1">
        <f t="shared" si="1350"/>
        <v>0</v>
      </c>
      <c r="AA3051" s="1">
        <f t="shared" si="1351"/>
        <v>0</v>
      </c>
      <c r="AD3051" s="1">
        <f t="shared" si="1352"/>
        <v>2</v>
      </c>
      <c r="AE3051" s="1">
        <f t="shared" si="1353"/>
        <v>1</v>
      </c>
      <c r="AF3051" s="1">
        <f t="shared" si="1354"/>
        <v>0</v>
      </c>
      <c r="AG3051" s="1">
        <f t="shared" si="1355"/>
        <v>0</v>
      </c>
      <c r="AH3051" s="1">
        <f t="shared" si="1356"/>
        <v>0</v>
      </c>
      <c r="AI3051" s="1">
        <f t="shared" si="1357"/>
        <v>0</v>
      </c>
      <c r="AK3051" s="1" t="str">
        <f t="shared" si="1345"/>
        <v>210000</v>
      </c>
    </row>
    <row r="3052" spans="4:37" x14ac:dyDescent="0.25">
      <c r="D3052" s="27">
        <v>3030</v>
      </c>
      <c r="E3052" s="27">
        <f t="shared" si="1331"/>
        <v>0</v>
      </c>
      <c r="F3052" s="27">
        <f t="shared" si="1332"/>
        <v>0</v>
      </c>
      <c r="G3052" s="27">
        <f t="shared" si="1338"/>
        <v>0</v>
      </c>
      <c r="H3052" s="2">
        <f>_xlfn.IFNA(IF(MATCH(AK3052,$AK$23:AK3051,0)&gt;0,0,0),1)</f>
        <v>0</v>
      </c>
      <c r="I3052" s="2">
        <f t="shared" si="1330"/>
        <v>4</v>
      </c>
      <c r="J3052" s="31">
        <f t="shared" si="1339"/>
        <v>2</v>
      </c>
      <c r="K3052" s="32">
        <f t="shared" si="1333"/>
        <v>1</v>
      </c>
      <c r="L3052" s="31">
        <f t="shared" si="1340"/>
        <v>2</v>
      </c>
      <c r="M3052" s="32">
        <f t="shared" si="1334"/>
        <v>0</v>
      </c>
      <c r="N3052" s="31">
        <f t="shared" si="1341"/>
        <v>0</v>
      </c>
      <c r="O3052" s="32">
        <f t="shared" si="1335"/>
        <v>0</v>
      </c>
      <c r="P3052" s="31">
        <f t="shared" si="1342"/>
        <v>0</v>
      </c>
      <c r="Q3052" s="32">
        <f t="shared" si="1336"/>
        <v>0</v>
      </c>
      <c r="R3052" s="31">
        <f t="shared" si="1343"/>
        <v>0</v>
      </c>
      <c r="S3052" s="32">
        <f t="shared" si="1337"/>
        <v>0</v>
      </c>
      <c r="T3052" s="31">
        <f t="shared" si="1344"/>
        <v>0</v>
      </c>
      <c r="V3052" s="1">
        <f t="shared" si="1346"/>
        <v>2</v>
      </c>
      <c r="W3052" s="1">
        <f t="shared" si="1347"/>
        <v>2</v>
      </c>
      <c r="X3052" s="1">
        <f t="shared" si="1348"/>
        <v>0</v>
      </c>
      <c r="Y3052" s="1">
        <f t="shared" si="1349"/>
        <v>0</v>
      </c>
      <c r="Z3052" s="1">
        <f t="shared" si="1350"/>
        <v>0</v>
      </c>
      <c r="AA3052" s="1">
        <f t="shared" si="1351"/>
        <v>0</v>
      </c>
      <c r="AD3052" s="1">
        <f t="shared" si="1352"/>
        <v>2</v>
      </c>
      <c r="AE3052" s="1">
        <f t="shared" si="1353"/>
        <v>2</v>
      </c>
      <c r="AF3052" s="1">
        <f t="shared" si="1354"/>
        <v>0</v>
      </c>
      <c r="AG3052" s="1">
        <f t="shared" si="1355"/>
        <v>0</v>
      </c>
      <c r="AH3052" s="1">
        <f t="shared" si="1356"/>
        <v>0</v>
      </c>
      <c r="AI3052" s="1">
        <f t="shared" si="1357"/>
        <v>0</v>
      </c>
      <c r="AK3052" s="1" t="str">
        <f t="shared" si="1345"/>
        <v>220000</v>
      </c>
    </row>
    <row r="3053" spans="4:37" x14ac:dyDescent="0.25">
      <c r="D3053" s="27">
        <v>3031</v>
      </c>
      <c r="E3053" s="27">
        <f t="shared" si="1331"/>
        <v>0</v>
      </c>
      <c r="F3053" s="27">
        <f t="shared" si="1332"/>
        <v>0</v>
      </c>
      <c r="G3053" s="27">
        <f t="shared" si="1338"/>
        <v>0</v>
      </c>
      <c r="H3053" s="2">
        <f>_xlfn.IFNA(IF(MATCH(AK3053,$AK$23:AK3052,0)&gt;0,0,0),1)</f>
        <v>0</v>
      </c>
      <c r="I3053" s="2">
        <f t="shared" si="1330"/>
        <v>5</v>
      </c>
      <c r="J3053" s="31">
        <f t="shared" si="1339"/>
        <v>3</v>
      </c>
      <c r="K3053" s="32">
        <f t="shared" si="1333"/>
        <v>0</v>
      </c>
      <c r="L3053" s="31">
        <f t="shared" si="1340"/>
        <v>2</v>
      </c>
      <c r="M3053" s="32">
        <f t="shared" si="1334"/>
        <v>0</v>
      </c>
      <c r="N3053" s="31">
        <f t="shared" si="1341"/>
        <v>0</v>
      </c>
      <c r="O3053" s="32">
        <f t="shared" si="1335"/>
        <v>0</v>
      </c>
      <c r="P3053" s="31">
        <f t="shared" si="1342"/>
        <v>0</v>
      </c>
      <c r="Q3053" s="32">
        <f t="shared" si="1336"/>
        <v>0</v>
      </c>
      <c r="R3053" s="31">
        <f t="shared" si="1343"/>
        <v>0</v>
      </c>
      <c r="S3053" s="32">
        <f t="shared" si="1337"/>
        <v>0</v>
      </c>
      <c r="T3053" s="31">
        <f t="shared" si="1344"/>
        <v>0</v>
      </c>
      <c r="V3053" s="1">
        <f t="shared" si="1346"/>
        <v>3</v>
      </c>
      <c r="W3053" s="1">
        <f t="shared" si="1347"/>
        <v>2</v>
      </c>
      <c r="X3053" s="1">
        <f t="shared" si="1348"/>
        <v>0</v>
      </c>
      <c r="Y3053" s="1">
        <f t="shared" si="1349"/>
        <v>0</v>
      </c>
      <c r="Z3053" s="1">
        <f t="shared" si="1350"/>
        <v>0</v>
      </c>
      <c r="AA3053" s="1">
        <f t="shared" si="1351"/>
        <v>0</v>
      </c>
      <c r="AD3053" s="1">
        <f t="shared" si="1352"/>
        <v>3</v>
      </c>
      <c r="AE3053" s="1">
        <f t="shared" si="1353"/>
        <v>2</v>
      </c>
      <c r="AF3053" s="1">
        <f t="shared" si="1354"/>
        <v>0</v>
      </c>
      <c r="AG3053" s="1">
        <f t="shared" si="1355"/>
        <v>0</v>
      </c>
      <c r="AH3053" s="1">
        <f t="shared" si="1356"/>
        <v>0</v>
      </c>
      <c r="AI3053" s="1">
        <f t="shared" si="1357"/>
        <v>0</v>
      </c>
      <c r="AK3053" s="1" t="str">
        <f t="shared" si="1345"/>
        <v>320000</v>
      </c>
    </row>
    <row r="3054" spans="4:37" x14ac:dyDescent="0.25">
      <c r="D3054" s="27">
        <v>3032</v>
      </c>
      <c r="E3054" s="27">
        <f t="shared" si="1331"/>
        <v>0</v>
      </c>
      <c r="F3054" s="27">
        <f t="shared" si="1332"/>
        <v>0</v>
      </c>
      <c r="G3054" s="27">
        <f t="shared" si="1338"/>
        <v>0</v>
      </c>
      <c r="H3054" s="2">
        <f>_xlfn.IFNA(IF(MATCH(AK3054,$AK$23:AK3053,0)&gt;0,0,0),1)</f>
        <v>0</v>
      </c>
      <c r="I3054" s="2">
        <f t="shared" si="1330"/>
        <v>6</v>
      </c>
      <c r="J3054" s="31">
        <f t="shared" si="1339"/>
        <v>4</v>
      </c>
      <c r="K3054" s="32">
        <f t="shared" si="1333"/>
        <v>0</v>
      </c>
      <c r="L3054" s="31">
        <f t="shared" si="1340"/>
        <v>2</v>
      </c>
      <c r="M3054" s="32">
        <f t="shared" si="1334"/>
        <v>0</v>
      </c>
      <c r="N3054" s="31">
        <f t="shared" si="1341"/>
        <v>0</v>
      </c>
      <c r="O3054" s="32">
        <f t="shared" si="1335"/>
        <v>0</v>
      </c>
      <c r="P3054" s="31">
        <f t="shared" si="1342"/>
        <v>0</v>
      </c>
      <c r="Q3054" s="32">
        <f t="shared" si="1336"/>
        <v>0</v>
      </c>
      <c r="R3054" s="31">
        <f t="shared" si="1343"/>
        <v>0</v>
      </c>
      <c r="S3054" s="32">
        <f t="shared" si="1337"/>
        <v>0</v>
      </c>
      <c r="T3054" s="31">
        <f t="shared" si="1344"/>
        <v>0</v>
      </c>
      <c r="V3054" s="1">
        <f t="shared" si="1346"/>
        <v>4</v>
      </c>
      <c r="W3054" s="1">
        <f t="shared" si="1347"/>
        <v>2</v>
      </c>
      <c r="X3054" s="1">
        <f t="shared" si="1348"/>
        <v>0</v>
      </c>
      <c r="Y3054" s="1">
        <f t="shared" si="1349"/>
        <v>0</v>
      </c>
      <c r="Z3054" s="1">
        <f t="shared" si="1350"/>
        <v>0</v>
      </c>
      <c r="AA3054" s="1">
        <f t="shared" si="1351"/>
        <v>0</v>
      </c>
      <c r="AD3054" s="1">
        <f t="shared" si="1352"/>
        <v>4</v>
      </c>
      <c r="AE3054" s="1">
        <f t="shared" si="1353"/>
        <v>2</v>
      </c>
      <c r="AF3054" s="1">
        <f t="shared" si="1354"/>
        <v>0</v>
      </c>
      <c r="AG3054" s="1">
        <f t="shared" si="1355"/>
        <v>0</v>
      </c>
      <c r="AH3054" s="1">
        <f t="shared" si="1356"/>
        <v>0</v>
      </c>
      <c r="AI3054" s="1">
        <f t="shared" si="1357"/>
        <v>0</v>
      </c>
      <c r="AK3054" s="1" t="str">
        <f t="shared" si="1345"/>
        <v>420000</v>
      </c>
    </row>
    <row r="3055" spans="4:37" x14ac:dyDescent="0.25">
      <c r="D3055" s="27">
        <v>3033</v>
      </c>
      <c r="E3055" s="27">
        <f t="shared" si="1331"/>
        <v>0</v>
      </c>
      <c r="F3055" s="27">
        <f t="shared" si="1332"/>
        <v>0</v>
      </c>
      <c r="G3055" s="27">
        <f t="shared" si="1338"/>
        <v>0</v>
      </c>
      <c r="H3055" s="2">
        <f>_xlfn.IFNA(IF(MATCH(AK3055,$AK$23:AK3054,0)&gt;0,0,0),1)</f>
        <v>0</v>
      </c>
      <c r="I3055" s="2">
        <f t="shared" si="1330"/>
        <v>4</v>
      </c>
      <c r="J3055" s="31">
        <f t="shared" si="1339"/>
        <v>1</v>
      </c>
      <c r="K3055" s="32">
        <f t="shared" si="1333"/>
        <v>0</v>
      </c>
      <c r="L3055" s="31">
        <f t="shared" si="1340"/>
        <v>3</v>
      </c>
      <c r="M3055" s="32">
        <f t="shared" si="1334"/>
        <v>0</v>
      </c>
      <c r="N3055" s="31">
        <f t="shared" si="1341"/>
        <v>0</v>
      </c>
      <c r="O3055" s="32">
        <f t="shared" si="1335"/>
        <v>0</v>
      </c>
      <c r="P3055" s="31">
        <f t="shared" si="1342"/>
        <v>0</v>
      </c>
      <c r="Q3055" s="32">
        <f t="shared" si="1336"/>
        <v>0</v>
      </c>
      <c r="R3055" s="31">
        <f t="shared" si="1343"/>
        <v>0</v>
      </c>
      <c r="S3055" s="32">
        <f t="shared" si="1337"/>
        <v>0</v>
      </c>
      <c r="T3055" s="31">
        <f t="shared" si="1344"/>
        <v>0</v>
      </c>
      <c r="V3055" s="1">
        <f t="shared" si="1346"/>
        <v>1</v>
      </c>
      <c r="W3055" s="1">
        <f t="shared" si="1347"/>
        <v>3</v>
      </c>
      <c r="X3055" s="1">
        <f t="shared" si="1348"/>
        <v>0</v>
      </c>
      <c r="Y3055" s="1">
        <f t="shared" si="1349"/>
        <v>0</v>
      </c>
      <c r="Z3055" s="1">
        <f t="shared" si="1350"/>
        <v>0</v>
      </c>
      <c r="AA3055" s="1">
        <f t="shared" si="1351"/>
        <v>0</v>
      </c>
      <c r="AD3055" s="1">
        <f t="shared" si="1352"/>
        <v>3</v>
      </c>
      <c r="AE3055" s="1">
        <f t="shared" si="1353"/>
        <v>1</v>
      </c>
      <c r="AF3055" s="1">
        <f t="shared" si="1354"/>
        <v>0</v>
      </c>
      <c r="AG3055" s="1">
        <f t="shared" si="1355"/>
        <v>0</v>
      </c>
      <c r="AH3055" s="1">
        <f t="shared" si="1356"/>
        <v>0</v>
      </c>
      <c r="AI3055" s="1">
        <f t="shared" si="1357"/>
        <v>0</v>
      </c>
      <c r="AK3055" s="1" t="str">
        <f t="shared" si="1345"/>
        <v>310000</v>
      </c>
    </row>
    <row r="3056" spans="4:37" x14ac:dyDescent="0.25">
      <c r="D3056" s="27">
        <v>3034</v>
      </c>
      <c r="E3056" s="27">
        <f t="shared" si="1331"/>
        <v>0</v>
      </c>
      <c r="F3056" s="27">
        <f t="shared" si="1332"/>
        <v>0</v>
      </c>
      <c r="G3056" s="27">
        <f t="shared" si="1338"/>
        <v>0</v>
      </c>
      <c r="H3056" s="2">
        <f>_xlfn.IFNA(IF(MATCH(AK3056,$AK$23:AK3055,0)&gt;0,0,0),1)</f>
        <v>0</v>
      </c>
      <c r="I3056" s="2">
        <f t="shared" si="1330"/>
        <v>5</v>
      </c>
      <c r="J3056" s="31">
        <f t="shared" si="1339"/>
        <v>2</v>
      </c>
      <c r="K3056" s="32">
        <f t="shared" si="1333"/>
        <v>0</v>
      </c>
      <c r="L3056" s="31">
        <f t="shared" si="1340"/>
        <v>3</v>
      </c>
      <c r="M3056" s="32">
        <f t="shared" si="1334"/>
        <v>0</v>
      </c>
      <c r="N3056" s="31">
        <f t="shared" si="1341"/>
        <v>0</v>
      </c>
      <c r="O3056" s="32">
        <f t="shared" si="1335"/>
        <v>0</v>
      </c>
      <c r="P3056" s="31">
        <f t="shared" si="1342"/>
        <v>0</v>
      </c>
      <c r="Q3056" s="32">
        <f t="shared" si="1336"/>
        <v>0</v>
      </c>
      <c r="R3056" s="31">
        <f t="shared" si="1343"/>
        <v>0</v>
      </c>
      <c r="S3056" s="32">
        <f t="shared" si="1337"/>
        <v>0</v>
      </c>
      <c r="T3056" s="31">
        <f t="shared" si="1344"/>
        <v>0</v>
      </c>
      <c r="V3056" s="1">
        <f t="shared" si="1346"/>
        <v>2</v>
      </c>
      <c r="W3056" s="1">
        <f t="shared" si="1347"/>
        <v>3</v>
      </c>
      <c r="X3056" s="1">
        <f t="shared" si="1348"/>
        <v>0</v>
      </c>
      <c r="Y3056" s="1">
        <f t="shared" si="1349"/>
        <v>0</v>
      </c>
      <c r="Z3056" s="1">
        <f t="shared" si="1350"/>
        <v>0</v>
      </c>
      <c r="AA3056" s="1">
        <f t="shared" si="1351"/>
        <v>0</v>
      </c>
      <c r="AD3056" s="1">
        <f t="shared" si="1352"/>
        <v>3</v>
      </c>
      <c r="AE3056" s="1">
        <f t="shared" si="1353"/>
        <v>2</v>
      </c>
      <c r="AF3056" s="1">
        <f t="shared" si="1354"/>
        <v>0</v>
      </c>
      <c r="AG3056" s="1">
        <f t="shared" si="1355"/>
        <v>0</v>
      </c>
      <c r="AH3056" s="1">
        <f t="shared" si="1356"/>
        <v>0</v>
      </c>
      <c r="AI3056" s="1">
        <f t="shared" si="1357"/>
        <v>0</v>
      </c>
      <c r="AK3056" s="1" t="str">
        <f t="shared" si="1345"/>
        <v>320000</v>
      </c>
    </row>
    <row r="3057" spans="4:37" x14ac:dyDescent="0.25">
      <c r="D3057" s="27">
        <v>3035</v>
      </c>
      <c r="E3057" s="27">
        <f t="shared" si="1331"/>
        <v>0</v>
      </c>
      <c r="F3057" s="27">
        <f t="shared" si="1332"/>
        <v>0</v>
      </c>
      <c r="G3057" s="27">
        <f t="shared" si="1338"/>
        <v>0</v>
      </c>
      <c r="H3057" s="2">
        <f>_xlfn.IFNA(IF(MATCH(AK3057,$AK$23:AK3056,0)&gt;0,0,0),1)</f>
        <v>0</v>
      </c>
      <c r="I3057" s="2">
        <f t="shared" si="1330"/>
        <v>6</v>
      </c>
      <c r="J3057" s="31">
        <f t="shared" si="1339"/>
        <v>3</v>
      </c>
      <c r="K3057" s="32">
        <f t="shared" si="1333"/>
        <v>1</v>
      </c>
      <c r="L3057" s="31">
        <f t="shared" si="1340"/>
        <v>3</v>
      </c>
      <c r="M3057" s="32">
        <f t="shared" si="1334"/>
        <v>0</v>
      </c>
      <c r="N3057" s="31">
        <f t="shared" si="1341"/>
        <v>0</v>
      </c>
      <c r="O3057" s="32">
        <f t="shared" si="1335"/>
        <v>0</v>
      </c>
      <c r="P3057" s="31">
        <f t="shared" si="1342"/>
        <v>0</v>
      </c>
      <c r="Q3057" s="32">
        <f t="shared" si="1336"/>
        <v>0</v>
      </c>
      <c r="R3057" s="31">
        <f t="shared" si="1343"/>
        <v>0</v>
      </c>
      <c r="S3057" s="32">
        <f t="shared" si="1337"/>
        <v>0</v>
      </c>
      <c r="T3057" s="31">
        <f t="shared" si="1344"/>
        <v>0</v>
      </c>
      <c r="V3057" s="1">
        <f t="shared" si="1346"/>
        <v>3</v>
      </c>
      <c r="W3057" s="1">
        <f t="shared" si="1347"/>
        <v>3</v>
      </c>
      <c r="X3057" s="1">
        <f t="shared" si="1348"/>
        <v>0</v>
      </c>
      <c r="Y3057" s="1">
        <f t="shared" si="1349"/>
        <v>0</v>
      </c>
      <c r="Z3057" s="1">
        <f t="shared" si="1350"/>
        <v>0</v>
      </c>
      <c r="AA3057" s="1">
        <f t="shared" si="1351"/>
        <v>0</v>
      </c>
      <c r="AD3057" s="1">
        <f t="shared" si="1352"/>
        <v>3</v>
      </c>
      <c r="AE3057" s="1">
        <f t="shared" si="1353"/>
        <v>3</v>
      </c>
      <c r="AF3057" s="1">
        <f t="shared" si="1354"/>
        <v>0</v>
      </c>
      <c r="AG3057" s="1">
        <f t="shared" si="1355"/>
        <v>0</v>
      </c>
      <c r="AH3057" s="1">
        <f t="shared" si="1356"/>
        <v>0</v>
      </c>
      <c r="AI3057" s="1">
        <f t="shared" si="1357"/>
        <v>0</v>
      </c>
      <c r="AK3057" s="1" t="str">
        <f t="shared" si="1345"/>
        <v>330000</v>
      </c>
    </row>
    <row r="3058" spans="4:37" x14ac:dyDescent="0.25">
      <c r="D3058" s="27">
        <v>3036</v>
      </c>
      <c r="E3058" s="27">
        <f t="shared" si="1331"/>
        <v>0</v>
      </c>
      <c r="F3058" s="27">
        <f t="shared" si="1332"/>
        <v>0</v>
      </c>
      <c r="G3058" s="27">
        <f t="shared" si="1338"/>
        <v>0</v>
      </c>
      <c r="H3058" s="2">
        <f>_xlfn.IFNA(IF(MATCH(AK3058,$AK$23:AK3057,0)&gt;0,0,0),1)</f>
        <v>0</v>
      </c>
      <c r="I3058" s="2">
        <f t="shared" si="1330"/>
        <v>7</v>
      </c>
      <c r="J3058" s="31">
        <f t="shared" si="1339"/>
        <v>4</v>
      </c>
      <c r="K3058" s="32">
        <f t="shared" si="1333"/>
        <v>0</v>
      </c>
      <c r="L3058" s="31">
        <f t="shared" si="1340"/>
        <v>3</v>
      </c>
      <c r="M3058" s="32">
        <f t="shared" si="1334"/>
        <v>0</v>
      </c>
      <c r="N3058" s="31">
        <f t="shared" si="1341"/>
        <v>0</v>
      </c>
      <c r="O3058" s="32">
        <f t="shared" si="1335"/>
        <v>0</v>
      </c>
      <c r="P3058" s="31">
        <f t="shared" si="1342"/>
        <v>0</v>
      </c>
      <c r="Q3058" s="32">
        <f t="shared" si="1336"/>
        <v>0</v>
      </c>
      <c r="R3058" s="31">
        <f t="shared" si="1343"/>
        <v>0</v>
      </c>
      <c r="S3058" s="32">
        <f t="shared" si="1337"/>
        <v>0</v>
      </c>
      <c r="T3058" s="31">
        <f t="shared" si="1344"/>
        <v>0</v>
      </c>
      <c r="V3058" s="1">
        <f t="shared" si="1346"/>
        <v>4</v>
      </c>
      <c r="W3058" s="1">
        <f t="shared" si="1347"/>
        <v>3</v>
      </c>
      <c r="X3058" s="1">
        <f t="shared" si="1348"/>
        <v>0</v>
      </c>
      <c r="Y3058" s="1">
        <f t="shared" si="1349"/>
        <v>0</v>
      </c>
      <c r="Z3058" s="1">
        <f t="shared" si="1350"/>
        <v>0</v>
      </c>
      <c r="AA3058" s="1">
        <f t="shared" si="1351"/>
        <v>0</v>
      </c>
      <c r="AD3058" s="1">
        <f t="shared" si="1352"/>
        <v>4</v>
      </c>
      <c r="AE3058" s="1">
        <f t="shared" si="1353"/>
        <v>3</v>
      </c>
      <c r="AF3058" s="1">
        <f t="shared" si="1354"/>
        <v>0</v>
      </c>
      <c r="AG3058" s="1">
        <f t="shared" si="1355"/>
        <v>0</v>
      </c>
      <c r="AH3058" s="1">
        <f t="shared" si="1356"/>
        <v>0</v>
      </c>
      <c r="AI3058" s="1">
        <f t="shared" si="1357"/>
        <v>0</v>
      </c>
      <c r="AK3058" s="1" t="str">
        <f t="shared" si="1345"/>
        <v>430000</v>
      </c>
    </row>
    <row r="3059" spans="4:37" x14ac:dyDescent="0.25">
      <c r="D3059" s="27">
        <v>3037</v>
      </c>
      <c r="E3059" s="27">
        <f t="shared" si="1331"/>
        <v>0</v>
      </c>
      <c r="F3059" s="27">
        <f t="shared" si="1332"/>
        <v>0</v>
      </c>
      <c r="G3059" s="27">
        <f t="shared" si="1338"/>
        <v>0</v>
      </c>
      <c r="H3059" s="2">
        <f>_xlfn.IFNA(IF(MATCH(AK3059,$AK$23:AK3058,0)&gt;0,0,0),1)</f>
        <v>0</v>
      </c>
      <c r="I3059" s="2">
        <f t="shared" si="1330"/>
        <v>5</v>
      </c>
      <c r="J3059" s="31">
        <f t="shared" si="1339"/>
        <v>1</v>
      </c>
      <c r="K3059" s="32">
        <f t="shared" si="1333"/>
        <v>0</v>
      </c>
      <c r="L3059" s="31">
        <f t="shared" si="1340"/>
        <v>4</v>
      </c>
      <c r="M3059" s="32">
        <f t="shared" si="1334"/>
        <v>0</v>
      </c>
      <c r="N3059" s="31">
        <f t="shared" si="1341"/>
        <v>0</v>
      </c>
      <c r="O3059" s="32">
        <f t="shared" si="1335"/>
        <v>0</v>
      </c>
      <c r="P3059" s="31">
        <f t="shared" si="1342"/>
        <v>0</v>
      </c>
      <c r="Q3059" s="32">
        <f t="shared" si="1336"/>
        <v>0</v>
      </c>
      <c r="R3059" s="31">
        <f t="shared" si="1343"/>
        <v>0</v>
      </c>
      <c r="S3059" s="32">
        <f t="shared" si="1337"/>
        <v>0</v>
      </c>
      <c r="T3059" s="31">
        <f t="shared" si="1344"/>
        <v>0</v>
      </c>
      <c r="V3059" s="1">
        <f t="shared" si="1346"/>
        <v>1</v>
      </c>
      <c r="W3059" s="1">
        <f t="shared" si="1347"/>
        <v>4</v>
      </c>
      <c r="X3059" s="1">
        <f t="shared" si="1348"/>
        <v>0</v>
      </c>
      <c r="Y3059" s="1">
        <f t="shared" si="1349"/>
        <v>0</v>
      </c>
      <c r="Z3059" s="1">
        <f t="shared" si="1350"/>
        <v>0</v>
      </c>
      <c r="AA3059" s="1">
        <f t="shared" si="1351"/>
        <v>0</v>
      </c>
      <c r="AD3059" s="1">
        <f t="shared" si="1352"/>
        <v>4</v>
      </c>
      <c r="AE3059" s="1">
        <f t="shared" si="1353"/>
        <v>1</v>
      </c>
      <c r="AF3059" s="1">
        <f t="shared" si="1354"/>
        <v>0</v>
      </c>
      <c r="AG3059" s="1">
        <f t="shared" si="1355"/>
        <v>0</v>
      </c>
      <c r="AH3059" s="1">
        <f t="shared" si="1356"/>
        <v>0</v>
      </c>
      <c r="AI3059" s="1">
        <f t="shared" si="1357"/>
        <v>0</v>
      </c>
      <c r="AK3059" s="1" t="str">
        <f t="shared" si="1345"/>
        <v>410000</v>
      </c>
    </row>
    <row r="3060" spans="4:37" x14ac:dyDescent="0.25">
      <c r="D3060" s="27">
        <v>3038</v>
      </c>
      <c r="E3060" s="27">
        <f t="shared" si="1331"/>
        <v>0</v>
      </c>
      <c r="F3060" s="27">
        <f t="shared" si="1332"/>
        <v>0</v>
      </c>
      <c r="G3060" s="27">
        <f t="shared" si="1338"/>
        <v>0</v>
      </c>
      <c r="H3060" s="2">
        <f>_xlfn.IFNA(IF(MATCH(AK3060,$AK$23:AK3059,0)&gt;0,0,0),1)</f>
        <v>0</v>
      </c>
      <c r="I3060" s="2">
        <f t="shared" si="1330"/>
        <v>6</v>
      </c>
      <c r="J3060" s="31">
        <f t="shared" si="1339"/>
        <v>2</v>
      </c>
      <c r="K3060" s="32">
        <f t="shared" si="1333"/>
        <v>0</v>
      </c>
      <c r="L3060" s="31">
        <f t="shared" si="1340"/>
        <v>4</v>
      </c>
      <c r="M3060" s="32">
        <f t="shared" si="1334"/>
        <v>0</v>
      </c>
      <c r="N3060" s="31">
        <f t="shared" si="1341"/>
        <v>0</v>
      </c>
      <c r="O3060" s="32">
        <f t="shared" si="1335"/>
        <v>0</v>
      </c>
      <c r="P3060" s="31">
        <f t="shared" si="1342"/>
        <v>0</v>
      </c>
      <c r="Q3060" s="32">
        <f t="shared" si="1336"/>
        <v>0</v>
      </c>
      <c r="R3060" s="31">
        <f t="shared" si="1343"/>
        <v>0</v>
      </c>
      <c r="S3060" s="32">
        <f t="shared" si="1337"/>
        <v>0</v>
      </c>
      <c r="T3060" s="31">
        <f t="shared" si="1344"/>
        <v>0</v>
      </c>
      <c r="V3060" s="1">
        <f t="shared" si="1346"/>
        <v>2</v>
      </c>
      <c r="W3060" s="1">
        <f t="shared" si="1347"/>
        <v>4</v>
      </c>
      <c r="X3060" s="1">
        <f t="shared" si="1348"/>
        <v>0</v>
      </c>
      <c r="Y3060" s="1">
        <f t="shared" si="1349"/>
        <v>0</v>
      </c>
      <c r="Z3060" s="1">
        <f t="shared" si="1350"/>
        <v>0</v>
      </c>
      <c r="AA3060" s="1">
        <f t="shared" si="1351"/>
        <v>0</v>
      </c>
      <c r="AD3060" s="1">
        <f t="shared" si="1352"/>
        <v>4</v>
      </c>
      <c r="AE3060" s="1">
        <f t="shared" si="1353"/>
        <v>2</v>
      </c>
      <c r="AF3060" s="1">
        <f t="shared" si="1354"/>
        <v>0</v>
      </c>
      <c r="AG3060" s="1">
        <f t="shared" si="1355"/>
        <v>0</v>
      </c>
      <c r="AH3060" s="1">
        <f t="shared" si="1356"/>
        <v>0</v>
      </c>
      <c r="AI3060" s="1">
        <f t="shared" si="1357"/>
        <v>0</v>
      </c>
      <c r="AK3060" s="1" t="str">
        <f t="shared" si="1345"/>
        <v>420000</v>
      </c>
    </row>
    <row r="3061" spans="4:37" x14ac:dyDescent="0.25">
      <c r="D3061" s="27">
        <v>3039</v>
      </c>
      <c r="E3061" s="27">
        <f t="shared" si="1331"/>
        <v>0</v>
      </c>
      <c r="F3061" s="27">
        <f t="shared" si="1332"/>
        <v>0</v>
      </c>
      <c r="G3061" s="27">
        <f t="shared" si="1338"/>
        <v>0</v>
      </c>
      <c r="H3061" s="2">
        <f>_xlfn.IFNA(IF(MATCH(AK3061,$AK$23:AK3060,0)&gt;0,0,0),1)</f>
        <v>0</v>
      </c>
      <c r="I3061" s="2">
        <f t="shared" si="1330"/>
        <v>7</v>
      </c>
      <c r="J3061" s="31">
        <f t="shared" si="1339"/>
        <v>3</v>
      </c>
      <c r="K3061" s="32">
        <f t="shared" si="1333"/>
        <v>0</v>
      </c>
      <c r="L3061" s="31">
        <f t="shared" si="1340"/>
        <v>4</v>
      </c>
      <c r="M3061" s="32">
        <f t="shared" si="1334"/>
        <v>0</v>
      </c>
      <c r="N3061" s="31">
        <f t="shared" si="1341"/>
        <v>0</v>
      </c>
      <c r="O3061" s="32">
        <f t="shared" si="1335"/>
        <v>0</v>
      </c>
      <c r="P3061" s="31">
        <f t="shared" si="1342"/>
        <v>0</v>
      </c>
      <c r="Q3061" s="32">
        <f t="shared" si="1336"/>
        <v>0</v>
      </c>
      <c r="R3061" s="31">
        <f t="shared" si="1343"/>
        <v>0</v>
      </c>
      <c r="S3061" s="32">
        <f t="shared" si="1337"/>
        <v>0</v>
      </c>
      <c r="T3061" s="31">
        <f t="shared" si="1344"/>
        <v>0</v>
      </c>
      <c r="V3061" s="1">
        <f t="shared" si="1346"/>
        <v>3</v>
      </c>
      <c r="W3061" s="1">
        <f t="shared" si="1347"/>
        <v>4</v>
      </c>
      <c r="X3061" s="1">
        <f t="shared" si="1348"/>
        <v>0</v>
      </c>
      <c r="Y3061" s="1">
        <f t="shared" si="1349"/>
        <v>0</v>
      </c>
      <c r="Z3061" s="1">
        <f t="shared" si="1350"/>
        <v>0</v>
      </c>
      <c r="AA3061" s="1">
        <f t="shared" si="1351"/>
        <v>0</v>
      </c>
      <c r="AD3061" s="1">
        <f t="shared" si="1352"/>
        <v>4</v>
      </c>
      <c r="AE3061" s="1">
        <f t="shared" si="1353"/>
        <v>3</v>
      </c>
      <c r="AF3061" s="1">
        <f t="shared" si="1354"/>
        <v>0</v>
      </c>
      <c r="AG3061" s="1">
        <f t="shared" si="1355"/>
        <v>0</v>
      </c>
      <c r="AH3061" s="1">
        <f t="shared" si="1356"/>
        <v>0</v>
      </c>
      <c r="AI3061" s="1">
        <f t="shared" si="1357"/>
        <v>0</v>
      </c>
      <c r="AK3061" s="1" t="str">
        <f t="shared" si="1345"/>
        <v>430000</v>
      </c>
    </row>
    <row r="3062" spans="4:37" x14ac:dyDescent="0.25">
      <c r="D3062" s="27">
        <v>3040</v>
      </c>
      <c r="E3062" s="27">
        <f t="shared" si="1331"/>
        <v>0</v>
      </c>
      <c r="F3062" s="27">
        <f t="shared" si="1332"/>
        <v>0</v>
      </c>
      <c r="G3062" s="27">
        <f t="shared" si="1338"/>
        <v>0</v>
      </c>
      <c r="H3062" s="2">
        <f>_xlfn.IFNA(IF(MATCH(AK3062,$AK$23:AK3061,0)&gt;0,0,0),1)</f>
        <v>0</v>
      </c>
      <c r="I3062" s="2">
        <f t="shared" si="1330"/>
        <v>8</v>
      </c>
      <c r="J3062" s="31">
        <f t="shared" si="1339"/>
        <v>4</v>
      </c>
      <c r="K3062" s="32">
        <f t="shared" si="1333"/>
        <v>1</v>
      </c>
      <c r="L3062" s="31">
        <f t="shared" si="1340"/>
        <v>4</v>
      </c>
      <c r="M3062" s="32">
        <f t="shared" si="1334"/>
        <v>0</v>
      </c>
      <c r="N3062" s="31">
        <f t="shared" si="1341"/>
        <v>0</v>
      </c>
      <c r="O3062" s="32">
        <f t="shared" si="1335"/>
        <v>0</v>
      </c>
      <c r="P3062" s="31">
        <f t="shared" si="1342"/>
        <v>0</v>
      </c>
      <c r="Q3062" s="32">
        <f t="shared" si="1336"/>
        <v>0</v>
      </c>
      <c r="R3062" s="31">
        <f t="shared" si="1343"/>
        <v>0</v>
      </c>
      <c r="S3062" s="32">
        <f t="shared" si="1337"/>
        <v>0</v>
      </c>
      <c r="T3062" s="31">
        <f t="shared" si="1344"/>
        <v>0</v>
      </c>
      <c r="V3062" s="1">
        <f t="shared" si="1346"/>
        <v>4</v>
      </c>
      <c r="W3062" s="1">
        <f t="shared" si="1347"/>
        <v>4</v>
      </c>
      <c r="X3062" s="1">
        <f t="shared" si="1348"/>
        <v>0</v>
      </c>
      <c r="Y3062" s="1">
        <f t="shared" si="1349"/>
        <v>0</v>
      </c>
      <c r="Z3062" s="1">
        <f t="shared" si="1350"/>
        <v>0</v>
      </c>
      <c r="AA3062" s="1">
        <f t="shared" si="1351"/>
        <v>0</v>
      </c>
      <c r="AD3062" s="1">
        <f t="shared" si="1352"/>
        <v>4</v>
      </c>
      <c r="AE3062" s="1">
        <f t="shared" si="1353"/>
        <v>4</v>
      </c>
      <c r="AF3062" s="1">
        <f t="shared" si="1354"/>
        <v>0</v>
      </c>
      <c r="AG3062" s="1">
        <f t="shared" si="1355"/>
        <v>0</v>
      </c>
      <c r="AH3062" s="1">
        <f t="shared" si="1356"/>
        <v>0</v>
      </c>
      <c r="AI3062" s="1">
        <f t="shared" si="1357"/>
        <v>0</v>
      </c>
      <c r="AK3062" s="1" t="str">
        <f t="shared" si="1345"/>
        <v>440000</v>
      </c>
    </row>
    <row r="3063" spans="4:37" x14ac:dyDescent="0.25">
      <c r="D3063" s="27">
        <v>3041</v>
      </c>
      <c r="E3063" s="27">
        <f t="shared" si="1331"/>
        <v>0</v>
      </c>
      <c r="F3063" s="27">
        <f t="shared" si="1332"/>
        <v>0</v>
      </c>
      <c r="G3063" s="27">
        <f t="shared" si="1338"/>
        <v>0</v>
      </c>
      <c r="H3063" s="2">
        <f>_xlfn.IFNA(IF(MATCH(AK3063,$AK$23:AK3062,0)&gt;0,0,0),1)</f>
        <v>0</v>
      </c>
      <c r="I3063" s="2">
        <f t="shared" si="1330"/>
        <v>2</v>
      </c>
      <c r="J3063" s="31">
        <f t="shared" si="1339"/>
        <v>1</v>
      </c>
      <c r="K3063" s="32">
        <f t="shared" si="1333"/>
        <v>1</v>
      </c>
      <c r="L3063" s="31">
        <f t="shared" si="1340"/>
        <v>1</v>
      </c>
      <c r="M3063" s="32">
        <f t="shared" si="1334"/>
        <v>0</v>
      </c>
      <c r="N3063" s="31">
        <f t="shared" si="1341"/>
        <v>0</v>
      </c>
      <c r="O3063" s="32">
        <f t="shared" si="1335"/>
        <v>0</v>
      </c>
      <c r="P3063" s="31">
        <f t="shared" si="1342"/>
        <v>0</v>
      </c>
      <c r="Q3063" s="32">
        <f t="shared" si="1336"/>
        <v>0</v>
      </c>
      <c r="R3063" s="31">
        <f t="shared" si="1343"/>
        <v>0</v>
      </c>
      <c r="S3063" s="32">
        <f t="shared" si="1337"/>
        <v>0</v>
      </c>
      <c r="T3063" s="31">
        <f t="shared" si="1344"/>
        <v>0</v>
      </c>
      <c r="V3063" s="1">
        <f t="shared" si="1346"/>
        <v>1</v>
      </c>
      <c r="W3063" s="1">
        <f t="shared" si="1347"/>
        <v>1</v>
      </c>
      <c r="X3063" s="1">
        <f t="shared" si="1348"/>
        <v>0</v>
      </c>
      <c r="Y3063" s="1">
        <f t="shared" si="1349"/>
        <v>0</v>
      </c>
      <c r="Z3063" s="1">
        <f t="shared" si="1350"/>
        <v>0</v>
      </c>
      <c r="AA3063" s="1">
        <f t="shared" si="1351"/>
        <v>0</v>
      </c>
      <c r="AD3063" s="1">
        <f t="shared" si="1352"/>
        <v>1</v>
      </c>
      <c r="AE3063" s="1">
        <f t="shared" si="1353"/>
        <v>1</v>
      </c>
      <c r="AF3063" s="1">
        <f t="shared" si="1354"/>
        <v>0</v>
      </c>
      <c r="AG3063" s="1">
        <f t="shared" si="1355"/>
        <v>0</v>
      </c>
      <c r="AH3063" s="1">
        <f t="shared" si="1356"/>
        <v>0</v>
      </c>
      <c r="AI3063" s="1">
        <f t="shared" si="1357"/>
        <v>0</v>
      </c>
      <c r="AK3063" s="1" t="str">
        <f t="shared" si="1345"/>
        <v>110000</v>
      </c>
    </row>
    <row r="3064" spans="4:37" x14ac:dyDescent="0.25">
      <c r="D3064" s="27">
        <v>3042</v>
      </c>
      <c r="E3064" s="27">
        <f t="shared" si="1331"/>
        <v>0</v>
      </c>
      <c r="F3064" s="27">
        <f t="shared" si="1332"/>
        <v>0</v>
      </c>
      <c r="G3064" s="27">
        <f t="shared" si="1338"/>
        <v>0</v>
      </c>
      <c r="H3064" s="2">
        <f>_xlfn.IFNA(IF(MATCH(AK3064,$AK$23:AK3063,0)&gt;0,0,0),1)</f>
        <v>0</v>
      </c>
      <c r="I3064" s="2">
        <f t="shared" si="1330"/>
        <v>3</v>
      </c>
      <c r="J3064" s="31">
        <f t="shared" si="1339"/>
        <v>2</v>
      </c>
      <c r="K3064" s="32">
        <f t="shared" si="1333"/>
        <v>0</v>
      </c>
      <c r="L3064" s="31">
        <f t="shared" si="1340"/>
        <v>1</v>
      </c>
      <c r="M3064" s="32">
        <f t="shared" si="1334"/>
        <v>0</v>
      </c>
      <c r="N3064" s="31">
        <f t="shared" si="1341"/>
        <v>0</v>
      </c>
      <c r="O3064" s="32">
        <f t="shared" si="1335"/>
        <v>0</v>
      </c>
      <c r="P3064" s="31">
        <f t="shared" si="1342"/>
        <v>0</v>
      </c>
      <c r="Q3064" s="32">
        <f t="shared" si="1336"/>
        <v>0</v>
      </c>
      <c r="R3064" s="31">
        <f t="shared" si="1343"/>
        <v>0</v>
      </c>
      <c r="S3064" s="32">
        <f t="shared" si="1337"/>
        <v>0</v>
      </c>
      <c r="T3064" s="31">
        <f t="shared" si="1344"/>
        <v>0</v>
      </c>
      <c r="V3064" s="1">
        <f t="shared" si="1346"/>
        <v>2</v>
      </c>
      <c r="W3064" s="1">
        <f t="shared" si="1347"/>
        <v>1</v>
      </c>
      <c r="X3064" s="1">
        <f t="shared" si="1348"/>
        <v>0</v>
      </c>
      <c r="Y3064" s="1">
        <f t="shared" si="1349"/>
        <v>0</v>
      </c>
      <c r="Z3064" s="1">
        <f t="shared" si="1350"/>
        <v>0</v>
      </c>
      <c r="AA3064" s="1">
        <f t="shared" si="1351"/>
        <v>0</v>
      </c>
      <c r="AD3064" s="1">
        <f t="shared" si="1352"/>
        <v>2</v>
      </c>
      <c r="AE3064" s="1">
        <f t="shared" si="1353"/>
        <v>1</v>
      </c>
      <c r="AF3064" s="1">
        <f t="shared" si="1354"/>
        <v>0</v>
      </c>
      <c r="AG3064" s="1">
        <f t="shared" si="1355"/>
        <v>0</v>
      </c>
      <c r="AH3064" s="1">
        <f t="shared" si="1356"/>
        <v>0</v>
      </c>
      <c r="AI3064" s="1">
        <f t="shared" si="1357"/>
        <v>0</v>
      </c>
      <c r="AK3064" s="1" t="str">
        <f t="shared" si="1345"/>
        <v>210000</v>
      </c>
    </row>
    <row r="3065" spans="4:37" x14ac:dyDescent="0.25">
      <c r="D3065" s="27">
        <v>3043</v>
      </c>
      <c r="E3065" s="27">
        <f t="shared" si="1331"/>
        <v>0</v>
      </c>
      <c r="F3065" s="27">
        <f t="shared" si="1332"/>
        <v>0</v>
      </c>
      <c r="G3065" s="27">
        <f t="shared" si="1338"/>
        <v>0</v>
      </c>
      <c r="H3065" s="2">
        <f>_xlfn.IFNA(IF(MATCH(AK3065,$AK$23:AK3064,0)&gt;0,0,0),1)</f>
        <v>0</v>
      </c>
      <c r="I3065" s="2">
        <f t="shared" si="1330"/>
        <v>4</v>
      </c>
      <c r="J3065" s="31">
        <f t="shared" si="1339"/>
        <v>3</v>
      </c>
      <c r="K3065" s="32">
        <f t="shared" si="1333"/>
        <v>0</v>
      </c>
      <c r="L3065" s="31">
        <f t="shared" si="1340"/>
        <v>1</v>
      </c>
      <c r="M3065" s="32">
        <f t="shared" si="1334"/>
        <v>0</v>
      </c>
      <c r="N3065" s="31">
        <f t="shared" si="1341"/>
        <v>0</v>
      </c>
      <c r="O3065" s="32">
        <f t="shared" si="1335"/>
        <v>0</v>
      </c>
      <c r="P3065" s="31">
        <f t="shared" si="1342"/>
        <v>0</v>
      </c>
      <c r="Q3065" s="32">
        <f t="shared" si="1336"/>
        <v>0</v>
      </c>
      <c r="R3065" s="31">
        <f t="shared" si="1343"/>
        <v>0</v>
      </c>
      <c r="S3065" s="32">
        <f t="shared" si="1337"/>
        <v>0</v>
      </c>
      <c r="T3065" s="31">
        <f t="shared" si="1344"/>
        <v>0</v>
      </c>
      <c r="V3065" s="1">
        <f t="shared" si="1346"/>
        <v>3</v>
      </c>
      <c r="W3065" s="1">
        <f t="shared" si="1347"/>
        <v>1</v>
      </c>
      <c r="X3065" s="1">
        <f t="shared" si="1348"/>
        <v>0</v>
      </c>
      <c r="Y3065" s="1">
        <f t="shared" si="1349"/>
        <v>0</v>
      </c>
      <c r="Z3065" s="1">
        <f t="shared" si="1350"/>
        <v>0</v>
      </c>
      <c r="AA3065" s="1">
        <f t="shared" si="1351"/>
        <v>0</v>
      </c>
      <c r="AD3065" s="1">
        <f t="shared" si="1352"/>
        <v>3</v>
      </c>
      <c r="AE3065" s="1">
        <f t="shared" si="1353"/>
        <v>1</v>
      </c>
      <c r="AF3065" s="1">
        <f t="shared" si="1354"/>
        <v>0</v>
      </c>
      <c r="AG3065" s="1">
        <f t="shared" si="1355"/>
        <v>0</v>
      </c>
      <c r="AH3065" s="1">
        <f t="shared" si="1356"/>
        <v>0</v>
      </c>
      <c r="AI3065" s="1">
        <f t="shared" si="1357"/>
        <v>0</v>
      </c>
      <c r="AK3065" s="1" t="str">
        <f t="shared" si="1345"/>
        <v>310000</v>
      </c>
    </row>
    <row r="3066" spans="4:37" x14ac:dyDescent="0.25">
      <c r="D3066" s="27">
        <v>3044</v>
      </c>
      <c r="E3066" s="27">
        <f t="shared" si="1331"/>
        <v>0</v>
      </c>
      <c r="F3066" s="27">
        <f t="shared" si="1332"/>
        <v>0</v>
      </c>
      <c r="G3066" s="27">
        <f t="shared" si="1338"/>
        <v>0</v>
      </c>
      <c r="H3066" s="2">
        <f>_xlfn.IFNA(IF(MATCH(AK3066,$AK$23:AK3065,0)&gt;0,0,0),1)</f>
        <v>0</v>
      </c>
      <c r="I3066" s="2">
        <f t="shared" si="1330"/>
        <v>5</v>
      </c>
      <c r="J3066" s="31">
        <f t="shared" si="1339"/>
        <v>4</v>
      </c>
      <c r="K3066" s="32">
        <f t="shared" si="1333"/>
        <v>0</v>
      </c>
      <c r="L3066" s="31">
        <f t="shared" si="1340"/>
        <v>1</v>
      </c>
      <c r="M3066" s="32">
        <f t="shared" si="1334"/>
        <v>0</v>
      </c>
      <c r="N3066" s="31">
        <f t="shared" si="1341"/>
        <v>0</v>
      </c>
      <c r="O3066" s="32">
        <f t="shared" si="1335"/>
        <v>0</v>
      </c>
      <c r="P3066" s="31">
        <f t="shared" si="1342"/>
        <v>0</v>
      </c>
      <c r="Q3066" s="32">
        <f t="shared" si="1336"/>
        <v>0</v>
      </c>
      <c r="R3066" s="31">
        <f t="shared" si="1343"/>
        <v>0</v>
      </c>
      <c r="S3066" s="32">
        <f t="shared" si="1337"/>
        <v>0</v>
      </c>
      <c r="T3066" s="31">
        <f t="shared" si="1344"/>
        <v>0</v>
      </c>
      <c r="V3066" s="1">
        <f t="shared" si="1346"/>
        <v>4</v>
      </c>
      <c r="W3066" s="1">
        <f t="shared" si="1347"/>
        <v>1</v>
      </c>
      <c r="X3066" s="1">
        <f t="shared" si="1348"/>
        <v>0</v>
      </c>
      <c r="Y3066" s="1">
        <f t="shared" si="1349"/>
        <v>0</v>
      </c>
      <c r="Z3066" s="1">
        <f t="shared" si="1350"/>
        <v>0</v>
      </c>
      <c r="AA3066" s="1">
        <f t="shared" si="1351"/>
        <v>0</v>
      </c>
      <c r="AD3066" s="1">
        <f t="shared" si="1352"/>
        <v>4</v>
      </c>
      <c r="AE3066" s="1">
        <f t="shared" si="1353"/>
        <v>1</v>
      </c>
      <c r="AF3066" s="1">
        <f t="shared" si="1354"/>
        <v>0</v>
      </c>
      <c r="AG3066" s="1">
        <f t="shared" si="1355"/>
        <v>0</v>
      </c>
      <c r="AH3066" s="1">
        <f t="shared" si="1356"/>
        <v>0</v>
      </c>
      <c r="AI3066" s="1">
        <f t="shared" si="1357"/>
        <v>0</v>
      </c>
      <c r="AK3066" s="1" t="str">
        <f t="shared" si="1345"/>
        <v>410000</v>
      </c>
    </row>
    <row r="3067" spans="4:37" x14ac:dyDescent="0.25">
      <c r="D3067" s="27">
        <v>3045</v>
      </c>
      <c r="E3067" s="27">
        <f t="shared" si="1331"/>
        <v>0</v>
      </c>
      <c r="F3067" s="27">
        <f t="shared" si="1332"/>
        <v>0</v>
      </c>
      <c r="G3067" s="27">
        <f t="shared" si="1338"/>
        <v>0</v>
      </c>
      <c r="H3067" s="2">
        <f>_xlfn.IFNA(IF(MATCH(AK3067,$AK$23:AK3066,0)&gt;0,0,0),1)</f>
        <v>0</v>
      </c>
      <c r="I3067" s="2">
        <f t="shared" si="1330"/>
        <v>3</v>
      </c>
      <c r="J3067" s="31">
        <f t="shared" si="1339"/>
        <v>1</v>
      </c>
      <c r="K3067" s="32">
        <f t="shared" si="1333"/>
        <v>0</v>
      </c>
      <c r="L3067" s="31">
        <f t="shared" si="1340"/>
        <v>2</v>
      </c>
      <c r="M3067" s="32">
        <f t="shared" si="1334"/>
        <v>0</v>
      </c>
      <c r="N3067" s="31">
        <f t="shared" si="1341"/>
        <v>0</v>
      </c>
      <c r="O3067" s="32">
        <f t="shared" si="1335"/>
        <v>0</v>
      </c>
      <c r="P3067" s="31">
        <f t="shared" si="1342"/>
        <v>0</v>
      </c>
      <c r="Q3067" s="32">
        <f t="shared" si="1336"/>
        <v>0</v>
      </c>
      <c r="R3067" s="31">
        <f t="shared" si="1343"/>
        <v>0</v>
      </c>
      <c r="S3067" s="32">
        <f t="shared" si="1337"/>
        <v>0</v>
      </c>
      <c r="T3067" s="31">
        <f t="shared" si="1344"/>
        <v>0</v>
      </c>
      <c r="V3067" s="1">
        <f t="shared" si="1346"/>
        <v>1</v>
      </c>
      <c r="W3067" s="1">
        <f t="shared" si="1347"/>
        <v>2</v>
      </c>
      <c r="X3067" s="1">
        <f t="shared" si="1348"/>
        <v>0</v>
      </c>
      <c r="Y3067" s="1">
        <f t="shared" si="1349"/>
        <v>0</v>
      </c>
      <c r="Z3067" s="1">
        <f t="shared" si="1350"/>
        <v>0</v>
      </c>
      <c r="AA3067" s="1">
        <f t="shared" si="1351"/>
        <v>0</v>
      </c>
      <c r="AD3067" s="1">
        <f t="shared" si="1352"/>
        <v>2</v>
      </c>
      <c r="AE3067" s="1">
        <f t="shared" si="1353"/>
        <v>1</v>
      </c>
      <c r="AF3067" s="1">
        <f t="shared" si="1354"/>
        <v>0</v>
      </c>
      <c r="AG3067" s="1">
        <f t="shared" si="1355"/>
        <v>0</v>
      </c>
      <c r="AH3067" s="1">
        <f t="shared" si="1356"/>
        <v>0</v>
      </c>
      <c r="AI3067" s="1">
        <f t="shared" si="1357"/>
        <v>0</v>
      </c>
      <c r="AK3067" s="1" t="str">
        <f t="shared" si="1345"/>
        <v>210000</v>
      </c>
    </row>
    <row r="3068" spans="4:37" x14ac:dyDescent="0.25">
      <c r="D3068" s="27">
        <v>3046</v>
      </c>
      <c r="E3068" s="27">
        <f t="shared" si="1331"/>
        <v>0</v>
      </c>
      <c r="F3068" s="27">
        <f t="shared" si="1332"/>
        <v>0</v>
      </c>
      <c r="G3068" s="27">
        <f t="shared" si="1338"/>
        <v>0</v>
      </c>
      <c r="H3068" s="2">
        <f>_xlfn.IFNA(IF(MATCH(AK3068,$AK$23:AK3067,0)&gt;0,0,0),1)</f>
        <v>0</v>
      </c>
      <c r="I3068" s="2">
        <f t="shared" si="1330"/>
        <v>4</v>
      </c>
      <c r="J3068" s="31">
        <f t="shared" si="1339"/>
        <v>2</v>
      </c>
      <c r="K3068" s="32">
        <f t="shared" si="1333"/>
        <v>1</v>
      </c>
      <c r="L3068" s="31">
        <f t="shared" si="1340"/>
        <v>2</v>
      </c>
      <c r="M3068" s="32">
        <f t="shared" si="1334"/>
        <v>0</v>
      </c>
      <c r="N3068" s="31">
        <f t="shared" si="1341"/>
        <v>0</v>
      </c>
      <c r="O3068" s="32">
        <f t="shared" si="1335"/>
        <v>0</v>
      </c>
      <c r="P3068" s="31">
        <f t="shared" si="1342"/>
        <v>0</v>
      </c>
      <c r="Q3068" s="32">
        <f t="shared" si="1336"/>
        <v>0</v>
      </c>
      <c r="R3068" s="31">
        <f t="shared" si="1343"/>
        <v>0</v>
      </c>
      <c r="S3068" s="32">
        <f t="shared" si="1337"/>
        <v>0</v>
      </c>
      <c r="T3068" s="31">
        <f t="shared" si="1344"/>
        <v>0</v>
      </c>
      <c r="V3068" s="1">
        <f t="shared" si="1346"/>
        <v>2</v>
      </c>
      <c r="W3068" s="1">
        <f t="shared" si="1347"/>
        <v>2</v>
      </c>
      <c r="X3068" s="1">
        <f t="shared" si="1348"/>
        <v>0</v>
      </c>
      <c r="Y3068" s="1">
        <f t="shared" si="1349"/>
        <v>0</v>
      </c>
      <c r="Z3068" s="1">
        <f t="shared" si="1350"/>
        <v>0</v>
      </c>
      <c r="AA3068" s="1">
        <f t="shared" si="1351"/>
        <v>0</v>
      </c>
      <c r="AD3068" s="1">
        <f t="shared" si="1352"/>
        <v>2</v>
      </c>
      <c r="AE3068" s="1">
        <f t="shared" si="1353"/>
        <v>2</v>
      </c>
      <c r="AF3068" s="1">
        <f t="shared" si="1354"/>
        <v>0</v>
      </c>
      <c r="AG3068" s="1">
        <f t="shared" si="1355"/>
        <v>0</v>
      </c>
      <c r="AH3068" s="1">
        <f t="shared" si="1356"/>
        <v>0</v>
      </c>
      <c r="AI3068" s="1">
        <f t="shared" si="1357"/>
        <v>0</v>
      </c>
      <c r="AK3068" s="1" t="str">
        <f t="shared" si="1345"/>
        <v>220000</v>
      </c>
    </row>
    <row r="3069" spans="4:37" x14ac:dyDescent="0.25">
      <c r="D3069" s="27">
        <v>3047</v>
      </c>
      <c r="E3069" s="27">
        <f t="shared" si="1331"/>
        <v>0</v>
      </c>
      <c r="F3069" s="27">
        <f t="shared" si="1332"/>
        <v>0</v>
      </c>
      <c r="G3069" s="27">
        <f t="shared" si="1338"/>
        <v>0</v>
      </c>
      <c r="H3069" s="2">
        <f>_xlfn.IFNA(IF(MATCH(AK3069,$AK$23:AK3068,0)&gt;0,0,0),1)</f>
        <v>0</v>
      </c>
      <c r="I3069" s="2">
        <f t="shared" si="1330"/>
        <v>5</v>
      </c>
      <c r="J3069" s="31">
        <f t="shared" si="1339"/>
        <v>3</v>
      </c>
      <c r="K3069" s="32">
        <f t="shared" si="1333"/>
        <v>0</v>
      </c>
      <c r="L3069" s="31">
        <f t="shared" si="1340"/>
        <v>2</v>
      </c>
      <c r="M3069" s="32">
        <f t="shared" si="1334"/>
        <v>0</v>
      </c>
      <c r="N3069" s="31">
        <f t="shared" si="1341"/>
        <v>0</v>
      </c>
      <c r="O3069" s="32">
        <f t="shared" si="1335"/>
        <v>0</v>
      </c>
      <c r="P3069" s="31">
        <f t="shared" si="1342"/>
        <v>0</v>
      </c>
      <c r="Q3069" s="32">
        <f t="shared" si="1336"/>
        <v>0</v>
      </c>
      <c r="R3069" s="31">
        <f t="shared" si="1343"/>
        <v>0</v>
      </c>
      <c r="S3069" s="32">
        <f t="shared" si="1337"/>
        <v>0</v>
      </c>
      <c r="T3069" s="31">
        <f t="shared" si="1344"/>
        <v>0</v>
      </c>
      <c r="V3069" s="1">
        <f t="shared" si="1346"/>
        <v>3</v>
      </c>
      <c r="W3069" s="1">
        <f t="shared" si="1347"/>
        <v>2</v>
      </c>
      <c r="X3069" s="1">
        <f t="shared" si="1348"/>
        <v>0</v>
      </c>
      <c r="Y3069" s="1">
        <f t="shared" si="1349"/>
        <v>0</v>
      </c>
      <c r="Z3069" s="1">
        <f t="shared" si="1350"/>
        <v>0</v>
      </c>
      <c r="AA3069" s="1">
        <f t="shared" si="1351"/>
        <v>0</v>
      </c>
      <c r="AD3069" s="1">
        <f t="shared" si="1352"/>
        <v>3</v>
      </c>
      <c r="AE3069" s="1">
        <f t="shared" si="1353"/>
        <v>2</v>
      </c>
      <c r="AF3069" s="1">
        <f t="shared" si="1354"/>
        <v>0</v>
      </c>
      <c r="AG3069" s="1">
        <f t="shared" si="1355"/>
        <v>0</v>
      </c>
      <c r="AH3069" s="1">
        <f t="shared" si="1356"/>
        <v>0</v>
      </c>
      <c r="AI3069" s="1">
        <f t="shared" si="1357"/>
        <v>0</v>
      </c>
      <c r="AK3069" s="1" t="str">
        <f t="shared" si="1345"/>
        <v>320000</v>
      </c>
    </row>
    <row r="3070" spans="4:37" x14ac:dyDescent="0.25">
      <c r="D3070" s="27">
        <v>3048</v>
      </c>
      <c r="E3070" s="27">
        <f t="shared" si="1331"/>
        <v>0</v>
      </c>
      <c r="F3070" s="27">
        <f t="shared" si="1332"/>
        <v>0</v>
      </c>
      <c r="G3070" s="27">
        <f t="shared" si="1338"/>
        <v>0</v>
      </c>
      <c r="H3070" s="2">
        <f>_xlfn.IFNA(IF(MATCH(AK3070,$AK$23:AK3069,0)&gt;0,0,0),1)</f>
        <v>0</v>
      </c>
      <c r="I3070" s="2">
        <f t="shared" si="1330"/>
        <v>6</v>
      </c>
      <c r="J3070" s="31">
        <f t="shared" si="1339"/>
        <v>4</v>
      </c>
      <c r="K3070" s="32">
        <f t="shared" si="1333"/>
        <v>0</v>
      </c>
      <c r="L3070" s="31">
        <f t="shared" si="1340"/>
        <v>2</v>
      </c>
      <c r="M3070" s="32">
        <f t="shared" si="1334"/>
        <v>0</v>
      </c>
      <c r="N3070" s="31">
        <f t="shared" si="1341"/>
        <v>0</v>
      </c>
      <c r="O3070" s="32">
        <f t="shared" si="1335"/>
        <v>0</v>
      </c>
      <c r="P3070" s="31">
        <f t="shared" si="1342"/>
        <v>0</v>
      </c>
      <c r="Q3070" s="32">
        <f t="shared" si="1336"/>
        <v>0</v>
      </c>
      <c r="R3070" s="31">
        <f t="shared" si="1343"/>
        <v>0</v>
      </c>
      <c r="S3070" s="32">
        <f t="shared" si="1337"/>
        <v>0</v>
      </c>
      <c r="T3070" s="31">
        <f t="shared" si="1344"/>
        <v>0</v>
      </c>
      <c r="V3070" s="1">
        <f t="shared" si="1346"/>
        <v>4</v>
      </c>
      <c r="W3070" s="1">
        <f t="shared" si="1347"/>
        <v>2</v>
      </c>
      <c r="X3070" s="1">
        <f t="shared" si="1348"/>
        <v>0</v>
      </c>
      <c r="Y3070" s="1">
        <f t="shared" si="1349"/>
        <v>0</v>
      </c>
      <c r="Z3070" s="1">
        <f t="shared" si="1350"/>
        <v>0</v>
      </c>
      <c r="AA3070" s="1">
        <f t="shared" si="1351"/>
        <v>0</v>
      </c>
      <c r="AD3070" s="1">
        <f t="shared" si="1352"/>
        <v>4</v>
      </c>
      <c r="AE3070" s="1">
        <f t="shared" si="1353"/>
        <v>2</v>
      </c>
      <c r="AF3070" s="1">
        <f t="shared" si="1354"/>
        <v>0</v>
      </c>
      <c r="AG3070" s="1">
        <f t="shared" si="1355"/>
        <v>0</v>
      </c>
      <c r="AH3070" s="1">
        <f t="shared" si="1356"/>
        <v>0</v>
      </c>
      <c r="AI3070" s="1">
        <f t="shared" si="1357"/>
        <v>0</v>
      </c>
      <c r="AK3070" s="1" t="str">
        <f t="shared" si="1345"/>
        <v>420000</v>
      </c>
    </row>
    <row r="3071" spans="4:37" x14ac:dyDescent="0.25">
      <c r="D3071" s="27">
        <v>3049</v>
      </c>
      <c r="E3071" s="27">
        <f t="shared" si="1331"/>
        <v>0</v>
      </c>
      <c r="F3071" s="27">
        <f t="shared" si="1332"/>
        <v>0</v>
      </c>
      <c r="G3071" s="27">
        <f t="shared" si="1338"/>
        <v>0</v>
      </c>
      <c r="H3071" s="2">
        <f>_xlfn.IFNA(IF(MATCH(AK3071,$AK$23:AK3070,0)&gt;0,0,0),1)</f>
        <v>0</v>
      </c>
      <c r="I3071" s="2">
        <f t="shared" si="1330"/>
        <v>4</v>
      </c>
      <c r="J3071" s="31">
        <f t="shared" si="1339"/>
        <v>1</v>
      </c>
      <c r="K3071" s="32">
        <f t="shared" si="1333"/>
        <v>0</v>
      </c>
      <c r="L3071" s="31">
        <f t="shared" si="1340"/>
        <v>3</v>
      </c>
      <c r="M3071" s="32">
        <f t="shared" si="1334"/>
        <v>0</v>
      </c>
      <c r="N3071" s="31">
        <f t="shared" si="1341"/>
        <v>0</v>
      </c>
      <c r="O3071" s="32">
        <f t="shared" si="1335"/>
        <v>0</v>
      </c>
      <c r="P3071" s="31">
        <f t="shared" si="1342"/>
        <v>0</v>
      </c>
      <c r="Q3071" s="32">
        <f t="shared" si="1336"/>
        <v>0</v>
      </c>
      <c r="R3071" s="31">
        <f t="shared" si="1343"/>
        <v>0</v>
      </c>
      <c r="S3071" s="32">
        <f t="shared" si="1337"/>
        <v>0</v>
      </c>
      <c r="T3071" s="31">
        <f t="shared" si="1344"/>
        <v>0</v>
      </c>
      <c r="V3071" s="1">
        <f t="shared" si="1346"/>
        <v>1</v>
      </c>
      <c r="W3071" s="1">
        <f t="shared" si="1347"/>
        <v>3</v>
      </c>
      <c r="X3071" s="1">
        <f t="shared" si="1348"/>
        <v>0</v>
      </c>
      <c r="Y3071" s="1">
        <f t="shared" si="1349"/>
        <v>0</v>
      </c>
      <c r="Z3071" s="1">
        <f t="shared" si="1350"/>
        <v>0</v>
      </c>
      <c r="AA3071" s="1">
        <f t="shared" si="1351"/>
        <v>0</v>
      </c>
      <c r="AD3071" s="1">
        <f t="shared" si="1352"/>
        <v>3</v>
      </c>
      <c r="AE3071" s="1">
        <f t="shared" si="1353"/>
        <v>1</v>
      </c>
      <c r="AF3071" s="1">
        <f t="shared" si="1354"/>
        <v>0</v>
      </c>
      <c r="AG3071" s="1">
        <f t="shared" si="1355"/>
        <v>0</v>
      </c>
      <c r="AH3071" s="1">
        <f t="shared" si="1356"/>
        <v>0</v>
      </c>
      <c r="AI3071" s="1">
        <f t="shared" si="1357"/>
        <v>0</v>
      </c>
      <c r="AK3071" s="1" t="str">
        <f t="shared" si="1345"/>
        <v>310000</v>
      </c>
    </row>
    <row r="3072" spans="4:37" x14ac:dyDescent="0.25">
      <c r="D3072" s="27">
        <v>3050</v>
      </c>
      <c r="E3072" s="27">
        <f t="shared" si="1331"/>
        <v>0</v>
      </c>
      <c r="F3072" s="27">
        <f t="shared" si="1332"/>
        <v>0</v>
      </c>
      <c r="G3072" s="27">
        <f t="shared" si="1338"/>
        <v>0</v>
      </c>
      <c r="H3072" s="2">
        <f>_xlfn.IFNA(IF(MATCH(AK3072,$AK$23:AK3071,0)&gt;0,0,0),1)</f>
        <v>0</v>
      </c>
      <c r="I3072" s="2">
        <f t="shared" si="1330"/>
        <v>5</v>
      </c>
      <c r="J3072" s="31">
        <f t="shared" si="1339"/>
        <v>2</v>
      </c>
      <c r="K3072" s="32">
        <f t="shared" si="1333"/>
        <v>0</v>
      </c>
      <c r="L3072" s="31">
        <f t="shared" si="1340"/>
        <v>3</v>
      </c>
      <c r="M3072" s="32">
        <f t="shared" si="1334"/>
        <v>0</v>
      </c>
      <c r="N3072" s="31">
        <f t="shared" si="1341"/>
        <v>0</v>
      </c>
      <c r="O3072" s="32">
        <f t="shared" si="1335"/>
        <v>0</v>
      </c>
      <c r="P3072" s="31">
        <f t="shared" si="1342"/>
        <v>0</v>
      </c>
      <c r="Q3072" s="32">
        <f t="shared" si="1336"/>
        <v>0</v>
      </c>
      <c r="R3072" s="31">
        <f t="shared" si="1343"/>
        <v>0</v>
      </c>
      <c r="S3072" s="32">
        <f t="shared" si="1337"/>
        <v>0</v>
      </c>
      <c r="T3072" s="31">
        <f t="shared" si="1344"/>
        <v>0</v>
      </c>
      <c r="V3072" s="1">
        <f t="shared" si="1346"/>
        <v>2</v>
      </c>
      <c r="W3072" s="1">
        <f t="shared" si="1347"/>
        <v>3</v>
      </c>
      <c r="X3072" s="1">
        <f t="shared" si="1348"/>
        <v>0</v>
      </c>
      <c r="Y3072" s="1">
        <f t="shared" si="1349"/>
        <v>0</v>
      </c>
      <c r="Z3072" s="1">
        <f t="shared" si="1350"/>
        <v>0</v>
      </c>
      <c r="AA3072" s="1">
        <f t="shared" si="1351"/>
        <v>0</v>
      </c>
      <c r="AD3072" s="1">
        <f t="shared" si="1352"/>
        <v>3</v>
      </c>
      <c r="AE3072" s="1">
        <f t="shared" si="1353"/>
        <v>2</v>
      </c>
      <c r="AF3072" s="1">
        <f t="shared" si="1354"/>
        <v>0</v>
      </c>
      <c r="AG3072" s="1">
        <f t="shared" si="1355"/>
        <v>0</v>
      </c>
      <c r="AH3072" s="1">
        <f t="shared" si="1356"/>
        <v>0</v>
      </c>
      <c r="AI3072" s="1">
        <f t="shared" si="1357"/>
        <v>0</v>
      </c>
      <c r="AK3072" s="1" t="str">
        <f t="shared" si="1345"/>
        <v>320000</v>
      </c>
    </row>
    <row r="3073" spans="4:37" x14ac:dyDescent="0.25">
      <c r="D3073" s="27">
        <v>3051</v>
      </c>
      <c r="E3073" s="27">
        <f t="shared" si="1331"/>
        <v>0</v>
      </c>
      <c r="F3073" s="27">
        <f t="shared" si="1332"/>
        <v>0</v>
      </c>
      <c r="G3073" s="27">
        <f t="shared" si="1338"/>
        <v>0</v>
      </c>
      <c r="H3073" s="2">
        <f>_xlfn.IFNA(IF(MATCH(AK3073,$AK$23:AK3072,0)&gt;0,0,0),1)</f>
        <v>0</v>
      </c>
      <c r="I3073" s="2">
        <f t="shared" si="1330"/>
        <v>6</v>
      </c>
      <c r="J3073" s="31">
        <f t="shared" si="1339"/>
        <v>3</v>
      </c>
      <c r="K3073" s="32">
        <f t="shared" si="1333"/>
        <v>1</v>
      </c>
      <c r="L3073" s="31">
        <f t="shared" si="1340"/>
        <v>3</v>
      </c>
      <c r="M3073" s="32">
        <f t="shared" si="1334"/>
        <v>0</v>
      </c>
      <c r="N3073" s="31">
        <f t="shared" si="1341"/>
        <v>0</v>
      </c>
      <c r="O3073" s="32">
        <f t="shared" si="1335"/>
        <v>0</v>
      </c>
      <c r="P3073" s="31">
        <f t="shared" si="1342"/>
        <v>0</v>
      </c>
      <c r="Q3073" s="32">
        <f t="shared" si="1336"/>
        <v>0</v>
      </c>
      <c r="R3073" s="31">
        <f t="shared" si="1343"/>
        <v>0</v>
      </c>
      <c r="S3073" s="32">
        <f t="shared" si="1337"/>
        <v>0</v>
      </c>
      <c r="T3073" s="31">
        <f t="shared" si="1344"/>
        <v>0</v>
      </c>
      <c r="V3073" s="1">
        <f t="shared" si="1346"/>
        <v>3</v>
      </c>
      <c r="W3073" s="1">
        <f t="shared" si="1347"/>
        <v>3</v>
      </c>
      <c r="X3073" s="1">
        <f t="shared" si="1348"/>
        <v>0</v>
      </c>
      <c r="Y3073" s="1">
        <f t="shared" si="1349"/>
        <v>0</v>
      </c>
      <c r="Z3073" s="1">
        <f t="shared" si="1350"/>
        <v>0</v>
      </c>
      <c r="AA3073" s="1">
        <f t="shared" si="1351"/>
        <v>0</v>
      </c>
      <c r="AD3073" s="1">
        <f t="shared" si="1352"/>
        <v>3</v>
      </c>
      <c r="AE3073" s="1">
        <f t="shared" si="1353"/>
        <v>3</v>
      </c>
      <c r="AF3073" s="1">
        <f t="shared" si="1354"/>
        <v>0</v>
      </c>
      <c r="AG3073" s="1">
        <f t="shared" si="1355"/>
        <v>0</v>
      </c>
      <c r="AH3073" s="1">
        <f t="shared" si="1356"/>
        <v>0</v>
      </c>
      <c r="AI3073" s="1">
        <f t="shared" si="1357"/>
        <v>0</v>
      </c>
      <c r="AK3073" s="1" t="str">
        <f t="shared" si="1345"/>
        <v>330000</v>
      </c>
    </row>
    <row r="3074" spans="4:37" x14ac:dyDescent="0.25">
      <c r="D3074" s="27">
        <v>3052</v>
      </c>
      <c r="E3074" s="27">
        <f t="shared" si="1331"/>
        <v>0</v>
      </c>
      <c r="F3074" s="27">
        <f t="shared" si="1332"/>
        <v>0</v>
      </c>
      <c r="G3074" s="27">
        <f t="shared" si="1338"/>
        <v>0</v>
      </c>
      <c r="H3074" s="2">
        <f>_xlfn.IFNA(IF(MATCH(AK3074,$AK$23:AK3073,0)&gt;0,0,0),1)</f>
        <v>0</v>
      </c>
      <c r="I3074" s="2">
        <f t="shared" si="1330"/>
        <v>7</v>
      </c>
      <c r="J3074" s="31">
        <f t="shared" si="1339"/>
        <v>4</v>
      </c>
      <c r="K3074" s="32">
        <f t="shared" si="1333"/>
        <v>0</v>
      </c>
      <c r="L3074" s="31">
        <f t="shared" si="1340"/>
        <v>3</v>
      </c>
      <c r="M3074" s="32">
        <f t="shared" si="1334"/>
        <v>0</v>
      </c>
      <c r="N3074" s="31">
        <f t="shared" si="1341"/>
        <v>0</v>
      </c>
      <c r="O3074" s="32">
        <f t="shared" si="1335"/>
        <v>0</v>
      </c>
      <c r="P3074" s="31">
        <f t="shared" si="1342"/>
        <v>0</v>
      </c>
      <c r="Q3074" s="32">
        <f t="shared" si="1336"/>
        <v>0</v>
      </c>
      <c r="R3074" s="31">
        <f t="shared" si="1343"/>
        <v>0</v>
      </c>
      <c r="S3074" s="32">
        <f t="shared" si="1337"/>
        <v>0</v>
      </c>
      <c r="T3074" s="31">
        <f t="shared" si="1344"/>
        <v>0</v>
      </c>
      <c r="V3074" s="1">
        <f t="shared" si="1346"/>
        <v>4</v>
      </c>
      <c r="W3074" s="1">
        <f t="shared" si="1347"/>
        <v>3</v>
      </c>
      <c r="X3074" s="1">
        <f t="shared" si="1348"/>
        <v>0</v>
      </c>
      <c r="Y3074" s="1">
        <f t="shared" si="1349"/>
        <v>0</v>
      </c>
      <c r="Z3074" s="1">
        <f t="shared" si="1350"/>
        <v>0</v>
      </c>
      <c r="AA3074" s="1">
        <f t="shared" si="1351"/>
        <v>0</v>
      </c>
      <c r="AD3074" s="1">
        <f t="shared" si="1352"/>
        <v>4</v>
      </c>
      <c r="AE3074" s="1">
        <f t="shared" si="1353"/>
        <v>3</v>
      </c>
      <c r="AF3074" s="1">
        <f t="shared" si="1354"/>
        <v>0</v>
      </c>
      <c r="AG3074" s="1">
        <f t="shared" si="1355"/>
        <v>0</v>
      </c>
      <c r="AH3074" s="1">
        <f t="shared" si="1356"/>
        <v>0</v>
      </c>
      <c r="AI3074" s="1">
        <f t="shared" si="1357"/>
        <v>0</v>
      </c>
      <c r="AK3074" s="1" t="str">
        <f t="shared" si="1345"/>
        <v>430000</v>
      </c>
    </row>
    <row r="3075" spans="4:37" x14ac:dyDescent="0.25">
      <c r="D3075" s="27">
        <v>3053</v>
      </c>
      <c r="E3075" s="27">
        <f t="shared" si="1331"/>
        <v>0</v>
      </c>
      <c r="F3075" s="27">
        <f t="shared" si="1332"/>
        <v>0</v>
      </c>
      <c r="G3075" s="27">
        <f t="shared" si="1338"/>
        <v>0</v>
      </c>
      <c r="H3075" s="2">
        <f>_xlfn.IFNA(IF(MATCH(AK3075,$AK$23:AK3074,0)&gt;0,0,0),1)</f>
        <v>0</v>
      </c>
      <c r="I3075" s="2">
        <f t="shared" si="1330"/>
        <v>5</v>
      </c>
      <c r="J3075" s="31">
        <f t="shared" si="1339"/>
        <v>1</v>
      </c>
      <c r="K3075" s="32">
        <f t="shared" si="1333"/>
        <v>0</v>
      </c>
      <c r="L3075" s="31">
        <f t="shared" si="1340"/>
        <v>4</v>
      </c>
      <c r="M3075" s="32">
        <f t="shared" si="1334"/>
        <v>0</v>
      </c>
      <c r="N3075" s="31">
        <f t="shared" si="1341"/>
        <v>0</v>
      </c>
      <c r="O3075" s="32">
        <f t="shared" si="1335"/>
        <v>0</v>
      </c>
      <c r="P3075" s="31">
        <f t="shared" si="1342"/>
        <v>0</v>
      </c>
      <c r="Q3075" s="32">
        <f t="shared" si="1336"/>
        <v>0</v>
      </c>
      <c r="R3075" s="31">
        <f t="shared" si="1343"/>
        <v>0</v>
      </c>
      <c r="S3075" s="32">
        <f t="shared" si="1337"/>
        <v>0</v>
      </c>
      <c r="T3075" s="31">
        <f t="shared" si="1344"/>
        <v>0</v>
      </c>
      <c r="V3075" s="1">
        <f t="shared" si="1346"/>
        <v>1</v>
      </c>
      <c r="W3075" s="1">
        <f t="shared" si="1347"/>
        <v>4</v>
      </c>
      <c r="X3075" s="1">
        <f t="shared" si="1348"/>
        <v>0</v>
      </c>
      <c r="Y3075" s="1">
        <f t="shared" si="1349"/>
        <v>0</v>
      </c>
      <c r="Z3075" s="1">
        <f t="shared" si="1350"/>
        <v>0</v>
      </c>
      <c r="AA3075" s="1">
        <f t="shared" si="1351"/>
        <v>0</v>
      </c>
      <c r="AD3075" s="1">
        <f t="shared" si="1352"/>
        <v>4</v>
      </c>
      <c r="AE3075" s="1">
        <f t="shared" si="1353"/>
        <v>1</v>
      </c>
      <c r="AF3075" s="1">
        <f t="shared" si="1354"/>
        <v>0</v>
      </c>
      <c r="AG3075" s="1">
        <f t="shared" si="1355"/>
        <v>0</v>
      </c>
      <c r="AH3075" s="1">
        <f t="shared" si="1356"/>
        <v>0</v>
      </c>
      <c r="AI3075" s="1">
        <f t="shared" si="1357"/>
        <v>0</v>
      </c>
      <c r="AK3075" s="1" t="str">
        <f t="shared" si="1345"/>
        <v>410000</v>
      </c>
    </row>
    <row r="3076" spans="4:37" x14ac:dyDescent="0.25">
      <c r="D3076" s="27">
        <v>3054</v>
      </c>
      <c r="E3076" s="27">
        <f t="shared" si="1331"/>
        <v>0</v>
      </c>
      <c r="F3076" s="27">
        <f t="shared" si="1332"/>
        <v>0</v>
      </c>
      <c r="G3076" s="27">
        <f t="shared" si="1338"/>
        <v>0</v>
      </c>
      <c r="H3076" s="2">
        <f>_xlfn.IFNA(IF(MATCH(AK3076,$AK$23:AK3075,0)&gt;0,0,0),1)</f>
        <v>0</v>
      </c>
      <c r="I3076" s="2">
        <f t="shared" si="1330"/>
        <v>6</v>
      </c>
      <c r="J3076" s="31">
        <f t="shared" si="1339"/>
        <v>2</v>
      </c>
      <c r="K3076" s="32">
        <f t="shared" si="1333"/>
        <v>0</v>
      </c>
      <c r="L3076" s="31">
        <f t="shared" si="1340"/>
        <v>4</v>
      </c>
      <c r="M3076" s="32">
        <f t="shared" si="1334"/>
        <v>0</v>
      </c>
      <c r="N3076" s="31">
        <f t="shared" si="1341"/>
        <v>0</v>
      </c>
      <c r="O3076" s="32">
        <f t="shared" si="1335"/>
        <v>0</v>
      </c>
      <c r="P3076" s="31">
        <f t="shared" si="1342"/>
        <v>0</v>
      </c>
      <c r="Q3076" s="32">
        <f t="shared" si="1336"/>
        <v>0</v>
      </c>
      <c r="R3076" s="31">
        <f t="shared" si="1343"/>
        <v>0</v>
      </c>
      <c r="S3076" s="32">
        <f t="shared" si="1337"/>
        <v>0</v>
      </c>
      <c r="T3076" s="31">
        <f t="shared" si="1344"/>
        <v>0</v>
      </c>
      <c r="V3076" s="1">
        <f t="shared" si="1346"/>
        <v>2</v>
      </c>
      <c r="W3076" s="1">
        <f t="shared" si="1347"/>
        <v>4</v>
      </c>
      <c r="X3076" s="1">
        <f t="shared" si="1348"/>
        <v>0</v>
      </c>
      <c r="Y3076" s="1">
        <f t="shared" si="1349"/>
        <v>0</v>
      </c>
      <c r="Z3076" s="1">
        <f t="shared" si="1350"/>
        <v>0</v>
      </c>
      <c r="AA3076" s="1">
        <f t="shared" si="1351"/>
        <v>0</v>
      </c>
      <c r="AD3076" s="1">
        <f t="shared" si="1352"/>
        <v>4</v>
      </c>
      <c r="AE3076" s="1">
        <f t="shared" si="1353"/>
        <v>2</v>
      </c>
      <c r="AF3076" s="1">
        <f t="shared" si="1354"/>
        <v>0</v>
      </c>
      <c r="AG3076" s="1">
        <f t="shared" si="1355"/>
        <v>0</v>
      </c>
      <c r="AH3076" s="1">
        <f t="shared" si="1356"/>
        <v>0</v>
      </c>
      <c r="AI3076" s="1">
        <f t="shared" si="1357"/>
        <v>0</v>
      </c>
      <c r="AK3076" s="1" t="str">
        <f t="shared" si="1345"/>
        <v>420000</v>
      </c>
    </row>
    <row r="3077" spans="4:37" x14ac:dyDescent="0.25">
      <c r="D3077" s="27">
        <v>3055</v>
      </c>
      <c r="E3077" s="27">
        <f t="shared" si="1331"/>
        <v>0</v>
      </c>
      <c r="F3077" s="27">
        <f t="shared" si="1332"/>
        <v>0</v>
      </c>
      <c r="G3077" s="27">
        <f t="shared" si="1338"/>
        <v>0</v>
      </c>
      <c r="H3077" s="2">
        <f>_xlfn.IFNA(IF(MATCH(AK3077,$AK$23:AK3076,0)&gt;0,0,0),1)</f>
        <v>0</v>
      </c>
      <c r="I3077" s="2">
        <f t="shared" si="1330"/>
        <v>7</v>
      </c>
      <c r="J3077" s="31">
        <f t="shared" si="1339"/>
        <v>3</v>
      </c>
      <c r="K3077" s="32">
        <f t="shared" si="1333"/>
        <v>0</v>
      </c>
      <c r="L3077" s="31">
        <f t="shared" si="1340"/>
        <v>4</v>
      </c>
      <c r="M3077" s="32">
        <f t="shared" si="1334"/>
        <v>0</v>
      </c>
      <c r="N3077" s="31">
        <f t="shared" si="1341"/>
        <v>0</v>
      </c>
      <c r="O3077" s="32">
        <f t="shared" si="1335"/>
        <v>0</v>
      </c>
      <c r="P3077" s="31">
        <f t="shared" si="1342"/>
        <v>0</v>
      </c>
      <c r="Q3077" s="32">
        <f t="shared" si="1336"/>
        <v>0</v>
      </c>
      <c r="R3077" s="31">
        <f t="shared" si="1343"/>
        <v>0</v>
      </c>
      <c r="S3077" s="32">
        <f t="shared" si="1337"/>
        <v>0</v>
      </c>
      <c r="T3077" s="31">
        <f t="shared" si="1344"/>
        <v>0</v>
      </c>
      <c r="V3077" s="1">
        <f t="shared" si="1346"/>
        <v>3</v>
      </c>
      <c r="W3077" s="1">
        <f t="shared" si="1347"/>
        <v>4</v>
      </c>
      <c r="X3077" s="1">
        <f t="shared" si="1348"/>
        <v>0</v>
      </c>
      <c r="Y3077" s="1">
        <f t="shared" si="1349"/>
        <v>0</v>
      </c>
      <c r="Z3077" s="1">
        <f t="shared" si="1350"/>
        <v>0</v>
      </c>
      <c r="AA3077" s="1">
        <f t="shared" si="1351"/>
        <v>0</v>
      </c>
      <c r="AD3077" s="1">
        <f t="shared" si="1352"/>
        <v>4</v>
      </c>
      <c r="AE3077" s="1">
        <f t="shared" si="1353"/>
        <v>3</v>
      </c>
      <c r="AF3077" s="1">
        <f t="shared" si="1354"/>
        <v>0</v>
      </c>
      <c r="AG3077" s="1">
        <f t="shared" si="1355"/>
        <v>0</v>
      </c>
      <c r="AH3077" s="1">
        <f t="shared" si="1356"/>
        <v>0</v>
      </c>
      <c r="AI3077" s="1">
        <f t="shared" si="1357"/>
        <v>0</v>
      </c>
      <c r="AK3077" s="1" t="str">
        <f t="shared" si="1345"/>
        <v>430000</v>
      </c>
    </row>
    <row r="3078" spans="4:37" x14ac:dyDescent="0.25">
      <c r="D3078" s="27">
        <v>3056</v>
      </c>
      <c r="E3078" s="27">
        <f t="shared" si="1331"/>
        <v>0</v>
      </c>
      <c r="F3078" s="27">
        <f t="shared" si="1332"/>
        <v>0</v>
      </c>
      <c r="G3078" s="27">
        <f t="shared" si="1338"/>
        <v>0</v>
      </c>
      <c r="H3078" s="2">
        <f>_xlfn.IFNA(IF(MATCH(AK3078,$AK$23:AK3077,0)&gt;0,0,0),1)</f>
        <v>0</v>
      </c>
      <c r="I3078" s="2">
        <f t="shared" si="1330"/>
        <v>8</v>
      </c>
      <c r="J3078" s="31">
        <f t="shared" si="1339"/>
        <v>4</v>
      </c>
      <c r="K3078" s="32">
        <f t="shared" si="1333"/>
        <v>1</v>
      </c>
      <c r="L3078" s="31">
        <f t="shared" si="1340"/>
        <v>4</v>
      </c>
      <c r="M3078" s="32">
        <f t="shared" si="1334"/>
        <v>0</v>
      </c>
      <c r="N3078" s="31">
        <f t="shared" si="1341"/>
        <v>0</v>
      </c>
      <c r="O3078" s="32">
        <f t="shared" si="1335"/>
        <v>0</v>
      </c>
      <c r="P3078" s="31">
        <f t="shared" si="1342"/>
        <v>0</v>
      </c>
      <c r="Q3078" s="32">
        <f t="shared" si="1336"/>
        <v>0</v>
      </c>
      <c r="R3078" s="31">
        <f t="shared" si="1343"/>
        <v>0</v>
      </c>
      <c r="S3078" s="32">
        <f t="shared" si="1337"/>
        <v>0</v>
      </c>
      <c r="T3078" s="31">
        <f t="shared" si="1344"/>
        <v>0</v>
      </c>
      <c r="V3078" s="1">
        <f t="shared" si="1346"/>
        <v>4</v>
      </c>
      <c r="W3078" s="1">
        <f t="shared" si="1347"/>
        <v>4</v>
      </c>
      <c r="X3078" s="1">
        <f t="shared" si="1348"/>
        <v>0</v>
      </c>
      <c r="Y3078" s="1">
        <f t="shared" si="1349"/>
        <v>0</v>
      </c>
      <c r="Z3078" s="1">
        <f t="shared" si="1350"/>
        <v>0</v>
      </c>
      <c r="AA3078" s="1">
        <f t="shared" si="1351"/>
        <v>0</v>
      </c>
      <c r="AD3078" s="1">
        <f t="shared" si="1352"/>
        <v>4</v>
      </c>
      <c r="AE3078" s="1">
        <f t="shared" si="1353"/>
        <v>4</v>
      </c>
      <c r="AF3078" s="1">
        <f t="shared" si="1354"/>
        <v>0</v>
      </c>
      <c r="AG3078" s="1">
        <f t="shared" si="1355"/>
        <v>0</v>
      </c>
      <c r="AH3078" s="1">
        <f t="shared" si="1356"/>
        <v>0</v>
      </c>
      <c r="AI3078" s="1">
        <f t="shared" si="1357"/>
        <v>0</v>
      </c>
      <c r="AK3078" s="1" t="str">
        <f t="shared" si="1345"/>
        <v>440000</v>
      </c>
    </row>
    <row r="3079" spans="4:37" x14ac:dyDescent="0.25">
      <c r="D3079" s="27">
        <v>3057</v>
      </c>
      <c r="E3079" s="27">
        <f t="shared" si="1331"/>
        <v>0</v>
      </c>
      <c r="F3079" s="27">
        <f t="shared" si="1332"/>
        <v>0</v>
      </c>
      <c r="G3079" s="27">
        <f t="shared" si="1338"/>
        <v>0</v>
      </c>
      <c r="H3079" s="2">
        <f>_xlfn.IFNA(IF(MATCH(AK3079,$AK$23:AK3078,0)&gt;0,0,0),1)</f>
        <v>0</v>
      </c>
      <c r="I3079" s="2">
        <f t="shared" si="1330"/>
        <v>2</v>
      </c>
      <c r="J3079" s="31">
        <f t="shared" si="1339"/>
        <v>1</v>
      </c>
      <c r="K3079" s="32">
        <f t="shared" si="1333"/>
        <v>1</v>
      </c>
      <c r="L3079" s="31">
        <f t="shared" si="1340"/>
        <v>1</v>
      </c>
      <c r="M3079" s="32">
        <f t="shared" si="1334"/>
        <v>0</v>
      </c>
      <c r="N3079" s="31">
        <f t="shared" si="1341"/>
        <v>0</v>
      </c>
      <c r="O3079" s="32">
        <f t="shared" si="1335"/>
        <v>0</v>
      </c>
      <c r="P3079" s="31">
        <f t="shared" si="1342"/>
        <v>0</v>
      </c>
      <c r="Q3079" s="32">
        <f t="shared" si="1336"/>
        <v>0</v>
      </c>
      <c r="R3079" s="31">
        <f t="shared" si="1343"/>
        <v>0</v>
      </c>
      <c r="S3079" s="32">
        <f t="shared" si="1337"/>
        <v>0</v>
      </c>
      <c r="T3079" s="31">
        <f t="shared" si="1344"/>
        <v>0</v>
      </c>
      <c r="V3079" s="1">
        <f t="shared" si="1346"/>
        <v>1</v>
      </c>
      <c r="W3079" s="1">
        <f t="shared" si="1347"/>
        <v>1</v>
      </c>
      <c r="X3079" s="1">
        <f t="shared" si="1348"/>
        <v>0</v>
      </c>
      <c r="Y3079" s="1">
        <f t="shared" si="1349"/>
        <v>0</v>
      </c>
      <c r="Z3079" s="1">
        <f t="shared" si="1350"/>
        <v>0</v>
      </c>
      <c r="AA3079" s="1">
        <f t="shared" si="1351"/>
        <v>0</v>
      </c>
      <c r="AD3079" s="1">
        <f t="shared" si="1352"/>
        <v>1</v>
      </c>
      <c r="AE3079" s="1">
        <f t="shared" si="1353"/>
        <v>1</v>
      </c>
      <c r="AF3079" s="1">
        <f t="shared" si="1354"/>
        <v>0</v>
      </c>
      <c r="AG3079" s="1">
        <f t="shared" si="1355"/>
        <v>0</v>
      </c>
      <c r="AH3079" s="1">
        <f t="shared" si="1356"/>
        <v>0</v>
      </c>
      <c r="AI3079" s="1">
        <f t="shared" si="1357"/>
        <v>0</v>
      </c>
      <c r="AK3079" s="1" t="str">
        <f t="shared" si="1345"/>
        <v>110000</v>
      </c>
    </row>
    <row r="3080" spans="4:37" x14ac:dyDescent="0.25">
      <c r="D3080" s="27">
        <v>3058</v>
      </c>
      <c r="E3080" s="27">
        <f t="shared" si="1331"/>
        <v>0</v>
      </c>
      <c r="F3080" s="27">
        <f t="shared" si="1332"/>
        <v>0</v>
      </c>
      <c r="G3080" s="27">
        <f t="shared" si="1338"/>
        <v>0</v>
      </c>
      <c r="H3080" s="2">
        <f>_xlfn.IFNA(IF(MATCH(AK3080,$AK$23:AK3079,0)&gt;0,0,0),1)</f>
        <v>0</v>
      </c>
      <c r="I3080" s="2">
        <f t="shared" si="1330"/>
        <v>3</v>
      </c>
      <c r="J3080" s="31">
        <f t="shared" si="1339"/>
        <v>2</v>
      </c>
      <c r="K3080" s="32">
        <f t="shared" si="1333"/>
        <v>0</v>
      </c>
      <c r="L3080" s="31">
        <f t="shared" si="1340"/>
        <v>1</v>
      </c>
      <c r="M3080" s="32">
        <f t="shared" si="1334"/>
        <v>0</v>
      </c>
      <c r="N3080" s="31">
        <f t="shared" si="1341"/>
        <v>0</v>
      </c>
      <c r="O3080" s="32">
        <f t="shared" si="1335"/>
        <v>0</v>
      </c>
      <c r="P3080" s="31">
        <f t="shared" si="1342"/>
        <v>0</v>
      </c>
      <c r="Q3080" s="32">
        <f t="shared" si="1336"/>
        <v>0</v>
      </c>
      <c r="R3080" s="31">
        <f t="shared" si="1343"/>
        <v>0</v>
      </c>
      <c r="S3080" s="32">
        <f t="shared" si="1337"/>
        <v>0</v>
      </c>
      <c r="T3080" s="31">
        <f t="shared" si="1344"/>
        <v>0</v>
      </c>
      <c r="V3080" s="1">
        <f t="shared" si="1346"/>
        <v>2</v>
      </c>
      <c r="W3080" s="1">
        <f t="shared" si="1347"/>
        <v>1</v>
      </c>
      <c r="X3080" s="1">
        <f t="shared" si="1348"/>
        <v>0</v>
      </c>
      <c r="Y3080" s="1">
        <f t="shared" si="1349"/>
        <v>0</v>
      </c>
      <c r="Z3080" s="1">
        <f t="shared" si="1350"/>
        <v>0</v>
      </c>
      <c r="AA3080" s="1">
        <f t="shared" si="1351"/>
        <v>0</v>
      </c>
      <c r="AD3080" s="1">
        <f t="shared" si="1352"/>
        <v>2</v>
      </c>
      <c r="AE3080" s="1">
        <f t="shared" si="1353"/>
        <v>1</v>
      </c>
      <c r="AF3080" s="1">
        <f t="shared" si="1354"/>
        <v>0</v>
      </c>
      <c r="AG3080" s="1">
        <f t="shared" si="1355"/>
        <v>0</v>
      </c>
      <c r="AH3080" s="1">
        <f t="shared" si="1356"/>
        <v>0</v>
      </c>
      <c r="AI3080" s="1">
        <f t="shared" si="1357"/>
        <v>0</v>
      </c>
      <c r="AK3080" s="1" t="str">
        <f t="shared" si="1345"/>
        <v>210000</v>
      </c>
    </row>
    <row r="3081" spans="4:37" x14ac:dyDescent="0.25">
      <c r="D3081" s="27">
        <v>3059</v>
      </c>
      <c r="E3081" s="27">
        <f t="shared" si="1331"/>
        <v>0</v>
      </c>
      <c r="F3081" s="27">
        <f t="shared" si="1332"/>
        <v>0</v>
      </c>
      <c r="G3081" s="27">
        <f t="shared" si="1338"/>
        <v>0</v>
      </c>
      <c r="H3081" s="2">
        <f>_xlfn.IFNA(IF(MATCH(AK3081,$AK$23:AK3080,0)&gt;0,0,0),1)</f>
        <v>0</v>
      </c>
      <c r="I3081" s="2">
        <f t="shared" si="1330"/>
        <v>4</v>
      </c>
      <c r="J3081" s="31">
        <f t="shared" si="1339"/>
        <v>3</v>
      </c>
      <c r="K3081" s="32">
        <f t="shared" si="1333"/>
        <v>0</v>
      </c>
      <c r="L3081" s="31">
        <f t="shared" si="1340"/>
        <v>1</v>
      </c>
      <c r="M3081" s="32">
        <f t="shared" si="1334"/>
        <v>0</v>
      </c>
      <c r="N3081" s="31">
        <f t="shared" si="1341"/>
        <v>0</v>
      </c>
      <c r="O3081" s="32">
        <f t="shared" si="1335"/>
        <v>0</v>
      </c>
      <c r="P3081" s="31">
        <f t="shared" si="1342"/>
        <v>0</v>
      </c>
      <c r="Q3081" s="32">
        <f t="shared" si="1336"/>
        <v>0</v>
      </c>
      <c r="R3081" s="31">
        <f t="shared" si="1343"/>
        <v>0</v>
      </c>
      <c r="S3081" s="32">
        <f t="shared" si="1337"/>
        <v>0</v>
      </c>
      <c r="T3081" s="31">
        <f t="shared" si="1344"/>
        <v>0</v>
      </c>
      <c r="V3081" s="1">
        <f t="shared" si="1346"/>
        <v>3</v>
      </c>
      <c r="W3081" s="1">
        <f t="shared" si="1347"/>
        <v>1</v>
      </c>
      <c r="X3081" s="1">
        <f t="shared" si="1348"/>
        <v>0</v>
      </c>
      <c r="Y3081" s="1">
        <f t="shared" si="1349"/>
        <v>0</v>
      </c>
      <c r="Z3081" s="1">
        <f t="shared" si="1350"/>
        <v>0</v>
      </c>
      <c r="AA3081" s="1">
        <f t="shared" si="1351"/>
        <v>0</v>
      </c>
      <c r="AD3081" s="1">
        <f t="shared" si="1352"/>
        <v>3</v>
      </c>
      <c r="AE3081" s="1">
        <f t="shared" si="1353"/>
        <v>1</v>
      </c>
      <c r="AF3081" s="1">
        <f t="shared" si="1354"/>
        <v>0</v>
      </c>
      <c r="AG3081" s="1">
        <f t="shared" si="1355"/>
        <v>0</v>
      </c>
      <c r="AH3081" s="1">
        <f t="shared" si="1356"/>
        <v>0</v>
      </c>
      <c r="AI3081" s="1">
        <f t="shared" si="1357"/>
        <v>0</v>
      </c>
      <c r="AK3081" s="1" t="str">
        <f t="shared" si="1345"/>
        <v>310000</v>
      </c>
    </row>
    <row r="3082" spans="4:37" x14ac:dyDescent="0.25">
      <c r="D3082" s="27">
        <v>3060</v>
      </c>
      <c r="E3082" s="27">
        <f t="shared" si="1331"/>
        <v>0</v>
      </c>
      <c r="F3082" s="27">
        <f t="shared" si="1332"/>
        <v>0</v>
      </c>
      <c r="G3082" s="27">
        <f t="shared" si="1338"/>
        <v>0</v>
      </c>
      <c r="H3082" s="2">
        <f>_xlfn.IFNA(IF(MATCH(AK3082,$AK$23:AK3081,0)&gt;0,0,0),1)</f>
        <v>0</v>
      </c>
      <c r="I3082" s="2">
        <f t="shared" si="1330"/>
        <v>5</v>
      </c>
      <c r="J3082" s="31">
        <f t="shared" si="1339"/>
        <v>4</v>
      </c>
      <c r="K3082" s="32">
        <f t="shared" si="1333"/>
        <v>0</v>
      </c>
      <c r="L3082" s="31">
        <f t="shared" si="1340"/>
        <v>1</v>
      </c>
      <c r="M3082" s="32">
        <f t="shared" si="1334"/>
        <v>0</v>
      </c>
      <c r="N3082" s="31">
        <f t="shared" si="1341"/>
        <v>0</v>
      </c>
      <c r="O3082" s="32">
        <f t="shared" si="1335"/>
        <v>0</v>
      </c>
      <c r="P3082" s="31">
        <f t="shared" si="1342"/>
        <v>0</v>
      </c>
      <c r="Q3082" s="32">
        <f t="shared" si="1336"/>
        <v>0</v>
      </c>
      <c r="R3082" s="31">
        <f t="shared" si="1343"/>
        <v>0</v>
      </c>
      <c r="S3082" s="32">
        <f t="shared" si="1337"/>
        <v>0</v>
      </c>
      <c r="T3082" s="31">
        <f t="shared" si="1344"/>
        <v>0</v>
      </c>
      <c r="V3082" s="1">
        <f t="shared" si="1346"/>
        <v>4</v>
      </c>
      <c r="W3082" s="1">
        <f t="shared" si="1347"/>
        <v>1</v>
      </c>
      <c r="X3082" s="1">
        <f t="shared" si="1348"/>
        <v>0</v>
      </c>
      <c r="Y3082" s="1">
        <f t="shared" si="1349"/>
        <v>0</v>
      </c>
      <c r="Z3082" s="1">
        <f t="shared" si="1350"/>
        <v>0</v>
      </c>
      <c r="AA3082" s="1">
        <f t="shared" si="1351"/>
        <v>0</v>
      </c>
      <c r="AD3082" s="1">
        <f t="shared" si="1352"/>
        <v>4</v>
      </c>
      <c r="AE3082" s="1">
        <f t="shared" si="1353"/>
        <v>1</v>
      </c>
      <c r="AF3082" s="1">
        <f t="shared" si="1354"/>
        <v>0</v>
      </c>
      <c r="AG3082" s="1">
        <f t="shared" si="1355"/>
        <v>0</v>
      </c>
      <c r="AH3082" s="1">
        <f t="shared" si="1356"/>
        <v>0</v>
      </c>
      <c r="AI3082" s="1">
        <f t="shared" si="1357"/>
        <v>0</v>
      </c>
      <c r="AK3082" s="1" t="str">
        <f t="shared" si="1345"/>
        <v>410000</v>
      </c>
    </row>
    <row r="3083" spans="4:37" x14ac:dyDescent="0.25">
      <c r="D3083" s="27">
        <v>3061</v>
      </c>
      <c r="E3083" s="27">
        <f t="shared" si="1331"/>
        <v>0</v>
      </c>
      <c r="F3083" s="27">
        <f t="shared" si="1332"/>
        <v>0</v>
      </c>
      <c r="G3083" s="27">
        <f t="shared" si="1338"/>
        <v>0</v>
      </c>
      <c r="H3083" s="2">
        <f>_xlfn.IFNA(IF(MATCH(AK3083,$AK$23:AK3082,0)&gt;0,0,0),1)</f>
        <v>0</v>
      </c>
      <c r="I3083" s="2">
        <f t="shared" si="1330"/>
        <v>3</v>
      </c>
      <c r="J3083" s="31">
        <f t="shared" si="1339"/>
        <v>1</v>
      </c>
      <c r="K3083" s="32">
        <f t="shared" si="1333"/>
        <v>0</v>
      </c>
      <c r="L3083" s="31">
        <f t="shared" si="1340"/>
        <v>2</v>
      </c>
      <c r="M3083" s="32">
        <f t="shared" si="1334"/>
        <v>0</v>
      </c>
      <c r="N3083" s="31">
        <f t="shared" si="1341"/>
        <v>0</v>
      </c>
      <c r="O3083" s="32">
        <f t="shared" si="1335"/>
        <v>0</v>
      </c>
      <c r="P3083" s="31">
        <f t="shared" si="1342"/>
        <v>0</v>
      </c>
      <c r="Q3083" s="32">
        <f t="shared" si="1336"/>
        <v>0</v>
      </c>
      <c r="R3083" s="31">
        <f t="shared" si="1343"/>
        <v>0</v>
      </c>
      <c r="S3083" s="32">
        <f t="shared" si="1337"/>
        <v>0</v>
      </c>
      <c r="T3083" s="31">
        <f t="shared" si="1344"/>
        <v>0</v>
      </c>
      <c r="V3083" s="1">
        <f t="shared" si="1346"/>
        <v>1</v>
      </c>
      <c r="W3083" s="1">
        <f t="shared" si="1347"/>
        <v>2</v>
      </c>
      <c r="X3083" s="1">
        <f t="shared" si="1348"/>
        <v>0</v>
      </c>
      <c r="Y3083" s="1">
        <f t="shared" si="1349"/>
        <v>0</v>
      </c>
      <c r="Z3083" s="1">
        <f t="shared" si="1350"/>
        <v>0</v>
      </c>
      <c r="AA3083" s="1">
        <f t="shared" si="1351"/>
        <v>0</v>
      </c>
      <c r="AD3083" s="1">
        <f t="shared" si="1352"/>
        <v>2</v>
      </c>
      <c r="AE3083" s="1">
        <f t="shared" si="1353"/>
        <v>1</v>
      </c>
      <c r="AF3083" s="1">
        <f t="shared" si="1354"/>
        <v>0</v>
      </c>
      <c r="AG3083" s="1">
        <f t="shared" si="1355"/>
        <v>0</v>
      </c>
      <c r="AH3083" s="1">
        <f t="shared" si="1356"/>
        <v>0</v>
      </c>
      <c r="AI3083" s="1">
        <f t="shared" si="1357"/>
        <v>0</v>
      </c>
      <c r="AK3083" s="1" t="str">
        <f t="shared" si="1345"/>
        <v>210000</v>
      </c>
    </row>
    <row r="3084" spans="4:37" x14ac:dyDescent="0.25">
      <c r="D3084" s="27">
        <v>3062</v>
      </c>
      <c r="E3084" s="27">
        <f t="shared" si="1331"/>
        <v>0</v>
      </c>
      <c r="F3084" s="27">
        <f t="shared" si="1332"/>
        <v>0</v>
      </c>
      <c r="G3084" s="27">
        <f t="shared" si="1338"/>
        <v>0</v>
      </c>
      <c r="H3084" s="2">
        <f>_xlfn.IFNA(IF(MATCH(AK3084,$AK$23:AK3083,0)&gt;0,0,0),1)</f>
        <v>0</v>
      </c>
      <c r="I3084" s="2">
        <f t="shared" si="1330"/>
        <v>4</v>
      </c>
      <c r="J3084" s="31">
        <f t="shared" si="1339"/>
        <v>2</v>
      </c>
      <c r="K3084" s="32">
        <f t="shared" si="1333"/>
        <v>1</v>
      </c>
      <c r="L3084" s="31">
        <f t="shared" si="1340"/>
        <v>2</v>
      </c>
      <c r="M3084" s="32">
        <f t="shared" si="1334"/>
        <v>0</v>
      </c>
      <c r="N3084" s="31">
        <f t="shared" si="1341"/>
        <v>0</v>
      </c>
      <c r="O3084" s="32">
        <f t="shared" si="1335"/>
        <v>0</v>
      </c>
      <c r="P3084" s="31">
        <f t="shared" si="1342"/>
        <v>0</v>
      </c>
      <c r="Q3084" s="32">
        <f t="shared" si="1336"/>
        <v>0</v>
      </c>
      <c r="R3084" s="31">
        <f t="shared" si="1343"/>
        <v>0</v>
      </c>
      <c r="S3084" s="32">
        <f t="shared" si="1337"/>
        <v>0</v>
      </c>
      <c r="T3084" s="31">
        <f t="shared" si="1344"/>
        <v>0</v>
      </c>
      <c r="V3084" s="1">
        <f t="shared" si="1346"/>
        <v>2</v>
      </c>
      <c r="W3084" s="1">
        <f t="shared" si="1347"/>
        <v>2</v>
      </c>
      <c r="X3084" s="1">
        <f t="shared" si="1348"/>
        <v>0</v>
      </c>
      <c r="Y3084" s="1">
        <f t="shared" si="1349"/>
        <v>0</v>
      </c>
      <c r="Z3084" s="1">
        <f t="shared" si="1350"/>
        <v>0</v>
      </c>
      <c r="AA3084" s="1">
        <f t="shared" si="1351"/>
        <v>0</v>
      </c>
      <c r="AD3084" s="1">
        <f t="shared" si="1352"/>
        <v>2</v>
      </c>
      <c r="AE3084" s="1">
        <f t="shared" si="1353"/>
        <v>2</v>
      </c>
      <c r="AF3084" s="1">
        <f t="shared" si="1354"/>
        <v>0</v>
      </c>
      <c r="AG3084" s="1">
        <f t="shared" si="1355"/>
        <v>0</v>
      </c>
      <c r="AH3084" s="1">
        <f t="shared" si="1356"/>
        <v>0</v>
      </c>
      <c r="AI3084" s="1">
        <f t="shared" si="1357"/>
        <v>0</v>
      </c>
      <c r="AK3084" s="1" t="str">
        <f t="shared" si="1345"/>
        <v>220000</v>
      </c>
    </row>
    <row r="3085" spans="4:37" x14ac:dyDescent="0.25">
      <c r="D3085" s="27">
        <v>3063</v>
      </c>
      <c r="E3085" s="27">
        <f t="shared" si="1331"/>
        <v>0</v>
      </c>
      <c r="F3085" s="27">
        <f t="shared" si="1332"/>
        <v>0</v>
      </c>
      <c r="G3085" s="27">
        <f t="shared" si="1338"/>
        <v>0</v>
      </c>
      <c r="H3085" s="2">
        <f>_xlfn.IFNA(IF(MATCH(AK3085,$AK$23:AK3084,0)&gt;0,0,0),1)</f>
        <v>0</v>
      </c>
      <c r="I3085" s="2">
        <f t="shared" si="1330"/>
        <v>5</v>
      </c>
      <c r="J3085" s="31">
        <f t="shared" si="1339"/>
        <v>3</v>
      </c>
      <c r="K3085" s="32">
        <f t="shared" si="1333"/>
        <v>0</v>
      </c>
      <c r="L3085" s="31">
        <f t="shared" si="1340"/>
        <v>2</v>
      </c>
      <c r="M3085" s="32">
        <f t="shared" si="1334"/>
        <v>0</v>
      </c>
      <c r="N3085" s="31">
        <f t="shared" si="1341"/>
        <v>0</v>
      </c>
      <c r="O3085" s="32">
        <f t="shared" si="1335"/>
        <v>0</v>
      </c>
      <c r="P3085" s="31">
        <f t="shared" si="1342"/>
        <v>0</v>
      </c>
      <c r="Q3085" s="32">
        <f t="shared" si="1336"/>
        <v>0</v>
      </c>
      <c r="R3085" s="31">
        <f t="shared" si="1343"/>
        <v>0</v>
      </c>
      <c r="S3085" s="32">
        <f t="shared" si="1337"/>
        <v>0</v>
      </c>
      <c r="T3085" s="31">
        <f t="shared" si="1344"/>
        <v>0</v>
      </c>
      <c r="V3085" s="1">
        <f t="shared" si="1346"/>
        <v>3</v>
      </c>
      <c r="W3085" s="1">
        <f t="shared" si="1347"/>
        <v>2</v>
      </c>
      <c r="X3085" s="1">
        <f t="shared" si="1348"/>
        <v>0</v>
      </c>
      <c r="Y3085" s="1">
        <f t="shared" si="1349"/>
        <v>0</v>
      </c>
      <c r="Z3085" s="1">
        <f t="shared" si="1350"/>
        <v>0</v>
      </c>
      <c r="AA3085" s="1">
        <f t="shared" si="1351"/>
        <v>0</v>
      </c>
      <c r="AD3085" s="1">
        <f t="shared" si="1352"/>
        <v>3</v>
      </c>
      <c r="AE3085" s="1">
        <f t="shared" si="1353"/>
        <v>2</v>
      </c>
      <c r="AF3085" s="1">
        <f t="shared" si="1354"/>
        <v>0</v>
      </c>
      <c r="AG3085" s="1">
        <f t="shared" si="1355"/>
        <v>0</v>
      </c>
      <c r="AH3085" s="1">
        <f t="shared" si="1356"/>
        <v>0</v>
      </c>
      <c r="AI3085" s="1">
        <f t="shared" si="1357"/>
        <v>0</v>
      </c>
      <c r="AK3085" s="1" t="str">
        <f t="shared" si="1345"/>
        <v>320000</v>
      </c>
    </row>
    <row r="3086" spans="4:37" x14ac:dyDescent="0.25">
      <c r="D3086" s="27">
        <v>3064</v>
      </c>
      <c r="E3086" s="27">
        <f t="shared" si="1331"/>
        <v>0</v>
      </c>
      <c r="F3086" s="27">
        <f t="shared" si="1332"/>
        <v>0</v>
      </c>
      <c r="G3086" s="27">
        <f t="shared" si="1338"/>
        <v>0</v>
      </c>
      <c r="H3086" s="2">
        <f>_xlfn.IFNA(IF(MATCH(AK3086,$AK$23:AK3085,0)&gt;0,0,0),1)</f>
        <v>0</v>
      </c>
      <c r="I3086" s="2">
        <f t="shared" si="1330"/>
        <v>6</v>
      </c>
      <c r="J3086" s="31">
        <f t="shared" si="1339"/>
        <v>4</v>
      </c>
      <c r="K3086" s="32">
        <f t="shared" si="1333"/>
        <v>0</v>
      </c>
      <c r="L3086" s="31">
        <f t="shared" si="1340"/>
        <v>2</v>
      </c>
      <c r="M3086" s="32">
        <f t="shared" si="1334"/>
        <v>0</v>
      </c>
      <c r="N3086" s="31">
        <f t="shared" si="1341"/>
        <v>0</v>
      </c>
      <c r="O3086" s="32">
        <f t="shared" si="1335"/>
        <v>0</v>
      </c>
      <c r="P3086" s="31">
        <f t="shared" si="1342"/>
        <v>0</v>
      </c>
      <c r="Q3086" s="32">
        <f t="shared" si="1336"/>
        <v>0</v>
      </c>
      <c r="R3086" s="31">
        <f t="shared" si="1343"/>
        <v>0</v>
      </c>
      <c r="S3086" s="32">
        <f t="shared" si="1337"/>
        <v>0</v>
      </c>
      <c r="T3086" s="31">
        <f t="shared" si="1344"/>
        <v>0</v>
      </c>
      <c r="V3086" s="1">
        <f t="shared" si="1346"/>
        <v>4</v>
      </c>
      <c r="W3086" s="1">
        <f t="shared" si="1347"/>
        <v>2</v>
      </c>
      <c r="X3086" s="1">
        <f t="shared" si="1348"/>
        <v>0</v>
      </c>
      <c r="Y3086" s="1">
        <f t="shared" si="1349"/>
        <v>0</v>
      </c>
      <c r="Z3086" s="1">
        <f t="shared" si="1350"/>
        <v>0</v>
      </c>
      <c r="AA3086" s="1">
        <f t="shared" si="1351"/>
        <v>0</v>
      </c>
      <c r="AD3086" s="1">
        <f t="shared" si="1352"/>
        <v>4</v>
      </c>
      <c r="AE3086" s="1">
        <f t="shared" si="1353"/>
        <v>2</v>
      </c>
      <c r="AF3086" s="1">
        <f t="shared" si="1354"/>
        <v>0</v>
      </c>
      <c r="AG3086" s="1">
        <f t="shared" si="1355"/>
        <v>0</v>
      </c>
      <c r="AH3086" s="1">
        <f t="shared" si="1356"/>
        <v>0</v>
      </c>
      <c r="AI3086" s="1">
        <f t="shared" si="1357"/>
        <v>0</v>
      </c>
      <c r="AK3086" s="1" t="str">
        <f t="shared" si="1345"/>
        <v>420000</v>
      </c>
    </row>
    <row r="3087" spans="4:37" x14ac:dyDescent="0.25">
      <c r="D3087" s="27">
        <v>3065</v>
      </c>
      <c r="E3087" s="27">
        <f t="shared" si="1331"/>
        <v>0</v>
      </c>
      <c r="F3087" s="27">
        <f t="shared" si="1332"/>
        <v>0</v>
      </c>
      <c r="G3087" s="27">
        <f t="shared" si="1338"/>
        <v>0</v>
      </c>
      <c r="H3087" s="2">
        <f>_xlfn.IFNA(IF(MATCH(AK3087,$AK$23:AK3086,0)&gt;0,0,0),1)</f>
        <v>0</v>
      </c>
      <c r="I3087" s="2">
        <f t="shared" si="1330"/>
        <v>4</v>
      </c>
      <c r="J3087" s="31">
        <f t="shared" si="1339"/>
        <v>1</v>
      </c>
      <c r="K3087" s="32">
        <f t="shared" si="1333"/>
        <v>0</v>
      </c>
      <c r="L3087" s="31">
        <f t="shared" si="1340"/>
        <v>3</v>
      </c>
      <c r="M3087" s="32">
        <f t="shared" si="1334"/>
        <v>0</v>
      </c>
      <c r="N3087" s="31">
        <f t="shared" si="1341"/>
        <v>0</v>
      </c>
      <c r="O3087" s="32">
        <f t="shared" si="1335"/>
        <v>0</v>
      </c>
      <c r="P3087" s="31">
        <f t="shared" si="1342"/>
        <v>0</v>
      </c>
      <c r="Q3087" s="32">
        <f t="shared" si="1336"/>
        <v>0</v>
      </c>
      <c r="R3087" s="31">
        <f t="shared" si="1343"/>
        <v>0</v>
      </c>
      <c r="S3087" s="32">
        <f t="shared" si="1337"/>
        <v>0</v>
      </c>
      <c r="T3087" s="31">
        <f t="shared" si="1344"/>
        <v>0</v>
      </c>
      <c r="V3087" s="1">
        <f t="shared" si="1346"/>
        <v>1</v>
      </c>
      <c r="W3087" s="1">
        <f t="shared" si="1347"/>
        <v>3</v>
      </c>
      <c r="X3087" s="1">
        <f t="shared" si="1348"/>
        <v>0</v>
      </c>
      <c r="Y3087" s="1">
        <f t="shared" si="1349"/>
        <v>0</v>
      </c>
      <c r="Z3087" s="1">
        <f t="shared" si="1350"/>
        <v>0</v>
      </c>
      <c r="AA3087" s="1">
        <f t="shared" si="1351"/>
        <v>0</v>
      </c>
      <c r="AD3087" s="1">
        <f t="shared" si="1352"/>
        <v>3</v>
      </c>
      <c r="AE3087" s="1">
        <f t="shared" si="1353"/>
        <v>1</v>
      </c>
      <c r="AF3087" s="1">
        <f t="shared" si="1354"/>
        <v>0</v>
      </c>
      <c r="AG3087" s="1">
        <f t="shared" si="1355"/>
        <v>0</v>
      </c>
      <c r="AH3087" s="1">
        <f t="shared" si="1356"/>
        <v>0</v>
      </c>
      <c r="AI3087" s="1">
        <f t="shared" si="1357"/>
        <v>0</v>
      </c>
      <c r="AK3087" s="1" t="str">
        <f t="shared" si="1345"/>
        <v>310000</v>
      </c>
    </row>
    <row r="3088" spans="4:37" x14ac:dyDescent="0.25">
      <c r="D3088" s="27">
        <v>3066</v>
      </c>
      <c r="E3088" s="27">
        <f t="shared" si="1331"/>
        <v>0</v>
      </c>
      <c r="F3088" s="27">
        <f t="shared" si="1332"/>
        <v>0</v>
      </c>
      <c r="G3088" s="27">
        <f t="shared" si="1338"/>
        <v>0</v>
      </c>
      <c r="H3088" s="2">
        <f>_xlfn.IFNA(IF(MATCH(AK3088,$AK$23:AK3087,0)&gt;0,0,0),1)</f>
        <v>0</v>
      </c>
      <c r="I3088" s="2">
        <f t="shared" si="1330"/>
        <v>5</v>
      </c>
      <c r="J3088" s="31">
        <f t="shared" si="1339"/>
        <v>2</v>
      </c>
      <c r="K3088" s="32">
        <f t="shared" si="1333"/>
        <v>0</v>
      </c>
      <c r="L3088" s="31">
        <f t="shared" si="1340"/>
        <v>3</v>
      </c>
      <c r="M3088" s="32">
        <f t="shared" si="1334"/>
        <v>0</v>
      </c>
      <c r="N3088" s="31">
        <f t="shared" si="1341"/>
        <v>0</v>
      </c>
      <c r="O3088" s="32">
        <f t="shared" si="1335"/>
        <v>0</v>
      </c>
      <c r="P3088" s="31">
        <f t="shared" si="1342"/>
        <v>0</v>
      </c>
      <c r="Q3088" s="32">
        <f t="shared" si="1336"/>
        <v>0</v>
      </c>
      <c r="R3088" s="31">
        <f t="shared" si="1343"/>
        <v>0</v>
      </c>
      <c r="S3088" s="32">
        <f t="shared" si="1337"/>
        <v>0</v>
      </c>
      <c r="T3088" s="31">
        <f t="shared" si="1344"/>
        <v>0</v>
      </c>
      <c r="V3088" s="1">
        <f t="shared" si="1346"/>
        <v>2</v>
      </c>
      <c r="W3088" s="1">
        <f t="shared" si="1347"/>
        <v>3</v>
      </c>
      <c r="X3088" s="1">
        <f t="shared" si="1348"/>
        <v>0</v>
      </c>
      <c r="Y3088" s="1">
        <f t="shared" si="1349"/>
        <v>0</v>
      </c>
      <c r="Z3088" s="1">
        <f t="shared" si="1350"/>
        <v>0</v>
      </c>
      <c r="AA3088" s="1">
        <f t="shared" si="1351"/>
        <v>0</v>
      </c>
      <c r="AD3088" s="1">
        <f t="shared" si="1352"/>
        <v>3</v>
      </c>
      <c r="AE3088" s="1">
        <f t="shared" si="1353"/>
        <v>2</v>
      </c>
      <c r="AF3088" s="1">
        <f t="shared" si="1354"/>
        <v>0</v>
      </c>
      <c r="AG3088" s="1">
        <f t="shared" si="1355"/>
        <v>0</v>
      </c>
      <c r="AH3088" s="1">
        <f t="shared" si="1356"/>
        <v>0</v>
      </c>
      <c r="AI3088" s="1">
        <f t="shared" si="1357"/>
        <v>0</v>
      </c>
      <c r="AK3088" s="1" t="str">
        <f t="shared" si="1345"/>
        <v>320000</v>
      </c>
    </row>
    <row r="3089" spans="4:37" x14ac:dyDescent="0.25">
      <c r="D3089" s="27">
        <v>3067</v>
      </c>
      <c r="E3089" s="27">
        <f t="shared" si="1331"/>
        <v>0</v>
      </c>
      <c r="F3089" s="27">
        <f t="shared" si="1332"/>
        <v>0</v>
      </c>
      <c r="G3089" s="27">
        <f t="shared" si="1338"/>
        <v>0</v>
      </c>
      <c r="H3089" s="2">
        <f>_xlfn.IFNA(IF(MATCH(AK3089,$AK$23:AK3088,0)&gt;0,0,0),1)</f>
        <v>0</v>
      </c>
      <c r="I3089" s="2">
        <f t="shared" ref="I3089:I3152" si="1358">SUM(J3089,L3089,N3089,P3089,R3089,T3089)</f>
        <v>6</v>
      </c>
      <c r="J3089" s="31">
        <f t="shared" si="1339"/>
        <v>3</v>
      </c>
      <c r="K3089" s="32">
        <f t="shared" si="1333"/>
        <v>1</v>
      </c>
      <c r="L3089" s="31">
        <f t="shared" si="1340"/>
        <v>3</v>
      </c>
      <c r="M3089" s="32">
        <f t="shared" si="1334"/>
        <v>0</v>
      </c>
      <c r="N3089" s="31">
        <f t="shared" si="1341"/>
        <v>0</v>
      </c>
      <c r="O3089" s="32">
        <f t="shared" si="1335"/>
        <v>0</v>
      </c>
      <c r="P3089" s="31">
        <f t="shared" si="1342"/>
        <v>0</v>
      </c>
      <c r="Q3089" s="32">
        <f t="shared" si="1336"/>
        <v>0</v>
      </c>
      <c r="R3089" s="31">
        <f t="shared" si="1343"/>
        <v>0</v>
      </c>
      <c r="S3089" s="32">
        <f t="shared" si="1337"/>
        <v>0</v>
      </c>
      <c r="T3089" s="31">
        <f t="shared" si="1344"/>
        <v>0</v>
      </c>
      <c r="V3089" s="1">
        <f t="shared" si="1346"/>
        <v>3</v>
      </c>
      <c r="W3089" s="1">
        <f t="shared" si="1347"/>
        <v>3</v>
      </c>
      <c r="X3089" s="1">
        <f t="shared" si="1348"/>
        <v>0</v>
      </c>
      <c r="Y3089" s="1">
        <f t="shared" si="1349"/>
        <v>0</v>
      </c>
      <c r="Z3089" s="1">
        <f t="shared" si="1350"/>
        <v>0</v>
      </c>
      <c r="AA3089" s="1">
        <f t="shared" si="1351"/>
        <v>0</v>
      </c>
      <c r="AD3089" s="1">
        <f t="shared" si="1352"/>
        <v>3</v>
      </c>
      <c r="AE3089" s="1">
        <f t="shared" si="1353"/>
        <v>3</v>
      </c>
      <c r="AF3089" s="1">
        <f t="shared" si="1354"/>
        <v>0</v>
      </c>
      <c r="AG3089" s="1">
        <f t="shared" si="1355"/>
        <v>0</v>
      </c>
      <c r="AH3089" s="1">
        <f t="shared" si="1356"/>
        <v>0</v>
      </c>
      <c r="AI3089" s="1">
        <f t="shared" si="1357"/>
        <v>0</v>
      </c>
      <c r="AK3089" s="1" t="str">
        <f t="shared" si="1345"/>
        <v>330000</v>
      </c>
    </row>
    <row r="3090" spans="4:37" x14ac:dyDescent="0.25">
      <c r="D3090" s="27">
        <v>3068</v>
      </c>
      <c r="E3090" s="27">
        <f t="shared" si="1331"/>
        <v>0</v>
      </c>
      <c r="F3090" s="27">
        <f t="shared" si="1332"/>
        <v>0</v>
      </c>
      <c r="G3090" s="27">
        <f t="shared" si="1338"/>
        <v>0</v>
      </c>
      <c r="H3090" s="2">
        <f>_xlfn.IFNA(IF(MATCH(AK3090,$AK$23:AK3089,0)&gt;0,0,0),1)</f>
        <v>0</v>
      </c>
      <c r="I3090" s="2">
        <f t="shared" si="1358"/>
        <v>7</v>
      </c>
      <c r="J3090" s="31">
        <f t="shared" si="1339"/>
        <v>4</v>
      </c>
      <c r="K3090" s="32">
        <f t="shared" si="1333"/>
        <v>0</v>
      </c>
      <c r="L3090" s="31">
        <f t="shared" si="1340"/>
        <v>3</v>
      </c>
      <c r="M3090" s="32">
        <f t="shared" si="1334"/>
        <v>0</v>
      </c>
      <c r="N3090" s="31">
        <f t="shared" si="1341"/>
        <v>0</v>
      </c>
      <c r="O3090" s="32">
        <f t="shared" si="1335"/>
        <v>0</v>
      </c>
      <c r="P3090" s="31">
        <f t="shared" si="1342"/>
        <v>0</v>
      </c>
      <c r="Q3090" s="32">
        <f t="shared" si="1336"/>
        <v>0</v>
      </c>
      <c r="R3090" s="31">
        <f t="shared" si="1343"/>
        <v>0</v>
      </c>
      <c r="S3090" s="32">
        <f t="shared" si="1337"/>
        <v>0</v>
      </c>
      <c r="T3090" s="31">
        <f t="shared" si="1344"/>
        <v>0</v>
      </c>
      <c r="V3090" s="1">
        <f t="shared" si="1346"/>
        <v>4</v>
      </c>
      <c r="W3090" s="1">
        <f t="shared" si="1347"/>
        <v>3</v>
      </c>
      <c r="X3090" s="1">
        <f t="shared" si="1348"/>
        <v>0</v>
      </c>
      <c r="Y3090" s="1">
        <f t="shared" si="1349"/>
        <v>0</v>
      </c>
      <c r="Z3090" s="1">
        <f t="shared" si="1350"/>
        <v>0</v>
      </c>
      <c r="AA3090" s="1">
        <f t="shared" si="1351"/>
        <v>0</v>
      </c>
      <c r="AD3090" s="1">
        <f t="shared" si="1352"/>
        <v>4</v>
      </c>
      <c r="AE3090" s="1">
        <f t="shared" si="1353"/>
        <v>3</v>
      </c>
      <c r="AF3090" s="1">
        <f t="shared" si="1354"/>
        <v>0</v>
      </c>
      <c r="AG3090" s="1">
        <f t="shared" si="1355"/>
        <v>0</v>
      </c>
      <c r="AH3090" s="1">
        <f t="shared" si="1356"/>
        <v>0</v>
      </c>
      <c r="AI3090" s="1">
        <f t="shared" si="1357"/>
        <v>0</v>
      </c>
      <c r="AK3090" s="1" t="str">
        <f t="shared" si="1345"/>
        <v>430000</v>
      </c>
    </row>
    <row r="3091" spans="4:37" x14ac:dyDescent="0.25">
      <c r="D3091" s="27">
        <v>3069</v>
      </c>
      <c r="E3091" s="27">
        <f t="shared" si="1331"/>
        <v>0</v>
      </c>
      <c r="F3091" s="27">
        <f t="shared" si="1332"/>
        <v>0</v>
      </c>
      <c r="G3091" s="27">
        <f t="shared" si="1338"/>
        <v>0</v>
      </c>
      <c r="H3091" s="2">
        <f>_xlfn.IFNA(IF(MATCH(AK3091,$AK$23:AK3090,0)&gt;0,0,0),1)</f>
        <v>0</v>
      </c>
      <c r="I3091" s="2">
        <f t="shared" si="1358"/>
        <v>5</v>
      </c>
      <c r="J3091" s="31">
        <f t="shared" si="1339"/>
        <v>1</v>
      </c>
      <c r="K3091" s="32">
        <f t="shared" si="1333"/>
        <v>0</v>
      </c>
      <c r="L3091" s="31">
        <f t="shared" si="1340"/>
        <v>4</v>
      </c>
      <c r="M3091" s="32">
        <f t="shared" si="1334"/>
        <v>0</v>
      </c>
      <c r="N3091" s="31">
        <f t="shared" si="1341"/>
        <v>0</v>
      </c>
      <c r="O3091" s="32">
        <f t="shared" si="1335"/>
        <v>0</v>
      </c>
      <c r="P3091" s="31">
        <f t="shared" si="1342"/>
        <v>0</v>
      </c>
      <c r="Q3091" s="32">
        <f t="shared" si="1336"/>
        <v>0</v>
      </c>
      <c r="R3091" s="31">
        <f t="shared" si="1343"/>
        <v>0</v>
      </c>
      <c r="S3091" s="32">
        <f t="shared" si="1337"/>
        <v>0</v>
      </c>
      <c r="T3091" s="31">
        <f t="shared" si="1344"/>
        <v>0</v>
      </c>
      <c r="V3091" s="1">
        <f t="shared" si="1346"/>
        <v>1</v>
      </c>
      <c r="W3091" s="1">
        <f t="shared" si="1347"/>
        <v>4</v>
      </c>
      <c r="X3091" s="1">
        <f t="shared" si="1348"/>
        <v>0</v>
      </c>
      <c r="Y3091" s="1">
        <f t="shared" si="1349"/>
        <v>0</v>
      </c>
      <c r="Z3091" s="1">
        <f t="shared" si="1350"/>
        <v>0</v>
      </c>
      <c r="AA3091" s="1">
        <f t="shared" si="1351"/>
        <v>0</v>
      </c>
      <c r="AD3091" s="1">
        <f t="shared" si="1352"/>
        <v>4</v>
      </c>
      <c r="AE3091" s="1">
        <f t="shared" si="1353"/>
        <v>1</v>
      </c>
      <c r="AF3091" s="1">
        <f t="shared" si="1354"/>
        <v>0</v>
      </c>
      <c r="AG3091" s="1">
        <f t="shared" si="1355"/>
        <v>0</v>
      </c>
      <c r="AH3091" s="1">
        <f t="shared" si="1356"/>
        <v>0</v>
      </c>
      <c r="AI3091" s="1">
        <f t="shared" si="1357"/>
        <v>0</v>
      </c>
      <c r="AK3091" s="1" t="str">
        <f t="shared" si="1345"/>
        <v>410000</v>
      </c>
    </row>
    <row r="3092" spans="4:37" x14ac:dyDescent="0.25">
      <c r="D3092" s="27">
        <v>3070</v>
      </c>
      <c r="E3092" s="27">
        <f t="shared" si="1331"/>
        <v>0</v>
      </c>
      <c r="F3092" s="27">
        <f t="shared" si="1332"/>
        <v>0</v>
      </c>
      <c r="G3092" s="27">
        <f t="shared" si="1338"/>
        <v>0</v>
      </c>
      <c r="H3092" s="2">
        <f>_xlfn.IFNA(IF(MATCH(AK3092,$AK$23:AK3091,0)&gt;0,0,0),1)</f>
        <v>0</v>
      </c>
      <c r="I3092" s="2">
        <f t="shared" si="1358"/>
        <v>6</v>
      </c>
      <c r="J3092" s="31">
        <f t="shared" si="1339"/>
        <v>2</v>
      </c>
      <c r="K3092" s="32">
        <f t="shared" si="1333"/>
        <v>0</v>
      </c>
      <c r="L3092" s="31">
        <f t="shared" si="1340"/>
        <v>4</v>
      </c>
      <c r="M3092" s="32">
        <f t="shared" si="1334"/>
        <v>0</v>
      </c>
      <c r="N3092" s="31">
        <f t="shared" si="1341"/>
        <v>0</v>
      </c>
      <c r="O3092" s="32">
        <f t="shared" si="1335"/>
        <v>0</v>
      </c>
      <c r="P3092" s="31">
        <f t="shared" si="1342"/>
        <v>0</v>
      </c>
      <c r="Q3092" s="32">
        <f t="shared" si="1336"/>
        <v>0</v>
      </c>
      <c r="R3092" s="31">
        <f t="shared" si="1343"/>
        <v>0</v>
      </c>
      <c r="S3092" s="32">
        <f t="shared" si="1337"/>
        <v>0</v>
      </c>
      <c r="T3092" s="31">
        <f t="shared" si="1344"/>
        <v>0</v>
      </c>
      <c r="V3092" s="1">
        <f t="shared" si="1346"/>
        <v>2</v>
      </c>
      <c r="W3092" s="1">
        <f t="shared" si="1347"/>
        <v>4</v>
      </c>
      <c r="X3092" s="1">
        <f t="shared" si="1348"/>
        <v>0</v>
      </c>
      <c r="Y3092" s="1">
        <f t="shared" si="1349"/>
        <v>0</v>
      </c>
      <c r="Z3092" s="1">
        <f t="shared" si="1350"/>
        <v>0</v>
      </c>
      <c r="AA3092" s="1">
        <f t="shared" si="1351"/>
        <v>0</v>
      </c>
      <c r="AD3092" s="1">
        <f t="shared" si="1352"/>
        <v>4</v>
      </c>
      <c r="AE3092" s="1">
        <f t="shared" si="1353"/>
        <v>2</v>
      </c>
      <c r="AF3092" s="1">
        <f t="shared" si="1354"/>
        <v>0</v>
      </c>
      <c r="AG3092" s="1">
        <f t="shared" si="1355"/>
        <v>0</v>
      </c>
      <c r="AH3092" s="1">
        <f t="shared" si="1356"/>
        <v>0</v>
      </c>
      <c r="AI3092" s="1">
        <f t="shared" si="1357"/>
        <v>0</v>
      </c>
      <c r="AK3092" s="1" t="str">
        <f t="shared" si="1345"/>
        <v>420000</v>
      </c>
    </row>
    <row r="3093" spans="4:37" x14ac:dyDescent="0.25">
      <c r="D3093" s="27">
        <v>3071</v>
      </c>
      <c r="E3093" s="27">
        <f t="shared" si="1331"/>
        <v>0</v>
      </c>
      <c r="F3093" s="27">
        <f t="shared" si="1332"/>
        <v>0</v>
      </c>
      <c r="G3093" s="27">
        <f t="shared" si="1338"/>
        <v>0</v>
      </c>
      <c r="H3093" s="2">
        <f>_xlfn.IFNA(IF(MATCH(AK3093,$AK$23:AK3092,0)&gt;0,0,0),1)</f>
        <v>0</v>
      </c>
      <c r="I3093" s="2">
        <f t="shared" si="1358"/>
        <v>7</v>
      </c>
      <c r="J3093" s="31">
        <f t="shared" si="1339"/>
        <v>3</v>
      </c>
      <c r="K3093" s="32">
        <f t="shared" si="1333"/>
        <v>0</v>
      </c>
      <c r="L3093" s="31">
        <f t="shared" si="1340"/>
        <v>4</v>
      </c>
      <c r="M3093" s="32">
        <f t="shared" si="1334"/>
        <v>0</v>
      </c>
      <c r="N3093" s="31">
        <f t="shared" si="1341"/>
        <v>0</v>
      </c>
      <c r="O3093" s="32">
        <f t="shared" si="1335"/>
        <v>0</v>
      </c>
      <c r="P3093" s="31">
        <f t="shared" si="1342"/>
        <v>0</v>
      </c>
      <c r="Q3093" s="32">
        <f t="shared" si="1336"/>
        <v>0</v>
      </c>
      <c r="R3093" s="31">
        <f t="shared" si="1343"/>
        <v>0</v>
      </c>
      <c r="S3093" s="32">
        <f t="shared" si="1337"/>
        <v>0</v>
      </c>
      <c r="T3093" s="31">
        <f t="shared" si="1344"/>
        <v>0</v>
      </c>
      <c r="V3093" s="1">
        <f t="shared" si="1346"/>
        <v>3</v>
      </c>
      <c r="W3093" s="1">
        <f t="shared" si="1347"/>
        <v>4</v>
      </c>
      <c r="X3093" s="1">
        <f t="shared" si="1348"/>
        <v>0</v>
      </c>
      <c r="Y3093" s="1">
        <f t="shared" si="1349"/>
        <v>0</v>
      </c>
      <c r="Z3093" s="1">
        <f t="shared" si="1350"/>
        <v>0</v>
      </c>
      <c r="AA3093" s="1">
        <f t="shared" si="1351"/>
        <v>0</v>
      </c>
      <c r="AD3093" s="1">
        <f t="shared" si="1352"/>
        <v>4</v>
      </c>
      <c r="AE3093" s="1">
        <f t="shared" si="1353"/>
        <v>3</v>
      </c>
      <c r="AF3093" s="1">
        <f t="shared" si="1354"/>
        <v>0</v>
      </c>
      <c r="AG3093" s="1">
        <f t="shared" si="1355"/>
        <v>0</v>
      </c>
      <c r="AH3093" s="1">
        <f t="shared" si="1356"/>
        <v>0</v>
      </c>
      <c r="AI3093" s="1">
        <f t="shared" si="1357"/>
        <v>0</v>
      </c>
      <c r="AK3093" s="1" t="str">
        <f t="shared" si="1345"/>
        <v>430000</v>
      </c>
    </row>
    <row r="3094" spans="4:37" x14ac:dyDescent="0.25">
      <c r="D3094" s="27">
        <v>3072</v>
      </c>
      <c r="E3094" s="27">
        <f t="shared" si="1331"/>
        <v>0</v>
      </c>
      <c r="F3094" s="27">
        <f t="shared" si="1332"/>
        <v>0</v>
      </c>
      <c r="G3094" s="27">
        <f t="shared" si="1338"/>
        <v>0</v>
      </c>
      <c r="H3094" s="2">
        <f>_xlfn.IFNA(IF(MATCH(AK3094,$AK$23:AK3093,0)&gt;0,0,0),1)</f>
        <v>0</v>
      </c>
      <c r="I3094" s="2">
        <f t="shared" si="1358"/>
        <v>8</v>
      </c>
      <c r="J3094" s="31">
        <f t="shared" si="1339"/>
        <v>4</v>
      </c>
      <c r="K3094" s="32">
        <f t="shared" si="1333"/>
        <v>1</v>
      </c>
      <c r="L3094" s="31">
        <f t="shared" si="1340"/>
        <v>4</v>
      </c>
      <c r="M3094" s="32">
        <f t="shared" si="1334"/>
        <v>0</v>
      </c>
      <c r="N3094" s="31">
        <f t="shared" si="1341"/>
        <v>0</v>
      </c>
      <c r="O3094" s="32">
        <f t="shared" si="1335"/>
        <v>0</v>
      </c>
      <c r="P3094" s="31">
        <f t="shared" si="1342"/>
        <v>0</v>
      </c>
      <c r="Q3094" s="32">
        <f t="shared" si="1336"/>
        <v>0</v>
      </c>
      <c r="R3094" s="31">
        <f t="shared" si="1343"/>
        <v>0</v>
      </c>
      <c r="S3094" s="32">
        <f t="shared" si="1337"/>
        <v>0</v>
      </c>
      <c r="T3094" s="31">
        <f t="shared" si="1344"/>
        <v>0</v>
      </c>
      <c r="V3094" s="1">
        <f t="shared" si="1346"/>
        <v>4</v>
      </c>
      <c r="W3094" s="1">
        <f t="shared" si="1347"/>
        <v>4</v>
      </c>
      <c r="X3094" s="1">
        <f t="shared" si="1348"/>
        <v>0</v>
      </c>
      <c r="Y3094" s="1">
        <f t="shared" si="1349"/>
        <v>0</v>
      </c>
      <c r="Z3094" s="1">
        <f t="shared" si="1350"/>
        <v>0</v>
      </c>
      <c r="AA3094" s="1">
        <f t="shared" si="1351"/>
        <v>0</v>
      </c>
      <c r="AD3094" s="1">
        <f t="shared" si="1352"/>
        <v>4</v>
      </c>
      <c r="AE3094" s="1">
        <f t="shared" si="1353"/>
        <v>4</v>
      </c>
      <c r="AF3094" s="1">
        <f t="shared" si="1354"/>
        <v>0</v>
      </c>
      <c r="AG3094" s="1">
        <f t="shared" si="1355"/>
        <v>0</v>
      </c>
      <c r="AH3094" s="1">
        <f t="shared" si="1356"/>
        <v>0</v>
      </c>
      <c r="AI3094" s="1">
        <f t="shared" si="1357"/>
        <v>0</v>
      </c>
      <c r="AK3094" s="1" t="str">
        <f t="shared" si="1345"/>
        <v>440000</v>
      </c>
    </row>
    <row r="3095" spans="4:37" x14ac:dyDescent="0.25">
      <c r="D3095" s="27">
        <v>3073</v>
      </c>
      <c r="E3095" s="27">
        <f t="shared" ref="E3095:E3158" si="1359">IF(D3095&lt;=$C$4^$C$6,1,0)</f>
        <v>0</v>
      </c>
      <c r="F3095" s="27">
        <f t="shared" ref="F3095:F3158" si="1360">IF(E3095=1,IF(SUM(K3095,M3095,O3095,Q3095,S3095)=0,1,0),0)</f>
        <v>0</v>
      </c>
      <c r="G3095" s="27">
        <f t="shared" si="1338"/>
        <v>0</v>
      </c>
      <c r="H3095" s="2">
        <f>_xlfn.IFNA(IF(MATCH(AK3095,$AK$23:AK3094,0)&gt;0,0,0),1)</f>
        <v>0</v>
      </c>
      <c r="I3095" s="2">
        <f t="shared" si="1358"/>
        <v>2</v>
      </c>
      <c r="J3095" s="31">
        <f t="shared" si="1339"/>
        <v>1</v>
      </c>
      <c r="K3095" s="32">
        <f t="shared" ref="K3095:K3158" si="1361">IF($C$6&gt;1,IF(L3095=J3095,1,0),0)</f>
        <v>1</v>
      </c>
      <c r="L3095" s="31">
        <f t="shared" si="1340"/>
        <v>1</v>
      </c>
      <c r="M3095" s="32">
        <f t="shared" ref="M3095:M3158" si="1362">IF($C$6&gt;2,IF(OR(N3095=L3095,N3095=J3095),1,0),0)</f>
        <v>0</v>
      </c>
      <c r="N3095" s="31">
        <f t="shared" si="1341"/>
        <v>0</v>
      </c>
      <c r="O3095" s="32">
        <f t="shared" ref="O3095:O3158" si="1363">IF($C$6&gt;3,IF(OR(P3095=N3095,P3095=L3095,P3095=J3095),1,0),0)</f>
        <v>0</v>
      </c>
      <c r="P3095" s="31">
        <f t="shared" si="1342"/>
        <v>0</v>
      </c>
      <c r="Q3095" s="32">
        <f t="shared" ref="Q3095:Q3158" si="1364">IF($C$6&gt;4,IF(OR(R3095=N3095,R3095=L3095,R3095=J3095,R3095=P3095),1,0),0)</f>
        <v>0</v>
      </c>
      <c r="R3095" s="31">
        <f t="shared" si="1343"/>
        <v>0</v>
      </c>
      <c r="S3095" s="32">
        <f t="shared" ref="S3095:S3158" si="1365">IF($C$6&gt;5,IF(OR(T3095=N3095,T3095=L3095,T3095=J3095,T3095=P3095,T3095=R3095),1,0),0)</f>
        <v>0</v>
      </c>
      <c r="T3095" s="31">
        <f t="shared" si="1344"/>
        <v>0</v>
      </c>
      <c r="V3095" s="1">
        <f t="shared" si="1346"/>
        <v>1</v>
      </c>
      <c r="W3095" s="1">
        <f t="shared" si="1347"/>
        <v>1</v>
      </c>
      <c r="X3095" s="1">
        <f t="shared" si="1348"/>
        <v>0</v>
      </c>
      <c r="Y3095" s="1">
        <f t="shared" si="1349"/>
        <v>0</v>
      </c>
      <c r="Z3095" s="1">
        <f t="shared" si="1350"/>
        <v>0</v>
      </c>
      <c r="AA3095" s="1">
        <f t="shared" si="1351"/>
        <v>0</v>
      </c>
      <c r="AD3095" s="1">
        <f t="shared" si="1352"/>
        <v>1</v>
      </c>
      <c r="AE3095" s="1">
        <f t="shared" si="1353"/>
        <v>1</v>
      </c>
      <c r="AF3095" s="1">
        <f t="shared" si="1354"/>
        <v>0</v>
      </c>
      <c r="AG3095" s="1">
        <f t="shared" si="1355"/>
        <v>0</v>
      </c>
      <c r="AH3095" s="1">
        <f t="shared" si="1356"/>
        <v>0</v>
      </c>
      <c r="AI3095" s="1">
        <f t="shared" si="1357"/>
        <v>0</v>
      </c>
      <c r="AK3095" s="1" t="str">
        <f t="shared" si="1345"/>
        <v>110000</v>
      </c>
    </row>
    <row r="3096" spans="4:37" x14ac:dyDescent="0.25">
      <c r="D3096" s="27">
        <v>3074</v>
      </c>
      <c r="E3096" s="27">
        <f t="shared" si="1359"/>
        <v>0</v>
      </c>
      <c r="F3096" s="27">
        <f t="shared" si="1360"/>
        <v>0</v>
      </c>
      <c r="G3096" s="27">
        <f t="shared" ref="G3096:G3159" si="1366">IF(SUM(F3096,H3096)=2,1,0)</f>
        <v>0</v>
      </c>
      <c r="H3096" s="2">
        <f>_xlfn.IFNA(IF(MATCH(AK3096,$AK$23:AK3095,0)&gt;0,0,0),1)</f>
        <v>0</v>
      </c>
      <c r="I3096" s="2">
        <f t="shared" si="1358"/>
        <v>3</v>
      </c>
      <c r="J3096" s="31">
        <f t="shared" ref="J3096:J3159" si="1367">IF(J3095&lt;$C$4,J3095+1,1)</f>
        <v>2</v>
      </c>
      <c r="K3096" s="32">
        <f t="shared" si="1361"/>
        <v>0</v>
      </c>
      <c r="L3096" s="31">
        <f t="shared" ref="L3096:L3159" si="1368">IF($C$6&gt;=2,IF(J3096&gt;J3095,L3095,IF(L3095&lt;$C$4,L3095+1,1)),0)</f>
        <v>1</v>
      </c>
      <c r="M3096" s="32">
        <f t="shared" si="1362"/>
        <v>0</v>
      </c>
      <c r="N3096" s="31">
        <f t="shared" ref="N3096:N3159" si="1369">IF($C$6&gt;=3,IF(L3096=L3095,N3095,IF(L3096&lt;L3095,IF(N3095&lt;$C$4,N3095+1,1),N3095)),0)</f>
        <v>0</v>
      </c>
      <c r="O3096" s="32">
        <f t="shared" si="1363"/>
        <v>0</v>
      </c>
      <c r="P3096" s="31">
        <f t="shared" ref="P3096:P3159" si="1370">IF($C$6&gt;=4,IF(N3096=N3095,P3095,IF(N3096&lt;N3095,IF(P3095&lt;$C$4,P3095+1,1),P3095)),0)</f>
        <v>0</v>
      </c>
      <c r="Q3096" s="32">
        <f t="shared" si="1364"/>
        <v>0</v>
      </c>
      <c r="R3096" s="31">
        <f t="shared" ref="R3096:R3159" si="1371">IF($C$6&gt;=5,IF(P3096=P3095,R3095,IF(P3096&lt;P3095,IF(R3095&lt;$C$4,R3095+1,1),R3095)),0)</f>
        <v>0</v>
      </c>
      <c r="S3096" s="32">
        <f t="shared" si="1365"/>
        <v>0</v>
      </c>
      <c r="T3096" s="31">
        <f t="shared" ref="T3096:T3159" si="1372">IF($C$6&gt;=6,IF(R3096=R3095,T3095,IF(R3096&lt;R3095,IF(T3095&lt;$C$4,T3095+1,1),T3095)),0)</f>
        <v>0</v>
      </c>
      <c r="V3096" s="1">
        <f t="shared" si="1346"/>
        <v>2</v>
      </c>
      <c r="W3096" s="1">
        <f t="shared" si="1347"/>
        <v>1</v>
      </c>
      <c r="X3096" s="1">
        <f t="shared" si="1348"/>
        <v>0</v>
      </c>
      <c r="Y3096" s="1">
        <f t="shared" si="1349"/>
        <v>0</v>
      </c>
      <c r="Z3096" s="1">
        <f t="shared" si="1350"/>
        <v>0</v>
      </c>
      <c r="AA3096" s="1">
        <f t="shared" si="1351"/>
        <v>0</v>
      </c>
      <c r="AD3096" s="1">
        <f t="shared" si="1352"/>
        <v>2</v>
      </c>
      <c r="AE3096" s="1">
        <f t="shared" si="1353"/>
        <v>1</v>
      </c>
      <c r="AF3096" s="1">
        <f t="shared" si="1354"/>
        <v>0</v>
      </c>
      <c r="AG3096" s="1">
        <f t="shared" si="1355"/>
        <v>0</v>
      </c>
      <c r="AH3096" s="1">
        <f t="shared" si="1356"/>
        <v>0</v>
      </c>
      <c r="AI3096" s="1">
        <f t="shared" si="1357"/>
        <v>0</v>
      </c>
      <c r="AK3096" s="1" t="str">
        <f t="shared" ref="AK3096:AK3159" si="1373">CONCATENATE(AD3096,AE3096,AF3096,AG3096,AH3096,AI3096)</f>
        <v>210000</v>
      </c>
    </row>
    <row r="3097" spans="4:37" x14ac:dyDescent="0.25">
      <c r="D3097" s="27">
        <v>3075</v>
      </c>
      <c r="E3097" s="27">
        <f t="shared" si="1359"/>
        <v>0</v>
      </c>
      <c r="F3097" s="27">
        <f t="shared" si="1360"/>
        <v>0</v>
      </c>
      <c r="G3097" s="27">
        <f t="shared" si="1366"/>
        <v>0</v>
      </c>
      <c r="H3097" s="2">
        <f>_xlfn.IFNA(IF(MATCH(AK3097,$AK$23:AK3096,0)&gt;0,0,0),1)</f>
        <v>0</v>
      </c>
      <c r="I3097" s="2">
        <f t="shared" si="1358"/>
        <v>4</v>
      </c>
      <c r="J3097" s="31">
        <f t="shared" si="1367"/>
        <v>3</v>
      </c>
      <c r="K3097" s="32">
        <f t="shared" si="1361"/>
        <v>0</v>
      </c>
      <c r="L3097" s="31">
        <f t="shared" si="1368"/>
        <v>1</v>
      </c>
      <c r="M3097" s="32">
        <f t="shared" si="1362"/>
        <v>0</v>
      </c>
      <c r="N3097" s="31">
        <f t="shared" si="1369"/>
        <v>0</v>
      </c>
      <c r="O3097" s="32">
        <f t="shared" si="1363"/>
        <v>0</v>
      </c>
      <c r="P3097" s="31">
        <f t="shared" si="1370"/>
        <v>0</v>
      </c>
      <c r="Q3097" s="32">
        <f t="shared" si="1364"/>
        <v>0</v>
      </c>
      <c r="R3097" s="31">
        <f t="shared" si="1371"/>
        <v>0</v>
      </c>
      <c r="S3097" s="32">
        <f t="shared" si="1365"/>
        <v>0</v>
      </c>
      <c r="T3097" s="31">
        <f t="shared" si="1372"/>
        <v>0</v>
      </c>
      <c r="V3097" s="1">
        <f t="shared" si="1346"/>
        <v>3</v>
      </c>
      <c r="W3097" s="1">
        <f t="shared" si="1347"/>
        <v>1</v>
      </c>
      <c r="X3097" s="1">
        <f t="shared" si="1348"/>
        <v>0</v>
      </c>
      <c r="Y3097" s="1">
        <f t="shared" si="1349"/>
        <v>0</v>
      </c>
      <c r="Z3097" s="1">
        <f t="shared" si="1350"/>
        <v>0</v>
      </c>
      <c r="AA3097" s="1">
        <f t="shared" si="1351"/>
        <v>0</v>
      </c>
      <c r="AD3097" s="1">
        <f t="shared" si="1352"/>
        <v>3</v>
      </c>
      <c r="AE3097" s="1">
        <f t="shared" si="1353"/>
        <v>1</v>
      </c>
      <c r="AF3097" s="1">
        <f t="shared" si="1354"/>
        <v>0</v>
      </c>
      <c r="AG3097" s="1">
        <f t="shared" si="1355"/>
        <v>0</v>
      </c>
      <c r="AH3097" s="1">
        <f t="shared" si="1356"/>
        <v>0</v>
      </c>
      <c r="AI3097" s="1">
        <f t="shared" si="1357"/>
        <v>0</v>
      </c>
      <c r="AK3097" s="1" t="str">
        <f t="shared" si="1373"/>
        <v>310000</v>
      </c>
    </row>
    <row r="3098" spans="4:37" x14ac:dyDescent="0.25">
      <c r="D3098" s="27">
        <v>3076</v>
      </c>
      <c r="E3098" s="27">
        <f t="shared" si="1359"/>
        <v>0</v>
      </c>
      <c r="F3098" s="27">
        <f t="shared" si="1360"/>
        <v>0</v>
      </c>
      <c r="G3098" s="27">
        <f t="shared" si="1366"/>
        <v>0</v>
      </c>
      <c r="H3098" s="2">
        <f>_xlfn.IFNA(IF(MATCH(AK3098,$AK$23:AK3097,0)&gt;0,0,0),1)</f>
        <v>0</v>
      </c>
      <c r="I3098" s="2">
        <f t="shared" si="1358"/>
        <v>5</v>
      </c>
      <c r="J3098" s="31">
        <f t="shared" si="1367"/>
        <v>4</v>
      </c>
      <c r="K3098" s="32">
        <f t="shared" si="1361"/>
        <v>0</v>
      </c>
      <c r="L3098" s="31">
        <f t="shared" si="1368"/>
        <v>1</v>
      </c>
      <c r="M3098" s="32">
        <f t="shared" si="1362"/>
        <v>0</v>
      </c>
      <c r="N3098" s="31">
        <f t="shared" si="1369"/>
        <v>0</v>
      </c>
      <c r="O3098" s="32">
        <f t="shared" si="1363"/>
        <v>0</v>
      </c>
      <c r="P3098" s="31">
        <f t="shared" si="1370"/>
        <v>0</v>
      </c>
      <c r="Q3098" s="32">
        <f t="shared" si="1364"/>
        <v>0</v>
      </c>
      <c r="R3098" s="31">
        <f t="shared" si="1371"/>
        <v>0</v>
      </c>
      <c r="S3098" s="32">
        <f t="shared" si="1365"/>
        <v>0</v>
      </c>
      <c r="T3098" s="31">
        <f t="shared" si="1372"/>
        <v>0</v>
      </c>
      <c r="V3098" s="1">
        <f t="shared" si="1346"/>
        <v>4</v>
      </c>
      <c r="W3098" s="1">
        <f t="shared" si="1347"/>
        <v>1</v>
      </c>
      <c r="X3098" s="1">
        <f t="shared" si="1348"/>
        <v>0</v>
      </c>
      <c r="Y3098" s="1">
        <f t="shared" si="1349"/>
        <v>0</v>
      </c>
      <c r="Z3098" s="1">
        <f t="shared" si="1350"/>
        <v>0</v>
      </c>
      <c r="AA3098" s="1">
        <f t="shared" si="1351"/>
        <v>0</v>
      </c>
      <c r="AD3098" s="1">
        <f t="shared" si="1352"/>
        <v>4</v>
      </c>
      <c r="AE3098" s="1">
        <f t="shared" si="1353"/>
        <v>1</v>
      </c>
      <c r="AF3098" s="1">
        <f t="shared" si="1354"/>
        <v>0</v>
      </c>
      <c r="AG3098" s="1">
        <f t="shared" si="1355"/>
        <v>0</v>
      </c>
      <c r="AH3098" s="1">
        <f t="shared" si="1356"/>
        <v>0</v>
      </c>
      <c r="AI3098" s="1">
        <f t="shared" si="1357"/>
        <v>0</v>
      </c>
      <c r="AK3098" s="1" t="str">
        <f t="shared" si="1373"/>
        <v>410000</v>
      </c>
    </row>
    <row r="3099" spans="4:37" x14ac:dyDescent="0.25">
      <c r="D3099" s="27">
        <v>3077</v>
      </c>
      <c r="E3099" s="27">
        <f t="shared" si="1359"/>
        <v>0</v>
      </c>
      <c r="F3099" s="27">
        <f t="shared" si="1360"/>
        <v>0</v>
      </c>
      <c r="G3099" s="27">
        <f t="shared" si="1366"/>
        <v>0</v>
      </c>
      <c r="H3099" s="2">
        <f>_xlfn.IFNA(IF(MATCH(AK3099,$AK$23:AK3098,0)&gt;0,0,0),1)</f>
        <v>0</v>
      </c>
      <c r="I3099" s="2">
        <f t="shared" si="1358"/>
        <v>3</v>
      </c>
      <c r="J3099" s="31">
        <f t="shared" si="1367"/>
        <v>1</v>
      </c>
      <c r="K3099" s="32">
        <f t="shared" si="1361"/>
        <v>0</v>
      </c>
      <c r="L3099" s="31">
        <f t="shared" si="1368"/>
        <v>2</v>
      </c>
      <c r="M3099" s="32">
        <f t="shared" si="1362"/>
        <v>0</v>
      </c>
      <c r="N3099" s="31">
        <f t="shared" si="1369"/>
        <v>0</v>
      </c>
      <c r="O3099" s="32">
        <f t="shared" si="1363"/>
        <v>0</v>
      </c>
      <c r="P3099" s="31">
        <f t="shared" si="1370"/>
        <v>0</v>
      </c>
      <c r="Q3099" s="32">
        <f t="shared" si="1364"/>
        <v>0</v>
      </c>
      <c r="R3099" s="31">
        <f t="shared" si="1371"/>
        <v>0</v>
      </c>
      <c r="S3099" s="32">
        <f t="shared" si="1365"/>
        <v>0</v>
      </c>
      <c r="T3099" s="31">
        <f t="shared" si="1372"/>
        <v>0</v>
      </c>
      <c r="V3099" s="1">
        <f t="shared" si="1346"/>
        <v>1</v>
      </c>
      <c r="W3099" s="1">
        <f t="shared" si="1347"/>
        <v>2</v>
      </c>
      <c r="X3099" s="1">
        <f t="shared" si="1348"/>
        <v>0</v>
      </c>
      <c r="Y3099" s="1">
        <f t="shared" si="1349"/>
        <v>0</v>
      </c>
      <c r="Z3099" s="1">
        <f t="shared" si="1350"/>
        <v>0</v>
      </c>
      <c r="AA3099" s="1">
        <f t="shared" si="1351"/>
        <v>0</v>
      </c>
      <c r="AD3099" s="1">
        <f t="shared" si="1352"/>
        <v>2</v>
      </c>
      <c r="AE3099" s="1">
        <f t="shared" si="1353"/>
        <v>1</v>
      </c>
      <c r="AF3099" s="1">
        <f t="shared" si="1354"/>
        <v>0</v>
      </c>
      <c r="AG3099" s="1">
        <f t="shared" si="1355"/>
        <v>0</v>
      </c>
      <c r="AH3099" s="1">
        <f t="shared" si="1356"/>
        <v>0</v>
      </c>
      <c r="AI3099" s="1">
        <f t="shared" si="1357"/>
        <v>0</v>
      </c>
      <c r="AK3099" s="1" t="str">
        <f t="shared" si="1373"/>
        <v>210000</v>
      </c>
    </row>
    <row r="3100" spans="4:37" x14ac:dyDescent="0.25">
      <c r="D3100" s="27">
        <v>3078</v>
      </c>
      <c r="E3100" s="27">
        <f t="shared" si="1359"/>
        <v>0</v>
      </c>
      <c r="F3100" s="27">
        <f t="shared" si="1360"/>
        <v>0</v>
      </c>
      <c r="G3100" s="27">
        <f t="shared" si="1366"/>
        <v>0</v>
      </c>
      <c r="H3100" s="2">
        <f>_xlfn.IFNA(IF(MATCH(AK3100,$AK$23:AK3099,0)&gt;0,0,0),1)</f>
        <v>0</v>
      </c>
      <c r="I3100" s="2">
        <f t="shared" si="1358"/>
        <v>4</v>
      </c>
      <c r="J3100" s="31">
        <f t="shared" si="1367"/>
        <v>2</v>
      </c>
      <c r="K3100" s="32">
        <f t="shared" si="1361"/>
        <v>1</v>
      </c>
      <c r="L3100" s="31">
        <f t="shared" si="1368"/>
        <v>2</v>
      </c>
      <c r="M3100" s="32">
        <f t="shared" si="1362"/>
        <v>0</v>
      </c>
      <c r="N3100" s="31">
        <f t="shared" si="1369"/>
        <v>0</v>
      </c>
      <c r="O3100" s="32">
        <f t="shared" si="1363"/>
        <v>0</v>
      </c>
      <c r="P3100" s="31">
        <f t="shared" si="1370"/>
        <v>0</v>
      </c>
      <c r="Q3100" s="32">
        <f t="shared" si="1364"/>
        <v>0</v>
      </c>
      <c r="R3100" s="31">
        <f t="shared" si="1371"/>
        <v>0</v>
      </c>
      <c r="S3100" s="32">
        <f t="shared" si="1365"/>
        <v>0</v>
      </c>
      <c r="T3100" s="31">
        <f t="shared" si="1372"/>
        <v>0</v>
      </c>
      <c r="V3100" s="1">
        <f t="shared" si="1346"/>
        <v>2</v>
      </c>
      <c r="W3100" s="1">
        <f t="shared" si="1347"/>
        <v>2</v>
      </c>
      <c r="X3100" s="1">
        <f t="shared" si="1348"/>
        <v>0</v>
      </c>
      <c r="Y3100" s="1">
        <f t="shared" si="1349"/>
        <v>0</v>
      </c>
      <c r="Z3100" s="1">
        <f t="shared" si="1350"/>
        <v>0</v>
      </c>
      <c r="AA3100" s="1">
        <f t="shared" si="1351"/>
        <v>0</v>
      </c>
      <c r="AD3100" s="1">
        <f t="shared" si="1352"/>
        <v>2</v>
      </c>
      <c r="AE3100" s="1">
        <f t="shared" si="1353"/>
        <v>2</v>
      </c>
      <c r="AF3100" s="1">
        <f t="shared" si="1354"/>
        <v>0</v>
      </c>
      <c r="AG3100" s="1">
        <f t="shared" si="1355"/>
        <v>0</v>
      </c>
      <c r="AH3100" s="1">
        <f t="shared" si="1356"/>
        <v>0</v>
      </c>
      <c r="AI3100" s="1">
        <f t="shared" si="1357"/>
        <v>0</v>
      </c>
      <c r="AK3100" s="1" t="str">
        <f t="shared" si="1373"/>
        <v>220000</v>
      </c>
    </row>
    <row r="3101" spans="4:37" x14ac:dyDescent="0.25">
      <c r="D3101" s="27">
        <v>3079</v>
      </c>
      <c r="E3101" s="27">
        <f t="shared" si="1359"/>
        <v>0</v>
      </c>
      <c r="F3101" s="27">
        <f t="shared" si="1360"/>
        <v>0</v>
      </c>
      <c r="G3101" s="27">
        <f t="shared" si="1366"/>
        <v>0</v>
      </c>
      <c r="H3101" s="2">
        <f>_xlfn.IFNA(IF(MATCH(AK3101,$AK$23:AK3100,0)&gt;0,0,0),1)</f>
        <v>0</v>
      </c>
      <c r="I3101" s="2">
        <f t="shared" si="1358"/>
        <v>5</v>
      </c>
      <c r="J3101" s="31">
        <f t="shared" si="1367"/>
        <v>3</v>
      </c>
      <c r="K3101" s="32">
        <f t="shared" si="1361"/>
        <v>0</v>
      </c>
      <c r="L3101" s="31">
        <f t="shared" si="1368"/>
        <v>2</v>
      </c>
      <c r="M3101" s="32">
        <f t="shared" si="1362"/>
        <v>0</v>
      </c>
      <c r="N3101" s="31">
        <f t="shared" si="1369"/>
        <v>0</v>
      </c>
      <c r="O3101" s="32">
        <f t="shared" si="1363"/>
        <v>0</v>
      </c>
      <c r="P3101" s="31">
        <f t="shared" si="1370"/>
        <v>0</v>
      </c>
      <c r="Q3101" s="32">
        <f t="shared" si="1364"/>
        <v>0</v>
      </c>
      <c r="R3101" s="31">
        <f t="shared" si="1371"/>
        <v>0</v>
      </c>
      <c r="S3101" s="32">
        <f t="shared" si="1365"/>
        <v>0</v>
      </c>
      <c r="T3101" s="31">
        <f t="shared" si="1372"/>
        <v>0</v>
      </c>
      <c r="V3101" s="1">
        <f t="shared" si="1346"/>
        <v>3</v>
      </c>
      <c r="W3101" s="1">
        <f t="shared" si="1347"/>
        <v>2</v>
      </c>
      <c r="X3101" s="1">
        <f t="shared" si="1348"/>
        <v>0</v>
      </c>
      <c r="Y3101" s="1">
        <f t="shared" si="1349"/>
        <v>0</v>
      </c>
      <c r="Z3101" s="1">
        <f t="shared" si="1350"/>
        <v>0</v>
      </c>
      <c r="AA3101" s="1">
        <f t="shared" si="1351"/>
        <v>0</v>
      </c>
      <c r="AD3101" s="1">
        <f t="shared" si="1352"/>
        <v>3</v>
      </c>
      <c r="AE3101" s="1">
        <f t="shared" si="1353"/>
        <v>2</v>
      </c>
      <c r="AF3101" s="1">
        <f t="shared" si="1354"/>
        <v>0</v>
      </c>
      <c r="AG3101" s="1">
        <f t="shared" si="1355"/>
        <v>0</v>
      </c>
      <c r="AH3101" s="1">
        <f t="shared" si="1356"/>
        <v>0</v>
      </c>
      <c r="AI3101" s="1">
        <f t="shared" si="1357"/>
        <v>0</v>
      </c>
      <c r="AK3101" s="1" t="str">
        <f t="shared" si="1373"/>
        <v>320000</v>
      </c>
    </row>
    <row r="3102" spans="4:37" x14ac:dyDescent="0.25">
      <c r="D3102" s="27">
        <v>3080</v>
      </c>
      <c r="E3102" s="27">
        <f t="shared" si="1359"/>
        <v>0</v>
      </c>
      <c r="F3102" s="27">
        <f t="shared" si="1360"/>
        <v>0</v>
      </c>
      <c r="G3102" s="27">
        <f t="shared" si="1366"/>
        <v>0</v>
      </c>
      <c r="H3102" s="2">
        <f>_xlfn.IFNA(IF(MATCH(AK3102,$AK$23:AK3101,0)&gt;0,0,0),1)</f>
        <v>0</v>
      </c>
      <c r="I3102" s="2">
        <f t="shared" si="1358"/>
        <v>6</v>
      </c>
      <c r="J3102" s="31">
        <f t="shared" si="1367"/>
        <v>4</v>
      </c>
      <c r="K3102" s="32">
        <f t="shared" si="1361"/>
        <v>0</v>
      </c>
      <c r="L3102" s="31">
        <f t="shared" si="1368"/>
        <v>2</v>
      </c>
      <c r="M3102" s="32">
        <f t="shared" si="1362"/>
        <v>0</v>
      </c>
      <c r="N3102" s="31">
        <f t="shared" si="1369"/>
        <v>0</v>
      </c>
      <c r="O3102" s="32">
        <f t="shared" si="1363"/>
        <v>0</v>
      </c>
      <c r="P3102" s="31">
        <f t="shared" si="1370"/>
        <v>0</v>
      </c>
      <c r="Q3102" s="32">
        <f t="shared" si="1364"/>
        <v>0</v>
      </c>
      <c r="R3102" s="31">
        <f t="shared" si="1371"/>
        <v>0</v>
      </c>
      <c r="S3102" s="32">
        <f t="shared" si="1365"/>
        <v>0</v>
      </c>
      <c r="T3102" s="31">
        <f t="shared" si="1372"/>
        <v>0</v>
      </c>
      <c r="V3102" s="1">
        <f t="shared" si="1346"/>
        <v>4</v>
      </c>
      <c r="W3102" s="1">
        <f t="shared" si="1347"/>
        <v>2</v>
      </c>
      <c r="X3102" s="1">
        <f t="shared" si="1348"/>
        <v>0</v>
      </c>
      <c r="Y3102" s="1">
        <f t="shared" si="1349"/>
        <v>0</v>
      </c>
      <c r="Z3102" s="1">
        <f t="shared" si="1350"/>
        <v>0</v>
      </c>
      <c r="AA3102" s="1">
        <f t="shared" si="1351"/>
        <v>0</v>
      </c>
      <c r="AD3102" s="1">
        <f t="shared" si="1352"/>
        <v>4</v>
      </c>
      <c r="AE3102" s="1">
        <f t="shared" si="1353"/>
        <v>2</v>
      </c>
      <c r="AF3102" s="1">
        <f t="shared" si="1354"/>
        <v>0</v>
      </c>
      <c r="AG3102" s="1">
        <f t="shared" si="1355"/>
        <v>0</v>
      </c>
      <c r="AH3102" s="1">
        <f t="shared" si="1356"/>
        <v>0</v>
      </c>
      <c r="AI3102" s="1">
        <f t="shared" si="1357"/>
        <v>0</v>
      </c>
      <c r="AK3102" s="1" t="str">
        <f t="shared" si="1373"/>
        <v>420000</v>
      </c>
    </row>
    <row r="3103" spans="4:37" x14ac:dyDescent="0.25">
      <c r="D3103" s="27">
        <v>3081</v>
      </c>
      <c r="E3103" s="27">
        <f t="shared" si="1359"/>
        <v>0</v>
      </c>
      <c r="F3103" s="27">
        <f t="shared" si="1360"/>
        <v>0</v>
      </c>
      <c r="G3103" s="27">
        <f t="shared" si="1366"/>
        <v>0</v>
      </c>
      <c r="H3103" s="2">
        <f>_xlfn.IFNA(IF(MATCH(AK3103,$AK$23:AK3102,0)&gt;0,0,0),1)</f>
        <v>0</v>
      </c>
      <c r="I3103" s="2">
        <f t="shared" si="1358"/>
        <v>4</v>
      </c>
      <c r="J3103" s="31">
        <f t="shared" si="1367"/>
        <v>1</v>
      </c>
      <c r="K3103" s="32">
        <f t="shared" si="1361"/>
        <v>0</v>
      </c>
      <c r="L3103" s="31">
        <f t="shared" si="1368"/>
        <v>3</v>
      </c>
      <c r="M3103" s="32">
        <f t="shared" si="1362"/>
        <v>0</v>
      </c>
      <c r="N3103" s="31">
        <f t="shared" si="1369"/>
        <v>0</v>
      </c>
      <c r="O3103" s="32">
        <f t="shared" si="1363"/>
        <v>0</v>
      </c>
      <c r="P3103" s="31">
        <f t="shared" si="1370"/>
        <v>0</v>
      </c>
      <c r="Q3103" s="32">
        <f t="shared" si="1364"/>
        <v>0</v>
      </c>
      <c r="R3103" s="31">
        <f t="shared" si="1371"/>
        <v>0</v>
      </c>
      <c r="S3103" s="32">
        <f t="shared" si="1365"/>
        <v>0</v>
      </c>
      <c r="T3103" s="31">
        <f t="shared" si="1372"/>
        <v>0</v>
      </c>
      <c r="V3103" s="1">
        <f t="shared" si="1346"/>
        <v>1</v>
      </c>
      <c r="W3103" s="1">
        <f t="shared" si="1347"/>
        <v>3</v>
      </c>
      <c r="X3103" s="1">
        <f t="shared" si="1348"/>
        <v>0</v>
      </c>
      <c r="Y3103" s="1">
        <f t="shared" si="1349"/>
        <v>0</v>
      </c>
      <c r="Z3103" s="1">
        <f t="shared" si="1350"/>
        <v>0</v>
      </c>
      <c r="AA3103" s="1">
        <f t="shared" si="1351"/>
        <v>0</v>
      </c>
      <c r="AD3103" s="1">
        <f t="shared" si="1352"/>
        <v>3</v>
      </c>
      <c r="AE3103" s="1">
        <f t="shared" si="1353"/>
        <v>1</v>
      </c>
      <c r="AF3103" s="1">
        <f t="shared" si="1354"/>
        <v>0</v>
      </c>
      <c r="AG3103" s="1">
        <f t="shared" si="1355"/>
        <v>0</v>
      </c>
      <c r="AH3103" s="1">
        <f t="shared" si="1356"/>
        <v>0</v>
      </c>
      <c r="AI3103" s="1">
        <f t="shared" si="1357"/>
        <v>0</v>
      </c>
      <c r="AK3103" s="1" t="str">
        <f t="shared" si="1373"/>
        <v>310000</v>
      </c>
    </row>
    <row r="3104" spans="4:37" x14ac:dyDescent="0.25">
      <c r="D3104" s="27">
        <v>3082</v>
      </c>
      <c r="E3104" s="27">
        <f t="shared" si="1359"/>
        <v>0</v>
      </c>
      <c r="F3104" s="27">
        <f t="shared" si="1360"/>
        <v>0</v>
      </c>
      <c r="G3104" s="27">
        <f t="shared" si="1366"/>
        <v>0</v>
      </c>
      <c r="H3104" s="2">
        <f>_xlfn.IFNA(IF(MATCH(AK3104,$AK$23:AK3103,0)&gt;0,0,0),1)</f>
        <v>0</v>
      </c>
      <c r="I3104" s="2">
        <f t="shared" si="1358"/>
        <v>5</v>
      </c>
      <c r="J3104" s="31">
        <f t="shared" si="1367"/>
        <v>2</v>
      </c>
      <c r="K3104" s="32">
        <f t="shared" si="1361"/>
        <v>0</v>
      </c>
      <c r="L3104" s="31">
        <f t="shared" si="1368"/>
        <v>3</v>
      </c>
      <c r="M3104" s="32">
        <f t="shared" si="1362"/>
        <v>0</v>
      </c>
      <c r="N3104" s="31">
        <f t="shared" si="1369"/>
        <v>0</v>
      </c>
      <c r="O3104" s="32">
        <f t="shared" si="1363"/>
        <v>0</v>
      </c>
      <c r="P3104" s="31">
        <f t="shared" si="1370"/>
        <v>0</v>
      </c>
      <c r="Q3104" s="32">
        <f t="shared" si="1364"/>
        <v>0</v>
      </c>
      <c r="R3104" s="31">
        <f t="shared" si="1371"/>
        <v>0</v>
      </c>
      <c r="S3104" s="32">
        <f t="shared" si="1365"/>
        <v>0</v>
      </c>
      <c r="T3104" s="31">
        <f t="shared" si="1372"/>
        <v>0</v>
      </c>
      <c r="V3104" s="1">
        <f t="shared" si="1346"/>
        <v>2</v>
      </c>
      <c r="W3104" s="1">
        <f t="shared" si="1347"/>
        <v>3</v>
      </c>
      <c r="X3104" s="1">
        <f t="shared" si="1348"/>
        <v>0</v>
      </c>
      <c r="Y3104" s="1">
        <f t="shared" si="1349"/>
        <v>0</v>
      </c>
      <c r="Z3104" s="1">
        <f t="shared" si="1350"/>
        <v>0</v>
      </c>
      <c r="AA3104" s="1">
        <f t="shared" si="1351"/>
        <v>0</v>
      </c>
      <c r="AD3104" s="1">
        <f t="shared" si="1352"/>
        <v>3</v>
      </c>
      <c r="AE3104" s="1">
        <f t="shared" si="1353"/>
        <v>2</v>
      </c>
      <c r="AF3104" s="1">
        <f t="shared" si="1354"/>
        <v>0</v>
      </c>
      <c r="AG3104" s="1">
        <f t="shared" si="1355"/>
        <v>0</v>
      </c>
      <c r="AH3104" s="1">
        <f t="shared" si="1356"/>
        <v>0</v>
      </c>
      <c r="AI3104" s="1">
        <f t="shared" si="1357"/>
        <v>0</v>
      </c>
      <c r="AK3104" s="1" t="str">
        <f t="shared" si="1373"/>
        <v>320000</v>
      </c>
    </row>
    <row r="3105" spans="4:37" x14ac:dyDescent="0.25">
      <c r="D3105" s="27">
        <v>3083</v>
      </c>
      <c r="E3105" s="27">
        <f t="shared" si="1359"/>
        <v>0</v>
      </c>
      <c r="F3105" s="27">
        <f t="shared" si="1360"/>
        <v>0</v>
      </c>
      <c r="G3105" s="27">
        <f t="shared" si="1366"/>
        <v>0</v>
      </c>
      <c r="H3105" s="2">
        <f>_xlfn.IFNA(IF(MATCH(AK3105,$AK$23:AK3104,0)&gt;0,0,0),1)</f>
        <v>0</v>
      </c>
      <c r="I3105" s="2">
        <f t="shared" si="1358"/>
        <v>6</v>
      </c>
      <c r="J3105" s="31">
        <f t="shared" si="1367"/>
        <v>3</v>
      </c>
      <c r="K3105" s="32">
        <f t="shared" si="1361"/>
        <v>1</v>
      </c>
      <c r="L3105" s="31">
        <f t="shared" si="1368"/>
        <v>3</v>
      </c>
      <c r="M3105" s="32">
        <f t="shared" si="1362"/>
        <v>0</v>
      </c>
      <c r="N3105" s="31">
        <f t="shared" si="1369"/>
        <v>0</v>
      </c>
      <c r="O3105" s="32">
        <f t="shared" si="1363"/>
        <v>0</v>
      </c>
      <c r="P3105" s="31">
        <f t="shared" si="1370"/>
        <v>0</v>
      </c>
      <c r="Q3105" s="32">
        <f t="shared" si="1364"/>
        <v>0</v>
      </c>
      <c r="R3105" s="31">
        <f t="shared" si="1371"/>
        <v>0</v>
      </c>
      <c r="S3105" s="32">
        <f t="shared" si="1365"/>
        <v>0</v>
      </c>
      <c r="T3105" s="31">
        <f t="shared" si="1372"/>
        <v>0</v>
      </c>
      <c r="V3105" s="1">
        <f t="shared" si="1346"/>
        <v>3</v>
      </c>
      <c r="W3105" s="1">
        <f t="shared" si="1347"/>
        <v>3</v>
      </c>
      <c r="X3105" s="1">
        <f t="shared" si="1348"/>
        <v>0</v>
      </c>
      <c r="Y3105" s="1">
        <f t="shared" si="1349"/>
        <v>0</v>
      </c>
      <c r="Z3105" s="1">
        <f t="shared" si="1350"/>
        <v>0</v>
      </c>
      <c r="AA3105" s="1">
        <f t="shared" si="1351"/>
        <v>0</v>
      </c>
      <c r="AD3105" s="1">
        <f t="shared" si="1352"/>
        <v>3</v>
      </c>
      <c r="AE3105" s="1">
        <f t="shared" si="1353"/>
        <v>3</v>
      </c>
      <c r="AF3105" s="1">
        <f t="shared" si="1354"/>
        <v>0</v>
      </c>
      <c r="AG3105" s="1">
        <f t="shared" si="1355"/>
        <v>0</v>
      </c>
      <c r="AH3105" s="1">
        <f t="shared" si="1356"/>
        <v>0</v>
      </c>
      <c r="AI3105" s="1">
        <f t="shared" si="1357"/>
        <v>0</v>
      </c>
      <c r="AK3105" s="1" t="str">
        <f t="shared" si="1373"/>
        <v>330000</v>
      </c>
    </row>
    <row r="3106" spans="4:37" x14ac:dyDescent="0.25">
      <c r="D3106" s="27">
        <v>3084</v>
      </c>
      <c r="E3106" s="27">
        <f t="shared" si="1359"/>
        <v>0</v>
      </c>
      <c r="F3106" s="27">
        <f t="shared" si="1360"/>
        <v>0</v>
      </c>
      <c r="G3106" s="27">
        <f t="shared" si="1366"/>
        <v>0</v>
      </c>
      <c r="H3106" s="2">
        <f>_xlfn.IFNA(IF(MATCH(AK3106,$AK$23:AK3105,0)&gt;0,0,0),1)</f>
        <v>0</v>
      </c>
      <c r="I3106" s="2">
        <f t="shared" si="1358"/>
        <v>7</v>
      </c>
      <c r="J3106" s="31">
        <f t="shared" si="1367"/>
        <v>4</v>
      </c>
      <c r="K3106" s="32">
        <f t="shared" si="1361"/>
        <v>0</v>
      </c>
      <c r="L3106" s="31">
        <f t="shared" si="1368"/>
        <v>3</v>
      </c>
      <c r="M3106" s="32">
        <f t="shared" si="1362"/>
        <v>0</v>
      </c>
      <c r="N3106" s="31">
        <f t="shared" si="1369"/>
        <v>0</v>
      </c>
      <c r="O3106" s="32">
        <f t="shared" si="1363"/>
        <v>0</v>
      </c>
      <c r="P3106" s="31">
        <f t="shared" si="1370"/>
        <v>0</v>
      </c>
      <c r="Q3106" s="32">
        <f t="shared" si="1364"/>
        <v>0</v>
      </c>
      <c r="R3106" s="31">
        <f t="shared" si="1371"/>
        <v>0</v>
      </c>
      <c r="S3106" s="32">
        <f t="shared" si="1365"/>
        <v>0</v>
      </c>
      <c r="T3106" s="31">
        <f t="shared" si="1372"/>
        <v>0</v>
      </c>
      <c r="V3106" s="1">
        <f t="shared" si="1346"/>
        <v>4</v>
      </c>
      <c r="W3106" s="1">
        <f t="shared" si="1347"/>
        <v>3</v>
      </c>
      <c r="X3106" s="1">
        <f t="shared" si="1348"/>
        <v>0</v>
      </c>
      <c r="Y3106" s="1">
        <f t="shared" si="1349"/>
        <v>0</v>
      </c>
      <c r="Z3106" s="1">
        <f t="shared" si="1350"/>
        <v>0</v>
      </c>
      <c r="AA3106" s="1">
        <f t="shared" si="1351"/>
        <v>0</v>
      </c>
      <c r="AD3106" s="1">
        <f t="shared" si="1352"/>
        <v>4</v>
      </c>
      <c r="AE3106" s="1">
        <f t="shared" si="1353"/>
        <v>3</v>
      </c>
      <c r="AF3106" s="1">
        <f t="shared" si="1354"/>
        <v>0</v>
      </c>
      <c r="AG3106" s="1">
        <f t="shared" si="1355"/>
        <v>0</v>
      </c>
      <c r="AH3106" s="1">
        <f t="shared" si="1356"/>
        <v>0</v>
      </c>
      <c r="AI3106" s="1">
        <f t="shared" si="1357"/>
        <v>0</v>
      </c>
      <c r="AK3106" s="1" t="str">
        <f t="shared" si="1373"/>
        <v>430000</v>
      </c>
    </row>
    <row r="3107" spans="4:37" x14ac:dyDescent="0.25">
      <c r="D3107" s="27">
        <v>3085</v>
      </c>
      <c r="E3107" s="27">
        <f t="shared" si="1359"/>
        <v>0</v>
      </c>
      <c r="F3107" s="27">
        <f t="shared" si="1360"/>
        <v>0</v>
      </c>
      <c r="G3107" s="27">
        <f t="shared" si="1366"/>
        <v>0</v>
      </c>
      <c r="H3107" s="2">
        <f>_xlfn.IFNA(IF(MATCH(AK3107,$AK$23:AK3106,0)&gt;0,0,0),1)</f>
        <v>0</v>
      </c>
      <c r="I3107" s="2">
        <f t="shared" si="1358"/>
        <v>5</v>
      </c>
      <c r="J3107" s="31">
        <f t="shared" si="1367"/>
        <v>1</v>
      </c>
      <c r="K3107" s="32">
        <f t="shared" si="1361"/>
        <v>0</v>
      </c>
      <c r="L3107" s="31">
        <f t="shared" si="1368"/>
        <v>4</v>
      </c>
      <c r="M3107" s="32">
        <f t="shared" si="1362"/>
        <v>0</v>
      </c>
      <c r="N3107" s="31">
        <f t="shared" si="1369"/>
        <v>0</v>
      </c>
      <c r="O3107" s="32">
        <f t="shared" si="1363"/>
        <v>0</v>
      </c>
      <c r="P3107" s="31">
        <f t="shared" si="1370"/>
        <v>0</v>
      </c>
      <c r="Q3107" s="32">
        <f t="shared" si="1364"/>
        <v>0</v>
      </c>
      <c r="R3107" s="31">
        <f t="shared" si="1371"/>
        <v>0</v>
      </c>
      <c r="S3107" s="32">
        <f t="shared" si="1365"/>
        <v>0</v>
      </c>
      <c r="T3107" s="31">
        <f t="shared" si="1372"/>
        <v>0</v>
      </c>
      <c r="V3107" s="1">
        <f t="shared" ref="V3107:V3170" si="1374">J3107</f>
        <v>1</v>
      </c>
      <c r="W3107" s="1">
        <f t="shared" ref="W3107:W3170" si="1375">L3107</f>
        <v>4</v>
      </c>
      <c r="X3107" s="1">
        <f t="shared" ref="X3107:X3170" si="1376">N3107</f>
        <v>0</v>
      </c>
      <c r="Y3107" s="1">
        <f t="shared" ref="Y3107:Y3170" si="1377">P3107</f>
        <v>0</v>
      </c>
      <c r="Z3107" s="1">
        <f t="shared" ref="Z3107:Z3170" si="1378">R3107</f>
        <v>0</v>
      </c>
      <c r="AA3107" s="1">
        <f t="shared" ref="AA3107:AA3170" si="1379">T3107</f>
        <v>0</v>
      </c>
      <c r="AD3107" s="1">
        <f t="shared" ref="AD3107:AD3170" si="1380">LARGE(V3107:AA3107,1)</f>
        <v>4</v>
      </c>
      <c r="AE3107" s="1">
        <f t="shared" ref="AE3107:AE3170" si="1381">LARGE(V3107:AA3107,2)</f>
        <v>1</v>
      </c>
      <c r="AF3107" s="1">
        <f t="shared" ref="AF3107:AF3170" si="1382">LARGE(V3107:AA3107,3)</f>
        <v>0</v>
      </c>
      <c r="AG3107" s="1">
        <f t="shared" ref="AG3107:AG3170" si="1383">LARGE(V3107:AA3107,4)</f>
        <v>0</v>
      </c>
      <c r="AH3107" s="1">
        <f t="shared" ref="AH3107:AH3170" si="1384">LARGE(V3107:AA3107,5)</f>
        <v>0</v>
      </c>
      <c r="AI3107" s="1">
        <f t="shared" ref="AI3107:AI3170" si="1385">LARGE(V3107:AA3107,6)</f>
        <v>0</v>
      </c>
      <c r="AK3107" s="1" t="str">
        <f t="shared" si="1373"/>
        <v>410000</v>
      </c>
    </row>
    <row r="3108" spans="4:37" x14ac:dyDescent="0.25">
      <c r="D3108" s="27">
        <v>3086</v>
      </c>
      <c r="E3108" s="27">
        <f t="shared" si="1359"/>
        <v>0</v>
      </c>
      <c r="F3108" s="27">
        <f t="shared" si="1360"/>
        <v>0</v>
      </c>
      <c r="G3108" s="27">
        <f t="shared" si="1366"/>
        <v>0</v>
      </c>
      <c r="H3108" s="2">
        <f>_xlfn.IFNA(IF(MATCH(AK3108,$AK$23:AK3107,0)&gt;0,0,0),1)</f>
        <v>0</v>
      </c>
      <c r="I3108" s="2">
        <f t="shared" si="1358"/>
        <v>6</v>
      </c>
      <c r="J3108" s="31">
        <f t="shared" si="1367"/>
        <v>2</v>
      </c>
      <c r="K3108" s="32">
        <f t="shared" si="1361"/>
        <v>0</v>
      </c>
      <c r="L3108" s="31">
        <f t="shared" si="1368"/>
        <v>4</v>
      </c>
      <c r="M3108" s="32">
        <f t="shared" si="1362"/>
        <v>0</v>
      </c>
      <c r="N3108" s="31">
        <f t="shared" si="1369"/>
        <v>0</v>
      </c>
      <c r="O3108" s="32">
        <f t="shared" si="1363"/>
        <v>0</v>
      </c>
      <c r="P3108" s="31">
        <f t="shared" si="1370"/>
        <v>0</v>
      </c>
      <c r="Q3108" s="32">
        <f t="shared" si="1364"/>
        <v>0</v>
      </c>
      <c r="R3108" s="31">
        <f t="shared" si="1371"/>
        <v>0</v>
      </c>
      <c r="S3108" s="32">
        <f t="shared" si="1365"/>
        <v>0</v>
      </c>
      <c r="T3108" s="31">
        <f t="shared" si="1372"/>
        <v>0</v>
      </c>
      <c r="V3108" s="1">
        <f t="shared" si="1374"/>
        <v>2</v>
      </c>
      <c r="W3108" s="1">
        <f t="shared" si="1375"/>
        <v>4</v>
      </c>
      <c r="X3108" s="1">
        <f t="shared" si="1376"/>
        <v>0</v>
      </c>
      <c r="Y3108" s="1">
        <f t="shared" si="1377"/>
        <v>0</v>
      </c>
      <c r="Z3108" s="1">
        <f t="shared" si="1378"/>
        <v>0</v>
      </c>
      <c r="AA3108" s="1">
        <f t="shared" si="1379"/>
        <v>0</v>
      </c>
      <c r="AD3108" s="1">
        <f t="shared" si="1380"/>
        <v>4</v>
      </c>
      <c r="AE3108" s="1">
        <f t="shared" si="1381"/>
        <v>2</v>
      </c>
      <c r="AF3108" s="1">
        <f t="shared" si="1382"/>
        <v>0</v>
      </c>
      <c r="AG3108" s="1">
        <f t="shared" si="1383"/>
        <v>0</v>
      </c>
      <c r="AH3108" s="1">
        <f t="shared" si="1384"/>
        <v>0</v>
      </c>
      <c r="AI3108" s="1">
        <f t="shared" si="1385"/>
        <v>0</v>
      </c>
      <c r="AK3108" s="1" t="str">
        <f t="shared" si="1373"/>
        <v>420000</v>
      </c>
    </row>
    <row r="3109" spans="4:37" x14ac:dyDescent="0.25">
      <c r="D3109" s="27">
        <v>3087</v>
      </c>
      <c r="E3109" s="27">
        <f t="shared" si="1359"/>
        <v>0</v>
      </c>
      <c r="F3109" s="27">
        <f t="shared" si="1360"/>
        <v>0</v>
      </c>
      <c r="G3109" s="27">
        <f t="shared" si="1366"/>
        <v>0</v>
      </c>
      <c r="H3109" s="2">
        <f>_xlfn.IFNA(IF(MATCH(AK3109,$AK$23:AK3108,0)&gt;0,0,0),1)</f>
        <v>0</v>
      </c>
      <c r="I3109" s="2">
        <f t="shared" si="1358"/>
        <v>7</v>
      </c>
      <c r="J3109" s="31">
        <f t="shared" si="1367"/>
        <v>3</v>
      </c>
      <c r="K3109" s="32">
        <f t="shared" si="1361"/>
        <v>0</v>
      </c>
      <c r="L3109" s="31">
        <f t="shared" si="1368"/>
        <v>4</v>
      </c>
      <c r="M3109" s="32">
        <f t="shared" si="1362"/>
        <v>0</v>
      </c>
      <c r="N3109" s="31">
        <f t="shared" si="1369"/>
        <v>0</v>
      </c>
      <c r="O3109" s="32">
        <f t="shared" si="1363"/>
        <v>0</v>
      </c>
      <c r="P3109" s="31">
        <f t="shared" si="1370"/>
        <v>0</v>
      </c>
      <c r="Q3109" s="32">
        <f t="shared" si="1364"/>
        <v>0</v>
      </c>
      <c r="R3109" s="31">
        <f t="shared" si="1371"/>
        <v>0</v>
      </c>
      <c r="S3109" s="32">
        <f t="shared" si="1365"/>
        <v>0</v>
      </c>
      <c r="T3109" s="31">
        <f t="shared" si="1372"/>
        <v>0</v>
      </c>
      <c r="V3109" s="1">
        <f t="shared" si="1374"/>
        <v>3</v>
      </c>
      <c r="W3109" s="1">
        <f t="shared" si="1375"/>
        <v>4</v>
      </c>
      <c r="X3109" s="1">
        <f t="shared" si="1376"/>
        <v>0</v>
      </c>
      <c r="Y3109" s="1">
        <f t="shared" si="1377"/>
        <v>0</v>
      </c>
      <c r="Z3109" s="1">
        <f t="shared" si="1378"/>
        <v>0</v>
      </c>
      <c r="AA3109" s="1">
        <f t="shared" si="1379"/>
        <v>0</v>
      </c>
      <c r="AD3109" s="1">
        <f t="shared" si="1380"/>
        <v>4</v>
      </c>
      <c r="AE3109" s="1">
        <f t="shared" si="1381"/>
        <v>3</v>
      </c>
      <c r="AF3109" s="1">
        <f t="shared" si="1382"/>
        <v>0</v>
      </c>
      <c r="AG3109" s="1">
        <f t="shared" si="1383"/>
        <v>0</v>
      </c>
      <c r="AH3109" s="1">
        <f t="shared" si="1384"/>
        <v>0</v>
      </c>
      <c r="AI3109" s="1">
        <f t="shared" si="1385"/>
        <v>0</v>
      </c>
      <c r="AK3109" s="1" t="str">
        <f t="shared" si="1373"/>
        <v>430000</v>
      </c>
    </row>
    <row r="3110" spans="4:37" x14ac:dyDescent="0.25">
      <c r="D3110" s="27">
        <v>3088</v>
      </c>
      <c r="E3110" s="27">
        <f t="shared" si="1359"/>
        <v>0</v>
      </c>
      <c r="F3110" s="27">
        <f t="shared" si="1360"/>
        <v>0</v>
      </c>
      <c r="G3110" s="27">
        <f t="shared" si="1366"/>
        <v>0</v>
      </c>
      <c r="H3110" s="2">
        <f>_xlfn.IFNA(IF(MATCH(AK3110,$AK$23:AK3109,0)&gt;0,0,0),1)</f>
        <v>0</v>
      </c>
      <c r="I3110" s="2">
        <f t="shared" si="1358"/>
        <v>8</v>
      </c>
      <c r="J3110" s="31">
        <f t="shared" si="1367"/>
        <v>4</v>
      </c>
      <c r="K3110" s="32">
        <f t="shared" si="1361"/>
        <v>1</v>
      </c>
      <c r="L3110" s="31">
        <f t="shared" si="1368"/>
        <v>4</v>
      </c>
      <c r="M3110" s="32">
        <f t="shared" si="1362"/>
        <v>0</v>
      </c>
      <c r="N3110" s="31">
        <f t="shared" si="1369"/>
        <v>0</v>
      </c>
      <c r="O3110" s="32">
        <f t="shared" si="1363"/>
        <v>0</v>
      </c>
      <c r="P3110" s="31">
        <f t="shared" si="1370"/>
        <v>0</v>
      </c>
      <c r="Q3110" s="32">
        <f t="shared" si="1364"/>
        <v>0</v>
      </c>
      <c r="R3110" s="31">
        <f t="shared" si="1371"/>
        <v>0</v>
      </c>
      <c r="S3110" s="32">
        <f t="shared" si="1365"/>
        <v>0</v>
      </c>
      <c r="T3110" s="31">
        <f t="shared" si="1372"/>
        <v>0</v>
      </c>
      <c r="V3110" s="1">
        <f t="shared" si="1374"/>
        <v>4</v>
      </c>
      <c r="W3110" s="1">
        <f t="shared" si="1375"/>
        <v>4</v>
      </c>
      <c r="X3110" s="1">
        <f t="shared" si="1376"/>
        <v>0</v>
      </c>
      <c r="Y3110" s="1">
        <f t="shared" si="1377"/>
        <v>0</v>
      </c>
      <c r="Z3110" s="1">
        <f t="shared" si="1378"/>
        <v>0</v>
      </c>
      <c r="AA3110" s="1">
        <f t="shared" si="1379"/>
        <v>0</v>
      </c>
      <c r="AD3110" s="1">
        <f t="shared" si="1380"/>
        <v>4</v>
      </c>
      <c r="AE3110" s="1">
        <f t="shared" si="1381"/>
        <v>4</v>
      </c>
      <c r="AF3110" s="1">
        <f t="shared" si="1382"/>
        <v>0</v>
      </c>
      <c r="AG3110" s="1">
        <f t="shared" si="1383"/>
        <v>0</v>
      </c>
      <c r="AH3110" s="1">
        <f t="shared" si="1384"/>
        <v>0</v>
      </c>
      <c r="AI3110" s="1">
        <f t="shared" si="1385"/>
        <v>0</v>
      </c>
      <c r="AK3110" s="1" t="str">
        <f t="shared" si="1373"/>
        <v>440000</v>
      </c>
    </row>
    <row r="3111" spans="4:37" x14ac:dyDescent="0.25">
      <c r="D3111" s="27">
        <v>3089</v>
      </c>
      <c r="E3111" s="27">
        <f t="shared" si="1359"/>
        <v>0</v>
      </c>
      <c r="F3111" s="27">
        <f t="shared" si="1360"/>
        <v>0</v>
      </c>
      <c r="G3111" s="27">
        <f t="shared" si="1366"/>
        <v>0</v>
      </c>
      <c r="H3111" s="2">
        <f>_xlfn.IFNA(IF(MATCH(AK3111,$AK$23:AK3110,0)&gt;0,0,0),1)</f>
        <v>0</v>
      </c>
      <c r="I3111" s="2">
        <f t="shared" si="1358"/>
        <v>2</v>
      </c>
      <c r="J3111" s="31">
        <f t="shared" si="1367"/>
        <v>1</v>
      </c>
      <c r="K3111" s="32">
        <f t="shared" si="1361"/>
        <v>1</v>
      </c>
      <c r="L3111" s="31">
        <f t="shared" si="1368"/>
        <v>1</v>
      </c>
      <c r="M3111" s="32">
        <f t="shared" si="1362"/>
        <v>0</v>
      </c>
      <c r="N3111" s="31">
        <f t="shared" si="1369"/>
        <v>0</v>
      </c>
      <c r="O3111" s="32">
        <f t="shared" si="1363"/>
        <v>0</v>
      </c>
      <c r="P3111" s="31">
        <f t="shared" si="1370"/>
        <v>0</v>
      </c>
      <c r="Q3111" s="32">
        <f t="shared" si="1364"/>
        <v>0</v>
      </c>
      <c r="R3111" s="31">
        <f t="shared" si="1371"/>
        <v>0</v>
      </c>
      <c r="S3111" s="32">
        <f t="shared" si="1365"/>
        <v>0</v>
      </c>
      <c r="T3111" s="31">
        <f t="shared" si="1372"/>
        <v>0</v>
      </c>
      <c r="V3111" s="1">
        <f t="shared" si="1374"/>
        <v>1</v>
      </c>
      <c r="W3111" s="1">
        <f t="shared" si="1375"/>
        <v>1</v>
      </c>
      <c r="X3111" s="1">
        <f t="shared" si="1376"/>
        <v>0</v>
      </c>
      <c r="Y3111" s="1">
        <f t="shared" si="1377"/>
        <v>0</v>
      </c>
      <c r="Z3111" s="1">
        <f t="shared" si="1378"/>
        <v>0</v>
      </c>
      <c r="AA3111" s="1">
        <f t="shared" si="1379"/>
        <v>0</v>
      </c>
      <c r="AD3111" s="1">
        <f t="shared" si="1380"/>
        <v>1</v>
      </c>
      <c r="AE3111" s="1">
        <f t="shared" si="1381"/>
        <v>1</v>
      </c>
      <c r="AF3111" s="1">
        <f t="shared" si="1382"/>
        <v>0</v>
      </c>
      <c r="AG3111" s="1">
        <f t="shared" si="1383"/>
        <v>0</v>
      </c>
      <c r="AH3111" s="1">
        <f t="shared" si="1384"/>
        <v>0</v>
      </c>
      <c r="AI3111" s="1">
        <f t="shared" si="1385"/>
        <v>0</v>
      </c>
      <c r="AK3111" s="1" t="str">
        <f t="shared" si="1373"/>
        <v>110000</v>
      </c>
    </row>
    <row r="3112" spans="4:37" x14ac:dyDescent="0.25">
      <c r="D3112" s="27">
        <v>3090</v>
      </c>
      <c r="E3112" s="27">
        <f t="shared" si="1359"/>
        <v>0</v>
      </c>
      <c r="F3112" s="27">
        <f t="shared" si="1360"/>
        <v>0</v>
      </c>
      <c r="G3112" s="27">
        <f t="shared" si="1366"/>
        <v>0</v>
      </c>
      <c r="H3112" s="2">
        <f>_xlfn.IFNA(IF(MATCH(AK3112,$AK$23:AK3111,0)&gt;0,0,0),1)</f>
        <v>0</v>
      </c>
      <c r="I3112" s="2">
        <f t="shared" si="1358"/>
        <v>3</v>
      </c>
      <c r="J3112" s="31">
        <f t="shared" si="1367"/>
        <v>2</v>
      </c>
      <c r="K3112" s="32">
        <f t="shared" si="1361"/>
        <v>0</v>
      </c>
      <c r="L3112" s="31">
        <f t="shared" si="1368"/>
        <v>1</v>
      </c>
      <c r="M3112" s="32">
        <f t="shared" si="1362"/>
        <v>0</v>
      </c>
      <c r="N3112" s="31">
        <f t="shared" si="1369"/>
        <v>0</v>
      </c>
      <c r="O3112" s="32">
        <f t="shared" si="1363"/>
        <v>0</v>
      </c>
      <c r="P3112" s="31">
        <f t="shared" si="1370"/>
        <v>0</v>
      </c>
      <c r="Q3112" s="32">
        <f t="shared" si="1364"/>
        <v>0</v>
      </c>
      <c r="R3112" s="31">
        <f t="shared" si="1371"/>
        <v>0</v>
      </c>
      <c r="S3112" s="32">
        <f t="shared" si="1365"/>
        <v>0</v>
      </c>
      <c r="T3112" s="31">
        <f t="shared" si="1372"/>
        <v>0</v>
      </c>
      <c r="V3112" s="1">
        <f t="shared" si="1374"/>
        <v>2</v>
      </c>
      <c r="W3112" s="1">
        <f t="shared" si="1375"/>
        <v>1</v>
      </c>
      <c r="X3112" s="1">
        <f t="shared" si="1376"/>
        <v>0</v>
      </c>
      <c r="Y3112" s="1">
        <f t="shared" si="1377"/>
        <v>0</v>
      </c>
      <c r="Z3112" s="1">
        <f t="shared" si="1378"/>
        <v>0</v>
      </c>
      <c r="AA3112" s="1">
        <f t="shared" si="1379"/>
        <v>0</v>
      </c>
      <c r="AD3112" s="1">
        <f t="shared" si="1380"/>
        <v>2</v>
      </c>
      <c r="AE3112" s="1">
        <f t="shared" si="1381"/>
        <v>1</v>
      </c>
      <c r="AF3112" s="1">
        <f t="shared" si="1382"/>
        <v>0</v>
      </c>
      <c r="AG3112" s="1">
        <f t="shared" si="1383"/>
        <v>0</v>
      </c>
      <c r="AH3112" s="1">
        <f t="shared" si="1384"/>
        <v>0</v>
      </c>
      <c r="AI3112" s="1">
        <f t="shared" si="1385"/>
        <v>0</v>
      </c>
      <c r="AK3112" s="1" t="str">
        <f t="shared" si="1373"/>
        <v>210000</v>
      </c>
    </row>
    <row r="3113" spans="4:37" x14ac:dyDescent="0.25">
      <c r="D3113" s="27">
        <v>3091</v>
      </c>
      <c r="E3113" s="27">
        <f t="shared" si="1359"/>
        <v>0</v>
      </c>
      <c r="F3113" s="27">
        <f t="shared" si="1360"/>
        <v>0</v>
      </c>
      <c r="G3113" s="27">
        <f t="shared" si="1366"/>
        <v>0</v>
      </c>
      <c r="H3113" s="2">
        <f>_xlfn.IFNA(IF(MATCH(AK3113,$AK$23:AK3112,0)&gt;0,0,0),1)</f>
        <v>0</v>
      </c>
      <c r="I3113" s="2">
        <f t="shared" si="1358"/>
        <v>4</v>
      </c>
      <c r="J3113" s="31">
        <f t="shared" si="1367"/>
        <v>3</v>
      </c>
      <c r="K3113" s="32">
        <f t="shared" si="1361"/>
        <v>0</v>
      </c>
      <c r="L3113" s="31">
        <f t="shared" si="1368"/>
        <v>1</v>
      </c>
      <c r="M3113" s="32">
        <f t="shared" si="1362"/>
        <v>0</v>
      </c>
      <c r="N3113" s="31">
        <f t="shared" si="1369"/>
        <v>0</v>
      </c>
      <c r="O3113" s="32">
        <f t="shared" si="1363"/>
        <v>0</v>
      </c>
      <c r="P3113" s="31">
        <f t="shared" si="1370"/>
        <v>0</v>
      </c>
      <c r="Q3113" s="32">
        <f t="shared" si="1364"/>
        <v>0</v>
      </c>
      <c r="R3113" s="31">
        <f t="shared" si="1371"/>
        <v>0</v>
      </c>
      <c r="S3113" s="32">
        <f t="shared" si="1365"/>
        <v>0</v>
      </c>
      <c r="T3113" s="31">
        <f t="shared" si="1372"/>
        <v>0</v>
      </c>
      <c r="V3113" s="1">
        <f t="shared" si="1374"/>
        <v>3</v>
      </c>
      <c r="W3113" s="1">
        <f t="shared" si="1375"/>
        <v>1</v>
      </c>
      <c r="X3113" s="1">
        <f t="shared" si="1376"/>
        <v>0</v>
      </c>
      <c r="Y3113" s="1">
        <f t="shared" si="1377"/>
        <v>0</v>
      </c>
      <c r="Z3113" s="1">
        <f t="shared" si="1378"/>
        <v>0</v>
      </c>
      <c r="AA3113" s="1">
        <f t="shared" si="1379"/>
        <v>0</v>
      </c>
      <c r="AD3113" s="1">
        <f t="shared" si="1380"/>
        <v>3</v>
      </c>
      <c r="AE3113" s="1">
        <f t="shared" si="1381"/>
        <v>1</v>
      </c>
      <c r="AF3113" s="1">
        <f t="shared" si="1382"/>
        <v>0</v>
      </c>
      <c r="AG3113" s="1">
        <f t="shared" si="1383"/>
        <v>0</v>
      </c>
      <c r="AH3113" s="1">
        <f t="shared" si="1384"/>
        <v>0</v>
      </c>
      <c r="AI3113" s="1">
        <f t="shared" si="1385"/>
        <v>0</v>
      </c>
      <c r="AK3113" s="1" t="str">
        <f t="shared" si="1373"/>
        <v>310000</v>
      </c>
    </row>
    <row r="3114" spans="4:37" x14ac:dyDescent="0.25">
      <c r="D3114" s="27">
        <v>3092</v>
      </c>
      <c r="E3114" s="27">
        <f t="shared" si="1359"/>
        <v>0</v>
      </c>
      <c r="F3114" s="27">
        <f t="shared" si="1360"/>
        <v>0</v>
      </c>
      <c r="G3114" s="27">
        <f t="shared" si="1366"/>
        <v>0</v>
      </c>
      <c r="H3114" s="2">
        <f>_xlfn.IFNA(IF(MATCH(AK3114,$AK$23:AK3113,0)&gt;0,0,0),1)</f>
        <v>0</v>
      </c>
      <c r="I3114" s="2">
        <f t="shared" si="1358"/>
        <v>5</v>
      </c>
      <c r="J3114" s="31">
        <f t="shared" si="1367"/>
        <v>4</v>
      </c>
      <c r="K3114" s="32">
        <f t="shared" si="1361"/>
        <v>0</v>
      </c>
      <c r="L3114" s="31">
        <f t="shared" si="1368"/>
        <v>1</v>
      </c>
      <c r="M3114" s="32">
        <f t="shared" si="1362"/>
        <v>0</v>
      </c>
      <c r="N3114" s="31">
        <f t="shared" si="1369"/>
        <v>0</v>
      </c>
      <c r="O3114" s="32">
        <f t="shared" si="1363"/>
        <v>0</v>
      </c>
      <c r="P3114" s="31">
        <f t="shared" si="1370"/>
        <v>0</v>
      </c>
      <c r="Q3114" s="32">
        <f t="shared" si="1364"/>
        <v>0</v>
      </c>
      <c r="R3114" s="31">
        <f t="shared" si="1371"/>
        <v>0</v>
      </c>
      <c r="S3114" s="32">
        <f t="shared" si="1365"/>
        <v>0</v>
      </c>
      <c r="T3114" s="31">
        <f t="shared" si="1372"/>
        <v>0</v>
      </c>
      <c r="V3114" s="1">
        <f t="shared" si="1374"/>
        <v>4</v>
      </c>
      <c r="W3114" s="1">
        <f t="shared" si="1375"/>
        <v>1</v>
      </c>
      <c r="X3114" s="1">
        <f t="shared" si="1376"/>
        <v>0</v>
      </c>
      <c r="Y3114" s="1">
        <f t="shared" si="1377"/>
        <v>0</v>
      </c>
      <c r="Z3114" s="1">
        <f t="shared" si="1378"/>
        <v>0</v>
      </c>
      <c r="AA3114" s="1">
        <f t="shared" si="1379"/>
        <v>0</v>
      </c>
      <c r="AD3114" s="1">
        <f t="shared" si="1380"/>
        <v>4</v>
      </c>
      <c r="AE3114" s="1">
        <f t="shared" si="1381"/>
        <v>1</v>
      </c>
      <c r="AF3114" s="1">
        <f t="shared" si="1382"/>
        <v>0</v>
      </c>
      <c r="AG3114" s="1">
        <f t="shared" si="1383"/>
        <v>0</v>
      </c>
      <c r="AH3114" s="1">
        <f t="shared" si="1384"/>
        <v>0</v>
      </c>
      <c r="AI3114" s="1">
        <f t="shared" si="1385"/>
        <v>0</v>
      </c>
      <c r="AK3114" s="1" t="str">
        <f t="shared" si="1373"/>
        <v>410000</v>
      </c>
    </row>
    <row r="3115" spans="4:37" x14ac:dyDescent="0.25">
      <c r="D3115" s="27">
        <v>3093</v>
      </c>
      <c r="E3115" s="27">
        <f t="shared" si="1359"/>
        <v>0</v>
      </c>
      <c r="F3115" s="27">
        <f t="shared" si="1360"/>
        <v>0</v>
      </c>
      <c r="G3115" s="27">
        <f t="shared" si="1366"/>
        <v>0</v>
      </c>
      <c r="H3115" s="2">
        <f>_xlfn.IFNA(IF(MATCH(AK3115,$AK$23:AK3114,0)&gt;0,0,0),1)</f>
        <v>0</v>
      </c>
      <c r="I3115" s="2">
        <f t="shared" si="1358"/>
        <v>3</v>
      </c>
      <c r="J3115" s="31">
        <f t="shared" si="1367"/>
        <v>1</v>
      </c>
      <c r="K3115" s="32">
        <f t="shared" si="1361"/>
        <v>0</v>
      </c>
      <c r="L3115" s="31">
        <f t="shared" si="1368"/>
        <v>2</v>
      </c>
      <c r="M3115" s="32">
        <f t="shared" si="1362"/>
        <v>0</v>
      </c>
      <c r="N3115" s="31">
        <f t="shared" si="1369"/>
        <v>0</v>
      </c>
      <c r="O3115" s="32">
        <f t="shared" si="1363"/>
        <v>0</v>
      </c>
      <c r="P3115" s="31">
        <f t="shared" si="1370"/>
        <v>0</v>
      </c>
      <c r="Q3115" s="32">
        <f t="shared" si="1364"/>
        <v>0</v>
      </c>
      <c r="R3115" s="31">
        <f t="shared" si="1371"/>
        <v>0</v>
      </c>
      <c r="S3115" s="32">
        <f t="shared" si="1365"/>
        <v>0</v>
      </c>
      <c r="T3115" s="31">
        <f t="shared" si="1372"/>
        <v>0</v>
      </c>
      <c r="V3115" s="1">
        <f t="shared" si="1374"/>
        <v>1</v>
      </c>
      <c r="W3115" s="1">
        <f t="shared" si="1375"/>
        <v>2</v>
      </c>
      <c r="X3115" s="1">
        <f t="shared" si="1376"/>
        <v>0</v>
      </c>
      <c r="Y3115" s="1">
        <f t="shared" si="1377"/>
        <v>0</v>
      </c>
      <c r="Z3115" s="1">
        <f t="shared" si="1378"/>
        <v>0</v>
      </c>
      <c r="AA3115" s="1">
        <f t="shared" si="1379"/>
        <v>0</v>
      </c>
      <c r="AD3115" s="1">
        <f t="shared" si="1380"/>
        <v>2</v>
      </c>
      <c r="AE3115" s="1">
        <f t="shared" si="1381"/>
        <v>1</v>
      </c>
      <c r="AF3115" s="1">
        <f t="shared" si="1382"/>
        <v>0</v>
      </c>
      <c r="AG3115" s="1">
        <f t="shared" si="1383"/>
        <v>0</v>
      </c>
      <c r="AH3115" s="1">
        <f t="shared" si="1384"/>
        <v>0</v>
      </c>
      <c r="AI3115" s="1">
        <f t="shared" si="1385"/>
        <v>0</v>
      </c>
      <c r="AK3115" s="1" t="str">
        <f t="shared" si="1373"/>
        <v>210000</v>
      </c>
    </row>
    <row r="3116" spans="4:37" x14ac:dyDescent="0.25">
      <c r="D3116" s="27">
        <v>3094</v>
      </c>
      <c r="E3116" s="27">
        <f t="shared" si="1359"/>
        <v>0</v>
      </c>
      <c r="F3116" s="27">
        <f t="shared" si="1360"/>
        <v>0</v>
      </c>
      <c r="G3116" s="27">
        <f t="shared" si="1366"/>
        <v>0</v>
      </c>
      <c r="H3116" s="2">
        <f>_xlfn.IFNA(IF(MATCH(AK3116,$AK$23:AK3115,0)&gt;0,0,0),1)</f>
        <v>0</v>
      </c>
      <c r="I3116" s="2">
        <f t="shared" si="1358"/>
        <v>4</v>
      </c>
      <c r="J3116" s="31">
        <f t="shared" si="1367"/>
        <v>2</v>
      </c>
      <c r="K3116" s="32">
        <f t="shared" si="1361"/>
        <v>1</v>
      </c>
      <c r="L3116" s="31">
        <f t="shared" si="1368"/>
        <v>2</v>
      </c>
      <c r="M3116" s="32">
        <f t="shared" si="1362"/>
        <v>0</v>
      </c>
      <c r="N3116" s="31">
        <f t="shared" si="1369"/>
        <v>0</v>
      </c>
      <c r="O3116" s="32">
        <f t="shared" si="1363"/>
        <v>0</v>
      </c>
      <c r="P3116" s="31">
        <f t="shared" si="1370"/>
        <v>0</v>
      </c>
      <c r="Q3116" s="32">
        <f t="shared" si="1364"/>
        <v>0</v>
      </c>
      <c r="R3116" s="31">
        <f t="shared" si="1371"/>
        <v>0</v>
      </c>
      <c r="S3116" s="32">
        <f t="shared" si="1365"/>
        <v>0</v>
      </c>
      <c r="T3116" s="31">
        <f t="shared" si="1372"/>
        <v>0</v>
      </c>
      <c r="V3116" s="1">
        <f t="shared" si="1374"/>
        <v>2</v>
      </c>
      <c r="W3116" s="1">
        <f t="shared" si="1375"/>
        <v>2</v>
      </c>
      <c r="X3116" s="1">
        <f t="shared" si="1376"/>
        <v>0</v>
      </c>
      <c r="Y3116" s="1">
        <f t="shared" si="1377"/>
        <v>0</v>
      </c>
      <c r="Z3116" s="1">
        <f t="shared" si="1378"/>
        <v>0</v>
      </c>
      <c r="AA3116" s="1">
        <f t="shared" si="1379"/>
        <v>0</v>
      </c>
      <c r="AD3116" s="1">
        <f t="shared" si="1380"/>
        <v>2</v>
      </c>
      <c r="AE3116" s="1">
        <f t="shared" si="1381"/>
        <v>2</v>
      </c>
      <c r="AF3116" s="1">
        <f t="shared" si="1382"/>
        <v>0</v>
      </c>
      <c r="AG3116" s="1">
        <f t="shared" si="1383"/>
        <v>0</v>
      </c>
      <c r="AH3116" s="1">
        <f t="shared" si="1384"/>
        <v>0</v>
      </c>
      <c r="AI3116" s="1">
        <f t="shared" si="1385"/>
        <v>0</v>
      </c>
      <c r="AK3116" s="1" t="str">
        <f t="shared" si="1373"/>
        <v>220000</v>
      </c>
    </row>
    <row r="3117" spans="4:37" x14ac:dyDescent="0.25">
      <c r="D3117" s="27">
        <v>3095</v>
      </c>
      <c r="E3117" s="27">
        <f t="shared" si="1359"/>
        <v>0</v>
      </c>
      <c r="F3117" s="27">
        <f t="shared" si="1360"/>
        <v>0</v>
      </c>
      <c r="G3117" s="27">
        <f t="shared" si="1366"/>
        <v>0</v>
      </c>
      <c r="H3117" s="2">
        <f>_xlfn.IFNA(IF(MATCH(AK3117,$AK$23:AK3116,0)&gt;0,0,0),1)</f>
        <v>0</v>
      </c>
      <c r="I3117" s="2">
        <f t="shared" si="1358"/>
        <v>5</v>
      </c>
      <c r="J3117" s="31">
        <f t="shared" si="1367"/>
        <v>3</v>
      </c>
      <c r="K3117" s="32">
        <f t="shared" si="1361"/>
        <v>0</v>
      </c>
      <c r="L3117" s="31">
        <f t="shared" si="1368"/>
        <v>2</v>
      </c>
      <c r="M3117" s="32">
        <f t="shared" si="1362"/>
        <v>0</v>
      </c>
      <c r="N3117" s="31">
        <f t="shared" si="1369"/>
        <v>0</v>
      </c>
      <c r="O3117" s="32">
        <f t="shared" si="1363"/>
        <v>0</v>
      </c>
      <c r="P3117" s="31">
        <f t="shared" si="1370"/>
        <v>0</v>
      </c>
      <c r="Q3117" s="32">
        <f t="shared" si="1364"/>
        <v>0</v>
      </c>
      <c r="R3117" s="31">
        <f t="shared" si="1371"/>
        <v>0</v>
      </c>
      <c r="S3117" s="32">
        <f t="shared" si="1365"/>
        <v>0</v>
      </c>
      <c r="T3117" s="31">
        <f t="shared" si="1372"/>
        <v>0</v>
      </c>
      <c r="V3117" s="1">
        <f t="shared" si="1374"/>
        <v>3</v>
      </c>
      <c r="W3117" s="1">
        <f t="shared" si="1375"/>
        <v>2</v>
      </c>
      <c r="X3117" s="1">
        <f t="shared" si="1376"/>
        <v>0</v>
      </c>
      <c r="Y3117" s="1">
        <f t="shared" si="1377"/>
        <v>0</v>
      </c>
      <c r="Z3117" s="1">
        <f t="shared" si="1378"/>
        <v>0</v>
      </c>
      <c r="AA3117" s="1">
        <f t="shared" si="1379"/>
        <v>0</v>
      </c>
      <c r="AD3117" s="1">
        <f t="shared" si="1380"/>
        <v>3</v>
      </c>
      <c r="AE3117" s="1">
        <f t="shared" si="1381"/>
        <v>2</v>
      </c>
      <c r="AF3117" s="1">
        <f t="shared" si="1382"/>
        <v>0</v>
      </c>
      <c r="AG3117" s="1">
        <f t="shared" si="1383"/>
        <v>0</v>
      </c>
      <c r="AH3117" s="1">
        <f t="shared" si="1384"/>
        <v>0</v>
      </c>
      <c r="AI3117" s="1">
        <f t="shared" si="1385"/>
        <v>0</v>
      </c>
      <c r="AK3117" s="1" t="str">
        <f t="shared" si="1373"/>
        <v>320000</v>
      </c>
    </row>
    <row r="3118" spans="4:37" x14ac:dyDescent="0.25">
      <c r="D3118" s="27">
        <v>3096</v>
      </c>
      <c r="E3118" s="27">
        <f t="shared" si="1359"/>
        <v>0</v>
      </c>
      <c r="F3118" s="27">
        <f t="shared" si="1360"/>
        <v>0</v>
      </c>
      <c r="G3118" s="27">
        <f t="shared" si="1366"/>
        <v>0</v>
      </c>
      <c r="H3118" s="2">
        <f>_xlfn.IFNA(IF(MATCH(AK3118,$AK$23:AK3117,0)&gt;0,0,0),1)</f>
        <v>0</v>
      </c>
      <c r="I3118" s="2">
        <f t="shared" si="1358"/>
        <v>6</v>
      </c>
      <c r="J3118" s="31">
        <f t="shared" si="1367"/>
        <v>4</v>
      </c>
      <c r="K3118" s="32">
        <f t="shared" si="1361"/>
        <v>0</v>
      </c>
      <c r="L3118" s="31">
        <f t="shared" si="1368"/>
        <v>2</v>
      </c>
      <c r="M3118" s="32">
        <f t="shared" si="1362"/>
        <v>0</v>
      </c>
      <c r="N3118" s="31">
        <f t="shared" si="1369"/>
        <v>0</v>
      </c>
      <c r="O3118" s="32">
        <f t="shared" si="1363"/>
        <v>0</v>
      </c>
      <c r="P3118" s="31">
        <f t="shared" si="1370"/>
        <v>0</v>
      </c>
      <c r="Q3118" s="32">
        <f t="shared" si="1364"/>
        <v>0</v>
      </c>
      <c r="R3118" s="31">
        <f t="shared" si="1371"/>
        <v>0</v>
      </c>
      <c r="S3118" s="32">
        <f t="shared" si="1365"/>
        <v>0</v>
      </c>
      <c r="T3118" s="31">
        <f t="shared" si="1372"/>
        <v>0</v>
      </c>
      <c r="V3118" s="1">
        <f t="shared" si="1374"/>
        <v>4</v>
      </c>
      <c r="W3118" s="1">
        <f t="shared" si="1375"/>
        <v>2</v>
      </c>
      <c r="X3118" s="1">
        <f t="shared" si="1376"/>
        <v>0</v>
      </c>
      <c r="Y3118" s="1">
        <f t="shared" si="1377"/>
        <v>0</v>
      </c>
      <c r="Z3118" s="1">
        <f t="shared" si="1378"/>
        <v>0</v>
      </c>
      <c r="AA3118" s="1">
        <f t="shared" si="1379"/>
        <v>0</v>
      </c>
      <c r="AD3118" s="1">
        <f t="shared" si="1380"/>
        <v>4</v>
      </c>
      <c r="AE3118" s="1">
        <f t="shared" si="1381"/>
        <v>2</v>
      </c>
      <c r="AF3118" s="1">
        <f t="shared" si="1382"/>
        <v>0</v>
      </c>
      <c r="AG3118" s="1">
        <f t="shared" si="1383"/>
        <v>0</v>
      </c>
      <c r="AH3118" s="1">
        <f t="shared" si="1384"/>
        <v>0</v>
      </c>
      <c r="AI3118" s="1">
        <f t="shared" si="1385"/>
        <v>0</v>
      </c>
      <c r="AK3118" s="1" t="str">
        <f t="shared" si="1373"/>
        <v>420000</v>
      </c>
    </row>
    <row r="3119" spans="4:37" x14ac:dyDescent="0.25">
      <c r="D3119" s="27">
        <v>3097</v>
      </c>
      <c r="E3119" s="27">
        <f t="shared" si="1359"/>
        <v>0</v>
      </c>
      <c r="F3119" s="27">
        <f t="shared" si="1360"/>
        <v>0</v>
      </c>
      <c r="G3119" s="27">
        <f t="shared" si="1366"/>
        <v>0</v>
      </c>
      <c r="H3119" s="2">
        <f>_xlfn.IFNA(IF(MATCH(AK3119,$AK$23:AK3118,0)&gt;0,0,0),1)</f>
        <v>0</v>
      </c>
      <c r="I3119" s="2">
        <f t="shared" si="1358"/>
        <v>4</v>
      </c>
      <c r="J3119" s="31">
        <f t="shared" si="1367"/>
        <v>1</v>
      </c>
      <c r="K3119" s="32">
        <f t="shared" si="1361"/>
        <v>0</v>
      </c>
      <c r="L3119" s="31">
        <f t="shared" si="1368"/>
        <v>3</v>
      </c>
      <c r="M3119" s="32">
        <f t="shared" si="1362"/>
        <v>0</v>
      </c>
      <c r="N3119" s="31">
        <f t="shared" si="1369"/>
        <v>0</v>
      </c>
      <c r="O3119" s="32">
        <f t="shared" si="1363"/>
        <v>0</v>
      </c>
      <c r="P3119" s="31">
        <f t="shared" si="1370"/>
        <v>0</v>
      </c>
      <c r="Q3119" s="32">
        <f t="shared" si="1364"/>
        <v>0</v>
      </c>
      <c r="R3119" s="31">
        <f t="shared" si="1371"/>
        <v>0</v>
      </c>
      <c r="S3119" s="32">
        <f t="shared" si="1365"/>
        <v>0</v>
      </c>
      <c r="T3119" s="31">
        <f t="shared" si="1372"/>
        <v>0</v>
      </c>
      <c r="V3119" s="1">
        <f t="shared" si="1374"/>
        <v>1</v>
      </c>
      <c r="W3119" s="1">
        <f t="shared" si="1375"/>
        <v>3</v>
      </c>
      <c r="X3119" s="1">
        <f t="shared" si="1376"/>
        <v>0</v>
      </c>
      <c r="Y3119" s="1">
        <f t="shared" si="1377"/>
        <v>0</v>
      </c>
      <c r="Z3119" s="1">
        <f t="shared" si="1378"/>
        <v>0</v>
      </c>
      <c r="AA3119" s="1">
        <f t="shared" si="1379"/>
        <v>0</v>
      </c>
      <c r="AD3119" s="1">
        <f t="shared" si="1380"/>
        <v>3</v>
      </c>
      <c r="AE3119" s="1">
        <f t="shared" si="1381"/>
        <v>1</v>
      </c>
      <c r="AF3119" s="1">
        <f t="shared" si="1382"/>
        <v>0</v>
      </c>
      <c r="AG3119" s="1">
        <f t="shared" si="1383"/>
        <v>0</v>
      </c>
      <c r="AH3119" s="1">
        <f t="shared" si="1384"/>
        <v>0</v>
      </c>
      <c r="AI3119" s="1">
        <f t="shared" si="1385"/>
        <v>0</v>
      </c>
      <c r="AK3119" s="1" t="str">
        <f t="shared" si="1373"/>
        <v>310000</v>
      </c>
    </row>
    <row r="3120" spans="4:37" x14ac:dyDescent="0.25">
      <c r="D3120" s="27">
        <v>3098</v>
      </c>
      <c r="E3120" s="27">
        <f t="shared" si="1359"/>
        <v>0</v>
      </c>
      <c r="F3120" s="27">
        <f t="shared" si="1360"/>
        <v>0</v>
      </c>
      <c r="G3120" s="27">
        <f t="shared" si="1366"/>
        <v>0</v>
      </c>
      <c r="H3120" s="2">
        <f>_xlfn.IFNA(IF(MATCH(AK3120,$AK$23:AK3119,0)&gt;0,0,0),1)</f>
        <v>0</v>
      </c>
      <c r="I3120" s="2">
        <f t="shared" si="1358"/>
        <v>5</v>
      </c>
      <c r="J3120" s="31">
        <f t="shared" si="1367"/>
        <v>2</v>
      </c>
      <c r="K3120" s="32">
        <f t="shared" si="1361"/>
        <v>0</v>
      </c>
      <c r="L3120" s="31">
        <f t="shared" si="1368"/>
        <v>3</v>
      </c>
      <c r="M3120" s="32">
        <f t="shared" si="1362"/>
        <v>0</v>
      </c>
      <c r="N3120" s="31">
        <f t="shared" si="1369"/>
        <v>0</v>
      </c>
      <c r="O3120" s="32">
        <f t="shared" si="1363"/>
        <v>0</v>
      </c>
      <c r="P3120" s="31">
        <f t="shared" si="1370"/>
        <v>0</v>
      </c>
      <c r="Q3120" s="32">
        <f t="shared" si="1364"/>
        <v>0</v>
      </c>
      <c r="R3120" s="31">
        <f t="shared" si="1371"/>
        <v>0</v>
      </c>
      <c r="S3120" s="32">
        <f t="shared" si="1365"/>
        <v>0</v>
      </c>
      <c r="T3120" s="31">
        <f t="shared" si="1372"/>
        <v>0</v>
      </c>
      <c r="V3120" s="1">
        <f t="shared" si="1374"/>
        <v>2</v>
      </c>
      <c r="W3120" s="1">
        <f t="shared" si="1375"/>
        <v>3</v>
      </c>
      <c r="X3120" s="1">
        <f t="shared" si="1376"/>
        <v>0</v>
      </c>
      <c r="Y3120" s="1">
        <f t="shared" si="1377"/>
        <v>0</v>
      </c>
      <c r="Z3120" s="1">
        <f t="shared" si="1378"/>
        <v>0</v>
      </c>
      <c r="AA3120" s="1">
        <f t="shared" si="1379"/>
        <v>0</v>
      </c>
      <c r="AD3120" s="1">
        <f t="shared" si="1380"/>
        <v>3</v>
      </c>
      <c r="AE3120" s="1">
        <f t="shared" si="1381"/>
        <v>2</v>
      </c>
      <c r="AF3120" s="1">
        <f t="shared" si="1382"/>
        <v>0</v>
      </c>
      <c r="AG3120" s="1">
        <f t="shared" si="1383"/>
        <v>0</v>
      </c>
      <c r="AH3120" s="1">
        <f t="shared" si="1384"/>
        <v>0</v>
      </c>
      <c r="AI3120" s="1">
        <f t="shared" si="1385"/>
        <v>0</v>
      </c>
      <c r="AK3120" s="1" t="str">
        <f t="shared" si="1373"/>
        <v>320000</v>
      </c>
    </row>
    <row r="3121" spans="4:37" x14ac:dyDescent="0.25">
      <c r="D3121" s="27">
        <v>3099</v>
      </c>
      <c r="E3121" s="27">
        <f t="shared" si="1359"/>
        <v>0</v>
      </c>
      <c r="F3121" s="27">
        <f t="shared" si="1360"/>
        <v>0</v>
      </c>
      <c r="G3121" s="27">
        <f t="shared" si="1366"/>
        <v>0</v>
      </c>
      <c r="H3121" s="2">
        <f>_xlfn.IFNA(IF(MATCH(AK3121,$AK$23:AK3120,0)&gt;0,0,0),1)</f>
        <v>0</v>
      </c>
      <c r="I3121" s="2">
        <f t="shared" si="1358"/>
        <v>6</v>
      </c>
      <c r="J3121" s="31">
        <f t="shared" si="1367"/>
        <v>3</v>
      </c>
      <c r="K3121" s="32">
        <f t="shared" si="1361"/>
        <v>1</v>
      </c>
      <c r="L3121" s="31">
        <f t="shared" si="1368"/>
        <v>3</v>
      </c>
      <c r="M3121" s="32">
        <f t="shared" si="1362"/>
        <v>0</v>
      </c>
      <c r="N3121" s="31">
        <f t="shared" si="1369"/>
        <v>0</v>
      </c>
      <c r="O3121" s="32">
        <f t="shared" si="1363"/>
        <v>0</v>
      </c>
      <c r="P3121" s="31">
        <f t="shared" si="1370"/>
        <v>0</v>
      </c>
      <c r="Q3121" s="32">
        <f t="shared" si="1364"/>
        <v>0</v>
      </c>
      <c r="R3121" s="31">
        <f t="shared" si="1371"/>
        <v>0</v>
      </c>
      <c r="S3121" s="32">
        <f t="shared" si="1365"/>
        <v>0</v>
      </c>
      <c r="T3121" s="31">
        <f t="shared" si="1372"/>
        <v>0</v>
      </c>
      <c r="V3121" s="1">
        <f t="shared" si="1374"/>
        <v>3</v>
      </c>
      <c r="W3121" s="1">
        <f t="shared" si="1375"/>
        <v>3</v>
      </c>
      <c r="X3121" s="1">
        <f t="shared" si="1376"/>
        <v>0</v>
      </c>
      <c r="Y3121" s="1">
        <f t="shared" si="1377"/>
        <v>0</v>
      </c>
      <c r="Z3121" s="1">
        <f t="shared" si="1378"/>
        <v>0</v>
      </c>
      <c r="AA3121" s="1">
        <f t="shared" si="1379"/>
        <v>0</v>
      </c>
      <c r="AD3121" s="1">
        <f t="shared" si="1380"/>
        <v>3</v>
      </c>
      <c r="AE3121" s="1">
        <f t="shared" si="1381"/>
        <v>3</v>
      </c>
      <c r="AF3121" s="1">
        <f t="shared" si="1382"/>
        <v>0</v>
      </c>
      <c r="AG3121" s="1">
        <f t="shared" si="1383"/>
        <v>0</v>
      </c>
      <c r="AH3121" s="1">
        <f t="shared" si="1384"/>
        <v>0</v>
      </c>
      <c r="AI3121" s="1">
        <f t="shared" si="1385"/>
        <v>0</v>
      </c>
      <c r="AK3121" s="1" t="str">
        <f t="shared" si="1373"/>
        <v>330000</v>
      </c>
    </row>
    <row r="3122" spans="4:37" x14ac:dyDescent="0.25">
      <c r="D3122" s="27">
        <v>3100</v>
      </c>
      <c r="E3122" s="27">
        <f t="shared" si="1359"/>
        <v>0</v>
      </c>
      <c r="F3122" s="27">
        <f t="shared" si="1360"/>
        <v>0</v>
      </c>
      <c r="G3122" s="27">
        <f t="shared" si="1366"/>
        <v>0</v>
      </c>
      <c r="H3122" s="2">
        <f>_xlfn.IFNA(IF(MATCH(AK3122,$AK$23:AK3121,0)&gt;0,0,0),1)</f>
        <v>0</v>
      </c>
      <c r="I3122" s="2">
        <f t="shared" si="1358"/>
        <v>7</v>
      </c>
      <c r="J3122" s="31">
        <f t="shared" si="1367"/>
        <v>4</v>
      </c>
      <c r="K3122" s="32">
        <f t="shared" si="1361"/>
        <v>0</v>
      </c>
      <c r="L3122" s="31">
        <f t="shared" si="1368"/>
        <v>3</v>
      </c>
      <c r="M3122" s="32">
        <f t="shared" si="1362"/>
        <v>0</v>
      </c>
      <c r="N3122" s="31">
        <f t="shared" si="1369"/>
        <v>0</v>
      </c>
      <c r="O3122" s="32">
        <f t="shared" si="1363"/>
        <v>0</v>
      </c>
      <c r="P3122" s="31">
        <f t="shared" si="1370"/>
        <v>0</v>
      </c>
      <c r="Q3122" s="32">
        <f t="shared" si="1364"/>
        <v>0</v>
      </c>
      <c r="R3122" s="31">
        <f t="shared" si="1371"/>
        <v>0</v>
      </c>
      <c r="S3122" s="32">
        <f t="shared" si="1365"/>
        <v>0</v>
      </c>
      <c r="T3122" s="31">
        <f t="shared" si="1372"/>
        <v>0</v>
      </c>
      <c r="V3122" s="1">
        <f t="shared" si="1374"/>
        <v>4</v>
      </c>
      <c r="W3122" s="1">
        <f t="shared" si="1375"/>
        <v>3</v>
      </c>
      <c r="X3122" s="1">
        <f t="shared" si="1376"/>
        <v>0</v>
      </c>
      <c r="Y3122" s="1">
        <f t="shared" si="1377"/>
        <v>0</v>
      </c>
      <c r="Z3122" s="1">
        <f t="shared" si="1378"/>
        <v>0</v>
      </c>
      <c r="AA3122" s="1">
        <f t="shared" si="1379"/>
        <v>0</v>
      </c>
      <c r="AD3122" s="1">
        <f t="shared" si="1380"/>
        <v>4</v>
      </c>
      <c r="AE3122" s="1">
        <f t="shared" si="1381"/>
        <v>3</v>
      </c>
      <c r="AF3122" s="1">
        <f t="shared" si="1382"/>
        <v>0</v>
      </c>
      <c r="AG3122" s="1">
        <f t="shared" si="1383"/>
        <v>0</v>
      </c>
      <c r="AH3122" s="1">
        <f t="shared" si="1384"/>
        <v>0</v>
      </c>
      <c r="AI3122" s="1">
        <f t="shared" si="1385"/>
        <v>0</v>
      </c>
      <c r="AK3122" s="1" t="str">
        <f t="shared" si="1373"/>
        <v>430000</v>
      </c>
    </row>
    <row r="3123" spans="4:37" x14ac:dyDescent="0.25">
      <c r="D3123" s="27">
        <v>3101</v>
      </c>
      <c r="E3123" s="27">
        <f t="shared" si="1359"/>
        <v>0</v>
      </c>
      <c r="F3123" s="27">
        <f t="shared" si="1360"/>
        <v>0</v>
      </c>
      <c r="G3123" s="27">
        <f t="shared" si="1366"/>
        <v>0</v>
      </c>
      <c r="H3123" s="2">
        <f>_xlfn.IFNA(IF(MATCH(AK3123,$AK$23:AK3122,0)&gt;0,0,0),1)</f>
        <v>0</v>
      </c>
      <c r="I3123" s="2">
        <f t="shared" si="1358"/>
        <v>5</v>
      </c>
      <c r="J3123" s="31">
        <f t="shared" si="1367"/>
        <v>1</v>
      </c>
      <c r="K3123" s="32">
        <f t="shared" si="1361"/>
        <v>0</v>
      </c>
      <c r="L3123" s="31">
        <f t="shared" si="1368"/>
        <v>4</v>
      </c>
      <c r="M3123" s="32">
        <f t="shared" si="1362"/>
        <v>0</v>
      </c>
      <c r="N3123" s="31">
        <f t="shared" si="1369"/>
        <v>0</v>
      </c>
      <c r="O3123" s="32">
        <f t="shared" si="1363"/>
        <v>0</v>
      </c>
      <c r="P3123" s="31">
        <f t="shared" si="1370"/>
        <v>0</v>
      </c>
      <c r="Q3123" s="32">
        <f t="shared" si="1364"/>
        <v>0</v>
      </c>
      <c r="R3123" s="31">
        <f t="shared" si="1371"/>
        <v>0</v>
      </c>
      <c r="S3123" s="32">
        <f t="shared" si="1365"/>
        <v>0</v>
      </c>
      <c r="T3123" s="31">
        <f t="shared" si="1372"/>
        <v>0</v>
      </c>
      <c r="V3123" s="1">
        <f t="shared" si="1374"/>
        <v>1</v>
      </c>
      <c r="W3123" s="1">
        <f t="shared" si="1375"/>
        <v>4</v>
      </c>
      <c r="X3123" s="1">
        <f t="shared" si="1376"/>
        <v>0</v>
      </c>
      <c r="Y3123" s="1">
        <f t="shared" si="1377"/>
        <v>0</v>
      </c>
      <c r="Z3123" s="1">
        <f t="shared" si="1378"/>
        <v>0</v>
      </c>
      <c r="AA3123" s="1">
        <f t="shared" si="1379"/>
        <v>0</v>
      </c>
      <c r="AD3123" s="1">
        <f t="shared" si="1380"/>
        <v>4</v>
      </c>
      <c r="AE3123" s="1">
        <f t="shared" si="1381"/>
        <v>1</v>
      </c>
      <c r="AF3123" s="1">
        <f t="shared" si="1382"/>
        <v>0</v>
      </c>
      <c r="AG3123" s="1">
        <f t="shared" si="1383"/>
        <v>0</v>
      </c>
      <c r="AH3123" s="1">
        <f t="shared" si="1384"/>
        <v>0</v>
      </c>
      <c r="AI3123" s="1">
        <f t="shared" si="1385"/>
        <v>0</v>
      </c>
      <c r="AK3123" s="1" t="str">
        <f t="shared" si="1373"/>
        <v>410000</v>
      </c>
    </row>
    <row r="3124" spans="4:37" x14ac:dyDescent="0.25">
      <c r="D3124" s="27">
        <v>3102</v>
      </c>
      <c r="E3124" s="27">
        <f t="shared" si="1359"/>
        <v>0</v>
      </c>
      <c r="F3124" s="27">
        <f t="shared" si="1360"/>
        <v>0</v>
      </c>
      <c r="G3124" s="27">
        <f t="shared" si="1366"/>
        <v>0</v>
      </c>
      <c r="H3124" s="2">
        <f>_xlfn.IFNA(IF(MATCH(AK3124,$AK$23:AK3123,0)&gt;0,0,0),1)</f>
        <v>0</v>
      </c>
      <c r="I3124" s="2">
        <f t="shared" si="1358"/>
        <v>6</v>
      </c>
      <c r="J3124" s="31">
        <f t="shared" si="1367"/>
        <v>2</v>
      </c>
      <c r="K3124" s="32">
        <f t="shared" si="1361"/>
        <v>0</v>
      </c>
      <c r="L3124" s="31">
        <f t="shared" si="1368"/>
        <v>4</v>
      </c>
      <c r="M3124" s="32">
        <f t="shared" si="1362"/>
        <v>0</v>
      </c>
      <c r="N3124" s="31">
        <f t="shared" si="1369"/>
        <v>0</v>
      </c>
      <c r="O3124" s="32">
        <f t="shared" si="1363"/>
        <v>0</v>
      </c>
      <c r="P3124" s="31">
        <f t="shared" si="1370"/>
        <v>0</v>
      </c>
      <c r="Q3124" s="32">
        <f t="shared" si="1364"/>
        <v>0</v>
      </c>
      <c r="R3124" s="31">
        <f t="shared" si="1371"/>
        <v>0</v>
      </c>
      <c r="S3124" s="32">
        <f t="shared" si="1365"/>
        <v>0</v>
      </c>
      <c r="T3124" s="31">
        <f t="shared" si="1372"/>
        <v>0</v>
      </c>
      <c r="V3124" s="1">
        <f t="shared" si="1374"/>
        <v>2</v>
      </c>
      <c r="W3124" s="1">
        <f t="shared" si="1375"/>
        <v>4</v>
      </c>
      <c r="X3124" s="1">
        <f t="shared" si="1376"/>
        <v>0</v>
      </c>
      <c r="Y3124" s="1">
        <f t="shared" si="1377"/>
        <v>0</v>
      </c>
      <c r="Z3124" s="1">
        <f t="shared" si="1378"/>
        <v>0</v>
      </c>
      <c r="AA3124" s="1">
        <f t="shared" si="1379"/>
        <v>0</v>
      </c>
      <c r="AD3124" s="1">
        <f t="shared" si="1380"/>
        <v>4</v>
      </c>
      <c r="AE3124" s="1">
        <f t="shared" si="1381"/>
        <v>2</v>
      </c>
      <c r="AF3124" s="1">
        <f t="shared" si="1382"/>
        <v>0</v>
      </c>
      <c r="AG3124" s="1">
        <f t="shared" si="1383"/>
        <v>0</v>
      </c>
      <c r="AH3124" s="1">
        <f t="shared" si="1384"/>
        <v>0</v>
      </c>
      <c r="AI3124" s="1">
        <f t="shared" si="1385"/>
        <v>0</v>
      </c>
      <c r="AK3124" s="1" t="str">
        <f t="shared" si="1373"/>
        <v>420000</v>
      </c>
    </row>
    <row r="3125" spans="4:37" x14ac:dyDescent="0.25">
      <c r="D3125" s="27">
        <v>3103</v>
      </c>
      <c r="E3125" s="27">
        <f t="shared" si="1359"/>
        <v>0</v>
      </c>
      <c r="F3125" s="27">
        <f t="shared" si="1360"/>
        <v>0</v>
      </c>
      <c r="G3125" s="27">
        <f t="shared" si="1366"/>
        <v>0</v>
      </c>
      <c r="H3125" s="2">
        <f>_xlfn.IFNA(IF(MATCH(AK3125,$AK$23:AK3124,0)&gt;0,0,0),1)</f>
        <v>0</v>
      </c>
      <c r="I3125" s="2">
        <f t="shared" si="1358"/>
        <v>7</v>
      </c>
      <c r="J3125" s="31">
        <f t="shared" si="1367"/>
        <v>3</v>
      </c>
      <c r="K3125" s="32">
        <f t="shared" si="1361"/>
        <v>0</v>
      </c>
      <c r="L3125" s="31">
        <f t="shared" si="1368"/>
        <v>4</v>
      </c>
      <c r="M3125" s="32">
        <f t="shared" si="1362"/>
        <v>0</v>
      </c>
      <c r="N3125" s="31">
        <f t="shared" si="1369"/>
        <v>0</v>
      </c>
      <c r="O3125" s="32">
        <f t="shared" si="1363"/>
        <v>0</v>
      </c>
      <c r="P3125" s="31">
        <f t="shared" si="1370"/>
        <v>0</v>
      </c>
      <c r="Q3125" s="32">
        <f t="shared" si="1364"/>
        <v>0</v>
      </c>
      <c r="R3125" s="31">
        <f t="shared" si="1371"/>
        <v>0</v>
      </c>
      <c r="S3125" s="32">
        <f t="shared" si="1365"/>
        <v>0</v>
      </c>
      <c r="T3125" s="31">
        <f t="shared" si="1372"/>
        <v>0</v>
      </c>
      <c r="V3125" s="1">
        <f t="shared" si="1374"/>
        <v>3</v>
      </c>
      <c r="W3125" s="1">
        <f t="shared" si="1375"/>
        <v>4</v>
      </c>
      <c r="X3125" s="1">
        <f t="shared" si="1376"/>
        <v>0</v>
      </c>
      <c r="Y3125" s="1">
        <f t="shared" si="1377"/>
        <v>0</v>
      </c>
      <c r="Z3125" s="1">
        <f t="shared" si="1378"/>
        <v>0</v>
      </c>
      <c r="AA3125" s="1">
        <f t="shared" si="1379"/>
        <v>0</v>
      </c>
      <c r="AD3125" s="1">
        <f t="shared" si="1380"/>
        <v>4</v>
      </c>
      <c r="AE3125" s="1">
        <f t="shared" si="1381"/>
        <v>3</v>
      </c>
      <c r="AF3125" s="1">
        <f t="shared" si="1382"/>
        <v>0</v>
      </c>
      <c r="AG3125" s="1">
        <f t="shared" si="1383"/>
        <v>0</v>
      </c>
      <c r="AH3125" s="1">
        <f t="shared" si="1384"/>
        <v>0</v>
      </c>
      <c r="AI3125" s="1">
        <f t="shared" si="1385"/>
        <v>0</v>
      </c>
      <c r="AK3125" s="1" t="str">
        <f t="shared" si="1373"/>
        <v>430000</v>
      </c>
    </row>
    <row r="3126" spans="4:37" x14ac:dyDescent="0.25">
      <c r="D3126" s="27">
        <v>3104</v>
      </c>
      <c r="E3126" s="27">
        <f t="shared" si="1359"/>
        <v>0</v>
      </c>
      <c r="F3126" s="27">
        <f t="shared" si="1360"/>
        <v>0</v>
      </c>
      <c r="G3126" s="27">
        <f t="shared" si="1366"/>
        <v>0</v>
      </c>
      <c r="H3126" s="2">
        <f>_xlfn.IFNA(IF(MATCH(AK3126,$AK$23:AK3125,0)&gt;0,0,0),1)</f>
        <v>0</v>
      </c>
      <c r="I3126" s="2">
        <f t="shared" si="1358"/>
        <v>8</v>
      </c>
      <c r="J3126" s="31">
        <f t="shared" si="1367"/>
        <v>4</v>
      </c>
      <c r="K3126" s="32">
        <f t="shared" si="1361"/>
        <v>1</v>
      </c>
      <c r="L3126" s="31">
        <f t="shared" si="1368"/>
        <v>4</v>
      </c>
      <c r="M3126" s="32">
        <f t="shared" si="1362"/>
        <v>0</v>
      </c>
      <c r="N3126" s="31">
        <f t="shared" si="1369"/>
        <v>0</v>
      </c>
      <c r="O3126" s="32">
        <f t="shared" si="1363"/>
        <v>0</v>
      </c>
      <c r="P3126" s="31">
        <f t="shared" si="1370"/>
        <v>0</v>
      </c>
      <c r="Q3126" s="32">
        <f t="shared" si="1364"/>
        <v>0</v>
      </c>
      <c r="R3126" s="31">
        <f t="shared" si="1371"/>
        <v>0</v>
      </c>
      <c r="S3126" s="32">
        <f t="shared" si="1365"/>
        <v>0</v>
      </c>
      <c r="T3126" s="31">
        <f t="shared" si="1372"/>
        <v>0</v>
      </c>
      <c r="V3126" s="1">
        <f t="shared" si="1374"/>
        <v>4</v>
      </c>
      <c r="W3126" s="1">
        <f t="shared" si="1375"/>
        <v>4</v>
      </c>
      <c r="X3126" s="1">
        <f t="shared" si="1376"/>
        <v>0</v>
      </c>
      <c r="Y3126" s="1">
        <f t="shared" si="1377"/>
        <v>0</v>
      </c>
      <c r="Z3126" s="1">
        <f t="shared" si="1378"/>
        <v>0</v>
      </c>
      <c r="AA3126" s="1">
        <f t="shared" si="1379"/>
        <v>0</v>
      </c>
      <c r="AD3126" s="1">
        <f t="shared" si="1380"/>
        <v>4</v>
      </c>
      <c r="AE3126" s="1">
        <f t="shared" si="1381"/>
        <v>4</v>
      </c>
      <c r="AF3126" s="1">
        <f t="shared" si="1382"/>
        <v>0</v>
      </c>
      <c r="AG3126" s="1">
        <f t="shared" si="1383"/>
        <v>0</v>
      </c>
      <c r="AH3126" s="1">
        <f t="shared" si="1384"/>
        <v>0</v>
      </c>
      <c r="AI3126" s="1">
        <f t="shared" si="1385"/>
        <v>0</v>
      </c>
      <c r="AK3126" s="1" t="str">
        <f t="shared" si="1373"/>
        <v>440000</v>
      </c>
    </row>
    <row r="3127" spans="4:37" x14ac:dyDescent="0.25">
      <c r="D3127" s="27">
        <v>3105</v>
      </c>
      <c r="E3127" s="27">
        <f t="shared" si="1359"/>
        <v>0</v>
      </c>
      <c r="F3127" s="27">
        <f t="shared" si="1360"/>
        <v>0</v>
      </c>
      <c r="G3127" s="27">
        <f t="shared" si="1366"/>
        <v>0</v>
      </c>
      <c r="H3127" s="2">
        <f>_xlfn.IFNA(IF(MATCH(AK3127,$AK$23:AK3126,0)&gt;0,0,0),1)</f>
        <v>0</v>
      </c>
      <c r="I3127" s="2">
        <f t="shared" si="1358"/>
        <v>2</v>
      </c>
      <c r="J3127" s="31">
        <f t="shared" si="1367"/>
        <v>1</v>
      </c>
      <c r="K3127" s="32">
        <f t="shared" si="1361"/>
        <v>1</v>
      </c>
      <c r="L3127" s="31">
        <f t="shared" si="1368"/>
        <v>1</v>
      </c>
      <c r="M3127" s="32">
        <f t="shared" si="1362"/>
        <v>0</v>
      </c>
      <c r="N3127" s="31">
        <f t="shared" si="1369"/>
        <v>0</v>
      </c>
      <c r="O3127" s="32">
        <f t="shared" si="1363"/>
        <v>0</v>
      </c>
      <c r="P3127" s="31">
        <f t="shared" si="1370"/>
        <v>0</v>
      </c>
      <c r="Q3127" s="32">
        <f t="shared" si="1364"/>
        <v>0</v>
      </c>
      <c r="R3127" s="31">
        <f t="shared" si="1371"/>
        <v>0</v>
      </c>
      <c r="S3127" s="32">
        <f t="shared" si="1365"/>
        <v>0</v>
      </c>
      <c r="T3127" s="31">
        <f t="shared" si="1372"/>
        <v>0</v>
      </c>
      <c r="V3127" s="1">
        <f t="shared" si="1374"/>
        <v>1</v>
      </c>
      <c r="W3127" s="1">
        <f t="shared" si="1375"/>
        <v>1</v>
      </c>
      <c r="X3127" s="1">
        <f t="shared" si="1376"/>
        <v>0</v>
      </c>
      <c r="Y3127" s="1">
        <f t="shared" si="1377"/>
        <v>0</v>
      </c>
      <c r="Z3127" s="1">
        <f t="shared" si="1378"/>
        <v>0</v>
      </c>
      <c r="AA3127" s="1">
        <f t="shared" si="1379"/>
        <v>0</v>
      </c>
      <c r="AD3127" s="1">
        <f t="shared" si="1380"/>
        <v>1</v>
      </c>
      <c r="AE3127" s="1">
        <f t="shared" si="1381"/>
        <v>1</v>
      </c>
      <c r="AF3127" s="1">
        <f t="shared" si="1382"/>
        <v>0</v>
      </c>
      <c r="AG3127" s="1">
        <f t="shared" si="1383"/>
        <v>0</v>
      </c>
      <c r="AH3127" s="1">
        <f t="shared" si="1384"/>
        <v>0</v>
      </c>
      <c r="AI3127" s="1">
        <f t="shared" si="1385"/>
        <v>0</v>
      </c>
      <c r="AK3127" s="1" t="str">
        <f t="shared" si="1373"/>
        <v>110000</v>
      </c>
    </row>
    <row r="3128" spans="4:37" x14ac:dyDescent="0.25">
      <c r="D3128" s="27">
        <v>3106</v>
      </c>
      <c r="E3128" s="27">
        <f t="shared" si="1359"/>
        <v>0</v>
      </c>
      <c r="F3128" s="27">
        <f t="shared" si="1360"/>
        <v>0</v>
      </c>
      <c r="G3128" s="27">
        <f t="shared" si="1366"/>
        <v>0</v>
      </c>
      <c r="H3128" s="2">
        <f>_xlfn.IFNA(IF(MATCH(AK3128,$AK$23:AK3127,0)&gt;0,0,0),1)</f>
        <v>0</v>
      </c>
      <c r="I3128" s="2">
        <f t="shared" si="1358"/>
        <v>3</v>
      </c>
      <c r="J3128" s="31">
        <f t="shared" si="1367"/>
        <v>2</v>
      </c>
      <c r="K3128" s="32">
        <f t="shared" si="1361"/>
        <v>0</v>
      </c>
      <c r="L3128" s="31">
        <f t="shared" si="1368"/>
        <v>1</v>
      </c>
      <c r="M3128" s="32">
        <f t="shared" si="1362"/>
        <v>0</v>
      </c>
      <c r="N3128" s="31">
        <f t="shared" si="1369"/>
        <v>0</v>
      </c>
      <c r="O3128" s="32">
        <f t="shared" si="1363"/>
        <v>0</v>
      </c>
      <c r="P3128" s="31">
        <f t="shared" si="1370"/>
        <v>0</v>
      </c>
      <c r="Q3128" s="32">
        <f t="shared" si="1364"/>
        <v>0</v>
      </c>
      <c r="R3128" s="31">
        <f t="shared" si="1371"/>
        <v>0</v>
      </c>
      <c r="S3128" s="32">
        <f t="shared" si="1365"/>
        <v>0</v>
      </c>
      <c r="T3128" s="31">
        <f t="shared" si="1372"/>
        <v>0</v>
      </c>
      <c r="V3128" s="1">
        <f t="shared" si="1374"/>
        <v>2</v>
      </c>
      <c r="W3128" s="1">
        <f t="shared" si="1375"/>
        <v>1</v>
      </c>
      <c r="X3128" s="1">
        <f t="shared" si="1376"/>
        <v>0</v>
      </c>
      <c r="Y3128" s="1">
        <f t="shared" si="1377"/>
        <v>0</v>
      </c>
      <c r="Z3128" s="1">
        <f t="shared" si="1378"/>
        <v>0</v>
      </c>
      <c r="AA3128" s="1">
        <f t="shared" si="1379"/>
        <v>0</v>
      </c>
      <c r="AD3128" s="1">
        <f t="shared" si="1380"/>
        <v>2</v>
      </c>
      <c r="AE3128" s="1">
        <f t="shared" si="1381"/>
        <v>1</v>
      </c>
      <c r="AF3128" s="1">
        <f t="shared" si="1382"/>
        <v>0</v>
      </c>
      <c r="AG3128" s="1">
        <f t="shared" si="1383"/>
        <v>0</v>
      </c>
      <c r="AH3128" s="1">
        <f t="shared" si="1384"/>
        <v>0</v>
      </c>
      <c r="AI3128" s="1">
        <f t="shared" si="1385"/>
        <v>0</v>
      </c>
      <c r="AK3128" s="1" t="str">
        <f t="shared" si="1373"/>
        <v>210000</v>
      </c>
    </row>
    <row r="3129" spans="4:37" x14ac:dyDescent="0.25">
      <c r="D3129" s="27">
        <v>3107</v>
      </c>
      <c r="E3129" s="27">
        <f t="shared" si="1359"/>
        <v>0</v>
      </c>
      <c r="F3129" s="27">
        <f t="shared" si="1360"/>
        <v>0</v>
      </c>
      <c r="G3129" s="27">
        <f t="shared" si="1366"/>
        <v>0</v>
      </c>
      <c r="H3129" s="2">
        <f>_xlfn.IFNA(IF(MATCH(AK3129,$AK$23:AK3128,0)&gt;0,0,0),1)</f>
        <v>0</v>
      </c>
      <c r="I3129" s="2">
        <f t="shared" si="1358"/>
        <v>4</v>
      </c>
      <c r="J3129" s="31">
        <f t="shared" si="1367"/>
        <v>3</v>
      </c>
      <c r="K3129" s="32">
        <f t="shared" si="1361"/>
        <v>0</v>
      </c>
      <c r="L3129" s="31">
        <f t="shared" si="1368"/>
        <v>1</v>
      </c>
      <c r="M3129" s="32">
        <f t="shared" si="1362"/>
        <v>0</v>
      </c>
      <c r="N3129" s="31">
        <f t="shared" si="1369"/>
        <v>0</v>
      </c>
      <c r="O3129" s="32">
        <f t="shared" si="1363"/>
        <v>0</v>
      </c>
      <c r="P3129" s="31">
        <f t="shared" si="1370"/>
        <v>0</v>
      </c>
      <c r="Q3129" s="32">
        <f t="shared" si="1364"/>
        <v>0</v>
      </c>
      <c r="R3129" s="31">
        <f t="shared" si="1371"/>
        <v>0</v>
      </c>
      <c r="S3129" s="32">
        <f t="shared" si="1365"/>
        <v>0</v>
      </c>
      <c r="T3129" s="31">
        <f t="shared" si="1372"/>
        <v>0</v>
      </c>
      <c r="V3129" s="1">
        <f t="shared" si="1374"/>
        <v>3</v>
      </c>
      <c r="W3129" s="1">
        <f t="shared" si="1375"/>
        <v>1</v>
      </c>
      <c r="X3129" s="1">
        <f t="shared" si="1376"/>
        <v>0</v>
      </c>
      <c r="Y3129" s="1">
        <f t="shared" si="1377"/>
        <v>0</v>
      </c>
      <c r="Z3129" s="1">
        <f t="shared" si="1378"/>
        <v>0</v>
      </c>
      <c r="AA3129" s="1">
        <f t="shared" si="1379"/>
        <v>0</v>
      </c>
      <c r="AD3129" s="1">
        <f t="shared" si="1380"/>
        <v>3</v>
      </c>
      <c r="AE3129" s="1">
        <f t="shared" si="1381"/>
        <v>1</v>
      </c>
      <c r="AF3129" s="1">
        <f t="shared" si="1382"/>
        <v>0</v>
      </c>
      <c r="AG3129" s="1">
        <f t="shared" si="1383"/>
        <v>0</v>
      </c>
      <c r="AH3129" s="1">
        <f t="shared" si="1384"/>
        <v>0</v>
      </c>
      <c r="AI3129" s="1">
        <f t="shared" si="1385"/>
        <v>0</v>
      </c>
      <c r="AK3129" s="1" t="str">
        <f t="shared" si="1373"/>
        <v>310000</v>
      </c>
    </row>
    <row r="3130" spans="4:37" x14ac:dyDescent="0.25">
      <c r="D3130" s="27">
        <v>3108</v>
      </c>
      <c r="E3130" s="27">
        <f t="shared" si="1359"/>
        <v>0</v>
      </c>
      <c r="F3130" s="27">
        <f t="shared" si="1360"/>
        <v>0</v>
      </c>
      <c r="G3130" s="27">
        <f t="shared" si="1366"/>
        <v>0</v>
      </c>
      <c r="H3130" s="2">
        <f>_xlfn.IFNA(IF(MATCH(AK3130,$AK$23:AK3129,0)&gt;0,0,0),1)</f>
        <v>0</v>
      </c>
      <c r="I3130" s="2">
        <f t="shared" si="1358"/>
        <v>5</v>
      </c>
      <c r="J3130" s="31">
        <f t="shared" si="1367"/>
        <v>4</v>
      </c>
      <c r="K3130" s="32">
        <f t="shared" si="1361"/>
        <v>0</v>
      </c>
      <c r="L3130" s="31">
        <f t="shared" si="1368"/>
        <v>1</v>
      </c>
      <c r="M3130" s="32">
        <f t="shared" si="1362"/>
        <v>0</v>
      </c>
      <c r="N3130" s="31">
        <f t="shared" si="1369"/>
        <v>0</v>
      </c>
      <c r="O3130" s="32">
        <f t="shared" si="1363"/>
        <v>0</v>
      </c>
      <c r="P3130" s="31">
        <f t="shared" si="1370"/>
        <v>0</v>
      </c>
      <c r="Q3130" s="32">
        <f t="shared" si="1364"/>
        <v>0</v>
      </c>
      <c r="R3130" s="31">
        <f t="shared" si="1371"/>
        <v>0</v>
      </c>
      <c r="S3130" s="32">
        <f t="shared" si="1365"/>
        <v>0</v>
      </c>
      <c r="T3130" s="31">
        <f t="shared" si="1372"/>
        <v>0</v>
      </c>
      <c r="V3130" s="1">
        <f t="shared" si="1374"/>
        <v>4</v>
      </c>
      <c r="W3130" s="1">
        <f t="shared" si="1375"/>
        <v>1</v>
      </c>
      <c r="X3130" s="1">
        <f t="shared" si="1376"/>
        <v>0</v>
      </c>
      <c r="Y3130" s="1">
        <f t="shared" si="1377"/>
        <v>0</v>
      </c>
      <c r="Z3130" s="1">
        <f t="shared" si="1378"/>
        <v>0</v>
      </c>
      <c r="AA3130" s="1">
        <f t="shared" si="1379"/>
        <v>0</v>
      </c>
      <c r="AD3130" s="1">
        <f t="shared" si="1380"/>
        <v>4</v>
      </c>
      <c r="AE3130" s="1">
        <f t="shared" si="1381"/>
        <v>1</v>
      </c>
      <c r="AF3130" s="1">
        <f t="shared" si="1382"/>
        <v>0</v>
      </c>
      <c r="AG3130" s="1">
        <f t="shared" si="1383"/>
        <v>0</v>
      </c>
      <c r="AH3130" s="1">
        <f t="shared" si="1384"/>
        <v>0</v>
      </c>
      <c r="AI3130" s="1">
        <f t="shared" si="1385"/>
        <v>0</v>
      </c>
      <c r="AK3130" s="1" t="str">
        <f t="shared" si="1373"/>
        <v>410000</v>
      </c>
    </row>
    <row r="3131" spans="4:37" x14ac:dyDescent="0.25">
      <c r="D3131" s="27">
        <v>3109</v>
      </c>
      <c r="E3131" s="27">
        <f t="shared" si="1359"/>
        <v>0</v>
      </c>
      <c r="F3131" s="27">
        <f t="shared" si="1360"/>
        <v>0</v>
      </c>
      <c r="G3131" s="27">
        <f t="shared" si="1366"/>
        <v>0</v>
      </c>
      <c r="H3131" s="2">
        <f>_xlfn.IFNA(IF(MATCH(AK3131,$AK$23:AK3130,0)&gt;0,0,0),1)</f>
        <v>0</v>
      </c>
      <c r="I3131" s="2">
        <f t="shared" si="1358"/>
        <v>3</v>
      </c>
      <c r="J3131" s="31">
        <f t="shared" si="1367"/>
        <v>1</v>
      </c>
      <c r="K3131" s="32">
        <f t="shared" si="1361"/>
        <v>0</v>
      </c>
      <c r="L3131" s="31">
        <f t="shared" si="1368"/>
        <v>2</v>
      </c>
      <c r="M3131" s="32">
        <f t="shared" si="1362"/>
        <v>0</v>
      </c>
      <c r="N3131" s="31">
        <f t="shared" si="1369"/>
        <v>0</v>
      </c>
      <c r="O3131" s="32">
        <f t="shared" si="1363"/>
        <v>0</v>
      </c>
      <c r="P3131" s="31">
        <f t="shared" si="1370"/>
        <v>0</v>
      </c>
      <c r="Q3131" s="32">
        <f t="shared" si="1364"/>
        <v>0</v>
      </c>
      <c r="R3131" s="31">
        <f t="shared" si="1371"/>
        <v>0</v>
      </c>
      <c r="S3131" s="32">
        <f t="shared" si="1365"/>
        <v>0</v>
      </c>
      <c r="T3131" s="31">
        <f t="shared" si="1372"/>
        <v>0</v>
      </c>
      <c r="V3131" s="1">
        <f t="shared" si="1374"/>
        <v>1</v>
      </c>
      <c r="W3131" s="1">
        <f t="shared" si="1375"/>
        <v>2</v>
      </c>
      <c r="X3131" s="1">
        <f t="shared" si="1376"/>
        <v>0</v>
      </c>
      <c r="Y3131" s="1">
        <f t="shared" si="1377"/>
        <v>0</v>
      </c>
      <c r="Z3131" s="1">
        <f t="shared" si="1378"/>
        <v>0</v>
      </c>
      <c r="AA3131" s="1">
        <f t="shared" si="1379"/>
        <v>0</v>
      </c>
      <c r="AD3131" s="1">
        <f t="shared" si="1380"/>
        <v>2</v>
      </c>
      <c r="AE3131" s="1">
        <f t="shared" si="1381"/>
        <v>1</v>
      </c>
      <c r="AF3131" s="1">
        <f t="shared" si="1382"/>
        <v>0</v>
      </c>
      <c r="AG3131" s="1">
        <f t="shared" si="1383"/>
        <v>0</v>
      </c>
      <c r="AH3131" s="1">
        <f t="shared" si="1384"/>
        <v>0</v>
      </c>
      <c r="AI3131" s="1">
        <f t="shared" si="1385"/>
        <v>0</v>
      </c>
      <c r="AK3131" s="1" t="str">
        <f t="shared" si="1373"/>
        <v>210000</v>
      </c>
    </row>
    <row r="3132" spans="4:37" x14ac:dyDescent="0.25">
      <c r="D3132" s="27">
        <v>3110</v>
      </c>
      <c r="E3132" s="27">
        <f t="shared" si="1359"/>
        <v>0</v>
      </c>
      <c r="F3132" s="27">
        <f t="shared" si="1360"/>
        <v>0</v>
      </c>
      <c r="G3132" s="27">
        <f t="shared" si="1366"/>
        <v>0</v>
      </c>
      <c r="H3132" s="2">
        <f>_xlfn.IFNA(IF(MATCH(AK3132,$AK$23:AK3131,0)&gt;0,0,0),1)</f>
        <v>0</v>
      </c>
      <c r="I3132" s="2">
        <f t="shared" si="1358"/>
        <v>4</v>
      </c>
      <c r="J3132" s="31">
        <f t="shared" si="1367"/>
        <v>2</v>
      </c>
      <c r="K3132" s="32">
        <f t="shared" si="1361"/>
        <v>1</v>
      </c>
      <c r="L3132" s="31">
        <f t="shared" si="1368"/>
        <v>2</v>
      </c>
      <c r="M3132" s="32">
        <f t="shared" si="1362"/>
        <v>0</v>
      </c>
      <c r="N3132" s="31">
        <f t="shared" si="1369"/>
        <v>0</v>
      </c>
      <c r="O3132" s="32">
        <f t="shared" si="1363"/>
        <v>0</v>
      </c>
      <c r="P3132" s="31">
        <f t="shared" si="1370"/>
        <v>0</v>
      </c>
      <c r="Q3132" s="32">
        <f t="shared" si="1364"/>
        <v>0</v>
      </c>
      <c r="R3132" s="31">
        <f t="shared" si="1371"/>
        <v>0</v>
      </c>
      <c r="S3132" s="32">
        <f t="shared" si="1365"/>
        <v>0</v>
      </c>
      <c r="T3132" s="31">
        <f t="shared" si="1372"/>
        <v>0</v>
      </c>
      <c r="V3132" s="1">
        <f t="shared" si="1374"/>
        <v>2</v>
      </c>
      <c r="W3132" s="1">
        <f t="shared" si="1375"/>
        <v>2</v>
      </c>
      <c r="X3132" s="1">
        <f t="shared" si="1376"/>
        <v>0</v>
      </c>
      <c r="Y3132" s="1">
        <f t="shared" si="1377"/>
        <v>0</v>
      </c>
      <c r="Z3132" s="1">
        <f t="shared" si="1378"/>
        <v>0</v>
      </c>
      <c r="AA3132" s="1">
        <f t="shared" si="1379"/>
        <v>0</v>
      </c>
      <c r="AD3132" s="1">
        <f t="shared" si="1380"/>
        <v>2</v>
      </c>
      <c r="AE3132" s="1">
        <f t="shared" si="1381"/>
        <v>2</v>
      </c>
      <c r="AF3132" s="1">
        <f t="shared" si="1382"/>
        <v>0</v>
      </c>
      <c r="AG3132" s="1">
        <f t="shared" si="1383"/>
        <v>0</v>
      </c>
      <c r="AH3132" s="1">
        <f t="shared" si="1384"/>
        <v>0</v>
      </c>
      <c r="AI3132" s="1">
        <f t="shared" si="1385"/>
        <v>0</v>
      </c>
      <c r="AK3132" s="1" t="str">
        <f t="shared" si="1373"/>
        <v>220000</v>
      </c>
    </row>
    <row r="3133" spans="4:37" x14ac:dyDescent="0.25">
      <c r="D3133" s="27">
        <v>3111</v>
      </c>
      <c r="E3133" s="27">
        <f t="shared" si="1359"/>
        <v>0</v>
      </c>
      <c r="F3133" s="27">
        <f t="shared" si="1360"/>
        <v>0</v>
      </c>
      <c r="G3133" s="27">
        <f t="shared" si="1366"/>
        <v>0</v>
      </c>
      <c r="H3133" s="2">
        <f>_xlfn.IFNA(IF(MATCH(AK3133,$AK$23:AK3132,0)&gt;0,0,0),1)</f>
        <v>0</v>
      </c>
      <c r="I3133" s="2">
        <f t="shared" si="1358"/>
        <v>5</v>
      </c>
      <c r="J3133" s="31">
        <f t="shared" si="1367"/>
        <v>3</v>
      </c>
      <c r="K3133" s="32">
        <f t="shared" si="1361"/>
        <v>0</v>
      </c>
      <c r="L3133" s="31">
        <f t="shared" si="1368"/>
        <v>2</v>
      </c>
      <c r="M3133" s="32">
        <f t="shared" si="1362"/>
        <v>0</v>
      </c>
      <c r="N3133" s="31">
        <f t="shared" si="1369"/>
        <v>0</v>
      </c>
      <c r="O3133" s="32">
        <f t="shared" si="1363"/>
        <v>0</v>
      </c>
      <c r="P3133" s="31">
        <f t="shared" si="1370"/>
        <v>0</v>
      </c>
      <c r="Q3133" s="32">
        <f t="shared" si="1364"/>
        <v>0</v>
      </c>
      <c r="R3133" s="31">
        <f t="shared" si="1371"/>
        <v>0</v>
      </c>
      <c r="S3133" s="32">
        <f t="shared" si="1365"/>
        <v>0</v>
      </c>
      <c r="T3133" s="31">
        <f t="shared" si="1372"/>
        <v>0</v>
      </c>
      <c r="V3133" s="1">
        <f t="shared" si="1374"/>
        <v>3</v>
      </c>
      <c r="W3133" s="1">
        <f t="shared" si="1375"/>
        <v>2</v>
      </c>
      <c r="X3133" s="1">
        <f t="shared" si="1376"/>
        <v>0</v>
      </c>
      <c r="Y3133" s="1">
        <f t="shared" si="1377"/>
        <v>0</v>
      </c>
      <c r="Z3133" s="1">
        <f t="shared" si="1378"/>
        <v>0</v>
      </c>
      <c r="AA3133" s="1">
        <f t="shared" si="1379"/>
        <v>0</v>
      </c>
      <c r="AD3133" s="1">
        <f t="shared" si="1380"/>
        <v>3</v>
      </c>
      <c r="AE3133" s="1">
        <f t="shared" si="1381"/>
        <v>2</v>
      </c>
      <c r="AF3133" s="1">
        <f t="shared" si="1382"/>
        <v>0</v>
      </c>
      <c r="AG3133" s="1">
        <f t="shared" si="1383"/>
        <v>0</v>
      </c>
      <c r="AH3133" s="1">
        <f t="shared" si="1384"/>
        <v>0</v>
      </c>
      <c r="AI3133" s="1">
        <f t="shared" si="1385"/>
        <v>0</v>
      </c>
      <c r="AK3133" s="1" t="str">
        <f t="shared" si="1373"/>
        <v>320000</v>
      </c>
    </row>
    <row r="3134" spans="4:37" x14ac:dyDescent="0.25">
      <c r="D3134" s="27">
        <v>3112</v>
      </c>
      <c r="E3134" s="27">
        <f t="shared" si="1359"/>
        <v>0</v>
      </c>
      <c r="F3134" s="27">
        <f t="shared" si="1360"/>
        <v>0</v>
      </c>
      <c r="G3134" s="27">
        <f t="shared" si="1366"/>
        <v>0</v>
      </c>
      <c r="H3134" s="2">
        <f>_xlfn.IFNA(IF(MATCH(AK3134,$AK$23:AK3133,0)&gt;0,0,0),1)</f>
        <v>0</v>
      </c>
      <c r="I3134" s="2">
        <f t="shared" si="1358"/>
        <v>6</v>
      </c>
      <c r="J3134" s="31">
        <f t="shared" si="1367"/>
        <v>4</v>
      </c>
      <c r="K3134" s="32">
        <f t="shared" si="1361"/>
        <v>0</v>
      </c>
      <c r="L3134" s="31">
        <f t="shared" si="1368"/>
        <v>2</v>
      </c>
      <c r="M3134" s="32">
        <f t="shared" si="1362"/>
        <v>0</v>
      </c>
      <c r="N3134" s="31">
        <f t="shared" si="1369"/>
        <v>0</v>
      </c>
      <c r="O3134" s="32">
        <f t="shared" si="1363"/>
        <v>0</v>
      </c>
      <c r="P3134" s="31">
        <f t="shared" si="1370"/>
        <v>0</v>
      </c>
      <c r="Q3134" s="32">
        <f t="shared" si="1364"/>
        <v>0</v>
      </c>
      <c r="R3134" s="31">
        <f t="shared" si="1371"/>
        <v>0</v>
      </c>
      <c r="S3134" s="32">
        <f t="shared" si="1365"/>
        <v>0</v>
      </c>
      <c r="T3134" s="31">
        <f t="shared" si="1372"/>
        <v>0</v>
      </c>
      <c r="V3134" s="1">
        <f t="shared" si="1374"/>
        <v>4</v>
      </c>
      <c r="W3134" s="1">
        <f t="shared" si="1375"/>
        <v>2</v>
      </c>
      <c r="X3134" s="1">
        <f t="shared" si="1376"/>
        <v>0</v>
      </c>
      <c r="Y3134" s="1">
        <f t="shared" si="1377"/>
        <v>0</v>
      </c>
      <c r="Z3134" s="1">
        <f t="shared" si="1378"/>
        <v>0</v>
      </c>
      <c r="AA3134" s="1">
        <f t="shared" si="1379"/>
        <v>0</v>
      </c>
      <c r="AD3134" s="1">
        <f t="shared" si="1380"/>
        <v>4</v>
      </c>
      <c r="AE3134" s="1">
        <f t="shared" si="1381"/>
        <v>2</v>
      </c>
      <c r="AF3134" s="1">
        <f t="shared" si="1382"/>
        <v>0</v>
      </c>
      <c r="AG3134" s="1">
        <f t="shared" si="1383"/>
        <v>0</v>
      </c>
      <c r="AH3134" s="1">
        <f t="shared" si="1384"/>
        <v>0</v>
      </c>
      <c r="AI3134" s="1">
        <f t="shared" si="1385"/>
        <v>0</v>
      </c>
      <c r="AK3134" s="1" t="str">
        <f t="shared" si="1373"/>
        <v>420000</v>
      </c>
    </row>
    <row r="3135" spans="4:37" x14ac:dyDescent="0.25">
      <c r="D3135" s="27">
        <v>3113</v>
      </c>
      <c r="E3135" s="27">
        <f t="shared" si="1359"/>
        <v>0</v>
      </c>
      <c r="F3135" s="27">
        <f t="shared" si="1360"/>
        <v>0</v>
      </c>
      <c r="G3135" s="27">
        <f t="shared" si="1366"/>
        <v>0</v>
      </c>
      <c r="H3135" s="2">
        <f>_xlfn.IFNA(IF(MATCH(AK3135,$AK$23:AK3134,0)&gt;0,0,0),1)</f>
        <v>0</v>
      </c>
      <c r="I3135" s="2">
        <f t="shared" si="1358"/>
        <v>4</v>
      </c>
      <c r="J3135" s="31">
        <f t="shared" si="1367"/>
        <v>1</v>
      </c>
      <c r="K3135" s="32">
        <f t="shared" si="1361"/>
        <v>0</v>
      </c>
      <c r="L3135" s="31">
        <f t="shared" si="1368"/>
        <v>3</v>
      </c>
      <c r="M3135" s="32">
        <f t="shared" si="1362"/>
        <v>0</v>
      </c>
      <c r="N3135" s="31">
        <f t="shared" si="1369"/>
        <v>0</v>
      </c>
      <c r="O3135" s="32">
        <f t="shared" si="1363"/>
        <v>0</v>
      </c>
      <c r="P3135" s="31">
        <f t="shared" si="1370"/>
        <v>0</v>
      </c>
      <c r="Q3135" s="32">
        <f t="shared" si="1364"/>
        <v>0</v>
      </c>
      <c r="R3135" s="31">
        <f t="shared" si="1371"/>
        <v>0</v>
      </c>
      <c r="S3135" s="32">
        <f t="shared" si="1365"/>
        <v>0</v>
      </c>
      <c r="T3135" s="31">
        <f t="shared" si="1372"/>
        <v>0</v>
      </c>
      <c r="V3135" s="1">
        <f t="shared" si="1374"/>
        <v>1</v>
      </c>
      <c r="W3135" s="1">
        <f t="shared" si="1375"/>
        <v>3</v>
      </c>
      <c r="X3135" s="1">
        <f t="shared" si="1376"/>
        <v>0</v>
      </c>
      <c r="Y3135" s="1">
        <f t="shared" si="1377"/>
        <v>0</v>
      </c>
      <c r="Z3135" s="1">
        <f t="shared" si="1378"/>
        <v>0</v>
      </c>
      <c r="AA3135" s="1">
        <f t="shared" si="1379"/>
        <v>0</v>
      </c>
      <c r="AD3135" s="1">
        <f t="shared" si="1380"/>
        <v>3</v>
      </c>
      <c r="AE3135" s="1">
        <f t="shared" si="1381"/>
        <v>1</v>
      </c>
      <c r="AF3135" s="1">
        <f t="shared" si="1382"/>
        <v>0</v>
      </c>
      <c r="AG3135" s="1">
        <f t="shared" si="1383"/>
        <v>0</v>
      </c>
      <c r="AH3135" s="1">
        <f t="shared" si="1384"/>
        <v>0</v>
      </c>
      <c r="AI3135" s="1">
        <f t="shared" si="1385"/>
        <v>0</v>
      </c>
      <c r="AK3135" s="1" t="str">
        <f t="shared" si="1373"/>
        <v>310000</v>
      </c>
    </row>
    <row r="3136" spans="4:37" x14ac:dyDescent="0.25">
      <c r="D3136" s="27">
        <v>3114</v>
      </c>
      <c r="E3136" s="27">
        <f t="shared" si="1359"/>
        <v>0</v>
      </c>
      <c r="F3136" s="27">
        <f t="shared" si="1360"/>
        <v>0</v>
      </c>
      <c r="G3136" s="27">
        <f t="shared" si="1366"/>
        <v>0</v>
      </c>
      <c r="H3136" s="2">
        <f>_xlfn.IFNA(IF(MATCH(AK3136,$AK$23:AK3135,0)&gt;0,0,0),1)</f>
        <v>0</v>
      </c>
      <c r="I3136" s="2">
        <f t="shared" si="1358"/>
        <v>5</v>
      </c>
      <c r="J3136" s="31">
        <f t="shared" si="1367"/>
        <v>2</v>
      </c>
      <c r="K3136" s="32">
        <f t="shared" si="1361"/>
        <v>0</v>
      </c>
      <c r="L3136" s="31">
        <f t="shared" si="1368"/>
        <v>3</v>
      </c>
      <c r="M3136" s="32">
        <f t="shared" si="1362"/>
        <v>0</v>
      </c>
      <c r="N3136" s="31">
        <f t="shared" si="1369"/>
        <v>0</v>
      </c>
      <c r="O3136" s="32">
        <f t="shared" si="1363"/>
        <v>0</v>
      </c>
      <c r="P3136" s="31">
        <f t="shared" si="1370"/>
        <v>0</v>
      </c>
      <c r="Q3136" s="32">
        <f t="shared" si="1364"/>
        <v>0</v>
      </c>
      <c r="R3136" s="31">
        <f t="shared" si="1371"/>
        <v>0</v>
      </c>
      <c r="S3136" s="32">
        <f t="shared" si="1365"/>
        <v>0</v>
      </c>
      <c r="T3136" s="31">
        <f t="shared" si="1372"/>
        <v>0</v>
      </c>
      <c r="V3136" s="1">
        <f t="shared" si="1374"/>
        <v>2</v>
      </c>
      <c r="W3136" s="1">
        <f t="shared" si="1375"/>
        <v>3</v>
      </c>
      <c r="X3136" s="1">
        <f t="shared" si="1376"/>
        <v>0</v>
      </c>
      <c r="Y3136" s="1">
        <f t="shared" si="1377"/>
        <v>0</v>
      </c>
      <c r="Z3136" s="1">
        <f t="shared" si="1378"/>
        <v>0</v>
      </c>
      <c r="AA3136" s="1">
        <f t="shared" si="1379"/>
        <v>0</v>
      </c>
      <c r="AD3136" s="1">
        <f t="shared" si="1380"/>
        <v>3</v>
      </c>
      <c r="AE3136" s="1">
        <f t="shared" si="1381"/>
        <v>2</v>
      </c>
      <c r="AF3136" s="1">
        <f t="shared" si="1382"/>
        <v>0</v>
      </c>
      <c r="AG3136" s="1">
        <f t="shared" si="1383"/>
        <v>0</v>
      </c>
      <c r="AH3136" s="1">
        <f t="shared" si="1384"/>
        <v>0</v>
      </c>
      <c r="AI3136" s="1">
        <f t="shared" si="1385"/>
        <v>0</v>
      </c>
      <c r="AK3136" s="1" t="str">
        <f t="shared" si="1373"/>
        <v>320000</v>
      </c>
    </row>
    <row r="3137" spans="4:37" x14ac:dyDescent="0.25">
      <c r="D3137" s="27">
        <v>3115</v>
      </c>
      <c r="E3137" s="27">
        <f t="shared" si="1359"/>
        <v>0</v>
      </c>
      <c r="F3137" s="27">
        <f t="shared" si="1360"/>
        <v>0</v>
      </c>
      <c r="G3137" s="27">
        <f t="shared" si="1366"/>
        <v>0</v>
      </c>
      <c r="H3137" s="2">
        <f>_xlfn.IFNA(IF(MATCH(AK3137,$AK$23:AK3136,0)&gt;0,0,0),1)</f>
        <v>0</v>
      </c>
      <c r="I3137" s="2">
        <f t="shared" si="1358"/>
        <v>6</v>
      </c>
      <c r="J3137" s="31">
        <f t="shared" si="1367"/>
        <v>3</v>
      </c>
      <c r="K3137" s="32">
        <f t="shared" si="1361"/>
        <v>1</v>
      </c>
      <c r="L3137" s="31">
        <f t="shared" si="1368"/>
        <v>3</v>
      </c>
      <c r="M3137" s="32">
        <f t="shared" si="1362"/>
        <v>0</v>
      </c>
      <c r="N3137" s="31">
        <f t="shared" si="1369"/>
        <v>0</v>
      </c>
      <c r="O3137" s="32">
        <f t="shared" si="1363"/>
        <v>0</v>
      </c>
      <c r="P3137" s="31">
        <f t="shared" si="1370"/>
        <v>0</v>
      </c>
      <c r="Q3137" s="32">
        <f t="shared" si="1364"/>
        <v>0</v>
      </c>
      <c r="R3137" s="31">
        <f t="shared" si="1371"/>
        <v>0</v>
      </c>
      <c r="S3137" s="32">
        <f t="shared" si="1365"/>
        <v>0</v>
      </c>
      <c r="T3137" s="31">
        <f t="shared" si="1372"/>
        <v>0</v>
      </c>
      <c r="V3137" s="1">
        <f t="shared" si="1374"/>
        <v>3</v>
      </c>
      <c r="W3137" s="1">
        <f t="shared" si="1375"/>
        <v>3</v>
      </c>
      <c r="X3137" s="1">
        <f t="shared" si="1376"/>
        <v>0</v>
      </c>
      <c r="Y3137" s="1">
        <f t="shared" si="1377"/>
        <v>0</v>
      </c>
      <c r="Z3137" s="1">
        <f t="shared" si="1378"/>
        <v>0</v>
      </c>
      <c r="AA3137" s="1">
        <f t="shared" si="1379"/>
        <v>0</v>
      </c>
      <c r="AD3137" s="1">
        <f t="shared" si="1380"/>
        <v>3</v>
      </c>
      <c r="AE3137" s="1">
        <f t="shared" si="1381"/>
        <v>3</v>
      </c>
      <c r="AF3137" s="1">
        <f t="shared" si="1382"/>
        <v>0</v>
      </c>
      <c r="AG3137" s="1">
        <f t="shared" si="1383"/>
        <v>0</v>
      </c>
      <c r="AH3137" s="1">
        <f t="shared" si="1384"/>
        <v>0</v>
      </c>
      <c r="AI3137" s="1">
        <f t="shared" si="1385"/>
        <v>0</v>
      </c>
      <c r="AK3137" s="1" t="str">
        <f t="shared" si="1373"/>
        <v>330000</v>
      </c>
    </row>
    <row r="3138" spans="4:37" x14ac:dyDescent="0.25">
      <c r="D3138" s="27">
        <v>3116</v>
      </c>
      <c r="E3138" s="27">
        <f t="shared" si="1359"/>
        <v>0</v>
      </c>
      <c r="F3138" s="27">
        <f t="shared" si="1360"/>
        <v>0</v>
      </c>
      <c r="G3138" s="27">
        <f t="shared" si="1366"/>
        <v>0</v>
      </c>
      <c r="H3138" s="2">
        <f>_xlfn.IFNA(IF(MATCH(AK3138,$AK$23:AK3137,0)&gt;0,0,0),1)</f>
        <v>0</v>
      </c>
      <c r="I3138" s="2">
        <f t="shared" si="1358"/>
        <v>7</v>
      </c>
      <c r="J3138" s="31">
        <f t="shared" si="1367"/>
        <v>4</v>
      </c>
      <c r="K3138" s="32">
        <f t="shared" si="1361"/>
        <v>0</v>
      </c>
      <c r="L3138" s="31">
        <f t="shared" si="1368"/>
        <v>3</v>
      </c>
      <c r="M3138" s="32">
        <f t="shared" si="1362"/>
        <v>0</v>
      </c>
      <c r="N3138" s="31">
        <f t="shared" si="1369"/>
        <v>0</v>
      </c>
      <c r="O3138" s="32">
        <f t="shared" si="1363"/>
        <v>0</v>
      </c>
      <c r="P3138" s="31">
        <f t="shared" si="1370"/>
        <v>0</v>
      </c>
      <c r="Q3138" s="32">
        <f t="shared" si="1364"/>
        <v>0</v>
      </c>
      <c r="R3138" s="31">
        <f t="shared" si="1371"/>
        <v>0</v>
      </c>
      <c r="S3138" s="32">
        <f t="shared" si="1365"/>
        <v>0</v>
      </c>
      <c r="T3138" s="31">
        <f t="shared" si="1372"/>
        <v>0</v>
      </c>
      <c r="V3138" s="1">
        <f t="shared" si="1374"/>
        <v>4</v>
      </c>
      <c r="W3138" s="1">
        <f t="shared" si="1375"/>
        <v>3</v>
      </c>
      <c r="X3138" s="1">
        <f t="shared" si="1376"/>
        <v>0</v>
      </c>
      <c r="Y3138" s="1">
        <f t="shared" si="1377"/>
        <v>0</v>
      </c>
      <c r="Z3138" s="1">
        <f t="shared" si="1378"/>
        <v>0</v>
      </c>
      <c r="AA3138" s="1">
        <f t="shared" si="1379"/>
        <v>0</v>
      </c>
      <c r="AD3138" s="1">
        <f t="shared" si="1380"/>
        <v>4</v>
      </c>
      <c r="AE3138" s="1">
        <f t="shared" si="1381"/>
        <v>3</v>
      </c>
      <c r="AF3138" s="1">
        <f t="shared" si="1382"/>
        <v>0</v>
      </c>
      <c r="AG3138" s="1">
        <f t="shared" si="1383"/>
        <v>0</v>
      </c>
      <c r="AH3138" s="1">
        <f t="shared" si="1384"/>
        <v>0</v>
      </c>
      <c r="AI3138" s="1">
        <f t="shared" si="1385"/>
        <v>0</v>
      </c>
      <c r="AK3138" s="1" t="str">
        <f t="shared" si="1373"/>
        <v>430000</v>
      </c>
    </row>
    <row r="3139" spans="4:37" x14ac:dyDescent="0.25">
      <c r="D3139" s="27">
        <v>3117</v>
      </c>
      <c r="E3139" s="27">
        <f t="shared" si="1359"/>
        <v>0</v>
      </c>
      <c r="F3139" s="27">
        <f t="shared" si="1360"/>
        <v>0</v>
      </c>
      <c r="G3139" s="27">
        <f t="shared" si="1366"/>
        <v>0</v>
      </c>
      <c r="H3139" s="2">
        <f>_xlfn.IFNA(IF(MATCH(AK3139,$AK$23:AK3138,0)&gt;0,0,0),1)</f>
        <v>0</v>
      </c>
      <c r="I3139" s="2">
        <f t="shared" si="1358"/>
        <v>5</v>
      </c>
      <c r="J3139" s="31">
        <f t="shared" si="1367"/>
        <v>1</v>
      </c>
      <c r="K3139" s="32">
        <f t="shared" si="1361"/>
        <v>0</v>
      </c>
      <c r="L3139" s="31">
        <f t="shared" si="1368"/>
        <v>4</v>
      </c>
      <c r="M3139" s="32">
        <f t="shared" si="1362"/>
        <v>0</v>
      </c>
      <c r="N3139" s="31">
        <f t="shared" si="1369"/>
        <v>0</v>
      </c>
      <c r="O3139" s="32">
        <f t="shared" si="1363"/>
        <v>0</v>
      </c>
      <c r="P3139" s="31">
        <f t="shared" si="1370"/>
        <v>0</v>
      </c>
      <c r="Q3139" s="32">
        <f t="shared" si="1364"/>
        <v>0</v>
      </c>
      <c r="R3139" s="31">
        <f t="shared" si="1371"/>
        <v>0</v>
      </c>
      <c r="S3139" s="32">
        <f t="shared" si="1365"/>
        <v>0</v>
      </c>
      <c r="T3139" s="31">
        <f t="shared" si="1372"/>
        <v>0</v>
      </c>
      <c r="V3139" s="1">
        <f t="shared" si="1374"/>
        <v>1</v>
      </c>
      <c r="W3139" s="1">
        <f t="shared" si="1375"/>
        <v>4</v>
      </c>
      <c r="X3139" s="1">
        <f t="shared" si="1376"/>
        <v>0</v>
      </c>
      <c r="Y3139" s="1">
        <f t="shared" si="1377"/>
        <v>0</v>
      </c>
      <c r="Z3139" s="1">
        <f t="shared" si="1378"/>
        <v>0</v>
      </c>
      <c r="AA3139" s="1">
        <f t="shared" si="1379"/>
        <v>0</v>
      </c>
      <c r="AD3139" s="1">
        <f t="shared" si="1380"/>
        <v>4</v>
      </c>
      <c r="AE3139" s="1">
        <f t="shared" si="1381"/>
        <v>1</v>
      </c>
      <c r="AF3139" s="1">
        <f t="shared" si="1382"/>
        <v>0</v>
      </c>
      <c r="AG3139" s="1">
        <f t="shared" si="1383"/>
        <v>0</v>
      </c>
      <c r="AH3139" s="1">
        <f t="shared" si="1384"/>
        <v>0</v>
      </c>
      <c r="AI3139" s="1">
        <f t="shared" si="1385"/>
        <v>0</v>
      </c>
      <c r="AK3139" s="1" t="str">
        <f t="shared" si="1373"/>
        <v>410000</v>
      </c>
    </row>
    <row r="3140" spans="4:37" x14ac:dyDescent="0.25">
      <c r="D3140" s="27">
        <v>3118</v>
      </c>
      <c r="E3140" s="27">
        <f t="shared" si="1359"/>
        <v>0</v>
      </c>
      <c r="F3140" s="27">
        <f t="shared" si="1360"/>
        <v>0</v>
      </c>
      <c r="G3140" s="27">
        <f t="shared" si="1366"/>
        <v>0</v>
      </c>
      <c r="H3140" s="2">
        <f>_xlfn.IFNA(IF(MATCH(AK3140,$AK$23:AK3139,0)&gt;0,0,0),1)</f>
        <v>0</v>
      </c>
      <c r="I3140" s="2">
        <f t="shared" si="1358"/>
        <v>6</v>
      </c>
      <c r="J3140" s="31">
        <f t="shared" si="1367"/>
        <v>2</v>
      </c>
      <c r="K3140" s="32">
        <f t="shared" si="1361"/>
        <v>0</v>
      </c>
      <c r="L3140" s="31">
        <f t="shared" si="1368"/>
        <v>4</v>
      </c>
      <c r="M3140" s="32">
        <f t="shared" si="1362"/>
        <v>0</v>
      </c>
      <c r="N3140" s="31">
        <f t="shared" si="1369"/>
        <v>0</v>
      </c>
      <c r="O3140" s="32">
        <f t="shared" si="1363"/>
        <v>0</v>
      </c>
      <c r="P3140" s="31">
        <f t="shared" si="1370"/>
        <v>0</v>
      </c>
      <c r="Q3140" s="32">
        <f t="shared" si="1364"/>
        <v>0</v>
      </c>
      <c r="R3140" s="31">
        <f t="shared" si="1371"/>
        <v>0</v>
      </c>
      <c r="S3140" s="32">
        <f t="shared" si="1365"/>
        <v>0</v>
      </c>
      <c r="T3140" s="31">
        <f t="shared" si="1372"/>
        <v>0</v>
      </c>
      <c r="V3140" s="1">
        <f t="shared" si="1374"/>
        <v>2</v>
      </c>
      <c r="W3140" s="1">
        <f t="shared" si="1375"/>
        <v>4</v>
      </c>
      <c r="X3140" s="1">
        <f t="shared" si="1376"/>
        <v>0</v>
      </c>
      <c r="Y3140" s="1">
        <f t="shared" si="1377"/>
        <v>0</v>
      </c>
      <c r="Z3140" s="1">
        <f t="shared" si="1378"/>
        <v>0</v>
      </c>
      <c r="AA3140" s="1">
        <f t="shared" si="1379"/>
        <v>0</v>
      </c>
      <c r="AD3140" s="1">
        <f t="shared" si="1380"/>
        <v>4</v>
      </c>
      <c r="AE3140" s="1">
        <f t="shared" si="1381"/>
        <v>2</v>
      </c>
      <c r="AF3140" s="1">
        <f t="shared" si="1382"/>
        <v>0</v>
      </c>
      <c r="AG3140" s="1">
        <f t="shared" si="1383"/>
        <v>0</v>
      </c>
      <c r="AH3140" s="1">
        <f t="shared" si="1384"/>
        <v>0</v>
      </c>
      <c r="AI3140" s="1">
        <f t="shared" si="1385"/>
        <v>0</v>
      </c>
      <c r="AK3140" s="1" t="str">
        <f t="shared" si="1373"/>
        <v>420000</v>
      </c>
    </row>
    <row r="3141" spans="4:37" x14ac:dyDescent="0.25">
      <c r="D3141" s="27">
        <v>3119</v>
      </c>
      <c r="E3141" s="27">
        <f t="shared" si="1359"/>
        <v>0</v>
      </c>
      <c r="F3141" s="27">
        <f t="shared" si="1360"/>
        <v>0</v>
      </c>
      <c r="G3141" s="27">
        <f t="shared" si="1366"/>
        <v>0</v>
      </c>
      <c r="H3141" s="2">
        <f>_xlfn.IFNA(IF(MATCH(AK3141,$AK$23:AK3140,0)&gt;0,0,0),1)</f>
        <v>0</v>
      </c>
      <c r="I3141" s="2">
        <f t="shared" si="1358"/>
        <v>7</v>
      </c>
      <c r="J3141" s="31">
        <f t="shared" si="1367"/>
        <v>3</v>
      </c>
      <c r="K3141" s="32">
        <f t="shared" si="1361"/>
        <v>0</v>
      </c>
      <c r="L3141" s="31">
        <f t="shared" si="1368"/>
        <v>4</v>
      </c>
      <c r="M3141" s="32">
        <f t="shared" si="1362"/>
        <v>0</v>
      </c>
      <c r="N3141" s="31">
        <f t="shared" si="1369"/>
        <v>0</v>
      </c>
      <c r="O3141" s="32">
        <f t="shared" si="1363"/>
        <v>0</v>
      </c>
      <c r="P3141" s="31">
        <f t="shared" si="1370"/>
        <v>0</v>
      </c>
      <c r="Q3141" s="32">
        <f t="shared" si="1364"/>
        <v>0</v>
      </c>
      <c r="R3141" s="31">
        <f t="shared" si="1371"/>
        <v>0</v>
      </c>
      <c r="S3141" s="32">
        <f t="shared" si="1365"/>
        <v>0</v>
      </c>
      <c r="T3141" s="31">
        <f t="shared" si="1372"/>
        <v>0</v>
      </c>
      <c r="V3141" s="1">
        <f t="shared" si="1374"/>
        <v>3</v>
      </c>
      <c r="W3141" s="1">
        <f t="shared" si="1375"/>
        <v>4</v>
      </c>
      <c r="X3141" s="1">
        <f t="shared" si="1376"/>
        <v>0</v>
      </c>
      <c r="Y3141" s="1">
        <f t="shared" si="1377"/>
        <v>0</v>
      </c>
      <c r="Z3141" s="1">
        <f t="shared" si="1378"/>
        <v>0</v>
      </c>
      <c r="AA3141" s="1">
        <f t="shared" si="1379"/>
        <v>0</v>
      </c>
      <c r="AD3141" s="1">
        <f t="shared" si="1380"/>
        <v>4</v>
      </c>
      <c r="AE3141" s="1">
        <f t="shared" si="1381"/>
        <v>3</v>
      </c>
      <c r="AF3141" s="1">
        <f t="shared" si="1382"/>
        <v>0</v>
      </c>
      <c r="AG3141" s="1">
        <f t="shared" si="1383"/>
        <v>0</v>
      </c>
      <c r="AH3141" s="1">
        <f t="shared" si="1384"/>
        <v>0</v>
      </c>
      <c r="AI3141" s="1">
        <f t="shared" si="1385"/>
        <v>0</v>
      </c>
      <c r="AK3141" s="1" t="str">
        <f t="shared" si="1373"/>
        <v>430000</v>
      </c>
    </row>
    <row r="3142" spans="4:37" x14ac:dyDescent="0.25">
      <c r="D3142" s="27">
        <v>3120</v>
      </c>
      <c r="E3142" s="27">
        <f t="shared" si="1359"/>
        <v>0</v>
      </c>
      <c r="F3142" s="27">
        <f t="shared" si="1360"/>
        <v>0</v>
      </c>
      <c r="G3142" s="27">
        <f t="shared" si="1366"/>
        <v>0</v>
      </c>
      <c r="H3142" s="2">
        <f>_xlfn.IFNA(IF(MATCH(AK3142,$AK$23:AK3141,0)&gt;0,0,0),1)</f>
        <v>0</v>
      </c>
      <c r="I3142" s="2">
        <f t="shared" si="1358"/>
        <v>8</v>
      </c>
      <c r="J3142" s="31">
        <f t="shared" si="1367"/>
        <v>4</v>
      </c>
      <c r="K3142" s="32">
        <f t="shared" si="1361"/>
        <v>1</v>
      </c>
      <c r="L3142" s="31">
        <f t="shared" si="1368"/>
        <v>4</v>
      </c>
      <c r="M3142" s="32">
        <f t="shared" si="1362"/>
        <v>0</v>
      </c>
      <c r="N3142" s="31">
        <f t="shared" si="1369"/>
        <v>0</v>
      </c>
      <c r="O3142" s="32">
        <f t="shared" si="1363"/>
        <v>0</v>
      </c>
      <c r="P3142" s="31">
        <f t="shared" si="1370"/>
        <v>0</v>
      </c>
      <c r="Q3142" s="32">
        <f t="shared" si="1364"/>
        <v>0</v>
      </c>
      <c r="R3142" s="31">
        <f t="shared" si="1371"/>
        <v>0</v>
      </c>
      <c r="S3142" s="32">
        <f t="shared" si="1365"/>
        <v>0</v>
      </c>
      <c r="T3142" s="31">
        <f t="shared" si="1372"/>
        <v>0</v>
      </c>
      <c r="V3142" s="1">
        <f t="shared" si="1374"/>
        <v>4</v>
      </c>
      <c r="W3142" s="1">
        <f t="shared" si="1375"/>
        <v>4</v>
      </c>
      <c r="X3142" s="1">
        <f t="shared" si="1376"/>
        <v>0</v>
      </c>
      <c r="Y3142" s="1">
        <f t="shared" si="1377"/>
        <v>0</v>
      </c>
      <c r="Z3142" s="1">
        <f t="shared" si="1378"/>
        <v>0</v>
      </c>
      <c r="AA3142" s="1">
        <f t="shared" si="1379"/>
        <v>0</v>
      </c>
      <c r="AD3142" s="1">
        <f t="shared" si="1380"/>
        <v>4</v>
      </c>
      <c r="AE3142" s="1">
        <f t="shared" si="1381"/>
        <v>4</v>
      </c>
      <c r="AF3142" s="1">
        <f t="shared" si="1382"/>
        <v>0</v>
      </c>
      <c r="AG3142" s="1">
        <f t="shared" si="1383"/>
        <v>0</v>
      </c>
      <c r="AH3142" s="1">
        <f t="shared" si="1384"/>
        <v>0</v>
      </c>
      <c r="AI3142" s="1">
        <f t="shared" si="1385"/>
        <v>0</v>
      </c>
      <c r="AK3142" s="1" t="str">
        <f t="shared" si="1373"/>
        <v>440000</v>
      </c>
    </row>
    <row r="3143" spans="4:37" x14ac:dyDescent="0.25">
      <c r="D3143" s="27">
        <v>3121</v>
      </c>
      <c r="E3143" s="27">
        <f t="shared" si="1359"/>
        <v>0</v>
      </c>
      <c r="F3143" s="27">
        <f t="shared" si="1360"/>
        <v>0</v>
      </c>
      <c r="G3143" s="27">
        <f t="shared" si="1366"/>
        <v>0</v>
      </c>
      <c r="H3143" s="2">
        <f>_xlfn.IFNA(IF(MATCH(AK3143,$AK$23:AK3142,0)&gt;0,0,0),1)</f>
        <v>0</v>
      </c>
      <c r="I3143" s="2">
        <f t="shared" si="1358"/>
        <v>2</v>
      </c>
      <c r="J3143" s="31">
        <f t="shared" si="1367"/>
        <v>1</v>
      </c>
      <c r="K3143" s="32">
        <f t="shared" si="1361"/>
        <v>1</v>
      </c>
      <c r="L3143" s="31">
        <f t="shared" si="1368"/>
        <v>1</v>
      </c>
      <c r="M3143" s="32">
        <f t="shared" si="1362"/>
        <v>0</v>
      </c>
      <c r="N3143" s="31">
        <f t="shared" si="1369"/>
        <v>0</v>
      </c>
      <c r="O3143" s="32">
        <f t="shared" si="1363"/>
        <v>0</v>
      </c>
      <c r="P3143" s="31">
        <f t="shared" si="1370"/>
        <v>0</v>
      </c>
      <c r="Q3143" s="32">
        <f t="shared" si="1364"/>
        <v>0</v>
      </c>
      <c r="R3143" s="31">
        <f t="shared" si="1371"/>
        <v>0</v>
      </c>
      <c r="S3143" s="32">
        <f t="shared" si="1365"/>
        <v>0</v>
      </c>
      <c r="T3143" s="31">
        <f t="shared" si="1372"/>
        <v>0</v>
      </c>
      <c r="V3143" s="1">
        <f t="shared" si="1374"/>
        <v>1</v>
      </c>
      <c r="W3143" s="1">
        <f t="shared" si="1375"/>
        <v>1</v>
      </c>
      <c r="X3143" s="1">
        <f t="shared" si="1376"/>
        <v>0</v>
      </c>
      <c r="Y3143" s="1">
        <f t="shared" si="1377"/>
        <v>0</v>
      </c>
      <c r="Z3143" s="1">
        <f t="shared" si="1378"/>
        <v>0</v>
      </c>
      <c r="AA3143" s="1">
        <f t="shared" si="1379"/>
        <v>0</v>
      </c>
      <c r="AD3143" s="1">
        <f t="shared" si="1380"/>
        <v>1</v>
      </c>
      <c r="AE3143" s="1">
        <f t="shared" si="1381"/>
        <v>1</v>
      </c>
      <c r="AF3143" s="1">
        <f t="shared" si="1382"/>
        <v>0</v>
      </c>
      <c r="AG3143" s="1">
        <f t="shared" si="1383"/>
        <v>0</v>
      </c>
      <c r="AH3143" s="1">
        <f t="shared" si="1384"/>
        <v>0</v>
      </c>
      <c r="AI3143" s="1">
        <f t="shared" si="1385"/>
        <v>0</v>
      </c>
      <c r="AK3143" s="1" t="str">
        <f t="shared" si="1373"/>
        <v>110000</v>
      </c>
    </row>
    <row r="3144" spans="4:37" x14ac:dyDescent="0.25">
      <c r="D3144" s="27">
        <v>3122</v>
      </c>
      <c r="E3144" s="27">
        <f t="shared" si="1359"/>
        <v>0</v>
      </c>
      <c r="F3144" s="27">
        <f t="shared" si="1360"/>
        <v>0</v>
      </c>
      <c r="G3144" s="27">
        <f t="shared" si="1366"/>
        <v>0</v>
      </c>
      <c r="H3144" s="2">
        <f>_xlfn.IFNA(IF(MATCH(AK3144,$AK$23:AK3143,0)&gt;0,0,0),1)</f>
        <v>0</v>
      </c>
      <c r="I3144" s="2">
        <f t="shared" si="1358"/>
        <v>3</v>
      </c>
      <c r="J3144" s="31">
        <f t="shared" si="1367"/>
        <v>2</v>
      </c>
      <c r="K3144" s="32">
        <f t="shared" si="1361"/>
        <v>0</v>
      </c>
      <c r="L3144" s="31">
        <f t="shared" si="1368"/>
        <v>1</v>
      </c>
      <c r="M3144" s="32">
        <f t="shared" si="1362"/>
        <v>0</v>
      </c>
      <c r="N3144" s="31">
        <f t="shared" si="1369"/>
        <v>0</v>
      </c>
      <c r="O3144" s="32">
        <f t="shared" si="1363"/>
        <v>0</v>
      </c>
      <c r="P3144" s="31">
        <f t="shared" si="1370"/>
        <v>0</v>
      </c>
      <c r="Q3144" s="32">
        <f t="shared" si="1364"/>
        <v>0</v>
      </c>
      <c r="R3144" s="31">
        <f t="shared" si="1371"/>
        <v>0</v>
      </c>
      <c r="S3144" s="32">
        <f t="shared" si="1365"/>
        <v>0</v>
      </c>
      <c r="T3144" s="31">
        <f t="shared" si="1372"/>
        <v>0</v>
      </c>
      <c r="V3144" s="1">
        <f t="shared" si="1374"/>
        <v>2</v>
      </c>
      <c r="W3144" s="1">
        <f t="shared" si="1375"/>
        <v>1</v>
      </c>
      <c r="X3144" s="1">
        <f t="shared" si="1376"/>
        <v>0</v>
      </c>
      <c r="Y3144" s="1">
        <f t="shared" si="1377"/>
        <v>0</v>
      </c>
      <c r="Z3144" s="1">
        <f t="shared" si="1378"/>
        <v>0</v>
      </c>
      <c r="AA3144" s="1">
        <f t="shared" si="1379"/>
        <v>0</v>
      </c>
      <c r="AD3144" s="1">
        <f t="shared" si="1380"/>
        <v>2</v>
      </c>
      <c r="AE3144" s="1">
        <f t="shared" si="1381"/>
        <v>1</v>
      </c>
      <c r="AF3144" s="1">
        <f t="shared" si="1382"/>
        <v>0</v>
      </c>
      <c r="AG3144" s="1">
        <f t="shared" si="1383"/>
        <v>0</v>
      </c>
      <c r="AH3144" s="1">
        <f t="shared" si="1384"/>
        <v>0</v>
      </c>
      <c r="AI3144" s="1">
        <f t="shared" si="1385"/>
        <v>0</v>
      </c>
      <c r="AK3144" s="1" t="str">
        <f t="shared" si="1373"/>
        <v>210000</v>
      </c>
    </row>
    <row r="3145" spans="4:37" x14ac:dyDescent="0.25">
      <c r="D3145" s="27">
        <v>3123</v>
      </c>
      <c r="E3145" s="27">
        <f t="shared" si="1359"/>
        <v>0</v>
      </c>
      <c r="F3145" s="27">
        <f t="shared" si="1360"/>
        <v>0</v>
      </c>
      <c r="G3145" s="27">
        <f t="shared" si="1366"/>
        <v>0</v>
      </c>
      <c r="H3145" s="2">
        <f>_xlfn.IFNA(IF(MATCH(AK3145,$AK$23:AK3144,0)&gt;0,0,0),1)</f>
        <v>0</v>
      </c>
      <c r="I3145" s="2">
        <f t="shared" si="1358"/>
        <v>4</v>
      </c>
      <c r="J3145" s="31">
        <f t="shared" si="1367"/>
        <v>3</v>
      </c>
      <c r="K3145" s="32">
        <f t="shared" si="1361"/>
        <v>0</v>
      </c>
      <c r="L3145" s="31">
        <f t="shared" si="1368"/>
        <v>1</v>
      </c>
      <c r="M3145" s="32">
        <f t="shared" si="1362"/>
        <v>0</v>
      </c>
      <c r="N3145" s="31">
        <f t="shared" si="1369"/>
        <v>0</v>
      </c>
      <c r="O3145" s="32">
        <f t="shared" si="1363"/>
        <v>0</v>
      </c>
      <c r="P3145" s="31">
        <f t="shared" si="1370"/>
        <v>0</v>
      </c>
      <c r="Q3145" s="32">
        <f t="shared" si="1364"/>
        <v>0</v>
      </c>
      <c r="R3145" s="31">
        <f t="shared" si="1371"/>
        <v>0</v>
      </c>
      <c r="S3145" s="32">
        <f t="shared" si="1365"/>
        <v>0</v>
      </c>
      <c r="T3145" s="31">
        <f t="shared" si="1372"/>
        <v>0</v>
      </c>
      <c r="V3145" s="1">
        <f t="shared" si="1374"/>
        <v>3</v>
      </c>
      <c r="W3145" s="1">
        <f t="shared" si="1375"/>
        <v>1</v>
      </c>
      <c r="X3145" s="1">
        <f t="shared" si="1376"/>
        <v>0</v>
      </c>
      <c r="Y3145" s="1">
        <f t="shared" si="1377"/>
        <v>0</v>
      </c>
      <c r="Z3145" s="1">
        <f t="shared" si="1378"/>
        <v>0</v>
      </c>
      <c r="AA3145" s="1">
        <f t="shared" si="1379"/>
        <v>0</v>
      </c>
      <c r="AD3145" s="1">
        <f t="shared" si="1380"/>
        <v>3</v>
      </c>
      <c r="AE3145" s="1">
        <f t="shared" si="1381"/>
        <v>1</v>
      </c>
      <c r="AF3145" s="1">
        <f t="shared" si="1382"/>
        <v>0</v>
      </c>
      <c r="AG3145" s="1">
        <f t="shared" si="1383"/>
        <v>0</v>
      </c>
      <c r="AH3145" s="1">
        <f t="shared" si="1384"/>
        <v>0</v>
      </c>
      <c r="AI3145" s="1">
        <f t="shared" si="1385"/>
        <v>0</v>
      </c>
      <c r="AK3145" s="1" t="str">
        <f t="shared" si="1373"/>
        <v>310000</v>
      </c>
    </row>
    <row r="3146" spans="4:37" x14ac:dyDescent="0.25">
      <c r="D3146" s="27">
        <v>3124</v>
      </c>
      <c r="E3146" s="27">
        <f t="shared" si="1359"/>
        <v>0</v>
      </c>
      <c r="F3146" s="27">
        <f t="shared" si="1360"/>
        <v>0</v>
      </c>
      <c r="G3146" s="27">
        <f t="shared" si="1366"/>
        <v>0</v>
      </c>
      <c r="H3146" s="2">
        <f>_xlfn.IFNA(IF(MATCH(AK3146,$AK$23:AK3145,0)&gt;0,0,0),1)</f>
        <v>0</v>
      </c>
      <c r="I3146" s="2">
        <f t="shared" si="1358"/>
        <v>5</v>
      </c>
      <c r="J3146" s="31">
        <f t="shared" si="1367"/>
        <v>4</v>
      </c>
      <c r="K3146" s="32">
        <f t="shared" si="1361"/>
        <v>0</v>
      </c>
      <c r="L3146" s="31">
        <f t="shared" si="1368"/>
        <v>1</v>
      </c>
      <c r="M3146" s="32">
        <f t="shared" si="1362"/>
        <v>0</v>
      </c>
      <c r="N3146" s="31">
        <f t="shared" si="1369"/>
        <v>0</v>
      </c>
      <c r="O3146" s="32">
        <f t="shared" si="1363"/>
        <v>0</v>
      </c>
      <c r="P3146" s="31">
        <f t="shared" si="1370"/>
        <v>0</v>
      </c>
      <c r="Q3146" s="32">
        <f t="shared" si="1364"/>
        <v>0</v>
      </c>
      <c r="R3146" s="31">
        <f t="shared" si="1371"/>
        <v>0</v>
      </c>
      <c r="S3146" s="32">
        <f t="shared" si="1365"/>
        <v>0</v>
      </c>
      <c r="T3146" s="31">
        <f t="shared" si="1372"/>
        <v>0</v>
      </c>
      <c r="V3146" s="1">
        <f t="shared" si="1374"/>
        <v>4</v>
      </c>
      <c r="W3146" s="1">
        <f t="shared" si="1375"/>
        <v>1</v>
      </c>
      <c r="X3146" s="1">
        <f t="shared" si="1376"/>
        <v>0</v>
      </c>
      <c r="Y3146" s="1">
        <f t="shared" si="1377"/>
        <v>0</v>
      </c>
      <c r="Z3146" s="1">
        <f t="shared" si="1378"/>
        <v>0</v>
      </c>
      <c r="AA3146" s="1">
        <f t="shared" si="1379"/>
        <v>0</v>
      </c>
      <c r="AD3146" s="1">
        <f t="shared" si="1380"/>
        <v>4</v>
      </c>
      <c r="AE3146" s="1">
        <f t="shared" si="1381"/>
        <v>1</v>
      </c>
      <c r="AF3146" s="1">
        <f t="shared" si="1382"/>
        <v>0</v>
      </c>
      <c r="AG3146" s="1">
        <f t="shared" si="1383"/>
        <v>0</v>
      </c>
      <c r="AH3146" s="1">
        <f t="shared" si="1384"/>
        <v>0</v>
      </c>
      <c r="AI3146" s="1">
        <f t="shared" si="1385"/>
        <v>0</v>
      </c>
      <c r="AK3146" s="1" t="str">
        <f t="shared" si="1373"/>
        <v>410000</v>
      </c>
    </row>
    <row r="3147" spans="4:37" x14ac:dyDescent="0.25">
      <c r="D3147" s="27">
        <v>3125</v>
      </c>
      <c r="E3147" s="27">
        <f t="shared" si="1359"/>
        <v>0</v>
      </c>
      <c r="F3147" s="27">
        <f t="shared" si="1360"/>
        <v>0</v>
      </c>
      <c r="G3147" s="27">
        <f t="shared" si="1366"/>
        <v>0</v>
      </c>
      <c r="H3147" s="2">
        <f>_xlfn.IFNA(IF(MATCH(AK3147,$AK$23:AK3146,0)&gt;0,0,0),1)</f>
        <v>0</v>
      </c>
      <c r="I3147" s="2">
        <f t="shared" si="1358"/>
        <v>3</v>
      </c>
      <c r="J3147" s="31">
        <f t="shared" si="1367"/>
        <v>1</v>
      </c>
      <c r="K3147" s="32">
        <f t="shared" si="1361"/>
        <v>0</v>
      </c>
      <c r="L3147" s="31">
        <f t="shared" si="1368"/>
        <v>2</v>
      </c>
      <c r="M3147" s="32">
        <f t="shared" si="1362"/>
        <v>0</v>
      </c>
      <c r="N3147" s="31">
        <f t="shared" si="1369"/>
        <v>0</v>
      </c>
      <c r="O3147" s="32">
        <f t="shared" si="1363"/>
        <v>0</v>
      </c>
      <c r="P3147" s="31">
        <f t="shared" si="1370"/>
        <v>0</v>
      </c>
      <c r="Q3147" s="32">
        <f t="shared" si="1364"/>
        <v>0</v>
      </c>
      <c r="R3147" s="31">
        <f t="shared" si="1371"/>
        <v>0</v>
      </c>
      <c r="S3147" s="32">
        <f t="shared" si="1365"/>
        <v>0</v>
      </c>
      <c r="T3147" s="31">
        <f t="shared" si="1372"/>
        <v>0</v>
      </c>
      <c r="V3147" s="1">
        <f t="shared" si="1374"/>
        <v>1</v>
      </c>
      <c r="W3147" s="1">
        <f t="shared" si="1375"/>
        <v>2</v>
      </c>
      <c r="X3147" s="1">
        <f t="shared" si="1376"/>
        <v>0</v>
      </c>
      <c r="Y3147" s="1">
        <f t="shared" si="1377"/>
        <v>0</v>
      </c>
      <c r="Z3147" s="1">
        <f t="shared" si="1378"/>
        <v>0</v>
      </c>
      <c r="AA3147" s="1">
        <f t="shared" si="1379"/>
        <v>0</v>
      </c>
      <c r="AD3147" s="1">
        <f t="shared" si="1380"/>
        <v>2</v>
      </c>
      <c r="AE3147" s="1">
        <f t="shared" si="1381"/>
        <v>1</v>
      </c>
      <c r="AF3147" s="1">
        <f t="shared" si="1382"/>
        <v>0</v>
      </c>
      <c r="AG3147" s="1">
        <f t="shared" si="1383"/>
        <v>0</v>
      </c>
      <c r="AH3147" s="1">
        <f t="shared" si="1384"/>
        <v>0</v>
      </c>
      <c r="AI3147" s="1">
        <f t="shared" si="1385"/>
        <v>0</v>
      </c>
      <c r="AK3147" s="1" t="str">
        <f t="shared" si="1373"/>
        <v>210000</v>
      </c>
    </row>
    <row r="3148" spans="4:37" x14ac:dyDescent="0.25">
      <c r="D3148" s="27">
        <v>3126</v>
      </c>
      <c r="E3148" s="27">
        <f t="shared" si="1359"/>
        <v>0</v>
      </c>
      <c r="F3148" s="27">
        <f t="shared" si="1360"/>
        <v>0</v>
      </c>
      <c r="G3148" s="27">
        <f t="shared" si="1366"/>
        <v>0</v>
      </c>
      <c r="H3148" s="2">
        <f>_xlfn.IFNA(IF(MATCH(AK3148,$AK$23:AK3147,0)&gt;0,0,0),1)</f>
        <v>0</v>
      </c>
      <c r="I3148" s="2">
        <f t="shared" si="1358"/>
        <v>4</v>
      </c>
      <c r="J3148" s="31">
        <f t="shared" si="1367"/>
        <v>2</v>
      </c>
      <c r="K3148" s="32">
        <f t="shared" si="1361"/>
        <v>1</v>
      </c>
      <c r="L3148" s="31">
        <f t="shared" si="1368"/>
        <v>2</v>
      </c>
      <c r="M3148" s="32">
        <f t="shared" si="1362"/>
        <v>0</v>
      </c>
      <c r="N3148" s="31">
        <f t="shared" si="1369"/>
        <v>0</v>
      </c>
      <c r="O3148" s="32">
        <f t="shared" si="1363"/>
        <v>0</v>
      </c>
      <c r="P3148" s="31">
        <f t="shared" si="1370"/>
        <v>0</v>
      </c>
      <c r="Q3148" s="32">
        <f t="shared" si="1364"/>
        <v>0</v>
      </c>
      <c r="R3148" s="31">
        <f t="shared" si="1371"/>
        <v>0</v>
      </c>
      <c r="S3148" s="32">
        <f t="shared" si="1365"/>
        <v>0</v>
      </c>
      <c r="T3148" s="31">
        <f t="shared" si="1372"/>
        <v>0</v>
      </c>
      <c r="V3148" s="1">
        <f t="shared" si="1374"/>
        <v>2</v>
      </c>
      <c r="W3148" s="1">
        <f t="shared" si="1375"/>
        <v>2</v>
      </c>
      <c r="X3148" s="1">
        <f t="shared" si="1376"/>
        <v>0</v>
      </c>
      <c r="Y3148" s="1">
        <f t="shared" si="1377"/>
        <v>0</v>
      </c>
      <c r="Z3148" s="1">
        <f t="shared" si="1378"/>
        <v>0</v>
      </c>
      <c r="AA3148" s="1">
        <f t="shared" si="1379"/>
        <v>0</v>
      </c>
      <c r="AD3148" s="1">
        <f t="shared" si="1380"/>
        <v>2</v>
      </c>
      <c r="AE3148" s="1">
        <f t="shared" si="1381"/>
        <v>2</v>
      </c>
      <c r="AF3148" s="1">
        <f t="shared" si="1382"/>
        <v>0</v>
      </c>
      <c r="AG3148" s="1">
        <f t="shared" si="1383"/>
        <v>0</v>
      </c>
      <c r="AH3148" s="1">
        <f t="shared" si="1384"/>
        <v>0</v>
      </c>
      <c r="AI3148" s="1">
        <f t="shared" si="1385"/>
        <v>0</v>
      </c>
      <c r="AK3148" s="1" t="str">
        <f t="shared" si="1373"/>
        <v>220000</v>
      </c>
    </row>
    <row r="3149" spans="4:37" x14ac:dyDescent="0.25">
      <c r="D3149" s="27">
        <v>3127</v>
      </c>
      <c r="E3149" s="27">
        <f t="shared" si="1359"/>
        <v>0</v>
      </c>
      <c r="F3149" s="27">
        <f t="shared" si="1360"/>
        <v>0</v>
      </c>
      <c r="G3149" s="27">
        <f t="shared" si="1366"/>
        <v>0</v>
      </c>
      <c r="H3149" s="2">
        <f>_xlfn.IFNA(IF(MATCH(AK3149,$AK$23:AK3148,0)&gt;0,0,0),1)</f>
        <v>0</v>
      </c>
      <c r="I3149" s="2">
        <f t="shared" si="1358"/>
        <v>5</v>
      </c>
      <c r="J3149" s="31">
        <f t="shared" si="1367"/>
        <v>3</v>
      </c>
      <c r="K3149" s="32">
        <f t="shared" si="1361"/>
        <v>0</v>
      </c>
      <c r="L3149" s="31">
        <f t="shared" si="1368"/>
        <v>2</v>
      </c>
      <c r="M3149" s="32">
        <f t="shared" si="1362"/>
        <v>0</v>
      </c>
      <c r="N3149" s="31">
        <f t="shared" si="1369"/>
        <v>0</v>
      </c>
      <c r="O3149" s="32">
        <f t="shared" si="1363"/>
        <v>0</v>
      </c>
      <c r="P3149" s="31">
        <f t="shared" si="1370"/>
        <v>0</v>
      </c>
      <c r="Q3149" s="32">
        <f t="shared" si="1364"/>
        <v>0</v>
      </c>
      <c r="R3149" s="31">
        <f t="shared" si="1371"/>
        <v>0</v>
      </c>
      <c r="S3149" s="32">
        <f t="shared" si="1365"/>
        <v>0</v>
      </c>
      <c r="T3149" s="31">
        <f t="shared" si="1372"/>
        <v>0</v>
      </c>
      <c r="V3149" s="1">
        <f t="shared" si="1374"/>
        <v>3</v>
      </c>
      <c r="W3149" s="1">
        <f t="shared" si="1375"/>
        <v>2</v>
      </c>
      <c r="X3149" s="1">
        <f t="shared" si="1376"/>
        <v>0</v>
      </c>
      <c r="Y3149" s="1">
        <f t="shared" si="1377"/>
        <v>0</v>
      </c>
      <c r="Z3149" s="1">
        <f t="shared" si="1378"/>
        <v>0</v>
      </c>
      <c r="AA3149" s="1">
        <f t="shared" si="1379"/>
        <v>0</v>
      </c>
      <c r="AD3149" s="1">
        <f t="shared" si="1380"/>
        <v>3</v>
      </c>
      <c r="AE3149" s="1">
        <f t="shared" si="1381"/>
        <v>2</v>
      </c>
      <c r="AF3149" s="1">
        <f t="shared" si="1382"/>
        <v>0</v>
      </c>
      <c r="AG3149" s="1">
        <f t="shared" si="1383"/>
        <v>0</v>
      </c>
      <c r="AH3149" s="1">
        <f t="shared" si="1384"/>
        <v>0</v>
      </c>
      <c r="AI3149" s="1">
        <f t="shared" si="1385"/>
        <v>0</v>
      </c>
      <c r="AK3149" s="1" t="str">
        <f t="shared" si="1373"/>
        <v>320000</v>
      </c>
    </row>
    <row r="3150" spans="4:37" x14ac:dyDescent="0.25">
      <c r="D3150" s="27">
        <v>3128</v>
      </c>
      <c r="E3150" s="27">
        <f t="shared" si="1359"/>
        <v>0</v>
      </c>
      <c r="F3150" s="27">
        <f t="shared" si="1360"/>
        <v>0</v>
      </c>
      <c r="G3150" s="27">
        <f t="shared" si="1366"/>
        <v>0</v>
      </c>
      <c r="H3150" s="2">
        <f>_xlfn.IFNA(IF(MATCH(AK3150,$AK$23:AK3149,0)&gt;0,0,0),1)</f>
        <v>0</v>
      </c>
      <c r="I3150" s="2">
        <f t="shared" si="1358"/>
        <v>6</v>
      </c>
      <c r="J3150" s="31">
        <f t="shared" si="1367"/>
        <v>4</v>
      </c>
      <c r="K3150" s="32">
        <f t="shared" si="1361"/>
        <v>0</v>
      </c>
      <c r="L3150" s="31">
        <f t="shared" si="1368"/>
        <v>2</v>
      </c>
      <c r="M3150" s="32">
        <f t="shared" si="1362"/>
        <v>0</v>
      </c>
      <c r="N3150" s="31">
        <f t="shared" si="1369"/>
        <v>0</v>
      </c>
      <c r="O3150" s="32">
        <f t="shared" si="1363"/>
        <v>0</v>
      </c>
      <c r="P3150" s="31">
        <f t="shared" si="1370"/>
        <v>0</v>
      </c>
      <c r="Q3150" s="32">
        <f t="shared" si="1364"/>
        <v>0</v>
      </c>
      <c r="R3150" s="31">
        <f t="shared" si="1371"/>
        <v>0</v>
      </c>
      <c r="S3150" s="32">
        <f t="shared" si="1365"/>
        <v>0</v>
      </c>
      <c r="T3150" s="31">
        <f t="shared" si="1372"/>
        <v>0</v>
      </c>
      <c r="V3150" s="1">
        <f t="shared" si="1374"/>
        <v>4</v>
      </c>
      <c r="W3150" s="1">
        <f t="shared" si="1375"/>
        <v>2</v>
      </c>
      <c r="X3150" s="1">
        <f t="shared" si="1376"/>
        <v>0</v>
      </c>
      <c r="Y3150" s="1">
        <f t="shared" si="1377"/>
        <v>0</v>
      </c>
      <c r="Z3150" s="1">
        <f t="shared" si="1378"/>
        <v>0</v>
      </c>
      <c r="AA3150" s="1">
        <f t="shared" si="1379"/>
        <v>0</v>
      </c>
      <c r="AD3150" s="1">
        <f t="shared" si="1380"/>
        <v>4</v>
      </c>
      <c r="AE3150" s="1">
        <f t="shared" si="1381"/>
        <v>2</v>
      </c>
      <c r="AF3150" s="1">
        <f t="shared" si="1382"/>
        <v>0</v>
      </c>
      <c r="AG3150" s="1">
        <f t="shared" si="1383"/>
        <v>0</v>
      </c>
      <c r="AH3150" s="1">
        <f t="shared" si="1384"/>
        <v>0</v>
      </c>
      <c r="AI3150" s="1">
        <f t="shared" si="1385"/>
        <v>0</v>
      </c>
      <c r="AK3150" s="1" t="str">
        <f t="shared" si="1373"/>
        <v>420000</v>
      </c>
    </row>
    <row r="3151" spans="4:37" x14ac:dyDescent="0.25">
      <c r="D3151" s="27">
        <v>3129</v>
      </c>
      <c r="E3151" s="27">
        <f t="shared" si="1359"/>
        <v>0</v>
      </c>
      <c r="F3151" s="27">
        <f t="shared" si="1360"/>
        <v>0</v>
      </c>
      <c r="G3151" s="27">
        <f t="shared" si="1366"/>
        <v>0</v>
      </c>
      <c r="H3151" s="2">
        <f>_xlfn.IFNA(IF(MATCH(AK3151,$AK$23:AK3150,0)&gt;0,0,0),1)</f>
        <v>0</v>
      </c>
      <c r="I3151" s="2">
        <f t="shared" si="1358"/>
        <v>4</v>
      </c>
      <c r="J3151" s="31">
        <f t="shared" si="1367"/>
        <v>1</v>
      </c>
      <c r="K3151" s="32">
        <f t="shared" si="1361"/>
        <v>0</v>
      </c>
      <c r="L3151" s="31">
        <f t="shared" si="1368"/>
        <v>3</v>
      </c>
      <c r="M3151" s="32">
        <f t="shared" si="1362"/>
        <v>0</v>
      </c>
      <c r="N3151" s="31">
        <f t="shared" si="1369"/>
        <v>0</v>
      </c>
      <c r="O3151" s="32">
        <f t="shared" si="1363"/>
        <v>0</v>
      </c>
      <c r="P3151" s="31">
        <f t="shared" si="1370"/>
        <v>0</v>
      </c>
      <c r="Q3151" s="32">
        <f t="shared" si="1364"/>
        <v>0</v>
      </c>
      <c r="R3151" s="31">
        <f t="shared" si="1371"/>
        <v>0</v>
      </c>
      <c r="S3151" s="32">
        <f t="shared" si="1365"/>
        <v>0</v>
      </c>
      <c r="T3151" s="31">
        <f t="shared" si="1372"/>
        <v>0</v>
      </c>
      <c r="V3151" s="1">
        <f t="shared" si="1374"/>
        <v>1</v>
      </c>
      <c r="W3151" s="1">
        <f t="shared" si="1375"/>
        <v>3</v>
      </c>
      <c r="X3151" s="1">
        <f t="shared" si="1376"/>
        <v>0</v>
      </c>
      <c r="Y3151" s="1">
        <f t="shared" si="1377"/>
        <v>0</v>
      </c>
      <c r="Z3151" s="1">
        <f t="shared" si="1378"/>
        <v>0</v>
      </c>
      <c r="AA3151" s="1">
        <f t="shared" si="1379"/>
        <v>0</v>
      </c>
      <c r="AD3151" s="1">
        <f t="shared" si="1380"/>
        <v>3</v>
      </c>
      <c r="AE3151" s="1">
        <f t="shared" si="1381"/>
        <v>1</v>
      </c>
      <c r="AF3151" s="1">
        <f t="shared" si="1382"/>
        <v>0</v>
      </c>
      <c r="AG3151" s="1">
        <f t="shared" si="1383"/>
        <v>0</v>
      </c>
      <c r="AH3151" s="1">
        <f t="shared" si="1384"/>
        <v>0</v>
      </c>
      <c r="AI3151" s="1">
        <f t="shared" si="1385"/>
        <v>0</v>
      </c>
      <c r="AK3151" s="1" t="str">
        <f t="shared" si="1373"/>
        <v>310000</v>
      </c>
    </row>
    <row r="3152" spans="4:37" x14ac:dyDescent="0.25">
      <c r="D3152" s="27">
        <v>3130</v>
      </c>
      <c r="E3152" s="27">
        <f t="shared" si="1359"/>
        <v>0</v>
      </c>
      <c r="F3152" s="27">
        <f t="shared" si="1360"/>
        <v>0</v>
      </c>
      <c r="G3152" s="27">
        <f t="shared" si="1366"/>
        <v>0</v>
      </c>
      <c r="H3152" s="2">
        <f>_xlfn.IFNA(IF(MATCH(AK3152,$AK$23:AK3151,0)&gt;0,0,0),1)</f>
        <v>0</v>
      </c>
      <c r="I3152" s="2">
        <f t="shared" si="1358"/>
        <v>5</v>
      </c>
      <c r="J3152" s="31">
        <f t="shared" si="1367"/>
        <v>2</v>
      </c>
      <c r="K3152" s="32">
        <f t="shared" si="1361"/>
        <v>0</v>
      </c>
      <c r="L3152" s="31">
        <f t="shared" si="1368"/>
        <v>3</v>
      </c>
      <c r="M3152" s="32">
        <f t="shared" si="1362"/>
        <v>0</v>
      </c>
      <c r="N3152" s="31">
        <f t="shared" si="1369"/>
        <v>0</v>
      </c>
      <c r="O3152" s="32">
        <f t="shared" si="1363"/>
        <v>0</v>
      </c>
      <c r="P3152" s="31">
        <f t="shared" si="1370"/>
        <v>0</v>
      </c>
      <c r="Q3152" s="32">
        <f t="shared" si="1364"/>
        <v>0</v>
      </c>
      <c r="R3152" s="31">
        <f t="shared" si="1371"/>
        <v>0</v>
      </c>
      <c r="S3152" s="32">
        <f t="shared" si="1365"/>
        <v>0</v>
      </c>
      <c r="T3152" s="31">
        <f t="shared" si="1372"/>
        <v>0</v>
      </c>
      <c r="V3152" s="1">
        <f t="shared" si="1374"/>
        <v>2</v>
      </c>
      <c r="W3152" s="1">
        <f t="shared" si="1375"/>
        <v>3</v>
      </c>
      <c r="X3152" s="1">
        <f t="shared" si="1376"/>
        <v>0</v>
      </c>
      <c r="Y3152" s="1">
        <f t="shared" si="1377"/>
        <v>0</v>
      </c>
      <c r="Z3152" s="1">
        <f t="shared" si="1378"/>
        <v>0</v>
      </c>
      <c r="AA3152" s="1">
        <f t="shared" si="1379"/>
        <v>0</v>
      </c>
      <c r="AD3152" s="1">
        <f t="shared" si="1380"/>
        <v>3</v>
      </c>
      <c r="AE3152" s="1">
        <f t="shared" si="1381"/>
        <v>2</v>
      </c>
      <c r="AF3152" s="1">
        <f t="shared" si="1382"/>
        <v>0</v>
      </c>
      <c r="AG3152" s="1">
        <f t="shared" si="1383"/>
        <v>0</v>
      </c>
      <c r="AH3152" s="1">
        <f t="shared" si="1384"/>
        <v>0</v>
      </c>
      <c r="AI3152" s="1">
        <f t="shared" si="1385"/>
        <v>0</v>
      </c>
      <c r="AK3152" s="1" t="str">
        <f t="shared" si="1373"/>
        <v>320000</v>
      </c>
    </row>
    <row r="3153" spans="4:37" x14ac:dyDescent="0.25">
      <c r="D3153" s="27">
        <v>3131</v>
      </c>
      <c r="E3153" s="27">
        <f t="shared" si="1359"/>
        <v>0</v>
      </c>
      <c r="F3153" s="27">
        <f t="shared" si="1360"/>
        <v>0</v>
      </c>
      <c r="G3153" s="27">
        <f t="shared" si="1366"/>
        <v>0</v>
      </c>
      <c r="H3153" s="2">
        <f>_xlfn.IFNA(IF(MATCH(AK3153,$AK$23:AK3152,0)&gt;0,0,0),1)</f>
        <v>0</v>
      </c>
      <c r="I3153" s="2">
        <f t="shared" ref="I3153:I3216" si="1386">SUM(J3153,L3153,N3153,P3153,R3153,T3153)</f>
        <v>6</v>
      </c>
      <c r="J3153" s="31">
        <f t="shared" si="1367"/>
        <v>3</v>
      </c>
      <c r="K3153" s="32">
        <f t="shared" si="1361"/>
        <v>1</v>
      </c>
      <c r="L3153" s="31">
        <f t="shared" si="1368"/>
        <v>3</v>
      </c>
      <c r="M3153" s="32">
        <f t="shared" si="1362"/>
        <v>0</v>
      </c>
      <c r="N3153" s="31">
        <f t="shared" si="1369"/>
        <v>0</v>
      </c>
      <c r="O3153" s="32">
        <f t="shared" si="1363"/>
        <v>0</v>
      </c>
      <c r="P3153" s="31">
        <f t="shared" si="1370"/>
        <v>0</v>
      </c>
      <c r="Q3153" s="32">
        <f t="shared" si="1364"/>
        <v>0</v>
      </c>
      <c r="R3153" s="31">
        <f t="shared" si="1371"/>
        <v>0</v>
      </c>
      <c r="S3153" s="32">
        <f t="shared" si="1365"/>
        <v>0</v>
      </c>
      <c r="T3153" s="31">
        <f t="shared" si="1372"/>
        <v>0</v>
      </c>
      <c r="V3153" s="1">
        <f t="shared" si="1374"/>
        <v>3</v>
      </c>
      <c r="W3153" s="1">
        <f t="shared" si="1375"/>
        <v>3</v>
      </c>
      <c r="X3153" s="1">
        <f t="shared" si="1376"/>
        <v>0</v>
      </c>
      <c r="Y3153" s="1">
        <f t="shared" si="1377"/>
        <v>0</v>
      </c>
      <c r="Z3153" s="1">
        <f t="shared" si="1378"/>
        <v>0</v>
      </c>
      <c r="AA3153" s="1">
        <f t="shared" si="1379"/>
        <v>0</v>
      </c>
      <c r="AD3153" s="1">
        <f t="shared" si="1380"/>
        <v>3</v>
      </c>
      <c r="AE3153" s="1">
        <f t="shared" si="1381"/>
        <v>3</v>
      </c>
      <c r="AF3153" s="1">
        <f t="shared" si="1382"/>
        <v>0</v>
      </c>
      <c r="AG3153" s="1">
        <f t="shared" si="1383"/>
        <v>0</v>
      </c>
      <c r="AH3153" s="1">
        <f t="shared" si="1384"/>
        <v>0</v>
      </c>
      <c r="AI3153" s="1">
        <f t="shared" si="1385"/>
        <v>0</v>
      </c>
      <c r="AK3153" s="1" t="str">
        <f t="shared" si="1373"/>
        <v>330000</v>
      </c>
    </row>
    <row r="3154" spans="4:37" x14ac:dyDescent="0.25">
      <c r="D3154" s="27">
        <v>3132</v>
      </c>
      <c r="E3154" s="27">
        <f t="shared" si="1359"/>
        <v>0</v>
      </c>
      <c r="F3154" s="27">
        <f t="shared" si="1360"/>
        <v>0</v>
      </c>
      <c r="G3154" s="27">
        <f t="shared" si="1366"/>
        <v>0</v>
      </c>
      <c r="H3154" s="2">
        <f>_xlfn.IFNA(IF(MATCH(AK3154,$AK$23:AK3153,0)&gt;0,0,0),1)</f>
        <v>0</v>
      </c>
      <c r="I3154" s="2">
        <f t="shared" si="1386"/>
        <v>7</v>
      </c>
      <c r="J3154" s="31">
        <f t="shared" si="1367"/>
        <v>4</v>
      </c>
      <c r="K3154" s="32">
        <f t="shared" si="1361"/>
        <v>0</v>
      </c>
      <c r="L3154" s="31">
        <f t="shared" si="1368"/>
        <v>3</v>
      </c>
      <c r="M3154" s="32">
        <f t="shared" si="1362"/>
        <v>0</v>
      </c>
      <c r="N3154" s="31">
        <f t="shared" si="1369"/>
        <v>0</v>
      </c>
      <c r="O3154" s="32">
        <f t="shared" si="1363"/>
        <v>0</v>
      </c>
      <c r="P3154" s="31">
        <f t="shared" si="1370"/>
        <v>0</v>
      </c>
      <c r="Q3154" s="32">
        <f t="shared" si="1364"/>
        <v>0</v>
      </c>
      <c r="R3154" s="31">
        <f t="shared" si="1371"/>
        <v>0</v>
      </c>
      <c r="S3154" s="32">
        <f t="shared" si="1365"/>
        <v>0</v>
      </c>
      <c r="T3154" s="31">
        <f t="shared" si="1372"/>
        <v>0</v>
      </c>
      <c r="V3154" s="1">
        <f t="shared" si="1374"/>
        <v>4</v>
      </c>
      <c r="W3154" s="1">
        <f t="shared" si="1375"/>
        <v>3</v>
      </c>
      <c r="X3154" s="1">
        <f t="shared" si="1376"/>
        <v>0</v>
      </c>
      <c r="Y3154" s="1">
        <f t="shared" si="1377"/>
        <v>0</v>
      </c>
      <c r="Z3154" s="1">
        <f t="shared" si="1378"/>
        <v>0</v>
      </c>
      <c r="AA3154" s="1">
        <f t="shared" si="1379"/>
        <v>0</v>
      </c>
      <c r="AD3154" s="1">
        <f t="shared" si="1380"/>
        <v>4</v>
      </c>
      <c r="AE3154" s="1">
        <f t="shared" si="1381"/>
        <v>3</v>
      </c>
      <c r="AF3154" s="1">
        <f t="shared" si="1382"/>
        <v>0</v>
      </c>
      <c r="AG3154" s="1">
        <f t="shared" si="1383"/>
        <v>0</v>
      </c>
      <c r="AH3154" s="1">
        <f t="shared" si="1384"/>
        <v>0</v>
      </c>
      <c r="AI3154" s="1">
        <f t="shared" si="1385"/>
        <v>0</v>
      </c>
      <c r="AK3154" s="1" t="str">
        <f t="shared" si="1373"/>
        <v>430000</v>
      </c>
    </row>
    <row r="3155" spans="4:37" x14ac:dyDescent="0.25">
      <c r="D3155" s="27">
        <v>3133</v>
      </c>
      <c r="E3155" s="27">
        <f t="shared" si="1359"/>
        <v>0</v>
      </c>
      <c r="F3155" s="27">
        <f t="shared" si="1360"/>
        <v>0</v>
      </c>
      <c r="G3155" s="27">
        <f t="shared" si="1366"/>
        <v>0</v>
      </c>
      <c r="H3155" s="2">
        <f>_xlfn.IFNA(IF(MATCH(AK3155,$AK$23:AK3154,0)&gt;0,0,0),1)</f>
        <v>0</v>
      </c>
      <c r="I3155" s="2">
        <f t="shared" si="1386"/>
        <v>5</v>
      </c>
      <c r="J3155" s="31">
        <f t="shared" si="1367"/>
        <v>1</v>
      </c>
      <c r="K3155" s="32">
        <f t="shared" si="1361"/>
        <v>0</v>
      </c>
      <c r="L3155" s="31">
        <f t="shared" si="1368"/>
        <v>4</v>
      </c>
      <c r="M3155" s="32">
        <f t="shared" si="1362"/>
        <v>0</v>
      </c>
      <c r="N3155" s="31">
        <f t="shared" si="1369"/>
        <v>0</v>
      </c>
      <c r="O3155" s="32">
        <f t="shared" si="1363"/>
        <v>0</v>
      </c>
      <c r="P3155" s="31">
        <f t="shared" si="1370"/>
        <v>0</v>
      </c>
      <c r="Q3155" s="32">
        <f t="shared" si="1364"/>
        <v>0</v>
      </c>
      <c r="R3155" s="31">
        <f t="shared" si="1371"/>
        <v>0</v>
      </c>
      <c r="S3155" s="32">
        <f t="shared" si="1365"/>
        <v>0</v>
      </c>
      <c r="T3155" s="31">
        <f t="shared" si="1372"/>
        <v>0</v>
      </c>
      <c r="V3155" s="1">
        <f t="shared" si="1374"/>
        <v>1</v>
      </c>
      <c r="W3155" s="1">
        <f t="shared" si="1375"/>
        <v>4</v>
      </c>
      <c r="X3155" s="1">
        <f t="shared" si="1376"/>
        <v>0</v>
      </c>
      <c r="Y3155" s="1">
        <f t="shared" si="1377"/>
        <v>0</v>
      </c>
      <c r="Z3155" s="1">
        <f t="shared" si="1378"/>
        <v>0</v>
      </c>
      <c r="AA3155" s="1">
        <f t="shared" si="1379"/>
        <v>0</v>
      </c>
      <c r="AD3155" s="1">
        <f t="shared" si="1380"/>
        <v>4</v>
      </c>
      <c r="AE3155" s="1">
        <f t="shared" si="1381"/>
        <v>1</v>
      </c>
      <c r="AF3155" s="1">
        <f t="shared" si="1382"/>
        <v>0</v>
      </c>
      <c r="AG3155" s="1">
        <f t="shared" si="1383"/>
        <v>0</v>
      </c>
      <c r="AH3155" s="1">
        <f t="shared" si="1384"/>
        <v>0</v>
      </c>
      <c r="AI3155" s="1">
        <f t="shared" si="1385"/>
        <v>0</v>
      </c>
      <c r="AK3155" s="1" t="str">
        <f t="shared" si="1373"/>
        <v>410000</v>
      </c>
    </row>
    <row r="3156" spans="4:37" x14ac:dyDescent="0.25">
      <c r="D3156" s="27">
        <v>3134</v>
      </c>
      <c r="E3156" s="27">
        <f t="shared" si="1359"/>
        <v>0</v>
      </c>
      <c r="F3156" s="27">
        <f t="shared" si="1360"/>
        <v>0</v>
      </c>
      <c r="G3156" s="27">
        <f t="shared" si="1366"/>
        <v>0</v>
      </c>
      <c r="H3156" s="2">
        <f>_xlfn.IFNA(IF(MATCH(AK3156,$AK$23:AK3155,0)&gt;0,0,0),1)</f>
        <v>0</v>
      </c>
      <c r="I3156" s="2">
        <f t="shared" si="1386"/>
        <v>6</v>
      </c>
      <c r="J3156" s="31">
        <f t="shared" si="1367"/>
        <v>2</v>
      </c>
      <c r="K3156" s="32">
        <f t="shared" si="1361"/>
        <v>0</v>
      </c>
      <c r="L3156" s="31">
        <f t="shared" si="1368"/>
        <v>4</v>
      </c>
      <c r="M3156" s="32">
        <f t="shared" si="1362"/>
        <v>0</v>
      </c>
      <c r="N3156" s="31">
        <f t="shared" si="1369"/>
        <v>0</v>
      </c>
      <c r="O3156" s="32">
        <f t="shared" si="1363"/>
        <v>0</v>
      </c>
      <c r="P3156" s="31">
        <f t="shared" si="1370"/>
        <v>0</v>
      </c>
      <c r="Q3156" s="32">
        <f t="shared" si="1364"/>
        <v>0</v>
      </c>
      <c r="R3156" s="31">
        <f t="shared" si="1371"/>
        <v>0</v>
      </c>
      <c r="S3156" s="32">
        <f t="shared" si="1365"/>
        <v>0</v>
      </c>
      <c r="T3156" s="31">
        <f t="shared" si="1372"/>
        <v>0</v>
      </c>
      <c r="V3156" s="1">
        <f t="shared" si="1374"/>
        <v>2</v>
      </c>
      <c r="W3156" s="1">
        <f t="shared" si="1375"/>
        <v>4</v>
      </c>
      <c r="X3156" s="1">
        <f t="shared" si="1376"/>
        <v>0</v>
      </c>
      <c r="Y3156" s="1">
        <f t="shared" si="1377"/>
        <v>0</v>
      </c>
      <c r="Z3156" s="1">
        <f t="shared" si="1378"/>
        <v>0</v>
      </c>
      <c r="AA3156" s="1">
        <f t="shared" si="1379"/>
        <v>0</v>
      </c>
      <c r="AD3156" s="1">
        <f t="shared" si="1380"/>
        <v>4</v>
      </c>
      <c r="AE3156" s="1">
        <f t="shared" si="1381"/>
        <v>2</v>
      </c>
      <c r="AF3156" s="1">
        <f t="shared" si="1382"/>
        <v>0</v>
      </c>
      <c r="AG3156" s="1">
        <f t="shared" si="1383"/>
        <v>0</v>
      </c>
      <c r="AH3156" s="1">
        <f t="shared" si="1384"/>
        <v>0</v>
      </c>
      <c r="AI3156" s="1">
        <f t="shared" si="1385"/>
        <v>0</v>
      </c>
      <c r="AK3156" s="1" t="str">
        <f t="shared" si="1373"/>
        <v>420000</v>
      </c>
    </row>
    <row r="3157" spans="4:37" x14ac:dyDescent="0.25">
      <c r="D3157" s="27">
        <v>3135</v>
      </c>
      <c r="E3157" s="27">
        <f t="shared" si="1359"/>
        <v>0</v>
      </c>
      <c r="F3157" s="27">
        <f t="shared" si="1360"/>
        <v>0</v>
      </c>
      <c r="G3157" s="27">
        <f t="shared" si="1366"/>
        <v>0</v>
      </c>
      <c r="H3157" s="2">
        <f>_xlfn.IFNA(IF(MATCH(AK3157,$AK$23:AK3156,0)&gt;0,0,0),1)</f>
        <v>0</v>
      </c>
      <c r="I3157" s="2">
        <f t="shared" si="1386"/>
        <v>7</v>
      </c>
      <c r="J3157" s="31">
        <f t="shared" si="1367"/>
        <v>3</v>
      </c>
      <c r="K3157" s="32">
        <f t="shared" si="1361"/>
        <v>0</v>
      </c>
      <c r="L3157" s="31">
        <f t="shared" si="1368"/>
        <v>4</v>
      </c>
      <c r="M3157" s="32">
        <f t="shared" si="1362"/>
        <v>0</v>
      </c>
      <c r="N3157" s="31">
        <f t="shared" si="1369"/>
        <v>0</v>
      </c>
      <c r="O3157" s="32">
        <f t="shared" si="1363"/>
        <v>0</v>
      </c>
      <c r="P3157" s="31">
        <f t="shared" si="1370"/>
        <v>0</v>
      </c>
      <c r="Q3157" s="32">
        <f t="shared" si="1364"/>
        <v>0</v>
      </c>
      <c r="R3157" s="31">
        <f t="shared" si="1371"/>
        <v>0</v>
      </c>
      <c r="S3157" s="32">
        <f t="shared" si="1365"/>
        <v>0</v>
      </c>
      <c r="T3157" s="31">
        <f t="shared" si="1372"/>
        <v>0</v>
      </c>
      <c r="V3157" s="1">
        <f t="shared" si="1374"/>
        <v>3</v>
      </c>
      <c r="W3157" s="1">
        <f t="shared" si="1375"/>
        <v>4</v>
      </c>
      <c r="X3157" s="1">
        <f t="shared" si="1376"/>
        <v>0</v>
      </c>
      <c r="Y3157" s="1">
        <f t="shared" si="1377"/>
        <v>0</v>
      </c>
      <c r="Z3157" s="1">
        <f t="shared" si="1378"/>
        <v>0</v>
      </c>
      <c r="AA3157" s="1">
        <f t="shared" si="1379"/>
        <v>0</v>
      </c>
      <c r="AD3157" s="1">
        <f t="shared" si="1380"/>
        <v>4</v>
      </c>
      <c r="AE3157" s="1">
        <f t="shared" si="1381"/>
        <v>3</v>
      </c>
      <c r="AF3157" s="1">
        <f t="shared" si="1382"/>
        <v>0</v>
      </c>
      <c r="AG3157" s="1">
        <f t="shared" si="1383"/>
        <v>0</v>
      </c>
      <c r="AH3157" s="1">
        <f t="shared" si="1384"/>
        <v>0</v>
      </c>
      <c r="AI3157" s="1">
        <f t="shared" si="1385"/>
        <v>0</v>
      </c>
      <c r="AK3157" s="1" t="str">
        <f t="shared" si="1373"/>
        <v>430000</v>
      </c>
    </row>
    <row r="3158" spans="4:37" x14ac:dyDescent="0.25">
      <c r="D3158" s="27">
        <v>3136</v>
      </c>
      <c r="E3158" s="27">
        <f t="shared" si="1359"/>
        <v>0</v>
      </c>
      <c r="F3158" s="27">
        <f t="shared" si="1360"/>
        <v>0</v>
      </c>
      <c r="G3158" s="27">
        <f t="shared" si="1366"/>
        <v>0</v>
      </c>
      <c r="H3158" s="2">
        <f>_xlfn.IFNA(IF(MATCH(AK3158,$AK$23:AK3157,0)&gt;0,0,0),1)</f>
        <v>0</v>
      </c>
      <c r="I3158" s="2">
        <f t="shared" si="1386"/>
        <v>8</v>
      </c>
      <c r="J3158" s="31">
        <f t="shared" si="1367"/>
        <v>4</v>
      </c>
      <c r="K3158" s="32">
        <f t="shared" si="1361"/>
        <v>1</v>
      </c>
      <c r="L3158" s="31">
        <f t="shared" si="1368"/>
        <v>4</v>
      </c>
      <c r="M3158" s="32">
        <f t="shared" si="1362"/>
        <v>0</v>
      </c>
      <c r="N3158" s="31">
        <f t="shared" si="1369"/>
        <v>0</v>
      </c>
      <c r="O3158" s="32">
        <f t="shared" si="1363"/>
        <v>0</v>
      </c>
      <c r="P3158" s="31">
        <f t="shared" si="1370"/>
        <v>0</v>
      </c>
      <c r="Q3158" s="32">
        <f t="shared" si="1364"/>
        <v>0</v>
      </c>
      <c r="R3158" s="31">
        <f t="shared" si="1371"/>
        <v>0</v>
      </c>
      <c r="S3158" s="32">
        <f t="shared" si="1365"/>
        <v>0</v>
      </c>
      <c r="T3158" s="31">
        <f t="shared" si="1372"/>
        <v>0</v>
      </c>
      <c r="V3158" s="1">
        <f t="shared" si="1374"/>
        <v>4</v>
      </c>
      <c r="W3158" s="1">
        <f t="shared" si="1375"/>
        <v>4</v>
      </c>
      <c r="X3158" s="1">
        <f t="shared" si="1376"/>
        <v>0</v>
      </c>
      <c r="Y3158" s="1">
        <f t="shared" si="1377"/>
        <v>0</v>
      </c>
      <c r="Z3158" s="1">
        <f t="shared" si="1378"/>
        <v>0</v>
      </c>
      <c r="AA3158" s="1">
        <f t="shared" si="1379"/>
        <v>0</v>
      </c>
      <c r="AD3158" s="1">
        <f t="shared" si="1380"/>
        <v>4</v>
      </c>
      <c r="AE3158" s="1">
        <f t="shared" si="1381"/>
        <v>4</v>
      </c>
      <c r="AF3158" s="1">
        <f t="shared" si="1382"/>
        <v>0</v>
      </c>
      <c r="AG3158" s="1">
        <f t="shared" si="1383"/>
        <v>0</v>
      </c>
      <c r="AH3158" s="1">
        <f t="shared" si="1384"/>
        <v>0</v>
      </c>
      <c r="AI3158" s="1">
        <f t="shared" si="1385"/>
        <v>0</v>
      </c>
      <c r="AK3158" s="1" t="str">
        <f t="shared" si="1373"/>
        <v>440000</v>
      </c>
    </row>
    <row r="3159" spans="4:37" x14ac:dyDescent="0.25">
      <c r="D3159" s="27">
        <v>3137</v>
      </c>
      <c r="E3159" s="27">
        <f t="shared" ref="E3159:E3222" si="1387">IF(D3159&lt;=$C$4^$C$6,1,0)</f>
        <v>0</v>
      </c>
      <c r="F3159" s="27">
        <f t="shared" ref="F3159:F3222" si="1388">IF(E3159=1,IF(SUM(K3159,M3159,O3159,Q3159,S3159)=0,1,0),0)</f>
        <v>0</v>
      </c>
      <c r="G3159" s="27">
        <f t="shared" si="1366"/>
        <v>0</v>
      </c>
      <c r="H3159" s="2">
        <f>_xlfn.IFNA(IF(MATCH(AK3159,$AK$23:AK3158,0)&gt;0,0,0),1)</f>
        <v>0</v>
      </c>
      <c r="I3159" s="2">
        <f t="shared" si="1386"/>
        <v>2</v>
      </c>
      <c r="J3159" s="31">
        <f t="shared" si="1367"/>
        <v>1</v>
      </c>
      <c r="K3159" s="32">
        <f t="shared" ref="K3159:K3222" si="1389">IF($C$6&gt;1,IF(L3159=J3159,1,0),0)</f>
        <v>1</v>
      </c>
      <c r="L3159" s="31">
        <f t="shared" si="1368"/>
        <v>1</v>
      </c>
      <c r="M3159" s="32">
        <f t="shared" ref="M3159:M3222" si="1390">IF($C$6&gt;2,IF(OR(N3159=L3159,N3159=J3159),1,0),0)</f>
        <v>0</v>
      </c>
      <c r="N3159" s="31">
        <f t="shared" si="1369"/>
        <v>0</v>
      </c>
      <c r="O3159" s="32">
        <f t="shared" ref="O3159:O3222" si="1391">IF($C$6&gt;3,IF(OR(P3159=N3159,P3159=L3159,P3159=J3159),1,0),0)</f>
        <v>0</v>
      </c>
      <c r="P3159" s="31">
        <f t="shared" si="1370"/>
        <v>0</v>
      </c>
      <c r="Q3159" s="32">
        <f t="shared" ref="Q3159:Q3222" si="1392">IF($C$6&gt;4,IF(OR(R3159=N3159,R3159=L3159,R3159=J3159,R3159=P3159),1,0),0)</f>
        <v>0</v>
      </c>
      <c r="R3159" s="31">
        <f t="shared" si="1371"/>
        <v>0</v>
      </c>
      <c r="S3159" s="32">
        <f t="shared" ref="S3159:S3222" si="1393">IF($C$6&gt;5,IF(OR(T3159=N3159,T3159=L3159,T3159=J3159,T3159=P3159,T3159=R3159),1,0),0)</f>
        <v>0</v>
      </c>
      <c r="T3159" s="31">
        <f t="shared" si="1372"/>
        <v>0</v>
      </c>
      <c r="V3159" s="1">
        <f t="shared" si="1374"/>
        <v>1</v>
      </c>
      <c r="W3159" s="1">
        <f t="shared" si="1375"/>
        <v>1</v>
      </c>
      <c r="X3159" s="1">
        <f t="shared" si="1376"/>
        <v>0</v>
      </c>
      <c r="Y3159" s="1">
        <f t="shared" si="1377"/>
        <v>0</v>
      </c>
      <c r="Z3159" s="1">
        <f t="shared" si="1378"/>
        <v>0</v>
      </c>
      <c r="AA3159" s="1">
        <f t="shared" si="1379"/>
        <v>0</v>
      </c>
      <c r="AD3159" s="1">
        <f t="shared" si="1380"/>
        <v>1</v>
      </c>
      <c r="AE3159" s="1">
        <f t="shared" si="1381"/>
        <v>1</v>
      </c>
      <c r="AF3159" s="1">
        <f t="shared" si="1382"/>
        <v>0</v>
      </c>
      <c r="AG3159" s="1">
        <f t="shared" si="1383"/>
        <v>0</v>
      </c>
      <c r="AH3159" s="1">
        <f t="shared" si="1384"/>
        <v>0</v>
      </c>
      <c r="AI3159" s="1">
        <f t="shared" si="1385"/>
        <v>0</v>
      </c>
      <c r="AK3159" s="1" t="str">
        <f t="shared" si="1373"/>
        <v>110000</v>
      </c>
    </row>
    <row r="3160" spans="4:37" x14ac:dyDescent="0.25">
      <c r="D3160" s="27">
        <v>3138</v>
      </c>
      <c r="E3160" s="27">
        <f t="shared" si="1387"/>
        <v>0</v>
      </c>
      <c r="F3160" s="27">
        <f t="shared" si="1388"/>
        <v>0</v>
      </c>
      <c r="G3160" s="27">
        <f t="shared" ref="G3160:G3223" si="1394">IF(SUM(F3160,H3160)=2,1,0)</f>
        <v>0</v>
      </c>
      <c r="H3160" s="2">
        <f>_xlfn.IFNA(IF(MATCH(AK3160,$AK$23:AK3159,0)&gt;0,0,0),1)</f>
        <v>0</v>
      </c>
      <c r="I3160" s="2">
        <f t="shared" si="1386"/>
        <v>3</v>
      </c>
      <c r="J3160" s="31">
        <f t="shared" ref="J3160:J3223" si="1395">IF(J3159&lt;$C$4,J3159+1,1)</f>
        <v>2</v>
      </c>
      <c r="K3160" s="32">
        <f t="shared" si="1389"/>
        <v>0</v>
      </c>
      <c r="L3160" s="31">
        <f t="shared" ref="L3160:L3223" si="1396">IF($C$6&gt;=2,IF(J3160&gt;J3159,L3159,IF(L3159&lt;$C$4,L3159+1,1)),0)</f>
        <v>1</v>
      </c>
      <c r="M3160" s="32">
        <f t="shared" si="1390"/>
        <v>0</v>
      </c>
      <c r="N3160" s="31">
        <f t="shared" ref="N3160:N3223" si="1397">IF($C$6&gt;=3,IF(L3160=L3159,N3159,IF(L3160&lt;L3159,IF(N3159&lt;$C$4,N3159+1,1),N3159)),0)</f>
        <v>0</v>
      </c>
      <c r="O3160" s="32">
        <f t="shared" si="1391"/>
        <v>0</v>
      </c>
      <c r="P3160" s="31">
        <f t="shared" ref="P3160:P3223" si="1398">IF($C$6&gt;=4,IF(N3160=N3159,P3159,IF(N3160&lt;N3159,IF(P3159&lt;$C$4,P3159+1,1),P3159)),0)</f>
        <v>0</v>
      </c>
      <c r="Q3160" s="32">
        <f t="shared" si="1392"/>
        <v>0</v>
      </c>
      <c r="R3160" s="31">
        <f t="shared" ref="R3160:R3223" si="1399">IF($C$6&gt;=5,IF(P3160=P3159,R3159,IF(P3160&lt;P3159,IF(R3159&lt;$C$4,R3159+1,1),R3159)),0)</f>
        <v>0</v>
      </c>
      <c r="S3160" s="32">
        <f t="shared" si="1393"/>
        <v>0</v>
      </c>
      <c r="T3160" s="31">
        <f t="shared" ref="T3160:T3223" si="1400">IF($C$6&gt;=6,IF(R3160=R3159,T3159,IF(R3160&lt;R3159,IF(T3159&lt;$C$4,T3159+1,1),T3159)),0)</f>
        <v>0</v>
      </c>
      <c r="V3160" s="1">
        <f t="shared" si="1374"/>
        <v>2</v>
      </c>
      <c r="W3160" s="1">
        <f t="shared" si="1375"/>
        <v>1</v>
      </c>
      <c r="X3160" s="1">
        <f t="shared" si="1376"/>
        <v>0</v>
      </c>
      <c r="Y3160" s="1">
        <f t="shared" si="1377"/>
        <v>0</v>
      </c>
      <c r="Z3160" s="1">
        <f t="shared" si="1378"/>
        <v>0</v>
      </c>
      <c r="AA3160" s="1">
        <f t="shared" si="1379"/>
        <v>0</v>
      </c>
      <c r="AD3160" s="1">
        <f t="shared" si="1380"/>
        <v>2</v>
      </c>
      <c r="AE3160" s="1">
        <f t="shared" si="1381"/>
        <v>1</v>
      </c>
      <c r="AF3160" s="1">
        <f t="shared" si="1382"/>
        <v>0</v>
      </c>
      <c r="AG3160" s="1">
        <f t="shared" si="1383"/>
        <v>0</v>
      </c>
      <c r="AH3160" s="1">
        <f t="shared" si="1384"/>
        <v>0</v>
      </c>
      <c r="AI3160" s="1">
        <f t="shared" si="1385"/>
        <v>0</v>
      </c>
      <c r="AK3160" s="1" t="str">
        <f t="shared" ref="AK3160:AK3223" si="1401">CONCATENATE(AD3160,AE3160,AF3160,AG3160,AH3160,AI3160)</f>
        <v>210000</v>
      </c>
    </row>
    <row r="3161" spans="4:37" x14ac:dyDescent="0.25">
      <c r="D3161" s="27">
        <v>3139</v>
      </c>
      <c r="E3161" s="27">
        <f t="shared" si="1387"/>
        <v>0</v>
      </c>
      <c r="F3161" s="27">
        <f t="shared" si="1388"/>
        <v>0</v>
      </c>
      <c r="G3161" s="27">
        <f t="shared" si="1394"/>
        <v>0</v>
      </c>
      <c r="H3161" s="2">
        <f>_xlfn.IFNA(IF(MATCH(AK3161,$AK$23:AK3160,0)&gt;0,0,0),1)</f>
        <v>0</v>
      </c>
      <c r="I3161" s="2">
        <f t="shared" si="1386"/>
        <v>4</v>
      </c>
      <c r="J3161" s="31">
        <f t="shared" si="1395"/>
        <v>3</v>
      </c>
      <c r="K3161" s="32">
        <f t="shared" si="1389"/>
        <v>0</v>
      </c>
      <c r="L3161" s="31">
        <f t="shared" si="1396"/>
        <v>1</v>
      </c>
      <c r="M3161" s="32">
        <f t="shared" si="1390"/>
        <v>0</v>
      </c>
      <c r="N3161" s="31">
        <f t="shared" si="1397"/>
        <v>0</v>
      </c>
      <c r="O3161" s="32">
        <f t="shared" si="1391"/>
        <v>0</v>
      </c>
      <c r="P3161" s="31">
        <f t="shared" si="1398"/>
        <v>0</v>
      </c>
      <c r="Q3161" s="32">
        <f t="shared" si="1392"/>
        <v>0</v>
      </c>
      <c r="R3161" s="31">
        <f t="shared" si="1399"/>
        <v>0</v>
      </c>
      <c r="S3161" s="32">
        <f t="shared" si="1393"/>
        <v>0</v>
      </c>
      <c r="T3161" s="31">
        <f t="shared" si="1400"/>
        <v>0</v>
      </c>
      <c r="V3161" s="1">
        <f t="shared" si="1374"/>
        <v>3</v>
      </c>
      <c r="W3161" s="1">
        <f t="shared" si="1375"/>
        <v>1</v>
      </c>
      <c r="X3161" s="1">
        <f t="shared" si="1376"/>
        <v>0</v>
      </c>
      <c r="Y3161" s="1">
        <f t="shared" si="1377"/>
        <v>0</v>
      </c>
      <c r="Z3161" s="1">
        <f t="shared" si="1378"/>
        <v>0</v>
      </c>
      <c r="AA3161" s="1">
        <f t="shared" si="1379"/>
        <v>0</v>
      </c>
      <c r="AD3161" s="1">
        <f t="shared" si="1380"/>
        <v>3</v>
      </c>
      <c r="AE3161" s="1">
        <f t="shared" si="1381"/>
        <v>1</v>
      </c>
      <c r="AF3161" s="1">
        <f t="shared" si="1382"/>
        <v>0</v>
      </c>
      <c r="AG3161" s="1">
        <f t="shared" si="1383"/>
        <v>0</v>
      </c>
      <c r="AH3161" s="1">
        <f t="shared" si="1384"/>
        <v>0</v>
      </c>
      <c r="AI3161" s="1">
        <f t="shared" si="1385"/>
        <v>0</v>
      </c>
      <c r="AK3161" s="1" t="str">
        <f t="shared" si="1401"/>
        <v>310000</v>
      </c>
    </row>
    <row r="3162" spans="4:37" x14ac:dyDescent="0.25">
      <c r="D3162" s="27">
        <v>3140</v>
      </c>
      <c r="E3162" s="27">
        <f t="shared" si="1387"/>
        <v>0</v>
      </c>
      <c r="F3162" s="27">
        <f t="shared" si="1388"/>
        <v>0</v>
      </c>
      <c r="G3162" s="27">
        <f t="shared" si="1394"/>
        <v>0</v>
      </c>
      <c r="H3162" s="2">
        <f>_xlfn.IFNA(IF(MATCH(AK3162,$AK$23:AK3161,0)&gt;0,0,0),1)</f>
        <v>0</v>
      </c>
      <c r="I3162" s="2">
        <f t="shared" si="1386"/>
        <v>5</v>
      </c>
      <c r="J3162" s="31">
        <f t="shared" si="1395"/>
        <v>4</v>
      </c>
      <c r="K3162" s="32">
        <f t="shared" si="1389"/>
        <v>0</v>
      </c>
      <c r="L3162" s="31">
        <f t="shared" si="1396"/>
        <v>1</v>
      </c>
      <c r="M3162" s="32">
        <f t="shared" si="1390"/>
        <v>0</v>
      </c>
      <c r="N3162" s="31">
        <f t="shared" si="1397"/>
        <v>0</v>
      </c>
      <c r="O3162" s="32">
        <f t="shared" si="1391"/>
        <v>0</v>
      </c>
      <c r="P3162" s="31">
        <f t="shared" si="1398"/>
        <v>0</v>
      </c>
      <c r="Q3162" s="32">
        <f t="shared" si="1392"/>
        <v>0</v>
      </c>
      <c r="R3162" s="31">
        <f t="shared" si="1399"/>
        <v>0</v>
      </c>
      <c r="S3162" s="32">
        <f t="shared" si="1393"/>
        <v>0</v>
      </c>
      <c r="T3162" s="31">
        <f t="shared" si="1400"/>
        <v>0</v>
      </c>
      <c r="V3162" s="1">
        <f t="shared" si="1374"/>
        <v>4</v>
      </c>
      <c r="W3162" s="1">
        <f t="shared" si="1375"/>
        <v>1</v>
      </c>
      <c r="X3162" s="1">
        <f t="shared" si="1376"/>
        <v>0</v>
      </c>
      <c r="Y3162" s="1">
        <f t="shared" si="1377"/>
        <v>0</v>
      </c>
      <c r="Z3162" s="1">
        <f t="shared" si="1378"/>
        <v>0</v>
      </c>
      <c r="AA3162" s="1">
        <f t="shared" si="1379"/>
        <v>0</v>
      </c>
      <c r="AD3162" s="1">
        <f t="shared" si="1380"/>
        <v>4</v>
      </c>
      <c r="AE3162" s="1">
        <f t="shared" si="1381"/>
        <v>1</v>
      </c>
      <c r="AF3162" s="1">
        <f t="shared" si="1382"/>
        <v>0</v>
      </c>
      <c r="AG3162" s="1">
        <f t="shared" si="1383"/>
        <v>0</v>
      </c>
      <c r="AH3162" s="1">
        <f t="shared" si="1384"/>
        <v>0</v>
      </c>
      <c r="AI3162" s="1">
        <f t="shared" si="1385"/>
        <v>0</v>
      </c>
      <c r="AK3162" s="1" t="str">
        <f t="shared" si="1401"/>
        <v>410000</v>
      </c>
    </row>
    <row r="3163" spans="4:37" x14ac:dyDescent="0.25">
      <c r="D3163" s="27">
        <v>3141</v>
      </c>
      <c r="E3163" s="27">
        <f t="shared" si="1387"/>
        <v>0</v>
      </c>
      <c r="F3163" s="27">
        <f t="shared" si="1388"/>
        <v>0</v>
      </c>
      <c r="G3163" s="27">
        <f t="shared" si="1394"/>
        <v>0</v>
      </c>
      <c r="H3163" s="2">
        <f>_xlfn.IFNA(IF(MATCH(AK3163,$AK$23:AK3162,0)&gt;0,0,0),1)</f>
        <v>0</v>
      </c>
      <c r="I3163" s="2">
        <f t="shared" si="1386"/>
        <v>3</v>
      </c>
      <c r="J3163" s="31">
        <f t="shared" si="1395"/>
        <v>1</v>
      </c>
      <c r="K3163" s="32">
        <f t="shared" si="1389"/>
        <v>0</v>
      </c>
      <c r="L3163" s="31">
        <f t="shared" si="1396"/>
        <v>2</v>
      </c>
      <c r="M3163" s="32">
        <f t="shared" si="1390"/>
        <v>0</v>
      </c>
      <c r="N3163" s="31">
        <f t="shared" si="1397"/>
        <v>0</v>
      </c>
      <c r="O3163" s="32">
        <f t="shared" si="1391"/>
        <v>0</v>
      </c>
      <c r="P3163" s="31">
        <f t="shared" si="1398"/>
        <v>0</v>
      </c>
      <c r="Q3163" s="32">
        <f t="shared" si="1392"/>
        <v>0</v>
      </c>
      <c r="R3163" s="31">
        <f t="shared" si="1399"/>
        <v>0</v>
      </c>
      <c r="S3163" s="32">
        <f t="shared" si="1393"/>
        <v>0</v>
      </c>
      <c r="T3163" s="31">
        <f t="shared" si="1400"/>
        <v>0</v>
      </c>
      <c r="V3163" s="1">
        <f t="shared" si="1374"/>
        <v>1</v>
      </c>
      <c r="W3163" s="1">
        <f t="shared" si="1375"/>
        <v>2</v>
      </c>
      <c r="X3163" s="1">
        <f t="shared" si="1376"/>
        <v>0</v>
      </c>
      <c r="Y3163" s="1">
        <f t="shared" si="1377"/>
        <v>0</v>
      </c>
      <c r="Z3163" s="1">
        <f t="shared" si="1378"/>
        <v>0</v>
      </c>
      <c r="AA3163" s="1">
        <f t="shared" si="1379"/>
        <v>0</v>
      </c>
      <c r="AD3163" s="1">
        <f t="shared" si="1380"/>
        <v>2</v>
      </c>
      <c r="AE3163" s="1">
        <f t="shared" si="1381"/>
        <v>1</v>
      </c>
      <c r="AF3163" s="1">
        <f t="shared" si="1382"/>
        <v>0</v>
      </c>
      <c r="AG3163" s="1">
        <f t="shared" si="1383"/>
        <v>0</v>
      </c>
      <c r="AH3163" s="1">
        <f t="shared" si="1384"/>
        <v>0</v>
      </c>
      <c r="AI3163" s="1">
        <f t="shared" si="1385"/>
        <v>0</v>
      </c>
      <c r="AK3163" s="1" t="str">
        <f t="shared" si="1401"/>
        <v>210000</v>
      </c>
    </row>
    <row r="3164" spans="4:37" x14ac:dyDescent="0.25">
      <c r="D3164" s="27">
        <v>3142</v>
      </c>
      <c r="E3164" s="27">
        <f t="shared" si="1387"/>
        <v>0</v>
      </c>
      <c r="F3164" s="27">
        <f t="shared" si="1388"/>
        <v>0</v>
      </c>
      <c r="G3164" s="27">
        <f t="shared" si="1394"/>
        <v>0</v>
      </c>
      <c r="H3164" s="2">
        <f>_xlfn.IFNA(IF(MATCH(AK3164,$AK$23:AK3163,0)&gt;0,0,0),1)</f>
        <v>0</v>
      </c>
      <c r="I3164" s="2">
        <f t="shared" si="1386"/>
        <v>4</v>
      </c>
      <c r="J3164" s="31">
        <f t="shared" si="1395"/>
        <v>2</v>
      </c>
      <c r="K3164" s="32">
        <f t="shared" si="1389"/>
        <v>1</v>
      </c>
      <c r="L3164" s="31">
        <f t="shared" si="1396"/>
        <v>2</v>
      </c>
      <c r="M3164" s="32">
        <f t="shared" si="1390"/>
        <v>0</v>
      </c>
      <c r="N3164" s="31">
        <f t="shared" si="1397"/>
        <v>0</v>
      </c>
      <c r="O3164" s="32">
        <f t="shared" si="1391"/>
        <v>0</v>
      </c>
      <c r="P3164" s="31">
        <f t="shared" si="1398"/>
        <v>0</v>
      </c>
      <c r="Q3164" s="32">
        <f t="shared" si="1392"/>
        <v>0</v>
      </c>
      <c r="R3164" s="31">
        <f t="shared" si="1399"/>
        <v>0</v>
      </c>
      <c r="S3164" s="32">
        <f t="shared" si="1393"/>
        <v>0</v>
      </c>
      <c r="T3164" s="31">
        <f t="shared" si="1400"/>
        <v>0</v>
      </c>
      <c r="V3164" s="1">
        <f t="shared" si="1374"/>
        <v>2</v>
      </c>
      <c r="W3164" s="1">
        <f t="shared" si="1375"/>
        <v>2</v>
      </c>
      <c r="X3164" s="1">
        <f t="shared" si="1376"/>
        <v>0</v>
      </c>
      <c r="Y3164" s="1">
        <f t="shared" si="1377"/>
        <v>0</v>
      </c>
      <c r="Z3164" s="1">
        <f t="shared" si="1378"/>
        <v>0</v>
      </c>
      <c r="AA3164" s="1">
        <f t="shared" si="1379"/>
        <v>0</v>
      </c>
      <c r="AD3164" s="1">
        <f t="shared" si="1380"/>
        <v>2</v>
      </c>
      <c r="AE3164" s="1">
        <f t="shared" si="1381"/>
        <v>2</v>
      </c>
      <c r="AF3164" s="1">
        <f t="shared" si="1382"/>
        <v>0</v>
      </c>
      <c r="AG3164" s="1">
        <f t="shared" si="1383"/>
        <v>0</v>
      </c>
      <c r="AH3164" s="1">
        <f t="shared" si="1384"/>
        <v>0</v>
      </c>
      <c r="AI3164" s="1">
        <f t="shared" si="1385"/>
        <v>0</v>
      </c>
      <c r="AK3164" s="1" t="str">
        <f t="shared" si="1401"/>
        <v>220000</v>
      </c>
    </row>
    <row r="3165" spans="4:37" x14ac:dyDescent="0.25">
      <c r="D3165" s="27">
        <v>3143</v>
      </c>
      <c r="E3165" s="27">
        <f t="shared" si="1387"/>
        <v>0</v>
      </c>
      <c r="F3165" s="27">
        <f t="shared" si="1388"/>
        <v>0</v>
      </c>
      <c r="G3165" s="27">
        <f t="shared" si="1394"/>
        <v>0</v>
      </c>
      <c r="H3165" s="2">
        <f>_xlfn.IFNA(IF(MATCH(AK3165,$AK$23:AK3164,0)&gt;0,0,0),1)</f>
        <v>0</v>
      </c>
      <c r="I3165" s="2">
        <f t="shared" si="1386"/>
        <v>5</v>
      </c>
      <c r="J3165" s="31">
        <f t="shared" si="1395"/>
        <v>3</v>
      </c>
      <c r="K3165" s="32">
        <f t="shared" si="1389"/>
        <v>0</v>
      </c>
      <c r="L3165" s="31">
        <f t="shared" si="1396"/>
        <v>2</v>
      </c>
      <c r="M3165" s="32">
        <f t="shared" si="1390"/>
        <v>0</v>
      </c>
      <c r="N3165" s="31">
        <f t="shared" si="1397"/>
        <v>0</v>
      </c>
      <c r="O3165" s="32">
        <f t="shared" si="1391"/>
        <v>0</v>
      </c>
      <c r="P3165" s="31">
        <f t="shared" si="1398"/>
        <v>0</v>
      </c>
      <c r="Q3165" s="32">
        <f t="shared" si="1392"/>
        <v>0</v>
      </c>
      <c r="R3165" s="31">
        <f t="shared" si="1399"/>
        <v>0</v>
      </c>
      <c r="S3165" s="32">
        <f t="shared" si="1393"/>
        <v>0</v>
      </c>
      <c r="T3165" s="31">
        <f t="shared" si="1400"/>
        <v>0</v>
      </c>
      <c r="V3165" s="1">
        <f t="shared" si="1374"/>
        <v>3</v>
      </c>
      <c r="W3165" s="1">
        <f t="shared" si="1375"/>
        <v>2</v>
      </c>
      <c r="X3165" s="1">
        <f t="shared" si="1376"/>
        <v>0</v>
      </c>
      <c r="Y3165" s="1">
        <f t="shared" si="1377"/>
        <v>0</v>
      </c>
      <c r="Z3165" s="1">
        <f t="shared" si="1378"/>
        <v>0</v>
      </c>
      <c r="AA3165" s="1">
        <f t="shared" si="1379"/>
        <v>0</v>
      </c>
      <c r="AD3165" s="1">
        <f t="shared" si="1380"/>
        <v>3</v>
      </c>
      <c r="AE3165" s="1">
        <f t="shared" si="1381"/>
        <v>2</v>
      </c>
      <c r="AF3165" s="1">
        <f t="shared" si="1382"/>
        <v>0</v>
      </c>
      <c r="AG3165" s="1">
        <f t="shared" si="1383"/>
        <v>0</v>
      </c>
      <c r="AH3165" s="1">
        <f t="shared" si="1384"/>
        <v>0</v>
      </c>
      <c r="AI3165" s="1">
        <f t="shared" si="1385"/>
        <v>0</v>
      </c>
      <c r="AK3165" s="1" t="str">
        <f t="shared" si="1401"/>
        <v>320000</v>
      </c>
    </row>
    <row r="3166" spans="4:37" x14ac:dyDescent="0.25">
      <c r="D3166" s="27">
        <v>3144</v>
      </c>
      <c r="E3166" s="27">
        <f t="shared" si="1387"/>
        <v>0</v>
      </c>
      <c r="F3166" s="27">
        <f t="shared" si="1388"/>
        <v>0</v>
      </c>
      <c r="G3166" s="27">
        <f t="shared" si="1394"/>
        <v>0</v>
      </c>
      <c r="H3166" s="2">
        <f>_xlfn.IFNA(IF(MATCH(AK3166,$AK$23:AK3165,0)&gt;0,0,0),1)</f>
        <v>0</v>
      </c>
      <c r="I3166" s="2">
        <f t="shared" si="1386"/>
        <v>6</v>
      </c>
      <c r="J3166" s="31">
        <f t="shared" si="1395"/>
        <v>4</v>
      </c>
      <c r="K3166" s="32">
        <f t="shared" si="1389"/>
        <v>0</v>
      </c>
      <c r="L3166" s="31">
        <f t="shared" si="1396"/>
        <v>2</v>
      </c>
      <c r="M3166" s="32">
        <f t="shared" si="1390"/>
        <v>0</v>
      </c>
      <c r="N3166" s="31">
        <f t="shared" si="1397"/>
        <v>0</v>
      </c>
      <c r="O3166" s="32">
        <f t="shared" si="1391"/>
        <v>0</v>
      </c>
      <c r="P3166" s="31">
        <f t="shared" si="1398"/>
        <v>0</v>
      </c>
      <c r="Q3166" s="32">
        <f t="shared" si="1392"/>
        <v>0</v>
      </c>
      <c r="R3166" s="31">
        <f t="shared" si="1399"/>
        <v>0</v>
      </c>
      <c r="S3166" s="32">
        <f t="shared" si="1393"/>
        <v>0</v>
      </c>
      <c r="T3166" s="31">
        <f t="shared" si="1400"/>
        <v>0</v>
      </c>
      <c r="V3166" s="1">
        <f t="shared" si="1374"/>
        <v>4</v>
      </c>
      <c r="W3166" s="1">
        <f t="shared" si="1375"/>
        <v>2</v>
      </c>
      <c r="X3166" s="1">
        <f t="shared" si="1376"/>
        <v>0</v>
      </c>
      <c r="Y3166" s="1">
        <f t="shared" si="1377"/>
        <v>0</v>
      </c>
      <c r="Z3166" s="1">
        <f t="shared" si="1378"/>
        <v>0</v>
      </c>
      <c r="AA3166" s="1">
        <f t="shared" si="1379"/>
        <v>0</v>
      </c>
      <c r="AD3166" s="1">
        <f t="shared" si="1380"/>
        <v>4</v>
      </c>
      <c r="AE3166" s="1">
        <f t="shared" si="1381"/>
        <v>2</v>
      </c>
      <c r="AF3166" s="1">
        <f t="shared" si="1382"/>
        <v>0</v>
      </c>
      <c r="AG3166" s="1">
        <f t="shared" si="1383"/>
        <v>0</v>
      </c>
      <c r="AH3166" s="1">
        <f t="shared" si="1384"/>
        <v>0</v>
      </c>
      <c r="AI3166" s="1">
        <f t="shared" si="1385"/>
        <v>0</v>
      </c>
      <c r="AK3166" s="1" t="str">
        <f t="shared" si="1401"/>
        <v>420000</v>
      </c>
    </row>
    <row r="3167" spans="4:37" x14ac:dyDescent="0.25">
      <c r="D3167" s="27">
        <v>3145</v>
      </c>
      <c r="E3167" s="27">
        <f t="shared" si="1387"/>
        <v>0</v>
      </c>
      <c r="F3167" s="27">
        <f t="shared" si="1388"/>
        <v>0</v>
      </c>
      <c r="G3167" s="27">
        <f t="shared" si="1394"/>
        <v>0</v>
      </c>
      <c r="H3167" s="2">
        <f>_xlfn.IFNA(IF(MATCH(AK3167,$AK$23:AK3166,0)&gt;0,0,0),1)</f>
        <v>0</v>
      </c>
      <c r="I3167" s="2">
        <f t="shared" si="1386"/>
        <v>4</v>
      </c>
      <c r="J3167" s="31">
        <f t="shared" si="1395"/>
        <v>1</v>
      </c>
      <c r="K3167" s="32">
        <f t="shared" si="1389"/>
        <v>0</v>
      </c>
      <c r="L3167" s="31">
        <f t="shared" si="1396"/>
        <v>3</v>
      </c>
      <c r="M3167" s="32">
        <f t="shared" si="1390"/>
        <v>0</v>
      </c>
      <c r="N3167" s="31">
        <f t="shared" si="1397"/>
        <v>0</v>
      </c>
      <c r="O3167" s="32">
        <f t="shared" si="1391"/>
        <v>0</v>
      </c>
      <c r="P3167" s="31">
        <f t="shared" si="1398"/>
        <v>0</v>
      </c>
      <c r="Q3167" s="32">
        <f t="shared" si="1392"/>
        <v>0</v>
      </c>
      <c r="R3167" s="31">
        <f t="shared" si="1399"/>
        <v>0</v>
      </c>
      <c r="S3167" s="32">
        <f t="shared" si="1393"/>
        <v>0</v>
      </c>
      <c r="T3167" s="31">
        <f t="shared" si="1400"/>
        <v>0</v>
      </c>
      <c r="V3167" s="1">
        <f t="shared" si="1374"/>
        <v>1</v>
      </c>
      <c r="W3167" s="1">
        <f t="shared" si="1375"/>
        <v>3</v>
      </c>
      <c r="X3167" s="1">
        <f t="shared" si="1376"/>
        <v>0</v>
      </c>
      <c r="Y3167" s="1">
        <f t="shared" si="1377"/>
        <v>0</v>
      </c>
      <c r="Z3167" s="1">
        <f t="shared" si="1378"/>
        <v>0</v>
      </c>
      <c r="AA3167" s="1">
        <f t="shared" si="1379"/>
        <v>0</v>
      </c>
      <c r="AD3167" s="1">
        <f t="shared" si="1380"/>
        <v>3</v>
      </c>
      <c r="AE3167" s="1">
        <f t="shared" si="1381"/>
        <v>1</v>
      </c>
      <c r="AF3167" s="1">
        <f t="shared" si="1382"/>
        <v>0</v>
      </c>
      <c r="AG3167" s="1">
        <f t="shared" si="1383"/>
        <v>0</v>
      </c>
      <c r="AH3167" s="1">
        <f t="shared" si="1384"/>
        <v>0</v>
      </c>
      <c r="AI3167" s="1">
        <f t="shared" si="1385"/>
        <v>0</v>
      </c>
      <c r="AK3167" s="1" t="str">
        <f t="shared" si="1401"/>
        <v>310000</v>
      </c>
    </row>
    <row r="3168" spans="4:37" x14ac:dyDescent="0.25">
      <c r="D3168" s="27">
        <v>3146</v>
      </c>
      <c r="E3168" s="27">
        <f t="shared" si="1387"/>
        <v>0</v>
      </c>
      <c r="F3168" s="27">
        <f t="shared" si="1388"/>
        <v>0</v>
      </c>
      <c r="G3168" s="27">
        <f t="shared" si="1394"/>
        <v>0</v>
      </c>
      <c r="H3168" s="2">
        <f>_xlfn.IFNA(IF(MATCH(AK3168,$AK$23:AK3167,0)&gt;0,0,0),1)</f>
        <v>0</v>
      </c>
      <c r="I3168" s="2">
        <f t="shared" si="1386"/>
        <v>5</v>
      </c>
      <c r="J3168" s="31">
        <f t="shared" si="1395"/>
        <v>2</v>
      </c>
      <c r="K3168" s="32">
        <f t="shared" si="1389"/>
        <v>0</v>
      </c>
      <c r="L3168" s="31">
        <f t="shared" si="1396"/>
        <v>3</v>
      </c>
      <c r="M3168" s="32">
        <f t="shared" si="1390"/>
        <v>0</v>
      </c>
      <c r="N3168" s="31">
        <f t="shared" si="1397"/>
        <v>0</v>
      </c>
      <c r="O3168" s="32">
        <f t="shared" si="1391"/>
        <v>0</v>
      </c>
      <c r="P3168" s="31">
        <f t="shared" si="1398"/>
        <v>0</v>
      </c>
      <c r="Q3168" s="32">
        <f t="shared" si="1392"/>
        <v>0</v>
      </c>
      <c r="R3168" s="31">
        <f t="shared" si="1399"/>
        <v>0</v>
      </c>
      <c r="S3168" s="32">
        <f t="shared" si="1393"/>
        <v>0</v>
      </c>
      <c r="T3168" s="31">
        <f t="shared" si="1400"/>
        <v>0</v>
      </c>
      <c r="V3168" s="1">
        <f t="shared" si="1374"/>
        <v>2</v>
      </c>
      <c r="W3168" s="1">
        <f t="shared" si="1375"/>
        <v>3</v>
      </c>
      <c r="X3168" s="1">
        <f t="shared" si="1376"/>
        <v>0</v>
      </c>
      <c r="Y3168" s="1">
        <f t="shared" si="1377"/>
        <v>0</v>
      </c>
      <c r="Z3168" s="1">
        <f t="shared" si="1378"/>
        <v>0</v>
      </c>
      <c r="AA3168" s="1">
        <f t="shared" si="1379"/>
        <v>0</v>
      </c>
      <c r="AD3168" s="1">
        <f t="shared" si="1380"/>
        <v>3</v>
      </c>
      <c r="AE3168" s="1">
        <f t="shared" si="1381"/>
        <v>2</v>
      </c>
      <c r="AF3168" s="1">
        <f t="shared" si="1382"/>
        <v>0</v>
      </c>
      <c r="AG3168" s="1">
        <f t="shared" si="1383"/>
        <v>0</v>
      </c>
      <c r="AH3168" s="1">
        <f t="shared" si="1384"/>
        <v>0</v>
      </c>
      <c r="AI3168" s="1">
        <f t="shared" si="1385"/>
        <v>0</v>
      </c>
      <c r="AK3168" s="1" t="str">
        <f t="shared" si="1401"/>
        <v>320000</v>
      </c>
    </row>
    <row r="3169" spans="4:37" x14ac:dyDescent="0.25">
      <c r="D3169" s="27">
        <v>3147</v>
      </c>
      <c r="E3169" s="27">
        <f t="shared" si="1387"/>
        <v>0</v>
      </c>
      <c r="F3169" s="27">
        <f t="shared" si="1388"/>
        <v>0</v>
      </c>
      <c r="G3169" s="27">
        <f t="shared" si="1394"/>
        <v>0</v>
      </c>
      <c r="H3169" s="2">
        <f>_xlfn.IFNA(IF(MATCH(AK3169,$AK$23:AK3168,0)&gt;0,0,0),1)</f>
        <v>0</v>
      </c>
      <c r="I3169" s="2">
        <f t="shared" si="1386"/>
        <v>6</v>
      </c>
      <c r="J3169" s="31">
        <f t="shared" si="1395"/>
        <v>3</v>
      </c>
      <c r="K3169" s="32">
        <f t="shared" si="1389"/>
        <v>1</v>
      </c>
      <c r="L3169" s="31">
        <f t="shared" si="1396"/>
        <v>3</v>
      </c>
      <c r="M3169" s="32">
        <f t="shared" si="1390"/>
        <v>0</v>
      </c>
      <c r="N3169" s="31">
        <f t="shared" si="1397"/>
        <v>0</v>
      </c>
      <c r="O3169" s="32">
        <f t="shared" si="1391"/>
        <v>0</v>
      </c>
      <c r="P3169" s="31">
        <f t="shared" si="1398"/>
        <v>0</v>
      </c>
      <c r="Q3169" s="32">
        <f t="shared" si="1392"/>
        <v>0</v>
      </c>
      <c r="R3169" s="31">
        <f t="shared" si="1399"/>
        <v>0</v>
      </c>
      <c r="S3169" s="32">
        <f t="shared" si="1393"/>
        <v>0</v>
      </c>
      <c r="T3169" s="31">
        <f t="shared" si="1400"/>
        <v>0</v>
      </c>
      <c r="V3169" s="1">
        <f t="shared" si="1374"/>
        <v>3</v>
      </c>
      <c r="W3169" s="1">
        <f t="shared" si="1375"/>
        <v>3</v>
      </c>
      <c r="X3169" s="1">
        <f t="shared" si="1376"/>
        <v>0</v>
      </c>
      <c r="Y3169" s="1">
        <f t="shared" si="1377"/>
        <v>0</v>
      </c>
      <c r="Z3169" s="1">
        <f t="shared" si="1378"/>
        <v>0</v>
      </c>
      <c r="AA3169" s="1">
        <f t="shared" si="1379"/>
        <v>0</v>
      </c>
      <c r="AD3169" s="1">
        <f t="shared" si="1380"/>
        <v>3</v>
      </c>
      <c r="AE3169" s="1">
        <f t="shared" si="1381"/>
        <v>3</v>
      </c>
      <c r="AF3169" s="1">
        <f t="shared" si="1382"/>
        <v>0</v>
      </c>
      <c r="AG3169" s="1">
        <f t="shared" si="1383"/>
        <v>0</v>
      </c>
      <c r="AH3169" s="1">
        <f t="shared" si="1384"/>
        <v>0</v>
      </c>
      <c r="AI3169" s="1">
        <f t="shared" si="1385"/>
        <v>0</v>
      </c>
      <c r="AK3169" s="1" t="str">
        <f t="shared" si="1401"/>
        <v>330000</v>
      </c>
    </row>
    <row r="3170" spans="4:37" x14ac:dyDescent="0.25">
      <c r="D3170" s="27">
        <v>3148</v>
      </c>
      <c r="E3170" s="27">
        <f t="shared" si="1387"/>
        <v>0</v>
      </c>
      <c r="F3170" s="27">
        <f t="shared" si="1388"/>
        <v>0</v>
      </c>
      <c r="G3170" s="27">
        <f t="shared" si="1394"/>
        <v>0</v>
      </c>
      <c r="H3170" s="2">
        <f>_xlfn.IFNA(IF(MATCH(AK3170,$AK$23:AK3169,0)&gt;0,0,0),1)</f>
        <v>0</v>
      </c>
      <c r="I3170" s="2">
        <f t="shared" si="1386"/>
        <v>7</v>
      </c>
      <c r="J3170" s="31">
        <f t="shared" si="1395"/>
        <v>4</v>
      </c>
      <c r="K3170" s="32">
        <f t="shared" si="1389"/>
        <v>0</v>
      </c>
      <c r="L3170" s="31">
        <f t="shared" si="1396"/>
        <v>3</v>
      </c>
      <c r="M3170" s="32">
        <f t="shared" si="1390"/>
        <v>0</v>
      </c>
      <c r="N3170" s="31">
        <f t="shared" si="1397"/>
        <v>0</v>
      </c>
      <c r="O3170" s="32">
        <f t="shared" si="1391"/>
        <v>0</v>
      </c>
      <c r="P3170" s="31">
        <f t="shared" si="1398"/>
        <v>0</v>
      </c>
      <c r="Q3170" s="32">
        <f t="shared" si="1392"/>
        <v>0</v>
      </c>
      <c r="R3170" s="31">
        <f t="shared" si="1399"/>
        <v>0</v>
      </c>
      <c r="S3170" s="32">
        <f t="shared" si="1393"/>
        <v>0</v>
      </c>
      <c r="T3170" s="31">
        <f t="shared" si="1400"/>
        <v>0</v>
      </c>
      <c r="V3170" s="1">
        <f t="shared" si="1374"/>
        <v>4</v>
      </c>
      <c r="W3170" s="1">
        <f t="shared" si="1375"/>
        <v>3</v>
      </c>
      <c r="X3170" s="1">
        <f t="shared" si="1376"/>
        <v>0</v>
      </c>
      <c r="Y3170" s="1">
        <f t="shared" si="1377"/>
        <v>0</v>
      </c>
      <c r="Z3170" s="1">
        <f t="shared" si="1378"/>
        <v>0</v>
      </c>
      <c r="AA3170" s="1">
        <f t="shared" si="1379"/>
        <v>0</v>
      </c>
      <c r="AD3170" s="1">
        <f t="shared" si="1380"/>
        <v>4</v>
      </c>
      <c r="AE3170" s="1">
        <f t="shared" si="1381"/>
        <v>3</v>
      </c>
      <c r="AF3170" s="1">
        <f t="shared" si="1382"/>
        <v>0</v>
      </c>
      <c r="AG3170" s="1">
        <f t="shared" si="1383"/>
        <v>0</v>
      </c>
      <c r="AH3170" s="1">
        <f t="shared" si="1384"/>
        <v>0</v>
      </c>
      <c r="AI3170" s="1">
        <f t="shared" si="1385"/>
        <v>0</v>
      </c>
      <c r="AK3170" s="1" t="str">
        <f t="shared" si="1401"/>
        <v>430000</v>
      </c>
    </row>
    <row r="3171" spans="4:37" x14ac:dyDescent="0.25">
      <c r="D3171" s="27">
        <v>3149</v>
      </c>
      <c r="E3171" s="27">
        <f t="shared" si="1387"/>
        <v>0</v>
      </c>
      <c r="F3171" s="27">
        <f t="shared" si="1388"/>
        <v>0</v>
      </c>
      <c r="G3171" s="27">
        <f t="shared" si="1394"/>
        <v>0</v>
      </c>
      <c r="H3171" s="2">
        <f>_xlfn.IFNA(IF(MATCH(AK3171,$AK$23:AK3170,0)&gt;0,0,0),1)</f>
        <v>0</v>
      </c>
      <c r="I3171" s="2">
        <f t="shared" si="1386"/>
        <v>5</v>
      </c>
      <c r="J3171" s="31">
        <f t="shared" si="1395"/>
        <v>1</v>
      </c>
      <c r="K3171" s="32">
        <f t="shared" si="1389"/>
        <v>0</v>
      </c>
      <c r="L3171" s="31">
        <f t="shared" si="1396"/>
        <v>4</v>
      </c>
      <c r="M3171" s="32">
        <f t="shared" si="1390"/>
        <v>0</v>
      </c>
      <c r="N3171" s="31">
        <f t="shared" si="1397"/>
        <v>0</v>
      </c>
      <c r="O3171" s="32">
        <f t="shared" si="1391"/>
        <v>0</v>
      </c>
      <c r="P3171" s="31">
        <f t="shared" si="1398"/>
        <v>0</v>
      </c>
      <c r="Q3171" s="32">
        <f t="shared" si="1392"/>
        <v>0</v>
      </c>
      <c r="R3171" s="31">
        <f t="shared" si="1399"/>
        <v>0</v>
      </c>
      <c r="S3171" s="32">
        <f t="shared" si="1393"/>
        <v>0</v>
      </c>
      <c r="T3171" s="31">
        <f t="shared" si="1400"/>
        <v>0</v>
      </c>
      <c r="V3171" s="1">
        <f t="shared" ref="V3171:V3234" si="1402">J3171</f>
        <v>1</v>
      </c>
      <c r="W3171" s="1">
        <f t="shared" ref="W3171:W3234" si="1403">L3171</f>
        <v>4</v>
      </c>
      <c r="X3171" s="1">
        <f t="shared" ref="X3171:X3234" si="1404">N3171</f>
        <v>0</v>
      </c>
      <c r="Y3171" s="1">
        <f t="shared" ref="Y3171:Y3234" si="1405">P3171</f>
        <v>0</v>
      </c>
      <c r="Z3171" s="1">
        <f t="shared" ref="Z3171:Z3234" si="1406">R3171</f>
        <v>0</v>
      </c>
      <c r="AA3171" s="1">
        <f t="shared" ref="AA3171:AA3234" si="1407">T3171</f>
        <v>0</v>
      </c>
      <c r="AD3171" s="1">
        <f t="shared" ref="AD3171:AD3234" si="1408">LARGE(V3171:AA3171,1)</f>
        <v>4</v>
      </c>
      <c r="AE3171" s="1">
        <f t="shared" ref="AE3171:AE3234" si="1409">LARGE(V3171:AA3171,2)</f>
        <v>1</v>
      </c>
      <c r="AF3171" s="1">
        <f t="shared" ref="AF3171:AF3234" si="1410">LARGE(V3171:AA3171,3)</f>
        <v>0</v>
      </c>
      <c r="AG3171" s="1">
        <f t="shared" ref="AG3171:AG3234" si="1411">LARGE(V3171:AA3171,4)</f>
        <v>0</v>
      </c>
      <c r="AH3171" s="1">
        <f t="shared" ref="AH3171:AH3234" si="1412">LARGE(V3171:AA3171,5)</f>
        <v>0</v>
      </c>
      <c r="AI3171" s="1">
        <f t="shared" ref="AI3171:AI3234" si="1413">LARGE(V3171:AA3171,6)</f>
        <v>0</v>
      </c>
      <c r="AK3171" s="1" t="str">
        <f t="shared" si="1401"/>
        <v>410000</v>
      </c>
    </row>
    <row r="3172" spans="4:37" x14ac:dyDescent="0.25">
      <c r="D3172" s="27">
        <v>3150</v>
      </c>
      <c r="E3172" s="27">
        <f t="shared" si="1387"/>
        <v>0</v>
      </c>
      <c r="F3172" s="27">
        <f t="shared" si="1388"/>
        <v>0</v>
      </c>
      <c r="G3172" s="27">
        <f t="shared" si="1394"/>
        <v>0</v>
      </c>
      <c r="H3172" s="2">
        <f>_xlfn.IFNA(IF(MATCH(AK3172,$AK$23:AK3171,0)&gt;0,0,0),1)</f>
        <v>0</v>
      </c>
      <c r="I3172" s="2">
        <f t="shared" si="1386"/>
        <v>6</v>
      </c>
      <c r="J3172" s="31">
        <f t="shared" si="1395"/>
        <v>2</v>
      </c>
      <c r="K3172" s="32">
        <f t="shared" si="1389"/>
        <v>0</v>
      </c>
      <c r="L3172" s="31">
        <f t="shared" si="1396"/>
        <v>4</v>
      </c>
      <c r="M3172" s="32">
        <f t="shared" si="1390"/>
        <v>0</v>
      </c>
      <c r="N3172" s="31">
        <f t="shared" si="1397"/>
        <v>0</v>
      </c>
      <c r="O3172" s="32">
        <f t="shared" si="1391"/>
        <v>0</v>
      </c>
      <c r="P3172" s="31">
        <f t="shared" si="1398"/>
        <v>0</v>
      </c>
      <c r="Q3172" s="32">
        <f t="shared" si="1392"/>
        <v>0</v>
      </c>
      <c r="R3172" s="31">
        <f t="shared" si="1399"/>
        <v>0</v>
      </c>
      <c r="S3172" s="32">
        <f t="shared" si="1393"/>
        <v>0</v>
      </c>
      <c r="T3172" s="31">
        <f t="shared" si="1400"/>
        <v>0</v>
      </c>
      <c r="V3172" s="1">
        <f t="shared" si="1402"/>
        <v>2</v>
      </c>
      <c r="W3172" s="1">
        <f t="shared" si="1403"/>
        <v>4</v>
      </c>
      <c r="X3172" s="1">
        <f t="shared" si="1404"/>
        <v>0</v>
      </c>
      <c r="Y3172" s="1">
        <f t="shared" si="1405"/>
        <v>0</v>
      </c>
      <c r="Z3172" s="1">
        <f t="shared" si="1406"/>
        <v>0</v>
      </c>
      <c r="AA3172" s="1">
        <f t="shared" si="1407"/>
        <v>0</v>
      </c>
      <c r="AD3172" s="1">
        <f t="shared" si="1408"/>
        <v>4</v>
      </c>
      <c r="AE3172" s="1">
        <f t="shared" si="1409"/>
        <v>2</v>
      </c>
      <c r="AF3172" s="1">
        <f t="shared" si="1410"/>
        <v>0</v>
      </c>
      <c r="AG3172" s="1">
        <f t="shared" si="1411"/>
        <v>0</v>
      </c>
      <c r="AH3172" s="1">
        <f t="shared" si="1412"/>
        <v>0</v>
      </c>
      <c r="AI3172" s="1">
        <f t="shared" si="1413"/>
        <v>0</v>
      </c>
      <c r="AK3172" s="1" t="str">
        <f t="shared" si="1401"/>
        <v>420000</v>
      </c>
    </row>
    <row r="3173" spans="4:37" x14ac:dyDescent="0.25">
      <c r="D3173" s="27">
        <v>3151</v>
      </c>
      <c r="E3173" s="27">
        <f t="shared" si="1387"/>
        <v>0</v>
      </c>
      <c r="F3173" s="27">
        <f t="shared" si="1388"/>
        <v>0</v>
      </c>
      <c r="G3173" s="27">
        <f t="shared" si="1394"/>
        <v>0</v>
      </c>
      <c r="H3173" s="2">
        <f>_xlfn.IFNA(IF(MATCH(AK3173,$AK$23:AK3172,0)&gt;0,0,0),1)</f>
        <v>0</v>
      </c>
      <c r="I3173" s="2">
        <f t="shared" si="1386"/>
        <v>7</v>
      </c>
      <c r="J3173" s="31">
        <f t="shared" si="1395"/>
        <v>3</v>
      </c>
      <c r="K3173" s="32">
        <f t="shared" si="1389"/>
        <v>0</v>
      </c>
      <c r="L3173" s="31">
        <f t="shared" si="1396"/>
        <v>4</v>
      </c>
      <c r="M3173" s="32">
        <f t="shared" si="1390"/>
        <v>0</v>
      </c>
      <c r="N3173" s="31">
        <f t="shared" si="1397"/>
        <v>0</v>
      </c>
      <c r="O3173" s="32">
        <f t="shared" si="1391"/>
        <v>0</v>
      </c>
      <c r="P3173" s="31">
        <f t="shared" si="1398"/>
        <v>0</v>
      </c>
      <c r="Q3173" s="32">
        <f t="shared" si="1392"/>
        <v>0</v>
      </c>
      <c r="R3173" s="31">
        <f t="shared" si="1399"/>
        <v>0</v>
      </c>
      <c r="S3173" s="32">
        <f t="shared" si="1393"/>
        <v>0</v>
      </c>
      <c r="T3173" s="31">
        <f t="shared" si="1400"/>
        <v>0</v>
      </c>
      <c r="V3173" s="1">
        <f t="shared" si="1402"/>
        <v>3</v>
      </c>
      <c r="W3173" s="1">
        <f t="shared" si="1403"/>
        <v>4</v>
      </c>
      <c r="X3173" s="1">
        <f t="shared" si="1404"/>
        <v>0</v>
      </c>
      <c r="Y3173" s="1">
        <f t="shared" si="1405"/>
        <v>0</v>
      </c>
      <c r="Z3173" s="1">
        <f t="shared" si="1406"/>
        <v>0</v>
      </c>
      <c r="AA3173" s="1">
        <f t="shared" si="1407"/>
        <v>0</v>
      </c>
      <c r="AD3173" s="1">
        <f t="shared" si="1408"/>
        <v>4</v>
      </c>
      <c r="AE3173" s="1">
        <f t="shared" si="1409"/>
        <v>3</v>
      </c>
      <c r="AF3173" s="1">
        <f t="shared" si="1410"/>
        <v>0</v>
      </c>
      <c r="AG3173" s="1">
        <f t="shared" si="1411"/>
        <v>0</v>
      </c>
      <c r="AH3173" s="1">
        <f t="shared" si="1412"/>
        <v>0</v>
      </c>
      <c r="AI3173" s="1">
        <f t="shared" si="1413"/>
        <v>0</v>
      </c>
      <c r="AK3173" s="1" t="str">
        <f t="shared" si="1401"/>
        <v>430000</v>
      </c>
    </row>
    <row r="3174" spans="4:37" x14ac:dyDescent="0.25">
      <c r="D3174" s="27">
        <v>3152</v>
      </c>
      <c r="E3174" s="27">
        <f t="shared" si="1387"/>
        <v>0</v>
      </c>
      <c r="F3174" s="27">
        <f t="shared" si="1388"/>
        <v>0</v>
      </c>
      <c r="G3174" s="27">
        <f t="shared" si="1394"/>
        <v>0</v>
      </c>
      <c r="H3174" s="2">
        <f>_xlfn.IFNA(IF(MATCH(AK3174,$AK$23:AK3173,0)&gt;0,0,0),1)</f>
        <v>0</v>
      </c>
      <c r="I3174" s="2">
        <f t="shared" si="1386"/>
        <v>8</v>
      </c>
      <c r="J3174" s="31">
        <f t="shared" si="1395"/>
        <v>4</v>
      </c>
      <c r="K3174" s="32">
        <f t="shared" si="1389"/>
        <v>1</v>
      </c>
      <c r="L3174" s="31">
        <f t="shared" si="1396"/>
        <v>4</v>
      </c>
      <c r="M3174" s="32">
        <f t="shared" si="1390"/>
        <v>0</v>
      </c>
      <c r="N3174" s="31">
        <f t="shared" si="1397"/>
        <v>0</v>
      </c>
      <c r="O3174" s="32">
        <f t="shared" si="1391"/>
        <v>0</v>
      </c>
      <c r="P3174" s="31">
        <f t="shared" si="1398"/>
        <v>0</v>
      </c>
      <c r="Q3174" s="32">
        <f t="shared" si="1392"/>
        <v>0</v>
      </c>
      <c r="R3174" s="31">
        <f t="shared" si="1399"/>
        <v>0</v>
      </c>
      <c r="S3174" s="32">
        <f t="shared" si="1393"/>
        <v>0</v>
      </c>
      <c r="T3174" s="31">
        <f t="shared" si="1400"/>
        <v>0</v>
      </c>
      <c r="V3174" s="1">
        <f t="shared" si="1402"/>
        <v>4</v>
      </c>
      <c r="W3174" s="1">
        <f t="shared" si="1403"/>
        <v>4</v>
      </c>
      <c r="X3174" s="1">
        <f t="shared" si="1404"/>
        <v>0</v>
      </c>
      <c r="Y3174" s="1">
        <f t="shared" si="1405"/>
        <v>0</v>
      </c>
      <c r="Z3174" s="1">
        <f t="shared" si="1406"/>
        <v>0</v>
      </c>
      <c r="AA3174" s="1">
        <f t="shared" si="1407"/>
        <v>0</v>
      </c>
      <c r="AD3174" s="1">
        <f t="shared" si="1408"/>
        <v>4</v>
      </c>
      <c r="AE3174" s="1">
        <f t="shared" si="1409"/>
        <v>4</v>
      </c>
      <c r="AF3174" s="1">
        <f t="shared" si="1410"/>
        <v>0</v>
      </c>
      <c r="AG3174" s="1">
        <f t="shared" si="1411"/>
        <v>0</v>
      </c>
      <c r="AH3174" s="1">
        <f t="shared" si="1412"/>
        <v>0</v>
      </c>
      <c r="AI3174" s="1">
        <f t="shared" si="1413"/>
        <v>0</v>
      </c>
      <c r="AK3174" s="1" t="str">
        <f t="shared" si="1401"/>
        <v>440000</v>
      </c>
    </row>
    <row r="3175" spans="4:37" x14ac:dyDescent="0.25">
      <c r="D3175" s="27">
        <v>3153</v>
      </c>
      <c r="E3175" s="27">
        <f t="shared" si="1387"/>
        <v>0</v>
      </c>
      <c r="F3175" s="27">
        <f t="shared" si="1388"/>
        <v>0</v>
      </c>
      <c r="G3175" s="27">
        <f t="shared" si="1394"/>
        <v>0</v>
      </c>
      <c r="H3175" s="2">
        <f>_xlfn.IFNA(IF(MATCH(AK3175,$AK$23:AK3174,0)&gt;0,0,0),1)</f>
        <v>0</v>
      </c>
      <c r="I3175" s="2">
        <f t="shared" si="1386"/>
        <v>2</v>
      </c>
      <c r="J3175" s="31">
        <f t="shared" si="1395"/>
        <v>1</v>
      </c>
      <c r="K3175" s="32">
        <f t="shared" si="1389"/>
        <v>1</v>
      </c>
      <c r="L3175" s="31">
        <f t="shared" si="1396"/>
        <v>1</v>
      </c>
      <c r="M3175" s="32">
        <f t="shared" si="1390"/>
        <v>0</v>
      </c>
      <c r="N3175" s="31">
        <f t="shared" si="1397"/>
        <v>0</v>
      </c>
      <c r="O3175" s="32">
        <f t="shared" si="1391"/>
        <v>0</v>
      </c>
      <c r="P3175" s="31">
        <f t="shared" si="1398"/>
        <v>0</v>
      </c>
      <c r="Q3175" s="32">
        <f t="shared" si="1392"/>
        <v>0</v>
      </c>
      <c r="R3175" s="31">
        <f t="shared" si="1399"/>
        <v>0</v>
      </c>
      <c r="S3175" s="32">
        <f t="shared" si="1393"/>
        <v>0</v>
      </c>
      <c r="T3175" s="31">
        <f t="shared" si="1400"/>
        <v>0</v>
      </c>
      <c r="V3175" s="1">
        <f t="shared" si="1402"/>
        <v>1</v>
      </c>
      <c r="W3175" s="1">
        <f t="shared" si="1403"/>
        <v>1</v>
      </c>
      <c r="X3175" s="1">
        <f t="shared" si="1404"/>
        <v>0</v>
      </c>
      <c r="Y3175" s="1">
        <f t="shared" si="1405"/>
        <v>0</v>
      </c>
      <c r="Z3175" s="1">
        <f t="shared" si="1406"/>
        <v>0</v>
      </c>
      <c r="AA3175" s="1">
        <f t="shared" si="1407"/>
        <v>0</v>
      </c>
      <c r="AD3175" s="1">
        <f t="shared" si="1408"/>
        <v>1</v>
      </c>
      <c r="AE3175" s="1">
        <f t="shared" si="1409"/>
        <v>1</v>
      </c>
      <c r="AF3175" s="1">
        <f t="shared" si="1410"/>
        <v>0</v>
      </c>
      <c r="AG3175" s="1">
        <f t="shared" si="1411"/>
        <v>0</v>
      </c>
      <c r="AH3175" s="1">
        <f t="shared" si="1412"/>
        <v>0</v>
      </c>
      <c r="AI3175" s="1">
        <f t="shared" si="1413"/>
        <v>0</v>
      </c>
      <c r="AK3175" s="1" t="str">
        <f t="shared" si="1401"/>
        <v>110000</v>
      </c>
    </row>
    <row r="3176" spans="4:37" x14ac:dyDescent="0.25">
      <c r="D3176" s="27">
        <v>3154</v>
      </c>
      <c r="E3176" s="27">
        <f t="shared" si="1387"/>
        <v>0</v>
      </c>
      <c r="F3176" s="27">
        <f t="shared" si="1388"/>
        <v>0</v>
      </c>
      <c r="G3176" s="27">
        <f t="shared" si="1394"/>
        <v>0</v>
      </c>
      <c r="H3176" s="2">
        <f>_xlfn.IFNA(IF(MATCH(AK3176,$AK$23:AK3175,0)&gt;0,0,0),1)</f>
        <v>0</v>
      </c>
      <c r="I3176" s="2">
        <f t="shared" si="1386"/>
        <v>3</v>
      </c>
      <c r="J3176" s="31">
        <f t="shared" si="1395"/>
        <v>2</v>
      </c>
      <c r="K3176" s="32">
        <f t="shared" si="1389"/>
        <v>0</v>
      </c>
      <c r="L3176" s="31">
        <f t="shared" si="1396"/>
        <v>1</v>
      </c>
      <c r="M3176" s="32">
        <f t="shared" si="1390"/>
        <v>0</v>
      </c>
      <c r="N3176" s="31">
        <f t="shared" si="1397"/>
        <v>0</v>
      </c>
      <c r="O3176" s="32">
        <f t="shared" si="1391"/>
        <v>0</v>
      </c>
      <c r="P3176" s="31">
        <f t="shared" si="1398"/>
        <v>0</v>
      </c>
      <c r="Q3176" s="32">
        <f t="shared" si="1392"/>
        <v>0</v>
      </c>
      <c r="R3176" s="31">
        <f t="shared" si="1399"/>
        <v>0</v>
      </c>
      <c r="S3176" s="32">
        <f t="shared" si="1393"/>
        <v>0</v>
      </c>
      <c r="T3176" s="31">
        <f t="shared" si="1400"/>
        <v>0</v>
      </c>
      <c r="V3176" s="1">
        <f t="shared" si="1402"/>
        <v>2</v>
      </c>
      <c r="W3176" s="1">
        <f t="shared" si="1403"/>
        <v>1</v>
      </c>
      <c r="X3176" s="1">
        <f t="shared" si="1404"/>
        <v>0</v>
      </c>
      <c r="Y3176" s="1">
        <f t="shared" si="1405"/>
        <v>0</v>
      </c>
      <c r="Z3176" s="1">
        <f t="shared" si="1406"/>
        <v>0</v>
      </c>
      <c r="AA3176" s="1">
        <f t="shared" si="1407"/>
        <v>0</v>
      </c>
      <c r="AD3176" s="1">
        <f t="shared" si="1408"/>
        <v>2</v>
      </c>
      <c r="AE3176" s="1">
        <f t="shared" si="1409"/>
        <v>1</v>
      </c>
      <c r="AF3176" s="1">
        <f t="shared" si="1410"/>
        <v>0</v>
      </c>
      <c r="AG3176" s="1">
        <f t="shared" si="1411"/>
        <v>0</v>
      </c>
      <c r="AH3176" s="1">
        <f t="shared" si="1412"/>
        <v>0</v>
      </c>
      <c r="AI3176" s="1">
        <f t="shared" si="1413"/>
        <v>0</v>
      </c>
      <c r="AK3176" s="1" t="str">
        <f t="shared" si="1401"/>
        <v>210000</v>
      </c>
    </row>
    <row r="3177" spans="4:37" x14ac:dyDescent="0.25">
      <c r="D3177" s="27">
        <v>3155</v>
      </c>
      <c r="E3177" s="27">
        <f t="shared" si="1387"/>
        <v>0</v>
      </c>
      <c r="F3177" s="27">
        <f t="shared" si="1388"/>
        <v>0</v>
      </c>
      <c r="G3177" s="27">
        <f t="shared" si="1394"/>
        <v>0</v>
      </c>
      <c r="H3177" s="2">
        <f>_xlfn.IFNA(IF(MATCH(AK3177,$AK$23:AK3176,0)&gt;0,0,0),1)</f>
        <v>0</v>
      </c>
      <c r="I3177" s="2">
        <f t="shared" si="1386"/>
        <v>4</v>
      </c>
      <c r="J3177" s="31">
        <f t="shared" si="1395"/>
        <v>3</v>
      </c>
      <c r="K3177" s="32">
        <f t="shared" si="1389"/>
        <v>0</v>
      </c>
      <c r="L3177" s="31">
        <f t="shared" si="1396"/>
        <v>1</v>
      </c>
      <c r="M3177" s="32">
        <f t="shared" si="1390"/>
        <v>0</v>
      </c>
      <c r="N3177" s="31">
        <f t="shared" si="1397"/>
        <v>0</v>
      </c>
      <c r="O3177" s="32">
        <f t="shared" si="1391"/>
        <v>0</v>
      </c>
      <c r="P3177" s="31">
        <f t="shared" si="1398"/>
        <v>0</v>
      </c>
      <c r="Q3177" s="32">
        <f t="shared" si="1392"/>
        <v>0</v>
      </c>
      <c r="R3177" s="31">
        <f t="shared" si="1399"/>
        <v>0</v>
      </c>
      <c r="S3177" s="32">
        <f t="shared" si="1393"/>
        <v>0</v>
      </c>
      <c r="T3177" s="31">
        <f t="shared" si="1400"/>
        <v>0</v>
      </c>
      <c r="V3177" s="1">
        <f t="shared" si="1402"/>
        <v>3</v>
      </c>
      <c r="W3177" s="1">
        <f t="shared" si="1403"/>
        <v>1</v>
      </c>
      <c r="X3177" s="1">
        <f t="shared" si="1404"/>
        <v>0</v>
      </c>
      <c r="Y3177" s="1">
        <f t="shared" si="1405"/>
        <v>0</v>
      </c>
      <c r="Z3177" s="1">
        <f t="shared" si="1406"/>
        <v>0</v>
      </c>
      <c r="AA3177" s="1">
        <f t="shared" si="1407"/>
        <v>0</v>
      </c>
      <c r="AD3177" s="1">
        <f t="shared" si="1408"/>
        <v>3</v>
      </c>
      <c r="AE3177" s="1">
        <f t="shared" si="1409"/>
        <v>1</v>
      </c>
      <c r="AF3177" s="1">
        <f t="shared" si="1410"/>
        <v>0</v>
      </c>
      <c r="AG3177" s="1">
        <f t="shared" si="1411"/>
        <v>0</v>
      </c>
      <c r="AH3177" s="1">
        <f t="shared" si="1412"/>
        <v>0</v>
      </c>
      <c r="AI3177" s="1">
        <f t="shared" si="1413"/>
        <v>0</v>
      </c>
      <c r="AK3177" s="1" t="str">
        <f t="shared" si="1401"/>
        <v>310000</v>
      </c>
    </row>
    <row r="3178" spans="4:37" x14ac:dyDescent="0.25">
      <c r="D3178" s="27">
        <v>3156</v>
      </c>
      <c r="E3178" s="27">
        <f t="shared" si="1387"/>
        <v>0</v>
      </c>
      <c r="F3178" s="27">
        <f t="shared" si="1388"/>
        <v>0</v>
      </c>
      <c r="G3178" s="27">
        <f t="shared" si="1394"/>
        <v>0</v>
      </c>
      <c r="H3178" s="2">
        <f>_xlfn.IFNA(IF(MATCH(AK3178,$AK$23:AK3177,0)&gt;0,0,0),1)</f>
        <v>0</v>
      </c>
      <c r="I3178" s="2">
        <f t="shared" si="1386"/>
        <v>5</v>
      </c>
      <c r="J3178" s="31">
        <f t="shared" si="1395"/>
        <v>4</v>
      </c>
      <c r="K3178" s="32">
        <f t="shared" si="1389"/>
        <v>0</v>
      </c>
      <c r="L3178" s="31">
        <f t="shared" si="1396"/>
        <v>1</v>
      </c>
      <c r="M3178" s="32">
        <f t="shared" si="1390"/>
        <v>0</v>
      </c>
      <c r="N3178" s="31">
        <f t="shared" si="1397"/>
        <v>0</v>
      </c>
      <c r="O3178" s="32">
        <f t="shared" si="1391"/>
        <v>0</v>
      </c>
      <c r="P3178" s="31">
        <f t="shared" si="1398"/>
        <v>0</v>
      </c>
      <c r="Q3178" s="32">
        <f t="shared" si="1392"/>
        <v>0</v>
      </c>
      <c r="R3178" s="31">
        <f t="shared" si="1399"/>
        <v>0</v>
      </c>
      <c r="S3178" s="32">
        <f t="shared" si="1393"/>
        <v>0</v>
      </c>
      <c r="T3178" s="31">
        <f t="shared" si="1400"/>
        <v>0</v>
      </c>
      <c r="V3178" s="1">
        <f t="shared" si="1402"/>
        <v>4</v>
      </c>
      <c r="W3178" s="1">
        <f t="shared" si="1403"/>
        <v>1</v>
      </c>
      <c r="X3178" s="1">
        <f t="shared" si="1404"/>
        <v>0</v>
      </c>
      <c r="Y3178" s="1">
        <f t="shared" si="1405"/>
        <v>0</v>
      </c>
      <c r="Z3178" s="1">
        <f t="shared" si="1406"/>
        <v>0</v>
      </c>
      <c r="AA3178" s="1">
        <f t="shared" si="1407"/>
        <v>0</v>
      </c>
      <c r="AD3178" s="1">
        <f t="shared" si="1408"/>
        <v>4</v>
      </c>
      <c r="AE3178" s="1">
        <f t="shared" si="1409"/>
        <v>1</v>
      </c>
      <c r="AF3178" s="1">
        <f t="shared" si="1410"/>
        <v>0</v>
      </c>
      <c r="AG3178" s="1">
        <f t="shared" si="1411"/>
        <v>0</v>
      </c>
      <c r="AH3178" s="1">
        <f t="shared" si="1412"/>
        <v>0</v>
      </c>
      <c r="AI3178" s="1">
        <f t="shared" si="1413"/>
        <v>0</v>
      </c>
      <c r="AK3178" s="1" t="str">
        <f t="shared" si="1401"/>
        <v>410000</v>
      </c>
    </row>
    <row r="3179" spans="4:37" x14ac:dyDescent="0.25">
      <c r="D3179" s="27">
        <v>3157</v>
      </c>
      <c r="E3179" s="27">
        <f t="shared" si="1387"/>
        <v>0</v>
      </c>
      <c r="F3179" s="27">
        <f t="shared" si="1388"/>
        <v>0</v>
      </c>
      <c r="G3179" s="27">
        <f t="shared" si="1394"/>
        <v>0</v>
      </c>
      <c r="H3179" s="2">
        <f>_xlfn.IFNA(IF(MATCH(AK3179,$AK$23:AK3178,0)&gt;0,0,0),1)</f>
        <v>0</v>
      </c>
      <c r="I3179" s="2">
        <f t="shared" si="1386"/>
        <v>3</v>
      </c>
      <c r="J3179" s="31">
        <f t="shared" si="1395"/>
        <v>1</v>
      </c>
      <c r="K3179" s="32">
        <f t="shared" si="1389"/>
        <v>0</v>
      </c>
      <c r="L3179" s="31">
        <f t="shared" si="1396"/>
        <v>2</v>
      </c>
      <c r="M3179" s="32">
        <f t="shared" si="1390"/>
        <v>0</v>
      </c>
      <c r="N3179" s="31">
        <f t="shared" si="1397"/>
        <v>0</v>
      </c>
      <c r="O3179" s="32">
        <f t="shared" si="1391"/>
        <v>0</v>
      </c>
      <c r="P3179" s="31">
        <f t="shared" si="1398"/>
        <v>0</v>
      </c>
      <c r="Q3179" s="32">
        <f t="shared" si="1392"/>
        <v>0</v>
      </c>
      <c r="R3179" s="31">
        <f t="shared" si="1399"/>
        <v>0</v>
      </c>
      <c r="S3179" s="32">
        <f t="shared" si="1393"/>
        <v>0</v>
      </c>
      <c r="T3179" s="31">
        <f t="shared" si="1400"/>
        <v>0</v>
      </c>
      <c r="V3179" s="1">
        <f t="shared" si="1402"/>
        <v>1</v>
      </c>
      <c r="W3179" s="1">
        <f t="shared" si="1403"/>
        <v>2</v>
      </c>
      <c r="X3179" s="1">
        <f t="shared" si="1404"/>
        <v>0</v>
      </c>
      <c r="Y3179" s="1">
        <f t="shared" si="1405"/>
        <v>0</v>
      </c>
      <c r="Z3179" s="1">
        <f t="shared" si="1406"/>
        <v>0</v>
      </c>
      <c r="AA3179" s="1">
        <f t="shared" si="1407"/>
        <v>0</v>
      </c>
      <c r="AD3179" s="1">
        <f t="shared" si="1408"/>
        <v>2</v>
      </c>
      <c r="AE3179" s="1">
        <f t="shared" si="1409"/>
        <v>1</v>
      </c>
      <c r="AF3179" s="1">
        <f t="shared" si="1410"/>
        <v>0</v>
      </c>
      <c r="AG3179" s="1">
        <f t="shared" si="1411"/>
        <v>0</v>
      </c>
      <c r="AH3179" s="1">
        <f t="shared" si="1412"/>
        <v>0</v>
      </c>
      <c r="AI3179" s="1">
        <f t="shared" si="1413"/>
        <v>0</v>
      </c>
      <c r="AK3179" s="1" t="str">
        <f t="shared" si="1401"/>
        <v>210000</v>
      </c>
    </row>
    <row r="3180" spans="4:37" x14ac:dyDescent="0.25">
      <c r="D3180" s="27">
        <v>3158</v>
      </c>
      <c r="E3180" s="27">
        <f t="shared" si="1387"/>
        <v>0</v>
      </c>
      <c r="F3180" s="27">
        <f t="shared" si="1388"/>
        <v>0</v>
      </c>
      <c r="G3180" s="27">
        <f t="shared" si="1394"/>
        <v>0</v>
      </c>
      <c r="H3180" s="2">
        <f>_xlfn.IFNA(IF(MATCH(AK3180,$AK$23:AK3179,0)&gt;0,0,0),1)</f>
        <v>0</v>
      </c>
      <c r="I3180" s="2">
        <f t="shared" si="1386"/>
        <v>4</v>
      </c>
      <c r="J3180" s="31">
        <f t="shared" si="1395"/>
        <v>2</v>
      </c>
      <c r="K3180" s="32">
        <f t="shared" si="1389"/>
        <v>1</v>
      </c>
      <c r="L3180" s="31">
        <f t="shared" si="1396"/>
        <v>2</v>
      </c>
      <c r="M3180" s="32">
        <f t="shared" si="1390"/>
        <v>0</v>
      </c>
      <c r="N3180" s="31">
        <f t="shared" si="1397"/>
        <v>0</v>
      </c>
      <c r="O3180" s="32">
        <f t="shared" si="1391"/>
        <v>0</v>
      </c>
      <c r="P3180" s="31">
        <f t="shared" si="1398"/>
        <v>0</v>
      </c>
      <c r="Q3180" s="32">
        <f t="shared" si="1392"/>
        <v>0</v>
      </c>
      <c r="R3180" s="31">
        <f t="shared" si="1399"/>
        <v>0</v>
      </c>
      <c r="S3180" s="32">
        <f t="shared" si="1393"/>
        <v>0</v>
      </c>
      <c r="T3180" s="31">
        <f t="shared" si="1400"/>
        <v>0</v>
      </c>
      <c r="V3180" s="1">
        <f t="shared" si="1402"/>
        <v>2</v>
      </c>
      <c r="W3180" s="1">
        <f t="shared" si="1403"/>
        <v>2</v>
      </c>
      <c r="X3180" s="1">
        <f t="shared" si="1404"/>
        <v>0</v>
      </c>
      <c r="Y3180" s="1">
        <f t="shared" si="1405"/>
        <v>0</v>
      </c>
      <c r="Z3180" s="1">
        <f t="shared" si="1406"/>
        <v>0</v>
      </c>
      <c r="AA3180" s="1">
        <f t="shared" si="1407"/>
        <v>0</v>
      </c>
      <c r="AD3180" s="1">
        <f t="shared" si="1408"/>
        <v>2</v>
      </c>
      <c r="AE3180" s="1">
        <f t="shared" si="1409"/>
        <v>2</v>
      </c>
      <c r="AF3180" s="1">
        <f t="shared" si="1410"/>
        <v>0</v>
      </c>
      <c r="AG3180" s="1">
        <f t="shared" si="1411"/>
        <v>0</v>
      </c>
      <c r="AH3180" s="1">
        <f t="shared" si="1412"/>
        <v>0</v>
      </c>
      <c r="AI3180" s="1">
        <f t="shared" si="1413"/>
        <v>0</v>
      </c>
      <c r="AK3180" s="1" t="str">
        <f t="shared" si="1401"/>
        <v>220000</v>
      </c>
    </row>
    <row r="3181" spans="4:37" x14ac:dyDescent="0.25">
      <c r="D3181" s="27">
        <v>3159</v>
      </c>
      <c r="E3181" s="27">
        <f t="shared" si="1387"/>
        <v>0</v>
      </c>
      <c r="F3181" s="27">
        <f t="shared" si="1388"/>
        <v>0</v>
      </c>
      <c r="G3181" s="27">
        <f t="shared" si="1394"/>
        <v>0</v>
      </c>
      <c r="H3181" s="2">
        <f>_xlfn.IFNA(IF(MATCH(AK3181,$AK$23:AK3180,0)&gt;0,0,0),1)</f>
        <v>0</v>
      </c>
      <c r="I3181" s="2">
        <f t="shared" si="1386"/>
        <v>5</v>
      </c>
      <c r="J3181" s="31">
        <f t="shared" si="1395"/>
        <v>3</v>
      </c>
      <c r="K3181" s="32">
        <f t="shared" si="1389"/>
        <v>0</v>
      </c>
      <c r="L3181" s="31">
        <f t="shared" si="1396"/>
        <v>2</v>
      </c>
      <c r="M3181" s="32">
        <f t="shared" si="1390"/>
        <v>0</v>
      </c>
      <c r="N3181" s="31">
        <f t="shared" si="1397"/>
        <v>0</v>
      </c>
      <c r="O3181" s="32">
        <f t="shared" si="1391"/>
        <v>0</v>
      </c>
      <c r="P3181" s="31">
        <f t="shared" si="1398"/>
        <v>0</v>
      </c>
      <c r="Q3181" s="32">
        <f t="shared" si="1392"/>
        <v>0</v>
      </c>
      <c r="R3181" s="31">
        <f t="shared" si="1399"/>
        <v>0</v>
      </c>
      <c r="S3181" s="32">
        <f t="shared" si="1393"/>
        <v>0</v>
      </c>
      <c r="T3181" s="31">
        <f t="shared" si="1400"/>
        <v>0</v>
      </c>
      <c r="V3181" s="1">
        <f t="shared" si="1402"/>
        <v>3</v>
      </c>
      <c r="W3181" s="1">
        <f t="shared" si="1403"/>
        <v>2</v>
      </c>
      <c r="X3181" s="1">
        <f t="shared" si="1404"/>
        <v>0</v>
      </c>
      <c r="Y3181" s="1">
        <f t="shared" si="1405"/>
        <v>0</v>
      </c>
      <c r="Z3181" s="1">
        <f t="shared" si="1406"/>
        <v>0</v>
      </c>
      <c r="AA3181" s="1">
        <f t="shared" si="1407"/>
        <v>0</v>
      </c>
      <c r="AD3181" s="1">
        <f t="shared" si="1408"/>
        <v>3</v>
      </c>
      <c r="AE3181" s="1">
        <f t="shared" si="1409"/>
        <v>2</v>
      </c>
      <c r="AF3181" s="1">
        <f t="shared" si="1410"/>
        <v>0</v>
      </c>
      <c r="AG3181" s="1">
        <f t="shared" si="1411"/>
        <v>0</v>
      </c>
      <c r="AH3181" s="1">
        <f t="shared" si="1412"/>
        <v>0</v>
      </c>
      <c r="AI3181" s="1">
        <f t="shared" si="1413"/>
        <v>0</v>
      </c>
      <c r="AK3181" s="1" t="str">
        <f t="shared" si="1401"/>
        <v>320000</v>
      </c>
    </row>
    <row r="3182" spans="4:37" x14ac:dyDescent="0.25">
      <c r="D3182" s="27">
        <v>3160</v>
      </c>
      <c r="E3182" s="27">
        <f t="shared" si="1387"/>
        <v>0</v>
      </c>
      <c r="F3182" s="27">
        <f t="shared" si="1388"/>
        <v>0</v>
      </c>
      <c r="G3182" s="27">
        <f t="shared" si="1394"/>
        <v>0</v>
      </c>
      <c r="H3182" s="2">
        <f>_xlfn.IFNA(IF(MATCH(AK3182,$AK$23:AK3181,0)&gt;0,0,0),1)</f>
        <v>0</v>
      </c>
      <c r="I3182" s="2">
        <f t="shared" si="1386"/>
        <v>6</v>
      </c>
      <c r="J3182" s="31">
        <f t="shared" si="1395"/>
        <v>4</v>
      </c>
      <c r="K3182" s="32">
        <f t="shared" si="1389"/>
        <v>0</v>
      </c>
      <c r="L3182" s="31">
        <f t="shared" si="1396"/>
        <v>2</v>
      </c>
      <c r="M3182" s="32">
        <f t="shared" si="1390"/>
        <v>0</v>
      </c>
      <c r="N3182" s="31">
        <f t="shared" si="1397"/>
        <v>0</v>
      </c>
      <c r="O3182" s="32">
        <f t="shared" si="1391"/>
        <v>0</v>
      </c>
      <c r="P3182" s="31">
        <f t="shared" si="1398"/>
        <v>0</v>
      </c>
      <c r="Q3182" s="32">
        <f t="shared" si="1392"/>
        <v>0</v>
      </c>
      <c r="R3182" s="31">
        <f t="shared" si="1399"/>
        <v>0</v>
      </c>
      <c r="S3182" s="32">
        <f t="shared" si="1393"/>
        <v>0</v>
      </c>
      <c r="T3182" s="31">
        <f t="shared" si="1400"/>
        <v>0</v>
      </c>
      <c r="V3182" s="1">
        <f t="shared" si="1402"/>
        <v>4</v>
      </c>
      <c r="W3182" s="1">
        <f t="shared" si="1403"/>
        <v>2</v>
      </c>
      <c r="X3182" s="1">
        <f t="shared" si="1404"/>
        <v>0</v>
      </c>
      <c r="Y3182" s="1">
        <f t="shared" si="1405"/>
        <v>0</v>
      </c>
      <c r="Z3182" s="1">
        <f t="shared" si="1406"/>
        <v>0</v>
      </c>
      <c r="AA3182" s="1">
        <f t="shared" si="1407"/>
        <v>0</v>
      </c>
      <c r="AD3182" s="1">
        <f t="shared" si="1408"/>
        <v>4</v>
      </c>
      <c r="AE3182" s="1">
        <f t="shared" si="1409"/>
        <v>2</v>
      </c>
      <c r="AF3182" s="1">
        <f t="shared" si="1410"/>
        <v>0</v>
      </c>
      <c r="AG3182" s="1">
        <f t="shared" si="1411"/>
        <v>0</v>
      </c>
      <c r="AH3182" s="1">
        <f t="shared" si="1412"/>
        <v>0</v>
      </c>
      <c r="AI3182" s="1">
        <f t="shared" si="1413"/>
        <v>0</v>
      </c>
      <c r="AK3182" s="1" t="str">
        <f t="shared" si="1401"/>
        <v>420000</v>
      </c>
    </row>
    <row r="3183" spans="4:37" x14ac:dyDescent="0.25">
      <c r="D3183" s="27">
        <v>3161</v>
      </c>
      <c r="E3183" s="27">
        <f t="shared" si="1387"/>
        <v>0</v>
      </c>
      <c r="F3183" s="27">
        <f t="shared" si="1388"/>
        <v>0</v>
      </c>
      <c r="G3183" s="27">
        <f t="shared" si="1394"/>
        <v>0</v>
      </c>
      <c r="H3183" s="2">
        <f>_xlfn.IFNA(IF(MATCH(AK3183,$AK$23:AK3182,0)&gt;0,0,0),1)</f>
        <v>0</v>
      </c>
      <c r="I3183" s="2">
        <f t="shared" si="1386"/>
        <v>4</v>
      </c>
      <c r="J3183" s="31">
        <f t="shared" si="1395"/>
        <v>1</v>
      </c>
      <c r="K3183" s="32">
        <f t="shared" si="1389"/>
        <v>0</v>
      </c>
      <c r="L3183" s="31">
        <f t="shared" si="1396"/>
        <v>3</v>
      </c>
      <c r="M3183" s="32">
        <f t="shared" si="1390"/>
        <v>0</v>
      </c>
      <c r="N3183" s="31">
        <f t="shared" si="1397"/>
        <v>0</v>
      </c>
      <c r="O3183" s="32">
        <f t="shared" si="1391"/>
        <v>0</v>
      </c>
      <c r="P3183" s="31">
        <f t="shared" si="1398"/>
        <v>0</v>
      </c>
      <c r="Q3183" s="32">
        <f t="shared" si="1392"/>
        <v>0</v>
      </c>
      <c r="R3183" s="31">
        <f t="shared" si="1399"/>
        <v>0</v>
      </c>
      <c r="S3183" s="32">
        <f t="shared" si="1393"/>
        <v>0</v>
      </c>
      <c r="T3183" s="31">
        <f t="shared" si="1400"/>
        <v>0</v>
      </c>
      <c r="V3183" s="1">
        <f t="shared" si="1402"/>
        <v>1</v>
      </c>
      <c r="W3183" s="1">
        <f t="shared" si="1403"/>
        <v>3</v>
      </c>
      <c r="X3183" s="1">
        <f t="shared" si="1404"/>
        <v>0</v>
      </c>
      <c r="Y3183" s="1">
        <f t="shared" si="1405"/>
        <v>0</v>
      </c>
      <c r="Z3183" s="1">
        <f t="shared" si="1406"/>
        <v>0</v>
      </c>
      <c r="AA3183" s="1">
        <f t="shared" si="1407"/>
        <v>0</v>
      </c>
      <c r="AD3183" s="1">
        <f t="shared" si="1408"/>
        <v>3</v>
      </c>
      <c r="AE3183" s="1">
        <f t="shared" si="1409"/>
        <v>1</v>
      </c>
      <c r="AF3183" s="1">
        <f t="shared" si="1410"/>
        <v>0</v>
      </c>
      <c r="AG3183" s="1">
        <f t="shared" si="1411"/>
        <v>0</v>
      </c>
      <c r="AH3183" s="1">
        <f t="shared" si="1412"/>
        <v>0</v>
      </c>
      <c r="AI3183" s="1">
        <f t="shared" si="1413"/>
        <v>0</v>
      </c>
      <c r="AK3183" s="1" t="str">
        <f t="shared" si="1401"/>
        <v>310000</v>
      </c>
    </row>
    <row r="3184" spans="4:37" x14ac:dyDescent="0.25">
      <c r="D3184" s="27">
        <v>3162</v>
      </c>
      <c r="E3184" s="27">
        <f t="shared" si="1387"/>
        <v>0</v>
      </c>
      <c r="F3184" s="27">
        <f t="shared" si="1388"/>
        <v>0</v>
      </c>
      <c r="G3184" s="27">
        <f t="shared" si="1394"/>
        <v>0</v>
      </c>
      <c r="H3184" s="2">
        <f>_xlfn.IFNA(IF(MATCH(AK3184,$AK$23:AK3183,0)&gt;0,0,0),1)</f>
        <v>0</v>
      </c>
      <c r="I3184" s="2">
        <f t="shared" si="1386"/>
        <v>5</v>
      </c>
      <c r="J3184" s="31">
        <f t="shared" si="1395"/>
        <v>2</v>
      </c>
      <c r="K3184" s="32">
        <f t="shared" si="1389"/>
        <v>0</v>
      </c>
      <c r="L3184" s="31">
        <f t="shared" si="1396"/>
        <v>3</v>
      </c>
      <c r="M3184" s="32">
        <f t="shared" si="1390"/>
        <v>0</v>
      </c>
      <c r="N3184" s="31">
        <f t="shared" si="1397"/>
        <v>0</v>
      </c>
      <c r="O3184" s="32">
        <f t="shared" si="1391"/>
        <v>0</v>
      </c>
      <c r="P3184" s="31">
        <f t="shared" si="1398"/>
        <v>0</v>
      </c>
      <c r="Q3184" s="32">
        <f t="shared" si="1392"/>
        <v>0</v>
      </c>
      <c r="R3184" s="31">
        <f t="shared" si="1399"/>
        <v>0</v>
      </c>
      <c r="S3184" s="32">
        <f t="shared" si="1393"/>
        <v>0</v>
      </c>
      <c r="T3184" s="31">
        <f t="shared" si="1400"/>
        <v>0</v>
      </c>
      <c r="V3184" s="1">
        <f t="shared" si="1402"/>
        <v>2</v>
      </c>
      <c r="W3184" s="1">
        <f t="shared" si="1403"/>
        <v>3</v>
      </c>
      <c r="X3184" s="1">
        <f t="shared" si="1404"/>
        <v>0</v>
      </c>
      <c r="Y3184" s="1">
        <f t="shared" si="1405"/>
        <v>0</v>
      </c>
      <c r="Z3184" s="1">
        <f t="shared" si="1406"/>
        <v>0</v>
      </c>
      <c r="AA3184" s="1">
        <f t="shared" si="1407"/>
        <v>0</v>
      </c>
      <c r="AD3184" s="1">
        <f t="shared" si="1408"/>
        <v>3</v>
      </c>
      <c r="AE3184" s="1">
        <f t="shared" si="1409"/>
        <v>2</v>
      </c>
      <c r="AF3184" s="1">
        <f t="shared" si="1410"/>
        <v>0</v>
      </c>
      <c r="AG3184" s="1">
        <f t="shared" si="1411"/>
        <v>0</v>
      </c>
      <c r="AH3184" s="1">
        <f t="shared" si="1412"/>
        <v>0</v>
      </c>
      <c r="AI3184" s="1">
        <f t="shared" si="1413"/>
        <v>0</v>
      </c>
      <c r="AK3184" s="1" t="str">
        <f t="shared" si="1401"/>
        <v>320000</v>
      </c>
    </row>
    <row r="3185" spans="4:37" x14ac:dyDescent="0.25">
      <c r="D3185" s="27">
        <v>3163</v>
      </c>
      <c r="E3185" s="27">
        <f t="shared" si="1387"/>
        <v>0</v>
      </c>
      <c r="F3185" s="27">
        <f t="shared" si="1388"/>
        <v>0</v>
      </c>
      <c r="G3185" s="27">
        <f t="shared" si="1394"/>
        <v>0</v>
      </c>
      <c r="H3185" s="2">
        <f>_xlfn.IFNA(IF(MATCH(AK3185,$AK$23:AK3184,0)&gt;0,0,0),1)</f>
        <v>0</v>
      </c>
      <c r="I3185" s="2">
        <f t="shared" si="1386"/>
        <v>6</v>
      </c>
      <c r="J3185" s="31">
        <f t="shared" si="1395"/>
        <v>3</v>
      </c>
      <c r="K3185" s="32">
        <f t="shared" si="1389"/>
        <v>1</v>
      </c>
      <c r="L3185" s="31">
        <f t="shared" si="1396"/>
        <v>3</v>
      </c>
      <c r="M3185" s="32">
        <f t="shared" si="1390"/>
        <v>0</v>
      </c>
      <c r="N3185" s="31">
        <f t="shared" si="1397"/>
        <v>0</v>
      </c>
      <c r="O3185" s="32">
        <f t="shared" si="1391"/>
        <v>0</v>
      </c>
      <c r="P3185" s="31">
        <f t="shared" si="1398"/>
        <v>0</v>
      </c>
      <c r="Q3185" s="32">
        <f t="shared" si="1392"/>
        <v>0</v>
      </c>
      <c r="R3185" s="31">
        <f t="shared" si="1399"/>
        <v>0</v>
      </c>
      <c r="S3185" s="32">
        <f t="shared" si="1393"/>
        <v>0</v>
      </c>
      <c r="T3185" s="31">
        <f t="shared" si="1400"/>
        <v>0</v>
      </c>
      <c r="V3185" s="1">
        <f t="shared" si="1402"/>
        <v>3</v>
      </c>
      <c r="W3185" s="1">
        <f t="shared" si="1403"/>
        <v>3</v>
      </c>
      <c r="X3185" s="1">
        <f t="shared" si="1404"/>
        <v>0</v>
      </c>
      <c r="Y3185" s="1">
        <f t="shared" si="1405"/>
        <v>0</v>
      </c>
      <c r="Z3185" s="1">
        <f t="shared" si="1406"/>
        <v>0</v>
      </c>
      <c r="AA3185" s="1">
        <f t="shared" si="1407"/>
        <v>0</v>
      </c>
      <c r="AD3185" s="1">
        <f t="shared" si="1408"/>
        <v>3</v>
      </c>
      <c r="AE3185" s="1">
        <f t="shared" si="1409"/>
        <v>3</v>
      </c>
      <c r="AF3185" s="1">
        <f t="shared" si="1410"/>
        <v>0</v>
      </c>
      <c r="AG3185" s="1">
        <f t="shared" si="1411"/>
        <v>0</v>
      </c>
      <c r="AH3185" s="1">
        <f t="shared" si="1412"/>
        <v>0</v>
      </c>
      <c r="AI3185" s="1">
        <f t="shared" si="1413"/>
        <v>0</v>
      </c>
      <c r="AK3185" s="1" t="str">
        <f t="shared" si="1401"/>
        <v>330000</v>
      </c>
    </row>
    <row r="3186" spans="4:37" x14ac:dyDescent="0.25">
      <c r="D3186" s="27">
        <v>3164</v>
      </c>
      <c r="E3186" s="27">
        <f t="shared" si="1387"/>
        <v>0</v>
      </c>
      <c r="F3186" s="27">
        <f t="shared" si="1388"/>
        <v>0</v>
      </c>
      <c r="G3186" s="27">
        <f t="shared" si="1394"/>
        <v>0</v>
      </c>
      <c r="H3186" s="2">
        <f>_xlfn.IFNA(IF(MATCH(AK3186,$AK$23:AK3185,0)&gt;0,0,0),1)</f>
        <v>0</v>
      </c>
      <c r="I3186" s="2">
        <f t="shared" si="1386"/>
        <v>7</v>
      </c>
      <c r="J3186" s="31">
        <f t="shared" si="1395"/>
        <v>4</v>
      </c>
      <c r="K3186" s="32">
        <f t="shared" si="1389"/>
        <v>0</v>
      </c>
      <c r="L3186" s="31">
        <f t="shared" si="1396"/>
        <v>3</v>
      </c>
      <c r="M3186" s="32">
        <f t="shared" si="1390"/>
        <v>0</v>
      </c>
      <c r="N3186" s="31">
        <f t="shared" si="1397"/>
        <v>0</v>
      </c>
      <c r="O3186" s="32">
        <f t="shared" si="1391"/>
        <v>0</v>
      </c>
      <c r="P3186" s="31">
        <f t="shared" si="1398"/>
        <v>0</v>
      </c>
      <c r="Q3186" s="32">
        <f t="shared" si="1392"/>
        <v>0</v>
      </c>
      <c r="R3186" s="31">
        <f t="shared" si="1399"/>
        <v>0</v>
      </c>
      <c r="S3186" s="32">
        <f t="shared" si="1393"/>
        <v>0</v>
      </c>
      <c r="T3186" s="31">
        <f t="shared" si="1400"/>
        <v>0</v>
      </c>
      <c r="V3186" s="1">
        <f t="shared" si="1402"/>
        <v>4</v>
      </c>
      <c r="W3186" s="1">
        <f t="shared" si="1403"/>
        <v>3</v>
      </c>
      <c r="X3186" s="1">
        <f t="shared" si="1404"/>
        <v>0</v>
      </c>
      <c r="Y3186" s="1">
        <f t="shared" si="1405"/>
        <v>0</v>
      </c>
      <c r="Z3186" s="1">
        <f t="shared" si="1406"/>
        <v>0</v>
      </c>
      <c r="AA3186" s="1">
        <f t="shared" si="1407"/>
        <v>0</v>
      </c>
      <c r="AD3186" s="1">
        <f t="shared" si="1408"/>
        <v>4</v>
      </c>
      <c r="AE3186" s="1">
        <f t="shared" si="1409"/>
        <v>3</v>
      </c>
      <c r="AF3186" s="1">
        <f t="shared" si="1410"/>
        <v>0</v>
      </c>
      <c r="AG3186" s="1">
        <f t="shared" si="1411"/>
        <v>0</v>
      </c>
      <c r="AH3186" s="1">
        <f t="shared" si="1412"/>
        <v>0</v>
      </c>
      <c r="AI3186" s="1">
        <f t="shared" si="1413"/>
        <v>0</v>
      </c>
      <c r="AK3186" s="1" t="str">
        <f t="shared" si="1401"/>
        <v>430000</v>
      </c>
    </row>
    <row r="3187" spans="4:37" x14ac:dyDescent="0.25">
      <c r="D3187" s="27">
        <v>3165</v>
      </c>
      <c r="E3187" s="27">
        <f t="shared" si="1387"/>
        <v>0</v>
      </c>
      <c r="F3187" s="27">
        <f t="shared" si="1388"/>
        <v>0</v>
      </c>
      <c r="G3187" s="27">
        <f t="shared" si="1394"/>
        <v>0</v>
      </c>
      <c r="H3187" s="2">
        <f>_xlfn.IFNA(IF(MATCH(AK3187,$AK$23:AK3186,0)&gt;0,0,0),1)</f>
        <v>0</v>
      </c>
      <c r="I3187" s="2">
        <f t="shared" si="1386"/>
        <v>5</v>
      </c>
      <c r="J3187" s="31">
        <f t="shared" si="1395"/>
        <v>1</v>
      </c>
      <c r="K3187" s="32">
        <f t="shared" si="1389"/>
        <v>0</v>
      </c>
      <c r="L3187" s="31">
        <f t="shared" si="1396"/>
        <v>4</v>
      </c>
      <c r="M3187" s="32">
        <f t="shared" si="1390"/>
        <v>0</v>
      </c>
      <c r="N3187" s="31">
        <f t="shared" si="1397"/>
        <v>0</v>
      </c>
      <c r="O3187" s="32">
        <f t="shared" si="1391"/>
        <v>0</v>
      </c>
      <c r="P3187" s="31">
        <f t="shared" si="1398"/>
        <v>0</v>
      </c>
      <c r="Q3187" s="32">
        <f t="shared" si="1392"/>
        <v>0</v>
      </c>
      <c r="R3187" s="31">
        <f t="shared" si="1399"/>
        <v>0</v>
      </c>
      <c r="S3187" s="32">
        <f t="shared" si="1393"/>
        <v>0</v>
      </c>
      <c r="T3187" s="31">
        <f t="shared" si="1400"/>
        <v>0</v>
      </c>
      <c r="V3187" s="1">
        <f t="shared" si="1402"/>
        <v>1</v>
      </c>
      <c r="W3187" s="1">
        <f t="shared" si="1403"/>
        <v>4</v>
      </c>
      <c r="X3187" s="1">
        <f t="shared" si="1404"/>
        <v>0</v>
      </c>
      <c r="Y3187" s="1">
        <f t="shared" si="1405"/>
        <v>0</v>
      </c>
      <c r="Z3187" s="1">
        <f t="shared" si="1406"/>
        <v>0</v>
      </c>
      <c r="AA3187" s="1">
        <f t="shared" si="1407"/>
        <v>0</v>
      </c>
      <c r="AD3187" s="1">
        <f t="shared" si="1408"/>
        <v>4</v>
      </c>
      <c r="AE3187" s="1">
        <f t="shared" si="1409"/>
        <v>1</v>
      </c>
      <c r="AF3187" s="1">
        <f t="shared" si="1410"/>
        <v>0</v>
      </c>
      <c r="AG3187" s="1">
        <f t="shared" si="1411"/>
        <v>0</v>
      </c>
      <c r="AH3187" s="1">
        <f t="shared" si="1412"/>
        <v>0</v>
      </c>
      <c r="AI3187" s="1">
        <f t="shared" si="1413"/>
        <v>0</v>
      </c>
      <c r="AK3187" s="1" t="str">
        <f t="shared" si="1401"/>
        <v>410000</v>
      </c>
    </row>
    <row r="3188" spans="4:37" x14ac:dyDescent="0.25">
      <c r="D3188" s="27">
        <v>3166</v>
      </c>
      <c r="E3188" s="27">
        <f t="shared" si="1387"/>
        <v>0</v>
      </c>
      <c r="F3188" s="27">
        <f t="shared" si="1388"/>
        <v>0</v>
      </c>
      <c r="G3188" s="27">
        <f t="shared" si="1394"/>
        <v>0</v>
      </c>
      <c r="H3188" s="2">
        <f>_xlfn.IFNA(IF(MATCH(AK3188,$AK$23:AK3187,0)&gt;0,0,0),1)</f>
        <v>0</v>
      </c>
      <c r="I3188" s="2">
        <f t="shared" si="1386"/>
        <v>6</v>
      </c>
      <c r="J3188" s="31">
        <f t="shared" si="1395"/>
        <v>2</v>
      </c>
      <c r="K3188" s="32">
        <f t="shared" si="1389"/>
        <v>0</v>
      </c>
      <c r="L3188" s="31">
        <f t="shared" si="1396"/>
        <v>4</v>
      </c>
      <c r="M3188" s="32">
        <f t="shared" si="1390"/>
        <v>0</v>
      </c>
      <c r="N3188" s="31">
        <f t="shared" si="1397"/>
        <v>0</v>
      </c>
      <c r="O3188" s="32">
        <f t="shared" si="1391"/>
        <v>0</v>
      </c>
      <c r="P3188" s="31">
        <f t="shared" si="1398"/>
        <v>0</v>
      </c>
      <c r="Q3188" s="32">
        <f t="shared" si="1392"/>
        <v>0</v>
      </c>
      <c r="R3188" s="31">
        <f t="shared" si="1399"/>
        <v>0</v>
      </c>
      <c r="S3188" s="32">
        <f t="shared" si="1393"/>
        <v>0</v>
      </c>
      <c r="T3188" s="31">
        <f t="shared" si="1400"/>
        <v>0</v>
      </c>
      <c r="V3188" s="1">
        <f t="shared" si="1402"/>
        <v>2</v>
      </c>
      <c r="W3188" s="1">
        <f t="shared" si="1403"/>
        <v>4</v>
      </c>
      <c r="X3188" s="1">
        <f t="shared" si="1404"/>
        <v>0</v>
      </c>
      <c r="Y3188" s="1">
        <f t="shared" si="1405"/>
        <v>0</v>
      </c>
      <c r="Z3188" s="1">
        <f t="shared" si="1406"/>
        <v>0</v>
      </c>
      <c r="AA3188" s="1">
        <f t="shared" si="1407"/>
        <v>0</v>
      </c>
      <c r="AD3188" s="1">
        <f t="shared" si="1408"/>
        <v>4</v>
      </c>
      <c r="AE3188" s="1">
        <f t="shared" si="1409"/>
        <v>2</v>
      </c>
      <c r="AF3188" s="1">
        <f t="shared" si="1410"/>
        <v>0</v>
      </c>
      <c r="AG3188" s="1">
        <f t="shared" si="1411"/>
        <v>0</v>
      </c>
      <c r="AH3188" s="1">
        <f t="shared" si="1412"/>
        <v>0</v>
      </c>
      <c r="AI3188" s="1">
        <f t="shared" si="1413"/>
        <v>0</v>
      </c>
      <c r="AK3188" s="1" t="str">
        <f t="shared" si="1401"/>
        <v>420000</v>
      </c>
    </row>
    <row r="3189" spans="4:37" x14ac:dyDescent="0.25">
      <c r="D3189" s="27">
        <v>3167</v>
      </c>
      <c r="E3189" s="27">
        <f t="shared" si="1387"/>
        <v>0</v>
      </c>
      <c r="F3189" s="27">
        <f t="shared" si="1388"/>
        <v>0</v>
      </c>
      <c r="G3189" s="27">
        <f t="shared" si="1394"/>
        <v>0</v>
      </c>
      <c r="H3189" s="2">
        <f>_xlfn.IFNA(IF(MATCH(AK3189,$AK$23:AK3188,0)&gt;0,0,0),1)</f>
        <v>0</v>
      </c>
      <c r="I3189" s="2">
        <f t="shared" si="1386"/>
        <v>7</v>
      </c>
      <c r="J3189" s="31">
        <f t="shared" si="1395"/>
        <v>3</v>
      </c>
      <c r="K3189" s="32">
        <f t="shared" si="1389"/>
        <v>0</v>
      </c>
      <c r="L3189" s="31">
        <f t="shared" si="1396"/>
        <v>4</v>
      </c>
      <c r="M3189" s="32">
        <f t="shared" si="1390"/>
        <v>0</v>
      </c>
      <c r="N3189" s="31">
        <f t="shared" si="1397"/>
        <v>0</v>
      </c>
      <c r="O3189" s="32">
        <f t="shared" si="1391"/>
        <v>0</v>
      </c>
      <c r="P3189" s="31">
        <f t="shared" si="1398"/>
        <v>0</v>
      </c>
      <c r="Q3189" s="32">
        <f t="shared" si="1392"/>
        <v>0</v>
      </c>
      <c r="R3189" s="31">
        <f t="shared" si="1399"/>
        <v>0</v>
      </c>
      <c r="S3189" s="32">
        <f t="shared" si="1393"/>
        <v>0</v>
      </c>
      <c r="T3189" s="31">
        <f t="shared" si="1400"/>
        <v>0</v>
      </c>
      <c r="V3189" s="1">
        <f t="shared" si="1402"/>
        <v>3</v>
      </c>
      <c r="W3189" s="1">
        <f t="shared" si="1403"/>
        <v>4</v>
      </c>
      <c r="X3189" s="1">
        <f t="shared" si="1404"/>
        <v>0</v>
      </c>
      <c r="Y3189" s="1">
        <f t="shared" si="1405"/>
        <v>0</v>
      </c>
      <c r="Z3189" s="1">
        <f t="shared" si="1406"/>
        <v>0</v>
      </c>
      <c r="AA3189" s="1">
        <f t="shared" si="1407"/>
        <v>0</v>
      </c>
      <c r="AD3189" s="1">
        <f t="shared" si="1408"/>
        <v>4</v>
      </c>
      <c r="AE3189" s="1">
        <f t="shared" si="1409"/>
        <v>3</v>
      </c>
      <c r="AF3189" s="1">
        <f t="shared" si="1410"/>
        <v>0</v>
      </c>
      <c r="AG3189" s="1">
        <f t="shared" si="1411"/>
        <v>0</v>
      </c>
      <c r="AH3189" s="1">
        <f t="shared" si="1412"/>
        <v>0</v>
      </c>
      <c r="AI3189" s="1">
        <f t="shared" si="1413"/>
        <v>0</v>
      </c>
      <c r="AK3189" s="1" t="str">
        <f t="shared" si="1401"/>
        <v>430000</v>
      </c>
    </row>
    <row r="3190" spans="4:37" x14ac:dyDescent="0.25">
      <c r="D3190" s="27">
        <v>3168</v>
      </c>
      <c r="E3190" s="27">
        <f t="shared" si="1387"/>
        <v>0</v>
      </c>
      <c r="F3190" s="27">
        <f t="shared" si="1388"/>
        <v>0</v>
      </c>
      <c r="G3190" s="27">
        <f t="shared" si="1394"/>
        <v>0</v>
      </c>
      <c r="H3190" s="2">
        <f>_xlfn.IFNA(IF(MATCH(AK3190,$AK$23:AK3189,0)&gt;0,0,0),1)</f>
        <v>0</v>
      </c>
      <c r="I3190" s="2">
        <f t="shared" si="1386"/>
        <v>8</v>
      </c>
      <c r="J3190" s="31">
        <f t="shared" si="1395"/>
        <v>4</v>
      </c>
      <c r="K3190" s="32">
        <f t="shared" si="1389"/>
        <v>1</v>
      </c>
      <c r="L3190" s="31">
        <f t="shared" si="1396"/>
        <v>4</v>
      </c>
      <c r="M3190" s="32">
        <f t="shared" si="1390"/>
        <v>0</v>
      </c>
      <c r="N3190" s="31">
        <f t="shared" si="1397"/>
        <v>0</v>
      </c>
      <c r="O3190" s="32">
        <f t="shared" si="1391"/>
        <v>0</v>
      </c>
      <c r="P3190" s="31">
        <f t="shared" si="1398"/>
        <v>0</v>
      </c>
      <c r="Q3190" s="32">
        <f t="shared" si="1392"/>
        <v>0</v>
      </c>
      <c r="R3190" s="31">
        <f t="shared" si="1399"/>
        <v>0</v>
      </c>
      <c r="S3190" s="32">
        <f t="shared" si="1393"/>
        <v>0</v>
      </c>
      <c r="T3190" s="31">
        <f t="shared" si="1400"/>
        <v>0</v>
      </c>
      <c r="V3190" s="1">
        <f t="shared" si="1402"/>
        <v>4</v>
      </c>
      <c r="W3190" s="1">
        <f t="shared" si="1403"/>
        <v>4</v>
      </c>
      <c r="X3190" s="1">
        <f t="shared" si="1404"/>
        <v>0</v>
      </c>
      <c r="Y3190" s="1">
        <f t="shared" si="1405"/>
        <v>0</v>
      </c>
      <c r="Z3190" s="1">
        <f t="shared" si="1406"/>
        <v>0</v>
      </c>
      <c r="AA3190" s="1">
        <f t="shared" si="1407"/>
        <v>0</v>
      </c>
      <c r="AD3190" s="1">
        <f t="shared" si="1408"/>
        <v>4</v>
      </c>
      <c r="AE3190" s="1">
        <f t="shared" si="1409"/>
        <v>4</v>
      </c>
      <c r="AF3190" s="1">
        <f t="shared" si="1410"/>
        <v>0</v>
      </c>
      <c r="AG3190" s="1">
        <f t="shared" si="1411"/>
        <v>0</v>
      </c>
      <c r="AH3190" s="1">
        <f t="shared" si="1412"/>
        <v>0</v>
      </c>
      <c r="AI3190" s="1">
        <f t="shared" si="1413"/>
        <v>0</v>
      </c>
      <c r="AK3190" s="1" t="str">
        <f t="shared" si="1401"/>
        <v>440000</v>
      </c>
    </row>
    <row r="3191" spans="4:37" x14ac:dyDescent="0.25">
      <c r="D3191" s="27">
        <v>3169</v>
      </c>
      <c r="E3191" s="27">
        <f t="shared" si="1387"/>
        <v>0</v>
      </c>
      <c r="F3191" s="27">
        <f t="shared" si="1388"/>
        <v>0</v>
      </c>
      <c r="G3191" s="27">
        <f t="shared" si="1394"/>
        <v>0</v>
      </c>
      <c r="H3191" s="2">
        <f>_xlfn.IFNA(IF(MATCH(AK3191,$AK$23:AK3190,0)&gt;0,0,0),1)</f>
        <v>0</v>
      </c>
      <c r="I3191" s="2">
        <f t="shared" si="1386"/>
        <v>2</v>
      </c>
      <c r="J3191" s="31">
        <f t="shared" si="1395"/>
        <v>1</v>
      </c>
      <c r="K3191" s="32">
        <f t="shared" si="1389"/>
        <v>1</v>
      </c>
      <c r="L3191" s="31">
        <f t="shared" si="1396"/>
        <v>1</v>
      </c>
      <c r="M3191" s="32">
        <f t="shared" si="1390"/>
        <v>0</v>
      </c>
      <c r="N3191" s="31">
        <f t="shared" si="1397"/>
        <v>0</v>
      </c>
      <c r="O3191" s="32">
        <f t="shared" si="1391"/>
        <v>0</v>
      </c>
      <c r="P3191" s="31">
        <f t="shared" si="1398"/>
        <v>0</v>
      </c>
      <c r="Q3191" s="32">
        <f t="shared" si="1392"/>
        <v>0</v>
      </c>
      <c r="R3191" s="31">
        <f t="shared" si="1399"/>
        <v>0</v>
      </c>
      <c r="S3191" s="32">
        <f t="shared" si="1393"/>
        <v>0</v>
      </c>
      <c r="T3191" s="31">
        <f t="shared" si="1400"/>
        <v>0</v>
      </c>
      <c r="V3191" s="1">
        <f t="shared" si="1402"/>
        <v>1</v>
      </c>
      <c r="W3191" s="1">
        <f t="shared" si="1403"/>
        <v>1</v>
      </c>
      <c r="X3191" s="1">
        <f t="shared" si="1404"/>
        <v>0</v>
      </c>
      <c r="Y3191" s="1">
        <f t="shared" si="1405"/>
        <v>0</v>
      </c>
      <c r="Z3191" s="1">
        <f t="shared" si="1406"/>
        <v>0</v>
      </c>
      <c r="AA3191" s="1">
        <f t="shared" si="1407"/>
        <v>0</v>
      </c>
      <c r="AD3191" s="1">
        <f t="shared" si="1408"/>
        <v>1</v>
      </c>
      <c r="AE3191" s="1">
        <f t="shared" si="1409"/>
        <v>1</v>
      </c>
      <c r="AF3191" s="1">
        <f t="shared" si="1410"/>
        <v>0</v>
      </c>
      <c r="AG3191" s="1">
        <f t="shared" si="1411"/>
        <v>0</v>
      </c>
      <c r="AH3191" s="1">
        <f t="shared" si="1412"/>
        <v>0</v>
      </c>
      <c r="AI3191" s="1">
        <f t="shared" si="1413"/>
        <v>0</v>
      </c>
      <c r="AK3191" s="1" t="str">
        <f t="shared" si="1401"/>
        <v>110000</v>
      </c>
    </row>
    <row r="3192" spans="4:37" x14ac:dyDescent="0.25">
      <c r="D3192" s="27">
        <v>3170</v>
      </c>
      <c r="E3192" s="27">
        <f t="shared" si="1387"/>
        <v>0</v>
      </c>
      <c r="F3192" s="27">
        <f t="shared" si="1388"/>
        <v>0</v>
      </c>
      <c r="G3192" s="27">
        <f t="shared" si="1394"/>
        <v>0</v>
      </c>
      <c r="H3192" s="2">
        <f>_xlfn.IFNA(IF(MATCH(AK3192,$AK$23:AK3191,0)&gt;0,0,0),1)</f>
        <v>0</v>
      </c>
      <c r="I3192" s="2">
        <f t="shared" si="1386"/>
        <v>3</v>
      </c>
      <c r="J3192" s="31">
        <f t="shared" si="1395"/>
        <v>2</v>
      </c>
      <c r="K3192" s="32">
        <f t="shared" si="1389"/>
        <v>0</v>
      </c>
      <c r="L3192" s="31">
        <f t="shared" si="1396"/>
        <v>1</v>
      </c>
      <c r="M3192" s="32">
        <f t="shared" si="1390"/>
        <v>0</v>
      </c>
      <c r="N3192" s="31">
        <f t="shared" si="1397"/>
        <v>0</v>
      </c>
      <c r="O3192" s="32">
        <f t="shared" si="1391"/>
        <v>0</v>
      </c>
      <c r="P3192" s="31">
        <f t="shared" si="1398"/>
        <v>0</v>
      </c>
      <c r="Q3192" s="32">
        <f t="shared" si="1392"/>
        <v>0</v>
      </c>
      <c r="R3192" s="31">
        <f t="shared" si="1399"/>
        <v>0</v>
      </c>
      <c r="S3192" s="32">
        <f t="shared" si="1393"/>
        <v>0</v>
      </c>
      <c r="T3192" s="31">
        <f t="shared" si="1400"/>
        <v>0</v>
      </c>
      <c r="V3192" s="1">
        <f t="shared" si="1402"/>
        <v>2</v>
      </c>
      <c r="W3192" s="1">
        <f t="shared" si="1403"/>
        <v>1</v>
      </c>
      <c r="X3192" s="1">
        <f t="shared" si="1404"/>
        <v>0</v>
      </c>
      <c r="Y3192" s="1">
        <f t="shared" si="1405"/>
        <v>0</v>
      </c>
      <c r="Z3192" s="1">
        <f t="shared" si="1406"/>
        <v>0</v>
      </c>
      <c r="AA3192" s="1">
        <f t="shared" si="1407"/>
        <v>0</v>
      </c>
      <c r="AD3192" s="1">
        <f t="shared" si="1408"/>
        <v>2</v>
      </c>
      <c r="AE3192" s="1">
        <f t="shared" si="1409"/>
        <v>1</v>
      </c>
      <c r="AF3192" s="1">
        <f t="shared" si="1410"/>
        <v>0</v>
      </c>
      <c r="AG3192" s="1">
        <f t="shared" si="1411"/>
        <v>0</v>
      </c>
      <c r="AH3192" s="1">
        <f t="shared" si="1412"/>
        <v>0</v>
      </c>
      <c r="AI3192" s="1">
        <f t="shared" si="1413"/>
        <v>0</v>
      </c>
      <c r="AK3192" s="1" t="str">
        <f t="shared" si="1401"/>
        <v>210000</v>
      </c>
    </row>
    <row r="3193" spans="4:37" x14ac:dyDescent="0.25">
      <c r="D3193" s="27">
        <v>3171</v>
      </c>
      <c r="E3193" s="27">
        <f t="shared" si="1387"/>
        <v>0</v>
      </c>
      <c r="F3193" s="27">
        <f t="shared" si="1388"/>
        <v>0</v>
      </c>
      <c r="G3193" s="27">
        <f t="shared" si="1394"/>
        <v>0</v>
      </c>
      <c r="H3193" s="2">
        <f>_xlfn.IFNA(IF(MATCH(AK3193,$AK$23:AK3192,0)&gt;0,0,0),1)</f>
        <v>0</v>
      </c>
      <c r="I3193" s="2">
        <f t="shared" si="1386"/>
        <v>4</v>
      </c>
      <c r="J3193" s="31">
        <f t="shared" si="1395"/>
        <v>3</v>
      </c>
      <c r="K3193" s="32">
        <f t="shared" si="1389"/>
        <v>0</v>
      </c>
      <c r="L3193" s="31">
        <f t="shared" si="1396"/>
        <v>1</v>
      </c>
      <c r="M3193" s="32">
        <f t="shared" si="1390"/>
        <v>0</v>
      </c>
      <c r="N3193" s="31">
        <f t="shared" si="1397"/>
        <v>0</v>
      </c>
      <c r="O3193" s="32">
        <f t="shared" si="1391"/>
        <v>0</v>
      </c>
      <c r="P3193" s="31">
        <f t="shared" si="1398"/>
        <v>0</v>
      </c>
      <c r="Q3193" s="32">
        <f t="shared" si="1392"/>
        <v>0</v>
      </c>
      <c r="R3193" s="31">
        <f t="shared" si="1399"/>
        <v>0</v>
      </c>
      <c r="S3193" s="32">
        <f t="shared" si="1393"/>
        <v>0</v>
      </c>
      <c r="T3193" s="31">
        <f t="shared" si="1400"/>
        <v>0</v>
      </c>
      <c r="V3193" s="1">
        <f t="shared" si="1402"/>
        <v>3</v>
      </c>
      <c r="W3193" s="1">
        <f t="shared" si="1403"/>
        <v>1</v>
      </c>
      <c r="X3193" s="1">
        <f t="shared" si="1404"/>
        <v>0</v>
      </c>
      <c r="Y3193" s="1">
        <f t="shared" si="1405"/>
        <v>0</v>
      </c>
      <c r="Z3193" s="1">
        <f t="shared" si="1406"/>
        <v>0</v>
      </c>
      <c r="AA3193" s="1">
        <f t="shared" si="1407"/>
        <v>0</v>
      </c>
      <c r="AD3193" s="1">
        <f t="shared" si="1408"/>
        <v>3</v>
      </c>
      <c r="AE3193" s="1">
        <f t="shared" si="1409"/>
        <v>1</v>
      </c>
      <c r="AF3193" s="1">
        <f t="shared" si="1410"/>
        <v>0</v>
      </c>
      <c r="AG3193" s="1">
        <f t="shared" si="1411"/>
        <v>0</v>
      </c>
      <c r="AH3193" s="1">
        <f t="shared" si="1412"/>
        <v>0</v>
      </c>
      <c r="AI3193" s="1">
        <f t="shared" si="1413"/>
        <v>0</v>
      </c>
      <c r="AK3193" s="1" t="str">
        <f t="shared" si="1401"/>
        <v>310000</v>
      </c>
    </row>
    <row r="3194" spans="4:37" x14ac:dyDescent="0.25">
      <c r="D3194" s="27">
        <v>3172</v>
      </c>
      <c r="E3194" s="27">
        <f t="shared" si="1387"/>
        <v>0</v>
      </c>
      <c r="F3194" s="27">
        <f t="shared" si="1388"/>
        <v>0</v>
      </c>
      <c r="G3194" s="27">
        <f t="shared" si="1394"/>
        <v>0</v>
      </c>
      <c r="H3194" s="2">
        <f>_xlfn.IFNA(IF(MATCH(AK3194,$AK$23:AK3193,0)&gt;0,0,0),1)</f>
        <v>0</v>
      </c>
      <c r="I3194" s="2">
        <f t="shared" si="1386"/>
        <v>5</v>
      </c>
      <c r="J3194" s="31">
        <f t="shared" si="1395"/>
        <v>4</v>
      </c>
      <c r="K3194" s="32">
        <f t="shared" si="1389"/>
        <v>0</v>
      </c>
      <c r="L3194" s="31">
        <f t="shared" si="1396"/>
        <v>1</v>
      </c>
      <c r="M3194" s="32">
        <f t="shared" si="1390"/>
        <v>0</v>
      </c>
      <c r="N3194" s="31">
        <f t="shared" si="1397"/>
        <v>0</v>
      </c>
      <c r="O3194" s="32">
        <f t="shared" si="1391"/>
        <v>0</v>
      </c>
      <c r="P3194" s="31">
        <f t="shared" si="1398"/>
        <v>0</v>
      </c>
      <c r="Q3194" s="32">
        <f t="shared" si="1392"/>
        <v>0</v>
      </c>
      <c r="R3194" s="31">
        <f t="shared" si="1399"/>
        <v>0</v>
      </c>
      <c r="S3194" s="32">
        <f t="shared" si="1393"/>
        <v>0</v>
      </c>
      <c r="T3194" s="31">
        <f t="shared" si="1400"/>
        <v>0</v>
      </c>
      <c r="V3194" s="1">
        <f t="shared" si="1402"/>
        <v>4</v>
      </c>
      <c r="W3194" s="1">
        <f t="shared" si="1403"/>
        <v>1</v>
      </c>
      <c r="X3194" s="1">
        <f t="shared" si="1404"/>
        <v>0</v>
      </c>
      <c r="Y3194" s="1">
        <f t="shared" si="1405"/>
        <v>0</v>
      </c>
      <c r="Z3194" s="1">
        <f t="shared" si="1406"/>
        <v>0</v>
      </c>
      <c r="AA3194" s="1">
        <f t="shared" si="1407"/>
        <v>0</v>
      </c>
      <c r="AD3194" s="1">
        <f t="shared" si="1408"/>
        <v>4</v>
      </c>
      <c r="AE3194" s="1">
        <f t="shared" si="1409"/>
        <v>1</v>
      </c>
      <c r="AF3194" s="1">
        <f t="shared" si="1410"/>
        <v>0</v>
      </c>
      <c r="AG3194" s="1">
        <f t="shared" si="1411"/>
        <v>0</v>
      </c>
      <c r="AH3194" s="1">
        <f t="shared" si="1412"/>
        <v>0</v>
      </c>
      <c r="AI3194" s="1">
        <f t="shared" si="1413"/>
        <v>0</v>
      </c>
      <c r="AK3194" s="1" t="str">
        <f t="shared" si="1401"/>
        <v>410000</v>
      </c>
    </row>
    <row r="3195" spans="4:37" x14ac:dyDescent="0.25">
      <c r="D3195" s="27">
        <v>3173</v>
      </c>
      <c r="E3195" s="27">
        <f t="shared" si="1387"/>
        <v>0</v>
      </c>
      <c r="F3195" s="27">
        <f t="shared" si="1388"/>
        <v>0</v>
      </c>
      <c r="G3195" s="27">
        <f t="shared" si="1394"/>
        <v>0</v>
      </c>
      <c r="H3195" s="2">
        <f>_xlfn.IFNA(IF(MATCH(AK3195,$AK$23:AK3194,0)&gt;0,0,0),1)</f>
        <v>0</v>
      </c>
      <c r="I3195" s="2">
        <f t="shared" si="1386"/>
        <v>3</v>
      </c>
      <c r="J3195" s="31">
        <f t="shared" si="1395"/>
        <v>1</v>
      </c>
      <c r="K3195" s="32">
        <f t="shared" si="1389"/>
        <v>0</v>
      </c>
      <c r="L3195" s="31">
        <f t="shared" si="1396"/>
        <v>2</v>
      </c>
      <c r="M3195" s="32">
        <f t="shared" si="1390"/>
        <v>0</v>
      </c>
      <c r="N3195" s="31">
        <f t="shared" si="1397"/>
        <v>0</v>
      </c>
      <c r="O3195" s="32">
        <f t="shared" si="1391"/>
        <v>0</v>
      </c>
      <c r="P3195" s="31">
        <f t="shared" si="1398"/>
        <v>0</v>
      </c>
      <c r="Q3195" s="32">
        <f t="shared" si="1392"/>
        <v>0</v>
      </c>
      <c r="R3195" s="31">
        <f t="shared" si="1399"/>
        <v>0</v>
      </c>
      <c r="S3195" s="32">
        <f t="shared" si="1393"/>
        <v>0</v>
      </c>
      <c r="T3195" s="31">
        <f t="shared" si="1400"/>
        <v>0</v>
      </c>
      <c r="V3195" s="1">
        <f t="shared" si="1402"/>
        <v>1</v>
      </c>
      <c r="W3195" s="1">
        <f t="shared" si="1403"/>
        <v>2</v>
      </c>
      <c r="X3195" s="1">
        <f t="shared" si="1404"/>
        <v>0</v>
      </c>
      <c r="Y3195" s="1">
        <f t="shared" si="1405"/>
        <v>0</v>
      </c>
      <c r="Z3195" s="1">
        <f t="shared" si="1406"/>
        <v>0</v>
      </c>
      <c r="AA3195" s="1">
        <f t="shared" si="1407"/>
        <v>0</v>
      </c>
      <c r="AD3195" s="1">
        <f t="shared" si="1408"/>
        <v>2</v>
      </c>
      <c r="AE3195" s="1">
        <f t="shared" si="1409"/>
        <v>1</v>
      </c>
      <c r="AF3195" s="1">
        <f t="shared" si="1410"/>
        <v>0</v>
      </c>
      <c r="AG3195" s="1">
        <f t="shared" si="1411"/>
        <v>0</v>
      </c>
      <c r="AH3195" s="1">
        <f t="shared" si="1412"/>
        <v>0</v>
      </c>
      <c r="AI3195" s="1">
        <f t="shared" si="1413"/>
        <v>0</v>
      </c>
      <c r="AK3195" s="1" t="str">
        <f t="shared" si="1401"/>
        <v>210000</v>
      </c>
    </row>
    <row r="3196" spans="4:37" x14ac:dyDescent="0.25">
      <c r="D3196" s="27">
        <v>3174</v>
      </c>
      <c r="E3196" s="27">
        <f t="shared" si="1387"/>
        <v>0</v>
      </c>
      <c r="F3196" s="27">
        <f t="shared" si="1388"/>
        <v>0</v>
      </c>
      <c r="G3196" s="27">
        <f t="shared" si="1394"/>
        <v>0</v>
      </c>
      <c r="H3196" s="2">
        <f>_xlfn.IFNA(IF(MATCH(AK3196,$AK$23:AK3195,0)&gt;0,0,0),1)</f>
        <v>0</v>
      </c>
      <c r="I3196" s="2">
        <f t="shared" si="1386"/>
        <v>4</v>
      </c>
      <c r="J3196" s="31">
        <f t="shared" si="1395"/>
        <v>2</v>
      </c>
      <c r="K3196" s="32">
        <f t="shared" si="1389"/>
        <v>1</v>
      </c>
      <c r="L3196" s="31">
        <f t="shared" si="1396"/>
        <v>2</v>
      </c>
      <c r="M3196" s="32">
        <f t="shared" si="1390"/>
        <v>0</v>
      </c>
      <c r="N3196" s="31">
        <f t="shared" si="1397"/>
        <v>0</v>
      </c>
      <c r="O3196" s="32">
        <f t="shared" si="1391"/>
        <v>0</v>
      </c>
      <c r="P3196" s="31">
        <f t="shared" si="1398"/>
        <v>0</v>
      </c>
      <c r="Q3196" s="32">
        <f t="shared" si="1392"/>
        <v>0</v>
      </c>
      <c r="R3196" s="31">
        <f t="shared" si="1399"/>
        <v>0</v>
      </c>
      <c r="S3196" s="32">
        <f t="shared" si="1393"/>
        <v>0</v>
      </c>
      <c r="T3196" s="31">
        <f t="shared" si="1400"/>
        <v>0</v>
      </c>
      <c r="V3196" s="1">
        <f t="shared" si="1402"/>
        <v>2</v>
      </c>
      <c r="W3196" s="1">
        <f t="shared" si="1403"/>
        <v>2</v>
      </c>
      <c r="X3196" s="1">
        <f t="shared" si="1404"/>
        <v>0</v>
      </c>
      <c r="Y3196" s="1">
        <f t="shared" si="1405"/>
        <v>0</v>
      </c>
      <c r="Z3196" s="1">
        <f t="shared" si="1406"/>
        <v>0</v>
      </c>
      <c r="AA3196" s="1">
        <f t="shared" si="1407"/>
        <v>0</v>
      </c>
      <c r="AD3196" s="1">
        <f t="shared" si="1408"/>
        <v>2</v>
      </c>
      <c r="AE3196" s="1">
        <f t="shared" si="1409"/>
        <v>2</v>
      </c>
      <c r="AF3196" s="1">
        <f t="shared" si="1410"/>
        <v>0</v>
      </c>
      <c r="AG3196" s="1">
        <f t="shared" si="1411"/>
        <v>0</v>
      </c>
      <c r="AH3196" s="1">
        <f t="shared" si="1412"/>
        <v>0</v>
      </c>
      <c r="AI3196" s="1">
        <f t="shared" si="1413"/>
        <v>0</v>
      </c>
      <c r="AK3196" s="1" t="str">
        <f t="shared" si="1401"/>
        <v>220000</v>
      </c>
    </row>
    <row r="3197" spans="4:37" x14ac:dyDescent="0.25">
      <c r="D3197" s="27">
        <v>3175</v>
      </c>
      <c r="E3197" s="27">
        <f t="shared" si="1387"/>
        <v>0</v>
      </c>
      <c r="F3197" s="27">
        <f t="shared" si="1388"/>
        <v>0</v>
      </c>
      <c r="G3197" s="27">
        <f t="shared" si="1394"/>
        <v>0</v>
      </c>
      <c r="H3197" s="2">
        <f>_xlfn.IFNA(IF(MATCH(AK3197,$AK$23:AK3196,0)&gt;0,0,0),1)</f>
        <v>0</v>
      </c>
      <c r="I3197" s="2">
        <f t="shared" si="1386"/>
        <v>5</v>
      </c>
      <c r="J3197" s="31">
        <f t="shared" si="1395"/>
        <v>3</v>
      </c>
      <c r="K3197" s="32">
        <f t="shared" si="1389"/>
        <v>0</v>
      </c>
      <c r="L3197" s="31">
        <f t="shared" si="1396"/>
        <v>2</v>
      </c>
      <c r="M3197" s="32">
        <f t="shared" si="1390"/>
        <v>0</v>
      </c>
      <c r="N3197" s="31">
        <f t="shared" si="1397"/>
        <v>0</v>
      </c>
      <c r="O3197" s="32">
        <f t="shared" si="1391"/>
        <v>0</v>
      </c>
      <c r="P3197" s="31">
        <f t="shared" si="1398"/>
        <v>0</v>
      </c>
      <c r="Q3197" s="32">
        <f t="shared" si="1392"/>
        <v>0</v>
      </c>
      <c r="R3197" s="31">
        <f t="shared" si="1399"/>
        <v>0</v>
      </c>
      <c r="S3197" s="32">
        <f t="shared" si="1393"/>
        <v>0</v>
      </c>
      <c r="T3197" s="31">
        <f t="shared" si="1400"/>
        <v>0</v>
      </c>
      <c r="V3197" s="1">
        <f t="shared" si="1402"/>
        <v>3</v>
      </c>
      <c r="W3197" s="1">
        <f t="shared" si="1403"/>
        <v>2</v>
      </c>
      <c r="X3197" s="1">
        <f t="shared" si="1404"/>
        <v>0</v>
      </c>
      <c r="Y3197" s="1">
        <f t="shared" si="1405"/>
        <v>0</v>
      </c>
      <c r="Z3197" s="1">
        <f t="shared" si="1406"/>
        <v>0</v>
      </c>
      <c r="AA3197" s="1">
        <f t="shared" si="1407"/>
        <v>0</v>
      </c>
      <c r="AD3197" s="1">
        <f t="shared" si="1408"/>
        <v>3</v>
      </c>
      <c r="AE3197" s="1">
        <f t="shared" si="1409"/>
        <v>2</v>
      </c>
      <c r="AF3197" s="1">
        <f t="shared" si="1410"/>
        <v>0</v>
      </c>
      <c r="AG3197" s="1">
        <f t="shared" si="1411"/>
        <v>0</v>
      </c>
      <c r="AH3197" s="1">
        <f t="shared" si="1412"/>
        <v>0</v>
      </c>
      <c r="AI3197" s="1">
        <f t="shared" si="1413"/>
        <v>0</v>
      </c>
      <c r="AK3197" s="1" t="str">
        <f t="shared" si="1401"/>
        <v>320000</v>
      </c>
    </row>
    <row r="3198" spans="4:37" x14ac:dyDescent="0.25">
      <c r="D3198" s="27">
        <v>3176</v>
      </c>
      <c r="E3198" s="27">
        <f t="shared" si="1387"/>
        <v>0</v>
      </c>
      <c r="F3198" s="27">
        <f t="shared" si="1388"/>
        <v>0</v>
      </c>
      <c r="G3198" s="27">
        <f t="shared" si="1394"/>
        <v>0</v>
      </c>
      <c r="H3198" s="2">
        <f>_xlfn.IFNA(IF(MATCH(AK3198,$AK$23:AK3197,0)&gt;0,0,0),1)</f>
        <v>0</v>
      </c>
      <c r="I3198" s="2">
        <f t="shared" si="1386"/>
        <v>6</v>
      </c>
      <c r="J3198" s="31">
        <f t="shared" si="1395"/>
        <v>4</v>
      </c>
      <c r="K3198" s="32">
        <f t="shared" si="1389"/>
        <v>0</v>
      </c>
      <c r="L3198" s="31">
        <f t="shared" si="1396"/>
        <v>2</v>
      </c>
      <c r="M3198" s="32">
        <f t="shared" si="1390"/>
        <v>0</v>
      </c>
      <c r="N3198" s="31">
        <f t="shared" si="1397"/>
        <v>0</v>
      </c>
      <c r="O3198" s="32">
        <f t="shared" si="1391"/>
        <v>0</v>
      </c>
      <c r="P3198" s="31">
        <f t="shared" si="1398"/>
        <v>0</v>
      </c>
      <c r="Q3198" s="32">
        <f t="shared" si="1392"/>
        <v>0</v>
      </c>
      <c r="R3198" s="31">
        <f t="shared" si="1399"/>
        <v>0</v>
      </c>
      <c r="S3198" s="32">
        <f t="shared" si="1393"/>
        <v>0</v>
      </c>
      <c r="T3198" s="31">
        <f t="shared" si="1400"/>
        <v>0</v>
      </c>
      <c r="V3198" s="1">
        <f t="shared" si="1402"/>
        <v>4</v>
      </c>
      <c r="W3198" s="1">
        <f t="shared" si="1403"/>
        <v>2</v>
      </c>
      <c r="X3198" s="1">
        <f t="shared" si="1404"/>
        <v>0</v>
      </c>
      <c r="Y3198" s="1">
        <f t="shared" si="1405"/>
        <v>0</v>
      </c>
      <c r="Z3198" s="1">
        <f t="shared" si="1406"/>
        <v>0</v>
      </c>
      <c r="AA3198" s="1">
        <f t="shared" si="1407"/>
        <v>0</v>
      </c>
      <c r="AD3198" s="1">
        <f t="shared" si="1408"/>
        <v>4</v>
      </c>
      <c r="AE3198" s="1">
        <f t="shared" si="1409"/>
        <v>2</v>
      </c>
      <c r="AF3198" s="1">
        <f t="shared" si="1410"/>
        <v>0</v>
      </c>
      <c r="AG3198" s="1">
        <f t="shared" si="1411"/>
        <v>0</v>
      </c>
      <c r="AH3198" s="1">
        <f t="shared" si="1412"/>
        <v>0</v>
      </c>
      <c r="AI3198" s="1">
        <f t="shared" si="1413"/>
        <v>0</v>
      </c>
      <c r="AK3198" s="1" t="str">
        <f t="shared" si="1401"/>
        <v>420000</v>
      </c>
    </row>
    <row r="3199" spans="4:37" x14ac:dyDescent="0.25">
      <c r="D3199" s="27">
        <v>3177</v>
      </c>
      <c r="E3199" s="27">
        <f t="shared" si="1387"/>
        <v>0</v>
      </c>
      <c r="F3199" s="27">
        <f t="shared" si="1388"/>
        <v>0</v>
      </c>
      <c r="G3199" s="27">
        <f t="shared" si="1394"/>
        <v>0</v>
      </c>
      <c r="H3199" s="2">
        <f>_xlfn.IFNA(IF(MATCH(AK3199,$AK$23:AK3198,0)&gt;0,0,0),1)</f>
        <v>0</v>
      </c>
      <c r="I3199" s="2">
        <f t="shared" si="1386"/>
        <v>4</v>
      </c>
      <c r="J3199" s="31">
        <f t="shared" si="1395"/>
        <v>1</v>
      </c>
      <c r="K3199" s="32">
        <f t="shared" si="1389"/>
        <v>0</v>
      </c>
      <c r="L3199" s="31">
        <f t="shared" si="1396"/>
        <v>3</v>
      </c>
      <c r="M3199" s="32">
        <f t="shared" si="1390"/>
        <v>0</v>
      </c>
      <c r="N3199" s="31">
        <f t="shared" si="1397"/>
        <v>0</v>
      </c>
      <c r="O3199" s="32">
        <f t="shared" si="1391"/>
        <v>0</v>
      </c>
      <c r="P3199" s="31">
        <f t="shared" si="1398"/>
        <v>0</v>
      </c>
      <c r="Q3199" s="32">
        <f t="shared" si="1392"/>
        <v>0</v>
      </c>
      <c r="R3199" s="31">
        <f t="shared" si="1399"/>
        <v>0</v>
      </c>
      <c r="S3199" s="32">
        <f t="shared" si="1393"/>
        <v>0</v>
      </c>
      <c r="T3199" s="31">
        <f t="shared" si="1400"/>
        <v>0</v>
      </c>
      <c r="V3199" s="1">
        <f t="shared" si="1402"/>
        <v>1</v>
      </c>
      <c r="W3199" s="1">
        <f t="shared" si="1403"/>
        <v>3</v>
      </c>
      <c r="X3199" s="1">
        <f t="shared" si="1404"/>
        <v>0</v>
      </c>
      <c r="Y3199" s="1">
        <f t="shared" si="1405"/>
        <v>0</v>
      </c>
      <c r="Z3199" s="1">
        <f t="shared" si="1406"/>
        <v>0</v>
      </c>
      <c r="AA3199" s="1">
        <f t="shared" si="1407"/>
        <v>0</v>
      </c>
      <c r="AD3199" s="1">
        <f t="shared" si="1408"/>
        <v>3</v>
      </c>
      <c r="AE3199" s="1">
        <f t="shared" si="1409"/>
        <v>1</v>
      </c>
      <c r="AF3199" s="1">
        <f t="shared" si="1410"/>
        <v>0</v>
      </c>
      <c r="AG3199" s="1">
        <f t="shared" si="1411"/>
        <v>0</v>
      </c>
      <c r="AH3199" s="1">
        <f t="shared" si="1412"/>
        <v>0</v>
      </c>
      <c r="AI3199" s="1">
        <f t="shared" si="1413"/>
        <v>0</v>
      </c>
      <c r="AK3199" s="1" t="str">
        <f t="shared" si="1401"/>
        <v>310000</v>
      </c>
    </row>
    <row r="3200" spans="4:37" x14ac:dyDescent="0.25">
      <c r="D3200" s="27">
        <v>3178</v>
      </c>
      <c r="E3200" s="27">
        <f t="shared" si="1387"/>
        <v>0</v>
      </c>
      <c r="F3200" s="27">
        <f t="shared" si="1388"/>
        <v>0</v>
      </c>
      <c r="G3200" s="27">
        <f t="shared" si="1394"/>
        <v>0</v>
      </c>
      <c r="H3200" s="2">
        <f>_xlfn.IFNA(IF(MATCH(AK3200,$AK$23:AK3199,0)&gt;0,0,0),1)</f>
        <v>0</v>
      </c>
      <c r="I3200" s="2">
        <f t="shared" si="1386"/>
        <v>5</v>
      </c>
      <c r="J3200" s="31">
        <f t="shared" si="1395"/>
        <v>2</v>
      </c>
      <c r="K3200" s="32">
        <f t="shared" si="1389"/>
        <v>0</v>
      </c>
      <c r="L3200" s="31">
        <f t="shared" si="1396"/>
        <v>3</v>
      </c>
      <c r="M3200" s="32">
        <f t="shared" si="1390"/>
        <v>0</v>
      </c>
      <c r="N3200" s="31">
        <f t="shared" si="1397"/>
        <v>0</v>
      </c>
      <c r="O3200" s="32">
        <f t="shared" si="1391"/>
        <v>0</v>
      </c>
      <c r="P3200" s="31">
        <f t="shared" si="1398"/>
        <v>0</v>
      </c>
      <c r="Q3200" s="32">
        <f t="shared" si="1392"/>
        <v>0</v>
      </c>
      <c r="R3200" s="31">
        <f t="shared" si="1399"/>
        <v>0</v>
      </c>
      <c r="S3200" s="32">
        <f t="shared" si="1393"/>
        <v>0</v>
      </c>
      <c r="T3200" s="31">
        <f t="shared" si="1400"/>
        <v>0</v>
      </c>
      <c r="V3200" s="1">
        <f t="shared" si="1402"/>
        <v>2</v>
      </c>
      <c r="W3200" s="1">
        <f t="shared" si="1403"/>
        <v>3</v>
      </c>
      <c r="X3200" s="1">
        <f t="shared" si="1404"/>
        <v>0</v>
      </c>
      <c r="Y3200" s="1">
        <f t="shared" si="1405"/>
        <v>0</v>
      </c>
      <c r="Z3200" s="1">
        <f t="shared" si="1406"/>
        <v>0</v>
      </c>
      <c r="AA3200" s="1">
        <f t="shared" si="1407"/>
        <v>0</v>
      </c>
      <c r="AD3200" s="1">
        <f t="shared" si="1408"/>
        <v>3</v>
      </c>
      <c r="AE3200" s="1">
        <f t="shared" si="1409"/>
        <v>2</v>
      </c>
      <c r="AF3200" s="1">
        <f t="shared" si="1410"/>
        <v>0</v>
      </c>
      <c r="AG3200" s="1">
        <f t="shared" si="1411"/>
        <v>0</v>
      </c>
      <c r="AH3200" s="1">
        <f t="shared" si="1412"/>
        <v>0</v>
      </c>
      <c r="AI3200" s="1">
        <f t="shared" si="1413"/>
        <v>0</v>
      </c>
      <c r="AK3200" s="1" t="str">
        <f t="shared" si="1401"/>
        <v>320000</v>
      </c>
    </row>
    <row r="3201" spans="4:37" x14ac:dyDescent="0.25">
      <c r="D3201" s="27">
        <v>3179</v>
      </c>
      <c r="E3201" s="27">
        <f t="shared" si="1387"/>
        <v>0</v>
      </c>
      <c r="F3201" s="27">
        <f t="shared" si="1388"/>
        <v>0</v>
      </c>
      <c r="G3201" s="27">
        <f t="shared" si="1394"/>
        <v>0</v>
      </c>
      <c r="H3201" s="2">
        <f>_xlfn.IFNA(IF(MATCH(AK3201,$AK$23:AK3200,0)&gt;0,0,0),1)</f>
        <v>0</v>
      </c>
      <c r="I3201" s="2">
        <f t="shared" si="1386"/>
        <v>6</v>
      </c>
      <c r="J3201" s="31">
        <f t="shared" si="1395"/>
        <v>3</v>
      </c>
      <c r="K3201" s="32">
        <f t="shared" si="1389"/>
        <v>1</v>
      </c>
      <c r="L3201" s="31">
        <f t="shared" si="1396"/>
        <v>3</v>
      </c>
      <c r="M3201" s="32">
        <f t="shared" si="1390"/>
        <v>0</v>
      </c>
      <c r="N3201" s="31">
        <f t="shared" si="1397"/>
        <v>0</v>
      </c>
      <c r="O3201" s="32">
        <f t="shared" si="1391"/>
        <v>0</v>
      </c>
      <c r="P3201" s="31">
        <f t="shared" si="1398"/>
        <v>0</v>
      </c>
      <c r="Q3201" s="32">
        <f t="shared" si="1392"/>
        <v>0</v>
      </c>
      <c r="R3201" s="31">
        <f t="shared" si="1399"/>
        <v>0</v>
      </c>
      <c r="S3201" s="32">
        <f t="shared" si="1393"/>
        <v>0</v>
      </c>
      <c r="T3201" s="31">
        <f t="shared" si="1400"/>
        <v>0</v>
      </c>
      <c r="V3201" s="1">
        <f t="shared" si="1402"/>
        <v>3</v>
      </c>
      <c r="W3201" s="1">
        <f t="shared" si="1403"/>
        <v>3</v>
      </c>
      <c r="X3201" s="1">
        <f t="shared" si="1404"/>
        <v>0</v>
      </c>
      <c r="Y3201" s="1">
        <f t="shared" si="1405"/>
        <v>0</v>
      </c>
      <c r="Z3201" s="1">
        <f t="shared" si="1406"/>
        <v>0</v>
      </c>
      <c r="AA3201" s="1">
        <f t="shared" si="1407"/>
        <v>0</v>
      </c>
      <c r="AD3201" s="1">
        <f t="shared" si="1408"/>
        <v>3</v>
      </c>
      <c r="AE3201" s="1">
        <f t="shared" si="1409"/>
        <v>3</v>
      </c>
      <c r="AF3201" s="1">
        <f t="shared" si="1410"/>
        <v>0</v>
      </c>
      <c r="AG3201" s="1">
        <f t="shared" si="1411"/>
        <v>0</v>
      </c>
      <c r="AH3201" s="1">
        <f t="shared" si="1412"/>
        <v>0</v>
      </c>
      <c r="AI3201" s="1">
        <f t="shared" si="1413"/>
        <v>0</v>
      </c>
      <c r="AK3201" s="1" t="str">
        <f t="shared" si="1401"/>
        <v>330000</v>
      </c>
    </row>
    <row r="3202" spans="4:37" x14ac:dyDescent="0.25">
      <c r="D3202" s="27">
        <v>3180</v>
      </c>
      <c r="E3202" s="27">
        <f t="shared" si="1387"/>
        <v>0</v>
      </c>
      <c r="F3202" s="27">
        <f t="shared" si="1388"/>
        <v>0</v>
      </c>
      <c r="G3202" s="27">
        <f t="shared" si="1394"/>
        <v>0</v>
      </c>
      <c r="H3202" s="2">
        <f>_xlfn.IFNA(IF(MATCH(AK3202,$AK$23:AK3201,0)&gt;0,0,0),1)</f>
        <v>0</v>
      </c>
      <c r="I3202" s="2">
        <f t="shared" si="1386"/>
        <v>7</v>
      </c>
      <c r="J3202" s="31">
        <f t="shared" si="1395"/>
        <v>4</v>
      </c>
      <c r="K3202" s="32">
        <f t="shared" si="1389"/>
        <v>0</v>
      </c>
      <c r="L3202" s="31">
        <f t="shared" si="1396"/>
        <v>3</v>
      </c>
      <c r="M3202" s="32">
        <f t="shared" si="1390"/>
        <v>0</v>
      </c>
      <c r="N3202" s="31">
        <f t="shared" si="1397"/>
        <v>0</v>
      </c>
      <c r="O3202" s="32">
        <f t="shared" si="1391"/>
        <v>0</v>
      </c>
      <c r="P3202" s="31">
        <f t="shared" si="1398"/>
        <v>0</v>
      </c>
      <c r="Q3202" s="32">
        <f t="shared" si="1392"/>
        <v>0</v>
      </c>
      <c r="R3202" s="31">
        <f t="shared" si="1399"/>
        <v>0</v>
      </c>
      <c r="S3202" s="32">
        <f t="shared" si="1393"/>
        <v>0</v>
      </c>
      <c r="T3202" s="31">
        <f t="shared" si="1400"/>
        <v>0</v>
      </c>
      <c r="V3202" s="1">
        <f t="shared" si="1402"/>
        <v>4</v>
      </c>
      <c r="W3202" s="1">
        <f t="shared" si="1403"/>
        <v>3</v>
      </c>
      <c r="X3202" s="1">
        <f t="shared" si="1404"/>
        <v>0</v>
      </c>
      <c r="Y3202" s="1">
        <f t="shared" si="1405"/>
        <v>0</v>
      </c>
      <c r="Z3202" s="1">
        <f t="shared" si="1406"/>
        <v>0</v>
      </c>
      <c r="AA3202" s="1">
        <f t="shared" si="1407"/>
        <v>0</v>
      </c>
      <c r="AD3202" s="1">
        <f t="shared" si="1408"/>
        <v>4</v>
      </c>
      <c r="AE3202" s="1">
        <f t="shared" si="1409"/>
        <v>3</v>
      </c>
      <c r="AF3202" s="1">
        <f t="shared" si="1410"/>
        <v>0</v>
      </c>
      <c r="AG3202" s="1">
        <f t="shared" si="1411"/>
        <v>0</v>
      </c>
      <c r="AH3202" s="1">
        <f t="shared" si="1412"/>
        <v>0</v>
      </c>
      <c r="AI3202" s="1">
        <f t="shared" si="1413"/>
        <v>0</v>
      </c>
      <c r="AK3202" s="1" t="str">
        <f t="shared" si="1401"/>
        <v>430000</v>
      </c>
    </row>
    <row r="3203" spans="4:37" x14ac:dyDescent="0.25">
      <c r="D3203" s="27">
        <v>3181</v>
      </c>
      <c r="E3203" s="27">
        <f t="shared" si="1387"/>
        <v>0</v>
      </c>
      <c r="F3203" s="27">
        <f t="shared" si="1388"/>
        <v>0</v>
      </c>
      <c r="G3203" s="27">
        <f t="shared" si="1394"/>
        <v>0</v>
      </c>
      <c r="H3203" s="2">
        <f>_xlfn.IFNA(IF(MATCH(AK3203,$AK$23:AK3202,0)&gt;0,0,0),1)</f>
        <v>0</v>
      </c>
      <c r="I3203" s="2">
        <f t="shared" si="1386"/>
        <v>5</v>
      </c>
      <c r="J3203" s="31">
        <f t="shared" si="1395"/>
        <v>1</v>
      </c>
      <c r="K3203" s="32">
        <f t="shared" si="1389"/>
        <v>0</v>
      </c>
      <c r="L3203" s="31">
        <f t="shared" si="1396"/>
        <v>4</v>
      </c>
      <c r="M3203" s="32">
        <f t="shared" si="1390"/>
        <v>0</v>
      </c>
      <c r="N3203" s="31">
        <f t="shared" si="1397"/>
        <v>0</v>
      </c>
      <c r="O3203" s="32">
        <f t="shared" si="1391"/>
        <v>0</v>
      </c>
      <c r="P3203" s="31">
        <f t="shared" si="1398"/>
        <v>0</v>
      </c>
      <c r="Q3203" s="32">
        <f t="shared" si="1392"/>
        <v>0</v>
      </c>
      <c r="R3203" s="31">
        <f t="shared" si="1399"/>
        <v>0</v>
      </c>
      <c r="S3203" s="32">
        <f t="shared" si="1393"/>
        <v>0</v>
      </c>
      <c r="T3203" s="31">
        <f t="shared" si="1400"/>
        <v>0</v>
      </c>
      <c r="V3203" s="1">
        <f t="shared" si="1402"/>
        <v>1</v>
      </c>
      <c r="W3203" s="1">
        <f t="shared" si="1403"/>
        <v>4</v>
      </c>
      <c r="X3203" s="1">
        <f t="shared" si="1404"/>
        <v>0</v>
      </c>
      <c r="Y3203" s="1">
        <f t="shared" si="1405"/>
        <v>0</v>
      </c>
      <c r="Z3203" s="1">
        <f t="shared" si="1406"/>
        <v>0</v>
      </c>
      <c r="AA3203" s="1">
        <f t="shared" si="1407"/>
        <v>0</v>
      </c>
      <c r="AD3203" s="1">
        <f t="shared" si="1408"/>
        <v>4</v>
      </c>
      <c r="AE3203" s="1">
        <f t="shared" si="1409"/>
        <v>1</v>
      </c>
      <c r="AF3203" s="1">
        <f t="shared" si="1410"/>
        <v>0</v>
      </c>
      <c r="AG3203" s="1">
        <f t="shared" si="1411"/>
        <v>0</v>
      </c>
      <c r="AH3203" s="1">
        <f t="shared" si="1412"/>
        <v>0</v>
      </c>
      <c r="AI3203" s="1">
        <f t="shared" si="1413"/>
        <v>0</v>
      </c>
      <c r="AK3203" s="1" t="str">
        <f t="shared" si="1401"/>
        <v>410000</v>
      </c>
    </row>
    <row r="3204" spans="4:37" x14ac:dyDescent="0.25">
      <c r="D3204" s="27">
        <v>3182</v>
      </c>
      <c r="E3204" s="27">
        <f t="shared" si="1387"/>
        <v>0</v>
      </c>
      <c r="F3204" s="27">
        <f t="shared" si="1388"/>
        <v>0</v>
      </c>
      <c r="G3204" s="27">
        <f t="shared" si="1394"/>
        <v>0</v>
      </c>
      <c r="H3204" s="2">
        <f>_xlfn.IFNA(IF(MATCH(AK3204,$AK$23:AK3203,0)&gt;0,0,0),1)</f>
        <v>0</v>
      </c>
      <c r="I3204" s="2">
        <f t="shared" si="1386"/>
        <v>6</v>
      </c>
      <c r="J3204" s="31">
        <f t="shared" si="1395"/>
        <v>2</v>
      </c>
      <c r="K3204" s="32">
        <f t="shared" si="1389"/>
        <v>0</v>
      </c>
      <c r="L3204" s="31">
        <f t="shared" si="1396"/>
        <v>4</v>
      </c>
      <c r="M3204" s="32">
        <f t="shared" si="1390"/>
        <v>0</v>
      </c>
      <c r="N3204" s="31">
        <f t="shared" si="1397"/>
        <v>0</v>
      </c>
      <c r="O3204" s="32">
        <f t="shared" si="1391"/>
        <v>0</v>
      </c>
      <c r="P3204" s="31">
        <f t="shared" si="1398"/>
        <v>0</v>
      </c>
      <c r="Q3204" s="32">
        <f t="shared" si="1392"/>
        <v>0</v>
      </c>
      <c r="R3204" s="31">
        <f t="shared" si="1399"/>
        <v>0</v>
      </c>
      <c r="S3204" s="32">
        <f t="shared" si="1393"/>
        <v>0</v>
      </c>
      <c r="T3204" s="31">
        <f t="shared" si="1400"/>
        <v>0</v>
      </c>
      <c r="V3204" s="1">
        <f t="shared" si="1402"/>
        <v>2</v>
      </c>
      <c r="W3204" s="1">
        <f t="shared" si="1403"/>
        <v>4</v>
      </c>
      <c r="X3204" s="1">
        <f t="shared" si="1404"/>
        <v>0</v>
      </c>
      <c r="Y3204" s="1">
        <f t="shared" si="1405"/>
        <v>0</v>
      </c>
      <c r="Z3204" s="1">
        <f t="shared" si="1406"/>
        <v>0</v>
      </c>
      <c r="AA3204" s="1">
        <f t="shared" si="1407"/>
        <v>0</v>
      </c>
      <c r="AD3204" s="1">
        <f t="shared" si="1408"/>
        <v>4</v>
      </c>
      <c r="AE3204" s="1">
        <f t="shared" si="1409"/>
        <v>2</v>
      </c>
      <c r="AF3204" s="1">
        <f t="shared" si="1410"/>
        <v>0</v>
      </c>
      <c r="AG3204" s="1">
        <f t="shared" si="1411"/>
        <v>0</v>
      </c>
      <c r="AH3204" s="1">
        <f t="shared" si="1412"/>
        <v>0</v>
      </c>
      <c r="AI3204" s="1">
        <f t="shared" si="1413"/>
        <v>0</v>
      </c>
      <c r="AK3204" s="1" t="str">
        <f t="shared" si="1401"/>
        <v>420000</v>
      </c>
    </row>
    <row r="3205" spans="4:37" x14ac:dyDescent="0.25">
      <c r="D3205" s="27">
        <v>3183</v>
      </c>
      <c r="E3205" s="27">
        <f t="shared" si="1387"/>
        <v>0</v>
      </c>
      <c r="F3205" s="27">
        <f t="shared" si="1388"/>
        <v>0</v>
      </c>
      <c r="G3205" s="27">
        <f t="shared" si="1394"/>
        <v>0</v>
      </c>
      <c r="H3205" s="2">
        <f>_xlfn.IFNA(IF(MATCH(AK3205,$AK$23:AK3204,0)&gt;0,0,0),1)</f>
        <v>0</v>
      </c>
      <c r="I3205" s="2">
        <f t="shared" si="1386"/>
        <v>7</v>
      </c>
      <c r="J3205" s="31">
        <f t="shared" si="1395"/>
        <v>3</v>
      </c>
      <c r="K3205" s="32">
        <f t="shared" si="1389"/>
        <v>0</v>
      </c>
      <c r="L3205" s="31">
        <f t="shared" si="1396"/>
        <v>4</v>
      </c>
      <c r="M3205" s="32">
        <f t="shared" si="1390"/>
        <v>0</v>
      </c>
      <c r="N3205" s="31">
        <f t="shared" si="1397"/>
        <v>0</v>
      </c>
      <c r="O3205" s="32">
        <f t="shared" si="1391"/>
        <v>0</v>
      </c>
      <c r="P3205" s="31">
        <f t="shared" si="1398"/>
        <v>0</v>
      </c>
      <c r="Q3205" s="32">
        <f t="shared" si="1392"/>
        <v>0</v>
      </c>
      <c r="R3205" s="31">
        <f t="shared" si="1399"/>
        <v>0</v>
      </c>
      <c r="S3205" s="32">
        <f t="shared" si="1393"/>
        <v>0</v>
      </c>
      <c r="T3205" s="31">
        <f t="shared" si="1400"/>
        <v>0</v>
      </c>
      <c r="V3205" s="1">
        <f t="shared" si="1402"/>
        <v>3</v>
      </c>
      <c r="W3205" s="1">
        <f t="shared" si="1403"/>
        <v>4</v>
      </c>
      <c r="X3205" s="1">
        <f t="shared" si="1404"/>
        <v>0</v>
      </c>
      <c r="Y3205" s="1">
        <f t="shared" si="1405"/>
        <v>0</v>
      </c>
      <c r="Z3205" s="1">
        <f t="shared" si="1406"/>
        <v>0</v>
      </c>
      <c r="AA3205" s="1">
        <f t="shared" si="1407"/>
        <v>0</v>
      </c>
      <c r="AD3205" s="1">
        <f t="shared" si="1408"/>
        <v>4</v>
      </c>
      <c r="AE3205" s="1">
        <f t="shared" si="1409"/>
        <v>3</v>
      </c>
      <c r="AF3205" s="1">
        <f t="shared" si="1410"/>
        <v>0</v>
      </c>
      <c r="AG3205" s="1">
        <f t="shared" si="1411"/>
        <v>0</v>
      </c>
      <c r="AH3205" s="1">
        <f t="shared" si="1412"/>
        <v>0</v>
      </c>
      <c r="AI3205" s="1">
        <f t="shared" si="1413"/>
        <v>0</v>
      </c>
      <c r="AK3205" s="1" t="str">
        <f t="shared" si="1401"/>
        <v>430000</v>
      </c>
    </row>
    <row r="3206" spans="4:37" x14ac:dyDescent="0.25">
      <c r="D3206" s="27">
        <v>3184</v>
      </c>
      <c r="E3206" s="27">
        <f t="shared" si="1387"/>
        <v>0</v>
      </c>
      <c r="F3206" s="27">
        <f t="shared" si="1388"/>
        <v>0</v>
      </c>
      <c r="G3206" s="27">
        <f t="shared" si="1394"/>
        <v>0</v>
      </c>
      <c r="H3206" s="2">
        <f>_xlfn.IFNA(IF(MATCH(AK3206,$AK$23:AK3205,0)&gt;0,0,0),1)</f>
        <v>0</v>
      </c>
      <c r="I3206" s="2">
        <f t="shared" si="1386"/>
        <v>8</v>
      </c>
      <c r="J3206" s="31">
        <f t="shared" si="1395"/>
        <v>4</v>
      </c>
      <c r="K3206" s="32">
        <f t="shared" si="1389"/>
        <v>1</v>
      </c>
      <c r="L3206" s="31">
        <f t="shared" si="1396"/>
        <v>4</v>
      </c>
      <c r="M3206" s="32">
        <f t="shared" si="1390"/>
        <v>0</v>
      </c>
      <c r="N3206" s="31">
        <f t="shared" si="1397"/>
        <v>0</v>
      </c>
      <c r="O3206" s="32">
        <f t="shared" si="1391"/>
        <v>0</v>
      </c>
      <c r="P3206" s="31">
        <f t="shared" si="1398"/>
        <v>0</v>
      </c>
      <c r="Q3206" s="32">
        <f t="shared" si="1392"/>
        <v>0</v>
      </c>
      <c r="R3206" s="31">
        <f t="shared" si="1399"/>
        <v>0</v>
      </c>
      <c r="S3206" s="32">
        <f t="shared" si="1393"/>
        <v>0</v>
      </c>
      <c r="T3206" s="31">
        <f t="shared" si="1400"/>
        <v>0</v>
      </c>
      <c r="V3206" s="1">
        <f t="shared" si="1402"/>
        <v>4</v>
      </c>
      <c r="W3206" s="1">
        <f t="shared" si="1403"/>
        <v>4</v>
      </c>
      <c r="X3206" s="1">
        <f t="shared" si="1404"/>
        <v>0</v>
      </c>
      <c r="Y3206" s="1">
        <f t="shared" si="1405"/>
        <v>0</v>
      </c>
      <c r="Z3206" s="1">
        <f t="shared" si="1406"/>
        <v>0</v>
      </c>
      <c r="AA3206" s="1">
        <f t="shared" si="1407"/>
        <v>0</v>
      </c>
      <c r="AD3206" s="1">
        <f t="shared" si="1408"/>
        <v>4</v>
      </c>
      <c r="AE3206" s="1">
        <f t="shared" si="1409"/>
        <v>4</v>
      </c>
      <c r="AF3206" s="1">
        <f t="shared" si="1410"/>
        <v>0</v>
      </c>
      <c r="AG3206" s="1">
        <f t="shared" si="1411"/>
        <v>0</v>
      </c>
      <c r="AH3206" s="1">
        <f t="shared" si="1412"/>
        <v>0</v>
      </c>
      <c r="AI3206" s="1">
        <f t="shared" si="1413"/>
        <v>0</v>
      </c>
      <c r="AK3206" s="1" t="str">
        <f t="shared" si="1401"/>
        <v>440000</v>
      </c>
    </row>
    <row r="3207" spans="4:37" x14ac:dyDescent="0.25">
      <c r="D3207" s="27">
        <v>3185</v>
      </c>
      <c r="E3207" s="27">
        <f t="shared" si="1387"/>
        <v>0</v>
      </c>
      <c r="F3207" s="27">
        <f t="shared" si="1388"/>
        <v>0</v>
      </c>
      <c r="G3207" s="27">
        <f t="shared" si="1394"/>
        <v>0</v>
      </c>
      <c r="H3207" s="2">
        <f>_xlfn.IFNA(IF(MATCH(AK3207,$AK$23:AK3206,0)&gt;0,0,0),1)</f>
        <v>0</v>
      </c>
      <c r="I3207" s="2">
        <f t="shared" si="1386"/>
        <v>2</v>
      </c>
      <c r="J3207" s="31">
        <f t="shared" si="1395"/>
        <v>1</v>
      </c>
      <c r="K3207" s="32">
        <f t="shared" si="1389"/>
        <v>1</v>
      </c>
      <c r="L3207" s="31">
        <f t="shared" si="1396"/>
        <v>1</v>
      </c>
      <c r="M3207" s="32">
        <f t="shared" si="1390"/>
        <v>0</v>
      </c>
      <c r="N3207" s="31">
        <f t="shared" si="1397"/>
        <v>0</v>
      </c>
      <c r="O3207" s="32">
        <f t="shared" si="1391"/>
        <v>0</v>
      </c>
      <c r="P3207" s="31">
        <f t="shared" si="1398"/>
        <v>0</v>
      </c>
      <c r="Q3207" s="32">
        <f t="shared" si="1392"/>
        <v>0</v>
      </c>
      <c r="R3207" s="31">
        <f t="shared" si="1399"/>
        <v>0</v>
      </c>
      <c r="S3207" s="32">
        <f t="shared" si="1393"/>
        <v>0</v>
      </c>
      <c r="T3207" s="31">
        <f t="shared" si="1400"/>
        <v>0</v>
      </c>
      <c r="V3207" s="1">
        <f t="shared" si="1402"/>
        <v>1</v>
      </c>
      <c r="W3207" s="1">
        <f t="shared" si="1403"/>
        <v>1</v>
      </c>
      <c r="X3207" s="1">
        <f t="shared" si="1404"/>
        <v>0</v>
      </c>
      <c r="Y3207" s="1">
        <f t="shared" si="1405"/>
        <v>0</v>
      </c>
      <c r="Z3207" s="1">
        <f t="shared" si="1406"/>
        <v>0</v>
      </c>
      <c r="AA3207" s="1">
        <f t="shared" si="1407"/>
        <v>0</v>
      </c>
      <c r="AD3207" s="1">
        <f t="shared" si="1408"/>
        <v>1</v>
      </c>
      <c r="AE3207" s="1">
        <f t="shared" si="1409"/>
        <v>1</v>
      </c>
      <c r="AF3207" s="1">
        <f t="shared" si="1410"/>
        <v>0</v>
      </c>
      <c r="AG3207" s="1">
        <f t="shared" si="1411"/>
        <v>0</v>
      </c>
      <c r="AH3207" s="1">
        <f t="shared" si="1412"/>
        <v>0</v>
      </c>
      <c r="AI3207" s="1">
        <f t="shared" si="1413"/>
        <v>0</v>
      </c>
      <c r="AK3207" s="1" t="str">
        <f t="shared" si="1401"/>
        <v>110000</v>
      </c>
    </row>
    <row r="3208" spans="4:37" x14ac:dyDescent="0.25">
      <c r="D3208" s="27">
        <v>3186</v>
      </c>
      <c r="E3208" s="27">
        <f t="shared" si="1387"/>
        <v>0</v>
      </c>
      <c r="F3208" s="27">
        <f t="shared" si="1388"/>
        <v>0</v>
      </c>
      <c r="G3208" s="27">
        <f t="shared" si="1394"/>
        <v>0</v>
      </c>
      <c r="H3208" s="2">
        <f>_xlfn.IFNA(IF(MATCH(AK3208,$AK$23:AK3207,0)&gt;0,0,0),1)</f>
        <v>0</v>
      </c>
      <c r="I3208" s="2">
        <f t="shared" si="1386"/>
        <v>3</v>
      </c>
      <c r="J3208" s="31">
        <f t="shared" si="1395"/>
        <v>2</v>
      </c>
      <c r="K3208" s="32">
        <f t="shared" si="1389"/>
        <v>0</v>
      </c>
      <c r="L3208" s="31">
        <f t="shared" si="1396"/>
        <v>1</v>
      </c>
      <c r="M3208" s="32">
        <f t="shared" si="1390"/>
        <v>0</v>
      </c>
      <c r="N3208" s="31">
        <f t="shared" si="1397"/>
        <v>0</v>
      </c>
      <c r="O3208" s="32">
        <f t="shared" si="1391"/>
        <v>0</v>
      </c>
      <c r="P3208" s="31">
        <f t="shared" si="1398"/>
        <v>0</v>
      </c>
      <c r="Q3208" s="32">
        <f t="shared" si="1392"/>
        <v>0</v>
      </c>
      <c r="R3208" s="31">
        <f t="shared" si="1399"/>
        <v>0</v>
      </c>
      <c r="S3208" s="32">
        <f t="shared" si="1393"/>
        <v>0</v>
      </c>
      <c r="T3208" s="31">
        <f t="shared" si="1400"/>
        <v>0</v>
      </c>
      <c r="V3208" s="1">
        <f t="shared" si="1402"/>
        <v>2</v>
      </c>
      <c r="W3208" s="1">
        <f t="shared" si="1403"/>
        <v>1</v>
      </c>
      <c r="X3208" s="1">
        <f t="shared" si="1404"/>
        <v>0</v>
      </c>
      <c r="Y3208" s="1">
        <f t="shared" si="1405"/>
        <v>0</v>
      </c>
      <c r="Z3208" s="1">
        <f t="shared" si="1406"/>
        <v>0</v>
      </c>
      <c r="AA3208" s="1">
        <f t="shared" si="1407"/>
        <v>0</v>
      </c>
      <c r="AD3208" s="1">
        <f t="shared" si="1408"/>
        <v>2</v>
      </c>
      <c r="AE3208" s="1">
        <f t="shared" si="1409"/>
        <v>1</v>
      </c>
      <c r="AF3208" s="1">
        <f t="shared" si="1410"/>
        <v>0</v>
      </c>
      <c r="AG3208" s="1">
        <f t="shared" si="1411"/>
        <v>0</v>
      </c>
      <c r="AH3208" s="1">
        <f t="shared" si="1412"/>
        <v>0</v>
      </c>
      <c r="AI3208" s="1">
        <f t="shared" si="1413"/>
        <v>0</v>
      </c>
      <c r="AK3208" s="1" t="str">
        <f t="shared" si="1401"/>
        <v>210000</v>
      </c>
    </row>
    <row r="3209" spans="4:37" x14ac:dyDescent="0.25">
      <c r="D3209" s="27">
        <v>3187</v>
      </c>
      <c r="E3209" s="27">
        <f t="shared" si="1387"/>
        <v>0</v>
      </c>
      <c r="F3209" s="27">
        <f t="shared" si="1388"/>
        <v>0</v>
      </c>
      <c r="G3209" s="27">
        <f t="shared" si="1394"/>
        <v>0</v>
      </c>
      <c r="H3209" s="2">
        <f>_xlfn.IFNA(IF(MATCH(AK3209,$AK$23:AK3208,0)&gt;0,0,0),1)</f>
        <v>0</v>
      </c>
      <c r="I3209" s="2">
        <f t="shared" si="1386"/>
        <v>4</v>
      </c>
      <c r="J3209" s="31">
        <f t="shared" si="1395"/>
        <v>3</v>
      </c>
      <c r="K3209" s="32">
        <f t="shared" si="1389"/>
        <v>0</v>
      </c>
      <c r="L3209" s="31">
        <f t="shared" si="1396"/>
        <v>1</v>
      </c>
      <c r="M3209" s="32">
        <f t="shared" si="1390"/>
        <v>0</v>
      </c>
      <c r="N3209" s="31">
        <f t="shared" si="1397"/>
        <v>0</v>
      </c>
      <c r="O3209" s="32">
        <f t="shared" si="1391"/>
        <v>0</v>
      </c>
      <c r="P3209" s="31">
        <f t="shared" si="1398"/>
        <v>0</v>
      </c>
      <c r="Q3209" s="32">
        <f t="shared" si="1392"/>
        <v>0</v>
      </c>
      <c r="R3209" s="31">
        <f t="shared" si="1399"/>
        <v>0</v>
      </c>
      <c r="S3209" s="32">
        <f t="shared" si="1393"/>
        <v>0</v>
      </c>
      <c r="T3209" s="31">
        <f t="shared" si="1400"/>
        <v>0</v>
      </c>
      <c r="V3209" s="1">
        <f t="shared" si="1402"/>
        <v>3</v>
      </c>
      <c r="W3209" s="1">
        <f t="shared" si="1403"/>
        <v>1</v>
      </c>
      <c r="X3209" s="1">
        <f t="shared" si="1404"/>
        <v>0</v>
      </c>
      <c r="Y3209" s="1">
        <f t="shared" si="1405"/>
        <v>0</v>
      </c>
      <c r="Z3209" s="1">
        <f t="shared" si="1406"/>
        <v>0</v>
      </c>
      <c r="AA3209" s="1">
        <f t="shared" si="1407"/>
        <v>0</v>
      </c>
      <c r="AD3209" s="1">
        <f t="shared" si="1408"/>
        <v>3</v>
      </c>
      <c r="AE3209" s="1">
        <f t="shared" si="1409"/>
        <v>1</v>
      </c>
      <c r="AF3209" s="1">
        <f t="shared" si="1410"/>
        <v>0</v>
      </c>
      <c r="AG3209" s="1">
        <f t="shared" si="1411"/>
        <v>0</v>
      </c>
      <c r="AH3209" s="1">
        <f t="shared" si="1412"/>
        <v>0</v>
      </c>
      <c r="AI3209" s="1">
        <f t="shared" si="1413"/>
        <v>0</v>
      </c>
      <c r="AK3209" s="1" t="str">
        <f t="shared" si="1401"/>
        <v>310000</v>
      </c>
    </row>
    <row r="3210" spans="4:37" x14ac:dyDescent="0.25">
      <c r="D3210" s="27">
        <v>3188</v>
      </c>
      <c r="E3210" s="27">
        <f t="shared" si="1387"/>
        <v>0</v>
      </c>
      <c r="F3210" s="27">
        <f t="shared" si="1388"/>
        <v>0</v>
      </c>
      <c r="G3210" s="27">
        <f t="shared" si="1394"/>
        <v>0</v>
      </c>
      <c r="H3210" s="2">
        <f>_xlfn.IFNA(IF(MATCH(AK3210,$AK$23:AK3209,0)&gt;0,0,0),1)</f>
        <v>0</v>
      </c>
      <c r="I3210" s="2">
        <f t="shared" si="1386"/>
        <v>5</v>
      </c>
      <c r="J3210" s="31">
        <f t="shared" si="1395"/>
        <v>4</v>
      </c>
      <c r="K3210" s="32">
        <f t="shared" si="1389"/>
        <v>0</v>
      </c>
      <c r="L3210" s="31">
        <f t="shared" si="1396"/>
        <v>1</v>
      </c>
      <c r="M3210" s="32">
        <f t="shared" si="1390"/>
        <v>0</v>
      </c>
      <c r="N3210" s="31">
        <f t="shared" si="1397"/>
        <v>0</v>
      </c>
      <c r="O3210" s="32">
        <f t="shared" si="1391"/>
        <v>0</v>
      </c>
      <c r="P3210" s="31">
        <f t="shared" si="1398"/>
        <v>0</v>
      </c>
      <c r="Q3210" s="32">
        <f t="shared" si="1392"/>
        <v>0</v>
      </c>
      <c r="R3210" s="31">
        <f t="shared" si="1399"/>
        <v>0</v>
      </c>
      <c r="S3210" s="32">
        <f t="shared" si="1393"/>
        <v>0</v>
      </c>
      <c r="T3210" s="31">
        <f t="shared" si="1400"/>
        <v>0</v>
      </c>
      <c r="V3210" s="1">
        <f t="shared" si="1402"/>
        <v>4</v>
      </c>
      <c r="W3210" s="1">
        <f t="shared" si="1403"/>
        <v>1</v>
      </c>
      <c r="X3210" s="1">
        <f t="shared" si="1404"/>
        <v>0</v>
      </c>
      <c r="Y3210" s="1">
        <f t="shared" si="1405"/>
        <v>0</v>
      </c>
      <c r="Z3210" s="1">
        <f t="shared" si="1406"/>
        <v>0</v>
      </c>
      <c r="AA3210" s="1">
        <f t="shared" si="1407"/>
        <v>0</v>
      </c>
      <c r="AD3210" s="1">
        <f t="shared" si="1408"/>
        <v>4</v>
      </c>
      <c r="AE3210" s="1">
        <f t="shared" si="1409"/>
        <v>1</v>
      </c>
      <c r="AF3210" s="1">
        <f t="shared" si="1410"/>
        <v>0</v>
      </c>
      <c r="AG3210" s="1">
        <f t="shared" si="1411"/>
        <v>0</v>
      </c>
      <c r="AH3210" s="1">
        <f t="shared" si="1412"/>
        <v>0</v>
      </c>
      <c r="AI3210" s="1">
        <f t="shared" si="1413"/>
        <v>0</v>
      </c>
      <c r="AK3210" s="1" t="str">
        <f t="shared" si="1401"/>
        <v>410000</v>
      </c>
    </row>
    <row r="3211" spans="4:37" x14ac:dyDescent="0.25">
      <c r="D3211" s="27">
        <v>3189</v>
      </c>
      <c r="E3211" s="27">
        <f t="shared" si="1387"/>
        <v>0</v>
      </c>
      <c r="F3211" s="27">
        <f t="shared" si="1388"/>
        <v>0</v>
      </c>
      <c r="G3211" s="27">
        <f t="shared" si="1394"/>
        <v>0</v>
      </c>
      <c r="H3211" s="2">
        <f>_xlfn.IFNA(IF(MATCH(AK3211,$AK$23:AK3210,0)&gt;0,0,0),1)</f>
        <v>0</v>
      </c>
      <c r="I3211" s="2">
        <f t="shared" si="1386"/>
        <v>3</v>
      </c>
      <c r="J3211" s="31">
        <f t="shared" si="1395"/>
        <v>1</v>
      </c>
      <c r="K3211" s="32">
        <f t="shared" si="1389"/>
        <v>0</v>
      </c>
      <c r="L3211" s="31">
        <f t="shared" si="1396"/>
        <v>2</v>
      </c>
      <c r="M3211" s="32">
        <f t="shared" si="1390"/>
        <v>0</v>
      </c>
      <c r="N3211" s="31">
        <f t="shared" si="1397"/>
        <v>0</v>
      </c>
      <c r="O3211" s="32">
        <f t="shared" si="1391"/>
        <v>0</v>
      </c>
      <c r="P3211" s="31">
        <f t="shared" si="1398"/>
        <v>0</v>
      </c>
      <c r="Q3211" s="32">
        <f t="shared" si="1392"/>
        <v>0</v>
      </c>
      <c r="R3211" s="31">
        <f t="shared" si="1399"/>
        <v>0</v>
      </c>
      <c r="S3211" s="32">
        <f t="shared" si="1393"/>
        <v>0</v>
      </c>
      <c r="T3211" s="31">
        <f t="shared" si="1400"/>
        <v>0</v>
      </c>
      <c r="V3211" s="1">
        <f t="shared" si="1402"/>
        <v>1</v>
      </c>
      <c r="W3211" s="1">
        <f t="shared" si="1403"/>
        <v>2</v>
      </c>
      <c r="X3211" s="1">
        <f t="shared" si="1404"/>
        <v>0</v>
      </c>
      <c r="Y3211" s="1">
        <f t="shared" si="1405"/>
        <v>0</v>
      </c>
      <c r="Z3211" s="1">
        <f t="shared" si="1406"/>
        <v>0</v>
      </c>
      <c r="AA3211" s="1">
        <f t="shared" si="1407"/>
        <v>0</v>
      </c>
      <c r="AD3211" s="1">
        <f t="shared" si="1408"/>
        <v>2</v>
      </c>
      <c r="AE3211" s="1">
        <f t="shared" si="1409"/>
        <v>1</v>
      </c>
      <c r="AF3211" s="1">
        <f t="shared" si="1410"/>
        <v>0</v>
      </c>
      <c r="AG3211" s="1">
        <f t="shared" si="1411"/>
        <v>0</v>
      </c>
      <c r="AH3211" s="1">
        <f t="shared" si="1412"/>
        <v>0</v>
      </c>
      <c r="AI3211" s="1">
        <f t="shared" si="1413"/>
        <v>0</v>
      </c>
      <c r="AK3211" s="1" t="str">
        <f t="shared" si="1401"/>
        <v>210000</v>
      </c>
    </row>
    <row r="3212" spans="4:37" x14ac:dyDescent="0.25">
      <c r="D3212" s="27">
        <v>3190</v>
      </c>
      <c r="E3212" s="27">
        <f t="shared" si="1387"/>
        <v>0</v>
      </c>
      <c r="F3212" s="27">
        <f t="shared" si="1388"/>
        <v>0</v>
      </c>
      <c r="G3212" s="27">
        <f t="shared" si="1394"/>
        <v>0</v>
      </c>
      <c r="H3212" s="2">
        <f>_xlfn.IFNA(IF(MATCH(AK3212,$AK$23:AK3211,0)&gt;0,0,0),1)</f>
        <v>0</v>
      </c>
      <c r="I3212" s="2">
        <f t="shared" si="1386"/>
        <v>4</v>
      </c>
      <c r="J3212" s="31">
        <f t="shared" si="1395"/>
        <v>2</v>
      </c>
      <c r="K3212" s="32">
        <f t="shared" si="1389"/>
        <v>1</v>
      </c>
      <c r="L3212" s="31">
        <f t="shared" si="1396"/>
        <v>2</v>
      </c>
      <c r="M3212" s="32">
        <f t="shared" si="1390"/>
        <v>0</v>
      </c>
      <c r="N3212" s="31">
        <f t="shared" si="1397"/>
        <v>0</v>
      </c>
      <c r="O3212" s="32">
        <f t="shared" si="1391"/>
        <v>0</v>
      </c>
      <c r="P3212" s="31">
        <f t="shared" si="1398"/>
        <v>0</v>
      </c>
      <c r="Q3212" s="32">
        <f t="shared" si="1392"/>
        <v>0</v>
      </c>
      <c r="R3212" s="31">
        <f t="shared" si="1399"/>
        <v>0</v>
      </c>
      <c r="S3212" s="32">
        <f t="shared" si="1393"/>
        <v>0</v>
      </c>
      <c r="T3212" s="31">
        <f t="shared" si="1400"/>
        <v>0</v>
      </c>
      <c r="V3212" s="1">
        <f t="shared" si="1402"/>
        <v>2</v>
      </c>
      <c r="W3212" s="1">
        <f t="shared" si="1403"/>
        <v>2</v>
      </c>
      <c r="X3212" s="1">
        <f t="shared" si="1404"/>
        <v>0</v>
      </c>
      <c r="Y3212" s="1">
        <f t="shared" si="1405"/>
        <v>0</v>
      </c>
      <c r="Z3212" s="1">
        <f t="shared" si="1406"/>
        <v>0</v>
      </c>
      <c r="AA3212" s="1">
        <f t="shared" si="1407"/>
        <v>0</v>
      </c>
      <c r="AD3212" s="1">
        <f t="shared" si="1408"/>
        <v>2</v>
      </c>
      <c r="AE3212" s="1">
        <f t="shared" si="1409"/>
        <v>2</v>
      </c>
      <c r="AF3212" s="1">
        <f t="shared" si="1410"/>
        <v>0</v>
      </c>
      <c r="AG3212" s="1">
        <f t="shared" si="1411"/>
        <v>0</v>
      </c>
      <c r="AH3212" s="1">
        <f t="shared" si="1412"/>
        <v>0</v>
      </c>
      <c r="AI3212" s="1">
        <f t="shared" si="1413"/>
        <v>0</v>
      </c>
      <c r="AK3212" s="1" t="str">
        <f t="shared" si="1401"/>
        <v>220000</v>
      </c>
    </row>
    <row r="3213" spans="4:37" x14ac:dyDescent="0.25">
      <c r="D3213" s="27">
        <v>3191</v>
      </c>
      <c r="E3213" s="27">
        <f t="shared" si="1387"/>
        <v>0</v>
      </c>
      <c r="F3213" s="27">
        <f t="shared" si="1388"/>
        <v>0</v>
      </c>
      <c r="G3213" s="27">
        <f t="shared" si="1394"/>
        <v>0</v>
      </c>
      <c r="H3213" s="2">
        <f>_xlfn.IFNA(IF(MATCH(AK3213,$AK$23:AK3212,0)&gt;0,0,0),1)</f>
        <v>0</v>
      </c>
      <c r="I3213" s="2">
        <f t="shared" si="1386"/>
        <v>5</v>
      </c>
      <c r="J3213" s="31">
        <f t="shared" si="1395"/>
        <v>3</v>
      </c>
      <c r="K3213" s="32">
        <f t="shared" si="1389"/>
        <v>0</v>
      </c>
      <c r="L3213" s="31">
        <f t="shared" si="1396"/>
        <v>2</v>
      </c>
      <c r="M3213" s="32">
        <f t="shared" si="1390"/>
        <v>0</v>
      </c>
      <c r="N3213" s="31">
        <f t="shared" si="1397"/>
        <v>0</v>
      </c>
      <c r="O3213" s="32">
        <f t="shared" si="1391"/>
        <v>0</v>
      </c>
      <c r="P3213" s="31">
        <f t="shared" si="1398"/>
        <v>0</v>
      </c>
      <c r="Q3213" s="32">
        <f t="shared" si="1392"/>
        <v>0</v>
      </c>
      <c r="R3213" s="31">
        <f t="shared" si="1399"/>
        <v>0</v>
      </c>
      <c r="S3213" s="32">
        <f t="shared" si="1393"/>
        <v>0</v>
      </c>
      <c r="T3213" s="31">
        <f t="shared" si="1400"/>
        <v>0</v>
      </c>
      <c r="V3213" s="1">
        <f t="shared" si="1402"/>
        <v>3</v>
      </c>
      <c r="W3213" s="1">
        <f t="shared" si="1403"/>
        <v>2</v>
      </c>
      <c r="X3213" s="1">
        <f t="shared" si="1404"/>
        <v>0</v>
      </c>
      <c r="Y3213" s="1">
        <f t="shared" si="1405"/>
        <v>0</v>
      </c>
      <c r="Z3213" s="1">
        <f t="shared" si="1406"/>
        <v>0</v>
      </c>
      <c r="AA3213" s="1">
        <f t="shared" si="1407"/>
        <v>0</v>
      </c>
      <c r="AD3213" s="1">
        <f t="shared" si="1408"/>
        <v>3</v>
      </c>
      <c r="AE3213" s="1">
        <f t="shared" si="1409"/>
        <v>2</v>
      </c>
      <c r="AF3213" s="1">
        <f t="shared" si="1410"/>
        <v>0</v>
      </c>
      <c r="AG3213" s="1">
        <f t="shared" si="1411"/>
        <v>0</v>
      </c>
      <c r="AH3213" s="1">
        <f t="shared" si="1412"/>
        <v>0</v>
      </c>
      <c r="AI3213" s="1">
        <f t="shared" si="1413"/>
        <v>0</v>
      </c>
      <c r="AK3213" s="1" t="str">
        <f t="shared" si="1401"/>
        <v>320000</v>
      </c>
    </row>
    <row r="3214" spans="4:37" x14ac:dyDescent="0.25">
      <c r="D3214" s="27">
        <v>3192</v>
      </c>
      <c r="E3214" s="27">
        <f t="shared" si="1387"/>
        <v>0</v>
      </c>
      <c r="F3214" s="27">
        <f t="shared" si="1388"/>
        <v>0</v>
      </c>
      <c r="G3214" s="27">
        <f t="shared" si="1394"/>
        <v>0</v>
      </c>
      <c r="H3214" s="2">
        <f>_xlfn.IFNA(IF(MATCH(AK3214,$AK$23:AK3213,0)&gt;0,0,0),1)</f>
        <v>0</v>
      </c>
      <c r="I3214" s="2">
        <f t="shared" si="1386"/>
        <v>6</v>
      </c>
      <c r="J3214" s="31">
        <f t="shared" si="1395"/>
        <v>4</v>
      </c>
      <c r="K3214" s="32">
        <f t="shared" si="1389"/>
        <v>0</v>
      </c>
      <c r="L3214" s="31">
        <f t="shared" si="1396"/>
        <v>2</v>
      </c>
      <c r="M3214" s="32">
        <f t="shared" si="1390"/>
        <v>0</v>
      </c>
      <c r="N3214" s="31">
        <f t="shared" si="1397"/>
        <v>0</v>
      </c>
      <c r="O3214" s="32">
        <f t="shared" si="1391"/>
        <v>0</v>
      </c>
      <c r="P3214" s="31">
        <f t="shared" si="1398"/>
        <v>0</v>
      </c>
      <c r="Q3214" s="32">
        <f t="shared" si="1392"/>
        <v>0</v>
      </c>
      <c r="R3214" s="31">
        <f t="shared" si="1399"/>
        <v>0</v>
      </c>
      <c r="S3214" s="32">
        <f t="shared" si="1393"/>
        <v>0</v>
      </c>
      <c r="T3214" s="31">
        <f t="shared" si="1400"/>
        <v>0</v>
      </c>
      <c r="V3214" s="1">
        <f t="shared" si="1402"/>
        <v>4</v>
      </c>
      <c r="W3214" s="1">
        <f t="shared" si="1403"/>
        <v>2</v>
      </c>
      <c r="X3214" s="1">
        <f t="shared" si="1404"/>
        <v>0</v>
      </c>
      <c r="Y3214" s="1">
        <f t="shared" si="1405"/>
        <v>0</v>
      </c>
      <c r="Z3214" s="1">
        <f t="shared" si="1406"/>
        <v>0</v>
      </c>
      <c r="AA3214" s="1">
        <f t="shared" si="1407"/>
        <v>0</v>
      </c>
      <c r="AD3214" s="1">
        <f t="shared" si="1408"/>
        <v>4</v>
      </c>
      <c r="AE3214" s="1">
        <f t="shared" si="1409"/>
        <v>2</v>
      </c>
      <c r="AF3214" s="1">
        <f t="shared" si="1410"/>
        <v>0</v>
      </c>
      <c r="AG3214" s="1">
        <f t="shared" si="1411"/>
        <v>0</v>
      </c>
      <c r="AH3214" s="1">
        <f t="shared" si="1412"/>
        <v>0</v>
      </c>
      <c r="AI3214" s="1">
        <f t="shared" si="1413"/>
        <v>0</v>
      </c>
      <c r="AK3214" s="1" t="str">
        <f t="shared" si="1401"/>
        <v>420000</v>
      </c>
    </row>
    <row r="3215" spans="4:37" x14ac:dyDescent="0.25">
      <c r="D3215" s="27">
        <v>3193</v>
      </c>
      <c r="E3215" s="27">
        <f t="shared" si="1387"/>
        <v>0</v>
      </c>
      <c r="F3215" s="27">
        <f t="shared" si="1388"/>
        <v>0</v>
      </c>
      <c r="G3215" s="27">
        <f t="shared" si="1394"/>
        <v>0</v>
      </c>
      <c r="H3215" s="2">
        <f>_xlfn.IFNA(IF(MATCH(AK3215,$AK$23:AK3214,0)&gt;0,0,0),1)</f>
        <v>0</v>
      </c>
      <c r="I3215" s="2">
        <f t="shared" si="1386"/>
        <v>4</v>
      </c>
      <c r="J3215" s="31">
        <f t="shared" si="1395"/>
        <v>1</v>
      </c>
      <c r="K3215" s="32">
        <f t="shared" si="1389"/>
        <v>0</v>
      </c>
      <c r="L3215" s="31">
        <f t="shared" si="1396"/>
        <v>3</v>
      </c>
      <c r="M3215" s="32">
        <f t="shared" si="1390"/>
        <v>0</v>
      </c>
      <c r="N3215" s="31">
        <f t="shared" si="1397"/>
        <v>0</v>
      </c>
      <c r="O3215" s="32">
        <f t="shared" si="1391"/>
        <v>0</v>
      </c>
      <c r="P3215" s="31">
        <f t="shared" si="1398"/>
        <v>0</v>
      </c>
      <c r="Q3215" s="32">
        <f t="shared" si="1392"/>
        <v>0</v>
      </c>
      <c r="R3215" s="31">
        <f t="shared" si="1399"/>
        <v>0</v>
      </c>
      <c r="S3215" s="32">
        <f t="shared" si="1393"/>
        <v>0</v>
      </c>
      <c r="T3215" s="31">
        <f t="shared" si="1400"/>
        <v>0</v>
      </c>
      <c r="V3215" s="1">
        <f t="shared" si="1402"/>
        <v>1</v>
      </c>
      <c r="W3215" s="1">
        <f t="shared" si="1403"/>
        <v>3</v>
      </c>
      <c r="X3215" s="1">
        <f t="shared" si="1404"/>
        <v>0</v>
      </c>
      <c r="Y3215" s="1">
        <f t="shared" si="1405"/>
        <v>0</v>
      </c>
      <c r="Z3215" s="1">
        <f t="shared" si="1406"/>
        <v>0</v>
      </c>
      <c r="AA3215" s="1">
        <f t="shared" si="1407"/>
        <v>0</v>
      </c>
      <c r="AD3215" s="1">
        <f t="shared" si="1408"/>
        <v>3</v>
      </c>
      <c r="AE3215" s="1">
        <f t="shared" si="1409"/>
        <v>1</v>
      </c>
      <c r="AF3215" s="1">
        <f t="shared" si="1410"/>
        <v>0</v>
      </c>
      <c r="AG3215" s="1">
        <f t="shared" si="1411"/>
        <v>0</v>
      </c>
      <c r="AH3215" s="1">
        <f t="shared" si="1412"/>
        <v>0</v>
      </c>
      <c r="AI3215" s="1">
        <f t="shared" si="1413"/>
        <v>0</v>
      </c>
      <c r="AK3215" s="1" t="str">
        <f t="shared" si="1401"/>
        <v>310000</v>
      </c>
    </row>
    <row r="3216" spans="4:37" x14ac:dyDescent="0.25">
      <c r="D3216" s="27">
        <v>3194</v>
      </c>
      <c r="E3216" s="27">
        <f t="shared" si="1387"/>
        <v>0</v>
      </c>
      <c r="F3216" s="27">
        <f t="shared" si="1388"/>
        <v>0</v>
      </c>
      <c r="G3216" s="27">
        <f t="shared" si="1394"/>
        <v>0</v>
      </c>
      <c r="H3216" s="2">
        <f>_xlfn.IFNA(IF(MATCH(AK3216,$AK$23:AK3215,0)&gt;0,0,0),1)</f>
        <v>0</v>
      </c>
      <c r="I3216" s="2">
        <f t="shared" si="1386"/>
        <v>5</v>
      </c>
      <c r="J3216" s="31">
        <f t="shared" si="1395"/>
        <v>2</v>
      </c>
      <c r="K3216" s="32">
        <f t="shared" si="1389"/>
        <v>0</v>
      </c>
      <c r="L3216" s="31">
        <f t="shared" si="1396"/>
        <v>3</v>
      </c>
      <c r="M3216" s="32">
        <f t="shared" si="1390"/>
        <v>0</v>
      </c>
      <c r="N3216" s="31">
        <f t="shared" si="1397"/>
        <v>0</v>
      </c>
      <c r="O3216" s="32">
        <f t="shared" si="1391"/>
        <v>0</v>
      </c>
      <c r="P3216" s="31">
        <f t="shared" si="1398"/>
        <v>0</v>
      </c>
      <c r="Q3216" s="32">
        <f t="shared" si="1392"/>
        <v>0</v>
      </c>
      <c r="R3216" s="31">
        <f t="shared" si="1399"/>
        <v>0</v>
      </c>
      <c r="S3216" s="32">
        <f t="shared" si="1393"/>
        <v>0</v>
      </c>
      <c r="T3216" s="31">
        <f t="shared" si="1400"/>
        <v>0</v>
      </c>
      <c r="V3216" s="1">
        <f t="shared" si="1402"/>
        <v>2</v>
      </c>
      <c r="W3216" s="1">
        <f t="shared" si="1403"/>
        <v>3</v>
      </c>
      <c r="X3216" s="1">
        <f t="shared" si="1404"/>
        <v>0</v>
      </c>
      <c r="Y3216" s="1">
        <f t="shared" si="1405"/>
        <v>0</v>
      </c>
      <c r="Z3216" s="1">
        <f t="shared" si="1406"/>
        <v>0</v>
      </c>
      <c r="AA3216" s="1">
        <f t="shared" si="1407"/>
        <v>0</v>
      </c>
      <c r="AD3216" s="1">
        <f t="shared" si="1408"/>
        <v>3</v>
      </c>
      <c r="AE3216" s="1">
        <f t="shared" si="1409"/>
        <v>2</v>
      </c>
      <c r="AF3216" s="1">
        <f t="shared" si="1410"/>
        <v>0</v>
      </c>
      <c r="AG3216" s="1">
        <f t="shared" si="1411"/>
        <v>0</v>
      </c>
      <c r="AH3216" s="1">
        <f t="shared" si="1412"/>
        <v>0</v>
      </c>
      <c r="AI3216" s="1">
        <f t="shared" si="1413"/>
        <v>0</v>
      </c>
      <c r="AK3216" s="1" t="str">
        <f t="shared" si="1401"/>
        <v>320000</v>
      </c>
    </row>
    <row r="3217" spans="4:37" x14ac:dyDescent="0.25">
      <c r="D3217" s="27">
        <v>3195</v>
      </c>
      <c r="E3217" s="27">
        <f t="shared" si="1387"/>
        <v>0</v>
      </c>
      <c r="F3217" s="27">
        <f t="shared" si="1388"/>
        <v>0</v>
      </c>
      <c r="G3217" s="27">
        <f t="shared" si="1394"/>
        <v>0</v>
      </c>
      <c r="H3217" s="2">
        <f>_xlfn.IFNA(IF(MATCH(AK3217,$AK$23:AK3216,0)&gt;0,0,0),1)</f>
        <v>0</v>
      </c>
      <c r="I3217" s="2">
        <f t="shared" ref="I3217:I3280" si="1414">SUM(J3217,L3217,N3217,P3217,R3217,T3217)</f>
        <v>6</v>
      </c>
      <c r="J3217" s="31">
        <f t="shared" si="1395"/>
        <v>3</v>
      </c>
      <c r="K3217" s="32">
        <f t="shared" si="1389"/>
        <v>1</v>
      </c>
      <c r="L3217" s="31">
        <f t="shared" si="1396"/>
        <v>3</v>
      </c>
      <c r="M3217" s="32">
        <f t="shared" si="1390"/>
        <v>0</v>
      </c>
      <c r="N3217" s="31">
        <f t="shared" si="1397"/>
        <v>0</v>
      </c>
      <c r="O3217" s="32">
        <f t="shared" si="1391"/>
        <v>0</v>
      </c>
      <c r="P3217" s="31">
        <f t="shared" si="1398"/>
        <v>0</v>
      </c>
      <c r="Q3217" s="32">
        <f t="shared" si="1392"/>
        <v>0</v>
      </c>
      <c r="R3217" s="31">
        <f t="shared" si="1399"/>
        <v>0</v>
      </c>
      <c r="S3217" s="32">
        <f t="shared" si="1393"/>
        <v>0</v>
      </c>
      <c r="T3217" s="31">
        <f t="shared" si="1400"/>
        <v>0</v>
      </c>
      <c r="V3217" s="1">
        <f t="shared" si="1402"/>
        <v>3</v>
      </c>
      <c r="W3217" s="1">
        <f t="shared" si="1403"/>
        <v>3</v>
      </c>
      <c r="X3217" s="1">
        <f t="shared" si="1404"/>
        <v>0</v>
      </c>
      <c r="Y3217" s="1">
        <f t="shared" si="1405"/>
        <v>0</v>
      </c>
      <c r="Z3217" s="1">
        <f t="shared" si="1406"/>
        <v>0</v>
      </c>
      <c r="AA3217" s="1">
        <f t="shared" si="1407"/>
        <v>0</v>
      </c>
      <c r="AD3217" s="1">
        <f t="shared" si="1408"/>
        <v>3</v>
      </c>
      <c r="AE3217" s="1">
        <f t="shared" si="1409"/>
        <v>3</v>
      </c>
      <c r="AF3217" s="1">
        <f t="shared" si="1410"/>
        <v>0</v>
      </c>
      <c r="AG3217" s="1">
        <f t="shared" si="1411"/>
        <v>0</v>
      </c>
      <c r="AH3217" s="1">
        <f t="shared" si="1412"/>
        <v>0</v>
      </c>
      <c r="AI3217" s="1">
        <f t="shared" si="1413"/>
        <v>0</v>
      </c>
      <c r="AK3217" s="1" t="str">
        <f t="shared" si="1401"/>
        <v>330000</v>
      </c>
    </row>
    <row r="3218" spans="4:37" x14ac:dyDescent="0.25">
      <c r="D3218" s="27">
        <v>3196</v>
      </c>
      <c r="E3218" s="27">
        <f t="shared" si="1387"/>
        <v>0</v>
      </c>
      <c r="F3218" s="27">
        <f t="shared" si="1388"/>
        <v>0</v>
      </c>
      <c r="G3218" s="27">
        <f t="shared" si="1394"/>
        <v>0</v>
      </c>
      <c r="H3218" s="2">
        <f>_xlfn.IFNA(IF(MATCH(AK3218,$AK$23:AK3217,0)&gt;0,0,0),1)</f>
        <v>0</v>
      </c>
      <c r="I3218" s="2">
        <f t="shared" si="1414"/>
        <v>7</v>
      </c>
      <c r="J3218" s="31">
        <f t="shared" si="1395"/>
        <v>4</v>
      </c>
      <c r="K3218" s="32">
        <f t="shared" si="1389"/>
        <v>0</v>
      </c>
      <c r="L3218" s="31">
        <f t="shared" si="1396"/>
        <v>3</v>
      </c>
      <c r="M3218" s="32">
        <f t="shared" si="1390"/>
        <v>0</v>
      </c>
      <c r="N3218" s="31">
        <f t="shared" si="1397"/>
        <v>0</v>
      </c>
      <c r="O3218" s="32">
        <f t="shared" si="1391"/>
        <v>0</v>
      </c>
      <c r="P3218" s="31">
        <f t="shared" si="1398"/>
        <v>0</v>
      </c>
      <c r="Q3218" s="32">
        <f t="shared" si="1392"/>
        <v>0</v>
      </c>
      <c r="R3218" s="31">
        <f t="shared" si="1399"/>
        <v>0</v>
      </c>
      <c r="S3218" s="32">
        <f t="shared" si="1393"/>
        <v>0</v>
      </c>
      <c r="T3218" s="31">
        <f t="shared" si="1400"/>
        <v>0</v>
      </c>
      <c r="V3218" s="1">
        <f t="shared" si="1402"/>
        <v>4</v>
      </c>
      <c r="W3218" s="1">
        <f t="shared" si="1403"/>
        <v>3</v>
      </c>
      <c r="X3218" s="1">
        <f t="shared" si="1404"/>
        <v>0</v>
      </c>
      <c r="Y3218" s="1">
        <f t="shared" si="1405"/>
        <v>0</v>
      </c>
      <c r="Z3218" s="1">
        <f t="shared" si="1406"/>
        <v>0</v>
      </c>
      <c r="AA3218" s="1">
        <f t="shared" si="1407"/>
        <v>0</v>
      </c>
      <c r="AD3218" s="1">
        <f t="shared" si="1408"/>
        <v>4</v>
      </c>
      <c r="AE3218" s="1">
        <f t="shared" si="1409"/>
        <v>3</v>
      </c>
      <c r="AF3218" s="1">
        <f t="shared" si="1410"/>
        <v>0</v>
      </c>
      <c r="AG3218" s="1">
        <f t="shared" si="1411"/>
        <v>0</v>
      </c>
      <c r="AH3218" s="1">
        <f t="shared" si="1412"/>
        <v>0</v>
      </c>
      <c r="AI3218" s="1">
        <f t="shared" si="1413"/>
        <v>0</v>
      </c>
      <c r="AK3218" s="1" t="str">
        <f t="shared" si="1401"/>
        <v>430000</v>
      </c>
    </row>
    <row r="3219" spans="4:37" x14ac:dyDescent="0.25">
      <c r="D3219" s="27">
        <v>3197</v>
      </c>
      <c r="E3219" s="27">
        <f t="shared" si="1387"/>
        <v>0</v>
      </c>
      <c r="F3219" s="27">
        <f t="shared" si="1388"/>
        <v>0</v>
      </c>
      <c r="G3219" s="27">
        <f t="shared" si="1394"/>
        <v>0</v>
      </c>
      <c r="H3219" s="2">
        <f>_xlfn.IFNA(IF(MATCH(AK3219,$AK$23:AK3218,0)&gt;0,0,0),1)</f>
        <v>0</v>
      </c>
      <c r="I3219" s="2">
        <f t="shared" si="1414"/>
        <v>5</v>
      </c>
      <c r="J3219" s="31">
        <f t="shared" si="1395"/>
        <v>1</v>
      </c>
      <c r="K3219" s="32">
        <f t="shared" si="1389"/>
        <v>0</v>
      </c>
      <c r="L3219" s="31">
        <f t="shared" si="1396"/>
        <v>4</v>
      </c>
      <c r="M3219" s="32">
        <f t="shared" si="1390"/>
        <v>0</v>
      </c>
      <c r="N3219" s="31">
        <f t="shared" si="1397"/>
        <v>0</v>
      </c>
      <c r="O3219" s="32">
        <f t="shared" si="1391"/>
        <v>0</v>
      </c>
      <c r="P3219" s="31">
        <f t="shared" si="1398"/>
        <v>0</v>
      </c>
      <c r="Q3219" s="32">
        <f t="shared" si="1392"/>
        <v>0</v>
      </c>
      <c r="R3219" s="31">
        <f t="shared" si="1399"/>
        <v>0</v>
      </c>
      <c r="S3219" s="32">
        <f t="shared" si="1393"/>
        <v>0</v>
      </c>
      <c r="T3219" s="31">
        <f t="shared" si="1400"/>
        <v>0</v>
      </c>
      <c r="V3219" s="1">
        <f t="shared" si="1402"/>
        <v>1</v>
      </c>
      <c r="W3219" s="1">
        <f t="shared" si="1403"/>
        <v>4</v>
      </c>
      <c r="X3219" s="1">
        <f t="shared" si="1404"/>
        <v>0</v>
      </c>
      <c r="Y3219" s="1">
        <f t="shared" si="1405"/>
        <v>0</v>
      </c>
      <c r="Z3219" s="1">
        <f t="shared" si="1406"/>
        <v>0</v>
      </c>
      <c r="AA3219" s="1">
        <f t="shared" si="1407"/>
        <v>0</v>
      </c>
      <c r="AD3219" s="1">
        <f t="shared" si="1408"/>
        <v>4</v>
      </c>
      <c r="AE3219" s="1">
        <f t="shared" si="1409"/>
        <v>1</v>
      </c>
      <c r="AF3219" s="1">
        <f t="shared" si="1410"/>
        <v>0</v>
      </c>
      <c r="AG3219" s="1">
        <f t="shared" si="1411"/>
        <v>0</v>
      </c>
      <c r="AH3219" s="1">
        <f t="shared" si="1412"/>
        <v>0</v>
      </c>
      <c r="AI3219" s="1">
        <f t="shared" si="1413"/>
        <v>0</v>
      </c>
      <c r="AK3219" s="1" t="str">
        <f t="shared" si="1401"/>
        <v>410000</v>
      </c>
    </row>
    <row r="3220" spans="4:37" x14ac:dyDescent="0.25">
      <c r="D3220" s="27">
        <v>3198</v>
      </c>
      <c r="E3220" s="27">
        <f t="shared" si="1387"/>
        <v>0</v>
      </c>
      <c r="F3220" s="27">
        <f t="shared" si="1388"/>
        <v>0</v>
      </c>
      <c r="G3220" s="27">
        <f t="shared" si="1394"/>
        <v>0</v>
      </c>
      <c r="H3220" s="2">
        <f>_xlfn.IFNA(IF(MATCH(AK3220,$AK$23:AK3219,0)&gt;0,0,0),1)</f>
        <v>0</v>
      </c>
      <c r="I3220" s="2">
        <f t="shared" si="1414"/>
        <v>6</v>
      </c>
      <c r="J3220" s="31">
        <f t="shared" si="1395"/>
        <v>2</v>
      </c>
      <c r="K3220" s="32">
        <f t="shared" si="1389"/>
        <v>0</v>
      </c>
      <c r="L3220" s="31">
        <f t="shared" si="1396"/>
        <v>4</v>
      </c>
      <c r="M3220" s="32">
        <f t="shared" si="1390"/>
        <v>0</v>
      </c>
      <c r="N3220" s="31">
        <f t="shared" si="1397"/>
        <v>0</v>
      </c>
      <c r="O3220" s="32">
        <f t="shared" si="1391"/>
        <v>0</v>
      </c>
      <c r="P3220" s="31">
        <f t="shared" si="1398"/>
        <v>0</v>
      </c>
      <c r="Q3220" s="32">
        <f t="shared" si="1392"/>
        <v>0</v>
      </c>
      <c r="R3220" s="31">
        <f t="shared" si="1399"/>
        <v>0</v>
      </c>
      <c r="S3220" s="32">
        <f t="shared" si="1393"/>
        <v>0</v>
      </c>
      <c r="T3220" s="31">
        <f t="shared" si="1400"/>
        <v>0</v>
      </c>
      <c r="V3220" s="1">
        <f t="shared" si="1402"/>
        <v>2</v>
      </c>
      <c r="W3220" s="1">
        <f t="shared" si="1403"/>
        <v>4</v>
      </c>
      <c r="X3220" s="1">
        <f t="shared" si="1404"/>
        <v>0</v>
      </c>
      <c r="Y3220" s="1">
        <f t="shared" si="1405"/>
        <v>0</v>
      </c>
      <c r="Z3220" s="1">
        <f t="shared" si="1406"/>
        <v>0</v>
      </c>
      <c r="AA3220" s="1">
        <f t="shared" si="1407"/>
        <v>0</v>
      </c>
      <c r="AD3220" s="1">
        <f t="shared" si="1408"/>
        <v>4</v>
      </c>
      <c r="AE3220" s="1">
        <f t="shared" si="1409"/>
        <v>2</v>
      </c>
      <c r="AF3220" s="1">
        <f t="shared" si="1410"/>
        <v>0</v>
      </c>
      <c r="AG3220" s="1">
        <f t="shared" si="1411"/>
        <v>0</v>
      </c>
      <c r="AH3220" s="1">
        <f t="shared" si="1412"/>
        <v>0</v>
      </c>
      <c r="AI3220" s="1">
        <f t="shared" si="1413"/>
        <v>0</v>
      </c>
      <c r="AK3220" s="1" t="str">
        <f t="shared" si="1401"/>
        <v>420000</v>
      </c>
    </row>
    <row r="3221" spans="4:37" x14ac:dyDescent="0.25">
      <c r="D3221" s="27">
        <v>3199</v>
      </c>
      <c r="E3221" s="27">
        <f t="shared" si="1387"/>
        <v>0</v>
      </c>
      <c r="F3221" s="27">
        <f t="shared" si="1388"/>
        <v>0</v>
      </c>
      <c r="G3221" s="27">
        <f t="shared" si="1394"/>
        <v>0</v>
      </c>
      <c r="H3221" s="2">
        <f>_xlfn.IFNA(IF(MATCH(AK3221,$AK$23:AK3220,0)&gt;0,0,0),1)</f>
        <v>0</v>
      </c>
      <c r="I3221" s="2">
        <f t="shared" si="1414"/>
        <v>7</v>
      </c>
      <c r="J3221" s="31">
        <f t="shared" si="1395"/>
        <v>3</v>
      </c>
      <c r="K3221" s="32">
        <f t="shared" si="1389"/>
        <v>0</v>
      </c>
      <c r="L3221" s="31">
        <f t="shared" si="1396"/>
        <v>4</v>
      </c>
      <c r="M3221" s="32">
        <f t="shared" si="1390"/>
        <v>0</v>
      </c>
      <c r="N3221" s="31">
        <f t="shared" si="1397"/>
        <v>0</v>
      </c>
      <c r="O3221" s="32">
        <f t="shared" si="1391"/>
        <v>0</v>
      </c>
      <c r="P3221" s="31">
        <f t="shared" si="1398"/>
        <v>0</v>
      </c>
      <c r="Q3221" s="32">
        <f t="shared" si="1392"/>
        <v>0</v>
      </c>
      <c r="R3221" s="31">
        <f t="shared" si="1399"/>
        <v>0</v>
      </c>
      <c r="S3221" s="32">
        <f t="shared" si="1393"/>
        <v>0</v>
      </c>
      <c r="T3221" s="31">
        <f t="shared" si="1400"/>
        <v>0</v>
      </c>
      <c r="V3221" s="1">
        <f t="shared" si="1402"/>
        <v>3</v>
      </c>
      <c r="W3221" s="1">
        <f t="shared" si="1403"/>
        <v>4</v>
      </c>
      <c r="X3221" s="1">
        <f t="shared" si="1404"/>
        <v>0</v>
      </c>
      <c r="Y3221" s="1">
        <f t="shared" si="1405"/>
        <v>0</v>
      </c>
      <c r="Z3221" s="1">
        <f t="shared" si="1406"/>
        <v>0</v>
      </c>
      <c r="AA3221" s="1">
        <f t="shared" si="1407"/>
        <v>0</v>
      </c>
      <c r="AD3221" s="1">
        <f t="shared" si="1408"/>
        <v>4</v>
      </c>
      <c r="AE3221" s="1">
        <f t="shared" si="1409"/>
        <v>3</v>
      </c>
      <c r="AF3221" s="1">
        <f t="shared" si="1410"/>
        <v>0</v>
      </c>
      <c r="AG3221" s="1">
        <f t="shared" si="1411"/>
        <v>0</v>
      </c>
      <c r="AH3221" s="1">
        <f t="shared" si="1412"/>
        <v>0</v>
      </c>
      <c r="AI3221" s="1">
        <f t="shared" si="1413"/>
        <v>0</v>
      </c>
      <c r="AK3221" s="1" t="str">
        <f t="shared" si="1401"/>
        <v>430000</v>
      </c>
    </row>
    <row r="3222" spans="4:37" x14ac:dyDescent="0.25">
      <c r="D3222" s="27">
        <v>3200</v>
      </c>
      <c r="E3222" s="27">
        <f t="shared" si="1387"/>
        <v>0</v>
      </c>
      <c r="F3222" s="27">
        <f t="shared" si="1388"/>
        <v>0</v>
      </c>
      <c r="G3222" s="27">
        <f t="shared" si="1394"/>
        <v>0</v>
      </c>
      <c r="H3222" s="2">
        <f>_xlfn.IFNA(IF(MATCH(AK3222,$AK$23:AK3221,0)&gt;0,0,0),1)</f>
        <v>0</v>
      </c>
      <c r="I3222" s="2">
        <f t="shared" si="1414"/>
        <v>8</v>
      </c>
      <c r="J3222" s="31">
        <f t="shared" si="1395"/>
        <v>4</v>
      </c>
      <c r="K3222" s="32">
        <f t="shared" si="1389"/>
        <v>1</v>
      </c>
      <c r="L3222" s="31">
        <f t="shared" si="1396"/>
        <v>4</v>
      </c>
      <c r="M3222" s="32">
        <f t="shared" si="1390"/>
        <v>0</v>
      </c>
      <c r="N3222" s="31">
        <f t="shared" si="1397"/>
        <v>0</v>
      </c>
      <c r="O3222" s="32">
        <f t="shared" si="1391"/>
        <v>0</v>
      </c>
      <c r="P3222" s="31">
        <f t="shared" si="1398"/>
        <v>0</v>
      </c>
      <c r="Q3222" s="32">
        <f t="shared" si="1392"/>
        <v>0</v>
      </c>
      <c r="R3222" s="31">
        <f t="shared" si="1399"/>
        <v>0</v>
      </c>
      <c r="S3222" s="32">
        <f t="shared" si="1393"/>
        <v>0</v>
      </c>
      <c r="T3222" s="31">
        <f t="shared" si="1400"/>
        <v>0</v>
      </c>
      <c r="V3222" s="1">
        <f t="shared" si="1402"/>
        <v>4</v>
      </c>
      <c r="W3222" s="1">
        <f t="shared" si="1403"/>
        <v>4</v>
      </c>
      <c r="X3222" s="1">
        <f t="shared" si="1404"/>
        <v>0</v>
      </c>
      <c r="Y3222" s="1">
        <f t="shared" si="1405"/>
        <v>0</v>
      </c>
      <c r="Z3222" s="1">
        <f t="shared" si="1406"/>
        <v>0</v>
      </c>
      <c r="AA3222" s="1">
        <f t="shared" si="1407"/>
        <v>0</v>
      </c>
      <c r="AD3222" s="1">
        <f t="shared" si="1408"/>
        <v>4</v>
      </c>
      <c r="AE3222" s="1">
        <f t="shared" si="1409"/>
        <v>4</v>
      </c>
      <c r="AF3222" s="1">
        <f t="shared" si="1410"/>
        <v>0</v>
      </c>
      <c r="AG3222" s="1">
        <f t="shared" si="1411"/>
        <v>0</v>
      </c>
      <c r="AH3222" s="1">
        <f t="shared" si="1412"/>
        <v>0</v>
      </c>
      <c r="AI3222" s="1">
        <f t="shared" si="1413"/>
        <v>0</v>
      </c>
      <c r="AK3222" s="1" t="str">
        <f t="shared" si="1401"/>
        <v>440000</v>
      </c>
    </row>
    <row r="3223" spans="4:37" x14ac:dyDescent="0.25">
      <c r="D3223" s="27">
        <v>3201</v>
      </c>
      <c r="E3223" s="27">
        <f t="shared" ref="E3223:E3286" si="1415">IF(D3223&lt;=$C$4^$C$6,1,0)</f>
        <v>0</v>
      </c>
      <c r="F3223" s="27">
        <f t="shared" ref="F3223:F3286" si="1416">IF(E3223=1,IF(SUM(K3223,M3223,O3223,Q3223,S3223)=0,1,0),0)</f>
        <v>0</v>
      </c>
      <c r="G3223" s="27">
        <f t="shared" si="1394"/>
        <v>0</v>
      </c>
      <c r="H3223" s="2">
        <f>_xlfn.IFNA(IF(MATCH(AK3223,$AK$23:AK3222,0)&gt;0,0,0),1)</f>
        <v>0</v>
      </c>
      <c r="I3223" s="2">
        <f t="shared" si="1414"/>
        <v>2</v>
      </c>
      <c r="J3223" s="31">
        <f t="shared" si="1395"/>
        <v>1</v>
      </c>
      <c r="K3223" s="32">
        <f t="shared" ref="K3223:K3286" si="1417">IF($C$6&gt;1,IF(L3223=J3223,1,0),0)</f>
        <v>1</v>
      </c>
      <c r="L3223" s="31">
        <f t="shared" si="1396"/>
        <v>1</v>
      </c>
      <c r="M3223" s="32">
        <f t="shared" ref="M3223:M3286" si="1418">IF($C$6&gt;2,IF(OR(N3223=L3223,N3223=J3223),1,0),0)</f>
        <v>0</v>
      </c>
      <c r="N3223" s="31">
        <f t="shared" si="1397"/>
        <v>0</v>
      </c>
      <c r="O3223" s="32">
        <f t="shared" ref="O3223:O3286" si="1419">IF($C$6&gt;3,IF(OR(P3223=N3223,P3223=L3223,P3223=J3223),1,0),0)</f>
        <v>0</v>
      </c>
      <c r="P3223" s="31">
        <f t="shared" si="1398"/>
        <v>0</v>
      </c>
      <c r="Q3223" s="32">
        <f t="shared" ref="Q3223:Q3286" si="1420">IF($C$6&gt;4,IF(OR(R3223=N3223,R3223=L3223,R3223=J3223,R3223=P3223),1,0),0)</f>
        <v>0</v>
      </c>
      <c r="R3223" s="31">
        <f t="shared" si="1399"/>
        <v>0</v>
      </c>
      <c r="S3223" s="32">
        <f t="shared" ref="S3223:S3286" si="1421">IF($C$6&gt;5,IF(OR(T3223=N3223,T3223=L3223,T3223=J3223,T3223=P3223,T3223=R3223),1,0),0)</f>
        <v>0</v>
      </c>
      <c r="T3223" s="31">
        <f t="shared" si="1400"/>
        <v>0</v>
      </c>
      <c r="V3223" s="1">
        <f t="shared" si="1402"/>
        <v>1</v>
      </c>
      <c r="W3223" s="1">
        <f t="shared" si="1403"/>
        <v>1</v>
      </c>
      <c r="X3223" s="1">
        <f t="shared" si="1404"/>
        <v>0</v>
      </c>
      <c r="Y3223" s="1">
        <f t="shared" si="1405"/>
        <v>0</v>
      </c>
      <c r="Z3223" s="1">
        <f t="shared" si="1406"/>
        <v>0</v>
      </c>
      <c r="AA3223" s="1">
        <f t="shared" si="1407"/>
        <v>0</v>
      </c>
      <c r="AD3223" s="1">
        <f t="shared" si="1408"/>
        <v>1</v>
      </c>
      <c r="AE3223" s="1">
        <f t="shared" si="1409"/>
        <v>1</v>
      </c>
      <c r="AF3223" s="1">
        <f t="shared" si="1410"/>
        <v>0</v>
      </c>
      <c r="AG3223" s="1">
        <f t="shared" si="1411"/>
        <v>0</v>
      </c>
      <c r="AH3223" s="1">
        <f t="shared" si="1412"/>
        <v>0</v>
      </c>
      <c r="AI3223" s="1">
        <f t="shared" si="1413"/>
        <v>0</v>
      </c>
      <c r="AK3223" s="1" t="str">
        <f t="shared" si="1401"/>
        <v>110000</v>
      </c>
    </row>
    <row r="3224" spans="4:37" x14ac:dyDescent="0.25">
      <c r="D3224" s="27">
        <v>3202</v>
      </c>
      <c r="E3224" s="27">
        <f t="shared" si="1415"/>
        <v>0</v>
      </c>
      <c r="F3224" s="27">
        <f t="shared" si="1416"/>
        <v>0</v>
      </c>
      <c r="G3224" s="27">
        <f t="shared" ref="G3224:G3287" si="1422">IF(SUM(F3224,H3224)=2,1,0)</f>
        <v>0</v>
      </c>
      <c r="H3224" s="2">
        <f>_xlfn.IFNA(IF(MATCH(AK3224,$AK$23:AK3223,0)&gt;0,0,0),1)</f>
        <v>0</v>
      </c>
      <c r="I3224" s="2">
        <f t="shared" si="1414"/>
        <v>3</v>
      </c>
      <c r="J3224" s="31">
        <f t="shared" ref="J3224:J3287" si="1423">IF(J3223&lt;$C$4,J3223+1,1)</f>
        <v>2</v>
      </c>
      <c r="K3224" s="32">
        <f t="shared" si="1417"/>
        <v>0</v>
      </c>
      <c r="L3224" s="31">
        <f t="shared" ref="L3224:L3287" si="1424">IF($C$6&gt;=2,IF(J3224&gt;J3223,L3223,IF(L3223&lt;$C$4,L3223+1,1)),0)</f>
        <v>1</v>
      </c>
      <c r="M3224" s="32">
        <f t="shared" si="1418"/>
        <v>0</v>
      </c>
      <c r="N3224" s="31">
        <f t="shared" ref="N3224:N3287" si="1425">IF($C$6&gt;=3,IF(L3224=L3223,N3223,IF(L3224&lt;L3223,IF(N3223&lt;$C$4,N3223+1,1),N3223)),0)</f>
        <v>0</v>
      </c>
      <c r="O3224" s="32">
        <f t="shared" si="1419"/>
        <v>0</v>
      </c>
      <c r="P3224" s="31">
        <f t="shared" ref="P3224:P3287" si="1426">IF($C$6&gt;=4,IF(N3224=N3223,P3223,IF(N3224&lt;N3223,IF(P3223&lt;$C$4,P3223+1,1),P3223)),0)</f>
        <v>0</v>
      </c>
      <c r="Q3224" s="32">
        <f t="shared" si="1420"/>
        <v>0</v>
      </c>
      <c r="R3224" s="31">
        <f t="shared" ref="R3224:R3287" si="1427">IF($C$6&gt;=5,IF(P3224=P3223,R3223,IF(P3224&lt;P3223,IF(R3223&lt;$C$4,R3223+1,1),R3223)),0)</f>
        <v>0</v>
      </c>
      <c r="S3224" s="32">
        <f t="shared" si="1421"/>
        <v>0</v>
      </c>
      <c r="T3224" s="31">
        <f t="shared" ref="T3224:T3287" si="1428">IF($C$6&gt;=6,IF(R3224=R3223,T3223,IF(R3224&lt;R3223,IF(T3223&lt;$C$4,T3223+1,1),T3223)),0)</f>
        <v>0</v>
      </c>
      <c r="V3224" s="1">
        <f t="shared" si="1402"/>
        <v>2</v>
      </c>
      <c r="W3224" s="1">
        <f t="shared" si="1403"/>
        <v>1</v>
      </c>
      <c r="X3224" s="1">
        <f t="shared" si="1404"/>
        <v>0</v>
      </c>
      <c r="Y3224" s="1">
        <f t="shared" si="1405"/>
        <v>0</v>
      </c>
      <c r="Z3224" s="1">
        <f t="shared" si="1406"/>
        <v>0</v>
      </c>
      <c r="AA3224" s="1">
        <f t="shared" si="1407"/>
        <v>0</v>
      </c>
      <c r="AD3224" s="1">
        <f t="shared" si="1408"/>
        <v>2</v>
      </c>
      <c r="AE3224" s="1">
        <f t="shared" si="1409"/>
        <v>1</v>
      </c>
      <c r="AF3224" s="1">
        <f t="shared" si="1410"/>
        <v>0</v>
      </c>
      <c r="AG3224" s="1">
        <f t="shared" si="1411"/>
        <v>0</v>
      </c>
      <c r="AH3224" s="1">
        <f t="shared" si="1412"/>
        <v>0</v>
      </c>
      <c r="AI3224" s="1">
        <f t="shared" si="1413"/>
        <v>0</v>
      </c>
      <c r="AK3224" s="1" t="str">
        <f t="shared" ref="AK3224:AK3287" si="1429">CONCATENATE(AD3224,AE3224,AF3224,AG3224,AH3224,AI3224)</f>
        <v>210000</v>
      </c>
    </row>
    <row r="3225" spans="4:37" x14ac:dyDescent="0.25">
      <c r="D3225" s="27">
        <v>3203</v>
      </c>
      <c r="E3225" s="27">
        <f t="shared" si="1415"/>
        <v>0</v>
      </c>
      <c r="F3225" s="27">
        <f t="shared" si="1416"/>
        <v>0</v>
      </c>
      <c r="G3225" s="27">
        <f t="shared" si="1422"/>
        <v>0</v>
      </c>
      <c r="H3225" s="2">
        <f>_xlfn.IFNA(IF(MATCH(AK3225,$AK$23:AK3224,0)&gt;0,0,0),1)</f>
        <v>0</v>
      </c>
      <c r="I3225" s="2">
        <f t="shared" si="1414"/>
        <v>4</v>
      </c>
      <c r="J3225" s="31">
        <f t="shared" si="1423"/>
        <v>3</v>
      </c>
      <c r="K3225" s="32">
        <f t="shared" si="1417"/>
        <v>0</v>
      </c>
      <c r="L3225" s="31">
        <f t="shared" si="1424"/>
        <v>1</v>
      </c>
      <c r="M3225" s="32">
        <f t="shared" si="1418"/>
        <v>0</v>
      </c>
      <c r="N3225" s="31">
        <f t="shared" si="1425"/>
        <v>0</v>
      </c>
      <c r="O3225" s="32">
        <f t="shared" si="1419"/>
        <v>0</v>
      </c>
      <c r="P3225" s="31">
        <f t="shared" si="1426"/>
        <v>0</v>
      </c>
      <c r="Q3225" s="32">
        <f t="shared" si="1420"/>
        <v>0</v>
      </c>
      <c r="R3225" s="31">
        <f t="shared" si="1427"/>
        <v>0</v>
      </c>
      <c r="S3225" s="32">
        <f t="shared" si="1421"/>
        <v>0</v>
      </c>
      <c r="T3225" s="31">
        <f t="shared" si="1428"/>
        <v>0</v>
      </c>
      <c r="V3225" s="1">
        <f t="shared" si="1402"/>
        <v>3</v>
      </c>
      <c r="W3225" s="1">
        <f t="shared" si="1403"/>
        <v>1</v>
      </c>
      <c r="X3225" s="1">
        <f t="shared" si="1404"/>
        <v>0</v>
      </c>
      <c r="Y3225" s="1">
        <f t="shared" si="1405"/>
        <v>0</v>
      </c>
      <c r="Z3225" s="1">
        <f t="shared" si="1406"/>
        <v>0</v>
      </c>
      <c r="AA3225" s="1">
        <f t="shared" si="1407"/>
        <v>0</v>
      </c>
      <c r="AD3225" s="1">
        <f t="shared" si="1408"/>
        <v>3</v>
      </c>
      <c r="AE3225" s="1">
        <f t="shared" si="1409"/>
        <v>1</v>
      </c>
      <c r="AF3225" s="1">
        <f t="shared" si="1410"/>
        <v>0</v>
      </c>
      <c r="AG3225" s="1">
        <f t="shared" si="1411"/>
        <v>0</v>
      </c>
      <c r="AH3225" s="1">
        <f t="shared" si="1412"/>
        <v>0</v>
      </c>
      <c r="AI3225" s="1">
        <f t="shared" si="1413"/>
        <v>0</v>
      </c>
      <c r="AK3225" s="1" t="str">
        <f t="shared" si="1429"/>
        <v>310000</v>
      </c>
    </row>
    <row r="3226" spans="4:37" x14ac:dyDescent="0.25">
      <c r="D3226" s="27">
        <v>3204</v>
      </c>
      <c r="E3226" s="27">
        <f t="shared" si="1415"/>
        <v>0</v>
      </c>
      <c r="F3226" s="27">
        <f t="shared" si="1416"/>
        <v>0</v>
      </c>
      <c r="G3226" s="27">
        <f t="shared" si="1422"/>
        <v>0</v>
      </c>
      <c r="H3226" s="2">
        <f>_xlfn.IFNA(IF(MATCH(AK3226,$AK$23:AK3225,0)&gt;0,0,0),1)</f>
        <v>0</v>
      </c>
      <c r="I3226" s="2">
        <f t="shared" si="1414"/>
        <v>5</v>
      </c>
      <c r="J3226" s="31">
        <f t="shared" si="1423"/>
        <v>4</v>
      </c>
      <c r="K3226" s="32">
        <f t="shared" si="1417"/>
        <v>0</v>
      </c>
      <c r="L3226" s="31">
        <f t="shared" si="1424"/>
        <v>1</v>
      </c>
      <c r="M3226" s="32">
        <f t="shared" si="1418"/>
        <v>0</v>
      </c>
      <c r="N3226" s="31">
        <f t="shared" si="1425"/>
        <v>0</v>
      </c>
      <c r="O3226" s="32">
        <f t="shared" si="1419"/>
        <v>0</v>
      </c>
      <c r="P3226" s="31">
        <f t="shared" si="1426"/>
        <v>0</v>
      </c>
      <c r="Q3226" s="32">
        <f t="shared" si="1420"/>
        <v>0</v>
      </c>
      <c r="R3226" s="31">
        <f t="shared" si="1427"/>
        <v>0</v>
      </c>
      <c r="S3226" s="32">
        <f t="shared" si="1421"/>
        <v>0</v>
      </c>
      <c r="T3226" s="31">
        <f t="shared" si="1428"/>
        <v>0</v>
      </c>
      <c r="V3226" s="1">
        <f t="shared" si="1402"/>
        <v>4</v>
      </c>
      <c r="W3226" s="1">
        <f t="shared" si="1403"/>
        <v>1</v>
      </c>
      <c r="X3226" s="1">
        <f t="shared" si="1404"/>
        <v>0</v>
      </c>
      <c r="Y3226" s="1">
        <f t="shared" si="1405"/>
        <v>0</v>
      </c>
      <c r="Z3226" s="1">
        <f t="shared" si="1406"/>
        <v>0</v>
      </c>
      <c r="AA3226" s="1">
        <f t="shared" si="1407"/>
        <v>0</v>
      </c>
      <c r="AD3226" s="1">
        <f t="shared" si="1408"/>
        <v>4</v>
      </c>
      <c r="AE3226" s="1">
        <f t="shared" si="1409"/>
        <v>1</v>
      </c>
      <c r="AF3226" s="1">
        <f t="shared" si="1410"/>
        <v>0</v>
      </c>
      <c r="AG3226" s="1">
        <f t="shared" si="1411"/>
        <v>0</v>
      </c>
      <c r="AH3226" s="1">
        <f t="shared" si="1412"/>
        <v>0</v>
      </c>
      <c r="AI3226" s="1">
        <f t="shared" si="1413"/>
        <v>0</v>
      </c>
      <c r="AK3226" s="1" t="str">
        <f t="shared" si="1429"/>
        <v>410000</v>
      </c>
    </row>
    <row r="3227" spans="4:37" x14ac:dyDescent="0.25">
      <c r="D3227" s="27">
        <v>3205</v>
      </c>
      <c r="E3227" s="27">
        <f t="shared" si="1415"/>
        <v>0</v>
      </c>
      <c r="F3227" s="27">
        <f t="shared" si="1416"/>
        <v>0</v>
      </c>
      <c r="G3227" s="27">
        <f t="shared" si="1422"/>
        <v>0</v>
      </c>
      <c r="H3227" s="2">
        <f>_xlfn.IFNA(IF(MATCH(AK3227,$AK$23:AK3226,0)&gt;0,0,0),1)</f>
        <v>0</v>
      </c>
      <c r="I3227" s="2">
        <f t="shared" si="1414"/>
        <v>3</v>
      </c>
      <c r="J3227" s="31">
        <f t="shared" si="1423"/>
        <v>1</v>
      </c>
      <c r="K3227" s="32">
        <f t="shared" si="1417"/>
        <v>0</v>
      </c>
      <c r="L3227" s="31">
        <f t="shared" si="1424"/>
        <v>2</v>
      </c>
      <c r="M3227" s="32">
        <f t="shared" si="1418"/>
        <v>0</v>
      </c>
      <c r="N3227" s="31">
        <f t="shared" si="1425"/>
        <v>0</v>
      </c>
      <c r="O3227" s="32">
        <f t="shared" si="1419"/>
        <v>0</v>
      </c>
      <c r="P3227" s="31">
        <f t="shared" si="1426"/>
        <v>0</v>
      </c>
      <c r="Q3227" s="32">
        <f t="shared" si="1420"/>
        <v>0</v>
      </c>
      <c r="R3227" s="31">
        <f t="shared" si="1427"/>
        <v>0</v>
      </c>
      <c r="S3227" s="32">
        <f t="shared" si="1421"/>
        <v>0</v>
      </c>
      <c r="T3227" s="31">
        <f t="shared" si="1428"/>
        <v>0</v>
      </c>
      <c r="V3227" s="1">
        <f t="shared" si="1402"/>
        <v>1</v>
      </c>
      <c r="W3227" s="1">
        <f t="shared" si="1403"/>
        <v>2</v>
      </c>
      <c r="X3227" s="1">
        <f t="shared" si="1404"/>
        <v>0</v>
      </c>
      <c r="Y3227" s="1">
        <f t="shared" si="1405"/>
        <v>0</v>
      </c>
      <c r="Z3227" s="1">
        <f t="shared" si="1406"/>
        <v>0</v>
      </c>
      <c r="AA3227" s="1">
        <f t="shared" si="1407"/>
        <v>0</v>
      </c>
      <c r="AD3227" s="1">
        <f t="shared" si="1408"/>
        <v>2</v>
      </c>
      <c r="AE3227" s="1">
        <f t="shared" si="1409"/>
        <v>1</v>
      </c>
      <c r="AF3227" s="1">
        <f t="shared" si="1410"/>
        <v>0</v>
      </c>
      <c r="AG3227" s="1">
        <f t="shared" si="1411"/>
        <v>0</v>
      </c>
      <c r="AH3227" s="1">
        <f t="shared" si="1412"/>
        <v>0</v>
      </c>
      <c r="AI3227" s="1">
        <f t="shared" si="1413"/>
        <v>0</v>
      </c>
      <c r="AK3227" s="1" t="str">
        <f t="shared" si="1429"/>
        <v>210000</v>
      </c>
    </row>
    <row r="3228" spans="4:37" x14ac:dyDescent="0.25">
      <c r="D3228" s="27">
        <v>3206</v>
      </c>
      <c r="E3228" s="27">
        <f t="shared" si="1415"/>
        <v>0</v>
      </c>
      <c r="F3228" s="27">
        <f t="shared" si="1416"/>
        <v>0</v>
      </c>
      <c r="G3228" s="27">
        <f t="shared" si="1422"/>
        <v>0</v>
      </c>
      <c r="H3228" s="2">
        <f>_xlfn.IFNA(IF(MATCH(AK3228,$AK$23:AK3227,0)&gt;0,0,0),1)</f>
        <v>0</v>
      </c>
      <c r="I3228" s="2">
        <f t="shared" si="1414"/>
        <v>4</v>
      </c>
      <c r="J3228" s="31">
        <f t="shared" si="1423"/>
        <v>2</v>
      </c>
      <c r="K3228" s="32">
        <f t="shared" si="1417"/>
        <v>1</v>
      </c>
      <c r="L3228" s="31">
        <f t="shared" si="1424"/>
        <v>2</v>
      </c>
      <c r="M3228" s="32">
        <f t="shared" si="1418"/>
        <v>0</v>
      </c>
      <c r="N3228" s="31">
        <f t="shared" si="1425"/>
        <v>0</v>
      </c>
      <c r="O3228" s="32">
        <f t="shared" si="1419"/>
        <v>0</v>
      </c>
      <c r="P3228" s="31">
        <f t="shared" si="1426"/>
        <v>0</v>
      </c>
      <c r="Q3228" s="32">
        <f t="shared" si="1420"/>
        <v>0</v>
      </c>
      <c r="R3228" s="31">
        <f t="shared" si="1427"/>
        <v>0</v>
      </c>
      <c r="S3228" s="32">
        <f t="shared" si="1421"/>
        <v>0</v>
      </c>
      <c r="T3228" s="31">
        <f t="shared" si="1428"/>
        <v>0</v>
      </c>
      <c r="V3228" s="1">
        <f t="shared" si="1402"/>
        <v>2</v>
      </c>
      <c r="W3228" s="1">
        <f t="shared" si="1403"/>
        <v>2</v>
      </c>
      <c r="X3228" s="1">
        <f t="shared" si="1404"/>
        <v>0</v>
      </c>
      <c r="Y3228" s="1">
        <f t="shared" si="1405"/>
        <v>0</v>
      </c>
      <c r="Z3228" s="1">
        <f t="shared" si="1406"/>
        <v>0</v>
      </c>
      <c r="AA3228" s="1">
        <f t="shared" si="1407"/>
        <v>0</v>
      </c>
      <c r="AD3228" s="1">
        <f t="shared" si="1408"/>
        <v>2</v>
      </c>
      <c r="AE3228" s="1">
        <f t="shared" si="1409"/>
        <v>2</v>
      </c>
      <c r="AF3228" s="1">
        <f t="shared" si="1410"/>
        <v>0</v>
      </c>
      <c r="AG3228" s="1">
        <f t="shared" si="1411"/>
        <v>0</v>
      </c>
      <c r="AH3228" s="1">
        <f t="shared" si="1412"/>
        <v>0</v>
      </c>
      <c r="AI3228" s="1">
        <f t="shared" si="1413"/>
        <v>0</v>
      </c>
      <c r="AK3228" s="1" t="str">
        <f t="shared" si="1429"/>
        <v>220000</v>
      </c>
    </row>
    <row r="3229" spans="4:37" x14ac:dyDescent="0.25">
      <c r="D3229" s="27">
        <v>3207</v>
      </c>
      <c r="E3229" s="27">
        <f t="shared" si="1415"/>
        <v>0</v>
      </c>
      <c r="F3229" s="27">
        <f t="shared" si="1416"/>
        <v>0</v>
      </c>
      <c r="G3229" s="27">
        <f t="shared" si="1422"/>
        <v>0</v>
      </c>
      <c r="H3229" s="2">
        <f>_xlfn.IFNA(IF(MATCH(AK3229,$AK$23:AK3228,0)&gt;0,0,0),1)</f>
        <v>0</v>
      </c>
      <c r="I3229" s="2">
        <f t="shared" si="1414"/>
        <v>5</v>
      </c>
      <c r="J3229" s="31">
        <f t="shared" si="1423"/>
        <v>3</v>
      </c>
      <c r="K3229" s="32">
        <f t="shared" si="1417"/>
        <v>0</v>
      </c>
      <c r="L3229" s="31">
        <f t="shared" si="1424"/>
        <v>2</v>
      </c>
      <c r="M3229" s="32">
        <f t="shared" si="1418"/>
        <v>0</v>
      </c>
      <c r="N3229" s="31">
        <f t="shared" si="1425"/>
        <v>0</v>
      </c>
      <c r="O3229" s="32">
        <f t="shared" si="1419"/>
        <v>0</v>
      </c>
      <c r="P3229" s="31">
        <f t="shared" si="1426"/>
        <v>0</v>
      </c>
      <c r="Q3229" s="32">
        <f t="shared" si="1420"/>
        <v>0</v>
      </c>
      <c r="R3229" s="31">
        <f t="shared" si="1427"/>
        <v>0</v>
      </c>
      <c r="S3229" s="32">
        <f t="shared" si="1421"/>
        <v>0</v>
      </c>
      <c r="T3229" s="31">
        <f t="shared" si="1428"/>
        <v>0</v>
      </c>
      <c r="V3229" s="1">
        <f t="shared" si="1402"/>
        <v>3</v>
      </c>
      <c r="W3229" s="1">
        <f t="shared" si="1403"/>
        <v>2</v>
      </c>
      <c r="X3229" s="1">
        <f t="shared" si="1404"/>
        <v>0</v>
      </c>
      <c r="Y3229" s="1">
        <f t="shared" si="1405"/>
        <v>0</v>
      </c>
      <c r="Z3229" s="1">
        <f t="shared" si="1406"/>
        <v>0</v>
      </c>
      <c r="AA3229" s="1">
        <f t="shared" si="1407"/>
        <v>0</v>
      </c>
      <c r="AD3229" s="1">
        <f t="shared" si="1408"/>
        <v>3</v>
      </c>
      <c r="AE3229" s="1">
        <f t="shared" si="1409"/>
        <v>2</v>
      </c>
      <c r="AF3229" s="1">
        <f t="shared" si="1410"/>
        <v>0</v>
      </c>
      <c r="AG3229" s="1">
        <f t="shared" si="1411"/>
        <v>0</v>
      </c>
      <c r="AH3229" s="1">
        <f t="shared" si="1412"/>
        <v>0</v>
      </c>
      <c r="AI3229" s="1">
        <f t="shared" si="1413"/>
        <v>0</v>
      </c>
      <c r="AK3229" s="1" t="str">
        <f t="shared" si="1429"/>
        <v>320000</v>
      </c>
    </row>
    <row r="3230" spans="4:37" x14ac:dyDescent="0.25">
      <c r="D3230" s="27">
        <v>3208</v>
      </c>
      <c r="E3230" s="27">
        <f t="shared" si="1415"/>
        <v>0</v>
      </c>
      <c r="F3230" s="27">
        <f t="shared" si="1416"/>
        <v>0</v>
      </c>
      <c r="G3230" s="27">
        <f t="shared" si="1422"/>
        <v>0</v>
      </c>
      <c r="H3230" s="2">
        <f>_xlfn.IFNA(IF(MATCH(AK3230,$AK$23:AK3229,0)&gt;0,0,0),1)</f>
        <v>0</v>
      </c>
      <c r="I3230" s="2">
        <f t="shared" si="1414"/>
        <v>6</v>
      </c>
      <c r="J3230" s="31">
        <f t="shared" si="1423"/>
        <v>4</v>
      </c>
      <c r="K3230" s="32">
        <f t="shared" si="1417"/>
        <v>0</v>
      </c>
      <c r="L3230" s="31">
        <f t="shared" si="1424"/>
        <v>2</v>
      </c>
      <c r="M3230" s="32">
        <f t="shared" si="1418"/>
        <v>0</v>
      </c>
      <c r="N3230" s="31">
        <f t="shared" si="1425"/>
        <v>0</v>
      </c>
      <c r="O3230" s="32">
        <f t="shared" si="1419"/>
        <v>0</v>
      </c>
      <c r="P3230" s="31">
        <f t="shared" si="1426"/>
        <v>0</v>
      </c>
      <c r="Q3230" s="32">
        <f t="shared" si="1420"/>
        <v>0</v>
      </c>
      <c r="R3230" s="31">
        <f t="shared" si="1427"/>
        <v>0</v>
      </c>
      <c r="S3230" s="32">
        <f t="shared" si="1421"/>
        <v>0</v>
      </c>
      <c r="T3230" s="31">
        <f t="shared" si="1428"/>
        <v>0</v>
      </c>
      <c r="V3230" s="1">
        <f t="shared" si="1402"/>
        <v>4</v>
      </c>
      <c r="W3230" s="1">
        <f t="shared" si="1403"/>
        <v>2</v>
      </c>
      <c r="X3230" s="1">
        <f t="shared" si="1404"/>
        <v>0</v>
      </c>
      <c r="Y3230" s="1">
        <f t="shared" si="1405"/>
        <v>0</v>
      </c>
      <c r="Z3230" s="1">
        <f t="shared" si="1406"/>
        <v>0</v>
      </c>
      <c r="AA3230" s="1">
        <f t="shared" si="1407"/>
        <v>0</v>
      </c>
      <c r="AD3230" s="1">
        <f t="shared" si="1408"/>
        <v>4</v>
      </c>
      <c r="AE3230" s="1">
        <f t="shared" si="1409"/>
        <v>2</v>
      </c>
      <c r="AF3230" s="1">
        <f t="shared" si="1410"/>
        <v>0</v>
      </c>
      <c r="AG3230" s="1">
        <f t="shared" si="1411"/>
        <v>0</v>
      </c>
      <c r="AH3230" s="1">
        <f t="shared" si="1412"/>
        <v>0</v>
      </c>
      <c r="AI3230" s="1">
        <f t="shared" si="1413"/>
        <v>0</v>
      </c>
      <c r="AK3230" s="1" t="str">
        <f t="shared" si="1429"/>
        <v>420000</v>
      </c>
    </row>
    <row r="3231" spans="4:37" x14ac:dyDescent="0.25">
      <c r="D3231" s="27">
        <v>3209</v>
      </c>
      <c r="E3231" s="27">
        <f t="shared" si="1415"/>
        <v>0</v>
      </c>
      <c r="F3231" s="27">
        <f t="shared" si="1416"/>
        <v>0</v>
      </c>
      <c r="G3231" s="27">
        <f t="shared" si="1422"/>
        <v>0</v>
      </c>
      <c r="H3231" s="2">
        <f>_xlfn.IFNA(IF(MATCH(AK3231,$AK$23:AK3230,0)&gt;0,0,0),1)</f>
        <v>0</v>
      </c>
      <c r="I3231" s="2">
        <f t="shared" si="1414"/>
        <v>4</v>
      </c>
      <c r="J3231" s="31">
        <f t="shared" si="1423"/>
        <v>1</v>
      </c>
      <c r="K3231" s="32">
        <f t="shared" si="1417"/>
        <v>0</v>
      </c>
      <c r="L3231" s="31">
        <f t="shared" si="1424"/>
        <v>3</v>
      </c>
      <c r="M3231" s="32">
        <f t="shared" si="1418"/>
        <v>0</v>
      </c>
      <c r="N3231" s="31">
        <f t="shared" si="1425"/>
        <v>0</v>
      </c>
      <c r="O3231" s="32">
        <f t="shared" si="1419"/>
        <v>0</v>
      </c>
      <c r="P3231" s="31">
        <f t="shared" si="1426"/>
        <v>0</v>
      </c>
      <c r="Q3231" s="32">
        <f t="shared" si="1420"/>
        <v>0</v>
      </c>
      <c r="R3231" s="31">
        <f t="shared" si="1427"/>
        <v>0</v>
      </c>
      <c r="S3231" s="32">
        <f t="shared" si="1421"/>
        <v>0</v>
      </c>
      <c r="T3231" s="31">
        <f t="shared" si="1428"/>
        <v>0</v>
      </c>
      <c r="V3231" s="1">
        <f t="shared" si="1402"/>
        <v>1</v>
      </c>
      <c r="W3231" s="1">
        <f t="shared" si="1403"/>
        <v>3</v>
      </c>
      <c r="X3231" s="1">
        <f t="shared" si="1404"/>
        <v>0</v>
      </c>
      <c r="Y3231" s="1">
        <f t="shared" si="1405"/>
        <v>0</v>
      </c>
      <c r="Z3231" s="1">
        <f t="shared" si="1406"/>
        <v>0</v>
      </c>
      <c r="AA3231" s="1">
        <f t="shared" si="1407"/>
        <v>0</v>
      </c>
      <c r="AD3231" s="1">
        <f t="shared" si="1408"/>
        <v>3</v>
      </c>
      <c r="AE3231" s="1">
        <f t="shared" si="1409"/>
        <v>1</v>
      </c>
      <c r="AF3231" s="1">
        <f t="shared" si="1410"/>
        <v>0</v>
      </c>
      <c r="AG3231" s="1">
        <f t="shared" si="1411"/>
        <v>0</v>
      </c>
      <c r="AH3231" s="1">
        <f t="shared" si="1412"/>
        <v>0</v>
      </c>
      <c r="AI3231" s="1">
        <f t="shared" si="1413"/>
        <v>0</v>
      </c>
      <c r="AK3231" s="1" t="str">
        <f t="shared" si="1429"/>
        <v>310000</v>
      </c>
    </row>
    <row r="3232" spans="4:37" x14ac:dyDescent="0.25">
      <c r="D3232" s="27">
        <v>3210</v>
      </c>
      <c r="E3232" s="27">
        <f t="shared" si="1415"/>
        <v>0</v>
      </c>
      <c r="F3232" s="27">
        <f t="shared" si="1416"/>
        <v>0</v>
      </c>
      <c r="G3232" s="27">
        <f t="shared" si="1422"/>
        <v>0</v>
      </c>
      <c r="H3232" s="2">
        <f>_xlfn.IFNA(IF(MATCH(AK3232,$AK$23:AK3231,0)&gt;0,0,0),1)</f>
        <v>0</v>
      </c>
      <c r="I3232" s="2">
        <f t="shared" si="1414"/>
        <v>5</v>
      </c>
      <c r="J3232" s="31">
        <f t="shared" si="1423"/>
        <v>2</v>
      </c>
      <c r="K3232" s="32">
        <f t="shared" si="1417"/>
        <v>0</v>
      </c>
      <c r="L3232" s="31">
        <f t="shared" si="1424"/>
        <v>3</v>
      </c>
      <c r="M3232" s="32">
        <f t="shared" si="1418"/>
        <v>0</v>
      </c>
      <c r="N3232" s="31">
        <f t="shared" si="1425"/>
        <v>0</v>
      </c>
      <c r="O3232" s="32">
        <f t="shared" si="1419"/>
        <v>0</v>
      </c>
      <c r="P3232" s="31">
        <f t="shared" si="1426"/>
        <v>0</v>
      </c>
      <c r="Q3232" s="32">
        <f t="shared" si="1420"/>
        <v>0</v>
      </c>
      <c r="R3232" s="31">
        <f t="shared" si="1427"/>
        <v>0</v>
      </c>
      <c r="S3232" s="32">
        <f t="shared" si="1421"/>
        <v>0</v>
      </c>
      <c r="T3232" s="31">
        <f t="shared" si="1428"/>
        <v>0</v>
      </c>
      <c r="V3232" s="1">
        <f t="shared" si="1402"/>
        <v>2</v>
      </c>
      <c r="W3232" s="1">
        <f t="shared" si="1403"/>
        <v>3</v>
      </c>
      <c r="X3232" s="1">
        <f t="shared" si="1404"/>
        <v>0</v>
      </c>
      <c r="Y3232" s="1">
        <f t="shared" si="1405"/>
        <v>0</v>
      </c>
      <c r="Z3232" s="1">
        <f t="shared" si="1406"/>
        <v>0</v>
      </c>
      <c r="AA3232" s="1">
        <f t="shared" si="1407"/>
        <v>0</v>
      </c>
      <c r="AD3232" s="1">
        <f t="shared" si="1408"/>
        <v>3</v>
      </c>
      <c r="AE3232" s="1">
        <f t="shared" si="1409"/>
        <v>2</v>
      </c>
      <c r="AF3232" s="1">
        <f t="shared" si="1410"/>
        <v>0</v>
      </c>
      <c r="AG3232" s="1">
        <f t="shared" si="1411"/>
        <v>0</v>
      </c>
      <c r="AH3232" s="1">
        <f t="shared" si="1412"/>
        <v>0</v>
      </c>
      <c r="AI3232" s="1">
        <f t="shared" si="1413"/>
        <v>0</v>
      </c>
      <c r="AK3232" s="1" t="str">
        <f t="shared" si="1429"/>
        <v>320000</v>
      </c>
    </row>
    <row r="3233" spans="4:37" x14ac:dyDescent="0.25">
      <c r="D3233" s="27">
        <v>3211</v>
      </c>
      <c r="E3233" s="27">
        <f t="shared" si="1415"/>
        <v>0</v>
      </c>
      <c r="F3233" s="27">
        <f t="shared" si="1416"/>
        <v>0</v>
      </c>
      <c r="G3233" s="27">
        <f t="shared" si="1422"/>
        <v>0</v>
      </c>
      <c r="H3233" s="2">
        <f>_xlfn.IFNA(IF(MATCH(AK3233,$AK$23:AK3232,0)&gt;0,0,0),1)</f>
        <v>0</v>
      </c>
      <c r="I3233" s="2">
        <f t="shared" si="1414"/>
        <v>6</v>
      </c>
      <c r="J3233" s="31">
        <f t="shared" si="1423"/>
        <v>3</v>
      </c>
      <c r="K3233" s="32">
        <f t="shared" si="1417"/>
        <v>1</v>
      </c>
      <c r="L3233" s="31">
        <f t="shared" si="1424"/>
        <v>3</v>
      </c>
      <c r="M3233" s="32">
        <f t="shared" si="1418"/>
        <v>0</v>
      </c>
      <c r="N3233" s="31">
        <f t="shared" si="1425"/>
        <v>0</v>
      </c>
      <c r="O3233" s="32">
        <f t="shared" si="1419"/>
        <v>0</v>
      </c>
      <c r="P3233" s="31">
        <f t="shared" si="1426"/>
        <v>0</v>
      </c>
      <c r="Q3233" s="32">
        <f t="shared" si="1420"/>
        <v>0</v>
      </c>
      <c r="R3233" s="31">
        <f t="shared" si="1427"/>
        <v>0</v>
      </c>
      <c r="S3233" s="32">
        <f t="shared" si="1421"/>
        <v>0</v>
      </c>
      <c r="T3233" s="31">
        <f t="shared" si="1428"/>
        <v>0</v>
      </c>
      <c r="V3233" s="1">
        <f t="shared" si="1402"/>
        <v>3</v>
      </c>
      <c r="W3233" s="1">
        <f t="shared" si="1403"/>
        <v>3</v>
      </c>
      <c r="X3233" s="1">
        <f t="shared" si="1404"/>
        <v>0</v>
      </c>
      <c r="Y3233" s="1">
        <f t="shared" si="1405"/>
        <v>0</v>
      </c>
      <c r="Z3233" s="1">
        <f t="shared" si="1406"/>
        <v>0</v>
      </c>
      <c r="AA3233" s="1">
        <f t="shared" si="1407"/>
        <v>0</v>
      </c>
      <c r="AD3233" s="1">
        <f t="shared" si="1408"/>
        <v>3</v>
      </c>
      <c r="AE3233" s="1">
        <f t="shared" si="1409"/>
        <v>3</v>
      </c>
      <c r="AF3233" s="1">
        <f t="shared" si="1410"/>
        <v>0</v>
      </c>
      <c r="AG3233" s="1">
        <f t="shared" si="1411"/>
        <v>0</v>
      </c>
      <c r="AH3233" s="1">
        <f t="shared" si="1412"/>
        <v>0</v>
      </c>
      <c r="AI3233" s="1">
        <f t="shared" si="1413"/>
        <v>0</v>
      </c>
      <c r="AK3233" s="1" t="str">
        <f t="shared" si="1429"/>
        <v>330000</v>
      </c>
    </row>
    <row r="3234" spans="4:37" x14ac:dyDescent="0.25">
      <c r="D3234" s="27">
        <v>3212</v>
      </c>
      <c r="E3234" s="27">
        <f t="shared" si="1415"/>
        <v>0</v>
      </c>
      <c r="F3234" s="27">
        <f t="shared" si="1416"/>
        <v>0</v>
      </c>
      <c r="G3234" s="27">
        <f t="shared" si="1422"/>
        <v>0</v>
      </c>
      <c r="H3234" s="2">
        <f>_xlfn.IFNA(IF(MATCH(AK3234,$AK$23:AK3233,0)&gt;0,0,0),1)</f>
        <v>0</v>
      </c>
      <c r="I3234" s="2">
        <f t="shared" si="1414"/>
        <v>7</v>
      </c>
      <c r="J3234" s="31">
        <f t="shared" si="1423"/>
        <v>4</v>
      </c>
      <c r="K3234" s="32">
        <f t="shared" si="1417"/>
        <v>0</v>
      </c>
      <c r="L3234" s="31">
        <f t="shared" si="1424"/>
        <v>3</v>
      </c>
      <c r="M3234" s="32">
        <f t="shared" si="1418"/>
        <v>0</v>
      </c>
      <c r="N3234" s="31">
        <f t="shared" si="1425"/>
        <v>0</v>
      </c>
      <c r="O3234" s="32">
        <f t="shared" si="1419"/>
        <v>0</v>
      </c>
      <c r="P3234" s="31">
        <f t="shared" si="1426"/>
        <v>0</v>
      </c>
      <c r="Q3234" s="32">
        <f t="shared" si="1420"/>
        <v>0</v>
      </c>
      <c r="R3234" s="31">
        <f t="shared" si="1427"/>
        <v>0</v>
      </c>
      <c r="S3234" s="32">
        <f t="shared" si="1421"/>
        <v>0</v>
      </c>
      <c r="T3234" s="31">
        <f t="shared" si="1428"/>
        <v>0</v>
      </c>
      <c r="V3234" s="1">
        <f t="shared" si="1402"/>
        <v>4</v>
      </c>
      <c r="W3234" s="1">
        <f t="shared" si="1403"/>
        <v>3</v>
      </c>
      <c r="X3234" s="1">
        <f t="shared" si="1404"/>
        <v>0</v>
      </c>
      <c r="Y3234" s="1">
        <f t="shared" si="1405"/>
        <v>0</v>
      </c>
      <c r="Z3234" s="1">
        <f t="shared" si="1406"/>
        <v>0</v>
      </c>
      <c r="AA3234" s="1">
        <f t="shared" si="1407"/>
        <v>0</v>
      </c>
      <c r="AD3234" s="1">
        <f t="shared" si="1408"/>
        <v>4</v>
      </c>
      <c r="AE3234" s="1">
        <f t="shared" si="1409"/>
        <v>3</v>
      </c>
      <c r="AF3234" s="1">
        <f t="shared" si="1410"/>
        <v>0</v>
      </c>
      <c r="AG3234" s="1">
        <f t="shared" si="1411"/>
        <v>0</v>
      </c>
      <c r="AH3234" s="1">
        <f t="shared" si="1412"/>
        <v>0</v>
      </c>
      <c r="AI3234" s="1">
        <f t="shared" si="1413"/>
        <v>0</v>
      </c>
      <c r="AK3234" s="1" t="str">
        <f t="shared" si="1429"/>
        <v>430000</v>
      </c>
    </row>
    <row r="3235" spans="4:37" x14ac:dyDescent="0.25">
      <c r="D3235" s="27">
        <v>3213</v>
      </c>
      <c r="E3235" s="27">
        <f t="shared" si="1415"/>
        <v>0</v>
      </c>
      <c r="F3235" s="27">
        <f t="shared" si="1416"/>
        <v>0</v>
      </c>
      <c r="G3235" s="27">
        <f t="shared" si="1422"/>
        <v>0</v>
      </c>
      <c r="H3235" s="2">
        <f>_xlfn.IFNA(IF(MATCH(AK3235,$AK$23:AK3234,0)&gt;0,0,0),1)</f>
        <v>0</v>
      </c>
      <c r="I3235" s="2">
        <f t="shared" si="1414"/>
        <v>5</v>
      </c>
      <c r="J3235" s="31">
        <f t="shared" si="1423"/>
        <v>1</v>
      </c>
      <c r="K3235" s="32">
        <f t="shared" si="1417"/>
        <v>0</v>
      </c>
      <c r="L3235" s="31">
        <f t="shared" si="1424"/>
        <v>4</v>
      </c>
      <c r="M3235" s="32">
        <f t="shared" si="1418"/>
        <v>0</v>
      </c>
      <c r="N3235" s="31">
        <f t="shared" si="1425"/>
        <v>0</v>
      </c>
      <c r="O3235" s="32">
        <f t="shared" si="1419"/>
        <v>0</v>
      </c>
      <c r="P3235" s="31">
        <f t="shared" si="1426"/>
        <v>0</v>
      </c>
      <c r="Q3235" s="32">
        <f t="shared" si="1420"/>
        <v>0</v>
      </c>
      <c r="R3235" s="31">
        <f t="shared" si="1427"/>
        <v>0</v>
      </c>
      <c r="S3235" s="32">
        <f t="shared" si="1421"/>
        <v>0</v>
      </c>
      <c r="T3235" s="31">
        <f t="shared" si="1428"/>
        <v>0</v>
      </c>
      <c r="V3235" s="1">
        <f t="shared" ref="V3235:V3298" si="1430">J3235</f>
        <v>1</v>
      </c>
      <c r="W3235" s="1">
        <f t="shared" ref="W3235:W3298" si="1431">L3235</f>
        <v>4</v>
      </c>
      <c r="X3235" s="1">
        <f t="shared" ref="X3235:X3298" si="1432">N3235</f>
        <v>0</v>
      </c>
      <c r="Y3235" s="1">
        <f t="shared" ref="Y3235:Y3298" si="1433">P3235</f>
        <v>0</v>
      </c>
      <c r="Z3235" s="1">
        <f t="shared" ref="Z3235:Z3298" si="1434">R3235</f>
        <v>0</v>
      </c>
      <c r="AA3235" s="1">
        <f t="shared" ref="AA3235:AA3298" si="1435">T3235</f>
        <v>0</v>
      </c>
      <c r="AD3235" s="1">
        <f t="shared" ref="AD3235:AD3298" si="1436">LARGE(V3235:AA3235,1)</f>
        <v>4</v>
      </c>
      <c r="AE3235" s="1">
        <f t="shared" ref="AE3235:AE3298" si="1437">LARGE(V3235:AA3235,2)</f>
        <v>1</v>
      </c>
      <c r="AF3235" s="1">
        <f t="shared" ref="AF3235:AF3298" si="1438">LARGE(V3235:AA3235,3)</f>
        <v>0</v>
      </c>
      <c r="AG3235" s="1">
        <f t="shared" ref="AG3235:AG3298" si="1439">LARGE(V3235:AA3235,4)</f>
        <v>0</v>
      </c>
      <c r="AH3235" s="1">
        <f t="shared" ref="AH3235:AH3298" si="1440">LARGE(V3235:AA3235,5)</f>
        <v>0</v>
      </c>
      <c r="AI3235" s="1">
        <f t="shared" ref="AI3235:AI3298" si="1441">LARGE(V3235:AA3235,6)</f>
        <v>0</v>
      </c>
      <c r="AK3235" s="1" t="str">
        <f t="shared" si="1429"/>
        <v>410000</v>
      </c>
    </row>
    <row r="3236" spans="4:37" x14ac:dyDescent="0.25">
      <c r="D3236" s="27">
        <v>3214</v>
      </c>
      <c r="E3236" s="27">
        <f t="shared" si="1415"/>
        <v>0</v>
      </c>
      <c r="F3236" s="27">
        <f t="shared" si="1416"/>
        <v>0</v>
      </c>
      <c r="G3236" s="27">
        <f t="shared" si="1422"/>
        <v>0</v>
      </c>
      <c r="H3236" s="2">
        <f>_xlfn.IFNA(IF(MATCH(AK3236,$AK$23:AK3235,0)&gt;0,0,0),1)</f>
        <v>0</v>
      </c>
      <c r="I3236" s="2">
        <f t="shared" si="1414"/>
        <v>6</v>
      </c>
      <c r="J3236" s="31">
        <f t="shared" si="1423"/>
        <v>2</v>
      </c>
      <c r="K3236" s="32">
        <f t="shared" si="1417"/>
        <v>0</v>
      </c>
      <c r="L3236" s="31">
        <f t="shared" si="1424"/>
        <v>4</v>
      </c>
      <c r="M3236" s="32">
        <f t="shared" si="1418"/>
        <v>0</v>
      </c>
      <c r="N3236" s="31">
        <f t="shared" si="1425"/>
        <v>0</v>
      </c>
      <c r="O3236" s="32">
        <f t="shared" si="1419"/>
        <v>0</v>
      </c>
      <c r="P3236" s="31">
        <f t="shared" si="1426"/>
        <v>0</v>
      </c>
      <c r="Q3236" s="32">
        <f t="shared" si="1420"/>
        <v>0</v>
      </c>
      <c r="R3236" s="31">
        <f t="shared" si="1427"/>
        <v>0</v>
      </c>
      <c r="S3236" s="32">
        <f t="shared" si="1421"/>
        <v>0</v>
      </c>
      <c r="T3236" s="31">
        <f t="shared" si="1428"/>
        <v>0</v>
      </c>
      <c r="V3236" s="1">
        <f t="shared" si="1430"/>
        <v>2</v>
      </c>
      <c r="W3236" s="1">
        <f t="shared" si="1431"/>
        <v>4</v>
      </c>
      <c r="X3236" s="1">
        <f t="shared" si="1432"/>
        <v>0</v>
      </c>
      <c r="Y3236" s="1">
        <f t="shared" si="1433"/>
        <v>0</v>
      </c>
      <c r="Z3236" s="1">
        <f t="shared" si="1434"/>
        <v>0</v>
      </c>
      <c r="AA3236" s="1">
        <f t="shared" si="1435"/>
        <v>0</v>
      </c>
      <c r="AD3236" s="1">
        <f t="shared" si="1436"/>
        <v>4</v>
      </c>
      <c r="AE3236" s="1">
        <f t="shared" si="1437"/>
        <v>2</v>
      </c>
      <c r="AF3236" s="1">
        <f t="shared" si="1438"/>
        <v>0</v>
      </c>
      <c r="AG3236" s="1">
        <f t="shared" si="1439"/>
        <v>0</v>
      </c>
      <c r="AH3236" s="1">
        <f t="shared" si="1440"/>
        <v>0</v>
      </c>
      <c r="AI3236" s="1">
        <f t="shared" si="1441"/>
        <v>0</v>
      </c>
      <c r="AK3236" s="1" t="str">
        <f t="shared" si="1429"/>
        <v>420000</v>
      </c>
    </row>
    <row r="3237" spans="4:37" x14ac:dyDescent="0.25">
      <c r="D3237" s="27">
        <v>3215</v>
      </c>
      <c r="E3237" s="27">
        <f t="shared" si="1415"/>
        <v>0</v>
      </c>
      <c r="F3237" s="27">
        <f t="shared" si="1416"/>
        <v>0</v>
      </c>
      <c r="G3237" s="27">
        <f t="shared" si="1422"/>
        <v>0</v>
      </c>
      <c r="H3237" s="2">
        <f>_xlfn.IFNA(IF(MATCH(AK3237,$AK$23:AK3236,0)&gt;0,0,0),1)</f>
        <v>0</v>
      </c>
      <c r="I3237" s="2">
        <f t="shared" si="1414"/>
        <v>7</v>
      </c>
      <c r="J3237" s="31">
        <f t="shared" si="1423"/>
        <v>3</v>
      </c>
      <c r="K3237" s="32">
        <f t="shared" si="1417"/>
        <v>0</v>
      </c>
      <c r="L3237" s="31">
        <f t="shared" si="1424"/>
        <v>4</v>
      </c>
      <c r="M3237" s="32">
        <f t="shared" si="1418"/>
        <v>0</v>
      </c>
      <c r="N3237" s="31">
        <f t="shared" si="1425"/>
        <v>0</v>
      </c>
      <c r="O3237" s="32">
        <f t="shared" si="1419"/>
        <v>0</v>
      </c>
      <c r="P3237" s="31">
        <f t="shared" si="1426"/>
        <v>0</v>
      </c>
      <c r="Q3237" s="32">
        <f t="shared" si="1420"/>
        <v>0</v>
      </c>
      <c r="R3237" s="31">
        <f t="shared" si="1427"/>
        <v>0</v>
      </c>
      <c r="S3237" s="32">
        <f t="shared" si="1421"/>
        <v>0</v>
      </c>
      <c r="T3237" s="31">
        <f t="shared" si="1428"/>
        <v>0</v>
      </c>
      <c r="V3237" s="1">
        <f t="shared" si="1430"/>
        <v>3</v>
      </c>
      <c r="W3237" s="1">
        <f t="shared" si="1431"/>
        <v>4</v>
      </c>
      <c r="X3237" s="1">
        <f t="shared" si="1432"/>
        <v>0</v>
      </c>
      <c r="Y3237" s="1">
        <f t="shared" si="1433"/>
        <v>0</v>
      </c>
      <c r="Z3237" s="1">
        <f t="shared" si="1434"/>
        <v>0</v>
      </c>
      <c r="AA3237" s="1">
        <f t="shared" si="1435"/>
        <v>0</v>
      </c>
      <c r="AD3237" s="1">
        <f t="shared" si="1436"/>
        <v>4</v>
      </c>
      <c r="AE3237" s="1">
        <f t="shared" si="1437"/>
        <v>3</v>
      </c>
      <c r="AF3237" s="1">
        <f t="shared" si="1438"/>
        <v>0</v>
      </c>
      <c r="AG3237" s="1">
        <f t="shared" si="1439"/>
        <v>0</v>
      </c>
      <c r="AH3237" s="1">
        <f t="shared" si="1440"/>
        <v>0</v>
      </c>
      <c r="AI3237" s="1">
        <f t="shared" si="1441"/>
        <v>0</v>
      </c>
      <c r="AK3237" s="1" t="str">
        <f t="shared" si="1429"/>
        <v>430000</v>
      </c>
    </row>
    <row r="3238" spans="4:37" x14ac:dyDescent="0.25">
      <c r="D3238" s="27">
        <v>3216</v>
      </c>
      <c r="E3238" s="27">
        <f t="shared" si="1415"/>
        <v>0</v>
      </c>
      <c r="F3238" s="27">
        <f t="shared" si="1416"/>
        <v>0</v>
      </c>
      <c r="G3238" s="27">
        <f t="shared" si="1422"/>
        <v>0</v>
      </c>
      <c r="H3238" s="2">
        <f>_xlfn.IFNA(IF(MATCH(AK3238,$AK$23:AK3237,0)&gt;0,0,0),1)</f>
        <v>0</v>
      </c>
      <c r="I3238" s="2">
        <f t="shared" si="1414"/>
        <v>8</v>
      </c>
      <c r="J3238" s="31">
        <f t="shared" si="1423"/>
        <v>4</v>
      </c>
      <c r="K3238" s="32">
        <f t="shared" si="1417"/>
        <v>1</v>
      </c>
      <c r="L3238" s="31">
        <f t="shared" si="1424"/>
        <v>4</v>
      </c>
      <c r="M3238" s="32">
        <f t="shared" si="1418"/>
        <v>0</v>
      </c>
      <c r="N3238" s="31">
        <f t="shared" si="1425"/>
        <v>0</v>
      </c>
      <c r="O3238" s="32">
        <f t="shared" si="1419"/>
        <v>0</v>
      </c>
      <c r="P3238" s="31">
        <f t="shared" si="1426"/>
        <v>0</v>
      </c>
      <c r="Q3238" s="32">
        <f t="shared" si="1420"/>
        <v>0</v>
      </c>
      <c r="R3238" s="31">
        <f t="shared" si="1427"/>
        <v>0</v>
      </c>
      <c r="S3238" s="32">
        <f t="shared" si="1421"/>
        <v>0</v>
      </c>
      <c r="T3238" s="31">
        <f t="shared" si="1428"/>
        <v>0</v>
      </c>
      <c r="V3238" s="1">
        <f t="shared" si="1430"/>
        <v>4</v>
      </c>
      <c r="W3238" s="1">
        <f t="shared" si="1431"/>
        <v>4</v>
      </c>
      <c r="X3238" s="1">
        <f t="shared" si="1432"/>
        <v>0</v>
      </c>
      <c r="Y3238" s="1">
        <f t="shared" si="1433"/>
        <v>0</v>
      </c>
      <c r="Z3238" s="1">
        <f t="shared" si="1434"/>
        <v>0</v>
      </c>
      <c r="AA3238" s="1">
        <f t="shared" si="1435"/>
        <v>0</v>
      </c>
      <c r="AD3238" s="1">
        <f t="shared" si="1436"/>
        <v>4</v>
      </c>
      <c r="AE3238" s="1">
        <f t="shared" si="1437"/>
        <v>4</v>
      </c>
      <c r="AF3238" s="1">
        <f t="shared" si="1438"/>
        <v>0</v>
      </c>
      <c r="AG3238" s="1">
        <f t="shared" si="1439"/>
        <v>0</v>
      </c>
      <c r="AH3238" s="1">
        <f t="shared" si="1440"/>
        <v>0</v>
      </c>
      <c r="AI3238" s="1">
        <f t="shared" si="1441"/>
        <v>0</v>
      </c>
      <c r="AK3238" s="1" t="str">
        <f t="shared" si="1429"/>
        <v>440000</v>
      </c>
    </row>
    <row r="3239" spans="4:37" x14ac:dyDescent="0.25">
      <c r="D3239" s="27">
        <v>3217</v>
      </c>
      <c r="E3239" s="27">
        <f t="shared" si="1415"/>
        <v>0</v>
      </c>
      <c r="F3239" s="27">
        <f t="shared" si="1416"/>
        <v>0</v>
      </c>
      <c r="G3239" s="27">
        <f t="shared" si="1422"/>
        <v>0</v>
      </c>
      <c r="H3239" s="2">
        <f>_xlfn.IFNA(IF(MATCH(AK3239,$AK$23:AK3238,0)&gt;0,0,0),1)</f>
        <v>0</v>
      </c>
      <c r="I3239" s="2">
        <f t="shared" si="1414"/>
        <v>2</v>
      </c>
      <c r="J3239" s="31">
        <f t="shared" si="1423"/>
        <v>1</v>
      </c>
      <c r="K3239" s="32">
        <f t="shared" si="1417"/>
        <v>1</v>
      </c>
      <c r="L3239" s="31">
        <f t="shared" si="1424"/>
        <v>1</v>
      </c>
      <c r="M3239" s="32">
        <f t="shared" si="1418"/>
        <v>0</v>
      </c>
      <c r="N3239" s="31">
        <f t="shared" si="1425"/>
        <v>0</v>
      </c>
      <c r="O3239" s="32">
        <f t="shared" si="1419"/>
        <v>0</v>
      </c>
      <c r="P3239" s="31">
        <f t="shared" si="1426"/>
        <v>0</v>
      </c>
      <c r="Q3239" s="32">
        <f t="shared" si="1420"/>
        <v>0</v>
      </c>
      <c r="R3239" s="31">
        <f t="shared" si="1427"/>
        <v>0</v>
      </c>
      <c r="S3239" s="32">
        <f t="shared" si="1421"/>
        <v>0</v>
      </c>
      <c r="T3239" s="31">
        <f t="shared" si="1428"/>
        <v>0</v>
      </c>
      <c r="V3239" s="1">
        <f t="shared" si="1430"/>
        <v>1</v>
      </c>
      <c r="W3239" s="1">
        <f t="shared" si="1431"/>
        <v>1</v>
      </c>
      <c r="X3239" s="1">
        <f t="shared" si="1432"/>
        <v>0</v>
      </c>
      <c r="Y3239" s="1">
        <f t="shared" si="1433"/>
        <v>0</v>
      </c>
      <c r="Z3239" s="1">
        <f t="shared" si="1434"/>
        <v>0</v>
      </c>
      <c r="AA3239" s="1">
        <f t="shared" si="1435"/>
        <v>0</v>
      </c>
      <c r="AD3239" s="1">
        <f t="shared" si="1436"/>
        <v>1</v>
      </c>
      <c r="AE3239" s="1">
        <f t="shared" si="1437"/>
        <v>1</v>
      </c>
      <c r="AF3239" s="1">
        <f t="shared" si="1438"/>
        <v>0</v>
      </c>
      <c r="AG3239" s="1">
        <f t="shared" si="1439"/>
        <v>0</v>
      </c>
      <c r="AH3239" s="1">
        <f t="shared" si="1440"/>
        <v>0</v>
      </c>
      <c r="AI3239" s="1">
        <f t="shared" si="1441"/>
        <v>0</v>
      </c>
      <c r="AK3239" s="1" t="str">
        <f t="shared" si="1429"/>
        <v>110000</v>
      </c>
    </row>
    <row r="3240" spans="4:37" x14ac:dyDescent="0.25">
      <c r="D3240" s="27">
        <v>3218</v>
      </c>
      <c r="E3240" s="27">
        <f t="shared" si="1415"/>
        <v>0</v>
      </c>
      <c r="F3240" s="27">
        <f t="shared" si="1416"/>
        <v>0</v>
      </c>
      <c r="G3240" s="27">
        <f t="shared" si="1422"/>
        <v>0</v>
      </c>
      <c r="H3240" s="2">
        <f>_xlfn.IFNA(IF(MATCH(AK3240,$AK$23:AK3239,0)&gt;0,0,0),1)</f>
        <v>0</v>
      </c>
      <c r="I3240" s="2">
        <f t="shared" si="1414"/>
        <v>3</v>
      </c>
      <c r="J3240" s="31">
        <f t="shared" si="1423"/>
        <v>2</v>
      </c>
      <c r="K3240" s="32">
        <f t="shared" si="1417"/>
        <v>0</v>
      </c>
      <c r="L3240" s="31">
        <f t="shared" si="1424"/>
        <v>1</v>
      </c>
      <c r="M3240" s="32">
        <f t="shared" si="1418"/>
        <v>0</v>
      </c>
      <c r="N3240" s="31">
        <f t="shared" si="1425"/>
        <v>0</v>
      </c>
      <c r="O3240" s="32">
        <f t="shared" si="1419"/>
        <v>0</v>
      </c>
      <c r="P3240" s="31">
        <f t="shared" si="1426"/>
        <v>0</v>
      </c>
      <c r="Q3240" s="32">
        <f t="shared" si="1420"/>
        <v>0</v>
      </c>
      <c r="R3240" s="31">
        <f t="shared" si="1427"/>
        <v>0</v>
      </c>
      <c r="S3240" s="32">
        <f t="shared" si="1421"/>
        <v>0</v>
      </c>
      <c r="T3240" s="31">
        <f t="shared" si="1428"/>
        <v>0</v>
      </c>
      <c r="V3240" s="1">
        <f t="shared" si="1430"/>
        <v>2</v>
      </c>
      <c r="W3240" s="1">
        <f t="shared" si="1431"/>
        <v>1</v>
      </c>
      <c r="X3240" s="1">
        <f t="shared" si="1432"/>
        <v>0</v>
      </c>
      <c r="Y3240" s="1">
        <f t="shared" si="1433"/>
        <v>0</v>
      </c>
      <c r="Z3240" s="1">
        <f t="shared" si="1434"/>
        <v>0</v>
      </c>
      <c r="AA3240" s="1">
        <f t="shared" si="1435"/>
        <v>0</v>
      </c>
      <c r="AD3240" s="1">
        <f t="shared" si="1436"/>
        <v>2</v>
      </c>
      <c r="AE3240" s="1">
        <f t="shared" si="1437"/>
        <v>1</v>
      </c>
      <c r="AF3240" s="1">
        <f t="shared" si="1438"/>
        <v>0</v>
      </c>
      <c r="AG3240" s="1">
        <f t="shared" si="1439"/>
        <v>0</v>
      </c>
      <c r="AH3240" s="1">
        <f t="shared" si="1440"/>
        <v>0</v>
      </c>
      <c r="AI3240" s="1">
        <f t="shared" si="1441"/>
        <v>0</v>
      </c>
      <c r="AK3240" s="1" t="str">
        <f t="shared" si="1429"/>
        <v>210000</v>
      </c>
    </row>
    <row r="3241" spans="4:37" x14ac:dyDescent="0.25">
      <c r="D3241" s="27">
        <v>3219</v>
      </c>
      <c r="E3241" s="27">
        <f t="shared" si="1415"/>
        <v>0</v>
      </c>
      <c r="F3241" s="27">
        <f t="shared" si="1416"/>
        <v>0</v>
      </c>
      <c r="G3241" s="27">
        <f t="shared" si="1422"/>
        <v>0</v>
      </c>
      <c r="H3241" s="2">
        <f>_xlfn.IFNA(IF(MATCH(AK3241,$AK$23:AK3240,0)&gt;0,0,0),1)</f>
        <v>0</v>
      </c>
      <c r="I3241" s="2">
        <f t="shared" si="1414"/>
        <v>4</v>
      </c>
      <c r="J3241" s="31">
        <f t="shared" si="1423"/>
        <v>3</v>
      </c>
      <c r="K3241" s="32">
        <f t="shared" si="1417"/>
        <v>0</v>
      </c>
      <c r="L3241" s="31">
        <f t="shared" si="1424"/>
        <v>1</v>
      </c>
      <c r="M3241" s="32">
        <f t="shared" si="1418"/>
        <v>0</v>
      </c>
      <c r="N3241" s="31">
        <f t="shared" si="1425"/>
        <v>0</v>
      </c>
      <c r="O3241" s="32">
        <f t="shared" si="1419"/>
        <v>0</v>
      </c>
      <c r="P3241" s="31">
        <f t="shared" si="1426"/>
        <v>0</v>
      </c>
      <c r="Q3241" s="32">
        <f t="shared" si="1420"/>
        <v>0</v>
      </c>
      <c r="R3241" s="31">
        <f t="shared" si="1427"/>
        <v>0</v>
      </c>
      <c r="S3241" s="32">
        <f t="shared" si="1421"/>
        <v>0</v>
      </c>
      <c r="T3241" s="31">
        <f t="shared" si="1428"/>
        <v>0</v>
      </c>
      <c r="V3241" s="1">
        <f t="shared" si="1430"/>
        <v>3</v>
      </c>
      <c r="W3241" s="1">
        <f t="shared" si="1431"/>
        <v>1</v>
      </c>
      <c r="X3241" s="1">
        <f t="shared" si="1432"/>
        <v>0</v>
      </c>
      <c r="Y3241" s="1">
        <f t="shared" si="1433"/>
        <v>0</v>
      </c>
      <c r="Z3241" s="1">
        <f t="shared" si="1434"/>
        <v>0</v>
      </c>
      <c r="AA3241" s="1">
        <f t="shared" si="1435"/>
        <v>0</v>
      </c>
      <c r="AD3241" s="1">
        <f t="shared" si="1436"/>
        <v>3</v>
      </c>
      <c r="AE3241" s="1">
        <f t="shared" si="1437"/>
        <v>1</v>
      </c>
      <c r="AF3241" s="1">
        <f t="shared" si="1438"/>
        <v>0</v>
      </c>
      <c r="AG3241" s="1">
        <f t="shared" si="1439"/>
        <v>0</v>
      </c>
      <c r="AH3241" s="1">
        <f t="shared" si="1440"/>
        <v>0</v>
      </c>
      <c r="AI3241" s="1">
        <f t="shared" si="1441"/>
        <v>0</v>
      </c>
      <c r="AK3241" s="1" t="str">
        <f t="shared" si="1429"/>
        <v>310000</v>
      </c>
    </row>
    <row r="3242" spans="4:37" x14ac:dyDescent="0.25">
      <c r="D3242" s="27">
        <v>3220</v>
      </c>
      <c r="E3242" s="27">
        <f t="shared" si="1415"/>
        <v>0</v>
      </c>
      <c r="F3242" s="27">
        <f t="shared" si="1416"/>
        <v>0</v>
      </c>
      <c r="G3242" s="27">
        <f t="shared" si="1422"/>
        <v>0</v>
      </c>
      <c r="H3242" s="2">
        <f>_xlfn.IFNA(IF(MATCH(AK3242,$AK$23:AK3241,0)&gt;0,0,0),1)</f>
        <v>0</v>
      </c>
      <c r="I3242" s="2">
        <f t="shared" si="1414"/>
        <v>5</v>
      </c>
      <c r="J3242" s="31">
        <f t="shared" si="1423"/>
        <v>4</v>
      </c>
      <c r="K3242" s="32">
        <f t="shared" si="1417"/>
        <v>0</v>
      </c>
      <c r="L3242" s="31">
        <f t="shared" si="1424"/>
        <v>1</v>
      </c>
      <c r="M3242" s="32">
        <f t="shared" si="1418"/>
        <v>0</v>
      </c>
      <c r="N3242" s="31">
        <f t="shared" si="1425"/>
        <v>0</v>
      </c>
      <c r="O3242" s="32">
        <f t="shared" si="1419"/>
        <v>0</v>
      </c>
      <c r="P3242" s="31">
        <f t="shared" si="1426"/>
        <v>0</v>
      </c>
      <c r="Q3242" s="32">
        <f t="shared" si="1420"/>
        <v>0</v>
      </c>
      <c r="R3242" s="31">
        <f t="shared" si="1427"/>
        <v>0</v>
      </c>
      <c r="S3242" s="32">
        <f t="shared" si="1421"/>
        <v>0</v>
      </c>
      <c r="T3242" s="31">
        <f t="shared" si="1428"/>
        <v>0</v>
      </c>
      <c r="V3242" s="1">
        <f t="shared" si="1430"/>
        <v>4</v>
      </c>
      <c r="W3242" s="1">
        <f t="shared" si="1431"/>
        <v>1</v>
      </c>
      <c r="X3242" s="1">
        <f t="shared" si="1432"/>
        <v>0</v>
      </c>
      <c r="Y3242" s="1">
        <f t="shared" si="1433"/>
        <v>0</v>
      </c>
      <c r="Z3242" s="1">
        <f t="shared" si="1434"/>
        <v>0</v>
      </c>
      <c r="AA3242" s="1">
        <f t="shared" si="1435"/>
        <v>0</v>
      </c>
      <c r="AD3242" s="1">
        <f t="shared" si="1436"/>
        <v>4</v>
      </c>
      <c r="AE3242" s="1">
        <f t="shared" si="1437"/>
        <v>1</v>
      </c>
      <c r="AF3242" s="1">
        <f t="shared" si="1438"/>
        <v>0</v>
      </c>
      <c r="AG3242" s="1">
        <f t="shared" si="1439"/>
        <v>0</v>
      </c>
      <c r="AH3242" s="1">
        <f t="shared" si="1440"/>
        <v>0</v>
      </c>
      <c r="AI3242" s="1">
        <f t="shared" si="1441"/>
        <v>0</v>
      </c>
      <c r="AK3242" s="1" t="str">
        <f t="shared" si="1429"/>
        <v>410000</v>
      </c>
    </row>
    <row r="3243" spans="4:37" x14ac:dyDescent="0.25">
      <c r="D3243" s="27">
        <v>3221</v>
      </c>
      <c r="E3243" s="27">
        <f t="shared" si="1415"/>
        <v>0</v>
      </c>
      <c r="F3243" s="27">
        <f t="shared" si="1416"/>
        <v>0</v>
      </c>
      <c r="G3243" s="27">
        <f t="shared" si="1422"/>
        <v>0</v>
      </c>
      <c r="H3243" s="2">
        <f>_xlfn.IFNA(IF(MATCH(AK3243,$AK$23:AK3242,0)&gt;0,0,0),1)</f>
        <v>0</v>
      </c>
      <c r="I3243" s="2">
        <f t="shared" si="1414"/>
        <v>3</v>
      </c>
      <c r="J3243" s="31">
        <f t="shared" si="1423"/>
        <v>1</v>
      </c>
      <c r="K3243" s="32">
        <f t="shared" si="1417"/>
        <v>0</v>
      </c>
      <c r="L3243" s="31">
        <f t="shared" si="1424"/>
        <v>2</v>
      </c>
      <c r="M3243" s="32">
        <f t="shared" si="1418"/>
        <v>0</v>
      </c>
      <c r="N3243" s="31">
        <f t="shared" si="1425"/>
        <v>0</v>
      </c>
      <c r="O3243" s="32">
        <f t="shared" si="1419"/>
        <v>0</v>
      </c>
      <c r="P3243" s="31">
        <f t="shared" si="1426"/>
        <v>0</v>
      </c>
      <c r="Q3243" s="32">
        <f t="shared" si="1420"/>
        <v>0</v>
      </c>
      <c r="R3243" s="31">
        <f t="shared" si="1427"/>
        <v>0</v>
      </c>
      <c r="S3243" s="32">
        <f t="shared" si="1421"/>
        <v>0</v>
      </c>
      <c r="T3243" s="31">
        <f t="shared" si="1428"/>
        <v>0</v>
      </c>
      <c r="V3243" s="1">
        <f t="shared" si="1430"/>
        <v>1</v>
      </c>
      <c r="W3243" s="1">
        <f t="shared" si="1431"/>
        <v>2</v>
      </c>
      <c r="X3243" s="1">
        <f t="shared" si="1432"/>
        <v>0</v>
      </c>
      <c r="Y3243" s="1">
        <f t="shared" si="1433"/>
        <v>0</v>
      </c>
      <c r="Z3243" s="1">
        <f t="shared" si="1434"/>
        <v>0</v>
      </c>
      <c r="AA3243" s="1">
        <f t="shared" si="1435"/>
        <v>0</v>
      </c>
      <c r="AD3243" s="1">
        <f t="shared" si="1436"/>
        <v>2</v>
      </c>
      <c r="AE3243" s="1">
        <f t="shared" si="1437"/>
        <v>1</v>
      </c>
      <c r="AF3243" s="1">
        <f t="shared" si="1438"/>
        <v>0</v>
      </c>
      <c r="AG3243" s="1">
        <f t="shared" si="1439"/>
        <v>0</v>
      </c>
      <c r="AH3243" s="1">
        <f t="shared" si="1440"/>
        <v>0</v>
      </c>
      <c r="AI3243" s="1">
        <f t="shared" si="1441"/>
        <v>0</v>
      </c>
      <c r="AK3243" s="1" t="str">
        <f t="shared" si="1429"/>
        <v>210000</v>
      </c>
    </row>
    <row r="3244" spans="4:37" x14ac:dyDescent="0.25">
      <c r="D3244" s="27">
        <v>3222</v>
      </c>
      <c r="E3244" s="27">
        <f t="shared" si="1415"/>
        <v>0</v>
      </c>
      <c r="F3244" s="27">
        <f t="shared" si="1416"/>
        <v>0</v>
      </c>
      <c r="G3244" s="27">
        <f t="shared" si="1422"/>
        <v>0</v>
      </c>
      <c r="H3244" s="2">
        <f>_xlfn.IFNA(IF(MATCH(AK3244,$AK$23:AK3243,0)&gt;0,0,0),1)</f>
        <v>0</v>
      </c>
      <c r="I3244" s="2">
        <f t="shared" si="1414"/>
        <v>4</v>
      </c>
      <c r="J3244" s="31">
        <f t="shared" si="1423"/>
        <v>2</v>
      </c>
      <c r="K3244" s="32">
        <f t="shared" si="1417"/>
        <v>1</v>
      </c>
      <c r="L3244" s="31">
        <f t="shared" si="1424"/>
        <v>2</v>
      </c>
      <c r="M3244" s="32">
        <f t="shared" si="1418"/>
        <v>0</v>
      </c>
      <c r="N3244" s="31">
        <f t="shared" si="1425"/>
        <v>0</v>
      </c>
      <c r="O3244" s="32">
        <f t="shared" si="1419"/>
        <v>0</v>
      </c>
      <c r="P3244" s="31">
        <f t="shared" si="1426"/>
        <v>0</v>
      </c>
      <c r="Q3244" s="32">
        <f t="shared" si="1420"/>
        <v>0</v>
      </c>
      <c r="R3244" s="31">
        <f t="shared" si="1427"/>
        <v>0</v>
      </c>
      <c r="S3244" s="32">
        <f t="shared" si="1421"/>
        <v>0</v>
      </c>
      <c r="T3244" s="31">
        <f t="shared" si="1428"/>
        <v>0</v>
      </c>
      <c r="V3244" s="1">
        <f t="shared" si="1430"/>
        <v>2</v>
      </c>
      <c r="W3244" s="1">
        <f t="shared" si="1431"/>
        <v>2</v>
      </c>
      <c r="X3244" s="1">
        <f t="shared" si="1432"/>
        <v>0</v>
      </c>
      <c r="Y3244" s="1">
        <f t="shared" si="1433"/>
        <v>0</v>
      </c>
      <c r="Z3244" s="1">
        <f t="shared" si="1434"/>
        <v>0</v>
      </c>
      <c r="AA3244" s="1">
        <f t="shared" si="1435"/>
        <v>0</v>
      </c>
      <c r="AD3244" s="1">
        <f t="shared" si="1436"/>
        <v>2</v>
      </c>
      <c r="AE3244" s="1">
        <f t="shared" si="1437"/>
        <v>2</v>
      </c>
      <c r="AF3244" s="1">
        <f t="shared" si="1438"/>
        <v>0</v>
      </c>
      <c r="AG3244" s="1">
        <f t="shared" si="1439"/>
        <v>0</v>
      </c>
      <c r="AH3244" s="1">
        <f t="shared" si="1440"/>
        <v>0</v>
      </c>
      <c r="AI3244" s="1">
        <f t="shared" si="1441"/>
        <v>0</v>
      </c>
      <c r="AK3244" s="1" t="str">
        <f t="shared" si="1429"/>
        <v>220000</v>
      </c>
    </row>
    <row r="3245" spans="4:37" x14ac:dyDescent="0.25">
      <c r="D3245" s="27">
        <v>3223</v>
      </c>
      <c r="E3245" s="27">
        <f t="shared" si="1415"/>
        <v>0</v>
      </c>
      <c r="F3245" s="27">
        <f t="shared" si="1416"/>
        <v>0</v>
      </c>
      <c r="G3245" s="27">
        <f t="shared" si="1422"/>
        <v>0</v>
      </c>
      <c r="H3245" s="2">
        <f>_xlfn.IFNA(IF(MATCH(AK3245,$AK$23:AK3244,0)&gt;0,0,0),1)</f>
        <v>0</v>
      </c>
      <c r="I3245" s="2">
        <f t="shared" si="1414"/>
        <v>5</v>
      </c>
      <c r="J3245" s="31">
        <f t="shared" si="1423"/>
        <v>3</v>
      </c>
      <c r="K3245" s="32">
        <f t="shared" si="1417"/>
        <v>0</v>
      </c>
      <c r="L3245" s="31">
        <f t="shared" si="1424"/>
        <v>2</v>
      </c>
      <c r="M3245" s="32">
        <f t="shared" si="1418"/>
        <v>0</v>
      </c>
      <c r="N3245" s="31">
        <f t="shared" si="1425"/>
        <v>0</v>
      </c>
      <c r="O3245" s="32">
        <f t="shared" si="1419"/>
        <v>0</v>
      </c>
      <c r="P3245" s="31">
        <f t="shared" si="1426"/>
        <v>0</v>
      </c>
      <c r="Q3245" s="32">
        <f t="shared" si="1420"/>
        <v>0</v>
      </c>
      <c r="R3245" s="31">
        <f t="shared" si="1427"/>
        <v>0</v>
      </c>
      <c r="S3245" s="32">
        <f t="shared" si="1421"/>
        <v>0</v>
      </c>
      <c r="T3245" s="31">
        <f t="shared" si="1428"/>
        <v>0</v>
      </c>
      <c r="V3245" s="1">
        <f t="shared" si="1430"/>
        <v>3</v>
      </c>
      <c r="W3245" s="1">
        <f t="shared" si="1431"/>
        <v>2</v>
      </c>
      <c r="X3245" s="1">
        <f t="shared" si="1432"/>
        <v>0</v>
      </c>
      <c r="Y3245" s="1">
        <f t="shared" si="1433"/>
        <v>0</v>
      </c>
      <c r="Z3245" s="1">
        <f t="shared" si="1434"/>
        <v>0</v>
      </c>
      <c r="AA3245" s="1">
        <f t="shared" si="1435"/>
        <v>0</v>
      </c>
      <c r="AD3245" s="1">
        <f t="shared" si="1436"/>
        <v>3</v>
      </c>
      <c r="AE3245" s="1">
        <f t="shared" si="1437"/>
        <v>2</v>
      </c>
      <c r="AF3245" s="1">
        <f t="shared" si="1438"/>
        <v>0</v>
      </c>
      <c r="AG3245" s="1">
        <f t="shared" si="1439"/>
        <v>0</v>
      </c>
      <c r="AH3245" s="1">
        <f t="shared" si="1440"/>
        <v>0</v>
      </c>
      <c r="AI3245" s="1">
        <f t="shared" si="1441"/>
        <v>0</v>
      </c>
      <c r="AK3245" s="1" t="str">
        <f t="shared" si="1429"/>
        <v>320000</v>
      </c>
    </row>
    <row r="3246" spans="4:37" x14ac:dyDescent="0.25">
      <c r="D3246" s="27">
        <v>3224</v>
      </c>
      <c r="E3246" s="27">
        <f t="shared" si="1415"/>
        <v>0</v>
      </c>
      <c r="F3246" s="27">
        <f t="shared" si="1416"/>
        <v>0</v>
      </c>
      <c r="G3246" s="27">
        <f t="shared" si="1422"/>
        <v>0</v>
      </c>
      <c r="H3246" s="2">
        <f>_xlfn.IFNA(IF(MATCH(AK3246,$AK$23:AK3245,0)&gt;0,0,0),1)</f>
        <v>0</v>
      </c>
      <c r="I3246" s="2">
        <f t="shared" si="1414"/>
        <v>6</v>
      </c>
      <c r="J3246" s="31">
        <f t="shared" si="1423"/>
        <v>4</v>
      </c>
      <c r="K3246" s="32">
        <f t="shared" si="1417"/>
        <v>0</v>
      </c>
      <c r="L3246" s="31">
        <f t="shared" si="1424"/>
        <v>2</v>
      </c>
      <c r="M3246" s="32">
        <f t="shared" si="1418"/>
        <v>0</v>
      </c>
      <c r="N3246" s="31">
        <f t="shared" si="1425"/>
        <v>0</v>
      </c>
      <c r="O3246" s="32">
        <f t="shared" si="1419"/>
        <v>0</v>
      </c>
      <c r="P3246" s="31">
        <f t="shared" si="1426"/>
        <v>0</v>
      </c>
      <c r="Q3246" s="32">
        <f t="shared" si="1420"/>
        <v>0</v>
      </c>
      <c r="R3246" s="31">
        <f t="shared" si="1427"/>
        <v>0</v>
      </c>
      <c r="S3246" s="32">
        <f t="shared" si="1421"/>
        <v>0</v>
      </c>
      <c r="T3246" s="31">
        <f t="shared" si="1428"/>
        <v>0</v>
      </c>
      <c r="V3246" s="1">
        <f t="shared" si="1430"/>
        <v>4</v>
      </c>
      <c r="W3246" s="1">
        <f t="shared" si="1431"/>
        <v>2</v>
      </c>
      <c r="X3246" s="1">
        <f t="shared" si="1432"/>
        <v>0</v>
      </c>
      <c r="Y3246" s="1">
        <f t="shared" si="1433"/>
        <v>0</v>
      </c>
      <c r="Z3246" s="1">
        <f t="shared" si="1434"/>
        <v>0</v>
      </c>
      <c r="AA3246" s="1">
        <f t="shared" si="1435"/>
        <v>0</v>
      </c>
      <c r="AD3246" s="1">
        <f t="shared" si="1436"/>
        <v>4</v>
      </c>
      <c r="AE3246" s="1">
        <f t="shared" si="1437"/>
        <v>2</v>
      </c>
      <c r="AF3246" s="1">
        <f t="shared" si="1438"/>
        <v>0</v>
      </c>
      <c r="AG3246" s="1">
        <f t="shared" si="1439"/>
        <v>0</v>
      </c>
      <c r="AH3246" s="1">
        <f t="shared" si="1440"/>
        <v>0</v>
      </c>
      <c r="AI3246" s="1">
        <f t="shared" si="1441"/>
        <v>0</v>
      </c>
      <c r="AK3246" s="1" t="str">
        <f t="shared" si="1429"/>
        <v>420000</v>
      </c>
    </row>
    <row r="3247" spans="4:37" x14ac:dyDescent="0.25">
      <c r="D3247" s="27">
        <v>3225</v>
      </c>
      <c r="E3247" s="27">
        <f t="shared" si="1415"/>
        <v>0</v>
      </c>
      <c r="F3247" s="27">
        <f t="shared" si="1416"/>
        <v>0</v>
      </c>
      <c r="G3247" s="27">
        <f t="shared" si="1422"/>
        <v>0</v>
      </c>
      <c r="H3247" s="2">
        <f>_xlfn.IFNA(IF(MATCH(AK3247,$AK$23:AK3246,0)&gt;0,0,0),1)</f>
        <v>0</v>
      </c>
      <c r="I3247" s="2">
        <f t="shared" si="1414"/>
        <v>4</v>
      </c>
      <c r="J3247" s="31">
        <f t="shared" si="1423"/>
        <v>1</v>
      </c>
      <c r="K3247" s="32">
        <f t="shared" si="1417"/>
        <v>0</v>
      </c>
      <c r="L3247" s="31">
        <f t="shared" si="1424"/>
        <v>3</v>
      </c>
      <c r="M3247" s="32">
        <f t="shared" si="1418"/>
        <v>0</v>
      </c>
      <c r="N3247" s="31">
        <f t="shared" si="1425"/>
        <v>0</v>
      </c>
      <c r="O3247" s="32">
        <f t="shared" si="1419"/>
        <v>0</v>
      </c>
      <c r="P3247" s="31">
        <f t="shared" si="1426"/>
        <v>0</v>
      </c>
      <c r="Q3247" s="32">
        <f t="shared" si="1420"/>
        <v>0</v>
      </c>
      <c r="R3247" s="31">
        <f t="shared" si="1427"/>
        <v>0</v>
      </c>
      <c r="S3247" s="32">
        <f t="shared" si="1421"/>
        <v>0</v>
      </c>
      <c r="T3247" s="31">
        <f t="shared" si="1428"/>
        <v>0</v>
      </c>
      <c r="V3247" s="1">
        <f t="shared" si="1430"/>
        <v>1</v>
      </c>
      <c r="W3247" s="1">
        <f t="shared" si="1431"/>
        <v>3</v>
      </c>
      <c r="X3247" s="1">
        <f t="shared" si="1432"/>
        <v>0</v>
      </c>
      <c r="Y3247" s="1">
        <f t="shared" si="1433"/>
        <v>0</v>
      </c>
      <c r="Z3247" s="1">
        <f t="shared" si="1434"/>
        <v>0</v>
      </c>
      <c r="AA3247" s="1">
        <f t="shared" si="1435"/>
        <v>0</v>
      </c>
      <c r="AD3247" s="1">
        <f t="shared" si="1436"/>
        <v>3</v>
      </c>
      <c r="AE3247" s="1">
        <f t="shared" si="1437"/>
        <v>1</v>
      </c>
      <c r="AF3247" s="1">
        <f t="shared" si="1438"/>
        <v>0</v>
      </c>
      <c r="AG3247" s="1">
        <f t="shared" si="1439"/>
        <v>0</v>
      </c>
      <c r="AH3247" s="1">
        <f t="shared" si="1440"/>
        <v>0</v>
      </c>
      <c r="AI3247" s="1">
        <f t="shared" si="1441"/>
        <v>0</v>
      </c>
      <c r="AK3247" s="1" t="str">
        <f t="shared" si="1429"/>
        <v>310000</v>
      </c>
    </row>
    <row r="3248" spans="4:37" x14ac:dyDescent="0.25">
      <c r="D3248" s="27">
        <v>3226</v>
      </c>
      <c r="E3248" s="27">
        <f t="shared" si="1415"/>
        <v>0</v>
      </c>
      <c r="F3248" s="27">
        <f t="shared" si="1416"/>
        <v>0</v>
      </c>
      <c r="G3248" s="27">
        <f t="shared" si="1422"/>
        <v>0</v>
      </c>
      <c r="H3248" s="2">
        <f>_xlfn.IFNA(IF(MATCH(AK3248,$AK$23:AK3247,0)&gt;0,0,0),1)</f>
        <v>0</v>
      </c>
      <c r="I3248" s="2">
        <f t="shared" si="1414"/>
        <v>5</v>
      </c>
      <c r="J3248" s="31">
        <f t="shared" si="1423"/>
        <v>2</v>
      </c>
      <c r="K3248" s="32">
        <f t="shared" si="1417"/>
        <v>0</v>
      </c>
      <c r="L3248" s="31">
        <f t="shared" si="1424"/>
        <v>3</v>
      </c>
      <c r="M3248" s="32">
        <f t="shared" si="1418"/>
        <v>0</v>
      </c>
      <c r="N3248" s="31">
        <f t="shared" si="1425"/>
        <v>0</v>
      </c>
      <c r="O3248" s="32">
        <f t="shared" si="1419"/>
        <v>0</v>
      </c>
      <c r="P3248" s="31">
        <f t="shared" si="1426"/>
        <v>0</v>
      </c>
      <c r="Q3248" s="32">
        <f t="shared" si="1420"/>
        <v>0</v>
      </c>
      <c r="R3248" s="31">
        <f t="shared" si="1427"/>
        <v>0</v>
      </c>
      <c r="S3248" s="32">
        <f t="shared" si="1421"/>
        <v>0</v>
      </c>
      <c r="T3248" s="31">
        <f t="shared" si="1428"/>
        <v>0</v>
      </c>
      <c r="V3248" s="1">
        <f t="shared" si="1430"/>
        <v>2</v>
      </c>
      <c r="W3248" s="1">
        <f t="shared" si="1431"/>
        <v>3</v>
      </c>
      <c r="X3248" s="1">
        <f t="shared" si="1432"/>
        <v>0</v>
      </c>
      <c r="Y3248" s="1">
        <f t="shared" si="1433"/>
        <v>0</v>
      </c>
      <c r="Z3248" s="1">
        <f t="shared" si="1434"/>
        <v>0</v>
      </c>
      <c r="AA3248" s="1">
        <f t="shared" si="1435"/>
        <v>0</v>
      </c>
      <c r="AD3248" s="1">
        <f t="shared" si="1436"/>
        <v>3</v>
      </c>
      <c r="AE3248" s="1">
        <f t="shared" si="1437"/>
        <v>2</v>
      </c>
      <c r="AF3248" s="1">
        <f t="shared" si="1438"/>
        <v>0</v>
      </c>
      <c r="AG3248" s="1">
        <f t="shared" si="1439"/>
        <v>0</v>
      </c>
      <c r="AH3248" s="1">
        <f t="shared" si="1440"/>
        <v>0</v>
      </c>
      <c r="AI3248" s="1">
        <f t="shared" si="1441"/>
        <v>0</v>
      </c>
      <c r="AK3248" s="1" t="str">
        <f t="shared" si="1429"/>
        <v>320000</v>
      </c>
    </row>
    <row r="3249" spans="4:37" x14ac:dyDescent="0.25">
      <c r="D3249" s="27">
        <v>3227</v>
      </c>
      <c r="E3249" s="27">
        <f t="shared" si="1415"/>
        <v>0</v>
      </c>
      <c r="F3249" s="27">
        <f t="shared" si="1416"/>
        <v>0</v>
      </c>
      <c r="G3249" s="27">
        <f t="shared" si="1422"/>
        <v>0</v>
      </c>
      <c r="H3249" s="2">
        <f>_xlfn.IFNA(IF(MATCH(AK3249,$AK$23:AK3248,0)&gt;0,0,0),1)</f>
        <v>0</v>
      </c>
      <c r="I3249" s="2">
        <f t="shared" si="1414"/>
        <v>6</v>
      </c>
      <c r="J3249" s="31">
        <f t="shared" si="1423"/>
        <v>3</v>
      </c>
      <c r="K3249" s="32">
        <f t="shared" si="1417"/>
        <v>1</v>
      </c>
      <c r="L3249" s="31">
        <f t="shared" si="1424"/>
        <v>3</v>
      </c>
      <c r="M3249" s="32">
        <f t="shared" si="1418"/>
        <v>0</v>
      </c>
      <c r="N3249" s="31">
        <f t="shared" si="1425"/>
        <v>0</v>
      </c>
      <c r="O3249" s="32">
        <f t="shared" si="1419"/>
        <v>0</v>
      </c>
      <c r="P3249" s="31">
        <f t="shared" si="1426"/>
        <v>0</v>
      </c>
      <c r="Q3249" s="32">
        <f t="shared" si="1420"/>
        <v>0</v>
      </c>
      <c r="R3249" s="31">
        <f t="shared" si="1427"/>
        <v>0</v>
      </c>
      <c r="S3249" s="32">
        <f t="shared" si="1421"/>
        <v>0</v>
      </c>
      <c r="T3249" s="31">
        <f t="shared" si="1428"/>
        <v>0</v>
      </c>
      <c r="V3249" s="1">
        <f t="shared" si="1430"/>
        <v>3</v>
      </c>
      <c r="W3249" s="1">
        <f t="shared" si="1431"/>
        <v>3</v>
      </c>
      <c r="X3249" s="1">
        <f t="shared" si="1432"/>
        <v>0</v>
      </c>
      <c r="Y3249" s="1">
        <f t="shared" si="1433"/>
        <v>0</v>
      </c>
      <c r="Z3249" s="1">
        <f t="shared" si="1434"/>
        <v>0</v>
      </c>
      <c r="AA3249" s="1">
        <f t="shared" si="1435"/>
        <v>0</v>
      </c>
      <c r="AD3249" s="1">
        <f t="shared" si="1436"/>
        <v>3</v>
      </c>
      <c r="AE3249" s="1">
        <f t="shared" si="1437"/>
        <v>3</v>
      </c>
      <c r="AF3249" s="1">
        <f t="shared" si="1438"/>
        <v>0</v>
      </c>
      <c r="AG3249" s="1">
        <f t="shared" si="1439"/>
        <v>0</v>
      </c>
      <c r="AH3249" s="1">
        <f t="shared" si="1440"/>
        <v>0</v>
      </c>
      <c r="AI3249" s="1">
        <f t="shared" si="1441"/>
        <v>0</v>
      </c>
      <c r="AK3249" s="1" t="str">
        <f t="shared" si="1429"/>
        <v>330000</v>
      </c>
    </row>
    <row r="3250" spans="4:37" x14ac:dyDescent="0.25">
      <c r="D3250" s="27">
        <v>3228</v>
      </c>
      <c r="E3250" s="27">
        <f t="shared" si="1415"/>
        <v>0</v>
      </c>
      <c r="F3250" s="27">
        <f t="shared" si="1416"/>
        <v>0</v>
      </c>
      <c r="G3250" s="27">
        <f t="shared" si="1422"/>
        <v>0</v>
      </c>
      <c r="H3250" s="2">
        <f>_xlfn.IFNA(IF(MATCH(AK3250,$AK$23:AK3249,0)&gt;0,0,0),1)</f>
        <v>0</v>
      </c>
      <c r="I3250" s="2">
        <f t="shared" si="1414"/>
        <v>7</v>
      </c>
      <c r="J3250" s="31">
        <f t="shared" si="1423"/>
        <v>4</v>
      </c>
      <c r="K3250" s="32">
        <f t="shared" si="1417"/>
        <v>0</v>
      </c>
      <c r="L3250" s="31">
        <f t="shared" si="1424"/>
        <v>3</v>
      </c>
      <c r="M3250" s="32">
        <f t="shared" si="1418"/>
        <v>0</v>
      </c>
      <c r="N3250" s="31">
        <f t="shared" si="1425"/>
        <v>0</v>
      </c>
      <c r="O3250" s="32">
        <f t="shared" si="1419"/>
        <v>0</v>
      </c>
      <c r="P3250" s="31">
        <f t="shared" si="1426"/>
        <v>0</v>
      </c>
      <c r="Q3250" s="32">
        <f t="shared" si="1420"/>
        <v>0</v>
      </c>
      <c r="R3250" s="31">
        <f t="shared" si="1427"/>
        <v>0</v>
      </c>
      <c r="S3250" s="32">
        <f t="shared" si="1421"/>
        <v>0</v>
      </c>
      <c r="T3250" s="31">
        <f t="shared" si="1428"/>
        <v>0</v>
      </c>
      <c r="V3250" s="1">
        <f t="shared" si="1430"/>
        <v>4</v>
      </c>
      <c r="W3250" s="1">
        <f t="shared" si="1431"/>
        <v>3</v>
      </c>
      <c r="X3250" s="1">
        <f t="shared" si="1432"/>
        <v>0</v>
      </c>
      <c r="Y3250" s="1">
        <f t="shared" si="1433"/>
        <v>0</v>
      </c>
      <c r="Z3250" s="1">
        <f t="shared" si="1434"/>
        <v>0</v>
      </c>
      <c r="AA3250" s="1">
        <f t="shared" si="1435"/>
        <v>0</v>
      </c>
      <c r="AD3250" s="1">
        <f t="shared" si="1436"/>
        <v>4</v>
      </c>
      <c r="AE3250" s="1">
        <f t="shared" si="1437"/>
        <v>3</v>
      </c>
      <c r="AF3250" s="1">
        <f t="shared" si="1438"/>
        <v>0</v>
      </c>
      <c r="AG3250" s="1">
        <f t="shared" si="1439"/>
        <v>0</v>
      </c>
      <c r="AH3250" s="1">
        <f t="shared" si="1440"/>
        <v>0</v>
      </c>
      <c r="AI3250" s="1">
        <f t="shared" si="1441"/>
        <v>0</v>
      </c>
      <c r="AK3250" s="1" t="str">
        <f t="shared" si="1429"/>
        <v>430000</v>
      </c>
    </row>
    <row r="3251" spans="4:37" x14ac:dyDescent="0.25">
      <c r="D3251" s="27">
        <v>3229</v>
      </c>
      <c r="E3251" s="27">
        <f t="shared" si="1415"/>
        <v>0</v>
      </c>
      <c r="F3251" s="27">
        <f t="shared" si="1416"/>
        <v>0</v>
      </c>
      <c r="G3251" s="27">
        <f t="shared" si="1422"/>
        <v>0</v>
      </c>
      <c r="H3251" s="2">
        <f>_xlfn.IFNA(IF(MATCH(AK3251,$AK$23:AK3250,0)&gt;0,0,0),1)</f>
        <v>0</v>
      </c>
      <c r="I3251" s="2">
        <f t="shared" si="1414"/>
        <v>5</v>
      </c>
      <c r="J3251" s="31">
        <f t="shared" si="1423"/>
        <v>1</v>
      </c>
      <c r="K3251" s="32">
        <f t="shared" si="1417"/>
        <v>0</v>
      </c>
      <c r="L3251" s="31">
        <f t="shared" si="1424"/>
        <v>4</v>
      </c>
      <c r="M3251" s="32">
        <f t="shared" si="1418"/>
        <v>0</v>
      </c>
      <c r="N3251" s="31">
        <f t="shared" si="1425"/>
        <v>0</v>
      </c>
      <c r="O3251" s="32">
        <f t="shared" si="1419"/>
        <v>0</v>
      </c>
      <c r="P3251" s="31">
        <f t="shared" si="1426"/>
        <v>0</v>
      </c>
      <c r="Q3251" s="32">
        <f t="shared" si="1420"/>
        <v>0</v>
      </c>
      <c r="R3251" s="31">
        <f t="shared" si="1427"/>
        <v>0</v>
      </c>
      <c r="S3251" s="32">
        <f t="shared" si="1421"/>
        <v>0</v>
      </c>
      <c r="T3251" s="31">
        <f t="shared" si="1428"/>
        <v>0</v>
      </c>
      <c r="V3251" s="1">
        <f t="shared" si="1430"/>
        <v>1</v>
      </c>
      <c r="W3251" s="1">
        <f t="shared" si="1431"/>
        <v>4</v>
      </c>
      <c r="X3251" s="1">
        <f t="shared" si="1432"/>
        <v>0</v>
      </c>
      <c r="Y3251" s="1">
        <f t="shared" si="1433"/>
        <v>0</v>
      </c>
      <c r="Z3251" s="1">
        <f t="shared" si="1434"/>
        <v>0</v>
      </c>
      <c r="AA3251" s="1">
        <f t="shared" si="1435"/>
        <v>0</v>
      </c>
      <c r="AD3251" s="1">
        <f t="shared" si="1436"/>
        <v>4</v>
      </c>
      <c r="AE3251" s="1">
        <f t="shared" si="1437"/>
        <v>1</v>
      </c>
      <c r="AF3251" s="1">
        <f t="shared" si="1438"/>
        <v>0</v>
      </c>
      <c r="AG3251" s="1">
        <f t="shared" si="1439"/>
        <v>0</v>
      </c>
      <c r="AH3251" s="1">
        <f t="shared" si="1440"/>
        <v>0</v>
      </c>
      <c r="AI3251" s="1">
        <f t="shared" si="1441"/>
        <v>0</v>
      </c>
      <c r="AK3251" s="1" t="str">
        <f t="shared" si="1429"/>
        <v>410000</v>
      </c>
    </row>
    <row r="3252" spans="4:37" x14ac:dyDescent="0.25">
      <c r="D3252" s="27">
        <v>3230</v>
      </c>
      <c r="E3252" s="27">
        <f t="shared" si="1415"/>
        <v>0</v>
      </c>
      <c r="F3252" s="27">
        <f t="shared" si="1416"/>
        <v>0</v>
      </c>
      <c r="G3252" s="27">
        <f t="shared" si="1422"/>
        <v>0</v>
      </c>
      <c r="H3252" s="2">
        <f>_xlfn.IFNA(IF(MATCH(AK3252,$AK$23:AK3251,0)&gt;0,0,0),1)</f>
        <v>0</v>
      </c>
      <c r="I3252" s="2">
        <f t="shared" si="1414"/>
        <v>6</v>
      </c>
      <c r="J3252" s="31">
        <f t="shared" si="1423"/>
        <v>2</v>
      </c>
      <c r="K3252" s="32">
        <f t="shared" si="1417"/>
        <v>0</v>
      </c>
      <c r="L3252" s="31">
        <f t="shared" si="1424"/>
        <v>4</v>
      </c>
      <c r="M3252" s="32">
        <f t="shared" si="1418"/>
        <v>0</v>
      </c>
      <c r="N3252" s="31">
        <f t="shared" si="1425"/>
        <v>0</v>
      </c>
      <c r="O3252" s="32">
        <f t="shared" si="1419"/>
        <v>0</v>
      </c>
      <c r="P3252" s="31">
        <f t="shared" si="1426"/>
        <v>0</v>
      </c>
      <c r="Q3252" s="32">
        <f t="shared" si="1420"/>
        <v>0</v>
      </c>
      <c r="R3252" s="31">
        <f t="shared" si="1427"/>
        <v>0</v>
      </c>
      <c r="S3252" s="32">
        <f t="shared" si="1421"/>
        <v>0</v>
      </c>
      <c r="T3252" s="31">
        <f t="shared" si="1428"/>
        <v>0</v>
      </c>
      <c r="V3252" s="1">
        <f t="shared" si="1430"/>
        <v>2</v>
      </c>
      <c r="W3252" s="1">
        <f t="shared" si="1431"/>
        <v>4</v>
      </c>
      <c r="X3252" s="1">
        <f t="shared" si="1432"/>
        <v>0</v>
      </c>
      <c r="Y3252" s="1">
        <f t="shared" si="1433"/>
        <v>0</v>
      </c>
      <c r="Z3252" s="1">
        <f t="shared" si="1434"/>
        <v>0</v>
      </c>
      <c r="AA3252" s="1">
        <f t="shared" si="1435"/>
        <v>0</v>
      </c>
      <c r="AD3252" s="1">
        <f t="shared" si="1436"/>
        <v>4</v>
      </c>
      <c r="AE3252" s="1">
        <f t="shared" si="1437"/>
        <v>2</v>
      </c>
      <c r="AF3252" s="1">
        <f t="shared" si="1438"/>
        <v>0</v>
      </c>
      <c r="AG3252" s="1">
        <f t="shared" si="1439"/>
        <v>0</v>
      </c>
      <c r="AH3252" s="1">
        <f t="shared" si="1440"/>
        <v>0</v>
      </c>
      <c r="AI3252" s="1">
        <f t="shared" si="1441"/>
        <v>0</v>
      </c>
      <c r="AK3252" s="1" t="str">
        <f t="shared" si="1429"/>
        <v>420000</v>
      </c>
    </row>
    <row r="3253" spans="4:37" x14ac:dyDescent="0.25">
      <c r="D3253" s="27">
        <v>3231</v>
      </c>
      <c r="E3253" s="27">
        <f t="shared" si="1415"/>
        <v>0</v>
      </c>
      <c r="F3253" s="27">
        <f t="shared" si="1416"/>
        <v>0</v>
      </c>
      <c r="G3253" s="27">
        <f t="shared" si="1422"/>
        <v>0</v>
      </c>
      <c r="H3253" s="2">
        <f>_xlfn.IFNA(IF(MATCH(AK3253,$AK$23:AK3252,0)&gt;0,0,0),1)</f>
        <v>0</v>
      </c>
      <c r="I3253" s="2">
        <f t="shared" si="1414"/>
        <v>7</v>
      </c>
      <c r="J3253" s="31">
        <f t="shared" si="1423"/>
        <v>3</v>
      </c>
      <c r="K3253" s="32">
        <f t="shared" si="1417"/>
        <v>0</v>
      </c>
      <c r="L3253" s="31">
        <f t="shared" si="1424"/>
        <v>4</v>
      </c>
      <c r="M3253" s="32">
        <f t="shared" si="1418"/>
        <v>0</v>
      </c>
      <c r="N3253" s="31">
        <f t="shared" si="1425"/>
        <v>0</v>
      </c>
      <c r="O3253" s="32">
        <f t="shared" si="1419"/>
        <v>0</v>
      </c>
      <c r="P3253" s="31">
        <f t="shared" si="1426"/>
        <v>0</v>
      </c>
      <c r="Q3253" s="32">
        <f t="shared" si="1420"/>
        <v>0</v>
      </c>
      <c r="R3253" s="31">
        <f t="shared" si="1427"/>
        <v>0</v>
      </c>
      <c r="S3253" s="32">
        <f t="shared" si="1421"/>
        <v>0</v>
      </c>
      <c r="T3253" s="31">
        <f t="shared" si="1428"/>
        <v>0</v>
      </c>
      <c r="V3253" s="1">
        <f t="shared" si="1430"/>
        <v>3</v>
      </c>
      <c r="W3253" s="1">
        <f t="shared" si="1431"/>
        <v>4</v>
      </c>
      <c r="X3253" s="1">
        <f t="shared" si="1432"/>
        <v>0</v>
      </c>
      <c r="Y3253" s="1">
        <f t="shared" si="1433"/>
        <v>0</v>
      </c>
      <c r="Z3253" s="1">
        <f t="shared" si="1434"/>
        <v>0</v>
      </c>
      <c r="AA3253" s="1">
        <f t="shared" si="1435"/>
        <v>0</v>
      </c>
      <c r="AD3253" s="1">
        <f t="shared" si="1436"/>
        <v>4</v>
      </c>
      <c r="AE3253" s="1">
        <f t="shared" si="1437"/>
        <v>3</v>
      </c>
      <c r="AF3253" s="1">
        <f t="shared" si="1438"/>
        <v>0</v>
      </c>
      <c r="AG3253" s="1">
        <f t="shared" si="1439"/>
        <v>0</v>
      </c>
      <c r="AH3253" s="1">
        <f t="shared" si="1440"/>
        <v>0</v>
      </c>
      <c r="AI3253" s="1">
        <f t="shared" si="1441"/>
        <v>0</v>
      </c>
      <c r="AK3253" s="1" t="str">
        <f t="shared" si="1429"/>
        <v>430000</v>
      </c>
    </row>
    <row r="3254" spans="4:37" x14ac:dyDescent="0.25">
      <c r="D3254" s="27">
        <v>3232</v>
      </c>
      <c r="E3254" s="27">
        <f t="shared" si="1415"/>
        <v>0</v>
      </c>
      <c r="F3254" s="27">
        <f t="shared" si="1416"/>
        <v>0</v>
      </c>
      <c r="G3254" s="27">
        <f t="shared" si="1422"/>
        <v>0</v>
      </c>
      <c r="H3254" s="2">
        <f>_xlfn.IFNA(IF(MATCH(AK3254,$AK$23:AK3253,0)&gt;0,0,0),1)</f>
        <v>0</v>
      </c>
      <c r="I3254" s="2">
        <f t="shared" si="1414"/>
        <v>8</v>
      </c>
      <c r="J3254" s="31">
        <f t="shared" si="1423"/>
        <v>4</v>
      </c>
      <c r="K3254" s="32">
        <f t="shared" si="1417"/>
        <v>1</v>
      </c>
      <c r="L3254" s="31">
        <f t="shared" si="1424"/>
        <v>4</v>
      </c>
      <c r="M3254" s="32">
        <f t="shared" si="1418"/>
        <v>0</v>
      </c>
      <c r="N3254" s="31">
        <f t="shared" si="1425"/>
        <v>0</v>
      </c>
      <c r="O3254" s="32">
        <f t="shared" si="1419"/>
        <v>0</v>
      </c>
      <c r="P3254" s="31">
        <f t="shared" si="1426"/>
        <v>0</v>
      </c>
      <c r="Q3254" s="32">
        <f t="shared" si="1420"/>
        <v>0</v>
      </c>
      <c r="R3254" s="31">
        <f t="shared" si="1427"/>
        <v>0</v>
      </c>
      <c r="S3254" s="32">
        <f t="shared" si="1421"/>
        <v>0</v>
      </c>
      <c r="T3254" s="31">
        <f t="shared" si="1428"/>
        <v>0</v>
      </c>
      <c r="V3254" s="1">
        <f t="shared" si="1430"/>
        <v>4</v>
      </c>
      <c r="W3254" s="1">
        <f t="shared" si="1431"/>
        <v>4</v>
      </c>
      <c r="X3254" s="1">
        <f t="shared" si="1432"/>
        <v>0</v>
      </c>
      <c r="Y3254" s="1">
        <f t="shared" si="1433"/>
        <v>0</v>
      </c>
      <c r="Z3254" s="1">
        <f t="shared" si="1434"/>
        <v>0</v>
      </c>
      <c r="AA3254" s="1">
        <f t="shared" si="1435"/>
        <v>0</v>
      </c>
      <c r="AD3254" s="1">
        <f t="shared" si="1436"/>
        <v>4</v>
      </c>
      <c r="AE3254" s="1">
        <f t="shared" si="1437"/>
        <v>4</v>
      </c>
      <c r="AF3254" s="1">
        <f t="shared" si="1438"/>
        <v>0</v>
      </c>
      <c r="AG3254" s="1">
        <f t="shared" si="1439"/>
        <v>0</v>
      </c>
      <c r="AH3254" s="1">
        <f t="shared" si="1440"/>
        <v>0</v>
      </c>
      <c r="AI3254" s="1">
        <f t="shared" si="1441"/>
        <v>0</v>
      </c>
      <c r="AK3254" s="1" t="str">
        <f t="shared" si="1429"/>
        <v>440000</v>
      </c>
    </row>
    <row r="3255" spans="4:37" x14ac:dyDescent="0.25">
      <c r="D3255" s="27">
        <v>3233</v>
      </c>
      <c r="E3255" s="27">
        <f t="shared" si="1415"/>
        <v>0</v>
      </c>
      <c r="F3255" s="27">
        <f t="shared" si="1416"/>
        <v>0</v>
      </c>
      <c r="G3255" s="27">
        <f t="shared" si="1422"/>
        <v>0</v>
      </c>
      <c r="H3255" s="2">
        <f>_xlfn.IFNA(IF(MATCH(AK3255,$AK$23:AK3254,0)&gt;0,0,0),1)</f>
        <v>0</v>
      </c>
      <c r="I3255" s="2">
        <f t="shared" si="1414"/>
        <v>2</v>
      </c>
      <c r="J3255" s="31">
        <f t="shared" si="1423"/>
        <v>1</v>
      </c>
      <c r="K3255" s="32">
        <f t="shared" si="1417"/>
        <v>1</v>
      </c>
      <c r="L3255" s="31">
        <f t="shared" si="1424"/>
        <v>1</v>
      </c>
      <c r="M3255" s="32">
        <f t="shared" si="1418"/>
        <v>0</v>
      </c>
      <c r="N3255" s="31">
        <f t="shared" si="1425"/>
        <v>0</v>
      </c>
      <c r="O3255" s="32">
        <f t="shared" si="1419"/>
        <v>0</v>
      </c>
      <c r="P3255" s="31">
        <f t="shared" si="1426"/>
        <v>0</v>
      </c>
      <c r="Q3255" s="32">
        <f t="shared" si="1420"/>
        <v>0</v>
      </c>
      <c r="R3255" s="31">
        <f t="shared" si="1427"/>
        <v>0</v>
      </c>
      <c r="S3255" s="32">
        <f t="shared" si="1421"/>
        <v>0</v>
      </c>
      <c r="T3255" s="31">
        <f t="shared" si="1428"/>
        <v>0</v>
      </c>
      <c r="V3255" s="1">
        <f t="shared" si="1430"/>
        <v>1</v>
      </c>
      <c r="W3255" s="1">
        <f t="shared" si="1431"/>
        <v>1</v>
      </c>
      <c r="X3255" s="1">
        <f t="shared" si="1432"/>
        <v>0</v>
      </c>
      <c r="Y3255" s="1">
        <f t="shared" si="1433"/>
        <v>0</v>
      </c>
      <c r="Z3255" s="1">
        <f t="shared" si="1434"/>
        <v>0</v>
      </c>
      <c r="AA3255" s="1">
        <f t="shared" si="1435"/>
        <v>0</v>
      </c>
      <c r="AD3255" s="1">
        <f t="shared" si="1436"/>
        <v>1</v>
      </c>
      <c r="AE3255" s="1">
        <f t="shared" si="1437"/>
        <v>1</v>
      </c>
      <c r="AF3255" s="1">
        <f t="shared" si="1438"/>
        <v>0</v>
      </c>
      <c r="AG3255" s="1">
        <f t="shared" si="1439"/>
        <v>0</v>
      </c>
      <c r="AH3255" s="1">
        <f t="shared" si="1440"/>
        <v>0</v>
      </c>
      <c r="AI3255" s="1">
        <f t="shared" si="1441"/>
        <v>0</v>
      </c>
      <c r="AK3255" s="1" t="str">
        <f t="shared" si="1429"/>
        <v>110000</v>
      </c>
    </row>
    <row r="3256" spans="4:37" x14ac:dyDescent="0.25">
      <c r="D3256" s="27">
        <v>3234</v>
      </c>
      <c r="E3256" s="27">
        <f t="shared" si="1415"/>
        <v>0</v>
      </c>
      <c r="F3256" s="27">
        <f t="shared" si="1416"/>
        <v>0</v>
      </c>
      <c r="G3256" s="27">
        <f t="shared" si="1422"/>
        <v>0</v>
      </c>
      <c r="H3256" s="2">
        <f>_xlfn.IFNA(IF(MATCH(AK3256,$AK$23:AK3255,0)&gt;0,0,0),1)</f>
        <v>0</v>
      </c>
      <c r="I3256" s="2">
        <f t="shared" si="1414"/>
        <v>3</v>
      </c>
      <c r="J3256" s="31">
        <f t="shared" si="1423"/>
        <v>2</v>
      </c>
      <c r="K3256" s="32">
        <f t="shared" si="1417"/>
        <v>0</v>
      </c>
      <c r="L3256" s="31">
        <f t="shared" si="1424"/>
        <v>1</v>
      </c>
      <c r="M3256" s="32">
        <f t="shared" si="1418"/>
        <v>0</v>
      </c>
      <c r="N3256" s="31">
        <f t="shared" si="1425"/>
        <v>0</v>
      </c>
      <c r="O3256" s="32">
        <f t="shared" si="1419"/>
        <v>0</v>
      </c>
      <c r="P3256" s="31">
        <f t="shared" si="1426"/>
        <v>0</v>
      </c>
      <c r="Q3256" s="32">
        <f t="shared" si="1420"/>
        <v>0</v>
      </c>
      <c r="R3256" s="31">
        <f t="shared" si="1427"/>
        <v>0</v>
      </c>
      <c r="S3256" s="32">
        <f t="shared" si="1421"/>
        <v>0</v>
      </c>
      <c r="T3256" s="31">
        <f t="shared" si="1428"/>
        <v>0</v>
      </c>
      <c r="V3256" s="1">
        <f t="shared" si="1430"/>
        <v>2</v>
      </c>
      <c r="W3256" s="1">
        <f t="shared" si="1431"/>
        <v>1</v>
      </c>
      <c r="X3256" s="1">
        <f t="shared" si="1432"/>
        <v>0</v>
      </c>
      <c r="Y3256" s="1">
        <f t="shared" si="1433"/>
        <v>0</v>
      </c>
      <c r="Z3256" s="1">
        <f t="shared" si="1434"/>
        <v>0</v>
      </c>
      <c r="AA3256" s="1">
        <f t="shared" si="1435"/>
        <v>0</v>
      </c>
      <c r="AD3256" s="1">
        <f t="shared" si="1436"/>
        <v>2</v>
      </c>
      <c r="AE3256" s="1">
        <f t="shared" si="1437"/>
        <v>1</v>
      </c>
      <c r="AF3256" s="1">
        <f t="shared" si="1438"/>
        <v>0</v>
      </c>
      <c r="AG3256" s="1">
        <f t="shared" si="1439"/>
        <v>0</v>
      </c>
      <c r="AH3256" s="1">
        <f t="shared" si="1440"/>
        <v>0</v>
      </c>
      <c r="AI3256" s="1">
        <f t="shared" si="1441"/>
        <v>0</v>
      </c>
      <c r="AK3256" s="1" t="str">
        <f t="shared" si="1429"/>
        <v>210000</v>
      </c>
    </row>
    <row r="3257" spans="4:37" x14ac:dyDescent="0.25">
      <c r="D3257" s="27">
        <v>3235</v>
      </c>
      <c r="E3257" s="27">
        <f t="shared" si="1415"/>
        <v>0</v>
      </c>
      <c r="F3257" s="27">
        <f t="shared" si="1416"/>
        <v>0</v>
      </c>
      <c r="G3257" s="27">
        <f t="shared" si="1422"/>
        <v>0</v>
      </c>
      <c r="H3257" s="2">
        <f>_xlfn.IFNA(IF(MATCH(AK3257,$AK$23:AK3256,0)&gt;0,0,0),1)</f>
        <v>0</v>
      </c>
      <c r="I3257" s="2">
        <f t="shared" si="1414"/>
        <v>4</v>
      </c>
      <c r="J3257" s="31">
        <f t="shared" si="1423"/>
        <v>3</v>
      </c>
      <c r="K3257" s="32">
        <f t="shared" si="1417"/>
        <v>0</v>
      </c>
      <c r="L3257" s="31">
        <f t="shared" si="1424"/>
        <v>1</v>
      </c>
      <c r="M3257" s="32">
        <f t="shared" si="1418"/>
        <v>0</v>
      </c>
      <c r="N3257" s="31">
        <f t="shared" si="1425"/>
        <v>0</v>
      </c>
      <c r="O3257" s="32">
        <f t="shared" si="1419"/>
        <v>0</v>
      </c>
      <c r="P3257" s="31">
        <f t="shared" si="1426"/>
        <v>0</v>
      </c>
      <c r="Q3257" s="32">
        <f t="shared" si="1420"/>
        <v>0</v>
      </c>
      <c r="R3257" s="31">
        <f t="shared" si="1427"/>
        <v>0</v>
      </c>
      <c r="S3257" s="32">
        <f t="shared" si="1421"/>
        <v>0</v>
      </c>
      <c r="T3257" s="31">
        <f t="shared" si="1428"/>
        <v>0</v>
      </c>
      <c r="V3257" s="1">
        <f t="shared" si="1430"/>
        <v>3</v>
      </c>
      <c r="W3257" s="1">
        <f t="shared" si="1431"/>
        <v>1</v>
      </c>
      <c r="X3257" s="1">
        <f t="shared" si="1432"/>
        <v>0</v>
      </c>
      <c r="Y3257" s="1">
        <f t="shared" si="1433"/>
        <v>0</v>
      </c>
      <c r="Z3257" s="1">
        <f t="shared" si="1434"/>
        <v>0</v>
      </c>
      <c r="AA3257" s="1">
        <f t="shared" si="1435"/>
        <v>0</v>
      </c>
      <c r="AD3257" s="1">
        <f t="shared" si="1436"/>
        <v>3</v>
      </c>
      <c r="AE3257" s="1">
        <f t="shared" si="1437"/>
        <v>1</v>
      </c>
      <c r="AF3257" s="1">
        <f t="shared" si="1438"/>
        <v>0</v>
      </c>
      <c r="AG3257" s="1">
        <f t="shared" si="1439"/>
        <v>0</v>
      </c>
      <c r="AH3257" s="1">
        <f t="shared" si="1440"/>
        <v>0</v>
      </c>
      <c r="AI3257" s="1">
        <f t="shared" si="1441"/>
        <v>0</v>
      </c>
      <c r="AK3257" s="1" t="str">
        <f t="shared" si="1429"/>
        <v>310000</v>
      </c>
    </row>
    <row r="3258" spans="4:37" x14ac:dyDescent="0.25">
      <c r="D3258" s="27">
        <v>3236</v>
      </c>
      <c r="E3258" s="27">
        <f t="shared" si="1415"/>
        <v>0</v>
      </c>
      <c r="F3258" s="27">
        <f t="shared" si="1416"/>
        <v>0</v>
      </c>
      <c r="G3258" s="27">
        <f t="shared" si="1422"/>
        <v>0</v>
      </c>
      <c r="H3258" s="2">
        <f>_xlfn.IFNA(IF(MATCH(AK3258,$AK$23:AK3257,0)&gt;0,0,0),1)</f>
        <v>0</v>
      </c>
      <c r="I3258" s="2">
        <f t="shared" si="1414"/>
        <v>5</v>
      </c>
      <c r="J3258" s="31">
        <f t="shared" si="1423"/>
        <v>4</v>
      </c>
      <c r="K3258" s="32">
        <f t="shared" si="1417"/>
        <v>0</v>
      </c>
      <c r="L3258" s="31">
        <f t="shared" si="1424"/>
        <v>1</v>
      </c>
      <c r="M3258" s="32">
        <f t="shared" si="1418"/>
        <v>0</v>
      </c>
      <c r="N3258" s="31">
        <f t="shared" si="1425"/>
        <v>0</v>
      </c>
      <c r="O3258" s="32">
        <f t="shared" si="1419"/>
        <v>0</v>
      </c>
      <c r="P3258" s="31">
        <f t="shared" si="1426"/>
        <v>0</v>
      </c>
      <c r="Q3258" s="32">
        <f t="shared" si="1420"/>
        <v>0</v>
      </c>
      <c r="R3258" s="31">
        <f t="shared" si="1427"/>
        <v>0</v>
      </c>
      <c r="S3258" s="32">
        <f t="shared" si="1421"/>
        <v>0</v>
      </c>
      <c r="T3258" s="31">
        <f t="shared" si="1428"/>
        <v>0</v>
      </c>
      <c r="V3258" s="1">
        <f t="shared" si="1430"/>
        <v>4</v>
      </c>
      <c r="W3258" s="1">
        <f t="shared" si="1431"/>
        <v>1</v>
      </c>
      <c r="X3258" s="1">
        <f t="shared" si="1432"/>
        <v>0</v>
      </c>
      <c r="Y3258" s="1">
        <f t="shared" si="1433"/>
        <v>0</v>
      </c>
      <c r="Z3258" s="1">
        <f t="shared" si="1434"/>
        <v>0</v>
      </c>
      <c r="AA3258" s="1">
        <f t="shared" si="1435"/>
        <v>0</v>
      </c>
      <c r="AD3258" s="1">
        <f t="shared" si="1436"/>
        <v>4</v>
      </c>
      <c r="AE3258" s="1">
        <f t="shared" si="1437"/>
        <v>1</v>
      </c>
      <c r="AF3258" s="1">
        <f t="shared" si="1438"/>
        <v>0</v>
      </c>
      <c r="AG3258" s="1">
        <f t="shared" si="1439"/>
        <v>0</v>
      </c>
      <c r="AH3258" s="1">
        <f t="shared" si="1440"/>
        <v>0</v>
      </c>
      <c r="AI3258" s="1">
        <f t="shared" si="1441"/>
        <v>0</v>
      </c>
      <c r="AK3258" s="1" t="str">
        <f t="shared" si="1429"/>
        <v>410000</v>
      </c>
    </row>
    <row r="3259" spans="4:37" x14ac:dyDescent="0.25">
      <c r="D3259" s="27">
        <v>3237</v>
      </c>
      <c r="E3259" s="27">
        <f t="shared" si="1415"/>
        <v>0</v>
      </c>
      <c r="F3259" s="27">
        <f t="shared" si="1416"/>
        <v>0</v>
      </c>
      <c r="G3259" s="27">
        <f t="shared" si="1422"/>
        <v>0</v>
      </c>
      <c r="H3259" s="2">
        <f>_xlfn.IFNA(IF(MATCH(AK3259,$AK$23:AK3258,0)&gt;0,0,0),1)</f>
        <v>0</v>
      </c>
      <c r="I3259" s="2">
        <f t="shared" si="1414"/>
        <v>3</v>
      </c>
      <c r="J3259" s="31">
        <f t="shared" si="1423"/>
        <v>1</v>
      </c>
      <c r="K3259" s="32">
        <f t="shared" si="1417"/>
        <v>0</v>
      </c>
      <c r="L3259" s="31">
        <f t="shared" si="1424"/>
        <v>2</v>
      </c>
      <c r="M3259" s="32">
        <f t="shared" si="1418"/>
        <v>0</v>
      </c>
      <c r="N3259" s="31">
        <f t="shared" si="1425"/>
        <v>0</v>
      </c>
      <c r="O3259" s="32">
        <f t="shared" si="1419"/>
        <v>0</v>
      </c>
      <c r="P3259" s="31">
        <f t="shared" si="1426"/>
        <v>0</v>
      </c>
      <c r="Q3259" s="32">
        <f t="shared" si="1420"/>
        <v>0</v>
      </c>
      <c r="R3259" s="31">
        <f t="shared" si="1427"/>
        <v>0</v>
      </c>
      <c r="S3259" s="32">
        <f t="shared" si="1421"/>
        <v>0</v>
      </c>
      <c r="T3259" s="31">
        <f t="shared" si="1428"/>
        <v>0</v>
      </c>
      <c r="V3259" s="1">
        <f t="shared" si="1430"/>
        <v>1</v>
      </c>
      <c r="W3259" s="1">
        <f t="shared" si="1431"/>
        <v>2</v>
      </c>
      <c r="X3259" s="1">
        <f t="shared" si="1432"/>
        <v>0</v>
      </c>
      <c r="Y3259" s="1">
        <f t="shared" si="1433"/>
        <v>0</v>
      </c>
      <c r="Z3259" s="1">
        <f t="shared" si="1434"/>
        <v>0</v>
      </c>
      <c r="AA3259" s="1">
        <f t="shared" si="1435"/>
        <v>0</v>
      </c>
      <c r="AD3259" s="1">
        <f t="shared" si="1436"/>
        <v>2</v>
      </c>
      <c r="AE3259" s="1">
        <f t="shared" si="1437"/>
        <v>1</v>
      </c>
      <c r="AF3259" s="1">
        <f t="shared" si="1438"/>
        <v>0</v>
      </c>
      <c r="AG3259" s="1">
        <f t="shared" si="1439"/>
        <v>0</v>
      </c>
      <c r="AH3259" s="1">
        <f t="shared" si="1440"/>
        <v>0</v>
      </c>
      <c r="AI3259" s="1">
        <f t="shared" si="1441"/>
        <v>0</v>
      </c>
      <c r="AK3259" s="1" t="str">
        <f t="shared" si="1429"/>
        <v>210000</v>
      </c>
    </row>
    <row r="3260" spans="4:37" x14ac:dyDescent="0.25">
      <c r="D3260" s="27">
        <v>3238</v>
      </c>
      <c r="E3260" s="27">
        <f t="shared" si="1415"/>
        <v>0</v>
      </c>
      <c r="F3260" s="27">
        <f t="shared" si="1416"/>
        <v>0</v>
      </c>
      <c r="G3260" s="27">
        <f t="shared" si="1422"/>
        <v>0</v>
      </c>
      <c r="H3260" s="2">
        <f>_xlfn.IFNA(IF(MATCH(AK3260,$AK$23:AK3259,0)&gt;0,0,0),1)</f>
        <v>0</v>
      </c>
      <c r="I3260" s="2">
        <f t="shared" si="1414"/>
        <v>4</v>
      </c>
      <c r="J3260" s="31">
        <f t="shared" si="1423"/>
        <v>2</v>
      </c>
      <c r="K3260" s="32">
        <f t="shared" si="1417"/>
        <v>1</v>
      </c>
      <c r="L3260" s="31">
        <f t="shared" si="1424"/>
        <v>2</v>
      </c>
      <c r="M3260" s="32">
        <f t="shared" si="1418"/>
        <v>0</v>
      </c>
      <c r="N3260" s="31">
        <f t="shared" si="1425"/>
        <v>0</v>
      </c>
      <c r="O3260" s="32">
        <f t="shared" si="1419"/>
        <v>0</v>
      </c>
      <c r="P3260" s="31">
        <f t="shared" si="1426"/>
        <v>0</v>
      </c>
      <c r="Q3260" s="32">
        <f t="shared" si="1420"/>
        <v>0</v>
      </c>
      <c r="R3260" s="31">
        <f t="shared" si="1427"/>
        <v>0</v>
      </c>
      <c r="S3260" s="32">
        <f t="shared" si="1421"/>
        <v>0</v>
      </c>
      <c r="T3260" s="31">
        <f t="shared" si="1428"/>
        <v>0</v>
      </c>
      <c r="V3260" s="1">
        <f t="shared" si="1430"/>
        <v>2</v>
      </c>
      <c r="W3260" s="1">
        <f t="shared" si="1431"/>
        <v>2</v>
      </c>
      <c r="X3260" s="1">
        <f t="shared" si="1432"/>
        <v>0</v>
      </c>
      <c r="Y3260" s="1">
        <f t="shared" si="1433"/>
        <v>0</v>
      </c>
      <c r="Z3260" s="1">
        <f t="shared" si="1434"/>
        <v>0</v>
      </c>
      <c r="AA3260" s="1">
        <f t="shared" si="1435"/>
        <v>0</v>
      </c>
      <c r="AD3260" s="1">
        <f t="shared" si="1436"/>
        <v>2</v>
      </c>
      <c r="AE3260" s="1">
        <f t="shared" si="1437"/>
        <v>2</v>
      </c>
      <c r="AF3260" s="1">
        <f t="shared" si="1438"/>
        <v>0</v>
      </c>
      <c r="AG3260" s="1">
        <f t="shared" si="1439"/>
        <v>0</v>
      </c>
      <c r="AH3260" s="1">
        <f t="shared" si="1440"/>
        <v>0</v>
      </c>
      <c r="AI3260" s="1">
        <f t="shared" si="1441"/>
        <v>0</v>
      </c>
      <c r="AK3260" s="1" t="str">
        <f t="shared" si="1429"/>
        <v>220000</v>
      </c>
    </row>
    <row r="3261" spans="4:37" x14ac:dyDescent="0.25">
      <c r="D3261" s="27">
        <v>3239</v>
      </c>
      <c r="E3261" s="27">
        <f t="shared" si="1415"/>
        <v>0</v>
      </c>
      <c r="F3261" s="27">
        <f t="shared" si="1416"/>
        <v>0</v>
      </c>
      <c r="G3261" s="27">
        <f t="shared" si="1422"/>
        <v>0</v>
      </c>
      <c r="H3261" s="2">
        <f>_xlfn.IFNA(IF(MATCH(AK3261,$AK$23:AK3260,0)&gt;0,0,0),1)</f>
        <v>0</v>
      </c>
      <c r="I3261" s="2">
        <f t="shared" si="1414"/>
        <v>5</v>
      </c>
      <c r="J3261" s="31">
        <f t="shared" si="1423"/>
        <v>3</v>
      </c>
      <c r="K3261" s="32">
        <f t="shared" si="1417"/>
        <v>0</v>
      </c>
      <c r="L3261" s="31">
        <f t="shared" si="1424"/>
        <v>2</v>
      </c>
      <c r="M3261" s="32">
        <f t="shared" si="1418"/>
        <v>0</v>
      </c>
      <c r="N3261" s="31">
        <f t="shared" si="1425"/>
        <v>0</v>
      </c>
      <c r="O3261" s="32">
        <f t="shared" si="1419"/>
        <v>0</v>
      </c>
      <c r="P3261" s="31">
        <f t="shared" si="1426"/>
        <v>0</v>
      </c>
      <c r="Q3261" s="32">
        <f t="shared" si="1420"/>
        <v>0</v>
      </c>
      <c r="R3261" s="31">
        <f t="shared" si="1427"/>
        <v>0</v>
      </c>
      <c r="S3261" s="32">
        <f t="shared" si="1421"/>
        <v>0</v>
      </c>
      <c r="T3261" s="31">
        <f t="shared" si="1428"/>
        <v>0</v>
      </c>
      <c r="V3261" s="1">
        <f t="shared" si="1430"/>
        <v>3</v>
      </c>
      <c r="W3261" s="1">
        <f t="shared" si="1431"/>
        <v>2</v>
      </c>
      <c r="X3261" s="1">
        <f t="shared" si="1432"/>
        <v>0</v>
      </c>
      <c r="Y3261" s="1">
        <f t="shared" si="1433"/>
        <v>0</v>
      </c>
      <c r="Z3261" s="1">
        <f t="shared" si="1434"/>
        <v>0</v>
      </c>
      <c r="AA3261" s="1">
        <f t="shared" si="1435"/>
        <v>0</v>
      </c>
      <c r="AD3261" s="1">
        <f t="shared" si="1436"/>
        <v>3</v>
      </c>
      <c r="AE3261" s="1">
        <f t="shared" si="1437"/>
        <v>2</v>
      </c>
      <c r="AF3261" s="1">
        <f t="shared" si="1438"/>
        <v>0</v>
      </c>
      <c r="AG3261" s="1">
        <f t="shared" si="1439"/>
        <v>0</v>
      </c>
      <c r="AH3261" s="1">
        <f t="shared" si="1440"/>
        <v>0</v>
      </c>
      <c r="AI3261" s="1">
        <f t="shared" si="1441"/>
        <v>0</v>
      </c>
      <c r="AK3261" s="1" t="str">
        <f t="shared" si="1429"/>
        <v>320000</v>
      </c>
    </row>
    <row r="3262" spans="4:37" x14ac:dyDescent="0.25">
      <c r="D3262" s="27">
        <v>3240</v>
      </c>
      <c r="E3262" s="27">
        <f t="shared" si="1415"/>
        <v>0</v>
      </c>
      <c r="F3262" s="27">
        <f t="shared" si="1416"/>
        <v>0</v>
      </c>
      <c r="G3262" s="27">
        <f t="shared" si="1422"/>
        <v>0</v>
      </c>
      <c r="H3262" s="2">
        <f>_xlfn.IFNA(IF(MATCH(AK3262,$AK$23:AK3261,0)&gt;0,0,0),1)</f>
        <v>0</v>
      </c>
      <c r="I3262" s="2">
        <f t="shared" si="1414"/>
        <v>6</v>
      </c>
      <c r="J3262" s="31">
        <f t="shared" si="1423"/>
        <v>4</v>
      </c>
      <c r="K3262" s="32">
        <f t="shared" si="1417"/>
        <v>0</v>
      </c>
      <c r="L3262" s="31">
        <f t="shared" si="1424"/>
        <v>2</v>
      </c>
      <c r="M3262" s="32">
        <f t="shared" si="1418"/>
        <v>0</v>
      </c>
      <c r="N3262" s="31">
        <f t="shared" si="1425"/>
        <v>0</v>
      </c>
      <c r="O3262" s="32">
        <f t="shared" si="1419"/>
        <v>0</v>
      </c>
      <c r="P3262" s="31">
        <f t="shared" si="1426"/>
        <v>0</v>
      </c>
      <c r="Q3262" s="32">
        <f t="shared" si="1420"/>
        <v>0</v>
      </c>
      <c r="R3262" s="31">
        <f t="shared" si="1427"/>
        <v>0</v>
      </c>
      <c r="S3262" s="32">
        <f t="shared" si="1421"/>
        <v>0</v>
      </c>
      <c r="T3262" s="31">
        <f t="shared" si="1428"/>
        <v>0</v>
      </c>
      <c r="V3262" s="1">
        <f t="shared" si="1430"/>
        <v>4</v>
      </c>
      <c r="W3262" s="1">
        <f t="shared" si="1431"/>
        <v>2</v>
      </c>
      <c r="X3262" s="1">
        <f t="shared" si="1432"/>
        <v>0</v>
      </c>
      <c r="Y3262" s="1">
        <f t="shared" si="1433"/>
        <v>0</v>
      </c>
      <c r="Z3262" s="1">
        <f t="shared" si="1434"/>
        <v>0</v>
      </c>
      <c r="AA3262" s="1">
        <f t="shared" si="1435"/>
        <v>0</v>
      </c>
      <c r="AD3262" s="1">
        <f t="shared" si="1436"/>
        <v>4</v>
      </c>
      <c r="AE3262" s="1">
        <f t="shared" si="1437"/>
        <v>2</v>
      </c>
      <c r="AF3262" s="1">
        <f t="shared" si="1438"/>
        <v>0</v>
      </c>
      <c r="AG3262" s="1">
        <f t="shared" si="1439"/>
        <v>0</v>
      </c>
      <c r="AH3262" s="1">
        <f t="shared" si="1440"/>
        <v>0</v>
      </c>
      <c r="AI3262" s="1">
        <f t="shared" si="1441"/>
        <v>0</v>
      </c>
      <c r="AK3262" s="1" t="str">
        <f t="shared" si="1429"/>
        <v>420000</v>
      </c>
    </row>
    <row r="3263" spans="4:37" x14ac:dyDescent="0.25">
      <c r="D3263" s="27">
        <v>3241</v>
      </c>
      <c r="E3263" s="27">
        <f t="shared" si="1415"/>
        <v>0</v>
      </c>
      <c r="F3263" s="27">
        <f t="shared" si="1416"/>
        <v>0</v>
      </c>
      <c r="G3263" s="27">
        <f t="shared" si="1422"/>
        <v>0</v>
      </c>
      <c r="H3263" s="2">
        <f>_xlfn.IFNA(IF(MATCH(AK3263,$AK$23:AK3262,0)&gt;0,0,0),1)</f>
        <v>0</v>
      </c>
      <c r="I3263" s="2">
        <f t="shared" si="1414"/>
        <v>4</v>
      </c>
      <c r="J3263" s="31">
        <f t="shared" si="1423"/>
        <v>1</v>
      </c>
      <c r="K3263" s="32">
        <f t="shared" si="1417"/>
        <v>0</v>
      </c>
      <c r="L3263" s="31">
        <f t="shared" si="1424"/>
        <v>3</v>
      </c>
      <c r="M3263" s="32">
        <f t="shared" si="1418"/>
        <v>0</v>
      </c>
      <c r="N3263" s="31">
        <f t="shared" si="1425"/>
        <v>0</v>
      </c>
      <c r="O3263" s="32">
        <f t="shared" si="1419"/>
        <v>0</v>
      </c>
      <c r="P3263" s="31">
        <f t="shared" si="1426"/>
        <v>0</v>
      </c>
      <c r="Q3263" s="32">
        <f t="shared" si="1420"/>
        <v>0</v>
      </c>
      <c r="R3263" s="31">
        <f t="shared" si="1427"/>
        <v>0</v>
      </c>
      <c r="S3263" s="32">
        <f t="shared" si="1421"/>
        <v>0</v>
      </c>
      <c r="T3263" s="31">
        <f t="shared" si="1428"/>
        <v>0</v>
      </c>
      <c r="V3263" s="1">
        <f t="shared" si="1430"/>
        <v>1</v>
      </c>
      <c r="W3263" s="1">
        <f t="shared" si="1431"/>
        <v>3</v>
      </c>
      <c r="X3263" s="1">
        <f t="shared" si="1432"/>
        <v>0</v>
      </c>
      <c r="Y3263" s="1">
        <f t="shared" si="1433"/>
        <v>0</v>
      </c>
      <c r="Z3263" s="1">
        <f t="shared" si="1434"/>
        <v>0</v>
      </c>
      <c r="AA3263" s="1">
        <f t="shared" si="1435"/>
        <v>0</v>
      </c>
      <c r="AD3263" s="1">
        <f t="shared" si="1436"/>
        <v>3</v>
      </c>
      <c r="AE3263" s="1">
        <f t="shared" si="1437"/>
        <v>1</v>
      </c>
      <c r="AF3263" s="1">
        <f t="shared" si="1438"/>
        <v>0</v>
      </c>
      <c r="AG3263" s="1">
        <f t="shared" si="1439"/>
        <v>0</v>
      </c>
      <c r="AH3263" s="1">
        <f t="shared" si="1440"/>
        <v>0</v>
      </c>
      <c r="AI3263" s="1">
        <f t="shared" si="1441"/>
        <v>0</v>
      </c>
      <c r="AK3263" s="1" t="str">
        <f t="shared" si="1429"/>
        <v>310000</v>
      </c>
    </row>
    <row r="3264" spans="4:37" x14ac:dyDescent="0.25">
      <c r="D3264" s="27">
        <v>3242</v>
      </c>
      <c r="E3264" s="27">
        <f t="shared" si="1415"/>
        <v>0</v>
      </c>
      <c r="F3264" s="27">
        <f t="shared" si="1416"/>
        <v>0</v>
      </c>
      <c r="G3264" s="27">
        <f t="shared" si="1422"/>
        <v>0</v>
      </c>
      <c r="H3264" s="2">
        <f>_xlfn.IFNA(IF(MATCH(AK3264,$AK$23:AK3263,0)&gt;0,0,0),1)</f>
        <v>0</v>
      </c>
      <c r="I3264" s="2">
        <f t="shared" si="1414"/>
        <v>5</v>
      </c>
      <c r="J3264" s="31">
        <f t="shared" si="1423"/>
        <v>2</v>
      </c>
      <c r="K3264" s="32">
        <f t="shared" si="1417"/>
        <v>0</v>
      </c>
      <c r="L3264" s="31">
        <f t="shared" si="1424"/>
        <v>3</v>
      </c>
      <c r="M3264" s="32">
        <f t="shared" si="1418"/>
        <v>0</v>
      </c>
      <c r="N3264" s="31">
        <f t="shared" si="1425"/>
        <v>0</v>
      </c>
      <c r="O3264" s="32">
        <f t="shared" si="1419"/>
        <v>0</v>
      </c>
      <c r="P3264" s="31">
        <f t="shared" si="1426"/>
        <v>0</v>
      </c>
      <c r="Q3264" s="32">
        <f t="shared" si="1420"/>
        <v>0</v>
      </c>
      <c r="R3264" s="31">
        <f t="shared" si="1427"/>
        <v>0</v>
      </c>
      <c r="S3264" s="32">
        <f t="shared" si="1421"/>
        <v>0</v>
      </c>
      <c r="T3264" s="31">
        <f t="shared" si="1428"/>
        <v>0</v>
      </c>
      <c r="V3264" s="1">
        <f t="shared" si="1430"/>
        <v>2</v>
      </c>
      <c r="W3264" s="1">
        <f t="shared" si="1431"/>
        <v>3</v>
      </c>
      <c r="X3264" s="1">
        <f t="shared" si="1432"/>
        <v>0</v>
      </c>
      <c r="Y3264" s="1">
        <f t="shared" si="1433"/>
        <v>0</v>
      </c>
      <c r="Z3264" s="1">
        <f t="shared" si="1434"/>
        <v>0</v>
      </c>
      <c r="AA3264" s="1">
        <f t="shared" si="1435"/>
        <v>0</v>
      </c>
      <c r="AD3264" s="1">
        <f t="shared" si="1436"/>
        <v>3</v>
      </c>
      <c r="AE3264" s="1">
        <f t="shared" si="1437"/>
        <v>2</v>
      </c>
      <c r="AF3264" s="1">
        <f t="shared" si="1438"/>
        <v>0</v>
      </c>
      <c r="AG3264" s="1">
        <f t="shared" si="1439"/>
        <v>0</v>
      </c>
      <c r="AH3264" s="1">
        <f t="shared" si="1440"/>
        <v>0</v>
      </c>
      <c r="AI3264" s="1">
        <f t="shared" si="1441"/>
        <v>0</v>
      </c>
      <c r="AK3264" s="1" t="str">
        <f t="shared" si="1429"/>
        <v>320000</v>
      </c>
    </row>
    <row r="3265" spans="4:37" x14ac:dyDescent="0.25">
      <c r="D3265" s="27">
        <v>3243</v>
      </c>
      <c r="E3265" s="27">
        <f t="shared" si="1415"/>
        <v>0</v>
      </c>
      <c r="F3265" s="27">
        <f t="shared" si="1416"/>
        <v>0</v>
      </c>
      <c r="G3265" s="27">
        <f t="shared" si="1422"/>
        <v>0</v>
      </c>
      <c r="H3265" s="2">
        <f>_xlfn.IFNA(IF(MATCH(AK3265,$AK$23:AK3264,0)&gt;0,0,0),1)</f>
        <v>0</v>
      </c>
      <c r="I3265" s="2">
        <f t="shared" si="1414"/>
        <v>6</v>
      </c>
      <c r="J3265" s="31">
        <f t="shared" si="1423"/>
        <v>3</v>
      </c>
      <c r="K3265" s="32">
        <f t="shared" si="1417"/>
        <v>1</v>
      </c>
      <c r="L3265" s="31">
        <f t="shared" si="1424"/>
        <v>3</v>
      </c>
      <c r="M3265" s="32">
        <f t="shared" si="1418"/>
        <v>0</v>
      </c>
      <c r="N3265" s="31">
        <f t="shared" si="1425"/>
        <v>0</v>
      </c>
      <c r="O3265" s="32">
        <f t="shared" si="1419"/>
        <v>0</v>
      </c>
      <c r="P3265" s="31">
        <f t="shared" si="1426"/>
        <v>0</v>
      </c>
      <c r="Q3265" s="32">
        <f t="shared" si="1420"/>
        <v>0</v>
      </c>
      <c r="R3265" s="31">
        <f t="shared" si="1427"/>
        <v>0</v>
      </c>
      <c r="S3265" s="32">
        <f t="shared" si="1421"/>
        <v>0</v>
      </c>
      <c r="T3265" s="31">
        <f t="shared" si="1428"/>
        <v>0</v>
      </c>
      <c r="V3265" s="1">
        <f t="shared" si="1430"/>
        <v>3</v>
      </c>
      <c r="W3265" s="1">
        <f t="shared" si="1431"/>
        <v>3</v>
      </c>
      <c r="X3265" s="1">
        <f t="shared" si="1432"/>
        <v>0</v>
      </c>
      <c r="Y3265" s="1">
        <f t="shared" si="1433"/>
        <v>0</v>
      </c>
      <c r="Z3265" s="1">
        <f t="shared" si="1434"/>
        <v>0</v>
      </c>
      <c r="AA3265" s="1">
        <f t="shared" si="1435"/>
        <v>0</v>
      </c>
      <c r="AD3265" s="1">
        <f t="shared" si="1436"/>
        <v>3</v>
      </c>
      <c r="AE3265" s="1">
        <f t="shared" si="1437"/>
        <v>3</v>
      </c>
      <c r="AF3265" s="1">
        <f t="shared" si="1438"/>
        <v>0</v>
      </c>
      <c r="AG3265" s="1">
        <f t="shared" si="1439"/>
        <v>0</v>
      </c>
      <c r="AH3265" s="1">
        <f t="shared" si="1440"/>
        <v>0</v>
      </c>
      <c r="AI3265" s="1">
        <f t="shared" si="1441"/>
        <v>0</v>
      </c>
      <c r="AK3265" s="1" t="str">
        <f t="shared" si="1429"/>
        <v>330000</v>
      </c>
    </row>
    <row r="3266" spans="4:37" x14ac:dyDescent="0.25">
      <c r="D3266" s="27">
        <v>3244</v>
      </c>
      <c r="E3266" s="27">
        <f t="shared" si="1415"/>
        <v>0</v>
      </c>
      <c r="F3266" s="27">
        <f t="shared" si="1416"/>
        <v>0</v>
      </c>
      <c r="G3266" s="27">
        <f t="shared" si="1422"/>
        <v>0</v>
      </c>
      <c r="H3266" s="2">
        <f>_xlfn.IFNA(IF(MATCH(AK3266,$AK$23:AK3265,0)&gt;0,0,0),1)</f>
        <v>0</v>
      </c>
      <c r="I3266" s="2">
        <f t="shared" si="1414"/>
        <v>7</v>
      </c>
      <c r="J3266" s="31">
        <f t="shared" si="1423"/>
        <v>4</v>
      </c>
      <c r="K3266" s="32">
        <f t="shared" si="1417"/>
        <v>0</v>
      </c>
      <c r="L3266" s="31">
        <f t="shared" si="1424"/>
        <v>3</v>
      </c>
      <c r="M3266" s="32">
        <f t="shared" si="1418"/>
        <v>0</v>
      </c>
      <c r="N3266" s="31">
        <f t="shared" si="1425"/>
        <v>0</v>
      </c>
      <c r="O3266" s="32">
        <f t="shared" si="1419"/>
        <v>0</v>
      </c>
      <c r="P3266" s="31">
        <f t="shared" si="1426"/>
        <v>0</v>
      </c>
      <c r="Q3266" s="32">
        <f t="shared" si="1420"/>
        <v>0</v>
      </c>
      <c r="R3266" s="31">
        <f t="shared" si="1427"/>
        <v>0</v>
      </c>
      <c r="S3266" s="32">
        <f t="shared" si="1421"/>
        <v>0</v>
      </c>
      <c r="T3266" s="31">
        <f t="shared" si="1428"/>
        <v>0</v>
      </c>
      <c r="V3266" s="1">
        <f t="shared" si="1430"/>
        <v>4</v>
      </c>
      <c r="W3266" s="1">
        <f t="shared" si="1431"/>
        <v>3</v>
      </c>
      <c r="X3266" s="1">
        <f t="shared" si="1432"/>
        <v>0</v>
      </c>
      <c r="Y3266" s="1">
        <f t="shared" si="1433"/>
        <v>0</v>
      </c>
      <c r="Z3266" s="1">
        <f t="shared" si="1434"/>
        <v>0</v>
      </c>
      <c r="AA3266" s="1">
        <f t="shared" si="1435"/>
        <v>0</v>
      </c>
      <c r="AD3266" s="1">
        <f t="shared" si="1436"/>
        <v>4</v>
      </c>
      <c r="AE3266" s="1">
        <f t="shared" si="1437"/>
        <v>3</v>
      </c>
      <c r="AF3266" s="1">
        <f t="shared" si="1438"/>
        <v>0</v>
      </c>
      <c r="AG3266" s="1">
        <f t="shared" si="1439"/>
        <v>0</v>
      </c>
      <c r="AH3266" s="1">
        <f t="shared" si="1440"/>
        <v>0</v>
      </c>
      <c r="AI3266" s="1">
        <f t="shared" si="1441"/>
        <v>0</v>
      </c>
      <c r="AK3266" s="1" t="str">
        <f t="shared" si="1429"/>
        <v>430000</v>
      </c>
    </row>
    <row r="3267" spans="4:37" x14ac:dyDescent="0.25">
      <c r="D3267" s="27">
        <v>3245</v>
      </c>
      <c r="E3267" s="27">
        <f t="shared" si="1415"/>
        <v>0</v>
      </c>
      <c r="F3267" s="27">
        <f t="shared" si="1416"/>
        <v>0</v>
      </c>
      <c r="G3267" s="27">
        <f t="shared" si="1422"/>
        <v>0</v>
      </c>
      <c r="H3267" s="2">
        <f>_xlfn.IFNA(IF(MATCH(AK3267,$AK$23:AK3266,0)&gt;0,0,0),1)</f>
        <v>0</v>
      </c>
      <c r="I3267" s="2">
        <f t="shared" si="1414"/>
        <v>5</v>
      </c>
      <c r="J3267" s="31">
        <f t="shared" si="1423"/>
        <v>1</v>
      </c>
      <c r="K3267" s="32">
        <f t="shared" si="1417"/>
        <v>0</v>
      </c>
      <c r="L3267" s="31">
        <f t="shared" si="1424"/>
        <v>4</v>
      </c>
      <c r="M3267" s="32">
        <f t="shared" si="1418"/>
        <v>0</v>
      </c>
      <c r="N3267" s="31">
        <f t="shared" si="1425"/>
        <v>0</v>
      </c>
      <c r="O3267" s="32">
        <f t="shared" si="1419"/>
        <v>0</v>
      </c>
      <c r="P3267" s="31">
        <f t="shared" si="1426"/>
        <v>0</v>
      </c>
      <c r="Q3267" s="32">
        <f t="shared" si="1420"/>
        <v>0</v>
      </c>
      <c r="R3267" s="31">
        <f t="shared" si="1427"/>
        <v>0</v>
      </c>
      <c r="S3267" s="32">
        <f t="shared" si="1421"/>
        <v>0</v>
      </c>
      <c r="T3267" s="31">
        <f t="shared" si="1428"/>
        <v>0</v>
      </c>
      <c r="V3267" s="1">
        <f t="shared" si="1430"/>
        <v>1</v>
      </c>
      <c r="W3267" s="1">
        <f t="shared" si="1431"/>
        <v>4</v>
      </c>
      <c r="X3267" s="1">
        <f t="shared" si="1432"/>
        <v>0</v>
      </c>
      <c r="Y3267" s="1">
        <f t="shared" si="1433"/>
        <v>0</v>
      </c>
      <c r="Z3267" s="1">
        <f t="shared" si="1434"/>
        <v>0</v>
      </c>
      <c r="AA3267" s="1">
        <f t="shared" si="1435"/>
        <v>0</v>
      </c>
      <c r="AD3267" s="1">
        <f t="shared" si="1436"/>
        <v>4</v>
      </c>
      <c r="AE3267" s="1">
        <f t="shared" si="1437"/>
        <v>1</v>
      </c>
      <c r="AF3267" s="1">
        <f t="shared" si="1438"/>
        <v>0</v>
      </c>
      <c r="AG3267" s="1">
        <f t="shared" si="1439"/>
        <v>0</v>
      </c>
      <c r="AH3267" s="1">
        <f t="shared" si="1440"/>
        <v>0</v>
      </c>
      <c r="AI3267" s="1">
        <f t="shared" si="1441"/>
        <v>0</v>
      </c>
      <c r="AK3267" s="1" t="str">
        <f t="shared" si="1429"/>
        <v>410000</v>
      </c>
    </row>
    <row r="3268" spans="4:37" x14ac:dyDescent="0.25">
      <c r="D3268" s="27">
        <v>3246</v>
      </c>
      <c r="E3268" s="27">
        <f t="shared" si="1415"/>
        <v>0</v>
      </c>
      <c r="F3268" s="27">
        <f t="shared" si="1416"/>
        <v>0</v>
      </c>
      <c r="G3268" s="27">
        <f t="shared" si="1422"/>
        <v>0</v>
      </c>
      <c r="H3268" s="2">
        <f>_xlfn.IFNA(IF(MATCH(AK3268,$AK$23:AK3267,0)&gt;0,0,0),1)</f>
        <v>0</v>
      </c>
      <c r="I3268" s="2">
        <f t="shared" si="1414"/>
        <v>6</v>
      </c>
      <c r="J3268" s="31">
        <f t="shared" si="1423"/>
        <v>2</v>
      </c>
      <c r="K3268" s="32">
        <f t="shared" si="1417"/>
        <v>0</v>
      </c>
      <c r="L3268" s="31">
        <f t="shared" si="1424"/>
        <v>4</v>
      </c>
      <c r="M3268" s="32">
        <f t="shared" si="1418"/>
        <v>0</v>
      </c>
      <c r="N3268" s="31">
        <f t="shared" si="1425"/>
        <v>0</v>
      </c>
      <c r="O3268" s="32">
        <f t="shared" si="1419"/>
        <v>0</v>
      </c>
      <c r="P3268" s="31">
        <f t="shared" si="1426"/>
        <v>0</v>
      </c>
      <c r="Q3268" s="32">
        <f t="shared" si="1420"/>
        <v>0</v>
      </c>
      <c r="R3268" s="31">
        <f t="shared" si="1427"/>
        <v>0</v>
      </c>
      <c r="S3268" s="32">
        <f t="shared" si="1421"/>
        <v>0</v>
      </c>
      <c r="T3268" s="31">
        <f t="shared" si="1428"/>
        <v>0</v>
      </c>
      <c r="V3268" s="1">
        <f t="shared" si="1430"/>
        <v>2</v>
      </c>
      <c r="W3268" s="1">
        <f t="shared" si="1431"/>
        <v>4</v>
      </c>
      <c r="X3268" s="1">
        <f t="shared" si="1432"/>
        <v>0</v>
      </c>
      <c r="Y3268" s="1">
        <f t="shared" si="1433"/>
        <v>0</v>
      </c>
      <c r="Z3268" s="1">
        <f t="shared" si="1434"/>
        <v>0</v>
      </c>
      <c r="AA3268" s="1">
        <f t="shared" si="1435"/>
        <v>0</v>
      </c>
      <c r="AD3268" s="1">
        <f t="shared" si="1436"/>
        <v>4</v>
      </c>
      <c r="AE3268" s="1">
        <f t="shared" si="1437"/>
        <v>2</v>
      </c>
      <c r="AF3268" s="1">
        <f t="shared" si="1438"/>
        <v>0</v>
      </c>
      <c r="AG3268" s="1">
        <f t="shared" si="1439"/>
        <v>0</v>
      </c>
      <c r="AH3268" s="1">
        <f t="shared" si="1440"/>
        <v>0</v>
      </c>
      <c r="AI3268" s="1">
        <f t="shared" si="1441"/>
        <v>0</v>
      </c>
      <c r="AK3268" s="1" t="str">
        <f t="shared" si="1429"/>
        <v>420000</v>
      </c>
    </row>
    <row r="3269" spans="4:37" x14ac:dyDescent="0.25">
      <c r="D3269" s="27">
        <v>3247</v>
      </c>
      <c r="E3269" s="27">
        <f t="shared" si="1415"/>
        <v>0</v>
      </c>
      <c r="F3269" s="27">
        <f t="shared" si="1416"/>
        <v>0</v>
      </c>
      <c r="G3269" s="27">
        <f t="shared" si="1422"/>
        <v>0</v>
      </c>
      <c r="H3269" s="2">
        <f>_xlfn.IFNA(IF(MATCH(AK3269,$AK$23:AK3268,0)&gt;0,0,0),1)</f>
        <v>0</v>
      </c>
      <c r="I3269" s="2">
        <f t="shared" si="1414"/>
        <v>7</v>
      </c>
      <c r="J3269" s="31">
        <f t="shared" si="1423"/>
        <v>3</v>
      </c>
      <c r="K3269" s="32">
        <f t="shared" si="1417"/>
        <v>0</v>
      </c>
      <c r="L3269" s="31">
        <f t="shared" si="1424"/>
        <v>4</v>
      </c>
      <c r="M3269" s="32">
        <f t="shared" si="1418"/>
        <v>0</v>
      </c>
      <c r="N3269" s="31">
        <f t="shared" si="1425"/>
        <v>0</v>
      </c>
      <c r="O3269" s="32">
        <f t="shared" si="1419"/>
        <v>0</v>
      </c>
      <c r="P3269" s="31">
        <f t="shared" si="1426"/>
        <v>0</v>
      </c>
      <c r="Q3269" s="32">
        <f t="shared" si="1420"/>
        <v>0</v>
      </c>
      <c r="R3269" s="31">
        <f t="shared" si="1427"/>
        <v>0</v>
      </c>
      <c r="S3269" s="32">
        <f t="shared" si="1421"/>
        <v>0</v>
      </c>
      <c r="T3269" s="31">
        <f t="shared" si="1428"/>
        <v>0</v>
      </c>
      <c r="V3269" s="1">
        <f t="shared" si="1430"/>
        <v>3</v>
      </c>
      <c r="W3269" s="1">
        <f t="shared" si="1431"/>
        <v>4</v>
      </c>
      <c r="X3269" s="1">
        <f t="shared" si="1432"/>
        <v>0</v>
      </c>
      <c r="Y3269" s="1">
        <f t="shared" si="1433"/>
        <v>0</v>
      </c>
      <c r="Z3269" s="1">
        <f t="shared" si="1434"/>
        <v>0</v>
      </c>
      <c r="AA3269" s="1">
        <f t="shared" si="1435"/>
        <v>0</v>
      </c>
      <c r="AD3269" s="1">
        <f t="shared" si="1436"/>
        <v>4</v>
      </c>
      <c r="AE3269" s="1">
        <f t="shared" si="1437"/>
        <v>3</v>
      </c>
      <c r="AF3269" s="1">
        <f t="shared" si="1438"/>
        <v>0</v>
      </c>
      <c r="AG3269" s="1">
        <f t="shared" si="1439"/>
        <v>0</v>
      </c>
      <c r="AH3269" s="1">
        <f t="shared" si="1440"/>
        <v>0</v>
      </c>
      <c r="AI3269" s="1">
        <f t="shared" si="1441"/>
        <v>0</v>
      </c>
      <c r="AK3269" s="1" t="str">
        <f t="shared" si="1429"/>
        <v>430000</v>
      </c>
    </row>
    <row r="3270" spans="4:37" x14ac:dyDescent="0.25">
      <c r="D3270" s="27">
        <v>3248</v>
      </c>
      <c r="E3270" s="27">
        <f t="shared" si="1415"/>
        <v>0</v>
      </c>
      <c r="F3270" s="27">
        <f t="shared" si="1416"/>
        <v>0</v>
      </c>
      <c r="G3270" s="27">
        <f t="shared" si="1422"/>
        <v>0</v>
      </c>
      <c r="H3270" s="2">
        <f>_xlfn.IFNA(IF(MATCH(AK3270,$AK$23:AK3269,0)&gt;0,0,0),1)</f>
        <v>0</v>
      </c>
      <c r="I3270" s="2">
        <f t="shared" si="1414"/>
        <v>8</v>
      </c>
      <c r="J3270" s="31">
        <f t="shared" si="1423"/>
        <v>4</v>
      </c>
      <c r="K3270" s="32">
        <f t="shared" si="1417"/>
        <v>1</v>
      </c>
      <c r="L3270" s="31">
        <f t="shared" si="1424"/>
        <v>4</v>
      </c>
      <c r="M3270" s="32">
        <f t="shared" si="1418"/>
        <v>0</v>
      </c>
      <c r="N3270" s="31">
        <f t="shared" si="1425"/>
        <v>0</v>
      </c>
      <c r="O3270" s="32">
        <f t="shared" si="1419"/>
        <v>0</v>
      </c>
      <c r="P3270" s="31">
        <f t="shared" si="1426"/>
        <v>0</v>
      </c>
      <c r="Q3270" s="32">
        <f t="shared" si="1420"/>
        <v>0</v>
      </c>
      <c r="R3270" s="31">
        <f t="shared" si="1427"/>
        <v>0</v>
      </c>
      <c r="S3270" s="32">
        <f t="shared" si="1421"/>
        <v>0</v>
      </c>
      <c r="T3270" s="31">
        <f t="shared" si="1428"/>
        <v>0</v>
      </c>
      <c r="V3270" s="1">
        <f t="shared" si="1430"/>
        <v>4</v>
      </c>
      <c r="W3270" s="1">
        <f t="shared" si="1431"/>
        <v>4</v>
      </c>
      <c r="X3270" s="1">
        <f t="shared" si="1432"/>
        <v>0</v>
      </c>
      <c r="Y3270" s="1">
        <f t="shared" si="1433"/>
        <v>0</v>
      </c>
      <c r="Z3270" s="1">
        <f t="shared" si="1434"/>
        <v>0</v>
      </c>
      <c r="AA3270" s="1">
        <f t="shared" si="1435"/>
        <v>0</v>
      </c>
      <c r="AD3270" s="1">
        <f t="shared" si="1436"/>
        <v>4</v>
      </c>
      <c r="AE3270" s="1">
        <f t="shared" si="1437"/>
        <v>4</v>
      </c>
      <c r="AF3270" s="1">
        <f t="shared" si="1438"/>
        <v>0</v>
      </c>
      <c r="AG3270" s="1">
        <f t="shared" si="1439"/>
        <v>0</v>
      </c>
      <c r="AH3270" s="1">
        <f t="shared" si="1440"/>
        <v>0</v>
      </c>
      <c r="AI3270" s="1">
        <f t="shared" si="1441"/>
        <v>0</v>
      </c>
      <c r="AK3270" s="1" t="str">
        <f t="shared" si="1429"/>
        <v>440000</v>
      </c>
    </row>
    <row r="3271" spans="4:37" x14ac:dyDescent="0.25">
      <c r="D3271" s="27">
        <v>3249</v>
      </c>
      <c r="E3271" s="27">
        <f t="shared" si="1415"/>
        <v>0</v>
      </c>
      <c r="F3271" s="27">
        <f t="shared" si="1416"/>
        <v>0</v>
      </c>
      <c r="G3271" s="27">
        <f t="shared" si="1422"/>
        <v>0</v>
      </c>
      <c r="H3271" s="2">
        <f>_xlfn.IFNA(IF(MATCH(AK3271,$AK$23:AK3270,0)&gt;0,0,0),1)</f>
        <v>0</v>
      </c>
      <c r="I3271" s="2">
        <f t="shared" si="1414"/>
        <v>2</v>
      </c>
      <c r="J3271" s="31">
        <f t="shared" si="1423"/>
        <v>1</v>
      </c>
      <c r="K3271" s="32">
        <f t="shared" si="1417"/>
        <v>1</v>
      </c>
      <c r="L3271" s="31">
        <f t="shared" si="1424"/>
        <v>1</v>
      </c>
      <c r="M3271" s="32">
        <f t="shared" si="1418"/>
        <v>0</v>
      </c>
      <c r="N3271" s="31">
        <f t="shared" si="1425"/>
        <v>0</v>
      </c>
      <c r="O3271" s="32">
        <f t="shared" si="1419"/>
        <v>0</v>
      </c>
      <c r="P3271" s="31">
        <f t="shared" si="1426"/>
        <v>0</v>
      </c>
      <c r="Q3271" s="32">
        <f t="shared" si="1420"/>
        <v>0</v>
      </c>
      <c r="R3271" s="31">
        <f t="shared" si="1427"/>
        <v>0</v>
      </c>
      <c r="S3271" s="32">
        <f t="shared" si="1421"/>
        <v>0</v>
      </c>
      <c r="T3271" s="31">
        <f t="shared" si="1428"/>
        <v>0</v>
      </c>
      <c r="V3271" s="1">
        <f t="shared" si="1430"/>
        <v>1</v>
      </c>
      <c r="W3271" s="1">
        <f t="shared" si="1431"/>
        <v>1</v>
      </c>
      <c r="X3271" s="1">
        <f t="shared" si="1432"/>
        <v>0</v>
      </c>
      <c r="Y3271" s="1">
        <f t="shared" si="1433"/>
        <v>0</v>
      </c>
      <c r="Z3271" s="1">
        <f t="shared" si="1434"/>
        <v>0</v>
      </c>
      <c r="AA3271" s="1">
        <f t="shared" si="1435"/>
        <v>0</v>
      </c>
      <c r="AD3271" s="1">
        <f t="shared" si="1436"/>
        <v>1</v>
      </c>
      <c r="AE3271" s="1">
        <f t="shared" si="1437"/>
        <v>1</v>
      </c>
      <c r="AF3271" s="1">
        <f t="shared" si="1438"/>
        <v>0</v>
      </c>
      <c r="AG3271" s="1">
        <f t="shared" si="1439"/>
        <v>0</v>
      </c>
      <c r="AH3271" s="1">
        <f t="shared" si="1440"/>
        <v>0</v>
      </c>
      <c r="AI3271" s="1">
        <f t="shared" si="1441"/>
        <v>0</v>
      </c>
      <c r="AK3271" s="1" t="str">
        <f t="shared" si="1429"/>
        <v>110000</v>
      </c>
    </row>
    <row r="3272" spans="4:37" x14ac:dyDescent="0.25">
      <c r="D3272" s="27">
        <v>3250</v>
      </c>
      <c r="E3272" s="27">
        <f t="shared" si="1415"/>
        <v>0</v>
      </c>
      <c r="F3272" s="27">
        <f t="shared" si="1416"/>
        <v>0</v>
      </c>
      <c r="G3272" s="27">
        <f t="shared" si="1422"/>
        <v>0</v>
      </c>
      <c r="H3272" s="2">
        <f>_xlfn.IFNA(IF(MATCH(AK3272,$AK$23:AK3271,0)&gt;0,0,0),1)</f>
        <v>0</v>
      </c>
      <c r="I3272" s="2">
        <f t="shared" si="1414"/>
        <v>3</v>
      </c>
      <c r="J3272" s="31">
        <f t="shared" si="1423"/>
        <v>2</v>
      </c>
      <c r="K3272" s="32">
        <f t="shared" si="1417"/>
        <v>0</v>
      </c>
      <c r="L3272" s="31">
        <f t="shared" si="1424"/>
        <v>1</v>
      </c>
      <c r="M3272" s="32">
        <f t="shared" si="1418"/>
        <v>0</v>
      </c>
      <c r="N3272" s="31">
        <f t="shared" si="1425"/>
        <v>0</v>
      </c>
      <c r="O3272" s="32">
        <f t="shared" si="1419"/>
        <v>0</v>
      </c>
      <c r="P3272" s="31">
        <f t="shared" si="1426"/>
        <v>0</v>
      </c>
      <c r="Q3272" s="32">
        <f t="shared" si="1420"/>
        <v>0</v>
      </c>
      <c r="R3272" s="31">
        <f t="shared" si="1427"/>
        <v>0</v>
      </c>
      <c r="S3272" s="32">
        <f t="shared" si="1421"/>
        <v>0</v>
      </c>
      <c r="T3272" s="31">
        <f t="shared" si="1428"/>
        <v>0</v>
      </c>
      <c r="V3272" s="1">
        <f t="shared" si="1430"/>
        <v>2</v>
      </c>
      <c r="W3272" s="1">
        <f t="shared" si="1431"/>
        <v>1</v>
      </c>
      <c r="X3272" s="1">
        <f t="shared" si="1432"/>
        <v>0</v>
      </c>
      <c r="Y3272" s="1">
        <f t="shared" si="1433"/>
        <v>0</v>
      </c>
      <c r="Z3272" s="1">
        <f t="shared" si="1434"/>
        <v>0</v>
      </c>
      <c r="AA3272" s="1">
        <f t="shared" si="1435"/>
        <v>0</v>
      </c>
      <c r="AD3272" s="1">
        <f t="shared" si="1436"/>
        <v>2</v>
      </c>
      <c r="AE3272" s="1">
        <f t="shared" si="1437"/>
        <v>1</v>
      </c>
      <c r="AF3272" s="1">
        <f t="shared" si="1438"/>
        <v>0</v>
      </c>
      <c r="AG3272" s="1">
        <f t="shared" si="1439"/>
        <v>0</v>
      </c>
      <c r="AH3272" s="1">
        <f t="shared" si="1440"/>
        <v>0</v>
      </c>
      <c r="AI3272" s="1">
        <f t="shared" si="1441"/>
        <v>0</v>
      </c>
      <c r="AK3272" s="1" t="str">
        <f t="shared" si="1429"/>
        <v>210000</v>
      </c>
    </row>
    <row r="3273" spans="4:37" x14ac:dyDescent="0.25">
      <c r="D3273" s="27">
        <v>3251</v>
      </c>
      <c r="E3273" s="27">
        <f t="shared" si="1415"/>
        <v>0</v>
      </c>
      <c r="F3273" s="27">
        <f t="shared" si="1416"/>
        <v>0</v>
      </c>
      <c r="G3273" s="27">
        <f t="shared" si="1422"/>
        <v>0</v>
      </c>
      <c r="H3273" s="2">
        <f>_xlfn.IFNA(IF(MATCH(AK3273,$AK$23:AK3272,0)&gt;0,0,0),1)</f>
        <v>0</v>
      </c>
      <c r="I3273" s="2">
        <f t="shared" si="1414"/>
        <v>4</v>
      </c>
      <c r="J3273" s="31">
        <f t="shared" si="1423"/>
        <v>3</v>
      </c>
      <c r="K3273" s="32">
        <f t="shared" si="1417"/>
        <v>0</v>
      </c>
      <c r="L3273" s="31">
        <f t="shared" si="1424"/>
        <v>1</v>
      </c>
      <c r="M3273" s="32">
        <f t="shared" si="1418"/>
        <v>0</v>
      </c>
      <c r="N3273" s="31">
        <f t="shared" si="1425"/>
        <v>0</v>
      </c>
      <c r="O3273" s="32">
        <f t="shared" si="1419"/>
        <v>0</v>
      </c>
      <c r="P3273" s="31">
        <f t="shared" si="1426"/>
        <v>0</v>
      </c>
      <c r="Q3273" s="32">
        <f t="shared" si="1420"/>
        <v>0</v>
      </c>
      <c r="R3273" s="31">
        <f t="shared" si="1427"/>
        <v>0</v>
      </c>
      <c r="S3273" s="32">
        <f t="shared" si="1421"/>
        <v>0</v>
      </c>
      <c r="T3273" s="31">
        <f t="shared" si="1428"/>
        <v>0</v>
      </c>
      <c r="V3273" s="1">
        <f t="shared" si="1430"/>
        <v>3</v>
      </c>
      <c r="W3273" s="1">
        <f t="shared" si="1431"/>
        <v>1</v>
      </c>
      <c r="X3273" s="1">
        <f t="shared" si="1432"/>
        <v>0</v>
      </c>
      <c r="Y3273" s="1">
        <f t="shared" si="1433"/>
        <v>0</v>
      </c>
      <c r="Z3273" s="1">
        <f t="shared" si="1434"/>
        <v>0</v>
      </c>
      <c r="AA3273" s="1">
        <f t="shared" si="1435"/>
        <v>0</v>
      </c>
      <c r="AD3273" s="1">
        <f t="shared" si="1436"/>
        <v>3</v>
      </c>
      <c r="AE3273" s="1">
        <f t="shared" si="1437"/>
        <v>1</v>
      </c>
      <c r="AF3273" s="1">
        <f t="shared" si="1438"/>
        <v>0</v>
      </c>
      <c r="AG3273" s="1">
        <f t="shared" si="1439"/>
        <v>0</v>
      </c>
      <c r="AH3273" s="1">
        <f t="shared" si="1440"/>
        <v>0</v>
      </c>
      <c r="AI3273" s="1">
        <f t="shared" si="1441"/>
        <v>0</v>
      </c>
      <c r="AK3273" s="1" t="str">
        <f t="shared" si="1429"/>
        <v>310000</v>
      </c>
    </row>
    <row r="3274" spans="4:37" x14ac:dyDescent="0.25">
      <c r="D3274" s="27">
        <v>3252</v>
      </c>
      <c r="E3274" s="27">
        <f t="shared" si="1415"/>
        <v>0</v>
      </c>
      <c r="F3274" s="27">
        <f t="shared" si="1416"/>
        <v>0</v>
      </c>
      <c r="G3274" s="27">
        <f t="shared" si="1422"/>
        <v>0</v>
      </c>
      <c r="H3274" s="2">
        <f>_xlfn.IFNA(IF(MATCH(AK3274,$AK$23:AK3273,0)&gt;0,0,0),1)</f>
        <v>0</v>
      </c>
      <c r="I3274" s="2">
        <f t="shared" si="1414"/>
        <v>5</v>
      </c>
      <c r="J3274" s="31">
        <f t="shared" si="1423"/>
        <v>4</v>
      </c>
      <c r="K3274" s="32">
        <f t="shared" si="1417"/>
        <v>0</v>
      </c>
      <c r="L3274" s="31">
        <f t="shared" si="1424"/>
        <v>1</v>
      </c>
      <c r="M3274" s="32">
        <f t="shared" si="1418"/>
        <v>0</v>
      </c>
      <c r="N3274" s="31">
        <f t="shared" si="1425"/>
        <v>0</v>
      </c>
      <c r="O3274" s="32">
        <f t="shared" si="1419"/>
        <v>0</v>
      </c>
      <c r="P3274" s="31">
        <f t="shared" si="1426"/>
        <v>0</v>
      </c>
      <c r="Q3274" s="32">
        <f t="shared" si="1420"/>
        <v>0</v>
      </c>
      <c r="R3274" s="31">
        <f t="shared" si="1427"/>
        <v>0</v>
      </c>
      <c r="S3274" s="32">
        <f t="shared" si="1421"/>
        <v>0</v>
      </c>
      <c r="T3274" s="31">
        <f t="shared" si="1428"/>
        <v>0</v>
      </c>
      <c r="V3274" s="1">
        <f t="shared" si="1430"/>
        <v>4</v>
      </c>
      <c r="W3274" s="1">
        <f t="shared" si="1431"/>
        <v>1</v>
      </c>
      <c r="X3274" s="1">
        <f t="shared" si="1432"/>
        <v>0</v>
      </c>
      <c r="Y3274" s="1">
        <f t="shared" si="1433"/>
        <v>0</v>
      </c>
      <c r="Z3274" s="1">
        <f t="shared" si="1434"/>
        <v>0</v>
      </c>
      <c r="AA3274" s="1">
        <f t="shared" si="1435"/>
        <v>0</v>
      </c>
      <c r="AD3274" s="1">
        <f t="shared" si="1436"/>
        <v>4</v>
      </c>
      <c r="AE3274" s="1">
        <f t="shared" si="1437"/>
        <v>1</v>
      </c>
      <c r="AF3274" s="1">
        <f t="shared" si="1438"/>
        <v>0</v>
      </c>
      <c r="AG3274" s="1">
        <f t="shared" si="1439"/>
        <v>0</v>
      </c>
      <c r="AH3274" s="1">
        <f t="shared" si="1440"/>
        <v>0</v>
      </c>
      <c r="AI3274" s="1">
        <f t="shared" si="1441"/>
        <v>0</v>
      </c>
      <c r="AK3274" s="1" t="str">
        <f t="shared" si="1429"/>
        <v>410000</v>
      </c>
    </row>
    <row r="3275" spans="4:37" x14ac:dyDescent="0.25">
      <c r="D3275" s="27">
        <v>3253</v>
      </c>
      <c r="E3275" s="27">
        <f t="shared" si="1415"/>
        <v>0</v>
      </c>
      <c r="F3275" s="27">
        <f t="shared" si="1416"/>
        <v>0</v>
      </c>
      <c r="G3275" s="27">
        <f t="shared" si="1422"/>
        <v>0</v>
      </c>
      <c r="H3275" s="2">
        <f>_xlfn.IFNA(IF(MATCH(AK3275,$AK$23:AK3274,0)&gt;0,0,0),1)</f>
        <v>0</v>
      </c>
      <c r="I3275" s="2">
        <f t="shared" si="1414"/>
        <v>3</v>
      </c>
      <c r="J3275" s="31">
        <f t="shared" si="1423"/>
        <v>1</v>
      </c>
      <c r="K3275" s="32">
        <f t="shared" si="1417"/>
        <v>0</v>
      </c>
      <c r="L3275" s="31">
        <f t="shared" si="1424"/>
        <v>2</v>
      </c>
      <c r="M3275" s="32">
        <f t="shared" si="1418"/>
        <v>0</v>
      </c>
      <c r="N3275" s="31">
        <f t="shared" si="1425"/>
        <v>0</v>
      </c>
      <c r="O3275" s="32">
        <f t="shared" si="1419"/>
        <v>0</v>
      </c>
      <c r="P3275" s="31">
        <f t="shared" si="1426"/>
        <v>0</v>
      </c>
      <c r="Q3275" s="32">
        <f t="shared" si="1420"/>
        <v>0</v>
      </c>
      <c r="R3275" s="31">
        <f t="shared" si="1427"/>
        <v>0</v>
      </c>
      <c r="S3275" s="32">
        <f t="shared" si="1421"/>
        <v>0</v>
      </c>
      <c r="T3275" s="31">
        <f t="shared" si="1428"/>
        <v>0</v>
      </c>
      <c r="V3275" s="1">
        <f t="shared" si="1430"/>
        <v>1</v>
      </c>
      <c r="W3275" s="1">
        <f t="shared" si="1431"/>
        <v>2</v>
      </c>
      <c r="X3275" s="1">
        <f t="shared" si="1432"/>
        <v>0</v>
      </c>
      <c r="Y3275" s="1">
        <f t="shared" si="1433"/>
        <v>0</v>
      </c>
      <c r="Z3275" s="1">
        <f t="shared" si="1434"/>
        <v>0</v>
      </c>
      <c r="AA3275" s="1">
        <f t="shared" si="1435"/>
        <v>0</v>
      </c>
      <c r="AD3275" s="1">
        <f t="shared" si="1436"/>
        <v>2</v>
      </c>
      <c r="AE3275" s="1">
        <f t="shared" si="1437"/>
        <v>1</v>
      </c>
      <c r="AF3275" s="1">
        <f t="shared" si="1438"/>
        <v>0</v>
      </c>
      <c r="AG3275" s="1">
        <f t="shared" si="1439"/>
        <v>0</v>
      </c>
      <c r="AH3275" s="1">
        <f t="shared" si="1440"/>
        <v>0</v>
      </c>
      <c r="AI3275" s="1">
        <f t="shared" si="1441"/>
        <v>0</v>
      </c>
      <c r="AK3275" s="1" t="str">
        <f t="shared" si="1429"/>
        <v>210000</v>
      </c>
    </row>
    <row r="3276" spans="4:37" x14ac:dyDescent="0.25">
      <c r="D3276" s="27">
        <v>3254</v>
      </c>
      <c r="E3276" s="27">
        <f t="shared" si="1415"/>
        <v>0</v>
      </c>
      <c r="F3276" s="27">
        <f t="shared" si="1416"/>
        <v>0</v>
      </c>
      <c r="G3276" s="27">
        <f t="shared" si="1422"/>
        <v>0</v>
      </c>
      <c r="H3276" s="2">
        <f>_xlfn.IFNA(IF(MATCH(AK3276,$AK$23:AK3275,0)&gt;0,0,0),1)</f>
        <v>0</v>
      </c>
      <c r="I3276" s="2">
        <f t="shared" si="1414"/>
        <v>4</v>
      </c>
      <c r="J3276" s="31">
        <f t="shared" si="1423"/>
        <v>2</v>
      </c>
      <c r="K3276" s="32">
        <f t="shared" si="1417"/>
        <v>1</v>
      </c>
      <c r="L3276" s="31">
        <f t="shared" si="1424"/>
        <v>2</v>
      </c>
      <c r="M3276" s="32">
        <f t="shared" si="1418"/>
        <v>0</v>
      </c>
      <c r="N3276" s="31">
        <f t="shared" si="1425"/>
        <v>0</v>
      </c>
      <c r="O3276" s="32">
        <f t="shared" si="1419"/>
        <v>0</v>
      </c>
      <c r="P3276" s="31">
        <f t="shared" si="1426"/>
        <v>0</v>
      </c>
      <c r="Q3276" s="32">
        <f t="shared" si="1420"/>
        <v>0</v>
      </c>
      <c r="R3276" s="31">
        <f t="shared" si="1427"/>
        <v>0</v>
      </c>
      <c r="S3276" s="32">
        <f t="shared" si="1421"/>
        <v>0</v>
      </c>
      <c r="T3276" s="31">
        <f t="shared" si="1428"/>
        <v>0</v>
      </c>
      <c r="V3276" s="1">
        <f t="shared" si="1430"/>
        <v>2</v>
      </c>
      <c r="W3276" s="1">
        <f t="shared" si="1431"/>
        <v>2</v>
      </c>
      <c r="X3276" s="1">
        <f t="shared" si="1432"/>
        <v>0</v>
      </c>
      <c r="Y3276" s="1">
        <f t="shared" si="1433"/>
        <v>0</v>
      </c>
      <c r="Z3276" s="1">
        <f t="shared" si="1434"/>
        <v>0</v>
      </c>
      <c r="AA3276" s="1">
        <f t="shared" si="1435"/>
        <v>0</v>
      </c>
      <c r="AD3276" s="1">
        <f t="shared" si="1436"/>
        <v>2</v>
      </c>
      <c r="AE3276" s="1">
        <f t="shared" si="1437"/>
        <v>2</v>
      </c>
      <c r="AF3276" s="1">
        <f t="shared" si="1438"/>
        <v>0</v>
      </c>
      <c r="AG3276" s="1">
        <f t="shared" si="1439"/>
        <v>0</v>
      </c>
      <c r="AH3276" s="1">
        <f t="shared" si="1440"/>
        <v>0</v>
      </c>
      <c r="AI3276" s="1">
        <f t="shared" si="1441"/>
        <v>0</v>
      </c>
      <c r="AK3276" s="1" t="str">
        <f t="shared" si="1429"/>
        <v>220000</v>
      </c>
    </row>
    <row r="3277" spans="4:37" x14ac:dyDescent="0.25">
      <c r="D3277" s="27">
        <v>3255</v>
      </c>
      <c r="E3277" s="27">
        <f t="shared" si="1415"/>
        <v>0</v>
      </c>
      <c r="F3277" s="27">
        <f t="shared" si="1416"/>
        <v>0</v>
      </c>
      <c r="G3277" s="27">
        <f t="shared" si="1422"/>
        <v>0</v>
      </c>
      <c r="H3277" s="2">
        <f>_xlfn.IFNA(IF(MATCH(AK3277,$AK$23:AK3276,0)&gt;0,0,0),1)</f>
        <v>0</v>
      </c>
      <c r="I3277" s="2">
        <f t="shared" si="1414"/>
        <v>5</v>
      </c>
      <c r="J3277" s="31">
        <f t="shared" si="1423"/>
        <v>3</v>
      </c>
      <c r="K3277" s="32">
        <f t="shared" si="1417"/>
        <v>0</v>
      </c>
      <c r="L3277" s="31">
        <f t="shared" si="1424"/>
        <v>2</v>
      </c>
      <c r="M3277" s="32">
        <f t="shared" si="1418"/>
        <v>0</v>
      </c>
      <c r="N3277" s="31">
        <f t="shared" si="1425"/>
        <v>0</v>
      </c>
      <c r="O3277" s="32">
        <f t="shared" si="1419"/>
        <v>0</v>
      </c>
      <c r="P3277" s="31">
        <f t="shared" si="1426"/>
        <v>0</v>
      </c>
      <c r="Q3277" s="32">
        <f t="shared" si="1420"/>
        <v>0</v>
      </c>
      <c r="R3277" s="31">
        <f t="shared" si="1427"/>
        <v>0</v>
      </c>
      <c r="S3277" s="32">
        <f t="shared" si="1421"/>
        <v>0</v>
      </c>
      <c r="T3277" s="31">
        <f t="shared" si="1428"/>
        <v>0</v>
      </c>
      <c r="V3277" s="1">
        <f t="shared" si="1430"/>
        <v>3</v>
      </c>
      <c r="W3277" s="1">
        <f t="shared" si="1431"/>
        <v>2</v>
      </c>
      <c r="X3277" s="1">
        <f t="shared" si="1432"/>
        <v>0</v>
      </c>
      <c r="Y3277" s="1">
        <f t="shared" si="1433"/>
        <v>0</v>
      </c>
      <c r="Z3277" s="1">
        <f t="shared" si="1434"/>
        <v>0</v>
      </c>
      <c r="AA3277" s="1">
        <f t="shared" si="1435"/>
        <v>0</v>
      </c>
      <c r="AD3277" s="1">
        <f t="shared" si="1436"/>
        <v>3</v>
      </c>
      <c r="AE3277" s="1">
        <f t="shared" si="1437"/>
        <v>2</v>
      </c>
      <c r="AF3277" s="1">
        <f t="shared" si="1438"/>
        <v>0</v>
      </c>
      <c r="AG3277" s="1">
        <f t="shared" si="1439"/>
        <v>0</v>
      </c>
      <c r="AH3277" s="1">
        <f t="shared" si="1440"/>
        <v>0</v>
      </c>
      <c r="AI3277" s="1">
        <f t="shared" si="1441"/>
        <v>0</v>
      </c>
      <c r="AK3277" s="1" t="str">
        <f t="shared" si="1429"/>
        <v>320000</v>
      </c>
    </row>
    <row r="3278" spans="4:37" x14ac:dyDescent="0.25">
      <c r="D3278" s="27">
        <v>3256</v>
      </c>
      <c r="E3278" s="27">
        <f t="shared" si="1415"/>
        <v>0</v>
      </c>
      <c r="F3278" s="27">
        <f t="shared" si="1416"/>
        <v>0</v>
      </c>
      <c r="G3278" s="27">
        <f t="shared" si="1422"/>
        <v>0</v>
      </c>
      <c r="H3278" s="2">
        <f>_xlfn.IFNA(IF(MATCH(AK3278,$AK$23:AK3277,0)&gt;0,0,0),1)</f>
        <v>0</v>
      </c>
      <c r="I3278" s="2">
        <f t="shared" si="1414"/>
        <v>6</v>
      </c>
      <c r="J3278" s="31">
        <f t="shared" si="1423"/>
        <v>4</v>
      </c>
      <c r="K3278" s="32">
        <f t="shared" si="1417"/>
        <v>0</v>
      </c>
      <c r="L3278" s="31">
        <f t="shared" si="1424"/>
        <v>2</v>
      </c>
      <c r="M3278" s="32">
        <f t="shared" si="1418"/>
        <v>0</v>
      </c>
      <c r="N3278" s="31">
        <f t="shared" si="1425"/>
        <v>0</v>
      </c>
      <c r="O3278" s="32">
        <f t="shared" si="1419"/>
        <v>0</v>
      </c>
      <c r="P3278" s="31">
        <f t="shared" si="1426"/>
        <v>0</v>
      </c>
      <c r="Q3278" s="32">
        <f t="shared" si="1420"/>
        <v>0</v>
      </c>
      <c r="R3278" s="31">
        <f t="shared" si="1427"/>
        <v>0</v>
      </c>
      <c r="S3278" s="32">
        <f t="shared" si="1421"/>
        <v>0</v>
      </c>
      <c r="T3278" s="31">
        <f t="shared" si="1428"/>
        <v>0</v>
      </c>
      <c r="V3278" s="1">
        <f t="shared" si="1430"/>
        <v>4</v>
      </c>
      <c r="W3278" s="1">
        <f t="shared" si="1431"/>
        <v>2</v>
      </c>
      <c r="X3278" s="1">
        <f t="shared" si="1432"/>
        <v>0</v>
      </c>
      <c r="Y3278" s="1">
        <f t="shared" si="1433"/>
        <v>0</v>
      </c>
      <c r="Z3278" s="1">
        <f t="shared" si="1434"/>
        <v>0</v>
      </c>
      <c r="AA3278" s="1">
        <f t="shared" si="1435"/>
        <v>0</v>
      </c>
      <c r="AD3278" s="1">
        <f t="shared" si="1436"/>
        <v>4</v>
      </c>
      <c r="AE3278" s="1">
        <f t="shared" si="1437"/>
        <v>2</v>
      </c>
      <c r="AF3278" s="1">
        <f t="shared" si="1438"/>
        <v>0</v>
      </c>
      <c r="AG3278" s="1">
        <f t="shared" si="1439"/>
        <v>0</v>
      </c>
      <c r="AH3278" s="1">
        <f t="shared" si="1440"/>
        <v>0</v>
      </c>
      <c r="AI3278" s="1">
        <f t="shared" si="1441"/>
        <v>0</v>
      </c>
      <c r="AK3278" s="1" t="str">
        <f t="shared" si="1429"/>
        <v>420000</v>
      </c>
    </row>
    <row r="3279" spans="4:37" x14ac:dyDescent="0.25">
      <c r="D3279" s="27">
        <v>3257</v>
      </c>
      <c r="E3279" s="27">
        <f t="shared" si="1415"/>
        <v>0</v>
      </c>
      <c r="F3279" s="27">
        <f t="shared" si="1416"/>
        <v>0</v>
      </c>
      <c r="G3279" s="27">
        <f t="shared" si="1422"/>
        <v>0</v>
      </c>
      <c r="H3279" s="2">
        <f>_xlfn.IFNA(IF(MATCH(AK3279,$AK$23:AK3278,0)&gt;0,0,0),1)</f>
        <v>0</v>
      </c>
      <c r="I3279" s="2">
        <f t="shared" si="1414"/>
        <v>4</v>
      </c>
      <c r="J3279" s="31">
        <f t="shared" si="1423"/>
        <v>1</v>
      </c>
      <c r="K3279" s="32">
        <f t="shared" si="1417"/>
        <v>0</v>
      </c>
      <c r="L3279" s="31">
        <f t="shared" si="1424"/>
        <v>3</v>
      </c>
      <c r="M3279" s="32">
        <f t="shared" si="1418"/>
        <v>0</v>
      </c>
      <c r="N3279" s="31">
        <f t="shared" si="1425"/>
        <v>0</v>
      </c>
      <c r="O3279" s="32">
        <f t="shared" si="1419"/>
        <v>0</v>
      </c>
      <c r="P3279" s="31">
        <f t="shared" si="1426"/>
        <v>0</v>
      </c>
      <c r="Q3279" s="32">
        <f t="shared" si="1420"/>
        <v>0</v>
      </c>
      <c r="R3279" s="31">
        <f t="shared" si="1427"/>
        <v>0</v>
      </c>
      <c r="S3279" s="32">
        <f t="shared" si="1421"/>
        <v>0</v>
      </c>
      <c r="T3279" s="31">
        <f t="shared" si="1428"/>
        <v>0</v>
      </c>
      <c r="V3279" s="1">
        <f t="shared" si="1430"/>
        <v>1</v>
      </c>
      <c r="W3279" s="1">
        <f t="shared" si="1431"/>
        <v>3</v>
      </c>
      <c r="X3279" s="1">
        <f t="shared" si="1432"/>
        <v>0</v>
      </c>
      <c r="Y3279" s="1">
        <f t="shared" si="1433"/>
        <v>0</v>
      </c>
      <c r="Z3279" s="1">
        <f t="shared" si="1434"/>
        <v>0</v>
      </c>
      <c r="AA3279" s="1">
        <f t="shared" si="1435"/>
        <v>0</v>
      </c>
      <c r="AD3279" s="1">
        <f t="shared" si="1436"/>
        <v>3</v>
      </c>
      <c r="AE3279" s="1">
        <f t="shared" si="1437"/>
        <v>1</v>
      </c>
      <c r="AF3279" s="1">
        <f t="shared" si="1438"/>
        <v>0</v>
      </c>
      <c r="AG3279" s="1">
        <f t="shared" si="1439"/>
        <v>0</v>
      </c>
      <c r="AH3279" s="1">
        <f t="shared" si="1440"/>
        <v>0</v>
      </c>
      <c r="AI3279" s="1">
        <f t="shared" si="1441"/>
        <v>0</v>
      </c>
      <c r="AK3279" s="1" t="str">
        <f t="shared" si="1429"/>
        <v>310000</v>
      </c>
    </row>
    <row r="3280" spans="4:37" x14ac:dyDescent="0.25">
      <c r="D3280" s="27">
        <v>3258</v>
      </c>
      <c r="E3280" s="27">
        <f t="shared" si="1415"/>
        <v>0</v>
      </c>
      <c r="F3280" s="27">
        <f t="shared" si="1416"/>
        <v>0</v>
      </c>
      <c r="G3280" s="27">
        <f t="shared" si="1422"/>
        <v>0</v>
      </c>
      <c r="H3280" s="2">
        <f>_xlfn.IFNA(IF(MATCH(AK3280,$AK$23:AK3279,0)&gt;0,0,0),1)</f>
        <v>0</v>
      </c>
      <c r="I3280" s="2">
        <f t="shared" si="1414"/>
        <v>5</v>
      </c>
      <c r="J3280" s="31">
        <f t="shared" si="1423"/>
        <v>2</v>
      </c>
      <c r="K3280" s="32">
        <f t="shared" si="1417"/>
        <v>0</v>
      </c>
      <c r="L3280" s="31">
        <f t="shared" si="1424"/>
        <v>3</v>
      </c>
      <c r="M3280" s="32">
        <f t="shared" si="1418"/>
        <v>0</v>
      </c>
      <c r="N3280" s="31">
        <f t="shared" si="1425"/>
        <v>0</v>
      </c>
      <c r="O3280" s="32">
        <f t="shared" si="1419"/>
        <v>0</v>
      </c>
      <c r="P3280" s="31">
        <f t="shared" si="1426"/>
        <v>0</v>
      </c>
      <c r="Q3280" s="32">
        <f t="shared" si="1420"/>
        <v>0</v>
      </c>
      <c r="R3280" s="31">
        <f t="shared" si="1427"/>
        <v>0</v>
      </c>
      <c r="S3280" s="32">
        <f t="shared" si="1421"/>
        <v>0</v>
      </c>
      <c r="T3280" s="31">
        <f t="shared" si="1428"/>
        <v>0</v>
      </c>
      <c r="V3280" s="1">
        <f t="shared" si="1430"/>
        <v>2</v>
      </c>
      <c r="W3280" s="1">
        <f t="shared" si="1431"/>
        <v>3</v>
      </c>
      <c r="X3280" s="1">
        <f t="shared" si="1432"/>
        <v>0</v>
      </c>
      <c r="Y3280" s="1">
        <f t="shared" si="1433"/>
        <v>0</v>
      </c>
      <c r="Z3280" s="1">
        <f t="shared" si="1434"/>
        <v>0</v>
      </c>
      <c r="AA3280" s="1">
        <f t="shared" si="1435"/>
        <v>0</v>
      </c>
      <c r="AD3280" s="1">
        <f t="shared" si="1436"/>
        <v>3</v>
      </c>
      <c r="AE3280" s="1">
        <f t="shared" si="1437"/>
        <v>2</v>
      </c>
      <c r="AF3280" s="1">
        <f t="shared" si="1438"/>
        <v>0</v>
      </c>
      <c r="AG3280" s="1">
        <f t="shared" si="1439"/>
        <v>0</v>
      </c>
      <c r="AH3280" s="1">
        <f t="shared" si="1440"/>
        <v>0</v>
      </c>
      <c r="AI3280" s="1">
        <f t="shared" si="1441"/>
        <v>0</v>
      </c>
      <c r="AK3280" s="1" t="str">
        <f t="shared" si="1429"/>
        <v>320000</v>
      </c>
    </row>
    <row r="3281" spans="4:37" x14ac:dyDescent="0.25">
      <c r="D3281" s="27">
        <v>3259</v>
      </c>
      <c r="E3281" s="27">
        <f t="shared" si="1415"/>
        <v>0</v>
      </c>
      <c r="F3281" s="27">
        <f t="shared" si="1416"/>
        <v>0</v>
      </c>
      <c r="G3281" s="27">
        <f t="shared" si="1422"/>
        <v>0</v>
      </c>
      <c r="H3281" s="2">
        <f>_xlfn.IFNA(IF(MATCH(AK3281,$AK$23:AK3280,0)&gt;0,0,0),1)</f>
        <v>0</v>
      </c>
      <c r="I3281" s="2">
        <f t="shared" ref="I3281:I3344" si="1442">SUM(J3281,L3281,N3281,P3281,R3281,T3281)</f>
        <v>6</v>
      </c>
      <c r="J3281" s="31">
        <f t="shared" si="1423"/>
        <v>3</v>
      </c>
      <c r="K3281" s="32">
        <f t="shared" si="1417"/>
        <v>1</v>
      </c>
      <c r="L3281" s="31">
        <f t="shared" si="1424"/>
        <v>3</v>
      </c>
      <c r="M3281" s="32">
        <f t="shared" si="1418"/>
        <v>0</v>
      </c>
      <c r="N3281" s="31">
        <f t="shared" si="1425"/>
        <v>0</v>
      </c>
      <c r="O3281" s="32">
        <f t="shared" si="1419"/>
        <v>0</v>
      </c>
      <c r="P3281" s="31">
        <f t="shared" si="1426"/>
        <v>0</v>
      </c>
      <c r="Q3281" s="32">
        <f t="shared" si="1420"/>
        <v>0</v>
      </c>
      <c r="R3281" s="31">
        <f t="shared" si="1427"/>
        <v>0</v>
      </c>
      <c r="S3281" s="32">
        <f t="shared" si="1421"/>
        <v>0</v>
      </c>
      <c r="T3281" s="31">
        <f t="shared" si="1428"/>
        <v>0</v>
      </c>
      <c r="V3281" s="1">
        <f t="shared" si="1430"/>
        <v>3</v>
      </c>
      <c r="W3281" s="1">
        <f t="shared" si="1431"/>
        <v>3</v>
      </c>
      <c r="X3281" s="1">
        <f t="shared" si="1432"/>
        <v>0</v>
      </c>
      <c r="Y3281" s="1">
        <f t="shared" si="1433"/>
        <v>0</v>
      </c>
      <c r="Z3281" s="1">
        <f t="shared" si="1434"/>
        <v>0</v>
      </c>
      <c r="AA3281" s="1">
        <f t="shared" si="1435"/>
        <v>0</v>
      </c>
      <c r="AD3281" s="1">
        <f t="shared" si="1436"/>
        <v>3</v>
      </c>
      <c r="AE3281" s="1">
        <f t="shared" si="1437"/>
        <v>3</v>
      </c>
      <c r="AF3281" s="1">
        <f t="shared" si="1438"/>
        <v>0</v>
      </c>
      <c r="AG3281" s="1">
        <f t="shared" si="1439"/>
        <v>0</v>
      </c>
      <c r="AH3281" s="1">
        <f t="shared" si="1440"/>
        <v>0</v>
      </c>
      <c r="AI3281" s="1">
        <f t="shared" si="1441"/>
        <v>0</v>
      </c>
      <c r="AK3281" s="1" t="str">
        <f t="shared" si="1429"/>
        <v>330000</v>
      </c>
    </row>
    <row r="3282" spans="4:37" x14ac:dyDescent="0.25">
      <c r="D3282" s="27">
        <v>3260</v>
      </c>
      <c r="E3282" s="27">
        <f t="shared" si="1415"/>
        <v>0</v>
      </c>
      <c r="F3282" s="27">
        <f t="shared" si="1416"/>
        <v>0</v>
      </c>
      <c r="G3282" s="27">
        <f t="shared" si="1422"/>
        <v>0</v>
      </c>
      <c r="H3282" s="2">
        <f>_xlfn.IFNA(IF(MATCH(AK3282,$AK$23:AK3281,0)&gt;0,0,0),1)</f>
        <v>0</v>
      </c>
      <c r="I3282" s="2">
        <f t="shared" si="1442"/>
        <v>7</v>
      </c>
      <c r="J3282" s="31">
        <f t="shared" si="1423"/>
        <v>4</v>
      </c>
      <c r="K3282" s="32">
        <f t="shared" si="1417"/>
        <v>0</v>
      </c>
      <c r="L3282" s="31">
        <f t="shared" si="1424"/>
        <v>3</v>
      </c>
      <c r="M3282" s="32">
        <f t="shared" si="1418"/>
        <v>0</v>
      </c>
      <c r="N3282" s="31">
        <f t="shared" si="1425"/>
        <v>0</v>
      </c>
      <c r="O3282" s="32">
        <f t="shared" si="1419"/>
        <v>0</v>
      </c>
      <c r="P3282" s="31">
        <f t="shared" si="1426"/>
        <v>0</v>
      </c>
      <c r="Q3282" s="32">
        <f t="shared" si="1420"/>
        <v>0</v>
      </c>
      <c r="R3282" s="31">
        <f t="shared" si="1427"/>
        <v>0</v>
      </c>
      <c r="S3282" s="32">
        <f t="shared" si="1421"/>
        <v>0</v>
      </c>
      <c r="T3282" s="31">
        <f t="shared" si="1428"/>
        <v>0</v>
      </c>
      <c r="V3282" s="1">
        <f t="shared" si="1430"/>
        <v>4</v>
      </c>
      <c r="W3282" s="1">
        <f t="shared" si="1431"/>
        <v>3</v>
      </c>
      <c r="X3282" s="1">
        <f t="shared" si="1432"/>
        <v>0</v>
      </c>
      <c r="Y3282" s="1">
        <f t="shared" si="1433"/>
        <v>0</v>
      </c>
      <c r="Z3282" s="1">
        <f t="shared" si="1434"/>
        <v>0</v>
      </c>
      <c r="AA3282" s="1">
        <f t="shared" si="1435"/>
        <v>0</v>
      </c>
      <c r="AD3282" s="1">
        <f t="shared" si="1436"/>
        <v>4</v>
      </c>
      <c r="AE3282" s="1">
        <f t="shared" si="1437"/>
        <v>3</v>
      </c>
      <c r="AF3282" s="1">
        <f t="shared" si="1438"/>
        <v>0</v>
      </c>
      <c r="AG3282" s="1">
        <f t="shared" si="1439"/>
        <v>0</v>
      </c>
      <c r="AH3282" s="1">
        <f t="shared" si="1440"/>
        <v>0</v>
      </c>
      <c r="AI3282" s="1">
        <f t="shared" si="1441"/>
        <v>0</v>
      </c>
      <c r="AK3282" s="1" t="str">
        <f t="shared" si="1429"/>
        <v>430000</v>
      </c>
    </row>
    <row r="3283" spans="4:37" x14ac:dyDescent="0.25">
      <c r="D3283" s="27">
        <v>3261</v>
      </c>
      <c r="E3283" s="27">
        <f t="shared" si="1415"/>
        <v>0</v>
      </c>
      <c r="F3283" s="27">
        <f t="shared" si="1416"/>
        <v>0</v>
      </c>
      <c r="G3283" s="27">
        <f t="shared" si="1422"/>
        <v>0</v>
      </c>
      <c r="H3283" s="2">
        <f>_xlfn.IFNA(IF(MATCH(AK3283,$AK$23:AK3282,0)&gt;0,0,0),1)</f>
        <v>0</v>
      </c>
      <c r="I3283" s="2">
        <f t="shared" si="1442"/>
        <v>5</v>
      </c>
      <c r="J3283" s="31">
        <f t="shared" si="1423"/>
        <v>1</v>
      </c>
      <c r="K3283" s="32">
        <f t="shared" si="1417"/>
        <v>0</v>
      </c>
      <c r="L3283" s="31">
        <f t="shared" si="1424"/>
        <v>4</v>
      </c>
      <c r="M3283" s="32">
        <f t="shared" si="1418"/>
        <v>0</v>
      </c>
      <c r="N3283" s="31">
        <f t="shared" si="1425"/>
        <v>0</v>
      </c>
      <c r="O3283" s="32">
        <f t="shared" si="1419"/>
        <v>0</v>
      </c>
      <c r="P3283" s="31">
        <f t="shared" si="1426"/>
        <v>0</v>
      </c>
      <c r="Q3283" s="32">
        <f t="shared" si="1420"/>
        <v>0</v>
      </c>
      <c r="R3283" s="31">
        <f t="shared" si="1427"/>
        <v>0</v>
      </c>
      <c r="S3283" s="32">
        <f t="shared" si="1421"/>
        <v>0</v>
      </c>
      <c r="T3283" s="31">
        <f t="shared" si="1428"/>
        <v>0</v>
      </c>
      <c r="V3283" s="1">
        <f t="shared" si="1430"/>
        <v>1</v>
      </c>
      <c r="W3283" s="1">
        <f t="shared" si="1431"/>
        <v>4</v>
      </c>
      <c r="X3283" s="1">
        <f t="shared" si="1432"/>
        <v>0</v>
      </c>
      <c r="Y3283" s="1">
        <f t="shared" si="1433"/>
        <v>0</v>
      </c>
      <c r="Z3283" s="1">
        <f t="shared" si="1434"/>
        <v>0</v>
      </c>
      <c r="AA3283" s="1">
        <f t="shared" si="1435"/>
        <v>0</v>
      </c>
      <c r="AD3283" s="1">
        <f t="shared" si="1436"/>
        <v>4</v>
      </c>
      <c r="AE3283" s="1">
        <f t="shared" si="1437"/>
        <v>1</v>
      </c>
      <c r="AF3283" s="1">
        <f t="shared" si="1438"/>
        <v>0</v>
      </c>
      <c r="AG3283" s="1">
        <f t="shared" si="1439"/>
        <v>0</v>
      </c>
      <c r="AH3283" s="1">
        <f t="shared" si="1440"/>
        <v>0</v>
      </c>
      <c r="AI3283" s="1">
        <f t="shared" si="1441"/>
        <v>0</v>
      </c>
      <c r="AK3283" s="1" t="str">
        <f t="shared" si="1429"/>
        <v>410000</v>
      </c>
    </row>
    <row r="3284" spans="4:37" x14ac:dyDescent="0.25">
      <c r="D3284" s="27">
        <v>3262</v>
      </c>
      <c r="E3284" s="27">
        <f t="shared" si="1415"/>
        <v>0</v>
      </c>
      <c r="F3284" s="27">
        <f t="shared" si="1416"/>
        <v>0</v>
      </c>
      <c r="G3284" s="27">
        <f t="shared" si="1422"/>
        <v>0</v>
      </c>
      <c r="H3284" s="2">
        <f>_xlfn.IFNA(IF(MATCH(AK3284,$AK$23:AK3283,0)&gt;0,0,0),1)</f>
        <v>0</v>
      </c>
      <c r="I3284" s="2">
        <f t="shared" si="1442"/>
        <v>6</v>
      </c>
      <c r="J3284" s="31">
        <f t="shared" si="1423"/>
        <v>2</v>
      </c>
      <c r="K3284" s="32">
        <f t="shared" si="1417"/>
        <v>0</v>
      </c>
      <c r="L3284" s="31">
        <f t="shared" si="1424"/>
        <v>4</v>
      </c>
      <c r="M3284" s="32">
        <f t="shared" si="1418"/>
        <v>0</v>
      </c>
      <c r="N3284" s="31">
        <f t="shared" si="1425"/>
        <v>0</v>
      </c>
      <c r="O3284" s="32">
        <f t="shared" si="1419"/>
        <v>0</v>
      </c>
      <c r="P3284" s="31">
        <f t="shared" si="1426"/>
        <v>0</v>
      </c>
      <c r="Q3284" s="32">
        <f t="shared" si="1420"/>
        <v>0</v>
      </c>
      <c r="R3284" s="31">
        <f t="shared" si="1427"/>
        <v>0</v>
      </c>
      <c r="S3284" s="32">
        <f t="shared" si="1421"/>
        <v>0</v>
      </c>
      <c r="T3284" s="31">
        <f t="shared" si="1428"/>
        <v>0</v>
      </c>
      <c r="V3284" s="1">
        <f t="shared" si="1430"/>
        <v>2</v>
      </c>
      <c r="W3284" s="1">
        <f t="shared" si="1431"/>
        <v>4</v>
      </c>
      <c r="X3284" s="1">
        <f t="shared" si="1432"/>
        <v>0</v>
      </c>
      <c r="Y3284" s="1">
        <f t="shared" si="1433"/>
        <v>0</v>
      </c>
      <c r="Z3284" s="1">
        <f t="shared" si="1434"/>
        <v>0</v>
      </c>
      <c r="AA3284" s="1">
        <f t="shared" si="1435"/>
        <v>0</v>
      </c>
      <c r="AD3284" s="1">
        <f t="shared" si="1436"/>
        <v>4</v>
      </c>
      <c r="AE3284" s="1">
        <f t="shared" si="1437"/>
        <v>2</v>
      </c>
      <c r="AF3284" s="1">
        <f t="shared" si="1438"/>
        <v>0</v>
      </c>
      <c r="AG3284" s="1">
        <f t="shared" si="1439"/>
        <v>0</v>
      </c>
      <c r="AH3284" s="1">
        <f t="shared" si="1440"/>
        <v>0</v>
      </c>
      <c r="AI3284" s="1">
        <f t="shared" si="1441"/>
        <v>0</v>
      </c>
      <c r="AK3284" s="1" t="str">
        <f t="shared" si="1429"/>
        <v>420000</v>
      </c>
    </row>
    <row r="3285" spans="4:37" x14ac:dyDescent="0.25">
      <c r="D3285" s="27">
        <v>3263</v>
      </c>
      <c r="E3285" s="27">
        <f t="shared" si="1415"/>
        <v>0</v>
      </c>
      <c r="F3285" s="27">
        <f t="shared" si="1416"/>
        <v>0</v>
      </c>
      <c r="G3285" s="27">
        <f t="shared" si="1422"/>
        <v>0</v>
      </c>
      <c r="H3285" s="2">
        <f>_xlfn.IFNA(IF(MATCH(AK3285,$AK$23:AK3284,0)&gt;0,0,0),1)</f>
        <v>0</v>
      </c>
      <c r="I3285" s="2">
        <f t="shared" si="1442"/>
        <v>7</v>
      </c>
      <c r="J3285" s="31">
        <f t="shared" si="1423"/>
        <v>3</v>
      </c>
      <c r="K3285" s="32">
        <f t="shared" si="1417"/>
        <v>0</v>
      </c>
      <c r="L3285" s="31">
        <f t="shared" si="1424"/>
        <v>4</v>
      </c>
      <c r="M3285" s="32">
        <f t="shared" si="1418"/>
        <v>0</v>
      </c>
      <c r="N3285" s="31">
        <f t="shared" si="1425"/>
        <v>0</v>
      </c>
      <c r="O3285" s="32">
        <f t="shared" si="1419"/>
        <v>0</v>
      </c>
      <c r="P3285" s="31">
        <f t="shared" si="1426"/>
        <v>0</v>
      </c>
      <c r="Q3285" s="32">
        <f t="shared" si="1420"/>
        <v>0</v>
      </c>
      <c r="R3285" s="31">
        <f t="shared" si="1427"/>
        <v>0</v>
      </c>
      <c r="S3285" s="32">
        <f t="shared" si="1421"/>
        <v>0</v>
      </c>
      <c r="T3285" s="31">
        <f t="shared" si="1428"/>
        <v>0</v>
      </c>
      <c r="V3285" s="1">
        <f t="shared" si="1430"/>
        <v>3</v>
      </c>
      <c r="W3285" s="1">
        <f t="shared" si="1431"/>
        <v>4</v>
      </c>
      <c r="X3285" s="1">
        <f t="shared" si="1432"/>
        <v>0</v>
      </c>
      <c r="Y3285" s="1">
        <f t="shared" si="1433"/>
        <v>0</v>
      </c>
      <c r="Z3285" s="1">
        <f t="shared" si="1434"/>
        <v>0</v>
      </c>
      <c r="AA3285" s="1">
        <f t="shared" si="1435"/>
        <v>0</v>
      </c>
      <c r="AD3285" s="1">
        <f t="shared" si="1436"/>
        <v>4</v>
      </c>
      <c r="AE3285" s="1">
        <f t="shared" si="1437"/>
        <v>3</v>
      </c>
      <c r="AF3285" s="1">
        <f t="shared" si="1438"/>
        <v>0</v>
      </c>
      <c r="AG3285" s="1">
        <f t="shared" si="1439"/>
        <v>0</v>
      </c>
      <c r="AH3285" s="1">
        <f t="shared" si="1440"/>
        <v>0</v>
      </c>
      <c r="AI3285" s="1">
        <f t="shared" si="1441"/>
        <v>0</v>
      </c>
      <c r="AK3285" s="1" t="str">
        <f t="shared" si="1429"/>
        <v>430000</v>
      </c>
    </row>
    <row r="3286" spans="4:37" x14ac:dyDescent="0.25">
      <c r="D3286" s="27">
        <v>3264</v>
      </c>
      <c r="E3286" s="27">
        <f t="shared" si="1415"/>
        <v>0</v>
      </c>
      <c r="F3286" s="27">
        <f t="shared" si="1416"/>
        <v>0</v>
      </c>
      <c r="G3286" s="27">
        <f t="shared" si="1422"/>
        <v>0</v>
      </c>
      <c r="H3286" s="2">
        <f>_xlfn.IFNA(IF(MATCH(AK3286,$AK$23:AK3285,0)&gt;0,0,0),1)</f>
        <v>0</v>
      </c>
      <c r="I3286" s="2">
        <f t="shared" si="1442"/>
        <v>8</v>
      </c>
      <c r="J3286" s="31">
        <f t="shared" si="1423"/>
        <v>4</v>
      </c>
      <c r="K3286" s="32">
        <f t="shared" si="1417"/>
        <v>1</v>
      </c>
      <c r="L3286" s="31">
        <f t="shared" si="1424"/>
        <v>4</v>
      </c>
      <c r="M3286" s="32">
        <f t="shared" si="1418"/>
        <v>0</v>
      </c>
      <c r="N3286" s="31">
        <f t="shared" si="1425"/>
        <v>0</v>
      </c>
      <c r="O3286" s="32">
        <f t="shared" si="1419"/>
        <v>0</v>
      </c>
      <c r="P3286" s="31">
        <f t="shared" si="1426"/>
        <v>0</v>
      </c>
      <c r="Q3286" s="32">
        <f t="shared" si="1420"/>
        <v>0</v>
      </c>
      <c r="R3286" s="31">
        <f t="shared" si="1427"/>
        <v>0</v>
      </c>
      <c r="S3286" s="32">
        <f t="shared" si="1421"/>
        <v>0</v>
      </c>
      <c r="T3286" s="31">
        <f t="shared" si="1428"/>
        <v>0</v>
      </c>
      <c r="V3286" s="1">
        <f t="shared" si="1430"/>
        <v>4</v>
      </c>
      <c r="W3286" s="1">
        <f t="shared" si="1431"/>
        <v>4</v>
      </c>
      <c r="X3286" s="1">
        <f t="shared" si="1432"/>
        <v>0</v>
      </c>
      <c r="Y3286" s="1">
        <f t="shared" si="1433"/>
        <v>0</v>
      </c>
      <c r="Z3286" s="1">
        <f t="shared" si="1434"/>
        <v>0</v>
      </c>
      <c r="AA3286" s="1">
        <f t="shared" si="1435"/>
        <v>0</v>
      </c>
      <c r="AD3286" s="1">
        <f t="shared" si="1436"/>
        <v>4</v>
      </c>
      <c r="AE3286" s="1">
        <f t="shared" si="1437"/>
        <v>4</v>
      </c>
      <c r="AF3286" s="1">
        <f t="shared" si="1438"/>
        <v>0</v>
      </c>
      <c r="AG3286" s="1">
        <f t="shared" si="1439"/>
        <v>0</v>
      </c>
      <c r="AH3286" s="1">
        <f t="shared" si="1440"/>
        <v>0</v>
      </c>
      <c r="AI3286" s="1">
        <f t="shared" si="1441"/>
        <v>0</v>
      </c>
      <c r="AK3286" s="1" t="str">
        <f t="shared" si="1429"/>
        <v>440000</v>
      </c>
    </row>
    <row r="3287" spans="4:37" x14ac:dyDescent="0.25">
      <c r="D3287" s="27">
        <v>3265</v>
      </c>
      <c r="E3287" s="27">
        <f t="shared" ref="E3287:E3350" si="1443">IF(D3287&lt;=$C$4^$C$6,1,0)</f>
        <v>0</v>
      </c>
      <c r="F3287" s="27">
        <f t="shared" ref="F3287:F3350" si="1444">IF(E3287=1,IF(SUM(K3287,M3287,O3287,Q3287,S3287)=0,1,0),0)</f>
        <v>0</v>
      </c>
      <c r="G3287" s="27">
        <f t="shared" si="1422"/>
        <v>0</v>
      </c>
      <c r="H3287" s="2">
        <f>_xlfn.IFNA(IF(MATCH(AK3287,$AK$23:AK3286,0)&gt;0,0,0),1)</f>
        <v>0</v>
      </c>
      <c r="I3287" s="2">
        <f t="shared" si="1442"/>
        <v>2</v>
      </c>
      <c r="J3287" s="31">
        <f t="shared" si="1423"/>
        <v>1</v>
      </c>
      <c r="K3287" s="32">
        <f t="shared" ref="K3287:K3350" si="1445">IF($C$6&gt;1,IF(L3287=J3287,1,0),0)</f>
        <v>1</v>
      </c>
      <c r="L3287" s="31">
        <f t="shared" si="1424"/>
        <v>1</v>
      </c>
      <c r="M3287" s="32">
        <f t="shared" ref="M3287:M3350" si="1446">IF($C$6&gt;2,IF(OR(N3287=L3287,N3287=J3287),1,0),0)</f>
        <v>0</v>
      </c>
      <c r="N3287" s="31">
        <f t="shared" si="1425"/>
        <v>0</v>
      </c>
      <c r="O3287" s="32">
        <f t="shared" ref="O3287:O3350" si="1447">IF($C$6&gt;3,IF(OR(P3287=N3287,P3287=L3287,P3287=J3287),1,0),0)</f>
        <v>0</v>
      </c>
      <c r="P3287" s="31">
        <f t="shared" si="1426"/>
        <v>0</v>
      </c>
      <c r="Q3287" s="32">
        <f t="shared" ref="Q3287:Q3350" si="1448">IF($C$6&gt;4,IF(OR(R3287=N3287,R3287=L3287,R3287=J3287,R3287=P3287),1,0),0)</f>
        <v>0</v>
      </c>
      <c r="R3287" s="31">
        <f t="shared" si="1427"/>
        <v>0</v>
      </c>
      <c r="S3287" s="32">
        <f t="shared" ref="S3287:S3350" si="1449">IF($C$6&gt;5,IF(OR(T3287=N3287,T3287=L3287,T3287=J3287,T3287=P3287,T3287=R3287),1,0),0)</f>
        <v>0</v>
      </c>
      <c r="T3287" s="31">
        <f t="shared" si="1428"/>
        <v>0</v>
      </c>
      <c r="V3287" s="1">
        <f t="shared" si="1430"/>
        <v>1</v>
      </c>
      <c r="W3287" s="1">
        <f t="shared" si="1431"/>
        <v>1</v>
      </c>
      <c r="X3287" s="1">
        <f t="shared" si="1432"/>
        <v>0</v>
      </c>
      <c r="Y3287" s="1">
        <f t="shared" si="1433"/>
        <v>0</v>
      </c>
      <c r="Z3287" s="1">
        <f t="shared" si="1434"/>
        <v>0</v>
      </c>
      <c r="AA3287" s="1">
        <f t="shared" si="1435"/>
        <v>0</v>
      </c>
      <c r="AD3287" s="1">
        <f t="shared" si="1436"/>
        <v>1</v>
      </c>
      <c r="AE3287" s="1">
        <f t="shared" si="1437"/>
        <v>1</v>
      </c>
      <c r="AF3287" s="1">
        <f t="shared" si="1438"/>
        <v>0</v>
      </c>
      <c r="AG3287" s="1">
        <f t="shared" si="1439"/>
        <v>0</v>
      </c>
      <c r="AH3287" s="1">
        <f t="shared" si="1440"/>
        <v>0</v>
      </c>
      <c r="AI3287" s="1">
        <f t="shared" si="1441"/>
        <v>0</v>
      </c>
      <c r="AK3287" s="1" t="str">
        <f t="shared" si="1429"/>
        <v>110000</v>
      </c>
    </row>
    <row r="3288" spans="4:37" x14ac:dyDescent="0.25">
      <c r="D3288" s="27">
        <v>3266</v>
      </c>
      <c r="E3288" s="27">
        <f t="shared" si="1443"/>
        <v>0</v>
      </c>
      <c r="F3288" s="27">
        <f t="shared" si="1444"/>
        <v>0</v>
      </c>
      <c r="G3288" s="27">
        <f t="shared" ref="G3288:G3351" si="1450">IF(SUM(F3288,H3288)=2,1,0)</f>
        <v>0</v>
      </c>
      <c r="H3288" s="2">
        <f>_xlfn.IFNA(IF(MATCH(AK3288,$AK$23:AK3287,0)&gt;0,0,0),1)</f>
        <v>0</v>
      </c>
      <c r="I3288" s="2">
        <f t="shared" si="1442"/>
        <v>3</v>
      </c>
      <c r="J3288" s="31">
        <f t="shared" ref="J3288:J3351" si="1451">IF(J3287&lt;$C$4,J3287+1,1)</f>
        <v>2</v>
      </c>
      <c r="K3288" s="32">
        <f t="shared" si="1445"/>
        <v>0</v>
      </c>
      <c r="L3288" s="31">
        <f t="shared" ref="L3288:L3351" si="1452">IF($C$6&gt;=2,IF(J3288&gt;J3287,L3287,IF(L3287&lt;$C$4,L3287+1,1)),0)</f>
        <v>1</v>
      </c>
      <c r="M3288" s="32">
        <f t="shared" si="1446"/>
        <v>0</v>
      </c>
      <c r="N3288" s="31">
        <f t="shared" ref="N3288:N3351" si="1453">IF($C$6&gt;=3,IF(L3288=L3287,N3287,IF(L3288&lt;L3287,IF(N3287&lt;$C$4,N3287+1,1),N3287)),0)</f>
        <v>0</v>
      </c>
      <c r="O3288" s="32">
        <f t="shared" si="1447"/>
        <v>0</v>
      </c>
      <c r="P3288" s="31">
        <f t="shared" ref="P3288:P3351" si="1454">IF($C$6&gt;=4,IF(N3288=N3287,P3287,IF(N3288&lt;N3287,IF(P3287&lt;$C$4,P3287+1,1),P3287)),0)</f>
        <v>0</v>
      </c>
      <c r="Q3288" s="32">
        <f t="shared" si="1448"/>
        <v>0</v>
      </c>
      <c r="R3288" s="31">
        <f t="shared" ref="R3288:R3351" si="1455">IF($C$6&gt;=5,IF(P3288=P3287,R3287,IF(P3288&lt;P3287,IF(R3287&lt;$C$4,R3287+1,1),R3287)),0)</f>
        <v>0</v>
      </c>
      <c r="S3288" s="32">
        <f t="shared" si="1449"/>
        <v>0</v>
      </c>
      <c r="T3288" s="31">
        <f t="shared" ref="T3288:T3351" si="1456">IF($C$6&gt;=6,IF(R3288=R3287,T3287,IF(R3288&lt;R3287,IF(T3287&lt;$C$4,T3287+1,1),T3287)),0)</f>
        <v>0</v>
      </c>
      <c r="V3288" s="1">
        <f t="shared" si="1430"/>
        <v>2</v>
      </c>
      <c r="W3288" s="1">
        <f t="shared" si="1431"/>
        <v>1</v>
      </c>
      <c r="X3288" s="1">
        <f t="shared" si="1432"/>
        <v>0</v>
      </c>
      <c r="Y3288" s="1">
        <f t="shared" si="1433"/>
        <v>0</v>
      </c>
      <c r="Z3288" s="1">
        <f t="shared" si="1434"/>
        <v>0</v>
      </c>
      <c r="AA3288" s="1">
        <f t="shared" si="1435"/>
        <v>0</v>
      </c>
      <c r="AD3288" s="1">
        <f t="shared" si="1436"/>
        <v>2</v>
      </c>
      <c r="AE3288" s="1">
        <f t="shared" si="1437"/>
        <v>1</v>
      </c>
      <c r="AF3288" s="1">
        <f t="shared" si="1438"/>
        <v>0</v>
      </c>
      <c r="AG3288" s="1">
        <f t="shared" si="1439"/>
        <v>0</v>
      </c>
      <c r="AH3288" s="1">
        <f t="shared" si="1440"/>
        <v>0</v>
      </c>
      <c r="AI3288" s="1">
        <f t="shared" si="1441"/>
        <v>0</v>
      </c>
      <c r="AK3288" s="1" t="str">
        <f t="shared" ref="AK3288:AK3351" si="1457">CONCATENATE(AD3288,AE3288,AF3288,AG3288,AH3288,AI3288)</f>
        <v>210000</v>
      </c>
    </row>
    <row r="3289" spans="4:37" x14ac:dyDescent="0.25">
      <c r="D3289" s="27">
        <v>3267</v>
      </c>
      <c r="E3289" s="27">
        <f t="shared" si="1443"/>
        <v>0</v>
      </c>
      <c r="F3289" s="27">
        <f t="shared" si="1444"/>
        <v>0</v>
      </c>
      <c r="G3289" s="27">
        <f t="shared" si="1450"/>
        <v>0</v>
      </c>
      <c r="H3289" s="2">
        <f>_xlfn.IFNA(IF(MATCH(AK3289,$AK$23:AK3288,0)&gt;0,0,0),1)</f>
        <v>0</v>
      </c>
      <c r="I3289" s="2">
        <f t="shared" si="1442"/>
        <v>4</v>
      </c>
      <c r="J3289" s="31">
        <f t="shared" si="1451"/>
        <v>3</v>
      </c>
      <c r="K3289" s="32">
        <f t="shared" si="1445"/>
        <v>0</v>
      </c>
      <c r="L3289" s="31">
        <f t="shared" si="1452"/>
        <v>1</v>
      </c>
      <c r="M3289" s="32">
        <f t="shared" si="1446"/>
        <v>0</v>
      </c>
      <c r="N3289" s="31">
        <f t="shared" si="1453"/>
        <v>0</v>
      </c>
      <c r="O3289" s="32">
        <f t="shared" si="1447"/>
        <v>0</v>
      </c>
      <c r="P3289" s="31">
        <f t="shared" si="1454"/>
        <v>0</v>
      </c>
      <c r="Q3289" s="32">
        <f t="shared" si="1448"/>
        <v>0</v>
      </c>
      <c r="R3289" s="31">
        <f t="shared" si="1455"/>
        <v>0</v>
      </c>
      <c r="S3289" s="32">
        <f t="shared" si="1449"/>
        <v>0</v>
      </c>
      <c r="T3289" s="31">
        <f t="shared" si="1456"/>
        <v>0</v>
      </c>
      <c r="V3289" s="1">
        <f t="shared" si="1430"/>
        <v>3</v>
      </c>
      <c r="W3289" s="1">
        <f t="shared" si="1431"/>
        <v>1</v>
      </c>
      <c r="X3289" s="1">
        <f t="shared" si="1432"/>
        <v>0</v>
      </c>
      <c r="Y3289" s="1">
        <f t="shared" si="1433"/>
        <v>0</v>
      </c>
      <c r="Z3289" s="1">
        <f t="shared" si="1434"/>
        <v>0</v>
      </c>
      <c r="AA3289" s="1">
        <f t="shared" si="1435"/>
        <v>0</v>
      </c>
      <c r="AD3289" s="1">
        <f t="shared" si="1436"/>
        <v>3</v>
      </c>
      <c r="AE3289" s="1">
        <f t="shared" si="1437"/>
        <v>1</v>
      </c>
      <c r="AF3289" s="1">
        <f t="shared" si="1438"/>
        <v>0</v>
      </c>
      <c r="AG3289" s="1">
        <f t="shared" si="1439"/>
        <v>0</v>
      </c>
      <c r="AH3289" s="1">
        <f t="shared" si="1440"/>
        <v>0</v>
      </c>
      <c r="AI3289" s="1">
        <f t="shared" si="1441"/>
        <v>0</v>
      </c>
      <c r="AK3289" s="1" t="str">
        <f t="shared" si="1457"/>
        <v>310000</v>
      </c>
    </row>
    <row r="3290" spans="4:37" x14ac:dyDescent="0.25">
      <c r="D3290" s="27">
        <v>3268</v>
      </c>
      <c r="E3290" s="27">
        <f t="shared" si="1443"/>
        <v>0</v>
      </c>
      <c r="F3290" s="27">
        <f t="shared" si="1444"/>
        <v>0</v>
      </c>
      <c r="G3290" s="27">
        <f t="shared" si="1450"/>
        <v>0</v>
      </c>
      <c r="H3290" s="2">
        <f>_xlfn.IFNA(IF(MATCH(AK3290,$AK$23:AK3289,0)&gt;0,0,0),1)</f>
        <v>0</v>
      </c>
      <c r="I3290" s="2">
        <f t="shared" si="1442"/>
        <v>5</v>
      </c>
      <c r="J3290" s="31">
        <f t="shared" si="1451"/>
        <v>4</v>
      </c>
      <c r="K3290" s="32">
        <f t="shared" si="1445"/>
        <v>0</v>
      </c>
      <c r="L3290" s="31">
        <f t="shared" si="1452"/>
        <v>1</v>
      </c>
      <c r="M3290" s="32">
        <f t="shared" si="1446"/>
        <v>0</v>
      </c>
      <c r="N3290" s="31">
        <f t="shared" si="1453"/>
        <v>0</v>
      </c>
      <c r="O3290" s="32">
        <f t="shared" si="1447"/>
        <v>0</v>
      </c>
      <c r="P3290" s="31">
        <f t="shared" si="1454"/>
        <v>0</v>
      </c>
      <c r="Q3290" s="32">
        <f t="shared" si="1448"/>
        <v>0</v>
      </c>
      <c r="R3290" s="31">
        <f t="shared" si="1455"/>
        <v>0</v>
      </c>
      <c r="S3290" s="32">
        <f t="shared" si="1449"/>
        <v>0</v>
      </c>
      <c r="T3290" s="31">
        <f t="shared" si="1456"/>
        <v>0</v>
      </c>
      <c r="V3290" s="1">
        <f t="shared" si="1430"/>
        <v>4</v>
      </c>
      <c r="W3290" s="1">
        <f t="shared" si="1431"/>
        <v>1</v>
      </c>
      <c r="X3290" s="1">
        <f t="shared" si="1432"/>
        <v>0</v>
      </c>
      <c r="Y3290" s="1">
        <f t="shared" si="1433"/>
        <v>0</v>
      </c>
      <c r="Z3290" s="1">
        <f t="shared" si="1434"/>
        <v>0</v>
      </c>
      <c r="AA3290" s="1">
        <f t="shared" si="1435"/>
        <v>0</v>
      </c>
      <c r="AD3290" s="1">
        <f t="shared" si="1436"/>
        <v>4</v>
      </c>
      <c r="AE3290" s="1">
        <f t="shared" si="1437"/>
        <v>1</v>
      </c>
      <c r="AF3290" s="1">
        <f t="shared" si="1438"/>
        <v>0</v>
      </c>
      <c r="AG3290" s="1">
        <f t="shared" si="1439"/>
        <v>0</v>
      </c>
      <c r="AH3290" s="1">
        <f t="shared" si="1440"/>
        <v>0</v>
      </c>
      <c r="AI3290" s="1">
        <f t="shared" si="1441"/>
        <v>0</v>
      </c>
      <c r="AK3290" s="1" t="str">
        <f t="shared" si="1457"/>
        <v>410000</v>
      </c>
    </row>
    <row r="3291" spans="4:37" x14ac:dyDescent="0.25">
      <c r="D3291" s="27">
        <v>3269</v>
      </c>
      <c r="E3291" s="27">
        <f t="shared" si="1443"/>
        <v>0</v>
      </c>
      <c r="F3291" s="27">
        <f t="shared" si="1444"/>
        <v>0</v>
      </c>
      <c r="G3291" s="27">
        <f t="shared" si="1450"/>
        <v>0</v>
      </c>
      <c r="H3291" s="2">
        <f>_xlfn.IFNA(IF(MATCH(AK3291,$AK$23:AK3290,0)&gt;0,0,0),1)</f>
        <v>0</v>
      </c>
      <c r="I3291" s="2">
        <f t="shared" si="1442"/>
        <v>3</v>
      </c>
      <c r="J3291" s="31">
        <f t="shared" si="1451"/>
        <v>1</v>
      </c>
      <c r="K3291" s="32">
        <f t="shared" si="1445"/>
        <v>0</v>
      </c>
      <c r="L3291" s="31">
        <f t="shared" si="1452"/>
        <v>2</v>
      </c>
      <c r="M3291" s="32">
        <f t="shared" si="1446"/>
        <v>0</v>
      </c>
      <c r="N3291" s="31">
        <f t="shared" si="1453"/>
        <v>0</v>
      </c>
      <c r="O3291" s="32">
        <f t="shared" si="1447"/>
        <v>0</v>
      </c>
      <c r="P3291" s="31">
        <f t="shared" si="1454"/>
        <v>0</v>
      </c>
      <c r="Q3291" s="32">
        <f t="shared" si="1448"/>
        <v>0</v>
      </c>
      <c r="R3291" s="31">
        <f t="shared" si="1455"/>
        <v>0</v>
      </c>
      <c r="S3291" s="32">
        <f t="shared" si="1449"/>
        <v>0</v>
      </c>
      <c r="T3291" s="31">
        <f t="shared" si="1456"/>
        <v>0</v>
      </c>
      <c r="V3291" s="1">
        <f t="shared" si="1430"/>
        <v>1</v>
      </c>
      <c r="W3291" s="1">
        <f t="shared" si="1431"/>
        <v>2</v>
      </c>
      <c r="X3291" s="1">
        <f t="shared" si="1432"/>
        <v>0</v>
      </c>
      <c r="Y3291" s="1">
        <f t="shared" si="1433"/>
        <v>0</v>
      </c>
      <c r="Z3291" s="1">
        <f t="shared" si="1434"/>
        <v>0</v>
      </c>
      <c r="AA3291" s="1">
        <f t="shared" si="1435"/>
        <v>0</v>
      </c>
      <c r="AD3291" s="1">
        <f t="shared" si="1436"/>
        <v>2</v>
      </c>
      <c r="AE3291" s="1">
        <f t="shared" si="1437"/>
        <v>1</v>
      </c>
      <c r="AF3291" s="1">
        <f t="shared" si="1438"/>
        <v>0</v>
      </c>
      <c r="AG3291" s="1">
        <f t="shared" si="1439"/>
        <v>0</v>
      </c>
      <c r="AH3291" s="1">
        <f t="shared" si="1440"/>
        <v>0</v>
      </c>
      <c r="AI3291" s="1">
        <f t="shared" si="1441"/>
        <v>0</v>
      </c>
      <c r="AK3291" s="1" t="str">
        <f t="shared" si="1457"/>
        <v>210000</v>
      </c>
    </row>
    <row r="3292" spans="4:37" x14ac:dyDescent="0.25">
      <c r="D3292" s="27">
        <v>3270</v>
      </c>
      <c r="E3292" s="27">
        <f t="shared" si="1443"/>
        <v>0</v>
      </c>
      <c r="F3292" s="27">
        <f t="shared" si="1444"/>
        <v>0</v>
      </c>
      <c r="G3292" s="27">
        <f t="shared" si="1450"/>
        <v>0</v>
      </c>
      <c r="H3292" s="2">
        <f>_xlfn.IFNA(IF(MATCH(AK3292,$AK$23:AK3291,0)&gt;0,0,0),1)</f>
        <v>0</v>
      </c>
      <c r="I3292" s="2">
        <f t="shared" si="1442"/>
        <v>4</v>
      </c>
      <c r="J3292" s="31">
        <f t="shared" si="1451"/>
        <v>2</v>
      </c>
      <c r="K3292" s="32">
        <f t="shared" si="1445"/>
        <v>1</v>
      </c>
      <c r="L3292" s="31">
        <f t="shared" si="1452"/>
        <v>2</v>
      </c>
      <c r="M3292" s="32">
        <f t="shared" si="1446"/>
        <v>0</v>
      </c>
      <c r="N3292" s="31">
        <f t="shared" si="1453"/>
        <v>0</v>
      </c>
      <c r="O3292" s="32">
        <f t="shared" si="1447"/>
        <v>0</v>
      </c>
      <c r="P3292" s="31">
        <f t="shared" si="1454"/>
        <v>0</v>
      </c>
      <c r="Q3292" s="32">
        <f t="shared" si="1448"/>
        <v>0</v>
      </c>
      <c r="R3292" s="31">
        <f t="shared" si="1455"/>
        <v>0</v>
      </c>
      <c r="S3292" s="32">
        <f t="shared" si="1449"/>
        <v>0</v>
      </c>
      <c r="T3292" s="31">
        <f t="shared" si="1456"/>
        <v>0</v>
      </c>
      <c r="V3292" s="1">
        <f t="shared" si="1430"/>
        <v>2</v>
      </c>
      <c r="W3292" s="1">
        <f t="shared" si="1431"/>
        <v>2</v>
      </c>
      <c r="X3292" s="1">
        <f t="shared" si="1432"/>
        <v>0</v>
      </c>
      <c r="Y3292" s="1">
        <f t="shared" si="1433"/>
        <v>0</v>
      </c>
      <c r="Z3292" s="1">
        <f t="shared" si="1434"/>
        <v>0</v>
      </c>
      <c r="AA3292" s="1">
        <f t="shared" si="1435"/>
        <v>0</v>
      </c>
      <c r="AD3292" s="1">
        <f t="shared" si="1436"/>
        <v>2</v>
      </c>
      <c r="AE3292" s="1">
        <f t="shared" si="1437"/>
        <v>2</v>
      </c>
      <c r="AF3292" s="1">
        <f t="shared" si="1438"/>
        <v>0</v>
      </c>
      <c r="AG3292" s="1">
        <f t="shared" si="1439"/>
        <v>0</v>
      </c>
      <c r="AH3292" s="1">
        <f t="shared" si="1440"/>
        <v>0</v>
      </c>
      <c r="AI3292" s="1">
        <f t="shared" si="1441"/>
        <v>0</v>
      </c>
      <c r="AK3292" s="1" t="str">
        <f t="shared" si="1457"/>
        <v>220000</v>
      </c>
    </row>
    <row r="3293" spans="4:37" x14ac:dyDescent="0.25">
      <c r="D3293" s="27">
        <v>3271</v>
      </c>
      <c r="E3293" s="27">
        <f t="shared" si="1443"/>
        <v>0</v>
      </c>
      <c r="F3293" s="27">
        <f t="shared" si="1444"/>
        <v>0</v>
      </c>
      <c r="G3293" s="27">
        <f t="shared" si="1450"/>
        <v>0</v>
      </c>
      <c r="H3293" s="2">
        <f>_xlfn.IFNA(IF(MATCH(AK3293,$AK$23:AK3292,0)&gt;0,0,0),1)</f>
        <v>0</v>
      </c>
      <c r="I3293" s="2">
        <f t="shared" si="1442"/>
        <v>5</v>
      </c>
      <c r="J3293" s="31">
        <f t="shared" si="1451"/>
        <v>3</v>
      </c>
      <c r="K3293" s="32">
        <f t="shared" si="1445"/>
        <v>0</v>
      </c>
      <c r="L3293" s="31">
        <f t="shared" si="1452"/>
        <v>2</v>
      </c>
      <c r="M3293" s="32">
        <f t="shared" si="1446"/>
        <v>0</v>
      </c>
      <c r="N3293" s="31">
        <f t="shared" si="1453"/>
        <v>0</v>
      </c>
      <c r="O3293" s="32">
        <f t="shared" si="1447"/>
        <v>0</v>
      </c>
      <c r="P3293" s="31">
        <f t="shared" si="1454"/>
        <v>0</v>
      </c>
      <c r="Q3293" s="32">
        <f t="shared" si="1448"/>
        <v>0</v>
      </c>
      <c r="R3293" s="31">
        <f t="shared" si="1455"/>
        <v>0</v>
      </c>
      <c r="S3293" s="32">
        <f t="shared" si="1449"/>
        <v>0</v>
      </c>
      <c r="T3293" s="31">
        <f t="shared" si="1456"/>
        <v>0</v>
      </c>
      <c r="V3293" s="1">
        <f t="shared" si="1430"/>
        <v>3</v>
      </c>
      <c r="W3293" s="1">
        <f t="shared" si="1431"/>
        <v>2</v>
      </c>
      <c r="X3293" s="1">
        <f t="shared" si="1432"/>
        <v>0</v>
      </c>
      <c r="Y3293" s="1">
        <f t="shared" si="1433"/>
        <v>0</v>
      </c>
      <c r="Z3293" s="1">
        <f t="shared" si="1434"/>
        <v>0</v>
      </c>
      <c r="AA3293" s="1">
        <f t="shared" si="1435"/>
        <v>0</v>
      </c>
      <c r="AD3293" s="1">
        <f t="shared" si="1436"/>
        <v>3</v>
      </c>
      <c r="AE3293" s="1">
        <f t="shared" si="1437"/>
        <v>2</v>
      </c>
      <c r="AF3293" s="1">
        <f t="shared" si="1438"/>
        <v>0</v>
      </c>
      <c r="AG3293" s="1">
        <f t="shared" si="1439"/>
        <v>0</v>
      </c>
      <c r="AH3293" s="1">
        <f t="shared" si="1440"/>
        <v>0</v>
      </c>
      <c r="AI3293" s="1">
        <f t="shared" si="1441"/>
        <v>0</v>
      </c>
      <c r="AK3293" s="1" t="str">
        <f t="shared" si="1457"/>
        <v>320000</v>
      </c>
    </row>
    <row r="3294" spans="4:37" x14ac:dyDescent="0.25">
      <c r="D3294" s="27">
        <v>3272</v>
      </c>
      <c r="E3294" s="27">
        <f t="shared" si="1443"/>
        <v>0</v>
      </c>
      <c r="F3294" s="27">
        <f t="shared" si="1444"/>
        <v>0</v>
      </c>
      <c r="G3294" s="27">
        <f t="shared" si="1450"/>
        <v>0</v>
      </c>
      <c r="H3294" s="2">
        <f>_xlfn.IFNA(IF(MATCH(AK3294,$AK$23:AK3293,0)&gt;0,0,0),1)</f>
        <v>0</v>
      </c>
      <c r="I3294" s="2">
        <f t="shared" si="1442"/>
        <v>6</v>
      </c>
      <c r="J3294" s="31">
        <f t="shared" si="1451"/>
        <v>4</v>
      </c>
      <c r="K3294" s="32">
        <f t="shared" si="1445"/>
        <v>0</v>
      </c>
      <c r="L3294" s="31">
        <f t="shared" si="1452"/>
        <v>2</v>
      </c>
      <c r="M3294" s="32">
        <f t="shared" si="1446"/>
        <v>0</v>
      </c>
      <c r="N3294" s="31">
        <f t="shared" si="1453"/>
        <v>0</v>
      </c>
      <c r="O3294" s="32">
        <f t="shared" si="1447"/>
        <v>0</v>
      </c>
      <c r="P3294" s="31">
        <f t="shared" si="1454"/>
        <v>0</v>
      </c>
      <c r="Q3294" s="32">
        <f t="shared" si="1448"/>
        <v>0</v>
      </c>
      <c r="R3294" s="31">
        <f t="shared" si="1455"/>
        <v>0</v>
      </c>
      <c r="S3294" s="32">
        <f t="shared" si="1449"/>
        <v>0</v>
      </c>
      <c r="T3294" s="31">
        <f t="shared" si="1456"/>
        <v>0</v>
      </c>
      <c r="V3294" s="1">
        <f t="shared" si="1430"/>
        <v>4</v>
      </c>
      <c r="W3294" s="1">
        <f t="shared" si="1431"/>
        <v>2</v>
      </c>
      <c r="X3294" s="1">
        <f t="shared" si="1432"/>
        <v>0</v>
      </c>
      <c r="Y3294" s="1">
        <f t="shared" si="1433"/>
        <v>0</v>
      </c>
      <c r="Z3294" s="1">
        <f t="shared" si="1434"/>
        <v>0</v>
      </c>
      <c r="AA3294" s="1">
        <f t="shared" si="1435"/>
        <v>0</v>
      </c>
      <c r="AD3294" s="1">
        <f t="shared" si="1436"/>
        <v>4</v>
      </c>
      <c r="AE3294" s="1">
        <f t="shared" si="1437"/>
        <v>2</v>
      </c>
      <c r="AF3294" s="1">
        <f t="shared" si="1438"/>
        <v>0</v>
      </c>
      <c r="AG3294" s="1">
        <f t="shared" si="1439"/>
        <v>0</v>
      </c>
      <c r="AH3294" s="1">
        <f t="shared" si="1440"/>
        <v>0</v>
      </c>
      <c r="AI3294" s="1">
        <f t="shared" si="1441"/>
        <v>0</v>
      </c>
      <c r="AK3294" s="1" t="str">
        <f t="shared" si="1457"/>
        <v>420000</v>
      </c>
    </row>
    <row r="3295" spans="4:37" x14ac:dyDescent="0.25">
      <c r="D3295" s="27">
        <v>3273</v>
      </c>
      <c r="E3295" s="27">
        <f t="shared" si="1443"/>
        <v>0</v>
      </c>
      <c r="F3295" s="27">
        <f t="shared" si="1444"/>
        <v>0</v>
      </c>
      <c r="G3295" s="27">
        <f t="shared" si="1450"/>
        <v>0</v>
      </c>
      <c r="H3295" s="2">
        <f>_xlfn.IFNA(IF(MATCH(AK3295,$AK$23:AK3294,0)&gt;0,0,0),1)</f>
        <v>0</v>
      </c>
      <c r="I3295" s="2">
        <f t="shared" si="1442"/>
        <v>4</v>
      </c>
      <c r="J3295" s="31">
        <f t="shared" si="1451"/>
        <v>1</v>
      </c>
      <c r="K3295" s="32">
        <f t="shared" si="1445"/>
        <v>0</v>
      </c>
      <c r="L3295" s="31">
        <f t="shared" si="1452"/>
        <v>3</v>
      </c>
      <c r="M3295" s="32">
        <f t="shared" si="1446"/>
        <v>0</v>
      </c>
      <c r="N3295" s="31">
        <f t="shared" si="1453"/>
        <v>0</v>
      </c>
      <c r="O3295" s="32">
        <f t="shared" si="1447"/>
        <v>0</v>
      </c>
      <c r="P3295" s="31">
        <f t="shared" si="1454"/>
        <v>0</v>
      </c>
      <c r="Q3295" s="32">
        <f t="shared" si="1448"/>
        <v>0</v>
      </c>
      <c r="R3295" s="31">
        <f t="shared" si="1455"/>
        <v>0</v>
      </c>
      <c r="S3295" s="32">
        <f t="shared" si="1449"/>
        <v>0</v>
      </c>
      <c r="T3295" s="31">
        <f t="shared" si="1456"/>
        <v>0</v>
      </c>
      <c r="V3295" s="1">
        <f t="shared" si="1430"/>
        <v>1</v>
      </c>
      <c r="W3295" s="1">
        <f t="shared" si="1431"/>
        <v>3</v>
      </c>
      <c r="X3295" s="1">
        <f t="shared" si="1432"/>
        <v>0</v>
      </c>
      <c r="Y3295" s="1">
        <f t="shared" si="1433"/>
        <v>0</v>
      </c>
      <c r="Z3295" s="1">
        <f t="shared" si="1434"/>
        <v>0</v>
      </c>
      <c r="AA3295" s="1">
        <f t="shared" si="1435"/>
        <v>0</v>
      </c>
      <c r="AD3295" s="1">
        <f t="shared" si="1436"/>
        <v>3</v>
      </c>
      <c r="AE3295" s="1">
        <f t="shared" si="1437"/>
        <v>1</v>
      </c>
      <c r="AF3295" s="1">
        <f t="shared" si="1438"/>
        <v>0</v>
      </c>
      <c r="AG3295" s="1">
        <f t="shared" si="1439"/>
        <v>0</v>
      </c>
      <c r="AH3295" s="1">
        <f t="shared" si="1440"/>
        <v>0</v>
      </c>
      <c r="AI3295" s="1">
        <f t="shared" si="1441"/>
        <v>0</v>
      </c>
      <c r="AK3295" s="1" t="str">
        <f t="shared" si="1457"/>
        <v>310000</v>
      </c>
    </row>
    <row r="3296" spans="4:37" x14ac:dyDescent="0.25">
      <c r="D3296" s="27">
        <v>3274</v>
      </c>
      <c r="E3296" s="27">
        <f t="shared" si="1443"/>
        <v>0</v>
      </c>
      <c r="F3296" s="27">
        <f t="shared" si="1444"/>
        <v>0</v>
      </c>
      <c r="G3296" s="27">
        <f t="shared" si="1450"/>
        <v>0</v>
      </c>
      <c r="H3296" s="2">
        <f>_xlfn.IFNA(IF(MATCH(AK3296,$AK$23:AK3295,0)&gt;0,0,0),1)</f>
        <v>0</v>
      </c>
      <c r="I3296" s="2">
        <f t="shared" si="1442"/>
        <v>5</v>
      </c>
      <c r="J3296" s="31">
        <f t="shared" si="1451"/>
        <v>2</v>
      </c>
      <c r="K3296" s="32">
        <f t="shared" si="1445"/>
        <v>0</v>
      </c>
      <c r="L3296" s="31">
        <f t="shared" si="1452"/>
        <v>3</v>
      </c>
      <c r="M3296" s="32">
        <f t="shared" si="1446"/>
        <v>0</v>
      </c>
      <c r="N3296" s="31">
        <f t="shared" si="1453"/>
        <v>0</v>
      </c>
      <c r="O3296" s="32">
        <f t="shared" si="1447"/>
        <v>0</v>
      </c>
      <c r="P3296" s="31">
        <f t="shared" si="1454"/>
        <v>0</v>
      </c>
      <c r="Q3296" s="32">
        <f t="shared" si="1448"/>
        <v>0</v>
      </c>
      <c r="R3296" s="31">
        <f t="shared" si="1455"/>
        <v>0</v>
      </c>
      <c r="S3296" s="32">
        <f t="shared" si="1449"/>
        <v>0</v>
      </c>
      <c r="T3296" s="31">
        <f t="shared" si="1456"/>
        <v>0</v>
      </c>
      <c r="V3296" s="1">
        <f t="shared" si="1430"/>
        <v>2</v>
      </c>
      <c r="W3296" s="1">
        <f t="shared" si="1431"/>
        <v>3</v>
      </c>
      <c r="X3296" s="1">
        <f t="shared" si="1432"/>
        <v>0</v>
      </c>
      <c r="Y3296" s="1">
        <f t="shared" si="1433"/>
        <v>0</v>
      </c>
      <c r="Z3296" s="1">
        <f t="shared" si="1434"/>
        <v>0</v>
      </c>
      <c r="AA3296" s="1">
        <f t="shared" si="1435"/>
        <v>0</v>
      </c>
      <c r="AD3296" s="1">
        <f t="shared" si="1436"/>
        <v>3</v>
      </c>
      <c r="AE3296" s="1">
        <f t="shared" si="1437"/>
        <v>2</v>
      </c>
      <c r="AF3296" s="1">
        <f t="shared" si="1438"/>
        <v>0</v>
      </c>
      <c r="AG3296" s="1">
        <f t="shared" si="1439"/>
        <v>0</v>
      </c>
      <c r="AH3296" s="1">
        <f t="shared" si="1440"/>
        <v>0</v>
      </c>
      <c r="AI3296" s="1">
        <f t="shared" si="1441"/>
        <v>0</v>
      </c>
      <c r="AK3296" s="1" t="str">
        <f t="shared" si="1457"/>
        <v>320000</v>
      </c>
    </row>
    <row r="3297" spans="4:37" x14ac:dyDescent="0.25">
      <c r="D3297" s="27">
        <v>3275</v>
      </c>
      <c r="E3297" s="27">
        <f t="shared" si="1443"/>
        <v>0</v>
      </c>
      <c r="F3297" s="27">
        <f t="shared" si="1444"/>
        <v>0</v>
      </c>
      <c r="G3297" s="27">
        <f t="shared" si="1450"/>
        <v>0</v>
      </c>
      <c r="H3297" s="2">
        <f>_xlfn.IFNA(IF(MATCH(AK3297,$AK$23:AK3296,0)&gt;0,0,0),1)</f>
        <v>0</v>
      </c>
      <c r="I3297" s="2">
        <f t="shared" si="1442"/>
        <v>6</v>
      </c>
      <c r="J3297" s="31">
        <f t="shared" si="1451"/>
        <v>3</v>
      </c>
      <c r="K3297" s="32">
        <f t="shared" si="1445"/>
        <v>1</v>
      </c>
      <c r="L3297" s="31">
        <f t="shared" si="1452"/>
        <v>3</v>
      </c>
      <c r="M3297" s="32">
        <f t="shared" si="1446"/>
        <v>0</v>
      </c>
      <c r="N3297" s="31">
        <f t="shared" si="1453"/>
        <v>0</v>
      </c>
      <c r="O3297" s="32">
        <f t="shared" si="1447"/>
        <v>0</v>
      </c>
      <c r="P3297" s="31">
        <f t="shared" si="1454"/>
        <v>0</v>
      </c>
      <c r="Q3297" s="32">
        <f t="shared" si="1448"/>
        <v>0</v>
      </c>
      <c r="R3297" s="31">
        <f t="shared" si="1455"/>
        <v>0</v>
      </c>
      <c r="S3297" s="32">
        <f t="shared" si="1449"/>
        <v>0</v>
      </c>
      <c r="T3297" s="31">
        <f t="shared" si="1456"/>
        <v>0</v>
      </c>
      <c r="V3297" s="1">
        <f t="shared" si="1430"/>
        <v>3</v>
      </c>
      <c r="W3297" s="1">
        <f t="shared" si="1431"/>
        <v>3</v>
      </c>
      <c r="X3297" s="1">
        <f t="shared" si="1432"/>
        <v>0</v>
      </c>
      <c r="Y3297" s="1">
        <f t="shared" si="1433"/>
        <v>0</v>
      </c>
      <c r="Z3297" s="1">
        <f t="shared" si="1434"/>
        <v>0</v>
      </c>
      <c r="AA3297" s="1">
        <f t="shared" si="1435"/>
        <v>0</v>
      </c>
      <c r="AD3297" s="1">
        <f t="shared" si="1436"/>
        <v>3</v>
      </c>
      <c r="AE3297" s="1">
        <f t="shared" si="1437"/>
        <v>3</v>
      </c>
      <c r="AF3297" s="1">
        <f t="shared" si="1438"/>
        <v>0</v>
      </c>
      <c r="AG3297" s="1">
        <f t="shared" si="1439"/>
        <v>0</v>
      </c>
      <c r="AH3297" s="1">
        <f t="shared" si="1440"/>
        <v>0</v>
      </c>
      <c r="AI3297" s="1">
        <f t="shared" si="1441"/>
        <v>0</v>
      </c>
      <c r="AK3297" s="1" t="str">
        <f t="shared" si="1457"/>
        <v>330000</v>
      </c>
    </row>
    <row r="3298" spans="4:37" x14ac:dyDescent="0.25">
      <c r="D3298" s="27">
        <v>3276</v>
      </c>
      <c r="E3298" s="27">
        <f t="shared" si="1443"/>
        <v>0</v>
      </c>
      <c r="F3298" s="27">
        <f t="shared" si="1444"/>
        <v>0</v>
      </c>
      <c r="G3298" s="27">
        <f t="shared" si="1450"/>
        <v>0</v>
      </c>
      <c r="H3298" s="2">
        <f>_xlfn.IFNA(IF(MATCH(AK3298,$AK$23:AK3297,0)&gt;0,0,0),1)</f>
        <v>0</v>
      </c>
      <c r="I3298" s="2">
        <f t="shared" si="1442"/>
        <v>7</v>
      </c>
      <c r="J3298" s="31">
        <f t="shared" si="1451"/>
        <v>4</v>
      </c>
      <c r="K3298" s="32">
        <f t="shared" si="1445"/>
        <v>0</v>
      </c>
      <c r="L3298" s="31">
        <f t="shared" si="1452"/>
        <v>3</v>
      </c>
      <c r="M3298" s="32">
        <f t="shared" si="1446"/>
        <v>0</v>
      </c>
      <c r="N3298" s="31">
        <f t="shared" si="1453"/>
        <v>0</v>
      </c>
      <c r="O3298" s="32">
        <f t="shared" si="1447"/>
        <v>0</v>
      </c>
      <c r="P3298" s="31">
        <f t="shared" si="1454"/>
        <v>0</v>
      </c>
      <c r="Q3298" s="32">
        <f t="shared" si="1448"/>
        <v>0</v>
      </c>
      <c r="R3298" s="31">
        <f t="shared" si="1455"/>
        <v>0</v>
      </c>
      <c r="S3298" s="32">
        <f t="shared" si="1449"/>
        <v>0</v>
      </c>
      <c r="T3298" s="31">
        <f t="shared" si="1456"/>
        <v>0</v>
      </c>
      <c r="V3298" s="1">
        <f t="shared" si="1430"/>
        <v>4</v>
      </c>
      <c r="W3298" s="1">
        <f t="shared" si="1431"/>
        <v>3</v>
      </c>
      <c r="X3298" s="1">
        <f t="shared" si="1432"/>
        <v>0</v>
      </c>
      <c r="Y3298" s="1">
        <f t="shared" si="1433"/>
        <v>0</v>
      </c>
      <c r="Z3298" s="1">
        <f t="shared" si="1434"/>
        <v>0</v>
      </c>
      <c r="AA3298" s="1">
        <f t="shared" si="1435"/>
        <v>0</v>
      </c>
      <c r="AD3298" s="1">
        <f t="shared" si="1436"/>
        <v>4</v>
      </c>
      <c r="AE3298" s="1">
        <f t="shared" si="1437"/>
        <v>3</v>
      </c>
      <c r="AF3298" s="1">
        <f t="shared" si="1438"/>
        <v>0</v>
      </c>
      <c r="AG3298" s="1">
        <f t="shared" si="1439"/>
        <v>0</v>
      </c>
      <c r="AH3298" s="1">
        <f t="shared" si="1440"/>
        <v>0</v>
      </c>
      <c r="AI3298" s="1">
        <f t="shared" si="1441"/>
        <v>0</v>
      </c>
      <c r="AK3298" s="1" t="str">
        <f t="shared" si="1457"/>
        <v>430000</v>
      </c>
    </row>
    <row r="3299" spans="4:37" x14ac:dyDescent="0.25">
      <c r="D3299" s="27">
        <v>3277</v>
      </c>
      <c r="E3299" s="27">
        <f t="shared" si="1443"/>
        <v>0</v>
      </c>
      <c r="F3299" s="27">
        <f t="shared" si="1444"/>
        <v>0</v>
      </c>
      <c r="G3299" s="27">
        <f t="shared" si="1450"/>
        <v>0</v>
      </c>
      <c r="H3299" s="2">
        <f>_xlfn.IFNA(IF(MATCH(AK3299,$AK$23:AK3298,0)&gt;0,0,0),1)</f>
        <v>0</v>
      </c>
      <c r="I3299" s="2">
        <f t="shared" si="1442"/>
        <v>5</v>
      </c>
      <c r="J3299" s="31">
        <f t="shared" si="1451"/>
        <v>1</v>
      </c>
      <c r="K3299" s="32">
        <f t="shared" si="1445"/>
        <v>0</v>
      </c>
      <c r="L3299" s="31">
        <f t="shared" si="1452"/>
        <v>4</v>
      </c>
      <c r="M3299" s="32">
        <f t="shared" si="1446"/>
        <v>0</v>
      </c>
      <c r="N3299" s="31">
        <f t="shared" si="1453"/>
        <v>0</v>
      </c>
      <c r="O3299" s="32">
        <f t="shared" si="1447"/>
        <v>0</v>
      </c>
      <c r="P3299" s="31">
        <f t="shared" si="1454"/>
        <v>0</v>
      </c>
      <c r="Q3299" s="32">
        <f t="shared" si="1448"/>
        <v>0</v>
      </c>
      <c r="R3299" s="31">
        <f t="shared" si="1455"/>
        <v>0</v>
      </c>
      <c r="S3299" s="32">
        <f t="shared" si="1449"/>
        <v>0</v>
      </c>
      <c r="T3299" s="31">
        <f t="shared" si="1456"/>
        <v>0</v>
      </c>
      <c r="V3299" s="1">
        <f t="shared" ref="V3299:V3362" si="1458">J3299</f>
        <v>1</v>
      </c>
      <c r="W3299" s="1">
        <f t="shared" ref="W3299:W3362" si="1459">L3299</f>
        <v>4</v>
      </c>
      <c r="X3299" s="1">
        <f t="shared" ref="X3299:X3362" si="1460">N3299</f>
        <v>0</v>
      </c>
      <c r="Y3299" s="1">
        <f t="shared" ref="Y3299:Y3362" si="1461">P3299</f>
        <v>0</v>
      </c>
      <c r="Z3299" s="1">
        <f t="shared" ref="Z3299:Z3362" si="1462">R3299</f>
        <v>0</v>
      </c>
      <c r="AA3299" s="1">
        <f t="shared" ref="AA3299:AA3362" si="1463">T3299</f>
        <v>0</v>
      </c>
      <c r="AD3299" s="1">
        <f t="shared" ref="AD3299:AD3362" si="1464">LARGE(V3299:AA3299,1)</f>
        <v>4</v>
      </c>
      <c r="AE3299" s="1">
        <f t="shared" ref="AE3299:AE3362" si="1465">LARGE(V3299:AA3299,2)</f>
        <v>1</v>
      </c>
      <c r="AF3299" s="1">
        <f t="shared" ref="AF3299:AF3362" si="1466">LARGE(V3299:AA3299,3)</f>
        <v>0</v>
      </c>
      <c r="AG3299" s="1">
        <f t="shared" ref="AG3299:AG3362" si="1467">LARGE(V3299:AA3299,4)</f>
        <v>0</v>
      </c>
      <c r="AH3299" s="1">
        <f t="shared" ref="AH3299:AH3362" si="1468">LARGE(V3299:AA3299,5)</f>
        <v>0</v>
      </c>
      <c r="AI3299" s="1">
        <f t="shared" ref="AI3299:AI3362" si="1469">LARGE(V3299:AA3299,6)</f>
        <v>0</v>
      </c>
      <c r="AK3299" s="1" t="str">
        <f t="shared" si="1457"/>
        <v>410000</v>
      </c>
    </row>
    <row r="3300" spans="4:37" x14ac:dyDescent="0.25">
      <c r="D3300" s="27">
        <v>3278</v>
      </c>
      <c r="E3300" s="27">
        <f t="shared" si="1443"/>
        <v>0</v>
      </c>
      <c r="F3300" s="27">
        <f t="shared" si="1444"/>
        <v>0</v>
      </c>
      <c r="G3300" s="27">
        <f t="shared" si="1450"/>
        <v>0</v>
      </c>
      <c r="H3300" s="2">
        <f>_xlfn.IFNA(IF(MATCH(AK3300,$AK$23:AK3299,0)&gt;0,0,0),1)</f>
        <v>0</v>
      </c>
      <c r="I3300" s="2">
        <f t="shared" si="1442"/>
        <v>6</v>
      </c>
      <c r="J3300" s="31">
        <f t="shared" si="1451"/>
        <v>2</v>
      </c>
      <c r="K3300" s="32">
        <f t="shared" si="1445"/>
        <v>0</v>
      </c>
      <c r="L3300" s="31">
        <f t="shared" si="1452"/>
        <v>4</v>
      </c>
      <c r="M3300" s="32">
        <f t="shared" si="1446"/>
        <v>0</v>
      </c>
      <c r="N3300" s="31">
        <f t="shared" si="1453"/>
        <v>0</v>
      </c>
      <c r="O3300" s="32">
        <f t="shared" si="1447"/>
        <v>0</v>
      </c>
      <c r="P3300" s="31">
        <f t="shared" si="1454"/>
        <v>0</v>
      </c>
      <c r="Q3300" s="32">
        <f t="shared" si="1448"/>
        <v>0</v>
      </c>
      <c r="R3300" s="31">
        <f t="shared" si="1455"/>
        <v>0</v>
      </c>
      <c r="S3300" s="32">
        <f t="shared" si="1449"/>
        <v>0</v>
      </c>
      <c r="T3300" s="31">
        <f t="shared" si="1456"/>
        <v>0</v>
      </c>
      <c r="V3300" s="1">
        <f t="shared" si="1458"/>
        <v>2</v>
      </c>
      <c r="W3300" s="1">
        <f t="shared" si="1459"/>
        <v>4</v>
      </c>
      <c r="X3300" s="1">
        <f t="shared" si="1460"/>
        <v>0</v>
      </c>
      <c r="Y3300" s="1">
        <f t="shared" si="1461"/>
        <v>0</v>
      </c>
      <c r="Z3300" s="1">
        <f t="shared" si="1462"/>
        <v>0</v>
      </c>
      <c r="AA3300" s="1">
        <f t="shared" si="1463"/>
        <v>0</v>
      </c>
      <c r="AD3300" s="1">
        <f t="shared" si="1464"/>
        <v>4</v>
      </c>
      <c r="AE3300" s="1">
        <f t="shared" si="1465"/>
        <v>2</v>
      </c>
      <c r="AF3300" s="1">
        <f t="shared" si="1466"/>
        <v>0</v>
      </c>
      <c r="AG3300" s="1">
        <f t="shared" si="1467"/>
        <v>0</v>
      </c>
      <c r="AH3300" s="1">
        <f t="shared" si="1468"/>
        <v>0</v>
      </c>
      <c r="AI3300" s="1">
        <f t="shared" si="1469"/>
        <v>0</v>
      </c>
      <c r="AK3300" s="1" t="str">
        <f t="shared" si="1457"/>
        <v>420000</v>
      </c>
    </row>
    <row r="3301" spans="4:37" x14ac:dyDescent="0.25">
      <c r="D3301" s="27">
        <v>3279</v>
      </c>
      <c r="E3301" s="27">
        <f t="shared" si="1443"/>
        <v>0</v>
      </c>
      <c r="F3301" s="27">
        <f t="shared" si="1444"/>
        <v>0</v>
      </c>
      <c r="G3301" s="27">
        <f t="shared" si="1450"/>
        <v>0</v>
      </c>
      <c r="H3301" s="2">
        <f>_xlfn.IFNA(IF(MATCH(AK3301,$AK$23:AK3300,0)&gt;0,0,0),1)</f>
        <v>0</v>
      </c>
      <c r="I3301" s="2">
        <f t="shared" si="1442"/>
        <v>7</v>
      </c>
      <c r="J3301" s="31">
        <f t="shared" si="1451"/>
        <v>3</v>
      </c>
      <c r="K3301" s="32">
        <f t="shared" si="1445"/>
        <v>0</v>
      </c>
      <c r="L3301" s="31">
        <f t="shared" si="1452"/>
        <v>4</v>
      </c>
      <c r="M3301" s="32">
        <f t="shared" si="1446"/>
        <v>0</v>
      </c>
      <c r="N3301" s="31">
        <f t="shared" si="1453"/>
        <v>0</v>
      </c>
      <c r="O3301" s="32">
        <f t="shared" si="1447"/>
        <v>0</v>
      </c>
      <c r="P3301" s="31">
        <f t="shared" si="1454"/>
        <v>0</v>
      </c>
      <c r="Q3301" s="32">
        <f t="shared" si="1448"/>
        <v>0</v>
      </c>
      <c r="R3301" s="31">
        <f t="shared" si="1455"/>
        <v>0</v>
      </c>
      <c r="S3301" s="32">
        <f t="shared" si="1449"/>
        <v>0</v>
      </c>
      <c r="T3301" s="31">
        <f t="shared" si="1456"/>
        <v>0</v>
      </c>
      <c r="V3301" s="1">
        <f t="shared" si="1458"/>
        <v>3</v>
      </c>
      <c r="W3301" s="1">
        <f t="shared" si="1459"/>
        <v>4</v>
      </c>
      <c r="X3301" s="1">
        <f t="shared" si="1460"/>
        <v>0</v>
      </c>
      <c r="Y3301" s="1">
        <f t="shared" si="1461"/>
        <v>0</v>
      </c>
      <c r="Z3301" s="1">
        <f t="shared" si="1462"/>
        <v>0</v>
      </c>
      <c r="AA3301" s="1">
        <f t="shared" si="1463"/>
        <v>0</v>
      </c>
      <c r="AD3301" s="1">
        <f t="shared" si="1464"/>
        <v>4</v>
      </c>
      <c r="AE3301" s="1">
        <f t="shared" si="1465"/>
        <v>3</v>
      </c>
      <c r="AF3301" s="1">
        <f t="shared" si="1466"/>
        <v>0</v>
      </c>
      <c r="AG3301" s="1">
        <f t="shared" si="1467"/>
        <v>0</v>
      </c>
      <c r="AH3301" s="1">
        <f t="shared" si="1468"/>
        <v>0</v>
      </c>
      <c r="AI3301" s="1">
        <f t="shared" si="1469"/>
        <v>0</v>
      </c>
      <c r="AK3301" s="1" t="str">
        <f t="shared" si="1457"/>
        <v>430000</v>
      </c>
    </row>
    <row r="3302" spans="4:37" x14ac:dyDescent="0.25">
      <c r="D3302" s="27">
        <v>3280</v>
      </c>
      <c r="E3302" s="27">
        <f t="shared" si="1443"/>
        <v>0</v>
      </c>
      <c r="F3302" s="27">
        <f t="shared" si="1444"/>
        <v>0</v>
      </c>
      <c r="G3302" s="27">
        <f t="shared" si="1450"/>
        <v>0</v>
      </c>
      <c r="H3302" s="2">
        <f>_xlfn.IFNA(IF(MATCH(AK3302,$AK$23:AK3301,0)&gt;0,0,0),1)</f>
        <v>0</v>
      </c>
      <c r="I3302" s="2">
        <f t="shared" si="1442"/>
        <v>8</v>
      </c>
      <c r="J3302" s="31">
        <f t="shared" si="1451"/>
        <v>4</v>
      </c>
      <c r="K3302" s="32">
        <f t="shared" si="1445"/>
        <v>1</v>
      </c>
      <c r="L3302" s="31">
        <f t="shared" si="1452"/>
        <v>4</v>
      </c>
      <c r="M3302" s="32">
        <f t="shared" si="1446"/>
        <v>0</v>
      </c>
      <c r="N3302" s="31">
        <f t="shared" si="1453"/>
        <v>0</v>
      </c>
      <c r="O3302" s="32">
        <f t="shared" si="1447"/>
        <v>0</v>
      </c>
      <c r="P3302" s="31">
        <f t="shared" si="1454"/>
        <v>0</v>
      </c>
      <c r="Q3302" s="32">
        <f t="shared" si="1448"/>
        <v>0</v>
      </c>
      <c r="R3302" s="31">
        <f t="shared" si="1455"/>
        <v>0</v>
      </c>
      <c r="S3302" s="32">
        <f t="shared" si="1449"/>
        <v>0</v>
      </c>
      <c r="T3302" s="31">
        <f t="shared" si="1456"/>
        <v>0</v>
      </c>
      <c r="V3302" s="1">
        <f t="shared" si="1458"/>
        <v>4</v>
      </c>
      <c r="W3302" s="1">
        <f t="shared" si="1459"/>
        <v>4</v>
      </c>
      <c r="X3302" s="1">
        <f t="shared" si="1460"/>
        <v>0</v>
      </c>
      <c r="Y3302" s="1">
        <f t="shared" si="1461"/>
        <v>0</v>
      </c>
      <c r="Z3302" s="1">
        <f t="shared" si="1462"/>
        <v>0</v>
      </c>
      <c r="AA3302" s="1">
        <f t="shared" si="1463"/>
        <v>0</v>
      </c>
      <c r="AD3302" s="1">
        <f t="shared" si="1464"/>
        <v>4</v>
      </c>
      <c r="AE3302" s="1">
        <f t="shared" si="1465"/>
        <v>4</v>
      </c>
      <c r="AF3302" s="1">
        <f t="shared" si="1466"/>
        <v>0</v>
      </c>
      <c r="AG3302" s="1">
        <f t="shared" si="1467"/>
        <v>0</v>
      </c>
      <c r="AH3302" s="1">
        <f t="shared" si="1468"/>
        <v>0</v>
      </c>
      <c r="AI3302" s="1">
        <f t="shared" si="1469"/>
        <v>0</v>
      </c>
      <c r="AK3302" s="1" t="str">
        <f t="shared" si="1457"/>
        <v>440000</v>
      </c>
    </row>
    <row r="3303" spans="4:37" x14ac:dyDescent="0.25">
      <c r="D3303" s="27">
        <v>3281</v>
      </c>
      <c r="E3303" s="27">
        <f t="shared" si="1443"/>
        <v>0</v>
      </c>
      <c r="F3303" s="27">
        <f t="shared" si="1444"/>
        <v>0</v>
      </c>
      <c r="G3303" s="27">
        <f t="shared" si="1450"/>
        <v>0</v>
      </c>
      <c r="H3303" s="2">
        <f>_xlfn.IFNA(IF(MATCH(AK3303,$AK$23:AK3302,0)&gt;0,0,0),1)</f>
        <v>0</v>
      </c>
      <c r="I3303" s="2">
        <f t="shared" si="1442"/>
        <v>2</v>
      </c>
      <c r="J3303" s="31">
        <f t="shared" si="1451"/>
        <v>1</v>
      </c>
      <c r="K3303" s="32">
        <f t="shared" si="1445"/>
        <v>1</v>
      </c>
      <c r="L3303" s="31">
        <f t="shared" si="1452"/>
        <v>1</v>
      </c>
      <c r="M3303" s="32">
        <f t="shared" si="1446"/>
        <v>0</v>
      </c>
      <c r="N3303" s="31">
        <f t="shared" si="1453"/>
        <v>0</v>
      </c>
      <c r="O3303" s="32">
        <f t="shared" si="1447"/>
        <v>0</v>
      </c>
      <c r="P3303" s="31">
        <f t="shared" si="1454"/>
        <v>0</v>
      </c>
      <c r="Q3303" s="32">
        <f t="shared" si="1448"/>
        <v>0</v>
      </c>
      <c r="R3303" s="31">
        <f t="shared" si="1455"/>
        <v>0</v>
      </c>
      <c r="S3303" s="32">
        <f t="shared" si="1449"/>
        <v>0</v>
      </c>
      <c r="T3303" s="31">
        <f t="shared" si="1456"/>
        <v>0</v>
      </c>
      <c r="V3303" s="1">
        <f t="shared" si="1458"/>
        <v>1</v>
      </c>
      <c r="W3303" s="1">
        <f t="shared" si="1459"/>
        <v>1</v>
      </c>
      <c r="X3303" s="1">
        <f t="shared" si="1460"/>
        <v>0</v>
      </c>
      <c r="Y3303" s="1">
        <f t="shared" si="1461"/>
        <v>0</v>
      </c>
      <c r="Z3303" s="1">
        <f t="shared" si="1462"/>
        <v>0</v>
      </c>
      <c r="AA3303" s="1">
        <f t="shared" si="1463"/>
        <v>0</v>
      </c>
      <c r="AD3303" s="1">
        <f t="shared" si="1464"/>
        <v>1</v>
      </c>
      <c r="AE3303" s="1">
        <f t="shared" si="1465"/>
        <v>1</v>
      </c>
      <c r="AF3303" s="1">
        <f t="shared" si="1466"/>
        <v>0</v>
      </c>
      <c r="AG3303" s="1">
        <f t="shared" si="1467"/>
        <v>0</v>
      </c>
      <c r="AH3303" s="1">
        <f t="shared" si="1468"/>
        <v>0</v>
      </c>
      <c r="AI3303" s="1">
        <f t="shared" si="1469"/>
        <v>0</v>
      </c>
      <c r="AK3303" s="1" t="str">
        <f t="shared" si="1457"/>
        <v>110000</v>
      </c>
    </row>
    <row r="3304" spans="4:37" x14ac:dyDescent="0.25">
      <c r="D3304" s="27">
        <v>3282</v>
      </c>
      <c r="E3304" s="27">
        <f t="shared" si="1443"/>
        <v>0</v>
      </c>
      <c r="F3304" s="27">
        <f t="shared" si="1444"/>
        <v>0</v>
      </c>
      <c r="G3304" s="27">
        <f t="shared" si="1450"/>
        <v>0</v>
      </c>
      <c r="H3304" s="2">
        <f>_xlfn.IFNA(IF(MATCH(AK3304,$AK$23:AK3303,0)&gt;0,0,0),1)</f>
        <v>0</v>
      </c>
      <c r="I3304" s="2">
        <f t="shared" si="1442"/>
        <v>3</v>
      </c>
      <c r="J3304" s="31">
        <f t="shared" si="1451"/>
        <v>2</v>
      </c>
      <c r="K3304" s="32">
        <f t="shared" si="1445"/>
        <v>0</v>
      </c>
      <c r="L3304" s="31">
        <f t="shared" si="1452"/>
        <v>1</v>
      </c>
      <c r="M3304" s="32">
        <f t="shared" si="1446"/>
        <v>0</v>
      </c>
      <c r="N3304" s="31">
        <f t="shared" si="1453"/>
        <v>0</v>
      </c>
      <c r="O3304" s="32">
        <f t="shared" si="1447"/>
        <v>0</v>
      </c>
      <c r="P3304" s="31">
        <f t="shared" si="1454"/>
        <v>0</v>
      </c>
      <c r="Q3304" s="32">
        <f t="shared" si="1448"/>
        <v>0</v>
      </c>
      <c r="R3304" s="31">
        <f t="shared" si="1455"/>
        <v>0</v>
      </c>
      <c r="S3304" s="32">
        <f t="shared" si="1449"/>
        <v>0</v>
      </c>
      <c r="T3304" s="31">
        <f t="shared" si="1456"/>
        <v>0</v>
      </c>
      <c r="V3304" s="1">
        <f t="shared" si="1458"/>
        <v>2</v>
      </c>
      <c r="W3304" s="1">
        <f t="shared" si="1459"/>
        <v>1</v>
      </c>
      <c r="X3304" s="1">
        <f t="shared" si="1460"/>
        <v>0</v>
      </c>
      <c r="Y3304" s="1">
        <f t="shared" si="1461"/>
        <v>0</v>
      </c>
      <c r="Z3304" s="1">
        <f t="shared" si="1462"/>
        <v>0</v>
      </c>
      <c r="AA3304" s="1">
        <f t="shared" si="1463"/>
        <v>0</v>
      </c>
      <c r="AD3304" s="1">
        <f t="shared" si="1464"/>
        <v>2</v>
      </c>
      <c r="AE3304" s="1">
        <f t="shared" si="1465"/>
        <v>1</v>
      </c>
      <c r="AF3304" s="1">
        <f t="shared" si="1466"/>
        <v>0</v>
      </c>
      <c r="AG3304" s="1">
        <f t="shared" si="1467"/>
        <v>0</v>
      </c>
      <c r="AH3304" s="1">
        <f t="shared" si="1468"/>
        <v>0</v>
      </c>
      <c r="AI3304" s="1">
        <f t="shared" si="1469"/>
        <v>0</v>
      </c>
      <c r="AK3304" s="1" t="str">
        <f t="shared" si="1457"/>
        <v>210000</v>
      </c>
    </row>
    <row r="3305" spans="4:37" x14ac:dyDescent="0.25">
      <c r="D3305" s="27">
        <v>3283</v>
      </c>
      <c r="E3305" s="27">
        <f t="shared" si="1443"/>
        <v>0</v>
      </c>
      <c r="F3305" s="27">
        <f t="shared" si="1444"/>
        <v>0</v>
      </c>
      <c r="G3305" s="27">
        <f t="shared" si="1450"/>
        <v>0</v>
      </c>
      <c r="H3305" s="2">
        <f>_xlfn.IFNA(IF(MATCH(AK3305,$AK$23:AK3304,0)&gt;0,0,0),1)</f>
        <v>0</v>
      </c>
      <c r="I3305" s="2">
        <f t="shared" si="1442"/>
        <v>4</v>
      </c>
      <c r="J3305" s="31">
        <f t="shared" si="1451"/>
        <v>3</v>
      </c>
      <c r="K3305" s="32">
        <f t="shared" si="1445"/>
        <v>0</v>
      </c>
      <c r="L3305" s="31">
        <f t="shared" si="1452"/>
        <v>1</v>
      </c>
      <c r="M3305" s="32">
        <f t="shared" si="1446"/>
        <v>0</v>
      </c>
      <c r="N3305" s="31">
        <f t="shared" si="1453"/>
        <v>0</v>
      </c>
      <c r="O3305" s="32">
        <f t="shared" si="1447"/>
        <v>0</v>
      </c>
      <c r="P3305" s="31">
        <f t="shared" si="1454"/>
        <v>0</v>
      </c>
      <c r="Q3305" s="32">
        <f t="shared" si="1448"/>
        <v>0</v>
      </c>
      <c r="R3305" s="31">
        <f t="shared" si="1455"/>
        <v>0</v>
      </c>
      <c r="S3305" s="32">
        <f t="shared" si="1449"/>
        <v>0</v>
      </c>
      <c r="T3305" s="31">
        <f t="shared" si="1456"/>
        <v>0</v>
      </c>
      <c r="V3305" s="1">
        <f t="shared" si="1458"/>
        <v>3</v>
      </c>
      <c r="W3305" s="1">
        <f t="shared" si="1459"/>
        <v>1</v>
      </c>
      <c r="X3305" s="1">
        <f t="shared" si="1460"/>
        <v>0</v>
      </c>
      <c r="Y3305" s="1">
        <f t="shared" si="1461"/>
        <v>0</v>
      </c>
      <c r="Z3305" s="1">
        <f t="shared" si="1462"/>
        <v>0</v>
      </c>
      <c r="AA3305" s="1">
        <f t="shared" si="1463"/>
        <v>0</v>
      </c>
      <c r="AD3305" s="1">
        <f t="shared" si="1464"/>
        <v>3</v>
      </c>
      <c r="AE3305" s="1">
        <f t="shared" si="1465"/>
        <v>1</v>
      </c>
      <c r="AF3305" s="1">
        <f t="shared" si="1466"/>
        <v>0</v>
      </c>
      <c r="AG3305" s="1">
        <f t="shared" si="1467"/>
        <v>0</v>
      </c>
      <c r="AH3305" s="1">
        <f t="shared" si="1468"/>
        <v>0</v>
      </c>
      <c r="AI3305" s="1">
        <f t="shared" si="1469"/>
        <v>0</v>
      </c>
      <c r="AK3305" s="1" t="str">
        <f t="shared" si="1457"/>
        <v>310000</v>
      </c>
    </row>
    <row r="3306" spans="4:37" x14ac:dyDescent="0.25">
      <c r="D3306" s="27">
        <v>3284</v>
      </c>
      <c r="E3306" s="27">
        <f t="shared" si="1443"/>
        <v>0</v>
      </c>
      <c r="F3306" s="27">
        <f t="shared" si="1444"/>
        <v>0</v>
      </c>
      <c r="G3306" s="27">
        <f t="shared" si="1450"/>
        <v>0</v>
      </c>
      <c r="H3306" s="2">
        <f>_xlfn.IFNA(IF(MATCH(AK3306,$AK$23:AK3305,0)&gt;0,0,0),1)</f>
        <v>0</v>
      </c>
      <c r="I3306" s="2">
        <f t="shared" si="1442"/>
        <v>5</v>
      </c>
      <c r="J3306" s="31">
        <f t="shared" si="1451"/>
        <v>4</v>
      </c>
      <c r="K3306" s="32">
        <f t="shared" si="1445"/>
        <v>0</v>
      </c>
      <c r="L3306" s="31">
        <f t="shared" si="1452"/>
        <v>1</v>
      </c>
      <c r="M3306" s="32">
        <f t="shared" si="1446"/>
        <v>0</v>
      </c>
      <c r="N3306" s="31">
        <f t="shared" si="1453"/>
        <v>0</v>
      </c>
      <c r="O3306" s="32">
        <f t="shared" si="1447"/>
        <v>0</v>
      </c>
      <c r="P3306" s="31">
        <f t="shared" si="1454"/>
        <v>0</v>
      </c>
      <c r="Q3306" s="32">
        <f t="shared" si="1448"/>
        <v>0</v>
      </c>
      <c r="R3306" s="31">
        <f t="shared" si="1455"/>
        <v>0</v>
      </c>
      <c r="S3306" s="32">
        <f t="shared" si="1449"/>
        <v>0</v>
      </c>
      <c r="T3306" s="31">
        <f t="shared" si="1456"/>
        <v>0</v>
      </c>
      <c r="V3306" s="1">
        <f t="shared" si="1458"/>
        <v>4</v>
      </c>
      <c r="W3306" s="1">
        <f t="shared" si="1459"/>
        <v>1</v>
      </c>
      <c r="X3306" s="1">
        <f t="shared" si="1460"/>
        <v>0</v>
      </c>
      <c r="Y3306" s="1">
        <f t="shared" si="1461"/>
        <v>0</v>
      </c>
      <c r="Z3306" s="1">
        <f t="shared" si="1462"/>
        <v>0</v>
      </c>
      <c r="AA3306" s="1">
        <f t="shared" si="1463"/>
        <v>0</v>
      </c>
      <c r="AD3306" s="1">
        <f t="shared" si="1464"/>
        <v>4</v>
      </c>
      <c r="AE3306" s="1">
        <f t="shared" si="1465"/>
        <v>1</v>
      </c>
      <c r="AF3306" s="1">
        <f t="shared" si="1466"/>
        <v>0</v>
      </c>
      <c r="AG3306" s="1">
        <f t="shared" si="1467"/>
        <v>0</v>
      </c>
      <c r="AH3306" s="1">
        <f t="shared" si="1468"/>
        <v>0</v>
      </c>
      <c r="AI3306" s="1">
        <f t="shared" si="1469"/>
        <v>0</v>
      </c>
      <c r="AK3306" s="1" t="str">
        <f t="shared" si="1457"/>
        <v>410000</v>
      </c>
    </row>
    <row r="3307" spans="4:37" x14ac:dyDescent="0.25">
      <c r="D3307" s="27">
        <v>3285</v>
      </c>
      <c r="E3307" s="27">
        <f t="shared" si="1443"/>
        <v>0</v>
      </c>
      <c r="F3307" s="27">
        <f t="shared" si="1444"/>
        <v>0</v>
      </c>
      <c r="G3307" s="27">
        <f t="shared" si="1450"/>
        <v>0</v>
      </c>
      <c r="H3307" s="2">
        <f>_xlfn.IFNA(IF(MATCH(AK3307,$AK$23:AK3306,0)&gt;0,0,0),1)</f>
        <v>0</v>
      </c>
      <c r="I3307" s="2">
        <f t="shared" si="1442"/>
        <v>3</v>
      </c>
      <c r="J3307" s="31">
        <f t="shared" si="1451"/>
        <v>1</v>
      </c>
      <c r="K3307" s="32">
        <f t="shared" si="1445"/>
        <v>0</v>
      </c>
      <c r="L3307" s="31">
        <f t="shared" si="1452"/>
        <v>2</v>
      </c>
      <c r="M3307" s="32">
        <f t="shared" si="1446"/>
        <v>0</v>
      </c>
      <c r="N3307" s="31">
        <f t="shared" si="1453"/>
        <v>0</v>
      </c>
      <c r="O3307" s="32">
        <f t="shared" si="1447"/>
        <v>0</v>
      </c>
      <c r="P3307" s="31">
        <f t="shared" si="1454"/>
        <v>0</v>
      </c>
      <c r="Q3307" s="32">
        <f t="shared" si="1448"/>
        <v>0</v>
      </c>
      <c r="R3307" s="31">
        <f t="shared" si="1455"/>
        <v>0</v>
      </c>
      <c r="S3307" s="32">
        <f t="shared" si="1449"/>
        <v>0</v>
      </c>
      <c r="T3307" s="31">
        <f t="shared" si="1456"/>
        <v>0</v>
      </c>
      <c r="V3307" s="1">
        <f t="shared" si="1458"/>
        <v>1</v>
      </c>
      <c r="W3307" s="1">
        <f t="shared" si="1459"/>
        <v>2</v>
      </c>
      <c r="X3307" s="1">
        <f t="shared" si="1460"/>
        <v>0</v>
      </c>
      <c r="Y3307" s="1">
        <f t="shared" si="1461"/>
        <v>0</v>
      </c>
      <c r="Z3307" s="1">
        <f t="shared" si="1462"/>
        <v>0</v>
      </c>
      <c r="AA3307" s="1">
        <f t="shared" si="1463"/>
        <v>0</v>
      </c>
      <c r="AD3307" s="1">
        <f t="shared" si="1464"/>
        <v>2</v>
      </c>
      <c r="AE3307" s="1">
        <f t="shared" si="1465"/>
        <v>1</v>
      </c>
      <c r="AF3307" s="1">
        <f t="shared" si="1466"/>
        <v>0</v>
      </c>
      <c r="AG3307" s="1">
        <f t="shared" si="1467"/>
        <v>0</v>
      </c>
      <c r="AH3307" s="1">
        <f t="shared" si="1468"/>
        <v>0</v>
      </c>
      <c r="AI3307" s="1">
        <f t="shared" si="1469"/>
        <v>0</v>
      </c>
      <c r="AK3307" s="1" t="str">
        <f t="shared" si="1457"/>
        <v>210000</v>
      </c>
    </row>
    <row r="3308" spans="4:37" x14ac:dyDescent="0.25">
      <c r="D3308" s="27">
        <v>3286</v>
      </c>
      <c r="E3308" s="27">
        <f t="shared" si="1443"/>
        <v>0</v>
      </c>
      <c r="F3308" s="27">
        <f t="shared" si="1444"/>
        <v>0</v>
      </c>
      <c r="G3308" s="27">
        <f t="shared" si="1450"/>
        <v>0</v>
      </c>
      <c r="H3308" s="2">
        <f>_xlfn.IFNA(IF(MATCH(AK3308,$AK$23:AK3307,0)&gt;0,0,0),1)</f>
        <v>0</v>
      </c>
      <c r="I3308" s="2">
        <f t="shared" si="1442"/>
        <v>4</v>
      </c>
      <c r="J3308" s="31">
        <f t="shared" si="1451"/>
        <v>2</v>
      </c>
      <c r="K3308" s="32">
        <f t="shared" si="1445"/>
        <v>1</v>
      </c>
      <c r="L3308" s="31">
        <f t="shared" si="1452"/>
        <v>2</v>
      </c>
      <c r="M3308" s="32">
        <f t="shared" si="1446"/>
        <v>0</v>
      </c>
      <c r="N3308" s="31">
        <f t="shared" si="1453"/>
        <v>0</v>
      </c>
      <c r="O3308" s="32">
        <f t="shared" si="1447"/>
        <v>0</v>
      </c>
      <c r="P3308" s="31">
        <f t="shared" si="1454"/>
        <v>0</v>
      </c>
      <c r="Q3308" s="32">
        <f t="shared" si="1448"/>
        <v>0</v>
      </c>
      <c r="R3308" s="31">
        <f t="shared" si="1455"/>
        <v>0</v>
      </c>
      <c r="S3308" s="32">
        <f t="shared" si="1449"/>
        <v>0</v>
      </c>
      <c r="T3308" s="31">
        <f t="shared" si="1456"/>
        <v>0</v>
      </c>
      <c r="V3308" s="1">
        <f t="shared" si="1458"/>
        <v>2</v>
      </c>
      <c r="W3308" s="1">
        <f t="shared" si="1459"/>
        <v>2</v>
      </c>
      <c r="X3308" s="1">
        <f t="shared" si="1460"/>
        <v>0</v>
      </c>
      <c r="Y3308" s="1">
        <f t="shared" si="1461"/>
        <v>0</v>
      </c>
      <c r="Z3308" s="1">
        <f t="shared" si="1462"/>
        <v>0</v>
      </c>
      <c r="AA3308" s="1">
        <f t="shared" si="1463"/>
        <v>0</v>
      </c>
      <c r="AD3308" s="1">
        <f t="shared" si="1464"/>
        <v>2</v>
      </c>
      <c r="AE3308" s="1">
        <f t="shared" si="1465"/>
        <v>2</v>
      </c>
      <c r="AF3308" s="1">
        <f t="shared" si="1466"/>
        <v>0</v>
      </c>
      <c r="AG3308" s="1">
        <f t="shared" si="1467"/>
        <v>0</v>
      </c>
      <c r="AH3308" s="1">
        <f t="shared" si="1468"/>
        <v>0</v>
      </c>
      <c r="AI3308" s="1">
        <f t="shared" si="1469"/>
        <v>0</v>
      </c>
      <c r="AK3308" s="1" t="str">
        <f t="shared" si="1457"/>
        <v>220000</v>
      </c>
    </row>
    <row r="3309" spans="4:37" x14ac:dyDescent="0.25">
      <c r="D3309" s="27">
        <v>3287</v>
      </c>
      <c r="E3309" s="27">
        <f t="shared" si="1443"/>
        <v>0</v>
      </c>
      <c r="F3309" s="27">
        <f t="shared" si="1444"/>
        <v>0</v>
      </c>
      <c r="G3309" s="27">
        <f t="shared" si="1450"/>
        <v>0</v>
      </c>
      <c r="H3309" s="2">
        <f>_xlfn.IFNA(IF(MATCH(AK3309,$AK$23:AK3308,0)&gt;0,0,0),1)</f>
        <v>0</v>
      </c>
      <c r="I3309" s="2">
        <f t="shared" si="1442"/>
        <v>5</v>
      </c>
      <c r="J3309" s="31">
        <f t="shared" si="1451"/>
        <v>3</v>
      </c>
      <c r="K3309" s="32">
        <f t="shared" si="1445"/>
        <v>0</v>
      </c>
      <c r="L3309" s="31">
        <f t="shared" si="1452"/>
        <v>2</v>
      </c>
      <c r="M3309" s="32">
        <f t="shared" si="1446"/>
        <v>0</v>
      </c>
      <c r="N3309" s="31">
        <f t="shared" si="1453"/>
        <v>0</v>
      </c>
      <c r="O3309" s="32">
        <f t="shared" si="1447"/>
        <v>0</v>
      </c>
      <c r="P3309" s="31">
        <f t="shared" si="1454"/>
        <v>0</v>
      </c>
      <c r="Q3309" s="32">
        <f t="shared" si="1448"/>
        <v>0</v>
      </c>
      <c r="R3309" s="31">
        <f t="shared" si="1455"/>
        <v>0</v>
      </c>
      <c r="S3309" s="32">
        <f t="shared" si="1449"/>
        <v>0</v>
      </c>
      <c r="T3309" s="31">
        <f t="shared" si="1456"/>
        <v>0</v>
      </c>
      <c r="V3309" s="1">
        <f t="shared" si="1458"/>
        <v>3</v>
      </c>
      <c r="W3309" s="1">
        <f t="shared" si="1459"/>
        <v>2</v>
      </c>
      <c r="X3309" s="1">
        <f t="shared" si="1460"/>
        <v>0</v>
      </c>
      <c r="Y3309" s="1">
        <f t="shared" si="1461"/>
        <v>0</v>
      </c>
      <c r="Z3309" s="1">
        <f t="shared" si="1462"/>
        <v>0</v>
      </c>
      <c r="AA3309" s="1">
        <f t="shared" si="1463"/>
        <v>0</v>
      </c>
      <c r="AD3309" s="1">
        <f t="shared" si="1464"/>
        <v>3</v>
      </c>
      <c r="AE3309" s="1">
        <f t="shared" si="1465"/>
        <v>2</v>
      </c>
      <c r="AF3309" s="1">
        <f t="shared" si="1466"/>
        <v>0</v>
      </c>
      <c r="AG3309" s="1">
        <f t="shared" si="1467"/>
        <v>0</v>
      </c>
      <c r="AH3309" s="1">
        <f t="shared" si="1468"/>
        <v>0</v>
      </c>
      <c r="AI3309" s="1">
        <f t="shared" si="1469"/>
        <v>0</v>
      </c>
      <c r="AK3309" s="1" t="str">
        <f t="shared" si="1457"/>
        <v>320000</v>
      </c>
    </row>
    <row r="3310" spans="4:37" x14ac:dyDescent="0.25">
      <c r="D3310" s="27">
        <v>3288</v>
      </c>
      <c r="E3310" s="27">
        <f t="shared" si="1443"/>
        <v>0</v>
      </c>
      <c r="F3310" s="27">
        <f t="shared" si="1444"/>
        <v>0</v>
      </c>
      <c r="G3310" s="27">
        <f t="shared" si="1450"/>
        <v>0</v>
      </c>
      <c r="H3310" s="2">
        <f>_xlfn.IFNA(IF(MATCH(AK3310,$AK$23:AK3309,0)&gt;0,0,0),1)</f>
        <v>0</v>
      </c>
      <c r="I3310" s="2">
        <f t="shared" si="1442"/>
        <v>6</v>
      </c>
      <c r="J3310" s="31">
        <f t="shared" si="1451"/>
        <v>4</v>
      </c>
      <c r="K3310" s="32">
        <f t="shared" si="1445"/>
        <v>0</v>
      </c>
      <c r="L3310" s="31">
        <f t="shared" si="1452"/>
        <v>2</v>
      </c>
      <c r="M3310" s="32">
        <f t="shared" si="1446"/>
        <v>0</v>
      </c>
      <c r="N3310" s="31">
        <f t="shared" si="1453"/>
        <v>0</v>
      </c>
      <c r="O3310" s="32">
        <f t="shared" si="1447"/>
        <v>0</v>
      </c>
      <c r="P3310" s="31">
        <f t="shared" si="1454"/>
        <v>0</v>
      </c>
      <c r="Q3310" s="32">
        <f t="shared" si="1448"/>
        <v>0</v>
      </c>
      <c r="R3310" s="31">
        <f t="shared" si="1455"/>
        <v>0</v>
      </c>
      <c r="S3310" s="32">
        <f t="shared" si="1449"/>
        <v>0</v>
      </c>
      <c r="T3310" s="31">
        <f t="shared" si="1456"/>
        <v>0</v>
      </c>
      <c r="V3310" s="1">
        <f t="shared" si="1458"/>
        <v>4</v>
      </c>
      <c r="W3310" s="1">
        <f t="shared" si="1459"/>
        <v>2</v>
      </c>
      <c r="X3310" s="1">
        <f t="shared" si="1460"/>
        <v>0</v>
      </c>
      <c r="Y3310" s="1">
        <f t="shared" si="1461"/>
        <v>0</v>
      </c>
      <c r="Z3310" s="1">
        <f t="shared" si="1462"/>
        <v>0</v>
      </c>
      <c r="AA3310" s="1">
        <f t="shared" si="1463"/>
        <v>0</v>
      </c>
      <c r="AD3310" s="1">
        <f t="shared" si="1464"/>
        <v>4</v>
      </c>
      <c r="AE3310" s="1">
        <f t="shared" si="1465"/>
        <v>2</v>
      </c>
      <c r="AF3310" s="1">
        <f t="shared" si="1466"/>
        <v>0</v>
      </c>
      <c r="AG3310" s="1">
        <f t="shared" si="1467"/>
        <v>0</v>
      </c>
      <c r="AH3310" s="1">
        <f t="shared" si="1468"/>
        <v>0</v>
      </c>
      <c r="AI3310" s="1">
        <f t="shared" si="1469"/>
        <v>0</v>
      </c>
      <c r="AK3310" s="1" t="str">
        <f t="shared" si="1457"/>
        <v>420000</v>
      </c>
    </row>
    <row r="3311" spans="4:37" x14ac:dyDescent="0.25">
      <c r="D3311" s="27">
        <v>3289</v>
      </c>
      <c r="E3311" s="27">
        <f t="shared" si="1443"/>
        <v>0</v>
      </c>
      <c r="F3311" s="27">
        <f t="shared" si="1444"/>
        <v>0</v>
      </c>
      <c r="G3311" s="27">
        <f t="shared" si="1450"/>
        <v>0</v>
      </c>
      <c r="H3311" s="2">
        <f>_xlfn.IFNA(IF(MATCH(AK3311,$AK$23:AK3310,0)&gt;0,0,0),1)</f>
        <v>0</v>
      </c>
      <c r="I3311" s="2">
        <f t="shared" si="1442"/>
        <v>4</v>
      </c>
      <c r="J3311" s="31">
        <f t="shared" si="1451"/>
        <v>1</v>
      </c>
      <c r="K3311" s="32">
        <f t="shared" si="1445"/>
        <v>0</v>
      </c>
      <c r="L3311" s="31">
        <f t="shared" si="1452"/>
        <v>3</v>
      </c>
      <c r="M3311" s="32">
        <f t="shared" si="1446"/>
        <v>0</v>
      </c>
      <c r="N3311" s="31">
        <f t="shared" si="1453"/>
        <v>0</v>
      </c>
      <c r="O3311" s="32">
        <f t="shared" si="1447"/>
        <v>0</v>
      </c>
      <c r="P3311" s="31">
        <f t="shared" si="1454"/>
        <v>0</v>
      </c>
      <c r="Q3311" s="32">
        <f t="shared" si="1448"/>
        <v>0</v>
      </c>
      <c r="R3311" s="31">
        <f t="shared" si="1455"/>
        <v>0</v>
      </c>
      <c r="S3311" s="32">
        <f t="shared" si="1449"/>
        <v>0</v>
      </c>
      <c r="T3311" s="31">
        <f t="shared" si="1456"/>
        <v>0</v>
      </c>
      <c r="V3311" s="1">
        <f t="shared" si="1458"/>
        <v>1</v>
      </c>
      <c r="W3311" s="1">
        <f t="shared" si="1459"/>
        <v>3</v>
      </c>
      <c r="X3311" s="1">
        <f t="shared" si="1460"/>
        <v>0</v>
      </c>
      <c r="Y3311" s="1">
        <f t="shared" si="1461"/>
        <v>0</v>
      </c>
      <c r="Z3311" s="1">
        <f t="shared" si="1462"/>
        <v>0</v>
      </c>
      <c r="AA3311" s="1">
        <f t="shared" si="1463"/>
        <v>0</v>
      </c>
      <c r="AD3311" s="1">
        <f t="shared" si="1464"/>
        <v>3</v>
      </c>
      <c r="AE3311" s="1">
        <f t="shared" si="1465"/>
        <v>1</v>
      </c>
      <c r="AF3311" s="1">
        <f t="shared" si="1466"/>
        <v>0</v>
      </c>
      <c r="AG3311" s="1">
        <f t="shared" si="1467"/>
        <v>0</v>
      </c>
      <c r="AH3311" s="1">
        <f t="shared" si="1468"/>
        <v>0</v>
      </c>
      <c r="AI3311" s="1">
        <f t="shared" si="1469"/>
        <v>0</v>
      </c>
      <c r="AK3311" s="1" t="str">
        <f t="shared" si="1457"/>
        <v>310000</v>
      </c>
    </row>
    <row r="3312" spans="4:37" x14ac:dyDescent="0.25">
      <c r="D3312" s="27">
        <v>3290</v>
      </c>
      <c r="E3312" s="27">
        <f t="shared" si="1443"/>
        <v>0</v>
      </c>
      <c r="F3312" s="27">
        <f t="shared" si="1444"/>
        <v>0</v>
      </c>
      <c r="G3312" s="27">
        <f t="shared" si="1450"/>
        <v>0</v>
      </c>
      <c r="H3312" s="2">
        <f>_xlfn.IFNA(IF(MATCH(AK3312,$AK$23:AK3311,0)&gt;0,0,0),1)</f>
        <v>0</v>
      </c>
      <c r="I3312" s="2">
        <f t="shared" si="1442"/>
        <v>5</v>
      </c>
      <c r="J3312" s="31">
        <f t="shared" si="1451"/>
        <v>2</v>
      </c>
      <c r="K3312" s="32">
        <f t="shared" si="1445"/>
        <v>0</v>
      </c>
      <c r="L3312" s="31">
        <f t="shared" si="1452"/>
        <v>3</v>
      </c>
      <c r="M3312" s="32">
        <f t="shared" si="1446"/>
        <v>0</v>
      </c>
      <c r="N3312" s="31">
        <f t="shared" si="1453"/>
        <v>0</v>
      </c>
      <c r="O3312" s="32">
        <f t="shared" si="1447"/>
        <v>0</v>
      </c>
      <c r="P3312" s="31">
        <f t="shared" si="1454"/>
        <v>0</v>
      </c>
      <c r="Q3312" s="32">
        <f t="shared" si="1448"/>
        <v>0</v>
      </c>
      <c r="R3312" s="31">
        <f t="shared" si="1455"/>
        <v>0</v>
      </c>
      <c r="S3312" s="32">
        <f t="shared" si="1449"/>
        <v>0</v>
      </c>
      <c r="T3312" s="31">
        <f t="shared" si="1456"/>
        <v>0</v>
      </c>
      <c r="V3312" s="1">
        <f t="shared" si="1458"/>
        <v>2</v>
      </c>
      <c r="W3312" s="1">
        <f t="shared" si="1459"/>
        <v>3</v>
      </c>
      <c r="X3312" s="1">
        <f t="shared" si="1460"/>
        <v>0</v>
      </c>
      <c r="Y3312" s="1">
        <f t="shared" si="1461"/>
        <v>0</v>
      </c>
      <c r="Z3312" s="1">
        <f t="shared" si="1462"/>
        <v>0</v>
      </c>
      <c r="AA3312" s="1">
        <f t="shared" si="1463"/>
        <v>0</v>
      </c>
      <c r="AD3312" s="1">
        <f t="shared" si="1464"/>
        <v>3</v>
      </c>
      <c r="AE3312" s="1">
        <f t="shared" si="1465"/>
        <v>2</v>
      </c>
      <c r="AF3312" s="1">
        <f t="shared" si="1466"/>
        <v>0</v>
      </c>
      <c r="AG3312" s="1">
        <f t="shared" si="1467"/>
        <v>0</v>
      </c>
      <c r="AH3312" s="1">
        <f t="shared" si="1468"/>
        <v>0</v>
      </c>
      <c r="AI3312" s="1">
        <f t="shared" si="1469"/>
        <v>0</v>
      </c>
      <c r="AK3312" s="1" t="str">
        <f t="shared" si="1457"/>
        <v>320000</v>
      </c>
    </row>
    <row r="3313" spans="4:37" x14ac:dyDescent="0.25">
      <c r="D3313" s="27">
        <v>3291</v>
      </c>
      <c r="E3313" s="27">
        <f t="shared" si="1443"/>
        <v>0</v>
      </c>
      <c r="F3313" s="27">
        <f t="shared" si="1444"/>
        <v>0</v>
      </c>
      <c r="G3313" s="27">
        <f t="shared" si="1450"/>
        <v>0</v>
      </c>
      <c r="H3313" s="2">
        <f>_xlfn.IFNA(IF(MATCH(AK3313,$AK$23:AK3312,0)&gt;0,0,0),1)</f>
        <v>0</v>
      </c>
      <c r="I3313" s="2">
        <f t="shared" si="1442"/>
        <v>6</v>
      </c>
      <c r="J3313" s="31">
        <f t="shared" si="1451"/>
        <v>3</v>
      </c>
      <c r="K3313" s="32">
        <f t="shared" si="1445"/>
        <v>1</v>
      </c>
      <c r="L3313" s="31">
        <f t="shared" si="1452"/>
        <v>3</v>
      </c>
      <c r="M3313" s="32">
        <f t="shared" si="1446"/>
        <v>0</v>
      </c>
      <c r="N3313" s="31">
        <f t="shared" si="1453"/>
        <v>0</v>
      </c>
      <c r="O3313" s="32">
        <f t="shared" si="1447"/>
        <v>0</v>
      </c>
      <c r="P3313" s="31">
        <f t="shared" si="1454"/>
        <v>0</v>
      </c>
      <c r="Q3313" s="32">
        <f t="shared" si="1448"/>
        <v>0</v>
      </c>
      <c r="R3313" s="31">
        <f t="shared" si="1455"/>
        <v>0</v>
      </c>
      <c r="S3313" s="32">
        <f t="shared" si="1449"/>
        <v>0</v>
      </c>
      <c r="T3313" s="31">
        <f t="shared" si="1456"/>
        <v>0</v>
      </c>
      <c r="V3313" s="1">
        <f t="shared" si="1458"/>
        <v>3</v>
      </c>
      <c r="W3313" s="1">
        <f t="shared" si="1459"/>
        <v>3</v>
      </c>
      <c r="X3313" s="1">
        <f t="shared" si="1460"/>
        <v>0</v>
      </c>
      <c r="Y3313" s="1">
        <f t="shared" si="1461"/>
        <v>0</v>
      </c>
      <c r="Z3313" s="1">
        <f t="shared" si="1462"/>
        <v>0</v>
      </c>
      <c r="AA3313" s="1">
        <f t="shared" si="1463"/>
        <v>0</v>
      </c>
      <c r="AD3313" s="1">
        <f t="shared" si="1464"/>
        <v>3</v>
      </c>
      <c r="AE3313" s="1">
        <f t="shared" si="1465"/>
        <v>3</v>
      </c>
      <c r="AF3313" s="1">
        <f t="shared" si="1466"/>
        <v>0</v>
      </c>
      <c r="AG3313" s="1">
        <f t="shared" si="1467"/>
        <v>0</v>
      </c>
      <c r="AH3313" s="1">
        <f t="shared" si="1468"/>
        <v>0</v>
      </c>
      <c r="AI3313" s="1">
        <f t="shared" si="1469"/>
        <v>0</v>
      </c>
      <c r="AK3313" s="1" t="str">
        <f t="shared" si="1457"/>
        <v>330000</v>
      </c>
    </row>
    <row r="3314" spans="4:37" x14ac:dyDescent="0.25">
      <c r="D3314" s="27">
        <v>3292</v>
      </c>
      <c r="E3314" s="27">
        <f t="shared" si="1443"/>
        <v>0</v>
      </c>
      <c r="F3314" s="27">
        <f t="shared" si="1444"/>
        <v>0</v>
      </c>
      <c r="G3314" s="27">
        <f t="shared" si="1450"/>
        <v>0</v>
      </c>
      <c r="H3314" s="2">
        <f>_xlfn.IFNA(IF(MATCH(AK3314,$AK$23:AK3313,0)&gt;0,0,0),1)</f>
        <v>0</v>
      </c>
      <c r="I3314" s="2">
        <f t="shared" si="1442"/>
        <v>7</v>
      </c>
      <c r="J3314" s="31">
        <f t="shared" si="1451"/>
        <v>4</v>
      </c>
      <c r="K3314" s="32">
        <f t="shared" si="1445"/>
        <v>0</v>
      </c>
      <c r="L3314" s="31">
        <f t="shared" si="1452"/>
        <v>3</v>
      </c>
      <c r="M3314" s="32">
        <f t="shared" si="1446"/>
        <v>0</v>
      </c>
      <c r="N3314" s="31">
        <f t="shared" si="1453"/>
        <v>0</v>
      </c>
      <c r="O3314" s="32">
        <f t="shared" si="1447"/>
        <v>0</v>
      </c>
      <c r="P3314" s="31">
        <f t="shared" si="1454"/>
        <v>0</v>
      </c>
      <c r="Q3314" s="32">
        <f t="shared" si="1448"/>
        <v>0</v>
      </c>
      <c r="R3314" s="31">
        <f t="shared" si="1455"/>
        <v>0</v>
      </c>
      <c r="S3314" s="32">
        <f t="shared" si="1449"/>
        <v>0</v>
      </c>
      <c r="T3314" s="31">
        <f t="shared" si="1456"/>
        <v>0</v>
      </c>
      <c r="V3314" s="1">
        <f t="shared" si="1458"/>
        <v>4</v>
      </c>
      <c r="W3314" s="1">
        <f t="shared" si="1459"/>
        <v>3</v>
      </c>
      <c r="X3314" s="1">
        <f t="shared" si="1460"/>
        <v>0</v>
      </c>
      <c r="Y3314" s="1">
        <f t="shared" si="1461"/>
        <v>0</v>
      </c>
      <c r="Z3314" s="1">
        <f t="shared" si="1462"/>
        <v>0</v>
      </c>
      <c r="AA3314" s="1">
        <f t="shared" si="1463"/>
        <v>0</v>
      </c>
      <c r="AD3314" s="1">
        <f t="shared" si="1464"/>
        <v>4</v>
      </c>
      <c r="AE3314" s="1">
        <f t="shared" si="1465"/>
        <v>3</v>
      </c>
      <c r="AF3314" s="1">
        <f t="shared" si="1466"/>
        <v>0</v>
      </c>
      <c r="AG3314" s="1">
        <f t="shared" si="1467"/>
        <v>0</v>
      </c>
      <c r="AH3314" s="1">
        <f t="shared" si="1468"/>
        <v>0</v>
      </c>
      <c r="AI3314" s="1">
        <f t="shared" si="1469"/>
        <v>0</v>
      </c>
      <c r="AK3314" s="1" t="str">
        <f t="shared" si="1457"/>
        <v>430000</v>
      </c>
    </row>
    <row r="3315" spans="4:37" x14ac:dyDescent="0.25">
      <c r="D3315" s="27">
        <v>3293</v>
      </c>
      <c r="E3315" s="27">
        <f t="shared" si="1443"/>
        <v>0</v>
      </c>
      <c r="F3315" s="27">
        <f t="shared" si="1444"/>
        <v>0</v>
      </c>
      <c r="G3315" s="27">
        <f t="shared" si="1450"/>
        <v>0</v>
      </c>
      <c r="H3315" s="2">
        <f>_xlfn.IFNA(IF(MATCH(AK3315,$AK$23:AK3314,0)&gt;0,0,0),1)</f>
        <v>0</v>
      </c>
      <c r="I3315" s="2">
        <f t="shared" si="1442"/>
        <v>5</v>
      </c>
      <c r="J3315" s="31">
        <f t="shared" si="1451"/>
        <v>1</v>
      </c>
      <c r="K3315" s="32">
        <f t="shared" si="1445"/>
        <v>0</v>
      </c>
      <c r="L3315" s="31">
        <f t="shared" si="1452"/>
        <v>4</v>
      </c>
      <c r="M3315" s="32">
        <f t="shared" si="1446"/>
        <v>0</v>
      </c>
      <c r="N3315" s="31">
        <f t="shared" si="1453"/>
        <v>0</v>
      </c>
      <c r="O3315" s="32">
        <f t="shared" si="1447"/>
        <v>0</v>
      </c>
      <c r="P3315" s="31">
        <f t="shared" si="1454"/>
        <v>0</v>
      </c>
      <c r="Q3315" s="32">
        <f t="shared" si="1448"/>
        <v>0</v>
      </c>
      <c r="R3315" s="31">
        <f t="shared" si="1455"/>
        <v>0</v>
      </c>
      <c r="S3315" s="32">
        <f t="shared" si="1449"/>
        <v>0</v>
      </c>
      <c r="T3315" s="31">
        <f t="shared" si="1456"/>
        <v>0</v>
      </c>
      <c r="V3315" s="1">
        <f t="shared" si="1458"/>
        <v>1</v>
      </c>
      <c r="W3315" s="1">
        <f t="shared" si="1459"/>
        <v>4</v>
      </c>
      <c r="X3315" s="1">
        <f t="shared" si="1460"/>
        <v>0</v>
      </c>
      <c r="Y3315" s="1">
        <f t="shared" si="1461"/>
        <v>0</v>
      </c>
      <c r="Z3315" s="1">
        <f t="shared" si="1462"/>
        <v>0</v>
      </c>
      <c r="AA3315" s="1">
        <f t="shared" si="1463"/>
        <v>0</v>
      </c>
      <c r="AD3315" s="1">
        <f t="shared" si="1464"/>
        <v>4</v>
      </c>
      <c r="AE3315" s="1">
        <f t="shared" si="1465"/>
        <v>1</v>
      </c>
      <c r="AF3315" s="1">
        <f t="shared" si="1466"/>
        <v>0</v>
      </c>
      <c r="AG3315" s="1">
        <f t="shared" si="1467"/>
        <v>0</v>
      </c>
      <c r="AH3315" s="1">
        <f t="shared" si="1468"/>
        <v>0</v>
      </c>
      <c r="AI3315" s="1">
        <f t="shared" si="1469"/>
        <v>0</v>
      </c>
      <c r="AK3315" s="1" t="str">
        <f t="shared" si="1457"/>
        <v>410000</v>
      </c>
    </row>
    <row r="3316" spans="4:37" x14ac:dyDescent="0.25">
      <c r="D3316" s="27">
        <v>3294</v>
      </c>
      <c r="E3316" s="27">
        <f t="shared" si="1443"/>
        <v>0</v>
      </c>
      <c r="F3316" s="27">
        <f t="shared" si="1444"/>
        <v>0</v>
      </c>
      <c r="G3316" s="27">
        <f t="shared" si="1450"/>
        <v>0</v>
      </c>
      <c r="H3316" s="2">
        <f>_xlfn.IFNA(IF(MATCH(AK3316,$AK$23:AK3315,0)&gt;0,0,0),1)</f>
        <v>0</v>
      </c>
      <c r="I3316" s="2">
        <f t="shared" si="1442"/>
        <v>6</v>
      </c>
      <c r="J3316" s="31">
        <f t="shared" si="1451"/>
        <v>2</v>
      </c>
      <c r="K3316" s="32">
        <f t="shared" si="1445"/>
        <v>0</v>
      </c>
      <c r="L3316" s="31">
        <f t="shared" si="1452"/>
        <v>4</v>
      </c>
      <c r="M3316" s="32">
        <f t="shared" si="1446"/>
        <v>0</v>
      </c>
      <c r="N3316" s="31">
        <f t="shared" si="1453"/>
        <v>0</v>
      </c>
      <c r="O3316" s="32">
        <f t="shared" si="1447"/>
        <v>0</v>
      </c>
      <c r="P3316" s="31">
        <f t="shared" si="1454"/>
        <v>0</v>
      </c>
      <c r="Q3316" s="32">
        <f t="shared" si="1448"/>
        <v>0</v>
      </c>
      <c r="R3316" s="31">
        <f t="shared" si="1455"/>
        <v>0</v>
      </c>
      <c r="S3316" s="32">
        <f t="shared" si="1449"/>
        <v>0</v>
      </c>
      <c r="T3316" s="31">
        <f t="shared" si="1456"/>
        <v>0</v>
      </c>
      <c r="V3316" s="1">
        <f t="shared" si="1458"/>
        <v>2</v>
      </c>
      <c r="W3316" s="1">
        <f t="shared" si="1459"/>
        <v>4</v>
      </c>
      <c r="X3316" s="1">
        <f t="shared" si="1460"/>
        <v>0</v>
      </c>
      <c r="Y3316" s="1">
        <f t="shared" si="1461"/>
        <v>0</v>
      </c>
      <c r="Z3316" s="1">
        <f t="shared" si="1462"/>
        <v>0</v>
      </c>
      <c r="AA3316" s="1">
        <f t="shared" si="1463"/>
        <v>0</v>
      </c>
      <c r="AD3316" s="1">
        <f t="shared" si="1464"/>
        <v>4</v>
      </c>
      <c r="AE3316" s="1">
        <f t="shared" si="1465"/>
        <v>2</v>
      </c>
      <c r="AF3316" s="1">
        <f t="shared" si="1466"/>
        <v>0</v>
      </c>
      <c r="AG3316" s="1">
        <f t="shared" si="1467"/>
        <v>0</v>
      </c>
      <c r="AH3316" s="1">
        <f t="shared" si="1468"/>
        <v>0</v>
      </c>
      <c r="AI3316" s="1">
        <f t="shared" si="1469"/>
        <v>0</v>
      </c>
      <c r="AK3316" s="1" t="str">
        <f t="shared" si="1457"/>
        <v>420000</v>
      </c>
    </row>
    <row r="3317" spans="4:37" x14ac:dyDescent="0.25">
      <c r="D3317" s="27">
        <v>3295</v>
      </c>
      <c r="E3317" s="27">
        <f t="shared" si="1443"/>
        <v>0</v>
      </c>
      <c r="F3317" s="27">
        <f t="shared" si="1444"/>
        <v>0</v>
      </c>
      <c r="G3317" s="27">
        <f t="shared" si="1450"/>
        <v>0</v>
      </c>
      <c r="H3317" s="2">
        <f>_xlfn.IFNA(IF(MATCH(AK3317,$AK$23:AK3316,0)&gt;0,0,0),1)</f>
        <v>0</v>
      </c>
      <c r="I3317" s="2">
        <f t="shared" si="1442"/>
        <v>7</v>
      </c>
      <c r="J3317" s="31">
        <f t="shared" si="1451"/>
        <v>3</v>
      </c>
      <c r="K3317" s="32">
        <f t="shared" si="1445"/>
        <v>0</v>
      </c>
      <c r="L3317" s="31">
        <f t="shared" si="1452"/>
        <v>4</v>
      </c>
      <c r="M3317" s="32">
        <f t="shared" si="1446"/>
        <v>0</v>
      </c>
      <c r="N3317" s="31">
        <f t="shared" si="1453"/>
        <v>0</v>
      </c>
      <c r="O3317" s="32">
        <f t="shared" si="1447"/>
        <v>0</v>
      </c>
      <c r="P3317" s="31">
        <f t="shared" si="1454"/>
        <v>0</v>
      </c>
      <c r="Q3317" s="32">
        <f t="shared" si="1448"/>
        <v>0</v>
      </c>
      <c r="R3317" s="31">
        <f t="shared" si="1455"/>
        <v>0</v>
      </c>
      <c r="S3317" s="32">
        <f t="shared" si="1449"/>
        <v>0</v>
      </c>
      <c r="T3317" s="31">
        <f t="shared" si="1456"/>
        <v>0</v>
      </c>
      <c r="V3317" s="1">
        <f t="shared" si="1458"/>
        <v>3</v>
      </c>
      <c r="W3317" s="1">
        <f t="shared" si="1459"/>
        <v>4</v>
      </c>
      <c r="X3317" s="1">
        <f t="shared" si="1460"/>
        <v>0</v>
      </c>
      <c r="Y3317" s="1">
        <f t="shared" si="1461"/>
        <v>0</v>
      </c>
      <c r="Z3317" s="1">
        <f t="shared" si="1462"/>
        <v>0</v>
      </c>
      <c r="AA3317" s="1">
        <f t="shared" si="1463"/>
        <v>0</v>
      </c>
      <c r="AD3317" s="1">
        <f t="shared" si="1464"/>
        <v>4</v>
      </c>
      <c r="AE3317" s="1">
        <f t="shared" si="1465"/>
        <v>3</v>
      </c>
      <c r="AF3317" s="1">
        <f t="shared" si="1466"/>
        <v>0</v>
      </c>
      <c r="AG3317" s="1">
        <f t="shared" si="1467"/>
        <v>0</v>
      </c>
      <c r="AH3317" s="1">
        <f t="shared" si="1468"/>
        <v>0</v>
      </c>
      <c r="AI3317" s="1">
        <f t="shared" si="1469"/>
        <v>0</v>
      </c>
      <c r="AK3317" s="1" t="str">
        <f t="shared" si="1457"/>
        <v>430000</v>
      </c>
    </row>
    <row r="3318" spans="4:37" x14ac:dyDescent="0.25">
      <c r="D3318" s="27">
        <v>3296</v>
      </c>
      <c r="E3318" s="27">
        <f t="shared" si="1443"/>
        <v>0</v>
      </c>
      <c r="F3318" s="27">
        <f t="shared" si="1444"/>
        <v>0</v>
      </c>
      <c r="G3318" s="27">
        <f t="shared" si="1450"/>
        <v>0</v>
      </c>
      <c r="H3318" s="2">
        <f>_xlfn.IFNA(IF(MATCH(AK3318,$AK$23:AK3317,0)&gt;0,0,0),1)</f>
        <v>0</v>
      </c>
      <c r="I3318" s="2">
        <f t="shared" si="1442"/>
        <v>8</v>
      </c>
      <c r="J3318" s="31">
        <f t="shared" si="1451"/>
        <v>4</v>
      </c>
      <c r="K3318" s="32">
        <f t="shared" si="1445"/>
        <v>1</v>
      </c>
      <c r="L3318" s="31">
        <f t="shared" si="1452"/>
        <v>4</v>
      </c>
      <c r="M3318" s="32">
        <f t="shared" si="1446"/>
        <v>0</v>
      </c>
      <c r="N3318" s="31">
        <f t="shared" si="1453"/>
        <v>0</v>
      </c>
      <c r="O3318" s="32">
        <f t="shared" si="1447"/>
        <v>0</v>
      </c>
      <c r="P3318" s="31">
        <f t="shared" si="1454"/>
        <v>0</v>
      </c>
      <c r="Q3318" s="32">
        <f t="shared" si="1448"/>
        <v>0</v>
      </c>
      <c r="R3318" s="31">
        <f t="shared" si="1455"/>
        <v>0</v>
      </c>
      <c r="S3318" s="32">
        <f t="shared" si="1449"/>
        <v>0</v>
      </c>
      <c r="T3318" s="31">
        <f t="shared" si="1456"/>
        <v>0</v>
      </c>
      <c r="V3318" s="1">
        <f t="shared" si="1458"/>
        <v>4</v>
      </c>
      <c r="W3318" s="1">
        <f t="shared" si="1459"/>
        <v>4</v>
      </c>
      <c r="X3318" s="1">
        <f t="shared" si="1460"/>
        <v>0</v>
      </c>
      <c r="Y3318" s="1">
        <f t="shared" si="1461"/>
        <v>0</v>
      </c>
      <c r="Z3318" s="1">
        <f t="shared" si="1462"/>
        <v>0</v>
      </c>
      <c r="AA3318" s="1">
        <f t="shared" si="1463"/>
        <v>0</v>
      </c>
      <c r="AD3318" s="1">
        <f t="shared" si="1464"/>
        <v>4</v>
      </c>
      <c r="AE3318" s="1">
        <f t="shared" si="1465"/>
        <v>4</v>
      </c>
      <c r="AF3318" s="1">
        <f t="shared" si="1466"/>
        <v>0</v>
      </c>
      <c r="AG3318" s="1">
        <f t="shared" si="1467"/>
        <v>0</v>
      </c>
      <c r="AH3318" s="1">
        <f t="shared" si="1468"/>
        <v>0</v>
      </c>
      <c r="AI3318" s="1">
        <f t="shared" si="1469"/>
        <v>0</v>
      </c>
      <c r="AK3318" s="1" t="str">
        <f t="shared" si="1457"/>
        <v>440000</v>
      </c>
    </row>
    <row r="3319" spans="4:37" x14ac:dyDescent="0.25">
      <c r="D3319" s="27">
        <v>3297</v>
      </c>
      <c r="E3319" s="27">
        <f t="shared" si="1443"/>
        <v>0</v>
      </c>
      <c r="F3319" s="27">
        <f t="shared" si="1444"/>
        <v>0</v>
      </c>
      <c r="G3319" s="27">
        <f t="shared" si="1450"/>
        <v>0</v>
      </c>
      <c r="H3319" s="2">
        <f>_xlfn.IFNA(IF(MATCH(AK3319,$AK$23:AK3318,0)&gt;0,0,0),1)</f>
        <v>0</v>
      </c>
      <c r="I3319" s="2">
        <f t="shared" si="1442"/>
        <v>2</v>
      </c>
      <c r="J3319" s="31">
        <f t="shared" si="1451"/>
        <v>1</v>
      </c>
      <c r="K3319" s="32">
        <f t="shared" si="1445"/>
        <v>1</v>
      </c>
      <c r="L3319" s="31">
        <f t="shared" si="1452"/>
        <v>1</v>
      </c>
      <c r="M3319" s="32">
        <f t="shared" si="1446"/>
        <v>0</v>
      </c>
      <c r="N3319" s="31">
        <f t="shared" si="1453"/>
        <v>0</v>
      </c>
      <c r="O3319" s="32">
        <f t="shared" si="1447"/>
        <v>0</v>
      </c>
      <c r="P3319" s="31">
        <f t="shared" si="1454"/>
        <v>0</v>
      </c>
      <c r="Q3319" s="32">
        <f t="shared" si="1448"/>
        <v>0</v>
      </c>
      <c r="R3319" s="31">
        <f t="shared" si="1455"/>
        <v>0</v>
      </c>
      <c r="S3319" s="32">
        <f t="shared" si="1449"/>
        <v>0</v>
      </c>
      <c r="T3319" s="31">
        <f t="shared" si="1456"/>
        <v>0</v>
      </c>
      <c r="V3319" s="1">
        <f t="shared" si="1458"/>
        <v>1</v>
      </c>
      <c r="W3319" s="1">
        <f t="shared" si="1459"/>
        <v>1</v>
      </c>
      <c r="X3319" s="1">
        <f t="shared" si="1460"/>
        <v>0</v>
      </c>
      <c r="Y3319" s="1">
        <f t="shared" si="1461"/>
        <v>0</v>
      </c>
      <c r="Z3319" s="1">
        <f t="shared" si="1462"/>
        <v>0</v>
      </c>
      <c r="AA3319" s="1">
        <f t="shared" si="1463"/>
        <v>0</v>
      </c>
      <c r="AD3319" s="1">
        <f t="shared" si="1464"/>
        <v>1</v>
      </c>
      <c r="AE3319" s="1">
        <f t="shared" si="1465"/>
        <v>1</v>
      </c>
      <c r="AF3319" s="1">
        <f t="shared" si="1466"/>
        <v>0</v>
      </c>
      <c r="AG3319" s="1">
        <f t="shared" si="1467"/>
        <v>0</v>
      </c>
      <c r="AH3319" s="1">
        <f t="shared" si="1468"/>
        <v>0</v>
      </c>
      <c r="AI3319" s="1">
        <f t="shared" si="1469"/>
        <v>0</v>
      </c>
      <c r="AK3319" s="1" t="str">
        <f t="shared" si="1457"/>
        <v>110000</v>
      </c>
    </row>
    <row r="3320" spans="4:37" x14ac:dyDescent="0.25">
      <c r="D3320" s="27">
        <v>3298</v>
      </c>
      <c r="E3320" s="27">
        <f t="shared" si="1443"/>
        <v>0</v>
      </c>
      <c r="F3320" s="27">
        <f t="shared" si="1444"/>
        <v>0</v>
      </c>
      <c r="G3320" s="27">
        <f t="shared" si="1450"/>
        <v>0</v>
      </c>
      <c r="H3320" s="2">
        <f>_xlfn.IFNA(IF(MATCH(AK3320,$AK$23:AK3319,0)&gt;0,0,0),1)</f>
        <v>0</v>
      </c>
      <c r="I3320" s="2">
        <f t="shared" si="1442"/>
        <v>3</v>
      </c>
      <c r="J3320" s="31">
        <f t="shared" si="1451"/>
        <v>2</v>
      </c>
      <c r="K3320" s="32">
        <f t="shared" si="1445"/>
        <v>0</v>
      </c>
      <c r="L3320" s="31">
        <f t="shared" si="1452"/>
        <v>1</v>
      </c>
      <c r="M3320" s="32">
        <f t="shared" si="1446"/>
        <v>0</v>
      </c>
      <c r="N3320" s="31">
        <f t="shared" si="1453"/>
        <v>0</v>
      </c>
      <c r="O3320" s="32">
        <f t="shared" si="1447"/>
        <v>0</v>
      </c>
      <c r="P3320" s="31">
        <f t="shared" si="1454"/>
        <v>0</v>
      </c>
      <c r="Q3320" s="32">
        <f t="shared" si="1448"/>
        <v>0</v>
      </c>
      <c r="R3320" s="31">
        <f t="shared" si="1455"/>
        <v>0</v>
      </c>
      <c r="S3320" s="32">
        <f t="shared" si="1449"/>
        <v>0</v>
      </c>
      <c r="T3320" s="31">
        <f t="shared" si="1456"/>
        <v>0</v>
      </c>
      <c r="V3320" s="1">
        <f t="shared" si="1458"/>
        <v>2</v>
      </c>
      <c r="W3320" s="1">
        <f t="shared" si="1459"/>
        <v>1</v>
      </c>
      <c r="X3320" s="1">
        <f t="shared" si="1460"/>
        <v>0</v>
      </c>
      <c r="Y3320" s="1">
        <f t="shared" si="1461"/>
        <v>0</v>
      </c>
      <c r="Z3320" s="1">
        <f t="shared" si="1462"/>
        <v>0</v>
      </c>
      <c r="AA3320" s="1">
        <f t="shared" si="1463"/>
        <v>0</v>
      </c>
      <c r="AD3320" s="1">
        <f t="shared" si="1464"/>
        <v>2</v>
      </c>
      <c r="AE3320" s="1">
        <f t="shared" si="1465"/>
        <v>1</v>
      </c>
      <c r="AF3320" s="1">
        <f t="shared" si="1466"/>
        <v>0</v>
      </c>
      <c r="AG3320" s="1">
        <f t="shared" si="1467"/>
        <v>0</v>
      </c>
      <c r="AH3320" s="1">
        <f t="shared" si="1468"/>
        <v>0</v>
      </c>
      <c r="AI3320" s="1">
        <f t="shared" si="1469"/>
        <v>0</v>
      </c>
      <c r="AK3320" s="1" t="str">
        <f t="shared" si="1457"/>
        <v>210000</v>
      </c>
    </row>
    <row r="3321" spans="4:37" x14ac:dyDescent="0.25">
      <c r="D3321" s="27">
        <v>3299</v>
      </c>
      <c r="E3321" s="27">
        <f t="shared" si="1443"/>
        <v>0</v>
      </c>
      <c r="F3321" s="27">
        <f t="shared" si="1444"/>
        <v>0</v>
      </c>
      <c r="G3321" s="27">
        <f t="shared" si="1450"/>
        <v>0</v>
      </c>
      <c r="H3321" s="2">
        <f>_xlfn.IFNA(IF(MATCH(AK3321,$AK$23:AK3320,0)&gt;0,0,0),1)</f>
        <v>0</v>
      </c>
      <c r="I3321" s="2">
        <f t="shared" si="1442"/>
        <v>4</v>
      </c>
      <c r="J3321" s="31">
        <f t="shared" si="1451"/>
        <v>3</v>
      </c>
      <c r="K3321" s="32">
        <f t="shared" si="1445"/>
        <v>0</v>
      </c>
      <c r="L3321" s="31">
        <f t="shared" si="1452"/>
        <v>1</v>
      </c>
      <c r="M3321" s="32">
        <f t="shared" si="1446"/>
        <v>0</v>
      </c>
      <c r="N3321" s="31">
        <f t="shared" si="1453"/>
        <v>0</v>
      </c>
      <c r="O3321" s="32">
        <f t="shared" si="1447"/>
        <v>0</v>
      </c>
      <c r="P3321" s="31">
        <f t="shared" si="1454"/>
        <v>0</v>
      </c>
      <c r="Q3321" s="32">
        <f t="shared" si="1448"/>
        <v>0</v>
      </c>
      <c r="R3321" s="31">
        <f t="shared" si="1455"/>
        <v>0</v>
      </c>
      <c r="S3321" s="32">
        <f t="shared" si="1449"/>
        <v>0</v>
      </c>
      <c r="T3321" s="31">
        <f t="shared" si="1456"/>
        <v>0</v>
      </c>
      <c r="V3321" s="1">
        <f t="shared" si="1458"/>
        <v>3</v>
      </c>
      <c r="W3321" s="1">
        <f t="shared" si="1459"/>
        <v>1</v>
      </c>
      <c r="X3321" s="1">
        <f t="shared" si="1460"/>
        <v>0</v>
      </c>
      <c r="Y3321" s="1">
        <f t="shared" si="1461"/>
        <v>0</v>
      </c>
      <c r="Z3321" s="1">
        <f t="shared" si="1462"/>
        <v>0</v>
      </c>
      <c r="AA3321" s="1">
        <f t="shared" si="1463"/>
        <v>0</v>
      </c>
      <c r="AD3321" s="1">
        <f t="shared" si="1464"/>
        <v>3</v>
      </c>
      <c r="AE3321" s="1">
        <f t="shared" si="1465"/>
        <v>1</v>
      </c>
      <c r="AF3321" s="1">
        <f t="shared" si="1466"/>
        <v>0</v>
      </c>
      <c r="AG3321" s="1">
        <f t="shared" si="1467"/>
        <v>0</v>
      </c>
      <c r="AH3321" s="1">
        <f t="shared" si="1468"/>
        <v>0</v>
      </c>
      <c r="AI3321" s="1">
        <f t="shared" si="1469"/>
        <v>0</v>
      </c>
      <c r="AK3321" s="1" t="str">
        <f t="shared" si="1457"/>
        <v>310000</v>
      </c>
    </row>
    <row r="3322" spans="4:37" x14ac:dyDescent="0.25">
      <c r="D3322" s="27">
        <v>3300</v>
      </c>
      <c r="E3322" s="27">
        <f t="shared" si="1443"/>
        <v>0</v>
      </c>
      <c r="F3322" s="27">
        <f t="shared" si="1444"/>
        <v>0</v>
      </c>
      <c r="G3322" s="27">
        <f t="shared" si="1450"/>
        <v>0</v>
      </c>
      <c r="H3322" s="2">
        <f>_xlfn.IFNA(IF(MATCH(AK3322,$AK$23:AK3321,0)&gt;0,0,0),1)</f>
        <v>0</v>
      </c>
      <c r="I3322" s="2">
        <f t="shared" si="1442"/>
        <v>5</v>
      </c>
      <c r="J3322" s="31">
        <f t="shared" si="1451"/>
        <v>4</v>
      </c>
      <c r="K3322" s="32">
        <f t="shared" si="1445"/>
        <v>0</v>
      </c>
      <c r="L3322" s="31">
        <f t="shared" si="1452"/>
        <v>1</v>
      </c>
      <c r="M3322" s="32">
        <f t="shared" si="1446"/>
        <v>0</v>
      </c>
      <c r="N3322" s="31">
        <f t="shared" si="1453"/>
        <v>0</v>
      </c>
      <c r="O3322" s="32">
        <f t="shared" si="1447"/>
        <v>0</v>
      </c>
      <c r="P3322" s="31">
        <f t="shared" si="1454"/>
        <v>0</v>
      </c>
      <c r="Q3322" s="32">
        <f t="shared" si="1448"/>
        <v>0</v>
      </c>
      <c r="R3322" s="31">
        <f t="shared" si="1455"/>
        <v>0</v>
      </c>
      <c r="S3322" s="32">
        <f t="shared" si="1449"/>
        <v>0</v>
      </c>
      <c r="T3322" s="31">
        <f t="shared" si="1456"/>
        <v>0</v>
      </c>
      <c r="V3322" s="1">
        <f t="shared" si="1458"/>
        <v>4</v>
      </c>
      <c r="W3322" s="1">
        <f t="shared" si="1459"/>
        <v>1</v>
      </c>
      <c r="X3322" s="1">
        <f t="shared" si="1460"/>
        <v>0</v>
      </c>
      <c r="Y3322" s="1">
        <f t="shared" si="1461"/>
        <v>0</v>
      </c>
      <c r="Z3322" s="1">
        <f t="shared" si="1462"/>
        <v>0</v>
      </c>
      <c r="AA3322" s="1">
        <f t="shared" si="1463"/>
        <v>0</v>
      </c>
      <c r="AD3322" s="1">
        <f t="shared" si="1464"/>
        <v>4</v>
      </c>
      <c r="AE3322" s="1">
        <f t="shared" si="1465"/>
        <v>1</v>
      </c>
      <c r="AF3322" s="1">
        <f t="shared" si="1466"/>
        <v>0</v>
      </c>
      <c r="AG3322" s="1">
        <f t="shared" si="1467"/>
        <v>0</v>
      </c>
      <c r="AH3322" s="1">
        <f t="shared" si="1468"/>
        <v>0</v>
      </c>
      <c r="AI3322" s="1">
        <f t="shared" si="1469"/>
        <v>0</v>
      </c>
      <c r="AK3322" s="1" t="str">
        <f t="shared" si="1457"/>
        <v>410000</v>
      </c>
    </row>
    <row r="3323" spans="4:37" x14ac:dyDescent="0.25">
      <c r="D3323" s="27">
        <v>3301</v>
      </c>
      <c r="E3323" s="27">
        <f t="shared" si="1443"/>
        <v>0</v>
      </c>
      <c r="F3323" s="27">
        <f t="shared" si="1444"/>
        <v>0</v>
      </c>
      <c r="G3323" s="27">
        <f t="shared" si="1450"/>
        <v>0</v>
      </c>
      <c r="H3323" s="2">
        <f>_xlfn.IFNA(IF(MATCH(AK3323,$AK$23:AK3322,0)&gt;0,0,0),1)</f>
        <v>0</v>
      </c>
      <c r="I3323" s="2">
        <f t="shared" si="1442"/>
        <v>3</v>
      </c>
      <c r="J3323" s="31">
        <f t="shared" si="1451"/>
        <v>1</v>
      </c>
      <c r="K3323" s="32">
        <f t="shared" si="1445"/>
        <v>0</v>
      </c>
      <c r="L3323" s="31">
        <f t="shared" si="1452"/>
        <v>2</v>
      </c>
      <c r="M3323" s="32">
        <f t="shared" si="1446"/>
        <v>0</v>
      </c>
      <c r="N3323" s="31">
        <f t="shared" si="1453"/>
        <v>0</v>
      </c>
      <c r="O3323" s="32">
        <f t="shared" si="1447"/>
        <v>0</v>
      </c>
      <c r="P3323" s="31">
        <f t="shared" si="1454"/>
        <v>0</v>
      </c>
      <c r="Q3323" s="32">
        <f t="shared" si="1448"/>
        <v>0</v>
      </c>
      <c r="R3323" s="31">
        <f t="shared" si="1455"/>
        <v>0</v>
      </c>
      <c r="S3323" s="32">
        <f t="shared" si="1449"/>
        <v>0</v>
      </c>
      <c r="T3323" s="31">
        <f t="shared" si="1456"/>
        <v>0</v>
      </c>
      <c r="V3323" s="1">
        <f t="shared" si="1458"/>
        <v>1</v>
      </c>
      <c r="W3323" s="1">
        <f t="shared" si="1459"/>
        <v>2</v>
      </c>
      <c r="X3323" s="1">
        <f t="shared" si="1460"/>
        <v>0</v>
      </c>
      <c r="Y3323" s="1">
        <f t="shared" si="1461"/>
        <v>0</v>
      </c>
      <c r="Z3323" s="1">
        <f t="shared" si="1462"/>
        <v>0</v>
      </c>
      <c r="AA3323" s="1">
        <f t="shared" si="1463"/>
        <v>0</v>
      </c>
      <c r="AD3323" s="1">
        <f t="shared" si="1464"/>
        <v>2</v>
      </c>
      <c r="AE3323" s="1">
        <f t="shared" si="1465"/>
        <v>1</v>
      </c>
      <c r="AF3323" s="1">
        <f t="shared" si="1466"/>
        <v>0</v>
      </c>
      <c r="AG3323" s="1">
        <f t="shared" si="1467"/>
        <v>0</v>
      </c>
      <c r="AH3323" s="1">
        <f t="shared" si="1468"/>
        <v>0</v>
      </c>
      <c r="AI3323" s="1">
        <f t="shared" si="1469"/>
        <v>0</v>
      </c>
      <c r="AK3323" s="1" t="str">
        <f t="shared" si="1457"/>
        <v>210000</v>
      </c>
    </row>
    <row r="3324" spans="4:37" x14ac:dyDescent="0.25">
      <c r="D3324" s="27">
        <v>3302</v>
      </c>
      <c r="E3324" s="27">
        <f t="shared" si="1443"/>
        <v>0</v>
      </c>
      <c r="F3324" s="27">
        <f t="shared" si="1444"/>
        <v>0</v>
      </c>
      <c r="G3324" s="27">
        <f t="shared" si="1450"/>
        <v>0</v>
      </c>
      <c r="H3324" s="2">
        <f>_xlfn.IFNA(IF(MATCH(AK3324,$AK$23:AK3323,0)&gt;0,0,0),1)</f>
        <v>0</v>
      </c>
      <c r="I3324" s="2">
        <f t="shared" si="1442"/>
        <v>4</v>
      </c>
      <c r="J3324" s="31">
        <f t="shared" si="1451"/>
        <v>2</v>
      </c>
      <c r="K3324" s="32">
        <f t="shared" si="1445"/>
        <v>1</v>
      </c>
      <c r="L3324" s="31">
        <f t="shared" si="1452"/>
        <v>2</v>
      </c>
      <c r="M3324" s="32">
        <f t="shared" si="1446"/>
        <v>0</v>
      </c>
      <c r="N3324" s="31">
        <f t="shared" si="1453"/>
        <v>0</v>
      </c>
      <c r="O3324" s="32">
        <f t="shared" si="1447"/>
        <v>0</v>
      </c>
      <c r="P3324" s="31">
        <f t="shared" si="1454"/>
        <v>0</v>
      </c>
      <c r="Q3324" s="32">
        <f t="shared" si="1448"/>
        <v>0</v>
      </c>
      <c r="R3324" s="31">
        <f t="shared" si="1455"/>
        <v>0</v>
      </c>
      <c r="S3324" s="32">
        <f t="shared" si="1449"/>
        <v>0</v>
      </c>
      <c r="T3324" s="31">
        <f t="shared" si="1456"/>
        <v>0</v>
      </c>
      <c r="V3324" s="1">
        <f t="shared" si="1458"/>
        <v>2</v>
      </c>
      <c r="W3324" s="1">
        <f t="shared" si="1459"/>
        <v>2</v>
      </c>
      <c r="X3324" s="1">
        <f t="shared" si="1460"/>
        <v>0</v>
      </c>
      <c r="Y3324" s="1">
        <f t="shared" si="1461"/>
        <v>0</v>
      </c>
      <c r="Z3324" s="1">
        <f t="shared" si="1462"/>
        <v>0</v>
      </c>
      <c r="AA3324" s="1">
        <f t="shared" si="1463"/>
        <v>0</v>
      </c>
      <c r="AD3324" s="1">
        <f t="shared" si="1464"/>
        <v>2</v>
      </c>
      <c r="AE3324" s="1">
        <f t="shared" si="1465"/>
        <v>2</v>
      </c>
      <c r="AF3324" s="1">
        <f t="shared" si="1466"/>
        <v>0</v>
      </c>
      <c r="AG3324" s="1">
        <f t="shared" si="1467"/>
        <v>0</v>
      </c>
      <c r="AH3324" s="1">
        <f t="shared" si="1468"/>
        <v>0</v>
      </c>
      <c r="AI3324" s="1">
        <f t="shared" si="1469"/>
        <v>0</v>
      </c>
      <c r="AK3324" s="1" t="str">
        <f t="shared" si="1457"/>
        <v>220000</v>
      </c>
    </row>
    <row r="3325" spans="4:37" x14ac:dyDescent="0.25">
      <c r="D3325" s="27">
        <v>3303</v>
      </c>
      <c r="E3325" s="27">
        <f t="shared" si="1443"/>
        <v>0</v>
      </c>
      <c r="F3325" s="27">
        <f t="shared" si="1444"/>
        <v>0</v>
      </c>
      <c r="G3325" s="27">
        <f t="shared" si="1450"/>
        <v>0</v>
      </c>
      <c r="H3325" s="2">
        <f>_xlfn.IFNA(IF(MATCH(AK3325,$AK$23:AK3324,0)&gt;0,0,0),1)</f>
        <v>0</v>
      </c>
      <c r="I3325" s="2">
        <f t="shared" si="1442"/>
        <v>5</v>
      </c>
      <c r="J3325" s="31">
        <f t="shared" si="1451"/>
        <v>3</v>
      </c>
      <c r="K3325" s="32">
        <f t="shared" si="1445"/>
        <v>0</v>
      </c>
      <c r="L3325" s="31">
        <f t="shared" si="1452"/>
        <v>2</v>
      </c>
      <c r="M3325" s="32">
        <f t="shared" si="1446"/>
        <v>0</v>
      </c>
      <c r="N3325" s="31">
        <f t="shared" si="1453"/>
        <v>0</v>
      </c>
      <c r="O3325" s="32">
        <f t="shared" si="1447"/>
        <v>0</v>
      </c>
      <c r="P3325" s="31">
        <f t="shared" si="1454"/>
        <v>0</v>
      </c>
      <c r="Q3325" s="32">
        <f t="shared" si="1448"/>
        <v>0</v>
      </c>
      <c r="R3325" s="31">
        <f t="shared" si="1455"/>
        <v>0</v>
      </c>
      <c r="S3325" s="32">
        <f t="shared" si="1449"/>
        <v>0</v>
      </c>
      <c r="T3325" s="31">
        <f t="shared" si="1456"/>
        <v>0</v>
      </c>
      <c r="V3325" s="1">
        <f t="shared" si="1458"/>
        <v>3</v>
      </c>
      <c r="W3325" s="1">
        <f t="shared" si="1459"/>
        <v>2</v>
      </c>
      <c r="X3325" s="1">
        <f t="shared" si="1460"/>
        <v>0</v>
      </c>
      <c r="Y3325" s="1">
        <f t="shared" si="1461"/>
        <v>0</v>
      </c>
      <c r="Z3325" s="1">
        <f t="shared" si="1462"/>
        <v>0</v>
      </c>
      <c r="AA3325" s="1">
        <f t="shared" si="1463"/>
        <v>0</v>
      </c>
      <c r="AD3325" s="1">
        <f t="shared" si="1464"/>
        <v>3</v>
      </c>
      <c r="AE3325" s="1">
        <f t="shared" si="1465"/>
        <v>2</v>
      </c>
      <c r="AF3325" s="1">
        <f t="shared" si="1466"/>
        <v>0</v>
      </c>
      <c r="AG3325" s="1">
        <f t="shared" si="1467"/>
        <v>0</v>
      </c>
      <c r="AH3325" s="1">
        <f t="shared" si="1468"/>
        <v>0</v>
      </c>
      <c r="AI3325" s="1">
        <f t="shared" si="1469"/>
        <v>0</v>
      </c>
      <c r="AK3325" s="1" t="str">
        <f t="shared" si="1457"/>
        <v>320000</v>
      </c>
    </row>
    <row r="3326" spans="4:37" x14ac:dyDescent="0.25">
      <c r="D3326" s="27">
        <v>3304</v>
      </c>
      <c r="E3326" s="27">
        <f t="shared" si="1443"/>
        <v>0</v>
      </c>
      <c r="F3326" s="27">
        <f t="shared" si="1444"/>
        <v>0</v>
      </c>
      <c r="G3326" s="27">
        <f t="shared" si="1450"/>
        <v>0</v>
      </c>
      <c r="H3326" s="2">
        <f>_xlfn.IFNA(IF(MATCH(AK3326,$AK$23:AK3325,0)&gt;0,0,0),1)</f>
        <v>0</v>
      </c>
      <c r="I3326" s="2">
        <f t="shared" si="1442"/>
        <v>6</v>
      </c>
      <c r="J3326" s="31">
        <f t="shared" si="1451"/>
        <v>4</v>
      </c>
      <c r="K3326" s="32">
        <f t="shared" si="1445"/>
        <v>0</v>
      </c>
      <c r="L3326" s="31">
        <f t="shared" si="1452"/>
        <v>2</v>
      </c>
      <c r="M3326" s="32">
        <f t="shared" si="1446"/>
        <v>0</v>
      </c>
      <c r="N3326" s="31">
        <f t="shared" si="1453"/>
        <v>0</v>
      </c>
      <c r="O3326" s="32">
        <f t="shared" si="1447"/>
        <v>0</v>
      </c>
      <c r="P3326" s="31">
        <f t="shared" si="1454"/>
        <v>0</v>
      </c>
      <c r="Q3326" s="32">
        <f t="shared" si="1448"/>
        <v>0</v>
      </c>
      <c r="R3326" s="31">
        <f t="shared" si="1455"/>
        <v>0</v>
      </c>
      <c r="S3326" s="32">
        <f t="shared" si="1449"/>
        <v>0</v>
      </c>
      <c r="T3326" s="31">
        <f t="shared" si="1456"/>
        <v>0</v>
      </c>
      <c r="V3326" s="1">
        <f t="shared" si="1458"/>
        <v>4</v>
      </c>
      <c r="W3326" s="1">
        <f t="shared" si="1459"/>
        <v>2</v>
      </c>
      <c r="X3326" s="1">
        <f t="shared" si="1460"/>
        <v>0</v>
      </c>
      <c r="Y3326" s="1">
        <f t="shared" si="1461"/>
        <v>0</v>
      </c>
      <c r="Z3326" s="1">
        <f t="shared" si="1462"/>
        <v>0</v>
      </c>
      <c r="AA3326" s="1">
        <f t="shared" si="1463"/>
        <v>0</v>
      </c>
      <c r="AD3326" s="1">
        <f t="shared" si="1464"/>
        <v>4</v>
      </c>
      <c r="AE3326" s="1">
        <f t="shared" si="1465"/>
        <v>2</v>
      </c>
      <c r="AF3326" s="1">
        <f t="shared" si="1466"/>
        <v>0</v>
      </c>
      <c r="AG3326" s="1">
        <f t="shared" si="1467"/>
        <v>0</v>
      </c>
      <c r="AH3326" s="1">
        <f t="shared" si="1468"/>
        <v>0</v>
      </c>
      <c r="AI3326" s="1">
        <f t="shared" si="1469"/>
        <v>0</v>
      </c>
      <c r="AK3326" s="1" t="str">
        <f t="shared" si="1457"/>
        <v>420000</v>
      </c>
    </row>
    <row r="3327" spans="4:37" x14ac:dyDescent="0.25">
      <c r="D3327" s="27">
        <v>3305</v>
      </c>
      <c r="E3327" s="27">
        <f t="shared" si="1443"/>
        <v>0</v>
      </c>
      <c r="F3327" s="27">
        <f t="shared" si="1444"/>
        <v>0</v>
      </c>
      <c r="G3327" s="27">
        <f t="shared" si="1450"/>
        <v>0</v>
      </c>
      <c r="H3327" s="2">
        <f>_xlfn.IFNA(IF(MATCH(AK3327,$AK$23:AK3326,0)&gt;0,0,0),1)</f>
        <v>0</v>
      </c>
      <c r="I3327" s="2">
        <f t="shared" si="1442"/>
        <v>4</v>
      </c>
      <c r="J3327" s="31">
        <f t="shared" si="1451"/>
        <v>1</v>
      </c>
      <c r="K3327" s="32">
        <f t="shared" si="1445"/>
        <v>0</v>
      </c>
      <c r="L3327" s="31">
        <f t="shared" si="1452"/>
        <v>3</v>
      </c>
      <c r="M3327" s="32">
        <f t="shared" si="1446"/>
        <v>0</v>
      </c>
      <c r="N3327" s="31">
        <f t="shared" si="1453"/>
        <v>0</v>
      </c>
      <c r="O3327" s="32">
        <f t="shared" si="1447"/>
        <v>0</v>
      </c>
      <c r="P3327" s="31">
        <f t="shared" si="1454"/>
        <v>0</v>
      </c>
      <c r="Q3327" s="32">
        <f t="shared" si="1448"/>
        <v>0</v>
      </c>
      <c r="R3327" s="31">
        <f t="shared" si="1455"/>
        <v>0</v>
      </c>
      <c r="S3327" s="32">
        <f t="shared" si="1449"/>
        <v>0</v>
      </c>
      <c r="T3327" s="31">
        <f t="shared" si="1456"/>
        <v>0</v>
      </c>
      <c r="V3327" s="1">
        <f t="shared" si="1458"/>
        <v>1</v>
      </c>
      <c r="W3327" s="1">
        <f t="shared" si="1459"/>
        <v>3</v>
      </c>
      <c r="X3327" s="1">
        <f t="shared" si="1460"/>
        <v>0</v>
      </c>
      <c r="Y3327" s="1">
        <f t="shared" si="1461"/>
        <v>0</v>
      </c>
      <c r="Z3327" s="1">
        <f t="shared" si="1462"/>
        <v>0</v>
      </c>
      <c r="AA3327" s="1">
        <f t="shared" si="1463"/>
        <v>0</v>
      </c>
      <c r="AD3327" s="1">
        <f t="shared" si="1464"/>
        <v>3</v>
      </c>
      <c r="AE3327" s="1">
        <f t="shared" si="1465"/>
        <v>1</v>
      </c>
      <c r="AF3327" s="1">
        <f t="shared" si="1466"/>
        <v>0</v>
      </c>
      <c r="AG3327" s="1">
        <f t="shared" si="1467"/>
        <v>0</v>
      </c>
      <c r="AH3327" s="1">
        <f t="shared" si="1468"/>
        <v>0</v>
      </c>
      <c r="AI3327" s="1">
        <f t="shared" si="1469"/>
        <v>0</v>
      </c>
      <c r="AK3327" s="1" t="str">
        <f t="shared" si="1457"/>
        <v>310000</v>
      </c>
    </row>
    <row r="3328" spans="4:37" x14ac:dyDescent="0.25">
      <c r="D3328" s="27">
        <v>3306</v>
      </c>
      <c r="E3328" s="27">
        <f t="shared" si="1443"/>
        <v>0</v>
      </c>
      <c r="F3328" s="27">
        <f t="shared" si="1444"/>
        <v>0</v>
      </c>
      <c r="G3328" s="27">
        <f t="shared" si="1450"/>
        <v>0</v>
      </c>
      <c r="H3328" s="2">
        <f>_xlfn.IFNA(IF(MATCH(AK3328,$AK$23:AK3327,0)&gt;0,0,0),1)</f>
        <v>0</v>
      </c>
      <c r="I3328" s="2">
        <f t="shared" si="1442"/>
        <v>5</v>
      </c>
      <c r="J3328" s="31">
        <f t="shared" si="1451"/>
        <v>2</v>
      </c>
      <c r="K3328" s="32">
        <f t="shared" si="1445"/>
        <v>0</v>
      </c>
      <c r="L3328" s="31">
        <f t="shared" si="1452"/>
        <v>3</v>
      </c>
      <c r="M3328" s="32">
        <f t="shared" si="1446"/>
        <v>0</v>
      </c>
      <c r="N3328" s="31">
        <f t="shared" si="1453"/>
        <v>0</v>
      </c>
      <c r="O3328" s="32">
        <f t="shared" si="1447"/>
        <v>0</v>
      </c>
      <c r="P3328" s="31">
        <f t="shared" si="1454"/>
        <v>0</v>
      </c>
      <c r="Q3328" s="32">
        <f t="shared" si="1448"/>
        <v>0</v>
      </c>
      <c r="R3328" s="31">
        <f t="shared" si="1455"/>
        <v>0</v>
      </c>
      <c r="S3328" s="32">
        <f t="shared" si="1449"/>
        <v>0</v>
      </c>
      <c r="T3328" s="31">
        <f t="shared" si="1456"/>
        <v>0</v>
      </c>
      <c r="V3328" s="1">
        <f t="shared" si="1458"/>
        <v>2</v>
      </c>
      <c r="W3328" s="1">
        <f t="shared" si="1459"/>
        <v>3</v>
      </c>
      <c r="X3328" s="1">
        <f t="shared" si="1460"/>
        <v>0</v>
      </c>
      <c r="Y3328" s="1">
        <f t="shared" si="1461"/>
        <v>0</v>
      </c>
      <c r="Z3328" s="1">
        <f t="shared" si="1462"/>
        <v>0</v>
      </c>
      <c r="AA3328" s="1">
        <f t="shared" si="1463"/>
        <v>0</v>
      </c>
      <c r="AD3328" s="1">
        <f t="shared" si="1464"/>
        <v>3</v>
      </c>
      <c r="AE3328" s="1">
        <f t="shared" si="1465"/>
        <v>2</v>
      </c>
      <c r="AF3328" s="1">
        <f t="shared" si="1466"/>
        <v>0</v>
      </c>
      <c r="AG3328" s="1">
        <f t="shared" si="1467"/>
        <v>0</v>
      </c>
      <c r="AH3328" s="1">
        <f t="shared" si="1468"/>
        <v>0</v>
      </c>
      <c r="AI3328" s="1">
        <f t="shared" si="1469"/>
        <v>0</v>
      </c>
      <c r="AK3328" s="1" t="str">
        <f t="shared" si="1457"/>
        <v>320000</v>
      </c>
    </row>
    <row r="3329" spans="4:37" x14ac:dyDescent="0.25">
      <c r="D3329" s="27">
        <v>3307</v>
      </c>
      <c r="E3329" s="27">
        <f t="shared" si="1443"/>
        <v>0</v>
      </c>
      <c r="F3329" s="27">
        <f t="shared" si="1444"/>
        <v>0</v>
      </c>
      <c r="G3329" s="27">
        <f t="shared" si="1450"/>
        <v>0</v>
      </c>
      <c r="H3329" s="2">
        <f>_xlfn.IFNA(IF(MATCH(AK3329,$AK$23:AK3328,0)&gt;0,0,0),1)</f>
        <v>0</v>
      </c>
      <c r="I3329" s="2">
        <f t="shared" si="1442"/>
        <v>6</v>
      </c>
      <c r="J3329" s="31">
        <f t="shared" si="1451"/>
        <v>3</v>
      </c>
      <c r="K3329" s="32">
        <f t="shared" si="1445"/>
        <v>1</v>
      </c>
      <c r="L3329" s="31">
        <f t="shared" si="1452"/>
        <v>3</v>
      </c>
      <c r="M3329" s="32">
        <f t="shared" si="1446"/>
        <v>0</v>
      </c>
      <c r="N3329" s="31">
        <f t="shared" si="1453"/>
        <v>0</v>
      </c>
      <c r="O3329" s="32">
        <f t="shared" si="1447"/>
        <v>0</v>
      </c>
      <c r="P3329" s="31">
        <f t="shared" si="1454"/>
        <v>0</v>
      </c>
      <c r="Q3329" s="32">
        <f t="shared" si="1448"/>
        <v>0</v>
      </c>
      <c r="R3329" s="31">
        <f t="shared" si="1455"/>
        <v>0</v>
      </c>
      <c r="S3329" s="32">
        <f t="shared" si="1449"/>
        <v>0</v>
      </c>
      <c r="T3329" s="31">
        <f t="shared" si="1456"/>
        <v>0</v>
      </c>
      <c r="V3329" s="1">
        <f t="shared" si="1458"/>
        <v>3</v>
      </c>
      <c r="W3329" s="1">
        <f t="shared" si="1459"/>
        <v>3</v>
      </c>
      <c r="X3329" s="1">
        <f t="shared" si="1460"/>
        <v>0</v>
      </c>
      <c r="Y3329" s="1">
        <f t="shared" si="1461"/>
        <v>0</v>
      </c>
      <c r="Z3329" s="1">
        <f t="shared" si="1462"/>
        <v>0</v>
      </c>
      <c r="AA3329" s="1">
        <f t="shared" si="1463"/>
        <v>0</v>
      </c>
      <c r="AD3329" s="1">
        <f t="shared" si="1464"/>
        <v>3</v>
      </c>
      <c r="AE3329" s="1">
        <f t="shared" si="1465"/>
        <v>3</v>
      </c>
      <c r="AF3329" s="1">
        <f t="shared" si="1466"/>
        <v>0</v>
      </c>
      <c r="AG3329" s="1">
        <f t="shared" si="1467"/>
        <v>0</v>
      </c>
      <c r="AH3329" s="1">
        <f t="shared" si="1468"/>
        <v>0</v>
      </c>
      <c r="AI3329" s="1">
        <f t="shared" si="1469"/>
        <v>0</v>
      </c>
      <c r="AK3329" s="1" t="str">
        <f t="shared" si="1457"/>
        <v>330000</v>
      </c>
    </row>
    <row r="3330" spans="4:37" x14ac:dyDescent="0.25">
      <c r="D3330" s="27">
        <v>3308</v>
      </c>
      <c r="E3330" s="27">
        <f t="shared" si="1443"/>
        <v>0</v>
      </c>
      <c r="F3330" s="27">
        <f t="shared" si="1444"/>
        <v>0</v>
      </c>
      <c r="G3330" s="27">
        <f t="shared" si="1450"/>
        <v>0</v>
      </c>
      <c r="H3330" s="2">
        <f>_xlfn.IFNA(IF(MATCH(AK3330,$AK$23:AK3329,0)&gt;0,0,0),1)</f>
        <v>0</v>
      </c>
      <c r="I3330" s="2">
        <f t="shared" si="1442"/>
        <v>7</v>
      </c>
      <c r="J3330" s="31">
        <f t="shared" si="1451"/>
        <v>4</v>
      </c>
      <c r="K3330" s="32">
        <f t="shared" si="1445"/>
        <v>0</v>
      </c>
      <c r="L3330" s="31">
        <f t="shared" si="1452"/>
        <v>3</v>
      </c>
      <c r="M3330" s="32">
        <f t="shared" si="1446"/>
        <v>0</v>
      </c>
      <c r="N3330" s="31">
        <f t="shared" si="1453"/>
        <v>0</v>
      </c>
      <c r="O3330" s="32">
        <f t="shared" si="1447"/>
        <v>0</v>
      </c>
      <c r="P3330" s="31">
        <f t="shared" si="1454"/>
        <v>0</v>
      </c>
      <c r="Q3330" s="32">
        <f t="shared" si="1448"/>
        <v>0</v>
      </c>
      <c r="R3330" s="31">
        <f t="shared" si="1455"/>
        <v>0</v>
      </c>
      <c r="S3330" s="32">
        <f t="shared" si="1449"/>
        <v>0</v>
      </c>
      <c r="T3330" s="31">
        <f t="shared" si="1456"/>
        <v>0</v>
      </c>
      <c r="V3330" s="1">
        <f t="shared" si="1458"/>
        <v>4</v>
      </c>
      <c r="W3330" s="1">
        <f t="shared" si="1459"/>
        <v>3</v>
      </c>
      <c r="X3330" s="1">
        <f t="shared" si="1460"/>
        <v>0</v>
      </c>
      <c r="Y3330" s="1">
        <f t="shared" si="1461"/>
        <v>0</v>
      </c>
      <c r="Z3330" s="1">
        <f t="shared" si="1462"/>
        <v>0</v>
      </c>
      <c r="AA3330" s="1">
        <f t="shared" si="1463"/>
        <v>0</v>
      </c>
      <c r="AD3330" s="1">
        <f t="shared" si="1464"/>
        <v>4</v>
      </c>
      <c r="AE3330" s="1">
        <f t="shared" si="1465"/>
        <v>3</v>
      </c>
      <c r="AF3330" s="1">
        <f t="shared" si="1466"/>
        <v>0</v>
      </c>
      <c r="AG3330" s="1">
        <f t="shared" si="1467"/>
        <v>0</v>
      </c>
      <c r="AH3330" s="1">
        <f t="shared" si="1468"/>
        <v>0</v>
      </c>
      <c r="AI3330" s="1">
        <f t="shared" si="1469"/>
        <v>0</v>
      </c>
      <c r="AK3330" s="1" t="str">
        <f t="shared" si="1457"/>
        <v>430000</v>
      </c>
    </row>
    <row r="3331" spans="4:37" x14ac:dyDescent="0.25">
      <c r="D3331" s="27">
        <v>3309</v>
      </c>
      <c r="E3331" s="27">
        <f t="shared" si="1443"/>
        <v>0</v>
      </c>
      <c r="F3331" s="27">
        <f t="shared" si="1444"/>
        <v>0</v>
      </c>
      <c r="G3331" s="27">
        <f t="shared" si="1450"/>
        <v>0</v>
      </c>
      <c r="H3331" s="2">
        <f>_xlfn.IFNA(IF(MATCH(AK3331,$AK$23:AK3330,0)&gt;0,0,0),1)</f>
        <v>0</v>
      </c>
      <c r="I3331" s="2">
        <f t="shared" si="1442"/>
        <v>5</v>
      </c>
      <c r="J3331" s="31">
        <f t="shared" si="1451"/>
        <v>1</v>
      </c>
      <c r="K3331" s="32">
        <f t="shared" si="1445"/>
        <v>0</v>
      </c>
      <c r="L3331" s="31">
        <f t="shared" si="1452"/>
        <v>4</v>
      </c>
      <c r="M3331" s="32">
        <f t="shared" si="1446"/>
        <v>0</v>
      </c>
      <c r="N3331" s="31">
        <f t="shared" si="1453"/>
        <v>0</v>
      </c>
      <c r="O3331" s="32">
        <f t="shared" si="1447"/>
        <v>0</v>
      </c>
      <c r="P3331" s="31">
        <f t="shared" si="1454"/>
        <v>0</v>
      </c>
      <c r="Q3331" s="32">
        <f t="shared" si="1448"/>
        <v>0</v>
      </c>
      <c r="R3331" s="31">
        <f t="shared" si="1455"/>
        <v>0</v>
      </c>
      <c r="S3331" s="32">
        <f t="shared" si="1449"/>
        <v>0</v>
      </c>
      <c r="T3331" s="31">
        <f t="shared" si="1456"/>
        <v>0</v>
      </c>
      <c r="V3331" s="1">
        <f t="shared" si="1458"/>
        <v>1</v>
      </c>
      <c r="W3331" s="1">
        <f t="shared" si="1459"/>
        <v>4</v>
      </c>
      <c r="X3331" s="1">
        <f t="shared" si="1460"/>
        <v>0</v>
      </c>
      <c r="Y3331" s="1">
        <f t="shared" si="1461"/>
        <v>0</v>
      </c>
      <c r="Z3331" s="1">
        <f t="shared" si="1462"/>
        <v>0</v>
      </c>
      <c r="AA3331" s="1">
        <f t="shared" si="1463"/>
        <v>0</v>
      </c>
      <c r="AD3331" s="1">
        <f t="shared" si="1464"/>
        <v>4</v>
      </c>
      <c r="AE3331" s="1">
        <f t="shared" si="1465"/>
        <v>1</v>
      </c>
      <c r="AF3331" s="1">
        <f t="shared" si="1466"/>
        <v>0</v>
      </c>
      <c r="AG3331" s="1">
        <f t="shared" si="1467"/>
        <v>0</v>
      </c>
      <c r="AH3331" s="1">
        <f t="shared" si="1468"/>
        <v>0</v>
      </c>
      <c r="AI3331" s="1">
        <f t="shared" si="1469"/>
        <v>0</v>
      </c>
      <c r="AK3331" s="1" t="str">
        <f t="shared" si="1457"/>
        <v>410000</v>
      </c>
    </row>
    <row r="3332" spans="4:37" x14ac:dyDescent="0.25">
      <c r="D3332" s="27">
        <v>3310</v>
      </c>
      <c r="E3332" s="27">
        <f t="shared" si="1443"/>
        <v>0</v>
      </c>
      <c r="F3332" s="27">
        <f t="shared" si="1444"/>
        <v>0</v>
      </c>
      <c r="G3332" s="27">
        <f t="shared" si="1450"/>
        <v>0</v>
      </c>
      <c r="H3332" s="2">
        <f>_xlfn.IFNA(IF(MATCH(AK3332,$AK$23:AK3331,0)&gt;0,0,0),1)</f>
        <v>0</v>
      </c>
      <c r="I3332" s="2">
        <f t="shared" si="1442"/>
        <v>6</v>
      </c>
      <c r="J3332" s="31">
        <f t="shared" si="1451"/>
        <v>2</v>
      </c>
      <c r="K3332" s="32">
        <f t="shared" si="1445"/>
        <v>0</v>
      </c>
      <c r="L3332" s="31">
        <f t="shared" si="1452"/>
        <v>4</v>
      </c>
      <c r="M3332" s="32">
        <f t="shared" si="1446"/>
        <v>0</v>
      </c>
      <c r="N3332" s="31">
        <f t="shared" si="1453"/>
        <v>0</v>
      </c>
      <c r="O3332" s="32">
        <f t="shared" si="1447"/>
        <v>0</v>
      </c>
      <c r="P3332" s="31">
        <f t="shared" si="1454"/>
        <v>0</v>
      </c>
      <c r="Q3332" s="32">
        <f t="shared" si="1448"/>
        <v>0</v>
      </c>
      <c r="R3332" s="31">
        <f t="shared" si="1455"/>
        <v>0</v>
      </c>
      <c r="S3332" s="32">
        <f t="shared" si="1449"/>
        <v>0</v>
      </c>
      <c r="T3332" s="31">
        <f t="shared" si="1456"/>
        <v>0</v>
      </c>
      <c r="V3332" s="1">
        <f t="shared" si="1458"/>
        <v>2</v>
      </c>
      <c r="W3332" s="1">
        <f t="shared" si="1459"/>
        <v>4</v>
      </c>
      <c r="X3332" s="1">
        <f t="shared" si="1460"/>
        <v>0</v>
      </c>
      <c r="Y3332" s="1">
        <f t="shared" si="1461"/>
        <v>0</v>
      </c>
      <c r="Z3332" s="1">
        <f t="shared" si="1462"/>
        <v>0</v>
      </c>
      <c r="AA3332" s="1">
        <f t="shared" si="1463"/>
        <v>0</v>
      </c>
      <c r="AD3332" s="1">
        <f t="shared" si="1464"/>
        <v>4</v>
      </c>
      <c r="AE3332" s="1">
        <f t="shared" si="1465"/>
        <v>2</v>
      </c>
      <c r="AF3332" s="1">
        <f t="shared" si="1466"/>
        <v>0</v>
      </c>
      <c r="AG3332" s="1">
        <f t="shared" si="1467"/>
        <v>0</v>
      </c>
      <c r="AH3332" s="1">
        <f t="shared" si="1468"/>
        <v>0</v>
      </c>
      <c r="AI3332" s="1">
        <f t="shared" si="1469"/>
        <v>0</v>
      </c>
      <c r="AK3332" s="1" t="str">
        <f t="shared" si="1457"/>
        <v>420000</v>
      </c>
    </row>
    <row r="3333" spans="4:37" x14ac:dyDescent="0.25">
      <c r="D3333" s="27">
        <v>3311</v>
      </c>
      <c r="E3333" s="27">
        <f t="shared" si="1443"/>
        <v>0</v>
      </c>
      <c r="F3333" s="27">
        <f t="shared" si="1444"/>
        <v>0</v>
      </c>
      <c r="G3333" s="27">
        <f t="shared" si="1450"/>
        <v>0</v>
      </c>
      <c r="H3333" s="2">
        <f>_xlfn.IFNA(IF(MATCH(AK3333,$AK$23:AK3332,0)&gt;0,0,0),1)</f>
        <v>0</v>
      </c>
      <c r="I3333" s="2">
        <f t="shared" si="1442"/>
        <v>7</v>
      </c>
      <c r="J3333" s="31">
        <f t="shared" si="1451"/>
        <v>3</v>
      </c>
      <c r="K3333" s="32">
        <f t="shared" si="1445"/>
        <v>0</v>
      </c>
      <c r="L3333" s="31">
        <f t="shared" si="1452"/>
        <v>4</v>
      </c>
      <c r="M3333" s="32">
        <f t="shared" si="1446"/>
        <v>0</v>
      </c>
      <c r="N3333" s="31">
        <f t="shared" si="1453"/>
        <v>0</v>
      </c>
      <c r="O3333" s="32">
        <f t="shared" si="1447"/>
        <v>0</v>
      </c>
      <c r="P3333" s="31">
        <f t="shared" si="1454"/>
        <v>0</v>
      </c>
      <c r="Q3333" s="32">
        <f t="shared" si="1448"/>
        <v>0</v>
      </c>
      <c r="R3333" s="31">
        <f t="shared" si="1455"/>
        <v>0</v>
      </c>
      <c r="S3333" s="32">
        <f t="shared" si="1449"/>
        <v>0</v>
      </c>
      <c r="T3333" s="31">
        <f t="shared" si="1456"/>
        <v>0</v>
      </c>
      <c r="V3333" s="1">
        <f t="shared" si="1458"/>
        <v>3</v>
      </c>
      <c r="W3333" s="1">
        <f t="shared" si="1459"/>
        <v>4</v>
      </c>
      <c r="X3333" s="1">
        <f t="shared" si="1460"/>
        <v>0</v>
      </c>
      <c r="Y3333" s="1">
        <f t="shared" si="1461"/>
        <v>0</v>
      </c>
      <c r="Z3333" s="1">
        <f t="shared" si="1462"/>
        <v>0</v>
      </c>
      <c r="AA3333" s="1">
        <f t="shared" si="1463"/>
        <v>0</v>
      </c>
      <c r="AD3333" s="1">
        <f t="shared" si="1464"/>
        <v>4</v>
      </c>
      <c r="AE3333" s="1">
        <f t="shared" si="1465"/>
        <v>3</v>
      </c>
      <c r="AF3333" s="1">
        <f t="shared" si="1466"/>
        <v>0</v>
      </c>
      <c r="AG3333" s="1">
        <f t="shared" si="1467"/>
        <v>0</v>
      </c>
      <c r="AH3333" s="1">
        <f t="shared" si="1468"/>
        <v>0</v>
      </c>
      <c r="AI3333" s="1">
        <f t="shared" si="1469"/>
        <v>0</v>
      </c>
      <c r="AK3333" s="1" t="str">
        <f t="shared" si="1457"/>
        <v>430000</v>
      </c>
    </row>
    <row r="3334" spans="4:37" x14ac:dyDescent="0.25">
      <c r="D3334" s="27">
        <v>3312</v>
      </c>
      <c r="E3334" s="27">
        <f t="shared" si="1443"/>
        <v>0</v>
      </c>
      <c r="F3334" s="27">
        <f t="shared" si="1444"/>
        <v>0</v>
      </c>
      <c r="G3334" s="27">
        <f t="shared" si="1450"/>
        <v>0</v>
      </c>
      <c r="H3334" s="2">
        <f>_xlfn.IFNA(IF(MATCH(AK3334,$AK$23:AK3333,0)&gt;0,0,0),1)</f>
        <v>0</v>
      </c>
      <c r="I3334" s="2">
        <f t="shared" si="1442"/>
        <v>8</v>
      </c>
      <c r="J3334" s="31">
        <f t="shared" si="1451"/>
        <v>4</v>
      </c>
      <c r="K3334" s="32">
        <f t="shared" si="1445"/>
        <v>1</v>
      </c>
      <c r="L3334" s="31">
        <f t="shared" si="1452"/>
        <v>4</v>
      </c>
      <c r="M3334" s="32">
        <f t="shared" si="1446"/>
        <v>0</v>
      </c>
      <c r="N3334" s="31">
        <f t="shared" si="1453"/>
        <v>0</v>
      </c>
      <c r="O3334" s="32">
        <f t="shared" si="1447"/>
        <v>0</v>
      </c>
      <c r="P3334" s="31">
        <f t="shared" si="1454"/>
        <v>0</v>
      </c>
      <c r="Q3334" s="32">
        <f t="shared" si="1448"/>
        <v>0</v>
      </c>
      <c r="R3334" s="31">
        <f t="shared" si="1455"/>
        <v>0</v>
      </c>
      <c r="S3334" s="32">
        <f t="shared" si="1449"/>
        <v>0</v>
      </c>
      <c r="T3334" s="31">
        <f t="shared" si="1456"/>
        <v>0</v>
      </c>
      <c r="V3334" s="1">
        <f t="shared" si="1458"/>
        <v>4</v>
      </c>
      <c r="W3334" s="1">
        <f t="shared" si="1459"/>
        <v>4</v>
      </c>
      <c r="X3334" s="1">
        <f t="shared" si="1460"/>
        <v>0</v>
      </c>
      <c r="Y3334" s="1">
        <f t="shared" si="1461"/>
        <v>0</v>
      </c>
      <c r="Z3334" s="1">
        <f t="shared" si="1462"/>
        <v>0</v>
      </c>
      <c r="AA3334" s="1">
        <f t="shared" si="1463"/>
        <v>0</v>
      </c>
      <c r="AD3334" s="1">
        <f t="shared" si="1464"/>
        <v>4</v>
      </c>
      <c r="AE3334" s="1">
        <f t="shared" si="1465"/>
        <v>4</v>
      </c>
      <c r="AF3334" s="1">
        <f t="shared" si="1466"/>
        <v>0</v>
      </c>
      <c r="AG3334" s="1">
        <f t="shared" si="1467"/>
        <v>0</v>
      </c>
      <c r="AH3334" s="1">
        <f t="shared" si="1468"/>
        <v>0</v>
      </c>
      <c r="AI3334" s="1">
        <f t="shared" si="1469"/>
        <v>0</v>
      </c>
      <c r="AK3334" s="1" t="str">
        <f t="shared" si="1457"/>
        <v>440000</v>
      </c>
    </row>
    <row r="3335" spans="4:37" x14ac:dyDescent="0.25">
      <c r="D3335" s="27">
        <v>3313</v>
      </c>
      <c r="E3335" s="27">
        <f t="shared" si="1443"/>
        <v>0</v>
      </c>
      <c r="F3335" s="27">
        <f t="shared" si="1444"/>
        <v>0</v>
      </c>
      <c r="G3335" s="27">
        <f t="shared" si="1450"/>
        <v>0</v>
      </c>
      <c r="H3335" s="2">
        <f>_xlfn.IFNA(IF(MATCH(AK3335,$AK$23:AK3334,0)&gt;0,0,0),1)</f>
        <v>0</v>
      </c>
      <c r="I3335" s="2">
        <f t="shared" si="1442"/>
        <v>2</v>
      </c>
      <c r="J3335" s="31">
        <f t="shared" si="1451"/>
        <v>1</v>
      </c>
      <c r="K3335" s="32">
        <f t="shared" si="1445"/>
        <v>1</v>
      </c>
      <c r="L3335" s="31">
        <f t="shared" si="1452"/>
        <v>1</v>
      </c>
      <c r="M3335" s="32">
        <f t="shared" si="1446"/>
        <v>0</v>
      </c>
      <c r="N3335" s="31">
        <f t="shared" si="1453"/>
        <v>0</v>
      </c>
      <c r="O3335" s="32">
        <f t="shared" si="1447"/>
        <v>0</v>
      </c>
      <c r="P3335" s="31">
        <f t="shared" si="1454"/>
        <v>0</v>
      </c>
      <c r="Q3335" s="32">
        <f t="shared" si="1448"/>
        <v>0</v>
      </c>
      <c r="R3335" s="31">
        <f t="shared" si="1455"/>
        <v>0</v>
      </c>
      <c r="S3335" s="32">
        <f t="shared" si="1449"/>
        <v>0</v>
      </c>
      <c r="T3335" s="31">
        <f t="shared" si="1456"/>
        <v>0</v>
      </c>
      <c r="V3335" s="1">
        <f t="shared" si="1458"/>
        <v>1</v>
      </c>
      <c r="W3335" s="1">
        <f t="shared" si="1459"/>
        <v>1</v>
      </c>
      <c r="X3335" s="1">
        <f t="shared" si="1460"/>
        <v>0</v>
      </c>
      <c r="Y3335" s="1">
        <f t="shared" si="1461"/>
        <v>0</v>
      </c>
      <c r="Z3335" s="1">
        <f t="shared" si="1462"/>
        <v>0</v>
      </c>
      <c r="AA3335" s="1">
        <f t="shared" si="1463"/>
        <v>0</v>
      </c>
      <c r="AD3335" s="1">
        <f t="shared" si="1464"/>
        <v>1</v>
      </c>
      <c r="AE3335" s="1">
        <f t="shared" si="1465"/>
        <v>1</v>
      </c>
      <c r="AF3335" s="1">
        <f t="shared" si="1466"/>
        <v>0</v>
      </c>
      <c r="AG3335" s="1">
        <f t="shared" si="1467"/>
        <v>0</v>
      </c>
      <c r="AH3335" s="1">
        <f t="shared" si="1468"/>
        <v>0</v>
      </c>
      <c r="AI3335" s="1">
        <f t="shared" si="1469"/>
        <v>0</v>
      </c>
      <c r="AK3335" s="1" t="str">
        <f t="shared" si="1457"/>
        <v>110000</v>
      </c>
    </row>
    <row r="3336" spans="4:37" x14ac:dyDescent="0.25">
      <c r="D3336" s="27">
        <v>3314</v>
      </c>
      <c r="E3336" s="27">
        <f t="shared" si="1443"/>
        <v>0</v>
      </c>
      <c r="F3336" s="27">
        <f t="shared" si="1444"/>
        <v>0</v>
      </c>
      <c r="G3336" s="27">
        <f t="shared" si="1450"/>
        <v>0</v>
      </c>
      <c r="H3336" s="2">
        <f>_xlfn.IFNA(IF(MATCH(AK3336,$AK$23:AK3335,0)&gt;0,0,0),1)</f>
        <v>0</v>
      </c>
      <c r="I3336" s="2">
        <f t="shared" si="1442"/>
        <v>3</v>
      </c>
      <c r="J3336" s="31">
        <f t="shared" si="1451"/>
        <v>2</v>
      </c>
      <c r="K3336" s="32">
        <f t="shared" si="1445"/>
        <v>0</v>
      </c>
      <c r="L3336" s="31">
        <f t="shared" si="1452"/>
        <v>1</v>
      </c>
      <c r="M3336" s="32">
        <f t="shared" si="1446"/>
        <v>0</v>
      </c>
      <c r="N3336" s="31">
        <f t="shared" si="1453"/>
        <v>0</v>
      </c>
      <c r="O3336" s="32">
        <f t="shared" si="1447"/>
        <v>0</v>
      </c>
      <c r="P3336" s="31">
        <f t="shared" si="1454"/>
        <v>0</v>
      </c>
      <c r="Q3336" s="32">
        <f t="shared" si="1448"/>
        <v>0</v>
      </c>
      <c r="R3336" s="31">
        <f t="shared" si="1455"/>
        <v>0</v>
      </c>
      <c r="S3336" s="32">
        <f t="shared" si="1449"/>
        <v>0</v>
      </c>
      <c r="T3336" s="31">
        <f t="shared" si="1456"/>
        <v>0</v>
      </c>
      <c r="V3336" s="1">
        <f t="shared" si="1458"/>
        <v>2</v>
      </c>
      <c r="W3336" s="1">
        <f t="shared" si="1459"/>
        <v>1</v>
      </c>
      <c r="X3336" s="1">
        <f t="shared" si="1460"/>
        <v>0</v>
      </c>
      <c r="Y3336" s="1">
        <f t="shared" si="1461"/>
        <v>0</v>
      </c>
      <c r="Z3336" s="1">
        <f t="shared" si="1462"/>
        <v>0</v>
      </c>
      <c r="AA3336" s="1">
        <f t="shared" si="1463"/>
        <v>0</v>
      </c>
      <c r="AD3336" s="1">
        <f t="shared" si="1464"/>
        <v>2</v>
      </c>
      <c r="AE3336" s="1">
        <f t="shared" si="1465"/>
        <v>1</v>
      </c>
      <c r="AF3336" s="1">
        <f t="shared" si="1466"/>
        <v>0</v>
      </c>
      <c r="AG3336" s="1">
        <f t="shared" si="1467"/>
        <v>0</v>
      </c>
      <c r="AH3336" s="1">
        <f t="shared" si="1468"/>
        <v>0</v>
      </c>
      <c r="AI3336" s="1">
        <f t="shared" si="1469"/>
        <v>0</v>
      </c>
      <c r="AK3336" s="1" t="str">
        <f t="shared" si="1457"/>
        <v>210000</v>
      </c>
    </row>
    <row r="3337" spans="4:37" x14ac:dyDescent="0.25">
      <c r="D3337" s="27">
        <v>3315</v>
      </c>
      <c r="E3337" s="27">
        <f t="shared" si="1443"/>
        <v>0</v>
      </c>
      <c r="F3337" s="27">
        <f t="shared" si="1444"/>
        <v>0</v>
      </c>
      <c r="G3337" s="27">
        <f t="shared" si="1450"/>
        <v>0</v>
      </c>
      <c r="H3337" s="2">
        <f>_xlfn.IFNA(IF(MATCH(AK3337,$AK$23:AK3336,0)&gt;0,0,0),1)</f>
        <v>0</v>
      </c>
      <c r="I3337" s="2">
        <f t="shared" si="1442"/>
        <v>4</v>
      </c>
      <c r="J3337" s="31">
        <f t="shared" si="1451"/>
        <v>3</v>
      </c>
      <c r="K3337" s="32">
        <f t="shared" si="1445"/>
        <v>0</v>
      </c>
      <c r="L3337" s="31">
        <f t="shared" si="1452"/>
        <v>1</v>
      </c>
      <c r="M3337" s="32">
        <f t="shared" si="1446"/>
        <v>0</v>
      </c>
      <c r="N3337" s="31">
        <f t="shared" si="1453"/>
        <v>0</v>
      </c>
      <c r="O3337" s="32">
        <f t="shared" si="1447"/>
        <v>0</v>
      </c>
      <c r="P3337" s="31">
        <f t="shared" si="1454"/>
        <v>0</v>
      </c>
      <c r="Q3337" s="32">
        <f t="shared" si="1448"/>
        <v>0</v>
      </c>
      <c r="R3337" s="31">
        <f t="shared" si="1455"/>
        <v>0</v>
      </c>
      <c r="S3337" s="32">
        <f t="shared" si="1449"/>
        <v>0</v>
      </c>
      <c r="T3337" s="31">
        <f t="shared" si="1456"/>
        <v>0</v>
      </c>
      <c r="V3337" s="1">
        <f t="shared" si="1458"/>
        <v>3</v>
      </c>
      <c r="W3337" s="1">
        <f t="shared" si="1459"/>
        <v>1</v>
      </c>
      <c r="X3337" s="1">
        <f t="shared" si="1460"/>
        <v>0</v>
      </c>
      <c r="Y3337" s="1">
        <f t="shared" si="1461"/>
        <v>0</v>
      </c>
      <c r="Z3337" s="1">
        <f t="shared" si="1462"/>
        <v>0</v>
      </c>
      <c r="AA3337" s="1">
        <f t="shared" si="1463"/>
        <v>0</v>
      </c>
      <c r="AD3337" s="1">
        <f t="shared" si="1464"/>
        <v>3</v>
      </c>
      <c r="AE3337" s="1">
        <f t="shared" si="1465"/>
        <v>1</v>
      </c>
      <c r="AF3337" s="1">
        <f t="shared" si="1466"/>
        <v>0</v>
      </c>
      <c r="AG3337" s="1">
        <f t="shared" si="1467"/>
        <v>0</v>
      </c>
      <c r="AH3337" s="1">
        <f t="shared" si="1468"/>
        <v>0</v>
      </c>
      <c r="AI3337" s="1">
        <f t="shared" si="1469"/>
        <v>0</v>
      </c>
      <c r="AK3337" s="1" t="str">
        <f t="shared" si="1457"/>
        <v>310000</v>
      </c>
    </row>
    <row r="3338" spans="4:37" x14ac:dyDescent="0.25">
      <c r="D3338" s="27">
        <v>3316</v>
      </c>
      <c r="E3338" s="27">
        <f t="shared" si="1443"/>
        <v>0</v>
      </c>
      <c r="F3338" s="27">
        <f t="shared" si="1444"/>
        <v>0</v>
      </c>
      <c r="G3338" s="27">
        <f t="shared" si="1450"/>
        <v>0</v>
      </c>
      <c r="H3338" s="2">
        <f>_xlfn.IFNA(IF(MATCH(AK3338,$AK$23:AK3337,0)&gt;0,0,0),1)</f>
        <v>0</v>
      </c>
      <c r="I3338" s="2">
        <f t="shared" si="1442"/>
        <v>5</v>
      </c>
      <c r="J3338" s="31">
        <f t="shared" si="1451"/>
        <v>4</v>
      </c>
      <c r="K3338" s="32">
        <f t="shared" si="1445"/>
        <v>0</v>
      </c>
      <c r="L3338" s="31">
        <f t="shared" si="1452"/>
        <v>1</v>
      </c>
      <c r="M3338" s="32">
        <f t="shared" si="1446"/>
        <v>0</v>
      </c>
      <c r="N3338" s="31">
        <f t="shared" si="1453"/>
        <v>0</v>
      </c>
      <c r="O3338" s="32">
        <f t="shared" si="1447"/>
        <v>0</v>
      </c>
      <c r="P3338" s="31">
        <f t="shared" si="1454"/>
        <v>0</v>
      </c>
      <c r="Q3338" s="32">
        <f t="shared" si="1448"/>
        <v>0</v>
      </c>
      <c r="R3338" s="31">
        <f t="shared" si="1455"/>
        <v>0</v>
      </c>
      <c r="S3338" s="32">
        <f t="shared" si="1449"/>
        <v>0</v>
      </c>
      <c r="T3338" s="31">
        <f t="shared" si="1456"/>
        <v>0</v>
      </c>
      <c r="V3338" s="1">
        <f t="shared" si="1458"/>
        <v>4</v>
      </c>
      <c r="W3338" s="1">
        <f t="shared" si="1459"/>
        <v>1</v>
      </c>
      <c r="X3338" s="1">
        <f t="shared" si="1460"/>
        <v>0</v>
      </c>
      <c r="Y3338" s="1">
        <f t="shared" si="1461"/>
        <v>0</v>
      </c>
      <c r="Z3338" s="1">
        <f t="shared" si="1462"/>
        <v>0</v>
      </c>
      <c r="AA3338" s="1">
        <f t="shared" si="1463"/>
        <v>0</v>
      </c>
      <c r="AD3338" s="1">
        <f t="shared" si="1464"/>
        <v>4</v>
      </c>
      <c r="AE3338" s="1">
        <f t="shared" si="1465"/>
        <v>1</v>
      </c>
      <c r="AF3338" s="1">
        <f t="shared" si="1466"/>
        <v>0</v>
      </c>
      <c r="AG3338" s="1">
        <f t="shared" si="1467"/>
        <v>0</v>
      </c>
      <c r="AH3338" s="1">
        <f t="shared" si="1468"/>
        <v>0</v>
      </c>
      <c r="AI3338" s="1">
        <f t="shared" si="1469"/>
        <v>0</v>
      </c>
      <c r="AK3338" s="1" t="str">
        <f t="shared" si="1457"/>
        <v>410000</v>
      </c>
    </row>
    <row r="3339" spans="4:37" x14ac:dyDescent="0.25">
      <c r="D3339" s="27">
        <v>3317</v>
      </c>
      <c r="E3339" s="27">
        <f t="shared" si="1443"/>
        <v>0</v>
      </c>
      <c r="F3339" s="27">
        <f t="shared" si="1444"/>
        <v>0</v>
      </c>
      <c r="G3339" s="27">
        <f t="shared" si="1450"/>
        <v>0</v>
      </c>
      <c r="H3339" s="2">
        <f>_xlfn.IFNA(IF(MATCH(AK3339,$AK$23:AK3338,0)&gt;0,0,0),1)</f>
        <v>0</v>
      </c>
      <c r="I3339" s="2">
        <f t="shared" si="1442"/>
        <v>3</v>
      </c>
      <c r="J3339" s="31">
        <f t="shared" si="1451"/>
        <v>1</v>
      </c>
      <c r="K3339" s="32">
        <f t="shared" si="1445"/>
        <v>0</v>
      </c>
      <c r="L3339" s="31">
        <f t="shared" si="1452"/>
        <v>2</v>
      </c>
      <c r="M3339" s="32">
        <f t="shared" si="1446"/>
        <v>0</v>
      </c>
      <c r="N3339" s="31">
        <f t="shared" si="1453"/>
        <v>0</v>
      </c>
      <c r="O3339" s="32">
        <f t="shared" si="1447"/>
        <v>0</v>
      </c>
      <c r="P3339" s="31">
        <f t="shared" si="1454"/>
        <v>0</v>
      </c>
      <c r="Q3339" s="32">
        <f t="shared" si="1448"/>
        <v>0</v>
      </c>
      <c r="R3339" s="31">
        <f t="shared" si="1455"/>
        <v>0</v>
      </c>
      <c r="S3339" s="32">
        <f t="shared" si="1449"/>
        <v>0</v>
      </c>
      <c r="T3339" s="31">
        <f t="shared" si="1456"/>
        <v>0</v>
      </c>
      <c r="V3339" s="1">
        <f t="shared" si="1458"/>
        <v>1</v>
      </c>
      <c r="W3339" s="1">
        <f t="shared" si="1459"/>
        <v>2</v>
      </c>
      <c r="X3339" s="1">
        <f t="shared" si="1460"/>
        <v>0</v>
      </c>
      <c r="Y3339" s="1">
        <f t="shared" si="1461"/>
        <v>0</v>
      </c>
      <c r="Z3339" s="1">
        <f t="shared" si="1462"/>
        <v>0</v>
      </c>
      <c r="AA3339" s="1">
        <f t="shared" si="1463"/>
        <v>0</v>
      </c>
      <c r="AD3339" s="1">
        <f t="shared" si="1464"/>
        <v>2</v>
      </c>
      <c r="AE3339" s="1">
        <f t="shared" si="1465"/>
        <v>1</v>
      </c>
      <c r="AF3339" s="1">
        <f t="shared" si="1466"/>
        <v>0</v>
      </c>
      <c r="AG3339" s="1">
        <f t="shared" si="1467"/>
        <v>0</v>
      </c>
      <c r="AH3339" s="1">
        <f t="shared" si="1468"/>
        <v>0</v>
      </c>
      <c r="AI3339" s="1">
        <f t="shared" si="1469"/>
        <v>0</v>
      </c>
      <c r="AK3339" s="1" t="str">
        <f t="shared" si="1457"/>
        <v>210000</v>
      </c>
    </row>
    <row r="3340" spans="4:37" x14ac:dyDescent="0.25">
      <c r="D3340" s="27">
        <v>3318</v>
      </c>
      <c r="E3340" s="27">
        <f t="shared" si="1443"/>
        <v>0</v>
      </c>
      <c r="F3340" s="27">
        <f t="shared" si="1444"/>
        <v>0</v>
      </c>
      <c r="G3340" s="27">
        <f t="shared" si="1450"/>
        <v>0</v>
      </c>
      <c r="H3340" s="2">
        <f>_xlfn.IFNA(IF(MATCH(AK3340,$AK$23:AK3339,0)&gt;0,0,0),1)</f>
        <v>0</v>
      </c>
      <c r="I3340" s="2">
        <f t="shared" si="1442"/>
        <v>4</v>
      </c>
      <c r="J3340" s="31">
        <f t="shared" si="1451"/>
        <v>2</v>
      </c>
      <c r="K3340" s="32">
        <f t="shared" si="1445"/>
        <v>1</v>
      </c>
      <c r="L3340" s="31">
        <f t="shared" si="1452"/>
        <v>2</v>
      </c>
      <c r="M3340" s="32">
        <f t="shared" si="1446"/>
        <v>0</v>
      </c>
      <c r="N3340" s="31">
        <f t="shared" si="1453"/>
        <v>0</v>
      </c>
      <c r="O3340" s="32">
        <f t="shared" si="1447"/>
        <v>0</v>
      </c>
      <c r="P3340" s="31">
        <f t="shared" si="1454"/>
        <v>0</v>
      </c>
      <c r="Q3340" s="32">
        <f t="shared" si="1448"/>
        <v>0</v>
      </c>
      <c r="R3340" s="31">
        <f t="shared" si="1455"/>
        <v>0</v>
      </c>
      <c r="S3340" s="32">
        <f t="shared" si="1449"/>
        <v>0</v>
      </c>
      <c r="T3340" s="31">
        <f t="shared" si="1456"/>
        <v>0</v>
      </c>
      <c r="V3340" s="1">
        <f t="shared" si="1458"/>
        <v>2</v>
      </c>
      <c r="W3340" s="1">
        <f t="shared" si="1459"/>
        <v>2</v>
      </c>
      <c r="X3340" s="1">
        <f t="shared" si="1460"/>
        <v>0</v>
      </c>
      <c r="Y3340" s="1">
        <f t="shared" si="1461"/>
        <v>0</v>
      </c>
      <c r="Z3340" s="1">
        <f t="shared" si="1462"/>
        <v>0</v>
      </c>
      <c r="AA3340" s="1">
        <f t="shared" si="1463"/>
        <v>0</v>
      </c>
      <c r="AD3340" s="1">
        <f t="shared" si="1464"/>
        <v>2</v>
      </c>
      <c r="AE3340" s="1">
        <f t="shared" si="1465"/>
        <v>2</v>
      </c>
      <c r="AF3340" s="1">
        <f t="shared" si="1466"/>
        <v>0</v>
      </c>
      <c r="AG3340" s="1">
        <f t="shared" si="1467"/>
        <v>0</v>
      </c>
      <c r="AH3340" s="1">
        <f t="shared" si="1468"/>
        <v>0</v>
      </c>
      <c r="AI3340" s="1">
        <f t="shared" si="1469"/>
        <v>0</v>
      </c>
      <c r="AK3340" s="1" t="str">
        <f t="shared" si="1457"/>
        <v>220000</v>
      </c>
    </row>
    <row r="3341" spans="4:37" x14ac:dyDescent="0.25">
      <c r="D3341" s="27">
        <v>3319</v>
      </c>
      <c r="E3341" s="27">
        <f t="shared" si="1443"/>
        <v>0</v>
      </c>
      <c r="F3341" s="27">
        <f t="shared" si="1444"/>
        <v>0</v>
      </c>
      <c r="G3341" s="27">
        <f t="shared" si="1450"/>
        <v>0</v>
      </c>
      <c r="H3341" s="2">
        <f>_xlfn.IFNA(IF(MATCH(AK3341,$AK$23:AK3340,0)&gt;0,0,0),1)</f>
        <v>0</v>
      </c>
      <c r="I3341" s="2">
        <f t="shared" si="1442"/>
        <v>5</v>
      </c>
      <c r="J3341" s="31">
        <f t="shared" si="1451"/>
        <v>3</v>
      </c>
      <c r="K3341" s="32">
        <f t="shared" si="1445"/>
        <v>0</v>
      </c>
      <c r="L3341" s="31">
        <f t="shared" si="1452"/>
        <v>2</v>
      </c>
      <c r="M3341" s="32">
        <f t="shared" si="1446"/>
        <v>0</v>
      </c>
      <c r="N3341" s="31">
        <f t="shared" si="1453"/>
        <v>0</v>
      </c>
      <c r="O3341" s="32">
        <f t="shared" si="1447"/>
        <v>0</v>
      </c>
      <c r="P3341" s="31">
        <f t="shared" si="1454"/>
        <v>0</v>
      </c>
      <c r="Q3341" s="32">
        <f t="shared" si="1448"/>
        <v>0</v>
      </c>
      <c r="R3341" s="31">
        <f t="shared" si="1455"/>
        <v>0</v>
      </c>
      <c r="S3341" s="32">
        <f t="shared" si="1449"/>
        <v>0</v>
      </c>
      <c r="T3341" s="31">
        <f t="shared" si="1456"/>
        <v>0</v>
      </c>
      <c r="V3341" s="1">
        <f t="shared" si="1458"/>
        <v>3</v>
      </c>
      <c r="W3341" s="1">
        <f t="shared" si="1459"/>
        <v>2</v>
      </c>
      <c r="X3341" s="1">
        <f t="shared" si="1460"/>
        <v>0</v>
      </c>
      <c r="Y3341" s="1">
        <f t="shared" si="1461"/>
        <v>0</v>
      </c>
      <c r="Z3341" s="1">
        <f t="shared" si="1462"/>
        <v>0</v>
      </c>
      <c r="AA3341" s="1">
        <f t="shared" si="1463"/>
        <v>0</v>
      </c>
      <c r="AD3341" s="1">
        <f t="shared" si="1464"/>
        <v>3</v>
      </c>
      <c r="AE3341" s="1">
        <f t="shared" si="1465"/>
        <v>2</v>
      </c>
      <c r="AF3341" s="1">
        <f t="shared" si="1466"/>
        <v>0</v>
      </c>
      <c r="AG3341" s="1">
        <f t="shared" si="1467"/>
        <v>0</v>
      </c>
      <c r="AH3341" s="1">
        <f t="shared" si="1468"/>
        <v>0</v>
      </c>
      <c r="AI3341" s="1">
        <f t="shared" si="1469"/>
        <v>0</v>
      </c>
      <c r="AK3341" s="1" t="str">
        <f t="shared" si="1457"/>
        <v>320000</v>
      </c>
    </row>
    <row r="3342" spans="4:37" x14ac:dyDescent="0.25">
      <c r="D3342" s="27">
        <v>3320</v>
      </c>
      <c r="E3342" s="27">
        <f t="shared" si="1443"/>
        <v>0</v>
      </c>
      <c r="F3342" s="27">
        <f t="shared" si="1444"/>
        <v>0</v>
      </c>
      <c r="G3342" s="27">
        <f t="shared" si="1450"/>
        <v>0</v>
      </c>
      <c r="H3342" s="2">
        <f>_xlfn.IFNA(IF(MATCH(AK3342,$AK$23:AK3341,0)&gt;0,0,0),1)</f>
        <v>0</v>
      </c>
      <c r="I3342" s="2">
        <f t="shared" si="1442"/>
        <v>6</v>
      </c>
      <c r="J3342" s="31">
        <f t="shared" si="1451"/>
        <v>4</v>
      </c>
      <c r="K3342" s="32">
        <f t="shared" si="1445"/>
        <v>0</v>
      </c>
      <c r="L3342" s="31">
        <f t="shared" si="1452"/>
        <v>2</v>
      </c>
      <c r="M3342" s="32">
        <f t="shared" si="1446"/>
        <v>0</v>
      </c>
      <c r="N3342" s="31">
        <f t="shared" si="1453"/>
        <v>0</v>
      </c>
      <c r="O3342" s="32">
        <f t="shared" si="1447"/>
        <v>0</v>
      </c>
      <c r="P3342" s="31">
        <f t="shared" si="1454"/>
        <v>0</v>
      </c>
      <c r="Q3342" s="32">
        <f t="shared" si="1448"/>
        <v>0</v>
      </c>
      <c r="R3342" s="31">
        <f t="shared" si="1455"/>
        <v>0</v>
      </c>
      <c r="S3342" s="32">
        <f t="shared" si="1449"/>
        <v>0</v>
      </c>
      <c r="T3342" s="31">
        <f t="shared" si="1456"/>
        <v>0</v>
      </c>
      <c r="V3342" s="1">
        <f t="shared" si="1458"/>
        <v>4</v>
      </c>
      <c r="W3342" s="1">
        <f t="shared" si="1459"/>
        <v>2</v>
      </c>
      <c r="X3342" s="1">
        <f t="shared" si="1460"/>
        <v>0</v>
      </c>
      <c r="Y3342" s="1">
        <f t="shared" si="1461"/>
        <v>0</v>
      </c>
      <c r="Z3342" s="1">
        <f t="shared" si="1462"/>
        <v>0</v>
      </c>
      <c r="AA3342" s="1">
        <f t="shared" si="1463"/>
        <v>0</v>
      </c>
      <c r="AD3342" s="1">
        <f t="shared" si="1464"/>
        <v>4</v>
      </c>
      <c r="AE3342" s="1">
        <f t="shared" si="1465"/>
        <v>2</v>
      </c>
      <c r="AF3342" s="1">
        <f t="shared" si="1466"/>
        <v>0</v>
      </c>
      <c r="AG3342" s="1">
        <f t="shared" si="1467"/>
        <v>0</v>
      </c>
      <c r="AH3342" s="1">
        <f t="shared" si="1468"/>
        <v>0</v>
      </c>
      <c r="AI3342" s="1">
        <f t="shared" si="1469"/>
        <v>0</v>
      </c>
      <c r="AK3342" s="1" t="str">
        <f t="shared" si="1457"/>
        <v>420000</v>
      </c>
    </row>
    <row r="3343" spans="4:37" x14ac:dyDescent="0.25">
      <c r="D3343" s="27">
        <v>3321</v>
      </c>
      <c r="E3343" s="27">
        <f t="shared" si="1443"/>
        <v>0</v>
      </c>
      <c r="F3343" s="27">
        <f t="shared" si="1444"/>
        <v>0</v>
      </c>
      <c r="G3343" s="27">
        <f t="shared" si="1450"/>
        <v>0</v>
      </c>
      <c r="H3343" s="2">
        <f>_xlfn.IFNA(IF(MATCH(AK3343,$AK$23:AK3342,0)&gt;0,0,0),1)</f>
        <v>0</v>
      </c>
      <c r="I3343" s="2">
        <f t="shared" si="1442"/>
        <v>4</v>
      </c>
      <c r="J3343" s="31">
        <f t="shared" si="1451"/>
        <v>1</v>
      </c>
      <c r="K3343" s="32">
        <f t="shared" si="1445"/>
        <v>0</v>
      </c>
      <c r="L3343" s="31">
        <f t="shared" si="1452"/>
        <v>3</v>
      </c>
      <c r="M3343" s="32">
        <f t="shared" si="1446"/>
        <v>0</v>
      </c>
      <c r="N3343" s="31">
        <f t="shared" si="1453"/>
        <v>0</v>
      </c>
      <c r="O3343" s="32">
        <f t="shared" si="1447"/>
        <v>0</v>
      </c>
      <c r="P3343" s="31">
        <f t="shared" si="1454"/>
        <v>0</v>
      </c>
      <c r="Q3343" s="32">
        <f t="shared" si="1448"/>
        <v>0</v>
      </c>
      <c r="R3343" s="31">
        <f t="shared" si="1455"/>
        <v>0</v>
      </c>
      <c r="S3343" s="32">
        <f t="shared" si="1449"/>
        <v>0</v>
      </c>
      <c r="T3343" s="31">
        <f t="shared" si="1456"/>
        <v>0</v>
      </c>
      <c r="V3343" s="1">
        <f t="shared" si="1458"/>
        <v>1</v>
      </c>
      <c r="W3343" s="1">
        <f t="shared" si="1459"/>
        <v>3</v>
      </c>
      <c r="X3343" s="1">
        <f t="shared" si="1460"/>
        <v>0</v>
      </c>
      <c r="Y3343" s="1">
        <f t="shared" si="1461"/>
        <v>0</v>
      </c>
      <c r="Z3343" s="1">
        <f t="shared" si="1462"/>
        <v>0</v>
      </c>
      <c r="AA3343" s="1">
        <f t="shared" si="1463"/>
        <v>0</v>
      </c>
      <c r="AD3343" s="1">
        <f t="shared" si="1464"/>
        <v>3</v>
      </c>
      <c r="AE3343" s="1">
        <f t="shared" si="1465"/>
        <v>1</v>
      </c>
      <c r="AF3343" s="1">
        <f t="shared" si="1466"/>
        <v>0</v>
      </c>
      <c r="AG3343" s="1">
        <f t="shared" si="1467"/>
        <v>0</v>
      </c>
      <c r="AH3343" s="1">
        <f t="shared" si="1468"/>
        <v>0</v>
      </c>
      <c r="AI3343" s="1">
        <f t="shared" si="1469"/>
        <v>0</v>
      </c>
      <c r="AK3343" s="1" t="str">
        <f t="shared" si="1457"/>
        <v>310000</v>
      </c>
    </row>
    <row r="3344" spans="4:37" x14ac:dyDescent="0.25">
      <c r="D3344" s="27">
        <v>3322</v>
      </c>
      <c r="E3344" s="27">
        <f t="shared" si="1443"/>
        <v>0</v>
      </c>
      <c r="F3344" s="27">
        <f t="shared" si="1444"/>
        <v>0</v>
      </c>
      <c r="G3344" s="27">
        <f t="shared" si="1450"/>
        <v>0</v>
      </c>
      <c r="H3344" s="2">
        <f>_xlfn.IFNA(IF(MATCH(AK3344,$AK$23:AK3343,0)&gt;0,0,0),1)</f>
        <v>0</v>
      </c>
      <c r="I3344" s="2">
        <f t="shared" si="1442"/>
        <v>5</v>
      </c>
      <c r="J3344" s="31">
        <f t="shared" si="1451"/>
        <v>2</v>
      </c>
      <c r="K3344" s="32">
        <f t="shared" si="1445"/>
        <v>0</v>
      </c>
      <c r="L3344" s="31">
        <f t="shared" si="1452"/>
        <v>3</v>
      </c>
      <c r="M3344" s="32">
        <f t="shared" si="1446"/>
        <v>0</v>
      </c>
      <c r="N3344" s="31">
        <f t="shared" si="1453"/>
        <v>0</v>
      </c>
      <c r="O3344" s="32">
        <f t="shared" si="1447"/>
        <v>0</v>
      </c>
      <c r="P3344" s="31">
        <f t="shared" si="1454"/>
        <v>0</v>
      </c>
      <c r="Q3344" s="32">
        <f t="shared" si="1448"/>
        <v>0</v>
      </c>
      <c r="R3344" s="31">
        <f t="shared" si="1455"/>
        <v>0</v>
      </c>
      <c r="S3344" s="32">
        <f t="shared" si="1449"/>
        <v>0</v>
      </c>
      <c r="T3344" s="31">
        <f t="shared" si="1456"/>
        <v>0</v>
      </c>
      <c r="V3344" s="1">
        <f t="shared" si="1458"/>
        <v>2</v>
      </c>
      <c r="W3344" s="1">
        <f t="shared" si="1459"/>
        <v>3</v>
      </c>
      <c r="X3344" s="1">
        <f t="shared" si="1460"/>
        <v>0</v>
      </c>
      <c r="Y3344" s="1">
        <f t="shared" si="1461"/>
        <v>0</v>
      </c>
      <c r="Z3344" s="1">
        <f t="shared" si="1462"/>
        <v>0</v>
      </c>
      <c r="AA3344" s="1">
        <f t="shared" si="1463"/>
        <v>0</v>
      </c>
      <c r="AD3344" s="1">
        <f t="shared" si="1464"/>
        <v>3</v>
      </c>
      <c r="AE3344" s="1">
        <f t="shared" si="1465"/>
        <v>2</v>
      </c>
      <c r="AF3344" s="1">
        <f t="shared" si="1466"/>
        <v>0</v>
      </c>
      <c r="AG3344" s="1">
        <f t="shared" si="1467"/>
        <v>0</v>
      </c>
      <c r="AH3344" s="1">
        <f t="shared" si="1468"/>
        <v>0</v>
      </c>
      <c r="AI3344" s="1">
        <f t="shared" si="1469"/>
        <v>0</v>
      </c>
      <c r="AK3344" s="1" t="str">
        <f t="shared" si="1457"/>
        <v>320000</v>
      </c>
    </row>
    <row r="3345" spans="4:37" x14ac:dyDescent="0.25">
      <c r="D3345" s="27">
        <v>3323</v>
      </c>
      <c r="E3345" s="27">
        <f t="shared" si="1443"/>
        <v>0</v>
      </c>
      <c r="F3345" s="27">
        <f t="shared" si="1444"/>
        <v>0</v>
      </c>
      <c r="G3345" s="27">
        <f t="shared" si="1450"/>
        <v>0</v>
      </c>
      <c r="H3345" s="2">
        <f>_xlfn.IFNA(IF(MATCH(AK3345,$AK$23:AK3344,0)&gt;0,0,0),1)</f>
        <v>0</v>
      </c>
      <c r="I3345" s="2">
        <f t="shared" ref="I3345:I3408" si="1470">SUM(J3345,L3345,N3345,P3345,R3345,T3345)</f>
        <v>6</v>
      </c>
      <c r="J3345" s="31">
        <f t="shared" si="1451"/>
        <v>3</v>
      </c>
      <c r="K3345" s="32">
        <f t="shared" si="1445"/>
        <v>1</v>
      </c>
      <c r="L3345" s="31">
        <f t="shared" si="1452"/>
        <v>3</v>
      </c>
      <c r="M3345" s="32">
        <f t="shared" si="1446"/>
        <v>0</v>
      </c>
      <c r="N3345" s="31">
        <f t="shared" si="1453"/>
        <v>0</v>
      </c>
      <c r="O3345" s="32">
        <f t="shared" si="1447"/>
        <v>0</v>
      </c>
      <c r="P3345" s="31">
        <f t="shared" si="1454"/>
        <v>0</v>
      </c>
      <c r="Q3345" s="32">
        <f t="shared" si="1448"/>
        <v>0</v>
      </c>
      <c r="R3345" s="31">
        <f t="shared" si="1455"/>
        <v>0</v>
      </c>
      <c r="S3345" s="32">
        <f t="shared" si="1449"/>
        <v>0</v>
      </c>
      <c r="T3345" s="31">
        <f t="shared" si="1456"/>
        <v>0</v>
      </c>
      <c r="V3345" s="1">
        <f t="shared" si="1458"/>
        <v>3</v>
      </c>
      <c r="W3345" s="1">
        <f t="shared" si="1459"/>
        <v>3</v>
      </c>
      <c r="X3345" s="1">
        <f t="shared" si="1460"/>
        <v>0</v>
      </c>
      <c r="Y3345" s="1">
        <f t="shared" si="1461"/>
        <v>0</v>
      </c>
      <c r="Z3345" s="1">
        <f t="shared" si="1462"/>
        <v>0</v>
      </c>
      <c r="AA3345" s="1">
        <f t="shared" si="1463"/>
        <v>0</v>
      </c>
      <c r="AD3345" s="1">
        <f t="shared" si="1464"/>
        <v>3</v>
      </c>
      <c r="AE3345" s="1">
        <f t="shared" si="1465"/>
        <v>3</v>
      </c>
      <c r="AF3345" s="1">
        <f t="shared" si="1466"/>
        <v>0</v>
      </c>
      <c r="AG3345" s="1">
        <f t="shared" si="1467"/>
        <v>0</v>
      </c>
      <c r="AH3345" s="1">
        <f t="shared" si="1468"/>
        <v>0</v>
      </c>
      <c r="AI3345" s="1">
        <f t="shared" si="1469"/>
        <v>0</v>
      </c>
      <c r="AK3345" s="1" t="str">
        <f t="shared" si="1457"/>
        <v>330000</v>
      </c>
    </row>
    <row r="3346" spans="4:37" x14ac:dyDescent="0.25">
      <c r="D3346" s="27">
        <v>3324</v>
      </c>
      <c r="E3346" s="27">
        <f t="shared" si="1443"/>
        <v>0</v>
      </c>
      <c r="F3346" s="27">
        <f t="shared" si="1444"/>
        <v>0</v>
      </c>
      <c r="G3346" s="27">
        <f t="shared" si="1450"/>
        <v>0</v>
      </c>
      <c r="H3346" s="2">
        <f>_xlfn.IFNA(IF(MATCH(AK3346,$AK$23:AK3345,0)&gt;0,0,0),1)</f>
        <v>0</v>
      </c>
      <c r="I3346" s="2">
        <f t="shared" si="1470"/>
        <v>7</v>
      </c>
      <c r="J3346" s="31">
        <f t="shared" si="1451"/>
        <v>4</v>
      </c>
      <c r="K3346" s="32">
        <f t="shared" si="1445"/>
        <v>0</v>
      </c>
      <c r="L3346" s="31">
        <f t="shared" si="1452"/>
        <v>3</v>
      </c>
      <c r="M3346" s="32">
        <f t="shared" si="1446"/>
        <v>0</v>
      </c>
      <c r="N3346" s="31">
        <f t="shared" si="1453"/>
        <v>0</v>
      </c>
      <c r="O3346" s="32">
        <f t="shared" si="1447"/>
        <v>0</v>
      </c>
      <c r="P3346" s="31">
        <f t="shared" si="1454"/>
        <v>0</v>
      </c>
      <c r="Q3346" s="32">
        <f t="shared" si="1448"/>
        <v>0</v>
      </c>
      <c r="R3346" s="31">
        <f t="shared" si="1455"/>
        <v>0</v>
      </c>
      <c r="S3346" s="32">
        <f t="shared" si="1449"/>
        <v>0</v>
      </c>
      <c r="T3346" s="31">
        <f t="shared" si="1456"/>
        <v>0</v>
      </c>
      <c r="V3346" s="1">
        <f t="shared" si="1458"/>
        <v>4</v>
      </c>
      <c r="W3346" s="1">
        <f t="shared" si="1459"/>
        <v>3</v>
      </c>
      <c r="X3346" s="1">
        <f t="shared" si="1460"/>
        <v>0</v>
      </c>
      <c r="Y3346" s="1">
        <f t="shared" si="1461"/>
        <v>0</v>
      </c>
      <c r="Z3346" s="1">
        <f t="shared" si="1462"/>
        <v>0</v>
      </c>
      <c r="AA3346" s="1">
        <f t="shared" si="1463"/>
        <v>0</v>
      </c>
      <c r="AD3346" s="1">
        <f t="shared" si="1464"/>
        <v>4</v>
      </c>
      <c r="AE3346" s="1">
        <f t="shared" si="1465"/>
        <v>3</v>
      </c>
      <c r="AF3346" s="1">
        <f t="shared" si="1466"/>
        <v>0</v>
      </c>
      <c r="AG3346" s="1">
        <f t="shared" si="1467"/>
        <v>0</v>
      </c>
      <c r="AH3346" s="1">
        <f t="shared" si="1468"/>
        <v>0</v>
      </c>
      <c r="AI3346" s="1">
        <f t="shared" si="1469"/>
        <v>0</v>
      </c>
      <c r="AK3346" s="1" t="str">
        <f t="shared" si="1457"/>
        <v>430000</v>
      </c>
    </row>
    <row r="3347" spans="4:37" x14ac:dyDescent="0.25">
      <c r="D3347" s="27">
        <v>3325</v>
      </c>
      <c r="E3347" s="27">
        <f t="shared" si="1443"/>
        <v>0</v>
      </c>
      <c r="F3347" s="27">
        <f t="shared" si="1444"/>
        <v>0</v>
      </c>
      <c r="G3347" s="27">
        <f t="shared" si="1450"/>
        <v>0</v>
      </c>
      <c r="H3347" s="2">
        <f>_xlfn.IFNA(IF(MATCH(AK3347,$AK$23:AK3346,0)&gt;0,0,0),1)</f>
        <v>0</v>
      </c>
      <c r="I3347" s="2">
        <f t="shared" si="1470"/>
        <v>5</v>
      </c>
      <c r="J3347" s="31">
        <f t="shared" si="1451"/>
        <v>1</v>
      </c>
      <c r="K3347" s="32">
        <f t="shared" si="1445"/>
        <v>0</v>
      </c>
      <c r="L3347" s="31">
        <f t="shared" si="1452"/>
        <v>4</v>
      </c>
      <c r="M3347" s="32">
        <f t="shared" si="1446"/>
        <v>0</v>
      </c>
      <c r="N3347" s="31">
        <f t="shared" si="1453"/>
        <v>0</v>
      </c>
      <c r="O3347" s="32">
        <f t="shared" si="1447"/>
        <v>0</v>
      </c>
      <c r="P3347" s="31">
        <f t="shared" si="1454"/>
        <v>0</v>
      </c>
      <c r="Q3347" s="32">
        <f t="shared" si="1448"/>
        <v>0</v>
      </c>
      <c r="R3347" s="31">
        <f t="shared" si="1455"/>
        <v>0</v>
      </c>
      <c r="S3347" s="32">
        <f t="shared" si="1449"/>
        <v>0</v>
      </c>
      <c r="T3347" s="31">
        <f t="shared" si="1456"/>
        <v>0</v>
      </c>
      <c r="V3347" s="1">
        <f t="shared" si="1458"/>
        <v>1</v>
      </c>
      <c r="W3347" s="1">
        <f t="shared" si="1459"/>
        <v>4</v>
      </c>
      <c r="X3347" s="1">
        <f t="shared" si="1460"/>
        <v>0</v>
      </c>
      <c r="Y3347" s="1">
        <f t="shared" si="1461"/>
        <v>0</v>
      </c>
      <c r="Z3347" s="1">
        <f t="shared" si="1462"/>
        <v>0</v>
      </c>
      <c r="AA3347" s="1">
        <f t="shared" si="1463"/>
        <v>0</v>
      </c>
      <c r="AD3347" s="1">
        <f t="shared" si="1464"/>
        <v>4</v>
      </c>
      <c r="AE3347" s="1">
        <f t="shared" si="1465"/>
        <v>1</v>
      </c>
      <c r="AF3347" s="1">
        <f t="shared" si="1466"/>
        <v>0</v>
      </c>
      <c r="AG3347" s="1">
        <f t="shared" si="1467"/>
        <v>0</v>
      </c>
      <c r="AH3347" s="1">
        <f t="shared" si="1468"/>
        <v>0</v>
      </c>
      <c r="AI3347" s="1">
        <f t="shared" si="1469"/>
        <v>0</v>
      </c>
      <c r="AK3347" s="1" t="str">
        <f t="shared" si="1457"/>
        <v>410000</v>
      </c>
    </row>
    <row r="3348" spans="4:37" x14ac:dyDescent="0.25">
      <c r="D3348" s="27">
        <v>3326</v>
      </c>
      <c r="E3348" s="27">
        <f t="shared" si="1443"/>
        <v>0</v>
      </c>
      <c r="F3348" s="27">
        <f t="shared" si="1444"/>
        <v>0</v>
      </c>
      <c r="G3348" s="27">
        <f t="shared" si="1450"/>
        <v>0</v>
      </c>
      <c r="H3348" s="2">
        <f>_xlfn.IFNA(IF(MATCH(AK3348,$AK$23:AK3347,0)&gt;0,0,0),1)</f>
        <v>0</v>
      </c>
      <c r="I3348" s="2">
        <f t="shared" si="1470"/>
        <v>6</v>
      </c>
      <c r="J3348" s="31">
        <f t="shared" si="1451"/>
        <v>2</v>
      </c>
      <c r="K3348" s="32">
        <f t="shared" si="1445"/>
        <v>0</v>
      </c>
      <c r="L3348" s="31">
        <f t="shared" si="1452"/>
        <v>4</v>
      </c>
      <c r="M3348" s="32">
        <f t="shared" si="1446"/>
        <v>0</v>
      </c>
      <c r="N3348" s="31">
        <f t="shared" si="1453"/>
        <v>0</v>
      </c>
      <c r="O3348" s="32">
        <f t="shared" si="1447"/>
        <v>0</v>
      </c>
      <c r="P3348" s="31">
        <f t="shared" si="1454"/>
        <v>0</v>
      </c>
      <c r="Q3348" s="32">
        <f t="shared" si="1448"/>
        <v>0</v>
      </c>
      <c r="R3348" s="31">
        <f t="shared" si="1455"/>
        <v>0</v>
      </c>
      <c r="S3348" s="32">
        <f t="shared" si="1449"/>
        <v>0</v>
      </c>
      <c r="T3348" s="31">
        <f t="shared" si="1456"/>
        <v>0</v>
      </c>
      <c r="V3348" s="1">
        <f t="shared" si="1458"/>
        <v>2</v>
      </c>
      <c r="W3348" s="1">
        <f t="shared" si="1459"/>
        <v>4</v>
      </c>
      <c r="X3348" s="1">
        <f t="shared" si="1460"/>
        <v>0</v>
      </c>
      <c r="Y3348" s="1">
        <f t="shared" si="1461"/>
        <v>0</v>
      </c>
      <c r="Z3348" s="1">
        <f t="shared" si="1462"/>
        <v>0</v>
      </c>
      <c r="AA3348" s="1">
        <f t="shared" si="1463"/>
        <v>0</v>
      </c>
      <c r="AD3348" s="1">
        <f t="shared" si="1464"/>
        <v>4</v>
      </c>
      <c r="AE3348" s="1">
        <f t="shared" si="1465"/>
        <v>2</v>
      </c>
      <c r="AF3348" s="1">
        <f t="shared" si="1466"/>
        <v>0</v>
      </c>
      <c r="AG3348" s="1">
        <f t="shared" si="1467"/>
        <v>0</v>
      </c>
      <c r="AH3348" s="1">
        <f t="shared" si="1468"/>
        <v>0</v>
      </c>
      <c r="AI3348" s="1">
        <f t="shared" si="1469"/>
        <v>0</v>
      </c>
      <c r="AK3348" s="1" t="str">
        <f t="shared" si="1457"/>
        <v>420000</v>
      </c>
    </row>
    <row r="3349" spans="4:37" x14ac:dyDescent="0.25">
      <c r="D3349" s="27">
        <v>3327</v>
      </c>
      <c r="E3349" s="27">
        <f t="shared" si="1443"/>
        <v>0</v>
      </c>
      <c r="F3349" s="27">
        <f t="shared" si="1444"/>
        <v>0</v>
      </c>
      <c r="G3349" s="27">
        <f t="shared" si="1450"/>
        <v>0</v>
      </c>
      <c r="H3349" s="2">
        <f>_xlfn.IFNA(IF(MATCH(AK3349,$AK$23:AK3348,0)&gt;0,0,0),1)</f>
        <v>0</v>
      </c>
      <c r="I3349" s="2">
        <f t="shared" si="1470"/>
        <v>7</v>
      </c>
      <c r="J3349" s="31">
        <f t="shared" si="1451"/>
        <v>3</v>
      </c>
      <c r="K3349" s="32">
        <f t="shared" si="1445"/>
        <v>0</v>
      </c>
      <c r="L3349" s="31">
        <f t="shared" si="1452"/>
        <v>4</v>
      </c>
      <c r="M3349" s="32">
        <f t="shared" si="1446"/>
        <v>0</v>
      </c>
      <c r="N3349" s="31">
        <f t="shared" si="1453"/>
        <v>0</v>
      </c>
      <c r="O3349" s="32">
        <f t="shared" si="1447"/>
        <v>0</v>
      </c>
      <c r="P3349" s="31">
        <f t="shared" si="1454"/>
        <v>0</v>
      </c>
      <c r="Q3349" s="32">
        <f t="shared" si="1448"/>
        <v>0</v>
      </c>
      <c r="R3349" s="31">
        <f t="shared" si="1455"/>
        <v>0</v>
      </c>
      <c r="S3349" s="32">
        <f t="shared" si="1449"/>
        <v>0</v>
      </c>
      <c r="T3349" s="31">
        <f t="shared" si="1456"/>
        <v>0</v>
      </c>
      <c r="V3349" s="1">
        <f t="shared" si="1458"/>
        <v>3</v>
      </c>
      <c r="W3349" s="1">
        <f t="shared" si="1459"/>
        <v>4</v>
      </c>
      <c r="X3349" s="1">
        <f t="shared" si="1460"/>
        <v>0</v>
      </c>
      <c r="Y3349" s="1">
        <f t="shared" si="1461"/>
        <v>0</v>
      </c>
      <c r="Z3349" s="1">
        <f t="shared" si="1462"/>
        <v>0</v>
      </c>
      <c r="AA3349" s="1">
        <f t="shared" si="1463"/>
        <v>0</v>
      </c>
      <c r="AD3349" s="1">
        <f t="shared" si="1464"/>
        <v>4</v>
      </c>
      <c r="AE3349" s="1">
        <f t="shared" si="1465"/>
        <v>3</v>
      </c>
      <c r="AF3349" s="1">
        <f t="shared" si="1466"/>
        <v>0</v>
      </c>
      <c r="AG3349" s="1">
        <f t="shared" si="1467"/>
        <v>0</v>
      </c>
      <c r="AH3349" s="1">
        <f t="shared" si="1468"/>
        <v>0</v>
      </c>
      <c r="AI3349" s="1">
        <f t="shared" si="1469"/>
        <v>0</v>
      </c>
      <c r="AK3349" s="1" t="str">
        <f t="shared" si="1457"/>
        <v>430000</v>
      </c>
    </row>
    <row r="3350" spans="4:37" x14ac:dyDescent="0.25">
      <c r="D3350" s="27">
        <v>3328</v>
      </c>
      <c r="E3350" s="27">
        <f t="shared" si="1443"/>
        <v>0</v>
      </c>
      <c r="F3350" s="27">
        <f t="shared" si="1444"/>
        <v>0</v>
      </c>
      <c r="G3350" s="27">
        <f t="shared" si="1450"/>
        <v>0</v>
      </c>
      <c r="H3350" s="2">
        <f>_xlfn.IFNA(IF(MATCH(AK3350,$AK$23:AK3349,0)&gt;0,0,0),1)</f>
        <v>0</v>
      </c>
      <c r="I3350" s="2">
        <f t="shared" si="1470"/>
        <v>8</v>
      </c>
      <c r="J3350" s="31">
        <f t="shared" si="1451"/>
        <v>4</v>
      </c>
      <c r="K3350" s="32">
        <f t="shared" si="1445"/>
        <v>1</v>
      </c>
      <c r="L3350" s="31">
        <f t="shared" si="1452"/>
        <v>4</v>
      </c>
      <c r="M3350" s="32">
        <f t="shared" si="1446"/>
        <v>0</v>
      </c>
      <c r="N3350" s="31">
        <f t="shared" si="1453"/>
        <v>0</v>
      </c>
      <c r="O3350" s="32">
        <f t="shared" si="1447"/>
        <v>0</v>
      </c>
      <c r="P3350" s="31">
        <f t="shared" si="1454"/>
        <v>0</v>
      </c>
      <c r="Q3350" s="32">
        <f t="shared" si="1448"/>
        <v>0</v>
      </c>
      <c r="R3350" s="31">
        <f t="shared" si="1455"/>
        <v>0</v>
      </c>
      <c r="S3350" s="32">
        <f t="shared" si="1449"/>
        <v>0</v>
      </c>
      <c r="T3350" s="31">
        <f t="shared" si="1456"/>
        <v>0</v>
      </c>
      <c r="V3350" s="1">
        <f t="shared" si="1458"/>
        <v>4</v>
      </c>
      <c r="W3350" s="1">
        <f t="shared" si="1459"/>
        <v>4</v>
      </c>
      <c r="X3350" s="1">
        <f t="shared" si="1460"/>
        <v>0</v>
      </c>
      <c r="Y3350" s="1">
        <f t="shared" si="1461"/>
        <v>0</v>
      </c>
      <c r="Z3350" s="1">
        <f t="shared" si="1462"/>
        <v>0</v>
      </c>
      <c r="AA3350" s="1">
        <f t="shared" si="1463"/>
        <v>0</v>
      </c>
      <c r="AD3350" s="1">
        <f t="shared" si="1464"/>
        <v>4</v>
      </c>
      <c r="AE3350" s="1">
        <f t="shared" si="1465"/>
        <v>4</v>
      </c>
      <c r="AF3350" s="1">
        <f t="shared" si="1466"/>
        <v>0</v>
      </c>
      <c r="AG3350" s="1">
        <f t="shared" si="1467"/>
        <v>0</v>
      </c>
      <c r="AH3350" s="1">
        <f t="shared" si="1468"/>
        <v>0</v>
      </c>
      <c r="AI3350" s="1">
        <f t="shared" si="1469"/>
        <v>0</v>
      </c>
      <c r="AK3350" s="1" t="str">
        <f t="shared" si="1457"/>
        <v>440000</v>
      </c>
    </row>
    <row r="3351" spans="4:37" x14ac:dyDescent="0.25">
      <c r="D3351" s="27">
        <v>3329</v>
      </c>
      <c r="E3351" s="27">
        <f t="shared" ref="E3351:E3414" si="1471">IF(D3351&lt;=$C$4^$C$6,1,0)</f>
        <v>0</v>
      </c>
      <c r="F3351" s="27">
        <f t="shared" ref="F3351:F3414" si="1472">IF(E3351=1,IF(SUM(K3351,M3351,O3351,Q3351,S3351)=0,1,0),0)</f>
        <v>0</v>
      </c>
      <c r="G3351" s="27">
        <f t="shared" si="1450"/>
        <v>0</v>
      </c>
      <c r="H3351" s="2">
        <f>_xlfn.IFNA(IF(MATCH(AK3351,$AK$23:AK3350,0)&gt;0,0,0),1)</f>
        <v>0</v>
      </c>
      <c r="I3351" s="2">
        <f t="shared" si="1470"/>
        <v>2</v>
      </c>
      <c r="J3351" s="31">
        <f t="shared" si="1451"/>
        <v>1</v>
      </c>
      <c r="K3351" s="32">
        <f t="shared" ref="K3351:K3414" si="1473">IF($C$6&gt;1,IF(L3351=J3351,1,0),0)</f>
        <v>1</v>
      </c>
      <c r="L3351" s="31">
        <f t="shared" si="1452"/>
        <v>1</v>
      </c>
      <c r="M3351" s="32">
        <f t="shared" ref="M3351:M3414" si="1474">IF($C$6&gt;2,IF(OR(N3351=L3351,N3351=J3351),1,0),0)</f>
        <v>0</v>
      </c>
      <c r="N3351" s="31">
        <f t="shared" si="1453"/>
        <v>0</v>
      </c>
      <c r="O3351" s="32">
        <f t="shared" ref="O3351:O3414" si="1475">IF($C$6&gt;3,IF(OR(P3351=N3351,P3351=L3351,P3351=J3351),1,0),0)</f>
        <v>0</v>
      </c>
      <c r="P3351" s="31">
        <f t="shared" si="1454"/>
        <v>0</v>
      </c>
      <c r="Q3351" s="32">
        <f t="shared" ref="Q3351:Q3414" si="1476">IF($C$6&gt;4,IF(OR(R3351=N3351,R3351=L3351,R3351=J3351,R3351=P3351),1,0),0)</f>
        <v>0</v>
      </c>
      <c r="R3351" s="31">
        <f t="shared" si="1455"/>
        <v>0</v>
      </c>
      <c r="S3351" s="32">
        <f t="shared" ref="S3351:S3414" si="1477">IF($C$6&gt;5,IF(OR(T3351=N3351,T3351=L3351,T3351=J3351,T3351=P3351,T3351=R3351),1,0),0)</f>
        <v>0</v>
      </c>
      <c r="T3351" s="31">
        <f t="shared" si="1456"/>
        <v>0</v>
      </c>
      <c r="V3351" s="1">
        <f t="shared" si="1458"/>
        <v>1</v>
      </c>
      <c r="W3351" s="1">
        <f t="shared" si="1459"/>
        <v>1</v>
      </c>
      <c r="X3351" s="1">
        <f t="shared" si="1460"/>
        <v>0</v>
      </c>
      <c r="Y3351" s="1">
        <f t="shared" si="1461"/>
        <v>0</v>
      </c>
      <c r="Z3351" s="1">
        <f t="shared" si="1462"/>
        <v>0</v>
      </c>
      <c r="AA3351" s="1">
        <f t="shared" si="1463"/>
        <v>0</v>
      </c>
      <c r="AD3351" s="1">
        <f t="shared" si="1464"/>
        <v>1</v>
      </c>
      <c r="AE3351" s="1">
        <f t="shared" si="1465"/>
        <v>1</v>
      </c>
      <c r="AF3351" s="1">
        <f t="shared" si="1466"/>
        <v>0</v>
      </c>
      <c r="AG3351" s="1">
        <f t="shared" si="1467"/>
        <v>0</v>
      </c>
      <c r="AH3351" s="1">
        <f t="shared" si="1468"/>
        <v>0</v>
      </c>
      <c r="AI3351" s="1">
        <f t="shared" si="1469"/>
        <v>0</v>
      </c>
      <c r="AK3351" s="1" t="str">
        <f t="shared" si="1457"/>
        <v>110000</v>
      </c>
    </row>
    <row r="3352" spans="4:37" x14ac:dyDescent="0.25">
      <c r="D3352" s="27">
        <v>3330</v>
      </c>
      <c r="E3352" s="27">
        <f t="shared" si="1471"/>
        <v>0</v>
      </c>
      <c r="F3352" s="27">
        <f t="shared" si="1472"/>
        <v>0</v>
      </c>
      <c r="G3352" s="27">
        <f t="shared" ref="G3352:G3415" si="1478">IF(SUM(F3352,H3352)=2,1,0)</f>
        <v>0</v>
      </c>
      <c r="H3352" s="2">
        <f>_xlfn.IFNA(IF(MATCH(AK3352,$AK$23:AK3351,0)&gt;0,0,0),1)</f>
        <v>0</v>
      </c>
      <c r="I3352" s="2">
        <f t="shared" si="1470"/>
        <v>3</v>
      </c>
      <c r="J3352" s="31">
        <f t="shared" ref="J3352:J3415" si="1479">IF(J3351&lt;$C$4,J3351+1,1)</f>
        <v>2</v>
      </c>
      <c r="K3352" s="32">
        <f t="shared" si="1473"/>
        <v>0</v>
      </c>
      <c r="L3352" s="31">
        <f t="shared" ref="L3352:L3415" si="1480">IF($C$6&gt;=2,IF(J3352&gt;J3351,L3351,IF(L3351&lt;$C$4,L3351+1,1)),0)</f>
        <v>1</v>
      </c>
      <c r="M3352" s="32">
        <f t="shared" si="1474"/>
        <v>0</v>
      </c>
      <c r="N3352" s="31">
        <f t="shared" ref="N3352:N3415" si="1481">IF($C$6&gt;=3,IF(L3352=L3351,N3351,IF(L3352&lt;L3351,IF(N3351&lt;$C$4,N3351+1,1),N3351)),0)</f>
        <v>0</v>
      </c>
      <c r="O3352" s="32">
        <f t="shared" si="1475"/>
        <v>0</v>
      </c>
      <c r="P3352" s="31">
        <f t="shared" ref="P3352:P3415" si="1482">IF($C$6&gt;=4,IF(N3352=N3351,P3351,IF(N3352&lt;N3351,IF(P3351&lt;$C$4,P3351+1,1),P3351)),0)</f>
        <v>0</v>
      </c>
      <c r="Q3352" s="32">
        <f t="shared" si="1476"/>
        <v>0</v>
      </c>
      <c r="R3352" s="31">
        <f t="shared" ref="R3352:R3415" si="1483">IF($C$6&gt;=5,IF(P3352=P3351,R3351,IF(P3352&lt;P3351,IF(R3351&lt;$C$4,R3351+1,1),R3351)),0)</f>
        <v>0</v>
      </c>
      <c r="S3352" s="32">
        <f t="shared" si="1477"/>
        <v>0</v>
      </c>
      <c r="T3352" s="31">
        <f t="shared" ref="T3352:T3415" si="1484">IF($C$6&gt;=6,IF(R3352=R3351,T3351,IF(R3352&lt;R3351,IF(T3351&lt;$C$4,T3351+1,1),T3351)),0)</f>
        <v>0</v>
      </c>
      <c r="V3352" s="1">
        <f t="shared" si="1458"/>
        <v>2</v>
      </c>
      <c r="W3352" s="1">
        <f t="shared" si="1459"/>
        <v>1</v>
      </c>
      <c r="X3352" s="1">
        <f t="shared" si="1460"/>
        <v>0</v>
      </c>
      <c r="Y3352" s="1">
        <f t="shared" si="1461"/>
        <v>0</v>
      </c>
      <c r="Z3352" s="1">
        <f t="shared" si="1462"/>
        <v>0</v>
      </c>
      <c r="AA3352" s="1">
        <f t="shared" si="1463"/>
        <v>0</v>
      </c>
      <c r="AD3352" s="1">
        <f t="shared" si="1464"/>
        <v>2</v>
      </c>
      <c r="AE3352" s="1">
        <f t="shared" si="1465"/>
        <v>1</v>
      </c>
      <c r="AF3352" s="1">
        <f t="shared" si="1466"/>
        <v>0</v>
      </c>
      <c r="AG3352" s="1">
        <f t="shared" si="1467"/>
        <v>0</v>
      </c>
      <c r="AH3352" s="1">
        <f t="shared" si="1468"/>
        <v>0</v>
      </c>
      <c r="AI3352" s="1">
        <f t="shared" si="1469"/>
        <v>0</v>
      </c>
      <c r="AK3352" s="1" t="str">
        <f t="shared" ref="AK3352:AK3415" si="1485">CONCATENATE(AD3352,AE3352,AF3352,AG3352,AH3352,AI3352)</f>
        <v>210000</v>
      </c>
    </row>
    <row r="3353" spans="4:37" x14ac:dyDescent="0.25">
      <c r="D3353" s="27">
        <v>3331</v>
      </c>
      <c r="E3353" s="27">
        <f t="shared" si="1471"/>
        <v>0</v>
      </c>
      <c r="F3353" s="27">
        <f t="shared" si="1472"/>
        <v>0</v>
      </c>
      <c r="G3353" s="27">
        <f t="shared" si="1478"/>
        <v>0</v>
      </c>
      <c r="H3353" s="2">
        <f>_xlfn.IFNA(IF(MATCH(AK3353,$AK$23:AK3352,0)&gt;0,0,0),1)</f>
        <v>0</v>
      </c>
      <c r="I3353" s="2">
        <f t="shared" si="1470"/>
        <v>4</v>
      </c>
      <c r="J3353" s="31">
        <f t="shared" si="1479"/>
        <v>3</v>
      </c>
      <c r="K3353" s="32">
        <f t="shared" si="1473"/>
        <v>0</v>
      </c>
      <c r="L3353" s="31">
        <f t="shared" si="1480"/>
        <v>1</v>
      </c>
      <c r="M3353" s="32">
        <f t="shared" si="1474"/>
        <v>0</v>
      </c>
      <c r="N3353" s="31">
        <f t="shared" si="1481"/>
        <v>0</v>
      </c>
      <c r="O3353" s="32">
        <f t="shared" si="1475"/>
        <v>0</v>
      </c>
      <c r="P3353" s="31">
        <f t="shared" si="1482"/>
        <v>0</v>
      </c>
      <c r="Q3353" s="32">
        <f t="shared" si="1476"/>
        <v>0</v>
      </c>
      <c r="R3353" s="31">
        <f t="shared" si="1483"/>
        <v>0</v>
      </c>
      <c r="S3353" s="32">
        <f t="shared" si="1477"/>
        <v>0</v>
      </c>
      <c r="T3353" s="31">
        <f t="shared" si="1484"/>
        <v>0</v>
      </c>
      <c r="V3353" s="1">
        <f t="shared" si="1458"/>
        <v>3</v>
      </c>
      <c r="W3353" s="1">
        <f t="shared" si="1459"/>
        <v>1</v>
      </c>
      <c r="X3353" s="1">
        <f t="shared" si="1460"/>
        <v>0</v>
      </c>
      <c r="Y3353" s="1">
        <f t="shared" si="1461"/>
        <v>0</v>
      </c>
      <c r="Z3353" s="1">
        <f t="shared" si="1462"/>
        <v>0</v>
      </c>
      <c r="AA3353" s="1">
        <f t="shared" si="1463"/>
        <v>0</v>
      </c>
      <c r="AD3353" s="1">
        <f t="shared" si="1464"/>
        <v>3</v>
      </c>
      <c r="AE3353" s="1">
        <f t="shared" si="1465"/>
        <v>1</v>
      </c>
      <c r="AF3353" s="1">
        <f t="shared" si="1466"/>
        <v>0</v>
      </c>
      <c r="AG3353" s="1">
        <f t="shared" si="1467"/>
        <v>0</v>
      </c>
      <c r="AH3353" s="1">
        <f t="shared" si="1468"/>
        <v>0</v>
      </c>
      <c r="AI3353" s="1">
        <f t="shared" si="1469"/>
        <v>0</v>
      </c>
      <c r="AK3353" s="1" t="str">
        <f t="shared" si="1485"/>
        <v>310000</v>
      </c>
    </row>
    <row r="3354" spans="4:37" x14ac:dyDescent="0.25">
      <c r="D3354" s="27">
        <v>3332</v>
      </c>
      <c r="E3354" s="27">
        <f t="shared" si="1471"/>
        <v>0</v>
      </c>
      <c r="F3354" s="27">
        <f t="shared" si="1472"/>
        <v>0</v>
      </c>
      <c r="G3354" s="27">
        <f t="shared" si="1478"/>
        <v>0</v>
      </c>
      <c r="H3354" s="2">
        <f>_xlfn.IFNA(IF(MATCH(AK3354,$AK$23:AK3353,0)&gt;0,0,0),1)</f>
        <v>0</v>
      </c>
      <c r="I3354" s="2">
        <f t="shared" si="1470"/>
        <v>5</v>
      </c>
      <c r="J3354" s="31">
        <f t="shared" si="1479"/>
        <v>4</v>
      </c>
      <c r="K3354" s="32">
        <f t="shared" si="1473"/>
        <v>0</v>
      </c>
      <c r="L3354" s="31">
        <f t="shared" si="1480"/>
        <v>1</v>
      </c>
      <c r="M3354" s="32">
        <f t="shared" si="1474"/>
        <v>0</v>
      </c>
      <c r="N3354" s="31">
        <f t="shared" si="1481"/>
        <v>0</v>
      </c>
      <c r="O3354" s="32">
        <f t="shared" si="1475"/>
        <v>0</v>
      </c>
      <c r="P3354" s="31">
        <f t="shared" si="1482"/>
        <v>0</v>
      </c>
      <c r="Q3354" s="32">
        <f t="shared" si="1476"/>
        <v>0</v>
      </c>
      <c r="R3354" s="31">
        <f t="shared" si="1483"/>
        <v>0</v>
      </c>
      <c r="S3354" s="32">
        <f t="shared" si="1477"/>
        <v>0</v>
      </c>
      <c r="T3354" s="31">
        <f t="shared" si="1484"/>
        <v>0</v>
      </c>
      <c r="V3354" s="1">
        <f t="shared" si="1458"/>
        <v>4</v>
      </c>
      <c r="W3354" s="1">
        <f t="shared" si="1459"/>
        <v>1</v>
      </c>
      <c r="X3354" s="1">
        <f t="shared" si="1460"/>
        <v>0</v>
      </c>
      <c r="Y3354" s="1">
        <f t="shared" si="1461"/>
        <v>0</v>
      </c>
      <c r="Z3354" s="1">
        <f t="shared" si="1462"/>
        <v>0</v>
      </c>
      <c r="AA3354" s="1">
        <f t="shared" si="1463"/>
        <v>0</v>
      </c>
      <c r="AD3354" s="1">
        <f t="shared" si="1464"/>
        <v>4</v>
      </c>
      <c r="AE3354" s="1">
        <f t="shared" si="1465"/>
        <v>1</v>
      </c>
      <c r="AF3354" s="1">
        <f t="shared" si="1466"/>
        <v>0</v>
      </c>
      <c r="AG3354" s="1">
        <f t="shared" si="1467"/>
        <v>0</v>
      </c>
      <c r="AH3354" s="1">
        <f t="shared" si="1468"/>
        <v>0</v>
      </c>
      <c r="AI3354" s="1">
        <f t="shared" si="1469"/>
        <v>0</v>
      </c>
      <c r="AK3354" s="1" t="str">
        <f t="shared" si="1485"/>
        <v>410000</v>
      </c>
    </row>
    <row r="3355" spans="4:37" x14ac:dyDescent="0.25">
      <c r="D3355" s="27">
        <v>3333</v>
      </c>
      <c r="E3355" s="27">
        <f t="shared" si="1471"/>
        <v>0</v>
      </c>
      <c r="F3355" s="27">
        <f t="shared" si="1472"/>
        <v>0</v>
      </c>
      <c r="G3355" s="27">
        <f t="shared" si="1478"/>
        <v>0</v>
      </c>
      <c r="H3355" s="2">
        <f>_xlfn.IFNA(IF(MATCH(AK3355,$AK$23:AK3354,0)&gt;0,0,0),1)</f>
        <v>0</v>
      </c>
      <c r="I3355" s="2">
        <f t="shared" si="1470"/>
        <v>3</v>
      </c>
      <c r="J3355" s="31">
        <f t="shared" si="1479"/>
        <v>1</v>
      </c>
      <c r="K3355" s="32">
        <f t="shared" si="1473"/>
        <v>0</v>
      </c>
      <c r="L3355" s="31">
        <f t="shared" si="1480"/>
        <v>2</v>
      </c>
      <c r="M3355" s="32">
        <f t="shared" si="1474"/>
        <v>0</v>
      </c>
      <c r="N3355" s="31">
        <f t="shared" si="1481"/>
        <v>0</v>
      </c>
      <c r="O3355" s="32">
        <f t="shared" si="1475"/>
        <v>0</v>
      </c>
      <c r="P3355" s="31">
        <f t="shared" si="1482"/>
        <v>0</v>
      </c>
      <c r="Q3355" s="32">
        <f t="shared" si="1476"/>
        <v>0</v>
      </c>
      <c r="R3355" s="31">
        <f t="shared" si="1483"/>
        <v>0</v>
      </c>
      <c r="S3355" s="32">
        <f t="shared" si="1477"/>
        <v>0</v>
      </c>
      <c r="T3355" s="31">
        <f t="shared" si="1484"/>
        <v>0</v>
      </c>
      <c r="V3355" s="1">
        <f t="shared" si="1458"/>
        <v>1</v>
      </c>
      <c r="W3355" s="1">
        <f t="shared" si="1459"/>
        <v>2</v>
      </c>
      <c r="X3355" s="1">
        <f t="shared" si="1460"/>
        <v>0</v>
      </c>
      <c r="Y3355" s="1">
        <f t="shared" si="1461"/>
        <v>0</v>
      </c>
      <c r="Z3355" s="1">
        <f t="shared" si="1462"/>
        <v>0</v>
      </c>
      <c r="AA3355" s="1">
        <f t="shared" si="1463"/>
        <v>0</v>
      </c>
      <c r="AD3355" s="1">
        <f t="shared" si="1464"/>
        <v>2</v>
      </c>
      <c r="AE3355" s="1">
        <f t="shared" si="1465"/>
        <v>1</v>
      </c>
      <c r="AF3355" s="1">
        <f t="shared" si="1466"/>
        <v>0</v>
      </c>
      <c r="AG3355" s="1">
        <f t="shared" si="1467"/>
        <v>0</v>
      </c>
      <c r="AH3355" s="1">
        <f t="shared" si="1468"/>
        <v>0</v>
      </c>
      <c r="AI3355" s="1">
        <f t="shared" si="1469"/>
        <v>0</v>
      </c>
      <c r="AK3355" s="1" t="str">
        <f t="shared" si="1485"/>
        <v>210000</v>
      </c>
    </row>
    <row r="3356" spans="4:37" x14ac:dyDescent="0.25">
      <c r="D3356" s="27">
        <v>3334</v>
      </c>
      <c r="E3356" s="27">
        <f t="shared" si="1471"/>
        <v>0</v>
      </c>
      <c r="F3356" s="27">
        <f t="shared" si="1472"/>
        <v>0</v>
      </c>
      <c r="G3356" s="27">
        <f t="shared" si="1478"/>
        <v>0</v>
      </c>
      <c r="H3356" s="2">
        <f>_xlfn.IFNA(IF(MATCH(AK3356,$AK$23:AK3355,0)&gt;0,0,0),1)</f>
        <v>0</v>
      </c>
      <c r="I3356" s="2">
        <f t="shared" si="1470"/>
        <v>4</v>
      </c>
      <c r="J3356" s="31">
        <f t="shared" si="1479"/>
        <v>2</v>
      </c>
      <c r="K3356" s="32">
        <f t="shared" si="1473"/>
        <v>1</v>
      </c>
      <c r="L3356" s="31">
        <f t="shared" si="1480"/>
        <v>2</v>
      </c>
      <c r="M3356" s="32">
        <f t="shared" si="1474"/>
        <v>0</v>
      </c>
      <c r="N3356" s="31">
        <f t="shared" si="1481"/>
        <v>0</v>
      </c>
      <c r="O3356" s="32">
        <f t="shared" si="1475"/>
        <v>0</v>
      </c>
      <c r="P3356" s="31">
        <f t="shared" si="1482"/>
        <v>0</v>
      </c>
      <c r="Q3356" s="32">
        <f t="shared" si="1476"/>
        <v>0</v>
      </c>
      <c r="R3356" s="31">
        <f t="shared" si="1483"/>
        <v>0</v>
      </c>
      <c r="S3356" s="32">
        <f t="shared" si="1477"/>
        <v>0</v>
      </c>
      <c r="T3356" s="31">
        <f t="shared" si="1484"/>
        <v>0</v>
      </c>
      <c r="V3356" s="1">
        <f t="shared" si="1458"/>
        <v>2</v>
      </c>
      <c r="W3356" s="1">
        <f t="shared" si="1459"/>
        <v>2</v>
      </c>
      <c r="X3356" s="1">
        <f t="shared" si="1460"/>
        <v>0</v>
      </c>
      <c r="Y3356" s="1">
        <f t="shared" si="1461"/>
        <v>0</v>
      </c>
      <c r="Z3356" s="1">
        <f t="shared" si="1462"/>
        <v>0</v>
      </c>
      <c r="AA3356" s="1">
        <f t="shared" si="1463"/>
        <v>0</v>
      </c>
      <c r="AD3356" s="1">
        <f t="shared" si="1464"/>
        <v>2</v>
      </c>
      <c r="AE3356" s="1">
        <f t="shared" si="1465"/>
        <v>2</v>
      </c>
      <c r="AF3356" s="1">
        <f t="shared" si="1466"/>
        <v>0</v>
      </c>
      <c r="AG3356" s="1">
        <f t="shared" si="1467"/>
        <v>0</v>
      </c>
      <c r="AH3356" s="1">
        <f t="shared" si="1468"/>
        <v>0</v>
      </c>
      <c r="AI3356" s="1">
        <f t="shared" si="1469"/>
        <v>0</v>
      </c>
      <c r="AK3356" s="1" t="str">
        <f t="shared" si="1485"/>
        <v>220000</v>
      </c>
    </row>
    <row r="3357" spans="4:37" x14ac:dyDescent="0.25">
      <c r="D3357" s="27">
        <v>3335</v>
      </c>
      <c r="E3357" s="27">
        <f t="shared" si="1471"/>
        <v>0</v>
      </c>
      <c r="F3357" s="27">
        <f t="shared" si="1472"/>
        <v>0</v>
      </c>
      <c r="G3357" s="27">
        <f t="shared" si="1478"/>
        <v>0</v>
      </c>
      <c r="H3357" s="2">
        <f>_xlfn.IFNA(IF(MATCH(AK3357,$AK$23:AK3356,0)&gt;0,0,0),1)</f>
        <v>0</v>
      </c>
      <c r="I3357" s="2">
        <f t="shared" si="1470"/>
        <v>5</v>
      </c>
      <c r="J3357" s="31">
        <f t="shared" si="1479"/>
        <v>3</v>
      </c>
      <c r="K3357" s="32">
        <f t="shared" si="1473"/>
        <v>0</v>
      </c>
      <c r="L3357" s="31">
        <f t="shared" si="1480"/>
        <v>2</v>
      </c>
      <c r="M3357" s="32">
        <f t="shared" si="1474"/>
        <v>0</v>
      </c>
      <c r="N3357" s="31">
        <f t="shared" si="1481"/>
        <v>0</v>
      </c>
      <c r="O3357" s="32">
        <f t="shared" si="1475"/>
        <v>0</v>
      </c>
      <c r="P3357" s="31">
        <f t="shared" si="1482"/>
        <v>0</v>
      </c>
      <c r="Q3357" s="32">
        <f t="shared" si="1476"/>
        <v>0</v>
      </c>
      <c r="R3357" s="31">
        <f t="shared" si="1483"/>
        <v>0</v>
      </c>
      <c r="S3357" s="32">
        <f t="shared" si="1477"/>
        <v>0</v>
      </c>
      <c r="T3357" s="31">
        <f t="shared" si="1484"/>
        <v>0</v>
      </c>
      <c r="V3357" s="1">
        <f t="shared" si="1458"/>
        <v>3</v>
      </c>
      <c r="W3357" s="1">
        <f t="shared" si="1459"/>
        <v>2</v>
      </c>
      <c r="X3357" s="1">
        <f t="shared" si="1460"/>
        <v>0</v>
      </c>
      <c r="Y3357" s="1">
        <f t="shared" si="1461"/>
        <v>0</v>
      </c>
      <c r="Z3357" s="1">
        <f t="shared" si="1462"/>
        <v>0</v>
      </c>
      <c r="AA3357" s="1">
        <f t="shared" si="1463"/>
        <v>0</v>
      </c>
      <c r="AD3357" s="1">
        <f t="shared" si="1464"/>
        <v>3</v>
      </c>
      <c r="AE3357" s="1">
        <f t="shared" si="1465"/>
        <v>2</v>
      </c>
      <c r="AF3357" s="1">
        <f t="shared" si="1466"/>
        <v>0</v>
      </c>
      <c r="AG3357" s="1">
        <f t="shared" si="1467"/>
        <v>0</v>
      </c>
      <c r="AH3357" s="1">
        <f t="shared" si="1468"/>
        <v>0</v>
      </c>
      <c r="AI3357" s="1">
        <f t="shared" si="1469"/>
        <v>0</v>
      </c>
      <c r="AK3357" s="1" t="str">
        <f t="shared" si="1485"/>
        <v>320000</v>
      </c>
    </row>
    <row r="3358" spans="4:37" x14ac:dyDescent="0.25">
      <c r="D3358" s="27">
        <v>3336</v>
      </c>
      <c r="E3358" s="27">
        <f t="shared" si="1471"/>
        <v>0</v>
      </c>
      <c r="F3358" s="27">
        <f t="shared" si="1472"/>
        <v>0</v>
      </c>
      <c r="G3358" s="27">
        <f t="shared" si="1478"/>
        <v>0</v>
      </c>
      <c r="H3358" s="2">
        <f>_xlfn.IFNA(IF(MATCH(AK3358,$AK$23:AK3357,0)&gt;0,0,0),1)</f>
        <v>0</v>
      </c>
      <c r="I3358" s="2">
        <f t="shared" si="1470"/>
        <v>6</v>
      </c>
      <c r="J3358" s="31">
        <f t="shared" si="1479"/>
        <v>4</v>
      </c>
      <c r="K3358" s="32">
        <f t="shared" si="1473"/>
        <v>0</v>
      </c>
      <c r="L3358" s="31">
        <f t="shared" si="1480"/>
        <v>2</v>
      </c>
      <c r="M3358" s="32">
        <f t="shared" si="1474"/>
        <v>0</v>
      </c>
      <c r="N3358" s="31">
        <f t="shared" si="1481"/>
        <v>0</v>
      </c>
      <c r="O3358" s="32">
        <f t="shared" si="1475"/>
        <v>0</v>
      </c>
      <c r="P3358" s="31">
        <f t="shared" si="1482"/>
        <v>0</v>
      </c>
      <c r="Q3358" s="32">
        <f t="shared" si="1476"/>
        <v>0</v>
      </c>
      <c r="R3358" s="31">
        <f t="shared" si="1483"/>
        <v>0</v>
      </c>
      <c r="S3358" s="32">
        <f t="shared" si="1477"/>
        <v>0</v>
      </c>
      <c r="T3358" s="31">
        <f t="shared" si="1484"/>
        <v>0</v>
      </c>
      <c r="V3358" s="1">
        <f t="shared" si="1458"/>
        <v>4</v>
      </c>
      <c r="W3358" s="1">
        <f t="shared" si="1459"/>
        <v>2</v>
      </c>
      <c r="X3358" s="1">
        <f t="shared" si="1460"/>
        <v>0</v>
      </c>
      <c r="Y3358" s="1">
        <f t="shared" si="1461"/>
        <v>0</v>
      </c>
      <c r="Z3358" s="1">
        <f t="shared" si="1462"/>
        <v>0</v>
      </c>
      <c r="AA3358" s="1">
        <f t="shared" si="1463"/>
        <v>0</v>
      </c>
      <c r="AD3358" s="1">
        <f t="shared" si="1464"/>
        <v>4</v>
      </c>
      <c r="AE3358" s="1">
        <f t="shared" si="1465"/>
        <v>2</v>
      </c>
      <c r="AF3358" s="1">
        <f t="shared" si="1466"/>
        <v>0</v>
      </c>
      <c r="AG3358" s="1">
        <f t="shared" si="1467"/>
        <v>0</v>
      </c>
      <c r="AH3358" s="1">
        <f t="shared" si="1468"/>
        <v>0</v>
      </c>
      <c r="AI3358" s="1">
        <f t="shared" si="1469"/>
        <v>0</v>
      </c>
      <c r="AK3358" s="1" t="str">
        <f t="shared" si="1485"/>
        <v>420000</v>
      </c>
    </row>
    <row r="3359" spans="4:37" x14ac:dyDescent="0.25">
      <c r="D3359" s="27">
        <v>3337</v>
      </c>
      <c r="E3359" s="27">
        <f t="shared" si="1471"/>
        <v>0</v>
      </c>
      <c r="F3359" s="27">
        <f t="shared" si="1472"/>
        <v>0</v>
      </c>
      <c r="G3359" s="27">
        <f t="shared" si="1478"/>
        <v>0</v>
      </c>
      <c r="H3359" s="2">
        <f>_xlfn.IFNA(IF(MATCH(AK3359,$AK$23:AK3358,0)&gt;0,0,0),1)</f>
        <v>0</v>
      </c>
      <c r="I3359" s="2">
        <f t="shared" si="1470"/>
        <v>4</v>
      </c>
      <c r="J3359" s="31">
        <f t="shared" si="1479"/>
        <v>1</v>
      </c>
      <c r="K3359" s="32">
        <f t="shared" si="1473"/>
        <v>0</v>
      </c>
      <c r="L3359" s="31">
        <f t="shared" si="1480"/>
        <v>3</v>
      </c>
      <c r="M3359" s="32">
        <f t="shared" si="1474"/>
        <v>0</v>
      </c>
      <c r="N3359" s="31">
        <f t="shared" si="1481"/>
        <v>0</v>
      </c>
      <c r="O3359" s="32">
        <f t="shared" si="1475"/>
        <v>0</v>
      </c>
      <c r="P3359" s="31">
        <f t="shared" si="1482"/>
        <v>0</v>
      </c>
      <c r="Q3359" s="32">
        <f t="shared" si="1476"/>
        <v>0</v>
      </c>
      <c r="R3359" s="31">
        <f t="shared" si="1483"/>
        <v>0</v>
      </c>
      <c r="S3359" s="32">
        <f t="shared" si="1477"/>
        <v>0</v>
      </c>
      <c r="T3359" s="31">
        <f t="shared" si="1484"/>
        <v>0</v>
      </c>
      <c r="V3359" s="1">
        <f t="shared" si="1458"/>
        <v>1</v>
      </c>
      <c r="W3359" s="1">
        <f t="shared" si="1459"/>
        <v>3</v>
      </c>
      <c r="X3359" s="1">
        <f t="shared" si="1460"/>
        <v>0</v>
      </c>
      <c r="Y3359" s="1">
        <f t="shared" si="1461"/>
        <v>0</v>
      </c>
      <c r="Z3359" s="1">
        <f t="shared" si="1462"/>
        <v>0</v>
      </c>
      <c r="AA3359" s="1">
        <f t="shared" si="1463"/>
        <v>0</v>
      </c>
      <c r="AD3359" s="1">
        <f t="shared" si="1464"/>
        <v>3</v>
      </c>
      <c r="AE3359" s="1">
        <f t="shared" si="1465"/>
        <v>1</v>
      </c>
      <c r="AF3359" s="1">
        <f t="shared" si="1466"/>
        <v>0</v>
      </c>
      <c r="AG3359" s="1">
        <f t="shared" si="1467"/>
        <v>0</v>
      </c>
      <c r="AH3359" s="1">
        <f t="shared" si="1468"/>
        <v>0</v>
      </c>
      <c r="AI3359" s="1">
        <f t="shared" si="1469"/>
        <v>0</v>
      </c>
      <c r="AK3359" s="1" t="str">
        <f t="shared" si="1485"/>
        <v>310000</v>
      </c>
    </row>
    <row r="3360" spans="4:37" x14ac:dyDescent="0.25">
      <c r="D3360" s="27">
        <v>3338</v>
      </c>
      <c r="E3360" s="27">
        <f t="shared" si="1471"/>
        <v>0</v>
      </c>
      <c r="F3360" s="27">
        <f t="shared" si="1472"/>
        <v>0</v>
      </c>
      <c r="G3360" s="27">
        <f t="shared" si="1478"/>
        <v>0</v>
      </c>
      <c r="H3360" s="2">
        <f>_xlfn.IFNA(IF(MATCH(AK3360,$AK$23:AK3359,0)&gt;0,0,0),1)</f>
        <v>0</v>
      </c>
      <c r="I3360" s="2">
        <f t="shared" si="1470"/>
        <v>5</v>
      </c>
      <c r="J3360" s="31">
        <f t="shared" si="1479"/>
        <v>2</v>
      </c>
      <c r="K3360" s="32">
        <f t="shared" si="1473"/>
        <v>0</v>
      </c>
      <c r="L3360" s="31">
        <f t="shared" si="1480"/>
        <v>3</v>
      </c>
      <c r="M3360" s="32">
        <f t="shared" si="1474"/>
        <v>0</v>
      </c>
      <c r="N3360" s="31">
        <f t="shared" si="1481"/>
        <v>0</v>
      </c>
      <c r="O3360" s="32">
        <f t="shared" si="1475"/>
        <v>0</v>
      </c>
      <c r="P3360" s="31">
        <f t="shared" si="1482"/>
        <v>0</v>
      </c>
      <c r="Q3360" s="32">
        <f t="shared" si="1476"/>
        <v>0</v>
      </c>
      <c r="R3360" s="31">
        <f t="shared" si="1483"/>
        <v>0</v>
      </c>
      <c r="S3360" s="32">
        <f t="shared" si="1477"/>
        <v>0</v>
      </c>
      <c r="T3360" s="31">
        <f t="shared" si="1484"/>
        <v>0</v>
      </c>
      <c r="V3360" s="1">
        <f t="shared" si="1458"/>
        <v>2</v>
      </c>
      <c r="W3360" s="1">
        <f t="shared" si="1459"/>
        <v>3</v>
      </c>
      <c r="X3360" s="1">
        <f t="shared" si="1460"/>
        <v>0</v>
      </c>
      <c r="Y3360" s="1">
        <f t="shared" si="1461"/>
        <v>0</v>
      </c>
      <c r="Z3360" s="1">
        <f t="shared" si="1462"/>
        <v>0</v>
      </c>
      <c r="AA3360" s="1">
        <f t="shared" si="1463"/>
        <v>0</v>
      </c>
      <c r="AD3360" s="1">
        <f t="shared" si="1464"/>
        <v>3</v>
      </c>
      <c r="AE3360" s="1">
        <f t="shared" si="1465"/>
        <v>2</v>
      </c>
      <c r="AF3360" s="1">
        <f t="shared" si="1466"/>
        <v>0</v>
      </c>
      <c r="AG3360" s="1">
        <f t="shared" si="1467"/>
        <v>0</v>
      </c>
      <c r="AH3360" s="1">
        <f t="shared" si="1468"/>
        <v>0</v>
      </c>
      <c r="AI3360" s="1">
        <f t="shared" si="1469"/>
        <v>0</v>
      </c>
      <c r="AK3360" s="1" t="str">
        <f t="shared" si="1485"/>
        <v>320000</v>
      </c>
    </row>
    <row r="3361" spans="4:37" x14ac:dyDescent="0.25">
      <c r="D3361" s="27">
        <v>3339</v>
      </c>
      <c r="E3361" s="27">
        <f t="shared" si="1471"/>
        <v>0</v>
      </c>
      <c r="F3361" s="27">
        <f t="shared" si="1472"/>
        <v>0</v>
      </c>
      <c r="G3361" s="27">
        <f t="shared" si="1478"/>
        <v>0</v>
      </c>
      <c r="H3361" s="2">
        <f>_xlfn.IFNA(IF(MATCH(AK3361,$AK$23:AK3360,0)&gt;0,0,0),1)</f>
        <v>0</v>
      </c>
      <c r="I3361" s="2">
        <f t="shared" si="1470"/>
        <v>6</v>
      </c>
      <c r="J3361" s="31">
        <f t="shared" si="1479"/>
        <v>3</v>
      </c>
      <c r="K3361" s="32">
        <f t="shared" si="1473"/>
        <v>1</v>
      </c>
      <c r="L3361" s="31">
        <f t="shared" si="1480"/>
        <v>3</v>
      </c>
      <c r="M3361" s="32">
        <f t="shared" si="1474"/>
        <v>0</v>
      </c>
      <c r="N3361" s="31">
        <f t="shared" si="1481"/>
        <v>0</v>
      </c>
      <c r="O3361" s="32">
        <f t="shared" si="1475"/>
        <v>0</v>
      </c>
      <c r="P3361" s="31">
        <f t="shared" si="1482"/>
        <v>0</v>
      </c>
      <c r="Q3361" s="32">
        <f t="shared" si="1476"/>
        <v>0</v>
      </c>
      <c r="R3361" s="31">
        <f t="shared" si="1483"/>
        <v>0</v>
      </c>
      <c r="S3361" s="32">
        <f t="shared" si="1477"/>
        <v>0</v>
      </c>
      <c r="T3361" s="31">
        <f t="shared" si="1484"/>
        <v>0</v>
      </c>
      <c r="V3361" s="1">
        <f t="shared" si="1458"/>
        <v>3</v>
      </c>
      <c r="W3361" s="1">
        <f t="shared" si="1459"/>
        <v>3</v>
      </c>
      <c r="X3361" s="1">
        <f t="shared" si="1460"/>
        <v>0</v>
      </c>
      <c r="Y3361" s="1">
        <f t="shared" si="1461"/>
        <v>0</v>
      </c>
      <c r="Z3361" s="1">
        <f t="shared" si="1462"/>
        <v>0</v>
      </c>
      <c r="AA3361" s="1">
        <f t="shared" si="1463"/>
        <v>0</v>
      </c>
      <c r="AD3361" s="1">
        <f t="shared" si="1464"/>
        <v>3</v>
      </c>
      <c r="AE3361" s="1">
        <f t="shared" si="1465"/>
        <v>3</v>
      </c>
      <c r="AF3361" s="1">
        <f t="shared" si="1466"/>
        <v>0</v>
      </c>
      <c r="AG3361" s="1">
        <f t="shared" si="1467"/>
        <v>0</v>
      </c>
      <c r="AH3361" s="1">
        <f t="shared" si="1468"/>
        <v>0</v>
      </c>
      <c r="AI3361" s="1">
        <f t="shared" si="1469"/>
        <v>0</v>
      </c>
      <c r="AK3361" s="1" t="str">
        <f t="shared" si="1485"/>
        <v>330000</v>
      </c>
    </row>
    <row r="3362" spans="4:37" x14ac:dyDescent="0.25">
      <c r="D3362" s="27">
        <v>3340</v>
      </c>
      <c r="E3362" s="27">
        <f t="shared" si="1471"/>
        <v>0</v>
      </c>
      <c r="F3362" s="27">
        <f t="shared" si="1472"/>
        <v>0</v>
      </c>
      <c r="G3362" s="27">
        <f t="shared" si="1478"/>
        <v>0</v>
      </c>
      <c r="H3362" s="2">
        <f>_xlfn.IFNA(IF(MATCH(AK3362,$AK$23:AK3361,0)&gt;0,0,0),1)</f>
        <v>0</v>
      </c>
      <c r="I3362" s="2">
        <f t="shared" si="1470"/>
        <v>7</v>
      </c>
      <c r="J3362" s="31">
        <f t="shared" si="1479"/>
        <v>4</v>
      </c>
      <c r="K3362" s="32">
        <f t="shared" si="1473"/>
        <v>0</v>
      </c>
      <c r="L3362" s="31">
        <f t="shared" si="1480"/>
        <v>3</v>
      </c>
      <c r="M3362" s="32">
        <f t="shared" si="1474"/>
        <v>0</v>
      </c>
      <c r="N3362" s="31">
        <f t="shared" si="1481"/>
        <v>0</v>
      </c>
      <c r="O3362" s="32">
        <f t="shared" si="1475"/>
        <v>0</v>
      </c>
      <c r="P3362" s="31">
        <f t="shared" si="1482"/>
        <v>0</v>
      </c>
      <c r="Q3362" s="32">
        <f t="shared" si="1476"/>
        <v>0</v>
      </c>
      <c r="R3362" s="31">
        <f t="shared" si="1483"/>
        <v>0</v>
      </c>
      <c r="S3362" s="32">
        <f t="shared" si="1477"/>
        <v>0</v>
      </c>
      <c r="T3362" s="31">
        <f t="shared" si="1484"/>
        <v>0</v>
      </c>
      <c r="V3362" s="1">
        <f t="shared" si="1458"/>
        <v>4</v>
      </c>
      <c r="W3362" s="1">
        <f t="shared" si="1459"/>
        <v>3</v>
      </c>
      <c r="X3362" s="1">
        <f t="shared" si="1460"/>
        <v>0</v>
      </c>
      <c r="Y3362" s="1">
        <f t="shared" si="1461"/>
        <v>0</v>
      </c>
      <c r="Z3362" s="1">
        <f t="shared" si="1462"/>
        <v>0</v>
      </c>
      <c r="AA3362" s="1">
        <f t="shared" si="1463"/>
        <v>0</v>
      </c>
      <c r="AD3362" s="1">
        <f t="shared" si="1464"/>
        <v>4</v>
      </c>
      <c r="AE3362" s="1">
        <f t="shared" si="1465"/>
        <v>3</v>
      </c>
      <c r="AF3362" s="1">
        <f t="shared" si="1466"/>
        <v>0</v>
      </c>
      <c r="AG3362" s="1">
        <f t="shared" si="1467"/>
        <v>0</v>
      </c>
      <c r="AH3362" s="1">
        <f t="shared" si="1468"/>
        <v>0</v>
      </c>
      <c r="AI3362" s="1">
        <f t="shared" si="1469"/>
        <v>0</v>
      </c>
      <c r="AK3362" s="1" t="str">
        <f t="shared" si="1485"/>
        <v>430000</v>
      </c>
    </row>
    <row r="3363" spans="4:37" x14ac:dyDescent="0.25">
      <c r="D3363" s="27">
        <v>3341</v>
      </c>
      <c r="E3363" s="27">
        <f t="shared" si="1471"/>
        <v>0</v>
      </c>
      <c r="F3363" s="27">
        <f t="shared" si="1472"/>
        <v>0</v>
      </c>
      <c r="G3363" s="27">
        <f t="shared" si="1478"/>
        <v>0</v>
      </c>
      <c r="H3363" s="2">
        <f>_xlfn.IFNA(IF(MATCH(AK3363,$AK$23:AK3362,0)&gt;0,0,0),1)</f>
        <v>0</v>
      </c>
      <c r="I3363" s="2">
        <f t="shared" si="1470"/>
        <v>5</v>
      </c>
      <c r="J3363" s="31">
        <f t="shared" si="1479"/>
        <v>1</v>
      </c>
      <c r="K3363" s="32">
        <f t="shared" si="1473"/>
        <v>0</v>
      </c>
      <c r="L3363" s="31">
        <f t="shared" si="1480"/>
        <v>4</v>
      </c>
      <c r="M3363" s="32">
        <f t="shared" si="1474"/>
        <v>0</v>
      </c>
      <c r="N3363" s="31">
        <f t="shared" si="1481"/>
        <v>0</v>
      </c>
      <c r="O3363" s="32">
        <f t="shared" si="1475"/>
        <v>0</v>
      </c>
      <c r="P3363" s="31">
        <f t="shared" si="1482"/>
        <v>0</v>
      </c>
      <c r="Q3363" s="32">
        <f t="shared" si="1476"/>
        <v>0</v>
      </c>
      <c r="R3363" s="31">
        <f t="shared" si="1483"/>
        <v>0</v>
      </c>
      <c r="S3363" s="32">
        <f t="shared" si="1477"/>
        <v>0</v>
      </c>
      <c r="T3363" s="31">
        <f t="shared" si="1484"/>
        <v>0</v>
      </c>
      <c r="V3363" s="1">
        <f t="shared" ref="V3363:V3426" si="1486">J3363</f>
        <v>1</v>
      </c>
      <c r="W3363" s="1">
        <f t="shared" ref="W3363:W3426" si="1487">L3363</f>
        <v>4</v>
      </c>
      <c r="X3363" s="1">
        <f t="shared" ref="X3363:X3426" si="1488">N3363</f>
        <v>0</v>
      </c>
      <c r="Y3363" s="1">
        <f t="shared" ref="Y3363:Y3426" si="1489">P3363</f>
        <v>0</v>
      </c>
      <c r="Z3363" s="1">
        <f t="shared" ref="Z3363:Z3426" si="1490">R3363</f>
        <v>0</v>
      </c>
      <c r="AA3363" s="1">
        <f t="shared" ref="AA3363:AA3426" si="1491">T3363</f>
        <v>0</v>
      </c>
      <c r="AD3363" s="1">
        <f t="shared" ref="AD3363:AD3426" si="1492">LARGE(V3363:AA3363,1)</f>
        <v>4</v>
      </c>
      <c r="AE3363" s="1">
        <f t="shared" ref="AE3363:AE3426" si="1493">LARGE(V3363:AA3363,2)</f>
        <v>1</v>
      </c>
      <c r="AF3363" s="1">
        <f t="shared" ref="AF3363:AF3426" si="1494">LARGE(V3363:AA3363,3)</f>
        <v>0</v>
      </c>
      <c r="AG3363" s="1">
        <f t="shared" ref="AG3363:AG3426" si="1495">LARGE(V3363:AA3363,4)</f>
        <v>0</v>
      </c>
      <c r="AH3363" s="1">
        <f t="shared" ref="AH3363:AH3426" si="1496">LARGE(V3363:AA3363,5)</f>
        <v>0</v>
      </c>
      <c r="AI3363" s="1">
        <f t="shared" ref="AI3363:AI3426" si="1497">LARGE(V3363:AA3363,6)</f>
        <v>0</v>
      </c>
      <c r="AK3363" s="1" t="str">
        <f t="shared" si="1485"/>
        <v>410000</v>
      </c>
    </row>
    <row r="3364" spans="4:37" x14ac:dyDescent="0.25">
      <c r="D3364" s="27">
        <v>3342</v>
      </c>
      <c r="E3364" s="27">
        <f t="shared" si="1471"/>
        <v>0</v>
      </c>
      <c r="F3364" s="27">
        <f t="shared" si="1472"/>
        <v>0</v>
      </c>
      <c r="G3364" s="27">
        <f t="shared" si="1478"/>
        <v>0</v>
      </c>
      <c r="H3364" s="2">
        <f>_xlfn.IFNA(IF(MATCH(AK3364,$AK$23:AK3363,0)&gt;0,0,0),1)</f>
        <v>0</v>
      </c>
      <c r="I3364" s="2">
        <f t="shared" si="1470"/>
        <v>6</v>
      </c>
      <c r="J3364" s="31">
        <f t="shared" si="1479"/>
        <v>2</v>
      </c>
      <c r="K3364" s="32">
        <f t="shared" si="1473"/>
        <v>0</v>
      </c>
      <c r="L3364" s="31">
        <f t="shared" si="1480"/>
        <v>4</v>
      </c>
      <c r="M3364" s="32">
        <f t="shared" si="1474"/>
        <v>0</v>
      </c>
      <c r="N3364" s="31">
        <f t="shared" si="1481"/>
        <v>0</v>
      </c>
      <c r="O3364" s="32">
        <f t="shared" si="1475"/>
        <v>0</v>
      </c>
      <c r="P3364" s="31">
        <f t="shared" si="1482"/>
        <v>0</v>
      </c>
      <c r="Q3364" s="32">
        <f t="shared" si="1476"/>
        <v>0</v>
      </c>
      <c r="R3364" s="31">
        <f t="shared" si="1483"/>
        <v>0</v>
      </c>
      <c r="S3364" s="32">
        <f t="shared" si="1477"/>
        <v>0</v>
      </c>
      <c r="T3364" s="31">
        <f t="shared" si="1484"/>
        <v>0</v>
      </c>
      <c r="V3364" s="1">
        <f t="shared" si="1486"/>
        <v>2</v>
      </c>
      <c r="W3364" s="1">
        <f t="shared" si="1487"/>
        <v>4</v>
      </c>
      <c r="X3364" s="1">
        <f t="shared" si="1488"/>
        <v>0</v>
      </c>
      <c r="Y3364" s="1">
        <f t="shared" si="1489"/>
        <v>0</v>
      </c>
      <c r="Z3364" s="1">
        <f t="shared" si="1490"/>
        <v>0</v>
      </c>
      <c r="AA3364" s="1">
        <f t="shared" si="1491"/>
        <v>0</v>
      </c>
      <c r="AD3364" s="1">
        <f t="shared" si="1492"/>
        <v>4</v>
      </c>
      <c r="AE3364" s="1">
        <f t="shared" si="1493"/>
        <v>2</v>
      </c>
      <c r="AF3364" s="1">
        <f t="shared" si="1494"/>
        <v>0</v>
      </c>
      <c r="AG3364" s="1">
        <f t="shared" si="1495"/>
        <v>0</v>
      </c>
      <c r="AH3364" s="1">
        <f t="shared" si="1496"/>
        <v>0</v>
      </c>
      <c r="AI3364" s="1">
        <f t="shared" si="1497"/>
        <v>0</v>
      </c>
      <c r="AK3364" s="1" t="str">
        <f t="shared" si="1485"/>
        <v>420000</v>
      </c>
    </row>
    <row r="3365" spans="4:37" x14ac:dyDescent="0.25">
      <c r="D3365" s="27">
        <v>3343</v>
      </c>
      <c r="E3365" s="27">
        <f t="shared" si="1471"/>
        <v>0</v>
      </c>
      <c r="F3365" s="27">
        <f t="shared" si="1472"/>
        <v>0</v>
      </c>
      <c r="G3365" s="27">
        <f t="shared" si="1478"/>
        <v>0</v>
      </c>
      <c r="H3365" s="2">
        <f>_xlfn.IFNA(IF(MATCH(AK3365,$AK$23:AK3364,0)&gt;0,0,0),1)</f>
        <v>0</v>
      </c>
      <c r="I3365" s="2">
        <f t="shared" si="1470"/>
        <v>7</v>
      </c>
      <c r="J3365" s="31">
        <f t="shared" si="1479"/>
        <v>3</v>
      </c>
      <c r="K3365" s="32">
        <f t="shared" si="1473"/>
        <v>0</v>
      </c>
      <c r="L3365" s="31">
        <f t="shared" si="1480"/>
        <v>4</v>
      </c>
      <c r="M3365" s="32">
        <f t="shared" si="1474"/>
        <v>0</v>
      </c>
      <c r="N3365" s="31">
        <f t="shared" si="1481"/>
        <v>0</v>
      </c>
      <c r="O3365" s="32">
        <f t="shared" si="1475"/>
        <v>0</v>
      </c>
      <c r="P3365" s="31">
        <f t="shared" si="1482"/>
        <v>0</v>
      </c>
      <c r="Q3365" s="32">
        <f t="shared" si="1476"/>
        <v>0</v>
      </c>
      <c r="R3365" s="31">
        <f t="shared" si="1483"/>
        <v>0</v>
      </c>
      <c r="S3365" s="32">
        <f t="shared" si="1477"/>
        <v>0</v>
      </c>
      <c r="T3365" s="31">
        <f t="shared" si="1484"/>
        <v>0</v>
      </c>
      <c r="V3365" s="1">
        <f t="shared" si="1486"/>
        <v>3</v>
      </c>
      <c r="W3365" s="1">
        <f t="shared" si="1487"/>
        <v>4</v>
      </c>
      <c r="X3365" s="1">
        <f t="shared" si="1488"/>
        <v>0</v>
      </c>
      <c r="Y3365" s="1">
        <f t="shared" si="1489"/>
        <v>0</v>
      </c>
      <c r="Z3365" s="1">
        <f t="shared" si="1490"/>
        <v>0</v>
      </c>
      <c r="AA3365" s="1">
        <f t="shared" si="1491"/>
        <v>0</v>
      </c>
      <c r="AD3365" s="1">
        <f t="shared" si="1492"/>
        <v>4</v>
      </c>
      <c r="AE3365" s="1">
        <f t="shared" si="1493"/>
        <v>3</v>
      </c>
      <c r="AF3365" s="1">
        <f t="shared" si="1494"/>
        <v>0</v>
      </c>
      <c r="AG3365" s="1">
        <f t="shared" si="1495"/>
        <v>0</v>
      </c>
      <c r="AH3365" s="1">
        <f t="shared" si="1496"/>
        <v>0</v>
      </c>
      <c r="AI3365" s="1">
        <f t="shared" si="1497"/>
        <v>0</v>
      </c>
      <c r="AK3365" s="1" t="str">
        <f t="shared" si="1485"/>
        <v>430000</v>
      </c>
    </row>
    <row r="3366" spans="4:37" x14ac:dyDescent="0.25">
      <c r="D3366" s="27">
        <v>3344</v>
      </c>
      <c r="E3366" s="27">
        <f t="shared" si="1471"/>
        <v>0</v>
      </c>
      <c r="F3366" s="27">
        <f t="shared" si="1472"/>
        <v>0</v>
      </c>
      <c r="G3366" s="27">
        <f t="shared" si="1478"/>
        <v>0</v>
      </c>
      <c r="H3366" s="2">
        <f>_xlfn.IFNA(IF(MATCH(AK3366,$AK$23:AK3365,0)&gt;0,0,0),1)</f>
        <v>0</v>
      </c>
      <c r="I3366" s="2">
        <f t="shared" si="1470"/>
        <v>8</v>
      </c>
      <c r="J3366" s="31">
        <f t="shared" si="1479"/>
        <v>4</v>
      </c>
      <c r="K3366" s="32">
        <f t="shared" si="1473"/>
        <v>1</v>
      </c>
      <c r="L3366" s="31">
        <f t="shared" si="1480"/>
        <v>4</v>
      </c>
      <c r="M3366" s="32">
        <f t="shared" si="1474"/>
        <v>0</v>
      </c>
      <c r="N3366" s="31">
        <f t="shared" si="1481"/>
        <v>0</v>
      </c>
      <c r="O3366" s="32">
        <f t="shared" si="1475"/>
        <v>0</v>
      </c>
      <c r="P3366" s="31">
        <f t="shared" si="1482"/>
        <v>0</v>
      </c>
      <c r="Q3366" s="32">
        <f t="shared" si="1476"/>
        <v>0</v>
      </c>
      <c r="R3366" s="31">
        <f t="shared" si="1483"/>
        <v>0</v>
      </c>
      <c r="S3366" s="32">
        <f t="shared" si="1477"/>
        <v>0</v>
      </c>
      <c r="T3366" s="31">
        <f t="shared" si="1484"/>
        <v>0</v>
      </c>
      <c r="V3366" s="1">
        <f t="shared" si="1486"/>
        <v>4</v>
      </c>
      <c r="W3366" s="1">
        <f t="shared" si="1487"/>
        <v>4</v>
      </c>
      <c r="X3366" s="1">
        <f t="shared" si="1488"/>
        <v>0</v>
      </c>
      <c r="Y3366" s="1">
        <f t="shared" si="1489"/>
        <v>0</v>
      </c>
      <c r="Z3366" s="1">
        <f t="shared" si="1490"/>
        <v>0</v>
      </c>
      <c r="AA3366" s="1">
        <f t="shared" si="1491"/>
        <v>0</v>
      </c>
      <c r="AD3366" s="1">
        <f t="shared" si="1492"/>
        <v>4</v>
      </c>
      <c r="AE3366" s="1">
        <f t="shared" si="1493"/>
        <v>4</v>
      </c>
      <c r="AF3366" s="1">
        <f t="shared" si="1494"/>
        <v>0</v>
      </c>
      <c r="AG3366" s="1">
        <f t="shared" si="1495"/>
        <v>0</v>
      </c>
      <c r="AH3366" s="1">
        <f t="shared" si="1496"/>
        <v>0</v>
      </c>
      <c r="AI3366" s="1">
        <f t="shared" si="1497"/>
        <v>0</v>
      </c>
      <c r="AK3366" s="1" t="str">
        <f t="shared" si="1485"/>
        <v>440000</v>
      </c>
    </row>
    <row r="3367" spans="4:37" x14ac:dyDescent="0.25">
      <c r="D3367" s="27">
        <v>3345</v>
      </c>
      <c r="E3367" s="27">
        <f t="shared" si="1471"/>
        <v>0</v>
      </c>
      <c r="F3367" s="27">
        <f t="shared" si="1472"/>
        <v>0</v>
      </c>
      <c r="G3367" s="27">
        <f t="shared" si="1478"/>
        <v>0</v>
      </c>
      <c r="H3367" s="2">
        <f>_xlfn.IFNA(IF(MATCH(AK3367,$AK$23:AK3366,0)&gt;0,0,0),1)</f>
        <v>0</v>
      </c>
      <c r="I3367" s="2">
        <f t="shared" si="1470"/>
        <v>2</v>
      </c>
      <c r="J3367" s="31">
        <f t="shared" si="1479"/>
        <v>1</v>
      </c>
      <c r="K3367" s="32">
        <f t="shared" si="1473"/>
        <v>1</v>
      </c>
      <c r="L3367" s="31">
        <f t="shared" si="1480"/>
        <v>1</v>
      </c>
      <c r="M3367" s="32">
        <f t="shared" si="1474"/>
        <v>0</v>
      </c>
      <c r="N3367" s="31">
        <f t="shared" si="1481"/>
        <v>0</v>
      </c>
      <c r="O3367" s="32">
        <f t="shared" si="1475"/>
        <v>0</v>
      </c>
      <c r="P3367" s="31">
        <f t="shared" si="1482"/>
        <v>0</v>
      </c>
      <c r="Q3367" s="32">
        <f t="shared" si="1476"/>
        <v>0</v>
      </c>
      <c r="R3367" s="31">
        <f t="shared" si="1483"/>
        <v>0</v>
      </c>
      <c r="S3367" s="32">
        <f t="shared" si="1477"/>
        <v>0</v>
      </c>
      <c r="T3367" s="31">
        <f t="shared" si="1484"/>
        <v>0</v>
      </c>
      <c r="V3367" s="1">
        <f t="shared" si="1486"/>
        <v>1</v>
      </c>
      <c r="W3367" s="1">
        <f t="shared" si="1487"/>
        <v>1</v>
      </c>
      <c r="X3367" s="1">
        <f t="shared" si="1488"/>
        <v>0</v>
      </c>
      <c r="Y3367" s="1">
        <f t="shared" si="1489"/>
        <v>0</v>
      </c>
      <c r="Z3367" s="1">
        <f t="shared" si="1490"/>
        <v>0</v>
      </c>
      <c r="AA3367" s="1">
        <f t="shared" si="1491"/>
        <v>0</v>
      </c>
      <c r="AD3367" s="1">
        <f t="shared" si="1492"/>
        <v>1</v>
      </c>
      <c r="AE3367" s="1">
        <f t="shared" si="1493"/>
        <v>1</v>
      </c>
      <c r="AF3367" s="1">
        <f t="shared" si="1494"/>
        <v>0</v>
      </c>
      <c r="AG3367" s="1">
        <f t="shared" si="1495"/>
        <v>0</v>
      </c>
      <c r="AH3367" s="1">
        <f t="shared" si="1496"/>
        <v>0</v>
      </c>
      <c r="AI3367" s="1">
        <f t="shared" si="1497"/>
        <v>0</v>
      </c>
      <c r="AK3367" s="1" t="str">
        <f t="shared" si="1485"/>
        <v>110000</v>
      </c>
    </row>
    <row r="3368" spans="4:37" x14ac:dyDescent="0.25">
      <c r="D3368" s="27">
        <v>3346</v>
      </c>
      <c r="E3368" s="27">
        <f t="shared" si="1471"/>
        <v>0</v>
      </c>
      <c r="F3368" s="27">
        <f t="shared" si="1472"/>
        <v>0</v>
      </c>
      <c r="G3368" s="27">
        <f t="shared" si="1478"/>
        <v>0</v>
      </c>
      <c r="H3368" s="2">
        <f>_xlfn.IFNA(IF(MATCH(AK3368,$AK$23:AK3367,0)&gt;0,0,0),1)</f>
        <v>0</v>
      </c>
      <c r="I3368" s="2">
        <f t="shared" si="1470"/>
        <v>3</v>
      </c>
      <c r="J3368" s="31">
        <f t="shared" si="1479"/>
        <v>2</v>
      </c>
      <c r="K3368" s="32">
        <f t="shared" si="1473"/>
        <v>0</v>
      </c>
      <c r="L3368" s="31">
        <f t="shared" si="1480"/>
        <v>1</v>
      </c>
      <c r="M3368" s="32">
        <f t="shared" si="1474"/>
        <v>0</v>
      </c>
      <c r="N3368" s="31">
        <f t="shared" si="1481"/>
        <v>0</v>
      </c>
      <c r="O3368" s="32">
        <f t="shared" si="1475"/>
        <v>0</v>
      </c>
      <c r="P3368" s="31">
        <f t="shared" si="1482"/>
        <v>0</v>
      </c>
      <c r="Q3368" s="32">
        <f t="shared" si="1476"/>
        <v>0</v>
      </c>
      <c r="R3368" s="31">
        <f t="shared" si="1483"/>
        <v>0</v>
      </c>
      <c r="S3368" s="32">
        <f t="shared" si="1477"/>
        <v>0</v>
      </c>
      <c r="T3368" s="31">
        <f t="shared" si="1484"/>
        <v>0</v>
      </c>
      <c r="V3368" s="1">
        <f t="shared" si="1486"/>
        <v>2</v>
      </c>
      <c r="W3368" s="1">
        <f t="shared" si="1487"/>
        <v>1</v>
      </c>
      <c r="X3368" s="1">
        <f t="shared" si="1488"/>
        <v>0</v>
      </c>
      <c r="Y3368" s="1">
        <f t="shared" si="1489"/>
        <v>0</v>
      </c>
      <c r="Z3368" s="1">
        <f t="shared" si="1490"/>
        <v>0</v>
      </c>
      <c r="AA3368" s="1">
        <f t="shared" si="1491"/>
        <v>0</v>
      </c>
      <c r="AD3368" s="1">
        <f t="shared" si="1492"/>
        <v>2</v>
      </c>
      <c r="AE3368" s="1">
        <f t="shared" si="1493"/>
        <v>1</v>
      </c>
      <c r="AF3368" s="1">
        <f t="shared" si="1494"/>
        <v>0</v>
      </c>
      <c r="AG3368" s="1">
        <f t="shared" si="1495"/>
        <v>0</v>
      </c>
      <c r="AH3368" s="1">
        <f t="shared" si="1496"/>
        <v>0</v>
      </c>
      <c r="AI3368" s="1">
        <f t="shared" si="1497"/>
        <v>0</v>
      </c>
      <c r="AK3368" s="1" t="str">
        <f t="shared" si="1485"/>
        <v>210000</v>
      </c>
    </row>
    <row r="3369" spans="4:37" x14ac:dyDescent="0.25">
      <c r="D3369" s="27">
        <v>3347</v>
      </c>
      <c r="E3369" s="27">
        <f t="shared" si="1471"/>
        <v>0</v>
      </c>
      <c r="F3369" s="27">
        <f t="shared" si="1472"/>
        <v>0</v>
      </c>
      <c r="G3369" s="27">
        <f t="shared" si="1478"/>
        <v>0</v>
      </c>
      <c r="H3369" s="2">
        <f>_xlfn.IFNA(IF(MATCH(AK3369,$AK$23:AK3368,0)&gt;0,0,0),1)</f>
        <v>0</v>
      </c>
      <c r="I3369" s="2">
        <f t="shared" si="1470"/>
        <v>4</v>
      </c>
      <c r="J3369" s="31">
        <f t="shared" si="1479"/>
        <v>3</v>
      </c>
      <c r="K3369" s="32">
        <f t="shared" si="1473"/>
        <v>0</v>
      </c>
      <c r="L3369" s="31">
        <f t="shared" si="1480"/>
        <v>1</v>
      </c>
      <c r="M3369" s="32">
        <f t="shared" si="1474"/>
        <v>0</v>
      </c>
      <c r="N3369" s="31">
        <f t="shared" si="1481"/>
        <v>0</v>
      </c>
      <c r="O3369" s="32">
        <f t="shared" si="1475"/>
        <v>0</v>
      </c>
      <c r="P3369" s="31">
        <f t="shared" si="1482"/>
        <v>0</v>
      </c>
      <c r="Q3369" s="32">
        <f t="shared" si="1476"/>
        <v>0</v>
      </c>
      <c r="R3369" s="31">
        <f t="shared" si="1483"/>
        <v>0</v>
      </c>
      <c r="S3369" s="32">
        <f t="shared" si="1477"/>
        <v>0</v>
      </c>
      <c r="T3369" s="31">
        <f t="shared" si="1484"/>
        <v>0</v>
      </c>
      <c r="V3369" s="1">
        <f t="shared" si="1486"/>
        <v>3</v>
      </c>
      <c r="W3369" s="1">
        <f t="shared" si="1487"/>
        <v>1</v>
      </c>
      <c r="X3369" s="1">
        <f t="shared" si="1488"/>
        <v>0</v>
      </c>
      <c r="Y3369" s="1">
        <f t="shared" si="1489"/>
        <v>0</v>
      </c>
      <c r="Z3369" s="1">
        <f t="shared" si="1490"/>
        <v>0</v>
      </c>
      <c r="AA3369" s="1">
        <f t="shared" si="1491"/>
        <v>0</v>
      </c>
      <c r="AD3369" s="1">
        <f t="shared" si="1492"/>
        <v>3</v>
      </c>
      <c r="AE3369" s="1">
        <f t="shared" si="1493"/>
        <v>1</v>
      </c>
      <c r="AF3369" s="1">
        <f t="shared" si="1494"/>
        <v>0</v>
      </c>
      <c r="AG3369" s="1">
        <f t="shared" si="1495"/>
        <v>0</v>
      </c>
      <c r="AH3369" s="1">
        <f t="shared" si="1496"/>
        <v>0</v>
      </c>
      <c r="AI3369" s="1">
        <f t="shared" si="1497"/>
        <v>0</v>
      </c>
      <c r="AK3369" s="1" t="str">
        <f t="shared" si="1485"/>
        <v>310000</v>
      </c>
    </row>
    <row r="3370" spans="4:37" x14ac:dyDescent="0.25">
      <c r="D3370" s="27">
        <v>3348</v>
      </c>
      <c r="E3370" s="27">
        <f t="shared" si="1471"/>
        <v>0</v>
      </c>
      <c r="F3370" s="27">
        <f t="shared" si="1472"/>
        <v>0</v>
      </c>
      <c r="G3370" s="27">
        <f t="shared" si="1478"/>
        <v>0</v>
      </c>
      <c r="H3370" s="2">
        <f>_xlfn.IFNA(IF(MATCH(AK3370,$AK$23:AK3369,0)&gt;0,0,0),1)</f>
        <v>0</v>
      </c>
      <c r="I3370" s="2">
        <f t="shared" si="1470"/>
        <v>5</v>
      </c>
      <c r="J3370" s="31">
        <f t="shared" si="1479"/>
        <v>4</v>
      </c>
      <c r="K3370" s="32">
        <f t="shared" si="1473"/>
        <v>0</v>
      </c>
      <c r="L3370" s="31">
        <f t="shared" si="1480"/>
        <v>1</v>
      </c>
      <c r="M3370" s="32">
        <f t="shared" si="1474"/>
        <v>0</v>
      </c>
      <c r="N3370" s="31">
        <f t="shared" si="1481"/>
        <v>0</v>
      </c>
      <c r="O3370" s="32">
        <f t="shared" si="1475"/>
        <v>0</v>
      </c>
      <c r="P3370" s="31">
        <f t="shared" si="1482"/>
        <v>0</v>
      </c>
      <c r="Q3370" s="32">
        <f t="shared" si="1476"/>
        <v>0</v>
      </c>
      <c r="R3370" s="31">
        <f t="shared" si="1483"/>
        <v>0</v>
      </c>
      <c r="S3370" s="32">
        <f t="shared" si="1477"/>
        <v>0</v>
      </c>
      <c r="T3370" s="31">
        <f t="shared" si="1484"/>
        <v>0</v>
      </c>
      <c r="V3370" s="1">
        <f t="shared" si="1486"/>
        <v>4</v>
      </c>
      <c r="W3370" s="1">
        <f t="shared" si="1487"/>
        <v>1</v>
      </c>
      <c r="X3370" s="1">
        <f t="shared" si="1488"/>
        <v>0</v>
      </c>
      <c r="Y3370" s="1">
        <f t="shared" si="1489"/>
        <v>0</v>
      </c>
      <c r="Z3370" s="1">
        <f t="shared" si="1490"/>
        <v>0</v>
      </c>
      <c r="AA3370" s="1">
        <f t="shared" si="1491"/>
        <v>0</v>
      </c>
      <c r="AD3370" s="1">
        <f t="shared" si="1492"/>
        <v>4</v>
      </c>
      <c r="AE3370" s="1">
        <f t="shared" si="1493"/>
        <v>1</v>
      </c>
      <c r="AF3370" s="1">
        <f t="shared" si="1494"/>
        <v>0</v>
      </c>
      <c r="AG3370" s="1">
        <f t="shared" si="1495"/>
        <v>0</v>
      </c>
      <c r="AH3370" s="1">
        <f t="shared" si="1496"/>
        <v>0</v>
      </c>
      <c r="AI3370" s="1">
        <f t="shared" si="1497"/>
        <v>0</v>
      </c>
      <c r="AK3370" s="1" t="str">
        <f t="shared" si="1485"/>
        <v>410000</v>
      </c>
    </row>
    <row r="3371" spans="4:37" x14ac:dyDescent="0.25">
      <c r="D3371" s="27">
        <v>3349</v>
      </c>
      <c r="E3371" s="27">
        <f t="shared" si="1471"/>
        <v>0</v>
      </c>
      <c r="F3371" s="27">
        <f t="shared" si="1472"/>
        <v>0</v>
      </c>
      <c r="G3371" s="27">
        <f t="shared" si="1478"/>
        <v>0</v>
      </c>
      <c r="H3371" s="2">
        <f>_xlfn.IFNA(IF(MATCH(AK3371,$AK$23:AK3370,0)&gt;0,0,0),1)</f>
        <v>0</v>
      </c>
      <c r="I3371" s="2">
        <f t="shared" si="1470"/>
        <v>3</v>
      </c>
      <c r="J3371" s="31">
        <f t="shared" si="1479"/>
        <v>1</v>
      </c>
      <c r="K3371" s="32">
        <f t="shared" si="1473"/>
        <v>0</v>
      </c>
      <c r="L3371" s="31">
        <f t="shared" si="1480"/>
        <v>2</v>
      </c>
      <c r="M3371" s="32">
        <f t="shared" si="1474"/>
        <v>0</v>
      </c>
      <c r="N3371" s="31">
        <f t="shared" si="1481"/>
        <v>0</v>
      </c>
      <c r="O3371" s="32">
        <f t="shared" si="1475"/>
        <v>0</v>
      </c>
      <c r="P3371" s="31">
        <f t="shared" si="1482"/>
        <v>0</v>
      </c>
      <c r="Q3371" s="32">
        <f t="shared" si="1476"/>
        <v>0</v>
      </c>
      <c r="R3371" s="31">
        <f t="shared" si="1483"/>
        <v>0</v>
      </c>
      <c r="S3371" s="32">
        <f t="shared" si="1477"/>
        <v>0</v>
      </c>
      <c r="T3371" s="31">
        <f t="shared" si="1484"/>
        <v>0</v>
      </c>
      <c r="V3371" s="1">
        <f t="shared" si="1486"/>
        <v>1</v>
      </c>
      <c r="W3371" s="1">
        <f t="shared" si="1487"/>
        <v>2</v>
      </c>
      <c r="X3371" s="1">
        <f t="shared" si="1488"/>
        <v>0</v>
      </c>
      <c r="Y3371" s="1">
        <f t="shared" si="1489"/>
        <v>0</v>
      </c>
      <c r="Z3371" s="1">
        <f t="shared" si="1490"/>
        <v>0</v>
      </c>
      <c r="AA3371" s="1">
        <f t="shared" si="1491"/>
        <v>0</v>
      </c>
      <c r="AD3371" s="1">
        <f t="shared" si="1492"/>
        <v>2</v>
      </c>
      <c r="AE3371" s="1">
        <f t="shared" si="1493"/>
        <v>1</v>
      </c>
      <c r="AF3371" s="1">
        <f t="shared" si="1494"/>
        <v>0</v>
      </c>
      <c r="AG3371" s="1">
        <f t="shared" si="1495"/>
        <v>0</v>
      </c>
      <c r="AH3371" s="1">
        <f t="shared" si="1496"/>
        <v>0</v>
      </c>
      <c r="AI3371" s="1">
        <f t="shared" si="1497"/>
        <v>0</v>
      </c>
      <c r="AK3371" s="1" t="str">
        <f t="shared" si="1485"/>
        <v>210000</v>
      </c>
    </row>
    <row r="3372" spans="4:37" x14ac:dyDescent="0.25">
      <c r="D3372" s="27">
        <v>3350</v>
      </c>
      <c r="E3372" s="27">
        <f t="shared" si="1471"/>
        <v>0</v>
      </c>
      <c r="F3372" s="27">
        <f t="shared" si="1472"/>
        <v>0</v>
      </c>
      <c r="G3372" s="27">
        <f t="shared" si="1478"/>
        <v>0</v>
      </c>
      <c r="H3372" s="2">
        <f>_xlfn.IFNA(IF(MATCH(AK3372,$AK$23:AK3371,0)&gt;0,0,0),1)</f>
        <v>0</v>
      </c>
      <c r="I3372" s="2">
        <f t="shared" si="1470"/>
        <v>4</v>
      </c>
      <c r="J3372" s="31">
        <f t="shared" si="1479"/>
        <v>2</v>
      </c>
      <c r="K3372" s="32">
        <f t="shared" si="1473"/>
        <v>1</v>
      </c>
      <c r="L3372" s="31">
        <f t="shared" si="1480"/>
        <v>2</v>
      </c>
      <c r="M3372" s="32">
        <f t="shared" si="1474"/>
        <v>0</v>
      </c>
      <c r="N3372" s="31">
        <f t="shared" si="1481"/>
        <v>0</v>
      </c>
      <c r="O3372" s="32">
        <f t="shared" si="1475"/>
        <v>0</v>
      </c>
      <c r="P3372" s="31">
        <f t="shared" si="1482"/>
        <v>0</v>
      </c>
      <c r="Q3372" s="32">
        <f t="shared" si="1476"/>
        <v>0</v>
      </c>
      <c r="R3372" s="31">
        <f t="shared" si="1483"/>
        <v>0</v>
      </c>
      <c r="S3372" s="32">
        <f t="shared" si="1477"/>
        <v>0</v>
      </c>
      <c r="T3372" s="31">
        <f t="shared" si="1484"/>
        <v>0</v>
      </c>
      <c r="V3372" s="1">
        <f t="shared" si="1486"/>
        <v>2</v>
      </c>
      <c r="W3372" s="1">
        <f t="shared" si="1487"/>
        <v>2</v>
      </c>
      <c r="X3372" s="1">
        <f t="shared" si="1488"/>
        <v>0</v>
      </c>
      <c r="Y3372" s="1">
        <f t="shared" si="1489"/>
        <v>0</v>
      </c>
      <c r="Z3372" s="1">
        <f t="shared" si="1490"/>
        <v>0</v>
      </c>
      <c r="AA3372" s="1">
        <f t="shared" si="1491"/>
        <v>0</v>
      </c>
      <c r="AD3372" s="1">
        <f t="shared" si="1492"/>
        <v>2</v>
      </c>
      <c r="AE3372" s="1">
        <f t="shared" si="1493"/>
        <v>2</v>
      </c>
      <c r="AF3372" s="1">
        <f t="shared" si="1494"/>
        <v>0</v>
      </c>
      <c r="AG3372" s="1">
        <f t="shared" si="1495"/>
        <v>0</v>
      </c>
      <c r="AH3372" s="1">
        <f t="shared" si="1496"/>
        <v>0</v>
      </c>
      <c r="AI3372" s="1">
        <f t="shared" si="1497"/>
        <v>0</v>
      </c>
      <c r="AK3372" s="1" t="str">
        <f t="shared" si="1485"/>
        <v>220000</v>
      </c>
    </row>
    <row r="3373" spans="4:37" x14ac:dyDescent="0.25">
      <c r="D3373" s="27">
        <v>3351</v>
      </c>
      <c r="E3373" s="27">
        <f t="shared" si="1471"/>
        <v>0</v>
      </c>
      <c r="F3373" s="27">
        <f t="shared" si="1472"/>
        <v>0</v>
      </c>
      <c r="G3373" s="27">
        <f t="shared" si="1478"/>
        <v>0</v>
      </c>
      <c r="H3373" s="2">
        <f>_xlfn.IFNA(IF(MATCH(AK3373,$AK$23:AK3372,0)&gt;0,0,0),1)</f>
        <v>0</v>
      </c>
      <c r="I3373" s="2">
        <f t="shared" si="1470"/>
        <v>5</v>
      </c>
      <c r="J3373" s="31">
        <f t="shared" si="1479"/>
        <v>3</v>
      </c>
      <c r="K3373" s="32">
        <f t="shared" si="1473"/>
        <v>0</v>
      </c>
      <c r="L3373" s="31">
        <f t="shared" si="1480"/>
        <v>2</v>
      </c>
      <c r="M3373" s="32">
        <f t="shared" si="1474"/>
        <v>0</v>
      </c>
      <c r="N3373" s="31">
        <f t="shared" si="1481"/>
        <v>0</v>
      </c>
      <c r="O3373" s="32">
        <f t="shared" si="1475"/>
        <v>0</v>
      </c>
      <c r="P3373" s="31">
        <f t="shared" si="1482"/>
        <v>0</v>
      </c>
      <c r="Q3373" s="32">
        <f t="shared" si="1476"/>
        <v>0</v>
      </c>
      <c r="R3373" s="31">
        <f t="shared" si="1483"/>
        <v>0</v>
      </c>
      <c r="S3373" s="32">
        <f t="shared" si="1477"/>
        <v>0</v>
      </c>
      <c r="T3373" s="31">
        <f t="shared" si="1484"/>
        <v>0</v>
      </c>
      <c r="V3373" s="1">
        <f t="shared" si="1486"/>
        <v>3</v>
      </c>
      <c r="W3373" s="1">
        <f t="shared" si="1487"/>
        <v>2</v>
      </c>
      <c r="X3373" s="1">
        <f t="shared" si="1488"/>
        <v>0</v>
      </c>
      <c r="Y3373" s="1">
        <f t="shared" si="1489"/>
        <v>0</v>
      </c>
      <c r="Z3373" s="1">
        <f t="shared" si="1490"/>
        <v>0</v>
      </c>
      <c r="AA3373" s="1">
        <f t="shared" si="1491"/>
        <v>0</v>
      </c>
      <c r="AD3373" s="1">
        <f t="shared" si="1492"/>
        <v>3</v>
      </c>
      <c r="AE3373" s="1">
        <f t="shared" si="1493"/>
        <v>2</v>
      </c>
      <c r="AF3373" s="1">
        <f t="shared" si="1494"/>
        <v>0</v>
      </c>
      <c r="AG3373" s="1">
        <f t="shared" si="1495"/>
        <v>0</v>
      </c>
      <c r="AH3373" s="1">
        <f t="shared" si="1496"/>
        <v>0</v>
      </c>
      <c r="AI3373" s="1">
        <f t="shared" si="1497"/>
        <v>0</v>
      </c>
      <c r="AK3373" s="1" t="str">
        <f t="shared" si="1485"/>
        <v>320000</v>
      </c>
    </row>
    <row r="3374" spans="4:37" x14ac:dyDescent="0.25">
      <c r="D3374" s="27">
        <v>3352</v>
      </c>
      <c r="E3374" s="27">
        <f t="shared" si="1471"/>
        <v>0</v>
      </c>
      <c r="F3374" s="27">
        <f t="shared" si="1472"/>
        <v>0</v>
      </c>
      <c r="G3374" s="27">
        <f t="shared" si="1478"/>
        <v>0</v>
      </c>
      <c r="H3374" s="2">
        <f>_xlfn.IFNA(IF(MATCH(AK3374,$AK$23:AK3373,0)&gt;0,0,0),1)</f>
        <v>0</v>
      </c>
      <c r="I3374" s="2">
        <f t="shared" si="1470"/>
        <v>6</v>
      </c>
      <c r="J3374" s="31">
        <f t="shared" si="1479"/>
        <v>4</v>
      </c>
      <c r="K3374" s="32">
        <f t="shared" si="1473"/>
        <v>0</v>
      </c>
      <c r="L3374" s="31">
        <f t="shared" si="1480"/>
        <v>2</v>
      </c>
      <c r="M3374" s="32">
        <f t="shared" si="1474"/>
        <v>0</v>
      </c>
      <c r="N3374" s="31">
        <f t="shared" si="1481"/>
        <v>0</v>
      </c>
      <c r="O3374" s="32">
        <f t="shared" si="1475"/>
        <v>0</v>
      </c>
      <c r="P3374" s="31">
        <f t="shared" si="1482"/>
        <v>0</v>
      </c>
      <c r="Q3374" s="32">
        <f t="shared" si="1476"/>
        <v>0</v>
      </c>
      <c r="R3374" s="31">
        <f t="shared" si="1483"/>
        <v>0</v>
      </c>
      <c r="S3374" s="32">
        <f t="shared" si="1477"/>
        <v>0</v>
      </c>
      <c r="T3374" s="31">
        <f t="shared" si="1484"/>
        <v>0</v>
      </c>
      <c r="V3374" s="1">
        <f t="shared" si="1486"/>
        <v>4</v>
      </c>
      <c r="W3374" s="1">
        <f t="shared" si="1487"/>
        <v>2</v>
      </c>
      <c r="X3374" s="1">
        <f t="shared" si="1488"/>
        <v>0</v>
      </c>
      <c r="Y3374" s="1">
        <f t="shared" si="1489"/>
        <v>0</v>
      </c>
      <c r="Z3374" s="1">
        <f t="shared" si="1490"/>
        <v>0</v>
      </c>
      <c r="AA3374" s="1">
        <f t="shared" si="1491"/>
        <v>0</v>
      </c>
      <c r="AD3374" s="1">
        <f t="shared" si="1492"/>
        <v>4</v>
      </c>
      <c r="AE3374" s="1">
        <f t="shared" si="1493"/>
        <v>2</v>
      </c>
      <c r="AF3374" s="1">
        <f t="shared" si="1494"/>
        <v>0</v>
      </c>
      <c r="AG3374" s="1">
        <f t="shared" si="1495"/>
        <v>0</v>
      </c>
      <c r="AH3374" s="1">
        <f t="shared" si="1496"/>
        <v>0</v>
      </c>
      <c r="AI3374" s="1">
        <f t="shared" si="1497"/>
        <v>0</v>
      </c>
      <c r="AK3374" s="1" t="str">
        <f t="shared" si="1485"/>
        <v>420000</v>
      </c>
    </row>
    <row r="3375" spans="4:37" x14ac:dyDescent="0.25">
      <c r="D3375" s="27">
        <v>3353</v>
      </c>
      <c r="E3375" s="27">
        <f t="shared" si="1471"/>
        <v>0</v>
      </c>
      <c r="F3375" s="27">
        <f t="shared" si="1472"/>
        <v>0</v>
      </c>
      <c r="G3375" s="27">
        <f t="shared" si="1478"/>
        <v>0</v>
      </c>
      <c r="H3375" s="2">
        <f>_xlfn.IFNA(IF(MATCH(AK3375,$AK$23:AK3374,0)&gt;0,0,0),1)</f>
        <v>0</v>
      </c>
      <c r="I3375" s="2">
        <f t="shared" si="1470"/>
        <v>4</v>
      </c>
      <c r="J3375" s="31">
        <f t="shared" si="1479"/>
        <v>1</v>
      </c>
      <c r="K3375" s="32">
        <f t="shared" si="1473"/>
        <v>0</v>
      </c>
      <c r="L3375" s="31">
        <f t="shared" si="1480"/>
        <v>3</v>
      </c>
      <c r="M3375" s="32">
        <f t="shared" si="1474"/>
        <v>0</v>
      </c>
      <c r="N3375" s="31">
        <f t="shared" si="1481"/>
        <v>0</v>
      </c>
      <c r="O3375" s="32">
        <f t="shared" si="1475"/>
        <v>0</v>
      </c>
      <c r="P3375" s="31">
        <f t="shared" si="1482"/>
        <v>0</v>
      </c>
      <c r="Q3375" s="32">
        <f t="shared" si="1476"/>
        <v>0</v>
      </c>
      <c r="R3375" s="31">
        <f t="shared" si="1483"/>
        <v>0</v>
      </c>
      <c r="S3375" s="32">
        <f t="shared" si="1477"/>
        <v>0</v>
      </c>
      <c r="T3375" s="31">
        <f t="shared" si="1484"/>
        <v>0</v>
      </c>
      <c r="V3375" s="1">
        <f t="shared" si="1486"/>
        <v>1</v>
      </c>
      <c r="W3375" s="1">
        <f t="shared" si="1487"/>
        <v>3</v>
      </c>
      <c r="X3375" s="1">
        <f t="shared" si="1488"/>
        <v>0</v>
      </c>
      <c r="Y3375" s="1">
        <f t="shared" si="1489"/>
        <v>0</v>
      </c>
      <c r="Z3375" s="1">
        <f t="shared" si="1490"/>
        <v>0</v>
      </c>
      <c r="AA3375" s="1">
        <f t="shared" si="1491"/>
        <v>0</v>
      </c>
      <c r="AD3375" s="1">
        <f t="shared" si="1492"/>
        <v>3</v>
      </c>
      <c r="AE3375" s="1">
        <f t="shared" si="1493"/>
        <v>1</v>
      </c>
      <c r="AF3375" s="1">
        <f t="shared" si="1494"/>
        <v>0</v>
      </c>
      <c r="AG3375" s="1">
        <f t="shared" si="1495"/>
        <v>0</v>
      </c>
      <c r="AH3375" s="1">
        <f t="shared" si="1496"/>
        <v>0</v>
      </c>
      <c r="AI3375" s="1">
        <f t="shared" si="1497"/>
        <v>0</v>
      </c>
      <c r="AK3375" s="1" t="str">
        <f t="shared" si="1485"/>
        <v>310000</v>
      </c>
    </row>
    <row r="3376" spans="4:37" x14ac:dyDescent="0.25">
      <c r="D3376" s="27">
        <v>3354</v>
      </c>
      <c r="E3376" s="27">
        <f t="shared" si="1471"/>
        <v>0</v>
      </c>
      <c r="F3376" s="27">
        <f t="shared" si="1472"/>
        <v>0</v>
      </c>
      <c r="G3376" s="27">
        <f t="shared" si="1478"/>
        <v>0</v>
      </c>
      <c r="H3376" s="2">
        <f>_xlfn.IFNA(IF(MATCH(AK3376,$AK$23:AK3375,0)&gt;0,0,0),1)</f>
        <v>0</v>
      </c>
      <c r="I3376" s="2">
        <f t="shared" si="1470"/>
        <v>5</v>
      </c>
      <c r="J3376" s="31">
        <f t="shared" si="1479"/>
        <v>2</v>
      </c>
      <c r="K3376" s="32">
        <f t="shared" si="1473"/>
        <v>0</v>
      </c>
      <c r="L3376" s="31">
        <f t="shared" si="1480"/>
        <v>3</v>
      </c>
      <c r="M3376" s="32">
        <f t="shared" si="1474"/>
        <v>0</v>
      </c>
      <c r="N3376" s="31">
        <f t="shared" si="1481"/>
        <v>0</v>
      </c>
      <c r="O3376" s="32">
        <f t="shared" si="1475"/>
        <v>0</v>
      </c>
      <c r="P3376" s="31">
        <f t="shared" si="1482"/>
        <v>0</v>
      </c>
      <c r="Q3376" s="32">
        <f t="shared" si="1476"/>
        <v>0</v>
      </c>
      <c r="R3376" s="31">
        <f t="shared" si="1483"/>
        <v>0</v>
      </c>
      <c r="S3376" s="32">
        <f t="shared" si="1477"/>
        <v>0</v>
      </c>
      <c r="T3376" s="31">
        <f t="shared" si="1484"/>
        <v>0</v>
      </c>
      <c r="V3376" s="1">
        <f t="shared" si="1486"/>
        <v>2</v>
      </c>
      <c r="W3376" s="1">
        <f t="shared" si="1487"/>
        <v>3</v>
      </c>
      <c r="X3376" s="1">
        <f t="shared" si="1488"/>
        <v>0</v>
      </c>
      <c r="Y3376" s="1">
        <f t="shared" si="1489"/>
        <v>0</v>
      </c>
      <c r="Z3376" s="1">
        <f t="shared" si="1490"/>
        <v>0</v>
      </c>
      <c r="AA3376" s="1">
        <f t="shared" si="1491"/>
        <v>0</v>
      </c>
      <c r="AD3376" s="1">
        <f t="shared" si="1492"/>
        <v>3</v>
      </c>
      <c r="AE3376" s="1">
        <f t="shared" si="1493"/>
        <v>2</v>
      </c>
      <c r="AF3376" s="1">
        <f t="shared" si="1494"/>
        <v>0</v>
      </c>
      <c r="AG3376" s="1">
        <f t="shared" si="1495"/>
        <v>0</v>
      </c>
      <c r="AH3376" s="1">
        <f t="shared" si="1496"/>
        <v>0</v>
      </c>
      <c r="AI3376" s="1">
        <f t="shared" si="1497"/>
        <v>0</v>
      </c>
      <c r="AK3376" s="1" t="str">
        <f t="shared" si="1485"/>
        <v>320000</v>
      </c>
    </row>
    <row r="3377" spans="4:37" x14ac:dyDescent="0.25">
      <c r="D3377" s="27">
        <v>3355</v>
      </c>
      <c r="E3377" s="27">
        <f t="shared" si="1471"/>
        <v>0</v>
      </c>
      <c r="F3377" s="27">
        <f t="shared" si="1472"/>
        <v>0</v>
      </c>
      <c r="G3377" s="27">
        <f t="shared" si="1478"/>
        <v>0</v>
      </c>
      <c r="H3377" s="2">
        <f>_xlfn.IFNA(IF(MATCH(AK3377,$AK$23:AK3376,0)&gt;0,0,0),1)</f>
        <v>0</v>
      </c>
      <c r="I3377" s="2">
        <f t="shared" si="1470"/>
        <v>6</v>
      </c>
      <c r="J3377" s="31">
        <f t="shared" si="1479"/>
        <v>3</v>
      </c>
      <c r="K3377" s="32">
        <f t="shared" si="1473"/>
        <v>1</v>
      </c>
      <c r="L3377" s="31">
        <f t="shared" si="1480"/>
        <v>3</v>
      </c>
      <c r="M3377" s="32">
        <f t="shared" si="1474"/>
        <v>0</v>
      </c>
      <c r="N3377" s="31">
        <f t="shared" si="1481"/>
        <v>0</v>
      </c>
      <c r="O3377" s="32">
        <f t="shared" si="1475"/>
        <v>0</v>
      </c>
      <c r="P3377" s="31">
        <f t="shared" si="1482"/>
        <v>0</v>
      </c>
      <c r="Q3377" s="32">
        <f t="shared" si="1476"/>
        <v>0</v>
      </c>
      <c r="R3377" s="31">
        <f t="shared" si="1483"/>
        <v>0</v>
      </c>
      <c r="S3377" s="32">
        <f t="shared" si="1477"/>
        <v>0</v>
      </c>
      <c r="T3377" s="31">
        <f t="shared" si="1484"/>
        <v>0</v>
      </c>
      <c r="V3377" s="1">
        <f t="shared" si="1486"/>
        <v>3</v>
      </c>
      <c r="W3377" s="1">
        <f t="shared" si="1487"/>
        <v>3</v>
      </c>
      <c r="X3377" s="1">
        <f t="shared" si="1488"/>
        <v>0</v>
      </c>
      <c r="Y3377" s="1">
        <f t="shared" si="1489"/>
        <v>0</v>
      </c>
      <c r="Z3377" s="1">
        <f t="shared" si="1490"/>
        <v>0</v>
      </c>
      <c r="AA3377" s="1">
        <f t="shared" si="1491"/>
        <v>0</v>
      </c>
      <c r="AD3377" s="1">
        <f t="shared" si="1492"/>
        <v>3</v>
      </c>
      <c r="AE3377" s="1">
        <f t="shared" si="1493"/>
        <v>3</v>
      </c>
      <c r="AF3377" s="1">
        <f t="shared" si="1494"/>
        <v>0</v>
      </c>
      <c r="AG3377" s="1">
        <f t="shared" si="1495"/>
        <v>0</v>
      </c>
      <c r="AH3377" s="1">
        <f t="shared" si="1496"/>
        <v>0</v>
      </c>
      <c r="AI3377" s="1">
        <f t="shared" si="1497"/>
        <v>0</v>
      </c>
      <c r="AK3377" s="1" t="str">
        <f t="shared" si="1485"/>
        <v>330000</v>
      </c>
    </row>
    <row r="3378" spans="4:37" x14ac:dyDescent="0.25">
      <c r="D3378" s="27">
        <v>3356</v>
      </c>
      <c r="E3378" s="27">
        <f t="shared" si="1471"/>
        <v>0</v>
      </c>
      <c r="F3378" s="27">
        <f t="shared" si="1472"/>
        <v>0</v>
      </c>
      <c r="G3378" s="27">
        <f t="shared" si="1478"/>
        <v>0</v>
      </c>
      <c r="H3378" s="2">
        <f>_xlfn.IFNA(IF(MATCH(AK3378,$AK$23:AK3377,0)&gt;0,0,0),1)</f>
        <v>0</v>
      </c>
      <c r="I3378" s="2">
        <f t="shared" si="1470"/>
        <v>7</v>
      </c>
      <c r="J3378" s="31">
        <f t="shared" si="1479"/>
        <v>4</v>
      </c>
      <c r="K3378" s="32">
        <f t="shared" si="1473"/>
        <v>0</v>
      </c>
      <c r="L3378" s="31">
        <f t="shared" si="1480"/>
        <v>3</v>
      </c>
      <c r="M3378" s="32">
        <f t="shared" si="1474"/>
        <v>0</v>
      </c>
      <c r="N3378" s="31">
        <f t="shared" si="1481"/>
        <v>0</v>
      </c>
      <c r="O3378" s="32">
        <f t="shared" si="1475"/>
        <v>0</v>
      </c>
      <c r="P3378" s="31">
        <f t="shared" si="1482"/>
        <v>0</v>
      </c>
      <c r="Q3378" s="32">
        <f t="shared" si="1476"/>
        <v>0</v>
      </c>
      <c r="R3378" s="31">
        <f t="shared" si="1483"/>
        <v>0</v>
      </c>
      <c r="S3378" s="32">
        <f t="shared" si="1477"/>
        <v>0</v>
      </c>
      <c r="T3378" s="31">
        <f t="shared" si="1484"/>
        <v>0</v>
      </c>
      <c r="V3378" s="1">
        <f t="shared" si="1486"/>
        <v>4</v>
      </c>
      <c r="W3378" s="1">
        <f t="shared" si="1487"/>
        <v>3</v>
      </c>
      <c r="X3378" s="1">
        <f t="shared" si="1488"/>
        <v>0</v>
      </c>
      <c r="Y3378" s="1">
        <f t="shared" si="1489"/>
        <v>0</v>
      </c>
      <c r="Z3378" s="1">
        <f t="shared" si="1490"/>
        <v>0</v>
      </c>
      <c r="AA3378" s="1">
        <f t="shared" si="1491"/>
        <v>0</v>
      </c>
      <c r="AD3378" s="1">
        <f t="shared" si="1492"/>
        <v>4</v>
      </c>
      <c r="AE3378" s="1">
        <f t="shared" si="1493"/>
        <v>3</v>
      </c>
      <c r="AF3378" s="1">
        <f t="shared" si="1494"/>
        <v>0</v>
      </c>
      <c r="AG3378" s="1">
        <f t="shared" si="1495"/>
        <v>0</v>
      </c>
      <c r="AH3378" s="1">
        <f t="shared" si="1496"/>
        <v>0</v>
      </c>
      <c r="AI3378" s="1">
        <f t="shared" si="1497"/>
        <v>0</v>
      </c>
      <c r="AK3378" s="1" t="str">
        <f t="shared" si="1485"/>
        <v>430000</v>
      </c>
    </row>
    <row r="3379" spans="4:37" x14ac:dyDescent="0.25">
      <c r="D3379" s="27">
        <v>3357</v>
      </c>
      <c r="E3379" s="27">
        <f t="shared" si="1471"/>
        <v>0</v>
      </c>
      <c r="F3379" s="27">
        <f t="shared" si="1472"/>
        <v>0</v>
      </c>
      <c r="G3379" s="27">
        <f t="shared" si="1478"/>
        <v>0</v>
      </c>
      <c r="H3379" s="2">
        <f>_xlfn.IFNA(IF(MATCH(AK3379,$AK$23:AK3378,0)&gt;0,0,0),1)</f>
        <v>0</v>
      </c>
      <c r="I3379" s="2">
        <f t="shared" si="1470"/>
        <v>5</v>
      </c>
      <c r="J3379" s="31">
        <f t="shared" si="1479"/>
        <v>1</v>
      </c>
      <c r="K3379" s="32">
        <f t="shared" si="1473"/>
        <v>0</v>
      </c>
      <c r="L3379" s="31">
        <f t="shared" si="1480"/>
        <v>4</v>
      </c>
      <c r="M3379" s="32">
        <f t="shared" si="1474"/>
        <v>0</v>
      </c>
      <c r="N3379" s="31">
        <f t="shared" si="1481"/>
        <v>0</v>
      </c>
      <c r="O3379" s="32">
        <f t="shared" si="1475"/>
        <v>0</v>
      </c>
      <c r="P3379" s="31">
        <f t="shared" si="1482"/>
        <v>0</v>
      </c>
      <c r="Q3379" s="32">
        <f t="shared" si="1476"/>
        <v>0</v>
      </c>
      <c r="R3379" s="31">
        <f t="shared" si="1483"/>
        <v>0</v>
      </c>
      <c r="S3379" s="32">
        <f t="shared" si="1477"/>
        <v>0</v>
      </c>
      <c r="T3379" s="31">
        <f t="shared" si="1484"/>
        <v>0</v>
      </c>
      <c r="V3379" s="1">
        <f t="shared" si="1486"/>
        <v>1</v>
      </c>
      <c r="W3379" s="1">
        <f t="shared" si="1487"/>
        <v>4</v>
      </c>
      <c r="X3379" s="1">
        <f t="shared" si="1488"/>
        <v>0</v>
      </c>
      <c r="Y3379" s="1">
        <f t="shared" si="1489"/>
        <v>0</v>
      </c>
      <c r="Z3379" s="1">
        <f t="shared" si="1490"/>
        <v>0</v>
      </c>
      <c r="AA3379" s="1">
        <f t="shared" si="1491"/>
        <v>0</v>
      </c>
      <c r="AD3379" s="1">
        <f t="shared" si="1492"/>
        <v>4</v>
      </c>
      <c r="AE3379" s="1">
        <f t="shared" si="1493"/>
        <v>1</v>
      </c>
      <c r="AF3379" s="1">
        <f t="shared" si="1494"/>
        <v>0</v>
      </c>
      <c r="AG3379" s="1">
        <f t="shared" si="1495"/>
        <v>0</v>
      </c>
      <c r="AH3379" s="1">
        <f t="shared" si="1496"/>
        <v>0</v>
      </c>
      <c r="AI3379" s="1">
        <f t="shared" si="1497"/>
        <v>0</v>
      </c>
      <c r="AK3379" s="1" t="str">
        <f t="shared" si="1485"/>
        <v>410000</v>
      </c>
    </row>
    <row r="3380" spans="4:37" x14ac:dyDescent="0.25">
      <c r="D3380" s="27">
        <v>3358</v>
      </c>
      <c r="E3380" s="27">
        <f t="shared" si="1471"/>
        <v>0</v>
      </c>
      <c r="F3380" s="27">
        <f t="shared" si="1472"/>
        <v>0</v>
      </c>
      <c r="G3380" s="27">
        <f t="shared" si="1478"/>
        <v>0</v>
      </c>
      <c r="H3380" s="2">
        <f>_xlfn.IFNA(IF(MATCH(AK3380,$AK$23:AK3379,0)&gt;0,0,0),1)</f>
        <v>0</v>
      </c>
      <c r="I3380" s="2">
        <f t="shared" si="1470"/>
        <v>6</v>
      </c>
      <c r="J3380" s="31">
        <f t="shared" si="1479"/>
        <v>2</v>
      </c>
      <c r="K3380" s="32">
        <f t="shared" si="1473"/>
        <v>0</v>
      </c>
      <c r="L3380" s="31">
        <f t="shared" si="1480"/>
        <v>4</v>
      </c>
      <c r="M3380" s="32">
        <f t="shared" si="1474"/>
        <v>0</v>
      </c>
      <c r="N3380" s="31">
        <f t="shared" si="1481"/>
        <v>0</v>
      </c>
      <c r="O3380" s="32">
        <f t="shared" si="1475"/>
        <v>0</v>
      </c>
      <c r="P3380" s="31">
        <f t="shared" si="1482"/>
        <v>0</v>
      </c>
      <c r="Q3380" s="32">
        <f t="shared" si="1476"/>
        <v>0</v>
      </c>
      <c r="R3380" s="31">
        <f t="shared" si="1483"/>
        <v>0</v>
      </c>
      <c r="S3380" s="32">
        <f t="shared" si="1477"/>
        <v>0</v>
      </c>
      <c r="T3380" s="31">
        <f t="shared" si="1484"/>
        <v>0</v>
      </c>
      <c r="V3380" s="1">
        <f t="shared" si="1486"/>
        <v>2</v>
      </c>
      <c r="W3380" s="1">
        <f t="shared" si="1487"/>
        <v>4</v>
      </c>
      <c r="X3380" s="1">
        <f t="shared" si="1488"/>
        <v>0</v>
      </c>
      <c r="Y3380" s="1">
        <f t="shared" si="1489"/>
        <v>0</v>
      </c>
      <c r="Z3380" s="1">
        <f t="shared" si="1490"/>
        <v>0</v>
      </c>
      <c r="AA3380" s="1">
        <f t="shared" si="1491"/>
        <v>0</v>
      </c>
      <c r="AD3380" s="1">
        <f t="shared" si="1492"/>
        <v>4</v>
      </c>
      <c r="AE3380" s="1">
        <f t="shared" si="1493"/>
        <v>2</v>
      </c>
      <c r="AF3380" s="1">
        <f t="shared" si="1494"/>
        <v>0</v>
      </c>
      <c r="AG3380" s="1">
        <f t="shared" si="1495"/>
        <v>0</v>
      </c>
      <c r="AH3380" s="1">
        <f t="shared" si="1496"/>
        <v>0</v>
      </c>
      <c r="AI3380" s="1">
        <f t="shared" si="1497"/>
        <v>0</v>
      </c>
      <c r="AK3380" s="1" t="str">
        <f t="shared" si="1485"/>
        <v>420000</v>
      </c>
    </row>
    <row r="3381" spans="4:37" x14ac:dyDescent="0.25">
      <c r="D3381" s="27">
        <v>3359</v>
      </c>
      <c r="E3381" s="27">
        <f t="shared" si="1471"/>
        <v>0</v>
      </c>
      <c r="F3381" s="27">
        <f t="shared" si="1472"/>
        <v>0</v>
      </c>
      <c r="G3381" s="27">
        <f t="shared" si="1478"/>
        <v>0</v>
      </c>
      <c r="H3381" s="2">
        <f>_xlfn.IFNA(IF(MATCH(AK3381,$AK$23:AK3380,0)&gt;0,0,0),1)</f>
        <v>0</v>
      </c>
      <c r="I3381" s="2">
        <f t="shared" si="1470"/>
        <v>7</v>
      </c>
      <c r="J3381" s="31">
        <f t="shared" si="1479"/>
        <v>3</v>
      </c>
      <c r="K3381" s="32">
        <f t="shared" si="1473"/>
        <v>0</v>
      </c>
      <c r="L3381" s="31">
        <f t="shared" si="1480"/>
        <v>4</v>
      </c>
      <c r="M3381" s="32">
        <f t="shared" si="1474"/>
        <v>0</v>
      </c>
      <c r="N3381" s="31">
        <f t="shared" si="1481"/>
        <v>0</v>
      </c>
      <c r="O3381" s="32">
        <f t="shared" si="1475"/>
        <v>0</v>
      </c>
      <c r="P3381" s="31">
        <f t="shared" si="1482"/>
        <v>0</v>
      </c>
      <c r="Q3381" s="32">
        <f t="shared" si="1476"/>
        <v>0</v>
      </c>
      <c r="R3381" s="31">
        <f t="shared" si="1483"/>
        <v>0</v>
      </c>
      <c r="S3381" s="32">
        <f t="shared" si="1477"/>
        <v>0</v>
      </c>
      <c r="T3381" s="31">
        <f t="shared" si="1484"/>
        <v>0</v>
      </c>
      <c r="V3381" s="1">
        <f t="shared" si="1486"/>
        <v>3</v>
      </c>
      <c r="W3381" s="1">
        <f t="shared" si="1487"/>
        <v>4</v>
      </c>
      <c r="X3381" s="1">
        <f t="shared" si="1488"/>
        <v>0</v>
      </c>
      <c r="Y3381" s="1">
        <f t="shared" si="1489"/>
        <v>0</v>
      </c>
      <c r="Z3381" s="1">
        <f t="shared" si="1490"/>
        <v>0</v>
      </c>
      <c r="AA3381" s="1">
        <f t="shared" si="1491"/>
        <v>0</v>
      </c>
      <c r="AD3381" s="1">
        <f t="shared" si="1492"/>
        <v>4</v>
      </c>
      <c r="AE3381" s="1">
        <f t="shared" si="1493"/>
        <v>3</v>
      </c>
      <c r="AF3381" s="1">
        <f t="shared" si="1494"/>
        <v>0</v>
      </c>
      <c r="AG3381" s="1">
        <f t="shared" si="1495"/>
        <v>0</v>
      </c>
      <c r="AH3381" s="1">
        <f t="shared" si="1496"/>
        <v>0</v>
      </c>
      <c r="AI3381" s="1">
        <f t="shared" si="1497"/>
        <v>0</v>
      </c>
      <c r="AK3381" s="1" t="str">
        <f t="shared" si="1485"/>
        <v>430000</v>
      </c>
    </row>
    <row r="3382" spans="4:37" x14ac:dyDescent="0.25">
      <c r="D3382" s="27">
        <v>3360</v>
      </c>
      <c r="E3382" s="27">
        <f t="shared" si="1471"/>
        <v>0</v>
      </c>
      <c r="F3382" s="27">
        <f t="shared" si="1472"/>
        <v>0</v>
      </c>
      <c r="G3382" s="27">
        <f t="shared" si="1478"/>
        <v>0</v>
      </c>
      <c r="H3382" s="2">
        <f>_xlfn.IFNA(IF(MATCH(AK3382,$AK$23:AK3381,0)&gt;0,0,0),1)</f>
        <v>0</v>
      </c>
      <c r="I3382" s="2">
        <f t="shared" si="1470"/>
        <v>8</v>
      </c>
      <c r="J3382" s="31">
        <f t="shared" si="1479"/>
        <v>4</v>
      </c>
      <c r="K3382" s="32">
        <f t="shared" si="1473"/>
        <v>1</v>
      </c>
      <c r="L3382" s="31">
        <f t="shared" si="1480"/>
        <v>4</v>
      </c>
      <c r="M3382" s="32">
        <f t="shared" si="1474"/>
        <v>0</v>
      </c>
      <c r="N3382" s="31">
        <f t="shared" si="1481"/>
        <v>0</v>
      </c>
      <c r="O3382" s="32">
        <f t="shared" si="1475"/>
        <v>0</v>
      </c>
      <c r="P3382" s="31">
        <f t="shared" si="1482"/>
        <v>0</v>
      </c>
      <c r="Q3382" s="32">
        <f t="shared" si="1476"/>
        <v>0</v>
      </c>
      <c r="R3382" s="31">
        <f t="shared" si="1483"/>
        <v>0</v>
      </c>
      <c r="S3382" s="32">
        <f t="shared" si="1477"/>
        <v>0</v>
      </c>
      <c r="T3382" s="31">
        <f t="shared" si="1484"/>
        <v>0</v>
      </c>
      <c r="V3382" s="1">
        <f t="shared" si="1486"/>
        <v>4</v>
      </c>
      <c r="W3382" s="1">
        <f t="shared" si="1487"/>
        <v>4</v>
      </c>
      <c r="X3382" s="1">
        <f t="shared" si="1488"/>
        <v>0</v>
      </c>
      <c r="Y3382" s="1">
        <f t="shared" si="1489"/>
        <v>0</v>
      </c>
      <c r="Z3382" s="1">
        <f t="shared" si="1490"/>
        <v>0</v>
      </c>
      <c r="AA3382" s="1">
        <f t="shared" si="1491"/>
        <v>0</v>
      </c>
      <c r="AD3382" s="1">
        <f t="shared" si="1492"/>
        <v>4</v>
      </c>
      <c r="AE3382" s="1">
        <f t="shared" si="1493"/>
        <v>4</v>
      </c>
      <c r="AF3382" s="1">
        <f t="shared" si="1494"/>
        <v>0</v>
      </c>
      <c r="AG3382" s="1">
        <f t="shared" si="1495"/>
        <v>0</v>
      </c>
      <c r="AH3382" s="1">
        <f t="shared" si="1496"/>
        <v>0</v>
      </c>
      <c r="AI3382" s="1">
        <f t="shared" si="1497"/>
        <v>0</v>
      </c>
      <c r="AK3382" s="1" t="str">
        <f t="shared" si="1485"/>
        <v>440000</v>
      </c>
    </row>
    <row r="3383" spans="4:37" x14ac:dyDescent="0.25">
      <c r="D3383" s="27">
        <v>3361</v>
      </c>
      <c r="E3383" s="27">
        <f t="shared" si="1471"/>
        <v>0</v>
      </c>
      <c r="F3383" s="27">
        <f t="shared" si="1472"/>
        <v>0</v>
      </c>
      <c r="G3383" s="27">
        <f t="shared" si="1478"/>
        <v>0</v>
      </c>
      <c r="H3383" s="2">
        <f>_xlfn.IFNA(IF(MATCH(AK3383,$AK$23:AK3382,0)&gt;0,0,0),1)</f>
        <v>0</v>
      </c>
      <c r="I3383" s="2">
        <f t="shared" si="1470"/>
        <v>2</v>
      </c>
      <c r="J3383" s="31">
        <f t="shared" si="1479"/>
        <v>1</v>
      </c>
      <c r="K3383" s="32">
        <f t="shared" si="1473"/>
        <v>1</v>
      </c>
      <c r="L3383" s="31">
        <f t="shared" si="1480"/>
        <v>1</v>
      </c>
      <c r="M3383" s="32">
        <f t="shared" si="1474"/>
        <v>0</v>
      </c>
      <c r="N3383" s="31">
        <f t="shared" si="1481"/>
        <v>0</v>
      </c>
      <c r="O3383" s="32">
        <f t="shared" si="1475"/>
        <v>0</v>
      </c>
      <c r="P3383" s="31">
        <f t="shared" si="1482"/>
        <v>0</v>
      </c>
      <c r="Q3383" s="32">
        <f t="shared" si="1476"/>
        <v>0</v>
      </c>
      <c r="R3383" s="31">
        <f t="shared" si="1483"/>
        <v>0</v>
      </c>
      <c r="S3383" s="32">
        <f t="shared" si="1477"/>
        <v>0</v>
      </c>
      <c r="T3383" s="31">
        <f t="shared" si="1484"/>
        <v>0</v>
      </c>
      <c r="V3383" s="1">
        <f t="shared" si="1486"/>
        <v>1</v>
      </c>
      <c r="W3383" s="1">
        <f t="shared" si="1487"/>
        <v>1</v>
      </c>
      <c r="X3383" s="1">
        <f t="shared" si="1488"/>
        <v>0</v>
      </c>
      <c r="Y3383" s="1">
        <f t="shared" si="1489"/>
        <v>0</v>
      </c>
      <c r="Z3383" s="1">
        <f t="shared" si="1490"/>
        <v>0</v>
      </c>
      <c r="AA3383" s="1">
        <f t="shared" si="1491"/>
        <v>0</v>
      </c>
      <c r="AD3383" s="1">
        <f t="shared" si="1492"/>
        <v>1</v>
      </c>
      <c r="AE3383" s="1">
        <f t="shared" si="1493"/>
        <v>1</v>
      </c>
      <c r="AF3383" s="1">
        <f t="shared" si="1494"/>
        <v>0</v>
      </c>
      <c r="AG3383" s="1">
        <f t="shared" si="1495"/>
        <v>0</v>
      </c>
      <c r="AH3383" s="1">
        <f t="shared" si="1496"/>
        <v>0</v>
      </c>
      <c r="AI3383" s="1">
        <f t="shared" si="1497"/>
        <v>0</v>
      </c>
      <c r="AK3383" s="1" t="str">
        <f t="shared" si="1485"/>
        <v>110000</v>
      </c>
    </row>
    <row r="3384" spans="4:37" x14ac:dyDescent="0.25">
      <c r="D3384" s="27">
        <v>3362</v>
      </c>
      <c r="E3384" s="27">
        <f t="shared" si="1471"/>
        <v>0</v>
      </c>
      <c r="F3384" s="27">
        <f t="shared" si="1472"/>
        <v>0</v>
      </c>
      <c r="G3384" s="27">
        <f t="shared" si="1478"/>
        <v>0</v>
      </c>
      <c r="H3384" s="2">
        <f>_xlfn.IFNA(IF(MATCH(AK3384,$AK$23:AK3383,0)&gt;0,0,0),1)</f>
        <v>0</v>
      </c>
      <c r="I3384" s="2">
        <f t="shared" si="1470"/>
        <v>3</v>
      </c>
      <c r="J3384" s="31">
        <f t="shared" si="1479"/>
        <v>2</v>
      </c>
      <c r="K3384" s="32">
        <f t="shared" si="1473"/>
        <v>0</v>
      </c>
      <c r="L3384" s="31">
        <f t="shared" si="1480"/>
        <v>1</v>
      </c>
      <c r="M3384" s="32">
        <f t="shared" si="1474"/>
        <v>0</v>
      </c>
      <c r="N3384" s="31">
        <f t="shared" si="1481"/>
        <v>0</v>
      </c>
      <c r="O3384" s="32">
        <f t="shared" si="1475"/>
        <v>0</v>
      </c>
      <c r="P3384" s="31">
        <f t="shared" si="1482"/>
        <v>0</v>
      </c>
      <c r="Q3384" s="32">
        <f t="shared" si="1476"/>
        <v>0</v>
      </c>
      <c r="R3384" s="31">
        <f t="shared" si="1483"/>
        <v>0</v>
      </c>
      <c r="S3384" s="32">
        <f t="shared" si="1477"/>
        <v>0</v>
      </c>
      <c r="T3384" s="31">
        <f t="shared" si="1484"/>
        <v>0</v>
      </c>
      <c r="V3384" s="1">
        <f t="shared" si="1486"/>
        <v>2</v>
      </c>
      <c r="W3384" s="1">
        <f t="shared" si="1487"/>
        <v>1</v>
      </c>
      <c r="X3384" s="1">
        <f t="shared" si="1488"/>
        <v>0</v>
      </c>
      <c r="Y3384" s="1">
        <f t="shared" si="1489"/>
        <v>0</v>
      </c>
      <c r="Z3384" s="1">
        <f t="shared" si="1490"/>
        <v>0</v>
      </c>
      <c r="AA3384" s="1">
        <f t="shared" si="1491"/>
        <v>0</v>
      </c>
      <c r="AD3384" s="1">
        <f t="shared" si="1492"/>
        <v>2</v>
      </c>
      <c r="AE3384" s="1">
        <f t="shared" si="1493"/>
        <v>1</v>
      </c>
      <c r="AF3384" s="1">
        <f t="shared" si="1494"/>
        <v>0</v>
      </c>
      <c r="AG3384" s="1">
        <f t="shared" si="1495"/>
        <v>0</v>
      </c>
      <c r="AH3384" s="1">
        <f t="shared" si="1496"/>
        <v>0</v>
      </c>
      <c r="AI3384" s="1">
        <f t="shared" si="1497"/>
        <v>0</v>
      </c>
      <c r="AK3384" s="1" t="str">
        <f t="shared" si="1485"/>
        <v>210000</v>
      </c>
    </row>
    <row r="3385" spans="4:37" x14ac:dyDescent="0.25">
      <c r="D3385" s="27">
        <v>3363</v>
      </c>
      <c r="E3385" s="27">
        <f t="shared" si="1471"/>
        <v>0</v>
      </c>
      <c r="F3385" s="27">
        <f t="shared" si="1472"/>
        <v>0</v>
      </c>
      <c r="G3385" s="27">
        <f t="shared" si="1478"/>
        <v>0</v>
      </c>
      <c r="H3385" s="2">
        <f>_xlfn.IFNA(IF(MATCH(AK3385,$AK$23:AK3384,0)&gt;0,0,0),1)</f>
        <v>0</v>
      </c>
      <c r="I3385" s="2">
        <f t="shared" si="1470"/>
        <v>4</v>
      </c>
      <c r="J3385" s="31">
        <f t="shared" si="1479"/>
        <v>3</v>
      </c>
      <c r="K3385" s="32">
        <f t="shared" si="1473"/>
        <v>0</v>
      </c>
      <c r="L3385" s="31">
        <f t="shared" si="1480"/>
        <v>1</v>
      </c>
      <c r="M3385" s="32">
        <f t="shared" si="1474"/>
        <v>0</v>
      </c>
      <c r="N3385" s="31">
        <f t="shared" si="1481"/>
        <v>0</v>
      </c>
      <c r="O3385" s="32">
        <f t="shared" si="1475"/>
        <v>0</v>
      </c>
      <c r="P3385" s="31">
        <f t="shared" si="1482"/>
        <v>0</v>
      </c>
      <c r="Q3385" s="32">
        <f t="shared" si="1476"/>
        <v>0</v>
      </c>
      <c r="R3385" s="31">
        <f t="shared" si="1483"/>
        <v>0</v>
      </c>
      <c r="S3385" s="32">
        <f t="shared" si="1477"/>
        <v>0</v>
      </c>
      <c r="T3385" s="31">
        <f t="shared" si="1484"/>
        <v>0</v>
      </c>
      <c r="V3385" s="1">
        <f t="shared" si="1486"/>
        <v>3</v>
      </c>
      <c r="W3385" s="1">
        <f t="shared" si="1487"/>
        <v>1</v>
      </c>
      <c r="X3385" s="1">
        <f t="shared" si="1488"/>
        <v>0</v>
      </c>
      <c r="Y3385" s="1">
        <f t="shared" si="1489"/>
        <v>0</v>
      </c>
      <c r="Z3385" s="1">
        <f t="shared" si="1490"/>
        <v>0</v>
      </c>
      <c r="AA3385" s="1">
        <f t="shared" si="1491"/>
        <v>0</v>
      </c>
      <c r="AD3385" s="1">
        <f t="shared" si="1492"/>
        <v>3</v>
      </c>
      <c r="AE3385" s="1">
        <f t="shared" si="1493"/>
        <v>1</v>
      </c>
      <c r="AF3385" s="1">
        <f t="shared" si="1494"/>
        <v>0</v>
      </c>
      <c r="AG3385" s="1">
        <f t="shared" si="1495"/>
        <v>0</v>
      </c>
      <c r="AH3385" s="1">
        <f t="shared" si="1496"/>
        <v>0</v>
      </c>
      <c r="AI3385" s="1">
        <f t="shared" si="1497"/>
        <v>0</v>
      </c>
      <c r="AK3385" s="1" t="str">
        <f t="shared" si="1485"/>
        <v>310000</v>
      </c>
    </row>
    <row r="3386" spans="4:37" x14ac:dyDescent="0.25">
      <c r="D3386" s="27">
        <v>3364</v>
      </c>
      <c r="E3386" s="27">
        <f t="shared" si="1471"/>
        <v>0</v>
      </c>
      <c r="F3386" s="27">
        <f t="shared" si="1472"/>
        <v>0</v>
      </c>
      <c r="G3386" s="27">
        <f t="shared" si="1478"/>
        <v>0</v>
      </c>
      <c r="H3386" s="2">
        <f>_xlfn.IFNA(IF(MATCH(AK3386,$AK$23:AK3385,0)&gt;0,0,0),1)</f>
        <v>0</v>
      </c>
      <c r="I3386" s="2">
        <f t="shared" si="1470"/>
        <v>5</v>
      </c>
      <c r="J3386" s="31">
        <f t="shared" si="1479"/>
        <v>4</v>
      </c>
      <c r="K3386" s="32">
        <f t="shared" si="1473"/>
        <v>0</v>
      </c>
      <c r="L3386" s="31">
        <f t="shared" si="1480"/>
        <v>1</v>
      </c>
      <c r="M3386" s="32">
        <f t="shared" si="1474"/>
        <v>0</v>
      </c>
      <c r="N3386" s="31">
        <f t="shared" si="1481"/>
        <v>0</v>
      </c>
      <c r="O3386" s="32">
        <f t="shared" si="1475"/>
        <v>0</v>
      </c>
      <c r="P3386" s="31">
        <f t="shared" si="1482"/>
        <v>0</v>
      </c>
      <c r="Q3386" s="32">
        <f t="shared" si="1476"/>
        <v>0</v>
      </c>
      <c r="R3386" s="31">
        <f t="shared" si="1483"/>
        <v>0</v>
      </c>
      <c r="S3386" s="32">
        <f t="shared" si="1477"/>
        <v>0</v>
      </c>
      <c r="T3386" s="31">
        <f t="shared" si="1484"/>
        <v>0</v>
      </c>
      <c r="V3386" s="1">
        <f t="shared" si="1486"/>
        <v>4</v>
      </c>
      <c r="W3386" s="1">
        <f t="shared" si="1487"/>
        <v>1</v>
      </c>
      <c r="X3386" s="1">
        <f t="shared" si="1488"/>
        <v>0</v>
      </c>
      <c r="Y3386" s="1">
        <f t="shared" si="1489"/>
        <v>0</v>
      </c>
      <c r="Z3386" s="1">
        <f t="shared" si="1490"/>
        <v>0</v>
      </c>
      <c r="AA3386" s="1">
        <f t="shared" si="1491"/>
        <v>0</v>
      </c>
      <c r="AD3386" s="1">
        <f t="shared" si="1492"/>
        <v>4</v>
      </c>
      <c r="AE3386" s="1">
        <f t="shared" si="1493"/>
        <v>1</v>
      </c>
      <c r="AF3386" s="1">
        <f t="shared" si="1494"/>
        <v>0</v>
      </c>
      <c r="AG3386" s="1">
        <f t="shared" si="1495"/>
        <v>0</v>
      </c>
      <c r="AH3386" s="1">
        <f t="shared" si="1496"/>
        <v>0</v>
      </c>
      <c r="AI3386" s="1">
        <f t="shared" si="1497"/>
        <v>0</v>
      </c>
      <c r="AK3386" s="1" t="str">
        <f t="shared" si="1485"/>
        <v>410000</v>
      </c>
    </row>
    <row r="3387" spans="4:37" x14ac:dyDescent="0.25">
      <c r="D3387" s="27">
        <v>3365</v>
      </c>
      <c r="E3387" s="27">
        <f t="shared" si="1471"/>
        <v>0</v>
      </c>
      <c r="F3387" s="27">
        <f t="shared" si="1472"/>
        <v>0</v>
      </c>
      <c r="G3387" s="27">
        <f t="shared" si="1478"/>
        <v>0</v>
      </c>
      <c r="H3387" s="2">
        <f>_xlfn.IFNA(IF(MATCH(AK3387,$AK$23:AK3386,0)&gt;0,0,0),1)</f>
        <v>0</v>
      </c>
      <c r="I3387" s="2">
        <f t="shared" si="1470"/>
        <v>3</v>
      </c>
      <c r="J3387" s="31">
        <f t="shared" si="1479"/>
        <v>1</v>
      </c>
      <c r="K3387" s="32">
        <f t="shared" si="1473"/>
        <v>0</v>
      </c>
      <c r="L3387" s="31">
        <f t="shared" si="1480"/>
        <v>2</v>
      </c>
      <c r="M3387" s="32">
        <f t="shared" si="1474"/>
        <v>0</v>
      </c>
      <c r="N3387" s="31">
        <f t="shared" si="1481"/>
        <v>0</v>
      </c>
      <c r="O3387" s="32">
        <f t="shared" si="1475"/>
        <v>0</v>
      </c>
      <c r="P3387" s="31">
        <f t="shared" si="1482"/>
        <v>0</v>
      </c>
      <c r="Q3387" s="32">
        <f t="shared" si="1476"/>
        <v>0</v>
      </c>
      <c r="R3387" s="31">
        <f t="shared" si="1483"/>
        <v>0</v>
      </c>
      <c r="S3387" s="32">
        <f t="shared" si="1477"/>
        <v>0</v>
      </c>
      <c r="T3387" s="31">
        <f t="shared" si="1484"/>
        <v>0</v>
      </c>
      <c r="V3387" s="1">
        <f t="shared" si="1486"/>
        <v>1</v>
      </c>
      <c r="W3387" s="1">
        <f t="shared" si="1487"/>
        <v>2</v>
      </c>
      <c r="X3387" s="1">
        <f t="shared" si="1488"/>
        <v>0</v>
      </c>
      <c r="Y3387" s="1">
        <f t="shared" si="1489"/>
        <v>0</v>
      </c>
      <c r="Z3387" s="1">
        <f t="shared" si="1490"/>
        <v>0</v>
      </c>
      <c r="AA3387" s="1">
        <f t="shared" si="1491"/>
        <v>0</v>
      </c>
      <c r="AD3387" s="1">
        <f t="shared" si="1492"/>
        <v>2</v>
      </c>
      <c r="AE3387" s="1">
        <f t="shared" si="1493"/>
        <v>1</v>
      </c>
      <c r="AF3387" s="1">
        <f t="shared" si="1494"/>
        <v>0</v>
      </c>
      <c r="AG3387" s="1">
        <f t="shared" si="1495"/>
        <v>0</v>
      </c>
      <c r="AH3387" s="1">
        <f t="shared" si="1496"/>
        <v>0</v>
      </c>
      <c r="AI3387" s="1">
        <f t="shared" si="1497"/>
        <v>0</v>
      </c>
      <c r="AK3387" s="1" t="str">
        <f t="shared" si="1485"/>
        <v>210000</v>
      </c>
    </row>
    <row r="3388" spans="4:37" x14ac:dyDescent="0.25">
      <c r="D3388" s="27">
        <v>3366</v>
      </c>
      <c r="E3388" s="27">
        <f t="shared" si="1471"/>
        <v>0</v>
      </c>
      <c r="F3388" s="27">
        <f t="shared" si="1472"/>
        <v>0</v>
      </c>
      <c r="G3388" s="27">
        <f t="shared" si="1478"/>
        <v>0</v>
      </c>
      <c r="H3388" s="2">
        <f>_xlfn.IFNA(IF(MATCH(AK3388,$AK$23:AK3387,0)&gt;0,0,0),1)</f>
        <v>0</v>
      </c>
      <c r="I3388" s="2">
        <f t="shared" si="1470"/>
        <v>4</v>
      </c>
      <c r="J3388" s="31">
        <f t="shared" si="1479"/>
        <v>2</v>
      </c>
      <c r="K3388" s="32">
        <f t="shared" si="1473"/>
        <v>1</v>
      </c>
      <c r="L3388" s="31">
        <f t="shared" si="1480"/>
        <v>2</v>
      </c>
      <c r="M3388" s="32">
        <f t="shared" si="1474"/>
        <v>0</v>
      </c>
      <c r="N3388" s="31">
        <f t="shared" si="1481"/>
        <v>0</v>
      </c>
      <c r="O3388" s="32">
        <f t="shared" si="1475"/>
        <v>0</v>
      </c>
      <c r="P3388" s="31">
        <f t="shared" si="1482"/>
        <v>0</v>
      </c>
      <c r="Q3388" s="32">
        <f t="shared" si="1476"/>
        <v>0</v>
      </c>
      <c r="R3388" s="31">
        <f t="shared" si="1483"/>
        <v>0</v>
      </c>
      <c r="S3388" s="32">
        <f t="shared" si="1477"/>
        <v>0</v>
      </c>
      <c r="T3388" s="31">
        <f t="shared" si="1484"/>
        <v>0</v>
      </c>
      <c r="V3388" s="1">
        <f t="shared" si="1486"/>
        <v>2</v>
      </c>
      <c r="W3388" s="1">
        <f t="shared" si="1487"/>
        <v>2</v>
      </c>
      <c r="X3388" s="1">
        <f t="shared" si="1488"/>
        <v>0</v>
      </c>
      <c r="Y3388" s="1">
        <f t="shared" si="1489"/>
        <v>0</v>
      </c>
      <c r="Z3388" s="1">
        <f t="shared" si="1490"/>
        <v>0</v>
      </c>
      <c r="AA3388" s="1">
        <f t="shared" si="1491"/>
        <v>0</v>
      </c>
      <c r="AD3388" s="1">
        <f t="shared" si="1492"/>
        <v>2</v>
      </c>
      <c r="AE3388" s="1">
        <f t="shared" si="1493"/>
        <v>2</v>
      </c>
      <c r="AF3388" s="1">
        <f t="shared" si="1494"/>
        <v>0</v>
      </c>
      <c r="AG3388" s="1">
        <f t="shared" si="1495"/>
        <v>0</v>
      </c>
      <c r="AH3388" s="1">
        <f t="shared" si="1496"/>
        <v>0</v>
      </c>
      <c r="AI3388" s="1">
        <f t="shared" si="1497"/>
        <v>0</v>
      </c>
      <c r="AK3388" s="1" t="str">
        <f t="shared" si="1485"/>
        <v>220000</v>
      </c>
    </row>
    <row r="3389" spans="4:37" x14ac:dyDescent="0.25">
      <c r="D3389" s="27">
        <v>3367</v>
      </c>
      <c r="E3389" s="27">
        <f t="shared" si="1471"/>
        <v>0</v>
      </c>
      <c r="F3389" s="27">
        <f t="shared" si="1472"/>
        <v>0</v>
      </c>
      <c r="G3389" s="27">
        <f t="shared" si="1478"/>
        <v>0</v>
      </c>
      <c r="H3389" s="2">
        <f>_xlfn.IFNA(IF(MATCH(AK3389,$AK$23:AK3388,0)&gt;0,0,0),1)</f>
        <v>0</v>
      </c>
      <c r="I3389" s="2">
        <f t="shared" si="1470"/>
        <v>5</v>
      </c>
      <c r="J3389" s="31">
        <f t="shared" si="1479"/>
        <v>3</v>
      </c>
      <c r="K3389" s="32">
        <f t="shared" si="1473"/>
        <v>0</v>
      </c>
      <c r="L3389" s="31">
        <f t="shared" si="1480"/>
        <v>2</v>
      </c>
      <c r="M3389" s="32">
        <f t="shared" si="1474"/>
        <v>0</v>
      </c>
      <c r="N3389" s="31">
        <f t="shared" si="1481"/>
        <v>0</v>
      </c>
      <c r="O3389" s="32">
        <f t="shared" si="1475"/>
        <v>0</v>
      </c>
      <c r="P3389" s="31">
        <f t="shared" si="1482"/>
        <v>0</v>
      </c>
      <c r="Q3389" s="32">
        <f t="shared" si="1476"/>
        <v>0</v>
      </c>
      <c r="R3389" s="31">
        <f t="shared" si="1483"/>
        <v>0</v>
      </c>
      <c r="S3389" s="32">
        <f t="shared" si="1477"/>
        <v>0</v>
      </c>
      <c r="T3389" s="31">
        <f t="shared" si="1484"/>
        <v>0</v>
      </c>
      <c r="V3389" s="1">
        <f t="shared" si="1486"/>
        <v>3</v>
      </c>
      <c r="W3389" s="1">
        <f t="shared" si="1487"/>
        <v>2</v>
      </c>
      <c r="X3389" s="1">
        <f t="shared" si="1488"/>
        <v>0</v>
      </c>
      <c r="Y3389" s="1">
        <f t="shared" si="1489"/>
        <v>0</v>
      </c>
      <c r="Z3389" s="1">
        <f t="shared" si="1490"/>
        <v>0</v>
      </c>
      <c r="AA3389" s="1">
        <f t="shared" si="1491"/>
        <v>0</v>
      </c>
      <c r="AD3389" s="1">
        <f t="shared" si="1492"/>
        <v>3</v>
      </c>
      <c r="AE3389" s="1">
        <f t="shared" si="1493"/>
        <v>2</v>
      </c>
      <c r="AF3389" s="1">
        <f t="shared" si="1494"/>
        <v>0</v>
      </c>
      <c r="AG3389" s="1">
        <f t="shared" si="1495"/>
        <v>0</v>
      </c>
      <c r="AH3389" s="1">
        <f t="shared" si="1496"/>
        <v>0</v>
      </c>
      <c r="AI3389" s="1">
        <f t="shared" si="1497"/>
        <v>0</v>
      </c>
      <c r="AK3389" s="1" t="str">
        <f t="shared" si="1485"/>
        <v>320000</v>
      </c>
    </row>
    <row r="3390" spans="4:37" x14ac:dyDescent="0.25">
      <c r="D3390" s="27">
        <v>3368</v>
      </c>
      <c r="E3390" s="27">
        <f t="shared" si="1471"/>
        <v>0</v>
      </c>
      <c r="F3390" s="27">
        <f t="shared" si="1472"/>
        <v>0</v>
      </c>
      <c r="G3390" s="27">
        <f t="shared" si="1478"/>
        <v>0</v>
      </c>
      <c r="H3390" s="2">
        <f>_xlfn.IFNA(IF(MATCH(AK3390,$AK$23:AK3389,0)&gt;0,0,0),1)</f>
        <v>0</v>
      </c>
      <c r="I3390" s="2">
        <f t="shared" si="1470"/>
        <v>6</v>
      </c>
      <c r="J3390" s="31">
        <f t="shared" si="1479"/>
        <v>4</v>
      </c>
      <c r="K3390" s="32">
        <f t="shared" si="1473"/>
        <v>0</v>
      </c>
      <c r="L3390" s="31">
        <f t="shared" si="1480"/>
        <v>2</v>
      </c>
      <c r="M3390" s="32">
        <f t="shared" si="1474"/>
        <v>0</v>
      </c>
      <c r="N3390" s="31">
        <f t="shared" si="1481"/>
        <v>0</v>
      </c>
      <c r="O3390" s="32">
        <f t="shared" si="1475"/>
        <v>0</v>
      </c>
      <c r="P3390" s="31">
        <f t="shared" si="1482"/>
        <v>0</v>
      </c>
      <c r="Q3390" s="32">
        <f t="shared" si="1476"/>
        <v>0</v>
      </c>
      <c r="R3390" s="31">
        <f t="shared" si="1483"/>
        <v>0</v>
      </c>
      <c r="S3390" s="32">
        <f t="shared" si="1477"/>
        <v>0</v>
      </c>
      <c r="T3390" s="31">
        <f t="shared" si="1484"/>
        <v>0</v>
      </c>
      <c r="V3390" s="1">
        <f t="shared" si="1486"/>
        <v>4</v>
      </c>
      <c r="W3390" s="1">
        <f t="shared" si="1487"/>
        <v>2</v>
      </c>
      <c r="X3390" s="1">
        <f t="shared" si="1488"/>
        <v>0</v>
      </c>
      <c r="Y3390" s="1">
        <f t="shared" si="1489"/>
        <v>0</v>
      </c>
      <c r="Z3390" s="1">
        <f t="shared" si="1490"/>
        <v>0</v>
      </c>
      <c r="AA3390" s="1">
        <f t="shared" si="1491"/>
        <v>0</v>
      </c>
      <c r="AD3390" s="1">
        <f t="shared" si="1492"/>
        <v>4</v>
      </c>
      <c r="AE3390" s="1">
        <f t="shared" si="1493"/>
        <v>2</v>
      </c>
      <c r="AF3390" s="1">
        <f t="shared" si="1494"/>
        <v>0</v>
      </c>
      <c r="AG3390" s="1">
        <f t="shared" si="1495"/>
        <v>0</v>
      </c>
      <c r="AH3390" s="1">
        <f t="shared" si="1496"/>
        <v>0</v>
      </c>
      <c r="AI3390" s="1">
        <f t="shared" si="1497"/>
        <v>0</v>
      </c>
      <c r="AK3390" s="1" t="str">
        <f t="shared" si="1485"/>
        <v>420000</v>
      </c>
    </row>
    <row r="3391" spans="4:37" x14ac:dyDescent="0.25">
      <c r="D3391" s="27">
        <v>3369</v>
      </c>
      <c r="E3391" s="27">
        <f t="shared" si="1471"/>
        <v>0</v>
      </c>
      <c r="F3391" s="27">
        <f t="shared" si="1472"/>
        <v>0</v>
      </c>
      <c r="G3391" s="27">
        <f t="shared" si="1478"/>
        <v>0</v>
      </c>
      <c r="H3391" s="2">
        <f>_xlfn.IFNA(IF(MATCH(AK3391,$AK$23:AK3390,0)&gt;0,0,0),1)</f>
        <v>0</v>
      </c>
      <c r="I3391" s="2">
        <f t="shared" si="1470"/>
        <v>4</v>
      </c>
      <c r="J3391" s="31">
        <f t="shared" si="1479"/>
        <v>1</v>
      </c>
      <c r="K3391" s="32">
        <f t="shared" si="1473"/>
        <v>0</v>
      </c>
      <c r="L3391" s="31">
        <f t="shared" si="1480"/>
        <v>3</v>
      </c>
      <c r="M3391" s="32">
        <f t="shared" si="1474"/>
        <v>0</v>
      </c>
      <c r="N3391" s="31">
        <f t="shared" si="1481"/>
        <v>0</v>
      </c>
      <c r="O3391" s="32">
        <f t="shared" si="1475"/>
        <v>0</v>
      </c>
      <c r="P3391" s="31">
        <f t="shared" si="1482"/>
        <v>0</v>
      </c>
      <c r="Q3391" s="32">
        <f t="shared" si="1476"/>
        <v>0</v>
      </c>
      <c r="R3391" s="31">
        <f t="shared" si="1483"/>
        <v>0</v>
      </c>
      <c r="S3391" s="32">
        <f t="shared" si="1477"/>
        <v>0</v>
      </c>
      <c r="T3391" s="31">
        <f t="shared" si="1484"/>
        <v>0</v>
      </c>
      <c r="V3391" s="1">
        <f t="shared" si="1486"/>
        <v>1</v>
      </c>
      <c r="W3391" s="1">
        <f t="shared" si="1487"/>
        <v>3</v>
      </c>
      <c r="X3391" s="1">
        <f t="shared" si="1488"/>
        <v>0</v>
      </c>
      <c r="Y3391" s="1">
        <f t="shared" si="1489"/>
        <v>0</v>
      </c>
      <c r="Z3391" s="1">
        <f t="shared" si="1490"/>
        <v>0</v>
      </c>
      <c r="AA3391" s="1">
        <f t="shared" si="1491"/>
        <v>0</v>
      </c>
      <c r="AD3391" s="1">
        <f t="shared" si="1492"/>
        <v>3</v>
      </c>
      <c r="AE3391" s="1">
        <f t="shared" si="1493"/>
        <v>1</v>
      </c>
      <c r="AF3391" s="1">
        <f t="shared" si="1494"/>
        <v>0</v>
      </c>
      <c r="AG3391" s="1">
        <f t="shared" si="1495"/>
        <v>0</v>
      </c>
      <c r="AH3391" s="1">
        <f t="shared" si="1496"/>
        <v>0</v>
      </c>
      <c r="AI3391" s="1">
        <f t="shared" si="1497"/>
        <v>0</v>
      </c>
      <c r="AK3391" s="1" t="str">
        <f t="shared" si="1485"/>
        <v>310000</v>
      </c>
    </row>
    <row r="3392" spans="4:37" x14ac:dyDescent="0.25">
      <c r="D3392" s="27">
        <v>3370</v>
      </c>
      <c r="E3392" s="27">
        <f t="shared" si="1471"/>
        <v>0</v>
      </c>
      <c r="F3392" s="27">
        <f t="shared" si="1472"/>
        <v>0</v>
      </c>
      <c r="G3392" s="27">
        <f t="shared" si="1478"/>
        <v>0</v>
      </c>
      <c r="H3392" s="2">
        <f>_xlfn.IFNA(IF(MATCH(AK3392,$AK$23:AK3391,0)&gt;0,0,0),1)</f>
        <v>0</v>
      </c>
      <c r="I3392" s="2">
        <f t="shared" si="1470"/>
        <v>5</v>
      </c>
      <c r="J3392" s="31">
        <f t="shared" si="1479"/>
        <v>2</v>
      </c>
      <c r="K3392" s="32">
        <f t="shared" si="1473"/>
        <v>0</v>
      </c>
      <c r="L3392" s="31">
        <f t="shared" si="1480"/>
        <v>3</v>
      </c>
      <c r="M3392" s="32">
        <f t="shared" si="1474"/>
        <v>0</v>
      </c>
      <c r="N3392" s="31">
        <f t="shared" si="1481"/>
        <v>0</v>
      </c>
      <c r="O3392" s="32">
        <f t="shared" si="1475"/>
        <v>0</v>
      </c>
      <c r="P3392" s="31">
        <f t="shared" si="1482"/>
        <v>0</v>
      </c>
      <c r="Q3392" s="32">
        <f t="shared" si="1476"/>
        <v>0</v>
      </c>
      <c r="R3392" s="31">
        <f t="shared" si="1483"/>
        <v>0</v>
      </c>
      <c r="S3392" s="32">
        <f t="shared" si="1477"/>
        <v>0</v>
      </c>
      <c r="T3392" s="31">
        <f t="shared" si="1484"/>
        <v>0</v>
      </c>
      <c r="V3392" s="1">
        <f t="shared" si="1486"/>
        <v>2</v>
      </c>
      <c r="W3392" s="1">
        <f t="shared" si="1487"/>
        <v>3</v>
      </c>
      <c r="X3392" s="1">
        <f t="shared" si="1488"/>
        <v>0</v>
      </c>
      <c r="Y3392" s="1">
        <f t="shared" si="1489"/>
        <v>0</v>
      </c>
      <c r="Z3392" s="1">
        <f t="shared" si="1490"/>
        <v>0</v>
      </c>
      <c r="AA3392" s="1">
        <f t="shared" si="1491"/>
        <v>0</v>
      </c>
      <c r="AD3392" s="1">
        <f t="shared" si="1492"/>
        <v>3</v>
      </c>
      <c r="AE3392" s="1">
        <f t="shared" si="1493"/>
        <v>2</v>
      </c>
      <c r="AF3392" s="1">
        <f t="shared" si="1494"/>
        <v>0</v>
      </c>
      <c r="AG3392" s="1">
        <f t="shared" si="1495"/>
        <v>0</v>
      </c>
      <c r="AH3392" s="1">
        <f t="shared" si="1496"/>
        <v>0</v>
      </c>
      <c r="AI3392" s="1">
        <f t="shared" si="1497"/>
        <v>0</v>
      </c>
      <c r="AK3392" s="1" t="str">
        <f t="shared" si="1485"/>
        <v>320000</v>
      </c>
    </row>
    <row r="3393" spans="4:37" x14ac:dyDescent="0.25">
      <c r="D3393" s="27">
        <v>3371</v>
      </c>
      <c r="E3393" s="27">
        <f t="shared" si="1471"/>
        <v>0</v>
      </c>
      <c r="F3393" s="27">
        <f t="shared" si="1472"/>
        <v>0</v>
      </c>
      <c r="G3393" s="27">
        <f t="shared" si="1478"/>
        <v>0</v>
      </c>
      <c r="H3393" s="2">
        <f>_xlfn.IFNA(IF(MATCH(AK3393,$AK$23:AK3392,0)&gt;0,0,0),1)</f>
        <v>0</v>
      </c>
      <c r="I3393" s="2">
        <f t="shared" si="1470"/>
        <v>6</v>
      </c>
      <c r="J3393" s="31">
        <f t="shared" si="1479"/>
        <v>3</v>
      </c>
      <c r="K3393" s="32">
        <f t="shared" si="1473"/>
        <v>1</v>
      </c>
      <c r="L3393" s="31">
        <f t="shared" si="1480"/>
        <v>3</v>
      </c>
      <c r="M3393" s="32">
        <f t="shared" si="1474"/>
        <v>0</v>
      </c>
      <c r="N3393" s="31">
        <f t="shared" si="1481"/>
        <v>0</v>
      </c>
      <c r="O3393" s="32">
        <f t="shared" si="1475"/>
        <v>0</v>
      </c>
      <c r="P3393" s="31">
        <f t="shared" si="1482"/>
        <v>0</v>
      </c>
      <c r="Q3393" s="32">
        <f t="shared" si="1476"/>
        <v>0</v>
      </c>
      <c r="R3393" s="31">
        <f t="shared" si="1483"/>
        <v>0</v>
      </c>
      <c r="S3393" s="32">
        <f t="shared" si="1477"/>
        <v>0</v>
      </c>
      <c r="T3393" s="31">
        <f t="shared" si="1484"/>
        <v>0</v>
      </c>
      <c r="V3393" s="1">
        <f t="shared" si="1486"/>
        <v>3</v>
      </c>
      <c r="W3393" s="1">
        <f t="shared" si="1487"/>
        <v>3</v>
      </c>
      <c r="X3393" s="1">
        <f t="shared" si="1488"/>
        <v>0</v>
      </c>
      <c r="Y3393" s="1">
        <f t="shared" si="1489"/>
        <v>0</v>
      </c>
      <c r="Z3393" s="1">
        <f t="shared" si="1490"/>
        <v>0</v>
      </c>
      <c r="AA3393" s="1">
        <f t="shared" si="1491"/>
        <v>0</v>
      </c>
      <c r="AD3393" s="1">
        <f t="shared" si="1492"/>
        <v>3</v>
      </c>
      <c r="AE3393" s="1">
        <f t="shared" si="1493"/>
        <v>3</v>
      </c>
      <c r="AF3393" s="1">
        <f t="shared" si="1494"/>
        <v>0</v>
      </c>
      <c r="AG3393" s="1">
        <f t="shared" si="1495"/>
        <v>0</v>
      </c>
      <c r="AH3393" s="1">
        <f t="shared" si="1496"/>
        <v>0</v>
      </c>
      <c r="AI3393" s="1">
        <f t="shared" si="1497"/>
        <v>0</v>
      </c>
      <c r="AK3393" s="1" t="str">
        <f t="shared" si="1485"/>
        <v>330000</v>
      </c>
    </row>
    <row r="3394" spans="4:37" x14ac:dyDescent="0.25">
      <c r="D3394" s="27">
        <v>3372</v>
      </c>
      <c r="E3394" s="27">
        <f t="shared" si="1471"/>
        <v>0</v>
      </c>
      <c r="F3394" s="27">
        <f t="shared" si="1472"/>
        <v>0</v>
      </c>
      <c r="G3394" s="27">
        <f t="shared" si="1478"/>
        <v>0</v>
      </c>
      <c r="H3394" s="2">
        <f>_xlfn.IFNA(IF(MATCH(AK3394,$AK$23:AK3393,0)&gt;0,0,0),1)</f>
        <v>0</v>
      </c>
      <c r="I3394" s="2">
        <f t="shared" si="1470"/>
        <v>7</v>
      </c>
      <c r="J3394" s="31">
        <f t="shared" si="1479"/>
        <v>4</v>
      </c>
      <c r="K3394" s="32">
        <f t="shared" si="1473"/>
        <v>0</v>
      </c>
      <c r="L3394" s="31">
        <f t="shared" si="1480"/>
        <v>3</v>
      </c>
      <c r="M3394" s="32">
        <f t="shared" si="1474"/>
        <v>0</v>
      </c>
      <c r="N3394" s="31">
        <f t="shared" si="1481"/>
        <v>0</v>
      </c>
      <c r="O3394" s="32">
        <f t="shared" si="1475"/>
        <v>0</v>
      </c>
      <c r="P3394" s="31">
        <f t="shared" si="1482"/>
        <v>0</v>
      </c>
      <c r="Q3394" s="32">
        <f t="shared" si="1476"/>
        <v>0</v>
      </c>
      <c r="R3394" s="31">
        <f t="shared" si="1483"/>
        <v>0</v>
      </c>
      <c r="S3394" s="32">
        <f t="shared" si="1477"/>
        <v>0</v>
      </c>
      <c r="T3394" s="31">
        <f t="shared" si="1484"/>
        <v>0</v>
      </c>
      <c r="V3394" s="1">
        <f t="shared" si="1486"/>
        <v>4</v>
      </c>
      <c r="W3394" s="1">
        <f t="shared" si="1487"/>
        <v>3</v>
      </c>
      <c r="X3394" s="1">
        <f t="shared" si="1488"/>
        <v>0</v>
      </c>
      <c r="Y3394" s="1">
        <f t="shared" si="1489"/>
        <v>0</v>
      </c>
      <c r="Z3394" s="1">
        <f t="shared" si="1490"/>
        <v>0</v>
      </c>
      <c r="AA3394" s="1">
        <f t="shared" si="1491"/>
        <v>0</v>
      </c>
      <c r="AD3394" s="1">
        <f t="shared" si="1492"/>
        <v>4</v>
      </c>
      <c r="AE3394" s="1">
        <f t="shared" si="1493"/>
        <v>3</v>
      </c>
      <c r="AF3394" s="1">
        <f t="shared" si="1494"/>
        <v>0</v>
      </c>
      <c r="AG3394" s="1">
        <f t="shared" si="1495"/>
        <v>0</v>
      </c>
      <c r="AH3394" s="1">
        <f t="shared" si="1496"/>
        <v>0</v>
      </c>
      <c r="AI3394" s="1">
        <f t="shared" si="1497"/>
        <v>0</v>
      </c>
      <c r="AK3394" s="1" t="str">
        <f t="shared" si="1485"/>
        <v>430000</v>
      </c>
    </row>
    <row r="3395" spans="4:37" x14ac:dyDescent="0.25">
      <c r="D3395" s="27">
        <v>3373</v>
      </c>
      <c r="E3395" s="27">
        <f t="shared" si="1471"/>
        <v>0</v>
      </c>
      <c r="F3395" s="27">
        <f t="shared" si="1472"/>
        <v>0</v>
      </c>
      <c r="G3395" s="27">
        <f t="shared" si="1478"/>
        <v>0</v>
      </c>
      <c r="H3395" s="2">
        <f>_xlfn.IFNA(IF(MATCH(AK3395,$AK$23:AK3394,0)&gt;0,0,0),1)</f>
        <v>0</v>
      </c>
      <c r="I3395" s="2">
        <f t="shared" si="1470"/>
        <v>5</v>
      </c>
      <c r="J3395" s="31">
        <f t="shared" si="1479"/>
        <v>1</v>
      </c>
      <c r="K3395" s="32">
        <f t="shared" si="1473"/>
        <v>0</v>
      </c>
      <c r="L3395" s="31">
        <f t="shared" si="1480"/>
        <v>4</v>
      </c>
      <c r="M3395" s="32">
        <f t="shared" si="1474"/>
        <v>0</v>
      </c>
      <c r="N3395" s="31">
        <f t="shared" si="1481"/>
        <v>0</v>
      </c>
      <c r="O3395" s="32">
        <f t="shared" si="1475"/>
        <v>0</v>
      </c>
      <c r="P3395" s="31">
        <f t="shared" si="1482"/>
        <v>0</v>
      </c>
      <c r="Q3395" s="32">
        <f t="shared" si="1476"/>
        <v>0</v>
      </c>
      <c r="R3395" s="31">
        <f t="shared" si="1483"/>
        <v>0</v>
      </c>
      <c r="S3395" s="32">
        <f t="shared" si="1477"/>
        <v>0</v>
      </c>
      <c r="T3395" s="31">
        <f t="shared" si="1484"/>
        <v>0</v>
      </c>
      <c r="V3395" s="1">
        <f t="shared" si="1486"/>
        <v>1</v>
      </c>
      <c r="W3395" s="1">
        <f t="shared" si="1487"/>
        <v>4</v>
      </c>
      <c r="X3395" s="1">
        <f t="shared" si="1488"/>
        <v>0</v>
      </c>
      <c r="Y3395" s="1">
        <f t="shared" si="1489"/>
        <v>0</v>
      </c>
      <c r="Z3395" s="1">
        <f t="shared" si="1490"/>
        <v>0</v>
      </c>
      <c r="AA3395" s="1">
        <f t="shared" si="1491"/>
        <v>0</v>
      </c>
      <c r="AD3395" s="1">
        <f t="shared" si="1492"/>
        <v>4</v>
      </c>
      <c r="AE3395" s="1">
        <f t="shared" si="1493"/>
        <v>1</v>
      </c>
      <c r="AF3395" s="1">
        <f t="shared" si="1494"/>
        <v>0</v>
      </c>
      <c r="AG3395" s="1">
        <f t="shared" si="1495"/>
        <v>0</v>
      </c>
      <c r="AH3395" s="1">
        <f t="shared" si="1496"/>
        <v>0</v>
      </c>
      <c r="AI3395" s="1">
        <f t="shared" si="1497"/>
        <v>0</v>
      </c>
      <c r="AK3395" s="1" t="str">
        <f t="shared" si="1485"/>
        <v>410000</v>
      </c>
    </row>
    <row r="3396" spans="4:37" x14ac:dyDescent="0.25">
      <c r="D3396" s="27">
        <v>3374</v>
      </c>
      <c r="E3396" s="27">
        <f t="shared" si="1471"/>
        <v>0</v>
      </c>
      <c r="F3396" s="27">
        <f t="shared" si="1472"/>
        <v>0</v>
      </c>
      <c r="G3396" s="27">
        <f t="shared" si="1478"/>
        <v>0</v>
      </c>
      <c r="H3396" s="2">
        <f>_xlfn.IFNA(IF(MATCH(AK3396,$AK$23:AK3395,0)&gt;0,0,0),1)</f>
        <v>0</v>
      </c>
      <c r="I3396" s="2">
        <f t="shared" si="1470"/>
        <v>6</v>
      </c>
      <c r="J3396" s="31">
        <f t="shared" si="1479"/>
        <v>2</v>
      </c>
      <c r="K3396" s="32">
        <f t="shared" si="1473"/>
        <v>0</v>
      </c>
      <c r="L3396" s="31">
        <f t="shared" si="1480"/>
        <v>4</v>
      </c>
      <c r="M3396" s="32">
        <f t="shared" si="1474"/>
        <v>0</v>
      </c>
      <c r="N3396" s="31">
        <f t="shared" si="1481"/>
        <v>0</v>
      </c>
      <c r="O3396" s="32">
        <f t="shared" si="1475"/>
        <v>0</v>
      </c>
      <c r="P3396" s="31">
        <f t="shared" si="1482"/>
        <v>0</v>
      </c>
      <c r="Q3396" s="32">
        <f t="shared" si="1476"/>
        <v>0</v>
      </c>
      <c r="R3396" s="31">
        <f t="shared" si="1483"/>
        <v>0</v>
      </c>
      <c r="S3396" s="32">
        <f t="shared" si="1477"/>
        <v>0</v>
      </c>
      <c r="T3396" s="31">
        <f t="shared" si="1484"/>
        <v>0</v>
      </c>
      <c r="V3396" s="1">
        <f t="shared" si="1486"/>
        <v>2</v>
      </c>
      <c r="W3396" s="1">
        <f t="shared" si="1487"/>
        <v>4</v>
      </c>
      <c r="X3396" s="1">
        <f t="shared" si="1488"/>
        <v>0</v>
      </c>
      <c r="Y3396" s="1">
        <f t="shared" si="1489"/>
        <v>0</v>
      </c>
      <c r="Z3396" s="1">
        <f t="shared" si="1490"/>
        <v>0</v>
      </c>
      <c r="AA3396" s="1">
        <f t="shared" si="1491"/>
        <v>0</v>
      </c>
      <c r="AD3396" s="1">
        <f t="shared" si="1492"/>
        <v>4</v>
      </c>
      <c r="AE3396" s="1">
        <f t="shared" si="1493"/>
        <v>2</v>
      </c>
      <c r="AF3396" s="1">
        <f t="shared" si="1494"/>
        <v>0</v>
      </c>
      <c r="AG3396" s="1">
        <f t="shared" si="1495"/>
        <v>0</v>
      </c>
      <c r="AH3396" s="1">
        <f t="shared" si="1496"/>
        <v>0</v>
      </c>
      <c r="AI3396" s="1">
        <f t="shared" si="1497"/>
        <v>0</v>
      </c>
      <c r="AK3396" s="1" t="str">
        <f t="shared" si="1485"/>
        <v>420000</v>
      </c>
    </row>
    <row r="3397" spans="4:37" x14ac:dyDescent="0.25">
      <c r="D3397" s="27">
        <v>3375</v>
      </c>
      <c r="E3397" s="27">
        <f t="shared" si="1471"/>
        <v>0</v>
      </c>
      <c r="F3397" s="27">
        <f t="shared" si="1472"/>
        <v>0</v>
      </c>
      <c r="G3397" s="27">
        <f t="shared" si="1478"/>
        <v>0</v>
      </c>
      <c r="H3397" s="2">
        <f>_xlfn.IFNA(IF(MATCH(AK3397,$AK$23:AK3396,0)&gt;0,0,0),1)</f>
        <v>0</v>
      </c>
      <c r="I3397" s="2">
        <f t="shared" si="1470"/>
        <v>7</v>
      </c>
      <c r="J3397" s="31">
        <f t="shared" si="1479"/>
        <v>3</v>
      </c>
      <c r="K3397" s="32">
        <f t="shared" si="1473"/>
        <v>0</v>
      </c>
      <c r="L3397" s="31">
        <f t="shared" si="1480"/>
        <v>4</v>
      </c>
      <c r="M3397" s="32">
        <f t="shared" si="1474"/>
        <v>0</v>
      </c>
      <c r="N3397" s="31">
        <f t="shared" si="1481"/>
        <v>0</v>
      </c>
      <c r="O3397" s="32">
        <f t="shared" si="1475"/>
        <v>0</v>
      </c>
      <c r="P3397" s="31">
        <f t="shared" si="1482"/>
        <v>0</v>
      </c>
      <c r="Q3397" s="32">
        <f t="shared" si="1476"/>
        <v>0</v>
      </c>
      <c r="R3397" s="31">
        <f t="shared" si="1483"/>
        <v>0</v>
      </c>
      <c r="S3397" s="32">
        <f t="shared" si="1477"/>
        <v>0</v>
      </c>
      <c r="T3397" s="31">
        <f t="shared" si="1484"/>
        <v>0</v>
      </c>
      <c r="V3397" s="1">
        <f t="shared" si="1486"/>
        <v>3</v>
      </c>
      <c r="W3397" s="1">
        <f t="shared" si="1487"/>
        <v>4</v>
      </c>
      <c r="X3397" s="1">
        <f t="shared" si="1488"/>
        <v>0</v>
      </c>
      <c r="Y3397" s="1">
        <f t="shared" si="1489"/>
        <v>0</v>
      </c>
      <c r="Z3397" s="1">
        <f t="shared" si="1490"/>
        <v>0</v>
      </c>
      <c r="AA3397" s="1">
        <f t="shared" si="1491"/>
        <v>0</v>
      </c>
      <c r="AD3397" s="1">
        <f t="shared" si="1492"/>
        <v>4</v>
      </c>
      <c r="AE3397" s="1">
        <f t="shared" si="1493"/>
        <v>3</v>
      </c>
      <c r="AF3397" s="1">
        <f t="shared" si="1494"/>
        <v>0</v>
      </c>
      <c r="AG3397" s="1">
        <f t="shared" si="1495"/>
        <v>0</v>
      </c>
      <c r="AH3397" s="1">
        <f t="shared" si="1496"/>
        <v>0</v>
      </c>
      <c r="AI3397" s="1">
        <f t="shared" si="1497"/>
        <v>0</v>
      </c>
      <c r="AK3397" s="1" t="str">
        <f t="shared" si="1485"/>
        <v>430000</v>
      </c>
    </row>
    <row r="3398" spans="4:37" x14ac:dyDescent="0.25">
      <c r="D3398" s="27">
        <v>3376</v>
      </c>
      <c r="E3398" s="27">
        <f t="shared" si="1471"/>
        <v>0</v>
      </c>
      <c r="F3398" s="27">
        <f t="shared" si="1472"/>
        <v>0</v>
      </c>
      <c r="G3398" s="27">
        <f t="shared" si="1478"/>
        <v>0</v>
      </c>
      <c r="H3398" s="2">
        <f>_xlfn.IFNA(IF(MATCH(AK3398,$AK$23:AK3397,0)&gt;0,0,0),1)</f>
        <v>0</v>
      </c>
      <c r="I3398" s="2">
        <f t="shared" si="1470"/>
        <v>8</v>
      </c>
      <c r="J3398" s="31">
        <f t="shared" si="1479"/>
        <v>4</v>
      </c>
      <c r="K3398" s="32">
        <f t="shared" si="1473"/>
        <v>1</v>
      </c>
      <c r="L3398" s="31">
        <f t="shared" si="1480"/>
        <v>4</v>
      </c>
      <c r="M3398" s="32">
        <f t="shared" si="1474"/>
        <v>0</v>
      </c>
      <c r="N3398" s="31">
        <f t="shared" si="1481"/>
        <v>0</v>
      </c>
      <c r="O3398" s="32">
        <f t="shared" si="1475"/>
        <v>0</v>
      </c>
      <c r="P3398" s="31">
        <f t="shared" si="1482"/>
        <v>0</v>
      </c>
      <c r="Q3398" s="32">
        <f t="shared" si="1476"/>
        <v>0</v>
      </c>
      <c r="R3398" s="31">
        <f t="shared" si="1483"/>
        <v>0</v>
      </c>
      <c r="S3398" s="32">
        <f t="shared" si="1477"/>
        <v>0</v>
      </c>
      <c r="T3398" s="31">
        <f t="shared" si="1484"/>
        <v>0</v>
      </c>
      <c r="V3398" s="1">
        <f t="shared" si="1486"/>
        <v>4</v>
      </c>
      <c r="W3398" s="1">
        <f t="shared" si="1487"/>
        <v>4</v>
      </c>
      <c r="X3398" s="1">
        <f t="shared" si="1488"/>
        <v>0</v>
      </c>
      <c r="Y3398" s="1">
        <f t="shared" si="1489"/>
        <v>0</v>
      </c>
      <c r="Z3398" s="1">
        <f t="shared" si="1490"/>
        <v>0</v>
      </c>
      <c r="AA3398" s="1">
        <f t="shared" si="1491"/>
        <v>0</v>
      </c>
      <c r="AD3398" s="1">
        <f t="shared" si="1492"/>
        <v>4</v>
      </c>
      <c r="AE3398" s="1">
        <f t="shared" si="1493"/>
        <v>4</v>
      </c>
      <c r="AF3398" s="1">
        <f t="shared" si="1494"/>
        <v>0</v>
      </c>
      <c r="AG3398" s="1">
        <f t="shared" si="1495"/>
        <v>0</v>
      </c>
      <c r="AH3398" s="1">
        <f t="shared" si="1496"/>
        <v>0</v>
      </c>
      <c r="AI3398" s="1">
        <f t="shared" si="1497"/>
        <v>0</v>
      </c>
      <c r="AK3398" s="1" t="str">
        <f t="shared" si="1485"/>
        <v>440000</v>
      </c>
    </row>
    <row r="3399" spans="4:37" x14ac:dyDescent="0.25">
      <c r="D3399" s="27">
        <v>3377</v>
      </c>
      <c r="E3399" s="27">
        <f t="shared" si="1471"/>
        <v>0</v>
      </c>
      <c r="F3399" s="27">
        <f t="shared" si="1472"/>
        <v>0</v>
      </c>
      <c r="G3399" s="27">
        <f t="shared" si="1478"/>
        <v>0</v>
      </c>
      <c r="H3399" s="2">
        <f>_xlfn.IFNA(IF(MATCH(AK3399,$AK$23:AK3398,0)&gt;0,0,0),1)</f>
        <v>0</v>
      </c>
      <c r="I3399" s="2">
        <f t="shared" si="1470"/>
        <v>2</v>
      </c>
      <c r="J3399" s="31">
        <f t="shared" si="1479"/>
        <v>1</v>
      </c>
      <c r="K3399" s="32">
        <f t="shared" si="1473"/>
        <v>1</v>
      </c>
      <c r="L3399" s="31">
        <f t="shared" si="1480"/>
        <v>1</v>
      </c>
      <c r="M3399" s="32">
        <f t="shared" si="1474"/>
        <v>0</v>
      </c>
      <c r="N3399" s="31">
        <f t="shared" si="1481"/>
        <v>0</v>
      </c>
      <c r="O3399" s="32">
        <f t="shared" si="1475"/>
        <v>0</v>
      </c>
      <c r="P3399" s="31">
        <f t="shared" si="1482"/>
        <v>0</v>
      </c>
      <c r="Q3399" s="32">
        <f t="shared" si="1476"/>
        <v>0</v>
      </c>
      <c r="R3399" s="31">
        <f t="shared" si="1483"/>
        <v>0</v>
      </c>
      <c r="S3399" s="32">
        <f t="shared" si="1477"/>
        <v>0</v>
      </c>
      <c r="T3399" s="31">
        <f t="shared" si="1484"/>
        <v>0</v>
      </c>
      <c r="V3399" s="1">
        <f t="shared" si="1486"/>
        <v>1</v>
      </c>
      <c r="W3399" s="1">
        <f t="shared" si="1487"/>
        <v>1</v>
      </c>
      <c r="X3399" s="1">
        <f t="shared" si="1488"/>
        <v>0</v>
      </c>
      <c r="Y3399" s="1">
        <f t="shared" si="1489"/>
        <v>0</v>
      </c>
      <c r="Z3399" s="1">
        <f t="shared" si="1490"/>
        <v>0</v>
      </c>
      <c r="AA3399" s="1">
        <f t="shared" si="1491"/>
        <v>0</v>
      </c>
      <c r="AD3399" s="1">
        <f t="shared" si="1492"/>
        <v>1</v>
      </c>
      <c r="AE3399" s="1">
        <f t="shared" si="1493"/>
        <v>1</v>
      </c>
      <c r="AF3399" s="1">
        <f t="shared" si="1494"/>
        <v>0</v>
      </c>
      <c r="AG3399" s="1">
        <f t="shared" si="1495"/>
        <v>0</v>
      </c>
      <c r="AH3399" s="1">
        <f t="shared" si="1496"/>
        <v>0</v>
      </c>
      <c r="AI3399" s="1">
        <f t="shared" si="1497"/>
        <v>0</v>
      </c>
      <c r="AK3399" s="1" t="str">
        <f t="shared" si="1485"/>
        <v>110000</v>
      </c>
    </row>
    <row r="3400" spans="4:37" x14ac:dyDescent="0.25">
      <c r="D3400" s="27">
        <v>3378</v>
      </c>
      <c r="E3400" s="27">
        <f t="shared" si="1471"/>
        <v>0</v>
      </c>
      <c r="F3400" s="27">
        <f t="shared" si="1472"/>
        <v>0</v>
      </c>
      <c r="G3400" s="27">
        <f t="shared" si="1478"/>
        <v>0</v>
      </c>
      <c r="H3400" s="2">
        <f>_xlfn.IFNA(IF(MATCH(AK3400,$AK$23:AK3399,0)&gt;0,0,0),1)</f>
        <v>0</v>
      </c>
      <c r="I3400" s="2">
        <f t="shared" si="1470"/>
        <v>3</v>
      </c>
      <c r="J3400" s="31">
        <f t="shared" si="1479"/>
        <v>2</v>
      </c>
      <c r="K3400" s="32">
        <f t="shared" si="1473"/>
        <v>0</v>
      </c>
      <c r="L3400" s="31">
        <f t="shared" si="1480"/>
        <v>1</v>
      </c>
      <c r="M3400" s="32">
        <f t="shared" si="1474"/>
        <v>0</v>
      </c>
      <c r="N3400" s="31">
        <f t="shared" si="1481"/>
        <v>0</v>
      </c>
      <c r="O3400" s="32">
        <f t="shared" si="1475"/>
        <v>0</v>
      </c>
      <c r="P3400" s="31">
        <f t="shared" si="1482"/>
        <v>0</v>
      </c>
      <c r="Q3400" s="32">
        <f t="shared" si="1476"/>
        <v>0</v>
      </c>
      <c r="R3400" s="31">
        <f t="shared" si="1483"/>
        <v>0</v>
      </c>
      <c r="S3400" s="32">
        <f t="shared" si="1477"/>
        <v>0</v>
      </c>
      <c r="T3400" s="31">
        <f t="shared" si="1484"/>
        <v>0</v>
      </c>
      <c r="V3400" s="1">
        <f t="shared" si="1486"/>
        <v>2</v>
      </c>
      <c r="W3400" s="1">
        <f t="shared" si="1487"/>
        <v>1</v>
      </c>
      <c r="X3400" s="1">
        <f t="shared" si="1488"/>
        <v>0</v>
      </c>
      <c r="Y3400" s="1">
        <f t="shared" si="1489"/>
        <v>0</v>
      </c>
      <c r="Z3400" s="1">
        <f t="shared" si="1490"/>
        <v>0</v>
      </c>
      <c r="AA3400" s="1">
        <f t="shared" si="1491"/>
        <v>0</v>
      </c>
      <c r="AD3400" s="1">
        <f t="shared" si="1492"/>
        <v>2</v>
      </c>
      <c r="AE3400" s="1">
        <f t="shared" si="1493"/>
        <v>1</v>
      </c>
      <c r="AF3400" s="1">
        <f t="shared" si="1494"/>
        <v>0</v>
      </c>
      <c r="AG3400" s="1">
        <f t="shared" si="1495"/>
        <v>0</v>
      </c>
      <c r="AH3400" s="1">
        <f t="shared" si="1496"/>
        <v>0</v>
      </c>
      <c r="AI3400" s="1">
        <f t="shared" si="1497"/>
        <v>0</v>
      </c>
      <c r="AK3400" s="1" t="str">
        <f t="shared" si="1485"/>
        <v>210000</v>
      </c>
    </row>
    <row r="3401" spans="4:37" x14ac:dyDescent="0.25">
      <c r="D3401" s="27">
        <v>3379</v>
      </c>
      <c r="E3401" s="27">
        <f t="shared" si="1471"/>
        <v>0</v>
      </c>
      <c r="F3401" s="27">
        <f t="shared" si="1472"/>
        <v>0</v>
      </c>
      <c r="G3401" s="27">
        <f t="shared" si="1478"/>
        <v>0</v>
      </c>
      <c r="H3401" s="2">
        <f>_xlfn.IFNA(IF(MATCH(AK3401,$AK$23:AK3400,0)&gt;0,0,0),1)</f>
        <v>0</v>
      </c>
      <c r="I3401" s="2">
        <f t="shared" si="1470"/>
        <v>4</v>
      </c>
      <c r="J3401" s="31">
        <f t="shared" si="1479"/>
        <v>3</v>
      </c>
      <c r="K3401" s="32">
        <f t="shared" si="1473"/>
        <v>0</v>
      </c>
      <c r="L3401" s="31">
        <f t="shared" si="1480"/>
        <v>1</v>
      </c>
      <c r="M3401" s="32">
        <f t="shared" si="1474"/>
        <v>0</v>
      </c>
      <c r="N3401" s="31">
        <f t="shared" si="1481"/>
        <v>0</v>
      </c>
      <c r="O3401" s="32">
        <f t="shared" si="1475"/>
        <v>0</v>
      </c>
      <c r="P3401" s="31">
        <f t="shared" si="1482"/>
        <v>0</v>
      </c>
      <c r="Q3401" s="32">
        <f t="shared" si="1476"/>
        <v>0</v>
      </c>
      <c r="R3401" s="31">
        <f t="shared" si="1483"/>
        <v>0</v>
      </c>
      <c r="S3401" s="32">
        <f t="shared" si="1477"/>
        <v>0</v>
      </c>
      <c r="T3401" s="31">
        <f t="shared" si="1484"/>
        <v>0</v>
      </c>
      <c r="V3401" s="1">
        <f t="shared" si="1486"/>
        <v>3</v>
      </c>
      <c r="W3401" s="1">
        <f t="shared" si="1487"/>
        <v>1</v>
      </c>
      <c r="X3401" s="1">
        <f t="shared" si="1488"/>
        <v>0</v>
      </c>
      <c r="Y3401" s="1">
        <f t="shared" si="1489"/>
        <v>0</v>
      </c>
      <c r="Z3401" s="1">
        <f t="shared" si="1490"/>
        <v>0</v>
      </c>
      <c r="AA3401" s="1">
        <f t="shared" si="1491"/>
        <v>0</v>
      </c>
      <c r="AD3401" s="1">
        <f t="shared" si="1492"/>
        <v>3</v>
      </c>
      <c r="AE3401" s="1">
        <f t="shared" si="1493"/>
        <v>1</v>
      </c>
      <c r="AF3401" s="1">
        <f t="shared" si="1494"/>
        <v>0</v>
      </c>
      <c r="AG3401" s="1">
        <f t="shared" si="1495"/>
        <v>0</v>
      </c>
      <c r="AH3401" s="1">
        <f t="shared" si="1496"/>
        <v>0</v>
      </c>
      <c r="AI3401" s="1">
        <f t="shared" si="1497"/>
        <v>0</v>
      </c>
      <c r="AK3401" s="1" t="str">
        <f t="shared" si="1485"/>
        <v>310000</v>
      </c>
    </row>
    <row r="3402" spans="4:37" x14ac:dyDescent="0.25">
      <c r="D3402" s="27">
        <v>3380</v>
      </c>
      <c r="E3402" s="27">
        <f t="shared" si="1471"/>
        <v>0</v>
      </c>
      <c r="F3402" s="27">
        <f t="shared" si="1472"/>
        <v>0</v>
      </c>
      <c r="G3402" s="27">
        <f t="shared" si="1478"/>
        <v>0</v>
      </c>
      <c r="H3402" s="2">
        <f>_xlfn.IFNA(IF(MATCH(AK3402,$AK$23:AK3401,0)&gt;0,0,0),1)</f>
        <v>0</v>
      </c>
      <c r="I3402" s="2">
        <f t="shared" si="1470"/>
        <v>5</v>
      </c>
      <c r="J3402" s="31">
        <f t="shared" si="1479"/>
        <v>4</v>
      </c>
      <c r="K3402" s="32">
        <f t="shared" si="1473"/>
        <v>0</v>
      </c>
      <c r="L3402" s="31">
        <f t="shared" si="1480"/>
        <v>1</v>
      </c>
      <c r="M3402" s="32">
        <f t="shared" si="1474"/>
        <v>0</v>
      </c>
      <c r="N3402" s="31">
        <f t="shared" si="1481"/>
        <v>0</v>
      </c>
      <c r="O3402" s="32">
        <f t="shared" si="1475"/>
        <v>0</v>
      </c>
      <c r="P3402" s="31">
        <f t="shared" si="1482"/>
        <v>0</v>
      </c>
      <c r="Q3402" s="32">
        <f t="shared" si="1476"/>
        <v>0</v>
      </c>
      <c r="R3402" s="31">
        <f t="shared" si="1483"/>
        <v>0</v>
      </c>
      <c r="S3402" s="32">
        <f t="shared" si="1477"/>
        <v>0</v>
      </c>
      <c r="T3402" s="31">
        <f t="shared" si="1484"/>
        <v>0</v>
      </c>
      <c r="V3402" s="1">
        <f t="shared" si="1486"/>
        <v>4</v>
      </c>
      <c r="W3402" s="1">
        <f t="shared" si="1487"/>
        <v>1</v>
      </c>
      <c r="X3402" s="1">
        <f t="shared" si="1488"/>
        <v>0</v>
      </c>
      <c r="Y3402" s="1">
        <f t="shared" si="1489"/>
        <v>0</v>
      </c>
      <c r="Z3402" s="1">
        <f t="shared" si="1490"/>
        <v>0</v>
      </c>
      <c r="AA3402" s="1">
        <f t="shared" si="1491"/>
        <v>0</v>
      </c>
      <c r="AD3402" s="1">
        <f t="shared" si="1492"/>
        <v>4</v>
      </c>
      <c r="AE3402" s="1">
        <f t="shared" si="1493"/>
        <v>1</v>
      </c>
      <c r="AF3402" s="1">
        <f t="shared" si="1494"/>
        <v>0</v>
      </c>
      <c r="AG3402" s="1">
        <f t="shared" si="1495"/>
        <v>0</v>
      </c>
      <c r="AH3402" s="1">
        <f t="shared" si="1496"/>
        <v>0</v>
      </c>
      <c r="AI3402" s="1">
        <f t="shared" si="1497"/>
        <v>0</v>
      </c>
      <c r="AK3402" s="1" t="str">
        <f t="shared" si="1485"/>
        <v>410000</v>
      </c>
    </row>
    <row r="3403" spans="4:37" x14ac:dyDescent="0.25">
      <c r="D3403" s="27">
        <v>3381</v>
      </c>
      <c r="E3403" s="27">
        <f t="shared" si="1471"/>
        <v>0</v>
      </c>
      <c r="F3403" s="27">
        <f t="shared" si="1472"/>
        <v>0</v>
      </c>
      <c r="G3403" s="27">
        <f t="shared" si="1478"/>
        <v>0</v>
      </c>
      <c r="H3403" s="2">
        <f>_xlfn.IFNA(IF(MATCH(AK3403,$AK$23:AK3402,0)&gt;0,0,0),1)</f>
        <v>0</v>
      </c>
      <c r="I3403" s="2">
        <f t="shared" si="1470"/>
        <v>3</v>
      </c>
      <c r="J3403" s="31">
        <f t="shared" si="1479"/>
        <v>1</v>
      </c>
      <c r="K3403" s="32">
        <f t="shared" si="1473"/>
        <v>0</v>
      </c>
      <c r="L3403" s="31">
        <f t="shared" si="1480"/>
        <v>2</v>
      </c>
      <c r="M3403" s="32">
        <f t="shared" si="1474"/>
        <v>0</v>
      </c>
      <c r="N3403" s="31">
        <f t="shared" si="1481"/>
        <v>0</v>
      </c>
      <c r="O3403" s="32">
        <f t="shared" si="1475"/>
        <v>0</v>
      </c>
      <c r="P3403" s="31">
        <f t="shared" si="1482"/>
        <v>0</v>
      </c>
      <c r="Q3403" s="32">
        <f t="shared" si="1476"/>
        <v>0</v>
      </c>
      <c r="R3403" s="31">
        <f t="shared" si="1483"/>
        <v>0</v>
      </c>
      <c r="S3403" s="32">
        <f t="shared" si="1477"/>
        <v>0</v>
      </c>
      <c r="T3403" s="31">
        <f t="shared" si="1484"/>
        <v>0</v>
      </c>
      <c r="V3403" s="1">
        <f t="shared" si="1486"/>
        <v>1</v>
      </c>
      <c r="W3403" s="1">
        <f t="shared" si="1487"/>
        <v>2</v>
      </c>
      <c r="X3403" s="1">
        <f t="shared" si="1488"/>
        <v>0</v>
      </c>
      <c r="Y3403" s="1">
        <f t="shared" si="1489"/>
        <v>0</v>
      </c>
      <c r="Z3403" s="1">
        <f t="shared" si="1490"/>
        <v>0</v>
      </c>
      <c r="AA3403" s="1">
        <f t="shared" si="1491"/>
        <v>0</v>
      </c>
      <c r="AD3403" s="1">
        <f t="shared" si="1492"/>
        <v>2</v>
      </c>
      <c r="AE3403" s="1">
        <f t="shared" si="1493"/>
        <v>1</v>
      </c>
      <c r="AF3403" s="1">
        <f t="shared" si="1494"/>
        <v>0</v>
      </c>
      <c r="AG3403" s="1">
        <f t="shared" si="1495"/>
        <v>0</v>
      </c>
      <c r="AH3403" s="1">
        <f t="shared" si="1496"/>
        <v>0</v>
      </c>
      <c r="AI3403" s="1">
        <f t="shared" si="1497"/>
        <v>0</v>
      </c>
      <c r="AK3403" s="1" t="str">
        <f t="shared" si="1485"/>
        <v>210000</v>
      </c>
    </row>
    <row r="3404" spans="4:37" x14ac:dyDescent="0.25">
      <c r="D3404" s="27">
        <v>3382</v>
      </c>
      <c r="E3404" s="27">
        <f t="shared" si="1471"/>
        <v>0</v>
      </c>
      <c r="F3404" s="27">
        <f t="shared" si="1472"/>
        <v>0</v>
      </c>
      <c r="G3404" s="27">
        <f t="shared" si="1478"/>
        <v>0</v>
      </c>
      <c r="H3404" s="2">
        <f>_xlfn.IFNA(IF(MATCH(AK3404,$AK$23:AK3403,0)&gt;0,0,0),1)</f>
        <v>0</v>
      </c>
      <c r="I3404" s="2">
        <f t="shared" si="1470"/>
        <v>4</v>
      </c>
      <c r="J3404" s="31">
        <f t="shared" si="1479"/>
        <v>2</v>
      </c>
      <c r="K3404" s="32">
        <f t="shared" si="1473"/>
        <v>1</v>
      </c>
      <c r="L3404" s="31">
        <f t="shared" si="1480"/>
        <v>2</v>
      </c>
      <c r="M3404" s="32">
        <f t="shared" si="1474"/>
        <v>0</v>
      </c>
      <c r="N3404" s="31">
        <f t="shared" si="1481"/>
        <v>0</v>
      </c>
      <c r="O3404" s="32">
        <f t="shared" si="1475"/>
        <v>0</v>
      </c>
      <c r="P3404" s="31">
        <f t="shared" si="1482"/>
        <v>0</v>
      </c>
      <c r="Q3404" s="32">
        <f t="shared" si="1476"/>
        <v>0</v>
      </c>
      <c r="R3404" s="31">
        <f t="shared" si="1483"/>
        <v>0</v>
      </c>
      <c r="S3404" s="32">
        <f t="shared" si="1477"/>
        <v>0</v>
      </c>
      <c r="T3404" s="31">
        <f t="shared" si="1484"/>
        <v>0</v>
      </c>
      <c r="V3404" s="1">
        <f t="shared" si="1486"/>
        <v>2</v>
      </c>
      <c r="W3404" s="1">
        <f t="shared" si="1487"/>
        <v>2</v>
      </c>
      <c r="X3404" s="1">
        <f t="shared" si="1488"/>
        <v>0</v>
      </c>
      <c r="Y3404" s="1">
        <f t="shared" si="1489"/>
        <v>0</v>
      </c>
      <c r="Z3404" s="1">
        <f t="shared" si="1490"/>
        <v>0</v>
      </c>
      <c r="AA3404" s="1">
        <f t="shared" si="1491"/>
        <v>0</v>
      </c>
      <c r="AD3404" s="1">
        <f t="shared" si="1492"/>
        <v>2</v>
      </c>
      <c r="AE3404" s="1">
        <f t="shared" si="1493"/>
        <v>2</v>
      </c>
      <c r="AF3404" s="1">
        <f t="shared" si="1494"/>
        <v>0</v>
      </c>
      <c r="AG3404" s="1">
        <f t="shared" si="1495"/>
        <v>0</v>
      </c>
      <c r="AH3404" s="1">
        <f t="shared" si="1496"/>
        <v>0</v>
      </c>
      <c r="AI3404" s="1">
        <f t="shared" si="1497"/>
        <v>0</v>
      </c>
      <c r="AK3404" s="1" t="str">
        <f t="shared" si="1485"/>
        <v>220000</v>
      </c>
    </row>
    <row r="3405" spans="4:37" x14ac:dyDescent="0.25">
      <c r="D3405" s="27">
        <v>3383</v>
      </c>
      <c r="E3405" s="27">
        <f t="shared" si="1471"/>
        <v>0</v>
      </c>
      <c r="F3405" s="27">
        <f t="shared" si="1472"/>
        <v>0</v>
      </c>
      <c r="G3405" s="27">
        <f t="shared" si="1478"/>
        <v>0</v>
      </c>
      <c r="H3405" s="2">
        <f>_xlfn.IFNA(IF(MATCH(AK3405,$AK$23:AK3404,0)&gt;0,0,0),1)</f>
        <v>0</v>
      </c>
      <c r="I3405" s="2">
        <f t="shared" si="1470"/>
        <v>5</v>
      </c>
      <c r="J3405" s="31">
        <f t="shared" si="1479"/>
        <v>3</v>
      </c>
      <c r="K3405" s="32">
        <f t="shared" si="1473"/>
        <v>0</v>
      </c>
      <c r="L3405" s="31">
        <f t="shared" si="1480"/>
        <v>2</v>
      </c>
      <c r="M3405" s="32">
        <f t="shared" si="1474"/>
        <v>0</v>
      </c>
      <c r="N3405" s="31">
        <f t="shared" si="1481"/>
        <v>0</v>
      </c>
      <c r="O3405" s="32">
        <f t="shared" si="1475"/>
        <v>0</v>
      </c>
      <c r="P3405" s="31">
        <f t="shared" si="1482"/>
        <v>0</v>
      </c>
      <c r="Q3405" s="32">
        <f t="shared" si="1476"/>
        <v>0</v>
      </c>
      <c r="R3405" s="31">
        <f t="shared" si="1483"/>
        <v>0</v>
      </c>
      <c r="S3405" s="32">
        <f t="shared" si="1477"/>
        <v>0</v>
      </c>
      <c r="T3405" s="31">
        <f t="shared" si="1484"/>
        <v>0</v>
      </c>
      <c r="V3405" s="1">
        <f t="shared" si="1486"/>
        <v>3</v>
      </c>
      <c r="W3405" s="1">
        <f t="shared" si="1487"/>
        <v>2</v>
      </c>
      <c r="X3405" s="1">
        <f t="shared" si="1488"/>
        <v>0</v>
      </c>
      <c r="Y3405" s="1">
        <f t="shared" si="1489"/>
        <v>0</v>
      </c>
      <c r="Z3405" s="1">
        <f t="shared" si="1490"/>
        <v>0</v>
      </c>
      <c r="AA3405" s="1">
        <f t="shared" si="1491"/>
        <v>0</v>
      </c>
      <c r="AD3405" s="1">
        <f t="shared" si="1492"/>
        <v>3</v>
      </c>
      <c r="AE3405" s="1">
        <f t="shared" si="1493"/>
        <v>2</v>
      </c>
      <c r="AF3405" s="1">
        <f t="shared" si="1494"/>
        <v>0</v>
      </c>
      <c r="AG3405" s="1">
        <f t="shared" si="1495"/>
        <v>0</v>
      </c>
      <c r="AH3405" s="1">
        <f t="shared" si="1496"/>
        <v>0</v>
      </c>
      <c r="AI3405" s="1">
        <f t="shared" si="1497"/>
        <v>0</v>
      </c>
      <c r="AK3405" s="1" t="str">
        <f t="shared" si="1485"/>
        <v>320000</v>
      </c>
    </row>
    <row r="3406" spans="4:37" x14ac:dyDescent="0.25">
      <c r="D3406" s="27">
        <v>3384</v>
      </c>
      <c r="E3406" s="27">
        <f t="shared" si="1471"/>
        <v>0</v>
      </c>
      <c r="F3406" s="27">
        <f t="shared" si="1472"/>
        <v>0</v>
      </c>
      <c r="G3406" s="27">
        <f t="shared" si="1478"/>
        <v>0</v>
      </c>
      <c r="H3406" s="2">
        <f>_xlfn.IFNA(IF(MATCH(AK3406,$AK$23:AK3405,0)&gt;0,0,0),1)</f>
        <v>0</v>
      </c>
      <c r="I3406" s="2">
        <f t="shared" si="1470"/>
        <v>6</v>
      </c>
      <c r="J3406" s="31">
        <f t="shared" si="1479"/>
        <v>4</v>
      </c>
      <c r="K3406" s="32">
        <f t="shared" si="1473"/>
        <v>0</v>
      </c>
      <c r="L3406" s="31">
        <f t="shared" si="1480"/>
        <v>2</v>
      </c>
      <c r="M3406" s="32">
        <f t="shared" si="1474"/>
        <v>0</v>
      </c>
      <c r="N3406" s="31">
        <f t="shared" si="1481"/>
        <v>0</v>
      </c>
      <c r="O3406" s="32">
        <f t="shared" si="1475"/>
        <v>0</v>
      </c>
      <c r="P3406" s="31">
        <f t="shared" si="1482"/>
        <v>0</v>
      </c>
      <c r="Q3406" s="32">
        <f t="shared" si="1476"/>
        <v>0</v>
      </c>
      <c r="R3406" s="31">
        <f t="shared" si="1483"/>
        <v>0</v>
      </c>
      <c r="S3406" s="32">
        <f t="shared" si="1477"/>
        <v>0</v>
      </c>
      <c r="T3406" s="31">
        <f t="shared" si="1484"/>
        <v>0</v>
      </c>
      <c r="V3406" s="1">
        <f t="shared" si="1486"/>
        <v>4</v>
      </c>
      <c r="W3406" s="1">
        <f t="shared" si="1487"/>
        <v>2</v>
      </c>
      <c r="X3406" s="1">
        <f t="shared" si="1488"/>
        <v>0</v>
      </c>
      <c r="Y3406" s="1">
        <f t="shared" si="1489"/>
        <v>0</v>
      </c>
      <c r="Z3406" s="1">
        <f t="shared" si="1490"/>
        <v>0</v>
      </c>
      <c r="AA3406" s="1">
        <f t="shared" si="1491"/>
        <v>0</v>
      </c>
      <c r="AD3406" s="1">
        <f t="shared" si="1492"/>
        <v>4</v>
      </c>
      <c r="AE3406" s="1">
        <f t="shared" si="1493"/>
        <v>2</v>
      </c>
      <c r="AF3406" s="1">
        <f t="shared" si="1494"/>
        <v>0</v>
      </c>
      <c r="AG3406" s="1">
        <f t="shared" si="1495"/>
        <v>0</v>
      </c>
      <c r="AH3406" s="1">
        <f t="shared" si="1496"/>
        <v>0</v>
      </c>
      <c r="AI3406" s="1">
        <f t="shared" si="1497"/>
        <v>0</v>
      </c>
      <c r="AK3406" s="1" t="str">
        <f t="shared" si="1485"/>
        <v>420000</v>
      </c>
    </row>
    <row r="3407" spans="4:37" x14ac:dyDescent="0.25">
      <c r="D3407" s="27">
        <v>3385</v>
      </c>
      <c r="E3407" s="27">
        <f t="shared" si="1471"/>
        <v>0</v>
      </c>
      <c r="F3407" s="27">
        <f t="shared" si="1472"/>
        <v>0</v>
      </c>
      <c r="G3407" s="27">
        <f t="shared" si="1478"/>
        <v>0</v>
      </c>
      <c r="H3407" s="2">
        <f>_xlfn.IFNA(IF(MATCH(AK3407,$AK$23:AK3406,0)&gt;0,0,0),1)</f>
        <v>0</v>
      </c>
      <c r="I3407" s="2">
        <f t="shared" si="1470"/>
        <v>4</v>
      </c>
      <c r="J3407" s="31">
        <f t="shared" si="1479"/>
        <v>1</v>
      </c>
      <c r="K3407" s="32">
        <f t="shared" si="1473"/>
        <v>0</v>
      </c>
      <c r="L3407" s="31">
        <f t="shared" si="1480"/>
        <v>3</v>
      </c>
      <c r="M3407" s="32">
        <f t="shared" si="1474"/>
        <v>0</v>
      </c>
      <c r="N3407" s="31">
        <f t="shared" si="1481"/>
        <v>0</v>
      </c>
      <c r="O3407" s="32">
        <f t="shared" si="1475"/>
        <v>0</v>
      </c>
      <c r="P3407" s="31">
        <f t="shared" si="1482"/>
        <v>0</v>
      </c>
      <c r="Q3407" s="32">
        <f t="shared" si="1476"/>
        <v>0</v>
      </c>
      <c r="R3407" s="31">
        <f t="shared" si="1483"/>
        <v>0</v>
      </c>
      <c r="S3407" s="32">
        <f t="shared" si="1477"/>
        <v>0</v>
      </c>
      <c r="T3407" s="31">
        <f t="shared" si="1484"/>
        <v>0</v>
      </c>
      <c r="V3407" s="1">
        <f t="shared" si="1486"/>
        <v>1</v>
      </c>
      <c r="W3407" s="1">
        <f t="shared" si="1487"/>
        <v>3</v>
      </c>
      <c r="X3407" s="1">
        <f t="shared" si="1488"/>
        <v>0</v>
      </c>
      <c r="Y3407" s="1">
        <f t="shared" si="1489"/>
        <v>0</v>
      </c>
      <c r="Z3407" s="1">
        <f t="shared" si="1490"/>
        <v>0</v>
      </c>
      <c r="AA3407" s="1">
        <f t="shared" si="1491"/>
        <v>0</v>
      </c>
      <c r="AD3407" s="1">
        <f t="shared" si="1492"/>
        <v>3</v>
      </c>
      <c r="AE3407" s="1">
        <f t="shared" si="1493"/>
        <v>1</v>
      </c>
      <c r="AF3407" s="1">
        <f t="shared" si="1494"/>
        <v>0</v>
      </c>
      <c r="AG3407" s="1">
        <f t="shared" si="1495"/>
        <v>0</v>
      </c>
      <c r="AH3407" s="1">
        <f t="shared" si="1496"/>
        <v>0</v>
      </c>
      <c r="AI3407" s="1">
        <f t="shared" si="1497"/>
        <v>0</v>
      </c>
      <c r="AK3407" s="1" t="str">
        <f t="shared" si="1485"/>
        <v>310000</v>
      </c>
    </row>
    <row r="3408" spans="4:37" x14ac:dyDescent="0.25">
      <c r="D3408" s="27">
        <v>3386</v>
      </c>
      <c r="E3408" s="27">
        <f t="shared" si="1471"/>
        <v>0</v>
      </c>
      <c r="F3408" s="27">
        <f t="shared" si="1472"/>
        <v>0</v>
      </c>
      <c r="G3408" s="27">
        <f t="shared" si="1478"/>
        <v>0</v>
      </c>
      <c r="H3408" s="2">
        <f>_xlfn.IFNA(IF(MATCH(AK3408,$AK$23:AK3407,0)&gt;0,0,0),1)</f>
        <v>0</v>
      </c>
      <c r="I3408" s="2">
        <f t="shared" si="1470"/>
        <v>5</v>
      </c>
      <c r="J3408" s="31">
        <f t="shared" si="1479"/>
        <v>2</v>
      </c>
      <c r="K3408" s="32">
        <f t="shared" si="1473"/>
        <v>0</v>
      </c>
      <c r="L3408" s="31">
        <f t="shared" si="1480"/>
        <v>3</v>
      </c>
      <c r="M3408" s="32">
        <f t="shared" si="1474"/>
        <v>0</v>
      </c>
      <c r="N3408" s="31">
        <f t="shared" si="1481"/>
        <v>0</v>
      </c>
      <c r="O3408" s="32">
        <f t="shared" si="1475"/>
        <v>0</v>
      </c>
      <c r="P3408" s="31">
        <f t="shared" si="1482"/>
        <v>0</v>
      </c>
      <c r="Q3408" s="32">
        <f t="shared" si="1476"/>
        <v>0</v>
      </c>
      <c r="R3408" s="31">
        <f t="shared" si="1483"/>
        <v>0</v>
      </c>
      <c r="S3408" s="32">
        <f t="shared" si="1477"/>
        <v>0</v>
      </c>
      <c r="T3408" s="31">
        <f t="shared" si="1484"/>
        <v>0</v>
      </c>
      <c r="V3408" s="1">
        <f t="shared" si="1486"/>
        <v>2</v>
      </c>
      <c r="W3408" s="1">
        <f t="shared" si="1487"/>
        <v>3</v>
      </c>
      <c r="X3408" s="1">
        <f t="shared" si="1488"/>
        <v>0</v>
      </c>
      <c r="Y3408" s="1">
        <f t="shared" si="1489"/>
        <v>0</v>
      </c>
      <c r="Z3408" s="1">
        <f t="shared" si="1490"/>
        <v>0</v>
      </c>
      <c r="AA3408" s="1">
        <f t="shared" si="1491"/>
        <v>0</v>
      </c>
      <c r="AD3408" s="1">
        <f t="shared" si="1492"/>
        <v>3</v>
      </c>
      <c r="AE3408" s="1">
        <f t="shared" si="1493"/>
        <v>2</v>
      </c>
      <c r="AF3408" s="1">
        <f t="shared" si="1494"/>
        <v>0</v>
      </c>
      <c r="AG3408" s="1">
        <f t="shared" si="1495"/>
        <v>0</v>
      </c>
      <c r="AH3408" s="1">
        <f t="shared" si="1496"/>
        <v>0</v>
      </c>
      <c r="AI3408" s="1">
        <f t="shared" si="1497"/>
        <v>0</v>
      </c>
      <c r="AK3408" s="1" t="str">
        <f t="shared" si="1485"/>
        <v>320000</v>
      </c>
    </row>
    <row r="3409" spans="4:37" x14ac:dyDescent="0.25">
      <c r="D3409" s="27">
        <v>3387</v>
      </c>
      <c r="E3409" s="27">
        <f t="shared" si="1471"/>
        <v>0</v>
      </c>
      <c r="F3409" s="27">
        <f t="shared" si="1472"/>
        <v>0</v>
      </c>
      <c r="G3409" s="27">
        <f t="shared" si="1478"/>
        <v>0</v>
      </c>
      <c r="H3409" s="2">
        <f>_xlfn.IFNA(IF(MATCH(AK3409,$AK$23:AK3408,0)&gt;0,0,0),1)</f>
        <v>0</v>
      </c>
      <c r="I3409" s="2">
        <f t="shared" ref="I3409:I3472" si="1498">SUM(J3409,L3409,N3409,P3409,R3409,T3409)</f>
        <v>6</v>
      </c>
      <c r="J3409" s="31">
        <f t="shared" si="1479"/>
        <v>3</v>
      </c>
      <c r="K3409" s="32">
        <f t="shared" si="1473"/>
        <v>1</v>
      </c>
      <c r="L3409" s="31">
        <f t="shared" si="1480"/>
        <v>3</v>
      </c>
      <c r="M3409" s="32">
        <f t="shared" si="1474"/>
        <v>0</v>
      </c>
      <c r="N3409" s="31">
        <f t="shared" si="1481"/>
        <v>0</v>
      </c>
      <c r="O3409" s="32">
        <f t="shared" si="1475"/>
        <v>0</v>
      </c>
      <c r="P3409" s="31">
        <f t="shared" si="1482"/>
        <v>0</v>
      </c>
      <c r="Q3409" s="32">
        <f t="shared" si="1476"/>
        <v>0</v>
      </c>
      <c r="R3409" s="31">
        <f t="shared" si="1483"/>
        <v>0</v>
      </c>
      <c r="S3409" s="32">
        <f t="shared" si="1477"/>
        <v>0</v>
      </c>
      <c r="T3409" s="31">
        <f t="shared" si="1484"/>
        <v>0</v>
      </c>
      <c r="V3409" s="1">
        <f t="shared" si="1486"/>
        <v>3</v>
      </c>
      <c r="W3409" s="1">
        <f t="shared" si="1487"/>
        <v>3</v>
      </c>
      <c r="X3409" s="1">
        <f t="shared" si="1488"/>
        <v>0</v>
      </c>
      <c r="Y3409" s="1">
        <f t="shared" si="1489"/>
        <v>0</v>
      </c>
      <c r="Z3409" s="1">
        <f t="shared" si="1490"/>
        <v>0</v>
      </c>
      <c r="AA3409" s="1">
        <f t="shared" si="1491"/>
        <v>0</v>
      </c>
      <c r="AD3409" s="1">
        <f t="shared" si="1492"/>
        <v>3</v>
      </c>
      <c r="AE3409" s="1">
        <f t="shared" si="1493"/>
        <v>3</v>
      </c>
      <c r="AF3409" s="1">
        <f t="shared" si="1494"/>
        <v>0</v>
      </c>
      <c r="AG3409" s="1">
        <f t="shared" si="1495"/>
        <v>0</v>
      </c>
      <c r="AH3409" s="1">
        <f t="shared" si="1496"/>
        <v>0</v>
      </c>
      <c r="AI3409" s="1">
        <f t="shared" si="1497"/>
        <v>0</v>
      </c>
      <c r="AK3409" s="1" t="str">
        <f t="shared" si="1485"/>
        <v>330000</v>
      </c>
    </row>
    <row r="3410" spans="4:37" x14ac:dyDescent="0.25">
      <c r="D3410" s="27">
        <v>3388</v>
      </c>
      <c r="E3410" s="27">
        <f t="shared" si="1471"/>
        <v>0</v>
      </c>
      <c r="F3410" s="27">
        <f t="shared" si="1472"/>
        <v>0</v>
      </c>
      <c r="G3410" s="27">
        <f t="shared" si="1478"/>
        <v>0</v>
      </c>
      <c r="H3410" s="2">
        <f>_xlfn.IFNA(IF(MATCH(AK3410,$AK$23:AK3409,0)&gt;0,0,0),1)</f>
        <v>0</v>
      </c>
      <c r="I3410" s="2">
        <f t="shared" si="1498"/>
        <v>7</v>
      </c>
      <c r="J3410" s="31">
        <f t="shared" si="1479"/>
        <v>4</v>
      </c>
      <c r="K3410" s="32">
        <f t="shared" si="1473"/>
        <v>0</v>
      </c>
      <c r="L3410" s="31">
        <f t="shared" si="1480"/>
        <v>3</v>
      </c>
      <c r="M3410" s="32">
        <f t="shared" si="1474"/>
        <v>0</v>
      </c>
      <c r="N3410" s="31">
        <f t="shared" si="1481"/>
        <v>0</v>
      </c>
      <c r="O3410" s="32">
        <f t="shared" si="1475"/>
        <v>0</v>
      </c>
      <c r="P3410" s="31">
        <f t="shared" si="1482"/>
        <v>0</v>
      </c>
      <c r="Q3410" s="32">
        <f t="shared" si="1476"/>
        <v>0</v>
      </c>
      <c r="R3410" s="31">
        <f t="shared" si="1483"/>
        <v>0</v>
      </c>
      <c r="S3410" s="32">
        <f t="shared" si="1477"/>
        <v>0</v>
      </c>
      <c r="T3410" s="31">
        <f t="shared" si="1484"/>
        <v>0</v>
      </c>
      <c r="V3410" s="1">
        <f t="shared" si="1486"/>
        <v>4</v>
      </c>
      <c r="W3410" s="1">
        <f t="shared" si="1487"/>
        <v>3</v>
      </c>
      <c r="X3410" s="1">
        <f t="shared" si="1488"/>
        <v>0</v>
      </c>
      <c r="Y3410" s="1">
        <f t="shared" si="1489"/>
        <v>0</v>
      </c>
      <c r="Z3410" s="1">
        <f t="shared" si="1490"/>
        <v>0</v>
      </c>
      <c r="AA3410" s="1">
        <f t="shared" si="1491"/>
        <v>0</v>
      </c>
      <c r="AD3410" s="1">
        <f t="shared" si="1492"/>
        <v>4</v>
      </c>
      <c r="AE3410" s="1">
        <f t="shared" si="1493"/>
        <v>3</v>
      </c>
      <c r="AF3410" s="1">
        <f t="shared" si="1494"/>
        <v>0</v>
      </c>
      <c r="AG3410" s="1">
        <f t="shared" si="1495"/>
        <v>0</v>
      </c>
      <c r="AH3410" s="1">
        <f t="shared" si="1496"/>
        <v>0</v>
      </c>
      <c r="AI3410" s="1">
        <f t="shared" si="1497"/>
        <v>0</v>
      </c>
      <c r="AK3410" s="1" t="str">
        <f t="shared" si="1485"/>
        <v>430000</v>
      </c>
    </row>
    <row r="3411" spans="4:37" x14ac:dyDescent="0.25">
      <c r="D3411" s="27">
        <v>3389</v>
      </c>
      <c r="E3411" s="27">
        <f t="shared" si="1471"/>
        <v>0</v>
      </c>
      <c r="F3411" s="27">
        <f t="shared" si="1472"/>
        <v>0</v>
      </c>
      <c r="G3411" s="27">
        <f t="shared" si="1478"/>
        <v>0</v>
      </c>
      <c r="H3411" s="2">
        <f>_xlfn.IFNA(IF(MATCH(AK3411,$AK$23:AK3410,0)&gt;0,0,0),1)</f>
        <v>0</v>
      </c>
      <c r="I3411" s="2">
        <f t="shared" si="1498"/>
        <v>5</v>
      </c>
      <c r="J3411" s="31">
        <f t="shared" si="1479"/>
        <v>1</v>
      </c>
      <c r="K3411" s="32">
        <f t="shared" si="1473"/>
        <v>0</v>
      </c>
      <c r="L3411" s="31">
        <f t="shared" si="1480"/>
        <v>4</v>
      </c>
      <c r="M3411" s="32">
        <f t="shared" si="1474"/>
        <v>0</v>
      </c>
      <c r="N3411" s="31">
        <f t="shared" si="1481"/>
        <v>0</v>
      </c>
      <c r="O3411" s="32">
        <f t="shared" si="1475"/>
        <v>0</v>
      </c>
      <c r="P3411" s="31">
        <f t="shared" si="1482"/>
        <v>0</v>
      </c>
      <c r="Q3411" s="32">
        <f t="shared" si="1476"/>
        <v>0</v>
      </c>
      <c r="R3411" s="31">
        <f t="shared" si="1483"/>
        <v>0</v>
      </c>
      <c r="S3411" s="32">
        <f t="shared" si="1477"/>
        <v>0</v>
      </c>
      <c r="T3411" s="31">
        <f t="shared" si="1484"/>
        <v>0</v>
      </c>
      <c r="V3411" s="1">
        <f t="shared" si="1486"/>
        <v>1</v>
      </c>
      <c r="W3411" s="1">
        <f t="shared" si="1487"/>
        <v>4</v>
      </c>
      <c r="X3411" s="1">
        <f t="shared" si="1488"/>
        <v>0</v>
      </c>
      <c r="Y3411" s="1">
        <f t="shared" si="1489"/>
        <v>0</v>
      </c>
      <c r="Z3411" s="1">
        <f t="shared" si="1490"/>
        <v>0</v>
      </c>
      <c r="AA3411" s="1">
        <f t="shared" si="1491"/>
        <v>0</v>
      </c>
      <c r="AD3411" s="1">
        <f t="shared" si="1492"/>
        <v>4</v>
      </c>
      <c r="AE3411" s="1">
        <f t="shared" si="1493"/>
        <v>1</v>
      </c>
      <c r="AF3411" s="1">
        <f t="shared" si="1494"/>
        <v>0</v>
      </c>
      <c r="AG3411" s="1">
        <f t="shared" si="1495"/>
        <v>0</v>
      </c>
      <c r="AH3411" s="1">
        <f t="shared" si="1496"/>
        <v>0</v>
      </c>
      <c r="AI3411" s="1">
        <f t="shared" si="1497"/>
        <v>0</v>
      </c>
      <c r="AK3411" s="1" t="str">
        <f t="shared" si="1485"/>
        <v>410000</v>
      </c>
    </row>
    <row r="3412" spans="4:37" x14ac:dyDescent="0.25">
      <c r="D3412" s="27">
        <v>3390</v>
      </c>
      <c r="E3412" s="27">
        <f t="shared" si="1471"/>
        <v>0</v>
      </c>
      <c r="F3412" s="27">
        <f t="shared" si="1472"/>
        <v>0</v>
      </c>
      <c r="G3412" s="27">
        <f t="shared" si="1478"/>
        <v>0</v>
      </c>
      <c r="H3412" s="2">
        <f>_xlfn.IFNA(IF(MATCH(AK3412,$AK$23:AK3411,0)&gt;0,0,0),1)</f>
        <v>0</v>
      </c>
      <c r="I3412" s="2">
        <f t="shared" si="1498"/>
        <v>6</v>
      </c>
      <c r="J3412" s="31">
        <f t="shared" si="1479"/>
        <v>2</v>
      </c>
      <c r="K3412" s="32">
        <f t="shared" si="1473"/>
        <v>0</v>
      </c>
      <c r="L3412" s="31">
        <f t="shared" si="1480"/>
        <v>4</v>
      </c>
      <c r="M3412" s="32">
        <f t="shared" si="1474"/>
        <v>0</v>
      </c>
      <c r="N3412" s="31">
        <f t="shared" si="1481"/>
        <v>0</v>
      </c>
      <c r="O3412" s="32">
        <f t="shared" si="1475"/>
        <v>0</v>
      </c>
      <c r="P3412" s="31">
        <f t="shared" si="1482"/>
        <v>0</v>
      </c>
      <c r="Q3412" s="32">
        <f t="shared" si="1476"/>
        <v>0</v>
      </c>
      <c r="R3412" s="31">
        <f t="shared" si="1483"/>
        <v>0</v>
      </c>
      <c r="S3412" s="32">
        <f t="shared" si="1477"/>
        <v>0</v>
      </c>
      <c r="T3412" s="31">
        <f t="shared" si="1484"/>
        <v>0</v>
      </c>
      <c r="V3412" s="1">
        <f t="shared" si="1486"/>
        <v>2</v>
      </c>
      <c r="W3412" s="1">
        <f t="shared" si="1487"/>
        <v>4</v>
      </c>
      <c r="X3412" s="1">
        <f t="shared" si="1488"/>
        <v>0</v>
      </c>
      <c r="Y3412" s="1">
        <f t="shared" si="1489"/>
        <v>0</v>
      </c>
      <c r="Z3412" s="1">
        <f t="shared" si="1490"/>
        <v>0</v>
      </c>
      <c r="AA3412" s="1">
        <f t="shared" si="1491"/>
        <v>0</v>
      </c>
      <c r="AD3412" s="1">
        <f t="shared" si="1492"/>
        <v>4</v>
      </c>
      <c r="AE3412" s="1">
        <f t="shared" si="1493"/>
        <v>2</v>
      </c>
      <c r="AF3412" s="1">
        <f t="shared" si="1494"/>
        <v>0</v>
      </c>
      <c r="AG3412" s="1">
        <f t="shared" si="1495"/>
        <v>0</v>
      </c>
      <c r="AH3412" s="1">
        <f t="shared" si="1496"/>
        <v>0</v>
      </c>
      <c r="AI3412" s="1">
        <f t="shared" si="1497"/>
        <v>0</v>
      </c>
      <c r="AK3412" s="1" t="str">
        <f t="shared" si="1485"/>
        <v>420000</v>
      </c>
    </row>
    <row r="3413" spans="4:37" x14ac:dyDescent="0.25">
      <c r="D3413" s="27">
        <v>3391</v>
      </c>
      <c r="E3413" s="27">
        <f t="shared" si="1471"/>
        <v>0</v>
      </c>
      <c r="F3413" s="27">
        <f t="shared" si="1472"/>
        <v>0</v>
      </c>
      <c r="G3413" s="27">
        <f t="shared" si="1478"/>
        <v>0</v>
      </c>
      <c r="H3413" s="2">
        <f>_xlfn.IFNA(IF(MATCH(AK3413,$AK$23:AK3412,0)&gt;0,0,0),1)</f>
        <v>0</v>
      </c>
      <c r="I3413" s="2">
        <f t="shared" si="1498"/>
        <v>7</v>
      </c>
      <c r="J3413" s="31">
        <f t="shared" si="1479"/>
        <v>3</v>
      </c>
      <c r="K3413" s="32">
        <f t="shared" si="1473"/>
        <v>0</v>
      </c>
      <c r="L3413" s="31">
        <f t="shared" si="1480"/>
        <v>4</v>
      </c>
      <c r="M3413" s="32">
        <f t="shared" si="1474"/>
        <v>0</v>
      </c>
      <c r="N3413" s="31">
        <f t="shared" si="1481"/>
        <v>0</v>
      </c>
      <c r="O3413" s="32">
        <f t="shared" si="1475"/>
        <v>0</v>
      </c>
      <c r="P3413" s="31">
        <f t="shared" si="1482"/>
        <v>0</v>
      </c>
      <c r="Q3413" s="32">
        <f t="shared" si="1476"/>
        <v>0</v>
      </c>
      <c r="R3413" s="31">
        <f t="shared" si="1483"/>
        <v>0</v>
      </c>
      <c r="S3413" s="32">
        <f t="shared" si="1477"/>
        <v>0</v>
      </c>
      <c r="T3413" s="31">
        <f t="shared" si="1484"/>
        <v>0</v>
      </c>
      <c r="V3413" s="1">
        <f t="shared" si="1486"/>
        <v>3</v>
      </c>
      <c r="W3413" s="1">
        <f t="shared" si="1487"/>
        <v>4</v>
      </c>
      <c r="X3413" s="1">
        <f t="shared" si="1488"/>
        <v>0</v>
      </c>
      <c r="Y3413" s="1">
        <f t="shared" si="1489"/>
        <v>0</v>
      </c>
      <c r="Z3413" s="1">
        <f t="shared" si="1490"/>
        <v>0</v>
      </c>
      <c r="AA3413" s="1">
        <f t="shared" si="1491"/>
        <v>0</v>
      </c>
      <c r="AD3413" s="1">
        <f t="shared" si="1492"/>
        <v>4</v>
      </c>
      <c r="AE3413" s="1">
        <f t="shared" si="1493"/>
        <v>3</v>
      </c>
      <c r="AF3413" s="1">
        <f t="shared" si="1494"/>
        <v>0</v>
      </c>
      <c r="AG3413" s="1">
        <f t="shared" si="1495"/>
        <v>0</v>
      </c>
      <c r="AH3413" s="1">
        <f t="shared" si="1496"/>
        <v>0</v>
      </c>
      <c r="AI3413" s="1">
        <f t="shared" si="1497"/>
        <v>0</v>
      </c>
      <c r="AK3413" s="1" t="str">
        <f t="shared" si="1485"/>
        <v>430000</v>
      </c>
    </row>
    <row r="3414" spans="4:37" x14ac:dyDescent="0.25">
      <c r="D3414" s="27">
        <v>3392</v>
      </c>
      <c r="E3414" s="27">
        <f t="shared" si="1471"/>
        <v>0</v>
      </c>
      <c r="F3414" s="27">
        <f t="shared" si="1472"/>
        <v>0</v>
      </c>
      <c r="G3414" s="27">
        <f t="shared" si="1478"/>
        <v>0</v>
      </c>
      <c r="H3414" s="2">
        <f>_xlfn.IFNA(IF(MATCH(AK3414,$AK$23:AK3413,0)&gt;0,0,0),1)</f>
        <v>0</v>
      </c>
      <c r="I3414" s="2">
        <f t="shared" si="1498"/>
        <v>8</v>
      </c>
      <c r="J3414" s="31">
        <f t="shared" si="1479"/>
        <v>4</v>
      </c>
      <c r="K3414" s="32">
        <f t="shared" si="1473"/>
        <v>1</v>
      </c>
      <c r="L3414" s="31">
        <f t="shared" si="1480"/>
        <v>4</v>
      </c>
      <c r="M3414" s="32">
        <f t="shared" si="1474"/>
        <v>0</v>
      </c>
      <c r="N3414" s="31">
        <f t="shared" si="1481"/>
        <v>0</v>
      </c>
      <c r="O3414" s="32">
        <f t="shared" si="1475"/>
        <v>0</v>
      </c>
      <c r="P3414" s="31">
        <f t="shared" si="1482"/>
        <v>0</v>
      </c>
      <c r="Q3414" s="32">
        <f t="shared" si="1476"/>
        <v>0</v>
      </c>
      <c r="R3414" s="31">
        <f t="shared" si="1483"/>
        <v>0</v>
      </c>
      <c r="S3414" s="32">
        <f t="shared" si="1477"/>
        <v>0</v>
      </c>
      <c r="T3414" s="31">
        <f t="shared" si="1484"/>
        <v>0</v>
      </c>
      <c r="V3414" s="1">
        <f t="shared" si="1486"/>
        <v>4</v>
      </c>
      <c r="W3414" s="1">
        <f t="shared" si="1487"/>
        <v>4</v>
      </c>
      <c r="X3414" s="1">
        <f t="shared" si="1488"/>
        <v>0</v>
      </c>
      <c r="Y3414" s="1">
        <f t="shared" si="1489"/>
        <v>0</v>
      </c>
      <c r="Z3414" s="1">
        <f t="shared" si="1490"/>
        <v>0</v>
      </c>
      <c r="AA3414" s="1">
        <f t="shared" si="1491"/>
        <v>0</v>
      </c>
      <c r="AD3414" s="1">
        <f t="shared" si="1492"/>
        <v>4</v>
      </c>
      <c r="AE3414" s="1">
        <f t="shared" si="1493"/>
        <v>4</v>
      </c>
      <c r="AF3414" s="1">
        <f t="shared" si="1494"/>
        <v>0</v>
      </c>
      <c r="AG3414" s="1">
        <f t="shared" si="1495"/>
        <v>0</v>
      </c>
      <c r="AH3414" s="1">
        <f t="shared" si="1496"/>
        <v>0</v>
      </c>
      <c r="AI3414" s="1">
        <f t="shared" si="1497"/>
        <v>0</v>
      </c>
      <c r="AK3414" s="1" t="str">
        <f t="shared" si="1485"/>
        <v>440000</v>
      </c>
    </row>
    <row r="3415" spans="4:37" x14ac:dyDescent="0.25">
      <c r="D3415" s="27">
        <v>3393</v>
      </c>
      <c r="E3415" s="27">
        <f t="shared" ref="E3415:E3478" si="1499">IF(D3415&lt;=$C$4^$C$6,1,0)</f>
        <v>0</v>
      </c>
      <c r="F3415" s="27">
        <f t="shared" ref="F3415:F3478" si="1500">IF(E3415=1,IF(SUM(K3415,M3415,O3415,Q3415,S3415)=0,1,0),0)</f>
        <v>0</v>
      </c>
      <c r="G3415" s="27">
        <f t="shared" si="1478"/>
        <v>0</v>
      </c>
      <c r="H3415" s="2">
        <f>_xlfn.IFNA(IF(MATCH(AK3415,$AK$23:AK3414,0)&gt;0,0,0),1)</f>
        <v>0</v>
      </c>
      <c r="I3415" s="2">
        <f t="shared" si="1498"/>
        <v>2</v>
      </c>
      <c r="J3415" s="31">
        <f t="shared" si="1479"/>
        <v>1</v>
      </c>
      <c r="K3415" s="32">
        <f t="shared" ref="K3415:K3478" si="1501">IF($C$6&gt;1,IF(L3415=J3415,1,0),0)</f>
        <v>1</v>
      </c>
      <c r="L3415" s="31">
        <f t="shared" si="1480"/>
        <v>1</v>
      </c>
      <c r="M3415" s="32">
        <f t="shared" ref="M3415:M3478" si="1502">IF($C$6&gt;2,IF(OR(N3415=L3415,N3415=J3415),1,0),0)</f>
        <v>0</v>
      </c>
      <c r="N3415" s="31">
        <f t="shared" si="1481"/>
        <v>0</v>
      </c>
      <c r="O3415" s="32">
        <f t="shared" ref="O3415:O3478" si="1503">IF($C$6&gt;3,IF(OR(P3415=N3415,P3415=L3415,P3415=J3415),1,0),0)</f>
        <v>0</v>
      </c>
      <c r="P3415" s="31">
        <f t="shared" si="1482"/>
        <v>0</v>
      </c>
      <c r="Q3415" s="32">
        <f t="shared" ref="Q3415:Q3478" si="1504">IF($C$6&gt;4,IF(OR(R3415=N3415,R3415=L3415,R3415=J3415,R3415=P3415),1,0),0)</f>
        <v>0</v>
      </c>
      <c r="R3415" s="31">
        <f t="shared" si="1483"/>
        <v>0</v>
      </c>
      <c r="S3415" s="32">
        <f t="shared" ref="S3415:S3478" si="1505">IF($C$6&gt;5,IF(OR(T3415=N3415,T3415=L3415,T3415=J3415,T3415=P3415,T3415=R3415),1,0),0)</f>
        <v>0</v>
      </c>
      <c r="T3415" s="31">
        <f t="shared" si="1484"/>
        <v>0</v>
      </c>
      <c r="V3415" s="1">
        <f t="shared" si="1486"/>
        <v>1</v>
      </c>
      <c r="W3415" s="1">
        <f t="shared" si="1487"/>
        <v>1</v>
      </c>
      <c r="X3415" s="1">
        <f t="shared" si="1488"/>
        <v>0</v>
      </c>
      <c r="Y3415" s="1">
        <f t="shared" si="1489"/>
        <v>0</v>
      </c>
      <c r="Z3415" s="1">
        <f t="shared" si="1490"/>
        <v>0</v>
      </c>
      <c r="AA3415" s="1">
        <f t="shared" si="1491"/>
        <v>0</v>
      </c>
      <c r="AD3415" s="1">
        <f t="shared" si="1492"/>
        <v>1</v>
      </c>
      <c r="AE3415" s="1">
        <f t="shared" si="1493"/>
        <v>1</v>
      </c>
      <c r="AF3415" s="1">
        <f t="shared" si="1494"/>
        <v>0</v>
      </c>
      <c r="AG3415" s="1">
        <f t="shared" si="1495"/>
        <v>0</v>
      </c>
      <c r="AH3415" s="1">
        <f t="shared" si="1496"/>
        <v>0</v>
      </c>
      <c r="AI3415" s="1">
        <f t="shared" si="1497"/>
        <v>0</v>
      </c>
      <c r="AK3415" s="1" t="str">
        <f t="shared" si="1485"/>
        <v>110000</v>
      </c>
    </row>
    <row r="3416" spans="4:37" x14ac:dyDescent="0.25">
      <c r="D3416" s="27">
        <v>3394</v>
      </c>
      <c r="E3416" s="27">
        <f t="shared" si="1499"/>
        <v>0</v>
      </c>
      <c r="F3416" s="27">
        <f t="shared" si="1500"/>
        <v>0</v>
      </c>
      <c r="G3416" s="27">
        <f t="shared" ref="G3416:G3479" si="1506">IF(SUM(F3416,H3416)=2,1,0)</f>
        <v>0</v>
      </c>
      <c r="H3416" s="2">
        <f>_xlfn.IFNA(IF(MATCH(AK3416,$AK$23:AK3415,0)&gt;0,0,0),1)</f>
        <v>0</v>
      </c>
      <c r="I3416" s="2">
        <f t="shared" si="1498"/>
        <v>3</v>
      </c>
      <c r="J3416" s="31">
        <f t="shared" ref="J3416:J3479" si="1507">IF(J3415&lt;$C$4,J3415+1,1)</f>
        <v>2</v>
      </c>
      <c r="K3416" s="32">
        <f t="shared" si="1501"/>
        <v>0</v>
      </c>
      <c r="L3416" s="31">
        <f t="shared" ref="L3416:L3479" si="1508">IF($C$6&gt;=2,IF(J3416&gt;J3415,L3415,IF(L3415&lt;$C$4,L3415+1,1)),0)</f>
        <v>1</v>
      </c>
      <c r="M3416" s="32">
        <f t="shared" si="1502"/>
        <v>0</v>
      </c>
      <c r="N3416" s="31">
        <f t="shared" ref="N3416:N3479" si="1509">IF($C$6&gt;=3,IF(L3416=L3415,N3415,IF(L3416&lt;L3415,IF(N3415&lt;$C$4,N3415+1,1),N3415)),0)</f>
        <v>0</v>
      </c>
      <c r="O3416" s="32">
        <f t="shared" si="1503"/>
        <v>0</v>
      </c>
      <c r="P3416" s="31">
        <f t="shared" ref="P3416:P3479" si="1510">IF($C$6&gt;=4,IF(N3416=N3415,P3415,IF(N3416&lt;N3415,IF(P3415&lt;$C$4,P3415+1,1),P3415)),0)</f>
        <v>0</v>
      </c>
      <c r="Q3416" s="32">
        <f t="shared" si="1504"/>
        <v>0</v>
      </c>
      <c r="R3416" s="31">
        <f t="shared" ref="R3416:R3479" si="1511">IF($C$6&gt;=5,IF(P3416=P3415,R3415,IF(P3416&lt;P3415,IF(R3415&lt;$C$4,R3415+1,1),R3415)),0)</f>
        <v>0</v>
      </c>
      <c r="S3416" s="32">
        <f t="shared" si="1505"/>
        <v>0</v>
      </c>
      <c r="T3416" s="31">
        <f t="shared" ref="T3416:T3479" si="1512">IF($C$6&gt;=6,IF(R3416=R3415,T3415,IF(R3416&lt;R3415,IF(T3415&lt;$C$4,T3415+1,1),T3415)),0)</f>
        <v>0</v>
      </c>
      <c r="V3416" s="1">
        <f t="shared" si="1486"/>
        <v>2</v>
      </c>
      <c r="W3416" s="1">
        <f t="shared" si="1487"/>
        <v>1</v>
      </c>
      <c r="X3416" s="1">
        <f t="shared" si="1488"/>
        <v>0</v>
      </c>
      <c r="Y3416" s="1">
        <f t="shared" si="1489"/>
        <v>0</v>
      </c>
      <c r="Z3416" s="1">
        <f t="shared" si="1490"/>
        <v>0</v>
      </c>
      <c r="AA3416" s="1">
        <f t="shared" si="1491"/>
        <v>0</v>
      </c>
      <c r="AD3416" s="1">
        <f t="shared" si="1492"/>
        <v>2</v>
      </c>
      <c r="AE3416" s="1">
        <f t="shared" si="1493"/>
        <v>1</v>
      </c>
      <c r="AF3416" s="1">
        <f t="shared" si="1494"/>
        <v>0</v>
      </c>
      <c r="AG3416" s="1">
        <f t="shared" si="1495"/>
        <v>0</v>
      </c>
      <c r="AH3416" s="1">
        <f t="shared" si="1496"/>
        <v>0</v>
      </c>
      <c r="AI3416" s="1">
        <f t="shared" si="1497"/>
        <v>0</v>
      </c>
      <c r="AK3416" s="1" t="str">
        <f t="shared" ref="AK3416:AK3479" si="1513">CONCATENATE(AD3416,AE3416,AF3416,AG3416,AH3416,AI3416)</f>
        <v>210000</v>
      </c>
    </row>
    <row r="3417" spans="4:37" x14ac:dyDescent="0.25">
      <c r="D3417" s="27">
        <v>3395</v>
      </c>
      <c r="E3417" s="27">
        <f t="shared" si="1499"/>
        <v>0</v>
      </c>
      <c r="F3417" s="27">
        <f t="shared" si="1500"/>
        <v>0</v>
      </c>
      <c r="G3417" s="27">
        <f t="shared" si="1506"/>
        <v>0</v>
      </c>
      <c r="H3417" s="2">
        <f>_xlfn.IFNA(IF(MATCH(AK3417,$AK$23:AK3416,0)&gt;0,0,0),1)</f>
        <v>0</v>
      </c>
      <c r="I3417" s="2">
        <f t="shared" si="1498"/>
        <v>4</v>
      </c>
      <c r="J3417" s="31">
        <f t="shared" si="1507"/>
        <v>3</v>
      </c>
      <c r="K3417" s="32">
        <f t="shared" si="1501"/>
        <v>0</v>
      </c>
      <c r="L3417" s="31">
        <f t="shared" si="1508"/>
        <v>1</v>
      </c>
      <c r="M3417" s="32">
        <f t="shared" si="1502"/>
        <v>0</v>
      </c>
      <c r="N3417" s="31">
        <f t="shared" si="1509"/>
        <v>0</v>
      </c>
      <c r="O3417" s="32">
        <f t="shared" si="1503"/>
        <v>0</v>
      </c>
      <c r="P3417" s="31">
        <f t="shared" si="1510"/>
        <v>0</v>
      </c>
      <c r="Q3417" s="32">
        <f t="shared" si="1504"/>
        <v>0</v>
      </c>
      <c r="R3417" s="31">
        <f t="shared" si="1511"/>
        <v>0</v>
      </c>
      <c r="S3417" s="32">
        <f t="shared" si="1505"/>
        <v>0</v>
      </c>
      <c r="T3417" s="31">
        <f t="shared" si="1512"/>
        <v>0</v>
      </c>
      <c r="V3417" s="1">
        <f t="shared" si="1486"/>
        <v>3</v>
      </c>
      <c r="W3417" s="1">
        <f t="shared" si="1487"/>
        <v>1</v>
      </c>
      <c r="X3417" s="1">
        <f t="shared" si="1488"/>
        <v>0</v>
      </c>
      <c r="Y3417" s="1">
        <f t="shared" si="1489"/>
        <v>0</v>
      </c>
      <c r="Z3417" s="1">
        <f t="shared" si="1490"/>
        <v>0</v>
      </c>
      <c r="AA3417" s="1">
        <f t="shared" si="1491"/>
        <v>0</v>
      </c>
      <c r="AD3417" s="1">
        <f t="shared" si="1492"/>
        <v>3</v>
      </c>
      <c r="AE3417" s="1">
        <f t="shared" si="1493"/>
        <v>1</v>
      </c>
      <c r="AF3417" s="1">
        <f t="shared" si="1494"/>
        <v>0</v>
      </c>
      <c r="AG3417" s="1">
        <f t="shared" si="1495"/>
        <v>0</v>
      </c>
      <c r="AH3417" s="1">
        <f t="shared" si="1496"/>
        <v>0</v>
      </c>
      <c r="AI3417" s="1">
        <f t="shared" si="1497"/>
        <v>0</v>
      </c>
      <c r="AK3417" s="1" t="str">
        <f t="shared" si="1513"/>
        <v>310000</v>
      </c>
    </row>
    <row r="3418" spans="4:37" x14ac:dyDescent="0.25">
      <c r="D3418" s="27">
        <v>3396</v>
      </c>
      <c r="E3418" s="27">
        <f t="shared" si="1499"/>
        <v>0</v>
      </c>
      <c r="F3418" s="27">
        <f t="shared" si="1500"/>
        <v>0</v>
      </c>
      <c r="G3418" s="27">
        <f t="shared" si="1506"/>
        <v>0</v>
      </c>
      <c r="H3418" s="2">
        <f>_xlfn.IFNA(IF(MATCH(AK3418,$AK$23:AK3417,0)&gt;0,0,0),1)</f>
        <v>0</v>
      </c>
      <c r="I3418" s="2">
        <f t="shared" si="1498"/>
        <v>5</v>
      </c>
      <c r="J3418" s="31">
        <f t="shared" si="1507"/>
        <v>4</v>
      </c>
      <c r="K3418" s="32">
        <f t="shared" si="1501"/>
        <v>0</v>
      </c>
      <c r="L3418" s="31">
        <f t="shared" si="1508"/>
        <v>1</v>
      </c>
      <c r="M3418" s="32">
        <f t="shared" si="1502"/>
        <v>0</v>
      </c>
      <c r="N3418" s="31">
        <f t="shared" si="1509"/>
        <v>0</v>
      </c>
      <c r="O3418" s="32">
        <f t="shared" si="1503"/>
        <v>0</v>
      </c>
      <c r="P3418" s="31">
        <f t="shared" si="1510"/>
        <v>0</v>
      </c>
      <c r="Q3418" s="32">
        <f t="shared" si="1504"/>
        <v>0</v>
      </c>
      <c r="R3418" s="31">
        <f t="shared" si="1511"/>
        <v>0</v>
      </c>
      <c r="S3418" s="32">
        <f t="shared" si="1505"/>
        <v>0</v>
      </c>
      <c r="T3418" s="31">
        <f t="shared" si="1512"/>
        <v>0</v>
      </c>
      <c r="V3418" s="1">
        <f t="shared" si="1486"/>
        <v>4</v>
      </c>
      <c r="W3418" s="1">
        <f t="shared" si="1487"/>
        <v>1</v>
      </c>
      <c r="X3418" s="1">
        <f t="shared" si="1488"/>
        <v>0</v>
      </c>
      <c r="Y3418" s="1">
        <f t="shared" si="1489"/>
        <v>0</v>
      </c>
      <c r="Z3418" s="1">
        <f t="shared" si="1490"/>
        <v>0</v>
      </c>
      <c r="AA3418" s="1">
        <f t="shared" si="1491"/>
        <v>0</v>
      </c>
      <c r="AD3418" s="1">
        <f t="shared" si="1492"/>
        <v>4</v>
      </c>
      <c r="AE3418" s="1">
        <f t="shared" si="1493"/>
        <v>1</v>
      </c>
      <c r="AF3418" s="1">
        <f t="shared" si="1494"/>
        <v>0</v>
      </c>
      <c r="AG3418" s="1">
        <f t="shared" si="1495"/>
        <v>0</v>
      </c>
      <c r="AH3418" s="1">
        <f t="shared" si="1496"/>
        <v>0</v>
      </c>
      <c r="AI3418" s="1">
        <f t="shared" si="1497"/>
        <v>0</v>
      </c>
      <c r="AK3418" s="1" t="str">
        <f t="shared" si="1513"/>
        <v>410000</v>
      </c>
    </row>
    <row r="3419" spans="4:37" x14ac:dyDescent="0.25">
      <c r="D3419" s="27">
        <v>3397</v>
      </c>
      <c r="E3419" s="27">
        <f t="shared" si="1499"/>
        <v>0</v>
      </c>
      <c r="F3419" s="27">
        <f t="shared" si="1500"/>
        <v>0</v>
      </c>
      <c r="G3419" s="27">
        <f t="shared" si="1506"/>
        <v>0</v>
      </c>
      <c r="H3419" s="2">
        <f>_xlfn.IFNA(IF(MATCH(AK3419,$AK$23:AK3418,0)&gt;0,0,0),1)</f>
        <v>0</v>
      </c>
      <c r="I3419" s="2">
        <f t="shared" si="1498"/>
        <v>3</v>
      </c>
      <c r="J3419" s="31">
        <f t="shared" si="1507"/>
        <v>1</v>
      </c>
      <c r="K3419" s="32">
        <f t="shared" si="1501"/>
        <v>0</v>
      </c>
      <c r="L3419" s="31">
        <f t="shared" si="1508"/>
        <v>2</v>
      </c>
      <c r="M3419" s="32">
        <f t="shared" si="1502"/>
        <v>0</v>
      </c>
      <c r="N3419" s="31">
        <f t="shared" si="1509"/>
        <v>0</v>
      </c>
      <c r="O3419" s="32">
        <f t="shared" si="1503"/>
        <v>0</v>
      </c>
      <c r="P3419" s="31">
        <f t="shared" si="1510"/>
        <v>0</v>
      </c>
      <c r="Q3419" s="32">
        <f t="shared" si="1504"/>
        <v>0</v>
      </c>
      <c r="R3419" s="31">
        <f t="shared" si="1511"/>
        <v>0</v>
      </c>
      <c r="S3419" s="32">
        <f t="shared" si="1505"/>
        <v>0</v>
      </c>
      <c r="T3419" s="31">
        <f t="shared" si="1512"/>
        <v>0</v>
      </c>
      <c r="V3419" s="1">
        <f t="shared" si="1486"/>
        <v>1</v>
      </c>
      <c r="W3419" s="1">
        <f t="shared" si="1487"/>
        <v>2</v>
      </c>
      <c r="X3419" s="1">
        <f t="shared" si="1488"/>
        <v>0</v>
      </c>
      <c r="Y3419" s="1">
        <f t="shared" si="1489"/>
        <v>0</v>
      </c>
      <c r="Z3419" s="1">
        <f t="shared" si="1490"/>
        <v>0</v>
      </c>
      <c r="AA3419" s="1">
        <f t="shared" si="1491"/>
        <v>0</v>
      </c>
      <c r="AD3419" s="1">
        <f t="shared" si="1492"/>
        <v>2</v>
      </c>
      <c r="AE3419" s="1">
        <f t="shared" si="1493"/>
        <v>1</v>
      </c>
      <c r="AF3419" s="1">
        <f t="shared" si="1494"/>
        <v>0</v>
      </c>
      <c r="AG3419" s="1">
        <f t="shared" si="1495"/>
        <v>0</v>
      </c>
      <c r="AH3419" s="1">
        <f t="shared" si="1496"/>
        <v>0</v>
      </c>
      <c r="AI3419" s="1">
        <f t="shared" si="1497"/>
        <v>0</v>
      </c>
      <c r="AK3419" s="1" t="str">
        <f t="shared" si="1513"/>
        <v>210000</v>
      </c>
    </row>
    <row r="3420" spans="4:37" x14ac:dyDescent="0.25">
      <c r="D3420" s="27">
        <v>3398</v>
      </c>
      <c r="E3420" s="27">
        <f t="shared" si="1499"/>
        <v>0</v>
      </c>
      <c r="F3420" s="27">
        <f t="shared" si="1500"/>
        <v>0</v>
      </c>
      <c r="G3420" s="27">
        <f t="shared" si="1506"/>
        <v>0</v>
      </c>
      <c r="H3420" s="2">
        <f>_xlfn.IFNA(IF(MATCH(AK3420,$AK$23:AK3419,0)&gt;0,0,0),1)</f>
        <v>0</v>
      </c>
      <c r="I3420" s="2">
        <f t="shared" si="1498"/>
        <v>4</v>
      </c>
      <c r="J3420" s="31">
        <f t="shared" si="1507"/>
        <v>2</v>
      </c>
      <c r="K3420" s="32">
        <f t="shared" si="1501"/>
        <v>1</v>
      </c>
      <c r="L3420" s="31">
        <f t="shared" si="1508"/>
        <v>2</v>
      </c>
      <c r="M3420" s="32">
        <f t="shared" si="1502"/>
        <v>0</v>
      </c>
      <c r="N3420" s="31">
        <f t="shared" si="1509"/>
        <v>0</v>
      </c>
      <c r="O3420" s="32">
        <f t="shared" si="1503"/>
        <v>0</v>
      </c>
      <c r="P3420" s="31">
        <f t="shared" si="1510"/>
        <v>0</v>
      </c>
      <c r="Q3420" s="32">
        <f t="shared" si="1504"/>
        <v>0</v>
      </c>
      <c r="R3420" s="31">
        <f t="shared" si="1511"/>
        <v>0</v>
      </c>
      <c r="S3420" s="32">
        <f t="shared" si="1505"/>
        <v>0</v>
      </c>
      <c r="T3420" s="31">
        <f t="shared" si="1512"/>
        <v>0</v>
      </c>
      <c r="V3420" s="1">
        <f t="shared" si="1486"/>
        <v>2</v>
      </c>
      <c r="W3420" s="1">
        <f t="shared" si="1487"/>
        <v>2</v>
      </c>
      <c r="X3420" s="1">
        <f t="shared" si="1488"/>
        <v>0</v>
      </c>
      <c r="Y3420" s="1">
        <f t="shared" si="1489"/>
        <v>0</v>
      </c>
      <c r="Z3420" s="1">
        <f t="shared" si="1490"/>
        <v>0</v>
      </c>
      <c r="AA3420" s="1">
        <f t="shared" si="1491"/>
        <v>0</v>
      </c>
      <c r="AD3420" s="1">
        <f t="shared" si="1492"/>
        <v>2</v>
      </c>
      <c r="AE3420" s="1">
        <f t="shared" si="1493"/>
        <v>2</v>
      </c>
      <c r="AF3420" s="1">
        <f t="shared" si="1494"/>
        <v>0</v>
      </c>
      <c r="AG3420" s="1">
        <f t="shared" si="1495"/>
        <v>0</v>
      </c>
      <c r="AH3420" s="1">
        <f t="shared" si="1496"/>
        <v>0</v>
      </c>
      <c r="AI3420" s="1">
        <f t="shared" si="1497"/>
        <v>0</v>
      </c>
      <c r="AK3420" s="1" t="str">
        <f t="shared" si="1513"/>
        <v>220000</v>
      </c>
    </row>
    <row r="3421" spans="4:37" x14ac:dyDescent="0.25">
      <c r="D3421" s="27">
        <v>3399</v>
      </c>
      <c r="E3421" s="27">
        <f t="shared" si="1499"/>
        <v>0</v>
      </c>
      <c r="F3421" s="27">
        <f t="shared" si="1500"/>
        <v>0</v>
      </c>
      <c r="G3421" s="27">
        <f t="shared" si="1506"/>
        <v>0</v>
      </c>
      <c r="H3421" s="2">
        <f>_xlfn.IFNA(IF(MATCH(AK3421,$AK$23:AK3420,0)&gt;0,0,0),1)</f>
        <v>0</v>
      </c>
      <c r="I3421" s="2">
        <f t="shared" si="1498"/>
        <v>5</v>
      </c>
      <c r="J3421" s="31">
        <f t="shared" si="1507"/>
        <v>3</v>
      </c>
      <c r="K3421" s="32">
        <f t="shared" si="1501"/>
        <v>0</v>
      </c>
      <c r="L3421" s="31">
        <f t="shared" si="1508"/>
        <v>2</v>
      </c>
      <c r="M3421" s="32">
        <f t="shared" si="1502"/>
        <v>0</v>
      </c>
      <c r="N3421" s="31">
        <f t="shared" si="1509"/>
        <v>0</v>
      </c>
      <c r="O3421" s="32">
        <f t="shared" si="1503"/>
        <v>0</v>
      </c>
      <c r="P3421" s="31">
        <f t="shared" si="1510"/>
        <v>0</v>
      </c>
      <c r="Q3421" s="32">
        <f t="shared" si="1504"/>
        <v>0</v>
      </c>
      <c r="R3421" s="31">
        <f t="shared" si="1511"/>
        <v>0</v>
      </c>
      <c r="S3421" s="32">
        <f t="shared" si="1505"/>
        <v>0</v>
      </c>
      <c r="T3421" s="31">
        <f t="shared" si="1512"/>
        <v>0</v>
      </c>
      <c r="V3421" s="1">
        <f t="shared" si="1486"/>
        <v>3</v>
      </c>
      <c r="W3421" s="1">
        <f t="shared" si="1487"/>
        <v>2</v>
      </c>
      <c r="X3421" s="1">
        <f t="shared" si="1488"/>
        <v>0</v>
      </c>
      <c r="Y3421" s="1">
        <f t="shared" si="1489"/>
        <v>0</v>
      </c>
      <c r="Z3421" s="1">
        <f t="shared" si="1490"/>
        <v>0</v>
      </c>
      <c r="AA3421" s="1">
        <f t="shared" si="1491"/>
        <v>0</v>
      </c>
      <c r="AD3421" s="1">
        <f t="shared" si="1492"/>
        <v>3</v>
      </c>
      <c r="AE3421" s="1">
        <f t="shared" si="1493"/>
        <v>2</v>
      </c>
      <c r="AF3421" s="1">
        <f t="shared" si="1494"/>
        <v>0</v>
      </c>
      <c r="AG3421" s="1">
        <f t="shared" si="1495"/>
        <v>0</v>
      </c>
      <c r="AH3421" s="1">
        <f t="shared" si="1496"/>
        <v>0</v>
      </c>
      <c r="AI3421" s="1">
        <f t="shared" si="1497"/>
        <v>0</v>
      </c>
      <c r="AK3421" s="1" t="str">
        <f t="shared" si="1513"/>
        <v>320000</v>
      </c>
    </row>
    <row r="3422" spans="4:37" x14ac:dyDescent="0.25">
      <c r="D3422" s="27">
        <v>3400</v>
      </c>
      <c r="E3422" s="27">
        <f t="shared" si="1499"/>
        <v>0</v>
      </c>
      <c r="F3422" s="27">
        <f t="shared" si="1500"/>
        <v>0</v>
      </c>
      <c r="G3422" s="27">
        <f t="shared" si="1506"/>
        <v>0</v>
      </c>
      <c r="H3422" s="2">
        <f>_xlfn.IFNA(IF(MATCH(AK3422,$AK$23:AK3421,0)&gt;0,0,0),1)</f>
        <v>0</v>
      </c>
      <c r="I3422" s="2">
        <f t="shared" si="1498"/>
        <v>6</v>
      </c>
      <c r="J3422" s="31">
        <f t="shared" si="1507"/>
        <v>4</v>
      </c>
      <c r="K3422" s="32">
        <f t="shared" si="1501"/>
        <v>0</v>
      </c>
      <c r="L3422" s="31">
        <f t="shared" si="1508"/>
        <v>2</v>
      </c>
      <c r="M3422" s="32">
        <f t="shared" si="1502"/>
        <v>0</v>
      </c>
      <c r="N3422" s="31">
        <f t="shared" si="1509"/>
        <v>0</v>
      </c>
      <c r="O3422" s="32">
        <f t="shared" si="1503"/>
        <v>0</v>
      </c>
      <c r="P3422" s="31">
        <f t="shared" si="1510"/>
        <v>0</v>
      </c>
      <c r="Q3422" s="32">
        <f t="shared" si="1504"/>
        <v>0</v>
      </c>
      <c r="R3422" s="31">
        <f t="shared" si="1511"/>
        <v>0</v>
      </c>
      <c r="S3422" s="32">
        <f t="shared" si="1505"/>
        <v>0</v>
      </c>
      <c r="T3422" s="31">
        <f t="shared" si="1512"/>
        <v>0</v>
      </c>
      <c r="V3422" s="1">
        <f t="shared" si="1486"/>
        <v>4</v>
      </c>
      <c r="W3422" s="1">
        <f t="shared" si="1487"/>
        <v>2</v>
      </c>
      <c r="X3422" s="1">
        <f t="shared" si="1488"/>
        <v>0</v>
      </c>
      <c r="Y3422" s="1">
        <f t="shared" si="1489"/>
        <v>0</v>
      </c>
      <c r="Z3422" s="1">
        <f t="shared" si="1490"/>
        <v>0</v>
      </c>
      <c r="AA3422" s="1">
        <f t="shared" si="1491"/>
        <v>0</v>
      </c>
      <c r="AD3422" s="1">
        <f t="shared" si="1492"/>
        <v>4</v>
      </c>
      <c r="AE3422" s="1">
        <f t="shared" si="1493"/>
        <v>2</v>
      </c>
      <c r="AF3422" s="1">
        <f t="shared" si="1494"/>
        <v>0</v>
      </c>
      <c r="AG3422" s="1">
        <f t="shared" si="1495"/>
        <v>0</v>
      </c>
      <c r="AH3422" s="1">
        <f t="shared" si="1496"/>
        <v>0</v>
      </c>
      <c r="AI3422" s="1">
        <f t="shared" si="1497"/>
        <v>0</v>
      </c>
      <c r="AK3422" s="1" t="str">
        <f t="shared" si="1513"/>
        <v>420000</v>
      </c>
    </row>
    <row r="3423" spans="4:37" x14ac:dyDescent="0.25">
      <c r="D3423" s="27">
        <v>3401</v>
      </c>
      <c r="E3423" s="27">
        <f t="shared" si="1499"/>
        <v>0</v>
      </c>
      <c r="F3423" s="27">
        <f t="shared" si="1500"/>
        <v>0</v>
      </c>
      <c r="G3423" s="27">
        <f t="shared" si="1506"/>
        <v>0</v>
      </c>
      <c r="H3423" s="2">
        <f>_xlfn.IFNA(IF(MATCH(AK3423,$AK$23:AK3422,0)&gt;0,0,0),1)</f>
        <v>0</v>
      </c>
      <c r="I3423" s="2">
        <f t="shared" si="1498"/>
        <v>4</v>
      </c>
      <c r="J3423" s="31">
        <f t="shared" si="1507"/>
        <v>1</v>
      </c>
      <c r="K3423" s="32">
        <f t="shared" si="1501"/>
        <v>0</v>
      </c>
      <c r="L3423" s="31">
        <f t="shared" si="1508"/>
        <v>3</v>
      </c>
      <c r="M3423" s="32">
        <f t="shared" si="1502"/>
        <v>0</v>
      </c>
      <c r="N3423" s="31">
        <f t="shared" si="1509"/>
        <v>0</v>
      </c>
      <c r="O3423" s="32">
        <f t="shared" si="1503"/>
        <v>0</v>
      </c>
      <c r="P3423" s="31">
        <f t="shared" si="1510"/>
        <v>0</v>
      </c>
      <c r="Q3423" s="32">
        <f t="shared" si="1504"/>
        <v>0</v>
      </c>
      <c r="R3423" s="31">
        <f t="shared" si="1511"/>
        <v>0</v>
      </c>
      <c r="S3423" s="32">
        <f t="shared" si="1505"/>
        <v>0</v>
      </c>
      <c r="T3423" s="31">
        <f t="shared" si="1512"/>
        <v>0</v>
      </c>
      <c r="V3423" s="1">
        <f t="shared" si="1486"/>
        <v>1</v>
      </c>
      <c r="W3423" s="1">
        <f t="shared" si="1487"/>
        <v>3</v>
      </c>
      <c r="X3423" s="1">
        <f t="shared" si="1488"/>
        <v>0</v>
      </c>
      <c r="Y3423" s="1">
        <f t="shared" si="1489"/>
        <v>0</v>
      </c>
      <c r="Z3423" s="1">
        <f t="shared" si="1490"/>
        <v>0</v>
      </c>
      <c r="AA3423" s="1">
        <f t="shared" si="1491"/>
        <v>0</v>
      </c>
      <c r="AD3423" s="1">
        <f t="shared" si="1492"/>
        <v>3</v>
      </c>
      <c r="AE3423" s="1">
        <f t="shared" si="1493"/>
        <v>1</v>
      </c>
      <c r="AF3423" s="1">
        <f t="shared" si="1494"/>
        <v>0</v>
      </c>
      <c r="AG3423" s="1">
        <f t="shared" si="1495"/>
        <v>0</v>
      </c>
      <c r="AH3423" s="1">
        <f t="shared" si="1496"/>
        <v>0</v>
      </c>
      <c r="AI3423" s="1">
        <f t="shared" si="1497"/>
        <v>0</v>
      </c>
      <c r="AK3423" s="1" t="str">
        <f t="shared" si="1513"/>
        <v>310000</v>
      </c>
    </row>
    <row r="3424" spans="4:37" x14ac:dyDescent="0.25">
      <c r="D3424" s="27">
        <v>3402</v>
      </c>
      <c r="E3424" s="27">
        <f t="shared" si="1499"/>
        <v>0</v>
      </c>
      <c r="F3424" s="27">
        <f t="shared" si="1500"/>
        <v>0</v>
      </c>
      <c r="G3424" s="27">
        <f t="shared" si="1506"/>
        <v>0</v>
      </c>
      <c r="H3424" s="2">
        <f>_xlfn.IFNA(IF(MATCH(AK3424,$AK$23:AK3423,0)&gt;0,0,0),1)</f>
        <v>0</v>
      </c>
      <c r="I3424" s="2">
        <f t="shared" si="1498"/>
        <v>5</v>
      </c>
      <c r="J3424" s="31">
        <f t="shared" si="1507"/>
        <v>2</v>
      </c>
      <c r="K3424" s="32">
        <f t="shared" si="1501"/>
        <v>0</v>
      </c>
      <c r="L3424" s="31">
        <f t="shared" si="1508"/>
        <v>3</v>
      </c>
      <c r="M3424" s="32">
        <f t="shared" si="1502"/>
        <v>0</v>
      </c>
      <c r="N3424" s="31">
        <f t="shared" si="1509"/>
        <v>0</v>
      </c>
      <c r="O3424" s="32">
        <f t="shared" si="1503"/>
        <v>0</v>
      </c>
      <c r="P3424" s="31">
        <f t="shared" si="1510"/>
        <v>0</v>
      </c>
      <c r="Q3424" s="32">
        <f t="shared" si="1504"/>
        <v>0</v>
      </c>
      <c r="R3424" s="31">
        <f t="shared" si="1511"/>
        <v>0</v>
      </c>
      <c r="S3424" s="32">
        <f t="shared" si="1505"/>
        <v>0</v>
      </c>
      <c r="T3424" s="31">
        <f t="shared" si="1512"/>
        <v>0</v>
      </c>
      <c r="V3424" s="1">
        <f t="shared" si="1486"/>
        <v>2</v>
      </c>
      <c r="W3424" s="1">
        <f t="shared" si="1487"/>
        <v>3</v>
      </c>
      <c r="X3424" s="1">
        <f t="shared" si="1488"/>
        <v>0</v>
      </c>
      <c r="Y3424" s="1">
        <f t="shared" si="1489"/>
        <v>0</v>
      </c>
      <c r="Z3424" s="1">
        <f t="shared" si="1490"/>
        <v>0</v>
      </c>
      <c r="AA3424" s="1">
        <f t="shared" si="1491"/>
        <v>0</v>
      </c>
      <c r="AD3424" s="1">
        <f t="shared" si="1492"/>
        <v>3</v>
      </c>
      <c r="AE3424" s="1">
        <f t="shared" si="1493"/>
        <v>2</v>
      </c>
      <c r="AF3424" s="1">
        <f t="shared" si="1494"/>
        <v>0</v>
      </c>
      <c r="AG3424" s="1">
        <f t="shared" si="1495"/>
        <v>0</v>
      </c>
      <c r="AH3424" s="1">
        <f t="shared" si="1496"/>
        <v>0</v>
      </c>
      <c r="AI3424" s="1">
        <f t="shared" si="1497"/>
        <v>0</v>
      </c>
      <c r="AK3424" s="1" t="str">
        <f t="shared" si="1513"/>
        <v>320000</v>
      </c>
    </row>
    <row r="3425" spans="4:37" x14ac:dyDescent="0.25">
      <c r="D3425" s="27">
        <v>3403</v>
      </c>
      <c r="E3425" s="27">
        <f t="shared" si="1499"/>
        <v>0</v>
      </c>
      <c r="F3425" s="27">
        <f t="shared" si="1500"/>
        <v>0</v>
      </c>
      <c r="G3425" s="27">
        <f t="shared" si="1506"/>
        <v>0</v>
      </c>
      <c r="H3425" s="2">
        <f>_xlfn.IFNA(IF(MATCH(AK3425,$AK$23:AK3424,0)&gt;0,0,0),1)</f>
        <v>0</v>
      </c>
      <c r="I3425" s="2">
        <f t="shared" si="1498"/>
        <v>6</v>
      </c>
      <c r="J3425" s="31">
        <f t="shared" si="1507"/>
        <v>3</v>
      </c>
      <c r="K3425" s="32">
        <f t="shared" si="1501"/>
        <v>1</v>
      </c>
      <c r="L3425" s="31">
        <f t="shared" si="1508"/>
        <v>3</v>
      </c>
      <c r="M3425" s="32">
        <f t="shared" si="1502"/>
        <v>0</v>
      </c>
      <c r="N3425" s="31">
        <f t="shared" si="1509"/>
        <v>0</v>
      </c>
      <c r="O3425" s="32">
        <f t="shared" si="1503"/>
        <v>0</v>
      </c>
      <c r="P3425" s="31">
        <f t="shared" si="1510"/>
        <v>0</v>
      </c>
      <c r="Q3425" s="32">
        <f t="shared" si="1504"/>
        <v>0</v>
      </c>
      <c r="R3425" s="31">
        <f t="shared" si="1511"/>
        <v>0</v>
      </c>
      <c r="S3425" s="32">
        <f t="shared" si="1505"/>
        <v>0</v>
      </c>
      <c r="T3425" s="31">
        <f t="shared" si="1512"/>
        <v>0</v>
      </c>
      <c r="V3425" s="1">
        <f t="shared" si="1486"/>
        <v>3</v>
      </c>
      <c r="W3425" s="1">
        <f t="shared" si="1487"/>
        <v>3</v>
      </c>
      <c r="X3425" s="1">
        <f t="shared" si="1488"/>
        <v>0</v>
      </c>
      <c r="Y3425" s="1">
        <f t="shared" si="1489"/>
        <v>0</v>
      </c>
      <c r="Z3425" s="1">
        <f t="shared" si="1490"/>
        <v>0</v>
      </c>
      <c r="AA3425" s="1">
        <f t="shared" si="1491"/>
        <v>0</v>
      </c>
      <c r="AD3425" s="1">
        <f t="shared" si="1492"/>
        <v>3</v>
      </c>
      <c r="AE3425" s="1">
        <f t="shared" si="1493"/>
        <v>3</v>
      </c>
      <c r="AF3425" s="1">
        <f t="shared" si="1494"/>
        <v>0</v>
      </c>
      <c r="AG3425" s="1">
        <f t="shared" si="1495"/>
        <v>0</v>
      </c>
      <c r="AH3425" s="1">
        <f t="shared" si="1496"/>
        <v>0</v>
      </c>
      <c r="AI3425" s="1">
        <f t="shared" si="1497"/>
        <v>0</v>
      </c>
      <c r="AK3425" s="1" t="str">
        <f t="shared" si="1513"/>
        <v>330000</v>
      </c>
    </row>
    <row r="3426" spans="4:37" x14ac:dyDescent="0.25">
      <c r="D3426" s="27">
        <v>3404</v>
      </c>
      <c r="E3426" s="27">
        <f t="shared" si="1499"/>
        <v>0</v>
      </c>
      <c r="F3426" s="27">
        <f t="shared" si="1500"/>
        <v>0</v>
      </c>
      <c r="G3426" s="27">
        <f t="shared" si="1506"/>
        <v>0</v>
      </c>
      <c r="H3426" s="2">
        <f>_xlfn.IFNA(IF(MATCH(AK3426,$AK$23:AK3425,0)&gt;0,0,0),1)</f>
        <v>0</v>
      </c>
      <c r="I3426" s="2">
        <f t="shared" si="1498"/>
        <v>7</v>
      </c>
      <c r="J3426" s="31">
        <f t="shared" si="1507"/>
        <v>4</v>
      </c>
      <c r="K3426" s="32">
        <f t="shared" si="1501"/>
        <v>0</v>
      </c>
      <c r="L3426" s="31">
        <f t="shared" si="1508"/>
        <v>3</v>
      </c>
      <c r="M3426" s="32">
        <f t="shared" si="1502"/>
        <v>0</v>
      </c>
      <c r="N3426" s="31">
        <f t="shared" si="1509"/>
        <v>0</v>
      </c>
      <c r="O3426" s="32">
        <f t="shared" si="1503"/>
        <v>0</v>
      </c>
      <c r="P3426" s="31">
        <f t="shared" si="1510"/>
        <v>0</v>
      </c>
      <c r="Q3426" s="32">
        <f t="shared" si="1504"/>
        <v>0</v>
      </c>
      <c r="R3426" s="31">
        <f t="shared" si="1511"/>
        <v>0</v>
      </c>
      <c r="S3426" s="32">
        <f t="shared" si="1505"/>
        <v>0</v>
      </c>
      <c r="T3426" s="31">
        <f t="shared" si="1512"/>
        <v>0</v>
      </c>
      <c r="V3426" s="1">
        <f t="shared" si="1486"/>
        <v>4</v>
      </c>
      <c r="W3426" s="1">
        <f t="shared" si="1487"/>
        <v>3</v>
      </c>
      <c r="X3426" s="1">
        <f t="shared" si="1488"/>
        <v>0</v>
      </c>
      <c r="Y3426" s="1">
        <f t="shared" si="1489"/>
        <v>0</v>
      </c>
      <c r="Z3426" s="1">
        <f t="shared" si="1490"/>
        <v>0</v>
      </c>
      <c r="AA3426" s="1">
        <f t="shared" si="1491"/>
        <v>0</v>
      </c>
      <c r="AD3426" s="1">
        <f t="shared" si="1492"/>
        <v>4</v>
      </c>
      <c r="AE3426" s="1">
        <f t="shared" si="1493"/>
        <v>3</v>
      </c>
      <c r="AF3426" s="1">
        <f t="shared" si="1494"/>
        <v>0</v>
      </c>
      <c r="AG3426" s="1">
        <f t="shared" si="1495"/>
        <v>0</v>
      </c>
      <c r="AH3426" s="1">
        <f t="shared" si="1496"/>
        <v>0</v>
      </c>
      <c r="AI3426" s="1">
        <f t="shared" si="1497"/>
        <v>0</v>
      </c>
      <c r="AK3426" s="1" t="str">
        <f t="shared" si="1513"/>
        <v>430000</v>
      </c>
    </row>
    <row r="3427" spans="4:37" x14ac:dyDescent="0.25">
      <c r="D3427" s="27">
        <v>3405</v>
      </c>
      <c r="E3427" s="27">
        <f t="shared" si="1499"/>
        <v>0</v>
      </c>
      <c r="F3427" s="27">
        <f t="shared" si="1500"/>
        <v>0</v>
      </c>
      <c r="G3427" s="27">
        <f t="shared" si="1506"/>
        <v>0</v>
      </c>
      <c r="H3427" s="2">
        <f>_xlfn.IFNA(IF(MATCH(AK3427,$AK$23:AK3426,0)&gt;0,0,0),1)</f>
        <v>0</v>
      </c>
      <c r="I3427" s="2">
        <f t="shared" si="1498"/>
        <v>5</v>
      </c>
      <c r="J3427" s="31">
        <f t="shared" si="1507"/>
        <v>1</v>
      </c>
      <c r="K3427" s="32">
        <f t="shared" si="1501"/>
        <v>0</v>
      </c>
      <c r="L3427" s="31">
        <f t="shared" si="1508"/>
        <v>4</v>
      </c>
      <c r="M3427" s="32">
        <f t="shared" si="1502"/>
        <v>0</v>
      </c>
      <c r="N3427" s="31">
        <f t="shared" si="1509"/>
        <v>0</v>
      </c>
      <c r="O3427" s="32">
        <f t="shared" si="1503"/>
        <v>0</v>
      </c>
      <c r="P3427" s="31">
        <f t="shared" si="1510"/>
        <v>0</v>
      </c>
      <c r="Q3427" s="32">
        <f t="shared" si="1504"/>
        <v>0</v>
      </c>
      <c r="R3427" s="31">
        <f t="shared" si="1511"/>
        <v>0</v>
      </c>
      <c r="S3427" s="32">
        <f t="shared" si="1505"/>
        <v>0</v>
      </c>
      <c r="T3427" s="31">
        <f t="shared" si="1512"/>
        <v>0</v>
      </c>
      <c r="V3427" s="1">
        <f t="shared" ref="V3427:V3490" si="1514">J3427</f>
        <v>1</v>
      </c>
      <c r="W3427" s="1">
        <f t="shared" ref="W3427:W3490" si="1515">L3427</f>
        <v>4</v>
      </c>
      <c r="X3427" s="1">
        <f t="shared" ref="X3427:X3490" si="1516">N3427</f>
        <v>0</v>
      </c>
      <c r="Y3427" s="1">
        <f t="shared" ref="Y3427:Y3490" si="1517">P3427</f>
        <v>0</v>
      </c>
      <c r="Z3427" s="1">
        <f t="shared" ref="Z3427:Z3490" si="1518">R3427</f>
        <v>0</v>
      </c>
      <c r="AA3427" s="1">
        <f t="shared" ref="AA3427:AA3490" si="1519">T3427</f>
        <v>0</v>
      </c>
      <c r="AD3427" s="1">
        <f t="shared" ref="AD3427:AD3490" si="1520">LARGE(V3427:AA3427,1)</f>
        <v>4</v>
      </c>
      <c r="AE3427" s="1">
        <f t="shared" ref="AE3427:AE3490" si="1521">LARGE(V3427:AA3427,2)</f>
        <v>1</v>
      </c>
      <c r="AF3427" s="1">
        <f t="shared" ref="AF3427:AF3490" si="1522">LARGE(V3427:AA3427,3)</f>
        <v>0</v>
      </c>
      <c r="AG3427" s="1">
        <f t="shared" ref="AG3427:AG3490" si="1523">LARGE(V3427:AA3427,4)</f>
        <v>0</v>
      </c>
      <c r="AH3427" s="1">
        <f t="shared" ref="AH3427:AH3490" si="1524">LARGE(V3427:AA3427,5)</f>
        <v>0</v>
      </c>
      <c r="AI3427" s="1">
        <f t="shared" ref="AI3427:AI3490" si="1525">LARGE(V3427:AA3427,6)</f>
        <v>0</v>
      </c>
      <c r="AK3427" s="1" t="str">
        <f t="shared" si="1513"/>
        <v>410000</v>
      </c>
    </row>
    <row r="3428" spans="4:37" x14ac:dyDescent="0.25">
      <c r="D3428" s="27">
        <v>3406</v>
      </c>
      <c r="E3428" s="27">
        <f t="shared" si="1499"/>
        <v>0</v>
      </c>
      <c r="F3428" s="27">
        <f t="shared" si="1500"/>
        <v>0</v>
      </c>
      <c r="G3428" s="27">
        <f t="shared" si="1506"/>
        <v>0</v>
      </c>
      <c r="H3428" s="2">
        <f>_xlfn.IFNA(IF(MATCH(AK3428,$AK$23:AK3427,0)&gt;0,0,0),1)</f>
        <v>0</v>
      </c>
      <c r="I3428" s="2">
        <f t="shared" si="1498"/>
        <v>6</v>
      </c>
      <c r="J3428" s="31">
        <f t="shared" si="1507"/>
        <v>2</v>
      </c>
      <c r="K3428" s="32">
        <f t="shared" si="1501"/>
        <v>0</v>
      </c>
      <c r="L3428" s="31">
        <f t="shared" si="1508"/>
        <v>4</v>
      </c>
      <c r="M3428" s="32">
        <f t="shared" si="1502"/>
        <v>0</v>
      </c>
      <c r="N3428" s="31">
        <f t="shared" si="1509"/>
        <v>0</v>
      </c>
      <c r="O3428" s="32">
        <f t="shared" si="1503"/>
        <v>0</v>
      </c>
      <c r="P3428" s="31">
        <f t="shared" si="1510"/>
        <v>0</v>
      </c>
      <c r="Q3428" s="32">
        <f t="shared" si="1504"/>
        <v>0</v>
      </c>
      <c r="R3428" s="31">
        <f t="shared" si="1511"/>
        <v>0</v>
      </c>
      <c r="S3428" s="32">
        <f t="shared" si="1505"/>
        <v>0</v>
      </c>
      <c r="T3428" s="31">
        <f t="shared" si="1512"/>
        <v>0</v>
      </c>
      <c r="V3428" s="1">
        <f t="shared" si="1514"/>
        <v>2</v>
      </c>
      <c r="W3428" s="1">
        <f t="shared" si="1515"/>
        <v>4</v>
      </c>
      <c r="X3428" s="1">
        <f t="shared" si="1516"/>
        <v>0</v>
      </c>
      <c r="Y3428" s="1">
        <f t="shared" si="1517"/>
        <v>0</v>
      </c>
      <c r="Z3428" s="1">
        <f t="shared" si="1518"/>
        <v>0</v>
      </c>
      <c r="AA3428" s="1">
        <f t="shared" si="1519"/>
        <v>0</v>
      </c>
      <c r="AD3428" s="1">
        <f t="shared" si="1520"/>
        <v>4</v>
      </c>
      <c r="AE3428" s="1">
        <f t="shared" si="1521"/>
        <v>2</v>
      </c>
      <c r="AF3428" s="1">
        <f t="shared" si="1522"/>
        <v>0</v>
      </c>
      <c r="AG3428" s="1">
        <f t="shared" si="1523"/>
        <v>0</v>
      </c>
      <c r="AH3428" s="1">
        <f t="shared" si="1524"/>
        <v>0</v>
      </c>
      <c r="AI3428" s="1">
        <f t="shared" si="1525"/>
        <v>0</v>
      </c>
      <c r="AK3428" s="1" t="str">
        <f t="shared" si="1513"/>
        <v>420000</v>
      </c>
    </row>
    <row r="3429" spans="4:37" x14ac:dyDescent="0.25">
      <c r="D3429" s="27">
        <v>3407</v>
      </c>
      <c r="E3429" s="27">
        <f t="shared" si="1499"/>
        <v>0</v>
      </c>
      <c r="F3429" s="27">
        <f t="shared" si="1500"/>
        <v>0</v>
      </c>
      <c r="G3429" s="27">
        <f t="shared" si="1506"/>
        <v>0</v>
      </c>
      <c r="H3429" s="2">
        <f>_xlfn.IFNA(IF(MATCH(AK3429,$AK$23:AK3428,0)&gt;0,0,0),1)</f>
        <v>0</v>
      </c>
      <c r="I3429" s="2">
        <f t="shared" si="1498"/>
        <v>7</v>
      </c>
      <c r="J3429" s="31">
        <f t="shared" si="1507"/>
        <v>3</v>
      </c>
      <c r="K3429" s="32">
        <f t="shared" si="1501"/>
        <v>0</v>
      </c>
      <c r="L3429" s="31">
        <f t="shared" si="1508"/>
        <v>4</v>
      </c>
      <c r="M3429" s="32">
        <f t="shared" si="1502"/>
        <v>0</v>
      </c>
      <c r="N3429" s="31">
        <f t="shared" si="1509"/>
        <v>0</v>
      </c>
      <c r="O3429" s="32">
        <f t="shared" si="1503"/>
        <v>0</v>
      </c>
      <c r="P3429" s="31">
        <f t="shared" si="1510"/>
        <v>0</v>
      </c>
      <c r="Q3429" s="32">
        <f t="shared" si="1504"/>
        <v>0</v>
      </c>
      <c r="R3429" s="31">
        <f t="shared" si="1511"/>
        <v>0</v>
      </c>
      <c r="S3429" s="32">
        <f t="shared" si="1505"/>
        <v>0</v>
      </c>
      <c r="T3429" s="31">
        <f t="shared" si="1512"/>
        <v>0</v>
      </c>
      <c r="V3429" s="1">
        <f t="shared" si="1514"/>
        <v>3</v>
      </c>
      <c r="W3429" s="1">
        <f t="shared" si="1515"/>
        <v>4</v>
      </c>
      <c r="X3429" s="1">
        <f t="shared" si="1516"/>
        <v>0</v>
      </c>
      <c r="Y3429" s="1">
        <f t="shared" si="1517"/>
        <v>0</v>
      </c>
      <c r="Z3429" s="1">
        <f t="shared" si="1518"/>
        <v>0</v>
      </c>
      <c r="AA3429" s="1">
        <f t="shared" si="1519"/>
        <v>0</v>
      </c>
      <c r="AD3429" s="1">
        <f t="shared" si="1520"/>
        <v>4</v>
      </c>
      <c r="AE3429" s="1">
        <f t="shared" si="1521"/>
        <v>3</v>
      </c>
      <c r="AF3429" s="1">
        <f t="shared" si="1522"/>
        <v>0</v>
      </c>
      <c r="AG3429" s="1">
        <f t="shared" si="1523"/>
        <v>0</v>
      </c>
      <c r="AH3429" s="1">
        <f t="shared" si="1524"/>
        <v>0</v>
      </c>
      <c r="AI3429" s="1">
        <f t="shared" si="1525"/>
        <v>0</v>
      </c>
      <c r="AK3429" s="1" t="str">
        <f t="shared" si="1513"/>
        <v>430000</v>
      </c>
    </row>
    <row r="3430" spans="4:37" x14ac:dyDescent="0.25">
      <c r="D3430" s="27">
        <v>3408</v>
      </c>
      <c r="E3430" s="27">
        <f t="shared" si="1499"/>
        <v>0</v>
      </c>
      <c r="F3430" s="27">
        <f t="shared" si="1500"/>
        <v>0</v>
      </c>
      <c r="G3430" s="27">
        <f t="shared" si="1506"/>
        <v>0</v>
      </c>
      <c r="H3430" s="2">
        <f>_xlfn.IFNA(IF(MATCH(AK3430,$AK$23:AK3429,0)&gt;0,0,0),1)</f>
        <v>0</v>
      </c>
      <c r="I3430" s="2">
        <f t="shared" si="1498"/>
        <v>8</v>
      </c>
      <c r="J3430" s="31">
        <f t="shared" si="1507"/>
        <v>4</v>
      </c>
      <c r="K3430" s="32">
        <f t="shared" si="1501"/>
        <v>1</v>
      </c>
      <c r="L3430" s="31">
        <f t="shared" si="1508"/>
        <v>4</v>
      </c>
      <c r="M3430" s="32">
        <f t="shared" si="1502"/>
        <v>0</v>
      </c>
      <c r="N3430" s="31">
        <f t="shared" si="1509"/>
        <v>0</v>
      </c>
      <c r="O3430" s="32">
        <f t="shared" si="1503"/>
        <v>0</v>
      </c>
      <c r="P3430" s="31">
        <f t="shared" si="1510"/>
        <v>0</v>
      </c>
      <c r="Q3430" s="32">
        <f t="shared" si="1504"/>
        <v>0</v>
      </c>
      <c r="R3430" s="31">
        <f t="shared" si="1511"/>
        <v>0</v>
      </c>
      <c r="S3430" s="32">
        <f t="shared" si="1505"/>
        <v>0</v>
      </c>
      <c r="T3430" s="31">
        <f t="shared" si="1512"/>
        <v>0</v>
      </c>
      <c r="V3430" s="1">
        <f t="shared" si="1514"/>
        <v>4</v>
      </c>
      <c r="W3430" s="1">
        <f t="shared" si="1515"/>
        <v>4</v>
      </c>
      <c r="X3430" s="1">
        <f t="shared" si="1516"/>
        <v>0</v>
      </c>
      <c r="Y3430" s="1">
        <f t="shared" si="1517"/>
        <v>0</v>
      </c>
      <c r="Z3430" s="1">
        <f t="shared" si="1518"/>
        <v>0</v>
      </c>
      <c r="AA3430" s="1">
        <f t="shared" si="1519"/>
        <v>0</v>
      </c>
      <c r="AD3430" s="1">
        <f t="shared" si="1520"/>
        <v>4</v>
      </c>
      <c r="AE3430" s="1">
        <f t="shared" si="1521"/>
        <v>4</v>
      </c>
      <c r="AF3430" s="1">
        <f t="shared" si="1522"/>
        <v>0</v>
      </c>
      <c r="AG3430" s="1">
        <f t="shared" si="1523"/>
        <v>0</v>
      </c>
      <c r="AH3430" s="1">
        <f t="shared" si="1524"/>
        <v>0</v>
      </c>
      <c r="AI3430" s="1">
        <f t="shared" si="1525"/>
        <v>0</v>
      </c>
      <c r="AK3430" s="1" t="str">
        <f t="shared" si="1513"/>
        <v>440000</v>
      </c>
    </row>
    <row r="3431" spans="4:37" x14ac:dyDescent="0.25">
      <c r="D3431" s="27">
        <v>3409</v>
      </c>
      <c r="E3431" s="27">
        <f t="shared" si="1499"/>
        <v>0</v>
      </c>
      <c r="F3431" s="27">
        <f t="shared" si="1500"/>
        <v>0</v>
      </c>
      <c r="G3431" s="27">
        <f t="shared" si="1506"/>
        <v>0</v>
      </c>
      <c r="H3431" s="2">
        <f>_xlfn.IFNA(IF(MATCH(AK3431,$AK$23:AK3430,0)&gt;0,0,0),1)</f>
        <v>0</v>
      </c>
      <c r="I3431" s="2">
        <f t="shared" si="1498"/>
        <v>2</v>
      </c>
      <c r="J3431" s="31">
        <f t="shared" si="1507"/>
        <v>1</v>
      </c>
      <c r="K3431" s="32">
        <f t="shared" si="1501"/>
        <v>1</v>
      </c>
      <c r="L3431" s="31">
        <f t="shared" si="1508"/>
        <v>1</v>
      </c>
      <c r="M3431" s="32">
        <f t="shared" si="1502"/>
        <v>0</v>
      </c>
      <c r="N3431" s="31">
        <f t="shared" si="1509"/>
        <v>0</v>
      </c>
      <c r="O3431" s="32">
        <f t="shared" si="1503"/>
        <v>0</v>
      </c>
      <c r="P3431" s="31">
        <f t="shared" si="1510"/>
        <v>0</v>
      </c>
      <c r="Q3431" s="32">
        <f t="shared" si="1504"/>
        <v>0</v>
      </c>
      <c r="R3431" s="31">
        <f t="shared" si="1511"/>
        <v>0</v>
      </c>
      <c r="S3431" s="32">
        <f t="shared" si="1505"/>
        <v>0</v>
      </c>
      <c r="T3431" s="31">
        <f t="shared" si="1512"/>
        <v>0</v>
      </c>
      <c r="V3431" s="1">
        <f t="shared" si="1514"/>
        <v>1</v>
      </c>
      <c r="W3431" s="1">
        <f t="shared" si="1515"/>
        <v>1</v>
      </c>
      <c r="X3431" s="1">
        <f t="shared" si="1516"/>
        <v>0</v>
      </c>
      <c r="Y3431" s="1">
        <f t="shared" si="1517"/>
        <v>0</v>
      </c>
      <c r="Z3431" s="1">
        <f t="shared" si="1518"/>
        <v>0</v>
      </c>
      <c r="AA3431" s="1">
        <f t="shared" si="1519"/>
        <v>0</v>
      </c>
      <c r="AD3431" s="1">
        <f t="shared" si="1520"/>
        <v>1</v>
      </c>
      <c r="AE3431" s="1">
        <f t="shared" si="1521"/>
        <v>1</v>
      </c>
      <c r="AF3431" s="1">
        <f t="shared" si="1522"/>
        <v>0</v>
      </c>
      <c r="AG3431" s="1">
        <f t="shared" si="1523"/>
        <v>0</v>
      </c>
      <c r="AH3431" s="1">
        <f t="shared" si="1524"/>
        <v>0</v>
      </c>
      <c r="AI3431" s="1">
        <f t="shared" si="1525"/>
        <v>0</v>
      </c>
      <c r="AK3431" s="1" t="str">
        <f t="shared" si="1513"/>
        <v>110000</v>
      </c>
    </row>
    <row r="3432" spans="4:37" x14ac:dyDescent="0.25">
      <c r="D3432" s="27">
        <v>3410</v>
      </c>
      <c r="E3432" s="27">
        <f t="shared" si="1499"/>
        <v>0</v>
      </c>
      <c r="F3432" s="27">
        <f t="shared" si="1500"/>
        <v>0</v>
      </c>
      <c r="G3432" s="27">
        <f t="shared" si="1506"/>
        <v>0</v>
      </c>
      <c r="H3432" s="2">
        <f>_xlfn.IFNA(IF(MATCH(AK3432,$AK$23:AK3431,0)&gt;0,0,0),1)</f>
        <v>0</v>
      </c>
      <c r="I3432" s="2">
        <f t="shared" si="1498"/>
        <v>3</v>
      </c>
      <c r="J3432" s="31">
        <f t="shared" si="1507"/>
        <v>2</v>
      </c>
      <c r="K3432" s="32">
        <f t="shared" si="1501"/>
        <v>0</v>
      </c>
      <c r="L3432" s="31">
        <f t="shared" si="1508"/>
        <v>1</v>
      </c>
      <c r="M3432" s="32">
        <f t="shared" si="1502"/>
        <v>0</v>
      </c>
      <c r="N3432" s="31">
        <f t="shared" si="1509"/>
        <v>0</v>
      </c>
      <c r="O3432" s="32">
        <f t="shared" si="1503"/>
        <v>0</v>
      </c>
      <c r="P3432" s="31">
        <f t="shared" si="1510"/>
        <v>0</v>
      </c>
      <c r="Q3432" s="32">
        <f t="shared" si="1504"/>
        <v>0</v>
      </c>
      <c r="R3432" s="31">
        <f t="shared" si="1511"/>
        <v>0</v>
      </c>
      <c r="S3432" s="32">
        <f t="shared" si="1505"/>
        <v>0</v>
      </c>
      <c r="T3432" s="31">
        <f t="shared" si="1512"/>
        <v>0</v>
      </c>
      <c r="V3432" s="1">
        <f t="shared" si="1514"/>
        <v>2</v>
      </c>
      <c r="W3432" s="1">
        <f t="shared" si="1515"/>
        <v>1</v>
      </c>
      <c r="X3432" s="1">
        <f t="shared" si="1516"/>
        <v>0</v>
      </c>
      <c r="Y3432" s="1">
        <f t="shared" si="1517"/>
        <v>0</v>
      </c>
      <c r="Z3432" s="1">
        <f t="shared" si="1518"/>
        <v>0</v>
      </c>
      <c r="AA3432" s="1">
        <f t="shared" si="1519"/>
        <v>0</v>
      </c>
      <c r="AD3432" s="1">
        <f t="shared" si="1520"/>
        <v>2</v>
      </c>
      <c r="AE3432" s="1">
        <f t="shared" si="1521"/>
        <v>1</v>
      </c>
      <c r="AF3432" s="1">
        <f t="shared" si="1522"/>
        <v>0</v>
      </c>
      <c r="AG3432" s="1">
        <f t="shared" si="1523"/>
        <v>0</v>
      </c>
      <c r="AH3432" s="1">
        <f t="shared" si="1524"/>
        <v>0</v>
      </c>
      <c r="AI3432" s="1">
        <f t="shared" si="1525"/>
        <v>0</v>
      </c>
      <c r="AK3432" s="1" t="str">
        <f t="shared" si="1513"/>
        <v>210000</v>
      </c>
    </row>
    <row r="3433" spans="4:37" x14ac:dyDescent="0.25">
      <c r="D3433" s="27">
        <v>3411</v>
      </c>
      <c r="E3433" s="27">
        <f t="shared" si="1499"/>
        <v>0</v>
      </c>
      <c r="F3433" s="27">
        <f t="shared" si="1500"/>
        <v>0</v>
      </c>
      <c r="G3433" s="27">
        <f t="shared" si="1506"/>
        <v>0</v>
      </c>
      <c r="H3433" s="2">
        <f>_xlfn.IFNA(IF(MATCH(AK3433,$AK$23:AK3432,0)&gt;0,0,0),1)</f>
        <v>0</v>
      </c>
      <c r="I3433" s="2">
        <f t="shared" si="1498"/>
        <v>4</v>
      </c>
      <c r="J3433" s="31">
        <f t="shared" si="1507"/>
        <v>3</v>
      </c>
      <c r="K3433" s="32">
        <f t="shared" si="1501"/>
        <v>0</v>
      </c>
      <c r="L3433" s="31">
        <f t="shared" si="1508"/>
        <v>1</v>
      </c>
      <c r="M3433" s="32">
        <f t="shared" si="1502"/>
        <v>0</v>
      </c>
      <c r="N3433" s="31">
        <f t="shared" si="1509"/>
        <v>0</v>
      </c>
      <c r="O3433" s="32">
        <f t="shared" si="1503"/>
        <v>0</v>
      </c>
      <c r="P3433" s="31">
        <f t="shared" si="1510"/>
        <v>0</v>
      </c>
      <c r="Q3433" s="32">
        <f t="shared" si="1504"/>
        <v>0</v>
      </c>
      <c r="R3433" s="31">
        <f t="shared" si="1511"/>
        <v>0</v>
      </c>
      <c r="S3433" s="32">
        <f t="shared" si="1505"/>
        <v>0</v>
      </c>
      <c r="T3433" s="31">
        <f t="shared" si="1512"/>
        <v>0</v>
      </c>
      <c r="V3433" s="1">
        <f t="shared" si="1514"/>
        <v>3</v>
      </c>
      <c r="W3433" s="1">
        <f t="shared" si="1515"/>
        <v>1</v>
      </c>
      <c r="X3433" s="1">
        <f t="shared" si="1516"/>
        <v>0</v>
      </c>
      <c r="Y3433" s="1">
        <f t="shared" si="1517"/>
        <v>0</v>
      </c>
      <c r="Z3433" s="1">
        <f t="shared" si="1518"/>
        <v>0</v>
      </c>
      <c r="AA3433" s="1">
        <f t="shared" si="1519"/>
        <v>0</v>
      </c>
      <c r="AD3433" s="1">
        <f t="shared" si="1520"/>
        <v>3</v>
      </c>
      <c r="AE3433" s="1">
        <f t="shared" si="1521"/>
        <v>1</v>
      </c>
      <c r="AF3433" s="1">
        <f t="shared" si="1522"/>
        <v>0</v>
      </c>
      <c r="AG3433" s="1">
        <f t="shared" si="1523"/>
        <v>0</v>
      </c>
      <c r="AH3433" s="1">
        <f t="shared" si="1524"/>
        <v>0</v>
      </c>
      <c r="AI3433" s="1">
        <f t="shared" si="1525"/>
        <v>0</v>
      </c>
      <c r="AK3433" s="1" t="str">
        <f t="shared" si="1513"/>
        <v>310000</v>
      </c>
    </row>
    <row r="3434" spans="4:37" x14ac:dyDescent="0.25">
      <c r="D3434" s="27">
        <v>3412</v>
      </c>
      <c r="E3434" s="27">
        <f t="shared" si="1499"/>
        <v>0</v>
      </c>
      <c r="F3434" s="27">
        <f t="shared" si="1500"/>
        <v>0</v>
      </c>
      <c r="G3434" s="27">
        <f t="shared" si="1506"/>
        <v>0</v>
      </c>
      <c r="H3434" s="2">
        <f>_xlfn.IFNA(IF(MATCH(AK3434,$AK$23:AK3433,0)&gt;0,0,0),1)</f>
        <v>0</v>
      </c>
      <c r="I3434" s="2">
        <f t="shared" si="1498"/>
        <v>5</v>
      </c>
      <c r="J3434" s="31">
        <f t="shared" si="1507"/>
        <v>4</v>
      </c>
      <c r="K3434" s="32">
        <f t="shared" si="1501"/>
        <v>0</v>
      </c>
      <c r="L3434" s="31">
        <f t="shared" si="1508"/>
        <v>1</v>
      </c>
      <c r="M3434" s="32">
        <f t="shared" si="1502"/>
        <v>0</v>
      </c>
      <c r="N3434" s="31">
        <f t="shared" si="1509"/>
        <v>0</v>
      </c>
      <c r="O3434" s="32">
        <f t="shared" si="1503"/>
        <v>0</v>
      </c>
      <c r="P3434" s="31">
        <f t="shared" si="1510"/>
        <v>0</v>
      </c>
      <c r="Q3434" s="32">
        <f t="shared" si="1504"/>
        <v>0</v>
      </c>
      <c r="R3434" s="31">
        <f t="shared" si="1511"/>
        <v>0</v>
      </c>
      <c r="S3434" s="32">
        <f t="shared" si="1505"/>
        <v>0</v>
      </c>
      <c r="T3434" s="31">
        <f t="shared" si="1512"/>
        <v>0</v>
      </c>
      <c r="V3434" s="1">
        <f t="shared" si="1514"/>
        <v>4</v>
      </c>
      <c r="W3434" s="1">
        <f t="shared" si="1515"/>
        <v>1</v>
      </c>
      <c r="X3434" s="1">
        <f t="shared" si="1516"/>
        <v>0</v>
      </c>
      <c r="Y3434" s="1">
        <f t="shared" si="1517"/>
        <v>0</v>
      </c>
      <c r="Z3434" s="1">
        <f t="shared" si="1518"/>
        <v>0</v>
      </c>
      <c r="AA3434" s="1">
        <f t="shared" si="1519"/>
        <v>0</v>
      </c>
      <c r="AD3434" s="1">
        <f t="shared" si="1520"/>
        <v>4</v>
      </c>
      <c r="AE3434" s="1">
        <f t="shared" si="1521"/>
        <v>1</v>
      </c>
      <c r="AF3434" s="1">
        <f t="shared" si="1522"/>
        <v>0</v>
      </c>
      <c r="AG3434" s="1">
        <f t="shared" si="1523"/>
        <v>0</v>
      </c>
      <c r="AH3434" s="1">
        <f t="shared" si="1524"/>
        <v>0</v>
      </c>
      <c r="AI3434" s="1">
        <f t="shared" si="1525"/>
        <v>0</v>
      </c>
      <c r="AK3434" s="1" t="str">
        <f t="shared" si="1513"/>
        <v>410000</v>
      </c>
    </row>
    <row r="3435" spans="4:37" x14ac:dyDescent="0.25">
      <c r="D3435" s="27">
        <v>3413</v>
      </c>
      <c r="E3435" s="27">
        <f t="shared" si="1499"/>
        <v>0</v>
      </c>
      <c r="F3435" s="27">
        <f t="shared" si="1500"/>
        <v>0</v>
      </c>
      <c r="G3435" s="27">
        <f t="shared" si="1506"/>
        <v>0</v>
      </c>
      <c r="H3435" s="2">
        <f>_xlfn.IFNA(IF(MATCH(AK3435,$AK$23:AK3434,0)&gt;0,0,0),1)</f>
        <v>0</v>
      </c>
      <c r="I3435" s="2">
        <f t="shared" si="1498"/>
        <v>3</v>
      </c>
      <c r="J3435" s="31">
        <f t="shared" si="1507"/>
        <v>1</v>
      </c>
      <c r="K3435" s="32">
        <f t="shared" si="1501"/>
        <v>0</v>
      </c>
      <c r="L3435" s="31">
        <f t="shared" si="1508"/>
        <v>2</v>
      </c>
      <c r="M3435" s="32">
        <f t="shared" si="1502"/>
        <v>0</v>
      </c>
      <c r="N3435" s="31">
        <f t="shared" si="1509"/>
        <v>0</v>
      </c>
      <c r="O3435" s="32">
        <f t="shared" si="1503"/>
        <v>0</v>
      </c>
      <c r="P3435" s="31">
        <f t="shared" si="1510"/>
        <v>0</v>
      </c>
      <c r="Q3435" s="32">
        <f t="shared" si="1504"/>
        <v>0</v>
      </c>
      <c r="R3435" s="31">
        <f t="shared" si="1511"/>
        <v>0</v>
      </c>
      <c r="S3435" s="32">
        <f t="shared" si="1505"/>
        <v>0</v>
      </c>
      <c r="T3435" s="31">
        <f t="shared" si="1512"/>
        <v>0</v>
      </c>
      <c r="V3435" s="1">
        <f t="shared" si="1514"/>
        <v>1</v>
      </c>
      <c r="W3435" s="1">
        <f t="shared" si="1515"/>
        <v>2</v>
      </c>
      <c r="X3435" s="1">
        <f t="shared" si="1516"/>
        <v>0</v>
      </c>
      <c r="Y3435" s="1">
        <f t="shared" si="1517"/>
        <v>0</v>
      </c>
      <c r="Z3435" s="1">
        <f t="shared" si="1518"/>
        <v>0</v>
      </c>
      <c r="AA3435" s="1">
        <f t="shared" si="1519"/>
        <v>0</v>
      </c>
      <c r="AD3435" s="1">
        <f t="shared" si="1520"/>
        <v>2</v>
      </c>
      <c r="AE3435" s="1">
        <f t="shared" si="1521"/>
        <v>1</v>
      </c>
      <c r="AF3435" s="1">
        <f t="shared" si="1522"/>
        <v>0</v>
      </c>
      <c r="AG3435" s="1">
        <f t="shared" si="1523"/>
        <v>0</v>
      </c>
      <c r="AH3435" s="1">
        <f t="shared" si="1524"/>
        <v>0</v>
      </c>
      <c r="AI3435" s="1">
        <f t="shared" si="1525"/>
        <v>0</v>
      </c>
      <c r="AK3435" s="1" t="str">
        <f t="shared" si="1513"/>
        <v>210000</v>
      </c>
    </row>
    <row r="3436" spans="4:37" x14ac:dyDescent="0.25">
      <c r="D3436" s="27">
        <v>3414</v>
      </c>
      <c r="E3436" s="27">
        <f t="shared" si="1499"/>
        <v>0</v>
      </c>
      <c r="F3436" s="27">
        <f t="shared" si="1500"/>
        <v>0</v>
      </c>
      <c r="G3436" s="27">
        <f t="shared" si="1506"/>
        <v>0</v>
      </c>
      <c r="H3436" s="2">
        <f>_xlfn.IFNA(IF(MATCH(AK3436,$AK$23:AK3435,0)&gt;0,0,0),1)</f>
        <v>0</v>
      </c>
      <c r="I3436" s="2">
        <f t="shared" si="1498"/>
        <v>4</v>
      </c>
      <c r="J3436" s="31">
        <f t="shared" si="1507"/>
        <v>2</v>
      </c>
      <c r="K3436" s="32">
        <f t="shared" si="1501"/>
        <v>1</v>
      </c>
      <c r="L3436" s="31">
        <f t="shared" si="1508"/>
        <v>2</v>
      </c>
      <c r="M3436" s="32">
        <f t="shared" si="1502"/>
        <v>0</v>
      </c>
      <c r="N3436" s="31">
        <f t="shared" si="1509"/>
        <v>0</v>
      </c>
      <c r="O3436" s="32">
        <f t="shared" si="1503"/>
        <v>0</v>
      </c>
      <c r="P3436" s="31">
        <f t="shared" si="1510"/>
        <v>0</v>
      </c>
      <c r="Q3436" s="32">
        <f t="shared" si="1504"/>
        <v>0</v>
      </c>
      <c r="R3436" s="31">
        <f t="shared" si="1511"/>
        <v>0</v>
      </c>
      <c r="S3436" s="32">
        <f t="shared" si="1505"/>
        <v>0</v>
      </c>
      <c r="T3436" s="31">
        <f t="shared" si="1512"/>
        <v>0</v>
      </c>
      <c r="V3436" s="1">
        <f t="shared" si="1514"/>
        <v>2</v>
      </c>
      <c r="W3436" s="1">
        <f t="shared" si="1515"/>
        <v>2</v>
      </c>
      <c r="X3436" s="1">
        <f t="shared" si="1516"/>
        <v>0</v>
      </c>
      <c r="Y3436" s="1">
        <f t="shared" si="1517"/>
        <v>0</v>
      </c>
      <c r="Z3436" s="1">
        <f t="shared" si="1518"/>
        <v>0</v>
      </c>
      <c r="AA3436" s="1">
        <f t="shared" si="1519"/>
        <v>0</v>
      </c>
      <c r="AD3436" s="1">
        <f t="shared" si="1520"/>
        <v>2</v>
      </c>
      <c r="AE3436" s="1">
        <f t="shared" si="1521"/>
        <v>2</v>
      </c>
      <c r="AF3436" s="1">
        <f t="shared" si="1522"/>
        <v>0</v>
      </c>
      <c r="AG3436" s="1">
        <f t="shared" si="1523"/>
        <v>0</v>
      </c>
      <c r="AH3436" s="1">
        <f t="shared" si="1524"/>
        <v>0</v>
      </c>
      <c r="AI3436" s="1">
        <f t="shared" si="1525"/>
        <v>0</v>
      </c>
      <c r="AK3436" s="1" t="str">
        <f t="shared" si="1513"/>
        <v>220000</v>
      </c>
    </row>
    <row r="3437" spans="4:37" x14ac:dyDescent="0.25">
      <c r="D3437" s="27">
        <v>3415</v>
      </c>
      <c r="E3437" s="27">
        <f t="shared" si="1499"/>
        <v>0</v>
      </c>
      <c r="F3437" s="27">
        <f t="shared" si="1500"/>
        <v>0</v>
      </c>
      <c r="G3437" s="27">
        <f t="shared" si="1506"/>
        <v>0</v>
      </c>
      <c r="H3437" s="2">
        <f>_xlfn.IFNA(IF(MATCH(AK3437,$AK$23:AK3436,0)&gt;0,0,0),1)</f>
        <v>0</v>
      </c>
      <c r="I3437" s="2">
        <f t="shared" si="1498"/>
        <v>5</v>
      </c>
      <c r="J3437" s="31">
        <f t="shared" si="1507"/>
        <v>3</v>
      </c>
      <c r="K3437" s="32">
        <f t="shared" si="1501"/>
        <v>0</v>
      </c>
      <c r="L3437" s="31">
        <f t="shared" si="1508"/>
        <v>2</v>
      </c>
      <c r="M3437" s="32">
        <f t="shared" si="1502"/>
        <v>0</v>
      </c>
      <c r="N3437" s="31">
        <f t="shared" si="1509"/>
        <v>0</v>
      </c>
      <c r="O3437" s="32">
        <f t="shared" si="1503"/>
        <v>0</v>
      </c>
      <c r="P3437" s="31">
        <f t="shared" si="1510"/>
        <v>0</v>
      </c>
      <c r="Q3437" s="32">
        <f t="shared" si="1504"/>
        <v>0</v>
      </c>
      <c r="R3437" s="31">
        <f t="shared" si="1511"/>
        <v>0</v>
      </c>
      <c r="S3437" s="32">
        <f t="shared" si="1505"/>
        <v>0</v>
      </c>
      <c r="T3437" s="31">
        <f t="shared" si="1512"/>
        <v>0</v>
      </c>
      <c r="V3437" s="1">
        <f t="shared" si="1514"/>
        <v>3</v>
      </c>
      <c r="W3437" s="1">
        <f t="shared" si="1515"/>
        <v>2</v>
      </c>
      <c r="X3437" s="1">
        <f t="shared" si="1516"/>
        <v>0</v>
      </c>
      <c r="Y3437" s="1">
        <f t="shared" si="1517"/>
        <v>0</v>
      </c>
      <c r="Z3437" s="1">
        <f t="shared" si="1518"/>
        <v>0</v>
      </c>
      <c r="AA3437" s="1">
        <f t="shared" si="1519"/>
        <v>0</v>
      </c>
      <c r="AD3437" s="1">
        <f t="shared" si="1520"/>
        <v>3</v>
      </c>
      <c r="AE3437" s="1">
        <f t="shared" si="1521"/>
        <v>2</v>
      </c>
      <c r="AF3437" s="1">
        <f t="shared" si="1522"/>
        <v>0</v>
      </c>
      <c r="AG3437" s="1">
        <f t="shared" si="1523"/>
        <v>0</v>
      </c>
      <c r="AH3437" s="1">
        <f t="shared" si="1524"/>
        <v>0</v>
      </c>
      <c r="AI3437" s="1">
        <f t="shared" si="1525"/>
        <v>0</v>
      </c>
      <c r="AK3437" s="1" t="str">
        <f t="shared" si="1513"/>
        <v>320000</v>
      </c>
    </row>
    <row r="3438" spans="4:37" x14ac:dyDescent="0.25">
      <c r="D3438" s="27">
        <v>3416</v>
      </c>
      <c r="E3438" s="27">
        <f t="shared" si="1499"/>
        <v>0</v>
      </c>
      <c r="F3438" s="27">
        <f t="shared" si="1500"/>
        <v>0</v>
      </c>
      <c r="G3438" s="27">
        <f t="shared" si="1506"/>
        <v>0</v>
      </c>
      <c r="H3438" s="2">
        <f>_xlfn.IFNA(IF(MATCH(AK3438,$AK$23:AK3437,0)&gt;0,0,0),1)</f>
        <v>0</v>
      </c>
      <c r="I3438" s="2">
        <f t="shared" si="1498"/>
        <v>6</v>
      </c>
      <c r="J3438" s="31">
        <f t="shared" si="1507"/>
        <v>4</v>
      </c>
      <c r="K3438" s="32">
        <f t="shared" si="1501"/>
        <v>0</v>
      </c>
      <c r="L3438" s="31">
        <f t="shared" si="1508"/>
        <v>2</v>
      </c>
      <c r="M3438" s="32">
        <f t="shared" si="1502"/>
        <v>0</v>
      </c>
      <c r="N3438" s="31">
        <f t="shared" si="1509"/>
        <v>0</v>
      </c>
      <c r="O3438" s="32">
        <f t="shared" si="1503"/>
        <v>0</v>
      </c>
      <c r="P3438" s="31">
        <f t="shared" si="1510"/>
        <v>0</v>
      </c>
      <c r="Q3438" s="32">
        <f t="shared" si="1504"/>
        <v>0</v>
      </c>
      <c r="R3438" s="31">
        <f t="shared" si="1511"/>
        <v>0</v>
      </c>
      <c r="S3438" s="32">
        <f t="shared" si="1505"/>
        <v>0</v>
      </c>
      <c r="T3438" s="31">
        <f t="shared" si="1512"/>
        <v>0</v>
      </c>
      <c r="V3438" s="1">
        <f t="shared" si="1514"/>
        <v>4</v>
      </c>
      <c r="W3438" s="1">
        <f t="shared" si="1515"/>
        <v>2</v>
      </c>
      <c r="X3438" s="1">
        <f t="shared" si="1516"/>
        <v>0</v>
      </c>
      <c r="Y3438" s="1">
        <f t="shared" si="1517"/>
        <v>0</v>
      </c>
      <c r="Z3438" s="1">
        <f t="shared" si="1518"/>
        <v>0</v>
      </c>
      <c r="AA3438" s="1">
        <f t="shared" si="1519"/>
        <v>0</v>
      </c>
      <c r="AD3438" s="1">
        <f t="shared" si="1520"/>
        <v>4</v>
      </c>
      <c r="AE3438" s="1">
        <f t="shared" si="1521"/>
        <v>2</v>
      </c>
      <c r="AF3438" s="1">
        <f t="shared" si="1522"/>
        <v>0</v>
      </c>
      <c r="AG3438" s="1">
        <f t="shared" si="1523"/>
        <v>0</v>
      </c>
      <c r="AH3438" s="1">
        <f t="shared" si="1524"/>
        <v>0</v>
      </c>
      <c r="AI3438" s="1">
        <f t="shared" si="1525"/>
        <v>0</v>
      </c>
      <c r="AK3438" s="1" t="str">
        <f t="shared" si="1513"/>
        <v>420000</v>
      </c>
    </row>
    <row r="3439" spans="4:37" x14ac:dyDescent="0.25">
      <c r="D3439" s="27">
        <v>3417</v>
      </c>
      <c r="E3439" s="27">
        <f t="shared" si="1499"/>
        <v>0</v>
      </c>
      <c r="F3439" s="27">
        <f t="shared" si="1500"/>
        <v>0</v>
      </c>
      <c r="G3439" s="27">
        <f t="shared" si="1506"/>
        <v>0</v>
      </c>
      <c r="H3439" s="2">
        <f>_xlfn.IFNA(IF(MATCH(AK3439,$AK$23:AK3438,0)&gt;0,0,0),1)</f>
        <v>0</v>
      </c>
      <c r="I3439" s="2">
        <f t="shared" si="1498"/>
        <v>4</v>
      </c>
      <c r="J3439" s="31">
        <f t="shared" si="1507"/>
        <v>1</v>
      </c>
      <c r="K3439" s="32">
        <f t="shared" si="1501"/>
        <v>0</v>
      </c>
      <c r="L3439" s="31">
        <f t="shared" si="1508"/>
        <v>3</v>
      </c>
      <c r="M3439" s="32">
        <f t="shared" si="1502"/>
        <v>0</v>
      </c>
      <c r="N3439" s="31">
        <f t="shared" si="1509"/>
        <v>0</v>
      </c>
      <c r="O3439" s="32">
        <f t="shared" si="1503"/>
        <v>0</v>
      </c>
      <c r="P3439" s="31">
        <f t="shared" si="1510"/>
        <v>0</v>
      </c>
      <c r="Q3439" s="32">
        <f t="shared" si="1504"/>
        <v>0</v>
      </c>
      <c r="R3439" s="31">
        <f t="shared" si="1511"/>
        <v>0</v>
      </c>
      <c r="S3439" s="32">
        <f t="shared" si="1505"/>
        <v>0</v>
      </c>
      <c r="T3439" s="31">
        <f t="shared" si="1512"/>
        <v>0</v>
      </c>
      <c r="V3439" s="1">
        <f t="shared" si="1514"/>
        <v>1</v>
      </c>
      <c r="W3439" s="1">
        <f t="shared" si="1515"/>
        <v>3</v>
      </c>
      <c r="X3439" s="1">
        <f t="shared" si="1516"/>
        <v>0</v>
      </c>
      <c r="Y3439" s="1">
        <f t="shared" si="1517"/>
        <v>0</v>
      </c>
      <c r="Z3439" s="1">
        <f t="shared" si="1518"/>
        <v>0</v>
      </c>
      <c r="AA3439" s="1">
        <f t="shared" si="1519"/>
        <v>0</v>
      </c>
      <c r="AD3439" s="1">
        <f t="shared" si="1520"/>
        <v>3</v>
      </c>
      <c r="AE3439" s="1">
        <f t="shared" si="1521"/>
        <v>1</v>
      </c>
      <c r="AF3439" s="1">
        <f t="shared" si="1522"/>
        <v>0</v>
      </c>
      <c r="AG3439" s="1">
        <f t="shared" si="1523"/>
        <v>0</v>
      </c>
      <c r="AH3439" s="1">
        <f t="shared" si="1524"/>
        <v>0</v>
      </c>
      <c r="AI3439" s="1">
        <f t="shared" si="1525"/>
        <v>0</v>
      </c>
      <c r="AK3439" s="1" t="str">
        <f t="shared" si="1513"/>
        <v>310000</v>
      </c>
    </row>
    <row r="3440" spans="4:37" x14ac:dyDescent="0.25">
      <c r="D3440" s="27">
        <v>3418</v>
      </c>
      <c r="E3440" s="27">
        <f t="shared" si="1499"/>
        <v>0</v>
      </c>
      <c r="F3440" s="27">
        <f t="shared" si="1500"/>
        <v>0</v>
      </c>
      <c r="G3440" s="27">
        <f t="shared" si="1506"/>
        <v>0</v>
      </c>
      <c r="H3440" s="2">
        <f>_xlfn.IFNA(IF(MATCH(AK3440,$AK$23:AK3439,0)&gt;0,0,0),1)</f>
        <v>0</v>
      </c>
      <c r="I3440" s="2">
        <f t="shared" si="1498"/>
        <v>5</v>
      </c>
      <c r="J3440" s="31">
        <f t="shared" si="1507"/>
        <v>2</v>
      </c>
      <c r="K3440" s="32">
        <f t="shared" si="1501"/>
        <v>0</v>
      </c>
      <c r="L3440" s="31">
        <f t="shared" si="1508"/>
        <v>3</v>
      </c>
      <c r="M3440" s="32">
        <f t="shared" si="1502"/>
        <v>0</v>
      </c>
      <c r="N3440" s="31">
        <f t="shared" si="1509"/>
        <v>0</v>
      </c>
      <c r="O3440" s="32">
        <f t="shared" si="1503"/>
        <v>0</v>
      </c>
      <c r="P3440" s="31">
        <f t="shared" si="1510"/>
        <v>0</v>
      </c>
      <c r="Q3440" s="32">
        <f t="shared" si="1504"/>
        <v>0</v>
      </c>
      <c r="R3440" s="31">
        <f t="shared" si="1511"/>
        <v>0</v>
      </c>
      <c r="S3440" s="32">
        <f t="shared" si="1505"/>
        <v>0</v>
      </c>
      <c r="T3440" s="31">
        <f t="shared" si="1512"/>
        <v>0</v>
      </c>
      <c r="V3440" s="1">
        <f t="shared" si="1514"/>
        <v>2</v>
      </c>
      <c r="W3440" s="1">
        <f t="shared" si="1515"/>
        <v>3</v>
      </c>
      <c r="X3440" s="1">
        <f t="shared" si="1516"/>
        <v>0</v>
      </c>
      <c r="Y3440" s="1">
        <f t="shared" si="1517"/>
        <v>0</v>
      </c>
      <c r="Z3440" s="1">
        <f t="shared" si="1518"/>
        <v>0</v>
      </c>
      <c r="AA3440" s="1">
        <f t="shared" si="1519"/>
        <v>0</v>
      </c>
      <c r="AD3440" s="1">
        <f t="shared" si="1520"/>
        <v>3</v>
      </c>
      <c r="AE3440" s="1">
        <f t="shared" si="1521"/>
        <v>2</v>
      </c>
      <c r="AF3440" s="1">
        <f t="shared" si="1522"/>
        <v>0</v>
      </c>
      <c r="AG3440" s="1">
        <f t="shared" si="1523"/>
        <v>0</v>
      </c>
      <c r="AH3440" s="1">
        <f t="shared" si="1524"/>
        <v>0</v>
      </c>
      <c r="AI3440" s="1">
        <f t="shared" si="1525"/>
        <v>0</v>
      </c>
      <c r="AK3440" s="1" t="str">
        <f t="shared" si="1513"/>
        <v>320000</v>
      </c>
    </row>
    <row r="3441" spans="4:37" x14ac:dyDescent="0.25">
      <c r="D3441" s="27">
        <v>3419</v>
      </c>
      <c r="E3441" s="27">
        <f t="shared" si="1499"/>
        <v>0</v>
      </c>
      <c r="F3441" s="27">
        <f t="shared" si="1500"/>
        <v>0</v>
      </c>
      <c r="G3441" s="27">
        <f t="shared" si="1506"/>
        <v>0</v>
      </c>
      <c r="H3441" s="2">
        <f>_xlfn.IFNA(IF(MATCH(AK3441,$AK$23:AK3440,0)&gt;0,0,0),1)</f>
        <v>0</v>
      </c>
      <c r="I3441" s="2">
        <f t="shared" si="1498"/>
        <v>6</v>
      </c>
      <c r="J3441" s="31">
        <f t="shared" si="1507"/>
        <v>3</v>
      </c>
      <c r="K3441" s="32">
        <f t="shared" si="1501"/>
        <v>1</v>
      </c>
      <c r="L3441" s="31">
        <f t="shared" si="1508"/>
        <v>3</v>
      </c>
      <c r="M3441" s="32">
        <f t="shared" si="1502"/>
        <v>0</v>
      </c>
      <c r="N3441" s="31">
        <f t="shared" si="1509"/>
        <v>0</v>
      </c>
      <c r="O3441" s="32">
        <f t="shared" si="1503"/>
        <v>0</v>
      </c>
      <c r="P3441" s="31">
        <f t="shared" si="1510"/>
        <v>0</v>
      </c>
      <c r="Q3441" s="32">
        <f t="shared" si="1504"/>
        <v>0</v>
      </c>
      <c r="R3441" s="31">
        <f t="shared" si="1511"/>
        <v>0</v>
      </c>
      <c r="S3441" s="32">
        <f t="shared" si="1505"/>
        <v>0</v>
      </c>
      <c r="T3441" s="31">
        <f t="shared" si="1512"/>
        <v>0</v>
      </c>
      <c r="V3441" s="1">
        <f t="shared" si="1514"/>
        <v>3</v>
      </c>
      <c r="W3441" s="1">
        <f t="shared" si="1515"/>
        <v>3</v>
      </c>
      <c r="X3441" s="1">
        <f t="shared" si="1516"/>
        <v>0</v>
      </c>
      <c r="Y3441" s="1">
        <f t="shared" si="1517"/>
        <v>0</v>
      </c>
      <c r="Z3441" s="1">
        <f t="shared" si="1518"/>
        <v>0</v>
      </c>
      <c r="AA3441" s="1">
        <f t="shared" si="1519"/>
        <v>0</v>
      </c>
      <c r="AD3441" s="1">
        <f t="shared" si="1520"/>
        <v>3</v>
      </c>
      <c r="AE3441" s="1">
        <f t="shared" si="1521"/>
        <v>3</v>
      </c>
      <c r="AF3441" s="1">
        <f t="shared" si="1522"/>
        <v>0</v>
      </c>
      <c r="AG3441" s="1">
        <f t="shared" si="1523"/>
        <v>0</v>
      </c>
      <c r="AH3441" s="1">
        <f t="shared" si="1524"/>
        <v>0</v>
      </c>
      <c r="AI3441" s="1">
        <f t="shared" si="1525"/>
        <v>0</v>
      </c>
      <c r="AK3441" s="1" t="str">
        <f t="shared" si="1513"/>
        <v>330000</v>
      </c>
    </row>
    <row r="3442" spans="4:37" x14ac:dyDescent="0.25">
      <c r="D3442" s="27">
        <v>3420</v>
      </c>
      <c r="E3442" s="27">
        <f t="shared" si="1499"/>
        <v>0</v>
      </c>
      <c r="F3442" s="27">
        <f t="shared" si="1500"/>
        <v>0</v>
      </c>
      <c r="G3442" s="27">
        <f t="shared" si="1506"/>
        <v>0</v>
      </c>
      <c r="H3442" s="2">
        <f>_xlfn.IFNA(IF(MATCH(AK3442,$AK$23:AK3441,0)&gt;0,0,0),1)</f>
        <v>0</v>
      </c>
      <c r="I3442" s="2">
        <f t="shared" si="1498"/>
        <v>7</v>
      </c>
      <c r="J3442" s="31">
        <f t="shared" si="1507"/>
        <v>4</v>
      </c>
      <c r="K3442" s="32">
        <f t="shared" si="1501"/>
        <v>0</v>
      </c>
      <c r="L3442" s="31">
        <f t="shared" si="1508"/>
        <v>3</v>
      </c>
      <c r="M3442" s="32">
        <f t="shared" si="1502"/>
        <v>0</v>
      </c>
      <c r="N3442" s="31">
        <f t="shared" si="1509"/>
        <v>0</v>
      </c>
      <c r="O3442" s="32">
        <f t="shared" si="1503"/>
        <v>0</v>
      </c>
      <c r="P3442" s="31">
        <f t="shared" si="1510"/>
        <v>0</v>
      </c>
      <c r="Q3442" s="32">
        <f t="shared" si="1504"/>
        <v>0</v>
      </c>
      <c r="R3442" s="31">
        <f t="shared" si="1511"/>
        <v>0</v>
      </c>
      <c r="S3442" s="32">
        <f t="shared" si="1505"/>
        <v>0</v>
      </c>
      <c r="T3442" s="31">
        <f t="shared" si="1512"/>
        <v>0</v>
      </c>
      <c r="V3442" s="1">
        <f t="shared" si="1514"/>
        <v>4</v>
      </c>
      <c r="W3442" s="1">
        <f t="shared" si="1515"/>
        <v>3</v>
      </c>
      <c r="X3442" s="1">
        <f t="shared" si="1516"/>
        <v>0</v>
      </c>
      <c r="Y3442" s="1">
        <f t="shared" si="1517"/>
        <v>0</v>
      </c>
      <c r="Z3442" s="1">
        <f t="shared" si="1518"/>
        <v>0</v>
      </c>
      <c r="AA3442" s="1">
        <f t="shared" si="1519"/>
        <v>0</v>
      </c>
      <c r="AD3442" s="1">
        <f t="shared" si="1520"/>
        <v>4</v>
      </c>
      <c r="AE3442" s="1">
        <f t="shared" si="1521"/>
        <v>3</v>
      </c>
      <c r="AF3442" s="1">
        <f t="shared" si="1522"/>
        <v>0</v>
      </c>
      <c r="AG3442" s="1">
        <f t="shared" si="1523"/>
        <v>0</v>
      </c>
      <c r="AH3442" s="1">
        <f t="shared" si="1524"/>
        <v>0</v>
      </c>
      <c r="AI3442" s="1">
        <f t="shared" si="1525"/>
        <v>0</v>
      </c>
      <c r="AK3442" s="1" t="str">
        <f t="shared" si="1513"/>
        <v>430000</v>
      </c>
    </row>
    <row r="3443" spans="4:37" x14ac:dyDescent="0.25">
      <c r="D3443" s="27">
        <v>3421</v>
      </c>
      <c r="E3443" s="27">
        <f t="shared" si="1499"/>
        <v>0</v>
      </c>
      <c r="F3443" s="27">
        <f t="shared" si="1500"/>
        <v>0</v>
      </c>
      <c r="G3443" s="27">
        <f t="shared" si="1506"/>
        <v>0</v>
      </c>
      <c r="H3443" s="2">
        <f>_xlfn.IFNA(IF(MATCH(AK3443,$AK$23:AK3442,0)&gt;0,0,0),1)</f>
        <v>0</v>
      </c>
      <c r="I3443" s="2">
        <f t="shared" si="1498"/>
        <v>5</v>
      </c>
      <c r="J3443" s="31">
        <f t="shared" si="1507"/>
        <v>1</v>
      </c>
      <c r="K3443" s="32">
        <f t="shared" si="1501"/>
        <v>0</v>
      </c>
      <c r="L3443" s="31">
        <f t="shared" si="1508"/>
        <v>4</v>
      </c>
      <c r="M3443" s="32">
        <f t="shared" si="1502"/>
        <v>0</v>
      </c>
      <c r="N3443" s="31">
        <f t="shared" si="1509"/>
        <v>0</v>
      </c>
      <c r="O3443" s="32">
        <f t="shared" si="1503"/>
        <v>0</v>
      </c>
      <c r="P3443" s="31">
        <f t="shared" si="1510"/>
        <v>0</v>
      </c>
      <c r="Q3443" s="32">
        <f t="shared" si="1504"/>
        <v>0</v>
      </c>
      <c r="R3443" s="31">
        <f t="shared" si="1511"/>
        <v>0</v>
      </c>
      <c r="S3443" s="32">
        <f t="shared" si="1505"/>
        <v>0</v>
      </c>
      <c r="T3443" s="31">
        <f t="shared" si="1512"/>
        <v>0</v>
      </c>
      <c r="V3443" s="1">
        <f t="shared" si="1514"/>
        <v>1</v>
      </c>
      <c r="W3443" s="1">
        <f t="shared" si="1515"/>
        <v>4</v>
      </c>
      <c r="X3443" s="1">
        <f t="shared" si="1516"/>
        <v>0</v>
      </c>
      <c r="Y3443" s="1">
        <f t="shared" si="1517"/>
        <v>0</v>
      </c>
      <c r="Z3443" s="1">
        <f t="shared" si="1518"/>
        <v>0</v>
      </c>
      <c r="AA3443" s="1">
        <f t="shared" si="1519"/>
        <v>0</v>
      </c>
      <c r="AD3443" s="1">
        <f t="shared" si="1520"/>
        <v>4</v>
      </c>
      <c r="AE3443" s="1">
        <f t="shared" si="1521"/>
        <v>1</v>
      </c>
      <c r="AF3443" s="1">
        <f t="shared" si="1522"/>
        <v>0</v>
      </c>
      <c r="AG3443" s="1">
        <f t="shared" si="1523"/>
        <v>0</v>
      </c>
      <c r="AH3443" s="1">
        <f t="shared" si="1524"/>
        <v>0</v>
      </c>
      <c r="AI3443" s="1">
        <f t="shared" si="1525"/>
        <v>0</v>
      </c>
      <c r="AK3443" s="1" t="str">
        <f t="shared" si="1513"/>
        <v>410000</v>
      </c>
    </row>
    <row r="3444" spans="4:37" x14ac:dyDescent="0.25">
      <c r="D3444" s="27">
        <v>3422</v>
      </c>
      <c r="E3444" s="27">
        <f t="shared" si="1499"/>
        <v>0</v>
      </c>
      <c r="F3444" s="27">
        <f t="shared" si="1500"/>
        <v>0</v>
      </c>
      <c r="G3444" s="27">
        <f t="shared" si="1506"/>
        <v>0</v>
      </c>
      <c r="H3444" s="2">
        <f>_xlfn.IFNA(IF(MATCH(AK3444,$AK$23:AK3443,0)&gt;0,0,0),1)</f>
        <v>0</v>
      </c>
      <c r="I3444" s="2">
        <f t="shared" si="1498"/>
        <v>6</v>
      </c>
      <c r="J3444" s="31">
        <f t="shared" si="1507"/>
        <v>2</v>
      </c>
      <c r="K3444" s="32">
        <f t="shared" si="1501"/>
        <v>0</v>
      </c>
      <c r="L3444" s="31">
        <f t="shared" si="1508"/>
        <v>4</v>
      </c>
      <c r="M3444" s="32">
        <f t="shared" si="1502"/>
        <v>0</v>
      </c>
      <c r="N3444" s="31">
        <f t="shared" si="1509"/>
        <v>0</v>
      </c>
      <c r="O3444" s="32">
        <f t="shared" si="1503"/>
        <v>0</v>
      </c>
      <c r="P3444" s="31">
        <f t="shared" si="1510"/>
        <v>0</v>
      </c>
      <c r="Q3444" s="32">
        <f t="shared" si="1504"/>
        <v>0</v>
      </c>
      <c r="R3444" s="31">
        <f t="shared" si="1511"/>
        <v>0</v>
      </c>
      <c r="S3444" s="32">
        <f t="shared" si="1505"/>
        <v>0</v>
      </c>
      <c r="T3444" s="31">
        <f t="shared" si="1512"/>
        <v>0</v>
      </c>
      <c r="V3444" s="1">
        <f t="shared" si="1514"/>
        <v>2</v>
      </c>
      <c r="W3444" s="1">
        <f t="shared" si="1515"/>
        <v>4</v>
      </c>
      <c r="X3444" s="1">
        <f t="shared" si="1516"/>
        <v>0</v>
      </c>
      <c r="Y3444" s="1">
        <f t="shared" si="1517"/>
        <v>0</v>
      </c>
      <c r="Z3444" s="1">
        <f t="shared" si="1518"/>
        <v>0</v>
      </c>
      <c r="AA3444" s="1">
        <f t="shared" si="1519"/>
        <v>0</v>
      </c>
      <c r="AD3444" s="1">
        <f t="shared" si="1520"/>
        <v>4</v>
      </c>
      <c r="AE3444" s="1">
        <f t="shared" si="1521"/>
        <v>2</v>
      </c>
      <c r="AF3444" s="1">
        <f t="shared" si="1522"/>
        <v>0</v>
      </c>
      <c r="AG3444" s="1">
        <f t="shared" si="1523"/>
        <v>0</v>
      </c>
      <c r="AH3444" s="1">
        <f t="shared" si="1524"/>
        <v>0</v>
      </c>
      <c r="AI3444" s="1">
        <f t="shared" si="1525"/>
        <v>0</v>
      </c>
      <c r="AK3444" s="1" t="str">
        <f t="shared" si="1513"/>
        <v>420000</v>
      </c>
    </row>
    <row r="3445" spans="4:37" x14ac:dyDescent="0.25">
      <c r="D3445" s="27">
        <v>3423</v>
      </c>
      <c r="E3445" s="27">
        <f t="shared" si="1499"/>
        <v>0</v>
      </c>
      <c r="F3445" s="27">
        <f t="shared" si="1500"/>
        <v>0</v>
      </c>
      <c r="G3445" s="27">
        <f t="shared" si="1506"/>
        <v>0</v>
      </c>
      <c r="H3445" s="2">
        <f>_xlfn.IFNA(IF(MATCH(AK3445,$AK$23:AK3444,0)&gt;0,0,0),1)</f>
        <v>0</v>
      </c>
      <c r="I3445" s="2">
        <f t="shared" si="1498"/>
        <v>7</v>
      </c>
      <c r="J3445" s="31">
        <f t="shared" si="1507"/>
        <v>3</v>
      </c>
      <c r="K3445" s="32">
        <f t="shared" si="1501"/>
        <v>0</v>
      </c>
      <c r="L3445" s="31">
        <f t="shared" si="1508"/>
        <v>4</v>
      </c>
      <c r="M3445" s="32">
        <f t="shared" si="1502"/>
        <v>0</v>
      </c>
      <c r="N3445" s="31">
        <f t="shared" si="1509"/>
        <v>0</v>
      </c>
      <c r="O3445" s="32">
        <f t="shared" si="1503"/>
        <v>0</v>
      </c>
      <c r="P3445" s="31">
        <f t="shared" si="1510"/>
        <v>0</v>
      </c>
      <c r="Q3445" s="32">
        <f t="shared" si="1504"/>
        <v>0</v>
      </c>
      <c r="R3445" s="31">
        <f t="shared" si="1511"/>
        <v>0</v>
      </c>
      <c r="S3445" s="32">
        <f t="shared" si="1505"/>
        <v>0</v>
      </c>
      <c r="T3445" s="31">
        <f t="shared" si="1512"/>
        <v>0</v>
      </c>
      <c r="V3445" s="1">
        <f t="shared" si="1514"/>
        <v>3</v>
      </c>
      <c r="W3445" s="1">
        <f t="shared" si="1515"/>
        <v>4</v>
      </c>
      <c r="X3445" s="1">
        <f t="shared" si="1516"/>
        <v>0</v>
      </c>
      <c r="Y3445" s="1">
        <f t="shared" si="1517"/>
        <v>0</v>
      </c>
      <c r="Z3445" s="1">
        <f t="shared" si="1518"/>
        <v>0</v>
      </c>
      <c r="AA3445" s="1">
        <f t="shared" si="1519"/>
        <v>0</v>
      </c>
      <c r="AD3445" s="1">
        <f t="shared" si="1520"/>
        <v>4</v>
      </c>
      <c r="AE3445" s="1">
        <f t="shared" si="1521"/>
        <v>3</v>
      </c>
      <c r="AF3445" s="1">
        <f t="shared" si="1522"/>
        <v>0</v>
      </c>
      <c r="AG3445" s="1">
        <f t="shared" si="1523"/>
        <v>0</v>
      </c>
      <c r="AH3445" s="1">
        <f t="shared" si="1524"/>
        <v>0</v>
      </c>
      <c r="AI3445" s="1">
        <f t="shared" si="1525"/>
        <v>0</v>
      </c>
      <c r="AK3445" s="1" t="str">
        <f t="shared" si="1513"/>
        <v>430000</v>
      </c>
    </row>
    <row r="3446" spans="4:37" x14ac:dyDescent="0.25">
      <c r="D3446" s="27">
        <v>3424</v>
      </c>
      <c r="E3446" s="27">
        <f t="shared" si="1499"/>
        <v>0</v>
      </c>
      <c r="F3446" s="27">
        <f t="shared" si="1500"/>
        <v>0</v>
      </c>
      <c r="G3446" s="27">
        <f t="shared" si="1506"/>
        <v>0</v>
      </c>
      <c r="H3446" s="2">
        <f>_xlfn.IFNA(IF(MATCH(AK3446,$AK$23:AK3445,0)&gt;0,0,0),1)</f>
        <v>0</v>
      </c>
      <c r="I3446" s="2">
        <f t="shared" si="1498"/>
        <v>8</v>
      </c>
      <c r="J3446" s="31">
        <f t="shared" si="1507"/>
        <v>4</v>
      </c>
      <c r="K3446" s="32">
        <f t="shared" si="1501"/>
        <v>1</v>
      </c>
      <c r="L3446" s="31">
        <f t="shared" si="1508"/>
        <v>4</v>
      </c>
      <c r="M3446" s="32">
        <f t="shared" si="1502"/>
        <v>0</v>
      </c>
      <c r="N3446" s="31">
        <f t="shared" si="1509"/>
        <v>0</v>
      </c>
      <c r="O3446" s="32">
        <f t="shared" si="1503"/>
        <v>0</v>
      </c>
      <c r="P3446" s="31">
        <f t="shared" si="1510"/>
        <v>0</v>
      </c>
      <c r="Q3446" s="32">
        <f t="shared" si="1504"/>
        <v>0</v>
      </c>
      <c r="R3446" s="31">
        <f t="shared" si="1511"/>
        <v>0</v>
      </c>
      <c r="S3446" s="32">
        <f t="shared" si="1505"/>
        <v>0</v>
      </c>
      <c r="T3446" s="31">
        <f t="shared" si="1512"/>
        <v>0</v>
      </c>
      <c r="V3446" s="1">
        <f t="shared" si="1514"/>
        <v>4</v>
      </c>
      <c r="W3446" s="1">
        <f t="shared" si="1515"/>
        <v>4</v>
      </c>
      <c r="X3446" s="1">
        <f t="shared" si="1516"/>
        <v>0</v>
      </c>
      <c r="Y3446" s="1">
        <f t="shared" si="1517"/>
        <v>0</v>
      </c>
      <c r="Z3446" s="1">
        <f t="shared" si="1518"/>
        <v>0</v>
      </c>
      <c r="AA3446" s="1">
        <f t="shared" si="1519"/>
        <v>0</v>
      </c>
      <c r="AD3446" s="1">
        <f t="shared" si="1520"/>
        <v>4</v>
      </c>
      <c r="AE3446" s="1">
        <f t="shared" si="1521"/>
        <v>4</v>
      </c>
      <c r="AF3446" s="1">
        <f t="shared" si="1522"/>
        <v>0</v>
      </c>
      <c r="AG3446" s="1">
        <f t="shared" si="1523"/>
        <v>0</v>
      </c>
      <c r="AH3446" s="1">
        <f t="shared" si="1524"/>
        <v>0</v>
      </c>
      <c r="AI3446" s="1">
        <f t="shared" si="1525"/>
        <v>0</v>
      </c>
      <c r="AK3446" s="1" t="str">
        <f t="shared" si="1513"/>
        <v>440000</v>
      </c>
    </row>
    <row r="3447" spans="4:37" x14ac:dyDescent="0.25">
      <c r="D3447" s="27">
        <v>3425</v>
      </c>
      <c r="E3447" s="27">
        <f t="shared" si="1499"/>
        <v>0</v>
      </c>
      <c r="F3447" s="27">
        <f t="shared" si="1500"/>
        <v>0</v>
      </c>
      <c r="G3447" s="27">
        <f t="shared" si="1506"/>
        <v>0</v>
      </c>
      <c r="H3447" s="2">
        <f>_xlfn.IFNA(IF(MATCH(AK3447,$AK$23:AK3446,0)&gt;0,0,0),1)</f>
        <v>0</v>
      </c>
      <c r="I3447" s="2">
        <f t="shared" si="1498"/>
        <v>2</v>
      </c>
      <c r="J3447" s="31">
        <f t="shared" si="1507"/>
        <v>1</v>
      </c>
      <c r="K3447" s="32">
        <f t="shared" si="1501"/>
        <v>1</v>
      </c>
      <c r="L3447" s="31">
        <f t="shared" si="1508"/>
        <v>1</v>
      </c>
      <c r="M3447" s="32">
        <f t="shared" si="1502"/>
        <v>0</v>
      </c>
      <c r="N3447" s="31">
        <f t="shared" si="1509"/>
        <v>0</v>
      </c>
      <c r="O3447" s="32">
        <f t="shared" si="1503"/>
        <v>0</v>
      </c>
      <c r="P3447" s="31">
        <f t="shared" si="1510"/>
        <v>0</v>
      </c>
      <c r="Q3447" s="32">
        <f t="shared" si="1504"/>
        <v>0</v>
      </c>
      <c r="R3447" s="31">
        <f t="shared" si="1511"/>
        <v>0</v>
      </c>
      <c r="S3447" s="32">
        <f t="shared" si="1505"/>
        <v>0</v>
      </c>
      <c r="T3447" s="31">
        <f t="shared" si="1512"/>
        <v>0</v>
      </c>
      <c r="V3447" s="1">
        <f t="shared" si="1514"/>
        <v>1</v>
      </c>
      <c r="W3447" s="1">
        <f t="shared" si="1515"/>
        <v>1</v>
      </c>
      <c r="X3447" s="1">
        <f t="shared" si="1516"/>
        <v>0</v>
      </c>
      <c r="Y3447" s="1">
        <f t="shared" si="1517"/>
        <v>0</v>
      </c>
      <c r="Z3447" s="1">
        <f t="shared" si="1518"/>
        <v>0</v>
      </c>
      <c r="AA3447" s="1">
        <f t="shared" si="1519"/>
        <v>0</v>
      </c>
      <c r="AD3447" s="1">
        <f t="shared" si="1520"/>
        <v>1</v>
      </c>
      <c r="AE3447" s="1">
        <f t="shared" si="1521"/>
        <v>1</v>
      </c>
      <c r="AF3447" s="1">
        <f t="shared" si="1522"/>
        <v>0</v>
      </c>
      <c r="AG3447" s="1">
        <f t="shared" si="1523"/>
        <v>0</v>
      </c>
      <c r="AH3447" s="1">
        <f t="shared" si="1524"/>
        <v>0</v>
      </c>
      <c r="AI3447" s="1">
        <f t="shared" si="1525"/>
        <v>0</v>
      </c>
      <c r="AK3447" s="1" t="str">
        <f t="shared" si="1513"/>
        <v>110000</v>
      </c>
    </row>
    <row r="3448" spans="4:37" x14ac:dyDescent="0.25">
      <c r="D3448" s="27">
        <v>3426</v>
      </c>
      <c r="E3448" s="27">
        <f t="shared" si="1499"/>
        <v>0</v>
      </c>
      <c r="F3448" s="27">
        <f t="shared" si="1500"/>
        <v>0</v>
      </c>
      <c r="G3448" s="27">
        <f t="shared" si="1506"/>
        <v>0</v>
      </c>
      <c r="H3448" s="2">
        <f>_xlfn.IFNA(IF(MATCH(AK3448,$AK$23:AK3447,0)&gt;0,0,0),1)</f>
        <v>0</v>
      </c>
      <c r="I3448" s="2">
        <f t="shared" si="1498"/>
        <v>3</v>
      </c>
      <c r="J3448" s="31">
        <f t="shared" si="1507"/>
        <v>2</v>
      </c>
      <c r="K3448" s="32">
        <f t="shared" si="1501"/>
        <v>0</v>
      </c>
      <c r="L3448" s="31">
        <f t="shared" si="1508"/>
        <v>1</v>
      </c>
      <c r="M3448" s="32">
        <f t="shared" si="1502"/>
        <v>0</v>
      </c>
      <c r="N3448" s="31">
        <f t="shared" si="1509"/>
        <v>0</v>
      </c>
      <c r="O3448" s="32">
        <f t="shared" si="1503"/>
        <v>0</v>
      </c>
      <c r="P3448" s="31">
        <f t="shared" si="1510"/>
        <v>0</v>
      </c>
      <c r="Q3448" s="32">
        <f t="shared" si="1504"/>
        <v>0</v>
      </c>
      <c r="R3448" s="31">
        <f t="shared" si="1511"/>
        <v>0</v>
      </c>
      <c r="S3448" s="32">
        <f t="shared" si="1505"/>
        <v>0</v>
      </c>
      <c r="T3448" s="31">
        <f t="shared" si="1512"/>
        <v>0</v>
      </c>
      <c r="V3448" s="1">
        <f t="shared" si="1514"/>
        <v>2</v>
      </c>
      <c r="W3448" s="1">
        <f t="shared" si="1515"/>
        <v>1</v>
      </c>
      <c r="X3448" s="1">
        <f t="shared" si="1516"/>
        <v>0</v>
      </c>
      <c r="Y3448" s="1">
        <f t="shared" si="1517"/>
        <v>0</v>
      </c>
      <c r="Z3448" s="1">
        <f t="shared" si="1518"/>
        <v>0</v>
      </c>
      <c r="AA3448" s="1">
        <f t="shared" si="1519"/>
        <v>0</v>
      </c>
      <c r="AD3448" s="1">
        <f t="shared" si="1520"/>
        <v>2</v>
      </c>
      <c r="AE3448" s="1">
        <f t="shared" si="1521"/>
        <v>1</v>
      </c>
      <c r="AF3448" s="1">
        <f t="shared" si="1522"/>
        <v>0</v>
      </c>
      <c r="AG3448" s="1">
        <f t="shared" si="1523"/>
        <v>0</v>
      </c>
      <c r="AH3448" s="1">
        <f t="shared" si="1524"/>
        <v>0</v>
      </c>
      <c r="AI3448" s="1">
        <f t="shared" si="1525"/>
        <v>0</v>
      </c>
      <c r="AK3448" s="1" t="str">
        <f t="shared" si="1513"/>
        <v>210000</v>
      </c>
    </row>
    <row r="3449" spans="4:37" x14ac:dyDescent="0.25">
      <c r="D3449" s="27">
        <v>3427</v>
      </c>
      <c r="E3449" s="27">
        <f t="shared" si="1499"/>
        <v>0</v>
      </c>
      <c r="F3449" s="27">
        <f t="shared" si="1500"/>
        <v>0</v>
      </c>
      <c r="G3449" s="27">
        <f t="shared" si="1506"/>
        <v>0</v>
      </c>
      <c r="H3449" s="2">
        <f>_xlfn.IFNA(IF(MATCH(AK3449,$AK$23:AK3448,0)&gt;0,0,0),1)</f>
        <v>0</v>
      </c>
      <c r="I3449" s="2">
        <f t="shared" si="1498"/>
        <v>4</v>
      </c>
      <c r="J3449" s="31">
        <f t="shared" si="1507"/>
        <v>3</v>
      </c>
      <c r="K3449" s="32">
        <f t="shared" si="1501"/>
        <v>0</v>
      </c>
      <c r="L3449" s="31">
        <f t="shared" si="1508"/>
        <v>1</v>
      </c>
      <c r="M3449" s="32">
        <f t="shared" si="1502"/>
        <v>0</v>
      </c>
      <c r="N3449" s="31">
        <f t="shared" si="1509"/>
        <v>0</v>
      </c>
      <c r="O3449" s="32">
        <f t="shared" si="1503"/>
        <v>0</v>
      </c>
      <c r="P3449" s="31">
        <f t="shared" si="1510"/>
        <v>0</v>
      </c>
      <c r="Q3449" s="32">
        <f t="shared" si="1504"/>
        <v>0</v>
      </c>
      <c r="R3449" s="31">
        <f t="shared" si="1511"/>
        <v>0</v>
      </c>
      <c r="S3449" s="32">
        <f t="shared" si="1505"/>
        <v>0</v>
      </c>
      <c r="T3449" s="31">
        <f t="shared" si="1512"/>
        <v>0</v>
      </c>
      <c r="V3449" s="1">
        <f t="shared" si="1514"/>
        <v>3</v>
      </c>
      <c r="W3449" s="1">
        <f t="shared" si="1515"/>
        <v>1</v>
      </c>
      <c r="X3449" s="1">
        <f t="shared" si="1516"/>
        <v>0</v>
      </c>
      <c r="Y3449" s="1">
        <f t="shared" si="1517"/>
        <v>0</v>
      </c>
      <c r="Z3449" s="1">
        <f t="shared" si="1518"/>
        <v>0</v>
      </c>
      <c r="AA3449" s="1">
        <f t="shared" si="1519"/>
        <v>0</v>
      </c>
      <c r="AD3449" s="1">
        <f t="shared" si="1520"/>
        <v>3</v>
      </c>
      <c r="AE3449" s="1">
        <f t="shared" si="1521"/>
        <v>1</v>
      </c>
      <c r="AF3449" s="1">
        <f t="shared" si="1522"/>
        <v>0</v>
      </c>
      <c r="AG3449" s="1">
        <f t="shared" si="1523"/>
        <v>0</v>
      </c>
      <c r="AH3449" s="1">
        <f t="shared" si="1524"/>
        <v>0</v>
      </c>
      <c r="AI3449" s="1">
        <f t="shared" si="1525"/>
        <v>0</v>
      </c>
      <c r="AK3449" s="1" t="str">
        <f t="shared" si="1513"/>
        <v>310000</v>
      </c>
    </row>
    <row r="3450" spans="4:37" x14ac:dyDescent="0.25">
      <c r="D3450" s="27">
        <v>3428</v>
      </c>
      <c r="E3450" s="27">
        <f t="shared" si="1499"/>
        <v>0</v>
      </c>
      <c r="F3450" s="27">
        <f t="shared" si="1500"/>
        <v>0</v>
      </c>
      <c r="G3450" s="27">
        <f t="shared" si="1506"/>
        <v>0</v>
      </c>
      <c r="H3450" s="2">
        <f>_xlfn.IFNA(IF(MATCH(AK3450,$AK$23:AK3449,0)&gt;0,0,0),1)</f>
        <v>0</v>
      </c>
      <c r="I3450" s="2">
        <f t="shared" si="1498"/>
        <v>5</v>
      </c>
      <c r="J3450" s="31">
        <f t="shared" si="1507"/>
        <v>4</v>
      </c>
      <c r="K3450" s="32">
        <f t="shared" si="1501"/>
        <v>0</v>
      </c>
      <c r="L3450" s="31">
        <f t="shared" si="1508"/>
        <v>1</v>
      </c>
      <c r="M3450" s="32">
        <f t="shared" si="1502"/>
        <v>0</v>
      </c>
      <c r="N3450" s="31">
        <f t="shared" si="1509"/>
        <v>0</v>
      </c>
      <c r="O3450" s="32">
        <f t="shared" si="1503"/>
        <v>0</v>
      </c>
      <c r="P3450" s="31">
        <f t="shared" si="1510"/>
        <v>0</v>
      </c>
      <c r="Q3450" s="32">
        <f t="shared" si="1504"/>
        <v>0</v>
      </c>
      <c r="R3450" s="31">
        <f t="shared" si="1511"/>
        <v>0</v>
      </c>
      <c r="S3450" s="32">
        <f t="shared" si="1505"/>
        <v>0</v>
      </c>
      <c r="T3450" s="31">
        <f t="shared" si="1512"/>
        <v>0</v>
      </c>
      <c r="V3450" s="1">
        <f t="shared" si="1514"/>
        <v>4</v>
      </c>
      <c r="W3450" s="1">
        <f t="shared" si="1515"/>
        <v>1</v>
      </c>
      <c r="X3450" s="1">
        <f t="shared" si="1516"/>
        <v>0</v>
      </c>
      <c r="Y3450" s="1">
        <f t="shared" si="1517"/>
        <v>0</v>
      </c>
      <c r="Z3450" s="1">
        <f t="shared" si="1518"/>
        <v>0</v>
      </c>
      <c r="AA3450" s="1">
        <f t="shared" si="1519"/>
        <v>0</v>
      </c>
      <c r="AD3450" s="1">
        <f t="shared" si="1520"/>
        <v>4</v>
      </c>
      <c r="AE3450" s="1">
        <f t="shared" si="1521"/>
        <v>1</v>
      </c>
      <c r="AF3450" s="1">
        <f t="shared" si="1522"/>
        <v>0</v>
      </c>
      <c r="AG3450" s="1">
        <f t="shared" si="1523"/>
        <v>0</v>
      </c>
      <c r="AH3450" s="1">
        <f t="shared" si="1524"/>
        <v>0</v>
      </c>
      <c r="AI3450" s="1">
        <f t="shared" si="1525"/>
        <v>0</v>
      </c>
      <c r="AK3450" s="1" t="str">
        <f t="shared" si="1513"/>
        <v>410000</v>
      </c>
    </row>
    <row r="3451" spans="4:37" x14ac:dyDescent="0.25">
      <c r="D3451" s="27">
        <v>3429</v>
      </c>
      <c r="E3451" s="27">
        <f t="shared" si="1499"/>
        <v>0</v>
      </c>
      <c r="F3451" s="27">
        <f t="shared" si="1500"/>
        <v>0</v>
      </c>
      <c r="G3451" s="27">
        <f t="shared" si="1506"/>
        <v>0</v>
      </c>
      <c r="H3451" s="2">
        <f>_xlfn.IFNA(IF(MATCH(AK3451,$AK$23:AK3450,0)&gt;0,0,0),1)</f>
        <v>0</v>
      </c>
      <c r="I3451" s="2">
        <f t="shared" si="1498"/>
        <v>3</v>
      </c>
      <c r="J3451" s="31">
        <f t="shared" si="1507"/>
        <v>1</v>
      </c>
      <c r="K3451" s="32">
        <f t="shared" si="1501"/>
        <v>0</v>
      </c>
      <c r="L3451" s="31">
        <f t="shared" si="1508"/>
        <v>2</v>
      </c>
      <c r="M3451" s="32">
        <f t="shared" si="1502"/>
        <v>0</v>
      </c>
      <c r="N3451" s="31">
        <f t="shared" si="1509"/>
        <v>0</v>
      </c>
      <c r="O3451" s="32">
        <f t="shared" si="1503"/>
        <v>0</v>
      </c>
      <c r="P3451" s="31">
        <f t="shared" si="1510"/>
        <v>0</v>
      </c>
      <c r="Q3451" s="32">
        <f t="shared" si="1504"/>
        <v>0</v>
      </c>
      <c r="R3451" s="31">
        <f t="shared" si="1511"/>
        <v>0</v>
      </c>
      <c r="S3451" s="32">
        <f t="shared" si="1505"/>
        <v>0</v>
      </c>
      <c r="T3451" s="31">
        <f t="shared" si="1512"/>
        <v>0</v>
      </c>
      <c r="V3451" s="1">
        <f t="shared" si="1514"/>
        <v>1</v>
      </c>
      <c r="W3451" s="1">
        <f t="shared" si="1515"/>
        <v>2</v>
      </c>
      <c r="X3451" s="1">
        <f t="shared" si="1516"/>
        <v>0</v>
      </c>
      <c r="Y3451" s="1">
        <f t="shared" si="1517"/>
        <v>0</v>
      </c>
      <c r="Z3451" s="1">
        <f t="shared" si="1518"/>
        <v>0</v>
      </c>
      <c r="AA3451" s="1">
        <f t="shared" si="1519"/>
        <v>0</v>
      </c>
      <c r="AD3451" s="1">
        <f t="shared" si="1520"/>
        <v>2</v>
      </c>
      <c r="AE3451" s="1">
        <f t="shared" si="1521"/>
        <v>1</v>
      </c>
      <c r="AF3451" s="1">
        <f t="shared" si="1522"/>
        <v>0</v>
      </c>
      <c r="AG3451" s="1">
        <f t="shared" si="1523"/>
        <v>0</v>
      </c>
      <c r="AH3451" s="1">
        <f t="shared" si="1524"/>
        <v>0</v>
      </c>
      <c r="AI3451" s="1">
        <f t="shared" si="1525"/>
        <v>0</v>
      </c>
      <c r="AK3451" s="1" t="str">
        <f t="shared" si="1513"/>
        <v>210000</v>
      </c>
    </row>
    <row r="3452" spans="4:37" x14ac:dyDescent="0.25">
      <c r="D3452" s="27">
        <v>3430</v>
      </c>
      <c r="E3452" s="27">
        <f t="shared" si="1499"/>
        <v>0</v>
      </c>
      <c r="F3452" s="27">
        <f t="shared" si="1500"/>
        <v>0</v>
      </c>
      <c r="G3452" s="27">
        <f t="shared" si="1506"/>
        <v>0</v>
      </c>
      <c r="H3452" s="2">
        <f>_xlfn.IFNA(IF(MATCH(AK3452,$AK$23:AK3451,0)&gt;0,0,0),1)</f>
        <v>0</v>
      </c>
      <c r="I3452" s="2">
        <f t="shared" si="1498"/>
        <v>4</v>
      </c>
      <c r="J3452" s="31">
        <f t="shared" si="1507"/>
        <v>2</v>
      </c>
      <c r="K3452" s="32">
        <f t="shared" si="1501"/>
        <v>1</v>
      </c>
      <c r="L3452" s="31">
        <f t="shared" si="1508"/>
        <v>2</v>
      </c>
      <c r="M3452" s="32">
        <f t="shared" si="1502"/>
        <v>0</v>
      </c>
      <c r="N3452" s="31">
        <f t="shared" si="1509"/>
        <v>0</v>
      </c>
      <c r="O3452" s="32">
        <f t="shared" si="1503"/>
        <v>0</v>
      </c>
      <c r="P3452" s="31">
        <f t="shared" si="1510"/>
        <v>0</v>
      </c>
      <c r="Q3452" s="32">
        <f t="shared" si="1504"/>
        <v>0</v>
      </c>
      <c r="R3452" s="31">
        <f t="shared" si="1511"/>
        <v>0</v>
      </c>
      <c r="S3452" s="32">
        <f t="shared" si="1505"/>
        <v>0</v>
      </c>
      <c r="T3452" s="31">
        <f t="shared" si="1512"/>
        <v>0</v>
      </c>
      <c r="V3452" s="1">
        <f t="shared" si="1514"/>
        <v>2</v>
      </c>
      <c r="W3452" s="1">
        <f t="shared" si="1515"/>
        <v>2</v>
      </c>
      <c r="X3452" s="1">
        <f t="shared" si="1516"/>
        <v>0</v>
      </c>
      <c r="Y3452" s="1">
        <f t="shared" si="1517"/>
        <v>0</v>
      </c>
      <c r="Z3452" s="1">
        <f t="shared" si="1518"/>
        <v>0</v>
      </c>
      <c r="AA3452" s="1">
        <f t="shared" si="1519"/>
        <v>0</v>
      </c>
      <c r="AD3452" s="1">
        <f t="shared" si="1520"/>
        <v>2</v>
      </c>
      <c r="AE3452" s="1">
        <f t="shared" si="1521"/>
        <v>2</v>
      </c>
      <c r="AF3452" s="1">
        <f t="shared" si="1522"/>
        <v>0</v>
      </c>
      <c r="AG3452" s="1">
        <f t="shared" si="1523"/>
        <v>0</v>
      </c>
      <c r="AH3452" s="1">
        <f t="shared" si="1524"/>
        <v>0</v>
      </c>
      <c r="AI3452" s="1">
        <f t="shared" si="1525"/>
        <v>0</v>
      </c>
      <c r="AK3452" s="1" t="str">
        <f t="shared" si="1513"/>
        <v>220000</v>
      </c>
    </row>
    <row r="3453" spans="4:37" x14ac:dyDescent="0.25">
      <c r="D3453" s="27">
        <v>3431</v>
      </c>
      <c r="E3453" s="27">
        <f t="shared" si="1499"/>
        <v>0</v>
      </c>
      <c r="F3453" s="27">
        <f t="shared" si="1500"/>
        <v>0</v>
      </c>
      <c r="G3453" s="27">
        <f t="shared" si="1506"/>
        <v>0</v>
      </c>
      <c r="H3453" s="2">
        <f>_xlfn.IFNA(IF(MATCH(AK3453,$AK$23:AK3452,0)&gt;0,0,0),1)</f>
        <v>0</v>
      </c>
      <c r="I3453" s="2">
        <f t="shared" si="1498"/>
        <v>5</v>
      </c>
      <c r="J3453" s="31">
        <f t="shared" si="1507"/>
        <v>3</v>
      </c>
      <c r="K3453" s="32">
        <f t="shared" si="1501"/>
        <v>0</v>
      </c>
      <c r="L3453" s="31">
        <f t="shared" si="1508"/>
        <v>2</v>
      </c>
      <c r="M3453" s="32">
        <f t="shared" si="1502"/>
        <v>0</v>
      </c>
      <c r="N3453" s="31">
        <f t="shared" si="1509"/>
        <v>0</v>
      </c>
      <c r="O3453" s="32">
        <f t="shared" si="1503"/>
        <v>0</v>
      </c>
      <c r="P3453" s="31">
        <f t="shared" si="1510"/>
        <v>0</v>
      </c>
      <c r="Q3453" s="32">
        <f t="shared" si="1504"/>
        <v>0</v>
      </c>
      <c r="R3453" s="31">
        <f t="shared" si="1511"/>
        <v>0</v>
      </c>
      <c r="S3453" s="32">
        <f t="shared" si="1505"/>
        <v>0</v>
      </c>
      <c r="T3453" s="31">
        <f t="shared" si="1512"/>
        <v>0</v>
      </c>
      <c r="V3453" s="1">
        <f t="shared" si="1514"/>
        <v>3</v>
      </c>
      <c r="W3453" s="1">
        <f t="shared" si="1515"/>
        <v>2</v>
      </c>
      <c r="X3453" s="1">
        <f t="shared" si="1516"/>
        <v>0</v>
      </c>
      <c r="Y3453" s="1">
        <f t="shared" si="1517"/>
        <v>0</v>
      </c>
      <c r="Z3453" s="1">
        <f t="shared" si="1518"/>
        <v>0</v>
      </c>
      <c r="AA3453" s="1">
        <f t="shared" si="1519"/>
        <v>0</v>
      </c>
      <c r="AD3453" s="1">
        <f t="shared" si="1520"/>
        <v>3</v>
      </c>
      <c r="AE3453" s="1">
        <f t="shared" si="1521"/>
        <v>2</v>
      </c>
      <c r="AF3453" s="1">
        <f t="shared" si="1522"/>
        <v>0</v>
      </c>
      <c r="AG3453" s="1">
        <f t="shared" si="1523"/>
        <v>0</v>
      </c>
      <c r="AH3453" s="1">
        <f t="shared" si="1524"/>
        <v>0</v>
      </c>
      <c r="AI3453" s="1">
        <f t="shared" si="1525"/>
        <v>0</v>
      </c>
      <c r="AK3453" s="1" t="str">
        <f t="shared" si="1513"/>
        <v>320000</v>
      </c>
    </row>
    <row r="3454" spans="4:37" x14ac:dyDescent="0.25">
      <c r="D3454" s="27">
        <v>3432</v>
      </c>
      <c r="E3454" s="27">
        <f t="shared" si="1499"/>
        <v>0</v>
      </c>
      <c r="F3454" s="27">
        <f t="shared" si="1500"/>
        <v>0</v>
      </c>
      <c r="G3454" s="27">
        <f t="shared" si="1506"/>
        <v>0</v>
      </c>
      <c r="H3454" s="2">
        <f>_xlfn.IFNA(IF(MATCH(AK3454,$AK$23:AK3453,0)&gt;0,0,0),1)</f>
        <v>0</v>
      </c>
      <c r="I3454" s="2">
        <f t="shared" si="1498"/>
        <v>6</v>
      </c>
      <c r="J3454" s="31">
        <f t="shared" si="1507"/>
        <v>4</v>
      </c>
      <c r="K3454" s="32">
        <f t="shared" si="1501"/>
        <v>0</v>
      </c>
      <c r="L3454" s="31">
        <f t="shared" si="1508"/>
        <v>2</v>
      </c>
      <c r="M3454" s="32">
        <f t="shared" si="1502"/>
        <v>0</v>
      </c>
      <c r="N3454" s="31">
        <f t="shared" si="1509"/>
        <v>0</v>
      </c>
      <c r="O3454" s="32">
        <f t="shared" si="1503"/>
        <v>0</v>
      </c>
      <c r="P3454" s="31">
        <f t="shared" si="1510"/>
        <v>0</v>
      </c>
      <c r="Q3454" s="32">
        <f t="shared" si="1504"/>
        <v>0</v>
      </c>
      <c r="R3454" s="31">
        <f t="shared" si="1511"/>
        <v>0</v>
      </c>
      <c r="S3454" s="32">
        <f t="shared" si="1505"/>
        <v>0</v>
      </c>
      <c r="T3454" s="31">
        <f t="shared" si="1512"/>
        <v>0</v>
      </c>
      <c r="V3454" s="1">
        <f t="shared" si="1514"/>
        <v>4</v>
      </c>
      <c r="W3454" s="1">
        <f t="shared" si="1515"/>
        <v>2</v>
      </c>
      <c r="X3454" s="1">
        <f t="shared" si="1516"/>
        <v>0</v>
      </c>
      <c r="Y3454" s="1">
        <f t="shared" si="1517"/>
        <v>0</v>
      </c>
      <c r="Z3454" s="1">
        <f t="shared" si="1518"/>
        <v>0</v>
      </c>
      <c r="AA3454" s="1">
        <f t="shared" si="1519"/>
        <v>0</v>
      </c>
      <c r="AD3454" s="1">
        <f t="shared" si="1520"/>
        <v>4</v>
      </c>
      <c r="AE3454" s="1">
        <f t="shared" si="1521"/>
        <v>2</v>
      </c>
      <c r="AF3454" s="1">
        <f t="shared" si="1522"/>
        <v>0</v>
      </c>
      <c r="AG3454" s="1">
        <f t="shared" si="1523"/>
        <v>0</v>
      </c>
      <c r="AH3454" s="1">
        <f t="shared" si="1524"/>
        <v>0</v>
      </c>
      <c r="AI3454" s="1">
        <f t="shared" si="1525"/>
        <v>0</v>
      </c>
      <c r="AK3454" s="1" t="str">
        <f t="shared" si="1513"/>
        <v>420000</v>
      </c>
    </row>
    <row r="3455" spans="4:37" x14ac:dyDescent="0.25">
      <c r="D3455" s="27">
        <v>3433</v>
      </c>
      <c r="E3455" s="27">
        <f t="shared" si="1499"/>
        <v>0</v>
      </c>
      <c r="F3455" s="27">
        <f t="shared" si="1500"/>
        <v>0</v>
      </c>
      <c r="G3455" s="27">
        <f t="shared" si="1506"/>
        <v>0</v>
      </c>
      <c r="H3455" s="2">
        <f>_xlfn.IFNA(IF(MATCH(AK3455,$AK$23:AK3454,0)&gt;0,0,0),1)</f>
        <v>0</v>
      </c>
      <c r="I3455" s="2">
        <f t="shared" si="1498"/>
        <v>4</v>
      </c>
      <c r="J3455" s="31">
        <f t="shared" si="1507"/>
        <v>1</v>
      </c>
      <c r="K3455" s="32">
        <f t="shared" si="1501"/>
        <v>0</v>
      </c>
      <c r="L3455" s="31">
        <f t="shared" si="1508"/>
        <v>3</v>
      </c>
      <c r="M3455" s="32">
        <f t="shared" si="1502"/>
        <v>0</v>
      </c>
      <c r="N3455" s="31">
        <f t="shared" si="1509"/>
        <v>0</v>
      </c>
      <c r="O3455" s="32">
        <f t="shared" si="1503"/>
        <v>0</v>
      </c>
      <c r="P3455" s="31">
        <f t="shared" si="1510"/>
        <v>0</v>
      </c>
      <c r="Q3455" s="32">
        <f t="shared" si="1504"/>
        <v>0</v>
      </c>
      <c r="R3455" s="31">
        <f t="shared" si="1511"/>
        <v>0</v>
      </c>
      <c r="S3455" s="32">
        <f t="shared" si="1505"/>
        <v>0</v>
      </c>
      <c r="T3455" s="31">
        <f t="shared" si="1512"/>
        <v>0</v>
      </c>
      <c r="V3455" s="1">
        <f t="shared" si="1514"/>
        <v>1</v>
      </c>
      <c r="W3455" s="1">
        <f t="shared" si="1515"/>
        <v>3</v>
      </c>
      <c r="X3455" s="1">
        <f t="shared" si="1516"/>
        <v>0</v>
      </c>
      <c r="Y3455" s="1">
        <f t="shared" si="1517"/>
        <v>0</v>
      </c>
      <c r="Z3455" s="1">
        <f t="shared" si="1518"/>
        <v>0</v>
      </c>
      <c r="AA3455" s="1">
        <f t="shared" si="1519"/>
        <v>0</v>
      </c>
      <c r="AD3455" s="1">
        <f t="shared" si="1520"/>
        <v>3</v>
      </c>
      <c r="AE3455" s="1">
        <f t="shared" si="1521"/>
        <v>1</v>
      </c>
      <c r="AF3455" s="1">
        <f t="shared" si="1522"/>
        <v>0</v>
      </c>
      <c r="AG3455" s="1">
        <f t="shared" si="1523"/>
        <v>0</v>
      </c>
      <c r="AH3455" s="1">
        <f t="shared" si="1524"/>
        <v>0</v>
      </c>
      <c r="AI3455" s="1">
        <f t="shared" si="1525"/>
        <v>0</v>
      </c>
      <c r="AK3455" s="1" t="str">
        <f t="shared" si="1513"/>
        <v>310000</v>
      </c>
    </row>
    <row r="3456" spans="4:37" x14ac:dyDescent="0.25">
      <c r="D3456" s="27">
        <v>3434</v>
      </c>
      <c r="E3456" s="27">
        <f t="shared" si="1499"/>
        <v>0</v>
      </c>
      <c r="F3456" s="27">
        <f t="shared" si="1500"/>
        <v>0</v>
      </c>
      <c r="G3456" s="27">
        <f t="shared" si="1506"/>
        <v>0</v>
      </c>
      <c r="H3456" s="2">
        <f>_xlfn.IFNA(IF(MATCH(AK3456,$AK$23:AK3455,0)&gt;0,0,0),1)</f>
        <v>0</v>
      </c>
      <c r="I3456" s="2">
        <f t="shared" si="1498"/>
        <v>5</v>
      </c>
      <c r="J3456" s="31">
        <f t="shared" si="1507"/>
        <v>2</v>
      </c>
      <c r="K3456" s="32">
        <f t="shared" si="1501"/>
        <v>0</v>
      </c>
      <c r="L3456" s="31">
        <f t="shared" si="1508"/>
        <v>3</v>
      </c>
      <c r="M3456" s="32">
        <f t="shared" si="1502"/>
        <v>0</v>
      </c>
      <c r="N3456" s="31">
        <f t="shared" si="1509"/>
        <v>0</v>
      </c>
      <c r="O3456" s="32">
        <f t="shared" si="1503"/>
        <v>0</v>
      </c>
      <c r="P3456" s="31">
        <f t="shared" si="1510"/>
        <v>0</v>
      </c>
      <c r="Q3456" s="32">
        <f t="shared" si="1504"/>
        <v>0</v>
      </c>
      <c r="R3456" s="31">
        <f t="shared" si="1511"/>
        <v>0</v>
      </c>
      <c r="S3456" s="32">
        <f t="shared" si="1505"/>
        <v>0</v>
      </c>
      <c r="T3456" s="31">
        <f t="shared" si="1512"/>
        <v>0</v>
      </c>
      <c r="V3456" s="1">
        <f t="shared" si="1514"/>
        <v>2</v>
      </c>
      <c r="W3456" s="1">
        <f t="shared" si="1515"/>
        <v>3</v>
      </c>
      <c r="X3456" s="1">
        <f t="shared" si="1516"/>
        <v>0</v>
      </c>
      <c r="Y3456" s="1">
        <f t="shared" si="1517"/>
        <v>0</v>
      </c>
      <c r="Z3456" s="1">
        <f t="shared" si="1518"/>
        <v>0</v>
      </c>
      <c r="AA3456" s="1">
        <f t="shared" si="1519"/>
        <v>0</v>
      </c>
      <c r="AD3456" s="1">
        <f t="shared" si="1520"/>
        <v>3</v>
      </c>
      <c r="AE3456" s="1">
        <f t="shared" si="1521"/>
        <v>2</v>
      </c>
      <c r="AF3456" s="1">
        <f t="shared" si="1522"/>
        <v>0</v>
      </c>
      <c r="AG3456" s="1">
        <f t="shared" si="1523"/>
        <v>0</v>
      </c>
      <c r="AH3456" s="1">
        <f t="shared" si="1524"/>
        <v>0</v>
      </c>
      <c r="AI3456" s="1">
        <f t="shared" si="1525"/>
        <v>0</v>
      </c>
      <c r="AK3456" s="1" t="str">
        <f t="shared" si="1513"/>
        <v>320000</v>
      </c>
    </row>
    <row r="3457" spans="4:37" x14ac:dyDescent="0.25">
      <c r="D3457" s="27">
        <v>3435</v>
      </c>
      <c r="E3457" s="27">
        <f t="shared" si="1499"/>
        <v>0</v>
      </c>
      <c r="F3457" s="27">
        <f t="shared" si="1500"/>
        <v>0</v>
      </c>
      <c r="G3457" s="27">
        <f t="shared" si="1506"/>
        <v>0</v>
      </c>
      <c r="H3457" s="2">
        <f>_xlfn.IFNA(IF(MATCH(AK3457,$AK$23:AK3456,0)&gt;0,0,0),1)</f>
        <v>0</v>
      </c>
      <c r="I3457" s="2">
        <f t="shared" si="1498"/>
        <v>6</v>
      </c>
      <c r="J3457" s="31">
        <f t="shared" si="1507"/>
        <v>3</v>
      </c>
      <c r="K3457" s="32">
        <f t="shared" si="1501"/>
        <v>1</v>
      </c>
      <c r="L3457" s="31">
        <f t="shared" si="1508"/>
        <v>3</v>
      </c>
      <c r="M3457" s="32">
        <f t="shared" si="1502"/>
        <v>0</v>
      </c>
      <c r="N3457" s="31">
        <f t="shared" si="1509"/>
        <v>0</v>
      </c>
      <c r="O3457" s="32">
        <f t="shared" si="1503"/>
        <v>0</v>
      </c>
      <c r="P3457" s="31">
        <f t="shared" si="1510"/>
        <v>0</v>
      </c>
      <c r="Q3457" s="32">
        <f t="shared" si="1504"/>
        <v>0</v>
      </c>
      <c r="R3457" s="31">
        <f t="shared" si="1511"/>
        <v>0</v>
      </c>
      <c r="S3457" s="32">
        <f t="shared" si="1505"/>
        <v>0</v>
      </c>
      <c r="T3457" s="31">
        <f t="shared" si="1512"/>
        <v>0</v>
      </c>
      <c r="V3457" s="1">
        <f t="shared" si="1514"/>
        <v>3</v>
      </c>
      <c r="W3457" s="1">
        <f t="shared" si="1515"/>
        <v>3</v>
      </c>
      <c r="X3457" s="1">
        <f t="shared" si="1516"/>
        <v>0</v>
      </c>
      <c r="Y3457" s="1">
        <f t="shared" si="1517"/>
        <v>0</v>
      </c>
      <c r="Z3457" s="1">
        <f t="shared" si="1518"/>
        <v>0</v>
      </c>
      <c r="AA3457" s="1">
        <f t="shared" si="1519"/>
        <v>0</v>
      </c>
      <c r="AD3457" s="1">
        <f t="shared" si="1520"/>
        <v>3</v>
      </c>
      <c r="AE3457" s="1">
        <f t="shared" si="1521"/>
        <v>3</v>
      </c>
      <c r="AF3457" s="1">
        <f t="shared" si="1522"/>
        <v>0</v>
      </c>
      <c r="AG3457" s="1">
        <f t="shared" si="1523"/>
        <v>0</v>
      </c>
      <c r="AH3457" s="1">
        <f t="shared" si="1524"/>
        <v>0</v>
      </c>
      <c r="AI3457" s="1">
        <f t="shared" si="1525"/>
        <v>0</v>
      </c>
      <c r="AK3457" s="1" t="str">
        <f t="shared" si="1513"/>
        <v>330000</v>
      </c>
    </row>
    <row r="3458" spans="4:37" x14ac:dyDescent="0.25">
      <c r="D3458" s="27">
        <v>3436</v>
      </c>
      <c r="E3458" s="27">
        <f t="shared" si="1499"/>
        <v>0</v>
      </c>
      <c r="F3458" s="27">
        <f t="shared" si="1500"/>
        <v>0</v>
      </c>
      <c r="G3458" s="27">
        <f t="shared" si="1506"/>
        <v>0</v>
      </c>
      <c r="H3458" s="2">
        <f>_xlfn.IFNA(IF(MATCH(AK3458,$AK$23:AK3457,0)&gt;0,0,0),1)</f>
        <v>0</v>
      </c>
      <c r="I3458" s="2">
        <f t="shared" si="1498"/>
        <v>7</v>
      </c>
      <c r="J3458" s="31">
        <f t="shared" si="1507"/>
        <v>4</v>
      </c>
      <c r="K3458" s="32">
        <f t="shared" si="1501"/>
        <v>0</v>
      </c>
      <c r="L3458" s="31">
        <f t="shared" si="1508"/>
        <v>3</v>
      </c>
      <c r="M3458" s="32">
        <f t="shared" si="1502"/>
        <v>0</v>
      </c>
      <c r="N3458" s="31">
        <f t="shared" si="1509"/>
        <v>0</v>
      </c>
      <c r="O3458" s="32">
        <f t="shared" si="1503"/>
        <v>0</v>
      </c>
      <c r="P3458" s="31">
        <f t="shared" si="1510"/>
        <v>0</v>
      </c>
      <c r="Q3458" s="32">
        <f t="shared" si="1504"/>
        <v>0</v>
      </c>
      <c r="R3458" s="31">
        <f t="shared" si="1511"/>
        <v>0</v>
      </c>
      <c r="S3458" s="32">
        <f t="shared" si="1505"/>
        <v>0</v>
      </c>
      <c r="T3458" s="31">
        <f t="shared" si="1512"/>
        <v>0</v>
      </c>
      <c r="V3458" s="1">
        <f t="shared" si="1514"/>
        <v>4</v>
      </c>
      <c r="W3458" s="1">
        <f t="shared" si="1515"/>
        <v>3</v>
      </c>
      <c r="X3458" s="1">
        <f t="shared" si="1516"/>
        <v>0</v>
      </c>
      <c r="Y3458" s="1">
        <f t="shared" si="1517"/>
        <v>0</v>
      </c>
      <c r="Z3458" s="1">
        <f t="shared" si="1518"/>
        <v>0</v>
      </c>
      <c r="AA3458" s="1">
        <f t="shared" si="1519"/>
        <v>0</v>
      </c>
      <c r="AD3458" s="1">
        <f t="shared" si="1520"/>
        <v>4</v>
      </c>
      <c r="AE3458" s="1">
        <f t="shared" si="1521"/>
        <v>3</v>
      </c>
      <c r="AF3458" s="1">
        <f t="shared" si="1522"/>
        <v>0</v>
      </c>
      <c r="AG3458" s="1">
        <f t="shared" si="1523"/>
        <v>0</v>
      </c>
      <c r="AH3458" s="1">
        <f t="shared" si="1524"/>
        <v>0</v>
      </c>
      <c r="AI3458" s="1">
        <f t="shared" si="1525"/>
        <v>0</v>
      </c>
      <c r="AK3458" s="1" t="str">
        <f t="shared" si="1513"/>
        <v>430000</v>
      </c>
    </row>
    <row r="3459" spans="4:37" x14ac:dyDescent="0.25">
      <c r="D3459" s="27">
        <v>3437</v>
      </c>
      <c r="E3459" s="27">
        <f t="shared" si="1499"/>
        <v>0</v>
      </c>
      <c r="F3459" s="27">
        <f t="shared" si="1500"/>
        <v>0</v>
      </c>
      <c r="G3459" s="27">
        <f t="shared" si="1506"/>
        <v>0</v>
      </c>
      <c r="H3459" s="2">
        <f>_xlfn.IFNA(IF(MATCH(AK3459,$AK$23:AK3458,0)&gt;0,0,0),1)</f>
        <v>0</v>
      </c>
      <c r="I3459" s="2">
        <f t="shared" si="1498"/>
        <v>5</v>
      </c>
      <c r="J3459" s="31">
        <f t="shared" si="1507"/>
        <v>1</v>
      </c>
      <c r="K3459" s="32">
        <f t="shared" si="1501"/>
        <v>0</v>
      </c>
      <c r="L3459" s="31">
        <f t="shared" si="1508"/>
        <v>4</v>
      </c>
      <c r="M3459" s="32">
        <f t="shared" si="1502"/>
        <v>0</v>
      </c>
      <c r="N3459" s="31">
        <f t="shared" si="1509"/>
        <v>0</v>
      </c>
      <c r="O3459" s="32">
        <f t="shared" si="1503"/>
        <v>0</v>
      </c>
      <c r="P3459" s="31">
        <f t="shared" si="1510"/>
        <v>0</v>
      </c>
      <c r="Q3459" s="32">
        <f t="shared" si="1504"/>
        <v>0</v>
      </c>
      <c r="R3459" s="31">
        <f t="shared" si="1511"/>
        <v>0</v>
      </c>
      <c r="S3459" s="32">
        <f t="shared" si="1505"/>
        <v>0</v>
      </c>
      <c r="T3459" s="31">
        <f t="shared" si="1512"/>
        <v>0</v>
      </c>
      <c r="V3459" s="1">
        <f t="shared" si="1514"/>
        <v>1</v>
      </c>
      <c r="W3459" s="1">
        <f t="shared" si="1515"/>
        <v>4</v>
      </c>
      <c r="X3459" s="1">
        <f t="shared" si="1516"/>
        <v>0</v>
      </c>
      <c r="Y3459" s="1">
        <f t="shared" si="1517"/>
        <v>0</v>
      </c>
      <c r="Z3459" s="1">
        <f t="shared" si="1518"/>
        <v>0</v>
      </c>
      <c r="AA3459" s="1">
        <f t="shared" si="1519"/>
        <v>0</v>
      </c>
      <c r="AD3459" s="1">
        <f t="shared" si="1520"/>
        <v>4</v>
      </c>
      <c r="AE3459" s="1">
        <f t="shared" si="1521"/>
        <v>1</v>
      </c>
      <c r="AF3459" s="1">
        <f t="shared" si="1522"/>
        <v>0</v>
      </c>
      <c r="AG3459" s="1">
        <f t="shared" si="1523"/>
        <v>0</v>
      </c>
      <c r="AH3459" s="1">
        <f t="shared" si="1524"/>
        <v>0</v>
      </c>
      <c r="AI3459" s="1">
        <f t="shared" si="1525"/>
        <v>0</v>
      </c>
      <c r="AK3459" s="1" t="str">
        <f t="shared" si="1513"/>
        <v>410000</v>
      </c>
    </row>
    <row r="3460" spans="4:37" x14ac:dyDescent="0.25">
      <c r="D3460" s="27">
        <v>3438</v>
      </c>
      <c r="E3460" s="27">
        <f t="shared" si="1499"/>
        <v>0</v>
      </c>
      <c r="F3460" s="27">
        <f t="shared" si="1500"/>
        <v>0</v>
      </c>
      <c r="G3460" s="27">
        <f t="shared" si="1506"/>
        <v>0</v>
      </c>
      <c r="H3460" s="2">
        <f>_xlfn.IFNA(IF(MATCH(AK3460,$AK$23:AK3459,0)&gt;0,0,0),1)</f>
        <v>0</v>
      </c>
      <c r="I3460" s="2">
        <f t="shared" si="1498"/>
        <v>6</v>
      </c>
      <c r="J3460" s="31">
        <f t="shared" si="1507"/>
        <v>2</v>
      </c>
      <c r="K3460" s="32">
        <f t="shared" si="1501"/>
        <v>0</v>
      </c>
      <c r="L3460" s="31">
        <f t="shared" si="1508"/>
        <v>4</v>
      </c>
      <c r="M3460" s="32">
        <f t="shared" si="1502"/>
        <v>0</v>
      </c>
      <c r="N3460" s="31">
        <f t="shared" si="1509"/>
        <v>0</v>
      </c>
      <c r="O3460" s="32">
        <f t="shared" si="1503"/>
        <v>0</v>
      </c>
      <c r="P3460" s="31">
        <f t="shared" si="1510"/>
        <v>0</v>
      </c>
      <c r="Q3460" s="32">
        <f t="shared" si="1504"/>
        <v>0</v>
      </c>
      <c r="R3460" s="31">
        <f t="shared" si="1511"/>
        <v>0</v>
      </c>
      <c r="S3460" s="32">
        <f t="shared" si="1505"/>
        <v>0</v>
      </c>
      <c r="T3460" s="31">
        <f t="shared" si="1512"/>
        <v>0</v>
      </c>
      <c r="V3460" s="1">
        <f t="shared" si="1514"/>
        <v>2</v>
      </c>
      <c r="W3460" s="1">
        <f t="shared" si="1515"/>
        <v>4</v>
      </c>
      <c r="X3460" s="1">
        <f t="shared" si="1516"/>
        <v>0</v>
      </c>
      <c r="Y3460" s="1">
        <f t="shared" si="1517"/>
        <v>0</v>
      </c>
      <c r="Z3460" s="1">
        <f t="shared" si="1518"/>
        <v>0</v>
      </c>
      <c r="AA3460" s="1">
        <f t="shared" si="1519"/>
        <v>0</v>
      </c>
      <c r="AD3460" s="1">
        <f t="shared" si="1520"/>
        <v>4</v>
      </c>
      <c r="AE3460" s="1">
        <f t="shared" si="1521"/>
        <v>2</v>
      </c>
      <c r="AF3460" s="1">
        <f t="shared" si="1522"/>
        <v>0</v>
      </c>
      <c r="AG3460" s="1">
        <f t="shared" si="1523"/>
        <v>0</v>
      </c>
      <c r="AH3460" s="1">
        <f t="shared" si="1524"/>
        <v>0</v>
      </c>
      <c r="AI3460" s="1">
        <f t="shared" si="1525"/>
        <v>0</v>
      </c>
      <c r="AK3460" s="1" t="str">
        <f t="shared" si="1513"/>
        <v>420000</v>
      </c>
    </row>
    <row r="3461" spans="4:37" x14ac:dyDescent="0.25">
      <c r="D3461" s="27">
        <v>3439</v>
      </c>
      <c r="E3461" s="27">
        <f t="shared" si="1499"/>
        <v>0</v>
      </c>
      <c r="F3461" s="27">
        <f t="shared" si="1500"/>
        <v>0</v>
      </c>
      <c r="G3461" s="27">
        <f t="shared" si="1506"/>
        <v>0</v>
      </c>
      <c r="H3461" s="2">
        <f>_xlfn.IFNA(IF(MATCH(AK3461,$AK$23:AK3460,0)&gt;0,0,0),1)</f>
        <v>0</v>
      </c>
      <c r="I3461" s="2">
        <f t="shared" si="1498"/>
        <v>7</v>
      </c>
      <c r="J3461" s="31">
        <f t="shared" si="1507"/>
        <v>3</v>
      </c>
      <c r="K3461" s="32">
        <f t="shared" si="1501"/>
        <v>0</v>
      </c>
      <c r="L3461" s="31">
        <f t="shared" si="1508"/>
        <v>4</v>
      </c>
      <c r="M3461" s="32">
        <f t="shared" si="1502"/>
        <v>0</v>
      </c>
      <c r="N3461" s="31">
        <f t="shared" si="1509"/>
        <v>0</v>
      </c>
      <c r="O3461" s="32">
        <f t="shared" si="1503"/>
        <v>0</v>
      </c>
      <c r="P3461" s="31">
        <f t="shared" si="1510"/>
        <v>0</v>
      </c>
      <c r="Q3461" s="32">
        <f t="shared" si="1504"/>
        <v>0</v>
      </c>
      <c r="R3461" s="31">
        <f t="shared" si="1511"/>
        <v>0</v>
      </c>
      <c r="S3461" s="32">
        <f t="shared" si="1505"/>
        <v>0</v>
      </c>
      <c r="T3461" s="31">
        <f t="shared" si="1512"/>
        <v>0</v>
      </c>
      <c r="V3461" s="1">
        <f t="shared" si="1514"/>
        <v>3</v>
      </c>
      <c r="W3461" s="1">
        <f t="shared" si="1515"/>
        <v>4</v>
      </c>
      <c r="X3461" s="1">
        <f t="shared" si="1516"/>
        <v>0</v>
      </c>
      <c r="Y3461" s="1">
        <f t="shared" si="1517"/>
        <v>0</v>
      </c>
      <c r="Z3461" s="1">
        <f t="shared" si="1518"/>
        <v>0</v>
      </c>
      <c r="AA3461" s="1">
        <f t="shared" si="1519"/>
        <v>0</v>
      </c>
      <c r="AD3461" s="1">
        <f t="shared" si="1520"/>
        <v>4</v>
      </c>
      <c r="AE3461" s="1">
        <f t="shared" si="1521"/>
        <v>3</v>
      </c>
      <c r="AF3461" s="1">
        <f t="shared" si="1522"/>
        <v>0</v>
      </c>
      <c r="AG3461" s="1">
        <f t="shared" si="1523"/>
        <v>0</v>
      </c>
      <c r="AH3461" s="1">
        <f t="shared" si="1524"/>
        <v>0</v>
      </c>
      <c r="AI3461" s="1">
        <f t="shared" si="1525"/>
        <v>0</v>
      </c>
      <c r="AK3461" s="1" t="str">
        <f t="shared" si="1513"/>
        <v>430000</v>
      </c>
    </row>
    <row r="3462" spans="4:37" x14ac:dyDescent="0.25">
      <c r="D3462" s="27">
        <v>3440</v>
      </c>
      <c r="E3462" s="27">
        <f t="shared" si="1499"/>
        <v>0</v>
      </c>
      <c r="F3462" s="27">
        <f t="shared" si="1500"/>
        <v>0</v>
      </c>
      <c r="G3462" s="27">
        <f t="shared" si="1506"/>
        <v>0</v>
      </c>
      <c r="H3462" s="2">
        <f>_xlfn.IFNA(IF(MATCH(AK3462,$AK$23:AK3461,0)&gt;0,0,0),1)</f>
        <v>0</v>
      </c>
      <c r="I3462" s="2">
        <f t="shared" si="1498"/>
        <v>8</v>
      </c>
      <c r="J3462" s="31">
        <f t="shared" si="1507"/>
        <v>4</v>
      </c>
      <c r="K3462" s="32">
        <f t="shared" si="1501"/>
        <v>1</v>
      </c>
      <c r="L3462" s="31">
        <f t="shared" si="1508"/>
        <v>4</v>
      </c>
      <c r="M3462" s="32">
        <f t="shared" si="1502"/>
        <v>0</v>
      </c>
      <c r="N3462" s="31">
        <f t="shared" si="1509"/>
        <v>0</v>
      </c>
      <c r="O3462" s="32">
        <f t="shared" si="1503"/>
        <v>0</v>
      </c>
      <c r="P3462" s="31">
        <f t="shared" si="1510"/>
        <v>0</v>
      </c>
      <c r="Q3462" s="32">
        <f t="shared" si="1504"/>
        <v>0</v>
      </c>
      <c r="R3462" s="31">
        <f t="shared" si="1511"/>
        <v>0</v>
      </c>
      <c r="S3462" s="32">
        <f t="shared" si="1505"/>
        <v>0</v>
      </c>
      <c r="T3462" s="31">
        <f t="shared" si="1512"/>
        <v>0</v>
      </c>
      <c r="V3462" s="1">
        <f t="shared" si="1514"/>
        <v>4</v>
      </c>
      <c r="W3462" s="1">
        <f t="shared" si="1515"/>
        <v>4</v>
      </c>
      <c r="X3462" s="1">
        <f t="shared" si="1516"/>
        <v>0</v>
      </c>
      <c r="Y3462" s="1">
        <f t="shared" si="1517"/>
        <v>0</v>
      </c>
      <c r="Z3462" s="1">
        <f t="shared" si="1518"/>
        <v>0</v>
      </c>
      <c r="AA3462" s="1">
        <f t="shared" si="1519"/>
        <v>0</v>
      </c>
      <c r="AD3462" s="1">
        <f t="shared" si="1520"/>
        <v>4</v>
      </c>
      <c r="AE3462" s="1">
        <f t="shared" si="1521"/>
        <v>4</v>
      </c>
      <c r="AF3462" s="1">
        <f t="shared" si="1522"/>
        <v>0</v>
      </c>
      <c r="AG3462" s="1">
        <f t="shared" si="1523"/>
        <v>0</v>
      </c>
      <c r="AH3462" s="1">
        <f t="shared" si="1524"/>
        <v>0</v>
      </c>
      <c r="AI3462" s="1">
        <f t="shared" si="1525"/>
        <v>0</v>
      </c>
      <c r="AK3462" s="1" t="str">
        <f t="shared" si="1513"/>
        <v>440000</v>
      </c>
    </row>
    <row r="3463" spans="4:37" x14ac:dyDescent="0.25">
      <c r="D3463" s="27">
        <v>3441</v>
      </c>
      <c r="E3463" s="27">
        <f t="shared" si="1499"/>
        <v>0</v>
      </c>
      <c r="F3463" s="27">
        <f t="shared" si="1500"/>
        <v>0</v>
      </c>
      <c r="G3463" s="27">
        <f t="shared" si="1506"/>
        <v>0</v>
      </c>
      <c r="H3463" s="2">
        <f>_xlfn.IFNA(IF(MATCH(AK3463,$AK$23:AK3462,0)&gt;0,0,0),1)</f>
        <v>0</v>
      </c>
      <c r="I3463" s="2">
        <f t="shared" si="1498"/>
        <v>2</v>
      </c>
      <c r="J3463" s="31">
        <f t="shared" si="1507"/>
        <v>1</v>
      </c>
      <c r="K3463" s="32">
        <f t="shared" si="1501"/>
        <v>1</v>
      </c>
      <c r="L3463" s="31">
        <f t="shared" si="1508"/>
        <v>1</v>
      </c>
      <c r="M3463" s="32">
        <f t="shared" si="1502"/>
        <v>0</v>
      </c>
      <c r="N3463" s="31">
        <f t="shared" si="1509"/>
        <v>0</v>
      </c>
      <c r="O3463" s="32">
        <f t="shared" si="1503"/>
        <v>0</v>
      </c>
      <c r="P3463" s="31">
        <f t="shared" si="1510"/>
        <v>0</v>
      </c>
      <c r="Q3463" s="32">
        <f t="shared" si="1504"/>
        <v>0</v>
      </c>
      <c r="R3463" s="31">
        <f t="shared" si="1511"/>
        <v>0</v>
      </c>
      <c r="S3463" s="32">
        <f t="shared" si="1505"/>
        <v>0</v>
      </c>
      <c r="T3463" s="31">
        <f t="shared" si="1512"/>
        <v>0</v>
      </c>
      <c r="V3463" s="1">
        <f t="shared" si="1514"/>
        <v>1</v>
      </c>
      <c r="W3463" s="1">
        <f t="shared" si="1515"/>
        <v>1</v>
      </c>
      <c r="X3463" s="1">
        <f t="shared" si="1516"/>
        <v>0</v>
      </c>
      <c r="Y3463" s="1">
        <f t="shared" si="1517"/>
        <v>0</v>
      </c>
      <c r="Z3463" s="1">
        <f t="shared" si="1518"/>
        <v>0</v>
      </c>
      <c r="AA3463" s="1">
        <f t="shared" si="1519"/>
        <v>0</v>
      </c>
      <c r="AD3463" s="1">
        <f t="shared" si="1520"/>
        <v>1</v>
      </c>
      <c r="AE3463" s="1">
        <f t="shared" si="1521"/>
        <v>1</v>
      </c>
      <c r="AF3463" s="1">
        <f t="shared" si="1522"/>
        <v>0</v>
      </c>
      <c r="AG3463" s="1">
        <f t="shared" si="1523"/>
        <v>0</v>
      </c>
      <c r="AH3463" s="1">
        <f t="shared" si="1524"/>
        <v>0</v>
      </c>
      <c r="AI3463" s="1">
        <f t="shared" si="1525"/>
        <v>0</v>
      </c>
      <c r="AK3463" s="1" t="str">
        <f t="shared" si="1513"/>
        <v>110000</v>
      </c>
    </row>
    <row r="3464" spans="4:37" x14ac:dyDescent="0.25">
      <c r="D3464" s="27">
        <v>3442</v>
      </c>
      <c r="E3464" s="27">
        <f t="shared" si="1499"/>
        <v>0</v>
      </c>
      <c r="F3464" s="27">
        <f t="shared" si="1500"/>
        <v>0</v>
      </c>
      <c r="G3464" s="27">
        <f t="shared" si="1506"/>
        <v>0</v>
      </c>
      <c r="H3464" s="2">
        <f>_xlfn.IFNA(IF(MATCH(AK3464,$AK$23:AK3463,0)&gt;0,0,0),1)</f>
        <v>0</v>
      </c>
      <c r="I3464" s="2">
        <f t="shared" si="1498"/>
        <v>3</v>
      </c>
      <c r="J3464" s="31">
        <f t="shared" si="1507"/>
        <v>2</v>
      </c>
      <c r="K3464" s="32">
        <f t="shared" si="1501"/>
        <v>0</v>
      </c>
      <c r="L3464" s="31">
        <f t="shared" si="1508"/>
        <v>1</v>
      </c>
      <c r="M3464" s="32">
        <f t="shared" si="1502"/>
        <v>0</v>
      </c>
      <c r="N3464" s="31">
        <f t="shared" si="1509"/>
        <v>0</v>
      </c>
      <c r="O3464" s="32">
        <f t="shared" si="1503"/>
        <v>0</v>
      </c>
      <c r="P3464" s="31">
        <f t="shared" si="1510"/>
        <v>0</v>
      </c>
      <c r="Q3464" s="32">
        <f t="shared" si="1504"/>
        <v>0</v>
      </c>
      <c r="R3464" s="31">
        <f t="shared" si="1511"/>
        <v>0</v>
      </c>
      <c r="S3464" s="32">
        <f t="shared" si="1505"/>
        <v>0</v>
      </c>
      <c r="T3464" s="31">
        <f t="shared" si="1512"/>
        <v>0</v>
      </c>
      <c r="V3464" s="1">
        <f t="shared" si="1514"/>
        <v>2</v>
      </c>
      <c r="W3464" s="1">
        <f t="shared" si="1515"/>
        <v>1</v>
      </c>
      <c r="X3464" s="1">
        <f t="shared" si="1516"/>
        <v>0</v>
      </c>
      <c r="Y3464" s="1">
        <f t="shared" si="1517"/>
        <v>0</v>
      </c>
      <c r="Z3464" s="1">
        <f t="shared" si="1518"/>
        <v>0</v>
      </c>
      <c r="AA3464" s="1">
        <f t="shared" si="1519"/>
        <v>0</v>
      </c>
      <c r="AD3464" s="1">
        <f t="shared" si="1520"/>
        <v>2</v>
      </c>
      <c r="AE3464" s="1">
        <f t="shared" si="1521"/>
        <v>1</v>
      </c>
      <c r="AF3464" s="1">
        <f t="shared" si="1522"/>
        <v>0</v>
      </c>
      <c r="AG3464" s="1">
        <f t="shared" si="1523"/>
        <v>0</v>
      </c>
      <c r="AH3464" s="1">
        <f t="shared" si="1524"/>
        <v>0</v>
      </c>
      <c r="AI3464" s="1">
        <f t="shared" si="1525"/>
        <v>0</v>
      </c>
      <c r="AK3464" s="1" t="str">
        <f t="shared" si="1513"/>
        <v>210000</v>
      </c>
    </row>
    <row r="3465" spans="4:37" x14ac:dyDescent="0.25">
      <c r="D3465" s="27">
        <v>3443</v>
      </c>
      <c r="E3465" s="27">
        <f t="shared" si="1499"/>
        <v>0</v>
      </c>
      <c r="F3465" s="27">
        <f t="shared" si="1500"/>
        <v>0</v>
      </c>
      <c r="G3465" s="27">
        <f t="shared" si="1506"/>
        <v>0</v>
      </c>
      <c r="H3465" s="2">
        <f>_xlfn.IFNA(IF(MATCH(AK3465,$AK$23:AK3464,0)&gt;0,0,0),1)</f>
        <v>0</v>
      </c>
      <c r="I3465" s="2">
        <f t="shared" si="1498"/>
        <v>4</v>
      </c>
      <c r="J3465" s="31">
        <f t="shared" si="1507"/>
        <v>3</v>
      </c>
      <c r="K3465" s="32">
        <f t="shared" si="1501"/>
        <v>0</v>
      </c>
      <c r="L3465" s="31">
        <f t="shared" si="1508"/>
        <v>1</v>
      </c>
      <c r="M3465" s="32">
        <f t="shared" si="1502"/>
        <v>0</v>
      </c>
      <c r="N3465" s="31">
        <f t="shared" si="1509"/>
        <v>0</v>
      </c>
      <c r="O3465" s="32">
        <f t="shared" si="1503"/>
        <v>0</v>
      </c>
      <c r="P3465" s="31">
        <f t="shared" si="1510"/>
        <v>0</v>
      </c>
      <c r="Q3465" s="32">
        <f t="shared" si="1504"/>
        <v>0</v>
      </c>
      <c r="R3465" s="31">
        <f t="shared" si="1511"/>
        <v>0</v>
      </c>
      <c r="S3465" s="32">
        <f t="shared" si="1505"/>
        <v>0</v>
      </c>
      <c r="T3465" s="31">
        <f t="shared" si="1512"/>
        <v>0</v>
      </c>
      <c r="V3465" s="1">
        <f t="shared" si="1514"/>
        <v>3</v>
      </c>
      <c r="W3465" s="1">
        <f t="shared" si="1515"/>
        <v>1</v>
      </c>
      <c r="X3465" s="1">
        <f t="shared" si="1516"/>
        <v>0</v>
      </c>
      <c r="Y3465" s="1">
        <f t="shared" si="1517"/>
        <v>0</v>
      </c>
      <c r="Z3465" s="1">
        <f t="shared" si="1518"/>
        <v>0</v>
      </c>
      <c r="AA3465" s="1">
        <f t="shared" si="1519"/>
        <v>0</v>
      </c>
      <c r="AD3465" s="1">
        <f t="shared" si="1520"/>
        <v>3</v>
      </c>
      <c r="AE3465" s="1">
        <f t="shared" si="1521"/>
        <v>1</v>
      </c>
      <c r="AF3465" s="1">
        <f t="shared" si="1522"/>
        <v>0</v>
      </c>
      <c r="AG3465" s="1">
        <f t="shared" si="1523"/>
        <v>0</v>
      </c>
      <c r="AH3465" s="1">
        <f t="shared" si="1524"/>
        <v>0</v>
      </c>
      <c r="AI3465" s="1">
        <f t="shared" si="1525"/>
        <v>0</v>
      </c>
      <c r="AK3465" s="1" t="str">
        <f t="shared" si="1513"/>
        <v>310000</v>
      </c>
    </row>
    <row r="3466" spans="4:37" x14ac:dyDescent="0.25">
      <c r="D3466" s="27">
        <v>3444</v>
      </c>
      <c r="E3466" s="27">
        <f t="shared" si="1499"/>
        <v>0</v>
      </c>
      <c r="F3466" s="27">
        <f t="shared" si="1500"/>
        <v>0</v>
      </c>
      <c r="G3466" s="27">
        <f t="shared" si="1506"/>
        <v>0</v>
      </c>
      <c r="H3466" s="2">
        <f>_xlfn.IFNA(IF(MATCH(AK3466,$AK$23:AK3465,0)&gt;0,0,0),1)</f>
        <v>0</v>
      </c>
      <c r="I3466" s="2">
        <f t="shared" si="1498"/>
        <v>5</v>
      </c>
      <c r="J3466" s="31">
        <f t="shared" si="1507"/>
        <v>4</v>
      </c>
      <c r="K3466" s="32">
        <f t="shared" si="1501"/>
        <v>0</v>
      </c>
      <c r="L3466" s="31">
        <f t="shared" si="1508"/>
        <v>1</v>
      </c>
      <c r="M3466" s="32">
        <f t="shared" si="1502"/>
        <v>0</v>
      </c>
      <c r="N3466" s="31">
        <f t="shared" si="1509"/>
        <v>0</v>
      </c>
      <c r="O3466" s="32">
        <f t="shared" si="1503"/>
        <v>0</v>
      </c>
      <c r="P3466" s="31">
        <f t="shared" si="1510"/>
        <v>0</v>
      </c>
      <c r="Q3466" s="32">
        <f t="shared" si="1504"/>
        <v>0</v>
      </c>
      <c r="R3466" s="31">
        <f t="shared" si="1511"/>
        <v>0</v>
      </c>
      <c r="S3466" s="32">
        <f t="shared" si="1505"/>
        <v>0</v>
      </c>
      <c r="T3466" s="31">
        <f t="shared" si="1512"/>
        <v>0</v>
      </c>
      <c r="V3466" s="1">
        <f t="shared" si="1514"/>
        <v>4</v>
      </c>
      <c r="W3466" s="1">
        <f t="shared" si="1515"/>
        <v>1</v>
      </c>
      <c r="X3466" s="1">
        <f t="shared" si="1516"/>
        <v>0</v>
      </c>
      <c r="Y3466" s="1">
        <f t="shared" si="1517"/>
        <v>0</v>
      </c>
      <c r="Z3466" s="1">
        <f t="shared" si="1518"/>
        <v>0</v>
      </c>
      <c r="AA3466" s="1">
        <f t="shared" si="1519"/>
        <v>0</v>
      </c>
      <c r="AD3466" s="1">
        <f t="shared" si="1520"/>
        <v>4</v>
      </c>
      <c r="AE3466" s="1">
        <f t="shared" si="1521"/>
        <v>1</v>
      </c>
      <c r="AF3466" s="1">
        <f t="shared" si="1522"/>
        <v>0</v>
      </c>
      <c r="AG3466" s="1">
        <f t="shared" si="1523"/>
        <v>0</v>
      </c>
      <c r="AH3466" s="1">
        <f t="shared" si="1524"/>
        <v>0</v>
      </c>
      <c r="AI3466" s="1">
        <f t="shared" si="1525"/>
        <v>0</v>
      </c>
      <c r="AK3466" s="1" t="str">
        <f t="shared" si="1513"/>
        <v>410000</v>
      </c>
    </row>
    <row r="3467" spans="4:37" x14ac:dyDescent="0.25">
      <c r="D3467" s="27">
        <v>3445</v>
      </c>
      <c r="E3467" s="27">
        <f t="shared" si="1499"/>
        <v>0</v>
      </c>
      <c r="F3467" s="27">
        <f t="shared" si="1500"/>
        <v>0</v>
      </c>
      <c r="G3467" s="27">
        <f t="shared" si="1506"/>
        <v>0</v>
      </c>
      <c r="H3467" s="2">
        <f>_xlfn.IFNA(IF(MATCH(AK3467,$AK$23:AK3466,0)&gt;0,0,0),1)</f>
        <v>0</v>
      </c>
      <c r="I3467" s="2">
        <f t="shared" si="1498"/>
        <v>3</v>
      </c>
      <c r="J3467" s="31">
        <f t="shared" si="1507"/>
        <v>1</v>
      </c>
      <c r="K3467" s="32">
        <f t="shared" si="1501"/>
        <v>0</v>
      </c>
      <c r="L3467" s="31">
        <f t="shared" si="1508"/>
        <v>2</v>
      </c>
      <c r="M3467" s="32">
        <f t="shared" si="1502"/>
        <v>0</v>
      </c>
      <c r="N3467" s="31">
        <f t="shared" si="1509"/>
        <v>0</v>
      </c>
      <c r="O3467" s="32">
        <f t="shared" si="1503"/>
        <v>0</v>
      </c>
      <c r="P3467" s="31">
        <f t="shared" si="1510"/>
        <v>0</v>
      </c>
      <c r="Q3467" s="32">
        <f t="shared" si="1504"/>
        <v>0</v>
      </c>
      <c r="R3467" s="31">
        <f t="shared" si="1511"/>
        <v>0</v>
      </c>
      <c r="S3467" s="32">
        <f t="shared" si="1505"/>
        <v>0</v>
      </c>
      <c r="T3467" s="31">
        <f t="shared" si="1512"/>
        <v>0</v>
      </c>
      <c r="V3467" s="1">
        <f t="shared" si="1514"/>
        <v>1</v>
      </c>
      <c r="W3467" s="1">
        <f t="shared" si="1515"/>
        <v>2</v>
      </c>
      <c r="X3467" s="1">
        <f t="shared" si="1516"/>
        <v>0</v>
      </c>
      <c r="Y3467" s="1">
        <f t="shared" si="1517"/>
        <v>0</v>
      </c>
      <c r="Z3467" s="1">
        <f t="shared" si="1518"/>
        <v>0</v>
      </c>
      <c r="AA3467" s="1">
        <f t="shared" si="1519"/>
        <v>0</v>
      </c>
      <c r="AD3467" s="1">
        <f t="shared" si="1520"/>
        <v>2</v>
      </c>
      <c r="AE3467" s="1">
        <f t="shared" si="1521"/>
        <v>1</v>
      </c>
      <c r="AF3467" s="1">
        <f t="shared" si="1522"/>
        <v>0</v>
      </c>
      <c r="AG3467" s="1">
        <f t="shared" si="1523"/>
        <v>0</v>
      </c>
      <c r="AH3467" s="1">
        <f t="shared" si="1524"/>
        <v>0</v>
      </c>
      <c r="AI3467" s="1">
        <f t="shared" si="1525"/>
        <v>0</v>
      </c>
      <c r="AK3467" s="1" t="str">
        <f t="shared" si="1513"/>
        <v>210000</v>
      </c>
    </row>
    <row r="3468" spans="4:37" x14ac:dyDescent="0.25">
      <c r="D3468" s="27">
        <v>3446</v>
      </c>
      <c r="E3468" s="27">
        <f t="shared" si="1499"/>
        <v>0</v>
      </c>
      <c r="F3468" s="27">
        <f t="shared" si="1500"/>
        <v>0</v>
      </c>
      <c r="G3468" s="27">
        <f t="shared" si="1506"/>
        <v>0</v>
      </c>
      <c r="H3468" s="2">
        <f>_xlfn.IFNA(IF(MATCH(AK3468,$AK$23:AK3467,0)&gt;0,0,0),1)</f>
        <v>0</v>
      </c>
      <c r="I3468" s="2">
        <f t="shared" si="1498"/>
        <v>4</v>
      </c>
      <c r="J3468" s="31">
        <f t="shared" si="1507"/>
        <v>2</v>
      </c>
      <c r="K3468" s="32">
        <f t="shared" si="1501"/>
        <v>1</v>
      </c>
      <c r="L3468" s="31">
        <f t="shared" si="1508"/>
        <v>2</v>
      </c>
      <c r="M3468" s="32">
        <f t="shared" si="1502"/>
        <v>0</v>
      </c>
      <c r="N3468" s="31">
        <f t="shared" si="1509"/>
        <v>0</v>
      </c>
      <c r="O3468" s="32">
        <f t="shared" si="1503"/>
        <v>0</v>
      </c>
      <c r="P3468" s="31">
        <f t="shared" si="1510"/>
        <v>0</v>
      </c>
      <c r="Q3468" s="32">
        <f t="shared" si="1504"/>
        <v>0</v>
      </c>
      <c r="R3468" s="31">
        <f t="shared" si="1511"/>
        <v>0</v>
      </c>
      <c r="S3468" s="32">
        <f t="shared" si="1505"/>
        <v>0</v>
      </c>
      <c r="T3468" s="31">
        <f t="shared" si="1512"/>
        <v>0</v>
      </c>
      <c r="V3468" s="1">
        <f t="shared" si="1514"/>
        <v>2</v>
      </c>
      <c r="W3468" s="1">
        <f t="shared" si="1515"/>
        <v>2</v>
      </c>
      <c r="X3468" s="1">
        <f t="shared" si="1516"/>
        <v>0</v>
      </c>
      <c r="Y3468" s="1">
        <f t="shared" si="1517"/>
        <v>0</v>
      </c>
      <c r="Z3468" s="1">
        <f t="shared" si="1518"/>
        <v>0</v>
      </c>
      <c r="AA3468" s="1">
        <f t="shared" si="1519"/>
        <v>0</v>
      </c>
      <c r="AD3468" s="1">
        <f t="shared" si="1520"/>
        <v>2</v>
      </c>
      <c r="AE3468" s="1">
        <f t="shared" si="1521"/>
        <v>2</v>
      </c>
      <c r="AF3468" s="1">
        <f t="shared" si="1522"/>
        <v>0</v>
      </c>
      <c r="AG3468" s="1">
        <f t="shared" si="1523"/>
        <v>0</v>
      </c>
      <c r="AH3468" s="1">
        <f t="shared" si="1524"/>
        <v>0</v>
      </c>
      <c r="AI3468" s="1">
        <f t="shared" si="1525"/>
        <v>0</v>
      </c>
      <c r="AK3468" s="1" t="str">
        <f t="shared" si="1513"/>
        <v>220000</v>
      </c>
    </row>
    <row r="3469" spans="4:37" x14ac:dyDescent="0.25">
      <c r="D3469" s="27">
        <v>3447</v>
      </c>
      <c r="E3469" s="27">
        <f t="shared" si="1499"/>
        <v>0</v>
      </c>
      <c r="F3469" s="27">
        <f t="shared" si="1500"/>
        <v>0</v>
      </c>
      <c r="G3469" s="27">
        <f t="shared" si="1506"/>
        <v>0</v>
      </c>
      <c r="H3469" s="2">
        <f>_xlfn.IFNA(IF(MATCH(AK3469,$AK$23:AK3468,0)&gt;0,0,0),1)</f>
        <v>0</v>
      </c>
      <c r="I3469" s="2">
        <f t="shared" si="1498"/>
        <v>5</v>
      </c>
      <c r="J3469" s="31">
        <f t="shared" si="1507"/>
        <v>3</v>
      </c>
      <c r="K3469" s="32">
        <f t="shared" si="1501"/>
        <v>0</v>
      </c>
      <c r="L3469" s="31">
        <f t="shared" si="1508"/>
        <v>2</v>
      </c>
      <c r="M3469" s="32">
        <f t="shared" si="1502"/>
        <v>0</v>
      </c>
      <c r="N3469" s="31">
        <f t="shared" si="1509"/>
        <v>0</v>
      </c>
      <c r="O3469" s="32">
        <f t="shared" si="1503"/>
        <v>0</v>
      </c>
      <c r="P3469" s="31">
        <f t="shared" si="1510"/>
        <v>0</v>
      </c>
      <c r="Q3469" s="32">
        <f t="shared" si="1504"/>
        <v>0</v>
      </c>
      <c r="R3469" s="31">
        <f t="shared" si="1511"/>
        <v>0</v>
      </c>
      <c r="S3469" s="32">
        <f t="shared" si="1505"/>
        <v>0</v>
      </c>
      <c r="T3469" s="31">
        <f t="shared" si="1512"/>
        <v>0</v>
      </c>
      <c r="V3469" s="1">
        <f t="shared" si="1514"/>
        <v>3</v>
      </c>
      <c r="W3469" s="1">
        <f t="shared" si="1515"/>
        <v>2</v>
      </c>
      <c r="X3469" s="1">
        <f t="shared" si="1516"/>
        <v>0</v>
      </c>
      <c r="Y3469" s="1">
        <f t="shared" si="1517"/>
        <v>0</v>
      </c>
      <c r="Z3469" s="1">
        <f t="shared" si="1518"/>
        <v>0</v>
      </c>
      <c r="AA3469" s="1">
        <f t="shared" si="1519"/>
        <v>0</v>
      </c>
      <c r="AD3469" s="1">
        <f t="shared" si="1520"/>
        <v>3</v>
      </c>
      <c r="AE3469" s="1">
        <f t="shared" si="1521"/>
        <v>2</v>
      </c>
      <c r="AF3469" s="1">
        <f t="shared" si="1522"/>
        <v>0</v>
      </c>
      <c r="AG3469" s="1">
        <f t="shared" si="1523"/>
        <v>0</v>
      </c>
      <c r="AH3469" s="1">
        <f t="shared" si="1524"/>
        <v>0</v>
      </c>
      <c r="AI3469" s="1">
        <f t="shared" si="1525"/>
        <v>0</v>
      </c>
      <c r="AK3469" s="1" t="str">
        <f t="shared" si="1513"/>
        <v>320000</v>
      </c>
    </row>
    <row r="3470" spans="4:37" x14ac:dyDescent="0.25">
      <c r="D3470" s="27">
        <v>3448</v>
      </c>
      <c r="E3470" s="27">
        <f t="shared" si="1499"/>
        <v>0</v>
      </c>
      <c r="F3470" s="27">
        <f t="shared" si="1500"/>
        <v>0</v>
      </c>
      <c r="G3470" s="27">
        <f t="shared" si="1506"/>
        <v>0</v>
      </c>
      <c r="H3470" s="2">
        <f>_xlfn.IFNA(IF(MATCH(AK3470,$AK$23:AK3469,0)&gt;0,0,0),1)</f>
        <v>0</v>
      </c>
      <c r="I3470" s="2">
        <f t="shared" si="1498"/>
        <v>6</v>
      </c>
      <c r="J3470" s="31">
        <f t="shared" si="1507"/>
        <v>4</v>
      </c>
      <c r="K3470" s="32">
        <f t="shared" si="1501"/>
        <v>0</v>
      </c>
      <c r="L3470" s="31">
        <f t="shared" si="1508"/>
        <v>2</v>
      </c>
      <c r="M3470" s="32">
        <f t="shared" si="1502"/>
        <v>0</v>
      </c>
      <c r="N3470" s="31">
        <f t="shared" si="1509"/>
        <v>0</v>
      </c>
      <c r="O3470" s="32">
        <f t="shared" si="1503"/>
        <v>0</v>
      </c>
      <c r="P3470" s="31">
        <f t="shared" si="1510"/>
        <v>0</v>
      </c>
      <c r="Q3470" s="32">
        <f t="shared" si="1504"/>
        <v>0</v>
      </c>
      <c r="R3470" s="31">
        <f t="shared" si="1511"/>
        <v>0</v>
      </c>
      <c r="S3470" s="32">
        <f t="shared" si="1505"/>
        <v>0</v>
      </c>
      <c r="T3470" s="31">
        <f t="shared" si="1512"/>
        <v>0</v>
      </c>
      <c r="V3470" s="1">
        <f t="shared" si="1514"/>
        <v>4</v>
      </c>
      <c r="W3470" s="1">
        <f t="shared" si="1515"/>
        <v>2</v>
      </c>
      <c r="X3470" s="1">
        <f t="shared" si="1516"/>
        <v>0</v>
      </c>
      <c r="Y3470" s="1">
        <f t="shared" si="1517"/>
        <v>0</v>
      </c>
      <c r="Z3470" s="1">
        <f t="shared" si="1518"/>
        <v>0</v>
      </c>
      <c r="AA3470" s="1">
        <f t="shared" si="1519"/>
        <v>0</v>
      </c>
      <c r="AD3470" s="1">
        <f t="shared" si="1520"/>
        <v>4</v>
      </c>
      <c r="AE3470" s="1">
        <f t="shared" si="1521"/>
        <v>2</v>
      </c>
      <c r="AF3470" s="1">
        <f t="shared" si="1522"/>
        <v>0</v>
      </c>
      <c r="AG3470" s="1">
        <f t="shared" si="1523"/>
        <v>0</v>
      </c>
      <c r="AH3470" s="1">
        <f t="shared" si="1524"/>
        <v>0</v>
      </c>
      <c r="AI3470" s="1">
        <f t="shared" si="1525"/>
        <v>0</v>
      </c>
      <c r="AK3470" s="1" t="str">
        <f t="shared" si="1513"/>
        <v>420000</v>
      </c>
    </row>
    <row r="3471" spans="4:37" x14ac:dyDescent="0.25">
      <c r="D3471" s="27">
        <v>3449</v>
      </c>
      <c r="E3471" s="27">
        <f t="shared" si="1499"/>
        <v>0</v>
      </c>
      <c r="F3471" s="27">
        <f t="shared" si="1500"/>
        <v>0</v>
      </c>
      <c r="G3471" s="27">
        <f t="shared" si="1506"/>
        <v>0</v>
      </c>
      <c r="H3471" s="2">
        <f>_xlfn.IFNA(IF(MATCH(AK3471,$AK$23:AK3470,0)&gt;0,0,0),1)</f>
        <v>0</v>
      </c>
      <c r="I3471" s="2">
        <f t="shared" si="1498"/>
        <v>4</v>
      </c>
      <c r="J3471" s="31">
        <f t="shared" si="1507"/>
        <v>1</v>
      </c>
      <c r="K3471" s="32">
        <f t="shared" si="1501"/>
        <v>0</v>
      </c>
      <c r="L3471" s="31">
        <f t="shared" si="1508"/>
        <v>3</v>
      </c>
      <c r="M3471" s="32">
        <f t="shared" si="1502"/>
        <v>0</v>
      </c>
      <c r="N3471" s="31">
        <f t="shared" si="1509"/>
        <v>0</v>
      </c>
      <c r="O3471" s="32">
        <f t="shared" si="1503"/>
        <v>0</v>
      </c>
      <c r="P3471" s="31">
        <f t="shared" si="1510"/>
        <v>0</v>
      </c>
      <c r="Q3471" s="32">
        <f t="shared" si="1504"/>
        <v>0</v>
      </c>
      <c r="R3471" s="31">
        <f t="shared" si="1511"/>
        <v>0</v>
      </c>
      <c r="S3471" s="32">
        <f t="shared" si="1505"/>
        <v>0</v>
      </c>
      <c r="T3471" s="31">
        <f t="shared" si="1512"/>
        <v>0</v>
      </c>
      <c r="V3471" s="1">
        <f t="shared" si="1514"/>
        <v>1</v>
      </c>
      <c r="W3471" s="1">
        <f t="shared" si="1515"/>
        <v>3</v>
      </c>
      <c r="X3471" s="1">
        <f t="shared" si="1516"/>
        <v>0</v>
      </c>
      <c r="Y3471" s="1">
        <f t="shared" si="1517"/>
        <v>0</v>
      </c>
      <c r="Z3471" s="1">
        <f t="shared" si="1518"/>
        <v>0</v>
      </c>
      <c r="AA3471" s="1">
        <f t="shared" si="1519"/>
        <v>0</v>
      </c>
      <c r="AD3471" s="1">
        <f t="shared" si="1520"/>
        <v>3</v>
      </c>
      <c r="AE3471" s="1">
        <f t="shared" si="1521"/>
        <v>1</v>
      </c>
      <c r="AF3471" s="1">
        <f t="shared" si="1522"/>
        <v>0</v>
      </c>
      <c r="AG3471" s="1">
        <f t="shared" si="1523"/>
        <v>0</v>
      </c>
      <c r="AH3471" s="1">
        <f t="shared" si="1524"/>
        <v>0</v>
      </c>
      <c r="AI3471" s="1">
        <f t="shared" si="1525"/>
        <v>0</v>
      </c>
      <c r="AK3471" s="1" t="str">
        <f t="shared" si="1513"/>
        <v>310000</v>
      </c>
    </row>
    <row r="3472" spans="4:37" x14ac:dyDescent="0.25">
      <c r="D3472" s="27">
        <v>3450</v>
      </c>
      <c r="E3472" s="27">
        <f t="shared" si="1499"/>
        <v>0</v>
      </c>
      <c r="F3472" s="27">
        <f t="shared" si="1500"/>
        <v>0</v>
      </c>
      <c r="G3472" s="27">
        <f t="shared" si="1506"/>
        <v>0</v>
      </c>
      <c r="H3472" s="2">
        <f>_xlfn.IFNA(IF(MATCH(AK3472,$AK$23:AK3471,0)&gt;0,0,0),1)</f>
        <v>0</v>
      </c>
      <c r="I3472" s="2">
        <f t="shared" si="1498"/>
        <v>5</v>
      </c>
      <c r="J3472" s="31">
        <f t="shared" si="1507"/>
        <v>2</v>
      </c>
      <c r="K3472" s="32">
        <f t="shared" si="1501"/>
        <v>0</v>
      </c>
      <c r="L3472" s="31">
        <f t="shared" si="1508"/>
        <v>3</v>
      </c>
      <c r="M3472" s="32">
        <f t="shared" si="1502"/>
        <v>0</v>
      </c>
      <c r="N3472" s="31">
        <f t="shared" si="1509"/>
        <v>0</v>
      </c>
      <c r="O3472" s="32">
        <f t="shared" si="1503"/>
        <v>0</v>
      </c>
      <c r="P3472" s="31">
        <f t="shared" si="1510"/>
        <v>0</v>
      </c>
      <c r="Q3472" s="32">
        <f t="shared" si="1504"/>
        <v>0</v>
      </c>
      <c r="R3472" s="31">
        <f t="shared" si="1511"/>
        <v>0</v>
      </c>
      <c r="S3472" s="32">
        <f t="shared" si="1505"/>
        <v>0</v>
      </c>
      <c r="T3472" s="31">
        <f t="shared" si="1512"/>
        <v>0</v>
      </c>
      <c r="V3472" s="1">
        <f t="shared" si="1514"/>
        <v>2</v>
      </c>
      <c r="W3472" s="1">
        <f t="shared" si="1515"/>
        <v>3</v>
      </c>
      <c r="X3472" s="1">
        <f t="shared" si="1516"/>
        <v>0</v>
      </c>
      <c r="Y3472" s="1">
        <f t="shared" si="1517"/>
        <v>0</v>
      </c>
      <c r="Z3472" s="1">
        <f t="shared" si="1518"/>
        <v>0</v>
      </c>
      <c r="AA3472" s="1">
        <f t="shared" si="1519"/>
        <v>0</v>
      </c>
      <c r="AD3472" s="1">
        <f t="shared" si="1520"/>
        <v>3</v>
      </c>
      <c r="AE3472" s="1">
        <f t="shared" si="1521"/>
        <v>2</v>
      </c>
      <c r="AF3472" s="1">
        <f t="shared" si="1522"/>
        <v>0</v>
      </c>
      <c r="AG3472" s="1">
        <f t="shared" si="1523"/>
        <v>0</v>
      </c>
      <c r="AH3472" s="1">
        <f t="shared" si="1524"/>
        <v>0</v>
      </c>
      <c r="AI3472" s="1">
        <f t="shared" si="1525"/>
        <v>0</v>
      </c>
      <c r="AK3472" s="1" t="str">
        <f t="shared" si="1513"/>
        <v>320000</v>
      </c>
    </row>
    <row r="3473" spans="4:37" x14ac:dyDescent="0.25">
      <c r="D3473" s="27">
        <v>3451</v>
      </c>
      <c r="E3473" s="27">
        <f t="shared" si="1499"/>
        <v>0</v>
      </c>
      <c r="F3473" s="27">
        <f t="shared" si="1500"/>
        <v>0</v>
      </c>
      <c r="G3473" s="27">
        <f t="shared" si="1506"/>
        <v>0</v>
      </c>
      <c r="H3473" s="2">
        <f>_xlfn.IFNA(IF(MATCH(AK3473,$AK$23:AK3472,0)&gt;0,0,0),1)</f>
        <v>0</v>
      </c>
      <c r="I3473" s="2">
        <f t="shared" ref="I3473:I3536" si="1526">SUM(J3473,L3473,N3473,P3473,R3473,T3473)</f>
        <v>6</v>
      </c>
      <c r="J3473" s="31">
        <f t="shared" si="1507"/>
        <v>3</v>
      </c>
      <c r="K3473" s="32">
        <f t="shared" si="1501"/>
        <v>1</v>
      </c>
      <c r="L3473" s="31">
        <f t="shared" si="1508"/>
        <v>3</v>
      </c>
      <c r="M3473" s="32">
        <f t="shared" si="1502"/>
        <v>0</v>
      </c>
      <c r="N3473" s="31">
        <f t="shared" si="1509"/>
        <v>0</v>
      </c>
      <c r="O3473" s="32">
        <f t="shared" si="1503"/>
        <v>0</v>
      </c>
      <c r="P3473" s="31">
        <f t="shared" si="1510"/>
        <v>0</v>
      </c>
      <c r="Q3473" s="32">
        <f t="shared" si="1504"/>
        <v>0</v>
      </c>
      <c r="R3473" s="31">
        <f t="shared" si="1511"/>
        <v>0</v>
      </c>
      <c r="S3473" s="32">
        <f t="shared" si="1505"/>
        <v>0</v>
      </c>
      <c r="T3473" s="31">
        <f t="shared" si="1512"/>
        <v>0</v>
      </c>
      <c r="V3473" s="1">
        <f t="shared" si="1514"/>
        <v>3</v>
      </c>
      <c r="W3473" s="1">
        <f t="shared" si="1515"/>
        <v>3</v>
      </c>
      <c r="X3473" s="1">
        <f t="shared" si="1516"/>
        <v>0</v>
      </c>
      <c r="Y3473" s="1">
        <f t="shared" si="1517"/>
        <v>0</v>
      </c>
      <c r="Z3473" s="1">
        <f t="shared" si="1518"/>
        <v>0</v>
      </c>
      <c r="AA3473" s="1">
        <f t="shared" si="1519"/>
        <v>0</v>
      </c>
      <c r="AD3473" s="1">
        <f t="shared" si="1520"/>
        <v>3</v>
      </c>
      <c r="AE3473" s="1">
        <f t="shared" si="1521"/>
        <v>3</v>
      </c>
      <c r="AF3473" s="1">
        <f t="shared" si="1522"/>
        <v>0</v>
      </c>
      <c r="AG3473" s="1">
        <f t="shared" si="1523"/>
        <v>0</v>
      </c>
      <c r="AH3473" s="1">
        <f t="shared" si="1524"/>
        <v>0</v>
      </c>
      <c r="AI3473" s="1">
        <f t="shared" si="1525"/>
        <v>0</v>
      </c>
      <c r="AK3473" s="1" t="str">
        <f t="shared" si="1513"/>
        <v>330000</v>
      </c>
    </row>
    <row r="3474" spans="4:37" x14ac:dyDescent="0.25">
      <c r="D3474" s="27">
        <v>3452</v>
      </c>
      <c r="E3474" s="27">
        <f t="shared" si="1499"/>
        <v>0</v>
      </c>
      <c r="F3474" s="27">
        <f t="shared" si="1500"/>
        <v>0</v>
      </c>
      <c r="G3474" s="27">
        <f t="shared" si="1506"/>
        <v>0</v>
      </c>
      <c r="H3474" s="2">
        <f>_xlfn.IFNA(IF(MATCH(AK3474,$AK$23:AK3473,0)&gt;0,0,0),1)</f>
        <v>0</v>
      </c>
      <c r="I3474" s="2">
        <f t="shared" si="1526"/>
        <v>7</v>
      </c>
      <c r="J3474" s="31">
        <f t="shared" si="1507"/>
        <v>4</v>
      </c>
      <c r="K3474" s="32">
        <f t="shared" si="1501"/>
        <v>0</v>
      </c>
      <c r="L3474" s="31">
        <f t="shared" si="1508"/>
        <v>3</v>
      </c>
      <c r="M3474" s="32">
        <f t="shared" si="1502"/>
        <v>0</v>
      </c>
      <c r="N3474" s="31">
        <f t="shared" si="1509"/>
        <v>0</v>
      </c>
      <c r="O3474" s="32">
        <f t="shared" si="1503"/>
        <v>0</v>
      </c>
      <c r="P3474" s="31">
        <f t="shared" si="1510"/>
        <v>0</v>
      </c>
      <c r="Q3474" s="32">
        <f t="shared" si="1504"/>
        <v>0</v>
      </c>
      <c r="R3474" s="31">
        <f t="shared" si="1511"/>
        <v>0</v>
      </c>
      <c r="S3474" s="32">
        <f t="shared" si="1505"/>
        <v>0</v>
      </c>
      <c r="T3474" s="31">
        <f t="shared" si="1512"/>
        <v>0</v>
      </c>
      <c r="V3474" s="1">
        <f t="shared" si="1514"/>
        <v>4</v>
      </c>
      <c r="W3474" s="1">
        <f t="shared" si="1515"/>
        <v>3</v>
      </c>
      <c r="X3474" s="1">
        <f t="shared" si="1516"/>
        <v>0</v>
      </c>
      <c r="Y3474" s="1">
        <f t="shared" si="1517"/>
        <v>0</v>
      </c>
      <c r="Z3474" s="1">
        <f t="shared" si="1518"/>
        <v>0</v>
      </c>
      <c r="AA3474" s="1">
        <f t="shared" si="1519"/>
        <v>0</v>
      </c>
      <c r="AD3474" s="1">
        <f t="shared" si="1520"/>
        <v>4</v>
      </c>
      <c r="AE3474" s="1">
        <f t="shared" si="1521"/>
        <v>3</v>
      </c>
      <c r="AF3474" s="1">
        <f t="shared" si="1522"/>
        <v>0</v>
      </c>
      <c r="AG3474" s="1">
        <f t="shared" si="1523"/>
        <v>0</v>
      </c>
      <c r="AH3474" s="1">
        <f t="shared" si="1524"/>
        <v>0</v>
      </c>
      <c r="AI3474" s="1">
        <f t="shared" si="1525"/>
        <v>0</v>
      </c>
      <c r="AK3474" s="1" t="str">
        <f t="shared" si="1513"/>
        <v>430000</v>
      </c>
    </row>
    <row r="3475" spans="4:37" x14ac:dyDescent="0.25">
      <c r="D3475" s="27">
        <v>3453</v>
      </c>
      <c r="E3475" s="27">
        <f t="shared" si="1499"/>
        <v>0</v>
      </c>
      <c r="F3475" s="27">
        <f t="shared" si="1500"/>
        <v>0</v>
      </c>
      <c r="G3475" s="27">
        <f t="shared" si="1506"/>
        <v>0</v>
      </c>
      <c r="H3475" s="2">
        <f>_xlfn.IFNA(IF(MATCH(AK3475,$AK$23:AK3474,0)&gt;0,0,0),1)</f>
        <v>0</v>
      </c>
      <c r="I3475" s="2">
        <f t="shared" si="1526"/>
        <v>5</v>
      </c>
      <c r="J3475" s="31">
        <f t="shared" si="1507"/>
        <v>1</v>
      </c>
      <c r="K3475" s="32">
        <f t="shared" si="1501"/>
        <v>0</v>
      </c>
      <c r="L3475" s="31">
        <f t="shared" si="1508"/>
        <v>4</v>
      </c>
      <c r="M3475" s="32">
        <f t="shared" si="1502"/>
        <v>0</v>
      </c>
      <c r="N3475" s="31">
        <f t="shared" si="1509"/>
        <v>0</v>
      </c>
      <c r="O3475" s="32">
        <f t="shared" si="1503"/>
        <v>0</v>
      </c>
      <c r="P3475" s="31">
        <f t="shared" si="1510"/>
        <v>0</v>
      </c>
      <c r="Q3475" s="32">
        <f t="shared" si="1504"/>
        <v>0</v>
      </c>
      <c r="R3475" s="31">
        <f t="shared" si="1511"/>
        <v>0</v>
      </c>
      <c r="S3475" s="32">
        <f t="shared" si="1505"/>
        <v>0</v>
      </c>
      <c r="T3475" s="31">
        <f t="shared" si="1512"/>
        <v>0</v>
      </c>
      <c r="V3475" s="1">
        <f t="shared" si="1514"/>
        <v>1</v>
      </c>
      <c r="W3475" s="1">
        <f t="shared" si="1515"/>
        <v>4</v>
      </c>
      <c r="X3475" s="1">
        <f t="shared" si="1516"/>
        <v>0</v>
      </c>
      <c r="Y3475" s="1">
        <f t="shared" si="1517"/>
        <v>0</v>
      </c>
      <c r="Z3475" s="1">
        <f t="shared" si="1518"/>
        <v>0</v>
      </c>
      <c r="AA3475" s="1">
        <f t="shared" si="1519"/>
        <v>0</v>
      </c>
      <c r="AD3475" s="1">
        <f t="shared" si="1520"/>
        <v>4</v>
      </c>
      <c r="AE3475" s="1">
        <f t="shared" si="1521"/>
        <v>1</v>
      </c>
      <c r="AF3475" s="1">
        <f t="shared" si="1522"/>
        <v>0</v>
      </c>
      <c r="AG3475" s="1">
        <f t="shared" si="1523"/>
        <v>0</v>
      </c>
      <c r="AH3475" s="1">
        <f t="shared" si="1524"/>
        <v>0</v>
      </c>
      <c r="AI3475" s="1">
        <f t="shared" si="1525"/>
        <v>0</v>
      </c>
      <c r="AK3475" s="1" t="str">
        <f t="shared" si="1513"/>
        <v>410000</v>
      </c>
    </row>
    <row r="3476" spans="4:37" x14ac:dyDescent="0.25">
      <c r="D3476" s="27">
        <v>3454</v>
      </c>
      <c r="E3476" s="27">
        <f t="shared" si="1499"/>
        <v>0</v>
      </c>
      <c r="F3476" s="27">
        <f t="shared" si="1500"/>
        <v>0</v>
      </c>
      <c r="G3476" s="27">
        <f t="shared" si="1506"/>
        <v>0</v>
      </c>
      <c r="H3476" s="2">
        <f>_xlfn.IFNA(IF(MATCH(AK3476,$AK$23:AK3475,0)&gt;0,0,0),1)</f>
        <v>0</v>
      </c>
      <c r="I3476" s="2">
        <f t="shared" si="1526"/>
        <v>6</v>
      </c>
      <c r="J3476" s="31">
        <f t="shared" si="1507"/>
        <v>2</v>
      </c>
      <c r="K3476" s="32">
        <f t="shared" si="1501"/>
        <v>0</v>
      </c>
      <c r="L3476" s="31">
        <f t="shared" si="1508"/>
        <v>4</v>
      </c>
      <c r="M3476" s="32">
        <f t="shared" si="1502"/>
        <v>0</v>
      </c>
      <c r="N3476" s="31">
        <f t="shared" si="1509"/>
        <v>0</v>
      </c>
      <c r="O3476" s="32">
        <f t="shared" si="1503"/>
        <v>0</v>
      </c>
      <c r="P3476" s="31">
        <f t="shared" si="1510"/>
        <v>0</v>
      </c>
      <c r="Q3476" s="32">
        <f t="shared" si="1504"/>
        <v>0</v>
      </c>
      <c r="R3476" s="31">
        <f t="shared" si="1511"/>
        <v>0</v>
      </c>
      <c r="S3476" s="32">
        <f t="shared" si="1505"/>
        <v>0</v>
      </c>
      <c r="T3476" s="31">
        <f t="shared" si="1512"/>
        <v>0</v>
      </c>
      <c r="V3476" s="1">
        <f t="shared" si="1514"/>
        <v>2</v>
      </c>
      <c r="W3476" s="1">
        <f t="shared" si="1515"/>
        <v>4</v>
      </c>
      <c r="X3476" s="1">
        <f t="shared" si="1516"/>
        <v>0</v>
      </c>
      <c r="Y3476" s="1">
        <f t="shared" si="1517"/>
        <v>0</v>
      </c>
      <c r="Z3476" s="1">
        <f t="shared" si="1518"/>
        <v>0</v>
      </c>
      <c r="AA3476" s="1">
        <f t="shared" si="1519"/>
        <v>0</v>
      </c>
      <c r="AD3476" s="1">
        <f t="shared" si="1520"/>
        <v>4</v>
      </c>
      <c r="AE3476" s="1">
        <f t="shared" si="1521"/>
        <v>2</v>
      </c>
      <c r="AF3476" s="1">
        <f t="shared" si="1522"/>
        <v>0</v>
      </c>
      <c r="AG3476" s="1">
        <f t="shared" si="1523"/>
        <v>0</v>
      </c>
      <c r="AH3476" s="1">
        <f t="shared" si="1524"/>
        <v>0</v>
      </c>
      <c r="AI3476" s="1">
        <f t="shared" si="1525"/>
        <v>0</v>
      </c>
      <c r="AK3476" s="1" t="str">
        <f t="shared" si="1513"/>
        <v>420000</v>
      </c>
    </row>
    <row r="3477" spans="4:37" x14ac:dyDescent="0.25">
      <c r="D3477" s="27">
        <v>3455</v>
      </c>
      <c r="E3477" s="27">
        <f t="shared" si="1499"/>
        <v>0</v>
      </c>
      <c r="F3477" s="27">
        <f t="shared" si="1500"/>
        <v>0</v>
      </c>
      <c r="G3477" s="27">
        <f t="shared" si="1506"/>
        <v>0</v>
      </c>
      <c r="H3477" s="2">
        <f>_xlfn.IFNA(IF(MATCH(AK3477,$AK$23:AK3476,0)&gt;0,0,0),1)</f>
        <v>0</v>
      </c>
      <c r="I3477" s="2">
        <f t="shared" si="1526"/>
        <v>7</v>
      </c>
      <c r="J3477" s="31">
        <f t="shared" si="1507"/>
        <v>3</v>
      </c>
      <c r="K3477" s="32">
        <f t="shared" si="1501"/>
        <v>0</v>
      </c>
      <c r="L3477" s="31">
        <f t="shared" si="1508"/>
        <v>4</v>
      </c>
      <c r="M3477" s="32">
        <f t="shared" si="1502"/>
        <v>0</v>
      </c>
      <c r="N3477" s="31">
        <f t="shared" si="1509"/>
        <v>0</v>
      </c>
      <c r="O3477" s="32">
        <f t="shared" si="1503"/>
        <v>0</v>
      </c>
      <c r="P3477" s="31">
        <f t="shared" si="1510"/>
        <v>0</v>
      </c>
      <c r="Q3477" s="32">
        <f t="shared" si="1504"/>
        <v>0</v>
      </c>
      <c r="R3477" s="31">
        <f t="shared" si="1511"/>
        <v>0</v>
      </c>
      <c r="S3477" s="32">
        <f t="shared" si="1505"/>
        <v>0</v>
      </c>
      <c r="T3477" s="31">
        <f t="shared" si="1512"/>
        <v>0</v>
      </c>
      <c r="V3477" s="1">
        <f t="shared" si="1514"/>
        <v>3</v>
      </c>
      <c r="W3477" s="1">
        <f t="shared" si="1515"/>
        <v>4</v>
      </c>
      <c r="X3477" s="1">
        <f t="shared" si="1516"/>
        <v>0</v>
      </c>
      <c r="Y3477" s="1">
        <f t="shared" si="1517"/>
        <v>0</v>
      </c>
      <c r="Z3477" s="1">
        <f t="shared" si="1518"/>
        <v>0</v>
      </c>
      <c r="AA3477" s="1">
        <f t="shared" si="1519"/>
        <v>0</v>
      </c>
      <c r="AD3477" s="1">
        <f t="shared" si="1520"/>
        <v>4</v>
      </c>
      <c r="AE3477" s="1">
        <f t="shared" si="1521"/>
        <v>3</v>
      </c>
      <c r="AF3477" s="1">
        <f t="shared" si="1522"/>
        <v>0</v>
      </c>
      <c r="AG3477" s="1">
        <f t="shared" si="1523"/>
        <v>0</v>
      </c>
      <c r="AH3477" s="1">
        <f t="shared" si="1524"/>
        <v>0</v>
      </c>
      <c r="AI3477" s="1">
        <f t="shared" si="1525"/>
        <v>0</v>
      </c>
      <c r="AK3477" s="1" t="str">
        <f t="shared" si="1513"/>
        <v>430000</v>
      </c>
    </row>
    <row r="3478" spans="4:37" x14ac:dyDescent="0.25">
      <c r="D3478" s="27">
        <v>3456</v>
      </c>
      <c r="E3478" s="27">
        <f t="shared" si="1499"/>
        <v>0</v>
      </c>
      <c r="F3478" s="27">
        <f t="shared" si="1500"/>
        <v>0</v>
      </c>
      <c r="G3478" s="27">
        <f t="shared" si="1506"/>
        <v>0</v>
      </c>
      <c r="H3478" s="2">
        <f>_xlfn.IFNA(IF(MATCH(AK3478,$AK$23:AK3477,0)&gt;0,0,0),1)</f>
        <v>0</v>
      </c>
      <c r="I3478" s="2">
        <f t="shared" si="1526"/>
        <v>8</v>
      </c>
      <c r="J3478" s="31">
        <f t="shared" si="1507"/>
        <v>4</v>
      </c>
      <c r="K3478" s="32">
        <f t="shared" si="1501"/>
        <v>1</v>
      </c>
      <c r="L3478" s="31">
        <f t="shared" si="1508"/>
        <v>4</v>
      </c>
      <c r="M3478" s="32">
        <f t="shared" si="1502"/>
        <v>0</v>
      </c>
      <c r="N3478" s="31">
        <f t="shared" si="1509"/>
        <v>0</v>
      </c>
      <c r="O3478" s="32">
        <f t="shared" si="1503"/>
        <v>0</v>
      </c>
      <c r="P3478" s="31">
        <f t="shared" si="1510"/>
        <v>0</v>
      </c>
      <c r="Q3478" s="32">
        <f t="shared" si="1504"/>
        <v>0</v>
      </c>
      <c r="R3478" s="31">
        <f t="shared" si="1511"/>
        <v>0</v>
      </c>
      <c r="S3478" s="32">
        <f t="shared" si="1505"/>
        <v>0</v>
      </c>
      <c r="T3478" s="31">
        <f t="shared" si="1512"/>
        <v>0</v>
      </c>
      <c r="V3478" s="1">
        <f t="shared" si="1514"/>
        <v>4</v>
      </c>
      <c r="W3478" s="1">
        <f t="shared" si="1515"/>
        <v>4</v>
      </c>
      <c r="X3478" s="1">
        <f t="shared" si="1516"/>
        <v>0</v>
      </c>
      <c r="Y3478" s="1">
        <f t="shared" si="1517"/>
        <v>0</v>
      </c>
      <c r="Z3478" s="1">
        <f t="shared" si="1518"/>
        <v>0</v>
      </c>
      <c r="AA3478" s="1">
        <f t="shared" si="1519"/>
        <v>0</v>
      </c>
      <c r="AD3478" s="1">
        <f t="shared" si="1520"/>
        <v>4</v>
      </c>
      <c r="AE3478" s="1">
        <f t="shared" si="1521"/>
        <v>4</v>
      </c>
      <c r="AF3478" s="1">
        <f t="shared" si="1522"/>
        <v>0</v>
      </c>
      <c r="AG3478" s="1">
        <f t="shared" si="1523"/>
        <v>0</v>
      </c>
      <c r="AH3478" s="1">
        <f t="shared" si="1524"/>
        <v>0</v>
      </c>
      <c r="AI3478" s="1">
        <f t="shared" si="1525"/>
        <v>0</v>
      </c>
      <c r="AK3478" s="1" t="str">
        <f t="shared" si="1513"/>
        <v>440000</v>
      </c>
    </row>
    <row r="3479" spans="4:37" x14ac:dyDescent="0.25">
      <c r="D3479" s="27">
        <v>3457</v>
      </c>
      <c r="E3479" s="27">
        <f t="shared" ref="E3479:E3542" si="1527">IF(D3479&lt;=$C$4^$C$6,1,0)</f>
        <v>0</v>
      </c>
      <c r="F3479" s="27">
        <f t="shared" ref="F3479:F3542" si="1528">IF(E3479=1,IF(SUM(K3479,M3479,O3479,Q3479,S3479)=0,1,0),0)</f>
        <v>0</v>
      </c>
      <c r="G3479" s="27">
        <f t="shared" si="1506"/>
        <v>0</v>
      </c>
      <c r="H3479" s="2">
        <f>_xlfn.IFNA(IF(MATCH(AK3479,$AK$23:AK3478,0)&gt;0,0,0),1)</f>
        <v>0</v>
      </c>
      <c r="I3479" s="2">
        <f t="shared" si="1526"/>
        <v>2</v>
      </c>
      <c r="J3479" s="31">
        <f t="shared" si="1507"/>
        <v>1</v>
      </c>
      <c r="K3479" s="32">
        <f t="shared" ref="K3479:K3542" si="1529">IF($C$6&gt;1,IF(L3479=J3479,1,0),0)</f>
        <v>1</v>
      </c>
      <c r="L3479" s="31">
        <f t="shared" si="1508"/>
        <v>1</v>
      </c>
      <c r="M3479" s="32">
        <f t="shared" ref="M3479:M3542" si="1530">IF($C$6&gt;2,IF(OR(N3479=L3479,N3479=J3479),1,0),0)</f>
        <v>0</v>
      </c>
      <c r="N3479" s="31">
        <f t="shared" si="1509"/>
        <v>0</v>
      </c>
      <c r="O3479" s="32">
        <f t="shared" ref="O3479:O3542" si="1531">IF($C$6&gt;3,IF(OR(P3479=N3479,P3479=L3479,P3479=J3479),1,0),0)</f>
        <v>0</v>
      </c>
      <c r="P3479" s="31">
        <f t="shared" si="1510"/>
        <v>0</v>
      </c>
      <c r="Q3479" s="32">
        <f t="shared" ref="Q3479:Q3542" si="1532">IF($C$6&gt;4,IF(OR(R3479=N3479,R3479=L3479,R3479=J3479,R3479=P3479),1,0),0)</f>
        <v>0</v>
      </c>
      <c r="R3479" s="31">
        <f t="shared" si="1511"/>
        <v>0</v>
      </c>
      <c r="S3479" s="32">
        <f t="shared" ref="S3479:S3542" si="1533">IF($C$6&gt;5,IF(OR(T3479=N3479,T3479=L3479,T3479=J3479,T3479=P3479,T3479=R3479),1,0),0)</f>
        <v>0</v>
      </c>
      <c r="T3479" s="31">
        <f t="shared" si="1512"/>
        <v>0</v>
      </c>
      <c r="V3479" s="1">
        <f t="shared" si="1514"/>
        <v>1</v>
      </c>
      <c r="W3479" s="1">
        <f t="shared" si="1515"/>
        <v>1</v>
      </c>
      <c r="X3479" s="1">
        <f t="shared" si="1516"/>
        <v>0</v>
      </c>
      <c r="Y3479" s="1">
        <f t="shared" si="1517"/>
        <v>0</v>
      </c>
      <c r="Z3479" s="1">
        <f t="shared" si="1518"/>
        <v>0</v>
      </c>
      <c r="AA3479" s="1">
        <f t="shared" si="1519"/>
        <v>0</v>
      </c>
      <c r="AD3479" s="1">
        <f t="shared" si="1520"/>
        <v>1</v>
      </c>
      <c r="AE3479" s="1">
        <f t="shared" si="1521"/>
        <v>1</v>
      </c>
      <c r="AF3479" s="1">
        <f t="shared" si="1522"/>
        <v>0</v>
      </c>
      <c r="AG3479" s="1">
        <f t="shared" si="1523"/>
        <v>0</v>
      </c>
      <c r="AH3479" s="1">
        <f t="shared" si="1524"/>
        <v>0</v>
      </c>
      <c r="AI3479" s="1">
        <f t="shared" si="1525"/>
        <v>0</v>
      </c>
      <c r="AK3479" s="1" t="str">
        <f t="shared" si="1513"/>
        <v>110000</v>
      </c>
    </row>
    <row r="3480" spans="4:37" x14ac:dyDescent="0.25">
      <c r="D3480" s="27">
        <v>3458</v>
      </c>
      <c r="E3480" s="27">
        <f t="shared" si="1527"/>
        <v>0</v>
      </c>
      <c r="F3480" s="27">
        <f t="shared" si="1528"/>
        <v>0</v>
      </c>
      <c r="G3480" s="27">
        <f t="shared" ref="G3480:G3543" si="1534">IF(SUM(F3480,H3480)=2,1,0)</f>
        <v>0</v>
      </c>
      <c r="H3480" s="2">
        <f>_xlfn.IFNA(IF(MATCH(AK3480,$AK$23:AK3479,0)&gt;0,0,0),1)</f>
        <v>0</v>
      </c>
      <c r="I3480" s="2">
        <f t="shared" si="1526"/>
        <v>3</v>
      </c>
      <c r="J3480" s="31">
        <f t="shared" ref="J3480:J3543" si="1535">IF(J3479&lt;$C$4,J3479+1,1)</f>
        <v>2</v>
      </c>
      <c r="K3480" s="32">
        <f t="shared" si="1529"/>
        <v>0</v>
      </c>
      <c r="L3480" s="31">
        <f t="shared" ref="L3480:L3543" si="1536">IF($C$6&gt;=2,IF(J3480&gt;J3479,L3479,IF(L3479&lt;$C$4,L3479+1,1)),0)</f>
        <v>1</v>
      </c>
      <c r="M3480" s="32">
        <f t="shared" si="1530"/>
        <v>0</v>
      </c>
      <c r="N3480" s="31">
        <f t="shared" ref="N3480:N3543" si="1537">IF($C$6&gt;=3,IF(L3480=L3479,N3479,IF(L3480&lt;L3479,IF(N3479&lt;$C$4,N3479+1,1),N3479)),0)</f>
        <v>0</v>
      </c>
      <c r="O3480" s="32">
        <f t="shared" si="1531"/>
        <v>0</v>
      </c>
      <c r="P3480" s="31">
        <f t="shared" ref="P3480:P3543" si="1538">IF($C$6&gt;=4,IF(N3480=N3479,P3479,IF(N3480&lt;N3479,IF(P3479&lt;$C$4,P3479+1,1),P3479)),0)</f>
        <v>0</v>
      </c>
      <c r="Q3480" s="32">
        <f t="shared" si="1532"/>
        <v>0</v>
      </c>
      <c r="R3480" s="31">
        <f t="shared" ref="R3480:R3543" si="1539">IF($C$6&gt;=5,IF(P3480=P3479,R3479,IF(P3480&lt;P3479,IF(R3479&lt;$C$4,R3479+1,1),R3479)),0)</f>
        <v>0</v>
      </c>
      <c r="S3480" s="32">
        <f t="shared" si="1533"/>
        <v>0</v>
      </c>
      <c r="T3480" s="31">
        <f t="shared" ref="T3480:T3543" si="1540">IF($C$6&gt;=6,IF(R3480=R3479,T3479,IF(R3480&lt;R3479,IF(T3479&lt;$C$4,T3479+1,1),T3479)),0)</f>
        <v>0</v>
      </c>
      <c r="V3480" s="1">
        <f t="shared" si="1514"/>
        <v>2</v>
      </c>
      <c r="W3480" s="1">
        <f t="shared" si="1515"/>
        <v>1</v>
      </c>
      <c r="X3480" s="1">
        <f t="shared" si="1516"/>
        <v>0</v>
      </c>
      <c r="Y3480" s="1">
        <f t="shared" si="1517"/>
        <v>0</v>
      </c>
      <c r="Z3480" s="1">
        <f t="shared" si="1518"/>
        <v>0</v>
      </c>
      <c r="AA3480" s="1">
        <f t="shared" si="1519"/>
        <v>0</v>
      </c>
      <c r="AD3480" s="1">
        <f t="shared" si="1520"/>
        <v>2</v>
      </c>
      <c r="AE3480" s="1">
        <f t="shared" si="1521"/>
        <v>1</v>
      </c>
      <c r="AF3480" s="1">
        <f t="shared" si="1522"/>
        <v>0</v>
      </c>
      <c r="AG3480" s="1">
        <f t="shared" si="1523"/>
        <v>0</v>
      </c>
      <c r="AH3480" s="1">
        <f t="shared" si="1524"/>
        <v>0</v>
      </c>
      <c r="AI3480" s="1">
        <f t="shared" si="1525"/>
        <v>0</v>
      </c>
      <c r="AK3480" s="1" t="str">
        <f t="shared" ref="AK3480:AK3543" si="1541">CONCATENATE(AD3480,AE3480,AF3480,AG3480,AH3480,AI3480)</f>
        <v>210000</v>
      </c>
    </row>
    <row r="3481" spans="4:37" x14ac:dyDescent="0.25">
      <c r="D3481" s="27">
        <v>3459</v>
      </c>
      <c r="E3481" s="27">
        <f t="shared" si="1527"/>
        <v>0</v>
      </c>
      <c r="F3481" s="27">
        <f t="shared" si="1528"/>
        <v>0</v>
      </c>
      <c r="G3481" s="27">
        <f t="shared" si="1534"/>
        <v>0</v>
      </c>
      <c r="H3481" s="2">
        <f>_xlfn.IFNA(IF(MATCH(AK3481,$AK$23:AK3480,0)&gt;0,0,0),1)</f>
        <v>0</v>
      </c>
      <c r="I3481" s="2">
        <f t="shared" si="1526"/>
        <v>4</v>
      </c>
      <c r="J3481" s="31">
        <f t="shared" si="1535"/>
        <v>3</v>
      </c>
      <c r="K3481" s="32">
        <f t="shared" si="1529"/>
        <v>0</v>
      </c>
      <c r="L3481" s="31">
        <f t="shared" si="1536"/>
        <v>1</v>
      </c>
      <c r="M3481" s="32">
        <f t="shared" si="1530"/>
        <v>0</v>
      </c>
      <c r="N3481" s="31">
        <f t="shared" si="1537"/>
        <v>0</v>
      </c>
      <c r="O3481" s="32">
        <f t="shared" si="1531"/>
        <v>0</v>
      </c>
      <c r="P3481" s="31">
        <f t="shared" si="1538"/>
        <v>0</v>
      </c>
      <c r="Q3481" s="32">
        <f t="shared" si="1532"/>
        <v>0</v>
      </c>
      <c r="R3481" s="31">
        <f t="shared" si="1539"/>
        <v>0</v>
      </c>
      <c r="S3481" s="32">
        <f t="shared" si="1533"/>
        <v>0</v>
      </c>
      <c r="T3481" s="31">
        <f t="shared" si="1540"/>
        <v>0</v>
      </c>
      <c r="V3481" s="1">
        <f t="shared" si="1514"/>
        <v>3</v>
      </c>
      <c r="W3481" s="1">
        <f t="shared" si="1515"/>
        <v>1</v>
      </c>
      <c r="X3481" s="1">
        <f t="shared" si="1516"/>
        <v>0</v>
      </c>
      <c r="Y3481" s="1">
        <f t="shared" si="1517"/>
        <v>0</v>
      </c>
      <c r="Z3481" s="1">
        <f t="shared" si="1518"/>
        <v>0</v>
      </c>
      <c r="AA3481" s="1">
        <f t="shared" si="1519"/>
        <v>0</v>
      </c>
      <c r="AD3481" s="1">
        <f t="shared" si="1520"/>
        <v>3</v>
      </c>
      <c r="AE3481" s="1">
        <f t="shared" si="1521"/>
        <v>1</v>
      </c>
      <c r="AF3481" s="1">
        <f t="shared" si="1522"/>
        <v>0</v>
      </c>
      <c r="AG3481" s="1">
        <f t="shared" si="1523"/>
        <v>0</v>
      </c>
      <c r="AH3481" s="1">
        <f t="shared" si="1524"/>
        <v>0</v>
      </c>
      <c r="AI3481" s="1">
        <f t="shared" si="1525"/>
        <v>0</v>
      </c>
      <c r="AK3481" s="1" t="str">
        <f t="shared" si="1541"/>
        <v>310000</v>
      </c>
    </row>
    <row r="3482" spans="4:37" x14ac:dyDescent="0.25">
      <c r="D3482" s="27">
        <v>3460</v>
      </c>
      <c r="E3482" s="27">
        <f t="shared" si="1527"/>
        <v>0</v>
      </c>
      <c r="F3482" s="27">
        <f t="shared" si="1528"/>
        <v>0</v>
      </c>
      <c r="G3482" s="27">
        <f t="shared" si="1534"/>
        <v>0</v>
      </c>
      <c r="H3482" s="2">
        <f>_xlfn.IFNA(IF(MATCH(AK3482,$AK$23:AK3481,0)&gt;0,0,0),1)</f>
        <v>0</v>
      </c>
      <c r="I3482" s="2">
        <f t="shared" si="1526"/>
        <v>5</v>
      </c>
      <c r="J3482" s="31">
        <f t="shared" si="1535"/>
        <v>4</v>
      </c>
      <c r="K3482" s="32">
        <f t="shared" si="1529"/>
        <v>0</v>
      </c>
      <c r="L3482" s="31">
        <f t="shared" si="1536"/>
        <v>1</v>
      </c>
      <c r="M3482" s="32">
        <f t="shared" si="1530"/>
        <v>0</v>
      </c>
      <c r="N3482" s="31">
        <f t="shared" si="1537"/>
        <v>0</v>
      </c>
      <c r="O3482" s="32">
        <f t="shared" si="1531"/>
        <v>0</v>
      </c>
      <c r="P3482" s="31">
        <f t="shared" si="1538"/>
        <v>0</v>
      </c>
      <c r="Q3482" s="32">
        <f t="shared" si="1532"/>
        <v>0</v>
      </c>
      <c r="R3482" s="31">
        <f t="shared" si="1539"/>
        <v>0</v>
      </c>
      <c r="S3482" s="32">
        <f t="shared" si="1533"/>
        <v>0</v>
      </c>
      <c r="T3482" s="31">
        <f t="shared" si="1540"/>
        <v>0</v>
      </c>
      <c r="V3482" s="1">
        <f t="shared" si="1514"/>
        <v>4</v>
      </c>
      <c r="W3482" s="1">
        <f t="shared" si="1515"/>
        <v>1</v>
      </c>
      <c r="X3482" s="1">
        <f t="shared" si="1516"/>
        <v>0</v>
      </c>
      <c r="Y3482" s="1">
        <f t="shared" si="1517"/>
        <v>0</v>
      </c>
      <c r="Z3482" s="1">
        <f t="shared" si="1518"/>
        <v>0</v>
      </c>
      <c r="AA3482" s="1">
        <f t="shared" si="1519"/>
        <v>0</v>
      </c>
      <c r="AD3482" s="1">
        <f t="shared" si="1520"/>
        <v>4</v>
      </c>
      <c r="AE3482" s="1">
        <f t="shared" si="1521"/>
        <v>1</v>
      </c>
      <c r="AF3482" s="1">
        <f t="shared" si="1522"/>
        <v>0</v>
      </c>
      <c r="AG3482" s="1">
        <f t="shared" si="1523"/>
        <v>0</v>
      </c>
      <c r="AH3482" s="1">
        <f t="shared" si="1524"/>
        <v>0</v>
      </c>
      <c r="AI3482" s="1">
        <f t="shared" si="1525"/>
        <v>0</v>
      </c>
      <c r="AK3482" s="1" t="str">
        <f t="shared" si="1541"/>
        <v>410000</v>
      </c>
    </row>
    <row r="3483" spans="4:37" x14ac:dyDescent="0.25">
      <c r="D3483" s="27">
        <v>3461</v>
      </c>
      <c r="E3483" s="27">
        <f t="shared" si="1527"/>
        <v>0</v>
      </c>
      <c r="F3483" s="27">
        <f t="shared" si="1528"/>
        <v>0</v>
      </c>
      <c r="G3483" s="27">
        <f t="shared" si="1534"/>
        <v>0</v>
      </c>
      <c r="H3483" s="2">
        <f>_xlfn.IFNA(IF(MATCH(AK3483,$AK$23:AK3482,0)&gt;0,0,0),1)</f>
        <v>0</v>
      </c>
      <c r="I3483" s="2">
        <f t="shared" si="1526"/>
        <v>3</v>
      </c>
      <c r="J3483" s="31">
        <f t="shared" si="1535"/>
        <v>1</v>
      </c>
      <c r="K3483" s="32">
        <f t="shared" si="1529"/>
        <v>0</v>
      </c>
      <c r="L3483" s="31">
        <f t="shared" si="1536"/>
        <v>2</v>
      </c>
      <c r="M3483" s="32">
        <f t="shared" si="1530"/>
        <v>0</v>
      </c>
      <c r="N3483" s="31">
        <f t="shared" si="1537"/>
        <v>0</v>
      </c>
      <c r="O3483" s="32">
        <f t="shared" si="1531"/>
        <v>0</v>
      </c>
      <c r="P3483" s="31">
        <f t="shared" si="1538"/>
        <v>0</v>
      </c>
      <c r="Q3483" s="32">
        <f t="shared" si="1532"/>
        <v>0</v>
      </c>
      <c r="R3483" s="31">
        <f t="shared" si="1539"/>
        <v>0</v>
      </c>
      <c r="S3483" s="32">
        <f t="shared" si="1533"/>
        <v>0</v>
      </c>
      <c r="T3483" s="31">
        <f t="shared" si="1540"/>
        <v>0</v>
      </c>
      <c r="V3483" s="1">
        <f t="shared" si="1514"/>
        <v>1</v>
      </c>
      <c r="W3483" s="1">
        <f t="shared" si="1515"/>
        <v>2</v>
      </c>
      <c r="X3483" s="1">
        <f t="shared" si="1516"/>
        <v>0</v>
      </c>
      <c r="Y3483" s="1">
        <f t="shared" si="1517"/>
        <v>0</v>
      </c>
      <c r="Z3483" s="1">
        <f t="shared" si="1518"/>
        <v>0</v>
      </c>
      <c r="AA3483" s="1">
        <f t="shared" si="1519"/>
        <v>0</v>
      </c>
      <c r="AD3483" s="1">
        <f t="shared" si="1520"/>
        <v>2</v>
      </c>
      <c r="AE3483" s="1">
        <f t="shared" si="1521"/>
        <v>1</v>
      </c>
      <c r="AF3483" s="1">
        <f t="shared" si="1522"/>
        <v>0</v>
      </c>
      <c r="AG3483" s="1">
        <f t="shared" si="1523"/>
        <v>0</v>
      </c>
      <c r="AH3483" s="1">
        <f t="shared" si="1524"/>
        <v>0</v>
      </c>
      <c r="AI3483" s="1">
        <f t="shared" si="1525"/>
        <v>0</v>
      </c>
      <c r="AK3483" s="1" t="str">
        <f t="shared" si="1541"/>
        <v>210000</v>
      </c>
    </row>
    <row r="3484" spans="4:37" x14ac:dyDescent="0.25">
      <c r="D3484" s="27">
        <v>3462</v>
      </c>
      <c r="E3484" s="27">
        <f t="shared" si="1527"/>
        <v>0</v>
      </c>
      <c r="F3484" s="27">
        <f t="shared" si="1528"/>
        <v>0</v>
      </c>
      <c r="G3484" s="27">
        <f t="shared" si="1534"/>
        <v>0</v>
      </c>
      <c r="H3484" s="2">
        <f>_xlfn.IFNA(IF(MATCH(AK3484,$AK$23:AK3483,0)&gt;0,0,0),1)</f>
        <v>0</v>
      </c>
      <c r="I3484" s="2">
        <f t="shared" si="1526"/>
        <v>4</v>
      </c>
      <c r="J3484" s="31">
        <f t="shared" si="1535"/>
        <v>2</v>
      </c>
      <c r="K3484" s="32">
        <f t="shared" si="1529"/>
        <v>1</v>
      </c>
      <c r="L3484" s="31">
        <f t="shared" si="1536"/>
        <v>2</v>
      </c>
      <c r="M3484" s="32">
        <f t="shared" si="1530"/>
        <v>0</v>
      </c>
      <c r="N3484" s="31">
        <f t="shared" si="1537"/>
        <v>0</v>
      </c>
      <c r="O3484" s="32">
        <f t="shared" si="1531"/>
        <v>0</v>
      </c>
      <c r="P3484" s="31">
        <f t="shared" si="1538"/>
        <v>0</v>
      </c>
      <c r="Q3484" s="32">
        <f t="shared" si="1532"/>
        <v>0</v>
      </c>
      <c r="R3484" s="31">
        <f t="shared" si="1539"/>
        <v>0</v>
      </c>
      <c r="S3484" s="32">
        <f t="shared" si="1533"/>
        <v>0</v>
      </c>
      <c r="T3484" s="31">
        <f t="shared" si="1540"/>
        <v>0</v>
      </c>
      <c r="V3484" s="1">
        <f t="shared" si="1514"/>
        <v>2</v>
      </c>
      <c r="W3484" s="1">
        <f t="shared" si="1515"/>
        <v>2</v>
      </c>
      <c r="X3484" s="1">
        <f t="shared" si="1516"/>
        <v>0</v>
      </c>
      <c r="Y3484" s="1">
        <f t="shared" si="1517"/>
        <v>0</v>
      </c>
      <c r="Z3484" s="1">
        <f t="shared" si="1518"/>
        <v>0</v>
      </c>
      <c r="AA3484" s="1">
        <f t="shared" si="1519"/>
        <v>0</v>
      </c>
      <c r="AD3484" s="1">
        <f t="shared" si="1520"/>
        <v>2</v>
      </c>
      <c r="AE3484" s="1">
        <f t="shared" si="1521"/>
        <v>2</v>
      </c>
      <c r="AF3484" s="1">
        <f t="shared" si="1522"/>
        <v>0</v>
      </c>
      <c r="AG3484" s="1">
        <f t="shared" si="1523"/>
        <v>0</v>
      </c>
      <c r="AH3484" s="1">
        <f t="shared" si="1524"/>
        <v>0</v>
      </c>
      <c r="AI3484" s="1">
        <f t="shared" si="1525"/>
        <v>0</v>
      </c>
      <c r="AK3484" s="1" t="str">
        <f t="shared" si="1541"/>
        <v>220000</v>
      </c>
    </row>
    <row r="3485" spans="4:37" x14ac:dyDescent="0.25">
      <c r="D3485" s="27">
        <v>3463</v>
      </c>
      <c r="E3485" s="27">
        <f t="shared" si="1527"/>
        <v>0</v>
      </c>
      <c r="F3485" s="27">
        <f t="shared" si="1528"/>
        <v>0</v>
      </c>
      <c r="G3485" s="27">
        <f t="shared" si="1534"/>
        <v>0</v>
      </c>
      <c r="H3485" s="2">
        <f>_xlfn.IFNA(IF(MATCH(AK3485,$AK$23:AK3484,0)&gt;0,0,0),1)</f>
        <v>0</v>
      </c>
      <c r="I3485" s="2">
        <f t="shared" si="1526"/>
        <v>5</v>
      </c>
      <c r="J3485" s="31">
        <f t="shared" si="1535"/>
        <v>3</v>
      </c>
      <c r="K3485" s="32">
        <f t="shared" si="1529"/>
        <v>0</v>
      </c>
      <c r="L3485" s="31">
        <f t="shared" si="1536"/>
        <v>2</v>
      </c>
      <c r="M3485" s="32">
        <f t="shared" si="1530"/>
        <v>0</v>
      </c>
      <c r="N3485" s="31">
        <f t="shared" si="1537"/>
        <v>0</v>
      </c>
      <c r="O3485" s="32">
        <f t="shared" si="1531"/>
        <v>0</v>
      </c>
      <c r="P3485" s="31">
        <f t="shared" si="1538"/>
        <v>0</v>
      </c>
      <c r="Q3485" s="32">
        <f t="shared" si="1532"/>
        <v>0</v>
      </c>
      <c r="R3485" s="31">
        <f t="shared" si="1539"/>
        <v>0</v>
      </c>
      <c r="S3485" s="32">
        <f t="shared" si="1533"/>
        <v>0</v>
      </c>
      <c r="T3485" s="31">
        <f t="shared" si="1540"/>
        <v>0</v>
      </c>
      <c r="V3485" s="1">
        <f t="shared" si="1514"/>
        <v>3</v>
      </c>
      <c r="W3485" s="1">
        <f t="shared" si="1515"/>
        <v>2</v>
      </c>
      <c r="X3485" s="1">
        <f t="shared" si="1516"/>
        <v>0</v>
      </c>
      <c r="Y3485" s="1">
        <f t="shared" si="1517"/>
        <v>0</v>
      </c>
      <c r="Z3485" s="1">
        <f t="shared" si="1518"/>
        <v>0</v>
      </c>
      <c r="AA3485" s="1">
        <f t="shared" si="1519"/>
        <v>0</v>
      </c>
      <c r="AD3485" s="1">
        <f t="shared" si="1520"/>
        <v>3</v>
      </c>
      <c r="AE3485" s="1">
        <f t="shared" si="1521"/>
        <v>2</v>
      </c>
      <c r="AF3485" s="1">
        <f t="shared" si="1522"/>
        <v>0</v>
      </c>
      <c r="AG3485" s="1">
        <f t="shared" si="1523"/>
        <v>0</v>
      </c>
      <c r="AH3485" s="1">
        <f t="shared" si="1524"/>
        <v>0</v>
      </c>
      <c r="AI3485" s="1">
        <f t="shared" si="1525"/>
        <v>0</v>
      </c>
      <c r="AK3485" s="1" t="str">
        <f t="shared" si="1541"/>
        <v>320000</v>
      </c>
    </row>
    <row r="3486" spans="4:37" x14ac:dyDescent="0.25">
      <c r="D3486" s="27">
        <v>3464</v>
      </c>
      <c r="E3486" s="27">
        <f t="shared" si="1527"/>
        <v>0</v>
      </c>
      <c r="F3486" s="27">
        <f t="shared" si="1528"/>
        <v>0</v>
      </c>
      <c r="G3486" s="27">
        <f t="shared" si="1534"/>
        <v>0</v>
      </c>
      <c r="H3486" s="2">
        <f>_xlfn.IFNA(IF(MATCH(AK3486,$AK$23:AK3485,0)&gt;0,0,0),1)</f>
        <v>0</v>
      </c>
      <c r="I3486" s="2">
        <f t="shared" si="1526"/>
        <v>6</v>
      </c>
      <c r="J3486" s="31">
        <f t="shared" si="1535"/>
        <v>4</v>
      </c>
      <c r="K3486" s="32">
        <f t="shared" si="1529"/>
        <v>0</v>
      </c>
      <c r="L3486" s="31">
        <f t="shared" si="1536"/>
        <v>2</v>
      </c>
      <c r="M3486" s="32">
        <f t="shared" si="1530"/>
        <v>0</v>
      </c>
      <c r="N3486" s="31">
        <f t="shared" si="1537"/>
        <v>0</v>
      </c>
      <c r="O3486" s="32">
        <f t="shared" si="1531"/>
        <v>0</v>
      </c>
      <c r="P3486" s="31">
        <f t="shared" si="1538"/>
        <v>0</v>
      </c>
      <c r="Q3486" s="32">
        <f t="shared" si="1532"/>
        <v>0</v>
      </c>
      <c r="R3486" s="31">
        <f t="shared" si="1539"/>
        <v>0</v>
      </c>
      <c r="S3486" s="32">
        <f t="shared" si="1533"/>
        <v>0</v>
      </c>
      <c r="T3486" s="31">
        <f t="shared" si="1540"/>
        <v>0</v>
      </c>
      <c r="V3486" s="1">
        <f t="shared" si="1514"/>
        <v>4</v>
      </c>
      <c r="W3486" s="1">
        <f t="shared" si="1515"/>
        <v>2</v>
      </c>
      <c r="X3486" s="1">
        <f t="shared" si="1516"/>
        <v>0</v>
      </c>
      <c r="Y3486" s="1">
        <f t="shared" si="1517"/>
        <v>0</v>
      </c>
      <c r="Z3486" s="1">
        <f t="shared" si="1518"/>
        <v>0</v>
      </c>
      <c r="AA3486" s="1">
        <f t="shared" si="1519"/>
        <v>0</v>
      </c>
      <c r="AD3486" s="1">
        <f t="shared" si="1520"/>
        <v>4</v>
      </c>
      <c r="AE3486" s="1">
        <f t="shared" si="1521"/>
        <v>2</v>
      </c>
      <c r="AF3486" s="1">
        <f t="shared" si="1522"/>
        <v>0</v>
      </c>
      <c r="AG3486" s="1">
        <f t="shared" si="1523"/>
        <v>0</v>
      </c>
      <c r="AH3486" s="1">
        <f t="shared" si="1524"/>
        <v>0</v>
      </c>
      <c r="AI3486" s="1">
        <f t="shared" si="1525"/>
        <v>0</v>
      </c>
      <c r="AK3486" s="1" t="str">
        <f t="shared" si="1541"/>
        <v>420000</v>
      </c>
    </row>
    <row r="3487" spans="4:37" x14ac:dyDescent="0.25">
      <c r="D3487" s="27">
        <v>3465</v>
      </c>
      <c r="E3487" s="27">
        <f t="shared" si="1527"/>
        <v>0</v>
      </c>
      <c r="F3487" s="27">
        <f t="shared" si="1528"/>
        <v>0</v>
      </c>
      <c r="G3487" s="27">
        <f t="shared" si="1534"/>
        <v>0</v>
      </c>
      <c r="H3487" s="2">
        <f>_xlfn.IFNA(IF(MATCH(AK3487,$AK$23:AK3486,0)&gt;0,0,0),1)</f>
        <v>0</v>
      </c>
      <c r="I3487" s="2">
        <f t="shared" si="1526"/>
        <v>4</v>
      </c>
      <c r="J3487" s="31">
        <f t="shared" si="1535"/>
        <v>1</v>
      </c>
      <c r="K3487" s="32">
        <f t="shared" si="1529"/>
        <v>0</v>
      </c>
      <c r="L3487" s="31">
        <f t="shared" si="1536"/>
        <v>3</v>
      </c>
      <c r="M3487" s="32">
        <f t="shared" si="1530"/>
        <v>0</v>
      </c>
      <c r="N3487" s="31">
        <f t="shared" si="1537"/>
        <v>0</v>
      </c>
      <c r="O3487" s="32">
        <f t="shared" si="1531"/>
        <v>0</v>
      </c>
      <c r="P3487" s="31">
        <f t="shared" si="1538"/>
        <v>0</v>
      </c>
      <c r="Q3487" s="32">
        <f t="shared" si="1532"/>
        <v>0</v>
      </c>
      <c r="R3487" s="31">
        <f t="shared" si="1539"/>
        <v>0</v>
      </c>
      <c r="S3487" s="32">
        <f t="shared" si="1533"/>
        <v>0</v>
      </c>
      <c r="T3487" s="31">
        <f t="shared" si="1540"/>
        <v>0</v>
      </c>
      <c r="V3487" s="1">
        <f t="shared" si="1514"/>
        <v>1</v>
      </c>
      <c r="W3487" s="1">
        <f t="shared" si="1515"/>
        <v>3</v>
      </c>
      <c r="X3487" s="1">
        <f t="shared" si="1516"/>
        <v>0</v>
      </c>
      <c r="Y3487" s="1">
        <f t="shared" si="1517"/>
        <v>0</v>
      </c>
      <c r="Z3487" s="1">
        <f t="shared" si="1518"/>
        <v>0</v>
      </c>
      <c r="AA3487" s="1">
        <f t="shared" si="1519"/>
        <v>0</v>
      </c>
      <c r="AD3487" s="1">
        <f t="shared" si="1520"/>
        <v>3</v>
      </c>
      <c r="AE3487" s="1">
        <f t="shared" si="1521"/>
        <v>1</v>
      </c>
      <c r="AF3487" s="1">
        <f t="shared" si="1522"/>
        <v>0</v>
      </c>
      <c r="AG3487" s="1">
        <f t="shared" si="1523"/>
        <v>0</v>
      </c>
      <c r="AH3487" s="1">
        <f t="shared" si="1524"/>
        <v>0</v>
      </c>
      <c r="AI3487" s="1">
        <f t="shared" si="1525"/>
        <v>0</v>
      </c>
      <c r="AK3487" s="1" t="str">
        <f t="shared" si="1541"/>
        <v>310000</v>
      </c>
    </row>
    <row r="3488" spans="4:37" x14ac:dyDescent="0.25">
      <c r="D3488" s="27">
        <v>3466</v>
      </c>
      <c r="E3488" s="27">
        <f t="shared" si="1527"/>
        <v>0</v>
      </c>
      <c r="F3488" s="27">
        <f t="shared" si="1528"/>
        <v>0</v>
      </c>
      <c r="G3488" s="27">
        <f t="shared" si="1534"/>
        <v>0</v>
      </c>
      <c r="H3488" s="2">
        <f>_xlfn.IFNA(IF(MATCH(AK3488,$AK$23:AK3487,0)&gt;0,0,0),1)</f>
        <v>0</v>
      </c>
      <c r="I3488" s="2">
        <f t="shared" si="1526"/>
        <v>5</v>
      </c>
      <c r="J3488" s="31">
        <f t="shared" si="1535"/>
        <v>2</v>
      </c>
      <c r="K3488" s="32">
        <f t="shared" si="1529"/>
        <v>0</v>
      </c>
      <c r="L3488" s="31">
        <f t="shared" si="1536"/>
        <v>3</v>
      </c>
      <c r="M3488" s="32">
        <f t="shared" si="1530"/>
        <v>0</v>
      </c>
      <c r="N3488" s="31">
        <f t="shared" si="1537"/>
        <v>0</v>
      </c>
      <c r="O3488" s="32">
        <f t="shared" si="1531"/>
        <v>0</v>
      </c>
      <c r="P3488" s="31">
        <f t="shared" si="1538"/>
        <v>0</v>
      </c>
      <c r="Q3488" s="32">
        <f t="shared" si="1532"/>
        <v>0</v>
      </c>
      <c r="R3488" s="31">
        <f t="shared" si="1539"/>
        <v>0</v>
      </c>
      <c r="S3488" s="32">
        <f t="shared" si="1533"/>
        <v>0</v>
      </c>
      <c r="T3488" s="31">
        <f t="shared" si="1540"/>
        <v>0</v>
      </c>
      <c r="V3488" s="1">
        <f t="shared" si="1514"/>
        <v>2</v>
      </c>
      <c r="W3488" s="1">
        <f t="shared" si="1515"/>
        <v>3</v>
      </c>
      <c r="X3488" s="1">
        <f t="shared" si="1516"/>
        <v>0</v>
      </c>
      <c r="Y3488" s="1">
        <f t="shared" si="1517"/>
        <v>0</v>
      </c>
      <c r="Z3488" s="1">
        <f t="shared" si="1518"/>
        <v>0</v>
      </c>
      <c r="AA3488" s="1">
        <f t="shared" si="1519"/>
        <v>0</v>
      </c>
      <c r="AD3488" s="1">
        <f t="shared" si="1520"/>
        <v>3</v>
      </c>
      <c r="AE3488" s="1">
        <f t="shared" si="1521"/>
        <v>2</v>
      </c>
      <c r="AF3488" s="1">
        <f t="shared" si="1522"/>
        <v>0</v>
      </c>
      <c r="AG3488" s="1">
        <f t="shared" si="1523"/>
        <v>0</v>
      </c>
      <c r="AH3488" s="1">
        <f t="shared" si="1524"/>
        <v>0</v>
      </c>
      <c r="AI3488" s="1">
        <f t="shared" si="1525"/>
        <v>0</v>
      </c>
      <c r="AK3488" s="1" t="str">
        <f t="shared" si="1541"/>
        <v>320000</v>
      </c>
    </row>
    <row r="3489" spans="4:37" x14ac:dyDescent="0.25">
      <c r="D3489" s="27">
        <v>3467</v>
      </c>
      <c r="E3489" s="27">
        <f t="shared" si="1527"/>
        <v>0</v>
      </c>
      <c r="F3489" s="27">
        <f t="shared" si="1528"/>
        <v>0</v>
      </c>
      <c r="G3489" s="27">
        <f t="shared" si="1534"/>
        <v>0</v>
      </c>
      <c r="H3489" s="2">
        <f>_xlfn.IFNA(IF(MATCH(AK3489,$AK$23:AK3488,0)&gt;0,0,0),1)</f>
        <v>0</v>
      </c>
      <c r="I3489" s="2">
        <f t="shared" si="1526"/>
        <v>6</v>
      </c>
      <c r="J3489" s="31">
        <f t="shared" si="1535"/>
        <v>3</v>
      </c>
      <c r="K3489" s="32">
        <f t="shared" si="1529"/>
        <v>1</v>
      </c>
      <c r="L3489" s="31">
        <f t="shared" si="1536"/>
        <v>3</v>
      </c>
      <c r="M3489" s="32">
        <f t="shared" si="1530"/>
        <v>0</v>
      </c>
      <c r="N3489" s="31">
        <f t="shared" si="1537"/>
        <v>0</v>
      </c>
      <c r="O3489" s="32">
        <f t="shared" si="1531"/>
        <v>0</v>
      </c>
      <c r="P3489" s="31">
        <f t="shared" si="1538"/>
        <v>0</v>
      </c>
      <c r="Q3489" s="32">
        <f t="shared" si="1532"/>
        <v>0</v>
      </c>
      <c r="R3489" s="31">
        <f t="shared" si="1539"/>
        <v>0</v>
      </c>
      <c r="S3489" s="32">
        <f t="shared" si="1533"/>
        <v>0</v>
      </c>
      <c r="T3489" s="31">
        <f t="shared" si="1540"/>
        <v>0</v>
      </c>
      <c r="V3489" s="1">
        <f t="shared" si="1514"/>
        <v>3</v>
      </c>
      <c r="W3489" s="1">
        <f t="shared" si="1515"/>
        <v>3</v>
      </c>
      <c r="X3489" s="1">
        <f t="shared" si="1516"/>
        <v>0</v>
      </c>
      <c r="Y3489" s="1">
        <f t="shared" si="1517"/>
        <v>0</v>
      </c>
      <c r="Z3489" s="1">
        <f t="shared" si="1518"/>
        <v>0</v>
      </c>
      <c r="AA3489" s="1">
        <f t="shared" si="1519"/>
        <v>0</v>
      </c>
      <c r="AD3489" s="1">
        <f t="shared" si="1520"/>
        <v>3</v>
      </c>
      <c r="AE3489" s="1">
        <f t="shared" si="1521"/>
        <v>3</v>
      </c>
      <c r="AF3489" s="1">
        <f t="shared" si="1522"/>
        <v>0</v>
      </c>
      <c r="AG3489" s="1">
        <f t="shared" si="1523"/>
        <v>0</v>
      </c>
      <c r="AH3489" s="1">
        <f t="shared" si="1524"/>
        <v>0</v>
      </c>
      <c r="AI3489" s="1">
        <f t="shared" si="1525"/>
        <v>0</v>
      </c>
      <c r="AK3489" s="1" t="str">
        <f t="shared" si="1541"/>
        <v>330000</v>
      </c>
    </row>
    <row r="3490" spans="4:37" x14ac:dyDescent="0.25">
      <c r="D3490" s="27">
        <v>3468</v>
      </c>
      <c r="E3490" s="27">
        <f t="shared" si="1527"/>
        <v>0</v>
      </c>
      <c r="F3490" s="27">
        <f t="shared" si="1528"/>
        <v>0</v>
      </c>
      <c r="G3490" s="27">
        <f t="shared" si="1534"/>
        <v>0</v>
      </c>
      <c r="H3490" s="2">
        <f>_xlfn.IFNA(IF(MATCH(AK3490,$AK$23:AK3489,0)&gt;0,0,0),1)</f>
        <v>0</v>
      </c>
      <c r="I3490" s="2">
        <f t="shared" si="1526"/>
        <v>7</v>
      </c>
      <c r="J3490" s="31">
        <f t="shared" si="1535"/>
        <v>4</v>
      </c>
      <c r="K3490" s="32">
        <f t="shared" si="1529"/>
        <v>0</v>
      </c>
      <c r="L3490" s="31">
        <f t="shared" si="1536"/>
        <v>3</v>
      </c>
      <c r="M3490" s="32">
        <f t="shared" si="1530"/>
        <v>0</v>
      </c>
      <c r="N3490" s="31">
        <f t="shared" si="1537"/>
        <v>0</v>
      </c>
      <c r="O3490" s="32">
        <f t="shared" si="1531"/>
        <v>0</v>
      </c>
      <c r="P3490" s="31">
        <f t="shared" si="1538"/>
        <v>0</v>
      </c>
      <c r="Q3490" s="32">
        <f t="shared" si="1532"/>
        <v>0</v>
      </c>
      <c r="R3490" s="31">
        <f t="shared" si="1539"/>
        <v>0</v>
      </c>
      <c r="S3490" s="32">
        <f t="shared" si="1533"/>
        <v>0</v>
      </c>
      <c r="T3490" s="31">
        <f t="shared" si="1540"/>
        <v>0</v>
      </c>
      <c r="V3490" s="1">
        <f t="shared" si="1514"/>
        <v>4</v>
      </c>
      <c r="W3490" s="1">
        <f t="shared" si="1515"/>
        <v>3</v>
      </c>
      <c r="X3490" s="1">
        <f t="shared" si="1516"/>
        <v>0</v>
      </c>
      <c r="Y3490" s="1">
        <f t="shared" si="1517"/>
        <v>0</v>
      </c>
      <c r="Z3490" s="1">
        <f t="shared" si="1518"/>
        <v>0</v>
      </c>
      <c r="AA3490" s="1">
        <f t="shared" si="1519"/>
        <v>0</v>
      </c>
      <c r="AD3490" s="1">
        <f t="shared" si="1520"/>
        <v>4</v>
      </c>
      <c r="AE3490" s="1">
        <f t="shared" si="1521"/>
        <v>3</v>
      </c>
      <c r="AF3490" s="1">
        <f t="shared" si="1522"/>
        <v>0</v>
      </c>
      <c r="AG3490" s="1">
        <f t="shared" si="1523"/>
        <v>0</v>
      </c>
      <c r="AH3490" s="1">
        <f t="shared" si="1524"/>
        <v>0</v>
      </c>
      <c r="AI3490" s="1">
        <f t="shared" si="1525"/>
        <v>0</v>
      </c>
      <c r="AK3490" s="1" t="str">
        <f t="shared" si="1541"/>
        <v>430000</v>
      </c>
    </row>
    <row r="3491" spans="4:37" x14ac:dyDescent="0.25">
      <c r="D3491" s="27">
        <v>3469</v>
      </c>
      <c r="E3491" s="27">
        <f t="shared" si="1527"/>
        <v>0</v>
      </c>
      <c r="F3491" s="27">
        <f t="shared" si="1528"/>
        <v>0</v>
      </c>
      <c r="G3491" s="27">
        <f t="shared" si="1534"/>
        <v>0</v>
      </c>
      <c r="H3491" s="2">
        <f>_xlfn.IFNA(IF(MATCH(AK3491,$AK$23:AK3490,0)&gt;0,0,0),1)</f>
        <v>0</v>
      </c>
      <c r="I3491" s="2">
        <f t="shared" si="1526"/>
        <v>5</v>
      </c>
      <c r="J3491" s="31">
        <f t="shared" si="1535"/>
        <v>1</v>
      </c>
      <c r="K3491" s="32">
        <f t="shared" si="1529"/>
        <v>0</v>
      </c>
      <c r="L3491" s="31">
        <f t="shared" si="1536"/>
        <v>4</v>
      </c>
      <c r="M3491" s="32">
        <f t="shared" si="1530"/>
        <v>0</v>
      </c>
      <c r="N3491" s="31">
        <f t="shared" si="1537"/>
        <v>0</v>
      </c>
      <c r="O3491" s="32">
        <f t="shared" si="1531"/>
        <v>0</v>
      </c>
      <c r="P3491" s="31">
        <f t="shared" si="1538"/>
        <v>0</v>
      </c>
      <c r="Q3491" s="32">
        <f t="shared" si="1532"/>
        <v>0</v>
      </c>
      <c r="R3491" s="31">
        <f t="shared" si="1539"/>
        <v>0</v>
      </c>
      <c r="S3491" s="32">
        <f t="shared" si="1533"/>
        <v>0</v>
      </c>
      <c r="T3491" s="31">
        <f t="shared" si="1540"/>
        <v>0</v>
      </c>
      <c r="V3491" s="1">
        <f t="shared" ref="V3491:V3554" si="1542">J3491</f>
        <v>1</v>
      </c>
      <c r="W3491" s="1">
        <f t="shared" ref="W3491:W3554" si="1543">L3491</f>
        <v>4</v>
      </c>
      <c r="X3491" s="1">
        <f t="shared" ref="X3491:X3554" si="1544">N3491</f>
        <v>0</v>
      </c>
      <c r="Y3491" s="1">
        <f t="shared" ref="Y3491:Y3554" si="1545">P3491</f>
        <v>0</v>
      </c>
      <c r="Z3491" s="1">
        <f t="shared" ref="Z3491:Z3554" si="1546">R3491</f>
        <v>0</v>
      </c>
      <c r="AA3491" s="1">
        <f t="shared" ref="AA3491:AA3554" si="1547">T3491</f>
        <v>0</v>
      </c>
      <c r="AD3491" s="1">
        <f t="shared" ref="AD3491:AD3554" si="1548">LARGE(V3491:AA3491,1)</f>
        <v>4</v>
      </c>
      <c r="AE3491" s="1">
        <f t="shared" ref="AE3491:AE3554" si="1549">LARGE(V3491:AA3491,2)</f>
        <v>1</v>
      </c>
      <c r="AF3491" s="1">
        <f t="shared" ref="AF3491:AF3554" si="1550">LARGE(V3491:AA3491,3)</f>
        <v>0</v>
      </c>
      <c r="AG3491" s="1">
        <f t="shared" ref="AG3491:AG3554" si="1551">LARGE(V3491:AA3491,4)</f>
        <v>0</v>
      </c>
      <c r="AH3491" s="1">
        <f t="shared" ref="AH3491:AH3554" si="1552">LARGE(V3491:AA3491,5)</f>
        <v>0</v>
      </c>
      <c r="AI3491" s="1">
        <f t="shared" ref="AI3491:AI3554" si="1553">LARGE(V3491:AA3491,6)</f>
        <v>0</v>
      </c>
      <c r="AK3491" s="1" t="str">
        <f t="shared" si="1541"/>
        <v>410000</v>
      </c>
    </row>
    <row r="3492" spans="4:37" x14ac:dyDescent="0.25">
      <c r="D3492" s="27">
        <v>3470</v>
      </c>
      <c r="E3492" s="27">
        <f t="shared" si="1527"/>
        <v>0</v>
      </c>
      <c r="F3492" s="27">
        <f t="shared" si="1528"/>
        <v>0</v>
      </c>
      <c r="G3492" s="27">
        <f t="shared" si="1534"/>
        <v>0</v>
      </c>
      <c r="H3492" s="2">
        <f>_xlfn.IFNA(IF(MATCH(AK3492,$AK$23:AK3491,0)&gt;0,0,0),1)</f>
        <v>0</v>
      </c>
      <c r="I3492" s="2">
        <f t="shared" si="1526"/>
        <v>6</v>
      </c>
      <c r="J3492" s="31">
        <f t="shared" si="1535"/>
        <v>2</v>
      </c>
      <c r="K3492" s="32">
        <f t="shared" si="1529"/>
        <v>0</v>
      </c>
      <c r="L3492" s="31">
        <f t="shared" si="1536"/>
        <v>4</v>
      </c>
      <c r="M3492" s="32">
        <f t="shared" si="1530"/>
        <v>0</v>
      </c>
      <c r="N3492" s="31">
        <f t="shared" si="1537"/>
        <v>0</v>
      </c>
      <c r="O3492" s="32">
        <f t="shared" si="1531"/>
        <v>0</v>
      </c>
      <c r="P3492" s="31">
        <f t="shared" si="1538"/>
        <v>0</v>
      </c>
      <c r="Q3492" s="32">
        <f t="shared" si="1532"/>
        <v>0</v>
      </c>
      <c r="R3492" s="31">
        <f t="shared" si="1539"/>
        <v>0</v>
      </c>
      <c r="S3492" s="32">
        <f t="shared" si="1533"/>
        <v>0</v>
      </c>
      <c r="T3492" s="31">
        <f t="shared" si="1540"/>
        <v>0</v>
      </c>
      <c r="V3492" s="1">
        <f t="shared" si="1542"/>
        <v>2</v>
      </c>
      <c r="W3492" s="1">
        <f t="shared" si="1543"/>
        <v>4</v>
      </c>
      <c r="X3492" s="1">
        <f t="shared" si="1544"/>
        <v>0</v>
      </c>
      <c r="Y3492" s="1">
        <f t="shared" si="1545"/>
        <v>0</v>
      </c>
      <c r="Z3492" s="1">
        <f t="shared" si="1546"/>
        <v>0</v>
      </c>
      <c r="AA3492" s="1">
        <f t="shared" si="1547"/>
        <v>0</v>
      </c>
      <c r="AD3492" s="1">
        <f t="shared" si="1548"/>
        <v>4</v>
      </c>
      <c r="AE3492" s="1">
        <f t="shared" si="1549"/>
        <v>2</v>
      </c>
      <c r="AF3492" s="1">
        <f t="shared" si="1550"/>
        <v>0</v>
      </c>
      <c r="AG3492" s="1">
        <f t="shared" si="1551"/>
        <v>0</v>
      </c>
      <c r="AH3492" s="1">
        <f t="shared" si="1552"/>
        <v>0</v>
      </c>
      <c r="AI3492" s="1">
        <f t="shared" si="1553"/>
        <v>0</v>
      </c>
      <c r="AK3492" s="1" t="str">
        <f t="shared" si="1541"/>
        <v>420000</v>
      </c>
    </row>
    <row r="3493" spans="4:37" x14ac:dyDescent="0.25">
      <c r="D3493" s="27">
        <v>3471</v>
      </c>
      <c r="E3493" s="27">
        <f t="shared" si="1527"/>
        <v>0</v>
      </c>
      <c r="F3493" s="27">
        <f t="shared" si="1528"/>
        <v>0</v>
      </c>
      <c r="G3493" s="27">
        <f t="shared" si="1534"/>
        <v>0</v>
      </c>
      <c r="H3493" s="2">
        <f>_xlfn.IFNA(IF(MATCH(AK3493,$AK$23:AK3492,0)&gt;0,0,0),1)</f>
        <v>0</v>
      </c>
      <c r="I3493" s="2">
        <f t="shared" si="1526"/>
        <v>7</v>
      </c>
      <c r="J3493" s="31">
        <f t="shared" si="1535"/>
        <v>3</v>
      </c>
      <c r="K3493" s="32">
        <f t="shared" si="1529"/>
        <v>0</v>
      </c>
      <c r="L3493" s="31">
        <f t="shared" si="1536"/>
        <v>4</v>
      </c>
      <c r="M3493" s="32">
        <f t="shared" si="1530"/>
        <v>0</v>
      </c>
      <c r="N3493" s="31">
        <f t="shared" si="1537"/>
        <v>0</v>
      </c>
      <c r="O3493" s="32">
        <f t="shared" si="1531"/>
        <v>0</v>
      </c>
      <c r="P3493" s="31">
        <f t="shared" si="1538"/>
        <v>0</v>
      </c>
      <c r="Q3493" s="32">
        <f t="shared" si="1532"/>
        <v>0</v>
      </c>
      <c r="R3493" s="31">
        <f t="shared" si="1539"/>
        <v>0</v>
      </c>
      <c r="S3493" s="32">
        <f t="shared" si="1533"/>
        <v>0</v>
      </c>
      <c r="T3493" s="31">
        <f t="shared" si="1540"/>
        <v>0</v>
      </c>
      <c r="V3493" s="1">
        <f t="shared" si="1542"/>
        <v>3</v>
      </c>
      <c r="W3493" s="1">
        <f t="shared" si="1543"/>
        <v>4</v>
      </c>
      <c r="X3493" s="1">
        <f t="shared" si="1544"/>
        <v>0</v>
      </c>
      <c r="Y3493" s="1">
        <f t="shared" si="1545"/>
        <v>0</v>
      </c>
      <c r="Z3493" s="1">
        <f t="shared" si="1546"/>
        <v>0</v>
      </c>
      <c r="AA3493" s="1">
        <f t="shared" si="1547"/>
        <v>0</v>
      </c>
      <c r="AD3493" s="1">
        <f t="shared" si="1548"/>
        <v>4</v>
      </c>
      <c r="AE3493" s="1">
        <f t="shared" si="1549"/>
        <v>3</v>
      </c>
      <c r="AF3493" s="1">
        <f t="shared" si="1550"/>
        <v>0</v>
      </c>
      <c r="AG3493" s="1">
        <f t="shared" si="1551"/>
        <v>0</v>
      </c>
      <c r="AH3493" s="1">
        <f t="shared" si="1552"/>
        <v>0</v>
      </c>
      <c r="AI3493" s="1">
        <f t="shared" si="1553"/>
        <v>0</v>
      </c>
      <c r="AK3493" s="1" t="str">
        <f t="shared" si="1541"/>
        <v>430000</v>
      </c>
    </row>
    <row r="3494" spans="4:37" x14ac:dyDescent="0.25">
      <c r="D3494" s="27">
        <v>3472</v>
      </c>
      <c r="E3494" s="27">
        <f t="shared" si="1527"/>
        <v>0</v>
      </c>
      <c r="F3494" s="27">
        <f t="shared" si="1528"/>
        <v>0</v>
      </c>
      <c r="G3494" s="27">
        <f t="shared" si="1534"/>
        <v>0</v>
      </c>
      <c r="H3494" s="2">
        <f>_xlfn.IFNA(IF(MATCH(AK3494,$AK$23:AK3493,0)&gt;0,0,0),1)</f>
        <v>0</v>
      </c>
      <c r="I3494" s="2">
        <f t="shared" si="1526"/>
        <v>8</v>
      </c>
      <c r="J3494" s="31">
        <f t="shared" si="1535"/>
        <v>4</v>
      </c>
      <c r="K3494" s="32">
        <f t="shared" si="1529"/>
        <v>1</v>
      </c>
      <c r="L3494" s="31">
        <f t="shared" si="1536"/>
        <v>4</v>
      </c>
      <c r="M3494" s="32">
        <f t="shared" si="1530"/>
        <v>0</v>
      </c>
      <c r="N3494" s="31">
        <f t="shared" si="1537"/>
        <v>0</v>
      </c>
      <c r="O3494" s="32">
        <f t="shared" si="1531"/>
        <v>0</v>
      </c>
      <c r="P3494" s="31">
        <f t="shared" si="1538"/>
        <v>0</v>
      </c>
      <c r="Q3494" s="32">
        <f t="shared" si="1532"/>
        <v>0</v>
      </c>
      <c r="R3494" s="31">
        <f t="shared" si="1539"/>
        <v>0</v>
      </c>
      <c r="S3494" s="32">
        <f t="shared" si="1533"/>
        <v>0</v>
      </c>
      <c r="T3494" s="31">
        <f t="shared" si="1540"/>
        <v>0</v>
      </c>
      <c r="V3494" s="1">
        <f t="shared" si="1542"/>
        <v>4</v>
      </c>
      <c r="W3494" s="1">
        <f t="shared" si="1543"/>
        <v>4</v>
      </c>
      <c r="X3494" s="1">
        <f t="shared" si="1544"/>
        <v>0</v>
      </c>
      <c r="Y3494" s="1">
        <f t="shared" si="1545"/>
        <v>0</v>
      </c>
      <c r="Z3494" s="1">
        <f t="shared" si="1546"/>
        <v>0</v>
      </c>
      <c r="AA3494" s="1">
        <f t="shared" si="1547"/>
        <v>0</v>
      </c>
      <c r="AD3494" s="1">
        <f t="shared" si="1548"/>
        <v>4</v>
      </c>
      <c r="AE3494" s="1">
        <f t="shared" si="1549"/>
        <v>4</v>
      </c>
      <c r="AF3494" s="1">
        <f t="shared" si="1550"/>
        <v>0</v>
      </c>
      <c r="AG3494" s="1">
        <f t="shared" si="1551"/>
        <v>0</v>
      </c>
      <c r="AH3494" s="1">
        <f t="shared" si="1552"/>
        <v>0</v>
      </c>
      <c r="AI3494" s="1">
        <f t="shared" si="1553"/>
        <v>0</v>
      </c>
      <c r="AK3494" s="1" t="str">
        <f t="shared" si="1541"/>
        <v>440000</v>
      </c>
    </row>
    <row r="3495" spans="4:37" x14ac:dyDescent="0.25">
      <c r="D3495" s="27">
        <v>3473</v>
      </c>
      <c r="E3495" s="27">
        <f t="shared" si="1527"/>
        <v>0</v>
      </c>
      <c r="F3495" s="27">
        <f t="shared" si="1528"/>
        <v>0</v>
      </c>
      <c r="G3495" s="27">
        <f t="shared" si="1534"/>
        <v>0</v>
      </c>
      <c r="H3495" s="2">
        <f>_xlfn.IFNA(IF(MATCH(AK3495,$AK$23:AK3494,0)&gt;0,0,0),1)</f>
        <v>0</v>
      </c>
      <c r="I3495" s="2">
        <f t="shared" si="1526"/>
        <v>2</v>
      </c>
      <c r="J3495" s="31">
        <f t="shared" si="1535"/>
        <v>1</v>
      </c>
      <c r="K3495" s="32">
        <f t="shared" si="1529"/>
        <v>1</v>
      </c>
      <c r="L3495" s="31">
        <f t="shared" si="1536"/>
        <v>1</v>
      </c>
      <c r="M3495" s="32">
        <f t="shared" si="1530"/>
        <v>0</v>
      </c>
      <c r="N3495" s="31">
        <f t="shared" si="1537"/>
        <v>0</v>
      </c>
      <c r="O3495" s="32">
        <f t="shared" si="1531"/>
        <v>0</v>
      </c>
      <c r="P3495" s="31">
        <f t="shared" si="1538"/>
        <v>0</v>
      </c>
      <c r="Q3495" s="32">
        <f t="shared" si="1532"/>
        <v>0</v>
      </c>
      <c r="R3495" s="31">
        <f t="shared" si="1539"/>
        <v>0</v>
      </c>
      <c r="S3495" s="32">
        <f t="shared" si="1533"/>
        <v>0</v>
      </c>
      <c r="T3495" s="31">
        <f t="shared" si="1540"/>
        <v>0</v>
      </c>
      <c r="V3495" s="1">
        <f t="shared" si="1542"/>
        <v>1</v>
      </c>
      <c r="W3495" s="1">
        <f t="shared" si="1543"/>
        <v>1</v>
      </c>
      <c r="X3495" s="1">
        <f t="shared" si="1544"/>
        <v>0</v>
      </c>
      <c r="Y3495" s="1">
        <f t="shared" si="1545"/>
        <v>0</v>
      </c>
      <c r="Z3495" s="1">
        <f t="shared" si="1546"/>
        <v>0</v>
      </c>
      <c r="AA3495" s="1">
        <f t="shared" si="1547"/>
        <v>0</v>
      </c>
      <c r="AD3495" s="1">
        <f t="shared" si="1548"/>
        <v>1</v>
      </c>
      <c r="AE3495" s="1">
        <f t="shared" si="1549"/>
        <v>1</v>
      </c>
      <c r="AF3495" s="1">
        <f t="shared" si="1550"/>
        <v>0</v>
      </c>
      <c r="AG3495" s="1">
        <f t="shared" si="1551"/>
        <v>0</v>
      </c>
      <c r="AH3495" s="1">
        <f t="shared" si="1552"/>
        <v>0</v>
      </c>
      <c r="AI3495" s="1">
        <f t="shared" si="1553"/>
        <v>0</v>
      </c>
      <c r="AK3495" s="1" t="str">
        <f t="shared" si="1541"/>
        <v>110000</v>
      </c>
    </row>
    <row r="3496" spans="4:37" x14ac:dyDescent="0.25">
      <c r="D3496" s="27">
        <v>3474</v>
      </c>
      <c r="E3496" s="27">
        <f t="shared" si="1527"/>
        <v>0</v>
      </c>
      <c r="F3496" s="27">
        <f t="shared" si="1528"/>
        <v>0</v>
      </c>
      <c r="G3496" s="27">
        <f t="shared" si="1534"/>
        <v>0</v>
      </c>
      <c r="H3496" s="2">
        <f>_xlfn.IFNA(IF(MATCH(AK3496,$AK$23:AK3495,0)&gt;0,0,0),1)</f>
        <v>0</v>
      </c>
      <c r="I3496" s="2">
        <f t="shared" si="1526"/>
        <v>3</v>
      </c>
      <c r="J3496" s="31">
        <f t="shared" si="1535"/>
        <v>2</v>
      </c>
      <c r="K3496" s="32">
        <f t="shared" si="1529"/>
        <v>0</v>
      </c>
      <c r="L3496" s="31">
        <f t="shared" si="1536"/>
        <v>1</v>
      </c>
      <c r="M3496" s="32">
        <f t="shared" si="1530"/>
        <v>0</v>
      </c>
      <c r="N3496" s="31">
        <f t="shared" si="1537"/>
        <v>0</v>
      </c>
      <c r="O3496" s="32">
        <f t="shared" si="1531"/>
        <v>0</v>
      </c>
      <c r="P3496" s="31">
        <f t="shared" si="1538"/>
        <v>0</v>
      </c>
      <c r="Q3496" s="32">
        <f t="shared" si="1532"/>
        <v>0</v>
      </c>
      <c r="R3496" s="31">
        <f t="shared" si="1539"/>
        <v>0</v>
      </c>
      <c r="S3496" s="32">
        <f t="shared" si="1533"/>
        <v>0</v>
      </c>
      <c r="T3496" s="31">
        <f t="shared" si="1540"/>
        <v>0</v>
      </c>
      <c r="V3496" s="1">
        <f t="shared" si="1542"/>
        <v>2</v>
      </c>
      <c r="W3496" s="1">
        <f t="shared" si="1543"/>
        <v>1</v>
      </c>
      <c r="X3496" s="1">
        <f t="shared" si="1544"/>
        <v>0</v>
      </c>
      <c r="Y3496" s="1">
        <f t="shared" si="1545"/>
        <v>0</v>
      </c>
      <c r="Z3496" s="1">
        <f t="shared" si="1546"/>
        <v>0</v>
      </c>
      <c r="AA3496" s="1">
        <f t="shared" si="1547"/>
        <v>0</v>
      </c>
      <c r="AD3496" s="1">
        <f t="shared" si="1548"/>
        <v>2</v>
      </c>
      <c r="AE3496" s="1">
        <f t="shared" si="1549"/>
        <v>1</v>
      </c>
      <c r="AF3496" s="1">
        <f t="shared" si="1550"/>
        <v>0</v>
      </c>
      <c r="AG3496" s="1">
        <f t="shared" si="1551"/>
        <v>0</v>
      </c>
      <c r="AH3496" s="1">
        <f t="shared" si="1552"/>
        <v>0</v>
      </c>
      <c r="AI3496" s="1">
        <f t="shared" si="1553"/>
        <v>0</v>
      </c>
      <c r="AK3496" s="1" t="str">
        <f t="shared" si="1541"/>
        <v>210000</v>
      </c>
    </row>
    <row r="3497" spans="4:37" x14ac:dyDescent="0.25">
      <c r="D3497" s="27">
        <v>3475</v>
      </c>
      <c r="E3497" s="27">
        <f t="shared" si="1527"/>
        <v>0</v>
      </c>
      <c r="F3497" s="27">
        <f t="shared" si="1528"/>
        <v>0</v>
      </c>
      <c r="G3497" s="27">
        <f t="shared" si="1534"/>
        <v>0</v>
      </c>
      <c r="H3497" s="2">
        <f>_xlfn.IFNA(IF(MATCH(AK3497,$AK$23:AK3496,0)&gt;0,0,0),1)</f>
        <v>0</v>
      </c>
      <c r="I3497" s="2">
        <f t="shared" si="1526"/>
        <v>4</v>
      </c>
      <c r="J3497" s="31">
        <f t="shared" si="1535"/>
        <v>3</v>
      </c>
      <c r="K3497" s="32">
        <f t="shared" si="1529"/>
        <v>0</v>
      </c>
      <c r="L3497" s="31">
        <f t="shared" si="1536"/>
        <v>1</v>
      </c>
      <c r="M3497" s="32">
        <f t="shared" si="1530"/>
        <v>0</v>
      </c>
      <c r="N3497" s="31">
        <f t="shared" si="1537"/>
        <v>0</v>
      </c>
      <c r="O3497" s="32">
        <f t="shared" si="1531"/>
        <v>0</v>
      </c>
      <c r="P3497" s="31">
        <f t="shared" si="1538"/>
        <v>0</v>
      </c>
      <c r="Q3497" s="32">
        <f t="shared" si="1532"/>
        <v>0</v>
      </c>
      <c r="R3497" s="31">
        <f t="shared" si="1539"/>
        <v>0</v>
      </c>
      <c r="S3497" s="32">
        <f t="shared" si="1533"/>
        <v>0</v>
      </c>
      <c r="T3497" s="31">
        <f t="shared" si="1540"/>
        <v>0</v>
      </c>
      <c r="V3497" s="1">
        <f t="shared" si="1542"/>
        <v>3</v>
      </c>
      <c r="W3497" s="1">
        <f t="shared" si="1543"/>
        <v>1</v>
      </c>
      <c r="X3497" s="1">
        <f t="shared" si="1544"/>
        <v>0</v>
      </c>
      <c r="Y3497" s="1">
        <f t="shared" si="1545"/>
        <v>0</v>
      </c>
      <c r="Z3497" s="1">
        <f t="shared" si="1546"/>
        <v>0</v>
      </c>
      <c r="AA3497" s="1">
        <f t="shared" si="1547"/>
        <v>0</v>
      </c>
      <c r="AD3497" s="1">
        <f t="shared" si="1548"/>
        <v>3</v>
      </c>
      <c r="AE3497" s="1">
        <f t="shared" si="1549"/>
        <v>1</v>
      </c>
      <c r="AF3497" s="1">
        <f t="shared" si="1550"/>
        <v>0</v>
      </c>
      <c r="AG3497" s="1">
        <f t="shared" si="1551"/>
        <v>0</v>
      </c>
      <c r="AH3497" s="1">
        <f t="shared" si="1552"/>
        <v>0</v>
      </c>
      <c r="AI3497" s="1">
        <f t="shared" si="1553"/>
        <v>0</v>
      </c>
      <c r="AK3497" s="1" t="str">
        <f t="shared" si="1541"/>
        <v>310000</v>
      </c>
    </row>
    <row r="3498" spans="4:37" x14ac:dyDescent="0.25">
      <c r="D3498" s="27">
        <v>3476</v>
      </c>
      <c r="E3498" s="27">
        <f t="shared" si="1527"/>
        <v>0</v>
      </c>
      <c r="F3498" s="27">
        <f t="shared" si="1528"/>
        <v>0</v>
      </c>
      <c r="G3498" s="27">
        <f t="shared" si="1534"/>
        <v>0</v>
      </c>
      <c r="H3498" s="2">
        <f>_xlfn.IFNA(IF(MATCH(AK3498,$AK$23:AK3497,0)&gt;0,0,0),1)</f>
        <v>0</v>
      </c>
      <c r="I3498" s="2">
        <f t="shared" si="1526"/>
        <v>5</v>
      </c>
      <c r="J3498" s="31">
        <f t="shared" si="1535"/>
        <v>4</v>
      </c>
      <c r="K3498" s="32">
        <f t="shared" si="1529"/>
        <v>0</v>
      </c>
      <c r="L3498" s="31">
        <f t="shared" si="1536"/>
        <v>1</v>
      </c>
      <c r="M3498" s="32">
        <f t="shared" si="1530"/>
        <v>0</v>
      </c>
      <c r="N3498" s="31">
        <f t="shared" si="1537"/>
        <v>0</v>
      </c>
      <c r="O3498" s="32">
        <f t="shared" si="1531"/>
        <v>0</v>
      </c>
      <c r="P3498" s="31">
        <f t="shared" si="1538"/>
        <v>0</v>
      </c>
      <c r="Q3498" s="32">
        <f t="shared" si="1532"/>
        <v>0</v>
      </c>
      <c r="R3498" s="31">
        <f t="shared" si="1539"/>
        <v>0</v>
      </c>
      <c r="S3498" s="32">
        <f t="shared" si="1533"/>
        <v>0</v>
      </c>
      <c r="T3498" s="31">
        <f t="shared" si="1540"/>
        <v>0</v>
      </c>
      <c r="V3498" s="1">
        <f t="shared" si="1542"/>
        <v>4</v>
      </c>
      <c r="W3498" s="1">
        <f t="shared" si="1543"/>
        <v>1</v>
      </c>
      <c r="X3498" s="1">
        <f t="shared" si="1544"/>
        <v>0</v>
      </c>
      <c r="Y3498" s="1">
        <f t="shared" si="1545"/>
        <v>0</v>
      </c>
      <c r="Z3498" s="1">
        <f t="shared" si="1546"/>
        <v>0</v>
      </c>
      <c r="AA3498" s="1">
        <f t="shared" si="1547"/>
        <v>0</v>
      </c>
      <c r="AD3498" s="1">
        <f t="shared" si="1548"/>
        <v>4</v>
      </c>
      <c r="AE3498" s="1">
        <f t="shared" si="1549"/>
        <v>1</v>
      </c>
      <c r="AF3498" s="1">
        <f t="shared" si="1550"/>
        <v>0</v>
      </c>
      <c r="AG3498" s="1">
        <f t="shared" si="1551"/>
        <v>0</v>
      </c>
      <c r="AH3498" s="1">
        <f t="shared" si="1552"/>
        <v>0</v>
      </c>
      <c r="AI3498" s="1">
        <f t="shared" si="1553"/>
        <v>0</v>
      </c>
      <c r="AK3498" s="1" t="str">
        <f t="shared" si="1541"/>
        <v>410000</v>
      </c>
    </row>
    <row r="3499" spans="4:37" x14ac:dyDescent="0.25">
      <c r="D3499" s="27">
        <v>3477</v>
      </c>
      <c r="E3499" s="27">
        <f t="shared" si="1527"/>
        <v>0</v>
      </c>
      <c r="F3499" s="27">
        <f t="shared" si="1528"/>
        <v>0</v>
      </c>
      <c r="G3499" s="27">
        <f t="shared" si="1534"/>
        <v>0</v>
      </c>
      <c r="H3499" s="2">
        <f>_xlfn.IFNA(IF(MATCH(AK3499,$AK$23:AK3498,0)&gt;0,0,0),1)</f>
        <v>0</v>
      </c>
      <c r="I3499" s="2">
        <f t="shared" si="1526"/>
        <v>3</v>
      </c>
      <c r="J3499" s="31">
        <f t="shared" si="1535"/>
        <v>1</v>
      </c>
      <c r="K3499" s="32">
        <f t="shared" si="1529"/>
        <v>0</v>
      </c>
      <c r="L3499" s="31">
        <f t="shared" si="1536"/>
        <v>2</v>
      </c>
      <c r="M3499" s="32">
        <f t="shared" si="1530"/>
        <v>0</v>
      </c>
      <c r="N3499" s="31">
        <f t="shared" si="1537"/>
        <v>0</v>
      </c>
      <c r="O3499" s="32">
        <f t="shared" si="1531"/>
        <v>0</v>
      </c>
      <c r="P3499" s="31">
        <f t="shared" si="1538"/>
        <v>0</v>
      </c>
      <c r="Q3499" s="32">
        <f t="shared" si="1532"/>
        <v>0</v>
      </c>
      <c r="R3499" s="31">
        <f t="shared" si="1539"/>
        <v>0</v>
      </c>
      <c r="S3499" s="32">
        <f t="shared" si="1533"/>
        <v>0</v>
      </c>
      <c r="T3499" s="31">
        <f t="shared" si="1540"/>
        <v>0</v>
      </c>
      <c r="V3499" s="1">
        <f t="shared" si="1542"/>
        <v>1</v>
      </c>
      <c r="W3499" s="1">
        <f t="shared" si="1543"/>
        <v>2</v>
      </c>
      <c r="X3499" s="1">
        <f t="shared" si="1544"/>
        <v>0</v>
      </c>
      <c r="Y3499" s="1">
        <f t="shared" si="1545"/>
        <v>0</v>
      </c>
      <c r="Z3499" s="1">
        <f t="shared" si="1546"/>
        <v>0</v>
      </c>
      <c r="AA3499" s="1">
        <f t="shared" si="1547"/>
        <v>0</v>
      </c>
      <c r="AD3499" s="1">
        <f t="shared" si="1548"/>
        <v>2</v>
      </c>
      <c r="AE3499" s="1">
        <f t="shared" si="1549"/>
        <v>1</v>
      </c>
      <c r="AF3499" s="1">
        <f t="shared" si="1550"/>
        <v>0</v>
      </c>
      <c r="AG3499" s="1">
        <f t="shared" si="1551"/>
        <v>0</v>
      </c>
      <c r="AH3499" s="1">
        <f t="shared" si="1552"/>
        <v>0</v>
      </c>
      <c r="AI3499" s="1">
        <f t="shared" si="1553"/>
        <v>0</v>
      </c>
      <c r="AK3499" s="1" t="str">
        <f t="shared" si="1541"/>
        <v>210000</v>
      </c>
    </row>
    <row r="3500" spans="4:37" x14ac:dyDescent="0.25">
      <c r="D3500" s="27">
        <v>3478</v>
      </c>
      <c r="E3500" s="27">
        <f t="shared" si="1527"/>
        <v>0</v>
      </c>
      <c r="F3500" s="27">
        <f t="shared" si="1528"/>
        <v>0</v>
      </c>
      <c r="G3500" s="27">
        <f t="shared" si="1534"/>
        <v>0</v>
      </c>
      <c r="H3500" s="2">
        <f>_xlfn.IFNA(IF(MATCH(AK3500,$AK$23:AK3499,0)&gt;0,0,0),1)</f>
        <v>0</v>
      </c>
      <c r="I3500" s="2">
        <f t="shared" si="1526"/>
        <v>4</v>
      </c>
      <c r="J3500" s="31">
        <f t="shared" si="1535"/>
        <v>2</v>
      </c>
      <c r="K3500" s="32">
        <f t="shared" si="1529"/>
        <v>1</v>
      </c>
      <c r="L3500" s="31">
        <f t="shared" si="1536"/>
        <v>2</v>
      </c>
      <c r="M3500" s="32">
        <f t="shared" si="1530"/>
        <v>0</v>
      </c>
      <c r="N3500" s="31">
        <f t="shared" si="1537"/>
        <v>0</v>
      </c>
      <c r="O3500" s="32">
        <f t="shared" si="1531"/>
        <v>0</v>
      </c>
      <c r="P3500" s="31">
        <f t="shared" si="1538"/>
        <v>0</v>
      </c>
      <c r="Q3500" s="32">
        <f t="shared" si="1532"/>
        <v>0</v>
      </c>
      <c r="R3500" s="31">
        <f t="shared" si="1539"/>
        <v>0</v>
      </c>
      <c r="S3500" s="32">
        <f t="shared" si="1533"/>
        <v>0</v>
      </c>
      <c r="T3500" s="31">
        <f t="shared" si="1540"/>
        <v>0</v>
      </c>
      <c r="V3500" s="1">
        <f t="shared" si="1542"/>
        <v>2</v>
      </c>
      <c r="W3500" s="1">
        <f t="shared" si="1543"/>
        <v>2</v>
      </c>
      <c r="X3500" s="1">
        <f t="shared" si="1544"/>
        <v>0</v>
      </c>
      <c r="Y3500" s="1">
        <f t="shared" si="1545"/>
        <v>0</v>
      </c>
      <c r="Z3500" s="1">
        <f t="shared" si="1546"/>
        <v>0</v>
      </c>
      <c r="AA3500" s="1">
        <f t="shared" si="1547"/>
        <v>0</v>
      </c>
      <c r="AD3500" s="1">
        <f t="shared" si="1548"/>
        <v>2</v>
      </c>
      <c r="AE3500" s="1">
        <f t="shared" si="1549"/>
        <v>2</v>
      </c>
      <c r="AF3500" s="1">
        <f t="shared" si="1550"/>
        <v>0</v>
      </c>
      <c r="AG3500" s="1">
        <f t="shared" si="1551"/>
        <v>0</v>
      </c>
      <c r="AH3500" s="1">
        <f t="shared" si="1552"/>
        <v>0</v>
      </c>
      <c r="AI3500" s="1">
        <f t="shared" si="1553"/>
        <v>0</v>
      </c>
      <c r="AK3500" s="1" t="str">
        <f t="shared" si="1541"/>
        <v>220000</v>
      </c>
    </row>
    <row r="3501" spans="4:37" x14ac:dyDescent="0.25">
      <c r="D3501" s="27">
        <v>3479</v>
      </c>
      <c r="E3501" s="27">
        <f t="shared" si="1527"/>
        <v>0</v>
      </c>
      <c r="F3501" s="27">
        <f t="shared" si="1528"/>
        <v>0</v>
      </c>
      <c r="G3501" s="27">
        <f t="shared" si="1534"/>
        <v>0</v>
      </c>
      <c r="H3501" s="2">
        <f>_xlfn.IFNA(IF(MATCH(AK3501,$AK$23:AK3500,0)&gt;0,0,0),1)</f>
        <v>0</v>
      </c>
      <c r="I3501" s="2">
        <f t="shared" si="1526"/>
        <v>5</v>
      </c>
      <c r="J3501" s="31">
        <f t="shared" si="1535"/>
        <v>3</v>
      </c>
      <c r="K3501" s="32">
        <f t="shared" si="1529"/>
        <v>0</v>
      </c>
      <c r="L3501" s="31">
        <f t="shared" si="1536"/>
        <v>2</v>
      </c>
      <c r="M3501" s="32">
        <f t="shared" si="1530"/>
        <v>0</v>
      </c>
      <c r="N3501" s="31">
        <f t="shared" si="1537"/>
        <v>0</v>
      </c>
      <c r="O3501" s="32">
        <f t="shared" si="1531"/>
        <v>0</v>
      </c>
      <c r="P3501" s="31">
        <f t="shared" si="1538"/>
        <v>0</v>
      </c>
      <c r="Q3501" s="32">
        <f t="shared" si="1532"/>
        <v>0</v>
      </c>
      <c r="R3501" s="31">
        <f t="shared" si="1539"/>
        <v>0</v>
      </c>
      <c r="S3501" s="32">
        <f t="shared" si="1533"/>
        <v>0</v>
      </c>
      <c r="T3501" s="31">
        <f t="shared" si="1540"/>
        <v>0</v>
      </c>
      <c r="V3501" s="1">
        <f t="shared" si="1542"/>
        <v>3</v>
      </c>
      <c r="W3501" s="1">
        <f t="shared" si="1543"/>
        <v>2</v>
      </c>
      <c r="X3501" s="1">
        <f t="shared" si="1544"/>
        <v>0</v>
      </c>
      <c r="Y3501" s="1">
        <f t="shared" si="1545"/>
        <v>0</v>
      </c>
      <c r="Z3501" s="1">
        <f t="shared" si="1546"/>
        <v>0</v>
      </c>
      <c r="AA3501" s="1">
        <f t="shared" si="1547"/>
        <v>0</v>
      </c>
      <c r="AD3501" s="1">
        <f t="shared" si="1548"/>
        <v>3</v>
      </c>
      <c r="AE3501" s="1">
        <f t="shared" si="1549"/>
        <v>2</v>
      </c>
      <c r="AF3501" s="1">
        <f t="shared" si="1550"/>
        <v>0</v>
      </c>
      <c r="AG3501" s="1">
        <f t="shared" si="1551"/>
        <v>0</v>
      </c>
      <c r="AH3501" s="1">
        <f t="shared" si="1552"/>
        <v>0</v>
      </c>
      <c r="AI3501" s="1">
        <f t="shared" si="1553"/>
        <v>0</v>
      </c>
      <c r="AK3501" s="1" t="str">
        <f t="shared" si="1541"/>
        <v>320000</v>
      </c>
    </row>
    <row r="3502" spans="4:37" x14ac:dyDescent="0.25">
      <c r="D3502" s="27">
        <v>3480</v>
      </c>
      <c r="E3502" s="27">
        <f t="shared" si="1527"/>
        <v>0</v>
      </c>
      <c r="F3502" s="27">
        <f t="shared" si="1528"/>
        <v>0</v>
      </c>
      <c r="G3502" s="27">
        <f t="shared" si="1534"/>
        <v>0</v>
      </c>
      <c r="H3502" s="2">
        <f>_xlfn.IFNA(IF(MATCH(AK3502,$AK$23:AK3501,0)&gt;0,0,0),1)</f>
        <v>0</v>
      </c>
      <c r="I3502" s="2">
        <f t="shared" si="1526"/>
        <v>6</v>
      </c>
      <c r="J3502" s="31">
        <f t="shared" si="1535"/>
        <v>4</v>
      </c>
      <c r="K3502" s="32">
        <f t="shared" si="1529"/>
        <v>0</v>
      </c>
      <c r="L3502" s="31">
        <f t="shared" si="1536"/>
        <v>2</v>
      </c>
      <c r="M3502" s="32">
        <f t="shared" si="1530"/>
        <v>0</v>
      </c>
      <c r="N3502" s="31">
        <f t="shared" si="1537"/>
        <v>0</v>
      </c>
      <c r="O3502" s="32">
        <f t="shared" si="1531"/>
        <v>0</v>
      </c>
      <c r="P3502" s="31">
        <f t="shared" si="1538"/>
        <v>0</v>
      </c>
      <c r="Q3502" s="32">
        <f t="shared" si="1532"/>
        <v>0</v>
      </c>
      <c r="R3502" s="31">
        <f t="shared" si="1539"/>
        <v>0</v>
      </c>
      <c r="S3502" s="32">
        <f t="shared" si="1533"/>
        <v>0</v>
      </c>
      <c r="T3502" s="31">
        <f t="shared" si="1540"/>
        <v>0</v>
      </c>
      <c r="V3502" s="1">
        <f t="shared" si="1542"/>
        <v>4</v>
      </c>
      <c r="W3502" s="1">
        <f t="shared" si="1543"/>
        <v>2</v>
      </c>
      <c r="X3502" s="1">
        <f t="shared" si="1544"/>
        <v>0</v>
      </c>
      <c r="Y3502" s="1">
        <f t="shared" si="1545"/>
        <v>0</v>
      </c>
      <c r="Z3502" s="1">
        <f t="shared" si="1546"/>
        <v>0</v>
      </c>
      <c r="AA3502" s="1">
        <f t="shared" si="1547"/>
        <v>0</v>
      </c>
      <c r="AD3502" s="1">
        <f t="shared" si="1548"/>
        <v>4</v>
      </c>
      <c r="AE3502" s="1">
        <f t="shared" si="1549"/>
        <v>2</v>
      </c>
      <c r="AF3502" s="1">
        <f t="shared" si="1550"/>
        <v>0</v>
      </c>
      <c r="AG3502" s="1">
        <f t="shared" si="1551"/>
        <v>0</v>
      </c>
      <c r="AH3502" s="1">
        <f t="shared" si="1552"/>
        <v>0</v>
      </c>
      <c r="AI3502" s="1">
        <f t="shared" si="1553"/>
        <v>0</v>
      </c>
      <c r="AK3502" s="1" t="str">
        <f t="shared" si="1541"/>
        <v>420000</v>
      </c>
    </row>
    <row r="3503" spans="4:37" x14ac:dyDescent="0.25">
      <c r="D3503" s="27">
        <v>3481</v>
      </c>
      <c r="E3503" s="27">
        <f t="shared" si="1527"/>
        <v>0</v>
      </c>
      <c r="F3503" s="27">
        <f t="shared" si="1528"/>
        <v>0</v>
      </c>
      <c r="G3503" s="27">
        <f t="shared" si="1534"/>
        <v>0</v>
      </c>
      <c r="H3503" s="2">
        <f>_xlfn.IFNA(IF(MATCH(AK3503,$AK$23:AK3502,0)&gt;0,0,0),1)</f>
        <v>0</v>
      </c>
      <c r="I3503" s="2">
        <f t="shared" si="1526"/>
        <v>4</v>
      </c>
      <c r="J3503" s="31">
        <f t="shared" si="1535"/>
        <v>1</v>
      </c>
      <c r="K3503" s="32">
        <f t="shared" si="1529"/>
        <v>0</v>
      </c>
      <c r="L3503" s="31">
        <f t="shared" si="1536"/>
        <v>3</v>
      </c>
      <c r="M3503" s="32">
        <f t="shared" si="1530"/>
        <v>0</v>
      </c>
      <c r="N3503" s="31">
        <f t="shared" si="1537"/>
        <v>0</v>
      </c>
      <c r="O3503" s="32">
        <f t="shared" si="1531"/>
        <v>0</v>
      </c>
      <c r="P3503" s="31">
        <f t="shared" si="1538"/>
        <v>0</v>
      </c>
      <c r="Q3503" s="32">
        <f t="shared" si="1532"/>
        <v>0</v>
      </c>
      <c r="R3503" s="31">
        <f t="shared" si="1539"/>
        <v>0</v>
      </c>
      <c r="S3503" s="32">
        <f t="shared" si="1533"/>
        <v>0</v>
      </c>
      <c r="T3503" s="31">
        <f t="shared" si="1540"/>
        <v>0</v>
      </c>
      <c r="V3503" s="1">
        <f t="shared" si="1542"/>
        <v>1</v>
      </c>
      <c r="W3503" s="1">
        <f t="shared" si="1543"/>
        <v>3</v>
      </c>
      <c r="X3503" s="1">
        <f t="shared" si="1544"/>
        <v>0</v>
      </c>
      <c r="Y3503" s="1">
        <f t="shared" si="1545"/>
        <v>0</v>
      </c>
      <c r="Z3503" s="1">
        <f t="shared" si="1546"/>
        <v>0</v>
      </c>
      <c r="AA3503" s="1">
        <f t="shared" si="1547"/>
        <v>0</v>
      </c>
      <c r="AD3503" s="1">
        <f t="shared" si="1548"/>
        <v>3</v>
      </c>
      <c r="AE3503" s="1">
        <f t="shared" si="1549"/>
        <v>1</v>
      </c>
      <c r="AF3503" s="1">
        <f t="shared" si="1550"/>
        <v>0</v>
      </c>
      <c r="AG3503" s="1">
        <f t="shared" si="1551"/>
        <v>0</v>
      </c>
      <c r="AH3503" s="1">
        <f t="shared" si="1552"/>
        <v>0</v>
      </c>
      <c r="AI3503" s="1">
        <f t="shared" si="1553"/>
        <v>0</v>
      </c>
      <c r="AK3503" s="1" t="str">
        <f t="shared" si="1541"/>
        <v>310000</v>
      </c>
    </row>
    <row r="3504" spans="4:37" x14ac:dyDescent="0.25">
      <c r="D3504" s="27">
        <v>3482</v>
      </c>
      <c r="E3504" s="27">
        <f t="shared" si="1527"/>
        <v>0</v>
      </c>
      <c r="F3504" s="27">
        <f t="shared" si="1528"/>
        <v>0</v>
      </c>
      <c r="G3504" s="27">
        <f t="shared" si="1534"/>
        <v>0</v>
      </c>
      <c r="H3504" s="2">
        <f>_xlfn.IFNA(IF(MATCH(AK3504,$AK$23:AK3503,0)&gt;0,0,0),1)</f>
        <v>0</v>
      </c>
      <c r="I3504" s="2">
        <f t="shared" si="1526"/>
        <v>5</v>
      </c>
      <c r="J3504" s="31">
        <f t="shared" si="1535"/>
        <v>2</v>
      </c>
      <c r="K3504" s="32">
        <f t="shared" si="1529"/>
        <v>0</v>
      </c>
      <c r="L3504" s="31">
        <f t="shared" si="1536"/>
        <v>3</v>
      </c>
      <c r="M3504" s="32">
        <f t="shared" si="1530"/>
        <v>0</v>
      </c>
      <c r="N3504" s="31">
        <f t="shared" si="1537"/>
        <v>0</v>
      </c>
      <c r="O3504" s="32">
        <f t="shared" si="1531"/>
        <v>0</v>
      </c>
      <c r="P3504" s="31">
        <f t="shared" si="1538"/>
        <v>0</v>
      </c>
      <c r="Q3504" s="32">
        <f t="shared" si="1532"/>
        <v>0</v>
      </c>
      <c r="R3504" s="31">
        <f t="shared" si="1539"/>
        <v>0</v>
      </c>
      <c r="S3504" s="32">
        <f t="shared" si="1533"/>
        <v>0</v>
      </c>
      <c r="T3504" s="31">
        <f t="shared" si="1540"/>
        <v>0</v>
      </c>
      <c r="V3504" s="1">
        <f t="shared" si="1542"/>
        <v>2</v>
      </c>
      <c r="W3504" s="1">
        <f t="shared" si="1543"/>
        <v>3</v>
      </c>
      <c r="X3504" s="1">
        <f t="shared" si="1544"/>
        <v>0</v>
      </c>
      <c r="Y3504" s="1">
        <f t="shared" si="1545"/>
        <v>0</v>
      </c>
      <c r="Z3504" s="1">
        <f t="shared" si="1546"/>
        <v>0</v>
      </c>
      <c r="AA3504" s="1">
        <f t="shared" si="1547"/>
        <v>0</v>
      </c>
      <c r="AD3504" s="1">
        <f t="shared" si="1548"/>
        <v>3</v>
      </c>
      <c r="AE3504" s="1">
        <f t="shared" si="1549"/>
        <v>2</v>
      </c>
      <c r="AF3504" s="1">
        <f t="shared" si="1550"/>
        <v>0</v>
      </c>
      <c r="AG3504" s="1">
        <f t="shared" si="1551"/>
        <v>0</v>
      </c>
      <c r="AH3504" s="1">
        <f t="shared" si="1552"/>
        <v>0</v>
      </c>
      <c r="AI3504" s="1">
        <f t="shared" si="1553"/>
        <v>0</v>
      </c>
      <c r="AK3504" s="1" t="str">
        <f t="shared" si="1541"/>
        <v>320000</v>
      </c>
    </row>
    <row r="3505" spans="4:37" x14ac:dyDescent="0.25">
      <c r="D3505" s="27">
        <v>3483</v>
      </c>
      <c r="E3505" s="27">
        <f t="shared" si="1527"/>
        <v>0</v>
      </c>
      <c r="F3505" s="27">
        <f t="shared" si="1528"/>
        <v>0</v>
      </c>
      <c r="G3505" s="27">
        <f t="shared" si="1534"/>
        <v>0</v>
      </c>
      <c r="H3505" s="2">
        <f>_xlfn.IFNA(IF(MATCH(AK3505,$AK$23:AK3504,0)&gt;0,0,0),1)</f>
        <v>0</v>
      </c>
      <c r="I3505" s="2">
        <f t="shared" si="1526"/>
        <v>6</v>
      </c>
      <c r="J3505" s="31">
        <f t="shared" si="1535"/>
        <v>3</v>
      </c>
      <c r="K3505" s="32">
        <f t="shared" si="1529"/>
        <v>1</v>
      </c>
      <c r="L3505" s="31">
        <f t="shared" si="1536"/>
        <v>3</v>
      </c>
      <c r="M3505" s="32">
        <f t="shared" si="1530"/>
        <v>0</v>
      </c>
      <c r="N3505" s="31">
        <f t="shared" si="1537"/>
        <v>0</v>
      </c>
      <c r="O3505" s="32">
        <f t="shared" si="1531"/>
        <v>0</v>
      </c>
      <c r="P3505" s="31">
        <f t="shared" si="1538"/>
        <v>0</v>
      </c>
      <c r="Q3505" s="32">
        <f t="shared" si="1532"/>
        <v>0</v>
      </c>
      <c r="R3505" s="31">
        <f t="shared" si="1539"/>
        <v>0</v>
      </c>
      <c r="S3505" s="32">
        <f t="shared" si="1533"/>
        <v>0</v>
      </c>
      <c r="T3505" s="31">
        <f t="shared" si="1540"/>
        <v>0</v>
      </c>
      <c r="V3505" s="1">
        <f t="shared" si="1542"/>
        <v>3</v>
      </c>
      <c r="W3505" s="1">
        <f t="shared" si="1543"/>
        <v>3</v>
      </c>
      <c r="X3505" s="1">
        <f t="shared" si="1544"/>
        <v>0</v>
      </c>
      <c r="Y3505" s="1">
        <f t="shared" si="1545"/>
        <v>0</v>
      </c>
      <c r="Z3505" s="1">
        <f t="shared" si="1546"/>
        <v>0</v>
      </c>
      <c r="AA3505" s="1">
        <f t="shared" si="1547"/>
        <v>0</v>
      </c>
      <c r="AD3505" s="1">
        <f t="shared" si="1548"/>
        <v>3</v>
      </c>
      <c r="AE3505" s="1">
        <f t="shared" si="1549"/>
        <v>3</v>
      </c>
      <c r="AF3505" s="1">
        <f t="shared" si="1550"/>
        <v>0</v>
      </c>
      <c r="AG3505" s="1">
        <f t="shared" si="1551"/>
        <v>0</v>
      </c>
      <c r="AH3505" s="1">
        <f t="shared" si="1552"/>
        <v>0</v>
      </c>
      <c r="AI3505" s="1">
        <f t="shared" si="1553"/>
        <v>0</v>
      </c>
      <c r="AK3505" s="1" t="str">
        <f t="shared" si="1541"/>
        <v>330000</v>
      </c>
    </row>
    <row r="3506" spans="4:37" x14ac:dyDescent="0.25">
      <c r="D3506" s="27">
        <v>3484</v>
      </c>
      <c r="E3506" s="27">
        <f t="shared" si="1527"/>
        <v>0</v>
      </c>
      <c r="F3506" s="27">
        <f t="shared" si="1528"/>
        <v>0</v>
      </c>
      <c r="G3506" s="27">
        <f t="shared" si="1534"/>
        <v>0</v>
      </c>
      <c r="H3506" s="2">
        <f>_xlfn.IFNA(IF(MATCH(AK3506,$AK$23:AK3505,0)&gt;0,0,0),1)</f>
        <v>0</v>
      </c>
      <c r="I3506" s="2">
        <f t="shared" si="1526"/>
        <v>7</v>
      </c>
      <c r="J3506" s="31">
        <f t="shared" si="1535"/>
        <v>4</v>
      </c>
      <c r="K3506" s="32">
        <f t="shared" si="1529"/>
        <v>0</v>
      </c>
      <c r="L3506" s="31">
        <f t="shared" si="1536"/>
        <v>3</v>
      </c>
      <c r="M3506" s="32">
        <f t="shared" si="1530"/>
        <v>0</v>
      </c>
      <c r="N3506" s="31">
        <f t="shared" si="1537"/>
        <v>0</v>
      </c>
      <c r="O3506" s="32">
        <f t="shared" si="1531"/>
        <v>0</v>
      </c>
      <c r="P3506" s="31">
        <f t="shared" si="1538"/>
        <v>0</v>
      </c>
      <c r="Q3506" s="32">
        <f t="shared" si="1532"/>
        <v>0</v>
      </c>
      <c r="R3506" s="31">
        <f t="shared" si="1539"/>
        <v>0</v>
      </c>
      <c r="S3506" s="32">
        <f t="shared" si="1533"/>
        <v>0</v>
      </c>
      <c r="T3506" s="31">
        <f t="shared" si="1540"/>
        <v>0</v>
      </c>
      <c r="V3506" s="1">
        <f t="shared" si="1542"/>
        <v>4</v>
      </c>
      <c r="W3506" s="1">
        <f t="shared" si="1543"/>
        <v>3</v>
      </c>
      <c r="X3506" s="1">
        <f t="shared" si="1544"/>
        <v>0</v>
      </c>
      <c r="Y3506" s="1">
        <f t="shared" si="1545"/>
        <v>0</v>
      </c>
      <c r="Z3506" s="1">
        <f t="shared" si="1546"/>
        <v>0</v>
      </c>
      <c r="AA3506" s="1">
        <f t="shared" si="1547"/>
        <v>0</v>
      </c>
      <c r="AD3506" s="1">
        <f t="shared" si="1548"/>
        <v>4</v>
      </c>
      <c r="AE3506" s="1">
        <f t="shared" si="1549"/>
        <v>3</v>
      </c>
      <c r="AF3506" s="1">
        <f t="shared" si="1550"/>
        <v>0</v>
      </c>
      <c r="AG3506" s="1">
        <f t="shared" si="1551"/>
        <v>0</v>
      </c>
      <c r="AH3506" s="1">
        <f t="shared" si="1552"/>
        <v>0</v>
      </c>
      <c r="AI3506" s="1">
        <f t="shared" si="1553"/>
        <v>0</v>
      </c>
      <c r="AK3506" s="1" t="str">
        <f t="shared" si="1541"/>
        <v>430000</v>
      </c>
    </row>
    <row r="3507" spans="4:37" x14ac:dyDescent="0.25">
      <c r="D3507" s="27">
        <v>3485</v>
      </c>
      <c r="E3507" s="27">
        <f t="shared" si="1527"/>
        <v>0</v>
      </c>
      <c r="F3507" s="27">
        <f t="shared" si="1528"/>
        <v>0</v>
      </c>
      <c r="G3507" s="27">
        <f t="shared" si="1534"/>
        <v>0</v>
      </c>
      <c r="H3507" s="2">
        <f>_xlfn.IFNA(IF(MATCH(AK3507,$AK$23:AK3506,0)&gt;0,0,0),1)</f>
        <v>0</v>
      </c>
      <c r="I3507" s="2">
        <f t="shared" si="1526"/>
        <v>5</v>
      </c>
      <c r="J3507" s="31">
        <f t="shared" si="1535"/>
        <v>1</v>
      </c>
      <c r="K3507" s="32">
        <f t="shared" si="1529"/>
        <v>0</v>
      </c>
      <c r="L3507" s="31">
        <f t="shared" si="1536"/>
        <v>4</v>
      </c>
      <c r="M3507" s="32">
        <f t="shared" si="1530"/>
        <v>0</v>
      </c>
      <c r="N3507" s="31">
        <f t="shared" si="1537"/>
        <v>0</v>
      </c>
      <c r="O3507" s="32">
        <f t="shared" si="1531"/>
        <v>0</v>
      </c>
      <c r="P3507" s="31">
        <f t="shared" si="1538"/>
        <v>0</v>
      </c>
      <c r="Q3507" s="32">
        <f t="shared" si="1532"/>
        <v>0</v>
      </c>
      <c r="R3507" s="31">
        <f t="shared" si="1539"/>
        <v>0</v>
      </c>
      <c r="S3507" s="32">
        <f t="shared" si="1533"/>
        <v>0</v>
      </c>
      <c r="T3507" s="31">
        <f t="shared" si="1540"/>
        <v>0</v>
      </c>
      <c r="V3507" s="1">
        <f t="shared" si="1542"/>
        <v>1</v>
      </c>
      <c r="W3507" s="1">
        <f t="shared" si="1543"/>
        <v>4</v>
      </c>
      <c r="X3507" s="1">
        <f t="shared" si="1544"/>
        <v>0</v>
      </c>
      <c r="Y3507" s="1">
        <f t="shared" si="1545"/>
        <v>0</v>
      </c>
      <c r="Z3507" s="1">
        <f t="shared" si="1546"/>
        <v>0</v>
      </c>
      <c r="AA3507" s="1">
        <f t="shared" si="1547"/>
        <v>0</v>
      </c>
      <c r="AD3507" s="1">
        <f t="shared" si="1548"/>
        <v>4</v>
      </c>
      <c r="AE3507" s="1">
        <f t="shared" si="1549"/>
        <v>1</v>
      </c>
      <c r="AF3507" s="1">
        <f t="shared" si="1550"/>
        <v>0</v>
      </c>
      <c r="AG3507" s="1">
        <f t="shared" si="1551"/>
        <v>0</v>
      </c>
      <c r="AH3507" s="1">
        <f t="shared" si="1552"/>
        <v>0</v>
      </c>
      <c r="AI3507" s="1">
        <f t="shared" si="1553"/>
        <v>0</v>
      </c>
      <c r="AK3507" s="1" t="str">
        <f t="shared" si="1541"/>
        <v>410000</v>
      </c>
    </row>
    <row r="3508" spans="4:37" x14ac:dyDescent="0.25">
      <c r="D3508" s="27">
        <v>3486</v>
      </c>
      <c r="E3508" s="27">
        <f t="shared" si="1527"/>
        <v>0</v>
      </c>
      <c r="F3508" s="27">
        <f t="shared" si="1528"/>
        <v>0</v>
      </c>
      <c r="G3508" s="27">
        <f t="shared" si="1534"/>
        <v>0</v>
      </c>
      <c r="H3508" s="2">
        <f>_xlfn.IFNA(IF(MATCH(AK3508,$AK$23:AK3507,0)&gt;0,0,0),1)</f>
        <v>0</v>
      </c>
      <c r="I3508" s="2">
        <f t="shared" si="1526"/>
        <v>6</v>
      </c>
      <c r="J3508" s="31">
        <f t="shared" si="1535"/>
        <v>2</v>
      </c>
      <c r="K3508" s="32">
        <f t="shared" si="1529"/>
        <v>0</v>
      </c>
      <c r="L3508" s="31">
        <f t="shared" si="1536"/>
        <v>4</v>
      </c>
      <c r="M3508" s="32">
        <f t="shared" si="1530"/>
        <v>0</v>
      </c>
      <c r="N3508" s="31">
        <f t="shared" si="1537"/>
        <v>0</v>
      </c>
      <c r="O3508" s="32">
        <f t="shared" si="1531"/>
        <v>0</v>
      </c>
      <c r="P3508" s="31">
        <f t="shared" si="1538"/>
        <v>0</v>
      </c>
      <c r="Q3508" s="32">
        <f t="shared" si="1532"/>
        <v>0</v>
      </c>
      <c r="R3508" s="31">
        <f t="shared" si="1539"/>
        <v>0</v>
      </c>
      <c r="S3508" s="32">
        <f t="shared" si="1533"/>
        <v>0</v>
      </c>
      <c r="T3508" s="31">
        <f t="shared" si="1540"/>
        <v>0</v>
      </c>
      <c r="V3508" s="1">
        <f t="shared" si="1542"/>
        <v>2</v>
      </c>
      <c r="W3508" s="1">
        <f t="shared" si="1543"/>
        <v>4</v>
      </c>
      <c r="X3508" s="1">
        <f t="shared" si="1544"/>
        <v>0</v>
      </c>
      <c r="Y3508" s="1">
        <f t="shared" si="1545"/>
        <v>0</v>
      </c>
      <c r="Z3508" s="1">
        <f t="shared" si="1546"/>
        <v>0</v>
      </c>
      <c r="AA3508" s="1">
        <f t="shared" si="1547"/>
        <v>0</v>
      </c>
      <c r="AD3508" s="1">
        <f t="shared" si="1548"/>
        <v>4</v>
      </c>
      <c r="AE3508" s="1">
        <f t="shared" si="1549"/>
        <v>2</v>
      </c>
      <c r="AF3508" s="1">
        <f t="shared" si="1550"/>
        <v>0</v>
      </c>
      <c r="AG3508" s="1">
        <f t="shared" si="1551"/>
        <v>0</v>
      </c>
      <c r="AH3508" s="1">
        <f t="shared" si="1552"/>
        <v>0</v>
      </c>
      <c r="AI3508" s="1">
        <f t="shared" si="1553"/>
        <v>0</v>
      </c>
      <c r="AK3508" s="1" t="str">
        <f t="shared" si="1541"/>
        <v>420000</v>
      </c>
    </row>
    <row r="3509" spans="4:37" x14ac:dyDescent="0.25">
      <c r="D3509" s="27">
        <v>3487</v>
      </c>
      <c r="E3509" s="27">
        <f t="shared" si="1527"/>
        <v>0</v>
      </c>
      <c r="F3509" s="27">
        <f t="shared" si="1528"/>
        <v>0</v>
      </c>
      <c r="G3509" s="27">
        <f t="shared" si="1534"/>
        <v>0</v>
      </c>
      <c r="H3509" s="2">
        <f>_xlfn.IFNA(IF(MATCH(AK3509,$AK$23:AK3508,0)&gt;0,0,0),1)</f>
        <v>0</v>
      </c>
      <c r="I3509" s="2">
        <f t="shared" si="1526"/>
        <v>7</v>
      </c>
      <c r="J3509" s="31">
        <f t="shared" si="1535"/>
        <v>3</v>
      </c>
      <c r="K3509" s="32">
        <f t="shared" si="1529"/>
        <v>0</v>
      </c>
      <c r="L3509" s="31">
        <f t="shared" si="1536"/>
        <v>4</v>
      </c>
      <c r="M3509" s="32">
        <f t="shared" si="1530"/>
        <v>0</v>
      </c>
      <c r="N3509" s="31">
        <f t="shared" si="1537"/>
        <v>0</v>
      </c>
      <c r="O3509" s="32">
        <f t="shared" si="1531"/>
        <v>0</v>
      </c>
      <c r="P3509" s="31">
        <f t="shared" si="1538"/>
        <v>0</v>
      </c>
      <c r="Q3509" s="32">
        <f t="shared" si="1532"/>
        <v>0</v>
      </c>
      <c r="R3509" s="31">
        <f t="shared" si="1539"/>
        <v>0</v>
      </c>
      <c r="S3509" s="32">
        <f t="shared" si="1533"/>
        <v>0</v>
      </c>
      <c r="T3509" s="31">
        <f t="shared" si="1540"/>
        <v>0</v>
      </c>
      <c r="V3509" s="1">
        <f t="shared" si="1542"/>
        <v>3</v>
      </c>
      <c r="W3509" s="1">
        <f t="shared" si="1543"/>
        <v>4</v>
      </c>
      <c r="X3509" s="1">
        <f t="shared" si="1544"/>
        <v>0</v>
      </c>
      <c r="Y3509" s="1">
        <f t="shared" si="1545"/>
        <v>0</v>
      </c>
      <c r="Z3509" s="1">
        <f t="shared" si="1546"/>
        <v>0</v>
      </c>
      <c r="AA3509" s="1">
        <f t="shared" si="1547"/>
        <v>0</v>
      </c>
      <c r="AD3509" s="1">
        <f t="shared" si="1548"/>
        <v>4</v>
      </c>
      <c r="AE3509" s="1">
        <f t="shared" si="1549"/>
        <v>3</v>
      </c>
      <c r="AF3509" s="1">
        <f t="shared" si="1550"/>
        <v>0</v>
      </c>
      <c r="AG3509" s="1">
        <f t="shared" si="1551"/>
        <v>0</v>
      </c>
      <c r="AH3509" s="1">
        <f t="shared" si="1552"/>
        <v>0</v>
      </c>
      <c r="AI3509" s="1">
        <f t="shared" si="1553"/>
        <v>0</v>
      </c>
      <c r="AK3509" s="1" t="str">
        <f t="shared" si="1541"/>
        <v>430000</v>
      </c>
    </row>
    <row r="3510" spans="4:37" x14ac:dyDescent="0.25">
      <c r="D3510" s="27">
        <v>3488</v>
      </c>
      <c r="E3510" s="27">
        <f t="shared" si="1527"/>
        <v>0</v>
      </c>
      <c r="F3510" s="27">
        <f t="shared" si="1528"/>
        <v>0</v>
      </c>
      <c r="G3510" s="27">
        <f t="shared" si="1534"/>
        <v>0</v>
      </c>
      <c r="H3510" s="2">
        <f>_xlfn.IFNA(IF(MATCH(AK3510,$AK$23:AK3509,0)&gt;0,0,0),1)</f>
        <v>0</v>
      </c>
      <c r="I3510" s="2">
        <f t="shared" si="1526"/>
        <v>8</v>
      </c>
      <c r="J3510" s="31">
        <f t="shared" si="1535"/>
        <v>4</v>
      </c>
      <c r="K3510" s="32">
        <f t="shared" si="1529"/>
        <v>1</v>
      </c>
      <c r="L3510" s="31">
        <f t="shared" si="1536"/>
        <v>4</v>
      </c>
      <c r="M3510" s="32">
        <f t="shared" si="1530"/>
        <v>0</v>
      </c>
      <c r="N3510" s="31">
        <f t="shared" si="1537"/>
        <v>0</v>
      </c>
      <c r="O3510" s="32">
        <f t="shared" si="1531"/>
        <v>0</v>
      </c>
      <c r="P3510" s="31">
        <f t="shared" si="1538"/>
        <v>0</v>
      </c>
      <c r="Q3510" s="32">
        <f t="shared" si="1532"/>
        <v>0</v>
      </c>
      <c r="R3510" s="31">
        <f t="shared" si="1539"/>
        <v>0</v>
      </c>
      <c r="S3510" s="32">
        <f t="shared" si="1533"/>
        <v>0</v>
      </c>
      <c r="T3510" s="31">
        <f t="shared" si="1540"/>
        <v>0</v>
      </c>
      <c r="V3510" s="1">
        <f t="shared" si="1542"/>
        <v>4</v>
      </c>
      <c r="W3510" s="1">
        <f t="shared" si="1543"/>
        <v>4</v>
      </c>
      <c r="X3510" s="1">
        <f t="shared" si="1544"/>
        <v>0</v>
      </c>
      <c r="Y3510" s="1">
        <f t="shared" si="1545"/>
        <v>0</v>
      </c>
      <c r="Z3510" s="1">
        <f t="shared" si="1546"/>
        <v>0</v>
      </c>
      <c r="AA3510" s="1">
        <f t="shared" si="1547"/>
        <v>0</v>
      </c>
      <c r="AD3510" s="1">
        <f t="shared" si="1548"/>
        <v>4</v>
      </c>
      <c r="AE3510" s="1">
        <f t="shared" si="1549"/>
        <v>4</v>
      </c>
      <c r="AF3510" s="1">
        <f t="shared" si="1550"/>
        <v>0</v>
      </c>
      <c r="AG3510" s="1">
        <f t="shared" si="1551"/>
        <v>0</v>
      </c>
      <c r="AH3510" s="1">
        <f t="shared" si="1552"/>
        <v>0</v>
      </c>
      <c r="AI3510" s="1">
        <f t="shared" si="1553"/>
        <v>0</v>
      </c>
      <c r="AK3510" s="1" t="str">
        <f t="shared" si="1541"/>
        <v>440000</v>
      </c>
    </row>
    <row r="3511" spans="4:37" x14ac:dyDescent="0.25">
      <c r="D3511" s="27">
        <v>3489</v>
      </c>
      <c r="E3511" s="27">
        <f t="shared" si="1527"/>
        <v>0</v>
      </c>
      <c r="F3511" s="27">
        <f t="shared" si="1528"/>
        <v>0</v>
      </c>
      <c r="G3511" s="27">
        <f t="shared" si="1534"/>
        <v>0</v>
      </c>
      <c r="H3511" s="2">
        <f>_xlfn.IFNA(IF(MATCH(AK3511,$AK$23:AK3510,0)&gt;0,0,0),1)</f>
        <v>0</v>
      </c>
      <c r="I3511" s="2">
        <f t="shared" si="1526"/>
        <v>2</v>
      </c>
      <c r="J3511" s="31">
        <f t="shared" si="1535"/>
        <v>1</v>
      </c>
      <c r="K3511" s="32">
        <f t="shared" si="1529"/>
        <v>1</v>
      </c>
      <c r="L3511" s="31">
        <f t="shared" si="1536"/>
        <v>1</v>
      </c>
      <c r="M3511" s="32">
        <f t="shared" si="1530"/>
        <v>0</v>
      </c>
      <c r="N3511" s="31">
        <f t="shared" si="1537"/>
        <v>0</v>
      </c>
      <c r="O3511" s="32">
        <f t="shared" si="1531"/>
        <v>0</v>
      </c>
      <c r="P3511" s="31">
        <f t="shared" si="1538"/>
        <v>0</v>
      </c>
      <c r="Q3511" s="32">
        <f t="shared" si="1532"/>
        <v>0</v>
      </c>
      <c r="R3511" s="31">
        <f t="shared" si="1539"/>
        <v>0</v>
      </c>
      <c r="S3511" s="32">
        <f t="shared" si="1533"/>
        <v>0</v>
      </c>
      <c r="T3511" s="31">
        <f t="shared" si="1540"/>
        <v>0</v>
      </c>
      <c r="V3511" s="1">
        <f t="shared" si="1542"/>
        <v>1</v>
      </c>
      <c r="W3511" s="1">
        <f t="shared" si="1543"/>
        <v>1</v>
      </c>
      <c r="X3511" s="1">
        <f t="shared" si="1544"/>
        <v>0</v>
      </c>
      <c r="Y3511" s="1">
        <f t="shared" si="1545"/>
        <v>0</v>
      </c>
      <c r="Z3511" s="1">
        <f t="shared" si="1546"/>
        <v>0</v>
      </c>
      <c r="AA3511" s="1">
        <f t="shared" si="1547"/>
        <v>0</v>
      </c>
      <c r="AD3511" s="1">
        <f t="shared" si="1548"/>
        <v>1</v>
      </c>
      <c r="AE3511" s="1">
        <f t="shared" si="1549"/>
        <v>1</v>
      </c>
      <c r="AF3511" s="1">
        <f t="shared" si="1550"/>
        <v>0</v>
      </c>
      <c r="AG3511" s="1">
        <f t="shared" si="1551"/>
        <v>0</v>
      </c>
      <c r="AH3511" s="1">
        <f t="shared" si="1552"/>
        <v>0</v>
      </c>
      <c r="AI3511" s="1">
        <f t="shared" si="1553"/>
        <v>0</v>
      </c>
      <c r="AK3511" s="1" t="str">
        <f t="shared" si="1541"/>
        <v>110000</v>
      </c>
    </row>
    <row r="3512" spans="4:37" x14ac:dyDescent="0.25">
      <c r="D3512" s="27">
        <v>3490</v>
      </c>
      <c r="E3512" s="27">
        <f t="shared" si="1527"/>
        <v>0</v>
      </c>
      <c r="F3512" s="27">
        <f t="shared" si="1528"/>
        <v>0</v>
      </c>
      <c r="G3512" s="27">
        <f t="shared" si="1534"/>
        <v>0</v>
      </c>
      <c r="H3512" s="2">
        <f>_xlfn.IFNA(IF(MATCH(AK3512,$AK$23:AK3511,0)&gt;0,0,0),1)</f>
        <v>0</v>
      </c>
      <c r="I3512" s="2">
        <f t="shared" si="1526"/>
        <v>3</v>
      </c>
      <c r="J3512" s="31">
        <f t="shared" si="1535"/>
        <v>2</v>
      </c>
      <c r="K3512" s="32">
        <f t="shared" si="1529"/>
        <v>0</v>
      </c>
      <c r="L3512" s="31">
        <f t="shared" si="1536"/>
        <v>1</v>
      </c>
      <c r="M3512" s="32">
        <f t="shared" si="1530"/>
        <v>0</v>
      </c>
      <c r="N3512" s="31">
        <f t="shared" si="1537"/>
        <v>0</v>
      </c>
      <c r="O3512" s="32">
        <f t="shared" si="1531"/>
        <v>0</v>
      </c>
      <c r="P3512" s="31">
        <f t="shared" si="1538"/>
        <v>0</v>
      </c>
      <c r="Q3512" s="32">
        <f t="shared" si="1532"/>
        <v>0</v>
      </c>
      <c r="R3512" s="31">
        <f t="shared" si="1539"/>
        <v>0</v>
      </c>
      <c r="S3512" s="32">
        <f t="shared" si="1533"/>
        <v>0</v>
      </c>
      <c r="T3512" s="31">
        <f t="shared" si="1540"/>
        <v>0</v>
      </c>
      <c r="V3512" s="1">
        <f t="shared" si="1542"/>
        <v>2</v>
      </c>
      <c r="W3512" s="1">
        <f t="shared" si="1543"/>
        <v>1</v>
      </c>
      <c r="X3512" s="1">
        <f t="shared" si="1544"/>
        <v>0</v>
      </c>
      <c r="Y3512" s="1">
        <f t="shared" si="1545"/>
        <v>0</v>
      </c>
      <c r="Z3512" s="1">
        <f t="shared" si="1546"/>
        <v>0</v>
      </c>
      <c r="AA3512" s="1">
        <f t="shared" si="1547"/>
        <v>0</v>
      </c>
      <c r="AD3512" s="1">
        <f t="shared" si="1548"/>
        <v>2</v>
      </c>
      <c r="AE3512" s="1">
        <f t="shared" si="1549"/>
        <v>1</v>
      </c>
      <c r="AF3512" s="1">
        <f t="shared" si="1550"/>
        <v>0</v>
      </c>
      <c r="AG3512" s="1">
        <f t="shared" si="1551"/>
        <v>0</v>
      </c>
      <c r="AH3512" s="1">
        <f t="shared" si="1552"/>
        <v>0</v>
      </c>
      <c r="AI3512" s="1">
        <f t="shared" si="1553"/>
        <v>0</v>
      </c>
      <c r="AK3512" s="1" t="str">
        <f t="shared" si="1541"/>
        <v>210000</v>
      </c>
    </row>
    <row r="3513" spans="4:37" x14ac:dyDescent="0.25">
      <c r="D3513" s="27">
        <v>3491</v>
      </c>
      <c r="E3513" s="27">
        <f t="shared" si="1527"/>
        <v>0</v>
      </c>
      <c r="F3513" s="27">
        <f t="shared" si="1528"/>
        <v>0</v>
      </c>
      <c r="G3513" s="27">
        <f t="shared" si="1534"/>
        <v>0</v>
      </c>
      <c r="H3513" s="2">
        <f>_xlfn.IFNA(IF(MATCH(AK3513,$AK$23:AK3512,0)&gt;0,0,0),1)</f>
        <v>0</v>
      </c>
      <c r="I3513" s="2">
        <f t="shared" si="1526"/>
        <v>4</v>
      </c>
      <c r="J3513" s="31">
        <f t="shared" si="1535"/>
        <v>3</v>
      </c>
      <c r="K3513" s="32">
        <f t="shared" si="1529"/>
        <v>0</v>
      </c>
      <c r="L3513" s="31">
        <f t="shared" si="1536"/>
        <v>1</v>
      </c>
      <c r="M3513" s="32">
        <f t="shared" si="1530"/>
        <v>0</v>
      </c>
      <c r="N3513" s="31">
        <f t="shared" si="1537"/>
        <v>0</v>
      </c>
      <c r="O3513" s="32">
        <f t="shared" si="1531"/>
        <v>0</v>
      </c>
      <c r="P3513" s="31">
        <f t="shared" si="1538"/>
        <v>0</v>
      </c>
      <c r="Q3513" s="32">
        <f t="shared" si="1532"/>
        <v>0</v>
      </c>
      <c r="R3513" s="31">
        <f t="shared" si="1539"/>
        <v>0</v>
      </c>
      <c r="S3513" s="32">
        <f t="shared" si="1533"/>
        <v>0</v>
      </c>
      <c r="T3513" s="31">
        <f t="shared" si="1540"/>
        <v>0</v>
      </c>
      <c r="V3513" s="1">
        <f t="shared" si="1542"/>
        <v>3</v>
      </c>
      <c r="W3513" s="1">
        <f t="shared" si="1543"/>
        <v>1</v>
      </c>
      <c r="X3513" s="1">
        <f t="shared" si="1544"/>
        <v>0</v>
      </c>
      <c r="Y3513" s="1">
        <f t="shared" si="1545"/>
        <v>0</v>
      </c>
      <c r="Z3513" s="1">
        <f t="shared" si="1546"/>
        <v>0</v>
      </c>
      <c r="AA3513" s="1">
        <f t="shared" si="1547"/>
        <v>0</v>
      </c>
      <c r="AD3513" s="1">
        <f t="shared" si="1548"/>
        <v>3</v>
      </c>
      <c r="AE3513" s="1">
        <f t="shared" si="1549"/>
        <v>1</v>
      </c>
      <c r="AF3513" s="1">
        <f t="shared" si="1550"/>
        <v>0</v>
      </c>
      <c r="AG3513" s="1">
        <f t="shared" si="1551"/>
        <v>0</v>
      </c>
      <c r="AH3513" s="1">
        <f t="shared" si="1552"/>
        <v>0</v>
      </c>
      <c r="AI3513" s="1">
        <f t="shared" si="1553"/>
        <v>0</v>
      </c>
      <c r="AK3513" s="1" t="str">
        <f t="shared" si="1541"/>
        <v>310000</v>
      </c>
    </row>
    <row r="3514" spans="4:37" x14ac:dyDescent="0.25">
      <c r="D3514" s="27">
        <v>3492</v>
      </c>
      <c r="E3514" s="27">
        <f t="shared" si="1527"/>
        <v>0</v>
      </c>
      <c r="F3514" s="27">
        <f t="shared" si="1528"/>
        <v>0</v>
      </c>
      <c r="G3514" s="27">
        <f t="shared" si="1534"/>
        <v>0</v>
      </c>
      <c r="H3514" s="2">
        <f>_xlfn.IFNA(IF(MATCH(AK3514,$AK$23:AK3513,0)&gt;0,0,0),1)</f>
        <v>0</v>
      </c>
      <c r="I3514" s="2">
        <f t="shared" si="1526"/>
        <v>5</v>
      </c>
      <c r="J3514" s="31">
        <f t="shared" si="1535"/>
        <v>4</v>
      </c>
      <c r="K3514" s="32">
        <f t="shared" si="1529"/>
        <v>0</v>
      </c>
      <c r="L3514" s="31">
        <f t="shared" si="1536"/>
        <v>1</v>
      </c>
      <c r="M3514" s="32">
        <f t="shared" si="1530"/>
        <v>0</v>
      </c>
      <c r="N3514" s="31">
        <f t="shared" si="1537"/>
        <v>0</v>
      </c>
      <c r="O3514" s="32">
        <f t="shared" si="1531"/>
        <v>0</v>
      </c>
      <c r="P3514" s="31">
        <f t="shared" si="1538"/>
        <v>0</v>
      </c>
      <c r="Q3514" s="32">
        <f t="shared" si="1532"/>
        <v>0</v>
      </c>
      <c r="R3514" s="31">
        <f t="shared" si="1539"/>
        <v>0</v>
      </c>
      <c r="S3514" s="32">
        <f t="shared" si="1533"/>
        <v>0</v>
      </c>
      <c r="T3514" s="31">
        <f t="shared" si="1540"/>
        <v>0</v>
      </c>
      <c r="V3514" s="1">
        <f t="shared" si="1542"/>
        <v>4</v>
      </c>
      <c r="W3514" s="1">
        <f t="shared" si="1543"/>
        <v>1</v>
      </c>
      <c r="X3514" s="1">
        <f t="shared" si="1544"/>
        <v>0</v>
      </c>
      <c r="Y3514" s="1">
        <f t="shared" si="1545"/>
        <v>0</v>
      </c>
      <c r="Z3514" s="1">
        <f t="shared" si="1546"/>
        <v>0</v>
      </c>
      <c r="AA3514" s="1">
        <f t="shared" si="1547"/>
        <v>0</v>
      </c>
      <c r="AD3514" s="1">
        <f t="shared" si="1548"/>
        <v>4</v>
      </c>
      <c r="AE3514" s="1">
        <f t="shared" si="1549"/>
        <v>1</v>
      </c>
      <c r="AF3514" s="1">
        <f t="shared" si="1550"/>
        <v>0</v>
      </c>
      <c r="AG3514" s="1">
        <f t="shared" si="1551"/>
        <v>0</v>
      </c>
      <c r="AH3514" s="1">
        <f t="shared" si="1552"/>
        <v>0</v>
      </c>
      <c r="AI3514" s="1">
        <f t="shared" si="1553"/>
        <v>0</v>
      </c>
      <c r="AK3514" s="1" t="str">
        <f t="shared" si="1541"/>
        <v>410000</v>
      </c>
    </row>
    <row r="3515" spans="4:37" x14ac:dyDescent="0.25">
      <c r="D3515" s="27">
        <v>3493</v>
      </c>
      <c r="E3515" s="27">
        <f t="shared" si="1527"/>
        <v>0</v>
      </c>
      <c r="F3515" s="27">
        <f t="shared" si="1528"/>
        <v>0</v>
      </c>
      <c r="G3515" s="27">
        <f t="shared" si="1534"/>
        <v>0</v>
      </c>
      <c r="H3515" s="2">
        <f>_xlfn.IFNA(IF(MATCH(AK3515,$AK$23:AK3514,0)&gt;0,0,0),1)</f>
        <v>0</v>
      </c>
      <c r="I3515" s="2">
        <f t="shared" si="1526"/>
        <v>3</v>
      </c>
      <c r="J3515" s="31">
        <f t="shared" si="1535"/>
        <v>1</v>
      </c>
      <c r="K3515" s="32">
        <f t="shared" si="1529"/>
        <v>0</v>
      </c>
      <c r="L3515" s="31">
        <f t="shared" si="1536"/>
        <v>2</v>
      </c>
      <c r="M3515" s="32">
        <f t="shared" si="1530"/>
        <v>0</v>
      </c>
      <c r="N3515" s="31">
        <f t="shared" si="1537"/>
        <v>0</v>
      </c>
      <c r="O3515" s="32">
        <f t="shared" si="1531"/>
        <v>0</v>
      </c>
      <c r="P3515" s="31">
        <f t="shared" si="1538"/>
        <v>0</v>
      </c>
      <c r="Q3515" s="32">
        <f t="shared" si="1532"/>
        <v>0</v>
      </c>
      <c r="R3515" s="31">
        <f t="shared" si="1539"/>
        <v>0</v>
      </c>
      <c r="S3515" s="32">
        <f t="shared" si="1533"/>
        <v>0</v>
      </c>
      <c r="T3515" s="31">
        <f t="shared" si="1540"/>
        <v>0</v>
      </c>
      <c r="V3515" s="1">
        <f t="shared" si="1542"/>
        <v>1</v>
      </c>
      <c r="W3515" s="1">
        <f t="shared" si="1543"/>
        <v>2</v>
      </c>
      <c r="X3515" s="1">
        <f t="shared" si="1544"/>
        <v>0</v>
      </c>
      <c r="Y3515" s="1">
        <f t="shared" si="1545"/>
        <v>0</v>
      </c>
      <c r="Z3515" s="1">
        <f t="shared" si="1546"/>
        <v>0</v>
      </c>
      <c r="AA3515" s="1">
        <f t="shared" si="1547"/>
        <v>0</v>
      </c>
      <c r="AD3515" s="1">
        <f t="shared" si="1548"/>
        <v>2</v>
      </c>
      <c r="AE3515" s="1">
        <f t="shared" si="1549"/>
        <v>1</v>
      </c>
      <c r="AF3515" s="1">
        <f t="shared" si="1550"/>
        <v>0</v>
      </c>
      <c r="AG3515" s="1">
        <f t="shared" si="1551"/>
        <v>0</v>
      </c>
      <c r="AH3515" s="1">
        <f t="shared" si="1552"/>
        <v>0</v>
      </c>
      <c r="AI3515" s="1">
        <f t="shared" si="1553"/>
        <v>0</v>
      </c>
      <c r="AK3515" s="1" t="str">
        <f t="shared" si="1541"/>
        <v>210000</v>
      </c>
    </row>
    <row r="3516" spans="4:37" x14ac:dyDescent="0.25">
      <c r="D3516" s="27">
        <v>3494</v>
      </c>
      <c r="E3516" s="27">
        <f t="shared" si="1527"/>
        <v>0</v>
      </c>
      <c r="F3516" s="27">
        <f t="shared" si="1528"/>
        <v>0</v>
      </c>
      <c r="G3516" s="27">
        <f t="shared" si="1534"/>
        <v>0</v>
      </c>
      <c r="H3516" s="2">
        <f>_xlfn.IFNA(IF(MATCH(AK3516,$AK$23:AK3515,0)&gt;0,0,0),1)</f>
        <v>0</v>
      </c>
      <c r="I3516" s="2">
        <f t="shared" si="1526"/>
        <v>4</v>
      </c>
      <c r="J3516" s="31">
        <f t="shared" si="1535"/>
        <v>2</v>
      </c>
      <c r="K3516" s="32">
        <f t="shared" si="1529"/>
        <v>1</v>
      </c>
      <c r="L3516" s="31">
        <f t="shared" si="1536"/>
        <v>2</v>
      </c>
      <c r="M3516" s="32">
        <f t="shared" si="1530"/>
        <v>0</v>
      </c>
      <c r="N3516" s="31">
        <f t="shared" si="1537"/>
        <v>0</v>
      </c>
      <c r="O3516" s="32">
        <f t="shared" si="1531"/>
        <v>0</v>
      </c>
      <c r="P3516" s="31">
        <f t="shared" si="1538"/>
        <v>0</v>
      </c>
      <c r="Q3516" s="32">
        <f t="shared" si="1532"/>
        <v>0</v>
      </c>
      <c r="R3516" s="31">
        <f t="shared" si="1539"/>
        <v>0</v>
      </c>
      <c r="S3516" s="32">
        <f t="shared" si="1533"/>
        <v>0</v>
      </c>
      <c r="T3516" s="31">
        <f t="shared" si="1540"/>
        <v>0</v>
      </c>
      <c r="V3516" s="1">
        <f t="shared" si="1542"/>
        <v>2</v>
      </c>
      <c r="W3516" s="1">
        <f t="shared" si="1543"/>
        <v>2</v>
      </c>
      <c r="X3516" s="1">
        <f t="shared" si="1544"/>
        <v>0</v>
      </c>
      <c r="Y3516" s="1">
        <f t="shared" si="1545"/>
        <v>0</v>
      </c>
      <c r="Z3516" s="1">
        <f t="shared" si="1546"/>
        <v>0</v>
      </c>
      <c r="AA3516" s="1">
        <f t="shared" si="1547"/>
        <v>0</v>
      </c>
      <c r="AD3516" s="1">
        <f t="shared" si="1548"/>
        <v>2</v>
      </c>
      <c r="AE3516" s="1">
        <f t="shared" si="1549"/>
        <v>2</v>
      </c>
      <c r="AF3516" s="1">
        <f t="shared" si="1550"/>
        <v>0</v>
      </c>
      <c r="AG3516" s="1">
        <f t="shared" si="1551"/>
        <v>0</v>
      </c>
      <c r="AH3516" s="1">
        <f t="shared" si="1552"/>
        <v>0</v>
      </c>
      <c r="AI3516" s="1">
        <f t="shared" si="1553"/>
        <v>0</v>
      </c>
      <c r="AK3516" s="1" t="str">
        <f t="shared" si="1541"/>
        <v>220000</v>
      </c>
    </row>
    <row r="3517" spans="4:37" x14ac:dyDescent="0.25">
      <c r="D3517" s="27">
        <v>3495</v>
      </c>
      <c r="E3517" s="27">
        <f t="shared" si="1527"/>
        <v>0</v>
      </c>
      <c r="F3517" s="27">
        <f t="shared" si="1528"/>
        <v>0</v>
      </c>
      <c r="G3517" s="27">
        <f t="shared" si="1534"/>
        <v>0</v>
      </c>
      <c r="H3517" s="2">
        <f>_xlfn.IFNA(IF(MATCH(AK3517,$AK$23:AK3516,0)&gt;0,0,0),1)</f>
        <v>0</v>
      </c>
      <c r="I3517" s="2">
        <f t="shared" si="1526"/>
        <v>5</v>
      </c>
      <c r="J3517" s="31">
        <f t="shared" si="1535"/>
        <v>3</v>
      </c>
      <c r="K3517" s="32">
        <f t="shared" si="1529"/>
        <v>0</v>
      </c>
      <c r="L3517" s="31">
        <f t="shared" si="1536"/>
        <v>2</v>
      </c>
      <c r="M3517" s="32">
        <f t="shared" si="1530"/>
        <v>0</v>
      </c>
      <c r="N3517" s="31">
        <f t="shared" si="1537"/>
        <v>0</v>
      </c>
      <c r="O3517" s="32">
        <f t="shared" si="1531"/>
        <v>0</v>
      </c>
      <c r="P3517" s="31">
        <f t="shared" si="1538"/>
        <v>0</v>
      </c>
      <c r="Q3517" s="32">
        <f t="shared" si="1532"/>
        <v>0</v>
      </c>
      <c r="R3517" s="31">
        <f t="shared" si="1539"/>
        <v>0</v>
      </c>
      <c r="S3517" s="32">
        <f t="shared" si="1533"/>
        <v>0</v>
      </c>
      <c r="T3517" s="31">
        <f t="shared" si="1540"/>
        <v>0</v>
      </c>
      <c r="V3517" s="1">
        <f t="shared" si="1542"/>
        <v>3</v>
      </c>
      <c r="W3517" s="1">
        <f t="shared" si="1543"/>
        <v>2</v>
      </c>
      <c r="X3517" s="1">
        <f t="shared" si="1544"/>
        <v>0</v>
      </c>
      <c r="Y3517" s="1">
        <f t="shared" si="1545"/>
        <v>0</v>
      </c>
      <c r="Z3517" s="1">
        <f t="shared" si="1546"/>
        <v>0</v>
      </c>
      <c r="AA3517" s="1">
        <f t="shared" si="1547"/>
        <v>0</v>
      </c>
      <c r="AD3517" s="1">
        <f t="shared" si="1548"/>
        <v>3</v>
      </c>
      <c r="AE3517" s="1">
        <f t="shared" si="1549"/>
        <v>2</v>
      </c>
      <c r="AF3517" s="1">
        <f t="shared" si="1550"/>
        <v>0</v>
      </c>
      <c r="AG3517" s="1">
        <f t="shared" si="1551"/>
        <v>0</v>
      </c>
      <c r="AH3517" s="1">
        <f t="shared" si="1552"/>
        <v>0</v>
      </c>
      <c r="AI3517" s="1">
        <f t="shared" si="1553"/>
        <v>0</v>
      </c>
      <c r="AK3517" s="1" t="str">
        <f t="shared" si="1541"/>
        <v>320000</v>
      </c>
    </row>
    <row r="3518" spans="4:37" x14ac:dyDescent="0.25">
      <c r="D3518" s="27">
        <v>3496</v>
      </c>
      <c r="E3518" s="27">
        <f t="shared" si="1527"/>
        <v>0</v>
      </c>
      <c r="F3518" s="27">
        <f t="shared" si="1528"/>
        <v>0</v>
      </c>
      <c r="G3518" s="27">
        <f t="shared" si="1534"/>
        <v>0</v>
      </c>
      <c r="H3518" s="2">
        <f>_xlfn.IFNA(IF(MATCH(AK3518,$AK$23:AK3517,0)&gt;0,0,0),1)</f>
        <v>0</v>
      </c>
      <c r="I3518" s="2">
        <f t="shared" si="1526"/>
        <v>6</v>
      </c>
      <c r="J3518" s="31">
        <f t="shared" si="1535"/>
        <v>4</v>
      </c>
      <c r="K3518" s="32">
        <f t="shared" si="1529"/>
        <v>0</v>
      </c>
      <c r="L3518" s="31">
        <f t="shared" si="1536"/>
        <v>2</v>
      </c>
      <c r="M3518" s="32">
        <f t="shared" si="1530"/>
        <v>0</v>
      </c>
      <c r="N3518" s="31">
        <f t="shared" si="1537"/>
        <v>0</v>
      </c>
      <c r="O3518" s="32">
        <f t="shared" si="1531"/>
        <v>0</v>
      </c>
      <c r="P3518" s="31">
        <f t="shared" si="1538"/>
        <v>0</v>
      </c>
      <c r="Q3518" s="32">
        <f t="shared" si="1532"/>
        <v>0</v>
      </c>
      <c r="R3518" s="31">
        <f t="shared" si="1539"/>
        <v>0</v>
      </c>
      <c r="S3518" s="32">
        <f t="shared" si="1533"/>
        <v>0</v>
      </c>
      <c r="T3518" s="31">
        <f t="shared" si="1540"/>
        <v>0</v>
      </c>
      <c r="V3518" s="1">
        <f t="shared" si="1542"/>
        <v>4</v>
      </c>
      <c r="W3518" s="1">
        <f t="shared" si="1543"/>
        <v>2</v>
      </c>
      <c r="X3518" s="1">
        <f t="shared" si="1544"/>
        <v>0</v>
      </c>
      <c r="Y3518" s="1">
        <f t="shared" si="1545"/>
        <v>0</v>
      </c>
      <c r="Z3518" s="1">
        <f t="shared" si="1546"/>
        <v>0</v>
      </c>
      <c r="AA3518" s="1">
        <f t="shared" si="1547"/>
        <v>0</v>
      </c>
      <c r="AD3518" s="1">
        <f t="shared" si="1548"/>
        <v>4</v>
      </c>
      <c r="AE3518" s="1">
        <f t="shared" si="1549"/>
        <v>2</v>
      </c>
      <c r="AF3518" s="1">
        <f t="shared" si="1550"/>
        <v>0</v>
      </c>
      <c r="AG3518" s="1">
        <f t="shared" si="1551"/>
        <v>0</v>
      </c>
      <c r="AH3518" s="1">
        <f t="shared" si="1552"/>
        <v>0</v>
      </c>
      <c r="AI3518" s="1">
        <f t="shared" si="1553"/>
        <v>0</v>
      </c>
      <c r="AK3518" s="1" t="str">
        <f t="shared" si="1541"/>
        <v>420000</v>
      </c>
    </row>
    <row r="3519" spans="4:37" x14ac:dyDescent="0.25">
      <c r="D3519" s="27">
        <v>3497</v>
      </c>
      <c r="E3519" s="27">
        <f t="shared" si="1527"/>
        <v>0</v>
      </c>
      <c r="F3519" s="27">
        <f t="shared" si="1528"/>
        <v>0</v>
      </c>
      <c r="G3519" s="27">
        <f t="shared" si="1534"/>
        <v>0</v>
      </c>
      <c r="H3519" s="2">
        <f>_xlfn.IFNA(IF(MATCH(AK3519,$AK$23:AK3518,0)&gt;0,0,0),1)</f>
        <v>0</v>
      </c>
      <c r="I3519" s="2">
        <f t="shared" si="1526"/>
        <v>4</v>
      </c>
      <c r="J3519" s="31">
        <f t="shared" si="1535"/>
        <v>1</v>
      </c>
      <c r="K3519" s="32">
        <f t="shared" si="1529"/>
        <v>0</v>
      </c>
      <c r="L3519" s="31">
        <f t="shared" si="1536"/>
        <v>3</v>
      </c>
      <c r="M3519" s="32">
        <f t="shared" si="1530"/>
        <v>0</v>
      </c>
      <c r="N3519" s="31">
        <f t="shared" si="1537"/>
        <v>0</v>
      </c>
      <c r="O3519" s="32">
        <f t="shared" si="1531"/>
        <v>0</v>
      </c>
      <c r="P3519" s="31">
        <f t="shared" si="1538"/>
        <v>0</v>
      </c>
      <c r="Q3519" s="32">
        <f t="shared" si="1532"/>
        <v>0</v>
      </c>
      <c r="R3519" s="31">
        <f t="shared" si="1539"/>
        <v>0</v>
      </c>
      <c r="S3519" s="32">
        <f t="shared" si="1533"/>
        <v>0</v>
      </c>
      <c r="T3519" s="31">
        <f t="shared" si="1540"/>
        <v>0</v>
      </c>
      <c r="V3519" s="1">
        <f t="shared" si="1542"/>
        <v>1</v>
      </c>
      <c r="W3519" s="1">
        <f t="shared" si="1543"/>
        <v>3</v>
      </c>
      <c r="X3519" s="1">
        <f t="shared" si="1544"/>
        <v>0</v>
      </c>
      <c r="Y3519" s="1">
        <f t="shared" si="1545"/>
        <v>0</v>
      </c>
      <c r="Z3519" s="1">
        <f t="shared" si="1546"/>
        <v>0</v>
      </c>
      <c r="AA3519" s="1">
        <f t="shared" si="1547"/>
        <v>0</v>
      </c>
      <c r="AD3519" s="1">
        <f t="shared" si="1548"/>
        <v>3</v>
      </c>
      <c r="AE3519" s="1">
        <f t="shared" si="1549"/>
        <v>1</v>
      </c>
      <c r="AF3519" s="1">
        <f t="shared" si="1550"/>
        <v>0</v>
      </c>
      <c r="AG3519" s="1">
        <f t="shared" si="1551"/>
        <v>0</v>
      </c>
      <c r="AH3519" s="1">
        <f t="shared" si="1552"/>
        <v>0</v>
      </c>
      <c r="AI3519" s="1">
        <f t="shared" si="1553"/>
        <v>0</v>
      </c>
      <c r="AK3519" s="1" t="str">
        <f t="shared" si="1541"/>
        <v>310000</v>
      </c>
    </row>
    <row r="3520" spans="4:37" x14ac:dyDescent="0.25">
      <c r="D3520" s="27">
        <v>3498</v>
      </c>
      <c r="E3520" s="27">
        <f t="shared" si="1527"/>
        <v>0</v>
      </c>
      <c r="F3520" s="27">
        <f t="shared" si="1528"/>
        <v>0</v>
      </c>
      <c r="G3520" s="27">
        <f t="shared" si="1534"/>
        <v>0</v>
      </c>
      <c r="H3520" s="2">
        <f>_xlfn.IFNA(IF(MATCH(AK3520,$AK$23:AK3519,0)&gt;0,0,0),1)</f>
        <v>0</v>
      </c>
      <c r="I3520" s="2">
        <f t="shared" si="1526"/>
        <v>5</v>
      </c>
      <c r="J3520" s="31">
        <f t="shared" si="1535"/>
        <v>2</v>
      </c>
      <c r="K3520" s="32">
        <f t="shared" si="1529"/>
        <v>0</v>
      </c>
      <c r="L3520" s="31">
        <f t="shared" si="1536"/>
        <v>3</v>
      </c>
      <c r="M3520" s="32">
        <f t="shared" si="1530"/>
        <v>0</v>
      </c>
      <c r="N3520" s="31">
        <f t="shared" si="1537"/>
        <v>0</v>
      </c>
      <c r="O3520" s="32">
        <f t="shared" si="1531"/>
        <v>0</v>
      </c>
      <c r="P3520" s="31">
        <f t="shared" si="1538"/>
        <v>0</v>
      </c>
      <c r="Q3520" s="32">
        <f t="shared" si="1532"/>
        <v>0</v>
      </c>
      <c r="R3520" s="31">
        <f t="shared" si="1539"/>
        <v>0</v>
      </c>
      <c r="S3520" s="32">
        <f t="shared" si="1533"/>
        <v>0</v>
      </c>
      <c r="T3520" s="31">
        <f t="shared" si="1540"/>
        <v>0</v>
      </c>
      <c r="V3520" s="1">
        <f t="shared" si="1542"/>
        <v>2</v>
      </c>
      <c r="W3520" s="1">
        <f t="shared" si="1543"/>
        <v>3</v>
      </c>
      <c r="X3520" s="1">
        <f t="shared" si="1544"/>
        <v>0</v>
      </c>
      <c r="Y3520" s="1">
        <f t="shared" si="1545"/>
        <v>0</v>
      </c>
      <c r="Z3520" s="1">
        <f t="shared" si="1546"/>
        <v>0</v>
      </c>
      <c r="AA3520" s="1">
        <f t="shared" si="1547"/>
        <v>0</v>
      </c>
      <c r="AD3520" s="1">
        <f t="shared" si="1548"/>
        <v>3</v>
      </c>
      <c r="AE3520" s="1">
        <f t="shared" si="1549"/>
        <v>2</v>
      </c>
      <c r="AF3520" s="1">
        <f t="shared" si="1550"/>
        <v>0</v>
      </c>
      <c r="AG3520" s="1">
        <f t="shared" si="1551"/>
        <v>0</v>
      </c>
      <c r="AH3520" s="1">
        <f t="shared" si="1552"/>
        <v>0</v>
      </c>
      <c r="AI3520" s="1">
        <f t="shared" si="1553"/>
        <v>0</v>
      </c>
      <c r="AK3520" s="1" t="str">
        <f t="shared" si="1541"/>
        <v>320000</v>
      </c>
    </row>
    <row r="3521" spans="4:37" x14ac:dyDescent="0.25">
      <c r="D3521" s="27">
        <v>3499</v>
      </c>
      <c r="E3521" s="27">
        <f t="shared" si="1527"/>
        <v>0</v>
      </c>
      <c r="F3521" s="27">
        <f t="shared" si="1528"/>
        <v>0</v>
      </c>
      <c r="G3521" s="27">
        <f t="shared" si="1534"/>
        <v>0</v>
      </c>
      <c r="H3521" s="2">
        <f>_xlfn.IFNA(IF(MATCH(AK3521,$AK$23:AK3520,0)&gt;0,0,0),1)</f>
        <v>0</v>
      </c>
      <c r="I3521" s="2">
        <f t="shared" si="1526"/>
        <v>6</v>
      </c>
      <c r="J3521" s="31">
        <f t="shared" si="1535"/>
        <v>3</v>
      </c>
      <c r="K3521" s="32">
        <f t="shared" si="1529"/>
        <v>1</v>
      </c>
      <c r="L3521" s="31">
        <f t="shared" si="1536"/>
        <v>3</v>
      </c>
      <c r="M3521" s="32">
        <f t="shared" si="1530"/>
        <v>0</v>
      </c>
      <c r="N3521" s="31">
        <f t="shared" si="1537"/>
        <v>0</v>
      </c>
      <c r="O3521" s="32">
        <f t="shared" si="1531"/>
        <v>0</v>
      </c>
      <c r="P3521" s="31">
        <f t="shared" si="1538"/>
        <v>0</v>
      </c>
      <c r="Q3521" s="32">
        <f t="shared" si="1532"/>
        <v>0</v>
      </c>
      <c r="R3521" s="31">
        <f t="shared" si="1539"/>
        <v>0</v>
      </c>
      <c r="S3521" s="32">
        <f t="shared" si="1533"/>
        <v>0</v>
      </c>
      <c r="T3521" s="31">
        <f t="shared" si="1540"/>
        <v>0</v>
      </c>
      <c r="V3521" s="1">
        <f t="shared" si="1542"/>
        <v>3</v>
      </c>
      <c r="W3521" s="1">
        <f t="shared" si="1543"/>
        <v>3</v>
      </c>
      <c r="X3521" s="1">
        <f t="shared" si="1544"/>
        <v>0</v>
      </c>
      <c r="Y3521" s="1">
        <f t="shared" si="1545"/>
        <v>0</v>
      </c>
      <c r="Z3521" s="1">
        <f t="shared" si="1546"/>
        <v>0</v>
      </c>
      <c r="AA3521" s="1">
        <f t="shared" si="1547"/>
        <v>0</v>
      </c>
      <c r="AD3521" s="1">
        <f t="shared" si="1548"/>
        <v>3</v>
      </c>
      <c r="AE3521" s="1">
        <f t="shared" si="1549"/>
        <v>3</v>
      </c>
      <c r="AF3521" s="1">
        <f t="shared" si="1550"/>
        <v>0</v>
      </c>
      <c r="AG3521" s="1">
        <f t="shared" si="1551"/>
        <v>0</v>
      </c>
      <c r="AH3521" s="1">
        <f t="shared" si="1552"/>
        <v>0</v>
      </c>
      <c r="AI3521" s="1">
        <f t="shared" si="1553"/>
        <v>0</v>
      </c>
      <c r="AK3521" s="1" t="str">
        <f t="shared" si="1541"/>
        <v>330000</v>
      </c>
    </row>
    <row r="3522" spans="4:37" x14ac:dyDescent="0.25">
      <c r="D3522" s="27">
        <v>3500</v>
      </c>
      <c r="E3522" s="27">
        <f t="shared" si="1527"/>
        <v>0</v>
      </c>
      <c r="F3522" s="27">
        <f t="shared" si="1528"/>
        <v>0</v>
      </c>
      <c r="G3522" s="27">
        <f t="shared" si="1534"/>
        <v>0</v>
      </c>
      <c r="H3522" s="2">
        <f>_xlfn.IFNA(IF(MATCH(AK3522,$AK$23:AK3521,0)&gt;0,0,0),1)</f>
        <v>0</v>
      </c>
      <c r="I3522" s="2">
        <f t="shared" si="1526"/>
        <v>7</v>
      </c>
      <c r="J3522" s="31">
        <f t="shared" si="1535"/>
        <v>4</v>
      </c>
      <c r="K3522" s="32">
        <f t="shared" si="1529"/>
        <v>0</v>
      </c>
      <c r="L3522" s="31">
        <f t="shared" si="1536"/>
        <v>3</v>
      </c>
      <c r="M3522" s="32">
        <f t="shared" si="1530"/>
        <v>0</v>
      </c>
      <c r="N3522" s="31">
        <f t="shared" si="1537"/>
        <v>0</v>
      </c>
      <c r="O3522" s="32">
        <f t="shared" si="1531"/>
        <v>0</v>
      </c>
      <c r="P3522" s="31">
        <f t="shared" si="1538"/>
        <v>0</v>
      </c>
      <c r="Q3522" s="32">
        <f t="shared" si="1532"/>
        <v>0</v>
      </c>
      <c r="R3522" s="31">
        <f t="shared" si="1539"/>
        <v>0</v>
      </c>
      <c r="S3522" s="32">
        <f t="shared" si="1533"/>
        <v>0</v>
      </c>
      <c r="T3522" s="31">
        <f t="shared" si="1540"/>
        <v>0</v>
      </c>
      <c r="V3522" s="1">
        <f t="shared" si="1542"/>
        <v>4</v>
      </c>
      <c r="W3522" s="1">
        <f t="shared" si="1543"/>
        <v>3</v>
      </c>
      <c r="X3522" s="1">
        <f t="shared" si="1544"/>
        <v>0</v>
      </c>
      <c r="Y3522" s="1">
        <f t="shared" si="1545"/>
        <v>0</v>
      </c>
      <c r="Z3522" s="1">
        <f t="shared" si="1546"/>
        <v>0</v>
      </c>
      <c r="AA3522" s="1">
        <f t="shared" si="1547"/>
        <v>0</v>
      </c>
      <c r="AD3522" s="1">
        <f t="shared" si="1548"/>
        <v>4</v>
      </c>
      <c r="AE3522" s="1">
        <f t="shared" si="1549"/>
        <v>3</v>
      </c>
      <c r="AF3522" s="1">
        <f t="shared" si="1550"/>
        <v>0</v>
      </c>
      <c r="AG3522" s="1">
        <f t="shared" si="1551"/>
        <v>0</v>
      </c>
      <c r="AH3522" s="1">
        <f t="shared" si="1552"/>
        <v>0</v>
      </c>
      <c r="AI3522" s="1">
        <f t="shared" si="1553"/>
        <v>0</v>
      </c>
      <c r="AK3522" s="1" t="str">
        <f t="shared" si="1541"/>
        <v>430000</v>
      </c>
    </row>
    <row r="3523" spans="4:37" x14ac:dyDescent="0.25">
      <c r="D3523" s="27">
        <v>3501</v>
      </c>
      <c r="E3523" s="27">
        <f t="shared" si="1527"/>
        <v>0</v>
      </c>
      <c r="F3523" s="27">
        <f t="shared" si="1528"/>
        <v>0</v>
      </c>
      <c r="G3523" s="27">
        <f t="shared" si="1534"/>
        <v>0</v>
      </c>
      <c r="H3523" s="2">
        <f>_xlfn.IFNA(IF(MATCH(AK3523,$AK$23:AK3522,0)&gt;0,0,0),1)</f>
        <v>0</v>
      </c>
      <c r="I3523" s="2">
        <f t="shared" si="1526"/>
        <v>5</v>
      </c>
      <c r="J3523" s="31">
        <f t="shared" si="1535"/>
        <v>1</v>
      </c>
      <c r="K3523" s="32">
        <f t="shared" si="1529"/>
        <v>0</v>
      </c>
      <c r="L3523" s="31">
        <f t="shared" si="1536"/>
        <v>4</v>
      </c>
      <c r="M3523" s="32">
        <f t="shared" si="1530"/>
        <v>0</v>
      </c>
      <c r="N3523" s="31">
        <f t="shared" si="1537"/>
        <v>0</v>
      </c>
      <c r="O3523" s="32">
        <f t="shared" si="1531"/>
        <v>0</v>
      </c>
      <c r="P3523" s="31">
        <f t="shared" si="1538"/>
        <v>0</v>
      </c>
      <c r="Q3523" s="32">
        <f t="shared" si="1532"/>
        <v>0</v>
      </c>
      <c r="R3523" s="31">
        <f t="shared" si="1539"/>
        <v>0</v>
      </c>
      <c r="S3523" s="32">
        <f t="shared" si="1533"/>
        <v>0</v>
      </c>
      <c r="T3523" s="31">
        <f t="shared" si="1540"/>
        <v>0</v>
      </c>
      <c r="V3523" s="1">
        <f t="shared" si="1542"/>
        <v>1</v>
      </c>
      <c r="W3523" s="1">
        <f t="shared" si="1543"/>
        <v>4</v>
      </c>
      <c r="X3523" s="1">
        <f t="shared" si="1544"/>
        <v>0</v>
      </c>
      <c r="Y3523" s="1">
        <f t="shared" si="1545"/>
        <v>0</v>
      </c>
      <c r="Z3523" s="1">
        <f t="shared" si="1546"/>
        <v>0</v>
      </c>
      <c r="AA3523" s="1">
        <f t="shared" si="1547"/>
        <v>0</v>
      </c>
      <c r="AD3523" s="1">
        <f t="shared" si="1548"/>
        <v>4</v>
      </c>
      <c r="AE3523" s="1">
        <f t="shared" si="1549"/>
        <v>1</v>
      </c>
      <c r="AF3523" s="1">
        <f t="shared" si="1550"/>
        <v>0</v>
      </c>
      <c r="AG3523" s="1">
        <f t="shared" si="1551"/>
        <v>0</v>
      </c>
      <c r="AH3523" s="1">
        <f t="shared" si="1552"/>
        <v>0</v>
      </c>
      <c r="AI3523" s="1">
        <f t="shared" si="1553"/>
        <v>0</v>
      </c>
      <c r="AK3523" s="1" t="str">
        <f t="shared" si="1541"/>
        <v>410000</v>
      </c>
    </row>
    <row r="3524" spans="4:37" x14ac:dyDescent="0.25">
      <c r="D3524" s="27">
        <v>3502</v>
      </c>
      <c r="E3524" s="27">
        <f t="shared" si="1527"/>
        <v>0</v>
      </c>
      <c r="F3524" s="27">
        <f t="shared" si="1528"/>
        <v>0</v>
      </c>
      <c r="G3524" s="27">
        <f t="shared" si="1534"/>
        <v>0</v>
      </c>
      <c r="H3524" s="2">
        <f>_xlfn.IFNA(IF(MATCH(AK3524,$AK$23:AK3523,0)&gt;0,0,0),1)</f>
        <v>0</v>
      </c>
      <c r="I3524" s="2">
        <f t="shared" si="1526"/>
        <v>6</v>
      </c>
      <c r="J3524" s="31">
        <f t="shared" si="1535"/>
        <v>2</v>
      </c>
      <c r="K3524" s="32">
        <f t="shared" si="1529"/>
        <v>0</v>
      </c>
      <c r="L3524" s="31">
        <f t="shared" si="1536"/>
        <v>4</v>
      </c>
      <c r="M3524" s="32">
        <f t="shared" si="1530"/>
        <v>0</v>
      </c>
      <c r="N3524" s="31">
        <f t="shared" si="1537"/>
        <v>0</v>
      </c>
      <c r="O3524" s="32">
        <f t="shared" si="1531"/>
        <v>0</v>
      </c>
      <c r="P3524" s="31">
        <f t="shared" si="1538"/>
        <v>0</v>
      </c>
      <c r="Q3524" s="32">
        <f t="shared" si="1532"/>
        <v>0</v>
      </c>
      <c r="R3524" s="31">
        <f t="shared" si="1539"/>
        <v>0</v>
      </c>
      <c r="S3524" s="32">
        <f t="shared" si="1533"/>
        <v>0</v>
      </c>
      <c r="T3524" s="31">
        <f t="shared" si="1540"/>
        <v>0</v>
      </c>
      <c r="V3524" s="1">
        <f t="shared" si="1542"/>
        <v>2</v>
      </c>
      <c r="W3524" s="1">
        <f t="shared" si="1543"/>
        <v>4</v>
      </c>
      <c r="X3524" s="1">
        <f t="shared" si="1544"/>
        <v>0</v>
      </c>
      <c r="Y3524" s="1">
        <f t="shared" si="1545"/>
        <v>0</v>
      </c>
      <c r="Z3524" s="1">
        <f t="shared" si="1546"/>
        <v>0</v>
      </c>
      <c r="AA3524" s="1">
        <f t="shared" si="1547"/>
        <v>0</v>
      </c>
      <c r="AD3524" s="1">
        <f t="shared" si="1548"/>
        <v>4</v>
      </c>
      <c r="AE3524" s="1">
        <f t="shared" si="1549"/>
        <v>2</v>
      </c>
      <c r="AF3524" s="1">
        <f t="shared" si="1550"/>
        <v>0</v>
      </c>
      <c r="AG3524" s="1">
        <f t="shared" si="1551"/>
        <v>0</v>
      </c>
      <c r="AH3524" s="1">
        <f t="shared" si="1552"/>
        <v>0</v>
      </c>
      <c r="AI3524" s="1">
        <f t="shared" si="1553"/>
        <v>0</v>
      </c>
      <c r="AK3524" s="1" t="str">
        <f t="shared" si="1541"/>
        <v>420000</v>
      </c>
    </row>
    <row r="3525" spans="4:37" x14ac:dyDescent="0.25">
      <c r="D3525" s="27">
        <v>3503</v>
      </c>
      <c r="E3525" s="27">
        <f t="shared" si="1527"/>
        <v>0</v>
      </c>
      <c r="F3525" s="27">
        <f t="shared" si="1528"/>
        <v>0</v>
      </c>
      <c r="G3525" s="27">
        <f t="shared" si="1534"/>
        <v>0</v>
      </c>
      <c r="H3525" s="2">
        <f>_xlfn.IFNA(IF(MATCH(AK3525,$AK$23:AK3524,0)&gt;0,0,0),1)</f>
        <v>0</v>
      </c>
      <c r="I3525" s="2">
        <f t="shared" si="1526"/>
        <v>7</v>
      </c>
      <c r="J3525" s="31">
        <f t="shared" si="1535"/>
        <v>3</v>
      </c>
      <c r="K3525" s="32">
        <f t="shared" si="1529"/>
        <v>0</v>
      </c>
      <c r="L3525" s="31">
        <f t="shared" si="1536"/>
        <v>4</v>
      </c>
      <c r="M3525" s="32">
        <f t="shared" si="1530"/>
        <v>0</v>
      </c>
      <c r="N3525" s="31">
        <f t="shared" si="1537"/>
        <v>0</v>
      </c>
      <c r="O3525" s="32">
        <f t="shared" si="1531"/>
        <v>0</v>
      </c>
      <c r="P3525" s="31">
        <f t="shared" si="1538"/>
        <v>0</v>
      </c>
      <c r="Q3525" s="32">
        <f t="shared" si="1532"/>
        <v>0</v>
      </c>
      <c r="R3525" s="31">
        <f t="shared" si="1539"/>
        <v>0</v>
      </c>
      <c r="S3525" s="32">
        <f t="shared" si="1533"/>
        <v>0</v>
      </c>
      <c r="T3525" s="31">
        <f t="shared" si="1540"/>
        <v>0</v>
      </c>
      <c r="V3525" s="1">
        <f t="shared" si="1542"/>
        <v>3</v>
      </c>
      <c r="W3525" s="1">
        <f t="shared" si="1543"/>
        <v>4</v>
      </c>
      <c r="X3525" s="1">
        <f t="shared" si="1544"/>
        <v>0</v>
      </c>
      <c r="Y3525" s="1">
        <f t="shared" si="1545"/>
        <v>0</v>
      </c>
      <c r="Z3525" s="1">
        <f t="shared" si="1546"/>
        <v>0</v>
      </c>
      <c r="AA3525" s="1">
        <f t="shared" si="1547"/>
        <v>0</v>
      </c>
      <c r="AD3525" s="1">
        <f t="shared" si="1548"/>
        <v>4</v>
      </c>
      <c r="AE3525" s="1">
        <f t="shared" si="1549"/>
        <v>3</v>
      </c>
      <c r="AF3525" s="1">
        <f t="shared" si="1550"/>
        <v>0</v>
      </c>
      <c r="AG3525" s="1">
        <f t="shared" si="1551"/>
        <v>0</v>
      </c>
      <c r="AH3525" s="1">
        <f t="shared" si="1552"/>
        <v>0</v>
      </c>
      <c r="AI3525" s="1">
        <f t="shared" si="1553"/>
        <v>0</v>
      </c>
      <c r="AK3525" s="1" t="str">
        <f t="shared" si="1541"/>
        <v>430000</v>
      </c>
    </row>
    <row r="3526" spans="4:37" x14ac:dyDescent="0.25">
      <c r="D3526" s="27">
        <v>3504</v>
      </c>
      <c r="E3526" s="27">
        <f t="shared" si="1527"/>
        <v>0</v>
      </c>
      <c r="F3526" s="27">
        <f t="shared" si="1528"/>
        <v>0</v>
      </c>
      <c r="G3526" s="27">
        <f t="shared" si="1534"/>
        <v>0</v>
      </c>
      <c r="H3526" s="2">
        <f>_xlfn.IFNA(IF(MATCH(AK3526,$AK$23:AK3525,0)&gt;0,0,0),1)</f>
        <v>0</v>
      </c>
      <c r="I3526" s="2">
        <f t="shared" si="1526"/>
        <v>8</v>
      </c>
      <c r="J3526" s="31">
        <f t="shared" si="1535"/>
        <v>4</v>
      </c>
      <c r="K3526" s="32">
        <f t="shared" si="1529"/>
        <v>1</v>
      </c>
      <c r="L3526" s="31">
        <f t="shared" si="1536"/>
        <v>4</v>
      </c>
      <c r="M3526" s="32">
        <f t="shared" si="1530"/>
        <v>0</v>
      </c>
      <c r="N3526" s="31">
        <f t="shared" si="1537"/>
        <v>0</v>
      </c>
      <c r="O3526" s="32">
        <f t="shared" si="1531"/>
        <v>0</v>
      </c>
      <c r="P3526" s="31">
        <f t="shared" si="1538"/>
        <v>0</v>
      </c>
      <c r="Q3526" s="32">
        <f t="shared" si="1532"/>
        <v>0</v>
      </c>
      <c r="R3526" s="31">
        <f t="shared" si="1539"/>
        <v>0</v>
      </c>
      <c r="S3526" s="32">
        <f t="shared" si="1533"/>
        <v>0</v>
      </c>
      <c r="T3526" s="31">
        <f t="shared" si="1540"/>
        <v>0</v>
      </c>
      <c r="V3526" s="1">
        <f t="shared" si="1542"/>
        <v>4</v>
      </c>
      <c r="W3526" s="1">
        <f t="shared" si="1543"/>
        <v>4</v>
      </c>
      <c r="X3526" s="1">
        <f t="shared" si="1544"/>
        <v>0</v>
      </c>
      <c r="Y3526" s="1">
        <f t="shared" si="1545"/>
        <v>0</v>
      </c>
      <c r="Z3526" s="1">
        <f t="shared" si="1546"/>
        <v>0</v>
      </c>
      <c r="AA3526" s="1">
        <f t="shared" si="1547"/>
        <v>0</v>
      </c>
      <c r="AD3526" s="1">
        <f t="shared" si="1548"/>
        <v>4</v>
      </c>
      <c r="AE3526" s="1">
        <f t="shared" si="1549"/>
        <v>4</v>
      </c>
      <c r="AF3526" s="1">
        <f t="shared" si="1550"/>
        <v>0</v>
      </c>
      <c r="AG3526" s="1">
        <f t="shared" si="1551"/>
        <v>0</v>
      </c>
      <c r="AH3526" s="1">
        <f t="shared" si="1552"/>
        <v>0</v>
      </c>
      <c r="AI3526" s="1">
        <f t="shared" si="1553"/>
        <v>0</v>
      </c>
      <c r="AK3526" s="1" t="str">
        <f t="shared" si="1541"/>
        <v>440000</v>
      </c>
    </row>
    <row r="3527" spans="4:37" x14ac:dyDescent="0.25">
      <c r="D3527" s="27">
        <v>3505</v>
      </c>
      <c r="E3527" s="27">
        <f t="shared" si="1527"/>
        <v>0</v>
      </c>
      <c r="F3527" s="27">
        <f t="shared" si="1528"/>
        <v>0</v>
      </c>
      <c r="G3527" s="27">
        <f t="shared" si="1534"/>
        <v>0</v>
      </c>
      <c r="H3527" s="2">
        <f>_xlfn.IFNA(IF(MATCH(AK3527,$AK$23:AK3526,0)&gt;0,0,0),1)</f>
        <v>0</v>
      </c>
      <c r="I3527" s="2">
        <f t="shared" si="1526"/>
        <v>2</v>
      </c>
      <c r="J3527" s="31">
        <f t="shared" si="1535"/>
        <v>1</v>
      </c>
      <c r="K3527" s="32">
        <f t="shared" si="1529"/>
        <v>1</v>
      </c>
      <c r="L3527" s="31">
        <f t="shared" si="1536"/>
        <v>1</v>
      </c>
      <c r="M3527" s="32">
        <f t="shared" si="1530"/>
        <v>0</v>
      </c>
      <c r="N3527" s="31">
        <f t="shared" si="1537"/>
        <v>0</v>
      </c>
      <c r="O3527" s="32">
        <f t="shared" si="1531"/>
        <v>0</v>
      </c>
      <c r="P3527" s="31">
        <f t="shared" si="1538"/>
        <v>0</v>
      </c>
      <c r="Q3527" s="32">
        <f t="shared" si="1532"/>
        <v>0</v>
      </c>
      <c r="R3527" s="31">
        <f t="shared" si="1539"/>
        <v>0</v>
      </c>
      <c r="S3527" s="32">
        <f t="shared" si="1533"/>
        <v>0</v>
      </c>
      <c r="T3527" s="31">
        <f t="shared" si="1540"/>
        <v>0</v>
      </c>
      <c r="V3527" s="1">
        <f t="shared" si="1542"/>
        <v>1</v>
      </c>
      <c r="W3527" s="1">
        <f t="shared" si="1543"/>
        <v>1</v>
      </c>
      <c r="X3527" s="1">
        <f t="shared" si="1544"/>
        <v>0</v>
      </c>
      <c r="Y3527" s="1">
        <f t="shared" si="1545"/>
        <v>0</v>
      </c>
      <c r="Z3527" s="1">
        <f t="shared" si="1546"/>
        <v>0</v>
      </c>
      <c r="AA3527" s="1">
        <f t="shared" si="1547"/>
        <v>0</v>
      </c>
      <c r="AD3527" s="1">
        <f t="shared" si="1548"/>
        <v>1</v>
      </c>
      <c r="AE3527" s="1">
        <f t="shared" si="1549"/>
        <v>1</v>
      </c>
      <c r="AF3527" s="1">
        <f t="shared" si="1550"/>
        <v>0</v>
      </c>
      <c r="AG3527" s="1">
        <f t="shared" si="1551"/>
        <v>0</v>
      </c>
      <c r="AH3527" s="1">
        <f t="shared" si="1552"/>
        <v>0</v>
      </c>
      <c r="AI3527" s="1">
        <f t="shared" si="1553"/>
        <v>0</v>
      </c>
      <c r="AK3527" s="1" t="str">
        <f t="shared" si="1541"/>
        <v>110000</v>
      </c>
    </row>
    <row r="3528" spans="4:37" x14ac:dyDescent="0.25">
      <c r="D3528" s="27">
        <v>3506</v>
      </c>
      <c r="E3528" s="27">
        <f t="shared" si="1527"/>
        <v>0</v>
      </c>
      <c r="F3528" s="27">
        <f t="shared" si="1528"/>
        <v>0</v>
      </c>
      <c r="G3528" s="27">
        <f t="shared" si="1534"/>
        <v>0</v>
      </c>
      <c r="H3528" s="2">
        <f>_xlfn.IFNA(IF(MATCH(AK3528,$AK$23:AK3527,0)&gt;0,0,0),1)</f>
        <v>0</v>
      </c>
      <c r="I3528" s="2">
        <f t="shared" si="1526"/>
        <v>3</v>
      </c>
      <c r="J3528" s="31">
        <f t="shared" si="1535"/>
        <v>2</v>
      </c>
      <c r="K3528" s="32">
        <f t="shared" si="1529"/>
        <v>0</v>
      </c>
      <c r="L3528" s="31">
        <f t="shared" si="1536"/>
        <v>1</v>
      </c>
      <c r="M3528" s="32">
        <f t="shared" si="1530"/>
        <v>0</v>
      </c>
      <c r="N3528" s="31">
        <f t="shared" si="1537"/>
        <v>0</v>
      </c>
      <c r="O3528" s="32">
        <f t="shared" si="1531"/>
        <v>0</v>
      </c>
      <c r="P3528" s="31">
        <f t="shared" si="1538"/>
        <v>0</v>
      </c>
      <c r="Q3528" s="32">
        <f t="shared" si="1532"/>
        <v>0</v>
      </c>
      <c r="R3528" s="31">
        <f t="shared" si="1539"/>
        <v>0</v>
      </c>
      <c r="S3528" s="32">
        <f t="shared" si="1533"/>
        <v>0</v>
      </c>
      <c r="T3528" s="31">
        <f t="shared" si="1540"/>
        <v>0</v>
      </c>
      <c r="V3528" s="1">
        <f t="shared" si="1542"/>
        <v>2</v>
      </c>
      <c r="W3528" s="1">
        <f t="shared" si="1543"/>
        <v>1</v>
      </c>
      <c r="X3528" s="1">
        <f t="shared" si="1544"/>
        <v>0</v>
      </c>
      <c r="Y3528" s="1">
        <f t="shared" si="1545"/>
        <v>0</v>
      </c>
      <c r="Z3528" s="1">
        <f t="shared" si="1546"/>
        <v>0</v>
      </c>
      <c r="AA3528" s="1">
        <f t="shared" si="1547"/>
        <v>0</v>
      </c>
      <c r="AD3528" s="1">
        <f t="shared" si="1548"/>
        <v>2</v>
      </c>
      <c r="AE3528" s="1">
        <f t="shared" si="1549"/>
        <v>1</v>
      </c>
      <c r="AF3528" s="1">
        <f t="shared" si="1550"/>
        <v>0</v>
      </c>
      <c r="AG3528" s="1">
        <f t="shared" si="1551"/>
        <v>0</v>
      </c>
      <c r="AH3528" s="1">
        <f t="shared" si="1552"/>
        <v>0</v>
      </c>
      <c r="AI3528" s="1">
        <f t="shared" si="1553"/>
        <v>0</v>
      </c>
      <c r="AK3528" s="1" t="str">
        <f t="shared" si="1541"/>
        <v>210000</v>
      </c>
    </row>
    <row r="3529" spans="4:37" x14ac:dyDescent="0.25">
      <c r="D3529" s="27">
        <v>3507</v>
      </c>
      <c r="E3529" s="27">
        <f t="shared" si="1527"/>
        <v>0</v>
      </c>
      <c r="F3529" s="27">
        <f t="shared" si="1528"/>
        <v>0</v>
      </c>
      <c r="G3529" s="27">
        <f t="shared" si="1534"/>
        <v>0</v>
      </c>
      <c r="H3529" s="2">
        <f>_xlfn.IFNA(IF(MATCH(AK3529,$AK$23:AK3528,0)&gt;0,0,0),1)</f>
        <v>0</v>
      </c>
      <c r="I3529" s="2">
        <f t="shared" si="1526"/>
        <v>4</v>
      </c>
      <c r="J3529" s="31">
        <f t="shared" si="1535"/>
        <v>3</v>
      </c>
      <c r="K3529" s="32">
        <f t="shared" si="1529"/>
        <v>0</v>
      </c>
      <c r="L3529" s="31">
        <f t="shared" si="1536"/>
        <v>1</v>
      </c>
      <c r="M3529" s="32">
        <f t="shared" si="1530"/>
        <v>0</v>
      </c>
      <c r="N3529" s="31">
        <f t="shared" si="1537"/>
        <v>0</v>
      </c>
      <c r="O3529" s="32">
        <f t="shared" si="1531"/>
        <v>0</v>
      </c>
      <c r="P3529" s="31">
        <f t="shared" si="1538"/>
        <v>0</v>
      </c>
      <c r="Q3529" s="32">
        <f t="shared" si="1532"/>
        <v>0</v>
      </c>
      <c r="R3529" s="31">
        <f t="shared" si="1539"/>
        <v>0</v>
      </c>
      <c r="S3529" s="32">
        <f t="shared" si="1533"/>
        <v>0</v>
      </c>
      <c r="T3529" s="31">
        <f t="shared" si="1540"/>
        <v>0</v>
      </c>
      <c r="V3529" s="1">
        <f t="shared" si="1542"/>
        <v>3</v>
      </c>
      <c r="W3529" s="1">
        <f t="shared" si="1543"/>
        <v>1</v>
      </c>
      <c r="X3529" s="1">
        <f t="shared" si="1544"/>
        <v>0</v>
      </c>
      <c r="Y3529" s="1">
        <f t="shared" si="1545"/>
        <v>0</v>
      </c>
      <c r="Z3529" s="1">
        <f t="shared" si="1546"/>
        <v>0</v>
      </c>
      <c r="AA3529" s="1">
        <f t="shared" si="1547"/>
        <v>0</v>
      </c>
      <c r="AD3529" s="1">
        <f t="shared" si="1548"/>
        <v>3</v>
      </c>
      <c r="AE3529" s="1">
        <f t="shared" si="1549"/>
        <v>1</v>
      </c>
      <c r="AF3529" s="1">
        <f t="shared" si="1550"/>
        <v>0</v>
      </c>
      <c r="AG3529" s="1">
        <f t="shared" si="1551"/>
        <v>0</v>
      </c>
      <c r="AH3529" s="1">
        <f t="shared" si="1552"/>
        <v>0</v>
      </c>
      <c r="AI3529" s="1">
        <f t="shared" si="1553"/>
        <v>0</v>
      </c>
      <c r="AK3529" s="1" t="str">
        <f t="shared" si="1541"/>
        <v>310000</v>
      </c>
    </row>
    <row r="3530" spans="4:37" x14ac:dyDescent="0.25">
      <c r="D3530" s="27">
        <v>3508</v>
      </c>
      <c r="E3530" s="27">
        <f t="shared" si="1527"/>
        <v>0</v>
      </c>
      <c r="F3530" s="27">
        <f t="shared" si="1528"/>
        <v>0</v>
      </c>
      <c r="G3530" s="27">
        <f t="shared" si="1534"/>
        <v>0</v>
      </c>
      <c r="H3530" s="2">
        <f>_xlfn.IFNA(IF(MATCH(AK3530,$AK$23:AK3529,0)&gt;0,0,0),1)</f>
        <v>0</v>
      </c>
      <c r="I3530" s="2">
        <f t="shared" si="1526"/>
        <v>5</v>
      </c>
      <c r="J3530" s="31">
        <f t="shared" si="1535"/>
        <v>4</v>
      </c>
      <c r="K3530" s="32">
        <f t="shared" si="1529"/>
        <v>0</v>
      </c>
      <c r="L3530" s="31">
        <f t="shared" si="1536"/>
        <v>1</v>
      </c>
      <c r="M3530" s="32">
        <f t="shared" si="1530"/>
        <v>0</v>
      </c>
      <c r="N3530" s="31">
        <f t="shared" si="1537"/>
        <v>0</v>
      </c>
      <c r="O3530" s="32">
        <f t="shared" si="1531"/>
        <v>0</v>
      </c>
      <c r="P3530" s="31">
        <f t="shared" si="1538"/>
        <v>0</v>
      </c>
      <c r="Q3530" s="32">
        <f t="shared" si="1532"/>
        <v>0</v>
      </c>
      <c r="R3530" s="31">
        <f t="shared" si="1539"/>
        <v>0</v>
      </c>
      <c r="S3530" s="32">
        <f t="shared" si="1533"/>
        <v>0</v>
      </c>
      <c r="T3530" s="31">
        <f t="shared" si="1540"/>
        <v>0</v>
      </c>
      <c r="V3530" s="1">
        <f t="shared" si="1542"/>
        <v>4</v>
      </c>
      <c r="W3530" s="1">
        <f t="shared" si="1543"/>
        <v>1</v>
      </c>
      <c r="X3530" s="1">
        <f t="shared" si="1544"/>
        <v>0</v>
      </c>
      <c r="Y3530" s="1">
        <f t="shared" si="1545"/>
        <v>0</v>
      </c>
      <c r="Z3530" s="1">
        <f t="shared" si="1546"/>
        <v>0</v>
      </c>
      <c r="AA3530" s="1">
        <f t="shared" si="1547"/>
        <v>0</v>
      </c>
      <c r="AD3530" s="1">
        <f t="shared" si="1548"/>
        <v>4</v>
      </c>
      <c r="AE3530" s="1">
        <f t="shared" si="1549"/>
        <v>1</v>
      </c>
      <c r="AF3530" s="1">
        <f t="shared" si="1550"/>
        <v>0</v>
      </c>
      <c r="AG3530" s="1">
        <f t="shared" si="1551"/>
        <v>0</v>
      </c>
      <c r="AH3530" s="1">
        <f t="shared" si="1552"/>
        <v>0</v>
      </c>
      <c r="AI3530" s="1">
        <f t="shared" si="1553"/>
        <v>0</v>
      </c>
      <c r="AK3530" s="1" t="str">
        <f t="shared" si="1541"/>
        <v>410000</v>
      </c>
    </row>
    <row r="3531" spans="4:37" x14ac:dyDescent="0.25">
      <c r="D3531" s="27">
        <v>3509</v>
      </c>
      <c r="E3531" s="27">
        <f t="shared" si="1527"/>
        <v>0</v>
      </c>
      <c r="F3531" s="27">
        <f t="shared" si="1528"/>
        <v>0</v>
      </c>
      <c r="G3531" s="27">
        <f t="shared" si="1534"/>
        <v>0</v>
      </c>
      <c r="H3531" s="2">
        <f>_xlfn.IFNA(IF(MATCH(AK3531,$AK$23:AK3530,0)&gt;0,0,0),1)</f>
        <v>0</v>
      </c>
      <c r="I3531" s="2">
        <f t="shared" si="1526"/>
        <v>3</v>
      </c>
      <c r="J3531" s="31">
        <f t="shared" si="1535"/>
        <v>1</v>
      </c>
      <c r="K3531" s="32">
        <f t="shared" si="1529"/>
        <v>0</v>
      </c>
      <c r="L3531" s="31">
        <f t="shared" si="1536"/>
        <v>2</v>
      </c>
      <c r="M3531" s="32">
        <f t="shared" si="1530"/>
        <v>0</v>
      </c>
      <c r="N3531" s="31">
        <f t="shared" si="1537"/>
        <v>0</v>
      </c>
      <c r="O3531" s="32">
        <f t="shared" si="1531"/>
        <v>0</v>
      </c>
      <c r="P3531" s="31">
        <f t="shared" si="1538"/>
        <v>0</v>
      </c>
      <c r="Q3531" s="32">
        <f t="shared" si="1532"/>
        <v>0</v>
      </c>
      <c r="R3531" s="31">
        <f t="shared" si="1539"/>
        <v>0</v>
      </c>
      <c r="S3531" s="32">
        <f t="shared" si="1533"/>
        <v>0</v>
      </c>
      <c r="T3531" s="31">
        <f t="shared" si="1540"/>
        <v>0</v>
      </c>
      <c r="V3531" s="1">
        <f t="shared" si="1542"/>
        <v>1</v>
      </c>
      <c r="W3531" s="1">
        <f t="shared" si="1543"/>
        <v>2</v>
      </c>
      <c r="X3531" s="1">
        <f t="shared" si="1544"/>
        <v>0</v>
      </c>
      <c r="Y3531" s="1">
        <f t="shared" si="1545"/>
        <v>0</v>
      </c>
      <c r="Z3531" s="1">
        <f t="shared" si="1546"/>
        <v>0</v>
      </c>
      <c r="AA3531" s="1">
        <f t="shared" si="1547"/>
        <v>0</v>
      </c>
      <c r="AD3531" s="1">
        <f t="shared" si="1548"/>
        <v>2</v>
      </c>
      <c r="AE3531" s="1">
        <f t="shared" si="1549"/>
        <v>1</v>
      </c>
      <c r="AF3531" s="1">
        <f t="shared" si="1550"/>
        <v>0</v>
      </c>
      <c r="AG3531" s="1">
        <f t="shared" si="1551"/>
        <v>0</v>
      </c>
      <c r="AH3531" s="1">
        <f t="shared" si="1552"/>
        <v>0</v>
      </c>
      <c r="AI3531" s="1">
        <f t="shared" si="1553"/>
        <v>0</v>
      </c>
      <c r="AK3531" s="1" t="str">
        <f t="shared" si="1541"/>
        <v>210000</v>
      </c>
    </row>
    <row r="3532" spans="4:37" x14ac:dyDescent="0.25">
      <c r="D3532" s="27">
        <v>3510</v>
      </c>
      <c r="E3532" s="27">
        <f t="shared" si="1527"/>
        <v>0</v>
      </c>
      <c r="F3532" s="27">
        <f t="shared" si="1528"/>
        <v>0</v>
      </c>
      <c r="G3532" s="27">
        <f t="shared" si="1534"/>
        <v>0</v>
      </c>
      <c r="H3532" s="2">
        <f>_xlfn.IFNA(IF(MATCH(AK3532,$AK$23:AK3531,0)&gt;0,0,0),1)</f>
        <v>0</v>
      </c>
      <c r="I3532" s="2">
        <f t="shared" si="1526"/>
        <v>4</v>
      </c>
      <c r="J3532" s="31">
        <f t="shared" si="1535"/>
        <v>2</v>
      </c>
      <c r="K3532" s="32">
        <f t="shared" si="1529"/>
        <v>1</v>
      </c>
      <c r="L3532" s="31">
        <f t="shared" si="1536"/>
        <v>2</v>
      </c>
      <c r="M3532" s="32">
        <f t="shared" si="1530"/>
        <v>0</v>
      </c>
      <c r="N3532" s="31">
        <f t="shared" si="1537"/>
        <v>0</v>
      </c>
      <c r="O3532" s="32">
        <f t="shared" si="1531"/>
        <v>0</v>
      </c>
      <c r="P3532" s="31">
        <f t="shared" si="1538"/>
        <v>0</v>
      </c>
      <c r="Q3532" s="32">
        <f t="shared" si="1532"/>
        <v>0</v>
      </c>
      <c r="R3532" s="31">
        <f t="shared" si="1539"/>
        <v>0</v>
      </c>
      <c r="S3532" s="32">
        <f t="shared" si="1533"/>
        <v>0</v>
      </c>
      <c r="T3532" s="31">
        <f t="shared" si="1540"/>
        <v>0</v>
      </c>
      <c r="V3532" s="1">
        <f t="shared" si="1542"/>
        <v>2</v>
      </c>
      <c r="W3532" s="1">
        <f t="shared" si="1543"/>
        <v>2</v>
      </c>
      <c r="X3532" s="1">
        <f t="shared" si="1544"/>
        <v>0</v>
      </c>
      <c r="Y3532" s="1">
        <f t="shared" si="1545"/>
        <v>0</v>
      </c>
      <c r="Z3532" s="1">
        <f t="shared" si="1546"/>
        <v>0</v>
      </c>
      <c r="AA3532" s="1">
        <f t="shared" si="1547"/>
        <v>0</v>
      </c>
      <c r="AD3532" s="1">
        <f t="shared" si="1548"/>
        <v>2</v>
      </c>
      <c r="AE3532" s="1">
        <f t="shared" si="1549"/>
        <v>2</v>
      </c>
      <c r="AF3532" s="1">
        <f t="shared" si="1550"/>
        <v>0</v>
      </c>
      <c r="AG3532" s="1">
        <f t="shared" si="1551"/>
        <v>0</v>
      </c>
      <c r="AH3532" s="1">
        <f t="shared" si="1552"/>
        <v>0</v>
      </c>
      <c r="AI3532" s="1">
        <f t="shared" si="1553"/>
        <v>0</v>
      </c>
      <c r="AK3532" s="1" t="str">
        <f t="shared" si="1541"/>
        <v>220000</v>
      </c>
    </row>
    <row r="3533" spans="4:37" x14ac:dyDescent="0.25">
      <c r="D3533" s="27">
        <v>3511</v>
      </c>
      <c r="E3533" s="27">
        <f t="shared" si="1527"/>
        <v>0</v>
      </c>
      <c r="F3533" s="27">
        <f t="shared" si="1528"/>
        <v>0</v>
      </c>
      <c r="G3533" s="27">
        <f t="shared" si="1534"/>
        <v>0</v>
      </c>
      <c r="H3533" s="2">
        <f>_xlfn.IFNA(IF(MATCH(AK3533,$AK$23:AK3532,0)&gt;0,0,0),1)</f>
        <v>0</v>
      </c>
      <c r="I3533" s="2">
        <f t="shared" si="1526"/>
        <v>5</v>
      </c>
      <c r="J3533" s="31">
        <f t="shared" si="1535"/>
        <v>3</v>
      </c>
      <c r="K3533" s="32">
        <f t="shared" si="1529"/>
        <v>0</v>
      </c>
      <c r="L3533" s="31">
        <f t="shared" si="1536"/>
        <v>2</v>
      </c>
      <c r="M3533" s="32">
        <f t="shared" si="1530"/>
        <v>0</v>
      </c>
      <c r="N3533" s="31">
        <f t="shared" si="1537"/>
        <v>0</v>
      </c>
      <c r="O3533" s="32">
        <f t="shared" si="1531"/>
        <v>0</v>
      </c>
      <c r="P3533" s="31">
        <f t="shared" si="1538"/>
        <v>0</v>
      </c>
      <c r="Q3533" s="32">
        <f t="shared" si="1532"/>
        <v>0</v>
      </c>
      <c r="R3533" s="31">
        <f t="shared" si="1539"/>
        <v>0</v>
      </c>
      <c r="S3533" s="32">
        <f t="shared" si="1533"/>
        <v>0</v>
      </c>
      <c r="T3533" s="31">
        <f t="shared" si="1540"/>
        <v>0</v>
      </c>
      <c r="V3533" s="1">
        <f t="shared" si="1542"/>
        <v>3</v>
      </c>
      <c r="W3533" s="1">
        <f t="shared" si="1543"/>
        <v>2</v>
      </c>
      <c r="X3533" s="1">
        <f t="shared" si="1544"/>
        <v>0</v>
      </c>
      <c r="Y3533" s="1">
        <f t="shared" si="1545"/>
        <v>0</v>
      </c>
      <c r="Z3533" s="1">
        <f t="shared" si="1546"/>
        <v>0</v>
      </c>
      <c r="AA3533" s="1">
        <f t="shared" si="1547"/>
        <v>0</v>
      </c>
      <c r="AD3533" s="1">
        <f t="shared" si="1548"/>
        <v>3</v>
      </c>
      <c r="AE3533" s="1">
        <f t="shared" si="1549"/>
        <v>2</v>
      </c>
      <c r="AF3533" s="1">
        <f t="shared" si="1550"/>
        <v>0</v>
      </c>
      <c r="AG3533" s="1">
        <f t="shared" si="1551"/>
        <v>0</v>
      </c>
      <c r="AH3533" s="1">
        <f t="shared" si="1552"/>
        <v>0</v>
      </c>
      <c r="AI3533" s="1">
        <f t="shared" si="1553"/>
        <v>0</v>
      </c>
      <c r="AK3533" s="1" t="str">
        <f t="shared" si="1541"/>
        <v>320000</v>
      </c>
    </row>
    <row r="3534" spans="4:37" x14ac:dyDescent="0.25">
      <c r="D3534" s="27">
        <v>3512</v>
      </c>
      <c r="E3534" s="27">
        <f t="shared" si="1527"/>
        <v>0</v>
      </c>
      <c r="F3534" s="27">
        <f t="shared" si="1528"/>
        <v>0</v>
      </c>
      <c r="G3534" s="27">
        <f t="shared" si="1534"/>
        <v>0</v>
      </c>
      <c r="H3534" s="2">
        <f>_xlfn.IFNA(IF(MATCH(AK3534,$AK$23:AK3533,0)&gt;0,0,0),1)</f>
        <v>0</v>
      </c>
      <c r="I3534" s="2">
        <f t="shared" si="1526"/>
        <v>6</v>
      </c>
      <c r="J3534" s="31">
        <f t="shared" si="1535"/>
        <v>4</v>
      </c>
      <c r="K3534" s="32">
        <f t="shared" si="1529"/>
        <v>0</v>
      </c>
      <c r="L3534" s="31">
        <f t="shared" si="1536"/>
        <v>2</v>
      </c>
      <c r="M3534" s="32">
        <f t="shared" si="1530"/>
        <v>0</v>
      </c>
      <c r="N3534" s="31">
        <f t="shared" si="1537"/>
        <v>0</v>
      </c>
      <c r="O3534" s="32">
        <f t="shared" si="1531"/>
        <v>0</v>
      </c>
      <c r="P3534" s="31">
        <f t="shared" si="1538"/>
        <v>0</v>
      </c>
      <c r="Q3534" s="32">
        <f t="shared" si="1532"/>
        <v>0</v>
      </c>
      <c r="R3534" s="31">
        <f t="shared" si="1539"/>
        <v>0</v>
      </c>
      <c r="S3534" s="32">
        <f t="shared" si="1533"/>
        <v>0</v>
      </c>
      <c r="T3534" s="31">
        <f t="shared" si="1540"/>
        <v>0</v>
      </c>
      <c r="V3534" s="1">
        <f t="shared" si="1542"/>
        <v>4</v>
      </c>
      <c r="W3534" s="1">
        <f t="shared" si="1543"/>
        <v>2</v>
      </c>
      <c r="X3534" s="1">
        <f t="shared" si="1544"/>
        <v>0</v>
      </c>
      <c r="Y3534" s="1">
        <f t="shared" si="1545"/>
        <v>0</v>
      </c>
      <c r="Z3534" s="1">
        <f t="shared" si="1546"/>
        <v>0</v>
      </c>
      <c r="AA3534" s="1">
        <f t="shared" si="1547"/>
        <v>0</v>
      </c>
      <c r="AD3534" s="1">
        <f t="shared" si="1548"/>
        <v>4</v>
      </c>
      <c r="AE3534" s="1">
        <f t="shared" si="1549"/>
        <v>2</v>
      </c>
      <c r="AF3534" s="1">
        <f t="shared" si="1550"/>
        <v>0</v>
      </c>
      <c r="AG3534" s="1">
        <f t="shared" si="1551"/>
        <v>0</v>
      </c>
      <c r="AH3534" s="1">
        <f t="shared" si="1552"/>
        <v>0</v>
      </c>
      <c r="AI3534" s="1">
        <f t="shared" si="1553"/>
        <v>0</v>
      </c>
      <c r="AK3534" s="1" t="str">
        <f t="shared" si="1541"/>
        <v>420000</v>
      </c>
    </row>
    <row r="3535" spans="4:37" x14ac:dyDescent="0.25">
      <c r="D3535" s="27">
        <v>3513</v>
      </c>
      <c r="E3535" s="27">
        <f t="shared" si="1527"/>
        <v>0</v>
      </c>
      <c r="F3535" s="27">
        <f t="shared" si="1528"/>
        <v>0</v>
      </c>
      <c r="G3535" s="27">
        <f t="shared" si="1534"/>
        <v>0</v>
      </c>
      <c r="H3535" s="2">
        <f>_xlfn.IFNA(IF(MATCH(AK3535,$AK$23:AK3534,0)&gt;0,0,0),1)</f>
        <v>0</v>
      </c>
      <c r="I3535" s="2">
        <f t="shared" si="1526"/>
        <v>4</v>
      </c>
      <c r="J3535" s="31">
        <f t="shared" si="1535"/>
        <v>1</v>
      </c>
      <c r="K3535" s="32">
        <f t="shared" si="1529"/>
        <v>0</v>
      </c>
      <c r="L3535" s="31">
        <f t="shared" si="1536"/>
        <v>3</v>
      </c>
      <c r="M3535" s="32">
        <f t="shared" si="1530"/>
        <v>0</v>
      </c>
      <c r="N3535" s="31">
        <f t="shared" si="1537"/>
        <v>0</v>
      </c>
      <c r="O3535" s="32">
        <f t="shared" si="1531"/>
        <v>0</v>
      </c>
      <c r="P3535" s="31">
        <f t="shared" si="1538"/>
        <v>0</v>
      </c>
      <c r="Q3535" s="32">
        <f t="shared" si="1532"/>
        <v>0</v>
      </c>
      <c r="R3535" s="31">
        <f t="shared" si="1539"/>
        <v>0</v>
      </c>
      <c r="S3535" s="32">
        <f t="shared" si="1533"/>
        <v>0</v>
      </c>
      <c r="T3535" s="31">
        <f t="shared" si="1540"/>
        <v>0</v>
      </c>
      <c r="V3535" s="1">
        <f t="shared" si="1542"/>
        <v>1</v>
      </c>
      <c r="W3535" s="1">
        <f t="shared" si="1543"/>
        <v>3</v>
      </c>
      <c r="X3535" s="1">
        <f t="shared" si="1544"/>
        <v>0</v>
      </c>
      <c r="Y3535" s="1">
        <f t="shared" si="1545"/>
        <v>0</v>
      </c>
      <c r="Z3535" s="1">
        <f t="shared" si="1546"/>
        <v>0</v>
      </c>
      <c r="AA3535" s="1">
        <f t="shared" si="1547"/>
        <v>0</v>
      </c>
      <c r="AD3535" s="1">
        <f t="shared" si="1548"/>
        <v>3</v>
      </c>
      <c r="AE3535" s="1">
        <f t="shared" si="1549"/>
        <v>1</v>
      </c>
      <c r="AF3535" s="1">
        <f t="shared" si="1550"/>
        <v>0</v>
      </c>
      <c r="AG3535" s="1">
        <f t="shared" si="1551"/>
        <v>0</v>
      </c>
      <c r="AH3535" s="1">
        <f t="shared" si="1552"/>
        <v>0</v>
      </c>
      <c r="AI3535" s="1">
        <f t="shared" si="1553"/>
        <v>0</v>
      </c>
      <c r="AK3535" s="1" t="str">
        <f t="shared" si="1541"/>
        <v>310000</v>
      </c>
    </row>
    <row r="3536" spans="4:37" x14ac:dyDescent="0.25">
      <c r="D3536" s="27">
        <v>3514</v>
      </c>
      <c r="E3536" s="27">
        <f t="shared" si="1527"/>
        <v>0</v>
      </c>
      <c r="F3536" s="27">
        <f t="shared" si="1528"/>
        <v>0</v>
      </c>
      <c r="G3536" s="27">
        <f t="shared" si="1534"/>
        <v>0</v>
      </c>
      <c r="H3536" s="2">
        <f>_xlfn.IFNA(IF(MATCH(AK3536,$AK$23:AK3535,0)&gt;0,0,0),1)</f>
        <v>0</v>
      </c>
      <c r="I3536" s="2">
        <f t="shared" si="1526"/>
        <v>5</v>
      </c>
      <c r="J3536" s="31">
        <f t="shared" si="1535"/>
        <v>2</v>
      </c>
      <c r="K3536" s="32">
        <f t="shared" si="1529"/>
        <v>0</v>
      </c>
      <c r="L3536" s="31">
        <f t="shared" si="1536"/>
        <v>3</v>
      </c>
      <c r="M3536" s="32">
        <f t="shared" si="1530"/>
        <v>0</v>
      </c>
      <c r="N3536" s="31">
        <f t="shared" si="1537"/>
        <v>0</v>
      </c>
      <c r="O3536" s="32">
        <f t="shared" si="1531"/>
        <v>0</v>
      </c>
      <c r="P3536" s="31">
        <f t="shared" si="1538"/>
        <v>0</v>
      </c>
      <c r="Q3536" s="32">
        <f t="shared" si="1532"/>
        <v>0</v>
      </c>
      <c r="R3536" s="31">
        <f t="shared" si="1539"/>
        <v>0</v>
      </c>
      <c r="S3536" s="32">
        <f t="shared" si="1533"/>
        <v>0</v>
      </c>
      <c r="T3536" s="31">
        <f t="shared" si="1540"/>
        <v>0</v>
      </c>
      <c r="V3536" s="1">
        <f t="shared" si="1542"/>
        <v>2</v>
      </c>
      <c r="W3536" s="1">
        <f t="shared" si="1543"/>
        <v>3</v>
      </c>
      <c r="X3536" s="1">
        <f t="shared" si="1544"/>
        <v>0</v>
      </c>
      <c r="Y3536" s="1">
        <f t="shared" si="1545"/>
        <v>0</v>
      </c>
      <c r="Z3536" s="1">
        <f t="shared" si="1546"/>
        <v>0</v>
      </c>
      <c r="AA3536" s="1">
        <f t="shared" si="1547"/>
        <v>0</v>
      </c>
      <c r="AD3536" s="1">
        <f t="shared" si="1548"/>
        <v>3</v>
      </c>
      <c r="AE3536" s="1">
        <f t="shared" si="1549"/>
        <v>2</v>
      </c>
      <c r="AF3536" s="1">
        <f t="shared" si="1550"/>
        <v>0</v>
      </c>
      <c r="AG3536" s="1">
        <f t="shared" si="1551"/>
        <v>0</v>
      </c>
      <c r="AH3536" s="1">
        <f t="shared" si="1552"/>
        <v>0</v>
      </c>
      <c r="AI3536" s="1">
        <f t="shared" si="1553"/>
        <v>0</v>
      </c>
      <c r="AK3536" s="1" t="str">
        <f t="shared" si="1541"/>
        <v>320000</v>
      </c>
    </row>
    <row r="3537" spans="4:37" x14ac:dyDescent="0.25">
      <c r="D3537" s="27">
        <v>3515</v>
      </c>
      <c r="E3537" s="27">
        <f t="shared" si="1527"/>
        <v>0</v>
      </c>
      <c r="F3537" s="27">
        <f t="shared" si="1528"/>
        <v>0</v>
      </c>
      <c r="G3537" s="27">
        <f t="shared" si="1534"/>
        <v>0</v>
      </c>
      <c r="H3537" s="2">
        <f>_xlfn.IFNA(IF(MATCH(AK3537,$AK$23:AK3536,0)&gt;0,0,0),1)</f>
        <v>0</v>
      </c>
      <c r="I3537" s="2">
        <f t="shared" ref="I3537:I3600" si="1554">SUM(J3537,L3537,N3537,P3537,R3537,T3537)</f>
        <v>6</v>
      </c>
      <c r="J3537" s="31">
        <f t="shared" si="1535"/>
        <v>3</v>
      </c>
      <c r="K3537" s="32">
        <f t="shared" si="1529"/>
        <v>1</v>
      </c>
      <c r="L3537" s="31">
        <f t="shared" si="1536"/>
        <v>3</v>
      </c>
      <c r="M3537" s="32">
        <f t="shared" si="1530"/>
        <v>0</v>
      </c>
      <c r="N3537" s="31">
        <f t="shared" si="1537"/>
        <v>0</v>
      </c>
      <c r="O3537" s="32">
        <f t="shared" si="1531"/>
        <v>0</v>
      </c>
      <c r="P3537" s="31">
        <f t="shared" si="1538"/>
        <v>0</v>
      </c>
      <c r="Q3537" s="32">
        <f t="shared" si="1532"/>
        <v>0</v>
      </c>
      <c r="R3537" s="31">
        <f t="shared" si="1539"/>
        <v>0</v>
      </c>
      <c r="S3537" s="32">
        <f t="shared" si="1533"/>
        <v>0</v>
      </c>
      <c r="T3537" s="31">
        <f t="shared" si="1540"/>
        <v>0</v>
      </c>
      <c r="V3537" s="1">
        <f t="shared" si="1542"/>
        <v>3</v>
      </c>
      <c r="W3537" s="1">
        <f t="shared" si="1543"/>
        <v>3</v>
      </c>
      <c r="X3537" s="1">
        <f t="shared" si="1544"/>
        <v>0</v>
      </c>
      <c r="Y3537" s="1">
        <f t="shared" si="1545"/>
        <v>0</v>
      </c>
      <c r="Z3537" s="1">
        <f t="shared" si="1546"/>
        <v>0</v>
      </c>
      <c r="AA3537" s="1">
        <f t="shared" si="1547"/>
        <v>0</v>
      </c>
      <c r="AD3537" s="1">
        <f t="shared" si="1548"/>
        <v>3</v>
      </c>
      <c r="AE3537" s="1">
        <f t="shared" si="1549"/>
        <v>3</v>
      </c>
      <c r="AF3537" s="1">
        <f t="shared" si="1550"/>
        <v>0</v>
      </c>
      <c r="AG3537" s="1">
        <f t="shared" si="1551"/>
        <v>0</v>
      </c>
      <c r="AH3537" s="1">
        <f t="shared" si="1552"/>
        <v>0</v>
      </c>
      <c r="AI3537" s="1">
        <f t="shared" si="1553"/>
        <v>0</v>
      </c>
      <c r="AK3537" s="1" t="str">
        <f t="shared" si="1541"/>
        <v>330000</v>
      </c>
    </row>
    <row r="3538" spans="4:37" x14ac:dyDescent="0.25">
      <c r="D3538" s="27">
        <v>3516</v>
      </c>
      <c r="E3538" s="27">
        <f t="shared" si="1527"/>
        <v>0</v>
      </c>
      <c r="F3538" s="27">
        <f t="shared" si="1528"/>
        <v>0</v>
      </c>
      <c r="G3538" s="27">
        <f t="shared" si="1534"/>
        <v>0</v>
      </c>
      <c r="H3538" s="2">
        <f>_xlfn.IFNA(IF(MATCH(AK3538,$AK$23:AK3537,0)&gt;0,0,0),1)</f>
        <v>0</v>
      </c>
      <c r="I3538" s="2">
        <f t="shared" si="1554"/>
        <v>7</v>
      </c>
      <c r="J3538" s="31">
        <f t="shared" si="1535"/>
        <v>4</v>
      </c>
      <c r="K3538" s="32">
        <f t="shared" si="1529"/>
        <v>0</v>
      </c>
      <c r="L3538" s="31">
        <f t="shared" si="1536"/>
        <v>3</v>
      </c>
      <c r="M3538" s="32">
        <f t="shared" si="1530"/>
        <v>0</v>
      </c>
      <c r="N3538" s="31">
        <f t="shared" si="1537"/>
        <v>0</v>
      </c>
      <c r="O3538" s="32">
        <f t="shared" si="1531"/>
        <v>0</v>
      </c>
      <c r="P3538" s="31">
        <f t="shared" si="1538"/>
        <v>0</v>
      </c>
      <c r="Q3538" s="32">
        <f t="shared" si="1532"/>
        <v>0</v>
      </c>
      <c r="R3538" s="31">
        <f t="shared" si="1539"/>
        <v>0</v>
      </c>
      <c r="S3538" s="32">
        <f t="shared" si="1533"/>
        <v>0</v>
      </c>
      <c r="T3538" s="31">
        <f t="shared" si="1540"/>
        <v>0</v>
      </c>
      <c r="V3538" s="1">
        <f t="shared" si="1542"/>
        <v>4</v>
      </c>
      <c r="W3538" s="1">
        <f t="shared" si="1543"/>
        <v>3</v>
      </c>
      <c r="X3538" s="1">
        <f t="shared" si="1544"/>
        <v>0</v>
      </c>
      <c r="Y3538" s="1">
        <f t="shared" si="1545"/>
        <v>0</v>
      </c>
      <c r="Z3538" s="1">
        <f t="shared" si="1546"/>
        <v>0</v>
      </c>
      <c r="AA3538" s="1">
        <f t="shared" si="1547"/>
        <v>0</v>
      </c>
      <c r="AD3538" s="1">
        <f t="shared" si="1548"/>
        <v>4</v>
      </c>
      <c r="AE3538" s="1">
        <f t="shared" si="1549"/>
        <v>3</v>
      </c>
      <c r="AF3538" s="1">
        <f t="shared" si="1550"/>
        <v>0</v>
      </c>
      <c r="AG3538" s="1">
        <f t="shared" si="1551"/>
        <v>0</v>
      </c>
      <c r="AH3538" s="1">
        <f t="shared" si="1552"/>
        <v>0</v>
      </c>
      <c r="AI3538" s="1">
        <f t="shared" si="1553"/>
        <v>0</v>
      </c>
      <c r="AK3538" s="1" t="str">
        <f t="shared" si="1541"/>
        <v>430000</v>
      </c>
    </row>
    <row r="3539" spans="4:37" x14ac:dyDescent="0.25">
      <c r="D3539" s="27">
        <v>3517</v>
      </c>
      <c r="E3539" s="27">
        <f t="shared" si="1527"/>
        <v>0</v>
      </c>
      <c r="F3539" s="27">
        <f t="shared" si="1528"/>
        <v>0</v>
      </c>
      <c r="G3539" s="27">
        <f t="shared" si="1534"/>
        <v>0</v>
      </c>
      <c r="H3539" s="2">
        <f>_xlfn.IFNA(IF(MATCH(AK3539,$AK$23:AK3538,0)&gt;0,0,0),1)</f>
        <v>0</v>
      </c>
      <c r="I3539" s="2">
        <f t="shared" si="1554"/>
        <v>5</v>
      </c>
      <c r="J3539" s="31">
        <f t="shared" si="1535"/>
        <v>1</v>
      </c>
      <c r="K3539" s="32">
        <f t="shared" si="1529"/>
        <v>0</v>
      </c>
      <c r="L3539" s="31">
        <f t="shared" si="1536"/>
        <v>4</v>
      </c>
      <c r="M3539" s="32">
        <f t="shared" si="1530"/>
        <v>0</v>
      </c>
      <c r="N3539" s="31">
        <f t="shared" si="1537"/>
        <v>0</v>
      </c>
      <c r="O3539" s="32">
        <f t="shared" si="1531"/>
        <v>0</v>
      </c>
      <c r="P3539" s="31">
        <f t="shared" si="1538"/>
        <v>0</v>
      </c>
      <c r="Q3539" s="32">
        <f t="shared" si="1532"/>
        <v>0</v>
      </c>
      <c r="R3539" s="31">
        <f t="shared" si="1539"/>
        <v>0</v>
      </c>
      <c r="S3539" s="32">
        <f t="shared" si="1533"/>
        <v>0</v>
      </c>
      <c r="T3539" s="31">
        <f t="shared" si="1540"/>
        <v>0</v>
      </c>
      <c r="V3539" s="1">
        <f t="shared" si="1542"/>
        <v>1</v>
      </c>
      <c r="W3539" s="1">
        <f t="shared" si="1543"/>
        <v>4</v>
      </c>
      <c r="X3539" s="1">
        <f t="shared" si="1544"/>
        <v>0</v>
      </c>
      <c r="Y3539" s="1">
        <f t="shared" si="1545"/>
        <v>0</v>
      </c>
      <c r="Z3539" s="1">
        <f t="shared" si="1546"/>
        <v>0</v>
      </c>
      <c r="AA3539" s="1">
        <f t="shared" si="1547"/>
        <v>0</v>
      </c>
      <c r="AD3539" s="1">
        <f t="shared" si="1548"/>
        <v>4</v>
      </c>
      <c r="AE3539" s="1">
        <f t="shared" si="1549"/>
        <v>1</v>
      </c>
      <c r="AF3539" s="1">
        <f t="shared" si="1550"/>
        <v>0</v>
      </c>
      <c r="AG3539" s="1">
        <f t="shared" si="1551"/>
        <v>0</v>
      </c>
      <c r="AH3539" s="1">
        <f t="shared" si="1552"/>
        <v>0</v>
      </c>
      <c r="AI3539" s="1">
        <f t="shared" si="1553"/>
        <v>0</v>
      </c>
      <c r="AK3539" s="1" t="str">
        <f t="shared" si="1541"/>
        <v>410000</v>
      </c>
    </row>
    <row r="3540" spans="4:37" x14ac:dyDescent="0.25">
      <c r="D3540" s="27">
        <v>3518</v>
      </c>
      <c r="E3540" s="27">
        <f t="shared" si="1527"/>
        <v>0</v>
      </c>
      <c r="F3540" s="27">
        <f t="shared" si="1528"/>
        <v>0</v>
      </c>
      <c r="G3540" s="27">
        <f t="shared" si="1534"/>
        <v>0</v>
      </c>
      <c r="H3540" s="2">
        <f>_xlfn.IFNA(IF(MATCH(AK3540,$AK$23:AK3539,0)&gt;0,0,0),1)</f>
        <v>0</v>
      </c>
      <c r="I3540" s="2">
        <f t="shared" si="1554"/>
        <v>6</v>
      </c>
      <c r="J3540" s="31">
        <f t="shared" si="1535"/>
        <v>2</v>
      </c>
      <c r="K3540" s="32">
        <f t="shared" si="1529"/>
        <v>0</v>
      </c>
      <c r="L3540" s="31">
        <f t="shared" si="1536"/>
        <v>4</v>
      </c>
      <c r="M3540" s="32">
        <f t="shared" si="1530"/>
        <v>0</v>
      </c>
      <c r="N3540" s="31">
        <f t="shared" si="1537"/>
        <v>0</v>
      </c>
      <c r="O3540" s="32">
        <f t="shared" si="1531"/>
        <v>0</v>
      </c>
      <c r="P3540" s="31">
        <f t="shared" si="1538"/>
        <v>0</v>
      </c>
      <c r="Q3540" s="32">
        <f t="shared" si="1532"/>
        <v>0</v>
      </c>
      <c r="R3540" s="31">
        <f t="shared" si="1539"/>
        <v>0</v>
      </c>
      <c r="S3540" s="32">
        <f t="shared" si="1533"/>
        <v>0</v>
      </c>
      <c r="T3540" s="31">
        <f t="shared" si="1540"/>
        <v>0</v>
      </c>
      <c r="V3540" s="1">
        <f t="shared" si="1542"/>
        <v>2</v>
      </c>
      <c r="W3540" s="1">
        <f t="shared" si="1543"/>
        <v>4</v>
      </c>
      <c r="X3540" s="1">
        <f t="shared" si="1544"/>
        <v>0</v>
      </c>
      <c r="Y3540" s="1">
        <f t="shared" si="1545"/>
        <v>0</v>
      </c>
      <c r="Z3540" s="1">
        <f t="shared" si="1546"/>
        <v>0</v>
      </c>
      <c r="AA3540" s="1">
        <f t="shared" si="1547"/>
        <v>0</v>
      </c>
      <c r="AD3540" s="1">
        <f t="shared" si="1548"/>
        <v>4</v>
      </c>
      <c r="AE3540" s="1">
        <f t="shared" si="1549"/>
        <v>2</v>
      </c>
      <c r="AF3540" s="1">
        <f t="shared" si="1550"/>
        <v>0</v>
      </c>
      <c r="AG3540" s="1">
        <f t="shared" si="1551"/>
        <v>0</v>
      </c>
      <c r="AH3540" s="1">
        <f t="shared" si="1552"/>
        <v>0</v>
      </c>
      <c r="AI3540" s="1">
        <f t="shared" si="1553"/>
        <v>0</v>
      </c>
      <c r="AK3540" s="1" t="str">
        <f t="shared" si="1541"/>
        <v>420000</v>
      </c>
    </row>
    <row r="3541" spans="4:37" x14ac:dyDescent="0.25">
      <c r="D3541" s="27">
        <v>3519</v>
      </c>
      <c r="E3541" s="27">
        <f t="shared" si="1527"/>
        <v>0</v>
      </c>
      <c r="F3541" s="27">
        <f t="shared" si="1528"/>
        <v>0</v>
      </c>
      <c r="G3541" s="27">
        <f t="shared" si="1534"/>
        <v>0</v>
      </c>
      <c r="H3541" s="2">
        <f>_xlfn.IFNA(IF(MATCH(AK3541,$AK$23:AK3540,0)&gt;0,0,0),1)</f>
        <v>0</v>
      </c>
      <c r="I3541" s="2">
        <f t="shared" si="1554"/>
        <v>7</v>
      </c>
      <c r="J3541" s="31">
        <f t="shared" si="1535"/>
        <v>3</v>
      </c>
      <c r="K3541" s="32">
        <f t="shared" si="1529"/>
        <v>0</v>
      </c>
      <c r="L3541" s="31">
        <f t="shared" si="1536"/>
        <v>4</v>
      </c>
      <c r="M3541" s="32">
        <f t="shared" si="1530"/>
        <v>0</v>
      </c>
      <c r="N3541" s="31">
        <f t="shared" si="1537"/>
        <v>0</v>
      </c>
      <c r="O3541" s="32">
        <f t="shared" si="1531"/>
        <v>0</v>
      </c>
      <c r="P3541" s="31">
        <f t="shared" si="1538"/>
        <v>0</v>
      </c>
      <c r="Q3541" s="32">
        <f t="shared" si="1532"/>
        <v>0</v>
      </c>
      <c r="R3541" s="31">
        <f t="shared" si="1539"/>
        <v>0</v>
      </c>
      <c r="S3541" s="32">
        <f t="shared" si="1533"/>
        <v>0</v>
      </c>
      <c r="T3541" s="31">
        <f t="shared" si="1540"/>
        <v>0</v>
      </c>
      <c r="V3541" s="1">
        <f t="shared" si="1542"/>
        <v>3</v>
      </c>
      <c r="W3541" s="1">
        <f t="shared" si="1543"/>
        <v>4</v>
      </c>
      <c r="X3541" s="1">
        <f t="shared" si="1544"/>
        <v>0</v>
      </c>
      <c r="Y3541" s="1">
        <f t="shared" si="1545"/>
        <v>0</v>
      </c>
      <c r="Z3541" s="1">
        <f t="shared" si="1546"/>
        <v>0</v>
      </c>
      <c r="AA3541" s="1">
        <f t="shared" si="1547"/>
        <v>0</v>
      </c>
      <c r="AD3541" s="1">
        <f t="shared" si="1548"/>
        <v>4</v>
      </c>
      <c r="AE3541" s="1">
        <f t="shared" si="1549"/>
        <v>3</v>
      </c>
      <c r="AF3541" s="1">
        <f t="shared" si="1550"/>
        <v>0</v>
      </c>
      <c r="AG3541" s="1">
        <f t="shared" si="1551"/>
        <v>0</v>
      </c>
      <c r="AH3541" s="1">
        <f t="shared" si="1552"/>
        <v>0</v>
      </c>
      <c r="AI3541" s="1">
        <f t="shared" si="1553"/>
        <v>0</v>
      </c>
      <c r="AK3541" s="1" t="str">
        <f t="shared" si="1541"/>
        <v>430000</v>
      </c>
    </row>
    <row r="3542" spans="4:37" x14ac:dyDescent="0.25">
      <c r="D3542" s="27">
        <v>3520</v>
      </c>
      <c r="E3542" s="27">
        <f t="shared" si="1527"/>
        <v>0</v>
      </c>
      <c r="F3542" s="27">
        <f t="shared" si="1528"/>
        <v>0</v>
      </c>
      <c r="G3542" s="27">
        <f t="shared" si="1534"/>
        <v>0</v>
      </c>
      <c r="H3542" s="2">
        <f>_xlfn.IFNA(IF(MATCH(AK3542,$AK$23:AK3541,0)&gt;0,0,0),1)</f>
        <v>0</v>
      </c>
      <c r="I3542" s="2">
        <f t="shared" si="1554"/>
        <v>8</v>
      </c>
      <c r="J3542" s="31">
        <f t="shared" si="1535"/>
        <v>4</v>
      </c>
      <c r="K3542" s="32">
        <f t="shared" si="1529"/>
        <v>1</v>
      </c>
      <c r="L3542" s="31">
        <f t="shared" si="1536"/>
        <v>4</v>
      </c>
      <c r="M3542" s="32">
        <f t="shared" si="1530"/>
        <v>0</v>
      </c>
      <c r="N3542" s="31">
        <f t="shared" si="1537"/>
        <v>0</v>
      </c>
      <c r="O3542" s="32">
        <f t="shared" si="1531"/>
        <v>0</v>
      </c>
      <c r="P3542" s="31">
        <f t="shared" si="1538"/>
        <v>0</v>
      </c>
      <c r="Q3542" s="32">
        <f t="shared" si="1532"/>
        <v>0</v>
      </c>
      <c r="R3542" s="31">
        <f t="shared" si="1539"/>
        <v>0</v>
      </c>
      <c r="S3542" s="32">
        <f t="shared" si="1533"/>
        <v>0</v>
      </c>
      <c r="T3542" s="31">
        <f t="shared" si="1540"/>
        <v>0</v>
      </c>
      <c r="V3542" s="1">
        <f t="shared" si="1542"/>
        <v>4</v>
      </c>
      <c r="W3542" s="1">
        <f t="shared" si="1543"/>
        <v>4</v>
      </c>
      <c r="X3542" s="1">
        <f t="shared" si="1544"/>
        <v>0</v>
      </c>
      <c r="Y3542" s="1">
        <f t="shared" si="1545"/>
        <v>0</v>
      </c>
      <c r="Z3542" s="1">
        <f t="shared" si="1546"/>
        <v>0</v>
      </c>
      <c r="AA3542" s="1">
        <f t="shared" si="1547"/>
        <v>0</v>
      </c>
      <c r="AD3542" s="1">
        <f t="shared" si="1548"/>
        <v>4</v>
      </c>
      <c r="AE3542" s="1">
        <f t="shared" si="1549"/>
        <v>4</v>
      </c>
      <c r="AF3542" s="1">
        <f t="shared" si="1550"/>
        <v>0</v>
      </c>
      <c r="AG3542" s="1">
        <f t="shared" si="1551"/>
        <v>0</v>
      </c>
      <c r="AH3542" s="1">
        <f t="shared" si="1552"/>
        <v>0</v>
      </c>
      <c r="AI3542" s="1">
        <f t="shared" si="1553"/>
        <v>0</v>
      </c>
      <c r="AK3542" s="1" t="str">
        <f t="shared" si="1541"/>
        <v>440000</v>
      </c>
    </row>
    <row r="3543" spans="4:37" x14ac:dyDescent="0.25">
      <c r="D3543" s="27">
        <v>3521</v>
      </c>
      <c r="E3543" s="27">
        <f t="shared" ref="E3543:E3606" si="1555">IF(D3543&lt;=$C$4^$C$6,1,0)</f>
        <v>0</v>
      </c>
      <c r="F3543" s="27">
        <f t="shared" ref="F3543:F3606" si="1556">IF(E3543=1,IF(SUM(K3543,M3543,O3543,Q3543,S3543)=0,1,0),0)</f>
        <v>0</v>
      </c>
      <c r="G3543" s="27">
        <f t="shared" si="1534"/>
        <v>0</v>
      </c>
      <c r="H3543" s="2">
        <f>_xlfn.IFNA(IF(MATCH(AK3543,$AK$23:AK3542,0)&gt;0,0,0),1)</f>
        <v>0</v>
      </c>
      <c r="I3543" s="2">
        <f t="shared" si="1554"/>
        <v>2</v>
      </c>
      <c r="J3543" s="31">
        <f t="shared" si="1535"/>
        <v>1</v>
      </c>
      <c r="K3543" s="32">
        <f t="shared" ref="K3543:K3606" si="1557">IF($C$6&gt;1,IF(L3543=J3543,1,0),0)</f>
        <v>1</v>
      </c>
      <c r="L3543" s="31">
        <f t="shared" si="1536"/>
        <v>1</v>
      </c>
      <c r="M3543" s="32">
        <f t="shared" ref="M3543:M3606" si="1558">IF($C$6&gt;2,IF(OR(N3543=L3543,N3543=J3543),1,0),0)</f>
        <v>0</v>
      </c>
      <c r="N3543" s="31">
        <f t="shared" si="1537"/>
        <v>0</v>
      </c>
      <c r="O3543" s="32">
        <f t="shared" ref="O3543:O3606" si="1559">IF($C$6&gt;3,IF(OR(P3543=N3543,P3543=L3543,P3543=J3543),1,0),0)</f>
        <v>0</v>
      </c>
      <c r="P3543" s="31">
        <f t="shared" si="1538"/>
        <v>0</v>
      </c>
      <c r="Q3543" s="32">
        <f t="shared" ref="Q3543:Q3606" si="1560">IF($C$6&gt;4,IF(OR(R3543=N3543,R3543=L3543,R3543=J3543,R3543=P3543),1,0),0)</f>
        <v>0</v>
      </c>
      <c r="R3543" s="31">
        <f t="shared" si="1539"/>
        <v>0</v>
      </c>
      <c r="S3543" s="32">
        <f t="shared" ref="S3543:S3606" si="1561">IF($C$6&gt;5,IF(OR(T3543=N3543,T3543=L3543,T3543=J3543,T3543=P3543,T3543=R3543),1,0),0)</f>
        <v>0</v>
      </c>
      <c r="T3543" s="31">
        <f t="shared" si="1540"/>
        <v>0</v>
      </c>
      <c r="V3543" s="1">
        <f t="shared" si="1542"/>
        <v>1</v>
      </c>
      <c r="W3543" s="1">
        <f t="shared" si="1543"/>
        <v>1</v>
      </c>
      <c r="X3543" s="1">
        <f t="shared" si="1544"/>
        <v>0</v>
      </c>
      <c r="Y3543" s="1">
        <f t="shared" si="1545"/>
        <v>0</v>
      </c>
      <c r="Z3543" s="1">
        <f t="shared" si="1546"/>
        <v>0</v>
      </c>
      <c r="AA3543" s="1">
        <f t="shared" si="1547"/>
        <v>0</v>
      </c>
      <c r="AD3543" s="1">
        <f t="shared" si="1548"/>
        <v>1</v>
      </c>
      <c r="AE3543" s="1">
        <f t="shared" si="1549"/>
        <v>1</v>
      </c>
      <c r="AF3543" s="1">
        <f t="shared" si="1550"/>
        <v>0</v>
      </c>
      <c r="AG3543" s="1">
        <f t="shared" si="1551"/>
        <v>0</v>
      </c>
      <c r="AH3543" s="1">
        <f t="shared" si="1552"/>
        <v>0</v>
      </c>
      <c r="AI3543" s="1">
        <f t="shared" si="1553"/>
        <v>0</v>
      </c>
      <c r="AK3543" s="1" t="str">
        <f t="shared" si="1541"/>
        <v>110000</v>
      </c>
    </row>
    <row r="3544" spans="4:37" x14ac:dyDescent="0.25">
      <c r="D3544" s="27">
        <v>3522</v>
      </c>
      <c r="E3544" s="27">
        <f t="shared" si="1555"/>
        <v>0</v>
      </c>
      <c r="F3544" s="27">
        <f t="shared" si="1556"/>
        <v>0</v>
      </c>
      <c r="G3544" s="27">
        <f t="shared" ref="G3544:G3607" si="1562">IF(SUM(F3544,H3544)=2,1,0)</f>
        <v>0</v>
      </c>
      <c r="H3544" s="2">
        <f>_xlfn.IFNA(IF(MATCH(AK3544,$AK$23:AK3543,0)&gt;0,0,0),1)</f>
        <v>0</v>
      </c>
      <c r="I3544" s="2">
        <f t="shared" si="1554"/>
        <v>3</v>
      </c>
      <c r="J3544" s="31">
        <f t="shared" ref="J3544:J3607" si="1563">IF(J3543&lt;$C$4,J3543+1,1)</f>
        <v>2</v>
      </c>
      <c r="K3544" s="32">
        <f t="shared" si="1557"/>
        <v>0</v>
      </c>
      <c r="L3544" s="31">
        <f t="shared" ref="L3544:L3607" si="1564">IF($C$6&gt;=2,IF(J3544&gt;J3543,L3543,IF(L3543&lt;$C$4,L3543+1,1)),0)</f>
        <v>1</v>
      </c>
      <c r="M3544" s="32">
        <f t="shared" si="1558"/>
        <v>0</v>
      </c>
      <c r="N3544" s="31">
        <f t="shared" ref="N3544:N3607" si="1565">IF($C$6&gt;=3,IF(L3544=L3543,N3543,IF(L3544&lt;L3543,IF(N3543&lt;$C$4,N3543+1,1),N3543)),0)</f>
        <v>0</v>
      </c>
      <c r="O3544" s="32">
        <f t="shared" si="1559"/>
        <v>0</v>
      </c>
      <c r="P3544" s="31">
        <f t="shared" ref="P3544:P3607" si="1566">IF($C$6&gt;=4,IF(N3544=N3543,P3543,IF(N3544&lt;N3543,IF(P3543&lt;$C$4,P3543+1,1),P3543)),0)</f>
        <v>0</v>
      </c>
      <c r="Q3544" s="32">
        <f t="shared" si="1560"/>
        <v>0</v>
      </c>
      <c r="R3544" s="31">
        <f t="shared" ref="R3544:R3607" si="1567">IF($C$6&gt;=5,IF(P3544=P3543,R3543,IF(P3544&lt;P3543,IF(R3543&lt;$C$4,R3543+1,1),R3543)),0)</f>
        <v>0</v>
      </c>
      <c r="S3544" s="32">
        <f t="shared" si="1561"/>
        <v>0</v>
      </c>
      <c r="T3544" s="31">
        <f t="shared" ref="T3544:T3607" si="1568">IF($C$6&gt;=6,IF(R3544=R3543,T3543,IF(R3544&lt;R3543,IF(T3543&lt;$C$4,T3543+1,1),T3543)),0)</f>
        <v>0</v>
      </c>
      <c r="V3544" s="1">
        <f t="shared" si="1542"/>
        <v>2</v>
      </c>
      <c r="W3544" s="1">
        <f t="shared" si="1543"/>
        <v>1</v>
      </c>
      <c r="X3544" s="1">
        <f t="shared" si="1544"/>
        <v>0</v>
      </c>
      <c r="Y3544" s="1">
        <f t="shared" si="1545"/>
        <v>0</v>
      </c>
      <c r="Z3544" s="1">
        <f t="shared" si="1546"/>
        <v>0</v>
      </c>
      <c r="AA3544" s="1">
        <f t="shared" si="1547"/>
        <v>0</v>
      </c>
      <c r="AD3544" s="1">
        <f t="shared" si="1548"/>
        <v>2</v>
      </c>
      <c r="AE3544" s="1">
        <f t="shared" si="1549"/>
        <v>1</v>
      </c>
      <c r="AF3544" s="1">
        <f t="shared" si="1550"/>
        <v>0</v>
      </c>
      <c r="AG3544" s="1">
        <f t="shared" si="1551"/>
        <v>0</v>
      </c>
      <c r="AH3544" s="1">
        <f t="shared" si="1552"/>
        <v>0</v>
      </c>
      <c r="AI3544" s="1">
        <f t="shared" si="1553"/>
        <v>0</v>
      </c>
      <c r="AK3544" s="1" t="str">
        <f t="shared" ref="AK3544:AK3607" si="1569">CONCATENATE(AD3544,AE3544,AF3544,AG3544,AH3544,AI3544)</f>
        <v>210000</v>
      </c>
    </row>
    <row r="3545" spans="4:37" x14ac:dyDescent="0.25">
      <c r="D3545" s="27">
        <v>3523</v>
      </c>
      <c r="E3545" s="27">
        <f t="shared" si="1555"/>
        <v>0</v>
      </c>
      <c r="F3545" s="27">
        <f t="shared" si="1556"/>
        <v>0</v>
      </c>
      <c r="G3545" s="27">
        <f t="shared" si="1562"/>
        <v>0</v>
      </c>
      <c r="H3545" s="2">
        <f>_xlfn.IFNA(IF(MATCH(AK3545,$AK$23:AK3544,0)&gt;0,0,0),1)</f>
        <v>0</v>
      </c>
      <c r="I3545" s="2">
        <f t="shared" si="1554"/>
        <v>4</v>
      </c>
      <c r="J3545" s="31">
        <f t="shared" si="1563"/>
        <v>3</v>
      </c>
      <c r="K3545" s="32">
        <f t="shared" si="1557"/>
        <v>0</v>
      </c>
      <c r="L3545" s="31">
        <f t="shared" si="1564"/>
        <v>1</v>
      </c>
      <c r="M3545" s="32">
        <f t="shared" si="1558"/>
        <v>0</v>
      </c>
      <c r="N3545" s="31">
        <f t="shared" si="1565"/>
        <v>0</v>
      </c>
      <c r="O3545" s="32">
        <f t="shared" si="1559"/>
        <v>0</v>
      </c>
      <c r="P3545" s="31">
        <f t="shared" si="1566"/>
        <v>0</v>
      </c>
      <c r="Q3545" s="32">
        <f t="shared" si="1560"/>
        <v>0</v>
      </c>
      <c r="R3545" s="31">
        <f t="shared" si="1567"/>
        <v>0</v>
      </c>
      <c r="S3545" s="32">
        <f t="shared" si="1561"/>
        <v>0</v>
      </c>
      <c r="T3545" s="31">
        <f t="shared" si="1568"/>
        <v>0</v>
      </c>
      <c r="V3545" s="1">
        <f t="shared" si="1542"/>
        <v>3</v>
      </c>
      <c r="W3545" s="1">
        <f t="shared" si="1543"/>
        <v>1</v>
      </c>
      <c r="X3545" s="1">
        <f t="shared" si="1544"/>
        <v>0</v>
      </c>
      <c r="Y3545" s="1">
        <f t="shared" si="1545"/>
        <v>0</v>
      </c>
      <c r="Z3545" s="1">
        <f t="shared" si="1546"/>
        <v>0</v>
      </c>
      <c r="AA3545" s="1">
        <f t="shared" si="1547"/>
        <v>0</v>
      </c>
      <c r="AD3545" s="1">
        <f t="shared" si="1548"/>
        <v>3</v>
      </c>
      <c r="AE3545" s="1">
        <f t="shared" si="1549"/>
        <v>1</v>
      </c>
      <c r="AF3545" s="1">
        <f t="shared" si="1550"/>
        <v>0</v>
      </c>
      <c r="AG3545" s="1">
        <f t="shared" si="1551"/>
        <v>0</v>
      </c>
      <c r="AH3545" s="1">
        <f t="shared" si="1552"/>
        <v>0</v>
      </c>
      <c r="AI3545" s="1">
        <f t="shared" si="1553"/>
        <v>0</v>
      </c>
      <c r="AK3545" s="1" t="str">
        <f t="shared" si="1569"/>
        <v>310000</v>
      </c>
    </row>
    <row r="3546" spans="4:37" x14ac:dyDescent="0.25">
      <c r="D3546" s="27">
        <v>3524</v>
      </c>
      <c r="E3546" s="27">
        <f t="shared" si="1555"/>
        <v>0</v>
      </c>
      <c r="F3546" s="27">
        <f t="shared" si="1556"/>
        <v>0</v>
      </c>
      <c r="G3546" s="27">
        <f t="shared" si="1562"/>
        <v>0</v>
      </c>
      <c r="H3546" s="2">
        <f>_xlfn.IFNA(IF(MATCH(AK3546,$AK$23:AK3545,0)&gt;0,0,0),1)</f>
        <v>0</v>
      </c>
      <c r="I3546" s="2">
        <f t="shared" si="1554"/>
        <v>5</v>
      </c>
      <c r="J3546" s="31">
        <f t="shared" si="1563"/>
        <v>4</v>
      </c>
      <c r="K3546" s="32">
        <f t="shared" si="1557"/>
        <v>0</v>
      </c>
      <c r="L3546" s="31">
        <f t="shared" si="1564"/>
        <v>1</v>
      </c>
      <c r="M3546" s="32">
        <f t="shared" si="1558"/>
        <v>0</v>
      </c>
      <c r="N3546" s="31">
        <f t="shared" si="1565"/>
        <v>0</v>
      </c>
      <c r="O3546" s="32">
        <f t="shared" si="1559"/>
        <v>0</v>
      </c>
      <c r="P3546" s="31">
        <f t="shared" si="1566"/>
        <v>0</v>
      </c>
      <c r="Q3546" s="32">
        <f t="shared" si="1560"/>
        <v>0</v>
      </c>
      <c r="R3546" s="31">
        <f t="shared" si="1567"/>
        <v>0</v>
      </c>
      <c r="S3546" s="32">
        <f t="shared" si="1561"/>
        <v>0</v>
      </c>
      <c r="T3546" s="31">
        <f t="shared" si="1568"/>
        <v>0</v>
      </c>
      <c r="V3546" s="1">
        <f t="shared" si="1542"/>
        <v>4</v>
      </c>
      <c r="W3546" s="1">
        <f t="shared" si="1543"/>
        <v>1</v>
      </c>
      <c r="X3546" s="1">
        <f t="shared" si="1544"/>
        <v>0</v>
      </c>
      <c r="Y3546" s="1">
        <f t="shared" si="1545"/>
        <v>0</v>
      </c>
      <c r="Z3546" s="1">
        <f t="shared" si="1546"/>
        <v>0</v>
      </c>
      <c r="AA3546" s="1">
        <f t="shared" si="1547"/>
        <v>0</v>
      </c>
      <c r="AD3546" s="1">
        <f t="shared" si="1548"/>
        <v>4</v>
      </c>
      <c r="AE3546" s="1">
        <f t="shared" si="1549"/>
        <v>1</v>
      </c>
      <c r="AF3546" s="1">
        <f t="shared" si="1550"/>
        <v>0</v>
      </c>
      <c r="AG3546" s="1">
        <f t="shared" si="1551"/>
        <v>0</v>
      </c>
      <c r="AH3546" s="1">
        <f t="shared" si="1552"/>
        <v>0</v>
      </c>
      <c r="AI3546" s="1">
        <f t="shared" si="1553"/>
        <v>0</v>
      </c>
      <c r="AK3546" s="1" t="str">
        <f t="shared" si="1569"/>
        <v>410000</v>
      </c>
    </row>
    <row r="3547" spans="4:37" x14ac:dyDescent="0.25">
      <c r="D3547" s="27">
        <v>3525</v>
      </c>
      <c r="E3547" s="27">
        <f t="shared" si="1555"/>
        <v>0</v>
      </c>
      <c r="F3547" s="27">
        <f t="shared" si="1556"/>
        <v>0</v>
      </c>
      <c r="G3547" s="27">
        <f t="shared" si="1562"/>
        <v>0</v>
      </c>
      <c r="H3547" s="2">
        <f>_xlfn.IFNA(IF(MATCH(AK3547,$AK$23:AK3546,0)&gt;0,0,0),1)</f>
        <v>0</v>
      </c>
      <c r="I3547" s="2">
        <f t="shared" si="1554"/>
        <v>3</v>
      </c>
      <c r="J3547" s="31">
        <f t="shared" si="1563"/>
        <v>1</v>
      </c>
      <c r="K3547" s="32">
        <f t="shared" si="1557"/>
        <v>0</v>
      </c>
      <c r="L3547" s="31">
        <f t="shared" si="1564"/>
        <v>2</v>
      </c>
      <c r="M3547" s="32">
        <f t="shared" si="1558"/>
        <v>0</v>
      </c>
      <c r="N3547" s="31">
        <f t="shared" si="1565"/>
        <v>0</v>
      </c>
      <c r="O3547" s="32">
        <f t="shared" si="1559"/>
        <v>0</v>
      </c>
      <c r="P3547" s="31">
        <f t="shared" si="1566"/>
        <v>0</v>
      </c>
      <c r="Q3547" s="32">
        <f t="shared" si="1560"/>
        <v>0</v>
      </c>
      <c r="R3547" s="31">
        <f t="shared" si="1567"/>
        <v>0</v>
      </c>
      <c r="S3547" s="32">
        <f t="shared" si="1561"/>
        <v>0</v>
      </c>
      <c r="T3547" s="31">
        <f t="shared" si="1568"/>
        <v>0</v>
      </c>
      <c r="V3547" s="1">
        <f t="shared" si="1542"/>
        <v>1</v>
      </c>
      <c r="W3547" s="1">
        <f t="shared" si="1543"/>
        <v>2</v>
      </c>
      <c r="X3547" s="1">
        <f t="shared" si="1544"/>
        <v>0</v>
      </c>
      <c r="Y3547" s="1">
        <f t="shared" si="1545"/>
        <v>0</v>
      </c>
      <c r="Z3547" s="1">
        <f t="shared" si="1546"/>
        <v>0</v>
      </c>
      <c r="AA3547" s="1">
        <f t="shared" si="1547"/>
        <v>0</v>
      </c>
      <c r="AD3547" s="1">
        <f t="shared" si="1548"/>
        <v>2</v>
      </c>
      <c r="AE3547" s="1">
        <f t="shared" si="1549"/>
        <v>1</v>
      </c>
      <c r="AF3547" s="1">
        <f t="shared" si="1550"/>
        <v>0</v>
      </c>
      <c r="AG3547" s="1">
        <f t="shared" si="1551"/>
        <v>0</v>
      </c>
      <c r="AH3547" s="1">
        <f t="shared" si="1552"/>
        <v>0</v>
      </c>
      <c r="AI3547" s="1">
        <f t="shared" si="1553"/>
        <v>0</v>
      </c>
      <c r="AK3547" s="1" t="str">
        <f t="shared" si="1569"/>
        <v>210000</v>
      </c>
    </row>
    <row r="3548" spans="4:37" x14ac:dyDescent="0.25">
      <c r="D3548" s="27">
        <v>3526</v>
      </c>
      <c r="E3548" s="27">
        <f t="shared" si="1555"/>
        <v>0</v>
      </c>
      <c r="F3548" s="27">
        <f t="shared" si="1556"/>
        <v>0</v>
      </c>
      <c r="G3548" s="27">
        <f t="shared" si="1562"/>
        <v>0</v>
      </c>
      <c r="H3548" s="2">
        <f>_xlfn.IFNA(IF(MATCH(AK3548,$AK$23:AK3547,0)&gt;0,0,0),1)</f>
        <v>0</v>
      </c>
      <c r="I3548" s="2">
        <f t="shared" si="1554"/>
        <v>4</v>
      </c>
      <c r="J3548" s="31">
        <f t="shared" si="1563"/>
        <v>2</v>
      </c>
      <c r="K3548" s="32">
        <f t="shared" si="1557"/>
        <v>1</v>
      </c>
      <c r="L3548" s="31">
        <f t="shared" si="1564"/>
        <v>2</v>
      </c>
      <c r="M3548" s="32">
        <f t="shared" si="1558"/>
        <v>0</v>
      </c>
      <c r="N3548" s="31">
        <f t="shared" si="1565"/>
        <v>0</v>
      </c>
      <c r="O3548" s="32">
        <f t="shared" si="1559"/>
        <v>0</v>
      </c>
      <c r="P3548" s="31">
        <f t="shared" si="1566"/>
        <v>0</v>
      </c>
      <c r="Q3548" s="32">
        <f t="shared" si="1560"/>
        <v>0</v>
      </c>
      <c r="R3548" s="31">
        <f t="shared" si="1567"/>
        <v>0</v>
      </c>
      <c r="S3548" s="32">
        <f t="shared" si="1561"/>
        <v>0</v>
      </c>
      <c r="T3548" s="31">
        <f t="shared" si="1568"/>
        <v>0</v>
      </c>
      <c r="V3548" s="1">
        <f t="shared" si="1542"/>
        <v>2</v>
      </c>
      <c r="W3548" s="1">
        <f t="shared" si="1543"/>
        <v>2</v>
      </c>
      <c r="X3548" s="1">
        <f t="shared" si="1544"/>
        <v>0</v>
      </c>
      <c r="Y3548" s="1">
        <f t="shared" si="1545"/>
        <v>0</v>
      </c>
      <c r="Z3548" s="1">
        <f t="shared" si="1546"/>
        <v>0</v>
      </c>
      <c r="AA3548" s="1">
        <f t="shared" si="1547"/>
        <v>0</v>
      </c>
      <c r="AD3548" s="1">
        <f t="shared" si="1548"/>
        <v>2</v>
      </c>
      <c r="AE3548" s="1">
        <f t="shared" si="1549"/>
        <v>2</v>
      </c>
      <c r="AF3548" s="1">
        <f t="shared" si="1550"/>
        <v>0</v>
      </c>
      <c r="AG3548" s="1">
        <f t="shared" si="1551"/>
        <v>0</v>
      </c>
      <c r="AH3548" s="1">
        <f t="shared" si="1552"/>
        <v>0</v>
      </c>
      <c r="AI3548" s="1">
        <f t="shared" si="1553"/>
        <v>0</v>
      </c>
      <c r="AK3548" s="1" t="str">
        <f t="shared" si="1569"/>
        <v>220000</v>
      </c>
    </row>
    <row r="3549" spans="4:37" x14ac:dyDescent="0.25">
      <c r="D3549" s="27">
        <v>3527</v>
      </c>
      <c r="E3549" s="27">
        <f t="shared" si="1555"/>
        <v>0</v>
      </c>
      <c r="F3549" s="27">
        <f t="shared" si="1556"/>
        <v>0</v>
      </c>
      <c r="G3549" s="27">
        <f t="shared" si="1562"/>
        <v>0</v>
      </c>
      <c r="H3549" s="2">
        <f>_xlfn.IFNA(IF(MATCH(AK3549,$AK$23:AK3548,0)&gt;0,0,0),1)</f>
        <v>0</v>
      </c>
      <c r="I3549" s="2">
        <f t="shared" si="1554"/>
        <v>5</v>
      </c>
      <c r="J3549" s="31">
        <f t="shared" si="1563"/>
        <v>3</v>
      </c>
      <c r="K3549" s="32">
        <f t="shared" si="1557"/>
        <v>0</v>
      </c>
      <c r="L3549" s="31">
        <f t="shared" si="1564"/>
        <v>2</v>
      </c>
      <c r="M3549" s="32">
        <f t="shared" si="1558"/>
        <v>0</v>
      </c>
      <c r="N3549" s="31">
        <f t="shared" si="1565"/>
        <v>0</v>
      </c>
      <c r="O3549" s="32">
        <f t="shared" si="1559"/>
        <v>0</v>
      </c>
      <c r="P3549" s="31">
        <f t="shared" si="1566"/>
        <v>0</v>
      </c>
      <c r="Q3549" s="32">
        <f t="shared" si="1560"/>
        <v>0</v>
      </c>
      <c r="R3549" s="31">
        <f t="shared" si="1567"/>
        <v>0</v>
      </c>
      <c r="S3549" s="32">
        <f t="shared" si="1561"/>
        <v>0</v>
      </c>
      <c r="T3549" s="31">
        <f t="shared" si="1568"/>
        <v>0</v>
      </c>
      <c r="V3549" s="1">
        <f t="shared" si="1542"/>
        <v>3</v>
      </c>
      <c r="W3549" s="1">
        <f t="shared" si="1543"/>
        <v>2</v>
      </c>
      <c r="X3549" s="1">
        <f t="shared" si="1544"/>
        <v>0</v>
      </c>
      <c r="Y3549" s="1">
        <f t="shared" si="1545"/>
        <v>0</v>
      </c>
      <c r="Z3549" s="1">
        <f t="shared" si="1546"/>
        <v>0</v>
      </c>
      <c r="AA3549" s="1">
        <f t="shared" si="1547"/>
        <v>0</v>
      </c>
      <c r="AD3549" s="1">
        <f t="shared" si="1548"/>
        <v>3</v>
      </c>
      <c r="AE3549" s="1">
        <f t="shared" si="1549"/>
        <v>2</v>
      </c>
      <c r="AF3549" s="1">
        <f t="shared" si="1550"/>
        <v>0</v>
      </c>
      <c r="AG3549" s="1">
        <f t="shared" si="1551"/>
        <v>0</v>
      </c>
      <c r="AH3549" s="1">
        <f t="shared" si="1552"/>
        <v>0</v>
      </c>
      <c r="AI3549" s="1">
        <f t="shared" si="1553"/>
        <v>0</v>
      </c>
      <c r="AK3549" s="1" t="str">
        <f t="shared" si="1569"/>
        <v>320000</v>
      </c>
    </row>
    <row r="3550" spans="4:37" x14ac:dyDescent="0.25">
      <c r="D3550" s="27">
        <v>3528</v>
      </c>
      <c r="E3550" s="27">
        <f t="shared" si="1555"/>
        <v>0</v>
      </c>
      <c r="F3550" s="27">
        <f t="shared" si="1556"/>
        <v>0</v>
      </c>
      <c r="G3550" s="27">
        <f t="shared" si="1562"/>
        <v>0</v>
      </c>
      <c r="H3550" s="2">
        <f>_xlfn.IFNA(IF(MATCH(AK3550,$AK$23:AK3549,0)&gt;0,0,0),1)</f>
        <v>0</v>
      </c>
      <c r="I3550" s="2">
        <f t="shared" si="1554"/>
        <v>6</v>
      </c>
      <c r="J3550" s="31">
        <f t="shared" si="1563"/>
        <v>4</v>
      </c>
      <c r="K3550" s="32">
        <f t="shared" si="1557"/>
        <v>0</v>
      </c>
      <c r="L3550" s="31">
        <f t="shared" si="1564"/>
        <v>2</v>
      </c>
      <c r="M3550" s="32">
        <f t="shared" si="1558"/>
        <v>0</v>
      </c>
      <c r="N3550" s="31">
        <f t="shared" si="1565"/>
        <v>0</v>
      </c>
      <c r="O3550" s="32">
        <f t="shared" si="1559"/>
        <v>0</v>
      </c>
      <c r="P3550" s="31">
        <f t="shared" si="1566"/>
        <v>0</v>
      </c>
      <c r="Q3550" s="32">
        <f t="shared" si="1560"/>
        <v>0</v>
      </c>
      <c r="R3550" s="31">
        <f t="shared" si="1567"/>
        <v>0</v>
      </c>
      <c r="S3550" s="32">
        <f t="shared" si="1561"/>
        <v>0</v>
      </c>
      <c r="T3550" s="31">
        <f t="shared" si="1568"/>
        <v>0</v>
      </c>
      <c r="V3550" s="1">
        <f t="shared" si="1542"/>
        <v>4</v>
      </c>
      <c r="W3550" s="1">
        <f t="shared" si="1543"/>
        <v>2</v>
      </c>
      <c r="X3550" s="1">
        <f t="shared" si="1544"/>
        <v>0</v>
      </c>
      <c r="Y3550" s="1">
        <f t="shared" si="1545"/>
        <v>0</v>
      </c>
      <c r="Z3550" s="1">
        <f t="shared" si="1546"/>
        <v>0</v>
      </c>
      <c r="AA3550" s="1">
        <f t="shared" si="1547"/>
        <v>0</v>
      </c>
      <c r="AD3550" s="1">
        <f t="shared" si="1548"/>
        <v>4</v>
      </c>
      <c r="AE3550" s="1">
        <f t="shared" si="1549"/>
        <v>2</v>
      </c>
      <c r="AF3550" s="1">
        <f t="shared" si="1550"/>
        <v>0</v>
      </c>
      <c r="AG3550" s="1">
        <f t="shared" si="1551"/>
        <v>0</v>
      </c>
      <c r="AH3550" s="1">
        <f t="shared" si="1552"/>
        <v>0</v>
      </c>
      <c r="AI3550" s="1">
        <f t="shared" si="1553"/>
        <v>0</v>
      </c>
      <c r="AK3550" s="1" t="str">
        <f t="shared" si="1569"/>
        <v>420000</v>
      </c>
    </row>
    <row r="3551" spans="4:37" x14ac:dyDescent="0.25">
      <c r="D3551" s="27">
        <v>3529</v>
      </c>
      <c r="E3551" s="27">
        <f t="shared" si="1555"/>
        <v>0</v>
      </c>
      <c r="F3551" s="27">
        <f t="shared" si="1556"/>
        <v>0</v>
      </c>
      <c r="G3551" s="27">
        <f t="shared" si="1562"/>
        <v>0</v>
      </c>
      <c r="H3551" s="2">
        <f>_xlfn.IFNA(IF(MATCH(AK3551,$AK$23:AK3550,0)&gt;0,0,0),1)</f>
        <v>0</v>
      </c>
      <c r="I3551" s="2">
        <f t="shared" si="1554"/>
        <v>4</v>
      </c>
      <c r="J3551" s="31">
        <f t="shared" si="1563"/>
        <v>1</v>
      </c>
      <c r="K3551" s="32">
        <f t="shared" si="1557"/>
        <v>0</v>
      </c>
      <c r="L3551" s="31">
        <f t="shared" si="1564"/>
        <v>3</v>
      </c>
      <c r="M3551" s="32">
        <f t="shared" si="1558"/>
        <v>0</v>
      </c>
      <c r="N3551" s="31">
        <f t="shared" si="1565"/>
        <v>0</v>
      </c>
      <c r="O3551" s="32">
        <f t="shared" si="1559"/>
        <v>0</v>
      </c>
      <c r="P3551" s="31">
        <f t="shared" si="1566"/>
        <v>0</v>
      </c>
      <c r="Q3551" s="32">
        <f t="shared" si="1560"/>
        <v>0</v>
      </c>
      <c r="R3551" s="31">
        <f t="shared" si="1567"/>
        <v>0</v>
      </c>
      <c r="S3551" s="32">
        <f t="shared" si="1561"/>
        <v>0</v>
      </c>
      <c r="T3551" s="31">
        <f t="shared" si="1568"/>
        <v>0</v>
      </c>
      <c r="V3551" s="1">
        <f t="shared" si="1542"/>
        <v>1</v>
      </c>
      <c r="W3551" s="1">
        <f t="shared" si="1543"/>
        <v>3</v>
      </c>
      <c r="X3551" s="1">
        <f t="shared" si="1544"/>
        <v>0</v>
      </c>
      <c r="Y3551" s="1">
        <f t="shared" si="1545"/>
        <v>0</v>
      </c>
      <c r="Z3551" s="1">
        <f t="shared" si="1546"/>
        <v>0</v>
      </c>
      <c r="AA3551" s="1">
        <f t="shared" si="1547"/>
        <v>0</v>
      </c>
      <c r="AD3551" s="1">
        <f t="shared" si="1548"/>
        <v>3</v>
      </c>
      <c r="AE3551" s="1">
        <f t="shared" si="1549"/>
        <v>1</v>
      </c>
      <c r="AF3551" s="1">
        <f t="shared" si="1550"/>
        <v>0</v>
      </c>
      <c r="AG3551" s="1">
        <f t="shared" si="1551"/>
        <v>0</v>
      </c>
      <c r="AH3551" s="1">
        <f t="shared" si="1552"/>
        <v>0</v>
      </c>
      <c r="AI3551" s="1">
        <f t="shared" si="1553"/>
        <v>0</v>
      </c>
      <c r="AK3551" s="1" t="str">
        <f t="shared" si="1569"/>
        <v>310000</v>
      </c>
    </row>
    <row r="3552" spans="4:37" x14ac:dyDescent="0.25">
      <c r="D3552" s="27">
        <v>3530</v>
      </c>
      <c r="E3552" s="27">
        <f t="shared" si="1555"/>
        <v>0</v>
      </c>
      <c r="F3552" s="27">
        <f t="shared" si="1556"/>
        <v>0</v>
      </c>
      <c r="G3552" s="27">
        <f t="shared" si="1562"/>
        <v>0</v>
      </c>
      <c r="H3552" s="2">
        <f>_xlfn.IFNA(IF(MATCH(AK3552,$AK$23:AK3551,0)&gt;0,0,0),1)</f>
        <v>0</v>
      </c>
      <c r="I3552" s="2">
        <f t="shared" si="1554"/>
        <v>5</v>
      </c>
      <c r="J3552" s="31">
        <f t="shared" si="1563"/>
        <v>2</v>
      </c>
      <c r="K3552" s="32">
        <f t="shared" si="1557"/>
        <v>0</v>
      </c>
      <c r="L3552" s="31">
        <f t="shared" si="1564"/>
        <v>3</v>
      </c>
      <c r="M3552" s="32">
        <f t="shared" si="1558"/>
        <v>0</v>
      </c>
      <c r="N3552" s="31">
        <f t="shared" si="1565"/>
        <v>0</v>
      </c>
      <c r="O3552" s="32">
        <f t="shared" si="1559"/>
        <v>0</v>
      </c>
      <c r="P3552" s="31">
        <f t="shared" si="1566"/>
        <v>0</v>
      </c>
      <c r="Q3552" s="32">
        <f t="shared" si="1560"/>
        <v>0</v>
      </c>
      <c r="R3552" s="31">
        <f t="shared" si="1567"/>
        <v>0</v>
      </c>
      <c r="S3552" s="32">
        <f t="shared" si="1561"/>
        <v>0</v>
      </c>
      <c r="T3552" s="31">
        <f t="shared" si="1568"/>
        <v>0</v>
      </c>
      <c r="V3552" s="1">
        <f t="shared" si="1542"/>
        <v>2</v>
      </c>
      <c r="W3552" s="1">
        <f t="shared" si="1543"/>
        <v>3</v>
      </c>
      <c r="X3552" s="1">
        <f t="shared" si="1544"/>
        <v>0</v>
      </c>
      <c r="Y3552" s="1">
        <f t="shared" si="1545"/>
        <v>0</v>
      </c>
      <c r="Z3552" s="1">
        <f t="shared" si="1546"/>
        <v>0</v>
      </c>
      <c r="AA3552" s="1">
        <f t="shared" si="1547"/>
        <v>0</v>
      </c>
      <c r="AD3552" s="1">
        <f t="shared" si="1548"/>
        <v>3</v>
      </c>
      <c r="AE3552" s="1">
        <f t="shared" si="1549"/>
        <v>2</v>
      </c>
      <c r="AF3552" s="1">
        <f t="shared" si="1550"/>
        <v>0</v>
      </c>
      <c r="AG3552" s="1">
        <f t="shared" si="1551"/>
        <v>0</v>
      </c>
      <c r="AH3552" s="1">
        <f t="shared" si="1552"/>
        <v>0</v>
      </c>
      <c r="AI3552" s="1">
        <f t="shared" si="1553"/>
        <v>0</v>
      </c>
      <c r="AK3552" s="1" t="str">
        <f t="shared" si="1569"/>
        <v>320000</v>
      </c>
    </row>
    <row r="3553" spans="4:37" x14ac:dyDescent="0.25">
      <c r="D3553" s="27">
        <v>3531</v>
      </c>
      <c r="E3553" s="27">
        <f t="shared" si="1555"/>
        <v>0</v>
      </c>
      <c r="F3553" s="27">
        <f t="shared" si="1556"/>
        <v>0</v>
      </c>
      <c r="G3553" s="27">
        <f t="shared" si="1562"/>
        <v>0</v>
      </c>
      <c r="H3553" s="2">
        <f>_xlfn.IFNA(IF(MATCH(AK3553,$AK$23:AK3552,0)&gt;0,0,0),1)</f>
        <v>0</v>
      </c>
      <c r="I3553" s="2">
        <f t="shared" si="1554"/>
        <v>6</v>
      </c>
      <c r="J3553" s="31">
        <f t="shared" si="1563"/>
        <v>3</v>
      </c>
      <c r="K3553" s="32">
        <f t="shared" si="1557"/>
        <v>1</v>
      </c>
      <c r="L3553" s="31">
        <f t="shared" si="1564"/>
        <v>3</v>
      </c>
      <c r="M3553" s="32">
        <f t="shared" si="1558"/>
        <v>0</v>
      </c>
      <c r="N3553" s="31">
        <f t="shared" si="1565"/>
        <v>0</v>
      </c>
      <c r="O3553" s="32">
        <f t="shared" si="1559"/>
        <v>0</v>
      </c>
      <c r="P3553" s="31">
        <f t="shared" si="1566"/>
        <v>0</v>
      </c>
      <c r="Q3553" s="32">
        <f t="shared" si="1560"/>
        <v>0</v>
      </c>
      <c r="R3553" s="31">
        <f t="shared" si="1567"/>
        <v>0</v>
      </c>
      <c r="S3553" s="32">
        <f t="shared" si="1561"/>
        <v>0</v>
      </c>
      <c r="T3553" s="31">
        <f t="shared" si="1568"/>
        <v>0</v>
      </c>
      <c r="V3553" s="1">
        <f t="shared" si="1542"/>
        <v>3</v>
      </c>
      <c r="W3553" s="1">
        <f t="shared" si="1543"/>
        <v>3</v>
      </c>
      <c r="X3553" s="1">
        <f t="shared" si="1544"/>
        <v>0</v>
      </c>
      <c r="Y3553" s="1">
        <f t="shared" si="1545"/>
        <v>0</v>
      </c>
      <c r="Z3553" s="1">
        <f t="shared" si="1546"/>
        <v>0</v>
      </c>
      <c r="AA3553" s="1">
        <f t="shared" si="1547"/>
        <v>0</v>
      </c>
      <c r="AD3553" s="1">
        <f t="shared" si="1548"/>
        <v>3</v>
      </c>
      <c r="AE3553" s="1">
        <f t="shared" si="1549"/>
        <v>3</v>
      </c>
      <c r="AF3553" s="1">
        <f t="shared" si="1550"/>
        <v>0</v>
      </c>
      <c r="AG3553" s="1">
        <f t="shared" si="1551"/>
        <v>0</v>
      </c>
      <c r="AH3553" s="1">
        <f t="shared" si="1552"/>
        <v>0</v>
      </c>
      <c r="AI3553" s="1">
        <f t="shared" si="1553"/>
        <v>0</v>
      </c>
      <c r="AK3553" s="1" t="str">
        <f t="shared" si="1569"/>
        <v>330000</v>
      </c>
    </row>
    <row r="3554" spans="4:37" x14ac:dyDescent="0.25">
      <c r="D3554" s="27">
        <v>3532</v>
      </c>
      <c r="E3554" s="27">
        <f t="shared" si="1555"/>
        <v>0</v>
      </c>
      <c r="F3554" s="27">
        <f t="shared" si="1556"/>
        <v>0</v>
      </c>
      <c r="G3554" s="27">
        <f t="shared" si="1562"/>
        <v>0</v>
      </c>
      <c r="H3554" s="2">
        <f>_xlfn.IFNA(IF(MATCH(AK3554,$AK$23:AK3553,0)&gt;0,0,0),1)</f>
        <v>0</v>
      </c>
      <c r="I3554" s="2">
        <f t="shared" si="1554"/>
        <v>7</v>
      </c>
      <c r="J3554" s="31">
        <f t="shared" si="1563"/>
        <v>4</v>
      </c>
      <c r="K3554" s="32">
        <f t="shared" si="1557"/>
        <v>0</v>
      </c>
      <c r="L3554" s="31">
        <f t="shared" si="1564"/>
        <v>3</v>
      </c>
      <c r="M3554" s="32">
        <f t="shared" si="1558"/>
        <v>0</v>
      </c>
      <c r="N3554" s="31">
        <f t="shared" si="1565"/>
        <v>0</v>
      </c>
      <c r="O3554" s="32">
        <f t="shared" si="1559"/>
        <v>0</v>
      </c>
      <c r="P3554" s="31">
        <f t="shared" si="1566"/>
        <v>0</v>
      </c>
      <c r="Q3554" s="32">
        <f t="shared" si="1560"/>
        <v>0</v>
      </c>
      <c r="R3554" s="31">
        <f t="shared" si="1567"/>
        <v>0</v>
      </c>
      <c r="S3554" s="32">
        <f t="shared" si="1561"/>
        <v>0</v>
      </c>
      <c r="T3554" s="31">
        <f t="shared" si="1568"/>
        <v>0</v>
      </c>
      <c r="V3554" s="1">
        <f t="shared" si="1542"/>
        <v>4</v>
      </c>
      <c r="W3554" s="1">
        <f t="shared" si="1543"/>
        <v>3</v>
      </c>
      <c r="X3554" s="1">
        <f t="shared" si="1544"/>
        <v>0</v>
      </c>
      <c r="Y3554" s="1">
        <f t="shared" si="1545"/>
        <v>0</v>
      </c>
      <c r="Z3554" s="1">
        <f t="shared" si="1546"/>
        <v>0</v>
      </c>
      <c r="AA3554" s="1">
        <f t="shared" si="1547"/>
        <v>0</v>
      </c>
      <c r="AD3554" s="1">
        <f t="shared" si="1548"/>
        <v>4</v>
      </c>
      <c r="AE3554" s="1">
        <f t="shared" si="1549"/>
        <v>3</v>
      </c>
      <c r="AF3554" s="1">
        <f t="shared" si="1550"/>
        <v>0</v>
      </c>
      <c r="AG3554" s="1">
        <f t="shared" si="1551"/>
        <v>0</v>
      </c>
      <c r="AH3554" s="1">
        <f t="shared" si="1552"/>
        <v>0</v>
      </c>
      <c r="AI3554" s="1">
        <f t="shared" si="1553"/>
        <v>0</v>
      </c>
      <c r="AK3554" s="1" t="str">
        <f t="shared" si="1569"/>
        <v>430000</v>
      </c>
    </row>
    <row r="3555" spans="4:37" x14ac:dyDescent="0.25">
      <c r="D3555" s="27">
        <v>3533</v>
      </c>
      <c r="E3555" s="27">
        <f t="shared" si="1555"/>
        <v>0</v>
      </c>
      <c r="F3555" s="27">
        <f t="shared" si="1556"/>
        <v>0</v>
      </c>
      <c r="G3555" s="27">
        <f t="shared" si="1562"/>
        <v>0</v>
      </c>
      <c r="H3555" s="2">
        <f>_xlfn.IFNA(IF(MATCH(AK3555,$AK$23:AK3554,0)&gt;0,0,0),1)</f>
        <v>0</v>
      </c>
      <c r="I3555" s="2">
        <f t="shared" si="1554"/>
        <v>5</v>
      </c>
      <c r="J3555" s="31">
        <f t="shared" si="1563"/>
        <v>1</v>
      </c>
      <c r="K3555" s="32">
        <f t="shared" si="1557"/>
        <v>0</v>
      </c>
      <c r="L3555" s="31">
        <f t="shared" si="1564"/>
        <v>4</v>
      </c>
      <c r="M3555" s="32">
        <f t="shared" si="1558"/>
        <v>0</v>
      </c>
      <c r="N3555" s="31">
        <f t="shared" si="1565"/>
        <v>0</v>
      </c>
      <c r="O3555" s="32">
        <f t="shared" si="1559"/>
        <v>0</v>
      </c>
      <c r="P3555" s="31">
        <f t="shared" si="1566"/>
        <v>0</v>
      </c>
      <c r="Q3555" s="32">
        <f t="shared" si="1560"/>
        <v>0</v>
      </c>
      <c r="R3555" s="31">
        <f t="shared" si="1567"/>
        <v>0</v>
      </c>
      <c r="S3555" s="32">
        <f t="shared" si="1561"/>
        <v>0</v>
      </c>
      <c r="T3555" s="31">
        <f t="shared" si="1568"/>
        <v>0</v>
      </c>
      <c r="V3555" s="1">
        <f t="shared" ref="V3555:V3618" si="1570">J3555</f>
        <v>1</v>
      </c>
      <c r="W3555" s="1">
        <f t="shared" ref="W3555:W3618" si="1571">L3555</f>
        <v>4</v>
      </c>
      <c r="X3555" s="1">
        <f t="shared" ref="X3555:X3618" si="1572">N3555</f>
        <v>0</v>
      </c>
      <c r="Y3555" s="1">
        <f t="shared" ref="Y3555:Y3618" si="1573">P3555</f>
        <v>0</v>
      </c>
      <c r="Z3555" s="1">
        <f t="shared" ref="Z3555:Z3618" si="1574">R3555</f>
        <v>0</v>
      </c>
      <c r="AA3555" s="1">
        <f t="shared" ref="AA3555:AA3618" si="1575">T3555</f>
        <v>0</v>
      </c>
      <c r="AD3555" s="1">
        <f t="shared" ref="AD3555:AD3618" si="1576">LARGE(V3555:AA3555,1)</f>
        <v>4</v>
      </c>
      <c r="AE3555" s="1">
        <f t="shared" ref="AE3555:AE3618" si="1577">LARGE(V3555:AA3555,2)</f>
        <v>1</v>
      </c>
      <c r="AF3555" s="1">
        <f t="shared" ref="AF3555:AF3618" si="1578">LARGE(V3555:AA3555,3)</f>
        <v>0</v>
      </c>
      <c r="AG3555" s="1">
        <f t="shared" ref="AG3555:AG3618" si="1579">LARGE(V3555:AA3555,4)</f>
        <v>0</v>
      </c>
      <c r="AH3555" s="1">
        <f t="shared" ref="AH3555:AH3618" si="1580">LARGE(V3555:AA3555,5)</f>
        <v>0</v>
      </c>
      <c r="AI3555" s="1">
        <f t="shared" ref="AI3555:AI3618" si="1581">LARGE(V3555:AA3555,6)</f>
        <v>0</v>
      </c>
      <c r="AK3555" s="1" t="str">
        <f t="shared" si="1569"/>
        <v>410000</v>
      </c>
    </row>
    <row r="3556" spans="4:37" x14ac:dyDescent="0.25">
      <c r="D3556" s="27">
        <v>3534</v>
      </c>
      <c r="E3556" s="27">
        <f t="shared" si="1555"/>
        <v>0</v>
      </c>
      <c r="F3556" s="27">
        <f t="shared" si="1556"/>
        <v>0</v>
      </c>
      <c r="G3556" s="27">
        <f t="shared" si="1562"/>
        <v>0</v>
      </c>
      <c r="H3556" s="2">
        <f>_xlfn.IFNA(IF(MATCH(AK3556,$AK$23:AK3555,0)&gt;0,0,0),1)</f>
        <v>0</v>
      </c>
      <c r="I3556" s="2">
        <f t="shared" si="1554"/>
        <v>6</v>
      </c>
      <c r="J3556" s="31">
        <f t="shared" si="1563"/>
        <v>2</v>
      </c>
      <c r="K3556" s="32">
        <f t="shared" si="1557"/>
        <v>0</v>
      </c>
      <c r="L3556" s="31">
        <f t="shared" si="1564"/>
        <v>4</v>
      </c>
      <c r="M3556" s="32">
        <f t="shared" si="1558"/>
        <v>0</v>
      </c>
      <c r="N3556" s="31">
        <f t="shared" si="1565"/>
        <v>0</v>
      </c>
      <c r="O3556" s="32">
        <f t="shared" si="1559"/>
        <v>0</v>
      </c>
      <c r="P3556" s="31">
        <f t="shared" si="1566"/>
        <v>0</v>
      </c>
      <c r="Q3556" s="32">
        <f t="shared" si="1560"/>
        <v>0</v>
      </c>
      <c r="R3556" s="31">
        <f t="shared" si="1567"/>
        <v>0</v>
      </c>
      <c r="S3556" s="32">
        <f t="shared" si="1561"/>
        <v>0</v>
      </c>
      <c r="T3556" s="31">
        <f t="shared" si="1568"/>
        <v>0</v>
      </c>
      <c r="V3556" s="1">
        <f t="shared" si="1570"/>
        <v>2</v>
      </c>
      <c r="W3556" s="1">
        <f t="shared" si="1571"/>
        <v>4</v>
      </c>
      <c r="X3556" s="1">
        <f t="shared" si="1572"/>
        <v>0</v>
      </c>
      <c r="Y3556" s="1">
        <f t="shared" si="1573"/>
        <v>0</v>
      </c>
      <c r="Z3556" s="1">
        <f t="shared" si="1574"/>
        <v>0</v>
      </c>
      <c r="AA3556" s="1">
        <f t="shared" si="1575"/>
        <v>0</v>
      </c>
      <c r="AD3556" s="1">
        <f t="shared" si="1576"/>
        <v>4</v>
      </c>
      <c r="AE3556" s="1">
        <f t="shared" si="1577"/>
        <v>2</v>
      </c>
      <c r="AF3556" s="1">
        <f t="shared" si="1578"/>
        <v>0</v>
      </c>
      <c r="AG3556" s="1">
        <f t="shared" si="1579"/>
        <v>0</v>
      </c>
      <c r="AH3556" s="1">
        <f t="shared" si="1580"/>
        <v>0</v>
      </c>
      <c r="AI3556" s="1">
        <f t="shared" si="1581"/>
        <v>0</v>
      </c>
      <c r="AK3556" s="1" t="str">
        <f t="shared" si="1569"/>
        <v>420000</v>
      </c>
    </row>
    <row r="3557" spans="4:37" x14ac:dyDescent="0.25">
      <c r="D3557" s="27">
        <v>3535</v>
      </c>
      <c r="E3557" s="27">
        <f t="shared" si="1555"/>
        <v>0</v>
      </c>
      <c r="F3557" s="27">
        <f t="shared" si="1556"/>
        <v>0</v>
      </c>
      <c r="G3557" s="27">
        <f t="shared" si="1562"/>
        <v>0</v>
      </c>
      <c r="H3557" s="2">
        <f>_xlfn.IFNA(IF(MATCH(AK3557,$AK$23:AK3556,0)&gt;0,0,0),1)</f>
        <v>0</v>
      </c>
      <c r="I3557" s="2">
        <f t="shared" si="1554"/>
        <v>7</v>
      </c>
      <c r="J3557" s="31">
        <f t="shared" si="1563"/>
        <v>3</v>
      </c>
      <c r="K3557" s="32">
        <f t="shared" si="1557"/>
        <v>0</v>
      </c>
      <c r="L3557" s="31">
        <f t="shared" si="1564"/>
        <v>4</v>
      </c>
      <c r="M3557" s="32">
        <f t="shared" si="1558"/>
        <v>0</v>
      </c>
      <c r="N3557" s="31">
        <f t="shared" si="1565"/>
        <v>0</v>
      </c>
      <c r="O3557" s="32">
        <f t="shared" si="1559"/>
        <v>0</v>
      </c>
      <c r="P3557" s="31">
        <f t="shared" si="1566"/>
        <v>0</v>
      </c>
      <c r="Q3557" s="32">
        <f t="shared" si="1560"/>
        <v>0</v>
      </c>
      <c r="R3557" s="31">
        <f t="shared" si="1567"/>
        <v>0</v>
      </c>
      <c r="S3557" s="32">
        <f t="shared" si="1561"/>
        <v>0</v>
      </c>
      <c r="T3557" s="31">
        <f t="shared" si="1568"/>
        <v>0</v>
      </c>
      <c r="V3557" s="1">
        <f t="shared" si="1570"/>
        <v>3</v>
      </c>
      <c r="W3557" s="1">
        <f t="shared" si="1571"/>
        <v>4</v>
      </c>
      <c r="X3557" s="1">
        <f t="shared" si="1572"/>
        <v>0</v>
      </c>
      <c r="Y3557" s="1">
        <f t="shared" si="1573"/>
        <v>0</v>
      </c>
      <c r="Z3557" s="1">
        <f t="shared" si="1574"/>
        <v>0</v>
      </c>
      <c r="AA3557" s="1">
        <f t="shared" si="1575"/>
        <v>0</v>
      </c>
      <c r="AD3557" s="1">
        <f t="shared" si="1576"/>
        <v>4</v>
      </c>
      <c r="AE3557" s="1">
        <f t="shared" si="1577"/>
        <v>3</v>
      </c>
      <c r="AF3557" s="1">
        <f t="shared" si="1578"/>
        <v>0</v>
      </c>
      <c r="AG3557" s="1">
        <f t="shared" si="1579"/>
        <v>0</v>
      </c>
      <c r="AH3557" s="1">
        <f t="shared" si="1580"/>
        <v>0</v>
      </c>
      <c r="AI3557" s="1">
        <f t="shared" si="1581"/>
        <v>0</v>
      </c>
      <c r="AK3557" s="1" t="str">
        <f t="shared" si="1569"/>
        <v>430000</v>
      </c>
    </row>
    <row r="3558" spans="4:37" x14ac:dyDescent="0.25">
      <c r="D3558" s="27">
        <v>3536</v>
      </c>
      <c r="E3558" s="27">
        <f t="shared" si="1555"/>
        <v>0</v>
      </c>
      <c r="F3558" s="27">
        <f t="shared" si="1556"/>
        <v>0</v>
      </c>
      <c r="G3558" s="27">
        <f t="shared" si="1562"/>
        <v>0</v>
      </c>
      <c r="H3558" s="2">
        <f>_xlfn.IFNA(IF(MATCH(AK3558,$AK$23:AK3557,0)&gt;0,0,0),1)</f>
        <v>0</v>
      </c>
      <c r="I3558" s="2">
        <f t="shared" si="1554"/>
        <v>8</v>
      </c>
      <c r="J3558" s="31">
        <f t="shared" si="1563"/>
        <v>4</v>
      </c>
      <c r="K3558" s="32">
        <f t="shared" si="1557"/>
        <v>1</v>
      </c>
      <c r="L3558" s="31">
        <f t="shared" si="1564"/>
        <v>4</v>
      </c>
      <c r="M3558" s="32">
        <f t="shared" si="1558"/>
        <v>0</v>
      </c>
      <c r="N3558" s="31">
        <f t="shared" si="1565"/>
        <v>0</v>
      </c>
      <c r="O3558" s="32">
        <f t="shared" si="1559"/>
        <v>0</v>
      </c>
      <c r="P3558" s="31">
        <f t="shared" si="1566"/>
        <v>0</v>
      </c>
      <c r="Q3558" s="32">
        <f t="shared" si="1560"/>
        <v>0</v>
      </c>
      <c r="R3558" s="31">
        <f t="shared" si="1567"/>
        <v>0</v>
      </c>
      <c r="S3558" s="32">
        <f t="shared" si="1561"/>
        <v>0</v>
      </c>
      <c r="T3558" s="31">
        <f t="shared" si="1568"/>
        <v>0</v>
      </c>
      <c r="V3558" s="1">
        <f t="shared" si="1570"/>
        <v>4</v>
      </c>
      <c r="W3558" s="1">
        <f t="shared" si="1571"/>
        <v>4</v>
      </c>
      <c r="X3558" s="1">
        <f t="shared" si="1572"/>
        <v>0</v>
      </c>
      <c r="Y3558" s="1">
        <f t="shared" si="1573"/>
        <v>0</v>
      </c>
      <c r="Z3558" s="1">
        <f t="shared" si="1574"/>
        <v>0</v>
      </c>
      <c r="AA3558" s="1">
        <f t="shared" si="1575"/>
        <v>0</v>
      </c>
      <c r="AD3558" s="1">
        <f t="shared" si="1576"/>
        <v>4</v>
      </c>
      <c r="AE3558" s="1">
        <f t="shared" si="1577"/>
        <v>4</v>
      </c>
      <c r="AF3558" s="1">
        <f t="shared" si="1578"/>
        <v>0</v>
      </c>
      <c r="AG3558" s="1">
        <f t="shared" si="1579"/>
        <v>0</v>
      </c>
      <c r="AH3558" s="1">
        <f t="shared" si="1580"/>
        <v>0</v>
      </c>
      <c r="AI3558" s="1">
        <f t="shared" si="1581"/>
        <v>0</v>
      </c>
      <c r="AK3558" s="1" t="str">
        <f t="shared" si="1569"/>
        <v>440000</v>
      </c>
    </row>
    <row r="3559" spans="4:37" x14ac:dyDescent="0.25">
      <c r="D3559" s="27">
        <v>3537</v>
      </c>
      <c r="E3559" s="27">
        <f t="shared" si="1555"/>
        <v>0</v>
      </c>
      <c r="F3559" s="27">
        <f t="shared" si="1556"/>
        <v>0</v>
      </c>
      <c r="G3559" s="27">
        <f t="shared" si="1562"/>
        <v>0</v>
      </c>
      <c r="H3559" s="2">
        <f>_xlfn.IFNA(IF(MATCH(AK3559,$AK$23:AK3558,0)&gt;0,0,0),1)</f>
        <v>0</v>
      </c>
      <c r="I3559" s="2">
        <f t="shared" si="1554"/>
        <v>2</v>
      </c>
      <c r="J3559" s="31">
        <f t="shared" si="1563"/>
        <v>1</v>
      </c>
      <c r="K3559" s="32">
        <f t="shared" si="1557"/>
        <v>1</v>
      </c>
      <c r="L3559" s="31">
        <f t="shared" si="1564"/>
        <v>1</v>
      </c>
      <c r="M3559" s="32">
        <f t="shared" si="1558"/>
        <v>0</v>
      </c>
      <c r="N3559" s="31">
        <f t="shared" si="1565"/>
        <v>0</v>
      </c>
      <c r="O3559" s="32">
        <f t="shared" si="1559"/>
        <v>0</v>
      </c>
      <c r="P3559" s="31">
        <f t="shared" si="1566"/>
        <v>0</v>
      </c>
      <c r="Q3559" s="32">
        <f t="shared" si="1560"/>
        <v>0</v>
      </c>
      <c r="R3559" s="31">
        <f t="shared" si="1567"/>
        <v>0</v>
      </c>
      <c r="S3559" s="32">
        <f t="shared" si="1561"/>
        <v>0</v>
      </c>
      <c r="T3559" s="31">
        <f t="shared" si="1568"/>
        <v>0</v>
      </c>
      <c r="V3559" s="1">
        <f t="shared" si="1570"/>
        <v>1</v>
      </c>
      <c r="W3559" s="1">
        <f t="shared" si="1571"/>
        <v>1</v>
      </c>
      <c r="X3559" s="1">
        <f t="shared" si="1572"/>
        <v>0</v>
      </c>
      <c r="Y3559" s="1">
        <f t="shared" si="1573"/>
        <v>0</v>
      </c>
      <c r="Z3559" s="1">
        <f t="shared" si="1574"/>
        <v>0</v>
      </c>
      <c r="AA3559" s="1">
        <f t="shared" si="1575"/>
        <v>0</v>
      </c>
      <c r="AD3559" s="1">
        <f t="shared" si="1576"/>
        <v>1</v>
      </c>
      <c r="AE3559" s="1">
        <f t="shared" si="1577"/>
        <v>1</v>
      </c>
      <c r="AF3559" s="1">
        <f t="shared" si="1578"/>
        <v>0</v>
      </c>
      <c r="AG3559" s="1">
        <f t="shared" si="1579"/>
        <v>0</v>
      </c>
      <c r="AH3559" s="1">
        <f t="shared" si="1580"/>
        <v>0</v>
      </c>
      <c r="AI3559" s="1">
        <f t="shared" si="1581"/>
        <v>0</v>
      </c>
      <c r="AK3559" s="1" t="str">
        <f t="shared" si="1569"/>
        <v>110000</v>
      </c>
    </row>
    <row r="3560" spans="4:37" x14ac:dyDescent="0.25">
      <c r="D3560" s="27">
        <v>3538</v>
      </c>
      <c r="E3560" s="27">
        <f t="shared" si="1555"/>
        <v>0</v>
      </c>
      <c r="F3560" s="27">
        <f t="shared" si="1556"/>
        <v>0</v>
      </c>
      <c r="G3560" s="27">
        <f t="shared" si="1562"/>
        <v>0</v>
      </c>
      <c r="H3560" s="2">
        <f>_xlfn.IFNA(IF(MATCH(AK3560,$AK$23:AK3559,0)&gt;0,0,0),1)</f>
        <v>0</v>
      </c>
      <c r="I3560" s="2">
        <f t="shared" si="1554"/>
        <v>3</v>
      </c>
      <c r="J3560" s="31">
        <f t="shared" si="1563"/>
        <v>2</v>
      </c>
      <c r="K3560" s="32">
        <f t="shared" si="1557"/>
        <v>0</v>
      </c>
      <c r="L3560" s="31">
        <f t="shared" si="1564"/>
        <v>1</v>
      </c>
      <c r="M3560" s="32">
        <f t="shared" si="1558"/>
        <v>0</v>
      </c>
      <c r="N3560" s="31">
        <f t="shared" si="1565"/>
        <v>0</v>
      </c>
      <c r="O3560" s="32">
        <f t="shared" si="1559"/>
        <v>0</v>
      </c>
      <c r="P3560" s="31">
        <f t="shared" si="1566"/>
        <v>0</v>
      </c>
      <c r="Q3560" s="32">
        <f t="shared" si="1560"/>
        <v>0</v>
      </c>
      <c r="R3560" s="31">
        <f t="shared" si="1567"/>
        <v>0</v>
      </c>
      <c r="S3560" s="32">
        <f t="shared" si="1561"/>
        <v>0</v>
      </c>
      <c r="T3560" s="31">
        <f t="shared" si="1568"/>
        <v>0</v>
      </c>
      <c r="V3560" s="1">
        <f t="shared" si="1570"/>
        <v>2</v>
      </c>
      <c r="W3560" s="1">
        <f t="shared" si="1571"/>
        <v>1</v>
      </c>
      <c r="X3560" s="1">
        <f t="shared" si="1572"/>
        <v>0</v>
      </c>
      <c r="Y3560" s="1">
        <f t="shared" si="1573"/>
        <v>0</v>
      </c>
      <c r="Z3560" s="1">
        <f t="shared" si="1574"/>
        <v>0</v>
      </c>
      <c r="AA3560" s="1">
        <f t="shared" si="1575"/>
        <v>0</v>
      </c>
      <c r="AD3560" s="1">
        <f t="shared" si="1576"/>
        <v>2</v>
      </c>
      <c r="AE3560" s="1">
        <f t="shared" si="1577"/>
        <v>1</v>
      </c>
      <c r="AF3560" s="1">
        <f t="shared" si="1578"/>
        <v>0</v>
      </c>
      <c r="AG3560" s="1">
        <f t="shared" si="1579"/>
        <v>0</v>
      </c>
      <c r="AH3560" s="1">
        <f t="shared" si="1580"/>
        <v>0</v>
      </c>
      <c r="AI3560" s="1">
        <f t="shared" si="1581"/>
        <v>0</v>
      </c>
      <c r="AK3560" s="1" t="str">
        <f t="shared" si="1569"/>
        <v>210000</v>
      </c>
    </row>
    <row r="3561" spans="4:37" x14ac:dyDescent="0.25">
      <c r="D3561" s="27">
        <v>3539</v>
      </c>
      <c r="E3561" s="27">
        <f t="shared" si="1555"/>
        <v>0</v>
      </c>
      <c r="F3561" s="27">
        <f t="shared" si="1556"/>
        <v>0</v>
      </c>
      <c r="G3561" s="27">
        <f t="shared" si="1562"/>
        <v>0</v>
      </c>
      <c r="H3561" s="2">
        <f>_xlfn.IFNA(IF(MATCH(AK3561,$AK$23:AK3560,0)&gt;0,0,0),1)</f>
        <v>0</v>
      </c>
      <c r="I3561" s="2">
        <f t="shared" si="1554"/>
        <v>4</v>
      </c>
      <c r="J3561" s="31">
        <f t="shared" si="1563"/>
        <v>3</v>
      </c>
      <c r="K3561" s="32">
        <f t="shared" si="1557"/>
        <v>0</v>
      </c>
      <c r="L3561" s="31">
        <f t="shared" si="1564"/>
        <v>1</v>
      </c>
      <c r="M3561" s="32">
        <f t="shared" si="1558"/>
        <v>0</v>
      </c>
      <c r="N3561" s="31">
        <f t="shared" si="1565"/>
        <v>0</v>
      </c>
      <c r="O3561" s="32">
        <f t="shared" si="1559"/>
        <v>0</v>
      </c>
      <c r="P3561" s="31">
        <f t="shared" si="1566"/>
        <v>0</v>
      </c>
      <c r="Q3561" s="32">
        <f t="shared" si="1560"/>
        <v>0</v>
      </c>
      <c r="R3561" s="31">
        <f t="shared" si="1567"/>
        <v>0</v>
      </c>
      <c r="S3561" s="32">
        <f t="shared" si="1561"/>
        <v>0</v>
      </c>
      <c r="T3561" s="31">
        <f t="shared" si="1568"/>
        <v>0</v>
      </c>
      <c r="V3561" s="1">
        <f t="shared" si="1570"/>
        <v>3</v>
      </c>
      <c r="W3561" s="1">
        <f t="shared" si="1571"/>
        <v>1</v>
      </c>
      <c r="X3561" s="1">
        <f t="shared" si="1572"/>
        <v>0</v>
      </c>
      <c r="Y3561" s="1">
        <f t="shared" si="1573"/>
        <v>0</v>
      </c>
      <c r="Z3561" s="1">
        <f t="shared" si="1574"/>
        <v>0</v>
      </c>
      <c r="AA3561" s="1">
        <f t="shared" si="1575"/>
        <v>0</v>
      </c>
      <c r="AD3561" s="1">
        <f t="shared" si="1576"/>
        <v>3</v>
      </c>
      <c r="AE3561" s="1">
        <f t="shared" si="1577"/>
        <v>1</v>
      </c>
      <c r="AF3561" s="1">
        <f t="shared" si="1578"/>
        <v>0</v>
      </c>
      <c r="AG3561" s="1">
        <f t="shared" si="1579"/>
        <v>0</v>
      </c>
      <c r="AH3561" s="1">
        <f t="shared" si="1580"/>
        <v>0</v>
      </c>
      <c r="AI3561" s="1">
        <f t="shared" si="1581"/>
        <v>0</v>
      </c>
      <c r="AK3561" s="1" t="str">
        <f t="shared" si="1569"/>
        <v>310000</v>
      </c>
    </row>
    <row r="3562" spans="4:37" x14ac:dyDescent="0.25">
      <c r="D3562" s="27">
        <v>3540</v>
      </c>
      <c r="E3562" s="27">
        <f t="shared" si="1555"/>
        <v>0</v>
      </c>
      <c r="F3562" s="27">
        <f t="shared" si="1556"/>
        <v>0</v>
      </c>
      <c r="G3562" s="27">
        <f t="shared" si="1562"/>
        <v>0</v>
      </c>
      <c r="H3562" s="2">
        <f>_xlfn.IFNA(IF(MATCH(AK3562,$AK$23:AK3561,0)&gt;0,0,0),1)</f>
        <v>0</v>
      </c>
      <c r="I3562" s="2">
        <f t="shared" si="1554"/>
        <v>5</v>
      </c>
      <c r="J3562" s="31">
        <f t="shared" si="1563"/>
        <v>4</v>
      </c>
      <c r="K3562" s="32">
        <f t="shared" si="1557"/>
        <v>0</v>
      </c>
      <c r="L3562" s="31">
        <f t="shared" si="1564"/>
        <v>1</v>
      </c>
      <c r="M3562" s="32">
        <f t="shared" si="1558"/>
        <v>0</v>
      </c>
      <c r="N3562" s="31">
        <f t="shared" si="1565"/>
        <v>0</v>
      </c>
      <c r="O3562" s="32">
        <f t="shared" si="1559"/>
        <v>0</v>
      </c>
      <c r="P3562" s="31">
        <f t="shared" si="1566"/>
        <v>0</v>
      </c>
      <c r="Q3562" s="32">
        <f t="shared" si="1560"/>
        <v>0</v>
      </c>
      <c r="R3562" s="31">
        <f t="shared" si="1567"/>
        <v>0</v>
      </c>
      <c r="S3562" s="32">
        <f t="shared" si="1561"/>
        <v>0</v>
      </c>
      <c r="T3562" s="31">
        <f t="shared" si="1568"/>
        <v>0</v>
      </c>
      <c r="V3562" s="1">
        <f t="shared" si="1570"/>
        <v>4</v>
      </c>
      <c r="W3562" s="1">
        <f t="shared" si="1571"/>
        <v>1</v>
      </c>
      <c r="X3562" s="1">
        <f t="shared" si="1572"/>
        <v>0</v>
      </c>
      <c r="Y3562" s="1">
        <f t="shared" si="1573"/>
        <v>0</v>
      </c>
      <c r="Z3562" s="1">
        <f t="shared" si="1574"/>
        <v>0</v>
      </c>
      <c r="AA3562" s="1">
        <f t="shared" si="1575"/>
        <v>0</v>
      </c>
      <c r="AD3562" s="1">
        <f t="shared" si="1576"/>
        <v>4</v>
      </c>
      <c r="AE3562" s="1">
        <f t="shared" si="1577"/>
        <v>1</v>
      </c>
      <c r="AF3562" s="1">
        <f t="shared" si="1578"/>
        <v>0</v>
      </c>
      <c r="AG3562" s="1">
        <f t="shared" si="1579"/>
        <v>0</v>
      </c>
      <c r="AH3562" s="1">
        <f t="shared" si="1580"/>
        <v>0</v>
      </c>
      <c r="AI3562" s="1">
        <f t="shared" si="1581"/>
        <v>0</v>
      </c>
      <c r="AK3562" s="1" t="str">
        <f t="shared" si="1569"/>
        <v>410000</v>
      </c>
    </row>
    <row r="3563" spans="4:37" x14ac:dyDescent="0.25">
      <c r="D3563" s="27">
        <v>3541</v>
      </c>
      <c r="E3563" s="27">
        <f t="shared" si="1555"/>
        <v>0</v>
      </c>
      <c r="F3563" s="27">
        <f t="shared" si="1556"/>
        <v>0</v>
      </c>
      <c r="G3563" s="27">
        <f t="shared" si="1562"/>
        <v>0</v>
      </c>
      <c r="H3563" s="2">
        <f>_xlfn.IFNA(IF(MATCH(AK3563,$AK$23:AK3562,0)&gt;0,0,0),1)</f>
        <v>0</v>
      </c>
      <c r="I3563" s="2">
        <f t="shared" si="1554"/>
        <v>3</v>
      </c>
      <c r="J3563" s="31">
        <f t="shared" si="1563"/>
        <v>1</v>
      </c>
      <c r="K3563" s="32">
        <f t="shared" si="1557"/>
        <v>0</v>
      </c>
      <c r="L3563" s="31">
        <f t="shared" si="1564"/>
        <v>2</v>
      </c>
      <c r="M3563" s="32">
        <f t="shared" si="1558"/>
        <v>0</v>
      </c>
      <c r="N3563" s="31">
        <f t="shared" si="1565"/>
        <v>0</v>
      </c>
      <c r="O3563" s="32">
        <f t="shared" si="1559"/>
        <v>0</v>
      </c>
      <c r="P3563" s="31">
        <f t="shared" si="1566"/>
        <v>0</v>
      </c>
      <c r="Q3563" s="32">
        <f t="shared" si="1560"/>
        <v>0</v>
      </c>
      <c r="R3563" s="31">
        <f t="shared" si="1567"/>
        <v>0</v>
      </c>
      <c r="S3563" s="32">
        <f t="shared" si="1561"/>
        <v>0</v>
      </c>
      <c r="T3563" s="31">
        <f t="shared" si="1568"/>
        <v>0</v>
      </c>
      <c r="V3563" s="1">
        <f t="shared" si="1570"/>
        <v>1</v>
      </c>
      <c r="W3563" s="1">
        <f t="shared" si="1571"/>
        <v>2</v>
      </c>
      <c r="X3563" s="1">
        <f t="shared" si="1572"/>
        <v>0</v>
      </c>
      <c r="Y3563" s="1">
        <f t="shared" si="1573"/>
        <v>0</v>
      </c>
      <c r="Z3563" s="1">
        <f t="shared" si="1574"/>
        <v>0</v>
      </c>
      <c r="AA3563" s="1">
        <f t="shared" si="1575"/>
        <v>0</v>
      </c>
      <c r="AD3563" s="1">
        <f t="shared" si="1576"/>
        <v>2</v>
      </c>
      <c r="AE3563" s="1">
        <f t="shared" si="1577"/>
        <v>1</v>
      </c>
      <c r="AF3563" s="1">
        <f t="shared" si="1578"/>
        <v>0</v>
      </c>
      <c r="AG3563" s="1">
        <f t="shared" si="1579"/>
        <v>0</v>
      </c>
      <c r="AH3563" s="1">
        <f t="shared" si="1580"/>
        <v>0</v>
      </c>
      <c r="AI3563" s="1">
        <f t="shared" si="1581"/>
        <v>0</v>
      </c>
      <c r="AK3563" s="1" t="str">
        <f t="shared" si="1569"/>
        <v>210000</v>
      </c>
    </row>
    <row r="3564" spans="4:37" x14ac:dyDescent="0.25">
      <c r="D3564" s="27">
        <v>3542</v>
      </c>
      <c r="E3564" s="27">
        <f t="shared" si="1555"/>
        <v>0</v>
      </c>
      <c r="F3564" s="27">
        <f t="shared" si="1556"/>
        <v>0</v>
      </c>
      <c r="G3564" s="27">
        <f t="shared" si="1562"/>
        <v>0</v>
      </c>
      <c r="H3564" s="2">
        <f>_xlfn.IFNA(IF(MATCH(AK3564,$AK$23:AK3563,0)&gt;0,0,0),1)</f>
        <v>0</v>
      </c>
      <c r="I3564" s="2">
        <f t="shared" si="1554"/>
        <v>4</v>
      </c>
      <c r="J3564" s="31">
        <f t="shared" si="1563"/>
        <v>2</v>
      </c>
      <c r="K3564" s="32">
        <f t="shared" si="1557"/>
        <v>1</v>
      </c>
      <c r="L3564" s="31">
        <f t="shared" si="1564"/>
        <v>2</v>
      </c>
      <c r="M3564" s="32">
        <f t="shared" si="1558"/>
        <v>0</v>
      </c>
      <c r="N3564" s="31">
        <f t="shared" si="1565"/>
        <v>0</v>
      </c>
      <c r="O3564" s="32">
        <f t="shared" si="1559"/>
        <v>0</v>
      </c>
      <c r="P3564" s="31">
        <f t="shared" si="1566"/>
        <v>0</v>
      </c>
      <c r="Q3564" s="32">
        <f t="shared" si="1560"/>
        <v>0</v>
      </c>
      <c r="R3564" s="31">
        <f t="shared" si="1567"/>
        <v>0</v>
      </c>
      <c r="S3564" s="32">
        <f t="shared" si="1561"/>
        <v>0</v>
      </c>
      <c r="T3564" s="31">
        <f t="shared" si="1568"/>
        <v>0</v>
      </c>
      <c r="V3564" s="1">
        <f t="shared" si="1570"/>
        <v>2</v>
      </c>
      <c r="W3564" s="1">
        <f t="shared" si="1571"/>
        <v>2</v>
      </c>
      <c r="X3564" s="1">
        <f t="shared" si="1572"/>
        <v>0</v>
      </c>
      <c r="Y3564" s="1">
        <f t="shared" si="1573"/>
        <v>0</v>
      </c>
      <c r="Z3564" s="1">
        <f t="shared" si="1574"/>
        <v>0</v>
      </c>
      <c r="AA3564" s="1">
        <f t="shared" si="1575"/>
        <v>0</v>
      </c>
      <c r="AD3564" s="1">
        <f t="shared" si="1576"/>
        <v>2</v>
      </c>
      <c r="AE3564" s="1">
        <f t="shared" si="1577"/>
        <v>2</v>
      </c>
      <c r="AF3564" s="1">
        <f t="shared" si="1578"/>
        <v>0</v>
      </c>
      <c r="AG3564" s="1">
        <f t="shared" si="1579"/>
        <v>0</v>
      </c>
      <c r="AH3564" s="1">
        <f t="shared" si="1580"/>
        <v>0</v>
      </c>
      <c r="AI3564" s="1">
        <f t="shared" si="1581"/>
        <v>0</v>
      </c>
      <c r="AK3564" s="1" t="str">
        <f t="shared" si="1569"/>
        <v>220000</v>
      </c>
    </row>
    <row r="3565" spans="4:37" x14ac:dyDescent="0.25">
      <c r="D3565" s="27">
        <v>3543</v>
      </c>
      <c r="E3565" s="27">
        <f t="shared" si="1555"/>
        <v>0</v>
      </c>
      <c r="F3565" s="27">
        <f t="shared" si="1556"/>
        <v>0</v>
      </c>
      <c r="G3565" s="27">
        <f t="shared" si="1562"/>
        <v>0</v>
      </c>
      <c r="H3565" s="2">
        <f>_xlfn.IFNA(IF(MATCH(AK3565,$AK$23:AK3564,0)&gt;0,0,0),1)</f>
        <v>0</v>
      </c>
      <c r="I3565" s="2">
        <f t="shared" si="1554"/>
        <v>5</v>
      </c>
      <c r="J3565" s="31">
        <f t="shared" si="1563"/>
        <v>3</v>
      </c>
      <c r="K3565" s="32">
        <f t="shared" si="1557"/>
        <v>0</v>
      </c>
      <c r="L3565" s="31">
        <f t="shared" si="1564"/>
        <v>2</v>
      </c>
      <c r="M3565" s="32">
        <f t="shared" si="1558"/>
        <v>0</v>
      </c>
      <c r="N3565" s="31">
        <f t="shared" si="1565"/>
        <v>0</v>
      </c>
      <c r="O3565" s="32">
        <f t="shared" si="1559"/>
        <v>0</v>
      </c>
      <c r="P3565" s="31">
        <f t="shared" si="1566"/>
        <v>0</v>
      </c>
      <c r="Q3565" s="32">
        <f t="shared" si="1560"/>
        <v>0</v>
      </c>
      <c r="R3565" s="31">
        <f t="shared" si="1567"/>
        <v>0</v>
      </c>
      <c r="S3565" s="32">
        <f t="shared" si="1561"/>
        <v>0</v>
      </c>
      <c r="T3565" s="31">
        <f t="shared" si="1568"/>
        <v>0</v>
      </c>
      <c r="V3565" s="1">
        <f t="shared" si="1570"/>
        <v>3</v>
      </c>
      <c r="W3565" s="1">
        <f t="shared" si="1571"/>
        <v>2</v>
      </c>
      <c r="X3565" s="1">
        <f t="shared" si="1572"/>
        <v>0</v>
      </c>
      <c r="Y3565" s="1">
        <f t="shared" si="1573"/>
        <v>0</v>
      </c>
      <c r="Z3565" s="1">
        <f t="shared" si="1574"/>
        <v>0</v>
      </c>
      <c r="AA3565" s="1">
        <f t="shared" si="1575"/>
        <v>0</v>
      </c>
      <c r="AD3565" s="1">
        <f t="shared" si="1576"/>
        <v>3</v>
      </c>
      <c r="AE3565" s="1">
        <f t="shared" si="1577"/>
        <v>2</v>
      </c>
      <c r="AF3565" s="1">
        <f t="shared" si="1578"/>
        <v>0</v>
      </c>
      <c r="AG3565" s="1">
        <f t="shared" si="1579"/>
        <v>0</v>
      </c>
      <c r="AH3565" s="1">
        <f t="shared" si="1580"/>
        <v>0</v>
      </c>
      <c r="AI3565" s="1">
        <f t="shared" si="1581"/>
        <v>0</v>
      </c>
      <c r="AK3565" s="1" t="str">
        <f t="shared" si="1569"/>
        <v>320000</v>
      </c>
    </row>
    <row r="3566" spans="4:37" x14ac:dyDescent="0.25">
      <c r="D3566" s="27">
        <v>3544</v>
      </c>
      <c r="E3566" s="27">
        <f t="shared" si="1555"/>
        <v>0</v>
      </c>
      <c r="F3566" s="27">
        <f t="shared" si="1556"/>
        <v>0</v>
      </c>
      <c r="G3566" s="27">
        <f t="shared" si="1562"/>
        <v>0</v>
      </c>
      <c r="H3566" s="2">
        <f>_xlfn.IFNA(IF(MATCH(AK3566,$AK$23:AK3565,0)&gt;0,0,0),1)</f>
        <v>0</v>
      </c>
      <c r="I3566" s="2">
        <f t="shared" si="1554"/>
        <v>6</v>
      </c>
      <c r="J3566" s="31">
        <f t="shared" si="1563"/>
        <v>4</v>
      </c>
      <c r="K3566" s="32">
        <f t="shared" si="1557"/>
        <v>0</v>
      </c>
      <c r="L3566" s="31">
        <f t="shared" si="1564"/>
        <v>2</v>
      </c>
      <c r="M3566" s="32">
        <f t="shared" si="1558"/>
        <v>0</v>
      </c>
      <c r="N3566" s="31">
        <f t="shared" si="1565"/>
        <v>0</v>
      </c>
      <c r="O3566" s="32">
        <f t="shared" si="1559"/>
        <v>0</v>
      </c>
      <c r="P3566" s="31">
        <f t="shared" si="1566"/>
        <v>0</v>
      </c>
      <c r="Q3566" s="32">
        <f t="shared" si="1560"/>
        <v>0</v>
      </c>
      <c r="R3566" s="31">
        <f t="shared" si="1567"/>
        <v>0</v>
      </c>
      <c r="S3566" s="32">
        <f t="shared" si="1561"/>
        <v>0</v>
      </c>
      <c r="T3566" s="31">
        <f t="shared" si="1568"/>
        <v>0</v>
      </c>
      <c r="V3566" s="1">
        <f t="shared" si="1570"/>
        <v>4</v>
      </c>
      <c r="W3566" s="1">
        <f t="shared" si="1571"/>
        <v>2</v>
      </c>
      <c r="X3566" s="1">
        <f t="shared" si="1572"/>
        <v>0</v>
      </c>
      <c r="Y3566" s="1">
        <f t="shared" si="1573"/>
        <v>0</v>
      </c>
      <c r="Z3566" s="1">
        <f t="shared" si="1574"/>
        <v>0</v>
      </c>
      <c r="AA3566" s="1">
        <f t="shared" si="1575"/>
        <v>0</v>
      </c>
      <c r="AD3566" s="1">
        <f t="shared" si="1576"/>
        <v>4</v>
      </c>
      <c r="AE3566" s="1">
        <f t="shared" si="1577"/>
        <v>2</v>
      </c>
      <c r="AF3566" s="1">
        <f t="shared" si="1578"/>
        <v>0</v>
      </c>
      <c r="AG3566" s="1">
        <f t="shared" si="1579"/>
        <v>0</v>
      </c>
      <c r="AH3566" s="1">
        <f t="shared" si="1580"/>
        <v>0</v>
      </c>
      <c r="AI3566" s="1">
        <f t="shared" si="1581"/>
        <v>0</v>
      </c>
      <c r="AK3566" s="1" t="str">
        <f t="shared" si="1569"/>
        <v>420000</v>
      </c>
    </row>
    <row r="3567" spans="4:37" x14ac:dyDescent="0.25">
      <c r="D3567" s="27">
        <v>3545</v>
      </c>
      <c r="E3567" s="27">
        <f t="shared" si="1555"/>
        <v>0</v>
      </c>
      <c r="F3567" s="27">
        <f t="shared" si="1556"/>
        <v>0</v>
      </c>
      <c r="G3567" s="27">
        <f t="shared" si="1562"/>
        <v>0</v>
      </c>
      <c r="H3567" s="2">
        <f>_xlfn.IFNA(IF(MATCH(AK3567,$AK$23:AK3566,0)&gt;0,0,0),1)</f>
        <v>0</v>
      </c>
      <c r="I3567" s="2">
        <f t="shared" si="1554"/>
        <v>4</v>
      </c>
      <c r="J3567" s="31">
        <f t="shared" si="1563"/>
        <v>1</v>
      </c>
      <c r="K3567" s="32">
        <f t="shared" si="1557"/>
        <v>0</v>
      </c>
      <c r="L3567" s="31">
        <f t="shared" si="1564"/>
        <v>3</v>
      </c>
      <c r="M3567" s="32">
        <f t="shared" si="1558"/>
        <v>0</v>
      </c>
      <c r="N3567" s="31">
        <f t="shared" si="1565"/>
        <v>0</v>
      </c>
      <c r="O3567" s="32">
        <f t="shared" si="1559"/>
        <v>0</v>
      </c>
      <c r="P3567" s="31">
        <f t="shared" si="1566"/>
        <v>0</v>
      </c>
      <c r="Q3567" s="32">
        <f t="shared" si="1560"/>
        <v>0</v>
      </c>
      <c r="R3567" s="31">
        <f t="shared" si="1567"/>
        <v>0</v>
      </c>
      <c r="S3567" s="32">
        <f t="shared" si="1561"/>
        <v>0</v>
      </c>
      <c r="T3567" s="31">
        <f t="shared" si="1568"/>
        <v>0</v>
      </c>
      <c r="V3567" s="1">
        <f t="shared" si="1570"/>
        <v>1</v>
      </c>
      <c r="W3567" s="1">
        <f t="shared" si="1571"/>
        <v>3</v>
      </c>
      <c r="X3567" s="1">
        <f t="shared" si="1572"/>
        <v>0</v>
      </c>
      <c r="Y3567" s="1">
        <f t="shared" si="1573"/>
        <v>0</v>
      </c>
      <c r="Z3567" s="1">
        <f t="shared" si="1574"/>
        <v>0</v>
      </c>
      <c r="AA3567" s="1">
        <f t="shared" si="1575"/>
        <v>0</v>
      </c>
      <c r="AD3567" s="1">
        <f t="shared" si="1576"/>
        <v>3</v>
      </c>
      <c r="AE3567" s="1">
        <f t="shared" si="1577"/>
        <v>1</v>
      </c>
      <c r="AF3567" s="1">
        <f t="shared" si="1578"/>
        <v>0</v>
      </c>
      <c r="AG3567" s="1">
        <f t="shared" si="1579"/>
        <v>0</v>
      </c>
      <c r="AH3567" s="1">
        <f t="shared" si="1580"/>
        <v>0</v>
      </c>
      <c r="AI3567" s="1">
        <f t="shared" si="1581"/>
        <v>0</v>
      </c>
      <c r="AK3567" s="1" t="str">
        <f t="shared" si="1569"/>
        <v>310000</v>
      </c>
    </row>
    <row r="3568" spans="4:37" x14ac:dyDescent="0.25">
      <c r="D3568" s="27">
        <v>3546</v>
      </c>
      <c r="E3568" s="27">
        <f t="shared" si="1555"/>
        <v>0</v>
      </c>
      <c r="F3568" s="27">
        <f t="shared" si="1556"/>
        <v>0</v>
      </c>
      <c r="G3568" s="27">
        <f t="shared" si="1562"/>
        <v>0</v>
      </c>
      <c r="H3568" s="2">
        <f>_xlfn.IFNA(IF(MATCH(AK3568,$AK$23:AK3567,0)&gt;0,0,0),1)</f>
        <v>0</v>
      </c>
      <c r="I3568" s="2">
        <f t="shared" si="1554"/>
        <v>5</v>
      </c>
      <c r="J3568" s="31">
        <f t="shared" si="1563"/>
        <v>2</v>
      </c>
      <c r="K3568" s="32">
        <f t="shared" si="1557"/>
        <v>0</v>
      </c>
      <c r="L3568" s="31">
        <f t="shared" si="1564"/>
        <v>3</v>
      </c>
      <c r="M3568" s="32">
        <f t="shared" si="1558"/>
        <v>0</v>
      </c>
      <c r="N3568" s="31">
        <f t="shared" si="1565"/>
        <v>0</v>
      </c>
      <c r="O3568" s="32">
        <f t="shared" si="1559"/>
        <v>0</v>
      </c>
      <c r="P3568" s="31">
        <f t="shared" si="1566"/>
        <v>0</v>
      </c>
      <c r="Q3568" s="32">
        <f t="shared" si="1560"/>
        <v>0</v>
      </c>
      <c r="R3568" s="31">
        <f t="shared" si="1567"/>
        <v>0</v>
      </c>
      <c r="S3568" s="32">
        <f t="shared" si="1561"/>
        <v>0</v>
      </c>
      <c r="T3568" s="31">
        <f t="shared" si="1568"/>
        <v>0</v>
      </c>
      <c r="V3568" s="1">
        <f t="shared" si="1570"/>
        <v>2</v>
      </c>
      <c r="W3568" s="1">
        <f t="shared" si="1571"/>
        <v>3</v>
      </c>
      <c r="X3568" s="1">
        <f t="shared" si="1572"/>
        <v>0</v>
      </c>
      <c r="Y3568" s="1">
        <f t="shared" si="1573"/>
        <v>0</v>
      </c>
      <c r="Z3568" s="1">
        <f t="shared" si="1574"/>
        <v>0</v>
      </c>
      <c r="AA3568" s="1">
        <f t="shared" si="1575"/>
        <v>0</v>
      </c>
      <c r="AD3568" s="1">
        <f t="shared" si="1576"/>
        <v>3</v>
      </c>
      <c r="AE3568" s="1">
        <f t="shared" si="1577"/>
        <v>2</v>
      </c>
      <c r="AF3568" s="1">
        <f t="shared" si="1578"/>
        <v>0</v>
      </c>
      <c r="AG3568" s="1">
        <f t="shared" si="1579"/>
        <v>0</v>
      </c>
      <c r="AH3568" s="1">
        <f t="shared" si="1580"/>
        <v>0</v>
      </c>
      <c r="AI3568" s="1">
        <f t="shared" si="1581"/>
        <v>0</v>
      </c>
      <c r="AK3568" s="1" t="str">
        <f t="shared" si="1569"/>
        <v>320000</v>
      </c>
    </row>
    <row r="3569" spans="4:37" x14ac:dyDescent="0.25">
      <c r="D3569" s="27">
        <v>3547</v>
      </c>
      <c r="E3569" s="27">
        <f t="shared" si="1555"/>
        <v>0</v>
      </c>
      <c r="F3569" s="27">
        <f t="shared" si="1556"/>
        <v>0</v>
      </c>
      <c r="G3569" s="27">
        <f t="shared" si="1562"/>
        <v>0</v>
      </c>
      <c r="H3569" s="2">
        <f>_xlfn.IFNA(IF(MATCH(AK3569,$AK$23:AK3568,0)&gt;0,0,0),1)</f>
        <v>0</v>
      </c>
      <c r="I3569" s="2">
        <f t="shared" si="1554"/>
        <v>6</v>
      </c>
      <c r="J3569" s="31">
        <f t="shared" si="1563"/>
        <v>3</v>
      </c>
      <c r="K3569" s="32">
        <f t="shared" si="1557"/>
        <v>1</v>
      </c>
      <c r="L3569" s="31">
        <f t="shared" si="1564"/>
        <v>3</v>
      </c>
      <c r="M3569" s="32">
        <f t="shared" si="1558"/>
        <v>0</v>
      </c>
      <c r="N3569" s="31">
        <f t="shared" si="1565"/>
        <v>0</v>
      </c>
      <c r="O3569" s="32">
        <f t="shared" si="1559"/>
        <v>0</v>
      </c>
      <c r="P3569" s="31">
        <f t="shared" si="1566"/>
        <v>0</v>
      </c>
      <c r="Q3569" s="32">
        <f t="shared" si="1560"/>
        <v>0</v>
      </c>
      <c r="R3569" s="31">
        <f t="shared" si="1567"/>
        <v>0</v>
      </c>
      <c r="S3569" s="32">
        <f t="shared" si="1561"/>
        <v>0</v>
      </c>
      <c r="T3569" s="31">
        <f t="shared" si="1568"/>
        <v>0</v>
      </c>
      <c r="V3569" s="1">
        <f t="shared" si="1570"/>
        <v>3</v>
      </c>
      <c r="W3569" s="1">
        <f t="shared" si="1571"/>
        <v>3</v>
      </c>
      <c r="X3569" s="1">
        <f t="shared" si="1572"/>
        <v>0</v>
      </c>
      <c r="Y3569" s="1">
        <f t="shared" si="1573"/>
        <v>0</v>
      </c>
      <c r="Z3569" s="1">
        <f t="shared" si="1574"/>
        <v>0</v>
      </c>
      <c r="AA3569" s="1">
        <f t="shared" si="1575"/>
        <v>0</v>
      </c>
      <c r="AD3569" s="1">
        <f t="shared" si="1576"/>
        <v>3</v>
      </c>
      <c r="AE3569" s="1">
        <f t="shared" si="1577"/>
        <v>3</v>
      </c>
      <c r="AF3569" s="1">
        <f t="shared" si="1578"/>
        <v>0</v>
      </c>
      <c r="AG3569" s="1">
        <f t="shared" si="1579"/>
        <v>0</v>
      </c>
      <c r="AH3569" s="1">
        <f t="shared" si="1580"/>
        <v>0</v>
      </c>
      <c r="AI3569" s="1">
        <f t="shared" si="1581"/>
        <v>0</v>
      </c>
      <c r="AK3569" s="1" t="str">
        <f t="shared" si="1569"/>
        <v>330000</v>
      </c>
    </row>
    <row r="3570" spans="4:37" x14ac:dyDescent="0.25">
      <c r="D3570" s="27">
        <v>3548</v>
      </c>
      <c r="E3570" s="27">
        <f t="shared" si="1555"/>
        <v>0</v>
      </c>
      <c r="F3570" s="27">
        <f t="shared" si="1556"/>
        <v>0</v>
      </c>
      <c r="G3570" s="27">
        <f t="shared" si="1562"/>
        <v>0</v>
      </c>
      <c r="H3570" s="2">
        <f>_xlfn.IFNA(IF(MATCH(AK3570,$AK$23:AK3569,0)&gt;0,0,0),1)</f>
        <v>0</v>
      </c>
      <c r="I3570" s="2">
        <f t="shared" si="1554"/>
        <v>7</v>
      </c>
      <c r="J3570" s="31">
        <f t="shared" si="1563"/>
        <v>4</v>
      </c>
      <c r="K3570" s="32">
        <f t="shared" si="1557"/>
        <v>0</v>
      </c>
      <c r="L3570" s="31">
        <f t="shared" si="1564"/>
        <v>3</v>
      </c>
      <c r="M3570" s="32">
        <f t="shared" si="1558"/>
        <v>0</v>
      </c>
      <c r="N3570" s="31">
        <f t="shared" si="1565"/>
        <v>0</v>
      </c>
      <c r="O3570" s="32">
        <f t="shared" si="1559"/>
        <v>0</v>
      </c>
      <c r="P3570" s="31">
        <f t="shared" si="1566"/>
        <v>0</v>
      </c>
      <c r="Q3570" s="32">
        <f t="shared" si="1560"/>
        <v>0</v>
      </c>
      <c r="R3570" s="31">
        <f t="shared" si="1567"/>
        <v>0</v>
      </c>
      <c r="S3570" s="32">
        <f t="shared" si="1561"/>
        <v>0</v>
      </c>
      <c r="T3570" s="31">
        <f t="shared" si="1568"/>
        <v>0</v>
      </c>
      <c r="V3570" s="1">
        <f t="shared" si="1570"/>
        <v>4</v>
      </c>
      <c r="W3570" s="1">
        <f t="shared" si="1571"/>
        <v>3</v>
      </c>
      <c r="X3570" s="1">
        <f t="shared" si="1572"/>
        <v>0</v>
      </c>
      <c r="Y3570" s="1">
        <f t="shared" si="1573"/>
        <v>0</v>
      </c>
      <c r="Z3570" s="1">
        <f t="shared" si="1574"/>
        <v>0</v>
      </c>
      <c r="AA3570" s="1">
        <f t="shared" si="1575"/>
        <v>0</v>
      </c>
      <c r="AD3570" s="1">
        <f t="shared" si="1576"/>
        <v>4</v>
      </c>
      <c r="AE3570" s="1">
        <f t="shared" si="1577"/>
        <v>3</v>
      </c>
      <c r="AF3570" s="1">
        <f t="shared" si="1578"/>
        <v>0</v>
      </c>
      <c r="AG3570" s="1">
        <f t="shared" si="1579"/>
        <v>0</v>
      </c>
      <c r="AH3570" s="1">
        <f t="shared" si="1580"/>
        <v>0</v>
      </c>
      <c r="AI3570" s="1">
        <f t="shared" si="1581"/>
        <v>0</v>
      </c>
      <c r="AK3570" s="1" t="str">
        <f t="shared" si="1569"/>
        <v>430000</v>
      </c>
    </row>
    <row r="3571" spans="4:37" x14ac:dyDescent="0.25">
      <c r="D3571" s="27">
        <v>3549</v>
      </c>
      <c r="E3571" s="27">
        <f t="shared" si="1555"/>
        <v>0</v>
      </c>
      <c r="F3571" s="27">
        <f t="shared" si="1556"/>
        <v>0</v>
      </c>
      <c r="G3571" s="27">
        <f t="shared" si="1562"/>
        <v>0</v>
      </c>
      <c r="H3571" s="2">
        <f>_xlfn.IFNA(IF(MATCH(AK3571,$AK$23:AK3570,0)&gt;0,0,0),1)</f>
        <v>0</v>
      </c>
      <c r="I3571" s="2">
        <f t="shared" si="1554"/>
        <v>5</v>
      </c>
      <c r="J3571" s="31">
        <f t="shared" si="1563"/>
        <v>1</v>
      </c>
      <c r="K3571" s="32">
        <f t="shared" si="1557"/>
        <v>0</v>
      </c>
      <c r="L3571" s="31">
        <f t="shared" si="1564"/>
        <v>4</v>
      </c>
      <c r="M3571" s="32">
        <f t="shared" si="1558"/>
        <v>0</v>
      </c>
      <c r="N3571" s="31">
        <f t="shared" si="1565"/>
        <v>0</v>
      </c>
      <c r="O3571" s="32">
        <f t="shared" si="1559"/>
        <v>0</v>
      </c>
      <c r="P3571" s="31">
        <f t="shared" si="1566"/>
        <v>0</v>
      </c>
      <c r="Q3571" s="32">
        <f t="shared" si="1560"/>
        <v>0</v>
      </c>
      <c r="R3571" s="31">
        <f t="shared" si="1567"/>
        <v>0</v>
      </c>
      <c r="S3571" s="32">
        <f t="shared" si="1561"/>
        <v>0</v>
      </c>
      <c r="T3571" s="31">
        <f t="shared" si="1568"/>
        <v>0</v>
      </c>
      <c r="V3571" s="1">
        <f t="shared" si="1570"/>
        <v>1</v>
      </c>
      <c r="W3571" s="1">
        <f t="shared" si="1571"/>
        <v>4</v>
      </c>
      <c r="X3571" s="1">
        <f t="shared" si="1572"/>
        <v>0</v>
      </c>
      <c r="Y3571" s="1">
        <f t="shared" si="1573"/>
        <v>0</v>
      </c>
      <c r="Z3571" s="1">
        <f t="shared" si="1574"/>
        <v>0</v>
      </c>
      <c r="AA3571" s="1">
        <f t="shared" si="1575"/>
        <v>0</v>
      </c>
      <c r="AD3571" s="1">
        <f t="shared" si="1576"/>
        <v>4</v>
      </c>
      <c r="AE3571" s="1">
        <f t="shared" si="1577"/>
        <v>1</v>
      </c>
      <c r="AF3571" s="1">
        <f t="shared" si="1578"/>
        <v>0</v>
      </c>
      <c r="AG3571" s="1">
        <f t="shared" si="1579"/>
        <v>0</v>
      </c>
      <c r="AH3571" s="1">
        <f t="shared" si="1580"/>
        <v>0</v>
      </c>
      <c r="AI3571" s="1">
        <f t="shared" si="1581"/>
        <v>0</v>
      </c>
      <c r="AK3571" s="1" t="str">
        <f t="shared" si="1569"/>
        <v>410000</v>
      </c>
    </row>
    <row r="3572" spans="4:37" x14ac:dyDescent="0.25">
      <c r="D3572" s="27">
        <v>3550</v>
      </c>
      <c r="E3572" s="27">
        <f t="shared" si="1555"/>
        <v>0</v>
      </c>
      <c r="F3572" s="27">
        <f t="shared" si="1556"/>
        <v>0</v>
      </c>
      <c r="G3572" s="27">
        <f t="shared" si="1562"/>
        <v>0</v>
      </c>
      <c r="H3572" s="2">
        <f>_xlfn.IFNA(IF(MATCH(AK3572,$AK$23:AK3571,0)&gt;0,0,0),1)</f>
        <v>0</v>
      </c>
      <c r="I3572" s="2">
        <f t="shared" si="1554"/>
        <v>6</v>
      </c>
      <c r="J3572" s="31">
        <f t="shared" si="1563"/>
        <v>2</v>
      </c>
      <c r="K3572" s="32">
        <f t="shared" si="1557"/>
        <v>0</v>
      </c>
      <c r="L3572" s="31">
        <f t="shared" si="1564"/>
        <v>4</v>
      </c>
      <c r="M3572" s="32">
        <f t="shared" si="1558"/>
        <v>0</v>
      </c>
      <c r="N3572" s="31">
        <f t="shared" si="1565"/>
        <v>0</v>
      </c>
      <c r="O3572" s="32">
        <f t="shared" si="1559"/>
        <v>0</v>
      </c>
      <c r="P3572" s="31">
        <f t="shared" si="1566"/>
        <v>0</v>
      </c>
      <c r="Q3572" s="32">
        <f t="shared" si="1560"/>
        <v>0</v>
      </c>
      <c r="R3572" s="31">
        <f t="shared" si="1567"/>
        <v>0</v>
      </c>
      <c r="S3572" s="32">
        <f t="shared" si="1561"/>
        <v>0</v>
      </c>
      <c r="T3572" s="31">
        <f t="shared" si="1568"/>
        <v>0</v>
      </c>
      <c r="V3572" s="1">
        <f t="shared" si="1570"/>
        <v>2</v>
      </c>
      <c r="W3572" s="1">
        <f t="shared" si="1571"/>
        <v>4</v>
      </c>
      <c r="X3572" s="1">
        <f t="shared" si="1572"/>
        <v>0</v>
      </c>
      <c r="Y3572" s="1">
        <f t="shared" si="1573"/>
        <v>0</v>
      </c>
      <c r="Z3572" s="1">
        <f t="shared" si="1574"/>
        <v>0</v>
      </c>
      <c r="AA3572" s="1">
        <f t="shared" si="1575"/>
        <v>0</v>
      </c>
      <c r="AD3572" s="1">
        <f t="shared" si="1576"/>
        <v>4</v>
      </c>
      <c r="AE3572" s="1">
        <f t="shared" si="1577"/>
        <v>2</v>
      </c>
      <c r="AF3572" s="1">
        <f t="shared" si="1578"/>
        <v>0</v>
      </c>
      <c r="AG3572" s="1">
        <f t="shared" si="1579"/>
        <v>0</v>
      </c>
      <c r="AH3572" s="1">
        <f t="shared" si="1580"/>
        <v>0</v>
      </c>
      <c r="AI3572" s="1">
        <f t="shared" si="1581"/>
        <v>0</v>
      </c>
      <c r="AK3572" s="1" t="str">
        <f t="shared" si="1569"/>
        <v>420000</v>
      </c>
    </row>
    <row r="3573" spans="4:37" x14ac:dyDescent="0.25">
      <c r="D3573" s="27">
        <v>3551</v>
      </c>
      <c r="E3573" s="27">
        <f t="shared" si="1555"/>
        <v>0</v>
      </c>
      <c r="F3573" s="27">
        <f t="shared" si="1556"/>
        <v>0</v>
      </c>
      <c r="G3573" s="27">
        <f t="shared" si="1562"/>
        <v>0</v>
      </c>
      <c r="H3573" s="2">
        <f>_xlfn.IFNA(IF(MATCH(AK3573,$AK$23:AK3572,0)&gt;0,0,0),1)</f>
        <v>0</v>
      </c>
      <c r="I3573" s="2">
        <f t="shared" si="1554"/>
        <v>7</v>
      </c>
      <c r="J3573" s="31">
        <f t="shared" si="1563"/>
        <v>3</v>
      </c>
      <c r="K3573" s="32">
        <f t="shared" si="1557"/>
        <v>0</v>
      </c>
      <c r="L3573" s="31">
        <f t="shared" si="1564"/>
        <v>4</v>
      </c>
      <c r="M3573" s="32">
        <f t="shared" si="1558"/>
        <v>0</v>
      </c>
      <c r="N3573" s="31">
        <f t="shared" si="1565"/>
        <v>0</v>
      </c>
      <c r="O3573" s="32">
        <f t="shared" si="1559"/>
        <v>0</v>
      </c>
      <c r="P3573" s="31">
        <f t="shared" si="1566"/>
        <v>0</v>
      </c>
      <c r="Q3573" s="32">
        <f t="shared" si="1560"/>
        <v>0</v>
      </c>
      <c r="R3573" s="31">
        <f t="shared" si="1567"/>
        <v>0</v>
      </c>
      <c r="S3573" s="32">
        <f t="shared" si="1561"/>
        <v>0</v>
      </c>
      <c r="T3573" s="31">
        <f t="shared" si="1568"/>
        <v>0</v>
      </c>
      <c r="V3573" s="1">
        <f t="shared" si="1570"/>
        <v>3</v>
      </c>
      <c r="W3573" s="1">
        <f t="shared" si="1571"/>
        <v>4</v>
      </c>
      <c r="X3573" s="1">
        <f t="shared" si="1572"/>
        <v>0</v>
      </c>
      <c r="Y3573" s="1">
        <f t="shared" si="1573"/>
        <v>0</v>
      </c>
      <c r="Z3573" s="1">
        <f t="shared" si="1574"/>
        <v>0</v>
      </c>
      <c r="AA3573" s="1">
        <f t="shared" si="1575"/>
        <v>0</v>
      </c>
      <c r="AD3573" s="1">
        <f t="shared" si="1576"/>
        <v>4</v>
      </c>
      <c r="AE3573" s="1">
        <f t="shared" si="1577"/>
        <v>3</v>
      </c>
      <c r="AF3573" s="1">
        <f t="shared" si="1578"/>
        <v>0</v>
      </c>
      <c r="AG3573" s="1">
        <f t="shared" si="1579"/>
        <v>0</v>
      </c>
      <c r="AH3573" s="1">
        <f t="shared" si="1580"/>
        <v>0</v>
      </c>
      <c r="AI3573" s="1">
        <f t="shared" si="1581"/>
        <v>0</v>
      </c>
      <c r="AK3573" s="1" t="str">
        <f t="shared" si="1569"/>
        <v>430000</v>
      </c>
    </row>
    <row r="3574" spans="4:37" x14ac:dyDescent="0.25">
      <c r="D3574" s="27">
        <v>3552</v>
      </c>
      <c r="E3574" s="27">
        <f t="shared" si="1555"/>
        <v>0</v>
      </c>
      <c r="F3574" s="27">
        <f t="shared" si="1556"/>
        <v>0</v>
      </c>
      <c r="G3574" s="27">
        <f t="shared" si="1562"/>
        <v>0</v>
      </c>
      <c r="H3574" s="2">
        <f>_xlfn.IFNA(IF(MATCH(AK3574,$AK$23:AK3573,0)&gt;0,0,0),1)</f>
        <v>0</v>
      </c>
      <c r="I3574" s="2">
        <f t="shared" si="1554"/>
        <v>8</v>
      </c>
      <c r="J3574" s="31">
        <f t="shared" si="1563"/>
        <v>4</v>
      </c>
      <c r="K3574" s="32">
        <f t="shared" si="1557"/>
        <v>1</v>
      </c>
      <c r="L3574" s="31">
        <f t="shared" si="1564"/>
        <v>4</v>
      </c>
      <c r="M3574" s="32">
        <f t="shared" si="1558"/>
        <v>0</v>
      </c>
      <c r="N3574" s="31">
        <f t="shared" si="1565"/>
        <v>0</v>
      </c>
      <c r="O3574" s="32">
        <f t="shared" si="1559"/>
        <v>0</v>
      </c>
      <c r="P3574" s="31">
        <f t="shared" si="1566"/>
        <v>0</v>
      </c>
      <c r="Q3574" s="32">
        <f t="shared" si="1560"/>
        <v>0</v>
      </c>
      <c r="R3574" s="31">
        <f t="shared" si="1567"/>
        <v>0</v>
      </c>
      <c r="S3574" s="32">
        <f t="shared" si="1561"/>
        <v>0</v>
      </c>
      <c r="T3574" s="31">
        <f t="shared" si="1568"/>
        <v>0</v>
      </c>
      <c r="V3574" s="1">
        <f t="shared" si="1570"/>
        <v>4</v>
      </c>
      <c r="W3574" s="1">
        <f t="shared" si="1571"/>
        <v>4</v>
      </c>
      <c r="X3574" s="1">
        <f t="shared" si="1572"/>
        <v>0</v>
      </c>
      <c r="Y3574" s="1">
        <f t="shared" si="1573"/>
        <v>0</v>
      </c>
      <c r="Z3574" s="1">
        <f t="shared" si="1574"/>
        <v>0</v>
      </c>
      <c r="AA3574" s="1">
        <f t="shared" si="1575"/>
        <v>0</v>
      </c>
      <c r="AD3574" s="1">
        <f t="shared" si="1576"/>
        <v>4</v>
      </c>
      <c r="AE3574" s="1">
        <f t="shared" si="1577"/>
        <v>4</v>
      </c>
      <c r="AF3574" s="1">
        <f t="shared" si="1578"/>
        <v>0</v>
      </c>
      <c r="AG3574" s="1">
        <f t="shared" si="1579"/>
        <v>0</v>
      </c>
      <c r="AH3574" s="1">
        <f t="shared" si="1580"/>
        <v>0</v>
      </c>
      <c r="AI3574" s="1">
        <f t="shared" si="1581"/>
        <v>0</v>
      </c>
      <c r="AK3574" s="1" t="str">
        <f t="shared" si="1569"/>
        <v>440000</v>
      </c>
    </row>
    <row r="3575" spans="4:37" x14ac:dyDescent="0.25">
      <c r="D3575" s="27">
        <v>3553</v>
      </c>
      <c r="E3575" s="27">
        <f t="shared" si="1555"/>
        <v>0</v>
      </c>
      <c r="F3575" s="27">
        <f t="shared" si="1556"/>
        <v>0</v>
      </c>
      <c r="G3575" s="27">
        <f t="shared" si="1562"/>
        <v>0</v>
      </c>
      <c r="H3575" s="2">
        <f>_xlfn.IFNA(IF(MATCH(AK3575,$AK$23:AK3574,0)&gt;0,0,0),1)</f>
        <v>0</v>
      </c>
      <c r="I3575" s="2">
        <f t="shared" si="1554"/>
        <v>2</v>
      </c>
      <c r="J3575" s="31">
        <f t="shared" si="1563"/>
        <v>1</v>
      </c>
      <c r="K3575" s="32">
        <f t="shared" si="1557"/>
        <v>1</v>
      </c>
      <c r="L3575" s="31">
        <f t="shared" si="1564"/>
        <v>1</v>
      </c>
      <c r="M3575" s="32">
        <f t="shared" si="1558"/>
        <v>0</v>
      </c>
      <c r="N3575" s="31">
        <f t="shared" si="1565"/>
        <v>0</v>
      </c>
      <c r="O3575" s="32">
        <f t="shared" si="1559"/>
        <v>0</v>
      </c>
      <c r="P3575" s="31">
        <f t="shared" si="1566"/>
        <v>0</v>
      </c>
      <c r="Q3575" s="32">
        <f t="shared" si="1560"/>
        <v>0</v>
      </c>
      <c r="R3575" s="31">
        <f t="shared" si="1567"/>
        <v>0</v>
      </c>
      <c r="S3575" s="32">
        <f t="shared" si="1561"/>
        <v>0</v>
      </c>
      <c r="T3575" s="31">
        <f t="shared" si="1568"/>
        <v>0</v>
      </c>
      <c r="V3575" s="1">
        <f t="shared" si="1570"/>
        <v>1</v>
      </c>
      <c r="W3575" s="1">
        <f t="shared" si="1571"/>
        <v>1</v>
      </c>
      <c r="X3575" s="1">
        <f t="shared" si="1572"/>
        <v>0</v>
      </c>
      <c r="Y3575" s="1">
        <f t="shared" si="1573"/>
        <v>0</v>
      </c>
      <c r="Z3575" s="1">
        <f t="shared" si="1574"/>
        <v>0</v>
      </c>
      <c r="AA3575" s="1">
        <f t="shared" si="1575"/>
        <v>0</v>
      </c>
      <c r="AD3575" s="1">
        <f t="shared" si="1576"/>
        <v>1</v>
      </c>
      <c r="AE3575" s="1">
        <f t="shared" si="1577"/>
        <v>1</v>
      </c>
      <c r="AF3575" s="1">
        <f t="shared" si="1578"/>
        <v>0</v>
      </c>
      <c r="AG3575" s="1">
        <f t="shared" si="1579"/>
        <v>0</v>
      </c>
      <c r="AH3575" s="1">
        <f t="shared" si="1580"/>
        <v>0</v>
      </c>
      <c r="AI3575" s="1">
        <f t="shared" si="1581"/>
        <v>0</v>
      </c>
      <c r="AK3575" s="1" t="str">
        <f t="shared" si="1569"/>
        <v>110000</v>
      </c>
    </row>
    <row r="3576" spans="4:37" x14ac:dyDescent="0.25">
      <c r="D3576" s="27">
        <v>3554</v>
      </c>
      <c r="E3576" s="27">
        <f t="shared" si="1555"/>
        <v>0</v>
      </c>
      <c r="F3576" s="27">
        <f t="shared" si="1556"/>
        <v>0</v>
      </c>
      <c r="G3576" s="27">
        <f t="shared" si="1562"/>
        <v>0</v>
      </c>
      <c r="H3576" s="2">
        <f>_xlfn.IFNA(IF(MATCH(AK3576,$AK$23:AK3575,0)&gt;0,0,0),1)</f>
        <v>0</v>
      </c>
      <c r="I3576" s="2">
        <f t="shared" si="1554"/>
        <v>3</v>
      </c>
      <c r="J3576" s="31">
        <f t="shared" si="1563"/>
        <v>2</v>
      </c>
      <c r="K3576" s="32">
        <f t="shared" si="1557"/>
        <v>0</v>
      </c>
      <c r="L3576" s="31">
        <f t="shared" si="1564"/>
        <v>1</v>
      </c>
      <c r="M3576" s="32">
        <f t="shared" si="1558"/>
        <v>0</v>
      </c>
      <c r="N3576" s="31">
        <f t="shared" si="1565"/>
        <v>0</v>
      </c>
      <c r="O3576" s="32">
        <f t="shared" si="1559"/>
        <v>0</v>
      </c>
      <c r="P3576" s="31">
        <f t="shared" si="1566"/>
        <v>0</v>
      </c>
      <c r="Q3576" s="32">
        <f t="shared" si="1560"/>
        <v>0</v>
      </c>
      <c r="R3576" s="31">
        <f t="shared" si="1567"/>
        <v>0</v>
      </c>
      <c r="S3576" s="32">
        <f t="shared" si="1561"/>
        <v>0</v>
      </c>
      <c r="T3576" s="31">
        <f t="shared" si="1568"/>
        <v>0</v>
      </c>
      <c r="V3576" s="1">
        <f t="shared" si="1570"/>
        <v>2</v>
      </c>
      <c r="W3576" s="1">
        <f t="shared" si="1571"/>
        <v>1</v>
      </c>
      <c r="X3576" s="1">
        <f t="shared" si="1572"/>
        <v>0</v>
      </c>
      <c r="Y3576" s="1">
        <f t="shared" si="1573"/>
        <v>0</v>
      </c>
      <c r="Z3576" s="1">
        <f t="shared" si="1574"/>
        <v>0</v>
      </c>
      <c r="AA3576" s="1">
        <f t="shared" si="1575"/>
        <v>0</v>
      </c>
      <c r="AD3576" s="1">
        <f t="shared" si="1576"/>
        <v>2</v>
      </c>
      <c r="AE3576" s="1">
        <f t="shared" si="1577"/>
        <v>1</v>
      </c>
      <c r="AF3576" s="1">
        <f t="shared" si="1578"/>
        <v>0</v>
      </c>
      <c r="AG3576" s="1">
        <f t="shared" si="1579"/>
        <v>0</v>
      </c>
      <c r="AH3576" s="1">
        <f t="shared" si="1580"/>
        <v>0</v>
      </c>
      <c r="AI3576" s="1">
        <f t="shared" si="1581"/>
        <v>0</v>
      </c>
      <c r="AK3576" s="1" t="str">
        <f t="shared" si="1569"/>
        <v>210000</v>
      </c>
    </row>
    <row r="3577" spans="4:37" x14ac:dyDescent="0.25">
      <c r="D3577" s="27">
        <v>3555</v>
      </c>
      <c r="E3577" s="27">
        <f t="shared" si="1555"/>
        <v>0</v>
      </c>
      <c r="F3577" s="27">
        <f t="shared" si="1556"/>
        <v>0</v>
      </c>
      <c r="G3577" s="27">
        <f t="shared" si="1562"/>
        <v>0</v>
      </c>
      <c r="H3577" s="2">
        <f>_xlfn.IFNA(IF(MATCH(AK3577,$AK$23:AK3576,0)&gt;0,0,0),1)</f>
        <v>0</v>
      </c>
      <c r="I3577" s="2">
        <f t="shared" si="1554"/>
        <v>4</v>
      </c>
      <c r="J3577" s="31">
        <f t="shared" si="1563"/>
        <v>3</v>
      </c>
      <c r="K3577" s="32">
        <f t="shared" si="1557"/>
        <v>0</v>
      </c>
      <c r="L3577" s="31">
        <f t="shared" si="1564"/>
        <v>1</v>
      </c>
      <c r="M3577" s="32">
        <f t="shared" si="1558"/>
        <v>0</v>
      </c>
      <c r="N3577" s="31">
        <f t="shared" si="1565"/>
        <v>0</v>
      </c>
      <c r="O3577" s="32">
        <f t="shared" si="1559"/>
        <v>0</v>
      </c>
      <c r="P3577" s="31">
        <f t="shared" si="1566"/>
        <v>0</v>
      </c>
      <c r="Q3577" s="32">
        <f t="shared" si="1560"/>
        <v>0</v>
      </c>
      <c r="R3577" s="31">
        <f t="shared" si="1567"/>
        <v>0</v>
      </c>
      <c r="S3577" s="32">
        <f t="shared" si="1561"/>
        <v>0</v>
      </c>
      <c r="T3577" s="31">
        <f t="shared" si="1568"/>
        <v>0</v>
      </c>
      <c r="V3577" s="1">
        <f t="shared" si="1570"/>
        <v>3</v>
      </c>
      <c r="W3577" s="1">
        <f t="shared" si="1571"/>
        <v>1</v>
      </c>
      <c r="X3577" s="1">
        <f t="shared" si="1572"/>
        <v>0</v>
      </c>
      <c r="Y3577" s="1">
        <f t="shared" si="1573"/>
        <v>0</v>
      </c>
      <c r="Z3577" s="1">
        <f t="shared" si="1574"/>
        <v>0</v>
      </c>
      <c r="AA3577" s="1">
        <f t="shared" si="1575"/>
        <v>0</v>
      </c>
      <c r="AD3577" s="1">
        <f t="shared" si="1576"/>
        <v>3</v>
      </c>
      <c r="AE3577" s="1">
        <f t="shared" si="1577"/>
        <v>1</v>
      </c>
      <c r="AF3577" s="1">
        <f t="shared" si="1578"/>
        <v>0</v>
      </c>
      <c r="AG3577" s="1">
        <f t="shared" si="1579"/>
        <v>0</v>
      </c>
      <c r="AH3577" s="1">
        <f t="shared" si="1580"/>
        <v>0</v>
      </c>
      <c r="AI3577" s="1">
        <f t="shared" si="1581"/>
        <v>0</v>
      </c>
      <c r="AK3577" s="1" t="str">
        <f t="shared" si="1569"/>
        <v>310000</v>
      </c>
    </row>
    <row r="3578" spans="4:37" x14ac:dyDescent="0.25">
      <c r="D3578" s="27">
        <v>3556</v>
      </c>
      <c r="E3578" s="27">
        <f t="shared" si="1555"/>
        <v>0</v>
      </c>
      <c r="F3578" s="27">
        <f t="shared" si="1556"/>
        <v>0</v>
      </c>
      <c r="G3578" s="27">
        <f t="shared" si="1562"/>
        <v>0</v>
      </c>
      <c r="H3578" s="2">
        <f>_xlfn.IFNA(IF(MATCH(AK3578,$AK$23:AK3577,0)&gt;0,0,0),1)</f>
        <v>0</v>
      </c>
      <c r="I3578" s="2">
        <f t="shared" si="1554"/>
        <v>5</v>
      </c>
      <c r="J3578" s="31">
        <f t="shared" si="1563"/>
        <v>4</v>
      </c>
      <c r="K3578" s="32">
        <f t="shared" si="1557"/>
        <v>0</v>
      </c>
      <c r="L3578" s="31">
        <f t="shared" si="1564"/>
        <v>1</v>
      </c>
      <c r="M3578" s="32">
        <f t="shared" si="1558"/>
        <v>0</v>
      </c>
      <c r="N3578" s="31">
        <f t="shared" si="1565"/>
        <v>0</v>
      </c>
      <c r="O3578" s="32">
        <f t="shared" si="1559"/>
        <v>0</v>
      </c>
      <c r="P3578" s="31">
        <f t="shared" si="1566"/>
        <v>0</v>
      </c>
      <c r="Q3578" s="32">
        <f t="shared" si="1560"/>
        <v>0</v>
      </c>
      <c r="R3578" s="31">
        <f t="shared" si="1567"/>
        <v>0</v>
      </c>
      <c r="S3578" s="32">
        <f t="shared" si="1561"/>
        <v>0</v>
      </c>
      <c r="T3578" s="31">
        <f t="shared" si="1568"/>
        <v>0</v>
      </c>
      <c r="V3578" s="1">
        <f t="shared" si="1570"/>
        <v>4</v>
      </c>
      <c r="W3578" s="1">
        <f t="shared" si="1571"/>
        <v>1</v>
      </c>
      <c r="X3578" s="1">
        <f t="shared" si="1572"/>
        <v>0</v>
      </c>
      <c r="Y3578" s="1">
        <f t="shared" si="1573"/>
        <v>0</v>
      </c>
      <c r="Z3578" s="1">
        <f t="shared" si="1574"/>
        <v>0</v>
      </c>
      <c r="AA3578" s="1">
        <f t="shared" si="1575"/>
        <v>0</v>
      </c>
      <c r="AD3578" s="1">
        <f t="shared" si="1576"/>
        <v>4</v>
      </c>
      <c r="AE3578" s="1">
        <f t="shared" si="1577"/>
        <v>1</v>
      </c>
      <c r="AF3578" s="1">
        <f t="shared" si="1578"/>
        <v>0</v>
      </c>
      <c r="AG3578" s="1">
        <f t="shared" si="1579"/>
        <v>0</v>
      </c>
      <c r="AH3578" s="1">
        <f t="shared" si="1580"/>
        <v>0</v>
      </c>
      <c r="AI3578" s="1">
        <f t="shared" si="1581"/>
        <v>0</v>
      </c>
      <c r="AK3578" s="1" t="str">
        <f t="shared" si="1569"/>
        <v>410000</v>
      </c>
    </row>
    <row r="3579" spans="4:37" x14ac:dyDescent="0.25">
      <c r="D3579" s="27">
        <v>3557</v>
      </c>
      <c r="E3579" s="27">
        <f t="shared" si="1555"/>
        <v>0</v>
      </c>
      <c r="F3579" s="27">
        <f t="shared" si="1556"/>
        <v>0</v>
      </c>
      <c r="G3579" s="27">
        <f t="shared" si="1562"/>
        <v>0</v>
      </c>
      <c r="H3579" s="2">
        <f>_xlfn.IFNA(IF(MATCH(AK3579,$AK$23:AK3578,0)&gt;0,0,0),1)</f>
        <v>0</v>
      </c>
      <c r="I3579" s="2">
        <f t="shared" si="1554"/>
        <v>3</v>
      </c>
      <c r="J3579" s="31">
        <f t="shared" si="1563"/>
        <v>1</v>
      </c>
      <c r="K3579" s="32">
        <f t="shared" si="1557"/>
        <v>0</v>
      </c>
      <c r="L3579" s="31">
        <f t="shared" si="1564"/>
        <v>2</v>
      </c>
      <c r="M3579" s="32">
        <f t="shared" si="1558"/>
        <v>0</v>
      </c>
      <c r="N3579" s="31">
        <f t="shared" si="1565"/>
        <v>0</v>
      </c>
      <c r="O3579" s="32">
        <f t="shared" si="1559"/>
        <v>0</v>
      </c>
      <c r="P3579" s="31">
        <f t="shared" si="1566"/>
        <v>0</v>
      </c>
      <c r="Q3579" s="32">
        <f t="shared" si="1560"/>
        <v>0</v>
      </c>
      <c r="R3579" s="31">
        <f t="shared" si="1567"/>
        <v>0</v>
      </c>
      <c r="S3579" s="32">
        <f t="shared" si="1561"/>
        <v>0</v>
      </c>
      <c r="T3579" s="31">
        <f t="shared" si="1568"/>
        <v>0</v>
      </c>
      <c r="V3579" s="1">
        <f t="shared" si="1570"/>
        <v>1</v>
      </c>
      <c r="W3579" s="1">
        <f t="shared" si="1571"/>
        <v>2</v>
      </c>
      <c r="X3579" s="1">
        <f t="shared" si="1572"/>
        <v>0</v>
      </c>
      <c r="Y3579" s="1">
        <f t="shared" si="1573"/>
        <v>0</v>
      </c>
      <c r="Z3579" s="1">
        <f t="shared" si="1574"/>
        <v>0</v>
      </c>
      <c r="AA3579" s="1">
        <f t="shared" si="1575"/>
        <v>0</v>
      </c>
      <c r="AD3579" s="1">
        <f t="shared" si="1576"/>
        <v>2</v>
      </c>
      <c r="AE3579" s="1">
        <f t="shared" si="1577"/>
        <v>1</v>
      </c>
      <c r="AF3579" s="1">
        <f t="shared" si="1578"/>
        <v>0</v>
      </c>
      <c r="AG3579" s="1">
        <f t="shared" si="1579"/>
        <v>0</v>
      </c>
      <c r="AH3579" s="1">
        <f t="shared" si="1580"/>
        <v>0</v>
      </c>
      <c r="AI3579" s="1">
        <f t="shared" si="1581"/>
        <v>0</v>
      </c>
      <c r="AK3579" s="1" t="str">
        <f t="shared" si="1569"/>
        <v>210000</v>
      </c>
    </row>
    <row r="3580" spans="4:37" x14ac:dyDescent="0.25">
      <c r="D3580" s="27">
        <v>3558</v>
      </c>
      <c r="E3580" s="27">
        <f t="shared" si="1555"/>
        <v>0</v>
      </c>
      <c r="F3580" s="27">
        <f t="shared" si="1556"/>
        <v>0</v>
      </c>
      <c r="G3580" s="27">
        <f t="shared" si="1562"/>
        <v>0</v>
      </c>
      <c r="H3580" s="2">
        <f>_xlfn.IFNA(IF(MATCH(AK3580,$AK$23:AK3579,0)&gt;0,0,0),1)</f>
        <v>0</v>
      </c>
      <c r="I3580" s="2">
        <f t="shared" si="1554"/>
        <v>4</v>
      </c>
      <c r="J3580" s="31">
        <f t="shared" si="1563"/>
        <v>2</v>
      </c>
      <c r="K3580" s="32">
        <f t="shared" si="1557"/>
        <v>1</v>
      </c>
      <c r="L3580" s="31">
        <f t="shared" si="1564"/>
        <v>2</v>
      </c>
      <c r="M3580" s="32">
        <f t="shared" si="1558"/>
        <v>0</v>
      </c>
      <c r="N3580" s="31">
        <f t="shared" si="1565"/>
        <v>0</v>
      </c>
      <c r="O3580" s="32">
        <f t="shared" si="1559"/>
        <v>0</v>
      </c>
      <c r="P3580" s="31">
        <f t="shared" si="1566"/>
        <v>0</v>
      </c>
      <c r="Q3580" s="32">
        <f t="shared" si="1560"/>
        <v>0</v>
      </c>
      <c r="R3580" s="31">
        <f t="shared" si="1567"/>
        <v>0</v>
      </c>
      <c r="S3580" s="32">
        <f t="shared" si="1561"/>
        <v>0</v>
      </c>
      <c r="T3580" s="31">
        <f t="shared" si="1568"/>
        <v>0</v>
      </c>
      <c r="V3580" s="1">
        <f t="shared" si="1570"/>
        <v>2</v>
      </c>
      <c r="W3580" s="1">
        <f t="shared" si="1571"/>
        <v>2</v>
      </c>
      <c r="X3580" s="1">
        <f t="shared" si="1572"/>
        <v>0</v>
      </c>
      <c r="Y3580" s="1">
        <f t="shared" si="1573"/>
        <v>0</v>
      </c>
      <c r="Z3580" s="1">
        <f t="shared" si="1574"/>
        <v>0</v>
      </c>
      <c r="AA3580" s="1">
        <f t="shared" si="1575"/>
        <v>0</v>
      </c>
      <c r="AD3580" s="1">
        <f t="shared" si="1576"/>
        <v>2</v>
      </c>
      <c r="AE3580" s="1">
        <f t="shared" si="1577"/>
        <v>2</v>
      </c>
      <c r="AF3580" s="1">
        <f t="shared" si="1578"/>
        <v>0</v>
      </c>
      <c r="AG3580" s="1">
        <f t="shared" si="1579"/>
        <v>0</v>
      </c>
      <c r="AH3580" s="1">
        <f t="shared" si="1580"/>
        <v>0</v>
      </c>
      <c r="AI3580" s="1">
        <f t="shared" si="1581"/>
        <v>0</v>
      </c>
      <c r="AK3580" s="1" t="str">
        <f t="shared" si="1569"/>
        <v>220000</v>
      </c>
    </row>
    <row r="3581" spans="4:37" x14ac:dyDescent="0.25">
      <c r="D3581" s="27">
        <v>3559</v>
      </c>
      <c r="E3581" s="27">
        <f t="shared" si="1555"/>
        <v>0</v>
      </c>
      <c r="F3581" s="27">
        <f t="shared" si="1556"/>
        <v>0</v>
      </c>
      <c r="G3581" s="27">
        <f t="shared" si="1562"/>
        <v>0</v>
      </c>
      <c r="H3581" s="2">
        <f>_xlfn.IFNA(IF(MATCH(AK3581,$AK$23:AK3580,0)&gt;0,0,0),1)</f>
        <v>0</v>
      </c>
      <c r="I3581" s="2">
        <f t="shared" si="1554"/>
        <v>5</v>
      </c>
      <c r="J3581" s="31">
        <f t="shared" si="1563"/>
        <v>3</v>
      </c>
      <c r="K3581" s="32">
        <f t="shared" si="1557"/>
        <v>0</v>
      </c>
      <c r="L3581" s="31">
        <f t="shared" si="1564"/>
        <v>2</v>
      </c>
      <c r="M3581" s="32">
        <f t="shared" si="1558"/>
        <v>0</v>
      </c>
      <c r="N3581" s="31">
        <f t="shared" si="1565"/>
        <v>0</v>
      </c>
      <c r="O3581" s="32">
        <f t="shared" si="1559"/>
        <v>0</v>
      </c>
      <c r="P3581" s="31">
        <f t="shared" si="1566"/>
        <v>0</v>
      </c>
      <c r="Q3581" s="32">
        <f t="shared" si="1560"/>
        <v>0</v>
      </c>
      <c r="R3581" s="31">
        <f t="shared" si="1567"/>
        <v>0</v>
      </c>
      <c r="S3581" s="32">
        <f t="shared" si="1561"/>
        <v>0</v>
      </c>
      <c r="T3581" s="31">
        <f t="shared" si="1568"/>
        <v>0</v>
      </c>
      <c r="V3581" s="1">
        <f t="shared" si="1570"/>
        <v>3</v>
      </c>
      <c r="W3581" s="1">
        <f t="shared" si="1571"/>
        <v>2</v>
      </c>
      <c r="X3581" s="1">
        <f t="shared" si="1572"/>
        <v>0</v>
      </c>
      <c r="Y3581" s="1">
        <f t="shared" si="1573"/>
        <v>0</v>
      </c>
      <c r="Z3581" s="1">
        <f t="shared" si="1574"/>
        <v>0</v>
      </c>
      <c r="AA3581" s="1">
        <f t="shared" si="1575"/>
        <v>0</v>
      </c>
      <c r="AD3581" s="1">
        <f t="shared" si="1576"/>
        <v>3</v>
      </c>
      <c r="AE3581" s="1">
        <f t="shared" si="1577"/>
        <v>2</v>
      </c>
      <c r="AF3581" s="1">
        <f t="shared" si="1578"/>
        <v>0</v>
      </c>
      <c r="AG3581" s="1">
        <f t="shared" si="1579"/>
        <v>0</v>
      </c>
      <c r="AH3581" s="1">
        <f t="shared" si="1580"/>
        <v>0</v>
      </c>
      <c r="AI3581" s="1">
        <f t="shared" si="1581"/>
        <v>0</v>
      </c>
      <c r="AK3581" s="1" t="str">
        <f t="shared" si="1569"/>
        <v>320000</v>
      </c>
    </row>
    <row r="3582" spans="4:37" x14ac:dyDescent="0.25">
      <c r="D3582" s="27">
        <v>3560</v>
      </c>
      <c r="E3582" s="27">
        <f t="shared" si="1555"/>
        <v>0</v>
      </c>
      <c r="F3582" s="27">
        <f t="shared" si="1556"/>
        <v>0</v>
      </c>
      <c r="G3582" s="27">
        <f t="shared" si="1562"/>
        <v>0</v>
      </c>
      <c r="H3582" s="2">
        <f>_xlfn.IFNA(IF(MATCH(AK3582,$AK$23:AK3581,0)&gt;0,0,0),1)</f>
        <v>0</v>
      </c>
      <c r="I3582" s="2">
        <f t="shared" si="1554"/>
        <v>6</v>
      </c>
      <c r="J3582" s="31">
        <f t="shared" si="1563"/>
        <v>4</v>
      </c>
      <c r="K3582" s="32">
        <f t="shared" si="1557"/>
        <v>0</v>
      </c>
      <c r="L3582" s="31">
        <f t="shared" si="1564"/>
        <v>2</v>
      </c>
      <c r="M3582" s="32">
        <f t="shared" si="1558"/>
        <v>0</v>
      </c>
      <c r="N3582" s="31">
        <f t="shared" si="1565"/>
        <v>0</v>
      </c>
      <c r="O3582" s="32">
        <f t="shared" si="1559"/>
        <v>0</v>
      </c>
      <c r="P3582" s="31">
        <f t="shared" si="1566"/>
        <v>0</v>
      </c>
      <c r="Q3582" s="32">
        <f t="shared" si="1560"/>
        <v>0</v>
      </c>
      <c r="R3582" s="31">
        <f t="shared" si="1567"/>
        <v>0</v>
      </c>
      <c r="S3582" s="32">
        <f t="shared" si="1561"/>
        <v>0</v>
      </c>
      <c r="T3582" s="31">
        <f t="shared" si="1568"/>
        <v>0</v>
      </c>
      <c r="V3582" s="1">
        <f t="shared" si="1570"/>
        <v>4</v>
      </c>
      <c r="W3582" s="1">
        <f t="shared" si="1571"/>
        <v>2</v>
      </c>
      <c r="X3582" s="1">
        <f t="shared" si="1572"/>
        <v>0</v>
      </c>
      <c r="Y3582" s="1">
        <f t="shared" si="1573"/>
        <v>0</v>
      </c>
      <c r="Z3582" s="1">
        <f t="shared" si="1574"/>
        <v>0</v>
      </c>
      <c r="AA3582" s="1">
        <f t="shared" si="1575"/>
        <v>0</v>
      </c>
      <c r="AD3582" s="1">
        <f t="shared" si="1576"/>
        <v>4</v>
      </c>
      <c r="AE3582" s="1">
        <f t="shared" si="1577"/>
        <v>2</v>
      </c>
      <c r="AF3582" s="1">
        <f t="shared" si="1578"/>
        <v>0</v>
      </c>
      <c r="AG3582" s="1">
        <f t="shared" si="1579"/>
        <v>0</v>
      </c>
      <c r="AH3582" s="1">
        <f t="shared" si="1580"/>
        <v>0</v>
      </c>
      <c r="AI3582" s="1">
        <f t="shared" si="1581"/>
        <v>0</v>
      </c>
      <c r="AK3582" s="1" t="str">
        <f t="shared" si="1569"/>
        <v>420000</v>
      </c>
    </row>
    <row r="3583" spans="4:37" x14ac:dyDescent="0.25">
      <c r="D3583" s="27">
        <v>3561</v>
      </c>
      <c r="E3583" s="27">
        <f t="shared" si="1555"/>
        <v>0</v>
      </c>
      <c r="F3583" s="27">
        <f t="shared" si="1556"/>
        <v>0</v>
      </c>
      <c r="G3583" s="27">
        <f t="shared" si="1562"/>
        <v>0</v>
      </c>
      <c r="H3583" s="2">
        <f>_xlfn.IFNA(IF(MATCH(AK3583,$AK$23:AK3582,0)&gt;0,0,0),1)</f>
        <v>0</v>
      </c>
      <c r="I3583" s="2">
        <f t="shared" si="1554"/>
        <v>4</v>
      </c>
      <c r="J3583" s="31">
        <f t="shared" si="1563"/>
        <v>1</v>
      </c>
      <c r="K3583" s="32">
        <f t="shared" si="1557"/>
        <v>0</v>
      </c>
      <c r="L3583" s="31">
        <f t="shared" si="1564"/>
        <v>3</v>
      </c>
      <c r="M3583" s="32">
        <f t="shared" si="1558"/>
        <v>0</v>
      </c>
      <c r="N3583" s="31">
        <f t="shared" si="1565"/>
        <v>0</v>
      </c>
      <c r="O3583" s="32">
        <f t="shared" si="1559"/>
        <v>0</v>
      </c>
      <c r="P3583" s="31">
        <f t="shared" si="1566"/>
        <v>0</v>
      </c>
      <c r="Q3583" s="32">
        <f t="shared" si="1560"/>
        <v>0</v>
      </c>
      <c r="R3583" s="31">
        <f t="shared" si="1567"/>
        <v>0</v>
      </c>
      <c r="S3583" s="32">
        <f t="shared" si="1561"/>
        <v>0</v>
      </c>
      <c r="T3583" s="31">
        <f t="shared" si="1568"/>
        <v>0</v>
      </c>
      <c r="V3583" s="1">
        <f t="shared" si="1570"/>
        <v>1</v>
      </c>
      <c r="W3583" s="1">
        <f t="shared" si="1571"/>
        <v>3</v>
      </c>
      <c r="X3583" s="1">
        <f t="shared" si="1572"/>
        <v>0</v>
      </c>
      <c r="Y3583" s="1">
        <f t="shared" si="1573"/>
        <v>0</v>
      </c>
      <c r="Z3583" s="1">
        <f t="shared" si="1574"/>
        <v>0</v>
      </c>
      <c r="AA3583" s="1">
        <f t="shared" si="1575"/>
        <v>0</v>
      </c>
      <c r="AD3583" s="1">
        <f t="shared" si="1576"/>
        <v>3</v>
      </c>
      <c r="AE3583" s="1">
        <f t="shared" si="1577"/>
        <v>1</v>
      </c>
      <c r="AF3583" s="1">
        <f t="shared" si="1578"/>
        <v>0</v>
      </c>
      <c r="AG3583" s="1">
        <f t="shared" si="1579"/>
        <v>0</v>
      </c>
      <c r="AH3583" s="1">
        <f t="shared" si="1580"/>
        <v>0</v>
      </c>
      <c r="AI3583" s="1">
        <f t="shared" si="1581"/>
        <v>0</v>
      </c>
      <c r="AK3583" s="1" t="str">
        <f t="shared" si="1569"/>
        <v>310000</v>
      </c>
    </row>
    <row r="3584" spans="4:37" x14ac:dyDescent="0.25">
      <c r="D3584" s="27">
        <v>3562</v>
      </c>
      <c r="E3584" s="27">
        <f t="shared" si="1555"/>
        <v>0</v>
      </c>
      <c r="F3584" s="27">
        <f t="shared" si="1556"/>
        <v>0</v>
      </c>
      <c r="G3584" s="27">
        <f t="shared" si="1562"/>
        <v>0</v>
      </c>
      <c r="H3584" s="2">
        <f>_xlfn.IFNA(IF(MATCH(AK3584,$AK$23:AK3583,0)&gt;0,0,0),1)</f>
        <v>0</v>
      </c>
      <c r="I3584" s="2">
        <f t="shared" si="1554"/>
        <v>5</v>
      </c>
      <c r="J3584" s="31">
        <f t="shared" si="1563"/>
        <v>2</v>
      </c>
      <c r="K3584" s="32">
        <f t="shared" si="1557"/>
        <v>0</v>
      </c>
      <c r="L3584" s="31">
        <f t="shared" si="1564"/>
        <v>3</v>
      </c>
      <c r="M3584" s="32">
        <f t="shared" si="1558"/>
        <v>0</v>
      </c>
      <c r="N3584" s="31">
        <f t="shared" si="1565"/>
        <v>0</v>
      </c>
      <c r="O3584" s="32">
        <f t="shared" si="1559"/>
        <v>0</v>
      </c>
      <c r="P3584" s="31">
        <f t="shared" si="1566"/>
        <v>0</v>
      </c>
      <c r="Q3584" s="32">
        <f t="shared" si="1560"/>
        <v>0</v>
      </c>
      <c r="R3584" s="31">
        <f t="shared" si="1567"/>
        <v>0</v>
      </c>
      <c r="S3584" s="32">
        <f t="shared" si="1561"/>
        <v>0</v>
      </c>
      <c r="T3584" s="31">
        <f t="shared" si="1568"/>
        <v>0</v>
      </c>
      <c r="V3584" s="1">
        <f t="shared" si="1570"/>
        <v>2</v>
      </c>
      <c r="W3584" s="1">
        <f t="shared" si="1571"/>
        <v>3</v>
      </c>
      <c r="X3584" s="1">
        <f t="shared" si="1572"/>
        <v>0</v>
      </c>
      <c r="Y3584" s="1">
        <f t="shared" si="1573"/>
        <v>0</v>
      </c>
      <c r="Z3584" s="1">
        <f t="shared" si="1574"/>
        <v>0</v>
      </c>
      <c r="AA3584" s="1">
        <f t="shared" si="1575"/>
        <v>0</v>
      </c>
      <c r="AD3584" s="1">
        <f t="shared" si="1576"/>
        <v>3</v>
      </c>
      <c r="AE3584" s="1">
        <f t="shared" si="1577"/>
        <v>2</v>
      </c>
      <c r="AF3584" s="1">
        <f t="shared" si="1578"/>
        <v>0</v>
      </c>
      <c r="AG3584" s="1">
        <f t="shared" si="1579"/>
        <v>0</v>
      </c>
      <c r="AH3584" s="1">
        <f t="shared" si="1580"/>
        <v>0</v>
      </c>
      <c r="AI3584" s="1">
        <f t="shared" si="1581"/>
        <v>0</v>
      </c>
      <c r="AK3584" s="1" t="str">
        <f t="shared" si="1569"/>
        <v>320000</v>
      </c>
    </row>
    <row r="3585" spans="4:37" x14ac:dyDescent="0.25">
      <c r="D3585" s="27">
        <v>3563</v>
      </c>
      <c r="E3585" s="27">
        <f t="shared" si="1555"/>
        <v>0</v>
      </c>
      <c r="F3585" s="27">
        <f t="shared" si="1556"/>
        <v>0</v>
      </c>
      <c r="G3585" s="27">
        <f t="shared" si="1562"/>
        <v>0</v>
      </c>
      <c r="H3585" s="2">
        <f>_xlfn.IFNA(IF(MATCH(AK3585,$AK$23:AK3584,0)&gt;0,0,0),1)</f>
        <v>0</v>
      </c>
      <c r="I3585" s="2">
        <f t="shared" si="1554"/>
        <v>6</v>
      </c>
      <c r="J3585" s="31">
        <f t="shared" si="1563"/>
        <v>3</v>
      </c>
      <c r="K3585" s="32">
        <f t="shared" si="1557"/>
        <v>1</v>
      </c>
      <c r="L3585" s="31">
        <f t="shared" si="1564"/>
        <v>3</v>
      </c>
      <c r="M3585" s="32">
        <f t="shared" si="1558"/>
        <v>0</v>
      </c>
      <c r="N3585" s="31">
        <f t="shared" si="1565"/>
        <v>0</v>
      </c>
      <c r="O3585" s="32">
        <f t="shared" si="1559"/>
        <v>0</v>
      </c>
      <c r="P3585" s="31">
        <f t="shared" si="1566"/>
        <v>0</v>
      </c>
      <c r="Q3585" s="32">
        <f t="shared" si="1560"/>
        <v>0</v>
      </c>
      <c r="R3585" s="31">
        <f t="shared" si="1567"/>
        <v>0</v>
      </c>
      <c r="S3585" s="32">
        <f t="shared" si="1561"/>
        <v>0</v>
      </c>
      <c r="T3585" s="31">
        <f t="shared" si="1568"/>
        <v>0</v>
      </c>
      <c r="V3585" s="1">
        <f t="shared" si="1570"/>
        <v>3</v>
      </c>
      <c r="W3585" s="1">
        <f t="shared" si="1571"/>
        <v>3</v>
      </c>
      <c r="X3585" s="1">
        <f t="shared" si="1572"/>
        <v>0</v>
      </c>
      <c r="Y3585" s="1">
        <f t="shared" si="1573"/>
        <v>0</v>
      </c>
      <c r="Z3585" s="1">
        <f t="shared" si="1574"/>
        <v>0</v>
      </c>
      <c r="AA3585" s="1">
        <f t="shared" si="1575"/>
        <v>0</v>
      </c>
      <c r="AD3585" s="1">
        <f t="shared" si="1576"/>
        <v>3</v>
      </c>
      <c r="AE3585" s="1">
        <f t="shared" si="1577"/>
        <v>3</v>
      </c>
      <c r="AF3585" s="1">
        <f t="shared" si="1578"/>
        <v>0</v>
      </c>
      <c r="AG3585" s="1">
        <f t="shared" si="1579"/>
        <v>0</v>
      </c>
      <c r="AH3585" s="1">
        <f t="shared" si="1580"/>
        <v>0</v>
      </c>
      <c r="AI3585" s="1">
        <f t="shared" si="1581"/>
        <v>0</v>
      </c>
      <c r="AK3585" s="1" t="str">
        <f t="shared" si="1569"/>
        <v>330000</v>
      </c>
    </row>
    <row r="3586" spans="4:37" x14ac:dyDescent="0.25">
      <c r="D3586" s="27">
        <v>3564</v>
      </c>
      <c r="E3586" s="27">
        <f t="shared" si="1555"/>
        <v>0</v>
      </c>
      <c r="F3586" s="27">
        <f t="shared" si="1556"/>
        <v>0</v>
      </c>
      <c r="G3586" s="27">
        <f t="shared" si="1562"/>
        <v>0</v>
      </c>
      <c r="H3586" s="2">
        <f>_xlfn.IFNA(IF(MATCH(AK3586,$AK$23:AK3585,0)&gt;0,0,0),1)</f>
        <v>0</v>
      </c>
      <c r="I3586" s="2">
        <f t="shared" si="1554"/>
        <v>7</v>
      </c>
      <c r="J3586" s="31">
        <f t="shared" si="1563"/>
        <v>4</v>
      </c>
      <c r="K3586" s="32">
        <f t="shared" si="1557"/>
        <v>0</v>
      </c>
      <c r="L3586" s="31">
        <f t="shared" si="1564"/>
        <v>3</v>
      </c>
      <c r="M3586" s="32">
        <f t="shared" si="1558"/>
        <v>0</v>
      </c>
      <c r="N3586" s="31">
        <f t="shared" si="1565"/>
        <v>0</v>
      </c>
      <c r="O3586" s="32">
        <f t="shared" si="1559"/>
        <v>0</v>
      </c>
      <c r="P3586" s="31">
        <f t="shared" si="1566"/>
        <v>0</v>
      </c>
      <c r="Q3586" s="32">
        <f t="shared" si="1560"/>
        <v>0</v>
      </c>
      <c r="R3586" s="31">
        <f t="shared" si="1567"/>
        <v>0</v>
      </c>
      <c r="S3586" s="32">
        <f t="shared" si="1561"/>
        <v>0</v>
      </c>
      <c r="T3586" s="31">
        <f t="shared" si="1568"/>
        <v>0</v>
      </c>
      <c r="V3586" s="1">
        <f t="shared" si="1570"/>
        <v>4</v>
      </c>
      <c r="W3586" s="1">
        <f t="shared" si="1571"/>
        <v>3</v>
      </c>
      <c r="X3586" s="1">
        <f t="shared" si="1572"/>
        <v>0</v>
      </c>
      <c r="Y3586" s="1">
        <f t="shared" si="1573"/>
        <v>0</v>
      </c>
      <c r="Z3586" s="1">
        <f t="shared" si="1574"/>
        <v>0</v>
      </c>
      <c r="AA3586" s="1">
        <f t="shared" si="1575"/>
        <v>0</v>
      </c>
      <c r="AD3586" s="1">
        <f t="shared" si="1576"/>
        <v>4</v>
      </c>
      <c r="AE3586" s="1">
        <f t="shared" si="1577"/>
        <v>3</v>
      </c>
      <c r="AF3586" s="1">
        <f t="shared" si="1578"/>
        <v>0</v>
      </c>
      <c r="AG3586" s="1">
        <f t="shared" si="1579"/>
        <v>0</v>
      </c>
      <c r="AH3586" s="1">
        <f t="shared" si="1580"/>
        <v>0</v>
      </c>
      <c r="AI3586" s="1">
        <f t="shared" si="1581"/>
        <v>0</v>
      </c>
      <c r="AK3586" s="1" t="str">
        <f t="shared" si="1569"/>
        <v>430000</v>
      </c>
    </row>
    <row r="3587" spans="4:37" x14ac:dyDescent="0.25">
      <c r="D3587" s="27">
        <v>3565</v>
      </c>
      <c r="E3587" s="27">
        <f t="shared" si="1555"/>
        <v>0</v>
      </c>
      <c r="F3587" s="27">
        <f t="shared" si="1556"/>
        <v>0</v>
      </c>
      <c r="G3587" s="27">
        <f t="shared" si="1562"/>
        <v>0</v>
      </c>
      <c r="H3587" s="2">
        <f>_xlfn.IFNA(IF(MATCH(AK3587,$AK$23:AK3586,0)&gt;0,0,0),1)</f>
        <v>0</v>
      </c>
      <c r="I3587" s="2">
        <f t="shared" si="1554"/>
        <v>5</v>
      </c>
      <c r="J3587" s="31">
        <f t="shared" si="1563"/>
        <v>1</v>
      </c>
      <c r="K3587" s="32">
        <f t="shared" si="1557"/>
        <v>0</v>
      </c>
      <c r="L3587" s="31">
        <f t="shared" si="1564"/>
        <v>4</v>
      </c>
      <c r="M3587" s="32">
        <f t="shared" si="1558"/>
        <v>0</v>
      </c>
      <c r="N3587" s="31">
        <f t="shared" si="1565"/>
        <v>0</v>
      </c>
      <c r="O3587" s="32">
        <f t="shared" si="1559"/>
        <v>0</v>
      </c>
      <c r="P3587" s="31">
        <f t="shared" si="1566"/>
        <v>0</v>
      </c>
      <c r="Q3587" s="32">
        <f t="shared" si="1560"/>
        <v>0</v>
      </c>
      <c r="R3587" s="31">
        <f t="shared" si="1567"/>
        <v>0</v>
      </c>
      <c r="S3587" s="32">
        <f t="shared" si="1561"/>
        <v>0</v>
      </c>
      <c r="T3587" s="31">
        <f t="shared" si="1568"/>
        <v>0</v>
      </c>
      <c r="V3587" s="1">
        <f t="shared" si="1570"/>
        <v>1</v>
      </c>
      <c r="W3587" s="1">
        <f t="shared" si="1571"/>
        <v>4</v>
      </c>
      <c r="X3587" s="1">
        <f t="shared" si="1572"/>
        <v>0</v>
      </c>
      <c r="Y3587" s="1">
        <f t="shared" si="1573"/>
        <v>0</v>
      </c>
      <c r="Z3587" s="1">
        <f t="shared" si="1574"/>
        <v>0</v>
      </c>
      <c r="AA3587" s="1">
        <f t="shared" si="1575"/>
        <v>0</v>
      </c>
      <c r="AD3587" s="1">
        <f t="shared" si="1576"/>
        <v>4</v>
      </c>
      <c r="AE3587" s="1">
        <f t="shared" si="1577"/>
        <v>1</v>
      </c>
      <c r="AF3587" s="1">
        <f t="shared" si="1578"/>
        <v>0</v>
      </c>
      <c r="AG3587" s="1">
        <f t="shared" si="1579"/>
        <v>0</v>
      </c>
      <c r="AH3587" s="1">
        <f t="shared" si="1580"/>
        <v>0</v>
      </c>
      <c r="AI3587" s="1">
        <f t="shared" si="1581"/>
        <v>0</v>
      </c>
      <c r="AK3587" s="1" t="str">
        <f t="shared" si="1569"/>
        <v>410000</v>
      </c>
    </row>
    <row r="3588" spans="4:37" x14ac:dyDescent="0.25">
      <c r="D3588" s="27">
        <v>3566</v>
      </c>
      <c r="E3588" s="27">
        <f t="shared" si="1555"/>
        <v>0</v>
      </c>
      <c r="F3588" s="27">
        <f t="shared" si="1556"/>
        <v>0</v>
      </c>
      <c r="G3588" s="27">
        <f t="shared" si="1562"/>
        <v>0</v>
      </c>
      <c r="H3588" s="2">
        <f>_xlfn.IFNA(IF(MATCH(AK3588,$AK$23:AK3587,0)&gt;0,0,0),1)</f>
        <v>0</v>
      </c>
      <c r="I3588" s="2">
        <f t="shared" si="1554"/>
        <v>6</v>
      </c>
      <c r="J3588" s="31">
        <f t="shared" si="1563"/>
        <v>2</v>
      </c>
      <c r="K3588" s="32">
        <f t="shared" si="1557"/>
        <v>0</v>
      </c>
      <c r="L3588" s="31">
        <f t="shared" si="1564"/>
        <v>4</v>
      </c>
      <c r="M3588" s="32">
        <f t="shared" si="1558"/>
        <v>0</v>
      </c>
      <c r="N3588" s="31">
        <f t="shared" si="1565"/>
        <v>0</v>
      </c>
      <c r="O3588" s="32">
        <f t="shared" si="1559"/>
        <v>0</v>
      </c>
      <c r="P3588" s="31">
        <f t="shared" si="1566"/>
        <v>0</v>
      </c>
      <c r="Q3588" s="32">
        <f t="shared" si="1560"/>
        <v>0</v>
      </c>
      <c r="R3588" s="31">
        <f t="shared" si="1567"/>
        <v>0</v>
      </c>
      <c r="S3588" s="32">
        <f t="shared" si="1561"/>
        <v>0</v>
      </c>
      <c r="T3588" s="31">
        <f t="shared" si="1568"/>
        <v>0</v>
      </c>
      <c r="V3588" s="1">
        <f t="shared" si="1570"/>
        <v>2</v>
      </c>
      <c r="W3588" s="1">
        <f t="shared" si="1571"/>
        <v>4</v>
      </c>
      <c r="X3588" s="1">
        <f t="shared" si="1572"/>
        <v>0</v>
      </c>
      <c r="Y3588" s="1">
        <f t="shared" si="1573"/>
        <v>0</v>
      </c>
      <c r="Z3588" s="1">
        <f t="shared" si="1574"/>
        <v>0</v>
      </c>
      <c r="AA3588" s="1">
        <f t="shared" si="1575"/>
        <v>0</v>
      </c>
      <c r="AD3588" s="1">
        <f t="shared" si="1576"/>
        <v>4</v>
      </c>
      <c r="AE3588" s="1">
        <f t="shared" si="1577"/>
        <v>2</v>
      </c>
      <c r="AF3588" s="1">
        <f t="shared" si="1578"/>
        <v>0</v>
      </c>
      <c r="AG3588" s="1">
        <f t="shared" si="1579"/>
        <v>0</v>
      </c>
      <c r="AH3588" s="1">
        <f t="shared" si="1580"/>
        <v>0</v>
      </c>
      <c r="AI3588" s="1">
        <f t="shared" si="1581"/>
        <v>0</v>
      </c>
      <c r="AK3588" s="1" t="str">
        <f t="shared" si="1569"/>
        <v>420000</v>
      </c>
    </row>
    <row r="3589" spans="4:37" x14ac:dyDescent="0.25">
      <c r="D3589" s="27">
        <v>3567</v>
      </c>
      <c r="E3589" s="27">
        <f t="shared" si="1555"/>
        <v>0</v>
      </c>
      <c r="F3589" s="27">
        <f t="shared" si="1556"/>
        <v>0</v>
      </c>
      <c r="G3589" s="27">
        <f t="shared" si="1562"/>
        <v>0</v>
      </c>
      <c r="H3589" s="2">
        <f>_xlfn.IFNA(IF(MATCH(AK3589,$AK$23:AK3588,0)&gt;0,0,0),1)</f>
        <v>0</v>
      </c>
      <c r="I3589" s="2">
        <f t="shared" si="1554"/>
        <v>7</v>
      </c>
      <c r="J3589" s="31">
        <f t="shared" si="1563"/>
        <v>3</v>
      </c>
      <c r="K3589" s="32">
        <f t="shared" si="1557"/>
        <v>0</v>
      </c>
      <c r="L3589" s="31">
        <f t="shared" si="1564"/>
        <v>4</v>
      </c>
      <c r="M3589" s="32">
        <f t="shared" si="1558"/>
        <v>0</v>
      </c>
      <c r="N3589" s="31">
        <f t="shared" si="1565"/>
        <v>0</v>
      </c>
      <c r="O3589" s="32">
        <f t="shared" si="1559"/>
        <v>0</v>
      </c>
      <c r="P3589" s="31">
        <f t="shared" si="1566"/>
        <v>0</v>
      </c>
      <c r="Q3589" s="32">
        <f t="shared" si="1560"/>
        <v>0</v>
      </c>
      <c r="R3589" s="31">
        <f t="shared" si="1567"/>
        <v>0</v>
      </c>
      <c r="S3589" s="32">
        <f t="shared" si="1561"/>
        <v>0</v>
      </c>
      <c r="T3589" s="31">
        <f t="shared" si="1568"/>
        <v>0</v>
      </c>
      <c r="V3589" s="1">
        <f t="shared" si="1570"/>
        <v>3</v>
      </c>
      <c r="W3589" s="1">
        <f t="shared" si="1571"/>
        <v>4</v>
      </c>
      <c r="X3589" s="1">
        <f t="shared" si="1572"/>
        <v>0</v>
      </c>
      <c r="Y3589" s="1">
        <f t="shared" si="1573"/>
        <v>0</v>
      </c>
      <c r="Z3589" s="1">
        <f t="shared" si="1574"/>
        <v>0</v>
      </c>
      <c r="AA3589" s="1">
        <f t="shared" si="1575"/>
        <v>0</v>
      </c>
      <c r="AD3589" s="1">
        <f t="shared" si="1576"/>
        <v>4</v>
      </c>
      <c r="AE3589" s="1">
        <f t="shared" si="1577"/>
        <v>3</v>
      </c>
      <c r="AF3589" s="1">
        <f t="shared" si="1578"/>
        <v>0</v>
      </c>
      <c r="AG3589" s="1">
        <f t="shared" si="1579"/>
        <v>0</v>
      </c>
      <c r="AH3589" s="1">
        <f t="shared" si="1580"/>
        <v>0</v>
      </c>
      <c r="AI3589" s="1">
        <f t="shared" si="1581"/>
        <v>0</v>
      </c>
      <c r="AK3589" s="1" t="str">
        <f t="shared" si="1569"/>
        <v>430000</v>
      </c>
    </row>
    <row r="3590" spans="4:37" x14ac:dyDescent="0.25">
      <c r="D3590" s="27">
        <v>3568</v>
      </c>
      <c r="E3590" s="27">
        <f t="shared" si="1555"/>
        <v>0</v>
      </c>
      <c r="F3590" s="27">
        <f t="shared" si="1556"/>
        <v>0</v>
      </c>
      <c r="G3590" s="27">
        <f t="shared" si="1562"/>
        <v>0</v>
      </c>
      <c r="H3590" s="2">
        <f>_xlfn.IFNA(IF(MATCH(AK3590,$AK$23:AK3589,0)&gt;0,0,0),1)</f>
        <v>0</v>
      </c>
      <c r="I3590" s="2">
        <f t="shared" si="1554"/>
        <v>8</v>
      </c>
      <c r="J3590" s="31">
        <f t="shared" si="1563"/>
        <v>4</v>
      </c>
      <c r="K3590" s="32">
        <f t="shared" si="1557"/>
        <v>1</v>
      </c>
      <c r="L3590" s="31">
        <f t="shared" si="1564"/>
        <v>4</v>
      </c>
      <c r="M3590" s="32">
        <f t="shared" si="1558"/>
        <v>0</v>
      </c>
      <c r="N3590" s="31">
        <f t="shared" si="1565"/>
        <v>0</v>
      </c>
      <c r="O3590" s="32">
        <f t="shared" si="1559"/>
        <v>0</v>
      </c>
      <c r="P3590" s="31">
        <f t="shared" si="1566"/>
        <v>0</v>
      </c>
      <c r="Q3590" s="32">
        <f t="shared" si="1560"/>
        <v>0</v>
      </c>
      <c r="R3590" s="31">
        <f t="shared" si="1567"/>
        <v>0</v>
      </c>
      <c r="S3590" s="32">
        <f t="shared" si="1561"/>
        <v>0</v>
      </c>
      <c r="T3590" s="31">
        <f t="shared" si="1568"/>
        <v>0</v>
      </c>
      <c r="V3590" s="1">
        <f t="shared" si="1570"/>
        <v>4</v>
      </c>
      <c r="W3590" s="1">
        <f t="shared" si="1571"/>
        <v>4</v>
      </c>
      <c r="X3590" s="1">
        <f t="shared" si="1572"/>
        <v>0</v>
      </c>
      <c r="Y3590" s="1">
        <f t="shared" si="1573"/>
        <v>0</v>
      </c>
      <c r="Z3590" s="1">
        <f t="shared" si="1574"/>
        <v>0</v>
      </c>
      <c r="AA3590" s="1">
        <f t="shared" si="1575"/>
        <v>0</v>
      </c>
      <c r="AD3590" s="1">
        <f t="shared" si="1576"/>
        <v>4</v>
      </c>
      <c r="AE3590" s="1">
        <f t="shared" si="1577"/>
        <v>4</v>
      </c>
      <c r="AF3590" s="1">
        <f t="shared" si="1578"/>
        <v>0</v>
      </c>
      <c r="AG3590" s="1">
        <f t="shared" si="1579"/>
        <v>0</v>
      </c>
      <c r="AH3590" s="1">
        <f t="shared" si="1580"/>
        <v>0</v>
      </c>
      <c r="AI3590" s="1">
        <f t="shared" si="1581"/>
        <v>0</v>
      </c>
      <c r="AK3590" s="1" t="str">
        <f t="shared" si="1569"/>
        <v>440000</v>
      </c>
    </row>
    <row r="3591" spans="4:37" x14ac:dyDescent="0.25">
      <c r="D3591" s="27">
        <v>3569</v>
      </c>
      <c r="E3591" s="27">
        <f t="shared" si="1555"/>
        <v>0</v>
      </c>
      <c r="F3591" s="27">
        <f t="shared" si="1556"/>
        <v>0</v>
      </c>
      <c r="G3591" s="27">
        <f t="shared" si="1562"/>
        <v>0</v>
      </c>
      <c r="H3591" s="2">
        <f>_xlfn.IFNA(IF(MATCH(AK3591,$AK$23:AK3590,0)&gt;0,0,0),1)</f>
        <v>0</v>
      </c>
      <c r="I3591" s="2">
        <f t="shared" si="1554"/>
        <v>2</v>
      </c>
      <c r="J3591" s="31">
        <f t="shared" si="1563"/>
        <v>1</v>
      </c>
      <c r="K3591" s="32">
        <f t="shared" si="1557"/>
        <v>1</v>
      </c>
      <c r="L3591" s="31">
        <f t="shared" si="1564"/>
        <v>1</v>
      </c>
      <c r="M3591" s="32">
        <f t="shared" si="1558"/>
        <v>0</v>
      </c>
      <c r="N3591" s="31">
        <f t="shared" si="1565"/>
        <v>0</v>
      </c>
      <c r="O3591" s="32">
        <f t="shared" si="1559"/>
        <v>0</v>
      </c>
      <c r="P3591" s="31">
        <f t="shared" si="1566"/>
        <v>0</v>
      </c>
      <c r="Q3591" s="32">
        <f t="shared" si="1560"/>
        <v>0</v>
      </c>
      <c r="R3591" s="31">
        <f t="shared" si="1567"/>
        <v>0</v>
      </c>
      <c r="S3591" s="32">
        <f t="shared" si="1561"/>
        <v>0</v>
      </c>
      <c r="T3591" s="31">
        <f t="shared" si="1568"/>
        <v>0</v>
      </c>
      <c r="V3591" s="1">
        <f t="shared" si="1570"/>
        <v>1</v>
      </c>
      <c r="W3591" s="1">
        <f t="shared" si="1571"/>
        <v>1</v>
      </c>
      <c r="X3591" s="1">
        <f t="shared" si="1572"/>
        <v>0</v>
      </c>
      <c r="Y3591" s="1">
        <f t="shared" si="1573"/>
        <v>0</v>
      </c>
      <c r="Z3591" s="1">
        <f t="shared" si="1574"/>
        <v>0</v>
      </c>
      <c r="AA3591" s="1">
        <f t="shared" si="1575"/>
        <v>0</v>
      </c>
      <c r="AD3591" s="1">
        <f t="shared" si="1576"/>
        <v>1</v>
      </c>
      <c r="AE3591" s="1">
        <f t="shared" si="1577"/>
        <v>1</v>
      </c>
      <c r="AF3591" s="1">
        <f t="shared" si="1578"/>
        <v>0</v>
      </c>
      <c r="AG3591" s="1">
        <f t="shared" si="1579"/>
        <v>0</v>
      </c>
      <c r="AH3591" s="1">
        <f t="shared" si="1580"/>
        <v>0</v>
      </c>
      <c r="AI3591" s="1">
        <f t="shared" si="1581"/>
        <v>0</v>
      </c>
      <c r="AK3591" s="1" t="str">
        <f t="shared" si="1569"/>
        <v>110000</v>
      </c>
    </row>
    <row r="3592" spans="4:37" x14ac:dyDescent="0.25">
      <c r="D3592" s="27">
        <v>3570</v>
      </c>
      <c r="E3592" s="27">
        <f t="shared" si="1555"/>
        <v>0</v>
      </c>
      <c r="F3592" s="27">
        <f t="shared" si="1556"/>
        <v>0</v>
      </c>
      <c r="G3592" s="27">
        <f t="shared" si="1562"/>
        <v>0</v>
      </c>
      <c r="H3592" s="2">
        <f>_xlfn.IFNA(IF(MATCH(AK3592,$AK$23:AK3591,0)&gt;0,0,0),1)</f>
        <v>0</v>
      </c>
      <c r="I3592" s="2">
        <f t="shared" si="1554"/>
        <v>3</v>
      </c>
      <c r="J3592" s="31">
        <f t="shared" si="1563"/>
        <v>2</v>
      </c>
      <c r="K3592" s="32">
        <f t="shared" si="1557"/>
        <v>0</v>
      </c>
      <c r="L3592" s="31">
        <f t="shared" si="1564"/>
        <v>1</v>
      </c>
      <c r="M3592" s="32">
        <f t="shared" si="1558"/>
        <v>0</v>
      </c>
      <c r="N3592" s="31">
        <f t="shared" si="1565"/>
        <v>0</v>
      </c>
      <c r="O3592" s="32">
        <f t="shared" si="1559"/>
        <v>0</v>
      </c>
      <c r="P3592" s="31">
        <f t="shared" si="1566"/>
        <v>0</v>
      </c>
      <c r="Q3592" s="32">
        <f t="shared" si="1560"/>
        <v>0</v>
      </c>
      <c r="R3592" s="31">
        <f t="shared" si="1567"/>
        <v>0</v>
      </c>
      <c r="S3592" s="32">
        <f t="shared" si="1561"/>
        <v>0</v>
      </c>
      <c r="T3592" s="31">
        <f t="shared" si="1568"/>
        <v>0</v>
      </c>
      <c r="V3592" s="1">
        <f t="shared" si="1570"/>
        <v>2</v>
      </c>
      <c r="W3592" s="1">
        <f t="shared" si="1571"/>
        <v>1</v>
      </c>
      <c r="X3592" s="1">
        <f t="shared" si="1572"/>
        <v>0</v>
      </c>
      <c r="Y3592" s="1">
        <f t="shared" si="1573"/>
        <v>0</v>
      </c>
      <c r="Z3592" s="1">
        <f t="shared" si="1574"/>
        <v>0</v>
      </c>
      <c r="AA3592" s="1">
        <f t="shared" si="1575"/>
        <v>0</v>
      </c>
      <c r="AD3592" s="1">
        <f t="shared" si="1576"/>
        <v>2</v>
      </c>
      <c r="AE3592" s="1">
        <f t="shared" si="1577"/>
        <v>1</v>
      </c>
      <c r="AF3592" s="1">
        <f t="shared" si="1578"/>
        <v>0</v>
      </c>
      <c r="AG3592" s="1">
        <f t="shared" si="1579"/>
        <v>0</v>
      </c>
      <c r="AH3592" s="1">
        <f t="shared" si="1580"/>
        <v>0</v>
      </c>
      <c r="AI3592" s="1">
        <f t="shared" si="1581"/>
        <v>0</v>
      </c>
      <c r="AK3592" s="1" t="str">
        <f t="shared" si="1569"/>
        <v>210000</v>
      </c>
    </row>
    <row r="3593" spans="4:37" x14ac:dyDescent="0.25">
      <c r="D3593" s="27">
        <v>3571</v>
      </c>
      <c r="E3593" s="27">
        <f t="shared" si="1555"/>
        <v>0</v>
      </c>
      <c r="F3593" s="27">
        <f t="shared" si="1556"/>
        <v>0</v>
      </c>
      <c r="G3593" s="27">
        <f t="shared" si="1562"/>
        <v>0</v>
      </c>
      <c r="H3593" s="2">
        <f>_xlfn.IFNA(IF(MATCH(AK3593,$AK$23:AK3592,0)&gt;0,0,0),1)</f>
        <v>0</v>
      </c>
      <c r="I3593" s="2">
        <f t="shared" si="1554"/>
        <v>4</v>
      </c>
      <c r="J3593" s="31">
        <f t="shared" si="1563"/>
        <v>3</v>
      </c>
      <c r="K3593" s="32">
        <f t="shared" si="1557"/>
        <v>0</v>
      </c>
      <c r="L3593" s="31">
        <f t="shared" si="1564"/>
        <v>1</v>
      </c>
      <c r="M3593" s="32">
        <f t="shared" si="1558"/>
        <v>0</v>
      </c>
      <c r="N3593" s="31">
        <f t="shared" si="1565"/>
        <v>0</v>
      </c>
      <c r="O3593" s="32">
        <f t="shared" si="1559"/>
        <v>0</v>
      </c>
      <c r="P3593" s="31">
        <f t="shared" si="1566"/>
        <v>0</v>
      </c>
      <c r="Q3593" s="32">
        <f t="shared" si="1560"/>
        <v>0</v>
      </c>
      <c r="R3593" s="31">
        <f t="shared" si="1567"/>
        <v>0</v>
      </c>
      <c r="S3593" s="32">
        <f t="shared" si="1561"/>
        <v>0</v>
      </c>
      <c r="T3593" s="31">
        <f t="shared" si="1568"/>
        <v>0</v>
      </c>
      <c r="V3593" s="1">
        <f t="shared" si="1570"/>
        <v>3</v>
      </c>
      <c r="W3593" s="1">
        <f t="shared" si="1571"/>
        <v>1</v>
      </c>
      <c r="X3593" s="1">
        <f t="shared" si="1572"/>
        <v>0</v>
      </c>
      <c r="Y3593" s="1">
        <f t="shared" si="1573"/>
        <v>0</v>
      </c>
      <c r="Z3593" s="1">
        <f t="shared" si="1574"/>
        <v>0</v>
      </c>
      <c r="AA3593" s="1">
        <f t="shared" si="1575"/>
        <v>0</v>
      </c>
      <c r="AD3593" s="1">
        <f t="shared" si="1576"/>
        <v>3</v>
      </c>
      <c r="AE3593" s="1">
        <f t="shared" si="1577"/>
        <v>1</v>
      </c>
      <c r="AF3593" s="1">
        <f t="shared" si="1578"/>
        <v>0</v>
      </c>
      <c r="AG3593" s="1">
        <f t="shared" si="1579"/>
        <v>0</v>
      </c>
      <c r="AH3593" s="1">
        <f t="shared" si="1580"/>
        <v>0</v>
      </c>
      <c r="AI3593" s="1">
        <f t="shared" si="1581"/>
        <v>0</v>
      </c>
      <c r="AK3593" s="1" t="str">
        <f t="shared" si="1569"/>
        <v>310000</v>
      </c>
    </row>
    <row r="3594" spans="4:37" x14ac:dyDescent="0.25">
      <c r="D3594" s="27">
        <v>3572</v>
      </c>
      <c r="E3594" s="27">
        <f t="shared" si="1555"/>
        <v>0</v>
      </c>
      <c r="F3594" s="27">
        <f t="shared" si="1556"/>
        <v>0</v>
      </c>
      <c r="G3594" s="27">
        <f t="shared" si="1562"/>
        <v>0</v>
      </c>
      <c r="H3594" s="2">
        <f>_xlfn.IFNA(IF(MATCH(AK3594,$AK$23:AK3593,0)&gt;0,0,0),1)</f>
        <v>0</v>
      </c>
      <c r="I3594" s="2">
        <f t="shared" si="1554"/>
        <v>5</v>
      </c>
      <c r="J3594" s="31">
        <f t="shared" si="1563"/>
        <v>4</v>
      </c>
      <c r="K3594" s="32">
        <f t="shared" si="1557"/>
        <v>0</v>
      </c>
      <c r="L3594" s="31">
        <f t="shared" si="1564"/>
        <v>1</v>
      </c>
      <c r="M3594" s="32">
        <f t="shared" si="1558"/>
        <v>0</v>
      </c>
      <c r="N3594" s="31">
        <f t="shared" si="1565"/>
        <v>0</v>
      </c>
      <c r="O3594" s="32">
        <f t="shared" si="1559"/>
        <v>0</v>
      </c>
      <c r="P3594" s="31">
        <f t="shared" si="1566"/>
        <v>0</v>
      </c>
      <c r="Q3594" s="32">
        <f t="shared" si="1560"/>
        <v>0</v>
      </c>
      <c r="R3594" s="31">
        <f t="shared" si="1567"/>
        <v>0</v>
      </c>
      <c r="S3594" s="32">
        <f t="shared" si="1561"/>
        <v>0</v>
      </c>
      <c r="T3594" s="31">
        <f t="shared" si="1568"/>
        <v>0</v>
      </c>
      <c r="V3594" s="1">
        <f t="shared" si="1570"/>
        <v>4</v>
      </c>
      <c r="W3594" s="1">
        <f t="shared" si="1571"/>
        <v>1</v>
      </c>
      <c r="X3594" s="1">
        <f t="shared" si="1572"/>
        <v>0</v>
      </c>
      <c r="Y3594" s="1">
        <f t="shared" si="1573"/>
        <v>0</v>
      </c>
      <c r="Z3594" s="1">
        <f t="shared" si="1574"/>
        <v>0</v>
      </c>
      <c r="AA3594" s="1">
        <f t="shared" si="1575"/>
        <v>0</v>
      </c>
      <c r="AD3594" s="1">
        <f t="shared" si="1576"/>
        <v>4</v>
      </c>
      <c r="AE3594" s="1">
        <f t="shared" si="1577"/>
        <v>1</v>
      </c>
      <c r="AF3594" s="1">
        <f t="shared" si="1578"/>
        <v>0</v>
      </c>
      <c r="AG3594" s="1">
        <f t="shared" si="1579"/>
        <v>0</v>
      </c>
      <c r="AH3594" s="1">
        <f t="shared" si="1580"/>
        <v>0</v>
      </c>
      <c r="AI3594" s="1">
        <f t="shared" si="1581"/>
        <v>0</v>
      </c>
      <c r="AK3594" s="1" t="str">
        <f t="shared" si="1569"/>
        <v>410000</v>
      </c>
    </row>
    <row r="3595" spans="4:37" x14ac:dyDescent="0.25">
      <c r="D3595" s="27">
        <v>3573</v>
      </c>
      <c r="E3595" s="27">
        <f t="shared" si="1555"/>
        <v>0</v>
      </c>
      <c r="F3595" s="27">
        <f t="shared" si="1556"/>
        <v>0</v>
      </c>
      <c r="G3595" s="27">
        <f t="shared" si="1562"/>
        <v>0</v>
      </c>
      <c r="H3595" s="2">
        <f>_xlfn.IFNA(IF(MATCH(AK3595,$AK$23:AK3594,0)&gt;0,0,0),1)</f>
        <v>0</v>
      </c>
      <c r="I3595" s="2">
        <f t="shared" si="1554"/>
        <v>3</v>
      </c>
      <c r="J3595" s="31">
        <f t="shared" si="1563"/>
        <v>1</v>
      </c>
      <c r="K3595" s="32">
        <f t="shared" si="1557"/>
        <v>0</v>
      </c>
      <c r="L3595" s="31">
        <f t="shared" si="1564"/>
        <v>2</v>
      </c>
      <c r="M3595" s="32">
        <f t="shared" si="1558"/>
        <v>0</v>
      </c>
      <c r="N3595" s="31">
        <f t="shared" si="1565"/>
        <v>0</v>
      </c>
      <c r="O3595" s="32">
        <f t="shared" si="1559"/>
        <v>0</v>
      </c>
      <c r="P3595" s="31">
        <f t="shared" si="1566"/>
        <v>0</v>
      </c>
      <c r="Q3595" s="32">
        <f t="shared" si="1560"/>
        <v>0</v>
      </c>
      <c r="R3595" s="31">
        <f t="shared" si="1567"/>
        <v>0</v>
      </c>
      <c r="S3595" s="32">
        <f t="shared" si="1561"/>
        <v>0</v>
      </c>
      <c r="T3595" s="31">
        <f t="shared" si="1568"/>
        <v>0</v>
      </c>
      <c r="V3595" s="1">
        <f t="shared" si="1570"/>
        <v>1</v>
      </c>
      <c r="W3595" s="1">
        <f t="shared" si="1571"/>
        <v>2</v>
      </c>
      <c r="X3595" s="1">
        <f t="shared" si="1572"/>
        <v>0</v>
      </c>
      <c r="Y3595" s="1">
        <f t="shared" si="1573"/>
        <v>0</v>
      </c>
      <c r="Z3595" s="1">
        <f t="shared" si="1574"/>
        <v>0</v>
      </c>
      <c r="AA3595" s="1">
        <f t="shared" si="1575"/>
        <v>0</v>
      </c>
      <c r="AD3595" s="1">
        <f t="shared" si="1576"/>
        <v>2</v>
      </c>
      <c r="AE3595" s="1">
        <f t="shared" si="1577"/>
        <v>1</v>
      </c>
      <c r="AF3595" s="1">
        <f t="shared" si="1578"/>
        <v>0</v>
      </c>
      <c r="AG3595" s="1">
        <f t="shared" si="1579"/>
        <v>0</v>
      </c>
      <c r="AH3595" s="1">
        <f t="shared" si="1580"/>
        <v>0</v>
      </c>
      <c r="AI3595" s="1">
        <f t="shared" si="1581"/>
        <v>0</v>
      </c>
      <c r="AK3595" s="1" t="str">
        <f t="shared" si="1569"/>
        <v>210000</v>
      </c>
    </row>
    <row r="3596" spans="4:37" x14ac:dyDescent="0.25">
      <c r="D3596" s="27">
        <v>3574</v>
      </c>
      <c r="E3596" s="27">
        <f t="shared" si="1555"/>
        <v>0</v>
      </c>
      <c r="F3596" s="27">
        <f t="shared" si="1556"/>
        <v>0</v>
      </c>
      <c r="G3596" s="27">
        <f t="shared" si="1562"/>
        <v>0</v>
      </c>
      <c r="H3596" s="2">
        <f>_xlfn.IFNA(IF(MATCH(AK3596,$AK$23:AK3595,0)&gt;0,0,0),1)</f>
        <v>0</v>
      </c>
      <c r="I3596" s="2">
        <f t="shared" si="1554"/>
        <v>4</v>
      </c>
      <c r="J3596" s="31">
        <f t="shared" si="1563"/>
        <v>2</v>
      </c>
      <c r="K3596" s="32">
        <f t="shared" si="1557"/>
        <v>1</v>
      </c>
      <c r="L3596" s="31">
        <f t="shared" si="1564"/>
        <v>2</v>
      </c>
      <c r="M3596" s="32">
        <f t="shared" si="1558"/>
        <v>0</v>
      </c>
      <c r="N3596" s="31">
        <f t="shared" si="1565"/>
        <v>0</v>
      </c>
      <c r="O3596" s="32">
        <f t="shared" si="1559"/>
        <v>0</v>
      </c>
      <c r="P3596" s="31">
        <f t="shared" si="1566"/>
        <v>0</v>
      </c>
      <c r="Q3596" s="32">
        <f t="shared" si="1560"/>
        <v>0</v>
      </c>
      <c r="R3596" s="31">
        <f t="shared" si="1567"/>
        <v>0</v>
      </c>
      <c r="S3596" s="32">
        <f t="shared" si="1561"/>
        <v>0</v>
      </c>
      <c r="T3596" s="31">
        <f t="shared" si="1568"/>
        <v>0</v>
      </c>
      <c r="V3596" s="1">
        <f t="shared" si="1570"/>
        <v>2</v>
      </c>
      <c r="W3596" s="1">
        <f t="shared" si="1571"/>
        <v>2</v>
      </c>
      <c r="X3596" s="1">
        <f t="shared" si="1572"/>
        <v>0</v>
      </c>
      <c r="Y3596" s="1">
        <f t="shared" si="1573"/>
        <v>0</v>
      </c>
      <c r="Z3596" s="1">
        <f t="shared" si="1574"/>
        <v>0</v>
      </c>
      <c r="AA3596" s="1">
        <f t="shared" si="1575"/>
        <v>0</v>
      </c>
      <c r="AD3596" s="1">
        <f t="shared" si="1576"/>
        <v>2</v>
      </c>
      <c r="AE3596" s="1">
        <f t="shared" si="1577"/>
        <v>2</v>
      </c>
      <c r="AF3596" s="1">
        <f t="shared" si="1578"/>
        <v>0</v>
      </c>
      <c r="AG3596" s="1">
        <f t="shared" si="1579"/>
        <v>0</v>
      </c>
      <c r="AH3596" s="1">
        <f t="shared" si="1580"/>
        <v>0</v>
      </c>
      <c r="AI3596" s="1">
        <f t="shared" si="1581"/>
        <v>0</v>
      </c>
      <c r="AK3596" s="1" t="str">
        <f t="shared" si="1569"/>
        <v>220000</v>
      </c>
    </row>
    <row r="3597" spans="4:37" x14ac:dyDescent="0.25">
      <c r="D3597" s="27">
        <v>3575</v>
      </c>
      <c r="E3597" s="27">
        <f t="shared" si="1555"/>
        <v>0</v>
      </c>
      <c r="F3597" s="27">
        <f t="shared" si="1556"/>
        <v>0</v>
      </c>
      <c r="G3597" s="27">
        <f t="shared" si="1562"/>
        <v>0</v>
      </c>
      <c r="H3597" s="2">
        <f>_xlfn.IFNA(IF(MATCH(AK3597,$AK$23:AK3596,0)&gt;0,0,0),1)</f>
        <v>0</v>
      </c>
      <c r="I3597" s="2">
        <f t="shared" si="1554"/>
        <v>5</v>
      </c>
      <c r="J3597" s="31">
        <f t="shared" si="1563"/>
        <v>3</v>
      </c>
      <c r="K3597" s="32">
        <f t="shared" si="1557"/>
        <v>0</v>
      </c>
      <c r="L3597" s="31">
        <f t="shared" si="1564"/>
        <v>2</v>
      </c>
      <c r="M3597" s="32">
        <f t="shared" si="1558"/>
        <v>0</v>
      </c>
      <c r="N3597" s="31">
        <f t="shared" si="1565"/>
        <v>0</v>
      </c>
      <c r="O3597" s="32">
        <f t="shared" si="1559"/>
        <v>0</v>
      </c>
      <c r="P3597" s="31">
        <f t="shared" si="1566"/>
        <v>0</v>
      </c>
      <c r="Q3597" s="32">
        <f t="shared" si="1560"/>
        <v>0</v>
      </c>
      <c r="R3597" s="31">
        <f t="shared" si="1567"/>
        <v>0</v>
      </c>
      <c r="S3597" s="32">
        <f t="shared" si="1561"/>
        <v>0</v>
      </c>
      <c r="T3597" s="31">
        <f t="shared" si="1568"/>
        <v>0</v>
      </c>
      <c r="V3597" s="1">
        <f t="shared" si="1570"/>
        <v>3</v>
      </c>
      <c r="W3597" s="1">
        <f t="shared" si="1571"/>
        <v>2</v>
      </c>
      <c r="X3597" s="1">
        <f t="shared" si="1572"/>
        <v>0</v>
      </c>
      <c r="Y3597" s="1">
        <f t="shared" si="1573"/>
        <v>0</v>
      </c>
      <c r="Z3597" s="1">
        <f t="shared" si="1574"/>
        <v>0</v>
      </c>
      <c r="AA3597" s="1">
        <f t="shared" si="1575"/>
        <v>0</v>
      </c>
      <c r="AD3597" s="1">
        <f t="shared" si="1576"/>
        <v>3</v>
      </c>
      <c r="AE3597" s="1">
        <f t="shared" si="1577"/>
        <v>2</v>
      </c>
      <c r="AF3597" s="1">
        <f t="shared" si="1578"/>
        <v>0</v>
      </c>
      <c r="AG3597" s="1">
        <f t="shared" si="1579"/>
        <v>0</v>
      </c>
      <c r="AH3597" s="1">
        <f t="shared" si="1580"/>
        <v>0</v>
      </c>
      <c r="AI3597" s="1">
        <f t="shared" si="1581"/>
        <v>0</v>
      </c>
      <c r="AK3597" s="1" t="str">
        <f t="shared" si="1569"/>
        <v>320000</v>
      </c>
    </row>
    <row r="3598" spans="4:37" x14ac:dyDescent="0.25">
      <c r="D3598" s="27">
        <v>3576</v>
      </c>
      <c r="E3598" s="27">
        <f t="shared" si="1555"/>
        <v>0</v>
      </c>
      <c r="F3598" s="27">
        <f t="shared" si="1556"/>
        <v>0</v>
      </c>
      <c r="G3598" s="27">
        <f t="shared" si="1562"/>
        <v>0</v>
      </c>
      <c r="H3598" s="2">
        <f>_xlfn.IFNA(IF(MATCH(AK3598,$AK$23:AK3597,0)&gt;0,0,0),1)</f>
        <v>0</v>
      </c>
      <c r="I3598" s="2">
        <f t="shared" si="1554"/>
        <v>6</v>
      </c>
      <c r="J3598" s="31">
        <f t="shared" si="1563"/>
        <v>4</v>
      </c>
      <c r="K3598" s="32">
        <f t="shared" si="1557"/>
        <v>0</v>
      </c>
      <c r="L3598" s="31">
        <f t="shared" si="1564"/>
        <v>2</v>
      </c>
      <c r="M3598" s="32">
        <f t="shared" si="1558"/>
        <v>0</v>
      </c>
      <c r="N3598" s="31">
        <f t="shared" si="1565"/>
        <v>0</v>
      </c>
      <c r="O3598" s="32">
        <f t="shared" si="1559"/>
        <v>0</v>
      </c>
      <c r="P3598" s="31">
        <f t="shared" si="1566"/>
        <v>0</v>
      </c>
      <c r="Q3598" s="32">
        <f t="shared" si="1560"/>
        <v>0</v>
      </c>
      <c r="R3598" s="31">
        <f t="shared" si="1567"/>
        <v>0</v>
      </c>
      <c r="S3598" s="32">
        <f t="shared" si="1561"/>
        <v>0</v>
      </c>
      <c r="T3598" s="31">
        <f t="shared" si="1568"/>
        <v>0</v>
      </c>
      <c r="V3598" s="1">
        <f t="shared" si="1570"/>
        <v>4</v>
      </c>
      <c r="W3598" s="1">
        <f t="shared" si="1571"/>
        <v>2</v>
      </c>
      <c r="X3598" s="1">
        <f t="shared" si="1572"/>
        <v>0</v>
      </c>
      <c r="Y3598" s="1">
        <f t="shared" si="1573"/>
        <v>0</v>
      </c>
      <c r="Z3598" s="1">
        <f t="shared" si="1574"/>
        <v>0</v>
      </c>
      <c r="AA3598" s="1">
        <f t="shared" si="1575"/>
        <v>0</v>
      </c>
      <c r="AD3598" s="1">
        <f t="shared" si="1576"/>
        <v>4</v>
      </c>
      <c r="AE3598" s="1">
        <f t="shared" si="1577"/>
        <v>2</v>
      </c>
      <c r="AF3598" s="1">
        <f t="shared" si="1578"/>
        <v>0</v>
      </c>
      <c r="AG3598" s="1">
        <f t="shared" si="1579"/>
        <v>0</v>
      </c>
      <c r="AH3598" s="1">
        <f t="shared" si="1580"/>
        <v>0</v>
      </c>
      <c r="AI3598" s="1">
        <f t="shared" si="1581"/>
        <v>0</v>
      </c>
      <c r="AK3598" s="1" t="str">
        <f t="shared" si="1569"/>
        <v>420000</v>
      </c>
    </row>
    <row r="3599" spans="4:37" x14ac:dyDescent="0.25">
      <c r="D3599" s="27">
        <v>3577</v>
      </c>
      <c r="E3599" s="27">
        <f t="shared" si="1555"/>
        <v>0</v>
      </c>
      <c r="F3599" s="27">
        <f t="shared" si="1556"/>
        <v>0</v>
      </c>
      <c r="G3599" s="27">
        <f t="shared" si="1562"/>
        <v>0</v>
      </c>
      <c r="H3599" s="2">
        <f>_xlfn.IFNA(IF(MATCH(AK3599,$AK$23:AK3598,0)&gt;0,0,0),1)</f>
        <v>0</v>
      </c>
      <c r="I3599" s="2">
        <f t="shared" si="1554"/>
        <v>4</v>
      </c>
      <c r="J3599" s="31">
        <f t="shared" si="1563"/>
        <v>1</v>
      </c>
      <c r="K3599" s="32">
        <f t="shared" si="1557"/>
        <v>0</v>
      </c>
      <c r="L3599" s="31">
        <f t="shared" si="1564"/>
        <v>3</v>
      </c>
      <c r="M3599" s="32">
        <f t="shared" si="1558"/>
        <v>0</v>
      </c>
      <c r="N3599" s="31">
        <f t="shared" si="1565"/>
        <v>0</v>
      </c>
      <c r="O3599" s="32">
        <f t="shared" si="1559"/>
        <v>0</v>
      </c>
      <c r="P3599" s="31">
        <f t="shared" si="1566"/>
        <v>0</v>
      </c>
      <c r="Q3599" s="32">
        <f t="shared" si="1560"/>
        <v>0</v>
      </c>
      <c r="R3599" s="31">
        <f t="shared" si="1567"/>
        <v>0</v>
      </c>
      <c r="S3599" s="32">
        <f t="shared" si="1561"/>
        <v>0</v>
      </c>
      <c r="T3599" s="31">
        <f t="shared" si="1568"/>
        <v>0</v>
      </c>
      <c r="V3599" s="1">
        <f t="shared" si="1570"/>
        <v>1</v>
      </c>
      <c r="W3599" s="1">
        <f t="shared" si="1571"/>
        <v>3</v>
      </c>
      <c r="X3599" s="1">
        <f t="shared" si="1572"/>
        <v>0</v>
      </c>
      <c r="Y3599" s="1">
        <f t="shared" si="1573"/>
        <v>0</v>
      </c>
      <c r="Z3599" s="1">
        <f t="shared" si="1574"/>
        <v>0</v>
      </c>
      <c r="AA3599" s="1">
        <f t="shared" si="1575"/>
        <v>0</v>
      </c>
      <c r="AD3599" s="1">
        <f t="shared" si="1576"/>
        <v>3</v>
      </c>
      <c r="AE3599" s="1">
        <f t="shared" si="1577"/>
        <v>1</v>
      </c>
      <c r="AF3599" s="1">
        <f t="shared" si="1578"/>
        <v>0</v>
      </c>
      <c r="AG3599" s="1">
        <f t="shared" si="1579"/>
        <v>0</v>
      </c>
      <c r="AH3599" s="1">
        <f t="shared" si="1580"/>
        <v>0</v>
      </c>
      <c r="AI3599" s="1">
        <f t="shared" si="1581"/>
        <v>0</v>
      </c>
      <c r="AK3599" s="1" t="str">
        <f t="shared" si="1569"/>
        <v>310000</v>
      </c>
    </row>
    <row r="3600" spans="4:37" x14ac:dyDescent="0.25">
      <c r="D3600" s="27">
        <v>3578</v>
      </c>
      <c r="E3600" s="27">
        <f t="shared" si="1555"/>
        <v>0</v>
      </c>
      <c r="F3600" s="27">
        <f t="shared" si="1556"/>
        <v>0</v>
      </c>
      <c r="G3600" s="27">
        <f t="shared" si="1562"/>
        <v>0</v>
      </c>
      <c r="H3600" s="2">
        <f>_xlfn.IFNA(IF(MATCH(AK3600,$AK$23:AK3599,0)&gt;0,0,0),1)</f>
        <v>0</v>
      </c>
      <c r="I3600" s="2">
        <f t="shared" si="1554"/>
        <v>5</v>
      </c>
      <c r="J3600" s="31">
        <f t="shared" si="1563"/>
        <v>2</v>
      </c>
      <c r="K3600" s="32">
        <f t="shared" si="1557"/>
        <v>0</v>
      </c>
      <c r="L3600" s="31">
        <f t="shared" si="1564"/>
        <v>3</v>
      </c>
      <c r="M3600" s="32">
        <f t="shared" si="1558"/>
        <v>0</v>
      </c>
      <c r="N3600" s="31">
        <f t="shared" si="1565"/>
        <v>0</v>
      </c>
      <c r="O3600" s="32">
        <f t="shared" si="1559"/>
        <v>0</v>
      </c>
      <c r="P3600" s="31">
        <f t="shared" si="1566"/>
        <v>0</v>
      </c>
      <c r="Q3600" s="32">
        <f t="shared" si="1560"/>
        <v>0</v>
      </c>
      <c r="R3600" s="31">
        <f t="shared" si="1567"/>
        <v>0</v>
      </c>
      <c r="S3600" s="32">
        <f t="shared" si="1561"/>
        <v>0</v>
      </c>
      <c r="T3600" s="31">
        <f t="shared" si="1568"/>
        <v>0</v>
      </c>
      <c r="V3600" s="1">
        <f t="shared" si="1570"/>
        <v>2</v>
      </c>
      <c r="W3600" s="1">
        <f t="shared" si="1571"/>
        <v>3</v>
      </c>
      <c r="X3600" s="1">
        <f t="shared" si="1572"/>
        <v>0</v>
      </c>
      <c r="Y3600" s="1">
        <f t="shared" si="1573"/>
        <v>0</v>
      </c>
      <c r="Z3600" s="1">
        <f t="shared" si="1574"/>
        <v>0</v>
      </c>
      <c r="AA3600" s="1">
        <f t="shared" si="1575"/>
        <v>0</v>
      </c>
      <c r="AD3600" s="1">
        <f t="shared" si="1576"/>
        <v>3</v>
      </c>
      <c r="AE3600" s="1">
        <f t="shared" si="1577"/>
        <v>2</v>
      </c>
      <c r="AF3600" s="1">
        <f t="shared" si="1578"/>
        <v>0</v>
      </c>
      <c r="AG3600" s="1">
        <f t="shared" si="1579"/>
        <v>0</v>
      </c>
      <c r="AH3600" s="1">
        <f t="shared" si="1580"/>
        <v>0</v>
      </c>
      <c r="AI3600" s="1">
        <f t="shared" si="1581"/>
        <v>0</v>
      </c>
      <c r="AK3600" s="1" t="str">
        <f t="shared" si="1569"/>
        <v>320000</v>
      </c>
    </row>
    <row r="3601" spans="4:37" x14ac:dyDescent="0.25">
      <c r="D3601" s="27">
        <v>3579</v>
      </c>
      <c r="E3601" s="27">
        <f t="shared" si="1555"/>
        <v>0</v>
      </c>
      <c r="F3601" s="27">
        <f t="shared" si="1556"/>
        <v>0</v>
      </c>
      <c r="G3601" s="27">
        <f t="shared" si="1562"/>
        <v>0</v>
      </c>
      <c r="H3601" s="2">
        <f>_xlfn.IFNA(IF(MATCH(AK3601,$AK$23:AK3600,0)&gt;0,0,0),1)</f>
        <v>0</v>
      </c>
      <c r="I3601" s="2">
        <f t="shared" ref="I3601:I3664" si="1582">SUM(J3601,L3601,N3601,P3601,R3601,T3601)</f>
        <v>6</v>
      </c>
      <c r="J3601" s="31">
        <f t="shared" si="1563"/>
        <v>3</v>
      </c>
      <c r="K3601" s="32">
        <f t="shared" si="1557"/>
        <v>1</v>
      </c>
      <c r="L3601" s="31">
        <f t="shared" si="1564"/>
        <v>3</v>
      </c>
      <c r="M3601" s="32">
        <f t="shared" si="1558"/>
        <v>0</v>
      </c>
      <c r="N3601" s="31">
        <f t="shared" si="1565"/>
        <v>0</v>
      </c>
      <c r="O3601" s="32">
        <f t="shared" si="1559"/>
        <v>0</v>
      </c>
      <c r="P3601" s="31">
        <f t="shared" si="1566"/>
        <v>0</v>
      </c>
      <c r="Q3601" s="32">
        <f t="shared" si="1560"/>
        <v>0</v>
      </c>
      <c r="R3601" s="31">
        <f t="shared" si="1567"/>
        <v>0</v>
      </c>
      <c r="S3601" s="32">
        <f t="shared" si="1561"/>
        <v>0</v>
      </c>
      <c r="T3601" s="31">
        <f t="shared" si="1568"/>
        <v>0</v>
      </c>
      <c r="V3601" s="1">
        <f t="shared" si="1570"/>
        <v>3</v>
      </c>
      <c r="W3601" s="1">
        <f t="shared" si="1571"/>
        <v>3</v>
      </c>
      <c r="X3601" s="1">
        <f t="shared" si="1572"/>
        <v>0</v>
      </c>
      <c r="Y3601" s="1">
        <f t="shared" si="1573"/>
        <v>0</v>
      </c>
      <c r="Z3601" s="1">
        <f t="shared" si="1574"/>
        <v>0</v>
      </c>
      <c r="AA3601" s="1">
        <f t="shared" si="1575"/>
        <v>0</v>
      </c>
      <c r="AD3601" s="1">
        <f t="shared" si="1576"/>
        <v>3</v>
      </c>
      <c r="AE3601" s="1">
        <f t="shared" si="1577"/>
        <v>3</v>
      </c>
      <c r="AF3601" s="1">
        <f t="shared" si="1578"/>
        <v>0</v>
      </c>
      <c r="AG3601" s="1">
        <f t="shared" si="1579"/>
        <v>0</v>
      </c>
      <c r="AH3601" s="1">
        <f t="shared" si="1580"/>
        <v>0</v>
      </c>
      <c r="AI3601" s="1">
        <f t="shared" si="1581"/>
        <v>0</v>
      </c>
      <c r="AK3601" s="1" t="str">
        <f t="shared" si="1569"/>
        <v>330000</v>
      </c>
    </row>
    <row r="3602" spans="4:37" x14ac:dyDescent="0.25">
      <c r="D3602" s="27">
        <v>3580</v>
      </c>
      <c r="E3602" s="27">
        <f t="shared" si="1555"/>
        <v>0</v>
      </c>
      <c r="F3602" s="27">
        <f t="shared" si="1556"/>
        <v>0</v>
      </c>
      <c r="G3602" s="27">
        <f t="shared" si="1562"/>
        <v>0</v>
      </c>
      <c r="H3602" s="2">
        <f>_xlfn.IFNA(IF(MATCH(AK3602,$AK$23:AK3601,0)&gt;0,0,0),1)</f>
        <v>0</v>
      </c>
      <c r="I3602" s="2">
        <f t="shared" si="1582"/>
        <v>7</v>
      </c>
      <c r="J3602" s="31">
        <f t="shared" si="1563"/>
        <v>4</v>
      </c>
      <c r="K3602" s="32">
        <f t="shared" si="1557"/>
        <v>0</v>
      </c>
      <c r="L3602" s="31">
        <f t="shared" si="1564"/>
        <v>3</v>
      </c>
      <c r="M3602" s="32">
        <f t="shared" si="1558"/>
        <v>0</v>
      </c>
      <c r="N3602" s="31">
        <f t="shared" si="1565"/>
        <v>0</v>
      </c>
      <c r="O3602" s="32">
        <f t="shared" si="1559"/>
        <v>0</v>
      </c>
      <c r="P3602" s="31">
        <f t="shared" si="1566"/>
        <v>0</v>
      </c>
      <c r="Q3602" s="32">
        <f t="shared" si="1560"/>
        <v>0</v>
      </c>
      <c r="R3602" s="31">
        <f t="shared" si="1567"/>
        <v>0</v>
      </c>
      <c r="S3602" s="32">
        <f t="shared" si="1561"/>
        <v>0</v>
      </c>
      <c r="T3602" s="31">
        <f t="shared" si="1568"/>
        <v>0</v>
      </c>
      <c r="V3602" s="1">
        <f t="shared" si="1570"/>
        <v>4</v>
      </c>
      <c r="W3602" s="1">
        <f t="shared" si="1571"/>
        <v>3</v>
      </c>
      <c r="X3602" s="1">
        <f t="shared" si="1572"/>
        <v>0</v>
      </c>
      <c r="Y3602" s="1">
        <f t="shared" si="1573"/>
        <v>0</v>
      </c>
      <c r="Z3602" s="1">
        <f t="shared" si="1574"/>
        <v>0</v>
      </c>
      <c r="AA3602" s="1">
        <f t="shared" si="1575"/>
        <v>0</v>
      </c>
      <c r="AD3602" s="1">
        <f t="shared" si="1576"/>
        <v>4</v>
      </c>
      <c r="AE3602" s="1">
        <f t="shared" si="1577"/>
        <v>3</v>
      </c>
      <c r="AF3602" s="1">
        <f t="shared" si="1578"/>
        <v>0</v>
      </c>
      <c r="AG3602" s="1">
        <f t="shared" si="1579"/>
        <v>0</v>
      </c>
      <c r="AH3602" s="1">
        <f t="shared" si="1580"/>
        <v>0</v>
      </c>
      <c r="AI3602" s="1">
        <f t="shared" si="1581"/>
        <v>0</v>
      </c>
      <c r="AK3602" s="1" t="str">
        <f t="shared" si="1569"/>
        <v>430000</v>
      </c>
    </row>
    <row r="3603" spans="4:37" x14ac:dyDescent="0.25">
      <c r="D3603" s="27">
        <v>3581</v>
      </c>
      <c r="E3603" s="27">
        <f t="shared" si="1555"/>
        <v>0</v>
      </c>
      <c r="F3603" s="27">
        <f t="shared" si="1556"/>
        <v>0</v>
      </c>
      <c r="G3603" s="27">
        <f t="shared" si="1562"/>
        <v>0</v>
      </c>
      <c r="H3603" s="2">
        <f>_xlfn.IFNA(IF(MATCH(AK3603,$AK$23:AK3602,0)&gt;0,0,0),1)</f>
        <v>0</v>
      </c>
      <c r="I3603" s="2">
        <f t="shared" si="1582"/>
        <v>5</v>
      </c>
      <c r="J3603" s="31">
        <f t="shared" si="1563"/>
        <v>1</v>
      </c>
      <c r="K3603" s="32">
        <f t="shared" si="1557"/>
        <v>0</v>
      </c>
      <c r="L3603" s="31">
        <f t="shared" si="1564"/>
        <v>4</v>
      </c>
      <c r="M3603" s="32">
        <f t="shared" si="1558"/>
        <v>0</v>
      </c>
      <c r="N3603" s="31">
        <f t="shared" si="1565"/>
        <v>0</v>
      </c>
      <c r="O3603" s="32">
        <f t="shared" si="1559"/>
        <v>0</v>
      </c>
      <c r="P3603" s="31">
        <f t="shared" si="1566"/>
        <v>0</v>
      </c>
      <c r="Q3603" s="32">
        <f t="shared" si="1560"/>
        <v>0</v>
      </c>
      <c r="R3603" s="31">
        <f t="shared" si="1567"/>
        <v>0</v>
      </c>
      <c r="S3603" s="32">
        <f t="shared" si="1561"/>
        <v>0</v>
      </c>
      <c r="T3603" s="31">
        <f t="shared" si="1568"/>
        <v>0</v>
      </c>
      <c r="V3603" s="1">
        <f t="shared" si="1570"/>
        <v>1</v>
      </c>
      <c r="W3603" s="1">
        <f t="shared" si="1571"/>
        <v>4</v>
      </c>
      <c r="X3603" s="1">
        <f t="shared" si="1572"/>
        <v>0</v>
      </c>
      <c r="Y3603" s="1">
        <f t="shared" si="1573"/>
        <v>0</v>
      </c>
      <c r="Z3603" s="1">
        <f t="shared" si="1574"/>
        <v>0</v>
      </c>
      <c r="AA3603" s="1">
        <f t="shared" si="1575"/>
        <v>0</v>
      </c>
      <c r="AD3603" s="1">
        <f t="shared" si="1576"/>
        <v>4</v>
      </c>
      <c r="AE3603" s="1">
        <f t="shared" si="1577"/>
        <v>1</v>
      </c>
      <c r="AF3603" s="1">
        <f t="shared" si="1578"/>
        <v>0</v>
      </c>
      <c r="AG3603" s="1">
        <f t="shared" si="1579"/>
        <v>0</v>
      </c>
      <c r="AH3603" s="1">
        <f t="shared" si="1580"/>
        <v>0</v>
      </c>
      <c r="AI3603" s="1">
        <f t="shared" si="1581"/>
        <v>0</v>
      </c>
      <c r="AK3603" s="1" t="str">
        <f t="shared" si="1569"/>
        <v>410000</v>
      </c>
    </row>
    <row r="3604" spans="4:37" x14ac:dyDescent="0.25">
      <c r="D3604" s="27">
        <v>3582</v>
      </c>
      <c r="E3604" s="27">
        <f t="shared" si="1555"/>
        <v>0</v>
      </c>
      <c r="F3604" s="27">
        <f t="shared" si="1556"/>
        <v>0</v>
      </c>
      <c r="G3604" s="27">
        <f t="shared" si="1562"/>
        <v>0</v>
      </c>
      <c r="H3604" s="2">
        <f>_xlfn.IFNA(IF(MATCH(AK3604,$AK$23:AK3603,0)&gt;0,0,0),1)</f>
        <v>0</v>
      </c>
      <c r="I3604" s="2">
        <f t="shared" si="1582"/>
        <v>6</v>
      </c>
      <c r="J3604" s="31">
        <f t="shared" si="1563"/>
        <v>2</v>
      </c>
      <c r="K3604" s="32">
        <f t="shared" si="1557"/>
        <v>0</v>
      </c>
      <c r="L3604" s="31">
        <f t="shared" si="1564"/>
        <v>4</v>
      </c>
      <c r="M3604" s="32">
        <f t="shared" si="1558"/>
        <v>0</v>
      </c>
      <c r="N3604" s="31">
        <f t="shared" si="1565"/>
        <v>0</v>
      </c>
      <c r="O3604" s="32">
        <f t="shared" si="1559"/>
        <v>0</v>
      </c>
      <c r="P3604" s="31">
        <f t="shared" si="1566"/>
        <v>0</v>
      </c>
      <c r="Q3604" s="32">
        <f t="shared" si="1560"/>
        <v>0</v>
      </c>
      <c r="R3604" s="31">
        <f t="shared" si="1567"/>
        <v>0</v>
      </c>
      <c r="S3604" s="32">
        <f t="shared" si="1561"/>
        <v>0</v>
      </c>
      <c r="T3604" s="31">
        <f t="shared" si="1568"/>
        <v>0</v>
      </c>
      <c r="V3604" s="1">
        <f t="shared" si="1570"/>
        <v>2</v>
      </c>
      <c r="W3604" s="1">
        <f t="shared" si="1571"/>
        <v>4</v>
      </c>
      <c r="X3604" s="1">
        <f t="shared" si="1572"/>
        <v>0</v>
      </c>
      <c r="Y3604" s="1">
        <f t="shared" si="1573"/>
        <v>0</v>
      </c>
      <c r="Z3604" s="1">
        <f t="shared" si="1574"/>
        <v>0</v>
      </c>
      <c r="AA3604" s="1">
        <f t="shared" si="1575"/>
        <v>0</v>
      </c>
      <c r="AD3604" s="1">
        <f t="shared" si="1576"/>
        <v>4</v>
      </c>
      <c r="AE3604" s="1">
        <f t="shared" si="1577"/>
        <v>2</v>
      </c>
      <c r="AF3604" s="1">
        <f t="shared" si="1578"/>
        <v>0</v>
      </c>
      <c r="AG3604" s="1">
        <f t="shared" si="1579"/>
        <v>0</v>
      </c>
      <c r="AH3604" s="1">
        <f t="shared" si="1580"/>
        <v>0</v>
      </c>
      <c r="AI3604" s="1">
        <f t="shared" si="1581"/>
        <v>0</v>
      </c>
      <c r="AK3604" s="1" t="str">
        <f t="shared" si="1569"/>
        <v>420000</v>
      </c>
    </row>
    <row r="3605" spans="4:37" x14ac:dyDescent="0.25">
      <c r="D3605" s="27">
        <v>3583</v>
      </c>
      <c r="E3605" s="27">
        <f t="shared" si="1555"/>
        <v>0</v>
      </c>
      <c r="F3605" s="27">
        <f t="shared" si="1556"/>
        <v>0</v>
      </c>
      <c r="G3605" s="27">
        <f t="shared" si="1562"/>
        <v>0</v>
      </c>
      <c r="H3605" s="2">
        <f>_xlfn.IFNA(IF(MATCH(AK3605,$AK$23:AK3604,0)&gt;0,0,0),1)</f>
        <v>0</v>
      </c>
      <c r="I3605" s="2">
        <f t="shared" si="1582"/>
        <v>7</v>
      </c>
      <c r="J3605" s="31">
        <f t="shared" si="1563"/>
        <v>3</v>
      </c>
      <c r="K3605" s="32">
        <f t="shared" si="1557"/>
        <v>0</v>
      </c>
      <c r="L3605" s="31">
        <f t="shared" si="1564"/>
        <v>4</v>
      </c>
      <c r="M3605" s="32">
        <f t="shared" si="1558"/>
        <v>0</v>
      </c>
      <c r="N3605" s="31">
        <f t="shared" si="1565"/>
        <v>0</v>
      </c>
      <c r="O3605" s="32">
        <f t="shared" si="1559"/>
        <v>0</v>
      </c>
      <c r="P3605" s="31">
        <f t="shared" si="1566"/>
        <v>0</v>
      </c>
      <c r="Q3605" s="32">
        <f t="shared" si="1560"/>
        <v>0</v>
      </c>
      <c r="R3605" s="31">
        <f t="shared" si="1567"/>
        <v>0</v>
      </c>
      <c r="S3605" s="32">
        <f t="shared" si="1561"/>
        <v>0</v>
      </c>
      <c r="T3605" s="31">
        <f t="shared" si="1568"/>
        <v>0</v>
      </c>
      <c r="V3605" s="1">
        <f t="shared" si="1570"/>
        <v>3</v>
      </c>
      <c r="W3605" s="1">
        <f t="shared" si="1571"/>
        <v>4</v>
      </c>
      <c r="X3605" s="1">
        <f t="shared" si="1572"/>
        <v>0</v>
      </c>
      <c r="Y3605" s="1">
        <f t="shared" si="1573"/>
        <v>0</v>
      </c>
      <c r="Z3605" s="1">
        <f t="shared" si="1574"/>
        <v>0</v>
      </c>
      <c r="AA3605" s="1">
        <f t="shared" si="1575"/>
        <v>0</v>
      </c>
      <c r="AD3605" s="1">
        <f t="shared" si="1576"/>
        <v>4</v>
      </c>
      <c r="AE3605" s="1">
        <f t="shared" si="1577"/>
        <v>3</v>
      </c>
      <c r="AF3605" s="1">
        <f t="shared" si="1578"/>
        <v>0</v>
      </c>
      <c r="AG3605" s="1">
        <f t="shared" si="1579"/>
        <v>0</v>
      </c>
      <c r="AH3605" s="1">
        <f t="shared" si="1580"/>
        <v>0</v>
      </c>
      <c r="AI3605" s="1">
        <f t="shared" si="1581"/>
        <v>0</v>
      </c>
      <c r="AK3605" s="1" t="str">
        <f t="shared" si="1569"/>
        <v>430000</v>
      </c>
    </row>
    <row r="3606" spans="4:37" x14ac:dyDescent="0.25">
      <c r="D3606" s="27">
        <v>3584</v>
      </c>
      <c r="E3606" s="27">
        <f t="shared" si="1555"/>
        <v>0</v>
      </c>
      <c r="F3606" s="27">
        <f t="shared" si="1556"/>
        <v>0</v>
      </c>
      <c r="G3606" s="27">
        <f t="shared" si="1562"/>
        <v>0</v>
      </c>
      <c r="H3606" s="2">
        <f>_xlfn.IFNA(IF(MATCH(AK3606,$AK$23:AK3605,0)&gt;0,0,0),1)</f>
        <v>0</v>
      </c>
      <c r="I3606" s="2">
        <f t="shared" si="1582"/>
        <v>8</v>
      </c>
      <c r="J3606" s="31">
        <f t="shared" si="1563"/>
        <v>4</v>
      </c>
      <c r="K3606" s="32">
        <f t="shared" si="1557"/>
        <v>1</v>
      </c>
      <c r="L3606" s="31">
        <f t="shared" si="1564"/>
        <v>4</v>
      </c>
      <c r="M3606" s="32">
        <f t="shared" si="1558"/>
        <v>0</v>
      </c>
      <c r="N3606" s="31">
        <f t="shared" si="1565"/>
        <v>0</v>
      </c>
      <c r="O3606" s="32">
        <f t="shared" si="1559"/>
        <v>0</v>
      </c>
      <c r="P3606" s="31">
        <f t="shared" si="1566"/>
        <v>0</v>
      </c>
      <c r="Q3606" s="32">
        <f t="shared" si="1560"/>
        <v>0</v>
      </c>
      <c r="R3606" s="31">
        <f t="shared" si="1567"/>
        <v>0</v>
      </c>
      <c r="S3606" s="32">
        <f t="shared" si="1561"/>
        <v>0</v>
      </c>
      <c r="T3606" s="31">
        <f t="shared" si="1568"/>
        <v>0</v>
      </c>
      <c r="V3606" s="1">
        <f t="shared" si="1570"/>
        <v>4</v>
      </c>
      <c r="W3606" s="1">
        <f t="shared" si="1571"/>
        <v>4</v>
      </c>
      <c r="X3606" s="1">
        <f t="shared" si="1572"/>
        <v>0</v>
      </c>
      <c r="Y3606" s="1">
        <f t="shared" si="1573"/>
        <v>0</v>
      </c>
      <c r="Z3606" s="1">
        <f t="shared" si="1574"/>
        <v>0</v>
      </c>
      <c r="AA3606" s="1">
        <f t="shared" si="1575"/>
        <v>0</v>
      </c>
      <c r="AD3606" s="1">
        <f t="shared" si="1576"/>
        <v>4</v>
      </c>
      <c r="AE3606" s="1">
        <f t="shared" si="1577"/>
        <v>4</v>
      </c>
      <c r="AF3606" s="1">
        <f t="shared" si="1578"/>
        <v>0</v>
      </c>
      <c r="AG3606" s="1">
        <f t="shared" si="1579"/>
        <v>0</v>
      </c>
      <c r="AH3606" s="1">
        <f t="shared" si="1580"/>
        <v>0</v>
      </c>
      <c r="AI3606" s="1">
        <f t="shared" si="1581"/>
        <v>0</v>
      </c>
      <c r="AK3606" s="1" t="str">
        <f t="shared" si="1569"/>
        <v>440000</v>
      </c>
    </row>
    <row r="3607" spans="4:37" x14ac:dyDescent="0.25">
      <c r="D3607" s="27">
        <v>3585</v>
      </c>
      <c r="E3607" s="27">
        <f t="shared" ref="E3607:E3670" si="1583">IF(D3607&lt;=$C$4^$C$6,1,0)</f>
        <v>0</v>
      </c>
      <c r="F3607" s="27">
        <f t="shared" ref="F3607:F3670" si="1584">IF(E3607=1,IF(SUM(K3607,M3607,O3607,Q3607,S3607)=0,1,0),0)</f>
        <v>0</v>
      </c>
      <c r="G3607" s="27">
        <f t="shared" si="1562"/>
        <v>0</v>
      </c>
      <c r="H3607" s="2">
        <f>_xlfn.IFNA(IF(MATCH(AK3607,$AK$23:AK3606,0)&gt;0,0,0),1)</f>
        <v>0</v>
      </c>
      <c r="I3607" s="2">
        <f t="shared" si="1582"/>
        <v>2</v>
      </c>
      <c r="J3607" s="31">
        <f t="shared" si="1563"/>
        <v>1</v>
      </c>
      <c r="K3607" s="32">
        <f t="shared" ref="K3607:K3670" si="1585">IF($C$6&gt;1,IF(L3607=J3607,1,0),0)</f>
        <v>1</v>
      </c>
      <c r="L3607" s="31">
        <f t="shared" si="1564"/>
        <v>1</v>
      </c>
      <c r="M3607" s="32">
        <f t="shared" ref="M3607:M3670" si="1586">IF($C$6&gt;2,IF(OR(N3607=L3607,N3607=J3607),1,0),0)</f>
        <v>0</v>
      </c>
      <c r="N3607" s="31">
        <f t="shared" si="1565"/>
        <v>0</v>
      </c>
      <c r="O3607" s="32">
        <f t="shared" ref="O3607:O3670" si="1587">IF($C$6&gt;3,IF(OR(P3607=N3607,P3607=L3607,P3607=J3607),1,0),0)</f>
        <v>0</v>
      </c>
      <c r="P3607" s="31">
        <f t="shared" si="1566"/>
        <v>0</v>
      </c>
      <c r="Q3607" s="32">
        <f t="shared" ref="Q3607:Q3670" si="1588">IF($C$6&gt;4,IF(OR(R3607=N3607,R3607=L3607,R3607=J3607,R3607=P3607),1,0),0)</f>
        <v>0</v>
      </c>
      <c r="R3607" s="31">
        <f t="shared" si="1567"/>
        <v>0</v>
      </c>
      <c r="S3607" s="32">
        <f t="shared" ref="S3607:S3670" si="1589">IF($C$6&gt;5,IF(OR(T3607=N3607,T3607=L3607,T3607=J3607,T3607=P3607,T3607=R3607),1,0),0)</f>
        <v>0</v>
      </c>
      <c r="T3607" s="31">
        <f t="shared" si="1568"/>
        <v>0</v>
      </c>
      <c r="V3607" s="1">
        <f t="shared" si="1570"/>
        <v>1</v>
      </c>
      <c r="W3607" s="1">
        <f t="shared" si="1571"/>
        <v>1</v>
      </c>
      <c r="X3607" s="1">
        <f t="shared" si="1572"/>
        <v>0</v>
      </c>
      <c r="Y3607" s="1">
        <f t="shared" si="1573"/>
        <v>0</v>
      </c>
      <c r="Z3607" s="1">
        <f t="shared" si="1574"/>
        <v>0</v>
      </c>
      <c r="AA3607" s="1">
        <f t="shared" si="1575"/>
        <v>0</v>
      </c>
      <c r="AD3607" s="1">
        <f t="shared" si="1576"/>
        <v>1</v>
      </c>
      <c r="AE3607" s="1">
        <f t="shared" si="1577"/>
        <v>1</v>
      </c>
      <c r="AF3607" s="1">
        <f t="shared" si="1578"/>
        <v>0</v>
      </c>
      <c r="AG3607" s="1">
        <f t="shared" si="1579"/>
        <v>0</v>
      </c>
      <c r="AH3607" s="1">
        <f t="shared" si="1580"/>
        <v>0</v>
      </c>
      <c r="AI3607" s="1">
        <f t="shared" si="1581"/>
        <v>0</v>
      </c>
      <c r="AK3607" s="1" t="str">
        <f t="shared" si="1569"/>
        <v>110000</v>
      </c>
    </row>
    <row r="3608" spans="4:37" x14ac:dyDescent="0.25">
      <c r="D3608" s="27">
        <v>3586</v>
      </c>
      <c r="E3608" s="27">
        <f t="shared" si="1583"/>
        <v>0</v>
      </c>
      <c r="F3608" s="27">
        <f t="shared" si="1584"/>
        <v>0</v>
      </c>
      <c r="G3608" s="27">
        <f t="shared" ref="G3608:G3671" si="1590">IF(SUM(F3608,H3608)=2,1,0)</f>
        <v>0</v>
      </c>
      <c r="H3608" s="2">
        <f>_xlfn.IFNA(IF(MATCH(AK3608,$AK$23:AK3607,0)&gt;0,0,0),1)</f>
        <v>0</v>
      </c>
      <c r="I3608" s="2">
        <f t="shared" si="1582"/>
        <v>3</v>
      </c>
      <c r="J3608" s="31">
        <f t="shared" ref="J3608:J3671" si="1591">IF(J3607&lt;$C$4,J3607+1,1)</f>
        <v>2</v>
      </c>
      <c r="K3608" s="32">
        <f t="shared" si="1585"/>
        <v>0</v>
      </c>
      <c r="L3608" s="31">
        <f t="shared" ref="L3608:L3671" si="1592">IF($C$6&gt;=2,IF(J3608&gt;J3607,L3607,IF(L3607&lt;$C$4,L3607+1,1)),0)</f>
        <v>1</v>
      </c>
      <c r="M3608" s="32">
        <f t="shared" si="1586"/>
        <v>0</v>
      </c>
      <c r="N3608" s="31">
        <f t="shared" ref="N3608:N3671" si="1593">IF($C$6&gt;=3,IF(L3608=L3607,N3607,IF(L3608&lt;L3607,IF(N3607&lt;$C$4,N3607+1,1),N3607)),0)</f>
        <v>0</v>
      </c>
      <c r="O3608" s="32">
        <f t="shared" si="1587"/>
        <v>0</v>
      </c>
      <c r="P3608" s="31">
        <f t="shared" ref="P3608:P3671" si="1594">IF($C$6&gt;=4,IF(N3608=N3607,P3607,IF(N3608&lt;N3607,IF(P3607&lt;$C$4,P3607+1,1),P3607)),0)</f>
        <v>0</v>
      </c>
      <c r="Q3608" s="32">
        <f t="shared" si="1588"/>
        <v>0</v>
      </c>
      <c r="R3608" s="31">
        <f t="shared" ref="R3608:R3671" si="1595">IF($C$6&gt;=5,IF(P3608=P3607,R3607,IF(P3608&lt;P3607,IF(R3607&lt;$C$4,R3607+1,1),R3607)),0)</f>
        <v>0</v>
      </c>
      <c r="S3608" s="32">
        <f t="shared" si="1589"/>
        <v>0</v>
      </c>
      <c r="T3608" s="31">
        <f t="shared" ref="T3608:T3671" si="1596">IF($C$6&gt;=6,IF(R3608=R3607,T3607,IF(R3608&lt;R3607,IF(T3607&lt;$C$4,T3607+1,1),T3607)),0)</f>
        <v>0</v>
      </c>
      <c r="V3608" s="1">
        <f t="shared" si="1570"/>
        <v>2</v>
      </c>
      <c r="W3608" s="1">
        <f t="shared" si="1571"/>
        <v>1</v>
      </c>
      <c r="X3608" s="1">
        <f t="shared" si="1572"/>
        <v>0</v>
      </c>
      <c r="Y3608" s="1">
        <f t="shared" si="1573"/>
        <v>0</v>
      </c>
      <c r="Z3608" s="1">
        <f t="shared" si="1574"/>
        <v>0</v>
      </c>
      <c r="AA3608" s="1">
        <f t="shared" si="1575"/>
        <v>0</v>
      </c>
      <c r="AD3608" s="1">
        <f t="shared" si="1576"/>
        <v>2</v>
      </c>
      <c r="AE3608" s="1">
        <f t="shared" si="1577"/>
        <v>1</v>
      </c>
      <c r="AF3608" s="1">
        <f t="shared" si="1578"/>
        <v>0</v>
      </c>
      <c r="AG3608" s="1">
        <f t="shared" si="1579"/>
        <v>0</v>
      </c>
      <c r="AH3608" s="1">
        <f t="shared" si="1580"/>
        <v>0</v>
      </c>
      <c r="AI3608" s="1">
        <f t="shared" si="1581"/>
        <v>0</v>
      </c>
      <c r="AK3608" s="1" t="str">
        <f t="shared" ref="AK3608:AK3671" si="1597">CONCATENATE(AD3608,AE3608,AF3608,AG3608,AH3608,AI3608)</f>
        <v>210000</v>
      </c>
    </row>
    <row r="3609" spans="4:37" x14ac:dyDescent="0.25">
      <c r="D3609" s="27">
        <v>3587</v>
      </c>
      <c r="E3609" s="27">
        <f t="shared" si="1583"/>
        <v>0</v>
      </c>
      <c r="F3609" s="27">
        <f t="shared" si="1584"/>
        <v>0</v>
      </c>
      <c r="G3609" s="27">
        <f t="shared" si="1590"/>
        <v>0</v>
      </c>
      <c r="H3609" s="2">
        <f>_xlfn.IFNA(IF(MATCH(AK3609,$AK$23:AK3608,0)&gt;0,0,0),1)</f>
        <v>0</v>
      </c>
      <c r="I3609" s="2">
        <f t="shared" si="1582"/>
        <v>4</v>
      </c>
      <c r="J3609" s="31">
        <f t="shared" si="1591"/>
        <v>3</v>
      </c>
      <c r="K3609" s="32">
        <f t="shared" si="1585"/>
        <v>0</v>
      </c>
      <c r="L3609" s="31">
        <f t="shared" si="1592"/>
        <v>1</v>
      </c>
      <c r="M3609" s="32">
        <f t="shared" si="1586"/>
        <v>0</v>
      </c>
      <c r="N3609" s="31">
        <f t="shared" si="1593"/>
        <v>0</v>
      </c>
      <c r="O3609" s="32">
        <f t="shared" si="1587"/>
        <v>0</v>
      </c>
      <c r="P3609" s="31">
        <f t="shared" si="1594"/>
        <v>0</v>
      </c>
      <c r="Q3609" s="32">
        <f t="shared" si="1588"/>
        <v>0</v>
      </c>
      <c r="R3609" s="31">
        <f t="shared" si="1595"/>
        <v>0</v>
      </c>
      <c r="S3609" s="32">
        <f t="shared" si="1589"/>
        <v>0</v>
      </c>
      <c r="T3609" s="31">
        <f t="shared" si="1596"/>
        <v>0</v>
      </c>
      <c r="V3609" s="1">
        <f t="shared" si="1570"/>
        <v>3</v>
      </c>
      <c r="W3609" s="1">
        <f t="shared" si="1571"/>
        <v>1</v>
      </c>
      <c r="X3609" s="1">
        <f t="shared" si="1572"/>
        <v>0</v>
      </c>
      <c r="Y3609" s="1">
        <f t="shared" si="1573"/>
        <v>0</v>
      </c>
      <c r="Z3609" s="1">
        <f t="shared" si="1574"/>
        <v>0</v>
      </c>
      <c r="AA3609" s="1">
        <f t="shared" si="1575"/>
        <v>0</v>
      </c>
      <c r="AD3609" s="1">
        <f t="shared" si="1576"/>
        <v>3</v>
      </c>
      <c r="AE3609" s="1">
        <f t="shared" si="1577"/>
        <v>1</v>
      </c>
      <c r="AF3609" s="1">
        <f t="shared" si="1578"/>
        <v>0</v>
      </c>
      <c r="AG3609" s="1">
        <f t="shared" si="1579"/>
        <v>0</v>
      </c>
      <c r="AH3609" s="1">
        <f t="shared" si="1580"/>
        <v>0</v>
      </c>
      <c r="AI3609" s="1">
        <f t="shared" si="1581"/>
        <v>0</v>
      </c>
      <c r="AK3609" s="1" t="str">
        <f t="shared" si="1597"/>
        <v>310000</v>
      </c>
    </row>
    <row r="3610" spans="4:37" x14ac:dyDescent="0.25">
      <c r="D3610" s="27">
        <v>3588</v>
      </c>
      <c r="E3610" s="27">
        <f t="shared" si="1583"/>
        <v>0</v>
      </c>
      <c r="F3610" s="27">
        <f t="shared" si="1584"/>
        <v>0</v>
      </c>
      <c r="G3610" s="27">
        <f t="shared" si="1590"/>
        <v>0</v>
      </c>
      <c r="H3610" s="2">
        <f>_xlfn.IFNA(IF(MATCH(AK3610,$AK$23:AK3609,0)&gt;0,0,0),1)</f>
        <v>0</v>
      </c>
      <c r="I3610" s="2">
        <f t="shared" si="1582"/>
        <v>5</v>
      </c>
      <c r="J3610" s="31">
        <f t="shared" si="1591"/>
        <v>4</v>
      </c>
      <c r="K3610" s="32">
        <f t="shared" si="1585"/>
        <v>0</v>
      </c>
      <c r="L3610" s="31">
        <f t="shared" si="1592"/>
        <v>1</v>
      </c>
      <c r="M3610" s="32">
        <f t="shared" si="1586"/>
        <v>0</v>
      </c>
      <c r="N3610" s="31">
        <f t="shared" si="1593"/>
        <v>0</v>
      </c>
      <c r="O3610" s="32">
        <f t="shared" si="1587"/>
        <v>0</v>
      </c>
      <c r="P3610" s="31">
        <f t="shared" si="1594"/>
        <v>0</v>
      </c>
      <c r="Q3610" s="32">
        <f t="shared" si="1588"/>
        <v>0</v>
      </c>
      <c r="R3610" s="31">
        <f t="shared" si="1595"/>
        <v>0</v>
      </c>
      <c r="S3610" s="32">
        <f t="shared" si="1589"/>
        <v>0</v>
      </c>
      <c r="T3610" s="31">
        <f t="shared" si="1596"/>
        <v>0</v>
      </c>
      <c r="V3610" s="1">
        <f t="shared" si="1570"/>
        <v>4</v>
      </c>
      <c r="W3610" s="1">
        <f t="shared" si="1571"/>
        <v>1</v>
      </c>
      <c r="X3610" s="1">
        <f t="shared" si="1572"/>
        <v>0</v>
      </c>
      <c r="Y3610" s="1">
        <f t="shared" si="1573"/>
        <v>0</v>
      </c>
      <c r="Z3610" s="1">
        <f t="shared" si="1574"/>
        <v>0</v>
      </c>
      <c r="AA3610" s="1">
        <f t="shared" si="1575"/>
        <v>0</v>
      </c>
      <c r="AD3610" s="1">
        <f t="shared" si="1576"/>
        <v>4</v>
      </c>
      <c r="AE3610" s="1">
        <f t="shared" si="1577"/>
        <v>1</v>
      </c>
      <c r="AF3610" s="1">
        <f t="shared" si="1578"/>
        <v>0</v>
      </c>
      <c r="AG3610" s="1">
        <f t="shared" si="1579"/>
        <v>0</v>
      </c>
      <c r="AH3610" s="1">
        <f t="shared" si="1580"/>
        <v>0</v>
      </c>
      <c r="AI3610" s="1">
        <f t="shared" si="1581"/>
        <v>0</v>
      </c>
      <c r="AK3610" s="1" t="str">
        <f t="shared" si="1597"/>
        <v>410000</v>
      </c>
    </row>
    <row r="3611" spans="4:37" x14ac:dyDescent="0.25">
      <c r="D3611" s="27">
        <v>3589</v>
      </c>
      <c r="E3611" s="27">
        <f t="shared" si="1583"/>
        <v>0</v>
      </c>
      <c r="F3611" s="27">
        <f t="shared" si="1584"/>
        <v>0</v>
      </c>
      <c r="G3611" s="27">
        <f t="shared" si="1590"/>
        <v>0</v>
      </c>
      <c r="H3611" s="2">
        <f>_xlfn.IFNA(IF(MATCH(AK3611,$AK$23:AK3610,0)&gt;0,0,0),1)</f>
        <v>0</v>
      </c>
      <c r="I3611" s="2">
        <f t="shared" si="1582"/>
        <v>3</v>
      </c>
      <c r="J3611" s="31">
        <f t="shared" si="1591"/>
        <v>1</v>
      </c>
      <c r="K3611" s="32">
        <f t="shared" si="1585"/>
        <v>0</v>
      </c>
      <c r="L3611" s="31">
        <f t="shared" si="1592"/>
        <v>2</v>
      </c>
      <c r="M3611" s="32">
        <f t="shared" si="1586"/>
        <v>0</v>
      </c>
      <c r="N3611" s="31">
        <f t="shared" si="1593"/>
        <v>0</v>
      </c>
      <c r="O3611" s="32">
        <f t="shared" si="1587"/>
        <v>0</v>
      </c>
      <c r="P3611" s="31">
        <f t="shared" si="1594"/>
        <v>0</v>
      </c>
      <c r="Q3611" s="32">
        <f t="shared" si="1588"/>
        <v>0</v>
      </c>
      <c r="R3611" s="31">
        <f t="shared" si="1595"/>
        <v>0</v>
      </c>
      <c r="S3611" s="32">
        <f t="shared" si="1589"/>
        <v>0</v>
      </c>
      <c r="T3611" s="31">
        <f t="shared" si="1596"/>
        <v>0</v>
      </c>
      <c r="V3611" s="1">
        <f t="shared" si="1570"/>
        <v>1</v>
      </c>
      <c r="W3611" s="1">
        <f t="shared" si="1571"/>
        <v>2</v>
      </c>
      <c r="X3611" s="1">
        <f t="shared" si="1572"/>
        <v>0</v>
      </c>
      <c r="Y3611" s="1">
        <f t="shared" si="1573"/>
        <v>0</v>
      </c>
      <c r="Z3611" s="1">
        <f t="shared" si="1574"/>
        <v>0</v>
      </c>
      <c r="AA3611" s="1">
        <f t="shared" si="1575"/>
        <v>0</v>
      </c>
      <c r="AD3611" s="1">
        <f t="shared" si="1576"/>
        <v>2</v>
      </c>
      <c r="AE3611" s="1">
        <f t="shared" si="1577"/>
        <v>1</v>
      </c>
      <c r="AF3611" s="1">
        <f t="shared" si="1578"/>
        <v>0</v>
      </c>
      <c r="AG3611" s="1">
        <f t="shared" si="1579"/>
        <v>0</v>
      </c>
      <c r="AH3611" s="1">
        <f t="shared" si="1580"/>
        <v>0</v>
      </c>
      <c r="AI3611" s="1">
        <f t="shared" si="1581"/>
        <v>0</v>
      </c>
      <c r="AK3611" s="1" t="str">
        <f t="shared" si="1597"/>
        <v>210000</v>
      </c>
    </row>
    <row r="3612" spans="4:37" x14ac:dyDescent="0.25">
      <c r="D3612" s="27">
        <v>3590</v>
      </c>
      <c r="E3612" s="27">
        <f t="shared" si="1583"/>
        <v>0</v>
      </c>
      <c r="F3612" s="27">
        <f t="shared" si="1584"/>
        <v>0</v>
      </c>
      <c r="G3612" s="27">
        <f t="shared" si="1590"/>
        <v>0</v>
      </c>
      <c r="H3612" s="2">
        <f>_xlfn.IFNA(IF(MATCH(AK3612,$AK$23:AK3611,0)&gt;0,0,0),1)</f>
        <v>0</v>
      </c>
      <c r="I3612" s="2">
        <f t="shared" si="1582"/>
        <v>4</v>
      </c>
      <c r="J3612" s="31">
        <f t="shared" si="1591"/>
        <v>2</v>
      </c>
      <c r="K3612" s="32">
        <f t="shared" si="1585"/>
        <v>1</v>
      </c>
      <c r="L3612" s="31">
        <f t="shared" si="1592"/>
        <v>2</v>
      </c>
      <c r="M3612" s="32">
        <f t="shared" si="1586"/>
        <v>0</v>
      </c>
      <c r="N3612" s="31">
        <f t="shared" si="1593"/>
        <v>0</v>
      </c>
      <c r="O3612" s="32">
        <f t="shared" si="1587"/>
        <v>0</v>
      </c>
      <c r="P3612" s="31">
        <f t="shared" si="1594"/>
        <v>0</v>
      </c>
      <c r="Q3612" s="32">
        <f t="shared" si="1588"/>
        <v>0</v>
      </c>
      <c r="R3612" s="31">
        <f t="shared" si="1595"/>
        <v>0</v>
      </c>
      <c r="S3612" s="32">
        <f t="shared" si="1589"/>
        <v>0</v>
      </c>
      <c r="T3612" s="31">
        <f t="shared" si="1596"/>
        <v>0</v>
      </c>
      <c r="V3612" s="1">
        <f t="shared" si="1570"/>
        <v>2</v>
      </c>
      <c r="W3612" s="1">
        <f t="shared" si="1571"/>
        <v>2</v>
      </c>
      <c r="X3612" s="1">
        <f t="shared" si="1572"/>
        <v>0</v>
      </c>
      <c r="Y3612" s="1">
        <f t="shared" si="1573"/>
        <v>0</v>
      </c>
      <c r="Z3612" s="1">
        <f t="shared" si="1574"/>
        <v>0</v>
      </c>
      <c r="AA3612" s="1">
        <f t="shared" si="1575"/>
        <v>0</v>
      </c>
      <c r="AD3612" s="1">
        <f t="shared" si="1576"/>
        <v>2</v>
      </c>
      <c r="AE3612" s="1">
        <f t="shared" si="1577"/>
        <v>2</v>
      </c>
      <c r="AF3612" s="1">
        <f t="shared" si="1578"/>
        <v>0</v>
      </c>
      <c r="AG3612" s="1">
        <f t="shared" si="1579"/>
        <v>0</v>
      </c>
      <c r="AH3612" s="1">
        <f t="shared" si="1580"/>
        <v>0</v>
      </c>
      <c r="AI3612" s="1">
        <f t="shared" si="1581"/>
        <v>0</v>
      </c>
      <c r="AK3612" s="1" t="str">
        <f t="shared" si="1597"/>
        <v>220000</v>
      </c>
    </row>
    <row r="3613" spans="4:37" x14ac:dyDescent="0.25">
      <c r="D3613" s="27">
        <v>3591</v>
      </c>
      <c r="E3613" s="27">
        <f t="shared" si="1583"/>
        <v>0</v>
      </c>
      <c r="F3613" s="27">
        <f t="shared" si="1584"/>
        <v>0</v>
      </c>
      <c r="G3613" s="27">
        <f t="shared" si="1590"/>
        <v>0</v>
      </c>
      <c r="H3613" s="2">
        <f>_xlfn.IFNA(IF(MATCH(AK3613,$AK$23:AK3612,0)&gt;0,0,0),1)</f>
        <v>0</v>
      </c>
      <c r="I3613" s="2">
        <f t="shared" si="1582"/>
        <v>5</v>
      </c>
      <c r="J3613" s="31">
        <f t="shared" si="1591"/>
        <v>3</v>
      </c>
      <c r="K3613" s="32">
        <f t="shared" si="1585"/>
        <v>0</v>
      </c>
      <c r="L3613" s="31">
        <f t="shared" si="1592"/>
        <v>2</v>
      </c>
      <c r="M3613" s="32">
        <f t="shared" si="1586"/>
        <v>0</v>
      </c>
      <c r="N3613" s="31">
        <f t="shared" si="1593"/>
        <v>0</v>
      </c>
      <c r="O3613" s="32">
        <f t="shared" si="1587"/>
        <v>0</v>
      </c>
      <c r="P3613" s="31">
        <f t="shared" si="1594"/>
        <v>0</v>
      </c>
      <c r="Q3613" s="32">
        <f t="shared" si="1588"/>
        <v>0</v>
      </c>
      <c r="R3613" s="31">
        <f t="shared" si="1595"/>
        <v>0</v>
      </c>
      <c r="S3613" s="32">
        <f t="shared" si="1589"/>
        <v>0</v>
      </c>
      <c r="T3613" s="31">
        <f t="shared" si="1596"/>
        <v>0</v>
      </c>
      <c r="V3613" s="1">
        <f t="shared" si="1570"/>
        <v>3</v>
      </c>
      <c r="W3613" s="1">
        <f t="shared" si="1571"/>
        <v>2</v>
      </c>
      <c r="X3613" s="1">
        <f t="shared" si="1572"/>
        <v>0</v>
      </c>
      <c r="Y3613" s="1">
        <f t="shared" si="1573"/>
        <v>0</v>
      </c>
      <c r="Z3613" s="1">
        <f t="shared" si="1574"/>
        <v>0</v>
      </c>
      <c r="AA3613" s="1">
        <f t="shared" si="1575"/>
        <v>0</v>
      </c>
      <c r="AD3613" s="1">
        <f t="shared" si="1576"/>
        <v>3</v>
      </c>
      <c r="AE3613" s="1">
        <f t="shared" si="1577"/>
        <v>2</v>
      </c>
      <c r="AF3613" s="1">
        <f t="shared" si="1578"/>
        <v>0</v>
      </c>
      <c r="AG3613" s="1">
        <f t="shared" si="1579"/>
        <v>0</v>
      </c>
      <c r="AH3613" s="1">
        <f t="shared" si="1580"/>
        <v>0</v>
      </c>
      <c r="AI3613" s="1">
        <f t="shared" si="1581"/>
        <v>0</v>
      </c>
      <c r="AK3613" s="1" t="str">
        <f t="shared" si="1597"/>
        <v>320000</v>
      </c>
    </row>
    <row r="3614" spans="4:37" x14ac:dyDescent="0.25">
      <c r="D3614" s="27">
        <v>3592</v>
      </c>
      <c r="E3614" s="27">
        <f t="shared" si="1583"/>
        <v>0</v>
      </c>
      <c r="F3614" s="27">
        <f t="shared" si="1584"/>
        <v>0</v>
      </c>
      <c r="G3614" s="27">
        <f t="shared" si="1590"/>
        <v>0</v>
      </c>
      <c r="H3614" s="2">
        <f>_xlfn.IFNA(IF(MATCH(AK3614,$AK$23:AK3613,0)&gt;0,0,0),1)</f>
        <v>0</v>
      </c>
      <c r="I3614" s="2">
        <f t="shared" si="1582"/>
        <v>6</v>
      </c>
      <c r="J3614" s="31">
        <f t="shared" si="1591"/>
        <v>4</v>
      </c>
      <c r="K3614" s="32">
        <f t="shared" si="1585"/>
        <v>0</v>
      </c>
      <c r="L3614" s="31">
        <f t="shared" si="1592"/>
        <v>2</v>
      </c>
      <c r="M3614" s="32">
        <f t="shared" si="1586"/>
        <v>0</v>
      </c>
      <c r="N3614" s="31">
        <f t="shared" si="1593"/>
        <v>0</v>
      </c>
      <c r="O3614" s="32">
        <f t="shared" si="1587"/>
        <v>0</v>
      </c>
      <c r="P3614" s="31">
        <f t="shared" si="1594"/>
        <v>0</v>
      </c>
      <c r="Q3614" s="32">
        <f t="shared" si="1588"/>
        <v>0</v>
      </c>
      <c r="R3614" s="31">
        <f t="shared" si="1595"/>
        <v>0</v>
      </c>
      <c r="S3614" s="32">
        <f t="shared" si="1589"/>
        <v>0</v>
      </c>
      <c r="T3614" s="31">
        <f t="shared" si="1596"/>
        <v>0</v>
      </c>
      <c r="V3614" s="1">
        <f t="shared" si="1570"/>
        <v>4</v>
      </c>
      <c r="W3614" s="1">
        <f t="shared" si="1571"/>
        <v>2</v>
      </c>
      <c r="X3614" s="1">
        <f t="shared" si="1572"/>
        <v>0</v>
      </c>
      <c r="Y3614" s="1">
        <f t="shared" si="1573"/>
        <v>0</v>
      </c>
      <c r="Z3614" s="1">
        <f t="shared" si="1574"/>
        <v>0</v>
      </c>
      <c r="AA3614" s="1">
        <f t="shared" si="1575"/>
        <v>0</v>
      </c>
      <c r="AD3614" s="1">
        <f t="shared" si="1576"/>
        <v>4</v>
      </c>
      <c r="AE3614" s="1">
        <f t="shared" si="1577"/>
        <v>2</v>
      </c>
      <c r="AF3614" s="1">
        <f t="shared" si="1578"/>
        <v>0</v>
      </c>
      <c r="AG3614" s="1">
        <f t="shared" si="1579"/>
        <v>0</v>
      </c>
      <c r="AH3614" s="1">
        <f t="shared" si="1580"/>
        <v>0</v>
      </c>
      <c r="AI3614" s="1">
        <f t="shared" si="1581"/>
        <v>0</v>
      </c>
      <c r="AK3614" s="1" t="str">
        <f t="shared" si="1597"/>
        <v>420000</v>
      </c>
    </row>
    <row r="3615" spans="4:37" x14ac:dyDescent="0.25">
      <c r="D3615" s="27">
        <v>3593</v>
      </c>
      <c r="E3615" s="27">
        <f t="shared" si="1583"/>
        <v>0</v>
      </c>
      <c r="F3615" s="27">
        <f t="shared" si="1584"/>
        <v>0</v>
      </c>
      <c r="G3615" s="27">
        <f t="shared" si="1590"/>
        <v>0</v>
      </c>
      <c r="H3615" s="2">
        <f>_xlfn.IFNA(IF(MATCH(AK3615,$AK$23:AK3614,0)&gt;0,0,0),1)</f>
        <v>0</v>
      </c>
      <c r="I3615" s="2">
        <f t="shared" si="1582"/>
        <v>4</v>
      </c>
      <c r="J3615" s="31">
        <f t="shared" si="1591"/>
        <v>1</v>
      </c>
      <c r="K3615" s="32">
        <f t="shared" si="1585"/>
        <v>0</v>
      </c>
      <c r="L3615" s="31">
        <f t="shared" si="1592"/>
        <v>3</v>
      </c>
      <c r="M3615" s="32">
        <f t="shared" si="1586"/>
        <v>0</v>
      </c>
      <c r="N3615" s="31">
        <f t="shared" si="1593"/>
        <v>0</v>
      </c>
      <c r="O3615" s="32">
        <f t="shared" si="1587"/>
        <v>0</v>
      </c>
      <c r="P3615" s="31">
        <f t="shared" si="1594"/>
        <v>0</v>
      </c>
      <c r="Q3615" s="32">
        <f t="shared" si="1588"/>
        <v>0</v>
      </c>
      <c r="R3615" s="31">
        <f t="shared" si="1595"/>
        <v>0</v>
      </c>
      <c r="S3615" s="32">
        <f t="shared" si="1589"/>
        <v>0</v>
      </c>
      <c r="T3615" s="31">
        <f t="shared" si="1596"/>
        <v>0</v>
      </c>
      <c r="V3615" s="1">
        <f t="shared" si="1570"/>
        <v>1</v>
      </c>
      <c r="W3615" s="1">
        <f t="shared" si="1571"/>
        <v>3</v>
      </c>
      <c r="X3615" s="1">
        <f t="shared" si="1572"/>
        <v>0</v>
      </c>
      <c r="Y3615" s="1">
        <f t="shared" si="1573"/>
        <v>0</v>
      </c>
      <c r="Z3615" s="1">
        <f t="shared" si="1574"/>
        <v>0</v>
      </c>
      <c r="AA3615" s="1">
        <f t="shared" si="1575"/>
        <v>0</v>
      </c>
      <c r="AD3615" s="1">
        <f t="shared" si="1576"/>
        <v>3</v>
      </c>
      <c r="AE3615" s="1">
        <f t="shared" si="1577"/>
        <v>1</v>
      </c>
      <c r="AF3615" s="1">
        <f t="shared" si="1578"/>
        <v>0</v>
      </c>
      <c r="AG3615" s="1">
        <f t="shared" si="1579"/>
        <v>0</v>
      </c>
      <c r="AH3615" s="1">
        <f t="shared" si="1580"/>
        <v>0</v>
      </c>
      <c r="AI3615" s="1">
        <f t="shared" si="1581"/>
        <v>0</v>
      </c>
      <c r="AK3615" s="1" t="str">
        <f t="shared" si="1597"/>
        <v>310000</v>
      </c>
    </row>
    <row r="3616" spans="4:37" x14ac:dyDescent="0.25">
      <c r="D3616" s="27">
        <v>3594</v>
      </c>
      <c r="E3616" s="27">
        <f t="shared" si="1583"/>
        <v>0</v>
      </c>
      <c r="F3616" s="27">
        <f t="shared" si="1584"/>
        <v>0</v>
      </c>
      <c r="G3616" s="27">
        <f t="shared" si="1590"/>
        <v>0</v>
      </c>
      <c r="H3616" s="2">
        <f>_xlfn.IFNA(IF(MATCH(AK3616,$AK$23:AK3615,0)&gt;0,0,0),1)</f>
        <v>0</v>
      </c>
      <c r="I3616" s="2">
        <f t="shared" si="1582"/>
        <v>5</v>
      </c>
      <c r="J3616" s="31">
        <f t="shared" si="1591"/>
        <v>2</v>
      </c>
      <c r="K3616" s="32">
        <f t="shared" si="1585"/>
        <v>0</v>
      </c>
      <c r="L3616" s="31">
        <f t="shared" si="1592"/>
        <v>3</v>
      </c>
      <c r="M3616" s="32">
        <f t="shared" si="1586"/>
        <v>0</v>
      </c>
      <c r="N3616" s="31">
        <f t="shared" si="1593"/>
        <v>0</v>
      </c>
      <c r="O3616" s="32">
        <f t="shared" si="1587"/>
        <v>0</v>
      </c>
      <c r="P3616" s="31">
        <f t="shared" si="1594"/>
        <v>0</v>
      </c>
      <c r="Q3616" s="32">
        <f t="shared" si="1588"/>
        <v>0</v>
      </c>
      <c r="R3616" s="31">
        <f t="shared" si="1595"/>
        <v>0</v>
      </c>
      <c r="S3616" s="32">
        <f t="shared" si="1589"/>
        <v>0</v>
      </c>
      <c r="T3616" s="31">
        <f t="shared" si="1596"/>
        <v>0</v>
      </c>
      <c r="V3616" s="1">
        <f t="shared" si="1570"/>
        <v>2</v>
      </c>
      <c r="W3616" s="1">
        <f t="shared" si="1571"/>
        <v>3</v>
      </c>
      <c r="X3616" s="1">
        <f t="shared" si="1572"/>
        <v>0</v>
      </c>
      <c r="Y3616" s="1">
        <f t="shared" si="1573"/>
        <v>0</v>
      </c>
      <c r="Z3616" s="1">
        <f t="shared" si="1574"/>
        <v>0</v>
      </c>
      <c r="AA3616" s="1">
        <f t="shared" si="1575"/>
        <v>0</v>
      </c>
      <c r="AD3616" s="1">
        <f t="shared" si="1576"/>
        <v>3</v>
      </c>
      <c r="AE3616" s="1">
        <f t="shared" si="1577"/>
        <v>2</v>
      </c>
      <c r="AF3616" s="1">
        <f t="shared" si="1578"/>
        <v>0</v>
      </c>
      <c r="AG3616" s="1">
        <f t="shared" si="1579"/>
        <v>0</v>
      </c>
      <c r="AH3616" s="1">
        <f t="shared" si="1580"/>
        <v>0</v>
      </c>
      <c r="AI3616" s="1">
        <f t="shared" si="1581"/>
        <v>0</v>
      </c>
      <c r="AK3616" s="1" t="str">
        <f t="shared" si="1597"/>
        <v>320000</v>
      </c>
    </row>
    <row r="3617" spans="4:37" x14ac:dyDescent="0.25">
      <c r="D3617" s="27">
        <v>3595</v>
      </c>
      <c r="E3617" s="27">
        <f t="shared" si="1583"/>
        <v>0</v>
      </c>
      <c r="F3617" s="27">
        <f t="shared" si="1584"/>
        <v>0</v>
      </c>
      <c r="G3617" s="27">
        <f t="shared" si="1590"/>
        <v>0</v>
      </c>
      <c r="H3617" s="2">
        <f>_xlfn.IFNA(IF(MATCH(AK3617,$AK$23:AK3616,0)&gt;0,0,0),1)</f>
        <v>0</v>
      </c>
      <c r="I3617" s="2">
        <f t="shared" si="1582"/>
        <v>6</v>
      </c>
      <c r="J3617" s="31">
        <f t="shared" si="1591"/>
        <v>3</v>
      </c>
      <c r="K3617" s="32">
        <f t="shared" si="1585"/>
        <v>1</v>
      </c>
      <c r="L3617" s="31">
        <f t="shared" si="1592"/>
        <v>3</v>
      </c>
      <c r="M3617" s="32">
        <f t="shared" si="1586"/>
        <v>0</v>
      </c>
      <c r="N3617" s="31">
        <f t="shared" si="1593"/>
        <v>0</v>
      </c>
      <c r="O3617" s="32">
        <f t="shared" si="1587"/>
        <v>0</v>
      </c>
      <c r="P3617" s="31">
        <f t="shared" si="1594"/>
        <v>0</v>
      </c>
      <c r="Q3617" s="32">
        <f t="shared" si="1588"/>
        <v>0</v>
      </c>
      <c r="R3617" s="31">
        <f t="shared" si="1595"/>
        <v>0</v>
      </c>
      <c r="S3617" s="32">
        <f t="shared" si="1589"/>
        <v>0</v>
      </c>
      <c r="T3617" s="31">
        <f t="shared" si="1596"/>
        <v>0</v>
      </c>
      <c r="V3617" s="1">
        <f t="shared" si="1570"/>
        <v>3</v>
      </c>
      <c r="W3617" s="1">
        <f t="shared" si="1571"/>
        <v>3</v>
      </c>
      <c r="X3617" s="1">
        <f t="shared" si="1572"/>
        <v>0</v>
      </c>
      <c r="Y3617" s="1">
        <f t="shared" si="1573"/>
        <v>0</v>
      </c>
      <c r="Z3617" s="1">
        <f t="shared" si="1574"/>
        <v>0</v>
      </c>
      <c r="AA3617" s="1">
        <f t="shared" si="1575"/>
        <v>0</v>
      </c>
      <c r="AD3617" s="1">
        <f t="shared" si="1576"/>
        <v>3</v>
      </c>
      <c r="AE3617" s="1">
        <f t="shared" si="1577"/>
        <v>3</v>
      </c>
      <c r="AF3617" s="1">
        <f t="shared" si="1578"/>
        <v>0</v>
      </c>
      <c r="AG3617" s="1">
        <f t="shared" si="1579"/>
        <v>0</v>
      </c>
      <c r="AH3617" s="1">
        <f t="shared" si="1580"/>
        <v>0</v>
      </c>
      <c r="AI3617" s="1">
        <f t="shared" si="1581"/>
        <v>0</v>
      </c>
      <c r="AK3617" s="1" t="str">
        <f t="shared" si="1597"/>
        <v>330000</v>
      </c>
    </row>
    <row r="3618" spans="4:37" x14ac:dyDescent="0.25">
      <c r="D3618" s="27">
        <v>3596</v>
      </c>
      <c r="E3618" s="27">
        <f t="shared" si="1583"/>
        <v>0</v>
      </c>
      <c r="F3618" s="27">
        <f t="shared" si="1584"/>
        <v>0</v>
      </c>
      <c r="G3618" s="27">
        <f t="shared" si="1590"/>
        <v>0</v>
      </c>
      <c r="H3618" s="2">
        <f>_xlfn.IFNA(IF(MATCH(AK3618,$AK$23:AK3617,0)&gt;0,0,0),1)</f>
        <v>0</v>
      </c>
      <c r="I3618" s="2">
        <f t="shared" si="1582"/>
        <v>7</v>
      </c>
      <c r="J3618" s="31">
        <f t="shared" si="1591"/>
        <v>4</v>
      </c>
      <c r="K3618" s="32">
        <f t="shared" si="1585"/>
        <v>0</v>
      </c>
      <c r="L3618" s="31">
        <f t="shared" si="1592"/>
        <v>3</v>
      </c>
      <c r="M3618" s="32">
        <f t="shared" si="1586"/>
        <v>0</v>
      </c>
      <c r="N3618" s="31">
        <f t="shared" si="1593"/>
        <v>0</v>
      </c>
      <c r="O3618" s="32">
        <f t="shared" si="1587"/>
        <v>0</v>
      </c>
      <c r="P3618" s="31">
        <f t="shared" si="1594"/>
        <v>0</v>
      </c>
      <c r="Q3618" s="32">
        <f t="shared" si="1588"/>
        <v>0</v>
      </c>
      <c r="R3618" s="31">
        <f t="shared" si="1595"/>
        <v>0</v>
      </c>
      <c r="S3618" s="32">
        <f t="shared" si="1589"/>
        <v>0</v>
      </c>
      <c r="T3618" s="31">
        <f t="shared" si="1596"/>
        <v>0</v>
      </c>
      <c r="V3618" s="1">
        <f t="shared" si="1570"/>
        <v>4</v>
      </c>
      <c r="W3618" s="1">
        <f t="shared" si="1571"/>
        <v>3</v>
      </c>
      <c r="X3618" s="1">
        <f t="shared" si="1572"/>
        <v>0</v>
      </c>
      <c r="Y3618" s="1">
        <f t="shared" si="1573"/>
        <v>0</v>
      </c>
      <c r="Z3618" s="1">
        <f t="shared" si="1574"/>
        <v>0</v>
      </c>
      <c r="AA3618" s="1">
        <f t="shared" si="1575"/>
        <v>0</v>
      </c>
      <c r="AD3618" s="1">
        <f t="shared" si="1576"/>
        <v>4</v>
      </c>
      <c r="AE3618" s="1">
        <f t="shared" si="1577"/>
        <v>3</v>
      </c>
      <c r="AF3618" s="1">
        <f t="shared" si="1578"/>
        <v>0</v>
      </c>
      <c r="AG3618" s="1">
        <f t="shared" si="1579"/>
        <v>0</v>
      </c>
      <c r="AH3618" s="1">
        <f t="shared" si="1580"/>
        <v>0</v>
      </c>
      <c r="AI3618" s="1">
        <f t="shared" si="1581"/>
        <v>0</v>
      </c>
      <c r="AK3618" s="1" t="str">
        <f t="shared" si="1597"/>
        <v>430000</v>
      </c>
    </row>
    <row r="3619" spans="4:37" x14ac:dyDescent="0.25">
      <c r="D3619" s="27">
        <v>3597</v>
      </c>
      <c r="E3619" s="27">
        <f t="shared" si="1583"/>
        <v>0</v>
      </c>
      <c r="F3619" s="27">
        <f t="shared" si="1584"/>
        <v>0</v>
      </c>
      <c r="G3619" s="27">
        <f t="shared" si="1590"/>
        <v>0</v>
      </c>
      <c r="H3619" s="2">
        <f>_xlfn.IFNA(IF(MATCH(AK3619,$AK$23:AK3618,0)&gt;0,0,0),1)</f>
        <v>0</v>
      </c>
      <c r="I3619" s="2">
        <f t="shared" si="1582"/>
        <v>5</v>
      </c>
      <c r="J3619" s="31">
        <f t="shared" si="1591"/>
        <v>1</v>
      </c>
      <c r="K3619" s="32">
        <f t="shared" si="1585"/>
        <v>0</v>
      </c>
      <c r="L3619" s="31">
        <f t="shared" si="1592"/>
        <v>4</v>
      </c>
      <c r="M3619" s="32">
        <f t="shared" si="1586"/>
        <v>0</v>
      </c>
      <c r="N3619" s="31">
        <f t="shared" si="1593"/>
        <v>0</v>
      </c>
      <c r="O3619" s="32">
        <f t="shared" si="1587"/>
        <v>0</v>
      </c>
      <c r="P3619" s="31">
        <f t="shared" si="1594"/>
        <v>0</v>
      </c>
      <c r="Q3619" s="32">
        <f t="shared" si="1588"/>
        <v>0</v>
      </c>
      <c r="R3619" s="31">
        <f t="shared" si="1595"/>
        <v>0</v>
      </c>
      <c r="S3619" s="32">
        <f t="shared" si="1589"/>
        <v>0</v>
      </c>
      <c r="T3619" s="31">
        <f t="shared" si="1596"/>
        <v>0</v>
      </c>
      <c r="V3619" s="1">
        <f t="shared" ref="V3619:V3682" si="1598">J3619</f>
        <v>1</v>
      </c>
      <c r="W3619" s="1">
        <f t="shared" ref="W3619:W3682" si="1599">L3619</f>
        <v>4</v>
      </c>
      <c r="X3619" s="1">
        <f t="shared" ref="X3619:X3682" si="1600">N3619</f>
        <v>0</v>
      </c>
      <c r="Y3619" s="1">
        <f t="shared" ref="Y3619:Y3682" si="1601">P3619</f>
        <v>0</v>
      </c>
      <c r="Z3619" s="1">
        <f t="shared" ref="Z3619:Z3682" si="1602">R3619</f>
        <v>0</v>
      </c>
      <c r="AA3619" s="1">
        <f t="shared" ref="AA3619:AA3682" si="1603">T3619</f>
        <v>0</v>
      </c>
      <c r="AD3619" s="1">
        <f t="shared" ref="AD3619:AD3682" si="1604">LARGE(V3619:AA3619,1)</f>
        <v>4</v>
      </c>
      <c r="AE3619" s="1">
        <f t="shared" ref="AE3619:AE3682" si="1605">LARGE(V3619:AA3619,2)</f>
        <v>1</v>
      </c>
      <c r="AF3619" s="1">
        <f t="shared" ref="AF3619:AF3682" si="1606">LARGE(V3619:AA3619,3)</f>
        <v>0</v>
      </c>
      <c r="AG3619" s="1">
        <f t="shared" ref="AG3619:AG3682" si="1607">LARGE(V3619:AA3619,4)</f>
        <v>0</v>
      </c>
      <c r="AH3619" s="1">
        <f t="shared" ref="AH3619:AH3682" si="1608">LARGE(V3619:AA3619,5)</f>
        <v>0</v>
      </c>
      <c r="AI3619" s="1">
        <f t="shared" ref="AI3619:AI3682" si="1609">LARGE(V3619:AA3619,6)</f>
        <v>0</v>
      </c>
      <c r="AK3619" s="1" t="str">
        <f t="shared" si="1597"/>
        <v>410000</v>
      </c>
    </row>
    <row r="3620" spans="4:37" x14ac:dyDescent="0.25">
      <c r="D3620" s="27">
        <v>3598</v>
      </c>
      <c r="E3620" s="27">
        <f t="shared" si="1583"/>
        <v>0</v>
      </c>
      <c r="F3620" s="27">
        <f t="shared" si="1584"/>
        <v>0</v>
      </c>
      <c r="G3620" s="27">
        <f t="shared" si="1590"/>
        <v>0</v>
      </c>
      <c r="H3620" s="2">
        <f>_xlfn.IFNA(IF(MATCH(AK3620,$AK$23:AK3619,0)&gt;0,0,0),1)</f>
        <v>0</v>
      </c>
      <c r="I3620" s="2">
        <f t="shared" si="1582"/>
        <v>6</v>
      </c>
      <c r="J3620" s="31">
        <f t="shared" si="1591"/>
        <v>2</v>
      </c>
      <c r="K3620" s="32">
        <f t="shared" si="1585"/>
        <v>0</v>
      </c>
      <c r="L3620" s="31">
        <f t="shared" si="1592"/>
        <v>4</v>
      </c>
      <c r="M3620" s="32">
        <f t="shared" si="1586"/>
        <v>0</v>
      </c>
      <c r="N3620" s="31">
        <f t="shared" si="1593"/>
        <v>0</v>
      </c>
      <c r="O3620" s="32">
        <f t="shared" si="1587"/>
        <v>0</v>
      </c>
      <c r="P3620" s="31">
        <f t="shared" si="1594"/>
        <v>0</v>
      </c>
      <c r="Q3620" s="32">
        <f t="shared" si="1588"/>
        <v>0</v>
      </c>
      <c r="R3620" s="31">
        <f t="shared" si="1595"/>
        <v>0</v>
      </c>
      <c r="S3620" s="32">
        <f t="shared" si="1589"/>
        <v>0</v>
      </c>
      <c r="T3620" s="31">
        <f t="shared" si="1596"/>
        <v>0</v>
      </c>
      <c r="V3620" s="1">
        <f t="shared" si="1598"/>
        <v>2</v>
      </c>
      <c r="W3620" s="1">
        <f t="shared" si="1599"/>
        <v>4</v>
      </c>
      <c r="X3620" s="1">
        <f t="shared" si="1600"/>
        <v>0</v>
      </c>
      <c r="Y3620" s="1">
        <f t="shared" si="1601"/>
        <v>0</v>
      </c>
      <c r="Z3620" s="1">
        <f t="shared" si="1602"/>
        <v>0</v>
      </c>
      <c r="AA3620" s="1">
        <f t="shared" si="1603"/>
        <v>0</v>
      </c>
      <c r="AD3620" s="1">
        <f t="shared" si="1604"/>
        <v>4</v>
      </c>
      <c r="AE3620" s="1">
        <f t="shared" si="1605"/>
        <v>2</v>
      </c>
      <c r="AF3620" s="1">
        <f t="shared" si="1606"/>
        <v>0</v>
      </c>
      <c r="AG3620" s="1">
        <f t="shared" si="1607"/>
        <v>0</v>
      </c>
      <c r="AH3620" s="1">
        <f t="shared" si="1608"/>
        <v>0</v>
      </c>
      <c r="AI3620" s="1">
        <f t="shared" si="1609"/>
        <v>0</v>
      </c>
      <c r="AK3620" s="1" t="str">
        <f t="shared" si="1597"/>
        <v>420000</v>
      </c>
    </row>
    <row r="3621" spans="4:37" x14ac:dyDescent="0.25">
      <c r="D3621" s="27">
        <v>3599</v>
      </c>
      <c r="E3621" s="27">
        <f t="shared" si="1583"/>
        <v>0</v>
      </c>
      <c r="F3621" s="27">
        <f t="shared" si="1584"/>
        <v>0</v>
      </c>
      <c r="G3621" s="27">
        <f t="shared" si="1590"/>
        <v>0</v>
      </c>
      <c r="H3621" s="2">
        <f>_xlfn.IFNA(IF(MATCH(AK3621,$AK$23:AK3620,0)&gt;0,0,0),1)</f>
        <v>0</v>
      </c>
      <c r="I3621" s="2">
        <f t="shared" si="1582"/>
        <v>7</v>
      </c>
      <c r="J3621" s="31">
        <f t="shared" si="1591"/>
        <v>3</v>
      </c>
      <c r="K3621" s="32">
        <f t="shared" si="1585"/>
        <v>0</v>
      </c>
      <c r="L3621" s="31">
        <f t="shared" si="1592"/>
        <v>4</v>
      </c>
      <c r="M3621" s="32">
        <f t="shared" si="1586"/>
        <v>0</v>
      </c>
      <c r="N3621" s="31">
        <f t="shared" si="1593"/>
        <v>0</v>
      </c>
      <c r="O3621" s="32">
        <f t="shared" si="1587"/>
        <v>0</v>
      </c>
      <c r="P3621" s="31">
        <f t="shared" si="1594"/>
        <v>0</v>
      </c>
      <c r="Q3621" s="32">
        <f t="shared" si="1588"/>
        <v>0</v>
      </c>
      <c r="R3621" s="31">
        <f t="shared" si="1595"/>
        <v>0</v>
      </c>
      <c r="S3621" s="32">
        <f t="shared" si="1589"/>
        <v>0</v>
      </c>
      <c r="T3621" s="31">
        <f t="shared" si="1596"/>
        <v>0</v>
      </c>
      <c r="V3621" s="1">
        <f t="shared" si="1598"/>
        <v>3</v>
      </c>
      <c r="W3621" s="1">
        <f t="shared" si="1599"/>
        <v>4</v>
      </c>
      <c r="X3621" s="1">
        <f t="shared" si="1600"/>
        <v>0</v>
      </c>
      <c r="Y3621" s="1">
        <f t="shared" si="1601"/>
        <v>0</v>
      </c>
      <c r="Z3621" s="1">
        <f t="shared" si="1602"/>
        <v>0</v>
      </c>
      <c r="AA3621" s="1">
        <f t="shared" si="1603"/>
        <v>0</v>
      </c>
      <c r="AD3621" s="1">
        <f t="shared" si="1604"/>
        <v>4</v>
      </c>
      <c r="AE3621" s="1">
        <f t="shared" si="1605"/>
        <v>3</v>
      </c>
      <c r="AF3621" s="1">
        <f t="shared" si="1606"/>
        <v>0</v>
      </c>
      <c r="AG3621" s="1">
        <f t="shared" si="1607"/>
        <v>0</v>
      </c>
      <c r="AH3621" s="1">
        <f t="shared" si="1608"/>
        <v>0</v>
      </c>
      <c r="AI3621" s="1">
        <f t="shared" si="1609"/>
        <v>0</v>
      </c>
      <c r="AK3621" s="1" t="str">
        <f t="shared" si="1597"/>
        <v>430000</v>
      </c>
    </row>
    <row r="3622" spans="4:37" x14ac:dyDescent="0.25">
      <c r="D3622" s="27">
        <v>3600</v>
      </c>
      <c r="E3622" s="27">
        <f t="shared" si="1583"/>
        <v>0</v>
      </c>
      <c r="F3622" s="27">
        <f t="shared" si="1584"/>
        <v>0</v>
      </c>
      <c r="G3622" s="27">
        <f t="shared" si="1590"/>
        <v>0</v>
      </c>
      <c r="H3622" s="2">
        <f>_xlfn.IFNA(IF(MATCH(AK3622,$AK$23:AK3621,0)&gt;0,0,0),1)</f>
        <v>0</v>
      </c>
      <c r="I3622" s="2">
        <f t="shared" si="1582"/>
        <v>8</v>
      </c>
      <c r="J3622" s="31">
        <f t="shared" si="1591"/>
        <v>4</v>
      </c>
      <c r="K3622" s="32">
        <f t="shared" si="1585"/>
        <v>1</v>
      </c>
      <c r="L3622" s="31">
        <f t="shared" si="1592"/>
        <v>4</v>
      </c>
      <c r="M3622" s="32">
        <f t="shared" si="1586"/>
        <v>0</v>
      </c>
      <c r="N3622" s="31">
        <f t="shared" si="1593"/>
        <v>0</v>
      </c>
      <c r="O3622" s="32">
        <f t="shared" si="1587"/>
        <v>0</v>
      </c>
      <c r="P3622" s="31">
        <f t="shared" si="1594"/>
        <v>0</v>
      </c>
      <c r="Q3622" s="32">
        <f t="shared" si="1588"/>
        <v>0</v>
      </c>
      <c r="R3622" s="31">
        <f t="shared" si="1595"/>
        <v>0</v>
      </c>
      <c r="S3622" s="32">
        <f t="shared" si="1589"/>
        <v>0</v>
      </c>
      <c r="T3622" s="31">
        <f t="shared" si="1596"/>
        <v>0</v>
      </c>
      <c r="V3622" s="1">
        <f t="shared" si="1598"/>
        <v>4</v>
      </c>
      <c r="W3622" s="1">
        <f t="shared" si="1599"/>
        <v>4</v>
      </c>
      <c r="X3622" s="1">
        <f t="shared" si="1600"/>
        <v>0</v>
      </c>
      <c r="Y3622" s="1">
        <f t="shared" si="1601"/>
        <v>0</v>
      </c>
      <c r="Z3622" s="1">
        <f t="shared" si="1602"/>
        <v>0</v>
      </c>
      <c r="AA3622" s="1">
        <f t="shared" si="1603"/>
        <v>0</v>
      </c>
      <c r="AD3622" s="1">
        <f t="shared" si="1604"/>
        <v>4</v>
      </c>
      <c r="AE3622" s="1">
        <f t="shared" si="1605"/>
        <v>4</v>
      </c>
      <c r="AF3622" s="1">
        <f t="shared" si="1606"/>
        <v>0</v>
      </c>
      <c r="AG3622" s="1">
        <f t="shared" si="1607"/>
        <v>0</v>
      </c>
      <c r="AH3622" s="1">
        <f t="shared" si="1608"/>
        <v>0</v>
      </c>
      <c r="AI3622" s="1">
        <f t="shared" si="1609"/>
        <v>0</v>
      </c>
      <c r="AK3622" s="1" t="str">
        <f t="shared" si="1597"/>
        <v>440000</v>
      </c>
    </row>
    <row r="3623" spans="4:37" x14ac:dyDescent="0.25">
      <c r="D3623" s="27">
        <v>3601</v>
      </c>
      <c r="E3623" s="27">
        <f t="shared" si="1583"/>
        <v>0</v>
      </c>
      <c r="F3623" s="27">
        <f t="shared" si="1584"/>
        <v>0</v>
      </c>
      <c r="G3623" s="27">
        <f t="shared" si="1590"/>
        <v>0</v>
      </c>
      <c r="H3623" s="2">
        <f>_xlfn.IFNA(IF(MATCH(AK3623,$AK$23:AK3622,0)&gt;0,0,0),1)</f>
        <v>0</v>
      </c>
      <c r="I3623" s="2">
        <f t="shared" si="1582"/>
        <v>2</v>
      </c>
      <c r="J3623" s="31">
        <f t="shared" si="1591"/>
        <v>1</v>
      </c>
      <c r="K3623" s="32">
        <f t="shared" si="1585"/>
        <v>1</v>
      </c>
      <c r="L3623" s="31">
        <f t="shared" si="1592"/>
        <v>1</v>
      </c>
      <c r="M3623" s="32">
        <f t="shared" si="1586"/>
        <v>0</v>
      </c>
      <c r="N3623" s="31">
        <f t="shared" si="1593"/>
        <v>0</v>
      </c>
      <c r="O3623" s="32">
        <f t="shared" si="1587"/>
        <v>0</v>
      </c>
      <c r="P3623" s="31">
        <f t="shared" si="1594"/>
        <v>0</v>
      </c>
      <c r="Q3623" s="32">
        <f t="shared" si="1588"/>
        <v>0</v>
      </c>
      <c r="R3623" s="31">
        <f t="shared" si="1595"/>
        <v>0</v>
      </c>
      <c r="S3623" s="32">
        <f t="shared" si="1589"/>
        <v>0</v>
      </c>
      <c r="T3623" s="31">
        <f t="shared" si="1596"/>
        <v>0</v>
      </c>
      <c r="V3623" s="1">
        <f t="shared" si="1598"/>
        <v>1</v>
      </c>
      <c r="W3623" s="1">
        <f t="shared" si="1599"/>
        <v>1</v>
      </c>
      <c r="X3623" s="1">
        <f t="shared" si="1600"/>
        <v>0</v>
      </c>
      <c r="Y3623" s="1">
        <f t="shared" si="1601"/>
        <v>0</v>
      </c>
      <c r="Z3623" s="1">
        <f t="shared" si="1602"/>
        <v>0</v>
      </c>
      <c r="AA3623" s="1">
        <f t="shared" si="1603"/>
        <v>0</v>
      </c>
      <c r="AD3623" s="1">
        <f t="shared" si="1604"/>
        <v>1</v>
      </c>
      <c r="AE3623" s="1">
        <f t="shared" si="1605"/>
        <v>1</v>
      </c>
      <c r="AF3623" s="1">
        <f t="shared" si="1606"/>
        <v>0</v>
      </c>
      <c r="AG3623" s="1">
        <f t="shared" si="1607"/>
        <v>0</v>
      </c>
      <c r="AH3623" s="1">
        <f t="shared" si="1608"/>
        <v>0</v>
      </c>
      <c r="AI3623" s="1">
        <f t="shared" si="1609"/>
        <v>0</v>
      </c>
      <c r="AK3623" s="1" t="str">
        <f t="shared" si="1597"/>
        <v>110000</v>
      </c>
    </row>
    <row r="3624" spans="4:37" x14ac:dyDescent="0.25">
      <c r="D3624" s="27">
        <v>3602</v>
      </c>
      <c r="E3624" s="27">
        <f t="shared" si="1583"/>
        <v>0</v>
      </c>
      <c r="F3624" s="27">
        <f t="shared" si="1584"/>
        <v>0</v>
      </c>
      <c r="G3624" s="27">
        <f t="shared" si="1590"/>
        <v>0</v>
      </c>
      <c r="H3624" s="2">
        <f>_xlfn.IFNA(IF(MATCH(AK3624,$AK$23:AK3623,0)&gt;0,0,0),1)</f>
        <v>0</v>
      </c>
      <c r="I3624" s="2">
        <f t="shared" si="1582"/>
        <v>3</v>
      </c>
      <c r="J3624" s="31">
        <f t="shared" si="1591"/>
        <v>2</v>
      </c>
      <c r="K3624" s="32">
        <f t="shared" si="1585"/>
        <v>0</v>
      </c>
      <c r="L3624" s="31">
        <f t="shared" si="1592"/>
        <v>1</v>
      </c>
      <c r="M3624" s="32">
        <f t="shared" si="1586"/>
        <v>0</v>
      </c>
      <c r="N3624" s="31">
        <f t="shared" si="1593"/>
        <v>0</v>
      </c>
      <c r="O3624" s="32">
        <f t="shared" si="1587"/>
        <v>0</v>
      </c>
      <c r="P3624" s="31">
        <f t="shared" si="1594"/>
        <v>0</v>
      </c>
      <c r="Q3624" s="32">
        <f t="shared" si="1588"/>
        <v>0</v>
      </c>
      <c r="R3624" s="31">
        <f t="shared" si="1595"/>
        <v>0</v>
      </c>
      <c r="S3624" s="32">
        <f t="shared" si="1589"/>
        <v>0</v>
      </c>
      <c r="T3624" s="31">
        <f t="shared" si="1596"/>
        <v>0</v>
      </c>
      <c r="V3624" s="1">
        <f t="shared" si="1598"/>
        <v>2</v>
      </c>
      <c r="W3624" s="1">
        <f t="shared" si="1599"/>
        <v>1</v>
      </c>
      <c r="X3624" s="1">
        <f t="shared" si="1600"/>
        <v>0</v>
      </c>
      <c r="Y3624" s="1">
        <f t="shared" si="1601"/>
        <v>0</v>
      </c>
      <c r="Z3624" s="1">
        <f t="shared" si="1602"/>
        <v>0</v>
      </c>
      <c r="AA3624" s="1">
        <f t="shared" si="1603"/>
        <v>0</v>
      </c>
      <c r="AD3624" s="1">
        <f t="shared" si="1604"/>
        <v>2</v>
      </c>
      <c r="AE3624" s="1">
        <f t="shared" si="1605"/>
        <v>1</v>
      </c>
      <c r="AF3624" s="1">
        <f t="shared" si="1606"/>
        <v>0</v>
      </c>
      <c r="AG3624" s="1">
        <f t="shared" si="1607"/>
        <v>0</v>
      </c>
      <c r="AH3624" s="1">
        <f t="shared" si="1608"/>
        <v>0</v>
      </c>
      <c r="AI3624" s="1">
        <f t="shared" si="1609"/>
        <v>0</v>
      </c>
      <c r="AK3624" s="1" t="str">
        <f t="shared" si="1597"/>
        <v>210000</v>
      </c>
    </row>
    <row r="3625" spans="4:37" x14ac:dyDescent="0.25">
      <c r="D3625" s="27">
        <v>3603</v>
      </c>
      <c r="E3625" s="27">
        <f t="shared" si="1583"/>
        <v>0</v>
      </c>
      <c r="F3625" s="27">
        <f t="shared" si="1584"/>
        <v>0</v>
      </c>
      <c r="G3625" s="27">
        <f t="shared" si="1590"/>
        <v>0</v>
      </c>
      <c r="H3625" s="2">
        <f>_xlfn.IFNA(IF(MATCH(AK3625,$AK$23:AK3624,0)&gt;0,0,0),1)</f>
        <v>0</v>
      </c>
      <c r="I3625" s="2">
        <f t="shared" si="1582"/>
        <v>4</v>
      </c>
      <c r="J3625" s="31">
        <f t="shared" si="1591"/>
        <v>3</v>
      </c>
      <c r="K3625" s="32">
        <f t="shared" si="1585"/>
        <v>0</v>
      </c>
      <c r="L3625" s="31">
        <f t="shared" si="1592"/>
        <v>1</v>
      </c>
      <c r="M3625" s="32">
        <f t="shared" si="1586"/>
        <v>0</v>
      </c>
      <c r="N3625" s="31">
        <f t="shared" si="1593"/>
        <v>0</v>
      </c>
      <c r="O3625" s="32">
        <f t="shared" si="1587"/>
        <v>0</v>
      </c>
      <c r="P3625" s="31">
        <f t="shared" si="1594"/>
        <v>0</v>
      </c>
      <c r="Q3625" s="32">
        <f t="shared" si="1588"/>
        <v>0</v>
      </c>
      <c r="R3625" s="31">
        <f t="shared" si="1595"/>
        <v>0</v>
      </c>
      <c r="S3625" s="32">
        <f t="shared" si="1589"/>
        <v>0</v>
      </c>
      <c r="T3625" s="31">
        <f t="shared" si="1596"/>
        <v>0</v>
      </c>
      <c r="V3625" s="1">
        <f t="shared" si="1598"/>
        <v>3</v>
      </c>
      <c r="W3625" s="1">
        <f t="shared" si="1599"/>
        <v>1</v>
      </c>
      <c r="X3625" s="1">
        <f t="shared" si="1600"/>
        <v>0</v>
      </c>
      <c r="Y3625" s="1">
        <f t="shared" si="1601"/>
        <v>0</v>
      </c>
      <c r="Z3625" s="1">
        <f t="shared" si="1602"/>
        <v>0</v>
      </c>
      <c r="AA3625" s="1">
        <f t="shared" si="1603"/>
        <v>0</v>
      </c>
      <c r="AD3625" s="1">
        <f t="shared" si="1604"/>
        <v>3</v>
      </c>
      <c r="AE3625" s="1">
        <f t="shared" si="1605"/>
        <v>1</v>
      </c>
      <c r="AF3625" s="1">
        <f t="shared" si="1606"/>
        <v>0</v>
      </c>
      <c r="AG3625" s="1">
        <f t="shared" si="1607"/>
        <v>0</v>
      </c>
      <c r="AH3625" s="1">
        <f t="shared" si="1608"/>
        <v>0</v>
      </c>
      <c r="AI3625" s="1">
        <f t="shared" si="1609"/>
        <v>0</v>
      </c>
      <c r="AK3625" s="1" t="str">
        <f t="shared" si="1597"/>
        <v>310000</v>
      </c>
    </row>
    <row r="3626" spans="4:37" x14ac:dyDescent="0.25">
      <c r="D3626" s="27">
        <v>3604</v>
      </c>
      <c r="E3626" s="27">
        <f t="shared" si="1583"/>
        <v>0</v>
      </c>
      <c r="F3626" s="27">
        <f t="shared" si="1584"/>
        <v>0</v>
      </c>
      <c r="G3626" s="27">
        <f t="shared" si="1590"/>
        <v>0</v>
      </c>
      <c r="H3626" s="2">
        <f>_xlfn.IFNA(IF(MATCH(AK3626,$AK$23:AK3625,0)&gt;0,0,0),1)</f>
        <v>0</v>
      </c>
      <c r="I3626" s="2">
        <f t="shared" si="1582"/>
        <v>5</v>
      </c>
      <c r="J3626" s="31">
        <f t="shared" si="1591"/>
        <v>4</v>
      </c>
      <c r="K3626" s="32">
        <f t="shared" si="1585"/>
        <v>0</v>
      </c>
      <c r="L3626" s="31">
        <f t="shared" si="1592"/>
        <v>1</v>
      </c>
      <c r="M3626" s="32">
        <f t="shared" si="1586"/>
        <v>0</v>
      </c>
      <c r="N3626" s="31">
        <f t="shared" si="1593"/>
        <v>0</v>
      </c>
      <c r="O3626" s="32">
        <f t="shared" si="1587"/>
        <v>0</v>
      </c>
      <c r="P3626" s="31">
        <f t="shared" si="1594"/>
        <v>0</v>
      </c>
      <c r="Q3626" s="32">
        <f t="shared" si="1588"/>
        <v>0</v>
      </c>
      <c r="R3626" s="31">
        <f t="shared" si="1595"/>
        <v>0</v>
      </c>
      <c r="S3626" s="32">
        <f t="shared" si="1589"/>
        <v>0</v>
      </c>
      <c r="T3626" s="31">
        <f t="shared" si="1596"/>
        <v>0</v>
      </c>
      <c r="V3626" s="1">
        <f t="shared" si="1598"/>
        <v>4</v>
      </c>
      <c r="W3626" s="1">
        <f t="shared" si="1599"/>
        <v>1</v>
      </c>
      <c r="X3626" s="1">
        <f t="shared" si="1600"/>
        <v>0</v>
      </c>
      <c r="Y3626" s="1">
        <f t="shared" si="1601"/>
        <v>0</v>
      </c>
      <c r="Z3626" s="1">
        <f t="shared" si="1602"/>
        <v>0</v>
      </c>
      <c r="AA3626" s="1">
        <f t="shared" si="1603"/>
        <v>0</v>
      </c>
      <c r="AD3626" s="1">
        <f t="shared" si="1604"/>
        <v>4</v>
      </c>
      <c r="AE3626" s="1">
        <f t="shared" si="1605"/>
        <v>1</v>
      </c>
      <c r="AF3626" s="1">
        <f t="shared" si="1606"/>
        <v>0</v>
      </c>
      <c r="AG3626" s="1">
        <f t="shared" si="1607"/>
        <v>0</v>
      </c>
      <c r="AH3626" s="1">
        <f t="shared" si="1608"/>
        <v>0</v>
      </c>
      <c r="AI3626" s="1">
        <f t="shared" si="1609"/>
        <v>0</v>
      </c>
      <c r="AK3626" s="1" t="str">
        <f t="shared" si="1597"/>
        <v>410000</v>
      </c>
    </row>
    <row r="3627" spans="4:37" x14ac:dyDescent="0.25">
      <c r="D3627" s="27">
        <v>3605</v>
      </c>
      <c r="E3627" s="27">
        <f t="shared" si="1583"/>
        <v>0</v>
      </c>
      <c r="F3627" s="27">
        <f t="shared" si="1584"/>
        <v>0</v>
      </c>
      <c r="G3627" s="27">
        <f t="shared" si="1590"/>
        <v>0</v>
      </c>
      <c r="H3627" s="2">
        <f>_xlfn.IFNA(IF(MATCH(AK3627,$AK$23:AK3626,0)&gt;0,0,0),1)</f>
        <v>0</v>
      </c>
      <c r="I3627" s="2">
        <f t="shared" si="1582"/>
        <v>3</v>
      </c>
      <c r="J3627" s="31">
        <f t="shared" si="1591"/>
        <v>1</v>
      </c>
      <c r="K3627" s="32">
        <f t="shared" si="1585"/>
        <v>0</v>
      </c>
      <c r="L3627" s="31">
        <f t="shared" si="1592"/>
        <v>2</v>
      </c>
      <c r="M3627" s="32">
        <f t="shared" si="1586"/>
        <v>0</v>
      </c>
      <c r="N3627" s="31">
        <f t="shared" si="1593"/>
        <v>0</v>
      </c>
      <c r="O3627" s="32">
        <f t="shared" si="1587"/>
        <v>0</v>
      </c>
      <c r="P3627" s="31">
        <f t="shared" si="1594"/>
        <v>0</v>
      </c>
      <c r="Q3627" s="32">
        <f t="shared" si="1588"/>
        <v>0</v>
      </c>
      <c r="R3627" s="31">
        <f t="shared" si="1595"/>
        <v>0</v>
      </c>
      <c r="S3627" s="32">
        <f t="shared" si="1589"/>
        <v>0</v>
      </c>
      <c r="T3627" s="31">
        <f t="shared" si="1596"/>
        <v>0</v>
      </c>
      <c r="V3627" s="1">
        <f t="shared" si="1598"/>
        <v>1</v>
      </c>
      <c r="W3627" s="1">
        <f t="shared" si="1599"/>
        <v>2</v>
      </c>
      <c r="X3627" s="1">
        <f t="shared" si="1600"/>
        <v>0</v>
      </c>
      <c r="Y3627" s="1">
        <f t="shared" si="1601"/>
        <v>0</v>
      </c>
      <c r="Z3627" s="1">
        <f t="shared" si="1602"/>
        <v>0</v>
      </c>
      <c r="AA3627" s="1">
        <f t="shared" si="1603"/>
        <v>0</v>
      </c>
      <c r="AD3627" s="1">
        <f t="shared" si="1604"/>
        <v>2</v>
      </c>
      <c r="AE3627" s="1">
        <f t="shared" si="1605"/>
        <v>1</v>
      </c>
      <c r="AF3627" s="1">
        <f t="shared" si="1606"/>
        <v>0</v>
      </c>
      <c r="AG3627" s="1">
        <f t="shared" si="1607"/>
        <v>0</v>
      </c>
      <c r="AH3627" s="1">
        <f t="shared" si="1608"/>
        <v>0</v>
      </c>
      <c r="AI3627" s="1">
        <f t="shared" si="1609"/>
        <v>0</v>
      </c>
      <c r="AK3627" s="1" t="str">
        <f t="shared" si="1597"/>
        <v>210000</v>
      </c>
    </row>
    <row r="3628" spans="4:37" x14ac:dyDescent="0.25">
      <c r="D3628" s="27">
        <v>3606</v>
      </c>
      <c r="E3628" s="27">
        <f t="shared" si="1583"/>
        <v>0</v>
      </c>
      <c r="F3628" s="27">
        <f t="shared" si="1584"/>
        <v>0</v>
      </c>
      <c r="G3628" s="27">
        <f t="shared" si="1590"/>
        <v>0</v>
      </c>
      <c r="H3628" s="2">
        <f>_xlfn.IFNA(IF(MATCH(AK3628,$AK$23:AK3627,0)&gt;0,0,0),1)</f>
        <v>0</v>
      </c>
      <c r="I3628" s="2">
        <f t="shared" si="1582"/>
        <v>4</v>
      </c>
      <c r="J3628" s="31">
        <f t="shared" si="1591"/>
        <v>2</v>
      </c>
      <c r="K3628" s="32">
        <f t="shared" si="1585"/>
        <v>1</v>
      </c>
      <c r="L3628" s="31">
        <f t="shared" si="1592"/>
        <v>2</v>
      </c>
      <c r="M3628" s="32">
        <f t="shared" si="1586"/>
        <v>0</v>
      </c>
      <c r="N3628" s="31">
        <f t="shared" si="1593"/>
        <v>0</v>
      </c>
      <c r="O3628" s="32">
        <f t="shared" si="1587"/>
        <v>0</v>
      </c>
      <c r="P3628" s="31">
        <f t="shared" si="1594"/>
        <v>0</v>
      </c>
      <c r="Q3628" s="32">
        <f t="shared" si="1588"/>
        <v>0</v>
      </c>
      <c r="R3628" s="31">
        <f t="shared" si="1595"/>
        <v>0</v>
      </c>
      <c r="S3628" s="32">
        <f t="shared" si="1589"/>
        <v>0</v>
      </c>
      <c r="T3628" s="31">
        <f t="shared" si="1596"/>
        <v>0</v>
      </c>
      <c r="V3628" s="1">
        <f t="shared" si="1598"/>
        <v>2</v>
      </c>
      <c r="W3628" s="1">
        <f t="shared" si="1599"/>
        <v>2</v>
      </c>
      <c r="X3628" s="1">
        <f t="shared" si="1600"/>
        <v>0</v>
      </c>
      <c r="Y3628" s="1">
        <f t="shared" si="1601"/>
        <v>0</v>
      </c>
      <c r="Z3628" s="1">
        <f t="shared" si="1602"/>
        <v>0</v>
      </c>
      <c r="AA3628" s="1">
        <f t="shared" si="1603"/>
        <v>0</v>
      </c>
      <c r="AD3628" s="1">
        <f t="shared" si="1604"/>
        <v>2</v>
      </c>
      <c r="AE3628" s="1">
        <f t="shared" si="1605"/>
        <v>2</v>
      </c>
      <c r="AF3628" s="1">
        <f t="shared" si="1606"/>
        <v>0</v>
      </c>
      <c r="AG3628" s="1">
        <f t="shared" si="1607"/>
        <v>0</v>
      </c>
      <c r="AH3628" s="1">
        <f t="shared" si="1608"/>
        <v>0</v>
      </c>
      <c r="AI3628" s="1">
        <f t="shared" si="1609"/>
        <v>0</v>
      </c>
      <c r="AK3628" s="1" t="str">
        <f t="shared" si="1597"/>
        <v>220000</v>
      </c>
    </row>
    <row r="3629" spans="4:37" x14ac:dyDescent="0.25">
      <c r="D3629" s="27">
        <v>3607</v>
      </c>
      <c r="E3629" s="27">
        <f t="shared" si="1583"/>
        <v>0</v>
      </c>
      <c r="F3629" s="27">
        <f t="shared" si="1584"/>
        <v>0</v>
      </c>
      <c r="G3629" s="27">
        <f t="shared" si="1590"/>
        <v>0</v>
      </c>
      <c r="H3629" s="2">
        <f>_xlfn.IFNA(IF(MATCH(AK3629,$AK$23:AK3628,0)&gt;0,0,0),1)</f>
        <v>0</v>
      </c>
      <c r="I3629" s="2">
        <f t="shared" si="1582"/>
        <v>5</v>
      </c>
      <c r="J3629" s="31">
        <f t="shared" si="1591"/>
        <v>3</v>
      </c>
      <c r="K3629" s="32">
        <f t="shared" si="1585"/>
        <v>0</v>
      </c>
      <c r="L3629" s="31">
        <f t="shared" si="1592"/>
        <v>2</v>
      </c>
      <c r="M3629" s="32">
        <f t="shared" si="1586"/>
        <v>0</v>
      </c>
      <c r="N3629" s="31">
        <f t="shared" si="1593"/>
        <v>0</v>
      </c>
      <c r="O3629" s="32">
        <f t="shared" si="1587"/>
        <v>0</v>
      </c>
      <c r="P3629" s="31">
        <f t="shared" si="1594"/>
        <v>0</v>
      </c>
      <c r="Q3629" s="32">
        <f t="shared" si="1588"/>
        <v>0</v>
      </c>
      <c r="R3629" s="31">
        <f t="shared" si="1595"/>
        <v>0</v>
      </c>
      <c r="S3629" s="32">
        <f t="shared" si="1589"/>
        <v>0</v>
      </c>
      <c r="T3629" s="31">
        <f t="shared" si="1596"/>
        <v>0</v>
      </c>
      <c r="V3629" s="1">
        <f t="shared" si="1598"/>
        <v>3</v>
      </c>
      <c r="W3629" s="1">
        <f t="shared" si="1599"/>
        <v>2</v>
      </c>
      <c r="X3629" s="1">
        <f t="shared" si="1600"/>
        <v>0</v>
      </c>
      <c r="Y3629" s="1">
        <f t="shared" si="1601"/>
        <v>0</v>
      </c>
      <c r="Z3629" s="1">
        <f t="shared" si="1602"/>
        <v>0</v>
      </c>
      <c r="AA3629" s="1">
        <f t="shared" si="1603"/>
        <v>0</v>
      </c>
      <c r="AD3629" s="1">
        <f t="shared" si="1604"/>
        <v>3</v>
      </c>
      <c r="AE3629" s="1">
        <f t="shared" si="1605"/>
        <v>2</v>
      </c>
      <c r="AF3629" s="1">
        <f t="shared" si="1606"/>
        <v>0</v>
      </c>
      <c r="AG3629" s="1">
        <f t="shared" si="1607"/>
        <v>0</v>
      </c>
      <c r="AH3629" s="1">
        <f t="shared" si="1608"/>
        <v>0</v>
      </c>
      <c r="AI3629" s="1">
        <f t="shared" si="1609"/>
        <v>0</v>
      </c>
      <c r="AK3629" s="1" t="str">
        <f t="shared" si="1597"/>
        <v>320000</v>
      </c>
    </row>
    <row r="3630" spans="4:37" x14ac:dyDescent="0.25">
      <c r="D3630" s="27">
        <v>3608</v>
      </c>
      <c r="E3630" s="27">
        <f t="shared" si="1583"/>
        <v>0</v>
      </c>
      <c r="F3630" s="27">
        <f t="shared" si="1584"/>
        <v>0</v>
      </c>
      <c r="G3630" s="27">
        <f t="shared" si="1590"/>
        <v>0</v>
      </c>
      <c r="H3630" s="2">
        <f>_xlfn.IFNA(IF(MATCH(AK3630,$AK$23:AK3629,0)&gt;0,0,0),1)</f>
        <v>0</v>
      </c>
      <c r="I3630" s="2">
        <f t="shared" si="1582"/>
        <v>6</v>
      </c>
      <c r="J3630" s="31">
        <f t="shared" si="1591"/>
        <v>4</v>
      </c>
      <c r="K3630" s="32">
        <f t="shared" si="1585"/>
        <v>0</v>
      </c>
      <c r="L3630" s="31">
        <f t="shared" si="1592"/>
        <v>2</v>
      </c>
      <c r="M3630" s="32">
        <f t="shared" si="1586"/>
        <v>0</v>
      </c>
      <c r="N3630" s="31">
        <f t="shared" si="1593"/>
        <v>0</v>
      </c>
      <c r="O3630" s="32">
        <f t="shared" si="1587"/>
        <v>0</v>
      </c>
      <c r="P3630" s="31">
        <f t="shared" si="1594"/>
        <v>0</v>
      </c>
      <c r="Q3630" s="32">
        <f t="shared" si="1588"/>
        <v>0</v>
      </c>
      <c r="R3630" s="31">
        <f t="shared" si="1595"/>
        <v>0</v>
      </c>
      <c r="S3630" s="32">
        <f t="shared" si="1589"/>
        <v>0</v>
      </c>
      <c r="T3630" s="31">
        <f t="shared" si="1596"/>
        <v>0</v>
      </c>
      <c r="V3630" s="1">
        <f t="shared" si="1598"/>
        <v>4</v>
      </c>
      <c r="W3630" s="1">
        <f t="shared" si="1599"/>
        <v>2</v>
      </c>
      <c r="X3630" s="1">
        <f t="shared" si="1600"/>
        <v>0</v>
      </c>
      <c r="Y3630" s="1">
        <f t="shared" si="1601"/>
        <v>0</v>
      </c>
      <c r="Z3630" s="1">
        <f t="shared" si="1602"/>
        <v>0</v>
      </c>
      <c r="AA3630" s="1">
        <f t="shared" si="1603"/>
        <v>0</v>
      </c>
      <c r="AD3630" s="1">
        <f t="shared" si="1604"/>
        <v>4</v>
      </c>
      <c r="AE3630" s="1">
        <f t="shared" si="1605"/>
        <v>2</v>
      </c>
      <c r="AF3630" s="1">
        <f t="shared" si="1606"/>
        <v>0</v>
      </c>
      <c r="AG3630" s="1">
        <f t="shared" si="1607"/>
        <v>0</v>
      </c>
      <c r="AH3630" s="1">
        <f t="shared" si="1608"/>
        <v>0</v>
      </c>
      <c r="AI3630" s="1">
        <f t="shared" si="1609"/>
        <v>0</v>
      </c>
      <c r="AK3630" s="1" t="str">
        <f t="shared" si="1597"/>
        <v>420000</v>
      </c>
    </row>
    <row r="3631" spans="4:37" x14ac:dyDescent="0.25">
      <c r="D3631" s="27">
        <v>3609</v>
      </c>
      <c r="E3631" s="27">
        <f t="shared" si="1583"/>
        <v>0</v>
      </c>
      <c r="F3631" s="27">
        <f t="shared" si="1584"/>
        <v>0</v>
      </c>
      <c r="G3631" s="27">
        <f t="shared" si="1590"/>
        <v>0</v>
      </c>
      <c r="H3631" s="2">
        <f>_xlfn.IFNA(IF(MATCH(AK3631,$AK$23:AK3630,0)&gt;0,0,0),1)</f>
        <v>0</v>
      </c>
      <c r="I3631" s="2">
        <f t="shared" si="1582"/>
        <v>4</v>
      </c>
      <c r="J3631" s="31">
        <f t="shared" si="1591"/>
        <v>1</v>
      </c>
      <c r="K3631" s="32">
        <f t="shared" si="1585"/>
        <v>0</v>
      </c>
      <c r="L3631" s="31">
        <f t="shared" si="1592"/>
        <v>3</v>
      </c>
      <c r="M3631" s="32">
        <f t="shared" si="1586"/>
        <v>0</v>
      </c>
      <c r="N3631" s="31">
        <f t="shared" si="1593"/>
        <v>0</v>
      </c>
      <c r="O3631" s="32">
        <f t="shared" si="1587"/>
        <v>0</v>
      </c>
      <c r="P3631" s="31">
        <f t="shared" si="1594"/>
        <v>0</v>
      </c>
      <c r="Q3631" s="32">
        <f t="shared" si="1588"/>
        <v>0</v>
      </c>
      <c r="R3631" s="31">
        <f t="shared" si="1595"/>
        <v>0</v>
      </c>
      <c r="S3631" s="32">
        <f t="shared" si="1589"/>
        <v>0</v>
      </c>
      <c r="T3631" s="31">
        <f t="shared" si="1596"/>
        <v>0</v>
      </c>
      <c r="V3631" s="1">
        <f t="shared" si="1598"/>
        <v>1</v>
      </c>
      <c r="W3631" s="1">
        <f t="shared" si="1599"/>
        <v>3</v>
      </c>
      <c r="X3631" s="1">
        <f t="shared" si="1600"/>
        <v>0</v>
      </c>
      <c r="Y3631" s="1">
        <f t="shared" si="1601"/>
        <v>0</v>
      </c>
      <c r="Z3631" s="1">
        <f t="shared" si="1602"/>
        <v>0</v>
      </c>
      <c r="AA3631" s="1">
        <f t="shared" si="1603"/>
        <v>0</v>
      </c>
      <c r="AD3631" s="1">
        <f t="shared" si="1604"/>
        <v>3</v>
      </c>
      <c r="AE3631" s="1">
        <f t="shared" si="1605"/>
        <v>1</v>
      </c>
      <c r="AF3631" s="1">
        <f t="shared" si="1606"/>
        <v>0</v>
      </c>
      <c r="AG3631" s="1">
        <f t="shared" si="1607"/>
        <v>0</v>
      </c>
      <c r="AH3631" s="1">
        <f t="shared" si="1608"/>
        <v>0</v>
      </c>
      <c r="AI3631" s="1">
        <f t="shared" si="1609"/>
        <v>0</v>
      </c>
      <c r="AK3631" s="1" t="str">
        <f t="shared" si="1597"/>
        <v>310000</v>
      </c>
    </row>
    <row r="3632" spans="4:37" x14ac:dyDescent="0.25">
      <c r="D3632" s="27">
        <v>3610</v>
      </c>
      <c r="E3632" s="27">
        <f t="shared" si="1583"/>
        <v>0</v>
      </c>
      <c r="F3632" s="27">
        <f t="shared" si="1584"/>
        <v>0</v>
      </c>
      <c r="G3632" s="27">
        <f t="shared" si="1590"/>
        <v>0</v>
      </c>
      <c r="H3632" s="2">
        <f>_xlfn.IFNA(IF(MATCH(AK3632,$AK$23:AK3631,0)&gt;0,0,0),1)</f>
        <v>0</v>
      </c>
      <c r="I3632" s="2">
        <f t="shared" si="1582"/>
        <v>5</v>
      </c>
      <c r="J3632" s="31">
        <f t="shared" si="1591"/>
        <v>2</v>
      </c>
      <c r="K3632" s="32">
        <f t="shared" si="1585"/>
        <v>0</v>
      </c>
      <c r="L3632" s="31">
        <f t="shared" si="1592"/>
        <v>3</v>
      </c>
      <c r="M3632" s="32">
        <f t="shared" si="1586"/>
        <v>0</v>
      </c>
      <c r="N3632" s="31">
        <f t="shared" si="1593"/>
        <v>0</v>
      </c>
      <c r="O3632" s="32">
        <f t="shared" si="1587"/>
        <v>0</v>
      </c>
      <c r="P3632" s="31">
        <f t="shared" si="1594"/>
        <v>0</v>
      </c>
      <c r="Q3632" s="32">
        <f t="shared" si="1588"/>
        <v>0</v>
      </c>
      <c r="R3632" s="31">
        <f t="shared" si="1595"/>
        <v>0</v>
      </c>
      <c r="S3632" s="32">
        <f t="shared" si="1589"/>
        <v>0</v>
      </c>
      <c r="T3632" s="31">
        <f t="shared" si="1596"/>
        <v>0</v>
      </c>
      <c r="V3632" s="1">
        <f t="shared" si="1598"/>
        <v>2</v>
      </c>
      <c r="W3632" s="1">
        <f t="shared" si="1599"/>
        <v>3</v>
      </c>
      <c r="X3632" s="1">
        <f t="shared" si="1600"/>
        <v>0</v>
      </c>
      <c r="Y3632" s="1">
        <f t="shared" si="1601"/>
        <v>0</v>
      </c>
      <c r="Z3632" s="1">
        <f t="shared" si="1602"/>
        <v>0</v>
      </c>
      <c r="AA3632" s="1">
        <f t="shared" si="1603"/>
        <v>0</v>
      </c>
      <c r="AD3632" s="1">
        <f t="shared" si="1604"/>
        <v>3</v>
      </c>
      <c r="AE3632" s="1">
        <f t="shared" si="1605"/>
        <v>2</v>
      </c>
      <c r="AF3632" s="1">
        <f t="shared" si="1606"/>
        <v>0</v>
      </c>
      <c r="AG3632" s="1">
        <f t="shared" si="1607"/>
        <v>0</v>
      </c>
      <c r="AH3632" s="1">
        <f t="shared" si="1608"/>
        <v>0</v>
      </c>
      <c r="AI3632" s="1">
        <f t="shared" si="1609"/>
        <v>0</v>
      </c>
      <c r="AK3632" s="1" t="str">
        <f t="shared" si="1597"/>
        <v>320000</v>
      </c>
    </row>
    <row r="3633" spans="4:37" x14ac:dyDescent="0.25">
      <c r="D3633" s="27">
        <v>3611</v>
      </c>
      <c r="E3633" s="27">
        <f t="shared" si="1583"/>
        <v>0</v>
      </c>
      <c r="F3633" s="27">
        <f t="shared" si="1584"/>
        <v>0</v>
      </c>
      <c r="G3633" s="27">
        <f t="shared" si="1590"/>
        <v>0</v>
      </c>
      <c r="H3633" s="2">
        <f>_xlfn.IFNA(IF(MATCH(AK3633,$AK$23:AK3632,0)&gt;0,0,0),1)</f>
        <v>0</v>
      </c>
      <c r="I3633" s="2">
        <f t="shared" si="1582"/>
        <v>6</v>
      </c>
      <c r="J3633" s="31">
        <f t="shared" si="1591"/>
        <v>3</v>
      </c>
      <c r="K3633" s="32">
        <f t="shared" si="1585"/>
        <v>1</v>
      </c>
      <c r="L3633" s="31">
        <f t="shared" si="1592"/>
        <v>3</v>
      </c>
      <c r="M3633" s="32">
        <f t="shared" si="1586"/>
        <v>0</v>
      </c>
      <c r="N3633" s="31">
        <f t="shared" si="1593"/>
        <v>0</v>
      </c>
      <c r="O3633" s="32">
        <f t="shared" si="1587"/>
        <v>0</v>
      </c>
      <c r="P3633" s="31">
        <f t="shared" si="1594"/>
        <v>0</v>
      </c>
      <c r="Q3633" s="32">
        <f t="shared" si="1588"/>
        <v>0</v>
      </c>
      <c r="R3633" s="31">
        <f t="shared" si="1595"/>
        <v>0</v>
      </c>
      <c r="S3633" s="32">
        <f t="shared" si="1589"/>
        <v>0</v>
      </c>
      <c r="T3633" s="31">
        <f t="shared" si="1596"/>
        <v>0</v>
      </c>
      <c r="V3633" s="1">
        <f t="shared" si="1598"/>
        <v>3</v>
      </c>
      <c r="W3633" s="1">
        <f t="shared" si="1599"/>
        <v>3</v>
      </c>
      <c r="X3633" s="1">
        <f t="shared" si="1600"/>
        <v>0</v>
      </c>
      <c r="Y3633" s="1">
        <f t="shared" si="1601"/>
        <v>0</v>
      </c>
      <c r="Z3633" s="1">
        <f t="shared" si="1602"/>
        <v>0</v>
      </c>
      <c r="AA3633" s="1">
        <f t="shared" si="1603"/>
        <v>0</v>
      </c>
      <c r="AD3633" s="1">
        <f t="shared" si="1604"/>
        <v>3</v>
      </c>
      <c r="AE3633" s="1">
        <f t="shared" si="1605"/>
        <v>3</v>
      </c>
      <c r="AF3633" s="1">
        <f t="shared" si="1606"/>
        <v>0</v>
      </c>
      <c r="AG3633" s="1">
        <f t="shared" si="1607"/>
        <v>0</v>
      </c>
      <c r="AH3633" s="1">
        <f t="shared" si="1608"/>
        <v>0</v>
      </c>
      <c r="AI3633" s="1">
        <f t="shared" si="1609"/>
        <v>0</v>
      </c>
      <c r="AK3633" s="1" t="str">
        <f t="shared" si="1597"/>
        <v>330000</v>
      </c>
    </row>
    <row r="3634" spans="4:37" x14ac:dyDescent="0.25">
      <c r="D3634" s="27">
        <v>3612</v>
      </c>
      <c r="E3634" s="27">
        <f t="shared" si="1583"/>
        <v>0</v>
      </c>
      <c r="F3634" s="27">
        <f t="shared" si="1584"/>
        <v>0</v>
      </c>
      <c r="G3634" s="27">
        <f t="shared" si="1590"/>
        <v>0</v>
      </c>
      <c r="H3634" s="2">
        <f>_xlfn.IFNA(IF(MATCH(AK3634,$AK$23:AK3633,0)&gt;0,0,0),1)</f>
        <v>0</v>
      </c>
      <c r="I3634" s="2">
        <f t="shared" si="1582"/>
        <v>7</v>
      </c>
      <c r="J3634" s="31">
        <f t="shared" si="1591"/>
        <v>4</v>
      </c>
      <c r="K3634" s="32">
        <f t="shared" si="1585"/>
        <v>0</v>
      </c>
      <c r="L3634" s="31">
        <f t="shared" si="1592"/>
        <v>3</v>
      </c>
      <c r="M3634" s="32">
        <f t="shared" si="1586"/>
        <v>0</v>
      </c>
      <c r="N3634" s="31">
        <f t="shared" si="1593"/>
        <v>0</v>
      </c>
      <c r="O3634" s="32">
        <f t="shared" si="1587"/>
        <v>0</v>
      </c>
      <c r="P3634" s="31">
        <f t="shared" si="1594"/>
        <v>0</v>
      </c>
      <c r="Q3634" s="32">
        <f t="shared" si="1588"/>
        <v>0</v>
      </c>
      <c r="R3634" s="31">
        <f t="shared" si="1595"/>
        <v>0</v>
      </c>
      <c r="S3634" s="32">
        <f t="shared" si="1589"/>
        <v>0</v>
      </c>
      <c r="T3634" s="31">
        <f t="shared" si="1596"/>
        <v>0</v>
      </c>
      <c r="V3634" s="1">
        <f t="shared" si="1598"/>
        <v>4</v>
      </c>
      <c r="W3634" s="1">
        <f t="shared" si="1599"/>
        <v>3</v>
      </c>
      <c r="X3634" s="1">
        <f t="shared" si="1600"/>
        <v>0</v>
      </c>
      <c r="Y3634" s="1">
        <f t="shared" si="1601"/>
        <v>0</v>
      </c>
      <c r="Z3634" s="1">
        <f t="shared" si="1602"/>
        <v>0</v>
      </c>
      <c r="AA3634" s="1">
        <f t="shared" si="1603"/>
        <v>0</v>
      </c>
      <c r="AD3634" s="1">
        <f t="shared" si="1604"/>
        <v>4</v>
      </c>
      <c r="AE3634" s="1">
        <f t="shared" si="1605"/>
        <v>3</v>
      </c>
      <c r="AF3634" s="1">
        <f t="shared" si="1606"/>
        <v>0</v>
      </c>
      <c r="AG3634" s="1">
        <f t="shared" si="1607"/>
        <v>0</v>
      </c>
      <c r="AH3634" s="1">
        <f t="shared" si="1608"/>
        <v>0</v>
      </c>
      <c r="AI3634" s="1">
        <f t="shared" si="1609"/>
        <v>0</v>
      </c>
      <c r="AK3634" s="1" t="str">
        <f t="shared" si="1597"/>
        <v>430000</v>
      </c>
    </row>
    <row r="3635" spans="4:37" x14ac:dyDescent="0.25">
      <c r="D3635" s="27">
        <v>3613</v>
      </c>
      <c r="E3635" s="27">
        <f t="shared" si="1583"/>
        <v>0</v>
      </c>
      <c r="F3635" s="27">
        <f t="shared" si="1584"/>
        <v>0</v>
      </c>
      <c r="G3635" s="27">
        <f t="shared" si="1590"/>
        <v>0</v>
      </c>
      <c r="H3635" s="2">
        <f>_xlfn.IFNA(IF(MATCH(AK3635,$AK$23:AK3634,0)&gt;0,0,0),1)</f>
        <v>0</v>
      </c>
      <c r="I3635" s="2">
        <f t="shared" si="1582"/>
        <v>5</v>
      </c>
      <c r="J3635" s="31">
        <f t="shared" si="1591"/>
        <v>1</v>
      </c>
      <c r="K3635" s="32">
        <f t="shared" si="1585"/>
        <v>0</v>
      </c>
      <c r="L3635" s="31">
        <f t="shared" si="1592"/>
        <v>4</v>
      </c>
      <c r="M3635" s="32">
        <f t="shared" si="1586"/>
        <v>0</v>
      </c>
      <c r="N3635" s="31">
        <f t="shared" si="1593"/>
        <v>0</v>
      </c>
      <c r="O3635" s="32">
        <f t="shared" si="1587"/>
        <v>0</v>
      </c>
      <c r="P3635" s="31">
        <f t="shared" si="1594"/>
        <v>0</v>
      </c>
      <c r="Q3635" s="32">
        <f t="shared" si="1588"/>
        <v>0</v>
      </c>
      <c r="R3635" s="31">
        <f t="shared" si="1595"/>
        <v>0</v>
      </c>
      <c r="S3635" s="32">
        <f t="shared" si="1589"/>
        <v>0</v>
      </c>
      <c r="T3635" s="31">
        <f t="shared" si="1596"/>
        <v>0</v>
      </c>
      <c r="V3635" s="1">
        <f t="shared" si="1598"/>
        <v>1</v>
      </c>
      <c r="W3635" s="1">
        <f t="shared" si="1599"/>
        <v>4</v>
      </c>
      <c r="X3635" s="1">
        <f t="shared" si="1600"/>
        <v>0</v>
      </c>
      <c r="Y3635" s="1">
        <f t="shared" si="1601"/>
        <v>0</v>
      </c>
      <c r="Z3635" s="1">
        <f t="shared" si="1602"/>
        <v>0</v>
      </c>
      <c r="AA3635" s="1">
        <f t="shared" si="1603"/>
        <v>0</v>
      </c>
      <c r="AD3635" s="1">
        <f t="shared" si="1604"/>
        <v>4</v>
      </c>
      <c r="AE3635" s="1">
        <f t="shared" si="1605"/>
        <v>1</v>
      </c>
      <c r="AF3635" s="1">
        <f t="shared" si="1606"/>
        <v>0</v>
      </c>
      <c r="AG3635" s="1">
        <f t="shared" si="1607"/>
        <v>0</v>
      </c>
      <c r="AH3635" s="1">
        <f t="shared" si="1608"/>
        <v>0</v>
      </c>
      <c r="AI3635" s="1">
        <f t="shared" si="1609"/>
        <v>0</v>
      </c>
      <c r="AK3635" s="1" t="str">
        <f t="shared" si="1597"/>
        <v>410000</v>
      </c>
    </row>
    <row r="3636" spans="4:37" x14ac:dyDescent="0.25">
      <c r="D3636" s="27">
        <v>3614</v>
      </c>
      <c r="E3636" s="27">
        <f t="shared" si="1583"/>
        <v>0</v>
      </c>
      <c r="F3636" s="27">
        <f t="shared" si="1584"/>
        <v>0</v>
      </c>
      <c r="G3636" s="27">
        <f t="shared" si="1590"/>
        <v>0</v>
      </c>
      <c r="H3636" s="2">
        <f>_xlfn.IFNA(IF(MATCH(AK3636,$AK$23:AK3635,0)&gt;0,0,0),1)</f>
        <v>0</v>
      </c>
      <c r="I3636" s="2">
        <f t="shared" si="1582"/>
        <v>6</v>
      </c>
      <c r="J3636" s="31">
        <f t="shared" si="1591"/>
        <v>2</v>
      </c>
      <c r="K3636" s="32">
        <f t="shared" si="1585"/>
        <v>0</v>
      </c>
      <c r="L3636" s="31">
        <f t="shared" si="1592"/>
        <v>4</v>
      </c>
      <c r="M3636" s="32">
        <f t="shared" si="1586"/>
        <v>0</v>
      </c>
      <c r="N3636" s="31">
        <f t="shared" si="1593"/>
        <v>0</v>
      </c>
      <c r="O3636" s="32">
        <f t="shared" si="1587"/>
        <v>0</v>
      </c>
      <c r="P3636" s="31">
        <f t="shared" si="1594"/>
        <v>0</v>
      </c>
      <c r="Q3636" s="32">
        <f t="shared" si="1588"/>
        <v>0</v>
      </c>
      <c r="R3636" s="31">
        <f t="shared" si="1595"/>
        <v>0</v>
      </c>
      <c r="S3636" s="32">
        <f t="shared" si="1589"/>
        <v>0</v>
      </c>
      <c r="T3636" s="31">
        <f t="shared" si="1596"/>
        <v>0</v>
      </c>
      <c r="V3636" s="1">
        <f t="shared" si="1598"/>
        <v>2</v>
      </c>
      <c r="W3636" s="1">
        <f t="shared" si="1599"/>
        <v>4</v>
      </c>
      <c r="X3636" s="1">
        <f t="shared" si="1600"/>
        <v>0</v>
      </c>
      <c r="Y3636" s="1">
        <f t="shared" si="1601"/>
        <v>0</v>
      </c>
      <c r="Z3636" s="1">
        <f t="shared" si="1602"/>
        <v>0</v>
      </c>
      <c r="AA3636" s="1">
        <f t="shared" si="1603"/>
        <v>0</v>
      </c>
      <c r="AD3636" s="1">
        <f t="shared" si="1604"/>
        <v>4</v>
      </c>
      <c r="AE3636" s="1">
        <f t="shared" si="1605"/>
        <v>2</v>
      </c>
      <c r="AF3636" s="1">
        <f t="shared" si="1606"/>
        <v>0</v>
      </c>
      <c r="AG3636" s="1">
        <f t="shared" si="1607"/>
        <v>0</v>
      </c>
      <c r="AH3636" s="1">
        <f t="shared" si="1608"/>
        <v>0</v>
      </c>
      <c r="AI3636" s="1">
        <f t="shared" si="1609"/>
        <v>0</v>
      </c>
      <c r="AK3636" s="1" t="str">
        <f t="shared" si="1597"/>
        <v>420000</v>
      </c>
    </row>
    <row r="3637" spans="4:37" x14ac:dyDescent="0.25">
      <c r="D3637" s="27">
        <v>3615</v>
      </c>
      <c r="E3637" s="27">
        <f t="shared" si="1583"/>
        <v>0</v>
      </c>
      <c r="F3637" s="27">
        <f t="shared" si="1584"/>
        <v>0</v>
      </c>
      <c r="G3637" s="27">
        <f t="shared" si="1590"/>
        <v>0</v>
      </c>
      <c r="H3637" s="2">
        <f>_xlfn.IFNA(IF(MATCH(AK3637,$AK$23:AK3636,0)&gt;0,0,0),1)</f>
        <v>0</v>
      </c>
      <c r="I3637" s="2">
        <f t="shared" si="1582"/>
        <v>7</v>
      </c>
      <c r="J3637" s="31">
        <f t="shared" si="1591"/>
        <v>3</v>
      </c>
      <c r="K3637" s="32">
        <f t="shared" si="1585"/>
        <v>0</v>
      </c>
      <c r="L3637" s="31">
        <f t="shared" si="1592"/>
        <v>4</v>
      </c>
      <c r="M3637" s="32">
        <f t="shared" si="1586"/>
        <v>0</v>
      </c>
      <c r="N3637" s="31">
        <f t="shared" si="1593"/>
        <v>0</v>
      </c>
      <c r="O3637" s="32">
        <f t="shared" si="1587"/>
        <v>0</v>
      </c>
      <c r="P3637" s="31">
        <f t="shared" si="1594"/>
        <v>0</v>
      </c>
      <c r="Q3637" s="32">
        <f t="shared" si="1588"/>
        <v>0</v>
      </c>
      <c r="R3637" s="31">
        <f t="shared" si="1595"/>
        <v>0</v>
      </c>
      <c r="S3637" s="32">
        <f t="shared" si="1589"/>
        <v>0</v>
      </c>
      <c r="T3637" s="31">
        <f t="shared" si="1596"/>
        <v>0</v>
      </c>
      <c r="V3637" s="1">
        <f t="shared" si="1598"/>
        <v>3</v>
      </c>
      <c r="W3637" s="1">
        <f t="shared" si="1599"/>
        <v>4</v>
      </c>
      <c r="X3637" s="1">
        <f t="shared" si="1600"/>
        <v>0</v>
      </c>
      <c r="Y3637" s="1">
        <f t="shared" si="1601"/>
        <v>0</v>
      </c>
      <c r="Z3637" s="1">
        <f t="shared" si="1602"/>
        <v>0</v>
      </c>
      <c r="AA3637" s="1">
        <f t="shared" si="1603"/>
        <v>0</v>
      </c>
      <c r="AD3637" s="1">
        <f t="shared" si="1604"/>
        <v>4</v>
      </c>
      <c r="AE3637" s="1">
        <f t="shared" si="1605"/>
        <v>3</v>
      </c>
      <c r="AF3637" s="1">
        <f t="shared" si="1606"/>
        <v>0</v>
      </c>
      <c r="AG3637" s="1">
        <f t="shared" si="1607"/>
        <v>0</v>
      </c>
      <c r="AH3637" s="1">
        <f t="shared" si="1608"/>
        <v>0</v>
      </c>
      <c r="AI3637" s="1">
        <f t="shared" si="1609"/>
        <v>0</v>
      </c>
      <c r="AK3637" s="1" t="str">
        <f t="shared" si="1597"/>
        <v>430000</v>
      </c>
    </row>
    <row r="3638" spans="4:37" x14ac:dyDescent="0.25">
      <c r="D3638" s="27">
        <v>3616</v>
      </c>
      <c r="E3638" s="27">
        <f t="shared" si="1583"/>
        <v>0</v>
      </c>
      <c r="F3638" s="27">
        <f t="shared" si="1584"/>
        <v>0</v>
      </c>
      <c r="G3638" s="27">
        <f t="shared" si="1590"/>
        <v>0</v>
      </c>
      <c r="H3638" s="2">
        <f>_xlfn.IFNA(IF(MATCH(AK3638,$AK$23:AK3637,0)&gt;0,0,0),1)</f>
        <v>0</v>
      </c>
      <c r="I3638" s="2">
        <f t="shared" si="1582"/>
        <v>8</v>
      </c>
      <c r="J3638" s="31">
        <f t="shared" si="1591"/>
        <v>4</v>
      </c>
      <c r="K3638" s="32">
        <f t="shared" si="1585"/>
        <v>1</v>
      </c>
      <c r="L3638" s="31">
        <f t="shared" si="1592"/>
        <v>4</v>
      </c>
      <c r="M3638" s="32">
        <f t="shared" si="1586"/>
        <v>0</v>
      </c>
      <c r="N3638" s="31">
        <f t="shared" si="1593"/>
        <v>0</v>
      </c>
      <c r="O3638" s="32">
        <f t="shared" si="1587"/>
        <v>0</v>
      </c>
      <c r="P3638" s="31">
        <f t="shared" si="1594"/>
        <v>0</v>
      </c>
      <c r="Q3638" s="32">
        <f t="shared" si="1588"/>
        <v>0</v>
      </c>
      <c r="R3638" s="31">
        <f t="shared" si="1595"/>
        <v>0</v>
      </c>
      <c r="S3638" s="32">
        <f t="shared" si="1589"/>
        <v>0</v>
      </c>
      <c r="T3638" s="31">
        <f t="shared" si="1596"/>
        <v>0</v>
      </c>
      <c r="V3638" s="1">
        <f t="shared" si="1598"/>
        <v>4</v>
      </c>
      <c r="W3638" s="1">
        <f t="shared" si="1599"/>
        <v>4</v>
      </c>
      <c r="X3638" s="1">
        <f t="shared" si="1600"/>
        <v>0</v>
      </c>
      <c r="Y3638" s="1">
        <f t="shared" si="1601"/>
        <v>0</v>
      </c>
      <c r="Z3638" s="1">
        <f t="shared" si="1602"/>
        <v>0</v>
      </c>
      <c r="AA3638" s="1">
        <f t="shared" si="1603"/>
        <v>0</v>
      </c>
      <c r="AD3638" s="1">
        <f t="shared" si="1604"/>
        <v>4</v>
      </c>
      <c r="AE3638" s="1">
        <f t="shared" si="1605"/>
        <v>4</v>
      </c>
      <c r="AF3638" s="1">
        <f t="shared" si="1606"/>
        <v>0</v>
      </c>
      <c r="AG3638" s="1">
        <f t="shared" si="1607"/>
        <v>0</v>
      </c>
      <c r="AH3638" s="1">
        <f t="shared" si="1608"/>
        <v>0</v>
      </c>
      <c r="AI3638" s="1">
        <f t="shared" si="1609"/>
        <v>0</v>
      </c>
      <c r="AK3638" s="1" t="str">
        <f t="shared" si="1597"/>
        <v>440000</v>
      </c>
    </row>
    <row r="3639" spans="4:37" x14ac:dyDescent="0.25">
      <c r="D3639" s="27">
        <v>3617</v>
      </c>
      <c r="E3639" s="27">
        <f t="shared" si="1583"/>
        <v>0</v>
      </c>
      <c r="F3639" s="27">
        <f t="shared" si="1584"/>
        <v>0</v>
      </c>
      <c r="G3639" s="27">
        <f t="shared" si="1590"/>
        <v>0</v>
      </c>
      <c r="H3639" s="2">
        <f>_xlfn.IFNA(IF(MATCH(AK3639,$AK$23:AK3638,0)&gt;0,0,0),1)</f>
        <v>0</v>
      </c>
      <c r="I3639" s="2">
        <f t="shared" si="1582"/>
        <v>2</v>
      </c>
      <c r="J3639" s="31">
        <f t="shared" si="1591"/>
        <v>1</v>
      </c>
      <c r="K3639" s="32">
        <f t="shared" si="1585"/>
        <v>1</v>
      </c>
      <c r="L3639" s="31">
        <f t="shared" si="1592"/>
        <v>1</v>
      </c>
      <c r="M3639" s="32">
        <f t="shared" si="1586"/>
        <v>0</v>
      </c>
      <c r="N3639" s="31">
        <f t="shared" si="1593"/>
        <v>0</v>
      </c>
      <c r="O3639" s="32">
        <f t="shared" si="1587"/>
        <v>0</v>
      </c>
      <c r="P3639" s="31">
        <f t="shared" si="1594"/>
        <v>0</v>
      </c>
      <c r="Q3639" s="32">
        <f t="shared" si="1588"/>
        <v>0</v>
      </c>
      <c r="R3639" s="31">
        <f t="shared" si="1595"/>
        <v>0</v>
      </c>
      <c r="S3639" s="32">
        <f t="shared" si="1589"/>
        <v>0</v>
      </c>
      <c r="T3639" s="31">
        <f t="shared" si="1596"/>
        <v>0</v>
      </c>
      <c r="V3639" s="1">
        <f t="shared" si="1598"/>
        <v>1</v>
      </c>
      <c r="W3639" s="1">
        <f t="shared" si="1599"/>
        <v>1</v>
      </c>
      <c r="X3639" s="1">
        <f t="shared" si="1600"/>
        <v>0</v>
      </c>
      <c r="Y3639" s="1">
        <f t="shared" si="1601"/>
        <v>0</v>
      </c>
      <c r="Z3639" s="1">
        <f t="shared" si="1602"/>
        <v>0</v>
      </c>
      <c r="AA3639" s="1">
        <f t="shared" si="1603"/>
        <v>0</v>
      </c>
      <c r="AD3639" s="1">
        <f t="shared" si="1604"/>
        <v>1</v>
      </c>
      <c r="AE3639" s="1">
        <f t="shared" si="1605"/>
        <v>1</v>
      </c>
      <c r="AF3639" s="1">
        <f t="shared" si="1606"/>
        <v>0</v>
      </c>
      <c r="AG3639" s="1">
        <f t="shared" si="1607"/>
        <v>0</v>
      </c>
      <c r="AH3639" s="1">
        <f t="shared" si="1608"/>
        <v>0</v>
      </c>
      <c r="AI3639" s="1">
        <f t="shared" si="1609"/>
        <v>0</v>
      </c>
      <c r="AK3639" s="1" t="str">
        <f t="shared" si="1597"/>
        <v>110000</v>
      </c>
    </row>
    <row r="3640" spans="4:37" x14ac:dyDescent="0.25">
      <c r="D3640" s="27">
        <v>3618</v>
      </c>
      <c r="E3640" s="27">
        <f t="shared" si="1583"/>
        <v>0</v>
      </c>
      <c r="F3640" s="27">
        <f t="shared" si="1584"/>
        <v>0</v>
      </c>
      <c r="G3640" s="27">
        <f t="shared" si="1590"/>
        <v>0</v>
      </c>
      <c r="H3640" s="2">
        <f>_xlfn.IFNA(IF(MATCH(AK3640,$AK$23:AK3639,0)&gt;0,0,0),1)</f>
        <v>0</v>
      </c>
      <c r="I3640" s="2">
        <f t="shared" si="1582"/>
        <v>3</v>
      </c>
      <c r="J3640" s="31">
        <f t="shared" si="1591"/>
        <v>2</v>
      </c>
      <c r="K3640" s="32">
        <f t="shared" si="1585"/>
        <v>0</v>
      </c>
      <c r="L3640" s="31">
        <f t="shared" si="1592"/>
        <v>1</v>
      </c>
      <c r="M3640" s="32">
        <f t="shared" si="1586"/>
        <v>0</v>
      </c>
      <c r="N3640" s="31">
        <f t="shared" si="1593"/>
        <v>0</v>
      </c>
      <c r="O3640" s="32">
        <f t="shared" si="1587"/>
        <v>0</v>
      </c>
      <c r="P3640" s="31">
        <f t="shared" si="1594"/>
        <v>0</v>
      </c>
      <c r="Q3640" s="32">
        <f t="shared" si="1588"/>
        <v>0</v>
      </c>
      <c r="R3640" s="31">
        <f t="shared" si="1595"/>
        <v>0</v>
      </c>
      <c r="S3640" s="32">
        <f t="shared" si="1589"/>
        <v>0</v>
      </c>
      <c r="T3640" s="31">
        <f t="shared" si="1596"/>
        <v>0</v>
      </c>
      <c r="V3640" s="1">
        <f t="shared" si="1598"/>
        <v>2</v>
      </c>
      <c r="W3640" s="1">
        <f t="shared" si="1599"/>
        <v>1</v>
      </c>
      <c r="X3640" s="1">
        <f t="shared" si="1600"/>
        <v>0</v>
      </c>
      <c r="Y3640" s="1">
        <f t="shared" si="1601"/>
        <v>0</v>
      </c>
      <c r="Z3640" s="1">
        <f t="shared" si="1602"/>
        <v>0</v>
      </c>
      <c r="AA3640" s="1">
        <f t="shared" si="1603"/>
        <v>0</v>
      </c>
      <c r="AD3640" s="1">
        <f t="shared" si="1604"/>
        <v>2</v>
      </c>
      <c r="AE3640" s="1">
        <f t="shared" si="1605"/>
        <v>1</v>
      </c>
      <c r="AF3640" s="1">
        <f t="shared" si="1606"/>
        <v>0</v>
      </c>
      <c r="AG3640" s="1">
        <f t="shared" si="1607"/>
        <v>0</v>
      </c>
      <c r="AH3640" s="1">
        <f t="shared" si="1608"/>
        <v>0</v>
      </c>
      <c r="AI3640" s="1">
        <f t="shared" si="1609"/>
        <v>0</v>
      </c>
      <c r="AK3640" s="1" t="str">
        <f t="shared" si="1597"/>
        <v>210000</v>
      </c>
    </row>
    <row r="3641" spans="4:37" x14ac:dyDescent="0.25">
      <c r="D3641" s="27">
        <v>3619</v>
      </c>
      <c r="E3641" s="27">
        <f t="shared" si="1583"/>
        <v>0</v>
      </c>
      <c r="F3641" s="27">
        <f t="shared" si="1584"/>
        <v>0</v>
      </c>
      <c r="G3641" s="27">
        <f t="shared" si="1590"/>
        <v>0</v>
      </c>
      <c r="H3641" s="2">
        <f>_xlfn.IFNA(IF(MATCH(AK3641,$AK$23:AK3640,0)&gt;0,0,0),1)</f>
        <v>0</v>
      </c>
      <c r="I3641" s="2">
        <f t="shared" si="1582"/>
        <v>4</v>
      </c>
      <c r="J3641" s="31">
        <f t="shared" si="1591"/>
        <v>3</v>
      </c>
      <c r="K3641" s="32">
        <f t="shared" si="1585"/>
        <v>0</v>
      </c>
      <c r="L3641" s="31">
        <f t="shared" si="1592"/>
        <v>1</v>
      </c>
      <c r="M3641" s="32">
        <f t="shared" si="1586"/>
        <v>0</v>
      </c>
      <c r="N3641" s="31">
        <f t="shared" si="1593"/>
        <v>0</v>
      </c>
      <c r="O3641" s="32">
        <f t="shared" si="1587"/>
        <v>0</v>
      </c>
      <c r="P3641" s="31">
        <f t="shared" si="1594"/>
        <v>0</v>
      </c>
      <c r="Q3641" s="32">
        <f t="shared" si="1588"/>
        <v>0</v>
      </c>
      <c r="R3641" s="31">
        <f t="shared" si="1595"/>
        <v>0</v>
      </c>
      <c r="S3641" s="32">
        <f t="shared" si="1589"/>
        <v>0</v>
      </c>
      <c r="T3641" s="31">
        <f t="shared" si="1596"/>
        <v>0</v>
      </c>
      <c r="V3641" s="1">
        <f t="shared" si="1598"/>
        <v>3</v>
      </c>
      <c r="W3641" s="1">
        <f t="shared" si="1599"/>
        <v>1</v>
      </c>
      <c r="X3641" s="1">
        <f t="shared" si="1600"/>
        <v>0</v>
      </c>
      <c r="Y3641" s="1">
        <f t="shared" si="1601"/>
        <v>0</v>
      </c>
      <c r="Z3641" s="1">
        <f t="shared" si="1602"/>
        <v>0</v>
      </c>
      <c r="AA3641" s="1">
        <f t="shared" si="1603"/>
        <v>0</v>
      </c>
      <c r="AD3641" s="1">
        <f t="shared" si="1604"/>
        <v>3</v>
      </c>
      <c r="AE3641" s="1">
        <f t="shared" si="1605"/>
        <v>1</v>
      </c>
      <c r="AF3641" s="1">
        <f t="shared" si="1606"/>
        <v>0</v>
      </c>
      <c r="AG3641" s="1">
        <f t="shared" si="1607"/>
        <v>0</v>
      </c>
      <c r="AH3641" s="1">
        <f t="shared" si="1608"/>
        <v>0</v>
      </c>
      <c r="AI3641" s="1">
        <f t="shared" si="1609"/>
        <v>0</v>
      </c>
      <c r="AK3641" s="1" t="str">
        <f t="shared" si="1597"/>
        <v>310000</v>
      </c>
    </row>
    <row r="3642" spans="4:37" x14ac:dyDescent="0.25">
      <c r="D3642" s="27">
        <v>3620</v>
      </c>
      <c r="E3642" s="27">
        <f t="shared" si="1583"/>
        <v>0</v>
      </c>
      <c r="F3642" s="27">
        <f t="shared" si="1584"/>
        <v>0</v>
      </c>
      <c r="G3642" s="27">
        <f t="shared" si="1590"/>
        <v>0</v>
      </c>
      <c r="H3642" s="2">
        <f>_xlfn.IFNA(IF(MATCH(AK3642,$AK$23:AK3641,0)&gt;0,0,0),1)</f>
        <v>0</v>
      </c>
      <c r="I3642" s="2">
        <f t="shared" si="1582"/>
        <v>5</v>
      </c>
      <c r="J3642" s="31">
        <f t="shared" si="1591"/>
        <v>4</v>
      </c>
      <c r="K3642" s="32">
        <f t="shared" si="1585"/>
        <v>0</v>
      </c>
      <c r="L3642" s="31">
        <f t="shared" si="1592"/>
        <v>1</v>
      </c>
      <c r="M3642" s="32">
        <f t="shared" si="1586"/>
        <v>0</v>
      </c>
      <c r="N3642" s="31">
        <f t="shared" si="1593"/>
        <v>0</v>
      </c>
      <c r="O3642" s="32">
        <f t="shared" si="1587"/>
        <v>0</v>
      </c>
      <c r="P3642" s="31">
        <f t="shared" si="1594"/>
        <v>0</v>
      </c>
      <c r="Q3642" s="32">
        <f t="shared" si="1588"/>
        <v>0</v>
      </c>
      <c r="R3642" s="31">
        <f t="shared" si="1595"/>
        <v>0</v>
      </c>
      <c r="S3642" s="32">
        <f t="shared" si="1589"/>
        <v>0</v>
      </c>
      <c r="T3642" s="31">
        <f t="shared" si="1596"/>
        <v>0</v>
      </c>
      <c r="V3642" s="1">
        <f t="shared" si="1598"/>
        <v>4</v>
      </c>
      <c r="W3642" s="1">
        <f t="shared" si="1599"/>
        <v>1</v>
      </c>
      <c r="X3642" s="1">
        <f t="shared" si="1600"/>
        <v>0</v>
      </c>
      <c r="Y3642" s="1">
        <f t="shared" si="1601"/>
        <v>0</v>
      </c>
      <c r="Z3642" s="1">
        <f t="shared" si="1602"/>
        <v>0</v>
      </c>
      <c r="AA3642" s="1">
        <f t="shared" si="1603"/>
        <v>0</v>
      </c>
      <c r="AD3642" s="1">
        <f t="shared" si="1604"/>
        <v>4</v>
      </c>
      <c r="AE3642" s="1">
        <f t="shared" si="1605"/>
        <v>1</v>
      </c>
      <c r="AF3642" s="1">
        <f t="shared" si="1606"/>
        <v>0</v>
      </c>
      <c r="AG3642" s="1">
        <f t="shared" si="1607"/>
        <v>0</v>
      </c>
      <c r="AH3642" s="1">
        <f t="shared" si="1608"/>
        <v>0</v>
      </c>
      <c r="AI3642" s="1">
        <f t="shared" si="1609"/>
        <v>0</v>
      </c>
      <c r="AK3642" s="1" t="str">
        <f t="shared" si="1597"/>
        <v>410000</v>
      </c>
    </row>
    <row r="3643" spans="4:37" x14ac:dyDescent="0.25">
      <c r="D3643" s="27">
        <v>3621</v>
      </c>
      <c r="E3643" s="27">
        <f t="shared" si="1583"/>
        <v>0</v>
      </c>
      <c r="F3643" s="27">
        <f t="shared" si="1584"/>
        <v>0</v>
      </c>
      <c r="G3643" s="27">
        <f t="shared" si="1590"/>
        <v>0</v>
      </c>
      <c r="H3643" s="2">
        <f>_xlfn.IFNA(IF(MATCH(AK3643,$AK$23:AK3642,0)&gt;0,0,0),1)</f>
        <v>0</v>
      </c>
      <c r="I3643" s="2">
        <f t="shared" si="1582"/>
        <v>3</v>
      </c>
      <c r="J3643" s="31">
        <f t="shared" si="1591"/>
        <v>1</v>
      </c>
      <c r="K3643" s="32">
        <f t="shared" si="1585"/>
        <v>0</v>
      </c>
      <c r="L3643" s="31">
        <f t="shared" si="1592"/>
        <v>2</v>
      </c>
      <c r="M3643" s="32">
        <f t="shared" si="1586"/>
        <v>0</v>
      </c>
      <c r="N3643" s="31">
        <f t="shared" si="1593"/>
        <v>0</v>
      </c>
      <c r="O3643" s="32">
        <f t="shared" si="1587"/>
        <v>0</v>
      </c>
      <c r="P3643" s="31">
        <f t="shared" si="1594"/>
        <v>0</v>
      </c>
      <c r="Q3643" s="32">
        <f t="shared" si="1588"/>
        <v>0</v>
      </c>
      <c r="R3643" s="31">
        <f t="shared" si="1595"/>
        <v>0</v>
      </c>
      <c r="S3643" s="32">
        <f t="shared" si="1589"/>
        <v>0</v>
      </c>
      <c r="T3643" s="31">
        <f t="shared" si="1596"/>
        <v>0</v>
      </c>
      <c r="V3643" s="1">
        <f t="shared" si="1598"/>
        <v>1</v>
      </c>
      <c r="W3643" s="1">
        <f t="shared" si="1599"/>
        <v>2</v>
      </c>
      <c r="X3643" s="1">
        <f t="shared" si="1600"/>
        <v>0</v>
      </c>
      <c r="Y3643" s="1">
        <f t="shared" si="1601"/>
        <v>0</v>
      </c>
      <c r="Z3643" s="1">
        <f t="shared" si="1602"/>
        <v>0</v>
      </c>
      <c r="AA3643" s="1">
        <f t="shared" si="1603"/>
        <v>0</v>
      </c>
      <c r="AD3643" s="1">
        <f t="shared" si="1604"/>
        <v>2</v>
      </c>
      <c r="AE3643" s="1">
        <f t="shared" si="1605"/>
        <v>1</v>
      </c>
      <c r="AF3643" s="1">
        <f t="shared" si="1606"/>
        <v>0</v>
      </c>
      <c r="AG3643" s="1">
        <f t="shared" si="1607"/>
        <v>0</v>
      </c>
      <c r="AH3643" s="1">
        <f t="shared" si="1608"/>
        <v>0</v>
      </c>
      <c r="AI3643" s="1">
        <f t="shared" si="1609"/>
        <v>0</v>
      </c>
      <c r="AK3643" s="1" t="str">
        <f t="shared" si="1597"/>
        <v>210000</v>
      </c>
    </row>
    <row r="3644" spans="4:37" x14ac:dyDescent="0.25">
      <c r="D3644" s="27">
        <v>3622</v>
      </c>
      <c r="E3644" s="27">
        <f t="shared" si="1583"/>
        <v>0</v>
      </c>
      <c r="F3644" s="27">
        <f t="shared" si="1584"/>
        <v>0</v>
      </c>
      <c r="G3644" s="27">
        <f t="shared" si="1590"/>
        <v>0</v>
      </c>
      <c r="H3644" s="2">
        <f>_xlfn.IFNA(IF(MATCH(AK3644,$AK$23:AK3643,0)&gt;0,0,0),1)</f>
        <v>0</v>
      </c>
      <c r="I3644" s="2">
        <f t="shared" si="1582"/>
        <v>4</v>
      </c>
      <c r="J3644" s="31">
        <f t="shared" si="1591"/>
        <v>2</v>
      </c>
      <c r="K3644" s="32">
        <f t="shared" si="1585"/>
        <v>1</v>
      </c>
      <c r="L3644" s="31">
        <f t="shared" si="1592"/>
        <v>2</v>
      </c>
      <c r="M3644" s="32">
        <f t="shared" si="1586"/>
        <v>0</v>
      </c>
      <c r="N3644" s="31">
        <f t="shared" si="1593"/>
        <v>0</v>
      </c>
      <c r="O3644" s="32">
        <f t="shared" si="1587"/>
        <v>0</v>
      </c>
      <c r="P3644" s="31">
        <f t="shared" si="1594"/>
        <v>0</v>
      </c>
      <c r="Q3644" s="32">
        <f t="shared" si="1588"/>
        <v>0</v>
      </c>
      <c r="R3644" s="31">
        <f t="shared" si="1595"/>
        <v>0</v>
      </c>
      <c r="S3644" s="32">
        <f t="shared" si="1589"/>
        <v>0</v>
      </c>
      <c r="T3644" s="31">
        <f t="shared" si="1596"/>
        <v>0</v>
      </c>
      <c r="V3644" s="1">
        <f t="shared" si="1598"/>
        <v>2</v>
      </c>
      <c r="W3644" s="1">
        <f t="shared" si="1599"/>
        <v>2</v>
      </c>
      <c r="X3644" s="1">
        <f t="shared" si="1600"/>
        <v>0</v>
      </c>
      <c r="Y3644" s="1">
        <f t="shared" si="1601"/>
        <v>0</v>
      </c>
      <c r="Z3644" s="1">
        <f t="shared" si="1602"/>
        <v>0</v>
      </c>
      <c r="AA3644" s="1">
        <f t="shared" si="1603"/>
        <v>0</v>
      </c>
      <c r="AD3644" s="1">
        <f t="shared" si="1604"/>
        <v>2</v>
      </c>
      <c r="AE3644" s="1">
        <f t="shared" si="1605"/>
        <v>2</v>
      </c>
      <c r="AF3644" s="1">
        <f t="shared" si="1606"/>
        <v>0</v>
      </c>
      <c r="AG3644" s="1">
        <f t="shared" si="1607"/>
        <v>0</v>
      </c>
      <c r="AH3644" s="1">
        <f t="shared" si="1608"/>
        <v>0</v>
      </c>
      <c r="AI3644" s="1">
        <f t="shared" si="1609"/>
        <v>0</v>
      </c>
      <c r="AK3644" s="1" t="str">
        <f t="shared" si="1597"/>
        <v>220000</v>
      </c>
    </row>
    <row r="3645" spans="4:37" x14ac:dyDescent="0.25">
      <c r="D3645" s="27">
        <v>3623</v>
      </c>
      <c r="E3645" s="27">
        <f t="shared" si="1583"/>
        <v>0</v>
      </c>
      <c r="F3645" s="27">
        <f t="shared" si="1584"/>
        <v>0</v>
      </c>
      <c r="G3645" s="27">
        <f t="shared" si="1590"/>
        <v>0</v>
      </c>
      <c r="H3645" s="2">
        <f>_xlfn.IFNA(IF(MATCH(AK3645,$AK$23:AK3644,0)&gt;0,0,0),1)</f>
        <v>0</v>
      </c>
      <c r="I3645" s="2">
        <f t="shared" si="1582"/>
        <v>5</v>
      </c>
      <c r="J3645" s="31">
        <f t="shared" si="1591"/>
        <v>3</v>
      </c>
      <c r="K3645" s="32">
        <f t="shared" si="1585"/>
        <v>0</v>
      </c>
      <c r="L3645" s="31">
        <f t="shared" si="1592"/>
        <v>2</v>
      </c>
      <c r="M3645" s="32">
        <f t="shared" si="1586"/>
        <v>0</v>
      </c>
      <c r="N3645" s="31">
        <f t="shared" si="1593"/>
        <v>0</v>
      </c>
      <c r="O3645" s="32">
        <f t="shared" si="1587"/>
        <v>0</v>
      </c>
      <c r="P3645" s="31">
        <f t="shared" si="1594"/>
        <v>0</v>
      </c>
      <c r="Q3645" s="32">
        <f t="shared" si="1588"/>
        <v>0</v>
      </c>
      <c r="R3645" s="31">
        <f t="shared" si="1595"/>
        <v>0</v>
      </c>
      <c r="S3645" s="32">
        <f t="shared" si="1589"/>
        <v>0</v>
      </c>
      <c r="T3645" s="31">
        <f t="shared" si="1596"/>
        <v>0</v>
      </c>
      <c r="V3645" s="1">
        <f t="shared" si="1598"/>
        <v>3</v>
      </c>
      <c r="W3645" s="1">
        <f t="shared" si="1599"/>
        <v>2</v>
      </c>
      <c r="X3645" s="1">
        <f t="shared" si="1600"/>
        <v>0</v>
      </c>
      <c r="Y3645" s="1">
        <f t="shared" si="1601"/>
        <v>0</v>
      </c>
      <c r="Z3645" s="1">
        <f t="shared" si="1602"/>
        <v>0</v>
      </c>
      <c r="AA3645" s="1">
        <f t="shared" si="1603"/>
        <v>0</v>
      </c>
      <c r="AD3645" s="1">
        <f t="shared" si="1604"/>
        <v>3</v>
      </c>
      <c r="AE3645" s="1">
        <f t="shared" si="1605"/>
        <v>2</v>
      </c>
      <c r="AF3645" s="1">
        <f t="shared" si="1606"/>
        <v>0</v>
      </c>
      <c r="AG3645" s="1">
        <f t="shared" si="1607"/>
        <v>0</v>
      </c>
      <c r="AH3645" s="1">
        <f t="shared" si="1608"/>
        <v>0</v>
      </c>
      <c r="AI3645" s="1">
        <f t="shared" si="1609"/>
        <v>0</v>
      </c>
      <c r="AK3645" s="1" t="str">
        <f t="shared" si="1597"/>
        <v>320000</v>
      </c>
    </row>
    <row r="3646" spans="4:37" x14ac:dyDescent="0.25">
      <c r="D3646" s="27">
        <v>3624</v>
      </c>
      <c r="E3646" s="27">
        <f t="shared" si="1583"/>
        <v>0</v>
      </c>
      <c r="F3646" s="27">
        <f t="shared" si="1584"/>
        <v>0</v>
      </c>
      <c r="G3646" s="27">
        <f t="shared" si="1590"/>
        <v>0</v>
      </c>
      <c r="H3646" s="2">
        <f>_xlfn.IFNA(IF(MATCH(AK3646,$AK$23:AK3645,0)&gt;0,0,0),1)</f>
        <v>0</v>
      </c>
      <c r="I3646" s="2">
        <f t="shared" si="1582"/>
        <v>6</v>
      </c>
      <c r="J3646" s="31">
        <f t="shared" si="1591"/>
        <v>4</v>
      </c>
      <c r="K3646" s="32">
        <f t="shared" si="1585"/>
        <v>0</v>
      </c>
      <c r="L3646" s="31">
        <f t="shared" si="1592"/>
        <v>2</v>
      </c>
      <c r="M3646" s="32">
        <f t="shared" si="1586"/>
        <v>0</v>
      </c>
      <c r="N3646" s="31">
        <f t="shared" si="1593"/>
        <v>0</v>
      </c>
      <c r="O3646" s="32">
        <f t="shared" si="1587"/>
        <v>0</v>
      </c>
      <c r="P3646" s="31">
        <f t="shared" si="1594"/>
        <v>0</v>
      </c>
      <c r="Q3646" s="32">
        <f t="shared" si="1588"/>
        <v>0</v>
      </c>
      <c r="R3646" s="31">
        <f t="shared" si="1595"/>
        <v>0</v>
      </c>
      <c r="S3646" s="32">
        <f t="shared" si="1589"/>
        <v>0</v>
      </c>
      <c r="T3646" s="31">
        <f t="shared" si="1596"/>
        <v>0</v>
      </c>
      <c r="V3646" s="1">
        <f t="shared" si="1598"/>
        <v>4</v>
      </c>
      <c r="W3646" s="1">
        <f t="shared" si="1599"/>
        <v>2</v>
      </c>
      <c r="X3646" s="1">
        <f t="shared" si="1600"/>
        <v>0</v>
      </c>
      <c r="Y3646" s="1">
        <f t="shared" si="1601"/>
        <v>0</v>
      </c>
      <c r="Z3646" s="1">
        <f t="shared" si="1602"/>
        <v>0</v>
      </c>
      <c r="AA3646" s="1">
        <f t="shared" si="1603"/>
        <v>0</v>
      </c>
      <c r="AD3646" s="1">
        <f t="shared" si="1604"/>
        <v>4</v>
      </c>
      <c r="AE3646" s="1">
        <f t="shared" si="1605"/>
        <v>2</v>
      </c>
      <c r="AF3646" s="1">
        <f t="shared" si="1606"/>
        <v>0</v>
      </c>
      <c r="AG3646" s="1">
        <f t="shared" si="1607"/>
        <v>0</v>
      </c>
      <c r="AH3646" s="1">
        <f t="shared" si="1608"/>
        <v>0</v>
      </c>
      <c r="AI3646" s="1">
        <f t="shared" si="1609"/>
        <v>0</v>
      </c>
      <c r="AK3646" s="1" t="str">
        <f t="shared" si="1597"/>
        <v>420000</v>
      </c>
    </row>
    <row r="3647" spans="4:37" x14ac:dyDescent="0.25">
      <c r="D3647" s="27">
        <v>3625</v>
      </c>
      <c r="E3647" s="27">
        <f t="shared" si="1583"/>
        <v>0</v>
      </c>
      <c r="F3647" s="27">
        <f t="shared" si="1584"/>
        <v>0</v>
      </c>
      <c r="G3647" s="27">
        <f t="shared" si="1590"/>
        <v>0</v>
      </c>
      <c r="H3647" s="2">
        <f>_xlfn.IFNA(IF(MATCH(AK3647,$AK$23:AK3646,0)&gt;0,0,0),1)</f>
        <v>0</v>
      </c>
      <c r="I3647" s="2">
        <f t="shared" si="1582"/>
        <v>4</v>
      </c>
      <c r="J3647" s="31">
        <f t="shared" si="1591"/>
        <v>1</v>
      </c>
      <c r="K3647" s="32">
        <f t="shared" si="1585"/>
        <v>0</v>
      </c>
      <c r="L3647" s="31">
        <f t="shared" si="1592"/>
        <v>3</v>
      </c>
      <c r="M3647" s="32">
        <f t="shared" si="1586"/>
        <v>0</v>
      </c>
      <c r="N3647" s="31">
        <f t="shared" si="1593"/>
        <v>0</v>
      </c>
      <c r="O3647" s="32">
        <f t="shared" si="1587"/>
        <v>0</v>
      </c>
      <c r="P3647" s="31">
        <f t="shared" si="1594"/>
        <v>0</v>
      </c>
      <c r="Q3647" s="32">
        <f t="shared" si="1588"/>
        <v>0</v>
      </c>
      <c r="R3647" s="31">
        <f t="shared" si="1595"/>
        <v>0</v>
      </c>
      <c r="S3647" s="32">
        <f t="shared" si="1589"/>
        <v>0</v>
      </c>
      <c r="T3647" s="31">
        <f t="shared" si="1596"/>
        <v>0</v>
      </c>
      <c r="V3647" s="1">
        <f t="shared" si="1598"/>
        <v>1</v>
      </c>
      <c r="W3647" s="1">
        <f t="shared" si="1599"/>
        <v>3</v>
      </c>
      <c r="X3647" s="1">
        <f t="shared" si="1600"/>
        <v>0</v>
      </c>
      <c r="Y3647" s="1">
        <f t="shared" si="1601"/>
        <v>0</v>
      </c>
      <c r="Z3647" s="1">
        <f t="shared" si="1602"/>
        <v>0</v>
      </c>
      <c r="AA3647" s="1">
        <f t="shared" si="1603"/>
        <v>0</v>
      </c>
      <c r="AD3647" s="1">
        <f t="shared" si="1604"/>
        <v>3</v>
      </c>
      <c r="AE3647" s="1">
        <f t="shared" si="1605"/>
        <v>1</v>
      </c>
      <c r="AF3647" s="1">
        <f t="shared" si="1606"/>
        <v>0</v>
      </c>
      <c r="AG3647" s="1">
        <f t="shared" si="1607"/>
        <v>0</v>
      </c>
      <c r="AH3647" s="1">
        <f t="shared" si="1608"/>
        <v>0</v>
      </c>
      <c r="AI3647" s="1">
        <f t="shared" si="1609"/>
        <v>0</v>
      </c>
      <c r="AK3647" s="1" t="str">
        <f t="shared" si="1597"/>
        <v>310000</v>
      </c>
    </row>
    <row r="3648" spans="4:37" x14ac:dyDescent="0.25">
      <c r="D3648" s="27">
        <v>3626</v>
      </c>
      <c r="E3648" s="27">
        <f t="shared" si="1583"/>
        <v>0</v>
      </c>
      <c r="F3648" s="27">
        <f t="shared" si="1584"/>
        <v>0</v>
      </c>
      <c r="G3648" s="27">
        <f t="shared" si="1590"/>
        <v>0</v>
      </c>
      <c r="H3648" s="2">
        <f>_xlfn.IFNA(IF(MATCH(AK3648,$AK$23:AK3647,0)&gt;0,0,0),1)</f>
        <v>0</v>
      </c>
      <c r="I3648" s="2">
        <f t="shared" si="1582"/>
        <v>5</v>
      </c>
      <c r="J3648" s="31">
        <f t="shared" si="1591"/>
        <v>2</v>
      </c>
      <c r="K3648" s="32">
        <f t="shared" si="1585"/>
        <v>0</v>
      </c>
      <c r="L3648" s="31">
        <f t="shared" si="1592"/>
        <v>3</v>
      </c>
      <c r="M3648" s="32">
        <f t="shared" si="1586"/>
        <v>0</v>
      </c>
      <c r="N3648" s="31">
        <f t="shared" si="1593"/>
        <v>0</v>
      </c>
      <c r="O3648" s="32">
        <f t="shared" si="1587"/>
        <v>0</v>
      </c>
      <c r="P3648" s="31">
        <f t="shared" si="1594"/>
        <v>0</v>
      </c>
      <c r="Q3648" s="32">
        <f t="shared" si="1588"/>
        <v>0</v>
      </c>
      <c r="R3648" s="31">
        <f t="shared" si="1595"/>
        <v>0</v>
      </c>
      <c r="S3648" s="32">
        <f t="shared" si="1589"/>
        <v>0</v>
      </c>
      <c r="T3648" s="31">
        <f t="shared" si="1596"/>
        <v>0</v>
      </c>
      <c r="V3648" s="1">
        <f t="shared" si="1598"/>
        <v>2</v>
      </c>
      <c r="W3648" s="1">
        <f t="shared" si="1599"/>
        <v>3</v>
      </c>
      <c r="X3648" s="1">
        <f t="shared" si="1600"/>
        <v>0</v>
      </c>
      <c r="Y3648" s="1">
        <f t="shared" si="1601"/>
        <v>0</v>
      </c>
      <c r="Z3648" s="1">
        <f t="shared" si="1602"/>
        <v>0</v>
      </c>
      <c r="AA3648" s="1">
        <f t="shared" si="1603"/>
        <v>0</v>
      </c>
      <c r="AD3648" s="1">
        <f t="shared" si="1604"/>
        <v>3</v>
      </c>
      <c r="AE3648" s="1">
        <f t="shared" si="1605"/>
        <v>2</v>
      </c>
      <c r="AF3648" s="1">
        <f t="shared" si="1606"/>
        <v>0</v>
      </c>
      <c r="AG3648" s="1">
        <f t="shared" si="1607"/>
        <v>0</v>
      </c>
      <c r="AH3648" s="1">
        <f t="shared" si="1608"/>
        <v>0</v>
      </c>
      <c r="AI3648" s="1">
        <f t="shared" si="1609"/>
        <v>0</v>
      </c>
      <c r="AK3648" s="1" t="str">
        <f t="shared" si="1597"/>
        <v>320000</v>
      </c>
    </row>
    <row r="3649" spans="4:37" x14ac:dyDescent="0.25">
      <c r="D3649" s="27">
        <v>3627</v>
      </c>
      <c r="E3649" s="27">
        <f t="shared" si="1583"/>
        <v>0</v>
      </c>
      <c r="F3649" s="27">
        <f t="shared" si="1584"/>
        <v>0</v>
      </c>
      <c r="G3649" s="27">
        <f t="shared" si="1590"/>
        <v>0</v>
      </c>
      <c r="H3649" s="2">
        <f>_xlfn.IFNA(IF(MATCH(AK3649,$AK$23:AK3648,0)&gt;0,0,0),1)</f>
        <v>0</v>
      </c>
      <c r="I3649" s="2">
        <f t="shared" si="1582"/>
        <v>6</v>
      </c>
      <c r="J3649" s="31">
        <f t="shared" si="1591"/>
        <v>3</v>
      </c>
      <c r="K3649" s="32">
        <f t="shared" si="1585"/>
        <v>1</v>
      </c>
      <c r="L3649" s="31">
        <f t="shared" si="1592"/>
        <v>3</v>
      </c>
      <c r="M3649" s="32">
        <f t="shared" si="1586"/>
        <v>0</v>
      </c>
      <c r="N3649" s="31">
        <f t="shared" si="1593"/>
        <v>0</v>
      </c>
      <c r="O3649" s="32">
        <f t="shared" si="1587"/>
        <v>0</v>
      </c>
      <c r="P3649" s="31">
        <f t="shared" si="1594"/>
        <v>0</v>
      </c>
      <c r="Q3649" s="32">
        <f t="shared" si="1588"/>
        <v>0</v>
      </c>
      <c r="R3649" s="31">
        <f t="shared" si="1595"/>
        <v>0</v>
      </c>
      <c r="S3649" s="32">
        <f t="shared" si="1589"/>
        <v>0</v>
      </c>
      <c r="T3649" s="31">
        <f t="shared" si="1596"/>
        <v>0</v>
      </c>
      <c r="V3649" s="1">
        <f t="shared" si="1598"/>
        <v>3</v>
      </c>
      <c r="W3649" s="1">
        <f t="shared" si="1599"/>
        <v>3</v>
      </c>
      <c r="X3649" s="1">
        <f t="shared" si="1600"/>
        <v>0</v>
      </c>
      <c r="Y3649" s="1">
        <f t="shared" si="1601"/>
        <v>0</v>
      </c>
      <c r="Z3649" s="1">
        <f t="shared" si="1602"/>
        <v>0</v>
      </c>
      <c r="AA3649" s="1">
        <f t="shared" si="1603"/>
        <v>0</v>
      </c>
      <c r="AD3649" s="1">
        <f t="shared" si="1604"/>
        <v>3</v>
      </c>
      <c r="AE3649" s="1">
        <f t="shared" si="1605"/>
        <v>3</v>
      </c>
      <c r="AF3649" s="1">
        <f t="shared" si="1606"/>
        <v>0</v>
      </c>
      <c r="AG3649" s="1">
        <f t="shared" si="1607"/>
        <v>0</v>
      </c>
      <c r="AH3649" s="1">
        <f t="shared" si="1608"/>
        <v>0</v>
      </c>
      <c r="AI3649" s="1">
        <f t="shared" si="1609"/>
        <v>0</v>
      </c>
      <c r="AK3649" s="1" t="str">
        <f t="shared" si="1597"/>
        <v>330000</v>
      </c>
    </row>
    <row r="3650" spans="4:37" x14ac:dyDescent="0.25">
      <c r="D3650" s="27">
        <v>3628</v>
      </c>
      <c r="E3650" s="27">
        <f t="shared" si="1583"/>
        <v>0</v>
      </c>
      <c r="F3650" s="27">
        <f t="shared" si="1584"/>
        <v>0</v>
      </c>
      <c r="G3650" s="27">
        <f t="shared" si="1590"/>
        <v>0</v>
      </c>
      <c r="H3650" s="2">
        <f>_xlfn.IFNA(IF(MATCH(AK3650,$AK$23:AK3649,0)&gt;0,0,0),1)</f>
        <v>0</v>
      </c>
      <c r="I3650" s="2">
        <f t="shared" si="1582"/>
        <v>7</v>
      </c>
      <c r="J3650" s="31">
        <f t="shared" si="1591"/>
        <v>4</v>
      </c>
      <c r="K3650" s="32">
        <f t="shared" si="1585"/>
        <v>0</v>
      </c>
      <c r="L3650" s="31">
        <f t="shared" si="1592"/>
        <v>3</v>
      </c>
      <c r="M3650" s="32">
        <f t="shared" si="1586"/>
        <v>0</v>
      </c>
      <c r="N3650" s="31">
        <f t="shared" si="1593"/>
        <v>0</v>
      </c>
      <c r="O3650" s="32">
        <f t="shared" si="1587"/>
        <v>0</v>
      </c>
      <c r="P3650" s="31">
        <f t="shared" si="1594"/>
        <v>0</v>
      </c>
      <c r="Q3650" s="32">
        <f t="shared" si="1588"/>
        <v>0</v>
      </c>
      <c r="R3650" s="31">
        <f t="shared" si="1595"/>
        <v>0</v>
      </c>
      <c r="S3650" s="32">
        <f t="shared" si="1589"/>
        <v>0</v>
      </c>
      <c r="T3650" s="31">
        <f t="shared" si="1596"/>
        <v>0</v>
      </c>
      <c r="V3650" s="1">
        <f t="shared" si="1598"/>
        <v>4</v>
      </c>
      <c r="W3650" s="1">
        <f t="shared" si="1599"/>
        <v>3</v>
      </c>
      <c r="X3650" s="1">
        <f t="shared" si="1600"/>
        <v>0</v>
      </c>
      <c r="Y3650" s="1">
        <f t="shared" si="1601"/>
        <v>0</v>
      </c>
      <c r="Z3650" s="1">
        <f t="shared" si="1602"/>
        <v>0</v>
      </c>
      <c r="AA3650" s="1">
        <f t="shared" si="1603"/>
        <v>0</v>
      </c>
      <c r="AD3650" s="1">
        <f t="shared" si="1604"/>
        <v>4</v>
      </c>
      <c r="AE3650" s="1">
        <f t="shared" si="1605"/>
        <v>3</v>
      </c>
      <c r="AF3650" s="1">
        <f t="shared" si="1606"/>
        <v>0</v>
      </c>
      <c r="AG3650" s="1">
        <f t="shared" si="1607"/>
        <v>0</v>
      </c>
      <c r="AH3650" s="1">
        <f t="shared" si="1608"/>
        <v>0</v>
      </c>
      <c r="AI3650" s="1">
        <f t="shared" si="1609"/>
        <v>0</v>
      </c>
      <c r="AK3650" s="1" t="str">
        <f t="shared" si="1597"/>
        <v>430000</v>
      </c>
    </row>
    <row r="3651" spans="4:37" x14ac:dyDescent="0.25">
      <c r="D3651" s="27">
        <v>3629</v>
      </c>
      <c r="E3651" s="27">
        <f t="shared" si="1583"/>
        <v>0</v>
      </c>
      <c r="F3651" s="27">
        <f t="shared" si="1584"/>
        <v>0</v>
      </c>
      <c r="G3651" s="27">
        <f t="shared" si="1590"/>
        <v>0</v>
      </c>
      <c r="H3651" s="2">
        <f>_xlfn.IFNA(IF(MATCH(AK3651,$AK$23:AK3650,0)&gt;0,0,0),1)</f>
        <v>0</v>
      </c>
      <c r="I3651" s="2">
        <f t="shared" si="1582"/>
        <v>5</v>
      </c>
      <c r="J3651" s="31">
        <f t="shared" si="1591"/>
        <v>1</v>
      </c>
      <c r="K3651" s="32">
        <f t="shared" si="1585"/>
        <v>0</v>
      </c>
      <c r="L3651" s="31">
        <f t="shared" si="1592"/>
        <v>4</v>
      </c>
      <c r="M3651" s="32">
        <f t="shared" si="1586"/>
        <v>0</v>
      </c>
      <c r="N3651" s="31">
        <f t="shared" si="1593"/>
        <v>0</v>
      </c>
      <c r="O3651" s="32">
        <f t="shared" si="1587"/>
        <v>0</v>
      </c>
      <c r="P3651" s="31">
        <f t="shared" si="1594"/>
        <v>0</v>
      </c>
      <c r="Q3651" s="32">
        <f t="shared" si="1588"/>
        <v>0</v>
      </c>
      <c r="R3651" s="31">
        <f t="shared" si="1595"/>
        <v>0</v>
      </c>
      <c r="S3651" s="32">
        <f t="shared" si="1589"/>
        <v>0</v>
      </c>
      <c r="T3651" s="31">
        <f t="shared" si="1596"/>
        <v>0</v>
      </c>
      <c r="V3651" s="1">
        <f t="shared" si="1598"/>
        <v>1</v>
      </c>
      <c r="W3651" s="1">
        <f t="shared" si="1599"/>
        <v>4</v>
      </c>
      <c r="X3651" s="1">
        <f t="shared" si="1600"/>
        <v>0</v>
      </c>
      <c r="Y3651" s="1">
        <f t="shared" si="1601"/>
        <v>0</v>
      </c>
      <c r="Z3651" s="1">
        <f t="shared" si="1602"/>
        <v>0</v>
      </c>
      <c r="AA3651" s="1">
        <f t="shared" si="1603"/>
        <v>0</v>
      </c>
      <c r="AD3651" s="1">
        <f t="shared" si="1604"/>
        <v>4</v>
      </c>
      <c r="AE3651" s="1">
        <f t="shared" si="1605"/>
        <v>1</v>
      </c>
      <c r="AF3651" s="1">
        <f t="shared" si="1606"/>
        <v>0</v>
      </c>
      <c r="AG3651" s="1">
        <f t="shared" si="1607"/>
        <v>0</v>
      </c>
      <c r="AH3651" s="1">
        <f t="shared" si="1608"/>
        <v>0</v>
      </c>
      <c r="AI3651" s="1">
        <f t="shared" si="1609"/>
        <v>0</v>
      </c>
      <c r="AK3651" s="1" t="str">
        <f t="shared" si="1597"/>
        <v>410000</v>
      </c>
    </row>
    <row r="3652" spans="4:37" x14ac:dyDescent="0.25">
      <c r="D3652" s="27">
        <v>3630</v>
      </c>
      <c r="E3652" s="27">
        <f t="shared" si="1583"/>
        <v>0</v>
      </c>
      <c r="F3652" s="27">
        <f t="shared" si="1584"/>
        <v>0</v>
      </c>
      <c r="G3652" s="27">
        <f t="shared" si="1590"/>
        <v>0</v>
      </c>
      <c r="H3652" s="2">
        <f>_xlfn.IFNA(IF(MATCH(AK3652,$AK$23:AK3651,0)&gt;0,0,0),1)</f>
        <v>0</v>
      </c>
      <c r="I3652" s="2">
        <f t="shared" si="1582"/>
        <v>6</v>
      </c>
      <c r="J3652" s="31">
        <f t="shared" si="1591"/>
        <v>2</v>
      </c>
      <c r="K3652" s="32">
        <f t="shared" si="1585"/>
        <v>0</v>
      </c>
      <c r="L3652" s="31">
        <f t="shared" si="1592"/>
        <v>4</v>
      </c>
      <c r="M3652" s="32">
        <f t="shared" si="1586"/>
        <v>0</v>
      </c>
      <c r="N3652" s="31">
        <f t="shared" si="1593"/>
        <v>0</v>
      </c>
      <c r="O3652" s="32">
        <f t="shared" si="1587"/>
        <v>0</v>
      </c>
      <c r="P3652" s="31">
        <f t="shared" si="1594"/>
        <v>0</v>
      </c>
      <c r="Q3652" s="32">
        <f t="shared" si="1588"/>
        <v>0</v>
      </c>
      <c r="R3652" s="31">
        <f t="shared" si="1595"/>
        <v>0</v>
      </c>
      <c r="S3652" s="32">
        <f t="shared" si="1589"/>
        <v>0</v>
      </c>
      <c r="T3652" s="31">
        <f t="shared" si="1596"/>
        <v>0</v>
      </c>
      <c r="V3652" s="1">
        <f t="shared" si="1598"/>
        <v>2</v>
      </c>
      <c r="W3652" s="1">
        <f t="shared" si="1599"/>
        <v>4</v>
      </c>
      <c r="X3652" s="1">
        <f t="shared" si="1600"/>
        <v>0</v>
      </c>
      <c r="Y3652" s="1">
        <f t="shared" si="1601"/>
        <v>0</v>
      </c>
      <c r="Z3652" s="1">
        <f t="shared" si="1602"/>
        <v>0</v>
      </c>
      <c r="AA3652" s="1">
        <f t="shared" si="1603"/>
        <v>0</v>
      </c>
      <c r="AD3652" s="1">
        <f t="shared" si="1604"/>
        <v>4</v>
      </c>
      <c r="AE3652" s="1">
        <f t="shared" si="1605"/>
        <v>2</v>
      </c>
      <c r="AF3652" s="1">
        <f t="shared" si="1606"/>
        <v>0</v>
      </c>
      <c r="AG3652" s="1">
        <f t="shared" si="1607"/>
        <v>0</v>
      </c>
      <c r="AH3652" s="1">
        <f t="shared" si="1608"/>
        <v>0</v>
      </c>
      <c r="AI3652" s="1">
        <f t="shared" si="1609"/>
        <v>0</v>
      </c>
      <c r="AK3652" s="1" t="str">
        <f t="shared" si="1597"/>
        <v>420000</v>
      </c>
    </row>
    <row r="3653" spans="4:37" x14ac:dyDescent="0.25">
      <c r="D3653" s="27">
        <v>3631</v>
      </c>
      <c r="E3653" s="27">
        <f t="shared" si="1583"/>
        <v>0</v>
      </c>
      <c r="F3653" s="27">
        <f t="shared" si="1584"/>
        <v>0</v>
      </c>
      <c r="G3653" s="27">
        <f t="shared" si="1590"/>
        <v>0</v>
      </c>
      <c r="H3653" s="2">
        <f>_xlfn.IFNA(IF(MATCH(AK3653,$AK$23:AK3652,0)&gt;0,0,0),1)</f>
        <v>0</v>
      </c>
      <c r="I3653" s="2">
        <f t="shared" si="1582"/>
        <v>7</v>
      </c>
      <c r="J3653" s="31">
        <f t="shared" si="1591"/>
        <v>3</v>
      </c>
      <c r="K3653" s="32">
        <f t="shared" si="1585"/>
        <v>0</v>
      </c>
      <c r="L3653" s="31">
        <f t="shared" si="1592"/>
        <v>4</v>
      </c>
      <c r="M3653" s="32">
        <f t="shared" si="1586"/>
        <v>0</v>
      </c>
      <c r="N3653" s="31">
        <f t="shared" si="1593"/>
        <v>0</v>
      </c>
      <c r="O3653" s="32">
        <f t="shared" si="1587"/>
        <v>0</v>
      </c>
      <c r="P3653" s="31">
        <f t="shared" si="1594"/>
        <v>0</v>
      </c>
      <c r="Q3653" s="32">
        <f t="shared" si="1588"/>
        <v>0</v>
      </c>
      <c r="R3653" s="31">
        <f t="shared" si="1595"/>
        <v>0</v>
      </c>
      <c r="S3653" s="32">
        <f t="shared" si="1589"/>
        <v>0</v>
      </c>
      <c r="T3653" s="31">
        <f t="shared" si="1596"/>
        <v>0</v>
      </c>
      <c r="V3653" s="1">
        <f t="shared" si="1598"/>
        <v>3</v>
      </c>
      <c r="W3653" s="1">
        <f t="shared" si="1599"/>
        <v>4</v>
      </c>
      <c r="X3653" s="1">
        <f t="shared" si="1600"/>
        <v>0</v>
      </c>
      <c r="Y3653" s="1">
        <f t="shared" si="1601"/>
        <v>0</v>
      </c>
      <c r="Z3653" s="1">
        <f t="shared" si="1602"/>
        <v>0</v>
      </c>
      <c r="AA3653" s="1">
        <f t="shared" si="1603"/>
        <v>0</v>
      </c>
      <c r="AD3653" s="1">
        <f t="shared" si="1604"/>
        <v>4</v>
      </c>
      <c r="AE3653" s="1">
        <f t="shared" si="1605"/>
        <v>3</v>
      </c>
      <c r="AF3653" s="1">
        <f t="shared" si="1606"/>
        <v>0</v>
      </c>
      <c r="AG3653" s="1">
        <f t="shared" si="1607"/>
        <v>0</v>
      </c>
      <c r="AH3653" s="1">
        <f t="shared" si="1608"/>
        <v>0</v>
      </c>
      <c r="AI3653" s="1">
        <f t="shared" si="1609"/>
        <v>0</v>
      </c>
      <c r="AK3653" s="1" t="str">
        <f t="shared" si="1597"/>
        <v>430000</v>
      </c>
    </row>
    <row r="3654" spans="4:37" x14ac:dyDescent="0.25">
      <c r="D3654" s="27">
        <v>3632</v>
      </c>
      <c r="E3654" s="27">
        <f t="shared" si="1583"/>
        <v>0</v>
      </c>
      <c r="F3654" s="27">
        <f t="shared" si="1584"/>
        <v>0</v>
      </c>
      <c r="G3654" s="27">
        <f t="shared" si="1590"/>
        <v>0</v>
      </c>
      <c r="H3654" s="2">
        <f>_xlfn.IFNA(IF(MATCH(AK3654,$AK$23:AK3653,0)&gt;0,0,0),1)</f>
        <v>0</v>
      </c>
      <c r="I3654" s="2">
        <f t="shared" si="1582"/>
        <v>8</v>
      </c>
      <c r="J3654" s="31">
        <f t="shared" si="1591"/>
        <v>4</v>
      </c>
      <c r="K3654" s="32">
        <f t="shared" si="1585"/>
        <v>1</v>
      </c>
      <c r="L3654" s="31">
        <f t="shared" si="1592"/>
        <v>4</v>
      </c>
      <c r="M3654" s="32">
        <f t="shared" si="1586"/>
        <v>0</v>
      </c>
      <c r="N3654" s="31">
        <f t="shared" si="1593"/>
        <v>0</v>
      </c>
      <c r="O3654" s="32">
        <f t="shared" si="1587"/>
        <v>0</v>
      </c>
      <c r="P3654" s="31">
        <f t="shared" si="1594"/>
        <v>0</v>
      </c>
      <c r="Q3654" s="32">
        <f t="shared" si="1588"/>
        <v>0</v>
      </c>
      <c r="R3654" s="31">
        <f t="shared" si="1595"/>
        <v>0</v>
      </c>
      <c r="S3654" s="32">
        <f t="shared" si="1589"/>
        <v>0</v>
      </c>
      <c r="T3654" s="31">
        <f t="shared" si="1596"/>
        <v>0</v>
      </c>
      <c r="V3654" s="1">
        <f t="shared" si="1598"/>
        <v>4</v>
      </c>
      <c r="W3654" s="1">
        <f t="shared" si="1599"/>
        <v>4</v>
      </c>
      <c r="X3654" s="1">
        <f t="shared" si="1600"/>
        <v>0</v>
      </c>
      <c r="Y3654" s="1">
        <f t="shared" si="1601"/>
        <v>0</v>
      </c>
      <c r="Z3654" s="1">
        <f t="shared" si="1602"/>
        <v>0</v>
      </c>
      <c r="AA3654" s="1">
        <f t="shared" si="1603"/>
        <v>0</v>
      </c>
      <c r="AD3654" s="1">
        <f t="shared" si="1604"/>
        <v>4</v>
      </c>
      <c r="AE3654" s="1">
        <f t="shared" si="1605"/>
        <v>4</v>
      </c>
      <c r="AF3654" s="1">
        <f t="shared" si="1606"/>
        <v>0</v>
      </c>
      <c r="AG3654" s="1">
        <f t="shared" si="1607"/>
        <v>0</v>
      </c>
      <c r="AH3654" s="1">
        <f t="shared" si="1608"/>
        <v>0</v>
      </c>
      <c r="AI3654" s="1">
        <f t="shared" si="1609"/>
        <v>0</v>
      </c>
      <c r="AK3654" s="1" t="str">
        <f t="shared" si="1597"/>
        <v>440000</v>
      </c>
    </row>
    <row r="3655" spans="4:37" x14ac:dyDescent="0.25">
      <c r="D3655" s="27">
        <v>3633</v>
      </c>
      <c r="E3655" s="27">
        <f t="shared" si="1583"/>
        <v>0</v>
      </c>
      <c r="F3655" s="27">
        <f t="shared" si="1584"/>
        <v>0</v>
      </c>
      <c r="G3655" s="27">
        <f t="shared" si="1590"/>
        <v>0</v>
      </c>
      <c r="H3655" s="2">
        <f>_xlfn.IFNA(IF(MATCH(AK3655,$AK$23:AK3654,0)&gt;0,0,0),1)</f>
        <v>0</v>
      </c>
      <c r="I3655" s="2">
        <f t="shared" si="1582"/>
        <v>2</v>
      </c>
      <c r="J3655" s="31">
        <f t="shared" si="1591"/>
        <v>1</v>
      </c>
      <c r="K3655" s="32">
        <f t="shared" si="1585"/>
        <v>1</v>
      </c>
      <c r="L3655" s="31">
        <f t="shared" si="1592"/>
        <v>1</v>
      </c>
      <c r="M3655" s="32">
        <f t="shared" si="1586"/>
        <v>0</v>
      </c>
      <c r="N3655" s="31">
        <f t="shared" si="1593"/>
        <v>0</v>
      </c>
      <c r="O3655" s="32">
        <f t="shared" si="1587"/>
        <v>0</v>
      </c>
      <c r="P3655" s="31">
        <f t="shared" si="1594"/>
        <v>0</v>
      </c>
      <c r="Q3655" s="32">
        <f t="shared" si="1588"/>
        <v>0</v>
      </c>
      <c r="R3655" s="31">
        <f t="shared" si="1595"/>
        <v>0</v>
      </c>
      <c r="S3655" s="32">
        <f t="shared" si="1589"/>
        <v>0</v>
      </c>
      <c r="T3655" s="31">
        <f t="shared" si="1596"/>
        <v>0</v>
      </c>
      <c r="V3655" s="1">
        <f t="shared" si="1598"/>
        <v>1</v>
      </c>
      <c r="W3655" s="1">
        <f t="shared" si="1599"/>
        <v>1</v>
      </c>
      <c r="X3655" s="1">
        <f t="shared" si="1600"/>
        <v>0</v>
      </c>
      <c r="Y3655" s="1">
        <f t="shared" si="1601"/>
        <v>0</v>
      </c>
      <c r="Z3655" s="1">
        <f t="shared" si="1602"/>
        <v>0</v>
      </c>
      <c r="AA3655" s="1">
        <f t="shared" si="1603"/>
        <v>0</v>
      </c>
      <c r="AD3655" s="1">
        <f t="shared" si="1604"/>
        <v>1</v>
      </c>
      <c r="AE3655" s="1">
        <f t="shared" si="1605"/>
        <v>1</v>
      </c>
      <c r="AF3655" s="1">
        <f t="shared" si="1606"/>
        <v>0</v>
      </c>
      <c r="AG3655" s="1">
        <f t="shared" si="1607"/>
        <v>0</v>
      </c>
      <c r="AH3655" s="1">
        <f t="shared" si="1608"/>
        <v>0</v>
      </c>
      <c r="AI3655" s="1">
        <f t="shared" si="1609"/>
        <v>0</v>
      </c>
      <c r="AK3655" s="1" t="str">
        <f t="shared" si="1597"/>
        <v>110000</v>
      </c>
    </row>
    <row r="3656" spans="4:37" x14ac:dyDescent="0.25">
      <c r="D3656" s="27">
        <v>3634</v>
      </c>
      <c r="E3656" s="27">
        <f t="shared" si="1583"/>
        <v>0</v>
      </c>
      <c r="F3656" s="27">
        <f t="shared" si="1584"/>
        <v>0</v>
      </c>
      <c r="G3656" s="27">
        <f t="shared" si="1590"/>
        <v>0</v>
      </c>
      <c r="H3656" s="2">
        <f>_xlfn.IFNA(IF(MATCH(AK3656,$AK$23:AK3655,0)&gt;0,0,0),1)</f>
        <v>0</v>
      </c>
      <c r="I3656" s="2">
        <f t="shared" si="1582"/>
        <v>3</v>
      </c>
      <c r="J3656" s="31">
        <f t="shared" si="1591"/>
        <v>2</v>
      </c>
      <c r="K3656" s="32">
        <f t="shared" si="1585"/>
        <v>0</v>
      </c>
      <c r="L3656" s="31">
        <f t="shared" si="1592"/>
        <v>1</v>
      </c>
      <c r="M3656" s="32">
        <f t="shared" si="1586"/>
        <v>0</v>
      </c>
      <c r="N3656" s="31">
        <f t="shared" si="1593"/>
        <v>0</v>
      </c>
      <c r="O3656" s="32">
        <f t="shared" si="1587"/>
        <v>0</v>
      </c>
      <c r="P3656" s="31">
        <f t="shared" si="1594"/>
        <v>0</v>
      </c>
      <c r="Q3656" s="32">
        <f t="shared" si="1588"/>
        <v>0</v>
      </c>
      <c r="R3656" s="31">
        <f t="shared" si="1595"/>
        <v>0</v>
      </c>
      <c r="S3656" s="32">
        <f t="shared" si="1589"/>
        <v>0</v>
      </c>
      <c r="T3656" s="31">
        <f t="shared" si="1596"/>
        <v>0</v>
      </c>
      <c r="V3656" s="1">
        <f t="shared" si="1598"/>
        <v>2</v>
      </c>
      <c r="W3656" s="1">
        <f t="shared" si="1599"/>
        <v>1</v>
      </c>
      <c r="X3656" s="1">
        <f t="shared" si="1600"/>
        <v>0</v>
      </c>
      <c r="Y3656" s="1">
        <f t="shared" si="1601"/>
        <v>0</v>
      </c>
      <c r="Z3656" s="1">
        <f t="shared" si="1602"/>
        <v>0</v>
      </c>
      <c r="AA3656" s="1">
        <f t="shared" si="1603"/>
        <v>0</v>
      </c>
      <c r="AD3656" s="1">
        <f t="shared" si="1604"/>
        <v>2</v>
      </c>
      <c r="AE3656" s="1">
        <f t="shared" si="1605"/>
        <v>1</v>
      </c>
      <c r="AF3656" s="1">
        <f t="shared" si="1606"/>
        <v>0</v>
      </c>
      <c r="AG3656" s="1">
        <f t="shared" si="1607"/>
        <v>0</v>
      </c>
      <c r="AH3656" s="1">
        <f t="shared" si="1608"/>
        <v>0</v>
      </c>
      <c r="AI3656" s="1">
        <f t="shared" si="1609"/>
        <v>0</v>
      </c>
      <c r="AK3656" s="1" t="str">
        <f t="shared" si="1597"/>
        <v>210000</v>
      </c>
    </row>
    <row r="3657" spans="4:37" x14ac:dyDescent="0.25">
      <c r="D3657" s="27">
        <v>3635</v>
      </c>
      <c r="E3657" s="27">
        <f t="shared" si="1583"/>
        <v>0</v>
      </c>
      <c r="F3657" s="27">
        <f t="shared" si="1584"/>
        <v>0</v>
      </c>
      <c r="G3657" s="27">
        <f t="shared" si="1590"/>
        <v>0</v>
      </c>
      <c r="H3657" s="2">
        <f>_xlfn.IFNA(IF(MATCH(AK3657,$AK$23:AK3656,0)&gt;0,0,0),1)</f>
        <v>0</v>
      </c>
      <c r="I3657" s="2">
        <f t="shared" si="1582"/>
        <v>4</v>
      </c>
      <c r="J3657" s="31">
        <f t="shared" si="1591"/>
        <v>3</v>
      </c>
      <c r="K3657" s="32">
        <f t="shared" si="1585"/>
        <v>0</v>
      </c>
      <c r="L3657" s="31">
        <f t="shared" si="1592"/>
        <v>1</v>
      </c>
      <c r="M3657" s="32">
        <f t="shared" si="1586"/>
        <v>0</v>
      </c>
      <c r="N3657" s="31">
        <f t="shared" si="1593"/>
        <v>0</v>
      </c>
      <c r="O3657" s="32">
        <f t="shared" si="1587"/>
        <v>0</v>
      </c>
      <c r="P3657" s="31">
        <f t="shared" si="1594"/>
        <v>0</v>
      </c>
      <c r="Q3657" s="32">
        <f t="shared" si="1588"/>
        <v>0</v>
      </c>
      <c r="R3657" s="31">
        <f t="shared" si="1595"/>
        <v>0</v>
      </c>
      <c r="S3657" s="32">
        <f t="shared" si="1589"/>
        <v>0</v>
      </c>
      <c r="T3657" s="31">
        <f t="shared" si="1596"/>
        <v>0</v>
      </c>
      <c r="V3657" s="1">
        <f t="shared" si="1598"/>
        <v>3</v>
      </c>
      <c r="W3657" s="1">
        <f t="shared" si="1599"/>
        <v>1</v>
      </c>
      <c r="X3657" s="1">
        <f t="shared" si="1600"/>
        <v>0</v>
      </c>
      <c r="Y3657" s="1">
        <f t="shared" si="1601"/>
        <v>0</v>
      </c>
      <c r="Z3657" s="1">
        <f t="shared" si="1602"/>
        <v>0</v>
      </c>
      <c r="AA3657" s="1">
        <f t="shared" si="1603"/>
        <v>0</v>
      </c>
      <c r="AD3657" s="1">
        <f t="shared" si="1604"/>
        <v>3</v>
      </c>
      <c r="AE3657" s="1">
        <f t="shared" si="1605"/>
        <v>1</v>
      </c>
      <c r="AF3657" s="1">
        <f t="shared" si="1606"/>
        <v>0</v>
      </c>
      <c r="AG3657" s="1">
        <f t="shared" si="1607"/>
        <v>0</v>
      </c>
      <c r="AH3657" s="1">
        <f t="shared" si="1608"/>
        <v>0</v>
      </c>
      <c r="AI3657" s="1">
        <f t="shared" si="1609"/>
        <v>0</v>
      </c>
      <c r="AK3657" s="1" t="str">
        <f t="shared" si="1597"/>
        <v>310000</v>
      </c>
    </row>
    <row r="3658" spans="4:37" x14ac:dyDescent="0.25">
      <c r="D3658" s="27">
        <v>3636</v>
      </c>
      <c r="E3658" s="27">
        <f t="shared" si="1583"/>
        <v>0</v>
      </c>
      <c r="F3658" s="27">
        <f t="shared" si="1584"/>
        <v>0</v>
      </c>
      <c r="G3658" s="27">
        <f t="shared" si="1590"/>
        <v>0</v>
      </c>
      <c r="H3658" s="2">
        <f>_xlfn.IFNA(IF(MATCH(AK3658,$AK$23:AK3657,0)&gt;0,0,0),1)</f>
        <v>0</v>
      </c>
      <c r="I3658" s="2">
        <f t="shared" si="1582"/>
        <v>5</v>
      </c>
      <c r="J3658" s="31">
        <f t="shared" si="1591"/>
        <v>4</v>
      </c>
      <c r="K3658" s="32">
        <f t="shared" si="1585"/>
        <v>0</v>
      </c>
      <c r="L3658" s="31">
        <f t="shared" si="1592"/>
        <v>1</v>
      </c>
      <c r="M3658" s="32">
        <f t="shared" si="1586"/>
        <v>0</v>
      </c>
      <c r="N3658" s="31">
        <f t="shared" si="1593"/>
        <v>0</v>
      </c>
      <c r="O3658" s="32">
        <f t="shared" si="1587"/>
        <v>0</v>
      </c>
      <c r="P3658" s="31">
        <f t="shared" si="1594"/>
        <v>0</v>
      </c>
      <c r="Q3658" s="32">
        <f t="shared" si="1588"/>
        <v>0</v>
      </c>
      <c r="R3658" s="31">
        <f t="shared" si="1595"/>
        <v>0</v>
      </c>
      <c r="S3658" s="32">
        <f t="shared" si="1589"/>
        <v>0</v>
      </c>
      <c r="T3658" s="31">
        <f t="shared" si="1596"/>
        <v>0</v>
      </c>
      <c r="V3658" s="1">
        <f t="shared" si="1598"/>
        <v>4</v>
      </c>
      <c r="W3658" s="1">
        <f t="shared" si="1599"/>
        <v>1</v>
      </c>
      <c r="X3658" s="1">
        <f t="shared" si="1600"/>
        <v>0</v>
      </c>
      <c r="Y3658" s="1">
        <f t="shared" si="1601"/>
        <v>0</v>
      </c>
      <c r="Z3658" s="1">
        <f t="shared" si="1602"/>
        <v>0</v>
      </c>
      <c r="AA3658" s="1">
        <f t="shared" si="1603"/>
        <v>0</v>
      </c>
      <c r="AD3658" s="1">
        <f t="shared" si="1604"/>
        <v>4</v>
      </c>
      <c r="AE3658" s="1">
        <f t="shared" si="1605"/>
        <v>1</v>
      </c>
      <c r="AF3658" s="1">
        <f t="shared" si="1606"/>
        <v>0</v>
      </c>
      <c r="AG3658" s="1">
        <f t="shared" si="1607"/>
        <v>0</v>
      </c>
      <c r="AH3658" s="1">
        <f t="shared" si="1608"/>
        <v>0</v>
      </c>
      <c r="AI3658" s="1">
        <f t="shared" si="1609"/>
        <v>0</v>
      </c>
      <c r="AK3658" s="1" t="str">
        <f t="shared" si="1597"/>
        <v>410000</v>
      </c>
    </row>
    <row r="3659" spans="4:37" x14ac:dyDescent="0.25">
      <c r="D3659" s="27">
        <v>3637</v>
      </c>
      <c r="E3659" s="27">
        <f t="shared" si="1583"/>
        <v>0</v>
      </c>
      <c r="F3659" s="27">
        <f t="shared" si="1584"/>
        <v>0</v>
      </c>
      <c r="G3659" s="27">
        <f t="shared" si="1590"/>
        <v>0</v>
      </c>
      <c r="H3659" s="2">
        <f>_xlfn.IFNA(IF(MATCH(AK3659,$AK$23:AK3658,0)&gt;0,0,0),1)</f>
        <v>0</v>
      </c>
      <c r="I3659" s="2">
        <f t="shared" si="1582"/>
        <v>3</v>
      </c>
      <c r="J3659" s="31">
        <f t="shared" si="1591"/>
        <v>1</v>
      </c>
      <c r="K3659" s="32">
        <f t="shared" si="1585"/>
        <v>0</v>
      </c>
      <c r="L3659" s="31">
        <f t="shared" si="1592"/>
        <v>2</v>
      </c>
      <c r="M3659" s="32">
        <f t="shared" si="1586"/>
        <v>0</v>
      </c>
      <c r="N3659" s="31">
        <f t="shared" si="1593"/>
        <v>0</v>
      </c>
      <c r="O3659" s="32">
        <f t="shared" si="1587"/>
        <v>0</v>
      </c>
      <c r="P3659" s="31">
        <f t="shared" si="1594"/>
        <v>0</v>
      </c>
      <c r="Q3659" s="32">
        <f t="shared" si="1588"/>
        <v>0</v>
      </c>
      <c r="R3659" s="31">
        <f t="shared" si="1595"/>
        <v>0</v>
      </c>
      <c r="S3659" s="32">
        <f t="shared" si="1589"/>
        <v>0</v>
      </c>
      <c r="T3659" s="31">
        <f t="shared" si="1596"/>
        <v>0</v>
      </c>
      <c r="V3659" s="1">
        <f t="shared" si="1598"/>
        <v>1</v>
      </c>
      <c r="W3659" s="1">
        <f t="shared" si="1599"/>
        <v>2</v>
      </c>
      <c r="X3659" s="1">
        <f t="shared" si="1600"/>
        <v>0</v>
      </c>
      <c r="Y3659" s="1">
        <f t="shared" si="1601"/>
        <v>0</v>
      </c>
      <c r="Z3659" s="1">
        <f t="shared" si="1602"/>
        <v>0</v>
      </c>
      <c r="AA3659" s="1">
        <f t="shared" si="1603"/>
        <v>0</v>
      </c>
      <c r="AD3659" s="1">
        <f t="shared" si="1604"/>
        <v>2</v>
      </c>
      <c r="AE3659" s="1">
        <f t="shared" si="1605"/>
        <v>1</v>
      </c>
      <c r="AF3659" s="1">
        <f t="shared" si="1606"/>
        <v>0</v>
      </c>
      <c r="AG3659" s="1">
        <f t="shared" si="1607"/>
        <v>0</v>
      </c>
      <c r="AH3659" s="1">
        <f t="shared" si="1608"/>
        <v>0</v>
      </c>
      <c r="AI3659" s="1">
        <f t="shared" si="1609"/>
        <v>0</v>
      </c>
      <c r="AK3659" s="1" t="str">
        <f t="shared" si="1597"/>
        <v>210000</v>
      </c>
    </row>
    <row r="3660" spans="4:37" x14ac:dyDescent="0.25">
      <c r="D3660" s="27">
        <v>3638</v>
      </c>
      <c r="E3660" s="27">
        <f t="shared" si="1583"/>
        <v>0</v>
      </c>
      <c r="F3660" s="27">
        <f t="shared" si="1584"/>
        <v>0</v>
      </c>
      <c r="G3660" s="27">
        <f t="shared" si="1590"/>
        <v>0</v>
      </c>
      <c r="H3660" s="2">
        <f>_xlfn.IFNA(IF(MATCH(AK3660,$AK$23:AK3659,0)&gt;0,0,0),1)</f>
        <v>0</v>
      </c>
      <c r="I3660" s="2">
        <f t="shared" si="1582"/>
        <v>4</v>
      </c>
      <c r="J3660" s="31">
        <f t="shared" si="1591"/>
        <v>2</v>
      </c>
      <c r="K3660" s="32">
        <f t="shared" si="1585"/>
        <v>1</v>
      </c>
      <c r="L3660" s="31">
        <f t="shared" si="1592"/>
        <v>2</v>
      </c>
      <c r="M3660" s="32">
        <f t="shared" si="1586"/>
        <v>0</v>
      </c>
      <c r="N3660" s="31">
        <f t="shared" si="1593"/>
        <v>0</v>
      </c>
      <c r="O3660" s="32">
        <f t="shared" si="1587"/>
        <v>0</v>
      </c>
      <c r="P3660" s="31">
        <f t="shared" si="1594"/>
        <v>0</v>
      </c>
      <c r="Q3660" s="32">
        <f t="shared" si="1588"/>
        <v>0</v>
      </c>
      <c r="R3660" s="31">
        <f t="shared" si="1595"/>
        <v>0</v>
      </c>
      <c r="S3660" s="32">
        <f t="shared" si="1589"/>
        <v>0</v>
      </c>
      <c r="T3660" s="31">
        <f t="shared" si="1596"/>
        <v>0</v>
      </c>
      <c r="V3660" s="1">
        <f t="shared" si="1598"/>
        <v>2</v>
      </c>
      <c r="W3660" s="1">
        <f t="shared" si="1599"/>
        <v>2</v>
      </c>
      <c r="X3660" s="1">
        <f t="shared" si="1600"/>
        <v>0</v>
      </c>
      <c r="Y3660" s="1">
        <f t="shared" si="1601"/>
        <v>0</v>
      </c>
      <c r="Z3660" s="1">
        <f t="shared" si="1602"/>
        <v>0</v>
      </c>
      <c r="AA3660" s="1">
        <f t="shared" si="1603"/>
        <v>0</v>
      </c>
      <c r="AD3660" s="1">
        <f t="shared" si="1604"/>
        <v>2</v>
      </c>
      <c r="AE3660" s="1">
        <f t="shared" si="1605"/>
        <v>2</v>
      </c>
      <c r="AF3660" s="1">
        <f t="shared" si="1606"/>
        <v>0</v>
      </c>
      <c r="AG3660" s="1">
        <f t="shared" si="1607"/>
        <v>0</v>
      </c>
      <c r="AH3660" s="1">
        <f t="shared" si="1608"/>
        <v>0</v>
      </c>
      <c r="AI3660" s="1">
        <f t="shared" si="1609"/>
        <v>0</v>
      </c>
      <c r="AK3660" s="1" t="str">
        <f t="shared" si="1597"/>
        <v>220000</v>
      </c>
    </row>
    <row r="3661" spans="4:37" x14ac:dyDescent="0.25">
      <c r="D3661" s="27">
        <v>3639</v>
      </c>
      <c r="E3661" s="27">
        <f t="shared" si="1583"/>
        <v>0</v>
      </c>
      <c r="F3661" s="27">
        <f t="shared" si="1584"/>
        <v>0</v>
      </c>
      <c r="G3661" s="27">
        <f t="shared" si="1590"/>
        <v>0</v>
      </c>
      <c r="H3661" s="2">
        <f>_xlfn.IFNA(IF(MATCH(AK3661,$AK$23:AK3660,0)&gt;0,0,0),1)</f>
        <v>0</v>
      </c>
      <c r="I3661" s="2">
        <f t="shared" si="1582"/>
        <v>5</v>
      </c>
      <c r="J3661" s="31">
        <f t="shared" si="1591"/>
        <v>3</v>
      </c>
      <c r="K3661" s="32">
        <f t="shared" si="1585"/>
        <v>0</v>
      </c>
      <c r="L3661" s="31">
        <f t="shared" si="1592"/>
        <v>2</v>
      </c>
      <c r="M3661" s="32">
        <f t="shared" si="1586"/>
        <v>0</v>
      </c>
      <c r="N3661" s="31">
        <f t="shared" si="1593"/>
        <v>0</v>
      </c>
      <c r="O3661" s="32">
        <f t="shared" si="1587"/>
        <v>0</v>
      </c>
      <c r="P3661" s="31">
        <f t="shared" si="1594"/>
        <v>0</v>
      </c>
      <c r="Q3661" s="32">
        <f t="shared" si="1588"/>
        <v>0</v>
      </c>
      <c r="R3661" s="31">
        <f t="shared" si="1595"/>
        <v>0</v>
      </c>
      <c r="S3661" s="32">
        <f t="shared" si="1589"/>
        <v>0</v>
      </c>
      <c r="T3661" s="31">
        <f t="shared" si="1596"/>
        <v>0</v>
      </c>
      <c r="V3661" s="1">
        <f t="shared" si="1598"/>
        <v>3</v>
      </c>
      <c r="W3661" s="1">
        <f t="shared" si="1599"/>
        <v>2</v>
      </c>
      <c r="X3661" s="1">
        <f t="shared" si="1600"/>
        <v>0</v>
      </c>
      <c r="Y3661" s="1">
        <f t="shared" si="1601"/>
        <v>0</v>
      </c>
      <c r="Z3661" s="1">
        <f t="shared" si="1602"/>
        <v>0</v>
      </c>
      <c r="AA3661" s="1">
        <f t="shared" si="1603"/>
        <v>0</v>
      </c>
      <c r="AD3661" s="1">
        <f t="shared" si="1604"/>
        <v>3</v>
      </c>
      <c r="AE3661" s="1">
        <f t="shared" si="1605"/>
        <v>2</v>
      </c>
      <c r="AF3661" s="1">
        <f t="shared" si="1606"/>
        <v>0</v>
      </c>
      <c r="AG3661" s="1">
        <f t="shared" si="1607"/>
        <v>0</v>
      </c>
      <c r="AH3661" s="1">
        <f t="shared" si="1608"/>
        <v>0</v>
      </c>
      <c r="AI3661" s="1">
        <f t="shared" si="1609"/>
        <v>0</v>
      </c>
      <c r="AK3661" s="1" t="str">
        <f t="shared" si="1597"/>
        <v>320000</v>
      </c>
    </row>
    <row r="3662" spans="4:37" x14ac:dyDescent="0.25">
      <c r="D3662" s="27">
        <v>3640</v>
      </c>
      <c r="E3662" s="27">
        <f t="shared" si="1583"/>
        <v>0</v>
      </c>
      <c r="F3662" s="27">
        <f t="shared" si="1584"/>
        <v>0</v>
      </c>
      <c r="G3662" s="27">
        <f t="shared" si="1590"/>
        <v>0</v>
      </c>
      <c r="H3662" s="2">
        <f>_xlfn.IFNA(IF(MATCH(AK3662,$AK$23:AK3661,0)&gt;0,0,0),1)</f>
        <v>0</v>
      </c>
      <c r="I3662" s="2">
        <f t="shared" si="1582"/>
        <v>6</v>
      </c>
      <c r="J3662" s="31">
        <f t="shared" si="1591"/>
        <v>4</v>
      </c>
      <c r="K3662" s="32">
        <f t="shared" si="1585"/>
        <v>0</v>
      </c>
      <c r="L3662" s="31">
        <f t="shared" si="1592"/>
        <v>2</v>
      </c>
      <c r="M3662" s="32">
        <f t="shared" si="1586"/>
        <v>0</v>
      </c>
      <c r="N3662" s="31">
        <f t="shared" si="1593"/>
        <v>0</v>
      </c>
      <c r="O3662" s="32">
        <f t="shared" si="1587"/>
        <v>0</v>
      </c>
      <c r="P3662" s="31">
        <f t="shared" si="1594"/>
        <v>0</v>
      </c>
      <c r="Q3662" s="32">
        <f t="shared" si="1588"/>
        <v>0</v>
      </c>
      <c r="R3662" s="31">
        <f t="shared" si="1595"/>
        <v>0</v>
      </c>
      <c r="S3662" s="32">
        <f t="shared" si="1589"/>
        <v>0</v>
      </c>
      <c r="T3662" s="31">
        <f t="shared" si="1596"/>
        <v>0</v>
      </c>
      <c r="V3662" s="1">
        <f t="shared" si="1598"/>
        <v>4</v>
      </c>
      <c r="W3662" s="1">
        <f t="shared" si="1599"/>
        <v>2</v>
      </c>
      <c r="X3662" s="1">
        <f t="shared" si="1600"/>
        <v>0</v>
      </c>
      <c r="Y3662" s="1">
        <f t="shared" si="1601"/>
        <v>0</v>
      </c>
      <c r="Z3662" s="1">
        <f t="shared" si="1602"/>
        <v>0</v>
      </c>
      <c r="AA3662" s="1">
        <f t="shared" si="1603"/>
        <v>0</v>
      </c>
      <c r="AD3662" s="1">
        <f t="shared" si="1604"/>
        <v>4</v>
      </c>
      <c r="AE3662" s="1">
        <f t="shared" si="1605"/>
        <v>2</v>
      </c>
      <c r="AF3662" s="1">
        <f t="shared" si="1606"/>
        <v>0</v>
      </c>
      <c r="AG3662" s="1">
        <f t="shared" si="1607"/>
        <v>0</v>
      </c>
      <c r="AH3662" s="1">
        <f t="shared" si="1608"/>
        <v>0</v>
      </c>
      <c r="AI3662" s="1">
        <f t="shared" si="1609"/>
        <v>0</v>
      </c>
      <c r="AK3662" s="1" t="str">
        <f t="shared" si="1597"/>
        <v>420000</v>
      </c>
    </row>
    <row r="3663" spans="4:37" x14ac:dyDescent="0.25">
      <c r="D3663" s="27">
        <v>3641</v>
      </c>
      <c r="E3663" s="27">
        <f t="shared" si="1583"/>
        <v>0</v>
      </c>
      <c r="F3663" s="27">
        <f t="shared" si="1584"/>
        <v>0</v>
      </c>
      <c r="G3663" s="27">
        <f t="shared" si="1590"/>
        <v>0</v>
      </c>
      <c r="H3663" s="2">
        <f>_xlfn.IFNA(IF(MATCH(AK3663,$AK$23:AK3662,0)&gt;0,0,0),1)</f>
        <v>0</v>
      </c>
      <c r="I3663" s="2">
        <f t="shared" si="1582"/>
        <v>4</v>
      </c>
      <c r="J3663" s="31">
        <f t="shared" si="1591"/>
        <v>1</v>
      </c>
      <c r="K3663" s="32">
        <f t="shared" si="1585"/>
        <v>0</v>
      </c>
      <c r="L3663" s="31">
        <f t="shared" si="1592"/>
        <v>3</v>
      </c>
      <c r="M3663" s="32">
        <f t="shared" si="1586"/>
        <v>0</v>
      </c>
      <c r="N3663" s="31">
        <f t="shared" si="1593"/>
        <v>0</v>
      </c>
      <c r="O3663" s="32">
        <f t="shared" si="1587"/>
        <v>0</v>
      </c>
      <c r="P3663" s="31">
        <f t="shared" si="1594"/>
        <v>0</v>
      </c>
      <c r="Q3663" s="32">
        <f t="shared" si="1588"/>
        <v>0</v>
      </c>
      <c r="R3663" s="31">
        <f t="shared" si="1595"/>
        <v>0</v>
      </c>
      <c r="S3663" s="32">
        <f t="shared" si="1589"/>
        <v>0</v>
      </c>
      <c r="T3663" s="31">
        <f t="shared" si="1596"/>
        <v>0</v>
      </c>
      <c r="V3663" s="1">
        <f t="shared" si="1598"/>
        <v>1</v>
      </c>
      <c r="W3663" s="1">
        <f t="shared" si="1599"/>
        <v>3</v>
      </c>
      <c r="X3663" s="1">
        <f t="shared" si="1600"/>
        <v>0</v>
      </c>
      <c r="Y3663" s="1">
        <f t="shared" si="1601"/>
        <v>0</v>
      </c>
      <c r="Z3663" s="1">
        <f t="shared" si="1602"/>
        <v>0</v>
      </c>
      <c r="AA3663" s="1">
        <f t="shared" si="1603"/>
        <v>0</v>
      </c>
      <c r="AD3663" s="1">
        <f t="shared" si="1604"/>
        <v>3</v>
      </c>
      <c r="AE3663" s="1">
        <f t="shared" si="1605"/>
        <v>1</v>
      </c>
      <c r="AF3663" s="1">
        <f t="shared" si="1606"/>
        <v>0</v>
      </c>
      <c r="AG3663" s="1">
        <f t="shared" si="1607"/>
        <v>0</v>
      </c>
      <c r="AH3663" s="1">
        <f t="shared" si="1608"/>
        <v>0</v>
      </c>
      <c r="AI3663" s="1">
        <f t="shared" si="1609"/>
        <v>0</v>
      </c>
      <c r="AK3663" s="1" t="str">
        <f t="shared" si="1597"/>
        <v>310000</v>
      </c>
    </row>
    <row r="3664" spans="4:37" x14ac:dyDescent="0.25">
      <c r="D3664" s="27">
        <v>3642</v>
      </c>
      <c r="E3664" s="27">
        <f t="shared" si="1583"/>
        <v>0</v>
      </c>
      <c r="F3664" s="27">
        <f t="shared" si="1584"/>
        <v>0</v>
      </c>
      <c r="G3664" s="27">
        <f t="shared" si="1590"/>
        <v>0</v>
      </c>
      <c r="H3664" s="2">
        <f>_xlfn.IFNA(IF(MATCH(AK3664,$AK$23:AK3663,0)&gt;0,0,0),1)</f>
        <v>0</v>
      </c>
      <c r="I3664" s="2">
        <f t="shared" si="1582"/>
        <v>5</v>
      </c>
      <c r="J3664" s="31">
        <f t="shared" si="1591"/>
        <v>2</v>
      </c>
      <c r="K3664" s="32">
        <f t="shared" si="1585"/>
        <v>0</v>
      </c>
      <c r="L3664" s="31">
        <f t="shared" si="1592"/>
        <v>3</v>
      </c>
      <c r="M3664" s="32">
        <f t="shared" si="1586"/>
        <v>0</v>
      </c>
      <c r="N3664" s="31">
        <f t="shared" si="1593"/>
        <v>0</v>
      </c>
      <c r="O3664" s="32">
        <f t="shared" si="1587"/>
        <v>0</v>
      </c>
      <c r="P3664" s="31">
        <f t="shared" si="1594"/>
        <v>0</v>
      </c>
      <c r="Q3664" s="32">
        <f t="shared" si="1588"/>
        <v>0</v>
      </c>
      <c r="R3664" s="31">
        <f t="shared" si="1595"/>
        <v>0</v>
      </c>
      <c r="S3664" s="32">
        <f t="shared" si="1589"/>
        <v>0</v>
      </c>
      <c r="T3664" s="31">
        <f t="shared" si="1596"/>
        <v>0</v>
      </c>
      <c r="V3664" s="1">
        <f t="shared" si="1598"/>
        <v>2</v>
      </c>
      <c r="W3664" s="1">
        <f t="shared" si="1599"/>
        <v>3</v>
      </c>
      <c r="X3664" s="1">
        <f t="shared" si="1600"/>
        <v>0</v>
      </c>
      <c r="Y3664" s="1">
        <f t="shared" si="1601"/>
        <v>0</v>
      </c>
      <c r="Z3664" s="1">
        <f t="shared" si="1602"/>
        <v>0</v>
      </c>
      <c r="AA3664" s="1">
        <f t="shared" si="1603"/>
        <v>0</v>
      </c>
      <c r="AD3664" s="1">
        <f t="shared" si="1604"/>
        <v>3</v>
      </c>
      <c r="AE3664" s="1">
        <f t="shared" si="1605"/>
        <v>2</v>
      </c>
      <c r="AF3664" s="1">
        <f t="shared" si="1606"/>
        <v>0</v>
      </c>
      <c r="AG3664" s="1">
        <f t="shared" si="1607"/>
        <v>0</v>
      </c>
      <c r="AH3664" s="1">
        <f t="shared" si="1608"/>
        <v>0</v>
      </c>
      <c r="AI3664" s="1">
        <f t="shared" si="1609"/>
        <v>0</v>
      </c>
      <c r="AK3664" s="1" t="str">
        <f t="shared" si="1597"/>
        <v>320000</v>
      </c>
    </row>
    <row r="3665" spans="4:37" x14ac:dyDescent="0.25">
      <c r="D3665" s="27">
        <v>3643</v>
      </c>
      <c r="E3665" s="27">
        <f t="shared" si="1583"/>
        <v>0</v>
      </c>
      <c r="F3665" s="27">
        <f t="shared" si="1584"/>
        <v>0</v>
      </c>
      <c r="G3665" s="27">
        <f t="shared" si="1590"/>
        <v>0</v>
      </c>
      <c r="H3665" s="2">
        <f>_xlfn.IFNA(IF(MATCH(AK3665,$AK$23:AK3664,0)&gt;0,0,0),1)</f>
        <v>0</v>
      </c>
      <c r="I3665" s="2">
        <f t="shared" ref="I3665:I3728" si="1610">SUM(J3665,L3665,N3665,P3665,R3665,T3665)</f>
        <v>6</v>
      </c>
      <c r="J3665" s="31">
        <f t="shared" si="1591"/>
        <v>3</v>
      </c>
      <c r="K3665" s="32">
        <f t="shared" si="1585"/>
        <v>1</v>
      </c>
      <c r="L3665" s="31">
        <f t="shared" si="1592"/>
        <v>3</v>
      </c>
      <c r="M3665" s="32">
        <f t="shared" si="1586"/>
        <v>0</v>
      </c>
      <c r="N3665" s="31">
        <f t="shared" si="1593"/>
        <v>0</v>
      </c>
      <c r="O3665" s="32">
        <f t="shared" si="1587"/>
        <v>0</v>
      </c>
      <c r="P3665" s="31">
        <f t="shared" si="1594"/>
        <v>0</v>
      </c>
      <c r="Q3665" s="32">
        <f t="shared" si="1588"/>
        <v>0</v>
      </c>
      <c r="R3665" s="31">
        <f t="shared" si="1595"/>
        <v>0</v>
      </c>
      <c r="S3665" s="32">
        <f t="shared" si="1589"/>
        <v>0</v>
      </c>
      <c r="T3665" s="31">
        <f t="shared" si="1596"/>
        <v>0</v>
      </c>
      <c r="V3665" s="1">
        <f t="shared" si="1598"/>
        <v>3</v>
      </c>
      <c r="W3665" s="1">
        <f t="shared" si="1599"/>
        <v>3</v>
      </c>
      <c r="X3665" s="1">
        <f t="shared" si="1600"/>
        <v>0</v>
      </c>
      <c r="Y3665" s="1">
        <f t="shared" si="1601"/>
        <v>0</v>
      </c>
      <c r="Z3665" s="1">
        <f t="shared" si="1602"/>
        <v>0</v>
      </c>
      <c r="AA3665" s="1">
        <f t="shared" si="1603"/>
        <v>0</v>
      </c>
      <c r="AD3665" s="1">
        <f t="shared" si="1604"/>
        <v>3</v>
      </c>
      <c r="AE3665" s="1">
        <f t="shared" si="1605"/>
        <v>3</v>
      </c>
      <c r="AF3665" s="1">
        <f t="shared" si="1606"/>
        <v>0</v>
      </c>
      <c r="AG3665" s="1">
        <f t="shared" si="1607"/>
        <v>0</v>
      </c>
      <c r="AH3665" s="1">
        <f t="shared" si="1608"/>
        <v>0</v>
      </c>
      <c r="AI3665" s="1">
        <f t="shared" si="1609"/>
        <v>0</v>
      </c>
      <c r="AK3665" s="1" t="str">
        <f t="shared" si="1597"/>
        <v>330000</v>
      </c>
    </row>
    <row r="3666" spans="4:37" x14ac:dyDescent="0.25">
      <c r="D3666" s="27">
        <v>3644</v>
      </c>
      <c r="E3666" s="27">
        <f t="shared" si="1583"/>
        <v>0</v>
      </c>
      <c r="F3666" s="27">
        <f t="shared" si="1584"/>
        <v>0</v>
      </c>
      <c r="G3666" s="27">
        <f t="shared" si="1590"/>
        <v>0</v>
      </c>
      <c r="H3666" s="2">
        <f>_xlfn.IFNA(IF(MATCH(AK3666,$AK$23:AK3665,0)&gt;0,0,0),1)</f>
        <v>0</v>
      </c>
      <c r="I3666" s="2">
        <f t="shared" si="1610"/>
        <v>7</v>
      </c>
      <c r="J3666" s="31">
        <f t="shared" si="1591"/>
        <v>4</v>
      </c>
      <c r="K3666" s="32">
        <f t="shared" si="1585"/>
        <v>0</v>
      </c>
      <c r="L3666" s="31">
        <f t="shared" si="1592"/>
        <v>3</v>
      </c>
      <c r="M3666" s="32">
        <f t="shared" si="1586"/>
        <v>0</v>
      </c>
      <c r="N3666" s="31">
        <f t="shared" si="1593"/>
        <v>0</v>
      </c>
      <c r="O3666" s="32">
        <f t="shared" si="1587"/>
        <v>0</v>
      </c>
      <c r="P3666" s="31">
        <f t="shared" si="1594"/>
        <v>0</v>
      </c>
      <c r="Q3666" s="32">
        <f t="shared" si="1588"/>
        <v>0</v>
      </c>
      <c r="R3666" s="31">
        <f t="shared" si="1595"/>
        <v>0</v>
      </c>
      <c r="S3666" s="32">
        <f t="shared" si="1589"/>
        <v>0</v>
      </c>
      <c r="T3666" s="31">
        <f t="shared" si="1596"/>
        <v>0</v>
      </c>
      <c r="V3666" s="1">
        <f t="shared" si="1598"/>
        <v>4</v>
      </c>
      <c r="W3666" s="1">
        <f t="shared" si="1599"/>
        <v>3</v>
      </c>
      <c r="X3666" s="1">
        <f t="shared" si="1600"/>
        <v>0</v>
      </c>
      <c r="Y3666" s="1">
        <f t="shared" si="1601"/>
        <v>0</v>
      </c>
      <c r="Z3666" s="1">
        <f t="shared" si="1602"/>
        <v>0</v>
      </c>
      <c r="AA3666" s="1">
        <f t="shared" si="1603"/>
        <v>0</v>
      </c>
      <c r="AD3666" s="1">
        <f t="shared" si="1604"/>
        <v>4</v>
      </c>
      <c r="AE3666" s="1">
        <f t="shared" si="1605"/>
        <v>3</v>
      </c>
      <c r="AF3666" s="1">
        <f t="shared" si="1606"/>
        <v>0</v>
      </c>
      <c r="AG3666" s="1">
        <f t="shared" si="1607"/>
        <v>0</v>
      </c>
      <c r="AH3666" s="1">
        <f t="shared" si="1608"/>
        <v>0</v>
      </c>
      <c r="AI3666" s="1">
        <f t="shared" si="1609"/>
        <v>0</v>
      </c>
      <c r="AK3666" s="1" t="str">
        <f t="shared" si="1597"/>
        <v>430000</v>
      </c>
    </row>
    <row r="3667" spans="4:37" x14ac:dyDescent="0.25">
      <c r="D3667" s="27">
        <v>3645</v>
      </c>
      <c r="E3667" s="27">
        <f t="shared" si="1583"/>
        <v>0</v>
      </c>
      <c r="F3667" s="27">
        <f t="shared" si="1584"/>
        <v>0</v>
      </c>
      <c r="G3667" s="27">
        <f t="shared" si="1590"/>
        <v>0</v>
      </c>
      <c r="H3667" s="2">
        <f>_xlfn.IFNA(IF(MATCH(AK3667,$AK$23:AK3666,0)&gt;0,0,0),1)</f>
        <v>0</v>
      </c>
      <c r="I3667" s="2">
        <f t="shared" si="1610"/>
        <v>5</v>
      </c>
      <c r="J3667" s="31">
        <f t="shared" si="1591"/>
        <v>1</v>
      </c>
      <c r="K3667" s="32">
        <f t="shared" si="1585"/>
        <v>0</v>
      </c>
      <c r="L3667" s="31">
        <f t="shared" si="1592"/>
        <v>4</v>
      </c>
      <c r="M3667" s="32">
        <f t="shared" si="1586"/>
        <v>0</v>
      </c>
      <c r="N3667" s="31">
        <f t="shared" si="1593"/>
        <v>0</v>
      </c>
      <c r="O3667" s="32">
        <f t="shared" si="1587"/>
        <v>0</v>
      </c>
      <c r="P3667" s="31">
        <f t="shared" si="1594"/>
        <v>0</v>
      </c>
      <c r="Q3667" s="32">
        <f t="shared" si="1588"/>
        <v>0</v>
      </c>
      <c r="R3667" s="31">
        <f t="shared" si="1595"/>
        <v>0</v>
      </c>
      <c r="S3667" s="32">
        <f t="shared" si="1589"/>
        <v>0</v>
      </c>
      <c r="T3667" s="31">
        <f t="shared" si="1596"/>
        <v>0</v>
      </c>
      <c r="V3667" s="1">
        <f t="shared" si="1598"/>
        <v>1</v>
      </c>
      <c r="W3667" s="1">
        <f t="shared" si="1599"/>
        <v>4</v>
      </c>
      <c r="X3667" s="1">
        <f t="shared" si="1600"/>
        <v>0</v>
      </c>
      <c r="Y3667" s="1">
        <f t="shared" si="1601"/>
        <v>0</v>
      </c>
      <c r="Z3667" s="1">
        <f t="shared" si="1602"/>
        <v>0</v>
      </c>
      <c r="AA3667" s="1">
        <f t="shared" si="1603"/>
        <v>0</v>
      </c>
      <c r="AD3667" s="1">
        <f t="shared" si="1604"/>
        <v>4</v>
      </c>
      <c r="AE3667" s="1">
        <f t="shared" si="1605"/>
        <v>1</v>
      </c>
      <c r="AF3667" s="1">
        <f t="shared" si="1606"/>
        <v>0</v>
      </c>
      <c r="AG3667" s="1">
        <f t="shared" si="1607"/>
        <v>0</v>
      </c>
      <c r="AH3667" s="1">
        <f t="shared" si="1608"/>
        <v>0</v>
      </c>
      <c r="AI3667" s="1">
        <f t="shared" si="1609"/>
        <v>0</v>
      </c>
      <c r="AK3667" s="1" t="str">
        <f t="shared" si="1597"/>
        <v>410000</v>
      </c>
    </row>
    <row r="3668" spans="4:37" x14ac:dyDescent="0.25">
      <c r="D3668" s="27">
        <v>3646</v>
      </c>
      <c r="E3668" s="27">
        <f t="shared" si="1583"/>
        <v>0</v>
      </c>
      <c r="F3668" s="27">
        <f t="shared" si="1584"/>
        <v>0</v>
      </c>
      <c r="G3668" s="27">
        <f t="shared" si="1590"/>
        <v>0</v>
      </c>
      <c r="H3668" s="2">
        <f>_xlfn.IFNA(IF(MATCH(AK3668,$AK$23:AK3667,0)&gt;0,0,0),1)</f>
        <v>0</v>
      </c>
      <c r="I3668" s="2">
        <f t="shared" si="1610"/>
        <v>6</v>
      </c>
      <c r="J3668" s="31">
        <f t="shared" si="1591"/>
        <v>2</v>
      </c>
      <c r="K3668" s="32">
        <f t="shared" si="1585"/>
        <v>0</v>
      </c>
      <c r="L3668" s="31">
        <f t="shared" si="1592"/>
        <v>4</v>
      </c>
      <c r="M3668" s="32">
        <f t="shared" si="1586"/>
        <v>0</v>
      </c>
      <c r="N3668" s="31">
        <f t="shared" si="1593"/>
        <v>0</v>
      </c>
      <c r="O3668" s="32">
        <f t="shared" si="1587"/>
        <v>0</v>
      </c>
      <c r="P3668" s="31">
        <f t="shared" si="1594"/>
        <v>0</v>
      </c>
      <c r="Q3668" s="32">
        <f t="shared" si="1588"/>
        <v>0</v>
      </c>
      <c r="R3668" s="31">
        <f t="shared" si="1595"/>
        <v>0</v>
      </c>
      <c r="S3668" s="32">
        <f t="shared" si="1589"/>
        <v>0</v>
      </c>
      <c r="T3668" s="31">
        <f t="shared" si="1596"/>
        <v>0</v>
      </c>
      <c r="V3668" s="1">
        <f t="shared" si="1598"/>
        <v>2</v>
      </c>
      <c r="W3668" s="1">
        <f t="shared" si="1599"/>
        <v>4</v>
      </c>
      <c r="X3668" s="1">
        <f t="shared" si="1600"/>
        <v>0</v>
      </c>
      <c r="Y3668" s="1">
        <f t="shared" si="1601"/>
        <v>0</v>
      </c>
      <c r="Z3668" s="1">
        <f t="shared" si="1602"/>
        <v>0</v>
      </c>
      <c r="AA3668" s="1">
        <f t="shared" si="1603"/>
        <v>0</v>
      </c>
      <c r="AD3668" s="1">
        <f t="shared" si="1604"/>
        <v>4</v>
      </c>
      <c r="AE3668" s="1">
        <f t="shared" si="1605"/>
        <v>2</v>
      </c>
      <c r="AF3668" s="1">
        <f t="shared" si="1606"/>
        <v>0</v>
      </c>
      <c r="AG3668" s="1">
        <f t="shared" si="1607"/>
        <v>0</v>
      </c>
      <c r="AH3668" s="1">
        <f t="shared" si="1608"/>
        <v>0</v>
      </c>
      <c r="AI3668" s="1">
        <f t="shared" si="1609"/>
        <v>0</v>
      </c>
      <c r="AK3668" s="1" t="str">
        <f t="shared" si="1597"/>
        <v>420000</v>
      </c>
    </row>
    <row r="3669" spans="4:37" x14ac:dyDescent="0.25">
      <c r="D3669" s="27">
        <v>3647</v>
      </c>
      <c r="E3669" s="27">
        <f t="shared" si="1583"/>
        <v>0</v>
      </c>
      <c r="F3669" s="27">
        <f t="shared" si="1584"/>
        <v>0</v>
      </c>
      <c r="G3669" s="27">
        <f t="shared" si="1590"/>
        <v>0</v>
      </c>
      <c r="H3669" s="2">
        <f>_xlfn.IFNA(IF(MATCH(AK3669,$AK$23:AK3668,0)&gt;0,0,0),1)</f>
        <v>0</v>
      </c>
      <c r="I3669" s="2">
        <f t="shared" si="1610"/>
        <v>7</v>
      </c>
      <c r="J3669" s="31">
        <f t="shared" si="1591"/>
        <v>3</v>
      </c>
      <c r="K3669" s="32">
        <f t="shared" si="1585"/>
        <v>0</v>
      </c>
      <c r="L3669" s="31">
        <f t="shared" si="1592"/>
        <v>4</v>
      </c>
      <c r="M3669" s="32">
        <f t="shared" si="1586"/>
        <v>0</v>
      </c>
      <c r="N3669" s="31">
        <f t="shared" si="1593"/>
        <v>0</v>
      </c>
      <c r="O3669" s="32">
        <f t="shared" si="1587"/>
        <v>0</v>
      </c>
      <c r="P3669" s="31">
        <f t="shared" si="1594"/>
        <v>0</v>
      </c>
      <c r="Q3669" s="32">
        <f t="shared" si="1588"/>
        <v>0</v>
      </c>
      <c r="R3669" s="31">
        <f t="shared" si="1595"/>
        <v>0</v>
      </c>
      <c r="S3669" s="32">
        <f t="shared" si="1589"/>
        <v>0</v>
      </c>
      <c r="T3669" s="31">
        <f t="shared" si="1596"/>
        <v>0</v>
      </c>
      <c r="V3669" s="1">
        <f t="shared" si="1598"/>
        <v>3</v>
      </c>
      <c r="W3669" s="1">
        <f t="shared" si="1599"/>
        <v>4</v>
      </c>
      <c r="X3669" s="1">
        <f t="shared" si="1600"/>
        <v>0</v>
      </c>
      <c r="Y3669" s="1">
        <f t="shared" si="1601"/>
        <v>0</v>
      </c>
      <c r="Z3669" s="1">
        <f t="shared" si="1602"/>
        <v>0</v>
      </c>
      <c r="AA3669" s="1">
        <f t="shared" si="1603"/>
        <v>0</v>
      </c>
      <c r="AD3669" s="1">
        <f t="shared" si="1604"/>
        <v>4</v>
      </c>
      <c r="AE3669" s="1">
        <f t="shared" si="1605"/>
        <v>3</v>
      </c>
      <c r="AF3669" s="1">
        <f t="shared" si="1606"/>
        <v>0</v>
      </c>
      <c r="AG3669" s="1">
        <f t="shared" si="1607"/>
        <v>0</v>
      </c>
      <c r="AH3669" s="1">
        <f t="shared" si="1608"/>
        <v>0</v>
      </c>
      <c r="AI3669" s="1">
        <f t="shared" si="1609"/>
        <v>0</v>
      </c>
      <c r="AK3669" s="1" t="str">
        <f t="shared" si="1597"/>
        <v>430000</v>
      </c>
    </row>
    <row r="3670" spans="4:37" x14ac:dyDescent="0.25">
      <c r="D3670" s="27">
        <v>3648</v>
      </c>
      <c r="E3670" s="27">
        <f t="shared" si="1583"/>
        <v>0</v>
      </c>
      <c r="F3670" s="27">
        <f t="shared" si="1584"/>
        <v>0</v>
      </c>
      <c r="G3670" s="27">
        <f t="shared" si="1590"/>
        <v>0</v>
      </c>
      <c r="H3670" s="2">
        <f>_xlfn.IFNA(IF(MATCH(AK3670,$AK$23:AK3669,0)&gt;0,0,0),1)</f>
        <v>0</v>
      </c>
      <c r="I3670" s="2">
        <f t="shared" si="1610"/>
        <v>8</v>
      </c>
      <c r="J3670" s="31">
        <f t="shared" si="1591"/>
        <v>4</v>
      </c>
      <c r="K3670" s="32">
        <f t="shared" si="1585"/>
        <v>1</v>
      </c>
      <c r="L3670" s="31">
        <f t="shared" si="1592"/>
        <v>4</v>
      </c>
      <c r="M3670" s="32">
        <f t="shared" si="1586"/>
        <v>0</v>
      </c>
      <c r="N3670" s="31">
        <f t="shared" si="1593"/>
        <v>0</v>
      </c>
      <c r="O3670" s="32">
        <f t="shared" si="1587"/>
        <v>0</v>
      </c>
      <c r="P3670" s="31">
        <f t="shared" si="1594"/>
        <v>0</v>
      </c>
      <c r="Q3670" s="32">
        <f t="shared" si="1588"/>
        <v>0</v>
      </c>
      <c r="R3670" s="31">
        <f t="shared" si="1595"/>
        <v>0</v>
      </c>
      <c r="S3670" s="32">
        <f t="shared" si="1589"/>
        <v>0</v>
      </c>
      <c r="T3670" s="31">
        <f t="shared" si="1596"/>
        <v>0</v>
      </c>
      <c r="V3670" s="1">
        <f t="shared" si="1598"/>
        <v>4</v>
      </c>
      <c r="W3670" s="1">
        <f t="shared" si="1599"/>
        <v>4</v>
      </c>
      <c r="X3670" s="1">
        <f t="shared" si="1600"/>
        <v>0</v>
      </c>
      <c r="Y3670" s="1">
        <f t="shared" si="1601"/>
        <v>0</v>
      </c>
      <c r="Z3670" s="1">
        <f t="shared" si="1602"/>
        <v>0</v>
      </c>
      <c r="AA3670" s="1">
        <f t="shared" si="1603"/>
        <v>0</v>
      </c>
      <c r="AD3670" s="1">
        <f t="shared" si="1604"/>
        <v>4</v>
      </c>
      <c r="AE3670" s="1">
        <f t="shared" si="1605"/>
        <v>4</v>
      </c>
      <c r="AF3670" s="1">
        <f t="shared" si="1606"/>
        <v>0</v>
      </c>
      <c r="AG3670" s="1">
        <f t="shared" si="1607"/>
        <v>0</v>
      </c>
      <c r="AH3670" s="1">
        <f t="shared" si="1608"/>
        <v>0</v>
      </c>
      <c r="AI3670" s="1">
        <f t="shared" si="1609"/>
        <v>0</v>
      </c>
      <c r="AK3670" s="1" t="str">
        <f t="shared" si="1597"/>
        <v>440000</v>
      </c>
    </row>
    <row r="3671" spans="4:37" x14ac:dyDescent="0.25">
      <c r="D3671" s="27">
        <v>3649</v>
      </c>
      <c r="E3671" s="27">
        <f t="shared" ref="E3671:E3734" si="1611">IF(D3671&lt;=$C$4^$C$6,1,0)</f>
        <v>0</v>
      </c>
      <c r="F3671" s="27">
        <f t="shared" ref="F3671:F3734" si="1612">IF(E3671=1,IF(SUM(K3671,M3671,O3671,Q3671,S3671)=0,1,0),0)</f>
        <v>0</v>
      </c>
      <c r="G3671" s="27">
        <f t="shared" si="1590"/>
        <v>0</v>
      </c>
      <c r="H3671" s="2">
        <f>_xlfn.IFNA(IF(MATCH(AK3671,$AK$23:AK3670,0)&gt;0,0,0),1)</f>
        <v>0</v>
      </c>
      <c r="I3671" s="2">
        <f t="shared" si="1610"/>
        <v>2</v>
      </c>
      <c r="J3671" s="31">
        <f t="shared" si="1591"/>
        <v>1</v>
      </c>
      <c r="K3671" s="32">
        <f t="shared" ref="K3671:K3734" si="1613">IF($C$6&gt;1,IF(L3671=J3671,1,0),0)</f>
        <v>1</v>
      </c>
      <c r="L3671" s="31">
        <f t="shared" si="1592"/>
        <v>1</v>
      </c>
      <c r="M3671" s="32">
        <f t="shared" ref="M3671:M3734" si="1614">IF($C$6&gt;2,IF(OR(N3671=L3671,N3671=J3671),1,0),0)</f>
        <v>0</v>
      </c>
      <c r="N3671" s="31">
        <f t="shared" si="1593"/>
        <v>0</v>
      </c>
      <c r="O3671" s="32">
        <f t="shared" ref="O3671:O3734" si="1615">IF($C$6&gt;3,IF(OR(P3671=N3671,P3671=L3671,P3671=J3671),1,0),0)</f>
        <v>0</v>
      </c>
      <c r="P3671" s="31">
        <f t="shared" si="1594"/>
        <v>0</v>
      </c>
      <c r="Q3671" s="32">
        <f t="shared" ref="Q3671:Q3734" si="1616">IF($C$6&gt;4,IF(OR(R3671=N3671,R3671=L3671,R3671=J3671,R3671=P3671),1,0),0)</f>
        <v>0</v>
      </c>
      <c r="R3671" s="31">
        <f t="shared" si="1595"/>
        <v>0</v>
      </c>
      <c r="S3671" s="32">
        <f t="shared" ref="S3671:S3734" si="1617">IF($C$6&gt;5,IF(OR(T3671=N3671,T3671=L3671,T3671=J3671,T3671=P3671,T3671=R3671),1,0),0)</f>
        <v>0</v>
      </c>
      <c r="T3671" s="31">
        <f t="shared" si="1596"/>
        <v>0</v>
      </c>
      <c r="V3671" s="1">
        <f t="shared" si="1598"/>
        <v>1</v>
      </c>
      <c r="W3671" s="1">
        <f t="shared" si="1599"/>
        <v>1</v>
      </c>
      <c r="X3671" s="1">
        <f t="shared" si="1600"/>
        <v>0</v>
      </c>
      <c r="Y3671" s="1">
        <f t="shared" si="1601"/>
        <v>0</v>
      </c>
      <c r="Z3671" s="1">
        <f t="shared" si="1602"/>
        <v>0</v>
      </c>
      <c r="AA3671" s="1">
        <f t="shared" si="1603"/>
        <v>0</v>
      </c>
      <c r="AD3671" s="1">
        <f t="shared" si="1604"/>
        <v>1</v>
      </c>
      <c r="AE3671" s="1">
        <f t="shared" si="1605"/>
        <v>1</v>
      </c>
      <c r="AF3671" s="1">
        <f t="shared" si="1606"/>
        <v>0</v>
      </c>
      <c r="AG3671" s="1">
        <f t="shared" si="1607"/>
        <v>0</v>
      </c>
      <c r="AH3671" s="1">
        <f t="shared" si="1608"/>
        <v>0</v>
      </c>
      <c r="AI3671" s="1">
        <f t="shared" si="1609"/>
        <v>0</v>
      </c>
      <c r="AK3671" s="1" t="str">
        <f t="shared" si="1597"/>
        <v>110000</v>
      </c>
    </row>
    <row r="3672" spans="4:37" x14ac:dyDescent="0.25">
      <c r="D3672" s="27">
        <v>3650</v>
      </c>
      <c r="E3672" s="27">
        <f t="shared" si="1611"/>
        <v>0</v>
      </c>
      <c r="F3672" s="27">
        <f t="shared" si="1612"/>
        <v>0</v>
      </c>
      <c r="G3672" s="27">
        <f t="shared" ref="G3672:G3735" si="1618">IF(SUM(F3672,H3672)=2,1,0)</f>
        <v>0</v>
      </c>
      <c r="H3672" s="2">
        <f>_xlfn.IFNA(IF(MATCH(AK3672,$AK$23:AK3671,0)&gt;0,0,0),1)</f>
        <v>0</v>
      </c>
      <c r="I3672" s="2">
        <f t="shared" si="1610"/>
        <v>3</v>
      </c>
      <c r="J3672" s="31">
        <f t="shared" ref="J3672:J3735" si="1619">IF(J3671&lt;$C$4,J3671+1,1)</f>
        <v>2</v>
      </c>
      <c r="K3672" s="32">
        <f t="shared" si="1613"/>
        <v>0</v>
      </c>
      <c r="L3672" s="31">
        <f t="shared" ref="L3672:L3735" si="1620">IF($C$6&gt;=2,IF(J3672&gt;J3671,L3671,IF(L3671&lt;$C$4,L3671+1,1)),0)</f>
        <v>1</v>
      </c>
      <c r="M3672" s="32">
        <f t="shared" si="1614"/>
        <v>0</v>
      </c>
      <c r="N3672" s="31">
        <f t="shared" ref="N3672:N3735" si="1621">IF($C$6&gt;=3,IF(L3672=L3671,N3671,IF(L3672&lt;L3671,IF(N3671&lt;$C$4,N3671+1,1),N3671)),0)</f>
        <v>0</v>
      </c>
      <c r="O3672" s="32">
        <f t="shared" si="1615"/>
        <v>0</v>
      </c>
      <c r="P3672" s="31">
        <f t="shared" ref="P3672:P3735" si="1622">IF($C$6&gt;=4,IF(N3672=N3671,P3671,IF(N3672&lt;N3671,IF(P3671&lt;$C$4,P3671+1,1),P3671)),0)</f>
        <v>0</v>
      </c>
      <c r="Q3672" s="32">
        <f t="shared" si="1616"/>
        <v>0</v>
      </c>
      <c r="R3672" s="31">
        <f t="shared" ref="R3672:R3735" si="1623">IF($C$6&gt;=5,IF(P3672=P3671,R3671,IF(P3672&lt;P3671,IF(R3671&lt;$C$4,R3671+1,1),R3671)),0)</f>
        <v>0</v>
      </c>
      <c r="S3672" s="32">
        <f t="shared" si="1617"/>
        <v>0</v>
      </c>
      <c r="T3672" s="31">
        <f t="shared" ref="T3672:T3735" si="1624">IF($C$6&gt;=6,IF(R3672=R3671,T3671,IF(R3672&lt;R3671,IF(T3671&lt;$C$4,T3671+1,1),T3671)),0)</f>
        <v>0</v>
      </c>
      <c r="V3672" s="1">
        <f t="shared" si="1598"/>
        <v>2</v>
      </c>
      <c r="W3672" s="1">
        <f t="shared" si="1599"/>
        <v>1</v>
      </c>
      <c r="X3672" s="1">
        <f t="shared" si="1600"/>
        <v>0</v>
      </c>
      <c r="Y3672" s="1">
        <f t="shared" si="1601"/>
        <v>0</v>
      </c>
      <c r="Z3672" s="1">
        <f t="shared" si="1602"/>
        <v>0</v>
      </c>
      <c r="AA3672" s="1">
        <f t="shared" si="1603"/>
        <v>0</v>
      </c>
      <c r="AD3672" s="1">
        <f t="shared" si="1604"/>
        <v>2</v>
      </c>
      <c r="AE3672" s="1">
        <f t="shared" si="1605"/>
        <v>1</v>
      </c>
      <c r="AF3672" s="1">
        <f t="shared" si="1606"/>
        <v>0</v>
      </c>
      <c r="AG3672" s="1">
        <f t="shared" si="1607"/>
        <v>0</v>
      </c>
      <c r="AH3672" s="1">
        <f t="shared" si="1608"/>
        <v>0</v>
      </c>
      <c r="AI3672" s="1">
        <f t="shared" si="1609"/>
        <v>0</v>
      </c>
      <c r="AK3672" s="1" t="str">
        <f t="shared" ref="AK3672:AK3735" si="1625">CONCATENATE(AD3672,AE3672,AF3672,AG3672,AH3672,AI3672)</f>
        <v>210000</v>
      </c>
    </row>
    <row r="3673" spans="4:37" x14ac:dyDescent="0.25">
      <c r="D3673" s="27">
        <v>3651</v>
      </c>
      <c r="E3673" s="27">
        <f t="shared" si="1611"/>
        <v>0</v>
      </c>
      <c r="F3673" s="27">
        <f t="shared" si="1612"/>
        <v>0</v>
      </c>
      <c r="G3673" s="27">
        <f t="shared" si="1618"/>
        <v>0</v>
      </c>
      <c r="H3673" s="2">
        <f>_xlfn.IFNA(IF(MATCH(AK3673,$AK$23:AK3672,0)&gt;0,0,0),1)</f>
        <v>0</v>
      </c>
      <c r="I3673" s="2">
        <f t="shared" si="1610"/>
        <v>4</v>
      </c>
      <c r="J3673" s="31">
        <f t="shared" si="1619"/>
        <v>3</v>
      </c>
      <c r="K3673" s="32">
        <f t="shared" si="1613"/>
        <v>0</v>
      </c>
      <c r="L3673" s="31">
        <f t="shared" si="1620"/>
        <v>1</v>
      </c>
      <c r="M3673" s="32">
        <f t="shared" si="1614"/>
        <v>0</v>
      </c>
      <c r="N3673" s="31">
        <f t="shared" si="1621"/>
        <v>0</v>
      </c>
      <c r="O3673" s="32">
        <f t="shared" si="1615"/>
        <v>0</v>
      </c>
      <c r="P3673" s="31">
        <f t="shared" si="1622"/>
        <v>0</v>
      </c>
      <c r="Q3673" s="32">
        <f t="shared" si="1616"/>
        <v>0</v>
      </c>
      <c r="R3673" s="31">
        <f t="shared" si="1623"/>
        <v>0</v>
      </c>
      <c r="S3673" s="32">
        <f t="shared" si="1617"/>
        <v>0</v>
      </c>
      <c r="T3673" s="31">
        <f t="shared" si="1624"/>
        <v>0</v>
      </c>
      <c r="V3673" s="1">
        <f t="shared" si="1598"/>
        <v>3</v>
      </c>
      <c r="W3673" s="1">
        <f t="shared" si="1599"/>
        <v>1</v>
      </c>
      <c r="X3673" s="1">
        <f t="shared" si="1600"/>
        <v>0</v>
      </c>
      <c r="Y3673" s="1">
        <f t="shared" si="1601"/>
        <v>0</v>
      </c>
      <c r="Z3673" s="1">
        <f t="shared" si="1602"/>
        <v>0</v>
      </c>
      <c r="AA3673" s="1">
        <f t="shared" si="1603"/>
        <v>0</v>
      </c>
      <c r="AD3673" s="1">
        <f t="shared" si="1604"/>
        <v>3</v>
      </c>
      <c r="AE3673" s="1">
        <f t="shared" si="1605"/>
        <v>1</v>
      </c>
      <c r="AF3673" s="1">
        <f t="shared" si="1606"/>
        <v>0</v>
      </c>
      <c r="AG3673" s="1">
        <f t="shared" si="1607"/>
        <v>0</v>
      </c>
      <c r="AH3673" s="1">
        <f t="shared" si="1608"/>
        <v>0</v>
      </c>
      <c r="AI3673" s="1">
        <f t="shared" si="1609"/>
        <v>0</v>
      </c>
      <c r="AK3673" s="1" t="str">
        <f t="shared" si="1625"/>
        <v>310000</v>
      </c>
    </row>
    <row r="3674" spans="4:37" x14ac:dyDescent="0.25">
      <c r="D3674" s="27">
        <v>3652</v>
      </c>
      <c r="E3674" s="27">
        <f t="shared" si="1611"/>
        <v>0</v>
      </c>
      <c r="F3674" s="27">
        <f t="shared" si="1612"/>
        <v>0</v>
      </c>
      <c r="G3674" s="27">
        <f t="shared" si="1618"/>
        <v>0</v>
      </c>
      <c r="H3674" s="2">
        <f>_xlfn.IFNA(IF(MATCH(AK3674,$AK$23:AK3673,0)&gt;0,0,0),1)</f>
        <v>0</v>
      </c>
      <c r="I3674" s="2">
        <f t="shared" si="1610"/>
        <v>5</v>
      </c>
      <c r="J3674" s="31">
        <f t="shared" si="1619"/>
        <v>4</v>
      </c>
      <c r="K3674" s="32">
        <f t="shared" si="1613"/>
        <v>0</v>
      </c>
      <c r="L3674" s="31">
        <f t="shared" si="1620"/>
        <v>1</v>
      </c>
      <c r="M3674" s="32">
        <f t="shared" si="1614"/>
        <v>0</v>
      </c>
      <c r="N3674" s="31">
        <f t="shared" si="1621"/>
        <v>0</v>
      </c>
      <c r="O3674" s="32">
        <f t="shared" si="1615"/>
        <v>0</v>
      </c>
      <c r="P3674" s="31">
        <f t="shared" si="1622"/>
        <v>0</v>
      </c>
      <c r="Q3674" s="32">
        <f t="shared" si="1616"/>
        <v>0</v>
      </c>
      <c r="R3674" s="31">
        <f t="shared" si="1623"/>
        <v>0</v>
      </c>
      <c r="S3674" s="32">
        <f t="shared" si="1617"/>
        <v>0</v>
      </c>
      <c r="T3674" s="31">
        <f t="shared" si="1624"/>
        <v>0</v>
      </c>
      <c r="V3674" s="1">
        <f t="shared" si="1598"/>
        <v>4</v>
      </c>
      <c r="W3674" s="1">
        <f t="shared" si="1599"/>
        <v>1</v>
      </c>
      <c r="X3674" s="1">
        <f t="shared" si="1600"/>
        <v>0</v>
      </c>
      <c r="Y3674" s="1">
        <f t="shared" si="1601"/>
        <v>0</v>
      </c>
      <c r="Z3674" s="1">
        <f t="shared" si="1602"/>
        <v>0</v>
      </c>
      <c r="AA3674" s="1">
        <f t="shared" si="1603"/>
        <v>0</v>
      </c>
      <c r="AD3674" s="1">
        <f t="shared" si="1604"/>
        <v>4</v>
      </c>
      <c r="AE3674" s="1">
        <f t="shared" si="1605"/>
        <v>1</v>
      </c>
      <c r="AF3674" s="1">
        <f t="shared" si="1606"/>
        <v>0</v>
      </c>
      <c r="AG3674" s="1">
        <f t="shared" si="1607"/>
        <v>0</v>
      </c>
      <c r="AH3674" s="1">
        <f t="shared" si="1608"/>
        <v>0</v>
      </c>
      <c r="AI3674" s="1">
        <f t="shared" si="1609"/>
        <v>0</v>
      </c>
      <c r="AK3674" s="1" t="str">
        <f t="shared" si="1625"/>
        <v>410000</v>
      </c>
    </row>
    <row r="3675" spans="4:37" x14ac:dyDescent="0.25">
      <c r="D3675" s="27">
        <v>3653</v>
      </c>
      <c r="E3675" s="27">
        <f t="shared" si="1611"/>
        <v>0</v>
      </c>
      <c r="F3675" s="27">
        <f t="shared" si="1612"/>
        <v>0</v>
      </c>
      <c r="G3675" s="27">
        <f t="shared" si="1618"/>
        <v>0</v>
      </c>
      <c r="H3675" s="2">
        <f>_xlfn.IFNA(IF(MATCH(AK3675,$AK$23:AK3674,0)&gt;0,0,0),1)</f>
        <v>0</v>
      </c>
      <c r="I3675" s="2">
        <f t="shared" si="1610"/>
        <v>3</v>
      </c>
      <c r="J3675" s="31">
        <f t="shared" si="1619"/>
        <v>1</v>
      </c>
      <c r="K3675" s="32">
        <f t="shared" si="1613"/>
        <v>0</v>
      </c>
      <c r="L3675" s="31">
        <f t="shared" si="1620"/>
        <v>2</v>
      </c>
      <c r="M3675" s="32">
        <f t="shared" si="1614"/>
        <v>0</v>
      </c>
      <c r="N3675" s="31">
        <f t="shared" si="1621"/>
        <v>0</v>
      </c>
      <c r="O3675" s="32">
        <f t="shared" si="1615"/>
        <v>0</v>
      </c>
      <c r="P3675" s="31">
        <f t="shared" si="1622"/>
        <v>0</v>
      </c>
      <c r="Q3675" s="32">
        <f t="shared" si="1616"/>
        <v>0</v>
      </c>
      <c r="R3675" s="31">
        <f t="shared" si="1623"/>
        <v>0</v>
      </c>
      <c r="S3675" s="32">
        <f t="shared" si="1617"/>
        <v>0</v>
      </c>
      <c r="T3675" s="31">
        <f t="shared" si="1624"/>
        <v>0</v>
      </c>
      <c r="V3675" s="1">
        <f t="shared" si="1598"/>
        <v>1</v>
      </c>
      <c r="W3675" s="1">
        <f t="shared" si="1599"/>
        <v>2</v>
      </c>
      <c r="X3675" s="1">
        <f t="shared" si="1600"/>
        <v>0</v>
      </c>
      <c r="Y3675" s="1">
        <f t="shared" si="1601"/>
        <v>0</v>
      </c>
      <c r="Z3675" s="1">
        <f t="shared" si="1602"/>
        <v>0</v>
      </c>
      <c r="AA3675" s="1">
        <f t="shared" si="1603"/>
        <v>0</v>
      </c>
      <c r="AD3675" s="1">
        <f t="shared" si="1604"/>
        <v>2</v>
      </c>
      <c r="AE3675" s="1">
        <f t="shared" si="1605"/>
        <v>1</v>
      </c>
      <c r="AF3675" s="1">
        <f t="shared" si="1606"/>
        <v>0</v>
      </c>
      <c r="AG3675" s="1">
        <f t="shared" si="1607"/>
        <v>0</v>
      </c>
      <c r="AH3675" s="1">
        <f t="shared" si="1608"/>
        <v>0</v>
      </c>
      <c r="AI3675" s="1">
        <f t="shared" si="1609"/>
        <v>0</v>
      </c>
      <c r="AK3675" s="1" t="str">
        <f t="shared" si="1625"/>
        <v>210000</v>
      </c>
    </row>
    <row r="3676" spans="4:37" x14ac:dyDescent="0.25">
      <c r="D3676" s="27">
        <v>3654</v>
      </c>
      <c r="E3676" s="27">
        <f t="shared" si="1611"/>
        <v>0</v>
      </c>
      <c r="F3676" s="27">
        <f t="shared" si="1612"/>
        <v>0</v>
      </c>
      <c r="G3676" s="27">
        <f t="shared" si="1618"/>
        <v>0</v>
      </c>
      <c r="H3676" s="2">
        <f>_xlfn.IFNA(IF(MATCH(AK3676,$AK$23:AK3675,0)&gt;0,0,0),1)</f>
        <v>0</v>
      </c>
      <c r="I3676" s="2">
        <f t="shared" si="1610"/>
        <v>4</v>
      </c>
      <c r="J3676" s="31">
        <f t="shared" si="1619"/>
        <v>2</v>
      </c>
      <c r="K3676" s="32">
        <f t="shared" si="1613"/>
        <v>1</v>
      </c>
      <c r="L3676" s="31">
        <f t="shared" si="1620"/>
        <v>2</v>
      </c>
      <c r="M3676" s="32">
        <f t="shared" si="1614"/>
        <v>0</v>
      </c>
      <c r="N3676" s="31">
        <f t="shared" si="1621"/>
        <v>0</v>
      </c>
      <c r="O3676" s="32">
        <f t="shared" si="1615"/>
        <v>0</v>
      </c>
      <c r="P3676" s="31">
        <f t="shared" si="1622"/>
        <v>0</v>
      </c>
      <c r="Q3676" s="32">
        <f t="shared" si="1616"/>
        <v>0</v>
      </c>
      <c r="R3676" s="31">
        <f t="shared" si="1623"/>
        <v>0</v>
      </c>
      <c r="S3676" s="32">
        <f t="shared" si="1617"/>
        <v>0</v>
      </c>
      <c r="T3676" s="31">
        <f t="shared" si="1624"/>
        <v>0</v>
      </c>
      <c r="V3676" s="1">
        <f t="shared" si="1598"/>
        <v>2</v>
      </c>
      <c r="W3676" s="1">
        <f t="shared" si="1599"/>
        <v>2</v>
      </c>
      <c r="X3676" s="1">
        <f t="shared" si="1600"/>
        <v>0</v>
      </c>
      <c r="Y3676" s="1">
        <f t="shared" si="1601"/>
        <v>0</v>
      </c>
      <c r="Z3676" s="1">
        <f t="shared" si="1602"/>
        <v>0</v>
      </c>
      <c r="AA3676" s="1">
        <f t="shared" si="1603"/>
        <v>0</v>
      </c>
      <c r="AD3676" s="1">
        <f t="shared" si="1604"/>
        <v>2</v>
      </c>
      <c r="AE3676" s="1">
        <f t="shared" si="1605"/>
        <v>2</v>
      </c>
      <c r="AF3676" s="1">
        <f t="shared" si="1606"/>
        <v>0</v>
      </c>
      <c r="AG3676" s="1">
        <f t="shared" si="1607"/>
        <v>0</v>
      </c>
      <c r="AH3676" s="1">
        <f t="shared" si="1608"/>
        <v>0</v>
      </c>
      <c r="AI3676" s="1">
        <f t="shared" si="1609"/>
        <v>0</v>
      </c>
      <c r="AK3676" s="1" t="str">
        <f t="shared" si="1625"/>
        <v>220000</v>
      </c>
    </row>
    <row r="3677" spans="4:37" x14ac:dyDescent="0.25">
      <c r="D3677" s="27">
        <v>3655</v>
      </c>
      <c r="E3677" s="27">
        <f t="shared" si="1611"/>
        <v>0</v>
      </c>
      <c r="F3677" s="27">
        <f t="shared" si="1612"/>
        <v>0</v>
      </c>
      <c r="G3677" s="27">
        <f t="shared" si="1618"/>
        <v>0</v>
      </c>
      <c r="H3677" s="2">
        <f>_xlfn.IFNA(IF(MATCH(AK3677,$AK$23:AK3676,0)&gt;0,0,0),1)</f>
        <v>0</v>
      </c>
      <c r="I3677" s="2">
        <f t="shared" si="1610"/>
        <v>5</v>
      </c>
      <c r="J3677" s="31">
        <f t="shared" si="1619"/>
        <v>3</v>
      </c>
      <c r="K3677" s="32">
        <f t="shared" si="1613"/>
        <v>0</v>
      </c>
      <c r="L3677" s="31">
        <f t="shared" si="1620"/>
        <v>2</v>
      </c>
      <c r="M3677" s="32">
        <f t="shared" si="1614"/>
        <v>0</v>
      </c>
      <c r="N3677" s="31">
        <f t="shared" si="1621"/>
        <v>0</v>
      </c>
      <c r="O3677" s="32">
        <f t="shared" si="1615"/>
        <v>0</v>
      </c>
      <c r="P3677" s="31">
        <f t="shared" si="1622"/>
        <v>0</v>
      </c>
      <c r="Q3677" s="32">
        <f t="shared" si="1616"/>
        <v>0</v>
      </c>
      <c r="R3677" s="31">
        <f t="shared" si="1623"/>
        <v>0</v>
      </c>
      <c r="S3677" s="32">
        <f t="shared" si="1617"/>
        <v>0</v>
      </c>
      <c r="T3677" s="31">
        <f t="shared" si="1624"/>
        <v>0</v>
      </c>
      <c r="V3677" s="1">
        <f t="shared" si="1598"/>
        <v>3</v>
      </c>
      <c r="W3677" s="1">
        <f t="shared" si="1599"/>
        <v>2</v>
      </c>
      <c r="X3677" s="1">
        <f t="shared" si="1600"/>
        <v>0</v>
      </c>
      <c r="Y3677" s="1">
        <f t="shared" si="1601"/>
        <v>0</v>
      </c>
      <c r="Z3677" s="1">
        <f t="shared" si="1602"/>
        <v>0</v>
      </c>
      <c r="AA3677" s="1">
        <f t="shared" si="1603"/>
        <v>0</v>
      </c>
      <c r="AD3677" s="1">
        <f t="shared" si="1604"/>
        <v>3</v>
      </c>
      <c r="AE3677" s="1">
        <f t="shared" si="1605"/>
        <v>2</v>
      </c>
      <c r="AF3677" s="1">
        <f t="shared" si="1606"/>
        <v>0</v>
      </c>
      <c r="AG3677" s="1">
        <f t="shared" si="1607"/>
        <v>0</v>
      </c>
      <c r="AH3677" s="1">
        <f t="shared" si="1608"/>
        <v>0</v>
      </c>
      <c r="AI3677" s="1">
        <f t="shared" si="1609"/>
        <v>0</v>
      </c>
      <c r="AK3677" s="1" t="str">
        <f t="shared" si="1625"/>
        <v>320000</v>
      </c>
    </row>
    <row r="3678" spans="4:37" x14ac:dyDescent="0.25">
      <c r="D3678" s="27">
        <v>3656</v>
      </c>
      <c r="E3678" s="27">
        <f t="shared" si="1611"/>
        <v>0</v>
      </c>
      <c r="F3678" s="27">
        <f t="shared" si="1612"/>
        <v>0</v>
      </c>
      <c r="G3678" s="27">
        <f t="shared" si="1618"/>
        <v>0</v>
      </c>
      <c r="H3678" s="2">
        <f>_xlfn.IFNA(IF(MATCH(AK3678,$AK$23:AK3677,0)&gt;0,0,0),1)</f>
        <v>0</v>
      </c>
      <c r="I3678" s="2">
        <f t="shared" si="1610"/>
        <v>6</v>
      </c>
      <c r="J3678" s="31">
        <f t="shared" si="1619"/>
        <v>4</v>
      </c>
      <c r="K3678" s="32">
        <f t="shared" si="1613"/>
        <v>0</v>
      </c>
      <c r="L3678" s="31">
        <f t="shared" si="1620"/>
        <v>2</v>
      </c>
      <c r="M3678" s="32">
        <f t="shared" si="1614"/>
        <v>0</v>
      </c>
      <c r="N3678" s="31">
        <f t="shared" si="1621"/>
        <v>0</v>
      </c>
      <c r="O3678" s="32">
        <f t="shared" si="1615"/>
        <v>0</v>
      </c>
      <c r="P3678" s="31">
        <f t="shared" si="1622"/>
        <v>0</v>
      </c>
      <c r="Q3678" s="32">
        <f t="shared" si="1616"/>
        <v>0</v>
      </c>
      <c r="R3678" s="31">
        <f t="shared" si="1623"/>
        <v>0</v>
      </c>
      <c r="S3678" s="32">
        <f t="shared" si="1617"/>
        <v>0</v>
      </c>
      <c r="T3678" s="31">
        <f t="shared" si="1624"/>
        <v>0</v>
      </c>
      <c r="V3678" s="1">
        <f t="shared" si="1598"/>
        <v>4</v>
      </c>
      <c r="W3678" s="1">
        <f t="shared" si="1599"/>
        <v>2</v>
      </c>
      <c r="X3678" s="1">
        <f t="shared" si="1600"/>
        <v>0</v>
      </c>
      <c r="Y3678" s="1">
        <f t="shared" si="1601"/>
        <v>0</v>
      </c>
      <c r="Z3678" s="1">
        <f t="shared" si="1602"/>
        <v>0</v>
      </c>
      <c r="AA3678" s="1">
        <f t="shared" si="1603"/>
        <v>0</v>
      </c>
      <c r="AD3678" s="1">
        <f t="shared" si="1604"/>
        <v>4</v>
      </c>
      <c r="AE3678" s="1">
        <f t="shared" si="1605"/>
        <v>2</v>
      </c>
      <c r="AF3678" s="1">
        <f t="shared" si="1606"/>
        <v>0</v>
      </c>
      <c r="AG3678" s="1">
        <f t="shared" si="1607"/>
        <v>0</v>
      </c>
      <c r="AH3678" s="1">
        <f t="shared" si="1608"/>
        <v>0</v>
      </c>
      <c r="AI3678" s="1">
        <f t="shared" si="1609"/>
        <v>0</v>
      </c>
      <c r="AK3678" s="1" t="str">
        <f t="shared" si="1625"/>
        <v>420000</v>
      </c>
    </row>
    <row r="3679" spans="4:37" x14ac:dyDescent="0.25">
      <c r="D3679" s="27">
        <v>3657</v>
      </c>
      <c r="E3679" s="27">
        <f t="shared" si="1611"/>
        <v>0</v>
      </c>
      <c r="F3679" s="27">
        <f t="shared" si="1612"/>
        <v>0</v>
      </c>
      <c r="G3679" s="27">
        <f t="shared" si="1618"/>
        <v>0</v>
      </c>
      <c r="H3679" s="2">
        <f>_xlfn.IFNA(IF(MATCH(AK3679,$AK$23:AK3678,0)&gt;0,0,0),1)</f>
        <v>0</v>
      </c>
      <c r="I3679" s="2">
        <f t="shared" si="1610"/>
        <v>4</v>
      </c>
      <c r="J3679" s="31">
        <f t="shared" si="1619"/>
        <v>1</v>
      </c>
      <c r="K3679" s="32">
        <f t="shared" si="1613"/>
        <v>0</v>
      </c>
      <c r="L3679" s="31">
        <f t="shared" si="1620"/>
        <v>3</v>
      </c>
      <c r="M3679" s="32">
        <f t="shared" si="1614"/>
        <v>0</v>
      </c>
      <c r="N3679" s="31">
        <f t="shared" si="1621"/>
        <v>0</v>
      </c>
      <c r="O3679" s="32">
        <f t="shared" si="1615"/>
        <v>0</v>
      </c>
      <c r="P3679" s="31">
        <f t="shared" si="1622"/>
        <v>0</v>
      </c>
      <c r="Q3679" s="32">
        <f t="shared" si="1616"/>
        <v>0</v>
      </c>
      <c r="R3679" s="31">
        <f t="shared" si="1623"/>
        <v>0</v>
      </c>
      <c r="S3679" s="32">
        <f t="shared" si="1617"/>
        <v>0</v>
      </c>
      <c r="T3679" s="31">
        <f t="shared" si="1624"/>
        <v>0</v>
      </c>
      <c r="V3679" s="1">
        <f t="shared" si="1598"/>
        <v>1</v>
      </c>
      <c r="W3679" s="1">
        <f t="shared" si="1599"/>
        <v>3</v>
      </c>
      <c r="X3679" s="1">
        <f t="shared" si="1600"/>
        <v>0</v>
      </c>
      <c r="Y3679" s="1">
        <f t="shared" si="1601"/>
        <v>0</v>
      </c>
      <c r="Z3679" s="1">
        <f t="shared" si="1602"/>
        <v>0</v>
      </c>
      <c r="AA3679" s="1">
        <f t="shared" si="1603"/>
        <v>0</v>
      </c>
      <c r="AD3679" s="1">
        <f t="shared" si="1604"/>
        <v>3</v>
      </c>
      <c r="AE3679" s="1">
        <f t="shared" si="1605"/>
        <v>1</v>
      </c>
      <c r="AF3679" s="1">
        <f t="shared" si="1606"/>
        <v>0</v>
      </c>
      <c r="AG3679" s="1">
        <f t="shared" si="1607"/>
        <v>0</v>
      </c>
      <c r="AH3679" s="1">
        <f t="shared" si="1608"/>
        <v>0</v>
      </c>
      <c r="AI3679" s="1">
        <f t="shared" si="1609"/>
        <v>0</v>
      </c>
      <c r="AK3679" s="1" t="str">
        <f t="shared" si="1625"/>
        <v>310000</v>
      </c>
    </row>
    <row r="3680" spans="4:37" x14ac:dyDescent="0.25">
      <c r="D3680" s="27">
        <v>3658</v>
      </c>
      <c r="E3680" s="27">
        <f t="shared" si="1611"/>
        <v>0</v>
      </c>
      <c r="F3680" s="27">
        <f t="shared" si="1612"/>
        <v>0</v>
      </c>
      <c r="G3680" s="27">
        <f t="shared" si="1618"/>
        <v>0</v>
      </c>
      <c r="H3680" s="2">
        <f>_xlfn.IFNA(IF(MATCH(AK3680,$AK$23:AK3679,0)&gt;0,0,0),1)</f>
        <v>0</v>
      </c>
      <c r="I3680" s="2">
        <f t="shared" si="1610"/>
        <v>5</v>
      </c>
      <c r="J3680" s="31">
        <f t="shared" si="1619"/>
        <v>2</v>
      </c>
      <c r="K3680" s="32">
        <f t="shared" si="1613"/>
        <v>0</v>
      </c>
      <c r="L3680" s="31">
        <f t="shared" si="1620"/>
        <v>3</v>
      </c>
      <c r="M3680" s="32">
        <f t="shared" si="1614"/>
        <v>0</v>
      </c>
      <c r="N3680" s="31">
        <f t="shared" si="1621"/>
        <v>0</v>
      </c>
      <c r="O3680" s="32">
        <f t="shared" si="1615"/>
        <v>0</v>
      </c>
      <c r="P3680" s="31">
        <f t="shared" si="1622"/>
        <v>0</v>
      </c>
      <c r="Q3680" s="32">
        <f t="shared" si="1616"/>
        <v>0</v>
      </c>
      <c r="R3680" s="31">
        <f t="shared" si="1623"/>
        <v>0</v>
      </c>
      <c r="S3680" s="32">
        <f t="shared" si="1617"/>
        <v>0</v>
      </c>
      <c r="T3680" s="31">
        <f t="shared" si="1624"/>
        <v>0</v>
      </c>
      <c r="V3680" s="1">
        <f t="shared" si="1598"/>
        <v>2</v>
      </c>
      <c r="W3680" s="1">
        <f t="shared" si="1599"/>
        <v>3</v>
      </c>
      <c r="X3680" s="1">
        <f t="shared" si="1600"/>
        <v>0</v>
      </c>
      <c r="Y3680" s="1">
        <f t="shared" si="1601"/>
        <v>0</v>
      </c>
      <c r="Z3680" s="1">
        <f t="shared" si="1602"/>
        <v>0</v>
      </c>
      <c r="AA3680" s="1">
        <f t="shared" si="1603"/>
        <v>0</v>
      </c>
      <c r="AD3680" s="1">
        <f t="shared" si="1604"/>
        <v>3</v>
      </c>
      <c r="AE3680" s="1">
        <f t="shared" si="1605"/>
        <v>2</v>
      </c>
      <c r="AF3680" s="1">
        <f t="shared" si="1606"/>
        <v>0</v>
      </c>
      <c r="AG3680" s="1">
        <f t="shared" si="1607"/>
        <v>0</v>
      </c>
      <c r="AH3680" s="1">
        <f t="shared" si="1608"/>
        <v>0</v>
      </c>
      <c r="AI3680" s="1">
        <f t="shared" si="1609"/>
        <v>0</v>
      </c>
      <c r="AK3680" s="1" t="str">
        <f t="shared" si="1625"/>
        <v>320000</v>
      </c>
    </row>
    <row r="3681" spans="4:37" x14ac:dyDescent="0.25">
      <c r="D3681" s="27">
        <v>3659</v>
      </c>
      <c r="E3681" s="27">
        <f t="shared" si="1611"/>
        <v>0</v>
      </c>
      <c r="F3681" s="27">
        <f t="shared" si="1612"/>
        <v>0</v>
      </c>
      <c r="G3681" s="27">
        <f t="shared" si="1618"/>
        <v>0</v>
      </c>
      <c r="H3681" s="2">
        <f>_xlfn.IFNA(IF(MATCH(AK3681,$AK$23:AK3680,0)&gt;0,0,0),1)</f>
        <v>0</v>
      </c>
      <c r="I3681" s="2">
        <f t="shared" si="1610"/>
        <v>6</v>
      </c>
      <c r="J3681" s="31">
        <f t="shared" si="1619"/>
        <v>3</v>
      </c>
      <c r="K3681" s="32">
        <f t="shared" si="1613"/>
        <v>1</v>
      </c>
      <c r="L3681" s="31">
        <f t="shared" si="1620"/>
        <v>3</v>
      </c>
      <c r="M3681" s="32">
        <f t="shared" si="1614"/>
        <v>0</v>
      </c>
      <c r="N3681" s="31">
        <f t="shared" si="1621"/>
        <v>0</v>
      </c>
      <c r="O3681" s="32">
        <f t="shared" si="1615"/>
        <v>0</v>
      </c>
      <c r="P3681" s="31">
        <f t="shared" si="1622"/>
        <v>0</v>
      </c>
      <c r="Q3681" s="32">
        <f t="shared" si="1616"/>
        <v>0</v>
      </c>
      <c r="R3681" s="31">
        <f t="shared" si="1623"/>
        <v>0</v>
      </c>
      <c r="S3681" s="32">
        <f t="shared" si="1617"/>
        <v>0</v>
      </c>
      <c r="T3681" s="31">
        <f t="shared" si="1624"/>
        <v>0</v>
      </c>
      <c r="V3681" s="1">
        <f t="shared" si="1598"/>
        <v>3</v>
      </c>
      <c r="W3681" s="1">
        <f t="shared" si="1599"/>
        <v>3</v>
      </c>
      <c r="X3681" s="1">
        <f t="shared" si="1600"/>
        <v>0</v>
      </c>
      <c r="Y3681" s="1">
        <f t="shared" si="1601"/>
        <v>0</v>
      </c>
      <c r="Z3681" s="1">
        <f t="shared" si="1602"/>
        <v>0</v>
      </c>
      <c r="AA3681" s="1">
        <f t="shared" si="1603"/>
        <v>0</v>
      </c>
      <c r="AD3681" s="1">
        <f t="shared" si="1604"/>
        <v>3</v>
      </c>
      <c r="AE3681" s="1">
        <f t="shared" si="1605"/>
        <v>3</v>
      </c>
      <c r="AF3681" s="1">
        <f t="shared" si="1606"/>
        <v>0</v>
      </c>
      <c r="AG3681" s="1">
        <f t="shared" si="1607"/>
        <v>0</v>
      </c>
      <c r="AH3681" s="1">
        <f t="shared" si="1608"/>
        <v>0</v>
      </c>
      <c r="AI3681" s="1">
        <f t="shared" si="1609"/>
        <v>0</v>
      </c>
      <c r="AK3681" s="1" t="str">
        <f t="shared" si="1625"/>
        <v>330000</v>
      </c>
    </row>
    <row r="3682" spans="4:37" x14ac:dyDescent="0.25">
      <c r="D3682" s="27">
        <v>3660</v>
      </c>
      <c r="E3682" s="27">
        <f t="shared" si="1611"/>
        <v>0</v>
      </c>
      <c r="F3682" s="27">
        <f t="shared" si="1612"/>
        <v>0</v>
      </c>
      <c r="G3682" s="27">
        <f t="shared" si="1618"/>
        <v>0</v>
      </c>
      <c r="H3682" s="2">
        <f>_xlfn.IFNA(IF(MATCH(AK3682,$AK$23:AK3681,0)&gt;0,0,0),1)</f>
        <v>0</v>
      </c>
      <c r="I3682" s="2">
        <f t="shared" si="1610"/>
        <v>7</v>
      </c>
      <c r="J3682" s="31">
        <f t="shared" si="1619"/>
        <v>4</v>
      </c>
      <c r="K3682" s="32">
        <f t="shared" si="1613"/>
        <v>0</v>
      </c>
      <c r="L3682" s="31">
        <f t="shared" si="1620"/>
        <v>3</v>
      </c>
      <c r="M3682" s="32">
        <f t="shared" si="1614"/>
        <v>0</v>
      </c>
      <c r="N3682" s="31">
        <f t="shared" si="1621"/>
        <v>0</v>
      </c>
      <c r="O3682" s="32">
        <f t="shared" si="1615"/>
        <v>0</v>
      </c>
      <c r="P3682" s="31">
        <f t="shared" si="1622"/>
        <v>0</v>
      </c>
      <c r="Q3682" s="32">
        <f t="shared" si="1616"/>
        <v>0</v>
      </c>
      <c r="R3682" s="31">
        <f t="shared" si="1623"/>
        <v>0</v>
      </c>
      <c r="S3682" s="32">
        <f t="shared" si="1617"/>
        <v>0</v>
      </c>
      <c r="T3682" s="31">
        <f t="shared" si="1624"/>
        <v>0</v>
      </c>
      <c r="V3682" s="1">
        <f t="shared" si="1598"/>
        <v>4</v>
      </c>
      <c r="W3682" s="1">
        <f t="shared" si="1599"/>
        <v>3</v>
      </c>
      <c r="X3682" s="1">
        <f t="shared" si="1600"/>
        <v>0</v>
      </c>
      <c r="Y3682" s="1">
        <f t="shared" si="1601"/>
        <v>0</v>
      </c>
      <c r="Z3682" s="1">
        <f t="shared" si="1602"/>
        <v>0</v>
      </c>
      <c r="AA3682" s="1">
        <f t="shared" si="1603"/>
        <v>0</v>
      </c>
      <c r="AD3682" s="1">
        <f t="shared" si="1604"/>
        <v>4</v>
      </c>
      <c r="AE3682" s="1">
        <f t="shared" si="1605"/>
        <v>3</v>
      </c>
      <c r="AF3682" s="1">
        <f t="shared" si="1606"/>
        <v>0</v>
      </c>
      <c r="AG3682" s="1">
        <f t="shared" si="1607"/>
        <v>0</v>
      </c>
      <c r="AH3682" s="1">
        <f t="shared" si="1608"/>
        <v>0</v>
      </c>
      <c r="AI3682" s="1">
        <f t="shared" si="1609"/>
        <v>0</v>
      </c>
      <c r="AK3682" s="1" t="str">
        <f t="shared" si="1625"/>
        <v>430000</v>
      </c>
    </row>
    <row r="3683" spans="4:37" x14ac:dyDescent="0.25">
      <c r="D3683" s="27">
        <v>3661</v>
      </c>
      <c r="E3683" s="27">
        <f t="shared" si="1611"/>
        <v>0</v>
      </c>
      <c r="F3683" s="27">
        <f t="shared" si="1612"/>
        <v>0</v>
      </c>
      <c r="G3683" s="27">
        <f t="shared" si="1618"/>
        <v>0</v>
      </c>
      <c r="H3683" s="2">
        <f>_xlfn.IFNA(IF(MATCH(AK3683,$AK$23:AK3682,0)&gt;0,0,0),1)</f>
        <v>0</v>
      </c>
      <c r="I3683" s="2">
        <f t="shared" si="1610"/>
        <v>5</v>
      </c>
      <c r="J3683" s="31">
        <f t="shared" si="1619"/>
        <v>1</v>
      </c>
      <c r="K3683" s="32">
        <f t="shared" si="1613"/>
        <v>0</v>
      </c>
      <c r="L3683" s="31">
        <f t="shared" si="1620"/>
        <v>4</v>
      </c>
      <c r="M3683" s="32">
        <f t="shared" si="1614"/>
        <v>0</v>
      </c>
      <c r="N3683" s="31">
        <f t="shared" si="1621"/>
        <v>0</v>
      </c>
      <c r="O3683" s="32">
        <f t="shared" si="1615"/>
        <v>0</v>
      </c>
      <c r="P3683" s="31">
        <f t="shared" si="1622"/>
        <v>0</v>
      </c>
      <c r="Q3683" s="32">
        <f t="shared" si="1616"/>
        <v>0</v>
      </c>
      <c r="R3683" s="31">
        <f t="shared" si="1623"/>
        <v>0</v>
      </c>
      <c r="S3683" s="32">
        <f t="shared" si="1617"/>
        <v>0</v>
      </c>
      <c r="T3683" s="31">
        <f t="shared" si="1624"/>
        <v>0</v>
      </c>
      <c r="V3683" s="1">
        <f t="shared" ref="V3683:V3746" si="1626">J3683</f>
        <v>1</v>
      </c>
      <c r="W3683" s="1">
        <f t="shared" ref="W3683:W3746" si="1627">L3683</f>
        <v>4</v>
      </c>
      <c r="X3683" s="1">
        <f t="shared" ref="X3683:X3746" si="1628">N3683</f>
        <v>0</v>
      </c>
      <c r="Y3683" s="1">
        <f t="shared" ref="Y3683:Y3746" si="1629">P3683</f>
        <v>0</v>
      </c>
      <c r="Z3683" s="1">
        <f t="shared" ref="Z3683:Z3746" si="1630">R3683</f>
        <v>0</v>
      </c>
      <c r="AA3683" s="1">
        <f t="shared" ref="AA3683:AA3746" si="1631">T3683</f>
        <v>0</v>
      </c>
      <c r="AD3683" s="1">
        <f t="shared" ref="AD3683:AD3746" si="1632">LARGE(V3683:AA3683,1)</f>
        <v>4</v>
      </c>
      <c r="AE3683" s="1">
        <f t="shared" ref="AE3683:AE3746" si="1633">LARGE(V3683:AA3683,2)</f>
        <v>1</v>
      </c>
      <c r="AF3683" s="1">
        <f t="shared" ref="AF3683:AF3746" si="1634">LARGE(V3683:AA3683,3)</f>
        <v>0</v>
      </c>
      <c r="AG3683" s="1">
        <f t="shared" ref="AG3683:AG3746" si="1635">LARGE(V3683:AA3683,4)</f>
        <v>0</v>
      </c>
      <c r="AH3683" s="1">
        <f t="shared" ref="AH3683:AH3746" si="1636">LARGE(V3683:AA3683,5)</f>
        <v>0</v>
      </c>
      <c r="AI3683" s="1">
        <f t="shared" ref="AI3683:AI3746" si="1637">LARGE(V3683:AA3683,6)</f>
        <v>0</v>
      </c>
      <c r="AK3683" s="1" t="str">
        <f t="shared" si="1625"/>
        <v>410000</v>
      </c>
    </row>
    <row r="3684" spans="4:37" x14ac:dyDescent="0.25">
      <c r="D3684" s="27">
        <v>3662</v>
      </c>
      <c r="E3684" s="27">
        <f t="shared" si="1611"/>
        <v>0</v>
      </c>
      <c r="F3684" s="27">
        <f t="shared" si="1612"/>
        <v>0</v>
      </c>
      <c r="G3684" s="27">
        <f t="shared" si="1618"/>
        <v>0</v>
      </c>
      <c r="H3684" s="2">
        <f>_xlfn.IFNA(IF(MATCH(AK3684,$AK$23:AK3683,0)&gt;0,0,0),1)</f>
        <v>0</v>
      </c>
      <c r="I3684" s="2">
        <f t="shared" si="1610"/>
        <v>6</v>
      </c>
      <c r="J3684" s="31">
        <f t="shared" si="1619"/>
        <v>2</v>
      </c>
      <c r="K3684" s="32">
        <f t="shared" si="1613"/>
        <v>0</v>
      </c>
      <c r="L3684" s="31">
        <f t="shared" si="1620"/>
        <v>4</v>
      </c>
      <c r="M3684" s="32">
        <f t="shared" si="1614"/>
        <v>0</v>
      </c>
      <c r="N3684" s="31">
        <f t="shared" si="1621"/>
        <v>0</v>
      </c>
      <c r="O3684" s="32">
        <f t="shared" si="1615"/>
        <v>0</v>
      </c>
      <c r="P3684" s="31">
        <f t="shared" si="1622"/>
        <v>0</v>
      </c>
      <c r="Q3684" s="32">
        <f t="shared" si="1616"/>
        <v>0</v>
      </c>
      <c r="R3684" s="31">
        <f t="shared" si="1623"/>
        <v>0</v>
      </c>
      <c r="S3684" s="32">
        <f t="shared" si="1617"/>
        <v>0</v>
      </c>
      <c r="T3684" s="31">
        <f t="shared" si="1624"/>
        <v>0</v>
      </c>
      <c r="V3684" s="1">
        <f t="shared" si="1626"/>
        <v>2</v>
      </c>
      <c r="W3684" s="1">
        <f t="shared" si="1627"/>
        <v>4</v>
      </c>
      <c r="X3684" s="1">
        <f t="shared" si="1628"/>
        <v>0</v>
      </c>
      <c r="Y3684" s="1">
        <f t="shared" si="1629"/>
        <v>0</v>
      </c>
      <c r="Z3684" s="1">
        <f t="shared" si="1630"/>
        <v>0</v>
      </c>
      <c r="AA3684" s="1">
        <f t="shared" si="1631"/>
        <v>0</v>
      </c>
      <c r="AD3684" s="1">
        <f t="shared" si="1632"/>
        <v>4</v>
      </c>
      <c r="AE3684" s="1">
        <f t="shared" si="1633"/>
        <v>2</v>
      </c>
      <c r="AF3684" s="1">
        <f t="shared" si="1634"/>
        <v>0</v>
      </c>
      <c r="AG3684" s="1">
        <f t="shared" si="1635"/>
        <v>0</v>
      </c>
      <c r="AH3684" s="1">
        <f t="shared" si="1636"/>
        <v>0</v>
      </c>
      <c r="AI3684" s="1">
        <f t="shared" si="1637"/>
        <v>0</v>
      </c>
      <c r="AK3684" s="1" t="str">
        <f t="shared" si="1625"/>
        <v>420000</v>
      </c>
    </row>
    <row r="3685" spans="4:37" x14ac:dyDescent="0.25">
      <c r="D3685" s="27">
        <v>3663</v>
      </c>
      <c r="E3685" s="27">
        <f t="shared" si="1611"/>
        <v>0</v>
      </c>
      <c r="F3685" s="27">
        <f t="shared" si="1612"/>
        <v>0</v>
      </c>
      <c r="G3685" s="27">
        <f t="shared" si="1618"/>
        <v>0</v>
      </c>
      <c r="H3685" s="2">
        <f>_xlfn.IFNA(IF(MATCH(AK3685,$AK$23:AK3684,0)&gt;0,0,0),1)</f>
        <v>0</v>
      </c>
      <c r="I3685" s="2">
        <f t="shared" si="1610"/>
        <v>7</v>
      </c>
      <c r="J3685" s="31">
        <f t="shared" si="1619"/>
        <v>3</v>
      </c>
      <c r="K3685" s="32">
        <f t="shared" si="1613"/>
        <v>0</v>
      </c>
      <c r="L3685" s="31">
        <f t="shared" si="1620"/>
        <v>4</v>
      </c>
      <c r="M3685" s="32">
        <f t="shared" si="1614"/>
        <v>0</v>
      </c>
      <c r="N3685" s="31">
        <f t="shared" si="1621"/>
        <v>0</v>
      </c>
      <c r="O3685" s="32">
        <f t="shared" si="1615"/>
        <v>0</v>
      </c>
      <c r="P3685" s="31">
        <f t="shared" si="1622"/>
        <v>0</v>
      </c>
      <c r="Q3685" s="32">
        <f t="shared" si="1616"/>
        <v>0</v>
      </c>
      <c r="R3685" s="31">
        <f t="shared" si="1623"/>
        <v>0</v>
      </c>
      <c r="S3685" s="32">
        <f t="shared" si="1617"/>
        <v>0</v>
      </c>
      <c r="T3685" s="31">
        <f t="shared" si="1624"/>
        <v>0</v>
      </c>
      <c r="V3685" s="1">
        <f t="shared" si="1626"/>
        <v>3</v>
      </c>
      <c r="W3685" s="1">
        <f t="shared" si="1627"/>
        <v>4</v>
      </c>
      <c r="X3685" s="1">
        <f t="shared" si="1628"/>
        <v>0</v>
      </c>
      <c r="Y3685" s="1">
        <f t="shared" si="1629"/>
        <v>0</v>
      </c>
      <c r="Z3685" s="1">
        <f t="shared" si="1630"/>
        <v>0</v>
      </c>
      <c r="AA3685" s="1">
        <f t="shared" si="1631"/>
        <v>0</v>
      </c>
      <c r="AD3685" s="1">
        <f t="shared" si="1632"/>
        <v>4</v>
      </c>
      <c r="AE3685" s="1">
        <f t="shared" si="1633"/>
        <v>3</v>
      </c>
      <c r="AF3685" s="1">
        <f t="shared" si="1634"/>
        <v>0</v>
      </c>
      <c r="AG3685" s="1">
        <f t="shared" si="1635"/>
        <v>0</v>
      </c>
      <c r="AH3685" s="1">
        <f t="shared" si="1636"/>
        <v>0</v>
      </c>
      <c r="AI3685" s="1">
        <f t="shared" si="1637"/>
        <v>0</v>
      </c>
      <c r="AK3685" s="1" t="str">
        <f t="shared" si="1625"/>
        <v>430000</v>
      </c>
    </row>
    <row r="3686" spans="4:37" x14ac:dyDescent="0.25">
      <c r="D3686" s="27">
        <v>3664</v>
      </c>
      <c r="E3686" s="27">
        <f t="shared" si="1611"/>
        <v>0</v>
      </c>
      <c r="F3686" s="27">
        <f t="shared" si="1612"/>
        <v>0</v>
      </c>
      <c r="G3686" s="27">
        <f t="shared" si="1618"/>
        <v>0</v>
      </c>
      <c r="H3686" s="2">
        <f>_xlfn.IFNA(IF(MATCH(AK3686,$AK$23:AK3685,0)&gt;0,0,0),1)</f>
        <v>0</v>
      </c>
      <c r="I3686" s="2">
        <f t="shared" si="1610"/>
        <v>8</v>
      </c>
      <c r="J3686" s="31">
        <f t="shared" si="1619"/>
        <v>4</v>
      </c>
      <c r="K3686" s="32">
        <f t="shared" si="1613"/>
        <v>1</v>
      </c>
      <c r="L3686" s="31">
        <f t="shared" si="1620"/>
        <v>4</v>
      </c>
      <c r="M3686" s="32">
        <f t="shared" si="1614"/>
        <v>0</v>
      </c>
      <c r="N3686" s="31">
        <f t="shared" si="1621"/>
        <v>0</v>
      </c>
      <c r="O3686" s="32">
        <f t="shared" si="1615"/>
        <v>0</v>
      </c>
      <c r="P3686" s="31">
        <f t="shared" si="1622"/>
        <v>0</v>
      </c>
      <c r="Q3686" s="32">
        <f t="shared" si="1616"/>
        <v>0</v>
      </c>
      <c r="R3686" s="31">
        <f t="shared" si="1623"/>
        <v>0</v>
      </c>
      <c r="S3686" s="32">
        <f t="shared" si="1617"/>
        <v>0</v>
      </c>
      <c r="T3686" s="31">
        <f t="shared" si="1624"/>
        <v>0</v>
      </c>
      <c r="V3686" s="1">
        <f t="shared" si="1626"/>
        <v>4</v>
      </c>
      <c r="W3686" s="1">
        <f t="shared" si="1627"/>
        <v>4</v>
      </c>
      <c r="X3686" s="1">
        <f t="shared" si="1628"/>
        <v>0</v>
      </c>
      <c r="Y3686" s="1">
        <f t="shared" si="1629"/>
        <v>0</v>
      </c>
      <c r="Z3686" s="1">
        <f t="shared" si="1630"/>
        <v>0</v>
      </c>
      <c r="AA3686" s="1">
        <f t="shared" si="1631"/>
        <v>0</v>
      </c>
      <c r="AD3686" s="1">
        <f t="shared" si="1632"/>
        <v>4</v>
      </c>
      <c r="AE3686" s="1">
        <f t="shared" si="1633"/>
        <v>4</v>
      </c>
      <c r="AF3686" s="1">
        <f t="shared" si="1634"/>
        <v>0</v>
      </c>
      <c r="AG3686" s="1">
        <f t="shared" si="1635"/>
        <v>0</v>
      </c>
      <c r="AH3686" s="1">
        <f t="shared" si="1636"/>
        <v>0</v>
      </c>
      <c r="AI3686" s="1">
        <f t="shared" si="1637"/>
        <v>0</v>
      </c>
      <c r="AK3686" s="1" t="str">
        <f t="shared" si="1625"/>
        <v>440000</v>
      </c>
    </row>
    <row r="3687" spans="4:37" x14ac:dyDescent="0.25">
      <c r="D3687" s="27">
        <v>3665</v>
      </c>
      <c r="E3687" s="27">
        <f t="shared" si="1611"/>
        <v>0</v>
      </c>
      <c r="F3687" s="27">
        <f t="shared" si="1612"/>
        <v>0</v>
      </c>
      <c r="G3687" s="27">
        <f t="shared" si="1618"/>
        <v>0</v>
      </c>
      <c r="H3687" s="2">
        <f>_xlfn.IFNA(IF(MATCH(AK3687,$AK$23:AK3686,0)&gt;0,0,0),1)</f>
        <v>0</v>
      </c>
      <c r="I3687" s="2">
        <f t="shared" si="1610"/>
        <v>2</v>
      </c>
      <c r="J3687" s="31">
        <f t="shared" si="1619"/>
        <v>1</v>
      </c>
      <c r="K3687" s="32">
        <f t="shared" si="1613"/>
        <v>1</v>
      </c>
      <c r="L3687" s="31">
        <f t="shared" si="1620"/>
        <v>1</v>
      </c>
      <c r="M3687" s="32">
        <f t="shared" si="1614"/>
        <v>0</v>
      </c>
      <c r="N3687" s="31">
        <f t="shared" si="1621"/>
        <v>0</v>
      </c>
      <c r="O3687" s="32">
        <f t="shared" si="1615"/>
        <v>0</v>
      </c>
      <c r="P3687" s="31">
        <f t="shared" si="1622"/>
        <v>0</v>
      </c>
      <c r="Q3687" s="32">
        <f t="shared" si="1616"/>
        <v>0</v>
      </c>
      <c r="R3687" s="31">
        <f t="shared" si="1623"/>
        <v>0</v>
      </c>
      <c r="S3687" s="32">
        <f t="shared" si="1617"/>
        <v>0</v>
      </c>
      <c r="T3687" s="31">
        <f t="shared" si="1624"/>
        <v>0</v>
      </c>
      <c r="V3687" s="1">
        <f t="shared" si="1626"/>
        <v>1</v>
      </c>
      <c r="W3687" s="1">
        <f t="shared" si="1627"/>
        <v>1</v>
      </c>
      <c r="X3687" s="1">
        <f t="shared" si="1628"/>
        <v>0</v>
      </c>
      <c r="Y3687" s="1">
        <f t="shared" si="1629"/>
        <v>0</v>
      </c>
      <c r="Z3687" s="1">
        <f t="shared" si="1630"/>
        <v>0</v>
      </c>
      <c r="AA3687" s="1">
        <f t="shared" si="1631"/>
        <v>0</v>
      </c>
      <c r="AD3687" s="1">
        <f t="shared" si="1632"/>
        <v>1</v>
      </c>
      <c r="AE3687" s="1">
        <f t="shared" si="1633"/>
        <v>1</v>
      </c>
      <c r="AF3687" s="1">
        <f t="shared" si="1634"/>
        <v>0</v>
      </c>
      <c r="AG3687" s="1">
        <f t="shared" si="1635"/>
        <v>0</v>
      </c>
      <c r="AH3687" s="1">
        <f t="shared" si="1636"/>
        <v>0</v>
      </c>
      <c r="AI3687" s="1">
        <f t="shared" si="1637"/>
        <v>0</v>
      </c>
      <c r="AK3687" s="1" t="str">
        <f t="shared" si="1625"/>
        <v>110000</v>
      </c>
    </row>
    <row r="3688" spans="4:37" x14ac:dyDescent="0.25">
      <c r="D3688" s="27">
        <v>3666</v>
      </c>
      <c r="E3688" s="27">
        <f t="shared" si="1611"/>
        <v>0</v>
      </c>
      <c r="F3688" s="27">
        <f t="shared" si="1612"/>
        <v>0</v>
      </c>
      <c r="G3688" s="27">
        <f t="shared" si="1618"/>
        <v>0</v>
      </c>
      <c r="H3688" s="2">
        <f>_xlfn.IFNA(IF(MATCH(AK3688,$AK$23:AK3687,0)&gt;0,0,0),1)</f>
        <v>0</v>
      </c>
      <c r="I3688" s="2">
        <f t="shared" si="1610"/>
        <v>3</v>
      </c>
      <c r="J3688" s="31">
        <f t="shared" si="1619"/>
        <v>2</v>
      </c>
      <c r="K3688" s="32">
        <f t="shared" si="1613"/>
        <v>0</v>
      </c>
      <c r="L3688" s="31">
        <f t="shared" si="1620"/>
        <v>1</v>
      </c>
      <c r="M3688" s="32">
        <f t="shared" si="1614"/>
        <v>0</v>
      </c>
      <c r="N3688" s="31">
        <f t="shared" si="1621"/>
        <v>0</v>
      </c>
      <c r="O3688" s="32">
        <f t="shared" si="1615"/>
        <v>0</v>
      </c>
      <c r="P3688" s="31">
        <f t="shared" si="1622"/>
        <v>0</v>
      </c>
      <c r="Q3688" s="32">
        <f t="shared" si="1616"/>
        <v>0</v>
      </c>
      <c r="R3688" s="31">
        <f t="shared" si="1623"/>
        <v>0</v>
      </c>
      <c r="S3688" s="32">
        <f t="shared" si="1617"/>
        <v>0</v>
      </c>
      <c r="T3688" s="31">
        <f t="shared" si="1624"/>
        <v>0</v>
      </c>
      <c r="V3688" s="1">
        <f t="shared" si="1626"/>
        <v>2</v>
      </c>
      <c r="W3688" s="1">
        <f t="shared" si="1627"/>
        <v>1</v>
      </c>
      <c r="X3688" s="1">
        <f t="shared" si="1628"/>
        <v>0</v>
      </c>
      <c r="Y3688" s="1">
        <f t="shared" si="1629"/>
        <v>0</v>
      </c>
      <c r="Z3688" s="1">
        <f t="shared" si="1630"/>
        <v>0</v>
      </c>
      <c r="AA3688" s="1">
        <f t="shared" si="1631"/>
        <v>0</v>
      </c>
      <c r="AD3688" s="1">
        <f t="shared" si="1632"/>
        <v>2</v>
      </c>
      <c r="AE3688" s="1">
        <f t="shared" si="1633"/>
        <v>1</v>
      </c>
      <c r="AF3688" s="1">
        <f t="shared" si="1634"/>
        <v>0</v>
      </c>
      <c r="AG3688" s="1">
        <f t="shared" si="1635"/>
        <v>0</v>
      </c>
      <c r="AH3688" s="1">
        <f t="shared" si="1636"/>
        <v>0</v>
      </c>
      <c r="AI3688" s="1">
        <f t="shared" si="1637"/>
        <v>0</v>
      </c>
      <c r="AK3688" s="1" t="str">
        <f t="shared" si="1625"/>
        <v>210000</v>
      </c>
    </row>
    <row r="3689" spans="4:37" x14ac:dyDescent="0.25">
      <c r="D3689" s="27">
        <v>3667</v>
      </c>
      <c r="E3689" s="27">
        <f t="shared" si="1611"/>
        <v>0</v>
      </c>
      <c r="F3689" s="27">
        <f t="shared" si="1612"/>
        <v>0</v>
      </c>
      <c r="G3689" s="27">
        <f t="shared" si="1618"/>
        <v>0</v>
      </c>
      <c r="H3689" s="2">
        <f>_xlfn.IFNA(IF(MATCH(AK3689,$AK$23:AK3688,0)&gt;0,0,0),1)</f>
        <v>0</v>
      </c>
      <c r="I3689" s="2">
        <f t="shared" si="1610"/>
        <v>4</v>
      </c>
      <c r="J3689" s="31">
        <f t="shared" si="1619"/>
        <v>3</v>
      </c>
      <c r="K3689" s="32">
        <f t="shared" si="1613"/>
        <v>0</v>
      </c>
      <c r="L3689" s="31">
        <f t="shared" si="1620"/>
        <v>1</v>
      </c>
      <c r="M3689" s="32">
        <f t="shared" si="1614"/>
        <v>0</v>
      </c>
      <c r="N3689" s="31">
        <f t="shared" si="1621"/>
        <v>0</v>
      </c>
      <c r="O3689" s="32">
        <f t="shared" si="1615"/>
        <v>0</v>
      </c>
      <c r="P3689" s="31">
        <f t="shared" si="1622"/>
        <v>0</v>
      </c>
      <c r="Q3689" s="32">
        <f t="shared" si="1616"/>
        <v>0</v>
      </c>
      <c r="R3689" s="31">
        <f t="shared" si="1623"/>
        <v>0</v>
      </c>
      <c r="S3689" s="32">
        <f t="shared" si="1617"/>
        <v>0</v>
      </c>
      <c r="T3689" s="31">
        <f t="shared" si="1624"/>
        <v>0</v>
      </c>
      <c r="V3689" s="1">
        <f t="shared" si="1626"/>
        <v>3</v>
      </c>
      <c r="W3689" s="1">
        <f t="shared" si="1627"/>
        <v>1</v>
      </c>
      <c r="X3689" s="1">
        <f t="shared" si="1628"/>
        <v>0</v>
      </c>
      <c r="Y3689" s="1">
        <f t="shared" si="1629"/>
        <v>0</v>
      </c>
      <c r="Z3689" s="1">
        <f t="shared" si="1630"/>
        <v>0</v>
      </c>
      <c r="AA3689" s="1">
        <f t="shared" si="1631"/>
        <v>0</v>
      </c>
      <c r="AD3689" s="1">
        <f t="shared" si="1632"/>
        <v>3</v>
      </c>
      <c r="AE3689" s="1">
        <f t="shared" si="1633"/>
        <v>1</v>
      </c>
      <c r="AF3689" s="1">
        <f t="shared" si="1634"/>
        <v>0</v>
      </c>
      <c r="AG3689" s="1">
        <f t="shared" si="1635"/>
        <v>0</v>
      </c>
      <c r="AH3689" s="1">
        <f t="shared" si="1636"/>
        <v>0</v>
      </c>
      <c r="AI3689" s="1">
        <f t="shared" si="1637"/>
        <v>0</v>
      </c>
      <c r="AK3689" s="1" t="str">
        <f t="shared" si="1625"/>
        <v>310000</v>
      </c>
    </row>
    <row r="3690" spans="4:37" x14ac:dyDescent="0.25">
      <c r="D3690" s="27">
        <v>3668</v>
      </c>
      <c r="E3690" s="27">
        <f t="shared" si="1611"/>
        <v>0</v>
      </c>
      <c r="F3690" s="27">
        <f t="shared" si="1612"/>
        <v>0</v>
      </c>
      <c r="G3690" s="27">
        <f t="shared" si="1618"/>
        <v>0</v>
      </c>
      <c r="H3690" s="2">
        <f>_xlfn.IFNA(IF(MATCH(AK3690,$AK$23:AK3689,0)&gt;0,0,0),1)</f>
        <v>0</v>
      </c>
      <c r="I3690" s="2">
        <f t="shared" si="1610"/>
        <v>5</v>
      </c>
      <c r="J3690" s="31">
        <f t="shared" si="1619"/>
        <v>4</v>
      </c>
      <c r="K3690" s="32">
        <f t="shared" si="1613"/>
        <v>0</v>
      </c>
      <c r="L3690" s="31">
        <f t="shared" si="1620"/>
        <v>1</v>
      </c>
      <c r="M3690" s="32">
        <f t="shared" si="1614"/>
        <v>0</v>
      </c>
      <c r="N3690" s="31">
        <f t="shared" si="1621"/>
        <v>0</v>
      </c>
      <c r="O3690" s="32">
        <f t="shared" si="1615"/>
        <v>0</v>
      </c>
      <c r="P3690" s="31">
        <f t="shared" si="1622"/>
        <v>0</v>
      </c>
      <c r="Q3690" s="32">
        <f t="shared" si="1616"/>
        <v>0</v>
      </c>
      <c r="R3690" s="31">
        <f t="shared" si="1623"/>
        <v>0</v>
      </c>
      <c r="S3690" s="32">
        <f t="shared" si="1617"/>
        <v>0</v>
      </c>
      <c r="T3690" s="31">
        <f t="shared" si="1624"/>
        <v>0</v>
      </c>
      <c r="V3690" s="1">
        <f t="shared" si="1626"/>
        <v>4</v>
      </c>
      <c r="W3690" s="1">
        <f t="shared" si="1627"/>
        <v>1</v>
      </c>
      <c r="X3690" s="1">
        <f t="shared" si="1628"/>
        <v>0</v>
      </c>
      <c r="Y3690" s="1">
        <f t="shared" si="1629"/>
        <v>0</v>
      </c>
      <c r="Z3690" s="1">
        <f t="shared" si="1630"/>
        <v>0</v>
      </c>
      <c r="AA3690" s="1">
        <f t="shared" si="1631"/>
        <v>0</v>
      </c>
      <c r="AD3690" s="1">
        <f t="shared" si="1632"/>
        <v>4</v>
      </c>
      <c r="AE3690" s="1">
        <f t="shared" si="1633"/>
        <v>1</v>
      </c>
      <c r="AF3690" s="1">
        <f t="shared" si="1634"/>
        <v>0</v>
      </c>
      <c r="AG3690" s="1">
        <f t="shared" si="1635"/>
        <v>0</v>
      </c>
      <c r="AH3690" s="1">
        <f t="shared" si="1636"/>
        <v>0</v>
      </c>
      <c r="AI3690" s="1">
        <f t="shared" si="1637"/>
        <v>0</v>
      </c>
      <c r="AK3690" s="1" t="str">
        <f t="shared" si="1625"/>
        <v>410000</v>
      </c>
    </row>
    <row r="3691" spans="4:37" x14ac:dyDescent="0.25">
      <c r="D3691" s="27">
        <v>3669</v>
      </c>
      <c r="E3691" s="27">
        <f t="shared" si="1611"/>
        <v>0</v>
      </c>
      <c r="F3691" s="27">
        <f t="shared" si="1612"/>
        <v>0</v>
      </c>
      <c r="G3691" s="27">
        <f t="shared" si="1618"/>
        <v>0</v>
      </c>
      <c r="H3691" s="2">
        <f>_xlfn.IFNA(IF(MATCH(AK3691,$AK$23:AK3690,0)&gt;0,0,0),1)</f>
        <v>0</v>
      </c>
      <c r="I3691" s="2">
        <f t="shared" si="1610"/>
        <v>3</v>
      </c>
      <c r="J3691" s="31">
        <f t="shared" si="1619"/>
        <v>1</v>
      </c>
      <c r="K3691" s="32">
        <f t="shared" si="1613"/>
        <v>0</v>
      </c>
      <c r="L3691" s="31">
        <f t="shared" si="1620"/>
        <v>2</v>
      </c>
      <c r="M3691" s="32">
        <f t="shared" si="1614"/>
        <v>0</v>
      </c>
      <c r="N3691" s="31">
        <f t="shared" si="1621"/>
        <v>0</v>
      </c>
      <c r="O3691" s="32">
        <f t="shared" si="1615"/>
        <v>0</v>
      </c>
      <c r="P3691" s="31">
        <f t="shared" si="1622"/>
        <v>0</v>
      </c>
      <c r="Q3691" s="32">
        <f t="shared" si="1616"/>
        <v>0</v>
      </c>
      <c r="R3691" s="31">
        <f t="shared" si="1623"/>
        <v>0</v>
      </c>
      <c r="S3691" s="32">
        <f t="shared" si="1617"/>
        <v>0</v>
      </c>
      <c r="T3691" s="31">
        <f t="shared" si="1624"/>
        <v>0</v>
      </c>
      <c r="V3691" s="1">
        <f t="shared" si="1626"/>
        <v>1</v>
      </c>
      <c r="W3691" s="1">
        <f t="shared" si="1627"/>
        <v>2</v>
      </c>
      <c r="X3691" s="1">
        <f t="shared" si="1628"/>
        <v>0</v>
      </c>
      <c r="Y3691" s="1">
        <f t="shared" si="1629"/>
        <v>0</v>
      </c>
      <c r="Z3691" s="1">
        <f t="shared" si="1630"/>
        <v>0</v>
      </c>
      <c r="AA3691" s="1">
        <f t="shared" si="1631"/>
        <v>0</v>
      </c>
      <c r="AD3691" s="1">
        <f t="shared" si="1632"/>
        <v>2</v>
      </c>
      <c r="AE3691" s="1">
        <f t="shared" si="1633"/>
        <v>1</v>
      </c>
      <c r="AF3691" s="1">
        <f t="shared" si="1634"/>
        <v>0</v>
      </c>
      <c r="AG3691" s="1">
        <f t="shared" si="1635"/>
        <v>0</v>
      </c>
      <c r="AH3691" s="1">
        <f t="shared" si="1636"/>
        <v>0</v>
      </c>
      <c r="AI3691" s="1">
        <f t="shared" si="1637"/>
        <v>0</v>
      </c>
      <c r="AK3691" s="1" t="str">
        <f t="shared" si="1625"/>
        <v>210000</v>
      </c>
    </row>
    <row r="3692" spans="4:37" x14ac:dyDescent="0.25">
      <c r="D3692" s="27">
        <v>3670</v>
      </c>
      <c r="E3692" s="27">
        <f t="shared" si="1611"/>
        <v>0</v>
      </c>
      <c r="F3692" s="27">
        <f t="shared" si="1612"/>
        <v>0</v>
      </c>
      <c r="G3692" s="27">
        <f t="shared" si="1618"/>
        <v>0</v>
      </c>
      <c r="H3692" s="2">
        <f>_xlfn.IFNA(IF(MATCH(AK3692,$AK$23:AK3691,0)&gt;0,0,0),1)</f>
        <v>0</v>
      </c>
      <c r="I3692" s="2">
        <f t="shared" si="1610"/>
        <v>4</v>
      </c>
      <c r="J3692" s="31">
        <f t="shared" si="1619"/>
        <v>2</v>
      </c>
      <c r="K3692" s="32">
        <f t="shared" si="1613"/>
        <v>1</v>
      </c>
      <c r="L3692" s="31">
        <f t="shared" si="1620"/>
        <v>2</v>
      </c>
      <c r="M3692" s="32">
        <f t="shared" si="1614"/>
        <v>0</v>
      </c>
      <c r="N3692" s="31">
        <f t="shared" si="1621"/>
        <v>0</v>
      </c>
      <c r="O3692" s="32">
        <f t="shared" si="1615"/>
        <v>0</v>
      </c>
      <c r="P3692" s="31">
        <f t="shared" si="1622"/>
        <v>0</v>
      </c>
      <c r="Q3692" s="32">
        <f t="shared" si="1616"/>
        <v>0</v>
      </c>
      <c r="R3692" s="31">
        <f t="shared" si="1623"/>
        <v>0</v>
      </c>
      <c r="S3692" s="32">
        <f t="shared" si="1617"/>
        <v>0</v>
      </c>
      <c r="T3692" s="31">
        <f t="shared" si="1624"/>
        <v>0</v>
      </c>
      <c r="V3692" s="1">
        <f t="shared" si="1626"/>
        <v>2</v>
      </c>
      <c r="W3692" s="1">
        <f t="shared" si="1627"/>
        <v>2</v>
      </c>
      <c r="X3692" s="1">
        <f t="shared" si="1628"/>
        <v>0</v>
      </c>
      <c r="Y3692" s="1">
        <f t="shared" si="1629"/>
        <v>0</v>
      </c>
      <c r="Z3692" s="1">
        <f t="shared" si="1630"/>
        <v>0</v>
      </c>
      <c r="AA3692" s="1">
        <f t="shared" si="1631"/>
        <v>0</v>
      </c>
      <c r="AD3692" s="1">
        <f t="shared" si="1632"/>
        <v>2</v>
      </c>
      <c r="AE3692" s="1">
        <f t="shared" si="1633"/>
        <v>2</v>
      </c>
      <c r="AF3692" s="1">
        <f t="shared" si="1634"/>
        <v>0</v>
      </c>
      <c r="AG3692" s="1">
        <f t="shared" si="1635"/>
        <v>0</v>
      </c>
      <c r="AH3692" s="1">
        <f t="shared" si="1636"/>
        <v>0</v>
      </c>
      <c r="AI3692" s="1">
        <f t="shared" si="1637"/>
        <v>0</v>
      </c>
      <c r="AK3692" s="1" t="str">
        <f t="shared" si="1625"/>
        <v>220000</v>
      </c>
    </row>
    <row r="3693" spans="4:37" x14ac:dyDescent="0.25">
      <c r="D3693" s="27">
        <v>3671</v>
      </c>
      <c r="E3693" s="27">
        <f t="shared" si="1611"/>
        <v>0</v>
      </c>
      <c r="F3693" s="27">
        <f t="shared" si="1612"/>
        <v>0</v>
      </c>
      <c r="G3693" s="27">
        <f t="shared" si="1618"/>
        <v>0</v>
      </c>
      <c r="H3693" s="2">
        <f>_xlfn.IFNA(IF(MATCH(AK3693,$AK$23:AK3692,0)&gt;0,0,0),1)</f>
        <v>0</v>
      </c>
      <c r="I3693" s="2">
        <f t="shared" si="1610"/>
        <v>5</v>
      </c>
      <c r="J3693" s="31">
        <f t="shared" si="1619"/>
        <v>3</v>
      </c>
      <c r="K3693" s="32">
        <f t="shared" si="1613"/>
        <v>0</v>
      </c>
      <c r="L3693" s="31">
        <f t="shared" si="1620"/>
        <v>2</v>
      </c>
      <c r="M3693" s="32">
        <f t="shared" si="1614"/>
        <v>0</v>
      </c>
      <c r="N3693" s="31">
        <f t="shared" si="1621"/>
        <v>0</v>
      </c>
      <c r="O3693" s="32">
        <f t="shared" si="1615"/>
        <v>0</v>
      </c>
      <c r="P3693" s="31">
        <f t="shared" si="1622"/>
        <v>0</v>
      </c>
      <c r="Q3693" s="32">
        <f t="shared" si="1616"/>
        <v>0</v>
      </c>
      <c r="R3693" s="31">
        <f t="shared" si="1623"/>
        <v>0</v>
      </c>
      <c r="S3693" s="32">
        <f t="shared" si="1617"/>
        <v>0</v>
      </c>
      <c r="T3693" s="31">
        <f t="shared" si="1624"/>
        <v>0</v>
      </c>
      <c r="V3693" s="1">
        <f t="shared" si="1626"/>
        <v>3</v>
      </c>
      <c r="W3693" s="1">
        <f t="shared" si="1627"/>
        <v>2</v>
      </c>
      <c r="X3693" s="1">
        <f t="shared" si="1628"/>
        <v>0</v>
      </c>
      <c r="Y3693" s="1">
        <f t="shared" si="1629"/>
        <v>0</v>
      </c>
      <c r="Z3693" s="1">
        <f t="shared" si="1630"/>
        <v>0</v>
      </c>
      <c r="AA3693" s="1">
        <f t="shared" si="1631"/>
        <v>0</v>
      </c>
      <c r="AD3693" s="1">
        <f t="shared" si="1632"/>
        <v>3</v>
      </c>
      <c r="AE3693" s="1">
        <f t="shared" si="1633"/>
        <v>2</v>
      </c>
      <c r="AF3693" s="1">
        <f t="shared" si="1634"/>
        <v>0</v>
      </c>
      <c r="AG3693" s="1">
        <f t="shared" si="1635"/>
        <v>0</v>
      </c>
      <c r="AH3693" s="1">
        <f t="shared" si="1636"/>
        <v>0</v>
      </c>
      <c r="AI3693" s="1">
        <f t="shared" si="1637"/>
        <v>0</v>
      </c>
      <c r="AK3693" s="1" t="str">
        <f t="shared" si="1625"/>
        <v>320000</v>
      </c>
    </row>
    <row r="3694" spans="4:37" x14ac:dyDescent="0.25">
      <c r="D3694" s="27">
        <v>3672</v>
      </c>
      <c r="E3694" s="27">
        <f t="shared" si="1611"/>
        <v>0</v>
      </c>
      <c r="F3694" s="27">
        <f t="shared" si="1612"/>
        <v>0</v>
      </c>
      <c r="G3694" s="27">
        <f t="shared" si="1618"/>
        <v>0</v>
      </c>
      <c r="H3694" s="2">
        <f>_xlfn.IFNA(IF(MATCH(AK3694,$AK$23:AK3693,0)&gt;0,0,0),1)</f>
        <v>0</v>
      </c>
      <c r="I3694" s="2">
        <f t="shared" si="1610"/>
        <v>6</v>
      </c>
      <c r="J3694" s="31">
        <f t="shared" si="1619"/>
        <v>4</v>
      </c>
      <c r="K3694" s="32">
        <f t="shared" si="1613"/>
        <v>0</v>
      </c>
      <c r="L3694" s="31">
        <f t="shared" si="1620"/>
        <v>2</v>
      </c>
      <c r="M3694" s="32">
        <f t="shared" si="1614"/>
        <v>0</v>
      </c>
      <c r="N3694" s="31">
        <f t="shared" si="1621"/>
        <v>0</v>
      </c>
      <c r="O3694" s="32">
        <f t="shared" si="1615"/>
        <v>0</v>
      </c>
      <c r="P3694" s="31">
        <f t="shared" si="1622"/>
        <v>0</v>
      </c>
      <c r="Q3694" s="32">
        <f t="shared" si="1616"/>
        <v>0</v>
      </c>
      <c r="R3694" s="31">
        <f t="shared" si="1623"/>
        <v>0</v>
      </c>
      <c r="S3694" s="32">
        <f t="shared" si="1617"/>
        <v>0</v>
      </c>
      <c r="T3694" s="31">
        <f t="shared" si="1624"/>
        <v>0</v>
      </c>
      <c r="V3694" s="1">
        <f t="shared" si="1626"/>
        <v>4</v>
      </c>
      <c r="W3694" s="1">
        <f t="shared" si="1627"/>
        <v>2</v>
      </c>
      <c r="X3694" s="1">
        <f t="shared" si="1628"/>
        <v>0</v>
      </c>
      <c r="Y3694" s="1">
        <f t="shared" si="1629"/>
        <v>0</v>
      </c>
      <c r="Z3694" s="1">
        <f t="shared" si="1630"/>
        <v>0</v>
      </c>
      <c r="AA3694" s="1">
        <f t="shared" si="1631"/>
        <v>0</v>
      </c>
      <c r="AD3694" s="1">
        <f t="shared" si="1632"/>
        <v>4</v>
      </c>
      <c r="AE3694" s="1">
        <f t="shared" si="1633"/>
        <v>2</v>
      </c>
      <c r="AF3694" s="1">
        <f t="shared" si="1634"/>
        <v>0</v>
      </c>
      <c r="AG3694" s="1">
        <f t="shared" si="1635"/>
        <v>0</v>
      </c>
      <c r="AH3694" s="1">
        <f t="shared" si="1636"/>
        <v>0</v>
      </c>
      <c r="AI3694" s="1">
        <f t="shared" si="1637"/>
        <v>0</v>
      </c>
      <c r="AK3694" s="1" t="str">
        <f t="shared" si="1625"/>
        <v>420000</v>
      </c>
    </row>
    <row r="3695" spans="4:37" x14ac:dyDescent="0.25">
      <c r="D3695" s="27">
        <v>3673</v>
      </c>
      <c r="E3695" s="27">
        <f t="shared" si="1611"/>
        <v>0</v>
      </c>
      <c r="F3695" s="27">
        <f t="shared" si="1612"/>
        <v>0</v>
      </c>
      <c r="G3695" s="27">
        <f t="shared" si="1618"/>
        <v>0</v>
      </c>
      <c r="H3695" s="2">
        <f>_xlfn.IFNA(IF(MATCH(AK3695,$AK$23:AK3694,0)&gt;0,0,0),1)</f>
        <v>0</v>
      </c>
      <c r="I3695" s="2">
        <f t="shared" si="1610"/>
        <v>4</v>
      </c>
      <c r="J3695" s="31">
        <f t="shared" si="1619"/>
        <v>1</v>
      </c>
      <c r="K3695" s="32">
        <f t="shared" si="1613"/>
        <v>0</v>
      </c>
      <c r="L3695" s="31">
        <f t="shared" si="1620"/>
        <v>3</v>
      </c>
      <c r="M3695" s="32">
        <f t="shared" si="1614"/>
        <v>0</v>
      </c>
      <c r="N3695" s="31">
        <f t="shared" si="1621"/>
        <v>0</v>
      </c>
      <c r="O3695" s="32">
        <f t="shared" si="1615"/>
        <v>0</v>
      </c>
      <c r="P3695" s="31">
        <f t="shared" si="1622"/>
        <v>0</v>
      </c>
      <c r="Q3695" s="32">
        <f t="shared" si="1616"/>
        <v>0</v>
      </c>
      <c r="R3695" s="31">
        <f t="shared" si="1623"/>
        <v>0</v>
      </c>
      <c r="S3695" s="32">
        <f t="shared" si="1617"/>
        <v>0</v>
      </c>
      <c r="T3695" s="31">
        <f t="shared" si="1624"/>
        <v>0</v>
      </c>
      <c r="V3695" s="1">
        <f t="shared" si="1626"/>
        <v>1</v>
      </c>
      <c r="W3695" s="1">
        <f t="shared" si="1627"/>
        <v>3</v>
      </c>
      <c r="X3695" s="1">
        <f t="shared" si="1628"/>
        <v>0</v>
      </c>
      <c r="Y3695" s="1">
        <f t="shared" si="1629"/>
        <v>0</v>
      </c>
      <c r="Z3695" s="1">
        <f t="shared" si="1630"/>
        <v>0</v>
      </c>
      <c r="AA3695" s="1">
        <f t="shared" si="1631"/>
        <v>0</v>
      </c>
      <c r="AD3695" s="1">
        <f t="shared" si="1632"/>
        <v>3</v>
      </c>
      <c r="AE3695" s="1">
        <f t="shared" si="1633"/>
        <v>1</v>
      </c>
      <c r="AF3695" s="1">
        <f t="shared" si="1634"/>
        <v>0</v>
      </c>
      <c r="AG3695" s="1">
        <f t="shared" si="1635"/>
        <v>0</v>
      </c>
      <c r="AH3695" s="1">
        <f t="shared" si="1636"/>
        <v>0</v>
      </c>
      <c r="AI3695" s="1">
        <f t="shared" si="1637"/>
        <v>0</v>
      </c>
      <c r="AK3695" s="1" t="str">
        <f t="shared" si="1625"/>
        <v>310000</v>
      </c>
    </row>
    <row r="3696" spans="4:37" x14ac:dyDescent="0.25">
      <c r="D3696" s="27">
        <v>3674</v>
      </c>
      <c r="E3696" s="27">
        <f t="shared" si="1611"/>
        <v>0</v>
      </c>
      <c r="F3696" s="27">
        <f t="shared" si="1612"/>
        <v>0</v>
      </c>
      <c r="G3696" s="27">
        <f t="shared" si="1618"/>
        <v>0</v>
      </c>
      <c r="H3696" s="2">
        <f>_xlfn.IFNA(IF(MATCH(AK3696,$AK$23:AK3695,0)&gt;0,0,0),1)</f>
        <v>0</v>
      </c>
      <c r="I3696" s="2">
        <f t="shared" si="1610"/>
        <v>5</v>
      </c>
      <c r="J3696" s="31">
        <f t="shared" si="1619"/>
        <v>2</v>
      </c>
      <c r="K3696" s="32">
        <f t="shared" si="1613"/>
        <v>0</v>
      </c>
      <c r="L3696" s="31">
        <f t="shared" si="1620"/>
        <v>3</v>
      </c>
      <c r="M3696" s="32">
        <f t="shared" si="1614"/>
        <v>0</v>
      </c>
      <c r="N3696" s="31">
        <f t="shared" si="1621"/>
        <v>0</v>
      </c>
      <c r="O3696" s="32">
        <f t="shared" si="1615"/>
        <v>0</v>
      </c>
      <c r="P3696" s="31">
        <f t="shared" si="1622"/>
        <v>0</v>
      </c>
      <c r="Q3696" s="32">
        <f t="shared" si="1616"/>
        <v>0</v>
      </c>
      <c r="R3696" s="31">
        <f t="shared" si="1623"/>
        <v>0</v>
      </c>
      <c r="S3696" s="32">
        <f t="shared" si="1617"/>
        <v>0</v>
      </c>
      <c r="T3696" s="31">
        <f t="shared" si="1624"/>
        <v>0</v>
      </c>
      <c r="V3696" s="1">
        <f t="shared" si="1626"/>
        <v>2</v>
      </c>
      <c r="W3696" s="1">
        <f t="shared" si="1627"/>
        <v>3</v>
      </c>
      <c r="X3696" s="1">
        <f t="shared" si="1628"/>
        <v>0</v>
      </c>
      <c r="Y3696" s="1">
        <f t="shared" si="1629"/>
        <v>0</v>
      </c>
      <c r="Z3696" s="1">
        <f t="shared" si="1630"/>
        <v>0</v>
      </c>
      <c r="AA3696" s="1">
        <f t="shared" si="1631"/>
        <v>0</v>
      </c>
      <c r="AD3696" s="1">
        <f t="shared" si="1632"/>
        <v>3</v>
      </c>
      <c r="AE3696" s="1">
        <f t="shared" si="1633"/>
        <v>2</v>
      </c>
      <c r="AF3696" s="1">
        <f t="shared" si="1634"/>
        <v>0</v>
      </c>
      <c r="AG3696" s="1">
        <f t="shared" si="1635"/>
        <v>0</v>
      </c>
      <c r="AH3696" s="1">
        <f t="shared" si="1636"/>
        <v>0</v>
      </c>
      <c r="AI3696" s="1">
        <f t="shared" si="1637"/>
        <v>0</v>
      </c>
      <c r="AK3696" s="1" t="str">
        <f t="shared" si="1625"/>
        <v>320000</v>
      </c>
    </row>
    <row r="3697" spans="4:37" x14ac:dyDescent="0.25">
      <c r="D3697" s="27">
        <v>3675</v>
      </c>
      <c r="E3697" s="27">
        <f t="shared" si="1611"/>
        <v>0</v>
      </c>
      <c r="F3697" s="27">
        <f t="shared" si="1612"/>
        <v>0</v>
      </c>
      <c r="G3697" s="27">
        <f t="shared" si="1618"/>
        <v>0</v>
      </c>
      <c r="H3697" s="2">
        <f>_xlfn.IFNA(IF(MATCH(AK3697,$AK$23:AK3696,0)&gt;0,0,0),1)</f>
        <v>0</v>
      </c>
      <c r="I3697" s="2">
        <f t="shared" si="1610"/>
        <v>6</v>
      </c>
      <c r="J3697" s="31">
        <f t="shared" si="1619"/>
        <v>3</v>
      </c>
      <c r="K3697" s="32">
        <f t="shared" si="1613"/>
        <v>1</v>
      </c>
      <c r="L3697" s="31">
        <f t="shared" si="1620"/>
        <v>3</v>
      </c>
      <c r="M3697" s="32">
        <f t="shared" si="1614"/>
        <v>0</v>
      </c>
      <c r="N3697" s="31">
        <f t="shared" si="1621"/>
        <v>0</v>
      </c>
      <c r="O3697" s="32">
        <f t="shared" si="1615"/>
        <v>0</v>
      </c>
      <c r="P3697" s="31">
        <f t="shared" si="1622"/>
        <v>0</v>
      </c>
      <c r="Q3697" s="32">
        <f t="shared" si="1616"/>
        <v>0</v>
      </c>
      <c r="R3697" s="31">
        <f t="shared" si="1623"/>
        <v>0</v>
      </c>
      <c r="S3697" s="32">
        <f t="shared" si="1617"/>
        <v>0</v>
      </c>
      <c r="T3697" s="31">
        <f t="shared" si="1624"/>
        <v>0</v>
      </c>
      <c r="V3697" s="1">
        <f t="shared" si="1626"/>
        <v>3</v>
      </c>
      <c r="W3697" s="1">
        <f t="shared" si="1627"/>
        <v>3</v>
      </c>
      <c r="X3697" s="1">
        <f t="shared" si="1628"/>
        <v>0</v>
      </c>
      <c r="Y3697" s="1">
        <f t="shared" si="1629"/>
        <v>0</v>
      </c>
      <c r="Z3697" s="1">
        <f t="shared" si="1630"/>
        <v>0</v>
      </c>
      <c r="AA3697" s="1">
        <f t="shared" si="1631"/>
        <v>0</v>
      </c>
      <c r="AD3697" s="1">
        <f t="shared" si="1632"/>
        <v>3</v>
      </c>
      <c r="AE3697" s="1">
        <f t="shared" si="1633"/>
        <v>3</v>
      </c>
      <c r="AF3697" s="1">
        <f t="shared" si="1634"/>
        <v>0</v>
      </c>
      <c r="AG3697" s="1">
        <f t="shared" si="1635"/>
        <v>0</v>
      </c>
      <c r="AH3697" s="1">
        <f t="shared" si="1636"/>
        <v>0</v>
      </c>
      <c r="AI3697" s="1">
        <f t="shared" si="1637"/>
        <v>0</v>
      </c>
      <c r="AK3697" s="1" t="str">
        <f t="shared" si="1625"/>
        <v>330000</v>
      </c>
    </row>
    <row r="3698" spans="4:37" x14ac:dyDescent="0.25">
      <c r="D3698" s="27">
        <v>3676</v>
      </c>
      <c r="E3698" s="27">
        <f t="shared" si="1611"/>
        <v>0</v>
      </c>
      <c r="F3698" s="27">
        <f t="shared" si="1612"/>
        <v>0</v>
      </c>
      <c r="G3698" s="27">
        <f t="shared" si="1618"/>
        <v>0</v>
      </c>
      <c r="H3698" s="2">
        <f>_xlfn.IFNA(IF(MATCH(AK3698,$AK$23:AK3697,0)&gt;0,0,0),1)</f>
        <v>0</v>
      </c>
      <c r="I3698" s="2">
        <f t="shared" si="1610"/>
        <v>7</v>
      </c>
      <c r="J3698" s="31">
        <f t="shared" si="1619"/>
        <v>4</v>
      </c>
      <c r="K3698" s="32">
        <f t="shared" si="1613"/>
        <v>0</v>
      </c>
      <c r="L3698" s="31">
        <f t="shared" si="1620"/>
        <v>3</v>
      </c>
      <c r="M3698" s="32">
        <f t="shared" si="1614"/>
        <v>0</v>
      </c>
      <c r="N3698" s="31">
        <f t="shared" si="1621"/>
        <v>0</v>
      </c>
      <c r="O3698" s="32">
        <f t="shared" si="1615"/>
        <v>0</v>
      </c>
      <c r="P3698" s="31">
        <f t="shared" si="1622"/>
        <v>0</v>
      </c>
      <c r="Q3698" s="32">
        <f t="shared" si="1616"/>
        <v>0</v>
      </c>
      <c r="R3698" s="31">
        <f t="shared" si="1623"/>
        <v>0</v>
      </c>
      <c r="S3698" s="32">
        <f t="shared" si="1617"/>
        <v>0</v>
      </c>
      <c r="T3698" s="31">
        <f t="shared" si="1624"/>
        <v>0</v>
      </c>
      <c r="V3698" s="1">
        <f t="shared" si="1626"/>
        <v>4</v>
      </c>
      <c r="W3698" s="1">
        <f t="shared" si="1627"/>
        <v>3</v>
      </c>
      <c r="X3698" s="1">
        <f t="shared" si="1628"/>
        <v>0</v>
      </c>
      <c r="Y3698" s="1">
        <f t="shared" si="1629"/>
        <v>0</v>
      </c>
      <c r="Z3698" s="1">
        <f t="shared" si="1630"/>
        <v>0</v>
      </c>
      <c r="AA3698" s="1">
        <f t="shared" si="1631"/>
        <v>0</v>
      </c>
      <c r="AD3698" s="1">
        <f t="shared" si="1632"/>
        <v>4</v>
      </c>
      <c r="AE3698" s="1">
        <f t="shared" si="1633"/>
        <v>3</v>
      </c>
      <c r="AF3698" s="1">
        <f t="shared" si="1634"/>
        <v>0</v>
      </c>
      <c r="AG3698" s="1">
        <f t="shared" si="1635"/>
        <v>0</v>
      </c>
      <c r="AH3698" s="1">
        <f t="shared" si="1636"/>
        <v>0</v>
      </c>
      <c r="AI3698" s="1">
        <f t="shared" si="1637"/>
        <v>0</v>
      </c>
      <c r="AK3698" s="1" t="str">
        <f t="shared" si="1625"/>
        <v>430000</v>
      </c>
    </row>
    <row r="3699" spans="4:37" x14ac:dyDescent="0.25">
      <c r="D3699" s="27">
        <v>3677</v>
      </c>
      <c r="E3699" s="27">
        <f t="shared" si="1611"/>
        <v>0</v>
      </c>
      <c r="F3699" s="27">
        <f t="shared" si="1612"/>
        <v>0</v>
      </c>
      <c r="G3699" s="27">
        <f t="shared" si="1618"/>
        <v>0</v>
      </c>
      <c r="H3699" s="2">
        <f>_xlfn.IFNA(IF(MATCH(AK3699,$AK$23:AK3698,0)&gt;0,0,0),1)</f>
        <v>0</v>
      </c>
      <c r="I3699" s="2">
        <f t="shared" si="1610"/>
        <v>5</v>
      </c>
      <c r="J3699" s="31">
        <f t="shared" si="1619"/>
        <v>1</v>
      </c>
      <c r="K3699" s="32">
        <f t="shared" si="1613"/>
        <v>0</v>
      </c>
      <c r="L3699" s="31">
        <f t="shared" si="1620"/>
        <v>4</v>
      </c>
      <c r="M3699" s="32">
        <f t="shared" si="1614"/>
        <v>0</v>
      </c>
      <c r="N3699" s="31">
        <f t="shared" si="1621"/>
        <v>0</v>
      </c>
      <c r="O3699" s="32">
        <f t="shared" si="1615"/>
        <v>0</v>
      </c>
      <c r="P3699" s="31">
        <f t="shared" si="1622"/>
        <v>0</v>
      </c>
      <c r="Q3699" s="32">
        <f t="shared" si="1616"/>
        <v>0</v>
      </c>
      <c r="R3699" s="31">
        <f t="shared" si="1623"/>
        <v>0</v>
      </c>
      <c r="S3699" s="32">
        <f t="shared" si="1617"/>
        <v>0</v>
      </c>
      <c r="T3699" s="31">
        <f t="shared" si="1624"/>
        <v>0</v>
      </c>
      <c r="V3699" s="1">
        <f t="shared" si="1626"/>
        <v>1</v>
      </c>
      <c r="W3699" s="1">
        <f t="shared" si="1627"/>
        <v>4</v>
      </c>
      <c r="X3699" s="1">
        <f t="shared" si="1628"/>
        <v>0</v>
      </c>
      <c r="Y3699" s="1">
        <f t="shared" si="1629"/>
        <v>0</v>
      </c>
      <c r="Z3699" s="1">
        <f t="shared" si="1630"/>
        <v>0</v>
      </c>
      <c r="AA3699" s="1">
        <f t="shared" si="1631"/>
        <v>0</v>
      </c>
      <c r="AD3699" s="1">
        <f t="shared" si="1632"/>
        <v>4</v>
      </c>
      <c r="AE3699" s="1">
        <f t="shared" si="1633"/>
        <v>1</v>
      </c>
      <c r="AF3699" s="1">
        <f t="shared" si="1634"/>
        <v>0</v>
      </c>
      <c r="AG3699" s="1">
        <f t="shared" si="1635"/>
        <v>0</v>
      </c>
      <c r="AH3699" s="1">
        <f t="shared" si="1636"/>
        <v>0</v>
      </c>
      <c r="AI3699" s="1">
        <f t="shared" si="1637"/>
        <v>0</v>
      </c>
      <c r="AK3699" s="1" t="str">
        <f t="shared" si="1625"/>
        <v>410000</v>
      </c>
    </row>
    <row r="3700" spans="4:37" x14ac:dyDescent="0.25">
      <c r="D3700" s="27">
        <v>3678</v>
      </c>
      <c r="E3700" s="27">
        <f t="shared" si="1611"/>
        <v>0</v>
      </c>
      <c r="F3700" s="27">
        <f t="shared" si="1612"/>
        <v>0</v>
      </c>
      <c r="G3700" s="27">
        <f t="shared" si="1618"/>
        <v>0</v>
      </c>
      <c r="H3700" s="2">
        <f>_xlfn.IFNA(IF(MATCH(AK3700,$AK$23:AK3699,0)&gt;0,0,0),1)</f>
        <v>0</v>
      </c>
      <c r="I3700" s="2">
        <f t="shared" si="1610"/>
        <v>6</v>
      </c>
      <c r="J3700" s="31">
        <f t="shared" si="1619"/>
        <v>2</v>
      </c>
      <c r="K3700" s="32">
        <f t="shared" si="1613"/>
        <v>0</v>
      </c>
      <c r="L3700" s="31">
        <f t="shared" si="1620"/>
        <v>4</v>
      </c>
      <c r="M3700" s="32">
        <f t="shared" si="1614"/>
        <v>0</v>
      </c>
      <c r="N3700" s="31">
        <f t="shared" si="1621"/>
        <v>0</v>
      </c>
      <c r="O3700" s="32">
        <f t="shared" si="1615"/>
        <v>0</v>
      </c>
      <c r="P3700" s="31">
        <f t="shared" si="1622"/>
        <v>0</v>
      </c>
      <c r="Q3700" s="32">
        <f t="shared" si="1616"/>
        <v>0</v>
      </c>
      <c r="R3700" s="31">
        <f t="shared" si="1623"/>
        <v>0</v>
      </c>
      <c r="S3700" s="32">
        <f t="shared" si="1617"/>
        <v>0</v>
      </c>
      <c r="T3700" s="31">
        <f t="shared" si="1624"/>
        <v>0</v>
      </c>
      <c r="V3700" s="1">
        <f t="shared" si="1626"/>
        <v>2</v>
      </c>
      <c r="W3700" s="1">
        <f t="shared" si="1627"/>
        <v>4</v>
      </c>
      <c r="X3700" s="1">
        <f t="shared" si="1628"/>
        <v>0</v>
      </c>
      <c r="Y3700" s="1">
        <f t="shared" si="1629"/>
        <v>0</v>
      </c>
      <c r="Z3700" s="1">
        <f t="shared" si="1630"/>
        <v>0</v>
      </c>
      <c r="AA3700" s="1">
        <f t="shared" si="1631"/>
        <v>0</v>
      </c>
      <c r="AD3700" s="1">
        <f t="shared" si="1632"/>
        <v>4</v>
      </c>
      <c r="AE3700" s="1">
        <f t="shared" si="1633"/>
        <v>2</v>
      </c>
      <c r="AF3700" s="1">
        <f t="shared" si="1634"/>
        <v>0</v>
      </c>
      <c r="AG3700" s="1">
        <f t="shared" si="1635"/>
        <v>0</v>
      </c>
      <c r="AH3700" s="1">
        <f t="shared" si="1636"/>
        <v>0</v>
      </c>
      <c r="AI3700" s="1">
        <f t="shared" si="1637"/>
        <v>0</v>
      </c>
      <c r="AK3700" s="1" t="str">
        <f t="shared" si="1625"/>
        <v>420000</v>
      </c>
    </row>
    <row r="3701" spans="4:37" x14ac:dyDescent="0.25">
      <c r="D3701" s="27">
        <v>3679</v>
      </c>
      <c r="E3701" s="27">
        <f t="shared" si="1611"/>
        <v>0</v>
      </c>
      <c r="F3701" s="27">
        <f t="shared" si="1612"/>
        <v>0</v>
      </c>
      <c r="G3701" s="27">
        <f t="shared" si="1618"/>
        <v>0</v>
      </c>
      <c r="H3701" s="2">
        <f>_xlfn.IFNA(IF(MATCH(AK3701,$AK$23:AK3700,0)&gt;0,0,0),1)</f>
        <v>0</v>
      </c>
      <c r="I3701" s="2">
        <f t="shared" si="1610"/>
        <v>7</v>
      </c>
      <c r="J3701" s="31">
        <f t="shared" si="1619"/>
        <v>3</v>
      </c>
      <c r="K3701" s="32">
        <f t="shared" si="1613"/>
        <v>0</v>
      </c>
      <c r="L3701" s="31">
        <f t="shared" si="1620"/>
        <v>4</v>
      </c>
      <c r="M3701" s="32">
        <f t="shared" si="1614"/>
        <v>0</v>
      </c>
      <c r="N3701" s="31">
        <f t="shared" si="1621"/>
        <v>0</v>
      </c>
      <c r="O3701" s="32">
        <f t="shared" si="1615"/>
        <v>0</v>
      </c>
      <c r="P3701" s="31">
        <f t="shared" si="1622"/>
        <v>0</v>
      </c>
      <c r="Q3701" s="32">
        <f t="shared" si="1616"/>
        <v>0</v>
      </c>
      <c r="R3701" s="31">
        <f t="shared" si="1623"/>
        <v>0</v>
      </c>
      <c r="S3701" s="32">
        <f t="shared" si="1617"/>
        <v>0</v>
      </c>
      <c r="T3701" s="31">
        <f t="shared" si="1624"/>
        <v>0</v>
      </c>
      <c r="V3701" s="1">
        <f t="shared" si="1626"/>
        <v>3</v>
      </c>
      <c r="W3701" s="1">
        <f t="shared" si="1627"/>
        <v>4</v>
      </c>
      <c r="X3701" s="1">
        <f t="shared" si="1628"/>
        <v>0</v>
      </c>
      <c r="Y3701" s="1">
        <f t="shared" si="1629"/>
        <v>0</v>
      </c>
      <c r="Z3701" s="1">
        <f t="shared" si="1630"/>
        <v>0</v>
      </c>
      <c r="AA3701" s="1">
        <f t="shared" si="1631"/>
        <v>0</v>
      </c>
      <c r="AD3701" s="1">
        <f t="shared" si="1632"/>
        <v>4</v>
      </c>
      <c r="AE3701" s="1">
        <f t="shared" si="1633"/>
        <v>3</v>
      </c>
      <c r="AF3701" s="1">
        <f t="shared" si="1634"/>
        <v>0</v>
      </c>
      <c r="AG3701" s="1">
        <f t="shared" si="1635"/>
        <v>0</v>
      </c>
      <c r="AH3701" s="1">
        <f t="shared" si="1636"/>
        <v>0</v>
      </c>
      <c r="AI3701" s="1">
        <f t="shared" si="1637"/>
        <v>0</v>
      </c>
      <c r="AK3701" s="1" t="str">
        <f t="shared" si="1625"/>
        <v>430000</v>
      </c>
    </row>
    <row r="3702" spans="4:37" x14ac:dyDescent="0.25">
      <c r="D3702" s="27">
        <v>3680</v>
      </c>
      <c r="E3702" s="27">
        <f t="shared" si="1611"/>
        <v>0</v>
      </c>
      <c r="F3702" s="27">
        <f t="shared" si="1612"/>
        <v>0</v>
      </c>
      <c r="G3702" s="27">
        <f t="shared" si="1618"/>
        <v>0</v>
      </c>
      <c r="H3702" s="2">
        <f>_xlfn.IFNA(IF(MATCH(AK3702,$AK$23:AK3701,0)&gt;0,0,0),1)</f>
        <v>0</v>
      </c>
      <c r="I3702" s="2">
        <f t="shared" si="1610"/>
        <v>8</v>
      </c>
      <c r="J3702" s="31">
        <f t="shared" si="1619"/>
        <v>4</v>
      </c>
      <c r="K3702" s="32">
        <f t="shared" si="1613"/>
        <v>1</v>
      </c>
      <c r="L3702" s="31">
        <f t="shared" si="1620"/>
        <v>4</v>
      </c>
      <c r="M3702" s="32">
        <f t="shared" si="1614"/>
        <v>0</v>
      </c>
      <c r="N3702" s="31">
        <f t="shared" si="1621"/>
        <v>0</v>
      </c>
      <c r="O3702" s="32">
        <f t="shared" si="1615"/>
        <v>0</v>
      </c>
      <c r="P3702" s="31">
        <f t="shared" si="1622"/>
        <v>0</v>
      </c>
      <c r="Q3702" s="32">
        <f t="shared" si="1616"/>
        <v>0</v>
      </c>
      <c r="R3702" s="31">
        <f t="shared" si="1623"/>
        <v>0</v>
      </c>
      <c r="S3702" s="32">
        <f t="shared" si="1617"/>
        <v>0</v>
      </c>
      <c r="T3702" s="31">
        <f t="shared" si="1624"/>
        <v>0</v>
      </c>
      <c r="V3702" s="1">
        <f t="shared" si="1626"/>
        <v>4</v>
      </c>
      <c r="W3702" s="1">
        <f t="shared" si="1627"/>
        <v>4</v>
      </c>
      <c r="X3702" s="1">
        <f t="shared" si="1628"/>
        <v>0</v>
      </c>
      <c r="Y3702" s="1">
        <f t="shared" si="1629"/>
        <v>0</v>
      </c>
      <c r="Z3702" s="1">
        <f t="shared" si="1630"/>
        <v>0</v>
      </c>
      <c r="AA3702" s="1">
        <f t="shared" si="1631"/>
        <v>0</v>
      </c>
      <c r="AD3702" s="1">
        <f t="shared" si="1632"/>
        <v>4</v>
      </c>
      <c r="AE3702" s="1">
        <f t="shared" si="1633"/>
        <v>4</v>
      </c>
      <c r="AF3702" s="1">
        <f t="shared" si="1634"/>
        <v>0</v>
      </c>
      <c r="AG3702" s="1">
        <f t="shared" si="1635"/>
        <v>0</v>
      </c>
      <c r="AH3702" s="1">
        <f t="shared" si="1636"/>
        <v>0</v>
      </c>
      <c r="AI3702" s="1">
        <f t="shared" si="1637"/>
        <v>0</v>
      </c>
      <c r="AK3702" s="1" t="str">
        <f t="shared" si="1625"/>
        <v>440000</v>
      </c>
    </row>
    <row r="3703" spans="4:37" x14ac:dyDescent="0.25">
      <c r="D3703" s="27">
        <v>3681</v>
      </c>
      <c r="E3703" s="27">
        <f t="shared" si="1611"/>
        <v>0</v>
      </c>
      <c r="F3703" s="27">
        <f t="shared" si="1612"/>
        <v>0</v>
      </c>
      <c r="G3703" s="27">
        <f t="shared" si="1618"/>
        <v>0</v>
      </c>
      <c r="H3703" s="2">
        <f>_xlfn.IFNA(IF(MATCH(AK3703,$AK$23:AK3702,0)&gt;0,0,0),1)</f>
        <v>0</v>
      </c>
      <c r="I3703" s="2">
        <f t="shared" si="1610"/>
        <v>2</v>
      </c>
      <c r="J3703" s="31">
        <f t="shared" si="1619"/>
        <v>1</v>
      </c>
      <c r="K3703" s="32">
        <f t="shared" si="1613"/>
        <v>1</v>
      </c>
      <c r="L3703" s="31">
        <f t="shared" si="1620"/>
        <v>1</v>
      </c>
      <c r="M3703" s="32">
        <f t="shared" si="1614"/>
        <v>0</v>
      </c>
      <c r="N3703" s="31">
        <f t="shared" si="1621"/>
        <v>0</v>
      </c>
      <c r="O3703" s="32">
        <f t="shared" si="1615"/>
        <v>0</v>
      </c>
      <c r="P3703" s="31">
        <f t="shared" si="1622"/>
        <v>0</v>
      </c>
      <c r="Q3703" s="32">
        <f t="shared" si="1616"/>
        <v>0</v>
      </c>
      <c r="R3703" s="31">
        <f t="shared" si="1623"/>
        <v>0</v>
      </c>
      <c r="S3703" s="32">
        <f t="shared" si="1617"/>
        <v>0</v>
      </c>
      <c r="T3703" s="31">
        <f t="shared" si="1624"/>
        <v>0</v>
      </c>
      <c r="V3703" s="1">
        <f t="shared" si="1626"/>
        <v>1</v>
      </c>
      <c r="W3703" s="1">
        <f t="shared" si="1627"/>
        <v>1</v>
      </c>
      <c r="X3703" s="1">
        <f t="shared" si="1628"/>
        <v>0</v>
      </c>
      <c r="Y3703" s="1">
        <f t="shared" si="1629"/>
        <v>0</v>
      </c>
      <c r="Z3703" s="1">
        <f t="shared" si="1630"/>
        <v>0</v>
      </c>
      <c r="AA3703" s="1">
        <f t="shared" si="1631"/>
        <v>0</v>
      </c>
      <c r="AD3703" s="1">
        <f t="shared" si="1632"/>
        <v>1</v>
      </c>
      <c r="AE3703" s="1">
        <f t="shared" si="1633"/>
        <v>1</v>
      </c>
      <c r="AF3703" s="1">
        <f t="shared" si="1634"/>
        <v>0</v>
      </c>
      <c r="AG3703" s="1">
        <f t="shared" si="1635"/>
        <v>0</v>
      </c>
      <c r="AH3703" s="1">
        <f t="shared" si="1636"/>
        <v>0</v>
      </c>
      <c r="AI3703" s="1">
        <f t="shared" si="1637"/>
        <v>0</v>
      </c>
      <c r="AK3703" s="1" t="str">
        <f t="shared" si="1625"/>
        <v>110000</v>
      </c>
    </row>
    <row r="3704" spans="4:37" x14ac:dyDescent="0.25">
      <c r="D3704" s="27">
        <v>3682</v>
      </c>
      <c r="E3704" s="27">
        <f t="shared" si="1611"/>
        <v>0</v>
      </c>
      <c r="F3704" s="27">
        <f t="shared" si="1612"/>
        <v>0</v>
      </c>
      <c r="G3704" s="27">
        <f t="shared" si="1618"/>
        <v>0</v>
      </c>
      <c r="H3704" s="2">
        <f>_xlfn.IFNA(IF(MATCH(AK3704,$AK$23:AK3703,0)&gt;0,0,0),1)</f>
        <v>0</v>
      </c>
      <c r="I3704" s="2">
        <f t="shared" si="1610"/>
        <v>3</v>
      </c>
      <c r="J3704" s="31">
        <f t="shared" si="1619"/>
        <v>2</v>
      </c>
      <c r="K3704" s="32">
        <f t="shared" si="1613"/>
        <v>0</v>
      </c>
      <c r="L3704" s="31">
        <f t="shared" si="1620"/>
        <v>1</v>
      </c>
      <c r="M3704" s="32">
        <f t="shared" si="1614"/>
        <v>0</v>
      </c>
      <c r="N3704" s="31">
        <f t="shared" si="1621"/>
        <v>0</v>
      </c>
      <c r="O3704" s="32">
        <f t="shared" si="1615"/>
        <v>0</v>
      </c>
      <c r="P3704" s="31">
        <f t="shared" si="1622"/>
        <v>0</v>
      </c>
      <c r="Q3704" s="32">
        <f t="shared" si="1616"/>
        <v>0</v>
      </c>
      <c r="R3704" s="31">
        <f t="shared" si="1623"/>
        <v>0</v>
      </c>
      <c r="S3704" s="32">
        <f t="shared" si="1617"/>
        <v>0</v>
      </c>
      <c r="T3704" s="31">
        <f t="shared" si="1624"/>
        <v>0</v>
      </c>
      <c r="V3704" s="1">
        <f t="shared" si="1626"/>
        <v>2</v>
      </c>
      <c r="W3704" s="1">
        <f t="shared" si="1627"/>
        <v>1</v>
      </c>
      <c r="X3704" s="1">
        <f t="shared" si="1628"/>
        <v>0</v>
      </c>
      <c r="Y3704" s="1">
        <f t="shared" si="1629"/>
        <v>0</v>
      </c>
      <c r="Z3704" s="1">
        <f t="shared" si="1630"/>
        <v>0</v>
      </c>
      <c r="AA3704" s="1">
        <f t="shared" si="1631"/>
        <v>0</v>
      </c>
      <c r="AD3704" s="1">
        <f t="shared" si="1632"/>
        <v>2</v>
      </c>
      <c r="AE3704" s="1">
        <f t="shared" si="1633"/>
        <v>1</v>
      </c>
      <c r="AF3704" s="1">
        <f t="shared" si="1634"/>
        <v>0</v>
      </c>
      <c r="AG3704" s="1">
        <f t="shared" si="1635"/>
        <v>0</v>
      </c>
      <c r="AH3704" s="1">
        <f t="shared" si="1636"/>
        <v>0</v>
      </c>
      <c r="AI3704" s="1">
        <f t="shared" si="1637"/>
        <v>0</v>
      </c>
      <c r="AK3704" s="1" t="str">
        <f t="shared" si="1625"/>
        <v>210000</v>
      </c>
    </row>
    <row r="3705" spans="4:37" x14ac:dyDescent="0.25">
      <c r="D3705" s="27">
        <v>3683</v>
      </c>
      <c r="E3705" s="27">
        <f t="shared" si="1611"/>
        <v>0</v>
      </c>
      <c r="F3705" s="27">
        <f t="shared" si="1612"/>
        <v>0</v>
      </c>
      <c r="G3705" s="27">
        <f t="shared" si="1618"/>
        <v>0</v>
      </c>
      <c r="H3705" s="2">
        <f>_xlfn.IFNA(IF(MATCH(AK3705,$AK$23:AK3704,0)&gt;0,0,0),1)</f>
        <v>0</v>
      </c>
      <c r="I3705" s="2">
        <f t="shared" si="1610"/>
        <v>4</v>
      </c>
      <c r="J3705" s="31">
        <f t="shared" si="1619"/>
        <v>3</v>
      </c>
      <c r="K3705" s="32">
        <f t="shared" si="1613"/>
        <v>0</v>
      </c>
      <c r="L3705" s="31">
        <f t="shared" si="1620"/>
        <v>1</v>
      </c>
      <c r="M3705" s="32">
        <f t="shared" si="1614"/>
        <v>0</v>
      </c>
      <c r="N3705" s="31">
        <f t="shared" si="1621"/>
        <v>0</v>
      </c>
      <c r="O3705" s="32">
        <f t="shared" si="1615"/>
        <v>0</v>
      </c>
      <c r="P3705" s="31">
        <f t="shared" si="1622"/>
        <v>0</v>
      </c>
      <c r="Q3705" s="32">
        <f t="shared" si="1616"/>
        <v>0</v>
      </c>
      <c r="R3705" s="31">
        <f t="shared" si="1623"/>
        <v>0</v>
      </c>
      <c r="S3705" s="32">
        <f t="shared" si="1617"/>
        <v>0</v>
      </c>
      <c r="T3705" s="31">
        <f t="shared" si="1624"/>
        <v>0</v>
      </c>
      <c r="V3705" s="1">
        <f t="shared" si="1626"/>
        <v>3</v>
      </c>
      <c r="W3705" s="1">
        <f t="shared" si="1627"/>
        <v>1</v>
      </c>
      <c r="X3705" s="1">
        <f t="shared" si="1628"/>
        <v>0</v>
      </c>
      <c r="Y3705" s="1">
        <f t="shared" si="1629"/>
        <v>0</v>
      </c>
      <c r="Z3705" s="1">
        <f t="shared" si="1630"/>
        <v>0</v>
      </c>
      <c r="AA3705" s="1">
        <f t="shared" si="1631"/>
        <v>0</v>
      </c>
      <c r="AD3705" s="1">
        <f t="shared" si="1632"/>
        <v>3</v>
      </c>
      <c r="AE3705" s="1">
        <f t="shared" si="1633"/>
        <v>1</v>
      </c>
      <c r="AF3705" s="1">
        <f t="shared" si="1634"/>
        <v>0</v>
      </c>
      <c r="AG3705" s="1">
        <f t="shared" si="1635"/>
        <v>0</v>
      </c>
      <c r="AH3705" s="1">
        <f t="shared" si="1636"/>
        <v>0</v>
      </c>
      <c r="AI3705" s="1">
        <f t="shared" si="1637"/>
        <v>0</v>
      </c>
      <c r="AK3705" s="1" t="str">
        <f t="shared" si="1625"/>
        <v>310000</v>
      </c>
    </row>
    <row r="3706" spans="4:37" x14ac:dyDescent="0.25">
      <c r="D3706" s="27">
        <v>3684</v>
      </c>
      <c r="E3706" s="27">
        <f t="shared" si="1611"/>
        <v>0</v>
      </c>
      <c r="F3706" s="27">
        <f t="shared" si="1612"/>
        <v>0</v>
      </c>
      <c r="G3706" s="27">
        <f t="shared" si="1618"/>
        <v>0</v>
      </c>
      <c r="H3706" s="2">
        <f>_xlfn.IFNA(IF(MATCH(AK3706,$AK$23:AK3705,0)&gt;0,0,0),1)</f>
        <v>0</v>
      </c>
      <c r="I3706" s="2">
        <f t="shared" si="1610"/>
        <v>5</v>
      </c>
      <c r="J3706" s="31">
        <f t="shared" si="1619"/>
        <v>4</v>
      </c>
      <c r="K3706" s="32">
        <f t="shared" si="1613"/>
        <v>0</v>
      </c>
      <c r="L3706" s="31">
        <f t="shared" si="1620"/>
        <v>1</v>
      </c>
      <c r="M3706" s="32">
        <f t="shared" si="1614"/>
        <v>0</v>
      </c>
      <c r="N3706" s="31">
        <f t="shared" si="1621"/>
        <v>0</v>
      </c>
      <c r="O3706" s="32">
        <f t="shared" si="1615"/>
        <v>0</v>
      </c>
      <c r="P3706" s="31">
        <f t="shared" si="1622"/>
        <v>0</v>
      </c>
      <c r="Q3706" s="32">
        <f t="shared" si="1616"/>
        <v>0</v>
      </c>
      <c r="R3706" s="31">
        <f t="shared" si="1623"/>
        <v>0</v>
      </c>
      <c r="S3706" s="32">
        <f t="shared" si="1617"/>
        <v>0</v>
      </c>
      <c r="T3706" s="31">
        <f t="shared" si="1624"/>
        <v>0</v>
      </c>
      <c r="V3706" s="1">
        <f t="shared" si="1626"/>
        <v>4</v>
      </c>
      <c r="W3706" s="1">
        <f t="shared" si="1627"/>
        <v>1</v>
      </c>
      <c r="X3706" s="1">
        <f t="shared" si="1628"/>
        <v>0</v>
      </c>
      <c r="Y3706" s="1">
        <f t="shared" si="1629"/>
        <v>0</v>
      </c>
      <c r="Z3706" s="1">
        <f t="shared" si="1630"/>
        <v>0</v>
      </c>
      <c r="AA3706" s="1">
        <f t="shared" si="1631"/>
        <v>0</v>
      </c>
      <c r="AD3706" s="1">
        <f t="shared" si="1632"/>
        <v>4</v>
      </c>
      <c r="AE3706" s="1">
        <f t="shared" si="1633"/>
        <v>1</v>
      </c>
      <c r="AF3706" s="1">
        <f t="shared" si="1634"/>
        <v>0</v>
      </c>
      <c r="AG3706" s="1">
        <f t="shared" si="1635"/>
        <v>0</v>
      </c>
      <c r="AH3706" s="1">
        <f t="shared" si="1636"/>
        <v>0</v>
      </c>
      <c r="AI3706" s="1">
        <f t="shared" si="1637"/>
        <v>0</v>
      </c>
      <c r="AK3706" s="1" t="str">
        <f t="shared" si="1625"/>
        <v>410000</v>
      </c>
    </row>
    <row r="3707" spans="4:37" x14ac:dyDescent="0.25">
      <c r="D3707" s="27">
        <v>3685</v>
      </c>
      <c r="E3707" s="27">
        <f t="shared" si="1611"/>
        <v>0</v>
      </c>
      <c r="F3707" s="27">
        <f t="shared" si="1612"/>
        <v>0</v>
      </c>
      <c r="G3707" s="27">
        <f t="shared" si="1618"/>
        <v>0</v>
      </c>
      <c r="H3707" s="2">
        <f>_xlfn.IFNA(IF(MATCH(AK3707,$AK$23:AK3706,0)&gt;0,0,0),1)</f>
        <v>0</v>
      </c>
      <c r="I3707" s="2">
        <f t="shared" si="1610"/>
        <v>3</v>
      </c>
      <c r="J3707" s="31">
        <f t="shared" si="1619"/>
        <v>1</v>
      </c>
      <c r="K3707" s="32">
        <f t="shared" si="1613"/>
        <v>0</v>
      </c>
      <c r="L3707" s="31">
        <f t="shared" si="1620"/>
        <v>2</v>
      </c>
      <c r="M3707" s="32">
        <f t="shared" si="1614"/>
        <v>0</v>
      </c>
      <c r="N3707" s="31">
        <f t="shared" si="1621"/>
        <v>0</v>
      </c>
      <c r="O3707" s="32">
        <f t="shared" si="1615"/>
        <v>0</v>
      </c>
      <c r="P3707" s="31">
        <f t="shared" si="1622"/>
        <v>0</v>
      </c>
      <c r="Q3707" s="32">
        <f t="shared" si="1616"/>
        <v>0</v>
      </c>
      <c r="R3707" s="31">
        <f t="shared" si="1623"/>
        <v>0</v>
      </c>
      <c r="S3707" s="32">
        <f t="shared" si="1617"/>
        <v>0</v>
      </c>
      <c r="T3707" s="31">
        <f t="shared" si="1624"/>
        <v>0</v>
      </c>
      <c r="V3707" s="1">
        <f t="shared" si="1626"/>
        <v>1</v>
      </c>
      <c r="W3707" s="1">
        <f t="shared" si="1627"/>
        <v>2</v>
      </c>
      <c r="X3707" s="1">
        <f t="shared" si="1628"/>
        <v>0</v>
      </c>
      <c r="Y3707" s="1">
        <f t="shared" si="1629"/>
        <v>0</v>
      </c>
      <c r="Z3707" s="1">
        <f t="shared" si="1630"/>
        <v>0</v>
      </c>
      <c r="AA3707" s="1">
        <f t="shared" si="1631"/>
        <v>0</v>
      </c>
      <c r="AD3707" s="1">
        <f t="shared" si="1632"/>
        <v>2</v>
      </c>
      <c r="AE3707" s="1">
        <f t="shared" si="1633"/>
        <v>1</v>
      </c>
      <c r="AF3707" s="1">
        <f t="shared" si="1634"/>
        <v>0</v>
      </c>
      <c r="AG3707" s="1">
        <f t="shared" si="1635"/>
        <v>0</v>
      </c>
      <c r="AH3707" s="1">
        <f t="shared" si="1636"/>
        <v>0</v>
      </c>
      <c r="AI3707" s="1">
        <f t="shared" si="1637"/>
        <v>0</v>
      </c>
      <c r="AK3707" s="1" t="str">
        <f t="shared" si="1625"/>
        <v>210000</v>
      </c>
    </row>
    <row r="3708" spans="4:37" x14ac:dyDescent="0.25">
      <c r="D3708" s="27">
        <v>3686</v>
      </c>
      <c r="E3708" s="27">
        <f t="shared" si="1611"/>
        <v>0</v>
      </c>
      <c r="F3708" s="27">
        <f t="shared" si="1612"/>
        <v>0</v>
      </c>
      <c r="G3708" s="27">
        <f t="shared" si="1618"/>
        <v>0</v>
      </c>
      <c r="H3708" s="2">
        <f>_xlfn.IFNA(IF(MATCH(AK3708,$AK$23:AK3707,0)&gt;0,0,0),1)</f>
        <v>0</v>
      </c>
      <c r="I3708" s="2">
        <f t="shared" si="1610"/>
        <v>4</v>
      </c>
      <c r="J3708" s="31">
        <f t="shared" si="1619"/>
        <v>2</v>
      </c>
      <c r="K3708" s="32">
        <f t="shared" si="1613"/>
        <v>1</v>
      </c>
      <c r="L3708" s="31">
        <f t="shared" si="1620"/>
        <v>2</v>
      </c>
      <c r="M3708" s="32">
        <f t="shared" si="1614"/>
        <v>0</v>
      </c>
      <c r="N3708" s="31">
        <f t="shared" si="1621"/>
        <v>0</v>
      </c>
      <c r="O3708" s="32">
        <f t="shared" si="1615"/>
        <v>0</v>
      </c>
      <c r="P3708" s="31">
        <f t="shared" si="1622"/>
        <v>0</v>
      </c>
      <c r="Q3708" s="32">
        <f t="shared" si="1616"/>
        <v>0</v>
      </c>
      <c r="R3708" s="31">
        <f t="shared" si="1623"/>
        <v>0</v>
      </c>
      <c r="S3708" s="32">
        <f t="shared" si="1617"/>
        <v>0</v>
      </c>
      <c r="T3708" s="31">
        <f t="shared" si="1624"/>
        <v>0</v>
      </c>
      <c r="V3708" s="1">
        <f t="shared" si="1626"/>
        <v>2</v>
      </c>
      <c r="W3708" s="1">
        <f t="shared" si="1627"/>
        <v>2</v>
      </c>
      <c r="X3708" s="1">
        <f t="shared" si="1628"/>
        <v>0</v>
      </c>
      <c r="Y3708" s="1">
        <f t="shared" si="1629"/>
        <v>0</v>
      </c>
      <c r="Z3708" s="1">
        <f t="shared" si="1630"/>
        <v>0</v>
      </c>
      <c r="AA3708" s="1">
        <f t="shared" si="1631"/>
        <v>0</v>
      </c>
      <c r="AD3708" s="1">
        <f t="shared" si="1632"/>
        <v>2</v>
      </c>
      <c r="AE3708" s="1">
        <f t="shared" si="1633"/>
        <v>2</v>
      </c>
      <c r="AF3708" s="1">
        <f t="shared" si="1634"/>
        <v>0</v>
      </c>
      <c r="AG3708" s="1">
        <f t="shared" si="1635"/>
        <v>0</v>
      </c>
      <c r="AH3708" s="1">
        <f t="shared" si="1636"/>
        <v>0</v>
      </c>
      <c r="AI3708" s="1">
        <f t="shared" si="1637"/>
        <v>0</v>
      </c>
      <c r="AK3708" s="1" t="str">
        <f t="shared" si="1625"/>
        <v>220000</v>
      </c>
    </row>
    <row r="3709" spans="4:37" x14ac:dyDescent="0.25">
      <c r="D3709" s="27">
        <v>3687</v>
      </c>
      <c r="E3709" s="27">
        <f t="shared" si="1611"/>
        <v>0</v>
      </c>
      <c r="F3709" s="27">
        <f t="shared" si="1612"/>
        <v>0</v>
      </c>
      <c r="G3709" s="27">
        <f t="shared" si="1618"/>
        <v>0</v>
      </c>
      <c r="H3709" s="2">
        <f>_xlfn.IFNA(IF(MATCH(AK3709,$AK$23:AK3708,0)&gt;0,0,0),1)</f>
        <v>0</v>
      </c>
      <c r="I3709" s="2">
        <f t="shared" si="1610"/>
        <v>5</v>
      </c>
      <c r="J3709" s="31">
        <f t="shared" si="1619"/>
        <v>3</v>
      </c>
      <c r="K3709" s="32">
        <f t="shared" si="1613"/>
        <v>0</v>
      </c>
      <c r="L3709" s="31">
        <f t="shared" si="1620"/>
        <v>2</v>
      </c>
      <c r="M3709" s="32">
        <f t="shared" si="1614"/>
        <v>0</v>
      </c>
      <c r="N3709" s="31">
        <f t="shared" si="1621"/>
        <v>0</v>
      </c>
      <c r="O3709" s="32">
        <f t="shared" si="1615"/>
        <v>0</v>
      </c>
      <c r="P3709" s="31">
        <f t="shared" si="1622"/>
        <v>0</v>
      </c>
      <c r="Q3709" s="32">
        <f t="shared" si="1616"/>
        <v>0</v>
      </c>
      <c r="R3709" s="31">
        <f t="shared" si="1623"/>
        <v>0</v>
      </c>
      <c r="S3709" s="32">
        <f t="shared" si="1617"/>
        <v>0</v>
      </c>
      <c r="T3709" s="31">
        <f t="shared" si="1624"/>
        <v>0</v>
      </c>
      <c r="V3709" s="1">
        <f t="shared" si="1626"/>
        <v>3</v>
      </c>
      <c r="W3709" s="1">
        <f t="shared" si="1627"/>
        <v>2</v>
      </c>
      <c r="X3709" s="1">
        <f t="shared" si="1628"/>
        <v>0</v>
      </c>
      <c r="Y3709" s="1">
        <f t="shared" si="1629"/>
        <v>0</v>
      </c>
      <c r="Z3709" s="1">
        <f t="shared" si="1630"/>
        <v>0</v>
      </c>
      <c r="AA3709" s="1">
        <f t="shared" si="1631"/>
        <v>0</v>
      </c>
      <c r="AD3709" s="1">
        <f t="shared" si="1632"/>
        <v>3</v>
      </c>
      <c r="AE3709" s="1">
        <f t="shared" si="1633"/>
        <v>2</v>
      </c>
      <c r="AF3709" s="1">
        <f t="shared" si="1634"/>
        <v>0</v>
      </c>
      <c r="AG3709" s="1">
        <f t="shared" si="1635"/>
        <v>0</v>
      </c>
      <c r="AH3709" s="1">
        <f t="shared" si="1636"/>
        <v>0</v>
      </c>
      <c r="AI3709" s="1">
        <f t="shared" si="1637"/>
        <v>0</v>
      </c>
      <c r="AK3709" s="1" t="str">
        <f t="shared" si="1625"/>
        <v>320000</v>
      </c>
    </row>
    <row r="3710" spans="4:37" x14ac:dyDescent="0.25">
      <c r="D3710" s="27">
        <v>3688</v>
      </c>
      <c r="E3710" s="27">
        <f t="shared" si="1611"/>
        <v>0</v>
      </c>
      <c r="F3710" s="27">
        <f t="shared" si="1612"/>
        <v>0</v>
      </c>
      <c r="G3710" s="27">
        <f t="shared" si="1618"/>
        <v>0</v>
      </c>
      <c r="H3710" s="2">
        <f>_xlfn.IFNA(IF(MATCH(AK3710,$AK$23:AK3709,0)&gt;0,0,0),1)</f>
        <v>0</v>
      </c>
      <c r="I3710" s="2">
        <f t="shared" si="1610"/>
        <v>6</v>
      </c>
      <c r="J3710" s="31">
        <f t="shared" si="1619"/>
        <v>4</v>
      </c>
      <c r="K3710" s="32">
        <f t="shared" si="1613"/>
        <v>0</v>
      </c>
      <c r="L3710" s="31">
        <f t="shared" si="1620"/>
        <v>2</v>
      </c>
      <c r="M3710" s="32">
        <f t="shared" si="1614"/>
        <v>0</v>
      </c>
      <c r="N3710" s="31">
        <f t="shared" si="1621"/>
        <v>0</v>
      </c>
      <c r="O3710" s="32">
        <f t="shared" si="1615"/>
        <v>0</v>
      </c>
      <c r="P3710" s="31">
        <f t="shared" si="1622"/>
        <v>0</v>
      </c>
      <c r="Q3710" s="32">
        <f t="shared" si="1616"/>
        <v>0</v>
      </c>
      <c r="R3710" s="31">
        <f t="shared" si="1623"/>
        <v>0</v>
      </c>
      <c r="S3710" s="32">
        <f t="shared" si="1617"/>
        <v>0</v>
      </c>
      <c r="T3710" s="31">
        <f t="shared" si="1624"/>
        <v>0</v>
      </c>
      <c r="V3710" s="1">
        <f t="shared" si="1626"/>
        <v>4</v>
      </c>
      <c r="W3710" s="1">
        <f t="shared" si="1627"/>
        <v>2</v>
      </c>
      <c r="X3710" s="1">
        <f t="shared" si="1628"/>
        <v>0</v>
      </c>
      <c r="Y3710" s="1">
        <f t="shared" si="1629"/>
        <v>0</v>
      </c>
      <c r="Z3710" s="1">
        <f t="shared" si="1630"/>
        <v>0</v>
      </c>
      <c r="AA3710" s="1">
        <f t="shared" si="1631"/>
        <v>0</v>
      </c>
      <c r="AD3710" s="1">
        <f t="shared" si="1632"/>
        <v>4</v>
      </c>
      <c r="AE3710" s="1">
        <f t="shared" si="1633"/>
        <v>2</v>
      </c>
      <c r="AF3710" s="1">
        <f t="shared" si="1634"/>
        <v>0</v>
      </c>
      <c r="AG3710" s="1">
        <f t="shared" si="1635"/>
        <v>0</v>
      </c>
      <c r="AH3710" s="1">
        <f t="shared" si="1636"/>
        <v>0</v>
      </c>
      <c r="AI3710" s="1">
        <f t="shared" si="1637"/>
        <v>0</v>
      </c>
      <c r="AK3710" s="1" t="str">
        <f t="shared" si="1625"/>
        <v>420000</v>
      </c>
    </row>
    <row r="3711" spans="4:37" x14ac:dyDescent="0.25">
      <c r="D3711" s="27">
        <v>3689</v>
      </c>
      <c r="E3711" s="27">
        <f t="shared" si="1611"/>
        <v>0</v>
      </c>
      <c r="F3711" s="27">
        <f t="shared" si="1612"/>
        <v>0</v>
      </c>
      <c r="G3711" s="27">
        <f t="shared" si="1618"/>
        <v>0</v>
      </c>
      <c r="H3711" s="2">
        <f>_xlfn.IFNA(IF(MATCH(AK3711,$AK$23:AK3710,0)&gt;0,0,0),1)</f>
        <v>0</v>
      </c>
      <c r="I3711" s="2">
        <f t="shared" si="1610"/>
        <v>4</v>
      </c>
      <c r="J3711" s="31">
        <f t="shared" si="1619"/>
        <v>1</v>
      </c>
      <c r="K3711" s="32">
        <f t="shared" si="1613"/>
        <v>0</v>
      </c>
      <c r="L3711" s="31">
        <f t="shared" si="1620"/>
        <v>3</v>
      </c>
      <c r="M3711" s="32">
        <f t="shared" si="1614"/>
        <v>0</v>
      </c>
      <c r="N3711" s="31">
        <f t="shared" si="1621"/>
        <v>0</v>
      </c>
      <c r="O3711" s="32">
        <f t="shared" si="1615"/>
        <v>0</v>
      </c>
      <c r="P3711" s="31">
        <f t="shared" si="1622"/>
        <v>0</v>
      </c>
      <c r="Q3711" s="32">
        <f t="shared" si="1616"/>
        <v>0</v>
      </c>
      <c r="R3711" s="31">
        <f t="shared" si="1623"/>
        <v>0</v>
      </c>
      <c r="S3711" s="32">
        <f t="shared" si="1617"/>
        <v>0</v>
      </c>
      <c r="T3711" s="31">
        <f t="shared" si="1624"/>
        <v>0</v>
      </c>
      <c r="V3711" s="1">
        <f t="shared" si="1626"/>
        <v>1</v>
      </c>
      <c r="W3711" s="1">
        <f t="shared" si="1627"/>
        <v>3</v>
      </c>
      <c r="X3711" s="1">
        <f t="shared" si="1628"/>
        <v>0</v>
      </c>
      <c r="Y3711" s="1">
        <f t="shared" si="1629"/>
        <v>0</v>
      </c>
      <c r="Z3711" s="1">
        <f t="shared" si="1630"/>
        <v>0</v>
      </c>
      <c r="AA3711" s="1">
        <f t="shared" si="1631"/>
        <v>0</v>
      </c>
      <c r="AD3711" s="1">
        <f t="shared" si="1632"/>
        <v>3</v>
      </c>
      <c r="AE3711" s="1">
        <f t="shared" si="1633"/>
        <v>1</v>
      </c>
      <c r="AF3711" s="1">
        <f t="shared" si="1634"/>
        <v>0</v>
      </c>
      <c r="AG3711" s="1">
        <f t="shared" si="1635"/>
        <v>0</v>
      </c>
      <c r="AH3711" s="1">
        <f t="shared" si="1636"/>
        <v>0</v>
      </c>
      <c r="AI3711" s="1">
        <f t="shared" si="1637"/>
        <v>0</v>
      </c>
      <c r="AK3711" s="1" t="str">
        <f t="shared" si="1625"/>
        <v>310000</v>
      </c>
    </row>
    <row r="3712" spans="4:37" x14ac:dyDescent="0.25">
      <c r="D3712" s="27">
        <v>3690</v>
      </c>
      <c r="E3712" s="27">
        <f t="shared" si="1611"/>
        <v>0</v>
      </c>
      <c r="F3712" s="27">
        <f t="shared" si="1612"/>
        <v>0</v>
      </c>
      <c r="G3712" s="27">
        <f t="shared" si="1618"/>
        <v>0</v>
      </c>
      <c r="H3712" s="2">
        <f>_xlfn.IFNA(IF(MATCH(AK3712,$AK$23:AK3711,0)&gt;0,0,0),1)</f>
        <v>0</v>
      </c>
      <c r="I3712" s="2">
        <f t="shared" si="1610"/>
        <v>5</v>
      </c>
      <c r="J3712" s="31">
        <f t="shared" si="1619"/>
        <v>2</v>
      </c>
      <c r="K3712" s="32">
        <f t="shared" si="1613"/>
        <v>0</v>
      </c>
      <c r="L3712" s="31">
        <f t="shared" si="1620"/>
        <v>3</v>
      </c>
      <c r="M3712" s="32">
        <f t="shared" si="1614"/>
        <v>0</v>
      </c>
      <c r="N3712" s="31">
        <f t="shared" si="1621"/>
        <v>0</v>
      </c>
      <c r="O3712" s="32">
        <f t="shared" si="1615"/>
        <v>0</v>
      </c>
      <c r="P3712" s="31">
        <f t="shared" si="1622"/>
        <v>0</v>
      </c>
      <c r="Q3712" s="32">
        <f t="shared" si="1616"/>
        <v>0</v>
      </c>
      <c r="R3712" s="31">
        <f t="shared" si="1623"/>
        <v>0</v>
      </c>
      <c r="S3712" s="32">
        <f t="shared" si="1617"/>
        <v>0</v>
      </c>
      <c r="T3712" s="31">
        <f t="shared" si="1624"/>
        <v>0</v>
      </c>
      <c r="V3712" s="1">
        <f t="shared" si="1626"/>
        <v>2</v>
      </c>
      <c r="W3712" s="1">
        <f t="shared" si="1627"/>
        <v>3</v>
      </c>
      <c r="X3712" s="1">
        <f t="shared" si="1628"/>
        <v>0</v>
      </c>
      <c r="Y3712" s="1">
        <f t="shared" si="1629"/>
        <v>0</v>
      </c>
      <c r="Z3712" s="1">
        <f t="shared" si="1630"/>
        <v>0</v>
      </c>
      <c r="AA3712" s="1">
        <f t="shared" si="1631"/>
        <v>0</v>
      </c>
      <c r="AD3712" s="1">
        <f t="shared" si="1632"/>
        <v>3</v>
      </c>
      <c r="AE3712" s="1">
        <f t="shared" si="1633"/>
        <v>2</v>
      </c>
      <c r="AF3712" s="1">
        <f t="shared" si="1634"/>
        <v>0</v>
      </c>
      <c r="AG3712" s="1">
        <f t="shared" si="1635"/>
        <v>0</v>
      </c>
      <c r="AH3712" s="1">
        <f t="shared" si="1636"/>
        <v>0</v>
      </c>
      <c r="AI3712" s="1">
        <f t="shared" si="1637"/>
        <v>0</v>
      </c>
      <c r="AK3712" s="1" t="str">
        <f t="shared" si="1625"/>
        <v>320000</v>
      </c>
    </row>
    <row r="3713" spans="4:37" x14ac:dyDescent="0.25">
      <c r="D3713" s="27">
        <v>3691</v>
      </c>
      <c r="E3713" s="27">
        <f t="shared" si="1611"/>
        <v>0</v>
      </c>
      <c r="F3713" s="27">
        <f t="shared" si="1612"/>
        <v>0</v>
      </c>
      <c r="G3713" s="27">
        <f t="shared" si="1618"/>
        <v>0</v>
      </c>
      <c r="H3713" s="2">
        <f>_xlfn.IFNA(IF(MATCH(AK3713,$AK$23:AK3712,0)&gt;0,0,0),1)</f>
        <v>0</v>
      </c>
      <c r="I3713" s="2">
        <f t="shared" si="1610"/>
        <v>6</v>
      </c>
      <c r="J3713" s="31">
        <f t="shared" si="1619"/>
        <v>3</v>
      </c>
      <c r="K3713" s="32">
        <f t="shared" si="1613"/>
        <v>1</v>
      </c>
      <c r="L3713" s="31">
        <f t="shared" si="1620"/>
        <v>3</v>
      </c>
      <c r="M3713" s="32">
        <f t="shared" si="1614"/>
        <v>0</v>
      </c>
      <c r="N3713" s="31">
        <f t="shared" si="1621"/>
        <v>0</v>
      </c>
      <c r="O3713" s="32">
        <f t="shared" si="1615"/>
        <v>0</v>
      </c>
      <c r="P3713" s="31">
        <f t="shared" si="1622"/>
        <v>0</v>
      </c>
      <c r="Q3713" s="32">
        <f t="shared" si="1616"/>
        <v>0</v>
      </c>
      <c r="R3713" s="31">
        <f t="shared" si="1623"/>
        <v>0</v>
      </c>
      <c r="S3713" s="32">
        <f t="shared" si="1617"/>
        <v>0</v>
      </c>
      <c r="T3713" s="31">
        <f t="shared" si="1624"/>
        <v>0</v>
      </c>
      <c r="V3713" s="1">
        <f t="shared" si="1626"/>
        <v>3</v>
      </c>
      <c r="W3713" s="1">
        <f t="shared" si="1627"/>
        <v>3</v>
      </c>
      <c r="X3713" s="1">
        <f t="shared" si="1628"/>
        <v>0</v>
      </c>
      <c r="Y3713" s="1">
        <f t="shared" si="1629"/>
        <v>0</v>
      </c>
      <c r="Z3713" s="1">
        <f t="shared" si="1630"/>
        <v>0</v>
      </c>
      <c r="AA3713" s="1">
        <f t="shared" si="1631"/>
        <v>0</v>
      </c>
      <c r="AD3713" s="1">
        <f t="shared" si="1632"/>
        <v>3</v>
      </c>
      <c r="AE3713" s="1">
        <f t="shared" si="1633"/>
        <v>3</v>
      </c>
      <c r="AF3713" s="1">
        <f t="shared" si="1634"/>
        <v>0</v>
      </c>
      <c r="AG3713" s="1">
        <f t="shared" si="1635"/>
        <v>0</v>
      </c>
      <c r="AH3713" s="1">
        <f t="shared" si="1636"/>
        <v>0</v>
      </c>
      <c r="AI3713" s="1">
        <f t="shared" si="1637"/>
        <v>0</v>
      </c>
      <c r="AK3713" s="1" t="str">
        <f t="shared" si="1625"/>
        <v>330000</v>
      </c>
    </row>
    <row r="3714" spans="4:37" x14ac:dyDescent="0.25">
      <c r="D3714" s="27">
        <v>3692</v>
      </c>
      <c r="E3714" s="27">
        <f t="shared" si="1611"/>
        <v>0</v>
      </c>
      <c r="F3714" s="27">
        <f t="shared" si="1612"/>
        <v>0</v>
      </c>
      <c r="G3714" s="27">
        <f t="shared" si="1618"/>
        <v>0</v>
      </c>
      <c r="H3714" s="2">
        <f>_xlfn.IFNA(IF(MATCH(AK3714,$AK$23:AK3713,0)&gt;0,0,0),1)</f>
        <v>0</v>
      </c>
      <c r="I3714" s="2">
        <f t="shared" si="1610"/>
        <v>7</v>
      </c>
      <c r="J3714" s="31">
        <f t="shared" si="1619"/>
        <v>4</v>
      </c>
      <c r="K3714" s="32">
        <f t="shared" si="1613"/>
        <v>0</v>
      </c>
      <c r="L3714" s="31">
        <f t="shared" si="1620"/>
        <v>3</v>
      </c>
      <c r="M3714" s="32">
        <f t="shared" si="1614"/>
        <v>0</v>
      </c>
      <c r="N3714" s="31">
        <f t="shared" si="1621"/>
        <v>0</v>
      </c>
      <c r="O3714" s="32">
        <f t="shared" si="1615"/>
        <v>0</v>
      </c>
      <c r="P3714" s="31">
        <f t="shared" si="1622"/>
        <v>0</v>
      </c>
      <c r="Q3714" s="32">
        <f t="shared" si="1616"/>
        <v>0</v>
      </c>
      <c r="R3714" s="31">
        <f t="shared" si="1623"/>
        <v>0</v>
      </c>
      <c r="S3714" s="32">
        <f t="shared" si="1617"/>
        <v>0</v>
      </c>
      <c r="T3714" s="31">
        <f t="shared" si="1624"/>
        <v>0</v>
      </c>
      <c r="V3714" s="1">
        <f t="shared" si="1626"/>
        <v>4</v>
      </c>
      <c r="W3714" s="1">
        <f t="shared" si="1627"/>
        <v>3</v>
      </c>
      <c r="X3714" s="1">
        <f t="shared" si="1628"/>
        <v>0</v>
      </c>
      <c r="Y3714" s="1">
        <f t="shared" si="1629"/>
        <v>0</v>
      </c>
      <c r="Z3714" s="1">
        <f t="shared" si="1630"/>
        <v>0</v>
      </c>
      <c r="AA3714" s="1">
        <f t="shared" si="1631"/>
        <v>0</v>
      </c>
      <c r="AD3714" s="1">
        <f t="shared" si="1632"/>
        <v>4</v>
      </c>
      <c r="AE3714" s="1">
        <f t="shared" si="1633"/>
        <v>3</v>
      </c>
      <c r="AF3714" s="1">
        <f t="shared" si="1634"/>
        <v>0</v>
      </c>
      <c r="AG3714" s="1">
        <f t="shared" si="1635"/>
        <v>0</v>
      </c>
      <c r="AH3714" s="1">
        <f t="shared" si="1636"/>
        <v>0</v>
      </c>
      <c r="AI3714" s="1">
        <f t="shared" si="1637"/>
        <v>0</v>
      </c>
      <c r="AK3714" s="1" t="str">
        <f t="shared" si="1625"/>
        <v>430000</v>
      </c>
    </row>
    <row r="3715" spans="4:37" x14ac:dyDescent="0.25">
      <c r="D3715" s="27">
        <v>3693</v>
      </c>
      <c r="E3715" s="27">
        <f t="shared" si="1611"/>
        <v>0</v>
      </c>
      <c r="F3715" s="27">
        <f t="shared" si="1612"/>
        <v>0</v>
      </c>
      <c r="G3715" s="27">
        <f t="shared" si="1618"/>
        <v>0</v>
      </c>
      <c r="H3715" s="2">
        <f>_xlfn.IFNA(IF(MATCH(AK3715,$AK$23:AK3714,0)&gt;0,0,0),1)</f>
        <v>0</v>
      </c>
      <c r="I3715" s="2">
        <f t="shared" si="1610"/>
        <v>5</v>
      </c>
      <c r="J3715" s="31">
        <f t="shared" si="1619"/>
        <v>1</v>
      </c>
      <c r="K3715" s="32">
        <f t="shared" si="1613"/>
        <v>0</v>
      </c>
      <c r="L3715" s="31">
        <f t="shared" si="1620"/>
        <v>4</v>
      </c>
      <c r="M3715" s="32">
        <f t="shared" si="1614"/>
        <v>0</v>
      </c>
      <c r="N3715" s="31">
        <f t="shared" si="1621"/>
        <v>0</v>
      </c>
      <c r="O3715" s="32">
        <f t="shared" si="1615"/>
        <v>0</v>
      </c>
      <c r="P3715" s="31">
        <f t="shared" si="1622"/>
        <v>0</v>
      </c>
      <c r="Q3715" s="32">
        <f t="shared" si="1616"/>
        <v>0</v>
      </c>
      <c r="R3715" s="31">
        <f t="shared" si="1623"/>
        <v>0</v>
      </c>
      <c r="S3715" s="32">
        <f t="shared" si="1617"/>
        <v>0</v>
      </c>
      <c r="T3715" s="31">
        <f t="shared" si="1624"/>
        <v>0</v>
      </c>
      <c r="V3715" s="1">
        <f t="shared" si="1626"/>
        <v>1</v>
      </c>
      <c r="W3715" s="1">
        <f t="shared" si="1627"/>
        <v>4</v>
      </c>
      <c r="X3715" s="1">
        <f t="shared" si="1628"/>
        <v>0</v>
      </c>
      <c r="Y3715" s="1">
        <f t="shared" si="1629"/>
        <v>0</v>
      </c>
      <c r="Z3715" s="1">
        <f t="shared" si="1630"/>
        <v>0</v>
      </c>
      <c r="AA3715" s="1">
        <f t="shared" si="1631"/>
        <v>0</v>
      </c>
      <c r="AD3715" s="1">
        <f t="shared" si="1632"/>
        <v>4</v>
      </c>
      <c r="AE3715" s="1">
        <f t="shared" si="1633"/>
        <v>1</v>
      </c>
      <c r="AF3715" s="1">
        <f t="shared" si="1634"/>
        <v>0</v>
      </c>
      <c r="AG3715" s="1">
        <f t="shared" si="1635"/>
        <v>0</v>
      </c>
      <c r="AH3715" s="1">
        <f t="shared" si="1636"/>
        <v>0</v>
      </c>
      <c r="AI3715" s="1">
        <f t="shared" si="1637"/>
        <v>0</v>
      </c>
      <c r="AK3715" s="1" t="str">
        <f t="shared" si="1625"/>
        <v>410000</v>
      </c>
    </row>
    <row r="3716" spans="4:37" x14ac:dyDescent="0.25">
      <c r="D3716" s="27">
        <v>3694</v>
      </c>
      <c r="E3716" s="27">
        <f t="shared" si="1611"/>
        <v>0</v>
      </c>
      <c r="F3716" s="27">
        <f t="shared" si="1612"/>
        <v>0</v>
      </c>
      <c r="G3716" s="27">
        <f t="shared" si="1618"/>
        <v>0</v>
      </c>
      <c r="H3716" s="2">
        <f>_xlfn.IFNA(IF(MATCH(AK3716,$AK$23:AK3715,0)&gt;0,0,0),1)</f>
        <v>0</v>
      </c>
      <c r="I3716" s="2">
        <f t="shared" si="1610"/>
        <v>6</v>
      </c>
      <c r="J3716" s="31">
        <f t="shared" si="1619"/>
        <v>2</v>
      </c>
      <c r="K3716" s="32">
        <f t="shared" si="1613"/>
        <v>0</v>
      </c>
      <c r="L3716" s="31">
        <f t="shared" si="1620"/>
        <v>4</v>
      </c>
      <c r="M3716" s="32">
        <f t="shared" si="1614"/>
        <v>0</v>
      </c>
      <c r="N3716" s="31">
        <f t="shared" si="1621"/>
        <v>0</v>
      </c>
      <c r="O3716" s="32">
        <f t="shared" si="1615"/>
        <v>0</v>
      </c>
      <c r="P3716" s="31">
        <f t="shared" si="1622"/>
        <v>0</v>
      </c>
      <c r="Q3716" s="32">
        <f t="shared" si="1616"/>
        <v>0</v>
      </c>
      <c r="R3716" s="31">
        <f t="shared" si="1623"/>
        <v>0</v>
      </c>
      <c r="S3716" s="32">
        <f t="shared" si="1617"/>
        <v>0</v>
      </c>
      <c r="T3716" s="31">
        <f t="shared" si="1624"/>
        <v>0</v>
      </c>
      <c r="V3716" s="1">
        <f t="shared" si="1626"/>
        <v>2</v>
      </c>
      <c r="W3716" s="1">
        <f t="shared" si="1627"/>
        <v>4</v>
      </c>
      <c r="X3716" s="1">
        <f t="shared" si="1628"/>
        <v>0</v>
      </c>
      <c r="Y3716" s="1">
        <f t="shared" si="1629"/>
        <v>0</v>
      </c>
      <c r="Z3716" s="1">
        <f t="shared" si="1630"/>
        <v>0</v>
      </c>
      <c r="AA3716" s="1">
        <f t="shared" si="1631"/>
        <v>0</v>
      </c>
      <c r="AD3716" s="1">
        <f t="shared" si="1632"/>
        <v>4</v>
      </c>
      <c r="AE3716" s="1">
        <f t="shared" si="1633"/>
        <v>2</v>
      </c>
      <c r="AF3716" s="1">
        <f t="shared" si="1634"/>
        <v>0</v>
      </c>
      <c r="AG3716" s="1">
        <f t="shared" si="1635"/>
        <v>0</v>
      </c>
      <c r="AH3716" s="1">
        <f t="shared" si="1636"/>
        <v>0</v>
      </c>
      <c r="AI3716" s="1">
        <f t="shared" si="1637"/>
        <v>0</v>
      </c>
      <c r="AK3716" s="1" t="str">
        <f t="shared" si="1625"/>
        <v>420000</v>
      </c>
    </row>
    <row r="3717" spans="4:37" x14ac:dyDescent="0.25">
      <c r="D3717" s="27">
        <v>3695</v>
      </c>
      <c r="E3717" s="27">
        <f t="shared" si="1611"/>
        <v>0</v>
      </c>
      <c r="F3717" s="27">
        <f t="shared" si="1612"/>
        <v>0</v>
      </c>
      <c r="G3717" s="27">
        <f t="shared" si="1618"/>
        <v>0</v>
      </c>
      <c r="H3717" s="2">
        <f>_xlfn.IFNA(IF(MATCH(AK3717,$AK$23:AK3716,0)&gt;0,0,0),1)</f>
        <v>0</v>
      </c>
      <c r="I3717" s="2">
        <f t="shared" si="1610"/>
        <v>7</v>
      </c>
      <c r="J3717" s="31">
        <f t="shared" si="1619"/>
        <v>3</v>
      </c>
      <c r="K3717" s="32">
        <f t="shared" si="1613"/>
        <v>0</v>
      </c>
      <c r="L3717" s="31">
        <f t="shared" si="1620"/>
        <v>4</v>
      </c>
      <c r="M3717" s="32">
        <f t="shared" si="1614"/>
        <v>0</v>
      </c>
      <c r="N3717" s="31">
        <f t="shared" si="1621"/>
        <v>0</v>
      </c>
      <c r="O3717" s="32">
        <f t="shared" si="1615"/>
        <v>0</v>
      </c>
      <c r="P3717" s="31">
        <f t="shared" si="1622"/>
        <v>0</v>
      </c>
      <c r="Q3717" s="32">
        <f t="shared" si="1616"/>
        <v>0</v>
      </c>
      <c r="R3717" s="31">
        <f t="shared" si="1623"/>
        <v>0</v>
      </c>
      <c r="S3717" s="32">
        <f t="shared" si="1617"/>
        <v>0</v>
      </c>
      <c r="T3717" s="31">
        <f t="shared" si="1624"/>
        <v>0</v>
      </c>
      <c r="V3717" s="1">
        <f t="shared" si="1626"/>
        <v>3</v>
      </c>
      <c r="W3717" s="1">
        <f t="shared" si="1627"/>
        <v>4</v>
      </c>
      <c r="X3717" s="1">
        <f t="shared" si="1628"/>
        <v>0</v>
      </c>
      <c r="Y3717" s="1">
        <f t="shared" si="1629"/>
        <v>0</v>
      </c>
      <c r="Z3717" s="1">
        <f t="shared" si="1630"/>
        <v>0</v>
      </c>
      <c r="AA3717" s="1">
        <f t="shared" si="1631"/>
        <v>0</v>
      </c>
      <c r="AD3717" s="1">
        <f t="shared" si="1632"/>
        <v>4</v>
      </c>
      <c r="AE3717" s="1">
        <f t="shared" si="1633"/>
        <v>3</v>
      </c>
      <c r="AF3717" s="1">
        <f t="shared" si="1634"/>
        <v>0</v>
      </c>
      <c r="AG3717" s="1">
        <f t="shared" si="1635"/>
        <v>0</v>
      </c>
      <c r="AH3717" s="1">
        <f t="shared" si="1636"/>
        <v>0</v>
      </c>
      <c r="AI3717" s="1">
        <f t="shared" si="1637"/>
        <v>0</v>
      </c>
      <c r="AK3717" s="1" t="str">
        <f t="shared" si="1625"/>
        <v>430000</v>
      </c>
    </row>
    <row r="3718" spans="4:37" x14ac:dyDescent="0.25">
      <c r="D3718" s="27">
        <v>3696</v>
      </c>
      <c r="E3718" s="27">
        <f t="shared" si="1611"/>
        <v>0</v>
      </c>
      <c r="F3718" s="27">
        <f t="shared" si="1612"/>
        <v>0</v>
      </c>
      <c r="G3718" s="27">
        <f t="shared" si="1618"/>
        <v>0</v>
      </c>
      <c r="H3718" s="2">
        <f>_xlfn.IFNA(IF(MATCH(AK3718,$AK$23:AK3717,0)&gt;0,0,0),1)</f>
        <v>0</v>
      </c>
      <c r="I3718" s="2">
        <f t="shared" si="1610"/>
        <v>8</v>
      </c>
      <c r="J3718" s="31">
        <f t="shared" si="1619"/>
        <v>4</v>
      </c>
      <c r="K3718" s="32">
        <f t="shared" si="1613"/>
        <v>1</v>
      </c>
      <c r="L3718" s="31">
        <f t="shared" si="1620"/>
        <v>4</v>
      </c>
      <c r="M3718" s="32">
        <f t="shared" si="1614"/>
        <v>0</v>
      </c>
      <c r="N3718" s="31">
        <f t="shared" si="1621"/>
        <v>0</v>
      </c>
      <c r="O3718" s="32">
        <f t="shared" si="1615"/>
        <v>0</v>
      </c>
      <c r="P3718" s="31">
        <f t="shared" si="1622"/>
        <v>0</v>
      </c>
      <c r="Q3718" s="32">
        <f t="shared" si="1616"/>
        <v>0</v>
      </c>
      <c r="R3718" s="31">
        <f t="shared" si="1623"/>
        <v>0</v>
      </c>
      <c r="S3718" s="32">
        <f t="shared" si="1617"/>
        <v>0</v>
      </c>
      <c r="T3718" s="31">
        <f t="shared" si="1624"/>
        <v>0</v>
      </c>
      <c r="V3718" s="1">
        <f t="shared" si="1626"/>
        <v>4</v>
      </c>
      <c r="W3718" s="1">
        <f t="shared" si="1627"/>
        <v>4</v>
      </c>
      <c r="X3718" s="1">
        <f t="shared" si="1628"/>
        <v>0</v>
      </c>
      <c r="Y3718" s="1">
        <f t="shared" si="1629"/>
        <v>0</v>
      </c>
      <c r="Z3718" s="1">
        <f t="shared" si="1630"/>
        <v>0</v>
      </c>
      <c r="AA3718" s="1">
        <f t="shared" si="1631"/>
        <v>0</v>
      </c>
      <c r="AD3718" s="1">
        <f t="shared" si="1632"/>
        <v>4</v>
      </c>
      <c r="AE3718" s="1">
        <f t="shared" si="1633"/>
        <v>4</v>
      </c>
      <c r="AF3718" s="1">
        <f t="shared" si="1634"/>
        <v>0</v>
      </c>
      <c r="AG3718" s="1">
        <f t="shared" si="1635"/>
        <v>0</v>
      </c>
      <c r="AH3718" s="1">
        <f t="shared" si="1636"/>
        <v>0</v>
      </c>
      <c r="AI3718" s="1">
        <f t="shared" si="1637"/>
        <v>0</v>
      </c>
      <c r="AK3718" s="1" t="str">
        <f t="shared" si="1625"/>
        <v>440000</v>
      </c>
    </row>
    <row r="3719" spans="4:37" x14ac:dyDescent="0.25">
      <c r="D3719" s="27">
        <v>3697</v>
      </c>
      <c r="E3719" s="27">
        <f t="shared" si="1611"/>
        <v>0</v>
      </c>
      <c r="F3719" s="27">
        <f t="shared" si="1612"/>
        <v>0</v>
      </c>
      <c r="G3719" s="27">
        <f t="shared" si="1618"/>
        <v>0</v>
      </c>
      <c r="H3719" s="2">
        <f>_xlfn.IFNA(IF(MATCH(AK3719,$AK$23:AK3718,0)&gt;0,0,0),1)</f>
        <v>0</v>
      </c>
      <c r="I3719" s="2">
        <f t="shared" si="1610"/>
        <v>2</v>
      </c>
      <c r="J3719" s="31">
        <f t="shared" si="1619"/>
        <v>1</v>
      </c>
      <c r="K3719" s="32">
        <f t="shared" si="1613"/>
        <v>1</v>
      </c>
      <c r="L3719" s="31">
        <f t="shared" si="1620"/>
        <v>1</v>
      </c>
      <c r="M3719" s="32">
        <f t="shared" si="1614"/>
        <v>0</v>
      </c>
      <c r="N3719" s="31">
        <f t="shared" si="1621"/>
        <v>0</v>
      </c>
      <c r="O3719" s="32">
        <f t="shared" si="1615"/>
        <v>0</v>
      </c>
      <c r="P3719" s="31">
        <f t="shared" si="1622"/>
        <v>0</v>
      </c>
      <c r="Q3719" s="32">
        <f t="shared" si="1616"/>
        <v>0</v>
      </c>
      <c r="R3719" s="31">
        <f t="shared" si="1623"/>
        <v>0</v>
      </c>
      <c r="S3719" s="32">
        <f t="shared" si="1617"/>
        <v>0</v>
      </c>
      <c r="T3719" s="31">
        <f t="shared" si="1624"/>
        <v>0</v>
      </c>
      <c r="V3719" s="1">
        <f t="shared" si="1626"/>
        <v>1</v>
      </c>
      <c r="W3719" s="1">
        <f t="shared" si="1627"/>
        <v>1</v>
      </c>
      <c r="X3719" s="1">
        <f t="shared" si="1628"/>
        <v>0</v>
      </c>
      <c r="Y3719" s="1">
        <f t="shared" si="1629"/>
        <v>0</v>
      </c>
      <c r="Z3719" s="1">
        <f t="shared" si="1630"/>
        <v>0</v>
      </c>
      <c r="AA3719" s="1">
        <f t="shared" si="1631"/>
        <v>0</v>
      </c>
      <c r="AD3719" s="1">
        <f t="shared" si="1632"/>
        <v>1</v>
      </c>
      <c r="AE3719" s="1">
        <f t="shared" si="1633"/>
        <v>1</v>
      </c>
      <c r="AF3719" s="1">
        <f t="shared" si="1634"/>
        <v>0</v>
      </c>
      <c r="AG3719" s="1">
        <f t="shared" si="1635"/>
        <v>0</v>
      </c>
      <c r="AH3719" s="1">
        <f t="shared" si="1636"/>
        <v>0</v>
      </c>
      <c r="AI3719" s="1">
        <f t="shared" si="1637"/>
        <v>0</v>
      </c>
      <c r="AK3719" s="1" t="str">
        <f t="shared" si="1625"/>
        <v>110000</v>
      </c>
    </row>
    <row r="3720" spans="4:37" x14ac:dyDescent="0.25">
      <c r="D3720" s="27">
        <v>3698</v>
      </c>
      <c r="E3720" s="27">
        <f t="shared" si="1611"/>
        <v>0</v>
      </c>
      <c r="F3720" s="27">
        <f t="shared" si="1612"/>
        <v>0</v>
      </c>
      <c r="G3720" s="27">
        <f t="shared" si="1618"/>
        <v>0</v>
      </c>
      <c r="H3720" s="2">
        <f>_xlfn.IFNA(IF(MATCH(AK3720,$AK$23:AK3719,0)&gt;0,0,0),1)</f>
        <v>0</v>
      </c>
      <c r="I3720" s="2">
        <f t="shared" si="1610"/>
        <v>3</v>
      </c>
      <c r="J3720" s="31">
        <f t="shared" si="1619"/>
        <v>2</v>
      </c>
      <c r="K3720" s="32">
        <f t="shared" si="1613"/>
        <v>0</v>
      </c>
      <c r="L3720" s="31">
        <f t="shared" si="1620"/>
        <v>1</v>
      </c>
      <c r="M3720" s="32">
        <f t="shared" si="1614"/>
        <v>0</v>
      </c>
      <c r="N3720" s="31">
        <f t="shared" si="1621"/>
        <v>0</v>
      </c>
      <c r="O3720" s="32">
        <f t="shared" si="1615"/>
        <v>0</v>
      </c>
      <c r="P3720" s="31">
        <f t="shared" si="1622"/>
        <v>0</v>
      </c>
      <c r="Q3720" s="32">
        <f t="shared" si="1616"/>
        <v>0</v>
      </c>
      <c r="R3720" s="31">
        <f t="shared" si="1623"/>
        <v>0</v>
      </c>
      <c r="S3720" s="32">
        <f t="shared" si="1617"/>
        <v>0</v>
      </c>
      <c r="T3720" s="31">
        <f t="shared" si="1624"/>
        <v>0</v>
      </c>
      <c r="V3720" s="1">
        <f t="shared" si="1626"/>
        <v>2</v>
      </c>
      <c r="W3720" s="1">
        <f t="shared" si="1627"/>
        <v>1</v>
      </c>
      <c r="X3720" s="1">
        <f t="shared" si="1628"/>
        <v>0</v>
      </c>
      <c r="Y3720" s="1">
        <f t="shared" si="1629"/>
        <v>0</v>
      </c>
      <c r="Z3720" s="1">
        <f t="shared" si="1630"/>
        <v>0</v>
      </c>
      <c r="AA3720" s="1">
        <f t="shared" si="1631"/>
        <v>0</v>
      </c>
      <c r="AD3720" s="1">
        <f t="shared" si="1632"/>
        <v>2</v>
      </c>
      <c r="AE3720" s="1">
        <f t="shared" si="1633"/>
        <v>1</v>
      </c>
      <c r="AF3720" s="1">
        <f t="shared" si="1634"/>
        <v>0</v>
      </c>
      <c r="AG3720" s="1">
        <f t="shared" si="1635"/>
        <v>0</v>
      </c>
      <c r="AH3720" s="1">
        <f t="shared" si="1636"/>
        <v>0</v>
      </c>
      <c r="AI3720" s="1">
        <f t="shared" si="1637"/>
        <v>0</v>
      </c>
      <c r="AK3720" s="1" t="str">
        <f t="shared" si="1625"/>
        <v>210000</v>
      </c>
    </row>
    <row r="3721" spans="4:37" x14ac:dyDescent="0.25">
      <c r="D3721" s="27">
        <v>3699</v>
      </c>
      <c r="E3721" s="27">
        <f t="shared" si="1611"/>
        <v>0</v>
      </c>
      <c r="F3721" s="27">
        <f t="shared" si="1612"/>
        <v>0</v>
      </c>
      <c r="G3721" s="27">
        <f t="shared" si="1618"/>
        <v>0</v>
      </c>
      <c r="H3721" s="2">
        <f>_xlfn.IFNA(IF(MATCH(AK3721,$AK$23:AK3720,0)&gt;0,0,0),1)</f>
        <v>0</v>
      </c>
      <c r="I3721" s="2">
        <f t="shared" si="1610"/>
        <v>4</v>
      </c>
      <c r="J3721" s="31">
        <f t="shared" si="1619"/>
        <v>3</v>
      </c>
      <c r="K3721" s="32">
        <f t="shared" si="1613"/>
        <v>0</v>
      </c>
      <c r="L3721" s="31">
        <f t="shared" si="1620"/>
        <v>1</v>
      </c>
      <c r="M3721" s="32">
        <f t="shared" si="1614"/>
        <v>0</v>
      </c>
      <c r="N3721" s="31">
        <f t="shared" si="1621"/>
        <v>0</v>
      </c>
      <c r="O3721" s="32">
        <f t="shared" si="1615"/>
        <v>0</v>
      </c>
      <c r="P3721" s="31">
        <f t="shared" si="1622"/>
        <v>0</v>
      </c>
      <c r="Q3721" s="32">
        <f t="shared" si="1616"/>
        <v>0</v>
      </c>
      <c r="R3721" s="31">
        <f t="shared" si="1623"/>
        <v>0</v>
      </c>
      <c r="S3721" s="32">
        <f t="shared" si="1617"/>
        <v>0</v>
      </c>
      <c r="T3721" s="31">
        <f t="shared" si="1624"/>
        <v>0</v>
      </c>
      <c r="V3721" s="1">
        <f t="shared" si="1626"/>
        <v>3</v>
      </c>
      <c r="W3721" s="1">
        <f t="shared" si="1627"/>
        <v>1</v>
      </c>
      <c r="X3721" s="1">
        <f t="shared" si="1628"/>
        <v>0</v>
      </c>
      <c r="Y3721" s="1">
        <f t="shared" si="1629"/>
        <v>0</v>
      </c>
      <c r="Z3721" s="1">
        <f t="shared" si="1630"/>
        <v>0</v>
      </c>
      <c r="AA3721" s="1">
        <f t="shared" si="1631"/>
        <v>0</v>
      </c>
      <c r="AD3721" s="1">
        <f t="shared" si="1632"/>
        <v>3</v>
      </c>
      <c r="AE3721" s="1">
        <f t="shared" si="1633"/>
        <v>1</v>
      </c>
      <c r="AF3721" s="1">
        <f t="shared" si="1634"/>
        <v>0</v>
      </c>
      <c r="AG3721" s="1">
        <f t="shared" si="1635"/>
        <v>0</v>
      </c>
      <c r="AH3721" s="1">
        <f t="shared" si="1636"/>
        <v>0</v>
      </c>
      <c r="AI3721" s="1">
        <f t="shared" si="1637"/>
        <v>0</v>
      </c>
      <c r="AK3721" s="1" t="str">
        <f t="shared" si="1625"/>
        <v>310000</v>
      </c>
    </row>
    <row r="3722" spans="4:37" x14ac:dyDescent="0.25">
      <c r="D3722" s="27">
        <v>3700</v>
      </c>
      <c r="E3722" s="27">
        <f t="shared" si="1611"/>
        <v>0</v>
      </c>
      <c r="F3722" s="27">
        <f t="shared" si="1612"/>
        <v>0</v>
      </c>
      <c r="G3722" s="27">
        <f t="shared" si="1618"/>
        <v>0</v>
      </c>
      <c r="H3722" s="2">
        <f>_xlfn.IFNA(IF(MATCH(AK3722,$AK$23:AK3721,0)&gt;0,0,0),1)</f>
        <v>0</v>
      </c>
      <c r="I3722" s="2">
        <f t="shared" si="1610"/>
        <v>5</v>
      </c>
      <c r="J3722" s="31">
        <f t="shared" si="1619"/>
        <v>4</v>
      </c>
      <c r="K3722" s="32">
        <f t="shared" si="1613"/>
        <v>0</v>
      </c>
      <c r="L3722" s="31">
        <f t="shared" si="1620"/>
        <v>1</v>
      </c>
      <c r="M3722" s="32">
        <f t="shared" si="1614"/>
        <v>0</v>
      </c>
      <c r="N3722" s="31">
        <f t="shared" si="1621"/>
        <v>0</v>
      </c>
      <c r="O3722" s="32">
        <f t="shared" si="1615"/>
        <v>0</v>
      </c>
      <c r="P3722" s="31">
        <f t="shared" si="1622"/>
        <v>0</v>
      </c>
      <c r="Q3722" s="32">
        <f t="shared" si="1616"/>
        <v>0</v>
      </c>
      <c r="R3722" s="31">
        <f t="shared" si="1623"/>
        <v>0</v>
      </c>
      <c r="S3722" s="32">
        <f t="shared" si="1617"/>
        <v>0</v>
      </c>
      <c r="T3722" s="31">
        <f t="shared" si="1624"/>
        <v>0</v>
      </c>
      <c r="V3722" s="1">
        <f t="shared" si="1626"/>
        <v>4</v>
      </c>
      <c r="W3722" s="1">
        <f t="shared" si="1627"/>
        <v>1</v>
      </c>
      <c r="X3722" s="1">
        <f t="shared" si="1628"/>
        <v>0</v>
      </c>
      <c r="Y3722" s="1">
        <f t="shared" si="1629"/>
        <v>0</v>
      </c>
      <c r="Z3722" s="1">
        <f t="shared" si="1630"/>
        <v>0</v>
      </c>
      <c r="AA3722" s="1">
        <f t="shared" si="1631"/>
        <v>0</v>
      </c>
      <c r="AD3722" s="1">
        <f t="shared" si="1632"/>
        <v>4</v>
      </c>
      <c r="AE3722" s="1">
        <f t="shared" si="1633"/>
        <v>1</v>
      </c>
      <c r="AF3722" s="1">
        <f t="shared" si="1634"/>
        <v>0</v>
      </c>
      <c r="AG3722" s="1">
        <f t="shared" si="1635"/>
        <v>0</v>
      </c>
      <c r="AH3722" s="1">
        <f t="shared" si="1636"/>
        <v>0</v>
      </c>
      <c r="AI3722" s="1">
        <f t="shared" si="1637"/>
        <v>0</v>
      </c>
      <c r="AK3722" s="1" t="str">
        <f t="shared" si="1625"/>
        <v>410000</v>
      </c>
    </row>
    <row r="3723" spans="4:37" x14ac:dyDescent="0.25">
      <c r="D3723" s="27">
        <v>3701</v>
      </c>
      <c r="E3723" s="27">
        <f t="shared" si="1611"/>
        <v>0</v>
      </c>
      <c r="F3723" s="27">
        <f t="shared" si="1612"/>
        <v>0</v>
      </c>
      <c r="G3723" s="27">
        <f t="shared" si="1618"/>
        <v>0</v>
      </c>
      <c r="H3723" s="2">
        <f>_xlfn.IFNA(IF(MATCH(AK3723,$AK$23:AK3722,0)&gt;0,0,0),1)</f>
        <v>0</v>
      </c>
      <c r="I3723" s="2">
        <f t="shared" si="1610"/>
        <v>3</v>
      </c>
      <c r="J3723" s="31">
        <f t="shared" si="1619"/>
        <v>1</v>
      </c>
      <c r="K3723" s="32">
        <f t="shared" si="1613"/>
        <v>0</v>
      </c>
      <c r="L3723" s="31">
        <f t="shared" si="1620"/>
        <v>2</v>
      </c>
      <c r="M3723" s="32">
        <f t="shared" si="1614"/>
        <v>0</v>
      </c>
      <c r="N3723" s="31">
        <f t="shared" si="1621"/>
        <v>0</v>
      </c>
      <c r="O3723" s="32">
        <f t="shared" si="1615"/>
        <v>0</v>
      </c>
      <c r="P3723" s="31">
        <f t="shared" si="1622"/>
        <v>0</v>
      </c>
      <c r="Q3723" s="32">
        <f t="shared" si="1616"/>
        <v>0</v>
      </c>
      <c r="R3723" s="31">
        <f t="shared" si="1623"/>
        <v>0</v>
      </c>
      <c r="S3723" s="32">
        <f t="shared" si="1617"/>
        <v>0</v>
      </c>
      <c r="T3723" s="31">
        <f t="shared" si="1624"/>
        <v>0</v>
      </c>
      <c r="V3723" s="1">
        <f t="shared" si="1626"/>
        <v>1</v>
      </c>
      <c r="W3723" s="1">
        <f t="shared" si="1627"/>
        <v>2</v>
      </c>
      <c r="X3723" s="1">
        <f t="shared" si="1628"/>
        <v>0</v>
      </c>
      <c r="Y3723" s="1">
        <f t="shared" si="1629"/>
        <v>0</v>
      </c>
      <c r="Z3723" s="1">
        <f t="shared" si="1630"/>
        <v>0</v>
      </c>
      <c r="AA3723" s="1">
        <f t="shared" si="1631"/>
        <v>0</v>
      </c>
      <c r="AD3723" s="1">
        <f t="shared" si="1632"/>
        <v>2</v>
      </c>
      <c r="AE3723" s="1">
        <f t="shared" si="1633"/>
        <v>1</v>
      </c>
      <c r="AF3723" s="1">
        <f t="shared" si="1634"/>
        <v>0</v>
      </c>
      <c r="AG3723" s="1">
        <f t="shared" si="1635"/>
        <v>0</v>
      </c>
      <c r="AH3723" s="1">
        <f t="shared" si="1636"/>
        <v>0</v>
      </c>
      <c r="AI3723" s="1">
        <f t="shared" si="1637"/>
        <v>0</v>
      </c>
      <c r="AK3723" s="1" t="str">
        <f t="shared" si="1625"/>
        <v>210000</v>
      </c>
    </row>
    <row r="3724" spans="4:37" x14ac:dyDescent="0.25">
      <c r="D3724" s="27">
        <v>3702</v>
      </c>
      <c r="E3724" s="27">
        <f t="shared" si="1611"/>
        <v>0</v>
      </c>
      <c r="F3724" s="27">
        <f t="shared" si="1612"/>
        <v>0</v>
      </c>
      <c r="G3724" s="27">
        <f t="shared" si="1618"/>
        <v>0</v>
      </c>
      <c r="H3724" s="2">
        <f>_xlfn.IFNA(IF(MATCH(AK3724,$AK$23:AK3723,0)&gt;0,0,0),1)</f>
        <v>0</v>
      </c>
      <c r="I3724" s="2">
        <f t="shared" si="1610"/>
        <v>4</v>
      </c>
      <c r="J3724" s="31">
        <f t="shared" si="1619"/>
        <v>2</v>
      </c>
      <c r="K3724" s="32">
        <f t="shared" si="1613"/>
        <v>1</v>
      </c>
      <c r="L3724" s="31">
        <f t="shared" si="1620"/>
        <v>2</v>
      </c>
      <c r="M3724" s="32">
        <f t="shared" si="1614"/>
        <v>0</v>
      </c>
      <c r="N3724" s="31">
        <f t="shared" si="1621"/>
        <v>0</v>
      </c>
      <c r="O3724" s="32">
        <f t="shared" si="1615"/>
        <v>0</v>
      </c>
      <c r="P3724" s="31">
        <f t="shared" si="1622"/>
        <v>0</v>
      </c>
      <c r="Q3724" s="32">
        <f t="shared" si="1616"/>
        <v>0</v>
      </c>
      <c r="R3724" s="31">
        <f t="shared" si="1623"/>
        <v>0</v>
      </c>
      <c r="S3724" s="32">
        <f t="shared" si="1617"/>
        <v>0</v>
      </c>
      <c r="T3724" s="31">
        <f t="shared" si="1624"/>
        <v>0</v>
      </c>
      <c r="V3724" s="1">
        <f t="shared" si="1626"/>
        <v>2</v>
      </c>
      <c r="W3724" s="1">
        <f t="shared" si="1627"/>
        <v>2</v>
      </c>
      <c r="X3724" s="1">
        <f t="shared" si="1628"/>
        <v>0</v>
      </c>
      <c r="Y3724" s="1">
        <f t="shared" si="1629"/>
        <v>0</v>
      </c>
      <c r="Z3724" s="1">
        <f t="shared" si="1630"/>
        <v>0</v>
      </c>
      <c r="AA3724" s="1">
        <f t="shared" si="1631"/>
        <v>0</v>
      </c>
      <c r="AD3724" s="1">
        <f t="shared" si="1632"/>
        <v>2</v>
      </c>
      <c r="AE3724" s="1">
        <f t="shared" si="1633"/>
        <v>2</v>
      </c>
      <c r="AF3724" s="1">
        <f t="shared" si="1634"/>
        <v>0</v>
      </c>
      <c r="AG3724" s="1">
        <f t="shared" si="1635"/>
        <v>0</v>
      </c>
      <c r="AH3724" s="1">
        <f t="shared" si="1636"/>
        <v>0</v>
      </c>
      <c r="AI3724" s="1">
        <f t="shared" si="1637"/>
        <v>0</v>
      </c>
      <c r="AK3724" s="1" t="str">
        <f t="shared" si="1625"/>
        <v>220000</v>
      </c>
    </row>
    <row r="3725" spans="4:37" x14ac:dyDescent="0.25">
      <c r="D3725" s="27">
        <v>3703</v>
      </c>
      <c r="E3725" s="27">
        <f t="shared" si="1611"/>
        <v>0</v>
      </c>
      <c r="F3725" s="27">
        <f t="shared" si="1612"/>
        <v>0</v>
      </c>
      <c r="G3725" s="27">
        <f t="shared" si="1618"/>
        <v>0</v>
      </c>
      <c r="H3725" s="2">
        <f>_xlfn.IFNA(IF(MATCH(AK3725,$AK$23:AK3724,0)&gt;0,0,0),1)</f>
        <v>0</v>
      </c>
      <c r="I3725" s="2">
        <f t="shared" si="1610"/>
        <v>5</v>
      </c>
      <c r="J3725" s="31">
        <f t="shared" si="1619"/>
        <v>3</v>
      </c>
      <c r="K3725" s="32">
        <f t="shared" si="1613"/>
        <v>0</v>
      </c>
      <c r="L3725" s="31">
        <f t="shared" si="1620"/>
        <v>2</v>
      </c>
      <c r="M3725" s="32">
        <f t="shared" si="1614"/>
        <v>0</v>
      </c>
      <c r="N3725" s="31">
        <f t="shared" si="1621"/>
        <v>0</v>
      </c>
      <c r="O3725" s="32">
        <f t="shared" si="1615"/>
        <v>0</v>
      </c>
      <c r="P3725" s="31">
        <f t="shared" si="1622"/>
        <v>0</v>
      </c>
      <c r="Q3725" s="32">
        <f t="shared" si="1616"/>
        <v>0</v>
      </c>
      <c r="R3725" s="31">
        <f t="shared" si="1623"/>
        <v>0</v>
      </c>
      <c r="S3725" s="32">
        <f t="shared" si="1617"/>
        <v>0</v>
      </c>
      <c r="T3725" s="31">
        <f t="shared" si="1624"/>
        <v>0</v>
      </c>
      <c r="V3725" s="1">
        <f t="shared" si="1626"/>
        <v>3</v>
      </c>
      <c r="W3725" s="1">
        <f t="shared" si="1627"/>
        <v>2</v>
      </c>
      <c r="X3725" s="1">
        <f t="shared" si="1628"/>
        <v>0</v>
      </c>
      <c r="Y3725" s="1">
        <f t="shared" si="1629"/>
        <v>0</v>
      </c>
      <c r="Z3725" s="1">
        <f t="shared" si="1630"/>
        <v>0</v>
      </c>
      <c r="AA3725" s="1">
        <f t="shared" si="1631"/>
        <v>0</v>
      </c>
      <c r="AD3725" s="1">
        <f t="shared" si="1632"/>
        <v>3</v>
      </c>
      <c r="AE3725" s="1">
        <f t="shared" si="1633"/>
        <v>2</v>
      </c>
      <c r="AF3725" s="1">
        <f t="shared" si="1634"/>
        <v>0</v>
      </c>
      <c r="AG3725" s="1">
        <f t="shared" si="1635"/>
        <v>0</v>
      </c>
      <c r="AH3725" s="1">
        <f t="shared" si="1636"/>
        <v>0</v>
      </c>
      <c r="AI3725" s="1">
        <f t="shared" si="1637"/>
        <v>0</v>
      </c>
      <c r="AK3725" s="1" t="str">
        <f t="shared" si="1625"/>
        <v>320000</v>
      </c>
    </row>
    <row r="3726" spans="4:37" x14ac:dyDescent="0.25">
      <c r="D3726" s="27">
        <v>3704</v>
      </c>
      <c r="E3726" s="27">
        <f t="shared" si="1611"/>
        <v>0</v>
      </c>
      <c r="F3726" s="27">
        <f t="shared" si="1612"/>
        <v>0</v>
      </c>
      <c r="G3726" s="27">
        <f t="shared" si="1618"/>
        <v>0</v>
      </c>
      <c r="H3726" s="2">
        <f>_xlfn.IFNA(IF(MATCH(AK3726,$AK$23:AK3725,0)&gt;0,0,0),1)</f>
        <v>0</v>
      </c>
      <c r="I3726" s="2">
        <f t="shared" si="1610"/>
        <v>6</v>
      </c>
      <c r="J3726" s="31">
        <f t="shared" si="1619"/>
        <v>4</v>
      </c>
      <c r="K3726" s="32">
        <f t="shared" si="1613"/>
        <v>0</v>
      </c>
      <c r="L3726" s="31">
        <f t="shared" si="1620"/>
        <v>2</v>
      </c>
      <c r="M3726" s="32">
        <f t="shared" si="1614"/>
        <v>0</v>
      </c>
      <c r="N3726" s="31">
        <f t="shared" si="1621"/>
        <v>0</v>
      </c>
      <c r="O3726" s="32">
        <f t="shared" si="1615"/>
        <v>0</v>
      </c>
      <c r="P3726" s="31">
        <f t="shared" si="1622"/>
        <v>0</v>
      </c>
      <c r="Q3726" s="32">
        <f t="shared" si="1616"/>
        <v>0</v>
      </c>
      <c r="R3726" s="31">
        <f t="shared" si="1623"/>
        <v>0</v>
      </c>
      <c r="S3726" s="32">
        <f t="shared" si="1617"/>
        <v>0</v>
      </c>
      <c r="T3726" s="31">
        <f t="shared" si="1624"/>
        <v>0</v>
      </c>
      <c r="V3726" s="1">
        <f t="shared" si="1626"/>
        <v>4</v>
      </c>
      <c r="W3726" s="1">
        <f t="shared" si="1627"/>
        <v>2</v>
      </c>
      <c r="X3726" s="1">
        <f t="shared" si="1628"/>
        <v>0</v>
      </c>
      <c r="Y3726" s="1">
        <f t="shared" si="1629"/>
        <v>0</v>
      </c>
      <c r="Z3726" s="1">
        <f t="shared" si="1630"/>
        <v>0</v>
      </c>
      <c r="AA3726" s="1">
        <f t="shared" si="1631"/>
        <v>0</v>
      </c>
      <c r="AD3726" s="1">
        <f t="shared" si="1632"/>
        <v>4</v>
      </c>
      <c r="AE3726" s="1">
        <f t="shared" si="1633"/>
        <v>2</v>
      </c>
      <c r="AF3726" s="1">
        <f t="shared" si="1634"/>
        <v>0</v>
      </c>
      <c r="AG3726" s="1">
        <f t="shared" si="1635"/>
        <v>0</v>
      </c>
      <c r="AH3726" s="1">
        <f t="shared" si="1636"/>
        <v>0</v>
      </c>
      <c r="AI3726" s="1">
        <f t="shared" si="1637"/>
        <v>0</v>
      </c>
      <c r="AK3726" s="1" t="str">
        <f t="shared" si="1625"/>
        <v>420000</v>
      </c>
    </row>
    <row r="3727" spans="4:37" x14ac:dyDescent="0.25">
      <c r="D3727" s="27">
        <v>3705</v>
      </c>
      <c r="E3727" s="27">
        <f t="shared" si="1611"/>
        <v>0</v>
      </c>
      <c r="F3727" s="27">
        <f t="shared" si="1612"/>
        <v>0</v>
      </c>
      <c r="G3727" s="27">
        <f t="shared" si="1618"/>
        <v>0</v>
      </c>
      <c r="H3727" s="2">
        <f>_xlfn.IFNA(IF(MATCH(AK3727,$AK$23:AK3726,0)&gt;0,0,0),1)</f>
        <v>0</v>
      </c>
      <c r="I3727" s="2">
        <f t="shared" si="1610"/>
        <v>4</v>
      </c>
      <c r="J3727" s="31">
        <f t="shared" si="1619"/>
        <v>1</v>
      </c>
      <c r="K3727" s="32">
        <f t="shared" si="1613"/>
        <v>0</v>
      </c>
      <c r="L3727" s="31">
        <f t="shared" si="1620"/>
        <v>3</v>
      </c>
      <c r="M3727" s="32">
        <f t="shared" si="1614"/>
        <v>0</v>
      </c>
      <c r="N3727" s="31">
        <f t="shared" si="1621"/>
        <v>0</v>
      </c>
      <c r="O3727" s="32">
        <f t="shared" si="1615"/>
        <v>0</v>
      </c>
      <c r="P3727" s="31">
        <f t="shared" si="1622"/>
        <v>0</v>
      </c>
      <c r="Q3727" s="32">
        <f t="shared" si="1616"/>
        <v>0</v>
      </c>
      <c r="R3727" s="31">
        <f t="shared" si="1623"/>
        <v>0</v>
      </c>
      <c r="S3727" s="32">
        <f t="shared" si="1617"/>
        <v>0</v>
      </c>
      <c r="T3727" s="31">
        <f t="shared" si="1624"/>
        <v>0</v>
      </c>
      <c r="V3727" s="1">
        <f t="shared" si="1626"/>
        <v>1</v>
      </c>
      <c r="W3727" s="1">
        <f t="shared" si="1627"/>
        <v>3</v>
      </c>
      <c r="X3727" s="1">
        <f t="shared" si="1628"/>
        <v>0</v>
      </c>
      <c r="Y3727" s="1">
        <f t="shared" si="1629"/>
        <v>0</v>
      </c>
      <c r="Z3727" s="1">
        <f t="shared" si="1630"/>
        <v>0</v>
      </c>
      <c r="AA3727" s="1">
        <f t="shared" si="1631"/>
        <v>0</v>
      </c>
      <c r="AD3727" s="1">
        <f t="shared" si="1632"/>
        <v>3</v>
      </c>
      <c r="AE3727" s="1">
        <f t="shared" si="1633"/>
        <v>1</v>
      </c>
      <c r="AF3727" s="1">
        <f t="shared" si="1634"/>
        <v>0</v>
      </c>
      <c r="AG3727" s="1">
        <f t="shared" si="1635"/>
        <v>0</v>
      </c>
      <c r="AH3727" s="1">
        <f t="shared" si="1636"/>
        <v>0</v>
      </c>
      <c r="AI3727" s="1">
        <f t="shared" si="1637"/>
        <v>0</v>
      </c>
      <c r="AK3727" s="1" t="str">
        <f t="shared" si="1625"/>
        <v>310000</v>
      </c>
    </row>
    <row r="3728" spans="4:37" x14ac:dyDescent="0.25">
      <c r="D3728" s="27">
        <v>3706</v>
      </c>
      <c r="E3728" s="27">
        <f t="shared" si="1611"/>
        <v>0</v>
      </c>
      <c r="F3728" s="27">
        <f t="shared" si="1612"/>
        <v>0</v>
      </c>
      <c r="G3728" s="27">
        <f t="shared" si="1618"/>
        <v>0</v>
      </c>
      <c r="H3728" s="2">
        <f>_xlfn.IFNA(IF(MATCH(AK3728,$AK$23:AK3727,0)&gt;0,0,0),1)</f>
        <v>0</v>
      </c>
      <c r="I3728" s="2">
        <f t="shared" si="1610"/>
        <v>5</v>
      </c>
      <c r="J3728" s="31">
        <f t="shared" si="1619"/>
        <v>2</v>
      </c>
      <c r="K3728" s="32">
        <f t="shared" si="1613"/>
        <v>0</v>
      </c>
      <c r="L3728" s="31">
        <f t="shared" si="1620"/>
        <v>3</v>
      </c>
      <c r="M3728" s="32">
        <f t="shared" si="1614"/>
        <v>0</v>
      </c>
      <c r="N3728" s="31">
        <f t="shared" si="1621"/>
        <v>0</v>
      </c>
      <c r="O3728" s="32">
        <f t="shared" si="1615"/>
        <v>0</v>
      </c>
      <c r="P3728" s="31">
        <f t="shared" si="1622"/>
        <v>0</v>
      </c>
      <c r="Q3728" s="32">
        <f t="shared" si="1616"/>
        <v>0</v>
      </c>
      <c r="R3728" s="31">
        <f t="shared" si="1623"/>
        <v>0</v>
      </c>
      <c r="S3728" s="32">
        <f t="shared" si="1617"/>
        <v>0</v>
      </c>
      <c r="T3728" s="31">
        <f t="shared" si="1624"/>
        <v>0</v>
      </c>
      <c r="V3728" s="1">
        <f t="shared" si="1626"/>
        <v>2</v>
      </c>
      <c r="W3728" s="1">
        <f t="shared" si="1627"/>
        <v>3</v>
      </c>
      <c r="X3728" s="1">
        <f t="shared" si="1628"/>
        <v>0</v>
      </c>
      <c r="Y3728" s="1">
        <f t="shared" si="1629"/>
        <v>0</v>
      </c>
      <c r="Z3728" s="1">
        <f t="shared" si="1630"/>
        <v>0</v>
      </c>
      <c r="AA3728" s="1">
        <f t="shared" si="1631"/>
        <v>0</v>
      </c>
      <c r="AD3728" s="1">
        <f t="shared" si="1632"/>
        <v>3</v>
      </c>
      <c r="AE3728" s="1">
        <f t="shared" si="1633"/>
        <v>2</v>
      </c>
      <c r="AF3728" s="1">
        <f t="shared" si="1634"/>
        <v>0</v>
      </c>
      <c r="AG3728" s="1">
        <f t="shared" si="1635"/>
        <v>0</v>
      </c>
      <c r="AH3728" s="1">
        <f t="shared" si="1636"/>
        <v>0</v>
      </c>
      <c r="AI3728" s="1">
        <f t="shared" si="1637"/>
        <v>0</v>
      </c>
      <c r="AK3728" s="1" t="str">
        <f t="shared" si="1625"/>
        <v>320000</v>
      </c>
    </row>
    <row r="3729" spans="4:37" x14ac:dyDescent="0.25">
      <c r="D3729" s="27">
        <v>3707</v>
      </c>
      <c r="E3729" s="27">
        <f t="shared" si="1611"/>
        <v>0</v>
      </c>
      <c r="F3729" s="27">
        <f t="shared" si="1612"/>
        <v>0</v>
      </c>
      <c r="G3729" s="27">
        <f t="shared" si="1618"/>
        <v>0</v>
      </c>
      <c r="H3729" s="2">
        <f>_xlfn.IFNA(IF(MATCH(AK3729,$AK$23:AK3728,0)&gt;0,0,0),1)</f>
        <v>0</v>
      </c>
      <c r="I3729" s="2">
        <f t="shared" ref="I3729:I3792" si="1638">SUM(J3729,L3729,N3729,P3729,R3729,T3729)</f>
        <v>6</v>
      </c>
      <c r="J3729" s="31">
        <f t="shared" si="1619"/>
        <v>3</v>
      </c>
      <c r="K3729" s="32">
        <f t="shared" si="1613"/>
        <v>1</v>
      </c>
      <c r="L3729" s="31">
        <f t="shared" si="1620"/>
        <v>3</v>
      </c>
      <c r="M3729" s="32">
        <f t="shared" si="1614"/>
        <v>0</v>
      </c>
      <c r="N3729" s="31">
        <f t="shared" si="1621"/>
        <v>0</v>
      </c>
      <c r="O3729" s="32">
        <f t="shared" si="1615"/>
        <v>0</v>
      </c>
      <c r="P3729" s="31">
        <f t="shared" si="1622"/>
        <v>0</v>
      </c>
      <c r="Q3729" s="32">
        <f t="shared" si="1616"/>
        <v>0</v>
      </c>
      <c r="R3729" s="31">
        <f t="shared" si="1623"/>
        <v>0</v>
      </c>
      <c r="S3729" s="32">
        <f t="shared" si="1617"/>
        <v>0</v>
      </c>
      <c r="T3729" s="31">
        <f t="shared" si="1624"/>
        <v>0</v>
      </c>
      <c r="V3729" s="1">
        <f t="shared" si="1626"/>
        <v>3</v>
      </c>
      <c r="W3729" s="1">
        <f t="shared" si="1627"/>
        <v>3</v>
      </c>
      <c r="X3729" s="1">
        <f t="shared" si="1628"/>
        <v>0</v>
      </c>
      <c r="Y3729" s="1">
        <f t="shared" si="1629"/>
        <v>0</v>
      </c>
      <c r="Z3729" s="1">
        <f t="shared" si="1630"/>
        <v>0</v>
      </c>
      <c r="AA3729" s="1">
        <f t="shared" si="1631"/>
        <v>0</v>
      </c>
      <c r="AD3729" s="1">
        <f t="shared" si="1632"/>
        <v>3</v>
      </c>
      <c r="AE3729" s="1">
        <f t="shared" si="1633"/>
        <v>3</v>
      </c>
      <c r="AF3729" s="1">
        <f t="shared" si="1634"/>
        <v>0</v>
      </c>
      <c r="AG3729" s="1">
        <f t="shared" si="1635"/>
        <v>0</v>
      </c>
      <c r="AH3729" s="1">
        <f t="shared" si="1636"/>
        <v>0</v>
      </c>
      <c r="AI3729" s="1">
        <f t="shared" si="1637"/>
        <v>0</v>
      </c>
      <c r="AK3729" s="1" t="str">
        <f t="shared" si="1625"/>
        <v>330000</v>
      </c>
    </row>
    <row r="3730" spans="4:37" x14ac:dyDescent="0.25">
      <c r="D3730" s="27">
        <v>3708</v>
      </c>
      <c r="E3730" s="27">
        <f t="shared" si="1611"/>
        <v>0</v>
      </c>
      <c r="F3730" s="27">
        <f t="shared" si="1612"/>
        <v>0</v>
      </c>
      <c r="G3730" s="27">
        <f t="shared" si="1618"/>
        <v>0</v>
      </c>
      <c r="H3730" s="2">
        <f>_xlfn.IFNA(IF(MATCH(AK3730,$AK$23:AK3729,0)&gt;0,0,0),1)</f>
        <v>0</v>
      </c>
      <c r="I3730" s="2">
        <f t="shared" si="1638"/>
        <v>7</v>
      </c>
      <c r="J3730" s="31">
        <f t="shared" si="1619"/>
        <v>4</v>
      </c>
      <c r="K3730" s="32">
        <f t="shared" si="1613"/>
        <v>0</v>
      </c>
      <c r="L3730" s="31">
        <f t="shared" si="1620"/>
        <v>3</v>
      </c>
      <c r="M3730" s="32">
        <f t="shared" si="1614"/>
        <v>0</v>
      </c>
      <c r="N3730" s="31">
        <f t="shared" si="1621"/>
        <v>0</v>
      </c>
      <c r="O3730" s="32">
        <f t="shared" si="1615"/>
        <v>0</v>
      </c>
      <c r="P3730" s="31">
        <f t="shared" si="1622"/>
        <v>0</v>
      </c>
      <c r="Q3730" s="32">
        <f t="shared" si="1616"/>
        <v>0</v>
      </c>
      <c r="R3730" s="31">
        <f t="shared" si="1623"/>
        <v>0</v>
      </c>
      <c r="S3730" s="32">
        <f t="shared" si="1617"/>
        <v>0</v>
      </c>
      <c r="T3730" s="31">
        <f t="shared" si="1624"/>
        <v>0</v>
      </c>
      <c r="V3730" s="1">
        <f t="shared" si="1626"/>
        <v>4</v>
      </c>
      <c r="W3730" s="1">
        <f t="shared" si="1627"/>
        <v>3</v>
      </c>
      <c r="X3730" s="1">
        <f t="shared" si="1628"/>
        <v>0</v>
      </c>
      <c r="Y3730" s="1">
        <f t="shared" si="1629"/>
        <v>0</v>
      </c>
      <c r="Z3730" s="1">
        <f t="shared" si="1630"/>
        <v>0</v>
      </c>
      <c r="AA3730" s="1">
        <f t="shared" si="1631"/>
        <v>0</v>
      </c>
      <c r="AD3730" s="1">
        <f t="shared" si="1632"/>
        <v>4</v>
      </c>
      <c r="AE3730" s="1">
        <f t="shared" si="1633"/>
        <v>3</v>
      </c>
      <c r="AF3730" s="1">
        <f t="shared" si="1634"/>
        <v>0</v>
      </c>
      <c r="AG3730" s="1">
        <f t="shared" si="1635"/>
        <v>0</v>
      </c>
      <c r="AH3730" s="1">
        <f t="shared" si="1636"/>
        <v>0</v>
      </c>
      <c r="AI3730" s="1">
        <f t="shared" si="1637"/>
        <v>0</v>
      </c>
      <c r="AK3730" s="1" t="str">
        <f t="shared" si="1625"/>
        <v>430000</v>
      </c>
    </row>
    <row r="3731" spans="4:37" x14ac:dyDescent="0.25">
      <c r="D3731" s="27">
        <v>3709</v>
      </c>
      <c r="E3731" s="27">
        <f t="shared" si="1611"/>
        <v>0</v>
      </c>
      <c r="F3731" s="27">
        <f t="shared" si="1612"/>
        <v>0</v>
      </c>
      <c r="G3731" s="27">
        <f t="shared" si="1618"/>
        <v>0</v>
      </c>
      <c r="H3731" s="2">
        <f>_xlfn.IFNA(IF(MATCH(AK3731,$AK$23:AK3730,0)&gt;0,0,0),1)</f>
        <v>0</v>
      </c>
      <c r="I3731" s="2">
        <f t="shared" si="1638"/>
        <v>5</v>
      </c>
      <c r="J3731" s="31">
        <f t="shared" si="1619"/>
        <v>1</v>
      </c>
      <c r="K3731" s="32">
        <f t="shared" si="1613"/>
        <v>0</v>
      </c>
      <c r="L3731" s="31">
        <f t="shared" si="1620"/>
        <v>4</v>
      </c>
      <c r="M3731" s="32">
        <f t="shared" si="1614"/>
        <v>0</v>
      </c>
      <c r="N3731" s="31">
        <f t="shared" si="1621"/>
        <v>0</v>
      </c>
      <c r="O3731" s="32">
        <f t="shared" si="1615"/>
        <v>0</v>
      </c>
      <c r="P3731" s="31">
        <f t="shared" si="1622"/>
        <v>0</v>
      </c>
      <c r="Q3731" s="32">
        <f t="shared" si="1616"/>
        <v>0</v>
      </c>
      <c r="R3731" s="31">
        <f t="shared" si="1623"/>
        <v>0</v>
      </c>
      <c r="S3731" s="32">
        <f t="shared" si="1617"/>
        <v>0</v>
      </c>
      <c r="T3731" s="31">
        <f t="shared" si="1624"/>
        <v>0</v>
      </c>
      <c r="V3731" s="1">
        <f t="shared" si="1626"/>
        <v>1</v>
      </c>
      <c r="W3731" s="1">
        <f t="shared" si="1627"/>
        <v>4</v>
      </c>
      <c r="X3731" s="1">
        <f t="shared" si="1628"/>
        <v>0</v>
      </c>
      <c r="Y3731" s="1">
        <f t="shared" si="1629"/>
        <v>0</v>
      </c>
      <c r="Z3731" s="1">
        <f t="shared" si="1630"/>
        <v>0</v>
      </c>
      <c r="AA3731" s="1">
        <f t="shared" si="1631"/>
        <v>0</v>
      </c>
      <c r="AD3731" s="1">
        <f t="shared" si="1632"/>
        <v>4</v>
      </c>
      <c r="AE3731" s="1">
        <f t="shared" si="1633"/>
        <v>1</v>
      </c>
      <c r="AF3731" s="1">
        <f t="shared" si="1634"/>
        <v>0</v>
      </c>
      <c r="AG3731" s="1">
        <f t="shared" si="1635"/>
        <v>0</v>
      </c>
      <c r="AH3731" s="1">
        <f t="shared" si="1636"/>
        <v>0</v>
      </c>
      <c r="AI3731" s="1">
        <f t="shared" si="1637"/>
        <v>0</v>
      </c>
      <c r="AK3731" s="1" t="str">
        <f t="shared" si="1625"/>
        <v>410000</v>
      </c>
    </row>
    <row r="3732" spans="4:37" x14ac:dyDescent="0.25">
      <c r="D3732" s="27">
        <v>3710</v>
      </c>
      <c r="E3732" s="27">
        <f t="shared" si="1611"/>
        <v>0</v>
      </c>
      <c r="F3732" s="27">
        <f t="shared" si="1612"/>
        <v>0</v>
      </c>
      <c r="G3732" s="27">
        <f t="shared" si="1618"/>
        <v>0</v>
      </c>
      <c r="H3732" s="2">
        <f>_xlfn.IFNA(IF(MATCH(AK3732,$AK$23:AK3731,0)&gt;0,0,0),1)</f>
        <v>0</v>
      </c>
      <c r="I3732" s="2">
        <f t="shared" si="1638"/>
        <v>6</v>
      </c>
      <c r="J3732" s="31">
        <f t="shared" si="1619"/>
        <v>2</v>
      </c>
      <c r="K3732" s="32">
        <f t="shared" si="1613"/>
        <v>0</v>
      </c>
      <c r="L3732" s="31">
        <f t="shared" si="1620"/>
        <v>4</v>
      </c>
      <c r="M3732" s="32">
        <f t="shared" si="1614"/>
        <v>0</v>
      </c>
      <c r="N3732" s="31">
        <f t="shared" si="1621"/>
        <v>0</v>
      </c>
      <c r="O3732" s="32">
        <f t="shared" si="1615"/>
        <v>0</v>
      </c>
      <c r="P3732" s="31">
        <f t="shared" si="1622"/>
        <v>0</v>
      </c>
      <c r="Q3732" s="32">
        <f t="shared" si="1616"/>
        <v>0</v>
      </c>
      <c r="R3732" s="31">
        <f t="shared" si="1623"/>
        <v>0</v>
      </c>
      <c r="S3732" s="32">
        <f t="shared" si="1617"/>
        <v>0</v>
      </c>
      <c r="T3732" s="31">
        <f t="shared" si="1624"/>
        <v>0</v>
      </c>
      <c r="V3732" s="1">
        <f t="shared" si="1626"/>
        <v>2</v>
      </c>
      <c r="W3732" s="1">
        <f t="shared" si="1627"/>
        <v>4</v>
      </c>
      <c r="X3732" s="1">
        <f t="shared" si="1628"/>
        <v>0</v>
      </c>
      <c r="Y3732" s="1">
        <f t="shared" si="1629"/>
        <v>0</v>
      </c>
      <c r="Z3732" s="1">
        <f t="shared" si="1630"/>
        <v>0</v>
      </c>
      <c r="AA3732" s="1">
        <f t="shared" si="1631"/>
        <v>0</v>
      </c>
      <c r="AD3732" s="1">
        <f t="shared" si="1632"/>
        <v>4</v>
      </c>
      <c r="AE3732" s="1">
        <f t="shared" si="1633"/>
        <v>2</v>
      </c>
      <c r="AF3732" s="1">
        <f t="shared" si="1634"/>
        <v>0</v>
      </c>
      <c r="AG3732" s="1">
        <f t="shared" si="1635"/>
        <v>0</v>
      </c>
      <c r="AH3732" s="1">
        <f t="shared" si="1636"/>
        <v>0</v>
      </c>
      <c r="AI3732" s="1">
        <f t="shared" si="1637"/>
        <v>0</v>
      </c>
      <c r="AK3732" s="1" t="str">
        <f t="shared" si="1625"/>
        <v>420000</v>
      </c>
    </row>
    <row r="3733" spans="4:37" x14ac:dyDescent="0.25">
      <c r="D3733" s="27">
        <v>3711</v>
      </c>
      <c r="E3733" s="27">
        <f t="shared" si="1611"/>
        <v>0</v>
      </c>
      <c r="F3733" s="27">
        <f t="shared" si="1612"/>
        <v>0</v>
      </c>
      <c r="G3733" s="27">
        <f t="shared" si="1618"/>
        <v>0</v>
      </c>
      <c r="H3733" s="2">
        <f>_xlfn.IFNA(IF(MATCH(AK3733,$AK$23:AK3732,0)&gt;0,0,0),1)</f>
        <v>0</v>
      </c>
      <c r="I3733" s="2">
        <f t="shared" si="1638"/>
        <v>7</v>
      </c>
      <c r="J3733" s="31">
        <f t="shared" si="1619"/>
        <v>3</v>
      </c>
      <c r="K3733" s="32">
        <f t="shared" si="1613"/>
        <v>0</v>
      </c>
      <c r="L3733" s="31">
        <f t="shared" si="1620"/>
        <v>4</v>
      </c>
      <c r="M3733" s="32">
        <f t="shared" si="1614"/>
        <v>0</v>
      </c>
      <c r="N3733" s="31">
        <f t="shared" si="1621"/>
        <v>0</v>
      </c>
      <c r="O3733" s="32">
        <f t="shared" si="1615"/>
        <v>0</v>
      </c>
      <c r="P3733" s="31">
        <f t="shared" si="1622"/>
        <v>0</v>
      </c>
      <c r="Q3733" s="32">
        <f t="shared" si="1616"/>
        <v>0</v>
      </c>
      <c r="R3733" s="31">
        <f t="shared" si="1623"/>
        <v>0</v>
      </c>
      <c r="S3733" s="32">
        <f t="shared" si="1617"/>
        <v>0</v>
      </c>
      <c r="T3733" s="31">
        <f t="shared" si="1624"/>
        <v>0</v>
      </c>
      <c r="V3733" s="1">
        <f t="shared" si="1626"/>
        <v>3</v>
      </c>
      <c r="W3733" s="1">
        <f t="shared" si="1627"/>
        <v>4</v>
      </c>
      <c r="X3733" s="1">
        <f t="shared" si="1628"/>
        <v>0</v>
      </c>
      <c r="Y3733" s="1">
        <f t="shared" si="1629"/>
        <v>0</v>
      </c>
      <c r="Z3733" s="1">
        <f t="shared" si="1630"/>
        <v>0</v>
      </c>
      <c r="AA3733" s="1">
        <f t="shared" si="1631"/>
        <v>0</v>
      </c>
      <c r="AD3733" s="1">
        <f t="shared" si="1632"/>
        <v>4</v>
      </c>
      <c r="AE3733" s="1">
        <f t="shared" si="1633"/>
        <v>3</v>
      </c>
      <c r="AF3733" s="1">
        <f t="shared" si="1634"/>
        <v>0</v>
      </c>
      <c r="AG3733" s="1">
        <f t="shared" si="1635"/>
        <v>0</v>
      </c>
      <c r="AH3733" s="1">
        <f t="shared" si="1636"/>
        <v>0</v>
      </c>
      <c r="AI3733" s="1">
        <f t="shared" si="1637"/>
        <v>0</v>
      </c>
      <c r="AK3733" s="1" t="str">
        <f t="shared" si="1625"/>
        <v>430000</v>
      </c>
    </row>
    <row r="3734" spans="4:37" x14ac:dyDescent="0.25">
      <c r="D3734" s="27">
        <v>3712</v>
      </c>
      <c r="E3734" s="27">
        <f t="shared" si="1611"/>
        <v>0</v>
      </c>
      <c r="F3734" s="27">
        <f t="shared" si="1612"/>
        <v>0</v>
      </c>
      <c r="G3734" s="27">
        <f t="shared" si="1618"/>
        <v>0</v>
      </c>
      <c r="H3734" s="2">
        <f>_xlfn.IFNA(IF(MATCH(AK3734,$AK$23:AK3733,0)&gt;0,0,0),1)</f>
        <v>0</v>
      </c>
      <c r="I3734" s="2">
        <f t="shared" si="1638"/>
        <v>8</v>
      </c>
      <c r="J3734" s="31">
        <f t="shared" si="1619"/>
        <v>4</v>
      </c>
      <c r="K3734" s="32">
        <f t="shared" si="1613"/>
        <v>1</v>
      </c>
      <c r="L3734" s="31">
        <f t="shared" si="1620"/>
        <v>4</v>
      </c>
      <c r="M3734" s="32">
        <f t="shared" si="1614"/>
        <v>0</v>
      </c>
      <c r="N3734" s="31">
        <f t="shared" si="1621"/>
        <v>0</v>
      </c>
      <c r="O3734" s="32">
        <f t="shared" si="1615"/>
        <v>0</v>
      </c>
      <c r="P3734" s="31">
        <f t="shared" si="1622"/>
        <v>0</v>
      </c>
      <c r="Q3734" s="32">
        <f t="shared" si="1616"/>
        <v>0</v>
      </c>
      <c r="R3734" s="31">
        <f t="shared" si="1623"/>
        <v>0</v>
      </c>
      <c r="S3734" s="32">
        <f t="shared" si="1617"/>
        <v>0</v>
      </c>
      <c r="T3734" s="31">
        <f t="shared" si="1624"/>
        <v>0</v>
      </c>
      <c r="V3734" s="1">
        <f t="shared" si="1626"/>
        <v>4</v>
      </c>
      <c r="W3734" s="1">
        <f t="shared" si="1627"/>
        <v>4</v>
      </c>
      <c r="X3734" s="1">
        <f t="shared" si="1628"/>
        <v>0</v>
      </c>
      <c r="Y3734" s="1">
        <f t="shared" si="1629"/>
        <v>0</v>
      </c>
      <c r="Z3734" s="1">
        <f t="shared" si="1630"/>
        <v>0</v>
      </c>
      <c r="AA3734" s="1">
        <f t="shared" si="1631"/>
        <v>0</v>
      </c>
      <c r="AD3734" s="1">
        <f t="shared" si="1632"/>
        <v>4</v>
      </c>
      <c r="AE3734" s="1">
        <f t="shared" si="1633"/>
        <v>4</v>
      </c>
      <c r="AF3734" s="1">
        <f t="shared" si="1634"/>
        <v>0</v>
      </c>
      <c r="AG3734" s="1">
        <f t="shared" si="1635"/>
        <v>0</v>
      </c>
      <c r="AH3734" s="1">
        <f t="shared" si="1636"/>
        <v>0</v>
      </c>
      <c r="AI3734" s="1">
        <f t="shared" si="1637"/>
        <v>0</v>
      </c>
      <c r="AK3734" s="1" t="str">
        <f t="shared" si="1625"/>
        <v>440000</v>
      </c>
    </row>
    <row r="3735" spans="4:37" x14ac:dyDescent="0.25">
      <c r="D3735" s="27">
        <v>3713</v>
      </c>
      <c r="E3735" s="27">
        <f t="shared" ref="E3735:E3798" si="1639">IF(D3735&lt;=$C$4^$C$6,1,0)</f>
        <v>0</v>
      </c>
      <c r="F3735" s="27">
        <f t="shared" ref="F3735:F3798" si="1640">IF(E3735=1,IF(SUM(K3735,M3735,O3735,Q3735,S3735)=0,1,0),0)</f>
        <v>0</v>
      </c>
      <c r="G3735" s="27">
        <f t="shared" si="1618"/>
        <v>0</v>
      </c>
      <c r="H3735" s="2">
        <f>_xlfn.IFNA(IF(MATCH(AK3735,$AK$23:AK3734,0)&gt;0,0,0),1)</f>
        <v>0</v>
      </c>
      <c r="I3735" s="2">
        <f t="shared" si="1638"/>
        <v>2</v>
      </c>
      <c r="J3735" s="31">
        <f t="shared" si="1619"/>
        <v>1</v>
      </c>
      <c r="K3735" s="32">
        <f t="shared" ref="K3735:K3798" si="1641">IF($C$6&gt;1,IF(L3735=J3735,1,0),0)</f>
        <v>1</v>
      </c>
      <c r="L3735" s="31">
        <f t="shared" si="1620"/>
        <v>1</v>
      </c>
      <c r="M3735" s="32">
        <f t="shared" ref="M3735:M3798" si="1642">IF($C$6&gt;2,IF(OR(N3735=L3735,N3735=J3735),1,0),0)</f>
        <v>0</v>
      </c>
      <c r="N3735" s="31">
        <f t="shared" si="1621"/>
        <v>0</v>
      </c>
      <c r="O3735" s="32">
        <f t="shared" ref="O3735:O3798" si="1643">IF($C$6&gt;3,IF(OR(P3735=N3735,P3735=L3735,P3735=J3735),1,0),0)</f>
        <v>0</v>
      </c>
      <c r="P3735" s="31">
        <f t="shared" si="1622"/>
        <v>0</v>
      </c>
      <c r="Q3735" s="32">
        <f t="shared" ref="Q3735:Q3798" si="1644">IF($C$6&gt;4,IF(OR(R3735=N3735,R3735=L3735,R3735=J3735,R3735=P3735),1,0),0)</f>
        <v>0</v>
      </c>
      <c r="R3735" s="31">
        <f t="shared" si="1623"/>
        <v>0</v>
      </c>
      <c r="S3735" s="32">
        <f t="shared" ref="S3735:S3798" si="1645">IF($C$6&gt;5,IF(OR(T3735=N3735,T3735=L3735,T3735=J3735,T3735=P3735,T3735=R3735),1,0),0)</f>
        <v>0</v>
      </c>
      <c r="T3735" s="31">
        <f t="shared" si="1624"/>
        <v>0</v>
      </c>
      <c r="V3735" s="1">
        <f t="shared" si="1626"/>
        <v>1</v>
      </c>
      <c r="W3735" s="1">
        <f t="shared" si="1627"/>
        <v>1</v>
      </c>
      <c r="X3735" s="1">
        <f t="shared" si="1628"/>
        <v>0</v>
      </c>
      <c r="Y3735" s="1">
        <f t="shared" si="1629"/>
        <v>0</v>
      </c>
      <c r="Z3735" s="1">
        <f t="shared" si="1630"/>
        <v>0</v>
      </c>
      <c r="AA3735" s="1">
        <f t="shared" si="1631"/>
        <v>0</v>
      </c>
      <c r="AD3735" s="1">
        <f t="shared" si="1632"/>
        <v>1</v>
      </c>
      <c r="AE3735" s="1">
        <f t="shared" si="1633"/>
        <v>1</v>
      </c>
      <c r="AF3735" s="1">
        <f t="shared" si="1634"/>
        <v>0</v>
      </c>
      <c r="AG3735" s="1">
        <f t="shared" si="1635"/>
        <v>0</v>
      </c>
      <c r="AH3735" s="1">
        <f t="shared" si="1636"/>
        <v>0</v>
      </c>
      <c r="AI3735" s="1">
        <f t="shared" si="1637"/>
        <v>0</v>
      </c>
      <c r="AK3735" s="1" t="str">
        <f t="shared" si="1625"/>
        <v>110000</v>
      </c>
    </row>
    <row r="3736" spans="4:37" x14ac:dyDescent="0.25">
      <c r="D3736" s="27">
        <v>3714</v>
      </c>
      <c r="E3736" s="27">
        <f t="shared" si="1639"/>
        <v>0</v>
      </c>
      <c r="F3736" s="27">
        <f t="shared" si="1640"/>
        <v>0</v>
      </c>
      <c r="G3736" s="27">
        <f t="shared" ref="G3736:G3799" si="1646">IF(SUM(F3736,H3736)=2,1,0)</f>
        <v>0</v>
      </c>
      <c r="H3736" s="2">
        <f>_xlfn.IFNA(IF(MATCH(AK3736,$AK$23:AK3735,0)&gt;0,0,0),1)</f>
        <v>0</v>
      </c>
      <c r="I3736" s="2">
        <f t="shared" si="1638"/>
        <v>3</v>
      </c>
      <c r="J3736" s="31">
        <f t="shared" ref="J3736:J3799" si="1647">IF(J3735&lt;$C$4,J3735+1,1)</f>
        <v>2</v>
      </c>
      <c r="K3736" s="32">
        <f t="shared" si="1641"/>
        <v>0</v>
      </c>
      <c r="L3736" s="31">
        <f t="shared" ref="L3736:L3799" si="1648">IF($C$6&gt;=2,IF(J3736&gt;J3735,L3735,IF(L3735&lt;$C$4,L3735+1,1)),0)</f>
        <v>1</v>
      </c>
      <c r="M3736" s="32">
        <f t="shared" si="1642"/>
        <v>0</v>
      </c>
      <c r="N3736" s="31">
        <f t="shared" ref="N3736:N3799" si="1649">IF($C$6&gt;=3,IF(L3736=L3735,N3735,IF(L3736&lt;L3735,IF(N3735&lt;$C$4,N3735+1,1),N3735)),0)</f>
        <v>0</v>
      </c>
      <c r="O3736" s="32">
        <f t="shared" si="1643"/>
        <v>0</v>
      </c>
      <c r="P3736" s="31">
        <f t="shared" ref="P3736:P3799" si="1650">IF($C$6&gt;=4,IF(N3736=N3735,P3735,IF(N3736&lt;N3735,IF(P3735&lt;$C$4,P3735+1,1),P3735)),0)</f>
        <v>0</v>
      </c>
      <c r="Q3736" s="32">
        <f t="shared" si="1644"/>
        <v>0</v>
      </c>
      <c r="R3736" s="31">
        <f t="shared" ref="R3736:R3799" si="1651">IF($C$6&gt;=5,IF(P3736=P3735,R3735,IF(P3736&lt;P3735,IF(R3735&lt;$C$4,R3735+1,1),R3735)),0)</f>
        <v>0</v>
      </c>
      <c r="S3736" s="32">
        <f t="shared" si="1645"/>
        <v>0</v>
      </c>
      <c r="T3736" s="31">
        <f t="shared" ref="T3736:T3799" si="1652">IF($C$6&gt;=6,IF(R3736=R3735,T3735,IF(R3736&lt;R3735,IF(T3735&lt;$C$4,T3735+1,1),T3735)),0)</f>
        <v>0</v>
      </c>
      <c r="V3736" s="1">
        <f t="shared" si="1626"/>
        <v>2</v>
      </c>
      <c r="W3736" s="1">
        <f t="shared" si="1627"/>
        <v>1</v>
      </c>
      <c r="X3736" s="1">
        <f t="shared" si="1628"/>
        <v>0</v>
      </c>
      <c r="Y3736" s="1">
        <f t="shared" si="1629"/>
        <v>0</v>
      </c>
      <c r="Z3736" s="1">
        <f t="shared" si="1630"/>
        <v>0</v>
      </c>
      <c r="AA3736" s="1">
        <f t="shared" si="1631"/>
        <v>0</v>
      </c>
      <c r="AD3736" s="1">
        <f t="shared" si="1632"/>
        <v>2</v>
      </c>
      <c r="AE3736" s="1">
        <f t="shared" si="1633"/>
        <v>1</v>
      </c>
      <c r="AF3736" s="1">
        <f t="shared" si="1634"/>
        <v>0</v>
      </c>
      <c r="AG3736" s="1">
        <f t="shared" si="1635"/>
        <v>0</v>
      </c>
      <c r="AH3736" s="1">
        <f t="shared" si="1636"/>
        <v>0</v>
      </c>
      <c r="AI3736" s="1">
        <f t="shared" si="1637"/>
        <v>0</v>
      </c>
      <c r="AK3736" s="1" t="str">
        <f t="shared" ref="AK3736:AK3799" si="1653">CONCATENATE(AD3736,AE3736,AF3736,AG3736,AH3736,AI3736)</f>
        <v>210000</v>
      </c>
    </row>
    <row r="3737" spans="4:37" x14ac:dyDescent="0.25">
      <c r="D3737" s="27">
        <v>3715</v>
      </c>
      <c r="E3737" s="27">
        <f t="shared" si="1639"/>
        <v>0</v>
      </c>
      <c r="F3737" s="27">
        <f t="shared" si="1640"/>
        <v>0</v>
      </c>
      <c r="G3737" s="27">
        <f t="shared" si="1646"/>
        <v>0</v>
      </c>
      <c r="H3737" s="2">
        <f>_xlfn.IFNA(IF(MATCH(AK3737,$AK$23:AK3736,0)&gt;0,0,0),1)</f>
        <v>0</v>
      </c>
      <c r="I3737" s="2">
        <f t="shared" si="1638"/>
        <v>4</v>
      </c>
      <c r="J3737" s="31">
        <f t="shared" si="1647"/>
        <v>3</v>
      </c>
      <c r="K3737" s="32">
        <f t="shared" si="1641"/>
        <v>0</v>
      </c>
      <c r="L3737" s="31">
        <f t="shared" si="1648"/>
        <v>1</v>
      </c>
      <c r="M3737" s="32">
        <f t="shared" si="1642"/>
        <v>0</v>
      </c>
      <c r="N3737" s="31">
        <f t="shared" si="1649"/>
        <v>0</v>
      </c>
      <c r="O3737" s="32">
        <f t="shared" si="1643"/>
        <v>0</v>
      </c>
      <c r="P3737" s="31">
        <f t="shared" si="1650"/>
        <v>0</v>
      </c>
      <c r="Q3737" s="32">
        <f t="shared" si="1644"/>
        <v>0</v>
      </c>
      <c r="R3737" s="31">
        <f t="shared" si="1651"/>
        <v>0</v>
      </c>
      <c r="S3737" s="32">
        <f t="shared" si="1645"/>
        <v>0</v>
      </c>
      <c r="T3737" s="31">
        <f t="shared" si="1652"/>
        <v>0</v>
      </c>
      <c r="V3737" s="1">
        <f t="shared" si="1626"/>
        <v>3</v>
      </c>
      <c r="W3737" s="1">
        <f t="shared" si="1627"/>
        <v>1</v>
      </c>
      <c r="X3737" s="1">
        <f t="shared" si="1628"/>
        <v>0</v>
      </c>
      <c r="Y3737" s="1">
        <f t="shared" si="1629"/>
        <v>0</v>
      </c>
      <c r="Z3737" s="1">
        <f t="shared" si="1630"/>
        <v>0</v>
      </c>
      <c r="AA3737" s="1">
        <f t="shared" si="1631"/>
        <v>0</v>
      </c>
      <c r="AD3737" s="1">
        <f t="shared" si="1632"/>
        <v>3</v>
      </c>
      <c r="AE3737" s="1">
        <f t="shared" si="1633"/>
        <v>1</v>
      </c>
      <c r="AF3737" s="1">
        <f t="shared" si="1634"/>
        <v>0</v>
      </c>
      <c r="AG3737" s="1">
        <f t="shared" si="1635"/>
        <v>0</v>
      </c>
      <c r="AH3737" s="1">
        <f t="shared" si="1636"/>
        <v>0</v>
      </c>
      <c r="AI3737" s="1">
        <f t="shared" si="1637"/>
        <v>0</v>
      </c>
      <c r="AK3737" s="1" t="str">
        <f t="shared" si="1653"/>
        <v>310000</v>
      </c>
    </row>
    <row r="3738" spans="4:37" x14ac:dyDescent="0.25">
      <c r="D3738" s="27">
        <v>3716</v>
      </c>
      <c r="E3738" s="27">
        <f t="shared" si="1639"/>
        <v>0</v>
      </c>
      <c r="F3738" s="27">
        <f t="shared" si="1640"/>
        <v>0</v>
      </c>
      <c r="G3738" s="27">
        <f t="shared" si="1646"/>
        <v>0</v>
      </c>
      <c r="H3738" s="2">
        <f>_xlfn.IFNA(IF(MATCH(AK3738,$AK$23:AK3737,0)&gt;0,0,0),1)</f>
        <v>0</v>
      </c>
      <c r="I3738" s="2">
        <f t="shared" si="1638"/>
        <v>5</v>
      </c>
      <c r="J3738" s="31">
        <f t="shared" si="1647"/>
        <v>4</v>
      </c>
      <c r="K3738" s="32">
        <f t="shared" si="1641"/>
        <v>0</v>
      </c>
      <c r="L3738" s="31">
        <f t="shared" si="1648"/>
        <v>1</v>
      </c>
      <c r="M3738" s="32">
        <f t="shared" si="1642"/>
        <v>0</v>
      </c>
      <c r="N3738" s="31">
        <f t="shared" si="1649"/>
        <v>0</v>
      </c>
      <c r="O3738" s="32">
        <f t="shared" si="1643"/>
        <v>0</v>
      </c>
      <c r="P3738" s="31">
        <f t="shared" si="1650"/>
        <v>0</v>
      </c>
      <c r="Q3738" s="32">
        <f t="shared" si="1644"/>
        <v>0</v>
      </c>
      <c r="R3738" s="31">
        <f t="shared" si="1651"/>
        <v>0</v>
      </c>
      <c r="S3738" s="32">
        <f t="shared" si="1645"/>
        <v>0</v>
      </c>
      <c r="T3738" s="31">
        <f t="shared" si="1652"/>
        <v>0</v>
      </c>
      <c r="V3738" s="1">
        <f t="shared" si="1626"/>
        <v>4</v>
      </c>
      <c r="W3738" s="1">
        <f t="shared" si="1627"/>
        <v>1</v>
      </c>
      <c r="X3738" s="1">
        <f t="shared" si="1628"/>
        <v>0</v>
      </c>
      <c r="Y3738" s="1">
        <f t="shared" si="1629"/>
        <v>0</v>
      </c>
      <c r="Z3738" s="1">
        <f t="shared" si="1630"/>
        <v>0</v>
      </c>
      <c r="AA3738" s="1">
        <f t="shared" si="1631"/>
        <v>0</v>
      </c>
      <c r="AD3738" s="1">
        <f t="shared" si="1632"/>
        <v>4</v>
      </c>
      <c r="AE3738" s="1">
        <f t="shared" si="1633"/>
        <v>1</v>
      </c>
      <c r="AF3738" s="1">
        <f t="shared" si="1634"/>
        <v>0</v>
      </c>
      <c r="AG3738" s="1">
        <f t="shared" si="1635"/>
        <v>0</v>
      </c>
      <c r="AH3738" s="1">
        <f t="shared" si="1636"/>
        <v>0</v>
      </c>
      <c r="AI3738" s="1">
        <f t="shared" si="1637"/>
        <v>0</v>
      </c>
      <c r="AK3738" s="1" t="str">
        <f t="shared" si="1653"/>
        <v>410000</v>
      </c>
    </row>
    <row r="3739" spans="4:37" x14ac:dyDescent="0.25">
      <c r="D3739" s="27">
        <v>3717</v>
      </c>
      <c r="E3739" s="27">
        <f t="shared" si="1639"/>
        <v>0</v>
      </c>
      <c r="F3739" s="27">
        <f t="shared" si="1640"/>
        <v>0</v>
      </c>
      <c r="G3739" s="27">
        <f t="shared" si="1646"/>
        <v>0</v>
      </c>
      <c r="H3739" s="2">
        <f>_xlfn.IFNA(IF(MATCH(AK3739,$AK$23:AK3738,0)&gt;0,0,0),1)</f>
        <v>0</v>
      </c>
      <c r="I3739" s="2">
        <f t="shared" si="1638"/>
        <v>3</v>
      </c>
      <c r="J3739" s="31">
        <f t="shared" si="1647"/>
        <v>1</v>
      </c>
      <c r="K3739" s="32">
        <f t="shared" si="1641"/>
        <v>0</v>
      </c>
      <c r="L3739" s="31">
        <f t="shared" si="1648"/>
        <v>2</v>
      </c>
      <c r="M3739" s="32">
        <f t="shared" si="1642"/>
        <v>0</v>
      </c>
      <c r="N3739" s="31">
        <f t="shared" si="1649"/>
        <v>0</v>
      </c>
      <c r="O3739" s="32">
        <f t="shared" si="1643"/>
        <v>0</v>
      </c>
      <c r="P3739" s="31">
        <f t="shared" si="1650"/>
        <v>0</v>
      </c>
      <c r="Q3739" s="32">
        <f t="shared" si="1644"/>
        <v>0</v>
      </c>
      <c r="R3739" s="31">
        <f t="shared" si="1651"/>
        <v>0</v>
      </c>
      <c r="S3739" s="32">
        <f t="shared" si="1645"/>
        <v>0</v>
      </c>
      <c r="T3739" s="31">
        <f t="shared" si="1652"/>
        <v>0</v>
      </c>
      <c r="V3739" s="1">
        <f t="shared" si="1626"/>
        <v>1</v>
      </c>
      <c r="W3739" s="1">
        <f t="shared" si="1627"/>
        <v>2</v>
      </c>
      <c r="X3739" s="1">
        <f t="shared" si="1628"/>
        <v>0</v>
      </c>
      <c r="Y3739" s="1">
        <f t="shared" si="1629"/>
        <v>0</v>
      </c>
      <c r="Z3739" s="1">
        <f t="shared" si="1630"/>
        <v>0</v>
      </c>
      <c r="AA3739" s="1">
        <f t="shared" si="1631"/>
        <v>0</v>
      </c>
      <c r="AD3739" s="1">
        <f t="shared" si="1632"/>
        <v>2</v>
      </c>
      <c r="AE3739" s="1">
        <f t="shared" si="1633"/>
        <v>1</v>
      </c>
      <c r="AF3739" s="1">
        <f t="shared" si="1634"/>
        <v>0</v>
      </c>
      <c r="AG3739" s="1">
        <f t="shared" si="1635"/>
        <v>0</v>
      </c>
      <c r="AH3739" s="1">
        <f t="shared" si="1636"/>
        <v>0</v>
      </c>
      <c r="AI3739" s="1">
        <f t="shared" si="1637"/>
        <v>0</v>
      </c>
      <c r="AK3739" s="1" t="str">
        <f t="shared" si="1653"/>
        <v>210000</v>
      </c>
    </row>
    <row r="3740" spans="4:37" x14ac:dyDescent="0.25">
      <c r="D3740" s="27">
        <v>3718</v>
      </c>
      <c r="E3740" s="27">
        <f t="shared" si="1639"/>
        <v>0</v>
      </c>
      <c r="F3740" s="27">
        <f t="shared" si="1640"/>
        <v>0</v>
      </c>
      <c r="G3740" s="27">
        <f t="shared" si="1646"/>
        <v>0</v>
      </c>
      <c r="H3740" s="2">
        <f>_xlfn.IFNA(IF(MATCH(AK3740,$AK$23:AK3739,0)&gt;0,0,0),1)</f>
        <v>0</v>
      </c>
      <c r="I3740" s="2">
        <f t="shared" si="1638"/>
        <v>4</v>
      </c>
      <c r="J3740" s="31">
        <f t="shared" si="1647"/>
        <v>2</v>
      </c>
      <c r="K3740" s="32">
        <f t="shared" si="1641"/>
        <v>1</v>
      </c>
      <c r="L3740" s="31">
        <f t="shared" si="1648"/>
        <v>2</v>
      </c>
      <c r="M3740" s="32">
        <f t="shared" si="1642"/>
        <v>0</v>
      </c>
      <c r="N3740" s="31">
        <f t="shared" si="1649"/>
        <v>0</v>
      </c>
      <c r="O3740" s="32">
        <f t="shared" si="1643"/>
        <v>0</v>
      </c>
      <c r="P3740" s="31">
        <f t="shared" si="1650"/>
        <v>0</v>
      </c>
      <c r="Q3740" s="32">
        <f t="shared" si="1644"/>
        <v>0</v>
      </c>
      <c r="R3740" s="31">
        <f t="shared" si="1651"/>
        <v>0</v>
      </c>
      <c r="S3740" s="32">
        <f t="shared" si="1645"/>
        <v>0</v>
      </c>
      <c r="T3740" s="31">
        <f t="shared" si="1652"/>
        <v>0</v>
      </c>
      <c r="V3740" s="1">
        <f t="shared" si="1626"/>
        <v>2</v>
      </c>
      <c r="W3740" s="1">
        <f t="shared" si="1627"/>
        <v>2</v>
      </c>
      <c r="X3740" s="1">
        <f t="shared" si="1628"/>
        <v>0</v>
      </c>
      <c r="Y3740" s="1">
        <f t="shared" si="1629"/>
        <v>0</v>
      </c>
      <c r="Z3740" s="1">
        <f t="shared" si="1630"/>
        <v>0</v>
      </c>
      <c r="AA3740" s="1">
        <f t="shared" si="1631"/>
        <v>0</v>
      </c>
      <c r="AD3740" s="1">
        <f t="shared" si="1632"/>
        <v>2</v>
      </c>
      <c r="AE3740" s="1">
        <f t="shared" si="1633"/>
        <v>2</v>
      </c>
      <c r="AF3740" s="1">
        <f t="shared" si="1634"/>
        <v>0</v>
      </c>
      <c r="AG3740" s="1">
        <f t="shared" si="1635"/>
        <v>0</v>
      </c>
      <c r="AH3740" s="1">
        <f t="shared" si="1636"/>
        <v>0</v>
      </c>
      <c r="AI3740" s="1">
        <f t="shared" si="1637"/>
        <v>0</v>
      </c>
      <c r="AK3740" s="1" t="str">
        <f t="shared" si="1653"/>
        <v>220000</v>
      </c>
    </row>
    <row r="3741" spans="4:37" x14ac:dyDescent="0.25">
      <c r="D3741" s="27">
        <v>3719</v>
      </c>
      <c r="E3741" s="27">
        <f t="shared" si="1639"/>
        <v>0</v>
      </c>
      <c r="F3741" s="27">
        <f t="shared" si="1640"/>
        <v>0</v>
      </c>
      <c r="G3741" s="27">
        <f t="shared" si="1646"/>
        <v>0</v>
      </c>
      <c r="H3741" s="2">
        <f>_xlfn.IFNA(IF(MATCH(AK3741,$AK$23:AK3740,0)&gt;0,0,0),1)</f>
        <v>0</v>
      </c>
      <c r="I3741" s="2">
        <f t="shared" si="1638"/>
        <v>5</v>
      </c>
      <c r="J3741" s="31">
        <f t="shared" si="1647"/>
        <v>3</v>
      </c>
      <c r="K3741" s="32">
        <f t="shared" si="1641"/>
        <v>0</v>
      </c>
      <c r="L3741" s="31">
        <f t="shared" si="1648"/>
        <v>2</v>
      </c>
      <c r="M3741" s="32">
        <f t="shared" si="1642"/>
        <v>0</v>
      </c>
      <c r="N3741" s="31">
        <f t="shared" si="1649"/>
        <v>0</v>
      </c>
      <c r="O3741" s="32">
        <f t="shared" si="1643"/>
        <v>0</v>
      </c>
      <c r="P3741" s="31">
        <f t="shared" si="1650"/>
        <v>0</v>
      </c>
      <c r="Q3741" s="32">
        <f t="shared" si="1644"/>
        <v>0</v>
      </c>
      <c r="R3741" s="31">
        <f t="shared" si="1651"/>
        <v>0</v>
      </c>
      <c r="S3741" s="32">
        <f t="shared" si="1645"/>
        <v>0</v>
      </c>
      <c r="T3741" s="31">
        <f t="shared" si="1652"/>
        <v>0</v>
      </c>
      <c r="V3741" s="1">
        <f t="shared" si="1626"/>
        <v>3</v>
      </c>
      <c r="W3741" s="1">
        <f t="shared" si="1627"/>
        <v>2</v>
      </c>
      <c r="X3741" s="1">
        <f t="shared" si="1628"/>
        <v>0</v>
      </c>
      <c r="Y3741" s="1">
        <f t="shared" si="1629"/>
        <v>0</v>
      </c>
      <c r="Z3741" s="1">
        <f t="shared" si="1630"/>
        <v>0</v>
      </c>
      <c r="AA3741" s="1">
        <f t="shared" si="1631"/>
        <v>0</v>
      </c>
      <c r="AD3741" s="1">
        <f t="shared" si="1632"/>
        <v>3</v>
      </c>
      <c r="AE3741" s="1">
        <f t="shared" si="1633"/>
        <v>2</v>
      </c>
      <c r="AF3741" s="1">
        <f t="shared" si="1634"/>
        <v>0</v>
      </c>
      <c r="AG3741" s="1">
        <f t="shared" si="1635"/>
        <v>0</v>
      </c>
      <c r="AH3741" s="1">
        <f t="shared" si="1636"/>
        <v>0</v>
      </c>
      <c r="AI3741" s="1">
        <f t="shared" si="1637"/>
        <v>0</v>
      </c>
      <c r="AK3741" s="1" t="str">
        <f t="shared" si="1653"/>
        <v>320000</v>
      </c>
    </row>
    <row r="3742" spans="4:37" x14ac:dyDescent="0.25">
      <c r="D3742" s="27">
        <v>3720</v>
      </c>
      <c r="E3742" s="27">
        <f t="shared" si="1639"/>
        <v>0</v>
      </c>
      <c r="F3742" s="27">
        <f t="shared" si="1640"/>
        <v>0</v>
      </c>
      <c r="G3742" s="27">
        <f t="shared" si="1646"/>
        <v>0</v>
      </c>
      <c r="H3742" s="2">
        <f>_xlfn.IFNA(IF(MATCH(AK3742,$AK$23:AK3741,0)&gt;0,0,0),1)</f>
        <v>0</v>
      </c>
      <c r="I3742" s="2">
        <f t="shared" si="1638"/>
        <v>6</v>
      </c>
      <c r="J3742" s="31">
        <f t="shared" si="1647"/>
        <v>4</v>
      </c>
      <c r="K3742" s="32">
        <f t="shared" si="1641"/>
        <v>0</v>
      </c>
      <c r="L3742" s="31">
        <f t="shared" si="1648"/>
        <v>2</v>
      </c>
      <c r="M3742" s="32">
        <f t="shared" si="1642"/>
        <v>0</v>
      </c>
      <c r="N3742" s="31">
        <f t="shared" si="1649"/>
        <v>0</v>
      </c>
      <c r="O3742" s="32">
        <f t="shared" si="1643"/>
        <v>0</v>
      </c>
      <c r="P3742" s="31">
        <f t="shared" si="1650"/>
        <v>0</v>
      </c>
      <c r="Q3742" s="32">
        <f t="shared" si="1644"/>
        <v>0</v>
      </c>
      <c r="R3742" s="31">
        <f t="shared" si="1651"/>
        <v>0</v>
      </c>
      <c r="S3742" s="32">
        <f t="shared" si="1645"/>
        <v>0</v>
      </c>
      <c r="T3742" s="31">
        <f t="shared" si="1652"/>
        <v>0</v>
      </c>
      <c r="V3742" s="1">
        <f t="shared" si="1626"/>
        <v>4</v>
      </c>
      <c r="W3742" s="1">
        <f t="shared" si="1627"/>
        <v>2</v>
      </c>
      <c r="X3742" s="1">
        <f t="shared" si="1628"/>
        <v>0</v>
      </c>
      <c r="Y3742" s="1">
        <f t="shared" si="1629"/>
        <v>0</v>
      </c>
      <c r="Z3742" s="1">
        <f t="shared" si="1630"/>
        <v>0</v>
      </c>
      <c r="AA3742" s="1">
        <f t="shared" si="1631"/>
        <v>0</v>
      </c>
      <c r="AD3742" s="1">
        <f t="shared" si="1632"/>
        <v>4</v>
      </c>
      <c r="AE3742" s="1">
        <f t="shared" si="1633"/>
        <v>2</v>
      </c>
      <c r="AF3742" s="1">
        <f t="shared" si="1634"/>
        <v>0</v>
      </c>
      <c r="AG3742" s="1">
        <f t="shared" si="1635"/>
        <v>0</v>
      </c>
      <c r="AH3742" s="1">
        <f t="shared" si="1636"/>
        <v>0</v>
      </c>
      <c r="AI3742" s="1">
        <f t="shared" si="1637"/>
        <v>0</v>
      </c>
      <c r="AK3742" s="1" t="str">
        <f t="shared" si="1653"/>
        <v>420000</v>
      </c>
    </row>
    <row r="3743" spans="4:37" x14ac:dyDescent="0.25">
      <c r="D3743" s="27">
        <v>3721</v>
      </c>
      <c r="E3743" s="27">
        <f t="shared" si="1639"/>
        <v>0</v>
      </c>
      <c r="F3743" s="27">
        <f t="shared" si="1640"/>
        <v>0</v>
      </c>
      <c r="G3743" s="27">
        <f t="shared" si="1646"/>
        <v>0</v>
      </c>
      <c r="H3743" s="2">
        <f>_xlfn.IFNA(IF(MATCH(AK3743,$AK$23:AK3742,0)&gt;0,0,0),1)</f>
        <v>0</v>
      </c>
      <c r="I3743" s="2">
        <f t="shared" si="1638"/>
        <v>4</v>
      </c>
      <c r="J3743" s="31">
        <f t="shared" si="1647"/>
        <v>1</v>
      </c>
      <c r="K3743" s="32">
        <f t="shared" si="1641"/>
        <v>0</v>
      </c>
      <c r="L3743" s="31">
        <f t="shared" si="1648"/>
        <v>3</v>
      </c>
      <c r="M3743" s="32">
        <f t="shared" si="1642"/>
        <v>0</v>
      </c>
      <c r="N3743" s="31">
        <f t="shared" si="1649"/>
        <v>0</v>
      </c>
      <c r="O3743" s="32">
        <f t="shared" si="1643"/>
        <v>0</v>
      </c>
      <c r="P3743" s="31">
        <f t="shared" si="1650"/>
        <v>0</v>
      </c>
      <c r="Q3743" s="32">
        <f t="shared" si="1644"/>
        <v>0</v>
      </c>
      <c r="R3743" s="31">
        <f t="shared" si="1651"/>
        <v>0</v>
      </c>
      <c r="S3743" s="32">
        <f t="shared" si="1645"/>
        <v>0</v>
      </c>
      <c r="T3743" s="31">
        <f t="shared" si="1652"/>
        <v>0</v>
      </c>
      <c r="V3743" s="1">
        <f t="shared" si="1626"/>
        <v>1</v>
      </c>
      <c r="W3743" s="1">
        <f t="shared" si="1627"/>
        <v>3</v>
      </c>
      <c r="X3743" s="1">
        <f t="shared" si="1628"/>
        <v>0</v>
      </c>
      <c r="Y3743" s="1">
        <f t="shared" si="1629"/>
        <v>0</v>
      </c>
      <c r="Z3743" s="1">
        <f t="shared" si="1630"/>
        <v>0</v>
      </c>
      <c r="AA3743" s="1">
        <f t="shared" si="1631"/>
        <v>0</v>
      </c>
      <c r="AD3743" s="1">
        <f t="shared" si="1632"/>
        <v>3</v>
      </c>
      <c r="AE3743" s="1">
        <f t="shared" si="1633"/>
        <v>1</v>
      </c>
      <c r="AF3743" s="1">
        <f t="shared" si="1634"/>
        <v>0</v>
      </c>
      <c r="AG3743" s="1">
        <f t="shared" si="1635"/>
        <v>0</v>
      </c>
      <c r="AH3743" s="1">
        <f t="shared" si="1636"/>
        <v>0</v>
      </c>
      <c r="AI3743" s="1">
        <f t="shared" si="1637"/>
        <v>0</v>
      </c>
      <c r="AK3743" s="1" t="str">
        <f t="shared" si="1653"/>
        <v>310000</v>
      </c>
    </row>
    <row r="3744" spans="4:37" x14ac:dyDescent="0.25">
      <c r="D3744" s="27">
        <v>3722</v>
      </c>
      <c r="E3744" s="27">
        <f t="shared" si="1639"/>
        <v>0</v>
      </c>
      <c r="F3744" s="27">
        <f t="shared" si="1640"/>
        <v>0</v>
      </c>
      <c r="G3744" s="27">
        <f t="shared" si="1646"/>
        <v>0</v>
      </c>
      <c r="H3744" s="2">
        <f>_xlfn.IFNA(IF(MATCH(AK3744,$AK$23:AK3743,0)&gt;0,0,0),1)</f>
        <v>0</v>
      </c>
      <c r="I3744" s="2">
        <f t="shared" si="1638"/>
        <v>5</v>
      </c>
      <c r="J3744" s="31">
        <f t="shared" si="1647"/>
        <v>2</v>
      </c>
      <c r="K3744" s="32">
        <f t="shared" si="1641"/>
        <v>0</v>
      </c>
      <c r="L3744" s="31">
        <f t="shared" si="1648"/>
        <v>3</v>
      </c>
      <c r="M3744" s="32">
        <f t="shared" si="1642"/>
        <v>0</v>
      </c>
      <c r="N3744" s="31">
        <f t="shared" si="1649"/>
        <v>0</v>
      </c>
      <c r="O3744" s="32">
        <f t="shared" si="1643"/>
        <v>0</v>
      </c>
      <c r="P3744" s="31">
        <f t="shared" si="1650"/>
        <v>0</v>
      </c>
      <c r="Q3744" s="32">
        <f t="shared" si="1644"/>
        <v>0</v>
      </c>
      <c r="R3744" s="31">
        <f t="shared" si="1651"/>
        <v>0</v>
      </c>
      <c r="S3744" s="32">
        <f t="shared" si="1645"/>
        <v>0</v>
      </c>
      <c r="T3744" s="31">
        <f t="shared" si="1652"/>
        <v>0</v>
      </c>
      <c r="V3744" s="1">
        <f t="shared" si="1626"/>
        <v>2</v>
      </c>
      <c r="W3744" s="1">
        <f t="shared" si="1627"/>
        <v>3</v>
      </c>
      <c r="X3744" s="1">
        <f t="shared" si="1628"/>
        <v>0</v>
      </c>
      <c r="Y3744" s="1">
        <f t="shared" si="1629"/>
        <v>0</v>
      </c>
      <c r="Z3744" s="1">
        <f t="shared" si="1630"/>
        <v>0</v>
      </c>
      <c r="AA3744" s="1">
        <f t="shared" si="1631"/>
        <v>0</v>
      </c>
      <c r="AD3744" s="1">
        <f t="shared" si="1632"/>
        <v>3</v>
      </c>
      <c r="AE3744" s="1">
        <f t="shared" si="1633"/>
        <v>2</v>
      </c>
      <c r="AF3744" s="1">
        <f t="shared" si="1634"/>
        <v>0</v>
      </c>
      <c r="AG3744" s="1">
        <f t="shared" si="1635"/>
        <v>0</v>
      </c>
      <c r="AH3744" s="1">
        <f t="shared" si="1636"/>
        <v>0</v>
      </c>
      <c r="AI3744" s="1">
        <f t="shared" si="1637"/>
        <v>0</v>
      </c>
      <c r="AK3744" s="1" t="str">
        <f t="shared" si="1653"/>
        <v>320000</v>
      </c>
    </row>
    <row r="3745" spans="4:37" x14ac:dyDescent="0.25">
      <c r="D3745" s="27">
        <v>3723</v>
      </c>
      <c r="E3745" s="27">
        <f t="shared" si="1639"/>
        <v>0</v>
      </c>
      <c r="F3745" s="27">
        <f t="shared" si="1640"/>
        <v>0</v>
      </c>
      <c r="G3745" s="27">
        <f t="shared" si="1646"/>
        <v>0</v>
      </c>
      <c r="H3745" s="2">
        <f>_xlfn.IFNA(IF(MATCH(AK3745,$AK$23:AK3744,0)&gt;0,0,0),1)</f>
        <v>0</v>
      </c>
      <c r="I3745" s="2">
        <f t="shared" si="1638"/>
        <v>6</v>
      </c>
      <c r="J3745" s="31">
        <f t="shared" si="1647"/>
        <v>3</v>
      </c>
      <c r="K3745" s="32">
        <f t="shared" si="1641"/>
        <v>1</v>
      </c>
      <c r="L3745" s="31">
        <f t="shared" si="1648"/>
        <v>3</v>
      </c>
      <c r="M3745" s="32">
        <f t="shared" si="1642"/>
        <v>0</v>
      </c>
      <c r="N3745" s="31">
        <f t="shared" si="1649"/>
        <v>0</v>
      </c>
      <c r="O3745" s="32">
        <f t="shared" si="1643"/>
        <v>0</v>
      </c>
      <c r="P3745" s="31">
        <f t="shared" si="1650"/>
        <v>0</v>
      </c>
      <c r="Q3745" s="32">
        <f t="shared" si="1644"/>
        <v>0</v>
      </c>
      <c r="R3745" s="31">
        <f t="shared" si="1651"/>
        <v>0</v>
      </c>
      <c r="S3745" s="32">
        <f t="shared" si="1645"/>
        <v>0</v>
      </c>
      <c r="T3745" s="31">
        <f t="shared" si="1652"/>
        <v>0</v>
      </c>
      <c r="V3745" s="1">
        <f t="shared" si="1626"/>
        <v>3</v>
      </c>
      <c r="W3745" s="1">
        <f t="shared" si="1627"/>
        <v>3</v>
      </c>
      <c r="X3745" s="1">
        <f t="shared" si="1628"/>
        <v>0</v>
      </c>
      <c r="Y3745" s="1">
        <f t="shared" si="1629"/>
        <v>0</v>
      </c>
      <c r="Z3745" s="1">
        <f t="shared" si="1630"/>
        <v>0</v>
      </c>
      <c r="AA3745" s="1">
        <f t="shared" si="1631"/>
        <v>0</v>
      </c>
      <c r="AD3745" s="1">
        <f t="shared" si="1632"/>
        <v>3</v>
      </c>
      <c r="AE3745" s="1">
        <f t="shared" si="1633"/>
        <v>3</v>
      </c>
      <c r="AF3745" s="1">
        <f t="shared" si="1634"/>
        <v>0</v>
      </c>
      <c r="AG3745" s="1">
        <f t="shared" si="1635"/>
        <v>0</v>
      </c>
      <c r="AH3745" s="1">
        <f t="shared" si="1636"/>
        <v>0</v>
      </c>
      <c r="AI3745" s="1">
        <f t="shared" si="1637"/>
        <v>0</v>
      </c>
      <c r="AK3745" s="1" t="str">
        <f t="shared" si="1653"/>
        <v>330000</v>
      </c>
    </row>
    <row r="3746" spans="4:37" x14ac:dyDescent="0.25">
      <c r="D3746" s="27">
        <v>3724</v>
      </c>
      <c r="E3746" s="27">
        <f t="shared" si="1639"/>
        <v>0</v>
      </c>
      <c r="F3746" s="27">
        <f t="shared" si="1640"/>
        <v>0</v>
      </c>
      <c r="G3746" s="27">
        <f t="shared" si="1646"/>
        <v>0</v>
      </c>
      <c r="H3746" s="2">
        <f>_xlfn.IFNA(IF(MATCH(AK3746,$AK$23:AK3745,0)&gt;0,0,0),1)</f>
        <v>0</v>
      </c>
      <c r="I3746" s="2">
        <f t="shared" si="1638"/>
        <v>7</v>
      </c>
      <c r="J3746" s="31">
        <f t="shared" si="1647"/>
        <v>4</v>
      </c>
      <c r="K3746" s="32">
        <f t="shared" si="1641"/>
        <v>0</v>
      </c>
      <c r="L3746" s="31">
        <f t="shared" si="1648"/>
        <v>3</v>
      </c>
      <c r="M3746" s="32">
        <f t="shared" si="1642"/>
        <v>0</v>
      </c>
      <c r="N3746" s="31">
        <f t="shared" si="1649"/>
        <v>0</v>
      </c>
      <c r="O3746" s="32">
        <f t="shared" si="1643"/>
        <v>0</v>
      </c>
      <c r="P3746" s="31">
        <f t="shared" si="1650"/>
        <v>0</v>
      </c>
      <c r="Q3746" s="32">
        <f t="shared" si="1644"/>
        <v>0</v>
      </c>
      <c r="R3746" s="31">
        <f t="shared" si="1651"/>
        <v>0</v>
      </c>
      <c r="S3746" s="32">
        <f t="shared" si="1645"/>
        <v>0</v>
      </c>
      <c r="T3746" s="31">
        <f t="shared" si="1652"/>
        <v>0</v>
      </c>
      <c r="V3746" s="1">
        <f t="shared" si="1626"/>
        <v>4</v>
      </c>
      <c r="W3746" s="1">
        <f t="shared" si="1627"/>
        <v>3</v>
      </c>
      <c r="X3746" s="1">
        <f t="shared" si="1628"/>
        <v>0</v>
      </c>
      <c r="Y3746" s="1">
        <f t="shared" si="1629"/>
        <v>0</v>
      </c>
      <c r="Z3746" s="1">
        <f t="shared" si="1630"/>
        <v>0</v>
      </c>
      <c r="AA3746" s="1">
        <f t="shared" si="1631"/>
        <v>0</v>
      </c>
      <c r="AD3746" s="1">
        <f t="shared" si="1632"/>
        <v>4</v>
      </c>
      <c r="AE3746" s="1">
        <f t="shared" si="1633"/>
        <v>3</v>
      </c>
      <c r="AF3746" s="1">
        <f t="shared" si="1634"/>
        <v>0</v>
      </c>
      <c r="AG3746" s="1">
        <f t="shared" si="1635"/>
        <v>0</v>
      </c>
      <c r="AH3746" s="1">
        <f t="shared" si="1636"/>
        <v>0</v>
      </c>
      <c r="AI3746" s="1">
        <f t="shared" si="1637"/>
        <v>0</v>
      </c>
      <c r="AK3746" s="1" t="str">
        <f t="shared" si="1653"/>
        <v>430000</v>
      </c>
    </row>
    <row r="3747" spans="4:37" x14ac:dyDescent="0.25">
      <c r="D3747" s="27">
        <v>3725</v>
      </c>
      <c r="E3747" s="27">
        <f t="shared" si="1639"/>
        <v>0</v>
      </c>
      <c r="F3747" s="27">
        <f t="shared" si="1640"/>
        <v>0</v>
      </c>
      <c r="G3747" s="27">
        <f t="shared" si="1646"/>
        <v>0</v>
      </c>
      <c r="H3747" s="2">
        <f>_xlfn.IFNA(IF(MATCH(AK3747,$AK$23:AK3746,0)&gt;0,0,0),1)</f>
        <v>0</v>
      </c>
      <c r="I3747" s="2">
        <f t="shared" si="1638"/>
        <v>5</v>
      </c>
      <c r="J3747" s="31">
        <f t="shared" si="1647"/>
        <v>1</v>
      </c>
      <c r="K3747" s="32">
        <f t="shared" si="1641"/>
        <v>0</v>
      </c>
      <c r="L3747" s="31">
        <f t="shared" si="1648"/>
        <v>4</v>
      </c>
      <c r="M3747" s="32">
        <f t="shared" si="1642"/>
        <v>0</v>
      </c>
      <c r="N3747" s="31">
        <f t="shared" si="1649"/>
        <v>0</v>
      </c>
      <c r="O3747" s="32">
        <f t="shared" si="1643"/>
        <v>0</v>
      </c>
      <c r="P3747" s="31">
        <f t="shared" si="1650"/>
        <v>0</v>
      </c>
      <c r="Q3747" s="32">
        <f t="shared" si="1644"/>
        <v>0</v>
      </c>
      <c r="R3747" s="31">
        <f t="shared" si="1651"/>
        <v>0</v>
      </c>
      <c r="S3747" s="32">
        <f t="shared" si="1645"/>
        <v>0</v>
      </c>
      <c r="T3747" s="31">
        <f t="shared" si="1652"/>
        <v>0</v>
      </c>
      <c r="V3747" s="1">
        <f t="shared" ref="V3747:V3810" si="1654">J3747</f>
        <v>1</v>
      </c>
      <c r="W3747" s="1">
        <f t="shared" ref="W3747:W3810" si="1655">L3747</f>
        <v>4</v>
      </c>
      <c r="X3747" s="1">
        <f t="shared" ref="X3747:X3810" si="1656">N3747</f>
        <v>0</v>
      </c>
      <c r="Y3747" s="1">
        <f t="shared" ref="Y3747:Y3810" si="1657">P3747</f>
        <v>0</v>
      </c>
      <c r="Z3747" s="1">
        <f t="shared" ref="Z3747:Z3810" si="1658">R3747</f>
        <v>0</v>
      </c>
      <c r="AA3747" s="1">
        <f t="shared" ref="AA3747:AA3810" si="1659">T3747</f>
        <v>0</v>
      </c>
      <c r="AD3747" s="1">
        <f t="shared" ref="AD3747:AD3810" si="1660">LARGE(V3747:AA3747,1)</f>
        <v>4</v>
      </c>
      <c r="AE3747" s="1">
        <f t="shared" ref="AE3747:AE3810" si="1661">LARGE(V3747:AA3747,2)</f>
        <v>1</v>
      </c>
      <c r="AF3747" s="1">
        <f t="shared" ref="AF3747:AF3810" si="1662">LARGE(V3747:AA3747,3)</f>
        <v>0</v>
      </c>
      <c r="AG3747" s="1">
        <f t="shared" ref="AG3747:AG3810" si="1663">LARGE(V3747:AA3747,4)</f>
        <v>0</v>
      </c>
      <c r="AH3747" s="1">
        <f t="shared" ref="AH3747:AH3810" si="1664">LARGE(V3747:AA3747,5)</f>
        <v>0</v>
      </c>
      <c r="AI3747" s="1">
        <f t="shared" ref="AI3747:AI3810" si="1665">LARGE(V3747:AA3747,6)</f>
        <v>0</v>
      </c>
      <c r="AK3747" s="1" t="str">
        <f t="shared" si="1653"/>
        <v>410000</v>
      </c>
    </row>
    <row r="3748" spans="4:37" x14ac:dyDescent="0.25">
      <c r="D3748" s="27">
        <v>3726</v>
      </c>
      <c r="E3748" s="27">
        <f t="shared" si="1639"/>
        <v>0</v>
      </c>
      <c r="F3748" s="27">
        <f t="shared" si="1640"/>
        <v>0</v>
      </c>
      <c r="G3748" s="27">
        <f t="shared" si="1646"/>
        <v>0</v>
      </c>
      <c r="H3748" s="2">
        <f>_xlfn.IFNA(IF(MATCH(AK3748,$AK$23:AK3747,0)&gt;0,0,0),1)</f>
        <v>0</v>
      </c>
      <c r="I3748" s="2">
        <f t="shared" si="1638"/>
        <v>6</v>
      </c>
      <c r="J3748" s="31">
        <f t="shared" si="1647"/>
        <v>2</v>
      </c>
      <c r="K3748" s="32">
        <f t="shared" si="1641"/>
        <v>0</v>
      </c>
      <c r="L3748" s="31">
        <f t="shared" si="1648"/>
        <v>4</v>
      </c>
      <c r="M3748" s="32">
        <f t="shared" si="1642"/>
        <v>0</v>
      </c>
      <c r="N3748" s="31">
        <f t="shared" si="1649"/>
        <v>0</v>
      </c>
      <c r="O3748" s="32">
        <f t="shared" si="1643"/>
        <v>0</v>
      </c>
      <c r="P3748" s="31">
        <f t="shared" si="1650"/>
        <v>0</v>
      </c>
      <c r="Q3748" s="32">
        <f t="shared" si="1644"/>
        <v>0</v>
      </c>
      <c r="R3748" s="31">
        <f t="shared" si="1651"/>
        <v>0</v>
      </c>
      <c r="S3748" s="32">
        <f t="shared" si="1645"/>
        <v>0</v>
      </c>
      <c r="T3748" s="31">
        <f t="shared" si="1652"/>
        <v>0</v>
      </c>
      <c r="V3748" s="1">
        <f t="shared" si="1654"/>
        <v>2</v>
      </c>
      <c r="W3748" s="1">
        <f t="shared" si="1655"/>
        <v>4</v>
      </c>
      <c r="X3748" s="1">
        <f t="shared" si="1656"/>
        <v>0</v>
      </c>
      <c r="Y3748" s="1">
        <f t="shared" si="1657"/>
        <v>0</v>
      </c>
      <c r="Z3748" s="1">
        <f t="shared" si="1658"/>
        <v>0</v>
      </c>
      <c r="AA3748" s="1">
        <f t="shared" si="1659"/>
        <v>0</v>
      </c>
      <c r="AD3748" s="1">
        <f t="shared" si="1660"/>
        <v>4</v>
      </c>
      <c r="AE3748" s="1">
        <f t="shared" si="1661"/>
        <v>2</v>
      </c>
      <c r="AF3748" s="1">
        <f t="shared" si="1662"/>
        <v>0</v>
      </c>
      <c r="AG3748" s="1">
        <f t="shared" si="1663"/>
        <v>0</v>
      </c>
      <c r="AH3748" s="1">
        <f t="shared" si="1664"/>
        <v>0</v>
      </c>
      <c r="AI3748" s="1">
        <f t="shared" si="1665"/>
        <v>0</v>
      </c>
      <c r="AK3748" s="1" t="str">
        <f t="shared" si="1653"/>
        <v>420000</v>
      </c>
    </row>
    <row r="3749" spans="4:37" x14ac:dyDescent="0.25">
      <c r="D3749" s="27">
        <v>3727</v>
      </c>
      <c r="E3749" s="27">
        <f t="shared" si="1639"/>
        <v>0</v>
      </c>
      <c r="F3749" s="27">
        <f t="shared" si="1640"/>
        <v>0</v>
      </c>
      <c r="G3749" s="27">
        <f t="shared" si="1646"/>
        <v>0</v>
      </c>
      <c r="H3749" s="2">
        <f>_xlfn.IFNA(IF(MATCH(AK3749,$AK$23:AK3748,0)&gt;0,0,0),1)</f>
        <v>0</v>
      </c>
      <c r="I3749" s="2">
        <f t="shared" si="1638"/>
        <v>7</v>
      </c>
      <c r="J3749" s="31">
        <f t="shared" si="1647"/>
        <v>3</v>
      </c>
      <c r="K3749" s="32">
        <f t="shared" si="1641"/>
        <v>0</v>
      </c>
      <c r="L3749" s="31">
        <f t="shared" si="1648"/>
        <v>4</v>
      </c>
      <c r="M3749" s="32">
        <f t="shared" si="1642"/>
        <v>0</v>
      </c>
      <c r="N3749" s="31">
        <f t="shared" si="1649"/>
        <v>0</v>
      </c>
      <c r="O3749" s="32">
        <f t="shared" si="1643"/>
        <v>0</v>
      </c>
      <c r="P3749" s="31">
        <f t="shared" si="1650"/>
        <v>0</v>
      </c>
      <c r="Q3749" s="32">
        <f t="shared" si="1644"/>
        <v>0</v>
      </c>
      <c r="R3749" s="31">
        <f t="shared" si="1651"/>
        <v>0</v>
      </c>
      <c r="S3749" s="32">
        <f t="shared" si="1645"/>
        <v>0</v>
      </c>
      <c r="T3749" s="31">
        <f t="shared" si="1652"/>
        <v>0</v>
      </c>
      <c r="V3749" s="1">
        <f t="shared" si="1654"/>
        <v>3</v>
      </c>
      <c r="W3749" s="1">
        <f t="shared" si="1655"/>
        <v>4</v>
      </c>
      <c r="X3749" s="1">
        <f t="shared" si="1656"/>
        <v>0</v>
      </c>
      <c r="Y3749" s="1">
        <f t="shared" si="1657"/>
        <v>0</v>
      </c>
      <c r="Z3749" s="1">
        <f t="shared" si="1658"/>
        <v>0</v>
      </c>
      <c r="AA3749" s="1">
        <f t="shared" si="1659"/>
        <v>0</v>
      </c>
      <c r="AD3749" s="1">
        <f t="shared" si="1660"/>
        <v>4</v>
      </c>
      <c r="AE3749" s="1">
        <f t="shared" si="1661"/>
        <v>3</v>
      </c>
      <c r="AF3749" s="1">
        <f t="shared" si="1662"/>
        <v>0</v>
      </c>
      <c r="AG3749" s="1">
        <f t="shared" si="1663"/>
        <v>0</v>
      </c>
      <c r="AH3749" s="1">
        <f t="shared" si="1664"/>
        <v>0</v>
      </c>
      <c r="AI3749" s="1">
        <f t="shared" si="1665"/>
        <v>0</v>
      </c>
      <c r="AK3749" s="1" t="str">
        <f t="shared" si="1653"/>
        <v>430000</v>
      </c>
    </row>
    <row r="3750" spans="4:37" x14ac:dyDescent="0.25">
      <c r="D3750" s="27">
        <v>3728</v>
      </c>
      <c r="E3750" s="27">
        <f t="shared" si="1639"/>
        <v>0</v>
      </c>
      <c r="F3750" s="27">
        <f t="shared" si="1640"/>
        <v>0</v>
      </c>
      <c r="G3750" s="27">
        <f t="shared" si="1646"/>
        <v>0</v>
      </c>
      <c r="H3750" s="2">
        <f>_xlfn.IFNA(IF(MATCH(AK3750,$AK$23:AK3749,0)&gt;0,0,0),1)</f>
        <v>0</v>
      </c>
      <c r="I3750" s="2">
        <f t="shared" si="1638"/>
        <v>8</v>
      </c>
      <c r="J3750" s="31">
        <f t="shared" si="1647"/>
        <v>4</v>
      </c>
      <c r="K3750" s="32">
        <f t="shared" si="1641"/>
        <v>1</v>
      </c>
      <c r="L3750" s="31">
        <f t="shared" si="1648"/>
        <v>4</v>
      </c>
      <c r="M3750" s="32">
        <f t="shared" si="1642"/>
        <v>0</v>
      </c>
      <c r="N3750" s="31">
        <f t="shared" si="1649"/>
        <v>0</v>
      </c>
      <c r="O3750" s="32">
        <f t="shared" si="1643"/>
        <v>0</v>
      </c>
      <c r="P3750" s="31">
        <f t="shared" si="1650"/>
        <v>0</v>
      </c>
      <c r="Q3750" s="32">
        <f t="shared" si="1644"/>
        <v>0</v>
      </c>
      <c r="R3750" s="31">
        <f t="shared" si="1651"/>
        <v>0</v>
      </c>
      <c r="S3750" s="32">
        <f t="shared" si="1645"/>
        <v>0</v>
      </c>
      <c r="T3750" s="31">
        <f t="shared" si="1652"/>
        <v>0</v>
      </c>
      <c r="V3750" s="1">
        <f t="shared" si="1654"/>
        <v>4</v>
      </c>
      <c r="W3750" s="1">
        <f t="shared" si="1655"/>
        <v>4</v>
      </c>
      <c r="X3750" s="1">
        <f t="shared" si="1656"/>
        <v>0</v>
      </c>
      <c r="Y3750" s="1">
        <f t="shared" si="1657"/>
        <v>0</v>
      </c>
      <c r="Z3750" s="1">
        <f t="shared" si="1658"/>
        <v>0</v>
      </c>
      <c r="AA3750" s="1">
        <f t="shared" si="1659"/>
        <v>0</v>
      </c>
      <c r="AD3750" s="1">
        <f t="shared" si="1660"/>
        <v>4</v>
      </c>
      <c r="AE3750" s="1">
        <f t="shared" si="1661"/>
        <v>4</v>
      </c>
      <c r="AF3750" s="1">
        <f t="shared" si="1662"/>
        <v>0</v>
      </c>
      <c r="AG3750" s="1">
        <f t="shared" si="1663"/>
        <v>0</v>
      </c>
      <c r="AH3750" s="1">
        <f t="shared" si="1664"/>
        <v>0</v>
      </c>
      <c r="AI3750" s="1">
        <f t="shared" si="1665"/>
        <v>0</v>
      </c>
      <c r="AK3750" s="1" t="str">
        <f t="shared" si="1653"/>
        <v>440000</v>
      </c>
    </row>
    <row r="3751" spans="4:37" x14ac:dyDescent="0.25">
      <c r="D3751" s="27">
        <v>3729</v>
      </c>
      <c r="E3751" s="27">
        <f t="shared" si="1639"/>
        <v>0</v>
      </c>
      <c r="F3751" s="27">
        <f t="shared" si="1640"/>
        <v>0</v>
      </c>
      <c r="G3751" s="27">
        <f t="shared" si="1646"/>
        <v>0</v>
      </c>
      <c r="H3751" s="2">
        <f>_xlfn.IFNA(IF(MATCH(AK3751,$AK$23:AK3750,0)&gt;0,0,0),1)</f>
        <v>0</v>
      </c>
      <c r="I3751" s="2">
        <f t="shared" si="1638"/>
        <v>2</v>
      </c>
      <c r="J3751" s="31">
        <f t="shared" si="1647"/>
        <v>1</v>
      </c>
      <c r="K3751" s="32">
        <f t="shared" si="1641"/>
        <v>1</v>
      </c>
      <c r="L3751" s="31">
        <f t="shared" si="1648"/>
        <v>1</v>
      </c>
      <c r="M3751" s="32">
        <f t="shared" si="1642"/>
        <v>0</v>
      </c>
      <c r="N3751" s="31">
        <f t="shared" si="1649"/>
        <v>0</v>
      </c>
      <c r="O3751" s="32">
        <f t="shared" si="1643"/>
        <v>0</v>
      </c>
      <c r="P3751" s="31">
        <f t="shared" si="1650"/>
        <v>0</v>
      </c>
      <c r="Q3751" s="32">
        <f t="shared" si="1644"/>
        <v>0</v>
      </c>
      <c r="R3751" s="31">
        <f t="shared" si="1651"/>
        <v>0</v>
      </c>
      <c r="S3751" s="32">
        <f t="shared" si="1645"/>
        <v>0</v>
      </c>
      <c r="T3751" s="31">
        <f t="shared" si="1652"/>
        <v>0</v>
      </c>
      <c r="V3751" s="1">
        <f t="shared" si="1654"/>
        <v>1</v>
      </c>
      <c r="W3751" s="1">
        <f t="shared" si="1655"/>
        <v>1</v>
      </c>
      <c r="X3751" s="1">
        <f t="shared" si="1656"/>
        <v>0</v>
      </c>
      <c r="Y3751" s="1">
        <f t="shared" si="1657"/>
        <v>0</v>
      </c>
      <c r="Z3751" s="1">
        <f t="shared" si="1658"/>
        <v>0</v>
      </c>
      <c r="AA3751" s="1">
        <f t="shared" si="1659"/>
        <v>0</v>
      </c>
      <c r="AD3751" s="1">
        <f t="shared" si="1660"/>
        <v>1</v>
      </c>
      <c r="AE3751" s="1">
        <f t="shared" si="1661"/>
        <v>1</v>
      </c>
      <c r="AF3751" s="1">
        <f t="shared" si="1662"/>
        <v>0</v>
      </c>
      <c r="AG3751" s="1">
        <f t="shared" si="1663"/>
        <v>0</v>
      </c>
      <c r="AH3751" s="1">
        <f t="shared" si="1664"/>
        <v>0</v>
      </c>
      <c r="AI3751" s="1">
        <f t="shared" si="1665"/>
        <v>0</v>
      </c>
      <c r="AK3751" s="1" t="str">
        <f t="shared" si="1653"/>
        <v>110000</v>
      </c>
    </row>
    <row r="3752" spans="4:37" x14ac:dyDescent="0.25">
      <c r="D3752" s="27">
        <v>3730</v>
      </c>
      <c r="E3752" s="27">
        <f t="shared" si="1639"/>
        <v>0</v>
      </c>
      <c r="F3752" s="27">
        <f t="shared" si="1640"/>
        <v>0</v>
      </c>
      <c r="G3752" s="27">
        <f t="shared" si="1646"/>
        <v>0</v>
      </c>
      <c r="H3752" s="2">
        <f>_xlfn.IFNA(IF(MATCH(AK3752,$AK$23:AK3751,0)&gt;0,0,0),1)</f>
        <v>0</v>
      </c>
      <c r="I3752" s="2">
        <f t="shared" si="1638"/>
        <v>3</v>
      </c>
      <c r="J3752" s="31">
        <f t="shared" si="1647"/>
        <v>2</v>
      </c>
      <c r="K3752" s="32">
        <f t="shared" si="1641"/>
        <v>0</v>
      </c>
      <c r="L3752" s="31">
        <f t="shared" si="1648"/>
        <v>1</v>
      </c>
      <c r="M3752" s="32">
        <f t="shared" si="1642"/>
        <v>0</v>
      </c>
      <c r="N3752" s="31">
        <f t="shared" si="1649"/>
        <v>0</v>
      </c>
      <c r="O3752" s="32">
        <f t="shared" si="1643"/>
        <v>0</v>
      </c>
      <c r="P3752" s="31">
        <f t="shared" si="1650"/>
        <v>0</v>
      </c>
      <c r="Q3752" s="32">
        <f t="shared" si="1644"/>
        <v>0</v>
      </c>
      <c r="R3752" s="31">
        <f t="shared" si="1651"/>
        <v>0</v>
      </c>
      <c r="S3752" s="32">
        <f t="shared" si="1645"/>
        <v>0</v>
      </c>
      <c r="T3752" s="31">
        <f t="shared" si="1652"/>
        <v>0</v>
      </c>
      <c r="V3752" s="1">
        <f t="shared" si="1654"/>
        <v>2</v>
      </c>
      <c r="W3752" s="1">
        <f t="shared" si="1655"/>
        <v>1</v>
      </c>
      <c r="X3752" s="1">
        <f t="shared" si="1656"/>
        <v>0</v>
      </c>
      <c r="Y3752" s="1">
        <f t="shared" si="1657"/>
        <v>0</v>
      </c>
      <c r="Z3752" s="1">
        <f t="shared" si="1658"/>
        <v>0</v>
      </c>
      <c r="AA3752" s="1">
        <f t="shared" si="1659"/>
        <v>0</v>
      </c>
      <c r="AD3752" s="1">
        <f t="shared" si="1660"/>
        <v>2</v>
      </c>
      <c r="AE3752" s="1">
        <f t="shared" si="1661"/>
        <v>1</v>
      </c>
      <c r="AF3752" s="1">
        <f t="shared" si="1662"/>
        <v>0</v>
      </c>
      <c r="AG3752" s="1">
        <f t="shared" si="1663"/>
        <v>0</v>
      </c>
      <c r="AH3752" s="1">
        <f t="shared" si="1664"/>
        <v>0</v>
      </c>
      <c r="AI3752" s="1">
        <f t="shared" si="1665"/>
        <v>0</v>
      </c>
      <c r="AK3752" s="1" t="str">
        <f t="shared" si="1653"/>
        <v>210000</v>
      </c>
    </row>
    <row r="3753" spans="4:37" x14ac:dyDescent="0.25">
      <c r="D3753" s="27">
        <v>3731</v>
      </c>
      <c r="E3753" s="27">
        <f t="shared" si="1639"/>
        <v>0</v>
      </c>
      <c r="F3753" s="27">
        <f t="shared" si="1640"/>
        <v>0</v>
      </c>
      <c r="G3753" s="27">
        <f t="shared" si="1646"/>
        <v>0</v>
      </c>
      <c r="H3753" s="2">
        <f>_xlfn.IFNA(IF(MATCH(AK3753,$AK$23:AK3752,0)&gt;0,0,0),1)</f>
        <v>0</v>
      </c>
      <c r="I3753" s="2">
        <f t="shared" si="1638"/>
        <v>4</v>
      </c>
      <c r="J3753" s="31">
        <f t="shared" si="1647"/>
        <v>3</v>
      </c>
      <c r="K3753" s="32">
        <f t="shared" si="1641"/>
        <v>0</v>
      </c>
      <c r="L3753" s="31">
        <f t="shared" si="1648"/>
        <v>1</v>
      </c>
      <c r="M3753" s="32">
        <f t="shared" si="1642"/>
        <v>0</v>
      </c>
      <c r="N3753" s="31">
        <f t="shared" si="1649"/>
        <v>0</v>
      </c>
      <c r="O3753" s="32">
        <f t="shared" si="1643"/>
        <v>0</v>
      </c>
      <c r="P3753" s="31">
        <f t="shared" si="1650"/>
        <v>0</v>
      </c>
      <c r="Q3753" s="32">
        <f t="shared" si="1644"/>
        <v>0</v>
      </c>
      <c r="R3753" s="31">
        <f t="shared" si="1651"/>
        <v>0</v>
      </c>
      <c r="S3753" s="32">
        <f t="shared" si="1645"/>
        <v>0</v>
      </c>
      <c r="T3753" s="31">
        <f t="shared" si="1652"/>
        <v>0</v>
      </c>
      <c r="V3753" s="1">
        <f t="shared" si="1654"/>
        <v>3</v>
      </c>
      <c r="W3753" s="1">
        <f t="shared" si="1655"/>
        <v>1</v>
      </c>
      <c r="X3753" s="1">
        <f t="shared" si="1656"/>
        <v>0</v>
      </c>
      <c r="Y3753" s="1">
        <f t="shared" si="1657"/>
        <v>0</v>
      </c>
      <c r="Z3753" s="1">
        <f t="shared" si="1658"/>
        <v>0</v>
      </c>
      <c r="AA3753" s="1">
        <f t="shared" si="1659"/>
        <v>0</v>
      </c>
      <c r="AD3753" s="1">
        <f t="shared" si="1660"/>
        <v>3</v>
      </c>
      <c r="AE3753" s="1">
        <f t="shared" si="1661"/>
        <v>1</v>
      </c>
      <c r="AF3753" s="1">
        <f t="shared" si="1662"/>
        <v>0</v>
      </c>
      <c r="AG3753" s="1">
        <f t="shared" si="1663"/>
        <v>0</v>
      </c>
      <c r="AH3753" s="1">
        <f t="shared" si="1664"/>
        <v>0</v>
      </c>
      <c r="AI3753" s="1">
        <f t="shared" si="1665"/>
        <v>0</v>
      </c>
      <c r="AK3753" s="1" t="str">
        <f t="shared" si="1653"/>
        <v>310000</v>
      </c>
    </row>
    <row r="3754" spans="4:37" x14ac:dyDescent="0.25">
      <c r="D3754" s="27">
        <v>3732</v>
      </c>
      <c r="E3754" s="27">
        <f t="shared" si="1639"/>
        <v>0</v>
      </c>
      <c r="F3754" s="27">
        <f t="shared" si="1640"/>
        <v>0</v>
      </c>
      <c r="G3754" s="27">
        <f t="shared" si="1646"/>
        <v>0</v>
      </c>
      <c r="H3754" s="2">
        <f>_xlfn.IFNA(IF(MATCH(AK3754,$AK$23:AK3753,0)&gt;0,0,0),1)</f>
        <v>0</v>
      </c>
      <c r="I3754" s="2">
        <f t="shared" si="1638"/>
        <v>5</v>
      </c>
      <c r="J3754" s="31">
        <f t="shared" si="1647"/>
        <v>4</v>
      </c>
      <c r="K3754" s="32">
        <f t="shared" si="1641"/>
        <v>0</v>
      </c>
      <c r="L3754" s="31">
        <f t="shared" si="1648"/>
        <v>1</v>
      </c>
      <c r="M3754" s="32">
        <f t="shared" si="1642"/>
        <v>0</v>
      </c>
      <c r="N3754" s="31">
        <f t="shared" si="1649"/>
        <v>0</v>
      </c>
      <c r="O3754" s="32">
        <f t="shared" si="1643"/>
        <v>0</v>
      </c>
      <c r="P3754" s="31">
        <f t="shared" si="1650"/>
        <v>0</v>
      </c>
      <c r="Q3754" s="32">
        <f t="shared" si="1644"/>
        <v>0</v>
      </c>
      <c r="R3754" s="31">
        <f t="shared" si="1651"/>
        <v>0</v>
      </c>
      <c r="S3754" s="32">
        <f t="shared" si="1645"/>
        <v>0</v>
      </c>
      <c r="T3754" s="31">
        <f t="shared" si="1652"/>
        <v>0</v>
      </c>
      <c r="V3754" s="1">
        <f t="shared" si="1654"/>
        <v>4</v>
      </c>
      <c r="W3754" s="1">
        <f t="shared" si="1655"/>
        <v>1</v>
      </c>
      <c r="X3754" s="1">
        <f t="shared" si="1656"/>
        <v>0</v>
      </c>
      <c r="Y3754" s="1">
        <f t="shared" si="1657"/>
        <v>0</v>
      </c>
      <c r="Z3754" s="1">
        <f t="shared" si="1658"/>
        <v>0</v>
      </c>
      <c r="AA3754" s="1">
        <f t="shared" si="1659"/>
        <v>0</v>
      </c>
      <c r="AD3754" s="1">
        <f t="shared" si="1660"/>
        <v>4</v>
      </c>
      <c r="AE3754" s="1">
        <f t="shared" si="1661"/>
        <v>1</v>
      </c>
      <c r="AF3754" s="1">
        <f t="shared" si="1662"/>
        <v>0</v>
      </c>
      <c r="AG3754" s="1">
        <f t="shared" si="1663"/>
        <v>0</v>
      </c>
      <c r="AH3754" s="1">
        <f t="shared" si="1664"/>
        <v>0</v>
      </c>
      <c r="AI3754" s="1">
        <f t="shared" si="1665"/>
        <v>0</v>
      </c>
      <c r="AK3754" s="1" t="str">
        <f t="shared" si="1653"/>
        <v>410000</v>
      </c>
    </row>
    <row r="3755" spans="4:37" x14ac:dyDescent="0.25">
      <c r="D3755" s="27">
        <v>3733</v>
      </c>
      <c r="E3755" s="27">
        <f t="shared" si="1639"/>
        <v>0</v>
      </c>
      <c r="F3755" s="27">
        <f t="shared" si="1640"/>
        <v>0</v>
      </c>
      <c r="G3755" s="27">
        <f t="shared" si="1646"/>
        <v>0</v>
      </c>
      <c r="H3755" s="2">
        <f>_xlfn.IFNA(IF(MATCH(AK3755,$AK$23:AK3754,0)&gt;0,0,0),1)</f>
        <v>0</v>
      </c>
      <c r="I3755" s="2">
        <f t="shared" si="1638"/>
        <v>3</v>
      </c>
      <c r="J3755" s="31">
        <f t="shared" si="1647"/>
        <v>1</v>
      </c>
      <c r="K3755" s="32">
        <f t="shared" si="1641"/>
        <v>0</v>
      </c>
      <c r="L3755" s="31">
        <f t="shared" si="1648"/>
        <v>2</v>
      </c>
      <c r="M3755" s="32">
        <f t="shared" si="1642"/>
        <v>0</v>
      </c>
      <c r="N3755" s="31">
        <f t="shared" si="1649"/>
        <v>0</v>
      </c>
      <c r="O3755" s="32">
        <f t="shared" si="1643"/>
        <v>0</v>
      </c>
      <c r="P3755" s="31">
        <f t="shared" si="1650"/>
        <v>0</v>
      </c>
      <c r="Q3755" s="32">
        <f t="shared" si="1644"/>
        <v>0</v>
      </c>
      <c r="R3755" s="31">
        <f t="shared" si="1651"/>
        <v>0</v>
      </c>
      <c r="S3755" s="32">
        <f t="shared" si="1645"/>
        <v>0</v>
      </c>
      <c r="T3755" s="31">
        <f t="shared" si="1652"/>
        <v>0</v>
      </c>
      <c r="V3755" s="1">
        <f t="shared" si="1654"/>
        <v>1</v>
      </c>
      <c r="W3755" s="1">
        <f t="shared" si="1655"/>
        <v>2</v>
      </c>
      <c r="X3755" s="1">
        <f t="shared" si="1656"/>
        <v>0</v>
      </c>
      <c r="Y3755" s="1">
        <f t="shared" si="1657"/>
        <v>0</v>
      </c>
      <c r="Z3755" s="1">
        <f t="shared" si="1658"/>
        <v>0</v>
      </c>
      <c r="AA3755" s="1">
        <f t="shared" si="1659"/>
        <v>0</v>
      </c>
      <c r="AD3755" s="1">
        <f t="shared" si="1660"/>
        <v>2</v>
      </c>
      <c r="AE3755" s="1">
        <f t="shared" si="1661"/>
        <v>1</v>
      </c>
      <c r="AF3755" s="1">
        <f t="shared" si="1662"/>
        <v>0</v>
      </c>
      <c r="AG3755" s="1">
        <f t="shared" si="1663"/>
        <v>0</v>
      </c>
      <c r="AH3755" s="1">
        <f t="shared" si="1664"/>
        <v>0</v>
      </c>
      <c r="AI3755" s="1">
        <f t="shared" si="1665"/>
        <v>0</v>
      </c>
      <c r="AK3755" s="1" t="str">
        <f t="shared" si="1653"/>
        <v>210000</v>
      </c>
    </row>
    <row r="3756" spans="4:37" x14ac:dyDescent="0.25">
      <c r="D3756" s="27">
        <v>3734</v>
      </c>
      <c r="E3756" s="27">
        <f t="shared" si="1639"/>
        <v>0</v>
      </c>
      <c r="F3756" s="27">
        <f t="shared" si="1640"/>
        <v>0</v>
      </c>
      <c r="G3756" s="27">
        <f t="shared" si="1646"/>
        <v>0</v>
      </c>
      <c r="H3756" s="2">
        <f>_xlfn.IFNA(IF(MATCH(AK3756,$AK$23:AK3755,0)&gt;0,0,0),1)</f>
        <v>0</v>
      </c>
      <c r="I3756" s="2">
        <f t="shared" si="1638"/>
        <v>4</v>
      </c>
      <c r="J3756" s="31">
        <f t="shared" si="1647"/>
        <v>2</v>
      </c>
      <c r="K3756" s="32">
        <f t="shared" si="1641"/>
        <v>1</v>
      </c>
      <c r="L3756" s="31">
        <f t="shared" si="1648"/>
        <v>2</v>
      </c>
      <c r="M3756" s="32">
        <f t="shared" si="1642"/>
        <v>0</v>
      </c>
      <c r="N3756" s="31">
        <f t="shared" si="1649"/>
        <v>0</v>
      </c>
      <c r="O3756" s="32">
        <f t="shared" si="1643"/>
        <v>0</v>
      </c>
      <c r="P3756" s="31">
        <f t="shared" si="1650"/>
        <v>0</v>
      </c>
      <c r="Q3756" s="32">
        <f t="shared" si="1644"/>
        <v>0</v>
      </c>
      <c r="R3756" s="31">
        <f t="shared" si="1651"/>
        <v>0</v>
      </c>
      <c r="S3756" s="32">
        <f t="shared" si="1645"/>
        <v>0</v>
      </c>
      <c r="T3756" s="31">
        <f t="shared" si="1652"/>
        <v>0</v>
      </c>
      <c r="V3756" s="1">
        <f t="shared" si="1654"/>
        <v>2</v>
      </c>
      <c r="W3756" s="1">
        <f t="shared" si="1655"/>
        <v>2</v>
      </c>
      <c r="X3756" s="1">
        <f t="shared" si="1656"/>
        <v>0</v>
      </c>
      <c r="Y3756" s="1">
        <f t="shared" si="1657"/>
        <v>0</v>
      </c>
      <c r="Z3756" s="1">
        <f t="shared" si="1658"/>
        <v>0</v>
      </c>
      <c r="AA3756" s="1">
        <f t="shared" si="1659"/>
        <v>0</v>
      </c>
      <c r="AD3756" s="1">
        <f t="shared" si="1660"/>
        <v>2</v>
      </c>
      <c r="AE3756" s="1">
        <f t="shared" si="1661"/>
        <v>2</v>
      </c>
      <c r="AF3756" s="1">
        <f t="shared" si="1662"/>
        <v>0</v>
      </c>
      <c r="AG3756" s="1">
        <f t="shared" si="1663"/>
        <v>0</v>
      </c>
      <c r="AH3756" s="1">
        <f t="shared" si="1664"/>
        <v>0</v>
      </c>
      <c r="AI3756" s="1">
        <f t="shared" si="1665"/>
        <v>0</v>
      </c>
      <c r="AK3756" s="1" t="str">
        <f t="shared" si="1653"/>
        <v>220000</v>
      </c>
    </row>
    <row r="3757" spans="4:37" x14ac:dyDescent="0.25">
      <c r="D3757" s="27">
        <v>3735</v>
      </c>
      <c r="E3757" s="27">
        <f t="shared" si="1639"/>
        <v>0</v>
      </c>
      <c r="F3757" s="27">
        <f t="shared" si="1640"/>
        <v>0</v>
      </c>
      <c r="G3757" s="27">
        <f t="shared" si="1646"/>
        <v>0</v>
      </c>
      <c r="H3757" s="2">
        <f>_xlfn.IFNA(IF(MATCH(AK3757,$AK$23:AK3756,0)&gt;0,0,0),1)</f>
        <v>0</v>
      </c>
      <c r="I3757" s="2">
        <f t="shared" si="1638"/>
        <v>5</v>
      </c>
      <c r="J3757" s="31">
        <f t="shared" si="1647"/>
        <v>3</v>
      </c>
      <c r="K3757" s="32">
        <f t="shared" si="1641"/>
        <v>0</v>
      </c>
      <c r="L3757" s="31">
        <f t="shared" si="1648"/>
        <v>2</v>
      </c>
      <c r="M3757" s="32">
        <f t="shared" si="1642"/>
        <v>0</v>
      </c>
      <c r="N3757" s="31">
        <f t="shared" si="1649"/>
        <v>0</v>
      </c>
      <c r="O3757" s="32">
        <f t="shared" si="1643"/>
        <v>0</v>
      </c>
      <c r="P3757" s="31">
        <f t="shared" si="1650"/>
        <v>0</v>
      </c>
      <c r="Q3757" s="32">
        <f t="shared" si="1644"/>
        <v>0</v>
      </c>
      <c r="R3757" s="31">
        <f t="shared" si="1651"/>
        <v>0</v>
      </c>
      <c r="S3757" s="32">
        <f t="shared" si="1645"/>
        <v>0</v>
      </c>
      <c r="T3757" s="31">
        <f t="shared" si="1652"/>
        <v>0</v>
      </c>
      <c r="V3757" s="1">
        <f t="shared" si="1654"/>
        <v>3</v>
      </c>
      <c r="W3757" s="1">
        <f t="shared" si="1655"/>
        <v>2</v>
      </c>
      <c r="X3757" s="1">
        <f t="shared" si="1656"/>
        <v>0</v>
      </c>
      <c r="Y3757" s="1">
        <f t="shared" si="1657"/>
        <v>0</v>
      </c>
      <c r="Z3757" s="1">
        <f t="shared" si="1658"/>
        <v>0</v>
      </c>
      <c r="AA3757" s="1">
        <f t="shared" si="1659"/>
        <v>0</v>
      </c>
      <c r="AD3757" s="1">
        <f t="shared" si="1660"/>
        <v>3</v>
      </c>
      <c r="AE3757" s="1">
        <f t="shared" si="1661"/>
        <v>2</v>
      </c>
      <c r="AF3757" s="1">
        <f t="shared" si="1662"/>
        <v>0</v>
      </c>
      <c r="AG3757" s="1">
        <f t="shared" si="1663"/>
        <v>0</v>
      </c>
      <c r="AH3757" s="1">
        <f t="shared" si="1664"/>
        <v>0</v>
      </c>
      <c r="AI3757" s="1">
        <f t="shared" si="1665"/>
        <v>0</v>
      </c>
      <c r="AK3757" s="1" t="str">
        <f t="shared" si="1653"/>
        <v>320000</v>
      </c>
    </row>
    <row r="3758" spans="4:37" x14ac:dyDescent="0.25">
      <c r="D3758" s="27">
        <v>3736</v>
      </c>
      <c r="E3758" s="27">
        <f t="shared" si="1639"/>
        <v>0</v>
      </c>
      <c r="F3758" s="27">
        <f t="shared" si="1640"/>
        <v>0</v>
      </c>
      <c r="G3758" s="27">
        <f t="shared" si="1646"/>
        <v>0</v>
      </c>
      <c r="H3758" s="2">
        <f>_xlfn.IFNA(IF(MATCH(AK3758,$AK$23:AK3757,0)&gt;0,0,0),1)</f>
        <v>0</v>
      </c>
      <c r="I3758" s="2">
        <f t="shared" si="1638"/>
        <v>6</v>
      </c>
      <c r="J3758" s="31">
        <f t="shared" si="1647"/>
        <v>4</v>
      </c>
      <c r="K3758" s="32">
        <f t="shared" si="1641"/>
        <v>0</v>
      </c>
      <c r="L3758" s="31">
        <f t="shared" si="1648"/>
        <v>2</v>
      </c>
      <c r="M3758" s="32">
        <f t="shared" si="1642"/>
        <v>0</v>
      </c>
      <c r="N3758" s="31">
        <f t="shared" si="1649"/>
        <v>0</v>
      </c>
      <c r="O3758" s="32">
        <f t="shared" si="1643"/>
        <v>0</v>
      </c>
      <c r="P3758" s="31">
        <f t="shared" si="1650"/>
        <v>0</v>
      </c>
      <c r="Q3758" s="32">
        <f t="shared" si="1644"/>
        <v>0</v>
      </c>
      <c r="R3758" s="31">
        <f t="shared" si="1651"/>
        <v>0</v>
      </c>
      <c r="S3758" s="32">
        <f t="shared" si="1645"/>
        <v>0</v>
      </c>
      <c r="T3758" s="31">
        <f t="shared" si="1652"/>
        <v>0</v>
      </c>
      <c r="V3758" s="1">
        <f t="shared" si="1654"/>
        <v>4</v>
      </c>
      <c r="W3758" s="1">
        <f t="shared" si="1655"/>
        <v>2</v>
      </c>
      <c r="X3758" s="1">
        <f t="shared" si="1656"/>
        <v>0</v>
      </c>
      <c r="Y3758" s="1">
        <f t="shared" si="1657"/>
        <v>0</v>
      </c>
      <c r="Z3758" s="1">
        <f t="shared" si="1658"/>
        <v>0</v>
      </c>
      <c r="AA3758" s="1">
        <f t="shared" si="1659"/>
        <v>0</v>
      </c>
      <c r="AD3758" s="1">
        <f t="shared" si="1660"/>
        <v>4</v>
      </c>
      <c r="AE3758" s="1">
        <f t="shared" si="1661"/>
        <v>2</v>
      </c>
      <c r="AF3758" s="1">
        <f t="shared" si="1662"/>
        <v>0</v>
      </c>
      <c r="AG3758" s="1">
        <f t="shared" si="1663"/>
        <v>0</v>
      </c>
      <c r="AH3758" s="1">
        <f t="shared" si="1664"/>
        <v>0</v>
      </c>
      <c r="AI3758" s="1">
        <f t="shared" si="1665"/>
        <v>0</v>
      </c>
      <c r="AK3758" s="1" t="str">
        <f t="shared" si="1653"/>
        <v>420000</v>
      </c>
    </row>
    <row r="3759" spans="4:37" x14ac:dyDescent="0.25">
      <c r="D3759" s="27">
        <v>3737</v>
      </c>
      <c r="E3759" s="27">
        <f t="shared" si="1639"/>
        <v>0</v>
      </c>
      <c r="F3759" s="27">
        <f t="shared" si="1640"/>
        <v>0</v>
      </c>
      <c r="G3759" s="27">
        <f t="shared" si="1646"/>
        <v>0</v>
      </c>
      <c r="H3759" s="2">
        <f>_xlfn.IFNA(IF(MATCH(AK3759,$AK$23:AK3758,0)&gt;0,0,0),1)</f>
        <v>0</v>
      </c>
      <c r="I3759" s="2">
        <f t="shared" si="1638"/>
        <v>4</v>
      </c>
      <c r="J3759" s="31">
        <f t="shared" si="1647"/>
        <v>1</v>
      </c>
      <c r="K3759" s="32">
        <f t="shared" si="1641"/>
        <v>0</v>
      </c>
      <c r="L3759" s="31">
        <f t="shared" si="1648"/>
        <v>3</v>
      </c>
      <c r="M3759" s="32">
        <f t="shared" si="1642"/>
        <v>0</v>
      </c>
      <c r="N3759" s="31">
        <f t="shared" si="1649"/>
        <v>0</v>
      </c>
      <c r="O3759" s="32">
        <f t="shared" si="1643"/>
        <v>0</v>
      </c>
      <c r="P3759" s="31">
        <f t="shared" si="1650"/>
        <v>0</v>
      </c>
      <c r="Q3759" s="32">
        <f t="shared" si="1644"/>
        <v>0</v>
      </c>
      <c r="R3759" s="31">
        <f t="shared" si="1651"/>
        <v>0</v>
      </c>
      <c r="S3759" s="32">
        <f t="shared" si="1645"/>
        <v>0</v>
      </c>
      <c r="T3759" s="31">
        <f t="shared" si="1652"/>
        <v>0</v>
      </c>
      <c r="V3759" s="1">
        <f t="shared" si="1654"/>
        <v>1</v>
      </c>
      <c r="W3759" s="1">
        <f t="shared" si="1655"/>
        <v>3</v>
      </c>
      <c r="X3759" s="1">
        <f t="shared" si="1656"/>
        <v>0</v>
      </c>
      <c r="Y3759" s="1">
        <f t="shared" si="1657"/>
        <v>0</v>
      </c>
      <c r="Z3759" s="1">
        <f t="shared" si="1658"/>
        <v>0</v>
      </c>
      <c r="AA3759" s="1">
        <f t="shared" si="1659"/>
        <v>0</v>
      </c>
      <c r="AD3759" s="1">
        <f t="shared" si="1660"/>
        <v>3</v>
      </c>
      <c r="AE3759" s="1">
        <f t="shared" si="1661"/>
        <v>1</v>
      </c>
      <c r="AF3759" s="1">
        <f t="shared" si="1662"/>
        <v>0</v>
      </c>
      <c r="AG3759" s="1">
        <f t="shared" si="1663"/>
        <v>0</v>
      </c>
      <c r="AH3759" s="1">
        <f t="shared" si="1664"/>
        <v>0</v>
      </c>
      <c r="AI3759" s="1">
        <f t="shared" si="1665"/>
        <v>0</v>
      </c>
      <c r="AK3759" s="1" t="str">
        <f t="shared" si="1653"/>
        <v>310000</v>
      </c>
    </row>
    <row r="3760" spans="4:37" x14ac:dyDescent="0.25">
      <c r="D3760" s="27">
        <v>3738</v>
      </c>
      <c r="E3760" s="27">
        <f t="shared" si="1639"/>
        <v>0</v>
      </c>
      <c r="F3760" s="27">
        <f t="shared" si="1640"/>
        <v>0</v>
      </c>
      <c r="G3760" s="27">
        <f t="shared" si="1646"/>
        <v>0</v>
      </c>
      <c r="H3760" s="2">
        <f>_xlfn.IFNA(IF(MATCH(AK3760,$AK$23:AK3759,0)&gt;0,0,0),1)</f>
        <v>0</v>
      </c>
      <c r="I3760" s="2">
        <f t="shared" si="1638"/>
        <v>5</v>
      </c>
      <c r="J3760" s="31">
        <f t="shared" si="1647"/>
        <v>2</v>
      </c>
      <c r="K3760" s="32">
        <f t="shared" si="1641"/>
        <v>0</v>
      </c>
      <c r="L3760" s="31">
        <f t="shared" si="1648"/>
        <v>3</v>
      </c>
      <c r="M3760" s="32">
        <f t="shared" si="1642"/>
        <v>0</v>
      </c>
      <c r="N3760" s="31">
        <f t="shared" si="1649"/>
        <v>0</v>
      </c>
      <c r="O3760" s="32">
        <f t="shared" si="1643"/>
        <v>0</v>
      </c>
      <c r="P3760" s="31">
        <f t="shared" si="1650"/>
        <v>0</v>
      </c>
      <c r="Q3760" s="32">
        <f t="shared" si="1644"/>
        <v>0</v>
      </c>
      <c r="R3760" s="31">
        <f t="shared" si="1651"/>
        <v>0</v>
      </c>
      <c r="S3760" s="32">
        <f t="shared" si="1645"/>
        <v>0</v>
      </c>
      <c r="T3760" s="31">
        <f t="shared" si="1652"/>
        <v>0</v>
      </c>
      <c r="V3760" s="1">
        <f t="shared" si="1654"/>
        <v>2</v>
      </c>
      <c r="W3760" s="1">
        <f t="shared" si="1655"/>
        <v>3</v>
      </c>
      <c r="X3760" s="1">
        <f t="shared" si="1656"/>
        <v>0</v>
      </c>
      <c r="Y3760" s="1">
        <f t="shared" si="1657"/>
        <v>0</v>
      </c>
      <c r="Z3760" s="1">
        <f t="shared" si="1658"/>
        <v>0</v>
      </c>
      <c r="AA3760" s="1">
        <f t="shared" si="1659"/>
        <v>0</v>
      </c>
      <c r="AD3760" s="1">
        <f t="shared" si="1660"/>
        <v>3</v>
      </c>
      <c r="AE3760" s="1">
        <f t="shared" si="1661"/>
        <v>2</v>
      </c>
      <c r="AF3760" s="1">
        <f t="shared" si="1662"/>
        <v>0</v>
      </c>
      <c r="AG3760" s="1">
        <f t="shared" si="1663"/>
        <v>0</v>
      </c>
      <c r="AH3760" s="1">
        <f t="shared" si="1664"/>
        <v>0</v>
      </c>
      <c r="AI3760" s="1">
        <f t="shared" si="1665"/>
        <v>0</v>
      </c>
      <c r="AK3760" s="1" t="str">
        <f t="shared" si="1653"/>
        <v>320000</v>
      </c>
    </row>
    <row r="3761" spans="4:37" x14ac:dyDescent="0.25">
      <c r="D3761" s="27">
        <v>3739</v>
      </c>
      <c r="E3761" s="27">
        <f t="shared" si="1639"/>
        <v>0</v>
      </c>
      <c r="F3761" s="27">
        <f t="shared" si="1640"/>
        <v>0</v>
      </c>
      <c r="G3761" s="27">
        <f t="shared" si="1646"/>
        <v>0</v>
      </c>
      <c r="H3761" s="2">
        <f>_xlfn.IFNA(IF(MATCH(AK3761,$AK$23:AK3760,0)&gt;0,0,0),1)</f>
        <v>0</v>
      </c>
      <c r="I3761" s="2">
        <f t="shared" si="1638"/>
        <v>6</v>
      </c>
      <c r="J3761" s="31">
        <f t="shared" si="1647"/>
        <v>3</v>
      </c>
      <c r="K3761" s="32">
        <f t="shared" si="1641"/>
        <v>1</v>
      </c>
      <c r="L3761" s="31">
        <f t="shared" si="1648"/>
        <v>3</v>
      </c>
      <c r="M3761" s="32">
        <f t="shared" si="1642"/>
        <v>0</v>
      </c>
      <c r="N3761" s="31">
        <f t="shared" si="1649"/>
        <v>0</v>
      </c>
      <c r="O3761" s="32">
        <f t="shared" si="1643"/>
        <v>0</v>
      </c>
      <c r="P3761" s="31">
        <f t="shared" si="1650"/>
        <v>0</v>
      </c>
      <c r="Q3761" s="32">
        <f t="shared" si="1644"/>
        <v>0</v>
      </c>
      <c r="R3761" s="31">
        <f t="shared" si="1651"/>
        <v>0</v>
      </c>
      <c r="S3761" s="32">
        <f t="shared" si="1645"/>
        <v>0</v>
      </c>
      <c r="T3761" s="31">
        <f t="shared" si="1652"/>
        <v>0</v>
      </c>
      <c r="V3761" s="1">
        <f t="shared" si="1654"/>
        <v>3</v>
      </c>
      <c r="W3761" s="1">
        <f t="shared" si="1655"/>
        <v>3</v>
      </c>
      <c r="X3761" s="1">
        <f t="shared" si="1656"/>
        <v>0</v>
      </c>
      <c r="Y3761" s="1">
        <f t="shared" si="1657"/>
        <v>0</v>
      </c>
      <c r="Z3761" s="1">
        <f t="shared" si="1658"/>
        <v>0</v>
      </c>
      <c r="AA3761" s="1">
        <f t="shared" si="1659"/>
        <v>0</v>
      </c>
      <c r="AD3761" s="1">
        <f t="shared" si="1660"/>
        <v>3</v>
      </c>
      <c r="AE3761" s="1">
        <f t="shared" si="1661"/>
        <v>3</v>
      </c>
      <c r="AF3761" s="1">
        <f t="shared" si="1662"/>
        <v>0</v>
      </c>
      <c r="AG3761" s="1">
        <f t="shared" si="1663"/>
        <v>0</v>
      </c>
      <c r="AH3761" s="1">
        <f t="shared" si="1664"/>
        <v>0</v>
      </c>
      <c r="AI3761" s="1">
        <f t="shared" si="1665"/>
        <v>0</v>
      </c>
      <c r="AK3761" s="1" t="str">
        <f t="shared" si="1653"/>
        <v>330000</v>
      </c>
    </row>
    <row r="3762" spans="4:37" x14ac:dyDescent="0.25">
      <c r="D3762" s="27">
        <v>3740</v>
      </c>
      <c r="E3762" s="27">
        <f t="shared" si="1639"/>
        <v>0</v>
      </c>
      <c r="F3762" s="27">
        <f t="shared" si="1640"/>
        <v>0</v>
      </c>
      <c r="G3762" s="27">
        <f t="shared" si="1646"/>
        <v>0</v>
      </c>
      <c r="H3762" s="2">
        <f>_xlfn.IFNA(IF(MATCH(AK3762,$AK$23:AK3761,0)&gt;0,0,0),1)</f>
        <v>0</v>
      </c>
      <c r="I3762" s="2">
        <f t="shared" si="1638"/>
        <v>7</v>
      </c>
      <c r="J3762" s="31">
        <f t="shared" si="1647"/>
        <v>4</v>
      </c>
      <c r="K3762" s="32">
        <f t="shared" si="1641"/>
        <v>0</v>
      </c>
      <c r="L3762" s="31">
        <f t="shared" si="1648"/>
        <v>3</v>
      </c>
      <c r="M3762" s="32">
        <f t="shared" si="1642"/>
        <v>0</v>
      </c>
      <c r="N3762" s="31">
        <f t="shared" si="1649"/>
        <v>0</v>
      </c>
      <c r="O3762" s="32">
        <f t="shared" si="1643"/>
        <v>0</v>
      </c>
      <c r="P3762" s="31">
        <f t="shared" si="1650"/>
        <v>0</v>
      </c>
      <c r="Q3762" s="32">
        <f t="shared" si="1644"/>
        <v>0</v>
      </c>
      <c r="R3762" s="31">
        <f t="shared" si="1651"/>
        <v>0</v>
      </c>
      <c r="S3762" s="32">
        <f t="shared" si="1645"/>
        <v>0</v>
      </c>
      <c r="T3762" s="31">
        <f t="shared" si="1652"/>
        <v>0</v>
      </c>
      <c r="V3762" s="1">
        <f t="shared" si="1654"/>
        <v>4</v>
      </c>
      <c r="W3762" s="1">
        <f t="shared" si="1655"/>
        <v>3</v>
      </c>
      <c r="X3762" s="1">
        <f t="shared" si="1656"/>
        <v>0</v>
      </c>
      <c r="Y3762" s="1">
        <f t="shared" si="1657"/>
        <v>0</v>
      </c>
      <c r="Z3762" s="1">
        <f t="shared" si="1658"/>
        <v>0</v>
      </c>
      <c r="AA3762" s="1">
        <f t="shared" si="1659"/>
        <v>0</v>
      </c>
      <c r="AD3762" s="1">
        <f t="shared" si="1660"/>
        <v>4</v>
      </c>
      <c r="AE3762" s="1">
        <f t="shared" si="1661"/>
        <v>3</v>
      </c>
      <c r="AF3762" s="1">
        <f t="shared" si="1662"/>
        <v>0</v>
      </c>
      <c r="AG3762" s="1">
        <f t="shared" si="1663"/>
        <v>0</v>
      </c>
      <c r="AH3762" s="1">
        <f t="shared" si="1664"/>
        <v>0</v>
      </c>
      <c r="AI3762" s="1">
        <f t="shared" si="1665"/>
        <v>0</v>
      </c>
      <c r="AK3762" s="1" t="str">
        <f t="shared" si="1653"/>
        <v>430000</v>
      </c>
    </row>
    <row r="3763" spans="4:37" x14ac:dyDescent="0.25">
      <c r="D3763" s="27">
        <v>3741</v>
      </c>
      <c r="E3763" s="27">
        <f t="shared" si="1639"/>
        <v>0</v>
      </c>
      <c r="F3763" s="27">
        <f t="shared" si="1640"/>
        <v>0</v>
      </c>
      <c r="G3763" s="27">
        <f t="shared" si="1646"/>
        <v>0</v>
      </c>
      <c r="H3763" s="2">
        <f>_xlfn.IFNA(IF(MATCH(AK3763,$AK$23:AK3762,0)&gt;0,0,0),1)</f>
        <v>0</v>
      </c>
      <c r="I3763" s="2">
        <f t="shared" si="1638"/>
        <v>5</v>
      </c>
      <c r="J3763" s="31">
        <f t="shared" si="1647"/>
        <v>1</v>
      </c>
      <c r="K3763" s="32">
        <f t="shared" si="1641"/>
        <v>0</v>
      </c>
      <c r="L3763" s="31">
        <f t="shared" si="1648"/>
        <v>4</v>
      </c>
      <c r="M3763" s="32">
        <f t="shared" si="1642"/>
        <v>0</v>
      </c>
      <c r="N3763" s="31">
        <f t="shared" si="1649"/>
        <v>0</v>
      </c>
      <c r="O3763" s="32">
        <f t="shared" si="1643"/>
        <v>0</v>
      </c>
      <c r="P3763" s="31">
        <f t="shared" si="1650"/>
        <v>0</v>
      </c>
      <c r="Q3763" s="32">
        <f t="shared" si="1644"/>
        <v>0</v>
      </c>
      <c r="R3763" s="31">
        <f t="shared" si="1651"/>
        <v>0</v>
      </c>
      <c r="S3763" s="32">
        <f t="shared" si="1645"/>
        <v>0</v>
      </c>
      <c r="T3763" s="31">
        <f t="shared" si="1652"/>
        <v>0</v>
      </c>
      <c r="V3763" s="1">
        <f t="shared" si="1654"/>
        <v>1</v>
      </c>
      <c r="W3763" s="1">
        <f t="shared" si="1655"/>
        <v>4</v>
      </c>
      <c r="X3763" s="1">
        <f t="shared" si="1656"/>
        <v>0</v>
      </c>
      <c r="Y3763" s="1">
        <f t="shared" si="1657"/>
        <v>0</v>
      </c>
      <c r="Z3763" s="1">
        <f t="shared" si="1658"/>
        <v>0</v>
      </c>
      <c r="AA3763" s="1">
        <f t="shared" si="1659"/>
        <v>0</v>
      </c>
      <c r="AD3763" s="1">
        <f t="shared" si="1660"/>
        <v>4</v>
      </c>
      <c r="AE3763" s="1">
        <f t="shared" si="1661"/>
        <v>1</v>
      </c>
      <c r="AF3763" s="1">
        <f t="shared" si="1662"/>
        <v>0</v>
      </c>
      <c r="AG3763" s="1">
        <f t="shared" si="1663"/>
        <v>0</v>
      </c>
      <c r="AH3763" s="1">
        <f t="shared" si="1664"/>
        <v>0</v>
      </c>
      <c r="AI3763" s="1">
        <f t="shared" si="1665"/>
        <v>0</v>
      </c>
      <c r="AK3763" s="1" t="str">
        <f t="shared" si="1653"/>
        <v>410000</v>
      </c>
    </row>
    <row r="3764" spans="4:37" x14ac:dyDescent="0.25">
      <c r="D3764" s="27">
        <v>3742</v>
      </c>
      <c r="E3764" s="27">
        <f t="shared" si="1639"/>
        <v>0</v>
      </c>
      <c r="F3764" s="27">
        <f t="shared" si="1640"/>
        <v>0</v>
      </c>
      <c r="G3764" s="27">
        <f t="shared" si="1646"/>
        <v>0</v>
      </c>
      <c r="H3764" s="2">
        <f>_xlfn.IFNA(IF(MATCH(AK3764,$AK$23:AK3763,0)&gt;0,0,0),1)</f>
        <v>0</v>
      </c>
      <c r="I3764" s="2">
        <f t="shared" si="1638"/>
        <v>6</v>
      </c>
      <c r="J3764" s="31">
        <f t="shared" si="1647"/>
        <v>2</v>
      </c>
      <c r="K3764" s="32">
        <f t="shared" si="1641"/>
        <v>0</v>
      </c>
      <c r="L3764" s="31">
        <f t="shared" si="1648"/>
        <v>4</v>
      </c>
      <c r="M3764" s="32">
        <f t="shared" si="1642"/>
        <v>0</v>
      </c>
      <c r="N3764" s="31">
        <f t="shared" si="1649"/>
        <v>0</v>
      </c>
      <c r="O3764" s="32">
        <f t="shared" si="1643"/>
        <v>0</v>
      </c>
      <c r="P3764" s="31">
        <f t="shared" si="1650"/>
        <v>0</v>
      </c>
      <c r="Q3764" s="32">
        <f t="shared" si="1644"/>
        <v>0</v>
      </c>
      <c r="R3764" s="31">
        <f t="shared" si="1651"/>
        <v>0</v>
      </c>
      <c r="S3764" s="32">
        <f t="shared" si="1645"/>
        <v>0</v>
      </c>
      <c r="T3764" s="31">
        <f t="shared" si="1652"/>
        <v>0</v>
      </c>
      <c r="V3764" s="1">
        <f t="shared" si="1654"/>
        <v>2</v>
      </c>
      <c r="W3764" s="1">
        <f t="shared" si="1655"/>
        <v>4</v>
      </c>
      <c r="X3764" s="1">
        <f t="shared" si="1656"/>
        <v>0</v>
      </c>
      <c r="Y3764" s="1">
        <f t="shared" si="1657"/>
        <v>0</v>
      </c>
      <c r="Z3764" s="1">
        <f t="shared" si="1658"/>
        <v>0</v>
      </c>
      <c r="AA3764" s="1">
        <f t="shared" si="1659"/>
        <v>0</v>
      </c>
      <c r="AD3764" s="1">
        <f t="shared" si="1660"/>
        <v>4</v>
      </c>
      <c r="AE3764" s="1">
        <f t="shared" si="1661"/>
        <v>2</v>
      </c>
      <c r="AF3764" s="1">
        <f t="shared" si="1662"/>
        <v>0</v>
      </c>
      <c r="AG3764" s="1">
        <f t="shared" si="1663"/>
        <v>0</v>
      </c>
      <c r="AH3764" s="1">
        <f t="shared" si="1664"/>
        <v>0</v>
      </c>
      <c r="AI3764" s="1">
        <f t="shared" si="1665"/>
        <v>0</v>
      </c>
      <c r="AK3764" s="1" t="str">
        <f t="shared" si="1653"/>
        <v>420000</v>
      </c>
    </row>
    <row r="3765" spans="4:37" x14ac:dyDescent="0.25">
      <c r="D3765" s="27">
        <v>3743</v>
      </c>
      <c r="E3765" s="27">
        <f t="shared" si="1639"/>
        <v>0</v>
      </c>
      <c r="F3765" s="27">
        <f t="shared" si="1640"/>
        <v>0</v>
      </c>
      <c r="G3765" s="27">
        <f t="shared" si="1646"/>
        <v>0</v>
      </c>
      <c r="H3765" s="2">
        <f>_xlfn.IFNA(IF(MATCH(AK3765,$AK$23:AK3764,0)&gt;0,0,0),1)</f>
        <v>0</v>
      </c>
      <c r="I3765" s="2">
        <f t="shared" si="1638"/>
        <v>7</v>
      </c>
      <c r="J3765" s="31">
        <f t="shared" si="1647"/>
        <v>3</v>
      </c>
      <c r="K3765" s="32">
        <f t="shared" si="1641"/>
        <v>0</v>
      </c>
      <c r="L3765" s="31">
        <f t="shared" si="1648"/>
        <v>4</v>
      </c>
      <c r="M3765" s="32">
        <f t="shared" si="1642"/>
        <v>0</v>
      </c>
      <c r="N3765" s="31">
        <f t="shared" si="1649"/>
        <v>0</v>
      </c>
      <c r="O3765" s="32">
        <f t="shared" si="1643"/>
        <v>0</v>
      </c>
      <c r="P3765" s="31">
        <f t="shared" si="1650"/>
        <v>0</v>
      </c>
      <c r="Q3765" s="32">
        <f t="shared" si="1644"/>
        <v>0</v>
      </c>
      <c r="R3765" s="31">
        <f t="shared" si="1651"/>
        <v>0</v>
      </c>
      <c r="S3765" s="32">
        <f t="shared" si="1645"/>
        <v>0</v>
      </c>
      <c r="T3765" s="31">
        <f t="shared" si="1652"/>
        <v>0</v>
      </c>
      <c r="V3765" s="1">
        <f t="shared" si="1654"/>
        <v>3</v>
      </c>
      <c r="W3765" s="1">
        <f t="shared" si="1655"/>
        <v>4</v>
      </c>
      <c r="X3765" s="1">
        <f t="shared" si="1656"/>
        <v>0</v>
      </c>
      <c r="Y3765" s="1">
        <f t="shared" si="1657"/>
        <v>0</v>
      </c>
      <c r="Z3765" s="1">
        <f t="shared" si="1658"/>
        <v>0</v>
      </c>
      <c r="AA3765" s="1">
        <f t="shared" si="1659"/>
        <v>0</v>
      </c>
      <c r="AD3765" s="1">
        <f t="shared" si="1660"/>
        <v>4</v>
      </c>
      <c r="AE3765" s="1">
        <f t="shared" si="1661"/>
        <v>3</v>
      </c>
      <c r="AF3765" s="1">
        <f t="shared" si="1662"/>
        <v>0</v>
      </c>
      <c r="AG3765" s="1">
        <f t="shared" si="1663"/>
        <v>0</v>
      </c>
      <c r="AH3765" s="1">
        <f t="shared" si="1664"/>
        <v>0</v>
      </c>
      <c r="AI3765" s="1">
        <f t="shared" si="1665"/>
        <v>0</v>
      </c>
      <c r="AK3765" s="1" t="str">
        <f t="shared" si="1653"/>
        <v>430000</v>
      </c>
    </row>
    <row r="3766" spans="4:37" x14ac:dyDescent="0.25">
      <c r="D3766" s="27">
        <v>3744</v>
      </c>
      <c r="E3766" s="27">
        <f t="shared" si="1639"/>
        <v>0</v>
      </c>
      <c r="F3766" s="27">
        <f t="shared" si="1640"/>
        <v>0</v>
      </c>
      <c r="G3766" s="27">
        <f t="shared" si="1646"/>
        <v>0</v>
      </c>
      <c r="H3766" s="2">
        <f>_xlfn.IFNA(IF(MATCH(AK3766,$AK$23:AK3765,0)&gt;0,0,0),1)</f>
        <v>0</v>
      </c>
      <c r="I3766" s="2">
        <f t="shared" si="1638"/>
        <v>8</v>
      </c>
      <c r="J3766" s="31">
        <f t="shared" si="1647"/>
        <v>4</v>
      </c>
      <c r="K3766" s="32">
        <f t="shared" si="1641"/>
        <v>1</v>
      </c>
      <c r="L3766" s="31">
        <f t="shared" si="1648"/>
        <v>4</v>
      </c>
      <c r="M3766" s="32">
        <f t="shared" si="1642"/>
        <v>0</v>
      </c>
      <c r="N3766" s="31">
        <f t="shared" si="1649"/>
        <v>0</v>
      </c>
      <c r="O3766" s="32">
        <f t="shared" si="1643"/>
        <v>0</v>
      </c>
      <c r="P3766" s="31">
        <f t="shared" si="1650"/>
        <v>0</v>
      </c>
      <c r="Q3766" s="32">
        <f t="shared" si="1644"/>
        <v>0</v>
      </c>
      <c r="R3766" s="31">
        <f t="shared" si="1651"/>
        <v>0</v>
      </c>
      <c r="S3766" s="32">
        <f t="shared" si="1645"/>
        <v>0</v>
      </c>
      <c r="T3766" s="31">
        <f t="shared" si="1652"/>
        <v>0</v>
      </c>
      <c r="V3766" s="1">
        <f t="shared" si="1654"/>
        <v>4</v>
      </c>
      <c r="W3766" s="1">
        <f t="shared" si="1655"/>
        <v>4</v>
      </c>
      <c r="X3766" s="1">
        <f t="shared" si="1656"/>
        <v>0</v>
      </c>
      <c r="Y3766" s="1">
        <f t="shared" si="1657"/>
        <v>0</v>
      </c>
      <c r="Z3766" s="1">
        <f t="shared" si="1658"/>
        <v>0</v>
      </c>
      <c r="AA3766" s="1">
        <f t="shared" si="1659"/>
        <v>0</v>
      </c>
      <c r="AD3766" s="1">
        <f t="shared" si="1660"/>
        <v>4</v>
      </c>
      <c r="AE3766" s="1">
        <f t="shared" si="1661"/>
        <v>4</v>
      </c>
      <c r="AF3766" s="1">
        <f t="shared" si="1662"/>
        <v>0</v>
      </c>
      <c r="AG3766" s="1">
        <f t="shared" si="1663"/>
        <v>0</v>
      </c>
      <c r="AH3766" s="1">
        <f t="shared" si="1664"/>
        <v>0</v>
      </c>
      <c r="AI3766" s="1">
        <f t="shared" si="1665"/>
        <v>0</v>
      </c>
      <c r="AK3766" s="1" t="str">
        <f t="shared" si="1653"/>
        <v>440000</v>
      </c>
    </row>
    <row r="3767" spans="4:37" x14ac:dyDescent="0.25">
      <c r="D3767" s="27">
        <v>3745</v>
      </c>
      <c r="E3767" s="27">
        <f t="shared" si="1639"/>
        <v>0</v>
      </c>
      <c r="F3767" s="27">
        <f t="shared" si="1640"/>
        <v>0</v>
      </c>
      <c r="G3767" s="27">
        <f t="shared" si="1646"/>
        <v>0</v>
      </c>
      <c r="H3767" s="2">
        <f>_xlfn.IFNA(IF(MATCH(AK3767,$AK$23:AK3766,0)&gt;0,0,0),1)</f>
        <v>0</v>
      </c>
      <c r="I3767" s="2">
        <f t="shared" si="1638"/>
        <v>2</v>
      </c>
      <c r="J3767" s="31">
        <f t="shared" si="1647"/>
        <v>1</v>
      </c>
      <c r="K3767" s="32">
        <f t="shared" si="1641"/>
        <v>1</v>
      </c>
      <c r="L3767" s="31">
        <f t="shared" si="1648"/>
        <v>1</v>
      </c>
      <c r="M3767" s="32">
        <f t="shared" si="1642"/>
        <v>0</v>
      </c>
      <c r="N3767" s="31">
        <f t="shared" si="1649"/>
        <v>0</v>
      </c>
      <c r="O3767" s="32">
        <f t="shared" si="1643"/>
        <v>0</v>
      </c>
      <c r="P3767" s="31">
        <f t="shared" si="1650"/>
        <v>0</v>
      </c>
      <c r="Q3767" s="32">
        <f t="shared" si="1644"/>
        <v>0</v>
      </c>
      <c r="R3767" s="31">
        <f t="shared" si="1651"/>
        <v>0</v>
      </c>
      <c r="S3767" s="32">
        <f t="shared" si="1645"/>
        <v>0</v>
      </c>
      <c r="T3767" s="31">
        <f t="shared" si="1652"/>
        <v>0</v>
      </c>
      <c r="V3767" s="1">
        <f t="shared" si="1654"/>
        <v>1</v>
      </c>
      <c r="W3767" s="1">
        <f t="shared" si="1655"/>
        <v>1</v>
      </c>
      <c r="X3767" s="1">
        <f t="shared" si="1656"/>
        <v>0</v>
      </c>
      <c r="Y3767" s="1">
        <f t="shared" si="1657"/>
        <v>0</v>
      </c>
      <c r="Z3767" s="1">
        <f t="shared" si="1658"/>
        <v>0</v>
      </c>
      <c r="AA3767" s="1">
        <f t="shared" si="1659"/>
        <v>0</v>
      </c>
      <c r="AD3767" s="1">
        <f t="shared" si="1660"/>
        <v>1</v>
      </c>
      <c r="AE3767" s="1">
        <f t="shared" si="1661"/>
        <v>1</v>
      </c>
      <c r="AF3767" s="1">
        <f t="shared" si="1662"/>
        <v>0</v>
      </c>
      <c r="AG3767" s="1">
        <f t="shared" si="1663"/>
        <v>0</v>
      </c>
      <c r="AH3767" s="1">
        <f t="shared" si="1664"/>
        <v>0</v>
      </c>
      <c r="AI3767" s="1">
        <f t="shared" si="1665"/>
        <v>0</v>
      </c>
      <c r="AK3767" s="1" t="str">
        <f t="shared" si="1653"/>
        <v>110000</v>
      </c>
    </row>
    <row r="3768" spans="4:37" x14ac:dyDescent="0.25">
      <c r="D3768" s="27">
        <v>3746</v>
      </c>
      <c r="E3768" s="27">
        <f t="shared" si="1639"/>
        <v>0</v>
      </c>
      <c r="F3768" s="27">
        <f t="shared" si="1640"/>
        <v>0</v>
      </c>
      <c r="G3768" s="27">
        <f t="shared" si="1646"/>
        <v>0</v>
      </c>
      <c r="H3768" s="2">
        <f>_xlfn.IFNA(IF(MATCH(AK3768,$AK$23:AK3767,0)&gt;0,0,0),1)</f>
        <v>0</v>
      </c>
      <c r="I3768" s="2">
        <f t="shared" si="1638"/>
        <v>3</v>
      </c>
      <c r="J3768" s="31">
        <f t="shared" si="1647"/>
        <v>2</v>
      </c>
      <c r="K3768" s="32">
        <f t="shared" si="1641"/>
        <v>0</v>
      </c>
      <c r="L3768" s="31">
        <f t="shared" si="1648"/>
        <v>1</v>
      </c>
      <c r="M3768" s="32">
        <f t="shared" si="1642"/>
        <v>0</v>
      </c>
      <c r="N3768" s="31">
        <f t="shared" si="1649"/>
        <v>0</v>
      </c>
      <c r="O3768" s="32">
        <f t="shared" si="1643"/>
        <v>0</v>
      </c>
      <c r="P3768" s="31">
        <f t="shared" si="1650"/>
        <v>0</v>
      </c>
      <c r="Q3768" s="32">
        <f t="shared" si="1644"/>
        <v>0</v>
      </c>
      <c r="R3768" s="31">
        <f t="shared" si="1651"/>
        <v>0</v>
      </c>
      <c r="S3768" s="32">
        <f t="shared" si="1645"/>
        <v>0</v>
      </c>
      <c r="T3768" s="31">
        <f t="shared" si="1652"/>
        <v>0</v>
      </c>
      <c r="V3768" s="1">
        <f t="shared" si="1654"/>
        <v>2</v>
      </c>
      <c r="W3768" s="1">
        <f t="shared" si="1655"/>
        <v>1</v>
      </c>
      <c r="X3768" s="1">
        <f t="shared" si="1656"/>
        <v>0</v>
      </c>
      <c r="Y3768" s="1">
        <f t="shared" si="1657"/>
        <v>0</v>
      </c>
      <c r="Z3768" s="1">
        <f t="shared" si="1658"/>
        <v>0</v>
      </c>
      <c r="AA3768" s="1">
        <f t="shared" si="1659"/>
        <v>0</v>
      </c>
      <c r="AD3768" s="1">
        <f t="shared" si="1660"/>
        <v>2</v>
      </c>
      <c r="AE3768" s="1">
        <f t="shared" si="1661"/>
        <v>1</v>
      </c>
      <c r="AF3768" s="1">
        <f t="shared" si="1662"/>
        <v>0</v>
      </c>
      <c r="AG3768" s="1">
        <f t="shared" si="1663"/>
        <v>0</v>
      </c>
      <c r="AH3768" s="1">
        <f t="shared" si="1664"/>
        <v>0</v>
      </c>
      <c r="AI3768" s="1">
        <f t="shared" si="1665"/>
        <v>0</v>
      </c>
      <c r="AK3768" s="1" t="str">
        <f t="shared" si="1653"/>
        <v>210000</v>
      </c>
    </row>
    <row r="3769" spans="4:37" x14ac:dyDescent="0.25">
      <c r="D3769" s="27">
        <v>3747</v>
      </c>
      <c r="E3769" s="27">
        <f t="shared" si="1639"/>
        <v>0</v>
      </c>
      <c r="F3769" s="27">
        <f t="shared" si="1640"/>
        <v>0</v>
      </c>
      <c r="G3769" s="27">
        <f t="shared" si="1646"/>
        <v>0</v>
      </c>
      <c r="H3769" s="2">
        <f>_xlfn.IFNA(IF(MATCH(AK3769,$AK$23:AK3768,0)&gt;0,0,0),1)</f>
        <v>0</v>
      </c>
      <c r="I3769" s="2">
        <f t="shared" si="1638"/>
        <v>4</v>
      </c>
      <c r="J3769" s="31">
        <f t="shared" si="1647"/>
        <v>3</v>
      </c>
      <c r="K3769" s="32">
        <f t="shared" si="1641"/>
        <v>0</v>
      </c>
      <c r="L3769" s="31">
        <f t="shared" si="1648"/>
        <v>1</v>
      </c>
      <c r="M3769" s="32">
        <f t="shared" si="1642"/>
        <v>0</v>
      </c>
      <c r="N3769" s="31">
        <f t="shared" si="1649"/>
        <v>0</v>
      </c>
      <c r="O3769" s="32">
        <f t="shared" si="1643"/>
        <v>0</v>
      </c>
      <c r="P3769" s="31">
        <f t="shared" si="1650"/>
        <v>0</v>
      </c>
      <c r="Q3769" s="32">
        <f t="shared" si="1644"/>
        <v>0</v>
      </c>
      <c r="R3769" s="31">
        <f t="shared" si="1651"/>
        <v>0</v>
      </c>
      <c r="S3769" s="32">
        <f t="shared" si="1645"/>
        <v>0</v>
      </c>
      <c r="T3769" s="31">
        <f t="shared" si="1652"/>
        <v>0</v>
      </c>
      <c r="V3769" s="1">
        <f t="shared" si="1654"/>
        <v>3</v>
      </c>
      <c r="W3769" s="1">
        <f t="shared" si="1655"/>
        <v>1</v>
      </c>
      <c r="X3769" s="1">
        <f t="shared" si="1656"/>
        <v>0</v>
      </c>
      <c r="Y3769" s="1">
        <f t="shared" si="1657"/>
        <v>0</v>
      </c>
      <c r="Z3769" s="1">
        <f t="shared" si="1658"/>
        <v>0</v>
      </c>
      <c r="AA3769" s="1">
        <f t="shared" si="1659"/>
        <v>0</v>
      </c>
      <c r="AD3769" s="1">
        <f t="shared" si="1660"/>
        <v>3</v>
      </c>
      <c r="AE3769" s="1">
        <f t="shared" si="1661"/>
        <v>1</v>
      </c>
      <c r="AF3769" s="1">
        <f t="shared" si="1662"/>
        <v>0</v>
      </c>
      <c r="AG3769" s="1">
        <f t="shared" si="1663"/>
        <v>0</v>
      </c>
      <c r="AH3769" s="1">
        <f t="shared" si="1664"/>
        <v>0</v>
      </c>
      <c r="AI3769" s="1">
        <f t="shared" si="1665"/>
        <v>0</v>
      </c>
      <c r="AK3769" s="1" t="str">
        <f t="shared" si="1653"/>
        <v>310000</v>
      </c>
    </row>
    <row r="3770" spans="4:37" x14ac:dyDescent="0.25">
      <c r="D3770" s="27">
        <v>3748</v>
      </c>
      <c r="E3770" s="27">
        <f t="shared" si="1639"/>
        <v>0</v>
      </c>
      <c r="F3770" s="27">
        <f t="shared" si="1640"/>
        <v>0</v>
      </c>
      <c r="G3770" s="27">
        <f t="shared" si="1646"/>
        <v>0</v>
      </c>
      <c r="H3770" s="2">
        <f>_xlfn.IFNA(IF(MATCH(AK3770,$AK$23:AK3769,0)&gt;0,0,0),1)</f>
        <v>0</v>
      </c>
      <c r="I3770" s="2">
        <f t="shared" si="1638"/>
        <v>5</v>
      </c>
      <c r="J3770" s="31">
        <f t="shared" si="1647"/>
        <v>4</v>
      </c>
      <c r="K3770" s="32">
        <f t="shared" si="1641"/>
        <v>0</v>
      </c>
      <c r="L3770" s="31">
        <f t="shared" si="1648"/>
        <v>1</v>
      </c>
      <c r="M3770" s="32">
        <f t="shared" si="1642"/>
        <v>0</v>
      </c>
      <c r="N3770" s="31">
        <f t="shared" si="1649"/>
        <v>0</v>
      </c>
      <c r="O3770" s="32">
        <f t="shared" si="1643"/>
        <v>0</v>
      </c>
      <c r="P3770" s="31">
        <f t="shared" si="1650"/>
        <v>0</v>
      </c>
      <c r="Q3770" s="32">
        <f t="shared" si="1644"/>
        <v>0</v>
      </c>
      <c r="R3770" s="31">
        <f t="shared" si="1651"/>
        <v>0</v>
      </c>
      <c r="S3770" s="32">
        <f t="shared" si="1645"/>
        <v>0</v>
      </c>
      <c r="T3770" s="31">
        <f t="shared" si="1652"/>
        <v>0</v>
      </c>
      <c r="V3770" s="1">
        <f t="shared" si="1654"/>
        <v>4</v>
      </c>
      <c r="W3770" s="1">
        <f t="shared" si="1655"/>
        <v>1</v>
      </c>
      <c r="X3770" s="1">
        <f t="shared" si="1656"/>
        <v>0</v>
      </c>
      <c r="Y3770" s="1">
        <f t="shared" si="1657"/>
        <v>0</v>
      </c>
      <c r="Z3770" s="1">
        <f t="shared" si="1658"/>
        <v>0</v>
      </c>
      <c r="AA3770" s="1">
        <f t="shared" si="1659"/>
        <v>0</v>
      </c>
      <c r="AD3770" s="1">
        <f t="shared" si="1660"/>
        <v>4</v>
      </c>
      <c r="AE3770" s="1">
        <f t="shared" si="1661"/>
        <v>1</v>
      </c>
      <c r="AF3770" s="1">
        <f t="shared" si="1662"/>
        <v>0</v>
      </c>
      <c r="AG3770" s="1">
        <f t="shared" si="1663"/>
        <v>0</v>
      </c>
      <c r="AH3770" s="1">
        <f t="shared" si="1664"/>
        <v>0</v>
      </c>
      <c r="AI3770" s="1">
        <f t="shared" si="1665"/>
        <v>0</v>
      </c>
      <c r="AK3770" s="1" t="str">
        <f t="shared" si="1653"/>
        <v>410000</v>
      </c>
    </row>
    <row r="3771" spans="4:37" x14ac:dyDescent="0.25">
      <c r="D3771" s="27">
        <v>3749</v>
      </c>
      <c r="E3771" s="27">
        <f t="shared" si="1639"/>
        <v>0</v>
      </c>
      <c r="F3771" s="27">
        <f t="shared" si="1640"/>
        <v>0</v>
      </c>
      <c r="G3771" s="27">
        <f t="shared" si="1646"/>
        <v>0</v>
      </c>
      <c r="H3771" s="2">
        <f>_xlfn.IFNA(IF(MATCH(AK3771,$AK$23:AK3770,0)&gt;0,0,0),1)</f>
        <v>0</v>
      </c>
      <c r="I3771" s="2">
        <f t="shared" si="1638"/>
        <v>3</v>
      </c>
      <c r="J3771" s="31">
        <f t="shared" si="1647"/>
        <v>1</v>
      </c>
      <c r="K3771" s="32">
        <f t="shared" si="1641"/>
        <v>0</v>
      </c>
      <c r="L3771" s="31">
        <f t="shared" si="1648"/>
        <v>2</v>
      </c>
      <c r="M3771" s="32">
        <f t="shared" si="1642"/>
        <v>0</v>
      </c>
      <c r="N3771" s="31">
        <f t="shared" si="1649"/>
        <v>0</v>
      </c>
      <c r="O3771" s="32">
        <f t="shared" si="1643"/>
        <v>0</v>
      </c>
      <c r="P3771" s="31">
        <f t="shared" si="1650"/>
        <v>0</v>
      </c>
      <c r="Q3771" s="32">
        <f t="shared" si="1644"/>
        <v>0</v>
      </c>
      <c r="R3771" s="31">
        <f t="shared" si="1651"/>
        <v>0</v>
      </c>
      <c r="S3771" s="32">
        <f t="shared" si="1645"/>
        <v>0</v>
      </c>
      <c r="T3771" s="31">
        <f t="shared" si="1652"/>
        <v>0</v>
      </c>
      <c r="V3771" s="1">
        <f t="shared" si="1654"/>
        <v>1</v>
      </c>
      <c r="W3771" s="1">
        <f t="shared" si="1655"/>
        <v>2</v>
      </c>
      <c r="X3771" s="1">
        <f t="shared" si="1656"/>
        <v>0</v>
      </c>
      <c r="Y3771" s="1">
        <f t="shared" si="1657"/>
        <v>0</v>
      </c>
      <c r="Z3771" s="1">
        <f t="shared" si="1658"/>
        <v>0</v>
      </c>
      <c r="AA3771" s="1">
        <f t="shared" si="1659"/>
        <v>0</v>
      </c>
      <c r="AD3771" s="1">
        <f t="shared" si="1660"/>
        <v>2</v>
      </c>
      <c r="AE3771" s="1">
        <f t="shared" si="1661"/>
        <v>1</v>
      </c>
      <c r="AF3771" s="1">
        <f t="shared" si="1662"/>
        <v>0</v>
      </c>
      <c r="AG3771" s="1">
        <f t="shared" si="1663"/>
        <v>0</v>
      </c>
      <c r="AH3771" s="1">
        <f t="shared" si="1664"/>
        <v>0</v>
      </c>
      <c r="AI3771" s="1">
        <f t="shared" si="1665"/>
        <v>0</v>
      </c>
      <c r="AK3771" s="1" t="str">
        <f t="shared" si="1653"/>
        <v>210000</v>
      </c>
    </row>
    <row r="3772" spans="4:37" x14ac:dyDescent="0.25">
      <c r="D3772" s="27">
        <v>3750</v>
      </c>
      <c r="E3772" s="27">
        <f t="shared" si="1639"/>
        <v>0</v>
      </c>
      <c r="F3772" s="27">
        <f t="shared" si="1640"/>
        <v>0</v>
      </c>
      <c r="G3772" s="27">
        <f t="shared" si="1646"/>
        <v>0</v>
      </c>
      <c r="H3772" s="2">
        <f>_xlfn.IFNA(IF(MATCH(AK3772,$AK$23:AK3771,0)&gt;0,0,0),1)</f>
        <v>0</v>
      </c>
      <c r="I3772" s="2">
        <f t="shared" si="1638"/>
        <v>4</v>
      </c>
      <c r="J3772" s="31">
        <f t="shared" si="1647"/>
        <v>2</v>
      </c>
      <c r="K3772" s="32">
        <f t="shared" si="1641"/>
        <v>1</v>
      </c>
      <c r="L3772" s="31">
        <f t="shared" si="1648"/>
        <v>2</v>
      </c>
      <c r="M3772" s="32">
        <f t="shared" si="1642"/>
        <v>0</v>
      </c>
      <c r="N3772" s="31">
        <f t="shared" si="1649"/>
        <v>0</v>
      </c>
      <c r="O3772" s="32">
        <f t="shared" si="1643"/>
        <v>0</v>
      </c>
      <c r="P3772" s="31">
        <f t="shared" si="1650"/>
        <v>0</v>
      </c>
      <c r="Q3772" s="32">
        <f t="shared" si="1644"/>
        <v>0</v>
      </c>
      <c r="R3772" s="31">
        <f t="shared" si="1651"/>
        <v>0</v>
      </c>
      <c r="S3772" s="32">
        <f t="shared" si="1645"/>
        <v>0</v>
      </c>
      <c r="T3772" s="31">
        <f t="shared" si="1652"/>
        <v>0</v>
      </c>
      <c r="V3772" s="1">
        <f t="shared" si="1654"/>
        <v>2</v>
      </c>
      <c r="W3772" s="1">
        <f t="shared" si="1655"/>
        <v>2</v>
      </c>
      <c r="X3772" s="1">
        <f t="shared" si="1656"/>
        <v>0</v>
      </c>
      <c r="Y3772" s="1">
        <f t="shared" si="1657"/>
        <v>0</v>
      </c>
      <c r="Z3772" s="1">
        <f t="shared" si="1658"/>
        <v>0</v>
      </c>
      <c r="AA3772" s="1">
        <f t="shared" si="1659"/>
        <v>0</v>
      </c>
      <c r="AD3772" s="1">
        <f t="shared" si="1660"/>
        <v>2</v>
      </c>
      <c r="AE3772" s="1">
        <f t="shared" si="1661"/>
        <v>2</v>
      </c>
      <c r="AF3772" s="1">
        <f t="shared" si="1662"/>
        <v>0</v>
      </c>
      <c r="AG3772" s="1">
        <f t="shared" si="1663"/>
        <v>0</v>
      </c>
      <c r="AH3772" s="1">
        <f t="shared" si="1664"/>
        <v>0</v>
      </c>
      <c r="AI3772" s="1">
        <f t="shared" si="1665"/>
        <v>0</v>
      </c>
      <c r="AK3772" s="1" t="str">
        <f t="shared" si="1653"/>
        <v>220000</v>
      </c>
    </row>
    <row r="3773" spans="4:37" x14ac:dyDescent="0.25">
      <c r="D3773" s="27">
        <v>3751</v>
      </c>
      <c r="E3773" s="27">
        <f t="shared" si="1639"/>
        <v>0</v>
      </c>
      <c r="F3773" s="27">
        <f t="shared" si="1640"/>
        <v>0</v>
      </c>
      <c r="G3773" s="27">
        <f t="shared" si="1646"/>
        <v>0</v>
      </c>
      <c r="H3773" s="2">
        <f>_xlfn.IFNA(IF(MATCH(AK3773,$AK$23:AK3772,0)&gt;0,0,0),1)</f>
        <v>0</v>
      </c>
      <c r="I3773" s="2">
        <f t="shared" si="1638"/>
        <v>5</v>
      </c>
      <c r="J3773" s="31">
        <f t="shared" si="1647"/>
        <v>3</v>
      </c>
      <c r="K3773" s="32">
        <f t="shared" si="1641"/>
        <v>0</v>
      </c>
      <c r="L3773" s="31">
        <f t="shared" si="1648"/>
        <v>2</v>
      </c>
      <c r="M3773" s="32">
        <f t="shared" si="1642"/>
        <v>0</v>
      </c>
      <c r="N3773" s="31">
        <f t="shared" si="1649"/>
        <v>0</v>
      </c>
      <c r="O3773" s="32">
        <f t="shared" si="1643"/>
        <v>0</v>
      </c>
      <c r="P3773" s="31">
        <f t="shared" si="1650"/>
        <v>0</v>
      </c>
      <c r="Q3773" s="32">
        <f t="shared" si="1644"/>
        <v>0</v>
      </c>
      <c r="R3773" s="31">
        <f t="shared" si="1651"/>
        <v>0</v>
      </c>
      <c r="S3773" s="32">
        <f t="shared" si="1645"/>
        <v>0</v>
      </c>
      <c r="T3773" s="31">
        <f t="shared" si="1652"/>
        <v>0</v>
      </c>
      <c r="V3773" s="1">
        <f t="shared" si="1654"/>
        <v>3</v>
      </c>
      <c r="W3773" s="1">
        <f t="shared" si="1655"/>
        <v>2</v>
      </c>
      <c r="X3773" s="1">
        <f t="shared" si="1656"/>
        <v>0</v>
      </c>
      <c r="Y3773" s="1">
        <f t="shared" si="1657"/>
        <v>0</v>
      </c>
      <c r="Z3773" s="1">
        <f t="shared" si="1658"/>
        <v>0</v>
      </c>
      <c r="AA3773" s="1">
        <f t="shared" si="1659"/>
        <v>0</v>
      </c>
      <c r="AD3773" s="1">
        <f t="shared" si="1660"/>
        <v>3</v>
      </c>
      <c r="AE3773" s="1">
        <f t="shared" si="1661"/>
        <v>2</v>
      </c>
      <c r="AF3773" s="1">
        <f t="shared" si="1662"/>
        <v>0</v>
      </c>
      <c r="AG3773" s="1">
        <f t="shared" si="1663"/>
        <v>0</v>
      </c>
      <c r="AH3773" s="1">
        <f t="shared" si="1664"/>
        <v>0</v>
      </c>
      <c r="AI3773" s="1">
        <f t="shared" si="1665"/>
        <v>0</v>
      </c>
      <c r="AK3773" s="1" t="str">
        <f t="shared" si="1653"/>
        <v>320000</v>
      </c>
    </row>
    <row r="3774" spans="4:37" x14ac:dyDescent="0.25">
      <c r="D3774" s="27">
        <v>3752</v>
      </c>
      <c r="E3774" s="27">
        <f t="shared" si="1639"/>
        <v>0</v>
      </c>
      <c r="F3774" s="27">
        <f t="shared" si="1640"/>
        <v>0</v>
      </c>
      <c r="G3774" s="27">
        <f t="shared" si="1646"/>
        <v>0</v>
      </c>
      <c r="H3774" s="2">
        <f>_xlfn.IFNA(IF(MATCH(AK3774,$AK$23:AK3773,0)&gt;0,0,0),1)</f>
        <v>0</v>
      </c>
      <c r="I3774" s="2">
        <f t="shared" si="1638"/>
        <v>6</v>
      </c>
      <c r="J3774" s="31">
        <f t="shared" si="1647"/>
        <v>4</v>
      </c>
      <c r="K3774" s="32">
        <f t="shared" si="1641"/>
        <v>0</v>
      </c>
      <c r="L3774" s="31">
        <f t="shared" si="1648"/>
        <v>2</v>
      </c>
      <c r="M3774" s="32">
        <f t="shared" si="1642"/>
        <v>0</v>
      </c>
      <c r="N3774" s="31">
        <f t="shared" si="1649"/>
        <v>0</v>
      </c>
      <c r="O3774" s="32">
        <f t="shared" si="1643"/>
        <v>0</v>
      </c>
      <c r="P3774" s="31">
        <f t="shared" si="1650"/>
        <v>0</v>
      </c>
      <c r="Q3774" s="32">
        <f t="shared" si="1644"/>
        <v>0</v>
      </c>
      <c r="R3774" s="31">
        <f t="shared" si="1651"/>
        <v>0</v>
      </c>
      <c r="S3774" s="32">
        <f t="shared" si="1645"/>
        <v>0</v>
      </c>
      <c r="T3774" s="31">
        <f t="shared" si="1652"/>
        <v>0</v>
      </c>
      <c r="V3774" s="1">
        <f t="shared" si="1654"/>
        <v>4</v>
      </c>
      <c r="W3774" s="1">
        <f t="shared" si="1655"/>
        <v>2</v>
      </c>
      <c r="X3774" s="1">
        <f t="shared" si="1656"/>
        <v>0</v>
      </c>
      <c r="Y3774" s="1">
        <f t="shared" si="1657"/>
        <v>0</v>
      </c>
      <c r="Z3774" s="1">
        <f t="shared" si="1658"/>
        <v>0</v>
      </c>
      <c r="AA3774" s="1">
        <f t="shared" si="1659"/>
        <v>0</v>
      </c>
      <c r="AD3774" s="1">
        <f t="shared" si="1660"/>
        <v>4</v>
      </c>
      <c r="AE3774" s="1">
        <f t="shared" si="1661"/>
        <v>2</v>
      </c>
      <c r="AF3774" s="1">
        <f t="shared" si="1662"/>
        <v>0</v>
      </c>
      <c r="AG3774" s="1">
        <f t="shared" si="1663"/>
        <v>0</v>
      </c>
      <c r="AH3774" s="1">
        <f t="shared" si="1664"/>
        <v>0</v>
      </c>
      <c r="AI3774" s="1">
        <f t="shared" si="1665"/>
        <v>0</v>
      </c>
      <c r="AK3774" s="1" t="str">
        <f t="shared" si="1653"/>
        <v>420000</v>
      </c>
    </row>
    <row r="3775" spans="4:37" x14ac:dyDescent="0.25">
      <c r="D3775" s="27">
        <v>3753</v>
      </c>
      <c r="E3775" s="27">
        <f t="shared" si="1639"/>
        <v>0</v>
      </c>
      <c r="F3775" s="27">
        <f t="shared" si="1640"/>
        <v>0</v>
      </c>
      <c r="G3775" s="27">
        <f t="shared" si="1646"/>
        <v>0</v>
      </c>
      <c r="H3775" s="2">
        <f>_xlfn.IFNA(IF(MATCH(AK3775,$AK$23:AK3774,0)&gt;0,0,0),1)</f>
        <v>0</v>
      </c>
      <c r="I3775" s="2">
        <f t="shared" si="1638"/>
        <v>4</v>
      </c>
      <c r="J3775" s="31">
        <f t="shared" si="1647"/>
        <v>1</v>
      </c>
      <c r="K3775" s="32">
        <f t="shared" si="1641"/>
        <v>0</v>
      </c>
      <c r="L3775" s="31">
        <f t="shared" si="1648"/>
        <v>3</v>
      </c>
      <c r="M3775" s="32">
        <f t="shared" si="1642"/>
        <v>0</v>
      </c>
      <c r="N3775" s="31">
        <f t="shared" si="1649"/>
        <v>0</v>
      </c>
      <c r="O3775" s="32">
        <f t="shared" si="1643"/>
        <v>0</v>
      </c>
      <c r="P3775" s="31">
        <f t="shared" si="1650"/>
        <v>0</v>
      </c>
      <c r="Q3775" s="32">
        <f t="shared" si="1644"/>
        <v>0</v>
      </c>
      <c r="R3775" s="31">
        <f t="shared" si="1651"/>
        <v>0</v>
      </c>
      <c r="S3775" s="32">
        <f t="shared" si="1645"/>
        <v>0</v>
      </c>
      <c r="T3775" s="31">
        <f t="shared" si="1652"/>
        <v>0</v>
      </c>
      <c r="V3775" s="1">
        <f t="shared" si="1654"/>
        <v>1</v>
      </c>
      <c r="W3775" s="1">
        <f t="shared" si="1655"/>
        <v>3</v>
      </c>
      <c r="X3775" s="1">
        <f t="shared" si="1656"/>
        <v>0</v>
      </c>
      <c r="Y3775" s="1">
        <f t="shared" si="1657"/>
        <v>0</v>
      </c>
      <c r="Z3775" s="1">
        <f t="shared" si="1658"/>
        <v>0</v>
      </c>
      <c r="AA3775" s="1">
        <f t="shared" si="1659"/>
        <v>0</v>
      </c>
      <c r="AD3775" s="1">
        <f t="shared" si="1660"/>
        <v>3</v>
      </c>
      <c r="AE3775" s="1">
        <f t="shared" si="1661"/>
        <v>1</v>
      </c>
      <c r="AF3775" s="1">
        <f t="shared" si="1662"/>
        <v>0</v>
      </c>
      <c r="AG3775" s="1">
        <f t="shared" si="1663"/>
        <v>0</v>
      </c>
      <c r="AH3775" s="1">
        <f t="shared" si="1664"/>
        <v>0</v>
      </c>
      <c r="AI3775" s="1">
        <f t="shared" si="1665"/>
        <v>0</v>
      </c>
      <c r="AK3775" s="1" t="str">
        <f t="shared" si="1653"/>
        <v>310000</v>
      </c>
    </row>
    <row r="3776" spans="4:37" x14ac:dyDescent="0.25">
      <c r="D3776" s="27">
        <v>3754</v>
      </c>
      <c r="E3776" s="27">
        <f t="shared" si="1639"/>
        <v>0</v>
      </c>
      <c r="F3776" s="27">
        <f t="shared" si="1640"/>
        <v>0</v>
      </c>
      <c r="G3776" s="27">
        <f t="shared" si="1646"/>
        <v>0</v>
      </c>
      <c r="H3776" s="2">
        <f>_xlfn.IFNA(IF(MATCH(AK3776,$AK$23:AK3775,0)&gt;0,0,0),1)</f>
        <v>0</v>
      </c>
      <c r="I3776" s="2">
        <f t="shared" si="1638"/>
        <v>5</v>
      </c>
      <c r="J3776" s="31">
        <f t="shared" si="1647"/>
        <v>2</v>
      </c>
      <c r="K3776" s="32">
        <f t="shared" si="1641"/>
        <v>0</v>
      </c>
      <c r="L3776" s="31">
        <f t="shared" si="1648"/>
        <v>3</v>
      </c>
      <c r="M3776" s="32">
        <f t="shared" si="1642"/>
        <v>0</v>
      </c>
      <c r="N3776" s="31">
        <f t="shared" si="1649"/>
        <v>0</v>
      </c>
      <c r="O3776" s="32">
        <f t="shared" si="1643"/>
        <v>0</v>
      </c>
      <c r="P3776" s="31">
        <f t="shared" si="1650"/>
        <v>0</v>
      </c>
      <c r="Q3776" s="32">
        <f t="shared" si="1644"/>
        <v>0</v>
      </c>
      <c r="R3776" s="31">
        <f t="shared" si="1651"/>
        <v>0</v>
      </c>
      <c r="S3776" s="32">
        <f t="shared" si="1645"/>
        <v>0</v>
      </c>
      <c r="T3776" s="31">
        <f t="shared" si="1652"/>
        <v>0</v>
      </c>
      <c r="V3776" s="1">
        <f t="shared" si="1654"/>
        <v>2</v>
      </c>
      <c r="W3776" s="1">
        <f t="shared" si="1655"/>
        <v>3</v>
      </c>
      <c r="X3776" s="1">
        <f t="shared" si="1656"/>
        <v>0</v>
      </c>
      <c r="Y3776" s="1">
        <f t="shared" si="1657"/>
        <v>0</v>
      </c>
      <c r="Z3776" s="1">
        <f t="shared" si="1658"/>
        <v>0</v>
      </c>
      <c r="AA3776" s="1">
        <f t="shared" si="1659"/>
        <v>0</v>
      </c>
      <c r="AD3776" s="1">
        <f t="shared" si="1660"/>
        <v>3</v>
      </c>
      <c r="AE3776" s="1">
        <f t="shared" si="1661"/>
        <v>2</v>
      </c>
      <c r="AF3776" s="1">
        <f t="shared" si="1662"/>
        <v>0</v>
      </c>
      <c r="AG3776" s="1">
        <f t="shared" si="1663"/>
        <v>0</v>
      </c>
      <c r="AH3776" s="1">
        <f t="shared" si="1664"/>
        <v>0</v>
      </c>
      <c r="AI3776" s="1">
        <f t="shared" si="1665"/>
        <v>0</v>
      </c>
      <c r="AK3776" s="1" t="str">
        <f t="shared" si="1653"/>
        <v>320000</v>
      </c>
    </row>
    <row r="3777" spans="4:37" x14ac:dyDescent="0.25">
      <c r="D3777" s="27">
        <v>3755</v>
      </c>
      <c r="E3777" s="27">
        <f t="shared" si="1639"/>
        <v>0</v>
      </c>
      <c r="F3777" s="27">
        <f t="shared" si="1640"/>
        <v>0</v>
      </c>
      <c r="G3777" s="27">
        <f t="shared" si="1646"/>
        <v>0</v>
      </c>
      <c r="H3777" s="2">
        <f>_xlfn.IFNA(IF(MATCH(AK3777,$AK$23:AK3776,0)&gt;0,0,0),1)</f>
        <v>0</v>
      </c>
      <c r="I3777" s="2">
        <f t="shared" si="1638"/>
        <v>6</v>
      </c>
      <c r="J3777" s="31">
        <f t="shared" si="1647"/>
        <v>3</v>
      </c>
      <c r="K3777" s="32">
        <f t="shared" si="1641"/>
        <v>1</v>
      </c>
      <c r="L3777" s="31">
        <f t="shared" si="1648"/>
        <v>3</v>
      </c>
      <c r="M3777" s="32">
        <f t="shared" si="1642"/>
        <v>0</v>
      </c>
      <c r="N3777" s="31">
        <f t="shared" si="1649"/>
        <v>0</v>
      </c>
      <c r="O3777" s="32">
        <f t="shared" si="1643"/>
        <v>0</v>
      </c>
      <c r="P3777" s="31">
        <f t="shared" si="1650"/>
        <v>0</v>
      </c>
      <c r="Q3777" s="32">
        <f t="shared" si="1644"/>
        <v>0</v>
      </c>
      <c r="R3777" s="31">
        <f t="shared" si="1651"/>
        <v>0</v>
      </c>
      <c r="S3777" s="32">
        <f t="shared" si="1645"/>
        <v>0</v>
      </c>
      <c r="T3777" s="31">
        <f t="shared" si="1652"/>
        <v>0</v>
      </c>
      <c r="V3777" s="1">
        <f t="shared" si="1654"/>
        <v>3</v>
      </c>
      <c r="W3777" s="1">
        <f t="shared" si="1655"/>
        <v>3</v>
      </c>
      <c r="X3777" s="1">
        <f t="shared" si="1656"/>
        <v>0</v>
      </c>
      <c r="Y3777" s="1">
        <f t="shared" si="1657"/>
        <v>0</v>
      </c>
      <c r="Z3777" s="1">
        <f t="shared" si="1658"/>
        <v>0</v>
      </c>
      <c r="AA3777" s="1">
        <f t="shared" si="1659"/>
        <v>0</v>
      </c>
      <c r="AD3777" s="1">
        <f t="shared" si="1660"/>
        <v>3</v>
      </c>
      <c r="AE3777" s="1">
        <f t="shared" si="1661"/>
        <v>3</v>
      </c>
      <c r="AF3777" s="1">
        <f t="shared" si="1662"/>
        <v>0</v>
      </c>
      <c r="AG3777" s="1">
        <f t="shared" si="1663"/>
        <v>0</v>
      </c>
      <c r="AH3777" s="1">
        <f t="shared" si="1664"/>
        <v>0</v>
      </c>
      <c r="AI3777" s="1">
        <f t="shared" si="1665"/>
        <v>0</v>
      </c>
      <c r="AK3777" s="1" t="str">
        <f t="shared" si="1653"/>
        <v>330000</v>
      </c>
    </row>
    <row r="3778" spans="4:37" x14ac:dyDescent="0.25">
      <c r="D3778" s="27">
        <v>3756</v>
      </c>
      <c r="E3778" s="27">
        <f t="shared" si="1639"/>
        <v>0</v>
      </c>
      <c r="F3778" s="27">
        <f t="shared" si="1640"/>
        <v>0</v>
      </c>
      <c r="G3778" s="27">
        <f t="shared" si="1646"/>
        <v>0</v>
      </c>
      <c r="H3778" s="2">
        <f>_xlfn.IFNA(IF(MATCH(AK3778,$AK$23:AK3777,0)&gt;0,0,0),1)</f>
        <v>0</v>
      </c>
      <c r="I3778" s="2">
        <f t="shared" si="1638"/>
        <v>7</v>
      </c>
      <c r="J3778" s="31">
        <f t="shared" si="1647"/>
        <v>4</v>
      </c>
      <c r="K3778" s="32">
        <f t="shared" si="1641"/>
        <v>0</v>
      </c>
      <c r="L3778" s="31">
        <f t="shared" si="1648"/>
        <v>3</v>
      </c>
      <c r="M3778" s="32">
        <f t="shared" si="1642"/>
        <v>0</v>
      </c>
      <c r="N3778" s="31">
        <f t="shared" si="1649"/>
        <v>0</v>
      </c>
      <c r="O3778" s="32">
        <f t="shared" si="1643"/>
        <v>0</v>
      </c>
      <c r="P3778" s="31">
        <f t="shared" si="1650"/>
        <v>0</v>
      </c>
      <c r="Q3778" s="32">
        <f t="shared" si="1644"/>
        <v>0</v>
      </c>
      <c r="R3778" s="31">
        <f t="shared" si="1651"/>
        <v>0</v>
      </c>
      <c r="S3778" s="32">
        <f t="shared" si="1645"/>
        <v>0</v>
      </c>
      <c r="T3778" s="31">
        <f t="shared" si="1652"/>
        <v>0</v>
      </c>
      <c r="V3778" s="1">
        <f t="shared" si="1654"/>
        <v>4</v>
      </c>
      <c r="W3778" s="1">
        <f t="shared" si="1655"/>
        <v>3</v>
      </c>
      <c r="X3778" s="1">
        <f t="shared" si="1656"/>
        <v>0</v>
      </c>
      <c r="Y3778" s="1">
        <f t="shared" si="1657"/>
        <v>0</v>
      </c>
      <c r="Z3778" s="1">
        <f t="shared" si="1658"/>
        <v>0</v>
      </c>
      <c r="AA3778" s="1">
        <f t="shared" si="1659"/>
        <v>0</v>
      </c>
      <c r="AD3778" s="1">
        <f t="shared" si="1660"/>
        <v>4</v>
      </c>
      <c r="AE3778" s="1">
        <f t="shared" si="1661"/>
        <v>3</v>
      </c>
      <c r="AF3778" s="1">
        <f t="shared" si="1662"/>
        <v>0</v>
      </c>
      <c r="AG3778" s="1">
        <f t="shared" si="1663"/>
        <v>0</v>
      </c>
      <c r="AH3778" s="1">
        <f t="shared" si="1664"/>
        <v>0</v>
      </c>
      <c r="AI3778" s="1">
        <f t="shared" si="1665"/>
        <v>0</v>
      </c>
      <c r="AK3778" s="1" t="str">
        <f t="shared" si="1653"/>
        <v>430000</v>
      </c>
    </row>
    <row r="3779" spans="4:37" x14ac:dyDescent="0.25">
      <c r="D3779" s="27">
        <v>3757</v>
      </c>
      <c r="E3779" s="27">
        <f t="shared" si="1639"/>
        <v>0</v>
      </c>
      <c r="F3779" s="27">
        <f t="shared" si="1640"/>
        <v>0</v>
      </c>
      <c r="G3779" s="27">
        <f t="shared" si="1646"/>
        <v>0</v>
      </c>
      <c r="H3779" s="2">
        <f>_xlfn.IFNA(IF(MATCH(AK3779,$AK$23:AK3778,0)&gt;0,0,0),1)</f>
        <v>0</v>
      </c>
      <c r="I3779" s="2">
        <f t="shared" si="1638"/>
        <v>5</v>
      </c>
      <c r="J3779" s="31">
        <f t="shared" si="1647"/>
        <v>1</v>
      </c>
      <c r="K3779" s="32">
        <f t="shared" si="1641"/>
        <v>0</v>
      </c>
      <c r="L3779" s="31">
        <f t="shared" si="1648"/>
        <v>4</v>
      </c>
      <c r="M3779" s="32">
        <f t="shared" si="1642"/>
        <v>0</v>
      </c>
      <c r="N3779" s="31">
        <f t="shared" si="1649"/>
        <v>0</v>
      </c>
      <c r="O3779" s="32">
        <f t="shared" si="1643"/>
        <v>0</v>
      </c>
      <c r="P3779" s="31">
        <f t="shared" si="1650"/>
        <v>0</v>
      </c>
      <c r="Q3779" s="32">
        <f t="shared" si="1644"/>
        <v>0</v>
      </c>
      <c r="R3779" s="31">
        <f t="shared" si="1651"/>
        <v>0</v>
      </c>
      <c r="S3779" s="32">
        <f t="shared" si="1645"/>
        <v>0</v>
      </c>
      <c r="T3779" s="31">
        <f t="shared" si="1652"/>
        <v>0</v>
      </c>
      <c r="V3779" s="1">
        <f t="shared" si="1654"/>
        <v>1</v>
      </c>
      <c r="W3779" s="1">
        <f t="shared" si="1655"/>
        <v>4</v>
      </c>
      <c r="X3779" s="1">
        <f t="shared" si="1656"/>
        <v>0</v>
      </c>
      <c r="Y3779" s="1">
        <f t="shared" si="1657"/>
        <v>0</v>
      </c>
      <c r="Z3779" s="1">
        <f t="shared" si="1658"/>
        <v>0</v>
      </c>
      <c r="AA3779" s="1">
        <f t="shared" si="1659"/>
        <v>0</v>
      </c>
      <c r="AD3779" s="1">
        <f t="shared" si="1660"/>
        <v>4</v>
      </c>
      <c r="AE3779" s="1">
        <f t="shared" si="1661"/>
        <v>1</v>
      </c>
      <c r="AF3779" s="1">
        <f t="shared" si="1662"/>
        <v>0</v>
      </c>
      <c r="AG3779" s="1">
        <f t="shared" si="1663"/>
        <v>0</v>
      </c>
      <c r="AH3779" s="1">
        <f t="shared" si="1664"/>
        <v>0</v>
      </c>
      <c r="AI3779" s="1">
        <f t="shared" si="1665"/>
        <v>0</v>
      </c>
      <c r="AK3779" s="1" t="str">
        <f t="shared" si="1653"/>
        <v>410000</v>
      </c>
    </row>
    <row r="3780" spans="4:37" x14ac:dyDescent="0.25">
      <c r="D3780" s="27">
        <v>3758</v>
      </c>
      <c r="E3780" s="27">
        <f t="shared" si="1639"/>
        <v>0</v>
      </c>
      <c r="F3780" s="27">
        <f t="shared" si="1640"/>
        <v>0</v>
      </c>
      <c r="G3780" s="27">
        <f t="shared" si="1646"/>
        <v>0</v>
      </c>
      <c r="H3780" s="2">
        <f>_xlfn.IFNA(IF(MATCH(AK3780,$AK$23:AK3779,0)&gt;0,0,0),1)</f>
        <v>0</v>
      </c>
      <c r="I3780" s="2">
        <f t="shared" si="1638"/>
        <v>6</v>
      </c>
      <c r="J3780" s="31">
        <f t="shared" si="1647"/>
        <v>2</v>
      </c>
      <c r="K3780" s="32">
        <f t="shared" si="1641"/>
        <v>0</v>
      </c>
      <c r="L3780" s="31">
        <f t="shared" si="1648"/>
        <v>4</v>
      </c>
      <c r="M3780" s="32">
        <f t="shared" si="1642"/>
        <v>0</v>
      </c>
      <c r="N3780" s="31">
        <f t="shared" si="1649"/>
        <v>0</v>
      </c>
      <c r="O3780" s="32">
        <f t="shared" si="1643"/>
        <v>0</v>
      </c>
      <c r="P3780" s="31">
        <f t="shared" si="1650"/>
        <v>0</v>
      </c>
      <c r="Q3780" s="32">
        <f t="shared" si="1644"/>
        <v>0</v>
      </c>
      <c r="R3780" s="31">
        <f t="shared" si="1651"/>
        <v>0</v>
      </c>
      <c r="S3780" s="32">
        <f t="shared" si="1645"/>
        <v>0</v>
      </c>
      <c r="T3780" s="31">
        <f t="shared" si="1652"/>
        <v>0</v>
      </c>
      <c r="V3780" s="1">
        <f t="shared" si="1654"/>
        <v>2</v>
      </c>
      <c r="W3780" s="1">
        <f t="shared" si="1655"/>
        <v>4</v>
      </c>
      <c r="X3780" s="1">
        <f t="shared" si="1656"/>
        <v>0</v>
      </c>
      <c r="Y3780" s="1">
        <f t="shared" si="1657"/>
        <v>0</v>
      </c>
      <c r="Z3780" s="1">
        <f t="shared" si="1658"/>
        <v>0</v>
      </c>
      <c r="AA3780" s="1">
        <f t="shared" si="1659"/>
        <v>0</v>
      </c>
      <c r="AD3780" s="1">
        <f t="shared" si="1660"/>
        <v>4</v>
      </c>
      <c r="AE3780" s="1">
        <f t="shared" si="1661"/>
        <v>2</v>
      </c>
      <c r="AF3780" s="1">
        <f t="shared" si="1662"/>
        <v>0</v>
      </c>
      <c r="AG3780" s="1">
        <f t="shared" si="1663"/>
        <v>0</v>
      </c>
      <c r="AH3780" s="1">
        <f t="shared" si="1664"/>
        <v>0</v>
      </c>
      <c r="AI3780" s="1">
        <f t="shared" si="1665"/>
        <v>0</v>
      </c>
      <c r="AK3780" s="1" t="str">
        <f t="shared" si="1653"/>
        <v>420000</v>
      </c>
    </row>
    <row r="3781" spans="4:37" x14ac:dyDescent="0.25">
      <c r="D3781" s="27">
        <v>3759</v>
      </c>
      <c r="E3781" s="27">
        <f t="shared" si="1639"/>
        <v>0</v>
      </c>
      <c r="F3781" s="27">
        <f t="shared" si="1640"/>
        <v>0</v>
      </c>
      <c r="G3781" s="27">
        <f t="shared" si="1646"/>
        <v>0</v>
      </c>
      <c r="H3781" s="2">
        <f>_xlfn.IFNA(IF(MATCH(AK3781,$AK$23:AK3780,0)&gt;0,0,0),1)</f>
        <v>0</v>
      </c>
      <c r="I3781" s="2">
        <f t="shared" si="1638"/>
        <v>7</v>
      </c>
      <c r="J3781" s="31">
        <f t="shared" si="1647"/>
        <v>3</v>
      </c>
      <c r="K3781" s="32">
        <f t="shared" si="1641"/>
        <v>0</v>
      </c>
      <c r="L3781" s="31">
        <f t="shared" si="1648"/>
        <v>4</v>
      </c>
      <c r="M3781" s="32">
        <f t="shared" si="1642"/>
        <v>0</v>
      </c>
      <c r="N3781" s="31">
        <f t="shared" si="1649"/>
        <v>0</v>
      </c>
      <c r="O3781" s="32">
        <f t="shared" si="1643"/>
        <v>0</v>
      </c>
      <c r="P3781" s="31">
        <f t="shared" si="1650"/>
        <v>0</v>
      </c>
      <c r="Q3781" s="32">
        <f t="shared" si="1644"/>
        <v>0</v>
      </c>
      <c r="R3781" s="31">
        <f t="shared" si="1651"/>
        <v>0</v>
      </c>
      <c r="S3781" s="32">
        <f t="shared" si="1645"/>
        <v>0</v>
      </c>
      <c r="T3781" s="31">
        <f t="shared" si="1652"/>
        <v>0</v>
      </c>
      <c r="V3781" s="1">
        <f t="shared" si="1654"/>
        <v>3</v>
      </c>
      <c r="W3781" s="1">
        <f t="shared" si="1655"/>
        <v>4</v>
      </c>
      <c r="X3781" s="1">
        <f t="shared" si="1656"/>
        <v>0</v>
      </c>
      <c r="Y3781" s="1">
        <f t="shared" si="1657"/>
        <v>0</v>
      </c>
      <c r="Z3781" s="1">
        <f t="shared" si="1658"/>
        <v>0</v>
      </c>
      <c r="AA3781" s="1">
        <f t="shared" si="1659"/>
        <v>0</v>
      </c>
      <c r="AD3781" s="1">
        <f t="shared" si="1660"/>
        <v>4</v>
      </c>
      <c r="AE3781" s="1">
        <f t="shared" si="1661"/>
        <v>3</v>
      </c>
      <c r="AF3781" s="1">
        <f t="shared" si="1662"/>
        <v>0</v>
      </c>
      <c r="AG3781" s="1">
        <f t="shared" si="1663"/>
        <v>0</v>
      </c>
      <c r="AH3781" s="1">
        <f t="shared" si="1664"/>
        <v>0</v>
      </c>
      <c r="AI3781" s="1">
        <f t="shared" si="1665"/>
        <v>0</v>
      </c>
      <c r="AK3781" s="1" t="str">
        <f t="shared" si="1653"/>
        <v>430000</v>
      </c>
    </row>
    <row r="3782" spans="4:37" x14ac:dyDescent="0.25">
      <c r="D3782" s="27">
        <v>3760</v>
      </c>
      <c r="E3782" s="27">
        <f t="shared" si="1639"/>
        <v>0</v>
      </c>
      <c r="F3782" s="27">
        <f t="shared" si="1640"/>
        <v>0</v>
      </c>
      <c r="G3782" s="27">
        <f t="shared" si="1646"/>
        <v>0</v>
      </c>
      <c r="H3782" s="2">
        <f>_xlfn.IFNA(IF(MATCH(AK3782,$AK$23:AK3781,0)&gt;0,0,0),1)</f>
        <v>0</v>
      </c>
      <c r="I3782" s="2">
        <f t="shared" si="1638"/>
        <v>8</v>
      </c>
      <c r="J3782" s="31">
        <f t="shared" si="1647"/>
        <v>4</v>
      </c>
      <c r="K3782" s="32">
        <f t="shared" si="1641"/>
        <v>1</v>
      </c>
      <c r="L3782" s="31">
        <f t="shared" si="1648"/>
        <v>4</v>
      </c>
      <c r="M3782" s="32">
        <f t="shared" si="1642"/>
        <v>0</v>
      </c>
      <c r="N3782" s="31">
        <f t="shared" si="1649"/>
        <v>0</v>
      </c>
      <c r="O3782" s="32">
        <f t="shared" si="1643"/>
        <v>0</v>
      </c>
      <c r="P3782" s="31">
        <f t="shared" si="1650"/>
        <v>0</v>
      </c>
      <c r="Q3782" s="32">
        <f t="shared" si="1644"/>
        <v>0</v>
      </c>
      <c r="R3782" s="31">
        <f t="shared" si="1651"/>
        <v>0</v>
      </c>
      <c r="S3782" s="32">
        <f t="shared" si="1645"/>
        <v>0</v>
      </c>
      <c r="T3782" s="31">
        <f t="shared" si="1652"/>
        <v>0</v>
      </c>
      <c r="V3782" s="1">
        <f t="shared" si="1654"/>
        <v>4</v>
      </c>
      <c r="W3782" s="1">
        <f t="shared" si="1655"/>
        <v>4</v>
      </c>
      <c r="X3782" s="1">
        <f t="shared" si="1656"/>
        <v>0</v>
      </c>
      <c r="Y3782" s="1">
        <f t="shared" si="1657"/>
        <v>0</v>
      </c>
      <c r="Z3782" s="1">
        <f t="shared" si="1658"/>
        <v>0</v>
      </c>
      <c r="AA3782" s="1">
        <f t="shared" si="1659"/>
        <v>0</v>
      </c>
      <c r="AD3782" s="1">
        <f t="shared" si="1660"/>
        <v>4</v>
      </c>
      <c r="AE3782" s="1">
        <f t="shared" si="1661"/>
        <v>4</v>
      </c>
      <c r="AF3782" s="1">
        <f t="shared" si="1662"/>
        <v>0</v>
      </c>
      <c r="AG3782" s="1">
        <f t="shared" si="1663"/>
        <v>0</v>
      </c>
      <c r="AH3782" s="1">
        <f t="shared" si="1664"/>
        <v>0</v>
      </c>
      <c r="AI3782" s="1">
        <f t="shared" si="1665"/>
        <v>0</v>
      </c>
      <c r="AK3782" s="1" t="str">
        <f t="shared" si="1653"/>
        <v>440000</v>
      </c>
    </row>
    <row r="3783" spans="4:37" x14ac:dyDescent="0.25">
      <c r="D3783" s="27">
        <v>3761</v>
      </c>
      <c r="E3783" s="27">
        <f t="shared" si="1639"/>
        <v>0</v>
      </c>
      <c r="F3783" s="27">
        <f t="shared" si="1640"/>
        <v>0</v>
      </c>
      <c r="G3783" s="27">
        <f t="shared" si="1646"/>
        <v>0</v>
      </c>
      <c r="H3783" s="2">
        <f>_xlfn.IFNA(IF(MATCH(AK3783,$AK$23:AK3782,0)&gt;0,0,0),1)</f>
        <v>0</v>
      </c>
      <c r="I3783" s="2">
        <f t="shared" si="1638"/>
        <v>2</v>
      </c>
      <c r="J3783" s="31">
        <f t="shared" si="1647"/>
        <v>1</v>
      </c>
      <c r="K3783" s="32">
        <f t="shared" si="1641"/>
        <v>1</v>
      </c>
      <c r="L3783" s="31">
        <f t="shared" si="1648"/>
        <v>1</v>
      </c>
      <c r="M3783" s="32">
        <f t="shared" si="1642"/>
        <v>0</v>
      </c>
      <c r="N3783" s="31">
        <f t="shared" si="1649"/>
        <v>0</v>
      </c>
      <c r="O3783" s="32">
        <f t="shared" si="1643"/>
        <v>0</v>
      </c>
      <c r="P3783" s="31">
        <f t="shared" si="1650"/>
        <v>0</v>
      </c>
      <c r="Q3783" s="32">
        <f t="shared" si="1644"/>
        <v>0</v>
      </c>
      <c r="R3783" s="31">
        <f t="shared" si="1651"/>
        <v>0</v>
      </c>
      <c r="S3783" s="32">
        <f t="shared" si="1645"/>
        <v>0</v>
      </c>
      <c r="T3783" s="31">
        <f t="shared" si="1652"/>
        <v>0</v>
      </c>
      <c r="V3783" s="1">
        <f t="shared" si="1654"/>
        <v>1</v>
      </c>
      <c r="W3783" s="1">
        <f t="shared" si="1655"/>
        <v>1</v>
      </c>
      <c r="X3783" s="1">
        <f t="shared" si="1656"/>
        <v>0</v>
      </c>
      <c r="Y3783" s="1">
        <f t="shared" si="1657"/>
        <v>0</v>
      </c>
      <c r="Z3783" s="1">
        <f t="shared" si="1658"/>
        <v>0</v>
      </c>
      <c r="AA3783" s="1">
        <f t="shared" si="1659"/>
        <v>0</v>
      </c>
      <c r="AD3783" s="1">
        <f t="shared" si="1660"/>
        <v>1</v>
      </c>
      <c r="AE3783" s="1">
        <f t="shared" si="1661"/>
        <v>1</v>
      </c>
      <c r="AF3783" s="1">
        <f t="shared" si="1662"/>
        <v>0</v>
      </c>
      <c r="AG3783" s="1">
        <f t="shared" si="1663"/>
        <v>0</v>
      </c>
      <c r="AH3783" s="1">
        <f t="shared" si="1664"/>
        <v>0</v>
      </c>
      <c r="AI3783" s="1">
        <f t="shared" si="1665"/>
        <v>0</v>
      </c>
      <c r="AK3783" s="1" t="str">
        <f t="shared" si="1653"/>
        <v>110000</v>
      </c>
    </row>
    <row r="3784" spans="4:37" x14ac:dyDescent="0.25">
      <c r="D3784" s="27">
        <v>3762</v>
      </c>
      <c r="E3784" s="27">
        <f t="shared" si="1639"/>
        <v>0</v>
      </c>
      <c r="F3784" s="27">
        <f t="shared" si="1640"/>
        <v>0</v>
      </c>
      <c r="G3784" s="27">
        <f t="shared" si="1646"/>
        <v>0</v>
      </c>
      <c r="H3784" s="2">
        <f>_xlfn.IFNA(IF(MATCH(AK3784,$AK$23:AK3783,0)&gt;0,0,0),1)</f>
        <v>0</v>
      </c>
      <c r="I3784" s="2">
        <f t="shared" si="1638"/>
        <v>3</v>
      </c>
      <c r="J3784" s="31">
        <f t="shared" si="1647"/>
        <v>2</v>
      </c>
      <c r="K3784" s="32">
        <f t="shared" si="1641"/>
        <v>0</v>
      </c>
      <c r="L3784" s="31">
        <f t="shared" si="1648"/>
        <v>1</v>
      </c>
      <c r="M3784" s="32">
        <f t="shared" si="1642"/>
        <v>0</v>
      </c>
      <c r="N3784" s="31">
        <f t="shared" si="1649"/>
        <v>0</v>
      </c>
      <c r="O3784" s="32">
        <f t="shared" si="1643"/>
        <v>0</v>
      </c>
      <c r="P3784" s="31">
        <f t="shared" si="1650"/>
        <v>0</v>
      </c>
      <c r="Q3784" s="32">
        <f t="shared" si="1644"/>
        <v>0</v>
      </c>
      <c r="R3784" s="31">
        <f t="shared" si="1651"/>
        <v>0</v>
      </c>
      <c r="S3784" s="32">
        <f t="shared" si="1645"/>
        <v>0</v>
      </c>
      <c r="T3784" s="31">
        <f t="shared" si="1652"/>
        <v>0</v>
      </c>
      <c r="V3784" s="1">
        <f t="shared" si="1654"/>
        <v>2</v>
      </c>
      <c r="W3784" s="1">
        <f t="shared" si="1655"/>
        <v>1</v>
      </c>
      <c r="X3784" s="1">
        <f t="shared" si="1656"/>
        <v>0</v>
      </c>
      <c r="Y3784" s="1">
        <f t="shared" si="1657"/>
        <v>0</v>
      </c>
      <c r="Z3784" s="1">
        <f t="shared" si="1658"/>
        <v>0</v>
      </c>
      <c r="AA3784" s="1">
        <f t="shared" si="1659"/>
        <v>0</v>
      </c>
      <c r="AD3784" s="1">
        <f t="shared" si="1660"/>
        <v>2</v>
      </c>
      <c r="AE3784" s="1">
        <f t="shared" si="1661"/>
        <v>1</v>
      </c>
      <c r="AF3784" s="1">
        <f t="shared" si="1662"/>
        <v>0</v>
      </c>
      <c r="AG3784" s="1">
        <f t="shared" si="1663"/>
        <v>0</v>
      </c>
      <c r="AH3784" s="1">
        <f t="shared" si="1664"/>
        <v>0</v>
      </c>
      <c r="AI3784" s="1">
        <f t="shared" si="1665"/>
        <v>0</v>
      </c>
      <c r="AK3784" s="1" t="str">
        <f t="shared" si="1653"/>
        <v>210000</v>
      </c>
    </row>
    <row r="3785" spans="4:37" x14ac:dyDescent="0.25">
      <c r="D3785" s="27">
        <v>3763</v>
      </c>
      <c r="E3785" s="27">
        <f t="shared" si="1639"/>
        <v>0</v>
      </c>
      <c r="F3785" s="27">
        <f t="shared" si="1640"/>
        <v>0</v>
      </c>
      <c r="G3785" s="27">
        <f t="shared" si="1646"/>
        <v>0</v>
      </c>
      <c r="H3785" s="2">
        <f>_xlfn.IFNA(IF(MATCH(AK3785,$AK$23:AK3784,0)&gt;0,0,0),1)</f>
        <v>0</v>
      </c>
      <c r="I3785" s="2">
        <f t="shared" si="1638"/>
        <v>4</v>
      </c>
      <c r="J3785" s="31">
        <f t="shared" si="1647"/>
        <v>3</v>
      </c>
      <c r="K3785" s="32">
        <f t="shared" si="1641"/>
        <v>0</v>
      </c>
      <c r="L3785" s="31">
        <f t="shared" si="1648"/>
        <v>1</v>
      </c>
      <c r="M3785" s="32">
        <f t="shared" si="1642"/>
        <v>0</v>
      </c>
      <c r="N3785" s="31">
        <f t="shared" si="1649"/>
        <v>0</v>
      </c>
      <c r="O3785" s="32">
        <f t="shared" si="1643"/>
        <v>0</v>
      </c>
      <c r="P3785" s="31">
        <f t="shared" si="1650"/>
        <v>0</v>
      </c>
      <c r="Q3785" s="32">
        <f t="shared" si="1644"/>
        <v>0</v>
      </c>
      <c r="R3785" s="31">
        <f t="shared" si="1651"/>
        <v>0</v>
      </c>
      <c r="S3785" s="32">
        <f t="shared" si="1645"/>
        <v>0</v>
      </c>
      <c r="T3785" s="31">
        <f t="shared" si="1652"/>
        <v>0</v>
      </c>
      <c r="V3785" s="1">
        <f t="shared" si="1654"/>
        <v>3</v>
      </c>
      <c r="W3785" s="1">
        <f t="shared" si="1655"/>
        <v>1</v>
      </c>
      <c r="X3785" s="1">
        <f t="shared" si="1656"/>
        <v>0</v>
      </c>
      <c r="Y3785" s="1">
        <f t="shared" si="1657"/>
        <v>0</v>
      </c>
      <c r="Z3785" s="1">
        <f t="shared" si="1658"/>
        <v>0</v>
      </c>
      <c r="AA3785" s="1">
        <f t="shared" si="1659"/>
        <v>0</v>
      </c>
      <c r="AD3785" s="1">
        <f t="shared" si="1660"/>
        <v>3</v>
      </c>
      <c r="AE3785" s="1">
        <f t="shared" si="1661"/>
        <v>1</v>
      </c>
      <c r="AF3785" s="1">
        <f t="shared" si="1662"/>
        <v>0</v>
      </c>
      <c r="AG3785" s="1">
        <f t="shared" si="1663"/>
        <v>0</v>
      </c>
      <c r="AH3785" s="1">
        <f t="shared" si="1664"/>
        <v>0</v>
      </c>
      <c r="AI3785" s="1">
        <f t="shared" si="1665"/>
        <v>0</v>
      </c>
      <c r="AK3785" s="1" t="str">
        <f t="shared" si="1653"/>
        <v>310000</v>
      </c>
    </row>
    <row r="3786" spans="4:37" x14ac:dyDescent="0.25">
      <c r="D3786" s="27">
        <v>3764</v>
      </c>
      <c r="E3786" s="27">
        <f t="shared" si="1639"/>
        <v>0</v>
      </c>
      <c r="F3786" s="27">
        <f t="shared" si="1640"/>
        <v>0</v>
      </c>
      <c r="G3786" s="27">
        <f t="shared" si="1646"/>
        <v>0</v>
      </c>
      <c r="H3786" s="2">
        <f>_xlfn.IFNA(IF(MATCH(AK3786,$AK$23:AK3785,0)&gt;0,0,0),1)</f>
        <v>0</v>
      </c>
      <c r="I3786" s="2">
        <f t="shared" si="1638"/>
        <v>5</v>
      </c>
      <c r="J3786" s="31">
        <f t="shared" si="1647"/>
        <v>4</v>
      </c>
      <c r="K3786" s="32">
        <f t="shared" si="1641"/>
        <v>0</v>
      </c>
      <c r="L3786" s="31">
        <f t="shared" si="1648"/>
        <v>1</v>
      </c>
      <c r="M3786" s="32">
        <f t="shared" si="1642"/>
        <v>0</v>
      </c>
      <c r="N3786" s="31">
        <f t="shared" si="1649"/>
        <v>0</v>
      </c>
      <c r="O3786" s="32">
        <f t="shared" si="1643"/>
        <v>0</v>
      </c>
      <c r="P3786" s="31">
        <f t="shared" si="1650"/>
        <v>0</v>
      </c>
      <c r="Q3786" s="32">
        <f t="shared" si="1644"/>
        <v>0</v>
      </c>
      <c r="R3786" s="31">
        <f t="shared" si="1651"/>
        <v>0</v>
      </c>
      <c r="S3786" s="32">
        <f t="shared" si="1645"/>
        <v>0</v>
      </c>
      <c r="T3786" s="31">
        <f t="shared" si="1652"/>
        <v>0</v>
      </c>
      <c r="V3786" s="1">
        <f t="shared" si="1654"/>
        <v>4</v>
      </c>
      <c r="W3786" s="1">
        <f t="shared" si="1655"/>
        <v>1</v>
      </c>
      <c r="X3786" s="1">
        <f t="shared" si="1656"/>
        <v>0</v>
      </c>
      <c r="Y3786" s="1">
        <f t="shared" si="1657"/>
        <v>0</v>
      </c>
      <c r="Z3786" s="1">
        <f t="shared" si="1658"/>
        <v>0</v>
      </c>
      <c r="AA3786" s="1">
        <f t="shared" si="1659"/>
        <v>0</v>
      </c>
      <c r="AD3786" s="1">
        <f t="shared" si="1660"/>
        <v>4</v>
      </c>
      <c r="AE3786" s="1">
        <f t="shared" si="1661"/>
        <v>1</v>
      </c>
      <c r="AF3786" s="1">
        <f t="shared" si="1662"/>
        <v>0</v>
      </c>
      <c r="AG3786" s="1">
        <f t="shared" si="1663"/>
        <v>0</v>
      </c>
      <c r="AH3786" s="1">
        <f t="shared" si="1664"/>
        <v>0</v>
      </c>
      <c r="AI3786" s="1">
        <f t="shared" si="1665"/>
        <v>0</v>
      </c>
      <c r="AK3786" s="1" t="str">
        <f t="shared" si="1653"/>
        <v>410000</v>
      </c>
    </row>
    <row r="3787" spans="4:37" x14ac:dyDescent="0.25">
      <c r="D3787" s="27">
        <v>3765</v>
      </c>
      <c r="E3787" s="27">
        <f t="shared" si="1639"/>
        <v>0</v>
      </c>
      <c r="F3787" s="27">
        <f t="shared" si="1640"/>
        <v>0</v>
      </c>
      <c r="G3787" s="27">
        <f t="shared" si="1646"/>
        <v>0</v>
      </c>
      <c r="H3787" s="2">
        <f>_xlfn.IFNA(IF(MATCH(AK3787,$AK$23:AK3786,0)&gt;0,0,0),1)</f>
        <v>0</v>
      </c>
      <c r="I3787" s="2">
        <f t="shared" si="1638"/>
        <v>3</v>
      </c>
      <c r="J3787" s="31">
        <f t="shared" si="1647"/>
        <v>1</v>
      </c>
      <c r="K3787" s="32">
        <f t="shared" si="1641"/>
        <v>0</v>
      </c>
      <c r="L3787" s="31">
        <f t="shared" si="1648"/>
        <v>2</v>
      </c>
      <c r="M3787" s="32">
        <f t="shared" si="1642"/>
        <v>0</v>
      </c>
      <c r="N3787" s="31">
        <f t="shared" si="1649"/>
        <v>0</v>
      </c>
      <c r="O3787" s="32">
        <f t="shared" si="1643"/>
        <v>0</v>
      </c>
      <c r="P3787" s="31">
        <f t="shared" si="1650"/>
        <v>0</v>
      </c>
      <c r="Q3787" s="32">
        <f t="shared" si="1644"/>
        <v>0</v>
      </c>
      <c r="R3787" s="31">
        <f t="shared" si="1651"/>
        <v>0</v>
      </c>
      <c r="S3787" s="32">
        <f t="shared" si="1645"/>
        <v>0</v>
      </c>
      <c r="T3787" s="31">
        <f t="shared" si="1652"/>
        <v>0</v>
      </c>
      <c r="V3787" s="1">
        <f t="shared" si="1654"/>
        <v>1</v>
      </c>
      <c r="W3787" s="1">
        <f t="shared" si="1655"/>
        <v>2</v>
      </c>
      <c r="X3787" s="1">
        <f t="shared" si="1656"/>
        <v>0</v>
      </c>
      <c r="Y3787" s="1">
        <f t="shared" si="1657"/>
        <v>0</v>
      </c>
      <c r="Z3787" s="1">
        <f t="shared" si="1658"/>
        <v>0</v>
      </c>
      <c r="AA3787" s="1">
        <f t="shared" si="1659"/>
        <v>0</v>
      </c>
      <c r="AD3787" s="1">
        <f t="shared" si="1660"/>
        <v>2</v>
      </c>
      <c r="AE3787" s="1">
        <f t="shared" si="1661"/>
        <v>1</v>
      </c>
      <c r="AF3787" s="1">
        <f t="shared" si="1662"/>
        <v>0</v>
      </c>
      <c r="AG3787" s="1">
        <f t="shared" si="1663"/>
        <v>0</v>
      </c>
      <c r="AH3787" s="1">
        <f t="shared" si="1664"/>
        <v>0</v>
      </c>
      <c r="AI3787" s="1">
        <f t="shared" si="1665"/>
        <v>0</v>
      </c>
      <c r="AK3787" s="1" t="str">
        <f t="shared" si="1653"/>
        <v>210000</v>
      </c>
    </row>
    <row r="3788" spans="4:37" x14ac:dyDescent="0.25">
      <c r="D3788" s="27">
        <v>3766</v>
      </c>
      <c r="E3788" s="27">
        <f t="shared" si="1639"/>
        <v>0</v>
      </c>
      <c r="F3788" s="27">
        <f t="shared" si="1640"/>
        <v>0</v>
      </c>
      <c r="G3788" s="27">
        <f t="shared" si="1646"/>
        <v>0</v>
      </c>
      <c r="H3788" s="2">
        <f>_xlfn.IFNA(IF(MATCH(AK3788,$AK$23:AK3787,0)&gt;0,0,0),1)</f>
        <v>0</v>
      </c>
      <c r="I3788" s="2">
        <f t="shared" si="1638"/>
        <v>4</v>
      </c>
      <c r="J3788" s="31">
        <f t="shared" si="1647"/>
        <v>2</v>
      </c>
      <c r="K3788" s="32">
        <f t="shared" si="1641"/>
        <v>1</v>
      </c>
      <c r="L3788" s="31">
        <f t="shared" si="1648"/>
        <v>2</v>
      </c>
      <c r="M3788" s="32">
        <f t="shared" si="1642"/>
        <v>0</v>
      </c>
      <c r="N3788" s="31">
        <f t="shared" si="1649"/>
        <v>0</v>
      </c>
      <c r="O3788" s="32">
        <f t="shared" si="1643"/>
        <v>0</v>
      </c>
      <c r="P3788" s="31">
        <f t="shared" si="1650"/>
        <v>0</v>
      </c>
      <c r="Q3788" s="32">
        <f t="shared" si="1644"/>
        <v>0</v>
      </c>
      <c r="R3788" s="31">
        <f t="shared" si="1651"/>
        <v>0</v>
      </c>
      <c r="S3788" s="32">
        <f t="shared" si="1645"/>
        <v>0</v>
      </c>
      <c r="T3788" s="31">
        <f t="shared" si="1652"/>
        <v>0</v>
      </c>
      <c r="V3788" s="1">
        <f t="shared" si="1654"/>
        <v>2</v>
      </c>
      <c r="W3788" s="1">
        <f t="shared" si="1655"/>
        <v>2</v>
      </c>
      <c r="X3788" s="1">
        <f t="shared" si="1656"/>
        <v>0</v>
      </c>
      <c r="Y3788" s="1">
        <f t="shared" si="1657"/>
        <v>0</v>
      </c>
      <c r="Z3788" s="1">
        <f t="shared" si="1658"/>
        <v>0</v>
      </c>
      <c r="AA3788" s="1">
        <f t="shared" si="1659"/>
        <v>0</v>
      </c>
      <c r="AD3788" s="1">
        <f t="shared" si="1660"/>
        <v>2</v>
      </c>
      <c r="AE3788" s="1">
        <f t="shared" si="1661"/>
        <v>2</v>
      </c>
      <c r="AF3788" s="1">
        <f t="shared" si="1662"/>
        <v>0</v>
      </c>
      <c r="AG3788" s="1">
        <f t="shared" si="1663"/>
        <v>0</v>
      </c>
      <c r="AH3788" s="1">
        <f t="shared" si="1664"/>
        <v>0</v>
      </c>
      <c r="AI3788" s="1">
        <f t="shared" si="1665"/>
        <v>0</v>
      </c>
      <c r="AK3788" s="1" t="str">
        <f t="shared" si="1653"/>
        <v>220000</v>
      </c>
    </row>
    <row r="3789" spans="4:37" x14ac:dyDescent="0.25">
      <c r="D3789" s="27">
        <v>3767</v>
      </c>
      <c r="E3789" s="27">
        <f t="shared" si="1639"/>
        <v>0</v>
      </c>
      <c r="F3789" s="27">
        <f t="shared" si="1640"/>
        <v>0</v>
      </c>
      <c r="G3789" s="27">
        <f t="shared" si="1646"/>
        <v>0</v>
      </c>
      <c r="H3789" s="2">
        <f>_xlfn.IFNA(IF(MATCH(AK3789,$AK$23:AK3788,0)&gt;0,0,0),1)</f>
        <v>0</v>
      </c>
      <c r="I3789" s="2">
        <f t="shared" si="1638"/>
        <v>5</v>
      </c>
      <c r="J3789" s="31">
        <f t="shared" si="1647"/>
        <v>3</v>
      </c>
      <c r="K3789" s="32">
        <f t="shared" si="1641"/>
        <v>0</v>
      </c>
      <c r="L3789" s="31">
        <f t="shared" si="1648"/>
        <v>2</v>
      </c>
      <c r="M3789" s="32">
        <f t="shared" si="1642"/>
        <v>0</v>
      </c>
      <c r="N3789" s="31">
        <f t="shared" si="1649"/>
        <v>0</v>
      </c>
      <c r="O3789" s="32">
        <f t="shared" si="1643"/>
        <v>0</v>
      </c>
      <c r="P3789" s="31">
        <f t="shared" si="1650"/>
        <v>0</v>
      </c>
      <c r="Q3789" s="32">
        <f t="shared" si="1644"/>
        <v>0</v>
      </c>
      <c r="R3789" s="31">
        <f t="shared" si="1651"/>
        <v>0</v>
      </c>
      <c r="S3789" s="32">
        <f t="shared" si="1645"/>
        <v>0</v>
      </c>
      <c r="T3789" s="31">
        <f t="shared" si="1652"/>
        <v>0</v>
      </c>
      <c r="V3789" s="1">
        <f t="shared" si="1654"/>
        <v>3</v>
      </c>
      <c r="W3789" s="1">
        <f t="shared" si="1655"/>
        <v>2</v>
      </c>
      <c r="X3789" s="1">
        <f t="shared" si="1656"/>
        <v>0</v>
      </c>
      <c r="Y3789" s="1">
        <f t="shared" si="1657"/>
        <v>0</v>
      </c>
      <c r="Z3789" s="1">
        <f t="shared" si="1658"/>
        <v>0</v>
      </c>
      <c r="AA3789" s="1">
        <f t="shared" si="1659"/>
        <v>0</v>
      </c>
      <c r="AD3789" s="1">
        <f t="shared" si="1660"/>
        <v>3</v>
      </c>
      <c r="AE3789" s="1">
        <f t="shared" si="1661"/>
        <v>2</v>
      </c>
      <c r="AF3789" s="1">
        <f t="shared" si="1662"/>
        <v>0</v>
      </c>
      <c r="AG3789" s="1">
        <f t="shared" si="1663"/>
        <v>0</v>
      </c>
      <c r="AH3789" s="1">
        <f t="shared" si="1664"/>
        <v>0</v>
      </c>
      <c r="AI3789" s="1">
        <f t="shared" si="1665"/>
        <v>0</v>
      </c>
      <c r="AK3789" s="1" t="str">
        <f t="shared" si="1653"/>
        <v>320000</v>
      </c>
    </row>
    <row r="3790" spans="4:37" x14ac:dyDescent="0.25">
      <c r="D3790" s="27">
        <v>3768</v>
      </c>
      <c r="E3790" s="27">
        <f t="shared" si="1639"/>
        <v>0</v>
      </c>
      <c r="F3790" s="27">
        <f t="shared" si="1640"/>
        <v>0</v>
      </c>
      <c r="G3790" s="27">
        <f t="shared" si="1646"/>
        <v>0</v>
      </c>
      <c r="H3790" s="2">
        <f>_xlfn.IFNA(IF(MATCH(AK3790,$AK$23:AK3789,0)&gt;0,0,0),1)</f>
        <v>0</v>
      </c>
      <c r="I3790" s="2">
        <f t="shared" si="1638"/>
        <v>6</v>
      </c>
      <c r="J3790" s="31">
        <f t="shared" si="1647"/>
        <v>4</v>
      </c>
      <c r="K3790" s="32">
        <f t="shared" si="1641"/>
        <v>0</v>
      </c>
      <c r="L3790" s="31">
        <f t="shared" si="1648"/>
        <v>2</v>
      </c>
      <c r="M3790" s="32">
        <f t="shared" si="1642"/>
        <v>0</v>
      </c>
      <c r="N3790" s="31">
        <f t="shared" si="1649"/>
        <v>0</v>
      </c>
      <c r="O3790" s="32">
        <f t="shared" si="1643"/>
        <v>0</v>
      </c>
      <c r="P3790" s="31">
        <f t="shared" si="1650"/>
        <v>0</v>
      </c>
      <c r="Q3790" s="32">
        <f t="shared" si="1644"/>
        <v>0</v>
      </c>
      <c r="R3790" s="31">
        <f t="shared" si="1651"/>
        <v>0</v>
      </c>
      <c r="S3790" s="32">
        <f t="shared" si="1645"/>
        <v>0</v>
      </c>
      <c r="T3790" s="31">
        <f t="shared" si="1652"/>
        <v>0</v>
      </c>
      <c r="V3790" s="1">
        <f t="shared" si="1654"/>
        <v>4</v>
      </c>
      <c r="W3790" s="1">
        <f t="shared" si="1655"/>
        <v>2</v>
      </c>
      <c r="X3790" s="1">
        <f t="shared" si="1656"/>
        <v>0</v>
      </c>
      <c r="Y3790" s="1">
        <f t="shared" si="1657"/>
        <v>0</v>
      </c>
      <c r="Z3790" s="1">
        <f t="shared" si="1658"/>
        <v>0</v>
      </c>
      <c r="AA3790" s="1">
        <f t="shared" si="1659"/>
        <v>0</v>
      </c>
      <c r="AD3790" s="1">
        <f t="shared" si="1660"/>
        <v>4</v>
      </c>
      <c r="AE3790" s="1">
        <f t="shared" si="1661"/>
        <v>2</v>
      </c>
      <c r="AF3790" s="1">
        <f t="shared" si="1662"/>
        <v>0</v>
      </c>
      <c r="AG3790" s="1">
        <f t="shared" si="1663"/>
        <v>0</v>
      </c>
      <c r="AH3790" s="1">
        <f t="shared" si="1664"/>
        <v>0</v>
      </c>
      <c r="AI3790" s="1">
        <f t="shared" si="1665"/>
        <v>0</v>
      </c>
      <c r="AK3790" s="1" t="str">
        <f t="shared" si="1653"/>
        <v>420000</v>
      </c>
    </row>
    <row r="3791" spans="4:37" x14ac:dyDescent="0.25">
      <c r="D3791" s="27">
        <v>3769</v>
      </c>
      <c r="E3791" s="27">
        <f t="shared" si="1639"/>
        <v>0</v>
      </c>
      <c r="F3791" s="27">
        <f t="shared" si="1640"/>
        <v>0</v>
      </c>
      <c r="G3791" s="27">
        <f t="shared" si="1646"/>
        <v>0</v>
      </c>
      <c r="H3791" s="2">
        <f>_xlfn.IFNA(IF(MATCH(AK3791,$AK$23:AK3790,0)&gt;0,0,0),1)</f>
        <v>0</v>
      </c>
      <c r="I3791" s="2">
        <f t="shared" si="1638"/>
        <v>4</v>
      </c>
      <c r="J3791" s="31">
        <f t="shared" si="1647"/>
        <v>1</v>
      </c>
      <c r="K3791" s="32">
        <f t="shared" si="1641"/>
        <v>0</v>
      </c>
      <c r="L3791" s="31">
        <f t="shared" si="1648"/>
        <v>3</v>
      </c>
      <c r="M3791" s="32">
        <f t="shared" si="1642"/>
        <v>0</v>
      </c>
      <c r="N3791" s="31">
        <f t="shared" si="1649"/>
        <v>0</v>
      </c>
      <c r="O3791" s="32">
        <f t="shared" si="1643"/>
        <v>0</v>
      </c>
      <c r="P3791" s="31">
        <f t="shared" si="1650"/>
        <v>0</v>
      </c>
      <c r="Q3791" s="32">
        <f t="shared" si="1644"/>
        <v>0</v>
      </c>
      <c r="R3791" s="31">
        <f t="shared" si="1651"/>
        <v>0</v>
      </c>
      <c r="S3791" s="32">
        <f t="shared" si="1645"/>
        <v>0</v>
      </c>
      <c r="T3791" s="31">
        <f t="shared" si="1652"/>
        <v>0</v>
      </c>
      <c r="V3791" s="1">
        <f t="shared" si="1654"/>
        <v>1</v>
      </c>
      <c r="W3791" s="1">
        <f t="shared" si="1655"/>
        <v>3</v>
      </c>
      <c r="X3791" s="1">
        <f t="shared" si="1656"/>
        <v>0</v>
      </c>
      <c r="Y3791" s="1">
        <f t="shared" si="1657"/>
        <v>0</v>
      </c>
      <c r="Z3791" s="1">
        <f t="shared" si="1658"/>
        <v>0</v>
      </c>
      <c r="AA3791" s="1">
        <f t="shared" si="1659"/>
        <v>0</v>
      </c>
      <c r="AD3791" s="1">
        <f t="shared" si="1660"/>
        <v>3</v>
      </c>
      <c r="AE3791" s="1">
        <f t="shared" si="1661"/>
        <v>1</v>
      </c>
      <c r="AF3791" s="1">
        <f t="shared" si="1662"/>
        <v>0</v>
      </c>
      <c r="AG3791" s="1">
        <f t="shared" si="1663"/>
        <v>0</v>
      </c>
      <c r="AH3791" s="1">
        <f t="shared" si="1664"/>
        <v>0</v>
      </c>
      <c r="AI3791" s="1">
        <f t="shared" si="1665"/>
        <v>0</v>
      </c>
      <c r="AK3791" s="1" t="str">
        <f t="shared" si="1653"/>
        <v>310000</v>
      </c>
    </row>
    <row r="3792" spans="4:37" x14ac:dyDescent="0.25">
      <c r="D3792" s="27">
        <v>3770</v>
      </c>
      <c r="E3792" s="27">
        <f t="shared" si="1639"/>
        <v>0</v>
      </c>
      <c r="F3792" s="27">
        <f t="shared" si="1640"/>
        <v>0</v>
      </c>
      <c r="G3792" s="27">
        <f t="shared" si="1646"/>
        <v>0</v>
      </c>
      <c r="H3792" s="2">
        <f>_xlfn.IFNA(IF(MATCH(AK3792,$AK$23:AK3791,0)&gt;0,0,0),1)</f>
        <v>0</v>
      </c>
      <c r="I3792" s="2">
        <f t="shared" si="1638"/>
        <v>5</v>
      </c>
      <c r="J3792" s="31">
        <f t="shared" si="1647"/>
        <v>2</v>
      </c>
      <c r="K3792" s="32">
        <f t="shared" si="1641"/>
        <v>0</v>
      </c>
      <c r="L3792" s="31">
        <f t="shared" si="1648"/>
        <v>3</v>
      </c>
      <c r="M3792" s="32">
        <f t="shared" si="1642"/>
        <v>0</v>
      </c>
      <c r="N3792" s="31">
        <f t="shared" si="1649"/>
        <v>0</v>
      </c>
      <c r="O3792" s="32">
        <f t="shared" si="1643"/>
        <v>0</v>
      </c>
      <c r="P3792" s="31">
        <f t="shared" si="1650"/>
        <v>0</v>
      </c>
      <c r="Q3792" s="32">
        <f t="shared" si="1644"/>
        <v>0</v>
      </c>
      <c r="R3792" s="31">
        <f t="shared" si="1651"/>
        <v>0</v>
      </c>
      <c r="S3792" s="32">
        <f t="shared" si="1645"/>
        <v>0</v>
      </c>
      <c r="T3792" s="31">
        <f t="shared" si="1652"/>
        <v>0</v>
      </c>
      <c r="V3792" s="1">
        <f t="shared" si="1654"/>
        <v>2</v>
      </c>
      <c r="W3792" s="1">
        <f t="shared" si="1655"/>
        <v>3</v>
      </c>
      <c r="X3792" s="1">
        <f t="shared" si="1656"/>
        <v>0</v>
      </c>
      <c r="Y3792" s="1">
        <f t="shared" si="1657"/>
        <v>0</v>
      </c>
      <c r="Z3792" s="1">
        <f t="shared" si="1658"/>
        <v>0</v>
      </c>
      <c r="AA3792" s="1">
        <f t="shared" si="1659"/>
        <v>0</v>
      </c>
      <c r="AD3792" s="1">
        <f t="shared" si="1660"/>
        <v>3</v>
      </c>
      <c r="AE3792" s="1">
        <f t="shared" si="1661"/>
        <v>2</v>
      </c>
      <c r="AF3792" s="1">
        <f t="shared" si="1662"/>
        <v>0</v>
      </c>
      <c r="AG3792" s="1">
        <f t="shared" si="1663"/>
        <v>0</v>
      </c>
      <c r="AH3792" s="1">
        <f t="shared" si="1664"/>
        <v>0</v>
      </c>
      <c r="AI3792" s="1">
        <f t="shared" si="1665"/>
        <v>0</v>
      </c>
      <c r="AK3792" s="1" t="str">
        <f t="shared" si="1653"/>
        <v>320000</v>
      </c>
    </row>
    <row r="3793" spans="4:37" x14ac:dyDescent="0.25">
      <c r="D3793" s="27">
        <v>3771</v>
      </c>
      <c r="E3793" s="27">
        <f t="shared" si="1639"/>
        <v>0</v>
      </c>
      <c r="F3793" s="27">
        <f t="shared" si="1640"/>
        <v>0</v>
      </c>
      <c r="G3793" s="27">
        <f t="shared" si="1646"/>
        <v>0</v>
      </c>
      <c r="H3793" s="2">
        <f>_xlfn.IFNA(IF(MATCH(AK3793,$AK$23:AK3792,0)&gt;0,0,0),1)</f>
        <v>0</v>
      </c>
      <c r="I3793" s="2">
        <f t="shared" ref="I3793:I3856" si="1666">SUM(J3793,L3793,N3793,P3793,R3793,T3793)</f>
        <v>6</v>
      </c>
      <c r="J3793" s="31">
        <f t="shared" si="1647"/>
        <v>3</v>
      </c>
      <c r="K3793" s="32">
        <f t="shared" si="1641"/>
        <v>1</v>
      </c>
      <c r="L3793" s="31">
        <f t="shared" si="1648"/>
        <v>3</v>
      </c>
      <c r="M3793" s="32">
        <f t="shared" si="1642"/>
        <v>0</v>
      </c>
      <c r="N3793" s="31">
        <f t="shared" si="1649"/>
        <v>0</v>
      </c>
      <c r="O3793" s="32">
        <f t="shared" si="1643"/>
        <v>0</v>
      </c>
      <c r="P3793" s="31">
        <f t="shared" si="1650"/>
        <v>0</v>
      </c>
      <c r="Q3793" s="32">
        <f t="shared" si="1644"/>
        <v>0</v>
      </c>
      <c r="R3793" s="31">
        <f t="shared" si="1651"/>
        <v>0</v>
      </c>
      <c r="S3793" s="32">
        <f t="shared" si="1645"/>
        <v>0</v>
      </c>
      <c r="T3793" s="31">
        <f t="shared" si="1652"/>
        <v>0</v>
      </c>
      <c r="V3793" s="1">
        <f t="shared" si="1654"/>
        <v>3</v>
      </c>
      <c r="W3793" s="1">
        <f t="shared" si="1655"/>
        <v>3</v>
      </c>
      <c r="X3793" s="1">
        <f t="shared" si="1656"/>
        <v>0</v>
      </c>
      <c r="Y3793" s="1">
        <f t="shared" si="1657"/>
        <v>0</v>
      </c>
      <c r="Z3793" s="1">
        <f t="shared" si="1658"/>
        <v>0</v>
      </c>
      <c r="AA3793" s="1">
        <f t="shared" si="1659"/>
        <v>0</v>
      </c>
      <c r="AD3793" s="1">
        <f t="shared" si="1660"/>
        <v>3</v>
      </c>
      <c r="AE3793" s="1">
        <f t="shared" si="1661"/>
        <v>3</v>
      </c>
      <c r="AF3793" s="1">
        <f t="shared" si="1662"/>
        <v>0</v>
      </c>
      <c r="AG3793" s="1">
        <f t="shared" si="1663"/>
        <v>0</v>
      </c>
      <c r="AH3793" s="1">
        <f t="shared" si="1664"/>
        <v>0</v>
      </c>
      <c r="AI3793" s="1">
        <f t="shared" si="1665"/>
        <v>0</v>
      </c>
      <c r="AK3793" s="1" t="str">
        <f t="shared" si="1653"/>
        <v>330000</v>
      </c>
    </row>
    <row r="3794" spans="4:37" x14ac:dyDescent="0.25">
      <c r="D3794" s="27">
        <v>3772</v>
      </c>
      <c r="E3794" s="27">
        <f t="shared" si="1639"/>
        <v>0</v>
      </c>
      <c r="F3794" s="27">
        <f t="shared" si="1640"/>
        <v>0</v>
      </c>
      <c r="G3794" s="27">
        <f t="shared" si="1646"/>
        <v>0</v>
      </c>
      <c r="H3794" s="2">
        <f>_xlfn.IFNA(IF(MATCH(AK3794,$AK$23:AK3793,0)&gt;0,0,0),1)</f>
        <v>0</v>
      </c>
      <c r="I3794" s="2">
        <f t="shared" si="1666"/>
        <v>7</v>
      </c>
      <c r="J3794" s="31">
        <f t="shared" si="1647"/>
        <v>4</v>
      </c>
      <c r="K3794" s="32">
        <f t="shared" si="1641"/>
        <v>0</v>
      </c>
      <c r="L3794" s="31">
        <f t="shared" si="1648"/>
        <v>3</v>
      </c>
      <c r="M3794" s="32">
        <f t="shared" si="1642"/>
        <v>0</v>
      </c>
      <c r="N3794" s="31">
        <f t="shared" si="1649"/>
        <v>0</v>
      </c>
      <c r="O3794" s="32">
        <f t="shared" si="1643"/>
        <v>0</v>
      </c>
      <c r="P3794" s="31">
        <f t="shared" si="1650"/>
        <v>0</v>
      </c>
      <c r="Q3794" s="32">
        <f t="shared" si="1644"/>
        <v>0</v>
      </c>
      <c r="R3794" s="31">
        <f t="shared" si="1651"/>
        <v>0</v>
      </c>
      <c r="S3794" s="32">
        <f t="shared" si="1645"/>
        <v>0</v>
      </c>
      <c r="T3794" s="31">
        <f t="shared" si="1652"/>
        <v>0</v>
      </c>
      <c r="V3794" s="1">
        <f t="shared" si="1654"/>
        <v>4</v>
      </c>
      <c r="W3794" s="1">
        <f t="shared" si="1655"/>
        <v>3</v>
      </c>
      <c r="X3794" s="1">
        <f t="shared" si="1656"/>
        <v>0</v>
      </c>
      <c r="Y3794" s="1">
        <f t="shared" si="1657"/>
        <v>0</v>
      </c>
      <c r="Z3794" s="1">
        <f t="shared" si="1658"/>
        <v>0</v>
      </c>
      <c r="AA3794" s="1">
        <f t="shared" si="1659"/>
        <v>0</v>
      </c>
      <c r="AD3794" s="1">
        <f t="shared" si="1660"/>
        <v>4</v>
      </c>
      <c r="AE3794" s="1">
        <f t="shared" si="1661"/>
        <v>3</v>
      </c>
      <c r="AF3794" s="1">
        <f t="shared" si="1662"/>
        <v>0</v>
      </c>
      <c r="AG3794" s="1">
        <f t="shared" si="1663"/>
        <v>0</v>
      </c>
      <c r="AH3794" s="1">
        <f t="shared" si="1664"/>
        <v>0</v>
      </c>
      <c r="AI3794" s="1">
        <f t="shared" si="1665"/>
        <v>0</v>
      </c>
      <c r="AK3794" s="1" t="str">
        <f t="shared" si="1653"/>
        <v>430000</v>
      </c>
    </row>
    <row r="3795" spans="4:37" x14ac:dyDescent="0.25">
      <c r="D3795" s="27">
        <v>3773</v>
      </c>
      <c r="E3795" s="27">
        <f t="shared" si="1639"/>
        <v>0</v>
      </c>
      <c r="F3795" s="27">
        <f t="shared" si="1640"/>
        <v>0</v>
      </c>
      <c r="G3795" s="27">
        <f t="shared" si="1646"/>
        <v>0</v>
      </c>
      <c r="H3795" s="2">
        <f>_xlfn.IFNA(IF(MATCH(AK3795,$AK$23:AK3794,0)&gt;0,0,0),1)</f>
        <v>0</v>
      </c>
      <c r="I3795" s="2">
        <f t="shared" si="1666"/>
        <v>5</v>
      </c>
      <c r="J3795" s="31">
        <f t="shared" si="1647"/>
        <v>1</v>
      </c>
      <c r="K3795" s="32">
        <f t="shared" si="1641"/>
        <v>0</v>
      </c>
      <c r="L3795" s="31">
        <f t="shared" si="1648"/>
        <v>4</v>
      </c>
      <c r="M3795" s="32">
        <f t="shared" si="1642"/>
        <v>0</v>
      </c>
      <c r="N3795" s="31">
        <f t="shared" si="1649"/>
        <v>0</v>
      </c>
      <c r="O3795" s="32">
        <f t="shared" si="1643"/>
        <v>0</v>
      </c>
      <c r="P3795" s="31">
        <f t="shared" si="1650"/>
        <v>0</v>
      </c>
      <c r="Q3795" s="32">
        <f t="shared" si="1644"/>
        <v>0</v>
      </c>
      <c r="R3795" s="31">
        <f t="shared" si="1651"/>
        <v>0</v>
      </c>
      <c r="S3795" s="32">
        <f t="shared" si="1645"/>
        <v>0</v>
      </c>
      <c r="T3795" s="31">
        <f t="shared" si="1652"/>
        <v>0</v>
      </c>
      <c r="V3795" s="1">
        <f t="shared" si="1654"/>
        <v>1</v>
      </c>
      <c r="W3795" s="1">
        <f t="shared" si="1655"/>
        <v>4</v>
      </c>
      <c r="X3795" s="1">
        <f t="shared" si="1656"/>
        <v>0</v>
      </c>
      <c r="Y3795" s="1">
        <f t="shared" si="1657"/>
        <v>0</v>
      </c>
      <c r="Z3795" s="1">
        <f t="shared" si="1658"/>
        <v>0</v>
      </c>
      <c r="AA3795" s="1">
        <f t="shared" si="1659"/>
        <v>0</v>
      </c>
      <c r="AD3795" s="1">
        <f t="shared" si="1660"/>
        <v>4</v>
      </c>
      <c r="AE3795" s="1">
        <f t="shared" si="1661"/>
        <v>1</v>
      </c>
      <c r="AF3795" s="1">
        <f t="shared" si="1662"/>
        <v>0</v>
      </c>
      <c r="AG3795" s="1">
        <f t="shared" si="1663"/>
        <v>0</v>
      </c>
      <c r="AH3795" s="1">
        <f t="shared" si="1664"/>
        <v>0</v>
      </c>
      <c r="AI3795" s="1">
        <f t="shared" si="1665"/>
        <v>0</v>
      </c>
      <c r="AK3795" s="1" t="str">
        <f t="shared" si="1653"/>
        <v>410000</v>
      </c>
    </row>
    <row r="3796" spans="4:37" x14ac:dyDescent="0.25">
      <c r="D3796" s="27">
        <v>3774</v>
      </c>
      <c r="E3796" s="27">
        <f t="shared" si="1639"/>
        <v>0</v>
      </c>
      <c r="F3796" s="27">
        <f t="shared" si="1640"/>
        <v>0</v>
      </c>
      <c r="G3796" s="27">
        <f t="shared" si="1646"/>
        <v>0</v>
      </c>
      <c r="H3796" s="2">
        <f>_xlfn.IFNA(IF(MATCH(AK3796,$AK$23:AK3795,0)&gt;0,0,0),1)</f>
        <v>0</v>
      </c>
      <c r="I3796" s="2">
        <f t="shared" si="1666"/>
        <v>6</v>
      </c>
      <c r="J3796" s="31">
        <f t="shared" si="1647"/>
        <v>2</v>
      </c>
      <c r="K3796" s="32">
        <f t="shared" si="1641"/>
        <v>0</v>
      </c>
      <c r="L3796" s="31">
        <f t="shared" si="1648"/>
        <v>4</v>
      </c>
      <c r="M3796" s="32">
        <f t="shared" si="1642"/>
        <v>0</v>
      </c>
      <c r="N3796" s="31">
        <f t="shared" si="1649"/>
        <v>0</v>
      </c>
      <c r="O3796" s="32">
        <f t="shared" si="1643"/>
        <v>0</v>
      </c>
      <c r="P3796" s="31">
        <f t="shared" si="1650"/>
        <v>0</v>
      </c>
      <c r="Q3796" s="32">
        <f t="shared" si="1644"/>
        <v>0</v>
      </c>
      <c r="R3796" s="31">
        <f t="shared" si="1651"/>
        <v>0</v>
      </c>
      <c r="S3796" s="32">
        <f t="shared" si="1645"/>
        <v>0</v>
      </c>
      <c r="T3796" s="31">
        <f t="shared" si="1652"/>
        <v>0</v>
      </c>
      <c r="V3796" s="1">
        <f t="shared" si="1654"/>
        <v>2</v>
      </c>
      <c r="W3796" s="1">
        <f t="shared" si="1655"/>
        <v>4</v>
      </c>
      <c r="X3796" s="1">
        <f t="shared" si="1656"/>
        <v>0</v>
      </c>
      <c r="Y3796" s="1">
        <f t="shared" si="1657"/>
        <v>0</v>
      </c>
      <c r="Z3796" s="1">
        <f t="shared" si="1658"/>
        <v>0</v>
      </c>
      <c r="AA3796" s="1">
        <f t="shared" si="1659"/>
        <v>0</v>
      </c>
      <c r="AD3796" s="1">
        <f t="shared" si="1660"/>
        <v>4</v>
      </c>
      <c r="AE3796" s="1">
        <f t="shared" si="1661"/>
        <v>2</v>
      </c>
      <c r="AF3796" s="1">
        <f t="shared" si="1662"/>
        <v>0</v>
      </c>
      <c r="AG3796" s="1">
        <f t="shared" si="1663"/>
        <v>0</v>
      </c>
      <c r="AH3796" s="1">
        <f t="shared" si="1664"/>
        <v>0</v>
      </c>
      <c r="AI3796" s="1">
        <f t="shared" si="1665"/>
        <v>0</v>
      </c>
      <c r="AK3796" s="1" t="str">
        <f t="shared" si="1653"/>
        <v>420000</v>
      </c>
    </row>
    <row r="3797" spans="4:37" x14ac:dyDescent="0.25">
      <c r="D3797" s="27">
        <v>3775</v>
      </c>
      <c r="E3797" s="27">
        <f t="shared" si="1639"/>
        <v>0</v>
      </c>
      <c r="F3797" s="27">
        <f t="shared" si="1640"/>
        <v>0</v>
      </c>
      <c r="G3797" s="27">
        <f t="shared" si="1646"/>
        <v>0</v>
      </c>
      <c r="H3797" s="2">
        <f>_xlfn.IFNA(IF(MATCH(AK3797,$AK$23:AK3796,0)&gt;0,0,0),1)</f>
        <v>0</v>
      </c>
      <c r="I3797" s="2">
        <f t="shared" si="1666"/>
        <v>7</v>
      </c>
      <c r="J3797" s="31">
        <f t="shared" si="1647"/>
        <v>3</v>
      </c>
      <c r="K3797" s="32">
        <f t="shared" si="1641"/>
        <v>0</v>
      </c>
      <c r="L3797" s="31">
        <f t="shared" si="1648"/>
        <v>4</v>
      </c>
      <c r="M3797" s="32">
        <f t="shared" si="1642"/>
        <v>0</v>
      </c>
      <c r="N3797" s="31">
        <f t="shared" si="1649"/>
        <v>0</v>
      </c>
      <c r="O3797" s="32">
        <f t="shared" si="1643"/>
        <v>0</v>
      </c>
      <c r="P3797" s="31">
        <f t="shared" si="1650"/>
        <v>0</v>
      </c>
      <c r="Q3797" s="32">
        <f t="shared" si="1644"/>
        <v>0</v>
      </c>
      <c r="R3797" s="31">
        <f t="shared" si="1651"/>
        <v>0</v>
      </c>
      <c r="S3797" s="32">
        <f t="shared" si="1645"/>
        <v>0</v>
      </c>
      <c r="T3797" s="31">
        <f t="shared" si="1652"/>
        <v>0</v>
      </c>
      <c r="V3797" s="1">
        <f t="shared" si="1654"/>
        <v>3</v>
      </c>
      <c r="W3797" s="1">
        <f t="shared" si="1655"/>
        <v>4</v>
      </c>
      <c r="X3797" s="1">
        <f t="shared" si="1656"/>
        <v>0</v>
      </c>
      <c r="Y3797" s="1">
        <f t="shared" si="1657"/>
        <v>0</v>
      </c>
      <c r="Z3797" s="1">
        <f t="shared" si="1658"/>
        <v>0</v>
      </c>
      <c r="AA3797" s="1">
        <f t="shared" si="1659"/>
        <v>0</v>
      </c>
      <c r="AD3797" s="1">
        <f t="shared" si="1660"/>
        <v>4</v>
      </c>
      <c r="AE3797" s="1">
        <f t="shared" si="1661"/>
        <v>3</v>
      </c>
      <c r="AF3797" s="1">
        <f t="shared" si="1662"/>
        <v>0</v>
      </c>
      <c r="AG3797" s="1">
        <f t="shared" si="1663"/>
        <v>0</v>
      </c>
      <c r="AH3797" s="1">
        <f t="shared" si="1664"/>
        <v>0</v>
      </c>
      <c r="AI3797" s="1">
        <f t="shared" si="1665"/>
        <v>0</v>
      </c>
      <c r="AK3797" s="1" t="str">
        <f t="shared" si="1653"/>
        <v>430000</v>
      </c>
    </row>
    <row r="3798" spans="4:37" x14ac:dyDescent="0.25">
      <c r="D3798" s="27">
        <v>3776</v>
      </c>
      <c r="E3798" s="27">
        <f t="shared" si="1639"/>
        <v>0</v>
      </c>
      <c r="F3798" s="27">
        <f t="shared" si="1640"/>
        <v>0</v>
      </c>
      <c r="G3798" s="27">
        <f t="shared" si="1646"/>
        <v>0</v>
      </c>
      <c r="H3798" s="2">
        <f>_xlfn.IFNA(IF(MATCH(AK3798,$AK$23:AK3797,0)&gt;0,0,0),1)</f>
        <v>0</v>
      </c>
      <c r="I3798" s="2">
        <f t="shared" si="1666"/>
        <v>8</v>
      </c>
      <c r="J3798" s="31">
        <f t="shared" si="1647"/>
        <v>4</v>
      </c>
      <c r="K3798" s="32">
        <f t="shared" si="1641"/>
        <v>1</v>
      </c>
      <c r="L3798" s="31">
        <f t="shared" si="1648"/>
        <v>4</v>
      </c>
      <c r="M3798" s="32">
        <f t="shared" si="1642"/>
        <v>0</v>
      </c>
      <c r="N3798" s="31">
        <f t="shared" si="1649"/>
        <v>0</v>
      </c>
      <c r="O3798" s="32">
        <f t="shared" si="1643"/>
        <v>0</v>
      </c>
      <c r="P3798" s="31">
        <f t="shared" si="1650"/>
        <v>0</v>
      </c>
      <c r="Q3798" s="32">
        <f t="shared" si="1644"/>
        <v>0</v>
      </c>
      <c r="R3798" s="31">
        <f t="shared" si="1651"/>
        <v>0</v>
      </c>
      <c r="S3798" s="32">
        <f t="shared" si="1645"/>
        <v>0</v>
      </c>
      <c r="T3798" s="31">
        <f t="shared" si="1652"/>
        <v>0</v>
      </c>
      <c r="V3798" s="1">
        <f t="shared" si="1654"/>
        <v>4</v>
      </c>
      <c r="W3798" s="1">
        <f t="shared" si="1655"/>
        <v>4</v>
      </c>
      <c r="X3798" s="1">
        <f t="shared" si="1656"/>
        <v>0</v>
      </c>
      <c r="Y3798" s="1">
        <f t="shared" si="1657"/>
        <v>0</v>
      </c>
      <c r="Z3798" s="1">
        <f t="shared" si="1658"/>
        <v>0</v>
      </c>
      <c r="AA3798" s="1">
        <f t="shared" si="1659"/>
        <v>0</v>
      </c>
      <c r="AD3798" s="1">
        <f t="shared" si="1660"/>
        <v>4</v>
      </c>
      <c r="AE3798" s="1">
        <f t="shared" si="1661"/>
        <v>4</v>
      </c>
      <c r="AF3798" s="1">
        <f t="shared" si="1662"/>
        <v>0</v>
      </c>
      <c r="AG3798" s="1">
        <f t="shared" si="1663"/>
        <v>0</v>
      </c>
      <c r="AH3798" s="1">
        <f t="shared" si="1664"/>
        <v>0</v>
      </c>
      <c r="AI3798" s="1">
        <f t="shared" si="1665"/>
        <v>0</v>
      </c>
      <c r="AK3798" s="1" t="str">
        <f t="shared" si="1653"/>
        <v>440000</v>
      </c>
    </row>
    <row r="3799" spans="4:37" x14ac:dyDescent="0.25">
      <c r="D3799" s="27">
        <v>3777</v>
      </c>
      <c r="E3799" s="27">
        <f t="shared" ref="E3799:E3862" si="1667">IF(D3799&lt;=$C$4^$C$6,1,0)</f>
        <v>0</v>
      </c>
      <c r="F3799" s="27">
        <f t="shared" ref="F3799:F3862" si="1668">IF(E3799=1,IF(SUM(K3799,M3799,O3799,Q3799,S3799)=0,1,0),0)</f>
        <v>0</v>
      </c>
      <c r="G3799" s="27">
        <f t="shared" si="1646"/>
        <v>0</v>
      </c>
      <c r="H3799" s="2">
        <f>_xlfn.IFNA(IF(MATCH(AK3799,$AK$23:AK3798,0)&gt;0,0,0),1)</f>
        <v>0</v>
      </c>
      <c r="I3799" s="2">
        <f t="shared" si="1666"/>
        <v>2</v>
      </c>
      <c r="J3799" s="31">
        <f t="shared" si="1647"/>
        <v>1</v>
      </c>
      <c r="K3799" s="32">
        <f t="shared" ref="K3799:K3862" si="1669">IF($C$6&gt;1,IF(L3799=J3799,1,0),0)</f>
        <v>1</v>
      </c>
      <c r="L3799" s="31">
        <f t="shared" si="1648"/>
        <v>1</v>
      </c>
      <c r="M3799" s="32">
        <f t="shared" ref="M3799:M3862" si="1670">IF($C$6&gt;2,IF(OR(N3799=L3799,N3799=J3799),1,0),0)</f>
        <v>0</v>
      </c>
      <c r="N3799" s="31">
        <f t="shared" si="1649"/>
        <v>0</v>
      </c>
      <c r="O3799" s="32">
        <f t="shared" ref="O3799:O3862" si="1671">IF($C$6&gt;3,IF(OR(P3799=N3799,P3799=L3799,P3799=J3799),1,0),0)</f>
        <v>0</v>
      </c>
      <c r="P3799" s="31">
        <f t="shared" si="1650"/>
        <v>0</v>
      </c>
      <c r="Q3799" s="32">
        <f t="shared" ref="Q3799:Q3862" si="1672">IF($C$6&gt;4,IF(OR(R3799=N3799,R3799=L3799,R3799=J3799,R3799=P3799),1,0),0)</f>
        <v>0</v>
      </c>
      <c r="R3799" s="31">
        <f t="shared" si="1651"/>
        <v>0</v>
      </c>
      <c r="S3799" s="32">
        <f t="shared" ref="S3799:S3862" si="1673">IF($C$6&gt;5,IF(OR(T3799=N3799,T3799=L3799,T3799=J3799,T3799=P3799,T3799=R3799),1,0),0)</f>
        <v>0</v>
      </c>
      <c r="T3799" s="31">
        <f t="shared" si="1652"/>
        <v>0</v>
      </c>
      <c r="V3799" s="1">
        <f t="shared" si="1654"/>
        <v>1</v>
      </c>
      <c r="W3799" s="1">
        <f t="shared" si="1655"/>
        <v>1</v>
      </c>
      <c r="X3799" s="1">
        <f t="shared" si="1656"/>
        <v>0</v>
      </c>
      <c r="Y3799" s="1">
        <f t="shared" si="1657"/>
        <v>0</v>
      </c>
      <c r="Z3799" s="1">
        <f t="shared" si="1658"/>
        <v>0</v>
      </c>
      <c r="AA3799" s="1">
        <f t="shared" si="1659"/>
        <v>0</v>
      </c>
      <c r="AD3799" s="1">
        <f t="shared" si="1660"/>
        <v>1</v>
      </c>
      <c r="AE3799" s="1">
        <f t="shared" si="1661"/>
        <v>1</v>
      </c>
      <c r="AF3799" s="1">
        <f t="shared" si="1662"/>
        <v>0</v>
      </c>
      <c r="AG3799" s="1">
        <f t="shared" si="1663"/>
        <v>0</v>
      </c>
      <c r="AH3799" s="1">
        <f t="shared" si="1664"/>
        <v>0</v>
      </c>
      <c r="AI3799" s="1">
        <f t="shared" si="1665"/>
        <v>0</v>
      </c>
      <c r="AK3799" s="1" t="str">
        <f t="shared" si="1653"/>
        <v>110000</v>
      </c>
    </row>
    <row r="3800" spans="4:37" x14ac:dyDescent="0.25">
      <c r="D3800" s="27">
        <v>3778</v>
      </c>
      <c r="E3800" s="27">
        <f t="shared" si="1667"/>
        <v>0</v>
      </c>
      <c r="F3800" s="27">
        <f t="shared" si="1668"/>
        <v>0</v>
      </c>
      <c r="G3800" s="27">
        <f t="shared" ref="G3800:G3863" si="1674">IF(SUM(F3800,H3800)=2,1,0)</f>
        <v>0</v>
      </c>
      <c r="H3800" s="2">
        <f>_xlfn.IFNA(IF(MATCH(AK3800,$AK$23:AK3799,0)&gt;0,0,0),1)</f>
        <v>0</v>
      </c>
      <c r="I3800" s="2">
        <f t="shared" si="1666"/>
        <v>3</v>
      </c>
      <c r="J3800" s="31">
        <f t="shared" ref="J3800:J3863" si="1675">IF(J3799&lt;$C$4,J3799+1,1)</f>
        <v>2</v>
      </c>
      <c r="K3800" s="32">
        <f t="shared" si="1669"/>
        <v>0</v>
      </c>
      <c r="L3800" s="31">
        <f t="shared" ref="L3800:L3863" si="1676">IF($C$6&gt;=2,IF(J3800&gt;J3799,L3799,IF(L3799&lt;$C$4,L3799+1,1)),0)</f>
        <v>1</v>
      </c>
      <c r="M3800" s="32">
        <f t="shared" si="1670"/>
        <v>0</v>
      </c>
      <c r="N3800" s="31">
        <f t="shared" ref="N3800:N3863" si="1677">IF($C$6&gt;=3,IF(L3800=L3799,N3799,IF(L3800&lt;L3799,IF(N3799&lt;$C$4,N3799+1,1),N3799)),0)</f>
        <v>0</v>
      </c>
      <c r="O3800" s="32">
        <f t="shared" si="1671"/>
        <v>0</v>
      </c>
      <c r="P3800" s="31">
        <f t="shared" ref="P3800:P3863" si="1678">IF($C$6&gt;=4,IF(N3800=N3799,P3799,IF(N3800&lt;N3799,IF(P3799&lt;$C$4,P3799+1,1),P3799)),0)</f>
        <v>0</v>
      </c>
      <c r="Q3800" s="32">
        <f t="shared" si="1672"/>
        <v>0</v>
      </c>
      <c r="R3800" s="31">
        <f t="shared" ref="R3800:R3863" si="1679">IF($C$6&gt;=5,IF(P3800=P3799,R3799,IF(P3800&lt;P3799,IF(R3799&lt;$C$4,R3799+1,1),R3799)),0)</f>
        <v>0</v>
      </c>
      <c r="S3800" s="32">
        <f t="shared" si="1673"/>
        <v>0</v>
      </c>
      <c r="T3800" s="31">
        <f t="shared" ref="T3800:T3863" si="1680">IF($C$6&gt;=6,IF(R3800=R3799,T3799,IF(R3800&lt;R3799,IF(T3799&lt;$C$4,T3799+1,1),T3799)),0)</f>
        <v>0</v>
      </c>
      <c r="V3800" s="1">
        <f t="shared" si="1654"/>
        <v>2</v>
      </c>
      <c r="W3800" s="1">
        <f t="shared" si="1655"/>
        <v>1</v>
      </c>
      <c r="X3800" s="1">
        <f t="shared" si="1656"/>
        <v>0</v>
      </c>
      <c r="Y3800" s="1">
        <f t="shared" si="1657"/>
        <v>0</v>
      </c>
      <c r="Z3800" s="1">
        <f t="shared" si="1658"/>
        <v>0</v>
      </c>
      <c r="AA3800" s="1">
        <f t="shared" si="1659"/>
        <v>0</v>
      </c>
      <c r="AD3800" s="1">
        <f t="shared" si="1660"/>
        <v>2</v>
      </c>
      <c r="AE3800" s="1">
        <f t="shared" si="1661"/>
        <v>1</v>
      </c>
      <c r="AF3800" s="1">
        <f t="shared" si="1662"/>
        <v>0</v>
      </c>
      <c r="AG3800" s="1">
        <f t="shared" si="1663"/>
        <v>0</v>
      </c>
      <c r="AH3800" s="1">
        <f t="shared" si="1664"/>
        <v>0</v>
      </c>
      <c r="AI3800" s="1">
        <f t="shared" si="1665"/>
        <v>0</v>
      </c>
      <c r="AK3800" s="1" t="str">
        <f t="shared" ref="AK3800:AK3863" si="1681">CONCATENATE(AD3800,AE3800,AF3800,AG3800,AH3800,AI3800)</f>
        <v>210000</v>
      </c>
    </row>
    <row r="3801" spans="4:37" x14ac:dyDescent="0.25">
      <c r="D3801" s="27">
        <v>3779</v>
      </c>
      <c r="E3801" s="27">
        <f t="shared" si="1667"/>
        <v>0</v>
      </c>
      <c r="F3801" s="27">
        <f t="shared" si="1668"/>
        <v>0</v>
      </c>
      <c r="G3801" s="27">
        <f t="shared" si="1674"/>
        <v>0</v>
      </c>
      <c r="H3801" s="2">
        <f>_xlfn.IFNA(IF(MATCH(AK3801,$AK$23:AK3800,0)&gt;0,0,0),1)</f>
        <v>0</v>
      </c>
      <c r="I3801" s="2">
        <f t="shared" si="1666"/>
        <v>4</v>
      </c>
      <c r="J3801" s="31">
        <f t="shared" si="1675"/>
        <v>3</v>
      </c>
      <c r="K3801" s="32">
        <f t="shared" si="1669"/>
        <v>0</v>
      </c>
      <c r="L3801" s="31">
        <f t="shared" si="1676"/>
        <v>1</v>
      </c>
      <c r="M3801" s="32">
        <f t="shared" si="1670"/>
        <v>0</v>
      </c>
      <c r="N3801" s="31">
        <f t="shared" si="1677"/>
        <v>0</v>
      </c>
      <c r="O3801" s="32">
        <f t="shared" si="1671"/>
        <v>0</v>
      </c>
      <c r="P3801" s="31">
        <f t="shared" si="1678"/>
        <v>0</v>
      </c>
      <c r="Q3801" s="32">
        <f t="shared" si="1672"/>
        <v>0</v>
      </c>
      <c r="R3801" s="31">
        <f t="shared" si="1679"/>
        <v>0</v>
      </c>
      <c r="S3801" s="32">
        <f t="shared" si="1673"/>
        <v>0</v>
      </c>
      <c r="T3801" s="31">
        <f t="shared" si="1680"/>
        <v>0</v>
      </c>
      <c r="V3801" s="1">
        <f t="shared" si="1654"/>
        <v>3</v>
      </c>
      <c r="W3801" s="1">
        <f t="shared" si="1655"/>
        <v>1</v>
      </c>
      <c r="X3801" s="1">
        <f t="shared" si="1656"/>
        <v>0</v>
      </c>
      <c r="Y3801" s="1">
        <f t="shared" si="1657"/>
        <v>0</v>
      </c>
      <c r="Z3801" s="1">
        <f t="shared" si="1658"/>
        <v>0</v>
      </c>
      <c r="AA3801" s="1">
        <f t="shared" si="1659"/>
        <v>0</v>
      </c>
      <c r="AD3801" s="1">
        <f t="shared" si="1660"/>
        <v>3</v>
      </c>
      <c r="AE3801" s="1">
        <f t="shared" si="1661"/>
        <v>1</v>
      </c>
      <c r="AF3801" s="1">
        <f t="shared" si="1662"/>
        <v>0</v>
      </c>
      <c r="AG3801" s="1">
        <f t="shared" si="1663"/>
        <v>0</v>
      </c>
      <c r="AH3801" s="1">
        <f t="shared" si="1664"/>
        <v>0</v>
      </c>
      <c r="AI3801" s="1">
        <f t="shared" si="1665"/>
        <v>0</v>
      </c>
      <c r="AK3801" s="1" t="str">
        <f t="shared" si="1681"/>
        <v>310000</v>
      </c>
    </row>
    <row r="3802" spans="4:37" x14ac:dyDescent="0.25">
      <c r="D3802" s="27">
        <v>3780</v>
      </c>
      <c r="E3802" s="27">
        <f t="shared" si="1667"/>
        <v>0</v>
      </c>
      <c r="F3802" s="27">
        <f t="shared" si="1668"/>
        <v>0</v>
      </c>
      <c r="G3802" s="27">
        <f t="shared" si="1674"/>
        <v>0</v>
      </c>
      <c r="H3802" s="2">
        <f>_xlfn.IFNA(IF(MATCH(AK3802,$AK$23:AK3801,0)&gt;0,0,0),1)</f>
        <v>0</v>
      </c>
      <c r="I3802" s="2">
        <f t="shared" si="1666"/>
        <v>5</v>
      </c>
      <c r="J3802" s="31">
        <f t="shared" si="1675"/>
        <v>4</v>
      </c>
      <c r="K3802" s="32">
        <f t="shared" si="1669"/>
        <v>0</v>
      </c>
      <c r="L3802" s="31">
        <f t="shared" si="1676"/>
        <v>1</v>
      </c>
      <c r="M3802" s="32">
        <f t="shared" si="1670"/>
        <v>0</v>
      </c>
      <c r="N3802" s="31">
        <f t="shared" si="1677"/>
        <v>0</v>
      </c>
      <c r="O3802" s="32">
        <f t="shared" si="1671"/>
        <v>0</v>
      </c>
      <c r="P3802" s="31">
        <f t="shared" si="1678"/>
        <v>0</v>
      </c>
      <c r="Q3802" s="32">
        <f t="shared" si="1672"/>
        <v>0</v>
      </c>
      <c r="R3802" s="31">
        <f t="shared" si="1679"/>
        <v>0</v>
      </c>
      <c r="S3802" s="32">
        <f t="shared" si="1673"/>
        <v>0</v>
      </c>
      <c r="T3802" s="31">
        <f t="shared" si="1680"/>
        <v>0</v>
      </c>
      <c r="V3802" s="1">
        <f t="shared" si="1654"/>
        <v>4</v>
      </c>
      <c r="W3802" s="1">
        <f t="shared" si="1655"/>
        <v>1</v>
      </c>
      <c r="X3802" s="1">
        <f t="shared" si="1656"/>
        <v>0</v>
      </c>
      <c r="Y3802" s="1">
        <f t="shared" si="1657"/>
        <v>0</v>
      </c>
      <c r="Z3802" s="1">
        <f t="shared" si="1658"/>
        <v>0</v>
      </c>
      <c r="AA3802" s="1">
        <f t="shared" si="1659"/>
        <v>0</v>
      </c>
      <c r="AD3802" s="1">
        <f t="shared" si="1660"/>
        <v>4</v>
      </c>
      <c r="AE3802" s="1">
        <f t="shared" si="1661"/>
        <v>1</v>
      </c>
      <c r="AF3802" s="1">
        <f t="shared" si="1662"/>
        <v>0</v>
      </c>
      <c r="AG3802" s="1">
        <f t="shared" si="1663"/>
        <v>0</v>
      </c>
      <c r="AH3802" s="1">
        <f t="shared" si="1664"/>
        <v>0</v>
      </c>
      <c r="AI3802" s="1">
        <f t="shared" si="1665"/>
        <v>0</v>
      </c>
      <c r="AK3802" s="1" t="str">
        <f t="shared" si="1681"/>
        <v>410000</v>
      </c>
    </row>
    <row r="3803" spans="4:37" x14ac:dyDescent="0.25">
      <c r="D3803" s="27">
        <v>3781</v>
      </c>
      <c r="E3803" s="27">
        <f t="shared" si="1667"/>
        <v>0</v>
      </c>
      <c r="F3803" s="27">
        <f t="shared" si="1668"/>
        <v>0</v>
      </c>
      <c r="G3803" s="27">
        <f t="shared" si="1674"/>
        <v>0</v>
      </c>
      <c r="H3803" s="2">
        <f>_xlfn.IFNA(IF(MATCH(AK3803,$AK$23:AK3802,0)&gt;0,0,0),1)</f>
        <v>0</v>
      </c>
      <c r="I3803" s="2">
        <f t="shared" si="1666"/>
        <v>3</v>
      </c>
      <c r="J3803" s="31">
        <f t="shared" si="1675"/>
        <v>1</v>
      </c>
      <c r="K3803" s="32">
        <f t="shared" si="1669"/>
        <v>0</v>
      </c>
      <c r="L3803" s="31">
        <f t="shared" si="1676"/>
        <v>2</v>
      </c>
      <c r="M3803" s="32">
        <f t="shared" si="1670"/>
        <v>0</v>
      </c>
      <c r="N3803" s="31">
        <f t="shared" si="1677"/>
        <v>0</v>
      </c>
      <c r="O3803" s="32">
        <f t="shared" si="1671"/>
        <v>0</v>
      </c>
      <c r="P3803" s="31">
        <f t="shared" si="1678"/>
        <v>0</v>
      </c>
      <c r="Q3803" s="32">
        <f t="shared" si="1672"/>
        <v>0</v>
      </c>
      <c r="R3803" s="31">
        <f t="shared" si="1679"/>
        <v>0</v>
      </c>
      <c r="S3803" s="32">
        <f t="shared" si="1673"/>
        <v>0</v>
      </c>
      <c r="T3803" s="31">
        <f t="shared" si="1680"/>
        <v>0</v>
      </c>
      <c r="V3803" s="1">
        <f t="shared" si="1654"/>
        <v>1</v>
      </c>
      <c r="W3803" s="1">
        <f t="shared" si="1655"/>
        <v>2</v>
      </c>
      <c r="X3803" s="1">
        <f t="shared" si="1656"/>
        <v>0</v>
      </c>
      <c r="Y3803" s="1">
        <f t="shared" si="1657"/>
        <v>0</v>
      </c>
      <c r="Z3803" s="1">
        <f t="shared" si="1658"/>
        <v>0</v>
      </c>
      <c r="AA3803" s="1">
        <f t="shared" si="1659"/>
        <v>0</v>
      </c>
      <c r="AD3803" s="1">
        <f t="shared" si="1660"/>
        <v>2</v>
      </c>
      <c r="AE3803" s="1">
        <f t="shared" si="1661"/>
        <v>1</v>
      </c>
      <c r="AF3803" s="1">
        <f t="shared" si="1662"/>
        <v>0</v>
      </c>
      <c r="AG3803" s="1">
        <f t="shared" si="1663"/>
        <v>0</v>
      </c>
      <c r="AH3803" s="1">
        <f t="shared" si="1664"/>
        <v>0</v>
      </c>
      <c r="AI3803" s="1">
        <f t="shared" si="1665"/>
        <v>0</v>
      </c>
      <c r="AK3803" s="1" t="str">
        <f t="shared" si="1681"/>
        <v>210000</v>
      </c>
    </row>
    <row r="3804" spans="4:37" x14ac:dyDescent="0.25">
      <c r="D3804" s="27">
        <v>3782</v>
      </c>
      <c r="E3804" s="27">
        <f t="shared" si="1667"/>
        <v>0</v>
      </c>
      <c r="F3804" s="27">
        <f t="shared" si="1668"/>
        <v>0</v>
      </c>
      <c r="G3804" s="27">
        <f t="shared" si="1674"/>
        <v>0</v>
      </c>
      <c r="H3804" s="2">
        <f>_xlfn.IFNA(IF(MATCH(AK3804,$AK$23:AK3803,0)&gt;0,0,0),1)</f>
        <v>0</v>
      </c>
      <c r="I3804" s="2">
        <f t="shared" si="1666"/>
        <v>4</v>
      </c>
      <c r="J3804" s="31">
        <f t="shared" si="1675"/>
        <v>2</v>
      </c>
      <c r="K3804" s="32">
        <f t="shared" si="1669"/>
        <v>1</v>
      </c>
      <c r="L3804" s="31">
        <f t="shared" si="1676"/>
        <v>2</v>
      </c>
      <c r="M3804" s="32">
        <f t="shared" si="1670"/>
        <v>0</v>
      </c>
      <c r="N3804" s="31">
        <f t="shared" si="1677"/>
        <v>0</v>
      </c>
      <c r="O3804" s="32">
        <f t="shared" si="1671"/>
        <v>0</v>
      </c>
      <c r="P3804" s="31">
        <f t="shared" si="1678"/>
        <v>0</v>
      </c>
      <c r="Q3804" s="32">
        <f t="shared" si="1672"/>
        <v>0</v>
      </c>
      <c r="R3804" s="31">
        <f t="shared" si="1679"/>
        <v>0</v>
      </c>
      <c r="S3804" s="32">
        <f t="shared" si="1673"/>
        <v>0</v>
      </c>
      <c r="T3804" s="31">
        <f t="shared" si="1680"/>
        <v>0</v>
      </c>
      <c r="V3804" s="1">
        <f t="shared" si="1654"/>
        <v>2</v>
      </c>
      <c r="W3804" s="1">
        <f t="shared" si="1655"/>
        <v>2</v>
      </c>
      <c r="X3804" s="1">
        <f t="shared" si="1656"/>
        <v>0</v>
      </c>
      <c r="Y3804" s="1">
        <f t="shared" si="1657"/>
        <v>0</v>
      </c>
      <c r="Z3804" s="1">
        <f t="shared" si="1658"/>
        <v>0</v>
      </c>
      <c r="AA3804" s="1">
        <f t="shared" si="1659"/>
        <v>0</v>
      </c>
      <c r="AD3804" s="1">
        <f t="shared" si="1660"/>
        <v>2</v>
      </c>
      <c r="AE3804" s="1">
        <f t="shared" si="1661"/>
        <v>2</v>
      </c>
      <c r="AF3804" s="1">
        <f t="shared" si="1662"/>
        <v>0</v>
      </c>
      <c r="AG3804" s="1">
        <f t="shared" si="1663"/>
        <v>0</v>
      </c>
      <c r="AH3804" s="1">
        <f t="shared" si="1664"/>
        <v>0</v>
      </c>
      <c r="AI3804" s="1">
        <f t="shared" si="1665"/>
        <v>0</v>
      </c>
      <c r="AK3804" s="1" t="str">
        <f t="shared" si="1681"/>
        <v>220000</v>
      </c>
    </row>
    <row r="3805" spans="4:37" x14ac:dyDescent="0.25">
      <c r="D3805" s="27">
        <v>3783</v>
      </c>
      <c r="E3805" s="27">
        <f t="shared" si="1667"/>
        <v>0</v>
      </c>
      <c r="F3805" s="27">
        <f t="shared" si="1668"/>
        <v>0</v>
      </c>
      <c r="G3805" s="27">
        <f t="shared" si="1674"/>
        <v>0</v>
      </c>
      <c r="H3805" s="2">
        <f>_xlfn.IFNA(IF(MATCH(AK3805,$AK$23:AK3804,0)&gt;0,0,0),1)</f>
        <v>0</v>
      </c>
      <c r="I3805" s="2">
        <f t="shared" si="1666"/>
        <v>5</v>
      </c>
      <c r="J3805" s="31">
        <f t="shared" si="1675"/>
        <v>3</v>
      </c>
      <c r="K3805" s="32">
        <f t="shared" si="1669"/>
        <v>0</v>
      </c>
      <c r="L3805" s="31">
        <f t="shared" si="1676"/>
        <v>2</v>
      </c>
      <c r="M3805" s="32">
        <f t="shared" si="1670"/>
        <v>0</v>
      </c>
      <c r="N3805" s="31">
        <f t="shared" si="1677"/>
        <v>0</v>
      </c>
      <c r="O3805" s="32">
        <f t="shared" si="1671"/>
        <v>0</v>
      </c>
      <c r="P3805" s="31">
        <f t="shared" si="1678"/>
        <v>0</v>
      </c>
      <c r="Q3805" s="32">
        <f t="shared" si="1672"/>
        <v>0</v>
      </c>
      <c r="R3805" s="31">
        <f t="shared" si="1679"/>
        <v>0</v>
      </c>
      <c r="S3805" s="32">
        <f t="shared" si="1673"/>
        <v>0</v>
      </c>
      <c r="T3805" s="31">
        <f t="shared" si="1680"/>
        <v>0</v>
      </c>
      <c r="V3805" s="1">
        <f t="shared" si="1654"/>
        <v>3</v>
      </c>
      <c r="W3805" s="1">
        <f t="shared" si="1655"/>
        <v>2</v>
      </c>
      <c r="X3805" s="1">
        <f t="shared" si="1656"/>
        <v>0</v>
      </c>
      <c r="Y3805" s="1">
        <f t="shared" si="1657"/>
        <v>0</v>
      </c>
      <c r="Z3805" s="1">
        <f t="shared" si="1658"/>
        <v>0</v>
      </c>
      <c r="AA3805" s="1">
        <f t="shared" si="1659"/>
        <v>0</v>
      </c>
      <c r="AD3805" s="1">
        <f t="shared" si="1660"/>
        <v>3</v>
      </c>
      <c r="AE3805" s="1">
        <f t="shared" si="1661"/>
        <v>2</v>
      </c>
      <c r="AF3805" s="1">
        <f t="shared" si="1662"/>
        <v>0</v>
      </c>
      <c r="AG3805" s="1">
        <f t="shared" si="1663"/>
        <v>0</v>
      </c>
      <c r="AH3805" s="1">
        <f t="shared" si="1664"/>
        <v>0</v>
      </c>
      <c r="AI3805" s="1">
        <f t="shared" si="1665"/>
        <v>0</v>
      </c>
      <c r="AK3805" s="1" t="str">
        <f t="shared" si="1681"/>
        <v>320000</v>
      </c>
    </row>
    <row r="3806" spans="4:37" x14ac:dyDescent="0.25">
      <c r="D3806" s="27">
        <v>3784</v>
      </c>
      <c r="E3806" s="27">
        <f t="shared" si="1667"/>
        <v>0</v>
      </c>
      <c r="F3806" s="27">
        <f t="shared" si="1668"/>
        <v>0</v>
      </c>
      <c r="G3806" s="27">
        <f t="shared" si="1674"/>
        <v>0</v>
      </c>
      <c r="H3806" s="2">
        <f>_xlfn.IFNA(IF(MATCH(AK3806,$AK$23:AK3805,0)&gt;0,0,0),1)</f>
        <v>0</v>
      </c>
      <c r="I3806" s="2">
        <f t="shared" si="1666"/>
        <v>6</v>
      </c>
      <c r="J3806" s="31">
        <f t="shared" si="1675"/>
        <v>4</v>
      </c>
      <c r="K3806" s="32">
        <f t="shared" si="1669"/>
        <v>0</v>
      </c>
      <c r="L3806" s="31">
        <f t="shared" si="1676"/>
        <v>2</v>
      </c>
      <c r="M3806" s="32">
        <f t="shared" si="1670"/>
        <v>0</v>
      </c>
      <c r="N3806" s="31">
        <f t="shared" si="1677"/>
        <v>0</v>
      </c>
      <c r="O3806" s="32">
        <f t="shared" si="1671"/>
        <v>0</v>
      </c>
      <c r="P3806" s="31">
        <f t="shared" si="1678"/>
        <v>0</v>
      </c>
      <c r="Q3806" s="32">
        <f t="shared" si="1672"/>
        <v>0</v>
      </c>
      <c r="R3806" s="31">
        <f t="shared" si="1679"/>
        <v>0</v>
      </c>
      <c r="S3806" s="32">
        <f t="shared" si="1673"/>
        <v>0</v>
      </c>
      <c r="T3806" s="31">
        <f t="shared" si="1680"/>
        <v>0</v>
      </c>
      <c r="V3806" s="1">
        <f t="shared" si="1654"/>
        <v>4</v>
      </c>
      <c r="W3806" s="1">
        <f t="shared" si="1655"/>
        <v>2</v>
      </c>
      <c r="X3806" s="1">
        <f t="shared" si="1656"/>
        <v>0</v>
      </c>
      <c r="Y3806" s="1">
        <f t="shared" si="1657"/>
        <v>0</v>
      </c>
      <c r="Z3806" s="1">
        <f t="shared" si="1658"/>
        <v>0</v>
      </c>
      <c r="AA3806" s="1">
        <f t="shared" si="1659"/>
        <v>0</v>
      </c>
      <c r="AD3806" s="1">
        <f t="shared" si="1660"/>
        <v>4</v>
      </c>
      <c r="AE3806" s="1">
        <f t="shared" si="1661"/>
        <v>2</v>
      </c>
      <c r="AF3806" s="1">
        <f t="shared" si="1662"/>
        <v>0</v>
      </c>
      <c r="AG3806" s="1">
        <f t="shared" si="1663"/>
        <v>0</v>
      </c>
      <c r="AH3806" s="1">
        <f t="shared" si="1664"/>
        <v>0</v>
      </c>
      <c r="AI3806" s="1">
        <f t="shared" si="1665"/>
        <v>0</v>
      </c>
      <c r="AK3806" s="1" t="str">
        <f t="shared" si="1681"/>
        <v>420000</v>
      </c>
    </row>
    <row r="3807" spans="4:37" x14ac:dyDescent="0.25">
      <c r="D3807" s="27">
        <v>3785</v>
      </c>
      <c r="E3807" s="27">
        <f t="shared" si="1667"/>
        <v>0</v>
      </c>
      <c r="F3807" s="27">
        <f t="shared" si="1668"/>
        <v>0</v>
      </c>
      <c r="G3807" s="27">
        <f t="shared" si="1674"/>
        <v>0</v>
      </c>
      <c r="H3807" s="2">
        <f>_xlfn.IFNA(IF(MATCH(AK3807,$AK$23:AK3806,0)&gt;0,0,0),1)</f>
        <v>0</v>
      </c>
      <c r="I3807" s="2">
        <f t="shared" si="1666"/>
        <v>4</v>
      </c>
      <c r="J3807" s="31">
        <f t="shared" si="1675"/>
        <v>1</v>
      </c>
      <c r="K3807" s="32">
        <f t="shared" si="1669"/>
        <v>0</v>
      </c>
      <c r="L3807" s="31">
        <f t="shared" si="1676"/>
        <v>3</v>
      </c>
      <c r="M3807" s="32">
        <f t="shared" si="1670"/>
        <v>0</v>
      </c>
      <c r="N3807" s="31">
        <f t="shared" si="1677"/>
        <v>0</v>
      </c>
      <c r="O3807" s="32">
        <f t="shared" si="1671"/>
        <v>0</v>
      </c>
      <c r="P3807" s="31">
        <f t="shared" si="1678"/>
        <v>0</v>
      </c>
      <c r="Q3807" s="32">
        <f t="shared" si="1672"/>
        <v>0</v>
      </c>
      <c r="R3807" s="31">
        <f t="shared" si="1679"/>
        <v>0</v>
      </c>
      <c r="S3807" s="32">
        <f t="shared" si="1673"/>
        <v>0</v>
      </c>
      <c r="T3807" s="31">
        <f t="shared" si="1680"/>
        <v>0</v>
      </c>
      <c r="V3807" s="1">
        <f t="shared" si="1654"/>
        <v>1</v>
      </c>
      <c r="W3807" s="1">
        <f t="shared" si="1655"/>
        <v>3</v>
      </c>
      <c r="X3807" s="1">
        <f t="shared" si="1656"/>
        <v>0</v>
      </c>
      <c r="Y3807" s="1">
        <f t="shared" si="1657"/>
        <v>0</v>
      </c>
      <c r="Z3807" s="1">
        <f t="shared" si="1658"/>
        <v>0</v>
      </c>
      <c r="AA3807" s="1">
        <f t="shared" si="1659"/>
        <v>0</v>
      </c>
      <c r="AD3807" s="1">
        <f t="shared" si="1660"/>
        <v>3</v>
      </c>
      <c r="AE3807" s="1">
        <f t="shared" si="1661"/>
        <v>1</v>
      </c>
      <c r="AF3807" s="1">
        <f t="shared" si="1662"/>
        <v>0</v>
      </c>
      <c r="AG3807" s="1">
        <f t="shared" si="1663"/>
        <v>0</v>
      </c>
      <c r="AH3807" s="1">
        <f t="shared" si="1664"/>
        <v>0</v>
      </c>
      <c r="AI3807" s="1">
        <f t="shared" si="1665"/>
        <v>0</v>
      </c>
      <c r="AK3807" s="1" t="str">
        <f t="shared" si="1681"/>
        <v>310000</v>
      </c>
    </row>
    <row r="3808" spans="4:37" x14ac:dyDescent="0.25">
      <c r="D3808" s="27">
        <v>3786</v>
      </c>
      <c r="E3808" s="27">
        <f t="shared" si="1667"/>
        <v>0</v>
      </c>
      <c r="F3808" s="27">
        <f t="shared" si="1668"/>
        <v>0</v>
      </c>
      <c r="G3808" s="27">
        <f t="shared" si="1674"/>
        <v>0</v>
      </c>
      <c r="H3808" s="2">
        <f>_xlfn.IFNA(IF(MATCH(AK3808,$AK$23:AK3807,0)&gt;0,0,0),1)</f>
        <v>0</v>
      </c>
      <c r="I3808" s="2">
        <f t="shared" si="1666"/>
        <v>5</v>
      </c>
      <c r="J3808" s="31">
        <f t="shared" si="1675"/>
        <v>2</v>
      </c>
      <c r="K3808" s="32">
        <f t="shared" si="1669"/>
        <v>0</v>
      </c>
      <c r="L3808" s="31">
        <f t="shared" si="1676"/>
        <v>3</v>
      </c>
      <c r="M3808" s="32">
        <f t="shared" si="1670"/>
        <v>0</v>
      </c>
      <c r="N3808" s="31">
        <f t="shared" si="1677"/>
        <v>0</v>
      </c>
      <c r="O3808" s="32">
        <f t="shared" si="1671"/>
        <v>0</v>
      </c>
      <c r="P3808" s="31">
        <f t="shared" si="1678"/>
        <v>0</v>
      </c>
      <c r="Q3808" s="32">
        <f t="shared" si="1672"/>
        <v>0</v>
      </c>
      <c r="R3808" s="31">
        <f t="shared" si="1679"/>
        <v>0</v>
      </c>
      <c r="S3808" s="32">
        <f t="shared" si="1673"/>
        <v>0</v>
      </c>
      <c r="T3808" s="31">
        <f t="shared" si="1680"/>
        <v>0</v>
      </c>
      <c r="V3808" s="1">
        <f t="shared" si="1654"/>
        <v>2</v>
      </c>
      <c r="W3808" s="1">
        <f t="shared" si="1655"/>
        <v>3</v>
      </c>
      <c r="X3808" s="1">
        <f t="shared" si="1656"/>
        <v>0</v>
      </c>
      <c r="Y3808" s="1">
        <f t="shared" si="1657"/>
        <v>0</v>
      </c>
      <c r="Z3808" s="1">
        <f t="shared" si="1658"/>
        <v>0</v>
      </c>
      <c r="AA3808" s="1">
        <f t="shared" si="1659"/>
        <v>0</v>
      </c>
      <c r="AD3808" s="1">
        <f t="shared" si="1660"/>
        <v>3</v>
      </c>
      <c r="AE3808" s="1">
        <f t="shared" si="1661"/>
        <v>2</v>
      </c>
      <c r="AF3808" s="1">
        <f t="shared" si="1662"/>
        <v>0</v>
      </c>
      <c r="AG3808" s="1">
        <f t="shared" si="1663"/>
        <v>0</v>
      </c>
      <c r="AH3808" s="1">
        <f t="shared" si="1664"/>
        <v>0</v>
      </c>
      <c r="AI3808" s="1">
        <f t="shared" si="1665"/>
        <v>0</v>
      </c>
      <c r="AK3808" s="1" t="str">
        <f t="shared" si="1681"/>
        <v>320000</v>
      </c>
    </row>
    <row r="3809" spans="4:37" x14ac:dyDescent="0.25">
      <c r="D3809" s="27">
        <v>3787</v>
      </c>
      <c r="E3809" s="27">
        <f t="shared" si="1667"/>
        <v>0</v>
      </c>
      <c r="F3809" s="27">
        <f t="shared" si="1668"/>
        <v>0</v>
      </c>
      <c r="G3809" s="27">
        <f t="shared" si="1674"/>
        <v>0</v>
      </c>
      <c r="H3809" s="2">
        <f>_xlfn.IFNA(IF(MATCH(AK3809,$AK$23:AK3808,0)&gt;0,0,0),1)</f>
        <v>0</v>
      </c>
      <c r="I3809" s="2">
        <f t="shared" si="1666"/>
        <v>6</v>
      </c>
      <c r="J3809" s="31">
        <f t="shared" si="1675"/>
        <v>3</v>
      </c>
      <c r="K3809" s="32">
        <f t="shared" si="1669"/>
        <v>1</v>
      </c>
      <c r="L3809" s="31">
        <f t="shared" si="1676"/>
        <v>3</v>
      </c>
      <c r="M3809" s="32">
        <f t="shared" si="1670"/>
        <v>0</v>
      </c>
      <c r="N3809" s="31">
        <f t="shared" si="1677"/>
        <v>0</v>
      </c>
      <c r="O3809" s="32">
        <f t="shared" si="1671"/>
        <v>0</v>
      </c>
      <c r="P3809" s="31">
        <f t="shared" si="1678"/>
        <v>0</v>
      </c>
      <c r="Q3809" s="32">
        <f t="shared" si="1672"/>
        <v>0</v>
      </c>
      <c r="R3809" s="31">
        <f t="shared" si="1679"/>
        <v>0</v>
      </c>
      <c r="S3809" s="32">
        <f t="shared" si="1673"/>
        <v>0</v>
      </c>
      <c r="T3809" s="31">
        <f t="shared" si="1680"/>
        <v>0</v>
      </c>
      <c r="V3809" s="1">
        <f t="shared" si="1654"/>
        <v>3</v>
      </c>
      <c r="W3809" s="1">
        <f t="shared" si="1655"/>
        <v>3</v>
      </c>
      <c r="X3809" s="1">
        <f t="shared" si="1656"/>
        <v>0</v>
      </c>
      <c r="Y3809" s="1">
        <f t="shared" si="1657"/>
        <v>0</v>
      </c>
      <c r="Z3809" s="1">
        <f t="shared" si="1658"/>
        <v>0</v>
      </c>
      <c r="AA3809" s="1">
        <f t="shared" si="1659"/>
        <v>0</v>
      </c>
      <c r="AD3809" s="1">
        <f t="shared" si="1660"/>
        <v>3</v>
      </c>
      <c r="AE3809" s="1">
        <f t="shared" si="1661"/>
        <v>3</v>
      </c>
      <c r="AF3809" s="1">
        <f t="shared" si="1662"/>
        <v>0</v>
      </c>
      <c r="AG3809" s="1">
        <f t="shared" si="1663"/>
        <v>0</v>
      </c>
      <c r="AH3809" s="1">
        <f t="shared" si="1664"/>
        <v>0</v>
      </c>
      <c r="AI3809" s="1">
        <f t="shared" si="1665"/>
        <v>0</v>
      </c>
      <c r="AK3809" s="1" t="str">
        <f t="shared" si="1681"/>
        <v>330000</v>
      </c>
    </row>
    <row r="3810" spans="4:37" x14ac:dyDescent="0.25">
      <c r="D3810" s="27">
        <v>3788</v>
      </c>
      <c r="E3810" s="27">
        <f t="shared" si="1667"/>
        <v>0</v>
      </c>
      <c r="F3810" s="27">
        <f t="shared" si="1668"/>
        <v>0</v>
      </c>
      <c r="G3810" s="27">
        <f t="shared" si="1674"/>
        <v>0</v>
      </c>
      <c r="H3810" s="2">
        <f>_xlfn.IFNA(IF(MATCH(AK3810,$AK$23:AK3809,0)&gt;0,0,0),1)</f>
        <v>0</v>
      </c>
      <c r="I3810" s="2">
        <f t="shared" si="1666"/>
        <v>7</v>
      </c>
      <c r="J3810" s="31">
        <f t="shared" si="1675"/>
        <v>4</v>
      </c>
      <c r="K3810" s="32">
        <f t="shared" si="1669"/>
        <v>0</v>
      </c>
      <c r="L3810" s="31">
        <f t="shared" si="1676"/>
        <v>3</v>
      </c>
      <c r="M3810" s="32">
        <f t="shared" si="1670"/>
        <v>0</v>
      </c>
      <c r="N3810" s="31">
        <f t="shared" si="1677"/>
        <v>0</v>
      </c>
      <c r="O3810" s="32">
        <f t="shared" si="1671"/>
        <v>0</v>
      </c>
      <c r="P3810" s="31">
        <f t="shared" si="1678"/>
        <v>0</v>
      </c>
      <c r="Q3810" s="32">
        <f t="shared" si="1672"/>
        <v>0</v>
      </c>
      <c r="R3810" s="31">
        <f t="shared" si="1679"/>
        <v>0</v>
      </c>
      <c r="S3810" s="32">
        <f t="shared" si="1673"/>
        <v>0</v>
      </c>
      <c r="T3810" s="31">
        <f t="shared" si="1680"/>
        <v>0</v>
      </c>
      <c r="V3810" s="1">
        <f t="shared" si="1654"/>
        <v>4</v>
      </c>
      <c r="W3810" s="1">
        <f t="shared" si="1655"/>
        <v>3</v>
      </c>
      <c r="X3810" s="1">
        <f t="shared" si="1656"/>
        <v>0</v>
      </c>
      <c r="Y3810" s="1">
        <f t="shared" si="1657"/>
        <v>0</v>
      </c>
      <c r="Z3810" s="1">
        <f t="shared" si="1658"/>
        <v>0</v>
      </c>
      <c r="AA3810" s="1">
        <f t="shared" si="1659"/>
        <v>0</v>
      </c>
      <c r="AD3810" s="1">
        <f t="shared" si="1660"/>
        <v>4</v>
      </c>
      <c r="AE3810" s="1">
        <f t="shared" si="1661"/>
        <v>3</v>
      </c>
      <c r="AF3810" s="1">
        <f t="shared" si="1662"/>
        <v>0</v>
      </c>
      <c r="AG3810" s="1">
        <f t="shared" si="1663"/>
        <v>0</v>
      </c>
      <c r="AH3810" s="1">
        <f t="shared" si="1664"/>
        <v>0</v>
      </c>
      <c r="AI3810" s="1">
        <f t="shared" si="1665"/>
        <v>0</v>
      </c>
      <c r="AK3810" s="1" t="str">
        <f t="shared" si="1681"/>
        <v>430000</v>
      </c>
    </row>
    <row r="3811" spans="4:37" x14ac:dyDescent="0.25">
      <c r="D3811" s="27">
        <v>3789</v>
      </c>
      <c r="E3811" s="27">
        <f t="shared" si="1667"/>
        <v>0</v>
      </c>
      <c r="F3811" s="27">
        <f t="shared" si="1668"/>
        <v>0</v>
      </c>
      <c r="G3811" s="27">
        <f t="shared" si="1674"/>
        <v>0</v>
      </c>
      <c r="H3811" s="2">
        <f>_xlfn.IFNA(IF(MATCH(AK3811,$AK$23:AK3810,0)&gt;0,0,0),1)</f>
        <v>0</v>
      </c>
      <c r="I3811" s="2">
        <f t="shared" si="1666"/>
        <v>5</v>
      </c>
      <c r="J3811" s="31">
        <f t="shared" si="1675"/>
        <v>1</v>
      </c>
      <c r="K3811" s="32">
        <f t="shared" si="1669"/>
        <v>0</v>
      </c>
      <c r="L3811" s="31">
        <f t="shared" si="1676"/>
        <v>4</v>
      </c>
      <c r="M3811" s="32">
        <f t="shared" si="1670"/>
        <v>0</v>
      </c>
      <c r="N3811" s="31">
        <f t="shared" si="1677"/>
        <v>0</v>
      </c>
      <c r="O3811" s="32">
        <f t="shared" si="1671"/>
        <v>0</v>
      </c>
      <c r="P3811" s="31">
        <f t="shared" si="1678"/>
        <v>0</v>
      </c>
      <c r="Q3811" s="32">
        <f t="shared" si="1672"/>
        <v>0</v>
      </c>
      <c r="R3811" s="31">
        <f t="shared" si="1679"/>
        <v>0</v>
      </c>
      <c r="S3811" s="32">
        <f t="shared" si="1673"/>
        <v>0</v>
      </c>
      <c r="T3811" s="31">
        <f t="shared" si="1680"/>
        <v>0</v>
      </c>
      <c r="V3811" s="1">
        <f t="shared" ref="V3811:V3874" si="1682">J3811</f>
        <v>1</v>
      </c>
      <c r="W3811" s="1">
        <f t="shared" ref="W3811:W3874" si="1683">L3811</f>
        <v>4</v>
      </c>
      <c r="X3811" s="1">
        <f t="shared" ref="X3811:X3874" si="1684">N3811</f>
        <v>0</v>
      </c>
      <c r="Y3811" s="1">
        <f t="shared" ref="Y3811:Y3874" si="1685">P3811</f>
        <v>0</v>
      </c>
      <c r="Z3811" s="1">
        <f t="shared" ref="Z3811:Z3874" si="1686">R3811</f>
        <v>0</v>
      </c>
      <c r="AA3811" s="1">
        <f t="shared" ref="AA3811:AA3874" si="1687">T3811</f>
        <v>0</v>
      </c>
      <c r="AD3811" s="1">
        <f t="shared" ref="AD3811:AD3874" si="1688">LARGE(V3811:AA3811,1)</f>
        <v>4</v>
      </c>
      <c r="AE3811" s="1">
        <f t="shared" ref="AE3811:AE3874" si="1689">LARGE(V3811:AA3811,2)</f>
        <v>1</v>
      </c>
      <c r="AF3811" s="1">
        <f t="shared" ref="AF3811:AF3874" si="1690">LARGE(V3811:AA3811,3)</f>
        <v>0</v>
      </c>
      <c r="AG3811" s="1">
        <f t="shared" ref="AG3811:AG3874" si="1691">LARGE(V3811:AA3811,4)</f>
        <v>0</v>
      </c>
      <c r="AH3811" s="1">
        <f t="shared" ref="AH3811:AH3874" si="1692">LARGE(V3811:AA3811,5)</f>
        <v>0</v>
      </c>
      <c r="AI3811" s="1">
        <f t="shared" ref="AI3811:AI3874" si="1693">LARGE(V3811:AA3811,6)</f>
        <v>0</v>
      </c>
      <c r="AK3811" s="1" t="str">
        <f t="shared" si="1681"/>
        <v>410000</v>
      </c>
    </row>
    <row r="3812" spans="4:37" x14ac:dyDescent="0.25">
      <c r="D3812" s="27">
        <v>3790</v>
      </c>
      <c r="E3812" s="27">
        <f t="shared" si="1667"/>
        <v>0</v>
      </c>
      <c r="F3812" s="27">
        <f t="shared" si="1668"/>
        <v>0</v>
      </c>
      <c r="G3812" s="27">
        <f t="shared" si="1674"/>
        <v>0</v>
      </c>
      <c r="H3812" s="2">
        <f>_xlfn.IFNA(IF(MATCH(AK3812,$AK$23:AK3811,0)&gt;0,0,0),1)</f>
        <v>0</v>
      </c>
      <c r="I3812" s="2">
        <f t="shared" si="1666"/>
        <v>6</v>
      </c>
      <c r="J3812" s="31">
        <f t="shared" si="1675"/>
        <v>2</v>
      </c>
      <c r="K3812" s="32">
        <f t="shared" si="1669"/>
        <v>0</v>
      </c>
      <c r="L3812" s="31">
        <f t="shared" si="1676"/>
        <v>4</v>
      </c>
      <c r="M3812" s="32">
        <f t="shared" si="1670"/>
        <v>0</v>
      </c>
      <c r="N3812" s="31">
        <f t="shared" si="1677"/>
        <v>0</v>
      </c>
      <c r="O3812" s="32">
        <f t="shared" si="1671"/>
        <v>0</v>
      </c>
      <c r="P3812" s="31">
        <f t="shared" si="1678"/>
        <v>0</v>
      </c>
      <c r="Q3812" s="32">
        <f t="shared" si="1672"/>
        <v>0</v>
      </c>
      <c r="R3812" s="31">
        <f t="shared" si="1679"/>
        <v>0</v>
      </c>
      <c r="S3812" s="32">
        <f t="shared" si="1673"/>
        <v>0</v>
      </c>
      <c r="T3812" s="31">
        <f t="shared" si="1680"/>
        <v>0</v>
      </c>
      <c r="V3812" s="1">
        <f t="shared" si="1682"/>
        <v>2</v>
      </c>
      <c r="W3812" s="1">
        <f t="shared" si="1683"/>
        <v>4</v>
      </c>
      <c r="X3812" s="1">
        <f t="shared" si="1684"/>
        <v>0</v>
      </c>
      <c r="Y3812" s="1">
        <f t="shared" si="1685"/>
        <v>0</v>
      </c>
      <c r="Z3812" s="1">
        <f t="shared" si="1686"/>
        <v>0</v>
      </c>
      <c r="AA3812" s="1">
        <f t="shared" si="1687"/>
        <v>0</v>
      </c>
      <c r="AD3812" s="1">
        <f t="shared" si="1688"/>
        <v>4</v>
      </c>
      <c r="AE3812" s="1">
        <f t="shared" si="1689"/>
        <v>2</v>
      </c>
      <c r="AF3812" s="1">
        <f t="shared" si="1690"/>
        <v>0</v>
      </c>
      <c r="AG3812" s="1">
        <f t="shared" si="1691"/>
        <v>0</v>
      </c>
      <c r="AH3812" s="1">
        <f t="shared" si="1692"/>
        <v>0</v>
      </c>
      <c r="AI3812" s="1">
        <f t="shared" si="1693"/>
        <v>0</v>
      </c>
      <c r="AK3812" s="1" t="str">
        <f t="shared" si="1681"/>
        <v>420000</v>
      </c>
    </row>
    <row r="3813" spans="4:37" x14ac:dyDescent="0.25">
      <c r="D3813" s="27">
        <v>3791</v>
      </c>
      <c r="E3813" s="27">
        <f t="shared" si="1667"/>
        <v>0</v>
      </c>
      <c r="F3813" s="27">
        <f t="shared" si="1668"/>
        <v>0</v>
      </c>
      <c r="G3813" s="27">
        <f t="shared" si="1674"/>
        <v>0</v>
      </c>
      <c r="H3813" s="2">
        <f>_xlfn.IFNA(IF(MATCH(AK3813,$AK$23:AK3812,0)&gt;0,0,0),1)</f>
        <v>0</v>
      </c>
      <c r="I3813" s="2">
        <f t="shared" si="1666"/>
        <v>7</v>
      </c>
      <c r="J3813" s="31">
        <f t="shared" si="1675"/>
        <v>3</v>
      </c>
      <c r="K3813" s="32">
        <f t="shared" si="1669"/>
        <v>0</v>
      </c>
      <c r="L3813" s="31">
        <f t="shared" si="1676"/>
        <v>4</v>
      </c>
      <c r="M3813" s="32">
        <f t="shared" si="1670"/>
        <v>0</v>
      </c>
      <c r="N3813" s="31">
        <f t="shared" si="1677"/>
        <v>0</v>
      </c>
      <c r="O3813" s="32">
        <f t="shared" si="1671"/>
        <v>0</v>
      </c>
      <c r="P3813" s="31">
        <f t="shared" si="1678"/>
        <v>0</v>
      </c>
      <c r="Q3813" s="32">
        <f t="shared" si="1672"/>
        <v>0</v>
      </c>
      <c r="R3813" s="31">
        <f t="shared" si="1679"/>
        <v>0</v>
      </c>
      <c r="S3813" s="32">
        <f t="shared" si="1673"/>
        <v>0</v>
      </c>
      <c r="T3813" s="31">
        <f t="shared" si="1680"/>
        <v>0</v>
      </c>
      <c r="V3813" s="1">
        <f t="shared" si="1682"/>
        <v>3</v>
      </c>
      <c r="W3813" s="1">
        <f t="shared" si="1683"/>
        <v>4</v>
      </c>
      <c r="X3813" s="1">
        <f t="shared" si="1684"/>
        <v>0</v>
      </c>
      <c r="Y3813" s="1">
        <f t="shared" si="1685"/>
        <v>0</v>
      </c>
      <c r="Z3813" s="1">
        <f t="shared" si="1686"/>
        <v>0</v>
      </c>
      <c r="AA3813" s="1">
        <f t="shared" si="1687"/>
        <v>0</v>
      </c>
      <c r="AD3813" s="1">
        <f t="shared" si="1688"/>
        <v>4</v>
      </c>
      <c r="AE3813" s="1">
        <f t="shared" si="1689"/>
        <v>3</v>
      </c>
      <c r="AF3813" s="1">
        <f t="shared" si="1690"/>
        <v>0</v>
      </c>
      <c r="AG3813" s="1">
        <f t="shared" si="1691"/>
        <v>0</v>
      </c>
      <c r="AH3813" s="1">
        <f t="shared" si="1692"/>
        <v>0</v>
      </c>
      <c r="AI3813" s="1">
        <f t="shared" si="1693"/>
        <v>0</v>
      </c>
      <c r="AK3813" s="1" t="str">
        <f t="shared" si="1681"/>
        <v>430000</v>
      </c>
    </row>
    <row r="3814" spans="4:37" x14ac:dyDescent="0.25">
      <c r="D3814" s="27">
        <v>3792</v>
      </c>
      <c r="E3814" s="27">
        <f t="shared" si="1667"/>
        <v>0</v>
      </c>
      <c r="F3814" s="27">
        <f t="shared" si="1668"/>
        <v>0</v>
      </c>
      <c r="G3814" s="27">
        <f t="shared" si="1674"/>
        <v>0</v>
      </c>
      <c r="H3814" s="2">
        <f>_xlfn.IFNA(IF(MATCH(AK3814,$AK$23:AK3813,0)&gt;0,0,0),1)</f>
        <v>0</v>
      </c>
      <c r="I3814" s="2">
        <f t="shared" si="1666"/>
        <v>8</v>
      </c>
      <c r="J3814" s="31">
        <f t="shared" si="1675"/>
        <v>4</v>
      </c>
      <c r="K3814" s="32">
        <f t="shared" si="1669"/>
        <v>1</v>
      </c>
      <c r="L3814" s="31">
        <f t="shared" si="1676"/>
        <v>4</v>
      </c>
      <c r="M3814" s="32">
        <f t="shared" si="1670"/>
        <v>0</v>
      </c>
      <c r="N3814" s="31">
        <f t="shared" si="1677"/>
        <v>0</v>
      </c>
      <c r="O3814" s="32">
        <f t="shared" si="1671"/>
        <v>0</v>
      </c>
      <c r="P3814" s="31">
        <f t="shared" si="1678"/>
        <v>0</v>
      </c>
      <c r="Q3814" s="32">
        <f t="shared" si="1672"/>
        <v>0</v>
      </c>
      <c r="R3814" s="31">
        <f t="shared" si="1679"/>
        <v>0</v>
      </c>
      <c r="S3814" s="32">
        <f t="shared" si="1673"/>
        <v>0</v>
      </c>
      <c r="T3814" s="31">
        <f t="shared" si="1680"/>
        <v>0</v>
      </c>
      <c r="V3814" s="1">
        <f t="shared" si="1682"/>
        <v>4</v>
      </c>
      <c r="W3814" s="1">
        <f t="shared" si="1683"/>
        <v>4</v>
      </c>
      <c r="X3814" s="1">
        <f t="shared" si="1684"/>
        <v>0</v>
      </c>
      <c r="Y3814" s="1">
        <f t="shared" si="1685"/>
        <v>0</v>
      </c>
      <c r="Z3814" s="1">
        <f t="shared" si="1686"/>
        <v>0</v>
      </c>
      <c r="AA3814" s="1">
        <f t="shared" si="1687"/>
        <v>0</v>
      </c>
      <c r="AD3814" s="1">
        <f t="shared" si="1688"/>
        <v>4</v>
      </c>
      <c r="AE3814" s="1">
        <f t="shared" si="1689"/>
        <v>4</v>
      </c>
      <c r="AF3814" s="1">
        <f t="shared" si="1690"/>
        <v>0</v>
      </c>
      <c r="AG3814" s="1">
        <f t="shared" si="1691"/>
        <v>0</v>
      </c>
      <c r="AH3814" s="1">
        <f t="shared" si="1692"/>
        <v>0</v>
      </c>
      <c r="AI3814" s="1">
        <f t="shared" si="1693"/>
        <v>0</v>
      </c>
      <c r="AK3814" s="1" t="str">
        <f t="shared" si="1681"/>
        <v>440000</v>
      </c>
    </row>
    <row r="3815" spans="4:37" x14ac:dyDescent="0.25">
      <c r="D3815" s="27">
        <v>3793</v>
      </c>
      <c r="E3815" s="27">
        <f t="shared" si="1667"/>
        <v>0</v>
      </c>
      <c r="F3815" s="27">
        <f t="shared" si="1668"/>
        <v>0</v>
      </c>
      <c r="G3815" s="27">
        <f t="shared" si="1674"/>
        <v>0</v>
      </c>
      <c r="H3815" s="2">
        <f>_xlfn.IFNA(IF(MATCH(AK3815,$AK$23:AK3814,0)&gt;0,0,0),1)</f>
        <v>0</v>
      </c>
      <c r="I3815" s="2">
        <f t="shared" si="1666"/>
        <v>2</v>
      </c>
      <c r="J3815" s="31">
        <f t="shared" si="1675"/>
        <v>1</v>
      </c>
      <c r="K3815" s="32">
        <f t="shared" si="1669"/>
        <v>1</v>
      </c>
      <c r="L3815" s="31">
        <f t="shared" si="1676"/>
        <v>1</v>
      </c>
      <c r="M3815" s="32">
        <f t="shared" si="1670"/>
        <v>0</v>
      </c>
      <c r="N3815" s="31">
        <f t="shared" si="1677"/>
        <v>0</v>
      </c>
      <c r="O3815" s="32">
        <f t="shared" si="1671"/>
        <v>0</v>
      </c>
      <c r="P3815" s="31">
        <f t="shared" si="1678"/>
        <v>0</v>
      </c>
      <c r="Q3815" s="32">
        <f t="shared" si="1672"/>
        <v>0</v>
      </c>
      <c r="R3815" s="31">
        <f t="shared" si="1679"/>
        <v>0</v>
      </c>
      <c r="S3815" s="32">
        <f t="shared" si="1673"/>
        <v>0</v>
      </c>
      <c r="T3815" s="31">
        <f t="shared" si="1680"/>
        <v>0</v>
      </c>
      <c r="V3815" s="1">
        <f t="shared" si="1682"/>
        <v>1</v>
      </c>
      <c r="W3815" s="1">
        <f t="shared" si="1683"/>
        <v>1</v>
      </c>
      <c r="X3815" s="1">
        <f t="shared" si="1684"/>
        <v>0</v>
      </c>
      <c r="Y3815" s="1">
        <f t="shared" si="1685"/>
        <v>0</v>
      </c>
      <c r="Z3815" s="1">
        <f t="shared" si="1686"/>
        <v>0</v>
      </c>
      <c r="AA3815" s="1">
        <f t="shared" si="1687"/>
        <v>0</v>
      </c>
      <c r="AD3815" s="1">
        <f t="shared" si="1688"/>
        <v>1</v>
      </c>
      <c r="AE3815" s="1">
        <f t="shared" si="1689"/>
        <v>1</v>
      </c>
      <c r="AF3815" s="1">
        <f t="shared" si="1690"/>
        <v>0</v>
      </c>
      <c r="AG3815" s="1">
        <f t="shared" si="1691"/>
        <v>0</v>
      </c>
      <c r="AH3815" s="1">
        <f t="shared" si="1692"/>
        <v>0</v>
      </c>
      <c r="AI3815" s="1">
        <f t="shared" si="1693"/>
        <v>0</v>
      </c>
      <c r="AK3815" s="1" t="str">
        <f t="shared" si="1681"/>
        <v>110000</v>
      </c>
    </row>
    <row r="3816" spans="4:37" x14ac:dyDescent="0.25">
      <c r="D3816" s="27">
        <v>3794</v>
      </c>
      <c r="E3816" s="27">
        <f t="shared" si="1667"/>
        <v>0</v>
      </c>
      <c r="F3816" s="27">
        <f t="shared" si="1668"/>
        <v>0</v>
      </c>
      <c r="G3816" s="27">
        <f t="shared" si="1674"/>
        <v>0</v>
      </c>
      <c r="H3816" s="2">
        <f>_xlfn.IFNA(IF(MATCH(AK3816,$AK$23:AK3815,0)&gt;0,0,0),1)</f>
        <v>0</v>
      </c>
      <c r="I3816" s="2">
        <f t="shared" si="1666"/>
        <v>3</v>
      </c>
      <c r="J3816" s="31">
        <f t="shared" si="1675"/>
        <v>2</v>
      </c>
      <c r="K3816" s="32">
        <f t="shared" si="1669"/>
        <v>0</v>
      </c>
      <c r="L3816" s="31">
        <f t="shared" si="1676"/>
        <v>1</v>
      </c>
      <c r="M3816" s="32">
        <f t="shared" si="1670"/>
        <v>0</v>
      </c>
      <c r="N3816" s="31">
        <f t="shared" si="1677"/>
        <v>0</v>
      </c>
      <c r="O3816" s="32">
        <f t="shared" si="1671"/>
        <v>0</v>
      </c>
      <c r="P3816" s="31">
        <f t="shared" si="1678"/>
        <v>0</v>
      </c>
      <c r="Q3816" s="32">
        <f t="shared" si="1672"/>
        <v>0</v>
      </c>
      <c r="R3816" s="31">
        <f t="shared" si="1679"/>
        <v>0</v>
      </c>
      <c r="S3816" s="32">
        <f t="shared" si="1673"/>
        <v>0</v>
      </c>
      <c r="T3816" s="31">
        <f t="shared" si="1680"/>
        <v>0</v>
      </c>
      <c r="V3816" s="1">
        <f t="shared" si="1682"/>
        <v>2</v>
      </c>
      <c r="W3816" s="1">
        <f t="shared" si="1683"/>
        <v>1</v>
      </c>
      <c r="X3816" s="1">
        <f t="shared" si="1684"/>
        <v>0</v>
      </c>
      <c r="Y3816" s="1">
        <f t="shared" si="1685"/>
        <v>0</v>
      </c>
      <c r="Z3816" s="1">
        <f t="shared" si="1686"/>
        <v>0</v>
      </c>
      <c r="AA3816" s="1">
        <f t="shared" si="1687"/>
        <v>0</v>
      </c>
      <c r="AD3816" s="1">
        <f t="shared" si="1688"/>
        <v>2</v>
      </c>
      <c r="AE3816" s="1">
        <f t="shared" si="1689"/>
        <v>1</v>
      </c>
      <c r="AF3816" s="1">
        <f t="shared" si="1690"/>
        <v>0</v>
      </c>
      <c r="AG3816" s="1">
        <f t="shared" si="1691"/>
        <v>0</v>
      </c>
      <c r="AH3816" s="1">
        <f t="shared" si="1692"/>
        <v>0</v>
      </c>
      <c r="AI3816" s="1">
        <f t="shared" si="1693"/>
        <v>0</v>
      </c>
      <c r="AK3816" s="1" t="str">
        <f t="shared" si="1681"/>
        <v>210000</v>
      </c>
    </row>
    <row r="3817" spans="4:37" x14ac:dyDescent="0.25">
      <c r="D3817" s="27">
        <v>3795</v>
      </c>
      <c r="E3817" s="27">
        <f t="shared" si="1667"/>
        <v>0</v>
      </c>
      <c r="F3817" s="27">
        <f t="shared" si="1668"/>
        <v>0</v>
      </c>
      <c r="G3817" s="27">
        <f t="shared" si="1674"/>
        <v>0</v>
      </c>
      <c r="H3817" s="2">
        <f>_xlfn.IFNA(IF(MATCH(AK3817,$AK$23:AK3816,0)&gt;0,0,0),1)</f>
        <v>0</v>
      </c>
      <c r="I3817" s="2">
        <f t="shared" si="1666"/>
        <v>4</v>
      </c>
      <c r="J3817" s="31">
        <f t="shared" si="1675"/>
        <v>3</v>
      </c>
      <c r="K3817" s="32">
        <f t="shared" si="1669"/>
        <v>0</v>
      </c>
      <c r="L3817" s="31">
        <f t="shared" si="1676"/>
        <v>1</v>
      </c>
      <c r="M3817" s="32">
        <f t="shared" si="1670"/>
        <v>0</v>
      </c>
      <c r="N3817" s="31">
        <f t="shared" si="1677"/>
        <v>0</v>
      </c>
      <c r="O3817" s="32">
        <f t="shared" si="1671"/>
        <v>0</v>
      </c>
      <c r="P3817" s="31">
        <f t="shared" si="1678"/>
        <v>0</v>
      </c>
      <c r="Q3817" s="32">
        <f t="shared" si="1672"/>
        <v>0</v>
      </c>
      <c r="R3817" s="31">
        <f t="shared" si="1679"/>
        <v>0</v>
      </c>
      <c r="S3817" s="32">
        <f t="shared" si="1673"/>
        <v>0</v>
      </c>
      <c r="T3817" s="31">
        <f t="shared" si="1680"/>
        <v>0</v>
      </c>
      <c r="V3817" s="1">
        <f t="shared" si="1682"/>
        <v>3</v>
      </c>
      <c r="W3817" s="1">
        <f t="shared" si="1683"/>
        <v>1</v>
      </c>
      <c r="X3817" s="1">
        <f t="shared" si="1684"/>
        <v>0</v>
      </c>
      <c r="Y3817" s="1">
        <f t="shared" si="1685"/>
        <v>0</v>
      </c>
      <c r="Z3817" s="1">
        <f t="shared" si="1686"/>
        <v>0</v>
      </c>
      <c r="AA3817" s="1">
        <f t="shared" si="1687"/>
        <v>0</v>
      </c>
      <c r="AD3817" s="1">
        <f t="shared" si="1688"/>
        <v>3</v>
      </c>
      <c r="AE3817" s="1">
        <f t="shared" si="1689"/>
        <v>1</v>
      </c>
      <c r="AF3817" s="1">
        <f t="shared" si="1690"/>
        <v>0</v>
      </c>
      <c r="AG3817" s="1">
        <f t="shared" si="1691"/>
        <v>0</v>
      </c>
      <c r="AH3817" s="1">
        <f t="shared" si="1692"/>
        <v>0</v>
      </c>
      <c r="AI3817" s="1">
        <f t="shared" si="1693"/>
        <v>0</v>
      </c>
      <c r="AK3817" s="1" t="str">
        <f t="shared" si="1681"/>
        <v>310000</v>
      </c>
    </row>
    <row r="3818" spans="4:37" x14ac:dyDescent="0.25">
      <c r="D3818" s="27">
        <v>3796</v>
      </c>
      <c r="E3818" s="27">
        <f t="shared" si="1667"/>
        <v>0</v>
      </c>
      <c r="F3818" s="27">
        <f t="shared" si="1668"/>
        <v>0</v>
      </c>
      <c r="G3818" s="27">
        <f t="shared" si="1674"/>
        <v>0</v>
      </c>
      <c r="H3818" s="2">
        <f>_xlfn.IFNA(IF(MATCH(AK3818,$AK$23:AK3817,0)&gt;0,0,0),1)</f>
        <v>0</v>
      </c>
      <c r="I3818" s="2">
        <f t="shared" si="1666"/>
        <v>5</v>
      </c>
      <c r="J3818" s="31">
        <f t="shared" si="1675"/>
        <v>4</v>
      </c>
      <c r="K3818" s="32">
        <f t="shared" si="1669"/>
        <v>0</v>
      </c>
      <c r="L3818" s="31">
        <f t="shared" si="1676"/>
        <v>1</v>
      </c>
      <c r="M3818" s="32">
        <f t="shared" si="1670"/>
        <v>0</v>
      </c>
      <c r="N3818" s="31">
        <f t="shared" si="1677"/>
        <v>0</v>
      </c>
      <c r="O3818" s="32">
        <f t="shared" si="1671"/>
        <v>0</v>
      </c>
      <c r="P3818" s="31">
        <f t="shared" si="1678"/>
        <v>0</v>
      </c>
      <c r="Q3818" s="32">
        <f t="shared" si="1672"/>
        <v>0</v>
      </c>
      <c r="R3818" s="31">
        <f t="shared" si="1679"/>
        <v>0</v>
      </c>
      <c r="S3818" s="32">
        <f t="shared" si="1673"/>
        <v>0</v>
      </c>
      <c r="T3818" s="31">
        <f t="shared" si="1680"/>
        <v>0</v>
      </c>
      <c r="V3818" s="1">
        <f t="shared" si="1682"/>
        <v>4</v>
      </c>
      <c r="W3818" s="1">
        <f t="shared" si="1683"/>
        <v>1</v>
      </c>
      <c r="X3818" s="1">
        <f t="shared" si="1684"/>
        <v>0</v>
      </c>
      <c r="Y3818" s="1">
        <f t="shared" si="1685"/>
        <v>0</v>
      </c>
      <c r="Z3818" s="1">
        <f t="shared" si="1686"/>
        <v>0</v>
      </c>
      <c r="AA3818" s="1">
        <f t="shared" si="1687"/>
        <v>0</v>
      </c>
      <c r="AD3818" s="1">
        <f t="shared" si="1688"/>
        <v>4</v>
      </c>
      <c r="AE3818" s="1">
        <f t="shared" si="1689"/>
        <v>1</v>
      </c>
      <c r="AF3818" s="1">
        <f t="shared" si="1690"/>
        <v>0</v>
      </c>
      <c r="AG3818" s="1">
        <f t="shared" si="1691"/>
        <v>0</v>
      </c>
      <c r="AH3818" s="1">
        <f t="shared" si="1692"/>
        <v>0</v>
      </c>
      <c r="AI3818" s="1">
        <f t="shared" si="1693"/>
        <v>0</v>
      </c>
      <c r="AK3818" s="1" t="str">
        <f t="shared" si="1681"/>
        <v>410000</v>
      </c>
    </row>
    <row r="3819" spans="4:37" x14ac:dyDescent="0.25">
      <c r="D3819" s="27">
        <v>3797</v>
      </c>
      <c r="E3819" s="27">
        <f t="shared" si="1667"/>
        <v>0</v>
      </c>
      <c r="F3819" s="27">
        <f t="shared" si="1668"/>
        <v>0</v>
      </c>
      <c r="G3819" s="27">
        <f t="shared" si="1674"/>
        <v>0</v>
      </c>
      <c r="H3819" s="2">
        <f>_xlfn.IFNA(IF(MATCH(AK3819,$AK$23:AK3818,0)&gt;0,0,0),1)</f>
        <v>0</v>
      </c>
      <c r="I3819" s="2">
        <f t="shared" si="1666"/>
        <v>3</v>
      </c>
      <c r="J3819" s="31">
        <f t="shared" si="1675"/>
        <v>1</v>
      </c>
      <c r="K3819" s="32">
        <f t="shared" si="1669"/>
        <v>0</v>
      </c>
      <c r="L3819" s="31">
        <f t="shared" si="1676"/>
        <v>2</v>
      </c>
      <c r="M3819" s="32">
        <f t="shared" si="1670"/>
        <v>0</v>
      </c>
      <c r="N3819" s="31">
        <f t="shared" si="1677"/>
        <v>0</v>
      </c>
      <c r="O3819" s="32">
        <f t="shared" si="1671"/>
        <v>0</v>
      </c>
      <c r="P3819" s="31">
        <f t="shared" si="1678"/>
        <v>0</v>
      </c>
      <c r="Q3819" s="32">
        <f t="shared" si="1672"/>
        <v>0</v>
      </c>
      <c r="R3819" s="31">
        <f t="shared" si="1679"/>
        <v>0</v>
      </c>
      <c r="S3819" s="32">
        <f t="shared" si="1673"/>
        <v>0</v>
      </c>
      <c r="T3819" s="31">
        <f t="shared" si="1680"/>
        <v>0</v>
      </c>
      <c r="V3819" s="1">
        <f t="shared" si="1682"/>
        <v>1</v>
      </c>
      <c r="W3819" s="1">
        <f t="shared" si="1683"/>
        <v>2</v>
      </c>
      <c r="X3819" s="1">
        <f t="shared" si="1684"/>
        <v>0</v>
      </c>
      <c r="Y3819" s="1">
        <f t="shared" si="1685"/>
        <v>0</v>
      </c>
      <c r="Z3819" s="1">
        <f t="shared" si="1686"/>
        <v>0</v>
      </c>
      <c r="AA3819" s="1">
        <f t="shared" si="1687"/>
        <v>0</v>
      </c>
      <c r="AD3819" s="1">
        <f t="shared" si="1688"/>
        <v>2</v>
      </c>
      <c r="AE3819" s="1">
        <f t="shared" si="1689"/>
        <v>1</v>
      </c>
      <c r="AF3819" s="1">
        <f t="shared" si="1690"/>
        <v>0</v>
      </c>
      <c r="AG3819" s="1">
        <f t="shared" si="1691"/>
        <v>0</v>
      </c>
      <c r="AH3819" s="1">
        <f t="shared" si="1692"/>
        <v>0</v>
      </c>
      <c r="AI3819" s="1">
        <f t="shared" si="1693"/>
        <v>0</v>
      </c>
      <c r="AK3819" s="1" t="str">
        <f t="shared" si="1681"/>
        <v>210000</v>
      </c>
    </row>
    <row r="3820" spans="4:37" x14ac:dyDescent="0.25">
      <c r="D3820" s="27">
        <v>3798</v>
      </c>
      <c r="E3820" s="27">
        <f t="shared" si="1667"/>
        <v>0</v>
      </c>
      <c r="F3820" s="27">
        <f t="shared" si="1668"/>
        <v>0</v>
      </c>
      <c r="G3820" s="27">
        <f t="shared" si="1674"/>
        <v>0</v>
      </c>
      <c r="H3820" s="2">
        <f>_xlfn.IFNA(IF(MATCH(AK3820,$AK$23:AK3819,0)&gt;0,0,0),1)</f>
        <v>0</v>
      </c>
      <c r="I3820" s="2">
        <f t="shared" si="1666"/>
        <v>4</v>
      </c>
      <c r="J3820" s="31">
        <f t="shared" si="1675"/>
        <v>2</v>
      </c>
      <c r="K3820" s="32">
        <f t="shared" si="1669"/>
        <v>1</v>
      </c>
      <c r="L3820" s="31">
        <f t="shared" si="1676"/>
        <v>2</v>
      </c>
      <c r="M3820" s="32">
        <f t="shared" si="1670"/>
        <v>0</v>
      </c>
      <c r="N3820" s="31">
        <f t="shared" si="1677"/>
        <v>0</v>
      </c>
      <c r="O3820" s="32">
        <f t="shared" si="1671"/>
        <v>0</v>
      </c>
      <c r="P3820" s="31">
        <f t="shared" si="1678"/>
        <v>0</v>
      </c>
      <c r="Q3820" s="32">
        <f t="shared" si="1672"/>
        <v>0</v>
      </c>
      <c r="R3820" s="31">
        <f t="shared" si="1679"/>
        <v>0</v>
      </c>
      <c r="S3820" s="32">
        <f t="shared" si="1673"/>
        <v>0</v>
      </c>
      <c r="T3820" s="31">
        <f t="shared" si="1680"/>
        <v>0</v>
      </c>
      <c r="V3820" s="1">
        <f t="shared" si="1682"/>
        <v>2</v>
      </c>
      <c r="W3820" s="1">
        <f t="shared" si="1683"/>
        <v>2</v>
      </c>
      <c r="X3820" s="1">
        <f t="shared" si="1684"/>
        <v>0</v>
      </c>
      <c r="Y3820" s="1">
        <f t="shared" si="1685"/>
        <v>0</v>
      </c>
      <c r="Z3820" s="1">
        <f t="shared" si="1686"/>
        <v>0</v>
      </c>
      <c r="AA3820" s="1">
        <f t="shared" si="1687"/>
        <v>0</v>
      </c>
      <c r="AD3820" s="1">
        <f t="shared" si="1688"/>
        <v>2</v>
      </c>
      <c r="AE3820" s="1">
        <f t="shared" si="1689"/>
        <v>2</v>
      </c>
      <c r="AF3820" s="1">
        <f t="shared" si="1690"/>
        <v>0</v>
      </c>
      <c r="AG3820" s="1">
        <f t="shared" si="1691"/>
        <v>0</v>
      </c>
      <c r="AH3820" s="1">
        <f t="shared" si="1692"/>
        <v>0</v>
      </c>
      <c r="AI3820" s="1">
        <f t="shared" si="1693"/>
        <v>0</v>
      </c>
      <c r="AK3820" s="1" t="str">
        <f t="shared" si="1681"/>
        <v>220000</v>
      </c>
    </row>
    <row r="3821" spans="4:37" x14ac:dyDescent="0.25">
      <c r="D3821" s="27">
        <v>3799</v>
      </c>
      <c r="E3821" s="27">
        <f t="shared" si="1667"/>
        <v>0</v>
      </c>
      <c r="F3821" s="27">
        <f t="shared" si="1668"/>
        <v>0</v>
      </c>
      <c r="G3821" s="27">
        <f t="shared" si="1674"/>
        <v>0</v>
      </c>
      <c r="H3821" s="2">
        <f>_xlfn.IFNA(IF(MATCH(AK3821,$AK$23:AK3820,0)&gt;0,0,0),1)</f>
        <v>0</v>
      </c>
      <c r="I3821" s="2">
        <f t="shared" si="1666"/>
        <v>5</v>
      </c>
      <c r="J3821" s="31">
        <f t="shared" si="1675"/>
        <v>3</v>
      </c>
      <c r="K3821" s="32">
        <f t="shared" si="1669"/>
        <v>0</v>
      </c>
      <c r="L3821" s="31">
        <f t="shared" si="1676"/>
        <v>2</v>
      </c>
      <c r="M3821" s="32">
        <f t="shared" si="1670"/>
        <v>0</v>
      </c>
      <c r="N3821" s="31">
        <f t="shared" si="1677"/>
        <v>0</v>
      </c>
      <c r="O3821" s="32">
        <f t="shared" si="1671"/>
        <v>0</v>
      </c>
      <c r="P3821" s="31">
        <f t="shared" si="1678"/>
        <v>0</v>
      </c>
      <c r="Q3821" s="32">
        <f t="shared" si="1672"/>
        <v>0</v>
      </c>
      <c r="R3821" s="31">
        <f t="shared" si="1679"/>
        <v>0</v>
      </c>
      <c r="S3821" s="32">
        <f t="shared" si="1673"/>
        <v>0</v>
      </c>
      <c r="T3821" s="31">
        <f t="shared" si="1680"/>
        <v>0</v>
      </c>
      <c r="V3821" s="1">
        <f t="shared" si="1682"/>
        <v>3</v>
      </c>
      <c r="W3821" s="1">
        <f t="shared" si="1683"/>
        <v>2</v>
      </c>
      <c r="X3821" s="1">
        <f t="shared" si="1684"/>
        <v>0</v>
      </c>
      <c r="Y3821" s="1">
        <f t="shared" si="1685"/>
        <v>0</v>
      </c>
      <c r="Z3821" s="1">
        <f t="shared" si="1686"/>
        <v>0</v>
      </c>
      <c r="AA3821" s="1">
        <f t="shared" si="1687"/>
        <v>0</v>
      </c>
      <c r="AD3821" s="1">
        <f t="shared" si="1688"/>
        <v>3</v>
      </c>
      <c r="AE3821" s="1">
        <f t="shared" si="1689"/>
        <v>2</v>
      </c>
      <c r="AF3821" s="1">
        <f t="shared" si="1690"/>
        <v>0</v>
      </c>
      <c r="AG3821" s="1">
        <f t="shared" si="1691"/>
        <v>0</v>
      </c>
      <c r="AH3821" s="1">
        <f t="shared" si="1692"/>
        <v>0</v>
      </c>
      <c r="AI3821" s="1">
        <f t="shared" si="1693"/>
        <v>0</v>
      </c>
      <c r="AK3821" s="1" t="str">
        <f t="shared" si="1681"/>
        <v>320000</v>
      </c>
    </row>
    <row r="3822" spans="4:37" x14ac:dyDescent="0.25">
      <c r="D3822" s="27">
        <v>3800</v>
      </c>
      <c r="E3822" s="27">
        <f t="shared" si="1667"/>
        <v>0</v>
      </c>
      <c r="F3822" s="27">
        <f t="shared" si="1668"/>
        <v>0</v>
      </c>
      <c r="G3822" s="27">
        <f t="shared" si="1674"/>
        <v>0</v>
      </c>
      <c r="H3822" s="2">
        <f>_xlfn.IFNA(IF(MATCH(AK3822,$AK$23:AK3821,0)&gt;0,0,0),1)</f>
        <v>0</v>
      </c>
      <c r="I3822" s="2">
        <f t="shared" si="1666"/>
        <v>6</v>
      </c>
      <c r="J3822" s="31">
        <f t="shared" si="1675"/>
        <v>4</v>
      </c>
      <c r="K3822" s="32">
        <f t="shared" si="1669"/>
        <v>0</v>
      </c>
      <c r="L3822" s="31">
        <f t="shared" si="1676"/>
        <v>2</v>
      </c>
      <c r="M3822" s="32">
        <f t="shared" si="1670"/>
        <v>0</v>
      </c>
      <c r="N3822" s="31">
        <f t="shared" si="1677"/>
        <v>0</v>
      </c>
      <c r="O3822" s="32">
        <f t="shared" si="1671"/>
        <v>0</v>
      </c>
      <c r="P3822" s="31">
        <f t="shared" si="1678"/>
        <v>0</v>
      </c>
      <c r="Q3822" s="32">
        <f t="shared" si="1672"/>
        <v>0</v>
      </c>
      <c r="R3822" s="31">
        <f t="shared" si="1679"/>
        <v>0</v>
      </c>
      <c r="S3822" s="32">
        <f t="shared" si="1673"/>
        <v>0</v>
      </c>
      <c r="T3822" s="31">
        <f t="shared" si="1680"/>
        <v>0</v>
      </c>
      <c r="V3822" s="1">
        <f t="shared" si="1682"/>
        <v>4</v>
      </c>
      <c r="W3822" s="1">
        <f t="shared" si="1683"/>
        <v>2</v>
      </c>
      <c r="X3822" s="1">
        <f t="shared" si="1684"/>
        <v>0</v>
      </c>
      <c r="Y3822" s="1">
        <f t="shared" si="1685"/>
        <v>0</v>
      </c>
      <c r="Z3822" s="1">
        <f t="shared" si="1686"/>
        <v>0</v>
      </c>
      <c r="AA3822" s="1">
        <f t="shared" si="1687"/>
        <v>0</v>
      </c>
      <c r="AD3822" s="1">
        <f t="shared" si="1688"/>
        <v>4</v>
      </c>
      <c r="AE3822" s="1">
        <f t="shared" si="1689"/>
        <v>2</v>
      </c>
      <c r="AF3822" s="1">
        <f t="shared" si="1690"/>
        <v>0</v>
      </c>
      <c r="AG3822" s="1">
        <f t="shared" si="1691"/>
        <v>0</v>
      </c>
      <c r="AH3822" s="1">
        <f t="shared" si="1692"/>
        <v>0</v>
      </c>
      <c r="AI3822" s="1">
        <f t="shared" si="1693"/>
        <v>0</v>
      </c>
      <c r="AK3822" s="1" t="str">
        <f t="shared" si="1681"/>
        <v>420000</v>
      </c>
    </row>
    <row r="3823" spans="4:37" x14ac:dyDescent="0.25">
      <c r="D3823" s="27">
        <v>3801</v>
      </c>
      <c r="E3823" s="27">
        <f t="shared" si="1667"/>
        <v>0</v>
      </c>
      <c r="F3823" s="27">
        <f t="shared" si="1668"/>
        <v>0</v>
      </c>
      <c r="G3823" s="27">
        <f t="shared" si="1674"/>
        <v>0</v>
      </c>
      <c r="H3823" s="2">
        <f>_xlfn.IFNA(IF(MATCH(AK3823,$AK$23:AK3822,0)&gt;0,0,0),1)</f>
        <v>0</v>
      </c>
      <c r="I3823" s="2">
        <f t="shared" si="1666"/>
        <v>4</v>
      </c>
      <c r="J3823" s="31">
        <f t="shared" si="1675"/>
        <v>1</v>
      </c>
      <c r="K3823" s="32">
        <f t="shared" si="1669"/>
        <v>0</v>
      </c>
      <c r="L3823" s="31">
        <f t="shared" si="1676"/>
        <v>3</v>
      </c>
      <c r="M3823" s="32">
        <f t="shared" si="1670"/>
        <v>0</v>
      </c>
      <c r="N3823" s="31">
        <f t="shared" si="1677"/>
        <v>0</v>
      </c>
      <c r="O3823" s="32">
        <f t="shared" si="1671"/>
        <v>0</v>
      </c>
      <c r="P3823" s="31">
        <f t="shared" si="1678"/>
        <v>0</v>
      </c>
      <c r="Q3823" s="32">
        <f t="shared" si="1672"/>
        <v>0</v>
      </c>
      <c r="R3823" s="31">
        <f t="shared" si="1679"/>
        <v>0</v>
      </c>
      <c r="S3823" s="32">
        <f t="shared" si="1673"/>
        <v>0</v>
      </c>
      <c r="T3823" s="31">
        <f t="shared" si="1680"/>
        <v>0</v>
      </c>
      <c r="V3823" s="1">
        <f t="shared" si="1682"/>
        <v>1</v>
      </c>
      <c r="W3823" s="1">
        <f t="shared" si="1683"/>
        <v>3</v>
      </c>
      <c r="X3823" s="1">
        <f t="shared" si="1684"/>
        <v>0</v>
      </c>
      <c r="Y3823" s="1">
        <f t="shared" si="1685"/>
        <v>0</v>
      </c>
      <c r="Z3823" s="1">
        <f t="shared" si="1686"/>
        <v>0</v>
      </c>
      <c r="AA3823" s="1">
        <f t="shared" si="1687"/>
        <v>0</v>
      </c>
      <c r="AD3823" s="1">
        <f t="shared" si="1688"/>
        <v>3</v>
      </c>
      <c r="AE3823" s="1">
        <f t="shared" si="1689"/>
        <v>1</v>
      </c>
      <c r="AF3823" s="1">
        <f t="shared" si="1690"/>
        <v>0</v>
      </c>
      <c r="AG3823" s="1">
        <f t="shared" si="1691"/>
        <v>0</v>
      </c>
      <c r="AH3823" s="1">
        <f t="shared" si="1692"/>
        <v>0</v>
      </c>
      <c r="AI3823" s="1">
        <f t="shared" si="1693"/>
        <v>0</v>
      </c>
      <c r="AK3823" s="1" t="str">
        <f t="shared" si="1681"/>
        <v>310000</v>
      </c>
    </row>
    <row r="3824" spans="4:37" x14ac:dyDescent="0.25">
      <c r="D3824" s="27">
        <v>3802</v>
      </c>
      <c r="E3824" s="27">
        <f t="shared" si="1667"/>
        <v>0</v>
      </c>
      <c r="F3824" s="27">
        <f t="shared" si="1668"/>
        <v>0</v>
      </c>
      <c r="G3824" s="27">
        <f t="shared" si="1674"/>
        <v>0</v>
      </c>
      <c r="H3824" s="2">
        <f>_xlfn.IFNA(IF(MATCH(AK3824,$AK$23:AK3823,0)&gt;0,0,0),1)</f>
        <v>0</v>
      </c>
      <c r="I3824" s="2">
        <f t="shared" si="1666"/>
        <v>5</v>
      </c>
      <c r="J3824" s="31">
        <f t="shared" si="1675"/>
        <v>2</v>
      </c>
      <c r="K3824" s="32">
        <f t="shared" si="1669"/>
        <v>0</v>
      </c>
      <c r="L3824" s="31">
        <f t="shared" si="1676"/>
        <v>3</v>
      </c>
      <c r="M3824" s="32">
        <f t="shared" si="1670"/>
        <v>0</v>
      </c>
      <c r="N3824" s="31">
        <f t="shared" si="1677"/>
        <v>0</v>
      </c>
      <c r="O3824" s="32">
        <f t="shared" si="1671"/>
        <v>0</v>
      </c>
      <c r="P3824" s="31">
        <f t="shared" si="1678"/>
        <v>0</v>
      </c>
      <c r="Q3824" s="32">
        <f t="shared" si="1672"/>
        <v>0</v>
      </c>
      <c r="R3824" s="31">
        <f t="shared" si="1679"/>
        <v>0</v>
      </c>
      <c r="S3824" s="32">
        <f t="shared" si="1673"/>
        <v>0</v>
      </c>
      <c r="T3824" s="31">
        <f t="shared" si="1680"/>
        <v>0</v>
      </c>
      <c r="V3824" s="1">
        <f t="shared" si="1682"/>
        <v>2</v>
      </c>
      <c r="W3824" s="1">
        <f t="shared" si="1683"/>
        <v>3</v>
      </c>
      <c r="X3824" s="1">
        <f t="shared" si="1684"/>
        <v>0</v>
      </c>
      <c r="Y3824" s="1">
        <f t="shared" si="1685"/>
        <v>0</v>
      </c>
      <c r="Z3824" s="1">
        <f t="shared" si="1686"/>
        <v>0</v>
      </c>
      <c r="AA3824" s="1">
        <f t="shared" si="1687"/>
        <v>0</v>
      </c>
      <c r="AD3824" s="1">
        <f t="shared" si="1688"/>
        <v>3</v>
      </c>
      <c r="AE3824" s="1">
        <f t="shared" si="1689"/>
        <v>2</v>
      </c>
      <c r="AF3824" s="1">
        <f t="shared" si="1690"/>
        <v>0</v>
      </c>
      <c r="AG3824" s="1">
        <f t="shared" si="1691"/>
        <v>0</v>
      </c>
      <c r="AH3824" s="1">
        <f t="shared" si="1692"/>
        <v>0</v>
      </c>
      <c r="AI3824" s="1">
        <f t="shared" si="1693"/>
        <v>0</v>
      </c>
      <c r="AK3824" s="1" t="str">
        <f t="shared" si="1681"/>
        <v>320000</v>
      </c>
    </row>
    <row r="3825" spans="4:37" x14ac:dyDescent="0.25">
      <c r="D3825" s="27">
        <v>3803</v>
      </c>
      <c r="E3825" s="27">
        <f t="shared" si="1667"/>
        <v>0</v>
      </c>
      <c r="F3825" s="27">
        <f t="shared" si="1668"/>
        <v>0</v>
      </c>
      <c r="G3825" s="27">
        <f t="shared" si="1674"/>
        <v>0</v>
      </c>
      <c r="H3825" s="2">
        <f>_xlfn.IFNA(IF(MATCH(AK3825,$AK$23:AK3824,0)&gt;0,0,0),1)</f>
        <v>0</v>
      </c>
      <c r="I3825" s="2">
        <f t="shared" si="1666"/>
        <v>6</v>
      </c>
      <c r="J3825" s="31">
        <f t="shared" si="1675"/>
        <v>3</v>
      </c>
      <c r="K3825" s="32">
        <f t="shared" si="1669"/>
        <v>1</v>
      </c>
      <c r="L3825" s="31">
        <f t="shared" si="1676"/>
        <v>3</v>
      </c>
      <c r="M3825" s="32">
        <f t="shared" si="1670"/>
        <v>0</v>
      </c>
      <c r="N3825" s="31">
        <f t="shared" si="1677"/>
        <v>0</v>
      </c>
      <c r="O3825" s="32">
        <f t="shared" si="1671"/>
        <v>0</v>
      </c>
      <c r="P3825" s="31">
        <f t="shared" si="1678"/>
        <v>0</v>
      </c>
      <c r="Q3825" s="32">
        <f t="shared" si="1672"/>
        <v>0</v>
      </c>
      <c r="R3825" s="31">
        <f t="shared" si="1679"/>
        <v>0</v>
      </c>
      <c r="S3825" s="32">
        <f t="shared" si="1673"/>
        <v>0</v>
      </c>
      <c r="T3825" s="31">
        <f t="shared" si="1680"/>
        <v>0</v>
      </c>
      <c r="V3825" s="1">
        <f t="shared" si="1682"/>
        <v>3</v>
      </c>
      <c r="W3825" s="1">
        <f t="shared" si="1683"/>
        <v>3</v>
      </c>
      <c r="X3825" s="1">
        <f t="shared" si="1684"/>
        <v>0</v>
      </c>
      <c r="Y3825" s="1">
        <f t="shared" si="1685"/>
        <v>0</v>
      </c>
      <c r="Z3825" s="1">
        <f t="shared" si="1686"/>
        <v>0</v>
      </c>
      <c r="AA3825" s="1">
        <f t="shared" si="1687"/>
        <v>0</v>
      </c>
      <c r="AD3825" s="1">
        <f t="shared" si="1688"/>
        <v>3</v>
      </c>
      <c r="AE3825" s="1">
        <f t="shared" si="1689"/>
        <v>3</v>
      </c>
      <c r="AF3825" s="1">
        <f t="shared" si="1690"/>
        <v>0</v>
      </c>
      <c r="AG3825" s="1">
        <f t="shared" si="1691"/>
        <v>0</v>
      </c>
      <c r="AH3825" s="1">
        <f t="shared" si="1692"/>
        <v>0</v>
      </c>
      <c r="AI3825" s="1">
        <f t="shared" si="1693"/>
        <v>0</v>
      </c>
      <c r="AK3825" s="1" t="str">
        <f t="shared" si="1681"/>
        <v>330000</v>
      </c>
    </row>
    <row r="3826" spans="4:37" x14ac:dyDescent="0.25">
      <c r="D3826" s="27">
        <v>3804</v>
      </c>
      <c r="E3826" s="27">
        <f t="shared" si="1667"/>
        <v>0</v>
      </c>
      <c r="F3826" s="27">
        <f t="shared" si="1668"/>
        <v>0</v>
      </c>
      <c r="G3826" s="27">
        <f t="shared" si="1674"/>
        <v>0</v>
      </c>
      <c r="H3826" s="2">
        <f>_xlfn.IFNA(IF(MATCH(AK3826,$AK$23:AK3825,0)&gt;0,0,0),1)</f>
        <v>0</v>
      </c>
      <c r="I3826" s="2">
        <f t="shared" si="1666"/>
        <v>7</v>
      </c>
      <c r="J3826" s="31">
        <f t="shared" si="1675"/>
        <v>4</v>
      </c>
      <c r="K3826" s="32">
        <f t="shared" si="1669"/>
        <v>0</v>
      </c>
      <c r="L3826" s="31">
        <f t="shared" si="1676"/>
        <v>3</v>
      </c>
      <c r="M3826" s="32">
        <f t="shared" si="1670"/>
        <v>0</v>
      </c>
      <c r="N3826" s="31">
        <f t="shared" si="1677"/>
        <v>0</v>
      </c>
      <c r="O3826" s="32">
        <f t="shared" si="1671"/>
        <v>0</v>
      </c>
      <c r="P3826" s="31">
        <f t="shared" si="1678"/>
        <v>0</v>
      </c>
      <c r="Q3826" s="32">
        <f t="shared" si="1672"/>
        <v>0</v>
      </c>
      <c r="R3826" s="31">
        <f t="shared" si="1679"/>
        <v>0</v>
      </c>
      <c r="S3826" s="32">
        <f t="shared" si="1673"/>
        <v>0</v>
      </c>
      <c r="T3826" s="31">
        <f t="shared" si="1680"/>
        <v>0</v>
      </c>
      <c r="V3826" s="1">
        <f t="shared" si="1682"/>
        <v>4</v>
      </c>
      <c r="W3826" s="1">
        <f t="shared" si="1683"/>
        <v>3</v>
      </c>
      <c r="X3826" s="1">
        <f t="shared" si="1684"/>
        <v>0</v>
      </c>
      <c r="Y3826" s="1">
        <f t="shared" si="1685"/>
        <v>0</v>
      </c>
      <c r="Z3826" s="1">
        <f t="shared" si="1686"/>
        <v>0</v>
      </c>
      <c r="AA3826" s="1">
        <f t="shared" si="1687"/>
        <v>0</v>
      </c>
      <c r="AD3826" s="1">
        <f t="shared" si="1688"/>
        <v>4</v>
      </c>
      <c r="AE3826" s="1">
        <f t="shared" si="1689"/>
        <v>3</v>
      </c>
      <c r="AF3826" s="1">
        <f t="shared" si="1690"/>
        <v>0</v>
      </c>
      <c r="AG3826" s="1">
        <f t="shared" si="1691"/>
        <v>0</v>
      </c>
      <c r="AH3826" s="1">
        <f t="shared" si="1692"/>
        <v>0</v>
      </c>
      <c r="AI3826" s="1">
        <f t="shared" si="1693"/>
        <v>0</v>
      </c>
      <c r="AK3826" s="1" t="str">
        <f t="shared" si="1681"/>
        <v>430000</v>
      </c>
    </row>
    <row r="3827" spans="4:37" x14ac:dyDescent="0.25">
      <c r="D3827" s="27">
        <v>3805</v>
      </c>
      <c r="E3827" s="27">
        <f t="shared" si="1667"/>
        <v>0</v>
      </c>
      <c r="F3827" s="27">
        <f t="shared" si="1668"/>
        <v>0</v>
      </c>
      <c r="G3827" s="27">
        <f t="shared" si="1674"/>
        <v>0</v>
      </c>
      <c r="H3827" s="2">
        <f>_xlfn.IFNA(IF(MATCH(AK3827,$AK$23:AK3826,0)&gt;0,0,0),1)</f>
        <v>0</v>
      </c>
      <c r="I3827" s="2">
        <f t="shared" si="1666"/>
        <v>5</v>
      </c>
      <c r="J3827" s="31">
        <f t="shared" si="1675"/>
        <v>1</v>
      </c>
      <c r="K3827" s="32">
        <f t="shared" si="1669"/>
        <v>0</v>
      </c>
      <c r="L3827" s="31">
        <f t="shared" si="1676"/>
        <v>4</v>
      </c>
      <c r="M3827" s="32">
        <f t="shared" si="1670"/>
        <v>0</v>
      </c>
      <c r="N3827" s="31">
        <f t="shared" si="1677"/>
        <v>0</v>
      </c>
      <c r="O3827" s="32">
        <f t="shared" si="1671"/>
        <v>0</v>
      </c>
      <c r="P3827" s="31">
        <f t="shared" si="1678"/>
        <v>0</v>
      </c>
      <c r="Q3827" s="32">
        <f t="shared" si="1672"/>
        <v>0</v>
      </c>
      <c r="R3827" s="31">
        <f t="shared" si="1679"/>
        <v>0</v>
      </c>
      <c r="S3827" s="32">
        <f t="shared" si="1673"/>
        <v>0</v>
      </c>
      <c r="T3827" s="31">
        <f t="shared" si="1680"/>
        <v>0</v>
      </c>
      <c r="V3827" s="1">
        <f t="shared" si="1682"/>
        <v>1</v>
      </c>
      <c r="W3827" s="1">
        <f t="shared" si="1683"/>
        <v>4</v>
      </c>
      <c r="X3827" s="1">
        <f t="shared" si="1684"/>
        <v>0</v>
      </c>
      <c r="Y3827" s="1">
        <f t="shared" si="1685"/>
        <v>0</v>
      </c>
      <c r="Z3827" s="1">
        <f t="shared" si="1686"/>
        <v>0</v>
      </c>
      <c r="AA3827" s="1">
        <f t="shared" si="1687"/>
        <v>0</v>
      </c>
      <c r="AD3827" s="1">
        <f t="shared" si="1688"/>
        <v>4</v>
      </c>
      <c r="AE3827" s="1">
        <f t="shared" si="1689"/>
        <v>1</v>
      </c>
      <c r="AF3827" s="1">
        <f t="shared" si="1690"/>
        <v>0</v>
      </c>
      <c r="AG3827" s="1">
        <f t="shared" si="1691"/>
        <v>0</v>
      </c>
      <c r="AH3827" s="1">
        <f t="shared" si="1692"/>
        <v>0</v>
      </c>
      <c r="AI3827" s="1">
        <f t="shared" si="1693"/>
        <v>0</v>
      </c>
      <c r="AK3827" s="1" t="str">
        <f t="shared" si="1681"/>
        <v>410000</v>
      </c>
    </row>
    <row r="3828" spans="4:37" x14ac:dyDescent="0.25">
      <c r="D3828" s="27">
        <v>3806</v>
      </c>
      <c r="E3828" s="27">
        <f t="shared" si="1667"/>
        <v>0</v>
      </c>
      <c r="F3828" s="27">
        <f t="shared" si="1668"/>
        <v>0</v>
      </c>
      <c r="G3828" s="27">
        <f t="shared" si="1674"/>
        <v>0</v>
      </c>
      <c r="H3828" s="2">
        <f>_xlfn.IFNA(IF(MATCH(AK3828,$AK$23:AK3827,0)&gt;0,0,0),1)</f>
        <v>0</v>
      </c>
      <c r="I3828" s="2">
        <f t="shared" si="1666"/>
        <v>6</v>
      </c>
      <c r="J3828" s="31">
        <f t="shared" si="1675"/>
        <v>2</v>
      </c>
      <c r="K3828" s="32">
        <f t="shared" si="1669"/>
        <v>0</v>
      </c>
      <c r="L3828" s="31">
        <f t="shared" si="1676"/>
        <v>4</v>
      </c>
      <c r="M3828" s="32">
        <f t="shared" si="1670"/>
        <v>0</v>
      </c>
      <c r="N3828" s="31">
        <f t="shared" si="1677"/>
        <v>0</v>
      </c>
      <c r="O3828" s="32">
        <f t="shared" si="1671"/>
        <v>0</v>
      </c>
      <c r="P3828" s="31">
        <f t="shared" si="1678"/>
        <v>0</v>
      </c>
      <c r="Q3828" s="32">
        <f t="shared" si="1672"/>
        <v>0</v>
      </c>
      <c r="R3828" s="31">
        <f t="shared" si="1679"/>
        <v>0</v>
      </c>
      <c r="S3828" s="32">
        <f t="shared" si="1673"/>
        <v>0</v>
      </c>
      <c r="T3828" s="31">
        <f t="shared" si="1680"/>
        <v>0</v>
      </c>
      <c r="V3828" s="1">
        <f t="shared" si="1682"/>
        <v>2</v>
      </c>
      <c r="W3828" s="1">
        <f t="shared" si="1683"/>
        <v>4</v>
      </c>
      <c r="X3828" s="1">
        <f t="shared" si="1684"/>
        <v>0</v>
      </c>
      <c r="Y3828" s="1">
        <f t="shared" si="1685"/>
        <v>0</v>
      </c>
      <c r="Z3828" s="1">
        <f t="shared" si="1686"/>
        <v>0</v>
      </c>
      <c r="AA3828" s="1">
        <f t="shared" si="1687"/>
        <v>0</v>
      </c>
      <c r="AD3828" s="1">
        <f t="shared" si="1688"/>
        <v>4</v>
      </c>
      <c r="AE3828" s="1">
        <f t="shared" si="1689"/>
        <v>2</v>
      </c>
      <c r="AF3828" s="1">
        <f t="shared" si="1690"/>
        <v>0</v>
      </c>
      <c r="AG3828" s="1">
        <f t="shared" si="1691"/>
        <v>0</v>
      </c>
      <c r="AH3828" s="1">
        <f t="shared" si="1692"/>
        <v>0</v>
      </c>
      <c r="AI3828" s="1">
        <f t="shared" si="1693"/>
        <v>0</v>
      </c>
      <c r="AK3828" s="1" t="str">
        <f t="shared" si="1681"/>
        <v>420000</v>
      </c>
    </row>
    <row r="3829" spans="4:37" x14ac:dyDescent="0.25">
      <c r="D3829" s="27">
        <v>3807</v>
      </c>
      <c r="E3829" s="27">
        <f t="shared" si="1667"/>
        <v>0</v>
      </c>
      <c r="F3829" s="27">
        <f t="shared" si="1668"/>
        <v>0</v>
      </c>
      <c r="G3829" s="27">
        <f t="shared" si="1674"/>
        <v>0</v>
      </c>
      <c r="H3829" s="2">
        <f>_xlfn.IFNA(IF(MATCH(AK3829,$AK$23:AK3828,0)&gt;0,0,0),1)</f>
        <v>0</v>
      </c>
      <c r="I3829" s="2">
        <f t="shared" si="1666"/>
        <v>7</v>
      </c>
      <c r="J3829" s="31">
        <f t="shared" si="1675"/>
        <v>3</v>
      </c>
      <c r="K3829" s="32">
        <f t="shared" si="1669"/>
        <v>0</v>
      </c>
      <c r="L3829" s="31">
        <f t="shared" si="1676"/>
        <v>4</v>
      </c>
      <c r="M3829" s="32">
        <f t="shared" si="1670"/>
        <v>0</v>
      </c>
      <c r="N3829" s="31">
        <f t="shared" si="1677"/>
        <v>0</v>
      </c>
      <c r="O3829" s="32">
        <f t="shared" si="1671"/>
        <v>0</v>
      </c>
      <c r="P3829" s="31">
        <f t="shared" si="1678"/>
        <v>0</v>
      </c>
      <c r="Q3829" s="32">
        <f t="shared" si="1672"/>
        <v>0</v>
      </c>
      <c r="R3829" s="31">
        <f t="shared" si="1679"/>
        <v>0</v>
      </c>
      <c r="S3829" s="32">
        <f t="shared" si="1673"/>
        <v>0</v>
      </c>
      <c r="T3829" s="31">
        <f t="shared" si="1680"/>
        <v>0</v>
      </c>
      <c r="V3829" s="1">
        <f t="shared" si="1682"/>
        <v>3</v>
      </c>
      <c r="W3829" s="1">
        <f t="shared" si="1683"/>
        <v>4</v>
      </c>
      <c r="X3829" s="1">
        <f t="shared" si="1684"/>
        <v>0</v>
      </c>
      <c r="Y3829" s="1">
        <f t="shared" si="1685"/>
        <v>0</v>
      </c>
      <c r="Z3829" s="1">
        <f t="shared" si="1686"/>
        <v>0</v>
      </c>
      <c r="AA3829" s="1">
        <f t="shared" si="1687"/>
        <v>0</v>
      </c>
      <c r="AD3829" s="1">
        <f t="shared" si="1688"/>
        <v>4</v>
      </c>
      <c r="AE3829" s="1">
        <f t="shared" si="1689"/>
        <v>3</v>
      </c>
      <c r="AF3829" s="1">
        <f t="shared" si="1690"/>
        <v>0</v>
      </c>
      <c r="AG3829" s="1">
        <f t="shared" si="1691"/>
        <v>0</v>
      </c>
      <c r="AH3829" s="1">
        <f t="shared" si="1692"/>
        <v>0</v>
      </c>
      <c r="AI3829" s="1">
        <f t="shared" si="1693"/>
        <v>0</v>
      </c>
      <c r="AK3829" s="1" t="str">
        <f t="shared" si="1681"/>
        <v>430000</v>
      </c>
    </row>
    <row r="3830" spans="4:37" x14ac:dyDescent="0.25">
      <c r="D3830" s="27">
        <v>3808</v>
      </c>
      <c r="E3830" s="27">
        <f t="shared" si="1667"/>
        <v>0</v>
      </c>
      <c r="F3830" s="27">
        <f t="shared" si="1668"/>
        <v>0</v>
      </c>
      <c r="G3830" s="27">
        <f t="shared" si="1674"/>
        <v>0</v>
      </c>
      <c r="H3830" s="2">
        <f>_xlfn.IFNA(IF(MATCH(AK3830,$AK$23:AK3829,0)&gt;0,0,0),1)</f>
        <v>0</v>
      </c>
      <c r="I3830" s="2">
        <f t="shared" si="1666"/>
        <v>8</v>
      </c>
      <c r="J3830" s="31">
        <f t="shared" si="1675"/>
        <v>4</v>
      </c>
      <c r="K3830" s="32">
        <f t="shared" si="1669"/>
        <v>1</v>
      </c>
      <c r="L3830" s="31">
        <f t="shared" si="1676"/>
        <v>4</v>
      </c>
      <c r="M3830" s="32">
        <f t="shared" si="1670"/>
        <v>0</v>
      </c>
      <c r="N3830" s="31">
        <f t="shared" si="1677"/>
        <v>0</v>
      </c>
      <c r="O3830" s="32">
        <f t="shared" si="1671"/>
        <v>0</v>
      </c>
      <c r="P3830" s="31">
        <f t="shared" si="1678"/>
        <v>0</v>
      </c>
      <c r="Q3830" s="32">
        <f t="shared" si="1672"/>
        <v>0</v>
      </c>
      <c r="R3830" s="31">
        <f t="shared" si="1679"/>
        <v>0</v>
      </c>
      <c r="S3830" s="32">
        <f t="shared" si="1673"/>
        <v>0</v>
      </c>
      <c r="T3830" s="31">
        <f t="shared" si="1680"/>
        <v>0</v>
      </c>
      <c r="V3830" s="1">
        <f t="shared" si="1682"/>
        <v>4</v>
      </c>
      <c r="W3830" s="1">
        <f t="shared" si="1683"/>
        <v>4</v>
      </c>
      <c r="X3830" s="1">
        <f t="shared" si="1684"/>
        <v>0</v>
      </c>
      <c r="Y3830" s="1">
        <f t="shared" si="1685"/>
        <v>0</v>
      </c>
      <c r="Z3830" s="1">
        <f t="shared" si="1686"/>
        <v>0</v>
      </c>
      <c r="AA3830" s="1">
        <f t="shared" si="1687"/>
        <v>0</v>
      </c>
      <c r="AD3830" s="1">
        <f t="shared" si="1688"/>
        <v>4</v>
      </c>
      <c r="AE3830" s="1">
        <f t="shared" si="1689"/>
        <v>4</v>
      </c>
      <c r="AF3830" s="1">
        <f t="shared" si="1690"/>
        <v>0</v>
      </c>
      <c r="AG3830" s="1">
        <f t="shared" si="1691"/>
        <v>0</v>
      </c>
      <c r="AH3830" s="1">
        <f t="shared" si="1692"/>
        <v>0</v>
      </c>
      <c r="AI3830" s="1">
        <f t="shared" si="1693"/>
        <v>0</v>
      </c>
      <c r="AK3830" s="1" t="str">
        <f t="shared" si="1681"/>
        <v>440000</v>
      </c>
    </row>
    <row r="3831" spans="4:37" x14ac:dyDescent="0.25">
      <c r="D3831" s="27">
        <v>3809</v>
      </c>
      <c r="E3831" s="27">
        <f t="shared" si="1667"/>
        <v>0</v>
      </c>
      <c r="F3831" s="27">
        <f t="shared" si="1668"/>
        <v>0</v>
      </c>
      <c r="G3831" s="27">
        <f t="shared" si="1674"/>
        <v>0</v>
      </c>
      <c r="H3831" s="2">
        <f>_xlfn.IFNA(IF(MATCH(AK3831,$AK$23:AK3830,0)&gt;0,0,0),1)</f>
        <v>0</v>
      </c>
      <c r="I3831" s="2">
        <f t="shared" si="1666"/>
        <v>2</v>
      </c>
      <c r="J3831" s="31">
        <f t="shared" si="1675"/>
        <v>1</v>
      </c>
      <c r="K3831" s="32">
        <f t="shared" si="1669"/>
        <v>1</v>
      </c>
      <c r="L3831" s="31">
        <f t="shared" si="1676"/>
        <v>1</v>
      </c>
      <c r="M3831" s="32">
        <f t="shared" si="1670"/>
        <v>0</v>
      </c>
      <c r="N3831" s="31">
        <f t="shared" si="1677"/>
        <v>0</v>
      </c>
      <c r="O3831" s="32">
        <f t="shared" si="1671"/>
        <v>0</v>
      </c>
      <c r="P3831" s="31">
        <f t="shared" si="1678"/>
        <v>0</v>
      </c>
      <c r="Q3831" s="32">
        <f t="shared" si="1672"/>
        <v>0</v>
      </c>
      <c r="R3831" s="31">
        <f t="shared" si="1679"/>
        <v>0</v>
      </c>
      <c r="S3831" s="32">
        <f t="shared" si="1673"/>
        <v>0</v>
      </c>
      <c r="T3831" s="31">
        <f t="shared" si="1680"/>
        <v>0</v>
      </c>
      <c r="V3831" s="1">
        <f t="shared" si="1682"/>
        <v>1</v>
      </c>
      <c r="W3831" s="1">
        <f t="shared" si="1683"/>
        <v>1</v>
      </c>
      <c r="X3831" s="1">
        <f t="shared" si="1684"/>
        <v>0</v>
      </c>
      <c r="Y3831" s="1">
        <f t="shared" si="1685"/>
        <v>0</v>
      </c>
      <c r="Z3831" s="1">
        <f t="shared" si="1686"/>
        <v>0</v>
      </c>
      <c r="AA3831" s="1">
        <f t="shared" si="1687"/>
        <v>0</v>
      </c>
      <c r="AD3831" s="1">
        <f t="shared" si="1688"/>
        <v>1</v>
      </c>
      <c r="AE3831" s="1">
        <f t="shared" si="1689"/>
        <v>1</v>
      </c>
      <c r="AF3831" s="1">
        <f t="shared" si="1690"/>
        <v>0</v>
      </c>
      <c r="AG3831" s="1">
        <f t="shared" si="1691"/>
        <v>0</v>
      </c>
      <c r="AH3831" s="1">
        <f t="shared" si="1692"/>
        <v>0</v>
      </c>
      <c r="AI3831" s="1">
        <f t="shared" si="1693"/>
        <v>0</v>
      </c>
      <c r="AK3831" s="1" t="str">
        <f t="shared" si="1681"/>
        <v>110000</v>
      </c>
    </row>
    <row r="3832" spans="4:37" x14ac:dyDescent="0.25">
      <c r="D3832" s="27">
        <v>3810</v>
      </c>
      <c r="E3832" s="27">
        <f t="shared" si="1667"/>
        <v>0</v>
      </c>
      <c r="F3832" s="27">
        <f t="shared" si="1668"/>
        <v>0</v>
      </c>
      <c r="G3832" s="27">
        <f t="shared" si="1674"/>
        <v>0</v>
      </c>
      <c r="H3832" s="2">
        <f>_xlfn.IFNA(IF(MATCH(AK3832,$AK$23:AK3831,0)&gt;0,0,0),1)</f>
        <v>0</v>
      </c>
      <c r="I3832" s="2">
        <f t="shared" si="1666"/>
        <v>3</v>
      </c>
      <c r="J3832" s="31">
        <f t="shared" si="1675"/>
        <v>2</v>
      </c>
      <c r="K3832" s="32">
        <f t="shared" si="1669"/>
        <v>0</v>
      </c>
      <c r="L3832" s="31">
        <f t="shared" si="1676"/>
        <v>1</v>
      </c>
      <c r="M3832" s="32">
        <f t="shared" si="1670"/>
        <v>0</v>
      </c>
      <c r="N3832" s="31">
        <f t="shared" si="1677"/>
        <v>0</v>
      </c>
      <c r="O3832" s="32">
        <f t="shared" si="1671"/>
        <v>0</v>
      </c>
      <c r="P3832" s="31">
        <f t="shared" si="1678"/>
        <v>0</v>
      </c>
      <c r="Q3832" s="32">
        <f t="shared" si="1672"/>
        <v>0</v>
      </c>
      <c r="R3832" s="31">
        <f t="shared" si="1679"/>
        <v>0</v>
      </c>
      <c r="S3832" s="32">
        <f t="shared" si="1673"/>
        <v>0</v>
      </c>
      <c r="T3832" s="31">
        <f t="shared" si="1680"/>
        <v>0</v>
      </c>
      <c r="V3832" s="1">
        <f t="shared" si="1682"/>
        <v>2</v>
      </c>
      <c r="W3832" s="1">
        <f t="shared" si="1683"/>
        <v>1</v>
      </c>
      <c r="X3832" s="1">
        <f t="shared" si="1684"/>
        <v>0</v>
      </c>
      <c r="Y3832" s="1">
        <f t="shared" si="1685"/>
        <v>0</v>
      </c>
      <c r="Z3832" s="1">
        <f t="shared" si="1686"/>
        <v>0</v>
      </c>
      <c r="AA3832" s="1">
        <f t="shared" si="1687"/>
        <v>0</v>
      </c>
      <c r="AD3832" s="1">
        <f t="shared" si="1688"/>
        <v>2</v>
      </c>
      <c r="AE3832" s="1">
        <f t="shared" si="1689"/>
        <v>1</v>
      </c>
      <c r="AF3832" s="1">
        <f t="shared" si="1690"/>
        <v>0</v>
      </c>
      <c r="AG3832" s="1">
        <f t="shared" si="1691"/>
        <v>0</v>
      </c>
      <c r="AH3832" s="1">
        <f t="shared" si="1692"/>
        <v>0</v>
      </c>
      <c r="AI3832" s="1">
        <f t="shared" si="1693"/>
        <v>0</v>
      </c>
      <c r="AK3832" s="1" t="str">
        <f t="shared" si="1681"/>
        <v>210000</v>
      </c>
    </row>
    <row r="3833" spans="4:37" x14ac:dyDescent="0.25">
      <c r="D3833" s="27">
        <v>3811</v>
      </c>
      <c r="E3833" s="27">
        <f t="shared" si="1667"/>
        <v>0</v>
      </c>
      <c r="F3833" s="27">
        <f t="shared" si="1668"/>
        <v>0</v>
      </c>
      <c r="G3833" s="27">
        <f t="shared" si="1674"/>
        <v>0</v>
      </c>
      <c r="H3833" s="2">
        <f>_xlfn.IFNA(IF(MATCH(AK3833,$AK$23:AK3832,0)&gt;0,0,0),1)</f>
        <v>0</v>
      </c>
      <c r="I3833" s="2">
        <f t="shared" si="1666"/>
        <v>4</v>
      </c>
      <c r="J3833" s="31">
        <f t="shared" si="1675"/>
        <v>3</v>
      </c>
      <c r="K3833" s="32">
        <f t="shared" si="1669"/>
        <v>0</v>
      </c>
      <c r="L3833" s="31">
        <f t="shared" si="1676"/>
        <v>1</v>
      </c>
      <c r="M3833" s="32">
        <f t="shared" si="1670"/>
        <v>0</v>
      </c>
      <c r="N3833" s="31">
        <f t="shared" si="1677"/>
        <v>0</v>
      </c>
      <c r="O3833" s="32">
        <f t="shared" si="1671"/>
        <v>0</v>
      </c>
      <c r="P3833" s="31">
        <f t="shared" si="1678"/>
        <v>0</v>
      </c>
      <c r="Q3833" s="32">
        <f t="shared" si="1672"/>
        <v>0</v>
      </c>
      <c r="R3833" s="31">
        <f t="shared" si="1679"/>
        <v>0</v>
      </c>
      <c r="S3833" s="32">
        <f t="shared" si="1673"/>
        <v>0</v>
      </c>
      <c r="T3833" s="31">
        <f t="shared" si="1680"/>
        <v>0</v>
      </c>
      <c r="V3833" s="1">
        <f t="shared" si="1682"/>
        <v>3</v>
      </c>
      <c r="W3833" s="1">
        <f t="shared" si="1683"/>
        <v>1</v>
      </c>
      <c r="X3833" s="1">
        <f t="shared" si="1684"/>
        <v>0</v>
      </c>
      <c r="Y3833" s="1">
        <f t="shared" si="1685"/>
        <v>0</v>
      </c>
      <c r="Z3833" s="1">
        <f t="shared" si="1686"/>
        <v>0</v>
      </c>
      <c r="AA3833" s="1">
        <f t="shared" si="1687"/>
        <v>0</v>
      </c>
      <c r="AD3833" s="1">
        <f t="shared" si="1688"/>
        <v>3</v>
      </c>
      <c r="AE3833" s="1">
        <f t="shared" si="1689"/>
        <v>1</v>
      </c>
      <c r="AF3833" s="1">
        <f t="shared" si="1690"/>
        <v>0</v>
      </c>
      <c r="AG3833" s="1">
        <f t="shared" si="1691"/>
        <v>0</v>
      </c>
      <c r="AH3833" s="1">
        <f t="shared" si="1692"/>
        <v>0</v>
      </c>
      <c r="AI3833" s="1">
        <f t="shared" si="1693"/>
        <v>0</v>
      </c>
      <c r="AK3833" s="1" t="str">
        <f t="shared" si="1681"/>
        <v>310000</v>
      </c>
    </row>
    <row r="3834" spans="4:37" x14ac:dyDescent="0.25">
      <c r="D3834" s="27">
        <v>3812</v>
      </c>
      <c r="E3834" s="27">
        <f t="shared" si="1667"/>
        <v>0</v>
      </c>
      <c r="F3834" s="27">
        <f t="shared" si="1668"/>
        <v>0</v>
      </c>
      <c r="G3834" s="27">
        <f t="shared" si="1674"/>
        <v>0</v>
      </c>
      <c r="H3834" s="2">
        <f>_xlfn.IFNA(IF(MATCH(AK3834,$AK$23:AK3833,0)&gt;0,0,0),1)</f>
        <v>0</v>
      </c>
      <c r="I3834" s="2">
        <f t="shared" si="1666"/>
        <v>5</v>
      </c>
      <c r="J3834" s="31">
        <f t="shared" si="1675"/>
        <v>4</v>
      </c>
      <c r="K3834" s="32">
        <f t="shared" si="1669"/>
        <v>0</v>
      </c>
      <c r="L3834" s="31">
        <f t="shared" si="1676"/>
        <v>1</v>
      </c>
      <c r="M3834" s="32">
        <f t="shared" si="1670"/>
        <v>0</v>
      </c>
      <c r="N3834" s="31">
        <f t="shared" si="1677"/>
        <v>0</v>
      </c>
      <c r="O3834" s="32">
        <f t="shared" si="1671"/>
        <v>0</v>
      </c>
      <c r="P3834" s="31">
        <f t="shared" si="1678"/>
        <v>0</v>
      </c>
      <c r="Q3834" s="32">
        <f t="shared" si="1672"/>
        <v>0</v>
      </c>
      <c r="R3834" s="31">
        <f t="shared" si="1679"/>
        <v>0</v>
      </c>
      <c r="S3834" s="32">
        <f t="shared" si="1673"/>
        <v>0</v>
      </c>
      <c r="T3834" s="31">
        <f t="shared" si="1680"/>
        <v>0</v>
      </c>
      <c r="V3834" s="1">
        <f t="shared" si="1682"/>
        <v>4</v>
      </c>
      <c r="W3834" s="1">
        <f t="shared" si="1683"/>
        <v>1</v>
      </c>
      <c r="X3834" s="1">
        <f t="shared" si="1684"/>
        <v>0</v>
      </c>
      <c r="Y3834" s="1">
        <f t="shared" si="1685"/>
        <v>0</v>
      </c>
      <c r="Z3834" s="1">
        <f t="shared" si="1686"/>
        <v>0</v>
      </c>
      <c r="AA3834" s="1">
        <f t="shared" si="1687"/>
        <v>0</v>
      </c>
      <c r="AD3834" s="1">
        <f t="shared" si="1688"/>
        <v>4</v>
      </c>
      <c r="AE3834" s="1">
        <f t="shared" si="1689"/>
        <v>1</v>
      </c>
      <c r="AF3834" s="1">
        <f t="shared" si="1690"/>
        <v>0</v>
      </c>
      <c r="AG3834" s="1">
        <f t="shared" si="1691"/>
        <v>0</v>
      </c>
      <c r="AH3834" s="1">
        <f t="shared" si="1692"/>
        <v>0</v>
      </c>
      <c r="AI3834" s="1">
        <f t="shared" si="1693"/>
        <v>0</v>
      </c>
      <c r="AK3834" s="1" t="str">
        <f t="shared" si="1681"/>
        <v>410000</v>
      </c>
    </row>
    <row r="3835" spans="4:37" x14ac:dyDescent="0.25">
      <c r="D3835" s="27">
        <v>3813</v>
      </c>
      <c r="E3835" s="27">
        <f t="shared" si="1667"/>
        <v>0</v>
      </c>
      <c r="F3835" s="27">
        <f t="shared" si="1668"/>
        <v>0</v>
      </c>
      <c r="G3835" s="27">
        <f t="shared" si="1674"/>
        <v>0</v>
      </c>
      <c r="H3835" s="2">
        <f>_xlfn.IFNA(IF(MATCH(AK3835,$AK$23:AK3834,0)&gt;0,0,0),1)</f>
        <v>0</v>
      </c>
      <c r="I3835" s="2">
        <f t="shared" si="1666"/>
        <v>3</v>
      </c>
      <c r="J3835" s="31">
        <f t="shared" si="1675"/>
        <v>1</v>
      </c>
      <c r="K3835" s="32">
        <f t="shared" si="1669"/>
        <v>0</v>
      </c>
      <c r="L3835" s="31">
        <f t="shared" si="1676"/>
        <v>2</v>
      </c>
      <c r="M3835" s="32">
        <f t="shared" si="1670"/>
        <v>0</v>
      </c>
      <c r="N3835" s="31">
        <f t="shared" si="1677"/>
        <v>0</v>
      </c>
      <c r="O3835" s="32">
        <f t="shared" si="1671"/>
        <v>0</v>
      </c>
      <c r="P3835" s="31">
        <f t="shared" si="1678"/>
        <v>0</v>
      </c>
      <c r="Q3835" s="32">
        <f t="shared" si="1672"/>
        <v>0</v>
      </c>
      <c r="R3835" s="31">
        <f t="shared" si="1679"/>
        <v>0</v>
      </c>
      <c r="S3835" s="32">
        <f t="shared" si="1673"/>
        <v>0</v>
      </c>
      <c r="T3835" s="31">
        <f t="shared" si="1680"/>
        <v>0</v>
      </c>
      <c r="V3835" s="1">
        <f t="shared" si="1682"/>
        <v>1</v>
      </c>
      <c r="W3835" s="1">
        <f t="shared" si="1683"/>
        <v>2</v>
      </c>
      <c r="X3835" s="1">
        <f t="shared" si="1684"/>
        <v>0</v>
      </c>
      <c r="Y3835" s="1">
        <f t="shared" si="1685"/>
        <v>0</v>
      </c>
      <c r="Z3835" s="1">
        <f t="shared" si="1686"/>
        <v>0</v>
      </c>
      <c r="AA3835" s="1">
        <f t="shared" si="1687"/>
        <v>0</v>
      </c>
      <c r="AD3835" s="1">
        <f t="shared" si="1688"/>
        <v>2</v>
      </c>
      <c r="AE3835" s="1">
        <f t="shared" si="1689"/>
        <v>1</v>
      </c>
      <c r="AF3835" s="1">
        <f t="shared" si="1690"/>
        <v>0</v>
      </c>
      <c r="AG3835" s="1">
        <f t="shared" si="1691"/>
        <v>0</v>
      </c>
      <c r="AH3835" s="1">
        <f t="shared" si="1692"/>
        <v>0</v>
      </c>
      <c r="AI3835" s="1">
        <f t="shared" si="1693"/>
        <v>0</v>
      </c>
      <c r="AK3835" s="1" t="str">
        <f t="shared" si="1681"/>
        <v>210000</v>
      </c>
    </row>
    <row r="3836" spans="4:37" x14ac:dyDescent="0.25">
      <c r="D3836" s="27">
        <v>3814</v>
      </c>
      <c r="E3836" s="27">
        <f t="shared" si="1667"/>
        <v>0</v>
      </c>
      <c r="F3836" s="27">
        <f t="shared" si="1668"/>
        <v>0</v>
      </c>
      <c r="G3836" s="27">
        <f t="shared" si="1674"/>
        <v>0</v>
      </c>
      <c r="H3836" s="2">
        <f>_xlfn.IFNA(IF(MATCH(AK3836,$AK$23:AK3835,0)&gt;0,0,0),1)</f>
        <v>0</v>
      </c>
      <c r="I3836" s="2">
        <f t="shared" si="1666"/>
        <v>4</v>
      </c>
      <c r="J3836" s="31">
        <f t="shared" si="1675"/>
        <v>2</v>
      </c>
      <c r="K3836" s="32">
        <f t="shared" si="1669"/>
        <v>1</v>
      </c>
      <c r="L3836" s="31">
        <f t="shared" si="1676"/>
        <v>2</v>
      </c>
      <c r="M3836" s="32">
        <f t="shared" si="1670"/>
        <v>0</v>
      </c>
      <c r="N3836" s="31">
        <f t="shared" si="1677"/>
        <v>0</v>
      </c>
      <c r="O3836" s="32">
        <f t="shared" si="1671"/>
        <v>0</v>
      </c>
      <c r="P3836" s="31">
        <f t="shared" si="1678"/>
        <v>0</v>
      </c>
      <c r="Q3836" s="32">
        <f t="shared" si="1672"/>
        <v>0</v>
      </c>
      <c r="R3836" s="31">
        <f t="shared" si="1679"/>
        <v>0</v>
      </c>
      <c r="S3836" s="32">
        <f t="shared" si="1673"/>
        <v>0</v>
      </c>
      <c r="T3836" s="31">
        <f t="shared" si="1680"/>
        <v>0</v>
      </c>
      <c r="V3836" s="1">
        <f t="shared" si="1682"/>
        <v>2</v>
      </c>
      <c r="W3836" s="1">
        <f t="shared" si="1683"/>
        <v>2</v>
      </c>
      <c r="X3836" s="1">
        <f t="shared" si="1684"/>
        <v>0</v>
      </c>
      <c r="Y3836" s="1">
        <f t="shared" si="1685"/>
        <v>0</v>
      </c>
      <c r="Z3836" s="1">
        <f t="shared" si="1686"/>
        <v>0</v>
      </c>
      <c r="AA3836" s="1">
        <f t="shared" si="1687"/>
        <v>0</v>
      </c>
      <c r="AD3836" s="1">
        <f t="shared" si="1688"/>
        <v>2</v>
      </c>
      <c r="AE3836" s="1">
        <f t="shared" si="1689"/>
        <v>2</v>
      </c>
      <c r="AF3836" s="1">
        <f t="shared" si="1690"/>
        <v>0</v>
      </c>
      <c r="AG3836" s="1">
        <f t="shared" si="1691"/>
        <v>0</v>
      </c>
      <c r="AH3836" s="1">
        <f t="shared" si="1692"/>
        <v>0</v>
      </c>
      <c r="AI3836" s="1">
        <f t="shared" si="1693"/>
        <v>0</v>
      </c>
      <c r="AK3836" s="1" t="str">
        <f t="shared" si="1681"/>
        <v>220000</v>
      </c>
    </row>
    <row r="3837" spans="4:37" x14ac:dyDescent="0.25">
      <c r="D3837" s="27">
        <v>3815</v>
      </c>
      <c r="E3837" s="27">
        <f t="shared" si="1667"/>
        <v>0</v>
      </c>
      <c r="F3837" s="27">
        <f t="shared" si="1668"/>
        <v>0</v>
      </c>
      <c r="G3837" s="27">
        <f t="shared" si="1674"/>
        <v>0</v>
      </c>
      <c r="H3837" s="2">
        <f>_xlfn.IFNA(IF(MATCH(AK3837,$AK$23:AK3836,0)&gt;0,0,0),1)</f>
        <v>0</v>
      </c>
      <c r="I3837" s="2">
        <f t="shared" si="1666"/>
        <v>5</v>
      </c>
      <c r="J3837" s="31">
        <f t="shared" si="1675"/>
        <v>3</v>
      </c>
      <c r="K3837" s="32">
        <f t="shared" si="1669"/>
        <v>0</v>
      </c>
      <c r="L3837" s="31">
        <f t="shared" si="1676"/>
        <v>2</v>
      </c>
      <c r="M3837" s="32">
        <f t="shared" si="1670"/>
        <v>0</v>
      </c>
      <c r="N3837" s="31">
        <f t="shared" si="1677"/>
        <v>0</v>
      </c>
      <c r="O3837" s="32">
        <f t="shared" si="1671"/>
        <v>0</v>
      </c>
      <c r="P3837" s="31">
        <f t="shared" si="1678"/>
        <v>0</v>
      </c>
      <c r="Q3837" s="32">
        <f t="shared" si="1672"/>
        <v>0</v>
      </c>
      <c r="R3837" s="31">
        <f t="shared" si="1679"/>
        <v>0</v>
      </c>
      <c r="S3837" s="32">
        <f t="shared" si="1673"/>
        <v>0</v>
      </c>
      <c r="T3837" s="31">
        <f t="shared" si="1680"/>
        <v>0</v>
      </c>
      <c r="V3837" s="1">
        <f t="shared" si="1682"/>
        <v>3</v>
      </c>
      <c r="W3837" s="1">
        <f t="shared" si="1683"/>
        <v>2</v>
      </c>
      <c r="X3837" s="1">
        <f t="shared" si="1684"/>
        <v>0</v>
      </c>
      <c r="Y3837" s="1">
        <f t="shared" si="1685"/>
        <v>0</v>
      </c>
      <c r="Z3837" s="1">
        <f t="shared" si="1686"/>
        <v>0</v>
      </c>
      <c r="AA3837" s="1">
        <f t="shared" si="1687"/>
        <v>0</v>
      </c>
      <c r="AD3837" s="1">
        <f t="shared" si="1688"/>
        <v>3</v>
      </c>
      <c r="AE3837" s="1">
        <f t="shared" si="1689"/>
        <v>2</v>
      </c>
      <c r="AF3837" s="1">
        <f t="shared" si="1690"/>
        <v>0</v>
      </c>
      <c r="AG3837" s="1">
        <f t="shared" si="1691"/>
        <v>0</v>
      </c>
      <c r="AH3837" s="1">
        <f t="shared" si="1692"/>
        <v>0</v>
      </c>
      <c r="AI3837" s="1">
        <f t="shared" si="1693"/>
        <v>0</v>
      </c>
      <c r="AK3837" s="1" t="str">
        <f t="shared" si="1681"/>
        <v>320000</v>
      </c>
    </row>
    <row r="3838" spans="4:37" x14ac:dyDescent="0.25">
      <c r="D3838" s="27">
        <v>3816</v>
      </c>
      <c r="E3838" s="27">
        <f t="shared" si="1667"/>
        <v>0</v>
      </c>
      <c r="F3838" s="27">
        <f t="shared" si="1668"/>
        <v>0</v>
      </c>
      <c r="G3838" s="27">
        <f t="shared" si="1674"/>
        <v>0</v>
      </c>
      <c r="H3838" s="2">
        <f>_xlfn.IFNA(IF(MATCH(AK3838,$AK$23:AK3837,0)&gt;0,0,0),1)</f>
        <v>0</v>
      </c>
      <c r="I3838" s="2">
        <f t="shared" si="1666"/>
        <v>6</v>
      </c>
      <c r="J3838" s="31">
        <f t="shared" si="1675"/>
        <v>4</v>
      </c>
      <c r="K3838" s="32">
        <f t="shared" si="1669"/>
        <v>0</v>
      </c>
      <c r="L3838" s="31">
        <f t="shared" si="1676"/>
        <v>2</v>
      </c>
      <c r="M3838" s="32">
        <f t="shared" si="1670"/>
        <v>0</v>
      </c>
      <c r="N3838" s="31">
        <f t="shared" si="1677"/>
        <v>0</v>
      </c>
      <c r="O3838" s="32">
        <f t="shared" si="1671"/>
        <v>0</v>
      </c>
      <c r="P3838" s="31">
        <f t="shared" si="1678"/>
        <v>0</v>
      </c>
      <c r="Q3838" s="32">
        <f t="shared" si="1672"/>
        <v>0</v>
      </c>
      <c r="R3838" s="31">
        <f t="shared" si="1679"/>
        <v>0</v>
      </c>
      <c r="S3838" s="32">
        <f t="shared" si="1673"/>
        <v>0</v>
      </c>
      <c r="T3838" s="31">
        <f t="shared" si="1680"/>
        <v>0</v>
      </c>
      <c r="V3838" s="1">
        <f t="shared" si="1682"/>
        <v>4</v>
      </c>
      <c r="W3838" s="1">
        <f t="shared" si="1683"/>
        <v>2</v>
      </c>
      <c r="X3838" s="1">
        <f t="shared" si="1684"/>
        <v>0</v>
      </c>
      <c r="Y3838" s="1">
        <f t="shared" si="1685"/>
        <v>0</v>
      </c>
      <c r="Z3838" s="1">
        <f t="shared" si="1686"/>
        <v>0</v>
      </c>
      <c r="AA3838" s="1">
        <f t="shared" si="1687"/>
        <v>0</v>
      </c>
      <c r="AD3838" s="1">
        <f t="shared" si="1688"/>
        <v>4</v>
      </c>
      <c r="AE3838" s="1">
        <f t="shared" si="1689"/>
        <v>2</v>
      </c>
      <c r="AF3838" s="1">
        <f t="shared" si="1690"/>
        <v>0</v>
      </c>
      <c r="AG3838" s="1">
        <f t="shared" si="1691"/>
        <v>0</v>
      </c>
      <c r="AH3838" s="1">
        <f t="shared" si="1692"/>
        <v>0</v>
      </c>
      <c r="AI3838" s="1">
        <f t="shared" si="1693"/>
        <v>0</v>
      </c>
      <c r="AK3838" s="1" t="str">
        <f t="shared" si="1681"/>
        <v>420000</v>
      </c>
    </row>
    <row r="3839" spans="4:37" x14ac:dyDescent="0.25">
      <c r="D3839" s="27">
        <v>3817</v>
      </c>
      <c r="E3839" s="27">
        <f t="shared" si="1667"/>
        <v>0</v>
      </c>
      <c r="F3839" s="27">
        <f t="shared" si="1668"/>
        <v>0</v>
      </c>
      <c r="G3839" s="27">
        <f t="shared" si="1674"/>
        <v>0</v>
      </c>
      <c r="H3839" s="2">
        <f>_xlfn.IFNA(IF(MATCH(AK3839,$AK$23:AK3838,0)&gt;0,0,0),1)</f>
        <v>0</v>
      </c>
      <c r="I3839" s="2">
        <f t="shared" si="1666"/>
        <v>4</v>
      </c>
      <c r="J3839" s="31">
        <f t="shared" si="1675"/>
        <v>1</v>
      </c>
      <c r="K3839" s="32">
        <f t="shared" si="1669"/>
        <v>0</v>
      </c>
      <c r="L3839" s="31">
        <f t="shared" si="1676"/>
        <v>3</v>
      </c>
      <c r="M3839" s="32">
        <f t="shared" si="1670"/>
        <v>0</v>
      </c>
      <c r="N3839" s="31">
        <f t="shared" si="1677"/>
        <v>0</v>
      </c>
      <c r="O3839" s="32">
        <f t="shared" si="1671"/>
        <v>0</v>
      </c>
      <c r="P3839" s="31">
        <f t="shared" si="1678"/>
        <v>0</v>
      </c>
      <c r="Q3839" s="32">
        <f t="shared" si="1672"/>
        <v>0</v>
      </c>
      <c r="R3839" s="31">
        <f t="shared" si="1679"/>
        <v>0</v>
      </c>
      <c r="S3839" s="32">
        <f t="shared" si="1673"/>
        <v>0</v>
      </c>
      <c r="T3839" s="31">
        <f t="shared" si="1680"/>
        <v>0</v>
      </c>
      <c r="V3839" s="1">
        <f t="shared" si="1682"/>
        <v>1</v>
      </c>
      <c r="W3839" s="1">
        <f t="shared" si="1683"/>
        <v>3</v>
      </c>
      <c r="X3839" s="1">
        <f t="shared" si="1684"/>
        <v>0</v>
      </c>
      <c r="Y3839" s="1">
        <f t="shared" si="1685"/>
        <v>0</v>
      </c>
      <c r="Z3839" s="1">
        <f t="shared" si="1686"/>
        <v>0</v>
      </c>
      <c r="AA3839" s="1">
        <f t="shared" si="1687"/>
        <v>0</v>
      </c>
      <c r="AD3839" s="1">
        <f t="shared" si="1688"/>
        <v>3</v>
      </c>
      <c r="AE3839" s="1">
        <f t="shared" si="1689"/>
        <v>1</v>
      </c>
      <c r="AF3839" s="1">
        <f t="shared" si="1690"/>
        <v>0</v>
      </c>
      <c r="AG3839" s="1">
        <f t="shared" si="1691"/>
        <v>0</v>
      </c>
      <c r="AH3839" s="1">
        <f t="shared" si="1692"/>
        <v>0</v>
      </c>
      <c r="AI3839" s="1">
        <f t="shared" si="1693"/>
        <v>0</v>
      </c>
      <c r="AK3839" s="1" t="str">
        <f t="shared" si="1681"/>
        <v>310000</v>
      </c>
    </row>
    <row r="3840" spans="4:37" x14ac:dyDescent="0.25">
      <c r="D3840" s="27">
        <v>3818</v>
      </c>
      <c r="E3840" s="27">
        <f t="shared" si="1667"/>
        <v>0</v>
      </c>
      <c r="F3840" s="27">
        <f t="shared" si="1668"/>
        <v>0</v>
      </c>
      <c r="G3840" s="27">
        <f t="shared" si="1674"/>
        <v>0</v>
      </c>
      <c r="H3840" s="2">
        <f>_xlfn.IFNA(IF(MATCH(AK3840,$AK$23:AK3839,0)&gt;0,0,0),1)</f>
        <v>0</v>
      </c>
      <c r="I3840" s="2">
        <f t="shared" si="1666"/>
        <v>5</v>
      </c>
      <c r="J3840" s="31">
        <f t="shared" si="1675"/>
        <v>2</v>
      </c>
      <c r="K3840" s="32">
        <f t="shared" si="1669"/>
        <v>0</v>
      </c>
      <c r="L3840" s="31">
        <f t="shared" si="1676"/>
        <v>3</v>
      </c>
      <c r="M3840" s="32">
        <f t="shared" si="1670"/>
        <v>0</v>
      </c>
      <c r="N3840" s="31">
        <f t="shared" si="1677"/>
        <v>0</v>
      </c>
      <c r="O3840" s="32">
        <f t="shared" si="1671"/>
        <v>0</v>
      </c>
      <c r="P3840" s="31">
        <f t="shared" si="1678"/>
        <v>0</v>
      </c>
      <c r="Q3840" s="32">
        <f t="shared" si="1672"/>
        <v>0</v>
      </c>
      <c r="R3840" s="31">
        <f t="shared" si="1679"/>
        <v>0</v>
      </c>
      <c r="S3840" s="32">
        <f t="shared" si="1673"/>
        <v>0</v>
      </c>
      <c r="T3840" s="31">
        <f t="shared" si="1680"/>
        <v>0</v>
      </c>
      <c r="V3840" s="1">
        <f t="shared" si="1682"/>
        <v>2</v>
      </c>
      <c r="W3840" s="1">
        <f t="shared" si="1683"/>
        <v>3</v>
      </c>
      <c r="X3840" s="1">
        <f t="shared" si="1684"/>
        <v>0</v>
      </c>
      <c r="Y3840" s="1">
        <f t="shared" si="1685"/>
        <v>0</v>
      </c>
      <c r="Z3840" s="1">
        <f t="shared" si="1686"/>
        <v>0</v>
      </c>
      <c r="AA3840" s="1">
        <f t="shared" si="1687"/>
        <v>0</v>
      </c>
      <c r="AD3840" s="1">
        <f t="shared" si="1688"/>
        <v>3</v>
      </c>
      <c r="AE3840" s="1">
        <f t="shared" si="1689"/>
        <v>2</v>
      </c>
      <c r="AF3840" s="1">
        <f t="shared" si="1690"/>
        <v>0</v>
      </c>
      <c r="AG3840" s="1">
        <f t="shared" si="1691"/>
        <v>0</v>
      </c>
      <c r="AH3840" s="1">
        <f t="shared" si="1692"/>
        <v>0</v>
      </c>
      <c r="AI3840" s="1">
        <f t="shared" si="1693"/>
        <v>0</v>
      </c>
      <c r="AK3840" s="1" t="str">
        <f t="shared" si="1681"/>
        <v>320000</v>
      </c>
    </row>
    <row r="3841" spans="4:37" x14ac:dyDescent="0.25">
      <c r="D3841" s="27">
        <v>3819</v>
      </c>
      <c r="E3841" s="27">
        <f t="shared" si="1667"/>
        <v>0</v>
      </c>
      <c r="F3841" s="27">
        <f t="shared" si="1668"/>
        <v>0</v>
      </c>
      <c r="G3841" s="27">
        <f t="shared" si="1674"/>
        <v>0</v>
      </c>
      <c r="H3841" s="2">
        <f>_xlfn.IFNA(IF(MATCH(AK3841,$AK$23:AK3840,0)&gt;0,0,0),1)</f>
        <v>0</v>
      </c>
      <c r="I3841" s="2">
        <f t="shared" si="1666"/>
        <v>6</v>
      </c>
      <c r="J3841" s="31">
        <f t="shared" si="1675"/>
        <v>3</v>
      </c>
      <c r="K3841" s="32">
        <f t="shared" si="1669"/>
        <v>1</v>
      </c>
      <c r="L3841" s="31">
        <f t="shared" si="1676"/>
        <v>3</v>
      </c>
      <c r="M3841" s="32">
        <f t="shared" si="1670"/>
        <v>0</v>
      </c>
      <c r="N3841" s="31">
        <f t="shared" si="1677"/>
        <v>0</v>
      </c>
      <c r="O3841" s="32">
        <f t="shared" si="1671"/>
        <v>0</v>
      </c>
      <c r="P3841" s="31">
        <f t="shared" si="1678"/>
        <v>0</v>
      </c>
      <c r="Q3841" s="32">
        <f t="shared" si="1672"/>
        <v>0</v>
      </c>
      <c r="R3841" s="31">
        <f t="shared" si="1679"/>
        <v>0</v>
      </c>
      <c r="S3841" s="32">
        <f t="shared" si="1673"/>
        <v>0</v>
      </c>
      <c r="T3841" s="31">
        <f t="shared" si="1680"/>
        <v>0</v>
      </c>
      <c r="V3841" s="1">
        <f t="shared" si="1682"/>
        <v>3</v>
      </c>
      <c r="W3841" s="1">
        <f t="shared" si="1683"/>
        <v>3</v>
      </c>
      <c r="X3841" s="1">
        <f t="shared" si="1684"/>
        <v>0</v>
      </c>
      <c r="Y3841" s="1">
        <f t="shared" si="1685"/>
        <v>0</v>
      </c>
      <c r="Z3841" s="1">
        <f t="shared" si="1686"/>
        <v>0</v>
      </c>
      <c r="AA3841" s="1">
        <f t="shared" si="1687"/>
        <v>0</v>
      </c>
      <c r="AD3841" s="1">
        <f t="shared" si="1688"/>
        <v>3</v>
      </c>
      <c r="AE3841" s="1">
        <f t="shared" si="1689"/>
        <v>3</v>
      </c>
      <c r="AF3841" s="1">
        <f t="shared" si="1690"/>
        <v>0</v>
      </c>
      <c r="AG3841" s="1">
        <f t="shared" si="1691"/>
        <v>0</v>
      </c>
      <c r="AH3841" s="1">
        <f t="shared" si="1692"/>
        <v>0</v>
      </c>
      <c r="AI3841" s="1">
        <f t="shared" si="1693"/>
        <v>0</v>
      </c>
      <c r="AK3841" s="1" t="str">
        <f t="shared" si="1681"/>
        <v>330000</v>
      </c>
    </row>
    <row r="3842" spans="4:37" x14ac:dyDescent="0.25">
      <c r="D3842" s="27">
        <v>3820</v>
      </c>
      <c r="E3842" s="27">
        <f t="shared" si="1667"/>
        <v>0</v>
      </c>
      <c r="F3842" s="27">
        <f t="shared" si="1668"/>
        <v>0</v>
      </c>
      <c r="G3842" s="27">
        <f t="shared" si="1674"/>
        <v>0</v>
      </c>
      <c r="H3842" s="2">
        <f>_xlfn.IFNA(IF(MATCH(AK3842,$AK$23:AK3841,0)&gt;0,0,0),1)</f>
        <v>0</v>
      </c>
      <c r="I3842" s="2">
        <f t="shared" si="1666"/>
        <v>7</v>
      </c>
      <c r="J3842" s="31">
        <f t="shared" si="1675"/>
        <v>4</v>
      </c>
      <c r="K3842" s="32">
        <f t="shared" si="1669"/>
        <v>0</v>
      </c>
      <c r="L3842" s="31">
        <f t="shared" si="1676"/>
        <v>3</v>
      </c>
      <c r="M3842" s="32">
        <f t="shared" si="1670"/>
        <v>0</v>
      </c>
      <c r="N3842" s="31">
        <f t="shared" si="1677"/>
        <v>0</v>
      </c>
      <c r="O3842" s="32">
        <f t="shared" si="1671"/>
        <v>0</v>
      </c>
      <c r="P3842" s="31">
        <f t="shared" si="1678"/>
        <v>0</v>
      </c>
      <c r="Q3842" s="32">
        <f t="shared" si="1672"/>
        <v>0</v>
      </c>
      <c r="R3842" s="31">
        <f t="shared" si="1679"/>
        <v>0</v>
      </c>
      <c r="S3842" s="32">
        <f t="shared" si="1673"/>
        <v>0</v>
      </c>
      <c r="T3842" s="31">
        <f t="shared" si="1680"/>
        <v>0</v>
      </c>
      <c r="V3842" s="1">
        <f t="shared" si="1682"/>
        <v>4</v>
      </c>
      <c r="W3842" s="1">
        <f t="shared" si="1683"/>
        <v>3</v>
      </c>
      <c r="X3842" s="1">
        <f t="shared" si="1684"/>
        <v>0</v>
      </c>
      <c r="Y3842" s="1">
        <f t="shared" si="1685"/>
        <v>0</v>
      </c>
      <c r="Z3842" s="1">
        <f t="shared" si="1686"/>
        <v>0</v>
      </c>
      <c r="AA3842" s="1">
        <f t="shared" si="1687"/>
        <v>0</v>
      </c>
      <c r="AD3842" s="1">
        <f t="shared" si="1688"/>
        <v>4</v>
      </c>
      <c r="AE3842" s="1">
        <f t="shared" si="1689"/>
        <v>3</v>
      </c>
      <c r="AF3842" s="1">
        <f t="shared" si="1690"/>
        <v>0</v>
      </c>
      <c r="AG3842" s="1">
        <f t="shared" si="1691"/>
        <v>0</v>
      </c>
      <c r="AH3842" s="1">
        <f t="shared" si="1692"/>
        <v>0</v>
      </c>
      <c r="AI3842" s="1">
        <f t="shared" si="1693"/>
        <v>0</v>
      </c>
      <c r="AK3842" s="1" t="str">
        <f t="shared" si="1681"/>
        <v>430000</v>
      </c>
    </row>
    <row r="3843" spans="4:37" x14ac:dyDescent="0.25">
      <c r="D3843" s="27">
        <v>3821</v>
      </c>
      <c r="E3843" s="27">
        <f t="shared" si="1667"/>
        <v>0</v>
      </c>
      <c r="F3843" s="27">
        <f t="shared" si="1668"/>
        <v>0</v>
      </c>
      <c r="G3843" s="27">
        <f t="shared" si="1674"/>
        <v>0</v>
      </c>
      <c r="H3843" s="2">
        <f>_xlfn.IFNA(IF(MATCH(AK3843,$AK$23:AK3842,0)&gt;0,0,0),1)</f>
        <v>0</v>
      </c>
      <c r="I3843" s="2">
        <f t="shared" si="1666"/>
        <v>5</v>
      </c>
      <c r="J3843" s="31">
        <f t="shared" si="1675"/>
        <v>1</v>
      </c>
      <c r="K3843" s="32">
        <f t="shared" si="1669"/>
        <v>0</v>
      </c>
      <c r="L3843" s="31">
        <f t="shared" si="1676"/>
        <v>4</v>
      </c>
      <c r="M3843" s="32">
        <f t="shared" si="1670"/>
        <v>0</v>
      </c>
      <c r="N3843" s="31">
        <f t="shared" si="1677"/>
        <v>0</v>
      </c>
      <c r="O3843" s="32">
        <f t="shared" si="1671"/>
        <v>0</v>
      </c>
      <c r="P3843" s="31">
        <f t="shared" si="1678"/>
        <v>0</v>
      </c>
      <c r="Q3843" s="32">
        <f t="shared" si="1672"/>
        <v>0</v>
      </c>
      <c r="R3843" s="31">
        <f t="shared" si="1679"/>
        <v>0</v>
      </c>
      <c r="S3843" s="32">
        <f t="shared" si="1673"/>
        <v>0</v>
      </c>
      <c r="T3843" s="31">
        <f t="shared" si="1680"/>
        <v>0</v>
      </c>
      <c r="V3843" s="1">
        <f t="shared" si="1682"/>
        <v>1</v>
      </c>
      <c r="W3843" s="1">
        <f t="shared" si="1683"/>
        <v>4</v>
      </c>
      <c r="X3843" s="1">
        <f t="shared" si="1684"/>
        <v>0</v>
      </c>
      <c r="Y3843" s="1">
        <f t="shared" si="1685"/>
        <v>0</v>
      </c>
      <c r="Z3843" s="1">
        <f t="shared" si="1686"/>
        <v>0</v>
      </c>
      <c r="AA3843" s="1">
        <f t="shared" si="1687"/>
        <v>0</v>
      </c>
      <c r="AD3843" s="1">
        <f t="shared" si="1688"/>
        <v>4</v>
      </c>
      <c r="AE3843" s="1">
        <f t="shared" si="1689"/>
        <v>1</v>
      </c>
      <c r="AF3843" s="1">
        <f t="shared" si="1690"/>
        <v>0</v>
      </c>
      <c r="AG3843" s="1">
        <f t="shared" si="1691"/>
        <v>0</v>
      </c>
      <c r="AH3843" s="1">
        <f t="shared" si="1692"/>
        <v>0</v>
      </c>
      <c r="AI3843" s="1">
        <f t="shared" si="1693"/>
        <v>0</v>
      </c>
      <c r="AK3843" s="1" t="str">
        <f t="shared" si="1681"/>
        <v>410000</v>
      </c>
    </row>
    <row r="3844" spans="4:37" x14ac:dyDescent="0.25">
      <c r="D3844" s="27">
        <v>3822</v>
      </c>
      <c r="E3844" s="27">
        <f t="shared" si="1667"/>
        <v>0</v>
      </c>
      <c r="F3844" s="27">
        <f t="shared" si="1668"/>
        <v>0</v>
      </c>
      <c r="G3844" s="27">
        <f t="shared" si="1674"/>
        <v>0</v>
      </c>
      <c r="H3844" s="2">
        <f>_xlfn.IFNA(IF(MATCH(AK3844,$AK$23:AK3843,0)&gt;0,0,0),1)</f>
        <v>0</v>
      </c>
      <c r="I3844" s="2">
        <f t="shared" si="1666"/>
        <v>6</v>
      </c>
      <c r="J3844" s="31">
        <f t="shared" si="1675"/>
        <v>2</v>
      </c>
      <c r="K3844" s="32">
        <f t="shared" si="1669"/>
        <v>0</v>
      </c>
      <c r="L3844" s="31">
        <f t="shared" si="1676"/>
        <v>4</v>
      </c>
      <c r="M3844" s="32">
        <f t="shared" si="1670"/>
        <v>0</v>
      </c>
      <c r="N3844" s="31">
        <f t="shared" si="1677"/>
        <v>0</v>
      </c>
      <c r="O3844" s="32">
        <f t="shared" si="1671"/>
        <v>0</v>
      </c>
      <c r="P3844" s="31">
        <f t="shared" si="1678"/>
        <v>0</v>
      </c>
      <c r="Q3844" s="32">
        <f t="shared" si="1672"/>
        <v>0</v>
      </c>
      <c r="R3844" s="31">
        <f t="shared" si="1679"/>
        <v>0</v>
      </c>
      <c r="S3844" s="32">
        <f t="shared" si="1673"/>
        <v>0</v>
      </c>
      <c r="T3844" s="31">
        <f t="shared" si="1680"/>
        <v>0</v>
      </c>
      <c r="V3844" s="1">
        <f t="shared" si="1682"/>
        <v>2</v>
      </c>
      <c r="W3844" s="1">
        <f t="shared" si="1683"/>
        <v>4</v>
      </c>
      <c r="X3844" s="1">
        <f t="shared" si="1684"/>
        <v>0</v>
      </c>
      <c r="Y3844" s="1">
        <f t="shared" si="1685"/>
        <v>0</v>
      </c>
      <c r="Z3844" s="1">
        <f t="shared" si="1686"/>
        <v>0</v>
      </c>
      <c r="AA3844" s="1">
        <f t="shared" si="1687"/>
        <v>0</v>
      </c>
      <c r="AD3844" s="1">
        <f t="shared" si="1688"/>
        <v>4</v>
      </c>
      <c r="AE3844" s="1">
        <f t="shared" si="1689"/>
        <v>2</v>
      </c>
      <c r="AF3844" s="1">
        <f t="shared" si="1690"/>
        <v>0</v>
      </c>
      <c r="AG3844" s="1">
        <f t="shared" si="1691"/>
        <v>0</v>
      </c>
      <c r="AH3844" s="1">
        <f t="shared" si="1692"/>
        <v>0</v>
      </c>
      <c r="AI3844" s="1">
        <f t="shared" si="1693"/>
        <v>0</v>
      </c>
      <c r="AK3844" s="1" t="str">
        <f t="shared" si="1681"/>
        <v>420000</v>
      </c>
    </row>
    <row r="3845" spans="4:37" x14ac:dyDescent="0.25">
      <c r="D3845" s="27">
        <v>3823</v>
      </c>
      <c r="E3845" s="27">
        <f t="shared" si="1667"/>
        <v>0</v>
      </c>
      <c r="F3845" s="27">
        <f t="shared" si="1668"/>
        <v>0</v>
      </c>
      <c r="G3845" s="27">
        <f t="shared" si="1674"/>
        <v>0</v>
      </c>
      <c r="H3845" s="2">
        <f>_xlfn.IFNA(IF(MATCH(AK3845,$AK$23:AK3844,0)&gt;0,0,0),1)</f>
        <v>0</v>
      </c>
      <c r="I3845" s="2">
        <f t="shared" si="1666"/>
        <v>7</v>
      </c>
      <c r="J3845" s="31">
        <f t="shared" si="1675"/>
        <v>3</v>
      </c>
      <c r="K3845" s="32">
        <f t="shared" si="1669"/>
        <v>0</v>
      </c>
      <c r="L3845" s="31">
        <f t="shared" si="1676"/>
        <v>4</v>
      </c>
      <c r="M3845" s="32">
        <f t="shared" si="1670"/>
        <v>0</v>
      </c>
      <c r="N3845" s="31">
        <f t="shared" si="1677"/>
        <v>0</v>
      </c>
      <c r="O3845" s="32">
        <f t="shared" si="1671"/>
        <v>0</v>
      </c>
      <c r="P3845" s="31">
        <f t="shared" si="1678"/>
        <v>0</v>
      </c>
      <c r="Q3845" s="32">
        <f t="shared" si="1672"/>
        <v>0</v>
      </c>
      <c r="R3845" s="31">
        <f t="shared" si="1679"/>
        <v>0</v>
      </c>
      <c r="S3845" s="32">
        <f t="shared" si="1673"/>
        <v>0</v>
      </c>
      <c r="T3845" s="31">
        <f t="shared" si="1680"/>
        <v>0</v>
      </c>
      <c r="V3845" s="1">
        <f t="shared" si="1682"/>
        <v>3</v>
      </c>
      <c r="W3845" s="1">
        <f t="shared" si="1683"/>
        <v>4</v>
      </c>
      <c r="X3845" s="1">
        <f t="shared" si="1684"/>
        <v>0</v>
      </c>
      <c r="Y3845" s="1">
        <f t="shared" si="1685"/>
        <v>0</v>
      </c>
      <c r="Z3845" s="1">
        <f t="shared" si="1686"/>
        <v>0</v>
      </c>
      <c r="AA3845" s="1">
        <f t="shared" si="1687"/>
        <v>0</v>
      </c>
      <c r="AD3845" s="1">
        <f t="shared" si="1688"/>
        <v>4</v>
      </c>
      <c r="AE3845" s="1">
        <f t="shared" si="1689"/>
        <v>3</v>
      </c>
      <c r="AF3845" s="1">
        <f t="shared" si="1690"/>
        <v>0</v>
      </c>
      <c r="AG3845" s="1">
        <f t="shared" si="1691"/>
        <v>0</v>
      </c>
      <c r="AH3845" s="1">
        <f t="shared" si="1692"/>
        <v>0</v>
      </c>
      <c r="AI3845" s="1">
        <f t="shared" si="1693"/>
        <v>0</v>
      </c>
      <c r="AK3845" s="1" t="str">
        <f t="shared" si="1681"/>
        <v>430000</v>
      </c>
    </row>
    <row r="3846" spans="4:37" x14ac:dyDescent="0.25">
      <c r="D3846" s="27">
        <v>3824</v>
      </c>
      <c r="E3846" s="27">
        <f t="shared" si="1667"/>
        <v>0</v>
      </c>
      <c r="F3846" s="27">
        <f t="shared" si="1668"/>
        <v>0</v>
      </c>
      <c r="G3846" s="27">
        <f t="shared" si="1674"/>
        <v>0</v>
      </c>
      <c r="H3846" s="2">
        <f>_xlfn.IFNA(IF(MATCH(AK3846,$AK$23:AK3845,0)&gt;0,0,0),1)</f>
        <v>0</v>
      </c>
      <c r="I3846" s="2">
        <f t="shared" si="1666"/>
        <v>8</v>
      </c>
      <c r="J3846" s="31">
        <f t="shared" si="1675"/>
        <v>4</v>
      </c>
      <c r="K3846" s="32">
        <f t="shared" si="1669"/>
        <v>1</v>
      </c>
      <c r="L3846" s="31">
        <f t="shared" si="1676"/>
        <v>4</v>
      </c>
      <c r="M3846" s="32">
        <f t="shared" si="1670"/>
        <v>0</v>
      </c>
      <c r="N3846" s="31">
        <f t="shared" si="1677"/>
        <v>0</v>
      </c>
      <c r="O3846" s="32">
        <f t="shared" si="1671"/>
        <v>0</v>
      </c>
      <c r="P3846" s="31">
        <f t="shared" si="1678"/>
        <v>0</v>
      </c>
      <c r="Q3846" s="32">
        <f t="shared" si="1672"/>
        <v>0</v>
      </c>
      <c r="R3846" s="31">
        <f t="shared" si="1679"/>
        <v>0</v>
      </c>
      <c r="S3846" s="32">
        <f t="shared" si="1673"/>
        <v>0</v>
      </c>
      <c r="T3846" s="31">
        <f t="shared" si="1680"/>
        <v>0</v>
      </c>
      <c r="V3846" s="1">
        <f t="shared" si="1682"/>
        <v>4</v>
      </c>
      <c r="W3846" s="1">
        <f t="shared" si="1683"/>
        <v>4</v>
      </c>
      <c r="X3846" s="1">
        <f t="shared" si="1684"/>
        <v>0</v>
      </c>
      <c r="Y3846" s="1">
        <f t="shared" si="1685"/>
        <v>0</v>
      </c>
      <c r="Z3846" s="1">
        <f t="shared" si="1686"/>
        <v>0</v>
      </c>
      <c r="AA3846" s="1">
        <f t="shared" si="1687"/>
        <v>0</v>
      </c>
      <c r="AD3846" s="1">
        <f t="shared" si="1688"/>
        <v>4</v>
      </c>
      <c r="AE3846" s="1">
        <f t="shared" si="1689"/>
        <v>4</v>
      </c>
      <c r="AF3846" s="1">
        <f t="shared" si="1690"/>
        <v>0</v>
      </c>
      <c r="AG3846" s="1">
        <f t="shared" si="1691"/>
        <v>0</v>
      </c>
      <c r="AH3846" s="1">
        <f t="shared" si="1692"/>
        <v>0</v>
      </c>
      <c r="AI3846" s="1">
        <f t="shared" si="1693"/>
        <v>0</v>
      </c>
      <c r="AK3846" s="1" t="str">
        <f t="shared" si="1681"/>
        <v>440000</v>
      </c>
    </row>
    <row r="3847" spans="4:37" x14ac:dyDescent="0.25">
      <c r="D3847" s="27">
        <v>3825</v>
      </c>
      <c r="E3847" s="27">
        <f t="shared" si="1667"/>
        <v>0</v>
      </c>
      <c r="F3847" s="27">
        <f t="shared" si="1668"/>
        <v>0</v>
      </c>
      <c r="G3847" s="27">
        <f t="shared" si="1674"/>
        <v>0</v>
      </c>
      <c r="H3847" s="2">
        <f>_xlfn.IFNA(IF(MATCH(AK3847,$AK$23:AK3846,0)&gt;0,0,0),1)</f>
        <v>0</v>
      </c>
      <c r="I3847" s="2">
        <f t="shared" si="1666"/>
        <v>2</v>
      </c>
      <c r="J3847" s="31">
        <f t="shared" si="1675"/>
        <v>1</v>
      </c>
      <c r="K3847" s="32">
        <f t="shared" si="1669"/>
        <v>1</v>
      </c>
      <c r="L3847" s="31">
        <f t="shared" si="1676"/>
        <v>1</v>
      </c>
      <c r="M3847" s="32">
        <f t="shared" si="1670"/>
        <v>0</v>
      </c>
      <c r="N3847" s="31">
        <f t="shared" si="1677"/>
        <v>0</v>
      </c>
      <c r="O3847" s="32">
        <f t="shared" si="1671"/>
        <v>0</v>
      </c>
      <c r="P3847" s="31">
        <f t="shared" si="1678"/>
        <v>0</v>
      </c>
      <c r="Q3847" s="32">
        <f t="shared" si="1672"/>
        <v>0</v>
      </c>
      <c r="R3847" s="31">
        <f t="shared" si="1679"/>
        <v>0</v>
      </c>
      <c r="S3847" s="32">
        <f t="shared" si="1673"/>
        <v>0</v>
      </c>
      <c r="T3847" s="31">
        <f t="shared" si="1680"/>
        <v>0</v>
      </c>
      <c r="V3847" s="1">
        <f t="shared" si="1682"/>
        <v>1</v>
      </c>
      <c r="W3847" s="1">
        <f t="shared" si="1683"/>
        <v>1</v>
      </c>
      <c r="X3847" s="1">
        <f t="shared" si="1684"/>
        <v>0</v>
      </c>
      <c r="Y3847" s="1">
        <f t="shared" si="1685"/>
        <v>0</v>
      </c>
      <c r="Z3847" s="1">
        <f t="shared" si="1686"/>
        <v>0</v>
      </c>
      <c r="AA3847" s="1">
        <f t="shared" si="1687"/>
        <v>0</v>
      </c>
      <c r="AD3847" s="1">
        <f t="shared" si="1688"/>
        <v>1</v>
      </c>
      <c r="AE3847" s="1">
        <f t="shared" si="1689"/>
        <v>1</v>
      </c>
      <c r="AF3847" s="1">
        <f t="shared" si="1690"/>
        <v>0</v>
      </c>
      <c r="AG3847" s="1">
        <f t="shared" si="1691"/>
        <v>0</v>
      </c>
      <c r="AH3847" s="1">
        <f t="shared" si="1692"/>
        <v>0</v>
      </c>
      <c r="AI3847" s="1">
        <f t="shared" si="1693"/>
        <v>0</v>
      </c>
      <c r="AK3847" s="1" t="str">
        <f t="shared" si="1681"/>
        <v>110000</v>
      </c>
    </row>
    <row r="3848" spans="4:37" x14ac:dyDescent="0.25">
      <c r="D3848" s="27">
        <v>3826</v>
      </c>
      <c r="E3848" s="27">
        <f t="shared" si="1667"/>
        <v>0</v>
      </c>
      <c r="F3848" s="27">
        <f t="shared" si="1668"/>
        <v>0</v>
      </c>
      <c r="G3848" s="27">
        <f t="shared" si="1674"/>
        <v>0</v>
      </c>
      <c r="H3848" s="2">
        <f>_xlfn.IFNA(IF(MATCH(AK3848,$AK$23:AK3847,0)&gt;0,0,0),1)</f>
        <v>0</v>
      </c>
      <c r="I3848" s="2">
        <f t="shared" si="1666"/>
        <v>3</v>
      </c>
      <c r="J3848" s="31">
        <f t="shared" si="1675"/>
        <v>2</v>
      </c>
      <c r="K3848" s="32">
        <f t="shared" si="1669"/>
        <v>0</v>
      </c>
      <c r="L3848" s="31">
        <f t="shared" si="1676"/>
        <v>1</v>
      </c>
      <c r="M3848" s="32">
        <f t="shared" si="1670"/>
        <v>0</v>
      </c>
      <c r="N3848" s="31">
        <f t="shared" si="1677"/>
        <v>0</v>
      </c>
      <c r="O3848" s="32">
        <f t="shared" si="1671"/>
        <v>0</v>
      </c>
      <c r="P3848" s="31">
        <f t="shared" si="1678"/>
        <v>0</v>
      </c>
      <c r="Q3848" s="32">
        <f t="shared" si="1672"/>
        <v>0</v>
      </c>
      <c r="R3848" s="31">
        <f t="shared" si="1679"/>
        <v>0</v>
      </c>
      <c r="S3848" s="32">
        <f t="shared" si="1673"/>
        <v>0</v>
      </c>
      <c r="T3848" s="31">
        <f t="shared" si="1680"/>
        <v>0</v>
      </c>
      <c r="V3848" s="1">
        <f t="shared" si="1682"/>
        <v>2</v>
      </c>
      <c r="W3848" s="1">
        <f t="shared" si="1683"/>
        <v>1</v>
      </c>
      <c r="X3848" s="1">
        <f t="shared" si="1684"/>
        <v>0</v>
      </c>
      <c r="Y3848" s="1">
        <f t="shared" si="1685"/>
        <v>0</v>
      </c>
      <c r="Z3848" s="1">
        <f t="shared" si="1686"/>
        <v>0</v>
      </c>
      <c r="AA3848" s="1">
        <f t="shared" si="1687"/>
        <v>0</v>
      </c>
      <c r="AD3848" s="1">
        <f t="shared" si="1688"/>
        <v>2</v>
      </c>
      <c r="AE3848" s="1">
        <f t="shared" si="1689"/>
        <v>1</v>
      </c>
      <c r="AF3848" s="1">
        <f t="shared" si="1690"/>
        <v>0</v>
      </c>
      <c r="AG3848" s="1">
        <f t="shared" si="1691"/>
        <v>0</v>
      </c>
      <c r="AH3848" s="1">
        <f t="shared" si="1692"/>
        <v>0</v>
      </c>
      <c r="AI3848" s="1">
        <f t="shared" si="1693"/>
        <v>0</v>
      </c>
      <c r="AK3848" s="1" t="str">
        <f t="shared" si="1681"/>
        <v>210000</v>
      </c>
    </row>
    <row r="3849" spans="4:37" x14ac:dyDescent="0.25">
      <c r="D3849" s="27">
        <v>3827</v>
      </c>
      <c r="E3849" s="27">
        <f t="shared" si="1667"/>
        <v>0</v>
      </c>
      <c r="F3849" s="27">
        <f t="shared" si="1668"/>
        <v>0</v>
      </c>
      <c r="G3849" s="27">
        <f t="shared" si="1674"/>
        <v>0</v>
      </c>
      <c r="H3849" s="2">
        <f>_xlfn.IFNA(IF(MATCH(AK3849,$AK$23:AK3848,0)&gt;0,0,0),1)</f>
        <v>0</v>
      </c>
      <c r="I3849" s="2">
        <f t="shared" si="1666"/>
        <v>4</v>
      </c>
      <c r="J3849" s="31">
        <f t="shared" si="1675"/>
        <v>3</v>
      </c>
      <c r="K3849" s="32">
        <f t="shared" si="1669"/>
        <v>0</v>
      </c>
      <c r="L3849" s="31">
        <f t="shared" si="1676"/>
        <v>1</v>
      </c>
      <c r="M3849" s="32">
        <f t="shared" si="1670"/>
        <v>0</v>
      </c>
      <c r="N3849" s="31">
        <f t="shared" si="1677"/>
        <v>0</v>
      </c>
      <c r="O3849" s="32">
        <f t="shared" si="1671"/>
        <v>0</v>
      </c>
      <c r="P3849" s="31">
        <f t="shared" si="1678"/>
        <v>0</v>
      </c>
      <c r="Q3849" s="32">
        <f t="shared" si="1672"/>
        <v>0</v>
      </c>
      <c r="R3849" s="31">
        <f t="shared" si="1679"/>
        <v>0</v>
      </c>
      <c r="S3849" s="32">
        <f t="shared" si="1673"/>
        <v>0</v>
      </c>
      <c r="T3849" s="31">
        <f t="shared" si="1680"/>
        <v>0</v>
      </c>
      <c r="V3849" s="1">
        <f t="shared" si="1682"/>
        <v>3</v>
      </c>
      <c r="W3849" s="1">
        <f t="shared" si="1683"/>
        <v>1</v>
      </c>
      <c r="X3849" s="1">
        <f t="shared" si="1684"/>
        <v>0</v>
      </c>
      <c r="Y3849" s="1">
        <f t="shared" si="1685"/>
        <v>0</v>
      </c>
      <c r="Z3849" s="1">
        <f t="shared" si="1686"/>
        <v>0</v>
      </c>
      <c r="AA3849" s="1">
        <f t="shared" si="1687"/>
        <v>0</v>
      </c>
      <c r="AD3849" s="1">
        <f t="shared" si="1688"/>
        <v>3</v>
      </c>
      <c r="AE3849" s="1">
        <f t="shared" si="1689"/>
        <v>1</v>
      </c>
      <c r="AF3849" s="1">
        <f t="shared" si="1690"/>
        <v>0</v>
      </c>
      <c r="AG3849" s="1">
        <f t="shared" si="1691"/>
        <v>0</v>
      </c>
      <c r="AH3849" s="1">
        <f t="shared" si="1692"/>
        <v>0</v>
      </c>
      <c r="AI3849" s="1">
        <f t="shared" si="1693"/>
        <v>0</v>
      </c>
      <c r="AK3849" s="1" t="str">
        <f t="shared" si="1681"/>
        <v>310000</v>
      </c>
    </row>
    <row r="3850" spans="4:37" x14ac:dyDescent="0.25">
      <c r="D3850" s="27">
        <v>3828</v>
      </c>
      <c r="E3850" s="27">
        <f t="shared" si="1667"/>
        <v>0</v>
      </c>
      <c r="F3850" s="27">
        <f t="shared" si="1668"/>
        <v>0</v>
      </c>
      <c r="G3850" s="27">
        <f t="shared" si="1674"/>
        <v>0</v>
      </c>
      <c r="H3850" s="2">
        <f>_xlfn.IFNA(IF(MATCH(AK3850,$AK$23:AK3849,0)&gt;0,0,0),1)</f>
        <v>0</v>
      </c>
      <c r="I3850" s="2">
        <f t="shared" si="1666"/>
        <v>5</v>
      </c>
      <c r="J3850" s="31">
        <f t="shared" si="1675"/>
        <v>4</v>
      </c>
      <c r="K3850" s="32">
        <f t="shared" si="1669"/>
        <v>0</v>
      </c>
      <c r="L3850" s="31">
        <f t="shared" si="1676"/>
        <v>1</v>
      </c>
      <c r="M3850" s="32">
        <f t="shared" si="1670"/>
        <v>0</v>
      </c>
      <c r="N3850" s="31">
        <f t="shared" si="1677"/>
        <v>0</v>
      </c>
      <c r="O3850" s="32">
        <f t="shared" si="1671"/>
        <v>0</v>
      </c>
      <c r="P3850" s="31">
        <f t="shared" si="1678"/>
        <v>0</v>
      </c>
      <c r="Q3850" s="32">
        <f t="shared" si="1672"/>
        <v>0</v>
      </c>
      <c r="R3850" s="31">
        <f t="shared" si="1679"/>
        <v>0</v>
      </c>
      <c r="S3850" s="32">
        <f t="shared" si="1673"/>
        <v>0</v>
      </c>
      <c r="T3850" s="31">
        <f t="shared" si="1680"/>
        <v>0</v>
      </c>
      <c r="V3850" s="1">
        <f t="shared" si="1682"/>
        <v>4</v>
      </c>
      <c r="W3850" s="1">
        <f t="shared" si="1683"/>
        <v>1</v>
      </c>
      <c r="X3850" s="1">
        <f t="shared" si="1684"/>
        <v>0</v>
      </c>
      <c r="Y3850" s="1">
        <f t="shared" si="1685"/>
        <v>0</v>
      </c>
      <c r="Z3850" s="1">
        <f t="shared" si="1686"/>
        <v>0</v>
      </c>
      <c r="AA3850" s="1">
        <f t="shared" si="1687"/>
        <v>0</v>
      </c>
      <c r="AD3850" s="1">
        <f t="shared" si="1688"/>
        <v>4</v>
      </c>
      <c r="AE3850" s="1">
        <f t="shared" si="1689"/>
        <v>1</v>
      </c>
      <c r="AF3850" s="1">
        <f t="shared" si="1690"/>
        <v>0</v>
      </c>
      <c r="AG3850" s="1">
        <f t="shared" si="1691"/>
        <v>0</v>
      </c>
      <c r="AH3850" s="1">
        <f t="shared" si="1692"/>
        <v>0</v>
      </c>
      <c r="AI3850" s="1">
        <f t="shared" si="1693"/>
        <v>0</v>
      </c>
      <c r="AK3850" s="1" t="str">
        <f t="shared" si="1681"/>
        <v>410000</v>
      </c>
    </row>
    <row r="3851" spans="4:37" x14ac:dyDescent="0.25">
      <c r="D3851" s="27">
        <v>3829</v>
      </c>
      <c r="E3851" s="27">
        <f t="shared" si="1667"/>
        <v>0</v>
      </c>
      <c r="F3851" s="27">
        <f t="shared" si="1668"/>
        <v>0</v>
      </c>
      <c r="G3851" s="27">
        <f t="shared" si="1674"/>
        <v>0</v>
      </c>
      <c r="H3851" s="2">
        <f>_xlfn.IFNA(IF(MATCH(AK3851,$AK$23:AK3850,0)&gt;0,0,0),1)</f>
        <v>0</v>
      </c>
      <c r="I3851" s="2">
        <f t="shared" si="1666"/>
        <v>3</v>
      </c>
      <c r="J3851" s="31">
        <f t="shared" si="1675"/>
        <v>1</v>
      </c>
      <c r="K3851" s="32">
        <f t="shared" si="1669"/>
        <v>0</v>
      </c>
      <c r="L3851" s="31">
        <f t="shared" si="1676"/>
        <v>2</v>
      </c>
      <c r="M3851" s="32">
        <f t="shared" si="1670"/>
        <v>0</v>
      </c>
      <c r="N3851" s="31">
        <f t="shared" si="1677"/>
        <v>0</v>
      </c>
      <c r="O3851" s="32">
        <f t="shared" si="1671"/>
        <v>0</v>
      </c>
      <c r="P3851" s="31">
        <f t="shared" si="1678"/>
        <v>0</v>
      </c>
      <c r="Q3851" s="32">
        <f t="shared" si="1672"/>
        <v>0</v>
      </c>
      <c r="R3851" s="31">
        <f t="shared" si="1679"/>
        <v>0</v>
      </c>
      <c r="S3851" s="32">
        <f t="shared" si="1673"/>
        <v>0</v>
      </c>
      <c r="T3851" s="31">
        <f t="shared" si="1680"/>
        <v>0</v>
      </c>
      <c r="V3851" s="1">
        <f t="shared" si="1682"/>
        <v>1</v>
      </c>
      <c r="W3851" s="1">
        <f t="shared" si="1683"/>
        <v>2</v>
      </c>
      <c r="X3851" s="1">
        <f t="shared" si="1684"/>
        <v>0</v>
      </c>
      <c r="Y3851" s="1">
        <f t="shared" si="1685"/>
        <v>0</v>
      </c>
      <c r="Z3851" s="1">
        <f t="shared" si="1686"/>
        <v>0</v>
      </c>
      <c r="AA3851" s="1">
        <f t="shared" si="1687"/>
        <v>0</v>
      </c>
      <c r="AD3851" s="1">
        <f t="shared" si="1688"/>
        <v>2</v>
      </c>
      <c r="AE3851" s="1">
        <f t="shared" si="1689"/>
        <v>1</v>
      </c>
      <c r="AF3851" s="1">
        <f t="shared" si="1690"/>
        <v>0</v>
      </c>
      <c r="AG3851" s="1">
        <f t="shared" si="1691"/>
        <v>0</v>
      </c>
      <c r="AH3851" s="1">
        <f t="shared" si="1692"/>
        <v>0</v>
      </c>
      <c r="AI3851" s="1">
        <f t="shared" si="1693"/>
        <v>0</v>
      </c>
      <c r="AK3851" s="1" t="str">
        <f t="shared" si="1681"/>
        <v>210000</v>
      </c>
    </row>
    <row r="3852" spans="4:37" x14ac:dyDescent="0.25">
      <c r="D3852" s="27">
        <v>3830</v>
      </c>
      <c r="E3852" s="27">
        <f t="shared" si="1667"/>
        <v>0</v>
      </c>
      <c r="F3852" s="27">
        <f t="shared" si="1668"/>
        <v>0</v>
      </c>
      <c r="G3852" s="27">
        <f t="shared" si="1674"/>
        <v>0</v>
      </c>
      <c r="H3852" s="2">
        <f>_xlfn.IFNA(IF(MATCH(AK3852,$AK$23:AK3851,0)&gt;0,0,0),1)</f>
        <v>0</v>
      </c>
      <c r="I3852" s="2">
        <f t="shared" si="1666"/>
        <v>4</v>
      </c>
      <c r="J3852" s="31">
        <f t="shared" si="1675"/>
        <v>2</v>
      </c>
      <c r="K3852" s="32">
        <f t="shared" si="1669"/>
        <v>1</v>
      </c>
      <c r="L3852" s="31">
        <f t="shared" si="1676"/>
        <v>2</v>
      </c>
      <c r="M3852" s="32">
        <f t="shared" si="1670"/>
        <v>0</v>
      </c>
      <c r="N3852" s="31">
        <f t="shared" si="1677"/>
        <v>0</v>
      </c>
      <c r="O3852" s="32">
        <f t="shared" si="1671"/>
        <v>0</v>
      </c>
      <c r="P3852" s="31">
        <f t="shared" si="1678"/>
        <v>0</v>
      </c>
      <c r="Q3852" s="32">
        <f t="shared" si="1672"/>
        <v>0</v>
      </c>
      <c r="R3852" s="31">
        <f t="shared" si="1679"/>
        <v>0</v>
      </c>
      <c r="S3852" s="32">
        <f t="shared" si="1673"/>
        <v>0</v>
      </c>
      <c r="T3852" s="31">
        <f t="shared" si="1680"/>
        <v>0</v>
      </c>
      <c r="V3852" s="1">
        <f t="shared" si="1682"/>
        <v>2</v>
      </c>
      <c r="W3852" s="1">
        <f t="shared" si="1683"/>
        <v>2</v>
      </c>
      <c r="X3852" s="1">
        <f t="shared" si="1684"/>
        <v>0</v>
      </c>
      <c r="Y3852" s="1">
        <f t="shared" si="1685"/>
        <v>0</v>
      </c>
      <c r="Z3852" s="1">
        <f t="shared" si="1686"/>
        <v>0</v>
      </c>
      <c r="AA3852" s="1">
        <f t="shared" si="1687"/>
        <v>0</v>
      </c>
      <c r="AD3852" s="1">
        <f t="shared" si="1688"/>
        <v>2</v>
      </c>
      <c r="AE3852" s="1">
        <f t="shared" si="1689"/>
        <v>2</v>
      </c>
      <c r="AF3852" s="1">
        <f t="shared" si="1690"/>
        <v>0</v>
      </c>
      <c r="AG3852" s="1">
        <f t="shared" si="1691"/>
        <v>0</v>
      </c>
      <c r="AH3852" s="1">
        <f t="shared" si="1692"/>
        <v>0</v>
      </c>
      <c r="AI3852" s="1">
        <f t="shared" si="1693"/>
        <v>0</v>
      </c>
      <c r="AK3852" s="1" t="str">
        <f t="shared" si="1681"/>
        <v>220000</v>
      </c>
    </row>
    <row r="3853" spans="4:37" x14ac:dyDescent="0.25">
      <c r="D3853" s="27">
        <v>3831</v>
      </c>
      <c r="E3853" s="27">
        <f t="shared" si="1667"/>
        <v>0</v>
      </c>
      <c r="F3853" s="27">
        <f t="shared" si="1668"/>
        <v>0</v>
      </c>
      <c r="G3853" s="27">
        <f t="shared" si="1674"/>
        <v>0</v>
      </c>
      <c r="H3853" s="2">
        <f>_xlfn.IFNA(IF(MATCH(AK3853,$AK$23:AK3852,0)&gt;0,0,0),1)</f>
        <v>0</v>
      </c>
      <c r="I3853" s="2">
        <f t="shared" si="1666"/>
        <v>5</v>
      </c>
      <c r="J3853" s="31">
        <f t="shared" si="1675"/>
        <v>3</v>
      </c>
      <c r="K3853" s="32">
        <f t="shared" si="1669"/>
        <v>0</v>
      </c>
      <c r="L3853" s="31">
        <f t="shared" si="1676"/>
        <v>2</v>
      </c>
      <c r="M3853" s="32">
        <f t="shared" si="1670"/>
        <v>0</v>
      </c>
      <c r="N3853" s="31">
        <f t="shared" si="1677"/>
        <v>0</v>
      </c>
      <c r="O3853" s="32">
        <f t="shared" si="1671"/>
        <v>0</v>
      </c>
      <c r="P3853" s="31">
        <f t="shared" si="1678"/>
        <v>0</v>
      </c>
      <c r="Q3853" s="32">
        <f t="shared" si="1672"/>
        <v>0</v>
      </c>
      <c r="R3853" s="31">
        <f t="shared" si="1679"/>
        <v>0</v>
      </c>
      <c r="S3853" s="32">
        <f t="shared" si="1673"/>
        <v>0</v>
      </c>
      <c r="T3853" s="31">
        <f t="shared" si="1680"/>
        <v>0</v>
      </c>
      <c r="V3853" s="1">
        <f t="shared" si="1682"/>
        <v>3</v>
      </c>
      <c r="W3853" s="1">
        <f t="shared" si="1683"/>
        <v>2</v>
      </c>
      <c r="X3853" s="1">
        <f t="shared" si="1684"/>
        <v>0</v>
      </c>
      <c r="Y3853" s="1">
        <f t="shared" si="1685"/>
        <v>0</v>
      </c>
      <c r="Z3853" s="1">
        <f t="shared" si="1686"/>
        <v>0</v>
      </c>
      <c r="AA3853" s="1">
        <f t="shared" si="1687"/>
        <v>0</v>
      </c>
      <c r="AD3853" s="1">
        <f t="shared" si="1688"/>
        <v>3</v>
      </c>
      <c r="AE3853" s="1">
        <f t="shared" si="1689"/>
        <v>2</v>
      </c>
      <c r="AF3853" s="1">
        <f t="shared" si="1690"/>
        <v>0</v>
      </c>
      <c r="AG3853" s="1">
        <f t="shared" si="1691"/>
        <v>0</v>
      </c>
      <c r="AH3853" s="1">
        <f t="shared" si="1692"/>
        <v>0</v>
      </c>
      <c r="AI3853" s="1">
        <f t="shared" si="1693"/>
        <v>0</v>
      </c>
      <c r="AK3853" s="1" t="str">
        <f t="shared" si="1681"/>
        <v>320000</v>
      </c>
    </row>
    <row r="3854" spans="4:37" x14ac:dyDescent="0.25">
      <c r="D3854" s="27">
        <v>3832</v>
      </c>
      <c r="E3854" s="27">
        <f t="shared" si="1667"/>
        <v>0</v>
      </c>
      <c r="F3854" s="27">
        <f t="shared" si="1668"/>
        <v>0</v>
      </c>
      <c r="G3854" s="27">
        <f t="shared" si="1674"/>
        <v>0</v>
      </c>
      <c r="H3854" s="2">
        <f>_xlfn.IFNA(IF(MATCH(AK3854,$AK$23:AK3853,0)&gt;0,0,0),1)</f>
        <v>0</v>
      </c>
      <c r="I3854" s="2">
        <f t="shared" si="1666"/>
        <v>6</v>
      </c>
      <c r="J3854" s="31">
        <f t="shared" si="1675"/>
        <v>4</v>
      </c>
      <c r="K3854" s="32">
        <f t="shared" si="1669"/>
        <v>0</v>
      </c>
      <c r="L3854" s="31">
        <f t="shared" si="1676"/>
        <v>2</v>
      </c>
      <c r="M3854" s="32">
        <f t="shared" si="1670"/>
        <v>0</v>
      </c>
      <c r="N3854" s="31">
        <f t="shared" si="1677"/>
        <v>0</v>
      </c>
      <c r="O3854" s="32">
        <f t="shared" si="1671"/>
        <v>0</v>
      </c>
      <c r="P3854" s="31">
        <f t="shared" si="1678"/>
        <v>0</v>
      </c>
      <c r="Q3854" s="32">
        <f t="shared" si="1672"/>
        <v>0</v>
      </c>
      <c r="R3854" s="31">
        <f t="shared" si="1679"/>
        <v>0</v>
      </c>
      <c r="S3854" s="32">
        <f t="shared" si="1673"/>
        <v>0</v>
      </c>
      <c r="T3854" s="31">
        <f t="shared" si="1680"/>
        <v>0</v>
      </c>
      <c r="V3854" s="1">
        <f t="shared" si="1682"/>
        <v>4</v>
      </c>
      <c r="W3854" s="1">
        <f t="shared" si="1683"/>
        <v>2</v>
      </c>
      <c r="X3854" s="1">
        <f t="shared" si="1684"/>
        <v>0</v>
      </c>
      <c r="Y3854" s="1">
        <f t="shared" si="1685"/>
        <v>0</v>
      </c>
      <c r="Z3854" s="1">
        <f t="shared" si="1686"/>
        <v>0</v>
      </c>
      <c r="AA3854" s="1">
        <f t="shared" si="1687"/>
        <v>0</v>
      </c>
      <c r="AD3854" s="1">
        <f t="shared" si="1688"/>
        <v>4</v>
      </c>
      <c r="AE3854" s="1">
        <f t="shared" si="1689"/>
        <v>2</v>
      </c>
      <c r="AF3854" s="1">
        <f t="shared" si="1690"/>
        <v>0</v>
      </c>
      <c r="AG3854" s="1">
        <f t="shared" si="1691"/>
        <v>0</v>
      </c>
      <c r="AH3854" s="1">
        <f t="shared" si="1692"/>
        <v>0</v>
      </c>
      <c r="AI3854" s="1">
        <f t="shared" si="1693"/>
        <v>0</v>
      </c>
      <c r="AK3854" s="1" t="str">
        <f t="shared" si="1681"/>
        <v>420000</v>
      </c>
    </row>
    <row r="3855" spans="4:37" x14ac:dyDescent="0.25">
      <c r="D3855" s="27">
        <v>3833</v>
      </c>
      <c r="E3855" s="27">
        <f t="shared" si="1667"/>
        <v>0</v>
      </c>
      <c r="F3855" s="27">
        <f t="shared" si="1668"/>
        <v>0</v>
      </c>
      <c r="G3855" s="27">
        <f t="shared" si="1674"/>
        <v>0</v>
      </c>
      <c r="H3855" s="2">
        <f>_xlfn.IFNA(IF(MATCH(AK3855,$AK$23:AK3854,0)&gt;0,0,0),1)</f>
        <v>0</v>
      </c>
      <c r="I3855" s="2">
        <f t="shared" si="1666"/>
        <v>4</v>
      </c>
      <c r="J3855" s="31">
        <f t="shared" si="1675"/>
        <v>1</v>
      </c>
      <c r="K3855" s="32">
        <f t="shared" si="1669"/>
        <v>0</v>
      </c>
      <c r="L3855" s="31">
        <f t="shared" si="1676"/>
        <v>3</v>
      </c>
      <c r="M3855" s="32">
        <f t="shared" si="1670"/>
        <v>0</v>
      </c>
      <c r="N3855" s="31">
        <f t="shared" si="1677"/>
        <v>0</v>
      </c>
      <c r="O3855" s="32">
        <f t="shared" si="1671"/>
        <v>0</v>
      </c>
      <c r="P3855" s="31">
        <f t="shared" si="1678"/>
        <v>0</v>
      </c>
      <c r="Q3855" s="32">
        <f t="shared" si="1672"/>
        <v>0</v>
      </c>
      <c r="R3855" s="31">
        <f t="shared" si="1679"/>
        <v>0</v>
      </c>
      <c r="S3855" s="32">
        <f t="shared" si="1673"/>
        <v>0</v>
      </c>
      <c r="T3855" s="31">
        <f t="shared" si="1680"/>
        <v>0</v>
      </c>
      <c r="V3855" s="1">
        <f t="shared" si="1682"/>
        <v>1</v>
      </c>
      <c r="W3855" s="1">
        <f t="shared" si="1683"/>
        <v>3</v>
      </c>
      <c r="X3855" s="1">
        <f t="shared" si="1684"/>
        <v>0</v>
      </c>
      <c r="Y3855" s="1">
        <f t="shared" si="1685"/>
        <v>0</v>
      </c>
      <c r="Z3855" s="1">
        <f t="shared" si="1686"/>
        <v>0</v>
      </c>
      <c r="AA3855" s="1">
        <f t="shared" si="1687"/>
        <v>0</v>
      </c>
      <c r="AD3855" s="1">
        <f t="shared" si="1688"/>
        <v>3</v>
      </c>
      <c r="AE3855" s="1">
        <f t="shared" si="1689"/>
        <v>1</v>
      </c>
      <c r="AF3855" s="1">
        <f t="shared" si="1690"/>
        <v>0</v>
      </c>
      <c r="AG3855" s="1">
        <f t="shared" si="1691"/>
        <v>0</v>
      </c>
      <c r="AH3855" s="1">
        <f t="shared" si="1692"/>
        <v>0</v>
      </c>
      <c r="AI3855" s="1">
        <f t="shared" si="1693"/>
        <v>0</v>
      </c>
      <c r="AK3855" s="1" t="str">
        <f t="shared" si="1681"/>
        <v>310000</v>
      </c>
    </row>
    <row r="3856" spans="4:37" x14ac:dyDescent="0.25">
      <c r="D3856" s="27">
        <v>3834</v>
      </c>
      <c r="E3856" s="27">
        <f t="shared" si="1667"/>
        <v>0</v>
      </c>
      <c r="F3856" s="27">
        <f t="shared" si="1668"/>
        <v>0</v>
      </c>
      <c r="G3856" s="27">
        <f t="shared" si="1674"/>
        <v>0</v>
      </c>
      <c r="H3856" s="2">
        <f>_xlfn.IFNA(IF(MATCH(AK3856,$AK$23:AK3855,0)&gt;0,0,0),1)</f>
        <v>0</v>
      </c>
      <c r="I3856" s="2">
        <f t="shared" si="1666"/>
        <v>5</v>
      </c>
      <c r="J3856" s="31">
        <f t="shared" si="1675"/>
        <v>2</v>
      </c>
      <c r="K3856" s="32">
        <f t="shared" si="1669"/>
        <v>0</v>
      </c>
      <c r="L3856" s="31">
        <f t="shared" si="1676"/>
        <v>3</v>
      </c>
      <c r="M3856" s="32">
        <f t="shared" si="1670"/>
        <v>0</v>
      </c>
      <c r="N3856" s="31">
        <f t="shared" si="1677"/>
        <v>0</v>
      </c>
      <c r="O3856" s="32">
        <f t="shared" si="1671"/>
        <v>0</v>
      </c>
      <c r="P3856" s="31">
        <f t="shared" si="1678"/>
        <v>0</v>
      </c>
      <c r="Q3856" s="32">
        <f t="shared" si="1672"/>
        <v>0</v>
      </c>
      <c r="R3856" s="31">
        <f t="shared" si="1679"/>
        <v>0</v>
      </c>
      <c r="S3856" s="32">
        <f t="shared" si="1673"/>
        <v>0</v>
      </c>
      <c r="T3856" s="31">
        <f t="shared" si="1680"/>
        <v>0</v>
      </c>
      <c r="V3856" s="1">
        <f t="shared" si="1682"/>
        <v>2</v>
      </c>
      <c r="W3856" s="1">
        <f t="shared" si="1683"/>
        <v>3</v>
      </c>
      <c r="X3856" s="1">
        <f t="shared" si="1684"/>
        <v>0</v>
      </c>
      <c r="Y3856" s="1">
        <f t="shared" si="1685"/>
        <v>0</v>
      </c>
      <c r="Z3856" s="1">
        <f t="shared" si="1686"/>
        <v>0</v>
      </c>
      <c r="AA3856" s="1">
        <f t="shared" si="1687"/>
        <v>0</v>
      </c>
      <c r="AD3856" s="1">
        <f t="shared" si="1688"/>
        <v>3</v>
      </c>
      <c r="AE3856" s="1">
        <f t="shared" si="1689"/>
        <v>2</v>
      </c>
      <c r="AF3856" s="1">
        <f t="shared" si="1690"/>
        <v>0</v>
      </c>
      <c r="AG3856" s="1">
        <f t="shared" si="1691"/>
        <v>0</v>
      </c>
      <c r="AH3856" s="1">
        <f t="shared" si="1692"/>
        <v>0</v>
      </c>
      <c r="AI3856" s="1">
        <f t="shared" si="1693"/>
        <v>0</v>
      </c>
      <c r="AK3856" s="1" t="str">
        <f t="shared" si="1681"/>
        <v>320000</v>
      </c>
    </row>
    <row r="3857" spans="4:37" x14ac:dyDescent="0.25">
      <c r="D3857" s="27">
        <v>3835</v>
      </c>
      <c r="E3857" s="27">
        <f t="shared" si="1667"/>
        <v>0</v>
      </c>
      <c r="F3857" s="27">
        <f t="shared" si="1668"/>
        <v>0</v>
      </c>
      <c r="G3857" s="27">
        <f t="shared" si="1674"/>
        <v>0</v>
      </c>
      <c r="H3857" s="2">
        <f>_xlfn.IFNA(IF(MATCH(AK3857,$AK$23:AK3856,0)&gt;0,0,0),1)</f>
        <v>0</v>
      </c>
      <c r="I3857" s="2">
        <f t="shared" ref="I3857:I3920" si="1694">SUM(J3857,L3857,N3857,P3857,R3857,T3857)</f>
        <v>6</v>
      </c>
      <c r="J3857" s="31">
        <f t="shared" si="1675"/>
        <v>3</v>
      </c>
      <c r="K3857" s="32">
        <f t="shared" si="1669"/>
        <v>1</v>
      </c>
      <c r="L3857" s="31">
        <f t="shared" si="1676"/>
        <v>3</v>
      </c>
      <c r="M3857" s="32">
        <f t="shared" si="1670"/>
        <v>0</v>
      </c>
      <c r="N3857" s="31">
        <f t="shared" si="1677"/>
        <v>0</v>
      </c>
      <c r="O3857" s="32">
        <f t="shared" si="1671"/>
        <v>0</v>
      </c>
      <c r="P3857" s="31">
        <f t="shared" si="1678"/>
        <v>0</v>
      </c>
      <c r="Q3857" s="32">
        <f t="shared" si="1672"/>
        <v>0</v>
      </c>
      <c r="R3857" s="31">
        <f t="shared" si="1679"/>
        <v>0</v>
      </c>
      <c r="S3857" s="32">
        <f t="shared" si="1673"/>
        <v>0</v>
      </c>
      <c r="T3857" s="31">
        <f t="shared" si="1680"/>
        <v>0</v>
      </c>
      <c r="V3857" s="1">
        <f t="shared" si="1682"/>
        <v>3</v>
      </c>
      <c r="W3857" s="1">
        <f t="shared" si="1683"/>
        <v>3</v>
      </c>
      <c r="X3857" s="1">
        <f t="shared" si="1684"/>
        <v>0</v>
      </c>
      <c r="Y3857" s="1">
        <f t="shared" si="1685"/>
        <v>0</v>
      </c>
      <c r="Z3857" s="1">
        <f t="shared" si="1686"/>
        <v>0</v>
      </c>
      <c r="AA3857" s="1">
        <f t="shared" si="1687"/>
        <v>0</v>
      </c>
      <c r="AD3857" s="1">
        <f t="shared" si="1688"/>
        <v>3</v>
      </c>
      <c r="AE3857" s="1">
        <f t="shared" si="1689"/>
        <v>3</v>
      </c>
      <c r="AF3857" s="1">
        <f t="shared" si="1690"/>
        <v>0</v>
      </c>
      <c r="AG3857" s="1">
        <f t="shared" si="1691"/>
        <v>0</v>
      </c>
      <c r="AH3857" s="1">
        <f t="shared" si="1692"/>
        <v>0</v>
      </c>
      <c r="AI3857" s="1">
        <f t="shared" si="1693"/>
        <v>0</v>
      </c>
      <c r="AK3857" s="1" t="str">
        <f t="shared" si="1681"/>
        <v>330000</v>
      </c>
    </row>
    <row r="3858" spans="4:37" x14ac:dyDescent="0.25">
      <c r="D3858" s="27">
        <v>3836</v>
      </c>
      <c r="E3858" s="27">
        <f t="shared" si="1667"/>
        <v>0</v>
      </c>
      <c r="F3858" s="27">
        <f t="shared" si="1668"/>
        <v>0</v>
      </c>
      <c r="G3858" s="27">
        <f t="shared" si="1674"/>
        <v>0</v>
      </c>
      <c r="H3858" s="2">
        <f>_xlfn.IFNA(IF(MATCH(AK3858,$AK$23:AK3857,0)&gt;0,0,0),1)</f>
        <v>0</v>
      </c>
      <c r="I3858" s="2">
        <f t="shared" si="1694"/>
        <v>7</v>
      </c>
      <c r="J3858" s="31">
        <f t="shared" si="1675"/>
        <v>4</v>
      </c>
      <c r="K3858" s="32">
        <f t="shared" si="1669"/>
        <v>0</v>
      </c>
      <c r="L3858" s="31">
        <f t="shared" si="1676"/>
        <v>3</v>
      </c>
      <c r="M3858" s="32">
        <f t="shared" si="1670"/>
        <v>0</v>
      </c>
      <c r="N3858" s="31">
        <f t="shared" si="1677"/>
        <v>0</v>
      </c>
      <c r="O3858" s="32">
        <f t="shared" si="1671"/>
        <v>0</v>
      </c>
      <c r="P3858" s="31">
        <f t="shared" si="1678"/>
        <v>0</v>
      </c>
      <c r="Q3858" s="32">
        <f t="shared" si="1672"/>
        <v>0</v>
      </c>
      <c r="R3858" s="31">
        <f t="shared" si="1679"/>
        <v>0</v>
      </c>
      <c r="S3858" s="32">
        <f t="shared" si="1673"/>
        <v>0</v>
      </c>
      <c r="T3858" s="31">
        <f t="shared" si="1680"/>
        <v>0</v>
      </c>
      <c r="V3858" s="1">
        <f t="shared" si="1682"/>
        <v>4</v>
      </c>
      <c r="W3858" s="1">
        <f t="shared" si="1683"/>
        <v>3</v>
      </c>
      <c r="X3858" s="1">
        <f t="shared" si="1684"/>
        <v>0</v>
      </c>
      <c r="Y3858" s="1">
        <f t="shared" si="1685"/>
        <v>0</v>
      </c>
      <c r="Z3858" s="1">
        <f t="shared" si="1686"/>
        <v>0</v>
      </c>
      <c r="AA3858" s="1">
        <f t="shared" si="1687"/>
        <v>0</v>
      </c>
      <c r="AD3858" s="1">
        <f t="shared" si="1688"/>
        <v>4</v>
      </c>
      <c r="AE3858" s="1">
        <f t="shared" si="1689"/>
        <v>3</v>
      </c>
      <c r="AF3858" s="1">
        <f t="shared" si="1690"/>
        <v>0</v>
      </c>
      <c r="AG3858" s="1">
        <f t="shared" si="1691"/>
        <v>0</v>
      </c>
      <c r="AH3858" s="1">
        <f t="shared" si="1692"/>
        <v>0</v>
      </c>
      <c r="AI3858" s="1">
        <f t="shared" si="1693"/>
        <v>0</v>
      </c>
      <c r="AK3858" s="1" t="str">
        <f t="shared" si="1681"/>
        <v>430000</v>
      </c>
    </row>
    <row r="3859" spans="4:37" x14ac:dyDescent="0.25">
      <c r="D3859" s="27">
        <v>3837</v>
      </c>
      <c r="E3859" s="27">
        <f t="shared" si="1667"/>
        <v>0</v>
      </c>
      <c r="F3859" s="27">
        <f t="shared" si="1668"/>
        <v>0</v>
      </c>
      <c r="G3859" s="27">
        <f t="shared" si="1674"/>
        <v>0</v>
      </c>
      <c r="H3859" s="2">
        <f>_xlfn.IFNA(IF(MATCH(AK3859,$AK$23:AK3858,0)&gt;0,0,0),1)</f>
        <v>0</v>
      </c>
      <c r="I3859" s="2">
        <f t="shared" si="1694"/>
        <v>5</v>
      </c>
      <c r="J3859" s="31">
        <f t="shared" si="1675"/>
        <v>1</v>
      </c>
      <c r="K3859" s="32">
        <f t="shared" si="1669"/>
        <v>0</v>
      </c>
      <c r="L3859" s="31">
        <f t="shared" si="1676"/>
        <v>4</v>
      </c>
      <c r="M3859" s="32">
        <f t="shared" si="1670"/>
        <v>0</v>
      </c>
      <c r="N3859" s="31">
        <f t="shared" si="1677"/>
        <v>0</v>
      </c>
      <c r="O3859" s="32">
        <f t="shared" si="1671"/>
        <v>0</v>
      </c>
      <c r="P3859" s="31">
        <f t="shared" si="1678"/>
        <v>0</v>
      </c>
      <c r="Q3859" s="32">
        <f t="shared" si="1672"/>
        <v>0</v>
      </c>
      <c r="R3859" s="31">
        <f t="shared" si="1679"/>
        <v>0</v>
      </c>
      <c r="S3859" s="32">
        <f t="shared" si="1673"/>
        <v>0</v>
      </c>
      <c r="T3859" s="31">
        <f t="shared" si="1680"/>
        <v>0</v>
      </c>
      <c r="V3859" s="1">
        <f t="shared" si="1682"/>
        <v>1</v>
      </c>
      <c r="W3859" s="1">
        <f t="shared" si="1683"/>
        <v>4</v>
      </c>
      <c r="X3859" s="1">
        <f t="shared" si="1684"/>
        <v>0</v>
      </c>
      <c r="Y3859" s="1">
        <f t="shared" si="1685"/>
        <v>0</v>
      </c>
      <c r="Z3859" s="1">
        <f t="shared" si="1686"/>
        <v>0</v>
      </c>
      <c r="AA3859" s="1">
        <f t="shared" si="1687"/>
        <v>0</v>
      </c>
      <c r="AD3859" s="1">
        <f t="shared" si="1688"/>
        <v>4</v>
      </c>
      <c r="AE3859" s="1">
        <f t="shared" si="1689"/>
        <v>1</v>
      </c>
      <c r="AF3859" s="1">
        <f t="shared" si="1690"/>
        <v>0</v>
      </c>
      <c r="AG3859" s="1">
        <f t="shared" si="1691"/>
        <v>0</v>
      </c>
      <c r="AH3859" s="1">
        <f t="shared" si="1692"/>
        <v>0</v>
      </c>
      <c r="AI3859" s="1">
        <f t="shared" si="1693"/>
        <v>0</v>
      </c>
      <c r="AK3859" s="1" t="str">
        <f t="shared" si="1681"/>
        <v>410000</v>
      </c>
    </row>
    <row r="3860" spans="4:37" x14ac:dyDescent="0.25">
      <c r="D3860" s="27">
        <v>3838</v>
      </c>
      <c r="E3860" s="27">
        <f t="shared" si="1667"/>
        <v>0</v>
      </c>
      <c r="F3860" s="27">
        <f t="shared" si="1668"/>
        <v>0</v>
      </c>
      <c r="G3860" s="27">
        <f t="shared" si="1674"/>
        <v>0</v>
      </c>
      <c r="H3860" s="2">
        <f>_xlfn.IFNA(IF(MATCH(AK3860,$AK$23:AK3859,0)&gt;0,0,0),1)</f>
        <v>0</v>
      </c>
      <c r="I3860" s="2">
        <f t="shared" si="1694"/>
        <v>6</v>
      </c>
      <c r="J3860" s="31">
        <f t="shared" si="1675"/>
        <v>2</v>
      </c>
      <c r="K3860" s="32">
        <f t="shared" si="1669"/>
        <v>0</v>
      </c>
      <c r="L3860" s="31">
        <f t="shared" si="1676"/>
        <v>4</v>
      </c>
      <c r="M3860" s="32">
        <f t="shared" si="1670"/>
        <v>0</v>
      </c>
      <c r="N3860" s="31">
        <f t="shared" si="1677"/>
        <v>0</v>
      </c>
      <c r="O3860" s="32">
        <f t="shared" si="1671"/>
        <v>0</v>
      </c>
      <c r="P3860" s="31">
        <f t="shared" si="1678"/>
        <v>0</v>
      </c>
      <c r="Q3860" s="32">
        <f t="shared" si="1672"/>
        <v>0</v>
      </c>
      <c r="R3860" s="31">
        <f t="shared" si="1679"/>
        <v>0</v>
      </c>
      <c r="S3860" s="32">
        <f t="shared" si="1673"/>
        <v>0</v>
      </c>
      <c r="T3860" s="31">
        <f t="shared" si="1680"/>
        <v>0</v>
      </c>
      <c r="V3860" s="1">
        <f t="shared" si="1682"/>
        <v>2</v>
      </c>
      <c r="W3860" s="1">
        <f t="shared" si="1683"/>
        <v>4</v>
      </c>
      <c r="X3860" s="1">
        <f t="shared" si="1684"/>
        <v>0</v>
      </c>
      <c r="Y3860" s="1">
        <f t="shared" si="1685"/>
        <v>0</v>
      </c>
      <c r="Z3860" s="1">
        <f t="shared" si="1686"/>
        <v>0</v>
      </c>
      <c r="AA3860" s="1">
        <f t="shared" si="1687"/>
        <v>0</v>
      </c>
      <c r="AD3860" s="1">
        <f t="shared" si="1688"/>
        <v>4</v>
      </c>
      <c r="AE3860" s="1">
        <f t="shared" si="1689"/>
        <v>2</v>
      </c>
      <c r="AF3860" s="1">
        <f t="shared" si="1690"/>
        <v>0</v>
      </c>
      <c r="AG3860" s="1">
        <f t="shared" si="1691"/>
        <v>0</v>
      </c>
      <c r="AH3860" s="1">
        <f t="shared" si="1692"/>
        <v>0</v>
      </c>
      <c r="AI3860" s="1">
        <f t="shared" si="1693"/>
        <v>0</v>
      </c>
      <c r="AK3860" s="1" t="str">
        <f t="shared" si="1681"/>
        <v>420000</v>
      </c>
    </row>
    <row r="3861" spans="4:37" x14ac:dyDescent="0.25">
      <c r="D3861" s="27">
        <v>3839</v>
      </c>
      <c r="E3861" s="27">
        <f t="shared" si="1667"/>
        <v>0</v>
      </c>
      <c r="F3861" s="27">
        <f t="shared" si="1668"/>
        <v>0</v>
      </c>
      <c r="G3861" s="27">
        <f t="shared" si="1674"/>
        <v>0</v>
      </c>
      <c r="H3861" s="2">
        <f>_xlfn.IFNA(IF(MATCH(AK3861,$AK$23:AK3860,0)&gt;0,0,0),1)</f>
        <v>0</v>
      </c>
      <c r="I3861" s="2">
        <f t="shared" si="1694"/>
        <v>7</v>
      </c>
      <c r="J3861" s="31">
        <f t="shared" si="1675"/>
        <v>3</v>
      </c>
      <c r="K3861" s="32">
        <f t="shared" si="1669"/>
        <v>0</v>
      </c>
      <c r="L3861" s="31">
        <f t="shared" si="1676"/>
        <v>4</v>
      </c>
      <c r="M3861" s="32">
        <f t="shared" si="1670"/>
        <v>0</v>
      </c>
      <c r="N3861" s="31">
        <f t="shared" si="1677"/>
        <v>0</v>
      </c>
      <c r="O3861" s="32">
        <f t="shared" si="1671"/>
        <v>0</v>
      </c>
      <c r="P3861" s="31">
        <f t="shared" si="1678"/>
        <v>0</v>
      </c>
      <c r="Q3861" s="32">
        <f t="shared" si="1672"/>
        <v>0</v>
      </c>
      <c r="R3861" s="31">
        <f t="shared" si="1679"/>
        <v>0</v>
      </c>
      <c r="S3861" s="32">
        <f t="shared" si="1673"/>
        <v>0</v>
      </c>
      <c r="T3861" s="31">
        <f t="shared" si="1680"/>
        <v>0</v>
      </c>
      <c r="V3861" s="1">
        <f t="shared" si="1682"/>
        <v>3</v>
      </c>
      <c r="W3861" s="1">
        <f t="shared" si="1683"/>
        <v>4</v>
      </c>
      <c r="X3861" s="1">
        <f t="shared" si="1684"/>
        <v>0</v>
      </c>
      <c r="Y3861" s="1">
        <f t="shared" si="1685"/>
        <v>0</v>
      </c>
      <c r="Z3861" s="1">
        <f t="shared" si="1686"/>
        <v>0</v>
      </c>
      <c r="AA3861" s="1">
        <f t="shared" si="1687"/>
        <v>0</v>
      </c>
      <c r="AD3861" s="1">
        <f t="shared" si="1688"/>
        <v>4</v>
      </c>
      <c r="AE3861" s="1">
        <f t="shared" si="1689"/>
        <v>3</v>
      </c>
      <c r="AF3861" s="1">
        <f t="shared" si="1690"/>
        <v>0</v>
      </c>
      <c r="AG3861" s="1">
        <f t="shared" si="1691"/>
        <v>0</v>
      </c>
      <c r="AH3861" s="1">
        <f t="shared" si="1692"/>
        <v>0</v>
      </c>
      <c r="AI3861" s="1">
        <f t="shared" si="1693"/>
        <v>0</v>
      </c>
      <c r="AK3861" s="1" t="str">
        <f t="shared" si="1681"/>
        <v>430000</v>
      </c>
    </row>
    <row r="3862" spans="4:37" x14ac:dyDescent="0.25">
      <c r="D3862" s="27">
        <v>3840</v>
      </c>
      <c r="E3862" s="27">
        <f t="shared" si="1667"/>
        <v>0</v>
      </c>
      <c r="F3862" s="27">
        <f t="shared" si="1668"/>
        <v>0</v>
      </c>
      <c r="G3862" s="27">
        <f t="shared" si="1674"/>
        <v>0</v>
      </c>
      <c r="H3862" s="2">
        <f>_xlfn.IFNA(IF(MATCH(AK3862,$AK$23:AK3861,0)&gt;0,0,0),1)</f>
        <v>0</v>
      </c>
      <c r="I3862" s="2">
        <f t="shared" si="1694"/>
        <v>8</v>
      </c>
      <c r="J3862" s="31">
        <f t="shared" si="1675"/>
        <v>4</v>
      </c>
      <c r="K3862" s="32">
        <f t="shared" si="1669"/>
        <v>1</v>
      </c>
      <c r="L3862" s="31">
        <f t="shared" si="1676"/>
        <v>4</v>
      </c>
      <c r="M3862" s="32">
        <f t="shared" si="1670"/>
        <v>0</v>
      </c>
      <c r="N3862" s="31">
        <f t="shared" si="1677"/>
        <v>0</v>
      </c>
      <c r="O3862" s="32">
        <f t="shared" si="1671"/>
        <v>0</v>
      </c>
      <c r="P3862" s="31">
        <f t="shared" si="1678"/>
        <v>0</v>
      </c>
      <c r="Q3862" s="32">
        <f t="shared" si="1672"/>
        <v>0</v>
      </c>
      <c r="R3862" s="31">
        <f t="shared" si="1679"/>
        <v>0</v>
      </c>
      <c r="S3862" s="32">
        <f t="shared" si="1673"/>
        <v>0</v>
      </c>
      <c r="T3862" s="31">
        <f t="shared" si="1680"/>
        <v>0</v>
      </c>
      <c r="V3862" s="1">
        <f t="shared" si="1682"/>
        <v>4</v>
      </c>
      <c r="W3862" s="1">
        <f t="shared" si="1683"/>
        <v>4</v>
      </c>
      <c r="X3862" s="1">
        <f t="shared" si="1684"/>
        <v>0</v>
      </c>
      <c r="Y3862" s="1">
        <f t="shared" si="1685"/>
        <v>0</v>
      </c>
      <c r="Z3862" s="1">
        <f t="shared" si="1686"/>
        <v>0</v>
      </c>
      <c r="AA3862" s="1">
        <f t="shared" si="1687"/>
        <v>0</v>
      </c>
      <c r="AD3862" s="1">
        <f t="shared" si="1688"/>
        <v>4</v>
      </c>
      <c r="AE3862" s="1">
        <f t="shared" si="1689"/>
        <v>4</v>
      </c>
      <c r="AF3862" s="1">
        <f t="shared" si="1690"/>
        <v>0</v>
      </c>
      <c r="AG3862" s="1">
        <f t="shared" si="1691"/>
        <v>0</v>
      </c>
      <c r="AH3862" s="1">
        <f t="shared" si="1692"/>
        <v>0</v>
      </c>
      <c r="AI3862" s="1">
        <f t="shared" si="1693"/>
        <v>0</v>
      </c>
      <c r="AK3862" s="1" t="str">
        <f t="shared" si="1681"/>
        <v>440000</v>
      </c>
    </row>
    <row r="3863" spans="4:37" x14ac:dyDescent="0.25">
      <c r="D3863" s="27">
        <v>3841</v>
      </c>
      <c r="E3863" s="27">
        <f t="shared" ref="E3863:E3926" si="1695">IF(D3863&lt;=$C$4^$C$6,1,0)</f>
        <v>0</v>
      </c>
      <c r="F3863" s="27">
        <f t="shared" ref="F3863:F3926" si="1696">IF(E3863=1,IF(SUM(K3863,M3863,O3863,Q3863,S3863)=0,1,0),0)</f>
        <v>0</v>
      </c>
      <c r="G3863" s="27">
        <f t="shared" si="1674"/>
        <v>0</v>
      </c>
      <c r="H3863" s="2">
        <f>_xlfn.IFNA(IF(MATCH(AK3863,$AK$23:AK3862,0)&gt;0,0,0),1)</f>
        <v>0</v>
      </c>
      <c r="I3863" s="2">
        <f t="shared" si="1694"/>
        <v>2</v>
      </c>
      <c r="J3863" s="31">
        <f t="shared" si="1675"/>
        <v>1</v>
      </c>
      <c r="K3863" s="32">
        <f t="shared" ref="K3863:K3926" si="1697">IF($C$6&gt;1,IF(L3863=J3863,1,0),0)</f>
        <v>1</v>
      </c>
      <c r="L3863" s="31">
        <f t="shared" si="1676"/>
        <v>1</v>
      </c>
      <c r="M3863" s="32">
        <f t="shared" ref="M3863:M3926" si="1698">IF($C$6&gt;2,IF(OR(N3863=L3863,N3863=J3863),1,0),0)</f>
        <v>0</v>
      </c>
      <c r="N3863" s="31">
        <f t="shared" si="1677"/>
        <v>0</v>
      </c>
      <c r="O3863" s="32">
        <f t="shared" ref="O3863:O3926" si="1699">IF($C$6&gt;3,IF(OR(P3863=N3863,P3863=L3863,P3863=J3863),1,0),0)</f>
        <v>0</v>
      </c>
      <c r="P3863" s="31">
        <f t="shared" si="1678"/>
        <v>0</v>
      </c>
      <c r="Q3863" s="32">
        <f t="shared" ref="Q3863:Q3926" si="1700">IF($C$6&gt;4,IF(OR(R3863=N3863,R3863=L3863,R3863=J3863,R3863=P3863),1,0),0)</f>
        <v>0</v>
      </c>
      <c r="R3863" s="31">
        <f t="shared" si="1679"/>
        <v>0</v>
      </c>
      <c r="S3863" s="32">
        <f t="shared" ref="S3863:S3926" si="1701">IF($C$6&gt;5,IF(OR(T3863=N3863,T3863=L3863,T3863=J3863,T3863=P3863,T3863=R3863),1,0),0)</f>
        <v>0</v>
      </c>
      <c r="T3863" s="31">
        <f t="shared" si="1680"/>
        <v>0</v>
      </c>
      <c r="V3863" s="1">
        <f t="shared" si="1682"/>
        <v>1</v>
      </c>
      <c r="W3863" s="1">
        <f t="shared" si="1683"/>
        <v>1</v>
      </c>
      <c r="X3863" s="1">
        <f t="shared" si="1684"/>
        <v>0</v>
      </c>
      <c r="Y3863" s="1">
        <f t="shared" si="1685"/>
        <v>0</v>
      </c>
      <c r="Z3863" s="1">
        <f t="shared" si="1686"/>
        <v>0</v>
      </c>
      <c r="AA3863" s="1">
        <f t="shared" si="1687"/>
        <v>0</v>
      </c>
      <c r="AD3863" s="1">
        <f t="shared" si="1688"/>
        <v>1</v>
      </c>
      <c r="AE3863" s="1">
        <f t="shared" si="1689"/>
        <v>1</v>
      </c>
      <c r="AF3863" s="1">
        <f t="shared" si="1690"/>
        <v>0</v>
      </c>
      <c r="AG3863" s="1">
        <f t="shared" si="1691"/>
        <v>0</v>
      </c>
      <c r="AH3863" s="1">
        <f t="shared" si="1692"/>
        <v>0</v>
      </c>
      <c r="AI3863" s="1">
        <f t="shared" si="1693"/>
        <v>0</v>
      </c>
      <c r="AK3863" s="1" t="str">
        <f t="shared" si="1681"/>
        <v>110000</v>
      </c>
    </row>
    <row r="3864" spans="4:37" x14ac:dyDescent="0.25">
      <c r="D3864" s="27">
        <v>3842</v>
      </c>
      <c r="E3864" s="27">
        <f t="shared" si="1695"/>
        <v>0</v>
      </c>
      <c r="F3864" s="27">
        <f t="shared" si="1696"/>
        <v>0</v>
      </c>
      <c r="G3864" s="27">
        <f t="shared" ref="G3864:G3927" si="1702">IF(SUM(F3864,H3864)=2,1,0)</f>
        <v>0</v>
      </c>
      <c r="H3864" s="2">
        <f>_xlfn.IFNA(IF(MATCH(AK3864,$AK$23:AK3863,0)&gt;0,0,0),1)</f>
        <v>0</v>
      </c>
      <c r="I3864" s="2">
        <f t="shared" si="1694"/>
        <v>3</v>
      </c>
      <c r="J3864" s="31">
        <f t="shared" ref="J3864:J3927" si="1703">IF(J3863&lt;$C$4,J3863+1,1)</f>
        <v>2</v>
      </c>
      <c r="K3864" s="32">
        <f t="shared" si="1697"/>
        <v>0</v>
      </c>
      <c r="L3864" s="31">
        <f t="shared" ref="L3864:L3927" si="1704">IF($C$6&gt;=2,IF(J3864&gt;J3863,L3863,IF(L3863&lt;$C$4,L3863+1,1)),0)</f>
        <v>1</v>
      </c>
      <c r="M3864" s="32">
        <f t="shared" si="1698"/>
        <v>0</v>
      </c>
      <c r="N3864" s="31">
        <f t="shared" ref="N3864:N3927" si="1705">IF($C$6&gt;=3,IF(L3864=L3863,N3863,IF(L3864&lt;L3863,IF(N3863&lt;$C$4,N3863+1,1),N3863)),0)</f>
        <v>0</v>
      </c>
      <c r="O3864" s="32">
        <f t="shared" si="1699"/>
        <v>0</v>
      </c>
      <c r="P3864" s="31">
        <f t="shared" ref="P3864:P3927" si="1706">IF($C$6&gt;=4,IF(N3864=N3863,P3863,IF(N3864&lt;N3863,IF(P3863&lt;$C$4,P3863+1,1),P3863)),0)</f>
        <v>0</v>
      </c>
      <c r="Q3864" s="32">
        <f t="shared" si="1700"/>
        <v>0</v>
      </c>
      <c r="R3864" s="31">
        <f t="shared" ref="R3864:R3927" si="1707">IF($C$6&gt;=5,IF(P3864=P3863,R3863,IF(P3864&lt;P3863,IF(R3863&lt;$C$4,R3863+1,1),R3863)),0)</f>
        <v>0</v>
      </c>
      <c r="S3864" s="32">
        <f t="shared" si="1701"/>
        <v>0</v>
      </c>
      <c r="T3864" s="31">
        <f t="shared" ref="T3864:T3927" si="1708">IF($C$6&gt;=6,IF(R3864=R3863,T3863,IF(R3864&lt;R3863,IF(T3863&lt;$C$4,T3863+1,1),T3863)),0)</f>
        <v>0</v>
      </c>
      <c r="V3864" s="1">
        <f t="shared" si="1682"/>
        <v>2</v>
      </c>
      <c r="W3864" s="1">
        <f t="shared" si="1683"/>
        <v>1</v>
      </c>
      <c r="X3864" s="1">
        <f t="shared" si="1684"/>
        <v>0</v>
      </c>
      <c r="Y3864" s="1">
        <f t="shared" si="1685"/>
        <v>0</v>
      </c>
      <c r="Z3864" s="1">
        <f t="shared" si="1686"/>
        <v>0</v>
      </c>
      <c r="AA3864" s="1">
        <f t="shared" si="1687"/>
        <v>0</v>
      </c>
      <c r="AD3864" s="1">
        <f t="shared" si="1688"/>
        <v>2</v>
      </c>
      <c r="AE3864" s="1">
        <f t="shared" si="1689"/>
        <v>1</v>
      </c>
      <c r="AF3864" s="1">
        <f t="shared" si="1690"/>
        <v>0</v>
      </c>
      <c r="AG3864" s="1">
        <f t="shared" si="1691"/>
        <v>0</v>
      </c>
      <c r="AH3864" s="1">
        <f t="shared" si="1692"/>
        <v>0</v>
      </c>
      <c r="AI3864" s="1">
        <f t="shared" si="1693"/>
        <v>0</v>
      </c>
      <c r="AK3864" s="1" t="str">
        <f t="shared" ref="AK3864:AK3927" si="1709">CONCATENATE(AD3864,AE3864,AF3864,AG3864,AH3864,AI3864)</f>
        <v>210000</v>
      </c>
    </row>
    <row r="3865" spans="4:37" x14ac:dyDescent="0.25">
      <c r="D3865" s="27">
        <v>3843</v>
      </c>
      <c r="E3865" s="27">
        <f t="shared" si="1695"/>
        <v>0</v>
      </c>
      <c r="F3865" s="27">
        <f t="shared" si="1696"/>
        <v>0</v>
      </c>
      <c r="G3865" s="27">
        <f t="shared" si="1702"/>
        <v>0</v>
      </c>
      <c r="H3865" s="2">
        <f>_xlfn.IFNA(IF(MATCH(AK3865,$AK$23:AK3864,0)&gt;0,0,0),1)</f>
        <v>0</v>
      </c>
      <c r="I3865" s="2">
        <f t="shared" si="1694"/>
        <v>4</v>
      </c>
      <c r="J3865" s="31">
        <f t="shared" si="1703"/>
        <v>3</v>
      </c>
      <c r="K3865" s="32">
        <f t="shared" si="1697"/>
        <v>0</v>
      </c>
      <c r="L3865" s="31">
        <f t="shared" si="1704"/>
        <v>1</v>
      </c>
      <c r="M3865" s="32">
        <f t="shared" si="1698"/>
        <v>0</v>
      </c>
      <c r="N3865" s="31">
        <f t="shared" si="1705"/>
        <v>0</v>
      </c>
      <c r="O3865" s="32">
        <f t="shared" si="1699"/>
        <v>0</v>
      </c>
      <c r="P3865" s="31">
        <f t="shared" si="1706"/>
        <v>0</v>
      </c>
      <c r="Q3865" s="32">
        <f t="shared" si="1700"/>
        <v>0</v>
      </c>
      <c r="R3865" s="31">
        <f t="shared" si="1707"/>
        <v>0</v>
      </c>
      <c r="S3865" s="32">
        <f t="shared" si="1701"/>
        <v>0</v>
      </c>
      <c r="T3865" s="31">
        <f t="shared" si="1708"/>
        <v>0</v>
      </c>
      <c r="V3865" s="1">
        <f t="shared" si="1682"/>
        <v>3</v>
      </c>
      <c r="W3865" s="1">
        <f t="shared" si="1683"/>
        <v>1</v>
      </c>
      <c r="X3865" s="1">
        <f t="shared" si="1684"/>
        <v>0</v>
      </c>
      <c r="Y3865" s="1">
        <f t="shared" si="1685"/>
        <v>0</v>
      </c>
      <c r="Z3865" s="1">
        <f t="shared" si="1686"/>
        <v>0</v>
      </c>
      <c r="AA3865" s="1">
        <f t="shared" si="1687"/>
        <v>0</v>
      </c>
      <c r="AD3865" s="1">
        <f t="shared" si="1688"/>
        <v>3</v>
      </c>
      <c r="AE3865" s="1">
        <f t="shared" si="1689"/>
        <v>1</v>
      </c>
      <c r="AF3865" s="1">
        <f t="shared" si="1690"/>
        <v>0</v>
      </c>
      <c r="AG3865" s="1">
        <f t="shared" si="1691"/>
        <v>0</v>
      </c>
      <c r="AH3865" s="1">
        <f t="shared" si="1692"/>
        <v>0</v>
      </c>
      <c r="AI3865" s="1">
        <f t="shared" si="1693"/>
        <v>0</v>
      </c>
      <c r="AK3865" s="1" t="str">
        <f t="shared" si="1709"/>
        <v>310000</v>
      </c>
    </row>
    <row r="3866" spans="4:37" x14ac:dyDescent="0.25">
      <c r="D3866" s="27">
        <v>3844</v>
      </c>
      <c r="E3866" s="27">
        <f t="shared" si="1695"/>
        <v>0</v>
      </c>
      <c r="F3866" s="27">
        <f t="shared" si="1696"/>
        <v>0</v>
      </c>
      <c r="G3866" s="27">
        <f t="shared" si="1702"/>
        <v>0</v>
      </c>
      <c r="H3866" s="2">
        <f>_xlfn.IFNA(IF(MATCH(AK3866,$AK$23:AK3865,0)&gt;0,0,0),1)</f>
        <v>0</v>
      </c>
      <c r="I3866" s="2">
        <f t="shared" si="1694"/>
        <v>5</v>
      </c>
      <c r="J3866" s="31">
        <f t="shared" si="1703"/>
        <v>4</v>
      </c>
      <c r="K3866" s="32">
        <f t="shared" si="1697"/>
        <v>0</v>
      </c>
      <c r="L3866" s="31">
        <f t="shared" si="1704"/>
        <v>1</v>
      </c>
      <c r="M3866" s="32">
        <f t="shared" si="1698"/>
        <v>0</v>
      </c>
      <c r="N3866" s="31">
        <f t="shared" si="1705"/>
        <v>0</v>
      </c>
      <c r="O3866" s="32">
        <f t="shared" si="1699"/>
        <v>0</v>
      </c>
      <c r="P3866" s="31">
        <f t="shared" si="1706"/>
        <v>0</v>
      </c>
      <c r="Q3866" s="32">
        <f t="shared" si="1700"/>
        <v>0</v>
      </c>
      <c r="R3866" s="31">
        <f t="shared" si="1707"/>
        <v>0</v>
      </c>
      <c r="S3866" s="32">
        <f t="shared" si="1701"/>
        <v>0</v>
      </c>
      <c r="T3866" s="31">
        <f t="shared" si="1708"/>
        <v>0</v>
      </c>
      <c r="V3866" s="1">
        <f t="shared" si="1682"/>
        <v>4</v>
      </c>
      <c r="W3866" s="1">
        <f t="shared" si="1683"/>
        <v>1</v>
      </c>
      <c r="X3866" s="1">
        <f t="shared" si="1684"/>
        <v>0</v>
      </c>
      <c r="Y3866" s="1">
        <f t="shared" si="1685"/>
        <v>0</v>
      </c>
      <c r="Z3866" s="1">
        <f t="shared" si="1686"/>
        <v>0</v>
      </c>
      <c r="AA3866" s="1">
        <f t="shared" si="1687"/>
        <v>0</v>
      </c>
      <c r="AD3866" s="1">
        <f t="shared" si="1688"/>
        <v>4</v>
      </c>
      <c r="AE3866" s="1">
        <f t="shared" si="1689"/>
        <v>1</v>
      </c>
      <c r="AF3866" s="1">
        <f t="shared" si="1690"/>
        <v>0</v>
      </c>
      <c r="AG3866" s="1">
        <f t="shared" si="1691"/>
        <v>0</v>
      </c>
      <c r="AH3866" s="1">
        <f t="shared" si="1692"/>
        <v>0</v>
      </c>
      <c r="AI3866" s="1">
        <f t="shared" si="1693"/>
        <v>0</v>
      </c>
      <c r="AK3866" s="1" t="str">
        <f t="shared" si="1709"/>
        <v>410000</v>
      </c>
    </row>
    <row r="3867" spans="4:37" x14ac:dyDescent="0.25">
      <c r="D3867" s="27">
        <v>3845</v>
      </c>
      <c r="E3867" s="27">
        <f t="shared" si="1695"/>
        <v>0</v>
      </c>
      <c r="F3867" s="27">
        <f t="shared" si="1696"/>
        <v>0</v>
      </c>
      <c r="G3867" s="27">
        <f t="shared" si="1702"/>
        <v>0</v>
      </c>
      <c r="H3867" s="2">
        <f>_xlfn.IFNA(IF(MATCH(AK3867,$AK$23:AK3866,0)&gt;0,0,0),1)</f>
        <v>0</v>
      </c>
      <c r="I3867" s="2">
        <f t="shared" si="1694"/>
        <v>3</v>
      </c>
      <c r="J3867" s="31">
        <f t="shared" si="1703"/>
        <v>1</v>
      </c>
      <c r="K3867" s="32">
        <f t="shared" si="1697"/>
        <v>0</v>
      </c>
      <c r="L3867" s="31">
        <f t="shared" si="1704"/>
        <v>2</v>
      </c>
      <c r="M3867" s="32">
        <f t="shared" si="1698"/>
        <v>0</v>
      </c>
      <c r="N3867" s="31">
        <f t="shared" si="1705"/>
        <v>0</v>
      </c>
      <c r="O3867" s="32">
        <f t="shared" si="1699"/>
        <v>0</v>
      </c>
      <c r="P3867" s="31">
        <f t="shared" si="1706"/>
        <v>0</v>
      </c>
      <c r="Q3867" s="32">
        <f t="shared" si="1700"/>
        <v>0</v>
      </c>
      <c r="R3867" s="31">
        <f t="shared" si="1707"/>
        <v>0</v>
      </c>
      <c r="S3867" s="32">
        <f t="shared" si="1701"/>
        <v>0</v>
      </c>
      <c r="T3867" s="31">
        <f t="shared" si="1708"/>
        <v>0</v>
      </c>
      <c r="V3867" s="1">
        <f t="shared" si="1682"/>
        <v>1</v>
      </c>
      <c r="W3867" s="1">
        <f t="shared" si="1683"/>
        <v>2</v>
      </c>
      <c r="X3867" s="1">
        <f t="shared" si="1684"/>
        <v>0</v>
      </c>
      <c r="Y3867" s="1">
        <f t="shared" si="1685"/>
        <v>0</v>
      </c>
      <c r="Z3867" s="1">
        <f t="shared" si="1686"/>
        <v>0</v>
      </c>
      <c r="AA3867" s="1">
        <f t="shared" si="1687"/>
        <v>0</v>
      </c>
      <c r="AD3867" s="1">
        <f t="shared" si="1688"/>
        <v>2</v>
      </c>
      <c r="AE3867" s="1">
        <f t="shared" si="1689"/>
        <v>1</v>
      </c>
      <c r="AF3867" s="1">
        <f t="shared" si="1690"/>
        <v>0</v>
      </c>
      <c r="AG3867" s="1">
        <f t="shared" si="1691"/>
        <v>0</v>
      </c>
      <c r="AH3867" s="1">
        <f t="shared" si="1692"/>
        <v>0</v>
      </c>
      <c r="AI3867" s="1">
        <f t="shared" si="1693"/>
        <v>0</v>
      </c>
      <c r="AK3867" s="1" t="str">
        <f t="shared" si="1709"/>
        <v>210000</v>
      </c>
    </row>
    <row r="3868" spans="4:37" x14ac:dyDescent="0.25">
      <c r="D3868" s="27">
        <v>3846</v>
      </c>
      <c r="E3868" s="27">
        <f t="shared" si="1695"/>
        <v>0</v>
      </c>
      <c r="F3868" s="27">
        <f t="shared" si="1696"/>
        <v>0</v>
      </c>
      <c r="G3868" s="27">
        <f t="shared" si="1702"/>
        <v>0</v>
      </c>
      <c r="H3868" s="2">
        <f>_xlfn.IFNA(IF(MATCH(AK3868,$AK$23:AK3867,0)&gt;0,0,0),1)</f>
        <v>0</v>
      </c>
      <c r="I3868" s="2">
        <f t="shared" si="1694"/>
        <v>4</v>
      </c>
      <c r="J3868" s="31">
        <f t="shared" si="1703"/>
        <v>2</v>
      </c>
      <c r="K3868" s="32">
        <f t="shared" si="1697"/>
        <v>1</v>
      </c>
      <c r="L3868" s="31">
        <f t="shared" si="1704"/>
        <v>2</v>
      </c>
      <c r="M3868" s="32">
        <f t="shared" si="1698"/>
        <v>0</v>
      </c>
      <c r="N3868" s="31">
        <f t="shared" si="1705"/>
        <v>0</v>
      </c>
      <c r="O3868" s="32">
        <f t="shared" si="1699"/>
        <v>0</v>
      </c>
      <c r="P3868" s="31">
        <f t="shared" si="1706"/>
        <v>0</v>
      </c>
      <c r="Q3868" s="32">
        <f t="shared" si="1700"/>
        <v>0</v>
      </c>
      <c r="R3868" s="31">
        <f t="shared" si="1707"/>
        <v>0</v>
      </c>
      <c r="S3868" s="32">
        <f t="shared" si="1701"/>
        <v>0</v>
      </c>
      <c r="T3868" s="31">
        <f t="shared" si="1708"/>
        <v>0</v>
      </c>
      <c r="V3868" s="1">
        <f t="shared" si="1682"/>
        <v>2</v>
      </c>
      <c r="W3868" s="1">
        <f t="shared" si="1683"/>
        <v>2</v>
      </c>
      <c r="X3868" s="1">
        <f t="shared" si="1684"/>
        <v>0</v>
      </c>
      <c r="Y3868" s="1">
        <f t="shared" si="1685"/>
        <v>0</v>
      </c>
      <c r="Z3868" s="1">
        <f t="shared" si="1686"/>
        <v>0</v>
      </c>
      <c r="AA3868" s="1">
        <f t="shared" si="1687"/>
        <v>0</v>
      </c>
      <c r="AD3868" s="1">
        <f t="shared" si="1688"/>
        <v>2</v>
      </c>
      <c r="AE3868" s="1">
        <f t="shared" si="1689"/>
        <v>2</v>
      </c>
      <c r="AF3868" s="1">
        <f t="shared" si="1690"/>
        <v>0</v>
      </c>
      <c r="AG3868" s="1">
        <f t="shared" si="1691"/>
        <v>0</v>
      </c>
      <c r="AH3868" s="1">
        <f t="shared" si="1692"/>
        <v>0</v>
      </c>
      <c r="AI3868" s="1">
        <f t="shared" si="1693"/>
        <v>0</v>
      </c>
      <c r="AK3868" s="1" t="str">
        <f t="shared" si="1709"/>
        <v>220000</v>
      </c>
    </row>
    <row r="3869" spans="4:37" x14ac:dyDescent="0.25">
      <c r="D3869" s="27">
        <v>3847</v>
      </c>
      <c r="E3869" s="27">
        <f t="shared" si="1695"/>
        <v>0</v>
      </c>
      <c r="F3869" s="27">
        <f t="shared" si="1696"/>
        <v>0</v>
      </c>
      <c r="G3869" s="27">
        <f t="shared" si="1702"/>
        <v>0</v>
      </c>
      <c r="H3869" s="2">
        <f>_xlfn.IFNA(IF(MATCH(AK3869,$AK$23:AK3868,0)&gt;0,0,0),1)</f>
        <v>0</v>
      </c>
      <c r="I3869" s="2">
        <f t="shared" si="1694"/>
        <v>5</v>
      </c>
      <c r="J3869" s="31">
        <f t="shared" si="1703"/>
        <v>3</v>
      </c>
      <c r="K3869" s="32">
        <f t="shared" si="1697"/>
        <v>0</v>
      </c>
      <c r="L3869" s="31">
        <f t="shared" si="1704"/>
        <v>2</v>
      </c>
      <c r="M3869" s="32">
        <f t="shared" si="1698"/>
        <v>0</v>
      </c>
      <c r="N3869" s="31">
        <f t="shared" si="1705"/>
        <v>0</v>
      </c>
      <c r="O3869" s="32">
        <f t="shared" si="1699"/>
        <v>0</v>
      </c>
      <c r="P3869" s="31">
        <f t="shared" si="1706"/>
        <v>0</v>
      </c>
      <c r="Q3869" s="32">
        <f t="shared" si="1700"/>
        <v>0</v>
      </c>
      <c r="R3869" s="31">
        <f t="shared" si="1707"/>
        <v>0</v>
      </c>
      <c r="S3869" s="32">
        <f t="shared" si="1701"/>
        <v>0</v>
      </c>
      <c r="T3869" s="31">
        <f t="shared" si="1708"/>
        <v>0</v>
      </c>
      <c r="V3869" s="1">
        <f t="shared" si="1682"/>
        <v>3</v>
      </c>
      <c r="W3869" s="1">
        <f t="shared" si="1683"/>
        <v>2</v>
      </c>
      <c r="X3869" s="1">
        <f t="shared" si="1684"/>
        <v>0</v>
      </c>
      <c r="Y3869" s="1">
        <f t="shared" si="1685"/>
        <v>0</v>
      </c>
      <c r="Z3869" s="1">
        <f t="shared" si="1686"/>
        <v>0</v>
      </c>
      <c r="AA3869" s="1">
        <f t="shared" si="1687"/>
        <v>0</v>
      </c>
      <c r="AD3869" s="1">
        <f t="shared" si="1688"/>
        <v>3</v>
      </c>
      <c r="AE3869" s="1">
        <f t="shared" si="1689"/>
        <v>2</v>
      </c>
      <c r="AF3869" s="1">
        <f t="shared" si="1690"/>
        <v>0</v>
      </c>
      <c r="AG3869" s="1">
        <f t="shared" si="1691"/>
        <v>0</v>
      </c>
      <c r="AH3869" s="1">
        <f t="shared" si="1692"/>
        <v>0</v>
      </c>
      <c r="AI3869" s="1">
        <f t="shared" si="1693"/>
        <v>0</v>
      </c>
      <c r="AK3869" s="1" t="str">
        <f t="shared" si="1709"/>
        <v>320000</v>
      </c>
    </row>
    <row r="3870" spans="4:37" x14ac:dyDescent="0.25">
      <c r="D3870" s="27">
        <v>3848</v>
      </c>
      <c r="E3870" s="27">
        <f t="shared" si="1695"/>
        <v>0</v>
      </c>
      <c r="F3870" s="27">
        <f t="shared" si="1696"/>
        <v>0</v>
      </c>
      <c r="G3870" s="27">
        <f t="shared" si="1702"/>
        <v>0</v>
      </c>
      <c r="H3870" s="2">
        <f>_xlfn.IFNA(IF(MATCH(AK3870,$AK$23:AK3869,0)&gt;0,0,0),1)</f>
        <v>0</v>
      </c>
      <c r="I3870" s="2">
        <f t="shared" si="1694"/>
        <v>6</v>
      </c>
      <c r="J3870" s="31">
        <f t="shared" si="1703"/>
        <v>4</v>
      </c>
      <c r="K3870" s="32">
        <f t="shared" si="1697"/>
        <v>0</v>
      </c>
      <c r="L3870" s="31">
        <f t="shared" si="1704"/>
        <v>2</v>
      </c>
      <c r="M3870" s="32">
        <f t="shared" si="1698"/>
        <v>0</v>
      </c>
      <c r="N3870" s="31">
        <f t="shared" si="1705"/>
        <v>0</v>
      </c>
      <c r="O3870" s="32">
        <f t="shared" si="1699"/>
        <v>0</v>
      </c>
      <c r="P3870" s="31">
        <f t="shared" si="1706"/>
        <v>0</v>
      </c>
      <c r="Q3870" s="32">
        <f t="shared" si="1700"/>
        <v>0</v>
      </c>
      <c r="R3870" s="31">
        <f t="shared" si="1707"/>
        <v>0</v>
      </c>
      <c r="S3870" s="32">
        <f t="shared" si="1701"/>
        <v>0</v>
      </c>
      <c r="T3870" s="31">
        <f t="shared" si="1708"/>
        <v>0</v>
      </c>
      <c r="V3870" s="1">
        <f t="shared" si="1682"/>
        <v>4</v>
      </c>
      <c r="W3870" s="1">
        <f t="shared" si="1683"/>
        <v>2</v>
      </c>
      <c r="X3870" s="1">
        <f t="shared" si="1684"/>
        <v>0</v>
      </c>
      <c r="Y3870" s="1">
        <f t="shared" si="1685"/>
        <v>0</v>
      </c>
      <c r="Z3870" s="1">
        <f t="shared" si="1686"/>
        <v>0</v>
      </c>
      <c r="AA3870" s="1">
        <f t="shared" si="1687"/>
        <v>0</v>
      </c>
      <c r="AD3870" s="1">
        <f t="shared" si="1688"/>
        <v>4</v>
      </c>
      <c r="AE3870" s="1">
        <f t="shared" si="1689"/>
        <v>2</v>
      </c>
      <c r="AF3870" s="1">
        <f t="shared" si="1690"/>
        <v>0</v>
      </c>
      <c r="AG3870" s="1">
        <f t="shared" si="1691"/>
        <v>0</v>
      </c>
      <c r="AH3870" s="1">
        <f t="shared" si="1692"/>
        <v>0</v>
      </c>
      <c r="AI3870" s="1">
        <f t="shared" si="1693"/>
        <v>0</v>
      </c>
      <c r="AK3870" s="1" t="str">
        <f t="shared" si="1709"/>
        <v>420000</v>
      </c>
    </row>
    <row r="3871" spans="4:37" x14ac:dyDescent="0.25">
      <c r="D3871" s="27">
        <v>3849</v>
      </c>
      <c r="E3871" s="27">
        <f t="shared" si="1695"/>
        <v>0</v>
      </c>
      <c r="F3871" s="27">
        <f t="shared" si="1696"/>
        <v>0</v>
      </c>
      <c r="G3871" s="27">
        <f t="shared" si="1702"/>
        <v>0</v>
      </c>
      <c r="H3871" s="2">
        <f>_xlfn.IFNA(IF(MATCH(AK3871,$AK$23:AK3870,0)&gt;0,0,0),1)</f>
        <v>0</v>
      </c>
      <c r="I3871" s="2">
        <f t="shared" si="1694"/>
        <v>4</v>
      </c>
      <c r="J3871" s="31">
        <f t="shared" si="1703"/>
        <v>1</v>
      </c>
      <c r="K3871" s="32">
        <f t="shared" si="1697"/>
        <v>0</v>
      </c>
      <c r="L3871" s="31">
        <f t="shared" si="1704"/>
        <v>3</v>
      </c>
      <c r="M3871" s="32">
        <f t="shared" si="1698"/>
        <v>0</v>
      </c>
      <c r="N3871" s="31">
        <f t="shared" si="1705"/>
        <v>0</v>
      </c>
      <c r="O3871" s="32">
        <f t="shared" si="1699"/>
        <v>0</v>
      </c>
      <c r="P3871" s="31">
        <f t="shared" si="1706"/>
        <v>0</v>
      </c>
      <c r="Q3871" s="32">
        <f t="shared" si="1700"/>
        <v>0</v>
      </c>
      <c r="R3871" s="31">
        <f t="shared" si="1707"/>
        <v>0</v>
      </c>
      <c r="S3871" s="32">
        <f t="shared" si="1701"/>
        <v>0</v>
      </c>
      <c r="T3871" s="31">
        <f t="shared" si="1708"/>
        <v>0</v>
      </c>
      <c r="V3871" s="1">
        <f t="shared" si="1682"/>
        <v>1</v>
      </c>
      <c r="W3871" s="1">
        <f t="shared" si="1683"/>
        <v>3</v>
      </c>
      <c r="X3871" s="1">
        <f t="shared" si="1684"/>
        <v>0</v>
      </c>
      <c r="Y3871" s="1">
        <f t="shared" si="1685"/>
        <v>0</v>
      </c>
      <c r="Z3871" s="1">
        <f t="shared" si="1686"/>
        <v>0</v>
      </c>
      <c r="AA3871" s="1">
        <f t="shared" si="1687"/>
        <v>0</v>
      </c>
      <c r="AD3871" s="1">
        <f t="shared" si="1688"/>
        <v>3</v>
      </c>
      <c r="AE3871" s="1">
        <f t="shared" si="1689"/>
        <v>1</v>
      </c>
      <c r="AF3871" s="1">
        <f t="shared" si="1690"/>
        <v>0</v>
      </c>
      <c r="AG3871" s="1">
        <f t="shared" si="1691"/>
        <v>0</v>
      </c>
      <c r="AH3871" s="1">
        <f t="shared" si="1692"/>
        <v>0</v>
      </c>
      <c r="AI3871" s="1">
        <f t="shared" si="1693"/>
        <v>0</v>
      </c>
      <c r="AK3871" s="1" t="str">
        <f t="shared" si="1709"/>
        <v>310000</v>
      </c>
    </row>
    <row r="3872" spans="4:37" x14ac:dyDescent="0.25">
      <c r="D3872" s="27">
        <v>3850</v>
      </c>
      <c r="E3872" s="27">
        <f t="shared" si="1695"/>
        <v>0</v>
      </c>
      <c r="F3872" s="27">
        <f t="shared" si="1696"/>
        <v>0</v>
      </c>
      <c r="G3872" s="27">
        <f t="shared" si="1702"/>
        <v>0</v>
      </c>
      <c r="H3872" s="2">
        <f>_xlfn.IFNA(IF(MATCH(AK3872,$AK$23:AK3871,0)&gt;0,0,0),1)</f>
        <v>0</v>
      </c>
      <c r="I3872" s="2">
        <f t="shared" si="1694"/>
        <v>5</v>
      </c>
      <c r="J3872" s="31">
        <f t="shared" si="1703"/>
        <v>2</v>
      </c>
      <c r="K3872" s="32">
        <f t="shared" si="1697"/>
        <v>0</v>
      </c>
      <c r="L3872" s="31">
        <f t="shared" si="1704"/>
        <v>3</v>
      </c>
      <c r="M3872" s="32">
        <f t="shared" si="1698"/>
        <v>0</v>
      </c>
      <c r="N3872" s="31">
        <f t="shared" si="1705"/>
        <v>0</v>
      </c>
      <c r="O3872" s="32">
        <f t="shared" si="1699"/>
        <v>0</v>
      </c>
      <c r="P3872" s="31">
        <f t="shared" si="1706"/>
        <v>0</v>
      </c>
      <c r="Q3872" s="32">
        <f t="shared" si="1700"/>
        <v>0</v>
      </c>
      <c r="R3872" s="31">
        <f t="shared" si="1707"/>
        <v>0</v>
      </c>
      <c r="S3872" s="32">
        <f t="shared" si="1701"/>
        <v>0</v>
      </c>
      <c r="T3872" s="31">
        <f t="shared" si="1708"/>
        <v>0</v>
      </c>
      <c r="V3872" s="1">
        <f t="shared" si="1682"/>
        <v>2</v>
      </c>
      <c r="W3872" s="1">
        <f t="shared" si="1683"/>
        <v>3</v>
      </c>
      <c r="X3872" s="1">
        <f t="shared" si="1684"/>
        <v>0</v>
      </c>
      <c r="Y3872" s="1">
        <f t="shared" si="1685"/>
        <v>0</v>
      </c>
      <c r="Z3872" s="1">
        <f t="shared" si="1686"/>
        <v>0</v>
      </c>
      <c r="AA3872" s="1">
        <f t="shared" si="1687"/>
        <v>0</v>
      </c>
      <c r="AD3872" s="1">
        <f t="shared" si="1688"/>
        <v>3</v>
      </c>
      <c r="AE3872" s="1">
        <f t="shared" si="1689"/>
        <v>2</v>
      </c>
      <c r="AF3872" s="1">
        <f t="shared" si="1690"/>
        <v>0</v>
      </c>
      <c r="AG3872" s="1">
        <f t="shared" si="1691"/>
        <v>0</v>
      </c>
      <c r="AH3872" s="1">
        <f t="shared" si="1692"/>
        <v>0</v>
      </c>
      <c r="AI3872" s="1">
        <f t="shared" si="1693"/>
        <v>0</v>
      </c>
      <c r="AK3872" s="1" t="str">
        <f t="shared" si="1709"/>
        <v>320000</v>
      </c>
    </row>
    <row r="3873" spans="4:37" x14ac:dyDescent="0.25">
      <c r="D3873" s="27">
        <v>3851</v>
      </c>
      <c r="E3873" s="27">
        <f t="shared" si="1695"/>
        <v>0</v>
      </c>
      <c r="F3873" s="27">
        <f t="shared" si="1696"/>
        <v>0</v>
      </c>
      <c r="G3873" s="27">
        <f t="shared" si="1702"/>
        <v>0</v>
      </c>
      <c r="H3873" s="2">
        <f>_xlfn.IFNA(IF(MATCH(AK3873,$AK$23:AK3872,0)&gt;0,0,0),1)</f>
        <v>0</v>
      </c>
      <c r="I3873" s="2">
        <f t="shared" si="1694"/>
        <v>6</v>
      </c>
      <c r="J3873" s="31">
        <f t="shared" si="1703"/>
        <v>3</v>
      </c>
      <c r="K3873" s="32">
        <f t="shared" si="1697"/>
        <v>1</v>
      </c>
      <c r="L3873" s="31">
        <f t="shared" si="1704"/>
        <v>3</v>
      </c>
      <c r="M3873" s="32">
        <f t="shared" si="1698"/>
        <v>0</v>
      </c>
      <c r="N3873" s="31">
        <f t="shared" si="1705"/>
        <v>0</v>
      </c>
      <c r="O3873" s="32">
        <f t="shared" si="1699"/>
        <v>0</v>
      </c>
      <c r="P3873" s="31">
        <f t="shared" si="1706"/>
        <v>0</v>
      </c>
      <c r="Q3873" s="32">
        <f t="shared" si="1700"/>
        <v>0</v>
      </c>
      <c r="R3873" s="31">
        <f t="shared" si="1707"/>
        <v>0</v>
      </c>
      <c r="S3873" s="32">
        <f t="shared" si="1701"/>
        <v>0</v>
      </c>
      <c r="T3873" s="31">
        <f t="shared" si="1708"/>
        <v>0</v>
      </c>
      <c r="V3873" s="1">
        <f t="shared" si="1682"/>
        <v>3</v>
      </c>
      <c r="W3873" s="1">
        <f t="shared" si="1683"/>
        <v>3</v>
      </c>
      <c r="X3873" s="1">
        <f t="shared" si="1684"/>
        <v>0</v>
      </c>
      <c r="Y3873" s="1">
        <f t="shared" si="1685"/>
        <v>0</v>
      </c>
      <c r="Z3873" s="1">
        <f t="shared" si="1686"/>
        <v>0</v>
      </c>
      <c r="AA3873" s="1">
        <f t="shared" si="1687"/>
        <v>0</v>
      </c>
      <c r="AD3873" s="1">
        <f t="shared" si="1688"/>
        <v>3</v>
      </c>
      <c r="AE3873" s="1">
        <f t="shared" si="1689"/>
        <v>3</v>
      </c>
      <c r="AF3873" s="1">
        <f t="shared" si="1690"/>
        <v>0</v>
      </c>
      <c r="AG3873" s="1">
        <f t="shared" si="1691"/>
        <v>0</v>
      </c>
      <c r="AH3873" s="1">
        <f t="shared" si="1692"/>
        <v>0</v>
      </c>
      <c r="AI3873" s="1">
        <f t="shared" si="1693"/>
        <v>0</v>
      </c>
      <c r="AK3873" s="1" t="str">
        <f t="shared" si="1709"/>
        <v>330000</v>
      </c>
    </row>
    <row r="3874" spans="4:37" x14ac:dyDescent="0.25">
      <c r="D3874" s="27">
        <v>3852</v>
      </c>
      <c r="E3874" s="27">
        <f t="shared" si="1695"/>
        <v>0</v>
      </c>
      <c r="F3874" s="27">
        <f t="shared" si="1696"/>
        <v>0</v>
      </c>
      <c r="G3874" s="27">
        <f t="shared" si="1702"/>
        <v>0</v>
      </c>
      <c r="H3874" s="2">
        <f>_xlfn.IFNA(IF(MATCH(AK3874,$AK$23:AK3873,0)&gt;0,0,0),1)</f>
        <v>0</v>
      </c>
      <c r="I3874" s="2">
        <f t="shared" si="1694"/>
        <v>7</v>
      </c>
      <c r="J3874" s="31">
        <f t="shared" si="1703"/>
        <v>4</v>
      </c>
      <c r="K3874" s="32">
        <f t="shared" si="1697"/>
        <v>0</v>
      </c>
      <c r="L3874" s="31">
        <f t="shared" si="1704"/>
        <v>3</v>
      </c>
      <c r="M3874" s="32">
        <f t="shared" si="1698"/>
        <v>0</v>
      </c>
      <c r="N3874" s="31">
        <f t="shared" si="1705"/>
        <v>0</v>
      </c>
      <c r="O3874" s="32">
        <f t="shared" si="1699"/>
        <v>0</v>
      </c>
      <c r="P3874" s="31">
        <f t="shared" si="1706"/>
        <v>0</v>
      </c>
      <c r="Q3874" s="32">
        <f t="shared" si="1700"/>
        <v>0</v>
      </c>
      <c r="R3874" s="31">
        <f t="shared" si="1707"/>
        <v>0</v>
      </c>
      <c r="S3874" s="32">
        <f t="shared" si="1701"/>
        <v>0</v>
      </c>
      <c r="T3874" s="31">
        <f t="shared" si="1708"/>
        <v>0</v>
      </c>
      <c r="V3874" s="1">
        <f t="shared" si="1682"/>
        <v>4</v>
      </c>
      <c r="W3874" s="1">
        <f t="shared" si="1683"/>
        <v>3</v>
      </c>
      <c r="X3874" s="1">
        <f t="shared" si="1684"/>
        <v>0</v>
      </c>
      <c r="Y3874" s="1">
        <f t="shared" si="1685"/>
        <v>0</v>
      </c>
      <c r="Z3874" s="1">
        <f t="shared" si="1686"/>
        <v>0</v>
      </c>
      <c r="AA3874" s="1">
        <f t="shared" si="1687"/>
        <v>0</v>
      </c>
      <c r="AD3874" s="1">
        <f t="shared" si="1688"/>
        <v>4</v>
      </c>
      <c r="AE3874" s="1">
        <f t="shared" si="1689"/>
        <v>3</v>
      </c>
      <c r="AF3874" s="1">
        <f t="shared" si="1690"/>
        <v>0</v>
      </c>
      <c r="AG3874" s="1">
        <f t="shared" si="1691"/>
        <v>0</v>
      </c>
      <c r="AH3874" s="1">
        <f t="shared" si="1692"/>
        <v>0</v>
      </c>
      <c r="AI3874" s="1">
        <f t="shared" si="1693"/>
        <v>0</v>
      </c>
      <c r="AK3874" s="1" t="str">
        <f t="shared" si="1709"/>
        <v>430000</v>
      </c>
    </row>
    <row r="3875" spans="4:37" x14ac:dyDescent="0.25">
      <c r="D3875" s="27">
        <v>3853</v>
      </c>
      <c r="E3875" s="27">
        <f t="shared" si="1695"/>
        <v>0</v>
      </c>
      <c r="F3875" s="27">
        <f t="shared" si="1696"/>
        <v>0</v>
      </c>
      <c r="G3875" s="27">
        <f t="shared" si="1702"/>
        <v>0</v>
      </c>
      <c r="H3875" s="2">
        <f>_xlfn.IFNA(IF(MATCH(AK3875,$AK$23:AK3874,0)&gt;0,0,0),1)</f>
        <v>0</v>
      </c>
      <c r="I3875" s="2">
        <f t="shared" si="1694"/>
        <v>5</v>
      </c>
      <c r="J3875" s="31">
        <f t="shared" si="1703"/>
        <v>1</v>
      </c>
      <c r="K3875" s="32">
        <f t="shared" si="1697"/>
        <v>0</v>
      </c>
      <c r="L3875" s="31">
        <f t="shared" si="1704"/>
        <v>4</v>
      </c>
      <c r="M3875" s="32">
        <f t="shared" si="1698"/>
        <v>0</v>
      </c>
      <c r="N3875" s="31">
        <f t="shared" si="1705"/>
        <v>0</v>
      </c>
      <c r="O3875" s="32">
        <f t="shared" si="1699"/>
        <v>0</v>
      </c>
      <c r="P3875" s="31">
        <f t="shared" si="1706"/>
        <v>0</v>
      </c>
      <c r="Q3875" s="32">
        <f t="shared" si="1700"/>
        <v>0</v>
      </c>
      <c r="R3875" s="31">
        <f t="shared" si="1707"/>
        <v>0</v>
      </c>
      <c r="S3875" s="32">
        <f t="shared" si="1701"/>
        <v>0</v>
      </c>
      <c r="T3875" s="31">
        <f t="shared" si="1708"/>
        <v>0</v>
      </c>
      <c r="V3875" s="1">
        <f t="shared" ref="V3875:V3938" si="1710">J3875</f>
        <v>1</v>
      </c>
      <c r="W3875" s="1">
        <f t="shared" ref="W3875:W3938" si="1711">L3875</f>
        <v>4</v>
      </c>
      <c r="X3875" s="1">
        <f t="shared" ref="X3875:X3938" si="1712">N3875</f>
        <v>0</v>
      </c>
      <c r="Y3875" s="1">
        <f t="shared" ref="Y3875:Y3938" si="1713">P3875</f>
        <v>0</v>
      </c>
      <c r="Z3875" s="1">
        <f t="shared" ref="Z3875:Z3938" si="1714">R3875</f>
        <v>0</v>
      </c>
      <c r="AA3875" s="1">
        <f t="shared" ref="AA3875:AA3938" si="1715">T3875</f>
        <v>0</v>
      </c>
      <c r="AD3875" s="1">
        <f t="shared" ref="AD3875:AD3938" si="1716">LARGE(V3875:AA3875,1)</f>
        <v>4</v>
      </c>
      <c r="AE3875" s="1">
        <f t="shared" ref="AE3875:AE3938" si="1717">LARGE(V3875:AA3875,2)</f>
        <v>1</v>
      </c>
      <c r="AF3875" s="1">
        <f t="shared" ref="AF3875:AF3938" si="1718">LARGE(V3875:AA3875,3)</f>
        <v>0</v>
      </c>
      <c r="AG3875" s="1">
        <f t="shared" ref="AG3875:AG3938" si="1719">LARGE(V3875:AA3875,4)</f>
        <v>0</v>
      </c>
      <c r="AH3875" s="1">
        <f t="shared" ref="AH3875:AH3938" si="1720">LARGE(V3875:AA3875,5)</f>
        <v>0</v>
      </c>
      <c r="AI3875" s="1">
        <f t="shared" ref="AI3875:AI3938" si="1721">LARGE(V3875:AA3875,6)</f>
        <v>0</v>
      </c>
      <c r="AK3875" s="1" t="str">
        <f t="shared" si="1709"/>
        <v>410000</v>
      </c>
    </row>
    <row r="3876" spans="4:37" x14ac:dyDescent="0.25">
      <c r="D3876" s="27">
        <v>3854</v>
      </c>
      <c r="E3876" s="27">
        <f t="shared" si="1695"/>
        <v>0</v>
      </c>
      <c r="F3876" s="27">
        <f t="shared" si="1696"/>
        <v>0</v>
      </c>
      <c r="G3876" s="27">
        <f t="shared" si="1702"/>
        <v>0</v>
      </c>
      <c r="H3876" s="2">
        <f>_xlfn.IFNA(IF(MATCH(AK3876,$AK$23:AK3875,0)&gt;0,0,0),1)</f>
        <v>0</v>
      </c>
      <c r="I3876" s="2">
        <f t="shared" si="1694"/>
        <v>6</v>
      </c>
      <c r="J3876" s="31">
        <f t="shared" si="1703"/>
        <v>2</v>
      </c>
      <c r="K3876" s="32">
        <f t="shared" si="1697"/>
        <v>0</v>
      </c>
      <c r="L3876" s="31">
        <f t="shared" si="1704"/>
        <v>4</v>
      </c>
      <c r="M3876" s="32">
        <f t="shared" si="1698"/>
        <v>0</v>
      </c>
      <c r="N3876" s="31">
        <f t="shared" si="1705"/>
        <v>0</v>
      </c>
      <c r="O3876" s="32">
        <f t="shared" si="1699"/>
        <v>0</v>
      </c>
      <c r="P3876" s="31">
        <f t="shared" si="1706"/>
        <v>0</v>
      </c>
      <c r="Q3876" s="32">
        <f t="shared" si="1700"/>
        <v>0</v>
      </c>
      <c r="R3876" s="31">
        <f t="shared" si="1707"/>
        <v>0</v>
      </c>
      <c r="S3876" s="32">
        <f t="shared" si="1701"/>
        <v>0</v>
      </c>
      <c r="T3876" s="31">
        <f t="shared" si="1708"/>
        <v>0</v>
      </c>
      <c r="V3876" s="1">
        <f t="shared" si="1710"/>
        <v>2</v>
      </c>
      <c r="W3876" s="1">
        <f t="shared" si="1711"/>
        <v>4</v>
      </c>
      <c r="X3876" s="1">
        <f t="shared" si="1712"/>
        <v>0</v>
      </c>
      <c r="Y3876" s="1">
        <f t="shared" si="1713"/>
        <v>0</v>
      </c>
      <c r="Z3876" s="1">
        <f t="shared" si="1714"/>
        <v>0</v>
      </c>
      <c r="AA3876" s="1">
        <f t="shared" si="1715"/>
        <v>0</v>
      </c>
      <c r="AD3876" s="1">
        <f t="shared" si="1716"/>
        <v>4</v>
      </c>
      <c r="AE3876" s="1">
        <f t="shared" si="1717"/>
        <v>2</v>
      </c>
      <c r="AF3876" s="1">
        <f t="shared" si="1718"/>
        <v>0</v>
      </c>
      <c r="AG3876" s="1">
        <f t="shared" si="1719"/>
        <v>0</v>
      </c>
      <c r="AH3876" s="1">
        <f t="shared" si="1720"/>
        <v>0</v>
      </c>
      <c r="AI3876" s="1">
        <f t="shared" si="1721"/>
        <v>0</v>
      </c>
      <c r="AK3876" s="1" t="str">
        <f t="shared" si="1709"/>
        <v>420000</v>
      </c>
    </row>
    <row r="3877" spans="4:37" x14ac:dyDescent="0.25">
      <c r="D3877" s="27">
        <v>3855</v>
      </c>
      <c r="E3877" s="27">
        <f t="shared" si="1695"/>
        <v>0</v>
      </c>
      <c r="F3877" s="27">
        <f t="shared" si="1696"/>
        <v>0</v>
      </c>
      <c r="G3877" s="27">
        <f t="shared" si="1702"/>
        <v>0</v>
      </c>
      <c r="H3877" s="2">
        <f>_xlfn.IFNA(IF(MATCH(AK3877,$AK$23:AK3876,0)&gt;0,0,0),1)</f>
        <v>0</v>
      </c>
      <c r="I3877" s="2">
        <f t="shared" si="1694"/>
        <v>7</v>
      </c>
      <c r="J3877" s="31">
        <f t="shared" si="1703"/>
        <v>3</v>
      </c>
      <c r="K3877" s="32">
        <f t="shared" si="1697"/>
        <v>0</v>
      </c>
      <c r="L3877" s="31">
        <f t="shared" si="1704"/>
        <v>4</v>
      </c>
      <c r="M3877" s="32">
        <f t="shared" si="1698"/>
        <v>0</v>
      </c>
      <c r="N3877" s="31">
        <f t="shared" si="1705"/>
        <v>0</v>
      </c>
      <c r="O3877" s="32">
        <f t="shared" si="1699"/>
        <v>0</v>
      </c>
      <c r="P3877" s="31">
        <f t="shared" si="1706"/>
        <v>0</v>
      </c>
      <c r="Q3877" s="32">
        <f t="shared" si="1700"/>
        <v>0</v>
      </c>
      <c r="R3877" s="31">
        <f t="shared" si="1707"/>
        <v>0</v>
      </c>
      <c r="S3877" s="32">
        <f t="shared" si="1701"/>
        <v>0</v>
      </c>
      <c r="T3877" s="31">
        <f t="shared" si="1708"/>
        <v>0</v>
      </c>
      <c r="V3877" s="1">
        <f t="shared" si="1710"/>
        <v>3</v>
      </c>
      <c r="W3877" s="1">
        <f t="shared" si="1711"/>
        <v>4</v>
      </c>
      <c r="X3877" s="1">
        <f t="shared" si="1712"/>
        <v>0</v>
      </c>
      <c r="Y3877" s="1">
        <f t="shared" si="1713"/>
        <v>0</v>
      </c>
      <c r="Z3877" s="1">
        <f t="shared" si="1714"/>
        <v>0</v>
      </c>
      <c r="AA3877" s="1">
        <f t="shared" si="1715"/>
        <v>0</v>
      </c>
      <c r="AD3877" s="1">
        <f t="shared" si="1716"/>
        <v>4</v>
      </c>
      <c r="AE3877" s="1">
        <f t="shared" si="1717"/>
        <v>3</v>
      </c>
      <c r="AF3877" s="1">
        <f t="shared" si="1718"/>
        <v>0</v>
      </c>
      <c r="AG3877" s="1">
        <f t="shared" si="1719"/>
        <v>0</v>
      </c>
      <c r="AH3877" s="1">
        <f t="shared" si="1720"/>
        <v>0</v>
      </c>
      <c r="AI3877" s="1">
        <f t="shared" si="1721"/>
        <v>0</v>
      </c>
      <c r="AK3877" s="1" t="str">
        <f t="shared" si="1709"/>
        <v>430000</v>
      </c>
    </row>
    <row r="3878" spans="4:37" x14ac:dyDescent="0.25">
      <c r="D3878" s="27">
        <v>3856</v>
      </c>
      <c r="E3878" s="27">
        <f t="shared" si="1695"/>
        <v>0</v>
      </c>
      <c r="F3878" s="27">
        <f t="shared" si="1696"/>
        <v>0</v>
      </c>
      <c r="G3878" s="27">
        <f t="shared" si="1702"/>
        <v>0</v>
      </c>
      <c r="H3878" s="2">
        <f>_xlfn.IFNA(IF(MATCH(AK3878,$AK$23:AK3877,0)&gt;0,0,0),1)</f>
        <v>0</v>
      </c>
      <c r="I3878" s="2">
        <f t="shared" si="1694"/>
        <v>8</v>
      </c>
      <c r="J3878" s="31">
        <f t="shared" si="1703"/>
        <v>4</v>
      </c>
      <c r="K3878" s="32">
        <f t="shared" si="1697"/>
        <v>1</v>
      </c>
      <c r="L3878" s="31">
        <f t="shared" si="1704"/>
        <v>4</v>
      </c>
      <c r="M3878" s="32">
        <f t="shared" si="1698"/>
        <v>0</v>
      </c>
      <c r="N3878" s="31">
        <f t="shared" si="1705"/>
        <v>0</v>
      </c>
      <c r="O3878" s="32">
        <f t="shared" si="1699"/>
        <v>0</v>
      </c>
      <c r="P3878" s="31">
        <f t="shared" si="1706"/>
        <v>0</v>
      </c>
      <c r="Q3878" s="32">
        <f t="shared" si="1700"/>
        <v>0</v>
      </c>
      <c r="R3878" s="31">
        <f t="shared" si="1707"/>
        <v>0</v>
      </c>
      <c r="S3878" s="32">
        <f t="shared" si="1701"/>
        <v>0</v>
      </c>
      <c r="T3878" s="31">
        <f t="shared" si="1708"/>
        <v>0</v>
      </c>
      <c r="V3878" s="1">
        <f t="shared" si="1710"/>
        <v>4</v>
      </c>
      <c r="W3878" s="1">
        <f t="shared" si="1711"/>
        <v>4</v>
      </c>
      <c r="X3878" s="1">
        <f t="shared" si="1712"/>
        <v>0</v>
      </c>
      <c r="Y3878" s="1">
        <f t="shared" si="1713"/>
        <v>0</v>
      </c>
      <c r="Z3878" s="1">
        <f t="shared" si="1714"/>
        <v>0</v>
      </c>
      <c r="AA3878" s="1">
        <f t="shared" si="1715"/>
        <v>0</v>
      </c>
      <c r="AD3878" s="1">
        <f t="shared" si="1716"/>
        <v>4</v>
      </c>
      <c r="AE3878" s="1">
        <f t="shared" si="1717"/>
        <v>4</v>
      </c>
      <c r="AF3878" s="1">
        <f t="shared" si="1718"/>
        <v>0</v>
      </c>
      <c r="AG3878" s="1">
        <f t="shared" si="1719"/>
        <v>0</v>
      </c>
      <c r="AH3878" s="1">
        <f t="shared" si="1720"/>
        <v>0</v>
      </c>
      <c r="AI3878" s="1">
        <f t="shared" si="1721"/>
        <v>0</v>
      </c>
      <c r="AK3878" s="1" t="str">
        <f t="shared" si="1709"/>
        <v>440000</v>
      </c>
    </row>
    <row r="3879" spans="4:37" x14ac:dyDescent="0.25">
      <c r="D3879" s="27">
        <v>3857</v>
      </c>
      <c r="E3879" s="27">
        <f t="shared" si="1695"/>
        <v>0</v>
      </c>
      <c r="F3879" s="27">
        <f t="shared" si="1696"/>
        <v>0</v>
      </c>
      <c r="G3879" s="27">
        <f t="shared" si="1702"/>
        <v>0</v>
      </c>
      <c r="H3879" s="2">
        <f>_xlfn.IFNA(IF(MATCH(AK3879,$AK$23:AK3878,0)&gt;0,0,0),1)</f>
        <v>0</v>
      </c>
      <c r="I3879" s="2">
        <f t="shared" si="1694"/>
        <v>2</v>
      </c>
      <c r="J3879" s="31">
        <f t="shared" si="1703"/>
        <v>1</v>
      </c>
      <c r="K3879" s="32">
        <f t="shared" si="1697"/>
        <v>1</v>
      </c>
      <c r="L3879" s="31">
        <f t="shared" si="1704"/>
        <v>1</v>
      </c>
      <c r="M3879" s="32">
        <f t="shared" si="1698"/>
        <v>0</v>
      </c>
      <c r="N3879" s="31">
        <f t="shared" si="1705"/>
        <v>0</v>
      </c>
      <c r="O3879" s="32">
        <f t="shared" si="1699"/>
        <v>0</v>
      </c>
      <c r="P3879" s="31">
        <f t="shared" si="1706"/>
        <v>0</v>
      </c>
      <c r="Q3879" s="32">
        <f t="shared" si="1700"/>
        <v>0</v>
      </c>
      <c r="R3879" s="31">
        <f t="shared" si="1707"/>
        <v>0</v>
      </c>
      <c r="S3879" s="32">
        <f t="shared" si="1701"/>
        <v>0</v>
      </c>
      <c r="T3879" s="31">
        <f t="shared" si="1708"/>
        <v>0</v>
      </c>
      <c r="V3879" s="1">
        <f t="shared" si="1710"/>
        <v>1</v>
      </c>
      <c r="W3879" s="1">
        <f t="shared" si="1711"/>
        <v>1</v>
      </c>
      <c r="X3879" s="1">
        <f t="shared" si="1712"/>
        <v>0</v>
      </c>
      <c r="Y3879" s="1">
        <f t="shared" si="1713"/>
        <v>0</v>
      </c>
      <c r="Z3879" s="1">
        <f t="shared" si="1714"/>
        <v>0</v>
      </c>
      <c r="AA3879" s="1">
        <f t="shared" si="1715"/>
        <v>0</v>
      </c>
      <c r="AD3879" s="1">
        <f t="shared" si="1716"/>
        <v>1</v>
      </c>
      <c r="AE3879" s="1">
        <f t="shared" si="1717"/>
        <v>1</v>
      </c>
      <c r="AF3879" s="1">
        <f t="shared" si="1718"/>
        <v>0</v>
      </c>
      <c r="AG3879" s="1">
        <f t="shared" si="1719"/>
        <v>0</v>
      </c>
      <c r="AH3879" s="1">
        <f t="shared" si="1720"/>
        <v>0</v>
      </c>
      <c r="AI3879" s="1">
        <f t="shared" si="1721"/>
        <v>0</v>
      </c>
      <c r="AK3879" s="1" t="str">
        <f t="shared" si="1709"/>
        <v>110000</v>
      </c>
    </row>
    <row r="3880" spans="4:37" x14ac:dyDescent="0.25">
      <c r="D3880" s="27">
        <v>3858</v>
      </c>
      <c r="E3880" s="27">
        <f t="shared" si="1695"/>
        <v>0</v>
      </c>
      <c r="F3880" s="27">
        <f t="shared" si="1696"/>
        <v>0</v>
      </c>
      <c r="G3880" s="27">
        <f t="shared" si="1702"/>
        <v>0</v>
      </c>
      <c r="H3880" s="2">
        <f>_xlfn.IFNA(IF(MATCH(AK3880,$AK$23:AK3879,0)&gt;0,0,0),1)</f>
        <v>0</v>
      </c>
      <c r="I3880" s="2">
        <f t="shared" si="1694"/>
        <v>3</v>
      </c>
      <c r="J3880" s="31">
        <f t="shared" si="1703"/>
        <v>2</v>
      </c>
      <c r="K3880" s="32">
        <f t="shared" si="1697"/>
        <v>0</v>
      </c>
      <c r="L3880" s="31">
        <f t="shared" si="1704"/>
        <v>1</v>
      </c>
      <c r="M3880" s="32">
        <f t="shared" si="1698"/>
        <v>0</v>
      </c>
      <c r="N3880" s="31">
        <f t="shared" si="1705"/>
        <v>0</v>
      </c>
      <c r="O3880" s="32">
        <f t="shared" si="1699"/>
        <v>0</v>
      </c>
      <c r="P3880" s="31">
        <f t="shared" si="1706"/>
        <v>0</v>
      </c>
      <c r="Q3880" s="32">
        <f t="shared" si="1700"/>
        <v>0</v>
      </c>
      <c r="R3880" s="31">
        <f t="shared" si="1707"/>
        <v>0</v>
      </c>
      <c r="S3880" s="32">
        <f t="shared" si="1701"/>
        <v>0</v>
      </c>
      <c r="T3880" s="31">
        <f t="shared" si="1708"/>
        <v>0</v>
      </c>
      <c r="V3880" s="1">
        <f t="shared" si="1710"/>
        <v>2</v>
      </c>
      <c r="W3880" s="1">
        <f t="shared" si="1711"/>
        <v>1</v>
      </c>
      <c r="X3880" s="1">
        <f t="shared" si="1712"/>
        <v>0</v>
      </c>
      <c r="Y3880" s="1">
        <f t="shared" si="1713"/>
        <v>0</v>
      </c>
      <c r="Z3880" s="1">
        <f t="shared" si="1714"/>
        <v>0</v>
      </c>
      <c r="AA3880" s="1">
        <f t="shared" si="1715"/>
        <v>0</v>
      </c>
      <c r="AD3880" s="1">
        <f t="shared" si="1716"/>
        <v>2</v>
      </c>
      <c r="AE3880" s="1">
        <f t="shared" si="1717"/>
        <v>1</v>
      </c>
      <c r="AF3880" s="1">
        <f t="shared" si="1718"/>
        <v>0</v>
      </c>
      <c r="AG3880" s="1">
        <f t="shared" si="1719"/>
        <v>0</v>
      </c>
      <c r="AH3880" s="1">
        <f t="shared" si="1720"/>
        <v>0</v>
      </c>
      <c r="AI3880" s="1">
        <f t="shared" si="1721"/>
        <v>0</v>
      </c>
      <c r="AK3880" s="1" t="str">
        <f t="shared" si="1709"/>
        <v>210000</v>
      </c>
    </row>
    <row r="3881" spans="4:37" x14ac:dyDescent="0.25">
      <c r="D3881" s="27">
        <v>3859</v>
      </c>
      <c r="E3881" s="27">
        <f t="shared" si="1695"/>
        <v>0</v>
      </c>
      <c r="F3881" s="27">
        <f t="shared" si="1696"/>
        <v>0</v>
      </c>
      <c r="G3881" s="27">
        <f t="shared" si="1702"/>
        <v>0</v>
      </c>
      <c r="H3881" s="2">
        <f>_xlfn.IFNA(IF(MATCH(AK3881,$AK$23:AK3880,0)&gt;0,0,0),1)</f>
        <v>0</v>
      </c>
      <c r="I3881" s="2">
        <f t="shared" si="1694"/>
        <v>4</v>
      </c>
      <c r="J3881" s="31">
        <f t="shared" si="1703"/>
        <v>3</v>
      </c>
      <c r="K3881" s="32">
        <f t="shared" si="1697"/>
        <v>0</v>
      </c>
      <c r="L3881" s="31">
        <f t="shared" si="1704"/>
        <v>1</v>
      </c>
      <c r="M3881" s="32">
        <f t="shared" si="1698"/>
        <v>0</v>
      </c>
      <c r="N3881" s="31">
        <f t="shared" si="1705"/>
        <v>0</v>
      </c>
      <c r="O3881" s="32">
        <f t="shared" si="1699"/>
        <v>0</v>
      </c>
      <c r="P3881" s="31">
        <f t="shared" si="1706"/>
        <v>0</v>
      </c>
      <c r="Q3881" s="32">
        <f t="shared" si="1700"/>
        <v>0</v>
      </c>
      <c r="R3881" s="31">
        <f t="shared" si="1707"/>
        <v>0</v>
      </c>
      <c r="S3881" s="32">
        <f t="shared" si="1701"/>
        <v>0</v>
      </c>
      <c r="T3881" s="31">
        <f t="shared" si="1708"/>
        <v>0</v>
      </c>
      <c r="V3881" s="1">
        <f t="shared" si="1710"/>
        <v>3</v>
      </c>
      <c r="W3881" s="1">
        <f t="shared" si="1711"/>
        <v>1</v>
      </c>
      <c r="X3881" s="1">
        <f t="shared" si="1712"/>
        <v>0</v>
      </c>
      <c r="Y3881" s="1">
        <f t="shared" si="1713"/>
        <v>0</v>
      </c>
      <c r="Z3881" s="1">
        <f t="shared" si="1714"/>
        <v>0</v>
      </c>
      <c r="AA3881" s="1">
        <f t="shared" si="1715"/>
        <v>0</v>
      </c>
      <c r="AD3881" s="1">
        <f t="shared" si="1716"/>
        <v>3</v>
      </c>
      <c r="AE3881" s="1">
        <f t="shared" si="1717"/>
        <v>1</v>
      </c>
      <c r="AF3881" s="1">
        <f t="shared" si="1718"/>
        <v>0</v>
      </c>
      <c r="AG3881" s="1">
        <f t="shared" si="1719"/>
        <v>0</v>
      </c>
      <c r="AH3881" s="1">
        <f t="shared" si="1720"/>
        <v>0</v>
      </c>
      <c r="AI3881" s="1">
        <f t="shared" si="1721"/>
        <v>0</v>
      </c>
      <c r="AK3881" s="1" t="str">
        <f t="shared" si="1709"/>
        <v>310000</v>
      </c>
    </row>
    <row r="3882" spans="4:37" x14ac:dyDescent="0.25">
      <c r="D3882" s="27">
        <v>3860</v>
      </c>
      <c r="E3882" s="27">
        <f t="shared" si="1695"/>
        <v>0</v>
      </c>
      <c r="F3882" s="27">
        <f t="shared" si="1696"/>
        <v>0</v>
      </c>
      <c r="G3882" s="27">
        <f t="shared" si="1702"/>
        <v>0</v>
      </c>
      <c r="H3882" s="2">
        <f>_xlfn.IFNA(IF(MATCH(AK3882,$AK$23:AK3881,0)&gt;0,0,0),1)</f>
        <v>0</v>
      </c>
      <c r="I3882" s="2">
        <f t="shared" si="1694"/>
        <v>5</v>
      </c>
      <c r="J3882" s="31">
        <f t="shared" si="1703"/>
        <v>4</v>
      </c>
      <c r="K3882" s="32">
        <f t="shared" si="1697"/>
        <v>0</v>
      </c>
      <c r="L3882" s="31">
        <f t="shared" si="1704"/>
        <v>1</v>
      </c>
      <c r="M3882" s="32">
        <f t="shared" si="1698"/>
        <v>0</v>
      </c>
      <c r="N3882" s="31">
        <f t="shared" si="1705"/>
        <v>0</v>
      </c>
      <c r="O3882" s="32">
        <f t="shared" si="1699"/>
        <v>0</v>
      </c>
      <c r="P3882" s="31">
        <f t="shared" si="1706"/>
        <v>0</v>
      </c>
      <c r="Q3882" s="32">
        <f t="shared" si="1700"/>
        <v>0</v>
      </c>
      <c r="R3882" s="31">
        <f t="shared" si="1707"/>
        <v>0</v>
      </c>
      <c r="S3882" s="32">
        <f t="shared" si="1701"/>
        <v>0</v>
      </c>
      <c r="T3882" s="31">
        <f t="shared" si="1708"/>
        <v>0</v>
      </c>
      <c r="V3882" s="1">
        <f t="shared" si="1710"/>
        <v>4</v>
      </c>
      <c r="W3882" s="1">
        <f t="shared" si="1711"/>
        <v>1</v>
      </c>
      <c r="X3882" s="1">
        <f t="shared" si="1712"/>
        <v>0</v>
      </c>
      <c r="Y3882" s="1">
        <f t="shared" si="1713"/>
        <v>0</v>
      </c>
      <c r="Z3882" s="1">
        <f t="shared" si="1714"/>
        <v>0</v>
      </c>
      <c r="AA3882" s="1">
        <f t="shared" si="1715"/>
        <v>0</v>
      </c>
      <c r="AD3882" s="1">
        <f t="shared" si="1716"/>
        <v>4</v>
      </c>
      <c r="AE3882" s="1">
        <f t="shared" si="1717"/>
        <v>1</v>
      </c>
      <c r="AF3882" s="1">
        <f t="shared" si="1718"/>
        <v>0</v>
      </c>
      <c r="AG3882" s="1">
        <f t="shared" si="1719"/>
        <v>0</v>
      </c>
      <c r="AH3882" s="1">
        <f t="shared" si="1720"/>
        <v>0</v>
      </c>
      <c r="AI3882" s="1">
        <f t="shared" si="1721"/>
        <v>0</v>
      </c>
      <c r="AK3882" s="1" t="str">
        <f t="shared" si="1709"/>
        <v>410000</v>
      </c>
    </row>
    <row r="3883" spans="4:37" x14ac:dyDescent="0.25">
      <c r="D3883" s="27">
        <v>3861</v>
      </c>
      <c r="E3883" s="27">
        <f t="shared" si="1695"/>
        <v>0</v>
      </c>
      <c r="F3883" s="27">
        <f t="shared" si="1696"/>
        <v>0</v>
      </c>
      <c r="G3883" s="27">
        <f t="shared" si="1702"/>
        <v>0</v>
      </c>
      <c r="H3883" s="2">
        <f>_xlfn.IFNA(IF(MATCH(AK3883,$AK$23:AK3882,0)&gt;0,0,0),1)</f>
        <v>0</v>
      </c>
      <c r="I3883" s="2">
        <f t="shared" si="1694"/>
        <v>3</v>
      </c>
      <c r="J3883" s="31">
        <f t="shared" si="1703"/>
        <v>1</v>
      </c>
      <c r="K3883" s="32">
        <f t="shared" si="1697"/>
        <v>0</v>
      </c>
      <c r="L3883" s="31">
        <f t="shared" si="1704"/>
        <v>2</v>
      </c>
      <c r="M3883" s="32">
        <f t="shared" si="1698"/>
        <v>0</v>
      </c>
      <c r="N3883" s="31">
        <f t="shared" si="1705"/>
        <v>0</v>
      </c>
      <c r="O3883" s="32">
        <f t="shared" si="1699"/>
        <v>0</v>
      </c>
      <c r="P3883" s="31">
        <f t="shared" si="1706"/>
        <v>0</v>
      </c>
      <c r="Q3883" s="32">
        <f t="shared" si="1700"/>
        <v>0</v>
      </c>
      <c r="R3883" s="31">
        <f t="shared" si="1707"/>
        <v>0</v>
      </c>
      <c r="S3883" s="32">
        <f t="shared" si="1701"/>
        <v>0</v>
      </c>
      <c r="T3883" s="31">
        <f t="shared" si="1708"/>
        <v>0</v>
      </c>
      <c r="V3883" s="1">
        <f t="shared" si="1710"/>
        <v>1</v>
      </c>
      <c r="W3883" s="1">
        <f t="shared" si="1711"/>
        <v>2</v>
      </c>
      <c r="X3883" s="1">
        <f t="shared" si="1712"/>
        <v>0</v>
      </c>
      <c r="Y3883" s="1">
        <f t="shared" si="1713"/>
        <v>0</v>
      </c>
      <c r="Z3883" s="1">
        <f t="shared" si="1714"/>
        <v>0</v>
      </c>
      <c r="AA3883" s="1">
        <f t="shared" si="1715"/>
        <v>0</v>
      </c>
      <c r="AD3883" s="1">
        <f t="shared" si="1716"/>
        <v>2</v>
      </c>
      <c r="AE3883" s="1">
        <f t="shared" si="1717"/>
        <v>1</v>
      </c>
      <c r="AF3883" s="1">
        <f t="shared" si="1718"/>
        <v>0</v>
      </c>
      <c r="AG3883" s="1">
        <f t="shared" si="1719"/>
        <v>0</v>
      </c>
      <c r="AH3883" s="1">
        <f t="shared" si="1720"/>
        <v>0</v>
      </c>
      <c r="AI3883" s="1">
        <f t="shared" si="1721"/>
        <v>0</v>
      </c>
      <c r="AK3883" s="1" t="str">
        <f t="shared" si="1709"/>
        <v>210000</v>
      </c>
    </row>
    <row r="3884" spans="4:37" x14ac:dyDescent="0.25">
      <c r="D3884" s="27">
        <v>3862</v>
      </c>
      <c r="E3884" s="27">
        <f t="shared" si="1695"/>
        <v>0</v>
      </c>
      <c r="F3884" s="27">
        <f t="shared" si="1696"/>
        <v>0</v>
      </c>
      <c r="G3884" s="27">
        <f t="shared" si="1702"/>
        <v>0</v>
      </c>
      <c r="H3884" s="2">
        <f>_xlfn.IFNA(IF(MATCH(AK3884,$AK$23:AK3883,0)&gt;0,0,0),1)</f>
        <v>0</v>
      </c>
      <c r="I3884" s="2">
        <f t="shared" si="1694"/>
        <v>4</v>
      </c>
      <c r="J3884" s="31">
        <f t="shared" si="1703"/>
        <v>2</v>
      </c>
      <c r="K3884" s="32">
        <f t="shared" si="1697"/>
        <v>1</v>
      </c>
      <c r="L3884" s="31">
        <f t="shared" si="1704"/>
        <v>2</v>
      </c>
      <c r="M3884" s="32">
        <f t="shared" si="1698"/>
        <v>0</v>
      </c>
      <c r="N3884" s="31">
        <f t="shared" si="1705"/>
        <v>0</v>
      </c>
      <c r="O3884" s="32">
        <f t="shared" si="1699"/>
        <v>0</v>
      </c>
      <c r="P3884" s="31">
        <f t="shared" si="1706"/>
        <v>0</v>
      </c>
      <c r="Q3884" s="32">
        <f t="shared" si="1700"/>
        <v>0</v>
      </c>
      <c r="R3884" s="31">
        <f t="shared" si="1707"/>
        <v>0</v>
      </c>
      <c r="S3884" s="32">
        <f t="shared" si="1701"/>
        <v>0</v>
      </c>
      <c r="T3884" s="31">
        <f t="shared" si="1708"/>
        <v>0</v>
      </c>
      <c r="V3884" s="1">
        <f t="shared" si="1710"/>
        <v>2</v>
      </c>
      <c r="W3884" s="1">
        <f t="shared" si="1711"/>
        <v>2</v>
      </c>
      <c r="X3884" s="1">
        <f t="shared" si="1712"/>
        <v>0</v>
      </c>
      <c r="Y3884" s="1">
        <f t="shared" si="1713"/>
        <v>0</v>
      </c>
      <c r="Z3884" s="1">
        <f t="shared" si="1714"/>
        <v>0</v>
      </c>
      <c r="AA3884" s="1">
        <f t="shared" si="1715"/>
        <v>0</v>
      </c>
      <c r="AD3884" s="1">
        <f t="shared" si="1716"/>
        <v>2</v>
      </c>
      <c r="AE3884" s="1">
        <f t="shared" si="1717"/>
        <v>2</v>
      </c>
      <c r="AF3884" s="1">
        <f t="shared" si="1718"/>
        <v>0</v>
      </c>
      <c r="AG3884" s="1">
        <f t="shared" si="1719"/>
        <v>0</v>
      </c>
      <c r="AH3884" s="1">
        <f t="shared" si="1720"/>
        <v>0</v>
      </c>
      <c r="AI3884" s="1">
        <f t="shared" si="1721"/>
        <v>0</v>
      </c>
      <c r="AK3884" s="1" t="str">
        <f t="shared" si="1709"/>
        <v>220000</v>
      </c>
    </row>
    <row r="3885" spans="4:37" x14ac:dyDescent="0.25">
      <c r="D3885" s="27">
        <v>3863</v>
      </c>
      <c r="E3885" s="27">
        <f t="shared" si="1695"/>
        <v>0</v>
      </c>
      <c r="F3885" s="27">
        <f t="shared" si="1696"/>
        <v>0</v>
      </c>
      <c r="G3885" s="27">
        <f t="shared" si="1702"/>
        <v>0</v>
      </c>
      <c r="H3885" s="2">
        <f>_xlfn.IFNA(IF(MATCH(AK3885,$AK$23:AK3884,0)&gt;0,0,0),1)</f>
        <v>0</v>
      </c>
      <c r="I3885" s="2">
        <f t="shared" si="1694"/>
        <v>5</v>
      </c>
      <c r="J3885" s="31">
        <f t="shared" si="1703"/>
        <v>3</v>
      </c>
      <c r="K3885" s="32">
        <f t="shared" si="1697"/>
        <v>0</v>
      </c>
      <c r="L3885" s="31">
        <f t="shared" si="1704"/>
        <v>2</v>
      </c>
      <c r="M3885" s="32">
        <f t="shared" si="1698"/>
        <v>0</v>
      </c>
      <c r="N3885" s="31">
        <f t="shared" si="1705"/>
        <v>0</v>
      </c>
      <c r="O3885" s="32">
        <f t="shared" si="1699"/>
        <v>0</v>
      </c>
      <c r="P3885" s="31">
        <f t="shared" si="1706"/>
        <v>0</v>
      </c>
      <c r="Q3885" s="32">
        <f t="shared" si="1700"/>
        <v>0</v>
      </c>
      <c r="R3885" s="31">
        <f t="shared" si="1707"/>
        <v>0</v>
      </c>
      <c r="S3885" s="32">
        <f t="shared" si="1701"/>
        <v>0</v>
      </c>
      <c r="T3885" s="31">
        <f t="shared" si="1708"/>
        <v>0</v>
      </c>
      <c r="V3885" s="1">
        <f t="shared" si="1710"/>
        <v>3</v>
      </c>
      <c r="W3885" s="1">
        <f t="shared" si="1711"/>
        <v>2</v>
      </c>
      <c r="X3885" s="1">
        <f t="shared" si="1712"/>
        <v>0</v>
      </c>
      <c r="Y3885" s="1">
        <f t="shared" si="1713"/>
        <v>0</v>
      </c>
      <c r="Z3885" s="1">
        <f t="shared" si="1714"/>
        <v>0</v>
      </c>
      <c r="AA3885" s="1">
        <f t="shared" si="1715"/>
        <v>0</v>
      </c>
      <c r="AD3885" s="1">
        <f t="shared" si="1716"/>
        <v>3</v>
      </c>
      <c r="AE3885" s="1">
        <f t="shared" si="1717"/>
        <v>2</v>
      </c>
      <c r="AF3885" s="1">
        <f t="shared" si="1718"/>
        <v>0</v>
      </c>
      <c r="AG3885" s="1">
        <f t="shared" si="1719"/>
        <v>0</v>
      </c>
      <c r="AH3885" s="1">
        <f t="shared" si="1720"/>
        <v>0</v>
      </c>
      <c r="AI3885" s="1">
        <f t="shared" si="1721"/>
        <v>0</v>
      </c>
      <c r="AK3885" s="1" t="str">
        <f t="shared" si="1709"/>
        <v>320000</v>
      </c>
    </row>
    <row r="3886" spans="4:37" x14ac:dyDescent="0.25">
      <c r="D3886" s="27">
        <v>3864</v>
      </c>
      <c r="E3886" s="27">
        <f t="shared" si="1695"/>
        <v>0</v>
      </c>
      <c r="F3886" s="27">
        <f t="shared" si="1696"/>
        <v>0</v>
      </c>
      <c r="G3886" s="27">
        <f t="shared" si="1702"/>
        <v>0</v>
      </c>
      <c r="H3886" s="2">
        <f>_xlfn.IFNA(IF(MATCH(AK3886,$AK$23:AK3885,0)&gt;0,0,0),1)</f>
        <v>0</v>
      </c>
      <c r="I3886" s="2">
        <f t="shared" si="1694"/>
        <v>6</v>
      </c>
      <c r="J3886" s="31">
        <f t="shared" si="1703"/>
        <v>4</v>
      </c>
      <c r="K3886" s="32">
        <f t="shared" si="1697"/>
        <v>0</v>
      </c>
      <c r="L3886" s="31">
        <f t="shared" si="1704"/>
        <v>2</v>
      </c>
      <c r="M3886" s="32">
        <f t="shared" si="1698"/>
        <v>0</v>
      </c>
      <c r="N3886" s="31">
        <f t="shared" si="1705"/>
        <v>0</v>
      </c>
      <c r="O3886" s="32">
        <f t="shared" si="1699"/>
        <v>0</v>
      </c>
      <c r="P3886" s="31">
        <f t="shared" si="1706"/>
        <v>0</v>
      </c>
      <c r="Q3886" s="32">
        <f t="shared" si="1700"/>
        <v>0</v>
      </c>
      <c r="R3886" s="31">
        <f t="shared" si="1707"/>
        <v>0</v>
      </c>
      <c r="S3886" s="32">
        <f t="shared" si="1701"/>
        <v>0</v>
      </c>
      <c r="T3886" s="31">
        <f t="shared" si="1708"/>
        <v>0</v>
      </c>
      <c r="V3886" s="1">
        <f t="shared" si="1710"/>
        <v>4</v>
      </c>
      <c r="W3886" s="1">
        <f t="shared" si="1711"/>
        <v>2</v>
      </c>
      <c r="X3886" s="1">
        <f t="shared" si="1712"/>
        <v>0</v>
      </c>
      <c r="Y3886" s="1">
        <f t="shared" si="1713"/>
        <v>0</v>
      </c>
      <c r="Z3886" s="1">
        <f t="shared" si="1714"/>
        <v>0</v>
      </c>
      <c r="AA3886" s="1">
        <f t="shared" si="1715"/>
        <v>0</v>
      </c>
      <c r="AD3886" s="1">
        <f t="shared" si="1716"/>
        <v>4</v>
      </c>
      <c r="AE3886" s="1">
        <f t="shared" si="1717"/>
        <v>2</v>
      </c>
      <c r="AF3886" s="1">
        <f t="shared" si="1718"/>
        <v>0</v>
      </c>
      <c r="AG3886" s="1">
        <f t="shared" si="1719"/>
        <v>0</v>
      </c>
      <c r="AH3886" s="1">
        <f t="shared" si="1720"/>
        <v>0</v>
      </c>
      <c r="AI3886" s="1">
        <f t="shared" si="1721"/>
        <v>0</v>
      </c>
      <c r="AK3886" s="1" t="str">
        <f t="shared" si="1709"/>
        <v>420000</v>
      </c>
    </row>
    <row r="3887" spans="4:37" x14ac:dyDescent="0.25">
      <c r="D3887" s="27">
        <v>3865</v>
      </c>
      <c r="E3887" s="27">
        <f t="shared" si="1695"/>
        <v>0</v>
      </c>
      <c r="F3887" s="27">
        <f t="shared" si="1696"/>
        <v>0</v>
      </c>
      <c r="G3887" s="27">
        <f t="shared" si="1702"/>
        <v>0</v>
      </c>
      <c r="H3887" s="2">
        <f>_xlfn.IFNA(IF(MATCH(AK3887,$AK$23:AK3886,0)&gt;0,0,0),1)</f>
        <v>0</v>
      </c>
      <c r="I3887" s="2">
        <f t="shared" si="1694"/>
        <v>4</v>
      </c>
      <c r="J3887" s="31">
        <f t="shared" si="1703"/>
        <v>1</v>
      </c>
      <c r="K3887" s="32">
        <f t="shared" si="1697"/>
        <v>0</v>
      </c>
      <c r="L3887" s="31">
        <f t="shared" si="1704"/>
        <v>3</v>
      </c>
      <c r="M3887" s="32">
        <f t="shared" si="1698"/>
        <v>0</v>
      </c>
      <c r="N3887" s="31">
        <f t="shared" si="1705"/>
        <v>0</v>
      </c>
      <c r="O3887" s="32">
        <f t="shared" si="1699"/>
        <v>0</v>
      </c>
      <c r="P3887" s="31">
        <f t="shared" si="1706"/>
        <v>0</v>
      </c>
      <c r="Q3887" s="32">
        <f t="shared" si="1700"/>
        <v>0</v>
      </c>
      <c r="R3887" s="31">
        <f t="shared" si="1707"/>
        <v>0</v>
      </c>
      <c r="S3887" s="32">
        <f t="shared" si="1701"/>
        <v>0</v>
      </c>
      <c r="T3887" s="31">
        <f t="shared" si="1708"/>
        <v>0</v>
      </c>
      <c r="V3887" s="1">
        <f t="shared" si="1710"/>
        <v>1</v>
      </c>
      <c r="W3887" s="1">
        <f t="shared" si="1711"/>
        <v>3</v>
      </c>
      <c r="X3887" s="1">
        <f t="shared" si="1712"/>
        <v>0</v>
      </c>
      <c r="Y3887" s="1">
        <f t="shared" si="1713"/>
        <v>0</v>
      </c>
      <c r="Z3887" s="1">
        <f t="shared" si="1714"/>
        <v>0</v>
      </c>
      <c r="AA3887" s="1">
        <f t="shared" si="1715"/>
        <v>0</v>
      </c>
      <c r="AD3887" s="1">
        <f t="shared" si="1716"/>
        <v>3</v>
      </c>
      <c r="AE3887" s="1">
        <f t="shared" si="1717"/>
        <v>1</v>
      </c>
      <c r="AF3887" s="1">
        <f t="shared" si="1718"/>
        <v>0</v>
      </c>
      <c r="AG3887" s="1">
        <f t="shared" si="1719"/>
        <v>0</v>
      </c>
      <c r="AH3887" s="1">
        <f t="shared" si="1720"/>
        <v>0</v>
      </c>
      <c r="AI3887" s="1">
        <f t="shared" si="1721"/>
        <v>0</v>
      </c>
      <c r="AK3887" s="1" t="str">
        <f t="shared" si="1709"/>
        <v>310000</v>
      </c>
    </row>
    <row r="3888" spans="4:37" x14ac:dyDescent="0.25">
      <c r="D3888" s="27">
        <v>3866</v>
      </c>
      <c r="E3888" s="27">
        <f t="shared" si="1695"/>
        <v>0</v>
      </c>
      <c r="F3888" s="27">
        <f t="shared" si="1696"/>
        <v>0</v>
      </c>
      <c r="G3888" s="27">
        <f t="shared" si="1702"/>
        <v>0</v>
      </c>
      <c r="H3888" s="2">
        <f>_xlfn.IFNA(IF(MATCH(AK3888,$AK$23:AK3887,0)&gt;0,0,0),1)</f>
        <v>0</v>
      </c>
      <c r="I3888" s="2">
        <f t="shared" si="1694"/>
        <v>5</v>
      </c>
      <c r="J3888" s="31">
        <f t="shared" si="1703"/>
        <v>2</v>
      </c>
      <c r="K3888" s="32">
        <f t="shared" si="1697"/>
        <v>0</v>
      </c>
      <c r="L3888" s="31">
        <f t="shared" si="1704"/>
        <v>3</v>
      </c>
      <c r="M3888" s="32">
        <f t="shared" si="1698"/>
        <v>0</v>
      </c>
      <c r="N3888" s="31">
        <f t="shared" si="1705"/>
        <v>0</v>
      </c>
      <c r="O3888" s="32">
        <f t="shared" si="1699"/>
        <v>0</v>
      </c>
      <c r="P3888" s="31">
        <f t="shared" si="1706"/>
        <v>0</v>
      </c>
      <c r="Q3888" s="32">
        <f t="shared" si="1700"/>
        <v>0</v>
      </c>
      <c r="R3888" s="31">
        <f t="shared" si="1707"/>
        <v>0</v>
      </c>
      <c r="S3888" s="32">
        <f t="shared" si="1701"/>
        <v>0</v>
      </c>
      <c r="T3888" s="31">
        <f t="shared" si="1708"/>
        <v>0</v>
      </c>
      <c r="V3888" s="1">
        <f t="shared" si="1710"/>
        <v>2</v>
      </c>
      <c r="W3888" s="1">
        <f t="shared" si="1711"/>
        <v>3</v>
      </c>
      <c r="X3888" s="1">
        <f t="shared" si="1712"/>
        <v>0</v>
      </c>
      <c r="Y3888" s="1">
        <f t="shared" si="1713"/>
        <v>0</v>
      </c>
      <c r="Z3888" s="1">
        <f t="shared" si="1714"/>
        <v>0</v>
      </c>
      <c r="AA3888" s="1">
        <f t="shared" si="1715"/>
        <v>0</v>
      </c>
      <c r="AD3888" s="1">
        <f t="shared" si="1716"/>
        <v>3</v>
      </c>
      <c r="AE3888" s="1">
        <f t="shared" si="1717"/>
        <v>2</v>
      </c>
      <c r="AF3888" s="1">
        <f t="shared" si="1718"/>
        <v>0</v>
      </c>
      <c r="AG3888" s="1">
        <f t="shared" si="1719"/>
        <v>0</v>
      </c>
      <c r="AH3888" s="1">
        <f t="shared" si="1720"/>
        <v>0</v>
      </c>
      <c r="AI3888" s="1">
        <f t="shared" si="1721"/>
        <v>0</v>
      </c>
      <c r="AK3888" s="1" t="str">
        <f t="shared" si="1709"/>
        <v>320000</v>
      </c>
    </row>
    <row r="3889" spans="4:37" x14ac:dyDescent="0.25">
      <c r="D3889" s="27">
        <v>3867</v>
      </c>
      <c r="E3889" s="27">
        <f t="shared" si="1695"/>
        <v>0</v>
      </c>
      <c r="F3889" s="27">
        <f t="shared" si="1696"/>
        <v>0</v>
      </c>
      <c r="G3889" s="27">
        <f t="shared" si="1702"/>
        <v>0</v>
      </c>
      <c r="H3889" s="2">
        <f>_xlfn.IFNA(IF(MATCH(AK3889,$AK$23:AK3888,0)&gt;0,0,0),1)</f>
        <v>0</v>
      </c>
      <c r="I3889" s="2">
        <f t="shared" si="1694"/>
        <v>6</v>
      </c>
      <c r="J3889" s="31">
        <f t="shared" si="1703"/>
        <v>3</v>
      </c>
      <c r="K3889" s="32">
        <f t="shared" si="1697"/>
        <v>1</v>
      </c>
      <c r="L3889" s="31">
        <f t="shared" si="1704"/>
        <v>3</v>
      </c>
      <c r="M3889" s="32">
        <f t="shared" si="1698"/>
        <v>0</v>
      </c>
      <c r="N3889" s="31">
        <f t="shared" si="1705"/>
        <v>0</v>
      </c>
      <c r="O3889" s="32">
        <f t="shared" si="1699"/>
        <v>0</v>
      </c>
      <c r="P3889" s="31">
        <f t="shared" si="1706"/>
        <v>0</v>
      </c>
      <c r="Q3889" s="32">
        <f t="shared" si="1700"/>
        <v>0</v>
      </c>
      <c r="R3889" s="31">
        <f t="shared" si="1707"/>
        <v>0</v>
      </c>
      <c r="S3889" s="32">
        <f t="shared" si="1701"/>
        <v>0</v>
      </c>
      <c r="T3889" s="31">
        <f t="shared" si="1708"/>
        <v>0</v>
      </c>
      <c r="V3889" s="1">
        <f t="shared" si="1710"/>
        <v>3</v>
      </c>
      <c r="W3889" s="1">
        <f t="shared" si="1711"/>
        <v>3</v>
      </c>
      <c r="X3889" s="1">
        <f t="shared" si="1712"/>
        <v>0</v>
      </c>
      <c r="Y3889" s="1">
        <f t="shared" si="1713"/>
        <v>0</v>
      </c>
      <c r="Z3889" s="1">
        <f t="shared" si="1714"/>
        <v>0</v>
      </c>
      <c r="AA3889" s="1">
        <f t="shared" si="1715"/>
        <v>0</v>
      </c>
      <c r="AD3889" s="1">
        <f t="shared" si="1716"/>
        <v>3</v>
      </c>
      <c r="AE3889" s="1">
        <f t="shared" si="1717"/>
        <v>3</v>
      </c>
      <c r="AF3889" s="1">
        <f t="shared" si="1718"/>
        <v>0</v>
      </c>
      <c r="AG3889" s="1">
        <f t="shared" si="1719"/>
        <v>0</v>
      </c>
      <c r="AH3889" s="1">
        <f t="shared" si="1720"/>
        <v>0</v>
      </c>
      <c r="AI3889" s="1">
        <f t="shared" si="1721"/>
        <v>0</v>
      </c>
      <c r="AK3889" s="1" t="str">
        <f t="shared" si="1709"/>
        <v>330000</v>
      </c>
    </row>
    <row r="3890" spans="4:37" x14ac:dyDescent="0.25">
      <c r="D3890" s="27">
        <v>3868</v>
      </c>
      <c r="E3890" s="27">
        <f t="shared" si="1695"/>
        <v>0</v>
      </c>
      <c r="F3890" s="27">
        <f t="shared" si="1696"/>
        <v>0</v>
      </c>
      <c r="G3890" s="27">
        <f t="shared" si="1702"/>
        <v>0</v>
      </c>
      <c r="H3890" s="2">
        <f>_xlfn.IFNA(IF(MATCH(AK3890,$AK$23:AK3889,0)&gt;0,0,0),1)</f>
        <v>0</v>
      </c>
      <c r="I3890" s="2">
        <f t="shared" si="1694"/>
        <v>7</v>
      </c>
      <c r="J3890" s="31">
        <f t="shared" si="1703"/>
        <v>4</v>
      </c>
      <c r="K3890" s="32">
        <f t="shared" si="1697"/>
        <v>0</v>
      </c>
      <c r="L3890" s="31">
        <f t="shared" si="1704"/>
        <v>3</v>
      </c>
      <c r="M3890" s="32">
        <f t="shared" si="1698"/>
        <v>0</v>
      </c>
      <c r="N3890" s="31">
        <f t="shared" si="1705"/>
        <v>0</v>
      </c>
      <c r="O3890" s="32">
        <f t="shared" si="1699"/>
        <v>0</v>
      </c>
      <c r="P3890" s="31">
        <f t="shared" si="1706"/>
        <v>0</v>
      </c>
      <c r="Q3890" s="32">
        <f t="shared" si="1700"/>
        <v>0</v>
      </c>
      <c r="R3890" s="31">
        <f t="shared" si="1707"/>
        <v>0</v>
      </c>
      <c r="S3890" s="32">
        <f t="shared" si="1701"/>
        <v>0</v>
      </c>
      <c r="T3890" s="31">
        <f t="shared" si="1708"/>
        <v>0</v>
      </c>
      <c r="V3890" s="1">
        <f t="shared" si="1710"/>
        <v>4</v>
      </c>
      <c r="W3890" s="1">
        <f t="shared" si="1711"/>
        <v>3</v>
      </c>
      <c r="X3890" s="1">
        <f t="shared" si="1712"/>
        <v>0</v>
      </c>
      <c r="Y3890" s="1">
        <f t="shared" si="1713"/>
        <v>0</v>
      </c>
      <c r="Z3890" s="1">
        <f t="shared" si="1714"/>
        <v>0</v>
      </c>
      <c r="AA3890" s="1">
        <f t="shared" si="1715"/>
        <v>0</v>
      </c>
      <c r="AD3890" s="1">
        <f t="shared" si="1716"/>
        <v>4</v>
      </c>
      <c r="AE3890" s="1">
        <f t="shared" si="1717"/>
        <v>3</v>
      </c>
      <c r="AF3890" s="1">
        <f t="shared" si="1718"/>
        <v>0</v>
      </c>
      <c r="AG3890" s="1">
        <f t="shared" si="1719"/>
        <v>0</v>
      </c>
      <c r="AH3890" s="1">
        <f t="shared" si="1720"/>
        <v>0</v>
      </c>
      <c r="AI3890" s="1">
        <f t="shared" si="1721"/>
        <v>0</v>
      </c>
      <c r="AK3890" s="1" t="str">
        <f t="shared" si="1709"/>
        <v>430000</v>
      </c>
    </row>
    <row r="3891" spans="4:37" x14ac:dyDescent="0.25">
      <c r="D3891" s="27">
        <v>3869</v>
      </c>
      <c r="E3891" s="27">
        <f t="shared" si="1695"/>
        <v>0</v>
      </c>
      <c r="F3891" s="27">
        <f t="shared" si="1696"/>
        <v>0</v>
      </c>
      <c r="G3891" s="27">
        <f t="shared" si="1702"/>
        <v>0</v>
      </c>
      <c r="H3891" s="2">
        <f>_xlfn.IFNA(IF(MATCH(AK3891,$AK$23:AK3890,0)&gt;0,0,0),1)</f>
        <v>0</v>
      </c>
      <c r="I3891" s="2">
        <f t="shared" si="1694"/>
        <v>5</v>
      </c>
      <c r="J3891" s="31">
        <f t="shared" si="1703"/>
        <v>1</v>
      </c>
      <c r="K3891" s="32">
        <f t="shared" si="1697"/>
        <v>0</v>
      </c>
      <c r="L3891" s="31">
        <f t="shared" si="1704"/>
        <v>4</v>
      </c>
      <c r="M3891" s="32">
        <f t="shared" si="1698"/>
        <v>0</v>
      </c>
      <c r="N3891" s="31">
        <f t="shared" si="1705"/>
        <v>0</v>
      </c>
      <c r="O3891" s="32">
        <f t="shared" si="1699"/>
        <v>0</v>
      </c>
      <c r="P3891" s="31">
        <f t="shared" si="1706"/>
        <v>0</v>
      </c>
      <c r="Q3891" s="32">
        <f t="shared" si="1700"/>
        <v>0</v>
      </c>
      <c r="R3891" s="31">
        <f t="shared" si="1707"/>
        <v>0</v>
      </c>
      <c r="S3891" s="32">
        <f t="shared" si="1701"/>
        <v>0</v>
      </c>
      <c r="T3891" s="31">
        <f t="shared" si="1708"/>
        <v>0</v>
      </c>
      <c r="V3891" s="1">
        <f t="shared" si="1710"/>
        <v>1</v>
      </c>
      <c r="W3891" s="1">
        <f t="shared" si="1711"/>
        <v>4</v>
      </c>
      <c r="X3891" s="1">
        <f t="shared" si="1712"/>
        <v>0</v>
      </c>
      <c r="Y3891" s="1">
        <f t="shared" si="1713"/>
        <v>0</v>
      </c>
      <c r="Z3891" s="1">
        <f t="shared" si="1714"/>
        <v>0</v>
      </c>
      <c r="AA3891" s="1">
        <f t="shared" si="1715"/>
        <v>0</v>
      </c>
      <c r="AD3891" s="1">
        <f t="shared" si="1716"/>
        <v>4</v>
      </c>
      <c r="AE3891" s="1">
        <f t="shared" si="1717"/>
        <v>1</v>
      </c>
      <c r="AF3891" s="1">
        <f t="shared" si="1718"/>
        <v>0</v>
      </c>
      <c r="AG3891" s="1">
        <f t="shared" si="1719"/>
        <v>0</v>
      </c>
      <c r="AH3891" s="1">
        <f t="shared" si="1720"/>
        <v>0</v>
      </c>
      <c r="AI3891" s="1">
        <f t="shared" si="1721"/>
        <v>0</v>
      </c>
      <c r="AK3891" s="1" t="str">
        <f t="shared" si="1709"/>
        <v>410000</v>
      </c>
    </row>
    <row r="3892" spans="4:37" x14ac:dyDescent="0.25">
      <c r="D3892" s="27">
        <v>3870</v>
      </c>
      <c r="E3892" s="27">
        <f t="shared" si="1695"/>
        <v>0</v>
      </c>
      <c r="F3892" s="27">
        <f t="shared" si="1696"/>
        <v>0</v>
      </c>
      <c r="G3892" s="27">
        <f t="shared" si="1702"/>
        <v>0</v>
      </c>
      <c r="H3892" s="2">
        <f>_xlfn.IFNA(IF(MATCH(AK3892,$AK$23:AK3891,0)&gt;0,0,0),1)</f>
        <v>0</v>
      </c>
      <c r="I3892" s="2">
        <f t="shared" si="1694"/>
        <v>6</v>
      </c>
      <c r="J3892" s="31">
        <f t="shared" si="1703"/>
        <v>2</v>
      </c>
      <c r="K3892" s="32">
        <f t="shared" si="1697"/>
        <v>0</v>
      </c>
      <c r="L3892" s="31">
        <f t="shared" si="1704"/>
        <v>4</v>
      </c>
      <c r="M3892" s="32">
        <f t="shared" si="1698"/>
        <v>0</v>
      </c>
      <c r="N3892" s="31">
        <f t="shared" si="1705"/>
        <v>0</v>
      </c>
      <c r="O3892" s="32">
        <f t="shared" si="1699"/>
        <v>0</v>
      </c>
      <c r="P3892" s="31">
        <f t="shared" si="1706"/>
        <v>0</v>
      </c>
      <c r="Q3892" s="32">
        <f t="shared" si="1700"/>
        <v>0</v>
      </c>
      <c r="R3892" s="31">
        <f t="shared" si="1707"/>
        <v>0</v>
      </c>
      <c r="S3892" s="32">
        <f t="shared" si="1701"/>
        <v>0</v>
      </c>
      <c r="T3892" s="31">
        <f t="shared" si="1708"/>
        <v>0</v>
      </c>
      <c r="V3892" s="1">
        <f t="shared" si="1710"/>
        <v>2</v>
      </c>
      <c r="W3892" s="1">
        <f t="shared" si="1711"/>
        <v>4</v>
      </c>
      <c r="X3892" s="1">
        <f t="shared" si="1712"/>
        <v>0</v>
      </c>
      <c r="Y3892" s="1">
        <f t="shared" si="1713"/>
        <v>0</v>
      </c>
      <c r="Z3892" s="1">
        <f t="shared" si="1714"/>
        <v>0</v>
      </c>
      <c r="AA3892" s="1">
        <f t="shared" si="1715"/>
        <v>0</v>
      </c>
      <c r="AD3892" s="1">
        <f t="shared" si="1716"/>
        <v>4</v>
      </c>
      <c r="AE3892" s="1">
        <f t="shared" si="1717"/>
        <v>2</v>
      </c>
      <c r="AF3892" s="1">
        <f t="shared" si="1718"/>
        <v>0</v>
      </c>
      <c r="AG3892" s="1">
        <f t="shared" si="1719"/>
        <v>0</v>
      </c>
      <c r="AH3892" s="1">
        <f t="shared" si="1720"/>
        <v>0</v>
      </c>
      <c r="AI3892" s="1">
        <f t="shared" si="1721"/>
        <v>0</v>
      </c>
      <c r="AK3892" s="1" t="str">
        <f t="shared" si="1709"/>
        <v>420000</v>
      </c>
    </row>
    <row r="3893" spans="4:37" x14ac:dyDescent="0.25">
      <c r="D3893" s="27">
        <v>3871</v>
      </c>
      <c r="E3893" s="27">
        <f t="shared" si="1695"/>
        <v>0</v>
      </c>
      <c r="F3893" s="27">
        <f t="shared" si="1696"/>
        <v>0</v>
      </c>
      <c r="G3893" s="27">
        <f t="shared" si="1702"/>
        <v>0</v>
      </c>
      <c r="H3893" s="2">
        <f>_xlfn.IFNA(IF(MATCH(AK3893,$AK$23:AK3892,0)&gt;0,0,0),1)</f>
        <v>0</v>
      </c>
      <c r="I3893" s="2">
        <f t="shared" si="1694"/>
        <v>7</v>
      </c>
      <c r="J3893" s="31">
        <f t="shared" si="1703"/>
        <v>3</v>
      </c>
      <c r="K3893" s="32">
        <f t="shared" si="1697"/>
        <v>0</v>
      </c>
      <c r="L3893" s="31">
        <f t="shared" si="1704"/>
        <v>4</v>
      </c>
      <c r="M3893" s="32">
        <f t="shared" si="1698"/>
        <v>0</v>
      </c>
      <c r="N3893" s="31">
        <f t="shared" si="1705"/>
        <v>0</v>
      </c>
      <c r="O3893" s="32">
        <f t="shared" si="1699"/>
        <v>0</v>
      </c>
      <c r="P3893" s="31">
        <f t="shared" si="1706"/>
        <v>0</v>
      </c>
      <c r="Q3893" s="32">
        <f t="shared" si="1700"/>
        <v>0</v>
      </c>
      <c r="R3893" s="31">
        <f t="shared" si="1707"/>
        <v>0</v>
      </c>
      <c r="S3893" s="32">
        <f t="shared" si="1701"/>
        <v>0</v>
      </c>
      <c r="T3893" s="31">
        <f t="shared" si="1708"/>
        <v>0</v>
      </c>
      <c r="V3893" s="1">
        <f t="shared" si="1710"/>
        <v>3</v>
      </c>
      <c r="W3893" s="1">
        <f t="shared" si="1711"/>
        <v>4</v>
      </c>
      <c r="X3893" s="1">
        <f t="shared" si="1712"/>
        <v>0</v>
      </c>
      <c r="Y3893" s="1">
        <f t="shared" si="1713"/>
        <v>0</v>
      </c>
      <c r="Z3893" s="1">
        <f t="shared" si="1714"/>
        <v>0</v>
      </c>
      <c r="AA3893" s="1">
        <f t="shared" si="1715"/>
        <v>0</v>
      </c>
      <c r="AD3893" s="1">
        <f t="shared" si="1716"/>
        <v>4</v>
      </c>
      <c r="AE3893" s="1">
        <f t="shared" si="1717"/>
        <v>3</v>
      </c>
      <c r="AF3893" s="1">
        <f t="shared" si="1718"/>
        <v>0</v>
      </c>
      <c r="AG3893" s="1">
        <f t="shared" si="1719"/>
        <v>0</v>
      </c>
      <c r="AH3893" s="1">
        <f t="shared" si="1720"/>
        <v>0</v>
      </c>
      <c r="AI3893" s="1">
        <f t="shared" si="1721"/>
        <v>0</v>
      </c>
      <c r="AK3893" s="1" t="str">
        <f t="shared" si="1709"/>
        <v>430000</v>
      </c>
    </row>
    <row r="3894" spans="4:37" x14ac:dyDescent="0.25">
      <c r="D3894" s="27">
        <v>3872</v>
      </c>
      <c r="E3894" s="27">
        <f t="shared" si="1695"/>
        <v>0</v>
      </c>
      <c r="F3894" s="27">
        <f t="shared" si="1696"/>
        <v>0</v>
      </c>
      <c r="G3894" s="27">
        <f t="shared" si="1702"/>
        <v>0</v>
      </c>
      <c r="H3894" s="2">
        <f>_xlfn.IFNA(IF(MATCH(AK3894,$AK$23:AK3893,0)&gt;0,0,0),1)</f>
        <v>0</v>
      </c>
      <c r="I3894" s="2">
        <f t="shared" si="1694"/>
        <v>8</v>
      </c>
      <c r="J3894" s="31">
        <f t="shared" si="1703"/>
        <v>4</v>
      </c>
      <c r="K3894" s="32">
        <f t="shared" si="1697"/>
        <v>1</v>
      </c>
      <c r="L3894" s="31">
        <f t="shared" si="1704"/>
        <v>4</v>
      </c>
      <c r="M3894" s="32">
        <f t="shared" si="1698"/>
        <v>0</v>
      </c>
      <c r="N3894" s="31">
        <f t="shared" si="1705"/>
        <v>0</v>
      </c>
      <c r="O3894" s="32">
        <f t="shared" si="1699"/>
        <v>0</v>
      </c>
      <c r="P3894" s="31">
        <f t="shared" si="1706"/>
        <v>0</v>
      </c>
      <c r="Q3894" s="32">
        <f t="shared" si="1700"/>
        <v>0</v>
      </c>
      <c r="R3894" s="31">
        <f t="shared" si="1707"/>
        <v>0</v>
      </c>
      <c r="S3894" s="32">
        <f t="shared" si="1701"/>
        <v>0</v>
      </c>
      <c r="T3894" s="31">
        <f t="shared" si="1708"/>
        <v>0</v>
      </c>
      <c r="V3894" s="1">
        <f t="shared" si="1710"/>
        <v>4</v>
      </c>
      <c r="W3894" s="1">
        <f t="shared" si="1711"/>
        <v>4</v>
      </c>
      <c r="X3894" s="1">
        <f t="shared" si="1712"/>
        <v>0</v>
      </c>
      <c r="Y3894" s="1">
        <f t="shared" si="1713"/>
        <v>0</v>
      </c>
      <c r="Z3894" s="1">
        <f t="shared" si="1714"/>
        <v>0</v>
      </c>
      <c r="AA3894" s="1">
        <f t="shared" si="1715"/>
        <v>0</v>
      </c>
      <c r="AD3894" s="1">
        <f t="shared" si="1716"/>
        <v>4</v>
      </c>
      <c r="AE3894" s="1">
        <f t="shared" si="1717"/>
        <v>4</v>
      </c>
      <c r="AF3894" s="1">
        <f t="shared" si="1718"/>
        <v>0</v>
      </c>
      <c r="AG3894" s="1">
        <f t="shared" si="1719"/>
        <v>0</v>
      </c>
      <c r="AH3894" s="1">
        <f t="shared" si="1720"/>
        <v>0</v>
      </c>
      <c r="AI3894" s="1">
        <f t="shared" si="1721"/>
        <v>0</v>
      </c>
      <c r="AK3894" s="1" t="str">
        <f t="shared" si="1709"/>
        <v>440000</v>
      </c>
    </row>
    <row r="3895" spans="4:37" x14ac:dyDescent="0.25">
      <c r="D3895" s="27">
        <v>3873</v>
      </c>
      <c r="E3895" s="27">
        <f t="shared" si="1695"/>
        <v>0</v>
      </c>
      <c r="F3895" s="27">
        <f t="shared" si="1696"/>
        <v>0</v>
      </c>
      <c r="G3895" s="27">
        <f t="shared" si="1702"/>
        <v>0</v>
      </c>
      <c r="H3895" s="2">
        <f>_xlfn.IFNA(IF(MATCH(AK3895,$AK$23:AK3894,0)&gt;0,0,0),1)</f>
        <v>0</v>
      </c>
      <c r="I3895" s="2">
        <f t="shared" si="1694"/>
        <v>2</v>
      </c>
      <c r="J3895" s="31">
        <f t="shared" si="1703"/>
        <v>1</v>
      </c>
      <c r="K3895" s="32">
        <f t="shared" si="1697"/>
        <v>1</v>
      </c>
      <c r="L3895" s="31">
        <f t="shared" si="1704"/>
        <v>1</v>
      </c>
      <c r="M3895" s="32">
        <f t="shared" si="1698"/>
        <v>0</v>
      </c>
      <c r="N3895" s="31">
        <f t="shared" si="1705"/>
        <v>0</v>
      </c>
      <c r="O3895" s="32">
        <f t="shared" si="1699"/>
        <v>0</v>
      </c>
      <c r="P3895" s="31">
        <f t="shared" si="1706"/>
        <v>0</v>
      </c>
      <c r="Q3895" s="32">
        <f t="shared" si="1700"/>
        <v>0</v>
      </c>
      <c r="R3895" s="31">
        <f t="shared" si="1707"/>
        <v>0</v>
      </c>
      <c r="S3895" s="32">
        <f t="shared" si="1701"/>
        <v>0</v>
      </c>
      <c r="T3895" s="31">
        <f t="shared" si="1708"/>
        <v>0</v>
      </c>
      <c r="V3895" s="1">
        <f t="shared" si="1710"/>
        <v>1</v>
      </c>
      <c r="W3895" s="1">
        <f t="shared" si="1711"/>
        <v>1</v>
      </c>
      <c r="X3895" s="1">
        <f t="shared" si="1712"/>
        <v>0</v>
      </c>
      <c r="Y3895" s="1">
        <f t="shared" si="1713"/>
        <v>0</v>
      </c>
      <c r="Z3895" s="1">
        <f t="shared" si="1714"/>
        <v>0</v>
      </c>
      <c r="AA3895" s="1">
        <f t="shared" si="1715"/>
        <v>0</v>
      </c>
      <c r="AD3895" s="1">
        <f t="shared" si="1716"/>
        <v>1</v>
      </c>
      <c r="AE3895" s="1">
        <f t="shared" si="1717"/>
        <v>1</v>
      </c>
      <c r="AF3895" s="1">
        <f t="shared" si="1718"/>
        <v>0</v>
      </c>
      <c r="AG3895" s="1">
        <f t="shared" si="1719"/>
        <v>0</v>
      </c>
      <c r="AH3895" s="1">
        <f t="shared" si="1720"/>
        <v>0</v>
      </c>
      <c r="AI3895" s="1">
        <f t="shared" si="1721"/>
        <v>0</v>
      </c>
      <c r="AK3895" s="1" t="str">
        <f t="shared" si="1709"/>
        <v>110000</v>
      </c>
    </row>
    <row r="3896" spans="4:37" x14ac:dyDescent="0.25">
      <c r="D3896" s="27">
        <v>3874</v>
      </c>
      <c r="E3896" s="27">
        <f t="shared" si="1695"/>
        <v>0</v>
      </c>
      <c r="F3896" s="27">
        <f t="shared" si="1696"/>
        <v>0</v>
      </c>
      <c r="G3896" s="27">
        <f t="shared" si="1702"/>
        <v>0</v>
      </c>
      <c r="H3896" s="2">
        <f>_xlfn.IFNA(IF(MATCH(AK3896,$AK$23:AK3895,0)&gt;0,0,0),1)</f>
        <v>0</v>
      </c>
      <c r="I3896" s="2">
        <f t="shared" si="1694"/>
        <v>3</v>
      </c>
      <c r="J3896" s="31">
        <f t="shared" si="1703"/>
        <v>2</v>
      </c>
      <c r="K3896" s="32">
        <f t="shared" si="1697"/>
        <v>0</v>
      </c>
      <c r="L3896" s="31">
        <f t="shared" si="1704"/>
        <v>1</v>
      </c>
      <c r="M3896" s="32">
        <f t="shared" si="1698"/>
        <v>0</v>
      </c>
      <c r="N3896" s="31">
        <f t="shared" si="1705"/>
        <v>0</v>
      </c>
      <c r="O3896" s="32">
        <f t="shared" si="1699"/>
        <v>0</v>
      </c>
      <c r="P3896" s="31">
        <f t="shared" si="1706"/>
        <v>0</v>
      </c>
      <c r="Q3896" s="32">
        <f t="shared" si="1700"/>
        <v>0</v>
      </c>
      <c r="R3896" s="31">
        <f t="shared" si="1707"/>
        <v>0</v>
      </c>
      <c r="S3896" s="32">
        <f t="shared" si="1701"/>
        <v>0</v>
      </c>
      <c r="T3896" s="31">
        <f t="shared" si="1708"/>
        <v>0</v>
      </c>
      <c r="V3896" s="1">
        <f t="shared" si="1710"/>
        <v>2</v>
      </c>
      <c r="W3896" s="1">
        <f t="shared" si="1711"/>
        <v>1</v>
      </c>
      <c r="X3896" s="1">
        <f t="shared" si="1712"/>
        <v>0</v>
      </c>
      <c r="Y3896" s="1">
        <f t="shared" si="1713"/>
        <v>0</v>
      </c>
      <c r="Z3896" s="1">
        <f t="shared" si="1714"/>
        <v>0</v>
      </c>
      <c r="AA3896" s="1">
        <f t="shared" si="1715"/>
        <v>0</v>
      </c>
      <c r="AD3896" s="1">
        <f t="shared" si="1716"/>
        <v>2</v>
      </c>
      <c r="AE3896" s="1">
        <f t="shared" si="1717"/>
        <v>1</v>
      </c>
      <c r="AF3896" s="1">
        <f t="shared" si="1718"/>
        <v>0</v>
      </c>
      <c r="AG3896" s="1">
        <f t="shared" si="1719"/>
        <v>0</v>
      </c>
      <c r="AH3896" s="1">
        <f t="shared" si="1720"/>
        <v>0</v>
      </c>
      <c r="AI3896" s="1">
        <f t="shared" si="1721"/>
        <v>0</v>
      </c>
      <c r="AK3896" s="1" t="str">
        <f t="shared" si="1709"/>
        <v>210000</v>
      </c>
    </row>
    <row r="3897" spans="4:37" x14ac:dyDescent="0.25">
      <c r="D3897" s="27">
        <v>3875</v>
      </c>
      <c r="E3897" s="27">
        <f t="shared" si="1695"/>
        <v>0</v>
      </c>
      <c r="F3897" s="27">
        <f t="shared" si="1696"/>
        <v>0</v>
      </c>
      <c r="G3897" s="27">
        <f t="shared" si="1702"/>
        <v>0</v>
      </c>
      <c r="H3897" s="2">
        <f>_xlfn.IFNA(IF(MATCH(AK3897,$AK$23:AK3896,0)&gt;0,0,0),1)</f>
        <v>0</v>
      </c>
      <c r="I3897" s="2">
        <f t="shared" si="1694"/>
        <v>4</v>
      </c>
      <c r="J3897" s="31">
        <f t="shared" si="1703"/>
        <v>3</v>
      </c>
      <c r="K3897" s="32">
        <f t="shared" si="1697"/>
        <v>0</v>
      </c>
      <c r="L3897" s="31">
        <f t="shared" si="1704"/>
        <v>1</v>
      </c>
      <c r="M3897" s="32">
        <f t="shared" si="1698"/>
        <v>0</v>
      </c>
      <c r="N3897" s="31">
        <f t="shared" si="1705"/>
        <v>0</v>
      </c>
      <c r="O3897" s="32">
        <f t="shared" si="1699"/>
        <v>0</v>
      </c>
      <c r="P3897" s="31">
        <f t="shared" si="1706"/>
        <v>0</v>
      </c>
      <c r="Q3897" s="32">
        <f t="shared" si="1700"/>
        <v>0</v>
      </c>
      <c r="R3897" s="31">
        <f t="shared" si="1707"/>
        <v>0</v>
      </c>
      <c r="S3897" s="32">
        <f t="shared" si="1701"/>
        <v>0</v>
      </c>
      <c r="T3897" s="31">
        <f t="shared" si="1708"/>
        <v>0</v>
      </c>
      <c r="V3897" s="1">
        <f t="shared" si="1710"/>
        <v>3</v>
      </c>
      <c r="W3897" s="1">
        <f t="shared" si="1711"/>
        <v>1</v>
      </c>
      <c r="X3897" s="1">
        <f t="shared" si="1712"/>
        <v>0</v>
      </c>
      <c r="Y3897" s="1">
        <f t="shared" si="1713"/>
        <v>0</v>
      </c>
      <c r="Z3897" s="1">
        <f t="shared" si="1714"/>
        <v>0</v>
      </c>
      <c r="AA3897" s="1">
        <f t="shared" si="1715"/>
        <v>0</v>
      </c>
      <c r="AD3897" s="1">
        <f t="shared" si="1716"/>
        <v>3</v>
      </c>
      <c r="AE3897" s="1">
        <f t="shared" si="1717"/>
        <v>1</v>
      </c>
      <c r="AF3897" s="1">
        <f t="shared" si="1718"/>
        <v>0</v>
      </c>
      <c r="AG3897" s="1">
        <f t="shared" si="1719"/>
        <v>0</v>
      </c>
      <c r="AH3897" s="1">
        <f t="shared" si="1720"/>
        <v>0</v>
      </c>
      <c r="AI3897" s="1">
        <f t="shared" si="1721"/>
        <v>0</v>
      </c>
      <c r="AK3897" s="1" t="str">
        <f t="shared" si="1709"/>
        <v>310000</v>
      </c>
    </row>
    <row r="3898" spans="4:37" x14ac:dyDescent="0.25">
      <c r="D3898" s="27">
        <v>3876</v>
      </c>
      <c r="E3898" s="27">
        <f t="shared" si="1695"/>
        <v>0</v>
      </c>
      <c r="F3898" s="27">
        <f t="shared" si="1696"/>
        <v>0</v>
      </c>
      <c r="G3898" s="27">
        <f t="shared" si="1702"/>
        <v>0</v>
      </c>
      <c r="H3898" s="2">
        <f>_xlfn.IFNA(IF(MATCH(AK3898,$AK$23:AK3897,0)&gt;0,0,0),1)</f>
        <v>0</v>
      </c>
      <c r="I3898" s="2">
        <f t="shared" si="1694"/>
        <v>5</v>
      </c>
      <c r="J3898" s="31">
        <f t="shared" si="1703"/>
        <v>4</v>
      </c>
      <c r="K3898" s="32">
        <f t="shared" si="1697"/>
        <v>0</v>
      </c>
      <c r="L3898" s="31">
        <f t="shared" si="1704"/>
        <v>1</v>
      </c>
      <c r="M3898" s="32">
        <f t="shared" si="1698"/>
        <v>0</v>
      </c>
      <c r="N3898" s="31">
        <f t="shared" si="1705"/>
        <v>0</v>
      </c>
      <c r="O3898" s="32">
        <f t="shared" si="1699"/>
        <v>0</v>
      </c>
      <c r="P3898" s="31">
        <f t="shared" si="1706"/>
        <v>0</v>
      </c>
      <c r="Q3898" s="32">
        <f t="shared" si="1700"/>
        <v>0</v>
      </c>
      <c r="R3898" s="31">
        <f t="shared" si="1707"/>
        <v>0</v>
      </c>
      <c r="S3898" s="32">
        <f t="shared" si="1701"/>
        <v>0</v>
      </c>
      <c r="T3898" s="31">
        <f t="shared" si="1708"/>
        <v>0</v>
      </c>
      <c r="V3898" s="1">
        <f t="shared" si="1710"/>
        <v>4</v>
      </c>
      <c r="W3898" s="1">
        <f t="shared" si="1711"/>
        <v>1</v>
      </c>
      <c r="X3898" s="1">
        <f t="shared" si="1712"/>
        <v>0</v>
      </c>
      <c r="Y3898" s="1">
        <f t="shared" si="1713"/>
        <v>0</v>
      </c>
      <c r="Z3898" s="1">
        <f t="shared" si="1714"/>
        <v>0</v>
      </c>
      <c r="AA3898" s="1">
        <f t="shared" si="1715"/>
        <v>0</v>
      </c>
      <c r="AD3898" s="1">
        <f t="shared" si="1716"/>
        <v>4</v>
      </c>
      <c r="AE3898" s="1">
        <f t="shared" si="1717"/>
        <v>1</v>
      </c>
      <c r="AF3898" s="1">
        <f t="shared" si="1718"/>
        <v>0</v>
      </c>
      <c r="AG3898" s="1">
        <f t="shared" si="1719"/>
        <v>0</v>
      </c>
      <c r="AH3898" s="1">
        <f t="shared" si="1720"/>
        <v>0</v>
      </c>
      <c r="AI3898" s="1">
        <f t="shared" si="1721"/>
        <v>0</v>
      </c>
      <c r="AK3898" s="1" t="str">
        <f t="shared" si="1709"/>
        <v>410000</v>
      </c>
    </row>
    <row r="3899" spans="4:37" x14ac:dyDescent="0.25">
      <c r="D3899" s="27">
        <v>3877</v>
      </c>
      <c r="E3899" s="27">
        <f t="shared" si="1695"/>
        <v>0</v>
      </c>
      <c r="F3899" s="27">
        <f t="shared" si="1696"/>
        <v>0</v>
      </c>
      <c r="G3899" s="27">
        <f t="shared" si="1702"/>
        <v>0</v>
      </c>
      <c r="H3899" s="2">
        <f>_xlfn.IFNA(IF(MATCH(AK3899,$AK$23:AK3898,0)&gt;0,0,0),1)</f>
        <v>0</v>
      </c>
      <c r="I3899" s="2">
        <f t="shared" si="1694"/>
        <v>3</v>
      </c>
      <c r="J3899" s="31">
        <f t="shared" si="1703"/>
        <v>1</v>
      </c>
      <c r="K3899" s="32">
        <f t="shared" si="1697"/>
        <v>0</v>
      </c>
      <c r="L3899" s="31">
        <f t="shared" si="1704"/>
        <v>2</v>
      </c>
      <c r="M3899" s="32">
        <f t="shared" si="1698"/>
        <v>0</v>
      </c>
      <c r="N3899" s="31">
        <f t="shared" si="1705"/>
        <v>0</v>
      </c>
      <c r="O3899" s="32">
        <f t="shared" si="1699"/>
        <v>0</v>
      </c>
      <c r="P3899" s="31">
        <f t="shared" si="1706"/>
        <v>0</v>
      </c>
      <c r="Q3899" s="32">
        <f t="shared" si="1700"/>
        <v>0</v>
      </c>
      <c r="R3899" s="31">
        <f t="shared" si="1707"/>
        <v>0</v>
      </c>
      <c r="S3899" s="32">
        <f t="shared" si="1701"/>
        <v>0</v>
      </c>
      <c r="T3899" s="31">
        <f t="shared" si="1708"/>
        <v>0</v>
      </c>
      <c r="V3899" s="1">
        <f t="shared" si="1710"/>
        <v>1</v>
      </c>
      <c r="W3899" s="1">
        <f t="shared" si="1711"/>
        <v>2</v>
      </c>
      <c r="X3899" s="1">
        <f t="shared" si="1712"/>
        <v>0</v>
      </c>
      <c r="Y3899" s="1">
        <f t="shared" si="1713"/>
        <v>0</v>
      </c>
      <c r="Z3899" s="1">
        <f t="shared" si="1714"/>
        <v>0</v>
      </c>
      <c r="AA3899" s="1">
        <f t="shared" si="1715"/>
        <v>0</v>
      </c>
      <c r="AD3899" s="1">
        <f t="shared" si="1716"/>
        <v>2</v>
      </c>
      <c r="AE3899" s="1">
        <f t="shared" si="1717"/>
        <v>1</v>
      </c>
      <c r="AF3899" s="1">
        <f t="shared" si="1718"/>
        <v>0</v>
      </c>
      <c r="AG3899" s="1">
        <f t="shared" si="1719"/>
        <v>0</v>
      </c>
      <c r="AH3899" s="1">
        <f t="shared" si="1720"/>
        <v>0</v>
      </c>
      <c r="AI3899" s="1">
        <f t="shared" si="1721"/>
        <v>0</v>
      </c>
      <c r="AK3899" s="1" t="str">
        <f t="shared" si="1709"/>
        <v>210000</v>
      </c>
    </row>
    <row r="3900" spans="4:37" x14ac:dyDescent="0.25">
      <c r="D3900" s="27">
        <v>3878</v>
      </c>
      <c r="E3900" s="27">
        <f t="shared" si="1695"/>
        <v>0</v>
      </c>
      <c r="F3900" s="27">
        <f t="shared" si="1696"/>
        <v>0</v>
      </c>
      <c r="G3900" s="27">
        <f t="shared" si="1702"/>
        <v>0</v>
      </c>
      <c r="H3900" s="2">
        <f>_xlfn.IFNA(IF(MATCH(AK3900,$AK$23:AK3899,0)&gt;0,0,0),1)</f>
        <v>0</v>
      </c>
      <c r="I3900" s="2">
        <f t="shared" si="1694"/>
        <v>4</v>
      </c>
      <c r="J3900" s="31">
        <f t="shared" si="1703"/>
        <v>2</v>
      </c>
      <c r="K3900" s="32">
        <f t="shared" si="1697"/>
        <v>1</v>
      </c>
      <c r="L3900" s="31">
        <f t="shared" si="1704"/>
        <v>2</v>
      </c>
      <c r="M3900" s="32">
        <f t="shared" si="1698"/>
        <v>0</v>
      </c>
      <c r="N3900" s="31">
        <f t="shared" si="1705"/>
        <v>0</v>
      </c>
      <c r="O3900" s="32">
        <f t="shared" si="1699"/>
        <v>0</v>
      </c>
      <c r="P3900" s="31">
        <f t="shared" si="1706"/>
        <v>0</v>
      </c>
      <c r="Q3900" s="32">
        <f t="shared" si="1700"/>
        <v>0</v>
      </c>
      <c r="R3900" s="31">
        <f t="shared" si="1707"/>
        <v>0</v>
      </c>
      <c r="S3900" s="32">
        <f t="shared" si="1701"/>
        <v>0</v>
      </c>
      <c r="T3900" s="31">
        <f t="shared" si="1708"/>
        <v>0</v>
      </c>
      <c r="V3900" s="1">
        <f t="shared" si="1710"/>
        <v>2</v>
      </c>
      <c r="W3900" s="1">
        <f t="shared" si="1711"/>
        <v>2</v>
      </c>
      <c r="X3900" s="1">
        <f t="shared" si="1712"/>
        <v>0</v>
      </c>
      <c r="Y3900" s="1">
        <f t="shared" si="1713"/>
        <v>0</v>
      </c>
      <c r="Z3900" s="1">
        <f t="shared" si="1714"/>
        <v>0</v>
      </c>
      <c r="AA3900" s="1">
        <f t="shared" si="1715"/>
        <v>0</v>
      </c>
      <c r="AD3900" s="1">
        <f t="shared" si="1716"/>
        <v>2</v>
      </c>
      <c r="AE3900" s="1">
        <f t="shared" si="1717"/>
        <v>2</v>
      </c>
      <c r="AF3900" s="1">
        <f t="shared" si="1718"/>
        <v>0</v>
      </c>
      <c r="AG3900" s="1">
        <f t="shared" si="1719"/>
        <v>0</v>
      </c>
      <c r="AH3900" s="1">
        <f t="shared" si="1720"/>
        <v>0</v>
      </c>
      <c r="AI3900" s="1">
        <f t="shared" si="1721"/>
        <v>0</v>
      </c>
      <c r="AK3900" s="1" t="str">
        <f t="shared" si="1709"/>
        <v>220000</v>
      </c>
    </row>
    <row r="3901" spans="4:37" x14ac:dyDescent="0.25">
      <c r="D3901" s="27">
        <v>3879</v>
      </c>
      <c r="E3901" s="27">
        <f t="shared" si="1695"/>
        <v>0</v>
      </c>
      <c r="F3901" s="27">
        <f t="shared" si="1696"/>
        <v>0</v>
      </c>
      <c r="G3901" s="27">
        <f t="shared" si="1702"/>
        <v>0</v>
      </c>
      <c r="H3901" s="2">
        <f>_xlfn.IFNA(IF(MATCH(AK3901,$AK$23:AK3900,0)&gt;0,0,0),1)</f>
        <v>0</v>
      </c>
      <c r="I3901" s="2">
        <f t="shared" si="1694"/>
        <v>5</v>
      </c>
      <c r="J3901" s="31">
        <f t="shared" si="1703"/>
        <v>3</v>
      </c>
      <c r="K3901" s="32">
        <f t="shared" si="1697"/>
        <v>0</v>
      </c>
      <c r="L3901" s="31">
        <f t="shared" si="1704"/>
        <v>2</v>
      </c>
      <c r="M3901" s="32">
        <f t="shared" si="1698"/>
        <v>0</v>
      </c>
      <c r="N3901" s="31">
        <f t="shared" si="1705"/>
        <v>0</v>
      </c>
      <c r="O3901" s="32">
        <f t="shared" si="1699"/>
        <v>0</v>
      </c>
      <c r="P3901" s="31">
        <f t="shared" si="1706"/>
        <v>0</v>
      </c>
      <c r="Q3901" s="32">
        <f t="shared" si="1700"/>
        <v>0</v>
      </c>
      <c r="R3901" s="31">
        <f t="shared" si="1707"/>
        <v>0</v>
      </c>
      <c r="S3901" s="32">
        <f t="shared" si="1701"/>
        <v>0</v>
      </c>
      <c r="T3901" s="31">
        <f t="shared" si="1708"/>
        <v>0</v>
      </c>
      <c r="V3901" s="1">
        <f t="shared" si="1710"/>
        <v>3</v>
      </c>
      <c r="W3901" s="1">
        <f t="shared" si="1711"/>
        <v>2</v>
      </c>
      <c r="X3901" s="1">
        <f t="shared" si="1712"/>
        <v>0</v>
      </c>
      <c r="Y3901" s="1">
        <f t="shared" si="1713"/>
        <v>0</v>
      </c>
      <c r="Z3901" s="1">
        <f t="shared" si="1714"/>
        <v>0</v>
      </c>
      <c r="AA3901" s="1">
        <f t="shared" si="1715"/>
        <v>0</v>
      </c>
      <c r="AD3901" s="1">
        <f t="shared" si="1716"/>
        <v>3</v>
      </c>
      <c r="AE3901" s="1">
        <f t="shared" si="1717"/>
        <v>2</v>
      </c>
      <c r="AF3901" s="1">
        <f t="shared" si="1718"/>
        <v>0</v>
      </c>
      <c r="AG3901" s="1">
        <f t="shared" si="1719"/>
        <v>0</v>
      </c>
      <c r="AH3901" s="1">
        <f t="shared" si="1720"/>
        <v>0</v>
      </c>
      <c r="AI3901" s="1">
        <f t="shared" si="1721"/>
        <v>0</v>
      </c>
      <c r="AK3901" s="1" t="str">
        <f t="shared" si="1709"/>
        <v>320000</v>
      </c>
    </row>
    <row r="3902" spans="4:37" x14ac:dyDescent="0.25">
      <c r="D3902" s="27">
        <v>3880</v>
      </c>
      <c r="E3902" s="27">
        <f t="shared" si="1695"/>
        <v>0</v>
      </c>
      <c r="F3902" s="27">
        <f t="shared" si="1696"/>
        <v>0</v>
      </c>
      <c r="G3902" s="27">
        <f t="shared" si="1702"/>
        <v>0</v>
      </c>
      <c r="H3902" s="2">
        <f>_xlfn.IFNA(IF(MATCH(AK3902,$AK$23:AK3901,0)&gt;0,0,0),1)</f>
        <v>0</v>
      </c>
      <c r="I3902" s="2">
        <f t="shared" si="1694"/>
        <v>6</v>
      </c>
      <c r="J3902" s="31">
        <f t="shared" si="1703"/>
        <v>4</v>
      </c>
      <c r="K3902" s="32">
        <f t="shared" si="1697"/>
        <v>0</v>
      </c>
      <c r="L3902" s="31">
        <f t="shared" si="1704"/>
        <v>2</v>
      </c>
      <c r="M3902" s="32">
        <f t="shared" si="1698"/>
        <v>0</v>
      </c>
      <c r="N3902" s="31">
        <f t="shared" si="1705"/>
        <v>0</v>
      </c>
      <c r="O3902" s="32">
        <f t="shared" si="1699"/>
        <v>0</v>
      </c>
      <c r="P3902" s="31">
        <f t="shared" si="1706"/>
        <v>0</v>
      </c>
      <c r="Q3902" s="32">
        <f t="shared" si="1700"/>
        <v>0</v>
      </c>
      <c r="R3902" s="31">
        <f t="shared" si="1707"/>
        <v>0</v>
      </c>
      <c r="S3902" s="32">
        <f t="shared" si="1701"/>
        <v>0</v>
      </c>
      <c r="T3902" s="31">
        <f t="shared" si="1708"/>
        <v>0</v>
      </c>
      <c r="V3902" s="1">
        <f t="shared" si="1710"/>
        <v>4</v>
      </c>
      <c r="W3902" s="1">
        <f t="shared" si="1711"/>
        <v>2</v>
      </c>
      <c r="X3902" s="1">
        <f t="shared" si="1712"/>
        <v>0</v>
      </c>
      <c r="Y3902" s="1">
        <f t="shared" si="1713"/>
        <v>0</v>
      </c>
      <c r="Z3902" s="1">
        <f t="shared" si="1714"/>
        <v>0</v>
      </c>
      <c r="AA3902" s="1">
        <f t="shared" si="1715"/>
        <v>0</v>
      </c>
      <c r="AD3902" s="1">
        <f t="shared" si="1716"/>
        <v>4</v>
      </c>
      <c r="AE3902" s="1">
        <f t="shared" si="1717"/>
        <v>2</v>
      </c>
      <c r="AF3902" s="1">
        <f t="shared" si="1718"/>
        <v>0</v>
      </c>
      <c r="AG3902" s="1">
        <f t="shared" si="1719"/>
        <v>0</v>
      </c>
      <c r="AH3902" s="1">
        <f t="shared" si="1720"/>
        <v>0</v>
      </c>
      <c r="AI3902" s="1">
        <f t="shared" si="1721"/>
        <v>0</v>
      </c>
      <c r="AK3902" s="1" t="str">
        <f t="shared" si="1709"/>
        <v>420000</v>
      </c>
    </row>
    <row r="3903" spans="4:37" x14ac:dyDescent="0.25">
      <c r="D3903" s="27">
        <v>3881</v>
      </c>
      <c r="E3903" s="27">
        <f t="shared" si="1695"/>
        <v>0</v>
      </c>
      <c r="F3903" s="27">
        <f t="shared" si="1696"/>
        <v>0</v>
      </c>
      <c r="G3903" s="27">
        <f t="shared" si="1702"/>
        <v>0</v>
      </c>
      <c r="H3903" s="2">
        <f>_xlfn.IFNA(IF(MATCH(AK3903,$AK$23:AK3902,0)&gt;0,0,0),1)</f>
        <v>0</v>
      </c>
      <c r="I3903" s="2">
        <f t="shared" si="1694"/>
        <v>4</v>
      </c>
      <c r="J3903" s="31">
        <f t="shared" si="1703"/>
        <v>1</v>
      </c>
      <c r="K3903" s="32">
        <f t="shared" si="1697"/>
        <v>0</v>
      </c>
      <c r="L3903" s="31">
        <f t="shared" si="1704"/>
        <v>3</v>
      </c>
      <c r="M3903" s="32">
        <f t="shared" si="1698"/>
        <v>0</v>
      </c>
      <c r="N3903" s="31">
        <f t="shared" si="1705"/>
        <v>0</v>
      </c>
      <c r="O3903" s="32">
        <f t="shared" si="1699"/>
        <v>0</v>
      </c>
      <c r="P3903" s="31">
        <f t="shared" si="1706"/>
        <v>0</v>
      </c>
      <c r="Q3903" s="32">
        <f t="shared" si="1700"/>
        <v>0</v>
      </c>
      <c r="R3903" s="31">
        <f t="shared" si="1707"/>
        <v>0</v>
      </c>
      <c r="S3903" s="32">
        <f t="shared" si="1701"/>
        <v>0</v>
      </c>
      <c r="T3903" s="31">
        <f t="shared" si="1708"/>
        <v>0</v>
      </c>
      <c r="V3903" s="1">
        <f t="shared" si="1710"/>
        <v>1</v>
      </c>
      <c r="W3903" s="1">
        <f t="shared" si="1711"/>
        <v>3</v>
      </c>
      <c r="X3903" s="1">
        <f t="shared" si="1712"/>
        <v>0</v>
      </c>
      <c r="Y3903" s="1">
        <f t="shared" si="1713"/>
        <v>0</v>
      </c>
      <c r="Z3903" s="1">
        <f t="shared" si="1714"/>
        <v>0</v>
      </c>
      <c r="AA3903" s="1">
        <f t="shared" si="1715"/>
        <v>0</v>
      </c>
      <c r="AD3903" s="1">
        <f t="shared" si="1716"/>
        <v>3</v>
      </c>
      <c r="AE3903" s="1">
        <f t="shared" si="1717"/>
        <v>1</v>
      </c>
      <c r="AF3903" s="1">
        <f t="shared" si="1718"/>
        <v>0</v>
      </c>
      <c r="AG3903" s="1">
        <f t="shared" si="1719"/>
        <v>0</v>
      </c>
      <c r="AH3903" s="1">
        <f t="shared" si="1720"/>
        <v>0</v>
      </c>
      <c r="AI3903" s="1">
        <f t="shared" si="1721"/>
        <v>0</v>
      </c>
      <c r="AK3903" s="1" t="str">
        <f t="shared" si="1709"/>
        <v>310000</v>
      </c>
    </row>
    <row r="3904" spans="4:37" x14ac:dyDescent="0.25">
      <c r="D3904" s="27">
        <v>3882</v>
      </c>
      <c r="E3904" s="27">
        <f t="shared" si="1695"/>
        <v>0</v>
      </c>
      <c r="F3904" s="27">
        <f t="shared" si="1696"/>
        <v>0</v>
      </c>
      <c r="G3904" s="27">
        <f t="shared" si="1702"/>
        <v>0</v>
      </c>
      <c r="H3904" s="2">
        <f>_xlfn.IFNA(IF(MATCH(AK3904,$AK$23:AK3903,0)&gt;0,0,0),1)</f>
        <v>0</v>
      </c>
      <c r="I3904" s="2">
        <f t="shared" si="1694"/>
        <v>5</v>
      </c>
      <c r="J3904" s="31">
        <f t="shared" si="1703"/>
        <v>2</v>
      </c>
      <c r="K3904" s="32">
        <f t="shared" si="1697"/>
        <v>0</v>
      </c>
      <c r="L3904" s="31">
        <f t="shared" si="1704"/>
        <v>3</v>
      </c>
      <c r="M3904" s="32">
        <f t="shared" si="1698"/>
        <v>0</v>
      </c>
      <c r="N3904" s="31">
        <f t="shared" si="1705"/>
        <v>0</v>
      </c>
      <c r="O3904" s="32">
        <f t="shared" si="1699"/>
        <v>0</v>
      </c>
      <c r="P3904" s="31">
        <f t="shared" si="1706"/>
        <v>0</v>
      </c>
      <c r="Q3904" s="32">
        <f t="shared" si="1700"/>
        <v>0</v>
      </c>
      <c r="R3904" s="31">
        <f t="shared" si="1707"/>
        <v>0</v>
      </c>
      <c r="S3904" s="32">
        <f t="shared" si="1701"/>
        <v>0</v>
      </c>
      <c r="T3904" s="31">
        <f t="shared" si="1708"/>
        <v>0</v>
      </c>
      <c r="V3904" s="1">
        <f t="shared" si="1710"/>
        <v>2</v>
      </c>
      <c r="W3904" s="1">
        <f t="shared" si="1711"/>
        <v>3</v>
      </c>
      <c r="X3904" s="1">
        <f t="shared" si="1712"/>
        <v>0</v>
      </c>
      <c r="Y3904" s="1">
        <f t="shared" si="1713"/>
        <v>0</v>
      </c>
      <c r="Z3904" s="1">
        <f t="shared" si="1714"/>
        <v>0</v>
      </c>
      <c r="AA3904" s="1">
        <f t="shared" si="1715"/>
        <v>0</v>
      </c>
      <c r="AD3904" s="1">
        <f t="shared" si="1716"/>
        <v>3</v>
      </c>
      <c r="AE3904" s="1">
        <f t="shared" si="1717"/>
        <v>2</v>
      </c>
      <c r="AF3904" s="1">
        <f t="shared" si="1718"/>
        <v>0</v>
      </c>
      <c r="AG3904" s="1">
        <f t="shared" si="1719"/>
        <v>0</v>
      </c>
      <c r="AH3904" s="1">
        <f t="shared" si="1720"/>
        <v>0</v>
      </c>
      <c r="AI3904" s="1">
        <f t="shared" si="1721"/>
        <v>0</v>
      </c>
      <c r="AK3904" s="1" t="str">
        <f t="shared" si="1709"/>
        <v>320000</v>
      </c>
    </row>
    <row r="3905" spans="4:37" x14ac:dyDescent="0.25">
      <c r="D3905" s="27">
        <v>3883</v>
      </c>
      <c r="E3905" s="27">
        <f t="shared" si="1695"/>
        <v>0</v>
      </c>
      <c r="F3905" s="27">
        <f t="shared" si="1696"/>
        <v>0</v>
      </c>
      <c r="G3905" s="27">
        <f t="shared" si="1702"/>
        <v>0</v>
      </c>
      <c r="H3905" s="2">
        <f>_xlfn.IFNA(IF(MATCH(AK3905,$AK$23:AK3904,0)&gt;0,0,0),1)</f>
        <v>0</v>
      </c>
      <c r="I3905" s="2">
        <f t="shared" si="1694"/>
        <v>6</v>
      </c>
      <c r="J3905" s="31">
        <f t="shared" si="1703"/>
        <v>3</v>
      </c>
      <c r="K3905" s="32">
        <f t="shared" si="1697"/>
        <v>1</v>
      </c>
      <c r="L3905" s="31">
        <f t="shared" si="1704"/>
        <v>3</v>
      </c>
      <c r="M3905" s="32">
        <f t="shared" si="1698"/>
        <v>0</v>
      </c>
      <c r="N3905" s="31">
        <f t="shared" si="1705"/>
        <v>0</v>
      </c>
      <c r="O3905" s="32">
        <f t="shared" si="1699"/>
        <v>0</v>
      </c>
      <c r="P3905" s="31">
        <f t="shared" si="1706"/>
        <v>0</v>
      </c>
      <c r="Q3905" s="32">
        <f t="shared" si="1700"/>
        <v>0</v>
      </c>
      <c r="R3905" s="31">
        <f t="shared" si="1707"/>
        <v>0</v>
      </c>
      <c r="S3905" s="32">
        <f t="shared" si="1701"/>
        <v>0</v>
      </c>
      <c r="T3905" s="31">
        <f t="shared" si="1708"/>
        <v>0</v>
      </c>
      <c r="V3905" s="1">
        <f t="shared" si="1710"/>
        <v>3</v>
      </c>
      <c r="W3905" s="1">
        <f t="shared" si="1711"/>
        <v>3</v>
      </c>
      <c r="X3905" s="1">
        <f t="shared" si="1712"/>
        <v>0</v>
      </c>
      <c r="Y3905" s="1">
        <f t="shared" si="1713"/>
        <v>0</v>
      </c>
      <c r="Z3905" s="1">
        <f t="shared" si="1714"/>
        <v>0</v>
      </c>
      <c r="AA3905" s="1">
        <f t="shared" si="1715"/>
        <v>0</v>
      </c>
      <c r="AD3905" s="1">
        <f t="shared" si="1716"/>
        <v>3</v>
      </c>
      <c r="AE3905" s="1">
        <f t="shared" si="1717"/>
        <v>3</v>
      </c>
      <c r="AF3905" s="1">
        <f t="shared" si="1718"/>
        <v>0</v>
      </c>
      <c r="AG3905" s="1">
        <f t="shared" si="1719"/>
        <v>0</v>
      </c>
      <c r="AH3905" s="1">
        <f t="shared" si="1720"/>
        <v>0</v>
      </c>
      <c r="AI3905" s="1">
        <f t="shared" si="1721"/>
        <v>0</v>
      </c>
      <c r="AK3905" s="1" t="str">
        <f t="shared" si="1709"/>
        <v>330000</v>
      </c>
    </row>
    <row r="3906" spans="4:37" x14ac:dyDescent="0.25">
      <c r="D3906" s="27">
        <v>3884</v>
      </c>
      <c r="E3906" s="27">
        <f t="shared" si="1695"/>
        <v>0</v>
      </c>
      <c r="F3906" s="27">
        <f t="shared" si="1696"/>
        <v>0</v>
      </c>
      <c r="G3906" s="27">
        <f t="shared" si="1702"/>
        <v>0</v>
      </c>
      <c r="H3906" s="2">
        <f>_xlfn.IFNA(IF(MATCH(AK3906,$AK$23:AK3905,0)&gt;0,0,0),1)</f>
        <v>0</v>
      </c>
      <c r="I3906" s="2">
        <f t="shared" si="1694"/>
        <v>7</v>
      </c>
      <c r="J3906" s="31">
        <f t="shared" si="1703"/>
        <v>4</v>
      </c>
      <c r="K3906" s="32">
        <f t="shared" si="1697"/>
        <v>0</v>
      </c>
      <c r="L3906" s="31">
        <f t="shared" si="1704"/>
        <v>3</v>
      </c>
      <c r="M3906" s="32">
        <f t="shared" si="1698"/>
        <v>0</v>
      </c>
      <c r="N3906" s="31">
        <f t="shared" si="1705"/>
        <v>0</v>
      </c>
      <c r="O3906" s="32">
        <f t="shared" si="1699"/>
        <v>0</v>
      </c>
      <c r="P3906" s="31">
        <f t="shared" si="1706"/>
        <v>0</v>
      </c>
      <c r="Q3906" s="32">
        <f t="shared" si="1700"/>
        <v>0</v>
      </c>
      <c r="R3906" s="31">
        <f t="shared" si="1707"/>
        <v>0</v>
      </c>
      <c r="S3906" s="32">
        <f t="shared" si="1701"/>
        <v>0</v>
      </c>
      <c r="T3906" s="31">
        <f t="shared" si="1708"/>
        <v>0</v>
      </c>
      <c r="V3906" s="1">
        <f t="shared" si="1710"/>
        <v>4</v>
      </c>
      <c r="W3906" s="1">
        <f t="shared" si="1711"/>
        <v>3</v>
      </c>
      <c r="X3906" s="1">
        <f t="shared" si="1712"/>
        <v>0</v>
      </c>
      <c r="Y3906" s="1">
        <f t="shared" si="1713"/>
        <v>0</v>
      </c>
      <c r="Z3906" s="1">
        <f t="shared" si="1714"/>
        <v>0</v>
      </c>
      <c r="AA3906" s="1">
        <f t="shared" si="1715"/>
        <v>0</v>
      </c>
      <c r="AD3906" s="1">
        <f t="shared" si="1716"/>
        <v>4</v>
      </c>
      <c r="AE3906" s="1">
        <f t="shared" si="1717"/>
        <v>3</v>
      </c>
      <c r="AF3906" s="1">
        <f t="shared" si="1718"/>
        <v>0</v>
      </c>
      <c r="AG3906" s="1">
        <f t="shared" si="1719"/>
        <v>0</v>
      </c>
      <c r="AH3906" s="1">
        <f t="shared" si="1720"/>
        <v>0</v>
      </c>
      <c r="AI3906" s="1">
        <f t="shared" si="1721"/>
        <v>0</v>
      </c>
      <c r="AK3906" s="1" t="str">
        <f t="shared" si="1709"/>
        <v>430000</v>
      </c>
    </row>
    <row r="3907" spans="4:37" x14ac:dyDescent="0.25">
      <c r="D3907" s="27">
        <v>3885</v>
      </c>
      <c r="E3907" s="27">
        <f t="shared" si="1695"/>
        <v>0</v>
      </c>
      <c r="F3907" s="27">
        <f t="shared" si="1696"/>
        <v>0</v>
      </c>
      <c r="G3907" s="27">
        <f t="shared" si="1702"/>
        <v>0</v>
      </c>
      <c r="H3907" s="2">
        <f>_xlfn.IFNA(IF(MATCH(AK3907,$AK$23:AK3906,0)&gt;0,0,0),1)</f>
        <v>0</v>
      </c>
      <c r="I3907" s="2">
        <f t="shared" si="1694"/>
        <v>5</v>
      </c>
      <c r="J3907" s="31">
        <f t="shared" si="1703"/>
        <v>1</v>
      </c>
      <c r="K3907" s="32">
        <f t="shared" si="1697"/>
        <v>0</v>
      </c>
      <c r="L3907" s="31">
        <f t="shared" si="1704"/>
        <v>4</v>
      </c>
      <c r="M3907" s="32">
        <f t="shared" si="1698"/>
        <v>0</v>
      </c>
      <c r="N3907" s="31">
        <f t="shared" si="1705"/>
        <v>0</v>
      </c>
      <c r="O3907" s="32">
        <f t="shared" si="1699"/>
        <v>0</v>
      </c>
      <c r="P3907" s="31">
        <f t="shared" si="1706"/>
        <v>0</v>
      </c>
      <c r="Q3907" s="32">
        <f t="shared" si="1700"/>
        <v>0</v>
      </c>
      <c r="R3907" s="31">
        <f t="shared" si="1707"/>
        <v>0</v>
      </c>
      <c r="S3907" s="32">
        <f t="shared" si="1701"/>
        <v>0</v>
      </c>
      <c r="T3907" s="31">
        <f t="shared" si="1708"/>
        <v>0</v>
      </c>
      <c r="V3907" s="1">
        <f t="shared" si="1710"/>
        <v>1</v>
      </c>
      <c r="W3907" s="1">
        <f t="shared" si="1711"/>
        <v>4</v>
      </c>
      <c r="X3907" s="1">
        <f t="shared" si="1712"/>
        <v>0</v>
      </c>
      <c r="Y3907" s="1">
        <f t="shared" si="1713"/>
        <v>0</v>
      </c>
      <c r="Z3907" s="1">
        <f t="shared" si="1714"/>
        <v>0</v>
      </c>
      <c r="AA3907" s="1">
        <f t="shared" si="1715"/>
        <v>0</v>
      </c>
      <c r="AD3907" s="1">
        <f t="shared" si="1716"/>
        <v>4</v>
      </c>
      <c r="AE3907" s="1">
        <f t="shared" si="1717"/>
        <v>1</v>
      </c>
      <c r="AF3907" s="1">
        <f t="shared" si="1718"/>
        <v>0</v>
      </c>
      <c r="AG3907" s="1">
        <f t="shared" si="1719"/>
        <v>0</v>
      </c>
      <c r="AH3907" s="1">
        <f t="shared" si="1720"/>
        <v>0</v>
      </c>
      <c r="AI3907" s="1">
        <f t="shared" si="1721"/>
        <v>0</v>
      </c>
      <c r="AK3907" s="1" t="str">
        <f t="shared" si="1709"/>
        <v>410000</v>
      </c>
    </row>
    <row r="3908" spans="4:37" x14ac:dyDescent="0.25">
      <c r="D3908" s="27">
        <v>3886</v>
      </c>
      <c r="E3908" s="27">
        <f t="shared" si="1695"/>
        <v>0</v>
      </c>
      <c r="F3908" s="27">
        <f t="shared" si="1696"/>
        <v>0</v>
      </c>
      <c r="G3908" s="27">
        <f t="shared" si="1702"/>
        <v>0</v>
      </c>
      <c r="H3908" s="2">
        <f>_xlfn.IFNA(IF(MATCH(AK3908,$AK$23:AK3907,0)&gt;0,0,0),1)</f>
        <v>0</v>
      </c>
      <c r="I3908" s="2">
        <f t="shared" si="1694"/>
        <v>6</v>
      </c>
      <c r="J3908" s="31">
        <f t="shared" si="1703"/>
        <v>2</v>
      </c>
      <c r="K3908" s="32">
        <f t="shared" si="1697"/>
        <v>0</v>
      </c>
      <c r="L3908" s="31">
        <f t="shared" si="1704"/>
        <v>4</v>
      </c>
      <c r="M3908" s="32">
        <f t="shared" si="1698"/>
        <v>0</v>
      </c>
      <c r="N3908" s="31">
        <f t="shared" si="1705"/>
        <v>0</v>
      </c>
      <c r="O3908" s="32">
        <f t="shared" si="1699"/>
        <v>0</v>
      </c>
      <c r="P3908" s="31">
        <f t="shared" si="1706"/>
        <v>0</v>
      </c>
      <c r="Q3908" s="32">
        <f t="shared" si="1700"/>
        <v>0</v>
      </c>
      <c r="R3908" s="31">
        <f t="shared" si="1707"/>
        <v>0</v>
      </c>
      <c r="S3908" s="32">
        <f t="shared" si="1701"/>
        <v>0</v>
      </c>
      <c r="T3908" s="31">
        <f t="shared" si="1708"/>
        <v>0</v>
      </c>
      <c r="V3908" s="1">
        <f t="shared" si="1710"/>
        <v>2</v>
      </c>
      <c r="W3908" s="1">
        <f t="shared" si="1711"/>
        <v>4</v>
      </c>
      <c r="X3908" s="1">
        <f t="shared" si="1712"/>
        <v>0</v>
      </c>
      <c r="Y3908" s="1">
        <f t="shared" si="1713"/>
        <v>0</v>
      </c>
      <c r="Z3908" s="1">
        <f t="shared" si="1714"/>
        <v>0</v>
      </c>
      <c r="AA3908" s="1">
        <f t="shared" si="1715"/>
        <v>0</v>
      </c>
      <c r="AD3908" s="1">
        <f t="shared" si="1716"/>
        <v>4</v>
      </c>
      <c r="AE3908" s="1">
        <f t="shared" si="1717"/>
        <v>2</v>
      </c>
      <c r="AF3908" s="1">
        <f t="shared" si="1718"/>
        <v>0</v>
      </c>
      <c r="AG3908" s="1">
        <f t="shared" si="1719"/>
        <v>0</v>
      </c>
      <c r="AH3908" s="1">
        <f t="shared" si="1720"/>
        <v>0</v>
      </c>
      <c r="AI3908" s="1">
        <f t="shared" si="1721"/>
        <v>0</v>
      </c>
      <c r="AK3908" s="1" t="str">
        <f t="shared" si="1709"/>
        <v>420000</v>
      </c>
    </row>
    <row r="3909" spans="4:37" x14ac:dyDescent="0.25">
      <c r="D3909" s="27">
        <v>3887</v>
      </c>
      <c r="E3909" s="27">
        <f t="shared" si="1695"/>
        <v>0</v>
      </c>
      <c r="F3909" s="27">
        <f t="shared" si="1696"/>
        <v>0</v>
      </c>
      <c r="G3909" s="27">
        <f t="shared" si="1702"/>
        <v>0</v>
      </c>
      <c r="H3909" s="2">
        <f>_xlfn.IFNA(IF(MATCH(AK3909,$AK$23:AK3908,0)&gt;0,0,0),1)</f>
        <v>0</v>
      </c>
      <c r="I3909" s="2">
        <f t="shared" si="1694"/>
        <v>7</v>
      </c>
      <c r="J3909" s="31">
        <f t="shared" si="1703"/>
        <v>3</v>
      </c>
      <c r="K3909" s="32">
        <f t="shared" si="1697"/>
        <v>0</v>
      </c>
      <c r="L3909" s="31">
        <f t="shared" si="1704"/>
        <v>4</v>
      </c>
      <c r="M3909" s="32">
        <f t="shared" si="1698"/>
        <v>0</v>
      </c>
      <c r="N3909" s="31">
        <f t="shared" si="1705"/>
        <v>0</v>
      </c>
      <c r="O3909" s="32">
        <f t="shared" si="1699"/>
        <v>0</v>
      </c>
      <c r="P3909" s="31">
        <f t="shared" si="1706"/>
        <v>0</v>
      </c>
      <c r="Q3909" s="32">
        <f t="shared" si="1700"/>
        <v>0</v>
      </c>
      <c r="R3909" s="31">
        <f t="shared" si="1707"/>
        <v>0</v>
      </c>
      <c r="S3909" s="32">
        <f t="shared" si="1701"/>
        <v>0</v>
      </c>
      <c r="T3909" s="31">
        <f t="shared" si="1708"/>
        <v>0</v>
      </c>
      <c r="V3909" s="1">
        <f t="shared" si="1710"/>
        <v>3</v>
      </c>
      <c r="W3909" s="1">
        <f t="shared" si="1711"/>
        <v>4</v>
      </c>
      <c r="X3909" s="1">
        <f t="shared" si="1712"/>
        <v>0</v>
      </c>
      <c r="Y3909" s="1">
        <f t="shared" si="1713"/>
        <v>0</v>
      </c>
      <c r="Z3909" s="1">
        <f t="shared" si="1714"/>
        <v>0</v>
      </c>
      <c r="AA3909" s="1">
        <f t="shared" si="1715"/>
        <v>0</v>
      </c>
      <c r="AD3909" s="1">
        <f t="shared" si="1716"/>
        <v>4</v>
      </c>
      <c r="AE3909" s="1">
        <f t="shared" si="1717"/>
        <v>3</v>
      </c>
      <c r="AF3909" s="1">
        <f t="shared" si="1718"/>
        <v>0</v>
      </c>
      <c r="AG3909" s="1">
        <f t="shared" si="1719"/>
        <v>0</v>
      </c>
      <c r="AH3909" s="1">
        <f t="shared" si="1720"/>
        <v>0</v>
      </c>
      <c r="AI3909" s="1">
        <f t="shared" si="1721"/>
        <v>0</v>
      </c>
      <c r="AK3909" s="1" t="str">
        <f t="shared" si="1709"/>
        <v>430000</v>
      </c>
    </row>
    <row r="3910" spans="4:37" x14ac:dyDescent="0.25">
      <c r="D3910" s="27">
        <v>3888</v>
      </c>
      <c r="E3910" s="27">
        <f t="shared" si="1695"/>
        <v>0</v>
      </c>
      <c r="F3910" s="27">
        <f t="shared" si="1696"/>
        <v>0</v>
      </c>
      <c r="G3910" s="27">
        <f t="shared" si="1702"/>
        <v>0</v>
      </c>
      <c r="H3910" s="2">
        <f>_xlfn.IFNA(IF(MATCH(AK3910,$AK$23:AK3909,0)&gt;0,0,0),1)</f>
        <v>0</v>
      </c>
      <c r="I3910" s="2">
        <f t="shared" si="1694"/>
        <v>8</v>
      </c>
      <c r="J3910" s="31">
        <f t="shared" si="1703"/>
        <v>4</v>
      </c>
      <c r="K3910" s="32">
        <f t="shared" si="1697"/>
        <v>1</v>
      </c>
      <c r="L3910" s="31">
        <f t="shared" si="1704"/>
        <v>4</v>
      </c>
      <c r="M3910" s="32">
        <f t="shared" si="1698"/>
        <v>0</v>
      </c>
      <c r="N3910" s="31">
        <f t="shared" si="1705"/>
        <v>0</v>
      </c>
      <c r="O3910" s="32">
        <f t="shared" si="1699"/>
        <v>0</v>
      </c>
      <c r="P3910" s="31">
        <f t="shared" si="1706"/>
        <v>0</v>
      </c>
      <c r="Q3910" s="32">
        <f t="shared" si="1700"/>
        <v>0</v>
      </c>
      <c r="R3910" s="31">
        <f t="shared" si="1707"/>
        <v>0</v>
      </c>
      <c r="S3910" s="32">
        <f t="shared" si="1701"/>
        <v>0</v>
      </c>
      <c r="T3910" s="31">
        <f t="shared" si="1708"/>
        <v>0</v>
      </c>
      <c r="V3910" s="1">
        <f t="shared" si="1710"/>
        <v>4</v>
      </c>
      <c r="W3910" s="1">
        <f t="shared" si="1711"/>
        <v>4</v>
      </c>
      <c r="X3910" s="1">
        <f t="shared" si="1712"/>
        <v>0</v>
      </c>
      <c r="Y3910" s="1">
        <f t="shared" si="1713"/>
        <v>0</v>
      </c>
      <c r="Z3910" s="1">
        <f t="shared" si="1714"/>
        <v>0</v>
      </c>
      <c r="AA3910" s="1">
        <f t="shared" si="1715"/>
        <v>0</v>
      </c>
      <c r="AD3910" s="1">
        <f t="shared" si="1716"/>
        <v>4</v>
      </c>
      <c r="AE3910" s="1">
        <f t="shared" si="1717"/>
        <v>4</v>
      </c>
      <c r="AF3910" s="1">
        <f t="shared" si="1718"/>
        <v>0</v>
      </c>
      <c r="AG3910" s="1">
        <f t="shared" si="1719"/>
        <v>0</v>
      </c>
      <c r="AH3910" s="1">
        <f t="shared" si="1720"/>
        <v>0</v>
      </c>
      <c r="AI3910" s="1">
        <f t="shared" si="1721"/>
        <v>0</v>
      </c>
      <c r="AK3910" s="1" t="str">
        <f t="shared" si="1709"/>
        <v>440000</v>
      </c>
    </row>
    <row r="3911" spans="4:37" x14ac:dyDescent="0.25">
      <c r="D3911" s="27">
        <v>3889</v>
      </c>
      <c r="E3911" s="27">
        <f t="shared" si="1695"/>
        <v>0</v>
      </c>
      <c r="F3911" s="27">
        <f t="shared" si="1696"/>
        <v>0</v>
      </c>
      <c r="G3911" s="27">
        <f t="shared" si="1702"/>
        <v>0</v>
      </c>
      <c r="H3911" s="2">
        <f>_xlfn.IFNA(IF(MATCH(AK3911,$AK$23:AK3910,0)&gt;0,0,0),1)</f>
        <v>0</v>
      </c>
      <c r="I3911" s="2">
        <f t="shared" si="1694"/>
        <v>2</v>
      </c>
      <c r="J3911" s="31">
        <f t="shared" si="1703"/>
        <v>1</v>
      </c>
      <c r="K3911" s="32">
        <f t="shared" si="1697"/>
        <v>1</v>
      </c>
      <c r="L3911" s="31">
        <f t="shared" si="1704"/>
        <v>1</v>
      </c>
      <c r="M3911" s="32">
        <f t="shared" si="1698"/>
        <v>0</v>
      </c>
      <c r="N3911" s="31">
        <f t="shared" si="1705"/>
        <v>0</v>
      </c>
      <c r="O3911" s="32">
        <f t="shared" si="1699"/>
        <v>0</v>
      </c>
      <c r="P3911" s="31">
        <f t="shared" si="1706"/>
        <v>0</v>
      </c>
      <c r="Q3911" s="32">
        <f t="shared" si="1700"/>
        <v>0</v>
      </c>
      <c r="R3911" s="31">
        <f t="shared" si="1707"/>
        <v>0</v>
      </c>
      <c r="S3911" s="32">
        <f t="shared" si="1701"/>
        <v>0</v>
      </c>
      <c r="T3911" s="31">
        <f t="shared" si="1708"/>
        <v>0</v>
      </c>
      <c r="V3911" s="1">
        <f t="shared" si="1710"/>
        <v>1</v>
      </c>
      <c r="W3911" s="1">
        <f t="shared" si="1711"/>
        <v>1</v>
      </c>
      <c r="X3911" s="1">
        <f t="shared" si="1712"/>
        <v>0</v>
      </c>
      <c r="Y3911" s="1">
        <f t="shared" si="1713"/>
        <v>0</v>
      </c>
      <c r="Z3911" s="1">
        <f t="shared" si="1714"/>
        <v>0</v>
      </c>
      <c r="AA3911" s="1">
        <f t="shared" si="1715"/>
        <v>0</v>
      </c>
      <c r="AD3911" s="1">
        <f t="shared" si="1716"/>
        <v>1</v>
      </c>
      <c r="AE3911" s="1">
        <f t="shared" si="1717"/>
        <v>1</v>
      </c>
      <c r="AF3911" s="1">
        <f t="shared" si="1718"/>
        <v>0</v>
      </c>
      <c r="AG3911" s="1">
        <f t="shared" si="1719"/>
        <v>0</v>
      </c>
      <c r="AH3911" s="1">
        <f t="shared" si="1720"/>
        <v>0</v>
      </c>
      <c r="AI3911" s="1">
        <f t="shared" si="1721"/>
        <v>0</v>
      </c>
      <c r="AK3911" s="1" t="str">
        <f t="shared" si="1709"/>
        <v>110000</v>
      </c>
    </row>
    <row r="3912" spans="4:37" x14ac:dyDescent="0.25">
      <c r="D3912" s="27">
        <v>3890</v>
      </c>
      <c r="E3912" s="27">
        <f t="shared" si="1695"/>
        <v>0</v>
      </c>
      <c r="F3912" s="27">
        <f t="shared" si="1696"/>
        <v>0</v>
      </c>
      <c r="G3912" s="27">
        <f t="shared" si="1702"/>
        <v>0</v>
      </c>
      <c r="H3912" s="2">
        <f>_xlfn.IFNA(IF(MATCH(AK3912,$AK$23:AK3911,0)&gt;0,0,0),1)</f>
        <v>0</v>
      </c>
      <c r="I3912" s="2">
        <f t="shared" si="1694"/>
        <v>3</v>
      </c>
      <c r="J3912" s="31">
        <f t="shared" si="1703"/>
        <v>2</v>
      </c>
      <c r="K3912" s="32">
        <f t="shared" si="1697"/>
        <v>0</v>
      </c>
      <c r="L3912" s="31">
        <f t="shared" si="1704"/>
        <v>1</v>
      </c>
      <c r="M3912" s="32">
        <f t="shared" si="1698"/>
        <v>0</v>
      </c>
      <c r="N3912" s="31">
        <f t="shared" si="1705"/>
        <v>0</v>
      </c>
      <c r="O3912" s="32">
        <f t="shared" si="1699"/>
        <v>0</v>
      </c>
      <c r="P3912" s="31">
        <f t="shared" si="1706"/>
        <v>0</v>
      </c>
      <c r="Q3912" s="32">
        <f t="shared" si="1700"/>
        <v>0</v>
      </c>
      <c r="R3912" s="31">
        <f t="shared" si="1707"/>
        <v>0</v>
      </c>
      <c r="S3912" s="32">
        <f t="shared" si="1701"/>
        <v>0</v>
      </c>
      <c r="T3912" s="31">
        <f t="shared" si="1708"/>
        <v>0</v>
      </c>
      <c r="V3912" s="1">
        <f t="shared" si="1710"/>
        <v>2</v>
      </c>
      <c r="W3912" s="1">
        <f t="shared" si="1711"/>
        <v>1</v>
      </c>
      <c r="X3912" s="1">
        <f t="shared" si="1712"/>
        <v>0</v>
      </c>
      <c r="Y3912" s="1">
        <f t="shared" si="1713"/>
        <v>0</v>
      </c>
      <c r="Z3912" s="1">
        <f t="shared" si="1714"/>
        <v>0</v>
      </c>
      <c r="AA3912" s="1">
        <f t="shared" si="1715"/>
        <v>0</v>
      </c>
      <c r="AD3912" s="1">
        <f t="shared" si="1716"/>
        <v>2</v>
      </c>
      <c r="AE3912" s="1">
        <f t="shared" si="1717"/>
        <v>1</v>
      </c>
      <c r="AF3912" s="1">
        <f t="shared" si="1718"/>
        <v>0</v>
      </c>
      <c r="AG3912" s="1">
        <f t="shared" si="1719"/>
        <v>0</v>
      </c>
      <c r="AH3912" s="1">
        <f t="shared" si="1720"/>
        <v>0</v>
      </c>
      <c r="AI3912" s="1">
        <f t="shared" si="1721"/>
        <v>0</v>
      </c>
      <c r="AK3912" s="1" t="str">
        <f t="shared" si="1709"/>
        <v>210000</v>
      </c>
    </row>
    <row r="3913" spans="4:37" x14ac:dyDescent="0.25">
      <c r="D3913" s="27">
        <v>3891</v>
      </c>
      <c r="E3913" s="27">
        <f t="shared" si="1695"/>
        <v>0</v>
      </c>
      <c r="F3913" s="27">
        <f t="shared" si="1696"/>
        <v>0</v>
      </c>
      <c r="G3913" s="27">
        <f t="shared" si="1702"/>
        <v>0</v>
      </c>
      <c r="H3913" s="2">
        <f>_xlfn.IFNA(IF(MATCH(AK3913,$AK$23:AK3912,0)&gt;0,0,0),1)</f>
        <v>0</v>
      </c>
      <c r="I3913" s="2">
        <f t="shared" si="1694"/>
        <v>4</v>
      </c>
      <c r="J3913" s="31">
        <f t="shared" si="1703"/>
        <v>3</v>
      </c>
      <c r="K3913" s="32">
        <f t="shared" si="1697"/>
        <v>0</v>
      </c>
      <c r="L3913" s="31">
        <f t="shared" si="1704"/>
        <v>1</v>
      </c>
      <c r="M3913" s="32">
        <f t="shared" si="1698"/>
        <v>0</v>
      </c>
      <c r="N3913" s="31">
        <f t="shared" si="1705"/>
        <v>0</v>
      </c>
      <c r="O3913" s="32">
        <f t="shared" si="1699"/>
        <v>0</v>
      </c>
      <c r="P3913" s="31">
        <f t="shared" si="1706"/>
        <v>0</v>
      </c>
      <c r="Q3913" s="32">
        <f t="shared" si="1700"/>
        <v>0</v>
      </c>
      <c r="R3913" s="31">
        <f t="shared" si="1707"/>
        <v>0</v>
      </c>
      <c r="S3913" s="32">
        <f t="shared" si="1701"/>
        <v>0</v>
      </c>
      <c r="T3913" s="31">
        <f t="shared" si="1708"/>
        <v>0</v>
      </c>
      <c r="V3913" s="1">
        <f t="shared" si="1710"/>
        <v>3</v>
      </c>
      <c r="W3913" s="1">
        <f t="shared" si="1711"/>
        <v>1</v>
      </c>
      <c r="X3913" s="1">
        <f t="shared" si="1712"/>
        <v>0</v>
      </c>
      <c r="Y3913" s="1">
        <f t="shared" si="1713"/>
        <v>0</v>
      </c>
      <c r="Z3913" s="1">
        <f t="shared" si="1714"/>
        <v>0</v>
      </c>
      <c r="AA3913" s="1">
        <f t="shared" si="1715"/>
        <v>0</v>
      </c>
      <c r="AD3913" s="1">
        <f t="shared" si="1716"/>
        <v>3</v>
      </c>
      <c r="AE3913" s="1">
        <f t="shared" si="1717"/>
        <v>1</v>
      </c>
      <c r="AF3913" s="1">
        <f t="shared" si="1718"/>
        <v>0</v>
      </c>
      <c r="AG3913" s="1">
        <f t="shared" si="1719"/>
        <v>0</v>
      </c>
      <c r="AH3913" s="1">
        <f t="shared" si="1720"/>
        <v>0</v>
      </c>
      <c r="AI3913" s="1">
        <f t="shared" si="1721"/>
        <v>0</v>
      </c>
      <c r="AK3913" s="1" t="str">
        <f t="shared" si="1709"/>
        <v>310000</v>
      </c>
    </row>
    <row r="3914" spans="4:37" x14ac:dyDescent="0.25">
      <c r="D3914" s="27">
        <v>3892</v>
      </c>
      <c r="E3914" s="27">
        <f t="shared" si="1695"/>
        <v>0</v>
      </c>
      <c r="F3914" s="27">
        <f t="shared" si="1696"/>
        <v>0</v>
      </c>
      <c r="G3914" s="27">
        <f t="shared" si="1702"/>
        <v>0</v>
      </c>
      <c r="H3914" s="2">
        <f>_xlfn.IFNA(IF(MATCH(AK3914,$AK$23:AK3913,0)&gt;0,0,0),1)</f>
        <v>0</v>
      </c>
      <c r="I3914" s="2">
        <f t="shared" si="1694"/>
        <v>5</v>
      </c>
      <c r="J3914" s="31">
        <f t="shared" si="1703"/>
        <v>4</v>
      </c>
      <c r="K3914" s="32">
        <f t="shared" si="1697"/>
        <v>0</v>
      </c>
      <c r="L3914" s="31">
        <f t="shared" si="1704"/>
        <v>1</v>
      </c>
      <c r="M3914" s="32">
        <f t="shared" si="1698"/>
        <v>0</v>
      </c>
      <c r="N3914" s="31">
        <f t="shared" si="1705"/>
        <v>0</v>
      </c>
      <c r="O3914" s="32">
        <f t="shared" si="1699"/>
        <v>0</v>
      </c>
      <c r="P3914" s="31">
        <f t="shared" si="1706"/>
        <v>0</v>
      </c>
      <c r="Q3914" s="32">
        <f t="shared" si="1700"/>
        <v>0</v>
      </c>
      <c r="R3914" s="31">
        <f t="shared" si="1707"/>
        <v>0</v>
      </c>
      <c r="S3914" s="32">
        <f t="shared" si="1701"/>
        <v>0</v>
      </c>
      <c r="T3914" s="31">
        <f t="shared" si="1708"/>
        <v>0</v>
      </c>
      <c r="V3914" s="1">
        <f t="shared" si="1710"/>
        <v>4</v>
      </c>
      <c r="W3914" s="1">
        <f t="shared" si="1711"/>
        <v>1</v>
      </c>
      <c r="X3914" s="1">
        <f t="shared" si="1712"/>
        <v>0</v>
      </c>
      <c r="Y3914" s="1">
        <f t="shared" si="1713"/>
        <v>0</v>
      </c>
      <c r="Z3914" s="1">
        <f t="shared" si="1714"/>
        <v>0</v>
      </c>
      <c r="AA3914" s="1">
        <f t="shared" si="1715"/>
        <v>0</v>
      </c>
      <c r="AD3914" s="1">
        <f t="shared" si="1716"/>
        <v>4</v>
      </c>
      <c r="AE3914" s="1">
        <f t="shared" si="1717"/>
        <v>1</v>
      </c>
      <c r="AF3914" s="1">
        <f t="shared" si="1718"/>
        <v>0</v>
      </c>
      <c r="AG3914" s="1">
        <f t="shared" si="1719"/>
        <v>0</v>
      </c>
      <c r="AH3914" s="1">
        <f t="shared" si="1720"/>
        <v>0</v>
      </c>
      <c r="AI3914" s="1">
        <f t="shared" si="1721"/>
        <v>0</v>
      </c>
      <c r="AK3914" s="1" t="str">
        <f t="shared" si="1709"/>
        <v>410000</v>
      </c>
    </row>
    <row r="3915" spans="4:37" x14ac:dyDescent="0.25">
      <c r="D3915" s="27">
        <v>3893</v>
      </c>
      <c r="E3915" s="27">
        <f t="shared" si="1695"/>
        <v>0</v>
      </c>
      <c r="F3915" s="27">
        <f t="shared" si="1696"/>
        <v>0</v>
      </c>
      <c r="G3915" s="27">
        <f t="shared" si="1702"/>
        <v>0</v>
      </c>
      <c r="H3915" s="2">
        <f>_xlfn.IFNA(IF(MATCH(AK3915,$AK$23:AK3914,0)&gt;0,0,0),1)</f>
        <v>0</v>
      </c>
      <c r="I3915" s="2">
        <f t="shared" si="1694"/>
        <v>3</v>
      </c>
      <c r="J3915" s="31">
        <f t="shared" si="1703"/>
        <v>1</v>
      </c>
      <c r="K3915" s="32">
        <f t="shared" si="1697"/>
        <v>0</v>
      </c>
      <c r="L3915" s="31">
        <f t="shared" si="1704"/>
        <v>2</v>
      </c>
      <c r="M3915" s="32">
        <f t="shared" si="1698"/>
        <v>0</v>
      </c>
      <c r="N3915" s="31">
        <f t="shared" si="1705"/>
        <v>0</v>
      </c>
      <c r="O3915" s="32">
        <f t="shared" si="1699"/>
        <v>0</v>
      </c>
      <c r="P3915" s="31">
        <f t="shared" si="1706"/>
        <v>0</v>
      </c>
      <c r="Q3915" s="32">
        <f t="shared" si="1700"/>
        <v>0</v>
      </c>
      <c r="R3915" s="31">
        <f t="shared" si="1707"/>
        <v>0</v>
      </c>
      <c r="S3915" s="32">
        <f t="shared" si="1701"/>
        <v>0</v>
      </c>
      <c r="T3915" s="31">
        <f t="shared" si="1708"/>
        <v>0</v>
      </c>
      <c r="V3915" s="1">
        <f t="shared" si="1710"/>
        <v>1</v>
      </c>
      <c r="W3915" s="1">
        <f t="shared" si="1711"/>
        <v>2</v>
      </c>
      <c r="X3915" s="1">
        <f t="shared" si="1712"/>
        <v>0</v>
      </c>
      <c r="Y3915" s="1">
        <f t="shared" si="1713"/>
        <v>0</v>
      </c>
      <c r="Z3915" s="1">
        <f t="shared" si="1714"/>
        <v>0</v>
      </c>
      <c r="AA3915" s="1">
        <f t="shared" si="1715"/>
        <v>0</v>
      </c>
      <c r="AD3915" s="1">
        <f t="shared" si="1716"/>
        <v>2</v>
      </c>
      <c r="AE3915" s="1">
        <f t="shared" si="1717"/>
        <v>1</v>
      </c>
      <c r="AF3915" s="1">
        <f t="shared" si="1718"/>
        <v>0</v>
      </c>
      <c r="AG3915" s="1">
        <f t="shared" si="1719"/>
        <v>0</v>
      </c>
      <c r="AH3915" s="1">
        <f t="shared" si="1720"/>
        <v>0</v>
      </c>
      <c r="AI3915" s="1">
        <f t="shared" si="1721"/>
        <v>0</v>
      </c>
      <c r="AK3915" s="1" t="str">
        <f t="shared" si="1709"/>
        <v>210000</v>
      </c>
    </row>
    <row r="3916" spans="4:37" x14ac:dyDescent="0.25">
      <c r="D3916" s="27">
        <v>3894</v>
      </c>
      <c r="E3916" s="27">
        <f t="shared" si="1695"/>
        <v>0</v>
      </c>
      <c r="F3916" s="27">
        <f t="shared" si="1696"/>
        <v>0</v>
      </c>
      <c r="G3916" s="27">
        <f t="shared" si="1702"/>
        <v>0</v>
      </c>
      <c r="H3916" s="2">
        <f>_xlfn.IFNA(IF(MATCH(AK3916,$AK$23:AK3915,0)&gt;0,0,0),1)</f>
        <v>0</v>
      </c>
      <c r="I3916" s="2">
        <f t="shared" si="1694"/>
        <v>4</v>
      </c>
      <c r="J3916" s="31">
        <f t="shared" si="1703"/>
        <v>2</v>
      </c>
      <c r="K3916" s="32">
        <f t="shared" si="1697"/>
        <v>1</v>
      </c>
      <c r="L3916" s="31">
        <f t="shared" si="1704"/>
        <v>2</v>
      </c>
      <c r="M3916" s="32">
        <f t="shared" si="1698"/>
        <v>0</v>
      </c>
      <c r="N3916" s="31">
        <f t="shared" si="1705"/>
        <v>0</v>
      </c>
      <c r="O3916" s="32">
        <f t="shared" si="1699"/>
        <v>0</v>
      </c>
      <c r="P3916" s="31">
        <f t="shared" si="1706"/>
        <v>0</v>
      </c>
      <c r="Q3916" s="32">
        <f t="shared" si="1700"/>
        <v>0</v>
      </c>
      <c r="R3916" s="31">
        <f t="shared" si="1707"/>
        <v>0</v>
      </c>
      <c r="S3916" s="32">
        <f t="shared" si="1701"/>
        <v>0</v>
      </c>
      <c r="T3916" s="31">
        <f t="shared" si="1708"/>
        <v>0</v>
      </c>
      <c r="V3916" s="1">
        <f t="shared" si="1710"/>
        <v>2</v>
      </c>
      <c r="W3916" s="1">
        <f t="shared" si="1711"/>
        <v>2</v>
      </c>
      <c r="X3916" s="1">
        <f t="shared" si="1712"/>
        <v>0</v>
      </c>
      <c r="Y3916" s="1">
        <f t="shared" si="1713"/>
        <v>0</v>
      </c>
      <c r="Z3916" s="1">
        <f t="shared" si="1714"/>
        <v>0</v>
      </c>
      <c r="AA3916" s="1">
        <f t="shared" si="1715"/>
        <v>0</v>
      </c>
      <c r="AD3916" s="1">
        <f t="shared" si="1716"/>
        <v>2</v>
      </c>
      <c r="AE3916" s="1">
        <f t="shared" si="1717"/>
        <v>2</v>
      </c>
      <c r="AF3916" s="1">
        <f t="shared" si="1718"/>
        <v>0</v>
      </c>
      <c r="AG3916" s="1">
        <f t="shared" si="1719"/>
        <v>0</v>
      </c>
      <c r="AH3916" s="1">
        <f t="shared" si="1720"/>
        <v>0</v>
      </c>
      <c r="AI3916" s="1">
        <f t="shared" si="1721"/>
        <v>0</v>
      </c>
      <c r="AK3916" s="1" t="str">
        <f t="shared" si="1709"/>
        <v>220000</v>
      </c>
    </row>
    <row r="3917" spans="4:37" x14ac:dyDescent="0.25">
      <c r="D3917" s="27">
        <v>3895</v>
      </c>
      <c r="E3917" s="27">
        <f t="shared" si="1695"/>
        <v>0</v>
      </c>
      <c r="F3917" s="27">
        <f t="shared" si="1696"/>
        <v>0</v>
      </c>
      <c r="G3917" s="27">
        <f t="shared" si="1702"/>
        <v>0</v>
      </c>
      <c r="H3917" s="2">
        <f>_xlfn.IFNA(IF(MATCH(AK3917,$AK$23:AK3916,0)&gt;0,0,0),1)</f>
        <v>0</v>
      </c>
      <c r="I3917" s="2">
        <f t="shared" si="1694"/>
        <v>5</v>
      </c>
      <c r="J3917" s="31">
        <f t="shared" si="1703"/>
        <v>3</v>
      </c>
      <c r="K3917" s="32">
        <f t="shared" si="1697"/>
        <v>0</v>
      </c>
      <c r="L3917" s="31">
        <f t="shared" si="1704"/>
        <v>2</v>
      </c>
      <c r="M3917" s="32">
        <f t="shared" si="1698"/>
        <v>0</v>
      </c>
      <c r="N3917" s="31">
        <f t="shared" si="1705"/>
        <v>0</v>
      </c>
      <c r="O3917" s="32">
        <f t="shared" si="1699"/>
        <v>0</v>
      </c>
      <c r="P3917" s="31">
        <f t="shared" si="1706"/>
        <v>0</v>
      </c>
      <c r="Q3917" s="32">
        <f t="shared" si="1700"/>
        <v>0</v>
      </c>
      <c r="R3917" s="31">
        <f t="shared" si="1707"/>
        <v>0</v>
      </c>
      <c r="S3917" s="32">
        <f t="shared" si="1701"/>
        <v>0</v>
      </c>
      <c r="T3917" s="31">
        <f t="shared" si="1708"/>
        <v>0</v>
      </c>
      <c r="V3917" s="1">
        <f t="shared" si="1710"/>
        <v>3</v>
      </c>
      <c r="W3917" s="1">
        <f t="shared" si="1711"/>
        <v>2</v>
      </c>
      <c r="X3917" s="1">
        <f t="shared" si="1712"/>
        <v>0</v>
      </c>
      <c r="Y3917" s="1">
        <f t="shared" si="1713"/>
        <v>0</v>
      </c>
      <c r="Z3917" s="1">
        <f t="shared" si="1714"/>
        <v>0</v>
      </c>
      <c r="AA3917" s="1">
        <f t="shared" si="1715"/>
        <v>0</v>
      </c>
      <c r="AD3917" s="1">
        <f t="shared" si="1716"/>
        <v>3</v>
      </c>
      <c r="AE3917" s="1">
        <f t="shared" si="1717"/>
        <v>2</v>
      </c>
      <c r="AF3917" s="1">
        <f t="shared" si="1718"/>
        <v>0</v>
      </c>
      <c r="AG3917" s="1">
        <f t="shared" si="1719"/>
        <v>0</v>
      </c>
      <c r="AH3917" s="1">
        <f t="shared" si="1720"/>
        <v>0</v>
      </c>
      <c r="AI3917" s="1">
        <f t="shared" si="1721"/>
        <v>0</v>
      </c>
      <c r="AK3917" s="1" t="str">
        <f t="shared" si="1709"/>
        <v>320000</v>
      </c>
    </row>
    <row r="3918" spans="4:37" x14ac:dyDescent="0.25">
      <c r="D3918" s="27">
        <v>3896</v>
      </c>
      <c r="E3918" s="27">
        <f t="shared" si="1695"/>
        <v>0</v>
      </c>
      <c r="F3918" s="27">
        <f t="shared" si="1696"/>
        <v>0</v>
      </c>
      <c r="G3918" s="27">
        <f t="shared" si="1702"/>
        <v>0</v>
      </c>
      <c r="H3918" s="2">
        <f>_xlfn.IFNA(IF(MATCH(AK3918,$AK$23:AK3917,0)&gt;0,0,0),1)</f>
        <v>0</v>
      </c>
      <c r="I3918" s="2">
        <f t="shared" si="1694"/>
        <v>6</v>
      </c>
      <c r="J3918" s="31">
        <f t="shared" si="1703"/>
        <v>4</v>
      </c>
      <c r="K3918" s="32">
        <f t="shared" si="1697"/>
        <v>0</v>
      </c>
      <c r="L3918" s="31">
        <f t="shared" si="1704"/>
        <v>2</v>
      </c>
      <c r="M3918" s="32">
        <f t="shared" si="1698"/>
        <v>0</v>
      </c>
      <c r="N3918" s="31">
        <f t="shared" si="1705"/>
        <v>0</v>
      </c>
      <c r="O3918" s="32">
        <f t="shared" si="1699"/>
        <v>0</v>
      </c>
      <c r="P3918" s="31">
        <f t="shared" si="1706"/>
        <v>0</v>
      </c>
      <c r="Q3918" s="32">
        <f t="shared" si="1700"/>
        <v>0</v>
      </c>
      <c r="R3918" s="31">
        <f t="shared" si="1707"/>
        <v>0</v>
      </c>
      <c r="S3918" s="32">
        <f t="shared" si="1701"/>
        <v>0</v>
      </c>
      <c r="T3918" s="31">
        <f t="shared" si="1708"/>
        <v>0</v>
      </c>
      <c r="V3918" s="1">
        <f t="shared" si="1710"/>
        <v>4</v>
      </c>
      <c r="W3918" s="1">
        <f t="shared" si="1711"/>
        <v>2</v>
      </c>
      <c r="X3918" s="1">
        <f t="shared" si="1712"/>
        <v>0</v>
      </c>
      <c r="Y3918" s="1">
        <f t="shared" si="1713"/>
        <v>0</v>
      </c>
      <c r="Z3918" s="1">
        <f t="shared" si="1714"/>
        <v>0</v>
      </c>
      <c r="AA3918" s="1">
        <f t="shared" si="1715"/>
        <v>0</v>
      </c>
      <c r="AD3918" s="1">
        <f t="shared" si="1716"/>
        <v>4</v>
      </c>
      <c r="AE3918" s="1">
        <f t="shared" si="1717"/>
        <v>2</v>
      </c>
      <c r="AF3918" s="1">
        <f t="shared" si="1718"/>
        <v>0</v>
      </c>
      <c r="AG3918" s="1">
        <f t="shared" si="1719"/>
        <v>0</v>
      </c>
      <c r="AH3918" s="1">
        <f t="shared" si="1720"/>
        <v>0</v>
      </c>
      <c r="AI3918" s="1">
        <f t="shared" si="1721"/>
        <v>0</v>
      </c>
      <c r="AK3918" s="1" t="str">
        <f t="shared" si="1709"/>
        <v>420000</v>
      </c>
    </row>
    <row r="3919" spans="4:37" x14ac:dyDescent="0.25">
      <c r="D3919" s="27">
        <v>3897</v>
      </c>
      <c r="E3919" s="27">
        <f t="shared" si="1695"/>
        <v>0</v>
      </c>
      <c r="F3919" s="27">
        <f t="shared" si="1696"/>
        <v>0</v>
      </c>
      <c r="G3919" s="27">
        <f t="shared" si="1702"/>
        <v>0</v>
      </c>
      <c r="H3919" s="2">
        <f>_xlfn.IFNA(IF(MATCH(AK3919,$AK$23:AK3918,0)&gt;0,0,0),1)</f>
        <v>0</v>
      </c>
      <c r="I3919" s="2">
        <f t="shared" si="1694"/>
        <v>4</v>
      </c>
      <c r="J3919" s="31">
        <f t="shared" si="1703"/>
        <v>1</v>
      </c>
      <c r="K3919" s="32">
        <f t="shared" si="1697"/>
        <v>0</v>
      </c>
      <c r="L3919" s="31">
        <f t="shared" si="1704"/>
        <v>3</v>
      </c>
      <c r="M3919" s="32">
        <f t="shared" si="1698"/>
        <v>0</v>
      </c>
      <c r="N3919" s="31">
        <f t="shared" si="1705"/>
        <v>0</v>
      </c>
      <c r="O3919" s="32">
        <f t="shared" si="1699"/>
        <v>0</v>
      </c>
      <c r="P3919" s="31">
        <f t="shared" si="1706"/>
        <v>0</v>
      </c>
      <c r="Q3919" s="32">
        <f t="shared" si="1700"/>
        <v>0</v>
      </c>
      <c r="R3919" s="31">
        <f t="shared" si="1707"/>
        <v>0</v>
      </c>
      <c r="S3919" s="32">
        <f t="shared" si="1701"/>
        <v>0</v>
      </c>
      <c r="T3919" s="31">
        <f t="shared" si="1708"/>
        <v>0</v>
      </c>
      <c r="V3919" s="1">
        <f t="shared" si="1710"/>
        <v>1</v>
      </c>
      <c r="W3919" s="1">
        <f t="shared" si="1711"/>
        <v>3</v>
      </c>
      <c r="X3919" s="1">
        <f t="shared" si="1712"/>
        <v>0</v>
      </c>
      <c r="Y3919" s="1">
        <f t="shared" si="1713"/>
        <v>0</v>
      </c>
      <c r="Z3919" s="1">
        <f t="shared" si="1714"/>
        <v>0</v>
      </c>
      <c r="AA3919" s="1">
        <f t="shared" si="1715"/>
        <v>0</v>
      </c>
      <c r="AD3919" s="1">
        <f t="shared" si="1716"/>
        <v>3</v>
      </c>
      <c r="AE3919" s="1">
        <f t="shared" si="1717"/>
        <v>1</v>
      </c>
      <c r="AF3919" s="1">
        <f t="shared" si="1718"/>
        <v>0</v>
      </c>
      <c r="AG3919" s="1">
        <f t="shared" si="1719"/>
        <v>0</v>
      </c>
      <c r="AH3919" s="1">
        <f t="shared" si="1720"/>
        <v>0</v>
      </c>
      <c r="AI3919" s="1">
        <f t="shared" si="1721"/>
        <v>0</v>
      </c>
      <c r="AK3919" s="1" t="str">
        <f t="shared" si="1709"/>
        <v>310000</v>
      </c>
    </row>
    <row r="3920" spans="4:37" x14ac:dyDescent="0.25">
      <c r="D3920" s="27">
        <v>3898</v>
      </c>
      <c r="E3920" s="27">
        <f t="shared" si="1695"/>
        <v>0</v>
      </c>
      <c r="F3920" s="27">
        <f t="shared" si="1696"/>
        <v>0</v>
      </c>
      <c r="G3920" s="27">
        <f t="shared" si="1702"/>
        <v>0</v>
      </c>
      <c r="H3920" s="2">
        <f>_xlfn.IFNA(IF(MATCH(AK3920,$AK$23:AK3919,0)&gt;0,0,0),1)</f>
        <v>0</v>
      </c>
      <c r="I3920" s="2">
        <f t="shared" si="1694"/>
        <v>5</v>
      </c>
      <c r="J3920" s="31">
        <f t="shared" si="1703"/>
        <v>2</v>
      </c>
      <c r="K3920" s="32">
        <f t="shared" si="1697"/>
        <v>0</v>
      </c>
      <c r="L3920" s="31">
        <f t="shared" si="1704"/>
        <v>3</v>
      </c>
      <c r="M3920" s="32">
        <f t="shared" si="1698"/>
        <v>0</v>
      </c>
      <c r="N3920" s="31">
        <f t="shared" si="1705"/>
        <v>0</v>
      </c>
      <c r="O3920" s="32">
        <f t="shared" si="1699"/>
        <v>0</v>
      </c>
      <c r="P3920" s="31">
        <f t="shared" si="1706"/>
        <v>0</v>
      </c>
      <c r="Q3920" s="32">
        <f t="shared" si="1700"/>
        <v>0</v>
      </c>
      <c r="R3920" s="31">
        <f t="shared" si="1707"/>
        <v>0</v>
      </c>
      <c r="S3920" s="32">
        <f t="shared" si="1701"/>
        <v>0</v>
      </c>
      <c r="T3920" s="31">
        <f t="shared" si="1708"/>
        <v>0</v>
      </c>
      <c r="V3920" s="1">
        <f t="shared" si="1710"/>
        <v>2</v>
      </c>
      <c r="W3920" s="1">
        <f t="shared" si="1711"/>
        <v>3</v>
      </c>
      <c r="X3920" s="1">
        <f t="shared" si="1712"/>
        <v>0</v>
      </c>
      <c r="Y3920" s="1">
        <f t="shared" si="1713"/>
        <v>0</v>
      </c>
      <c r="Z3920" s="1">
        <f t="shared" si="1714"/>
        <v>0</v>
      </c>
      <c r="AA3920" s="1">
        <f t="shared" si="1715"/>
        <v>0</v>
      </c>
      <c r="AD3920" s="1">
        <f t="shared" si="1716"/>
        <v>3</v>
      </c>
      <c r="AE3920" s="1">
        <f t="shared" si="1717"/>
        <v>2</v>
      </c>
      <c r="AF3920" s="1">
        <f t="shared" si="1718"/>
        <v>0</v>
      </c>
      <c r="AG3920" s="1">
        <f t="shared" si="1719"/>
        <v>0</v>
      </c>
      <c r="AH3920" s="1">
        <f t="shared" si="1720"/>
        <v>0</v>
      </c>
      <c r="AI3920" s="1">
        <f t="shared" si="1721"/>
        <v>0</v>
      </c>
      <c r="AK3920" s="1" t="str">
        <f t="shared" si="1709"/>
        <v>320000</v>
      </c>
    </row>
    <row r="3921" spans="4:37" x14ac:dyDescent="0.25">
      <c r="D3921" s="27">
        <v>3899</v>
      </c>
      <c r="E3921" s="27">
        <f t="shared" si="1695"/>
        <v>0</v>
      </c>
      <c r="F3921" s="27">
        <f t="shared" si="1696"/>
        <v>0</v>
      </c>
      <c r="G3921" s="27">
        <f t="shared" si="1702"/>
        <v>0</v>
      </c>
      <c r="H3921" s="2">
        <f>_xlfn.IFNA(IF(MATCH(AK3921,$AK$23:AK3920,0)&gt;0,0,0),1)</f>
        <v>0</v>
      </c>
      <c r="I3921" s="2">
        <f t="shared" ref="I3921:I3984" si="1722">SUM(J3921,L3921,N3921,P3921,R3921,T3921)</f>
        <v>6</v>
      </c>
      <c r="J3921" s="31">
        <f t="shared" si="1703"/>
        <v>3</v>
      </c>
      <c r="K3921" s="32">
        <f t="shared" si="1697"/>
        <v>1</v>
      </c>
      <c r="L3921" s="31">
        <f t="shared" si="1704"/>
        <v>3</v>
      </c>
      <c r="M3921" s="32">
        <f t="shared" si="1698"/>
        <v>0</v>
      </c>
      <c r="N3921" s="31">
        <f t="shared" si="1705"/>
        <v>0</v>
      </c>
      <c r="O3921" s="32">
        <f t="shared" si="1699"/>
        <v>0</v>
      </c>
      <c r="P3921" s="31">
        <f t="shared" si="1706"/>
        <v>0</v>
      </c>
      <c r="Q3921" s="32">
        <f t="shared" si="1700"/>
        <v>0</v>
      </c>
      <c r="R3921" s="31">
        <f t="shared" si="1707"/>
        <v>0</v>
      </c>
      <c r="S3921" s="32">
        <f t="shared" si="1701"/>
        <v>0</v>
      </c>
      <c r="T3921" s="31">
        <f t="shared" si="1708"/>
        <v>0</v>
      </c>
      <c r="V3921" s="1">
        <f t="shared" si="1710"/>
        <v>3</v>
      </c>
      <c r="W3921" s="1">
        <f t="shared" si="1711"/>
        <v>3</v>
      </c>
      <c r="X3921" s="1">
        <f t="shared" si="1712"/>
        <v>0</v>
      </c>
      <c r="Y3921" s="1">
        <f t="shared" si="1713"/>
        <v>0</v>
      </c>
      <c r="Z3921" s="1">
        <f t="shared" si="1714"/>
        <v>0</v>
      </c>
      <c r="AA3921" s="1">
        <f t="shared" si="1715"/>
        <v>0</v>
      </c>
      <c r="AD3921" s="1">
        <f t="shared" si="1716"/>
        <v>3</v>
      </c>
      <c r="AE3921" s="1">
        <f t="shared" si="1717"/>
        <v>3</v>
      </c>
      <c r="AF3921" s="1">
        <f t="shared" si="1718"/>
        <v>0</v>
      </c>
      <c r="AG3921" s="1">
        <f t="shared" si="1719"/>
        <v>0</v>
      </c>
      <c r="AH3921" s="1">
        <f t="shared" si="1720"/>
        <v>0</v>
      </c>
      <c r="AI3921" s="1">
        <f t="shared" si="1721"/>
        <v>0</v>
      </c>
      <c r="AK3921" s="1" t="str">
        <f t="shared" si="1709"/>
        <v>330000</v>
      </c>
    </row>
    <row r="3922" spans="4:37" x14ac:dyDescent="0.25">
      <c r="D3922" s="27">
        <v>3900</v>
      </c>
      <c r="E3922" s="27">
        <f t="shared" si="1695"/>
        <v>0</v>
      </c>
      <c r="F3922" s="27">
        <f t="shared" si="1696"/>
        <v>0</v>
      </c>
      <c r="G3922" s="27">
        <f t="shared" si="1702"/>
        <v>0</v>
      </c>
      <c r="H3922" s="2">
        <f>_xlfn.IFNA(IF(MATCH(AK3922,$AK$23:AK3921,0)&gt;0,0,0),1)</f>
        <v>0</v>
      </c>
      <c r="I3922" s="2">
        <f t="shared" si="1722"/>
        <v>7</v>
      </c>
      <c r="J3922" s="31">
        <f t="shared" si="1703"/>
        <v>4</v>
      </c>
      <c r="K3922" s="32">
        <f t="shared" si="1697"/>
        <v>0</v>
      </c>
      <c r="L3922" s="31">
        <f t="shared" si="1704"/>
        <v>3</v>
      </c>
      <c r="M3922" s="32">
        <f t="shared" si="1698"/>
        <v>0</v>
      </c>
      <c r="N3922" s="31">
        <f t="shared" si="1705"/>
        <v>0</v>
      </c>
      <c r="O3922" s="32">
        <f t="shared" si="1699"/>
        <v>0</v>
      </c>
      <c r="P3922" s="31">
        <f t="shared" si="1706"/>
        <v>0</v>
      </c>
      <c r="Q3922" s="32">
        <f t="shared" si="1700"/>
        <v>0</v>
      </c>
      <c r="R3922" s="31">
        <f t="shared" si="1707"/>
        <v>0</v>
      </c>
      <c r="S3922" s="32">
        <f t="shared" si="1701"/>
        <v>0</v>
      </c>
      <c r="T3922" s="31">
        <f t="shared" si="1708"/>
        <v>0</v>
      </c>
      <c r="V3922" s="1">
        <f t="shared" si="1710"/>
        <v>4</v>
      </c>
      <c r="W3922" s="1">
        <f t="shared" si="1711"/>
        <v>3</v>
      </c>
      <c r="X3922" s="1">
        <f t="shared" si="1712"/>
        <v>0</v>
      </c>
      <c r="Y3922" s="1">
        <f t="shared" si="1713"/>
        <v>0</v>
      </c>
      <c r="Z3922" s="1">
        <f t="shared" si="1714"/>
        <v>0</v>
      </c>
      <c r="AA3922" s="1">
        <f t="shared" si="1715"/>
        <v>0</v>
      </c>
      <c r="AD3922" s="1">
        <f t="shared" si="1716"/>
        <v>4</v>
      </c>
      <c r="AE3922" s="1">
        <f t="shared" si="1717"/>
        <v>3</v>
      </c>
      <c r="AF3922" s="1">
        <f t="shared" si="1718"/>
        <v>0</v>
      </c>
      <c r="AG3922" s="1">
        <f t="shared" si="1719"/>
        <v>0</v>
      </c>
      <c r="AH3922" s="1">
        <f t="shared" si="1720"/>
        <v>0</v>
      </c>
      <c r="AI3922" s="1">
        <f t="shared" si="1721"/>
        <v>0</v>
      </c>
      <c r="AK3922" s="1" t="str">
        <f t="shared" si="1709"/>
        <v>430000</v>
      </c>
    </row>
    <row r="3923" spans="4:37" x14ac:dyDescent="0.25">
      <c r="D3923" s="27">
        <v>3901</v>
      </c>
      <c r="E3923" s="27">
        <f t="shared" si="1695"/>
        <v>0</v>
      </c>
      <c r="F3923" s="27">
        <f t="shared" si="1696"/>
        <v>0</v>
      </c>
      <c r="G3923" s="27">
        <f t="shared" si="1702"/>
        <v>0</v>
      </c>
      <c r="H3923" s="2">
        <f>_xlfn.IFNA(IF(MATCH(AK3923,$AK$23:AK3922,0)&gt;0,0,0),1)</f>
        <v>0</v>
      </c>
      <c r="I3923" s="2">
        <f t="shared" si="1722"/>
        <v>5</v>
      </c>
      <c r="J3923" s="31">
        <f t="shared" si="1703"/>
        <v>1</v>
      </c>
      <c r="K3923" s="32">
        <f t="shared" si="1697"/>
        <v>0</v>
      </c>
      <c r="L3923" s="31">
        <f t="shared" si="1704"/>
        <v>4</v>
      </c>
      <c r="M3923" s="32">
        <f t="shared" si="1698"/>
        <v>0</v>
      </c>
      <c r="N3923" s="31">
        <f t="shared" si="1705"/>
        <v>0</v>
      </c>
      <c r="O3923" s="32">
        <f t="shared" si="1699"/>
        <v>0</v>
      </c>
      <c r="P3923" s="31">
        <f t="shared" si="1706"/>
        <v>0</v>
      </c>
      <c r="Q3923" s="32">
        <f t="shared" si="1700"/>
        <v>0</v>
      </c>
      <c r="R3923" s="31">
        <f t="shared" si="1707"/>
        <v>0</v>
      </c>
      <c r="S3923" s="32">
        <f t="shared" si="1701"/>
        <v>0</v>
      </c>
      <c r="T3923" s="31">
        <f t="shared" si="1708"/>
        <v>0</v>
      </c>
      <c r="V3923" s="1">
        <f t="shared" si="1710"/>
        <v>1</v>
      </c>
      <c r="W3923" s="1">
        <f t="shared" si="1711"/>
        <v>4</v>
      </c>
      <c r="X3923" s="1">
        <f t="shared" si="1712"/>
        <v>0</v>
      </c>
      <c r="Y3923" s="1">
        <f t="shared" si="1713"/>
        <v>0</v>
      </c>
      <c r="Z3923" s="1">
        <f t="shared" si="1714"/>
        <v>0</v>
      </c>
      <c r="AA3923" s="1">
        <f t="shared" si="1715"/>
        <v>0</v>
      </c>
      <c r="AD3923" s="1">
        <f t="shared" si="1716"/>
        <v>4</v>
      </c>
      <c r="AE3923" s="1">
        <f t="shared" si="1717"/>
        <v>1</v>
      </c>
      <c r="AF3923" s="1">
        <f t="shared" si="1718"/>
        <v>0</v>
      </c>
      <c r="AG3923" s="1">
        <f t="shared" si="1719"/>
        <v>0</v>
      </c>
      <c r="AH3923" s="1">
        <f t="shared" si="1720"/>
        <v>0</v>
      </c>
      <c r="AI3923" s="1">
        <f t="shared" si="1721"/>
        <v>0</v>
      </c>
      <c r="AK3923" s="1" t="str">
        <f t="shared" si="1709"/>
        <v>410000</v>
      </c>
    </row>
    <row r="3924" spans="4:37" x14ac:dyDescent="0.25">
      <c r="D3924" s="27">
        <v>3902</v>
      </c>
      <c r="E3924" s="27">
        <f t="shared" si="1695"/>
        <v>0</v>
      </c>
      <c r="F3924" s="27">
        <f t="shared" si="1696"/>
        <v>0</v>
      </c>
      <c r="G3924" s="27">
        <f t="shared" si="1702"/>
        <v>0</v>
      </c>
      <c r="H3924" s="2">
        <f>_xlfn.IFNA(IF(MATCH(AK3924,$AK$23:AK3923,0)&gt;0,0,0),1)</f>
        <v>0</v>
      </c>
      <c r="I3924" s="2">
        <f t="shared" si="1722"/>
        <v>6</v>
      </c>
      <c r="J3924" s="31">
        <f t="shared" si="1703"/>
        <v>2</v>
      </c>
      <c r="K3924" s="32">
        <f t="shared" si="1697"/>
        <v>0</v>
      </c>
      <c r="L3924" s="31">
        <f t="shared" si="1704"/>
        <v>4</v>
      </c>
      <c r="M3924" s="32">
        <f t="shared" si="1698"/>
        <v>0</v>
      </c>
      <c r="N3924" s="31">
        <f t="shared" si="1705"/>
        <v>0</v>
      </c>
      <c r="O3924" s="32">
        <f t="shared" si="1699"/>
        <v>0</v>
      </c>
      <c r="P3924" s="31">
        <f t="shared" si="1706"/>
        <v>0</v>
      </c>
      <c r="Q3924" s="32">
        <f t="shared" si="1700"/>
        <v>0</v>
      </c>
      <c r="R3924" s="31">
        <f t="shared" si="1707"/>
        <v>0</v>
      </c>
      <c r="S3924" s="32">
        <f t="shared" si="1701"/>
        <v>0</v>
      </c>
      <c r="T3924" s="31">
        <f t="shared" si="1708"/>
        <v>0</v>
      </c>
      <c r="V3924" s="1">
        <f t="shared" si="1710"/>
        <v>2</v>
      </c>
      <c r="W3924" s="1">
        <f t="shared" si="1711"/>
        <v>4</v>
      </c>
      <c r="X3924" s="1">
        <f t="shared" si="1712"/>
        <v>0</v>
      </c>
      <c r="Y3924" s="1">
        <f t="shared" si="1713"/>
        <v>0</v>
      </c>
      <c r="Z3924" s="1">
        <f t="shared" si="1714"/>
        <v>0</v>
      </c>
      <c r="AA3924" s="1">
        <f t="shared" si="1715"/>
        <v>0</v>
      </c>
      <c r="AD3924" s="1">
        <f t="shared" si="1716"/>
        <v>4</v>
      </c>
      <c r="AE3924" s="1">
        <f t="shared" si="1717"/>
        <v>2</v>
      </c>
      <c r="AF3924" s="1">
        <f t="shared" si="1718"/>
        <v>0</v>
      </c>
      <c r="AG3924" s="1">
        <f t="shared" si="1719"/>
        <v>0</v>
      </c>
      <c r="AH3924" s="1">
        <f t="shared" si="1720"/>
        <v>0</v>
      </c>
      <c r="AI3924" s="1">
        <f t="shared" si="1721"/>
        <v>0</v>
      </c>
      <c r="AK3924" s="1" t="str">
        <f t="shared" si="1709"/>
        <v>420000</v>
      </c>
    </row>
    <row r="3925" spans="4:37" x14ac:dyDescent="0.25">
      <c r="D3925" s="27">
        <v>3903</v>
      </c>
      <c r="E3925" s="27">
        <f t="shared" si="1695"/>
        <v>0</v>
      </c>
      <c r="F3925" s="27">
        <f t="shared" si="1696"/>
        <v>0</v>
      </c>
      <c r="G3925" s="27">
        <f t="shared" si="1702"/>
        <v>0</v>
      </c>
      <c r="H3925" s="2">
        <f>_xlfn.IFNA(IF(MATCH(AK3925,$AK$23:AK3924,0)&gt;0,0,0),1)</f>
        <v>0</v>
      </c>
      <c r="I3925" s="2">
        <f t="shared" si="1722"/>
        <v>7</v>
      </c>
      <c r="J3925" s="31">
        <f t="shared" si="1703"/>
        <v>3</v>
      </c>
      <c r="K3925" s="32">
        <f t="shared" si="1697"/>
        <v>0</v>
      </c>
      <c r="L3925" s="31">
        <f t="shared" si="1704"/>
        <v>4</v>
      </c>
      <c r="M3925" s="32">
        <f t="shared" si="1698"/>
        <v>0</v>
      </c>
      <c r="N3925" s="31">
        <f t="shared" si="1705"/>
        <v>0</v>
      </c>
      <c r="O3925" s="32">
        <f t="shared" si="1699"/>
        <v>0</v>
      </c>
      <c r="P3925" s="31">
        <f t="shared" si="1706"/>
        <v>0</v>
      </c>
      <c r="Q3925" s="32">
        <f t="shared" si="1700"/>
        <v>0</v>
      </c>
      <c r="R3925" s="31">
        <f t="shared" si="1707"/>
        <v>0</v>
      </c>
      <c r="S3925" s="32">
        <f t="shared" si="1701"/>
        <v>0</v>
      </c>
      <c r="T3925" s="31">
        <f t="shared" si="1708"/>
        <v>0</v>
      </c>
      <c r="V3925" s="1">
        <f t="shared" si="1710"/>
        <v>3</v>
      </c>
      <c r="W3925" s="1">
        <f t="shared" si="1711"/>
        <v>4</v>
      </c>
      <c r="X3925" s="1">
        <f t="shared" si="1712"/>
        <v>0</v>
      </c>
      <c r="Y3925" s="1">
        <f t="shared" si="1713"/>
        <v>0</v>
      </c>
      <c r="Z3925" s="1">
        <f t="shared" si="1714"/>
        <v>0</v>
      </c>
      <c r="AA3925" s="1">
        <f t="shared" si="1715"/>
        <v>0</v>
      </c>
      <c r="AD3925" s="1">
        <f t="shared" si="1716"/>
        <v>4</v>
      </c>
      <c r="AE3925" s="1">
        <f t="shared" si="1717"/>
        <v>3</v>
      </c>
      <c r="AF3925" s="1">
        <f t="shared" si="1718"/>
        <v>0</v>
      </c>
      <c r="AG3925" s="1">
        <f t="shared" si="1719"/>
        <v>0</v>
      </c>
      <c r="AH3925" s="1">
        <f t="shared" si="1720"/>
        <v>0</v>
      </c>
      <c r="AI3925" s="1">
        <f t="shared" si="1721"/>
        <v>0</v>
      </c>
      <c r="AK3925" s="1" t="str">
        <f t="shared" si="1709"/>
        <v>430000</v>
      </c>
    </row>
    <row r="3926" spans="4:37" x14ac:dyDescent="0.25">
      <c r="D3926" s="27">
        <v>3904</v>
      </c>
      <c r="E3926" s="27">
        <f t="shared" si="1695"/>
        <v>0</v>
      </c>
      <c r="F3926" s="27">
        <f t="shared" si="1696"/>
        <v>0</v>
      </c>
      <c r="G3926" s="27">
        <f t="shared" si="1702"/>
        <v>0</v>
      </c>
      <c r="H3926" s="2">
        <f>_xlfn.IFNA(IF(MATCH(AK3926,$AK$23:AK3925,0)&gt;0,0,0),1)</f>
        <v>0</v>
      </c>
      <c r="I3926" s="2">
        <f t="shared" si="1722"/>
        <v>8</v>
      </c>
      <c r="J3926" s="31">
        <f t="shared" si="1703"/>
        <v>4</v>
      </c>
      <c r="K3926" s="32">
        <f t="shared" si="1697"/>
        <v>1</v>
      </c>
      <c r="L3926" s="31">
        <f t="shared" si="1704"/>
        <v>4</v>
      </c>
      <c r="M3926" s="32">
        <f t="shared" si="1698"/>
        <v>0</v>
      </c>
      <c r="N3926" s="31">
        <f t="shared" si="1705"/>
        <v>0</v>
      </c>
      <c r="O3926" s="32">
        <f t="shared" si="1699"/>
        <v>0</v>
      </c>
      <c r="P3926" s="31">
        <f t="shared" si="1706"/>
        <v>0</v>
      </c>
      <c r="Q3926" s="32">
        <f t="shared" si="1700"/>
        <v>0</v>
      </c>
      <c r="R3926" s="31">
        <f t="shared" si="1707"/>
        <v>0</v>
      </c>
      <c r="S3926" s="32">
        <f t="shared" si="1701"/>
        <v>0</v>
      </c>
      <c r="T3926" s="31">
        <f t="shared" si="1708"/>
        <v>0</v>
      </c>
      <c r="V3926" s="1">
        <f t="shared" si="1710"/>
        <v>4</v>
      </c>
      <c r="W3926" s="1">
        <f t="shared" si="1711"/>
        <v>4</v>
      </c>
      <c r="X3926" s="1">
        <f t="shared" si="1712"/>
        <v>0</v>
      </c>
      <c r="Y3926" s="1">
        <f t="shared" si="1713"/>
        <v>0</v>
      </c>
      <c r="Z3926" s="1">
        <f t="shared" si="1714"/>
        <v>0</v>
      </c>
      <c r="AA3926" s="1">
        <f t="shared" si="1715"/>
        <v>0</v>
      </c>
      <c r="AD3926" s="1">
        <f t="shared" si="1716"/>
        <v>4</v>
      </c>
      <c r="AE3926" s="1">
        <f t="shared" si="1717"/>
        <v>4</v>
      </c>
      <c r="AF3926" s="1">
        <f t="shared" si="1718"/>
        <v>0</v>
      </c>
      <c r="AG3926" s="1">
        <f t="shared" si="1719"/>
        <v>0</v>
      </c>
      <c r="AH3926" s="1">
        <f t="shared" si="1720"/>
        <v>0</v>
      </c>
      <c r="AI3926" s="1">
        <f t="shared" si="1721"/>
        <v>0</v>
      </c>
      <c r="AK3926" s="1" t="str">
        <f t="shared" si="1709"/>
        <v>440000</v>
      </c>
    </row>
    <row r="3927" spans="4:37" x14ac:dyDescent="0.25">
      <c r="D3927" s="27">
        <v>3905</v>
      </c>
      <c r="E3927" s="27">
        <f t="shared" ref="E3927:E3990" si="1723">IF(D3927&lt;=$C$4^$C$6,1,0)</f>
        <v>0</v>
      </c>
      <c r="F3927" s="27">
        <f t="shared" ref="F3927:F3990" si="1724">IF(E3927=1,IF(SUM(K3927,M3927,O3927,Q3927,S3927)=0,1,0),0)</f>
        <v>0</v>
      </c>
      <c r="G3927" s="27">
        <f t="shared" si="1702"/>
        <v>0</v>
      </c>
      <c r="H3927" s="2">
        <f>_xlfn.IFNA(IF(MATCH(AK3927,$AK$23:AK3926,0)&gt;0,0,0),1)</f>
        <v>0</v>
      </c>
      <c r="I3927" s="2">
        <f t="shared" si="1722"/>
        <v>2</v>
      </c>
      <c r="J3927" s="31">
        <f t="shared" si="1703"/>
        <v>1</v>
      </c>
      <c r="K3927" s="32">
        <f t="shared" ref="K3927:K3990" si="1725">IF($C$6&gt;1,IF(L3927=J3927,1,0),0)</f>
        <v>1</v>
      </c>
      <c r="L3927" s="31">
        <f t="shared" si="1704"/>
        <v>1</v>
      </c>
      <c r="M3927" s="32">
        <f t="shared" ref="M3927:M3990" si="1726">IF($C$6&gt;2,IF(OR(N3927=L3927,N3927=J3927),1,0),0)</f>
        <v>0</v>
      </c>
      <c r="N3927" s="31">
        <f t="shared" si="1705"/>
        <v>0</v>
      </c>
      <c r="O3927" s="32">
        <f t="shared" ref="O3927:O3990" si="1727">IF($C$6&gt;3,IF(OR(P3927=N3927,P3927=L3927,P3927=J3927),1,0),0)</f>
        <v>0</v>
      </c>
      <c r="P3927" s="31">
        <f t="shared" si="1706"/>
        <v>0</v>
      </c>
      <c r="Q3927" s="32">
        <f t="shared" ref="Q3927:Q3990" si="1728">IF($C$6&gt;4,IF(OR(R3927=N3927,R3927=L3927,R3927=J3927,R3927=P3927),1,0),0)</f>
        <v>0</v>
      </c>
      <c r="R3927" s="31">
        <f t="shared" si="1707"/>
        <v>0</v>
      </c>
      <c r="S3927" s="32">
        <f t="shared" ref="S3927:S3990" si="1729">IF($C$6&gt;5,IF(OR(T3927=N3927,T3927=L3927,T3927=J3927,T3927=P3927,T3927=R3927),1,0),0)</f>
        <v>0</v>
      </c>
      <c r="T3927" s="31">
        <f t="shared" si="1708"/>
        <v>0</v>
      </c>
      <c r="V3927" s="1">
        <f t="shared" si="1710"/>
        <v>1</v>
      </c>
      <c r="W3927" s="1">
        <f t="shared" si="1711"/>
        <v>1</v>
      </c>
      <c r="X3927" s="1">
        <f t="shared" si="1712"/>
        <v>0</v>
      </c>
      <c r="Y3927" s="1">
        <f t="shared" si="1713"/>
        <v>0</v>
      </c>
      <c r="Z3927" s="1">
        <f t="shared" si="1714"/>
        <v>0</v>
      </c>
      <c r="AA3927" s="1">
        <f t="shared" si="1715"/>
        <v>0</v>
      </c>
      <c r="AD3927" s="1">
        <f t="shared" si="1716"/>
        <v>1</v>
      </c>
      <c r="AE3927" s="1">
        <f t="shared" si="1717"/>
        <v>1</v>
      </c>
      <c r="AF3927" s="1">
        <f t="shared" si="1718"/>
        <v>0</v>
      </c>
      <c r="AG3927" s="1">
        <f t="shared" si="1719"/>
        <v>0</v>
      </c>
      <c r="AH3927" s="1">
        <f t="shared" si="1720"/>
        <v>0</v>
      </c>
      <c r="AI3927" s="1">
        <f t="shared" si="1721"/>
        <v>0</v>
      </c>
      <c r="AK3927" s="1" t="str">
        <f t="shared" si="1709"/>
        <v>110000</v>
      </c>
    </row>
    <row r="3928" spans="4:37" x14ac:dyDescent="0.25">
      <c r="D3928" s="27">
        <v>3906</v>
      </c>
      <c r="E3928" s="27">
        <f t="shared" si="1723"/>
        <v>0</v>
      </c>
      <c r="F3928" s="27">
        <f t="shared" si="1724"/>
        <v>0</v>
      </c>
      <c r="G3928" s="27">
        <f t="shared" ref="G3928:G3991" si="1730">IF(SUM(F3928,H3928)=2,1,0)</f>
        <v>0</v>
      </c>
      <c r="H3928" s="2">
        <f>_xlfn.IFNA(IF(MATCH(AK3928,$AK$23:AK3927,0)&gt;0,0,0),1)</f>
        <v>0</v>
      </c>
      <c r="I3928" s="2">
        <f t="shared" si="1722"/>
        <v>3</v>
      </c>
      <c r="J3928" s="31">
        <f t="shared" ref="J3928:J3991" si="1731">IF(J3927&lt;$C$4,J3927+1,1)</f>
        <v>2</v>
      </c>
      <c r="K3928" s="32">
        <f t="shared" si="1725"/>
        <v>0</v>
      </c>
      <c r="L3928" s="31">
        <f t="shared" ref="L3928:L3991" si="1732">IF($C$6&gt;=2,IF(J3928&gt;J3927,L3927,IF(L3927&lt;$C$4,L3927+1,1)),0)</f>
        <v>1</v>
      </c>
      <c r="M3928" s="32">
        <f t="shared" si="1726"/>
        <v>0</v>
      </c>
      <c r="N3928" s="31">
        <f t="shared" ref="N3928:N3991" si="1733">IF($C$6&gt;=3,IF(L3928=L3927,N3927,IF(L3928&lt;L3927,IF(N3927&lt;$C$4,N3927+1,1),N3927)),0)</f>
        <v>0</v>
      </c>
      <c r="O3928" s="32">
        <f t="shared" si="1727"/>
        <v>0</v>
      </c>
      <c r="P3928" s="31">
        <f t="shared" ref="P3928:P3991" si="1734">IF($C$6&gt;=4,IF(N3928=N3927,P3927,IF(N3928&lt;N3927,IF(P3927&lt;$C$4,P3927+1,1),P3927)),0)</f>
        <v>0</v>
      </c>
      <c r="Q3928" s="32">
        <f t="shared" si="1728"/>
        <v>0</v>
      </c>
      <c r="R3928" s="31">
        <f t="shared" ref="R3928:R3991" si="1735">IF($C$6&gt;=5,IF(P3928=P3927,R3927,IF(P3928&lt;P3927,IF(R3927&lt;$C$4,R3927+1,1),R3927)),0)</f>
        <v>0</v>
      </c>
      <c r="S3928" s="32">
        <f t="shared" si="1729"/>
        <v>0</v>
      </c>
      <c r="T3928" s="31">
        <f t="shared" ref="T3928:T3991" si="1736">IF($C$6&gt;=6,IF(R3928=R3927,T3927,IF(R3928&lt;R3927,IF(T3927&lt;$C$4,T3927+1,1),T3927)),0)</f>
        <v>0</v>
      </c>
      <c r="V3928" s="1">
        <f t="shared" si="1710"/>
        <v>2</v>
      </c>
      <c r="W3928" s="1">
        <f t="shared" si="1711"/>
        <v>1</v>
      </c>
      <c r="X3928" s="1">
        <f t="shared" si="1712"/>
        <v>0</v>
      </c>
      <c r="Y3928" s="1">
        <f t="shared" si="1713"/>
        <v>0</v>
      </c>
      <c r="Z3928" s="1">
        <f t="shared" si="1714"/>
        <v>0</v>
      </c>
      <c r="AA3928" s="1">
        <f t="shared" si="1715"/>
        <v>0</v>
      </c>
      <c r="AD3928" s="1">
        <f t="shared" si="1716"/>
        <v>2</v>
      </c>
      <c r="AE3928" s="1">
        <f t="shared" si="1717"/>
        <v>1</v>
      </c>
      <c r="AF3928" s="1">
        <f t="shared" si="1718"/>
        <v>0</v>
      </c>
      <c r="AG3928" s="1">
        <f t="shared" si="1719"/>
        <v>0</v>
      </c>
      <c r="AH3928" s="1">
        <f t="shared" si="1720"/>
        <v>0</v>
      </c>
      <c r="AI3928" s="1">
        <f t="shared" si="1721"/>
        <v>0</v>
      </c>
      <c r="AK3928" s="1" t="str">
        <f t="shared" ref="AK3928:AK3991" si="1737">CONCATENATE(AD3928,AE3928,AF3928,AG3928,AH3928,AI3928)</f>
        <v>210000</v>
      </c>
    </row>
    <row r="3929" spans="4:37" x14ac:dyDescent="0.25">
      <c r="D3929" s="27">
        <v>3907</v>
      </c>
      <c r="E3929" s="27">
        <f t="shared" si="1723"/>
        <v>0</v>
      </c>
      <c r="F3929" s="27">
        <f t="shared" si="1724"/>
        <v>0</v>
      </c>
      <c r="G3929" s="27">
        <f t="shared" si="1730"/>
        <v>0</v>
      </c>
      <c r="H3929" s="2">
        <f>_xlfn.IFNA(IF(MATCH(AK3929,$AK$23:AK3928,0)&gt;0,0,0),1)</f>
        <v>0</v>
      </c>
      <c r="I3929" s="2">
        <f t="shared" si="1722"/>
        <v>4</v>
      </c>
      <c r="J3929" s="31">
        <f t="shared" si="1731"/>
        <v>3</v>
      </c>
      <c r="K3929" s="32">
        <f t="shared" si="1725"/>
        <v>0</v>
      </c>
      <c r="L3929" s="31">
        <f t="shared" si="1732"/>
        <v>1</v>
      </c>
      <c r="M3929" s="32">
        <f t="shared" si="1726"/>
        <v>0</v>
      </c>
      <c r="N3929" s="31">
        <f t="shared" si="1733"/>
        <v>0</v>
      </c>
      <c r="O3929" s="32">
        <f t="shared" si="1727"/>
        <v>0</v>
      </c>
      <c r="P3929" s="31">
        <f t="shared" si="1734"/>
        <v>0</v>
      </c>
      <c r="Q3929" s="32">
        <f t="shared" si="1728"/>
        <v>0</v>
      </c>
      <c r="R3929" s="31">
        <f t="shared" si="1735"/>
        <v>0</v>
      </c>
      <c r="S3929" s="32">
        <f t="shared" si="1729"/>
        <v>0</v>
      </c>
      <c r="T3929" s="31">
        <f t="shared" si="1736"/>
        <v>0</v>
      </c>
      <c r="V3929" s="1">
        <f t="shared" si="1710"/>
        <v>3</v>
      </c>
      <c r="W3929" s="1">
        <f t="shared" si="1711"/>
        <v>1</v>
      </c>
      <c r="X3929" s="1">
        <f t="shared" si="1712"/>
        <v>0</v>
      </c>
      <c r="Y3929" s="1">
        <f t="shared" si="1713"/>
        <v>0</v>
      </c>
      <c r="Z3929" s="1">
        <f t="shared" si="1714"/>
        <v>0</v>
      </c>
      <c r="AA3929" s="1">
        <f t="shared" si="1715"/>
        <v>0</v>
      </c>
      <c r="AD3929" s="1">
        <f t="shared" si="1716"/>
        <v>3</v>
      </c>
      <c r="AE3929" s="1">
        <f t="shared" si="1717"/>
        <v>1</v>
      </c>
      <c r="AF3929" s="1">
        <f t="shared" si="1718"/>
        <v>0</v>
      </c>
      <c r="AG3929" s="1">
        <f t="shared" si="1719"/>
        <v>0</v>
      </c>
      <c r="AH3929" s="1">
        <f t="shared" si="1720"/>
        <v>0</v>
      </c>
      <c r="AI3929" s="1">
        <f t="shared" si="1721"/>
        <v>0</v>
      </c>
      <c r="AK3929" s="1" t="str">
        <f t="shared" si="1737"/>
        <v>310000</v>
      </c>
    </row>
    <row r="3930" spans="4:37" x14ac:dyDescent="0.25">
      <c r="D3930" s="27">
        <v>3908</v>
      </c>
      <c r="E3930" s="27">
        <f t="shared" si="1723"/>
        <v>0</v>
      </c>
      <c r="F3930" s="27">
        <f t="shared" si="1724"/>
        <v>0</v>
      </c>
      <c r="G3930" s="27">
        <f t="shared" si="1730"/>
        <v>0</v>
      </c>
      <c r="H3930" s="2">
        <f>_xlfn.IFNA(IF(MATCH(AK3930,$AK$23:AK3929,0)&gt;0,0,0),1)</f>
        <v>0</v>
      </c>
      <c r="I3930" s="2">
        <f t="shared" si="1722"/>
        <v>5</v>
      </c>
      <c r="J3930" s="31">
        <f t="shared" si="1731"/>
        <v>4</v>
      </c>
      <c r="K3930" s="32">
        <f t="shared" si="1725"/>
        <v>0</v>
      </c>
      <c r="L3930" s="31">
        <f t="shared" si="1732"/>
        <v>1</v>
      </c>
      <c r="M3930" s="32">
        <f t="shared" si="1726"/>
        <v>0</v>
      </c>
      <c r="N3930" s="31">
        <f t="shared" si="1733"/>
        <v>0</v>
      </c>
      <c r="O3930" s="32">
        <f t="shared" si="1727"/>
        <v>0</v>
      </c>
      <c r="P3930" s="31">
        <f t="shared" si="1734"/>
        <v>0</v>
      </c>
      <c r="Q3930" s="32">
        <f t="shared" si="1728"/>
        <v>0</v>
      </c>
      <c r="R3930" s="31">
        <f t="shared" si="1735"/>
        <v>0</v>
      </c>
      <c r="S3930" s="32">
        <f t="shared" si="1729"/>
        <v>0</v>
      </c>
      <c r="T3930" s="31">
        <f t="shared" si="1736"/>
        <v>0</v>
      </c>
      <c r="V3930" s="1">
        <f t="shared" si="1710"/>
        <v>4</v>
      </c>
      <c r="W3930" s="1">
        <f t="shared" si="1711"/>
        <v>1</v>
      </c>
      <c r="X3930" s="1">
        <f t="shared" si="1712"/>
        <v>0</v>
      </c>
      <c r="Y3930" s="1">
        <f t="shared" si="1713"/>
        <v>0</v>
      </c>
      <c r="Z3930" s="1">
        <f t="shared" si="1714"/>
        <v>0</v>
      </c>
      <c r="AA3930" s="1">
        <f t="shared" si="1715"/>
        <v>0</v>
      </c>
      <c r="AD3930" s="1">
        <f t="shared" si="1716"/>
        <v>4</v>
      </c>
      <c r="AE3930" s="1">
        <f t="shared" si="1717"/>
        <v>1</v>
      </c>
      <c r="AF3930" s="1">
        <f t="shared" si="1718"/>
        <v>0</v>
      </c>
      <c r="AG3930" s="1">
        <f t="shared" si="1719"/>
        <v>0</v>
      </c>
      <c r="AH3930" s="1">
        <f t="shared" si="1720"/>
        <v>0</v>
      </c>
      <c r="AI3930" s="1">
        <f t="shared" si="1721"/>
        <v>0</v>
      </c>
      <c r="AK3930" s="1" t="str">
        <f t="shared" si="1737"/>
        <v>410000</v>
      </c>
    </row>
    <row r="3931" spans="4:37" x14ac:dyDescent="0.25">
      <c r="D3931" s="27">
        <v>3909</v>
      </c>
      <c r="E3931" s="27">
        <f t="shared" si="1723"/>
        <v>0</v>
      </c>
      <c r="F3931" s="27">
        <f t="shared" si="1724"/>
        <v>0</v>
      </c>
      <c r="G3931" s="27">
        <f t="shared" si="1730"/>
        <v>0</v>
      </c>
      <c r="H3931" s="2">
        <f>_xlfn.IFNA(IF(MATCH(AK3931,$AK$23:AK3930,0)&gt;0,0,0),1)</f>
        <v>0</v>
      </c>
      <c r="I3931" s="2">
        <f t="shared" si="1722"/>
        <v>3</v>
      </c>
      <c r="J3931" s="31">
        <f t="shared" si="1731"/>
        <v>1</v>
      </c>
      <c r="K3931" s="32">
        <f t="shared" si="1725"/>
        <v>0</v>
      </c>
      <c r="L3931" s="31">
        <f t="shared" si="1732"/>
        <v>2</v>
      </c>
      <c r="M3931" s="32">
        <f t="shared" si="1726"/>
        <v>0</v>
      </c>
      <c r="N3931" s="31">
        <f t="shared" si="1733"/>
        <v>0</v>
      </c>
      <c r="O3931" s="32">
        <f t="shared" si="1727"/>
        <v>0</v>
      </c>
      <c r="P3931" s="31">
        <f t="shared" si="1734"/>
        <v>0</v>
      </c>
      <c r="Q3931" s="32">
        <f t="shared" si="1728"/>
        <v>0</v>
      </c>
      <c r="R3931" s="31">
        <f t="shared" si="1735"/>
        <v>0</v>
      </c>
      <c r="S3931" s="32">
        <f t="shared" si="1729"/>
        <v>0</v>
      </c>
      <c r="T3931" s="31">
        <f t="shared" si="1736"/>
        <v>0</v>
      </c>
      <c r="V3931" s="1">
        <f t="shared" si="1710"/>
        <v>1</v>
      </c>
      <c r="W3931" s="1">
        <f t="shared" si="1711"/>
        <v>2</v>
      </c>
      <c r="X3931" s="1">
        <f t="shared" si="1712"/>
        <v>0</v>
      </c>
      <c r="Y3931" s="1">
        <f t="shared" si="1713"/>
        <v>0</v>
      </c>
      <c r="Z3931" s="1">
        <f t="shared" si="1714"/>
        <v>0</v>
      </c>
      <c r="AA3931" s="1">
        <f t="shared" si="1715"/>
        <v>0</v>
      </c>
      <c r="AD3931" s="1">
        <f t="shared" si="1716"/>
        <v>2</v>
      </c>
      <c r="AE3931" s="1">
        <f t="shared" si="1717"/>
        <v>1</v>
      </c>
      <c r="AF3931" s="1">
        <f t="shared" si="1718"/>
        <v>0</v>
      </c>
      <c r="AG3931" s="1">
        <f t="shared" si="1719"/>
        <v>0</v>
      </c>
      <c r="AH3931" s="1">
        <f t="shared" si="1720"/>
        <v>0</v>
      </c>
      <c r="AI3931" s="1">
        <f t="shared" si="1721"/>
        <v>0</v>
      </c>
      <c r="AK3931" s="1" t="str">
        <f t="shared" si="1737"/>
        <v>210000</v>
      </c>
    </row>
    <row r="3932" spans="4:37" x14ac:dyDescent="0.25">
      <c r="D3932" s="27">
        <v>3910</v>
      </c>
      <c r="E3932" s="27">
        <f t="shared" si="1723"/>
        <v>0</v>
      </c>
      <c r="F3932" s="27">
        <f t="shared" si="1724"/>
        <v>0</v>
      </c>
      <c r="G3932" s="27">
        <f t="shared" si="1730"/>
        <v>0</v>
      </c>
      <c r="H3932" s="2">
        <f>_xlfn.IFNA(IF(MATCH(AK3932,$AK$23:AK3931,0)&gt;0,0,0),1)</f>
        <v>0</v>
      </c>
      <c r="I3932" s="2">
        <f t="shared" si="1722"/>
        <v>4</v>
      </c>
      <c r="J3932" s="31">
        <f t="shared" si="1731"/>
        <v>2</v>
      </c>
      <c r="K3932" s="32">
        <f t="shared" si="1725"/>
        <v>1</v>
      </c>
      <c r="L3932" s="31">
        <f t="shared" si="1732"/>
        <v>2</v>
      </c>
      <c r="M3932" s="32">
        <f t="shared" si="1726"/>
        <v>0</v>
      </c>
      <c r="N3932" s="31">
        <f t="shared" si="1733"/>
        <v>0</v>
      </c>
      <c r="O3932" s="32">
        <f t="shared" si="1727"/>
        <v>0</v>
      </c>
      <c r="P3932" s="31">
        <f t="shared" si="1734"/>
        <v>0</v>
      </c>
      <c r="Q3932" s="32">
        <f t="shared" si="1728"/>
        <v>0</v>
      </c>
      <c r="R3932" s="31">
        <f t="shared" si="1735"/>
        <v>0</v>
      </c>
      <c r="S3932" s="32">
        <f t="shared" si="1729"/>
        <v>0</v>
      </c>
      <c r="T3932" s="31">
        <f t="shared" si="1736"/>
        <v>0</v>
      </c>
      <c r="V3932" s="1">
        <f t="shared" si="1710"/>
        <v>2</v>
      </c>
      <c r="W3932" s="1">
        <f t="shared" si="1711"/>
        <v>2</v>
      </c>
      <c r="X3932" s="1">
        <f t="shared" si="1712"/>
        <v>0</v>
      </c>
      <c r="Y3932" s="1">
        <f t="shared" si="1713"/>
        <v>0</v>
      </c>
      <c r="Z3932" s="1">
        <f t="shared" si="1714"/>
        <v>0</v>
      </c>
      <c r="AA3932" s="1">
        <f t="shared" si="1715"/>
        <v>0</v>
      </c>
      <c r="AD3932" s="1">
        <f t="shared" si="1716"/>
        <v>2</v>
      </c>
      <c r="AE3932" s="1">
        <f t="shared" si="1717"/>
        <v>2</v>
      </c>
      <c r="AF3932" s="1">
        <f t="shared" si="1718"/>
        <v>0</v>
      </c>
      <c r="AG3932" s="1">
        <f t="shared" si="1719"/>
        <v>0</v>
      </c>
      <c r="AH3932" s="1">
        <f t="shared" si="1720"/>
        <v>0</v>
      </c>
      <c r="AI3932" s="1">
        <f t="shared" si="1721"/>
        <v>0</v>
      </c>
      <c r="AK3932" s="1" t="str">
        <f t="shared" si="1737"/>
        <v>220000</v>
      </c>
    </row>
    <row r="3933" spans="4:37" x14ac:dyDescent="0.25">
      <c r="D3933" s="27">
        <v>3911</v>
      </c>
      <c r="E3933" s="27">
        <f t="shared" si="1723"/>
        <v>0</v>
      </c>
      <c r="F3933" s="27">
        <f t="shared" si="1724"/>
        <v>0</v>
      </c>
      <c r="G3933" s="27">
        <f t="shared" si="1730"/>
        <v>0</v>
      </c>
      <c r="H3933" s="2">
        <f>_xlfn.IFNA(IF(MATCH(AK3933,$AK$23:AK3932,0)&gt;0,0,0),1)</f>
        <v>0</v>
      </c>
      <c r="I3933" s="2">
        <f t="shared" si="1722"/>
        <v>5</v>
      </c>
      <c r="J3933" s="31">
        <f t="shared" si="1731"/>
        <v>3</v>
      </c>
      <c r="K3933" s="32">
        <f t="shared" si="1725"/>
        <v>0</v>
      </c>
      <c r="L3933" s="31">
        <f t="shared" si="1732"/>
        <v>2</v>
      </c>
      <c r="M3933" s="32">
        <f t="shared" si="1726"/>
        <v>0</v>
      </c>
      <c r="N3933" s="31">
        <f t="shared" si="1733"/>
        <v>0</v>
      </c>
      <c r="O3933" s="32">
        <f t="shared" si="1727"/>
        <v>0</v>
      </c>
      <c r="P3933" s="31">
        <f t="shared" si="1734"/>
        <v>0</v>
      </c>
      <c r="Q3933" s="32">
        <f t="shared" si="1728"/>
        <v>0</v>
      </c>
      <c r="R3933" s="31">
        <f t="shared" si="1735"/>
        <v>0</v>
      </c>
      <c r="S3933" s="32">
        <f t="shared" si="1729"/>
        <v>0</v>
      </c>
      <c r="T3933" s="31">
        <f t="shared" si="1736"/>
        <v>0</v>
      </c>
      <c r="V3933" s="1">
        <f t="shared" si="1710"/>
        <v>3</v>
      </c>
      <c r="W3933" s="1">
        <f t="shared" si="1711"/>
        <v>2</v>
      </c>
      <c r="X3933" s="1">
        <f t="shared" si="1712"/>
        <v>0</v>
      </c>
      <c r="Y3933" s="1">
        <f t="shared" si="1713"/>
        <v>0</v>
      </c>
      <c r="Z3933" s="1">
        <f t="shared" si="1714"/>
        <v>0</v>
      </c>
      <c r="AA3933" s="1">
        <f t="shared" si="1715"/>
        <v>0</v>
      </c>
      <c r="AD3933" s="1">
        <f t="shared" si="1716"/>
        <v>3</v>
      </c>
      <c r="AE3933" s="1">
        <f t="shared" si="1717"/>
        <v>2</v>
      </c>
      <c r="AF3933" s="1">
        <f t="shared" si="1718"/>
        <v>0</v>
      </c>
      <c r="AG3933" s="1">
        <f t="shared" si="1719"/>
        <v>0</v>
      </c>
      <c r="AH3933" s="1">
        <f t="shared" si="1720"/>
        <v>0</v>
      </c>
      <c r="AI3933" s="1">
        <f t="shared" si="1721"/>
        <v>0</v>
      </c>
      <c r="AK3933" s="1" t="str">
        <f t="shared" si="1737"/>
        <v>320000</v>
      </c>
    </row>
    <row r="3934" spans="4:37" x14ac:dyDescent="0.25">
      <c r="D3934" s="27">
        <v>3912</v>
      </c>
      <c r="E3934" s="27">
        <f t="shared" si="1723"/>
        <v>0</v>
      </c>
      <c r="F3934" s="27">
        <f t="shared" si="1724"/>
        <v>0</v>
      </c>
      <c r="G3934" s="27">
        <f t="shared" si="1730"/>
        <v>0</v>
      </c>
      <c r="H3934" s="2">
        <f>_xlfn.IFNA(IF(MATCH(AK3934,$AK$23:AK3933,0)&gt;0,0,0),1)</f>
        <v>0</v>
      </c>
      <c r="I3934" s="2">
        <f t="shared" si="1722"/>
        <v>6</v>
      </c>
      <c r="J3934" s="31">
        <f t="shared" si="1731"/>
        <v>4</v>
      </c>
      <c r="K3934" s="32">
        <f t="shared" si="1725"/>
        <v>0</v>
      </c>
      <c r="L3934" s="31">
        <f t="shared" si="1732"/>
        <v>2</v>
      </c>
      <c r="M3934" s="32">
        <f t="shared" si="1726"/>
        <v>0</v>
      </c>
      <c r="N3934" s="31">
        <f t="shared" si="1733"/>
        <v>0</v>
      </c>
      <c r="O3934" s="32">
        <f t="shared" si="1727"/>
        <v>0</v>
      </c>
      <c r="P3934" s="31">
        <f t="shared" si="1734"/>
        <v>0</v>
      </c>
      <c r="Q3934" s="32">
        <f t="shared" si="1728"/>
        <v>0</v>
      </c>
      <c r="R3934" s="31">
        <f t="shared" si="1735"/>
        <v>0</v>
      </c>
      <c r="S3934" s="32">
        <f t="shared" si="1729"/>
        <v>0</v>
      </c>
      <c r="T3934" s="31">
        <f t="shared" si="1736"/>
        <v>0</v>
      </c>
      <c r="V3934" s="1">
        <f t="shared" si="1710"/>
        <v>4</v>
      </c>
      <c r="W3934" s="1">
        <f t="shared" si="1711"/>
        <v>2</v>
      </c>
      <c r="X3934" s="1">
        <f t="shared" si="1712"/>
        <v>0</v>
      </c>
      <c r="Y3934" s="1">
        <f t="shared" si="1713"/>
        <v>0</v>
      </c>
      <c r="Z3934" s="1">
        <f t="shared" si="1714"/>
        <v>0</v>
      </c>
      <c r="AA3934" s="1">
        <f t="shared" si="1715"/>
        <v>0</v>
      </c>
      <c r="AD3934" s="1">
        <f t="shared" si="1716"/>
        <v>4</v>
      </c>
      <c r="AE3934" s="1">
        <f t="shared" si="1717"/>
        <v>2</v>
      </c>
      <c r="AF3934" s="1">
        <f t="shared" si="1718"/>
        <v>0</v>
      </c>
      <c r="AG3934" s="1">
        <f t="shared" si="1719"/>
        <v>0</v>
      </c>
      <c r="AH3934" s="1">
        <f t="shared" si="1720"/>
        <v>0</v>
      </c>
      <c r="AI3934" s="1">
        <f t="shared" si="1721"/>
        <v>0</v>
      </c>
      <c r="AK3934" s="1" t="str">
        <f t="shared" si="1737"/>
        <v>420000</v>
      </c>
    </row>
    <row r="3935" spans="4:37" x14ac:dyDescent="0.25">
      <c r="D3935" s="27">
        <v>3913</v>
      </c>
      <c r="E3935" s="27">
        <f t="shared" si="1723"/>
        <v>0</v>
      </c>
      <c r="F3935" s="27">
        <f t="shared" si="1724"/>
        <v>0</v>
      </c>
      <c r="G3935" s="27">
        <f t="shared" si="1730"/>
        <v>0</v>
      </c>
      <c r="H3935" s="2">
        <f>_xlfn.IFNA(IF(MATCH(AK3935,$AK$23:AK3934,0)&gt;0,0,0),1)</f>
        <v>0</v>
      </c>
      <c r="I3935" s="2">
        <f t="shared" si="1722"/>
        <v>4</v>
      </c>
      <c r="J3935" s="31">
        <f t="shared" si="1731"/>
        <v>1</v>
      </c>
      <c r="K3935" s="32">
        <f t="shared" si="1725"/>
        <v>0</v>
      </c>
      <c r="L3935" s="31">
        <f t="shared" si="1732"/>
        <v>3</v>
      </c>
      <c r="M3935" s="32">
        <f t="shared" si="1726"/>
        <v>0</v>
      </c>
      <c r="N3935" s="31">
        <f t="shared" si="1733"/>
        <v>0</v>
      </c>
      <c r="O3935" s="32">
        <f t="shared" si="1727"/>
        <v>0</v>
      </c>
      <c r="P3935" s="31">
        <f t="shared" si="1734"/>
        <v>0</v>
      </c>
      <c r="Q3935" s="32">
        <f t="shared" si="1728"/>
        <v>0</v>
      </c>
      <c r="R3935" s="31">
        <f t="shared" si="1735"/>
        <v>0</v>
      </c>
      <c r="S3935" s="32">
        <f t="shared" si="1729"/>
        <v>0</v>
      </c>
      <c r="T3935" s="31">
        <f t="shared" si="1736"/>
        <v>0</v>
      </c>
      <c r="V3935" s="1">
        <f t="shared" si="1710"/>
        <v>1</v>
      </c>
      <c r="W3935" s="1">
        <f t="shared" si="1711"/>
        <v>3</v>
      </c>
      <c r="X3935" s="1">
        <f t="shared" si="1712"/>
        <v>0</v>
      </c>
      <c r="Y3935" s="1">
        <f t="shared" si="1713"/>
        <v>0</v>
      </c>
      <c r="Z3935" s="1">
        <f t="shared" si="1714"/>
        <v>0</v>
      </c>
      <c r="AA3935" s="1">
        <f t="shared" si="1715"/>
        <v>0</v>
      </c>
      <c r="AD3935" s="1">
        <f t="shared" si="1716"/>
        <v>3</v>
      </c>
      <c r="AE3935" s="1">
        <f t="shared" si="1717"/>
        <v>1</v>
      </c>
      <c r="AF3935" s="1">
        <f t="shared" si="1718"/>
        <v>0</v>
      </c>
      <c r="AG3935" s="1">
        <f t="shared" si="1719"/>
        <v>0</v>
      </c>
      <c r="AH3935" s="1">
        <f t="shared" si="1720"/>
        <v>0</v>
      </c>
      <c r="AI3935" s="1">
        <f t="shared" si="1721"/>
        <v>0</v>
      </c>
      <c r="AK3935" s="1" t="str">
        <f t="shared" si="1737"/>
        <v>310000</v>
      </c>
    </row>
    <row r="3936" spans="4:37" x14ac:dyDescent="0.25">
      <c r="D3936" s="27">
        <v>3914</v>
      </c>
      <c r="E3936" s="27">
        <f t="shared" si="1723"/>
        <v>0</v>
      </c>
      <c r="F3936" s="27">
        <f t="shared" si="1724"/>
        <v>0</v>
      </c>
      <c r="G3936" s="27">
        <f t="shared" si="1730"/>
        <v>0</v>
      </c>
      <c r="H3936" s="2">
        <f>_xlfn.IFNA(IF(MATCH(AK3936,$AK$23:AK3935,0)&gt;0,0,0),1)</f>
        <v>0</v>
      </c>
      <c r="I3936" s="2">
        <f t="shared" si="1722"/>
        <v>5</v>
      </c>
      <c r="J3936" s="31">
        <f t="shared" si="1731"/>
        <v>2</v>
      </c>
      <c r="K3936" s="32">
        <f t="shared" si="1725"/>
        <v>0</v>
      </c>
      <c r="L3936" s="31">
        <f t="shared" si="1732"/>
        <v>3</v>
      </c>
      <c r="M3936" s="32">
        <f t="shared" si="1726"/>
        <v>0</v>
      </c>
      <c r="N3936" s="31">
        <f t="shared" si="1733"/>
        <v>0</v>
      </c>
      <c r="O3936" s="32">
        <f t="shared" si="1727"/>
        <v>0</v>
      </c>
      <c r="P3936" s="31">
        <f t="shared" si="1734"/>
        <v>0</v>
      </c>
      <c r="Q3936" s="32">
        <f t="shared" si="1728"/>
        <v>0</v>
      </c>
      <c r="R3936" s="31">
        <f t="shared" si="1735"/>
        <v>0</v>
      </c>
      <c r="S3936" s="32">
        <f t="shared" si="1729"/>
        <v>0</v>
      </c>
      <c r="T3936" s="31">
        <f t="shared" si="1736"/>
        <v>0</v>
      </c>
      <c r="V3936" s="1">
        <f t="shared" si="1710"/>
        <v>2</v>
      </c>
      <c r="W3936" s="1">
        <f t="shared" si="1711"/>
        <v>3</v>
      </c>
      <c r="X3936" s="1">
        <f t="shared" si="1712"/>
        <v>0</v>
      </c>
      <c r="Y3936" s="1">
        <f t="shared" si="1713"/>
        <v>0</v>
      </c>
      <c r="Z3936" s="1">
        <f t="shared" si="1714"/>
        <v>0</v>
      </c>
      <c r="AA3936" s="1">
        <f t="shared" si="1715"/>
        <v>0</v>
      </c>
      <c r="AD3936" s="1">
        <f t="shared" si="1716"/>
        <v>3</v>
      </c>
      <c r="AE3936" s="1">
        <f t="shared" si="1717"/>
        <v>2</v>
      </c>
      <c r="AF3936" s="1">
        <f t="shared" si="1718"/>
        <v>0</v>
      </c>
      <c r="AG3936" s="1">
        <f t="shared" si="1719"/>
        <v>0</v>
      </c>
      <c r="AH3936" s="1">
        <f t="shared" si="1720"/>
        <v>0</v>
      </c>
      <c r="AI3936" s="1">
        <f t="shared" si="1721"/>
        <v>0</v>
      </c>
      <c r="AK3936" s="1" t="str">
        <f t="shared" si="1737"/>
        <v>320000</v>
      </c>
    </row>
    <row r="3937" spans="4:37" x14ac:dyDescent="0.25">
      <c r="D3937" s="27">
        <v>3915</v>
      </c>
      <c r="E3937" s="27">
        <f t="shared" si="1723"/>
        <v>0</v>
      </c>
      <c r="F3937" s="27">
        <f t="shared" si="1724"/>
        <v>0</v>
      </c>
      <c r="G3937" s="27">
        <f t="shared" si="1730"/>
        <v>0</v>
      </c>
      <c r="H3937" s="2">
        <f>_xlfn.IFNA(IF(MATCH(AK3937,$AK$23:AK3936,0)&gt;0,0,0),1)</f>
        <v>0</v>
      </c>
      <c r="I3937" s="2">
        <f t="shared" si="1722"/>
        <v>6</v>
      </c>
      <c r="J3937" s="31">
        <f t="shared" si="1731"/>
        <v>3</v>
      </c>
      <c r="K3937" s="32">
        <f t="shared" si="1725"/>
        <v>1</v>
      </c>
      <c r="L3937" s="31">
        <f t="shared" si="1732"/>
        <v>3</v>
      </c>
      <c r="M3937" s="32">
        <f t="shared" si="1726"/>
        <v>0</v>
      </c>
      <c r="N3937" s="31">
        <f t="shared" si="1733"/>
        <v>0</v>
      </c>
      <c r="O3937" s="32">
        <f t="shared" si="1727"/>
        <v>0</v>
      </c>
      <c r="P3937" s="31">
        <f t="shared" si="1734"/>
        <v>0</v>
      </c>
      <c r="Q3937" s="32">
        <f t="shared" si="1728"/>
        <v>0</v>
      </c>
      <c r="R3937" s="31">
        <f t="shared" si="1735"/>
        <v>0</v>
      </c>
      <c r="S3937" s="32">
        <f t="shared" si="1729"/>
        <v>0</v>
      </c>
      <c r="T3937" s="31">
        <f t="shared" si="1736"/>
        <v>0</v>
      </c>
      <c r="V3937" s="1">
        <f t="shared" si="1710"/>
        <v>3</v>
      </c>
      <c r="W3937" s="1">
        <f t="shared" si="1711"/>
        <v>3</v>
      </c>
      <c r="X3937" s="1">
        <f t="shared" si="1712"/>
        <v>0</v>
      </c>
      <c r="Y3937" s="1">
        <f t="shared" si="1713"/>
        <v>0</v>
      </c>
      <c r="Z3937" s="1">
        <f t="shared" si="1714"/>
        <v>0</v>
      </c>
      <c r="AA3937" s="1">
        <f t="shared" si="1715"/>
        <v>0</v>
      </c>
      <c r="AD3937" s="1">
        <f t="shared" si="1716"/>
        <v>3</v>
      </c>
      <c r="AE3937" s="1">
        <f t="shared" si="1717"/>
        <v>3</v>
      </c>
      <c r="AF3937" s="1">
        <f t="shared" si="1718"/>
        <v>0</v>
      </c>
      <c r="AG3937" s="1">
        <f t="shared" si="1719"/>
        <v>0</v>
      </c>
      <c r="AH3937" s="1">
        <f t="shared" si="1720"/>
        <v>0</v>
      </c>
      <c r="AI3937" s="1">
        <f t="shared" si="1721"/>
        <v>0</v>
      </c>
      <c r="AK3937" s="1" t="str">
        <f t="shared" si="1737"/>
        <v>330000</v>
      </c>
    </row>
    <row r="3938" spans="4:37" x14ac:dyDescent="0.25">
      <c r="D3938" s="27">
        <v>3916</v>
      </c>
      <c r="E3938" s="27">
        <f t="shared" si="1723"/>
        <v>0</v>
      </c>
      <c r="F3938" s="27">
        <f t="shared" si="1724"/>
        <v>0</v>
      </c>
      <c r="G3938" s="27">
        <f t="shared" si="1730"/>
        <v>0</v>
      </c>
      <c r="H3938" s="2">
        <f>_xlfn.IFNA(IF(MATCH(AK3938,$AK$23:AK3937,0)&gt;0,0,0),1)</f>
        <v>0</v>
      </c>
      <c r="I3938" s="2">
        <f t="shared" si="1722"/>
        <v>7</v>
      </c>
      <c r="J3938" s="31">
        <f t="shared" si="1731"/>
        <v>4</v>
      </c>
      <c r="K3938" s="32">
        <f t="shared" si="1725"/>
        <v>0</v>
      </c>
      <c r="L3938" s="31">
        <f t="shared" si="1732"/>
        <v>3</v>
      </c>
      <c r="M3938" s="32">
        <f t="shared" si="1726"/>
        <v>0</v>
      </c>
      <c r="N3938" s="31">
        <f t="shared" si="1733"/>
        <v>0</v>
      </c>
      <c r="O3938" s="32">
        <f t="shared" si="1727"/>
        <v>0</v>
      </c>
      <c r="P3938" s="31">
        <f t="shared" si="1734"/>
        <v>0</v>
      </c>
      <c r="Q3938" s="32">
        <f t="shared" si="1728"/>
        <v>0</v>
      </c>
      <c r="R3938" s="31">
        <f t="shared" si="1735"/>
        <v>0</v>
      </c>
      <c r="S3938" s="32">
        <f t="shared" si="1729"/>
        <v>0</v>
      </c>
      <c r="T3938" s="31">
        <f t="shared" si="1736"/>
        <v>0</v>
      </c>
      <c r="V3938" s="1">
        <f t="shared" si="1710"/>
        <v>4</v>
      </c>
      <c r="W3938" s="1">
        <f t="shared" si="1711"/>
        <v>3</v>
      </c>
      <c r="X3938" s="1">
        <f t="shared" si="1712"/>
        <v>0</v>
      </c>
      <c r="Y3938" s="1">
        <f t="shared" si="1713"/>
        <v>0</v>
      </c>
      <c r="Z3938" s="1">
        <f t="shared" si="1714"/>
        <v>0</v>
      </c>
      <c r="AA3938" s="1">
        <f t="shared" si="1715"/>
        <v>0</v>
      </c>
      <c r="AD3938" s="1">
        <f t="shared" si="1716"/>
        <v>4</v>
      </c>
      <c r="AE3938" s="1">
        <f t="shared" si="1717"/>
        <v>3</v>
      </c>
      <c r="AF3938" s="1">
        <f t="shared" si="1718"/>
        <v>0</v>
      </c>
      <c r="AG3938" s="1">
        <f t="shared" si="1719"/>
        <v>0</v>
      </c>
      <c r="AH3938" s="1">
        <f t="shared" si="1720"/>
        <v>0</v>
      </c>
      <c r="AI3938" s="1">
        <f t="shared" si="1721"/>
        <v>0</v>
      </c>
      <c r="AK3938" s="1" t="str">
        <f t="shared" si="1737"/>
        <v>430000</v>
      </c>
    </row>
    <row r="3939" spans="4:37" x14ac:dyDescent="0.25">
      <c r="D3939" s="27">
        <v>3917</v>
      </c>
      <c r="E3939" s="27">
        <f t="shared" si="1723"/>
        <v>0</v>
      </c>
      <c r="F3939" s="27">
        <f t="shared" si="1724"/>
        <v>0</v>
      </c>
      <c r="G3939" s="27">
        <f t="shared" si="1730"/>
        <v>0</v>
      </c>
      <c r="H3939" s="2">
        <f>_xlfn.IFNA(IF(MATCH(AK3939,$AK$23:AK3938,0)&gt;0,0,0),1)</f>
        <v>0</v>
      </c>
      <c r="I3939" s="2">
        <f t="shared" si="1722"/>
        <v>5</v>
      </c>
      <c r="J3939" s="31">
        <f t="shared" si="1731"/>
        <v>1</v>
      </c>
      <c r="K3939" s="32">
        <f t="shared" si="1725"/>
        <v>0</v>
      </c>
      <c r="L3939" s="31">
        <f t="shared" si="1732"/>
        <v>4</v>
      </c>
      <c r="M3939" s="32">
        <f t="shared" si="1726"/>
        <v>0</v>
      </c>
      <c r="N3939" s="31">
        <f t="shared" si="1733"/>
        <v>0</v>
      </c>
      <c r="O3939" s="32">
        <f t="shared" si="1727"/>
        <v>0</v>
      </c>
      <c r="P3939" s="31">
        <f t="shared" si="1734"/>
        <v>0</v>
      </c>
      <c r="Q3939" s="32">
        <f t="shared" si="1728"/>
        <v>0</v>
      </c>
      <c r="R3939" s="31">
        <f t="shared" si="1735"/>
        <v>0</v>
      </c>
      <c r="S3939" s="32">
        <f t="shared" si="1729"/>
        <v>0</v>
      </c>
      <c r="T3939" s="31">
        <f t="shared" si="1736"/>
        <v>0</v>
      </c>
      <c r="V3939" s="1">
        <f t="shared" ref="V3939:V4002" si="1738">J3939</f>
        <v>1</v>
      </c>
      <c r="W3939" s="1">
        <f t="shared" ref="W3939:W4002" si="1739">L3939</f>
        <v>4</v>
      </c>
      <c r="X3939" s="1">
        <f t="shared" ref="X3939:X4002" si="1740">N3939</f>
        <v>0</v>
      </c>
      <c r="Y3939" s="1">
        <f t="shared" ref="Y3939:Y4002" si="1741">P3939</f>
        <v>0</v>
      </c>
      <c r="Z3939" s="1">
        <f t="shared" ref="Z3939:Z4002" si="1742">R3939</f>
        <v>0</v>
      </c>
      <c r="AA3939" s="1">
        <f t="shared" ref="AA3939:AA4002" si="1743">T3939</f>
        <v>0</v>
      </c>
      <c r="AD3939" s="1">
        <f t="shared" ref="AD3939:AD4002" si="1744">LARGE(V3939:AA3939,1)</f>
        <v>4</v>
      </c>
      <c r="AE3939" s="1">
        <f t="shared" ref="AE3939:AE4002" si="1745">LARGE(V3939:AA3939,2)</f>
        <v>1</v>
      </c>
      <c r="AF3939" s="1">
        <f t="shared" ref="AF3939:AF4002" si="1746">LARGE(V3939:AA3939,3)</f>
        <v>0</v>
      </c>
      <c r="AG3939" s="1">
        <f t="shared" ref="AG3939:AG4002" si="1747">LARGE(V3939:AA3939,4)</f>
        <v>0</v>
      </c>
      <c r="AH3939" s="1">
        <f t="shared" ref="AH3939:AH4002" si="1748">LARGE(V3939:AA3939,5)</f>
        <v>0</v>
      </c>
      <c r="AI3939" s="1">
        <f t="shared" ref="AI3939:AI4002" si="1749">LARGE(V3939:AA3939,6)</f>
        <v>0</v>
      </c>
      <c r="AK3939" s="1" t="str">
        <f t="shared" si="1737"/>
        <v>410000</v>
      </c>
    </row>
    <row r="3940" spans="4:37" x14ac:dyDescent="0.25">
      <c r="D3940" s="27">
        <v>3918</v>
      </c>
      <c r="E3940" s="27">
        <f t="shared" si="1723"/>
        <v>0</v>
      </c>
      <c r="F3940" s="27">
        <f t="shared" si="1724"/>
        <v>0</v>
      </c>
      <c r="G3940" s="27">
        <f t="shared" si="1730"/>
        <v>0</v>
      </c>
      <c r="H3940" s="2">
        <f>_xlfn.IFNA(IF(MATCH(AK3940,$AK$23:AK3939,0)&gt;0,0,0),1)</f>
        <v>0</v>
      </c>
      <c r="I3940" s="2">
        <f t="shared" si="1722"/>
        <v>6</v>
      </c>
      <c r="J3940" s="31">
        <f t="shared" si="1731"/>
        <v>2</v>
      </c>
      <c r="K3940" s="32">
        <f t="shared" si="1725"/>
        <v>0</v>
      </c>
      <c r="L3940" s="31">
        <f t="shared" si="1732"/>
        <v>4</v>
      </c>
      <c r="M3940" s="32">
        <f t="shared" si="1726"/>
        <v>0</v>
      </c>
      <c r="N3940" s="31">
        <f t="shared" si="1733"/>
        <v>0</v>
      </c>
      <c r="O3940" s="32">
        <f t="shared" si="1727"/>
        <v>0</v>
      </c>
      <c r="P3940" s="31">
        <f t="shared" si="1734"/>
        <v>0</v>
      </c>
      <c r="Q3940" s="32">
        <f t="shared" si="1728"/>
        <v>0</v>
      </c>
      <c r="R3940" s="31">
        <f t="shared" si="1735"/>
        <v>0</v>
      </c>
      <c r="S3940" s="32">
        <f t="shared" si="1729"/>
        <v>0</v>
      </c>
      <c r="T3940" s="31">
        <f t="shared" si="1736"/>
        <v>0</v>
      </c>
      <c r="V3940" s="1">
        <f t="shared" si="1738"/>
        <v>2</v>
      </c>
      <c r="W3940" s="1">
        <f t="shared" si="1739"/>
        <v>4</v>
      </c>
      <c r="X3940" s="1">
        <f t="shared" si="1740"/>
        <v>0</v>
      </c>
      <c r="Y3940" s="1">
        <f t="shared" si="1741"/>
        <v>0</v>
      </c>
      <c r="Z3940" s="1">
        <f t="shared" si="1742"/>
        <v>0</v>
      </c>
      <c r="AA3940" s="1">
        <f t="shared" si="1743"/>
        <v>0</v>
      </c>
      <c r="AD3940" s="1">
        <f t="shared" si="1744"/>
        <v>4</v>
      </c>
      <c r="AE3940" s="1">
        <f t="shared" si="1745"/>
        <v>2</v>
      </c>
      <c r="AF3940" s="1">
        <f t="shared" si="1746"/>
        <v>0</v>
      </c>
      <c r="AG3940" s="1">
        <f t="shared" si="1747"/>
        <v>0</v>
      </c>
      <c r="AH3940" s="1">
        <f t="shared" si="1748"/>
        <v>0</v>
      </c>
      <c r="AI3940" s="1">
        <f t="shared" si="1749"/>
        <v>0</v>
      </c>
      <c r="AK3940" s="1" t="str">
        <f t="shared" si="1737"/>
        <v>420000</v>
      </c>
    </row>
    <row r="3941" spans="4:37" x14ac:dyDescent="0.25">
      <c r="D3941" s="27">
        <v>3919</v>
      </c>
      <c r="E3941" s="27">
        <f t="shared" si="1723"/>
        <v>0</v>
      </c>
      <c r="F3941" s="27">
        <f t="shared" si="1724"/>
        <v>0</v>
      </c>
      <c r="G3941" s="27">
        <f t="shared" si="1730"/>
        <v>0</v>
      </c>
      <c r="H3941" s="2">
        <f>_xlfn.IFNA(IF(MATCH(AK3941,$AK$23:AK3940,0)&gt;0,0,0),1)</f>
        <v>0</v>
      </c>
      <c r="I3941" s="2">
        <f t="shared" si="1722"/>
        <v>7</v>
      </c>
      <c r="J3941" s="31">
        <f t="shared" si="1731"/>
        <v>3</v>
      </c>
      <c r="K3941" s="32">
        <f t="shared" si="1725"/>
        <v>0</v>
      </c>
      <c r="L3941" s="31">
        <f t="shared" si="1732"/>
        <v>4</v>
      </c>
      <c r="M3941" s="32">
        <f t="shared" si="1726"/>
        <v>0</v>
      </c>
      <c r="N3941" s="31">
        <f t="shared" si="1733"/>
        <v>0</v>
      </c>
      <c r="O3941" s="32">
        <f t="shared" si="1727"/>
        <v>0</v>
      </c>
      <c r="P3941" s="31">
        <f t="shared" si="1734"/>
        <v>0</v>
      </c>
      <c r="Q3941" s="32">
        <f t="shared" si="1728"/>
        <v>0</v>
      </c>
      <c r="R3941" s="31">
        <f t="shared" si="1735"/>
        <v>0</v>
      </c>
      <c r="S3941" s="32">
        <f t="shared" si="1729"/>
        <v>0</v>
      </c>
      <c r="T3941" s="31">
        <f t="shared" si="1736"/>
        <v>0</v>
      </c>
      <c r="V3941" s="1">
        <f t="shared" si="1738"/>
        <v>3</v>
      </c>
      <c r="W3941" s="1">
        <f t="shared" si="1739"/>
        <v>4</v>
      </c>
      <c r="X3941" s="1">
        <f t="shared" si="1740"/>
        <v>0</v>
      </c>
      <c r="Y3941" s="1">
        <f t="shared" si="1741"/>
        <v>0</v>
      </c>
      <c r="Z3941" s="1">
        <f t="shared" si="1742"/>
        <v>0</v>
      </c>
      <c r="AA3941" s="1">
        <f t="shared" si="1743"/>
        <v>0</v>
      </c>
      <c r="AD3941" s="1">
        <f t="shared" si="1744"/>
        <v>4</v>
      </c>
      <c r="AE3941" s="1">
        <f t="shared" si="1745"/>
        <v>3</v>
      </c>
      <c r="AF3941" s="1">
        <f t="shared" si="1746"/>
        <v>0</v>
      </c>
      <c r="AG3941" s="1">
        <f t="shared" si="1747"/>
        <v>0</v>
      </c>
      <c r="AH3941" s="1">
        <f t="shared" si="1748"/>
        <v>0</v>
      </c>
      <c r="AI3941" s="1">
        <f t="shared" si="1749"/>
        <v>0</v>
      </c>
      <c r="AK3941" s="1" t="str">
        <f t="shared" si="1737"/>
        <v>430000</v>
      </c>
    </row>
    <row r="3942" spans="4:37" x14ac:dyDescent="0.25">
      <c r="D3942" s="27">
        <v>3920</v>
      </c>
      <c r="E3942" s="27">
        <f t="shared" si="1723"/>
        <v>0</v>
      </c>
      <c r="F3942" s="27">
        <f t="shared" si="1724"/>
        <v>0</v>
      </c>
      <c r="G3942" s="27">
        <f t="shared" si="1730"/>
        <v>0</v>
      </c>
      <c r="H3942" s="2">
        <f>_xlfn.IFNA(IF(MATCH(AK3942,$AK$23:AK3941,0)&gt;0,0,0),1)</f>
        <v>0</v>
      </c>
      <c r="I3942" s="2">
        <f t="shared" si="1722"/>
        <v>8</v>
      </c>
      <c r="J3942" s="31">
        <f t="shared" si="1731"/>
        <v>4</v>
      </c>
      <c r="K3942" s="32">
        <f t="shared" si="1725"/>
        <v>1</v>
      </c>
      <c r="L3942" s="31">
        <f t="shared" si="1732"/>
        <v>4</v>
      </c>
      <c r="M3942" s="32">
        <f t="shared" si="1726"/>
        <v>0</v>
      </c>
      <c r="N3942" s="31">
        <f t="shared" si="1733"/>
        <v>0</v>
      </c>
      <c r="O3942" s="32">
        <f t="shared" si="1727"/>
        <v>0</v>
      </c>
      <c r="P3942" s="31">
        <f t="shared" si="1734"/>
        <v>0</v>
      </c>
      <c r="Q3942" s="32">
        <f t="shared" si="1728"/>
        <v>0</v>
      </c>
      <c r="R3942" s="31">
        <f t="shared" si="1735"/>
        <v>0</v>
      </c>
      <c r="S3942" s="32">
        <f t="shared" si="1729"/>
        <v>0</v>
      </c>
      <c r="T3942" s="31">
        <f t="shared" si="1736"/>
        <v>0</v>
      </c>
      <c r="V3942" s="1">
        <f t="shared" si="1738"/>
        <v>4</v>
      </c>
      <c r="W3942" s="1">
        <f t="shared" si="1739"/>
        <v>4</v>
      </c>
      <c r="X3942" s="1">
        <f t="shared" si="1740"/>
        <v>0</v>
      </c>
      <c r="Y3942" s="1">
        <f t="shared" si="1741"/>
        <v>0</v>
      </c>
      <c r="Z3942" s="1">
        <f t="shared" si="1742"/>
        <v>0</v>
      </c>
      <c r="AA3942" s="1">
        <f t="shared" si="1743"/>
        <v>0</v>
      </c>
      <c r="AD3942" s="1">
        <f t="shared" si="1744"/>
        <v>4</v>
      </c>
      <c r="AE3942" s="1">
        <f t="shared" si="1745"/>
        <v>4</v>
      </c>
      <c r="AF3942" s="1">
        <f t="shared" si="1746"/>
        <v>0</v>
      </c>
      <c r="AG3942" s="1">
        <f t="shared" si="1747"/>
        <v>0</v>
      </c>
      <c r="AH3942" s="1">
        <f t="shared" si="1748"/>
        <v>0</v>
      </c>
      <c r="AI3942" s="1">
        <f t="shared" si="1749"/>
        <v>0</v>
      </c>
      <c r="AK3942" s="1" t="str">
        <f t="shared" si="1737"/>
        <v>440000</v>
      </c>
    </row>
    <row r="3943" spans="4:37" x14ac:dyDescent="0.25">
      <c r="D3943" s="27">
        <v>3921</v>
      </c>
      <c r="E3943" s="27">
        <f t="shared" si="1723"/>
        <v>0</v>
      </c>
      <c r="F3943" s="27">
        <f t="shared" si="1724"/>
        <v>0</v>
      </c>
      <c r="G3943" s="27">
        <f t="shared" si="1730"/>
        <v>0</v>
      </c>
      <c r="H3943" s="2">
        <f>_xlfn.IFNA(IF(MATCH(AK3943,$AK$23:AK3942,0)&gt;0,0,0),1)</f>
        <v>0</v>
      </c>
      <c r="I3943" s="2">
        <f t="shared" si="1722"/>
        <v>2</v>
      </c>
      <c r="J3943" s="31">
        <f t="shared" si="1731"/>
        <v>1</v>
      </c>
      <c r="K3943" s="32">
        <f t="shared" si="1725"/>
        <v>1</v>
      </c>
      <c r="L3943" s="31">
        <f t="shared" si="1732"/>
        <v>1</v>
      </c>
      <c r="M3943" s="32">
        <f t="shared" si="1726"/>
        <v>0</v>
      </c>
      <c r="N3943" s="31">
        <f t="shared" si="1733"/>
        <v>0</v>
      </c>
      <c r="O3943" s="32">
        <f t="shared" si="1727"/>
        <v>0</v>
      </c>
      <c r="P3943" s="31">
        <f t="shared" si="1734"/>
        <v>0</v>
      </c>
      <c r="Q3943" s="32">
        <f t="shared" si="1728"/>
        <v>0</v>
      </c>
      <c r="R3943" s="31">
        <f t="shared" si="1735"/>
        <v>0</v>
      </c>
      <c r="S3943" s="32">
        <f t="shared" si="1729"/>
        <v>0</v>
      </c>
      <c r="T3943" s="31">
        <f t="shared" si="1736"/>
        <v>0</v>
      </c>
      <c r="V3943" s="1">
        <f t="shared" si="1738"/>
        <v>1</v>
      </c>
      <c r="W3943" s="1">
        <f t="shared" si="1739"/>
        <v>1</v>
      </c>
      <c r="X3943" s="1">
        <f t="shared" si="1740"/>
        <v>0</v>
      </c>
      <c r="Y3943" s="1">
        <f t="shared" si="1741"/>
        <v>0</v>
      </c>
      <c r="Z3943" s="1">
        <f t="shared" si="1742"/>
        <v>0</v>
      </c>
      <c r="AA3943" s="1">
        <f t="shared" si="1743"/>
        <v>0</v>
      </c>
      <c r="AD3943" s="1">
        <f t="shared" si="1744"/>
        <v>1</v>
      </c>
      <c r="AE3943" s="1">
        <f t="shared" si="1745"/>
        <v>1</v>
      </c>
      <c r="AF3943" s="1">
        <f t="shared" si="1746"/>
        <v>0</v>
      </c>
      <c r="AG3943" s="1">
        <f t="shared" si="1747"/>
        <v>0</v>
      </c>
      <c r="AH3943" s="1">
        <f t="shared" si="1748"/>
        <v>0</v>
      </c>
      <c r="AI3943" s="1">
        <f t="shared" si="1749"/>
        <v>0</v>
      </c>
      <c r="AK3943" s="1" t="str">
        <f t="shared" si="1737"/>
        <v>110000</v>
      </c>
    </row>
    <row r="3944" spans="4:37" x14ac:dyDescent="0.25">
      <c r="D3944" s="27">
        <v>3922</v>
      </c>
      <c r="E3944" s="27">
        <f t="shared" si="1723"/>
        <v>0</v>
      </c>
      <c r="F3944" s="27">
        <f t="shared" si="1724"/>
        <v>0</v>
      </c>
      <c r="G3944" s="27">
        <f t="shared" si="1730"/>
        <v>0</v>
      </c>
      <c r="H3944" s="2">
        <f>_xlfn.IFNA(IF(MATCH(AK3944,$AK$23:AK3943,0)&gt;0,0,0),1)</f>
        <v>0</v>
      </c>
      <c r="I3944" s="2">
        <f t="shared" si="1722"/>
        <v>3</v>
      </c>
      <c r="J3944" s="31">
        <f t="shared" si="1731"/>
        <v>2</v>
      </c>
      <c r="K3944" s="32">
        <f t="shared" si="1725"/>
        <v>0</v>
      </c>
      <c r="L3944" s="31">
        <f t="shared" si="1732"/>
        <v>1</v>
      </c>
      <c r="M3944" s="32">
        <f t="shared" si="1726"/>
        <v>0</v>
      </c>
      <c r="N3944" s="31">
        <f t="shared" si="1733"/>
        <v>0</v>
      </c>
      <c r="O3944" s="32">
        <f t="shared" si="1727"/>
        <v>0</v>
      </c>
      <c r="P3944" s="31">
        <f t="shared" si="1734"/>
        <v>0</v>
      </c>
      <c r="Q3944" s="32">
        <f t="shared" si="1728"/>
        <v>0</v>
      </c>
      <c r="R3944" s="31">
        <f t="shared" si="1735"/>
        <v>0</v>
      </c>
      <c r="S3944" s="32">
        <f t="shared" si="1729"/>
        <v>0</v>
      </c>
      <c r="T3944" s="31">
        <f t="shared" si="1736"/>
        <v>0</v>
      </c>
      <c r="V3944" s="1">
        <f t="shared" si="1738"/>
        <v>2</v>
      </c>
      <c r="W3944" s="1">
        <f t="shared" si="1739"/>
        <v>1</v>
      </c>
      <c r="X3944" s="1">
        <f t="shared" si="1740"/>
        <v>0</v>
      </c>
      <c r="Y3944" s="1">
        <f t="shared" si="1741"/>
        <v>0</v>
      </c>
      <c r="Z3944" s="1">
        <f t="shared" si="1742"/>
        <v>0</v>
      </c>
      <c r="AA3944" s="1">
        <f t="shared" si="1743"/>
        <v>0</v>
      </c>
      <c r="AD3944" s="1">
        <f t="shared" si="1744"/>
        <v>2</v>
      </c>
      <c r="AE3944" s="1">
        <f t="shared" si="1745"/>
        <v>1</v>
      </c>
      <c r="AF3944" s="1">
        <f t="shared" si="1746"/>
        <v>0</v>
      </c>
      <c r="AG3944" s="1">
        <f t="shared" si="1747"/>
        <v>0</v>
      </c>
      <c r="AH3944" s="1">
        <f t="shared" si="1748"/>
        <v>0</v>
      </c>
      <c r="AI3944" s="1">
        <f t="shared" si="1749"/>
        <v>0</v>
      </c>
      <c r="AK3944" s="1" t="str">
        <f t="shared" si="1737"/>
        <v>210000</v>
      </c>
    </row>
    <row r="3945" spans="4:37" x14ac:dyDescent="0.25">
      <c r="D3945" s="27">
        <v>3923</v>
      </c>
      <c r="E3945" s="27">
        <f t="shared" si="1723"/>
        <v>0</v>
      </c>
      <c r="F3945" s="27">
        <f t="shared" si="1724"/>
        <v>0</v>
      </c>
      <c r="G3945" s="27">
        <f t="shared" si="1730"/>
        <v>0</v>
      </c>
      <c r="H3945" s="2">
        <f>_xlfn.IFNA(IF(MATCH(AK3945,$AK$23:AK3944,0)&gt;0,0,0),1)</f>
        <v>0</v>
      </c>
      <c r="I3945" s="2">
        <f t="shared" si="1722"/>
        <v>4</v>
      </c>
      <c r="J3945" s="31">
        <f t="shared" si="1731"/>
        <v>3</v>
      </c>
      <c r="K3945" s="32">
        <f t="shared" si="1725"/>
        <v>0</v>
      </c>
      <c r="L3945" s="31">
        <f t="shared" si="1732"/>
        <v>1</v>
      </c>
      <c r="M3945" s="32">
        <f t="shared" si="1726"/>
        <v>0</v>
      </c>
      <c r="N3945" s="31">
        <f t="shared" si="1733"/>
        <v>0</v>
      </c>
      <c r="O3945" s="32">
        <f t="shared" si="1727"/>
        <v>0</v>
      </c>
      <c r="P3945" s="31">
        <f t="shared" si="1734"/>
        <v>0</v>
      </c>
      <c r="Q3945" s="32">
        <f t="shared" si="1728"/>
        <v>0</v>
      </c>
      <c r="R3945" s="31">
        <f t="shared" si="1735"/>
        <v>0</v>
      </c>
      <c r="S3945" s="32">
        <f t="shared" si="1729"/>
        <v>0</v>
      </c>
      <c r="T3945" s="31">
        <f t="shared" si="1736"/>
        <v>0</v>
      </c>
      <c r="V3945" s="1">
        <f t="shared" si="1738"/>
        <v>3</v>
      </c>
      <c r="W3945" s="1">
        <f t="shared" si="1739"/>
        <v>1</v>
      </c>
      <c r="X3945" s="1">
        <f t="shared" si="1740"/>
        <v>0</v>
      </c>
      <c r="Y3945" s="1">
        <f t="shared" si="1741"/>
        <v>0</v>
      </c>
      <c r="Z3945" s="1">
        <f t="shared" si="1742"/>
        <v>0</v>
      </c>
      <c r="AA3945" s="1">
        <f t="shared" si="1743"/>
        <v>0</v>
      </c>
      <c r="AD3945" s="1">
        <f t="shared" si="1744"/>
        <v>3</v>
      </c>
      <c r="AE3945" s="1">
        <f t="shared" si="1745"/>
        <v>1</v>
      </c>
      <c r="AF3945" s="1">
        <f t="shared" si="1746"/>
        <v>0</v>
      </c>
      <c r="AG3945" s="1">
        <f t="shared" si="1747"/>
        <v>0</v>
      </c>
      <c r="AH3945" s="1">
        <f t="shared" si="1748"/>
        <v>0</v>
      </c>
      <c r="AI3945" s="1">
        <f t="shared" si="1749"/>
        <v>0</v>
      </c>
      <c r="AK3945" s="1" t="str">
        <f t="shared" si="1737"/>
        <v>310000</v>
      </c>
    </row>
    <row r="3946" spans="4:37" x14ac:dyDescent="0.25">
      <c r="D3946" s="27">
        <v>3924</v>
      </c>
      <c r="E3946" s="27">
        <f t="shared" si="1723"/>
        <v>0</v>
      </c>
      <c r="F3946" s="27">
        <f t="shared" si="1724"/>
        <v>0</v>
      </c>
      <c r="G3946" s="27">
        <f t="shared" si="1730"/>
        <v>0</v>
      </c>
      <c r="H3946" s="2">
        <f>_xlfn.IFNA(IF(MATCH(AK3946,$AK$23:AK3945,0)&gt;0,0,0),1)</f>
        <v>0</v>
      </c>
      <c r="I3946" s="2">
        <f t="shared" si="1722"/>
        <v>5</v>
      </c>
      <c r="J3946" s="31">
        <f t="shared" si="1731"/>
        <v>4</v>
      </c>
      <c r="K3946" s="32">
        <f t="shared" si="1725"/>
        <v>0</v>
      </c>
      <c r="L3946" s="31">
        <f t="shared" si="1732"/>
        <v>1</v>
      </c>
      <c r="M3946" s="32">
        <f t="shared" si="1726"/>
        <v>0</v>
      </c>
      <c r="N3946" s="31">
        <f t="shared" si="1733"/>
        <v>0</v>
      </c>
      <c r="O3946" s="32">
        <f t="shared" si="1727"/>
        <v>0</v>
      </c>
      <c r="P3946" s="31">
        <f t="shared" si="1734"/>
        <v>0</v>
      </c>
      <c r="Q3946" s="32">
        <f t="shared" si="1728"/>
        <v>0</v>
      </c>
      <c r="R3946" s="31">
        <f t="shared" si="1735"/>
        <v>0</v>
      </c>
      <c r="S3946" s="32">
        <f t="shared" si="1729"/>
        <v>0</v>
      </c>
      <c r="T3946" s="31">
        <f t="shared" si="1736"/>
        <v>0</v>
      </c>
      <c r="V3946" s="1">
        <f t="shared" si="1738"/>
        <v>4</v>
      </c>
      <c r="W3946" s="1">
        <f t="shared" si="1739"/>
        <v>1</v>
      </c>
      <c r="X3946" s="1">
        <f t="shared" si="1740"/>
        <v>0</v>
      </c>
      <c r="Y3946" s="1">
        <f t="shared" si="1741"/>
        <v>0</v>
      </c>
      <c r="Z3946" s="1">
        <f t="shared" si="1742"/>
        <v>0</v>
      </c>
      <c r="AA3946" s="1">
        <f t="shared" si="1743"/>
        <v>0</v>
      </c>
      <c r="AD3946" s="1">
        <f t="shared" si="1744"/>
        <v>4</v>
      </c>
      <c r="AE3946" s="1">
        <f t="shared" si="1745"/>
        <v>1</v>
      </c>
      <c r="AF3946" s="1">
        <f t="shared" si="1746"/>
        <v>0</v>
      </c>
      <c r="AG3946" s="1">
        <f t="shared" si="1747"/>
        <v>0</v>
      </c>
      <c r="AH3946" s="1">
        <f t="shared" si="1748"/>
        <v>0</v>
      </c>
      <c r="AI3946" s="1">
        <f t="shared" si="1749"/>
        <v>0</v>
      </c>
      <c r="AK3946" s="1" t="str">
        <f t="shared" si="1737"/>
        <v>410000</v>
      </c>
    </row>
    <row r="3947" spans="4:37" x14ac:dyDescent="0.25">
      <c r="D3947" s="27">
        <v>3925</v>
      </c>
      <c r="E3947" s="27">
        <f t="shared" si="1723"/>
        <v>0</v>
      </c>
      <c r="F3947" s="27">
        <f t="shared" si="1724"/>
        <v>0</v>
      </c>
      <c r="G3947" s="27">
        <f t="shared" si="1730"/>
        <v>0</v>
      </c>
      <c r="H3947" s="2">
        <f>_xlfn.IFNA(IF(MATCH(AK3947,$AK$23:AK3946,0)&gt;0,0,0),1)</f>
        <v>0</v>
      </c>
      <c r="I3947" s="2">
        <f t="shared" si="1722"/>
        <v>3</v>
      </c>
      <c r="J3947" s="31">
        <f t="shared" si="1731"/>
        <v>1</v>
      </c>
      <c r="K3947" s="32">
        <f t="shared" si="1725"/>
        <v>0</v>
      </c>
      <c r="L3947" s="31">
        <f t="shared" si="1732"/>
        <v>2</v>
      </c>
      <c r="M3947" s="32">
        <f t="shared" si="1726"/>
        <v>0</v>
      </c>
      <c r="N3947" s="31">
        <f t="shared" si="1733"/>
        <v>0</v>
      </c>
      <c r="O3947" s="32">
        <f t="shared" si="1727"/>
        <v>0</v>
      </c>
      <c r="P3947" s="31">
        <f t="shared" si="1734"/>
        <v>0</v>
      </c>
      <c r="Q3947" s="32">
        <f t="shared" si="1728"/>
        <v>0</v>
      </c>
      <c r="R3947" s="31">
        <f t="shared" si="1735"/>
        <v>0</v>
      </c>
      <c r="S3947" s="32">
        <f t="shared" si="1729"/>
        <v>0</v>
      </c>
      <c r="T3947" s="31">
        <f t="shared" si="1736"/>
        <v>0</v>
      </c>
      <c r="V3947" s="1">
        <f t="shared" si="1738"/>
        <v>1</v>
      </c>
      <c r="W3947" s="1">
        <f t="shared" si="1739"/>
        <v>2</v>
      </c>
      <c r="X3947" s="1">
        <f t="shared" si="1740"/>
        <v>0</v>
      </c>
      <c r="Y3947" s="1">
        <f t="shared" si="1741"/>
        <v>0</v>
      </c>
      <c r="Z3947" s="1">
        <f t="shared" si="1742"/>
        <v>0</v>
      </c>
      <c r="AA3947" s="1">
        <f t="shared" si="1743"/>
        <v>0</v>
      </c>
      <c r="AD3947" s="1">
        <f t="shared" si="1744"/>
        <v>2</v>
      </c>
      <c r="AE3947" s="1">
        <f t="shared" si="1745"/>
        <v>1</v>
      </c>
      <c r="AF3947" s="1">
        <f t="shared" si="1746"/>
        <v>0</v>
      </c>
      <c r="AG3947" s="1">
        <f t="shared" si="1747"/>
        <v>0</v>
      </c>
      <c r="AH3947" s="1">
        <f t="shared" si="1748"/>
        <v>0</v>
      </c>
      <c r="AI3947" s="1">
        <f t="shared" si="1749"/>
        <v>0</v>
      </c>
      <c r="AK3947" s="1" t="str">
        <f t="shared" si="1737"/>
        <v>210000</v>
      </c>
    </row>
    <row r="3948" spans="4:37" x14ac:dyDescent="0.25">
      <c r="D3948" s="27">
        <v>3926</v>
      </c>
      <c r="E3948" s="27">
        <f t="shared" si="1723"/>
        <v>0</v>
      </c>
      <c r="F3948" s="27">
        <f t="shared" si="1724"/>
        <v>0</v>
      </c>
      <c r="G3948" s="27">
        <f t="shared" si="1730"/>
        <v>0</v>
      </c>
      <c r="H3948" s="2">
        <f>_xlfn.IFNA(IF(MATCH(AK3948,$AK$23:AK3947,0)&gt;0,0,0),1)</f>
        <v>0</v>
      </c>
      <c r="I3948" s="2">
        <f t="shared" si="1722"/>
        <v>4</v>
      </c>
      <c r="J3948" s="31">
        <f t="shared" si="1731"/>
        <v>2</v>
      </c>
      <c r="K3948" s="32">
        <f t="shared" si="1725"/>
        <v>1</v>
      </c>
      <c r="L3948" s="31">
        <f t="shared" si="1732"/>
        <v>2</v>
      </c>
      <c r="M3948" s="32">
        <f t="shared" si="1726"/>
        <v>0</v>
      </c>
      <c r="N3948" s="31">
        <f t="shared" si="1733"/>
        <v>0</v>
      </c>
      <c r="O3948" s="32">
        <f t="shared" si="1727"/>
        <v>0</v>
      </c>
      <c r="P3948" s="31">
        <f t="shared" si="1734"/>
        <v>0</v>
      </c>
      <c r="Q3948" s="32">
        <f t="shared" si="1728"/>
        <v>0</v>
      </c>
      <c r="R3948" s="31">
        <f t="shared" si="1735"/>
        <v>0</v>
      </c>
      <c r="S3948" s="32">
        <f t="shared" si="1729"/>
        <v>0</v>
      </c>
      <c r="T3948" s="31">
        <f t="shared" si="1736"/>
        <v>0</v>
      </c>
      <c r="V3948" s="1">
        <f t="shared" si="1738"/>
        <v>2</v>
      </c>
      <c r="W3948" s="1">
        <f t="shared" si="1739"/>
        <v>2</v>
      </c>
      <c r="X3948" s="1">
        <f t="shared" si="1740"/>
        <v>0</v>
      </c>
      <c r="Y3948" s="1">
        <f t="shared" si="1741"/>
        <v>0</v>
      </c>
      <c r="Z3948" s="1">
        <f t="shared" si="1742"/>
        <v>0</v>
      </c>
      <c r="AA3948" s="1">
        <f t="shared" si="1743"/>
        <v>0</v>
      </c>
      <c r="AD3948" s="1">
        <f t="shared" si="1744"/>
        <v>2</v>
      </c>
      <c r="AE3948" s="1">
        <f t="shared" si="1745"/>
        <v>2</v>
      </c>
      <c r="AF3948" s="1">
        <f t="shared" si="1746"/>
        <v>0</v>
      </c>
      <c r="AG3948" s="1">
        <f t="shared" si="1747"/>
        <v>0</v>
      </c>
      <c r="AH3948" s="1">
        <f t="shared" si="1748"/>
        <v>0</v>
      </c>
      <c r="AI3948" s="1">
        <f t="shared" si="1749"/>
        <v>0</v>
      </c>
      <c r="AK3948" s="1" t="str">
        <f t="shared" si="1737"/>
        <v>220000</v>
      </c>
    </row>
    <row r="3949" spans="4:37" x14ac:dyDescent="0.25">
      <c r="D3949" s="27">
        <v>3927</v>
      </c>
      <c r="E3949" s="27">
        <f t="shared" si="1723"/>
        <v>0</v>
      </c>
      <c r="F3949" s="27">
        <f t="shared" si="1724"/>
        <v>0</v>
      </c>
      <c r="G3949" s="27">
        <f t="shared" si="1730"/>
        <v>0</v>
      </c>
      <c r="H3949" s="2">
        <f>_xlfn.IFNA(IF(MATCH(AK3949,$AK$23:AK3948,0)&gt;0,0,0),1)</f>
        <v>0</v>
      </c>
      <c r="I3949" s="2">
        <f t="shared" si="1722"/>
        <v>5</v>
      </c>
      <c r="J3949" s="31">
        <f t="shared" si="1731"/>
        <v>3</v>
      </c>
      <c r="K3949" s="32">
        <f t="shared" si="1725"/>
        <v>0</v>
      </c>
      <c r="L3949" s="31">
        <f t="shared" si="1732"/>
        <v>2</v>
      </c>
      <c r="M3949" s="32">
        <f t="shared" si="1726"/>
        <v>0</v>
      </c>
      <c r="N3949" s="31">
        <f t="shared" si="1733"/>
        <v>0</v>
      </c>
      <c r="O3949" s="32">
        <f t="shared" si="1727"/>
        <v>0</v>
      </c>
      <c r="P3949" s="31">
        <f t="shared" si="1734"/>
        <v>0</v>
      </c>
      <c r="Q3949" s="32">
        <f t="shared" si="1728"/>
        <v>0</v>
      </c>
      <c r="R3949" s="31">
        <f t="shared" si="1735"/>
        <v>0</v>
      </c>
      <c r="S3949" s="32">
        <f t="shared" si="1729"/>
        <v>0</v>
      </c>
      <c r="T3949" s="31">
        <f t="shared" si="1736"/>
        <v>0</v>
      </c>
      <c r="V3949" s="1">
        <f t="shared" si="1738"/>
        <v>3</v>
      </c>
      <c r="W3949" s="1">
        <f t="shared" si="1739"/>
        <v>2</v>
      </c>
      <c r="X3949" s="1">
        <f t="shared" si="1740"/>
        <v>0</v>
      </c>
      <c r="Y3949" s="1">
        <f t="shared" si="1741"/>
        <v>0</v>
      </c>
      <c r="Z3949" s="1">
        <f t="shared" si="1742"/>
        <v>0</v>
      </c>
      <c r="AA3949" s="1">
        <f t="shared" si="1743"/>
        <v>0</v>
      </c>
      <c r="AD3949" s="1">
        <f t="shared" si="1744"/>
        <v>3</v>
      </c>
      <c r="AE3949" s="1">
        <f t="shared" si="1745"/>
        <v>2</v>
      </c>
      <c r="AF3949" s="1">
        <f t="shared" si="1746"/>
        <v>0</v>
      </c>
      <c r="AG3949" s="1">
        <f t="shared" si="1747"/>
        <v>0</v>
      </c>
      <c r="AH3949" s="1">
        <f t="shared" si="1748"/>
        <v>0</v>
      </c>
      <c r="AI3949" s="1">
        <f t="shared" si="1749"/>
        <v>0</v>
      </c>
      <c r="AK3949" s="1" t="str">
        <f t="shared" si="1737"/>
        <v>320000</v>
      </c>
    </row>
    <row r="3950" spans="4:37" x14ac:dyDescent="0.25">
      <c r="D3950" s="27">
        <v>3928</v>
      </c>
      <c r="E3950" s="27">
        <f t="shared" si="1723"/>
        <v>0</v>
      </c>
      <c r="F3950" s="27">
        <f t="shared" si="1724"/>
        <v>0</v>
      </c>
      <c r="G3950" s="27">
        <f t="shared" si="1730"/>
        <v>0</v>
      </c>
      <c r="H3950" s="2">
        <f>_xlfn.IFNA(IF(MATCH(AK3950,$AK$23:AK3949,0)&gt;0,0,0),1)</f>
        <v>0</v>
      </c>
      <c r="I3950" s="2">
        <f t="shared" si="1722"/>
        <v>6</v>
      </c>
      <c r="J3950" s="31">
        <f t="shared" si="1731"/>
        <v>4</v>
      </c>
      <c r="K3950" s="32">
        <f t="shared" si="1725"/>
        <v>0</v>
      </c>
      <c r="L3950" s="31">
        <f t="shared" si="1732"/>
        <v>2</v>
      </c>
      <c r="M3950" s="32">
        <f t="shared" si="1726"/>
        <v>0</v>
      </c>
      <c r="N3950" s="31">
        <f t="shared" si="1733"/>
        <v>0</v>
      </c>
      <c r="O3950" s="32">
        <f t="shared" si="1727"/>
        <v>0</v>
      </c>
      <c r="P3950" s="31">
        <f t="shared" si="1734"/>
        <v>0</v>
      </c>
      <c r="Q3950" s="32">
        <f t="shared" si="1728"/>
        <v>0</v>
      </c>
      <c r="R3950" s="31">
        <f t="shared" si="1735"/>
        <v>0</v>
      </c>
      <c r="S3950" s="32">
        <f t="shared" si="1729"/>
        <v>0</v>
      </c>
      <c r="T3950" s="31">
        <f t="shared" si="1736"/>
        <v>0</v>
      </c>
      <c r="V3950" s="1">
        <f t="shared" si="1738"/>
        <v>4</v>
      </c>
      <c r="W3950" s="1">
        <f t="shared" si="1739"/>
        <v>2</v>
      </c>
      <c r="X3950" s="1">
        <f t="shared" si="1740"/>
        <v>0</v>
      </c>
      <c r="Y3950" s="1">
        <f t="shared" si="1741"/>
        <v>0</v>
      </c>
      <c r="Z3950" s="1">
        <f t="shared" si="1742"/>
        <v>0</v>
      </c>
      <c r="AA3950" s="1">
        <f t="shared" si="1743"/>
        <v>0</v>
      </c>
      <c r="AD3950" s="1">
        <f t="shared" si="1744"/>
        <v>4</v>
      </c>
      <c r="AE3950" s="1">
        <f t="shared" si="1745"/>
        <v>2</v>
      </c>
      <c r="AF3950" s="1">
        <f t="shared" si="1746"/>
        <v>0</v>
      </c>
      <c r="AG3950" s="1">
        <f t="shared" si="1747"/>
        <v>0</v>
      </c>
      <c r="AH3950" s="1">
        <f t="shared" si="1748"/>
        <v>0</v>
      </c>
      <c r="AI3950" s="1">
        <f t="shared" si="1749"/>
        <v>0</v>
      </c>
      <c r="AK3950" s="1" t="str">
        <f t="shared" si="1737"/>
        <v>420000</v>
      </c>
    </row>
    <row r="3951" spans="4:37" x14ac:dyDescent="0.25">
      <c r="D3951" s="27">
        <v>3929</v>
      </c>
      <c r="E3951" s="27">
        <f t="shared" si="1723"/>
        <v>0</v>
      </c>
      <c r="F3951" s="27">
        <f t="shared" si="1724"/>
        <v>0</v>
      </c>
      <c r="G3951" s="27">
        <f t="shared" si="1730"/>
        <v>0</v>
      </c>
      <c r="H3951" s="2">
        <f>_xlfn.IFNA(IF(MATCH(AK3951,$AK$23:AK3950,0)&gt;0,0,0),1)</f>
        <v>0</v>
      </c>
      <c r="I3951" s="2">
        <f t="shared" si="1722"/>
        <v>4</v>
      </c>
      <c r="J3951" s="31">
        <f t="shared" si="1731"/>
        <v>1</v>
      </c>
      <c r="K3951" s="32">
        <f t="shared" si="1725"/>
        <v>0</v>
      </c>
      <c r="L3951" s="31">
        <f t="shared" si="1732"/>
        <v>3</v>
      </c>
      <c r="M3951" s="32">
        <f t="shared" si="1726"/>
        <v>0</v>
      </c>
      <c r="N3951" s="31">
        <f t="shared" si="1733"/>
        <v>0</v>
      </c>
      <c r="O3951" s="32">
        <f t="shared" si="1727"/>
        <v>0</v>
      </c>
      <c r="P3951" s="31">
        <f t="shared" si="1734"/>
        <v>0</v>
      </c>
      <c r="Q3951" s="32">
        <f t="shared" si="1728"/>
        <v>0</v>
      </c>
      <c r="R3951" s="31">
        <f t="shared" si="1735"/>
        <v>0</v>
      </c>
      <c r="S3951" s="32">
        <f t="shared" si="1729"/>
        <v>0</v>
      </c>
      <c r="T3951" s="31">
        <f t="shared" si="1736"/>
        <v>0</v>
      </c>
      <c r="V3951" s="1">
        <f t="shared" si="1738"/>
        <v>1</v>
      </c>
      <c r="W3951" s="1">
        <f t="shared" si="1739"/>
        <v>3</v>
      </c>
      <c r="X3951" s="1">
        <f t="shared" si="1740"/>
        <v>0</v>
      </c>
      <c r="Y3951" s="1">
        <f t="shared" si="1741"/>
        <v>0</v>
      </c>
      <c r="Z3951" s="1">
        <f t="shared" si="1742"/>
        <v>0</v>
      </c>
      <c r="AA3951" s="1">
        <f t="shared" si="1743"/>
        <v>0</v>
      </c>
      <c r="AD3951" s="1">
        <f t="shared" si="1744"/>
        <v>3</v>
      </c>
      <c r="AE3951" s="1">
        <f t="shared" si="1745"/>
        <v>1</v>
      </c>
      <c r="AF3951" s="1">
        <f t="shared" si="1746"/>
        <v>0</v>
      </c>
      <c r="AG3951" s="1">
        <f t="shared" si="1747"/>
        <v>0</v>
      </c>
      <c r="AH3951" s="1">
        <f t="shared" si="1748"/>
        <v>0</v>
      </c>
      <c r="AI3951" s="1">
        <f t="shared" si="1749"/>
        <v>0</v>
      </c>
      <c r="AK3951" s="1" t="str">
        <f t="shared" si="1737"/>
        <v>310000</v>
      </c>
    </row>
    <row r="3952" spans="4:37" x14ac:dyDescent="0.25">
      <c r="D3952" s="27">
        <v>3930</v>
      </c>
      <c r="E3952" s="27">
        <f t="shared" si="1723"/>
        <v>0</v>
      </c>
      <c r="F3952" s="27">
        <f t="shared" si="1724"/>
        <v>0</v>
      </c>
      <c r="G3952" s="27">
        <f t="shared" si="1730"/>
        <v>0</v>
      </c>
      <c r="H3952" s="2">
        <f>_xlfn.IFNA(IF(MATCH(AK3952,$AK$23:AK3951,0)&gt;0,0,0),1)</f>
        <v>0</v>
      </c>
      <c r="I3952" s="2">
        <f t="shared" si="1722"/>
        <v>5</v>
      </c>
      <c r="J3952" s="31">
        <f t="shared" si="1731"/>
        <v>2</v>
      </c>
      <c r="K3952" s="32">
        <f t="shared" si="1725"/>
        <v>0</v>
      </c>
      <c r="L3952" s="31">
        <f t="shared" si="1732"/>
        <v>3</v>
      </c>
      <c r="M3952" s="32">
        <f t="shared" si="1726"/>
        <v>0</v>
      </c>
      <c r="N3952" s="31">
        <f t="shared" si="1733"/>
        <v>0</v>
      </c>
      <c r="O3952" s="32">
        <f t="shared" si="1727"/>
        <v>0</v>
      </c>
      <c r="P3952" s="31">
        <f t="shared" si="1734"/>
        <v>0</v>
      </c>
      <c r="Q3952" s="32">
        <f t="shared" si="1728"/>
        <v>0</v>
      </c>
      <c r="R3952" s="31">
        <f t="shared" si="1735"/>
        <v>0</v>
      </c>
      <c r="S3952" s="32">
        <f t="shared" si="1729"/>
        <v>0</v>
      </c>
      <c r="T3952" s="31">
        <f t="shared" si="1736"/>
        <v>0</v>
      </c>
      <c r="V3952" s="1">
        <f t="shared" si="1738"/>
        <v>2</v>
      </c>
      <c r="W3952" s="1">
        <f t="shared" si="1739"/>
        <v>3</v>
      </c>
      <c r="X3952" s="1">
        <f t="shared" si="1740"/>
        <v>0</v>
      </c>
      <c r="Y3952" s="1">
        <f t="shared" si="1741"/>
        <v>0</v>
      </c>
      <c r="Z3952" s="1">
        <f t="shared" si="1742"/>
        <v>0</v>
      </c>
      <c r="AA3952" s="1">
        <f t="shared" si="1743"/>
        <v>0</v>
      </c>
      <c r="AD3952" s="1">
        <f t="shared" si="1744"/>
        <v>3</v>
      </c>
      <c r="AE3952" s="1">
        <f t="shared" si="1745"/>
        <v>2</v>
      </c>
      <c r="AF3952" s="1">
        <f t="shared" si="1746"/>
        <v>0</v>
      </c>
      <c r="AG3952" s="1">
        <f t="shared" si="1747"/>
        <v>0</v>
      </c>
      <c r="AH3952" s="1">
        <f t="shared" si="1748"/>
        <v>0</v>
      </c>
      <c r="AI3952" s="1">
        <f t="shared" si="1749"/>
        <v>0</v>
      </c>
      <c r="AK3952" s="1" t="str">
        <f t="shared" si="1737"/>
        <v>320000</v>
      </c>
    </row>
    <row r="3953" spans="4:37" x14ac:dyDescent="0.25">
      <c r="D3953" s="27">
        <v>3931</v>
      </c>
      <c r="E3953" s="27">
        <f t="shared" si="1723"/>
        <v>0</v>
      </c>
      <c r="F3953" s="27">
        <f t="shared" si="1724"/>
        <v>0</v>
      </c>
      <c r="G3953" s="27">
        <f t="shared" si="1730"/>
        <v>0</v>
      </c>
      <c r="H3953" s="2">
        <f>_xlfn.IFNA(IF(MATCH(AK3953,$AK$23:AK3952,0)&gt;0,0,0),1)</f>
        <v>0</v>
      </c>
      <c r="I3953" s="2">
        <f t="shared" si="1722"/>
        <v>6</v>
      </c>
      <c r="J3953" s="31">
        <f t="shared" si="1731"/>
        <v>3</v>
      </c>
      <c r="K3953" s="32">
        <f t="shared" si="1725"/>
        <v>1</v>
      </c>
      <c r="L3953" s="31">
        <f t="shared" si="1732"/>
        <v>3</v>
      </c>
      <c r="M3953" s="32">
        <f t="shared" si="1726"/>
        <v>0</v>
      </c>
      <c r="N3953" s="31">
        <f t="shared" si="1733"/>
        <v>0</v>
      </c>
      <c r="O3953" s="32">
        <f t="shared" si="1727"/>
        <v>0</v>
      </c>
      <c r="P3953" s="31">
        <f t="shared" si="1734"/>
        <v>0</v>
      </c>
      <c r="Q3953" s="32">
        <f t="shared" si="1728"/>
        <v>0</v>
      </c>
      <c r="R3953" s="31">
        <f t="shared" si="1735"/>
        <v>0</v>
      </c>
      <c r="S3953" s="32">
        <f t="shared" si="1729"/>
        <v>0</v>
      </c>
      <c r="T3953" s="31">
        <f t="shared" si="1736"/>
        <v>0</v>
      </c>
      <c r="V3953" s="1">
        <f t="shared" si="1738"/>
        <v>3</v>
      </c>
      <c r="W3953" s="1">
        <f t="shared" si="1739"/>
        <v>3</v>
      </c>
      <c r="X3953" s="1">
        <f t="shared" si="1740"/>
        <v>0</v>
      </c>
      <c r="Y3953" s="1">
        <f t="shared" si="1741"/>
        <v>0</v>
      </c>
      <c r="Z3953" s="1">
        <f t="shared" si="1742"/>
        <v>0</v>
      </c>
      <c r="AA3953" s="1">
        <f t="shared" si="1743"/>
        <v>0</v>
      </c>
      <c r="AD3953" s="1">
        <f t="shared" si="1744"/>
        <v>3</v>
      </c>
      <c r="AE3953" s="1">
        <f t="shared" si="1745"/>
        <v>3</v>
      </c>
      <c r="AF3953" s="1">
        <f t="shared" si="1746"/>
        <v>0</v>
      </c>
      <c r="AG3953" s="1">
        <f t="shared" si="1747"/>
        <v>0</v>
      </c>
      <c r="AH3953" s="1">
        <f t="shared" si="1748"/>
        <v>0</v>
      </c>
      <c r="AI3953" s="1">
        <f t="shared" si="1749"/>
        <v>0</v>
      </c>
      <c r="AK3953" s="1" t="str">
        <f t="shared" si="1737"/>
        <v>330000</v>
      </c>
    </row>
    <row r="3954" spans="4:37" x14ac:dyDescent="0.25">
      <c r="D3954" s="27">
        <v>3932</v>
      </c>
      <c r="E3954" s="27">
        <f t="shared" si="1723"/>
        <v>0</v>
      </c>
      <c r="F3954" s="27">
        <f t="shared" si="1724"/>
        <v>0</v>
      </c>
      <c r="G3954" s="27">
        <f t="shared" si="1730"/>
        <v>0</v>
      </c>
      <c r="H3954" s="2">
        <f>_xlfn.IFNA(IF(MATCH(AK3954,$AK$23:AK3953,0)&gt;0,0,0),1)</f>
        <v>0</v>
      </c>
      <c r="I3954" s="2">
        <f t="shared" si="1722"/>
        <v>7</v>
      </c>
      <c r="J3954" s="31">
        <f t="shared" si="1731"/>
        <v>4</v>
      </c>
      <c r="K3954" s="32">
        <f t="shared" si="1725"/>
        <v>0</v>
      </c>
      <c r="L3954" s="31">
        <f t="shared" si="1732"/>
        <v>3</v>
      </c>
      <c r="M3954" s="32">
        <f t="shared" si="1726"/>
        <v>0</v>
      </c>
      <c r="N3954" s="31">
        <f t="shared" si="1733"/>
        <v>0</v>
      </c>
      <c r="O3954" s="32">
        <f t="shared" si="1727"/>
        <v>0</v>
      </c>
      <c r="P3954" s="31">
        <f t="shared" si="1734"/>
        <v>0</v>
      </c>
      <c r="Q3954" s="32">
        <f t="shared" si="1728"/>
        <v>0</v>
      </c>
      <c r="R3954" s="31">
        <f t="shared" si="1735"/>
        <v>0</v>
      </c>
      <c r="S3954" s="32">
        <f t="shared" si="1729"/>
        <v>0</v>
      </c>
      <c r="T3954" s="31">
        <f t="shared" si="1736"/>
        <v>0</v>
      </c>
      <c r="V3954" s="1">
        <f t="shared" si="1738"/>
        <v>4</v>
      </c>
      <c r="W3954" s="1">
        <f t="shared" si="1739"/>
        <v>3</v>
      </c>
      <c r="X3954" s="1">
        <f t="shared" si="1740"/>
        <v>0</v>
      </c>
      <c r="Y3954" s="1">
        <f t="shared" si="1741"/>
        <v>0</v>
      </c>
      <c r="Z3954" s="1">
        <f t="shared" si="1742"/>
        <v>0</v>
      </c>
      <c r="AA3954" s="1">
        <f t="shared" si="1743"/>
        <v>0</v>
      </c>
      <c r="AD3954" s="1">
        <f t="shared" si="1744"/>
        <v>4</v>
      </c>
      <c r="AE3954" s="1">
        <f t="shared" si="1745"/>
        <v>3</v>
      </c>
      <c r="AF3954" s="1">
        <f t="shared" si="1746"/>
        <v>0</v>
      </c>
      <c r="AG3954" s="1">
        <f t="shared" si="1747"/>
        <v>0</v>
      </c>
      <c r="AH3954" s="1">
        <f t="shared" si="1748"/>
        <v>0</v>
      </c>
      <c r="AI3954" s="1">
        <f t="shared" si="1749"/>
        <v>0</v>
      </c>
      <c r="AK3954" s="1" t="str">
        <f t="shared" si="1737"/>
        <v>430000</v>
      </c>
    </row>
    <row r="3955" spans="4:37" x14ac:dyDescent="0.25">
      <c r="D3955" s="27">
        <v>3933</v>
      </c>
      <c r="E3955" s="27">
        <f t="shared" si="1723"/>
        <v>0</v>
      </c>
      <c r="F3955" s="27">
        <f t="shared" si="1724"/>
        <v>0</v>
      </c>
      <c r="G3955" s="27">
        <f t="shared" si="1730"/>
        <v>0</v>
      </c>
      <c r="H3955" s="2">
        <f>_xlfn.IFNA(IF(MATCH(AK3955,$AK$23:AK3954,0)&gt;0,0,0),1)</f>
        <v>0</v>
      </c>
      <c r="I3955" s="2">
        <f t="shared" si="1722"/>
        <v>5</v>
      </c>
      <c r="J3955" s="31">
        <f t="shared" si="1731"/>
        <v>1</v>
      </c>
      <c r="K3955" s="32">
        <f t="shared" si="1725"/>
        <v>0</v>
      </c>
      <c r="L3955" s="31">
        <f t="shared" si="1732"/>
        <v>4</v>
      </c>
      <c r="M3955" s="32">
        <f t="shared" si="1726"/>
        <v>0</v>
      </c>
      <c r="N3955" s="31">
        <f t="shared" si="1733"/>
        <v>0</v>
      </c>
      <c r="O3955" s="32">
        <f t="shared" si="1727"/>
        <v>0</v>
      </c>
      <c r="P3955" s="31">
        <f t="shared" si="1734"/>
        <v>0</v>
      </c>
      <c r="Q3955" s="32">
        <f t="shared" si="1728"/>
        <v>0</v>
      </c>
      <c r="R3955" s="31">
        <f t="shared" si="1735"/>
        <v>0</v>
      </c>
      <c r="S3955" s="32">
        <f t="shared" si="1729"/>
        <v>0</v>
      </c>
      <c r="T3955" s="31">
        <f t="shared" si="1736"/>
        <v>0</v>
      </c>
      <c r="V3955" s="1">
        <f t="shared" si="1738"/>
        <v>1</v>
      </c>
      <c r="W3955" s="1">
        <f t="shared" si="1739"/>
        <v>4</v>
      </c>
      <c r="X3955" s="1">
        <f t="shared" si="1740"/>
        <v>0</v>
      </c>
      <c r="Y3955" s="1">
        <f t="shared" si="1741"/>
        <v>0</v>
      </c>
      <c r="Z3955" s="1">
        <f t="shared" si="1742"/>
        <v>0</v>
      </c>
      <c r="AA3955" s="1">
        <f t="shared" si="1743"/>
        <v>0</v>
      </c>
      <c r="AD3955" s="1">
        <f t="shared" si="1744"/>
        <v>4</v>
      </c>
      <c r="AE3955" s="1">
        <f t="shared" si="1745"/>
        <v>1</v>
      </c>
      <c r="AF3955" s="1">
        <f t="shared" si="1746"/>
        <v>0</v>
      </c>
      <c r="AG3955" s="1">
        <f t="shared" si="1747"/>
        <v>0</v>
      </c>
      <c r="AH3955" s="1">
        <f t="shared" si="1748"/>
        <v>0</v>
      </c>
      <c r="AI3955" s="1">
        <f t="shared" si="1749"/>
        <v>0</v>
      </c>
      <c r="AK3955" s="1" t="str">
        <f t="shared" si="1737"/>
        <v>410000</v>
      </c>
    </row>
    <row r="3956" spans="4:37" x14ac:dyDescent="0.25">
      <c r="D3956" s="27">
        <v>3934</v>
      </c>
      <c r="E3956" s="27">
        <f t="shared" si="1723"/>
        <v>0</v>
      </c>
      <c r="F3956" s="27">
        <f t="shared" si="1724"/>
        <v>0</v>
      </c>
      <c r="G3956" s="27">
        <f t="shared" si="1730"/>
        <v>0</v>
      </c>
      <c r="H3956" s="2">
        <f>_xlfn.IFNA(IF(MATCH(AK3956,$AK$23:AK3955,0)&gt;0,0,0),1)</f>
        <v>0</v>
      </c>
      <c r="I3956" s="2">
        <f t="shared" si="1722"/>
        <v>6</v>
      </c>
      <c r="J3956" s="31">
        <f t="shared" si="1731"/>
        <v>2</v>
      </c>
      <c r="K3956" s="32">
        <f t="shared" si="1725"/>
        <v>0</v>
      </c>
      <c r="L3956" s="31">
        <f t="shared" si="1732"/>
        <v>4</v>
      </c>
      <c r="M3956" s="32">
        <f t="shared" si="1726"/>
        <v>0</v>
      </c>
      <c r="N3956" s="31">
        <f t="shared" si="1733"/>
        <v>0</v>
      </c>
      <c r="O3956" s="32">
        <f t="shared" si="1727"/>
        <v>0</v>
      </c>
      <c r="P3956" s="31">
        <f t="shared" si="1734"/>
        <v>0</v>
      </c>
      <c r="Q3956" s="32">
        <f t="shared" si="1728"/>
        <v>0</v>
      </c>
      <c r="R3956" s="31">
        <f t="shared" si="1735"/>
        <v>0</v>
      </c>
      <c r="S3956" s="32">
        <f t="shared" si="1729"/>
        <v>0</v>
      </c>
      <c r="T3956" s="31">
        <f t="shared" si="1736"/>
        <v>0</v>
      </c>
      <c r="V3956" s="1">
        <f t="shared" si="1738"/>
        <v>2</v>
      </c>
      <c r="W3956" s="1">
        <f t="shared" si="1739"/>
        <v>4</v>
      </c>
      <c r="X3956" s="1">
        <f t="shared" si="1740"/>
        <v>0</v>
      </c>
      <c r="Y3956" s="1">
        <f t="shared" si="1741"/>
        <v>0</v>
      </c>
      <c r="Z3956" s="1">
        <f t="shared" si="1742"/>
        <v>0</v>
      </c>
      <c r="AA3956" s="1">
        <f t="shared" si="1743"/>
        <v>0</v>
      </c>
      <c r="AD3956" s="1">
        <f t="shared" si="1744"/>
        <v>4</v>
      </c>
      <c r="AE3956" s="1">
        <f t="shared" si="1745"/>
        <v>2</v>
      </c>
      <c r="AF3956" s="1">
        <f t="shared" si="1746"/>
        <v>0</v>
      </c>
      <c r="AG3956" s="1">
        <f t="shared" si="1747"/>
        <v>0</v>
      </c>
      <c r="AH3956" s="1">
        <f t="shared" si="1748"/>
        <v>0</v>
      </c>
      <c r="AI3956" s="1">
        <f t="shared" si="1749"/>
        <v>0</v>
      </c>
      <c r="AK3956" s="1" t="str">
        <f t="shared" si="1737"/>
        <v>420000</v>
      </c>
    </row>
    <row r="3957" spans="4:37" x14ac:dyDescent="0.25">
      <c r="D3957" s="27">
        <v>3935</v>
      </c>
      <c r="E3957" s="27">
        <f t="shared" si="1723"/>
        <v>0</v>
      </c>
      <c r="F3957" s="27">
        <f t="shared" si="1724"/>
        <v>0</v>
      </c>
      <c r="G3957" s="27">
        <f t="shared" si="1730"/>
        <v>0</v>
      </c>
      <c r="H3957" s="2">
        <f>_xlfn.IFNA(IF(MATCH(AK3957,$AK$23:AK3956,0)&gt;0,0,0),1)</f>
        <v>0</v>
      </c>
      <c r="I3957" s="2">
        <f t="shared" si="1722"/>
        <v>7</v>
      </c>
      <c r="J3957" s="31">
        <f t="shared" si="1731"/>
        <v>3</v>
      </c>
      <c r="K3957" s="32">
        <f t="shared" si="1725"/>
        <v>0</v>
      </c>
      <c r="L3957" s="31">
        <f t="shared" si="1732"/>
        <v>4</v>
      </c>
      <c r="M3957" s="32">
        <f t="shared" si="1726"/>
        <v>0</v>
      </c>
      <c r="N3957" s="31">
        <f t="shared" si="1733"/>
        <v>0</v>
      </c>
      <c r="O3957" s="32">
        <f t="shared" si="1727"/>
        <v>0</v>
      </c>
      <c r="P3957" s="31">
        <f t="shared" si="1734"/>
        <v>0</v>
      </c>
      <c r="Q3957" s="32">
        <f t="shared" si="1728"/>
        <v>0</v>
      </c>
      <c r="R3957" s="31">
        <f t="shared" si="1735"/>
        <v>0</v>
      </c>
      <c r="S3957" s="32">
        <f t="shared" si="1729"/>
        <v>0</v>
      </c>
      <c r="T3957" s="31">
        <f t="shared" si="1736"/>
        <v>0</v>
      </c>
      <c r="V3957" s="1">
        <f t="shared" si="1738"/>
        <v>3</v>
      </c>
      <c r="W3957" s="1">
        <f t="shared" si="1739"/>
        <v>4</v>
      </c>
      <c r="X3957" s="1">
        <f t="shared" si="1740"/>
        <v>0</v>
      </c>
      <c r="Y3957" s="1">
        <f t="shared" si="1741"/>
        <v>0</v>
      </c>
      <c r="Z3957" s="1">
        <f t="shared" si="1742"/>
        <v>0</v>
      </c>
      <c r="AA3957" s="1">
        <f t="shared" si="1743"/>
        <v>0</v>
      </c>
      <c r="AD3957" s="1">
        <f t="shared" si="1744"/>
        <v>4</v>
      </c>
      <c r="AE3957" s="1">
        <f t="shared" si="1745"/>
        <v>3</v>
      </c>
      <c r="AF3957" s="1">
        <f t="shared" si="1746"/>
        <v>0</v>
      </c>
      <c r="AG3957" s="1">
        <f t="shared" si="1747"/>
        <v>0</v>
      </c>
      <c r="AH3957" s="1">
        <f t="shared" si="1748"/>
        <v>0</v>
      </c>
      <c r="AI3957" s="1">
        <f t="shared" si="1749"/>
        <v>0</v>
      </c>
      <c r="AK3957" s="1" t="str">
        <f t="shared" si="1737"/>
        <v>430000</v>
      </c>
    </row>
    <row r="3958" spans="4:37" x14ac:dyDescent="0.25">
      <c r="D3958" s="27">
        <v>3936</v>
      </c>
      <c r="E3958" s="27">
        <f t="shared" si="1723"/>
        <v>0</v>
      </c>
      <c r="F3958" s="27">
        <f t="shared" si="1724"/>
        <v>0</v>
      </c>
      <c r="G3958" s="27">
        <f t="shared" si="1730"/>
        <v>0</v>
      </c>
      <c r="H3958" s="2">
        <f>_xlfn.IFNA(IF(MATCH(AK3958,$AK$23:AK3957,0)&gt;0,0,0),1)</f>
        <v>0</v>
      </c>
      <c r="I3958" s="2">
        <f t="shared" si="1722"/>
        <v>8</v>
      </c>
      <c r="J3958" s="31">
        <f t="shared" si="1731"/>
        <v>4</v>
      </c>
      <c r="K3958" s="32">
        <f t="shared" si="1725"/>
        <v>1</v>
      </c>
      <c r="L3958" s="31">
        <f t="shared" si="1732"/>
        <v>4</v>
      </c>
      <c r="M3958" s="32">
        <f t="shared" si="1726"/>
        <v>0</v>
      </c>
      <c r="N3958" s="31">
        <f t="shared" si="1733"/>
        <v>0</v>
      </c>
      <c r="O3958" s="32">
        <f t="shared" si="1727"/>
        <v>0</v>
      </c>
      <c r="P3958" s="31">
        <f t="shared" si="1734"/>
        <v>0</v>
      </c>
      <c r="Q3958" s="32">
        <f t="shared" si="1728"/>
        <v>0</v>
      </c>
      <c r="R3958" s="31">
        <f t="shared" si="1735"/>
        <v>0</v>
      </c>
      <c r="S3958" s="32">
        <f t="shared" si="1729"/>
        <v>0</v>
      </c>
      <c r="T3958" s="31">
        <f t="shared" si="1736"/>
        <v>0</v>
      </c>
      <c r="V3958" s="1">
        <f t="shared" si="1738"/>
        <v>4</v>
      </c>
      <c r="W3958" s="1">
        <f t="shared" si="1739"/>
        <v>4</v>
      </c>
      <c r="X3958" s="1">
        <f t="shared" si="1740"/>
        <v>0</v>
      </c>
      <c r="Y3958" s="1">
        <f t="shared" si="1741"/>
        <v>0</v>
      </c>
      <c r="Z3958" s="1">
        <f t="shared" si="1742"/>
        <v>0</v>
      </c>
      <c r="AA3958" s="1">
        <f t="shared" si="1743"/>
        <v>0</v>
      </c>
      <c r="AD3958" s="1">
        <f t="shared" si="1744"/>
        <v>4</v>
      </c>
      <c r="AE3958" s="1">
        <f t="shared" si="1745"/>
        <v>4</v>
      </c>
      <c r="AF3958" s="1">
        <f t="shared" si="1746"/>
        <v>0</v>
      </c>
      <c r="AG3958" s="1">
        <f t="shared" si="1747"/>
        <v>0</v>
      </c>
      <c r="AH3958" s="1">
        <f t="shared" si="1748"/>
        <v>0</v>
      </c>
      <c r="AI3958" s="1">
        <f t="shared" si="1749"/>
        <v>0</v>
      </c>
      <c r="AK3958" s="1" t="str">
        <f t="shared" si="1737"/>
        <v>440000</v>
      </c>
    </row>
    <row r="3959" spans="4:37" x14ac:dyDescent="0.25">
      <c r="D3959" s="27">
        <v>3937</v>
      </c>
      <c r="E3959" s="27">
        <f t="shared" si="1723"/>
        <v>0</v>
      </c>
      <c r="F3959" s="27">
        <f t="shared" si="1724"/>
        <v>0</v>
      </c>
      <c r="G3959" s="27">
        <f t="shared" si="1730"/>
        <v>0</v>
      </c>
      <c r="H3959" s="2">
        <f>_xlfn.IFNA(IF(MATCH(AK3959,$AK$23:AK3958,0)&gt;0,0,0),1)</f>
        <v>0</v>
      </c>
      <c r="I3959" s="2">
        <f t="shared" si="1722"/>
        <v>2</v>
      </c>
      <c r="J3959" s="31">
        <f t="shared" si="1731"/>
        <v>1</v>
      </c>
      <c r="K3959" s="32">
        <f t="shared" si="1725"/>
        <v>1</v>
      </c>
      <c r="L3959" s="31">
        <f t="shared" si="1732"/>
        <v>1</v>
      </c>
      <c r="M3959" s="32">
        <f t="shared" si="1726"/>
        <v>0</v>
      </c>
      <c r="N3959" s="31">
        <f t="shared" si="1733"/>
        <v>0</v>
      </c>
      <c r="O3959" s="32">
        <f t="shared" si="1727"/>
        <v>0</v>
      </c>
      <c r="P3959" s="31">
        <f t="shared" si="1734"/>
        <v>0</v>
      </c>
      <c r="Q3959" s="32">
        <f t="shared" si="1728"/>
        <v>0</v>
      </c>
      <c r="R3959" s="31">
        <f t="shared" si="1735"/>
        <v>0</v>
      </c>
      <c r="S3959" s="32">
        <f t="shared" si="1729"/>
        <v>0</v>
      </c>
      <c r="T3959" s="31">
        <f t="shared" si="1736"/>
        <v>0</v>
      </c>
      <c r="V3959" s="1">
        <f t="shared" si="1738"/>
        <v>1</v>
      </c>
      <c r="W3959" s="1">
        <f t="shared" si="1739"/>
        <v>1</v>
      </c>
      <c r="X3959" s="1">
        <f t="shared" si="1740"/>
        <v>0</v>
      </c>
      <c r="Y3959" s="1">
        <f t="shared" si="1741"/>
        <v>0</v>
      </c>
      <c r="Z3959" s="1">
        <f t="shared" si="1742"/>
        <v>0</v>
      </c>
      <c r="AA3959" s="1">
        <f t="shared" si="1743"/>
        <v>0</v>
      </c>
      <c r="AD3959" s="1">
        <f t="shared" si="1744"/>
        <v>1</v>
      </c>
      <c r="AE3959" s="1">
        <f t="shared" si="1745"/>
        <v>1</v>
      </c>
      <c r="AF3959" s="1">
        <f t="shared" si="1746"/>
        <v>0</v>
      </c>
      <c r="AG3959" s="1">
        <f t="shared" si="1747"/>
        <v>0</v>
      </c>
      <c r="AH3959" s="1">
        <f t="shared" si="1748"/>
        <v>0</v>
      </c>
      <c r="AI3959" s="1">
        <f t="shared" si="1749"/>
        <v>0</v>
      </c>
      <c r="AK3959" s="1" t="str">
        <f t="shared" si="1737"/>
        <v>110000</v>
      </c>
    </row>
    <row r="3960" spans="4:37" x14ac:dyDescent="0.25">
      <c r="D3960" s="27">
        <v>3938</v>
      </c>
      <c r="E3960" s="27">
        <f t="shared" si="1723"/>
        <v>0</v>
      </c>
      <c r="F3960" s="27">
        <f t="shared" si="1724"/>
        <v>0</v>
      </c>
      <c r="G3960" s="27">
        <f t="shared" si="1730"/>
        <v>0</v>
      </c>
      <c r="H3960" s="2">
        <f>_xlfn.IFNA(IF(MATCH(AK3960,$AK$23:AK3959,0)&gt;0,0,0),1)</f>
        <v>0</v>
      </c>
      <c r="I3960" s="2">
        <f t="shared" si="1722"/>
        <v>3</v>
      </c>
      <c r="J3960" s="31">
        <f t="shared" si="1731"/>
        <v>2</v>
      </c>
      <c r="K3960" s="32">
        <f t="shared" si="1725"/>
        <v>0</v>
      </c>
      <c r="L3960" s="31">
        <f t="shared" si="1732"/>
        <v>1</v>
      </c>
      <c r="M3960" s="32">
        <f t="shared" si="1726"/>
        <v>0</v>
      </c>
      <c r="N3960" s="31">
        <f t="shared" si="1733"/>
        <v>0</v>
      </c>
      <c r="O3960" s="32">
        <f t="shared" si="1727"/>
        <v>0</v>
      </c>
      <c r="P3960" s="31">
        <f t="shared" si="1734"/>
        <v>0</v>
      </c>
      <c r="Q3960" s="32">
        <f t="shared" si="1728"/>
        <v>0</v>
      </c>
      <c r="R3960" s="31">
        <f t="shared" si="1735"/>
        <v>0</v>
      </c>
      <c r="S3960" s="32">
        <f t="shared" si="1729"/>
        <v>0</v>
      </c>
      <c r="T3960" s="31">
        <f t="shared" si="1736"/>
        <v>0</v>
      </c>
      <c r="V3960" s="1">
        <f t="shared" si="1738"/>
        <v>2</v>
      </c>
      <c r="W3960" s="1">
        <f t="shared" si="1739"/>
        <v>1</v>
      </c>
      <c r="X3960" s="1">
        <f t="shared" si="1740"/>
        <v>0</v>
      </c>
      <c r="Y3960" s="1">
        <f t="shared" si="1741"/>
        <v>0</v>
      </c>
      <c r="Z3960" s="1">
        <f t="shared" si="1742"/>
        <v>0</v>
      </c>
      <c r="AA3960" s="1">
        <f t="shared" si="1743"/>
        <v>0</v>
      </c>
      <c r="AD3960" s="1">
        <f t="shared" si="1744"/>
        <v>2</v>
      </c>
      <c r="AE3960" s="1">
        <f t="shared" si="1745"/>
        <v>1</v>
      </c>
      <c r="AF3960" s="1">
        <f t="shared" si="1746"/>
        <v>0</v>
      </c>
      <c r="AG3960" s="1">
        <f t="shared" si="1747"/>
        <v>0</v>
      </c>
      <c r="AH3960" s="1">
        <f t="shared" si="1748"/>
        <v>0</v>
      </c>
      <c r="AI3960" s="1">
        <f t="shared" si="1749"/>
        <v>0</v>
      </c>
      <c r="AK3960" s="1" t="str">
        <f t="shared" si="1737"/>
        <v>210000</v>
      </c>
    </row>
    <row r="3961" spans="4:37" x14ac:dyDescent="0.25">
      <c r="D3961" s="27">
        <v>3939</v>
      </c>
      <c r="E3961" s="27">
        <f t="shared" si="1723"/>
        <v>0</v>
      </c>
      <c r="F3961" s="27">
        <f t="shared" si="1724"/>
        <v>0</v>
      </c>
      <c r="G3961" s="27">
        <f t="shared" si="1730"/>
        <v>0</v>
      </c>
      <c r="H3961" s="2">
        <f>_xlfn.IFNA(IF(MATCH(AK3961,$AK$23:AK3960,0)&gt;0,0,0),1)</f>
        <v>0</v>
      </c>
      <c r="I3961" s="2">
        <f t="shared" si="1722"/>
        <v>4</v>
      </c>
      <c r="J3961" s="31">
        <f t="shared" si="1731"/>
        <v>3</v>
      </c>
      <c r="K3961" s="32">
        <f t="shared" si="1725"/>
        <v>0</v>
      </c>
      <c r="L3961" s="31">
        <f t="shared" si="1732"/>
        <v>1</v>
      </c>
      <c r="M3961" s="32">
        <f t="shared" si="1726"/>
        <v>0</v>
      </c>
      <c r="N3961" s="31">
        <f t="shared" si="1733"/>
        <v>0</v>
      </c>
      <c r="O3961" s="32">
        <f t="shared" si="1727"/>
        <v>0</v>
      </c>
      <c r="P3961" s="31">
        <f t="shared" si="1734"/>
        <v>0</v>
      </c>
      <c r="Q3961" s="32">
        <f t="shared" si="1728"/>
        <v>0</v>
      </c>
      <c r="R3961" s="31">
        <f t="shared" si="1735"/>
        <v>0</v>
      </c>
      <c r="S3961" s="32">
        <f t="shared" si="1729"/>
        <v>0</v>
      </c>
      <c r="T3961" s="31">
        <f t="shared" si="1736"/>
        <v>0</v>
      </c>
      <c r="V3961" s="1">
        <f t="shared" si="1738"/>
        <v>3</v>
      </c>
      <c r="W3961" s="1">
        <f t="shared" si="1739"/>
        <v>1</v>
      </c>
      <c r="X3961" s="1">
        <f t="shared" si="1740"/>
        <v>0</v>
      </c>
      <c r="Y3961" s="1">
        <f t="shared" si="1741"/>
        <v>0</v>
      </c>
      <c r="Z3961" s="1">
        <f t="shared" si="1742"/>
        <v>0</v>
      </c>
      <c r="AA3961" s="1">
        <f t="shared" si="1743"/>
        <v>0</v>
      </c>
      <c r="AD3961" s="1">
        <f t="shared" si="1744"/>
        <v>3</v>
      </c>
      <c r="AE3961" s="1">
        <f t="shared" si="1745"/>
        <v>1</v>
      </c>
      <c r="AF3961" s="1">
        <f t="shared" si="1746"/>
        <v>0</v>
      </c>
      <c r="AG3961" s="1">
        <f t="shared" si="1747"/>
        <v>0</v>
      </c>
      <c r="AH3961" s="1">
        <f t="shared" si="1748"/>
        <v>0</v>
      </c>
      <c r="AI3961" s="1">
        <f t="shared" si="1749"/>
        <v>0</v>
      </c>
      <c r="AK3961" s="1" t="str">
        <f t="shared" si="1737"/>
        <v>310000</v>
      </c>
    </row>
    <row r="3962" spans="4:37" x14ac:dyDescent="0.25">
      <c r="D3962" s="27">
        <v>3940</v>
      </c>
      <c r="E3962" s="27">
        <f t="shared" si="1723"/>
        <v>0</v>
      </c>
      <c r="F3962" s="27">
        <f t="shared" si="1724"/>
        <v>0</v>
      </c>
      <c r="G3962" s="27">
        <f t="shared" si="1730"/>
        <v>0</v>
      </c>
      <c r="H3962" s="2">
        <f>_xlfn.IFNA(IF(MATCH(AK3962,$AK$23:AK3961,0)&gt;0,0,0),1)</f>
        <v>0</v>
      </c>
      <c r="I3962" s="2">
        <f t="shared" si="1722"/>
        <v>5</v>
      </c>
      <c r="J3962" s="31">
        <f t="shared" si="1731"/>
        <v>4</v>
      </c>
      <c r="K3962" s="32">
        <f t="shared" si="1725"/>
        <v>0</v>
      </c>
      <c r="L3962" s="31">
        <f t="shared" si="1732"/>
        <v>1</v>
      </c>
      <c r="M3962" s="32">
        <f t="shared" si="1726"/>
        <v>0</v>
      </c>
      <c r="N3962" s="31">
        <f t="shared" si="1733"/>
        <v>0</v>
      </c>
      <c r="O3962" s="32">
        <f t="shared" si="1727"/>
        <v>0</v>
      </c>
      <c r="P3962" s="31">
        <f t="shared" si="1734"/>
        <v>0</v>
      </c>
      <c r="Q3962" s="32">
        <f t="shared" si="1728"/>
        <v>0</v>
      </c>
      <c r="R3962" s="31">
        <f t="shared" si="1735"/>
        <v>0</v>
      </c>
      <c r="S3962" s="32">
        <f t="shared" si="1729"/>
        <v>0</v>
      </c>
      <c r="T3962" s="31">
        <f t="shared" si="1736"/>
        <v>0</v>
      </c>
      <c r="V3962" s="1">
        <f t="shared" si="1738"/>
        <v>4</v>
      </c>
      <c r="W3962" s="1">
        <f t="shared" si="1739"/>
        <v>1</v>
      </c>
      <c r="X3962" s="1">
        <f t="shared" si="1740"/>
        <v>0</v>
      </c>
      <c r="Y3962" s="1">
        <f t="shared" si="1741"/>
        <v>0</v>
      </c>
      <c r="Z3962" s="1">
        <f t="shared" si="1742"/>
        <v>0</v>
      </c>
      <c r="AA3962" s="1">
        <f t="shared" si="1743"/>
        <v>0</v>
      </c>
      <c r="AD3962" s="1">
        <f t="shared" si="1744"/>
        <v>4</v>
      </c>
      <c r="AE3962" s="1">
        <f t="shared" si="1745"/>
        <v>1</v>
      </c>
      <c r="AF3962" s="1">
        <f t="shared" si="1746"/>
        <v>0</v>
      </c>
      <c r="AG3962" s="1">
        <f t="shared" si="1747"/>
        <v>0</v>
      </c>
      <c r="AH3962" s="1">
        <f t="shared" si="1748"/>
        <v>0</v>
      </c>
      <c r="AI3962" s="1">
        <f t="shared" si="1749"/>
        <v>0</v>
      </c>
      <c r="AK3962" s="1" t="str">
        <f t="shared" si="1737"/>
        <v>410000</v>
      </c>
    </row>
    <row r="3963" spans="4:37" x14ac:dyDescent="0.25">
      <c r="D3963" s="27">
        <v>3941</v>
      </c>
      <c r="E3963" s="27">
        <f t="shared" si="1723"/>
        <v>0</v>
      </c>
      <c r="F3963" s="27">
        <f t="shared" si="1724"/>
        <v>0</v>
      </c>
      <c r="G3963" s="27">
        <f t="shared" si="1730"/>
        <v>0</v>
      </c>
      <c r="H3963" s="2">
        <f>_xlfn.IFNA(IF(MATCH(AK3963,$AK$23:AK3962,0)&gt;0,0,0),1)</f>
        <v>0</v>
      </c>
      <c r="I3963" s="2">
        <f t="shared" si="1722"/>
        <v>3</v>
      </c>
      <c r="J3963" s="31">
        <f t="shared" si="1731"/>
        <v>1</v>
      </c>
      <c r="K3963" s="32">
        <f t="shared" si="1725"/>
        <v>0</v>
      </c>
      <c r="L3963" s="31">
        <f t="shared" si="1732"/>
        <v>2</v>
      </c>
      <c r="M3963" s="32">
        <f t="shared" si="1726"/>
        <v>0</v>
      </c>
      <c r="N3963" s="31">
        <f t="shared" si="1733"/>
        <v>0</v>
      </c>
      <c r="O3963" s="32">
        <f t="shared" si="1727"/>
        <v>0</v>
      </c>
      <c r="P3963" s="31">
        <f t="shared" si="1734"/>
        <v>0</v>
      </c>
      <c r="Q3963" s="32">
        <f t="shared" si="1728"/>
        <v>0</v>
      </c>
      <c r="R3963" s="31">
        <f t="shared" si="1735"/>
        <v>0</v>
      </c>
      <c r="S3963" s="32">
        <f t="shared" si="1729"/>
        <v>0</v>
      </c>
      <c r="T3963" s="31">
        <f t="shared" si="1736"/>
        <v>0</v>
      </c>
      <c r="V3963" s="1">
        <f t="shared" si="1738"/>
        <v>1</v>
      </c>
      <c r="W3963" s="1">
        <f t="shared" si="1739"/>
        <v>2</v>
      </c>
      <c r="X3963" s="1">
        <f t="shared" si="1740"/>
        <v>0</v>
      </c>
      <c r="Y3963" s="1">
        <f t="shared" si="1741"/>
        <v>0</v>
      </c>
      <c r="Z3963" s="1">
        <f t="shared" si="1742"/>
        <v>0</v>
      </c>
      <c r="AA3963" s="1">
        <f t="shared" si="1743"/>
        <v>0</v>
      </c>
      <c r="AD3963" s="1">
        <f t="shared" si="1744"/>
        <v>2</v>
      </c>
      <c r="AE3963" s="1">
        <f t="shared" si="1745"/>
        <v>1</v>
      </c>
      <c r="AF3963" s="1">
        <f t="shared" si="1746"/>
        <v>0</v>
      </c>
      <c r="AG3963" s="1">
        <f t="shared" si="1747"/>
        <v>0</v>
      </c>
      <c r="AH3963" s="1">
        <f t="shared" si="1748"/>
        <v>0</v>
      </c>
      <c r="AI3963" s="1">
        <f t="shared" si="1749"/>
        <v>0</v>
      </c>
      <c r="AK3963" s="1" t="str">
        <f t="shared" si="1737"/>
        <v>210000</v>
      </c>
    </row>
    <row r="3964" spans="4:37" x14ac:dyDescent="0.25">
      <c r="D3964" s="27">
        <v>3942</v>
      </c>
      <c r="E3964" s="27">
        <f t="shared" si="1723"/>
        <v>0</v>
      </c>
      <c r="F3964" s="27">
        <f t="shared" si="1724"/>
        <v>0</v>
      </c>
      <c r="G3964" s="27">
        <f t="shared" si="1730"/>
        <v>0</v>
      </c>
      <c r="H3964" s="2">
        <f>_xlfn.IFNA(IF(MATCH(AK3964,$AK$23:AK3963,0)&gt;0,0,0),1)</f>
        <v>0</v>
      </c>
      <c r="I3964" s="2">
        <f t="shared" si="1722"/>
        <v>4</v>
      </c>
      <c r="J3964" s="31">
        <f t="shared" si="1731"/>
        <v>2</v>
      </c>
      <c r="K3964" s="32">
        <f t="shared" si="1725"/>
        <v>1</v>
      </c>
      <c r="L3964" s="31">
        <f t="shared" si="1732"/>
        <v>2</v>
      </c>
      <c r="M3964" s="32">
        <f t="shared" si="1726"/>
        <v>0</v>
      </c>
      <c r="N3964" s="31">
        <f t="shared" si="1733"/>
        <v>0</v>
      </c>
      <c r="O3964" s="32">
        <f t="shared" si="1727"/>
        <v>0</v>
      </c>
      <c r="P3964" s="31">
        <f t="shared" si="1734"/>
        <v>0</v>
      </c>
      <c r="Q3964" s="32">
        <f t="shared" si="1728"/>
        <v>0</v>
      </c>
      <c r="R3964" s="31">
        <f t="shared" si="1735"/>
        <v>0</v>
      </c>
      <c r="S3964" s="32">
        <f t="shared" si="1729"/>
        <v>0</v>
      </c>
      <c r="T3964" s="31">
        <f t="shared" si="1736"/>
        <v>0</v>
      </c>
      <c r="V3964" s="1">
        <f t="shared" si="1738"/>
        <v>2</v>
      </c>
      <c r="W3964" s="1">
        <f t="shared" si="1739"/>
        <v>2</v>
      </c>
      <c r="X3964" s="1">
        <f t="shared" si="1740"/>
        <v>0</v>
      </c>
      <c r="Y3964" s="1">
        <f t="shared" si="1741"/>
        <v>0</v>
      </c>
      <c r="Z3964" s="1">
        <f t="shared" si="1742"/>
        <v>0</v>
      </c>
      <c r="AA3964" s="1">
        <f t="shared" si="1743"/>
        <v>0</v>
      </c>
      <c r="AD3964" s="1">
        <f t="shared" si="1744"/>
        <v>2</v>
      </c>
      <c r="AE3964" s="1">
        <f t="shared" si="1745"/>
        <v>2</v>
      </c>
      <c r="AF3964" s="1">
        <f t="shared" si="1746"/>
        <v>0</v>
      </c>
      <c r="AG3964" s="1">
        <f t="shared" si="1747"/>
        <v>0</v>
      </c>
      <c r="AH3964" s="1">
        <f t="shared" si="1748"/>
        <v>0</v>
      </c>
      <c r="AI3964" s="1">
        <f t="shared" si="1749"/>
        <v>0</v>
      </c>
      <c r="AK3964" s="1" t="str">
        <f t="shared" si="1737"/>
        <v>220000</v>
      </c>
    </row>
    <row r="3965" spans="4:37" x14ac:dyDescent="0.25">
      <c r="D3965" s="27">
        <v>3943</v>
      </c>
      <c r="E3965" s="27">
        <f t="shared" si="1723"/>
        <v>0</v>
      </c>
      <c r="F3965" s="27">
        <f t="shared" si="1724"/>
        <v>0</v>
      </c>
      <c r="G3965" s="27">
        <f t="shared" si="1730"/>
        <v>0</v>
      </c>
      <c r="H3965" s="2">
        <f>_xlfn.IFNA(IF(MATCH(AK3965,$AK$23:AK3964,0)&gt;0,0,0),1)</f>
        <v>0</v>
      </c>
      <c r="I3965" s="2">
        <f t="shared" si="1722"/>
        <v>5</v>
      </c>
      <c r="J3965" s="31">
        <f t="shared" si="1731"/>
        <v>3</v>
      </c>
      <c r="K3965" s="32">
        <f t="shared" si="1725"/>
        <v>0</v>
      </c>
      <c r="L3965" s="31">
        <f t="shared" si="1732"/>
        <v>2</v>
      </c>
      <c r="M3965" s="32">
        <f t="shared" si="1726"/>
        <v>0</v>
      </c>
      <c r="N3965" s="31">
        <f t="shared" si="1733"/>
        <v>0</v>
      </c>
      <c r="O3965" s="32">
        <f t="shared" si="1727"/>
        <v>0</v>
      </c>
      <c r="P3965" s="31">
        <f t="shared" si="1734"/>
        <v>0</v>
      </c>
      <c r="Q3965" s="32">
        <f t="shared" si="1728"/>
        <v>0</v>
      </c>
      <c r="R3965" s="31">
        <f t="shared" si="1735"/>
        <v>0</v>
      </c>
      <c r="S3965" s="32">
        <f t="shared" si="1729"/>
        <v>0</v>
      </c>
      <c r="T3965" s="31">
        <f t="shared" si="1736"/>
        <v>0</v>
      </c>
      <c r="V3965" s="1">
        <f t="shared" si="1738"/>
        <v>3</v>
      </c>
      <c r="W3965" s="1">
        <f t="shared" si="1739"/>
        <v>2</v>
      </c>
      <c r="X3965" s="1">
        <f t="shared" si="1740"/>
        <v>0</v>
      </c>
      <c r="Y3965" s="1">
        <f t="shared" si="1741"/>
        <v>0</v>
      </c>
      <c r="Z3965" s="1">
        <f t="shared" si="1742"/>
        <v>0</v>
      </c>
      <c r="AA3965" s="1">
        <f t="shared" si="1743"/>
        <v>0</v>
      </c>
      <c r="AD3965" s="1">
        <f t="shared" si="1744"/>
        <v>3</v>
      </c>
      <c r="AE3965" s="1">
        <f t="shared" si="1745"/>
        <v>2</v>
      </c>
      <c r="AF3965" s="1">
        <f t="shared" si="1746"/>
        <v>0</v>
      </c>
      <c r="AG3965" s="1">
        <f t="shared" si="1747"/>
        <v>0</v>
      </c>
      <c r="AH3965" s="1">
        <f t="shared" si="1748"/>
        <v>0</v>
      </c>
      <c r="AI3965" s="1">
        <f t="shared" si="1749"/>
        <v>0</v>
      </c>
      <c r="AK3965" s="1" t="str">
        <f t="shared" si="1737"/>
        <v>320000</v>
      </c>
    </row>
    <row r="3966" spans="4:37" x14ac:dyDescent="0.25">
      <c r="D3966" s="27">
        <v>3944</v>
      </c>
      <c r="E3966" s="27">
        <f t="shared" si="1723"/>
        <v>0</v>
      </c>
      <c r="F3966" s="27">
        <f t="shared" si="1724"/>
        <v>0</v>
      </c>
      <c r="G3966" s="27">
        <f t="shared" si="1730"/>
        <v>0</v>
      </c>
      <c r="H3966" s="2">
        <f>_xlfn.IFNA(IF(MATCH(AK3966,$AK$23:AK3965,0)&gt;0,0,0),1)</f>
        <v>0</v>
      </c>
      <c r="I3966" s="2">
        <f t="shared" si="1722"/>
        <v>6</v>
      </c>
      <c r="J3966" s="31">
        <f t="shared" si="1731"/>
        <v>4</v>
      </c>
      <c r="K3966" s="32">
        <f t="shared" si="1725"/>
        <v>0</v>
      </c>
      <c r="L3966" s="31">
        <f t="shared" si="1732"/>
        <v>2</v>
      </c>
      <c r="M3966" s="32">
        <f t="shared" si="1726"/>
        <v>0</v>
      </c>
      <c r="N3966" s="31">
        <f t="shared" si="1733"/>
        <v>0</v>
      </c>
      <c r="O3966" s="32">
        <f t="shared" si="1727"/>
        <v>0</v>
      </c>
      <c r="P3966" s="31">
        <f t="shared" si="1734"/>
        <v>0</v>
      </c>
      <c r="Q3966" s="32">
        <f t="shared" si="1728"/>
        <v>0</v>
      </c>
      <c r="R3966" s="31">
        <f t="shared" si="1735"/>
        <v>0</v>
      </c>
      <c r="S3966" s="32">
        <f t="shared" si="1729"/>
        <v>0</v>
      </c>
      <c r="T3966" s="31">
        <f t="shared" si="1736"/>
        <v>0</v>
      </c>
      <c r="V3966" s="1">
        <f t="shared" si="1738"/>
        <v>4</v>
      </c>
      <c r="W3966" s="1">
        <f t="shared" si="1739"/>
        <v>2</v>
      </c>
      <c r="X3966" s="1">
        <f t="shared" si="1740"/>
        <v>0</v>
      </c>
      <c r="Y3966" s="1">
        <f t="shared" si="1741"/>
        <v>0</v>
      </c>
      <c r="Z3966" s="1">
        <f t="shared" si="1742"/>
        <v>0</v>
      </c>
      <c r="AA3966" s="1">
        <f t="shared" si="1743"/>
        <v>0</v>
      </c>
      <c r="AD3966" s="1">
        <f t="shared" si="1744"/>
        <v>4</v>
      </c>
      <c r="AE3966" s="1">
        <f t="shared" si="1745"/>
        <v>2</v>
      </c>
      <c r="AF3966" s="1">
        <f t="shared" si="1746"/>
        <v>0</v>
      </c>
      <c r="AG3966" s="1">
        <f t="shared" si="1747"/>
        <v>0</v>
      </c>
      <c r="AH3966" s="1">
        <f t="shared" si="1748"/>
        <v>0</v>
      </c>
      <c r="AI3966" s="1">
        <f t="shared" si="1749"/>
        <v>0</v>
      </c>
      <c r="AK3966" s="1" t="str">
        <f t="shared" si="1737"/>
        <v>420000</v>
      </c>
    </row>
    <row r="3967" spans="4:37" x14ac:dyDescent="0.25">
      <c r="D3967" s="27">
        <v>3945</v>
      </c>
      <c r="E3967" s="27">
        <f t="shared" si="1723"/>
        <v>0</v>
      </c>
      <c r="F3967" s="27">
        <f t="shared" si="1724"/>
        <v>0</v>
      </c>
      <c r="G3967" s="27">
        <f t="shared" si="1730"/>
        <v>0</v>
      </c>
      <c r="H3967" s="2">
        <f>_xlfn.IFNA(IF(MATCH(AK3967,$AK$23:AK3966,0)&gt;0,0,0),1)</f>
        <v>0</v>
      </c>
      <c r="I3967" s="2">
        <f t="shared" si="1722"/>
        <v>4</v>
      </c>
      <c r="J3967" s="31">
        <f t="shared" si="1731"/>
        <v>1</v>
      </c>
      <c r="K3967" s="32">
        <f t="shared" si="1725"/>
        <v>0</v>
      </c>
      <c r="L3967" s="31">
        <f t="shared" si="1732"/>
        <v>3</v>
      </c>
      <c r="M3967" s="32">
        <f t="shared" si="1726"/>
        <v>0</v>
      </c>
      <c r="N3967" s="31">
        <f t="shared" si="1733"/>
        <v>0</v>
      </c>
      <c r="O3967" s="32">
        <f t="shared" si="1727"/>
        <v>0</v>
      </c>
      <c r="P3967" s="31">
        <f t="shared" si="1734"/>
        <v>0</v>
      </c>
      <c r="Q3967" s="32">
        <f t="shared" si="1728"/>
        <v>0</v>
      </c>
      <c r="R3967" s="31">
        <f t="shared" si="1735"/>
        <v>0</v>
      </c>
      <c r="S3967" s="32">
        <f t="shared" si="1729"/>
        <v>0</v>
      </c>
      <c r="T3967" s="31">
        <f t="shared" si="1736"/>
        <v>0</v>
      </c>
      <c r="V3967" s="1">
        <f t="shared" si="1738"/>
        <v>1</v>
      </c>
      <c r="W3967" s="1">
        <f t="shared" si="1739"/>
        <v>3</v>
      </c>
      <c r="X3967" s="1">
        <f t="shared" si="1740"/>
        <v>0</v>
      </c>
      <c r="Y3967" s="1">
        <f t="shared" si="1741"/>
        <v>0</v>
      </c>
      <c r="Z3967" s="1">
        <f t="shared" si="1742"/>
        <v>0</v>
      </c>
      <c r="AA3967" s="1">
        <f t="shared" si="1743"/>
        <v>0</v>
      </c>
      <c r="AD3967" s="1">
        <f t="shared" si="1744"/>
        <v>3</v>
      </c>
      <c r="AE3967" s="1">
        <f t="shared" si="1745"/>
        <v>1</v>
      </c>
      <c r="AF3967" s="1">
        <f t="shared" si="1746"/>
        <v>0</v>
      </c>
      <c r="AG3967" s="1">
        <f t="shared" si="1747"/>
        <v>0</v>
      </c>
      <c r="AH3967" s="1">
        <f t="shared" si="1748"/>
        <v>0</v>
      </c>
      <c r="AI3967" s="1">
        <f t="shared" si="1749"/>
        <v>0</v>
      </c>
      <c r="AK3967" s="1" t="str">
        <f t="shared" si="1737"/>
        <v>310000</v>
      </c>
    </row>
    <row r="3968" spans="4:37" x14ac:dyDescent="0.25">
      <c r="D3968" s="27">
        <v>3946</v>
      </c>
      <c r="E3968" s="27">
        <f t="shared" si="1723"/>
        <v>0</v>
      </c>
      <c r="F3968" s="27">
        <f t="shared" si="1724"/>
        <v>0</v>
      </c>
      <c r="G3968" s="27">
        <f t="shared" si="1730"/>
        <v>0</v>
      </c>
      <c r="H3968" s="2">
        <f>_xlfn.IFNA(IF(MATCH(AK3968,$AK$23:AK3967,0)&gt;0,0,0),1)</f>
        <v>0</v>
      </c>
      <c r="I3968" s="2">
        <f t="shared" si="1722"/>
        <v>5</v>
      </c>
      <c r="J3968" s="31">
        <f t="shared" si="1731"/>
        <v>2</v>
      </c>
      <c r="K3968" s="32">
        <f t="shared" si="1725"/>
        <v>0</v>
      </c>
      <c r="L3968" s="31">
        <f t="shared" si="1732"/>
        <v>3</v>
      </c>
      <c r="M3968" s="32">
        <f t="shared" si="1726"/>
        <v>0</v>
      </c>
      <c r="N3968" s="31">
        <f t="shared" si="1733"/>
        <v>0</v>
      </c>
      <c r="O3968" s="32">
        <f t="shared" si="1727"/>
        <v>0</v>
      </c>
      <c r="P3968" s="31">
        <f t="shared" si="1734"/>
        <v>0</v>
      </c>
      <c r="Q3968" s="32">
        <f t="shared" si="1728"/>
        <v>0</v>
      </c>
      <c r="R3968" s="31">
        <f t="shared" si="1735"/>
        <v>0</v>
      </c>
      <c r="S3968" s="32">
        <f t="shared" si="1729"/>
        <v>0</v>
      </c>
      <c r="T3968" s="31">
        <f t="shared" si="1736"/>
        <v>0</v>
      </c>
      <c r="V3968" s="1">
        <f t="shared" si="1738"/>
        <v>2</v>
      </c>
      <c r="W3968" s="1">
        <f t="shared" si="1739"/>
        <v>3</v>
      </c>
      <c r="X3968" s="1">
        <f t="shared" si="1740"/>
        <v>0</v>
      </c>
      <c r="Y3968" s="1">
        <f t="shared" si="1741"/>
        <v>0</v>
      </c>
      <c r="Z3968" s="1">
        <f t="shared" si="1742"/>
        <v>0</v>
      </c>
      <c r="AA3968" s="1">
        <f t="shared" si="1743"/>
        <v>0</v>
      </c>
      <c r="AD3968" s="1">
        <f t="shared" si="1744"/>
        <v>3</v>
      </c>
      <c r="AE3968" s="1">
        <f t="shared" si="1745"/>
        <v>2</v>
      </c>
      <c r="AF3968" s="1">
        <f t="shared" si="1746"/>
        <v>0</v>
      </c>
      <c r="AG3968" s="1">
        <f t="shared" si="1747"/>
        <v>0</v>
      </c>
      <c r="AH3968" s="1">
        <f t="shared" si="1748"/>
        <v>0</v>
      </c>
      <c r="AI3968" s="1">
        <f t="shared" si="1749"/>
        <v>0</v>
      </c>
      <c r="AK3968" s="1" t="str">
        <f t="shared" si="1737"/>
        <v>320000</v>
      </c>
    </row>
    <row r="3969" spans="4:37" x14ac:dyDescent="0.25">
      <c r="D3969" s="27">
        <v>3947</v>
      </c>
      <c r="E3969" s="27">
        <f t="shared" si="1723"/>
        <v>0</v>
      </c>
      <c r="F3969" s="27">
        <f t="shared" si="1724"/>
        <v>0</v>
      </c>
      <c r="G3969" s="27">
        <f t="shared" si="1730"/>
        <v>0</v>
      </c>
      <c r="H3969" s="2">
        <f>_xlfn.IFNA(IF(MATCH(AK3969,$AK$23:AK3968,0)&gt;0,0,0),1)</f>
        <v>0</v>
      </c>
      <c r="I3969" s="2">
        <f t="shared" si="1722"/>
        <v>6</v>
      </c>
      <c r="J3969" s="31">
        <f t="shared" si="1731"/>
        <v>3</v>
      </c>
      <c r="K3969" s="32">
        <f t="shared" si="1725"/>
        <v>1</v>
      </c>
      <c r="L3969" s="31">
        <f t="shared" si="1732"/>
        <v>3</v>
      </c>
      <c r="M3969" s="32">
        <f t="shared" si="1726"/>
        <v>0</v>
      </c>
      <c r="N3969" s="31">
        <f t="shared" si="1733"/>
        <v>0</v>
      </c>
      <c r="O3969" s="32">
        <f t="shared" si="1727"/>
        <v>0</v>
      </c>
      <c r="P3969" s="31">
        <f t="shared" si="1734"/>
        <v>0</v>
      </c>
      <c r="Q3969" s="32">
        <f t="shared" si="1728"/>
        <v>0</v>
      </c>
      <c r="R3969" s="31">
        <f t="shared" si="1735"/>
        <v>0</v>
      </c>
      <c r="S3969" s="32">
        <f t="shared" si="1729"/>
        <v>0</v>
      </c>
      <c r="T3969" s="31">
        <f t="shared" si="1736"/>
        <v>0</v>
      </c>
      <c r="V3969" s="1">
        <f t="shared" si="1738"/>
        <v>3</v>
      </c>
      <c r="W3969" s="1">
        <f t="shared" si="1739"/>
        <v>3</v>
      </c>
      <c r="X3969" s="1">
        <f t="shared" si="1740"/>
        <v>0</v>
      </c>
      <c r="Y3969" s="1">
        <f t="shared" si="1741"/>
        <v>0</v>
      </c>
      <c r="Z3969" s="1">
        <f t="shared" si="1742"/>
        <v>0</v>
      </c>
      <c r="AA3969" s="1">
        <f t="shared" si="1743"/>
        <v>0</v>
      </c>
      <c r="AD3969" s="1">
        <f t="shared" si="1744"/>
        <v>3</v>
      </c>
      <c r="AE3969" s="1">
        <f t="shared" si="1745"/>
        <v>3</v>
      </c>
      <c r="AF3969" s="1">
        <f t="shared" si="1746"/>
        <v>0</v>
      </c>
      <c r="AG3969" s="1">
        <f t="shared" si="1747"/>
        <v>0</v>
      </c>
      <c r="AH3969" s="1">
        <f t="shared" si="1748"/>
        <v>0</v>
      </c>
      <c r="AI3969" s="1">
        <f t="shared" si="1749"/>
        <v>0</v>
      </c>
      <c r="AK3969" s="1" t="str">
        <f t="shared" si="1737"/>
        <v>330000</v>
      </c>
    </row>
    <row r="3970" spans="4:37" x14ac:dyDescent="0.25">
      <c r="D3970" s="27">
        <v>3948</v>
      </c>
      <c r="E3970" s="27">
        <f t="shared" si="1723"/>
        <v>0</v>
      </c>
      <c r="F3970" s="27">
        <f t="shared" si="1724"/>
        <v>0</v>
      </c>
      <c r="G3970" s="27">
        <f t="shared" si="1730"/>
        <v>0</v>
      </c>
      <c r="H3970" s="2">
        <f>_xlfn.IFNA(IF(MATCH(AK3970,$AK$23:AK3969,0)&gt;0,0,0),1)</f>
        <v>0</v>
      </c>
      <c r="I3970" s="2">
        <f t="shared" si="1722"/>
        <v>7</v>
      </c>
      <c r="J3970" s="31">
        <f t="shared" si="1731"/>
        <v>4</v>
      </c>
      <c r="K3970" s="32">
        <f t="shared" si="1725"/>
        <v>0</v>
      </c>
      <c r="L3970" s="31">
        <f t="shared" si="1732"/>
        <v>3</v>
      </c>
      <c r="M3970" s="32">
        <f t="shared" si="1726"/>
        <v>0</v>
      </c>
      <c r="N3970" s="31">
        <f t="shared" si="1733"/>
        <v>0</v>
      </c>
      <c r="O3970" s="32">
        <f t="shared" si="1727"/>
        <v>0</v>
      </c>
      <c r="P3970" s="31">
        <f t="shared" si="1734"/>
        <v>0</v>
      </c>
      <c r="Q3970" s="32">
        <f t="shared" si="1728"/>
        <v>0</v>
      </c>
      <c r="R3970" s="31">
        <f t="shared" si="1735"/>
        <v>0</v>
      </c>
      <c r="S3970" s="32">
        <f t="shared" si="1729"/>
        <v>0</v>
      </c>
      <c r="T3970" s="31">
        <f t="shared" si="1736"/>
        <v>0</v>
      </c>
      <c r="V3970" s="1">
        <f t="shared" si="1738"/>
        <v>4</v>
      </c>
      <c r="W3970" s="1">
        <f t="shared" si="1739"/>
        <v>3</v>
      </c>
      <c r="X3970" s="1">
        <f t="shared" si="1740"/>
        <v>0</v>
      </c>
      <c r="Y3970" s="1">
        <f t="shared" si="1741"/>
        <v>0</v>
      </c>
      <c r="Z3970" s="1">
        <f t="shared" si="1742"/>
        <v>0</v>
      </c>
      <c r="AA3970" s="1">
        <f t="shared" si="1743"/>
        <v>0</v>
      </c>
      <c r="AD3970" s="1">
        <f t="shared" si="1744"/>
        <v>4</v>
      </c>
      <c r="AE3970" s="1">
        <f t="shared" si="1745"/>
        <v>3</v>
      </c>
      <c r="AF3970" s="1">
        <f t="shared" si="1746"/>
        <v>0</v>
      </c>
      <c r="AG3970" s="1">
        <f t="shared" si="1747"/>
        <v>0</v>
      </c>
      <c r="AH3970" s="1">
        <f t="shared" si="1748"/>
        <v>0</v>
      </c>
      <c r="AI3970" s="1">
        <f t="shared" si="1749"/>
        <v>0</v>
      </c>
      <c r="AK3970" s="1" t="str">
        <f t="shared" si="1737"/>
        <v>430000</v>
      </c>
    </row>
    <row r="3971" spans="4:37" x14ac:dyDescent="0.25">
      <c r="D3971" s="27">
        <v>3949</v>
      </c>
      <c r="E3971" s="27">
        <f t="shared" si="1723"/>
        <v>0</v>
      </c>
      <c r="F3971" s="27">
        <f t="shared" si="1724"/>
        <v>0</v>
      </c>
      <c r="G3971" s="27">
        <f t="shared" si="1730"/>
        <v>0</v>
      </c>
      <c r="H3971" s="2">
        <f>_xlfn.IFNA(IF(MATCH(AK3971,$AK$23:AK3970,0)&gt;0,0,0),1)</f>
        <v>0</v>
      </c>
      <c r="I3971" s="2">
        <f t="shared" si="1722"/>
        <v>5</v>
      </c>
      <c r="J3971" s="31">
        <f t="shared" si="1731"/>
        <v>1</v>
      </c>
      <c r="K3971" s="32">
        <f t="shared" si="1725"/>
        <v>0</v>
      </c>
      <c r="L3971" s="31">
        <f t="shared" si="1732"/>
        <v>4</v>
      </c>
      <c r="M3971" s="32">
        <f t="shared" si="1726"/>
        <v>0</v>
      </c>
      <c r="N3971" s="31">
        <f t="shared" si="1733"/>
        <v>0</v>
      </c>
      <c r="O3971" s="32">
        <f t="shared" si="1727"/>
        <v>0</v>
      </c>
      <c r="P3971" s="31">
        <f t="shared" si="1734"/>
        <v>0</v>
      </c>
      <c r="Q3971" s="32">
        <f t="shared" si="1728"/>
        <v>0</v>
      </c>
      <c r="R3971" s="31">
        <f t="shared" si="1735"/>
        <v>0</v>
      </c>
      <c r="S3971" s="32">
        <f t="shared" si="1729"/>
        <v>0</v>
      </c>
      <c r="T3971" s="31">
        <f t="shared" si="1736"/>
        <v>0</v>
      </c>
      <c r="V3971" s="1">
        <f t="shared" si="1738"/>
        <v>1</v>
      </c>
      <c r="W3971" s="1">
        <f t="shared" si="1739"/>
        <v>4</v>
      </c>
      <c r="X3971" s="1">
        <f t="shared" si="1740"/>
        <v>0</v>
      </c>
      <c r="Y3971" s="1">
        <f t="shared" si="1741"/>
        <v>0</v>
      </c>
      <c r="Z3971" s="1">
        <f t="shared" si="1742"/>
        <v>0</v>
      </c>
      <c r="AA3971" s="1">
        <f t="shared" si="1743"/>
        <v>0</v>
      </c>
      <c r="AD3971" s="1">
        <f t="shared" si="1744"/>
        <v>4</v>
      </c>
      <c r="AE3971" s="1">
        <f t="shared" si="1745"/>
        <v>1</v>
      </c>
      <c r="AF3971" s="1">
        <f t="shared" si="1746"/>
        <v>0</v>
      </c>
      <c r="AG3971" s="1">
        <f t="shared" si="1747"/>
        <v>0</v>
      </c>
      <c r="AH3971" s="1">
        <f t="shared" si="1748"/>
        <v>0</v>
      </c>
      <c r="AI3971" s="1">
        <f t="shared" si="1749"/>
        <v>0</v>
      </c>
      <c r="AK3971" s="1" t="str">
        <f t="shared" si="1737"/>
        <v>410000</v>
      </c>
    </row>
    <row r="3972" spans="4:37" x14ac:dyDescent="0.25">
      <c r="D3972" s="27">
        <v>3950</v>
      </c>
      <c r="E3972" s="27">
        <f t="shared" si="1723"/>
        <v>0</v>
      </c>
      <c r="F3972" s="27">
        <f t="shared" si="1724"/>
        <v>0</v>
      </c>
      <c r="G3972" s="27">
        <f t="shared" si="1730"/>
        <v>0</v>
      </c>
      <c r="H3972" s="2">
        <f>_xlfn.IFNA(IF(MATCH(AK3972,$AK$23:AK3971,0)&gt;0,0,0),1)</f>
        <v>0</v>
      </c>
      <c r="I3972" s="2">
        <f t="shared" si="1722"/>
        <v>6</v>
      </c>
      <c r="J3972" s="31">
        <f t="shared" si="1731"/>
        <v>2</v>
      </c>
      <c r="K3972" s="32">
        <f t="shared" si="1725"/>
        <v>0</v>
      </c>
      <c r="L3972" s="31">
        <f t="shared" si="1732"/>
        <v>4</v>
      </c>
      <c r="M3972" s="32">
        <f t="shared" si="1726"/>
        <v>0</v>
      </c>
      <c r="N3972" s="31">
        <f t="shared" si="1733"/>
        <v>0</v>
      </c>
      <c r="O3972" s="32">
        <f t="shared" si="1727"/>
        <v>0</v>
      </c>
      <c r="P3972" s="31">
        <f t="shared" si="1734"/>
        <v>0</v>
      </c>
      <c r="Q3972" s="32">
        <f t="shared" si="1728"/>
        <v>0</v>
      </c>
      <c r="R3972" s="31">
        <f t="shared" si="1735"/>
        <v>0</v>
      </c>
      <c r="S3972" s="32">
        <f t="shared" si="1729"/>
        <v>0</v>
      </c>
      <c r="T3972" s="31">
        <f t="shared" si="1736"/>
        <v>0</v>
      </c>
      <c r="V3972" s="1">
        <f t="shared" si="1738"/>
        <v>2</v>
      </c>
      <c r="W3972" s="1">
        <f t="shared" si="1739"/>
        <v>4</v>
      </c>
      <c r="X3972" s="1">
        <f t="shared" si="1740"/>
        <v>0</v>
      </c>
      <c r="Y3972" s="1">
        <f t="shared" si="1741"/>
        <v>0</v>
      </c>
      <c r="Z3972" s="1">
        <f t="shared" si="1742"/>
        <v>0</v>
      </c>
      <c r="AA3972" s="1">
        <f t="shared" si="1743"/>
        <v>0</v>
      </c>
      <c r="AD3972" s="1">
        <f t="shared" si="1744"/>
        <v>4</v>
      </c>
      <c r="AE3972" s="1">
        <f t="shared" si="1745"/>
        <v>2</v>
      </c>
      <c r="AF3972" s="1">
        <f t="shared" si="1746"/>
        <v>0</v>
      </c>
      <c r="AG3972" s="1">
        <f t="shared" si="1747"/>
        <v>0</v>
      </c>
      <c r="AH3972" s="1">
        <f t="shared" si="1748"/>
        <v>0</v>
      </c>
      <c r="AI3972" s="1">
        <f t="shared" si="1749"/>
        <v>0</v>
      </c>
      <c r="AK3972" s="1" t="str">
        <f t="shared" si="1737"/>
        <v>420000</v>
      </c>
    </row>
    <row r="3973" spans="4:37" x14ac:dyDescent="0.25">
      <c r="D3973" s="27">
        <v>3951</v>
      </c>
      <c r="E3973" s="27">
        <f t="shared" si="1723"/>
        <v>0</v>
      </c>
      <c r="F3973" s="27">
        <f t="shared" si="1724"/>
        <v>0</v>
      </c>
      <c r="G3973" s="27">
        <f t="shared" si="1730"/>
        <v>0</v>
      </c>
      <c r="H3973" s="2">
        <f>_xlfn.IFNA(IF(MATCH(AK3973,$AK$23:AK3972,0)&gt;0,0,0),1)</f>
        <v>0</v>
      </c>
      <c r="I3973" s="2">
        <f t="shared" si="1722"/>
        <v>7</v>
      </c>
      <c r="J3973" s="31">
        <f t="shared" si="1731"/>
        <v>3</v>
      </c>
      <c r="K3973" s="32">
        <f t="shared" si="1725"/>
        <v>0</v>
      </c>
      <c r="L3973" s="31">
        <f t="shared" si="1732"/>
        <v>4</v>
      </c>
      <c r="M3973" s="32">
        <f t="shared" si="1726"/>
        <v>0</v>
      </c>
      <c r="N3973" s="31">
        <f t="shared" si="1733"/>
        <v>0</v>
      </c>
      <c r="O3973" s="32">
        <f t="shared" si="1727"/>
        <v>0</v>
      </c>
      <c r="P3973" s="31">
        <f t="shared" si="1734"/>
        <v>0</v>
      </c>
      <c r="Q3973" s="32">
        <f t="shared" si="1728"/>
        <v>0</v>
      </c>
      <c r="R3973" s="31">
        <f t="shared" si="1735"/>
        <v>0</v>
      </c>
      <c r="S3973" s="32">
        <f t="shared" si="1729"/>
        <v>0</v>
      </c>
      <c r="T3973" s="31">
        <f t="shared" si="1736"/>
        <v>0</v>
      </c>
      <c r="V3973" s="1">
        <f t="shared" si="1738"/>
        <v>3</v>
      </c>
      <c r="W3973" s="1">
        <f t="shared" si="1739"/>
        <v>4</v>
      </c>
      <c r="X3973" s="1">
        <f t="shared" si="1740"/>
        <v>0</v>
      </c>
      <c r="Y3973" s="1">
        <f t="shared" si="1741"/>
        <v>0</v>
      </c>
      <c r="Z3973" s="1">
        <f t="shared" si="1742"/>
        <v>0</v>
      </c>
      <c r="AA3973" s="1">
        <f t="shared" si="1743"/>
        <v>0</v>
      </c>
      <c r="AD3973" s="1">
        <f t="shared" si="1744"/>
        <v>4</v>
      </c>
      <c r="AE3973" s="1">
        <f t="shared" si="1745"/>
        <v>3</v>
      </c>
      <c r="AF3973" s="1">
        <f t="shared" si="1746"/>
        <v>0</v>
      </c>
      <c r="AG3973" s="1">
        <f t="shared" si="1747"/>
        <v>0</v>
      </c>
      <c r="AH3973" s="1">
        <f t="shared" si="1748"/>
        <v>0</v>
      </c>
      <c r="AI3973" s="1">
        <f t="shared" si="1749"/>
        <v>0</v>
      </c>
      <c r="AK3973" s="1" t="str">
        <f t="shared" si="1737"/>
        <v>430000</v>
      </c>
    </row>
    <row r="3974" spans="4:37" x14ac:dyDescent="0.25">
      <c r="D3974" s="27">
        <v>3952</v>
      </c>
      <c r="E3974" s="27">
        <f t="shared" si="1723"/>
        <v>0</v>
      </c>
      <c r="F3974" s="27">
        <f t="shared" si="1724"/>
        <v>0</v>
      </c>
      <c r="G3974" s="27">
        <f t="shared" si="1730"/>
        <v>0</v>
      </c>
      <c r="H3974" s="2">
        <f>_xlfn.IFNA(IF(MATCH(AK3974,$AK$23:AK3973,0)&gt;0,0,0),1)</f>
        <v>0</v>
      </c>
      <c r="I3974" s="2">
        <f t="shared" si="1722"/>
        <v>8</v>
      </c>
      <c r="J3974" s="31">
        <f t="shared" si="1731"/>
        <v>4</v>
      </c>
      <c r="K3974" s="32">
        <f t="shared" si="1725"/>
        <v>1</v>
      </c>
      <c r="L3974" s="31">
        <f t="shared" si="1732"/>
        <v>4</v>
      </c>
      <c r="M3974" s="32">
        <f t="shared" si="1726"/>
        <v>0</v>
      </c>
      <c r="N3974" s="31">
        <f t="shared" si="1733"/>
        <v>0</v>
      </c>
      <c r="O3974" s="32">
        <f t="shared" si="1727"/>
        <v>0</v>
      </c>
      <c r="P3974" s="31">
        <f t="shared" si="1734"/>
        <v>0</v>
      </c>
      <c r="Q3974" s="32">
        <f t="shared" si="1728"/>
        <v>0</v>
      </c>
      <c r="R3974" s="31">
        <f t="shared" si="1735"/>
        <v>0</v>
      </c>
      <c r="S3974" s="32">
        <f t="shared" si="1729"/>
        <v>0</v>
      </c>
      <c r="T3974" s="31">
        <f t="shared" si="1736"/>
        <v>0</v>
      </c>
      <c r="V3974" s="1">
        <f t="shared" si="1738"/>
        <v>4</v>
      </c>
      <c r="W3974" s="1">
        <f t="shared" si="1739"/>
        <v>4</v>
      </c>
      <c r="X3974" s="1">
        <f t="shared" si="1740"/>
        <v>0</v>
      </c>
      <c r="Y3974" s="1">
        <f t="shared" si="1741"/>
        <v>0</v>
      </c>
      <c r="Z3974" s="1">
        <f t="shared" si="1742"/>
        <v>0</v>
      </c>
      <c r="AA3974" s="1">
        <f t="shared" si="1743"/>
        <v>0</v>
      </c>
      <c r="AD3974" s="1">
        <f t="shared" si="1744"/>
        <v>4</v>
      </c>
      <c r="AE3974" s="1">
        <f t="shared" si="1745"/>
        <v>4</v>
      </c>
      <c r="AF3974" s="1">
        <f t="shared" si="1746"/>
        <v>0</v>
      </c>
      <c r="AG3974" s="1">
        <f t="shared" si="1747"/>
        <v>0</v>
      </c>
      <c r="AH3974" s="1">
        <f t="shared" si="1748"/>
        <v>0</v>
      </c>
      <c r="AI3974" s="1">
        <f t="shared" si="1749"/>
        <v>0</v>
      </c>
      <c r="AK3974" s="1" t="str">
        <f t="shared" si="1737"/>
        <v>440000</v>
      </c>
    </row>
    <row r="3975" spans="4:37" x14ac:dyDescent="0.25">
      <c r="D3975" s="27">
        <v>3953</v>
      </c>
      <c r="E3975" s="27">
        <f t="shared" si="1723"/>
        <v>0</v>
      </c>
      <c r="F3975" s="27">
        <f t="shared" si="1724"/>
        <v>0</v>
      </c>
      <c r="G3975" s="27">
        <f t="shared" si="1730"/>
        <v>0</v>
      </c>
      <c r="H3975" s="2">
        <f>_xlfn.IFNA(IF(MATCH(AK3975,$AK$23:AK3974,0)&gt;0,0,0),1)</f>
        <v>0</v>
      </c>
      <c r="I3975" s="2">
        <f t="shared" si="1722"/>
        <v>2</v>
      </c>
      <c r="J3975" s="31">
        <f t="shared" si="1731"/>
        <v>1</v>
      </c>
      <c r="K3975" s="32">
        <f t="shared" si="1725"/>
        <v>1</v>
      </c>
      <c r="L3975" s="31">
        <f t="shared" si="1732"/>
        <v>1</v>
      </c>
      <c r="M3975" s="32">
        <f t="shared" si="1726"/>
        <v>0</v>
      </c>
      <c r="N3975" s="31">
        <f t="shared" si="1733"/>
        <v>0</v>
      </c>
      <c r="O3975" s="32">
        <f t="shared" si="1727"/>
        <v>0</v>
      </c>
      <c r="P3975" s="31">
        <f t="shared" si="1734"/>
        <v>0</v>
      </c>
      <c r="Q3975" s="32">
        <f t="shared" si="1728"/>
        <v>0</v>
      </c>
      <c r="R3975" s="31">
        <f t="shared" si="1735"/>
        <v>0</v>
      </c>
      <c r="S3975" s="32">
        <f t="shared" si="1729"/>
        <v>0</v>
      </c>
      <c r="T3975" s="31">
        <f t="shared" si="1736"/>
        <v>0</v>
      </c>
      <c r="V3975" s="1">
        <f t="shared" si="1738"/>
        <v>1</v>
      </c>
      <c r="W3975" s="1">
        <f t="shared" si="1739"/>
        <v>1</v>
      </c>
      <c r="X3975" s="1">
        <f t="shared" si="1740"/>
        <v>0</v>
      </c>
      <c r="Y3975" s="1">
        <f t="shared" si="1741"/>
        <v>0</v>
      </c>
      <c r="Z3975" s="1">
        <f t="shared" si="1742"/>
        <v>0</v>
      </c>
      <c r="AA3975" s="1">
        <f t="shared" si="1743"/>
        <v>0</v>
      </c>
      <c r="AD3975" s="1">
        <f t="shared" si="1744"/>
        <v>1</v>
      </c>
      <c r="AE3975" s="1">
        <f t="shared" si="1745"/>
        <v>1</v>
      </c>
      <c r="AF3975" s="1">
        <f t="shared" si="1746"/>
        <v>0</v>
      </c>
      <c r="AG3975" s="1">
        <f t="shared" si="1747"/>
        <v>0</v>
      </c>
      <c r="AH3975" s="1">
        <f t="shared" si="1748"/>
        <v>0</v>
      </c>
      <c r="AI3975" s="1">
        <f t="shared" si="1749"/>
        <v>0</v>
      </c>
      <c r="AK3975" s="1" t="str">
        <f t="shared" si="1737"/>
        <v>110000</v>
      </c>
    </row>
    <row r="3976" spans="4:37" x14ac:dyDescent="0.25">
      <c r="D3976" s="27">
        <v>3954</v>
      </c>
      <c r="E3976" s="27">
        <f t="shared" si="1723"/>
        <v>0</v>
      </c>
      <c r="F3976" s="27">
        <f t="shared" si="1724"/>
        <v>0</v>
      </c>
      <c r="G3976" s="27">
        <f t="shared" si="1730"/>
        <v>0</v>
      </c>
      <c r="H3976" s="2">
        <f>_xlfn.IFNA(IF(MATCH(AK3976,$AK$23:AK3975,0)&gt;0,0,0),1)</f>
        <v>0</v>
      </c>
      <c r="I3976" s="2">
        <f t="shared" si="1722"/>
        <v>3</v>
      </c>
      <c r="J3976" s="31">
        <f t="shared" si="1731"/>
        <v>2</v>
      </c>
      <c r="K3976" s="32">
        <f t="shared" si="1725"/>
        <v>0</v>
      </c>
      <c r="L3976" s="31">
        <f t="shared" si="1732"/>
        <v>1</v>
      </c>
      <c r="M3976" s="32">
        <f t="shared" si="1726"/>
        <v>0</v>
      </c>
      <c r="N3976" s="31">
        <f t="shared" si="1733"/>
        <v>0</v>
      </c>
      <c r="O3976" s="32">
        <f t="shared" si="1727"/>
        <v>0</v>
      </c>
      <c r="P3976" s="31">
        <f t="shared" si="1734"/>
        <v>0</v>
      </c>
      <c r="Q3976" s="32">
        <f t="shared" si="1728"/>
        <v>0</v>
      </c>
      <c r="R3976" s="31">
        <f t="shared" si="1735"/>
        <v>0</v>
      </c>
      <c r="S3976" s="32">
        <f t="shared" si="1729"/>
        <v>0</v>
      </c>
      <c r="T3976" s="31">
        <f t="shared" si="1736"/>
        <v>0</v>
      </c>
      <c r="V3976" s="1">
        <f t="shared" si="1738"/>
        <v>2</v>
      </c>
      <c r="W3976" s="1">
        <f t="shared" si="1739"/>
        <v>1</v>
      </c>
      <c r="X3976" s="1">
        <f t="shared" si="1740"/>
        <v>0</v>
      </c>
      <c r="Y3976" s="1">
        <f t="shared" si="1741"/>
        <v>0</v>
      </c>
      <c r="Z3976" s="1">
        <f t="shared" si="1742"/>
        <v>0</v>
      </c>
      <c r="AA3976" s="1">
        <f t="shared" si="1743"/>
        <v>0</v>
      </c>
      <c r="AD3976" s="1">
        <f t="shared" si="1744"/>
        <v>2</v>
      </c>
      <c r="AE3976" s="1">
        <f t="shared" si="1745"/>
        <v>1</v>
      </c>
      <c r="AF3976" s="1">
        <f t="shared" si="1746"/>
        <v>0</v>
      </c>
      <c r="AG3976" s="1">
        <f t="shared" si="1747"/>
        <v>0</v>
      </c>
      <c r="AH3976" s="1">
        <f t="shared" si="1748"/>
        <v>0</v>
      </c>
      <c r="AI3976" s="1">
        <f t="shared" si="1749"/>
        <v>0</v>
      </c>
      <c r="AK3976" s="1" t="str">
        <f t="shared" si="1737"/>
        <v>210000</v>
      </c>
    </row>
    <row r="3977" spans="4:37" x14ac:dyDescent="0.25">
      <c r="D3977" s="27">
        <v>3955</v>
      </c>
      <c r="E3977" s="27">
        <f t="shared" si="1723"/>
        <v>0</v>
      </c>
      <c r="F3977" s="27">
        <f t="shared" si="1724"/>
        <v>0</v>
      </c>
      <c r="G3977" s="27">
        <f t="shared" si="1730"/>
        <v>0</v>
      </c>
      <c r="H3977" s="2">
        <f>_xlfn.IFNA(IF(MATCH(AK3977,$AK$23:AK3976,0)&gt;0,0,0),1)</f>
        <v>0</v>
      </c>
      <c r="I3977" s="2">
        <f t="shared" si="1722"/>
        <v>4</v>
      </c>
      <c r="J3977" s="31">
        <f t="shared" si="1731"/>
        <v>3</v>
      </c>
      <c r="K3977" s="32">
        <f t="shared" si="1725"/>
        <v>0</v>
      </c>
      <c r="L3977" s="31">
        <f t="shared" si="1732"/>
        <v>1</v>
      </c>
      <c r="M3977" s="32">
        <f t="shared" si="1726"/>
        <v>0</v>
      </c>
      <c r="N3977" s="31">
        <f t="shared" si="1733"/>
        <v>0</v>
      </c>
      <c r="O3977" s="32">
        <f t="shared" si="1727"/>
        <v>0</v>
      </c>
      <c r="P3977" s="31">
        <f t="shared" si="1734"/>
        <v>0</v>
      </c>
      <c r="Q3977" s="32">
        <f t="shared" si="1728"/>
        <v>0</v>
      </c>
      <c r="R3977" s="31">
        <f t="shared" si="1735"/>
        <v>0</v>
      </c>
      <c r="S3977" s="32">
        <f t="shared" si="1729"/>
        <v>0</v>
      </c>
      <c r="T3977" s="31">
        <f t="shared" si="1736"/>
        <v>0</v>
      </c>
      <c r="V3977" s="1">
        <f t="shared" si="1738"/>
        <v>3</v>
      </c>
      <c r="W3977" s="1">
        <f t="shared" si="1739"/>
        <v>1</v>
      </c>
      <c r="X3977" s="1">
        <f t="shared" si="1740"/>
        <v>0</v>
      </c>
      <c r="Y3977" s="1">
        <f t="shared" si="1741"/>
        <v>0</v>
      </c>
      <c r="Z3977" s="1">
        <f t="shared" si="1742"/>
        <v>0</v>
      </c>
      <c r="AA3977" s="1">
        <f t="shared" si="1743"/>
        <v>0</v>
      </c>
      <c r="AD3977" s="1">
        <f t="shared" si="1744"/>
        <v>3</v>
      </c>
      <c r="AE3977" s="1">
        <f t="shared" si="1745"/>
        <v>1</v>
      </c>
      <c r="AF3977" s="1">
        <f t="shared" si="1746"/>
        <v>0</v>
      </c>
      <c r="AG3977" s="1">
        <f t="shared" si="1747"/>
        <v>0</v>
      </c>
      <c r="AH3977" s="1">
        <f t="shared" si="1748"/>
        <v>0</v>
      </c>
      <c r="AI3977" s="1">
        <f t="shared" si="1749"/>
        <v>0</v>
      </c>
      <c r="AK3977" s="1" t="str">
        <f t="shared" si="1737"/>
        <v>310000</v>
      </c>
    </row>
    <row r="3978" spans="4:37" x14ac:dyDescent="0.25">
      <c r="D3978" s="27">
        <v>3956</v>
      </c>
      <c r="E3978" s="27">
        <f t="shared" si="1723"/>
        <v>0</v>
      </c>
      <c r="F3978" s="27">
        <f t="shared" si="1724"/>
        <v>0</v>
      </c>
      <c r="G3978" s="27">
        <f t="shared" si="1730"/>
        <v>0</v>
      </c>
      <c r="H3978" s="2">
        <f>_xlfn.IFNA(IF(MATCH(AK3978,$AK$23:AK3977,0)&gt;0,0,0),1)</f>
        <v>0</v>
      </c>
      <c r="I3978" s="2">
        <f t="shared" si="1722"/>
        <v>5</v>
      </c>
      <c r="J3978" s="31">
        <f t="shared" si="1731"/>
        <v>4</v>
      </c>
      <c r="K3978" s="32">
        <f t="shared" si="1725"/>
        <v>0</v>
      </c>
      <c r="L3978" s="31">
        <f t="shared" si="1732"/>
        <v>1</v>
      </c>
      <c r="M3978" s="32">
        <f t="shared" si="1726"/>
        <v>0</v>
      </c>
      <c r="N3978" s="31">
        <f t="shared" si="1733"/>
        <v>0</v>
      </c>
      <c r="O3978" s="32">
        <f t="shared" si="1727"/>
        <v>0</v>
      </c>
      <c r="P3978" s="31">
        <f t="shared" si="1734"/>
        <v>0</v>
      </c>
      <c r="Q3978" s="32">
        <f t="shared" si="1728"/>
        <v>0</v>
      </c>
      <c r="R3978" s="31">
        <f t="shared" si="1735"/>
        <v>0</v>
      </c>
      <c r="S3978" s="32">
        <f t="shared" si="1729"/>
        <v>0</v>
      </c>
      <c r="T3978" s="31">
        <f t="shared" si="1736"/>
        <v>0</v>
      </c>
      <c r="V3978" s="1">
        <f t="shared" si="1738"/>
        <v>4</v>
      </c>
      <c r="W3978" s="1">
        <f t="shared" si="1739"/>
        <v>1</v>
      </c>
      <c r="X3978" s="1">
        <f t="shared" si="1740"/>
        <v>0</v>
      </c>
      <c r="Y3978" s="1">
        <f t="shared" si="1741"/>
        <v>0</v>
      </c>
      <c r="Z3978" s="1">
        <f t="shared" si="1742"/>
        <v>0</v>
      </c>
      <c r="AA3978" s="1">
        <f t="shared" si="1743"/>
        <v>0</v>
      </c>
      <c r="AD3978" s="1">
        <f t="shared" si="1744"/>
        <v>4</v>
      </c>
      <c r="AE3978" s="1">
        <f t="shared" si="1745"/>
        <v>1</v>
      </c>
      <c r="AF3978" s="1">
        <f t="shared" si="1746"/>
        <v>0</v>
      </c>
      <c r="AG3978" s="1">
        <f t="shared" si="1747"/>
        <v>0</v>
      </c>
      <c r="AH3978" s="1">
        <f t="shared" si="1748"/>
        <v>0</v>
      </c>
      <c r="AI3978" s="1">
        <f t="shared" si="1749"/>
        <v>0</v>
      </c>
      <c r="AK3978" s="1" t="str">
        <f t="shared" si="1737"/>
        <v>410000</v>
      </c>
    </row>
    <row r="3979" spans="4:37" x14ac:dyDescent="0.25">
      <c r="D3979" s="27">
        <v>3957</v>
      </c>
      <c r="E3979" s="27">
        <f t="shared" si="1723"/>
        <v>0</v>
      </c>
      <c r="F3979" s="27">
        <f t="shared" si="1724"/>
        <v>0</v>
      </c>
      <c r="G3979" s="27">
        <f t="shared" si="1730"/>
        <v>0</v>
      </c>
      <c r="H3979" s="2">
        <f>_xlfn.IFNA(IF(MATCH(AK3979,$AK$23:AK3978,0)&gt;0,0,0),1)</f>
        <v>0</v>
      </c>
      <c r="I3979" s="2">
        <f t="shared" si="1722"/>
        <v>3</v>
      </c>
      <c r="J3979" s="31">
        <f t="shared" si="1731"/>
        <v>1</v>
      </c>
      <c r="K3979" s="32">
        <f t="shared" si="1725"/>
        <v>0</v>
      </c>
      <c r="L3979" s="31">
        <f t="shared" si="1732"/>
        <v>2</v>
      </c>
      <c r="M3979" s="32">
        <f t="shared" si="1726"/>
        <v>0</v>
      </c>
      <c r="N3979" s="31">
        <f t="shared" si="1733"/>
        <v>0</v>
      </c>
      <c r="O3979" s="32">
        <f t="shared" si="1727"/>
        <v>0</v>
      </c>
      <c r="P3979" s="31">
        <f t="shared" si="1734"/>
        <v>0</v>
      </c>
      <c r="Q3979" s="32">
        <f t="shared" si="1728"/>
        <v>0</v>
      </c>
      <c r="R3979" s="31">
        <f t="shared" si="1735"/>
        <v>0</v>
      </c>
      <c r="S3979" s="32">
        <f t="shared" si="1729"/>
        <v>0</v>
      </c>
      <c r="T3979" s="31">
        <f t="shared" si="1736"/>
        <v>0</v>
      </c>
      <c r="V3979" s="1">
        <f t="shared" si="1738"/>
        <v>1</v>
      </c>
      <c r="W3979" s="1">
        <f t="shared" si="1739"/>
        <v>2</v>
      </c>
      <c r="X3979" s="1">
        <f t="shared" si="1740"/>
        <v>0</v>
      </c>
      <c r="Y3979" s="1">
        <f t="shared" si="1741"/>
        <v>0</v>
      </c>
      <c r="Z3979" s="1">
        <f t="shared" si="1742"/>
        <v>0</v>
      </c>
      <c r="AA3979" s="1">
        <f t="shared" si="1743"/>
        <v>0</v>
      </c>
      <c r="AD3979" s="1">
        <f t="shared" si="1744"/>
        <v>2</v>
      </c>
      <c r="AE3979" s="1">
        <f t="shared" si="1745"/>
        <v>1</v>
      </c>
      <c r="AF3979" s="1">
        <f t="shared" si="1746"/>
        <v>0</v>
      </c>
      <c r="AG3979" s="1">
        <f t="shared" si="1747"/>
        <v>0</v>
      </c>
      <c r="AH3979" s="1">
        <f t="shared" si="1748"/>
        <v>0</v>
      </c>
      <c r="AI3979" s="1">
        <f t="shared" si="1749"/>
        <v>0</v>
      </c>
      <c r="AK3979" s="1" t="str">
        <f t="shared" si="1737"/>
        <v>210000</v>
      </c>
    </row>
    <row r="3980" spans="4:37" x14ac:dyDescent="0.25">
      <c r="D3980" s="27">
        <v>3958</v>
      </c>
      <c r="E3980" s="27">
        <f t="shared" si="1723"/>
        <v>0</v>
      </c>
      <c r="F3980" s="27">
        <f t="shared" si="1724"/>
        <v>0</v>
      </c>
      <c r="G3980" s="27">
        <f t="shared" si="1730"/>
        <v>0</v>
      </c>
      <c r="H3980" s="2">
        <f>_xlfn.IFNA(IF(MATCH(AK3980,$AK$23:AK3979,0)&gt;0,0,0),1)</f>
        <v>0</v>
      </c>
      <c r="I3980" s="2">
        <f t="shared" si="1722"/>
        <v>4</v>
      </c>
      <c r="J3980" s="31">
        <f t="shared" si="1731"/>
        <v>2</v>
      </c>
      <c r="K3980" s="32">
        <f t="shared" si="1725"/>
        <v>1</v>
      </c>
      <c r="L3980" s="31">
        <f t="shared" si="1732"/>
        <v>2</v>
      </c>
      <c r="M3980" s="32">
        <f t="shared" si="1726"/>
        <v>0</v>
      </c>
      <c r="N3980" s="31">
        <f t="shared" si="1733"/>
        <v>0</v>
      </c>
      <c r="O3980" s="32">
        <f t="shared" si="1727"/>
        <v>0</v>
      </c>
      <c r="P3980" s="31">
        <f t="shared" si="1734"/>
        <v>0</v>
      </c>
      <c r="Q3980" s="32">
        <f t="shared" si="1728"/>
        <v>0</v>
      </c>
      <c r="R3980" s="31">
        <f t="shared" si="1735"/>
        <v>0</v>
      </c>
      <c r="S3980" s="32">
        <f t="shared" si="1729"/>
        <v>0</v>
      </c>
      <c r="T3980" s="31">
        <f t="shared" si="1736"/>
        <v>0</v>
      </c>
      <c r="V3980" s="1">
        <f t="shared" si="1738"/>
        <v>2</v>
      </c>
      <c r="W3980" s="1">
        <f t="shared" si="1739"/>
        <v>2</v>
      </c>
      <c r="X3980" s="1">
        <f t="shared" si="1740"/>
        <v>0</v>
      </c>
      <c r="Y3980" s="1">
        <f t="shared" si="1741"/>
        <v>0</v>
      </c>
      <c r="Z3980" s="1">
        <f t="shared" si="1742"/>
        <v>0</v>
      </c>
      <c r="AA3980" s="1">
        <f t="shared" si="1743"/>
        <v>0</v>
      </c>
      <c r="AD3980" s="1">
        <f t="shared" si="1744"/>
        <v>2</v>
      </c>
      <c r="AE3980" s="1">
        <f t="shared" si="1745"/>
        <v>2</v>
      </c>
      <c r="AF3980" s="1">
        <f t="shared" si="1746"/>
        <v>0</v>
      </c>
      <c r="AG3980" s="1">
        <f t="shared" si="1747"/>
        <v>0</v>
      </c>
      <c r="AH3980" s="1">
        <f t="shared" si="1748"/>
        <v>0</v>
      </c>
      <c r="AI3980" s="1">
        <f t="shared" si="1749"/>
        <v>0</v>
      </c>
      <c r="AK3980" s="1" t="str">
        <f t="shared" si="1737"/>
        <v>220000</v>
      </c>
    </row>
    <row r="3981" spans="4:37" x14ac:dyDescent="0.25">
      <c r="D3981" s="27">
        <v>3959</v>
      </c>
      <c r="E3981" s="27">
        <f t="shared" si="1723"/>
        <v>0</v>
      </c>
      <c r="F3981" s="27">
        <f t="shared" si="1724"/>
        <v>0</v>
      </c>
      <c r="G3981" s="27">
        <f t="shared" si="1730"/>
        <v>0</v>
      </c>
      <c r="H3981" s="2">
        <f>_xlfn.IFNA(IF(MATCH(AK3981,$AK$23:AK3980,0)&gt;0,0,0),1)</f>
        <v>0</v>
      </c>
      <c r="I3981" s="2">
        <f t="shared" si="1722"/>
        <v>5</v>
      </c>
      <c r="J3981" s="31">
        <f t="shared" si="1731"/>
        <v>3</v>
      </c>
      <c r="K3981" s="32">
        <f t="shared" si="1725"/>
        <v>0</v>
      </c>
      <c r="L3981" s="31">
        <f t="shared" si="1732"/>
        <v>2</v>
      </c>
      <c r="M3981" s="32">
        <f t="shared" si="1726"/>
        <v>0</v>
      </c>
      <c r="N3981" s="31">
        <f t="shared" si="1733"/>
        <v>0</v>
      </c>
      <c r="O3981" s="32">
        <f t="shared" si="1727"/>
        <v>0</v>
      </c>
      <c r="P3981" s="31">
        <f t="shared" si="1734"/>
        <v>0</v>
      </c>
      <c r="Q3981" s="32">
        <f t="shared" si="1728"/>
        <v>0</v>
      </c>
      <c r="R3981" s="31">
        <f t="shared" si="1735"/>
        <v>0</v>
      </c>
      <c r="S3981" s="32">
        <f t="shared" si="1729"/>
        <v>0</v>
      </c>
      <c r="T3981" s="31">
        <f t="shared" si="1736"/>
        <v>0</v>
      </c>
      <c r="V3981" s="1">
        <f t="shared" si="1738"/>
        <v>3</v>
      </c>
      <c r="W3981" s="1">
        <f t="shared" si="1739"/>
        <v>2</v>
      </c>
      <c r="X3981" s="1">
        <f t="shared" si="1740"/>
        <v>0</v>
      </c>
      <c r="Y3981" s="1">
        <f t="shared" si="1741"/>
        <v>0</v>
      </c>
      <c r="Z3981" s="1">
        <f t="shared" si="1742"/>
        <v>0</v>
      </c>
      <c r="AA3981" s="1">
        <f t="shared" si="1743"/>
        <v>0</v>
      </c>
      <c r="AD3981" s="1">
        <f t="shared" si="1744"/>
        <v>3</v>
      </c>
      <c r="AE3981" s="1">
        <f t="shared" si="1745"/>
        <v>2</v>
      </c>
      <c r="AF3981" s="1">
        <f t="shared" si="1746"/>
        <v>0</v>
      </c>
      <c r="AG3981" s="1">
        <f t="shared" si="1747"/>
        <v>0</v>
      </c>
      <c r="AH3981" s="1">
        <f t="shared" si="1748"/>
        <v>0</v>
      </c>
      <c r="AI3981" s="1">
        <f t="shared" si="1749"/>
        <v>0</v>
      </c>
      <c r="AK3981" s="1" t="str">
        <f t="shared" si="1737"/>
        <v>320000</v>
      </c>
    </row>
    <row r="3982" spans="4:37" x14ac:dyDescent="0.25">
      <c r="D3982" s="27">
        <v>3960</v>
      </c>
      <c r="E3982" s="27">
        <f t="shared" si="1723"/>
        <v>0</v>
      </c>
      <c r="F3982" s="27">
        <f t="shared" si="1724"/>
        <v>0</v>
      </c>
      <c r="G3982" s="27">
        <f t="shared" si="1730"/>
        <v>0</v>
      </c>
      <c r="H3982" s="2">
        <f>_xlfn.IFNA(IF(MATCH(AK3982,$AK$23:AK3981,0)&gt;0,0,0),1)</f>
        <v>0</v>
      </c>
      <c r="I3982" s="2">
        <f t="shared" si="1722"/>
        <v>6</v>
      </c>
      <c r="J3982" s="31">
        <f t="shared" si="1731"/>
        <v>4</v>
      </c>
      <c r="K3982" s="32">
        <f t="shared" si="1725"/>
        <v>0</v>
      </c>
      <c r="L3982" s="31">
        <f t="shared" si="1732"/>
        <v>2</v>
      </c>
      <c r="M3982" s="32">
        <f t="shared" si="1726"/>
        <v>0</v>
      </c>
      <c r="N3982" s="31">
        <f t="shared" si="1733"/>
        <v>0</v>
      </c>
      <c r="O3982" s="32">
        <f t="shared" si="1727"/>
        <v>0</v>
      </c>
      <c r="P3982" s="31">
        <f t="shared" si="1734"/>
        <v>0</v>
      </c>
      <c r="Q3982" s="32">
        <f t="shared" si="1728"/>
        <v>0</v>
      </c>
      <c r="R3982" s="31">
        <f t="shared" si="1735"/>
        <v>0</v>
      </c>
      <c r="S3982" s="32">
        <f t="shared" si="1729"/>
        <v>0</v>
      </c>
      <c r="T3982" s="31">
        <f t="shared" si="1736"/>
        <v>0</v>
      </c>
      <c r="V3982" s="1">
        <f t="shared" si="1738"/>
        <v>4</v>
      </c>
      <c r="W3982" s="1">
        <f t="shared" si="1739"/>
        <v>2</v>
      </c>
      <c r="X3982" s="1">
        <f t="shared" si="1740"/>
        <v>0</v>
      </c>
      <c r="Y3982" s="1">
        <f t="shared" si="1741"/>
        <v>0</v>
      </c>
      <c r="Z3982" s="1">
        <f t="shared" si="1742"/>
        <v>0</v>
      </c>
      <c r="AA3982" s="1">
        <f t="shared" si="1743"/>
        <v>0</v>
      </c>
      <c r="AD3982" s="1">
        <f t="shared" si="1744"/>
        <v>4</v>
      </c>
      <c r="AE3982" s="1">
        <f t="shared" si="1745"/>
        <v>2</v>
      </c>
      <c r="AF3982" s="1">
        <f t="shared" si="1746"/>
        <v>0</v>
      </c>
      <c r="AG3982" s="1">
        <f t="shared" si="1747"/>
        <v>0</v>
      </c>
      <c r="AH3982" s="1">
        <f t="shared" si="1748"/>
        <v>0</v>
      </c>
      <c r="AI3982" s="1">
        <f t="shared" si="1749"/>
        <v>0</v>
      </c>
      <c r="AK3982" s="1" t="str">
        <f t="shared" si="1737"/>
        <v>420000</v>
      </c>
    </row>
    <row r="3983" spans="4:37" x14ac:dyDescent="0.25">
      <c r="D3983" s="27">
        <v>3961</v>
      </c>
      <c r="E3983" s="27">
        <f t="shared" si="1723"/>
        <v>0</v>
      </c>
      <c r="F3983" s="27">
        <f t="shared" si="1724"/>
        <v>0</v>
      </c>
      <c r="G3983" s="27">
        <f t="shared" si="1730"/>
        <v>0</v>
      </c>
      <c r="H3983" s="2">
        <f>_xlfn.IFNA(IF(MATCH(AK3983,$AK$23:AK3982,0)&gt;0,0,0),1)</f>
        <v>0</v>
      </c>
      <c r="I3983" s="2">
        <f t="shared" si="1722"/>
        <v>4</v>
      </c>
      <c r="J3983" s="31">
        <f t="shared" si="1731"/>
        <v>1</v>
      </c>
      <c r="K3983" s="32">
        <f t="shared" si="1725"/>
        <v>0</v>
      </c>
      <c r="L3983" s="31">
        <f t="shared" si="1732"/>
        <v>3</v>
      </c>
      <c r="M3983" s="32">
        <f t="shared" si="1726"/>
        <v>0</v>
      </c>
      <c r="N3983" s="31">
        <f t="shared" si="1733"/>
        <v>0</v>
      </c>
      <c r="O3983" s="32">
        <f t="shared" si="1727"/>
        <v>0</v>
      </c>
      <c r="P3983" s="31">
        <f t="shared" si="1734"/>
        <v>0</v>
      </c>
      <c r="Q3983" s="32">
        <f t="shared" si="1728"/>
        <v>0</v>
      </c>
      <c r="R3983" s="31">
        <f t="shared" si="1735"/>
        <v>0</v>
      </c>
      <c r="S3983" s="32">
        <f t="shared" si="1729"/>
        <v>0</v>
      </c>
      <c r="T3983" s="31">
        <f t="shared" si="1736"/>
        <v>0</v>
      </c>
      <c r="V3983" s="1">
        <f t="shared" si="1738"/>
        <v>1</v>
      </c>
      <c r="W3983" s="1">
        <f t="shared" si="1739"/>
        <v>3</v>
      </c>
      <c r="X3983" s="1">
        <f t="shared" si="1740"/>
        <v>0</v>
      </c>
      <c r="Y3983" s="1">
        <f t="shared" si="1741"/>
        <v>0</v>
      </c>
      <c r="Z3983" s="1">
        <f t="shared" si="1742"/>
        <v>0</v>
      </c>
      <c r="AA3983" s="1">
        <f t="shared" si="1743"/>
        <v>0</v>
      </c>
      <c r="AD3983" s="1">
        <f t="shared" si="1744"/>
        <v>3</v>
      </c>
      <c r="AE3983" s="1">
        <f t="shared" si="1745"/>
        <v>1</v>
      </c>
      <c r="AF3983" s="1">
        <f t="shared" si="1746"/>
        <v>0</v>
      </c>
      <c r="AG3983" s="1">
        <f t="shared" si="1747"/>
        <v>0</v>
      </c>
      <c r="AH3983" s="1">
        <f t="shared" si="1748"/>
        <v>0</v>
      </c>
      <c r="AI3983" s="1">
        <f t="shared" si="1749"/>
        <v>0</v>
      </c>
      <c r="AK3983" s="1" t="str">
        <f t="shared" si="1737"/>
        <v>310000</v>
      </c>
    </row>
    <row r="3984" spans="4:37" x14ac:dyDescent="0.25">
      <c r="D3984" s="27">
        <v>3962</v>
      </c>
      <c r="E3984" s="27">
        <f t="shared" si="1723"/>
        <v>0</v>
      </c>
      <c r="F3984" s="27">
        <f t="shared" si="1724"/>
        <v>0</v>
      </c>
      <c r="G3984" s="27">
        <f t="shared" si="1730"/>
        <v>0</v>
      </c>
      <c r="H3984" s="2">
        <f>_xlfn.IFNA(IF(MATCH(AK3984,$AK$23:AK3983,0)&gt;0,0,0),1)</f>
        <v>0</v>
      </c>
      <c r="I3984" s="2">
        <f t="shared" si="1722"/>
        <v>5</v>
      </c>
      <c r="J3984" s="31">
        <f t="shared" si="1731"/>
        <v>2</v>
      </c>
      <c r="K3984" s="32">
        <f t="shared" si="1725"/>
        <v>0</v>
      </c>
      <c r="L3984" s="31">
        <f t="shared" si="1732"/>
        <v>3</v>
      </c>
      <c r="M3984" s="32">
        <f t="shared" si="1726"/>
        <v>0</v>
      </c>
      <c r="N3984" s="31">
        <f t="shared" si="1733"/>
        <v>0</v>
      </c>
      <c r="O3984" s="32">
        <f t="shared" si="1727"/>
        <v>0</v>
      </c>
      <c r="P3984" s="31">
        <f t="shared" si="1734"/>
        <v>0</v>
      </c>
      <c r="Q3984" s="32">
        <f t="shared" si="1728"/>
        <v>0</v>
      </c>
      <c r="R3984" s="31">
        <f t="shared" si="1735"/>
        <v>0</v>
      </c>
      <c r="S3984" s="32">
        <f t="shared" si="1729"/>
        <v>0</v>
      </c>
      <c r="T3984" s="31">
        <f t="shared" si="1736"/>
        <v>0</v>
      </c>
      <c r="V3984" s="1">
        <f t="shared" si="1738"/>
        <v>2</v>
      </c>
      <c r="W3984" s="1">
        <f t="shared" si="1739"/>
        <v>3</v>
      </c>
      <c r="X3984" s="1">
        <f t="shared" si="1740"/>
        <v>0</v>
      </c>
      <c r="Y3984" s="1">
        <f t="shared" si="1741"/>
        <v>0</v>
      </c>
      <c r="Z3984" s="1">
        <f t="shared" si="1742"/>
        <v>0</v>
      </c>
      <c r="AA3984" s="1">
        <f t="shared" si="1743"/>
        <v>0</v>
      </c>
      <c r="AD3984" s="1">
        <f t="shared" si="1744"/>
        <v>3</v>
      </c>
      <c r="AE3984" s="1">
        <f t="shared" si="1745"/>
        <v>2</v>
      </c>
      <c r="AF3984" s="1">
        <f t="shared" si="1746"/>
        <v>0</v>
      </c>
      <c r="AG3984" s="1">
        <f t="shared" si="1747"/>
        <v>0</v>
      </c>
      <c r="AH3984" s="1">
        <f t="shared" si="1748"/>
        <v>0</v>
      </c>
      <c r="AI3984" s="1">
        <f t="shared" si="1749"/>
        <v>0</v>
      </c>
      <c r="AK3984" s="1" t="str">
        <f t="shared" si="1737"/>
        <v>320000</v>
      </c>
    </row>
    <row r="3985" spans="4:37" x14ac:dyDescent="0.25">
      <c r="D3985" s="27">
        <v>3963</v>
      </c>
      <c r="E3985" s="27">
        <f t="shared" si="1723"/>
        <v>0</v>
      </c>
      <c r="F3985" s="27">
        <f t="shared" si="1724"/>
        <v>0</v>
      </c>
      <c r="G3985" s="27">
        <f t="shared" si="1730"/>
        <v>0</v>
      </c>
      <c r="H3985" s="2">
        <f>_xlfn.IFNA(IF(MATCH(AK3985,$AK$23:AK3984,0)&gt;0,0,0),1)</f>
        <v>0</v>
      </c>
      <c r="I3985" s="2">
        <f t="shared" ref="I3985:I4048" si="1750">SUM(J3985,L3985,N3985,P3985,R3985,T3985)</f>
        <v>6</v>
      </c>
      <c r="J3985" s="31">
        <f t="shared" si="1731"/>
        <v>3</v>
      </c>
      <c r="K3985" s="32">
        <f t="shared" si="1725"/>
        <v>1</v>
      </c>
      <c r="L3985" s="31">
        <f t="shared" si="1732"/>
        <v>3</v>
      </c>
      <c r="M3985" s="32">
        <f t="shared" si="1726"/>
        <v>0</v>
      </c>
      <c r="N3985" s="31">
        <f t="shared" si="1733"/>
        <v>0</v>
      </c>
      <c r="O3985" s="32">
        <f t="shared" si="1727"/>
        <v>0</v>
      </c>
      <c r="P3985" s="31">
        <f t="shared" si="1734"/>
        <v>0</v>
      </c>
      <c r="Q3985" s="32">
        <f t="shared" si="1728"/>
        <v>0</v>
      </c>
      <c r="R3985" s="31">
        <f t="shared" si="1735"/>
        <v>0</v>
      </c>
      <c r="S3985" s="32">
        <f t="shared" si="1729"/>
        <v>0</v>
      </c>
      <c r="T3985" s="31">
        <f t="shared" si="1736"/>
        <v>0</v>
      </c>
      <c r="V3985" s="1">
        <f t="shared" si="1738"/>
        <v>3</v>
      </c>
      <c r="W3985" s="1">
        <f t="shared" si="1739"/>
        <v>3</v>
      </c>
      <c r="X3985" s="1">
        <f t="shared" si="1740"/>
        <v>0</v>
      </c>
      <c r="Y3985" s="1">
        <f t="shared" si="1741"/>
        <v>0</v>
      </c>
      <c r="Z3985" s="1">
        <f t="shared" si="1742"/>
        <v>0</v>
      </c>
      <c r="AA3985" s="1">
        <f t="shared" si="1743"/>
        <v>0</v>
      </c>
      <c r="AD3985" s="1">
        <f t="shared" si="1744"/>
        <v>3</v>
      </c>
      <c r="AE3985" s="1">
        <f t="shared" si="1745"/>
        <v>3</v>
      </c>
      <c r="AF3985" s="1">
        <f t="shared" si="1746"/>
        <v>0</v>
      </c>
      <c r="AG3985" s="1">
        <f t="shared" si="1747"/>
        <v>0</v>
      </c>
      <c r="AH3985" s="1">
        <f t="shared" si="1748"/>
        <v>0</v>
      </c>
      <c r="AI3985" s="1">
        <f t="shared" si="1749"/>
        <v>0</v>
      </c>
      <c r="AK3985" s="1" t="str">
        <f t="shared" si="1737"/>
        <v>330000</v>
      </c>
    </row>
    <row r="3986" spans="4:37" x14ac:dyDescent="0.25">
      <c r="D3986" s="27">
        <v>3964</v>
      </c>
      <c r="E3986" s="27">
        <f t="shared" si="1723"/>
        <v>0</v>
      </c>
      <c r="F3986" s="27">
        <f t="shared" si="1724"/>
        <v>0</v>
      </c>
      <c r="G3986" s="27">
        <f t="shared" si="1730"/>
        <v>0</v>
      </c>
      <c r="H3986" s="2">
        <f>_xlfn.IFNA(IF(MATCH(AK3986,$AK$23:AK3985,0)&gt;0,0,0),1)</f>
        <v>0</v>
      </c>
      <c r="I3986" s="2">
        <f t="shared" si="1750"/>
        <v>7</v>
      </c>
      <c r="J3986" s="31">
        <f t="shared" si="1731"/>
        <v>4</v>
      </c>
      <c r="K3986" s="32">
        <f t="shared" si="1725"/>
        <v>0</v>
      </c>
      <c r="L3986" s="31">
        <f t="shared" si="1732"/>
        <v>3</v>
      </c>
      <c r="M3986" s="32">
        <f t="shared" si="1726"/>
        <v>0</v>
      </c>
      <c r="N3986" s="31">
        <f t="shared" si="1733"/>
        <v>0</v>
      </c>
      <c r="O3986" s="32">
        <f t="shared" si="1727"/>
        <v>0</v>
      </c>
      <c r="P3986" s="31">
        <f t="shared" si="1734"/>
        <v>0</v>
      </c>
      <c r="Q3986" s="32">
        <f t="shared" si="1728"/>
        <v>0</v>
      </c>
      <c r="R3986" s="31">
        <f t="shared" si="1735"/>
        <v>0</v>
      </c>
      <c r="S3986" s="32">
        <f t="shared" si="1729"/>
        <v>0</v>
      </c>
      <c r="T3986" s="31">
        <f t="shared" si="1736"/>
        <v>0</v>
      </c>
      <c r="V3986" s="1">
        <f t="shared" si="1738"/>
        <v>4</v>
      </c>
      <c r="W3986" s="1">
        <f t="shared" si="1739"/>
        <v>3</v>
      </c>
      <c r="X3986" s="1">
        <f t="shared" si="1740"/>
        <v>0</v>
      </c>
      <c r="Y3986" s="1">
        <f t="shared" si="1741"/>
        <v>0</v>
      </c>
      <c r="Z3986" s="1">
        <f t="shared" si="1742"/>
        <v>0</v>
      </c>
      <c r="AA3986" s="1">
        <f t="shared" si="1743"/>
        <v>0</v>
      </c>
      <c r="AD3986" s="1">
        <f t="shared" si="1744"/>
        <v>4</v>
      </c>
      <c r="AE3986" s="1">
        <f t="shared" si="1745"/>
        <v>3</v>
      </c>
      <c r="AF3986" s="1">
        <f t="shared" si="1746"/>
        <v>0</v>
      </c>
      <c r="AG3986" s="1">
        <f t="shared" si="1747"/>
        <v>0</v>
      </c>
      <c r="AH3986" s="1">
        <f t="shared" si="1748"/>
        <v>0</v>
      </c>
      <c r="AI3986" s="1">
        <f t="shared" si="1749"/>
        <v>0</v>
      </c>
      <c r="AK3986" s="1" t="str">
        <f t="shared" si="1737"/>
        <v>430000</v>
      </c>
    </row>
    <row r="3987" spans="4:37" x14ac:dyDescent="0.25">
      <c r="D3987" s="27">
        <v>3965</v>
      </c>
      <c r="E3987" s="27">
        <f t="shared" si="1723"/>
        <v>0</v>
      </c>
      <c r="F3987" s="27">
        <f t="shared" si="1724"/>
        <v>0</v>
      </c>
      <c r="G3987" s="27">
        <f t="shared" si="1730"/>
        <v>0</v>
      </c>
      <c r="H3987" s="2">
        <f>_xlfn.IFNA(IF(MATCH(AK3987,$AK$23:AK3986,0)&gt;0,0,0),1)</f>
        <v>0</v>
      </c>
      <c r="I3987" s="2">
        <f t="shared" si="1750"/>
        <v>5</v>
      </c>
      <c r="J3987" s="31">
        <f t="shared" si="1731"/>
        <v>1</v>
      </c>
      <c r="K3987" s="32">
        <f t="shared" si="1725"/>
        <v>0</v>
      </c>
      <c r="L3987" s="31">
        <f t="shared" si="1732"/>
        <v>4</v>
      </c>
      <c r="M3987" s="32">
        <f t="shared" si="1726"/>
        <v>0</v>
      </c>
      <c r="N3987" s="31">
        <f t="shared" si="1733"/>
        <v>0</v>
      </c>
      <c r="O3987" s="32">
        <f t="shared" si="1727"/>
        <v>0</v>
      </c>
      <c r="P3987" s="31">
        <f t="shared" si="1734"/>
        <v>0</v>
      </c>
      <c r="Q3987" s="32">
        <f t="shared" si="1728"/>
        <v>0</v>
      </c>
      <c r="R3987" s="31">
        <f t="shared" si="1735"/>
        <v>0</v>
      </c>
      <c r="S3987" s="32">
        <f t="shared" si="1729"/>
        <v>0</v>
      </c>
      <c r="T3987" s="31">
        <f t="shared" si="1736"/>
        <v>0</v>
      </c>
      <c r="V3987" s="1">
        <f t="shared" si="1738"/>
        <v>1</v>
      </c>
      <c r="W3987" s="1">
        <f t="shared" si="1739"/>
        <v>4</v>
      </c>
      <c r="X3987" s="1">
        <f t="shared" si="1740"/>
        <v>0</v>
      </c>
      <c r="Y3987" s="1">
        <f t="shared" si="1741"/>
        <v>0</v>
      </c>
      <c r="Z3987" s="1">
        <f t="shared" si="1742"/>
        <v>0</v>
      </c>
      <c r="AA3987" s="1">
        <f t="shared" si="1743"/>
        <v>0</v>
      </c>
      <c r="AD3987" s="1">
        <f t="shared" si="1744"/>
        <v>4</v>
      </c>
      <c r="AE3987" s="1">
        <f t="shared" si="1745"/>
        <v>1</v>
      </c>
      <c r="AF3987" s="1">
        <f t="shared" si="1746"/>
        <v>0</v>
      </c>
      <c r="AG3987" s="1">
        <f t="shared" si="1747"/>
        <v>0</v>
      </c>
      <c r="AH3987" s="1">
        <f t="shared" si="1748"/>
        <v>0</v>
      </c>
      <c r="AI3987" s="1">
        <f t="shared" si="1749"/>
        <v>0</v>
      </c>
      <c r="AK3987" s="1" t="str">
        <f t="shared" si="1737"/>
        <v>410000</v>
      </c>
    </row>
    <row r="3988" spans="4:37" x14ac:dyDescent="0.25">
      <c r="D3988" s="27">
        <v>3966</v>
      </c>
      <c r="E3988" s="27">
        <f t="shared" si="1723"/>
        <v>0</v>
      </c>
      <c r="F3988" s="27">
        <f t="shared" si="1724"/>
        <v>0</v>
      </c>
      <c r="G3988" s="27">
        <f t="shared" si="1730"/>
        <v>0</v>
      </c>
      <c r="H3988" s="2">
        <f>_xlfn.IFNA(IF(MATCH(AK3988,$AK$23:AK3987,0)&gt;0,0,0),1)</f>
        <v>0</v>
      </c>
      <c r="I3988" s="2">
        <f t="shared" si="1750"/>
        <v>6</v>
      </c>
      <c r="J3988" s="31">
        <f t="shared" si="1731"/>
        <v>2</v>
      </c>
      <c r="K3988" s="32">
        <f t="shared" si="1725"/>
        <v>0</v>
      </c>
      <c r="L3988" s="31">
        <f t="shared" si="1732"/>
        <v>4</v>
      </c>
      <c r="M3988" s="32">
        <f t="shared" si="1726"/>
        <v>0</v>
      </c>
      <c r="N3988" s="31">
        <f t="shared" si="1733"/>
        <v>0</v>
      </c>
      <c r="O3988" s="32">
        <f t="shared" si="1727"/>
        <v>0</v>
      </c>
      <c r="P3988" s="31">
        <f t="shared" si="1734"/>
        <v>0</v>
      </c>
      <c r="Q3988" s="32">
        <f t="shared" si="1728"/>
        <v>0</v>
      </c>
      <c r="R3988" s="31">
        <f t="shared" si="1735"/>
        <v>0</v>
      </c>
      <c r="S3988" s="32">
        <f t="shared" si="1729"/>
        <v>0</v>
      </c>
      <c r="T3988" s="31">
        <f t="shared" si="1736"/>
        <v>0</v>
      </c>
      <c r="V3988" s="1">
        <f t="shared" si="1738"/>
        <v>2</v>
      </c>
      <c r="W3988" s="1">
        <f t="shared" si="1739"/>
        <v>4</v>
      </c>
      <c r="X3988" s="1">
        <f t="shared" si="1740"/>
        <v>0</v>
      </c>
      <c r="Y3988" s="1">
        <f t="shared" si="1741"/>
        <v>0</v>
      </c>
      <c r="Z3988" s="1">
        <f t="shared" si="1742"/>
        <v>0</v>
      </c>
      <c r="AA3988" s="1">
        <f t="shared" si="1743"/>
        <v>0</v>
      </c>
      <c r="AD3988" s="1">
        <f t="shared" si="1744"/>
        <v>4</v>
      </c>
      <c r="AE3988" s="1">
        <f t="shared" si="1745"/>
        <v>2</v>
      </c>
      <c r="AF3988" s="1">
        <f t="shared" si="1746"/>
        <v>0</v>
      </c>
      <c r="AG3988" s="1">
        <f t="shared" si="1747"/>
        <v>0</v>
      </c>
      <c r="AH3988" s="1">
        <f t="shared" si="1748"/>
        <v>0</v>
      </c>
      <c r="AI3988" s="1">
        <f t="shared" si="1749"/>
        <v>0</v>
      </c>
      <c r="AK3988" s="1" t="str">
        <f t="shared" si="1737"/>
        <v>420000</v>
      </c>
    </row>
    <row r="3989" spans="4:37" x14ac:dyDescent="0.25">
      <c r="D3989" s="27">
        <v>3967</v>
      </c>
      <c r="E3989" s="27">
        <f t="shared" si="1723"/>
        <v>0</v>
      </c>
      <c r="F3989" s="27">
        <f t="shared" si="1724"/>
        <v>0</v>
      </c>
      <c r="G3989" s="27">
        <f t="shared" si="1730"/>
        <v>0</v>
      </c>
      <c r="H3989" s="2">
        <f>_xlfn.IFNA(IF(MATCH(AK3989,$AK$23:AK3988,0)&gt;0,0,0),1)</f>
        <v>0</v>
      </c>
      <c r="I3989" s="2">
        <f t="shared" si="1750"/>
        <v>7</v>
      </c>
      <c r="J3989" s="31">
        <f t="shared" si="1731"/>
        <v>3</v>
      </c>
      <c r="K3989" s="32">
        <f t="shared" si="1725"/>
        <v>0</v>
      </c>
      <c r="L3989" s="31">
        <f t="shared" si="1732"/>
        <v>4</v>
      </c>
      <c r="M3989" s="32">
        <f t="shared" si="1726"/>
        <v>0</v>
      </c>
      <c r="N3989" s="31">
        <f t="shared" si="1733"/>
        <v>0</v>
      </c>
      <c r="O3989" s="32">
        <f t="shared" si="1727"/>
        <v>0</v>
      </c>
      <c r="P3989" s="31">
        <f t="shared" si="1734"/>
        <v>0</v>
      </c>
      <c r="Q3989" s="32">
        <f t="shared" si="1728"/>
        <v>0</v>
      </c>
      <c r="R3989" s="31">
        <f t="shared" si="1735"/>
        <v>0</v>
      </c>
      <c r="S3989" s="32">
        <f t="shared" si="1729"/>
        <v>0</v>
      </c>
      <c r="T3989" s="31">
        <f t="shared" si="1736"/>
        <v>0</v>
      </c>
      <c r="V3989" s="1">
        <f t="shared" si="1738"/>
        <v>3</v>
      </c>
      <c r="W3989" s="1">
        <f t="shared" si="1739"/>
        <v>4</v>
      </c>
      <c r="X3989" s="1">
        <f t="shared" si="1740"/>
        <v>0</v>
      </c>
      <c r="Y3989" s="1">
        <f t="shared" si="1741"/>
        <v>0</v>
      </c>
      <c r="Z3989" s="1">
        <f t="shared" si="1742"/>
        <v>0</v>
      </c>
      <c r="AA3989" s="1">
        <f t="shared" si="1743"/>
        <v>0</v>
      </c>
      <c r="AD3989" s="1">
        <f t="shared" si="1744"/>
        <v>4</v>
      </c>
      <c r="AE3989" s="1">
        <f t="shared" si="1745"/>
        <v>3</v>
      </c>
      <c r="AF3989" s="1">
        <f t="shared" si="1746"/>
        <v>0</v>
      </c>
      <c r="AG3989" s="1">
        <f t="shared" si="1747"/>
        <v>0</v>
      </c>
      <c r="AH3989" s="1">
        <f t="shared" si="1748"/>
        <v>0</v>
      </c>
      <c r="AI3989" s="1">
        <f t="shared" si="1749"/>
        <v>0</v>
      </c>
      <c r="AK3989" s="1" t="str">
        <f t="shared" si="1737"/>
        <v>430000</v>
      </c>
    </row>
    <row r="3990" spans="4:37" x14ac:dyDescent="0.25">
      <c r="D3990" s="27">
        <v>3968</v>
      </c>
      <c r="E3990" s="27">
        <f t="shared" si="1723"/>
        <v>0</v>
      </c>
      <c r="F3990" s="27">
        <f t="shared" si="1724"/>
        <v>0</v>
      </c>
      <c r="G3990" s="27">
        <f t="shared" si="1730"/>
        <v>0</v>
      </c>
      <c r="H3990" s="2">
        <f>_xlfn.IFNA(IF(MATCH(AK3990,$AK$23:AK3989,0)&gt;0,0,0),1)</f>
        <v>0</v>
      </c>
      <c r="I3990" s="2">
        <f t="shared" si="1750"/>
        <v>8</v>
      </c>
      <c r="J3990" s="31">
        <f t="shared" si="1731"/>
        <v>4</v>
      </c>
      <c r="K3990" s="32">
        <f t="shared" si="1725"/>
        <v>1</v>
      </c>
      <c r="L3990" s="31">
        <f t="shared" si="1732"/>
        <v>4</v>
      </c>
      <c r="M3990" s="32">
        <f t="shared" si="1726"/>
        <v>0</v>
      </c>
      <c r="N3990" s="31">
        <f t="shared" si="1733"/>
        <v>0</v>
      </c>
      <c r="O3990" s="32">
        <f t="shared" si="1727"/>
        <v>0</v>
      </c>
      <c r="P3990" s="31">
        <f t="shared" si="1734"/>
        <v>0</v>
      </c>
      <c r="Q3990" s="32">
        <f t="shared" si="1728"/>
        <v>0</v>
      </c>
      <c r="R3990" s="31">
        <f t="shared" si="1735"/>
        <v>0</v>
      </c>
      <c r="S3990" s="32">
        <f t="shared" si="1729"/>
        <v>0</v>
      </c>
      <c r="T3990" s="31">
        <f t="shared" si="1736"/>
        <v>0</v>
      </c>
      <c r="V3990" s="1">
        <f t="shared" si="1738"/>
        <v>4</v>
      </c>
      <c r="W3990" s="1">
        <f t="shared" si="1739"/>
        <v>4</v>
      </c>
      <c r="X3990" s="1">
        <f t="shared" si="1740"/>
        <v>0</v>
      </c>
      <c r="Y3990" s="1">
        <f t="shared" si="1741"/>
        <v>0</v>
      </c>
      <c r="Z3990" s="1">
        <f t="shared" si="1742"/>
        <v>0</v>
      </c>
      <c r="AA3990" s="1">
        <f t="shared" si="1743"/>
        <v>0</v>
      </c>
      <c r="AD3990" s="1">
        <f t="shared" si="1744"/>
        <v>4</v>
      </c>
      <c r="AE3990" s="1">
        <f t="shared" si="1745"/>
        <v>4</v>
      </c>
      <c r="AF3990" s="1">
        <f t="shared" si="1746"/>
        <v>0</v>
      </c>
      <c r="AG3990" s="1">
        <f t="shared" si="1747"/>
        <v>0</v>
      </c>
      <c r="AH3990" s="1">
        <f t="shared" si="1748"/>
        <v>0</v>
      </c>
      <c r="AI3990" s="1">
        <f t="shared" si="1749"/>
        <v>0</v>
      </c>
      <c r="AK3990" s="1" t="str">
        <f t="shared" si="1737"/>
        <v>440000</v>
      </c>
    </row>
    <row r="3991" spans="4:37" x14ac:dyDescent="0.25">
      <c r="D3991" s="27">
        <v>3969</v>
      </c>
      <c r="E3991" s="27">
        <f t="shared" ref="E3991:E4054" si="1751">IF(D3991&lt;=$C$4^$C$6,1,0)</f>
        <v>0</v>
      </c>
      <c r="F3991" s="27">
        <f t="shared" ref="F3991:F4054" si="1752">IF(E3991=1,IF(SUM(K3991,M3991,O3991,Q3991,S3991)=0,1,0),0)</f>
        <v>0</v>
      </c>
      <c r="G3991" s="27">
        <f t="shared" si="1730"/>
        <v>0</v>
      </c>
      <c r="H3991" s="2">
        <f>_xlfn.IFNA(IF(MATCH(AK3991,$AK$23:AK3990,0)&gt;0,0,0),1)</f>
        <v>0</v>
      </c>
      <c r="I3991" s="2">
        <f t="shared" si="1750"/>
        <v>2</v>
      </c>
      <c r="J3991" s="31">
        <f t="shared" si="1731"/>
        <v>1</v>
      </c>
      <c r="K3991" s="32">
        <f t="shared" ref="K3991:K4054" si="1753">IF($C$6&gt;1,IF(L3991=J3991,1,0),0)</f>
        <v>1</v>
      </c>
      <c r="L3991" s="31">
        <f t="shared" si="1732"/>
        <v>1</v>
      </c>
      <c r="M3991" s="32">
        <f t="shared" ref="M3991:M4054" si="1754">IF($C$6&gt;2,IF(OR(N3991=L3991,N3991=J3991),1,0),0)</f>
        <v>0</v>
      </c>
      <c r="N3991" s="31">
        <f t="shared" si="1733"/>
        <v>0</v>
      </c>
      <c r="O3991" s="32">
        <f t="shared" ref="O3991:O4054" si="1755">IF($C$6&gt;3,IF(OR(P3991=N3991,P3991=L3991,P3991=J3991),1,0),0)</f>
        <v>0</v>
      </c>
      <c r="P3991" s="31">
        <f t="shared" si="1734"/>
        <v>0</v>
      </c>
      <c r="Q3991" s="32">
        <f t="shared" ref="Q3991:Q4054" si="1756">IF($C$6&gt;4,IF(OR(R3991=N3991,R3991=L3991,R3991=J3991,R3991=P3991),1,0),0)</f>
        <v>0</v>
      </c>
      <c r="R3991" s="31">
        <f t="shared" si="1735"/>
        <v>0</v>
      </c>
      <c r="S3991" s="32">
        <f t="shared" ref="S3991:S4054" si="1757">IF($C$6&gt;5,IF(OR(T3991=N3991,T3991=L3991,T3991=J3991,T3991=P3991,T3991=R3991),1,0),0)</f>
        <v>0</v>
      </c>
      <c r="T3991" s="31">
        <f t="shared" si="1736"/>
        <v>0</v>
      </c>
      <c r="V3991" s="1">
        <f t="shared" si="1738"/>
        <v>1</v>
      </c>
      <c r="W3991" s="1">
        <f t="shared" si="1739"/>
        <v>1</v>
      </c>
      <c r="X3991" s="1">
        <f t="shared" si="1740"/>
        <v>0</v>
      </c>
      <c r="Y3991" s="1">
        <f t="shared" si="1741"/>
        <v>0</v>
      </c>
      <c r="Z3991" s="1">
        <f t="shared" si="1742"/>
        <v>0</v>
      </c>
      <c r="AA3991" s="1">
        <f t="shared" si="1743"/>
        <v>0</v>
      </c>
      <c r="AD3991" s="1">
        <f t="shared" si="1744"/>
        <v>1</v>
      </c>
      <c r="AE3991" s="1">
        <f t="shared" si="1745"/>
        <v>1</v>
      </c>
      <c r="AF3991" s="1">
        <f t="shared" si="1746"/>
        <v>0</v>
      </c>
      <c r="AG3991" s="1">
        <f t="shared" si="1747"/>
        <v>0</v>
      </c>
      <c r="AH3991" s="1">
        <f t="shared" si="1748"/>
        <v>0</v>
      </c>
      <c r="AI3991" s="1">
        <f t="shared" si="1749"/>
        <v>0</v>
      </c>
      <c r="AK3991" s="1" t="str">
        <f t="shared" si="1737"/>
        <v>110000</v>
      </c>
    </row>
    <row r="3992" spans="4:37" x14ac:dyDescent="0.25">
      <c r="D3992" s="27">
        <v>3970</v>
      </c>
      <c r="E3992" s="27">
        <f t="shared" si="1751"/>
        <v>0</v>
      </c>
      <c r="F3992" s="27">
        <f t="shared" si="1752"/>
        <v>0</v>
      </c>
      <c r="G3992" s="27">
        <f t="shared" ref="G3992:G4055" si="1758">IF(SUM(F3992,H3992)=2,1,0)</f>
        <v>0</v>
      </c>
      <c r="H3992" s="2">
        <f>_xlfn.IFNA(IF(MATCH(AK3992,$AK$23:AK3991,0)&gt;0,0,0),1)</f>
        <v>0</v>
      </c>
      <c r="I3992" s="2">
        <f t="shared" si="1750"/>
        <v>3</v>
      </c>
      <c r="J3992" s="31">
        <f t="shared" ref="J3992:J4055" si="1759">IF(J3991&lt;$C$4,J3991+1,1)</f>
        <v>2</v>
      </c>
      <c r="K3992" s="32">
        <f t="shared" si="1753"/>
        <v>0</v>
      </c>
      <c r="L3992" s="31">
        <f t="shared" ref="L3992:L4055" si="1760">IF($C$6&gt;=2,IF(J3992&gt;J3991,L3991,IF(L3991&lt;$C$4,L3991+1,1)),0)</f>
        <v>1</v>
      </c>
      <c r="M3992" s="32">
        <f t="shared" si="1754"/>
        <v>0</v>
      </c>
      <c r="N3992" s="31">
        <f t="shared" ref="N3992:N4055" si="1761">IF($C$6&gt;=3,IF(L3992=L3991,N3991,IF(L3992&lt;L3991,IF(N3991&lt;$C$4,N3991+1,1),N3991)),0)</f>
        <v>0</v>
      </c>
      <c r="O3992" s="32">
        <f t="shared" si="1755"/>
        <v>0</v>
      </c>
      <c r="P3992" s="31">
        <f t="shared" ref="P3992:P4055" si="1762">IF($C$6&gt;=4,IF(N3992=N3991,P3991,IF(N3992&lt;N3991,IF(P3991&lt;$C$4,P3991+1,1),P3991)),0)</f>
        <v>0</v>
      </c>
      <c r="Q3992" s="32">
        <f t="shared" si="1756"/>
        <v>0</v>
      </c>
      <c r="R3992" s="31">
        <f t="shared" ref="R3992:R4055" si="1763">IF($C$6&gt;=5,IF(P3992=P3991,R3991,IF(P3992&lt;P3991,IF(R3991&lt;$C$4,R3991+1,1),R3991)),0)</f>
        <v>0</v>
      </c>
      <c r="S3992" s="32">
        <f t="shared" si="1757"/>
        <v>0</v>
      </c>
      <c r="T3992" s="31">
        <f t="shared" ref="T3992:T4055" si="1764">IF($C$6&gt;=6,IF(R3992=R3991,T3991,IF(R3992&lt;R3991,IF(T3991&lt;$C$4,T3991+1,1),T3991)),0)</f>
        <v>0</v>
      </c>
      <c r="V3992" s="1">
        <f t="shared" si="1738"/>
        <v>2</v>
      </c>
      <c r="W3992" s="1">
        <f t="shared" si="1739"/>
        <v>1</v>
      </c>
      <c r="X3992" s="1">
        <f t="shared" si="1740"/>
        <v>0</v>
      </c>
      <c r="Y3992" s="1">
        <f t="shared" si="1741"/>
        <v>0</v>
      </c>
      <c r="Z3992" s="1">
        <f t="shared" si="1742"/>
        <v>0</v>
      </c>
      <c r="AA3992" s="1">
        <f t="shared" si="1743"/>
        <v>0</v>
      </c>
      <c r="AD3992" s="1">
        <f t="shared" si="1744"/>
        <v>2</v>
      </c>
      <c r="AE3992" s="1">
        <f t="shared" si="1745"/>
        <v>1</v>
      </c>
      <c r="AF3992" s="1">
        <f t="shared" si="1746"/>
        <v>0</v>
      </c>
      <c r="AG3992" s="1">
        <f t="shared" si="1747"/>
        <v>0</v>
      </c>
      <c r="AH3992" s="1">
        <f t="shared" si="1748"/>
        <v>0</v>
      </c>
      <c r="AI3992" s="1">
        <f t="shared" si="1749"/>
        <v>0</v>
      </c>
      <c r="AK3992" s="1" t="str">
        <f t="shared" ref="AK3992:AK4055" si="1765">CONCATENATE(AD3992,AE3992,AF3992,AG3992,AH3992,AI3992)</f>
        <v>210000</v>
      </c>
    </row>
    <row r="3993" spans="4:37" x14ac:dyDescent="0.25">
      <c r="D3993" s="27">
        <v>3971</v>
      </c>
      <c r="E3993" s="27">
        <f t="shared" si="1751"/>
        <v>0</v>
      </c>
      <c r="F3993" s="27">
        <f t="shared" si="1752"/>
        <v>0</v>
      </c>
      <c r="G3993" s="27">
        <f t="shared" si="1758"/>
        <v>0</v>
      </c>
      <c r="H3993" s="2">
        <f>_xlfn.IFNA(IF(MATCH(AK3993,$AK$23:AK3992,0)&gt;0,0,0),1)</f>
        <v>0</v>
      </c>
      <c r="I3993" s="2">
        <f t="shared" si="1750"/>
        <v>4</v>
      </c>
      <c r="J3993" s="31">
        <f t="shared" si="1759"/>
        <v>3</v>
      </c>
      <c r="K3993" s="32">
        <f t="shared" si="1753"/>
        <v>0</v>
      </c>
      <c r="L3993" s="31">
        <f t="shared" si="1760"/>
        <v>1</v>
      </c>
      <c r="M3993" s="32">
        <f t="shared" si="1754"/>
        <v>0</v>
      </c>
      <c r="N3993" s="31">
        <f t="shared" si="1761"/>
        <v>0</v>
      </c>
      <c r="O3993" s="32">
        <f t="shared" si="1755"/>
        <v>0</v>
      </c>
      <c r="P3993" s="31">
        <f t="shared" si="1762"/>
        <v>0</v>
      </c>
      <c r="Q3993" s="32">
        <f t="shared" si="1756"/>
        <v>0</v>
      </c>
      <c r="R3993" s="31">
        <f t="shared" si="1763"/>
        <v>0</v>
      </c>
      <c r="S3993" s="32">
        <f t="shared" si="1757"/>
        <v>0</v>
      </c>
      <c r="T3993" s="31">
        <f t="shared" si="1764"/>
        <v>0</v>
      </c>
      <c r="V3993" s="1">
        <f t="shared" si="1738"/>
        <v>3</v>
      </c>
      <c r="W3993" s="1">
        <f t="shared" si="1739"/>
        <v>1</v>
      </c>
      <c r="X3993" s="1">
        <f t="shared" si="1740"/>
        <v>0</v>
      </c>
      <c r="Y3993" s="1">
        <f t="shared" si="1741"/>
        <v>0</v>
      </c>
      <c r="Z3993" s="1">
        <f t="shared" si="1742"/>
        <v>0</v>
      </c>
      <c r="AA3993" s="1">
        <f t="shared" si="1743"/>
        <v>0</v>
      </c>
      <c r="AD3993" s="1">
        <f t="shared" si="1744"/>
        <v>3</v>
      </c>
      <c r="AE3993" s="1">
        <f t="shared" si="1745"/>
        <v>1</v>
      </c>
      <c r="AF3993" s="1">
        <f t="shared" si="1746"/>
        <v>0</v>
      </c>
      <c r="AG3993" s="1">
        <f t="shared" si="1747"/>
        <v>0</v>
      </c>
      <c r="AH3993" s="1">
        <f t="shared" si="1748"/>
        <v>0</v>
      </c>
      <c r="AI3993" s="1">
        <f t="shared" si="1749"/>
        <v>0</v>
      </c>
      <c r="AK3993" s="1" t="str">
        <f t="shared" si="1765"/>
        <v>310000</v>
      </c>
    </row>
    <row r="3994" spans="4:37" x14ac:dyDescent="0.25">
      <c r="D3994" s="27">
        <v>3972</v>
      </c>
      <c r="E3994" s="27">
        <f t="shared" si="1751"/>
        <v>0</v>
      </c>
      <c r="F3994" s="27">
        <f t="shared" si="1752"/>
        <v>0</v>
      </c>
      <c r="G3994" s="27">
        <f t="shared" si="1758"/>
        <v>0</v>
      </c>
      <c r="H3994" s="2">
        <f>_xlfn.IFNA(IF(MATCH(AK3994,$AK$23:AK3993,0)&gt;0,0,0),1)</f>
        <v>0</v>
      </c>
      <c r="I3994" s="2">
        <f t="shared" si="1750"/>
        <v>5</v>
      </c>
      <c r="J3994" s="31">
        <f t="shared" si="1759"/>
        <v>4</v>
      </c>
      <c r="K3994" s="32">
        <f t="shared" si="1753"/>
        <v>0</v>
      </c>
      <c r="L3994" s="31">
        <f t="shared" si="1760"/>
        <v>1</v>
      </c>
      <c r="M3994" s="32">
        <f t="shared" si="1754"/>
        <v>0</v>
      </c>
      <c r="N3994" s="31">
        <f t="shared" si="1761"/>
        <v>0</v>
      </c>
      <c r="O3994" s="32">
        <f t="shared" si="1755"/>
        <v>0</v>
      </c>
      <c r="P3994" s="31">
        <f t="shared" si="1762"/>
        <v>0</v>
      </c>
      <c r="Q3994" s="32">
        <f t="shared" si="1756"/>
        <v>0</v>
      </c>
      <c r="R3994" s="31">
        <f t="shared" si="1763"/>
        <v>0</v>
      </c>
      <c r="S3994" s="32">
        <f t="shared" si="1757"/>
        <v>0</v>
      </c>
      <c r="T3994" s="31">
        <f t="shared" si="1764"/>
        <v>0</v>
      </c>
      <c r="V3994" s="1">
        <f t="shared" si="1738"/>
        <v>4</v>
      </c>
      <c r="W3994" s="1">
        <f t="shared" si="1739"/>
        <v>1</v>
      </c>
      <c r="X3994" s="1">
        <f t="shared" si="1740"/>
        <v>0</v>
      </c>
      <c r="Y3994" s="1">
        <f t="shared" si="1741"/>
        <v>0</v>
      </c>
      <c r="Z3994" s="1">
        <f t="shared" si="1742"/>
        <v>0</v>
      </c>
      <c r="AA3994" s="1">
        <f t="shared" si="1743"/>
        <v>0</v>
      </c>
      <c r="AD3994" s="1">
        <f t="shared" si="1744"/>
        <v>4</v>
      </c>
      <c r="AE3994" s="1">
        <f t="shared" si="1745"/>
        <v>1</v>
      </c>
      <c r="AF3994" s="1">
        <f t="shared" si="1746"/>
        <v>0</v>
      </c>
      <c r="AG3994" s="1">
        <f t="shared" si="1747"/>
        <v>0</v>
      </c>
      <c r="AH3994" s="1">
        <f t="shared" si="1748"/>
        <v>0</v>
      </c>
      <c r="AI3994" s="1">
        <f t="shared" si="1749"/>
        <v>0</v>
      </c>
      <c r="AK3994" s="1" t="str">
        <f t="shared" si="1765"/>
        <v>410000</v>
      </c>
    </row>
    <row r="3995" spans="4:37" x14ac:dyDescent="0.25">
      <c r="D3995" s="27">
        <v>3973</v>
      </c>
      <c r="E3995" s="27">
        <f t="shared" si="1751"/>
        <v>0</v>
      </c>
      <c r="F3995" s="27">
        <f t="shared" si="1752"/>
        <v>0</v>
      </c>
      <c r="G3995" s="27">
        <f t="shared" si="1758"/>
        <v>0</v>
      </c>
      <c r="H3995" s="2">
        <f>_xlfn.IFNA(IF(MATCH(AK3995,$AK$23:AK3994,0)&gt;0,0,0),1)</f>
        <v>0</v>
      </c>
      <c r="I3995" s="2">
        <f t="shared" si="1750"/>
        <v>3</v>
      </c>
      <c r="J3995" s="31">
        <f t="shared" si="1759"/>
        <v>1</v>
      </c>
      <c r="K3995" s="32">
        <f t="shared" si="1753"/>
        <v>0</v>
      </c>
      <c r="L3995" s="31">
        <f t="shared" si="1760"/>
        <v>2</v>
      </c>
      <c r="M3995" s="32">
        <f t="shared" si="1754"/>
        <v>0</v>
      </c>
      <c r="N3995" s="31">
        <f t="shared" si="1761"/>
        <v>0</v>
      </c>
      <c r="O3995" s="32">
        <f t="shared" si="1755"/>
        <v>0</v>
      </c>
      <c r="P3995" s="31">
        <f t="shared" si="1762"/>
        <v>0</v>
      </c>
      <c r="Q3995" s="32">
        <f t="shared" si="1756"/>
        <v>0</v>
      </c>
      <c r="R3995" s="31">
        <f t="shared" si="1763"/>
        <v>0</v>
      </c>
      <c r="S3995" s="32">
        <f t="shared" si="1757"/>
        <v>0</v>
      </c>
      <c r="T3995" s="31">
        <f t="shared" si="1764"/>
        <v>0</v>
      </c>
      <c r="V3995" s="1">
        <f t="shared" si="1738"/>
        <v>1</v>
      </c>
      <c r="W3995" s="1">
        <f t="shared" si="1739"/>
        <v>2</v>
      </c>
      <c r="X3995" s="1">
        <f t="shared" si="1740"/>
        <v>0</v>
      </c>
      <c r="Y3995" s="1">
        <f t="shared" si="1741"/>
        <v>0</v>
      </c>
      <c r="Z3995" s="1">
        <f t="shared" si="1742"/>
        <v>0</v>
      </c>
      <c r="AA3995" s="1">
        <f t="shared" si="1743"/>
        <v>0</v>
      </c>
      <c r="AD3995" s="1">
        <f t="shared" si="1744"/>
        <v>2</v>
      </c>
      <c r="AE3995" s="1">
        <f t="shared" si="1745"/>
        <v>1</v>
      </c>
      <c r="AF3995" s="1">
        <f t="shared" si="1746"/>
        <v>0</v>
      </c>
      <c r="AG3995" s="1">
        <f t="shared" si="1747"/>
        <v>0</v>
      </c>
      <c r="AH3995" s="1">
        <f t="shared" si="1748"/>
        <v>0</v>
      </c>
      <c r="AI3995" s="1">
        <f t="shared" si="1749"/>
        <v>0</v>
      </c>
      <c r="AK3995" s="1" t="str">
        <f t="shared" si="1765"/>
        <v>210000</v>
      </c>
    </row>
    <row r="3996" spans="4:37" x14ac:dyDescent="0.25">
      <c r="D3996" s="27">
        <v>3974</v>
      </c>
      <c r="E3996" s="27">
        <f t="shared" si="1751"/>
        <v>0</v>
      </c>
      <c r="F3996" s="27">
        <f t="shared" si="1752"/>
        <v>0</v>
      </c>
      <c r="G3996" s="27">
        <f t="shared" si="1758"/>
        <v>0</v>
      </c>
      <c r="H3996" s="2">
        <f>_xlfn.IFNA(IF(MATCH(AK3996,$AK$23:AK3995,0)&gt;0,0,0),1)</f>
        <v>0</v>
      </c>
      <c r="I3996" s="2">
        <f t="shared" si="1750"/>
        <v>4</v>
      </c>
      <c r="J3996" s="31">
        <f t="shared" si="1759"/>
        <v>2</v>
      </c>
      <c r="K3996" s="32">
        <f t="shared" si="1753"/>
        <v>1</v>
      </c>
      <c r="L3996" s="31">
        <f t="shared" si="1760"/>
        <v>2</v>
      </c>
      <c r="M3996" s="32">
        <f t="shared" si="1754"/>
        <v>0</v>
      </c>
      <c r="N3996" s="31">
        <f t="shared" si="1761"/>
        <v>0</v>
      </c>
      <c r="O3996" s="32">
        <f t="shared" si="1755"/>
        <v>0</v>
      </c>
      <c r="P3996" s="31">
        <f t="shared" si="1762"/>
        <v>0</v>
      </c>
      <c r="Q3996" s="32">
        <f t="shared" si="1756"/>
        <v>0</v>
      </c>
      <c r="R3996" s="31">
        <f t="shared" si="1763"/>
        <v>0</v>
      </c>
      <c r="S3996" s="32">
        <f t="shared" si="1757"/>
        <v>0</v>
      </c>
      <c r="T3996" s="31">
        <f t="shared" si="1764"/>
        <v>0</v>
      </c>
      <c r="V3996" s="1">
        <f t="shared" si="1738"/>
        <v>2</v>
      </c>
      <c r="W3996" s="1">
        <f t="shared" si="1739"/>
        <v>2</v>
      </c>
      <c r="X3996" s="1">
        <f t="shared" si="1740"/>
        <v>0</v>
      </c>
      <c r="Y3996" s="1">
        <f t="shared" si="1741"/>
        <v>0</v>
      </c>
      <c r="Z3996" s="1">
        <f t="shared" si="1742"/>
        <v>0</v>
      </c>
      <c r="AA3996" s="1">
        <f t="shared" si="1743"/>
        <v>0</v>
      </c>
      <c r="AD3996" s="1">
        <f t="shared" si="1744"/>
        <v>2</v>
      </c>
      <c r="AE3996" s="1">
        <f t="shared" si="1745"/>
        <v>2</v>
      </c>
      <c r="AF3996" s="1">
        <f t="shared" si="1746"/>
        <v>0</v>
      </c>
      <c r="AG3996" s="1">
        <f t="shared" si="1747"/>
        <v>0</v>
      </c>
      <c r="AH3996" s="1">
        <f t="shared" si="1748"/>
        <v>0</v>
      </c>
      <c r="AI3996" s="1">
        <f t="shared" si="1749"/>
        <v>0</v>
      </c>
      <c r="AK3996" s="1" t="str">
        <f t="shared" si="1765"/>
        <v>220000</v>
      </c>
    </row>
    <row r="3997" spans="4:37" x14ac:dyDescent="0.25">
      <c r="D3997" s="27">
        <v>3975</v>
      </c>
      <c r="E3997" s="27">
        <f t="shared" si="1751"/>
        <v>0</v>
      </c>
      <c r="F3997" s="27">
        <f t="shared" si="1752"/>
        <v>0</v>
      </c>
      <c r="G3997" s="27">
        <f t="shared" si="1758"/>
        <v>0</v>
      </c>
      <c r="H3997" s="2">
        <f>_xlfn.IFNA(IF(MATCH(AK3997,$AK$23:AK3996,0)&gt;0,0,0),1)</f>
        <v>0</v>
      </c>
      <c r="I3997" s="2">
        <f t="shared" si="1750"/>
        <v>5</v>
      </c>
      <c r="J3997" s="31">
        <f t="shared" si="1759"/>
        <v>3</v>
      </c>
      <c r="K3997" s="32">
        <f t="shared" si="1753"/>
        <v>0</v>
      </c>
      <c r="L3997" s="31">
        <f t="shared" si="1760"/>
        <v>2</v>
      </c>
      <c r="M3997" s="32">
        <f t="shared" si="1754"/>
        <v>0</v>
      </c>
      <c r="N3997" s="31">
        <f t="shared" si="1761"/>
        <v>0</v>
      </c>
      <c r="O3997" s="32">
        <f t="shared" si="1755"/>
        <v>0</v>
      </c>
      <c r="P3997" s="31">
        <f t="shared" si="1762"/>
        <v>0</v>
      </c>
      <c r="Q3997" s="32">
        <f t="shared" si="1756"/>
        <v>0</v>
      </c>
      <c r="R3997" s="31">
        <f t="shared" si="1763"/>
        <v>0</v>
      </c>
      <c r="S3997" s="32">
        <f t="shared" si="1757"/>
        <v>0</v>
      </c>
      <c r="T3997" s="31">
        <f t="shared" si="1764"/>
        <v>0</v>
      </c>
      <c r="V3997" s="1">
        <f t="shared" si="1738"/>
        <v>3</v>
      </c>
      <c r="W3997" s="1">
        <f t="shared" si="1739"/>
        <v>2</v>
      </c>
      <c r="X3997" s="1">
        <f t="shared" si="1740"/>
        <v>0</v>
      </c>
      <c r="Y3997" s="1">
        <f t="shared" si="1741"/>
        <v>0</v>
      </c>
      <c r="Z3997" s="1">
        <f t="shared" si="1742"/>
        <v>0</v>
      </c>
      <c r="AA3997" s="1">
        <f t="shared" si="1743"/>
        <v>0</v>
      </c>
      <c r="AD3997" s="1">
        <f t="shared" si="1744"/>
        <v>3</v>
      </c>
      <c r="AE3997" s="1">
        <f t="shared" si="1745"/>
        <v>2</v>
      </c>
      <c r="AF3997" s="1">
        <f t="shared" si="1746"/>
        <v>0</v>
      </c>
      <c r="AG3997" s="1">
        <f t="shared" si="1747"/>
        <v>0</v>
      </c>
      <c r="AH3997" s="1">
        <f t="shared" si="1748"/>
        <v>0</v>
      </c>
      <c r="AI3997" s="1">
        <f t="shared" si="1749"/>
        <v>0</v>
      </c>
      <c r="AK3997" s="1" t="str">
        <f t="shared" si="1765"/>
        <v>320000</v>
      </c>
    </row>
    <row r="3998" spans="4:37" x14ac:dyDescent="0.25">
      <c r="D3998" s="27">
        <v>3976</v>
      </c>
      <c r="E3998" s="27">
        <f t="shared" si="1751"/>
        <v>0</v>
      </c>
      <c r="F3998" s="27">
        <f t="shared" si="1752"/>
        <v>0</v>
      </c>
      <c r="G3998" s="27">
        <f t="shared" si="1758"/>
        <v>0</v>
      </c>
      <c r="H3998" s="2">
        <f>_xlfn.IFNA(IF(MATCH(AK3998,$AK$23:AK3997,0)&gt;0,0,0),1)</f>
        <v>0</v>
      </c>
      <c r="I3998" s="2">
        <f t="shared" si="1750"/>
        <v>6</v>
      </c>
      <c r="J3998" s="31">
        <f t="shared" si="1759"/>
        <v>4</v>
      </c>
      <c r="K3998" s="32">
        <f t="shared" si="1753"/>
        <v>0</v>
      </c>
      <c r="L3998" s="31">
        <f t="shared" si="1760"/>
        <v>2</v>
      </c>
      <c r="M3998" s="32">
        <f t="shared" si="1754"/>
        <v>0</v>
      </c>
      <c r="N3998" s="31">
        <f t="shared" si="1761"/>
        <v>0</v>
      </c>
      <c r="O3998" s="32">
        <f t="shared" si="1755"/>
        <v>0</v>
      </c>
      <c r="P3998" s="31">
        <f t="shared" si="1762"/>
        <v>0</v>
      </c>
      <c r="Q3998" s="32">
        <f t="shared" si="1756"/>
        <v>0</v>
      </c>
      <c r="R3998" s="31">
        <f t="shared" si="1763"/>
        <v>0</v>
      </c>
      <c r="S3998" s="32">
        <f t="shared" si="1757"/>
        <v>0</v>
      </c>
      <c r="T3998" s="31">
        <f t="shared" si="1764"/>
        <v>0</v>
      </c>
      <c r="V3998" s="1">
        <f t="shared" si="1738"/>
        <v>4</v>
      </c>
      <c r="W3998" s="1">
        <f t="shared" si="1739"/>
        <v>2</v>
      </c>
      <c r="X3998" s="1">
        <f t="shared" si="1740"/>
        <v>0</v>
      </c>
      <c r="Y3998" s="1">
        <f t="shared" si="1741"/>
        <v>0</v>
      </c>
      <c r="Z3998" s="1">
        <f t="shared" si="1742"/>
        <v>0</v>
      </c>
      <c r="AA3998" s="1">
        <f t="shared" si="1743"/>
        <v>0</v>
      </c>
      <c r="AD3998" s="1">
        <f t="shared" si="1744"/>
        <v>4</v>
      </c>
      <c r="AE3998" s="1">
        <f t="shared" si="1745"/>
        <v>2</v>
      </c>
      <c r="AF3998" s="1">
        <f t="shared" si="1746"/>
        <v>0</v>
      </c>
      <c r="AG3998" s="1">
        <f t="shared" si="1747"/>
        <v>0</v>
      </c>
      <c r="AH3998" s="1">
        <f t="shared" si="1748"/>
        <v>0</v>
      </c>
      <c r="AI3998" s="1">
        <f t="shared" si="1749"/>
        <v>0</v>
      </c>
      <c r="AK3998" s="1" t="str">
        <f t="shared" si="1765"/>
        <v>420000</v>
      </c>
    </row>
    <row r="3999" spans="4:37" x14ac:dyDescent="0.25">
      <c r="D3999" s="27">
        <v>3977</v>
      </c>
      <c r="E3999" s="27">
        <f t="shared" si="1751"/>
        <v>0</v>
      </c>
      <c r="F3999" s="27">
        <f t="shared" si="1752"/>
        <v>0</v>
      </c>
      <c r="G3999" s="27">
        <f t="shared" si="1758"/>
        <v>0</v>
      </c>
      <c r="H3999" s="2">
        <f>_xlfn.IFNA(IF(MATCH(AK3999,$AK$23:AK3998,0)&gt;0,0,0),1)</f>
        <v>0</v>
      </c>
      <c r="I3999" s="2">
        <f t="shared" si="1750"/>
        <v>4</v>
      </c>
      <c r="J3999" s="31">
        <f t="shared" si="1759"/>
        <v>1</v>
      </c>
      <c r="K3999" s="32">
        <f t="shared" si="1753"/>
        <v>0</v>
      </c>
      <c r="L3999" s="31">
        <f t="shared" si="1760"/>
        <v>3</v>
      </c>
      <c r="M3999" s="32">
        <f t="shared" si="1754"/>
        <v>0</v>
      </c>
      <c r="N3999" s="31">
        <f t="shared" si="1761"/>
        <v>0</v>
      </c>
      <c r="O3999" s="32">
        <f t="shared" si="1755"/>
        <v>0</v>
      </c>
      <c r="P3999" s="31">
        <f t="shared" si="1762"/>
        <v>0</v>
      </c>
      <c r="Q3999" s="32">
        <f t="shared" si="1756"/>
        <v>0</v>
      </c>
      <c r="R3999" s="31">
        <f t="shared" si="1763"/>
        <v>0</v>
      </c>
      <c r="S3999" s="32">
        <f t="shared" si="1757"/>
        <v>0</v>
      </c>
      <c r="T3999" s="31">
        <f t="shared" si="1764"/>
        <v>0</v>
      </c>
      <c r="V3999" s="1">
        <f t="shared" si="1738"/>
        <v>1</v>
      </c>
      <c r="W3999" s="1">
        <f t="shared" si="1739"/>
        <v>3</v>
      </c>
      <c r="X3999" s="1">
        <f t="shared" si="1740"/>
        <v>0</v>
      </c>
      <c r="Y3999" s="1">
        <f t="shared" si="1741"/>
        <v>0</v>
      </c>
      <c r="Z3999" s="1">
        <f t="shared" si="1742"/>
        <v>0</v>
      </c>
      <c r="AA3999" s="1">
        <f t="shared" si="1743"/>
        <v>0</v>
      </c>
      <c r="AD3999" s="1">
        <f t="shared" si="1744"/>
        <v>3</v>
      </c>
      <c r="AE3999" s="1">
        <f t="shared" si="1745"/>
        <v>1</v>
      </c>
      <c r="AF3999" s="1">
        <f t="shared" si="1746"/>
        <v>0</v>
      </c>
      <c r="AG3999" s="1">
        <f t="shared" si="1747"/>
        <v>0</v>
      </c>
      <c r="AH3999" s="1">
        <f t="shared" si="1748"/>
        <v>0</v>
      </c>
      <c r="AI3999" s="1">
        <f t="shared" si="1749"/>
        <v>0</v>
      </c>
      <c r="AK3999" s="1" t="str">
        <f t="shared" si="1765"/>
        <v>310000</v>
      </c>
    </row>
    <row r="4000" spans="4:37" x14ac:dyDescent="0.25">
      <c r="D4000" s="27">
        <v>3978</v>
      </c>
      <c r="E4000" s="27">
        <f t="shared" si="1751"/>
        <v>0</v>
      </c>
      <c r="F4000" s="27">
        <f t="shared" si="1752"/>
        <v>0</v>
      </c>
      <c r="G4000" s="27">
        <f t="shared" si="1758"/>
        <v>0</v>
      </c>
      <c r="H4000" s="2">
        <f>_xlfn.IFNA(IF(MATCH(AK4000,$AK$23:AK3999,0)&gt;0,0,0),1)</f>
        <v>0</v>
      </c>
      <c r="I4000" s="2">
        <f t="shared" si="1750"/>
        <v>5</v>
      </c>
      <c r="J4000" s="31">
        <f t="shared" si="1759"/>
        <v>2</v>
      </c>
      <c r="K4000" s="32">
        <f t="shared" si="1753"/>
        <v>0</v>
      </c>
      <c r="L4000" s="31">
        <f t="shared" si="1760"/>
        <v>3</v>
      </c>
      <c r="M4000" s="32">
        <f t="shared" si="1754"/>
        <v>0</v>
      </c>
      <c r="N4000" s="31">
        <f t="shared" si="1761"/>
        <v>0</v>
      </c>
      <c r="O4000" s="32">
        <f t="shared" si="1755"/>
        <v>0</v>
      </c>
      <c r="P4000" s="31">
        <f t="shared" si="1762"/>
        <v>0</v>
      </c>
      <c r="Q4000" s="32">
        <f t="shared" si="1756"/>
        <v>0</v>
      </c>
      <c r="R4000" s="31">
        <f t="shared" si="1763"/>
        <v>0</v>
      </c>
      <c r="S4000" s="32">
        <f t="shared" si="1757"/>
        <v>0</v>
      </c>
      <c r="T4000" s="31">
        <f t="shared" si="1764"/>
        <v>0</v>
      </c>
      <c r="V4000" s="1">
        <f t="shared" si="1738"/>
        <v>2</v>
      </c>
      <c r="W4000" s="1">
        <f t="shared" si="1739"/>
        <v>3</v>
      </c>
      <c r="X4000" s="1">
        <f t="shared" si="1740"/>
        <v>0</v>
      </c>
      <c r="Y4000" s="1">
        <f t="shared" si="1741"/>
        <v>0</v>
      </c>
      <c r="Z4000" s="1">
        <f t="shared" si="1742"/>
        <v>0</v>
      </c>
      <c r="AA4000" s="1">
        <f t="shared" si="1743"/>
        <v>0</v>
      </c>
      <c r="AD4000" s="1">
        <f t="shared" si="1744"/>
        <v>3</v>
      </c>
      <c r="AE4000" s="1">
        <f t="shared" si="1745"/>
        <v>2</v>
      </c>
      <c r="AF4000" s="1">
        <f t="shared" si="1746"/>
        <v>0</v>
      </c>
      <c r="AG4000" s="1">
        <f t="shared" si="1747"/>
        <v>0</v>
      </c>
      <c r="AH4000" s="1">
        <f t="shared" si="1748"/>
        <v>0</v>
      </c>
      <c r="AI4000" s="1">
        <f t="shared" si="1749"/>
        <v>0</v>
      </c>
      <c r="AK4000" s="1" t="str">
        <f t="shared" si="1765"/>
        <v>320000</v>
      </c>
    </row>
    <row r="4001" spans="4:37" x14ac:dyDescent="0.25">
      <c r="D4001" s="27">
        <v>3979</v>
      </c>
      <c r="E4001" s="27">
        <f t="shared" si="1751"/>
        <v>0</v>
      </c>
      <c r="F4001" s="27">
        <f t="shared" si="1752"/>
        <v>0</v>
      </c>
      <c r="G4001" s="27">
        <f t="shared" si="1758"/>
        <v>0</v>
      </c>
      <c r="H4001" s="2">
        <f>_xlfn.IFNA(IF(MATCH(AK4001,$AK$23:AK4000,0)&gt;0,0,0),1)</f>
        <v>0</v>
      </c>
      <c r="I4001" s="2">
        <f t="shared" si="1750"/>
        <v>6</v>
      </c>
      <c r="J4001" s="31">
        <f t="shared" si="1759"/>
        <v>3</v>
      </c>
      <c r="K4001" s="32">
        <f t="shared" si="1753"/>
        <v>1</v>
      </c>
      <c r="L4001" s="31">
        <f t="shared" si="1760"/>
        <v>3</v>
      </c>
      <c r="M4001" s="32">
        <f t="shared" si="1754"/>
        <v>0</v>
      </c>
      <c r="N4001" s="31">
        <f t="shared" si="1761"/>
        <v>0</v>
      </c>
      <c r="O4001" s="32">
        <f t="shared" si="1755"/>
        <v>0</v>
      </c>
      <c r="P4001" s="31">
        <f t="shared" si="1762"/>
        <v>0</v>
      </c>
      <c r="Q4001" s="32">
        <f t="shared" si="1756"/>
        <v>0</v>
      </c>
      <c r="R4001" s="31">
        <f t="shared" si="1763"/>
        <v>0</v>
      </c>
      <c r="S4001" s="32">
        <f t="shared" si="1757"/>
        <v>0</v>
      </c>
      <c r="T4001" s="31">
        <f t="shared" si="1764"/>
        <v>0</v>
      </c>
      <c r="V4001" s="1">
        <f t="shared" si="1738"/>
        <v>3</v>
      </c>
      <c r="W4001" s="1">
        <f t="shared" si="1739"/>
        <v>3</v>
      </c>
      <c r="X4001" s="1">
        <f t="shared" si="1740"/>
        <v>0</v>
      </c>
      <c r="Y4001" s="1">
        <f t="shared" si="1741"/>
        <v>0</v>
      </c>
      <c r="Z4001" s="1">
        <f t="shared" si="1742"/>
        <v>0</v>
      </c>
      <c r="AA4001" s="1">
        <f t="shared" si="1743"/>
        <v>0</v>
      </c>
      <c r="AD4001" s="1">
        <f t="shared" si="1744"/>
        <v>3</v>
      </c>
      <c r="AE4001" s="1">
        <f t="shared" si="1745"/>
        <v>3</v>
      </c>
      <c r="AF4001" s="1">
        <f t="shared" si="1746"/>
        <v>0</v>
      </c>
      <c r="AG4001" s="1">
        <f t="shared" si="1747"/>
        <v>0</v>
      </c>
      <c r="AH4001" s="1">
        <f t="shared" si="1748"/>
        <v>0</v>
      </c>
      <c r="AI4001" s="1">
        <f t="shared" si="1749"/>
        <v>0</v>
      </c>
      <c r="AK4001" s="1" t="str">
        <f t="shared" si="1765"/>
        <v>330000</v>
      </c>
    </row>
    <row r="4002" spans="4:37" x14ac:dyDescent="0.25">
      <c r="D4002" s="27">
        <v>3980</v>
      </c>
      <c r="E4002" s="27">
        <f t="shared" si="1751"/>
        <v>0</v>
      </c>
      <c r="F4002" s="27">
        <f t="shared" si="1752"/>
        <v>0</v>
      </c>
      <c r="G4002" s="27">
        <f t="shared" si="1758"/>
        <v>0</v>
      </c>
      <c r="H4002" s="2">
        <f>_xlfn.IFNA(IF(MATCH(AK4002,$AK$23:AK4001,0)&gt;0,0,0),1)</f>
        <v>0</v>
      </c>
      <c r="I4002" s="2">
        <f t="shared" si="1750"/>
        <v>7</v>
      </c>
      <c r="J4002" s="31">
        <f t="shared" si="1759"/>
        <v>4</v>
      </c>
      <c r="K4002" s="32">
        <f t="shared" si="1753"/>
        <v>0</v>
      </c>
      <c r="L4002" s="31">
        <f t="shared" si="1760"/>
        <v>3</v>
      </c>
      <c r="M4002" s="32">
        <f t="shared" si="1754"/>
        <v>0</v>
      </c>
      <c r="N4002" s="31">
        <f t="shared" si="1761"/>
        <v>0</v>
      </c>
      <c r="O4002" s="32">
        <f t="shared" si="1755"/>
        <v>0</v>
      </c>
      <c r="P4002" s="31">
        <f t="shared" si="1762"/>
        <v>0</v>
      </c>
      <c r="Q4002" s="32">
        <f t="shared" si="1756"/>
        <v>0</v>
      </c>
      <c r="R4002" s="31">
        <f t="shared" si="1763"/>
        <v>0</v>
      </c>
      <c r="S4002" s="32">
        <f t="shared" si="1757"/>
        <v>0</v>
      </c>
      <c r="T4002" s="31">
        <f t="shared" si="1764"/>
        <v>0</v>
      </c>
      <c r="V4002" s="1">
        <f t="shared" si="1738"/>
        <v>4</v>
      </c>
      <c r="W4002" s="1">
        <f t="shared" si="1739"/>
        <v>3</v>
      </c>
      <c r="X4002" s="1">
        <f t="shared" si="1740"/>
        <v>0</v>
      </c>
      <c r="Y4002" s="1">
        <f t="shared" si="1741"/>
        <v>0</v>
      </c>
      <c r="Z4002" s="1">
        <f t="shared" si="1742"/>
        <v>0</v>
      </c>
      <c r="AA4002" s="1">
        <f t="shared" si="1743"/>
        <v>0</v>
      </c>
      <c r="AD4002" s="1">
        <f t="shared" si="1744"/>
        <v>4</v>
      </c>
      <c r="AE4002" s="1">
        <f t="shared" si="1745"/>
        <v>3</v>
      </c>
      <c r="AF4002" s="1">
        <f t="shared" si="1746"/>
        <v>0</v>
      </c>
      <c r="AG4002" s="1">
        <f t="shared" si="1747"/>
        <v>0</v>
      </c>
      <c r="AH4002" s="1">
        <f t="shared" si="1748"/>
        <v>0</v>
      </c>
      <c r="AI4002" s="1">
        <f t="shared" si="1749"/>
        <v>0</v>
      </c>
      <c r="AK4002" s="1" t="str">
        <f t="shared" si="1765"/>
        <v>430000</v>
      </c>
    </row>
    <row r="4003" spans="4:37" x14ac:dyDescent="0.25">
      <c r="D4003" s="27">
        <v>3981</v>
      </c>
      <c r="E4003" s="27">
        <f t="shared" si="1751"/>
        <v>0</v>
      </c>
      <c r="F4003" s="27">
        <f t="shared" si="1752"/>
        <v>0</v>
      </c>
      <c r="G4003" s="27">
        <f t="shared" si="1758"/>
        <v>0</v>
      </c>
      <c r="H4003" s="2">
        <f>_xlfn.IFNA(IF(MATCH(AK4003,$AK$23:AK4002,0)&gt;0,0,0),1)</f>
        <v>0</v>
      </c>
      <c r="I4003" s="2">
        <f t="shared" si="1750"/>
        <v>5</v>
      </c>
      <c r="J4003" s="31">
        <f t="shared" si="1759"/>
        <v>1</v>
      </c>
      <c r="K4003" s="32">
        <f t="shared" si="1753"/>
        <v>0</v>
      </c>
      <c r="L4003" s="31">
        <f t="shared" si="1760"/>
        <v>4</v>
      </c>
      <c r="M4003" s="32">
        <f t="shared" si="1754"/>
        <v>0</v>
      </c>
      <c r="N4003" s="31">
        <f t="shared" si="1761"/>
        <v>0</v>
      </c>
      <c r="O4003" s="32">
        <f t="shared" si="1755"/>
        <v>0</v>
      </c>
      <c r="P4003" s="31">
        <f t="shared" si="1762"/>
        <v>0</v>
      </c>
      <c r="Q4003" s="32">
        <f t="shared" si="1756"/>
        <v>0</v>
      </c>
      <c r="R4003" s="31">
        <f t="shared" si="1763"/>
        <v>0</v>
      </c>
      <c r="S4003" s="32">
        <f t="shared" si="1757"/>
        <v>0</v>
      </c>
      <c r="T4003" s="31">
        <f t="shared" si="1764"/>
        <v>0</v>
      </c>
      <c r="V4003" s="1">
        <f t="shared" ref="V4003:V4066" si="1766">J4003</f>
        <v>1</v>
      </c>
      <c r="W4003" s="1">
        <f t="shared" ref="W4003:W4066" si="1767">L4003</f>
        <v>4</v>
      </c>
      <c r="X4003" s="1">
        <f t="shared" ref="X4003:X4066" si="1768">N4003</f>
        <v>0</v>
      </c>
      <c r="Y4003" s="1">
        <f t="shared" ref="Y4003:Y4066" si="1769">P4003</f>
        <v>0</v>
      </c>
      <c r="Z4003" s="1">
        <f t="shared" ref="Z4003:Z4066" si="1770">R4003</f>
        <v>0</v>
      </c>
      <c r="AA4003" s="1">
        <f t="shared" ref="AA4003:AA4066" si="1771">T4003</f>
        <v>0</v>
      </c>
      <c r="AD4003" s="1">
        <f t="shared" ref="AD4003:AD4066" si="1772">LARGE(V4003:AA4003,1)</f>
        <v>4</v>
      </c>
      <c r="AE4003" s="1">
        <f t="shared" ref="AE4003:AE4066" si="1773">LARGE(V4003:AA4003,2)</f>
        <v>1</v>
      </c>
      <c r="AF4003" s="1">
        <f t="shared" ref="AF4003:AF4066" si="1774">LARGE(V4003:AA4003,3)</f>
        <v>0</v>
      </c>
      <c r="AG4003" s="1">
        <f t="shared" ref="AG4003:AG4066" si="1775">LARGE(V4003:AA4003,4)</f>
        <v>0</v>
      </c>
      <c r="AH4003" s="1">
        <f t="shared" ref="AH4003:AH4066" si="1776">LARGE(V4003:AA4003,5)</f>
        <v>0</v>
      </c>
      <c r="AI4003" s="1">
        <f t="shared" ref="AI4003:AI4066" si="1777">LARGE(V4003:AA4003,6)</f>
        <v>0</v>
      </c>
      <c r="AK4003" s="1" t="str">
        <f t="shared" si="1765"/>
        <v>410000</v>
      </c>
    </row>
    <row r="4004" spans="4:37" x14ac:dyDescent="0.25">
      <c r="D4004" s="27">
        <v>3982</v>
      </c>
      <c r="E4004" s="27">
        <f t="shared" si="1751"/>
        <v>0</v>
      </c>
      <c r="F4004" s="27">
        <f t="shared" si="1752"/>
        <v>0</v>
      </c>
      <c r="G4004" s="27">
        <f t="shared" si="1758"/>
        <v>0</v>
      </c>
      <c r="H4004" s="2">
        <f>_xlfn.IFNA(IF(MATCH(AK4004,$AK$23:AK4003,0)&gt;0,0,0),1)</f>
        <v>0</v>
      </c>
      <c r="I4004" s="2">
        <f t="shared" si="1750"/>
        <v>6</v>
      </c>
      <c r="J4004" s="31">
        <f t="shared" si="1759"/>
        <v>2</v>
      </c>
      <c r="K4004" s="32">
        <f t="shared" si="1753"/>
        <v>0</v>
      </c>
      <c r="L4004" s="31">
        <f t="shared" si="1760"/>
        <v>4</v>
      </c>
      <c r="M4004" s="32">
        <f t="shared" si="1754"/>
        <v>0</v>
      </c>
      <c r="N4004" s="31">
        <f t="shared" si="1761"/>
        <v>0</v>
      </c>
      <c r="O4004" s="32">
        <f t="shared" si="1755"/>
        <v>0</v>
      </c>
      <c r="P4004" s="31">
        <f t="shared" si="1762"/>
        <v>0</v>
      </c>
      <c r="Q4004" s="32">
        <f t="shared" si="1756"/>
        <v>0</v>
      </c>
      <c r="R4004" s="31">
        <f t="shared" si="1763"/>
        <v>0</v>
      </c>
      <c r="S4004" s="32">
        <f t="shared" si="1757"/>
        <v>0</v>
      </c>
      <c r="T4004" s="31">
        <f t="shared" si="1764"/>
        <v>0</v>
      </c>
      <c r="V4004" s="1">
        <f t="shared" si="1766"/>
        <v>2</v>
      </c>
      <c r="W4004" s="1">
        <f t="shared" si="1767"/>
        <v>4</v>
      </c>
      <c r="X4004" s="1">
        <f t="shared" si="1768"/>
        <v>0</v>
      </c>
      <c r="Y4004" s="1">
        <f t="shared" si="1769"/>
        <v>0</v>
      </c>
      <c r="Z4004" s="1">
        <f t="shared" si="1770"/>
        <v>0</v>
      </c>
      <c r="AA4004" s="1">
        <f t="shared" si="1771"/>
        <v>0</v>
      </c>
      <c r="AD4004" s="1">
        <f t="shared" si="1772"/>
        <v>4</v>
      </c>
      <c r="AE4004" s="1">
        <f t="shared" si="1773"/>
        <v>2</v>
      </c>
      <c r="AF4004" s="1">
        <f t="shared" si="1774"/>
        <v>0</v>
      </c>
      <c r="AG4004" s="1">
        <f t="shared" si="1775"/>
        <v>0</v>
      </c>
      <c r="AH4004" s="1">
        <f t="shared" si="1776"/>
        <v>0</v>
      </c>
      <c r="AI4004" s="1">
        <f t="shared" si="1777"/>
        <v>0</v>
      </c>
      <c r="AK4004" s="1" t="str">
        <f t="shared" si="1765"/>
        <v>420000</v>
      </c>
    </row>
    <row r="4005" spans="4:37" x14ac:dyDescent="0.25">
      <c r="D4005" s="27">
        <v>3983</v>
      </c>
      <c r="E4005" s="27">
        <f t="shared" si="1751"/>
        <v>0</v>
      </c>
      <c r="F4005" s="27">
        <f t="shared" si="1752"/>
        <v>0</v>
      </c>
      <c r="G4005" s="27">
        <f t="shared" si="1758"/>
        <v>0</v>
      </c>
      <c r="H4005" s="2">
        <f>_xlfn.IFNA(IF(MATCH(AK4005,$AK$23:AK4004,0)&gt;0,0,0),1)</f>
        <v>0</v>
      </c>
      <c r="I4005" s="2">
        <f t="shared" si="1750"/>
        <v>7</v>
      </c>
      <c r="J4005" s="31">
        <f t="shared" si="1759"/>
        <v>3</v>
      </c>
      <c r="K4005" s="32">
        <f t="shared" si="1753"/>
        <v>0</v>
      </c>
      <c r="L4005" s="31">
        <f t="shared" si="1760"/>
        <v>4</v>
      </c>
      <c r="M4005" s="32">
        <f t="shared" si="1754"/>
        <v>0</v>
      </c>
      <c r="N4005" s="31">
        <f t="shared" si="1761"/>
        <v>0</v>
      </c>
      <c r="O4005" s="32">
        <f t="shared" si="1755"/>
        <v>0</v>
      </c>
      <c r="P4005" s="31">
        <f t="shared" si="1762"/>
        <v>0</v>
      </c>
      <c r="Q4005" s="32">
        <f t="shared" si="1756"/>
        <v>0</v>
      </c>
      <c r="R4005" s="31">
        <f t="shared" si="1763"/>
        <v>0</v>
      </c>
      <c r="S4005" s="32">
        <f t="shared" si="1757"/>
        <v>0</v>
      </c>
      <c r="T4005" s="31">
        <f t="shared" si="1764"/>
        <v>0</v>
      </c>
      <c r="V4005" s="1">
        <f t="shared" si="1766"/>
        <v>3</v>
      </c>
      <c r="W4005" s="1">
        <f t="shared" si="1767"/>
        <v>4</v>
      </c>
      <c r="X4005" s="1">
        <f t="shared" si="1768"/>
        <v>0</v>
      </c>
      <c r="Y4005" s="1">
        <f t="shared" si="1769"/>
        <v>0</v>
      </c>
      <c r="Z4005" s="1">
        <f t="shared" si="1770"/>
        <v>0</v>
      </c>
      <c r="AA4005" s="1">
        <f t="shared" si="1771"/>
        <v>0</v>
      </c>
      <c r="AD4005" s="1">
        <f t="shared" si="1772"/>
        <v>4</v>
      </c>
      <c r="AE4005" s="1">
        <f t="shared" si="1773"/>
        <v>3</v>
      </c>
      <c r="AF4005" s="1">
        <f t="shared" si="1774"/>
        <v>0</v>
      </c>
      <c r="AG4005" s="1">
        <f t="shared" si="1775"/>
        <v>0</v>
      </c>
      <c r="AH4005" s="1">
        <f t="shared" si="1776"/>
        <v>0</v>
      </c>
      <c r="AI4005" s="1">
        <f t="shared" si="1777"/>
        <v>0</v>
      </c>
      <c r="AK4005" s="1" t="str">
        <f t="shared" si="1765"/>
        <v>430000</v>
      </c>
    </row>
    <row r="4006" spans="4:37" x14ac:dyDescent="0.25">
      <c r="D4006" s="27">
        <v>3984</v>
      </c>
      <c r="E4006" s="27">
        <f t="shared" si="1751"/>
        <v>0</v>
      </c>
      <c r="F4006" s="27">
        <f t="shared" si="1752"/>
        <v>0</v>
      </c>
      <c r="G4006" s="27">
        <f t="shared" si="1758"/>
        <v>0</v>
      </c>
      <c r="H4006" s="2">
        <f>_xlfn.IFNA(IF(MATCH(AK4006,$AK$23:AK4005,0)&gt;0,0,0),1)</f>
        <v>0</v>
      </c>
      <c r="I4006" s="2">
        <f t="shared" si="1750"/>
        <v>8</v>
      </c>
      <c r="J4006" s="31">
        <f t="shared" si="1759"/>
        <v>4</v>
      </c>
      <c r="K4006" s="32">
        <f t="shared" si="1753"/>
        <v>1</v>
      </c>
      <c r="L4006" s="31">
        <f t="shared" si="1760"/>
        <v>4</v>
      </c>
      <c r="M4006" s="32">
        <f t="shared" si="1754"/>
        <v>0</v>
      </c>
      <c r="N4006" s="31">
        <f t="shared" si="1761"/>
        <v>0</v>
      </c>
      <c r="O4006" s="32">
        <f t="shared" si="1755"/>
        <v>0</v>
      </c>
      <c r="P4006" s="31">
        <f t="shared" si="1762"/>
        <v>0</v>
      </c>
      <c r="Q4006" s="32">
        <f t="shared" si="1756"/>
        <v>0</v>
      </c>
      <c r="R4006" s="31">
        <f t="shared" si="1763"/>
        <v>0</v>
      </c>
      <c r="S4006" s="32">
        <f t="shared" si="1757"/>
        <v>0</v>
      </c>
      <c r="T4006" s="31">
        <f t="shared" si="1764"/>
        <v>0</v>
      </c>
      <c r="V4006" s="1">
        <f t="shared" si="1766"/>
        <v>4</v>
      </c>
      <c r="W4006" s="1">
        <f t="shared" si="1767"/>
        <v>4</v>
      </c>
      <c r="X4006" s="1">
        <f t="shared" si="1768"/>
        <v>0</v>
      </c>
      <c r="Y4006" s="1">
        <f t="shared" si="1769"/>
        <v>0</v>
      </c>
      <c r="Z4006" s="1">
        <f t="shared" si="1770"/>
        <v>0</v>
      </c>
      <c r="AA4006" s="1">
        <f t="shared" si="1771"/>
        <v>0</v>
      </c>
      <c r="AD4006" s="1">
        <f t="shared" si="1772"/>
        <v>4</v>
      </c>
      <c r="AE4006" s="1">
        <f t="shared" si="1773"/>
        <v>4</v>
      </c>
      <c r="AF4006" s="1">
        <f t="shared" si="1774"/>
        <v>0</v>
      </c>
      <c r="AG4006" s="1">
        <f t="shared" si="1775"/>
        <v>0</v>
      </c>
      <c r="AH4006" s="1">
        <f t="shared" si="1776"/>
        <v>0</v>
      </c>
      <c r="AI4006" s="1">
        <f t="shared" si="1777"/>
        <v>0</v>
      </c>
      <c r="AK4006" s="1" t="str">
        <f t="shared" si="1765"/>
        <v>440000</v>
      </c>
    </row>
    <row r="4007" spans="4:37" x14ac:dyDescent="0.25">
      <c r="D4007" s="27">
        <v>3985</v>
      </c>
      <c r="E4007" s="27">
        <f t="shared" si="1751"/>
        <v>0</v>
      </c>
      <c r="F4007" s="27">
        <f t="shared" si="1752"/>
        <v>0</v>
      </c>
      <c r="G4007" s="27">
        <f t="shared" si="1758"/>
        <v>0</v>
      </c>
      <c r="H4007" s="2">
        <f>_xlfn.IFNA(IF(MATCH(AK4007,$AK$23:AK4006,0)&gt;0,0,0),1)</f>
        <v>0</v>
      </c>
      <c r="I4007" s="2">
        <f t="shared" si="1750"/>
        <v>2</v>
      </c>
      <c r="J4007" s="31">
        <f t="shared" si="1759"/>
        <v>1</v>
      </c>
      <c r="K4007" s="32">
        <f t="shared" si="1753"/>
        <v>1</v>
      </c>
      <c r="L4007" s="31">
        <f t="shared" si="1760"/>
        <v>1</v>
      </c>
      <c r="M4007" s="32">
        <f t="shared" si="1754"/>
        <v>0</v>
      </c>
      <c r="N4007" s="31">
        <f t="shared" si="1761"/>
        <v>0</v>
      </c>
      <c r="O4007" s="32">
        <f t="shared" si="1755"/>
        <v>0</v>
      </c>
      <c r="P4007" s="31">
        <f t="shared" si="1762"/>
        <v>0</v>
      </c>
      <c r="Q4007" s="32">
        <f t="shared" si="1756"/>
        <v>0</v>
      </c>
      <c r="R4007" s="31">
        <f t="shared" si="1763"/>
        <v>0</v>
      </c>
      <c r="S4007" s="32">
        <f t="shared" si="1757"/>
        <v>0</v>
      </c>
      <c r="T4007" s="31">
        <f t="shared" si="1764"/>
        <v>0</v>
      </c>
      <c r="V4007" s="1">
        <f t="shared" si="1766"/>
        <v>1</v>
      </c>
      <c r="W4007" s="1">
        <f t="shared" si="1767"/>
        <v>1</v>
      </c>
      <c r="X4007" s="1">
        <f t="shared" si="1768"/>
        <v>0</v>
      </c>
      <c r="Y4007" s="1">
        <f t="shared" si="1769"/>
        <v>0</v>
      </c>
      <c r="Z4007" s="1">
        <f t="shared" si="1770"/>
        <v>0</v>
      </c>
      <c r="AA4007" s="1">
        <f t="shared" si="1771"/>
        <v>0</v>
      </c>
      <c r="AD4007" s="1">
        <f t="shared" si="1772"/>
        <v>1</v>
      </c>
      <c r="AE4007" s="1">
        <f t="shared" si="1773"/>
        <v>1</v>
      </c>
      <c r="AF4007" s="1">
        <f t="shared" si="1774"/>
        <v>0</v>
      </c>
      <c r="AG4007" s="1">
        <f t="shared" si="1775"/>
        <v>0</v>
      </c>
      <c r="AH4007" s="1">
        <f t="shared" si="1776"/>
        <v>0</v>
      </c>
      <c r="AI4007" s="1">
        <f t="shared" si="1777"/>
        <v>0</v>
      </c>
      <c r="AK4007" s="1" t="str">
        <f t="shared" si="1765"/>
        <v>110000</v>
      </c>
    </row>
    <row r="4008" spans="4:37" x14ac:dyDescent="0.25">
      <c r="D4008" s="27">
        <v>3986</v>
      </c>
      <c r="E4008" s="27">
        <f t="shared" si="1751"/>
        <v>0</v>
      </c>
      <c r="F4008" s="27">
        <f t="shared" si="1752"/>
        <v>0</v>
      </c>
      <c r="G4008" s="27">
        <f t="shared" si="1758"/>
        <v>0</v>
      </c>
      <c r="H4008" s="2">
        <f>_xlfn.IFNA(IF(MATCH(AK4008,$AK$23:AK4007,0)&gt;0,0,0),1)</f>
        <v>0</v>
      </c>
      <c r="I4008" s="2">
        <f t="shared" si="1750"/>
        <v>3</v>
      </c>
      <c r="J4008" s="31">
        <f t="shared" si="1759"/>
        <v>2</v>
      </c>
      <c r="K4008" s="32">
        <f t="shared" si="1753"/>
        <v>0</v>
      </c>
      <c r="L4008" s="31">
        <f t="shared" si="1760"/>
        <v>1</v>
      </c>
      <c r="M4008" s="32">
        <f t="shared" si="1754"/>
        <v>0</v>
      </c>
      <c r="N4008" s="31">
        <f t="shared" si="1761"/>
        <v>0</v>
      </c>
      <c r="O4008" s="32">
        <f t="shared" si="1755"/>
        <v>0</v>
      </c>
      <c r="P4008" s="31">
        <f t="shared" si="1762"/>
        <v>0</v>
      </c>
      <c r="Q4008" s="32">
        <f t="shared" si="1756"/>
        <v>0</v>
      </c>
      <c r="R4008" s="31">
        <f t="shared" si="1763"/>
        <v>0</v>
      </c>
      <c r="S4008" s="32">
        <f t="shared" si="1757"/>
        <v>0</v>
      </c>
      <c r="T4008" s="31">
        <f t="shared" si="1764"/>
        <v>0</v>
      </c>
      <c r="V4008" s="1">
        <f t="shared" si="1766"/>
        <v>2</v>
      </c>
      <c r="W4008" s="1">
        <f t="shared" si="1767"/>
        <v>1</v>
      </c>
      <c r="X4008" s="1">
        <f t="shared" si="1768"/>
        <v>0</v>
      </c>
      <c r="Y4008" s="1">
        <f t="shared" si="1769"/>
        <v>0</v>
      </c>
      <c r="Z4008" s="1">
        <f t="shared" si="1770"/>
        <v>0</v>
      </c>
      <c r="AA4008" s="1">
        <f t="shared" si="1771"/>
        <v>0</v>
      </c>
      <c r="AD4008" s="1">
        <f t="shared" si="1772"/>
        <v>2</v>
      </c>
      <c r="AE4008" s="1">
        <f t="shared" si="1773"/>
        <v>1</v>
      </c>
      <c r="AF4008" s="1">
        <f t="shared" si="1774"/>
        <v>0</v>
      </c>
      <c r="AG4008" s="1">
        <f t="shared" si="1775"/>
        <v>0</v>
      </c>
      <c r="AH4008" s="1">
        <f t="shared" si="1776"/>
        <v>0</v>
      </c>
      <c r="AI4008" s="1">
        <f t="shared" si="1777"/>
        <v>0</v>
      </c>
      <c r="AK4008" s="1" t="str">
        <f t="shared" si="1765"/>
        <v>210000</v>
      </c>
    </row>
    <row r="4009" spans="4:37" x14ac:dyDescent="0.25">
      <c r="D4009" s="27">
        <v>3987</v>
      </c>
      <c r="E4009" s="27">
        <f t="shared" si="1751"/>
        <v>0</v>
      </c>
      <c r="F4009" s="27">
        <f t="shared" si="1752"/>
        <v>0</v>
      </c>
      <c r="G4009" s="27">
        <f t="shared" si="1758"/>
        <v>0</v>
      </c>
      <c r="H4009" s="2">
        <f>_xlfn.IFNA(IF(MATCH(AK4009,$AK$23:AK4008,0)&gt;0,0,0),1)</f>
        <v>0</v>
      </c>
      <c r="I4009" s="2">
        <f t="shared" si="1750"/>
        <v>4</v>
      </c>
      <c r="J4009" s="31">
        <f t="shared" si="1759"/>
        <v>3</v>
      </c>
      <c r="K4009" s="32">
        <f t="shared" si="1753"/>
        <v>0</v>
      </c>
      <c r="L4009" s="31">
        <f t="shared" si="1760"/>
        <v>1</v>
      </c>
      <c r="M4009" s="32">
        <f t="shared" si="1754"/>
        <v>0</v>
      </c>
      <c r="N4009" s="31">
        <f t="shared" si="1761"/>
        <v>0</v>
      </c>
      <c r="O4009" s="32">
        <f t="shared" si="1755"/>
        <v>0</v>
      </c>
      <c r="P4009" s="31">
        <f t="shared" si="1762"/>
        <v>0</v>
      </c>
      <c r="Q4009" s="32">
        <f t="shared" si="1756"/>
        <v>0</v>
      </c>
      <c r="R4009" s="31">
        <f t="shared" si="1763"/>
        <v>0</v>
      </c>
      <c r="S4009" s="32">
        <f t="shared" si="1757"/>
        <v>0</v>
      </c>
      <c r="T4009" s="31">
        <f t="shared" si="1764"/>
        <v>0</v>
      </c>
      <c r="V4009" s="1">
        <f t="shared" si="1766"/>
        <v>3</v>
      </c>
      <c r="W4009" s="1">
        <f t="shared" si="1767"/>
        <v>1</v>
      </c>
      <c r="X4009" s="1">
        <f t="shared" si="1768"/>
        <v>0</v>
      </c>
      <c r="Y4009" s="1">
        <f t="shared" si="1769"/>
        <v>0</v>
      </c>
      <c r="Z4009" s="1">
        <f t="shared" si="1770"/>
        <v>0</v>
      </c>
      <c r="AA4009" s="1">
        <f t="shared" si="1771"/>
        <v>0</v>
      </c>
      <c r="AD4009" s="1">
        <f t="shared" si="1772"/>
        <v>3</v>
      </c>
      <c r="AE4009" s="1">
        <f t="shared" si="1773"/>
        <v>1</v>
      </c>
      <c r="AF4009" s="1">
        <f t="shared" si="1774"/>
        <v>0</v>
      </c>
      <c r="AG4009" s="1">
        <f t="shared" si="1775"/>
        <v>0</v>
      </c>
      <c r="AH4009" s="1">
        <f t="shared" si="1776"/>
        <v>0</v>
      </c>
      <c r="AI4009" s="1">
        <f t="shared" si="1777"/>
        <v>0</v>
      </c>
      <c r="AK4009" s="1" t="str">
        <f t="shared" si="1765"/>
        <v>310000</v>
      </c>
    </row>
    <row r="4010" spans="4:37" x14ac:dyDescent="0.25">
      <c r="D4010" s="27">
        <v>3988</v>
      </c>
      <c r="E4010" s="27">
        <f t="shared" si="1751"/>
        <v>0</v>
      </c>
      <c r="F4010" s="27">
        <f t="shared" si="1752"/>
        <v>0</v>
      </c>
      <c r="G4010" s="27">
        <f t="shared" si="1758"/>
        <v>0</v>
      </c>
      <c r="H4010" s="2">
        <f>_xlfn.IFNA(IF(MATCH(AK4010,$AK$23:AK4009,0)&gt;0,0,0),1)</f>
        <v>0</v>
      </c>
      <c r="I4010" s="2">
        <f t="shared" si="1750"/>
        <v>5</v>
      </c>
      <c r="J4010" s="31">
        <f t="shared" si="1759"/>
        <v>4</v>
      </c>
      <c r="K4010" s="32">
        <f t="shared" si="1753"/>
        <v>0</v>
      </c>
      <c r="L4010" s="31">
        <f t="shared" si="1760"/>
        <v>1</v>
      </c>
      <c r="M4010" s="32">
        <f t="shared" si="1754"/>
        <v>0</v>
      </c>
      <c r="N4010" s="31">
        <f t="shared" si="1761"/>
        <v>0</v>
      </c>
      <c r="O4010" s="32">
        <f t="shared" si="1755"/>
        <v>0</v>
      </c>
      <c r="P4010" s="31">
        <f t="shared" si="1762"/>
        <v>0</v>
      </c>
      <c r="Q4010" s="32">
        <f t="shared" si="1756"/>
        <v>0</v>
      </c>
      <c r="R4010" s="31">
        <f t="shared" si="1763"/>
        <v>0</v>
      </c>
      <c r="S4010" s="32">
        <f t="shared" si="1757"/>
        <v>0</v>
      </c>
      <c r="T4010" s="31">
        <f t="shared" si="1764"/>
        <v>0</v>
      </c>
      <c r="V4010" s="1">
        <f t="shared" si="1766"/>
        <v>4</v>
      </c>
      <c r="W4010" s="1">
        <f t="shared" si="1767"/>
        <v>1</v>
      </c>
      <c r="X4010" s="1">
        <f t="shared" si="1768"/>
        <v>0</v>
      </c>
      <c r="Y4010" s="1">
        <f t="shared" si="1769"/>
        <v>0</v>
      </c>
      <c r="Z4010" s="1">
        <f t="shared" si="1770"/>
        <v>0</v>
      </c>
      <c r="AA4010" s="1">
        <f t="shared" si="1771"/>
        <v>0</v>
      </c>
      <c r="AD4010" s="1">
        <f t="shared" si="1772"/>
        <v>4</v>
      </c>
      <c r="AE4010" s="1">
        <f t="shared" si="1773"/>
        <v>1</v>
      </c>
      <c r="AF4010" s="1">
        <f t="shared" si="1774"/>
        <v>0</v>
      </c>
      <c r="AG4010" s="1">
        <f t="shared" si="1775"/>
        <v>0</v>
      </c>
      <c r="AH4010" s="1">
        <f t="shared" si="1776"/>
        <v>0</v>
      </c>
      <c r="AI4010" s="1">
        <f t="shared" si="1777"/>
        <v>0</v>
      </c>
      <c r="AK4010" s="1" t="str">
        <f t="shared" si="1765"/>
        <v>410000</v>
      </c>
    </row>
    <row r="4011" spans="4:37" x14ac:dyDescent="0.25">
      <c r="D4011" s="27">
        <v>3989</v>
      </c>
      <c r="E4011" s="27">
        <f t="shared" si="1751"/>
        <v>0</v>
      </c>
      <c r="F4011" s="27">
        <f t="shared" si="1752"/>
        <v>0</v>
      </c>
      <c r="G4011" s="27">
        <f t="shared" si="1758"/>
        <v>0</v>
      </c>
      <c r="H4011" s="2">
        <f>_xlfn.IFNA(IF(MATCH(AK4011,$AK$23:AK4010,0)&gt;0,0,0),1)</f>
        <v>0</v>
      </c>
      <c r="I4011" s="2">
        <f t="shared" si="1750"/>
        <v>3</v>
      </c>
      <c r="J4011" s="31">
        <f t="shared" si="1759"/>
        <v>1</v>
      </c>
      <c r="K4011" s="32">
        <f t="shared" si="1753"/>
        <v>0</v>
      </c>
      <c r="L4011" s="31">
        <f t="shared" si="1760"/>
        <v>2</v>
      </c>
      <c r="M4011" s="32">
        <f t="shared" si="1754"/>
        <v>0</v>
      </c>
      <c r="N4011" s="31">
        <f t="shared" si="1761"/>
        <v>0</v>
      </c>
      <c r="O4011" s="32">
        <f t="shared" si="1755"/>
        <v>0</v>
      </c>
      <c r="P4011" s="31">
        <f t="shared" si="1762"/>
        <v>0</v>
      </c>
      <c r="Q4011" s="32">
        <f t="shared" si="1756"/>
        <v>0</v>
      </c>
      <c r="R4011" s="31">
        <f t="shared" si="1763"/>
        <v>0</v>
      </c>
      <c r="S4011" s="32">
        <f t="shared" si="1757"/>
        <v>0</v>
      </c>
      <c r="T4011" s="31">
        <f t="shared" si="1764"/>
        <v>0</v>
      </c>
      <c r="V4011" s="1">
        <f t="shared" si="1766"/>
        <v>1</v>
      </c>
      <c r="W4011" s="1">
        <f t="shared" si="1767"/>
        <v>2</v>
      </c>
      <c r="X4011" s="1">
        <f t="shared" si="1768"/>
        <v>0</v>
      </c>
      <c r="Y4011" s="1">
        <f t="shared" si="1769"/>
        <v>0</v>
      </c>
      <c r="Z4011" s="1">
        <f t="shared" si="1770"/>
        <v>0</v>
      </c>
      <c r="AA4011" s="1">
        <f t="shared" si="1771"/>
        <v>0</v>
      </c>
      <c r="AD4011" s="1">
        <f t="shared" si="1772"/>
        <v>2</v>
      </c>
      <c r="AE4011" s="1">
        <f t="shared" si="1773"/>
        <v>1</v>
      </c>
      <c r="AF4011" s="1">
        <f t="shared" si="1774"/>
        <v>0</v>
      </c>
      <c r="AG4011" s="1">
        <f t="shared" si="1775"/>
        <v>0</v>
      </c>
      <c r="AH4011" s="1">
        <f t="shared" si="1776"/>
        <v>0</v>
      </c>
      <c r="AI4011" s="1">
        <f t="shared" si="1777"/>
        <v>0</v>
      </c>
      <c r="AK4011" s="1" t="str">
        <f t="shared" si="1765"/>
        <v>210000</v>
      </c>
    </row>
    <row r="4012" spans="4:37" x14ac:dyDescent="0.25">
      <c r="D4012" s="27">
        <v>3990</v>
      </c>
      <c r="E4012" s="27">
        <f t="shared" si="1751"/>
        <v>0</v>
      </c>
      <c r="F4012" s="27">
        <f t="shared" si="1752"/>
        <v>0</v>
      </c>
      <c r="G4012" s="27">
        <f t="shared" si="1758"/>
        <v>0</v>
      </c>
      <c r="H4012" s="2">
        <f>_xlfn.IFNA(IF(MATCH(AK4012,$AK$23:AK4011,0)&gt;0,0,0),1)</f>
        <v>0</v>
      </c>
      <c r="I4012" s="2">
        <f t="shared" si="1750"/>
        <v>4</v>
      </c>
      <c r="J4012" s="31">
        <f t="shared" si="1759"/>
        <v>2</v>
      </c>
      <c r="K4012" s="32">
        <f t="shared" si="1753"/>
        <v>1</v>
      </c>
      <c r="L4012" s="31">
        <f t="shared" si="1760"/>
        <v>2</v>
      </c>
      <c r="M4012" s="32">
        <f t="shared" si="1754"/>
        <v>0</v>
      </c>
      <c r="N4012" s="31">
        <f t="shared" si="1761"/>
        <v>0</v>
      </c>
      <c r="O4012" s="32">
        <f t="shared" si="1755"/>
        <v>0</v>
      </c>
      <c r="P4012" s="31">
        <f t="shared" si="1762"/>
        <v>0</v>
      </c>
      <c r="Q4012" s="32">
        <f t="shared" si="1756"/>
        <v>0</v>
      </c>
      <c r="R4012" s="31">
        <f t="shared" si="1763"/>
        <v>0</v>
      </c>
      <c r="S4012" s="32">
        <f t="shared" si="1757"/>
        <v>0</v>
      </c>
      <c r="T4012" s="31">
        <f t="shared" si="1764"/>
        <v>0</v>
      </c>
      <c r="V4012" s="1">
        <f t="shared" si="1766"/>
        <v>2</v>
      </c>
      <c r="W4012" s="1">
        <f t="shared" si="1767"/>
        <v>2</v>
      </c>
      <c r="X4012" s="1">
        <f t="shared" si="1768"/>
        <v>0</v>
      </c>
      <c r="Y4012" s="1">
        <f t="shared" si="1769"/>
        <v>0</v>
      </c>
      <c r="Z4012" s="1">
        <f t="shared" si="1770"/>
        <v>0</v>
      </c>
      <c r="AA4012" s="1">
        <f t="shared" si="1771"/>
        <v>0</v>
      </c>
      <c r="AD4012" s="1">
        <f t="shared" si="1772"/>
        <v>2</v>
      </c>
      <c r="AE4012" s="1">
        <f t="shared" si="1773"/>
        <v>2</v>
      </c>
      <c r="AF4012" s="1">
        <f t="shared" si="1774"/>
        <v>0</v>
      </c>
      <c r="AG4012" s="1">
        <f t="shared" si="1775"/>
        <v>0</v>
      </c>
      <c r="AH4012" s="1">
        <f t="shared" si="1776"/>
        <v>0</v>
      </c>
      <c r="AI4012" s="1">
        <f t="shared" si="1777"/>
        <v>0</v>
      </c>
      <c r="AK4012" s="1" t="str">
        <f t="shared" si="1765"/>
        <v>220000</v>
      </c>
    </row>
    <row r="4013" spans="4:37" x14ac:dyDescent="0.25">
      <c r="D4013" s="27">
        <v>3991</v>
      </c>
      <c r="E4013" s="27">
        <f t="shared" si="1751"/>
        <v>0</v>
      </c>
      <c r="F4013" s="27">
        <f t="shared" si="1752"/>
        <v>0</v>
      </c>
      <c r="G4013" s="27">
        <f t="shared" si="1758"/>
        <v>0</v>
      </c>
      <c r="H4013" s="2">
        <f>_xlfn.IFNA(IF(MATCH(AK4013,$AK$23:AK4012,0)&gt;0,0,0),1)</f>
        <v>0</v>
      </c>
      <c r="I4013" s="2">
        <f t="shared" si="1750"/>
        <v>5</v>
      </c>
      <c r="J4013" s="31">
        <f t="shared" si="1759"/>
        <v>3</v>
      </c>
      <c r="K4013" s="32">
        <f t="shared" si="1753"/>
        <v>0</v>
      </c>
      <c r="L4013" s="31">
        <f t="shared" si="1760"/>
        <v>2</v>
      </c>
      <c r="M4013" s="32">
        <f t="shared" si="1754"/>
        <v>0</v>
      </c>
      <c r="N4013" s="31">
        <f t="shared" si="1761"/>
        <v>0</v>
      </c>
      <c r="O4013" s="32">
        <f t="shared" si="1755"/>
        <v>0</v>
      </c>
      <c r="P4013" s="31">
        <f t="shared" si="1762"/>
        <v>0</v>
      </c>
      <c r="Q4013" s="32">
        <f t="shared" si="1756"/>
        <v>0</v>
      </c>
      <c r="R4013" s="31">
        <f t="shared" si="1763"/>
        <v>0</v>
      </c>
      <c r="S4013" s="32">
        <f t="shared" si="1757"/>
        <v>0</v>
      </c>
      <c r="T4013" s="31">
        <f t="shared" si="1764"/>
        <v>0</v>
      </c>
      <c r="V4013" s="1">
        <f t="shared" si="1766"/>
        <v>3</v>
      </c>
      <c r="W4013" s="1">
        <f t="shared" si="1767"/>
        <v>2</v>
      </c>
      <c r="X4013" s="1">
        <f t="shared" si="1768"/>
        <v>0</v>
      </c>
      <c r="Y4013" s="1">
        <f t="shared" si="1769"/>
        <v>0</v>
      </c>
      <c r="Z4013" s="1">
        <f t="shared" si="1770"/>
        <v>0</v>
      </c>
      <c r="AA4013" s="1">
        <f t="shared" si="1771"/>
        <v>0</v>
      </c>
      <c r="AD4013" s="1">
        <f t="shared" si="1772"/>
        <v>3</v>
      </c>
      <c r="AE4013" s="1">
        <f t="shared" si="1773"/>
        <v>2</v>
      </c>
      <c r="AF4013" s="1">
        <f t="shared" si="1774"/>
        <v>0</v>
      </c>
      <c r="AG4013" s="1">
        <f t="shared" si="1775"/>
        <v>0</v>
      </c>
      <c r="AH4013" s="1">
        <f t="shared" si="1776"/>
        <v>0</v>
      </c>
      <c r="AI4013" s="1">
        <f t="shared" si="1777"/>
        <v>0</v>
      </c>
      <c r="AK4013" s="1" t="str">
        <f t="shared" si="1765"/>
        <v>320000</v>
      </c>
    </row>
    <row r="4014" spans="4:37" x14ac:dyDescent="0.25">
      <c r="D4014" s="27">
        <v>3992</v>
      </c>
      <c r="E4014" s="27">
        <f t="shared" si="1751"/>
        <v>0</v>
      </c>
      <c r="F4014" s="27">
        <f t="shared" si="1752"/>
        <v>0</v>
      </c>
      <c r="G4014" s="27">
        <f t="shared" si="1758"/>
        <v>0</v>
      </c>
      <c r="H4014" s="2">
        <f>_xlfn.IFNA(IF(MATCH(AK4014,$AK$23:AK4013,0)&gt;0,0,0),1)</f>
        <v>0</v>
      </c>
      <c r="I4014" s="2">
        <f t="shared" si="1750"/>
        <v>6</v>
      </c>
      <c r="J4014" s="31">
        <f t="shared" si="1759"/>
        <v>4</v>
      </c>
      <c r="K4014" s="32">
        <f t="shared" si="1753"/>
        <v>0</v>
      </c>
      <c r="L4014" s="31">
        <f t="shared" si="1760"/>
        <v>2</v>
      </c>
      <c r="M4014" s="32">
        <f t="shared" si="1754"/>
        <v>0</v>
      </c>
      <c r="N4014" s="31">
        <f t="shared" si="1761"/>
        <v>0</v>
      </c>
      <c r="O4014" s="32">
        <f t="shared" si="1755"/>
        <v>0</v>
      </c>
      <c r="P4014" s="31">
        <f t="shared" si="1762"/>
        <v>0</v>
      </c>
      <c r="Q4014" s="32">
        <f t="shared" si="1756"/>
        <v>0</v>
      </c>
      <c r="R4014" s="31">
        <f t="shared" si="1763"/>
        <v>0</v>
      </c>
      <c r="S4014" s="32">
        <f t="shared" si="1757"/>
        <v>0</v>
      </c>
      <c r="T4014" s="31">
        <f t="shared" si="1764"/>
        <v>0</v>
      </c>
      <c r="V4014" s="1">
        <f t="shared" si="1766"/>
        <v>4</v>
      </c>
      <c r="W4014" s="1">
        <f t="shared" si="1767"/>
        <v>2</v>
      </c>
      <c r="X4014" s="1">
        <f t="shared" si="1768"/>
        <v>0</v>
      </c>
      <c r="Y4014" s="1">
        <f t="shared" si="1769"/>
        <v>0</v>
      </c>
      <c r="Z4014" s="1">
        <f t="shared" si="1770"/>
        <v>0</v>
      </c>
      <c r="AA4014" s="1">
        <f t="shared" si="1771"/>
        <v>0</v>
      </c>
      <c r="AD4014" s="1">
        <f t="shared" si="1772"/>
        <v>4</v>
      </c>
      <c r="AE4014" s="1">
        <f t="shared" si="1773"/>
        <v>2</v>
      </c>
      <c r="AF4014" s="1">
        <f t="shared" si="1774"/>
        <v>0</v>
      </c>
      <c r="AG4014" s="1">
        <f t="shared" si="1775"/>
        <v>0</v>
      </c>
      <c r="AH4014" s="1">
        <f t="shared" si="1776"/>
        <v>0</v>
      </c>
      <c r="AI4014" s="1">
        <f t="shared" si="1777"/>
        <v>0</v>
      </c>
      <c r="AK4014" s="1" t="str">
        <f t="shared" si="1765"/>
        <v>420000</v>
      </c>
    </row>
    <row r="4015" spans="4:37" x14ac:dyDescent="0.25">
      <c r="D4015" s="27">
        <v>3993</v>
      </c>
      <c r="E4015" s="27">
        <f t="shared" si="1751"/>
        <v>0</v>
      </c>
      <c r="F4015" s="27">
        <f t="shared" si="1752"/>
        <v>0</v>
      </c>
      <c r="G4015" s="27">
        <f t="shared" si="1758"/>
        <v>0</v>
      </c>
      <c r="H4015" s="2">
        <f>_xlfn.IFNA(IF(MATCH(AK4015,$AK$23:AK4014,0)&gt;0,0,0),1)</f>
        <v>0</v>
      </c>
      <c r="I4015" s="2">
        <f t="shared" si="1750"/>
        <v>4</v>
      </c>
      <c r="J4015" s="31">
        <f t="shared" si="1759"/>
        <v>1</v>
      </c>
      <c r="K4015" s="32">
        <f t="shared" si="1753"/>
        <v>0</v>
      </c>
      <c r="L4015" s="31">
        <f t="shared" si="1760"/>
        <v>3</v>
      </c>
      <c r="M4015" s="32">
        <f t="shared" si="1754"/>
        <v>0</v>
      </c>
      <c r="N4015" s="31">
        <f t="shared" si="1761"/>
        <v>0</v>
      </c>
      <c r="O4015" s="32">
        <f t="shared" si="1755"/>
        <v>0</v>
      </c>
      <c r="P4015" s="31">
        <f t="shared" si="1762"/>
        <v>0</v>
      </c>
      <c r="Q4015" s="32">
        <f t="shared" si="1756"/>
        <v>0</v>
      </c>
      <c r="R4015" s="31">
        <f t="shared" si="1763"/>
        <v>0</v>
      </c>
      <c r="S4015" s="32">
        <f t="shared" si="1757"/>
        <v>0</v>
      </c>
      <c r="T4015" s="31">
        <f t="shared" si="1764"/>
        <v>0</v>
      </c>
      <c r="V4015" s="1">
        <f t="shared" si="1766"/>
        <v>1</v>
      </c>
      <c r="W4015" s="1">
        <f t="shared" si="1767"/>
        <v>3</v>
      </c>
      <c r="X4015" s="1">
        <f t="shared" si="1768"/>
        <v>0</v>
      </c>
      <c r="Y4015" s="1">
        <f t="shared" si="1769"/>
        <v>0</v>
      </c>
      <c r="Z4015" s="1">
        <f t="shared" si="1770"/>
        <v>0</v>
      </c>
      <c r="AA4015" s="1">
        <f t="shared" si="1771"/>
        <v>0</v>
      </c>
      <c r="AD4015" s="1">
        <f t="shared" si="1772"/>
        <v>3</v>
      </c>
      <c r="AE4015" s="1">
        <f t="shared" si="1773"/>
        <v>1</v>
      </c>
      <c r="AF4015" s="1">
        <f t="shared" si="1774"/>
        <v>0</v>
      </c>
      <c r="AG4015" s="1">
        <f t="shared" si="1775"/>
        <v>0</v>
      </c>
      <c r="AH4015" s="1">
        <f t="shared" si="1776"/>
        <v>0</v>
      </c>
      <c r="AI4015" s="1">
        <f t="shared" si="1777"/>
        <v>0</v>
      </c>
      <c r="AK4015" s="1" t="str">
        <f t="shared" si="1765"/>
        <v>310000</v>
      </c>
    </row>
    <row r="4016" spans="4:37" x14ac:dyDescent="0.25">
      <c r="D4016" s="27">
        <v>3994</v>
      </c>
      <c r="E4016" s="27">
        <f t="shared" si="1751"/>
        <v>0</v>
      </c>
      <c r="F4016" s="27">
        <f t="shared" si="1752"/>
        <v>0</v>
      </c>
      <c r="G4016" s="27">
        <f t="shared" si="1758"/>
        <v>0</v>
      </c>
      <c r="H4016" s="2">
        <f>_xlfn.IFNA(IF(MATCH(AK4016,$AK$23:AK4015,0)&gt;0,0,0),1)</f>
        <v>0</v>
      </c>
      <c r="I4016" s="2">
        <f t="shared" si="1750"/>
        <v>5</v>
      </c>
      <c r="J4016" s="31">
        <f t="shared" si="1759"/>
        <v>2</v>
      </c>
      <c r="K4016" s="32">
        <f t="shared" si="1753"/>
        <v>0</v>
      </c>
      <c r="L4016" s="31">
        <f t="shared" si="1760"/>
        <v>3</v>
      </c>
      <c r="M4016" s="32">
        <f t="shared" si="1754"/>
        <v>0</v>
      </c>
      <c r="N4016" s="31">
        <f t="shared" si="1761"/>
        <v>0</v>
      </c>
      <c r="O4016" s="32">
        <f t="shared" si="1755"/>
        <v>0</v>
      </c>
      <c r="P4016" s="31">
        <f t="shared" si="1762"/>
        <v>0</v>
      </c>
      <c r="Q4016" s="32">
        <f t="shared" si="1756"/>
        <v>0</v>
      </c>
      <c r="R4016" s="31">
        <f t="shared" si="1763"/>
        <v>0</v>
      </c>
      <c r="S4016" s="32">
        <f t="shared" si="1757"/>
        <v>0</v>
      </c>
      <c r="T4016" s="31">
        <f t="shared" si="1764"/>
        <v>0</v>
      </c>
      <c r="V4016" s="1">
        <f t="shared" si="1766"/>
        <v>2</v>
      </c>
      <c r="W4016" s="1">
        <f t="shared" si="1767"/>
        <v>3</v>
      </c>
      <c r="X4016" s="1">
        <f t="shared" si="1768"/>
        <v>0</v>
      </c>
      <c r="Y4016" s="1">
        <f t="shared" si="1769"/>
        <v>0</v>
      </c>
      <c r="Z4016" s="1">
        <f t="shared" si="1770"/>
        <v>0</v>
      </c>
      <c r="AA4016" s="1">
        <f t="shared" si="1771"/>
        <v>0</v>
      </c>
      <c r="AD4016" s="1">
        <f t="shared" si="1772"/>
        <v>3</v>
      </c>
      <c r="AE4016" s="1">
        <f t="shared" si="1773"/>
        <v>2</v>
      </c>
      <c r="AF4016" s="1">
        <f t="shared" si="1774"/>
        <v>0</v>
      </c>
      <c r="AG4016" s="1">
        <f t="shared" si="1775"/>
        <v>0</v>
      </c>
      <c r="AH4016" s="1">
        <f t="shared" si="1776"/>
        <v>0</v>
      </c>
      <c r="AI4016" s="1">
        <f t="shared" si="1777"/>
        <v>0</v>
      </c>
      <c r="AK4016" s="1" t="str">
        <f t="shared" si="1765"/>
        <v>320000</v>
      </c>
    </row>
    <row r="4017" spans="4:37" x14ac:dyDescent="0.25">
      <c r="D4017" s="27">
        <v>3995</v>
      </c>
      <c r="E4017" s="27">
        <f t="shared" si="1751"/>
        <v>0</v>
      </c>
      <c r="F4017" s="27">
        <f t="shared" si="1752"/>
        <v>0</v>
      </c>
      <c r="G4017" s="27">
        <f t="shared" si="1758"/>
        <v>0</v>
      </c>
      <c r="H4017" s="2">
        <f>_xlfn.IFNA(IF(MATCH(AK4017,$AK$23:AK4016,0)&gt;0,0,0),1)</f>
        <v>0</v>
      </c>
      <c r="I4017" s="2">
        <f t="shared" si="1750"/>
        <v>6</v>
      </c>
      <c r="J4017" s="31">
        <f t="shared" si="1759"/>
        <v>3</v>
      </c>
      <c r="K4017" s="32">
        <f t="shared" si="1753"/>
        <v>1</v>
      </c>
      <c r="L4017" s="31">
        <f t="shared" si="1760"/>
        <v>3</v>
      </c>
      <c r="M4017" s="32">
        <f t="shared" si="1754"/>
        <v>0</v>
      </c>
      <c r="N4017" s="31">
        <f t="shared" si="1761"/>
        <v>0</v>
      </c>
      <c r="O4017" s="32">
        <f t="shared" si="1755"/>
        <v>0</v>
      </c>
      <c r="P4017" s="31">
        <f t="shared" si="1762"/>
        <v>0</v>
      </c>
      <c r="Q4017" s="32">
        <f t="shared" si="1756"/>
        <v>0</v>
      </c>
      <c r="R4017" s="31">
        <f t="shared" si="1763"/>
        <v>0</v>
      </c>
      <c r="S4017" s="32">
        <f t="shared" si="1757"/>
        <v>0</v>
      </c>
      <c r="T4017" s="31">
        <f t="shared" si="1764"/>
        <v>0</v>
      </c>
      <c r="V4017" s="1">
        <f t="shared" si="1766"/>
        <v>3</v>
      </c>
      <c r="W4017" s="1">
        <f t="shared" si="1767"/>
        <v>3</v>
      </c>
      <c r="X4017" s="1">
        <f t="shared" si="1768"/>
        <v>0</v>
      </c>
      <c r="Y4017" s="1">
        <f t="shared" si="1769"/>
        <v>0</v>
      </c>
      <c r="Z4017" s="1">
        <f t="shared" si="1770"/>
        <v>0</v>
      </c>
      <c r="AA4017" s="1">
        <f t="shared" si="1771"/>
        <v>0</v>
      </c>
      <c r="AD4017" s="1">
        <f t="shared" si="1772"/>
        <v>3</v>
      </c>
      <c r="AE4017" s="1">
        <f t="shared" si="1773"/>
        <v>3</v>
      </c>
      <c r="AF4017" s="1">
        <f t="shared" si="1774"/>
        <v>0</v>
      </c>
      <c r="AG4017" s="1">
        <f t="shared" si="1775"/>
        <v>0</v>
      </c>
      <c r="AH4017" s="1">
        <f t="shared" si="1776"/>
        <v>0</v>
      </c>
      <c r="AI4017" s="1">
        <f t="shared" si="1777"/>
        <v>0</v>
      </c>
      <c r="AK4017" s="1" t="str">
        <f t="shared" si="1765"/>
        <v>330000</v>
      </c>
    </row>
    <row r="4018" spans="4:37" x14ac:dyDescent="0.25">
      <c r="D4018" s="27">
        <v>3996</v>
      </c>
      <c r="E4018" s="27">
        <f t="shared" si="1751"/>
        <v>0</v>
      </c>
      <c r="F4018" s="27">
        <f t="shared" si="1752"/>
        <v>0</v>
      </c>
      <c r="G4018" s="27">
        <f t="shared" si="1758"/>
        <v>0</v>
      </c>
      <c r="H4018" s="2">
        <f>_xlfn.IFNA(IF(MATCH(AK4018,$AK$23:AK4017,0)&gt;0,0,0),1)</f>
        <v>0</v>
      </c>
      <c r="I4018" s="2">
        <f t="shared" si="1750"/>
        <v>7</v>
      </c>
      <c r="J4018" s="31">
        <f t="shared" si="1759"/>
        <v>4</v>
      </c>
      <c r="K4018" s="32">
        <f t="shared" si="1753"/>
        <v>0</v>
      </c>
      <c r="L4018" s="31">
        <f t="shared" si="1760"/>
        <v>3</v>
      </c>
      <c r="M4018" s="32">
        <f t="shared" si="1754"/>
        <v>0</v>
      </c>
      <c r="N4018" s="31">
        <f t="shared" si="1761"/>
        <v>0</v>
      </c>
      <c r="O4018" s="32">
        <f t="shared" si="1755"/>
        <v>0</v>
      </c>
      <c r="P4018" s="31">
        <f t="shared" si="1762"/>
        <v>0</v>
      </c>
      <c r="Q4018" s="32">
        <f t="shared" si="1756"/>
        <v>0</v>
      </c>
      <c r="R4018" s="31">
        <f t="shared" si="1763"/>
        <v>0</v>
      </c>
      <c r="S4018" s="32">
        <f t="shared" si="1757"/>
        <v>0</v>
      </c>
      <c r="T4018" s="31">
        <f t="shared" si="1764"/>
        <v>0</v>
      </c>
      <c r="V4018" s="1">
        <f t="shared" si="1766"/>
        <v>4</v>
      </c>
      <c r="W4018" s="1">
        <f t="shared" si="1767"/>
        <v>3</v>
      </c>
      <c r="X4018" s="1">
        <f t="shared" si="1768"/>
        <v>0</v>
      </c>
      <c r="Y4018" s="1">
        <f t="shared" si="1769"/>
        <v>0</v>
      </c>
      <c r="Z4018" s="1">
        <f t="shared" si="1770"/>
        <v>0</v>
      </c>
      <c r="AA4018" s="1">
        <f t="shared" si="1771"/>
        <v>0</v>
      </c>
      <c r="AD4018" s="1">
        <f t="shared" si="1772"/>
        <v>4</v>
      </c>
      <c r="AE4018" s="1">
        <f t="shared" si="1773"/>
        <v>3</v>
      </c>
      <c r="AF4018" s="1">
        <f t="shared" si="1774"/>
        <v>0</v>
      </c>
      <c r="AG4018" s="1">
        <f t="shared" si="1775"/>
        <v>0</v>
      </c>
      <c r="AH4018" s="1">
        <f t="shared" si="1776"/>
        <v>0</v>
      </c>
      <c r="AI4018" s="1">
        <f t="shared" si="1777"/>
        <v>0</v>
      </c>
      <c r="AK4018" s="1" t="str">
        <f t="shared" si="1765"/>
        <v>430000</v>
      </c>
    </row>
    <row r="4019" spans="4:37" x14ac:dyDescent="0.25">
      <c r="D4019" s="27">
        <v>3997</v>
      </c>
      <c r="E4019" s="27">
        <f t="shared" si="1751"/>
        <v>0</v>
      </c>
      <c r="F4019" s="27">
        <f t="shared" si="1752"/>
        <v>0</v>
      </c>
      <c r="G4019" s="27">
        <f t="shared" si="1758"/>
        <v>0</v>
      </c>
      <c r="H4019" s="2">
        <f>_xlfn.IFNA(IF(MATCH(AK4019,$AK$23:AK4018,0)&gt;0,0,0),1)</f>
        <v>0</v>
      </c>
      <c r="I4019" s="2">
        <f t="shared" si="1750"/>
        <v>5</v>
      </c>
      <c r="J4019" s="31">
        <f t="shared" si="1759"/>
        <v>1</v>
      </c>
      <c r="K4019" s="32">
        <f t="shared" si="1753"/>
        <v>0</v>
      </c>
      <c r="L4019" s="31">
        <f t="shared" si="1760"/>
        <v>4</v>
      </c>
      <c r="M4019" s="32">
        <f t="shared" si="1754"/>
        <v>0</v>
      </c>
      <c r="N4019" s="31">
        <f t="shared" si="1761"/>
        <v>0</v>
      </c>
      <c r="O4019" s="32">
        <f t="shared" si="1755"/>
        <v>0</v>
      </c>
      <c r="P4019" s="31">
        <f t="shared" si="1762"/>
        <v>0</v>
      </c>
      <c r="Q4019" s="32">
        <f t="shared" si="1756"/>
        <v>0</v>
      </c>
      <c r="R4019" s="31">
        <f t="shared" si="1763"/>
        <v>0</v>
      </c>
      <c r="S4019" s="32">
        <f t="shared" si="1757"/>
        <v>0</v>
      </c>
      <c r="T4019" s="31">
        <f t="shared" si="1764"/>
        <v>0</v>
      </c>
      <c r="V4019" s="1">
        <f t="shared" si="1766"/>
        <v>1</v>
      </c>
      <c r="W4019" s="1">
        <f t="shared" si="1767"/>
        <v>4</v>
      </c>
      <c r="X4019" s="1">
        <f t="shared" si="1768"/>
        <v>0</v>
      </c>
      <c r="Y4019" s="1">
        <f t="shared" si="1769"/>
        <v>0</v>
      </c>
      <c r="Z4019" s="1">
        <f t="shared" si="1770"/>
        <v>0</v>
      </c>
      <c r="AA4019" s="1">
        <f t="shared" si="1771"/>
        <v>0</v>
      </c>
      <c r="AD4019" s="1">
        <f t="shared" si="1772"/>
        <v>4</v>
      </c>
      <c r="AE4019" s="1">
        <f t="shared" si="1773"/>
        <v>1</v>
      </c>
      <c r="AF4019" s="1">
        <f t="shared" si="1774"/>
        <v>0</v>
      </c>
      <c r="AG4019" s="1">
        <f t="shared" si="1775"/>
        <v>0</v>
      </c>
      <c r="AH4019" s="1">
        <f t="shared" si="1776"/>
        <v>0</v>
      </c>
      <c r="AI4019" s="1">
        <f t="shared" si="1777"/>
        <v>0</v>
      </c>
      <c r="AK4019" s="1" t="str">
        <f t="shared" si="1765"/>
        <v>410000</v>
      </c>
    </row>
    <row r="4020" spans="4:37" x14ac:dyDescent="0.25">
      <c r="D4020" s="27">
        <v>3998</v>
      </c>
      <c r="E4020" s="27">
        <f t="shared" si="1751"/>
        <v>0</v>
      </c>
      <c r="F4020" s="27">
        <f t="shared" si="1752"/>
        <v>0</v>
      </c>
      <c r="G4020" s="27">
        <f t="shared" si="1758"/>
        <v>0</v>
      </c>
      <c r="H4020" s="2">
        <f>_xlfn.IFNA(IF(MATCH(AK4020,$AK$23:AK4019,0)&gt;0,0,0),1)</f>
        <v>0</v>
      </c>
      <c r="I4020" s="2">
        <f t="shared" si="1750"/>
        <v>6</v>
      </c>
      <c r="J4020" s="31">
        <f t="shared" si="1759"/>
        <v>2</v>
      </c>
      <c r="K4020" s="32">
        <f t="shared" si="1753"/>
        <v>0</v>
      </c>
      <c r="L4020" s="31">
        <f t="shared" si="1760"/>
        <v>4</v>
      </c>
      <c r="M4020" s="32">
        <f t="shared" si="1754"/>
        <v>0</v>
      </c>
      <c r="N4020" s="31">
        <f t="shared" si="1761"/>
        <v>0</v>
      </c>
      <c r="O4020" s="32">
        <f t="shared" si="1755"/>
        <v>0</v>
      </c>
      <c r="P4020" s="31">
        <f t="shared" si="1762"/>
        <v>0</v>
      </c>
      <c r="Q4020" s="32">
        <f t="shared" si="1756"/>
        <v>0</v>
      </c>
      <c r="R4020" s="31">
        <f t="shared" si="1763"/>
        <v>0</v>
      </c>
      <c r="S4020" s="32">
        <f t="shared" si="1757"/>
        <v>0</v>
      </c>
      <c r="T4020" s="31">
        <f t="shared" si="1764"/>
        <v>0</v>
      </c>
      <c r="V4020" s="1">
        <f t="shared" si="1766"/>
        <v>2</v>
      </c>
      <c r="W4020" s="1">
        <f t="shared" si="1767"/>
        <v>4</v>
      </c>
      <c r="X4020" s="1">
        <f t="shared" si="1768"/>
        <v>0</v>
      </c>
      <c r="Y4020" s="1">
        <f t="shared" si="1769"/>
        <v>0</v>
      </c>
      <c r="Z4020" s="1">
        <f t="shared" si="1770"/>
        <v>0</v>
      </c>
      <c r="AA4020" s="1">
        <f t="shared" si="1771"/>
        <v>0</v>
      </c>
      <c r="AD4020" s="1">
        <f t="shared" si="1772"/>
        <v>4</v>
      </c>
      <c r="AE4020" s="1">
        <f t="shared" si="1773"/>
        <v>2</v>
      </c>
      <c r="AF4020" s="1">
        <f t="shared" si="1774"/>
        <v>0</v>
      </c>
      <c r="AG4020" s="1">
        <f t="shared" si="1775"/>
        <v>0</v>
      </c>
      <c r="AH4020" s="1">
        <f t="shared" si="1776"/>
        <v>0</v>
      </c>
      <c r="AI4020" s="1">
        <f t="shared" si="1777"/>
        <v>0</v>
      </c>
      <c r="AK4020" s="1" t="str">
        <f t="shared" si="1765"/>
        <v>420000</v>
      </c>
    </row>
    <row r="4021" spans="4:37" x14ac:dyDescent="0.25">
      <c r="D4021" s="27">
        <v>3999</v>
      </c>
      <c r="E4021" s="27">
        <f t="shared" si="1751"/>
        <v>0</v>
      </c>
      <c r="F4021" s="27">
        <f t="shared" si="1752"/>
        <v>0</v>
      </c>
      <c r="G4021" s="27">
        <f t="shared" si="1758"/>
        <v>0</v>
      </c>
      <c r="H4021" s="2">
        <f>_xlfn.IFNA(IF(MATCH(AK4021,$AK$23:AK4020,0)&gt;0,0,0),1)</f>
        <v>0</v>
      </c>
      <c r="I4021" s="2">
        <f t="shared" si="1750"/>
        <v>7</v>
      </c>
      <c r="J4021" s="31">
        <f t="shared" si="1759"/>
        <v>3</v>
      </c>
      <c r="K4021" s="32">
        <f t="shared" si="1753"/>
        <v>0</v>
      </c>
      <c r="L4021" s="31">
        <f t="shared" si="1760"/>
        <v>4</v>
      </c>
      <c r="M4021" s="32">
        <f t="shared" si="1754"/>
        <v>0</v>
      </c>
      <c r="N4021" s="31">
        <f t="shared" si="1761"/>
        <v>0</v>
      </c>
      <c r="O4021" s="32">
        <f t="shared" si="1755"/>
        <v>0</v>
      </c>
      <c r="P4021" s="31">
        <f t="shared" si="1762"/>
        <v>0</v>
      </c>
      <c r="Q4021" s="32">
        <f t="shared" si="1756"/>
        <v>0</v>
      </c>
      <c r="R4021" s="31">
        <f t="shared" si="1763"/>
        <v>0</v>
      </c>
      <c r="S4021" s="32">
        <f t="shared" si="1757"/>
        <v>0</v>
      </c>
      <c r="T4021" s="31">
        <f t="shared" si="1764"/>
        <v>0</v>
      </c>
      <c r="V4021" s="1">
        <f t="shared" si="1766"/>
        <v>3</v>
      </c>
      <c r="W4021" s="1">
        <f t="shared" si="1767"/>
        <v>4</v>
      </c>
      <c r="X4021" s="1">
        <f t="shared" si="1768"/>
        <v>0</v>
      </c>
      <c r="Y4021" s="1">
        <f t="shared" si="1769"/>
        <v>0</v>
      </c>
      <c r="Z4021" s="1">
        <f t="shared" si="1770"/>
        <v>0</v>
      </c>
      <c r="AA4021" s="1">
        <f t="shared" si="1771"/>
        <v>0</v>
      </c>
      <c r="AD4021" s="1">
        <f t="shared" si="1772"/>
        <v>4</v>
      </c>
      <c r="AE4021" s="1">
        <f t="shared" si="1773"/>
        <v>3</v>
      </c>
      <c r="AF4021" s="1">
        <f t="shared" si="1774"/>
        <v>0</v>
      </c>
      <c r="AG4021" s="1">
        <f t="shared" si="1775"/>
        <v>0</v>
      </c>
      <c r="AH4021" s="1">
        <f t="shared" si="1776"/>
        <v>0</v>
      </c>
      <c r="AI4021" s="1">
        <f t="shared" si="1777"/>
        <v>0</v>
      </c>
      <c r="AK4021" s="1" t="str">
        <f t="shared" si="1765"/>
        <v>430000</v>
      </c>
    </row>
    <row r="4022" spans="4:37" x14ac:dyDescent="0.25">
      <c r="D4022" s="27">
        <v>4000</v>
      </c>
      <c r="E4022" s="27">
        <f t="shared" si="1751"/>
        <v>0</v>
      </c>
      <c r="F4022" s="27">
        <f t="shared" si="1752"/>
        <v>0</v>
      </c>
      <c r="G4022" s="27">
        <f t="shared" si="1758"/>
        <v>0</v>
      </c>
      <c r="H4022" s="2">
        <f>_xlfn.IFNA(IF(MATCH(AK4022,$AK$23:AK4021,0)&gt;0,0,0),1)</f>
        <v>0</v>
      </c>
      <c r="I4022" s="2">
        <f t="shared" si="1750"/>
        <v>8</v>
      </c>
      <c r="J4022" s="31">
        <f t="shared" si="1759"/>
        <v>4</v>
      </c>
      <c r="K4022" s="32">
        <f t="shared" si="1753"/>
        <v>1</v>
      </c>
      <c r="L4022" s="31">
        <f t="shared" si="1760"/>
        <v>4</v>
      </c>
      <c r="M4022" s="32">
        <f t="shared" si="1754"/>
        <v>0</v>
      </c>
      <c r="N4022" s="31">
        <f t="shared" si="1761"/>
        <v>0</v>
      </c>
      <c r="O4022" s="32">
        <f t="shared" si="1755"/>
        <v>0</v>
      </c>
      <c r="P4022" s="31">
        <f t="shared" si="1762"/>
        <v>0</v>
      </c>
      <c r="Q4022" s="32">
        <f t="shared" si="1756"/>
        <v>0</v>
      </c>
      <c r="R4022" s="31">
        <f t="shared" si="1763"/>
        <v>0</v>
      </c>
      <c r="S4022" s="32">
        <f t="shared" si="1757"/>
        <v>0</v>
      </c>
      <c r="T4022" s="31">
        <f t="shared" si="1764"/>
        <v>0</v>
      </c>
      <c r="V4022" s="1">
        <f t="shared" si="1766"/>
        <v>4</v>
      </c>
      <c r="W4022" s="1">
        <f t="shared" si="1767"/>
        <v>4</v>
      </c>
      <c r="X4022" s="1">
        <f t="shared" si="1768"/>
        <v>0</v>
      </c>
      <c r="Y4022" s="1">
        <f t="shared" si="1769"/>
        <v>0</v>
      </c>
      <c r="Z4022" s="1">
        <f t="shared" si="1770"/>
        <v>0</v>
      </c>
      <c r="AA4022" s="1">
        <f t="shared" si="1771"/>
        <v>0</v>
      </c>
      <c r="AD4022" s="1">
        <f t="shared" si="1772"/>
        <v>4</v>
      </c>
      <c r="AE4022" s="1">
        <f t="shared" si="1773"/>
        <v>4</v>
      </c>
      <c r="AF4022" s="1">
        <f t="shared" si="1774"/>
        <v>0</v>
      </c>
      <c r="AG4022" s="1">
        <f t="shared" si="1775"/>
        <v>0</v>
      </c>
      <c r="AH4022" s="1">
        <f t="shared" si="1776"/>
        <v>0</v>
      </c>
      <c r="AI4022" s="1">
        <f t="shared" si="1777"/>
        <v>0</v>
      </c>
      <c r="AK4022" s="1" t="str">
        <f t="shared" si="1765"/>
        <v>440000</v>
      </c>
    </row>
    <row r="4023" spans="4:37" x14ac:dyDescent="0.25">
      <c r="D4023" s="27">
        <v>4001</v>
      </c>
      <c r="E4023" s="27">
        <f t="shared" si="1751"/>
        <v>0</v>
      </c>
      <c r="F4023" s="27">
        <f t="shared" si="1752"/>
        <v>0</v>
      </c>
      <c r="G4023" s="27">
        <f t="shared" si="1758"/>
        <v>0</v>
      </c>
      <c r="H4023" s="2">
        <f>_xlfn.IFNA(IF(MATCH(AK4023,$AK$23:AK4022,0)&gt;0,0,0),1)</f>
        <v>0</v>
      </c>
      <c r="I4023" s="2">
        <f t="shared" si="1750"/>
        <v>2</v>
      </c>
      <c r="J4023" s="31">
        <f t="shared" si="1759"/>
        <v>1</v>
      </c>
      <c r="K4023" s="32">
        <f t="shared" si="1753"/>
        <v>1</v>
      </c>
      <c r="L4023" s="31">
        <f t="shared" si="1760"/>
        <v>1</v>
      </c>
      <c r="M4023" s="32">
        <f t="shared" si="1754"/>
        <v>0</v>
      </c>
      <c r="N4023" s="31">
        <f t="shared" si="1761"/>
        <v>0</v>
      </c>
      <c r="O4023" s="32">
        <f t="shared" si="1755"/>
        <v>0</v>
      </c>
      <c r="P4023" s="31">
        <f t="shared" si="1762"/>
        <v>0</v>
      </c>
      <c r="Q4023" s="32">
        <f t="shared" si="1756"/>
        <v>0</v>
      </c>
      <c r="R4023" s="31">
        <f t="shared" si="1763"/>
        <v>0</v>
      </c>
      <c r="S4023" s="32">
        <f t="shared" si="1757"/>
        <v>0</v>
      </c>
      <c r="T4023" s="31">
        <f t="shared" si="1764"/>
        <v>0</v>
      </c>
      <c r="V4023" s="1">
        <f t="shared" si="1766"/>
        <v>1</v>
      </c>
      <c r="W4023" s="1">
        <f t="shared" si="1767"/>
        <v>1</v>
      </c>
      <c r="X4023" s="1">
        <f t="shared" si="1768"/>
        <v>0</v>
      </c>
      <c r="Y4023" s="1">
        <f t="shared" si="1769"/>
        <v>0</v>
      </c>
      <c r="Z4023" s="1">
        <f t="shared" si="1770"/>
        <v>0</v>
      </c>
      <c r="AA4023" s="1">
        <f t="shared" si="1771"/>
        <v>0</v>
      </c>
      <c r="AD4023" s="1">
        <f t="shared" si="1772"/>
        <v>1</v>
      </c>
      <c r="AE4023" s="1">
        <f t="shared" si="1773"/>
        <v>1</v>
      </c>
      <c r="AF4023" s="1">
        <f t="shared" si="1774"/>
        <v>0</v>
      </c>
      <c r="AG4023" s="1">
        <f t="shared" si="1775"/>
        <v>0</v>
      </c>
      <c r="AH4023" s="1">
        <f t="shared" si="1776"/>
        <v>0</v>
      </c>
      <c r="AI4023" s="1">
        <f t="shared" si="1777"/>
        <v>0</v>
      </c>
      <c r="AK4023" s="1" t="str">
        <f t="shared" si="1765"/>
        <v>110000</v>
      </c>
    </row>
    <row r="4024" spans="4:37" x14ac:dyDescent="0.25">
      <c r="D4024" s="27">
        <v>4002</v>
      </c>
      <c r="E4024" s="27">
        <f t="shared" si="1751"/>
        <v>0</v>
      </c>
      <c r="F4024" s="27">
        <f t="shared" si="1752"/>
        <v>0</v>
      </c>
      <c r="G4024" s="27">
        <f t="shared" si="1758"/>
        <v>0</v>
      </c>
      <c r="H4024" s="2">
        <f>_xlfn.IFNA(IF(MATCH(AK4024,$AK$23:AK4023,0)&gt;0,0,0),1)</f>
        <v>0</v>
      </c>
      <c r="I4024" s="2">
        <f t="shared" si="1750"/>
        <v>3</v>
      </c>
      <c r="J4024" s="31">
        <f t="shared" si="1759"/>
        <v>2</v>
      </c>
      <c r="K4024" s="32">
        <f t="shared" si="1753"/>
        <v>0</v>
      </c>
      <c r="L4024" s="31">
        <f t="shared" si="1760"/>
        <v>1</v>
      </c>
      <c r="M4024" s="32">
        <f t="shared" si="1754"/>
        <v>0</v>
      </c>
      <c r="N4024" s="31">
        <f t="shared" si="1761"/>
        <v>0</v>
      </c>
      <c r="O4024" s="32">
        <f t="shared" si="1755"/>
        <v>0</v>
      </c>
      <c r="P4024" s="31">
        <f t="shared" si="1762"/>
        <v>0</v>
      </c>
      <c r="Q4024" s="32">
        <f t="shared" si="1756"/>
        <v>0</v>
      </c>
      <c r="R4024" s="31">
        <f t="shared" si="1763"/>
        <v>0</v>
      </c>
      <c r="S4024" s="32">
        <f t="shared" si="1757"/>
        <v>0</v>
      </c>
      <c r="T4024" s="31">
        <f t="shared" si="1764"/>
        <v>0</v>
      </c>
      <c r="V4024" s="1">
        <f t="shared" si="1766"/>
        <v>2</v>
      </c>
      <c r="W4024" s="1">
        <f t="shared" si="1767"/>
        <v>1</v>
      </c>
      <c r="X4024" s="1">
        <f t="shared" si="1768"/>
        <v>0</v>
      </c>
      <c r="Y4024" s="1">
        <f t="shared" si="1769"/>
        <v>0</v>
      </c>
      <c r="Z4024" s="1">
        <f t="shared" si="1770"/>
        <v>0</v>
      </c>
      <c r="AA4024" s="1">
        <f t="shared" si="1771"/>
        <v>0</v>
      </c>
      <c r="AD4024" s="1">
        <f t="shared" si="1772"/>
        <v>2</v>
      </c>
      <c r="AE4024" s="1">
        <f t="shared" si="1773"/>
        <v>1</v>
      </c>
      <c r="AF4024" s="1">
        <f t="shared" si="1774"/>
        <v>0</v>
      </c>
      <c r="AG4024" s="1">
        <f t="shared" si="1775"/>
        <v>0</v>
      </c>
      <c r="AH4024" s="1">
        <f t="shared" si="1776"/>
        <v>0</v>
      </c>
      <c r="AI4024" s="1">
        <f t="shared" si="1777"/>
        <v>0</v>
      </c>
      <c r="AK4024" s="1" t="str">
        <f t="shared" si="1765"/>
        <v>210000</v>
      </c>
    </row>
    <row r="4025" spans="4:37" x14ac:dyDescent="0.25">
      <c r="D4025" s="27">
        <v>4003</v>
      </c>
      <c r="E4025" s="27">
        <f t="shared" si="1751"/>
        <v>0</v>
      </c>
      <c r="F4025" s="27">
        <f t="shared" si="1752"/>
        <v>0</v>
      </c>
      <c r="G4025" s="27">
        <f t="shared" si="1758"/>
        <v>0</v>
      </c>
      <c r="H4025" s="2">
        <f>_xlfn.IFNA(IF(MATCH(AK4025,$AK$23:AK4024,0)&gt;0,0,0),1)</f>
        <v>0</v>
      </c>
      <c r="I4025" s="2">
        <f t="shared" si="1750"/>
        <v>4</v>
      </c>
      <c r="J4025" s="31">
        <f t="shared" si="1759"/>
        <v>3</v>
      </c>
      <c r="K4025" s="32">
        <f t="shared" si="1753"/>
        <v>0</v>
      </c>
      <c r="L4025" s="31">
        <f t="shared" si="1760"/>
        <v>1</v>
      </c>
      <c r="M4025" s="32">
        <f t="shared" si="1754"/>
        <v>0</v>
      </c>
      <c r="N4025" s="31">
        <f t="shared" si="1761"/>
        <v>0</v>
      </c>
      <c r="O4025" s="32">
        <f t="shared" si="1755"/>
        <v>0</v>
      </c>
      <c r="P4025" s="31">
        <f t="shared" si="1762"/>
        <v>0</v>
      </c>
      <c r="Q4025" s="32">
        <f t="shared" si="1756"/>
        <v>0</v>
      </c>
      <c r="R4025" s="31">
        <f t="shared" si="1763"/>
        <v>0</v>
      </c>
      <c r="S4025" s="32">
        <f t="shared" si="1757"/>
        <v>0</v>
      </c>
      <c r="T4025" s="31">
        <f t="shared" si="1764"/>
        <v>0</v>
      </c>
      <c r="V4025" s="1">
        <f t="shared" si="1766"/>
        <v>3</v>
      </c>
      <c r="W4025" s="1">
        <f t="shared" si="1767"/>
        <v>1</v>
      </c>
      <c r="X4025" s="1">
        <f t="shared" si="1768"/>
        <v>0</v>
      </c>
      <c r="Y4025" s="1">
        <f t="shared" si="1769"/>
        <v>0</v>
      </c>
      <c r="Z4025" s="1">
        <f t="shared" si="1770"/>
        <v>0</v>
      </c>
      <c r="AA4025" s="1">
        <f t="shared" si="1771"/>
        <v>0</v>
      </c>
      <c r="AD4025" s="1">
        <f t="shared" si="1772"/>
        <v>3</v>
      </c>
      <c r="AE4025" s="1">
        <f t="shared" si="1773"/>
        <v>1</v>
      </c>
      <c r="AF4025" s="1">
        <f t="shared" si="1774"/>
        <v>0</v>
      </c>
      <c r="AG4025" s="1">
        <f t="shared" si="1775"/>
        <v>0</v>
      </c>
      <c r="AH4025" s="1">
        <f t="shared" si="1776"/>
        <v>0</v>
      </c>
      <c r="AI4025" s="1">
        <f t="shared" si="1777"/>
        <v>0</v>
      </c>
      <c r="AK4025" s="1" t="str">
        <f t="shared" si="1765"/>
        <v>310000</v>
      </c>
    </row>
    <row r="4026" spans="4:37" x14ac:dyDescent="0.25">
      <c r="D4026" s="27">
        <v>4004</v>
      </c>
      <c r="E4026" s="27">
        <f t="shared" si="1751"/>
        <v>0</v>
      </c>
      <c r="F4026" s="27">
        <f t="shared" si="1752"/>
        <v>0</v>
      </c>
      <c r="G4026" s="27">
        <f t="shared" si="1758"/>
        <v>0</v>
      </c>
      <c r="H4026" s="2">
        <f>_xlfn.IFNA(IF(MATCH(AK4026,$AK$23:AK4025,0)&gt;0,0,0),1)</f>
        <v>0</v>
      </c>
      <c r="I4026" s="2">
        <f t="shared" si="1750"/>
        <v>5</v>
      </c>
      <c r="J4026" s="31">
        <f t="shared" si="1759"/>
        <v>4</v>
      </c>
      <c r="K4026" s="32">
        <f t="shared" si="1753"/>
        <v>0</v>
      </c>
      <c r="L4026" s="31">
        <f t="shared" si="1760"/>
        <v>1</v>
      </c>
      <c r="M4026" s="32">
        <f t="shared" si="1754"/>
        <v>0</v>
      </c>
      <c r="N4026" s="31">
        <f t="shared" si="1761"/>
        <v>0</v>
      </c>
      <c r="O4026" s="32">
        <f t="shared" si="1755"/>
        <v>0</v>
      </c>
      <c r="P4026" s="31">
        <f t="shared" si="1762"/>
        <v>0</v>
      </c>
      <c r="Q4026" s="32">
        <f t="shared" si="1756"/>
        <v>0</v>
      </c>
      <c r="R4026" s="31">
        <f t="shared" si="1763"/>
        <v>0</v>
      </c>
      <c r="S4026" s="32">
        <f t="shared" si="1757"/>
        <v>0</v>
      </c>
      <c r="T4026" s="31">
        <f t="shared" si="1764"/>
        <v>0</v>
      </c>
      <c r="V4026" s="1">
        <f t="shared" si="1766"/>
        <v>4</v>
      </c>
      <c r="W4026" s="1">
        <f t="shared" si="1767"/>
        <v>1</v>
      </c>
      <c r="X4026" s="1">
        <f t="shared" si="1768"/>
        <v>0</v>
      </c>
      <c r="Y4026" s="1">
        <f t="shared" si="1769"/>
        <v>0</v>
      </c>
      <c r="Z4026" s="1">
        <f t="shared" si="1770"/>
        <v>0</v>
      </c>
      <c r="AA4026" s="1">
        <f t="shared" si="1771"/>
        <v>0</v>
      </c>
      <c r="AD4026" s="1">
        <f t="shared" si="1772"/>
        <v>4</v>
      </c>
      <c r="AE4026" s="1">
        <f t="shared" si="1773"/>
        <v>1</v>
      </c>
      <c r="AF4026" s="1">
        <f t="shared" si="1774"/>
        <v>0</v>
      </c>
      <c r="AG4026" s="1">
        <f t="shared" si="1775"/>
        <v>0</v>
      </c>
      <c r="AH4026" s="1">
        <f t="shared" si="1776"/>
        <v>0</v>
      </c>
      <c r="AI4026" s="1">
        <f t="shared" si="1777"/>
        <v>0</v>
      </c>
      <c r="AK4026" s="1" t="str">
        <f t="shared" si="1765"/>
        <v>410000</v>
      </c>
    </row>
    <row r="4027" spans="4:37" x14ac:dyDescent="0.25">
      <c r="D4027" s="27">
        <v>4005</v>
      </c>
      <c r="E4027" s="27">
        <f t="shared" si="1751"/>
        <v>0</v>
      </c>
      <c r="F4027" s="27">
        <f t="shared" si="1752"/>
        <v>0</v>
      </c>
      <c r="G4027" s="27">
        <f t="shared" si="1758"/>
        <v>0</v>
      </c>
      <c r="H4027" s="2">
        <f>_xlfn.IFNA(IF(MATCH(AK4027,$AK$23:AK4026,0)&gt;0,0,0),1)</f>
        <v>0</v>
      </c>
      <c r="I4027" s="2">
        <f t="shared" si="1750"/>
        <v>3</v>
      </c>
      <c r="J4027" s="31">
        <f t="shared" si="1759"/>
        <v>1</v>
      </c>
      <c r="K4027" s="32">
        <f t="shared" si="1753"/>
        <v>0</v>
      </c>
      <c r="L4027" s="31">
        <f t="shared" si="1760"/>
        <v>2</v>
      </c>
      <c r="M4027" s="32">
        <f t="shared" si="1754"/>
        <v>0</v>
      </c>
      <c r="N4027" s="31">
        <f t="shared" si="1761"/>
        <v>0</v>
      </c>
      <c r="O4027" s="32">
        <f t="shared" si="1755"/>
        <v>0</v>
      </c>
      <c r="P4027" s="31">
        <f t="shared" si="1762"/>
        <v>0</v>
      </c>
      <c r="Q4027" s="32">
        <f t="shared" si="1756"/>
        <v>0</v>
      </c>
      <c r="R4027" s="31">
        <f t="shared" si="1763"/>
        <v>0</v>
      </c>
      <c r="S4027" s="32">
        <f t="shared" si="1757"/>
        <v>0</v>
      </c>
      <c r="T4027" s="31">
        <f t="shared" si="1764"/>
        <v>0</v>
      </c>
      <c r="V4027" s="1">
        <f t="shared" si="1766"/>
        <v>1</v>
      </c>
      <c r="W4027" s="1">
        <f t="shared" si="1767"/>
        <v>2</v>
      </c>
      <c r="X4027" s="1">
        <f t="shared" si="1768"/>
        <v>0</v>
      </c>
      <c r="Y4027" s="1">
        <f t="shared" si="1769"/>
        <v>0</v>
      </c>
      <c r="Z4027" s="1">
        <f t="shared" si="1770"/>
        <v>0</v>
      </c>
      <c r="AA4027" s="1">
        <f t="shared" si="1771"/>
        <v>0</v>
      </c>
      <c r="AD4027" s="1">
        <f t="shared" si="1772"/>
        <v>2</v>
      </c>
      <c r="AE4027" s="1">
        <f t="shared" si="1773"/>
        <v>1</v>
      </c>
      <c r="AF4027" s="1">
        <f t="shared" si="1774"/>
        <v>0</v>
      </c>
      <c r="AG4027" s="1">
        <f t="shared" si="1775"/>
        <v>0</v>
      </c>
      <c r="AH4027" s="1">
        <f t="shared" si="1776"/>
        <v>0</v>
      </c>
      <c r="AI4027" s="1">
        <f t="shared" si="1777"/>
        <v>0</v>
      </c>
      <c r="AK4027" s="1" t="str">
        <f t="shared" si="1765"/>
        <v>210000</v>
      </c>
    </row>
    <row r="4028" spans="4:37" x14ac:dyDescent="0.25">
      <c r="D4028" s="27">
        <v>4006</v>
      </c>
      <c r="E4028" s="27">
        <f t="shared" si="1751"/>
        <v>0</v>
      </c>
      <c r="F4028" s="27">
        <f t="shared" si="1752"/>
        <v>0</v>
      </c>
      <c r="G4028" s="27">
        <f t="shared" si="1758"/>
        <v>0</v>
      </c>
      <c r="H4028" s="2">
        <f>_xlfn.IFNA(IF(MATCH(AK4028,$AK$23:AK4027,0)&gt;0,0,0),1)</f>
        <v>0</v>
      </c>
      <c r="I4028" s="2">
        <f t="shared" si="1750"/>
        <v>4</v>
      </c>
      <c r="J4028" s="31">
        <f t="shared" si="1759"/>
        <v>2</v>
      </c>
      <c r="K4028" s="32">
        <f t="shared" si="1753"/>
        <v>1</v>
      </c>
      <c r="L4028" s="31">
        <f t="shared" si="1760"/>
        <v>2</v>
      </c>
      <c r="M4028" s="32">
        <f t="shared" si="1754"/>
        <v>0</v>
      </c>
      <c r="N4028" s="31">
        <f t="shared" si="1761"/>
        <v>0</v>
      </c>
      <c r="O4028" s="32">
        <f t="shared" si="1755"/>
        <v>0</v>
      </c>
      <c r="P4028" s="31">
        <f t="shared" si="1762"/>
        <v>0</v>
      </c>
      <c r="Q4028" s="32">
        <f t="shared" si="1756"/>
        <v>0</v>
      </c>
      <c r="R4028" s="31">
        <f t="shared" si="1763"/>
        <v>0</v>
      </c>
      <c r="S4028" s="32">
        <f t="shared" si="1757"/>
        <v>0</v>
      </c>
      <c r="T4028" s="31">
        <f t="shared" si="1764"/>
        <v>0</v>
      </c>
      <c r="V4028" s="1">
        <f t="shared" si="1766"/>
        <v>2</v>
      </c>
      <c r="W4028" s="1">
        <f t="shared" si="1767"/>
        <v>2</v>
      </c>
      <c r="X4028" s="1">
        <f t="shared" si="1768"/>
        <v>0</v>
      </c>
      <c r="Y4028" s="1">
        <f t="shared" si="1769"/>
        <v>0</v>
      </c>
      <c r="Z4028" s="1">
        <f t="shared" si="1770"/>
        <v>0</v>
      </c>
      <c r="AA4028" s="1">
        <f t="shared" si="1771"/>
        <v>0</v>
      </c>
      <c r="AD4028" s="1">
        <f t="shared" si="1772"/>
        <v>2</v>
      </c>
      <c r="AE4028" s="1">
        <f t="shared" si="1773"/>
        <v>2</v>
      </c>
      <c r="AF4028" s="1">
        <f t="shared" si="1774"/>
        <v>0</v>
      </c>
      <c r="AG4028" s="1">
        <f t="shared" si="1775"/>
        <v>0</v>
      </c>
      <c r="AH4028" s="1">
        <f t="shared" si="1776"/>
        <v>0</v>
      </c>
      <c r="AI4028" s="1">
        <f t="shared" si="1777"/>
        <v>0</v>
      </c>
      <c r="AK4028" s="1" t="str">
        <f t="shared" si="1765"/>
        <v>220000</v>
      </c>
    </row>
    <row r="4029" spans="4:37" x14ac:dyDescent="0.25">
      <c r="D4029" s="27">
        <v>4007</v>
      </c>
      <c r="E4029" s="27">
        <f t="shared" si="1751"/>
        <v>0</v>
      </c>
      <c r="F4029" s="27">
        <f t="shared" si="1752"/>
        <v>0</v>
      </c>
      <c r="G4029" s="27">
        <f t="shared" si="1758"/>
        <v>0</v>
      </c>
      <c r="H4029" s="2">
        <f>_xlfn.IFNA(IF(MATCH(AK4029,$AK$23:AK4028,0)&gt;0,0,0),1)</f>
        <v>0</v>
      </c>
      <c r="I4029" s="2">
        <f t="shared" si="1750"/>
        <v>5</v>
      </c>
      <c r="J4029" s="31">
        <f t="shared" si="1759"/>
        <v>3</v>
      </c>
      <c r="K4029" s="32">
        <f t="shared" si="1753"/>
        <v>0</v>
      </c>
      <c r="L4029" s="31">
        <f t="shared" si="1760"/>
        <v>2</v>
      </c>
      <c r="M4029" s="32">
        <f t="shared" si="1754"/>
        <v>0</v>
      </c>
      <c r="N4029" s="31">
        <f t="shared" si="1761"/>
        <v>0</v>
      </c>
      <c r="O4029" s="32">
        <f t="shared" si="1755"/>
        <v>0</v>
      </c>
      <c r="P4029" s="31">
        <f t="shared" si="1762"/>
        <v>0</v>
      </c>
      <c r="Q4029" s="32">
        <f t="shared" si="1756"/>
        <v>0</v>
      </c>
      <c r="R4029" s="31">
        <f t="shared" si="1763"/>
        <v>0</v>
      </c>
      <c r="S4029" s="32">
        <f t="shared" si="1757"/>
        <v>0</v>
      </c>
      <c r="T4029" s="31">
        <f t="shared" si="1764"/>
        <v>0</v>
      </c>
      <c r="V4029" s="1">
        <f t="shared" si="1766"/>
        <v>3</v>
      </c>
      <c r="W4029" s="1">
        <f t="shared" si="1767"/>
        <v>2</v>
      </c>
      <c r="X4029" s="1">
        <f t="shared" si="1768"/>
        <v>0</v>
      </c>
      <c r="Y4029" s="1">
        <f t="shared" si="1769"/>
        <v>0</v>
      </c>
      <c r="Z4029" s="1">
        <f t="shared" si="1770"/>
        <v>0</v>
      </c>
      <c r="AA4029" s="1">
        <f t="shared" si="1771"/>
        <v>0</v>
      </c>
      <c r="AD4029" s="1">
        <f t="shared" si="1772"/>
        <v>3</v>
      </c>
      <c r="AE4029" s="1">
        <f t="shared" si="1773"/>
        <v>2</v>
      </c>
      <c r="AF4029" s="1">
        <f t="shared" si="1774"/>
        <v>0</v>
      </c>
      <c r="AG4029" s="1">
        <f t="shared" si="1775"/>
        <v>0</v>
      </c>
      <c r="AH4029" s="1">
        <f t="shared" si="1776"/>
        <v>0</v>
      </c>
      <c r="AI4029" s="1">
        <f t="shared" si="1777"/>
        <v>0</v>
      </c>
      <c r="AK4029" s="1" t="str">
        <f t="shared" si="1765"/>
        <v>320000</v>
      </c>
    </row>
    <row r="4030" spans="4:37" x14ac:dyDescent="0.25">
      <c r="D4030" s="27">
        <v>4008</v>
      </c>
      <c r="E4030" s="27">
        <f t="shared" si="1751"/>
        <v>0</v>
      </c>
      <c r="F4030" s="27">
        <f t="shared" si="1752"/>
        <v>0</v>
      </c>
      <c r="G4030" s="27">
        <f t="shared" si="1758"/>
        <v>0</v>
      </c>
      <c r="H4030" s="2">
        <f>_xlfn.IFNA(IF(MATCH(AK4030,$AK$23:AK4029,0)&gt;0,0,0),1)</f>
        <v>0</v>
      </c>
      <c r="I4030" s="2">
        <f t="shared" si="1750"/>
        <v>6</v>
      </c>
      <c r="J4030" s="31">
        <f t="shared" si="1759"/>
        <v>4</v>
      </c>
      <c r="K4030" s="32">
        <f t="shared" si="1753"/>
        <v>0</v>
      </c>
      <c r="L4030" s="31">
        <f t="shared" si="1760"/>
        <v>2</v>
      </c>
      <c r="M4030" s="32">
        <f t="shared" si="1754"/>
        <v>0</v>
      </c>
      <c r="N4030" s="31">
        <f t="shared" si="1761"/>
        <v>0</v>
      </c>
      <c r="O4030" s="32">
        <f t="shared" si="1755"/>
        <v>0</v>
      </c>
      <c r="P4030" s="31">
        <f t="shared" si="1762"/>
        <v>0</v>
      </c>
      <c r="Q4030" s="32">
        <f t="shared" si="1756"/>
        <v>0</v>
      </c>
      <c r="R4030" s="31">
        <f t="shared" si="1763"/>
        <v>0</v>
      </c>
      <c r="S4030" s="32">
        <f t="shared" si="1757"/>
        <v>0</v>
      </c>
      <c r="T4030" s="31">
        <f t="shared" si="1764"/>
        <v>0</v>
      </c>
      <c r="V4030" s="1">
        <f t="shared" si="1766"/>
        <v>4</v>
      </c>
      <c r="W4030" s="1">
        <f t="shared" si="1767"/>
        <v>2</v>
      </c>
      <c r="X4030" s="1">
        <f t="shared" si="1768"/>
        <v>0</v>
      </c>
      <c r="Y4030" s="1">
        <f t="shared" si="1769"/>
        <v>0</v>
      </c>
      <c r="Z4030" s="1">
        <f t="shared" si="1770"/>
        <v>0</v>
      </c>
      <c r="AA4030" s="1">
        <f t="shared" si="1771"/>
        <v>0</v>
      </c>
      <c r="AD4030" s="1">
        <f t="shared" si="1772"/>
        <v>4</v>
      </c>
      <c r="AE4030" s="1">
        <f t="shared" si="1773"/>
        <v>2</v>
      </c>
      <c r="AF4030" s="1">
        <f t="shared" si="1774"/>
        <v>0</v>
      </c>
      <c r="AG4030" s="1">
        <f t="shared" si="1775"/>
        <v>0</v>
      </c>
      <c r="AH4030" s="1">
        <f t="shared" si="1776"/>
        <v>0</v>
      </c>
      <c r="AI4030" s="1">
        <f t="shared" si="1777"/>
        <v>0</v>
      </c>
      <c r="AK4030" s="1" t="str">
        <f t="shared" si="1765"/>
        <v>420000</v>
      </c>
    </row>
    <row r="4031" spans="4:37" x14ac:dyDescent="0.25">
      <c r="D4031" s="27">
        <v>4009</v>
      </c>
      <c r="E4031" s="27">
        <f t="shared" si="1751"/>
        <v>0</v>
      </c>
      <c r="F4031" s="27">
        <f t="shared" si="1752"/>
        <v>0</v>
      </c>
      <c r="G4031" s="27">
        <f t="shared" si="1758"/>
        <v>0</v>
      </c>
      <c r="H4031" s="2">
        <f>_xlfn.IFNA(IF(MATCH(AK4031,$AK$23:AK4030,0)&gt;0,0,0),1)</f>
        <v>0</v>
      </c>
      <c r="I4031" s="2">
        <f t="shared" si="1750"/>
        <v>4</v>
      </c>
      <c r="J4031" s="31">
        <f t="shared" si="1759"/>
        <v>1</v>
      </c>
      <c r="K4031" s="32">
        <f t="shared" si="1753"/>
        <v>0</v>
      </c>
      <c r="L4031" s="31">
        <f t="shared" si="1760"/>
        <v>3</v>
      </c>
      <c r="M4031" s="32">
        <f t="shared" si="1754"/>
        <v>0</v>
      </c>
      <c r="N4031" s="31">
        <f t="shared" si="1761"/>
        <v>0</v>
      </c>
      <c r="O4031" s="32">
        <f t="shared" si="1755"/>
        <v>0</v>
      </c>
      <c r="P4031" s="31">
        <f t="shared" si="1762"/>
        <v>0</v>
      </c>
      <c r="Q4031" s="32">
        <f t="shared" si="1756"/>
        <v>0</v>
      </c>
      <c r="R4031" s="31">
        <f t="shared" si="1763"/>
        <v>0</v>
      </c>
      <c r="S4031" s="32">
        <f t="shared" si="1757"/>
        <v>0</v>
      </c>
      <c r="T4031" s="31">
        <f t="shared" si="1764"/>
        <v>0</v>
      </c>
      <c r="V4031" s="1">
        <f t="shared" si="1766"/>
        <v>1</v>
      </c>
      <c r="W4031" s="1">
        <f t="shared" si="1767"/>
        <v>3</v>
      </c>
      <c r="X4031" s="1">
        <f t="shared" si="1768"/>
        <v>0</v>
      </c>
      <c r="Y4031" s="1">
        <f t="shared" si="1769"/>
        <v>0</v>
      </c>
      <c r="Z4031" s="1">
        <f t="shared" si="1770"/>
        <v>0</v>
      </c>
      <c r="AA4031" s="1">
        <f t="shared" si="1771"/>
        <v>0</v>
      </c>
      <c r="AD4031" s="1">
        <f t="shared" si="1772"/>
        <v>3</v>
      </c>
      <c r="AE4031" s="1">
        <f t="shared" si="1773"/>
        <v>1</v>
      </c>
      <c r="AF4031" s="1">
        <f t="shared" si="1774"/>
        <v>0</v>
      </c>
      <c r="AG4031" s="1">
        <f t="shared" si="1775"/>
        <v>0</v>
      </c>
      <c r="AH4031" s="1">
        <f t="shared" si="1776"/>
        <v>0</v>
      </c>
      <c r="AI4031" s="1">
        <f t="shared" si="1777"/>
        <v>0</v>
      </c>
      <c r="AK4031" s="1" t="str">
        <f t="shared" si="1765"/>
        <v>310000</v>
      </c>
    </row>
    <row r="4032" spans="4:37" x14ac:dyDescent="0.25">
      <c r="D4032" s="27">
        <v>4010</v>
      </c>
      <c r="E4032" s="27">
        <f t="shared" si="1751"/>
        <v>0</v>
      </c>
      <c r="F4032" s="27">
        <f t="shared" si="1752"/>
        <v>0</v>
      </c>
      <c r="G4032" s="27">
        <f t="shared" si="1758"/>
        <v>0</v>
      </c>
      <c r="H4032" s="2">
        <f>_xlfn.IFNA(IF(MATCH(AK4032,$AK$23:AK4031,0)&gt;0,0,0),1)</f>
        <v>0</v>
      </c>
      <c r="I4032" s="2">
        <f t="shared" si="1750"/>
        <v>5</v>
      </c>
      <c r="J4032" s="31">
        <f t="shared" si="1759"/>
        <v>2</v>
      </c>
      <c r="K4032" s="32">
        <f t="shared" si="1753"/>
        <v>0</v>
      </c>
      <c r="L4032" s="31">
        <f t="shared" si="1760"/>
        <v>3</v>
      </c>
      <c r="M4032" s="32">
        <f t="shared" si="1754"/>
        <v>0</v>
      </c>
      <c r="N4032" s="31">
        <f t="shared" si="1761"/>
        <v>0</v>
      </c>
      <c r="O4032" s="32">
        <f t="shared" si="1755"/>
        <v>0</v>
      </c>
      <c r="P4032" s="31">
        <f t="shared" si="1762"/>
        <v>0</v>
      </c>
      <c r="Q4032" s="32">
        <f t="shared" si="1756"/>
        <v>0</v>
      </c>
      <c r="R4032" s="31">
        <f t="shared" si="1763"/>
        <v>0</v>
      </c>
      <c r="S4032" s="32">
        <f t="shared" si="1757"/>
        <v>0</v>
      </c>
      <c r="T4032" s="31">
        <f t="shared" si="1764"/>
        <v>0</v>
      </c>
      <c r="V4032" s="1">
        <f t="shared" si="1766"/>
        <v>2</v>
      </c>
      <c r="W4032" s="1">
        <f t="shared" si="1767"/>
        <v>3</v>
      </c>
      <c r="X4032" s="1">
        <f t="shared" si="1768"/>
        <v>0</v>
      </c>
      <c r="Y4032" s="1">
        <f t="shared" si="1769"/>
        <v>0</v>
      </c>
      <c r="Z4032" s="1">
        <f t="shared" si="1770"/>
        <v>0</v>
      </c>
      <c r="AA4032" s="1">
        <f t="shared" si="1771"/>
        <v>0</v>
      </c>
      <c r="AD4032" s="1">
        <f t="shared" si="1772"/>
        <v>3</v>
      </c>
      <c r="AE4032" s="1">
        <f t="shared" si="1773"/>
        <v>2</v>
      </c>
      <c r="AF4032" s="1">
        <f t="shared" si="1774"/>
        <v>0</v>
      </c>
      <c r="AG4032" s="1">
        <f t="shared" si="1775"/>
        <v>0</v>
      </c>
      <c r="AH4032" s="1">
        <f t="shared" si="1776"/>
        <v>0</v>
      </c>
      <c r="AI4032" s="1">
        <f t="shared" si="1777"/>
        <v>0</v>
      </c>
      <c r="AK4032" s="1" t="str">
        <f t="shared" si="1765"/>
        <v>320000</v>
      </c>
    </row>
    <row r="4033" spans="4:37" x14ac:dyDescent="0.25">
      <c r="D4033" s="27">
        <v>4011</v>
      </c>
      <c r="E4033" s="27">
        <f t="shared" si="1751"/>
        <v>0</v>
      </c>
      <c r="F4033" s="27">
        <f t="shared" si="1752"/>
        <v>0</v>
      </c>
      <c r="G4033" s="27">
        <f t="shared" si="1758"/>
        <v>0</v>
      </c>
      <c r="H4033" s="2">
        <f>_xlfn.IFNA(IF(MATCH(AK4033,$AK$23:AK4032,0)&gt;0,0,0),1)</f>
        <v>0</v>
      </c>
      <c r="I4033" s="2">
        <f t="shared" si="1750"/>
        <v>6</v>
      </c>
      <c r="J4033" s="31">
        <f t="shared" si="1759"/>
        <v>3</v>
      </c>
      <c r="K4033" s="32">
        <f t="shared" si="1753"/>
        <v>1</v>
      </c>
      <c r="L4033" s="31">
        <f t="shared" si="1760"/>
        <v>3</v>
      </c>
      <c r="M4033" s="32">
        <f t="shared" si="1754"/>
        <v>0</v>
      </c>
      <c r="N4033" s="31">
        <f t="shared" si="1761"/>
        <v>0</v>
      </c>
      <c r="O4033" s="32">
        <f t="shared" si="1755"/>
        <v>0</v>
      </c>
      <c r="P4033" s="31">
        <f t="shared" si="1762"/>
        <v>0</v>
      </c>
      <c r="Q4033" s="32">
        <f t="shared" si="1756"/>
        <v>0</v>
      </c>
      <c r="R4033" s="31">
        <f t="shared" si="1763"/>
        <v>0</v>
      </c>
      <c r="S4033" s="32">
        <f t="shared" si="1757"/>
        <v>0</v>
      </c>
      <c r="T4033" s="31">
        <f t="shared" si="1764"/>
        <v>0</v>
      </c>
      <c r="V4033" s="1">
        <f t="shared" si="1766"/>
        <v>3</v>
      </c>
      <c r="W4033" s="1">
        <f t="shared" si="1767"/>
        <v>3</v>
      </c>
      <c r="X4033" s="1">
        <f t="shared" si="1768"/>
        <v>0</v>
      </c>
      <c r="Y4033" s="1">
        <f t="shared" si="1769"/>
        <v>0</v>
      </c>
      <c r="Z4033" s="1">
        <f t="shared" si="1770"/>
        <v>0</v>
      </c>
      <c r="AA4033" s="1">
        <f t="shared" si="1771"/>
        <v>0</v>
      </c>
      <c r="AD4033" s="1">
        <f t="shared" si="1772"/>
        <v>3</v>
      </c>
      <c r="AE4033" s="1">
        <f t="shared" si="1773"/>
        <v>3</v>
      </c>
      <c r="AF4033" s="1">
        <f t="shared" si="1774"/>
        <v>0</v>
      </c>
      <c r="AG4033" s="1">
        <f t="shared" si="1775"/>
        <v>0</v>
      </c>
      <c r="AH4033" s="1">
        <f t="shared" si="1776"/>
        <v>0</v>
      </c>
      <c r="AI4033" s="1">
        <f t="shared" si="1777"/>
        <v>0</v>
      </c>
      <c r="AK4033" s="1" t="str">
        <f t="shared" si="1765"/>
        <v>330000</v>
      </c>
    </row>
    <row r="4034" spans="4:37" x14ac:dyDescent="0.25">
      <c r="D4034" s="27">
        <v>4012</v>
      </c>
      <c r="E4034" s="27">
        <f t="shared" si="1751"/>
        <v>0</v>
      </c>
      <c r="F4034" s="27">
        <f t="shared" si="1752"/>
        <v>0</v>
      </c>
      <c r="G4034" s="27">
        <f t="shared" si="1758"/>
        <v>0</v>
      </c>
      <c r="H4034" s="2">
        <f>_xlfn.IFNA(IF(MATCH(AK4034,$AK$23:AK4033,0)&gt;0,0,0),1)</f>
        <v>0</v>
      </c>
      <c r="I4034" s="2">
        <f t="shared" si="1750"/>
        <v>7</v>
      </c>
      <c r="J4034" s="31">
        <f t="shared" si="1759"/>
        <v>4</v>
      </c>
      <c r="K4034" s="32">
        <f t="shared" si="1753"/>
        <v>0</v>
      </c>
      <c r="L4034" s="31">
        <f t="shared" si="1760"/>
        <v>3</v>
      </c>
      <c r="M4034" s="32">
        <f t="shared" si="1754"/>
        <v>0</v>
      </c>
      <c r="N4034" s="31">
        <f t="shared" si="1761"/>
        <v>0</v>
      </c>
      <c r="O4034" s="32">
        <f t="shared" si="1755"/>
        <v>0</v>
      </c>
      <c r="P4034" s="31">
        <f t="shared" si="1762"/>
        <v>0</v>
      </c>
      <c r="Q4034" s="32">
        <f t="shared" si="1756"/>
        <v>0</v>
      </c>
      <c r="R4034" s="31">
        <f t="shared" si="1763"/>
        <v>0</v>
      </c>
      <c r="S4034" s="32">
        <f t="shared" si="1757"/>
        <v>0</v>
      </c>
      <c r="T4034" s="31">
        <f t="shared" si="1764"/>
        <v>0</v>
      </c>
      <c r="V4034" s="1">
        <f t="shared" si="1766"/>
        <v>4</v>
      </c>
      <c r="W4034" s="1">
        <f t="shared" si="1767"/>
        <v>3</v>
      </c>
      <c r="X4034" s="1">
        <f t="shared" si="1768"/>
        <v>0</v>
      </c>
      <c r="Y4034" s="1">
        <f t="shared" si="1769"/>
        <v>0</v>
      </c>
      <c r="Z4034" s="1">
        <f t="shared" si="1770"/>
        <v>0</v>
      </c>
      <c r="AA4034" s="1">
        <f t="shared" si="1771"/>
        <v>0</v>
      </c>
      <c r="AD4034" s="1">
        <f t="shared" si="1772"/>
        <v>4</v>
      </c>
      <c r="AE4034" s="1">
        <f t="shared" si="1773"/>
        <v>3</v>
      </c>
      <c r="AF4034" s="1">
        <f t="shared" si="1774"/>
        <v>0</v>
      </c>
      <c r="AG4034" s="1">
        <f t="shared" si="1775"/>
        <v>0</v>
      </c>
      <c r="AH4034" s="1">
        <f t="shared" si="1776"/>
        <v>0</v>
      </c>
      <c r="AI4034" s="1">
        <f t="shared" si="1777"/>
        <v>0</v>
      </c>
      <c r="AK4034" s="1" t="str">
        <f t="shared" si="1765"/>
        <v>430000</v>
      </c>
    </row>
    <row r="4035" spans="4:37" x14ac:dyDescent="0.25">
      <c r="D4035" s="27">
        <v>4013</v>
      </c>
      <c r="E4035" s="27">
        <f t="shared" si="1751"/>
        <v>0</v>
      </c>
      <c r="F4035" s="27">
        <f t="shared" si="1752"/>
        <v>0</v>
      </c>
      <c r="G4035" s="27">
        <f t="shared" si="1758"/>
        <v>0</v>
      </c>
      <c r="H4035" s="2">
        <f>_xlfn.IFNA(IF(MATCH(AK4035,$AK$23:AK4034,0)&gt;0,0,0),1)</f>
        <v>0</v>
      </c>
      <c r="I4035" s="2">
        <f t="shared" si="1750"/>
        <v>5</v>
      </c>
      <c r="J4035" s="31">
        <f t="shared" si="1759"/>
        <v>1</v>
      </c>
      <c r="K4035" s="32">
        <f t="shared" si="1753"/>
        <v>0</v>
      </c>
      <c r="L4035" s="31">
        <f t="shared" si="1760"/>
        <v>4</v>
      </c>
      <c r="M4035" s="32">
        <f t="shared" si="1754"/>
        <v>0</v>
      </c>
      <c r="N4035" s="31">
        <f t="shared" si="1761"/>
        <v>0</v>
      </c>
      <c r="O4035" s="32">
        <f t="shared" si="1755"/>
        <v>0</v>
      </c>
      <c r="P4035" s="31">
        <f t="shared" si="1762"/>
        <v>0</v>
      </c>
      <c r="Q4035" s="32">
        <f t="shared" si="1756"/>
        <v>0</v>
      </c>
      <c r="R4035" s="31">
        <f t="shared" si="1763"/>
        <v>0</v>
      </c>
      <c r="S4035" s="32">
        <f t="shared" si="1757"/>
        <v>0</v>
      </c>
      <c r="T4035" s="31">
        <f t="shared" si="1764"/>
        <v>0</v>
      </c>
      <c r="V4035" s="1">
        <f t="shared" si="1766"/>
        <v>1</v>
      </c>
      <c r="W4035" s="1">
        <f t="shared" si="1767"/>
        <v>4</v>
      </c>
      <c r="X4035" s="1">
        <f t="shared" si="1768"/>
        <v>0</v>
      </c>
      <c r="Y4035" s="1">
        <f t="shared" si="1769"/>
        <v>0</v>
      </c>
      <c r="Z4035" s="1">
        <f t="shared" si="1770"/>
        <v>0</v>
      </c>
      <c r="AA4035" s="1">
        <f t="shared" si="1771"/>
        <v>0</v>
      </c>
      <c r="AD4035" s="1">
        <f t="shared" si="1772"/>
        <v>4</v>
      </c>
      <c r="AE4035" s="1">
        <f t="shared" si="1773"/>
        <v>1</v>
      </c>
      <c r="AF4035" s="1">
        <f t="shared" si="1774"/>
        <v>0</v>
      </c>
      <c r="AG4035" s="1">
        <f t="shared" si="1775"/>
        <v>0</v>
      </c>
      <c r="AH4035" s="1">
        <f t="shared" si="1776"/>
        <v>0</v>
      </c>
      <c r="AI4035" s="1">
        <f t="shared" si="1777"/>
        <v>0</v>
      </c>
      <c r="AK4035" s="1" t="str">
        <f t="shared" si="1765"/>
        <v>410000</v>
      </c>
    </row>
    <row r="4036" spans="4:37" x14ac:dyDescent="0.25">
      <c r="D4036" s="27">
        <v>4014</v>
      </c>
      <c r="E4036" s="27">
        <f t="shared" si="1751"/>
        <v>0</v>
      </c>
      <c r="F4036" s="27">
        <f t="shared" si="1752"/>
        <v>0</v>
      </c>
      <c r="G4036" s="27">
        <f t="shared" si="1758"/>
        <v>0</v>
      </c>
      <c r="H4036" s="2">
        <f>_xlfn.IFNA(IF(MATCH(AK4036,$AK$23:AK4035,0)&gt;0,0,0),1)</f>
        <v>0</v>
      </c>
      <c r="I4036" s="2">
        <f t="shared" si="1750"/>
        <v>6</v>
      </c>
      <c r="J4036" s="31">
        <f t="shared" si="1759"/>
        <v>2</v>
      </c>
      <c r="K4036" s="32">
        <f t="shared" si="1753"/>
        <v>0</v>
      </c>
      <c r="L4036" s="31">
        <f t="shared" si="1760"/>
        <v>4</v>
      </c>
      <c r="M4036" s="32">
        <f t="shared" si="1754"/>
        <v>0</v>
      </c>
      <c r="N4036" s="31">
        <f t="shared" si="1761"/>
        <v>0</v>
      </c>
      <c r="O4036" s="32">
        <f t="shared" si="1755"/>
        <v>0</v>
      </c>
      <c r="P4036" s="31">
        <f t="shared" si="1762"/>
        <v>0</v>
      </c>
      <c r="Q4036" s="32">
        <f t="shared" si="1756"/>
        <v>0</v>
      </c>
      <c r="R4036" s="31">
        <f t="shared" si="1763"/>
        <v>0</v>
      </c>
      <c r="S4036" s="32">
        <f t="shared" si="1757"/>
        <v>0</v>
      </c>
      <c r="T4036" s="31">
        <f t="shared" si="1764"/>
        <v>0</v>
      </c>
      <c r="V4036" s="1">
        <f t="shared" si="1766"/>
        <v>2</v>
      </c>
      <c r="W4036" s="1">
        <f t="shared" si="1767"/>
        <v>4</v>
      </c>
      <c r="X4036" s="1">
        <f t="shared" si="1768"/>
        <v>0</v>
      </c>
      <c r="Y4036" s="1">
        <f t="shared" si="1769"/>
        <v>0</v>
      </c>
      <c r="Z4036" s="1">
        <f t="shared" si="1770"/>
        <v>0</v>
      </c>
      <c r="AA4036" s="1">
        <f t="shared" si="1771"/>
        <v>0</v>
      </c>
      <c r="AD4036" s="1">
        <f t="shared" si="1772"/>
        <v>4</v>
      </c>
      <c r="AE4036" s="1">
        <f t="shared" si="1773"/>
        <v>2</v>
      </c>
      <c r="AF4036" s="1">
        <f t="shared" si="1774"/>
        <v>0</v>
      </c>
      <c r="AG4036" s="1">
        <f t="shared" si="1775"/>
        <v>0</v>
      </c>
      <c r="AH4036" s="1">
        <f t="shared" si="1776"/>
        <v>0</v>
      </c>
      <c r="AI4036" s="1">
        <f t="shared" si="1777"/>
        <v>0</v>
      </c>
      <c r="AK4036" s="1" t="str">
        <f t="shared" si="1765"/>
        <v>420000</v>
      </c>
    </row>
    <row r="4037" spans="4:37" x14ac:dyDescent="0.25">
      <c r="D4037" s="27">
        <v>4015</v>
      </c>
      <c r="E4037" s="27">
        <f t="shared" si="1751"/>
        <v>0</v>
      </c>
      <c r="F4037" s="27">
        <f t="shared" si="1752"/>
        <v>0</v>
      </c>
      <c r="G4037" s="27">
        <f t="shared" si="1758"/>
        <v>0</v>
      </c>
      <c r="H4037" s="2">
        <f>_xlfn.IFNA(IF(MATCH(AK4037,$AK$23:AK4036,0)&gt;0,0,0),1)</f>
        <v>0</v>
      </c>
      <c r="I4037" s="2">
        <f t="shared" si="1750"/>
        <v>7</v>
      </c>
      <c r="J4037" s="31">
        <f t="shared" si="1759"/>
        <v>3</v>
      </c>
      <c r="K4037" s="32">
        <f t="shared" si="1753"/>
        <v>0</v>
      </c>
      <c r="L4037" s="31">
        <f t="shared" si="1760"/>
        <v>4</v>
      </c>
      <c r="M4037" s="32">
        <f t="shared" si="1754"/>
        <v>0</v>
      </c>
      <c r="N4037" s="31">
        <f t="shared" si="1761"/>
        <v>0</v>
      </c>
      <c r="O4037" s="32">
        <f t="shared" si="1755"/>
        <v>0</v>
      </c>
      <c r="P4037" s="31">
        <f t="shared" si="1762"/>
        <v>0</v>
      </c>
      <c r="Q4037" s="32">
        <f t="shared" si="1756"/>
        <v>0</v>
      </c>
      <c r="R4037" s="31">
        <f t="shared" si="1763"/>
        <v>0</v>
      </c>
      <c r="S4037" s="32">
        <f t="shared" si="1757"/>
        <v>0</v>
      </c>
      <c r="T4037" s="31">
        <f t="shared" si="1764"/>
        <v>0</v>
      </c>
      <c r="V4037" s="1">
        <f t="shared" si="1766"/>
        <v>3</v>
      </c>
      <c r="W4037" s="1">
        <f t="shared" si="1767"/>
        <v>4</v>
      </c>
      <c r="X4037" s="1">
        <f t="shared" si="1768"/>
        <v>0</v>
      </c>
      <c r="Y4037" s="1">
        <f t="shared" si="1769"/>
        <v>0</v>
      </c>
      <c r="Z4037" s="1">
        <f t="shared" si="1770"/>
        <v>0</v>
      </c>
      <c r="AA4037" s="1">
        <f t="shared" si="1771"/>
        <v>0</v>
      </c>
      <c r="AD4037" s="1">
        <f t="shared" si="1772"/>
        <v>4</v>
      </c>
      <c r="AE4037" s="1">
        <f t="shared" si="1773"/>
        <v>3</v>
      </c>
      <c r="AF4037" s="1">
        <f t="shared" si="1774"/>
        <v>0</v>
      </c>
      <c r="AG4037" s="1">
        <f t="shared" si="1775"/>
        <v>0</v>
      </c>
      <c r="AH4037" s="1">
        <f t="shared" si="1776"/>
        <v>0</v>
      </c>
      <c r="AI4037" s="1">
        <f t="shared" si="1777"/>
        <v>0</v>
      </c>
      <c r="AK4037" s="1" t="str">
        <f t="shared" si="1765"/>
        <v>430000</v>
      </c>
    </row>
    <row r="4038" spans="4:37" x14ac:dyDescent="0.25">
      <c r="D4038" s="27">
        <v>4016</v>
      </c>
      <c r="E4038" s="27">
        <f t="shared" si="1751"/>
        <v>0</v>
      </c>
      <c r="F4038" s="27">
        <f t="shared" si="1752"/>
        <v>0</v>
      </c>
      <c r="G4038" s="27">
        <f t="shared" si="1758"/>
        <v>0</v>
      </c>
      <c r="H4038" s="2">
        <f>_xlfn.IFNA(IF(MATCH(AK4038,$AK$23:AK4037,0)&gt;0,0,0),1)</f>
        <v>0</v>
      </c>
      <c r="I4038" s="2">
        <f t="shared" si="1750"/>
        <v>8</v>
      </c>
      <c r="J4038" s="31">
        <f t="shared" si="1759"/>
        <v>4</v>
      </c>
      <c r="K4038" s="32">
        <f t="shared" si="1753"/>
        <v>1</v>
      </c>
      <c r="L4038" s="31">
        <f t="shared" si="1760"/>
        <v>4</v>
      </c>
      <c r="M4038" s="32">
        <f t="shared" si="1754"/>
        <v>0</v>
      </c>
      <c r="N4038" s="31">
        <f t="shared" si="1761"/>
        <v>0</v>
      </c>
      <c r="O4038" s="32">
        <f t="shared" si="1755"/>
        <v>0</v>
      </c>
      <c r="P4038" s="31">
        <f t="shared" si="1762"/>
        <v>0</v>
      </c>
      <c r="Q4038" s="32">
        <f t="shared" si="1756"/>
        <v>0</v>
      </c>
      <c r="R4038" s="31">
        <f t="shared" si="1763"/>
        <v>0</v>
      </c>
      <c r="S4038" s="32">
        <f t="shared" si="1757"/>
        <v>0</v>
      </c>
      <c r="T4038" s="31">
        <f t="shared" si="1764"/>
        <v>0</v>
      </c>
      <c r="V4038" s="1">
        <f t="shared" si="1766"/>
        <v>4</v>
      </c>
      <c r="W4038" s="1">
        <f t="shared" si="1767"/>
        <v>4</v>
      </c>
      <c r="X4038" s="1">
        <f t="shared" si="1768"/>
        <v>0</v>
      </c>
      <c r="Y4038" s="1">
        <f t="shared" si="1769"/>
        <v>0</v>
      </c>
      <c r="Z4038" s="1">
        <f t="shared" si="1770"/>
        <v>0</v>
      </c>
      <c r="AA4038" s="1">
        <f t="shared" si="1771"/>
        <v>0</v>
      </c>
      <c r="AD4038" s="1">
        <f t="shared" si="1772"/>
        <v>4</v>
      </c>
      <c r="AE4038" s="1">
        <f t="shared" si="1773"/>
        <v>4</v>
      </c>
      <c r="AF4038" s="1">
        <f t="shared" si="1774"/>
        <v>0</v>
      </c>
      <c r="AG4038" s="1">
        <f t="shared" si="1775"/>
        <v>0</v>
      </c>
      <c r="AH4038" s="1">
        <f t="shared" si="1776"/>
        <v>0</v>
      </c>
      <c r="AI4038" s="1">
        <f t="shared" si="1777"/>
        <v>0</v>
      </c>
      <c r="AK4038" s="1" t="str">
        <f t="shared" si="1765"/>
        <v>440000</v>
      </c>
    </row>
    <row r="4039" spans="4:37" x14ac:dyDescent="0.25">
      <c r="D4039" s="27">
        <v>4017</v>
      </c>
      <c r="E4039" s="27">
        <f t="shared" si="1751"/>
        <v>0</v>
      </c>
      <c r="F4039" s="27">
        <f t="shared" si="1752"/>
        <v>0</v>
      </c>
      <c r="G4039" s="27">
        <f t="shared" si="1758"/>
        <v>0</v>
      </c>
      <c r="H4039" s="2">
        <f>_xlfn.IFNA(IF(MATCH(AK4039,$AK$23:AK4038,0)&gt;0,0,0),1)</f>
        <v>0</v>
      </c>
      <c r="I4039" s="2">
        <f t="shared" si="1750"/>
        <v>2</v>
      </c>
      <c r="J4039" s="31">
        <f t="shared" si="1759"/>
        <v>1</v>
      </c>
      <c r="K4039" s="32">
        <f t="shared" si="1753"/>
        <v>1</v>
      </c>
      <c r="L4039" s="31">
        <f t="shared" si="1760"/>
        <v>1</v>
      </c>
      <c r="M4039" s="32">
        <f t="shared" si="1754"/>
        <v>0</v>
      </c>
      <c r="N4039" s="31">
        <f t="shared" si="1761"/>
        <v>0</v>
      </c>
      <c r="O4039" s="32">
        <f t="shared" si="1755"/>
        <v>0</v>
      </c>
      <c r="P4039" s="31">
        <f t="shared" si="1762"/>
        <v>0</v>
      </c>
      <c r="Q4039" s="32">
        <f t="shared" si="1756"/>
        <v>0</v>
      </c>
      <c r="R4039" s="31">
        <f t="shared" si="1763"/>
        <v>0</v>
      </c>
      <c r="S4039" s="32">
        <f t="shared" si="1757"/>
        <v>0</v>
      </c>
      <c r="T4039" s="31">
        <f t="shared" si="1764"/>
        <v>0</v>
      </c>
      <c r="V4039" s="1">
        <f t="shared" si="1766"/>
        <v>1</v>
      </c>
      <c r="W4039" s="1">
        <f t="shared" si="1767"/>
        <v>1</v>
      </c>
      <c r="X4039" s="1">
        <f t="shared" si="1768"/>
        <v>0</v>
      </c>
      <c r="Y4039" s="1">
        <f t="shared" si="1769"/>
        <v>0</v>
      </c>
      <c r="Z4039" s="1">
        <f t="shared" si="1770"/>
        <v>0</v>
      </c>
      <c r="AA4039" s="1">
        <f t="shared" si="1771"/>
        <v>0</v>
      </c>
      <c r="AD4039" s="1">
        <f t="shared" si="1772"/>
        <v>1</v>
      </c>
      <c r="AE4039" s="1">
        <f t="shared" si="1773"/>
        <v>1</v>
      </c>
      <c r="AF4039" s="1">
        <f t="shared" si="1774"/>
        <v>0</v>
      </c>
      <c r="AG4039" s="1">
        <f t="shared" si="1775"/>
        <v>0</v>
      </c>
      <c r="AH4039" s="1">
        <f t="shared" si="1776"/>
        <v>0</v>
      </c>
      <c r="AI4039" s="1">
        <f t="shared" si="1777"/>
        <v>0</v>
      </c>
      <c r="AK4039" s="1" t="str">
        <f t="shared" si="1765"/>
        <v>110000</v>
      </c>
    </row>
    <row r="4040" spans="4:37" x14ac:dyDescent="0.25">
      <c r="D4040" s="27">
        <v>4018</v>
      </c>
      <c r="E4040" s="27">
        <f t="shared" si="1751"/>
        <v>0</v>
      </c>
      <c r="F4040" s="27">
        <f t="shared" si="1752"/>
        <v>0</v>
      </c>
      <c r="G4040" s="27">
        <f t="shared" si="1758"/>
        <v>0</v>
      </c>
      <c r="H4040" s="2">
        <f>_xlfn.IFNA(IF(MATCH(AK4040,$AK$23:AK4039,0)&gt;0,0,0),1)</f>
        <v>0</v>
      </c>
      <c r="I4040" s="2">
        <f t="shared" si="1750"/>
        <v>3</v>
      </c>
      <c r="J4040" s="31">
        <f t="shared" si="1759"/>
        <v>2</v>
      </c>
      <c r="K4040" s="32">
        <f t="shared" si="1753"/>
        <v>0</v>
      </c>
      <c r="L4040" s="31">
        <f t="shared" si="1760"/>
        <v>1</v>
      </c>
      <c r="M4040" s="32">
        <f t="shared" si="1754"/>
        <v>0</v>
      </c>
      <c r="N4040" s="31">
        <f t="shared" si="1761"/>
        <v>0</v>
      </c>
      <c r="O4040" s="32">
        <f t="shared" si="1755"/>
        <v>0</v>
      </c>
      <c r="P4040" s="31">
        <f t="shared" si="1762"/>
        <v>0</v>
      </c>
      <c r="Q4040" s="32">
        <f t="shared" si="1756"/>
        <v>0</v>
      </c>
      <c r="R4040" s="31">
        <f t="shared" si="1763"/>
        <v>0</v>
      </c>
      <c r="S4040" s="32">
        <f t="shared" si="1757"/>
        <v>0</v>
      </c>
      <c r="T4040" s="31">
        <f t="shared" si="1764"/>
        <v>0</v>
      </c>
      <c r="V4040" s="1">
        <f t="shared" si="1766"/>
        <v>2</v>
      </c>
      <c r="W4040" s="1">
        <f t="shared" si="1767"/>
        <v>1</v>
      </c>
      <c r="X4040" s="1">
        <f t="shared" si="1768"/>
        <v>0</v>
      </c>
      <c r="Y4040" s="1">
        <f t="shared" si="1769"/>
        <v>0</v>
      </c>
      <c r="Z4040" s="1">
        <f t="shared" si="1770"/>
        <v>0</v>
      </c>
      <c r="AA4040" s="1">
        <f t="shared" si="1771"/>
        <v>0</v>
      </c>
      <c r="AD4040" s="1">
        <f t="shared" si="1772"/>
        <v>2</v>
      </c>
      <c r="AE4040" s="1">
        <f t="shared" si="1773"/>
        <v>1</v>
      </c>
      <c r="AF4040" s="1">
        <f t="shared" si="1774"/>
        <v>0</v>
      </c>
      <c r="AG4040" s="1">
        <f t="shared" si="1775"/>
        <v>0</v>
      </c>
      <c r="AH4040" s="1">
        <f t="shared" si="1776"/>
        <v>0</v>
      </c>
      <c r="AI4040" s="1">
        <f t="shared" si="1777"/>
        <v>0</v>
      </c>
      <c r="AK4040" s="1" t="str">
        <f t="shared" si="1765"/>
        <v>210000</v>
      </c>
    </row>
    <row r="4041" spans="4:37" x14ac:dyDescent="0.25">
      <c r="D4041" s="27">
        <v>4019</v>
      </c>
      <c r="E4041" s="27">
        <f t="shared" si="1751"/>
        <v>0</v>
      </c>
      <c r="F4041" s="27">
        <f t="shared" si="1752"/>
        <v>0</v>
      </c>
      <c r="G4041" s="27">
        <f t="shared" si="1758"/>
        <v>0</v>
      </c>
      <c r="H4041" s="2">
        <f>_xlfn.IFNA(IF(MATCH(AK4041,$AK$23:AK4040,0)&gt;0,0,0),1)</f>
        <v>0</v>
      </c>
      <c r="I4041" s="2">
        <f t="shared" si="1750"/>
        <v>4</v>
      </c>
      <c r="J4041" s="31">
        <f t="shared" si="1759"/>
        <v>3</v>
      </c>
      <c r="K4041" s="32">
        <f t="shared" si="1753"/>
        <v>0</v>
      </c>
      <c r="L4041" s="31">
        <f t="shared" si="1760"/>
        <v>1</v>
      </c>
      <c r="M4041" s="32">
        <f t="shared" si="1754"/>
        <v>0</v>
      </c>
      <c r="N4041" s="31">
        <f t="shared" si="1761"/>
        <v>0</v>
      </c>
      <c r="O4041" s="32">
        <f t="shared" si="1755"/>
        <v>0</v>
      </c>
      <c r="P4041" s="31">
        <f t="shared" si="1762"/>
        <v>0</v>
      </c>
      <c r="Q4041" s="32">
        <f t="shared" si="1756"/>
        <v>0</v>
      </c>
      <c r="R4041" s="31">
        <f t="shared" si="1763"/>
        <v>0</v>
      </c>
      <c r="S4041" s="32">
        <f t="shared" si="1757"/>
        <v>0</v>
      </c>
      <c r="T4041" s="31">
        <f t="shared" si="1764"/>
        <v>0</v>
      </c>
      <c r="V4041" s="1">
        <f t="shared" si="1766"/>
        <v>3</v>
      </c>
      <c r="W4041" s="1">
        <f t="shared" si="1767"/>
        <v>1</v>
      </c>
      <c r="X4041" s="1">
        <f t="shared" si="1768"/>
        <v>0</v>
      </c>
      <c r="Y4041" s="1">
        <f t="shared" si="1769"/>
        <v>0</v>
      </c>
      <c r="Z4041" s="1">
        <f t="shared" si="1770"/>
        <v>0</v>
      </c>
      <c r="AA4041" s="1">
        <f t="shared" si="1771"/>
        <v>0</v>
      </c>
      <c r="AD4041" s="1">
        <f t="shared" si="1772"/>
        <v>3</v>
      </c>
      <c r="AE4041" s="1">
        <f t="shared" si="1773"/>
        <v>1</v>
      </c>
      <c r="AF4041" s="1">
        <f t="shared" si="1774"/>
        <v>0</v>
      </c>
      <c r="AG4041" s="1">
        <f t="shared" si="1775"/>
        <v>0</v>
      </c>
      <c r="AH4041" s="1">
        <f t="shared" si="1776"/>
        <v>0</v>
      </c>
      <c r="AI4041" s="1">
        <f t="shared" si="1777"/>
        <v>0</v>
      </c>
      <c r="AK4041" s="1" t="str">
        <f t="shared" si="1765"/>
        <v>310000</v>
      </c>
    </row>
    <row r="4042" spans="4:37" x14ac:dyDescent="0.25">
      <c r="D4042" s="27">
        <v>4020</v>
      </c>
      <c r="E4042" s="27">
        <f t="shared" si="1751"/>
        <v>0</v>
      </c>
      <c r="F4042" s="27">
        <f t="shared" si="1752"/>
        <v>0</v>
      </c>
      <c r="G4042" s="27">
        <f t="shared" si="1758"/>
        <v>0</v>
      </c>
      <c r="H4042" s="2">
        <f>_xlfn.IFNA(IF(MATCH(AK4042,$AK$23:AK4041,0)&gt;0,0,0),1)</f>
        <v>0</v>
      </c>
      <c r="I4042" s="2">
        <f t="shared" si="1750"/>
        <v>5</v>
      </c>
      <c r="J4042" s="31">
        <f t="shared" si="1759"/>
        <v>4</v>
      </c>
      <c r="K4042" s="32">
        <f t="shared" si="1753"/>
        <v>0</v>
      </c>
      <c r="L4042" s="31">
        <f t="shared" si="1760"/>
        <v>1</v>
      </c>
      <c r="M4042" s="32">
        <f t="shared" si="1754"/>
        <v>0</v>
      </c>
      <c r="N4042" s="31">
        <f t="shared" si="1761"/>
        <v>0</v>
      </c>
      <c r="O4042" s="32">
        <f t="shared" si="1755"/>
        <v>0</v>
      </c>
      <c r="P4042" s="31">
        <f t="shared" si="1762"/>
        <v>0</v>
      </c>
      <c r="Q4042" s="32">
        <f t="shared" si="1756"/>
        <v>0</v>
      </c>
      <c r="R4042" s="31">
        <f t="shared" si="1763"/>
        <v>0</v>
      </c>
      <c r="S4042" s="32">
        <f t="shared" si="1757"/>
        <v>0</v>
      </c>
      <c r="T4042" s="31">
        <f t="shared" si="1764"/>
        <v>0</v>
      </c>
      <c r="V4042" s="1">
        <f t="shared" si="1766"/>
        <v>4</v>
      </c>
      <c r="W4042" s="1">
        <f t="shared" si="1767"/>
        <v>1</v>
      </c>
      <c r="X4042" s="1">
        <f t="shared" si="1768"/>
        <v>0</v>
      </c>
      <c r="Y4042" s="1">
        <f t="shared" si="1769"/>
        <v>0</v>
      </c>
      <c r="Z4042" s="1">
        <f t="shared" si="1770"/>
        <v>0</v>
      </c>
      <c r="AA4042" s="1">
        <f t="shared" si="1771"/>
        <v>0</v>
      </c>
      <c r="AD4042" s="1">
        <f t="shared" si="1772"/>
        <v>4</v>
      </c>
      <c r="AE4042" s="1">
        <f t="shared" si="1773"/>
        <v>1</v>
      </c>
      <c r="AF4042" s="1">
        <f t="shared" si="1774"/>
        <v>0</v>
      </c>
      <c r="AG4042" s="1">
        <f t="shared" si="1775"/>
        <v>0</v>
      </c>
      <c r="AH4042" s="1">
        <f t="shared" si="1776"/>
        <v>0</v>
      </c>
      <c r="AI4042" s="1">
        <f t="shared" si="1777"/>
        <v>0</v>
      </c>
      <c r="AK4042" s="1" t="str">
        <f t="shared" si="1765"/>
        <v>410000</v>
      </c>
    </row>
    <row r="4043" spans="4:37" x14ac:dyDescent="0.25">
      <c r="D4043" s="27">
        <v>4021</v>
      </c>
      <c r="E4043" s="27">
        <f t="shared" si="1751"/>
        <v>0</v>
      </c>
      <c r="F4043" s="27">
        <f t="shared" si="1752"/>
        <v>0</v>
      </c>
      <c r="G4043" s="27">
        <f t="shared" si="1758"/>
        <v>0</v>
      </c>
      <c r="H4043" s="2">
        <f>_xlfn.IFNA(IF(MATCH(AK4043,$AK$23:AK4042,0)&gt;0,0,0),1)</f>
        <v>0</v>
      </c>
      <c r="I4043" s="2">
        <f t="shared" si="1750"/>
        <v>3</v>
      </c>
      <c r="J4043" s="31">
        <f t="shared" si="1759"/>
        <v>1</v>
      </c>
      <c r="K4043" s="32">
        <f t="shared" si="1753"/>
        <v>0</v>
      </c>
      <c r="L4043" s="31">
        <f t="shared" si="1760"/>
        <v>2</v>
      </c>
      <c r="M4043" s="32">
        <f t="shared" si="1754"/>
        <v>0</v>
      </c>
      <c r="N4043" s="31">
        <f t="shared" si="1761"/>
        <v>0</v>
      </c>
      <c r="O4043" s="32">
        <f t="shared" si="1755"/>
        <v>0</v>
      </c>
      <c r="P4043" s="31">
        <f t="shared" si="1762"/>
        <v>0</v>
      </c>
      <c r="Q4043" s="32">
        <f t="shared" si="1756"/>
        <v>0</v>
      </c>
      <c r="R4043" s="31">
        <f t="shared" si="1763"/>
        <v>0</v>
      </c>
      <c r="S4043" s="32">
        <f t="shared" si="1757"/>
        <v>0</v>
      </c>
      <c r="T4043" s="31">
        <f t="shared" si="1764"/>
        <v>0</v>
      </c>
      <c r="V4043" s="1">
        <f t="shared" si="1766"/>
        <v>1</v>
      </c>
      <c r="W4043" s="1">
        <f t="shared" si="1767"/>
        <v>2</v>
      </c>
      <c r="X4043" s="1">
        <f t="shared" si="1768"/>
        <v>0</v>
      </c>
      <c r="Y4043" s="1">
        <f t="shared" si="1769"/>
        <v>0</v>
      </c>
      <c r="Z4043" s="1">
        <f t="shared" si="1770"/>
        <v>0</v>
      </c>
      <c r="AA4043" s="1">
        <f t="shared" si="1771"/>
        <v>0</v>
      </c>
      <c r="AD4043" s="1">
        <f t="shared" si="1772"/>
        <v>2</v>
      </c>
      <c r="AE4043" s="1">
        <f t="shared" si="1773"/>
        <v>1</v>
      </c>
      <c r="AF4043" s="1">
        <f t="shared" si="1774"/>
        <v>0</v>
      </c>
      <c r="AG4043" s="1">
        <f t="shared" si="1775"/>
        <v>0</v>
      </c>
      <c r="AH4043" s="1">
        <f t="shared" si="1776"/>
        <v>0</v>
      </c>
      <c r="AI4043" s="1">
        <f t="shared" si="1777"/>
        <v>0</v>
      </c>
      <c r="AK4043" s="1" t="str">
        <f t="shared" si="1765"/>
        <v>210000</v>
      </c>
    </row>
    <row r="4044" spans="4:37" x14ac:dyDescent="0.25">
      <c r="D4044" s="27">
        <v>4022</v>
      </c>
      <c r="E4044" s="27">
        <f t="shared" si="1751"/>
        <v>0</v>
      </c>
      <c r="F4044" s="27">
        <f t="shared" si="1752"/>
        <v>0</v>
      </c>
      <c r="G4044" s="27">
        <f t="shared" si="1758"/>
        <v>0</v>
      </c>
      <c r="H4044" s="2">
        <f>_xlfn.IFNA(IF(MATCH(AK4044,$AK$23:AK4043,0)&gt;0,0,0),1)</f>
        <v>0</v>
      </c>
      <c r="I4044" s="2">
        <f t="shared" si="1750"/>
        <v>4</v>
      </c>
      <c r="J4044" s="31">
        <f t="shared" si="1759"/>
        <v>2</v>
      </c>
      <c r="K4044" s="32">
        <f t="shared" si="1753"/>
        <v>1</v>
      </c>
      <c r="L4044" s="31">
        <f t="shared" si="1760"/>
        <v>2</v>
      </c>
      <c r="M4044" s="32">
        <f t="shared" si="1754"/>
        <v>0</v>
      </c>
      <c r="N4044" s="31">
        <f t="shared" si="1761"/>
        <v>0</v>
      </c>
      <c r="O4044" s="32">
        <f t="shared" si="1755"/>
        <v>0</v>
      </c>
      <c r="P4044" s="31">
        <f t="shared" si="1762"/>
        <v>0</v>
      </c>
      <c r="Q4044" s="32">
        <f t="shared" si="1756"/>
        <v>0</v>
      </c>
      <c r="R4044" s="31">
        <f t="shared" si="1763"/>
        <v>0</v>
      </c>
      <c r="S4044" s="32">
        <f t="shared" si="1757"/>
        <v>0</v>
      </c>
      <c r="T4044" s="31">
        <f t="shared" si="1764"/>
        <v>0</v>
      </c>
      <c r="V4044" s="1">
        <f t="shared" si="1766"/>
        <v>2</v>
      </c>
      <c r="W4044" s="1">
        <f t="shared" si="1767"/>
        <v>2</v>
      </c>
      <c r="X4044" s="1">
        <f t="shared" si="1768"/>
        <v>0</v>
      </c>
      <c r="Y4044" s="1">
        <f t="shared" si="1769"/>
        <v>0</v>
      </c>
      <c r="Z4044" s="1">
        <f t="shared" si="1770"/>
        <v>0</v>
      </c>
      <c r="AA4044" s="1">
        <f t="shared" si="1771"/>
        <v>0</v>
      </c>
      <c r="AD4044" s="1">
        <f t="shared" si="1772"/>
        <v>2</v>
      </c>
      <c r="AE4044" s="1">
        <f t="shared" si="1773"/>
        <v>2</v>
      </c>
      <c r="AF4044" s="1">
        <f t="shared" si="1774"/>
        <v>0</v>
      </c>
      <c r="AG4044" s="1">
        <f t="shared" si="1775"/>
        <v>0</v>
      </c>
      <c r="AH4044" s="1">
        <f t="shared" si="1776"/>
        <v>0</v>
      </c>
      <c r="AI4044" s="1">
        <f t="shared" si="1777"/>
        <v>0</v>
      </c>
      <c r="AK4044" s="1" t="str">
        <f t="shared" si="1765"/>
        <v>220000</v>
      </c>
    </row>
    <row r="4045" spans="4:37" x14ac:dyDescent="0.25">
      <c r="D4045" s="27">
        <v>4023</v>
      </c>
      <c r="E4045" s="27">
        <f t="shared" si="1751"/>
        <v>0</v>
      </c>
      <c r="F4045" s="27">
        <f t="shared" si="1752"/>
        <v>0</v>
      </c>
      <c r="G4045" s="27">
        <f t="shared" si="1758"/>
        <v>0</v>
      </c>
      <c r="H4045" s="2">
        <f>_xlfn.IFNA(IF(MATCH(AK4045,$AK$23:AK4044,0)&gt;0,0,0),1)</f>
        <v>0</v>
      </c>
      <c r="I4045" s="2">
        <f t="shared" si="1750"/>
        <v>5</v>
      </c>
      <c r="J4045" s="31">
        <f t="shared" si="1759"/>
        <v>3</v>
      </c>
      <c r="K4045" s="32">
        <f t="shared" si="1753"/>
        <v>0</v>
      </c>
      <c r="L4045" s="31">
        <f t="shared" si="1760"/>
        <v>2</v>
      </c>
      <c r="M4045" s="32">
        <f t="shared" si="1754"/>
        <v>0</v>
      </c>
      <c r="N4045" s="31">
        <f t="shared" si="1761"/>
        <v>0</v>
      </c>
      <c r="O4045" s="32">
        <f t="shared" si="1755"/>
        <v>0</v>
      </c>
      <c r="P4045" s="31">
        <f t="shared" si="1762"/>
        <v>0</v>
      </c>
      <c r="Q4045" s="32">
        <f t="shared" si="1756"/>
        <v>0</v>
      </c>
      <c r="R4045" s="31">
        <f t="shared" si="1763"/>
        <v>0</v>
      </c>
      <c r="S4045" s="32">
        <f t="shared" si="1757"/>
        <v>0</v>
      </c>
      <c r="T4045" s="31">
        <f t="shared" si="1764"/>
        <v>0</v>
      </c>
      <c r="V4045" s="1">
        <f t="shared" si="1766"/>
        <v>3</v>
      </c>
      <c r="W4045" s="1">
        <f t="shared" si="1767"/>
        <v>2</v>
      </c>
      <c r="X4045" s="1">
        <f t="shared" si="1768"/>
        <v>0</v>
      </c>
      <c r="Y4045" s="1">
        <f t="shared" si="1769"/>
        <v>0</v>
      </c>
      <c r="Z4045" s="1">
        <f t="shared" si="1770"/>
        <v>0</v>
      </c>
      <c r="AA4045" s="1">
        <f t="shared" si="1771"/>
        <v>0</v>
      </c>
      <c r="AD4045" s="1">
        <f t="shared" si="1772"/>
        <v>3</v>
      </c>
      <c r="AE4045" s="1">
        <f t="shared" si="1773"/>
        <v>2</v>
      </c>
      <c r="AF4045" s="1">
        <f t="shared" si="1774"/>
        <v>0</v>
      </c>
      <c r="AG4045" s="1">
        <f t="shared" si="1775"/>
        <v>0</v>
      </c>
      <c r="AH4045" s="1">
        <f t="shared" si="1776"/>
        <v>0</v>
      </c>
      <c r="AI4045" s="1">
        <f t="shared" si="1777"/>
        <v>0</v>
      </c>
      <c r="AK4045" s="1" t="str">
        <f t="shared" si="1765"/>
        <v>320000</v>
      </c>
    </row>
    <row r="4046" spans="4:37" x14ac:dyDescent="0.25">
      <c r="D4046" s="27">
        <v>4024</v>
      </c>
      <c r="E4046" s="27">
        <f t="shared" si="1751"/>
        <v>0</v>
      </c>
      <c r="F4046" s="27">
        <f t="shared" si="1752"/>
        <v>0</v>
      </c>
      <c r="G4046" s="27">
        <f t="shared" si="1758"/>
        <v>0</v>
      </c>
      <c r="H4046" s="2">
        <f>_xlfn.IFNA(IF(MATCH(AK4046,$AK$23:AK4045,0)&gt;0,0,0),1)</f>
        <v>0</v>
      </c>
      <c r="I4046" s="2">
        <f t="shared" si="1750"/>
        <v>6</v>
      </c>
      <c r="J4046" s="31">
        <f t="shared" si="1759"/>
        <v>4</v>
      </c>
      <c r="K4046" s="32">
        <f t="shared" si="1753"/>
        <v>0</v>
      </c>
      <c r="L4046" s="31">
        <f t="shared" si="1760"/>
        <v>2</v>
      </c>
      <c r="M4046" s="32">
        <f t="shared" si="1754"/>
        <v>0</v>
      </c>
      <c r="N4046" s="31">
        <f t="shared" si="1761"/>
        <v>0</v>
      </c>
      <c r="O4046" s="32">
        <f t="shared" si="1755"/>
        <v>0</v>
      </c>
      <c r="P4046" s="31">
        <f t="shared" si="1762"/>
        <v>0</v>
      </c>
      <c r="Q4046" s="32">
        <f t="shared" si="1756"/>
        <v>0</v>
      </c>
      <c r="R4046" s="31">
        <f t="shared" si="1763"/>
        <v>0</v>
      </c>
      <c r="S4046" s="32">
        <f t="shared" si="1757"/>
        <v>0</v>
      </c>
      <c r="T4046" s="31">
        <f t="shared" si="1764"/>
        <v>0</v>
      </c>
      <c r="V4046" s="1">
        <f t="shared" si="1766"/>
        <v>4</v>
      </c>
      <c r="W4046" s="1">
        <f t="shared" si="1767"/>
        <v>2</v>
      </c>
      <c r="X4046" s="1">
        <f t="shared" si="1768"/>
        <v>0</v>
      </c>
      <c r="Y4046" s="1">
        <f t="shared" si="1769"/>
        <v>0</v>
      </c>
      <c r="Z4046" s="1">
        <f t="shared" si="1770"/>
        <v>0</v>
      </c>
      <c r="AA4046" s="1">
        <f t="shared" si="1771"/>
        <v>0</v>
      </c>
      <c r="AD4046" s="1">
        <f t="shared" si="1772"/>
        <v>4</v>
      </c>
      <c r="AE4046" s="1">
        <f t="shared" si="1773"/>
        <v>2</v>
      </c>
      <c r="AF4046" s="1">
        <f t="shared" si="1774"/>
        <v>0</v>
      </c>
      <c r="AG4046" s="1">
        <f t="shared" si="1775"/>
        <v>0</v>
      </c>
      <c r="AH4046" s="1">
        <f t="shared" si="1776"/>
        <v>0</v>
      </c>
      <c r="AI4046" s="1">
        <f t="shared" si="1777"/>
        <v>0</v>
      </c>
      <c r="AK4046" s="1" t="str">
        <f t="shared" si="1765"/>
        <v>420000</v>
      </c>
    </row>
    <row r="4047" spans="4:37" x14ac:dyDescent="0.25">
      <c r="D4047" s="27">
        <v>4025</v>
      </c>
      <c r="E4047" s="27">
        <f t="shared" si="1751"/>
        <v>0</v>
      </c>
      <c r="F4047" s="27">
        <f t="shared" si="1752"/>
        <v>0</v>
      </c>
      <c r="G4047" s="27">
        <f t="shared" si="1758"/>
        <v>0</v>
      </c>
      <c r="H4047" s="2">
        <f>_xlfn.IFNA(IF(MATCH(AK4047,$AK$23:AK4046,0)&gt;0,0,0),1)</f>
        <v>0</v>
      </c>
      <c r="I4047" s="2">
        <f t="shared" si="1750"/>
        <v>4</v>
      </c>
      <c r="J4047" s="31">
        <f t="shared" si="1759"/>
        <v>1</v>
      </c>
      <c r="K4047" s="32">
        <f t="shared" si="1753"/>
        <v>0</v>
      </c>
      <c r="L4047" s="31">
        <f t="shared" si="1760"/>
        <v>3</v>
      </c>
      <c r="M4047" s="32">
        <f t="shared" si="1754"/>
        <v>0</v>
      </c>
      <c r="N4047" s="31">
        <f t="shared" si="1761"/>
        <v>0</v>
      </c>
      <c r="O4047" s="32">
        <f t="shared" si="1755"/>
        <v>0</v>
      </c>
      <c r="P4047" s="31">
        <f t="shared" si="1762"/>
        <v>0</v>
      </c>
      <c r="Q4047" s="32">
        <f t="shared" si="1756"/>
        <v>0</v>
      </c>
      <c r="R4047" s="31">
        <f t="shared" si="1763"/>
        <v>0</v>
      </c>
      <c r="S4047" s="32">
        <f t="shared" si="1757"/>
        <v>0</v>
      </c>
      <c r="T4047" s="31">
        <f t="shared" si="1764"/>
        <v>0</v>
      </c>
      <c r="V4047" s="1">
        <f t="shared" si="1766"/>
        <v>1</v>
      </c>
      <c r="W4047" s="1">
        <f t="shared" si="1767"/>
        <v>3</v>
      </c>
      <c r="X4047" s="1">
        <f t="shared" si="1768"/>
        <v>0</v>
      </c>
      <c r="Y4047" s="1">
        <f t="shared" si="1769"/>
        <v>0</v>
      </c>
      <c r="Z4047" s="1">
        <f t="shared" si="1770"/>
        <v>0</v>
      </c>
      <c r="AA4047" s="1">
        <f t="shared" si="1771"/>
        <v>0</v>
      </c>
      <c r="AD4047" s="1">
        <f t="shared" si="1772"/>
        <v>3</v>
      </c>
      <c r="AE4047" s="1">
        <f t="shared" si="1773"/>
        <v>1</v>
      </c>
      <c r="AF4047" s="1">
        <f t="shared" si="1774"/>
        <v>0</v>
      </c>
      <c r="AG4047" s="1">
        <f t="shared" si="1775"/>
        <v>0</v>
      </c>
      <c r="AH4047" s="1">
        <f t="shared" si="1776"/>
        <v>0</v>
      </c>
      <c r="AI4047" s="1">
        <f t="shared" si="1777"/>
        <v>0</v>
      </c>
      <c r="AK4047" s="1" t="str">
        <f t="shared" si="1765"/>
        <v>310000</v>
      </c>
    </row>
    <row r="4048" spans="4:37" x14ac:dyDescent="0.25">
      <c r="D4048" s="27">
        <v>4026</v>
      </c>
      <c r="E4048" s="27">
        <f t="shared" si="1751"/>
        <v>0</v>
      </c>
      <c r="F4048" s="27">
        <f t="shared" si="1752"/>
        <v>0</v>
      </c>
      <c r="G4048" s="27">
        <f t="shared" si="1758"/>
        <v>0</v>
      </c>
      <c r="H4048" s="2">
        <f>_xlfn.IFNA(IF(MATCH(AK4048,$AK$23:AK4047,0)&gt;0,0,0),1)</f>
        <v>0</v>
      </c>
      <c r="I4048" s="2">
        <f t="shared" si="1750"/>
        <v>5</v>
      </c>
      <c r="J4048" s="31">
        <f t="shared" si="1759"/>
        <v>2</v>
      </c>
      <c r="K4048" s="32">
        <f t="shared" si="1753"/>
        <v>0</v>
      </c>
      <c r="L4048" s="31">
        <f t="shared" si="1760"/>
        <v>3</v>
      </c>
      <c r="M4048" s="32">
        <f t="shared" si="1754"/>
        <v>0</v>
      </c>
      <c r="N4048" s="31">
        <f t="shared" si="1761"/>
        <v>0</v>
      </c>
      <c r="O4048" s="32">
        <f t="shared" si="1755"/>
        <v>0</v>
      </c>
      <c r="P4048" s="31">
        <f t="shared" si="1762"/>
        <v>0</v>
      </c>
      <c r="Q4048" s="32">
        <f t="shared" si="1756"/>
        <v>0</v>
      </c>
      <c r="R4048" s="31">
        <f t="shared" si="1763"/>
        <v>0</v>
      </c>
      <c r="S4048" s="32">
        <f t="shared" si="1757"/>
        <v>0</v>
      </c>
      <c r="T4048" s="31">
        <f t="shared" si="1764"/>
        <v>0</v>
      </c>
      <c r="V4048" s="1">
        <f t="shared" si="1766"/>
        <v>2</v>
      </c>
      <c r="W4048" s="1">
        <f t="shared" si="1767"/>
        <v>3</v>
      </c>
      <c r="X4048" s="1">
        <f t="shared" si="1768"/>
        <v>0</v>
      </c>
      <c r="Y4048" s="1">
        <f t="shared" si="1769"/>
        <v>0</v>
      </c>
      <c r="Z4048" s="1">
        <f t="shared" si="1770"/>
        <v>0</v>
      </c>
      <c r="AA4048" s="1">
        <f t="shared" si="1771"/>
        <v>0</v>
      </c>
      <c r="AD4048" s="1">
        <f t="shared" si="1772"/>
        <v>3</v>
      </c>
      <c r="AE4048" s="1">
        <f t="shared" si="1773"/>
        <v>2</v>
      </c>
      <c r="AF4048" s="1">
        <f t="shared" si="1774"/>
        <v>0</v>
      </c>
      <c r="AG4048" s="1">
        <f t="shared" si="1775"/>
        <v>0</v>
      </c>
      <c r="AH4048" s="1">
        <f t="shared" si="1776"/>
        <v>0</v>
      </c>
      <c r="AI4048" s="1">
        <f t="shared" si="1777"/>
        <v>0</v>
      </c>
      <c r="AK4048" s="1" t="str">
        <f t="shared" si="1765"/>
        <v>320000</v>
      </c>
    </row>
    <row r="4049" spans="4:37" x14ac:dyDescent="0.25">
      <c r="D4049" s="27">
        <v>4027</v>
      </c>
      <c r="E4049" s="27">
        <f t="shared" si="1751"/>
        <v>0</v>
      </c>
      <c r="F4049" s="27">
        <f t="shared" si="1752"/>
        <v>0</v>
      </c>
      <c r="G4049" s="27">
        <f t="shared" si="1758"/>
        <v>0</v>
      </c>
      <c r="H4049" s="2">
        <f>_xlfn.IFNA(IF(MATCH(AK4049,$AK$23:AK4048,0)&gt;0,0,0),1)</f>
        <v>0</v>
      </c>
      <c r="I4049" s="2">
        <f t="shared" ref="I4049:I4112" si="1778">SUM(J4049,L4049,N4049,P4049,R4049,T4049)</f>
        <v>6</v>
      </c>
      <c r="J4049" s="31">
        <f t="shared" si="1759"/>
        <v>3</v>
      </c>
      <c r="K4049" s="32">
        <f t="shared" si="1753"/>
        <v>1</v>
      </c>
      <c r="L4049" s="31">
        <f t="shared" si="1760"/>
        <v>3</v>
      </c>
      <c r="M4049" s="32">
        <f t="shared" si="1754"/>
        <v>0</v>
      </c>
      <c r="N4049" s="31">
        <f t="shared" si="1761"/>
        <v>0</v>
      </c>
      <c r="O4049" s="32">
        <f t="shared" si="1755"/>
        <v>0</v>
      </c>
      <c r="P4049" s="31">
        <f t="shared" si="1762"/>
        <v>0</v>
      </c>
      <c r="Q4049" s="32">
        <f t="shared" si="1756"/>
        <v>0</v>
      </c>
      <c r="R4049" s="31">
        <f t="shared" si="1763"/>
        <v>0</v>
      </c>
      <c r="S4049" s="32">
        <f t="shared" si="1757"/>
        <v>0</v>
      </c>
      <c r="T4049" s="31">
        <f t="shared" si="1764"/>
        <v>0</v>
      </c>
      <c r="V4049" s="1">
        <f t="shared" si="1766"/>
        <v>3</v>
      </c>
      <c r="W4049" s="1">
        <f t="shared" si="1767"/>
        <v>3</v>
      </c>
      <c r="X4049" s="1">
        <f t="shared" si="1768"/>
        <v>0</v>
      </c>
      <c r="Y4049" s="1">
        <f t="shared" si="1769"/>
        <v>0</v>
      </c>
      <c r="Z4049" s="1">
        <f t="shared" si="1770"/>
        <v>0</v>
      </c>
      <c r="AA4049" s="1">
        <f t="shared" si="1771"/>
        <v>0</v>
      </c>
      <c r="AD4049" s="1">
        <f t="shared" si="1772"/>
        <v>3</v>
      </c>
      <c r="AE4049" s="1">
        <f t="shared" si="1773"/>
        <v>3</v>
      </c>
      <c r="AF4049" s="1">
        <f t="shared" si="1774"/>
        <v>0</v>
      </c>
      <c r="AG4049" s="1">
        <f t="shared" si="1775"/>
        <v>0</v>
      </c>
      <c r="AH4049" s="1">
        <f t="shared" si="1776"/>
        <v>0</v>
      </c>
      <c r="AI4049" s="1">
        <f t="shared" si="1777"/>
        <v>0</v>
      </c>
      <c r="AK4049" s="1" t="str">
        <f t="shared" si="1765"/>
        <v>330000</v>
      </c>
    </row>
    <row r="4050" spans="4:37" x14ac:dyDescent="0.25">
      <c r="D4050" s="27">
        <v>4028</v>
      </c>
      <c r="E4050" s="27">
        <f t="shared" si="1751"/>
        <v>0</v>
      </c>
      <c r="F4050" s="27">
        <f t="shared" si="1752"/>
        <v>0</v>
      </c>
      <c r="G4050" s="27">
        <f t="shared" si="1758"/>
        <v>0</v>
      </c>
      <c r="H4050" s="2">
        <f>_xlfn.IFNA(IF(MATCH(AK4050,$AK$23:AK4049,0)&gt;0,0,0),1)</f>
        <v>0</v>
      </c>
      <c r="I4050" s="2">
        <f t="shared" si="1778"/>
        <v>7</v>
      </c>
      <c r="J4050" s="31">
        <f t="shared" si="1759"/>
        <v>4</v>
      </c>
      <c r="K4050" s="32">
        <f t="shared" si="1753"/>
        <v>0</v>
      </c>
      <c r="L4050" s="31">
        <f t="shared" si="1760"/>
        <v>3</v>
      </c>
      <c r="M4050" s="32">
        <f t="shared" si="1754"/>
        <v>0</v>
      </c>
      <c r="N4050" s="31">
        <f t="shared" si="1761"/>
        <v>0</v>
      </c>
      <c r="O4050" s="32">
        <f t="shared" si="1755"/>
        <v>0</v>
      </c>
      <c r="P4050" s="31">
        <f t="shared" si="1762"/>
        <v>0</v>
      </c>
      <c r="Q4050" s="32">
        <f t="shared" si="1756"/>
        <v>0</v>
      </c>
      <c r="R4050" s="31">
        <f t="shared" si="1763"/>
        <v>0</v>
      </c>
      <c r="S4050" s="32">
        <f t="shared" si="1757"/>
        <v>0</v>
      </c>
      <c r="T4050" s="31">
        <f t="shared" si="1764"/>
        <v>0</v>
      </c>
      <c r="V4050" s="1">
        <f t="shared" si="1766"/>
        <v>4</v>
      </c>
      <c r="W4050" s="1">
        <f t="shared" si="1767"/>
        <v>3</v>
      </c>
      <c r="X4050" s="1">
        <f t="shared" si="1768"/>
        <v>0</v>
      </c>
      <c r="Y4050" s="1">
        <f t="shared" si="1769"/>
        <v>0</v>
      </c>
      <c r="Z4050" s="1">
        <f t="shared" si="1770"/>
        <v>0</v>
      </c>
      <c r="AA4050" s="1">
        <f t="shared" si="1771"/>
        <v>0</v>
      </c>
      <c r="AD4050" s="1">
        <f t="shared" si="1772"/>
        <v>4</v>
      </c>
      <c r="AE4050" s="1">
        <f t="shared" si="1773"/>
        <v>3</v>
      </c>
      <c r="AF4050" s="1">
        <f t="shared" si="1774"/>
        <v>0</v>
      </c>
      <c r="AG4050" s="1">
        <f t="shared" si="1775"/>
        <v>0</v>
      </c>
      <c r="AH4050" s="1">
        <f t="shared" si="1776"/>
        <v>0</v>
      </c>
      <c r="AI4050" s="1">
        <f t="shared" si="1777"/>
        <v>0</v>
      </c>
      <c r="AK4050" s="1" t="str">
        <f t="shared" si="1765"/>
        <v>430000</v>
      </c>
    </row>
    <row r="4051" spans="4:37" x14ac:dyDescent="0.25">
      <c r="D4051" s="27">
        <v>4029</v>
      </c>
      <c r="E4051" s="27">
        <f t="shared" si="1751"/>
        <v>0</v>
      </c>
      <c r="F4051" s="27">
        <f t="shared" si="1752"/>
        <v>0</v>
      </c>
      <c r="G4051" s="27">
        <f t="shared" si="1758"/>
        <v>0</v>
      </c>
      <c r="H4051" s="2">
        <f>_xlfn.IFNA(IF(MATCH(AK4051,$AK$23:AK4050,0)&gt;0,0,0),1)</f>
        <v>0</v>
      </c>
      <c r="I4051" s="2">
        <f t="shared" si="1778"/>
        <v>5</v>
      </c>
      <c r="J4051" s="31">
        <f t="shared" si="1759"/>
        <v>1</v>
      </c>
      <c r="K4051" s="32">
        <f t="shared" si="1753"/>
        <v>0</v>
      </c>
      <c r="L4051" s="31">
        <f t="shared" si="1760"/>
        <v>4</v>
      </c>
      <c r="M4051" s="32">
        <f t="shared" si="1754"/>
        <v>0</v>
      </c>
      <c r="N4051" s="31">
        <f t="shared" si="1761"/>
        <v>0</v>
      </c>
      <c r="O4051" s="32">
        <f t="shared" si="1755"/>
        <v>0</v>
      </c>
      <c r="P4051" s="31">
        <f t="shared" si="1762"/>
        <v>0</v>
      </c>
      <c r="Q4051" s="32">
        <f t="shared" si="1756"/>
        <v>0</v>
      </c>
      <c r="R4051" s="31">
        <f t="shared" si="1763"/>
        <v>0</v>
      </c>
      <c r="S4051" s="32">
        <f t="shared" si="1757"/>
        <v>0</v>
      </c>
      <c r="T4051" s="31">
        <f t="shared" si="1764"/>
        <v>0</v>
      </c>
      <c r="V4051" s="1">
        <f t="shared" si="1766"/>
        <v>1</v>
      </c>
      <c r="W4051" s="1">
        <f t="shared" si="1767"/>
        <v>4</v>
      </c>
      <c r="X4051" s="1">
        <f t="shared" si="1768"/>
        <v>0</v>
      </c>
      <c r="Y4051" s="1">
        <f t="shared" si="1769"/>
        <v>0</v>
      </c>
      <c r="Z4051" s="1">
        <f t="shared" si="1770"/>
        <v>0</v>
      </c>
      <c r="AA4051" s="1">
        <f t="shared" si="1771"/>
        <v>0</v>
      </c>
      <c r="AD4051" s="1">
        <f t="shared" si="1772"/>
        <v>4</v>
      </c>
      <c r="AE4051" s="1">
        <f t="shared" si="1773"/>
        <v>1</v>
      </c>
      <c r="AF4051" s="1">
        <f t="shared" si="1774"/>
        <v>0</v>
      </c>
      <c r="AG4051" s="1">
        <f t="shared" si="1775"/>
        <v>0</v>
      </c>
      <c r="AH4051" s="1">
        <f t="shared" si="1776"/>
        <v>0</v>
      </c>
      <c r="AI4051" s="1">
        <f t="shared" si="1777"/>
        <v>0</v>
      </c>
      <c r="AK4051" s="1" t="str">
        <f t="shared" si="1765"/>
        <v>410000</v>
      </c>
    </row>
    <row r="4052" spans="4:37" x14ac:dyDescent="0.25">
      <c r="D4052" s="27">
        <v>4030</v>
      </c>
      <c r="E4052" s="27">
        <f t="shared" si="1751"/>
        <v>0</v>
      </c>
      <c r="F4052" s="27">
        <f t="shared" si="1752"/>
        <v>0</v>
      </c>
      <c r="G4052" s="27">
        <f t="shared" si="1758"/>
        <v>0</v>
      </c>
      <c r="H4052" s="2">
        <f>_xlfn.IFNA(IF(MATCH(AK4052,$AK$23:AK4051,0)&gt;0,0,0),1)</f>
        <v>0</v>
      </c>
      <c r="I4052" s="2">
        <f t="shared" si="1778"/>
        <v>6</v>
      </c>
      <c r="J4052" s="31">
        <f t="shared" si="1759"/>
        <v>2</v>
      </c>
      <c r="K4052" s="32">
        <f t="shared" si="1753"/>
        <v>0</v>
      </c>
      <c r="L4052" s="31">
        <f t="shared" si="1760"/>
        <v>4</v>
      </c>
      <c r="M4052" s="32">
        <f t="shared" si="1754"/>
        <v>0</v>
      </c>
      <c r="N4052" s="31">
        <f t="shared" si="1761"/>
        <v>0</v>
      </c>
      <c r="O4052" s="32">
        <f t="shared" si="1755"/>
        <v>0</v>
      </c>
      <c r="P4052" s="31">
        <f t="shared" si="1762"/>
        <v>0</v>
      </c>
      <c r="Q4052" s="32">
        <f t="shared" si="1756"/>
        <v>0</v>
      </c>
      <c r="R4052" s="31">
        <f t="shared" si="1763"/>
        <v>0</v>
      </c>
      <c r="S4052" s="32">
        <f t="shared" si="1757"/>
        <v>0</v>
      </c>
      <c r="T4052" s="31">
        <f t="shared" si="1764"/>
        <v>0</v>
      </c>
      <c r="V4052" s="1">
        <f t="shared" si="1766"/>
        <v>2</v>
      </c>
      <c r="W4052" s="1">
        <f t="shared" si="1767"/>
        <v>4</v>
      </c>
      <c r="X4052" s="1">
        <f t="shared" si="1768"/>
        <v>0</v>
      </c>
      <c r="Y4052" s="1">
        <f t="shared" si="1769"/>
        <v>0</v>
      </c>
      <c r="Z4052" s="1">
        <f t="shared" si="1770"/>
        <v>0</v>
      </c>
      <c r="AA4052" s="1">
        <f t="shared" si="1771"/>
        <v>0</v>
      </c>
      <c r="AD4052" s="1">
        <f t="shared" si="1772"/>
        <v>4</v>
      </c>
      <c r="AE4052" s="1">
        <f t="shared" si="1773"/>
        <v>2</v>
      </c>
      <c r="AF4052" s="1">
        <f t="shared" si="1774"/>
        <v>0</v>
      </c>
      <c r="AG4052" s="1">
        <f t="shared" si="1775"/>
        <v>0</v>
      </c>
      <c r="AH4052" s="1">
        <f t="shared" si="1776"/>
        <v>0</v>
      </c>
      <c r="AI4052" s="1">
        <f t="shared" si="1777"/>
        <v>0</v>
      </c>
      <c r="AK4052" s="1" t="str">
        <f t="shared" si="1765"/>
        <v>420000</v>
      </c>
    </row>
    <row r="4053" spans="4:37" x14ac:dyDescent="0.25">
      <c r="D4053" s="27">
        <v>4031</v>
      </c>
      <c r="E4053" s="27">
        <f t="shared" si="1751"/>
        <v>0</v>
      </c>
      <c r="F4053" s="27">
        <f t="shared" si="1752"/>
        <v>0</v>
      </c>
      <c r="G4053" s="27">
        <f t="shared" si="1758"/>
        <v>0</v>
      </c>
      <c r="H4053" s="2">
        <f>_xlfn.IFNA(IF(MATCH(AK4053,$AK$23:AK4052,0)&gt;0,0,0),1)</f>
        <v>0</v>
      </c>
      <c r="I4053" s="2">
        <f t="shared" si="1778"/>
        <v>7</v>
      </c>
      <c r="J4053" s="31">
        <f t="shared" si="1759"/>
        <v>3</v>
      </c>
      <c r="K4053" s="32">
        <f t="shared" si="1753"/>
        <v>0</v>
      </c>
      <c r="L4053" s="31">
        <f t="shared" si="1760"/>
        <v>4</v>
      </c>
      <c r="M4053" s="32">
        <f t="shared" si="1754"/>
        <v>0</v>
      </c>
      <c r="N4053" s="31">
        <f t="shared" si="1761"/>
        <v>0</v>
      </c>
      <c r="O4053" s="32">
        <f t="shared" si="1755"/>
        <v>0</v>
      </c>
      <c r="P4053" s="31">
        <f t="shared" si="1762"/>
        <v>0</v>
      </c>
      <c r="Q4053" s="32">
        <f t="shared" si="1756"/>
        <v>0</v>
      </c>
      <c r="R4053" s="31">
        <f t="shared" si="1763"/>
        <v>0</v>
      </c>
      <c r="S4053" s="32">
        <f t="shared" si="1757"/>
        <v>0</v>
      </c>
      <c r="T4053" s="31">
        <f t="shared" si="1764"/>
        <v>0</v>
      </c>
      <c r="V4053" s="1">
        <f t="shared" si="1766"/>
        <v>3</v>
      </c>
      <c r="W4053" s="1">
        <f t="shared" si="1767"/>
        <v>4</v>
      </c>
      <c r="X4053" s="1">
        <f t="shared" si="1768"/>
        <v>0</v>
      </c>
      <c r="Y4053" s="1">
        <f t="shared" si="1769"/>
        <v>0</v>
      </c>
      <c r="Z4053" s="1">
        <f t="shared" si="1770"/>
        <v>0</v>
      </c>
      <c r="AA4053" s="1">
        <f t="shared" si="1771"/>
        <v>0</v>
      </c>
      <c r="AD4053" s="1">
        <f t="shared" si="1772"/>
        <v>4</v>
      </c>
      <c r="AE4053" s="1">
        <f t="shared" si="1773"/>
        <v>3</v>
      </c>
      <c r="AF4053" s="1">
        <f t="shared" si="1774"/>
        <v>0</v>
      </c>
      <c r="AG4053" s="1">
        <f t="shared" si="1775"/>
        <v>0</v>
      </c>
      <c r="AH4053" s="1">
        <f t="shared" si="1776"/>
        <v>0</v>
      </c>
      <c r="AI4053" s="1">
        <f t="shared" si="1777"/>
        <v>0</v>
      </c>
      <c r="AK4053" s="1" t="str">
        <f t="shared" si="1765"/>
        <v>430000</v>
      </c>
    </row>
    <row r="4054" spans="4:37" x14ac:dyDescent="0.25">
      <c r="D4054" s="27">
        <v>4032</v>
      </c>
      <c r="E4054" s="27">
        <f t="shared" si="1751"/>
        <v>0</v>
      </c>
      <c r="F4054" s="27">
        <f t="shared" si="1752"/>
        <v>0</v>
      </c>
      <c r="G4054" s="27">
        <f t="shared" si="1758"/>
        <v>0</v>
      </c>
      <c r="H4054" s="2">
        <f>_xlfn.IFNA(IF(MATCH(AK4054,$AK$23:AK4053,0)&gt;0,0,0),1)</f>
        <v>0</v>
      </c>
      <c r="I4054" s="2">
        <f t="shared" si="1778"/>
        <v>8</v>
      </c>
      <c r="J4054" s="31">
        <f t="shared" si="1759"/>
        <v>4</v>
      </c>
      <c r="K4054" s="32">
        <f t="shared" si="1753"/>
        <v>1</v>
      </c>
      <c r="L4054" s="31">
        <f t="shared" si="1760"/>
        <v>4</v>
      </c>
      <c r="M4054" s="32">
        <f t="shared" si="1754"/>
        <v>0</v>
      </c>
      <c r="N4054" s="31">
        <f t="shared" si="1761"/>
        <v>0</v>
      </c>
      <c r="O4054" s="32">
        <f t="shared" si="1755"/>
        <v>0</v>
      </c>
      <c r="P4054" s="31">
        <f t="shared" si="1762"/>
        <v>0</v>
      </c>
      <c r="Q4054" s="32">
        <f t="shared" si="1756"/>
        <v>0</v>
      </c>
      <c r="R4054" s="31">
        <f t="shared" si="1763"/>
        <v>0</v>
      </c>
      <c r="S4054" s="32">
        <f t="shared" si="1757"/>
        <v>0</v>
      </c>
      <c r="T4054" s="31">
        <f t="shared" si="1764"/>
        <v>0</v>
      </c>
      <c r="V4054" s="1">
        <f t="shared" si="1766"/>
        <v>4</v>
      </c>
      <c r="W4054" s="1">
        <f t="shared" si="1767"/>
        <v>4</v>
      </c>
      <c r="X4054" s="1">
        <f t="shared" si="1768"/>
        <v>0</v>
      </c>
      <c r="Y4054" s="1">
        <f t="shared" si="1769"/>
        <v>0</v>
      </c>
      <c r="Z4054" s="1">
        <f t="shared" si="1770"/>
        <v>0</v>
      </c>
      <c r="AA4054" s="1">
        <f t="shared" si="1771"/>
        <v>0</v>
      </c>
      <c r="AD4054" s="1">
        <f t="shared" si="1772"/>
        <v>4</v>
      </c>
      <c r="AE4054" s="1">
        <f t="shared" si="1773"/>
        <v>4</v>
      </c>
      <c r="AF4054" s="1">
        <f t="shared" si="1774"/>
        <v>0</v>
      </c>
      <c r="AG4054" s="1">
        <f t="shared" si="1775"/>
        <v>0</v>
      </c>
      <c r="AH4054" s="1">
        <f t="shared" si="1776"/>
        <v>0</v>
      </c>
      <c r="AI4054" s="1">
        <f t="shared" si="1777"/>
        <v>0</v>
      </c>
      <c r="AK4054" s="1" t="str">
        <f t="shared" si="1765"/>
        <v>440000</v>
      </c>
    </row>
    <row r="4055" spans="4:37" x14ac:dyDescent="0.25">
      <c r="D4055" s="27">
        <v>4033</v>
      </c>
      <c r="E4055" s="27">
        <f t="shared" ref="E4055:E4118" si="1779">IF(D4055&lt;=$C$4^$C$6,1,0)</f>
        <v>0</v>
      </c>
      <c r="F4055" s="27">
        <f t="shared" ref="F4055:F4118" si="1780">IF(E4055=1,IF(SUM(K4055,M4055,O4055,Q4055,S4055)=0,1,0),0)</f>
        <v>0</v>
      </c>
      <c r="G4055" s="27">
        <f t="shared" si="1758"/>
        <v>0</v>
      </c>
      <c r="H4055" s="2">
        <f>_xlfn.IFNA(IF(MATCH(AK4055,$AK$23:AK4054,0)&gt;0,0,0),1)</f>
        <v>0</v>
      </c>
      <c r="I4055" s="2">
        <f t="shared" si="1778"/>
        <v>2</v>
      </c>
      <c r="J4055" s="31">
        <f t="shared" si="1759"/>
        <v>1</v>
      </c>
      <c r="K4055" s="32">
        <f t="shared" ref="K4055:K4118" si="1781">IF($C$6&gt;1,IF(L4055=J4055,1,0),0)</f>
        <v>1</v>
      </c>
      <c r="L4055" s="31">
        <f t="shared" si="1760"/>
        <v>1</v>
      </c>
      <c r="M4055" s="32">
        <f t="shared" ref="M4055:M4118" si="1782">IF($C$6&gt;2,IF(OR(N4055=L4055,N4055=J4055),1,0),0)</f>
        <v>0</v>
      </c>
      <c r="N4055" s="31">
        <f t="shared" si="1761"/>
        <v>0</v>
      </c>
      <c r="O4055" s="32">
        <f t="shared" ref="O4055:O4118" si="1783">IF($C$6&gt;3,IF(OR(P4055=N4055,P4055=L4055,P4055=J4055),1,0),0)</f>
        <v>0</v>
      </c>
      <c r="P4055" s="31">
        <f t="shared" si="1762"/>
        <v>0</v>
      </c>
      <c r="Q4055" s="32">
        <f t="shared" ref="Q4055:Q4118" si="1784">IF($C$6&gt;4,IF(OR(R4055=N4055,R4055=L4055,R4055=J4055,R4055=P4055),1,0),0)</f>
        <v>0</v>
      </c>
      <c r="R4055" s="31">
        <f t="shared" si="1763"/>
        <v>0</v>
      </c>
      <c r="S4055" s="32">
        <f t="shared" ref="S4055:S4118" si="1785">IF($C$6&gt;5,IF(OR(T4055=N4055,T4055=L4055,T4055=J4055,T4055=P4055,T4055=R4055),1,0),0)</f>
        <v>0</v>
      </c>
      <c r="T4055" s="31">
        <f t="shared" si="1764"/>
        <v>0</v>
      </c>
      <c r="V4055" s="1">
        <f t="shared" si="1766"/>
        <v>1</v>
      </c>
      <c r="W4055" s="1">
        <f t="shared" si="1767"/>
        <v>1</v>
      </c>
      <c r="X4055" s="1">
        <f t="shared" si="1768"/>
        <v>0</v>
      </c>
      <c r="Y4055" s="1">
        <f t="shared" si="1769"/>
        <v>0</v>
      </c>
      <c r="Z4055" s="1">
        <f t="shared" si="1770"/>
        <v>0</v>
      </c>
      <c r="AA4055" s="1">
        <f t="shared" si="1771"/>
        <v>0</v>
      </c>
      <c r="AD4055" s="1">
        <f t="shared" si="1772"/>
        <v>1</v>
      </c>
      <c r="AE4055" s="1">
        <f t="shared" si="1773"/>
        <v>1</v>
      </c>
      <c r="AF4055" s="1">
        <f t="shared" si="1774"/>
        <v>0</v>
      </c>
      <c r="AG4055" s="1">
        <f t="shared" si="1775"/>
        <v>0</v>
      </c>
      <c r="AH4055" s="1">
        <f t="shared" si="1776"/>
        <v>0</v>
      </c>
      <c r="AI4055" s="1">
        <f t="shared" si="1777"/>
        <v>0</v>
      </c>
      <c r="AK4055" s="1" t="str">
        <f t="shared" si="1765"/>
        <v>110000</v>
      </c>
    </row>
    <row r="4056" spans="4:37" x14ac:dyDescent="0.25">
      <c r="D4056" s="27">
        <v>4034</v>
      </c>
      <c r="E4056" s="27">
        <f t="shared" si="1779"/>
        <v>0</v>
      </c>
      <c r="F4056" s="27">
        <f t="shared" si="1780"/>
        <v>0</v>
      </c>
      <c r="G4056" s="27">
        <f t="shared" ref="G4056:G4119" si="1786">IF(SUM(F4056,H4056)=2,1,0)</f>
        <v>0</v>
      </c>
      <c r="H4056" s="2">
        <f>_xlfn.IFNA(IF(MATCH(AK4056,$AK$23:AK4055,0)&gt;0,0,0),1)</f>
        <v>0</v>
      </c>
      <c r="I4056" s="2">
        <f t="shared" si="1778"/>
        <v>3</v>
      </c>
      <c r="J4056" s="31">
        <f t="shared" ref="J4056:J4119" si="1787">IF(J4055&lt;$C$4,J4055+1,1)</f>
        <v>2</v>
      </c>
      <c r="K4056" s="32">
        <f t="shared" si="1781"/>
        <v>0</v>
      </c>
      <c r="L4056" s="31">
        <f t="shared" ref="L4056:L4119" si="1788">IF($C$6&gt;=2,IF(J4056&gt;J4055,L4055,IF(L4055&lt;$C$4,L4055+1,1)),0)</f>
        <v>1</v>
      </c>
      <c r="M4056" s="32">
        <f t="shared" si="1782"/>
        <v>0</v>
      </c>
      <c r="N4056" s="31">
        <f t="shared" ref="N4056:N4119" si="1789">IF($C$6&gt;=3,IF(L4056=L4055,N4055,IF(L4056&lt;L4055,IF(N4055&lt;$C$4,N4055+1,1),N4055)),0)</f>
        <v>0</v>
      </c>
      <c r="O4056" s="32">
        <f t="shared" si="1783"/>
        <v>0</v>
      </c>
      <c r="P4056" s="31">
        <f t="shared" ref="P4056:P4119" si="1790">IF($C$6&gt;=4,IF(N4056=N4055,P4055,IF(N4056&lt;N4055,IF(P4055&lt;$C$4,P4055+1,1),P4055)),0)</f>
        <v>0</v>
      </c>
      <c r="Q4056" s="32">
        <f t="shared" si="1784"/>
        <v>0</v>
      </c>
      <c r="R4056" s="31">
        <f t="shared" ref="R4056:R4119" si="1791">IF($C$6&gt;=5,IF(P4056=P4055,R4055,IF(P4056&lt;P4055,IF(R4055&lt;$C$4,R4055+1,1),R4055)),0)</f>
        <v>0</v>
      </c>
      <c r="S4056" s="32">
        <f t="shared" si="1785"/>
        <v>0</v>
      </c>
      <c r="T4056" s="31">
        <f t="shared" ref="T4056:T4119" si="1792">IF($C$6&gt;=6,IF(R4056=R4055,T4055,IF(R4056&lt;R4055,IF(T4055&lt;$C$4,T4055+1,1),T4055)),0)</f>
        <v>0</v>
      </c>
      <c r="V4056" s="1">
        <f t="shared" si="1766"/>
        <v>2</v>
      </c>
      <c r="W4056" s="1">
        <f t="shared" si="1767"/>
        <v>1</v>
      </c>
      <c r="X4056" s="1">
        <f t="shared" si="1768"/>
        <v>0</v>
      </c>
      <c r="Y4056" s="1">
        <f t="shared" si="1769"/>
        <v>0</v>
      </c>
      <c r="Z4056" s="1">
        <f t="shared" si="1770"/>
        <v>0</v>
      </c>
      <c r="AA4056" s="1">
        <f t="shared" si="1771"/>
        <v>0</v>
      </c>
      <c r="AD4056" s="1">
        <f t="shared" si="1772"/>
        <v>2</v>
      </c>
      <c r="AE4056" s="1">
        <f t="shared" si="1773"/>
        <v>1</v>
      </c>
      <c r="AF4056" s="1">
        <f t="shared" si="1774"/>
        <v>0</v>
      </c>
      <c r="AG4056" s="1">
        <f t="shared" si="1775"/>
        <v>0</v>
      </c>
      <c r="AH4056" s="1">
        <f t="shared" si="1776"/>
        <v>0</v>
      </c>
      <c r="AI4056" s="1">
        <f t="shared" si="1777"/>
        <v>0</v>
      </c>
      <c r="AK4056" s="1" t="str">
        <f t="shared" ref="AK4056:AK4119" si="1793">CONCATENATE(AD4056,AE4056,AF4056,AG4056,AH4056,AI4056)</f>
        <v>210000</v>
      </c>
    </row>
    <row r="4057" spans="4:37" x14ac:dyDescent="0.25">
      <c r="D4057" s="27">
        <v>4035</v>
      </c>
      <c r="E4057" s="27">
        <f t="shared" si="1779"/>
        <v>0</v>
      </c>
      <c r="F4057" s="27">
        <f t="shared" si="1780"/>
        <v>0</v>
      </c>
      <c r="G4057" s="27">
        <f t="shared" si="1786"/>
        <v>0</v>
      </c>
      <c r="H4057" s="2">
        <f>_xlfn.IFNA(IF(MATCH(AK4057,$AK$23:AK4056,0)&gt;0,0,0),1)</f>
        <v>0</v>
      </c>
      <c r="I4057" s="2">
        <f t="shared" si="1778"/>
        <v>4</v>
      </c>
      <c r="J4057" s="31">
        <f t="shared" si="1787"/>
        <v>3</v>
      </c>
      <c r="K4057" s="32">
        <f t="shared" si="1781"/>
        <v>0</v>
      </c>
      <c r="L4057" s="31">
        <f t="shared" si="1788"/>
        <v>1</v>
      </c>
      <c r="M4057" s="32">
        <f t="shared" si="1782"/>
        <v>0</v>
      </c>
      <c r="N4057" s="31">
        <f t="shared" si="1789"/>
        <v>0</v>
      </c>
      <c r="O4057" s="32">
        <f t="shared" si="1783"/>
        <v>0</v>
      </c>
      <c r="P4057" s="31">
        <f t="shared" si="1790"/>
        <v>0</v>
      </c>
      <c r="Q4057" s="32">
        <f t="shared" si="1784"/>
        <v>0</v>
      </c>
      <c r="R4057" s="31">
        <f t="shared" si="1791"/>
        <v>0</v>
      </c>
      <c r="S4057" s="32">
        <f t="shared" si="1785"/>
        <v>0</v>
      </c>
      <c r="T4057" s="31">
        <f t="shared" si="1792"/>
        <v>0</v>
      </c>
      <c r="V4057" s="1">
        <f t="shared" si="1766"/>
        <v>3</v>
      </c>
      <c r="W4057" s="1">
        <f t="shared" si="1767"/>
        <v>1</v>
      </c>
      <c r="X4057" s="1">
        <f t="shared" si="1768"/>
        <v>0</v>
      </c>
      <c r="Y4057" s="1">
        <f t="shared" si="1769"/>
        <v>0</v>
      </c>
      <c r="Z4057" s="1">
        <f t="shared" si="1770"/>
        <v>0</v>
      </c>
      <c r="AA4057" s="1">
        <f t="shared" si="1771"/>
        <v>0</v>
      </c>
      <c r="AD4057" s="1">
        <f t="shared" si="1772"/>
        <v>3</v>
      </c>
      <c r="AE4057" s="1">
        <f t="shared" si="1773"/>
        <v>1</v>
      </c>
      <c r="AF4057" s="1">
        <f t="shared" si="1774"/>
        <v>0</v>
      </c>
      <c r="AG4057" s="1">
        <f t="shared" si="1775"/>
        <v>0</v>
      </c>
      <c r="AH4057" s="1">
        <f t="shared" si="1776"/>
        <v>0</v>
      </c>
      <c r="AI4057" s="1">
        <f t="shared" si="1777"/>
        <v>0</v>
      </c>
      <c r="AK4057" s="1" t="str">
        <f t="shared" si="1793"/>
        <v>310000</v>
      </c>
    </row>
    <row r="4058" spans="4:37" x14ac:dyDescent="0.25">
      <c r="D4058" s="27">
        <v>4036</v>
      </c>
      <c r="E4058" s="27">
        <f t="shared" si="1779"/>
        <v>0</v>
      </c>
      <c r="F4058" s="27">
        <f t="shared" si="1780"/>
        <v>0</v>
      </c>
      <c r="G4058" s="27">
        <f t="shared" si="1786"/>
        <v>0</v>
      </c>
      <c r="H4058" s="2">
        <f>_xlfn.IFNA(IF(MATCH(AK4058,$AK$23:AK4057,0)&gt;0,0,0),1)</f>
        <v>0</v>
      </c>
      <c r="I4058" s="2">
        <f t="shared" si="1778"/>
        <v>5</v>
      </c>
      <c r="J4058" s="31">
        <f t="shared" si="1787"/>
        <v>4</v>
      </c>
      <c r="K4058" s="32">
        <f t="shared" si="1781"/>
        <v>0</v>
      </c>
      <c r="L4058" s="31">
        <f t="shared" si="1788"/>
        <v>1</v>
      </c>
      <c r="M4058" s="32">
        <f t="shared" si="1782"/>
        <v>0</v>
      </c>
      <c r="N4058" s="31">
        <f t="shared" si="1789"/>
        <v>0</v>
      </c>
      <c r="O4058" s="32">
        <f t="shared" si="1783"/>
        <v>0</v>
      </c>
      <c r="P4058" s="31">
        <f t="shared" si="1790"/>
        <v>0</v>
      </c>
      <c r="Q4058" s="32">
        <f t="shared" si="1784"/>
        <v>0</v>
      </c>
      <c r="R4058" s="31">
        <f t="shared" si="1791"/>
        <v>0</v>
      </c>
      <c r="S4058" s="32">
        <f t="shared" si="1785"/>
        <v>0</v>
      </c>
      <c r="T4058" s="31">
        <f t="shared" si="1792"/>
        <v>0</v>
      </c>
      <c r="V4058" s="1">
        <f t="shared" si="1766"/>
        <v>4</v>
      </c>
      <c r="W4058" s="1">
        <f t="shared" si="1767"/>
        <v>1</v>
      </c>
      <c r="X4058" s="1">
        <f t="shared" si="1768"/>
        <v>0</v>
      </c>
      <c r="Y4058" s="1">
        <f t="shared" si="1769"/>
        <v>0</v>
      </c>
      <c r="Z4058" s="1">
        <f t="shared" si="1770"/>
        <v>0</v>
      </c>
      <c r="AA4058" s="1">
        <f t="shared" si="1771"/>
        <v>0</v>
      </c>
      <c r="AD4058" s="1">
        <f t="shared" si="1772"/>
        <v>4</v>
      </c>
      <c r="AE4058" s="1">
        <f t="shared" si="1773"/>
        <v>1</v>
      </c>
      <c r="AF4058" s="1">
        <f t="shared" si="1774"/>
        <v>0</v>
      </c>
      <c r="AG4058" s="1">
        <f t="shared" si="1775"/>
        <v>0</v>
      </c>
      <c r="AH4058" s="1">
        <f t="shared" si="1776"/>
        <v>0</v>
      </c>
      <c r="AI4058" s="1">
        <f t="shared" si="1777"/>
        <v>0</v>
      </c>
      <c r="AK4058" s="1" t="str">
        <f t="shared" si="1793"/>
        <v>410000</v>
      </c>
    </row>
    <row r="4059" spans="4:37" x14ac:dyDescent="0.25">
      <c r="D4059" s="27">
        <v>4037</v>
      </c>
      <c r="E4059" s="27">
        <f t="shared" si="1779"/>
        <v>0</v>
      </c>
      <c r="F4059" s="27">
        <f t="shared" si="1780"/>
        <v>0</v>
      </c>
      <c r="G4059" s="27">
        <f t="shared" si="1786"/>
        <v>0</v>
      </c>
      <c r="H4059" s="2">
        <f>_xlfn.IFNA(IF(MATCH(AK4059,$AK$23:AK4058,0)&gt;0,0,0),1)</f>
        <v>0</v>
      </c>
      <c r="I4059" s="2">
        <f t="shared" si="1778"/>
        <v>3</v>
      </c>
      <c r="J4059" s="31">
        <f t="shared" si="1787"/>
        <v>1</v>
      </c>
      <c r="K4059" s="32">
        <f t="shared" si="1781"/>
        <v>0</v>
      </c>
      <c r="L4059" s="31">
        <f t="shared" si="1788"/>
        <v>2</v>
      </c>
      <c r="M4059" s="32">
        <f t="shared" si="1782"/>
        <v>0</v>
      </c>
      <c r="N4059" s="31">
        <f t="shared" si="1789"/>
        <v>0</v>
      </c>
      <c r="O4059" s="32">
        <f t="shared" si="1783"/>
        <v>0</v>
      </c>
      <c r="P4059" s="31">
        <f t="shared" si="1790"/>
        <v>0</v>
      </c>
      <c r="Q4059" s="32">
        <f t="shared" si="1784"/>
        <v>0</v>
      </c>
      <c r="R4059" s="31">
        <f t="shared" si="1791"/>
        <v>0</v>
      </c>
      <c r="S4059" s="32">
        <f t="shared" si="1785"/>
        <v>0</v>
      </c>
      <c r="T4059" s="31">
        <f t="shared" si="1792"/>
        <v>0</v>
      </c>
      <c r="V4059" s="1">
        <f t="shared" si="1766"/>
        <v>1</v>
      </c>
      <c r="W4059" s="1">
        <f t="shared" si="1767"/>
        <v>2</v>
      </c>
      <c r="X4059" s="1">
        <f t="shared" si="1768"/>
        <v>0</v>
      </c>
      <c r="Y4059" s="1">
        <f t="shared" si="1769"/>
        <v>0</v>
      </c>
      <c r="Z4059" s="1">
        <f t="shared" si="1770"/>
        <v>0</v>
      </c>
      <c r="AA4059" s="1">
        <f t="shared" si="1771"/>
        <v>0</v>
      </c>
      <c r="AD4059" s="1">
        <f t="shared" si="1772"/>
        <v>2</v>
      </c>
      <c r="AE4059" s="1">
        <f t="shared" si="1773"/>
        <v>1</v>
      </c>
      <c r="AF4059" s="1">
        <f t="shared" si="1774"/>
        <v>0</v>
      </c>
      <c r="AG4059" s="1">
        <f t="shared" si="1775"/>
        <v>0</v>
      </c>
      <c r="AH4059" s="1">
        <f t="shared" si="1776"/>
        <v>0</v>
      </c>
      <c r="AI4059" s="1">
        <f t="shared" si="1777"/>
        <v>0</v>
      </c>
      <c r="AK4059" s="1" t="str">
        <f t="shared" si="1793"/>
        <v>210000</v>
      </c>
    </row>
    <row r="4060" spans="4:37" x14ac:dyDescent="0.25">
      <c r="D4060" s="27">
        <v>4038</v>
      </c>
      <c r="E4060" s="27">
        <f t="shared" si="1779"/>
        <v>0</v>
      </c>
      <c r="F4060" s="27">
        <f t="shared" si="1780"/>
        <v>0</v>
      </c>
      <c r="G4060" s="27">
        <f t="shared" si="1786"/>
        <v>0</v>
      </c>
      <c r="H4060" s="2">
        <f>_xlfn.IFNA(IF(MATCH(AK4060,$AK$23:AK4059,0)&gt;0,0,0),1)</f>
        <v>0</v>
      </c>
      <c r="I4060" s="2">
        <f t="shared" si="1778"/>
        <v>4</v>
      </c>
      <c r="J4060" s="31">
        <f t="shared" si="1787"/>
        <v>2</v>
      </c>
      <c r="K4060" s="32">
        <f t="shared" si="1781"/>
        <v>1</v>
      </c>
      <c r="L4060" s="31">
        <f t="shared" si="1788"/>
        <v>2</v>
      </c>
      <c r="M4060" s="32">
        <f t="shared" si="1782"/>
        <v>0</v>
      </c>
      <c r="N4060" s="31">
        <f t="shared" si="1789"/>
        <v>0</v>
      </c>
      <c r="O4060" s="32">
        <f t="shared" si="1783"/>
        <v>0</v>
      </c>
      <c r="P4060" s="31">
        <f t="shared" si="1790"/>
        <v>0</v>
      </c>
      <c r="Q4060" s="32">
        <f t="shared" si="1784"/>
        <v>0</v>
      </c>
      <c r="R4060" s="31">
        <f t="shared" si="1791"/>
        <v>0</v>
      </c>
      <c r="S4060" s="32">
        <f t="shared" si="1785"/>
        <v>0</v>
      </c>
      <c r="T4060" s="31">
        <f t="shared" si="1792"/>
        <v>0</v>
      </c>
      <c r="V4060" s="1">
        <f t="shared" si="1766"/>
        <v>2</v>
      </c>
      <c r="W4060" s="1">
        <f t="shared" si="1767"/>
        <v>2</v>
      </c>
      <c r="X4060" s="1">
        <f t="shared" si="1768"/>
        <v>0</v>
      </c>
      <c r="Y4060" s="1">
        <f t="shared" si="1769"/>
        <v>0</v>
      </c>
      <c r="Z4060" s="1">
        <f t="shared" si="1770"/>
        <v>0</v>
      </c>
      <c r="AA4060" s="1">
        <f t="shared" si="1771"/>
        <v>0</v>
      </c>
      <c r="AD4060" s="1">
        <f t="shared" si="1772"/>
        <v>2</v>
      </c>
      <c r="AE4060" s="1">
        <f t="shared" si="1773"/>
        <v>2</v>
      </c>
      <c r="AF4060" s="1">
        <f t="shared" si="1774"/>
        <v>0</v>
      </c>
      <c r="AG4060" s="1">
        <f t="shared" si="1775"/>
        <v>0</v>
      </c>
      <c r="AH4060" s="1">
        <f t="shared" si="1776"/>
        <v>0</v>
      </c>
      <c r="AI4060" s="1">
        <f t="shared" si="1777"/>
        <v>0</v>
      </c>
      <c r="AK4060" s="1" t="str">
        <f t="shared" si="1793"/>
        <v>220000</v>
      </c>
    </row>
    <row r="4061" spans="4:37" x14ac:dyDescent="0.25">
      <c r="D4061" s="27">
        <v>4039</v>
      </c>
      <c r="E4061" s="27">
        <f t="shared" si="1779"/>
        <v>0</v>
      </c>
      <c r="F4061" s="27">
        <f t="shared" si="1780"/>
        <v>0</v>
      </c>
      <c r="G4061" s="27">
        <f t="shared" si="1786"/>
        <v>0</v>
      </c>
      <c r="H4061" s="2">
        <f>_xlfn.IFNA(IF(MATCH(AK4061,$AK$23:AK4060,0)&gt;0,0,0),1)</f>
        <v>0</v>
      </c>
      <c r="I4061" s="2">
        <f t="shared" si="1778"/>
        <v>5</v>
      </c>
      <c r="J4061" s="31">
        <f t="shared" si="1787"/>
        <v>3</v>
      </c>
      <c r="K4061" s="32">
        <f t="shared" si="1781"/>
        <v>0</v>
      </c>
      <c r="L4061" s="31">
        <f t="shared" si="1788"/>
        <v>2</v>
      </c>
      <c r="M4061" s="32">
        <f t="shared" si="1782"/>
        <v>0</v>
      </c>
      <c r="N4061" s="31">
        <f t="shared" si="1789"/>
        <v>0</v>
      </c>
      <c r="O4061" s="32">
        <f t="shared" si="1783"/>
        <v>0</v>
      </c>
      <c r="P4061" s="31">
        <f t="shared" si="1790"/>
        <v>0</v>
      </c>
      <c r="Q4061" s="32">
        <f t="shared" si="1784"/>
        <v>0</v>
      </c>
      <c r="R4061" s="31">
        <f t="shared" si="1791"/>
        <v>0</v>
      </c>
      <c r="S4061" s="32">
        <f t="shared" si="1785"/>
        <v>0</v>
      </c>
      <c r="T4061" s="31">
        <f t="shared" si="1792"/>
        <v>0</v>
      </c>
      <c r="V4061" s="1">
        <f t="shared" si="1766"/>
        <v>3</v>
      </c>
      <c r="W4061" s="1">
        <f t="shared" si="1767"/>
        <v>2</v>
      </c>
      <c r="X4061" s="1">
        <f t="shared" si="1768"/>
        <v>0</v>
      </c>
      <c r="Y4061" s="1">
        <f t="shared" si="1769"/>
        <v>0</v>
      </c>
      <c r="Z4061" s="1">
        <f t="shared" si="1770"/>
        <v>0</v>
      </c>
      <c r="AA4061" s="1">
        <f t="shared" si="1771"/>
        <v>0</v>
      </c>
      <c r="AD4061" s="1">
        <f t="shared" si="1772"/>
        <v>3</v>
      </c>
      <c r="AE4061" s="1">
        <f t="shared" si="1773"/>
        <v>2</v>
      </c>
      <c r="AF4061" s="1">
        <f t="shared" si="1774"/>
        <v>0</v>
      </c>
      <c r="AG4061" s="1">
        <f t="shared" si="1775"/>
        <v>0</v>
      </c>
      <c r="AH4061" s="1">
        <f t="shared" si="1776"/>
        <v>0</v>
      </c>
      <c r="AI4061" s="1">
        <f t="shared" si="1777"/>
        <v>0</v>
      </c>
      <c r="AK4061" s="1" t="str">
        <f t="shared" si="1793"/>
        <v>320000</v>
      </c>
    </row>
    <row r="4062" spans="4:37" x14ac:dyDescent="0.25">
      <c r="D4062" s="27">
        <v>4040</v>
      </c>
      <c r="E4062" s="27">
        <f t="shared" si="1779"/>
        <v>0</v>
      </c>
      <c r="F4062" s="27">
        <f t="shared" si="1780"/>
        <v>0</v>
      </c>
      <c r="G4062" s="27">
        <f t="shared" si="1786"/>
        <v>0</v>
      </c>
      <c r="H4062" s="2">
        <f>_xlfn.IFNA(IF(MATCH(AK4062,$AK$23:AK4061,0)&gt;0,0,0),1)</f>
        <v>0</v>
      </c>
      <c r="I4062" s="2">
        <f t="shared" si="1778"/>
        <v>6</v>
      </c>
      <c r="J4062" s="31">
        <f t="shared" si="1787"/>
        <v>4</v>
      </c>
      <c r="K4062" s="32">
        <f t="shared" si="1781"/>
        <v>0</v>
      </c>
      <c r="L4062" s="31">
        <f t="shared" si="1788"/>
        <v>2</v>
      </c>
      <c r="M4062" s="32">
        <f t="shared" si="1782"/>
        <v>0</v>
      </c>
      <c r="N4062" s="31">
        <f t="shared" si="1789"/>
        <v>0</v>
      </c>
      <c r="O4062" s="32">
        <f t="shared" si="1783"/>
        <v>0</v>
      </c>
      <c r="P4062" s="31">
        <f t="shared" si="1790"/>
        <v>0</v>
      </c>
      <c r="Q4062" s="32">
        <f t="shared" si="1784"/>
        <v>0</v>
      </c>
      <c r="R4062" s="31">
        <f t="shared" si="1791"/>
        <v>0</v>
      </c>
      <c r="S4062" s="32">
        <f t="shared" si="1785"/>
        <v>0</v>
      </c>
      <c r="T4062" s="31">
        <f t="shared" si="1792"/>
        <v>0</v>
      </c>
      <c r="V4062" s="1">
        <f t="shared" si="1766"/>
        <v>4</v>
      </c>
      <c r="W4062" s="1">
        <f t="shared" si="1767"/>
        <v>2</v>
      </c>
      <c r="X4062" s="1">
        <f t="shared" si="1768"/>
        <v>0</v>
      </c>
      <c r="Y4062" s="1">
        <f t="shared" si="1769"/>
        <v>0</v>
      </c>
      <c r="Z4062" s="1">
        <f t="shared" si="1770"/>
        <v>0</v>
      </c>
      <c r="AA4062" s="1">
        <f t="shared" si="1771"/>
        <v>0</v>
      </c>
      <c r="AD4062" s="1">
        <f t="shared" si="1772"/>
        <v>4</v>
      </c>
      <c r="AE4062" s="1">
        <f t="shared" si="1773"/>
        <v>2</v>
      </c>
      <c r="AF4062" s="1">
        <f t="shared" si="1774"/>
        <v>0</v>
      </c>
      <c r="AG4062" s="1">
        <f t="shared" si="1775"/>
        <v>0</v>
      </c>
      <c r="AH4062" s="1">
        <f t="shared" si="1776"/>
        <v>0</v>
      </c>
      <c r="AI4062" s="1">
        <f t="shared" si="1777"/>
        <v>0</v>
      </c>
      <c r="AK4062" s="1" t="str">
        <f t="shared" si="1793"/>
        <v>420000</v>
      </c>
    </row>
    <row r="4063" spans="4:37" x14ac:dyDescent="0.25">
      <c r="D4063" s="27">
        <v>4041</v>
      </c>
      <c r="E4063" s="27">
        <f t="shared" si="1779"/>
        <v>0</v>
      </c>
      <c r="F4063" s="27">
        <f t="shared" si="1780"/>
        <v>0</v>
      </c>
      <c r="G4063" s="27">
        <f t="shared" si="1786"/>
        <v>0</v>
      </c>
      <c r="H4063" s="2">
        <f>_xlfn.IFNA(IF(MATCH(AK4063,$AK$23:AK4062,0)&gt;0,0,0),1)</f>
        <v>0</v>
      </c>
      <c r="I4063" s="2">
        <f t="shared" si="1778"/>
        <v>4</v>
      </c>
      <c r="J4063" s="31">
        <f t="shared" si="1787"/>
        <v>1</v>
      </c>
      <c r="K4063" s="32">
        <f t="shared" si="1781"/>
        <v>0</v>
      </c>
      <c r="L4063" s="31">
        <f t="shared" si="1788"/>
        <v>3</v>
      </c>
      <c r="M4063" s="32">
        <f t="shared" si="1782"/>
        <v>0</v>
      </c>
      <c r="N4063" s="31">
        <f t="shared" si="1789"/>
        <v>0</v>
      </c>
      <c r="O4063" s="32">
        <f t="shared" si="1783"/>
        <v>0</v>
      </c>
      <c r="P4063" s="31">
        <f t="shared" si="1790"/>
        <v>0</v>
      </c>
      <c r="Q4063" s="32">
        <f t="shared" si="1784"/>
        <v>0</v>
      </c>
      <c r="R4063" s="31">
        <f t="shared" si="1791"/>
        <v>0</v>
      </c>
      <c r="S4063" s="32">
        <f t="shared" si="1785"/>
        <v>0</v>
      </c>
      <c r="T4063" s="31">
        <f t="shared" si="1792"/>
        <v>0</v>
      </c>
      <c r="V4063" s="1">
        <f t="shared" si="1766"/>
        <v>1</v>
      </c>
      <c r="W4063" s="1">
        <f t="shared" si="1767"/>
        <v>3</v>
      </c>
      <c r="X4063" s="1">
        <f t="shared" si="1768"/>
        <v>0</v>
      </c>
      <c r="Y4063" s="1">
        <f t="shared" si="1769"/>
        <v>0</v>
      </c>
      <c r="Z4063" s="1">
        <f t="shared" si="1770"/>
        <v>0</v>
      </c>
      <c r="AA4063" s="1">
        <f t="shared" si="1771"/>
        <v>0</v>
      </c>
      <c r="AD4063" s="1">
        <f t="shared" si="1772"/>
        <v>3</v>
      </c>
      <c r="AE4063" s="1">
        <f t="shared" si="1773"/>
        <v>1</v>
      </c>
      <c r="AF4063" s="1">
        <f t="shared" si="1774"/>
        <v>0</v>
      </c>
      <c r="AG4063" s="1">
        <f t="shared" si="1775"/>
        <v>0</v>
      </c>
      <c r="AH4063" s="1">
        <f t="shared" si="1776"/>
        <v>0</v>
      </c>
      <c r="AI4063" s="1">
        <f t="shared" si="1777"/>
        <v>0</v>
      </c>
      <c r="AK4063" s="1" t="str">
        <f t="shared" si="1793"/>
        <v>310000</v>
      </c>
    </row>
    <row r="4064" spans="4:37" x14ac:dyDescent="0.25">
      <c r="D4064" s="27">
        <v>4042</v>
      </c>
      <c r="E4064" s="27">
        <f t="shared" si="1779"/>
        <v>0</v>
      </c>
      <c r="F4064" s="27">
        <f t="shared" si="1780"/>
        <v>0</v>
      </c>
      <c r="G4064" s="27">
        <f t="shared" si="1786"/>
        <v>0</v>
      </c>
      <c r="H4064" s="2">
        <f>_xlfn.IFNA(IF(MATCH(AK4064,$AK$23:AK4063,0)&gt;0,0,0),1)</f>
        <v>0</v>
      </c>
      <c r="I4064" s="2">
        <f t="shared" si="1778"/>
        <v>5</v>
      </c>
      <c r="J4064" s="31">
        <f t="shared" si="1787"/>
        <v>2</v>
      </c>
      <c r="K4064" s="32">
        <f t="shared" si="1781"/>
        <v>0</v>
      </c>
      <c r="L4064" s="31">
        <f t="shared" si="1788"/>
        <v>3</v>
      </c>
      <c r="M4064" s="32">
        <f t="shared" si="1782"/>
        <v>0</v>
      </c>
      <c r="N4064" s="31">
        <f t="shared" si="1789"/>
        <v>0</v>
      </c>
      <c r="O4064" s="32">
        <f t="shared" si="1783"/>
        <v>0</v>
      </c>
      <c r="P4064" s="31">
        <f t="shared" si="1790"/>
        <v>0</v>
      </c>
      <c r="Q4064" s="32">
        <f t="shared" si="1784"/>
        <v>0</v>
      </c>
      <c r="R4064" s="31">
        <f t="shared" si="1791"/>
        <v>0</v>
      </c>
      <c r="S4064" s="32">
        <f t="shared" si="1785"/>
        <v>0</v>
      </c>
      <c r="T4064" s="31">
        <f t="shared" si="1792"/>
        <v>0</v>
      </c>
      <c r="V4064" s="1">
        <f t="shared" si="1766"/>
        <v>2</v>
      </c>
      <c r="W4064" s="1">
        <f t="shared" si="1767"/>
        <v>3</v>
      </c>
      <c r="X4064" s="1">
        <f t="shared" si="1768"/>
        <v>0</v>
      </c>
      <c r="Y4064" s="1">
        <f t="shared" si="1769"/>
        <v>0</v>
      </c>
      <c r="Z4064" s="1">
        <f t="shared" si="1770"/>
        <v>0</v>
      </c>
      <c r="AA4064" s="1">
        <f t="shared" si="1771"/>
        <v>0</v>
      </c>
      <c r="AD4064" s="1">
        <f t="shared" si="1772"/>
        <v>3</v>
      </c>
      <c r="AE4064" s="1">
        <f t="shared" si="1773"/>
        <v>2</v>
      </c>
      <c r="AF4064" s="1">
        <f t="shared" si="1774"/>
        <v>0</v>
      </c>
      <c r="AG4064" s="1">
        <f t="shared" si="1775"/>
        <v>0</v>
      </c>
      <c r="AH4064" s="1">
        <f t="shared" si="1776"/>
        <v>0</v>
      </c>
      <c r="AI4064" s="1">
        <f t="shared" si="1777"/>
        <v>0</v>
      </c>
      <c r="AK4064" s="1" t="str">
        <f t="shared" si="1793"/>
        <v>320000</v>
      </c>
    </row>
    <row r="4065" spans="4:37" x14ac:dyDescent="0.25">
      <c r="D4065" s="27">
        <v>4043</v>
      </c>
      <c r="E4065" s="27">
        <f t="shared" si="1779"/>
        <v>0</v>
      </c>
      <c r="F4065" s="27">
        <f t="shared" si="1780"/>
        <v>0</v>
      </c>
      <c r="G4065" s="27">
        <f t="shared" si="1786"/>
        <v>0</v>
      </c>
      <c r="H4065" s="2">
        <f>_xlfn.IFNA(IF(MATCH(AK4065,$AK$23:AK4064,0)&gt;0,0,0),1)</f>
        <v>0</v>
      </c>
      <c r="I4065" s="2">
        <f t="shared" si="1778"/>
        <v>6</v>
      </c>
      <c r="J4065" s="31">
        <f t="shared" si="1787"/>
        <v>3</v>
      </c>
      <c r="K4065" s="32">
        <f t="shared" si="1781"/>
        <v>1</v>
      </c>
      <c r="L4065" s="31">
        <f t="shared" si="1788"/>
        <v>3</v>
      </c>
      <c r="M4065" s="32">
        <f t="shared" si="1782"/>
        <v>0</v>
      </c>
      <c r="N4065" s="31">
        <f t="shared" si="1789"/>
        <v>0</v>
      </c>
      <c r="O4065" s="32">
        <f t="shared" si="1783"/>
        <v>0</v>
      </c>
      <c r="P4065" s="31">
        <f t="shared" si="1790"/>
        <v>0</v>
      </c>
      <c r="Q4065" s="32">
        <f t="shared" si="1784"/>
        <v>0</v>
      </c>
      <c r="R4065" s="31">
        <f t="shared" si="1791"/>
        <v>0</v>
      </c>
      <c r="S4065" s="32">
        <f t="shared" si="1785"/>
        <v>0</v>
      </c>
      <c r="T4065" s="31">
        <f t="shared" si="1792"/>
        <v>0</v>
      </c>
      <c r="V4065" s="1">
        <f t="shared" si="1766"/>
        <v>3</v>
      </c>
      <c r="W4065" s="1">
        <f t="shared" si="1767"/>
        <v>3</v>
      </c>
      <c r="X4065" s="1">
        <f t="shared" si="1768"/>
        <v>0</v>
      </c>
      <c r="Y4065" s="1">
        <f t="shared" si="1769"/>
        <v>0</v>
      </c>
      <c r="Z4065" s="1">
        <f t="shared" si="1770"/>
        <v>0</v>
      </c>
      <c r="AA4065" s="1">
        <f t="shared" si="1771"/>
        <v>0</v>
      </c>
      <c r="AD4065" s="1">
        <f t="shared" si="1772"/>
        <v>3</v>
      </c>
      <c r="AE4065" s="1">
        <f t="shared" si="1773"/>
        <v>3</v>
      </c>
      <c r="AF4065" s="1">
        <f t="shared" si="1774"/>
        <v>0</v>
      </c>
      <c r="AG4065" s="1">
        <f t="shared" si="1775"/>
        <v>0</v>
      </c>
      <c r="AH4065" s="1">
        <f t="shared" si="1776"/>
        <v>0</v>
      </c>
      <c r="AI4065" s="1">
        <f t="shared" si="1777"/>
        <v>0</v>
      </c>
      <c r="AK4065" s="1" t="str">
        <f t="shared" si="1793"/>
        <v>330000</v>
      </c>
    </row>
    <row r="4066" spans="4:37" x14ac:dyDescent="0.25">
      <c r="D4066" s="27">
        <v>4044</v>
      </c>
      <c r="E4066" s="27">
        <f t="shared" si="1779"/>
        <v>0</v>
      </c>
      <c r="F4066" s="27">
        <f t="shared" si="1780"/>
        <v>0</v>
      </c>
      <c r="G4066" s="27">
        <f t="shared" si="1786"/>
        <v>0</v>
      </c>
      <c r="H4066" s="2">
        <f>_xlfn.IFNA(IF(MATCH(AK4066,$AK$23:AK4065,0)&gt;0,0,0),1)</f>
        <v>0</v>
      </c>
      <c r="I4066" s="2">
        <f t="shared" si="1778"/>
        <v>7</v>
      </c>
      <c r="J4066" s="31">
        <f t="shared" si="1787"/>
        <v>4</v>
      </c>
      <c r="K4066" s="32">
        <f t="shared" si="1781"/>
        <v>0</v>
      </c>
      <c r="L4066" s="31">
        <f t="shared" si="1788"/>
        <v>3</v>
      </c>
      <c r="M4066" s="32">
        <f t="shared" si="1782"/>
        <v>0</v>
      </c>
      <c r="N4066" s="31">
        <f t="shared" si="1789"/>
        <v>0</v>
      </c>
      <c r="O4066" s="32">
        <f t="shared" si="1783"/>
        <v>0</v>
      </c>
      <c r="P4066" s="31">
        <f t="shared" si="1790"/>
        <v>0</v>
      </c>
      <c r="Q4066" s="32">
        <f t="shared" si="1784"/>
        <v>0</v>
      </c>
      <c r="R4066" s="31">
        <f t="shared" si="1791"/>
        <v>0</v>
      </c>
      <c r="S4066" s="32">
        <f t="shared" si="1785"/>
        <v>0</v>
      </c>
      <c r="T4066" s="31">
        <f t="shared" si="1792"/>
        <v>0</v>
      </c>
      <c r="V4066" s="1">
        <f t="shared" si="1766"/>
        <v>4</v>
      </c>
      <c r="W4066" s="1">
        <f t="shared" si="1767"/>
        <v>3</v>
      </c>
      <c r="X4066" s="1">
        <f t="shared" si="1768"/>
        <v>0</v>
      </c>
      <c r="Y4066" s="1">
        <f t="shared" si="1769"/>
        <v>0</v>
      </c>
      <c r="Z4066" s="1">
        <f t="shared" si="1770"/>
        <v>0</v>
      </c>
      <c r="AA4066" s="1">
        <f t="shared" si="1771"/>
        <v>0</v>
      </c>
      <c r="AD4066" s="1">
        <f t="shared" si="1772"/>
        <v>4</v>
      </c>
      <c r="AE4066" s="1">
        <f t="shared" si="1773"/>
        <v>3</v>
      </c>
      <c r="AF4066" s="1">
        <f t="shared" si="1774"/>
        <v>0</v>
      </c>
      <c r="AG4066" s="1">
        <f t="shared" si="1775"/>
        <v>0</v>
      </c>
      <c r="AH4066" s="1">
        <f t="shared" si="1776"/>
        <v>0</v>
      </c>
      <c r="AI4066" s="1">
        <f t="shared" si="1777"/>
        <v>0</v>
      </c>
      <c r="AK4066" s="1" t="str">
        <f t="shared" si="1793"/>
        <v>430000</v>
      </c>
    </row>
    <row r="4067" spans="4:37" x14ac:dyDescent="0.25">
      <c r="D4067" s="27">
        <v>4045</v>
      </c>
      <c r="E4067" s="27">
        <f t="shared" si="1779"/>
        <v>0</v>
      </c>
      <c r="F4067" s="27">
        <f t="shared" si="1780"/>
        <v>0</v>
      </c>
      <c r="G4067" s="27">
        <f t="shared" si="1786"/>
        <v>0</v>
      </c>
      <c r="H4067" s="2">
        <f>_xlfn.IFNA(IF(MATCH(AK4067,$AK$23:AK4066,0)&gt;0,0,0),1)</f>
        <v>0</v>
      </c>
      <c r="I4067" s="2">
        <f t="shared" si="1778"/>
        <v>5</v>
      </c>
      <c r="J4067" s="31">
        <f t="shared" si="1787"/>
        <v>1</v>
      </c>
      <c r="K4067" s="32">
        <f t="shared" si="1781"/>
        <v>0</v>
      </c>
      <c r="L4067" s="31">
        <f t="shared" si="1788"/>
        <v>4</v>
      </c>
      <c r="M4067" s="32">
        <f t="shared" si="1782"/>
        <v>0</v>
      </c>
      <c r="N4067" s="31">
        <f t="shared" si="1789"/>
        <v>0</v>
      </c>
      <c r="O4067" s="32">
        <f t="shared" si="1783"/>
        <v>0</v>
      </c>
      <c r="P4067" s="31">
        <f t="shared" si="1790"/>
        <v>0</v>
      </c>
      <c r="Q4067" s="32">
        <f t="shared" si="1784"/>
        <v>0</v>
      </c>
      <c r="R4067" s="31">
        <f t="shared" si="1791"/>
        <v>0</v>
      </c>
      <c r="S4067" s="32">
        <f t="shared" si="1785"/>
        <v>0</v>
      </c>
      <c r="T4067" s="31">
        <f t="shared" si="1792"/>
        <v>0</v>
      </c>
      <c r="V4067" s="1">
        <f t="shared" ref="V4067:V4130" si="1794">J4067</f>
        <v>1</v>
      </c>
      <c r="W4067" s="1">
        <f t="shared" ref="W4067:W4130" si="1795">L4067</f>
        <v>4</v>
      </c>
      <c r="X4067" s="1">
        <f t="shared" ref="X4067:X4130" si="1796">N4067</f>
        <v>0</v>
      </c>
      <c r="Y4067" s="1">
        <f t="shared" ref="Y4067:Y4130" si="1797">P4067</f>
        <v>0</v>
      </c>
      <c r="Z4067" s="1">
        <f t="shared" ref="Z4067:Z4130" si="1798">R4067</f>
        <v>0</v>
      </c>
      <c r="AA4067" s="1">
        <f t="shared" ref="AA4067:AA4130" si="1799">T4067</f>
        <v>0</v>
      </c>
      <c r="AD4067" s="1">
        <f t="shared" ref="AD4067:AD4130" si="1800">LARGE(V4067:AA4067,1)</f>
        <v>4</v>
      </c>
      <c r="AE4067" s="1">
        <f t="shared" ref="AE4067:AE4130" si="1801">LARGE(V4067:AA4067,2)</f>
        <v>1</v>
      </c>
      <c r="AF4067" s="1">
        <f t="shared" ref="AF4067:AF4130" si="1802">LARGE(V4067:AA4067,3)</f>
        <v>0</v>
      </c>
      <c r="AG4067" s="1">
        <f t="shared" ref="AG4067:AG4130" si="1803">LARGE(V4067:AA4067,4)</f>
        <v>0</v>
      </c>
      <c r="AH4067" s="1">
        <f t="shared" ref="AH4067:AH4130" si="1804">LARGE(V4067:AA4067,5)</f>
        <v>0</v>
      </c>
      <c r="AI4067" s="1">
        <f t="shared" ref="AI4067:AI4130" si="1805">LARGE(V4067:AA4067,6)</f>
        <v>0</v>
      </c>
      <c r="AK4067" s="1" t="str">
        <f t="shared" si="1793"/>
        <v>410000</v>
      </c>
    </row>
    <row r="4068" spans="4:37" x14ac:dyDescent="0.25">
      <c r="D4068" s="27">
        <v>4046</v>
      </c>
      <c r="E4068" s="27">
        <f t="shared" si="1779"/>
        <v>0</v>
      </c>
      <c r="F4068" s="27">
        <f t="shared" si="1780"/>
        <v>0</v>
      </c>
      <c r="G4068" s="27">
        <f t="shared" si="1786"/>
        <v>0</v>
      </c>
      <c r="H4068" s="2">
        <f>_xlfn.IFNA(IF(MATCH(AK4068,$AK$23:AK4067,0)&gt;0,0,0),1)</f>
        <v>0</v>
      </c>
      <c r="I4068" s="2">
        <f t="shared" si="1778"/>
        <v>6</v>
      </c>
      <c r="J4068" s="31">
        <f t="shared" si="1787"/>
        <v>2</v>
      </c>
      <c r="K4068" s="32">
        <f t="shared" si="1781"/>
        <v>0</v>
      </c>
      <c r="L4068" s="31">
        <f t="shared" si="1788"/>
        <v>4</v>
      </c>
      <c r="M4068" s="32">
        <f t="shared" si="1782"/>
        <v>0</v>
      </c>
      <c r="N4068" s="31">
        <f t="shared" si="1789"/>
        <v>0</v>
      </c>
      <c r="O4068" s="32">
        <f t="shared" si="1783"/>
        <v>0</v>
      </c>
      <c r="P4068" s="31">
        <f t="shared" si="1790"/>
        <v>0</v>
      </c>
      <c r="Q4068" s="32">
        <f t="shared" si="1784"/>
        <v>0</v>
      </c>
      <c r="R4068" s="31">
        <f t="shared" si="1791"/>
        <v>0</v>
      </c>
      <c r="S4068" s="32">
        <f t="shared" si="1785"/>
        <v>0</v>
      </c>
      <c r="T4068" s="31">
        <f t="shared" si="1792"/>
        <v>0</v>
      </c>
      <c r="V4068" s="1">
        <f t="shared" si="1794"/>
        <v>2</v>
      </c>
      <c r="W4068" s="1">
        <f t="shared" si="1795"/>
        <v>4</v>
      </c>
      <c r="X4068" s="1">
        <f t="shared" si="1796"/>
        <v>0</v>
      </c>
      <c r="Y4068" s="1">
        <f t="shared" si="1797"/>
        <v>0</v>
      </c>
      <c r="Z4068" s="1">
        <f t="shared" si="1798"/>
        <v>0</v>
      </c>
      <c r="AA4068" s="1">
        <f t="shared" si="1799"/>
        <v>0</v>
      </c>
      <c r="AD4068" s="1">
        <f t="shared" si="1800"/>
        <v>4</v>
      </c>
      <c r="AE4068" s="1">
        <f t="shared" si="1801"/>
        <v>2</v>
      </c>
      <c r="AF4068" s="1">
        <f t="shared" si="1802"/>
        <v>0</v>
      </c>
      <c r="AG4068" s="1">
        <f t="shared" si="1803"/>
        <v>0</v>
      </c>
      <c r="AH4068" s="1">
        <f t="shared" si="1804"/>
        <v>0</v>
      </c>
      <c r="AI4068" s="1">
        <f t="shared" si="1805"/>
        <v>0</v>
      </c>
      <c r="AK4068" s="1" t="str">
        <f t="shared" si="1793"/>
        <v>420000</v>
      </c>
    </row>
    <row r="4069" spans="4:37" x14ac:dyDescent="0.25">
      <c r="D4069" s="27">
        <v>4047</v>
      </c>
      <c r="E4069" s="27">
        <f t="shared" si="1779"/>
        <v>0</v>
      </c>
      <c r="F4069" s="27">
        <f t="shared" si="1780"/>
        <v>0</v>
      </c>
      <c r="G4069" s="27">
        <f t="shared" si="1786"/>
        <v>0</v>
      </c>
      <c r="H4069" s="2">
        <f>_xlfn.IFNA(IF(MATCH(AK4069,$AK$23:AK4068,0)&gt;0,0,0),1)</f>
        <v>0</v>
      </c>
      <c r="I4069" s="2">
        <f t="shared" si="1778"/>
        <v>7</v>
      </c>
      <c r="J4069" s="31">
        <f t="shared" si="1787"/>
        <v>3</v>
      </c>
      <c r="K4069" s="32">
        <f t="shared" si="1781"/>
        <v>0</v>
      </c>
      <c r="L4069" s="31">
        <f t="shared" si="1788"/>
        <v>4</v>
      </c>
      <c r="M4069" s="32">
        <f t="shared" si="1782"/>
        <v>0</v>
      </c>
      <c r="N4069" s="31">
        <f t="shared" si="1789"/>
        <v>0</v>
      </c>
      <c r="O4069" s="32">
        <f t="shared" si="1783"/>
        <v>0</v>
      </c>
      <c r="P4069" s="31">
        <f t="shared" si="1790"/>
        <v>0</v>
      </c>
      <c r="Q4069" s="32">
        <f t="shared" si="1784"/>
        <v>0</v>
      </c>
      <c r="R4069" s="31">
        <f t="shared" si="1791"/>
        <v>0</v>
      </c>
      <c r="S4069" s="32">
        <f t="shared" si="1785"/>
        <v>0</v>
      </c>
      <c r="T4069" s="31">
        <f t="shared" si="1792"/>
        <v>0</v>
      </c>
      <c r="V4069" s="1">
        <f t="shared" si="1794"/>
        <v>3</v>
      </c>
      <c r="W4069" s="1">
        <f t="shared" si="1795"/>
        <v>4</v>
      </c>
      <c r="X4069" s="1">
        <f t="shared" si="1796"/>
        <v>0</v>
      </c>
      <c r="Y4069" s="1">
        <f t="shared" si="1797"/>
        <v>0</v>
      </c>
      <c r="Z4069" s="1">
        <f t="shared" si="1798"/>
        <v>0</v>
      </c>
      <c r="AA4069" s="1">
        <f t="shared" si="1799"/>
        <v>0</v>
      </c>
      <c r="AD4069" s="1">
        <f t="shared" si="1800"/>
        <v>4</v>
      </c>
      <c r="AE4069" s="1">
        <f t="shared" si="1801"/>
        <v>3</v>
      </c>
      <c r="AF4069" s="1">
        <f t="shared" si="1802"/>
        <v>0</v>
      </c>
      <c r="AG4069" s="1">
        <f t="shared" si="1803"/>
        <v>0</v>
      </c>
      <c r="AH4069" s="1">
        <f t="shared" si="1804"/>
        <v>0</v>
      </c>
      <c r="AI4069" s="1">
        <f t="shared" si="1805"/>
        <v>0</v>
      </c>
      <c r="AK4069" s="1" t="str">
        <f t="shared" si="1793"/>
        <v>430000</v>
      </c>
    </row>
    <row r="4070" spans="4:37" x14ac:dyDescent="0.25">
      <c r="D4070" s="27">
        <v>4048</v>
      </c>
      <c r="E4070" s="27">
        <f t="shared" si="1779"/>
        <v>0</v>
      </c>
      <c r="F4070" s="27">
        <f t="shared" si="1780"/>
        <v>0</v>
      </c>
      <c r="G4070" s="27">
        <f t="shared" si="1786"/>
        <v>0</v>
      </c>
      <c r="H4070" s="2">
        <f>_xlfn.IFNA(IF(MATCH(AK4070,$AK$23:AK4069,0)&gt;0,0,0),1)</f>
        <v>0</v>
      </c>
      <c r="I4070" s="2">
        <f t="shared" si="1778"/>
        <v>8</v>
      </c>
      <c r="J4070" s="31">
        <f t="shared" si="1787"/>
        <v>4</v>
      </c>
      <c r="K4070" s="32">
        <f t="shared" si="1781"/>
        <v>1</v>
      </c>
      <c r="L4070" s="31">
        <f t="shared" si="1788"/>
        <v>4</v>
      </c>
      <c r="M4070" s="32">
        <f t="shared" si="1782"/>
        <v>0</v>
      </c>
      <c r="N4070" s="31">
        <f t="shared" si="1789"/>
        <v>0</v>
      </c>
      <c r="O4070" s="32">
        <f t="shared" si="1783"/>
        <v>0</v>
      </c>
      <c r="P4070" s="31">
        <f t="shared" si="1790"/>
        <v>0</v>
      </c>
      <c r="Q4070" s="32">
        <f t="shared" si="1784"/>
        <v>0</v>
      </c>
      <c r="R4070" s="31">
        <f t="shared" si="1791"/>
        <v>0</v>
      </c>
      <c r="S4070" s="32">
        <f t="shared" si="1785"/>
        <v>0</v>
      </c>
      <c r="T4070" s="31">
        <f t="shared" si="1792"/>
        <v>0</v>
      </c>
      <c r="V4070" s="1">
        <f t="shared" si="1794"/>
        <v>4</v>
      </c>
      <c r="W4070" s="1">
        <f t="shared" si="1795"/>
        <v>4</v>
      </c>
      <c r="X4070" s="1">
        <f t="shared" si="1796"/>
        <v>0</v>
      </c>
      <c r="Y4070" s="1">
        <f t="shared" si="1797"/>
        <v>0</v>
      </c>
      <c r="Z4070" s="1">
        <f t="shared" si="1798"/>
        <v>0</v>
      </c>
      <c r="AA4070" s="1">
        <f t="shared" si="1799"/>
        <v>0</v>
      </c>
      <c r="AD4070" s="1">
        <f t="shared" si="1800"/>
        <v>4</v>
      </c>
      <c r="AE4070" s="1">
        <f t="shared" si="1801"/>
        <v>4</v>
      </c>
      <c r="AF4070" s="1">
        <f t="shared" si="1802"/>
        <v>0</v>
      </c>
      <c r="AG4070" s="1">
        <f t="shared" si="1803"/>
        <v>0</v>
      </c>
      <c r="AH4070" s="1">
        <f t="shared" si="1804"/>
        <v>0</v>
      </c>
      <c r="AI4070" s="1">
        <f t="shared" si="1805"/>
        <v>0</v>
      </c>
      <c r="AK4070" s="1" t="str">
        <f t="shared" si="1793"/>
        <v>440000</v>
      </c>
    </row>
    <row r="4071" spans="4:37" x14ac:dyDescent="0.25">
      <c r="D4071" s="27">
        <v>4049</v>
      </c>
      <c r="E4071" s="27">
        <f t="shared" si="1779"/>
        <v>0</v>
      </c>
      <c r="F4071" s="27">
        <f t="shared" si="1780"/>
        <v>0</v>
      </c>
      <c r="G4071" s="27">
        <f t="shared" si="1786"/>
        <v>0</v>
      </c>
      <c r="H4071" s="2">
        <f>_xlfn.IFNA(IF(MATCH(AK4071,$AK$23:AK4070,0)&gt;0,0,0),1)</f>
        <v>0</v>
      </c>
      <c r="I4071" s="2">
        <f t="shared" si="1778"/>
        <v>2</v>
      </c>
      <c r="J4071" s="31">
        <f t="shared" si="1787"/>
        <v>1</v>
      </c>
      <c r="K4071" s="32">
        <f t="shared" si="1781"/>
        <v>1</v>
      </c>
      <c r="L4071" s="31">
        <f t="shared" si="1788"/>
        <v>1</v>
      </c>
      <c r="M4071" s="32">
        <f t="shared" si="1782"/>
        <v>0</v>
      </c>
      <c r="N4071" s="31">
        <f t="shared" si="1789"/>
        <v>0</v>
      </c>
      <c r="O4071" s="32">
        <f t="shared" si="1783"/>
        <v>0</v>
      </c>
      <c r="P4071" s="31">
        <f t="shared" si="1790"/>
        <v>0</v>
      </c>
      <c r="Q4071" s="32">
        <f t="shared" si="1784"/>
        <v>0</v>
      </c>
      <c r="R4071" s="31">
        <f t="shared" si="1791"/>
        <v>0</v>
      </c>
      <c r="S4071" s="32">
        <f t="shared" si="1785"/>
        <v>0</v>
      </c>
      <c r="T4071" s="31">
        <f t="shared" si="1792"/>
        <v>0</v>
      </c>
      <c r="V4071" s="1">
        <f t="shared" si="1794"/>
        <v>1</v>
      </c>
      <c r="W4071" s="1">
        <f t="shared" si="1795"/>
        <v>1</v>
      </c>
      <c r="X4071" s="1">
        <f t="shared" si="1796"/>
        <v>0</v>
      </c>
      <c r="Y4071" s="1">
        <f t="shared" si="1797"/>
        <v>0</v>
      </c>
      <c r="Z4071" s="1">
        <f t="shared" si="1798"/>
        <v>0</v>
      </c>
      <c r="AA4071" s="1">
        <f t="shared" si="1799"/>
        <v>0</v>
      </c>
      <c r="AD4071" s="1">
        <f t="shared" si="1800"/>
        <v>1</v>
      </c>
      <c r="AE4071" s="1">
        <f t="shared" si="1801"/>
        <v>1</v>
      </c>
      <c r="AF4071" s="1">
        <f t="shared" si="1802"/>
        <v>0</v>
      </c>
      <c r="AG4071" s="1">
        <f t="shared" si="1803"/>
        <v>0</v>
      </c>
      <c r="AH4071" s="1">
        <f t="shared" si="1804"/>
        <v>0</v>
      </c>
      <c r="AI4071" s="1">
        <f t="shared" si="1805"/>
        <v>0</v>
      </c>
      <c r="AK4071" s="1" t="str">
        <f t="shared" si="1793"/>
        <v>110000</v>
      </c>
    </row>
    <row r="4072" spans="4:37" x14ac:dyDescent="0.25">
      <c r="D4072" s="27">
        <v>4050</v>
      </c>
      <c r="E4072" s="27">
        <f t="shared" si="1779"/>
        <v>0</v>
      </c>
      <c r="F4072" s="27">
        <f t="shared" si="1780"/>
        <v>0</v>
      </c>
      <c r="G4072" s="27">
        <f t="shared" si="1786"/>
        <v>0</v>
      </c>
      <c r="H4072" s="2">
        <f>_xlfn.IFNA(IF(MATCH(AK4072,$AK$23:AK4071,0)&gt;0,0,0),1)</f>
        <v>0</v>
      </c>
      <c r="I4072" s="2">
        <f t="shared" si="1778"/>
        <v>3</v>
      </c>
      <c r="J4072" s="31">
        <f t="shared" si="1787"/>
        <v>2</v>
      </c>
      <c r="K4072" s="32">
        <f t="shared" si="1781"/>
        <v>0</v>
      </c>
      <c r="L4072" s="31">
        <f t="shared" si="1788"/>
        <v>1</v>
      </c>
      <c r="M4072" s="32">
        <f t="shared" si="1782"/>
        <v>0</v>
      </c>
      <c r="N4072" s="31">
        <f t="shared" si="1789"/>
        <v>0</v>
      </c>
      <c r="O4072" s="32">
        <f t="shared" si="1783"/>
        <v>0</v>
      </c>
      <c r="P4072" s="31">
        <f t="shared" si="1790"/>
        <v>0</v>
      </c>
      <c r="Q4072" s="32">
        <f t="shared" si="1784"/>
        <v>0</v>
      </c>
      <c r="R4072" s="31">
        <f t="shared" si="1791"/>
        <v>0</v>
      </c>
      <c r="S4072" s="32">
        <f t="shared" si="1785"/>
        <v>0</v>
      </c>
      <c r="T4072" s="31">
        <f t="shared" si="1792"/>
        <v>0</v>
      </c>
      <c r="V4072" s="1">
        <f t="shared" si="1794"/>
        <v>2</v>
      </c>
      <c r="W4072" s="1">
        <f t="shared" si="1795"/>
        <v>1</v>
      </c>
      <c r="X4072" s="1">
        <f t="shared" si="1796"/>
        <v>0</v>
      </c>
      <c r="Y4072" s="1">
        <f t="shared" si="1797"/>
        <v>0</v>
      </c>
      <c r="Z4072" s="1">
        <f t="shared" si="1798"/>
        <v>0</v>
      </c>
      <c r="AA4072" s="1">
        <f t="shared" si="1799"/>
        <v>0</v>
      </c>
      <c r="AD4072" s="1">
        <f t="shared" si="1800"/>
        <v>2</v>
      </c>
      <c r="AE4072" s="1">
        <f t="shared" si="1801"/>
        <v>1</v>
      </c>
      <c r="AF4072" s="1">
        <f t="shared" si="1802"/>
        <v>0</v>
      </c>
      <c r="AG4072" s="1">
        <f t="shared" si="1803"/>
        <v>0</v>
      </c>
      <c r="AH4072" s="1">
        <f t="shared" si="1804"/>
        <v>0</v>
      </c>
      <c r="AI4072" s="1">
        <f t="shared" si="1805"/>
        <v>0</v>
      </c>
      <c r="AK4072" s="1" t="str">
        <f t="shared" si="1793"/>
        <v>210000</v>
      </c>
    </row>
    <row r="4073" spans="4:37" x14ac:dyDescent="0.25">
      <c r="D4073" s="27">
        <v>4051</v>
      </c>
      <c r="E4073" s="27">
        <f t="shared" si="1779"/>
        <v>0</v>
      </c>
      <c r="F4073" s="27">
        <f t="shared" si="1780"/>
        <v>0</v>
      </c>
      <c r="G4073" s="27">
        <f t="shared" si="1786"/>
        <v>0</v>
      </c>
      <c r="H4073" s="2">
        <f>_xlfn.IFNA(IF(MATCH(AK4073,$AK$23:AK4072,0)&gt;0,0,0),1)</f>
        <v>0</v>
      </c>
      <c r="I4073" s="2">
        <f t="shared" si="1778"/>
        <v>4</v>
      </c>
      <c r="J4073" s="31">
        <f t="shared" si="1787"/>
        <v>3</v>
      </c>
      <c r="K4073" s="32">
        <f t="shared" si="1781"/>
        <v>0</v>
      </c>
      <c r="L4073" s="31">
        <f t="shared" si="1788"/>
        <v>1</v>
      </c>
      <c r="M4073" s="32">
        <f t="shared" si="1782"/>
        <v>0</v>
      </c>
      <c r="N4073" s="31">
        <f t="shared" si="1789"/>
        <v>0</v>
      </c>
      <c r="O4073" s="32">
        <f t="shared" si="1783"/>
        <v>0</v>
      </c>
      <c r="P4073" s="31">
        <f t="shared" si="1790"/>
        <v>0</v>
      </c>
      <c r="Q4073" s="32">
        <f t="shared" si="1784"/>
        <v>0</v>
      </c>
      <c r="R4073" s="31">
        <f t="shared" si="1791"/>
        <v>0</v>
      </c>
      <c r="S4073" s="32">
        <f t="shared" si="1785"/>
        <v>0</v>
      </c>
      <c r="T4073" s="31">
        <f t="shared" si="1792"/>
        <v>0</v>
      </c>
      <c r="V4073" s="1">
        <f t="shared" si="1794"/>
        <v>3</v>
      </c>
      <c r="W4073" s="1">
        <f t="shared" si="1795"/>
        <v>1</v>
      </c>
      <c r="X4073" s="1">
        <f t="shared" si="1796"/>
        <v>0</v>
      </c>
      <c r="Y4073" s="1">
        <f t="shared" si="1797"/>
        <v>0</v>
      </c>
      <c r="Z4073" s="1">
        <f t="shared" si="1798"/>
        <v>0</v>
      </c>
      <c r="AA4073" s="1">
        <f t="shared" si="1799"/>
        <v>0</v>
      </c>
      <c r="AD4073" s="1">
        <f t="shared" si="1800"/>
        <v>3</v>
      </c>
      <c r="AE4073" s="1">
        <f t="shared" si="1801"/>
        <v>1</v>
      </c>
      <c r="AF4073" s="1">
        <f t="shared" si="1802"/>
        <v>0</v>
      </c>
      <c r="AG4073" s="1">
        <f t="shared" si="1803"/>
        <v>0</v>
      </c>
      <c r="AH4073" s="1">
        <f t="shared" si="1804"/>
        <v>0</v>
      </c>
      <c r="AI4073" s="1">
        <f t="shared" si="1805"/>
        <v>0</v>
      </c>
      <c r="AK4073" s="1" t="str">
        <f t="shared" si="1793"/>
        <v>310000</v>
      </c>
    </row>
    <row r="4074" spans="4:37" x14ac:dyDescent="0.25">
      <c r="D4074" s="27">
        <v>4052</v>
      </c>
      <c r="E4074" s="27">
        <f t="shared" si="1779"/>
        <v>0</v>
      </c>
      <c r="F4074" s="27">
        <f t="shared" si="1780"/>
        <v>0</v>
      </c>
      <c r="G4074" s="27">
        <f t="shared" si="1786"/>
        <v>0</v>
      </c>
      <c r="H4074" s="2">
        <f>_xlfn.IFNA(IF(MATCH(AK4074,$AK$23:AK4073,0)&gt;0,0,0),1)</f>
        <v>0</v>
      </c>
      <c r="I4074" s="2">
        <f t="shared" si="1778"/>
        <v>5</v>
      </c>
      <c r="J4074" s="31">
        <f t="shared" si="1787"/>
        <v>4</v>
      </c>
      <c r="K4074" s="32">
        <f t="shared" si="1781"/>
        <v>0</v>
      </c>
      <c r="L4074" s="31">
        <f t="shared" si="1788"/>
        <v>1</v>
      </c>
      <c r="M4074" s="32">
        <f t="shared" si="1782"/>
        <v>0</v>
      </c>
      <c r="N4074" s="31">
        <f t="shared" si="1789"/>
        <v>0</v>
      </c>
      <c r="O4074" s="32">
        <f t="shared" si="1783"/>
        <v>0</v>
      </c>
      <c r="P4074" s="31">
        <f t="shared" si="1790"/>
        <v>0</v>
      </c>
      <c r="Q4074" s="32">
        <f t="shared" si="1784"/>
        <v>0</v>
      </c>
      <c r="R4074" s="31">
        <f t="shared" si="1791"/>
        <v>0</v>
      </c>
      <c r="S4074" s="32">
        <f t="shared" si="1785"/>
        <v>0</v>
      </c>
      <c r="T4074" s="31">
        <f t="shared" si="1792"/>
        <v>0</v>
      </c>
      <c r="V4074" s="1">
        <f t="shared" si="1794"/>
        <v>4</v>
      </c>
      <c r="W4074" s="1">
        <f t="shared" si="1795"/>
        <v>1</v>
      </c>
      <c r="X4074" s="1">
        <f t="shared" si="1796"/>
        <v>0</v>
      </c>
      <c r="Y4074" s="1">
        <f t="shared" si="1797"/>
        <v>0</v>
      </c>
      <c r="Z4074" s="1">
        <f t="shared" si="1798"/>
        <v>0</v>
      </c>
      <c r="AA4074" s="1">
        <f t="shared" si="1799"/>
        <v>0</v>
      </c>
      <c r="AD4074" s="1">
        <f t="shared" si="1800"/>
        <v>4</v>
      </c>
      <c r="AE4074" s="1">
        <f t="shared" si="1801"/>
        <v>1</v>
      </c>
      <c r="AF4074" s="1">
        <f t="shared" si="1802"/>
        <v>0</v>
      </c>
      <c r="AG4074" s="1">
        <f t="shared" si="1803"/>
        <v>0</v>
      </c>
      <c r="AH4074" s="1">
        <f t="shared" si="1804"/>
        <v>0</v>
      </c>
      <c r="AI4074" s="1">
        <f t="shared" si="1805"/>
        <v>0</v>
      </c>
      <c r="AK4074" s="1" t="str">
        <f t="shared" si="1793"/>
        <v>410000</v>
      </c>
    </row>
    <row r="4075" spans="4:37" x14ac:dyDescent="0.25">
      <c r="D4075" s="27">
        <v>4053</v>
      </c>
      <c r="E4075" s="27">
        <f t="shared" si="1779"/>
        <v>0</v>
      </c>
      <c r="F4075" s="27">
        <f t="shared" si="1780"/>
        <v>0</v>
      </c>
      <c r="G4075" s="27">
        <f t="shared" si="1786"/>
        <v>0</v>
      </c>
      <c r="H4075" s="2">
        <f>_xlfn.IFNA(IF(MATCH(AK4075,$AK$23:AK4074,0)&gt;0,0,0),1)</f>
        <v>0</v>
      </c>
      <c r="I4075" s="2">
        <f t="shared" si="1778"/>
        <v>3</v>
      </c>
      <c r="J4075" s="31">
        <f t="shared" si="1787"/>
        <v>1</v>
      </c>
      <c r="K4075" s="32">
        <f t="shared" si="1781"/>
        <v>0</v>
      </c>
      <c r="L4075" s="31">
        <f t="shared" si="1788"/>
        <v>2</v>
      </c>
      <c r="M4075" s="32">
        <f t="shared" si="1782"/>
        <v>0</v>
      </c>
      <c r="N4075" s="31">
        <f t="shared" si="1789"/>
        <v>0</v>
      </c>
      <c r="O4075" s="32">
        <f t="shared" si="1783"/>
        <v>0</v>
      </c>
      <c r="P4075" s="31">
        <f t="shared" si="1790"/>
        <v>0</v>
      </c>
      <c r="Q4075" s="32">
        <f t="shared" si="1784"/>
        <v>0</v>
      </c>
      <c r="R4075" s="31">
        <f t="shared" si="1791"/>
        <v>0</v>
      </c>
      <c r="S4075" s="32">
        <f t="shared" si="1785"/>
        <v>0</v>
      </c>
      <c r="T4075" s="31">
        <f t="shared" si="1792"/>
        <v>0</v>
      </c>
      <c r="V4075" s="1">
        <f t="shared" si="1794"/>
        <v>1</v>
      </c>
      <c r="W4075" s="1">
        <f t="shared" si="1795"/>
        <v>2</v>
      </c>
      <c r="X4075" s="1">
        <f t="shared" si="1796"/>
        <v>0</v>
      </c>
      <c r="Y4075" s="1">
        <f t="shared" si="1797"/>
        <v>0</v>
      </c>
      <c r="Z4075" s="1">
        <f t="shared" si="1798"/>
        <v>0</v>
      </c>
      <c r="AA4075" s="1">
        <f t="shared" si="1799"/>
        <v>0</v>
      </c>
      <c r="AD4075" s="1">
        <f t="shared" si="1800"/>
        <v>2</v>
      </c>
      <c r="AE4075" s="1">
        <f t="shared" si="1801"/>
        <v>1</v>
      </c>
      <c r="AF4075" s="1">
        <f t="shared" si="1802"/>
        <v>0</v>
      </c>
      <c r="AG4075" s="1">
        <f t="shared" si="1803"/>
        <v>0</v>
      </c>
      <c r="AH4075" s="1">
        <f t="shared" si="1804"/>
        <v>0</v>
      </c>
      <c r="AI4075" s="1">
        <f t="shared" si="1805"/>
        <v>0</v>
      </c>
      <c r="AK4075" s="1" t="str">
        <f t="shared" si="1793"/>
        <v>210000</v>
      </c>
    </row>
    <row r="4076" spans="4:37" x14ac:dyDescent="0.25">
      <c r="D4076" s="27">
        <v>4054</v>
      </c>
      <c r="E4076" s="27">
        <f t="shared" si="1779"/>
        <v>0</v>
      </c>
      <c r="F4076" s="27">
        <f t="shared" si="1780"/>
        <v>0</v>
      </c>
      <c r="G4076" s="27">
        <f t="shared" si="1786"/>
        <v>0</v>
      </c>
      <c r="H4076" s="2">
        <f>_xlfn.IFNA(IF(MATCH(AK4076,$AK$23:AK4075,0)&gt;0,0,0),1)</f>
        <v>0</v>
      </c>
      <c r="I4076" s="2">
        <f t="shared" si="1778"/>
        <v>4</v>
      </c>
      <c r="J4076" s="31">
        <f t="shared" si="1787"/>
        <v>2</v>
      </c>
      <c r="K4076" s="32">
        <f t="shared" si="1781"/>
        <v>1</v>
      </c>
      <c r="L4076" s="31">
        <f t="shared" si="1788"/>
        <v>2</v>
      </c>
      <c r="M4076" s="32">
        <f t="shared" si="1782"/>
        <v>0</v>
      </c>
      <c r="N4076" s="31">
        <f t="shared" si="1789"/>
        <v>0</v>
      </c>
      <c r="O4076" s="32">
        <f t="shared" si="1783"/>
        <v>0</v>
      </c>
      <c r="P4076" s="31">
        <f t="shared" si="1790"/>
        <v>0</v>
      </c>
      <c r="Q4076" s="32">
        <f t="shared" si="1784"/>
        <v>0</v>
      </c>
      <c r="R4076" s="31">
        <f t="shared" si="1791"/>
        <v>0</v>
      </c>
      <c r="S4076" s="32">
        <f t="shared" si="1785"/>
        <v>0</v>
      </c>
      <c r="T4076" s="31">
        <f t="shared" si="1792"/>
        <v>0</v>
      </c>
      <c r="V4076" s="1">
        <f t="shared" si="1794"/>
        <v>2</v>
      </c>
      <c r="W4076" s="1">
        <f t="shared" si="1795"/>
        <v>2</v>
      </c>
      <c r="X4076" s="1">
        <f t="shared" si="1796"/>
        <v>0</v>
      </c>
      <c r="Y4076" s="1">
        <f t="shared" si="1797"/>
        <v>0</v>
      </c>
      <c r="Z4076" s="1">
        <f t="shared" si="1798"/>
        <v>0</v>
      </c>
      <c r="AA4076" s="1">
        <f t="shared" si="1799"/>
        <v>0</v>
      </c>
      <c r="AD4076" s="1">
        <f t="shared" si="1800"/>
        <v>2</v>
      </c>
      <c r="AE4076" s="1">
        <f t="shared" si="1801"/>
        <v>2</v>
      </c>
      <c r="AF4076" s="1">
        <f t="shared" si="1802"/>
        <v>0</v>
      </c>
      <c r="AG4076" s="1">
        <f t="shared" si="1803"/>
        <v>0</v>
      </c>
      <c r="AH4076" s="1">
        <f t="shared" si="1804"/>
        <v>0</v>
      </c>
      <c r="AI4076" s="1">
        <f t="shared" si="1805"/>
        <v>0</v>
      </c>
      <c r="AK4076" s="1" t="str">
        <f t="shared" si="1793"/>
        <v>220000</v>
      </c>
    </row>
    <row r="4077" spans="4:37" x14ac:dyDescent="0.25">
      <c r="D4077" s="27">
        <v>4055</v>
      </c>
      <c r="E4077" s="27">
        <f t="shared" si="1779"/>
        <v>0</v>
      </c>
      <c r="F4077" s="27">
        <f t="shared" si="1780"/>
        <v>0</v>
      </c>
      <c r="G4077" s="27">
        <f t="shared" si="1786"/>
        <v>0</v>
      </c>
      <c r="H4077" s="2">
        <f>_xlfn.IFNA(IF(MATCH(AK4077,$AK$23:AK4076,0)&gt;0,0,0),1)</f>
        <v>0</v>
      </c>
      <c r="I4077" s="2">
        <f t="shared" si="1778"/>
        <v>5</v>
      </c>
      <c r="J4077" s="31">
        <f t="shared" si="1787"/>
        <v>3</v>
      </c>
      <c r="K4077" s="32">
        <f t="shared" si="1781"/>
        <v>0</v>
      </c>
      <c r="L4077" s="31">
        <f t="shared" si="1788"/>
        <v>2</v>
      </c>
      <c r="M4077" s="32">
        <f t="shared" si="1782"/>
        <v>0</v>
      </c>
      <c r="N4077" s="31">
        <f t="shared" si="1789"/>
        <v>0</v>
      </c>
      <c r="O4077" s="32">
        <f t="shared" si="1783"/>
        <v>0</v>
      </c>
      <c r="P4077" s="31">
        <f t="shared" si="1790"/>
        <v>0</v>
      </c>
      <c r="Q4077" s="32">
        <f t="shared" si="1784"/>
        <v>0</v>
      </c>
      <c r="R4077" s="31">
        <f t="shared" si="1791"/>
        <v>0</v>
      </c>
      <c r="S4077" s="32">
        <f t="shared" si="1785"/>
        <v>0</v>
      </c>
      <c r="T4077" s="31">
        <f t="shared" si="1792"/>
        <v>0</v>
      </c>
      <c r="V4077" s="1">
        <f t="shared" si="1794"/>
        <v>3</v>
      </c>
      <c r="W4077" s="1">
        <f t="shared" si="1795"/>
        <v>2</v>
      </c>
      <c r="X4077" s="1">
        <f t="shared" si="1796"/>
        <v>0</v>
      </c>
      <c r="Y4077" s="1">
        <f t="shared" si="1797"/>
        <v>0</v>
      </c>
      <c r="Z4077" s="1">
        <f t="shared" si="1798"/>
        <v>0</v>
      </c>
      <c r="AA4077" s="1">
        <f t="shared" si="1799"/>
        <v>0</v>
      </c>
      <c r="AD4077" s="1">
        <f t="shared" si="1800"/>
        <v>3</v>
      </c>
      <c r="AE4077" s="1">
        <f t="shared" si="1801"/>
        <v>2</v>
      </c>
      <c r="AF4077" s="1">
        <f t="shared" si="1802"/>
        <v>0</v>
      </c>
      <c r="AG4077" s="1">
        <f t="shared" si="1803"/>
        <v>0</v>
      </c>
      <c r="AH4077" s="1">
        <f t="shared" si="1804"/>
        <v>0</v>
      </c>
      <c r="AI4077" s="1">
        <f t="shared" si="1805"/>
        <v>0</v>
      </c>
      <c r="AK4077" s="1" t="str">
        <f t="shared" si="1793"/>
        <v>320000</v>
      </c>
    </row>
    <row r="4078" spans="4:37" x14ac:dyDescent="0.25">
      <c r="D4078" s="27">
        <v>4056</v>
      </c>
      <c r="E4078" s="27">
        <f t="shared" si="1779"/>
        <v>0</v>
      </c>
      <c r="F4078" s="27">
        <f t="shared" si="1780"/>
        <v>0</v>
      </c>
      <c r="G4078" s="27">
        <f t="shared" si="1786"/>
        <v>0</v>
      </c>
      <c r="H4078" s="2">
        <f>_xlfn.IFNA(IF(MATCH(AK4078,$AK$23:AK4077,0)&gt;0,0,0),1)</f>
        <v>0</v>
      </c>
      <c r="I4078" s="2">
        <f t="shared" si="1778"/>
        <v>6</v>
      </c>
      <c r="J4078" s="31">
        <f t="shared" si="1787"/>
        <v>4</v>
      </c>
      <c r="K4078" s="32">
        <f t="shared" si="1781"/>
        <v>0</v>
      </c>
      <c r="L4078" s="31">
        <f t="shared" si="1788"/>
        <v>2</v>
      </c>
      <c r="M4078" s="32">
        <f t="shared" si="1782"/>
        <v>0</v>
      </c>
      <c r="N4078" s="31">
        <f t="shared" si="1789"/>
        <v>0</v>
      </c>
      <c r="O4078" s="32">
        <f t="shared" si="1783"/>
        <v>0</v>
      </c>
      <c r="P4078" s="31">
        <f t="shared" si="1790"/>
        <v>0</v>
      </c>
      <c r="Q4078" s="32">
        <f t="shared" si="1784"/>
        <v>0</v>
      </c>
      <c r="R4078" s="31">
        <f t="shared" si="1791"/>
        <v>0</v>
      </c>
      <c r="S4078" s="32">
        <f t="shared" si="1785"/>
        <v>0</v>
      </c>
      <c r="T4078" s="31">
        <f t="shared" si="1792"/>
        <v>0</v>
      </c>
      <c r="V4078" s="1">
        <f t="shared" si="1794"/>
        <v>4</v>
      </c>
      <c r="W4078" s="1">
        <f t="shared" si="1795"/>
        <v>2</v>
      </c>
      <c r="X4078" s="1">
        <f t="shared" si="1796"/>
        <v>0</v>
      </c>
      <c r="Y4078" s="1">
        <f t="shared" si="1797"/>
        <v>0</v>
      </c>
      <c r="Z4078" s="1">
        <f t="shared" si="1798"/>
        <v>0</v>
      </c>
      <c r="AA4078" s="1">
        <f t="shared" si="1799"/>
        <v>0</v>
      </c>
      <c r="AD4078" s="1">
        <f t="shared" si="1800"/>
        <v>4</v>
      </c>
      <c r="AE4078" s="1">
        <f t="shared" si="1801"/>
        <v>2</v>
      </c>
      <c r="AF4078" s="1">
        <f t="shared" si="1802"/>
        <v>0</v>
      </c>
      <c r="AG4078" s="1">
        <f t="shared" si="1803"/>
        <v>0</v>
      </c>
      <c r="AH4078" s="1">
        <f t="shared" si="1804"/>
        <v>0</v>
      </c>
      <c r="AI4078" s="1">
        <f t="shared" si="1805"/>
        <v>0</v>
      </c>
      <c r="AK4078" s="1" t="str">
        <f t="shared" si="1793"/>
        <v>420000</v>
      </c>
    </row>
    <row r="4079" spans="4:37" x14ac:dyDescent="0.25">
      <c r="D4079" s="27">
        <v>4057</v>
      </c>
      <c r="E4079" s="27">
        <f t="shared" si="1779"/>
        <v>0</v>
      </c>
      <c r="F4079" s="27">
        <f t="shared" si="1780"/>
        <v>0</v>
      </c>
      <c r="G4079" s="27">
        <f t="shared" si="1786"/>
        <v>0</v>
      </c>
      <c r="H4079" s="2">
        <f>_xlfn.IFNA(IF(MATCH(AK4079,$AK$23:AK4078,0)&gt;0,0,0),1)</f>
        <v>0</v>
      </c>
      <c r="I4079" s="2">
        <f t="shared" si="1778"/>
        <v>4</v>
      </c>
      <c r="J4079" s="31">
        <f t="shared" si="1787"/>
        <v>1</v>
      </c>
      <c r="K4079" s="32">
        <f t="shared" si="1781"/>
        <v>0</v>
      </c>
      <c r="L4079" s="31">
        <f t="shared" si="1788"/>
        <v>3</v>
      </c>
      <c r="M4079" s="32">
        <f t="shared" si="1782"/>
        <v>0</v>
      </c>
      <c r="N4079" s="31">
        <f t="shared" si="1789"/>
        <v>0</v>
      </c>
      <c r="O4079" s="32">
        <f t="shared" si="1783"/>
        <v>0</v>
      </c>
      <c r="P4079" s="31">
        <f t="shared" si="1790"/>
        <v>0</v>
      </c>
      <c r="Q4079" s="32">
        <f t="shared" si="1784"/>
        <v>0</v>
      </c>
      <c r="R4079" s="31">
        <f t="shared" si="1791"/>
        <v>0</v>
      </c>
      <c r="S4079" s="32">
        <f t="shared" si="1785"/>
        <v>0</v>
      </c>
      <c r="T4079" s="31">
        <f t="shared" si="1792"/>
        <v>0</v>
      </c>
      <c r="V4079" s="1">
        <f t="shared" si="1794"/>
        <v>1</v>
      </c>
      <c r="W4079" s="1">
        <f t="shared" si="1795"/>
        <v>3</v>
      </c>
      <c r="X4079" s="1">
        <f t="shared" si="1796"/>
        <v>0</v>
      </c>
      <c r="Y4079" s="1">
        <f t="shared" si="1797"/>
        <v>0</v>
      </c>
      <c r="Z4079" s="1">
        <f t="shared" si="1798"/>
        <v>0</v>
      </c>
      <c r="AA4079" s="1">
        <f t="shared" si="1799"/>
        <v>0</v>
      </c>
      <c r="AD4079" s="1">
        <f t="shared" si="1800"/>
        <v>3</v>
      </c>
      <c r="AE4079" s="1">
        <f t="shared" si="1801"/>
        <v>1</v>
      </c>
      <c r="AF4079" s="1">
        <f t="shared" si="1802"/>
        <v>0</v>
      </c>
      <c r="AG4079" s="1">
        <f t="shared" si="1803"/>
        <v>0</v>
      </c>
      <c r="AH4079" s="1">
        <f t="shared" si="1804"/>
        <v>0</v>
      </c>
      <c r="AI4079" s="1">
        <f t="shared" si="1805"/>
        <v>0</v>
      </c>
      <c r="AK4079" s="1" t="str">
        <f t="shared" si="1793"/>
        <v>310000</v>
      </c>
    </row>
    <row r="4080" spans="4:37" x14ac:dyDescent="0.25">
      <c r="D4080" s="27">
        <v>4058</v>
      </c>
      <c r="E4080" s="27">
        <f t="shared" si="1779"/>
        <v>0</v>
      </c>
      <c r="F4080" s="27">
        <f t="shared" si="1780"/>
        <v>0</v>
      </c>
      <c r="G4080" s="27">
        <f t="shared" si="1786"/>
        <v>0</v>
      </c>
      <c r="H4080" s="2">
        <f>_xlfn.IFNA(IF(MATCH(AK4080,$AK$23:AK4079,0)&gt;0,0,0),1)</f>
        <v>0</v>
      </c>
      <c r="I4080" s="2">
        <f t="shared" si="1778"/>
        <v>5</v>
      </c>
      <c r="J4080" s="31">
        <f t="shared" si="1787"/>
        <v>2</v>
      </c>
      <c r="K4080" s="32">
        <f t="shared" si="1781"/>
        <v>0</v>
      </c>
      <c r="L4080" s="31">
        <f t="shared" si="1788"/>
        <v>3</v>
      </c>
      <c r="M4080" s="32">
        <f t="shared" si="1782"/>
        <v>0</v>
      </c>
      <c r="N4080" s="31">
        <f t="shared" si="1789"/>
        <v>0</v>
      </c>
      <c r="O4080" s="32">
        <f t="shared" si="1783"/>
        <v>0</v>
      </c>
      <c r="P4080" s="31">
        <f t="shared" si="1790"/>
        <v>0</v>
      </c>
      <c r="Q4080" s="32">
        <f t="shared" si="1784"/>
        <v>0</v>
      </c>
      <c r="R4080" s="31">
        <f t="shared" si="1791"/>
        <v>0</v>
      </c>
      <c r="S4080" s="32">
        <f t="shared" si="1785"/>
        <v>0</v>
      </c>
      <c r="T4080" s="31">
        <f t="shared" si="1792"/>
        <v>0</v>
      </c>
      <c r="V4080" s="1">
        <f t="shared" si="1794"/>
        <v>2</v>
      </c>
      <c r="W4080" s="1">
        <f t="shared" si="1795"/>
        <v>3</v>
      </c>
      <c r="X4080" s="1">
        <f t="shared" si="1796"/>
        <v>0</v>
      </c>
      <c r="Y4080" s="1">
        <f t="shared" si="1797"/>
        <v>0</v>
      </c>
      <c r="Z4080" s="1">
        <f t="shared" si="1798"/>
        <v>0</v>
      </c>
      <c r="AA4080" s="1">
        <f t="shared" si="1799"/>
        <v>0</v>
      </c>
      <c r="AD4080" s="1">
        <f t="shared" si="1800"/>
        <v>3</v>
      </c>
      <c r="AE4080" s="1">
        <f t="shared" si="1801"/>
        <v>2</v>
      </c>
      <c r="AF4080" s="1">
        <f t="shared" si="1802"/>
        <v>0</v>
      </c>
      <c r="AG4080" s="1">
        <f t="shared" si="1803"/>
        <v>0</v>
      </c>
      <c r="AH4080" s="1">
        <f t="shared" si="1804"/>
        <v>0</v>
      </c>
      <c r="AI4080" s="1">
        <f t="shared" si="1805"/>
        <v>0</v>
      </c>
      <c r="AK4080" s="1" t="str">
        <f t="shared" si="1793"/>
        <v>320000</v>
      </c>
    </row>
    <row r="4081" spans="4:37" x14ac:dyDescent="0.25">
      <c r="D4081" s="27">
        <v>4059</v>
      </c>
      <c r="E4081" s="27">
        <f t="shared" si="1779"/>
        <v>0</v>
      </c>
      <c r="F4081" s="27">
        <f t="shared" si="1780"/>
        <v>0</v>
      </c>
      <c r="G4081" s="27">
        <f t="shared" si="1786"/>
        <v>0</v>
      </c>
      <c r="H4081" s="2">
        <f>_xlfn.IFNA(IF(MATCH(AK4081,$AK$23:AK4080,0)&gt;0,0,0),1)</f>
        <v>0</v>
      </c>
      <c r="I4081" s="2">
        <f t="shared" si="1778"/>
        <v>6</v>
      </c>
      <c r="J4081" s="31">
        <f t="shared" si="1787"/>
        <v>3</v>
      </c>
      <c r="K4081" s="32">
        <f t="shared" si="1781"/>
        <v>1</v>
      </c>
      <c r="L4081" s="31">
        <f t="shared" si="1788"/>
        <v>3</v>
      </c>
      <c r="M4081" s="32">
        <f t="shared" si="1782"/>
        <v>0</v>
      </c>
      <c r="N4081" s="31">
        <f t="shared" si="1789"/>
        <v>0</v>
      </c>
      <c r="O4081" s="32">
        <f t="shared" si="1783"/>
        <v>0</v>
      </c>
      <c r="P4081" s="31">
        <f t="shared" si="1790"/>
        <v>0</v>
      </c>
      <c r="Q4081" s="32">
        <f t="shared" si="1784"/>
        <v>0</v>
      </c>
      <c r="R4081" s="31">
        <f t="shared" si="1791"/>
        <v>0</v>
      </c>
      <c r="S4081" s="32">
        <f t="shared" si="1785"/>
        <v>0</v>
      </c>
      <c r="T4081" s="31">
        <f t="shared" si="1792"/>
        <v>0</v>
      </c>
      <c r="V4081" s="1">
        <f t="shared" si="1794"/>
        <v>3</v>
      </c>
      <c r="W4081" s="1">
        <f t="shared" si="1795"/>
        <v>3</v>
      </c>
      <c r="X4081" s="1">
        <f t="shared" si="1796"/>
        <v>0</v>
      </c>
      <c r="Y4081" s="1">
        <f t="shared" si="1797"/>
        <v>0</v>
      </c>
      <c r="Z4081" s="1">
        <f t="shared" si="1798"/>
        <v>0</v>
      </c>
      <c r="AA4081" s="1">
        <f t="shared" si="1799"/>
        <v>0</v>
      </c>
      <c r="AD4081" s="1">
        <f t="shared" si="1800"/>
        <v>3</v>
      </c>
      <c r="AE4081" s="1">
        <f t="shared" si="1801"/>
        <v>3</v>
      </c>
      <c r="AF4081" s="1">
        <f t="shared" si="1802"/>
        <v>0</v>
      </c>
      <c r="AG4081" s="1">
        <f t="shared" si="1803"/>
        <v>0</v>
      </c>
      <c r="AH4081" s="1">
        <f t="shared" si="1804"/>
        <v>0</v>
      </c>
      <c r="AI4081" s="1">
        <f t="shared" si="1805"/>
        <v>0</v>
      </c>
      <c r="AK4081" s="1" t="str">
        <f t="shared" si="1793"/>
        <v>330000</v>
      </c>
    </row>
    <row r="4082" spans="4:37" x14ac:dyDescent="0.25">
      <c r="D4082" s="27">
        <v>4060</v>
      </c>
      <c r="E4082" s="27">
        <f t="shared" si="1779"/>
        <v>0</v>
      </c>
      <c r="F4082" s="27">
        <f t="shared" si="1780"/>
        <v>0</v>
      </c>
      <c r="G4082" s="27">
        <f t="shared" si="1786"/>
        <v>0</v>
      </c>
      <c r="H4082" s="2">
        <f>_xlfn.IFNA(IF(MATCH(AK4082,$AK$23:AK4081,0)&gt;0,0,0),1)</f>
        <v>0</v>
      </c>
      <c r="I4082" s="2">
        <f t="shared" si="1778"/>
        <v>7</v>
      </c>
      <c r="J4082" s="31">
        <f t="shared" si="1787"/>
        <v>4</v>
      </c>
      <c r="K4082" s="32">
        <f t="shared" si="1781"/>
        <v>0</v>
      </c>
      <c r="L4082" s="31">
        <f t="shared" si="1788"/>
        <v>3</v>
      </c>
      <c r="M4082" s="32">
        <f t="shared" si="1782"/>
        <v>0</v>
      </c>
      <c r="N4082" s="31">
        <f t="shared" si="1789"/>
        <v>0</v>
      </c>
      <c r="O4082" s="32">
        <f t="shared" si="1783"/>
        <v>0</v>
      </c>
      <c r="P4082" s="31">
        <f t="shared" si="1790"/>
        <v>0</v>
      </c>
      <c r="Q4082" s="32">
        <f t="shared" si="1784"/>
        <v>0</v>
      </c>
      <c r="R4082" s="31">
        <f t="shared" si="1791"/>
        <v>0</v>
      </c>
      <c r="S4082" s="32">
        <f t="shared" si="1785"/>
        <v>0</v>
      </c>
      <c r="T4082" s="31">
        <f t="shared" si="1792"/>
        <v>0</v>
      </c>
      <c r="V4082" s="1">
        <f t="shared" si="1794"/>
        <v>4</v>
      </c>
      <c r="W4082" s="1">
        <f t="shared" si="1795"/>
        <v>3</v>
      </c>
      <c r="X4082" s="1">
        <f t="shared" si="1796"/>
        <v>0</v>
      </c>
      <c r="Y4082" s="1">
        <f t="shared" si="1797"/>
        <v>0</v>
      </c>
      <c r="Z4082" s="1">
        <f t="shared" si="1798"/>
        <v>0</v>
      </c>
      <c r="AA4082" s="1">
        <f t="shared" si="1799"/>
        <v>0</v>
      </c>
      <c r="AD4082" s="1">
        <f t="shared" si="1800"/>
        <v>4</v>
      </c>
      <c r="AE4082" s="1">
        <f t="shared" si="1801"/>
        <v>3</v>
      </c>
      <c r="AF4082" s="1">
        <f t="shared" si="1802"/>
        <v>0</v>
      </c>
      <c r="AG4082" s="1">
        <f t="shared" si="1803"/>
        <v>0</v>
      </c>
      <c r="AH4082" s="1">
        <f t="shared" si="1804"/>
        <v>0</v>
      </c>
      <c r="AI4082" s="1">
        <f t="shared" si="1805"/>
        <v>0</v>
      </c>
      <c r="AK4082" s="1" t="str">
        <f t="shared" si="1793"/>
        <v>430000</v>
      </c>
    </row>
    <row r="4083" spans="4:37" x14ac:dyDescent="0.25">
      <c r="D4083" s="27">
        <v>4061</v>
      </c>
      <c r="E4083" s="27">
        <f t="shared" si="1779"/>
        <v>0</v>
      </c>
      <c r="F4083" s="27">
        <f t="shared" si="1780"/>
        <v>0</v>
      </c>
      <c r="G4083" s="27">
        <f t="shared" si="1786"/>
        <v>0</v>
      </c>
      <c r="H4083" s="2">
        <f>_xlfn.IFNA(IF(MATCH(AK4083,$AK$23:AK4082,0)&gt;0,0,0),1)</f>
        <v>0</v>
      </c>
      <c r="I4083" s="2">
        <f t="shared" si="1778"/>
        <v>5</v>
      </c>
      <c r="J4083" s="31">
        <f t="shared" si="1787"/>
        <v>1</v>
      </c>
      <c r="K4083" s="32">
        <f t="shared" si="1781"/>
        <v>0</v>
      </c>
      <c r="L4083" s="31">
        <f t="shared" si="1788"/>
        <v>4</v>
      </c>
      <c r="M4083" s="32">
        <f t="shared" si="1782"/>
        <v>0</v>
      </c>
      <c r="N4083" s="31">
        <f t="shared" si="1789"/>
        <v>0</v>
      </c>
      <c r="O4083" s="32">
        <f t="shared" si="1783"/>
        <v>0</v>
      </c>
      <c r="P4083" s="31">
        <f t="shared" si="1790"/>
        <v>0</v>
      </c>
      <c r="Q4083" s="32">
        <f t="shared" si="1784"/>
        <v>0</v>
      </c>
      <c r="R4083" s="31">
        <f t="shared" si="1791"/>
        <v>0</v>
      </c>
      <c r="S4083" s="32">
        <f t="shared" si="1785"/>
        <v>0</v>
      </c>
      <c r="T4083" s="31">
        <f t="shared" si="1792"/>
        <v>0</v>
      </c>
      <c r="V4083" s="1">
        <f t="shared" si="1794"/>
        <v>1</v>
      </c>
      <c r="W4083" s="1">
        <f t="shared" si="1795"/>
        <v>4</v>
      </c>
      <c r="X4083" s="1">
        <f t="shared" si="1796"/>
        <v>0</v>
      </c>
      <c r="Y4083" s="1">
        <f t="shared" si="1797"/>
        <v>0</v>
      </c>
      <c r="Z4083" s="1">
        <f t="shared" si="1798"/>
        <v>0</v>
      </c>
      <c r="AA4083" s="1">
        <f t="shared" si="1799"/>
        <v>0</v>
      </c>
      <c r="AD4083" s="1">
        <f t="shared" si="1800"/>
        <v>4</v>
      </c>
      <c r="AE4083" s="1">
        <f t="shared" si="1801"/>
        <v>1</v>
      </c>
      <c r="AF4083" s="1">
        <f t="shared" si="1802"/>
        <v>0</v>
      </c>
      <c r="AG4083" s="1">
        <f t="shared" si="1803"/>
        <v>0</v>
      </c>
      <c r="AH4083" s="1">
        <f t="shared" si="1804"/>
        <v>0</v>
      </c>
      <c r="AI4083" s="1">
        <f t="shared" si="1805"/>
        <v>0</v>
      </c>
      <c r="AK4083" s="1" t="str">
        <f t="shared" si="1793"/>
        <v>410000</v>
      </c>
    </row>
    <row r="4084" spans="4:37" x14ac:dyDescent="0.25">
      <c r="D4084" s="27">
        <v>4062</v>
      </c>
      <c r="E4084" s="27">
        <f t="shared" si="1779"/>
        <v>0</v>
      </c>
      <c r="F4084" s="27">
        <f t="shared" si="1780"/>
        <v>0</v>
      </c>
      <c r="G4084" s="27">
        <f t="shared" si="1786"/>
        <v>0</v>
      </c>
      <c r="H4084" s="2">
        <f>_xlfn.IFNA(IF(MATCH(AK4084,$AK$23:AK4083,0)&gt;0,0,0),1)</f>
        <v>0</v>
      </c>
      <c r="I4084" s="2">
        <f t="shared" si="1778"/>
        <v>6</v>
      </c>
      <c r="J4084" s="31">
        <f t="shared" si="1787"/>
        <v>2</v>
      </c>
      <c r="K4084" s="32">
        <f t="shared" si="1781"/>
        <v>0</v>
      </c>
      <c r="L4084" s="31">
        <f t="shared" si="1788"/>
        <v>4</v>
      </c>
      <c r="M4084" s="32">
        <f t="shared" si="1782"/>
        <v>0</v>
      </c>
      <c r="N4084" s="31">
        <f t="shared" si="1789"/>
        <v>0</v>
      </c>
      <c r="O4084" s="32">
        <f t="shared" si="1783"/>
        <v>0</v>
      </c>
      <c r="P4084" s="31">
        <f t="shared" si="1790"/>
        <v>0</v>
      </c>
      <c r="Q4084" s="32">
        <f t="shared" si="1784"/>
        <v>0</v>
      </c>
      <c r="R4084" s="31">
        <f t="shared" si="1791"/>
        <v>0</v>
      </c>
      <c r="S4084" s="32">
        <f t="shared" si="1785"/>
        <v>0</v>
      </c>
      <c r="T4084" s="31">
        <f t="shared" si="1792"/>
        <v>0</v>
      </c>
      <c r="V4084" s="1">
        <f t="shared" si="1794"/>
        <v>2</v>
      </c>
      <c r="W4084" s="1">
        <f t="shared" si="1795"/>
        <v>4</v>
      </c>
      <c r="X4084" s="1">
        <f t="shared" si="1796"/>
        <v>0</v>
      </c>
      <c r="Y4084" s="1">
        <f t="shared" si="1797"/>
        <v>0</v>
      </c>
      <c r="Z4084" s="1">
        <f t="shared" si="1798"/>
        <v>0</v>
      </c>
      <c r="AA4084" s="1">
        <f t="shared" si="1799"/>
        <v>0</v>
      </c>
      <c r="AD4084" s="1">
        <f t="shared" si="1800"/>
        <v>4</v>
      </c>
      <c r="AE4084" s="1">
        <f t="shared" si="1801"/>
        <v>2</v>
      </c>
      <c r="AF4084" s="1">
        <f t="shared" si="1802"/>
        <v>0</v>
      </c>
      <c r="AG4084" s="1">
        <f t="shared" si="1803"/>
        <v>0</v>
      </c>
      <c r="AH4084" s="1">
        <f t="shared" si="1804"/>
        <v>0</v>
      </c>
      <c r="AI4084" s="1">
        <f t="shared" si="1805"/>
        <v>0</v>
      </c>
      <c r="AK4084" s="1" t="str">
        <f t="shared" si="1793"/>
        <v>420000</v>
      </c>
    </row>
    <row r="4085" spans="4:37" x14ac:dyDescent="0.25">
      <c r="D4085" s="27">
        <v>4063</v>
      </c>
      <c r="E4085" s="27">
        <f t="shared" si="1779"/>
        <v>0</v>
      </c>
      <c r="F4085" s="27">
        <f t="shared" si="1780"/>
        <v>0</v>
      </c>
      <c r="G4085" s="27">
        <f t="shared" si="1786"/>
        <v>0</v>
      </c>
      <c r="H4085" s="2">
        <f>_xlfn.IFNA(IF(MATCH(AK4085,$AK$23:AK4084,0)&gt;0,0,0),1)</f>
        <v>0</v>
      </c>
      <c r="I4085" s="2">
        <f t="shared" si="1778"/>
        <v>7</v>
      </c>
      <c r="J4085" s="31">
        <f t="shared" si="1787"/>
        <v>3</v>
      </c>
      <c r="K4085" s="32">
        <f t="shared" si="1781"/>
        <v>0</v>
      </c>
      <c r="L4085" s="31">
        <f t="shared" si="1788"/>
        <v>4</v>
      </c>
      <c r="M4085" s="32">
        <f t="shared" si="1782"/>
        <v>0</v>
      </c>
      <c r="N4085" s="31">
        <f t="shared" si="1789"/>
        <v>0</v>
      </c>
      <c r="O4085" s="32">
        <f t="shared" si="1783"/>
        <v>0</v>
      </c>
      <c r="P4085" s="31">
        <f t="shared" si="1790"/>
        <v>0</v>
      </c>
      <c r="Q4085" s="32">
        <f t="shared" si="1784"/>
        <v>0</v>
      </c>
      <c r="R4085" s="31">
        <f t="shared" si="1791"/>
        <v>0</v>
      </c>
      <c r="S4085" s="32">
        <f t="shared" si="1785"/>
        <v>0</v>
      </c>
      <c r="T4085" s="31">
        <f t="shared" si="1792"/>
        <v>0</v>
      </c>
      <c r="V4085" s="1">
        <f t="shared" si="1794"/>
        <v>3</v>
      </c>
      <c r="W4085" s="1">
        <f t="shared" si="1795"/>
        <v>4</v>
      </c>
      <c r="X4085" s="1">
        <f t="shared" si="1796"/>
        <v>0</v>
      </c>
      <c r="Y4085" s="1">
        <f t="shared" si="1797"/>
        <v>0</v>
      </c>
      <c r="Z4085" s="1">
        <f t="shared" si="1798"/>
        <v>0</v>
      </c>
      <c r="AA4085" s="1">
        <f t="shared" si="1799"/>
        <v>0</v>
      </c>
      <c r="AD4085" s="1">
        <f t="shared" si="1800"/>
        <v>4</v>
      </c>
      <c r="AE4085" s="1">
        <f t="shared" si="1801"/>
        <v>3</v>
      </c>
      <c r="AF4085" s="1">
        <f t="shared" si="1802"/>
        <v>0</v>
      </c>
      <c r="AG4085" s="1">
        <f t="shared" si="1803"/>
        <v>0</v>
      </c>
      <c r="AH4085" s="1">
        <f t="shared" si="1804"/>
        <v>0</v>
      </c>
      <c r="AI4085" s="1">
        <f t="shared" si="1805"/>
        <v>0</v>
      </c>
      <c r="AK4085" s="1" t="str">
        <f t="shared" si="1793"/>
        <v>430000</v>
      </c>
    </row>
    <row r="4086" spans="4:37" x14ac:dyDescent="0.25">
      <c r="D4086" s="27">
        <v>4064</v>
      </c>
      <c r="E4086" s="27">
        <f t="shared" si="1779"/>
        <v>0</v>
      </c>
      <c r="F4086" s="27">
        <f t="shared" si="1780"/>
        <v>0</v>
      </c>
      <c r="G4086" s="27">
        <f t="shared" si="1786"/>
        <v>0</v>
      </c>
      <c r="H4086" s="2">
        <f>_xlfn.IFNA(IF(MATCH(AK4086,$AK$23:AK4085,0)&gt;0,0,0),1)</f>
        <v>0</v>
      </c>
      <c r="I4086" s="2">
        <f t="shared" si="1778"/>
        <v>8</v>
      </c>
      <c r="J4086" s="31">
        <f t="shared" si="1787"/>
        <v>4</v>
      </c>
      <c r="K4086" s="32">
        <f t="shared" si="1781"/>
        <v>1</v>
      </c>
      <c r="L4086" s="31">
        <f t="shared" si="1788"/>
        <v>4</v>
      </c>
      <c r="M4086" s="32">
        <f t="shared" si="1782"/>
        <v>0</v>
      </c>
      <c r="N4086" s="31">
        <f t="shared" si="1789"/>
        <v>0</v>
      </c>
      <c r="O4086" s="32">
        <f t="shared" si="1783"/>
        <v>0</v>
      </c>
      <c r="P4086" s="31">
        <f t="shared" si="1790"/>
        <v>0</v>
      </c>
      <c r="Q4086" s="32">
        <f t="shared" si="1784"/>
        <v>0</v>
      </c>
      <c r="R4086" s="31">
        <f t="shared" si="1791"/>
        <v>0</v>
      </c>
      <c r="S4086" s="32">
        <f t="shared" si="1785"/>
        <v>0</v>
      </c>
      <c r="T4086" s="31">
        <f t="shared" si="1792"/>
        <v>0</v>
      </c>
      <c r="V4086" s="1">
        <f t="shared" si="1794"/>
        <v>4</v>
      </c>
      <c r="W4086" s="1">
        <f t="shared" si="1795"/>
        <v>4</v>
      </c>
      <c r="X4086" s="1">
        <f t="shared" si="1796"/>
        <v>0</v>
      </c>
      <c r="Y4086" s="1">
        <f t="shared" si="1797"/>
        <v>0</v>
      </c>
      <c r="Z4086" s="1">
        <f t="shared" si="1798"/>
        <v>0</v>
      </c>
      <c r="AA4086" s="1">
        <f t="shared" si="1799"/>
        <v>0</v>
      </c>
      <c r="AD4086" s="1">
        <f t="shared" si="1800"/>
        <v>4</v>
      </c>
      <c r="AE4086" s="1">
        <f t="shared" si="1801"/>
        <v>4</v>
      </c>
      <c r="AF4086" s="1">
        <f t="shared" si="1802"/>
        <v>0</v>
      </c>
      <c r="AG4086" s="1">
        <f t="shared" si="1803"/>
        <v>0</v>
      </c>
      <c r="AH4086" s="1">
        <f t="shared" si="1804"/>
        <v>0</v>
      </c>
      <c r="AI4086" s="1">
        <f t="shared" si="1805"/>
        <v>0</v>
      </c>
      <c r="AK4086" s="1" t="str">
        <f t="shared" si="1793"/>
        <v>440000</v>
      </c>
    </row>
    <row r="4087" spans="4:37" x14ac:dyDescent="0.25">
      <c r="D4087" s="27">
        <v>4065</v>
      </c>
      <c r="E4087" s="27">
        <f t="shared" si="1779"/>
        <v>0</v>
      </c>
      <c r="F4087" s="27">
        <f t="shared" si="1780"/>
        <v>0</v>
      </c>
      <c r="G4087" s="27">
        <f t="shared" si="1786"/>
        <v>0</v>
      </c>
      <c r="H4087" s="2">
        <f>_xlfn.IFNA(IF(MATCH(AK4087,$AK$23:AK4086,0)&gt;0,0,0),1)</f>
        <v>0</v>
      </c>
      <c r="I4087" s="2">
        <f t="shared" si="1778"/>
        <v>2</v>
      </c>
      <c r="J4087" s="31">
        <f t="shared" si="1787"/>
        <v>1</v>
      </c>
      <c r="K4087" s="32">
        <f t="shared" si="1781"/>
        <v>1</v>
      </c>
      <c r="L4087" s="31">
        <f t="shared" si="1788"/>
        <v>1</v>
      </c>
      <c r="M4087" s="32">
        <f t="shared" si="1782"/>
        <v>0</v>
      </c>
      <c r="N4087" s="31">
        <f t="shared" si="1789"/>
        <v>0</v>
      </c>
      <c r="O4087" s="32">
        <f t="shared" si="1783"/>
        <v>0</v>
      </c>
      <c r="P4087" s="31">
        <f t="shared" si="1790"/>
        <v>0</v>
      </c>
      <c r="Q4087" s="32">
        <f t="shared" si="1784"/>
        <v>0</v>
      </c>
      <c r="R4087" s="31">
        <f t="shared" si="1791"/>
        <v>0</v>
      </c>
      <c r="S4087" s="32">
        <f t="shared" si="1785"/>
        <v>0</v>
      </c>
      <c r="T4087" s="31">
        <f t="shared" si="1792"/>
        <v>0</v>
      </c>
      <c r="V4087" s="1">
        <f t="shared" si="1794"/>
        <v>1</v>
      </c>
      <c r="W4087" s="1">
        <f t="shared" si="1795"/>
        <v>1</v>
      </c>
      <c r="X4087" s="1">
        <f t="shared" si="1796"/>
        <v>0</v>
      </c>
      <c r="Y4087" s="1">
        <f t="shared" si="1797"/>
        <v>0</v>
      </c>
      <c r="Z4087" s="1">
        <f t="shared" si="1798"/>
        <v>0</v>
      </c>
      <c r="AA4087" s="1">
        <f t="shared" si="1799"/>
        <v>0</v>
      </c>
      <c r="AD4087" s="1">
        <f t="shared" si="1800"/>
        <v>1</v>
      </c>
      <c r="AE4087" s="1">
        <f t="shared" si="1801"/>
        <v>1</v>
      </c>
      <c r="AF4087" s="1">
        <f t="shared" si="1802"/>
        <v>0</v>
      </c>
      <c r="AG4087" s="1">
        <f t="shared" si="1803"/>
        <v>0</v>
      </c>
      <c r="AH4087" s="1">
        <f t="shared" si="1804"/>
        <v>0</v>
      </c>
      <c r="AI4087" s="1">
        <f t="shared" si="1805"/>
        <v>0</v>
      </c>
      <c r="AK4087" s="1" t="str">
        <f t="shared" si="1793"/>
        <v>110000</v>
      </c>
    </row>
    <row r="4088" spans="4:37" x14ac:dyDescent="0.25">
      <c r="D4088" s="27">
        <v>4066</v>
      </c>
      <c r="E4088" s="27">
        <f t="shared" si="1779"/>
        <v>0</v>
      </c>
      <c r="F4088" s="27">
        <f t="shared" si="1780"/>
        <v>0</v>
      </c>
      <c r="G4088" s="27">
        <f t="shared" si="1786"/>
        <v>0</v>
      </c>
      <c r="H4088" s="2">
        <f>_xlfn.IFNA(IF(MATCH(AK4088,$AK$23:AK4087,0)&gt;0,0,0),1)</f>
        <v>0</v>
      </c>
      <c r="I4088" s="2">
        <f t="shared" si="1778"/>
        <v>3</v>
      </c>
      <c r="J4088" s="31">
        <f t="shared" si="1787"/>
        <v>2</v>
      </c>
      <c r="K4088" s="32">
        <f t="shared" si="1781"/>
        <v>0</v>
      </c>
      <c r="L4088" s="31">
        <f t="shared" si="1788"/>
        <v>1</v>
      </c>
      <c r="M4088" s="32">
        <f t="shared" si="1782"/>
        <v>0</v>
      </c>
      <c r="N4088" s="31">
        <f t="shared" si="1789"/>
        <v>0</v>
      </c>
      <c r="O4088" s="32">
        <f t="shared" si="1783"/>
        <v>0</v>
      </c>
      <c r="P4088" s="31">
        <f t="shared" si="1790"/>
        <v>0</v>
      </c>
      <c r="Q4088" s="32">
        <f t="shared" si="1784"/>
        <v>0</v>
      </c>
      <c r="R4088" s="31">
        <f t="shared" si="1791"/>
        <v>0</v>
      </c>
      <c r="S4088" s="32">
        <f t="shared" si="1785"/>
        <v>0</v>
      </c>
      <c r="T4088" s="31">
        <f t="shared" si="1792"/>
        <v>0</v>
      </c>
      <c r="V4088" s="1">
        <f t="shared" si="1794"/>
        <v>2</v>
      </c>
      <c r="W4088" s="1">
        <f t="shared" si="1795"/>
        <v>1</v>
      </c>
      <c r="X4088" s="1">
        <f t="shared" si="1796"/>
        <v>0</v>
      </c>
      <c r="Y4088" s="1">
        <f t="shared" si="1797"/>
        <v>0</v>
      </c>
      <c r="Z4088" s="1">
        <f t="shared" si="1798"/>
        <v>0</v>
      </c>
      <c r="AA4088" s="1">
        <f t="shared" si="1799"/>
        <v>0</v>
      </c>
      <c r="AD4088" s="1">
        <f t="shared" si="1800"/>
        <v>2</v>
      </c>
      <c r="AE4088" s="1">
        <f t="shared" si="1801"/>
        <v>1</v>
      </c>
      <c r="AF4088" s="1">
        <f t="shared" si="1802"/>
        <v>0</v>
      </c>
      <c r="AG4088" s="1">
        <f t="shared" si="1803"/>
        <v>0</v>
      </c>
      <c r="AH4088" s="1">
        <f t="shared" si="1804"/>
        <v>0</v>
      </c>
      <c r="AI4088" s="1">
        <f t="shared" si="1805"/>
        <v>0</v>
      </c>
      <c r="AK4088" s="1" t="str">
        <f t="shared" si="1793"/>
        <v>210000</v>
      </c>
    </row>
    <row r="4089" spans="4:37" x14ac:dyDescent="0.25">
      <c r="D4089" s="27">
        <v>4067</v>
      </c>
      <c r="E4089" s="27">
        <f t="shared" si="1779"/>
        <v>0</v>
      </c>
      <c r="F4089" s="27">
        <f t="shared" si="1780"/>
        <v>0</v>
      </c>
      <c r="G4089" s="27">
        <f t="shared" si="1786"/>
        <v>0</v>
      </c>
      <c r="H4089" s="2">
        <f>_xlfn.IFNA(IF(MATCH(AK4089,$AK$23:AK4088,0)&gt;0,0,0),1)</f>
        <v>0</v>
      </c>
      <c r="I4089" s="2">
        <f t="shared" si="1778"/>
        <v>4</v>
      </c>
      <c r="J4089" s="31">
        <f t="shared" si="1787"/>
        <v>3</v>
      </c>
      <c r="K4089" s="32">
        <f t="shared" si="1781"/>
        <v>0</v>
      </c>
      <c r="L4089" s="31">
        <f t="shared" si="1788"/>
        <v>1</v>
      </c>
      <c r="M4089" s="32">
        <f t="shared" si="1782"/>
        <v>0</v>
      </c>
      <c r="N4089" s="31">
        <f t="shared" si="1789"/>
        <v>0</v>
      </c>
      <c r="O4089" s="32">
        <f t="shared" si="1783"/>
        <v>0</v>
      </c>
      <c r="P4089" s="31">
        <f t="shared" si="1790"/>
        <v>0</v>
      </c>
      <c r="Q4089" s="32">
        <f t="shared" si="1784"/>
        <v>0</v>
      </c>
      <c r="R4089" s="31">
        <f t="shared" si="1791"/>
        <v>0</v>
      </c>
      <c r="S4089" s="32">
        <f t="shared" si="1785"/>
        <v>0</v>
      </c>
      <c r="T4089" s="31">
        <f t="shared" si="1792"/>
        <v>0</v>
      </c>
      <c r="V4089" s="1">
        <f t="shared" si="1794"/>
        <v>3</v>
      </c>
      <c r="W4089" s="1">
        <f t="shared" si="1795"/>
        <v>1</v>
      </c>
      <c r="X4089" s="1">
        <f t="shared" si="1796"/>
        <v>0</v>
      </c>
      <c r="Y4089" s="1">
        <f t="shared" si="1797"/>
        <v>0</v>
      </c>
      <c r="Z4089" s="1">
        <f t="shared" si="1798"/>
        <v>0</v>
      </c>
      <c r="AA4089" s="1">
        <f t="shared" si="1799"/>
        <v>0</v>
      </c>
      <c r="AD4089" s="1">
        <f t="shared" si="1800"/>
        <v>3</v>
      </c>
      <c r="AE4089" s="1">
        <f t="shared" si="1801"/>
        <v>1</v>
      </c>
      <c r="AF4089" s="1">
        <f t="shared" si="1802"/>
        <v>0</v>
      </c>
      <c r="AG4089" s="1">
        <f t="shared" si="1803"/>
        <v>0</v>
      </c>
      <c r="AH4089" s="1">
        <f t="shared" si="1804"/>
        <v>0</v>
      </c>
      <c r="AI4089" s="1">
        <f t="shared" si="1805"/>
        <v>0</v>
      </c>
      <c r="AK4089" s="1" t="str">
        <f t="shared" si="1793"/>
        <v>310000</v>
      </c>
    </row>
    <row r="4090" spans="4:37" x14ac:dyDescent="0.25">
      <c r="D4090" s="27">
        <v>4068</v>
      </c>
      <c r="E4090" s="27">
        <f t="shared" si="1779"/>
        <v>0</v>
      </c>
      <c r="F4090" s="27">
        <f t="shared" si="1780"/>
        <v>0</v>
      </c>
      <c r="G4090" s="27">
        <f t="shared" si="1786"/>
        <v>0</v>
      </c>
      <c r="H4090" s="2">
        <f>_xlfn.IFNA(IF(MATCH(AK4090,$AK$23:AK4089,0)&gt;0,0,0),1)</f>
        <v>0</v>
      </c>
      <c r="I4090" s="2">
        <f t="shared" si="1778"/>
        <v>5</v>
      </c>
      <c r="J4090" s="31">
        <f t="shared" si="1787"/>
        <v>4</v>
      </c>
      <c r="K4090" s="32">
        <f t="shared" si="1781"/>
        <v>0</v>
      </c>
      <c r="L4090" s="31">
        <f t="shared" si="1788"/>
        <v>1</v>
      </c>
      <c r="M4090" s="32">
        <f t="shared" si="1782"/>
        <v>0</v>
      </c>
      <c r="N4090" s="31">
        <f t="shared" si="1789"/>
        <v>0</v>
      </c>
      <c r="O4090" s="32">
        <f t="shared" si="1783"/>
        <v>0</v>
      </c>
      <c r="P4090" s="31">
        <f t="shared" si="1790"/>
        <v>0</v>
      </c>
      <c r="Q4090" s="32">
        <f t="shared" si="1784"/>
        <v>0</v>
      </c>
      <c r="R4090" s="31">
        <f t="shared" si="1791"/>
        <v>0</v>
      </c>
      <c r="S4090" s="32">
        <f t="shared" si="1785"/>
        <v>0</v>
      </c>
      <c r="T4090" s="31">
        <f t="shared" si="1792"/>
        <v>0</v>
      </c>
      <c r="V4090" s="1">
        <f t="shared" si="1794"/>
        <v>4</v>
      </c>
      <c r="W4090" s="1">
        <f t="shared" si="1795"/>
        <v>1</v>
      </c>
      <c r="X4090" s="1">
        <f t="shared" si="1796"/>
        <v>0</v>
      </c>
      <c r="Y4090" s="1">
        <f t="shared" si="1797"/>
        <v>0</v>
      </c>
      <c r="Z4090" s="1">
        <f t="shared" si="1798"/>
        <v>0</v>
      </c>
      <c r="AA4090" s="1">
        <f t="shared" si="1799"/>
        <v>0</v>
      </c>
      <c r="AD4090" s="1">
        <f t="shared" si="1800"/>
        <v>4</v>
      </c>
      <c r="AE4090" s="1">
        <f t="shared" si="1801"/>
        <v>1</v>
      </c>
      <c r="AF4090" s="1">
        <f t="shared" si="1802"/>
        <v>0</v>
      </c>
      <c r="AG4090" s="1">
        <f t="shared" si="1803"/>
        <v>0</v>
      </c>
      <c r="AH4090" s="1">
        <f t="shared" si="1804"/>
        <v>0</v>
      </c>
      <c r="AI4090" s="1">
        <f t="shared" si="1805"/>
        <v>0</v>
      </c>
      <c r="AK4090" s="1" t="str">
        <f t="shared" si="1793"/>
        <v>410000</v>
      </c>
    </row>
    <row r="4091" spans="4:37" x14ac:dyDescent="0.25">
      <c r="D4091" s="27">
        <v>4069</v>
      </c>
      <c r="E4091" s="27">
        <f t="shared" si="1779"/>
        <v>0</v>
      </c>
      <c r="F4091" s="27">
        <f t="shared" si="1780"/>
        <v>0</v>
      </c>
      <c r="G4091" s="27">
        <f t="shared" si="1786"/>
        <v>0</v>
      </c>
      <c r="H4091" s="2">
        <f>_xlfn.IFNA(IF(MATCH(AK4091,$AK$23:AK4090,0)&gt;0,0,0),1)</f>
        <v>0</v>
      </c>
      <c r="I4091" s="2">
        <f t="shared" si="1778"/>
        <v>3</v>
      </c>
      <c r="J4091" s="31">
        <f t="shared" si="1787"/>
        <v>1</v>
      </c>
      <c r="K4091" s="32">
        <f t="shared" si="1781"/>
        <v>0</v>
      </c>
      <c r="L4091" s="31">
        <f t="shared" si="1788"/>
        <v>2</v>
      </c>
      <c r="M4091" s="32">
        <f t="shared" si="1782"/>
        <v>0</v>
      </c>
      <c r="N4091" s="31">
        <f t="shared" si="1789"/>
        <v>0</v>
      </c>
      <c r="O4091" s="32">
        <f t="shared" si="1783"/>
        <v>0</v>
      </c>
      <c r="P4091" s="31">
        <f t="shared" si="1790"/>
        <v>0</v>
      </c>
      <c r="Q4091" s="32">
        <f t="shared" si="1784"/>
        <v>0</v>
      </c>
      <c r="R4091" s="31">
        <f t="shared" si="1791"/>
        <v>0</v>
      </c>
      <c r="S4091" s="32">
        <f t="shared" si="1785"/>
        <v>0</v>
      </c>
      <c r="T4091" s="31">
        <f t="shared" si="1792"/>
        <v>0</v>
      </c>
      <c r="V4091" s="1">
        <f t="shared" si="1794"/>
        <v>1</v>
      </c>
      <c r="W4091" s="1">
        <f t="shared" si="1795"/>
        <v>2</v>
      </c>
      <c r="X4091" s="1">
        <f t="shared" si="1796"/>
        <v>0</v>
      </c>
      <c r="Y4091" s="1">
        <f t="shared" si="1797"/>
        <v>0</v>
      </c>
      <c r="Z4091" s="1">
        <f t="shared" si="1798"/>
        <v>0</v>
      </c>
      <c r="AA4091" s="1">
        <f t="shared" si="1799"/>
        <v>0</v>
      </c>
      <c r="AD4091" s="1">
        <f t="shared" si="1800"/>
        <v>2</v>
      </c>
      <c r="AE4091" s="1">
        <f t="shared" si="1801"/>
        <v>1</v>
      </c>
      <c r="AF4091" s="1">
        <f t="shared" si="1802"/>
        <v>0</v>
      </c>
      <c r="AG4091" s="1">
        <f t="shared" si="1803"/>
        <v>0</v>
      </c>
      <c r="AH4091" s="1">
        <f t="shared" si="1804"/>
        <v>0</v>
      </c>
      <c r="AI4091" s="1">
        <f t="shared" si="1805"/>
        <v>0</v>
      </c>
      <c r="AK4091" s="1" t="str">
        <f t="shared" si="1793"/>
        <v>210000</v>
      </c>
    </row>
    <row r="4092" spans="4:37" x14ac:dyDescent="0.25">
      <c r="D4092" s="27">
        <v>4070</v>
      </c>
      <c r="E4092" s="27">
        <f t="shared" si="1779"/>
        <v>0</v>
      </c>
      <c r="F4092" s="27">
        <f t="shared" si="1780"/>
        <v>0</v>
      </c>
      <c r="G4092" s="27">
        <f t="shared" si="1786"/>
        <v>0</v>
      </c>
      <c r="H4092" s="2">
        <f>_xlfn.IFNA(IF(MATCH(AK4092,$AK$23:AK4091,0)&gt;0,0,0),1)</f>
        <v>0</v>
      </c>
      <c r="I4092" s="2">
        <f t="shared" si="1778"/>
        <v>4</v>
      </c>
      <c r="J4092" s="31">
        <f t="shared" si="1787"/>
        <v>2</v>
      </c>
      <c r="K4092" s="32">
        <f t="shared" si="1781"/>
        <v>1</v>
      </c>
      <c r="L4092" s="31">
        <f t="shared" si="1788"/>
        <v>2</v>
      </c>
      <c r="M4092" s="32">
        <f t="shared" si="1782"/>
        <v>0</v>
      </c>
      <c r="N4092" s="31">
        <f t="shared" si="1789"/>
        <v>0</v>
      </c>
      <c r="O4092" s="32">
        <f t="shared" si="1783"/>
        <v>0</v>
      </c>
      <c r="P4092" s="31">
        <f t="shared" si="1790"/>
        <v>0</v>
      </c>
      <c r="Q4092" s="32">
        <f t="shared" si="1784"/>
        <v>0</v>
      </c>
      <c r="R4092" s="31">
        <f t="shared" si="1791"/>
        <v>0</v>
      </c>
      <c r="S4092" s="32">
        <f t="shared" si="1785"/>
        <v>0</v>
      </c>
      <c r="T4092" s="31">
        <f t="shared" si="1792"/>
        <v>0</v>
      </c>
      <c r="V4092" s="1">
        <f t="shared" si="1794"/>
        <v>2</v>
      </c>
      <c r="W4092" s="1">
        <f t="shared" si="1795"/>
        <v>2</v>
      </c>
      <c r="X4092" s="1">
        <f t="shared" si="1796"/>
        <v>0</v>
      </c>
      <c r="Y4092" s="1">
        <f t="shared" si="1797"/>
        <v>0</v>
      </c>
      <c r="Z4092" s="1">
        <f t="shared" si="1798"/>
        <v>0</v>
      </c>
      <c r="AA4092" s="1">
        <f t="shared" si="1799"/>
        <v>0</v>
      </c>
      <c r="AD4092" s="1">
        <f t="shared" si="1800"/>
        <v>2</v>
      </c>
      <c r="AE4092" s="1">
        <f t="shared" si="1801"/>
        <v>2</v>
      </c>
      <c r="AF4092" s="1">
        <f t="shared" si="1802"/>
        <v>0</v>
      </c>
      <c r="AG4092" s="1">
        <f t="shared" si="1803"/>
        <v>0</v>
      </c>
      <c r="AH4092" s="1">
        <f t="shared" si="1804"/>
        <v>0</v>
      </c>
      <c r="AI4092" s="1">
        <f t="shared" si="1805"/>
        <v>0</v>
      </c>
      <c r="AK4092" s="1" t="str">
        <f t="shared" si="1793"/>
        <v>220000</v>
      </c>
    </row>
    <row r="4093" spans="4:37" x14ac:dyDescent="0.25">
      <c r="D4093" s="27">
        <v>4071</v>
      </c>
      <c r="E4093" s="27">
        <f t="shared" si="1779"/>
        <v>0</v>
      </c>
      <c r="F4093" s="27">
        <f t="shared" si="1780"/>
        <v>0</v>
      </c>
      <c r="G4093" s="27">
        <f t="shared" si="1786"/>
        <v>0</v>
      </c>
      <c r="H4093" s="2">
        <f>_xlfn.IFNA(IF(MATCH(AK4093,$AK$23:AK4092,0)&gt;0,0,0),1)</f>
        <v>0</v>
      </c>
      <c r="I4093" s="2">
        <f t="shared" si="1778"/>
        <v>5</v>
      </c>
      <c r="J4093" s="31">
        <f t="shared" si="1787"/>
        <v>3</v>
      </c>
      <c r="K4093" s="32">
        <f t="shared" si="1781"/>
        <v>0</v>
      </c>
      <c r="L4093" s="31">
        <f t="shared" si="1788"/>
        <v>2</v>
      </c>
      <c r="M4093" s="32">
        <f t="shared" si="1782"/>
        <v>0</v>
      </c>
      <c r="N4093" s="31">
        <f t="shared" si="1789"/>
        <v>0</v>
      </c>
      <c r="O4093" s="32">
        <f t="shared" si="1783"/>
        <v>0</v>
      </c>
      <c r="P4093" s="31">
        <f t="shared" si="1790"/>
        <v>0</v>
      </c>
      <c r="Q4093" s="32">
        <f t="shared" si="1784"/>
        <v>0</v>
      </c>
      <c r="R4093" s="31">
        <f t="shared" si="1791"/>
        <v>0</v>
      </c>
      <c r="S4093" s="32">
        <f t="shared" si="1785"/>
        <v>0</v>
      </c>
      <c r="T4093" s="31">
        <f t="shared" si="1792"/>
        <v>0</v>
      </c>
      <c r="V4093" s="1">
        <f t="shared" si="1794"/>
        <v>3</v>
      </c>
      <c r="W4093" s="1">
        <f t="shared" si="1795"/>
        <v>2</v>
      </c>
      <c r="X4093" s="1">
        <f t="shared" si="1796"/>
        <v>0</v>
      </c>
      <c r="Y4093" s="1">
        <f t="shared" si="1797"/>
        <v>0</v>
      </c>
      <c r="Z4093" s="1">
        <f t="shared" si="1798"/>
        <v>0</v>
      </c>
      <c r="AA4093" s="1">
        <f t="shared" si="1799"/>
        <v>0</v>
      </c>
      <c r="AD4093" s="1">
        <f t="shared" si="1800"/>
        <v>3</v>
      </c>
      <c r="AE4093" s="1">
        <f t="shared" si="1801"/>
        <v>2</v>
      </c>
      <c r="AF4093" s="1">
        <f t="shared" si="1802"/>
        <v>0</v>
      </c>
      <c r="AG4093" s="1">
        <f t="shared" si="1803"/>
        <v>0</v>
      </c>
      <c r="AH4093" s="1">
        <f t="shared" si="1804"/>
        <v>0</v>
      </c>
      <c r="AI4093" s="1">
        <f t="shared" si="1805"/>
        <v>0</v>
      </c>
      <c r="AK4093" s="1" t="str">
        <f t="shared" si="1793"/>
        <v>320000</v>
      </c>
    </row>
    <row r="4094" spans="4:37" x14ac:dyDescent="0.25">
      <c r="D4094" s="27">
        <v>4072</v>
      </c>
      <c r="E4094" s="27">
        <f t="shared" si="1779"/>
        <v>0</v>
      </c>
      <c r="F4094" s="27">
        <f t="shared" si="1780"/>
        <v>0</v>
      </c>
      <c r="G4094" s="27">
        <f t="shared" si="1786"/>
        <v>0</v>
      </c>
      <c r="H4094" s="2">
        <f>_xlfn.IFNA(IF(MATCH(AK4094,$AK$23:AK4093,0)&gt;0,0,0),1)</f>
        <v>0</v>
      </c>
      <c r="I4094" s="2">
        <f t="shared" si="1778"/>
        <v>6</v>
      </c>
      <c r="J4094" s="31">
        <f t="shared" si="1787"/>
        <v>4</v>
      </c>
      <c r="K4094" s="32">
        <f t="shared" si="1781"/>
        <v>0</v>
      </c>
      <c r="L4094" s="31">
        <f t="shared" si="1788"/>
        <v>2</v>
      </c>
      <c r="M4094" s="32">
        <f t="shared" si="1782"/>
        <v>0</v>
      </c>
      <c r="N4094" s="31">
        <f t="shared" si="1789"/>
        <v>0</v>
      </c>
      <c r="O4094" s="32">
        <f t="shared" si="1783"/>
        <v>0</v>
      </c>
      <c r="P4094" s="31">
        <f t="shared" si="1790"/>
        <v>0</v>
      </c>
      <c r="Q4094" s="32">
        <f t="shared" si="1784"/>
        <v>0</v>
      </c>
      <c r="R4094" s="31">
        <f t="shared" si="1791"/>
        <v>0</v>
      </c>
      <c r="S4094" s="32">
        <f t="shared" si="1785"/>
        <v>0</v>
      </c>
      <c r="T4094" s="31">
        <f t="shared" si="1792"/>
        <v>0</v>
      </c>
      <c r="V4094" s="1">
        <f t="shared" si="1794"/>
        <v>4</v>
      </c>
      <c r="W4094" s="1">
        <f t="shared" si="1795"/>
        <v>2</v>
      </c>
      <c r="X4094" s="1">
        <f t="shared" si="1796"/>
        <v>0</v>
      </c>
      <c r="Y4094" s="1">
        <f t="shared" si="1797"/>
        <v>0</v>
      </c>
      <c r="Z4094" s="1">
        <f t="shared" si="1798"/>
        <v>0</v>
      </c>
      <c r="AA4094" s="1">
        <f t="shared" si="1799"/>
        <v>0</v>
      </c>
      <c r="AD4094" s="1">
        <f t="shared" si="1800"/>
        <v>4</v>
      </c>
      <c r="AE4094" s="1">
        <f t="shared" si="1801"/>
        <v>2</v>
      </c>
      <c r="AF4094" s="1">
        <f t="shared" si="1802"/>
        <v>0</v>
      </c>
      <c r="AG4094" s="1">
        <f t="shared" si="1803"/>
        <v>0</v>
      </c>
      <c r="AH4094" s="1">
        <f t="shared" si="1804"/>
        <v>0</v>
      </c>
      <c r="AI4094" s="1">
        <f t="shared" si="1805"/>
        <v>0</v>
      </c>
      <c r="AK4094" s="1" t="str">
        <f t="shared" si="1793"/>
        <v>420000</v>
      </c>
    </row>
    <row r="4095" spans="4:37" x14ac:dyDescent="0.25">
      <c r="D4095" s="27">
        <v>4073</v>
      </c>
      <c r="E4095" s="27">
        <f t="shared" si="1779"/>
        <v>0</v>
      </c>
      <c r="F4095" s="27">
        <f t="shared" si="1780"/>
        <v>0</v>
      </c>
      <c r="G4095" s="27">
        <f t="shared" si="1786"/>
        <v>0</v>
      </c>
      <c r="H4095" s="2">
        <f>_xlfn.IFNA(IF(MATCH(AK4095,$AK$23:AK4094,0)&gt;0,0,0),1)</f>
        <v>0</v>
      </c>
      <c r="I4095" s="2">
        <f t="shared" si="1778"/>
        <v>4</v>
      </c>
      <c r="J4095" s="31">
        <f t="shared" si="1787"/>
        <v>1</v>
      </c>
      <c r="K4095" s="32">
        <f t="shared" si="1781"/>
        <v>0</v>
      </c>
      <c r="L4095" s="31">
        <f t="shared" si="1788"/>
        <v>3</v>
      </c>
      <c r="M4095" s="32">
        <f t="shared" si="1782"/>
        <v>0</v>
      </c>
      <c r="N4095" s="31">
        <f t="shared" si="1789"/>
        <v>0</v>
      </c>
      <c r="O4095" s="32">
        <f t="shared" si="1783"/>
        <v>0</v>
      </c>
      <c r="P4095" s="31">
        <f t="shared" si="1790"/>
        <v>0</v>
      </c>
      <c r="Q4095" s="32">
        <f t="shared" si="1784"/>
        <v>0</v>
      </c>
      <c r="R4095" s="31">
        <f t="shared" si="1791"/>
        <v>0</v>
      </c>
      <c r="S4095" s="32">
        <f t="shared" si="1785"/>
        <v>0</v>
      </c>
      <c r="T4095" s="31">
        <f t="shared" si="1792"/>
        <v>0</v>
      </c>
      <c r="V4095" s="1">
        <f t="shared" si="1794"/>
        <v>1</v>
      </c>
      <c r="W4095" s="1">
        <f t="shared" si="1795"/>
        <v>3</v>
      </c>
      <c r="X4095" s="1">
        <f t="shared" si="1796"/>
        <v>0</v>
      </c>
      <c r="Y4095" s="1">
        <f t="shared" si="1797"/>
        <v>0</v>
      </c>
      <c r="Z4095" s="1">
        <f t="shared" si="1798"/>
        <v>0</v>
      </c>
      <c r="AA4095" s="1">
        <f t="shared" si="1799"/>
        <v>0</v>
      </c>
      <c r="AD4095" s="1">
        <f t="shared" si="1800"/>
        <v>3</v>
      </c>
      <c r="AE4095" s="1">
        <f t="shared" si="1801"/>
        <v>1</v>
      </c>
      <c r="AF4095" s="1">
        <f t="shared" si="1802"/>
        <v>0</v>
      </c>
      <c r="AG4095" s="1">
        <f t="shared" si="1803"/>
        <v>0</v>
      </c>
      <c r="AH4095" s="1">
        <f t="shared" si="1804"/>
        <v>0</v>
      </c>
      <c r="AI4095" s="1">
        <f t="shared" si="1805"/>
        <v>0</v>
      </c>
      <c r="AK4095" s="1" t="str">
        <f t="shared" si="1793"/>
        <v>310000</v>
      </c>
    </row>
    <row r="4096" spans="4:37" x14ac:dyDescent="0.25">
      <c r="D4096" s="27">
        <v>4074</v>
      </c>
      <c r="E4096" s="27">
        <f t="shared" si="1779"/>
        <v>0</v>
      </c>
      <c r="F4096" s="27">
        <f t="shared" si="1780"/>
        <v>0</v>
      </c>
      <c r="G4096" s="27">
        <f t="shared" si="1786"/>
        <v>0</v>
      </c>
      <c r="H4096" s="2">
        <f>_xlfn.IFNA(IF(MATCH(AK4096,$AK$23:AK4095,0)&gt;0,0,0),1)</f>
        <v>0</v>
      </c>
      <c r="I4096" s="2">
        <f t="shared" si="1778"/>
        <v>5</v>
      </c>
      <c r="J4096" s="31">
        <f t="shared" si="1787"/>
        <v>2</v>
      </c>
      <c r="K4096" s="32">
        <f t="shared" si="1781"/>
        <v>0</v>
      </c>
      <c r="L4096" s="31">
        <f t="shared" si="1788"/>
        <v>3</v>
      </c>
      <c r="M4096" s="32">
        <f t="shared" si="1782"/>
        <v>0</v>
      </c>
      <c r="N4096" s="31">
        <f t="shared" si="1789"/>
        <v>0</v>
      </c>
      <c r="O4096" s="32">
        <f t="shared" si="1783"/>
        <v>0</v>
      </c>
      <c r="P4096" s="31">
        <f t="shared" si="1790"/>
        <v>0</v>
      </c>
      <c r="Q4096" s="32">
        <f t="shared" si="1784"/>
        <v>0</v>
      </c>
      <c r="R4096" s="31">
        <f t="shared" si="1791"/>
        <v>0</v>
      </c>
      <c r="S4096" s="32">
        <f t="shared" si="1785"/>
        <v>0</v>
      </c>
      <c r="T4096" s="31">
        <f t="shared" si="1792"/>
        <v>0</v>
      </c>
      <c r="V4096" s="1">
        <f t="shared" si="1794"/>
        <v>2</v>
      </c>
      <c r="W4096" s="1">
        <f t="shared" si="1795"/>
        <v>3</v>
      </c>
      <c r="X4096" s="1">
        <f t="shared" si="1796"/>
        <v>0</v>
      </c>
      <c r="Y4096" s="1">
        <f t="shared" si="1797"/>
        <v>0</v>
      </c>
      <c r="Z4096" s="1">
        <f t="shared" si="1798"/>
        <v>0</v>
      </c>
      <c r="AA4096" s="1">
        <f t="shared" si="1799"/>
        <v>0</v>
      </c>
      <c r="AD4096" s="1">
        <f t="shared" si="1800"/>
        <v>3</v>
      </c>
      <c r="AE4096" s="1">
        <f t="shared" si="1801"/>
        <v>2</v>
      </c>
      <c r="AF4096" s="1">
        <f t="shared" si="1802"/>
        <v>0</v>
      </c>
      <c r="AG4096" s="1">
        <f t="shared" si="1803"/>
        <v>0</v>
      </c>
      <c r="AH4096" s="1">
        <f t="shared" si="1804"/>
        <v>0</v>
      </c>
      <c r="AI4096" s="1">
        <f t="shared" si="1805"/>
        <v>0</v>
      </c>
      <c r="AK4096" s="1" t="str">
        <f t="shared" si="1793"/>
        <v>320000</v>
      </c>
    </row>
    <row r="4097" spans="4:37" x14ac:dyDescent="0.25">
      <c r="D4097" s="27">
        <v>4075</v>
      </c>
      <c r="E4097" s="27">
        <f t="shared" si="1779"/>
        <v>0</v>
      </c>
      <c r="F4097" s="27">
        <f t="shared" si="1780"/>
        <v>0</v>
      </c>
      <c r="G4097" s="27">
        <f t="shared" si="1786"/>
        <v>0</v>
      </c>
      <c r="H4097" s="2">
        <f>_xlfn.IFNA(IF(MATCH(AK4097,$AK$23:AK4096,0)&gt;0,0,0),1)</f>
        <v>0</v>
      </c>
      <c r="I4097" s="2">
        <f t="shared" si="1778"/>
        <v>6</v>
      </c>
      <c r="J4097" s="31">
        <f t="shared" si="1787"/>
        <v>3</v>
      </c>
      <c r="K4097" s="32">
        <f t="shared" si="1781"/>
        <v>1</v>
      </c>
      <c r="L4097" s="31">
        <f t="shared" si="1788"/>
        <v>3</v>
      </c>
      <c r="M4097" s="32">
        <f t="shared" si="1782"/>
        <v>0</v>
      </c>
      <c r="N4097" s="31">
        <f t="shared" si="1789"/>
        <v>0</v>
      </c>
      <c r="O4097" s="32">
        <f t="shared" si="1783"/>
        <v>0</v>
      </c>
      <c r="P4097" s="31">
        <f t="shared" si="1790"/>
        <v>0</v>
      </c>
      <c r="Q4097" s="32">
        <f t="shared" si="1784"/>
        <v>0</v>
      </c>
      <c r="R4097" s="31">
        <f t="shared" si="1791"/>
        <v>0</v>
      </c>
      <c r="S4097" s="32">
        <f t="shared" si="1785"/>
        <v>0</v>
      </c>
      <c r="T4097" s="31">
        <f t="shared" si="1792"/>
        <v>0</v>
      </c>
      <c r="V4097" s="1">
        <f t="shared" si="1794"/>
        <v>3</v>
      </c>
      <c r="W4097" s="1">
        <f t="shared" si="1795"/>
        <v>3</v>
      </c>
      <c r="X4097" s="1">
        <f t="shared" si="1796"/>
        <v>0</v>
      </c>
      <c r="Y4097" s="1">
        <f t="shared" si="1797"/>
        <v>0</v>
      </c>
      <c r="Z4097" s="1">
        <f t="shared" si="1798"/>
        <v>0</v>
      </c>
      <c r="AA4097" s="1">
        <f t="shared" si="1799"/>
        <v>0</v>
      </c>
      <c r="AD4097" s="1">
        <f t="shared" si="1800"/>
        <v>3</v>
      </c>
      <c r="AE4097" s="1">
        <f t="shared" si="1801"/>
        <v>3</v>
      </c>
      <c r="AF4097" s="1">
        <f t="shared" si="1802"/>
        <v>0</v>
      </c>
      <c r="AG4097" s="1">
        <f t="shared" si="1803"/>
        <v>0</v>
      </c>
      <c r="AH4097" s="1">
        <f t="shared" si="1804"/>
        <v>0</v>
      </c>
      <c r="AI4097" s="1">
        <f t="shared" si="1805"/>
        <v>0</v>
      </c>
      <c r="AK4097" s="1" t="str">
        <f t="shared" si="1793"/>
        <v>330000</v>
      </c>
    </row>
    <row r="4098" spans="4:37" x14ac:dyDescent="0.25">
      <c r="D4098" s="27">
        <v>4076</v>
      </c>
      <c r="E4098" s="27">
        <f t="shared" si="1779"/>
        <v>0</v>
      </c>
      <c r="F4098" s="27">
        <f t="shared" si="1780"/>
        <v>0</v>
      </c>
      <c r="G4098" s="27">
        <f t="shared" si="1786"/>
        <v>0</v>
      </c>
      <c r="H4098" s="2">
        <f>_xlfn.IFNA(IF(MATCH(AK4098,$AK$23:AK4097,0)&gt;0,0,0),1)</f>
        <v>0</v>
      </c>
      <c r="I4098" s="2">
        <f t="shared" si="1778"/>
        <v>7</v>
      </c>
      <c r="J4098" s="31">
        <f t="shared" si="1787"/>
        <v>4</v>
      </c>
      <c r="K4098" s="32">
        <f t="shared" si="1781"/>
        <v>0</v>
      </c>
      <c r="L4098" s="31">
        <f t="shared" si="1788"/>
        <v>3</v>
      </c>
      <c r="M4098" s="32">
        <f t="shared" si="1782"/>
        <v>0</v>
      </c>
      <c r="N4098" s="31">
        <f t="shared" si="1789"/>
        <v>0</v>
      </c>
      <c r="O4098" s="32">
        <f t="shared" si="1783"/>
        <v>0</v>
      </c>
      <c r="P4098" s="31">
        <f t="shared" si="1790"/>
        <v>0</v>
      </c>
      <c r="Q4098" s="32">
        <f t="shared" si="1784"/>
        <v>0</v>
      </c>
      <c r="R4098" s="31">
        <f t="shared" si="1791"/>
        <v>0</v>
      </c>
      <c r="S4098" s="32">
        <f t="shared" si="1785"/>
        <v>0</v>
      </c>
      <c r="T4098" s="31">
        <f t="shared" si="1792"/>
        <v>0</v>
      </c>
      <c r="V4098" s="1">
        <f t="shared" si="1794"/>
        <v>4</v>
      </c>
      <c r="W4098" s="1">
        <f t="shared" si="1795"/>
        <v>3</v>
      </c>
      <c r="X4098" s="1">
        <f t="shared" si="1796"/>
        <v>0</v>
      </c>
      <c r="Y4098" s="1">
        <f t="shared" si="1797"/>
        <v>0</v>
      </c>
      <c r="Z4098" s="1">
        <f t="shared" si="1798"/>
        <v>0</v>
      </c>
      <c r="AA4098" s="1">
        <f t="shared" si="1799"/>
        <v>0</v>
      </c>
      <c r="AD4098" s="1">
        <f t="shared" si="1800"/>
        <v>4</v>
      </c>
      <c r="AE4098" s="1">
        <f t="shared" si="1801"/>
        <v>3</v>
      </c>
      <c r="AF4098" s="1">
        <f t="shared" si="1802"/>
        <v>0</v>
      </c>
      <c r="AG4098" s="1">
        <f t="shared" si="1803"/>
        <v>0</v>
      </c>
      <c r="AH4098" s="1">
        <f t="shared" si="1804"/>
        <v>0</v>
      </c>
      <c r="AI4098" s="1">
        <f t="shared" si="1805"/>
        <v>0</v>
      </c>
      <c r="AK4098" s="1" t="str">
        <f t="shared" si="1793"/>
        <v>430000</v>
      </c>
    </row>
    <row r="4099" spans="4:37" x14ac:dyDescent="0.25">
      <c r="D4099" s="27">
        <v>4077</v>
      </c>
      <c r="E4099" s="27">
        <f t="shared" si="1779"/>
        <v>0</v>
      </c>
      <c r="F4099" s="27">
        <f t="shared" si="1780"/>
        <v>0</v>
      </c>
      <c r="G4099" s="27">
        <f t="shared" si="1786"/>
        <v>0</v>
      </c>
      <c r="H4099" s="2">
        <f>_xlfn.IFNA(IF(MATCH(AK4099,$AK$23:AK4098,0)&gt;0,0,0),1)</f>
        <v>0</v>
      </c>
      <c r="I4099" s="2">
        <f t="shared" si="1778"/>
        <v>5</v>
      </c>
      <c r="J4099" s="31">
        <f t="shared" si="1787"/>
        <v>1</v>
      </c>
      <c r="K4099" s="32">
        <f t="shared" si="1781"/>
        <v>0</v>
      </c>
      <c r="L4099" s="31">
        <f t="shared" si="1788"/>
        <v>4</v>
      </c>
      <c r="M4099" s="32">
        <f t="shared" si="1782"/>
        <v>0</v>
      </c>
      <c r="N4099" s="31">
        <f t="shared" si="1789"/>
        <v>0</v>
      </c>
      <c r="O4099" s="32">
        <f t="shared" si="1783"/>
        <v>0</v>
      </c>
      <c r="P4099" s="31">
        <f t="shared" si="1790"/>
        <v>0</v>
      </c>
      <c r="Q4099" s="32">
        <f t="shared" si="1784"/>
        <v>0</v>
      </c>
      <c r="R4099" s="31">
        <f t="shared" si="1791"/>
        <v>0</v>
      </c>
      <c r="S4099" s="32">
        <f t="shared" si="1785"/>
        <v>0</v>
      </c>
      <c r="T4099" s="31">
        <f t="shared" si="1792"/>
        <v>0</v>
      </c>
      <c r="V4099" s="1">
        <f t="shared" si="1794"/>
        <v>1</v>
      </c>
      <c r="W4099" s="1">
        <f t="shared" si="1795"/>
        <v>4</v>
      </c>
      <c r="X4099" s="1">
        <f t="shared" si="1796"/>
        <v>0</v>
      </c>
      <c r="Y4099" s="1">
        <f t="shared" si="1797"/>
        <v>0</v>
      </c>
      <c r="Z4099" s="1">
        <f t="shared" si="1798"/>
        <v>0</v>
      </c>
      <c r="AA4099" s="1">
        <f t="shared" si="1799"/>
        <v>0</v>
      </c>
      <c r="AD4099" s="1">
        <f t="shared" si="1800"/>
        <v>4</v>
      </c>
      <c r="AE4099" s="1">
        <f t="shared" si="1801"/>
        <v>1</v>
      </c>
      <c r="AF4099" s="1">
        <f t="shared" si="1802"/>
        <v>0</v>
      </c>
      <c r="AG4099" s="1">
        <f t="shared" si="1803"/>
        <v>0</v>
      </c>
      <c r="AH4099" s="1">
        <f t="shared" si="1804"/>
        <v>0</v>
      </c>
      <c r="AI4099" s="1">
        <f t="shared" si="1805"/>
        <v>0</v>
      </c>
      <c r="AK4099" s="1" t="str">
        <f t="shared" si="1793"/>
        <v>410000</v>
      </c>
    </row>
    <row r="4100" spans="4:37" x14ac:dyDescent="0.25">
      <c r="D4100" s="27">
        <v>4078</v>
      </c>
      <c r="E4100" s="27">
        <f t="shared" si="1779"/>
        <v>0</v>
      </c>
      <c r="F4100" s="27">
        <f t="shared" si="1780"/>
        <v>0</v>
      </c>
      <c r="G4100" s="27">
        <f t="shared" si="1786"/>
        <v>0</v>
      </c>
      <c r="H4100" s="2">
        <f>_xlfn.IFNA(IF(MATCH(AK4100,$AK$23:AK4099,0)&gt;0,0,0),1)</f>
        <v>0</v>
      </c>
      <c r="I4100" s="2">
        <f t="shared" si="1778"/>
        <v>6</v>
      </c>
      <c r="J4100" s="31">
        <f t="shared" si="1787"/>
        <v>2</v>
      </c>
      <c r="K4100" s="32">
        <f t="shared" si="1781"/>
        <v>0</v>
      </c>
      <c r="L4100" s="31">
        <f t="shared" si="1788"/>
        <v>4</v>
      </c>
      <c r="M4100" s="32">
        <f t="shared" si="1782"/>
        <v>0</v>
      </c>
      <c r="N4100" s="31">
        <f t="shared" si="1789"/>
        <v>0</v>
      </c>
      <c r="O4100" s="32">
        <f t="shared" si="1783"/>
        <v>0</v>
      </c>
      <c r="P4100" s="31">
        <f t="shared" si="1790"/>
        <v>0</v>
      </c>
      <c r="Q4100" s="32">
        <f t="shared" si="1784"/>
        <v>0</v>
      </c>
      <c r="R4100" s="31">
        <f t="shared" si="1791"/>
        <v>0</v>
      </c>
      <c r="S4100" s="32">
        <f t="shared" si="1785"/>
        <v>0</v>
      </c>
      <c r="T4100" s="31">
        <f t="shared" si="1792"/>
        <v>0</v>
      </c>
      <c r="V4100" s="1">
        <f t="shared" si="1794"/>
        <v>2</v>
      </c>
      <c r="W4100" s="1">
        <f t="shared" si="1795"/>
        <v>4</v>
      </c>
      <c r="X4100" s="1">
        <f t="shared" si="1796"/>
        <v>0</v>
      </c>
      <c r="Y4100" s="1">
        <f t="shared" si="1797"/>
        <v>0</v>
      </c>
      <c r="Z4100" s="1">
        <f t="shared" si="1798"/>
        <v>0</v>
      </c>
      <c r="AA4100" s="1">
        <f t="shared" si="1799"/>
        <v>0</v>
      </c>
      <c r="AD4100" s="1">
        <f t="shared" si="1800"/>
        <v>4</v>
      </c>
      <c r="AE4100" s="1">
        <f t="shared" si="1801"/>
        <v>2</v>
      </c>
      <c r="AF4100" s="1">
        <f t="shared" si="1802"/>
        <v>0</v>
      </c>
      <c r="AG4100" s="1">
        <f t="shared" si="1803"/>
        <v>0</v>
      </c>
      <c r="AH4100" s="1">
        <f t="shared" si="1804"/>
        <v>0</v>
      </c>
      <c r="AI4100" s="1">
        <f t="shared" si="1805"/>
        <v>0</v>
      </c>
      <c r="AK4100" s="1" t="str">
        <f t="shared" si="1793"/>
        <v>420000</v>
      </c>
    </row>
    <row r="4101" spans="4:37" x14ac:dyDescent="0.25">
      <c r="D4101" s="27">
        <v>4079</v>
      </c>
      <c r="E4101" s="27">
        <f t="shared" si="1779"/>
        <v>0</v>
      </c>
      <c r="F4101" s="27">
        <f t="shared" si="1780"/>
        <v>0</v>
      </c>
      <c r="G4101" s="27">
        <f t="shared" si="1786"/>
        <v>0</v>
      </c>
      <c r="H4101" s="2">
        <f>_xlfn.IFNA(IF(MATCH(AK4101,$AK$23:AK4100,0)&gt;0,0,0),1)</f>
        <v>0</v>
      </c>
      <c r="I4101" s="2">
        <f t="shared" si="1778"/>
        <v>7</v>
      </c>
      <c r="J4101" s="31">
        <f t="shared" si="1787"/>
        <v>3</v>
      </c>
      <c r="K4101" s="32">
        <f t="shared" si="1781"/>
        <v>0</v>
      </c>
      <c r="L4101" s="31">
        <f t="shared" si="1788"/>
        <v>4</v>
      </c>
      <c r="M4101" s="32">
        <f t="shared" si="1782"/>
        <v>0</v>
      </c>
      <c r="N4101" s="31">
        <f t="shared" si="1789"/>
        <v>0</v>
      </c>
      <c r="O4101" s="32">
        <f t="shared" si="1783"/>
        <v>0</v>
      </c>
      <c r="P4101" s="31">
        <f t="shared" si="1790"/>
        <v>0</v>
      </c>
      <c r="Q4101" s="32">
        <f t="shared" si="1784"/>
        <v>0</v>
      </c>
      <c r="R4101" s="31">
        <f t="shared" si="1791"/>
        <v>0</v>
      </c>
      <c r="S4101" s="32">
        <f t="shared" si="1785"/>
        <v>0</v>
      </c>
      <c r="T4101" s="31">
        <f t="shared" si="1792"/>
        <v>0</v>
      </c>
      <c r="V4101" s="1">
        <f t="shared" si="1794"/>
        <v>3</v>
      </c>
      <c r="W4101" s="1">
        <f t="shared" si="1795"/>
        <v>4</v>
      </c>
      <c r="X4101" s="1">
        <f t="shared" si="1796"/>
        <v>0</v>
      </c>
      <c r="Y4101" s="1">
        <f t="shared" si="1797"/>
        <v>0</v>
      </c>
      <c r="Z4101" s="1">
        <f t="shared" si="1798"/>
        <v>0</v>
      </c>
      <c r="AA4101" s="1">
        <f t="shared" si="1799"/>
        <v>0</v>
      </c>
      <c r="AD4101" s="1">
        <f t="shared" si="1800"/>
        <v>4</v>
      </c>
      <c r="AE4101" s="1">
        <f t="shared" si="1801"/>
        <v>3</v>
      </c>
      <c r="AF4101" s="1">
        <f t="shared" si="1802"/>
        <v>0</v>
      </c>
      <c r="AG4101" s="1">
        <f t="shared" si="1803"/>
        <v>0</v>
      </c>
      <c r="AH4101" s="1">
        <f t="shared" si="1804"/>
        <v>0</v>
      </c>
      <c r="AI4101" s="1">
        <f t="shared" si="1805"/>
        <v>0</v>
      </c>
      <c r="AK4101" s="1" t="str">
        <f t="shared" si="1793"/>
        <v>430000</v>
      </c>
    </row>
    <row r="4102" spans="4:37" x14ac:dyDescent="0.25">
      <c r="D4102" s="27">
        <v>4080</v>
      </c>
      <c r="E4102" s="27">
        <f t="shared" si="1779"/>
        <v>0</v>
      </c>
      <c r="F4102" s="27">
        <f t="shared" si="1780"/>
        <v>0</v>
      </c>
      <c r="G4102" s="27">
        <f t="shared" si="1786"/>
        <v>0</v>
      </c>
      <c r="H4102" s="2">
        <f>_xlfn.IFNA(IF(MATCH(AK4102,$AK$23:AK4101,0)&gt;0,0,0),1)</f>
        <v>0</v>
      </c>
      <c r="I4102" s="2">
        <f t="shared" si="1778"/>
        <v>8</v>
      </c>
      <c r="J4102" s="31">
        <f t="shared" si="1787"/>
        <v>4</v>
      </c>
      <c r="K4102" s="32">
        <f t="shared" si="1781"/>
        <v>1</v>
      </c>
      <c r="L4102" s="31">
        <f t="shared" si="1788"/>
        <v>4</v>
      </c>
      <c r="M4102" s="32">
        <f t="shared" si="1782"/>
        <v>0</v>
      </c>
      <c r="N4102" s="31">
        <f t="shared" si="1789"/>
        <v>0</v>
      </c>
      <c r="O4102" s="32">
        <f t="shared" si="1783"/>
        <v>0</v>
      </c>
      <c r="P4102" s="31">
        <f t="shared" si="1790"/>
        <v>0</v>
      </c>
      <c r="Q4102" s="32">
        <f t="shared" si="1784"/>
        <v>0</v>
      </c>
      <c r="R4102" s="31">
        <f t="shared" si="1791"/>
        <v>0</v>
      </c>
      <c r="S4102" s="32">
        <f t="shared" si="1785"/>
        <v>0</v>
      </c>
      <c r="T4102" s="31">
        <f t="shared" si="1792"/>
        <v>0</v>
      </c>
      <c r="V4102" s="1">
        <f t="shared" si="1794"/>
        <v>4</v>
      </c>
      <c r="W4102" s="1">
        <f t="shared" si="1795"/>
        <v>4</v>
      </c>
      <c r="X4102" s="1">
        <f t="shared" si="1796"/>
        <v>0</v>
      </c>
      <c r="Y4102" s="1">
        <f t="shared" si="1797"/>
        <v>0</v>
      </c>
      <c r="Z4102" s="1">
        <f t="shared" si="1798"/>
        <v>0</v>
      </c>
      <c r="AA4102" s="1">
        <f t="shared" si="1799"/>
        <v>0</v>
      </c>
      <c r="AD4102" s="1">
        <f t="shared" si="1800"/>
        <v>4</v>
      </c>
      <c r="AE4102" s="1">
        <f t="shared" si="1801"/>
        <v>4</v>
      </c>
      <c r="AF4102" s="1">
        <f t="shared" si="1802"/>
        <v>0</v>
      </c>
      <c r="AG4102" s="1">
        <f t="shared" si="1803"/>
        <v>0</v>
      </c>
      <c r="AH4102" s="1">
        <f t="shared" si="1804"/>
        <v>0</v>
      </c>
      <c r="AI4102" s="1">
        <f t="shared" si="1805"/>
        <v>0</v>
      </c>
      <c r="AK4102" s="1" t="str">
        <f t="shared" si="1793"/>
        <v>440000</v>
      </c>
    </row>
    <row r="4103" spans="4:37" x14ac:dyDescent="0.25">
      <c r="D4103" s="27">
        <v>4081</v>
      </c>
      <c r="E4103" s="27">
        <f t="shared" si="1779"/>
        <v>0</v>
      </c>
      <c r="F4103" s="27">
        <f t="shared" si="1780"/>
        <v>0</v>
      </c>
      <c r="G4103" s="27">
        <f t="shared" si="1786"/>
        <v>0</v>
      </c>
      <c r="H4103" s="2">
        <f>_xlfn.IFNA(IF(MATCH(AK4103,$AK$23:AK4102,0)&gt;0,0,0),1)</f>
        <v>0</v>
      </c>
      <c r="I4103" s="2">
        <f t="shared" si="1778"/>
        <v>2</v>
      </c>
      <c r="J4103" s="31">
        <f t="shared" si="1787"/>
        <v>1</v>
      </c>
      <c r="K4103" s="32">
        <f t="shared" si="1781"/>
        <v>1</v>
      </c>
      <c r="L4103" s="31">
        <f t="shared" si="1788"/>
        <v>1</v>
      </c>
      <c r="M4103" s="32">
        <f t="shared" si="1782"/>
        <v>0</v>
      </c>
      <c r="N4103" s="31">
        <f t="shared" si="1789"/>
        <v>0</v>
      </c>
      <c r="O4103" s="32">
        <f t="shared" si="1783"/>
        <v>0</v>
      </c>
      <c r="P4103" s="31">
        <f t="shared" si="1790"/>
        <v>0</v>
      </c>
      <c r="Q4103" s="32">
        <f t="shared" si="1784"/>
        <v>0</v>
      </c>
      <c r="R4103" s="31">
        <f t="shared" si="1791"/>
        <v>0</v>
      </c>
      <c r="S4103" s="32">
        <f t="shared" si="1785"/>
        <v>0</v>
      </c>
      <c r="T4103" s="31">
        <f t="shared" si="1792"/>
        <v>0</v>
      </c>
      <c r="V4103" s="1">
        <f t="shared" si="1794"/>
        <v>1</v>
      </c>
      <c r="W4103" s="1">
        <f t="shared" si="1795"/>
        <v>1</v>
      </c>
      <c r="X4103" s="1">
        <f t="shared" si="1796"/>
        <v>0</v>
      </c>
      <c r="Y4103" s="1">
        <f t="shared" si="1797"/>
        <v>0</v>
      </c>
      <c r="Z4103" s="1">
        <f t="shared" si="1798"/>
        <v>0</v>
      </c>
      <c r="AA4103" s="1">
        <f t="shared" si="1799"/>
        <v>0</v>
      </c>
      <c r="AD4103" s="1">
        <f t="shared" si="1800"/>
        <v>1</v>
      </c>
      <c r="AE4103" s="1">
        <f t="shared" si="1801"/>
        <v>1</v>
      </c>
      <c r="AF4103" s="1">
        <f t="shared" si="1802"/>
        <v>0</v>
      </c>
      <c r="AG4103" s="1">
        <f t="shared" si="1803"/>
        <v>0</v>
      </c>
      <c r="AH4103" s="1">
        <f t="shared" si="1804"/>
        <v>0</v>
      </c>
      <c r="AI4103" s="1">
        <f t="shared" si="1805"/>
        <v>0</v>
      </c>
      <c r="AK4103" s="1" t="str">
        <f t="shared" si="1793"/>
        <v>110000</v>
      </c>
    </row>
    <row r="4104" spans="4:37" x14ac:dyDescent="0.25">
      <c r="D4104" s="27">
        <v>4082</v>
      </c>
      <c r="E4104" s="27">
        <f t="shared" si="1779"/>
        <v>0</v>
      </c>
      <c r="F4104" s="27">
        <f t="shared" si="1780"/>
        <v>0</v>
      </c>
      <c r="G4104" s="27">
        <f t="shared" si="1786"/>
        <v>0</v>
      </c>
      <c r="H4104" s="2">
        <f>_xlfn.IFNA(IF(MATCH(AK4104,$AK$23:AK4103,0)&gt;0,0,0),1)</f>
        <v>0</v>
      </c>
      <c r="I4104" s="2">
        <f t="shared" si="1778"/>
        <v>3</v>
      </c>
      <c r="J4104" s="31">
        <f t="shared" si="1787"/>
        <v>2</v>
      </c>
      <c r="K4104" s="32">
        <f t="shared" si="1781"/>
        <v>0</v>
      </c>
      <c r="L4104" s="31">
        <f t="shared" si="1788"/>
        <v>1</v>
      </c>
      <c r="M4104" s="32">
        <f t="shared" si="1782"/>
        <v>0</v>
      </c>
      <c r="N4104" s="31">
        <f t="shared" si="1789"/>
        <v>0</v>
      </c>
      <c r="O4104" s="32">
        <f t="shared" si="1783"/>
        <v>0</v>
      </c>
      <c r="P4104" s="31">
        <f t="shared" si="1790"/>
        <v>0</v>
      </c>
      <c r="Q4104" s="32">
        <f t="shared" si="1784"/>
        <v>0</v>
      </c>
      <c r="R4104" s="31">
        <f t="shared" si="1791"/>
        <v>0</v>
      </c>
      <c r="S4104" s="32">
        <f t="shared" si="1785"/>
        <v>0</v>
      </c>
      <c r="T4104" s="31">
        <f t="shared" si="1792"/>
        <v>0</v>
      </c>
      <c r="V4104" s="1">
        <f t="shared" si="1794"/>
        <v>2</v>
      </c>
      <c r="W4104" s="1">
        <f t="shared" si="1795"/>
        <v>1</v>
      </c>
      <c r="X4104" s="1">
        <f t="shared" si="1796"/>
        <v>0</v>
      </c>
      <c r="Y4104" s="1">
        <f t="shared" si="1797"/>
        <v>0</v>
      </c>
      <c r="Z4104" s="1">
        <f t="shared" si="1798"/>
        <v>0</v>
      </c>
      <c r="AA4104" s="1">
        <f t="shared" si="1799"/>
        <v>0</v>
      </c>
      <c r="AD4104" s="1">
        <f t="shared" si="1800"/>
        <v>2</v>
      </c>
      <c r="AE4104" s="1">
        <f t="shared" si="1801"/>
        <v>1</v>
      </c>
      <c r="AF4104" s="1">
        <f t="shared" si="1802"/>
        <v>0</v>
      </c>
      <c r="AG4104" s="1">
        <f t="shared" si="1803"/>
        <v>0</v>
      </c>
      <c r="AH4104" s="1">
        <f t="shared" si="1804"/>
        <v>0</v>
      </c>
      <c r="AI4104" s="1">
        <f t="shared" si="1805"/>
        <v>0</v>
      </c>
      <c r="AK4104" s="1" t="str">
        <f t="shared" si="1793"/>
        <v>210000</v>
      </c>
    </row>
    <row r="4105" spans="4:37" x14ac:dyDescent="0.25">
      <c r="D4105" s="27">
        <v>4083</v>
      </c>
      <c r="E4105" s="27">
        <f t="shared" si="1779"/>
        <v>0</v>
      </c>
      <c r="F4105" s="27">
        <f t="shared" si="1780"/>
        <v>0</v>
      </c>
      <c r="G4105" s="27">
        <f t="shared" si="1786"/>
        <v>0</v>
      </c>
      <c r="H4105" s="2">
        <f>_xlfn.IFNA(IF(MATCH(AK4105,$AK$23:AK4104,0)&gt;0,0,0),1)</f>
        <v>0</v>
      </c>
      <c r="I4105" s="2">
        <f t="shared" si="1778"/>
        <v>4</v>
      </c>
      <c r="J4105" s="31">
        <f t="shared" si="1787"/>
        <v>3</v>
      </c>
      <c r="K4105" s="32">
        <f t="shared" si="1781"/>
        <v>0</v>
      </c>
      <c r="L4105" s="31">
        <f t="shared" si="1788"/>
        <v>1</v>
      </c>
      <c r="M4105" s="32">
        <f t="shared" si="1782"/>
        <v>0</v>
      </c>
      <c r="N4105" s="31">
        <f t="shared" si="1789"/>
        <v>0</v>
      </c>
      <c r="O4105" s="32">
        <f t="shared" si="1783"/>
        <v>0</v>
      </c>
      <c r="P4105" s="31">
        <f t="shared" si="1790"/>
        <v>0</v>
      </c>
      <c r="Q4105" s="32">
        <f t="shared" si="1784"/>
        <v>0</v>
      </c>
      <c r="R4105" s="31">
        <f t="shared" si="1791"/>
        <v>0</v>
      </c>
      <c r="S4105" s="32">
        <f t="shared" si="1785"/>
        <v>0</v>
      </c>
      <c r="T4105" s="31">
        <f t="shared" si="1792"/>
        <v>0</v>
      </c>
      <c r="V4105" s="1">
        <f t="shared" si="1794"/>
        <v>3</v>
      </c>
      <c r="W4105" s="1">
        <f t="shared" si="1795"/>
        <v>1</v>
      </c>
      <c r="X4105" s="1">
        <f t="shared" si="1796"/>
        <v>0</v>
      </c>
      <c r="Y4105" s="1">
        <f t="shared" si="1797"/>
        <v>0</v>
      </c>
      <c r="Z4105" s="1">
        <f t="shared" si="1798"/>
        <v>0</v>
      </c>
      <c r="AA4105" s="1">
        <f t="shared" si="1799"/>
        <v>0</v>
      </c>
      <c r="AD4105" s="1">
        <f t="shared" si="1800"/>
        <v>3</v>
      </c>
      <c r="AE4105" s="1">
        <f t="shared" si="1801"/>
        <v>1</v>
      </c>
      <c r="AF4105" s="1">
        <f t="shared" si="1802"/>
        <v>0</v>
      </c>
      <c r="AG4105" s="1">
        <f t="shared" si="1803"/>
        <v>0</v>
      </c>
      <c r="AH4105" s="1">
        <f t="shared" si="1804"/>
        <v>0</v>
      </c>
      <c r="AI4105" s="1">
        <f t="shared" si="1805"/>
        <v>0</v>
      </c>
      <c r="AK4105" s="1" t="str">
        <f t="shared" si="1793"/>
        <v>310000</v>
      </c>
    </row>
    <row r="4106" spans="4:37" x14ac:dyDescent="0.25">
      <c r="D4106" s="27">
        <v>4084</v>
      </c>
      <c r="E4106" s="27">
        <f t="shared" si="1779"/>
        <v>0</v>
      </c>
      <c r="F4106" s="27">
        <f t="shared" si="1780"/>
        <v>0</v>
      </c>
      <c r="G4106" s="27">
        <f t="shared" si="1786"/>
        <v>0</v>
      </c>
      <c r="H4106" s="2">
        <f>_xlfn.IFNA(IF(MATCH(AK4106,$AK$23:AK4105,0)&gt;0,0,0),1)</f>
        <v>0</v>
      </c>
      <c r="I4106" s="2">
        <f t="shared" si="1778"/>
        <v>5</v>
      </c>
      <c r="J4106" s="31">
        <f t="shared" si="1787"/>
        <v>4</v>
      </c>
      <c r="K4106" s="32">
        <f t="shared" si="1781"/>
        <v>0</v>
      </c>
      <c r="L4106" s="31">
        <f t="shared" si="1788"/>
        <v>1</v>
      </c>
      <c r="M4106" s="32">
        <f t="shared" si="1782"/>
        <v>0</v>
      </c>
      <c r="N4106" s="31">
        <f t="shared" si="1789"/>
        <v>0</v>
      </c>
      <c r="O4106" s="32">
        <f t="shared" si="1783"/>
        <v>0</v>
      </c>
      <c r="P4106" s="31">
        <f t="shared" si="1790"/>
        <v>0</v>
      </c>
      <c r="Q4106" s="32">
        <f t="shared" si="1784"/>
        <v>0</v>
      </c>
      <c r="R4106" s="31">
        <f t="shared" si="1791"/>
        <v>0</v>
      </c>
      <c r="S4106" s="32">
        <f t="shared" si="1785"/>
        <v>0</v>
      </c>
      <c r="T4106" s="31">
        <f t="shared" si="1792"/>
        <v>0</v>
      </c>
      <c r="V4106" s="1">
        <f t="shared" si="1794"/>
        <v>4</v>
      </c>
      <c r="W4106" s="1">
        <f t="shared" si="1795"/>
        <v>1</v>
      </c>
      <c r="X4106" s="1">
        <f t="shared" si="1796"/>
        <v>0</v>
      </c>
      <c r="Y4106" s="1">
        <f t="shared" si="1797"/>
        <v>0</v>
      </c>
      <c r="Z4106" s="1">
        <f t="shared" si="1798"/>
        <v>0</v>
      </c>
      <c r="AA4106" s="1">
        <f t="shared" si="1799"/>
        <v>0</v>
      </c>
      <c r="AD4106" s="1">
        <f t="shared" si="1800"/>
        <v>4</v>
      </c>
      <c r="AE4106" s="1">
        <f t="shared" si="1801"/>
        <v>1</v>
      </c>
      <c r="AF4106" s="1">
        <f t="shared" si="1802"/>
        <v>0</v>
      </c>
      <c r="AG4106" s="1">
        <f t="shared" si="1803"/>
        <v>0</v>
      </c>
      <c r="AH4106" s="1">
        <f t="shared" si="1804"/>
        <v>0</v>
      </c>
      <c r="AI4106" s="1">
        <f t="shared" si="1805"/>
        <v>0</v>
      </c>
      <c r="AK4106" s="1" t="str">
        <f t="shared" si="1793"/>
        <v>410000</v>
      </c>
    </row>
    <row r="4107" spans="4:37" x14ac:dyDescent="0.25">
      <c r="D4107" s="27">
        <v>4085</v>
      </c>
      <c r="E4107" s="27">
        <f t="shared" si="1779"/>
        <v>0</v>
      </c>
      <c r="F4107" s="27">
        <f t="shared" si="1780"/>
        <v>0</v>
      </c>
      <c r="G4107" s="27">
        <f t="shared" si="1786"/>
        <v>0</v>
      </c>
      <c r="H4107" s="2">
        <f>_xlfn.IFNA(IF(MATCH(AK4107,$AK$23:AK4106,0)&gt;0,0,0),1)</f>
        <v>0</v>
      </c>
      <c r="I4107" s="2">
        <f t="shared" si="1778"/>
        <v>3</v>
      </c>
      <c r="J4107" s="31">
        <f t="shared" si="1787"/>
        <v>1</v>
      </c>
      <c r="K4107" s="32">
        <f t="shared" si="1781"/>
        <v>0</v>
      </c>
      <c r="L4107" s="31">
        <f t="shared" si="1788"/>
        <v>2</v>
      </c>
      <c r="M4107" s="32">
        <f t="shared" si="1782"/>
        <v>0</v>
      </c>
      <c r="N4107" s="31">
        <f t="shared" si="1789"/>
        <v>0</v>
      </c>
      <c r="O4107" s="32">
        <f t="shared" si="1783"/>
        <v>0</v>
      </c>
      <c r="P4107" s="31">
        <f t="shared" si="1790"/>
        <v>0</v>
      </c>
      <c r="Q4107" s="32">
        <f t="shared" si="1784"/>
        <v>0</v>
      </c>
      <c r="R4107" s="31">
        <f t="shared" si="1791"/>
        <v>0</v>
      </c>
      <c r="S4107" s="32">
        <f t="shared" si="1785"/>
        <v>0</v>
      </c>
      <c r="T4107" s="31">
        <f t="shared" si="1792"/>
        <v>0</v>
      </c>
      <c r="V4107" s="1">
        <f t="shared" si="1794"/>
        <v>1</v>
      </c>
      <c r="W4107" s="1">
        <f t="shared" si="1795"/>
        <v>2</v>
      </c>
      <c r="X4107" s="1">
        <f t="shared" si="1796"/>
        <v>0</v>
      </c>
      <c r="Y4107" s="1">
        <f t="shared" si="1797"/>
        <v>0</v>
      </c>
      <c r="Z4107" s="1">
        <f t="shared" si="1798"/>
        <v>0</v>
      </c>
      <c r="AA4107" s="1">
        <f t="shared" si="1799"/>
        <v>0</v>
      </c>
      <c r="AD4107" s="1">
        <f t="shared" si="1800"/>
        <v>2</v>
      </c>
      <c r="AE4107" s="1">
        <f t="shared" si="1801"/>
        <v>1</v>
      </c>
      <c r="AF4107" s="1">
        <f t="shared" si="1802"/>
        <v>0</v>
      </c>
      <c r="AG4107" s="1">
        <f t="shared" si="1803"/>
        <v>0</v>
      </c>
      <c r="AH4107" s="1">
        <f t="shared" si="1804"/>
        <v>0</v>
      </c>
      <c r="AI4107" s="1">
        <f t="shared" si="1805"/>
        <v>0</v>
      </c>
      <c r="AK4107" s="1" t="str">
        <f t="shared" si="1793"/>
        <v>210000</v>
      </c>
    </row>
    <row r="4108" spans="4:37" x14ac:dyDescent="0.25">
      <c r="D4108" s="27">
        <v>4086</v>
      </c>
      <c r="E4108" s="27">
        <f t="shared" si="1779"/>
        <v>0</v>
      </c>
      <c r="F4108" s="27">
        <f t="shared" si="1780"/>
        <v>0</v>
      </c>
      <c r="G4108" s="27">
        <f t="shared" si="1786"/>
        <v>0</v>
      </c>
      <c r="H4108" s="2">
        <f>_xlfn.IFNA(IF(MATCH(AK4108,$AK$23:AK4107,0)&gt;0,0,0),1)</f>
        <v>0</v>
      </c>
      <c r="I4108" s="2">
        <f t="shared" si="1778"/>
        <v>4</v>
      </c>
      <c r="J4108" s="31">
        <f t="shared" si="1787"/>
        <v>2</v>
      </c>
      <c r="K4108" s="32">
        <f t="shared" si="1781"/>
        <v>1</v>
      </c>
      <c r="L4108" s="31">
        <f t="shared" si="1788"/>
        <v>2</v>
      </c>
      <c r="M4108" s="32">
        <f t="shared" si="1782"/>
        <v>0</v>
      </c>
      <c r="N4108" s="31">
        <f t="shared" si="1789"/>
        <v>0</v>
      </c>
      <c r="O4108" s="32">
        <f t="shared" si="1783"/>
        <v>0</v>
      </c>
      <c r="P4108" s="31">
        <f t="shared" si="1790"/>
        <v>0</v>
      </c>
      <c r="Q4108" s="32">
        <f t="shared" si="1784"/>
        <v>0</v>
      </c>
      <c r="R4108" s="31">
        <f t="shared" si="1791"/>
        <v>0</v>
      </c>
      <c r="S4108" s="32">
        <f t="shared" si="1785"/>
        <v>0</v>
      </c>
      <c r="T4108" s="31">
        <f t="shared" si="1792"/>
        <v>0</v>
      </c>
      <c r="V4108" s="1">
        <f t="shared" si="1794"/>
        <v>2</v>
      </c>
      <c r="W4108" s="1">
        <f t="shared" si="1795"/>
        <v>2</v>
      </c>
      <c r="X4108" s="1">
        <f t="shared" si="1796"/>
        <v>0</v>
      </c>
      <c r="Y4108" s="1">
        <f t="shared" si="1797"/>
        <v>0</v>
      </c>
      <c r="Z4108" s="1">
        <f t="shared" si="1798"/>
        <v>0</v>
      </c>
      <c r="AA4108" s="1">
        <f t="shared" si="1799"/>
        <v>0</v>
      </c>
      <c r="AD4108" s="1">
        <f t="shared" si="1800"/>
        <v>2</v>
      </c>
      <c r="AE4108" s="1">
        <f t="shared" si="1801"/>
        <v>2</v>
      </c>
      <c r="AF4108" s="1">
        <f t="shared" si="1802"/>
        <v>0</v>
      </c>
      <c r="AG4108" s="1">
        <f t="shared" si="1803"/>
        <v>0</v>
      </c>
      <c r="AH4108" s="1">
        <f t="shared" si="1804"/>
        <v>0</v>
      </c>
      <c r="AI4108" s="1">
        <f t="shared" si="1805"/>
        <v>0</v>
      </c>
      <c r="AK4108" s="1" t="str">
        <f t="shared" si="1793"/>
        <v>220000</v>
      </c>
    </row>
    <row r="4109" spans="4:37" x14ac:dyDescent="0.25">
      <c r="D4109" s="27">
        <v>4087</v>
      </c>
      <c r="E4109" s="27">
        <f t="shared" si="1779"/>
        <v>0</v>
      </c>
      <c r="F4109" s="27">
        <f t="shared" si="1780"/>
        <v>0</v>
      </c>
      <c r="G4109" s="27">
        <f t="shared" si="1786"/>
        <v>0</v>
      </c>
      <c r="H4109" s="2">
        <f>_xlfn.IFNA(IF(MATCH(AK4109,$AK$23:AK4108,0)&gt;0,0,0),1)</f>
        <v>0</v>
      </c>
      <c r="I4109" s="2">
        <f t="shared" si="1778"/>
        <v>5</v>
      </c>
      <c r="J4109" s="31">
        <f t="shared" si="1787"/>
        <v>3</v>
      </c>
      <c r="K4109" s="32">
        <f t="shared" si="1781"/>
        <v>0</v>
      </c>
      <c r="L4109" s="31">
        <f t="shared" si="1788"/>
        <v>2</v>
      </c>
      <c r="M4109" s="32">
        <f t="shared" si="1782"/>
        <v>0</v>
      </c>
      <c r="N4109" s="31">
        <f t="shared" si="1789"/>
        <v>0</v>
      </c>
      <c r="O4109" s="32">
        <f t="shared" si="1783"/>
        <v>0</v>
      </c>
      <c r="P4109" s="31">
        <f t="shared" si="1790"/>
        <v>0</v>
      </c>
      <c r="Q4109" s="32">
        <f t="shared" si="1784"/>
        <v>0</v>
      </c>
      <c r="R4109" s="31">
        <f t="shared" si="1791"/>
        <v>0</v>
      </c>
      <c r="S4109" s="32">
        <f t="shared" si="1785"/>
        <v>0</v>
      </c>
      <c r="T4109" s="31">
        <f t="shared" si="1792"/>
        <v>0</v>
      </c>
      <c r="V4109" s="1">
        <f t="shared" si="1794"/>
        <v>3</v>
      </c>
      <c r="W4109" s="1">
        <f t="shared" si="1795"/>
        <v>2</v>
      </c>
      <c r="X4109" s="1">
        <f t="shared" si="1796"/>
        <v>0</v>
      </c>
      <c r="Y4109" s="1">
        <f t="shared" si="1797"/>
        <v>0</v>
      </c>
      <c r="Z4109" s="1">
        <f t="shared" si="1798"/>
        <v>0</v>
      </c>
      <c r="AA4109" s="1">
        <f t="shared" si="1799"/>
        <v>0</v>
      </c>
      <c r="AD4109" s="1">
        <f t="shared" si="1800"/>
        <v>3</v>
      </c>
      <c r="AE4109" s="1">
        <f t="shared" si="1801"/>
        <v>2</v>
      </c>
      <c r="AF4109" s="1">
        <f t="shared" si="1802"/>
        <v>0</v>
      </c>
      <c r="AG4109" s="1">
        <f t="shared" si="1803"/>
        <v>0</v>
      </c>
      <c r="AH4109" s="1">
        <f t="shared" si="1804"/>
        <v>0</v>
      </c>
      <c r="AI4109" s="1">
        <f t="shared" si="1805"/>
        <v>0</v>
      </c>
      <c r="AK4109" s="1" t="str">
        <f t="shared" si="1793"/>
        <v>320000</v>
      </c>
    </row>
    <row r="4110" spans="4:37" x14ac:dyDescent="0.25">
      <c r="D4110" s="27">
        <v>4088</v>
      </c>
      <c r="E4110" s="27">
        <f t="shared" si="1779"/>
        <v>0</v>
      </c>
      <c r="F4110" s="27">
        <f t="shared" si="1780"/>
        <v>0</v>
      </c>
      <c r="G4110" s="27">
        <f t="shared" si="1786"/>
        <v>0</v>
      </c>
      <c r="H4110" s="2">
        <f>_xlfn.IFNA(IF(MATCH(AK4110,$AK$23:AK4109,0)&gt;0,0,0),1)</f>
        <v>0</v>
      </c>
      <c r="I4110" s="2">
        <f t="shared" si="1778"/>
        <v>6</v>
      </c>
      <c r="J4110" s="31">
        <f t="shared" si="1787"/>
        <v>4</v>
      </c>
      <c r="K4110" s="32">
        <f t="shared" si="1781"/>
        <v>0</v>
      </c>
      <c r="L4110" s="31">
        <f t="shared" si="1788"/>
        <v>2</v>
      </c>
      <c r="M4110" s="32">
        <f t="shared" si="1782"/>
        <v>0</v>
      </c>
      <c r="N4110" s="31">
        <f t="shared" si="1789"/>
        <v>0</v>
      </c>
      <c r="O4110" s="32">
        <f t="shared" si="1783"/>
        <v>0</v>
      </c>
      <c r="P4110" s="31">
        <f t="shared" si="1790"/>
        <v>0</v>
      </c>
      <c r="Q4110" s="32">
        <f t="shared" si="1784"/>
        <v>0</v>
      </c>
      <c r="R4110" s="31">
        <f t="shared" si="1791"/>
        <v>0</v>
      </c>
      <c r="S4110" s="32">
        <f t="shared" si="1785"/>
        <v>0</v>
      </c>
      <c r="T4110" s="31">
        <f t="shared" si="1792"/>
        <v>0</v>
      </c>
      <c r="V4110" s="1">
        <f t="shared" si="1794"/>
        <v>4</v>
      </c>
      <c r="W4110" s="1">
        <f t="shared" si="1795"/>
        <v>2</v>
      </c>
      <c r="X4110" s="1">
        <f t="shared" si="1796"/>
        <v>0</v>
      </c>
      <c r="Y4110" s="1">
        <f t="shared" si="1797"/>
        <v>0</v>
      </c>
      <c r="Z4110" s="1">
        <f t="shared" si="1798"/>
        <v>0</v>
      </c>
      <c r="AA4110" s="1">
        <f t="shared" si="1799"/>
        <v>0</v>
      </c>
      <c r="AD4110" s="1">
        <f t="shared" si="1800"/>
        <v>4</v>
      </c>
      <c r="AE4110" s="1">
        <f t="shared" si="1801"/>
        <v>2</v>
      </c>
      <c r="AF4110" s="1">
        <f t="shared" si="1802"/>
        <v>0</v>
      </c>
      <c r="AG4110" s="1">
        <f t="shared" si="1803"/>
        <v>0</v>
      </c>
      <c r="AH4110" s="1">
        <f t="shared" si="1804"/>
        <v>0</v>
      </c>
      <c r="AI4110" s="1">
        <f t="shared" si="1805"/>
        <v>0</v>
      </c>
      <c r="AK4110" s="1" t="str">
        <f t="shared" si="1793"/>
        <v>420000</v>
      </c>
    </row>
    <row r="4111" spans="4:37" x14ac:dyDescent="0.25">
      <c r="D4111" s="27">
        <v>4089</v>
      </c>
      <c r="E4111" s="27">
        <f t="shared" si="1779"/>
        <v>0</v>
      </c>
      <c r="F4111" s="27">
        <f t="shared" si="1780"/>
        <v>0</v>
      </c>
      <c r="G4111" s="27">
        <f t="shared" si="1786"/>
        <v>0</v>
      </c>
      <c r="H4111" s="2">
        <f>_xlfn.IFNA(IF(MATCH(AK4111,$AK$23:AK4110,0)&gt;0,0,0),1)</f>
        <v>0</v>
      </c>
      <c r="I4111" s="2">
        <f t="shared" si="1778"/>
        <v>4</v>
      </c>
      <c r="J4111" s="31">
        <f t="shared" si="1787"/>
        <v>1</v>
      </c>
      <c r="K4111" s="32">
        <f t="shared" si="1781"/>
        <v>0</v>
      </c>
      <c r="L4111" s="31">
        <f t="shared" si="1788"/>
        <v>3</v>
      </c>
      <c r="M4111" s="32">
        <f t="shared" si="1782"/>
        <v>0</v>
      </c>
      <c r="N4111" s="31">
        <f t="shared" si="1789"/>
        <v>0</v>
      </c>
      <c r="O4111" s="32">
        <f t="shared" si="1783"/>
        <v>0</v>
      </c>
      <c r="P4111" s="31">
        <f t="shared" si="1790"/>
        <v>0</v>
      </c>
      <c r="Q4111" s="32">
        <f t="shared" si="1784"/>
        <v>0</v>
      </c>
      <c r="R4111" s="31">
        <f t="shared" si="1791"/>
        <v>0</v>
      </c>
      <c r="S4111" s="32">
        <f t="shared" si="1785"/>
        <v>0</v>
      </c>
      <c r="T4111" s="31">
        <f t="shared" si="1792"/>
        <v>0</v>
      </c>
      <c r="V4111" s="1">
        <f t="shared" si="1794"/>
        <v>1</v>
      </c>
      <c r="W4111" s="1">
        <f t="shared" si="1795"/>
        <v>3</v>
      </c>
      <c r="X4111" s="1">
        <f t="shared" si="1796"/>
        <v>0</v>
      </c>
      <c r="Y4111" s="1">
        <f t="shared" si="1797"/>
        <v>0</v>
      </c>
      <c r="Z4111" s="1">
        <f t="shared" si="1798"/>
        <v>0</v>
      </c>
      <c r="AA4111" s="1">
        <f t="shared" si="1799"/>
        <v>0</v>
      </c>
      <c r="AD4111" s="1">
        <f t="shared" si="1800"/>
        <v>3</v>
      </c>
      <c r="AE4111" s="1">
        <f t="shared" si="1801"/>
        <v>1</v>
      </c>
      <c r="AF4111" s="1">
        <f t="shared" si="1802"/>
        <v>0</v>
      </c>
      <c r="AG4111" s="1">
        <f t="shared" si="1803"/>
        <v>0</v>
      </c>
      <c r="AH4111" s="1">
        <f t="shared" si="1804"/>
        <v>0</v>
      </c>
      <c r="AI4111" s="1">
        <f t="shared" si="1805"/>
        <v>0</v>
      </c>
      <c r="AK4111" s="1" t="str">
        <f t="shared" si="1793"/>
        <v>310000</v>
      </c>
    </row>
    <row r="4112" spans="4:37" x14ac:dyDescent="0.25">
      <c r="D4112" s="27">
        <v>4090</v>
      </c>
      <c r="E4112" s="27">
        <f t="shared" si="1779"/>
        <v>0</v>
      </c>
      <c r="F4112" s="27">
        <f t="shared" si="1780"/>
        <v>0</v>
      </c>
      <c r="G4112" s="27">
        <f t="shared" si="1786"/>
        <v>0</v>
      </c>
      <c r="H4112" s="2">
        <f>_xlfn.IFNA(IF(MATCH(AK4112,$AK$23:AK4111,0)&gt;0,0,0),1)</f>
        <v>0</v>
      </c>
      <c r="I4112" s="2">
        <f t="shared" si="1778"/>
        <v>5</v>
      </c>
      <c r="J4112" s="31">
        <f t="shared" si="1787"/>
        <v>2</v>
      </c>
      <c r="K4112" s="32">
        <f t="shared" si="1781"/>
        <v>0</v>
      </c>
      <c r="L4112" s="31">
        <f t="shared" si="1788"/>
        <v>3</v>
      </c>
      <c r="M4112" s="32">
        <f t="shared" si="1782"/>
        <v>0</v>
      </c>
      <c r="N4112" s="31">
        <f t="shared" si="1789"/>
        <v>0</v>
      </c>
      <c r="O4112" s="32">
        <f t="shared" si="1783"/>
        <v>0</v>
      </c>
      <c r="P4112" s="31">
        <f t="shared" si="1790"/>
        <v>0</v>
      </c>
      <c r="Q4112" s="32">
        <f t="shared" si="1784"/>
        <v>0</v>
      </c>
      <c r="R4112" s="31">
        <f t="shared" si="1791"/>
        <v>0</v>
      </c>
      <c r="S4112" s="32">
        <f t="shared" si="1785"/>
        <v>0</v>
      </c>
      <c r="T4112" s="31">
        <f t="shared" si="1792"/>
        <v>0</v>
      </c>
      <c r="V4112" s="1">
        <f t="shared" si="1794"/>
        <v>2</v>
      </c>
      <c r="W4112" s="1">
        <f t="shared" si="1795"/>
        <v>3</v>
      </c>
      <c r="X4112" s="1">
        <f t="shared" si="1796"/>
        <v>0</v>
      </c>
      <c r="Y4112" s="1">
        <f t="shared" si="1797"/>
        <v>0</v>
      </c>
      <c r="Z4112" s="1">
        <f t="shared" si="1798"/>
        <v>0</v>
      </c>
      <c r="AA4112" s="1">
        <f t="shared" si="1799"/>
        <v>0</v>
      </c>
      <c r="AD4112" s="1">
        <f t="shared" si="1800"/>
        <v>3</v>
      </c>
      <c r="AE4112" s="1">
        <f t="shared" si="1801"/>
        <v>2</v>
      </c>
      <c r="AF4112" s="1">
        <f t="shared" si="1802"/>
        <v>0</v>
      </c>
      <c r="AG4112" s="1">
        <f t="shared" si="1803"/>
        <v>0</v>
      </c>
      <c r="AH4112" s="1">
        <f t="shared" si="1804"/>
        <v>0</v>
      </c>
      <c r="AI4112" s="1">
        <f t="shared" si="1805"/>
        <v>0</v>
      </c>
      <c r="AK4112" s="1" t="str">
        <f t="shared" si="1793"/>
        <v>320000</v>
      </c>
    </row>
    <row r="4113" spans="4:37" x14ac:dyDescent="0.25">
      <c r="D4113" s="27">
        <v>4091</v>
      </c>
      <c r="E4113" s="27">
        <f t="shared" si="1779"/>
        <v>0</v>
      </c>
      <c r="F4113" s="27">
        <f t="shared" si="1780"/>
        <v>0</v>
      </c>
      <c r="G4113" s="27">
        <f t="shared" si="1786"/>
        <v>0</v>
      </c>
      <c r="H4113" s="2">
        <f>_xlfn.IFNA(IF(MATCH(AK4113,$AK$23:AK4112,0)&gt;0,0,0),1)</f>
        <v>0</v>
      </c>
      <c r="I4113" s="2">
        <f t="shared" ref="I4113:I4176" si="1806">SUM(J4113,L4113,N4113,P4113,R4113,T4113)</f>
        <v>6</v>
      </c>
      <c r="J4113" s="31">
        <f t="shared" si="1787"/>
        <v>3</v>
      </c>
      <c r="K4113" s="32">
        <f t="shared" si="1781"/>
        <v>1</v>
      </c>
      <c r="L4113" s="31">
        <f t="shared" si="1788"/>
        <v>3</v>
      </c>
      <c r="M4113" s="32">
        <f t="shared" si="1782"/>
        <v>0</v>
      </c>
      <c r="N4113" s="31">
        <f t="shared" si="1789"/>
        <v>0</v>
      </c>
      <c r="O4113" s="32">
        <f t="shared" si="1783"/>
        <v>0</v>
      </c>
      <c r="P4113" s="31">
        <f t="shared" si="1790"/>
        <v>0</v>
      </c>
      <c r="Q4113" s="32">
        <f t="shared" si="1784"/>
        <v>0</v>
      </c>
      <c r="R4113" s="31">
        <f t="shared" si="1791"/>
        <v>0</v>
      </c>
      <c r="S4113" s="32">
        <f t="shared" si="1785"/>
        <v>0</v>
      </c>
      <c r="T4113" s="31">
        <f t="shared" si="1792"/>
        <v>0</v>
      </c>
      <c r="V4113" s="1">
        <f t="shared" si="1794"/>
        <v>3</v>
      </c>
      <c r="W4113" s="1">
        <f t="shared" si="1795"/>
        <v>3</v>
      </c>
      <c r="X4113" s="1">
        <f t="shared" si="1796"/>
        <v>0</v>
      </c>
      <c r="Y4113" s="1">
        <f t="shared" si="1797"/>
        <v>0</v>
      </c>
      <c r="Z4113" s="1">
        <f t="shared" si="1798"/>
        <v>0</v>
      </c>
      <c r="AA4113" s="1">
        <f t="shared" si="1799"/>
        <v>0</v>
      </c>
      <c r="AD4113" s="1">
        <f t="shared" si="1800"/>
        <v>3</v>
      </c>
      <c r="AE4113" s="1">
        <f t="shared" si="1801"/>
        <v>3</v>
      </c>
      <c r="AF4113" s="1">
        <f t="shared" si="1802"/>
        <v>0</v>
      </c>
      <c r="AG4113" s="1">
        <f t="shared" si="1803"/>
        <v>0</v>
      </c>
      <c r="AH4113" s="1">
        <f t="shared" si="1804"/>
        <v>0</v>
      </c>
      <c r="AI4113" s="1">
        <f t="shared" si="1805"/>
        <v>0</v>
      </c>
      <c r="AK4113" s="1" t="str">
        <f t="shared" si="1793"/>
        <v>330000</v>
      </c>
    </row>
    <row r="4114" spans="4:37" x14ac:dyDescent="0.25">
      <c r="D4114" s="27">
        <v>4092</v>
      </c>
      <c r="E4114" s="27">
        <f t="shared" si="1779"/>
        <v>0</v>
      </c>
      <c r="F4114" s="27">
        <f t="shared" si="1780"/>
        <v>0</v>
      </c>
      <c r="G4114" s="27">
        <f t="shared" si="1786"/>
        <v>0</v>
      </c>
      <c r="H4114" s="2">
        <f>_xlfn.IFNA(IF(MATCH(AK4114,$AK$23:AK4113,0)&gt;0,0,0),1)</f>
        <v>0</v>
      </c>
      <c r="I4114" s="2">
        <f t="shared" si="1806"/>
        <v>7</v>
      </c>
      <c r="J4114" s="31">
        <f t="shared" si="1787"/>
        <v>4</v>
      </c>
      <c r="K4114" s="32">
        <f t="shared" si="1781"/>
        <v>0</v>
      </c>
      <c r="L4114" s="31">
        <f t="shared" si="1788"/>
        <v>3</v>
      </c>
      <c r="M4114" s="32">
        <f t="shared" si="1782"/>
        <v>0</v>
      </c>
      <c r="N4114" s="31">
        <f t="shared" si="1789"/>
        <v>0</v>
      </c>
      <c r="O4114" s="32">
        <f t="shared" si="1783"/>
        <v>0</v>
      </c>
      <c r="P4114" s="31">
        <f t="shared" si="1790"/>
        <v>0</v>
      </c>
      <c r="Q4114" s="32">
        <f t="shared" si="1784"/>
        <v>0</v>
      </c>
      <c r="R4114" s="31">
        <f t="shared" si="1791"/>
        <v>0</v>
      </c>
      <c r="S4114" s="32">
        <f t="shared" si="1785"/>
        <v>0</v>
      </c>
      <c r="T4114" s="31">
        <f t="shared" si="1792"/>
        <v>0</v>
      </c>
      <c r="V4114" s="1">
        <f t="shared" si="1794"/>
        <v>4</v>
      </c>
      <c r="W4114" s="1">
        <f t="shared" si="1795"/>
        <v>3</v>
      </c>
      <c r="X4114" s="1">
        <f t="shared" si="1796"/>
        <v>0</v>
      </c>
      <c r="Y4114" s="1">
        <f t="shared" si="1797"/>
        <v>0</v>
      </c>
      <c r="Z4114" s="1">
        <f t="shared" si="1798"/>
        <v>0</v>
      </c>
      <c r="AA4114" s="1">
        <f t="shared" si="1799"/>
        <v>0</v>
      </c>
      <c r="AD4114" s="1">
        <f t="shared" si="1800"/>
        <v>4</v>
      </c>
      <c r="AE4114" s="1">
        <f t="shared" si="1801"/>
        <v>3</v>
      </c>
      <c r="AF4114" s="1">
        <f t="shared" si="1802"/>
        <v>0</v>
      </c>
      <c r="AG4114" s="1">
        <f t="shared" si="1803"/>
        <v>0</v>
      </c>
      <c r="AH4114" s="1">
        <f t="shared" si="1804"/>
        <v>0</v>
      </c>
      <c r="AI4114" s="1">
        <f t="shared" si="1805"/>
        <v>0</v>
      </c>
      <c r="AK4114" s="1" t="str">
        <f t="shared" si="1793"/>
        <v>430000</v>
      </c>
    </row>
    <row r="4115" spans="4:37" x14ac:dyDescent="0.25">
      <c r="D4115" s="27">
        <v>4093</v>
      </c>
      <c r="E4115" s="27">
        <f t="shared" si="1779"/>
        <v>0</v>
      </c>
      <c r="F4115" s="27">
        <f t="shared" si="1780"/>
        <v>0</v>
      </c>
      <c r="G4115" s="27">
        <f t="shared" si="1786"/>
        <v>0</v>
      </c>
      <c r="H4115" s="2">
        <f>_xlfn.IFNA(IF(MATCH(AK4115,$AK$23:AK4114,0)&gt;0,0,0),1)</f>
        <v>0</v>
      </c>
      <c r="I4115" s="2">
        <f t="shared" si="1806"/>
        <v>5</v>
      </c>
      <c r="J4115" s="31">
        <f t="shared" si="1787"/>
        <v>1</v>
      </c>
      <c r="K4115" s="32">
        <f t="shared" si="1781"/>
        <v>0</v>
      </c>
      <c r="L4115" s="31">
        <f t="shared" si="1788"/>
        <v>4</v>
      </c>
      <c r="M4115" s="32">
        <f t="shared" si="1782"/>
        <v>0</v>
      </c>
      <c r="N4115" s="31">
        <f t="shared" si="1789"/>
        <v>0</v>
      </c>
      <c r="O4115" s="32">
        <f t="shared" si="1783"/>
        <v>0</v>
      </c>
      <c r="P4115" s="31">
        <f t="shared" si="1790"/>
        <v>0</v>
      </c>
      <c r="Q4115" s="32">
        <f t="shared" si="1784"/>
        <v>0</v>
      </c>
      <c r="R4115" s="31">
        <f t="shared" si="1791"/>
        <v>0</v>
      </c>
      <c r="S4115" s="32">
        <f t="shared" si="1785"/>
        <v>0</v>
      </c>
      <c r="T4115" s="31">
        <f t="shared" si="1792"/>
        <v>0</v>
      </c>
      <c r="V4115" s="1">
        <f t="shared" si="1794"/>
        <v>1</v>
      </c>
      <c r="W4115" s="1">
        <f t="shared" si="1795"/>
        <v>4</v>
      </c>
      <c r="X4115" s="1">
        <f t="shared" si="1796"/>
        <v>0</v>
      </c>
      <c r="Y4115" s="1">
        <f t="shared" si="1797"/>
        <v>0</v>
      </c>
      <c r="Z4115" s="1">
        <f t="shared" si="1798"/>
        <v>0</v>
      </c>
      <c r="AA4115" s="1">
        <f t="shared" si="1799"/>
        <v>0</v>
      </c>
      <c r="AD4115" s="1">
        <f t="shared" si="1800"/>
        <v>4</v>
      </c>
      <c r="AE4115" s="1">
        <f t="shared" si="1801"/>
        <v>1</v>
      </c>
      <c r="AF4115" s="1">
        <f t="shared" si="1802"/>
        <v>0</v>
      </c>
      <c r="AG4115" s="1">
        <f t="shared" si="1803"/>
        <v>0</v>
      </c>
      <c r="AH4115" s="1">
        <f t="shared" si="1804"/>
        <v>0</v>
      </c>
      <c r="AI4115" s="1">
        <f t="shared" si="1805"/>
        <v>0</v>
      </c>
      <c r="AK4115" s="1" t="str">
        <f t="shared" si="1793"/>
        <v>410000</v>
      </c>
    </row>
    <row r="4116" spans="4:37" x14ac:dyDescent="0.25">
      <c r="D4116" s="27">
        <v>4094</v>
      </c>
      <c r="E4116" s="27">
        <f t="shared" si="1779"/>
        <v>0</v>
      </c>
      <c r="F4116" s="27">
        <f t="shared" si="1780"/>
        <v>0</v>
      </c>
      <c r="G4116" s="27">
        <f t="shared" si="1786"/>
        <v>0</v>
      </c>
      <c r="H4116" s="2">
        <f>_xlfn.IFNA(IF(MATCH(AK4116,$AK$23:AK4115,0)&gt;0,0,0),1)</f>
        <v>0</v>
      </c>
      <c r="I4116" s="2">
        <f t="shared" si="1806"/>
        <v>6</v>
      </c>
      <c r="J4116" s="31">
        <f t="shared" si="1787"/>
        <v>2</v>
      </c>
      <c r="K4116" s="32">
        <f t="shared" si="1781"/>
        <v>0</v>
      </c>
      <c r="L4116" s="31">
        <f t="shared" si="1788"/>
        <v>4</v>
      </c>
      <c r="M4116" s="32">
        <f t="shared" si="1782"/>
        <v>0</v>
      </c>
      <c r="N4116" s="31">
        <f t="shared" si="1789"/>
        <v>0</v>
      </c>
      <c r="O4116" s="32">
        <f t="shared" si="1783"/>
        <v>0</v>
      </c>
      <c r="P4116" s="31">
        <f t="shared" si="1790"/>
        <v>0</v>
      </c>
      <c r="Q4116" s="32">
        <f t="shared" si="1784"/>
        <v>0</v>
      </c>
      <c r="R4116" s="31">
        <f t="shared" si="1791"/>
        <v>0</v>
      </c>
      <c r="S4116" s="32">
        <f t="shared" si="1785"/>
        <v>0</v>
      </c>
      <c r="T4116" s="31">
        <f t="shared" si="1792"/>
        <v>0</v>
      </c>
      <c r="V4116" s="1">
        <f t="shared" si="1794"/>
        <v>2</v>
      </c>
      <c r="W4116" s="1">
        <f t="shared" si="1795"/>
        <v>4</v>
      </c>
      <c r="X4116" s="1">
        <f t="shared" si="1796"/>
        <v>0</v>
      </c>
      <c r="Y4116" s="1">
        <f t="shared" si="1797"/>
        <v>0</v>
      </c>
      <c r="Z4116" s="1">
        <f t="shared" si="1798"/>
        <v>0</v>
      </c>
      <c r="AA4116" s="1">
        <f t="shared" si="1799"/>
        <v>0</v>
      </c>
      <c r="AD4116" s="1">
        <f t="shared" si="1800"/>
        <v>4</v>
      </c>
      <c r="AE4116" s="1">
        <f t="shared" si="1801"/>
        <v>2</v>
      </c>
      <c r="AF4116" s="1">
        <f t="shared" si="1802"/>
        <v>0</v>
      </c>
      <c r="AG4116" s="1">
        <f t="shared" si="1803"/>
        <v>0</v>
      </c>
      <c r="AH4116" s="1">
        <f t="shared" si="1804"/>
        <v>0</v>
      </c>
      <c r="AI4116" s="1">
        <f t="shared" si="1805"/>
        <v>0</v>
      </c>
      <c r="AK4116" s="1" t="str">
        <f t="shared" si="1793"/>
        <v>420000</v>
      </c>
    </row>
    <row r="4117" spans="4:37" x14ac:dyDescent="0.25">
      <c r="D4117" s="27">
        <v>4095</v>
      </c>
      <c r="E4117" s="27">
        <f t="shared" si="1779"/>
        <v>0</v>
      </c>
      <c r="F4117" s="27">
        <f t="shared" si="1780"/>
        <v>0</v>
      </c>
      <c r="G4117" s="27">
        <f t="shared" si="1786"/>
        <v>0</v>
      </c>
      <c r="H4117" s="2">
        <f>_xlfn.IFNA(IF(MATCH(AK4117,$AK$23:AK4116,0)&gt;0,0,0),1)</f>
        <v>0</v>
      </c>
      <c r="I4117" s="2">
        <f t="shared" si="1806"/>
        <v>7</v>
      </c>
      <c r="J4117" s="31">
        <f t="shared" si="1787"/>
        <v>3</v>
      </c>
      <c r="K4117" s="32">
        <f t="shared" si="1781"/>
        <v>0</v>
      </c>
      <c r="L4117" s="31">
        <f t="shared" si="1788"/>
        <v>4</v>
      </c>
      <c r="M4117" s="32">
        <f t="shared" si="1782"/>
        <v>0</v>
      </c>
      <c r="N4117" s="31">
        <f t="shared" si="1789"/>
        <v>0</v>
      </c>
      <c r="O4117" s="32">
        <f t="shared" si="1783"/>
        <v>0</v>
      </c>
      <c r="P4117" s="31">
        <f t="shared" si="1790"/>
        <v>0</v>
      </c>
      <c r="Q4117" s="32">
        <f t="shared" si="1784"/>
        <v>0</v>
      </c>
      <c r="R4117" s="31">
        <f t="shared" si="1791"/>
        <v>0</v>
      </c>
      <c r="S4117" s="32">
        <f t="shared" si="1785"/>
        <v>0</v>
      </c>
      <c r="T4117" s="31">
        <f t="shared" si="1792"/>
        <v>0</v>
      </c>
      <c r="V4117" s="1">
        <f t="shared" si="1794"/>
        <v>3</v>
      </c>
      <c r="W4117" s="1">
        <f t="shared" si="1795"/>
        <v>4</v>
      </c>
      <c r="X4117" s="1">
        <f t="shared" si="1796"/>
        <v>0</v>
      </c>
      <c r="Y4117" s="1">
        <f t="shared" si="1797"/>
        <v>0</v>
      </c>
      <c r="Z4117" s="1">
        <f t="shared" si="1798"/>
        <v>0</v>
      </c>
      <c r="AA4117" s="1">
        <f t="shared" si="1799"/>
        <v>0</v>
      </c>
      <c r="AD4117" s="1">
        <f t="shared" si="1800"/>
        <v>4</v>
      </c>
      <c r="AE4117" s="1">
        <f t="shared" si="1801"/>
        <v>3</v>
      </c>
      <c r="AF4117" s="1">
        <f t="shared" si="1802"/>
        <v>0</v>
      </c>
      <c r="AG4117" s="1">
        <f t="shared" si="1803"/>
        <v>0</v>
      </c>
      <c r="AH4117" s="1">
        <f t="shared" si="1804"/>
        <v>0</v>
      </c>
      <c r="AI4117" s="1">
        <f t="shared" si="1805"/>
        <v>0</v>
      </c>
      <c r="AK4117" s="1" t="str">
        <f t="shared" si="1793"/>
        <v>430000</v>
      </c>
    </row>
    <row r="4118" spans="4:37" x14ac:dyDescent="0.25">
      <c r="D4118" s="27">
        <v>4096</v>
      </c>
      <c r="E4118" s="27">
        <f t="shared" si="1779"/>
        <v>0</v>
      </c>
      <c r="F4118" s="27">
        <f t="shared" si="1780"/>
        <v>0</v>
      </c>
      <c r="G4118" s="27">
        <f t="shared" si="1786"/>
        <v>0</v>
      </c>
      <c r="H4118" s="2">
        <f>_xlfn.IFNA(IF(MATCH(AK4118,$AK$23:AK4117,0)&gt;0,0,0),1)</f>
        <v>0</v>
      </c>
      <c r="I4118" s="2">
        <f t="shared" si="1806"/>
        <v>8</v>
      </c>
      <c r="J4118" s="31">
        <f t="shared" si="1787"/>
        <v>4</v>
      </c>
      <c r="K4118" s="32">
        <f t="shared" si="1781"/>
        <v>1</v>
      </c>
      <c r="L4118" s="31">
        <f t="shared" si="1788"/>
        <v>4</v>
      </c>
      <c r="M4118" s="32">
        <f t="shared" si="1782"/>
        <v>0</v>
      </c>
      <c r="N4118" s="31">
        <f t="shared" si="1789"/>
        <v>0</v>
      </c>
      <c r="O4118" s="32">
        <f t="shared" si="1783"/>
        <v>0</v>
      </c>
      <c r="P4118" s="31">
        <f t="shared" si="1790"/>
        <v>0</v>
      </c>
      <c r="Q4118" s="32">
        <f t="shared" si="1784"/>
        <v>0</v>
      </c>
      <c r="R4118" s="31">
        <f t="shared" si="1791"/>
        <v>0</v>
      </c>
      <c r="S4118" s="32">
        <f t="shared" si="1785"/>
        <v>0</v>
      </c>
      <c r="T4118" s="31">
        <f t="shared" si="1792"/>
        <v>0</v>
      </c>
      <c r="V4118" s="1">
        <f t="shared" si="1794"/>
        <v>4</v>
      </c>
      <c r="W4118" s="1">
        <f t="shared" si="1795"/>
        <v>4</v>
      </c>
      <c r="X4118" s="1">
        <f t="shared" si="1796"/>
        <v>0</v>
      </c>
      <c r="Y4118" s="1">
        <f t="shared" si="1797"/>
        <v>0</v>
      </c>
      <c r="Z4118" s="1">
        <f t="shared" si="1798"/>
        <v>0</v>
      </c>
      <c r="AA4118" s="1">
        <f t="shared" si="1799"/>
        <v>0</v>
      </c>
      <c r="AD4118" s="1">
        <f t="shared" si="1800"/>
        <v>4</v>
      </c>
      <c r="AE4118" s="1">
        <f t="shared" si="1801"/>
        <v>4</v>
      </c>
      <c r="AF4118" s="1">
        <f t="shared" si="1802"/>
        <v>0</v>
      </c>
      <c r="AG4118" s="1">
        <f t="shared" si="1803"/>
        <v>0</v>
      </c>
      <c r="AH4118" s="1">
        <f t="shared" si="1804"/>
        <v>0</v>
      </c>
      <c r="AI4118" s="1">
        <f t="shared" si="1805"/>
        <v>0</v>
      </c>
      <c r="AK4118" s="1" t="str">
        <f t="shared" si="1793"/>
        <v>440000</v>
      </c>
    </row>
    <row r="4119" spans="4:37" x14ac:dyDescent="0.25">
      <c r="D4119" s="27">
        <v>4097</v>
      </c>
      <c r="E4119" s="27">
        <f t="shared" ref="E4119:E4182" si="1807">IF(D4119&lt;=$C$4^$C$6,1,0)</f>
        <v>0</v>
      </c>
      <c r="F4119" s="27">
        <f t="shared" ref="F4119:F4182" si="1808">IF(E4119=1,IF(SUM(K4119,M4119,O4119,Q4119,S4119)=0,1,0),0)</f>
        <v>0</v>
      </c>
      <c r="G4119" s="27">
        <f t="shared" si="1786"/>
        <v>0</v>
      </c>
      <c r="H4119" s="2">
        <f>_xlfn.IFNA(IF(MATCH(AK4119,$AK$23:AK4118,0)&gt;0,0,0),1)</f>
        <v>0</v>
      </c>
      <c r="I4119" s="2">
        <f t="shared" si="1806"/>
        <v>2</v>
      </c>
      <c r="J4119" s="31">
        <f t="shared" si="1787"/>
        <v>1</v>
      </c>
      <c r="K4119" s="32">
        <f t="shared" ref="K4119:K4182" si="1809">IF($C$6&gt;1,IF(L4119=J4119,1,0),0)</f>
        <v>1</v>
      </c>
      <c r="L4119" s="31">
        <f t="shared" si="1788"/>
        <v>1</v>
      </c>
      <c r="M4119" s="32">
        <f t="shared" ref="M4119:M4182" si="1810">IF($C$6&gt;2,IF(OR(N4119=L4119,N4119=J4119),1,0),0)</f>
        <v>0</v>
      </c>
      <c r="N4119" s="31">
        <f t="shared" si="1789"/>
        <v>0</v>
      </c>
      <c r="O4119" s="32">
        <f t="shared" ref="O4119:O4182" si="1811">IF($C$6&gt;3,IF(OR(P4119=N4119,P4119=L4119,P4119=J4119),1,0),0)</f>
        <v>0</v>
      </c>
      <c r="P4119" s="31">
        <f t="shared" si="1790"/>
        <v>0</v>
      </c>
      <c r="Q4119" s="32">
        <f t="shared" ref="Q4119:Q4182" si="1812">IF($C$6&gt;4,IF(OR(R4119=N4119,R4119=L4119,R4119=J4119,R4119=P4119),1,0),0)</f>
        <v>0</v>
      </c>
      <c r="R4119" s="31">
        <f t="shared" si="1791"/>
        <v>0</v>
      </c>
      <c r="S4119" s="32">
        <f t="shared" ref="S4119:S4182" si="1813">IF($C$6&gt;5,IF(OR(T4119=N4119,T4119=L4119,T4119=J4119,T4119=P4119,T4119=R4119),1,0),0)</f>
        <v>0</v>
      </c>
      <c r="T4119" s="31">
        <f t="shared" si="1792"/>
        <v>0</v>
      </c>
      <c r="V4119" s="1">
        <f t="shared" si="1794"/>
        <v>1</v>
      </c>
      <c r="W4119" s="1">
        <f t="shared" si="1795"/>
        <v>1</v>
      </c>
      <c r="X4119" s="1">
        <f t="shared" si="1796"/>
        <v>0</v>
      </c>
      <c r="Y4119" s="1">
        <f t="shared" si="1797"/>
        <v>0</v>
      </c>
      <c r="Z4119" s="1">
        <f t="shared" si="1798"/>
        <v>0</v>
      </c>
      <c r="AA4119" s="1">
        <f t="shared" si="1799"/>
        <v>0</v>
      </c>
      <c r="AD4119" s="1">
        <f t="shared" si="1800"/>
        <v>1</v>
      </c>
      <c r="AE4119" s="1">
        <f t="shared" si="1801"/>
        <v>1</v>
      </c>
      <c r="AF4119" s="1">
        <f t="shared" si="1802"/>
        <v>0</v>
      </c>
      <c r="AG4119" s="1">
        <f t="shared" si="1803"/>
        <v>0</v>
      </c>
      <c r="AH4119" s="1">
        <f t="shared" si="1804"/>
        <v>0</v>
      </c>
      <c r="AI4119" s="1">
        <f t="shared" si="1805"/>
        <v>0</v>
      </c>
      <c r="AK4119" s="1" t="str">
        <f t="shared" si="1793"/>
        <v>110000</v>
      </c>
    </row>
    <row r="4120" spans="4:37" x14ac:dyDescent="0.25">
      <c r="D4120" s="27">
        <v>4098</v>
      </c>
      <c r="E4120" s="27">
        <f t="shared" si="1807"/>
        <v>0</v>
      </c>
      <c r="F4120" s="27">
        <f t="shared" si="1808"/>
        <v>0</v>
      </c>
      <c r="G4120" s="27">
        <f t="shared" ref="G4120:G4183" si="1814">IF(SUM(F4120,H4120)=2,1,0)</f>
        <v>0</v>
      </c>
      <c r="H4120" s="2">
        <f>_xlfn.IFNA(IF(MATCH(AK4120,$AK$23:AK4119,0)&gt;0,0,0),1)</f>
        <v>0</v>
      </c>
      <c r="I4120" s="2">
        <f t="shared" si="1806"/>
        <v>3</v>
      </c>
      <c r="J4120" s="31">
        <f t="shared" ref="J4120:J4183" si="1815">IF(J4119&lt;$C$4,J4119+1,1)</f>
        <v>2</v>
      </c>
      <c r="K4120" s="32">
        <f t="shared" si="1809"/>
        <v>0</v>
      </c>
      <c r="L4120" s="31">
        <f t="shared" ref="L4120:L4183" si="1816">IF($C$6&gt;=2,IF(J4120&gt;J4119,L4119,IF(L4119&lt;$C$4,L4119+1,1)),0)</f>
        <v>1</v>
      </c>
      <c r="M4120" s="32">
        <f t="shared" si="1810"/>
        <v>0</v>
      </c>
      <c r="N4120" s="31">
        <f t="shared" ref="N4120:N4183" si="1817">IF($C$6&gt;=3,IF(L4120=L4119,N4119,IF(L4120&lt;L4119,IF(N4119&lt;$C$4,N4119+1,1),N4119)),0)</f>
        <v>0</v>
      </c>
      <c r="O4120" s="32">
        <f t="shared" si="1811"/>
        <v>0</v>
      </c>
      <c r="P4120" s="31">
        <f t="shared" ref="P4120:P4183" si="1818">IF($C$6&gt;=4,IF(N4120=N4119,P4119,IF(N4120&lt;N4119,IF(P4119&lt;$C$4,P4119+1,1),P4119)),0)</f>
        <v>0</v>
      </c>
      <c r="Q4120" s="32">
        <f t="shared" si="1812"/>
        <v>0</v>
      </c>
      <c r="R4120" s="31">
        <f t="shared" ref="R4120:R4183" si="1819">IF($C$6&gt;=5,IF(P4120=P4119,R4119,IF(P4120&lt;P4119,IF(R4119&lt;$C$4,R4119+1,1),R4119)),0)</f>
        <v>0</v>
      </c>
      <c r="S4120" s="32">
        <f t="shared" si="1813"/>
        <v>0</v>
      </c>
      <c r="T4120" s="31">
        <f t="shared" ref="T4120:T4183" si="1820">IF($C$6&gt;=6,IF(R4120=R4119,T4119,IF(R4120&lt;R4119,IF(T4119&lt;$C$4,T4119+1,1),T4119)),0)</f>
        <v>0</v>
      </c>
      <c r="V4120" s="1">
        <f t="shared" si="1794"/>
        <v>2</v>
      </c>
      <c r="W4120" s="1">
        <f t="shared" si="1795"/>
        <v>1</v>
      </c>
      <c r="X4120" s="1">
        <f t="shared" si="1796"/>
        <v>0</v>
      </c>
      <c r="Y4120" s="1">
        <f t="shared" si="1797"/>
        <v>0</v>
      </c>
      <c r="Z4120" s="1">
        <f t="shared" si="1798"/>
        <v>0</v>
      </c>
      <c r="AA4120" s="1">
        <f t="shared" si="1799"/>
        <v>0</v>
      </c>
      <c r="AD4120" s="1">
        <f t="shared" si="1800"/>
        <v>2</v>
      </c>
      <c r="AE4120" s="1">
        <f t="shared" si="1801"/>
        <v>1</v>
      </c>
      <c r="AF4120" s="1">
        <f t="shared" si="1802"/>
        <v>0</v>
      </c>
      <c r="AG4120" s="1">
        <f t="shared" si="1803"/>
        <v>0</v>
      </c>
      <c r="AH4120" s="1">
        <f t="shared" si="1804"/>
        <v>0</v>
      </c>
      <c r="AI4120" s="1">
        <f t="shared" si="1805"/>
        <v>0</v>
      </c>
      <c r="AK4120" s="1" t="str">
        <f t="shared" ref="AK4120:AK4183" si="1821">CONCATENATE(AD4120,AE4120,AF4120,AG4120,AH4120,AI4120)</f>
        <v>210000</v>
      </c>
    </row>
    <row r="4121" spans="4:37" x14ac:dyDescent="0.25">
      <c r="D4121" s="27">
        <v>4099</v>
      </c>
      <c r="E4121" s="27">
        <f t="shared" si="1807"/>
        <v>0</v>
      </c>
      <c r="F4121" s="27">
        <f t="shared" si="1808"/>
        <v>0</v>
      </c>
      <c r="G4121" s="27">
        <f t="shared" si="1814"/>
        <v>0</v>
      </c>
      <c r="H4121" s="2">
        <f>_xlfn.IFNA(IF(MATCH(AK4121,$AK$23:AK4120,0)&gt;0,0,0),1)</f>
        <v>0</v>
      </c>
      <c r="I4121" s="2">
        <f t="shared" si="1806"/>
        <v>4</v>
      </c>
      <c r="J4121" s="31">
        <f t="shared" si="1815"/>
        <v>3</v>
      </c>
      <c r="K4121" s="32">
        <f t="shared" si="1809"/>
        <v>0</v>
      </c>
      <c r="L4121" s="31">
        <f t="shared" si="1816"/>
        <v>1</v>
      </c>
      <c r="M4121" s="32">
        <f t="shared" si="1810"/>
        <v>0</v>
      </c>
      <c r="N4121" s="31">
        <f t="shared" si="1817"/>
        <v>0</v>
      </c>
      <c r="O4121" s="32">
        <f t="shared" si="1811"/>
        <v>0</v>
      </c>
      <c r="P4121" s="31">
        <f t="shared" si="1818"/>
        <v>0</v>
      </c>
      <c r="Q4121" s="32">
        <f t="shared" si="1812"/>
        <v>0</v>
      </c>
      <c r="R4121" s="31">
        <f t="shared" si="1819"/>
        <v>0</v>
      </c>
      <c r="S4121" s="32">
        <f t="shared" si="1813"/>
        <v>0</v>
      </c>
      <c r="T4121" s="31">
        <f t="shared" si="1820"/>
        <v>0</v>
      </c>
      <c r="V4121" s="1">
        <f t="shared" si="1794"/>
        <v>3</v>
      </c>
      <c r="W4121" s="1">
        <f t="shared" si="1795"/>
        <v>1</v>
      </c>
      <c r="X4121" s="1">
        <f t="shared" si="1796"/>
        <v>0</v>
      </c>
      <c r="Y4121" s="1">
        <f t="shared" si="1797"/>
        <v>0</v>
      </c>
      <c r="Z4121" s="1">
        <f t="shared" si="1798"/>
        <v>0</v>
      </c>
      <c r="AA4121" s="1">
        <f t="shared" si="1799"/>
        <v>0</v>
      </c>
      <c r="AD4121" s="1">
        <f t="shared" si="1800"/>
        <v>3</v>
      </c>
      <c r="AE4121" s="1">
        <f t="shared" si="1801"/>
        <v>1</v>
      </c>
      <c r="AF4121" s="1">
        <f t="shared" si="1802"/>
        <v>0</v>
      </c>
      <c r="AG4121" s="1">
        <f t="shared" si="1803"/>
        <v>0</v>
      </c>
      <c r="AH4121" s="1">
        <f t="shared" si="1804"/>
        <v>0</v>
      </c>
      <c r="AI4121" s="1">
        <f t="shared" si="1805"/>
        <v>0</v>
      </c>
      <c r="AK4121" s="1" t="str">
        <f t="shared" si="1821"/>
        <v>310000</v>
      </c>
    </row>
    <row r="4122" spans="4:37" x14ac:dyDescent="0.25">
      <c r="D4122" s="27">
        <v>4100</v>
      </c>
      <c r="E4122" s="27">
        <f t="shared" si="1807"/>
        <v>0</v>
      </c>
      <c r="F4122" s="27">
        <f t="shared" si="1808"/>
        <v>0</v>
      </c>
      <c r="G4122" s="27">
        <f t="shared" si="1814"/>
        <v>0</v>
      </c>
      <c r="H4122" s="2">
        <f>_xlfn.IFNA(IF(MATCH(AK4122,$AK$23:AK4121,0)&gt;0,0,0),1)</f>
        <v>0</v>
      </c>
      <c r="I4122" s="2">
        <f t="shared" si="1806"/>
        <v>5</v>
      </c>
      <c r="J4122" s="31">
        <f t="shared" si="1815"/>
        <v>4</v>
      </c>
      <c r="K4122" s="32">
        <f t="shared" si="1809"/>
        <v>0</v>
      </c>
      <c r="L4122" s="31">
        <f t="shared" si="1816"/>
        <v>1</v>
      </c>
      <c r="M4122" s="32">
        <f t="shared" si="1810"/>
        <v>0</v>
      </c>
      <c r="N4122" s="31">
        <f t="shared" si="1817"/>
        <v>0</v>
      </c>
      <c r="O4122" s="32">
        <f t="shared" si="1811"/>
        <v>0</v>
      </c>
      <c r="P4122" s="31">
        <f t="shared" si="1818"/>
        <v>0</v>
      </c>
      <c r="Q4122" s="32">
        <f t="shared" si="1812"/>
        <v>0</v>
      </c>
      <c r="R4122" s="31">
        <f t="shared" si="1819"/>
        <v>0</v>
      </c>
      <c r="S4122" s="32">
        <f t="shared" si="1813"/>
        <v>0</v>
      </c>
      <c r="T4122" s="31">
        <f t="shared" si="1820"/>
        <v>0</v>
      </c>
      <c r="V4122" s="1">
        <f t="shared" si="1794"/>
        <v>4</v>
      </c>
      <c r="W4122" s="1">
        <f t="shared" si="1795"/>
        <v>1</v>
      </c>
      <c r="X4122" s="1">
        <f t="shared" si="1796"/>
        <v>0</v>
      </c>
      <c r="Y4122" s="1">
        <f t="shared" si="1797"/>
        <v>0</v>
      </c>
      <c r="Z4122" s="1">
        <f t="shared" si="1798"/>
        <v>0</v>
      </c>
      <c r="AA4122" s="1">
        <f t="shared" si="1799"/>
        <v>0</v>
      </c>
      <c r="AD4122" s="1">
        <f t="shared" si="1800"/>
        <v>4</v>
      </c>
      <c r="AE4122" s="1">
        <f t="shared" si="1801"/>
        <v>1</v>
      </c>
      <c r="AF4122" s="1">
        <f t="shared" si="1802"/>
        <v>0</v>
      </c>
      <c r="AG4122" s="1">
        <f t="shared" si="1803"/>
        <v>0</v>
      </c>
      <c r="AH4122" s="1">
        <f t="shared" si="1804"/>
        <v>0</v>
      </c>
      <c r="AI4122" s="1">
        <f t="shared" si="1805"/>
        <v>0</v>
      </c>
      <c r="AK4122" s="1" t="str">
        <f t="shared" si="1821"/>
        <v>410000</v>
      </c>
    </row>
    <row r="4123" spans="4:37" x14ac:dyDescent="0.25">
      <c r="D4123" s="27">
        <v>4101</v>
      </c>
      <c r="E4123" s="27">
        <f t="shared" si="1807"/>
        <v>0</v>
      </c>
      <c r="F4123" s="27">
        <f t="shared" si="1808"/>
        <v>0</v>
      </c>
      <c r="G4123" s="27">
        <f t="shared" si="1814"/>
        <v>0</v>
      </c>
      <c r="H4123" s="2">
        <f>_xlfn.IFNA(IF(MATCH(AK4123,$AK$23:AK4122,0)&gt;0,0,0),1)</f>
        <v>0</v>
      </c>
      <c r="I4123" s="2">
        <f t="shared" si="1806"/>
        <v>3</v>
      </c>
      <c r="J4123" s="31">
        <f t="shared" si="1815"/>
        <v>1</v>
      </c>
      <c r="K4123" s="32">
        <f t="shared" si="1809"/>
        <v>0</v>
      </c>
      <c r="L4123" s="31">
        <f t="shared" si="1816"/>
        <v>2</v>
      </c>
      <c r="M4123" s="32">
        <f t="shared" si="1810"/>
        <v>0</v>
      </c>
      <c r="N4123" s="31">
        <f t="shared" si="1817"/>
        <v>0</v>
      </c>
      <c r="O4123" s="32">
        <f t="shared" si="1811"/>
        <v>0</v>
      </c>
      <c r="P4123" s="31">
        <f t="shared" si="1818"/>
        <v>0</v>
      </c>
      <c r="Q4123" s="32">
        <f t="shared" si="1812"/>
        <v>0</v>
      </c>
      <c r="R4123" s="31">
        <f t="shared" si="1819"/>
        <v>0</v>
      </c>
      <c r="S4123" s="32">
        <f t="shared" si="1813"/>
        <v>0</v>
      </c>
      <c r="T4123" s="31">
        <f t="shared" si="1820"/>
        <v>0</v>
      </c>
      <c r="V4123" s="1">
        <f t="shared" si="1794"/>
        <v>1</v>
      </c>
      <c r="W4123" s="1">
        <f t="shared" si="1795"/>
        <v>2</v>
      </c>
      <c r="X4123" s="1">
        <f t="shared" si="1796"/>
        <v>0</v>
      </c>
      <c r="Y4123" s="1">
        <f t="shared" si="1797"/>
        <v>0</v>
      </c>
      <c r="Z4123" s="1">
        <f t="shared" si="1798"/>
        <v>0</v>
      </c>
      <c r="AA4123" s="1">
        <f t="shared" si="1799"/>
        <v>0</v>
      </c>
      <c r="AD4123" s="1">
        <f t="shared" si="1800"/>
        <v>2</v>
      </c>
      <c r="AE4123" s="1">
        <f t="shared" si="1801"/>
        <v>1</v>
      </c>
      <c r="AF4123" s="1">
        <f t="shared" si="1802"/>
        <v>0</v>
      </c>
      <c r="AG4123" s="1">
        <f t="shared" si="1803"/>
        <v>0</v>
      </c>
      <c r="AH4123" s="1">
        <f t="shared" si="1804"/>
        <v>0</v>
      </c>
      <c r="AI4123" s="1">
        <f t="shared" si="1805"/>
        <v>0</v>
      </c>
      <c r="AK4123" s="1" t="str">
        <f t="shared" si="1821"/>
        <v>210000</v>
      </c>
    </row>
    <row r="4124" spans="4:37" x14ac:dyDescent="0.25">
      <c r="D4124" s="27">
        <v>4102</v>
      </c>
      <c r="E4124" s="27">
        <f t="shared" si="1807"/>
        <v>0</v>
      </c>
      <c r="F4124" s="27">
        <f t="shared" si="1808"/>
        <v>0</v>
      </c>
      <c r="G4124" s="27">
        <f t="shared" si="1814"/>
        <v>0</v>
      </c>
      <c r="H4124" s="2">
        <f>_xlfn.IFNA(IF(MATCH(AK4124,$AK$23:AK4123,0)&gt;0,0,0),1)</f>
        <v>0</v>
      </c>
      <c r="I4124" s="2">
        <f t="shared" si="1806"/>
        <v>4</v>
      </c>
      <c r="J4124" s="31">
        <f t="shared" si="1815"/>
        <v>2</v>
      </c>
      <c r="K4124" s="32">
        <f t="shared" si="1809"/>
        <v>1</v>
      </c>
      <c r="L4124" s="31">
        <f t="shared" si="1816"/>
        <v>2</v>
      </c>
      <c r="M4124" s="32">
        <f t="shared" si="1810"/>
        <v>0</v>
      </c>
      <c r="N4124" s="31">
        <f t="shared" si="1817"/>
        <v>0</v>
      </c>
      <c r="O4124" s="32">
        <f t="shared" si="1811"/>
        <v>0</v>
      </c>
      <c r="P4124" s="31">
        <f t="shared" si="1818"/>
        <v>0</v>
      </c>
      <c r="Q4124" s="32">
        <f t="shared" si="1812"/>
        <v>0</v>
      </c>
      <c r="R4124" s="31">
        <f t="shared" si="1819"/>
        <v>0</v>
      </c>
      <c r="S4124" s="32">
        <f t="shared" si="1813"/>
        <v>0</v>
      </c>
      <c r="T4124" s="31">
        <f t="shared" si="1820"/>
        <v>0</v>
      </c>
      <c r="V4124" s="1">
        <f t="shared" si="1794"/>
        <v>2</v>
      </c>
      <c r="W4124" s="1">
        <f t="shared" si="1795"/>
        <v>2</v>
      </c>
      <c r="X4124" s="1">
        <f t="shared" si="1796"/>
        <v>0</v>
      </c>
      <c r="Y4124" s="1">
        <f t="shared" si="1797"/>
        <v>0</v>
      </c>
      <c r="Z4124" s="1">
        <f t="shared" si="1798"/>
        <v>0</v>
      </c>
      <c r="AA4124" s="1">
        <f t="shared" si="1799"/>
        <v>0</v>
      </c>
      <c r="AD4124" s="1">
        <f t="shared" si="1800"/>
        <v>2</v>
      </c>
      <c r="AE4124" s="1">
        <f t="shared" si="1801"/>
        <v>2</v>
      </c>
      <c r="AF4124" s="1">
        <f t="shared" si="1802"/>
        <v>0</v>
      </c>
      <c r="AG4124" s="1">
        <f t="shared" si="1803"/>
        <v>0</v>
      </c>
      <c r="AH4124" s="1">
        <f t="shared" si="1804"/>
        <v>0</v>
      </c>
      <c r="AI4124" s="1">
        <f t="shared" si="1805"/>
        <v>0</v>
      </c>
      <c r="AK4124" s="1" t="str">
        <f t="shared" si="1821"/>
        <v>220000</v>
      </c>
    </row>
    <row r="4125" spans="4:37" x14ac:dyDescent="0.25">
      <c r="D4125" s="27">
        <v>4103</v>
      </c>
      <c r="E4125" s="27">
        <f t="shared" si="1807"/>
        <v>0</v>
      </c>
      <c r="F4125" s="27">
        <f t="shared" si="1808"/>
        <v>0</v>
      </c>
      <c r="G4125" s="27">
        <f t="shared" si="1814"/>
        <v>0</v>
      </c>
      <c r="H4125" s="2">
        <f>_xlfn.IFNA(IF(MATCH(AK4125,$AK$23:AK4124,0)&gt;0,0,0),1)</f>
        <v>0</v>
      </c>
      <c r="I4125" s="2">
        <f t="shared" si="1806"/>
        <v>5</v>
      </c>
      <c r="J4125" s="31">
        <f t="shared" si="1815"/>
        <v>3</v>
      </c>
      <c r="K4125" s="32">
        <f t="shared" si="1809"/>
        <v>0</v>
      </c>
      <c r="L4125" s="31">
        <f t="shared" si="1816"/>
        <v>2</v>
      </c>
      <c r="M4125" s="32">
        <f t="shared" si="1810"/>
        <v>0</v>
      </c>
      <c r="N4125" s="31">
        <f t="shared" si="1817"/>
        <v>0</v>
      </c>
      <c r="O4125" s="32">
        <f t="shared" si="1811"/>
        <v>0</v>
      </c>
      <c r="P4125" s="31">
        <f t="shared" si="1818"/>
        <v>0</v>
      </c>
      <c r="Q4125" s="32">
        <f t="shared" si="1812"/>
        <v>0</v>
      </c>
      <c r="R4125" s="31">
        <f t="shared" si="1819"/>
        <v>0</v>
      </c>
      <c r="S4125" s="32">
        <f t="shared" si="1813"/>
        <v>0</v>
      </c>
      <c r="T4125" s="31">
        <f t="shared" si="1820"/>
        <v>0</v>
      </c>
      <c r="V4125" s="1">
        <f t="shared" si="1794"/>
        <v>3</v>
      </c>
      <c r="W4125" s="1">
        <f t="shared" si="1795"/>
        <v>2</v>
      </c>
      <c r="X4125" s="1">
        <f t="shared" si="1796"/>
        <v>0</v>
      </c>
      <c r="Y4125" s="1">
        <f t="shared" si="1797"/>
        <v>0</v>
      </c>
      <c r="Z4125" s="1">
        <f t="shared" si="1798"/>
        <v>0</v>
      </c>
      <c r="AA4125" s="1">
        <f t="shared" si="1799"/>
        <v>0</v>
      </c>
      <c r="AD4125" s="1">
        <f t="shared" si="1800"/>
        <v>3</v>
      </c>
      <c r="AE4125" s="1">
        <f t="shared" si="1801"/>
        <v>2</v>
      </c>
      <c r="AF4125" s="1">
        <f t="shared" si="1802"/>
        <v>0</v>
      </c>
      <c r="AG4125" s="1">
        <f t="shared" si="1803"/>
        <v>0</v>
      </c>
      <c r="AH4125" s="1">
        <f t="shared" si="1804"/>
        <v>0</v>
      </c>
      <c r="AI4125" s="1">
        <f t="shared" si="1805"/>
        <v>0</v>
      </c>
      <c r="AK4125" s="1" t="str">
        <f t="shared" si="1821"/>
        <v>320000</v>
      </c>
    </row>
    <row r="4126" spans="4:37" x14ac:dyDescent="0.25">
      <c r="D4126" s="27">
        <v>4104</v>
      </c>
      <c r="E4126" s="27">
        <f t="shared" si="1807"/>
        <v>0</v>
      </c>
      <c r="F4126" s="27">
        <f t="shared" si="1808"/>
        <v>0</v>
      </c>
      <c r="G4126" s="27">
        <f t="shared" si="1814"/>
        <v>0</v>
      </c>
      <c r="H4126" s="2">
        <f>_xlfn.IFNA(IF(MATCH(AK4126,$AK$23:AK4125,0)&gt;0,0,0),1)</f>
        <v>0</v>
      </c>
      <c r="I4126" s="2">
        <f t="shared" si="1806"/>
        <v>6</v>
      </c>
      <c r="J4126" s="31">
        <f t="shared" si="1815"/>
        <v>4</v>
      </c>
      <c r="K4126" s="32">
        <f t="shared" si="1809"/>
        <v>0</v>
      </c>
      <c r="L4126" s="31">
        <f t="shared" si="1816"/>
        <v>2</v>
      </c>
      <c r="M4126" s="32">
        <f t="shared" si="1810"/>
        <v>0</v>
      </c>
      <c r="N4126" s="31">
        <f t="shared" si="1817"/>
        <v>0</v>
      </c>
      <c r="O4126" s="32">
        <f t="shared" si="1811"/>
        <v>0</v>
      </c>
      <c r="P4126" s="31">
        <f t="shared" si="1818"/>
        <v>0</v>
      </c>
      <c r="Q4126" s="32">
        <f t="shared" si="1812"/>
        <v>0</v>
      </c>
      <c r="R4126" s="31">
        <f t="shared" si="1819"/>
        <v>0</v>
      </c>
      <c r="S4126" s="32">
        <f t="shared" si="1813"/>
        <v>0</v>
      </c>
      <c r="T4126" s="31">
        <f t="shared" si="1820"/>
        <v>0</v>
      </c>
      <c r="V4126" s="1">
        <f t="shared" si="1794"/>
        <v>4</v>
      </c>
      <c r="W4126" s="1">
        <f t="shared" si="1795"/>
        <v>2</v>
      </c>
      <c r="X4126" s="1">
        <f t="shared" si="1796"/>
        <v>0</v>
      </c>
      <c r="Y4126" s="1">
        <f t="shared" si="1797"/>
        <v>0</v>
      </c>
      <c r="Z4126" s="1">
        <f t="shared" si="1798"/>
        <v>0</v>
      </c>
      <c r="AA4126" s="1">
        <f t="shared" si="1799"/>
        <v>0</v>
      </c>
      <c r="AD4126" s="1">
        <f t="shared" si="1800"/>
        <v>4</v>
      </c>
      <c r="AE4126" s="1">
        <f t="shared" si="1801"/>
        <v>2</v>
      </c>
      <c r="AF4126" s="1">
        <f t="shared" si="1802"/>
        <v>0</v>
      </c>
      <c r="AG4126" s="1">
        <f t="shared" si="1803"/>
        <v>0</v>
      </c>
      <c r="AH4126" s="1">
        <f t="shared" si="1804"/>
        <v>0</v>
      </c>
      <c r="AI4126" s="1">
        <f t="shared" si="1805"/>
        <v>0</v>
      </c>
      <c r="AK4126" s="1" t="str">
        <f t="shared" si="1821"/>
        <v>420000</v>
      </c>
    </row>
    <row r="4127" spans="4:37" x14ac:dyDescent="0.25">
      <c r="D4127" s="27">
        <v>4105</v>
      </c>
      <c r="E4127" s="27">
        <f t="shared" si="1807"/>
        <v>0</v>
      </c>
      <c r="F4127" s="27">
        <f t="shared" si="1808"/>
        <v>0</v>
      </c>
      <c r="G4127" s="27">
        <f t="shared" si="1814"/>
        <v>0</v>
      </c>
      <c r="H4127" s="2">
        <f>_xlfn.IFNA(IF(MATCH(AK4127,$AK$23:AK4126,0)&gt;0,0,0),1)</f>
        <v>0</v>
      </c>
      <c r="I4127" s="2">
        <f t="shared" si="1806"/>
        <v>4</v>
      </c>
      <c r="J4127" s="31">
        <f t="shared" si="1815"/>
        <v>1</v>
      </c>
      <c r="K4127" s="32">
        <f t="shared" si="1809"/>
        <v>0</v>
      </c>
      <c r="L4127" s="31">
        <f t="shared" si="1816"/>
        <v>3</v>
      </c>
      <c r="M4127" s="32">
        <f t="shared" si="1810"/>
        <v>0</v>
      </c>
      <c r="N4127" s="31">
        <f t="shared" si="1817"/>
        <v>0</v>
      </c>
      <c r="O4127" s="32">
        <f t="shared" si="1811"/>
        <v>0</v>
      </c>
      <c r="P4127" s="31">
        <f t="shared" si="1818"/>
        <v>0</v>
      </c>
      <c r="Q4127" s="32">
        <f t="shared" si="1812"/>
        <v>0</v>
      </c>
      <c r="R4127" s="31">
        <f t="shared" si="1819"/>
        <v>0</v>
      </c>
      <c r="S4127" s="32">
        <f t="shared" si="1813"/>
        <v>0</v>
      </c>
      <c r="T4127" s="31">
        <f t="shared" si="1820"/>
        <v>0</v>
      </c>
      <c r="V4127" s="1">
        <f t="shared" si="1794"/>
        <v>1</v>
      </c>
      <c r="W4127" s="1">
        <f t="shared" si="1795"/>
        <v>3</v>
      </c>
      <c r="X4127" s="1">
        <f t="shared" si="1796"/>
        <v>0</v>
      </c>
      <c r="Y4127" s="1">
        <f t="shared" si="1797"/>
        <v>0</v>
      </c>
      <c r="Z4127" s="1">
        <f t="shared" si="1798"/>
        <v>0</v>
      </c>
      <c r="AA4127" s="1">
        <f t="shared" si="1799"/>
        <v>0</v>
      </c>
      <c r="AD4127" s="1">
        <f t="shared" si="1800"/>
        <v>3</v>
      </c>
      <c r="AE4127" s="1">
        <f t="shared" si="1801"/>
        <v>1</v>
      </c>
      <c r="AF4127" s="1">
        <f t="shared" si="1802"/>
        <v>0</v>
      </c>
      <c r="AG4127" s="1">
        <f t="shared" si="1803"/>
        <v>0</v>
      </c>
      <c r="AH4127" s="1">
        <f t="shared" si="1804"/>
        <v>0</v>
      </c>
      <c r="AI4127" s="1">
        <f t="shared" si="1805"/>
        <v>0</v>
      </c>
      <c r="AK4127" s="1" t="str">
        <f t="shared" si="1821"/>
        <v>310000</v>
      </c>
    </row>
    <row r="4128" spans="4:37" x14ac:dyDescent="0.25">
      <c r="D4128" s="27">
        <v>4106</v>
      </c>
      <c r="E4128" s="27">
        <f t="shared" si="1807"/>
        <v>0</v>
      </c>
      <c r="F4128" s="27">
        <f t="shared" si="1808"/>
        <v>0</v>
      </c>
      <c r="G4128" s="27">
        <f t="shared" si="1814"/>
        <v>0</v>
      </c>
      <c r="H4128" s="2">
        <f>_xlfn.IFNA(IF(MATCH(AK4128,$AK$23:AK4127,0)&gt;0,0,0),1)</f>
        <v>0</v>
      </c>
      <c r="I4128" s="2">
        <f t="shared" si="1806"/>
        <v>5</v>
      </c>
      <c r="J4128" s="31">
        <f t="shared" si="1815"/>
        <v>2</v>
      </c>
      <c r="K4128" s="32">
        <f t="shared" si="1809"/>
        <v>0</v>
      </c>
      <c r="L4128" s="31">
        <f t="shared" si="1816"/>
        <v>3</v>
      </c>
      <c r="M4128" s="32">
        <f t="shared" si="1810"/>
        <v>0</v>
      </c>
      <c r="N4128" s="31">
        <f t="shared" si="1817"/>
        <v>0</v>
      </c>
      <c r="O4128" s="32">
        <f t="shared" si="1811"/>
        <v>0</v>
      </c>
      <c r="P4128" s="31">
        <f t="shared" si="1818"/>
        <v>0</v>
      </c>
      <c r="Q4128" s="32">
        <f t="shared" si="1812"/>
        <v>0</v>
      </c>
      <c r="R4128" s="31">
        <f t="shared" si="1819"/>
        <v>0</v>
      </c>
      <c r="S4128" s="32">
        <f t="shared" si="1813"/>
        <v>0</v>
      </c>
      <c r="T4128" s="31">
        <f t="shared" si="1820"/>
        <v>0</v>
      </c>
      <c r="V4128" s="1">
        <f t="shared" si="1794"/>
        <v>2</v>
      </c>
      <c r="W4128" s="1">
        <f t="shared" si="1795"/>
        <v>3</v>
      </c>
      <c r="X4128" s="1">
        <f t="shared" si="1796"/>
        <v>0</v>
      </c>
      <c r="Y4128" s="1">
        <f t="shared" si="1797"/>
        <v>0</v>
      </c>
      <c r="Z4128" s="1">
        <f t="shared" si="1798"/>
        <v>0</v>
      </c>
      <c r="AA4128" s="1">
        <f t="shared" si="1799"/>
        <v>0</v>
      </c>
      <c r="AD4128" s="1">
        <f t="shared" si="1800"/>
        <v>3</v>
      </c>
      <c r="AE4128" s="1">
        <f t="shared" si="1801"/>
        <v>2</v>
      </c>
      <c r="AF4128" s="1">
        <f t="shared" si="1802"/>
        <v>0</v>
      </c>
      <c r="AG4128" s="1">
        <f t="shared" si="1803"/>
        <v>0</v>
      </c>
      <c r="AH4128" s="1">
        <f t="shared" si="1804"/>
        <v>0</v>
      </c>
      <c r="AI4128" s="1">
        <f t="shared" si="1805"/>
        <v>0</v>
      </c>
      <c r="AK4128" s="1" t="str">
        <f t="shared" si="1821"/>
        <v>320000</v>
      </c>
    </row>
    <row r="4129" spans="4:37" x14ac:dyDescent="0.25">
      <c r="D4129" s="27">
        <v>4107</v>
      </c>
      <c r="E4129" s="27">
        <f t="shared" si="1807"/>
        <v>0</v>
      </c>
      <c r="F4129" s="27">
        <f t="shared" si="1808"/>
        <v>0</v>
      </c>
      <c r="G4129" s="27">
        <f t="shared" si="1814"/>
        <v>0</v>
      </c>
      <c r="H4129" s="2">
        <f>_xlfn.IFNA(IF(MATCH(AK4129,$AK$23:AK4128,0)&gt;0,0,0),1)</f>
        <v>0</v>
      </c>
      <c r="I4129" s="2">
        <f t="shared" si="1806"/>
        <v>6</v>
      </c>
      <c r="J4129" s="31">
        <f t="shared" si="1815"/>
        <v>3</v>
      </c>
      <c r="K4129" s="32">
        <f t="shared" si="1809"/>
        <v>1</v>
      </c>
      <c r="L4129" s="31">
        <f t="shared" si="1816"/>
        <v>3</v>
      </c>
      <c r="M4129" s="32">
        <f t="shared" si="1810"/>
        <v>0</v>
      </c>
      <c r="N4129" s="31">
        <f t="shared" si="1817"/>
        <v>0</v>
      </c>
      <c r="O4129" s="32">
        <f t="shared" si="1811"/>
        <v>0</v>
      </c>
      <c r="P4129" s="31">
        <f t="shared" si="1818"/>
        <v>0</v>
      </c>
      <c r="Q4129" s="32">
        <f t="shared" si="1812"/>
        <v>0</v>
      </c>
      <c r="R4129" s="31">
        <f t="shared" si="1819"/>
        <v>0</v>
      </c>
      <c r="S4129" s="32">
        <f t="shared" si="1813"/>
        <v>0</v>
      </c>
      <c r="T4129" s="31">
        <f t="shared" si="1820"/>
        <v>0</v>
      </c>
      <c r="V4129" s="1">
        <f t="shared" si="1794"/>
        <v>3</v>
      </c>
      <c r="W4129" s="1">
        <f t="shared" si="1795"/>
        <v>3</v>
      </c>
      <c r="X4129" s="1">
        <f t="shared" si="1796"/>
        <v>0</v>
      </c>
      <c r="Y4129" s="1">
        <f t="shared" si="1797"/>
        <v>0</v>
      </c>
      <c r="Z4129" s="1">
        <f t="shared" si="1798"/>
        <v>0</v>
      </c>
      <c r="AA4129" s="1">
        <f t="shared" si="1799"/>
        <v>0</v>
      </c>
      <c r="AD4129" s="1">
        <f t="shared" si="1800"/>
        <v>3</v>
      </c>
      <c r="AE4129" s="1">
        <f t="shared" si="1801"/>
        <v>3</v>
      </c>
      <c r="AF4129" s="1">
        <f t="shared" si="1802"/>
        <v>0</v>
      </c>
      <c r="AG4129" s="1">
        <f t="shared" si="1803"/>
        <v>0</v>
      </c>
      <c r="AH4129" s="1">
        <f t="shared" si="1804"/>
        <v>0</v>
      </c>
      <c r="AI4129" s="1">
        <f t="shared" si="1805"/>
        <v>0</v>
      </c>
      <c r="AK4129" s="1" t="str">
        <f t="shared" si="1821"/>
        <v>330000</v>
      </c>
    </row>
    <row r="4130" spans="4:37" x14ac:dyDescent="0.25">
      <c r="D4130" s="27">
        <v>4108</v>
      </c>
      <c r="E4130" s="27">
        <f t="shared" si="1807"/>
        <v>0</v>
      </c>
      <c r="F4130" s="27">
        <f t="shared" si="1808"/>
        <v>0</v>
      </c>
      <c r="G4130" s="27">
        <f t="shared" si="1814"/>
        <v>0</v>
      </c>
      <c r="H4130" s="2">
        <f>_xlfn.IFNA(IF(MATCH(AK4130,$AK$23:AK4129,0)&gt;0,0,0),1)</f>
        <v>0</v>
      </c>
      <c r="I4130" s="2">
        <f t="shared" si="1806"/>
        <v>7</v>
      </c>
      <c r="J4130" s="31">
        <f t="shared" si="1815"/>
        <v>4</v>
      </c>
      <c r="K4130" s="32">
        <f t="shared" si="1809"/>
        <v>0</v>
      </c>
      <c r="L4130" s="31">
        <f t="shared" si="1816"/>
        <v>3</v>
      </c>
      <c r="M4130" s="32">
        <f t="shared" si="1810"/>
        <v>0</v>
      </c>
      <c r="N4130" s="31">
        <f t="shared" si="1817"/>
        <v>0</v>
      </c>
      <c r="O4130" s="32">
        <f t="shared" si="1811"/>
        <v>0</v>
      </c>
      <c r="P4130" s="31">
        <f t="shared" si="1818"/>
        <v>0</v>
      </c>
      <c r="Q4130" s="32">
        <f t="shared" si="1812"/>
        <v>0</v>
      </c>
      <c r="R4130" s="31">
        <f t="shared" si="1819"/>
        <v>0</v>
      </c>
      <c r="S4130" s="32">
        <f t="shared" si="1813"/>
        <v>0</v>
      </c>
      <c r="T4130" s="31">
        <f t="shared" si="1820"/>
        <v>0</v>
      </c>
      <c r="V4130" s="1">
        <f t="shared" si="1794"/>
        <v>4</v>
      </c>
      <c r="W4130" s="1">
        <f t="shared" si="1795"/>
        <v>3</v>
      </c>
      <c r="X4130" s="1">
        <f t="shared" si="1796"/>
        <v>0</v>
      </c>
      <c r="Y4130" s="1">
        <f t="shared" si="1797"/>
        <v>0</v>
      </c>
      <c r="Z4130" s="1">
        <f t="shared" si="1798"/>
        <v>0</v>
      </c>
      <c r="AA4130" s="1">
        <f t="shared" si="1799"/>
        <v>0</v>
      </c>
      <c r="AD4130" s="1">
        <f t="shared" si="1800"/>
        <v>4</v>
      </c>
      <c r="AE4130" s="1">
        <f t="shared" si="1801"/>
        <v>3</v>
      </c>
      <c r="AF4130" s="1">
        <f t="shared" si="1802"/>
        <v>0</v>
      </c>
      <c r="AG4130" s="1">
        <f t="shared" si="1803"/>
        <v>0</v>
      </c>
      <c r="AH4130" s="1">
        <f t="shared" si="1804"/>
        <v>0</v>
      </c>
      <c r="AI4130" s="1">
        <f t="shared" si="1805"/>
        <v>0</v>
      </c>
      <c r="AK4130" s="1" t="str">
        <f t="shared" si="1821"/>
        <v>430000</v>
      </c>
    </row>
    <row r="4131" spans="4:37" x14ac:dyDescent="0.25">
      <c r="D4131" s="27">
        <v>4109</v>
      </c>
      <c r="E4131" s="27">
        <f t="shared" si="1807"/>
        <v>0</v>
      </c>
      <c r="F4131" s="27">
        <f t="shared" si="1808"/>
        <v>0</v>
      </c>
      <c r="G4131" s="27">
        <f t="shared" si="1814"/>
        <v>0</v>
      </c>
      <c r="H4131" s="2">
        <f>_xlfn.IFNA(IF(MATCH(AK4131,$AK$23:AK4130,0)&gt;0,0,0),1)</f>
        <v>0</v>
      </c>
      <c r="I4131" s="2">
        <f t="shared" si="1806"/>
        <v>5</v>
      </c>
      <c r="J4131" s="31">
        <f t="shared" si="1815"/>
        <v>1</v>
      </c>
      <c r="K4131" s="32">
        <f t="shared" si="1809"/>
        <v>0</v>
      </c>
      <c r="L4131" s="31">
        <f t="shared" si="1816"/>
        <v>4</v>
      </c>
      <c r="M4131" s="32">
        <f t="shared" si="1810"/>
        <v>0</v>
      </c>
      <c r="N4131" s="31">
        <f t="shared" si="1817"/>
        <v>0</v>
      </c>
      <c r="O4131" s="32">
        <f t="shared" si="1811"/>
        <v>0</v>
      </c>
      <c r="P4131" s="31">
        <f t="shared" si="1818"/>
        <v>0</v>
      </c>
      <c r="Q4131" s="32">
        <f t="shared" si="1812"/>
        <v>0</v>
      </c>
      <c r="R4131" s="31">
        <f t="shared" si="1819"/>
        <v>0</v>
      </c>
      <c r="S4131" s="32">
        <f t="shared" si="1813"/>
        <v>0</v>
      </c>
      <c r="T4131" s="31">
        <f t="shared" si="1820"/>
        <v>0</v>
      </c>
      <c r="V4131" s="1">
        <f t="shared" ref="V4131:V4194" si="1822">J4131</f>
        <v>1</v>
      </c>
      <c r="W4131" s="1">
        <f t="shared" ref="W4131:W4194" si="1823">L4131</f>
        <v>4</v>
      </c>
      <c r="X4131" s="1">
        <f t="shared" ref="X4131:X4194" si="1824">N4131</f>
        <v>0</v>
      </c>
      <c r="Y4131" s="1">
        <f t="shared" ref="Y4131:Y4194" si="1825">P4131</f>
        <v>0</v>
      </c>
      <c r="Z4131" s="1">
        <f t="shared" ref="Z4131:Z4194" si="1826">R4131</f>
        <v>0</v>
      </c>
      <c r="AA4131" s="1">
        <f t="shared" ref="AA4131:AA4194" si="1827">T4131</f>
        <v>0</v>
      </c>
      <c r="AD4131" s="1">
        <f t="shared" ref="AD4131:AD4194" si="1828">LARGE(V4131:AA4131,1)</f>
        <v>4</v>
      </c>
      <c r="AE4131" s="1">
        <f t="shared" ref="AE4131:AE4194" si="1829">LARGE(V4131:AA4131,2)</f>
        <v>1</v>
      </c>
      <c r="AF4131" s="1">
        <f t="shared" ref="AF4131:AF4194" si="1830">LARGE(V4131:AA4131,3)</f>
        <v>0</v>
      </c>
      <c r="AG4131" s="1">
        <f t="shared" ref="AG4131:AG4194" si="1831">LARGE(V4131:AA4131,4)</f>
        <v>0</v>
      </c>
      <c r="AH4131" s="1">
        <f t="shared" ref="AH4131:AH4194" si="1832">LARGE(V4131:AA4131,5)</f>
        <v>0</v>
      </c>
      <c r="AI4131" s="1">
        <f t="shared" ref="AI4131:AI4194" si="1833">LARGE(V4131:AA4131,6)</f>
        <v>0</v>
      </c>
      <c r="AK4131" s="1" t="str">
        <f t="shared" si="1821"/>
        <v>410000</v>
      </c>
    </row>
    <row r="4132" spans="4:37" x14ac:dyDescent="0.25">
      <c r="D4132" s="27">
        <v>4110</v>
      </c>
      <c r="E4132" s="27">
        <f t="shared" si="1807"/>
        <v>0</v>
      </c>
      <c r="F4132" s="27">
        <f t="shared" si="1808"/>
        <v>0</v>
      </c>
      <c r="G4132" s="27">
        <f t="shared" si="1814"/>
        <v>0</v>
      </c>
      <c r="H4132" s="2">
        <f>_xlfn.IFNA(IF(MATCH(AK4132,$AK$23:AK4131,0)&gt;0,0,0),1)</f>
        <v>0</v>
      </c>
      <c r="I4132" s="2">
        <f t="shared" si="1806"/>
        <v>6</v>
      </c>
      <c r="J4132" s="31">
        <f t="shared" si="1815"/>
        <v>2</v>
      </c>
      <c r="K4132" s="32">
        <f t="shared" si="1809"/>
        <v>0</v>
      </c>
      <c r="L4132" s="31">
        <f t="shared" si="1816"/>
        <v>4</v>
      </c>
      <c r="M4132" s="32">
        <f t="shared" si="1810"/>
        <v>0</v>
      </c>
      <c r="N4132" s="31">
        <f t="shared" si="1817"/>
        <v>0</v>
      </c>
      <c r="O4132" s="32">
        <f t="shared" si="1811"/>
        <v>0</v>
      </c>
      <c r="P4132" s="31">
        <f t="shared" si="1818"/>
        <v>0</v>
      </c>
      <c r="Q4132" s="32">
        <f t="shared" si="1812"/>
        <v>0</v>
      </c>
      <c r="R4132" s="31">
        <f t="shared" si="1819"/>
        <v>0</v>
      </c>
      <c r="S4132" s="32">
        <f t="shared" si="1813"/>
        <v>0</v>
      </c>
      <c r="T4132" s="31">
        <f t="shared" si="1820"/>
        <v>0</v>
      </c>
      <c r="V4132" s="1">
        <f t="shared" si="1822"/>
        <v>2</v>
      </c>
      <c r="W4132" s="1">
        <f t="shared" si="1823"/>
        <v>4</v>
      </c>
      <c r="X4132" s="1">
        <f t="shared" si="1824"/>
        <v>0</v>
      </c>
      <c r="Y4132" s="1">
        <f t="shared" si="1825"/>
        <v>0</v>
      </c>
      <c r="Z4132" s="1">
        <f t="shared" si="1826"/>
        <v>0</v>
      </c>
      <c r="AA4132" s="1">
        <f t="shared" si="1827"/>
        <v>0</v>
      </c>
      <c r="AD4132" s="1">
        <f t="shared" si="1828"/>
        <v>4</v>
      </c>
      <c r="AE4132" s="1">
        <f t="shared" si="1829"/>
        <v>2</v>
      </c>
      <c r="AF4132" s="1">
        <f t="shared" si="1830"/>
        <v>0</v>
      </c>
      <c r="AG4132" s="1">
        <f t="shared" si="1831"/>
        <v>0</v>
      </c>
      <c r="AH4132" s="1">
        <f t="shared" si="1832"/>
        <v>0</v>
      </c>
      <c r="AI4132" s="1">
        <f t="shared" si="1833"/>
        <v>0</v>
      </c>
      <c r="AK4132" s="1" t="str">
        <f t="shared" si="1821"/>
        <v>420000</v>
      </c>
    </row>
    <row r="4133" spans="4:37" x14ac:dyDescent="0.25">
      <c r="D4133" s="27">
        <v>4111</v>
      </c>
      <c r="E4133" s="27">
        <f t="shared" si="1807"/>
        <v>0</v>
      </c>
      <c r="F4133" s="27">
        <f t="shared" si="1808"/>
        <v>0</v>
      </c>
      <c r="G4133" s="27">
        <f t="shared" si="1814"/>
        <v>0</v>
      </c>
      <c r="H4133" s="2">
        <f>_xlfn.IFNA(IF(MATCH(AK4133,$AK$23:AK4132,0)&gt;0,0,0),1)</f>
        <v>0</v>
      </c>
      <c r="I4133" s="2">
        <f t="shared" si="1806"/>
        <v>7</v>
      </c>
      <c r="J4133" s="31">
        <f t="shared" si="1815"/>
        <v>3</v>
      </c>
      <c r="K4133" s="32">
        <f t="shared" si="1809"/>
        <v>0</v>
      </c>
      <c r="L4133" s="31">
        <f t="shared" si="1816"/>
        <v>4</v>
      </c>
      <c r="M4133" s="32">
        <f t="shared" si="1810"/>
        <v>0</v>
      </c>
      <c r="N4133" s="31">
        <f t="shared" si="1817"/>
        <v>0</v>
      </c>
      <c r="O4133" s="32">
        <f t="shared" si="1811"/>
        <v>0</v>
      </c>
      <c r="P4133" s="31">
        <f t="shared" si="1818"/>
        <v>0</v>
      </c>
      <c r="Q4133" s="32">
        <f t="shared" si="1812"/>
        <v>0</v>
      </c>
      <c r="R4133" s="31">
        <f t="shared" si="1819"/>
        <v>0</v>
      </c>
      <c r="S4133" s="32">
        <f t="shared" si="1813"/>
        <v>0</v>
      </c>
      <c r="T4133" s="31">
        <f t="shared" si="1820"/>
        <v>0</v>
      </c>
      <c r="V4133" s="1">
        <f t="shared" si="1822"/>
        <v>3</v>
      </c>
      <c r="W4133" s="1">
        <f t="shared" si="1823"/>
        <v>4</v>
      </c>
      <c r="X4133" s="1">
        <f t="shared" si="1824"/>
        <v>0</v>
      </c>
      <c r="Y4133" s="1">
        <f t="shared" si="1825"/>
        <v>0</v>
      </c>
      <c r="Z4133" s="1">
        <f t="shared" si="1826"/>
        <v>0</v>
      </c>
      <c r="AA4133" s="1">
        <f t="shared" si="1827"/>
        <v>0</v>
      </c>
      <c r="AD4133" s="1">
        <f t="shared" si="1828"/>
        <v>4</v>
      </c>
      <c r="AE4133" s="1">
        <f t="shared" si="1829"/>
        <v>3</v>
      </c>
      <c r="AF4133" s="1">
        <f t="shared" si="1830"/>
        <v>0</v>
      </c>
      <c r="AG4133" s="1">
        <f t="shared" si="1831"/>
        <v>0</v>
      </c>
      <c r="AH4133" s="1">
        <f t="shared" si="1832"/>
        <v>0</v>
      </c>
      <c r="AI4133" s="1">
        <f t="shared" si="1833"/>
        <v>0</v>
      </c>
      <c r="AK4133" s="1" t="str">
        <f t="shared" si="1821"/>
        <v>430000</v>
      </c>
    </row>
    <row r="4134" spans="4:37" x14ac:dyDescent="0.25">
      <c r="D4134" s="27">
        <v>4112</v>
      </c>
      <c r="E4134" s="27">
        <f t="shared" si="1807"/>
        <v>0</v>
      </c>
      <c r="F4134" s="27">
        <f t="shared" si="1808"/>
        <v>0</v>
      </c>
      <c r="G4134" s="27">
        <f t="shared" si="1814"/>
        <v>0</v>
      </c>
      <c r="H4134" s="2">
        <f>_xlfn.IFNA(IF(MATCH(AK4134,$AK$23:AK4133,0)&gt;0,0,0),1)</f>
        <v>0</v>
      </c>
      <c r="I4134" s="2">
        <f t="shared" si="1806"/>
        <v>8</v>
      </c>
      <c r="J4134" s="31">
        <f t="shared" si="1815"/>
        <v>4</v>
      </c>
      <c r="K4134" s="32">
        <f t="shared" si="1809"/>
        <v>1</v>
      </c>
      <c r="L4134" s="31">
        <f t="shared" si="1816"/>
        <v>4</v>
      </c>
      <c r="M4134" s="32">
        <f t="shared" si="1810"/>
        <v>0</v>
      </c>
      <c r="N4134" s="31">
        <f t="shared" si="1817"/>
        <v>0</v>
      </c>
      <c r="O4134" s="32">
        <f t="shared" si="1811"/>
        <v>0</v>
      </c>
      <c r="P4134" s="31">
        <f t="shared" si="1818"/>
        <v>0</v>
      </c>
      <c r="Q4134" s="32">
        <f t="shared" si="1812"/>
        <v>0</v>
      </c>
      <c r="R4134" s="31">
        <f t="shared" si="1819"/>
        <v>0</v>
      </c>
      <c r="S4134" s="32">
        <f t="shared" si="1813"/>
        <v>0</v>
      </c>
      <c r="T4134" s="31">
        <f t="shared" si="1820"/>
        <v>0</v>
      </c>
      <c r="V4134" s="1">
        <f t="shared" si="1822"/>
        <v>4</v>
      </c>
      <c r="W4134" s="1">
        <f t="shared" si="1823"/>
        <v>4</v>
      </c>
      <c r="X4134" s="1">
        <f t="shared" si="1824"/>
        <v>0</v>
      </c>
      <c r="Y4134" s="1">
        <f t="shared" si="1825"/>
        <v>0</v>
      </c>
      <c r="Z4134" s="1">
        <f t="shared" si="1826"/>
        <v>0</v>
      </c>
      <c r="AA4134" s="1">
        <f t="shared" si="1827"/>
        <v>0</v>
      </c>
      <c r="AD4134" s="1">
        <f t="shared" si="1828"/>
        <v>4</v>
      </c>
      <c r="AE4134" s="1">
        <f t="shared" si="1829"/>
        <v>4</v>
      </c>
      <c r="AF4134" s="1">
        <f t="shared" si="1830"/>
        <v>0</v>
      </c>
      <c r="AG4134" s="1">
        <f t="shared" si="1831"/>
        <v>0</v>
      </c>
      <c r="AH4134" s="1">
        <f t="shared" si="1832"/>
        <v>0</v>
      </c>
      <c r="AI4134" s="1">
        <f t="shared" si="1833"/>
        <v>0</v>
      </c>
      <c r="AK4134" s="1" t="str">
        <f t="shared" si="1821"/>
        <v>440000</v>
      </c>
    </row>
    <row r="4135" spans="4:37" x14ac:dyDescent="0.25">
      <c r="D4135" s="27">
        <v>4113</v>
      </c>
      <c r="E4135" s="27">
        <f t="shared" si="1807"/>
        <v>0</v>
      </c>
      <c r="F4135" s="27">
        <f t="shared" si="1808"/>
        <v>0</v>
      </c>
      <c r="G4135" s="27">
        <f t="shared" si="1814"/>
        <v>0</v>
      </c>
      <c r="H4135" s="2">
        <f>_xlfn.IFNA(IF(MATCH(AK4135,$AK$23:AK4134,0)&gt;0,0,0),1)</f>
        <v>0</v>
      </c>
      <c r="I4135" s="2">
        <f t="shared" si="1806"/>
        <v>2</v>
      </c>
      <c r="J4135" s="31">
        <f t="shared" si="1815"/>
        <v>1</v>
      </c>
      <c r="K4135" s="32">
        <f t="shared" si="1809"/>
        <v>1</v>
      </c>
      <c r="L4135" s="31">
        <f t="shared" si="1816"/>
        <v>1</v>
      </c>
      <c r="M4135" s="32">
        <f t="shared" si="1810"/>
        <v>0</v>
      </c>
      <c r="N4135" s="31">
        <f t="shared" si="1817"/>
        <v>0</v>
      </c>
      <c r="O4135" s="32">
        <f t="shared" si="1811"/>
        <v>0</v>
      </c>
      <c r="P4135" s="31">
        <f t="shared" si="1818"/>
        <v>0</v>
      </c>
      <c r="Q4135" s="32">
        <f t="shared" si="1812"/>
        <v>0</v>
      </c>
      <c r="R4135" s="31">
        <f t="shared" si="1819"/>
        <v>0</v>
      </c>
      <c r="S4135" s="32">
        <f t="shared" si="1813"/>
        <v>0</v>
      </c>
      <c r="T4135" s="31">
        <f t="shared" si="1820"/>
        <v>0</v>
      </c>
      <c r="V4135" s="1">
        <f t="shared" si="1822"/>
        <v>1</v>
      </c>
      <c r="W4135" s="1">
        <f t="shared" si="1823"/>
        <v>1</v>
      </c>
      <c r="X4135" s="1">
        <f t="shared" si="1824"/>
        <v>0</v>
      </c>
      <c r="Y4135" s="1">
        <f t="shared" si="1825"/>
        <v>0</v>
      </c>
      <c r="Z4135" s="1">
        <f t="shared" si="1826"/>
        <v>0</v>
      </c>
      <c r="AA4135" s="1">
        <f t="shared" si="1827"/>
        <v>0</v>
      </c>
      <c r="AD4135" s="1">
        <f t="shared" si="1828"/>
        <v>1</v>
      </c>
      <c r="AE4135" s="1">
        <f t="shared" si="1829"/>
        <v>1</v>
      </c>
      <c r="AF4135" s="1">
        <f t="shared" si="1830"/>
        <v>0</v>
      </c>
      <c r="AG4135" s="1">
        <f t="shared" si="1831"/>
        <v>0</v>
      </c>
      <c r="AH4135" s="1">
        <f t="shared" si="1832"/>
        <v>0</v>
      </c>
      <c r="AI4135" s="1">
        <f t="shared" si="1833"/>
        <v>0</v>
      </c>
      <c r="AK4135" s="1" t="str">
        <f t="shared" si="1821"/>
        <v>110000</v>
      </c>
    </row>
    <row r="4136" spans="4:37" x14ac:dyDescent="0.25">
      <c r="D4136" s="27">
        <v>4114</v>
      </c>
      <c r="E4136" s="27">
        <f t="shared" si="1807"/>
        <v>0</v>
      </c>
      <c r="F4136" s="27">
        <f t="shared" si="1808"/>
        <v>0</v>
      </c>
      <c r="G4136" s="27">
        <f t="shared" si="1814"/>
        <v>0</v>
      </c>
      <c r="H4136" s="2">
        <f>_xlfn.IFNA(IF(MATCH(AK4136,$AK$23:AK4135,0)&gt;0,0,0),1)</f>
        <v>0</v>
      </c>
      <c r="I4136" s="2">
        <f t="shared" si="1806"/>
        <v>3</v>
      </c>
      <c r="J4136" s="31">
        <f t="shared" si="1815"/>
        <v>2</v>
      </c>
      <c r="K4136" s="32">
        <f t="shared" si="1809"/>
        <v>0</v>
      </c>
      <c r="L4136" s="31">
        <f t="shared" si="1816"/>
        <v>1</v>
      </c>
      <c r="M4136" s="32">
        <f t="shared" si="1810"/>
        <v>0</v>
      </c>
      <c r="N4136" s="31">
        <f t="shared" si="1817"/>
        <v>0</v>
      </c>
      <c r="O4136" s="32">
        <f t="shared" si="1811"/>
        <v>0</v>
      </c>
      <c r="P4136" s="31">
        <f t="shared" si="1818"/>
        <v>0</v>
      </c>
      <c r="Q4136" s="32">
        <f t="shared" si="1812"/>
        <v>0</v>
      </c>
      <c r="R4136" s="31">
        <f t="shared" si="1819"/>
        <v>0</v>
      </c>
      <c r="S4136" s="32">
        <f t="shared" si="1813"/>
        <v>0</v>
      </c>
      <c r="T4136" s="31">
        <f t="shared" si="1820"/>
        <v>0</v>
      </c>
      <c r="V4136" s="1">
        <f t="shared" si="1822"/>
        <v>2</v>
      </c>
      <c r="W4136" s="1">
        <f t="shared" si="1823"/>
        <v>1</v>
      </c>
      <c r="X4136" s="1">
        <f t="shared" si="1824"/>
        <v>0</v>
      </c>
      <c r="Y4136" s="1">
        <f t="shared" si="1825"/>
        <v>0</v>
      </c>
      <c r="Z4136" s="1">
        <f t="shared" si="1826"/>
        <v>0</v>
      </c>
      <c r="AA4136" s="1">
        <f t="shared" si="1827"/>
        <v>0</v>
      </c>
      <c r="AD4136" s="1">
        <f t="shared" si="1828"/>
        <v>2</v>
      </c>
      <c r="AE4136" s="1">
        <f t="shared" si="1829"/>
        <v>1</v>
      </c>
      <c r="AF4136" s="1">
        <f t="shared" si="1830"/>
        <v>0</v>
      </c>
      <c r="AG4136" s="1">
        <f t="shared" si="1831"/>
        <v>0</v>
      </c>
      <c r="AH4136" s="1">
        <f t="shared" si="1832"/>
        <v>0</v>
      </c>
      <c r="AI4136" s="1">
        <f t="shared" si="1833"/>
        <v>0</v>
      </c>
      <c r="AK4136" s="1" t="str">
        <f t="shared" si="1821"/>
        <v>210000</v>
      </c>
    </row>
    <row r="4137" spans="4:37" x14ac:dyDescent="0.25">
      <c r="D4137" s="27">
        <v>4115</v>
      </c>
      <c r="E4137" s="27">
        <f t="shared" si="1807"/>
        <v>0</v>
      </c>
      <c r="F4137" s="27">
        <f t="shared" si="1808"/>
        <v>0</v>
      </c>
      <c r="G4137" s="27">
        <f t="shared" si="1814"/>
        <v>0</v>
      </c>
      <c r="H4137" s="2">
        <f>_xlfn.IFNA(IF(MATCH(AK4137,$AK$23:AK4136,0)&gt;0,0,0),1)</f>
        <v>0</v>
      </c>
      <c r="I4137" s="2">
        <f t="shared" si="1806"/>
        <v>4</v>
      </c>
      <c r="J4137" s="31">
        <f t="shared" si="1815"/>
        <v>3</v>
      </c>
      <c r="K4137" s="32">
        <f t="shared" si="1809"/>
        <v>0</v>
      </c>
      <c r="L4137" s="31">
        <f t="shared" si="1816"/>
        <v>1</v>
      </c>
      <c r="M4137" s="32">
        <f t="shared" si="1810"/>
        <v>0</v>
      </c>
      <c r="N4137" s="31">
        <f t="shared" si="1817"/>
        <v>0</v>
      </c>
      <c r="O4137" s="32">
        <f t="shared" si="1811"/>
        <v>0</v>
      </c>
      <c r="P4137" s="31">
        <f t="shared" si="1818"/>
        <v>0</v>
      </c>
      <c r="Q4137" s="32">
        <f t="shared" si="1812"/>
        <v>0</v>
      </c>
      <c r="R4137" s="31">
        <f t="shared" si="1819"/>
        <v>0</v>
      </c>
      <c r="S4137" s="32">
        <f t="shared" si="1813"/>
        <v>0</v>
      </c>
      <c r="T4137" s="31">
        <f t="shared" si="1820"/>
        <v>0</v>
      </c>
      <c r="V4137" s="1">
        <f t="shared" si="1822"/>
        <v>3</v>
      </c>
      <c r="W4137" s="1">
        <f t="shared" si="1823"/>
        <v>1</v>
      </c>
      <c r="X4137" s="1">
        <f t="shared" si="1824"/>
        <v>0</v>
      </c>
      <c r="Y4137" s="1">
        <f t="shared" si="1825"/>
        <v>0</v>
      </c>
      <c r="Z4137" s="1">
        <f t="shared" si="1826"/>
        <v>0</v>
      </c>
      <c r="AA4137" s="1">
        <f t="shared" si="1827"/>
        <v>0</v>
      </c>
      <c r="AD4137" s="1">
        <f t="shared" si="1828"/>
        <v>3</v>
      </c>
      <c r="AE4137" s="1">
        <f t="shared" si="1829"/>
        <v>1</v>
      </c>
      <c r="AF4137" s="1">
        <f t="shared" si="1830"/>
        <v>0</v>
      </c>
      <c r="AG4137" s="1">
        <f t="shared" si="1831"/>
        <v>0</v>
      </c>
      <c r="AH4137" s="1">
        <f t="shared" si="1832"/>
        <v>0</v>
      </c>
      <c r="AI4137" s="1">
        <f t="shared" si="1833"/>
        <v>0</v>
      </c>
      <c r="AK4137" s="1" t="str">
        <f t="shared" si="1821"/>
        <v>310000</v>
      </c>
    </row>
    <row r="4138" spans="4:37" x14ac:dyDescent="0.25">
      <c r="D4138" s="27">
        <v>4116</v>
      </c>
      <c r="E4138" s="27">
        <f t="shared" si="1807"/>
        <v>0</v>
      </c>
      <c r="F4138" s="27">
        <f t="shared" si="1808"/>
        <v>0</v>
      </c>
      <c r="G4138" s="27">
        <f t="shared" si="1814"/>
        <v>0</v>
      </c>
      <c r="H4138" s="2">
        <f>_xlfn.IFNA(IF(MATCH(AK4138,$AK$23:AK4137,0)&gt;0,0,0),1)</f>
        <v>0</v>
      </c>
      <c r="I4138" s="2">
        <f t="shared" si="1806"/>
        <v>5</v>
      </c>
      <c r="J4138" s="31">
        <f t="shared" si="1815"/>
        <v>4</v>
      </c>
      <c r="K4138" s="32">
        <f t="shared" si="1809"/>
        <v>0</v>
      </c>
      <c r="L4138" s="31">
        <f t="shared" si="1816"/>
        <v>1</v>
      </c>
      <c r="M4138" s="32">
        <f t="shared" si="1810"/>
        <v>0</v>
      </c>
      <c r="N4138" s="31">
        <f t="shared" si="1817"/>
        <v>0</v>
      </c>
      <c r="O4138" s="32">
        <f t="shared" si="1811"/>
        <v>0</v>
      </c>
      <c r="P4138" s="31">
        <f t="shared" si="1818"/>
        <v>0</v>
      </c>
      <c r="Q4138" s="32">
        <f t="shared" si="1812"/>
        <v>0</v>
      </c>
      <c r="R4138" s="31">
        <f t="shared" si="1819"/>
        <v>0</v>
      </c>
      <c r="S4138" s="32">
        <f t="shared" si="1813"/>
        <v>0</v>
      </c>
      <c r="T4138" s="31">
        <f t="shared" si="1820"/>
        <v>0</v>
      </c>
      <c r="V4138" s="1">
        <f t="shared" si="1822"/>
        <v>4</v>
      </c>
      <c r="W4138" s="1">
        <f t="shared" si="1823"/>
        <v>1</v>
      </c>
      <c r="X4138" s="1">
        <f t="shared" si="1824"/>
        <v>0</v>
      </c>
      <c r="Y4138" s="1">
        <f t="shared" si="1825"/>
        <v>0</v>
      </c>
      <c r="Z4138" s="1">
        <f t="shared" si="1826"/>
        <v>0</v>
      </c>
      <c r="AA4138" s="1">
        <f t="shared" si="1827"/>
        <v>0</v>
      </c>
      <c r="AD4138" s="1">
        <f t="shared" si="1828"/>
        <v>4</v>
      </c>
      <c r="AE4138" s="1">
        <f t="shared" si="1829"/>
        <v>1</v>
      </c>
      <c r="AF4138" s="1">
        <f t="shared" si="1830"/>
        <v>0</v>
      </c>
      <c r="AG4138" s="1">
        <f t="shared" si="1831"/>
        <v>0</v>
      </c>
      <c r="AH4138" s="1">
        <f t="shared" si="1832"/>
        <v>0</v>
      </c>
      <c r="AI4138" s="1">
        <f t="shared" si="1833"/>
        <v>0</v>
      </c>
      <c r="AK4138" s="1" t="str">
        <f t="shared" si="1821"/>
        <v>410000</v>
      </c>
    </row>
    <row r="4139" spans="4:37" x14ac:dyDescent="0.25">
      <c r="D4139" s="27">
        <v>4117</v>
      </c>
      <c r="E4139" s="27">
        <f t="shared" si="1807"/>
        <v>0</v>
      </c>
      <c r="F4139" s="27">
        <f t="shared" si="1808"/>
        <v>0</v>
      </c>
      <c r="G4139" s="27">
        <f t="shared" si="1814"/>
        <v>0</v>
      </c>
      <c r="H4139" s="2">
        <f>_xlfn.IFNA(IF(MATCH(AK4139,$AK$23:AK4138,0)&gt;0,0,0),1)</f>
        <v>0</v>
      </c>
      <c r="I4139" s="2">
        <f t="shared" si="1806"/>
        <v>3</v>
      </c>
      <c r="J4139" s="31">
        <f t="shared" si="1815"/>
        <v>1</v>
      </c>
      <c r="K4139" s="32">
        <f t="shared" si="1809"/>
        <v>0</v>
      </c>
      <c r="L4139" s="31">
        <f t="shared" si="1816"/>
        <v>2</v>
      </c>
      <c r="M4139" s="32">
        <f t="shared" si="1810"/>
        <v>0</v>
      </c>
      <c r="N4139" s="31">
        <f t="shared" si="1817"/>
        <v>0</v>
      </c>
      <c r="O4139" s="32">
        <f t="shared" si="1811"/>
        <v>0</v>
      </c>
      <c r="P4139" s="31">
        <f t="shared" si="1818"/>
        <v>0</v>
      </c>
      <c r="Q4139" s="32">
        <f t="shared" si="1812"/>
        <v>0</v>
      </c>
      <c r="R4139" s="31">
        <f t="shared" si="1819"/>
        <v>0</v>
      </c>
      <c r="S4139" s="32">
        <f t="shared" si="1813"/>
        <v>0</v>
      </c>
      <c r="T4139" s="31">
        <f t="shared" si="1820"/>
        <v>0</v>
      </c>
      <c r="V4139" s="1">
        <f t="shared" si="1822"/>
        <v>1</v>
      </c>
      <c r="W4139" s="1">
        <f t="shared" si="1823"/>
        <v>2</v>
      </c>
      <c r="X4139" s="1">
        <f t="shared" si="1824"/>
        <v>0</v>
      </c>
      <c r="Y4139" s="1">
        <f t="shared" si="1825"/>
        <v>0</v>
      </c>
      <c r="Z4139" s="1">
        <f t="shared" si="1826"/>
        <v>0</v>
      </c>
      <c r="AA4139" s="1">
        <f t="shared" si="1827"/>
        <v>0</v>
      </c>
      <c r="AD4139" s="1">
        <f t="shared" si="1828"/>
        <v>2</v>
      </c>
      <c r="AE4139" s="1">
        <f t="shared" si="1829"/>
        <v>1</v>
      </c>
      <c r="AF4139" s="1">
        <f t="shared" si="1830"/>
        <v>0</v>
      </c>
      <c r="AG4139" s="1">
        <f t="shared" si="1831"/>
        <v>0</v>
      </c>
      <c r="AH4139" s="1">
        <f t="shared" si="1832"/>
        <v>0</v>
      </c>
      <c r="AI4139" s="1">
        <f t="shared" si="1833"/>
        <v>0</v>
      </c>
      <c r="AK4139" s="1" t="str">
        <f t="shared" si="1821"/>
        <v>210000</v>
      </c>
    </row>
    <row r="4140" spans="4:37" x14ac:dyDescent="0.25">
      <c r="D4140" s="27">
        <v>4118</v>
      </c>
      <c r="E4140" s="27">
        <f t="shared" si="1807"/>
        <v>0</v>
      </c>
      <c r="F4140" s="27">
        <f t="shared" si="1808"/>
        <v>0</v>
      </c>
      <c r="G4140" s="27">
        <f t="shared" si="1814"/>
        <v>0</v>
      </c>
      <c r="H4140" s="2">
        <f>_xlfn.IFNA(IF(MATCH(AK4140,$AK$23:AK4139,0)&gt;0,0,0),1)</f>
        <v>0</v>
      </c>
      <c r="I4140" s="2">
        <f t="shared" si="1806"/>
        <v>4</v>
      </c>
      <c r="J4140" s="31">
        <f t="shared" si="1815"/>
        <v>2</v>
      </c>
      <c r="K4140" s="32">
        <f t="shared" si="1809"/>
        <v>1</v>
      </c>
      <c r="L4140" s="31">
        <f t="shared" si="1816"/>
        <v>2</v>
      </c>
      <c r="M4140" s="32">
        <f t="shared" si="1810"/>
        <v>0</v>
      </c>
      <c r="N4140" s="31">
        <f t="shared" si="1817"/>
        <v>0</v>
      </c>
      <c r="O4140" s="32">
        <f t="shared" si="1811"/>
        <v>0</v>
      </c>
      <c r="P4140" s="31">
        <f t="shared" si="1818"/>
        <v>0</v>
      </c>
      <c r="Q4140" s="32">
        <f t="shared" si="1812"/>
        <v>0</v>
      </c>
      <c r="R4140" s="31">
        <f t="shared" si="1819"/>
        <v>0</v>
      </c>
      <c r="S4140" s="32">
        <f t="shared" si="1813"/>
        <v>0</v>
      </c>
      <c r="T4140" s="31">
        <f t="shared" si="1820"/>
        <v>0</v>
      </c>
      <c r="V4140" s="1">
        <f t="shared" si="1822"/>
        <v>2</v>
      </c>
      <c r="W4140" s="1">
        <f t="shared" si="1823"/>
        <v>2</v>
      </c>
      <c r="X4140" s="1">
        <f t="shared" si="1824"/>
        <v>0</v>
      </c>
      <c r="Y4140" s="1">
        <f t="shared" si="1825"/>
        <v>0</v>
      </c>
      <c r="Z4140" s="1">
        <f t="shared" si="1826"/>
        <v>0</v>
      </c>
      <c r="AA4140" s="1">
        <f t="shared" si="1827"/>
        <v>0</v>
      </c>
      <c r="AD4140" s="1">
        <f t="shared" si="1828"/>
        <v>2</v>
      </c>
      <c r="AE4140" s="1">
        <f t="shared" si="1829"/>
        <v>2</v>
      </c>
      <c r="AF4140" s="1">
        <f t="shared" si="1830"/>
        <v>0</v>
      </c>
      <c r="AG4140" s="1">
        <f t="shared" si="1831"/>
        <v>0</v>
      </c>
      <c r="AH4140" s="1">
        <f t="shared" si="1832"/>
        <v>0</v>
      </c>
      <c r="AI4140" s="1">
        <f t="shared" si="1833"/>
        <v>0</v>
      </c>
      <c r="AK4140" s="1" t="str">
        <f t="shared" si="1821"/>
        <v>220000</v>
      </c>
    </row>
    <row r="4141" spans="4:37" x14ac:dyDescent="0.25">
      <c r="D4141" s="27">
        <v>4119</v>
      </c>
      <c r="E4141" s="27">
        <f t="shared" si="1807"/>
        <v>0</v>
      </c>
      <c r="F4141" s="27">
        <f t="shared" si="1808"/>
        <v>0</v>
      </c>
      <c r="G4141" s="27">
        <f t="shared" si="1814"/>
        <v>0</v>
      </c>
      <c r="H4141" s="2">
        <f>_xlfn.IFNA(IF(MATCH(AK4141,$AK$23:AK4140,0)&gt;0,0,0),1)</f>
        <v>0</v>
      </c>
      <c r="I4141" s="2">
        <f t="shared" si="1806"/>
        <v>5</v>
      </c>
      <c r="J4141" s="31">
        <f t="shared" si="1815"/>
        <v>3</v>
      </c>
      <c r="K4141" s="32">
        <f t="shared" si="1809"/>
        <v>0</v>
      </c>
      <c r="L4141" s="31">
        <f t="shared" si="1816"/>
        <v>2</v>
      </c>
      <c r="M4141" s="32">
        <f t="shared" si="1810"/>
        <v>0</v>
      </c>
      <c r="N4141" s="31">
        <f t="shared" si="1817"/>
        <v>0</v>
      </c>
      <c r="O4141" s="32">
        <f t="shared" si="1811"/>
        <v>0</v>
      </c>
      <c r="P4141" s="31">
        <f t="shared" si="1818"/>
        <v>0</v>
      </c>
      <c r="Q4141" s="32">
        <f t="shared" si="1812"/>
        <v>0</v>
      </c>
      <c r="R4141" s="31">
        <f t="shared" si="1819"/>
        <v>0</v>
      </c>
      <c r="S4141" s="32">
        <f t="shared" si="1813"/>
        <v>0</v>
      </c>
      <c r="T4141" s="31">
        <f t="shared" si="1820"/>
        <v>0</v>
      </c>
      <c r="V4141" s="1">
        <f t="shared" si="1822"/>
        <v>3</v>
      </c>
      <c r="W4141" s="1">
        <f t="shared" si="1823"/>
        <v>2</v>
      </c>
      <c r="X4141" s="1">
        <f t="shared" si="1824"/>
        <v>0</v>
      </c>
      <c r="Y4141" s="1">
        <f t="shared" si="1825"/>
        <v>0</v>
      </c>
      <c r="Z4141" s="1">
        <f t="shared" si="1826"/>
        <v>0</v>
      </c>
      <c r="AA4141" s="1">
        <f t="shared" si="1827"/>
        <v>0</v>
      </c>
      <c r="AD4141" s="1">
        <f t="shared" si="1828"/>
        <v>3</v>
      </c>
      <c r="AE4141" s="1">
        <f t="shared" si="1829"/>
        <v>2</v>
      </c>
      <c r="AF4141" s="1">
        <f t="shared" si="1830"/>
        <v>0</v>
      </c>
      <c r="AG4141" s="1">
        <f t="shared" si="1831"/>
        <v>0</v>
      </c>
      <c r="AH4141" s="1">
        <f t="shared" si="1832"/>
        <v>0</v>
      </c>
      <c r="AI4141" s="1">
        <f t="shared" si="1833"/>
        <v>0</v>
      </c>
      <c r="AK4141" s="1" t="str">
        <f t="shared" si="1821"/>
        <v>320000</v>
      </c>
    </row>
    <row r="4142" spans="4:37" x14ac:dyDescent="0.25">
      <c r="D4142" s="27">
        <v>4120</v>
      </c>
      <c r="E4142" s="27">
        <f t="shared" si="1807"/>
        <v>0</v>
      </c>
      <c r="F4142" s="27">
        <f t="shared" si="1808"/>
        <v>0</v>
      </c>
      <c r="G4142" s="27">
        <f t="shared" si="1814"/>
        <v>0</v>
      </c>
      <c r="H4142" s="2">
        <f>_xlfn.IFNA(IF(MATCH(AK4142,$AK$23:AK4141,0)&gt;0,0,0),1)</f>
        <v>0</v>
      </c>
      <c r="I4142" s="2">
        <f t="shared" si="1806"/>
        <v>6</v>
      </c>
      <c r="J4142" s="31">
        <f t="shared" si="1815"/>
        <v>4</v>
      </c>
      <c r="K4142" s="32">
        <f t="shared" si="1809"/>
        <v>0</v>
      </c>
      <c r="L4142" s="31">
        <f t="shared" si="1816"/>
        <v>2</v>
      </c>
      <c r="M4142" s="32">
        <f t="shared" si="1810"/>
        <v>0</v>
      </c>
      <c r="N4142" s="31">
        <f t="shared" si="1817"/>
        <v>0</v>
      </c>
      <c r="O4142" s="32">
        <f t="shared" si="1811"/>
        <v>0</v>
      </c>
      <c r="P4142" s="31">
        <f t="shared" si="1818"/>
        <v>0</v>
      </c>
      <c r="Q4142" s="32">
        <f t="shared" si="1812"/>
        <v>0</v>
      </c>
      <c r="R4142" s="31">
        <f t="shared" si="1819"/>
        <v>0</v>
      </c>
      <c r="S4142" s="32">
        <f t="shared" si="1813"/>
        <v>0</v>
      </c>
      <c r="T4142" s="31">
        <f t="shared" si="1820"/>
        <v>0</v>
      </c>
      <c r="V4142" s="1">
        <f t="shared" si="1822"/>
        <v>4</v>
      </c>
      <c r="W4142" s="1">
        <f t="shared" si="1823"/>
        <v>2</v>
      </c>
      <c r="X4142" s="1">
        <f t="shared" si="1824"/>
        <v>0</v>
      </c>
      <c r="Y4142" s="1">
        <f t="shared" si="1825"/>
        <v>0</v>
      </c>
      <c r="Z4142" s="1">
        <f t="shared" si="1826"/>
        <v>0</v>
      </c>
      <c r="AA4142" s="1">
        <f t="shared" si="1827"/>
        <v>0</v>
      </c>
      <c r="AD4142" s="1">
        <f t="shared" si="1828"/>
        <v>4</v>
      </c>
      <c r="AE4142" s="1">
        <f t="shared" si="1829"/>
        <v>2</v>
      </c>
      <c r="AF4142" s="1">
        <f t="shared" si="1830"/>
        <v>0</v>
      </c>
      <c r="AG4142" s="1">
        <f t="shared" si="1831"/>
        <v>0</v>
      </c>
      <c r="AH4142" s="1">
        <f t="shared" si="1832"/>
        <v>0</v>
      </c>
      <c r="AI4142" s="1">
        <f t="shared" si="1833"/>
        <v>0</v>
      </c>
      <c r="AK4142" s="1" t="str">
        <f t="shared" si="1821"/>
        <v>420000</v>
      </c>
    </row>
    <row r="4143" spans="4:37" x14ac:dyDescent="0.25">
      <c r="D4143" s="27">
        <v>4121</v>
      </c>
      <c r="E4143" s="27">
        <f t="shared" si="1807"/>
        <v>0</v>
      </c>
      <c r="F4143" s="27">
        <f t="shared" si="1808"/>
        <v>0</v>
      </c>
      <c r="G4143" s="27">
        <f t="shared" si="1814"/>
        <v>0</v>
      </c>
      <c r="H4143" s="2">
        <f>_xlfn.IFNA(IF(MATCH(AK4143,$AK$23:AK4142,0)&gt;0,0,0),1)</f>
        <v>0</v>
      </c>
      <c r="I4143" s="2">
        <f t="shared" si="1806"/>
        <v>4</v>
      </c>
      <c r="J4143" s="31">
        <f t="shared" si="1815"/>
        <v>1</v>
      </c>
      <c r="K4143" s="32">
        <f t="shared" si="1809"/>
        <v>0</v>
      </c>
      <c r="L4143" s="31">
        <f t="shared" si="1816"/>
        <v>3</v>
      </c>
      <c r="M4143" s="32">
        <f t="shared" si="1810"/>
        <v>0</v>
      </c>
      <c r="N4143" s="31">
        <f t="shared" si="1817"/>
        <v>0</v>
      </c>
      <c r="O4143" s="32">
        <f t="shared" si="1811"/>
        <v>0</v>
      </c>
      <c r="P4143" s="31">
        <f t="shared" si="1818"/>
        <v>0</v>
      </c>
      <c r="Q4143" s="32">
        <f t="shared" si="1812"/>
        <v>0</v>
      </c>
      <c r="R4143" s="31">
        <f t="shared" si="1819"/>
        <v>0</v>
      </c>
      <c r="S4143" s="32">
        <f t="shared" si="1813"/>
        <v>0</v>
      </c>
      <c r="T4143" s="31">
        <f t="shared" si="1820"/>
        <v>0</v>
      </c>
      <c r="V4143" s="1">
        <f t="shared" si="1822"/>
        <v>1</v>
      </c>
      <c r="W4143" s="1">
        <f t="shared" si="1823"/>
        <v>3</v>
      </c>
      <c r="X4143" s="1">
        <f t="shared" si="1824"/>
        <v>0</v>
      </c>
      <c r="Y4143" s="1">
        <f t="shared" si="1825"/>
        <v>0</v>
      </c>
      <c r="Z4143" s="1">
        <f t="shared" si="1826"/>
        <v>0</v>
      </c>
      <c r="AA4143" s="1">
        <f t="shared" si="1827"/>
        <v>0</v>
      </c>
      <c r="AD4143" s="1">
        <f t="shared" si="1828"/>
        <v>3</v>
      </c>
      <c r="AE4143" s="1">
        <f t="shared" si="1829"/>
        <v>1</v>
      </c>
      <c r="AF4143" s="1">
        <f t="shared" si="1830"/>
        <v>0</v>
      </c>
      <c r="AG4143" s="1">
        <f t="shared" si="1831"/>
        <v>0</v>
      </c>
      <c r="AH4143" s="1">
        <f t="shared" si="1832"/>
        <v>0</v>
      </c>
      <c r="AI4143" s="1">
        <f t="shared" si="1833"/>
        <v>0</v>
      </c>
      <c r="AK4143" s="1" t="str">
        <f t="shared" si="1821"/>
        <v>310000</v>
      </c>
    </row>
    <row r="4144" spans="4:37" x14ac:dyDescent="0.25">
      <c r="D4144" s="27">
        <v>4122</v>
      </c>
      <c r="E4144" s="27">
        <f t="shared" si="1807"/>
        <v>0</v>
      </c>
      <c r="F4144" s="27">
        <f t="shared" si="1808"/>
        <v>0</v>
      </c>
      <c r="G4144" s="27">
        <f t="shared" si="1814"/>
        <v>0</v>
      </c>
      <c r="H4144" s="2">
        <f>_xlfn.IFNA(IF(MATCH(AK4144,$AK$23:AK4143,0)&gt;0,0,0),1)</f>
        <v>0</v>
      </c>
      <c r="I4144" s="2">
        <f t="shared" si="1806"/>
        <v>5</v>
      </c>
      <c r="J4144" s="31">
        <f t="shared" si="1815"/>
        <v>2</v>
      </c>
      <c r="K4144" s="32">
        <f t="shared" si="1809"/>
        <v>0</v>
      </c>
      <c r="L4144" s="31">
        <f t="shared" si="1816"/>
        <v>3</v>
      </c>
      <c r="M4144" s="32">
        <f t="shared" si="1810"/>
        <v>0</v>
      </c>
      <c r="N4144" s="31">
        <f t="shared" si="1817"/>
        <v>0</v>
      </c>
      <c r="O4144" s="32">
        <f t="shared" si="1811"/>
        <v>0</v>
      </c>
      <c r="P4144" s="31">
        <f t="shared" si="1818"/>
        <v>0</v>
      </c>
      <c r="Q4144" s="32">
        <f t="shared" si="1812"/>
        <v>0</v>
      </c>
      <c r="R4144" s="31">
        <f t="shared" si="1819"/>
        <v>0</v>
      </c>
      <c r="S4144" s="32">
        <f t="shared" si="1813"/>
        <v>0</v>
      </c>
      <c r="T4144" s="31">
        <f t="shared" si="1820"/>
        <v>0</v>
      </c>
      <c r="V4144" s="1">
        <f t="shared" si="1822"/>
        <v>2</v>
      </c>
      <c r="W4144" s="1">
        <f t="shared" si="1823"/>
        <v>3</v>
      </c>
      <c r="X4144" s="1">
        <f t="shared" si="1824"/>
        <v>0</v>
      </c>
      <c r="Y4144" s="1">
        <f t="shared" si="1825"/>
        <v>0</v>
      </c>
      <c r="Z4144" s="1">
        <f t="shared" si="1826"/>
        <v>0</v>
      </c>
      <c r="AA4144" s="1">
        <f t="shared" si="1827"/>
        <v>0</v>
      </c>
      <c r="AD4144" s="1">
        <f t="shared" si="1828"/>
        <v>3</v>
      </c>
      <c r="AE4144" s="1">
        <f t="shared" si="1829"/>
        <v>2</v>
      </c>
      <c r="AF4144" s="1">
        <f t="shared" si="1830"/>
        <v>0</v>
      </c>
      <c r="AG4144" s="1">
        <f t="shared" si="1831"/>
        <v>0</v>
      </c>
      <c r="AH4144" s="1">
        <f t="shared" si="1832"/>
        <v>0</v>
      </c>
      <c r="AI4144" s="1">
        <f t="shared" si="1833"/>
        <v>0</v>
      </c>
      <c r="AK4144" s="1" t="str">
        <f t="shared" si="1821"/>
        <v>320000</v>
      </c>
    </row>
    <row r="4145" spans="4:37" x14ac:dyDescent="0.25">
      <c r="D4145" s="27">
        <v>4123</v>
      </c>
      <c r="E4145" s="27">
        <f t="shared" si="1807"/>
        <v>0</v>
      </c>
      <c r="F4145" s="27">
        <f t="shared" si="1808"/>
        <v>0</v>
      </c>
      <c r="G4145" s="27">
        <f t="shared" si="1814"/>
        <v>0</v>
      </c>
      <c r="H4145" s="2">
        <f>_xlfn.IFNA(IF(MATCH(AK4145,$AK$23:AK4144,0)&gt;0,0,0),1)</f>
        <v>0</v>
      </c>
      <c r="I4145" s="2">
        <f t="shared" si="1806"/>
        <v>6</v>
      </c>
      <c r="J4145" s="31">
        <f t="shared" si="1815"/>
        <v>3</v>
      </c>
      <c r="K4145" s="32">
        <f t="shared" si="1809"/>
        <v>1</v>
      </c>
      <c r="L4145" s="31">
        <f t="shared" si="1816"/>
        <v>3</v>
      </c>
      <c r="M4145" s="32">
        <f t="shared" si="1810"/>
        <v>0</v>
      </c>
      <c r="N4145" s="31">
        <f t="shared" si="1817"/>
        <v>0</v>
      </c>
      <c r="O4145" s="32">
        <f t="shared" si="1811"/>
        <v>0</v>
      </c>
      <c r="P4145" s="31">
        <f t="shared" si="1818"/>
        <v>0</v>
      </c>
      <c r="Q4145" s="32">
        <f t="shared" si="1812"/>
        <v>0</v>
      </c>
      <c r="R4145" s="31">
        <f t="shared" si="1819"/>
        <v>0</v>
      </c>
      <c r="S4145" s="32">
        <f t="shared" si="1813"/>
        <v>0</v>
      </c>
      <c r="T4145" s="31">
        <f t="shared" si="1820"/>
        <v>0</v>
      </c>
      <c r="V4145" s="1">
        <f t="shared" si="1822"/>
        <v>3</v>
      </c>
      <c r="W4145" s="1">
        <f t="shared" si="1823"/>
        <v>3</v>
      </c>
      <c r="X4145" s="1">
        <f t="shared" si="1824"/>
        <v>0</v>
      </c>
      <c r="Y4145" s="1">
        <f t="shared" si="1825"/>
        <v>0</v>
      </c>
      <c r="Z4145" s="1">
        <f t="shared" si="1826"/>
        <v>0</v>
      </c>
      <c r="AA4145" s="1">
        <f t="shared" si="1827"/>
        <v>0</v>
      </c>
      <c r="AD4145" s="1">
        <f t="shared" si="1828"/>
        <v>3</v>
      </c>
      <c r="AE4145" s="1">
        <f t="shared" si="1829"/>
        <v>3</v>
      </c>
      <c r="AF4145" s="1">
        <f t="shared" si="1830"/>
        <v>0</v>
      </c>
      <c r="AG4145" s="1">
        <f t="shared" si="1831"/>
        <v>0</v>
      </c>
      <c r="AH4145" s="1">
        <f t="shared" si="1832"/>
        <v>0</v>
      </c>
      <c r="AI4145" s="1">
        <f t="shared" si="1833"/>
        <v>0</v>
      </c>
      <c r="AK4145" s="1" t="str">
        <f t="shared" si="1821"/>
        <v>330000</v>
      </c>
    </row>
    <row r="4146" spans="4:37" x14ac:dyDescent="0.25">
      <c r="D4146" s="27">
        <v>4124</v>
      </c>
      <c r="E4146" s="27">
        <f t="shared" si="1807"/>
        <v>0</v>
      </c>
      <c r="F4146" s="27">
        <f t="shared" si="1808"/>
        <v>0</v>
      </c>
      <c r="G4146" s="27">
        <f t="shared" si="1814"/>
        <v>0</v>
      </c>
      <c r="H4146" s="2">
        <f>_xlfn.IFNA(IF(MATCH(AK4146,$AK$23:AK4145,0)&gt;0,0,0),1)</f>
        <v>0</v>
      </c>
      <c r="I4146" s="2">
        <f t="shared" si="1806"/>
        <v>7</v>
      </c>
      <c r="J4146" s="31">
        <f t="shared" si="1815"/>
        <v>4</v>
      </c>
      <c r="K4146" s="32">
        <f t="shared" si="1809"/>
        <v>0</v>
      </c>
      <c r="L4146" s="31">
        <f t="shared" si="1816"/>
        <v>3</v>
      </c>
      <c r="M4146" s="32">
        <f t="shared" si="1810"/>
        <v>0</v>
      </c>
      <c r="N4146" s="31">
        <f t="shared" si="1817"/>
        <v>0</v>
      </c>
      <c r="O4146" s="32">
        <f t="shared" si="1811"/>
        <v>0</v>
      </c>
      <c r="P4146" s="31">
        <f t="shared" si="1818"/>
        <v>0</v>
      </c>
      <c r="Q4146" s="32">
        <f t="shared" si="1812"/>
        <v>0</v>
      </c>
      <c r="R4146" s="31">
        <f t="shared" si="1819"/>
        <v>0</v>
      </c>
      <c r="S4146" s="32">
        <f t="shared" si="1813"/>
        <v>0</v>
      </c>
      <c r="T4146" s="31">
        <f t="shared" si="1820"/>
        <v>0</v>
      </c>
      <c r="V4146" s="1">
        <f t="shared" si="1822"/>
        <v>4</v>
      </c>
      <c r="W4146" s="1">
        <f t="shared" si="1823"/>
        <v>3</v>
      </c>
      <c r="X4146" s="1">
        <f t="shared" si="1824"/>
        <v>0</v>
      </c>
      <c r="Y4146" s="1">
        <f t="shared" si="1825"/>
        <v>0</v>
      </c>
      <c r="Z4146" s="1">
        <f t="shared" si="1826"/>
        <v>0</v>
      </c>
      <c r="AA4146" s="1">
        <f t="shared" si="1827"/>
        <v>0</v>
      </c>
      <c r="AD4146" s="1">
        <f t="shared" si="1828"/>
        <v>4</v>
      </c>
      <c r="AE4146" s="1">
        <f t="shared" si="1829"/>
        <v>3</v>
      </c>
      <c r="AF4146" s="1">
        <f t="shared" si="1830"/>
        <v>0</v>
      </c>
      <c r="AG4146" s="1">
        <f t="shared" si="1831"/>
        <v>0</v>
      </c>
      <c r="AH4146" s="1">
        <f t="shared" si="1832"/>
        <v>0</v>
      </c>
      <c r="AI4146" s="1">
        <f t="shared" si="1833"/>
        <v>0</v>
      </c>
      <c r="AK4146" s="1" t="str">
        <f t="shared" si="1821"/>
        <v>430000</v>
      </c>
    </row>
    <row r="4147" spans="4:37" x14ac:dyDescent="0.25">
      <c r="D4147" s="27">
        <v>4125</v>
      </c>
      <c r="E4147" s="27">
        <f t="shared" si="1807"/>
        <v>0</v>
      </c>
      <c r="F4147" s="27">
        <f t="shared" si="1808"/>
        <v>0</v>
      </c>
      <c r="G4147" s="27">
        <f t="shared" si="1814"/>
        <v>0</v>
      </c>
      <c r="H4147" s="2">
        <f>_xlfn.IFNA(IF(MATCH(AK4147,$AK$23:AK4146,0)&gt;0,0,0),1)</f>
        <v>0</v>
      </c>
      <c r="I4147" s="2">
        <f t="shared" si="1806"/>
        <v>5</v>
      </c>
      <c r="J4147" s="31">
        <f t="shared" si="1815"/>
        <v>1</v>
      </c>
      <c r="K4147" s="32">
        <f t="shared" si="1809"/>
        <v>0</v>
      </c>
      <c r="L4147" s="31">
        <f t="shared" si="1816"/>
        <v>4</v>
      </c>
      <c r="M4147" s="32">
        <f t="shared" si="1810"/>
        <v>0</v>
      </c>
      <c r="N4147" s="31">
        <f t="shared" si="1817"/>
        <v>0</v>
      </c>
      <c r="O4147" s="32">
        <f t="shared" si="1811"/>
        <v>0</v>
      </c>
      <c r="P4147" s="31">
        <f t="shared" si="1818"/>
        <v>0</v>
      </c>
      <c r="Q4147" s="32">
        <f t="shared" si="1812"/>
        <v>0</v>
      </c>
      <c r="R4147" s="31">
        <f t="shared" si="1819"/>
        <v>0</v>
      </c>
      <c r="S4147" s="32">
        <f t="shared" si="1813"/>
        <v>0</v>
      </c>
      <c r="T4147" s="31">
        <f t="shared" si="1820"/>
        <v>0</v>
      </c>
      <c r="V4147" s="1">
        <f t="shared" si="1822"/>
        <v>1</v>
      </c>
      <c r="W4147" s="1">
        <f t="shared" si="1823"/>
        <v>4</v>
      </c>
      <c r="X4147" s="1">
        <f t="shared" si="1824"/>
        <v>0</v>
      </c>
      <c r="Y4147" s="1">
        <f t="shared" si="1825"/>
        <v>0</v>
      </c>
      <c r="Z4147" s="1">
        <f t="shared" si="1826"/>
        <v>0</v>
      </c>
      <c r="AA4147" s="1">
        <f t="shared" si="1827"/>
        <v>0</v>
      </c>
      <c r="AD4147" s="1">
        <f t="shared" si="1828"/>
        <v>4</v>
      </c>
      <c r="AE4147" s="1">
        <f t="shared" si="1829"/>
        <v>1</v>
      </c>
      <c r="AF4147" s="1">
        <f t="shared" si="1830"/>
        <v>0</v>
      </c>
      <c r="AG4147" s="1">
        <f t="shared" si="1831"/>
        <v>0</v>
      </c>
      <c r="AH4147" s="1">
        <f t="shared" si="1832"/>
        <v>0</v>
      </c>
      <c r="AI4147" s="1">
        <f t="shared" si="1833"/>
        <v>0</v>
      </c>
      <c r="AK4147" s="1" t="str">
        <f t="shared" si="1821"/>
        <v>410000</v>
      </c>
    </row>
    <row r="4148" spans="4:37" x14ac:dyDescent="0.25">
      <c r="D4148" s="27">
        <v>4126</v>
      </c>
      <c r="E4148" s="27">
        <f t="shared" si="1807"/>
        <v>0</v>
      </c>
      <c r="F4148" s="27">
        <f t="shared" si="1808"/>
        <v>0</v>
      </c>
      <c r="G4148" s="27">
        <f t="shared" si="1814"/>
        <v>0</v>
      </c>
      <c r="H4148" s="2">
        <f>_xlfn.IFNA(IF(MATCH(AK4148,$AK$23:AK4147,0)&gt;0,0,0),1)</f>
        <v>0</v>
      </c>
      <c r="I4148" s="2">
        <f t="shared" si="1806"/>
        <v>6</v>
      </c>
      <c r="J4148" s="31">
        <f t="shared" si="1815"/>
        <v>2</v>
      </c>
      <c r="K4148" s="32">
        <f t="shared" si="1809"/>
        <v>0</v>
      </c>
      <c r="L4148" s="31">
        <f t="shared" si="1816"/>
        <v>4</v>
      </c>
      <c r="M4148" s="32">
        <f t="shared" si="1810"/>
        <v>0</v>
      </c>
      <c r="N4148" s="31">
        <f t="shared" si="1817"/>
        <v>0</v>
      </c>
      <c r="O4148" s="32">
        <f t="shared" si="1811"/>
        <v>0</v>
      </c>
      <c r="P4148" s="31">
        <f t="shared" si="1818"/>
        <v>0</v>
      </c>
      <c r="Q4148" s="32">
        <f t="shared" si="1812"/>
        <v>0</v>
      </c>
      <c r="R4148" s="31">
        <f t="shared" si="1819"/>
        <v>0</v>
      </c>
      <c r="S4148" s="32">
        <f t="shared" si="1813"/>
        <v>0</v>
      </c>
      <c r="T4148" s="31">
        <f t="shared" si="1820"/>
        <v>0</v>
      </c>
      <c r="V4148" s="1">
        <f t="shared" si="1822"/>
        <v>2</v>
      </c>
      <c r="W4148" s="1">
        <f t="shared" si="1823"/>
        <v>4</v>
      </c>
      <c r="X4148" s="1">
        <f t="shared" si="1824"/>
        <v>0</v>
      </c>
      <c r="Y4148" s="1">
        <f t="shared" si="1825"/>
        <v>0</v>
      </c>
      <c r="Z4148" s="1">
        <f t="shared" si="1826"/>
        <v>0</v>
      </c>
      <c r="AA4148" s="1">
        <f t="shared" si="1827"/>
        <v>0</v>
      </c>
      <c r="AD4148" s="1">
        <f t="shared" si="1828"/>
        <v>4</v>
      </c>
      <c r="AE4148" s="1">
        <f t="shared" si="1829"/>
        <v>2</v>
      </c>
      <c r="AF4148" s="1">
        <f t="shared" si="1830"/>
        <v>0</v>
      </c>
      <c r="AG4148" s="1">
        <f t="shared" si="1831"/>
        <v>0</v>
      </c>
      <c r="AH4148" s="1">
        <f t="shared" si="1832"/>
        <v>0</v>
      </c>
      <c r="AI4148" s="1">
        <f t="shared" si="1833"/>
        <v>0</v>
      </c>
      <c r="AK4148" s="1" t="str">
        <f t="shared" si="1821"/>
        <v>420000</v>
      </c>
    </row>
    <row r="4149" spans="4:37" x14ac:dyDescent="0.25">
      <c r="D4149" s="27">
        <v>4127</v>
      </c>
      <c r="E4149" s="27">
        <f t="shared" si="1807"/>
        <v>0</v>
      </c>
      <c r="F4149" s="27">
        <f t="shared" si="1808"/>
        <v>0</v>
      </c>
      <c r="G4149" s="27">
        <f t="shared" si="1814"/>
        <v>0</v>
      </c>
      <c r="H4149" s="2">
        <f>_xlfn.IFNA(IF(MATCH(AK4149,$AK$23:AK4148,0)&gt;0,0,0),1)</f>
        <v>0</v>
      </c>
      <c r="I4149" s="2">
        <f t="shared" si="1806"/>
        <v>7</v>
      </c>
      <c r="J4149" s="31">
        <f t="shared" si="1815"/>
        <v>3</v>
      </c>
      <c r="K4149" s="32">
        <f t="shared" si="1809"/>
        <v>0</v>
      </c>
      <c r="L4149" s="31">
        <f t="shared" si="1816"/>
        <v>4</v>
      </c>
      <c r="M4149" s="32">
        <f t="shared" si="1810"/>
        <v>0</v>
      </c>
      <c r="N4149" s="31">
        <f t="shared" si="1817"/>
        <v>0</v>
      </c>
      <c r="O4149" s="32">
        <f t="shared" si="1811"/>
        <v>0</v>
      </c>
      <c r="P4149" s="31">
        <f t="shared" si="1818"/>
        <v>0</v>
      </c>
      <c r="Q4149" s="32">
        <f t="shared" si="1812"/>
        <v>0</v>
      </c>
      <c r="R4149" s="31">
        <f t="shared" si="1819"/>
        <v>0</v>
      </c>
      <c r="S4149" s="32">
        <f t="shared" si="1813"/>
        <v>0</v>
      </c>
      <c r="T4149" s="31">
        <f t="shared" si="1820"/>
        <v>0</v>
      </c>
      <c r="V4149" s="1">
        <f t="shared" si="1822"/>
        <v>3</v>
      </c>
      <c r="W4149" s="1">
        <f t="shared" si="1823"/>
        <v>4</v>
      </c>
      <c r="X4149" s="1">
        <f t="shared" si="1824"/>
        <v>0</v>
      </c>
      <c r="Y4149" s="1">
        <f t="shared" si="1825"/>
        <v>0</v>
      </c>
      <c r="Z4149" s="1">
        <f t="shared" si="1826"/>
        <v>0</v>
      </c>
      <c r="AA4149" s="1">
        <f t="shared" si="1827"/>
        <v>0</v>
      </c>
      <c r="AD4149" s="1">
        <f t="shared" si="1828"/>
        <v>4</v>
      </c>
      <c r="AE4149" s="1">
        <f t="shared" si="1829"/>
        <v>3</v>
      </c>
      <c r="AF4149" s="1">
        <f t="shared" si="1830"/>
        <v>0</v>
      </c>
      <c r="AG4149" s="1">
        <f t="shared" si="1831"/>
        <v>0</v>
      </c>
      <c r="AH4149" s="1">
        <f t="shared" si="1832"/>
        <v>0</v>
      </c>
      <c r="AI4149" s="1">
        <f t="shared" si="1833"/>
        <v>0</v>
      </c>
      <c r="AK4149" s="1" t="str">
        <f t="shared" si="1821"/>
        <v>430000</v>
      </c>
    </row>
    <row r="4150" spans="4:37" x14ac:dyDescent="0.25">
      <c r="D4150" s="27">
        <v>4128</v>
      </c>
      <c r="E4150" s="27">
        <f t="shared" si="1807"/>
        <v>0</v>
      </c>
      <c r="F4150" s="27">
        <f t="shared" si="1808"/>
        <v>0</v>
      </c>
      <c r="G4150" s="27">
        <f t="shared" si="1814"/>
        <v>0</v>
      </c>
      <c r="H4150" s="2">
        <f>_xlfn.IFNA(IF(MATCH(AK4150,$AK$23:AK4149,0)&gt;0,0,0),1)</f>
        <v>0</v>
      </c>
      <c r="I4150" s="2">
        <f t="shared" si="1806"/>
        <v>8</v>
      </c>
      <c r="J4150" s="31">
        <f t="shared" si="1815"/>
        <v>4</v>
      </c>
      <c r="K4150" s="32">
        <f t="shared" si="1809"/>
        <v>1</v>
      </c>
      <c r="L4150" s="31">
        <f t="shared" si="1816"/>
        <v>4</v>
      </c>
      <c r="M4150" s="32">
        <f t="shared" si="1810"/>
        <v>0</v>
      </c>
      <c r="N4150" s="31">
        <f t="shared" si="1817"/>
        <v>0</v>
      </c>
      <c r="O4150" s="32">
        <f t="shared" si="1811"/>
        <v>0</v>
      </c>
      <c r="P4150" s="31">
        <f t="shared" si="1818"/>
        <v>0</v>
      </c>
      <c r="Q4150" s="32">
        <f t="shared" si="1812"/>
        <v>0</v>
      </c>
      <c r="R4150" s="31">
        <f t="shared" si="1819"/>
        <v>0</v>
      </c>
      <c r="S4150" s="32">
        <f t="shared" si="1813"/>
        <v>0</v>
      </c>
      <c r="T4150" s="31">
        <f t="shared" si="1820"/>
        <v>0</v>
      </c>
      <c r="V4150" s="1">
        <f t="shared" si="1822"/>
        <v>4</v>
      </c>
      <c r="W4150" s="1">
        <f t="shared" si="1823"/>
        <v>4</v>
      </c>
      <c r="X4150" s="1">
        <f t="shared" si="1824"/>
        <v>0</v>
      </c>
      <c r="Y4150" s="1">
        <f t="shared" si="1825"/>
        <v>0</v>
      </c>
      <c r="Z4150" s="1">
        <f t="shared" si="1826"/>
        <v>0</v>
      </c>
      <c r="AA4150" s="1">
        <f t="shared" si="1827"/>
        <v>0</v>
      </c>
      <c r="AD4150" s="1">
        <f t="shared" si="1828"/>
        <v>4</v>
      </c>
      <c r="AE4150" s="1">
        <f t="shared" si="1829"/>
        <v>4</v>
      </c>
      <c r="AF4150" s="1">
        <f t="shared" si="1830"/>
        <v>0</v>
      </c>
      <c r="AG4150" s="1">
        <f t="shared" si="1831"/>
        <v>0</v>
      </c>
      <c r="AH4150" s="1">
        <f t="shared" si="1832"/>
        <v>0</v>
      </c>
      <c r="AI4150" s="1">
        <f t="shared" si="1833"/>
        <v>0</v>
      </c>
      <c r="AK4150" s="1" t="str">
        <f t="shared" si="1821"/>
        <v>440000</v>
      </c>
    </row>
    <row r="4151" spans="4:37" x14ac:dyDescent="0.25">
      <c r="D4151" s="27">
        <v>4129</v>
      </c>
      <c r="E4151" s="27">
        <f t="shared" si="1807"/>
        <v>0</v>
      </c>
      <c r="F4151" s="27">
        <f t="shared" si="1808"/>
        <v>0</v>
      </c>
      <c r="G4151" s="27">
        <f t="shared" si="1814"/>
        <v>0</v>
      </c>
      <c r="H4151" s="2">
        <f>_xlfn.IFNA(IF(MATCH(AK4151,$AK$23:AK4150,0)&gt;0,0,0),1)</f>
        <v>0</v>
      </c>
      <c r="I4151" s="2">
        <f t="shared" si="1806"/>
        <v>2</v>
      </c>
      <c r="J4151" s="31">
        <f t="shared" si="1815"/>
        <v>1</v>
      </c>
      <c r="K4151" s="32">
        <f t="shared" si="1809"/>
        <v>1</v>
      </c>
      <c r="L4151" s="31">
        <f t="shared" si="1816"/>
        <v>1</v>
      </c>
      <c r="M4151" s="32">
        <f t="shared" si="1810"/>
        <v>0</v>
      </c>
      <c r="N4151" s="31">
        <f t="shared" si="1817"/>
        <v>0</v>
      </c>
      <c r="O4151" s="32">
        <f t="shared" si="1811"/>
        <v>0</v>
      </c>
      <c r="P4151" s="31">
        <f t="shared" si="1818"/>
        <v>0</v>
      </c>
      <c r="Q4151" s="32">
        <f t="shared" si="1812"/>
        <v>0</v>
      </c>
      <c r="R4151" s="31">
        <f t="shared" si="1819"/>
        <v>0</v>
      </c>
      <c r="S4151" s="32">
        <f t="shared" si="1813"/>
        <v>0</v>
      </c>
      <c r="T4151" s="31">
        <f t="shared" si="1820"/>
        <v>0</v>
      </c>
      <c r="V4151" s="1">
        <f t="shared" si="1822"/>
        <v>1</v>
      </c>
      <c r="W4151" s="1">
        <f t="shared" si="1823"/>
        <v>1</v>
      </c>
      <c r="X4151" s="1">
        <f t="shared" si="1824"/>
        <v>0</v>
      </c>
      <c r="Y4151" s="1">
        <f t="shared" si="1825"/>
        <v>0</v>
      </c>
      <c r="Z4151" s="1">
        <f t="shared" si="1826"/>
        <v>0</v>
      </c>
      <c r="AA4151" s="1">
        <f t="shared" si="1827"/>
        <v>0</v>
      </c>
      <c r="AD4151" s="1">
        <f t="shared" si="1828"/>
        <v>1</v>
      </c>
      <c r="AE4151" s="1">
        <f t="shared" si="1829"/>
        <v>1</v>
      </c>
      <c r="AF4151" s="1">
        <f t="shared" si="1830"/>
        <v>0</v>
      </c>
      <c r="AG4151" s="1">
        <f t="shared" si="1831"/>
        <v>0</v>
      </c>
      <c r="AH4151" s="1">
        <f t="shared" si="1832"/>
        <v>0</v>
      </c>
      <c r="AI4151" s="1">
        <f t="shared" si="1833"/>
        <v>0</v>
      </c>
      <c r="AK4151" s="1" t="str">
        <f t="shared" si="1821"/>
        <v>110000</v>
      </c>
    </row>
    <row r="4152" spans="4:37" x14ac:dyDescent="0.25">
      <c r="D4152" s="27">
        <v>4130</v>
      </c>
      <c r="E4152" s="27">
        <f t="shared" si="1807"/>
        <v>0</v>
      </c>
      <c r="F4152" s="27">
        <f t="shared" si="1808"/>
        <v>0</v>
      </c>
      <c r="G4152" s="27">
        <f t="shared" si="1814"/>
        <v>0</v>
      </c>
      <c r="H4152" s="2">
        <f>_xlfn.IFNA(IF(MATCH(AK4152,$AK$23:AK4151,0)&gt;0,0,0),1)</f>
        <v>0</v>
      </c>
      <c r="I4152" s="2">
        <f t="shared" si="1806"/>
        <v>3</v>
      </c>
      <c r="J4152" s="31">
        <f t="shared" si="1815"/>
        <v>2</v>
      </c>
      <c r="K4152" s="32">
        <f t="shared" si="1809"/>
        <v>0</v>
      </c>
      <c r="L4152" s="31">
        <f t="shared" si="1816"/>
        <v>1</v>
      </c>
      <c r="M4152" s="32">
        <f t="shared" si="1810"/>
        <v>0</v>
      </c>
      <c r="N4152" s="31">
        <f t="shared" si="1817"/>
        <v>0</v>
      </c>
      <c r="O4152" s="32">
        <f t="shared" si="1811"/>
        <v>0</v>
      </c>
      <c r="P4152" s="31">
        <f t="shared" si="1818"/>
        <v>0</v>
      </c>
      <c r="Q4152" s="32">
        <f t="shared" si="1812"/>
        <v>0</v>
      </c>
      <c r="R4152" s="31">
        <f t="shared" si="1819"/>
        <v>0</v>
      </c>
      <c r="S4152" s="32">
        <f t="shared" si="1813"/>
        <v>0</v>
      </c>
      <c r="T4152" s="31">
        <f t="shared" si="1820"/>
        <v>0</v>
      </c>
      <c r="V4152" s="1">
        <f t="shared" si="1822"/>
        <v>2</v>
      </c>
      <c r="W4152" s="1">
        <f t="shared" si="1823"/>
        <v>1</v>
      </c>
      <c r="X4152" s="1">
        <f t="shared" si="1824"/>
        <v>0</v>
      </c>
      <c r="Y4152" s="1">
        <f t="shared" si="1825"/>
        <v>0</v>
      </c>
      <c r="Z4152" s="1">
        <f t="shared" si="1826"/>
        <v>0</v>
      </c>
      <c r="AA4152" s="1">
        <f t="shared" si="1827"/>
        <v>0</v>
      </c>
      <c r="AD4152" s="1">
        <f t="shared" si="1828"/>
        <v>2</v>
      </c>
      <c r="AE4152" s="1">
        <f t="shared" si="1829"/>
        <v>1</v>
      </c>
      <c r="AF4152" s="1">
        <f t="shared" si="1830"/>
        <v>0</v>
      </c>
      <c r="AG4152" s="1">
        <f t="shared" si="1831"/>
        <v>0</v>
      </c>
      <c r="AH4152" s="1">
        <f t="shared" si="1832"/>
        <v>0</v>
      </c>
      <c r="AI4152" s="1">
        <f t="shared" si="1833"/>
        <v>0</v>
      </c>
      <c r="AK4152" s="1" t="str">
        <f t="shared" si="1821"/>
        <v>210000</v>
      </c>
    </row>
    <row r="4153" spans="4:37" x14ac:dyDescent="0.25">
      <c r="D4153" s="27">
        <v>4131</v>
      </c>
      <c r="E4153" s="27">
        <f t="shared" si="1807"/>
        <v>0</v>
      </c>
      <c r="F4153" s="27">
        <f t="shared" si="1808"/>
        <v>0</v>
      </c>
      <c r="G4153" s="27">
        <f t="shared" si="1814"/>
        <v>0</v>
      </c>
      <c r="H4153" s="2">
        <f>_xlfn.IFNA(IF(MATCH(AK4153,$AK$23:AK4152,0)&gt;0,0,0),1)</f>
        <v>0</v>
      </c>
      <c r="I4153" s="2">
        <f t="shared" si="1806"/>
        <v>4</v>
      </c>
      <c r="J4153" s="31">
        <f t="shared" si="1815"/>
        <v>3</v>
      </c>
      <c r="K4153" s="32">
        <f t="shared" si="1809"/>
        <v>0</v>
      </c>
      <c r="L4153" s="31">
        <f t="shared" si="1816"/>
        <v>1</v>
      </c>
      <c r="M4153" s="32">
        <f t="shared" si="1810"/>
        <v>0</v>
      </c>
      <c r="N4153" s="31">
        <f t="shared" si="1817"/>
        <v>0</v>
      </c>
      <c r="O4153" s="32">
        <f t="shared" si="1811"/>
        <v>0</v>
      </c>
      <c r="P4153" s="31">
        <f t="shared" si="1818"/>
        <v>0</v>
      </c>
      <c r="Q4153" s="32">
        <f t="shared" si="1812"/>
        <v>0</v>
      </c>
      <c r="R4153" s="31">
        <f t="shared" si="1819"/>
        <v>0</v>
      </c>
      <c r="S4153" s="32">
        <f t="shared" si="1813"/>
        <v>0</v>
      </c>
      <c r="T4153" s="31">
        <f t="shared" si="1820"/>
        <v>0</v>
      </c>
      <c r="V4153" s="1">
        <f t="shared" si="1822"/>
        <v>3</v>
      </c>
      <c r="W4153" s="1">
        <f t="shared" si="1823"/>
        <v>1</v>
      </c>
      <c r="X4153" s="1">
        <f t="shared" si="1824"/>
        <v>0</v>
      </c>
      <c r="Y4153" s="1">
        <f t="shared" si="1825"/>
        <v>0</v>
      </c>
      <c r="Z4153" s="1">
        <f t="shared" si="1826"/>
        <v>0</v>
      </c>
      <c r="AA4153" s="1">
        <f t="shared" si="1827"/>
        <v>0</v>
      </c>
      <c r="AD4153" s="1">
        <f t="shared" si="1828"/>
        <v>3</v>
      </c>
      <c r="AE4153" s="1">
        <f t="shared" si="1829"/>
        <v>1</v>
      </c>
      <c r="AF4153" s="1">
        <f t="shared" si="1830"/>
        <v>0</v>
      </c>
      <c r="AG4153" s="1">
        <f t="shared" si="1831"/>
        <v>0</v>
      </c>
      <c r="AH4153" s="1">
        <f t="shared" si="1832"/>
        <v>0</v>
      </c>
      <c r="AI4153" s="1">
        <f t="shared" si="1833"/>
        <v>0</v>
      </c>
      <c r="AK4153" s="1" t="str">
        <f t="shared" si="1821"/>
        <v>310000</v>
      </c>
    </row>
    <row r="4154" spans="4:37" x14ac:dyDescent="0.25">
      <c r="D4154" s="27">
        <v>4132</v>
      </c>
      <c r="E4154" s="27">
        <f t="shared" si="1807"/>
        <v>0</v>
      </c>
      <c r="F4154" s="27">
        <f t="shared" si="1808"/>
        <v>0</v>
      </c>
      <c r="G4154" s="27">
        <f t="shared" si="1814"/>
        <v>0</v>
      </c>
      <c r="H4154" s="2">
        <f>_xlfn.IFNA(IF(MATCH(AK4154,$AK$23:AK4153,0)&gt;0,0,0),1)</f>
        <v>0</v>
      </c>
      <c r="I4154" s="2">
        <f t="shared" si="1806"/>
        <v>5</v>
      </c>
      <c r="J4154" s="31">
        <f t="shared" si="1815"/>
        <v>4</v>
      </c>
      <c r="K4154" s="32">
        <f t="shared" si="1809"/>
        <v>0</v>
      </c>
      <c r="L4154" s="31">
        <f t="shared" si="1816"/>
        <v>1</v>
      </c>
      <c r="M4154" s="32">
        <f t="shared" si="1810"/>
        <v>0</v>
      </c>
      <c r="N4154" s="31">
        <f t="shared" si="1817"/>
        <v>0</v>
      </c>
      <c r="O4154" s="32">
        <f t="shared" si="1811"/>
        <v>0</v>
      </c>
      <c r="P4154" s="31">
        <f t="shared" si="1818"/>
        <v>0</v>
      </c>
      <c r="Q4154" s="32">
        <f t="shared" si="1812"/>
        <v>0</v>
      </c>
      <c r="R4154" s="31">
        <f t="shared" si="1819"/>
        <v>0</v>
      </c>
      <c r="S4154" s="32">
        <f t="shared" si="1813"/>
        <v>0</v>
      </c>
      <c r="T4154" s="31">
        <f t="shared" si="1820"/>
        <v>0</v>
      </c>
      <c r="V4154" s="1">
        <f t="shared" si="1822"/>
        <v>4</v>
      </c>
      <c r="W4154" s="1">
        <f t="shared" si="1823"/>
        <v>1</v>
      </c>
      <c r="X4154" s="1">
        <f t="shared" si="1824"/>
        <v>0</v>
      </c>
      <c r="Y4154" s="1">
        <f t="shared" si="1825"/>
        <v>0</v>
      </c>
      <c r="Z4154" s="1">
        <f t="shared" si="1826"/>
        <v>0</v>
      </c>
      <c r="AA4154" s="1">
        <f t="shared" si="1827"/>
        <v>0</v>
      </c>
      <c r="AD4154" s="1">
        <f t="shared" si="1828"/>
        <v>4</v>
      </c>
      <c r="AE4154" s="1">
        <f t="shared" si="1829"/>
        <v>1</v>
      </c>
      <c r="AF4154" s="1">
        <f t="shared" si="1830"/>
        <v>0</v>
      </c>
      <c r="AG4154" s="1">
        <f t="shared" si="1831"/>
        <v>0</v>
      </c>
      <c r="AH4154" s="1">
        <f t="shared" si="1832"/>
        <v>0</v>
      </c>
      <c r="AI4154" s="1">
        <f t="shared" si="1833"/>
        <v>0</v>
      </c>
      <c r="AK4154" s="1" t="str">
        <f t="shared" si="1821"/>
        <v>410000</v>
      </c>
    </row>
    <row r="4155" spans="4:37" x14ac:dyDescent="0.25">
      <c r="D4155" s="27">
        <v>4133</v>
      </c>
      <c r="E4155" s="27">
        <f t="shared" si="1807"/>
        <v>0</v>
      </c>
      <c r="F4155" s="27">
        <f t="shared" si="1808"/>
        <v>0</v>
      </c>
      <c r="G4155" s="27">
        <f t="shared" si="1814"/>
        <v>0</v>
      </c>
      <c r="H4155" s="2">
        <f>_xlfn.IFNA(IF(MATCH(AK4155,$AK$23:AK4154,0)&gt;0,0,0),1)</f>
        <v>0</v>
      </c>
      <c r="I4155" s="2">
        <f t="shared" si="1806"/>
        <v>3</v>
      </c>
      <c r="J4155" s="31">
        <f t="shared" si="1815"/>
        <v>1</v>
      </c>
      <c r="K4155" s="32">
        <f t="shared" si="1809"/>
        <v>0</v>
      </c>
      <c r="L4155" s="31">
        <f t="shared" si="1816"/>
        <v>2</v>
      </c>
      <c r="M4155" s="32">
        <f t="shared" si="1810"/>
        <v>0</v>
      </c>
      <c r="N4155" s="31">
        <f t="shared" si="1817"/>
        <v>0</v>
      </c>
      <c r="O4155" s="32">
        <f t="shared" si="1811"/>
        <v>0</v>
      </c>
      <c r="P4155" s="31">
        <f t="shared" si="1818"/>
        <v>0</v>
      </c>
      <c r="Q4155" s="32">
        <f t="shared" si="1812"/>
        <v>0</v>
      </c>
      <c r="R4155" s="31">
        <f t="shared" si="1819"/>
        <v>0</v>
      </c>
      <c r="S4155" s="32">
        <f t="shared" si="1813"/>
        <v>0</v>
      </c>
      <c r="T4155" s="31">
        <f t="shared" si="1820"/>
        <v>0</v>
      </c>
      <c r="V4155" s="1">
        <f t="shared" si="1822"/>
        <v>1</v>
      </c>
      <c r="W4155" s="1">
        <f t="shared" si="1823"/>
        <v>2</v>
      </c>
      <c r="X4155" s="1">
        <f t="shared" si="1824"/>
        <v>0</v>
      </c>
      <c r="Y4155" s="1">
        <f t="shared" si="1825"/>
        <v>0</v>
      </c>
      <c r="Z4155" s="1">
        <f t="shared" si="1826"/>
        <v>0</v>
      </c>
      <c r="AA4155" s="1">
        <f t="shared" si="1827"/>
        <v>0</v>
      </c>
      <c r="AD4155" s="1">
        <f t="shared" si="1828"/>
        <v>2</v>
      </c>
      <c r="AE4155" s="1">
        <f t="shared" si="1829"/>
        <v>1</v>
      </c>
      <c r="AF4155" s="1">
        <f t="shared" si="1830"/>
        <v>0</v>
      </c>
      <c r="AG4155" s="1">
        <f t="shared" si="1831"/>
        <v>0</v>
      </c>
      <c r="AH4155" s="1">
        <f t="shared" si="1832"/>
        <v>0</v>
      </c>
      <c r="AI4155" s="1">
        <f t="shared" si="1833"/>
        <v>0</v>
      </c>
      <c r="AK4155" s="1" t="str">
        <f t="shared" si="1821"/>
        <v>210000</v>
      </c>
    </row>
    <row r="4156" spans="4:37" x14ac:dyDescent="0.25">
      <c r="D4156" s="27">
        <v>4134</v>
      </c>
      <c r="E4156" s="27">
        <f t="shared" si="1807"/>
        <v>0</v>
      </c>
      <c r="F4156" s="27">
        <f t="shared" si="1808"/>
        <v>0</v>
      </c>
      <c r="G4156" s="27">
        <f t="shared" si="1814"/>
        <v>0</v>
      </c>
      <c r="H4156" s="2">
        <f>_xlfn.IFNA(IF(MATCH(AK4156,$AK$23:AK4155,0)&gt;0,0,0),1)</f>
        <v>0</v>
      </c>
      <c r="I4156" s="2">
        <f t="shared" si="1806"/>
        <v>4</v>
      </c>
      <c r="J4156" s="31">
        <f t="shared" si="1815"/>
        <v>2</v>
      </c>
      <c r="K4156" s="32">
        <f t="shared" si="1809"/>
        <v>1</v>
      </c>
      <c r="L4156" s="31">
        <f t="shared" si="1816"/>
        <v>2</v>
      </c>
      <c r="M4156" s="32">
        <f t="shared" si="1810"/>
        <v>0</v>
      </c>
      <c r="N4156" s="31">
        <f t="shared" si="1817"/>
        <v>0</v>
      </c>
      <c r="O4156" s="32">
        <f t="shared" si="1811"/>
        <v>0</v>
      </c>
      <c r="P4156" s="31">
        <f t="shared" si="1818"/>
        <v>0</v>
      </c>
      <c r="Q4156" s="32">
        <f t="shared" si="1812"/>
        <v>0</v>
      </c>
      <c r="R4156" s="31">
        <f t="shared" si="1819"/>
        <v>0</v>
      </c>
      <c r="S4156" s="32">
        <f t="shared" si="1813"/>
        <v>0</v>
      </c>
      <c r="T4156" s="31">
        <f t="shared" si="1820"/>
        <v>0</v>
      </c>
      <c r="V4156" s="1">
        <f t="shared" si="1822"/>
        <v>2</v>
      </c>
      <c r="W4156" s="1">
        <f t="shared" si="1823"/>
        <v>2</v>
      </c>
      <c r="X4156" s="1">
        <f t="shared" si="1824"/>
        <v>0</v>
      </c>
      <c r="Y4156" s="1">
        <f t="shared" si="1825"/>
        <v>0</v>
      </c>
      <c r="Z4156" s="1">
        <f t="shared" si="1826"/>
        <v>0</v>
      </c>
      <c r="AA4156" s="1">
        <f t="shared" si="1827"/>
        <v>0</v>
      </c>
      <c r="AD4156" s="1">
        <f t="shared" si="1828"/>
        <v>2</v>
      </c>
      <c r="AE4156" s="1">
        <f t="shared" si="1829"/>
        <v>2</v>
      </c>
      <c r="AF4156" s="1">
        <f t="shared" si="1830"/>
        <v>0</v>
      </c>
      <c r="AG4156" s="1">
        <f t="shared" si="1831"/>
        <v>0</v>
      </c>
      <c r="AH4156" s="1">
        <f t="shared" si="1832"/>
        <v>0</v>
      </c>
      <c r="AI4156" s="1">
        <f t="shared" si="1833"/>
        <v>0</v>
      </c>
      <c r="AK4156" s="1" t="str">
        <f t="shared" si="1821"/>
        <v>220000</v>
      </c>
    </row>
    <row r="4157" spans="4:37" x14ac:dyDescent="0.25">
      <c r="D4157" s="27">
        <v>4135</v>
      </c>
      <c r="E4157" s="27">
        <f t="shared" si="1807"/>
        <v>0</v>
      </c>
      <c r="F4157" s="27">
        <f t="shared" si="1808"/>
        <v>0</v>
      </c>
      <c r="G4157" s="27">
        <f t="shared" si="1814"/>
        <v>0</v>
      </c>
      <c r="H4157" s="2">
        <f>_xlfn.IFNA(IF(MATCH(AK4157,$AK$23:AK4156,0)&gt;0,0,0),1)</f>
        <v>0</v>
      </c>
      <c r="I4157" s="2">
        <f t="shared" si="1806"/>
        <v>5</v>
      </c>
      <c r="J4157" s="31">
        <f t="shared" si="1815"/>
        <v>3</v>
      </c>
      <c r="K4157" s="32">
        <f t="shared" si="1809"/>
        <v>0</v>
      </c>
      <c r="L4157" s="31">
        <f t="shared" si="1816"/>
        <v>2</v>
      </c>
      <c r="M4157" s="32">
        <f t="shared" si="1810"/>
        <v>0</v>
      </c>
      <c r="N4157" s="31">
        <f t="shared" si="1817"/>
        <v>0</v>
      </c>
      <c r="O4157" s="32">
        <f t="shared" si="1811"/>
        <v>0</v>
      </c>
      <c r="P4157" s="31">
        <f t="shared" si="1818"/>
        <v>0</v>
      </c>
      <c r="Q4157" s="32">
        <f t="shared" si="1812"/>
        <v>0</v>
      </c>
      <c r="R4157" s="31">
        <f t="shared" si="1819"/>
        <v>0</v>
      </c>
      <c r="S4157" s="32">
        <f t="shared" si="1813"/>
        <v>0</v>
      </c>
      <c r="T4157" s="31">
        <f t="shared" si="1820"/>
        <v>0</v>
      </c>
      <c r="V4157" s="1">
        <f t="shared" si="1822"/>
        <v>3</v>
      </c>
      <c r="W4157" s="1">
        <f t="shared" si="1823"/>
        <v>2</v>
      </c>
      <c r="X4157" s="1">
        <f t="shared" si="1824"/>
        <v>0</v>
      </c>
      <c r="Y4157" s="1">
        <f t="shared" si="1825"/>
        <v>0</v>
      </c>
      <c r="Z4157" s="1">
        <f t="shared" si="1826"/>
        <v>0</v>
      </c>
      <c r="AA4157" s="1">
        <f t="shared" si="1827"/>
        <v>0</v>
      </c>
      <c r="AD4157" s="1">
        <f t="shared" si="1828"/>
        <v>3</v>
      </c>
      <c r="AE4157" s="1">
        <f t="shared" si="1829"/>
        <v>2</v>
      </c>
      <c r="AF4157" s="1">
        <f t="shared" si="1830"/>
        <v>0</v>
      </c>
      <c r="AG4157" s="1">
        <f t="shared" si="1831"/>
        <v>0</v>
      </c>
      <c r="AH4157" s="1">
        <f t="shared" si="1832"/>
        <v>0</v>
      </c>
      <c r="AI4157" s="1">
        <f t="shared" si="1833"/>
        <v>0</v>
      </c>
      <c r="AK4157" s="1" t="str">
        <f t="shared" si="1821"/>
        <v>320000</v>
      </c>
    </row>
    <row r="4158" spans="4:37" x14ac:dyDescent="0.25">
      <c r="D4158" s="27">
        <v>4136</v>
      </c>
      <c r="E4158" s="27">
        <f t="shared" si="1807"/>
        <v>0</v>
      </c>
      <c r="F4158" s="27">
        <f t="shared" si="1808"/>
        <v>0</v>
      </c>
      <c r="G4158" s="27">
        <f t="shared" si="1814"/>
        <v>0</v>
      </c>
      <c r="H4158" s="2">
        <f>_xlfn.IFNA(IF(MATCH(AK4158,$AK$23:AK4157,0)&gt;0,0,0),1)</f>
        <v>0</v>
      </c>
      <c r="I4158" s="2">
        <f t="shared" si="1806"/>
        <v>6</v>
      </c>
      <c r="J4158" s="31">
        <f t="shared" si="1815"/>
        <v>4</v>
      </c>
      <c r="K4158" s="32">
        <f t="shared" si="1809"/>
        <v>0</v>
      </c>
      <c r="L4158" s="31">
        <f t="shared" si="1816"/>
        <v>2</v>
      </c>
      <c r="M4158" s="32">
        <f t="shared" si="1810"/>
        <v>0</v>
      </c>
      <c r="N4158" s="31">
        <f t="shared" si="1817"/>
        <v>0</v>
      </c>
      <c r="O4158" s="32">
        <f t="shared" si="1811"/>
        <v>0</v>
      </c>
      <c r="P4158" s="31">
        <f t="shared" si="1818"/>
        <v>0</v>
      </c>
      <c r="Q4158" s="32">
        <f t="shared" si="1812"/>
        <v>0</v>
      </c>
      <c r="R4158" s="31">
        <f t="shared" si="1819"/>
        <v>0</v>
      </c>
      <c r="S4158" s="32">
        <f t="shared" si="1813"/>
        <v>0</v>
      </c>
      <c r="T4158" s="31">
        <f t="shared" si="1820"/>
        <v>0</v>
      </c>
      <c r="V4158" s="1">
        <f t="shared" si="1822"/>
        <v>4</v>
      </c>
      <c r="W4158" s="1">
        <f t="shared" si="1823"/>
        <v>2</v>
      </c>
      <c r="X4158" s="1">
        <f t="shared" si="1824"/>
        <v>0</v>
      </c>
      <c r="Y4158" s="1">
        <f t="shared" si="1825"/>
        <v>0</v>
      </c>
      <c r="Z4158" s="1">
        <f t="shared" si="1826"/>
        <v>0</v>
      </c>
      <c r="AA4158" s="1">
        <f t="shared" si="1827"/>
        <v>0</v>
      </c>
      <c r="AD4158" s="1">
        <f t="shared" si="1828"/>
        <v>4</v>
      </c>
      <c r="AE4158" s="1">
        <f t="shared" si="1829"/>
        <v>2</v>
      </c>
      <c r="AF4158" s="1">
        <f t="shared" si="1830"/>
        <v>0</v>
      </c>
      <c r="AG4158" s="1">
        <f t="shared" si="1831"/>
        <v>0</v>
      </c>
      <c r="AH4158" s="1">
        <f t="shared" si="1832"/>
        <v>0</v>
      </c>
      <c r="AI4158" s="1">
        <f t="shared" si="1833"/>
        <v>0</v>
      </c>
      <c r="AK4158" s="1" t="str">
        <f t="shared" si="1821"/>
        <v>420000</v>
      </c>
    </row>
    <row r="4159" spans="4:37" x14ac:dyDescent="0.25">
      <c r="D4159" s="27">
        <v>4137</v>
      </c>
      <c r="E4159" s="27">
        <f t="shared" si="1807"/>
        <v>0</v>
      </c>
      <c r="F4159" s="27">
        <f t="shared" si="1808"/>
        <v>0</v>
      </c>
      <c r="G4159" s="27">
        <f t="shared" si="1814"/>
        <v>0</v>
      </c>
      <c r="H4159" s="2">
        <f>_xlfn.IFNA(IF(MATCH(AK4159,$AK$23:AK4158,0)&gt;0,0,0),1)</f>
        <v>0</v>
      </c>
      <c r="I4159" s="2">
        <f t="shared" si="1806"/>
        <v>4</v>
      </c>
      <c r="J4159" s="31">
        <f t="shared" si="1815"/>
        <v>1</v>
      </c>
      <c r="K4159" s="32">
        <f t="shared" si="1809"/>
        <v>0</v>
      </c>
      <c r="L4159" s="31">
        <f t="shared" si="1816"/>
        <v>3</v>
      </c>
      <c r="M4159" s="32">
        <f t="shared" si="1810"/>
        <v>0</v>
      </c>
      <c r="N4159" s="31">
        <f t="shared" si="1817"/>
        <v>0</v>
      </c>
      <c r="O4159" s="32">
        <f t="shared" si="1811"/>
        <v>0</v>
      </c>
      <c r="P4159" s="31">
        <f t="shared" si="1818"/>
        <v>0</v>
      </c>
      <c r="Q4159" s="32">
        <f t="shared" si="1812"/>
        <v>0</v>
      </c>
      <c r="R4159" s="31">
        <f t="shared" si="1819"/>
        <v>0</v>
      </c>
      <c r="S4159" s="32">
        <f t="shared" si="1813"/>
        <v>0</v>
      </c>
      <c r="T4159" s="31">
        <f t="shared" si="1820"/>
        <v>0</v>
      </c>
      <c r="V4159" s="1">
        <f t="shared" si="1822"/>
        <v>1</v>
      </c>
      <c r="W4159" s="1">
        <f t="shared" si="1823"/>
        <v>3</v>
      </c>
      <c r="X4159" s="1">
        <f t="shared" si="1824"/>
        <v>0</v>
      </c>
      <c r="Y4159" s="1">
        <f t="shared" si="1825"/>
        <v>0</v>
      </c>
      <c r="Z4159" s="1">
        <f t="shared" si="1826"/>
        <v>0</v>
      </c>
      <c r="AA4159" s="1">
        <f t="shared" si="1827"/>
        <v>0</v>
      </c>
      <c r="AD4159" s="1">
        <f t="shared" si="1828"/>
        <v>3</v>
      </c>
      <c r="AE4159" s="1">
        <f t="shared" si="1829"/>
        <v>1</v>
      </c>
      <c r="AF4159" s="1">
        <f t="shared" si="1830"/>
        <v>0</v>
      </c>
      <c r="AG4159" s="1">
        <f t="shared" si="1831"/>
        <v>0</v>
      </c>
      <c r="AH4159" s="1">
        <f t="shared" si="1832"/>
        <v>0</v>
      </c>
      <c r="AI4159" s="1">
        <f t="shared" si="1833"/>
        <v>0</v>
      </c>
      <c r="AK4159" s="1" t="str">
        <f t="shared" si="1821"/>
        <v>310000</v>
      </c>
    </row>
    <row r="4160" spans="4:37" x14ac:dyDescent="0.25">
      <c r="D4160" s="27">
        <v>4138</v>
      </c>
      <c r="E4160" s="27">
        <f t="shared" si="1807"/>
        <v>0</v>
      </c>
      <c r="F4160" s="27">
        <f t="shared" si="1808"/>
        <v>0</v>
      </c>
      <c r="G4160" s="27">
        <f t="shared" si="1814"/>
        <v>0</v>
      </c>
      <c r="H4160" s="2">
        <f>_xlfn.IFNA(IF(MATCH(AK4160,$AK$23:AK4159,0)&gt;0,0,0),1)</f>
        <v>0</v>
      </c>
      <c r="I4160" s="2">
        <f t="shared" si="1806"/>
        <v>5</v>
      </c>
      <c r="J4160" s="31">
        <f t="shared" si="1815"/>
        <v>2</v>
      </c>
      <c r="K4160" s="32">
        <f t="shared" si="1809"/>
        <v>0</v>
      </c>
      <c r="L4160" s="31">
        <f t="shared" si="1816"/>
        <v>3</v>
      </c>
      <c r="M4160" s="32">
        <f t="shared" si="1810"/>
        <v>0</v>
      </c>
      <c r="N4160" s="31">
        <f t="shared" si="1817"/>
        <v>0</v>
      </c>
      <c r="O4160" s="32">
        <f t="shared" si="1811"/>
        <v>0</v>
      </c>
      <c r="P4160" s="31">
        <f t="shared" si="1818"/>
        <v>0</v>
      </c>
      <c r="Q4160" s="32">
        <f t="shared" si="1812"/>
        <v>0</v>
      </c>
      <c r="R4160" s="31">
        <f t="shared" si="1819"/>
        <v>0</v>
      </c>
      <c r="S4160" s="32">
        <f t="shared" si="1813"/>
        <v>0</v>
      </c>
      <c r="T4160" s="31">
        <f t="shared" si="1820"/>
        <v>0</v>
      </c>
      <c r="V4160" s="1">
        <f t="shared" si="1822"/>
        <v>2</v>
      </c>
      <c r="W4160" s="1">
        <f t="shared" si="1823"/>
        <v>3</v>
      </c>
      <c r="X4160" s="1">
        <f t="shared" si="1824"/>
        <v>0</v>
      </c>
      <c r="Y4160" s="1">
        <f t="shared" si="1825"/>
        <v>0</v>
      </c>
      <c r="Z4160" s="1">
        <f t="shared" si="1826"/>
        <v>0</v>
      </c>
      <c r="AA4160" s="1">
        <f t="shared" si="1827"/>
        <v>0</v>
      </c>
      <c r="AD4160" s="1">
        <f t="shared" si="1828"/>
        <v>3</v>
      </c>
      <c r="AE4160" s="1">
        <f t="shared" si="1829"/>
        <v>2</v>
      </c>
      <c r="AF4160" s="1">
        <f t="shared" si="1830"/>
        <v>0</v>
      </c>
      <c r="AG4160" s="1">
        <f t="shared" si="1831"/>
        <v>0</v>
      </c>
      <c r="AH4160" s="1">
        <f t="shared" si="1832"/>
        <v>0</v>
      </c>
      <c r="AI4160" s="1">
        <f t="shared" si="1833"/>
        <v>0</v>
      </c>
      <c r="AK4160" s="1" t="str">
        <f t="shared" si="1821"/>
        <v>320000</v>
      </c>
    </row>
    <row r="4161" spans="4:37" x14ac:dyDescent="0.25">
      <c r="D4161" s="27">
        <v>4139</v>
      </c>
      <c r="E4161" s="27">
        <f t="shared" si="1807"/>
        <v>0</v>
      </c>
      <c r="F4161" s="27">
        <f t="shared" si="1808"/>
        <v>0</v>
      </c>
      <c r="G4161" s="27">
        <f t="shared" si="1814"/>
        <v>0</v>
      </c>
      <c r="H4161" s="2">
        <f>_xlfn.IFNA(IF(MATCH(AK4161,$AK$23:AK4160,0)&gt;0,0,0),1)</f>
        <v>0</v>
      </c>
      <c r="I4161" s="2">
        <f t="shared" si="1806"/>
        <v>6</v>
      </c>
      <c r="J4161" s="31">
        <f t="shared" si="1815"/>
        <v>3</v>
      </c>
      <c r="K4161" s="32">
        <f t="shared" si="1809"/>
        <v>1</v>
      </c>
      <c r="L4161" s="31">
        <f t="shared" si="1816"/>
        <v>3</v>
      </c>
      <c r="M4161" s="32">
        <f t="shared" si="1810"/>
        <v>0</v>
      </c>
      <c r="N4161" s="31">
        <f t="shared" si="1817"/>
        <v>0</v>
      </c>
      <c r="O4161" s="32">
        <f t="shared" si="1811"/>
        <v>0</v>
      </c>
      <c r="P4161" s="31">
        <f t="shared" si="1818"/>
        <v>0</v>
      </c>
      <c r="Q4161" s="32">
        <f t="shared" si="1812"/>
        <v>0</v>
      </c>
      <c r="R4161" s="31">
        <f t="shared" si="1819"/>
        <v>0</v>
      </c>
      <c r="S4161" s="32">
        <f t="shared" si="1813"/>
        <v>0</v>
      </c>
      <c r="T4161" s="31">
        <f t="shared" si="1820"/>
        <v>0</v>
      </c>
      <c r="V4161" s="1">
        <f t="shared" si="1822"/>
        <v>3</v>
      </c>
      <c r="W4161" s="1">
        <f t="shared" si="1823"/>
        <v>3</v>
      </c>
      <c r="X4161" s="1">
        <f t="shared" si="1824"/>
        <v>0</v>
      </c>
      <c r="Y4161" s="1">
        <f t="shared" si="1825"/>
        <v>0</v>
      </c>
      <c r="Z4161" s="1">
        <f t="shared" si="1826"/>
        <v>0</v>
      </c>
      <c r="AA4161" s="1">
        <f t="shared" si="1827"/>
        <v>0</v>
      </c>
      <c r="AD4161" s="1">
        <f t="shared" si="1828"/>
        <v>3</v>
      </c>
      <c r="AE4161" s="1">
        <f t="shared" si="1829"/>
        <v>3</v>
      </c>
      <c r="AF4161" s="1">
        <f t="shared" si="1830"/>
        <v>0</v>
      </c>
      <c r="AG4161" s="1">
        <f t="shared" si="1831"/>
        <v>0</v>
      </c>
      <c r="AH4161" s="1">
        <f t="shared" si="1832"/>
        <v>0</v>
      </c>
      <c r="AI4161" s="1">
        <f t="shared" si="1833"/>
        <v>0</v>
      </c>
      <c r="AK4161" s="1" t="str">
        <f t="shared" si="1821"/>
        <v>330000</v>
      </c>
    </row>
    <row r="4162" spans="4:37" x14ac:dyDescent="0.25">
      <c r="D4162" s="27">
        <v>4140</v>
      </c>
      <c r="E4162" s="27">
        <f t="shared" si="1807"/>
        <v>0</v>
      </c>
      <c r="F4162" s="27">
        <f t="shared" si="1808"/>
        <v>0</v>
      </c>
      <c r="G4162" s="27">
        <f t="shared" si="1814"/>
        <v>0</v>
      </c>
      <c r="H4162" s="2">
        <f>_xlfn.IFNA(IF(MATCH(AK4162,$AK$23:AK4161,0)&gt;0,0,0),1)</f>
        <v>0</v>
      </c>
      <c r="I4162" s="2">
        <f t="shared" si="1806"/>
        <v>7</v>
      </c>
      <c r="J4162" s="31">
        <f t="shared" si="1815"/>
        <v>4</v>
      </c>
      <c r="K4162" s="32">
        <f t="shared" si="1809"/>
        <v>0</v>
      </c>
      <c r="L4162" s="31">
        <f t="shared" si="1816"/>
        <v>3</v>
      </c>
      <c r="M4162" s="32">
        <f t="shared" si="1810"/>
        <v>0</v>
      </c>
      <c r="N4162" s="31">
        <f t="shared" si="1817"/>
        <v>0</v>
      </c>
      <c r="O4162" s="32">
        <f t="shared" si="1811"/>
        <v>0</v>
      </c>
      <c r="P4162" s="31">
        <f t="shared" si="1818"/>
        <v>0</v>
      </c>
      <c r="Q4162" s="32">
        <f t="shared" si="1812"/>
        <v>0</v>
      </c>
      <c r="R4162" s="31">
        <f t="shared" si="1819"/>
        <v>0</v>
      </c>
      <c r="S4162" s="32">
        <f t="shared" si="1813"/>
        <v>0</v>
      </c>
      <c r="T4162" s="31">
        <f t="shared" si="1820"/>
        <v>0</v>
      </c>
      <c r="V4162" s="1">
        <f t="shared" si="1822"/>
        <v>4</v>
      </c>
      <c r="W4162" s="1">
        <f t="shared" si="1823"/>
        <v>3</v>
      </c>
      <c r="X4162" s="1">
        <f t="shared" si="1824"/>
        <v>0</v>
      </c>
      <c r="Y4162" s="1">
        <f t="shared" si="1825"/>
        <v>0</v>
      </c>
      <c r="Z4162" s="1">
        <f t="shared" si="1826"/>
        <v>0</v>
      </c>
      <c r="AA4162" s="1">
        <f t="shared" si="1827"/>
        <v>0</v>
      </c>
      <c r="AD4162" s="1">
        <f t="shared" si="1828"/>
        <v>4</v>
      </c>
      <c r="AE4162" s="1">
        <f t="shared" si="1829"/>
        <v>3</v>
      </c>
      <c r="AF4162" s="1">
        <f t="shared" si="1830"/>
        <v>0</v>
      </c>
      <c r="AG4162" s="1">
        <f t="shared" si="1831"/>
        <v>0</v>
      </c>
      <c r="AH4162" s="1">
        <f t="shared" si="1832"/>
        <v>0</v>
      </c>
      <c r="AI4162" s="1">
        <f t="shared" si="1833"/>
        <v>0</v>
      </c>
      <c r="AK4162" s="1" t="str">
        <f t="shared" si="1821"/>
        <v>430000</v>
      </c>
    </row>
    <row r="4163" spans="4:37" x14ac:dyDescent="0.25">
      <c r="D4163" s="27">
        <v>4141</v>
      </c>
      <c r="E4163" s="27">
        <f t="shared" si="1807"/>
        <v>0</v>
      </c>
      <c r="F4163" s="27">
        <f t="shared" si="1808"/>
        <v>0</v>
      </c>
      <c r="G4163" s="27">
        <f t="shared" si="1814"/>
        <v>0</v>
      </c>
      <c r="H4163" s="2">
        <f>_xlfn.IFNA(IF(MATCH(AK4163,$AK$23:AK4162,0)&gt;0,0,0),1)</f>
        <v>0</v>
      </c>
      <c r="I4163" s="2">
        <f t="shared" si="1806"/>
        <v>5</v>
      </c>
      <c r="J4163" s="31">
        <f t="shared" si="1815"/>
        <v>1</v>
      </c>
      <c r="K4163" s="32">
        <f t="shared" si="1809"/>
        <v>0</v>
      </c>
      <c r="L4163" s="31">
        <f t="shared" si="1816"/>
        <v>4</v>
      </c>
      <c r="M4163" s="32">
        <f t="shared" si="1810"/>
        <v>0</v>
      </c>
      <c r="N4163" s="31">
        <f t="shared" si="1817"/>
        <v>0</v>
      </c>
      <c r="O4163" s="32">
        <f t="shared" si="1811"/>
        <v>0</v>
      </c>
      <c r="P4163" s="31">
        <f t="shared" si="1818"/>
        <v>0</v>
      </c>
      <c r="Q4163" s="32">
        <f t="shared" si="1812"/>
        <v>0</v>
      </c>
      <c r="R4163" s="31">
        <f t="shared" si="1819"/>
        <v>0</v>
      </c>
      <c r="S4163" s="32">
        <f t="shared" si="1813"/>
        <v>0</v>
      </c>
      <c r="T4163" s="31">
        <f t="shared" si="1820"/>
        <v>0</v>
      </c>
      <c r="V4163" s="1">
        <f t="shared" si="1822"/>
        <v>1</v>
      </c>
      <c r="W4163" s="1">
        <f t="shared" si="1823"/>
        <v>4</v>
      </c>
      <c r="X4163" s="1">
        <f t="shared" si="1824"/>
        <v>0</v>
      </c>
      <c r="Y4163" s="1">
        <f t="shared" si="1825"/>
        <v>0</v>
      </c>
      <c r="Z4163" s="1">
        <f t="shared" si="1826"/>
        <v>0</v>
      </c>
      <c r="AA4163" s="1">
        <f t="shared" si="1827"/>
        <v>0</v>
      </c>
      <c r="AD4163" s="1">
        <f t="shared" si="1828"/>
        <v>4</v>
      </c>
      <c r="AE4163" s="1">
        <f t="shared" si="1829"/>
        <v>1</v>
      </c>
      <c r="AF4163" s="1">
        <f t="shared" si="1830"/>
        <v>0</v>
      </c>
      <c r="AG4163" s="1">
        <f t="shared" si="1831"/>
        <v>0</v>
      </c>
      <c r="AH4163" s="1">
        <f t="shared" si="1832"/>
        <v>0</v>
      </c>
      <c r="AI4163" s="1">
        <f t="shared" si="1833"/>
        <v>0</v>
      </c>
      <c r="AK4163" s="1" t="str">
        <f t="shared" si="1821"/>
        <v>410000</v>
      </c>
    </row>
    <row r="4164" spans="4:37" x14ac:dyDescent="0.25">
      <c r="D4164" s="27">
        <v>4142</v>
      </c>
      <c r="E4164" s="27">
        <f t="shared" si="1807"/>
        <v>0</v>
      </c>
      <c r="F4164" s="27">
        <f t="shared" si="1808"/>
        <v>0</v>
      </c>
      <c r="G4164" s="27">
        <f t="shared" si="1814"/>
        <v>0</v>
      </c>
      <c r="H4164" s="2">
        <f>_xlfn.IFNA(IF(MATCH(AK4164,$AK$23:AK4163,0)&gt;0,0,0),1)</f>
        <v>0</v>
      </c>
      <c r="I4164" s="2">
        <f t="shared" si="1806"/>
        <v>6</v>
      </c>
      <c r="J4164" s="31">
        <f t="shared" si="1815"/>
        <v>2</v>
      </c>
      <c r="K4164" s="32">
        <f t="shared" si="1809"/>
        <v>0</v>
      </c>
      <c r="L4164" s="31">
        <f t="shared" si="1816"/>
        <v>4</v>
      </c>
      <c r="M4164" s="32">
        <f t="shared" si="1810"/>
        <v>0</v>
      </c>
      <c r="N4164" s="31">
        <f t="shared" si="1817"/>
        <v>0</v>
      </c>
      <c r="O4164" s="32">
        <f t="shared" si="1811"/>
        <v>0</v>
      </c>
      <c r="P4164" s="31">
        <f t="shared" si="1818"/>
        <v>0</v>
      </c>
      <c r="Q4164" s="32">
        <f t="shared" si="1812"/>
        <v>0</v>
      </c>
      <c r="R4164" s="31">
        <f t="shared" si="1819"/>
        <v>0</v>
      </c>
      <c r="S4164" s="32">
        <f t="shared" si="1813"/>
        <v>0</v>
      </c>
      <c r="T4164" s="31">
        <f t="shared" si="1820"/>
        <v>0</v>
      </c>
      <c r="V4164" s="1">
        <f t="shared" si="1822"/>
        <v>2</v>
      </c>
      <c r="W4164" s="1">
        <f t="shared" si="1823"/>
        <v>4</v>
      </c>
      <c r="X4164" s="1">
        <f t="shared" si="1824"/>
        <v>0</v>
      </c>
      <c r="Y4164" s="1">
        <f t="shared" si="1825"/>
        <v>0</v>
      </c>
      <c r="Z4164" s="1">
        <f t="shared" si="1826"/>
        <v>0</v>
      </c>
      <c r="AA4164" s="1">
        <f t="shared" si="1827"/>
        <v>0</v>
      </c>
      <c r="AD4164" s="1">
        <f t="shared" si="1828"/>
        <v>4</v>
      </c>
      <c r="AE4164" s="1">
        <f t="shared" si="1829"/>
        <v>2</v>
      </c>
      <c r="AF4164" s="1">
        <f t="shared" si="1830"/>
        <v>0</v>
      </c>
      <c r="AG4164" s="1">
        <f t="shared" si="1831"/>
        <v>0</v>
      </c>
      <c r="AH4164" s="1">
        <f t="shared" si="1832"/>
        <v>0</v>
      </c>
      <c r="AI4164" s="1">
        <f t="shared" si="1833"/>
        <v>0</v>
      </c>
      <c r="AK4164" s="1" t="str">
        <f t="shared" si="1821"/>
        <v>420000</v>
      </c>
    </row>
    <row r="4165" spans="4:37" x14ac:dyDescent="0.25">
      <c r="D4165" s="27">
        <v>4143</v>
      </c>
      <c r="E4165" s="27">
        <f t="shared" si="1807"/>
        <v>0</v>
      </c>
      <c r="F4165" s="27">
        <f t="shared" si="1808"/>
        <v>0</v>
      </c>
      <c r="G4165" s="27">
        <f t="shared" si="1814"/>
        <v>0</v>
      </c>
      <c r="H4165" s="2">
        <f>_xlfn.IFNA(IF(MATCH(AK4165,$AK$23:AK4164,0)&gt;0,0,0),1)</f>
        <v>0</v>
      </c>
      <c r="I4165" s="2">
        <f t="shared" si="1806"/>
        <v>7</v>
      </c>
      <c r="J4165" s="31">
        <f t="shared" si="1815"/>
        <v>3</v>
      </c>
      <c r="K4165" s="32">
        <f t="shared" si="1809"/>
        <v>0</v>
      </c>
      <c r="L4165" s="31">
        <f t="shared" si="1816"/>
        <v>4</v>
      </c>
      <c r="M4165" s="32">
        <f t="shared" si="1810"/>
        <v>0</v>
      </c>
      <c r="N4165" s="31">
        <f t="shared" si="1817"/>
        <v>0</v>
      </c>
      <c r="O4165" s="32">
        <f t="shared" si="1811"/>
        <v>0</v>
      </c>
      <c r="P4165" s="31">
        <f t="shared" si="1818"/>
        <v>0</v>
      </c>
      <c r="Q4165" s="32">
        <f t="shared" si="1812"/>
        <v>0</v>
      </c>
      <c r="R4165" s="31">
        <f t="shared" si="1819"/>
        <v>0</v>
      </c>
      <c r="S4165" s="32">
        <f t="shared" si="1813"/>
        <v>0</v>
      </c>
      <c r="T4165" s="31">
        <f t="shared" si="1820"/>
        <v>0</v>
      </c>
      <c r="V4165" s="1">
        <f t="shared" si="1822"/>
        <v>3</v>
      </c>
      <c r="W4165" s="1">
        <f t="shared" si="1823"/>
        <v>4</v>
      </c>
      <c r="X4165" s="1">
        <f t="shared" si="1824"/>
        <v>0</v>
      </c>
      <c r="Y4165" s="1">
        <f t="shared" si="1825"/>
        <v>0</v>
      </c>
      <c r="Z4165" s="1">
        <f t="shared" si="1826"/>
        <v>0</v>
      </c>
      <c r="AA4165" s="1">
        <f t="shared" si="1827"/>
        <v>0</v>
      </c>
      <c r="AD4165" s="1">
        <f t="shared" si="1828"/>
        <v>4</v>
      </c>
      <c r="AE4165" s="1">
        <f t="shared" si="1829"/>
        <v>3</v>
      </c>
      <c r="AF4165" s="1">
        <f t="shared" si="1830"/>
        <v>0</v>
      </c>
      <c r="AG4165" s="1">
        <f t="shared" si="1831"/>
        <v>0</v>
      </c>
      <c r="AH4165" s="1">
        <f t="shared" si="1832"/>
        <v>0</v>
      </c>
      <c r="AI4165" s="1">
        <f t="shared" si="1833"/>
        <v>0</v>
      </c>
      <c r="AK4165" s="1" t="str">
        <f t="shared" si="1821"/>
        <v>430000</v>
      </c>
    </row>
    <row r="4166" spans="4:37" x14ac:dyDescent="0.25">
      <c r="D4166" s="27">
        <v>4144</v>
      </c>
      <c r="E4166" s="27">
        <f t="shared" si="1807"/>
        <v>0</v>
      </c>
      <c r="F4166" s="27">
        <f t="shared" si="1808"/>
        <v>0</v>
      </c>
      <c r="G4166" s="27">
        <f t="shared" si="1814"/>
        <v>0</v>
      </c>
      <c r="H4166" s="2">
        <f>_xlfn.IFNA(IF(MATCH(AK4166,$AK$23:AK4165,0)&gt;0,0,0),1)</f>
        <v>0</v>
      </c>
      <c r="I4166" s="2">
        <f t="shared" si="1806"/>
        <v>8</v>
      </c>
      <c r="J4166" s="31">
        <f t="shared" si="1815"/>
        <v>4</v>
      </c>
      <c r="K4166" s="32">
        <f t="shared" si="1809"/>
        <v>1</v>
      </c>
      <c r="L4166" s="31">
        <f t="shared" si="1816"/>
        <v>4</v>
      </c>
      <c r="M4166" s="32">
        <f t="shared" si="1810"/>
        <v>0</v>
      </c>
      <c r="N4166" s="31">
        <f t="shared" si="1817"/>
        <v>0</v>
      </c>
      <c r="O4166" s="32">
        <f t="shared" si="1811"/>
        <v>0</v>
      </c>
      <c r="P4166" s="31">
        <f t="shared" si="1818"/>
        <v>0</v>
      </c>
      <c r="Q4166" s="32">
        <f t="shared" si="1812"/>
        <v>0</v>
      </c>
      <c r="R4166" s="31">
        <f t="shared" si="1819"/>
        <v>0</v>
      </c>
      <c r="S4166" s="32">
        <f t="shared" si="1813"/>
        <v>0</v>
      </c>
      <c r="T4166" s="31">
        <f t="shared" si="1820"/>
        <v>0</v>
      </c>
      <c r="V4166" s="1">
        <f t="shared" si="1822"/>
        <v>4</v>
      </c>
      <c r="W4166" s="1">
        <f t="shared" si="1823"/>
        <v>4</v>
      </c>
      <c r="X4166" s="1">
        <f t="shared" si="1824"/>
        <v>0</v>
      </c>
      <c r="Y4166" s="1">
        <f t="shared" si="1825"/>
        <v>0</v>
      </c>
      <c r="Z4166" s="1">
        <f t="shared" si="1826"/>
        <v>0</v>
      </c>
      <c r="AA4166" s="1">
        <f t="shared" si="1827"/>
        <v>0</v>
      </c>
      <c r="AD4166" s="1">
        <f t="shared" si="1828"/>
        <v>4</v>
      </c>
      <c r="AE4166" s="1">
        <f t="shared" si="1829"/>
        <v>4</v>
      </c>
      <c r="AF4166" s="1">
        <f t="shared" si="1830"/>
        <v>0</v>
      </c>
      <c r="AG4166" s="1">
        <f t="shared" si="1831"/>
        <v>0</v>
      </c>
      <c r="AH4166" s="1">
        <f t="shared" si="1832"/>
        <v>0</v>
      </c>
      <c r="AI4166" s="1">
        <f t="shared" si="1833"/>
        <v>0</v>
      </c>
      <c r="AK4166" s="1" t="str">
        <f t="shared" si="1821"/>
        <v>440000</v>
      </c>
    </row>
    <row r="4167" spans="4:37" x14ac:dyDescent="0.25">
      <c r="D4167" s="27">
        <v>4145</v>
      </c>
      <c r="E4167" s="27">
        <f t="shared" si="1807"/>
        <v>0</v>
      </c>
      <c r="F4167" s="27">
        <f t="shared" si="1808"/>
        <v>0</v>
      </c>
      <c r="G4167" s="27">
        <f t="shared" si="1814"/>
        <v>0</v>
      </c>
      <c r="H4167" s="2">
        <f>_xlfn.IFNA(IF(MATCH(AK4167,$AK$23:AK4166,0)&gt;0,0,0),1)</f>
        <v>0</v>
      </c>
      <c r="I4167" s="2">
        <f t="shared" si="1806"/>
        <v>2</v>
      </c>
      <c r="J4167" s="31">
        <f t="shared" si="1815"/>
        <v>1</v>
      </c>
      <c r="K4167" s="32">
        <f t="shared" si="1809"/>
        <v>1</v>
      </c>
      <c r="L4167" s="31">
        <f t="shared" si="1816"/>
        <v>1</v>
      </c>
      <c r="M4167" s="32">
        <f t="shared" si="1810"/>
        <v>0</v>
      </c>
      <c r="N4167" s="31">
        <f t="shared" si="1817"/>
        <v>0</v>
      </c>
      <c r="O4167" s="32">
        <f t="shared" si="1811"/>
        <v>0</v>
      </c>
      <c r="P4167" s="31">
        <f t="shared" si="1818"/>
        <v>0</v>
      </c>
      <c r="Q4167" s="32">
        <f t="shared" si="1812"/>
        <v>0</v>
      </c>
      <c r="R4167" s="31">
        <f t="shared" si="1819"/>
        <v>0</v>
      </c>
      <c r="S4167" s="32">
        <f t="shared" si="1813"/>
        <v>0</v>
      </c>
      <c r="T4167" s="31">
        <f t="shared" si="1820"/>
        <v>0</v>
      </c>
      <c r="V4167" s="1">
        <f t="shared" si="1822"/>
        <v>1</v>
      </c>
      <c r="W4167" s="1">
        <f t="shared" si="1823"/>
        <v>1</v>
      </c>
      <c r="X4167" s="1">
        <f t="shared" si="1824"/>
        <v>0</v>
      </c>
      <c r="Y4167" s="1">
        <f t="shared" si="1825"/>
        <v>0</v>
      </c>
      <c r="Z4167" s="1">
        <f t="shared" si="1826"/>
        <v>0</v>
      </c>
      <c r="AA4167" s="1">
        <f t="shared" si="1827"/>
        <v>0</v>
      </c>
      <c r="AD4167" s="1">
        <f t="shared" si="1828"/>
        <v>1</v>
      </c>
      <c r="AE4167" s="1">
        <f t="shared" si="1829"/>
        <v>1</v>
      </c>
      <c r="AF4167" s="1">
        <f t="shared" si="1830"/>
        <v>0</v>
      </c>
      <c r="AG4167" s="1">
        <f t="shared" si="1831"/>
        <v>0</v>
      </c>
      <c r="AH4167" s="1">
        <f t="shared" si="1832"/>
        <v>0</v>
      </c>
      <c r="AI4167" s="1">
        <f t="shared" si="1833"/>
        <v>0</v>
      </c>
      <c r="AK4167" s="1" t="str">
        <f t="shared" si="1821"/>
        <v>110000</v>
      </c>
    </row>
    <row r="4168" spans="4:37" x14ac:dyDescent="0.25">
      <c r="D4168" s="27">
        <v>4146</v>
      </c>
      <c r="E4168" s="27">
        <f t="shared" si="1807"/>
        <v>0</v>
      </c>
      <c r="F4168" s="27">
        <f t="shared" si="1808"/>
        <v>0</v>
      </c>
      <c r="G4168" s="27">
        <f t="shared" si="1814"/>
        <v>0</v>
      </c>
      <c r="H4168" s="2">
        <f>_xlfn.IFNA(IF(MATCH(AK4168,$AK$23:AK4167,0)&gt;0,0,0),1)</f>
        <v>0</v>
      </c>
      <c r="I4168" s="2">
        <f t="shared" si="1806"/>
        <v>3</v>
      </c>
      <c r="J4168" s="31">
        <f t="shared" si="1815"/>
        <v>2</v>
      </c>
      <c r="K4168" s="32">
        <f t="shared" si="1809"/>
        <v>0</v>
      </c>
      <c r="L4168" s="31">
        <f t="shared" si="1816"/>
        <v>1</v>
      </c>
      <c r="M4168" s="32">
        <f t="shared" si="1810"/>
        <v>0</v>
      </c>
      <c r="N4168" s="31">
        <f t="shared" si="1817"/>
        <v>0</v>
      </c>
      <c r="O4168" s="32">
        <f t="shared" si="1811"/>
        <v>0</v>
      </c>
      <c r="P4168" s="31">
        <f t="shared" si="1818"/>
        <v>0</v>
      </c>
      <c r="Q4168" s="32">
        <f t="shared" si="1812"/>
        <v>0</v>
      </c>
      <c r="R4168" s="31">
        <f t="shared" si="1819"/>
        <v>0</v>
      </c>
      <c r="S4168" s="32">
        <f t="shared" si="1813"/>
        <v>0</v>
      </c>
      <c r="T4168" s="31">
        <f t="shared" si="1820"/>
        <v>0</v>
      </c>
      <c r="V4168" s="1">
        <f t="shared" si="1822"/>
        <v>2</v>
      </c>
      <c r="W4168" s="1">
        <f t="shared" si="1823"/>
        <v>1</v>
      </c>
      <c r="X4168" s="1">
        <f t="shared" si="1824"/>
        <v>0</v>
      </c>
      <c r="Y4168" s="1">
        <f t="shared" si="1825"/>
        <v>0</v>
      </c>
      <c r="Z4168" s="1">
        <f t="shared" si="1826"/>
        <v>0</v>
      </c>
      <c r="AA4168" s="1">
        <f t="shared" si="1827"/>
        <v>0</v>
      </c>
      <c r="AD4168" s="1">
        <f t="shared" si="1828"/>
        <v>2</v>
      </c>
      <c r="AE4168" s="1">
        <f t="shared" si="1829"/>
        <v>1</v>
      </c>
      <c r="AF4168" s="1">
        <f t="shared" si="1830"/>
        <v>0</v>
      </c>
      <c r="AG4168" s="1">
        <f t="shared" si="1831"/>
        <v>0</v>
      </c>
      <c r="AH4168" s="1">
        <f t="shared" si="1832"/>
        <v>0</v>
      </c>
      <c r="AI4168" s="1">
        <f t="shared" si="1833"/>
        <v>0</v>
      </c>
      <c r="AK4168" s="1" t="str">
        <f t="shared" si="1821"/>
        <v>210000</v>
      </c>
    </row>
    <row r="4169" spans="4:37" x14ac:dyDescent="0.25">
      <c r="D4169" s="27">
        <v>4147</v>
      </c>
      <c r="E4169" s="27">
        <f t="shared" si="1807"/>
        <v>0</v>
      </c>
      <c r="F4169" s="27">
        <f t="shared" si="1808"/>
        <v>0</v>
      </c>
      <c r="G4169" s="27">
        <f t="shared" si="1814"/>
        <v>0</v>
      </c>
      <c r="H4169" s="2">
        <f>_xlfn.IFNA(IF(MATCH(AK4169,$AK$23:AK4168,0)&gt;0,0,0),1)</f>
        <v>0</v>
      </c>
      <c r="I4169" s="2">
        <f t="shared" si="1806"/>
        <v>4</v>
      </c>
      <c r="J4169" s="31">
        <f t="shared" si="1815"/>
        <v>3</v>
      </c>
      <c r="K4169" s="32">
        <f t="shared" si="1809"/>
        <v>0</v>
      </c>
      <c r="L4169" s="31">
        <f t="shared" si="1816"/>
        <v>1</v>
      </c>
      <c r="M4169" s="32">
        <f t="shared" si="1810"/>
        <v>0</v>
      </c>
      <c r="N4169" s="31">
        <f t="shared" si="1817"/>
        <v>0</v>
      </c>
      <c r="O4169" s="32">
        <f t="shared" si="1811"/>
        <v>0</v>
      </c>
      <c r="P4169" s="31">
        <f t="shared" si="1818"/>
        <v>0</v>
      </c>
      <c r="Q4169" s="32">
        <f t="shared" si="1812"/>
        <v>0</v>
      </c>
      <c r="R4169" s="31">
        <f t="shared" si="1819"/>
        <v>0</v>
      </c>
      <c r="S4169" s="32">
        <f t="shared" si="1813"/>
        <v>0</v>
      </c>
      <c r="T4169" s="31">
        <f t="shared" si="1820"/>
        <v>0</v>
      </c>
      <c r="V4169" s="1">
        <f t="shared" si="1822"/>
        <v>3</v>
      </c>
      <c r="W4169" s="1">
        <f t="shared" si="1823"/>
        <v>1</v>
      </c>
      <c r="X4169" s="1">
        <f t="shared" si="1824"/>
        <v>0</v>
      </c>
      <c r="Y4169" s="1">
        <f t="shared" si="1825"/>
        <v>0</v>
      </c>
      <c r="Z4169" s="1">
        <f t="shared" si="1826"/>
        <v>0</v>
      </c>
      <c r="AA4169" s="1">
        <f t="shared" si="1827"/>
        <v>0</v>
      </c>
      <c r="AD4169" s="1">
        <f t="shared" si="1828"/>
        <v>3</v>
      </c>
      <c r="AE4169" s="1">
        <f t="shared" si="1829"/>
        <v>1</v>
      </c>
      <c r="AF4169" s="1">
        <f t="shared" si="1830"/>
        <v>0</v>
      </c>
      <c r="AG4169" s="1">
        <f t="shared" si="1831"/>
        <v>0</v>
      </c>
      <c r="AH4169" s="1">
        <f t="shared" si="1832"/>
        <v>0</v>
      </c>
      <c r="AI4169" s="1">
        <f t="shared" si="1833"/>
        <v>0</v>
      </c>
      <c r="AK4169" s="1" t="str">
        <f t="shared" si="1821"/>
        <v>310000</v>
      </c>
    </row>
    <row r="4170" spans="4:37" x14ac:dyDescent="0.25">
      <c r="D4170" s="27">
        <v>4148</v>
      </c>
      <c r="E4170" s="27">
        <f t="shared" si="1807"/>
        <v>0</v>
      </c>
      <c r="F4170" s="27">
        <f t="shared" si="1808"/>
        <v>0</v>
      </c>
      <c r="G4170" s="27">
        <f t="shared" si="1814"/>
        <v>0</v>
      </c>
      <c r="H4170" s="2">
        <f>_xlfn.IFNA(IF(MATCH(AK4170,$AK$23:AK4169,0)&gt;0,0,0),1)</f>
        <v>0</v>
      </c>
      <c r="I4170" s="2">
        <f t="shared" si="1806"/>
        <v>5</v>
      </c>
      <c r="J4170" s="31">
        <f t="shared" si="1815"/>
        <v>4</v>
      </c>
      <c r="K4170" s="32">
        <f t="shared" si="1809"/>
        <v>0</v>
      </c>
      <c r="L4170" s="31">
        <f t="shared" si="1816"/>
        <v>1</v>
      </c>
      <c r="M4170" s="32">
        <f t="shared" si="1810"/>
        <v>0</v>
      </c>
      <c r="N4170" s="31">
        <f t="shared" si="1817"/>
        <v>0</v>
      </c>
      <c r="O4170" s="32">
        <f t="shared" si="1811"/>
        <v>0</v>
      </c>
      <c r="P4170" s="31">
        <f t="shared" si="1818"/>
        <v>0</v>
      </c>
      <c r="Q4170" s="32">
        <f t="shared" si="1812"/>
        <v>0</v>
      </c>
      <c r="R4170" s="31">
        <f t="shared" si="1819"/>
        <v>0</v>
      </c>
      <c r="S4170" s="32">
        <f t="shared" si="1813"/>
        <v>0</v>
      </c>
      <c r="T4170" s="31">
        <f t="shared" si="1820"/>
        <v>0</v>
      </c>
      <c r="V4170" s="1">
        <f t="shared" si="1822"/>
        <v>4</v>
      </c>
      <c r="W4170" s="1">
        <f t="shared" si="1823"/>
        <v>1</v>
      </c>
      <c r="X4170" s="1">
        <f t="shared" si="1824"/>
        <v>0</v>
      </c>
      <c r="Y4170" s="1">
        <f t="shared" si="1825"/>
        <v>0</v>
      </c>
      <c r="Z4170" s="1">
        <f t="shared" si="1826"/>
        <v>0</v>
      </c>
      <c r="AA4170" s="1">
        <f t="shared" si="1827"/>
        <v>0</v>
      </c>
      <c r="AD4170" s="1">
        <f t="shared" si="1828"/>
        <v>4</v>
      </c>
      <c r="AE4170" s="1">
        <f t="shared" si="1829"/>
        <v>1</v>
      </c>
      <c r="AF4170" s="1">
        <f t="shared" si="1830"/>
        <v>0</v>
      </c>
      <c r="AG4170" s="1">
        <f t="shared" si="1831"/>
        <v>0</v>
      </c>
      <c r="AH4170" s="1">
        <f t="shared" si="1832"/>
        <v>0</v>
      </c>
      <c r="AI4170" s="1">
        <f t="shared" si="1833"/>
        <v>0</v>
      </c>
      <c r="AK4170" s="1" t="str">
        <f t="shared" si="1821"/>
        <v>410000</v>
      </c>
    </row>
    <row r="4171" spans="4:37" x14ac:dyDescent="0.25">
      <c r="D4171" s="27">
        <v>4149</v>
      </c>
      <c r="E4171" s="27">
        <f t="shared" si="1807"/>
        <v>0</v>
      </c>
      <c r="F4171" s="27">
        <f t="shared" si="1808"/>
        <v>0</v>
      </c>
      <c r="G4171" s="27">
        <f t="shared" si="1814"/>
        <v>0</v>
      </c>
      <c r="H4171" s="2">
        <f>_xlfn.IFNA(IF(MATCH(AK4171,$AK$23:AK4170,0)&gt;0,0,0),1)</f>
        <v>0</v>
      </c>
      <c r="I4171" s="2">
        <f t="shared" si="1806"/>
        <v>3</v>
      </c>
      <c r="J4171" s="31">
        <f t="shared" si="1815"/>
        <v>1</v>
      </c>
      <c r="K4171" s="32">
        <f t="shared" si="1809"/>
        <v>0</v>
      </c>
      <c r="L4171" s="31">
        <f t="shared" si="1816"/>
        <v>2</v>
      </c>
      <c r="M4171" s="32">
        <f t="shared" si="1810"/>
        <v>0</v>
      </c>
      <c r="N4171" s="31">
        <f t="shared" si="1817"/>
        <v>0</v>
      </c>
      <c r="O4171" s="32">
        <f t="shared" si="1811"/>
        <v>0</v>
      </c>
      <c r="P4171" s="31">
        <f t="shared" si="1818"/>
        <v>0</v>
      </c>
      <c r="Q4171" s="32">
        <f t="shared" si="1812"/>
        <v>0</v>
      </c>
      <c r="R4171" s="31">
        <f t="shared" si="1819"/>
        <v>0</v>
      </c>
      <c r="S4171" s="32">
        <f t="shared" si="1813"/>
        <v>0</v>
      </c>
      <c r="T4171" s="31">
        <f t="shared" si="1820"/>
        <v>0</v>
      </c>
      <c r="V4171" s="1">
        <f t="shared" si="1822"/>
        <v>1</v>
      </c>
      <c r="W4171" s="1">
        <f t="shared" si="1823"/>
        <v>2</v>
      </c>
      <c r="X4171" s="1">
        <f t="shared" si="1824"/>
        <v>0</v>
      </c>
      <c r="Y4171" s="1">
        <f t="shared" si="1825"/>
        <v>0</v>
      </c>
      <c r="Z4171" s="1">
        <f t="shared" si="1826"/>
        <v>0</v>
      </c>
      <c r="AA4171" s="1">
        <f t="shared" si="1827"/>
        <v>0</v>
      </c>
      <c r="AD4171" s="1">
        <f t="shared" si="1828"/>
        <v>2</v>
      </c>
      <c r="AE4171" s="1">
        <f t="shared" si="1829"/>
        <v>1</v>
      </c>
      <c r="AF4171" s="1">
        <f t="shared" si="1830"/>
        <v>0</v>
      </c>
      <c r="AG4171" s="1">
        <f t="shared" si="1831"/>
        <v>0</v>
      </c>
      <c r="AH4171" s="1">
        <f t="shared" si="1832"/>
        <v>0</v>
      </c>
      <c r="AI4171" s="1">
        <f t="shared" si="1833"/>
        <v>0</v>
      </c>
      <c r="AK4171" s="1" t="str">
        <f t="shared" si="1821"/>
        <v>210000</v>
      </c>
    </row>
    <row r="4172" spans="4:37" x14ac:dyDescent="0.25">
      <c r="D4172" s="27">
        <v>4150</v>
      </c>
      <c r="E4172" s="27">
        <f t="shared" si="1807"/>
        <v>0</v>
      </c>
      <c r="F4172" s="27">
        <f t="shared" si="1808"/>
        <v>0</v>
      </c>
      <c r="G4172" s="27">
        <f t="shared" si="1814"/>
        <v>0</v>
      </c>
      <c r="H4172" s="2">
        <f>_xlfn.IFNA(IF(MATCH(AK4172,$AK$23:AK4171,0)&gt;0,0,0),1)</f>
        <v>0</v>
      </c>
      <c r="I4172" s="2">
        <f t="shared" si="1806"/>
        <v>4</v>
      </c>
      <c r="J4172" s="31">
        <f t="shared" si="1815"/>
        <v>2</v>
      </c>
      <c r="K4172" s="32">
        <f t="shared" si="1809"/>
        <v>1</v>
      </c>
      <c r="L4172" s="31">
        <f t="shared" si="1816"/>
        <v>2</v>
      </c>
      <c r="M4172" s="32">
        <f t="shared" si="1810"/>
        <v>0</v>
      </c>
      <c r="N4172" s="31">
        <f t="shared" si="1817"/>
        <v>0</v>
      </c>
      <c r="O4172" s="32">
        <f t="shared" si="1811"/>
        <v>0</v>
      </c>
      <c r="P4172" s="31">
        <f t="shared" si="1818"/>
        <v>0</v>
      </c>
      <c r="Q4172" s="32">
        <f t="shared" si="1812"/>
        <v>0</v>
      </c>
      <c r="R4172" s="31">
        <f t="shared" si="1819"/>
        <v>0</v>
      </c>
      <c r="S4172" s="32">
        <f t="shared" si="1813"/>
        <v>0</v>
      </c>
      <c r="T4172" s="31">
        <f t="shared" si="1820"/>
        <v>0</v>
      </c>
      <c r="V4172" s="1">
        <f t="shared" si="1822"/>
        <v>2</v>
      </c>
      <c r="W4172" s="1">
        <f t="shared" si="1823"/>
        <v>2</v>
      </c>
      <c r="X4172" s="1">
        <f t="shared" si="1824"/>
        <v>0</v>
      </c>
      <c r="Y4172" s="1">
        <f t="shared" si="1825"/>
        <v>0</v>
      </c>
      <c r="Z4172" s="1">
        <f t="shared" si="1826"/>
        <v>0</v>
      </c>
      <c r="AA4172" s="1">
        <f t="shared" si="1827"/>
        <v>0</v>
      </c>
      <c r="AD4172" s="1">
        <f t="shared" si="1828"/>
        <v>2</v>
      </c>
      <c r="AE4172" s="1">
        <f t="shared" si="1829"/>
        <v>2</v>
      </c>
      <c r="AF4172" s="1">
        <f t="shared" si="1830"/>
        <v>0</v>
      </c>
      <c r="AG4172" s="1">
        <f t="shared" si="1831"/>
        <v>0</v>
      </c>
      <c r="AH4172" s="1">
        <f t="shared" si="1832"/>
        <v>0</v>
      </c>
      <c r="AI4172" s="1">
        <f t="shared" si="1833"/>
        <v>0</v>
      </c>
      <c r="AK4172" s="1" t="str">
        <f t="shared" si="1821"/>
        <v>220000</v>
      </c>
    </row>
    <row r="4173" spans="4:37" x14ac:dyDescent="0.25">
      <c r="D4173" s="27">
        <v>4151</v>
      </c>
      <c r="E4173" s="27">
        <f t="shared" si="1807"/>
        <v>0</v>
      </c>
      <c r="F4173" s="27">
        <f t="shared" si="1808"/>
        <v>0</v>
      </c>
      <c r="G4173" s="27">
        <f t="shared" si="1814"/>
        <v>0</v>
      </c>
      <c r="H4173" s="2">
        <f>_xlfn.IFNA(IF(MATCH(AK4173,$AK$23:AK4172,0)&gt;0,0,0),1)</f>
        <v>0</v>
      </c>
      <c r="I4173" s="2">
        <f t="shared" si="1806"/>
        <v>5</v>
      </c>
      <c r="J4173" s="31">
        <f t="shared" si="1815"/>
        <v>3</v>
      </c>
      <c r="K4173" s="32">
        <f t="shared" si="1809"/>
        <v>0</v>
      </c>
      <c r="L4173" s="31">
        <f t="shared" si="1816"/>
        <v>2</v>
      </c>
      <c r="M4173" s="32">
        <f t="shared" si="1810"/>
        <v>0</v>
      </c>
      <c r="N4173" s="31">
        <f t="shared" si="1817"/>
        <v>0</v>
      </c>
      <c r="O4173" s="32">
        <f t="shared" si="1811"/>
        <v>0</v>
      </c>
      <c r="P4173" s="31">
        <f t="shared" si="1818"/>
        <v>0</v>
      </c>
      <c r="Q4173" s="32">
        <f t="shared" si="1812"/>
        <v>0</v>
      </c>
      <c r="R4173" s="31">
        <f t="shared" si="1819"/>
        <v>0</v>
      </c>
      <c r="S4173" s="32">
        <f t="shared" si="1813"/>
        <v>0</v>
      </c>
      <c r="T4173" s="31">
        <f t="shared" si="1820"/>
        <v>0</v>
      </c>
      <c r="V4173" s="1">
        <f t="shared" si="1822"/>
        <v>3</v>
      </c>
      <c r="W4173" s="1">
        <f t="shared" si="1823"/>
        <v>2</v>
      </c>
      <c r="X4173" s="1">
        <f t="shared" si="1824"/>
        <v>0</v>
      </c>
      <c r="Y4173" s="1">
        <f t="shared" si="1825"/>
        <v>0</v>
      </c>
      <c r="Z4173" s="1">
        <f t="shared" si="1826"/>
        <v>0</v>
      </c>
      <c r="AA4173" s="1">
        <f t="shared" si="1827"/>
        <v>0</v>
      </c>
      <c r="AD4173" s="1">
        <f t="shared" si="1828"/>
        <v>3</v>
      </c>
      <c r="AE4173" s="1">
        <f t="shared" si="1829"/>
        <v>2</v>
      </c>
      <c r="AF4173" s="1">
        <f t="shared" si="1830"/>
        <v>0</v>
      </c>
      <c r="AG4173" s="1">
        <f t="shared" si="1831"/>
        <v>0</v>
      </c>
      <c r="AH4173" s="1">
        <f t="shared" si="1832"/>
        <v>0</v>
      </c>
      <c r="AI4173" s="1">
        <f t="shared" si="1833"/>
        <v>0</v>
      </c>
      <c r="AK4173" s="1" t="str">
        <f t="shared" si="1821"/>
        <v>320000</v>
      </c>
    </row>
    <row r="4174" spans="4:37" x14ac:dyDescent="0.25">
      <c r="D4174" s="27">
        <v>4152</v>
      </c>
      <c r="E4174" s="27">
        <f t="shared" si="1807"/>
        <v>0</v>
      </c>
      <c r="F4174" s="27">
        <f t="shared" si="1808"/>
        <v>0</v>
      </c>
      <c r="G4174" s="27">
        <f t="shared" si="1814"/>
        <v>0</v>
      </c>
      <c r="H4174" s="2">
        <f>_xlfn.IFNA(IF(MATCH(AK4174,$AK$23:AK4173,0)&gt;0,0,0),1)</f>
        <v>0</v>
      </c>
      <c r="I4174" s="2">
        <f t="shared" si="1806"/>
        <v>6</v>
      </c>
      <c r="J4174" s="31">
        <f t="shared" si="1815"/>
        <v>4</v>
      </c>
      <c r="K4174" s="32">
        <f t="shared" si="1809"/>
        <v>0</v>
      </c>
      <c r="L4174" s="31">
        <f t="shared" si="1816"/>
        <v>2</v>
      </c>
      <c r="M4174" s="32">
        <f t="shared" si="1810"/>
        <v>0</v>
      </c>
      <c r="N4174" s="31">
        <f t="shared" si="1817"/>
        <v>0</v>
      </c>
      <c r="O4174" s="32">
        <f t="shared" si="1811"/>
        <v>0</v>
      </c>
      <c r="P4174" s="31">
        <f t="shared" si="1818"/>
        <v>0</v>
      </c>
      <c r="Q4174" s="32">
        <f t="shared" si="1812"/>
        <v>0</v>
      </c>
      <c r="R4174" s="31">
        <f t="shared" si="1819"/>
        <v>0</v>
      </c>
      <c r="S4174" s="32">
        <f t="shared" si="1813"/>
        <v>0</v>
      </c>
      <c r="T4174" s="31">
        <f t="shared" si="1820"/>
        <v>0</v>
      </c>
      <c r="V4174" s="1">
        <f t="shared" si="1822"/>
        <v>4</v>
      </c>
      <c r="W4174" s="1">
        <f t="shared" si="1823"/>
        <v>2</v>
      </c>
      <c r="X4174" s="1">
        <f t="shared" si="1824"/>
        <v>0</v>
      </c>
      <c r="Y4174" s="1">
        <f t="shared" si="1825"/>
        <v>0</v>
      </c>
      <c r="Z4174" s="1">
        <f t="shared" si="1826"/>
        <v>0</v>
      </c>
      <c r="AA4174" s="1">
        <f t="shared" si="1827"/>
        <v>0</v>
      </c>
      <c r="AD4174" s="1">
        <f t="shared" si="1828"/>
        <v>4</v>
      </c>
      <c r="AE4174" s="1">
        <f t="shared" si="1829"/>
        <v>2</v>
      </c>
      <c r="AF4174" s="1">
        <f t="shared" si="1830"/>
        <v>0</v>
      </c>
      <c r="AG4174" s="1">
        <f t="shared" si="1831"/>
        <v>0</v>
      </c>
      <c r="AH4174" s="1">
        <f t="shared" si="1832"/>
        <v>0</v>
      </c>
      <c r="AI4174" s="1">
        <f t="shared" si="1833"/>
        <v>0</v>
      </c>
      <c r="AK4174" s="1" t="str">
        <f t="shared" si="1821"/>
        <v>420000</v>
      </c>
    </row>
    <row r="4175" spans="4:37" x14ac:dyDescent="0.25">
      <c r="D4175" s="27">
        <v>4153</v>
      </c>
      <c r="E4175" s="27">
        <f t="shared" si="1807"/>
        <v>0</v>
      </c>
      <c r="F4175" s="27">
        <f t="shared" si="1808"/>
        <v>0</v>
      </c>
      <c r="G4175" s="27">
        <f t="shared" si="1814"/>
        <v>0</v>
      </c>
      <c r="H4175" s="2">
        <f>_xlfn.IFNA(IF(MATCH(AK4175,$AK$23:AK4174,0)&gt;0,0,0),1)</f>
        <v>0</v>
      </c>
      <c r="I4175" s="2">
        <f t="shared" si="1806"/>
        <v>4</v>
      </c>
      <c r="J4175" s="31">
        <f t="shared" si="1815"/>
        <v>1</v>
      </c>
      <c r="K4175" s="32">
        <f t="shared" si="1809"/>
        <v>0</v>
      </c>
      <c r="L4175" s="31">
        <f t="shared" si="1816"/>
        <v>3</v>
      </c>
      <c r="M4175" s="32">
        <f t="shared" si="1810"/>
        <v>0</v>
      </c>
      <c r="N4175" s="31">
        <f t="shared" si="1817"/>
        <v>0</v>
      </c>
      <c r="O4175" s="32">
        <f t="shared" si="1811"/>
        <v>0</v>
      </c>
      <c r="P4175" s="31">
        <f t="shared" si="1818"/>
        <v>0</v>
      </c>
      <c r="Q4175" s="32">
        <f t="shared" si="1812"/>
        <v>0</v>
      </c>
      <c r="R4175" s="31">
        <f t="shared" si="1819"/>
        <v>0</v>
      </c>
      <c r="S4175" s="32">
        <f t="shared" si="1813"/>
        <v>0</v>
      </c>
      <c r="T4175" s="31">
        <f t="shared" si="1820"/>
        <v>0</v>
      </c>
      <c r="V4175" s="1">
        <f t="shared" si="1822"/>
        <v>1</v>
      </c>
      <c r="W4175" s="1">
        <f t="shared" si="1823"/>
        <v>3</v>
      </c>
      <c r="X4175" s="1">
        <f t="shared" si="1824"/>
        <v>0</v>
      </c>
      <c r="Y4175" s="1">
        <f t="shared" si="1825"/>
        <v>0</v>
      </c>
      <c r="Z4175" s="1">
        <f t="shared" si="1826"/>
        <v>0</v>
      </c>
      <c r="AA4175" s="1">
        <f t="shared" si="1827"/>
        <v>0</v>
      </c>
      <c r="AD4175" s="1">
        <f t="shared" si="1828"/>
        <v>3</v>
      </c>
      <c r="AE4175" s="1">
        <f t="shared" si="1829"/>
        <v>1</v>
      </c>
      <c r="AF4175" s="1">
        <f t="shared" si="1830"/>
        <v>0</v>
      </c>
      <c r="AG4175" s="1">
        <f t="shared" si="1831"/>
        <v>0</v>
      </c>
      <c r="AH4175" s="1">
        <f t="shared" si="1832"/>
        <v>0</v>
      </c>
      <c r="AI4175" s="1">
        <f t="shared" si="1833"/>
        <v>0</v>
      </c>
      <c r="AK4175" s="1" t="str">
        <f t="shared" si="1821"/>
        <v>310000</v>
      </c>
    </row>
    <row r="4176" spans="4:37" x14ac:dyDescent="0.25">
      <c r="D4176" s="27">
        <v>4154</v>
      </c>
      <c r="E4176" s="27">
        <f t="shared" si="1807"/>
        <v>0</v>
      </c>
      <c r="F4176" s="27">
        <f t="shared" si="1808"/>
        <v>0</v>
      </c>
      <c r="G4176" s="27">
        <f t="shared" si="1814"/>
        <v>0</v>
      </c>
      <c r="H4176" s="2">
        <f>_xlfn.IFNA(IF(MATCH(AK4176,$AK$23:AK4175,0)&gt;0,0,0),1)</f>
        <v>0</v>
      </c>
      <c r="I4176" s="2">
        <f t="shared" si="1806"/>
        <v>5</v>
      </c>
      <c r="J4176" s="31">
        <f t="shared" si="1815"/>
        <v>2</v>
      </c>
      <c r="K4176" s="32">
        <f t="shared" si="1809"/>
        <v>0</v>
      </c>
      <c r="L4176" s="31">
        <f t="shared" si="1816"/>
        <v>3</v>
      </c>
      <c r="M4176" s="32">
        <f t="shared" si="1810"/>
        <v>0</v>
      </c>
      <c r="N4176" s="31">
        <f t="shared" si="1817"/>
        <v>0</v>
      </c>
      <c r="O4176" s="32">
        <f t="shared" si="1811"/>
        <v>0</v>
      </c>
      <c r="P4176" s="31">
        <f t="shared" si="1818"/>
        <v>0</v>
      </c>
      <c r="Q4176" s="32">
        <f t="shared" si="1812"/>
        <v>0</v>
      </c>
      <c r="R4176" s="31">
        <f t="shared" si="1819"/>
        <v>0</v>
      </c>
      <c r="S4176" s="32">
        <f t="shared" si="1813"/>
        <v>0</v>
      </c>
      <c r="T4176" s="31">
        <f t="shared" si="1820"/>
        <v>0</v>
      </c>
      <c r="V4176" s="1">
        <f t="shared" si="1822"/>
        <v>2</v>
      </c>
      <c r="W4176" s="1">
        <f t="shared" si="1823"/>
        <v>3</v>
      </c>
      <c r="X4176" s="1">
        <f t="shared" si="1824"/>
        <v>0</v>
      </c>
      <c r="Y4176" s="1">
        <f t="shared" si="1825"/>
        <v>0</v>
      </c>
      <c r="Z4176" s="1">
        <f t="shared" si="1826"/>
        <v>0</v>
      </c>
      <c r="AA4176" s="1">
        <f t="shared" si="1827"/>
        <v>0</v>
      </c>
      <c r="AD4176" s="1">
        <f t="shared" si="1828"/>
        <v>3</v>
      </c>
      <c r="AE4176" s="1">
        <f t="shared" si="1829"/>
        <v>2</v>
      </c>
      <c r="AF4176" s="1">
        <f t="shared" si="1830"/>
        <v>0</v>
      </c>
      <c r="AG4176" s="1">
        <f t="shared" si="1831"/>
        <v>0</v>
      </c>
      <c r="AH4176" s="1">
        <f t="shared" si="1832"/>
        <v>0</v>
      </c>
      <c r="AI4176" s="1">
        <f t="shared" si="1833"/>
        <v>0</v>
      </c>
      <c r="AK4176" s="1" t="str">
        <f t="shared" si="1821"/>
        <v>320000</v>
      </c>
    </row>
    <row r="4177" spans="4:37" x14ac:dyDescent="0.25">
      <c r="D4177" s="27">
        <v>4155</v>
      </c>
      <c r="E4177" s="27">
        <f t="shared" si="1807"/>
        <v>0</v>
      </c>
      <c r="F4177" s="27">
        <f t="shared" si="1808"/>
        <v>0</v>
      </c>
      <c r="G4177" s="27">
        <f t="shared" si="1814"/>
        <v>0</v>
      </c>
      <c r="H4177" s="2">
        <f>_xlfn.IFNA(IF(MATCH(AK4177,$AK$23:AK4176,0)&gt;0,0,0),1)</f>
        <v>0</v>
      </c>
      <c r="I4177" s="2">
        <f t="shared" ref="I4177:I4240" si="1834">SUM(J4177,L4177,N4177,P4177,R4177,T4177)</f>
        <v>6</v>
      </c>
      <c r="J4177" s="31">
        <f t="shared" si="1815"/>
        <v>3</v>
      </c>
      <c r="K4177" s="32">
        <f t="shared" si="1809"/>
        <v>1</v>
      </c>
      <c r="L4177" s="31">
        <f t="shared" si="1816"/>
        <v>3</v>
      </c>
      <c r="M4177" s="32">
        <f t="shared" si="1810"/>
        <v>0</v>
      </c>
      <c r="N4177" s="31">
        <f t="shared" si="1817"/>
        <v>0</v>
      </c>
      <c r="O4177" s="32">
        <f t="shared" si="1811"/>
        <v>0</v>
      </c>
      <c r="P4177" s="31">
        <f t="shared" si="1818"/>
        <v>0</v>
      </c>
      <c r="Q4177" s="32">
        <f t="shared" si="1812"/>
        <v>0</v>
      </c>
      <c r="R4177" s="31">
        <f t="shared" si="1819"/>
        <v>0</v>
      </c>
      <c r="S4177" s="32">
        <f t="shared" si="1813"/>
        <v>0</v>
      </c>
      <c r="T4177" s="31">
        <f t="shared" si="1820"/>
        <v>0</v>
      </c>
      <c r="V4177" s="1">
        <f t="shared" si="1822"/>
        <v>3</v>
      </c>
      <c r="W4177" s="1">
        <f t="shared" si="1823"/>
        <v>3</v>
      </c>
      <c r="X4177" s="1">
        <f t="shared" si="1824"/>
        <v>0</v>
      </c>
      <c r="Y4177" s="1">
        <f t="shared" si="1825"/>
        <v>0</v>
      </c>
      <c r="Z4177" s="1">
        <f t="shared" si="1826"/>
        <v>0</v>
      </c>
      <c r="AA4177" s="1">
        <f t="shared" si="1827"/>
        <v>0</v>
      </c>
      <c r="AD4177" s="1">
        <f t="shared" si="1828"/>
        <v>3</v>
      </c>
      <c r="AE4177" s="1">
        <f t="shared" si="1829"/>
        <v>3</v>
      </c>
      <c r="AF4177" s="1">
        <f t="shared" si="1830"/>
        <v>0</v>
      </c>
      <c r="AG4177" s="1">
        <f t="shared" si="1831"/>
        <v>0</v>
      </c>
      <c r="AH4177" s="1">
        <f t="shared" si="1832"/>
        <v>0</v>
      </c>
      <c r="AI4177" s="1">
        <f t="shared" si="1833"/>
        <v>0</v>
      </c>
      <c r="AK4177" s="1" t="str">
        <f t="shared" si="1821"/>
        <v>330000</v>
      </c>
    </row>
    <row r="4178" spans="4:37" x14ac:dyDescent="0.25">
      <c r="D4178" s="27">
        <v>4156</v>
      </c>
      <c r="E4178" s="27">
        <f t="shared" si="1807"/>
        <v>0</v>
      </c>
      <c r="F4178" s="27">
        <f t="shared" si="1808"/>
        <v>0</v>
      </c>
      <c r="G4178" s="27">
        <f t="shared" si="1814"/>
        <v>0</v>
      </c>
      <c r="H4178" s="2">
        <f>_xlfn.IFNA(IF(MATCH(AK4178,$AK$23:AK4177,0)&gt;0,0,0),1)</f>
        <v>0</v>
      </c>
      <c r="I4178" s="2">
        <f t="shared" si="1834"/>
        <v>7</v>
      </c>
      <c r="J4178" s="31">
        <f t="shared" si="1815"/>
        <v>4</v>
      </c>
      <c r="K4178" s="32">
        <f t="shared" si="1809"/>
        <v>0</v>
      </c>
      <c r="L4178" s="31">
        <f t="shared" si="1816"/>
        <v>3</v>
      </c>
      <c r="M4178" s="32">
        <f t="shared" si="1810"/>
        <v>0</v>
      </c>
      <c r="N4178" s="31">
        <f t="shared" si="1817"/>
        <v>0</v>
      </c>
      <c r="O4178" s="32">
        <f t="shared" si="1811"/>
        <v>0</v>
      </c>
      <c r="P4178" s="31">
        <f t="shared" si="1818"/>
        <v>0</v>
      </c>
      <c r="Q4178" s="32">
        <f t="shared" si="1812"/>
        <v>0</v>
      </c>
      <c r="R4178" s="31">
        <f t="shared" si="1819"/>
        <v>0</v>
      </c>
      <c r="S4178" s="32">
        <f t="shared" si="1813"/>
        <v>0</v>
      </c>
      <c r="T4178" s="31">
        <f t="shared" si="1820"/>
        <v>0</v>
      </c>
      <c r="V4178" s="1">
        <f t="shared" si="1822"/>
        <v>4</v>
      </c>
      <c r="W4178" s="1">
        <f t="shared" si="1823"/>
        <v>3</v>
      </c>
      <c r="X4178" s="1">
        <f t="shared" si="1824"/>
        <v>0</v>
      </c>
      <c r="Y4178" s="1">
        <f t="shared" si="1825"/>
        <v>0</v>
      </c>
      <c r="Z4178" s="1">
        <f t="shared" si="1826"/>
        <v>0</v>
      </c>
      <c r="AA4178" s="1">
        <f t="shared" si="1827"/>
        <v>0</v>
      </c>
      <c r="AD4178" s="1">
        <f t="shared" si="1828"/>
        <v>4</v>
      </c>
      <c r="AE4178" s="1">
        <f t="shared" si="1829"/>
        <v>3</v>
      </c>
      <c r="AF4178" s="1">
        <f t="shared" si="1830"/>
        <v>0</v>
      </c>
      <c r="AG4178" s="1">
        <f t="shared" si="1831"/>
        <v>0</v>
      </c>
      <c r="AH4178" s="1">
        <f t="shared" si="1832"/>
        <v>0</v>
      </c>
      <c r="AI4178" s="1">
        <f t="shared" si="1833"/>
        <v>0</v>
      </c>
      <c r="AK4178" s="1" t="str">
        <f t="shared" si="1821"/>
        <v>430000</v>
      </c>
    </row>
    <row r="4179" spans="4:37" x14ac:dyDescent="0.25">
      <c r="D4179" s="27">
        <v>4157</v>
      </c>
      <c r="E4179" s="27">
        <f t="shared" si="1807"/>
        <v>0</v>
      </c>
      <c r="F4179" s="27">
        <f t="shared" si="1808"/>
        <v>0</v>
      </c>
      <c r="G4179" s="27">
        <f t="shared" si="1814"/>
        <v>0</v>
      </c>
      <c r="H4179" s="2">
        <f>_xlfn.IFNA(IF(MATCH(AK4179,$AK$23:AK4178,0)&gt;0,0,0),1)</f>
        <v>0</v>
      </c>
      <c r="I4179" s="2">
        <f t="shared" si="1834"/>
        <v>5</v>
      </c>
      <c r="J4179" s="31">
        <f t="shared" si="1815"/>
        <v>1</v>
      </c>
      <c r="K4179" s="32">
        <f t="shared" si="1809"/>
        <v>0</v>
      </c>
      <c r="L4179" s="31">
        <f t="shared" si="1816"/>
        <v>4</v>
      </c>
      <c r="M4179" s="32">
        <f t="shared" si="1810"/>
        <v>0</v>
      </c>
      <c r="N4179" s="31">
        <f t="shared" si="1817"/>
        <v>0</v>
      </c>
      <c r="O4179" s="32">
        <f t="shared" si="1811"/>
        <v>0</v>
      </c>
      <c r="P4179" s="31">
        <f t="shared" si="1818"/>
        <v>0</v>
      </c>
      <c r="Q4179" s="32">
        <f t="shared" si="1812"/>
        <v>0</v>
      </c>
      <c r="R4179" s="31">
        <f t="shared" si="1819"/>
        <v>0</v>
      </c>
      <c r="S4179" s="32">
        <f t="shared" si="1813"/>
        <v>0</v>
      </c>
      <c r="T4179" s="31">
        <f t="shared" si="1820"/>
        <v>0</v>
      </c>
      <c r="V4179" s="1">
        <f t="shared" si="1822"/>
        <v>1</v>
      </c>
      <c r="W4179" s="1">
        <f t="shared" si="1823"/>
        <v>4</v>
      </c>
      <c r="X4179" s="1">
        <f t="shared" si="1824"/>
        <v>0</v>
      </c>
      <c r="Y4179" s="1">
        <f t="shared" si="1825"/>
        <v>0</v>
      </c>
      <c r="Z4179" s="1">
        <f t="shared" si="1826"/>
        <v>0</v>
      </c>
      <c r="AA4179" s="1">
        <f t="shared" si="1827"/>
        <v>0</v>
      </c>
      <c r="AD4179" s="1">
        <f t="shared" si="1828"/>
        <v>4</v>
      </c>
      <c r="AE4179" s="1">
        <f t="shared" si="1829"/>
        <v>1</v>
      </c>
      <c r="AF4179" s="1">
        <f t="shared" si="1830"/>
        <v>0</v>
      </c>
      <c r="AG4179" s="1">
        <f t="shared" si="1831"/>
        <v>0</v>
      </c>
      <c r="AH4179" s="1">
        <f t="shared" si="1832"/>
        <v>0</v>
      </c>
      <c r="AI4179" s="1">
        <f t="shared" si="1833"/>
        <v>0</v>
      </c>
      <c r="AK4179" s="1" t="str">
        <f t="shared" si="1821"/>
        <v>410000</v>
      </c>
    </row>
    <row r="4180" spans="4:37" x14ac:dyDescent="0.25">
      <c r="D4180" s="27">
        <v>4158</v>
      </c>
      <c r="E4180" s="27">
        <f t="shared" si="1807"/>
        <v>0</v>
      </c>
      <c r="F4180" s="27">
        <f t="shared" si="1808"/>
        <v>0</v>
      </c>
      <c r="G4180" s="27">
        <f t="shared" si="1814"/>
        <v>0</v>
      </c>
      <c r="H4180" s="2">
        <f>_xlfn.IFNA(IF(MATCH(AK4180,$AK$23:AK4179,0)&gt;0,0,0),1)</f>
        <v>0</v>
      </c>
      <c r="I4180" s="2">
        <f t="shared" si="1834"/>
        <v>6</v>
      </c>
      <c r="J4180" s="31">
        <f t="shared" si="1815"/>
        <v>2</v>
      </c>
      <c r="K4180" s="32">
        <f t="shared" si="1809"/>
        <v>0</v>
      </c>
      <c r="L4180" s="31">
        <f t="shared" si="1816"/>
        <v>4</v>
      </c>
      <c r="M4180" s="32">
        <f t="shared" si="1810"/>
        <v>0</v>
      </c>
      <c r="N4180" s="31">
        <f t="shared" si="1817"/>
        <v>0</v>
      </c>
      <c r="O4180" s="32">
        <f t="shared" si="1811"/>
        <v>0</v>
      </c>
      <c r="P4180" s="31">
        <f t="shared" si="1818"/>
        <v>0</v>
      </c>
      <c r="Q4180" s="32">
        <f t="shared" si="1812"/>
        <v>0</v>
      </c>
      <c r="R4180" s="31">
        <f t="shared" si="1819"/>
        <v>0</v>
      </c>
      <c r="S4180" s="32">
        <f t="shared" si="1813"/>
        <v>0</v>
      </c>
      <c r="T4180" s="31">
        <f t="shared" si="1820"/>
        <v>0</v>
      </c>
      <c r="V4180" s="1">
        <f t="shared" si="1822"/>
        <v>2</v>
      </c>
      <c r="W4180" s="1">
        <f t="shared" si="1823"/>
        <v>4</v>
      </c>
      <c r="X4180" s="1">
        <f t="shared" si="1824"/>
        <v>0</v>
      </c>
      <c r="Y4180" s="1">
        <f t="shared" si="1825"/>
        <v>0</v>
      </c>
      <c r="Z4180" s="1">
        <f t="shared" si="1826"/>
        <v>0</v>
      </c>
      <c r="AA4180" s="1">
        <f t="shared" si="1827"/>
        <v>0</v>
      </c>
      <c r="AD4180" s="1">
        <f t="shared" si="1828"/>
        <v>4</v>
      </c>
      <c r="AE4180" s="1">
        <f t="shared" si="1829"/>
        <v>2</v>
      </c>
      <c r="AF4180" s="1">
        <f t="shared" si="1830"/>
        <v>0</v>
      </c>
      <c r="AG4180" s="1">
        <f t="shared" si="1831"/>
        <v>0</v>
      </c>
      <c r="AH4180" s="1">
        <f t="shared" si="1832"/>
        <v>0</v>
      </c>
      <c r="AI4180" s="1">
        <f t="shared" si="1833"/>
        <v>0</v>
      </c>
      <c r="AK4180" s="1" t="str">
        <f t="shared" si="1821"/>
        <v>420000</v>
      </c>
    </row>
    <row r="4181" spans="4:37" x14ac:dyDescent="0.25">
      <c r="D4181" s="27">
        <v>4159</v>
      </c>
      <c r="E4181" s="27">
        <f t="shared" si="1807"/>
        <v>0</v>
      </c>
      <c r="F4181" s="27">
        <f t="shared" si="1808"/>
        <v>0</v>
      </c>
      <c r="G4181" s="27">
        <f t="shared" si="1814"/>
        <v>0</v>
      </c>
      <c r="H4181" s="2">
        <f>_xlfn.IFNA(IF(MATCH(AK4181,$AK$23:AK4180,0)&gt;0,0,0),1)</f>
        <v>0</v>
      </c>
      <c r="I4181" s="2">
        <f t="shared" si="1834"/>
        <v>7</v>
      </c>
      <c r="J4181" s="31">
        <f t="shared" si="1815"/>
        <v>3</v>
      </c>
      <c r="K4181" s="32">
        <f t="shared" si="1809"/>
        <v>0</v>
      </c>
      <c r="L4181" s="31">
        <f t="shared" si="1816"/>
        <v>4</v>
      </c>
      <c r="M4181" s="32">
        <f t="shared" si="1810"/>
        <v>0</v>
      </c>
      <c r="N4181" s="31">
        <f t="shared" si="1817"/>
        <v>0</v>
      </c>
      <c r="O4181" s="32">
        <f t="shared" si="1811"/>
        <v>0</v>
      </c>
      <c r="P4181" s="31">
        <f t="shared" si="1818"/>
        <v>0</v>
      </c>
      <c r="Q4181" s="32">
        <f t="shared" si="1812"/>
        <v>0</v>
      </c>
      <c r="R4181" s="31">
        <f t="shared" si="1819"/>
        <v>0</v>
      </c>
      <c r="S4181" s="32">
        <f t="shared" si="1813"/>
        <v>0</v>
      </c>
      <c r="T4181" s="31">
        <f t="shared" si="1820"/>
        <v>0</v>
      </c>
      <c r="V4181" s="1">
        <f t="shared" si="1822"/>
        <v>3</v>
      </c>
      <c r="W4181" s="1">
        <f t="shared" si="1823"/>
        <v>4</v>
      </c>
      <c r="X4181" s="1">
        <f t="shared" si="1824"/>
        <v>0</v>
      </c>
      <c r="Y4181" s="1">
        <f t="shared" si="1825"/>
        <v>0</v>
      </c>
      <c r="Z4181" s="1">
        <f t="shared" si="1826"/>
        <v>0</v>
      </c>
      <c r="AA4181" s="1">
        <f t="shared" si="1827"/>
        <v>0</v>
      </c>
      <c r="AD4181" s="1">
        <f t="shared" si="1828"/>
        <v>4</v>
      </c>
      <c r="AE4181" s="1">
        <f t="shared" si="1829"/>
        <v>3</v>
      </c>
      <c r="AF4181" s="1">
        <f t="shared" si="1830"/>
        <v>0</v>
      </c>
      <c r="AG4181" s="1">
        <f t="shared" si="1831"/>
        <v>0</v>
      </c>
      <c r="AH4181" s="1">
        <f t="shared" si="1832"/>
        <v>0</v>
      </c>
      <c r="AI4181" s="1">
        <f t="shared" si="1833"/>
        <v>0</v>
      </c>
      <c r="AK4181" s="1" t="str">
        <f t="shared" si="1821"/>
        <v>430000</v>
      </c>
    </row>
    <row r="4182" spans="4:37" x14ac:dyDescent="0.25">
      <c r="D4182" s="27">
        <v>4160</v>
      </c>
      <c r="E4182" s="27">
        <f t="shared" si="1807"/>
        <v>0</v>
      </c>
      <c r="F4182" s="27">
        <f t="shared" si="1808"/>
        <v>0</v>
      </c>
      <c r="G4182" s="27">
        <f t="shared" si="1814"/>
        <v>0</v>
      </c>
      <c r="H4182" s="2">
        <f>_xlfn.IFNA(IF(MATCH(AK4182,$AK$23:AK4181,0)&gt;0,0,0),1)</f>
        <v>0</v>
      </c>
      <c r="I4182" s="2">
        <f t="shared" si="1834"/>
        <v>8</v>
      </c>
      <c r="J4182" s="31">
        <f t="shared" si="1815"/>
        <v>4</v>
      </c>
      <c r="K4182" s="32">
        <f t="shared" si="1809"/>
        <v>1</v>
      </c>
      <c r="L4182" s="31">
        <f t="shared" si="1816"/>
        <v>4</v>
      </c>
      <c r="M4182" s="32">
        <f t="shared" si="1810"/>
        <v>0</v>
      </c>
      <c r="N4182" s="31">
        <f t="shared" si="1817"/>
        <v>0</v>
      </c>
      <c r="O4182" s="32">
        <f t="shared" si="1811"/>
        <v>0</v>
      </c>
      <c r="P4182" s="31">
        <f t="shared" si="1818"/>
        <v>0</v>
      </c>
      <c r="Q4182" s="32">
        <f t="shared" si="1812"/>
        <v>0</v>
      </c>
      <c r="R4182" s="31">
        <f t="shared" si="1819"/>
        <v>0</v>
      </c>
      <c r="S4182" s="32">
        <f t="shared" si="1813"/>
        <v>0</v>
      </c>
      <c r="T4182" s="31">
        <f t="shared" si="1820"/>
        <v>0</v>
      </c>
      <c r="V4182" s="1">
        <f t="shared" si="1822"/>
        <v>4</v>
      </c>
      <c r="W4182" s="1">
        <f t="shared" si="1823"/>
        <v>4</v>
      </c>
      <c r="X4182" s="1">
        <f t="shared" si="1824"/>
        <v>0</v>
      </c>
      <c r="Y4182" s="1">
        <f t="shared" si="1825"/>
        <v>0</v>
      </c>
      <c r="Z4182" s="1">
        <f t="shared" si="1826"/>
        <v>0</v>
      </c>
      <c r="AA4182" s="1">
        <f t="shared" si="1827"/>
        <v>0</v>
      </c>
      <c r="AD4182" s="1">
        <f t="shared" si="1828"/>
        <v>4</v>
      </c>
      <c r="AE4182" s="1">
        <f t="shared" si="1829"/>
        <v>4</v>
      </c>
      <c r="AF4182" s="1">
        <f t="shared" si="1830"/>
        <v>0</v>
      </c>
      <c r="AG4182" s="1">
        <f t="shared" si="1831"/>
        <v>0</v>
      </c>
      <c r="AH4182" s="1">
        <f t="shared" si="1832"/>
        <v>0</v>
      </c>
      <c r="AI4182" s="1">
        <f t="shared" si="1833"/>
        <v>0</v>
      </c>
      <c r="AK4182" s="1" t="str">
        <f t="shared" si="1821"/>
        <v>440000</v>
      </c>
    </row>
    <row r="4183" spans="4:37" x14ac:dyDescent="0.25">
      <c r="D4183" s="27">
        <v>4161</v>
      </c>
      <c r="E4183" s="27">
        <f t="shared" ref="E4183:E4246" si="1835">IF(D4183&lt;=$C$4^$C$6,1,0)</f>
        <v>0</v>
      </c>
      <c r="F4183" s="27">
        <f t="shared" ref="F4183:F4246" si="1836">IF(E4183=1,IF(SUM(K4183,M4183,O4183,Q4183,S4183)=0,1,0),0)</f>
        <v>0</v>
      </c>
      <c r="G4183" s="27">
        <f t="shared" si="1814"/>
        <v>0</v>
      </c>
      <c r="H4183" s="2">
        <f>_xlfn.IFNA(IF(MATCH(AK4183,$AK$23:AK4182,0)&gt;0,0,0),1)</f>
        <v>0</v>
      </c>
      <c r="I4183" s="2">
        <f t="shared" si="1834"/>
        <v>2</v>
      </c>
      <c r="J4183" s="31">
        <f t="shared" si="1815"/>
        <v>1</v>
      </c>
      <c r="K4183" s="32">
        <f t="shared" ref="K4183:K4246" si="1837">IF($C$6&gt;1,IF(L4183=J4183,1,0),0)</f>
        <v>1</v>
      </c>
      <c r="L4183" s="31">
        <f t="shared" si="1816"/>
        <v>1</v>
      </c>
      <c r="M4183" s="32">
        <f t="shared" ref="M4183:M4246" si="1838">IF($C$6&gt;2,IF(OR(N4183=L4183,N4183=J4183),1,0),0)</f>
        <v>0</v>
      </c>
      <c r="N4183" s="31">
        <f t="shared" si="1817"/>
        <v>0</v>
      </c>
      <c r="O4183" s="32">
        <f t="shared" ref="O4183:O4246" si="1839">IF($C$6&gt;3,IF(OR(P4183=N4183,P4183=L4183,P4183=J4183),1,0),0)</f>
        <v>0</v>
      </c>
      <c r="P4183" s="31">
        <f t="shared" si="1818"/>
        <v>0</v>
      </c>
      <c r="Q4183" s="32">
        <f t="shared" ref="Q4183:Q4246" si="1840">IF($C$6&gt;4,IF(OR(R4183=N4183,R4183=L4183,R4183=J4183,R4183=P4183),1,0),0)</f>
        <v>0</v>
      </c>
      <c r="R4183" s="31">
        <f t="shared" si="1819"/>
        <v>0</v>
      </c>
      <c r="S4183" s="32">
        <f t="shared" ref="S4183:S4246" si="1841">IF($C$6&gt;5,IF(OR(T4183=N4183,T4183=L4183,T4183=J4183,T4183=P4183,T4183=R4183),1,0),0)</f>
        <v>0</v>
      </c>
      <c r="T4183" s="31">
        <f t="shared" si="1820"/>
        <v>0</v>
      </c>
      <c r="V4183" s="1">
        <f t="shared" si="1822"/>
        <v>1</v>
      </c>
      <c r="W4183" s="1">
        <f t="shared" si="1823"/>
        <v>1</v>
      </c>
      <c r="X4183" s="1">
        <f t="shared" si="1824"/>
        <v>0</v>
      </c>
      <c r="Y4183" s="1">
        <f t="shared" si="1825"/>
        <v>0</v>
      </c>
      <c r="Z4183" s="1">
        <f t="shared" si="1826"/>
        <v>0</v>
      </c>
      <c r="AA4183" s="1">
        <f t="shared" si="1827"/>
        <v>0</v>
      </c>
      <c r="AD4183" s="1">
        <f t="shared" si="1828"/>
        <v>1</v>
      </c>
      <c r="AE4183" s="1">
        <f t="shared" si="1829"/>
        <v>1</v>
      </c>
      <c r="AF4183" s="1">
        <f t="shared" si="1830"/>
        <v>0</v>
      </c>
      <c r="AG4183" s="1">
        <f t="shared" si="1831"/>
        <v>0</v>
      </c>
      <c r="AH4183" s="1">
        <f t="shared" si="1832"/>
        <v>0</v>
      </c>
      <c r="AI4183" s="1">
        <f t="shared" si="1833"/>
        <v>0</v>
      </c>
      <c r="AK4183" s="1" t="str">
        <f t="shared" si="1821"/>
        <v>110000</v>
      </c>
    </row>
    <row r="4184" spans="4:37" x14ac:dyDescent="0.25">
      <c r="D4184" s="27">
        <v>4162</v>
      </c>
      <c r="E4184" s="27">
        <f t="shared" si="1835"/>
        <v>0</v>
      </c>
      <c r="F4184" s="27">
        <f t="shared" si="1836"/>
        <v>0</v>
      </c>
      <c r="G4184" s="27">
        <f t="shared" ref="G4184:G4247" si="1842">IF(SUM(F4184,H4184)=2,1,0)</f>
        <v>0</v>
      </c>
      <c r="H4184" s="2">
        <f>_xlfn.IFNA(IF(MATCH(AK4184,$AK$23:AK4183,0)&gt;0,0,0),1)</f>
        <v>0</v>
      </c>
      <c r="I4184" s="2">
        <f t="shared" si="1834"/>
        <v>3</v>
      </c>
      <c r="J4184" s="31">
        <f t="shared" ref="J4184:J4247" si="1843">IF(J4183&lt;$C$4,J4183+1,1)</f>
        <v>2</v>
      </c>
      <c r="K4184" s="32">
        <f t="shared" si="1837"/>
        <v>0</v>
      </c>
      <c r="L4184" s="31">
        <f t="shared" ref="L4184:L4247" si="1844">IF($C$6&gt;=2,IF(J4184&gt;J4183,L4183,IF(L4183&lt;$C$4,L4183+1,1)),0)</f>
        <v>1</v>
      </c>
      <c r="M4184" s="32">
        <f t="shared" si="1838"/>
        <v>0</v>
      </c>
      <c r="N4184" s="31">
        <f t="shared" ref="N4184:N4247" si="1845">IF($C$6&gt;=3,IF(L4184=L4183,N4183,IF(L4184&lt;L4183,IF(N4183&lt;$C$4,N4183+1,1),N4183)),0)</f>
        <v>0</v>
      </c>
      <c r="O4184" s="32">
        <f t="shared" si="1839"/>
        <v>0</v>
      </c>
      <c r="P4184" s="31">
        <f t="shared" ref="P4184:P4247" si="1846">IF($C$6&gt;=4,IF(N4184=N4183,P4183,IF(N4184&lt;N4183,IF(P4183&lt;$C$4,P4183+1,1),P4183)),0)</f>
        <v>0</v>
      </c>
      <c r="Q4184" s="32">
        <f t="shared" si="1840"/>
        <v>0</v>
      </c>
      <c r="R4184" s="31">
        <f t="shared" ref="R4184:R4247" si="1847">IF($C$6&gt;=5,IF(P4184=P4183,R4183,IF(P4184&lt;P4183,IF(R4183&lt;$C$4,R4183+1,1),R4183)),0)</f>
        <v>0</v>
      </c>
      <c r="S4184" s="32">
        <f t="shared" si="1841"/>
        <v>0</v>
      </c>
      <c r="T4184" s="31">
        <f t="shared" ref="T4184:T4247" si="1848">IF($C$6&gt;=6,IF(R4184=R4183,T4183,IF(R4184&lt;R4183,IF(T4183&lt;$C$4,T4183+1,1),T4183)),0)</f>
        <v>0</v>
      </c>
      <c r="V4184" s="1">
        <f t="shared" si="1822"/>
        <v>2</v>
      </c>
      <c r="W4184" s="1">
        <f t="shared" si="1823"/>
        <v>1</v>
      </c>
      <c r="X4184" s="1">
        <f t="shared" si="1824"/>
        <v>0</v>
      </c>
      <c r="Y4184" s="1">
        <f t="shared" si="1825"/>
        <v>0</v>
      </c>
      <c r="Z4184" s="1">
        <f t="shared" si="1826"/>
        <v>0</v>
      </c>
      <c r="AA4184" s="1">
        <f t="shared" si="1827"/>
        <v>0</v>
      </c>
      <c r="AD4184" s="1">
        <f t="shared" si="1828"/>
        <v>2</v>
      </c>
      <c r="AE4184" s="1">
        <f t="shared" si="1829"/>
        <v>1</v>
      </c>
      <c r="AF4184" s="1">
        <f t="shared" si="1830"/>
        <v>0</v>
      </c>
      <c r="AG4184" s="1">
        <f t="shared" si="1831"/>
        <v>0</v>
      </c>
      <c r="AH4184" s="1">
        <f t="shared" si="1832"/>
        <v>0</v>
      </c>
      <c r="AI4184" s="1">
        <f t="shared" si="1833"/>
        <v>0</v>
      </c>
      <c r="AK4184" s="1" t="str">
        <f t="shared" ref="AK4184:AK4247" si="1849">CONCATENATE(AD4184,AE4184,AF4184,AG4184,AH4184,AI4184)</f>
        <v>210000</v>
      </c>
    </row>
    <row r="4185" spans="4:37" x14ac:dyDescent="0.25">
      <c r="D4185" s="27">
        <v>4163</v>
      </c>
      <c r="E4185" s="27">
        <f t="shared" si="1835"/>
        <v>0</v>
      </c>
      <c r="F4185" s="27">
        <f t="shared" si="1836"/>
        <v>0</v>
      </c>
      <c r="G4185" s="27">
        <f t="shared" si="1842"/>
        <v>0</v>
      </c>
      <c r="H4185" s="2">
        <f>_xlfn.IFNA(IF(MATCH(AK4185,$AK$23:AK4184,0)&gt;0,0,0),1)</f>
        <v>0</v>
      </c>
      <c r="I4185" s="2">
        <f t="shared" si="1834"/>
        <v>4</v>
      </c>
      <c r="J4185" s="31">
        <f t="shared" si="1843"/>
        <v>3</v>
      </c>
      <c r="K4185" s="32">
        <f t="shared" si="1837"/>
        <v>0</v>
      </c>
      <c r="L4185" s="31">
        <f t="shared" si="1844"/>
        <v>1</v>
      </c>
      <c r="M4185" s="32">
        <f t="shared" si="1838"/>
        <v>0</v>
      </c>
      <c r="N4185" s="31">
        <f t="shared" si="1845"/>
        <v>0</v>
      </c>
      <c r="O4185" s="32">
        <f t="shared" si="1839"/>
        <v>0</v>
      </c>
      <c r="P4185" s="31">
        <f t="shared" si="1846"/>
        <v>0</v>
      </c>
      <c r="Q4185" s="32">
        <f t="shared" si="1840"/>
        <v>0</v>
      </c>
      <c r="R4185" s="31">
        <f t="shared" si="1847"/>
        <v>0</v>
      </c>
      <c r="S4185" s="32">
        <f t="shared" si="1841"/>
        <v>0</v>
      </c>
      <c r="T4185" s="31">
        <f t="shared" si="1848"/>
        <v>0</v>
      </c>
      <c r="V4185" s="1">
        <f t="shared" si="1822"/>
        <v>3</v>
      </c>
      <c r="W4185" s="1">
        <f t="shared" si="1823"/>
        <v>1</v>
      </c>
      <c r="X4185" s="1">
        <f t="shared" si="1824"/>
        <v>0</v>
      </c>
      <c r="Y4185" s="1">
        <f t="shared" si="1825"/>
        <v>0</v>
      </c>
      <c r="Z4185" s="1">
        <f t="shared" si="1826"/>
        <v>0</v>
      </c>
      <c r="AA4185" s="1">
        <f t="shared" si="1827"/>
        <v>0</v>
      </c>
      <c r="AD4185" s="1">
        <f t="shared" si="1828"/>
        <v>3</v>
      </c>
      <c r="AE4185" s="1">
        <f t="shared" si="1829"/>
        <v>1</v>
      </c>
      <c r="AF4185" s="1">
        <f t="shared" si="1830"/>
        <v>0</v>
      </c>
      <c r="AG4185" s="1">
        <f t="shared" si="1831"/>
        <v>0</v>
      </c>
      <c r="AH4185" s="1">
        <f t="shared" si="1832"/>
        <v>0</v>
      </c>
      <c r="AI4185" s="1">
        <f t="shared" si="1833"/>
        <v>0</v>
      </c>
      <c r="AK4185" s="1" t="str">
        <f t="shared" si="1849"/>
        <v>310000</v>
      </c>
    </row>
    <row r="4186" spans="4:37" x14ac:dyDescent="0.25">
      <c r="D4186" s="27">
        <v>4164</v>
      </c>
      <c r="E4186" s="27">
        <f t="shared" si="1835"/>
        <v>0</v>
      </c>
      <c r="F4186" s="27">
        <f t="shared" si="1836"/>
        <v>0</v>
      </c>
      <c r="G4186" s="27">
        <f t="shared" si="1842"/>
        <v>0</v>
      </c>
      <c r="H4186" s="2">
        <f>_xlfn.IFNA(IF(MATCH(AK4186,$AK$23:AK4185,0)&gt;0,0,0),1)</f>
        <v>0</v>
      </c>
      <c r="I4186" s="2">
        <f t="shared" si="1834"/>
        <v>5</v>
      </c>
      <c r="J4186" s="31">
        <f t="shared" si="1843"/>
        <v>4</v>
      </c>
      <c r="K4186" s="32">
        <f t="shared" si="1837"/>
        <v>0</v>
      </c>
      <c r="L4186" s="31">
        <f t="shared" si="1844"/>
        <v>1</v>
      </c>
      <c r="M4186" s="32">
        <f t="shared" si="1838"/>
        <v>0</v>
      </c>
      <c r="N4186" s="31">
        <f t="shared" si="1845"/>
        <v>0</v>
      </c>
      <c r="O4186" s="32">
        <f t="shared" si="1839"/>
        <v>0</v>
      </c>
      <c r="P4186" s="31">
        <f t="shared" si="1846"/>
        <v>0</v>
      </c>
      <c r="Q4186" s="32">
        <f t="shared" si="1840"/>
        <v>0</v>
      </c>
      <c r="R4186" s="31">
        <f t="shared" si="1847"/>
        <v>0</v>
      </c>
      <c r="S4186" s="32">
        <f t="shared" si="1841"/>
        <v>0</v>
      </c>
      <c r="T4186" s="31">
        <f t="shared" si="1848"/>
        <v>0</v>
      </c>
      <c r="V4186" s="1">
        <f t="shared" si="1822"/>
        <v>4</v>
      </c>
      <c r="W4186" s="1">
        <f t="shared" si="1823"/>
        <v>1</v>
      </c>
      <c r="X4186" s="1">
        <f t="shared" si="1824"/>
        <v>0</v>
      </c>
      <c r="Y4186" s="1">
        <f t="shared" si="1825"/>
        <v>0</v>
      </c>
      <c r="Z4186" s="1">
        <f t="shared" si="1826"/>
        <v>0</v>
      </c>
      <c r="AA4186" s="1">
        <f t="shared" si="1827"/>
        <v>0</v>
      </c>
      <c r="AD4186" s="1">
        <f t="shared" si="1828"/>
        <v>4</v>
      </c>
      <c r="AE4186" s="1">
        <f t="shared" si="1829"/>
        <v>1</v>
      </c>
      <c r="AF4186" s="1">
        <f t="shared" si="1830"/>
        <v>0</v>
      </c>
      <c r="AG4186" s="1">
        <f t="shared" si="1831"/>
        <v>0</v>
      </c>
      <c r="AH4186" s="1">
        <f t="shared" si="1832"/>
        <v>0</v>
      </c>
      <c r="AI4186" s="1">
        <f t="shared" si="1833"/>
        <v>0</v>
      </c>
      <c r="AK4186" s="1" t="str">
        <f t="shared" si="1849"/>
        <v>410000</v>
      </c>
    </row>
    <row r="4187" spans="4:37" x14ac:dyDescent="0.25">
      <c r="D4187" s="27">
        <v>4165</v>
      </c>
      <c r="E4187" s="27">
        <f t="shared" si="1835"/>
        <v>0</v>
      </c>
      <c r="F4187" s="27">
        <f t="shared" si="1836"/>
        <v>0</v>
      </c>
      <c r="G4187" s="27">
        <f t="shared" si="1842"/>
        <v>0</v>
      </c>
      <c r="H4187" s="2">
        <f>_xlfn.IFNA(IF(MATCH(AK4187,$AK$23:AK4186,0)&gt;0,0,0),1)</f>
        <v>0</v>
      </c>
      <c r="I4187" s="2">
        <f t="shared" si="1834"/>
        <v>3</v>
      </c>
      <c r="J4187" s="31">
        <f t="shared" si="1843"/>
        <v>1</v>
      </c>
      <c r="K4187" s="32">
        <f t="shared" si="1837"/>
        <v>0</v>
      </c>
      <c r="L4187" s="31">
        <f t="shared" si="1844"/>
        <v>2</v>
      </c>
      <c r="M4187" s="32">
        <f t="shared" si="1838"/>
        <v>0</v>
      </c>
      <c r="N4187" s="31">
        <f t="shared" si="1845"/>
        <v>0</v>
      </c>
      <c r="O4187" s="32">
        <f t="shared" si="1839"/>
        <v>0</v>
      </c>
      <c r="P4187" s="31">
        <f t="shared" si="1846"/>
        <v>0</v>
      </c>
      <c r="Q4187" s="32">
        <f t="shared" si="1840"/>
        <v>0</v>
      </c>
      <c r="R4187" s="31">
        <f t="shared" si="1847"/>
        <v>0</v>
      </c>
      <c r="S4187" s="32">
        <f t="shared" si="1841"/>
        <v>0</v>
      </c>
      <c r="T4187" s="31">
        <f t="shared" si="1848"/>
        <v>0</v>
      </c>
      <c r="V4187" s="1">
        <f t="shared" si="1822"/>
        <v>1</v>
      </c>
      <c r="W4187" s="1">
        <f t="shared" si="1823"/>
        <v>2</v>
      </c>
      <c r="X4187" s="1">
        <f t="shared" si="1824"/>
        <v>0</v>
      </c>
      <c r="Y4187" s="1">
        <f t="shared" si="1825"/>
        <v>0</v>
      </c>
      <c r="Z4187" s="1">
        <f t="shared" si="1826"/>
        <v>0</v>
      </c>
      <c r="AA4187" s="1">
        <f t="shared" si="1827"/>
        <v>0</v>
      </c>
      <c r="AD4187" s="1">
        <f t="shared" si="1828"/>
        <v>2</v>
      </c>
      <c r="AE4187" s="1">
        <f t="shared" si="1829"/>
        <v>1</v>
      </c>
      <c r="AF4187" s="1">
        <f t="shared" si="1830"/>
        <v>0</v>
      </c>
      <c r="AG4187" s="1">
        <f t="shared" si="1831"/>
        <v>0</v>
      </c>
      <c r="AH4187" s="1">
        <f t="shared" si="1832"/>
        <v>0</v>
      </c>
      <c r="AI4187" s="1">
        <f t="shared" si="1833"/>
        <v>0</v>
      </c>
      <c r="AK4187" s="1" t="str">
        <f t="shared" si="1849"/>
        <v>210000</v>
      </c>
    </row>
    <row r="4188" spans="4:37" x14ac:dyDescent="0.25">
      <c r="D4188" s="27">
        <v>4166</v>
      </c>
      <c r="E4188" s="27">
        <f t="shared" si="1835"/>
        <v>0</v>
      </c>
      <c r="F4188" s="27">
        <f t="shared" si="1836"/>
        <v>0</v>
      </c>
      <c r="G4188" s="27">
        <f t="shared" si="1842"/>
        <v>0</v>
      </c>
      <c r="H4188" s="2">
        <f>_xlfn.IFNA(IF(MATCH(AK4188,$AK$23:AK4187,0)&gt;0,0,0),1)</f>
        <v>0</v>
      </c>
      <c r="I4188" s="2">
        <f t="shared" si="1834"/>
        <v>4</v>
      </c>
      <c r="J4188" s="31">
        <f t="shared" si="1843"/>
        <v>2</v>
      </c>
      <c r="K4188" s="32">
        <f t="shared" si="1837"/>
        <v>1</v>
      </c>
      <c r="L4188" s="31">
        <f t="shared" si="1844"/>
        <v>2</v>
      </c>
      <c r="M4188" s="32">
        <f t="shared" si="1838"/>
        <v>0</v>
      </c>
      <c r="N4188" s="31">
        <f t="shared" si="1845"/>
        <v>0</v>
      </c>
      <c r="O4188" s="32">
        <f t="shared" si="1839"/>
        <v>0</v>
      </c>
      <c r="P4188" s="31">
        <f t="shared" si="1846"/>
        <v>0</v>
      </c>
      <c r="Q4188" s="32">
        <f t="shared" si="1840"/>
        <v>0</v>
      </c>
      <c r="R4188" s="31">
        <f t="shared" si="1847"/>
        <v>0</v>
      </c>
      <c r="S4188" s="32">
        <f t="shared" si="1841"/>
        <v>0</v>
      </c>
      <c r="T4188" s="31">
        <f t="shared" si="1848"/>
        <v>0</v>
      </c>
      <c r="V4188" s="1">
        <f t="shared" si="1822"/>
        <v>2</v>
      </c>
      <c r="W4188" s="1">
        <f t="shared" si="1823"/>
        <v>2</v>
      </c>
      <c r="X4188" s="1">
        <f t="shared" si="1824"/>
        <v>0</v>
      </c>
      <c r="Y4188" s="1">
        <f t="shared" si="1825"/>
        <v>0</v>
      </c>
      <c r="Z4188" s="1">
        <f t="shared" si="1826"/>
        <v>0</v>
      </c>
      <c r="AA4188" s="1">
        <f t="shared" si="1827"/>
        <v>0</v>
      </c>
      <c r="AD4188" s="1">
        <f t="shared" si="1828"/>
        <v>2</v>
      </c>
      <c r="AE4188" s="1">
        <f t="shared" si="1829"/>
        <v>2</v>
      </c>
      <c r="AF4188" s="1">
        <f t="shared" si="1830"/>
        <v>0</v>
      </c>
      <c r="AG4188" s="1">
        <f t="shared" si="1831"/>
        <v>0</v>
      </c>
      <c r="AH4188" s="1">
        <f t="shared" si="1832"/>
        <v>0</v>
      </c>
      <c r="AI4188" s="1">
        <f t="shared" si="1833"/>
        <v>0</v>
      </c>
      <c r="AK4188" s="1" t="str">
        <f t="shared" si="1849"/>
        <v>220000</v>
      </c>
    </row>
    <row r="4189" spans="4:37" x14ac:dyDescent="0.25">
      <c r="D4189" s="27">
        <v>4167</v>
      </c>
      <c r="E4189" s="27">
        <f t="shared" si="1835"/>
        <v>0</v>
      </c>
      <c r="F4189" s="27">
        <f t="shared" si="1836"/>
        <v>0</v>
      </c>
      <c r="G4189" s="27">
        <f t="shared" si="1842"/>
        <v>0</v>
      </c>
      <c r="H4189" s="2">
        <f>_xlfn.IFNA(IF(MATCH(AK4189,$AK$23:AK4188,0)&gt;0,0,0),1)</f>
        <v>0</v>
      </c>
      <c r="I4189" s="2">
        <f t="shared" si="1834"/>
        <v>5</v>
      </c>
      <c r="J4189" s="31">
        <f t="shared" si="1843"/>
        <v>3</v>
      </c>
      <c r="K4189" s="32">
        <f t="shared" si="1837"/>
        <v>0</v>
      </c>
      <c r="L4189" s="31">
        <f t="shared" si="1844"/>
        <v>2</v>
      </c>
      <c r="M4189" s="32">
        <f t="shared" si="1838"/>
        <v>0</v>
      </c>
      <c r="N4189" s="31">
        <f t="shared" si="1845"/>
        <v>0</v>
      </c>
      <c r="O4189" s="32">
        <f t="shared" si="1839"/>
        <v>0</v>
      </c>
      <c r="P4189" s="31">
        <f t="shared" si="1846"/>
        <v>0</v>
      </c>
      <c r="Q4189" s="32">
        <f t="shared" si="1840"/>
        <v>0</v>
      </c>
      <c r="R4189" s="31">
        <f t="shared" si="1847"/>
        <v>0</v>
      </c>
      <c r="S4189" s="32">
        <f t="shared" si="1841"/>
        <v>0</v>
      </c>
      <c r="T4189" s="31">
        <f t="shared" si="1848"/>
        <v>0</v>
      </c>
      <c r="V4189" s="1">
        <f t="shared" si="1822"/>
        <v>3</v>
      </c>
      <c r="W4189" s="1">
        <f t="shared" si="1823"/>
        <v>2</v>
      </c>
      <c r="X4189" s="1">
        <f t="shared" si="1824"/>
        <v>0</v>
      </c>
      <c r="Y4189" s="1">
        <f t="shared" si="1825"/>
        <v>0</v>
      </c>
      <c r="Z4189" s="1">
        <f t="shared" si="1826"/>
        <v>0</v>
      </c>
      <c r="AA4189" s="1">
        <f t="shared" si="1827"/>
        <v>0</v>
      </c>
      <c r="AD4189" s="1">
        <f t="shared" si="1828"/>
        <v>3</v>
      </c>
      <c r="AE4189" s="1">
        <f t="shared" si="1829"/>
        <v>2</v>
      </c>
      <c r="AF4189" s="1">
        <f t="shared" si="1830"/>
        <v>0</v>
      </c>
      <c r="AG4189" s="1">
        <f t="shared" si="1831"/>
        <v>0</v>
      </c>
      <c r="AH4189" s="1">
        <f t="shared" si="1832"/>
        <v>0</v>
      </c>
      <c r="AI4189" s="1">
        <f t="shared" si="1833"/>
        <v>0</v>
      </c>
      <c r="AK4189" s="1" t="str">
        <f t="shared" si="1849"/>
        <v>320000</v>
      </c>
    </row>
    <row r="4190" spans="4:37" x14ac:dyDescent="0.25">
      <c r="D4190" s="27">
        <v>4168</v>
      </c>
      <c r="E4190" s="27">
        <f t="shared" si="1835"/>
        <v>0</v>
      </c>
      <c r="F4190" s="27">
        <f t="shared" si="1836"/>
        <v>0</v>
      </c>
      <c r="G4190" s="27">
        <f t="shared" si="1842"/>
        <v>0</v>
      </c>
      <c r="H4190" s="2">
        <f>_xlfn.IFNA(IF(MATCH(AK4190,$AK$23:AK4189,0)&gt;0,0,0),1)</f>
        <v>0</v>
      </c>
      <c r="I4190" s="2">
        <f t="shared" si="1834"/>
        <v>6</v>
      </c>
      <c r="J4190" s="31">
        <f t="shared" si="1843"/>
        <v>4</v>
      </c>
      <c r="K4190" s="32">
        <f t="shared" si="1837"/>
        <v>0</v>
      </c>
      <c r="L4190" s="31">
        <f t="shared" si="1844"/>
        <v>2</v>
      </c>
      <c r="M4190" s="32">
        <f t="shared" si="1838"/>
        <v>0</v>
      </c>
      <c r="N4190" s="31">
        <f t="shared" si="1845"/>
        <v>0</v>
      </c>
      <c r="O4190" s="32">
        <f t="shared" si="1839"/>
        <v>0</v>
      </c>
      <c r="P4190" s="31">
        <f t="shared" si="1846"/>
        <v>0</v>
      </c>
      <c r="Q4190" s="32">
        <f t="shared" si="1840"/>
        <v>0</v>
      </c>
      <c r="R4190" s="31">
        <f t="shared" si="1847"/>
        <v>0</v>
      </c>
      <c r="S4190" s="32">
        <f t="shared" si="1841"/>
        <v>0</v>
      </c>
      <c r="T4190" s="31">
        <f t="shared" si="1848"/>
        <v>0</v>
      </c>
      <c r="V4190" s="1">
        <f t="shared" si="1822"/>
        <v>4</v>
      </c>
      <c r="W4190" s="1">
        <f t="shared" si="1823"/>
        <v>2</v>
      </c>
      <c r="X4190" s="1">
        <f t="shared" si="1824"/>
        <v>0</v>
      </c>
      <c r="Y4190" s="1">
        <f t="shared" si="1825"/>
        <v>0</v>
      </c>
      <c r="Z4190" s="1">
        <f t="shared" si="1826"/>
        <v>0</v>
      </c>
      <c r="AA4190" s="1">
        <f t="shared" si="1827"/>
        <v>0</v>
      </c>
      <c r="AD4190" s="1">
        <f t="shared" si="1828"/>
        <v>4</v>
      </c>
      <c r="AE4190" s="1">
        <f t="shared" si="1829"/>
        <v>2</v>
      </c>
      <c r="AF4190" s="1">
        <f t="shared" si="1830"/>
        <v>0</v>
      </c>
      <c r="AG4190" s="1">
        <f t="shared" si="1831"/>
        <v>0</v>
      </c>
      <c r="AH4190" s="1">
        <f t="shared" si="1832"/>
        <v>0</v>
      </c>
      <c r="AI4190" s="1">
        <f t="shared" si="1833"/>
        <v>0</v>
      </c>
      <c r="AK4190" s="1" t="str">
        <f t="shared" si="1849"/>
        <v>420000</v>
      </c>
    </row>
    <row r="4191" spans="4:37" x14ac:dyDescent="0.25">
      <c r="D4191" s="27">
        <v>4169</v>
      </c>
      <c r="E4191" s="27">
        <f t="shared" si="1835"/>
        <v>0</v>
      </c>
      <c r="F4191" s="27">
        <f t="shared" si="1836"/>
        <v>0</v>
      </c>
      <c r="G4191" s="27">
        <f t="shared" si="1842"/>
        <v>0</v>
      </c>
      <c r="H4191" s="2">
        <f>_xlfn.IFNA(IF(MATCH(AK4191,$AK$23:AK4190,0)&gt;0,0,0),1)</f>
        <v>0</v>
      </c>
      <c r="I4191" s="2">
        <f t="shared" si="1834"/>
        <v>4</v>
      </c>
      <c r="J4191" s="31">
        <f t="shared" si="1843"/>
        <v>1</v>
      </c>
      <c r="K4191" s="32">
        <f t="shared" si="1837"/>
        <v>0</v>
      </c>
      <c r="L4191" s="31">
        <f t="shared" si="1844"/>
        <v>3</v>
      </c>
      <c r="M4191" s="32">
        <f t="shared" si="1838"/>
        <v>0</v>
      </c>
      <c r="N4191" s="31">
        <f t="shared" si="1845"/>
        <v>0</v>
      </c>
      <c r="O4191" s="32">
        <f t="shared" si="1839"/>
        <v>0</v>
      </c>
      <c r="P4191" s="31">
        <f t="shared" si="1846"/>
        <v>0</v>
      </c>
      <c r="Q4191" s="32">
        <f t="shared" si="1840"/>
        <v>0</v>
      </c>
      <c r="R4191" s="31">
        <f t="shared" si="1847"/>
        <v>0</v>
      </c>
      <c r="S4191" s="32">
        <f t="shared" si="1841"/>
        <v>0</v>
      </c>
      <c r="T4191" s="31">
        <f t="shared" si="1848"/>
        <v>0</v>
      </c>
      <c r="V4191" s="1">
        <f t="shared" si="1822"/>
        <v>1</v>
      </c>
      <c r="W4191" s="1">
        <f t="shared" si="1823"/>
        <v>3</v>
      </c>
      <c r="X4191" s="1">
        <f t="shared" si="1824"/>
        <v>0</v>
      </c>
      <c r="Y4191" s="1">
        <f t="shared" si="1825"/>
        <v>0</v>
      </c>
      <c r="Z4191" s="1">
        <f t="shared" si="1826"/>
        <v>0</v>
      </c>
      <c r="AA4191" s="1">
        <f t="shared" si="1827"/>
        <v>0</v>
      </c>
      <c r="AD4191" s="1">
        <f t="shared" si="1828"/>
        <v>3</v>
      </c>
      <c r="AE4191" s="1">
        <f t="shared" si="1829"/>
        <v>1</v>
      </c>
      <c r="AF4191" s="1">
        <f t="shared" si="1830"/>
        <v>0</v>
      </c>
      <c r="AG4191" s="1">
        <f t="shared" si="1831"/>
        <v>0</v>
      </c>
      <c r="AH4191" s="1">
        <f t="shared" si="1832"/>
        <v>0</v>
      </c>
      <c r="AI4191" s="1">
        <f t="shared" si="1833"/>
        <v>0</v>
      </c>
      <c r="AK4191" s="1" t="str">
        <f t="shared" si="1849"/>
        <v>310000</v>
      </c>
    </row>
    <row r="4192" spans="4:37" x14ac:dyDescent="0.25">
      <c r="D4192" s="27">
        <v>4170</v>
      </c>
      <c r="E4192" s="27">
        <f t="shared" si="1835"/>
        <v>0</v>
      </c>
      <c r="F4192" s="27">
        <f t="shared" si="1836"/>
        <v>0</v>
      </c>
      <c r="G4192" s="27">
        <f t="shared" si="1842"/>
        <v>0</v>
      </c>
      <c r="H4192" s="2">
        <f>_xlfn.IFNA(IF(MATCH(AK4192,$AK$23:AK4191,0)&gt;0,0,0),1)</f>
        <v>0</v>
      </c>
      <c r="I4192" s="2">
        <f t="shared" si="1834"/>
        <v>5</v>
      </c>
      <c r="J4192" s="31">
        <f t="shared" si="1843"/>
        <v>2</v>
      </c>
      <c r="K4192" s="32">
        <f t="shared" si="1837"/>
        <v>0</v>
      </c>
      <c r="L4192" s="31">
        <f t="shared" si="1844"/>
        <v>3</v>
      </c>
      <c r="M4192" s="32">
        <f t="shared" si="1838"/>
        <v>0</v>
      </c>
      <c r="N4192" s="31">
        <f t="shared" si="1845"/>
        <v>0</v>
      </c>
      <c r="O4192" s="32">
        <f t="shared" si="1839"/>
        <v>0</v>
      </c>
      <c r="P4192" s="31">
        <f t="shared" si="1846"/>
        <v>0</v>
      </c>
      <c r="Q4192" s="32">
        <f t="shared" si="1840"/>
        <v>0</v>
      </c>
      <c r="R4192" s="31">
        <f t="shared" si="1847"/>
        <v>0</v>
      </c>
      <c r="S4192" s="32">
        <f t="shared" si="1841"/>
        <v>0</v>
      </c>
      <c r="T4192" s="31">
        <f t="shared" si="1848"/>
        <v>0</v>
      </c>
      <c r="V4192" s="1">
        <f t="shared" si="1822"/>
        <v>2</v>
      </c>
      <c r="W4192" s="1">
        <f t="shared" si="1823"/>
        <v>3</v>
      </c>
      <c r="X4192" s="1">
        <f t="shared" si="1824"/>
        <v>0</v>
      </c>
      <c r="Y4192" s="1">
        <f t="shared" si="1825"/>
        <v>0</v>
      </c>
      <c r="Z4192" s="1">
        <f t="shared" si="1826"/>
        <v>0</v>
      </c>
      <c r="AA4192" s="1">
        <f t="shared" si="1827"/>
        <v>0</v>
      </c>
      <c r="AD4192" s="1">
        <f t="shared" si="1828"/>
        <v>3</v>
      </c>
      <c r="AE4192" s="1">
        <f t="shared" si="1829"/>
        <v>2</v>
      </c>
      <c r="AF4192" s="1">
        <f t="shared" si="1830"/>
        <v>0</v>
      </c>
      <c r="AG4192" s="1">
        <f t="shared" si="1831"/>
        <v>0</v>
      </c>
      <c r="AH4192" s="1">
        <f t="shared" si="1832"/>
        <v>0</v>
      </c>
      <c r="AI4192" s="1">
        <f t="shared" si="1833"/>
        <v>0</v>
      </c>
      <c r="AK4192" s="1" t="str">
        <f t="shared" si="1849"/>
        <v>320000</v>
      </c>
    </row>
    <row r="4193" spans="4:37" x14ac:dyDescent="0.25">
      <c r="D4193" s="27">
        <v>4171</v>
      </c>
      <c r="E4193" s="27">
        <f t="shared" si="1835"/>
        <v>0</v>
      </c>
      <c r="F4193" s="27">
        <f t="shared" si="1836"/>
        <v>0</v>
      </c>
      <c r="G4193" s="27">
        <f t="shared" si="1842"/>
        <v>0</v>
      </c>
      <c r="H4193" s="2">
        <f>_xlfn.IFNA(IF(MATCH(AK4193,$AK$23:AK4192,0)&gt;0,0,0),1)</f>
        <v>0</v>
      </c>
      <c r="I4193" s="2">
        <f t="shared" si="1834"/>
        <v>6</v>
      </c>
      <c r="J4193" s="31">
        <f t="shared" si="1843"/>
        <v>3</v>
      </c>
      <c r="K4193" s="32">
        <f t="shared" si="1837"/>
        <v>1</v>
      </c>
      <c r="L4193" s="31">
        <f t="shared" si="1844"/>
        <v>3</v>
      </c>
      <c r="M4193" s="32">
        <f t="shared" si="1838"/>
        <v>0</v>
      </c>
      <c r="N4193" s="31">
        <f t="shared" si="1845"/>
        <v>0</v>
      </c>
      <c r="O4193" s="32">
        <f t="shared" si="1839"/>
        <v>0</v>
      </c>
      <c r="P4193" s="31">
        <f t="shared" si="1846"/>
        <v>0</v>
      </c>
      <c r="Q4193" s="32">
        <f t="shared" si="1840"/>
        <v>0</v>
      </c>
      <c r="R4193" s="31">
        <f t="shared" si="1847"/>
        <v>0</v>
      </c>
      <c r="S4193" s="32">
        <f t="shared" si="1841"/>
        <v>0</v>
      </c>
      <c r="T4193" s="31">
        <f t="shared" si="1848"/>
        <v>0</v>
      </c>
      <c r="V4193" s="1">
        <f t="shared" si="1822"/>
        <v>3</v>
      </c>
      <c r="W4193" s="1">
        <f t="shared" si="1823"/>
        <v>3</v>
      </c>
      <c r="X4193" s="1">
        <f t="shared" si="1824"/>
        <v>0</v>
      </c>
      <c r="Y4193" s="1">
        <f t="shared" si="1825"/>
        <v>0</v>
      </c>
      <c r="Z4193" s="1">
        <f t="shared" si="1826"/>
        <v>0</v>
      </c>
      <c r="AA4193" s="1">
        <f t="shared" si="1827"/>
        <v>0</v>
      </c>
      <c r="AD4193" s="1">
        <f t="shared" si="1828"/>
        <v>3</v>
      </c>
      <c r="AE4193" s="1">
        <f t="shared" si="1829"/>
        <v>3</v>
      </c>
      <c r="AF4193" s="1">
        <f t="shared" si="1830"/>
        <v>0</v>
      </c>
      <c r="AG4193" s="1">
        <f t="shared" si="1831"/>
        <v>0</v>
      </c>
      <c r="AH4193" s="1">
        <f t="shared" si="1832"/>
        <v>0</v>
      </c>
      <c r="AI4193" s="1">
        <f t="shared" si="1833"/>
        <v>0</v>
      </c>
      <c r="AK4193" s="1" t="str">
        <f t="shared" si="1849"/>
        <v>330000</v>
      </c>
    </row>
    <row r="4194" spans="4:37" x14ac:dyDescent="0.25">
      <c r="D4194" s="27">
        <v>4172</v>
      </c>
      <c r="E4194" s="27">
        <f t="shared" si="1835"/>
        <v>0</v>
      </c>
      <c r="F4194" s="27">
        <f t="shared" si="1836"/>
        <v>0</v>
      </c>
      <c r="G4194" s="27">
        <f t="shared" si="1842"/>
        <v>0</v>
      </c>
      <c r="H4194" s="2">
        <f>_xlfn.IFNA(IF(MATCH(AK4194,$AK$23:AK4193,0)&gt;0,0,0),1)</f>
        <v>0</v>
      </c>
      <c r="I4194" s="2">
        <f t="shared" si="1834"/>
        <v>7</v>
      </c>
      <c r="J4194" s="31">
        <f t="shared" si="1843"/>
        <v>4</v>
      </c>
      <c r="K4194" s="32">
        <f t="shared" si="1837"/>
        <v>0</v>
      </c>
      <c r="L4194" s="31">
        <f t="shared" si="1844"/>
        <v>3</v>
      </c>
      <c r="M4194" s="32">
        <f t="shared" si="1838"/>
        <v>0</v>
      </c>
      <c r="N4194" s="31">
        <f t="shared" si="1845"/>
        <v>0</v>
      </c>
      <c r="O4194" s="32">
        <f t="shared" si="1839"/>
        <v>0</v>
      </c>
      <c r="P4194" s="31">
        <f t="shared" si="1846"/>
        <v>0</v>
      </c>
      <c r="Q4194" s="32">
        <f t="shared" si="1840"/>
        <v>0</v>
      </c>
      <c r="R4194" s="31">
        <f t="shared" si="1847"/>
        <v>0</v>
      </c>
      <c r="S4194" s="32">
        <f t="shared" si="1841"/>
        <v>0</v>
      </c>
      <c r="T4194" s="31">
        <f t="shared" si="1848"/>
        <v>0</v>
      </c>
      <c r="V4194" s="1">
        <f t="shared" si="1822"/>
        <v>4</v>
      </c>
      <c r="W4194" s="1">
        <f t="shared" si="1823"/>
        <v>3</v>
      </c>
      <c r="X4194" s="1">
        <f t="shared" si="1824"/>
        <v>0</v>
      </c>
      <c r="Y4194" s="1">
        <f t="shared" si="1825"/>
        <v>0</v>
      </c>
      <c r="Z4194" s="1">
        <f t="shared" si="1826"/>
        <v>0</v>
      </c>
      <c r="AA4194" s="1">
        <f t="shared" si="1827"/>
        <v>0</v>
      </c>
      <c r="AD4194" s="1">
        <f t="shared" si="1828"/>
        <v>4</v>
      </c>
      <c r="AE4194" s="1">
        <f t="shared" si="1829"/>
        <v>3</v>
      </c>
      <c r="AF4194" s="1">
        <f t="shared" si="1830"/>
        <v>0</v>
      </c>
      <c r="AG4194" s="1">
        <f t="shared" si="1831"/>
        <v>0</v>
      </c>
      <c r="AH4194" s="1">
        <f t="shared" si="1832"/>
        <v>0</v>
      </c>
      <c r="AI4194" s="1">
        <f t="shared" si="1833"/>
        <v>0</v>
      </c>
      <c r="AK4194" s="1" t="str">
        <f t="shared" si="1849"/>
        <v>430000</v>
      </c>
    </row>
    <row r="4195" spans="4:37" x14ac:dyDescent="0.25">
      <c r="D4195" s="27">
        <v>4173</v>
      </c>
      <c r="E4195" s="27">
        <f t="shared" si="1835"/>
        <v>0</v>
      </c>
      <c r="F4195" s="27">
        <f t="shared" si="1836"/>
        <v>0</v>
      </c>
      <c r="G4195" s="27">
        <f t="shared" si="1842"/>
        <v>0</v>
      </c>
      <c r="H4195" s="2">
        <f>_xlfn.IFNA(IF(MATCH(AK4195,$AK$23:AK4194,0)&gt;0,0,0),1)</f>
        <v>0</v>
      </c>
      <c r="I4195" s="2">
        <f t="shared" si="1834"/>
        <v>5</v>
      </c>
      <c r="J4195" s="31">
        <f t="shared" si="1843"/>
        <v>1</v>
      </c>
      <c r="K4195" s="32">
        <f t="shared" si="1837"/>
        <v>0</v>
      </c>
      <c r="L4195" s="31">
        <f t="shared" si="1844"/>
        <v>4</v>
      </c>
      <c r="M4195" s="32">
        <f t="shared" si="1838"/>
        <v>0</v>
      </c>
      <c r="N4195" s="31">
        <f t="shared" si="1845"/>
        <v>0</v>
      </c>
      <c r="O4195" s="32">
        <f t="shared" si="1839"/>
        <v>0</v>
      </c>
      <c r="P4195" s="31">
        <f t="shared" si="1846"/>
        <v>0</v>
      </c>
      <c r="Q4195" s="32">
        <f t="shared" si="1840"/>
        <v>0</v>
      </c>
      <c r="R4195" s="31">
        <f t="shared" si="1847"/>
        <v>0</v>
      </c>
      <c r="S4195" s="32">
        <f t="shared" si="1841"/>
        <v>0</v>
      </c>
      <c r="T4195" s="31">
        <f t="shared" si="1848"/>
        <v>0</v>
      </c>
      <c r="V4195" s="1">
        <f t="shared" ref="V4195:V4258" si="1850">J4195</f>
        <v>1</v>
      </c>
      <c r="W4195" s="1">
        <f t="shared" ref="W4195:W4258" si="1851">L4195</f>
        <v>4</v>
      </c>
      <c r="X4195" s="1">
        <f t="shared" ref="X4195:X4258" si="1852">N4195</f>
        <v>0</v>
      </c>
      <c r="Y4195" s="1">
        <f t="shared" ref="Y4195:Y4258" si="1853">P4195</f>
        <v>0</v>
      </c>
      <c r="Z4195" s="1">
        <f t="shared" ref="Z4195:Z4258" si="1854">R4195</f>
        <v>0</v>
      </c>
      <c r="AA4195" s="1">
        <f t="shared" ref="AA4195:AA4258" si="1855">T4195</f>
        <v>0</v>
      </c>
      <c r="AD4195" s="1">
        <f t="shared" ref="AD4195:AD4258" si="1856">LARGE(V4195:AA4195,1)</f>
        <v>4</v>
      </c>
      <c r="AE4195" s="1">
        <f t="shared" ref="AE4195:AE4258" si="1857">LARGE(V4195:AA4195,2)</f>
        <v>1</v>
      </c>
      <c r="AF4195" s="1">
        <f t="shared" ref="AF4195:AF4258" si="1858">LARGE(V4195:AA4195,3)</f>
        <v>0</v>
      </c>
      <c r="AG4195" s="1">
        <f t="shared" ref="AG4195:AG4258" si="1859">LARGE(V4195:AA4195,4)</f>
        <v>0</v>
      </c>
      <c r="AH4195" s="1">
        <f t="shared" ref="AH4195:AH4258" si="1860">LARGE(V4195:AA4195,5)</f>
        <v>0</v>
      </c>
      <c r="AI4195" s="1">
        <f t="shared" ref="AI4195:AI4258" si="1861">LARGE(V4195:AA4195,6)</f>
        <v>0</v>
      </c>
      <c r="AK4195" s="1" t="str">
        <f t="shared" si="1849"/>
        <v>410000</v>
      </c>
    </row>
    <row r="4196" spans="4:37" x14ac:dyDescent="0.25">
      <c r="D4196" s="27">
        <v>4174</v>
      </c>
      <c r="E4196" s="27">
        <f t="shared" si="1835"/>
        <v>0</v>
      </c>
      <c r="F4196" s="27">
        <f t="shared" si="1836"/>
        <v>0</v>
      </c>
      <c r="G4196" s="27">
        <f t="shared" si="1842"/>
        <v>0</v>
      </c>
      <c r="H4196" s="2">
        <f>_xlfn.IFNA(IF(MATCH(AK4196,$AK$23:AK4195,0)&gt;0,0,0),1)</f>
        <v>0</v>
      </c>
      <c r="I4196" s="2">
        <f t="shared" si="1834"/>
        <v>6</v>
      </c>
      <c r="J4196" s="31">
        <f t="shared" si="1843"/>
        <v>2</v>
      </c>
      <c r="K4196" s="32">
        <f t="shared" si="1837"/>
        <v>0</v>
      </c>
      <c r="L4196" s="31">
        <f t="shared" si="1844"/>
        <v>4</v>
      </c>
      <c r="M4196" s="32">
        <f t="shared" si="1838"/>
        <v>0</v>
      </c>
      <c r="N4196" s="31">
        <f t="shared" si="1845"/>
        <v>0</v>
      </c>
      <c r="O4196" s="32">
        <f t="shared" si="1839"/>
        <v>0</v>
      </c>
      <c r="P4196" s="31">
        <f t="shared" si="1846"/>
        <v>0</v>
      </c>
      <c r="Q4196" s="32">
        <f t="shared" si="1840"/>
        <v>0</v>
      </c>
      <c r="R4196" s="31">
        <f t="shared" si="1847"/>
        <v>0</v>
      </c>
      <c r="S4196" s="32">
        <f t="shared" si="1841"/>
        <v>0</v>
      </c>
      <c r="T4196" s="31">
        <f t="shared" si="1848"/>
        <v>0</v>
      </c>
      <c r="V4196" s="1">
        <f t="shared" si="1850"/>
        <v>2</v>
      </c>
      <c r="W4196" s="1">
        <f t="shared" si="1851"/>
        <v>4</v>
      </c>
      <c r="X4196" s="1">
        <f t="shared" si="1852"/>
        <v>0</v>
      </c>
      <c r="Y4196" s="1">
        <f t="shared" si="1853"/>
        <v>0</v>
      </c>
      <c r="Z4196" s="1">
        <f t="shared" si="1854"/>
        <v>0</v>
      </c>
      <c r="AA4196" s="1">
        <f t="shared" si="1855"/>
        <v>0</v>
      </c>
      <c r="AD4196" s="1">
        <f t="shared" si="1856"/>
        <v>4</v>
      </c>
      <c r="AE4196" s="1">
        <f t="shared" si="1857"/>
        <v>2</v>
      </c>
      <c r="AF4196" s="1">
        <f t="shared" si="1858"/>
        <v>0</v>
      </c>
      <c r="AG4196" s="1">
        <f t="shared" si="1859"/>
        <v>0</v>
      </c>
      <c r="AH4196" s="1">
        <f t="shared" si="1860"/>
        <v>0</v>
      </c>
      <c r="AI4196" s="1">
        <f t="shared" si="1861"/>
        <v>0</v>
      </c>
      <c r="AK4196" s="1" t="str">
        <f t="shared" si="1849"/>
        <v>420000</v>
      </c>
    </row>
    <row r="4197" spans="4:37" x14ac:dyDescent="0.25">
      <c r="D4197" s="27">
        <v>4175</v>
      </c>
      <c r="E4197" s="27">
        <f t="shared" si="1835"/>
        <v>0</v>
      </c>
      <c r="F4197" s="27">
        <f t="shared" si="1836"/>
        <v>0</v>
      </c>
      <c r="G4197" s="27">
        <f t="shared" si="1842"/>
        <v>0</v>
      </c>
      <c r="H4197" s="2">
        <f>_xlfn.IFNA(IF(MATCH(AK4197,$AK$23:AK4196,0)&gt;0,0,0),1)</f>
        <v>0</v>
      </c>
      <c r="I4197" s="2">
        <f t="shared" si="1834"/>
        <v>7</v>
      </c>
      <c r="J4197" s="31">
        <f t="shared" si="1843"/>
        <v>3</v>
      </c>
      <c r="K4197" s="32">
        <f t="shared" si="1837"/>
        <v>0</v>
      </c>
      <c r="L4197" s="31">
        <f t="shared" si="1844"/>
        <v>4</v>
      </c>
      <c r="M4197" s="32">
        <f t="shared" si="1838"/>
        <v>0</v>
      </c>
      <c r="N4197" s="31">
        <f t="shared" si="1845"/>
        <v>0</v>
      </c>
      <c r="O4197" s="32">
        <f t="shared" si="1839"/>
        <v>0</v>
      </c>
      <c r="P4197" s="31">
        <f t="shared" si="1846"/>
        <v>0</v>
      </c>
      <c r="Q4197" s="32">
        <f t="shared" si="1840"/>
        <v>0</v>
      </c>
      <c r="R4197" s="31">
        <f t="shared" si="1847"/>
        <v>0</v>
      </c>
      <c r="S4197" s="32">
        <f t="shared" si="1841"/>
        <v>0</v>
      </c>
      <c r="T4197" s="31">
        <f t="shared" si="1848"/>
        <v>0</v>
      </c>
      <c r="V4197" s="1">
        <f t="shared" si="1850"/>
        <v>3</v>
      </c>
      <c r="W4197" s="1">
        <f t="shared" si="1851"/>
        <v>4</v>
      </c>
      <c r="X4197" s="1">
        <f t="shared" si="1852"/>
        <v>0</v>
      </c>
      <c r="Y4197" s="1">
        <f t="shared" si="1853"/>
        <v>0</v>
      </c>
      <c r="Z4197" s="1">
        <f t="shared" si="1854"/>
        <v>0</v>
      </c>
      <c r="AA4197" s="1">
        <f t="shared" si="1855"/>
        <v>0</v>
      </c>
      <c r="AD4197" s="1">
        <f t="shared" si="1856"/>
        <v>4</v>
      </c>
      <c r="AE4197" s="1">
        <f t="shared" si="1857"/>
        <v>3</v>
      </c>
      <c r="AF4197" s="1">
        <f t="shared" si="1858"/>
        <v>0</v>
      </c>
      <c r="AG4197" s="1">
        <f t="shared" si="1859"/>
        <v>0</v>
      </c>
      <c r="AH4197" s="1">
        <f t="shared" si="1860"/>
        <v>0</v>
      </c>
      <c r="AI4197" s="1">
        <f t="shared" si="1861"/>
        <v>0</v>
      </c>
      <c r="AK4197" s="1" t="str">
        <f t="shared" si="1849"/>
        <v>430000</v>
      </c>
    </row>
    <row r="4198" spans="4:37" x14ac:dyDescent="0.25">
      <c r="D4198" s="27">
        <v>4176</v>
      </c>
      <c r="E4198" s="27">
        <f t="shared" si="1835"/>
        <v>0</v>
      </c>
      <c r="F4198" s="27">
        <f t="shared" si="1836"/>
        <v>0</v>
      </c>
      <c r="G4198" s="27">
        <f t="shared" si="1842"/>
        <v>0</v>
      </c>
      <c r="H4198" s="2">
        <f>_xlfn.IFNA(IF(MATCH(AK4198,$AK$23:AK4197,0)&gt;0,0,0),1)</f>
        <v>0</v>
      </c>
      <c r="I4198" s="2">
        <f t="shared" si="1834"/>
        <v>8</v>
      </c>
      <c r="J4198" s="31">
        <f t="shared" si="1843"/>
        <v>4</v>
      </c>
      <c r="K4198" s="32">
        <f t="shared" si="1837"/>
        <v>1</v>
      </c>
      <c r="L4198" s="31">
        <f t="shared" si="1844"/>
        <v>4</v>
      </c>
      <c r="M4198" s="32">
        <f t="shared" si="1838"/>
        <v>0</v>
      </c>
      <c r="N4198" s="31">
        <f t="shared" si="1845"/>
        <v>0</v>
      </c>
      <c r="O4198" s="32">
        <f t="shared" si="1839"/>
        <v>0</v>
      </c>
      <c r="P4198" s="31">
        <f t="shared" si="1846"/>
        <v>0</v>
      </c>
      <c r="Q4198" s="32">
        <f t="shared" si="1840"/>
        <v>0</v>
      </c>
      <c r="R4198" s="31">
        <f t="shared" si="1847"/>
        <v>0</v>
      </c>
      <c r="S4198" s="32">
        <f t="shared" si="1841"/>
        <v>0</v>
      </c>
      <c r="T4198" s="31">
        <f t="shared" si="1848"/>
        <v>0</v>
      </c>
      <c r="V4198" s="1">
        <f t="shared" si="1850"/>
        <v>4</v>
      </c>
      <c r="W4198" s="1">
        <f t="shared" si="1851"/>
        <v>4</v>
      </c>
      <c r="X4198" s="1">
        <f t="shared" si="1852"/>
        <v>0</v>
      </c>
      <c r="Y4198" s="1">
        <f t="shared" si="1853"/>
        <v>0</v>
      </c>
      <c r="Z4198" s="1">
        <f t="shared" si="1854"/>
        <v>0</v>
      </c>
      <c r="AA4198" s="1">
        <f t="shared" si="1855"/>
        <v>0</v>
      </c>
      <c r="AD4198" s="1">
        <f t="shared" si="1856"/>
        <v>4</v>
      </c>
      <c r="AE4198" s="1">
        <f t="shared" si="1857"/>
        <v>4</v>
      </c>
      <c r="AF4198" s="1">
        <f t="shared" si="1858"/>
        <v>0</v>
      </c>
      <c r="AG4198" s="1">
        <f t="shared" si="1859"/>
        <v>0</v>
      </c>
      <c r="AH4198" s="1">
        <f t="shared" si="1860"/>
        <v>0</v>
      </c>
      <c r="AI4198" s="1">
        <f t="shared" si="1861"/>
        <v>0</v>
      </c>
      <c r="AK4198" s="1" t="str">
        <f t="shared" si="1849"/>
        <v>440000</v>
      </c>
    </row>
    <row r="4199" spans="4:37" x14ac:dyDescent="0.25">
      <c r="D4199" s="27">
        <v>4177</v>
      </c>
      <c r="E4199" s="27">
        <f t="shared" si="1835"/>
        <v>0</v>
      </c>
      <c r="F4199" s="27">
        <f t="shared" si="1836"/>
        <v>0</v>
      </c>
      <c r="G4199" s="27">
        <f t="shared" si="1842"/>
        <v>0</v>
      </c>
      <c r="H4199" s="2">
        <f>_xlfn.IFNA(IF(MATCH(AK4199,$AK$23:AK4198,0)&gt;0,0,0),1)</f>
        <v>0</v>
      </c>
      <c r="I4199" s="2">
        <f t="shared" si="1834"/>
        <v>2</v>
      </c>
      <c r="J4199" s="31">
        <f t="shared" si="1843"/>
        <v>1</v>
      </c>
      <c r="K4199" s="32">
        <f t="shared" si="1837"/>
        <v>1</v>
      </c>
      <c r="L4199" s="31">
        <f t="shared" si="1844"/>
        <v>1</v>
      </c>
      <c r="M4199" s="32">
        <f t="shared" si="1838"/>
        <v>0</v>
      </c>
      <c r="N4199" s="31">
        <f t="shared" si="1845"/>
        <v>0</v>
      </c>
      <c r="O4199" s="32">
        <f t="shared" si="1839"/>
        <v>0</v>
      </c>
      <c r="P4199" s="31">
        <f t="shared" si="1846"/>
        <v>0</v>
      </c>
      <c r="Q4199" s="32">
        <f t="shared" si="1840"/>
        <v>0</v>
      </c>
      <c r="R4199" s="31">
        <f t="shared" si="1847"/>
        <v>0</v>
      </c>
      <c r="S4199" s="32">
        <f t="shared" si="1841"/>
        <v>0</v>
      </c>
      <c r="T4199" s="31">
        <f t="shared" si="1848"/>
        <v>0</v>
      </c>
      <c r="V4199" s="1">
        <f t="shared" si="1850"/>
        <v>1</v>
      </c>
      <c r="W4199" s="1">
        <f t="shared" si="1851"/>
        <v>1</v>
      </c>
      <c r="X4199" s="1">
        <f t="shared" si="1852"/>
        <v>0</v>
      </c>
      <c r="Y4199" s="1">
        <f t="shared" si="1853"/>
        <v>0</v>
      </c>
      <c r="Z4199" s="1">
        <f t="shared" si="1854"/>
        <v>0</v>
      </c>
      <c r="AA4199" s="1">
        <f t="shared" si="1855"/>
        <v>0</v>
      </c>
      <c r="AD4199" s="1">
        <f t="shared" si="1856"/>
        <v>1</v>
      </c>
      <c r="AE4199" s="1">
        <f t="shared" si="1857"/>
        <v>1</v>
      </c>
      <c r="AF4199" s="1">
        <f t="shared" si="1858"/>
        <v>0</v>
      </c>
      <c r="AG4199" s="1">
        <f t="shared" si="1859"/>
        <v>0</v>
      </c>
      <c r="AH4199" s="1">
        <f t="shared" si="1860"/>
        <v>0</v>
      </c>
      <c r="AI4199" s="1">
        <f t="shared" si="1861"/>
        <v>0</v>
      </c>
      <c r="AK4199" s="1" t="str">
        <f t="shared" si="1849"/>
        <v>110000</v>
      </c>
    </row>
    <row r="4200" spans="4:37" x14ac:dyDescent="0.25">
      <c r="D4200" s="27">
        <v>4178</v>
      </c>
      <c r="E4200" s="27">
        <f t="shared" si="1835"/>
        <v>0</v>
      </c>
      <c r="F4200" s="27">
        <f t="shared" si="1836"/>
        <v>0</v>
      </c>
      <c r="G4200" s="27">
        <f t="shared" si="1842"/>
        <v>0</v>
      </c>
      <c r="H4200" s="2">
        <f>_xlfn.IFNA(IF(MATCH(AK4200,$AK$23:AK4199,0)&gt;0,0,0),1)</f>
        <v>0</v>
      </c>
      <c r="I4200" s="2">
        <f t="shared" si="1834"/>
        <v>3</v>
      </c>
      <c r="J4200" s="31">
        <f t="shared" si="1843"/>
        <v>2</v>
      </c>
      <c r="K4200" s="32">
        <f t="shared" si="1837"/>
        <v>0</v>
      </c>
      <c r="L4200" s="31">
        <f t="shared" si="1844"/>
        <v>1</v>
      </c>
      <c r="M4200" s="32">
        <f t="shared" si="1838"/>
        <v>0</v>
      </c>
      <c r="N4200" s="31">
        <f t="shared" si="1845"/>
        <v>0</v>
      </c>
      <c r="O4200" s="32">
        <f t="shared" si="1839"/>
        <v>0</v>
      </c>
      <c r="P4200" s="31">
        <f t="shared" si="1846"/>
        <v>0</v>
      </c>
      <c r="Q4200" s="32">
        <f t="shared" si="1840"/>
        <v>0</v>
      </c>
      <c r="R4200" s="31">
        <f t="shared" si="1847"/>
        <v>0</v>
      </c>
      <c r="S4200" s="32">
        <f t="shared" si="1841"/>
        <v>0</v>
      </c>
      <c r="T4200" s="31">
        <f t="shared" si="1848"/>
        <v>0</v>
      </c>
      <c r="V4200" s="1">
        <f t="shared" si="1850"/>
        <v>2</v>
      </c>
      <c r="W4200" s="1">
        <f t="shared" si="1851"/>
        <v>1</v>
      </c>
      <c r="X4200" s="1">
        <f t="shared" si="1852"/>
        <v>0</v>
      </c>
      <c r="Y4200" s="1">
        <f t="shared" si="1853"/>
        <v>0</v>
      </c>
      <c r="Z4200" s="1">
        <f t="shared" si="1854"/>
        <v>0</v>
      </c>
      <c r="AA4200" s="1">
        <f t="shared" si="1855"/>
        <v>0</v>
      </c>
      <c r="AD4200" s="1">
        <f t="shared" si="1856"/>
        <v>2</v>
      </c>
      <c r="AE4200" s="1">
        <f t="shared" si="1857"/>
        <v>1</v>
      </c>
      <c r="AF4200" s="1">
        <f t="shared" si="1858"/>
        <v>0</v>
      </c>
      <c r="AG4200" s="1">
        <f t="shared" si="1859"/>
        <v>0</v>
      </c>
      <c r="AH4200" s="1">
        <f t="shared" si="1860"/>
        <v>0</v>
      </c>
      <c r="AI4200" s="1">
        <f t="shared" si="1861"/>
        <v>0</v>
      </c>
      <c r="AK4200" s="1" t="str">
        <f t="shared" si="1849"/>
        <v>210000</v>
      </c>
    </row>
    <row r="4201" spans="4:37" x14ac:dyDescent="0.25">
      <c r="D4201" s="27">
        <v>4179</v>
      </c>
      <c r="E4201" s="27">
        <f t="shared" si="1835"/>
        <v>0</v>
      </c>
      <c r="F4201" s="27">
        <f t="shared" si="1836"/>
        <v>0</v>
      </c>
      <c r="G4201" s="27">
        <f t="shared" si="1842"/>
        <v>0</v>
      </c>
      <c r="H4201" s="2">
        <f>_xlfn.IFNA(IF(MATCH(AK4201,$AK$23:AK4200,0)&gt;0,0,0),1)</f>
        <v>0</v>
      </c>
      <c r="I4201" s="2">
        <f t="shared" si="1834"/>
        <v>4</v>
      </c>
      <c r="J4201" s="31">
        <f t="shared" si="1843"/>
        <v>3</v>
      </c>
      <c r="K4201" s="32">
        <f t="shared" si="1837"/>
        <v>0</v>
      </c>
      <c r="L4201" s="31">
        <f t="shared" si="1844"/>
        <v>1</v>
      </c>
      <c r="M4201" s="32">
        <f t="shared" si="1838"/>
        <v>0</v>
      </c>
      <c r="N4201" s="31">
        <f t="shared" si="1845"/>
        <v>0</v>
      </c>
      <c r="O4201" s="32">
        <f t="shared" si="1839"/>
        <v>0</v>
      </c>
      <c r="P4201" s="31">
        <f t="shared" si="1846"/>
        <v>0</v>
      </c>
      <c r="Q4201" s="32">
        <f t="shared" si="1840"/>
        <v>0</v>
      </c>
      <c r="R4201" s="31">
        <f t="shared" si="1847"/>
        <v>0</v>
      </c>
      <c r="S4201" s="32">
        <f t="shared" si="1841"/>
        <v>0</v>
      </c>
      <c r="T4201" s="31">
        <f t="shared" si="1848"/>
        <v>0</v>
      </c>
      <c r="V4201" s="1">
        <f t="shared" si="1850"/>
        <v>3</v>
      </c>
      <c r="W4201" s="1">
        <f t="shared" si="1851"/>
        <v>1</v>
      </c>
      <c r="X4201" s="1">
        <f t="shared" si="1852"/>
        <v>0</v>
      </c>
      <c r="Y4201" s="1">
        <f t="shared" si="1853"/>
        <v>0</v>
      </c>
      <c r="Z4201" s="1">
        <f t="shared" si="1854"/>
        <v>0</v>
      </c>
      <c r="AA4201" s="1">
        <f t="shared" si="1855"/>
        <v>0</v>
      </c>
      <c r="AD4201" s="1">
        <f t="shared" si="1856"/>
        <v>3</v>
      </c>
      <c r="AE4201" s="1">
        <f t="shared" si="1857"/>
        <v>1</v>
      </c>
      <c r="AF4201" s="1">
        <f t="shared" si="1858"/>
        <v>0</v>
      </c>
      <c r="AG4201" s="1">
        <f t="shared" si="1859"/>
        <v>0</v>
      </c>
      <c r="AH4201" s="1">
        <f t="shared" si="1860"/>
        <v>0</v>
      </c>
      <c r="AI4201" s="1">
        <f t="shared" si="1861"/>
        <v>0</v>
      </c>
      <c r="AK4201" s="1" t="str">
        <f t="shared" si="1849"/>
        <v>310000</v>
      </c>
    </row>
    <row r="4202" spans="4:37" x14ac:dyDescent="0.25">
      <c r="D4202" s="27">
        <v>4180</v>
      </c>
      <c r="E4202" s="27">
        <f t="shared" si="1835"/>
        <v>0</v>
      </c>
      <c r="F4202" s="27">
        <f t="shared" si="1836"/>
        <v>0</v>
      </c>
      <c r="G4202" s="27">
        <f t="shared" si="1842"/>
        <v>0</v>
      </c>
      <c r="H4202" s="2">
        <f>_xlfn.IFNA(IF(MATCH(AK4202,$AK$23:AK4201,0)&gt;0,0,0),1)</f>
        <v>0</v>
      </c>
      <c r="I4202" s="2">
        <f t="shared" si="1834"/>
        <v>5</v>
      </c>
      <c r="J4202" s="31">
        <f t="shared" si="1843"/>
        <v>4</v>
      </c>
      <c r="K4202" s="32">
        <f t="shared" si="1837"/>
        <v>0</v>
      </c>
      <c r="L4202" s="31">
        <f t="shared" si="1844"/>
        <v>1</v>
      </c>
      <c r="M4202" s="32">
        <f t="shared" si="1838"/>
        <v>0</v>
      </c>
      <c r="N4202" s="31">
        <f t="shared" si="1845"/>
        <v>0</v>
      </c>
      <c r="O4202" s="32">
        <f t="shared" si="1839"/>
        <v>0</v>
      </c>
      <c r="P4202" s="31">
        <f t="shared" si="1846"/>
        <v>0</v>
      </c>
      <c r="Q4202" s="32">
        <f t="shared" si="1840"/>
        <v>0</v>
      </c>
      <c r="R4202" s="31">
        <f t="shared" si="1847"/>
        <v>0</v>
      </c>
      <c r="S4202" s="32">
        <f t="shared" si="1841"/>
        <v>0</v>
      </c>
      <c r="T4202" s="31">
        <f t="shared" si="1848"/>
        <v>0</v>
      </c>
      <c r="V4202" s="1">
        <f t="shared" si="1850"/>
        <v>4</v>
      </c>
      <c r="W4202" s="1">
        <f t="shared" si="1851"/>
        <v>1</v>
      </c>
      <c r="X4202" s="1">
        <f t="shared" si="1852"/>
        <v>0</v>
      </c>
      <c r="Y4202" s="1">
        <f t="shared" si="1853"/>
        <v>0</v>
      </c>
      <c r="Z4202" s="1">
        <f t="shared" si="1854"/>
        <v>0</v>
      </c>
      <c r="AA4202" s="1">
        <f t="shared" si="1855"/>
        <v>0</v>
      </c>
      <c r="AD4202" s="1">
        <f t="shared" si="1856"/>
        <v>4</v>
      </c>
      <c r="AE4202" s="1">
        <f t="shared" si="1857"/>
        <v>1</v>
      </c>
      <c r="AF4202" s="1">
        <f t="shared" si="1858"/>
        <v>0</v>
      </c>
      <c r="AG4202" s="1">
        <f t="shared" si="1859"/>
        <v>0</v>
      </c>
      <c r="AH4202" s="1">
        <f t="shared" si="1860"/>
        <v>0</v>
      </c>
      <c r="AI4202" s="1">
        <f t="shared" si="1861"/>
        <v>0</v>
      </c>
      <c r="AK4202" s="1" t="str">
        <f t="shared" si="1849"/>
        <v>410000</v>
      </c>
    </row>
    <row r="4203" spans="4:37" x14ac:dyDescent="0.25">
      <c r="D4203" s="27">
        <v>4181</v>
      </c>
      <c r="E4203" s="27">
        <f t="shared" si="1835"/>
        <v>0</v>
      </c>
      <c r="F4203" s="27">
        <f t="shared" si="1836"/>
        <v>0</v>
      </c>
      <c r="G4203" s="27">
        <f t="shared" si="1842"/>
        <v>0</v>
      </c>
      <c r="H4203" s="2">
        <f>_xlfn.IFNA(IF(MATCH(AK4203,$AK$23:AK4202,0)&gt;0,0,0),1)</f>
        <v>0</v>
      </c>
      <c r="I4203" s="2">
        <f t="shared" si="1834"/>
        <v>3</v>
      </c>
      <c r="J4203" s="31">
        <f t="shared" si="1843"/>
        <v>1</v>
      </c>
      <c r="K4203" s="32">
        <f t="shared" si="1837"/>
        <v>0</v>
      </c>
      <c r="L4203" s="31">
        <f t="shared" si="1844"/>
        <v>2</v>
      </c>
      <c r="M4203" s="32">
        <f t="shared" si="1838"/>
        <v>0</v>
      </c>
      <c r="N4203" s="31">
        <f t="shared" si="1845"/>
        <v>0</v>
      </c>
      <c r="O4203" s="32">
        <f t="shared" si="1839"/>
        <v>0</v>
      </c>
      <c r="P4203" s="31">
        <f t="shared" si="1846"/>
        <v>0</v>
      </c>
      <c r="Q4203" s="32">
        <f t="shared" si="1840"/>
        <v>0</v>
      </c>
      <c r="R4203" s="31">
        <f t="shared" si="1847"/>
        <v>0</v>
      </c>
      <c r="S4203" s="32">
        <f t="shared" si="1841"/>
        <v>0</v>
      </c>
      <c r="T4203" s="31">
        <f t="shared" si="1848"/>
        <v>0</v>
      </c>
      <c r="V4203" s="1">
        <f t="shared" si="1850"/>
        <v>1</v>
      </c>
      <c r="W4203" s="1">
        <f t="shared" si="1851"/>
        <v>2</v>
      </c>
      <c r="X4203" s="1">
        <f t="shared" si="1852"/>
        <v>0</v>
      </c>
      <c r="Y4203" s="1">
        <f t="shared" si="1853"/>
        <v>0</v>
      </c>
      <c r="Z4203" s="1">
        <f t="shared" si="1854"/>
        <v>0</v>
      </c>
      <c r="AA4203" s="1">
        <f t="shared" si="1855"/>
        <v>0</v>
      </c>
      <c r="AD4203" s="1">
        <f t="shared" si="1856"/>
        <v>2</v>
      </c>
      <c r="AE4203" s="1">
        <f t="shared" si="1857"/>
        <v>1</v>
      </c>
      <c r="AF4203" s="1">
        <f t="shared" si="1858"/>
        <v>0</v>
      </c>
      <c r="AG4203" s="1">
        <f t="shared" si="1859"/>
        <v>0</v>
      </c>
      <c r="AH4203" s="1">
        <f t="shared" si="1860"/>
        <v>0</v>
      </c>
      <c r="AI4203" s="1">
        <f t="shared" si="1861"/>
        <v>0</v>
      </c>
      <c r="AK4203" s="1" t="str">
        <f t="shared" si="1849"/>
        <v>210000</v>
      </c>
    </row>
    <row r="4204" spans="4:37" x14ac:dyDescent="0.25">
      <c r="D4204" s="27">
        <v>4182</v>
      </c>
      <c r="E4204" s="27">
        <f t="shared" si="1835"/>
        <v>0</v>
      </c>
      <c r="F4204" s="27">
        <f t="shared" si="1836"/>
        <v>0</v>
      </c>
      <c r="G4204" s="27">
        <f t="shared" si="1842"/>
        <v>0</v>
      </c>
      <c r="H4204" s="2">
        <f>_xlfn.IFNA(IF(MATCH(AK4204,$AK$23:AK4203,0)&gt;0,0,0),1)</f>
        <v>0</v>
      </c>
      <c r="I4204" s="2">
        <f t="shared" si="1834"/>
        <v>4</v>
      </c>
      <c r="J4204" s="31">
        <f t="shared" si="1843"/>
        <v>2</v>
      </c>
      <c r="K4204" s="32">
        <f t="shared" si="1837"/>
        <v>1</v>
      </c>
      <c r="L4204" s="31">
        <f t="shared" si="1844"/>
        <v>2</v>
      </c>
      <c r="M4204" s="32">
        <f t="shared" si="1838"/>
        <v>0</v>
      </c>
      <c r="N4204" s="31">
        <f t="shared" si="1845"/>
        <v>0</v>
      </c>
      <c r="O4204" s="32">
        <f t="shared" si="1839"/>
        <v>0</v>
      </c>
      <c r="P4204" s="31">
        <f t="shared" si="1846"/>
        <v>0</v>
      </c>
      <c r="Q4204" s="32">
        <f t="shared" si="1840"/>
        <v>0</v>
      </c>
      <c r="R4204" s="31">
        <f t="shared" si="1847"/>
        <v>0</v>
      </c>
      <c r="S4204" s="32">
        <f t="shared" si="1841"/>
        <v>0</v>
      </c>
      <c r="T4204" s="31">
        <f t="shared" si="1848"/>
        <v>0</v>
      </c>
      <c r="V4204" s="1">
        <f t="shared" si="1850"/>
        <v>2</v>
      </c>
      <c r="W4204" s="1">
        <f t="shared" si="1851"/>
        <v>2</v>
      </c>
      <c r="X4204" s="1">
        <f t="shared" si="1852"/>
        <v>0</v>
      </c>
      <c r="Y4204" s="1">
        <f t="shared" si="1853"/>
        <v>0</v>
      </c>
      <c r="Z4204" s="1">
        <f t="shared" si="1854"/>
        <v>0</v>
      </c>
      <c r="AA4204" s="1">
        <f t="shared" si="1855"/>
        <v>0</v>
      </c>
      <c r="AD4204" s="1">
        <f t="shared" si="1856"/>
        <v>2</v>
      </c>
      <c r="AE4204" s="1">
        <f t="shared" si="1857"/>
        <v>2</v>
      </c>
      <c r="AF4204" s="1">
        <f t="shared" si="1858"/>
        <v>0</v>
      </c>
      <c r="AG4204" s="1">
        <f t="shared" si="1859"/>
        <v>0</v>
      </c>
      <c r="AH4204" s="1">
        <f t="shared" si="1860"/>
        <v>0</v>
      </c>
      <c r="AI4204" s="1">
        <f t="shared" si="1861"/>
        <v>0</v>
      </c>
      <c r="AK4204" s="1" t="str">
        <f t="shared" si="1849"/>
        <v>220000</v>
      </c>
    </row>
    <row r="4205" spans="4:37" x14ac:dyDescent="0.25">
      <c r="D4205" s="27">
        <v>4183</v>
      </c>
      <c r="E4205" s="27">
        <f t="shared" si="1835"/>
        <v>0</v>
      </c>
      <c r="F4205" s="27">
        <f t="shared" si="1836"/>
        <v>0</v>
      </c>
      <c r="G4205" s="27">
        <f t="shared" si="1842"/>
        <v>0</v>
      </c>
      <c r="H4205" s="2">
        <f>_xlfn.IFNA(IF(MATCH(AK4205,$AK$23:AK4204,0)&gt;0,0,0),1)</f>
        <v>0</v>
      </c>
      <c r="I4205" s="2">
        <f t="shared" si="1834"/>
        <v>5</v>
      </c>
      <c r="J4205" s="31">
        <f t="shared" si="1843"/>
        <v>3</v>
      </c>
      <c r="K4205" s="32">
        <f t="shared" si="1837"/>
        <v>0</v>
      </c>
      <c r="L4205" s="31">
        <f t="shared" si="1844"/>
        <v>2</v>
      </c>
      <c r="M4205" s="32">
        <f t="shared" si="1838"/>
        <v>0</v>
      </c>
      <c r="N4205" s="31">
        <f t="shared" si="1845"/>
        <v>0</v>
      </c>
      <c r="O4205" s="32">
        <f t="shared" si="1839"/>
        <v>0</v>
      </c>
      <c r="P4205" s="31">
        <f t="shared" si="1846"/>
        <v>0</v>
      </c>
      <c r="Q4205" s="32">
        <f t="shared" si="1840"/>
        <v>0</v>
      </c>
      <c r="R4205" s="31">
        <f t="shared" si="1847"/>
        <v>0</v>
      </c>
      <c r="S4205" s="32">
        <f t="shared" si="1841"/>
        <v>0</v>
      </c>
      <c r="T4205" s="31">
        <f t="shared" si="1848"/>
        <v>0</v>
      </c>
      <c r="V4205" s="1">
        <f t="shared" si="1850"/>
        <v>3</v>
      </c>
      <c r="W4205" s="1">
        <f t="shared" si="1851"/>
        <v>2</v>
      </c>
      <c r="X4205" s="1">
        <f t="shared" si="1852"/>
        <v>0</v>
      </c>
      <c r="Y4205" s="1">
        <f t="shared" si="1853"/>
        <v>0</v>
      </c>
      <c r="Z4205" s="1">
        <f t="shared" si="1854"/>
        <v>0</v>
      </c>
      <c r="AA4205" s="1">
        <f t="shared" si="1855"/>
        <v>0</v>
      </c>
      <c r="AD4205" s="1">
        <f t="shared" si="1856"/>
        <v>3</v>
      </c>
      <c r="AE4205" s="1">
        <f t="shared" si="1857"/>
        <v>2</v>
      </c>
      <c r="AF4205" s="1">
        <f t="shared" si="1858"/>
        <v>0</v>
      </c>
      <c r="AG4205" s="1">
        <f t="shared" si="1859"/>
        <v>0</v>
      </c>
      <c r="AH4205" s="1">
        <f t="shared" si="1860"/>
        <v>0</v>
      </c>
      <c r="AI4205" s="1">
        <f t="shared" si="1861"/>
        <v>0</v>
      </c>
      <c r="AK4205" s="1" t="str">
        <f t="shared" si="1849"/>
        <v>320000</v>
      </c>
    </row>
    <row r="4206" spans="4:37" x14ac:dyDescent="0.25">
      <c r="D4206" s="27">
        <v>4184</v>
      </c>
      <c r="E4206" s="27">
        <f t="shared" si="1835"/>
        <v>0</v>
      </c>
      <c r="F4206" s="27">
        <f t="shared" si="1836"/>
        <v>0</v>
      </c>
      <c r="G4206" s="27">
        <f t="shared" si="1842"/>
        <v>0</v>
      </c>
      <c r="H4206" s="2">
        <f>_xlfn.IFNA(IF(MATCH(AK4206,$AK$23:AK4205,0)&gt;0,0,0),1)</f>
        <v>0</v>
      </c>
      <c r="I4206" s="2">
        <f t="shared" si="1834"/>
        <v>6</v>
      </c>
      <c r="J4206" s="31">
        <f t="shared" si="1843"/>
        <v>4</v>
      </c>
      <c r="K4206" s="32">
        <f t="shared" si="1837"/>
        <v>0</v>
      </c>
      <c r="L4206" s="31">
        <f t="shared" si="1844"/>
        <v>2</v>
      </c>
      <c r="M4206" s="32">
        <f t="shared" si="1838"/>
        <v>0</v>
      </c>
      <c r="N4206" s="31">
        <f t="shared" si="1845"/>
        <v>0</v>
      </c>
      <c r="O4206" s="32">
        <f t="shared" si="1839"/>
        <v>0</v>
      </c>
      <c r="P4206" s="31">
        <f t="shared" si="1846"/>
        <v>0</v>
      </c>
      <c r="Q4206" s="32">
        <f t="shared" si="1840"/>
        <v>0</v>
      </c>
      <c r="R4206" s="31">
        <f t="shared" si="1847"/>
        <v>0</v>
      </c>
      <c r="S4206" s="32">
        <f t="shared" si="1841"/>
        <v>0</v>
      </c>
      <c r="T4206" s="31">
        <f t="shared" si="1848"/>
        <v>0</v>
      </c>
      <c r="V4206" s="1">
        <f t="shared" si="1850"/>
        <v>4</v>
      </c>
      <c r="W4206" s="1">
        <f t="shared" si="1851"/>
        <v>2</v>
      </c>
      <c r="X4206" s="1">
        <f t="shared" si="1852"/>
        <v>0</v>
      </c>
      <c r="Y4206" s="1">
        <f t="shared" si="1853"/>
        <v>0</v>
      </c>
      <c r="Z4206" s="1">
        <f t="shared" si="1854"/>
        <v>0</v>
      </c>
      <c r="AA4206" s="1">
        <f t="shared" si="1855"/>
        <v>0</v>
      </c>
      <c r="AD4206" s="1">
        <f t="shared" si="1856"/>
        <v>4</v>
      </c>
      <c r="AE4206" s="1">
        <f t="shared" si="1857"/>
        <v>2</v>
      </c>
      <c r="AF4206" s="1">
        <f t="shared" si="1858"/>
        <v>0</v>
      </c>
      <c r="AG4206" s="1">
        <f t="shared" si="1859"/>
        <v>0</v>
      </c>
      <c r="AH4206" s="1">
        <f t="shared" si="1860"/>
        <v>0</v>
      </c>
      <c r="AI4206" s="1">
        <f t="shared" si="1861"/>
        <v>0</v>
      </c>
      <c r="AK4206" s="1" t="str">
        <f t="shared" si="1849"/>
        <v>420000</v>
      </c>
    </row>
    <row r="4207" spans="4:37" x14ac:dyDescent="0.25">
      <c r="D4207" s="27">
        <v>4185</v>
      </c>
      <c r="E4207" s="27">
        <f t="shared" si="1835"/>
        <v>0</v>
      </c>
      <c r="F4207" s="27">
        <f t="shared" si="1836"/>
        <v>0</v>
      </c>
      <c r="G4207" s="27">
        <f t="shared" si="1842"/>
        <v>0</v>
      </c>
      <c r="H4207" s="2">
        <f>_xlfn.IFNA(IF(MATCH(AK4207,$AK$23:AK4206,0)&gt;0,0,0),1)</f>
        <v>0</v>
      </c>
      <c r="I4207" s="2">
        <f t="shared" si="1834"/>
        <v>4</v>
      </c>
      <c r="J4207" s="31">
        <f t="shared" si="1843"/>
        <v>1</v>
      </c>
      <c r="K4207" s="32">
        <f t="shared" si="1837"/>
        <v>0</v>
      </c>
      <c r="L4207" s="31">
        <f t="shared" si="1844"/>
        <v>3</v>
      </c>
      <c r="M4207" s="32">
        <f t="shared" si="1838"/>
        <v>0</v>
      </c>
      <c r="N4207" s="31">
        <f t="shared" si="1845"/>
        <v>0</v>
      </c>
      <c r="O4207" s="32">
        <f t="shared" si="1839"/>
        <v>0</v>
      </c>
      <c r="P4207" s="31">
        <f t="shared" si="1846"/>
        <v>0</v>
      </c>
      <c r="Q4207" s="32">
        <f t="shared" si="1840"/>
        <v>0</v>
      </c>
      <c r="R4207" s="31">
        <f t="shared" si="1847"/>
        <v>0</v>
      </c>
      <c r="S4207" s="32">
        <f t="shared" si="1841"/>
        <v>0</v>
      </c>
      <c r="T4207" s="31">
        <f t="shared" si="1848"/>
        <v>0</v>
      </c>
      <c r="V4207" s="1">
        <f t="shared" si="1850"/>
        <v>1</v>
      </c>
      <c r="W4207" s="1">
        <f t="shared" si="1851"/>
        <v>3</v>
      </c>
      <c r="X4207" s="1">
        <f t="shared" si="1852"/>
        <v>0</v>
      </c>
      <c r="Y4207" s="1">
        <f t="shared" si="1853"/>
        <v>0</v>
      </c>
      <c r="Z4207" s="1">
        <f t="shared" si="1854"/>
        <v>0</v>
      </c>
      <c r="AA4207" s="1">
        <f t="shared" si="1855"/>
        <v>0</v>
      </c>
      <c r="AD4207" s="1">
        <f t="shared" si="1856"/>
        <v>3</v>
      </c>
      <c r="AE4207" s="1">
        <f t="shared" si="1857"/>
        <v>1</v>
      </c>
      <c r="AF4207" s="1">
        <f t="shared" si="1858"/>
        <v>0</v>
      </c>
      <c r="AG4207" s="1">
        <f t="shared" si="1859"/>
        <v>0</v>
      </c>
      <c r="AH4207" s="1">
        <f t="shared" si="1860"/>
        <v>0</v>
      </c>
      <c r="AI4207" s="1">
        <f t="shared" si="1861"/>
        <v>0</v>
      </c>
      <c r="AK4207" s="1" t="str">
        <f t="shared" si="1849"/>
        <v>310000</v>
      </c>
    </row>
    <row r="4208" spans="4:37" x14ac:dyDescent="0.25">
      <c r="D4208" s="27">
        <v>4186</v>
      </c>
      <c r="E4208" s="27">
        <f t="shared" si="1835"/>
        <v>0</v>
      </c>
      <c r="F4208" s="27">
        <f t="shared" si="1836"/>
        <v>0</v>
      </c>
      <c r="G4208" s="27">
        <f t="shared" si="1842"/>
        <v>0</v>
      </c>
      <c r="H4208" s="2">
        <f>_xlfn.IFNA(IF(MATCH(AK4208,$AK$23:AK4207,0)&gt;0,0,0),1)</f>
        <v>0</v>
      </c>
      <c r="I4208" s="2">
        <f t="shared" si="1834"/>
        <v>5</v>
      </c>
      <c r="J4208" s="31">
        <f t="shared" si="1843"/>
        <v>2</v>
      </c>
      <c r="K4208" s="32">
        <f t="shared" si="1837"/>
        <v>0</v>
      </c>
      <c r="L4208" s="31">
        <f t="shared" si="1844"/>
        <v>3</v>
      </c>
      <c r="M4208" s="32">
        <f t="shared" si="1838"/>
        <v>0</v>
      </c>
      <c r="N4208" s="31">
        <f t="shared" si="1845"/>
        <v>0</v>
      </c>
      <c r="O4208" s="32">
        <f t="shared" si="1839"/>
        <v>0</v>
      </c>
      <c r="P4208" s="31">
        <f t="shared" si="1846"/>
        <v>0</v>
      </c>
      <c r="Q4208" s="32">
        <f t="shared" si="1840"/>
        <v>0</v>
      </c>
      <c r="R4208" s="31">
        <f t="shared" si="1847"/>
        <v>0</v>
      </c>
      <c r="S4208" s="32">
        <f t="shared" si="1841"/>
        <v>0</v>
      </c>
      <c r="T4208" s="31">
        <f t="shared" si="1848"/>
        <v>0</v>
      </c>
      <c r="V4208" s="1">
        <f t="shared" si="1850"/>
        <v>2</v>
      </c>
      <c r="W4208" s="1">
        <f t="shared" si="1851"/>
        <v>3</v>
      </c>
      <c r="X4208" s="1">
        <f t="shared" si="1852"/>
        <v>0</v>
      </c>
      <c r="Y4208" s="1">
        <f t="shared" si="1853"/>
        <v>0</v>
      </c>
      <c r="Z4208" s="1">
        <f t="shared" si="1854"/>
        <v>0</v>
      </c>
      <c r="AA4208" s="1">
        <f t="shared" si="1855"/>
        <v>0</v>
      </c>
      <c r="AD4208" s="1">
        <f t="shared" si="1856"/>
        <v>3</v>
      </c>
      <c r="AE4208" s="1">
        <f t="shared" si="1857"/>
        <v>2</v>
      </c>
      <c r="AF4208" s="1">
        <f t="shared" si="1858"/>
        <v>0</v>
      </c>
      <c r="AG4208" s="1">
        <f t="shared" si="1859"/>
        <v>0</v>
      </c>
      <c r="AH4208" s="1">
        <f t="shared" si="1860"/>
        <v>0</v>
      </c>
      <c r="AI4208" s="1">
        <f t="shared" si="1861"/>
        <v>0</v>
      </c>
      <c r="AK4208" s="1" t="str">
        <f t="shared" si="1849"/>
        <v>320000</v>
      </c>
    </row>
    <row r="4209" spans="4:37" x14ac:dyDescent="0.25">
      <c r="D4209" s="27">
        <v>4187</v>
      </c>
      <c r="E4209" s="27">
        <f t="shared" si="1835"/>
        <v>0</v>
      </c>
      <c r="F4209" s="27">
        <f t="shared" si="1836"/>
        <v>0</v>
      </c>
      <c r="G4209" s="27">
        <f t="shared" si="1842"/>
        <v>0</v>
      </c>
      <c r="H4209" s="2">
        <f>_xlfn.IFNA(IF(MATCH(AK4209,$AK$23:AK4208,0)&gt;0,0,0),1)</f>
        <v>0</v>
      </c>
      <c r="I4209" s="2">
        <f t="shared" si="1834"/>
        <v>6</v>
      </c>
      <c r="J4209" s="31">
        <f t="shared" si="1843"/>
        <v>3</v>
      </c>
      <c r="K4209" s="32">
        <f t="shared" si="1837"/>
        <v>1</v>
      </c>
      <c r="L4209" s="31">
        <f t="shared" si="1844"/>
        <v>3</v>
      </c>
      <c r="M4209" s="32">
        <f t="shared" si="1838"/>
        <v>0</v>
      </c>
      <c r="N4209" s="31">
        <f t="shared" si="1845"/>
        <v>0</v>
      </c>
      <c r="O4209" s="32">
        <f t="shared" si="1839"/>
        <v>0</v>
      </c>
      <c r="P4209" s="31">
        <f t="shared" si="1846"/>
        <v>0</v>
      </c>
      <c r="Q4209" s="32">
        <f t="shared" si="1840"/>
        <v>0</v>
      </c>
      <c r="R4209" s="31">
        <f t="shared" si="1847"/>
        <v>0</v>
      </c>
      <c r="S4209" s="32">
        <f t="shared" si="1841"/>
        <v>0</v>
      </c>
      <c r="T4209" s="31">
        <f t="shared" si="1848"/>
        <v>0</v>
      </c>
      <c r="V4209" s="1">
        <f t="shared" si="1850"/>
        <v>3</v>
      </c>
      <c r="W4209" s="1">
        <f t="shared" si="1851"/>
        <v>3</v>
      </c>
      <c r="X4209" s="1">
        <f t="shared" si="1852"/>
        <v>0</v>
      </c>
      <c r="Y4209" s="1">
        <f t="shared" si="1853"/>
        <v>0</v>
      </c>
      <c r="Z4209" s="1">
        <f t="shared" si="1854"/>
        <v>0</v>
      </c>
      <c r="AA4209" s="1">
        <f t="shared" si="1855"/>
        <v>0</v>
      </c>
      <c r="AD4209" s="1">
        <f t="shared" si="1856"/>
        <v>3</v>
      </c>
      <c r="AE4209" s="1">
        <f t="shared" si="1857"/>
        <v>3</v>
      </c>
      <c r="AF4209" s="1">
        <f t="shared" si="1858"/>
        <v>0</v>
      </c>
      <c r="AG4209" s="1">
        <f t="shared" si="1859"/>
        <v>0</v>
      </c>
      <c r="AH4209" s="1">
        <f t="shared" si="1860"/>
        <v>0</v>
      </c>
      <c r="AI4209" s="1">
        <f t="shared" si="1861"/>
        <v>0</v>
      </c>
      <c r="AK4209" s="1" t="str">
        <f t="shared" si="1849"/>
        <v>330000</v>
      </c>
    </row>
    <row r="4210" spans="4:37" x14ac:dyDescent="0.25">
      <c r="D4210" s="27">
        <v>4188</v>
      </c>
      <c r="E4210" s="27">
        <f t="shared" si="1835"/>
        <v>0</v>
      </c>
      <c r="F4210" s="27">
        <f t="shared" si="1836"/>
        <v>0</v>
      </c>
      <c r="G4210" s="27">
        <f t="shared" si="1842"/>
        <v>0</v>
      </c>
      <c r="H4210" s="2">
        <f>_xlfn.IFNA(IF(MATCH(AK4210,$AK$23:AK4209,0)&gt;0,0,0),1)</f>
        <v>0</v>
      </c>
      <c r="I4210" s="2">
        <f t="shared" si="1834"/>
        <v>7</v>
      </c>
      <c r="J4210" s="31">
        <f t="shared" si="1843"/>
        <v>4</v>
      </c>
      <c r="K4210" s="32">
        <f t="shared" si="1837"/>
        <v>0</v>
      </c>
      <c r="L4210" s="31">
        <f t="shared" si="1844"/>
        <v>3</v>
      </c>
      <c r="M4210" s="32">
        <f t="shared" si="1838"/>
        <v>0</v>
      </c>
      <c r="N4210" s="31">
        <f t="shared" si="1845"/>
        <v>0</v>
      </c>
      <c r="O4210" s="32">
        <f t="shared" si="1839"/>
        <v>0</v>
      </c>
      <c r="P4210" s="31">
        <f t="shared" si="1846"/>
        <v>0</v>
      </c>
      <c r="Q4210" s="32">
        <f t="shared" si="1840"/>
        <v>0</v>
      </c>
      <c r="R4210" s="31">
        <f t="shared" si="1847"/>
        <v>0</v>
      </c>
      <c r="S4210" s="32">
        <f t="shared" si="1841"/>
        <v>0</v>
      </c>
      <c r="T4210" s="31">
        <f t="shared" si="1848"/>
        <v>0</v>
      </c>
      <c r="V4210" s="1">
        <f t="shared" si="1850"/>
        <v>4</v>
      </c>
      <c r="W4210" s="1">
        <f t="shared" si="1851"/>
        <v>3</v>
      </c>
      <c r="X4210" s="1">
        <f t="shared" si="1852"/>
        <v>0</v>
      </c>
      <c r="Y4210" s="1">
        <f t="shared" si="1853"/>
        <v>0</v>
      </c>
      <c r="Z4210" s="1">
        <f t="shared" si="1854"/>
        <v>0</v>
      </c>
      <c r="AA4210" s="1">
        <f t="shared" si="1855"/>
        <v>0</v>
      </c>
      <c r="AD4210" s="1">
        <f t="shared" si="1856"/>
        <v>4</v>
      </c>
      <c r="AE4210" s="1">
        <f t="shared" si="1857"/>
        <v>3</v>
      </c>
      <c r="AF4210" s="1">
        <f t="shared" si="1858"/>
        <v>0</v>
      </c>
      <c r="AG4210" s="1">
        <f t="shared" si="1859"/>
        <v>0</v>
      </c>
      <c r="AH4210" s="1">
        <f t="shared" si="1860"/>
        <v>0</v>
      </c>
      <c r="AI4210" s="1">
        <f t="shared" si="1861"/>
        <v>0</v>
      </c>
      <c r="AK4210" s="1" t="str">
        <f t="shared" si="1849"/>
        <v>430000</v>
      </c>
    </row>
    <row r="4211" spans="4:37" x14ac:dyDescent="0.25">
      <c r="D4211" s="27">
        <v>4189</v>
      </c>
      <c r="E4211" s="27">
        <f t="shared" si="1835"/>
        <v>0</v>
      </c>
      <c r="F4211" s="27">
        <f t="shared" si="1836"/>
        <v>0</v>
      </c>
      <c r="G4211" s="27">
        <f t="shared" si="1842"/>
        <v>0</v>
      </c>
      <c r="H4211" s="2">
        <f>_xlfn.IFNA(IF(MATCH(AK4211,$AK$23:AK4210,0)&gt;0,0,0),1)</f>
        <v>0</v>
      </c>
      <c r="I4211" s="2">
        <f t="shared" si="1834"/>
        <v>5</v>
      </c>
      <c r="J4211" s="31">
        <f t="shared" si="1843"/>
        <v>1</v>
      </c>
      <c r="K4211" s="32">
        <f t="shared" si="1837"/>
        <v>0</v>
      </c>
      <c r="L4211" s="31">
        <f t="shared" si="1844"/>
        <v>4</v>
      </c>
      <c r="M4211" s="32">
        <f t="shared" si="1838"/>
        <v>0</v>
      </c>
      <c r="N4211" s="31">
        <f t="shared" si="1845"/>
        <v>0</v>
      </c>
      <c r="O4211" s="32">
        <f t="shared" si="1839"/>
        <v>0</v>
      </c>
      <c r="P4211" s="31">
        <f t="shared" si="1846"/>
        <v>0</v>
      </c>
      <c r="Q4211" s="32">
        <f t="shared" si="1840"/>
        <v>0</v>
      </c>
      <c r="R4211" s="31">
        <f t="shared" si="1847"/>
        <v>0</v>
      </c>
      <c r="S4211" s="32">
        <f t="shared" si="1841"/>
        <v>0</v>
      </c>
      <c r="T4211" s="31">
        <f t="shared" si="1848"/>
        <v>0</v>
      </c>
      <c r="V4211" s="1">
        <f t="shared" si="1850"/>
        <v>1</v>
      </c>
      <c r="W4211" s="1">
        <f t="shared" si="1851"/>
        <v>4</v>
      </c>
      <c r="X4211" s="1">
        <f t="shared" si="1852"/>
        <v>0</v>
      </c>
      <c r="Y4211" s="1">
        <f t="shared" si="1853"/>
        <v>0</v>
      </c>
      <c r="Z4211" s="1">
        <f t="shared" si="1854"/>
        <v>0</v>
      </c>
      <c r="AA4211" s="1">
        <f t="shared" si="1855"/>
        <v>0</v>
      </c>
      <c r="AD4211" s="1">
        <f t="shared" si="1856"/>
        <v>4</v>
      </c>
      <c r="AE4211" s="1">
        <f t="shared" si="1857"/>
        <v>1</v>
      </c>
      <c r="AF4211" s="1">
        <f t="shared" si="1858"/>
        <v>0</v>
      </c>
      <c r="AG4211" s="1">
        <f t="shared" si="1859"/>
        <v>0</v>
      </c>
      <c r="AH4211" s="1">
        <f t="shared" si="1860"/>
        <v>0</v>
      </c>
      <c r="AI4211" s="1">
        <f t="shared" si="1861"/>
        <v>0</v>
      </c>
      <c r="AK4211" s="1" t="str">
        <f t="shared" si="1849"/>
        <v>410000</v>
      </c>
    </row>
    <row r="4212" spans="4:37" x14ac:dyDescent="0.25">
      <c r="D4212" s="27">
        <v>4190</v>
      </c>
      <c r="E4212" s="27">
        <f t="shared" si="1835"/>
        <v>0</v>
      </c>
      <c r="F4212" s="27">
        <f t="shared" si="1836"/>
        <v>0</v>
      </c>
      <c r="G4212" s="27">
        <f t="shared" si="1842"/>
        <v>0</v>
      </c>
      <c r="H4212" s="2">
        <f>_xlfn.IFNA(IF(MATCH(AK4212,$AK$23:AK4211,0)&gt;0,0,0),1)</f>
        <v>0</v>
      </c>
      <c r="I4212" s="2">
        <f t="shared" si="1834"/>
        <v>6</v>
      </c>
      <c r="J4212" s="31">
        <f t="shared" si="1843"/>
        <v>2</v>
      </c>
      <c r="K4212" s="32">
        <f t="shared" si="1837"/>
        <v>0</v>
      </c>
      <c r="L4212" s="31">
        <f t="shared" si="1844"/>
        <v>4</v>
      </c>
      <c r="M4212" s="32">
        <f t="shared" si="1838"/>
        <v>0</v>
      </c>
      <c r="N4212" s="31">
        <f t="shared" si="1845"/>
        <v>0</v>
      </c>
      <c r="O4212" s="32">
        <f t="shared" si="1839"/>
        <v>0</v>
      </c>
      <c r="P4212" s="31">
        <f t="shared" si="1846"/>
        <v>0</v>
      </c>
      <c r="Q4212" s="32">
        <f t="shared" si="1840"/>
        <v>0</v>
      </c>
      <c r="R4212" s="31">
        <f t="shared" si="1847"/>
        <v>0</v>
      </c>
      <c r="S4212" s="32">
        <f t="shared" si="1841"/>
        <v>0</v>
      </c>
      <c r="T4212" s="31">
        <f t="shared" si="1848"/>
        <v>0</v>
      </c>
      <c r="V4212" s="1">
        <f t="shared" si="1850"/>
        <v>2</v>
      </c>
      <c r="W4212" s="1">
        <f t="shared" si="1851"/>
        <v>4</v>
      </c>
      <c r="X4212" s="1">
        <f t="shared" si="1852"/>
        <v>0</v>
      </c>
      <c r="Y4212" s="1">
        <f t="shared" si="1853"/>
        <v>0</v>
      </c>
      <c r="Z4212" s="1">
        <f t="shared" si="1854"/>
        <v>0</v>
      </c>
      <c r="AA4212" s="1">
        <f t="shared" si="1855"/>
        <v>0</v>
      </c>
      <c r="AD4212" s="1">
        <f t="shared" si="1856"/>
        <v>4</v>
      </c>
      <c r="AE4212" s="1">
        <f t="shared" si="1857"/>
        <v>2</v>
      </c>
      <c r="AF4212" s="1">
        <f t="shared" si="1858"/>
        <v>0</v>
      </c>
      <c r="AG4212" s="1">
        <f t="shared" si="1859"/>
        <v>0</v>
      </c>
      <c r="AH4212" s="1">
        <f t="shared" si="1860"/>
        <v>0</v>
      </c>
      <c r="AI4212" s="1">
        <f t="shared" si="1861"/>
        <v>0</v>
      </c>
      <c r="AK4212" s="1" t="str">
        <f t="shared" si="1849"/>
        <v>420000</v>
      </c>
    </row>
    <row r="4213" spans="4:37" x14ac:dyDescent="0.25">
      <c r="D4213" s="27">
        <v>4191</v>
      </c>
      <c r="E4213" s="27">
        <f t="shared" si="1835"/>
        <v>0</v>
      </c>
      <c r="F4213" s="27">
        <f t="shared" si="1836"/>
        <v>0</v>
      </c>
      <c r="G4213" s="27">
        <f t="shared" si="1842"/>
        <v>0</v>
      </c>
      <c r="H4213" s="2">
        <f>_xlfn.IFNA(IF(MATCH(AK4213,$AK$23:AK4212,0)&gt;0,0,0),1)</f>
        <v>0</v>
      </c>
      <c r="I4213" s="2">
        <f t="shared" si="1834"/>
        <v>7</v>
      </c>
      <c r="J4213" s="31">
        <f t="shared" si="1843"/>
        <v>3</v>
      </c>
      <c r="K4213" s="32">
        <f t="shared" si="1837"/>
        <v>0</v>
      </c>
      <c r="L4213" s="31">
        <f t="shared" si="1844"/>
        <v>4</v>
      </c>
      <c r="M4213" s="32">
        <f t="shared" si="1838"/>
        <v>0</v>
      </c>
      <c r="N4213" s="31">
        <f t="shared" si="1845"/>
        <v>0</v>
      </c>
      <c r="O4213" s="32">
        <f t="shared" si="1839"/>
        <v>0</v>
      </c>
      <c r="P4213" s="31">
        <f t="shared" si="1846"/>
        <v>0</v>
      </c>
      <c r="Q4213" s="32">
        <f t="shared" si="1840"/>
        <v>0</v>
      </c>
      <c r="R4213" s="31">
        <f t="shared" si="1847"/>
        <v>0</v>
      </c>
      <c r="S4213" s="32">
        <f t="shared" si="1841"/>
        <v>0</v>
      </c>
      <c r="T4213" s="31">
        <f t="shared" si="1848"/>
        <v>0</v>
      </c>
      <c r="V4213" s="1">
        <f t="shared" si="1850"/>
        <v>3</v>
      </c>
      <c r="W4213" s="1">
        <f t="shared" si="1851"/>
        <v>4</v>
      </c>
      <c r="X4213" s="1">
        <f t="shared" si="1852"/>
        <v>0</v>
      </c>
      <c r="Y4213" s="1">
        <f t="shared" si="1853"/>
        <v>0</v>
      </c>
      <c r="Z4213" s="1">
        <f t="shared" si="1854"/>
        <v>0</v>
      </c>
      <c r="AA4213" s="1">
        <f t="shared" si="1855"/>
        <v>0</v>
      </c>
      <c r="AD4213" s="1">
        <f t="shared" si="1856"/>
        <v>4</v>
      </c>
      <c r="AE4213" s="1">
        <f t="shared" si="1857"/>
        <v>3</v>
      </c>
      <c r="AF4213" s="1">
        <f t="shared" si="1858"/>
        <v>0</v>
      </c>
      <c r="AG4213" s="1">
        <f t="shared" si="1859"/>
        <v>0</v>
      </c>
      <c r="AH4213" s="1">
        <f t="shared" si="1860"/>
        <v>0</v>
      </c>
      <c r="AI4213" s="1">
        <f t="shared" si="1861"/>
        <v>0</v>
      </c>
      <c r="AK4213" s="1" t="str">
        <f t="shared" si="1849"/>
        <v>430000</v>
      </c>
    </row>
    <row r="4214" spans="4:37" x14ac:dyDescent="0.25">
      <c r="D4214" s="27">
        <v>4192</v>
      </c>
      <c r="E4214" s="27">
        <f t="shared" si="1835"/>
        <v>0</v>
      </c>
      <c r="F4214" s="27">
        <f t="shared" si="1836"/>
        <v>0</v>
      </c>
      <c r="G4214" s="27">
        <f t="shared" si="1842"/>
        <v>0</v>
      </c>
      <c r="H4214" s="2">
        <f>_xlfn.IFNA(IF(MATCH(AK4214,$AK$23:AK4213,0)&gt;0,0,0),1)</f>
        <v>0</v>
      </c>
      <c r="I4214" s="2">
        <f t="shared" si="1834"/>
        <v>8</v>
      </c>
      <c r="J4214" s="31">
        <f t="shared" si="1843"/>
        <v>4</v>
      </c>
      <c r="K4214" s="32">
        <f t="shared" si="1837"/>
        <v>1</v>
      </c>
      <c r="L4214" s="31">
        <f t="shared" si="1844"/>
        <v>4</v>
      </c>
      <c r="M4214" s="32">
        <f t="shared" si="1838"/>
        <v>0</v>
      </c>
      <c r="N4214" s="31">
        <f t="shared" si="1845"/>
        <v>0</v>
      </c>
      <c r="O4214" s="32">
        <f t="shared" si="1839"/>
        <v>0</v>
      </c>
      <c r="P4214" s="31">
        <f t="shared" si="1846"/>
        <v>0</v>
      </c>
      <c r="Q4214" s="32">
        <f t="shared" si="1840"/>
        <v>0</v>
      </c>
      <c r="R4214" s="31">
        <f t="shared" si="1847"/>
        <v>0</v>
      </c>
      <c r="S4214" s="32">
        <f t="shared" si="1841"/>
        <v>0</v>
      </c>
      <c r="T4214" s="31">
        <f t="shared" si="1848"/>
        <v>0</v>
      </c>
      <c r="V4214" s="1">
        <f t="shared" si="1850"/>
        <v>4</v>
      </c>
      <c r="W4214" s="1">
        <f t="shared" si="1851"/>
        <v>4</v>
      </c>
      <c r="X4214" s="1">
        <f t="shared" si="1852"/>
        <v>0</v>
      </c>
      <c r="Y4214" s="1">
        <f t="shared" si="1853"/>
        <v>0</v>
      </c>
      <c r="Z4214" s="1">
        <f t="shared" si="1854"/>
        <v>0</v>
      </c>
      <c r="AA4214" s="1">
        <f t="shared" si="1855"/>
        <v>0</v>
      </c>
      <c r="AD4214" s="1">
        <f t="shared" si="1856"/>
        <v>4</v>
      </c>
      <c r="AE4214" s="1">
        <f t="shared" si="1857"/>
        <v>4</v>
      </c>
      <c r="AF4214" s="1">
        <f t="shared" si="1858"/>
        <v>0</v>
      </c>
      <c r="AG4214" s="1">
        <f t="shared" si="1859"/>
        <v>0</v>
      </c>
      <c r="AH4214" s="1">
        <f t="shared" si="1860"/>
        <v>0</v>
      </c>
      <c r="AI4214" s="1">
        <f t="shared" si="1861"/>
        <v>0</v>
      </c>
      <c r="AK4214" s="1" t="str">
        <f t="shared" si="1849"/>
        <v>440000</v>
      </c>
    </row>
    <row r="4215" spans="4:37" x14ac:dyDescent="0.25">
      <c r="D4215" s="27">
        <v>4193</v>
      </c>
      <c r="E4215" s="27">
        <f t="shared" si="1835"/>
        <v>0</v>
      </c>
      <c r="F4215" s="27">
        <f t="shared" si="1836"/>
        <v>0</v>
      </c>
      <c r="G4215" s="27">
        <f t="shared" si="1842"/>
        <v>0</v>
      </c>
      <c r="H4215" s="2">
        <f>_xlfn.IFNA(IF(MATCH(AK4215,$AK$23:AK4214,0)&gt;0,0,0),1)</f>
        <v>0</v>
      </c>
      <c r="I4215" s="2">
        <f t="shared" si="1834"/>
        <v>2</v>
      </c>
      <c r="J4215" s="31">
        <f t="shared" si="1843"/>
        <v>1</v>
      </c>
      <c r="K4215" s="32">
        <f t="shared" si="1837"/>
        <v>1</v>
      </c>
      <c r="L4215" s="31">
        <f t="shared" si="1844"/>
        <v>1</v>
      </c>
      <c r="M4215" s="32">
        <f t="shared" si="1838"/>
        <v>0</v>
      </c>
      <c r="N4215" s="31">
        <f t="shared" si="1845"/>
        <v>0</v>
      </c>
      <c r="O4215" s="32">
        <f t="shared" si="1839"/>
        <v>0</v>
      </c>
      <c r="P4215" s="31">
        <f t="shared" si="1846"/>
        <v>0</v>
      </c>
      <c r="Q4215" s="32">
        <f t="shared" si="1840"/>
        <v>0</v>
      </c>
      <c r="R4215" s="31">
        <f t="shared" si="1847"/>
        <v>0</v>
      </c>
      <c r="S4215" s="32">
        <f t="shared" si="1841"/>
        <v>0</v>
      </c>
      <c r="T4215" s="31">
        <f t="shared" si="1848"/>
        <v>0</v>
      </c>
      <c r="V4215" s="1">
        <f t="shared" si="1850"/>
        <v>1</v>
      </c>
      <c r="W4215" s="1">
        <f t="shared" si="1851"/>
        <v>1</v>
      </c>
      <c r="X4215" s="1">
        <f t="shared" si="1852"/>
        <v>0</v>
      </c>
      <c r="Y4215" s="1">
        <f t="shared" si="1853"/>
        <v>0</v>
      </c>
      <c r="Z4215" s="1">
        <f t="shared" si="1854"/>
        <v>0</v>
      </c>
      <c r="AA4215" s="1">
        <f t="shared" si="1855"/>
        <v>0</v>
      </c>
      <c r="AD4215" s="1">
        <f t="shared" si="1856"/>
        <v>1</v>
      </c>
      <c r="AE4215" s="1">
        <f t="shared" si="1857"/>
        <v>1</v>
      </c>
      <c r="AF4215" s="1">
        <f t="shared" si="1858"/>
        <v>0</v>
      </c>
      <c r="AG4215" s="1">
        <f t="shared" si="1859"/>
        <v>0</v>
      </c>
      <c r="AH4215" s="1">
        <f t="shared" si="1860"/>
        <v>0</v>
      </c>
      <c r="AI4215" s="1">
        <f t="shared" si="1861"/>
        <v>0</v>
      </c>
      <c r="AK4215" s="1" t="str">
        <f t="shared" si="1849"/>
        <v>110000</v>
      </c>
    </row>
    <row r="4216" spans="4:37" x14ac:dyDescent="0.25">
      <c r="D4216" s="27">
        <v>4194</v>
      </c>
      <c r="E4216" s="27">
        <f t="shared" si="1835"/>
        <v>0</v>
      </c>
      <c r="F4216" s="27">
        <f t="shared" si="1836"/>
        <v>0</v>
      </c>
      <c r="G4216" s="27">
        <f t="shared" si="1842"/>
        <v>0</v>
      </c>
      <c r="H4216" s="2">
        <f>_xlfn.IFNA(IF(MATCH(AK4216,$AK$23:AK4215,0)&gt;0,0,0),1)</f>
        <v>0</v>
      </c>
      <c r="I4216" s="2">
        <f t="shared" si="1834"/>
        <v>3</v>
      </c>
      <c r="J4216" s="31">
        <f t="shared" si="1843"/>
        <v>2</v>
      </c>
      <c r="K4216" s="32">
        <f t="shared" si="1837"/>
        <v>0</v>
      </c>
      <c r="L4216" s="31">
        <f t="shared" si="1844"/>
        <v>1</v>
      </c>
      <c r="M4216" s="32">
        <f t="shared" si="1838"/>
        <v>0</v>
      </c>
      <c r="N4216" s="31">
        <f t="shared" si="1845"/>
        <v>0</v>
      </c>
      <c r="O4216" s="32">
        <f t="shared" si="1839"/>
        <v>0</v>
      </c>
      <c r="P4216" s="31">
        <f t="shared" si="1846"/>
        <v>0</v>
      </c>
      <c r="Q4216" s="32">
        <f t="shared" si="1840"/>
        <v>0</v>
      </c>
      <c r="R4216" s="31">
        <f t="shared" si="1847"/>
        <v>0</v>
      </c>
      <c r="S4216" s="32">
        <f t="shared" si="1841"/>
        <v>0</v>
      </c>
      <c r="T4216" s="31">
        <f t="shared" si="1848"/>
        <v>0</v>
      </c>
      <c r="V4216" s="1">
        <f t="shared" si="1850"/>
        <v>2</v>
      </c>
      <c r="W4216" s="1">
        <f t="shared" si="1851"/>
        <v>1</v>
      </c>
      <c r="X4216" s="1">
        <f t="shared" si="1852"/>
        <v>0</v>
      </c>
      <c r="Y4216" s="1">
        <f t="shared" si="1853"/>
        <v>0</v>
      </c>
      <c r="Z4216" s="1">
        <f t="shared" si="1854"/>
        <v>0</v>
      </c>
      <c r="AA4216" s="1">
        <f t="shared" si="1855"/>
        <v>0</v>
      </c>
      <c r="AD4216" s="1">
        <f t="shared" si="1856"/>
        <v>2</v>
      </c>
      <c r="AE4216" s="1">
        <f t="shared" si="1857"/>
        <v>1</v>
      </c>
      <c r="AF4216" s="1">
        <f t="shared" si="1858"/>
        <v>0</v>
      </c>
      <c r="AG4216" s="1">
        <f t="shared" si="1859"/>
        <v>0</v>
      </c>
      <c r="AH4216" s="1">
        <f t="shared" si="1860"/>
        <v>0</v>
      </c>
      <c r="AI4216" s="1">
        <f t="shared" si="1861"/>
        <v>0</v>
      </c>
      <c r="AK4216" s="1" t="str">
        <f t="shared" si="1849"/>
        <v>210000</v>
      </c>
    </row>
    <row r="4217" spans="4:37" x14ac:dyDescent="0.25">
      <c r="D4217" s="27">
        <v>4195</v>
      </c>
      <c r="E4217" s="27">
        <f t="shared" si="1835"/>
        <v>0</v>
      </c>
      <c r="F4217" s="27">
        <f t="shared" si="1836"/>
        <v>0</v>
      </c>
      <c r="G4217" s="27">
        <f t="shared" si="1842"/>
        <v>0</v>
      </c>
      <c r="H4217" s="2">
        <f>_xlfn.IFNA(IF(MATCH(AK4217,$AK$23:AK4216,0)&gt;0,0,0),1)</f>
        <v>0</v>
      </c>
      <c r="I4217" s="2">
        <f t="shared" si="1834"/>
        <v>4</v>
      </c>
      <c r="J4217" s="31">
        <f t="shared" si="1843"/>
        <v>3</v>
      </c>
      <c r="K4217" s="32">
        <f t="shared" si="1837"/>
        <v>0</v>
      </c>
      <c r="L4217" s="31">
        <f t="shared" si="1844"/>
        <v>1</v>
      </c>
      <c r="M4217" s="32">
        <f t="shared" si="1838"/>
        <v>0</v>
      </c>
      <c r="N4217" s="31">
        <f t="shared" si="1845"/>
        <v>0</v>
      </c>
      <c r="O4217" s="32">
        <f t="shared" si="1839"/>
        <v>0</v>
      </c>
      <c r="P4217" s="31">
        <f t="shared" si="1846"/>
        <v>0</v>
      </c>
      <c r="Q4217" s="32">
        <f t="shared" si="1840"/>
        <v>0</v>
      </c>
      <c r="R4217" s="31">
        <f t="shared" si="1847"/>
        <v>0</v>
      </c>
      <c r="S4217" s="32">
        <f t="shared" si="1841"/>
        <v>0</v>
      </c>
      <c r="T4217" s="31">
        <f t="shared" si="1848"/>
        <v>0</v>
      </c>
      <c r="V4217" s="1">
        <f t="shared" si="1850"/>
        <v>3</v>
      </c>
      <c r="W4217" s="1">
        <f t="shared" si="1851"/>
        <v>1</v>
      </c>
      <c r="X4217" s="1">
        <f t="shared" si="1852"/>
        <v>0</v>
      </c>
      <c r="Y4217" s="1">
        <f t="shared" si="1853"/>
        <v>0</v>
      </c>
      <c r="Z4217" s="1">
        <f t="shared" si="1854"/>
        <v>0</v>
      </c>
      <c r="AA4217" s="1">
        <f t="shared" si="1855"/>
        <v>0</v>
      </c>
      <c r="AD4217" s="1">
        <f t="shared" si="1856"/>
        <v>3</v>
      </c>
      <c r="AE4217" s="1">
        <f t="shared" si="1857"/>
        <v>1</v>
      </c>
      <c r="AF4217" s="1">
        <f t="shared" si="1858"/>
        <v>0</v>
      </c>
      <c r="AG4217" s="1">
        <f t="shared" si="1859"/>
        <v>0</v>
      </c>
      <c r="AH4217" s="1">
        <f t="shared" si="1860"/>
        <v>0</v>
      </c>
      <c r="AI4217" s="1">
        <f t="shared" si="1861"/>
        <v>0</v>
      </c>
      <c r="AK4217" s="1" t="str">
        <f t="shared" si="1849"/>
        <v>310000</v>
      </c>
    </row>
    <row r="4218" spans="4:37" x14ac:dyDescent="0.25">
      <c r="D4218" s="27">
        <v>4196</v>
      </c>
      <c r="E4218" s="27">
        <f t="shared" si="1835"/>
        <v>0</v>
      </c>
      <c r="F4218" s="27">
        <f t="shared" si="1836"/>
        <v>0</v>
      </c>
      <c r="G4218" s="27">
        <f t="shared" si="1842"/>
        <v>0</v>
      </c>
      <c r="H4218" s="2">
        <f>_xlfn.IFNA(IF(MATCH(AK4218,$AK$23:AK4217,0)&gt;0,0,0),1)</f>
        <v>0</v>
      </c>
      <c r="I4218" s="2">
        <f t="shared" si="1834"/>
        <v>5</v>
      </c>
      <c r="J4218" s="31">
        <f t="shared" si="1843"/>
        <v>4</v>
      </c>
      <c r="K4218" s="32">
        <f t="shared" si="1837"/>
        <v>0</v>
      </c>
      <c r="L4218" s="31">
        <f t="shared" si="1844"/>
        <v>1</v>
      </c>
      <c r="M4218" s="32">
        <f t="shared" si="1838"/>
        <v>0</v>
      </c>
      <c r="N4218" s="31">
        <f t="shared" si="1845"/>
        <v>0</v>
      </c>
      <c r="O4218" s="32">
        <f t="shared" si="1839"/>
        <v>0</v>
      </c>
      <c r="P4218" s="31">
        <f t="shared" si="1846"/>
        <v>0</v>
      </c>
      <c r="Q4218" s="32">
        <f t="shared" si="1840"/>
        <v>0</v>
      </c>
      <c r="R4218" s="31">
        <f t="shared" si="1847"/>
        <v>0</v>
      </c>
      <c r="S4218" s="32">
        <f t="shared" si="1841"/>
        <v>0</v>
      </c>
      <c r="T4218" s="31">
        <f t="shared" si="1848"/>
        <v>0</v>
      </c>
      <c r="V4218" s="1">
        <f t="shared" si="1850"/>
        <v>4</v>
      </c>
      <c r="W4218" s="1">
        <f t="shared" si="1851"/>
        <v>1</v>
      </c>
      <c r="X4218" s="1">
        <f t="shared" si="1852"/>
        <v>0</v>
      </c>
      <c r="Y4218" s="1">
        <f t="shared" si="1853"/>
        <v>0</v>
      </c>
      <c r="Z4218" s="1">
        <f t="shared" si="1854"/>
        <v>0</v>
      </c>
      <c r="AA4218" s="1">
        <f t="shared" si="1855"/>
        <v>0</v>
      </c>
      <c r="AD4218" s="1">
        <f t="shared" si="1856"/>
        <v>4</v>
      </c>
      <c r="AE4218" s="1">
        <f t="shared" si="1857"/>
        <v>1</v>
      </c>
      <c r="AF4218" s="1">
        <f t="shared" si="1858"/>
        <v>0</v>
      </c>
      <c r="AG4218" s="1">
        <f t="shared" si="1859"/>
        <v>0</v>
      </c>
      <c r="AH4218" s="1">
        <f t="shared" si="1860"/>
        <v>0</v>
      </c>
      <c r="AI4218" s="1">
        <f t="shared" si="1861"/>
        <v>0</v>
      </c>
      <c r="AK4218" s="1" t="str">
        <f t="shared" si="1849"/>
        <v>410000</v>
      </c>
    </row>
    <row r="4219" spans="4:37" x14ac:dyDescent="0.25">
      <c r="D4219" s="27">
        <v>4197</v>
      </c>
      <c r="E4219" s="27">
        <f t="shared" si="1835"/>
        <v>0</v>
      </c>
      <c r="F4219" s="27">
        <f t="shared" si="1836"/>
        <v>0</v>
      </c>
      <c r="G4219" s="27">
        <f t="shared" si="1842"/>
        <v>0</v>
      </c>
      <c r="H4219" s="2">
        <f>_xlfn.IFNA(IF(MATCH(AK4219,$AK$23:AK4218,0)&gt;0,0,0),1)</f>
        <v>0</v>
      </c>
      <c r="I4219" s="2">
        <f t="shared" si="1834"/>
        <v>3</v>
      </c>
      <c r="J4219" s="31">
        <f t="shared" si="1843"/>
        <v>1</v>
      </c>
      <c r="K4219" s="32">
        <f t="shared" si="1837"/>
        <v>0</v>
      </c>
      <c r="L4219" s="31">
        <f t="shared" si="1844"/>
        <v>2</v>
      </c>
      <c r="M4219" s="32">
        <f t="shared" si="1838"/>
        <v>0</v>
      </c>
      <c r="N4219" s="31">
        <f t="shared" si="1845"/>
        <v>0</v>
      </c>
      <c r="O4219" s="32">
        <f t="shared" si="1839"/>
        <v>0</v>
      </c>
      <c r="P4219" s="31">
        <f t="shared" si="1846"/>
        <v>0</v>
      </c>
      <c r="Q4219" s="32">
        <f t="shared" si="1840"/>
        <v>0</v>
      </c>
      <c r="R4219" s="31">
        <f t="shared" si="1847"/>
        <v>0</v>
      </c>
      <c r="S4219" s="32">
        <f t="shared" si="1841"/>
        <v>0</v>
      </c>
      <c r="T4219" s="31">
        <f t="shared" si="1848"/>
        <v>0</v>
      </c>
      <c r="V4219" s="1">
        <f t="shared" si="1850"/>
        <v>1</v>
      </c>
      <c r="W4219" s="1">
        <f t="shared" si="1851"/>
        <v>2</v>
      </c>
      <c r="X4219" s="1">
        <f t="shared" si="1852"/>
        <v>0</v>
      </c>
      <c r="Y4219" s="1">
        <f t="shared" si="1853"/>
        <v>0</v>
      </c>
      <c r="Z4219" s="1">
        <f t="shared" si="1854"/>
        <v>0</v>
      </c>
      <c r="AA4219" s="1">
        <f t="shared" si="1855"/>
        <v>0</v>
      </c>
      <c r="AD4219" s="1">
        <f t="shared" si="1856"/>
        <v>2</v>
      </c>
      <c r="AE4219" s="1">
        <f t="shared" si="1857"/>
        <v>1</v>
      </c>
      <c r="AF4219" s="1">
        <f t="shared" si="1858"/>
        <v>0</v>
      </c>
      <c r="AG4219" s="1">
        <f t="shared" si="1859"/>
        <v>0</v>
      </c>
      <c r="AH4219" s="1">
        <f t="shared" si="1860"/>
        <v>0</v>
      </c>
      <c r="AI4219" s="1">
        <f t="shared" si="1861"/>
        <v>0</v>
      </c>
      <c r="AK4219" s="1" t="str">
        <f t="shared" si="1849"/>
        <v>210000</v>
      </c>
    </row>
    <row r="4220" spans="4:37" x14ac:dyDescent="0.25">
      <c r="D4220" s="27">
        <v>4198</v>
      </c>
      <c r="E4220" s="27">
        <f t="shared" si="1835"/>
        <v>0</v>
      </c>
      <c r="F4220" s="27">
        <f t="shared" si="1836"/>
        <v>0</v>
      </c>
      <c r="G4220" s="27">
        <f t="shared" si="1842"/>
        <v>0</v>
      </c>
      <c r="H4220" s="2">
        <f>_xlfn.IFNA(IF(MATCH(AK4220,$AK$23:AK4219,0)&gt;0,0,0),1)</f>
        <v>0</v>
      </c>
      <c r="I4220" s="2">
        <f t="shared" si="1834"/>
        <v>4</v>
      </c>
      <c r="J4220" s="31">
        <f t="shared" si="1843"/>
        <v>2</v>
      </c>
      <c r="K4220" s="32">
        <f t="shared" si="1837"/>
        <v>1</v>
      </c>
      <c r="L4220" s="31">
        <f t="shared" si="1844"/>
        <v>2</v>
      </c>
      <c r="M4220" s="32">
        <f t="shared" si="1838"/>
        <v>0</v>
      </c>
      <c r="N4220" s="31">
        <f t="shared" si="1845"/>
        <v>0</v>
      </c>
      <c r="O4220" s="32">
        <f t="shared" si="1839"/>
        <v>0</v>
      </c>
      <c r="P4220" s="31">
        <f t="shared" si="1846"/>
        <v>0</v>
      </c>
      <c r="Q4220" s="32">
        <f t="shared" si="1840"/>
        <v>0</v>
      </c>
      <c r="R4220" s="31">
        <f t="shared" si="1847"/>
        <v>0</v>
      </c>
      <c r="S4220" s="32">
        <f t="shared" si="1841"/>
        <v>0</v>
      </c>
      <c r="T4220" s="31">
        <f t="shared" si="1848"/>
        <v>0</v>
      </c>
      <c r="V4220" s="1">
        <f t="shared" si="1850"/>
        <v>2</v>
      </c>
      <c r="W4220" s="1">
        <f t="shared" si="1851"/>
        <v>2</v>
      </c>
      <c r="X4220" s="1">
        <f t="shared" si="1852"/>
        <v>0</v>
      </c>
      <c r="Y4220" s="1">
        <f t="shared" si="1853"/>
        <v>0</v>
      </c>
      <c r="Z4220" s="1">
        <f t="shared" si="1854"/>
        <v>0</v>
      </c>
      <c r="AA4220" s="1">
        <f t="shared" si="1855"/>
        <v>0</v>
      </c>
      <c r="AD4220" s="1">
        <f t="shared" si="1856"/>
        <v>2</v>
      </c>
      <c r="AE4220" s="1">
        <f t="shared" si="1857"/>
        <v>2</v>
      </c>
      <c r="AF4220" s="1">
        <f t="shared" si="1858"/>
        <v>0</v>
      </c>
      <c r="AG4220" s="1">
        <f t="shared" si="1859"/>
        <v>0</v>
      </c>
      <c r="AH4220" s="1">
        <f t="shared" si="1860"/>
        <v>0</v>
      </c>
      <c r="AI4220" s="1">
        <f t="shared" si="1861"/>
        <v>0</v>
      </c>
      <c r="AK4220" s="1" t="str">
        <f t="shared" si="1849"/>
        <v>220000</v>
      </c>
    </row>
    <row r="4221" spans="4:37" x14ac:dyDescent="0.25">
      <c r="D4221" s="27">
        <v>4199</v>
      </c>
      <c r="E4221" s="27">
        <f t="shared" si="1835"/>
        <v>0</v>
      </c>
      <c r="F4221" s="27">
        <f t="shared" si="1836"/>
        <v>0</v>
      </c>
      <c r="G4221" s="27">
        <f t="shared" si="1842"/>
        <v>0</v>
      </c>
      <c r="H4221" s="2">
        <f>_xlfn.IFNA(IF(MATCH(AK4221,$AK$23:AK4220,0)&gt;0,0,0),1)</f>
        <v>0</v>
      </c>
      <c r="I4221" s="2">
        <f t="shared" si="1834"/>
        <v>5</v>
      </c>
      <c r="J4221" s="31">
        <f t="shared" si="1843"/>
        <v>3</v>
      </c>
      <c r="K4221" s="32">
        <f t="shared" si="1837"/>
        <v>0</v>
      </c>
      <c r="L4221" s="31">
        <f t="shared" si="1844"/>
        <v>2</v>
      </c>
      <c r="M4221" s="32">
        <f t="shared" si="1838"/>
        <v>0</v>
      </c>
      <c r="N4221" s="31">
        <f t="shared" si="1845"/>
        <v>0</v>
      </c>
      <c r="O4221" s="32">
        <f t="shared" si="1839"/>
        <v>0</v>
      </c>
      <c r="P4221" s="31">
        <f t="shared" si="1846"/>
        <v>0</v>
      </c>
      <c r="Q4221" s="32">
        <f t="shared" si="1840"/>
        <v>0</v>
      </c>
      <c r="R4221" s="31">
        <f t="shared" si="1847"/>
        <v>0</v>
      </c>
      <c r="S4221" s="32">
        <f t="shared" si="1841"/>
        <v>0</v>
      </c>
      <c r="T4221" s="31">
        <f t="shared" si="1848"/>
        <v>0</v>
      </c>
      <c r="V4221" s="1">
        <f t="shared" si="1850"/>
        <v>3</v>
      </c>
      <c r="W4221" s="1">
        <f t="shared" si="1851"/>
        <v>2</v>
      </c>
      <c r="X4221" s="1">
        <f t="shared" si="1852"/>
        <v>0</v>
      </c>
      <c r="Y4221" s="1">
        <f t="shared" si="1853"/>
        <v>0</v>
      </c>
      <c r="Z4221" s="1">
        <f t="shared" si="1854"/>
        <v>0</v>
      </c>
      <c r="AA4221" s="1">
        <f t="shared" si="1855"/>
        <v>0</v>
      </c>
      <c r="AD4221" s="1">
        <f t="shared" si="1856"/>
        <v>3</v>
      </c>
      <c r="AE4221" s="1">
        <f t="shared" si="1857"/>
        <v>2</v>
      </c>
      <c r="AF4221" s="1">
        <f t="shared" si="1858"/>
        <v>0</v>
      </c>
      <c r="AG4221" s="1">
        <f t="shared" si="1859"/>
        <v>0</v>
      </c>
      <c r="AH4221" s="1">
        <f t="shared" si="1860"/>
        <v>0</v>
      </c>
      <c r="AI4221" s="1">
        <f t="shared" si="1861"/>
        <v>0</v>
      </c>
      <c r="AK4221" s="1" t="str">
        <f t="shared" si="1849"/>
        <v>320000</v>
      </c>
    </row>
    <row r="4222" spans="4:37" x14ac:dyDescent="0.25">
      <c r="D4222" s="27">
        <v>4200</v>
      </c>
      <c r="E4222" s="27">
        <f t="shared" si="1835"/>
        <v>0</v>
      </c>
      <c r="F4222" s="27">
        <f t="shared" si="1836"/>
        <v>0</v>
      </c>
      <c r="G4222" s="27">
        <f t="shared" si="1842"/>
        <v>0</v>
      </c>
      <c r="H4222" s="2">
        <f>_xlfn.IFNA(IF(MATCH(AK4222,$AK$23:AK4221,0)&gt;0,0,0),1)</f>
        <v>0</v>
      </c>
      <c r="I4222" s="2">
        <f t="shared" si="1834"/>
        <v>6</v>
      </c>
      <c r="J4222" s="31">
        <f t="shared" si="1843"/>
        <v>4</v>
      </c>
      <c r="K4222" s="32">
        <f t="shared" si="1837"/>
        <v>0</v>
      </c>
      <c r="L4222" s="31">
        <f t="shared" si="1844"/>
        <v>2</v>
      </c>
      <c r="M4222" s="32">
        <f t="shared" si="1838"/>
        <v>0</v>
      </c>
      <c r="N4222" s="31">
        <f t="shared" si="1845"/>
        <v>0</v>
      </c>
      <c r="O4222" s="32">
        <f t="shared" si="1839"/>
        <v>0</v>
      </c>
      <c r="P4222" s="31">
        <f t="shared" si="1846"/>
        <v>0</v>
      </c>
      <c r="Q4222" s="32">
        <f t="shared" si="1840"/>
        <v>0</v>
      </c>
      <c r="R4222" s="31">
        <f t="shared" si="1847"/>
        <v>0</v>
      </c>
      <c r="S4222" s="32">
        <f t="shared" si="1841"/>
        <v>0</v>
      </c>
      <c r="T4222" s="31">
        <f t="shared" si="1848"/>
        <v>0</v>
      </c>
      <c r="V4222" s="1">
        <f t="shared" si="1850"/>
        <v>4</v>
      </c>
      <c r="W4222" s="1">
        <f t="shared" si="1851"/>
        <v>2</v>
      </c>
      <c r="X4222" s="1">
        <f t="shared" si="1852"/>
        <v>0</v>
      </c>
      <c r="Y4222" s="1">
        <f t="shared" si="1853"/>
        <v>0</v>
      </c>
      <c r="Z4222" s="1">
        <f t="shared" si="1854"/>
        <v>0</v>
      </c>
      <c r="AA4222" s="1">
        <f t="shared" si="1855"/>
        <v>0</v>
      </c>
      <c r="AD4222" s="1">
        <f t="shared" si="1856"/>
        <v>4</v>
      </c>
      <c r="AE4222" s="1">
        <f t="shared" si="1857"/>
        <v>2</v>
      </c>
      <c r="AF4222" s="1">
        <f t="shared" si="1858"/>
        <v>0</v>
      </c>
      <c r="AG4222" s="1">
        <f t="shared" si="1859"/>
        <v>0</v>
      </c>
      <c r="AH4222" s="1">
        <f t="shared" si="1860"/>
        <v>0</v>
      </c>
      <c r="AI4222" s="1">
        <f t="shared" si="1861"/>
        <v>0</v>
      </c>
      <c r="AK4222" s="1" t="str">
        <f t="shared" si="1849"/>
        <v>420000</v>
      </c>
    </row>
    <row r="4223" spans="4:37" x14ac:dyDescent="0.25">
      <c r="D4223" s="27">
        <v>4201</v>
      </c>
      <c r="E4223" s="27">
        <f t="shared" si="1835"/>
        <v>0</v>
      </c>
      <c r="F4223" s="27">
        <f t="shared" si="1836"/>
        <v>0</v>
      </c>
      <c r="G4223" s="27">
        <f t="shared" si="1842"/>
        <v>0</v>
      </c>
      <c r="H4223" s="2">
        <f>_xlfn.IFNA(IF(MATCH(AK4223,$AK$23:AK4222,0)&gt;0,0,0),1)</f>
        <v>0</v>
      </c>
      <c r="I4223" s="2">
        <f t="shared" si="1834"/>
        <v>4</v>
      </c>
      <c r="J4223" s="31">
        <f t="shared" si="1843"/>
        <v>1</v>
      </c>
      <c r="K4223" s="32">
        <f t="shared" si="1837"/>
        <v>0</v>
      </c>
      <c r="L4223" s="31">
        <f t="shared" si="1844"/>
        <v>3</v>
      </c>
      <c r="M4223" s="32">
        <f t="shared" si="1838"/>
        <v>0</v>
      </c>
      <c r="N4223" s="31">
        <f t="shared" si="1845"/>
        <v>0</v>
      </c>
      <c r="O4223" s="32">
        <f t="shared" si="1839"/>
        <v>0</v>
      </c>
      <c r="P4223" s="31">
        <f t="shared" si="1846"/>
        <v>0</v>
      </c>
      <c r="Q4223" s="32">
        <f t="shared" si="1840"/>
        <v>0</v>
      </c>
      <c r="R4223" s="31">
        <f t="shared" si="1847"/>
        <v>0</v>
      </c>
      <c r="S4223" s="32">
        <f t="shared" si="1841"/>
        <v>0</v>
      </c>
      <c r="T4223" s="31">
        <f t="shared" si="1848"/>
        <v>0</v>
      </c>
      <c r="V4223" s="1">
        <f t="shared" si="1850"/>
        <v>1</v>
      </c>
      <c r="W4223" s="1">
        <f t="shared" si="1851"/>
        <v>3</v>
      </c>
      <c r="X4223" s="1">
        <f t="shared" si="1852"/>
        <v>0</v>
      </c>
      <c r="Y4223" s="1">
        <f t="shared" si="1853"/>
        <v>0</v>
      </c>
      <c r="Z4223" s="1">
        <f t="shared" si="1854"/>
        <v>0</v>
      </c>
      <c r="AA4223" s="1">
        <f t="shared" si="1855"/>
        <v>0</v>
      </c>
      <c r="AD4223" s="1">
        <f t="shared" si="1856"/>
        <v>3</v>
      </c>
      <c r="AE4223" s="1">
        <f t="shared" si="1857"/>
        <v>1</v>
      </c>
      <c r="AF4223" s="1">
        <f t="shared" si="1858"/>
        <v>0</v>
      </c>
      <c r="AG4223" s="1">
        <f t="shared" si="1859"/>
        <v>0</v>
      </c>
      <c r="AH4223" s="1">
        <f t="shared" si="1860"/>
        <v>0</v>
      </c>
      <c r="AI4223" s="1">
        <f t="shared" si="1861"/>
        <v>0</v>
      </c>
      <c r="AK4223" s="1" t="str">
        <f t="shared" si="1849"/>
        <v>310000</v>
      </c>
    </row>
    <row r="4224" spans="4:37" x14ac:dyDescent="0.25">
      <c r="D4224" s="27">
        <v>4202</v>
      </c>
      <c r="E4224" s="27">
        <f t="shared" si="1835"/>
        <v>0</v>
      </c>
      <c r="F4224" s="27">
        <f t="shared" si="1836"/>
        <v>0</v>
      </c>
      <c r="G4224" s="27">
        <f t="shared" si="1842"/>
        <v>0</v>
      </c>
      <c r="H4224" s="2">
        <f>_xlfn.IFNA(IF(MATCH(AK4224,$AK$23:AK4223,0)&gt;0,0,0),1)</f>
        <v>0</v>
      </c>
      <c r="I4224" s="2">
        <f t="shared" si="1834"/>
        <v>5</v>
      </c>
      <c r="J4224" s="31">
        <f t="shared" si="1843"/>
        <v>2</v>
      </c>
      <c r="K4224" s="32">
        <f t="shared" si="1837"/>
        <v>0</v>
      </c>
      <c r="L4224" s="31">
        <f t="shared" si="1844"/>
        <v>3</v>
      </c>
      <c r="M4224" s="32">
        <f t="shared" si="1838"/>
        <v>0</v>
      </c>
      <c r="N4224" s="31">
        <f t="shared" si="1845"/>
        <v>0</v>
      </c>
      <c r="O4224" s="32">
        <f t="shared" si="1839"/>
        <v>0</v>
      </c>
      <c r="P4224" s="31">
        <f t="shared" si="1846"/>
        <v>0</v>
      </c>
      <c r="Q4224" s="32">
        <f t="shared" si="1840"/>
        <v>0</v>
      </c>
      <c r="R4224" s="31">
        <f t="shared" si="1847"/>
        <v>0</v>
      </c>
      <c r="S4224" s="32">
        <f t="shared" si="1841"/>
        <v>0</v>
      </c>
      <c r="T4224" s="31">
        <f t="shared" si="1848"/>
        <v>0</v>
      </c>
      <c r="V4224" s="1">
        <f t="shared" si="1850"/>
        <v>2</v>
      </c>
      <c r="W4224" s="1">
        <f t="shared" si="1851"/>
        <v>3</v>
      </c>
      <c r="X4224" s="1">
        <f t="shared" si="1852"/>
        <v>0</v>
      </c>
      <c r="Y4224" s="1">
        <f t="shared" si="1853"/>
        <v>0</v>
      </c>
      <c r="Z4224" s="1">
        <f t="shared" si="1854"/>
        <v>0</v>
      </c>
      <c r="AA4224" s="1">
        <f t="shared" si="1855"/>
        <v>0</v>
      </c>
      <c r="AD4224" s="1">
        <f t="shared" si="1856"/>
        <v>3</v>
      </c>
      <c r="AE4224" s="1">
        <f t="shared" si="1857"/>
        <v>2</v>
      </c>
      <c r="AF4224" s="1">
        <f t="shared" si="1858"/>
        <v>0</v>
      </c>
      <c r="AG4224" s="1">
        <f t="shared" si="1859"/>
        <v>0</v>
      </c>
      <c r="AH4224" s="1">
        <f t="shared" si="1860"/>
        <v>0</v>
      </c>
      <c r="AI4224" s="1">
        <f t="shared" si="1861"/>
        <v>0</v>
      </c>
      <c r="AK4224" s="1" t="str">
        <f t="shared" si="1849"/>
        <v>320000</v>
      </c>
    </row>
    <row r="4225" spans="4:37" x14ac:dyDescent="0.25">
      <c r="D4225" s="27">
        <v>4203</v>
      </c>
      <c r="E4225" s="27">
        <f t="shared" si="1835"/>
        <v>0</v>
      </c>
      <c r="F4225" s="27">
        <f t="shared" si="1836"/>
        <v>0</v>
      </c>
      <c r="G4225" s="27">
        <f t="shared" si="1842"/>
        <v>0</v>
      </c>
      <c r="H4225" s="2">
        <f>_xlfn.IFNA(IF(MATCH(AK4225,$AK$23:AK4224,0)&gt;0,0,0),1)</f>
        <v>0</v>
      </c>
      <c r="I4225" s="2">
        <f t="shared" si="1834"/>
        <v>6</v>
      </c>
      <c r="J4225" s="31">
        <f t="shared" si="1843"/>
        <v>3</v>
      </c>
      <c r="K4225" s="32">
        <f t="shared" si="1837"/>
        <v>1</v>
      </c>
      <c r="L4225" s="31">
        <f t="shared" si="1844"/>
        <v>3</v>
      </c>
      <c r="M4225" s="32">
        <f t="shared" si="1838"/>
        <v>0</v>
      </c>
      <c r="N4225" s="31">
        <f t="shared" si="1845"/>
        <v>0</v>
      </c>
      <c r="O4225" s="32">
        <f t="shared" si="1839"/>
        <v>0</v>
      </c>
      <c r="P4225" s="31">
        <f t="shared" si="1846"/>
        <v>0</v>
      </c>
      <c r="Q4225" s="32">
        <f t="shared" si="1840"/>
        <v>0</v>
      </c>
      <c r="R4225" s="31">
        <f t="shared" si="1847"/>
        <v>0</v>
      </c>
      <c r="S4225" s="32">
        <f t="shared" si="1841"/>
        <v>0</v>
      </c>
      <c r="T4225" s="31">
        <f t="shared" si="1848"/>
        <v>0</v>
      </c>
      <c r="V4225" s="1">
        <f t="shared" si="1850"/>
        <v>3</v>
      </c>
      <c r="W4225" s="1">
        <f t="shared" si="1851"/>
        <v>3</v>
      </c>
      <c r="X4225" s="1">
        <f t="shared" si="1852"/>
        <v>0</v>
      </c>
      <c r="Y4225" s="1">
        <f t="shared" si="1853"/>
        <v>0</v>
      </c>
      <c r="Z4225" s="1">
        <f t="shared" si="1854"/>
        <v>0</v>
      </c>
      <c r="AA4225" s="1">
        <f t="shared" si="1855"/>
        <v>0</v>
      </c>
      <c r="AD4225" s="1">
        <f t="shared" si="1856"/>
        <v>3</v>
      </c>
      <c r="AE4225" s="1">
        <f t="shared" si="1857"/>
        <v>3</v>
      </c>
      <c r="AF4225" s="1">
        <f t="shared" si="1858"/>
        <v>0</v>
      </c>
      <c r="AG4225" s="1">
        <f t="shared" si="1859"/>
        <v>0</v>
      </c>
      <c r="AH4225" s="1">
        <f t="shared" si="1860"/>
        <v>0</v>
      </c>
      <c r="AI4225" s="1">
        <f t="shared" si="1861"/>
        <v>0</v>
      </c>
      <c r="AK4225" s="1" t="str">
        <f t="shared" si="1849"/>
        <v>330000</v>
      </c>
    </row>
    <row r="4226" spans="4:37" x14ac:dyDescent="0.25">
      <c r="D4226" s="27">
        <v>4204</v>
      </c>
      <c r="E4226" s="27">
        <f t="shared" si="1835"/>
        <v>0</v>
      </c>
      <c r="F4226" s="27">
        <f t="shared" si="1836"/>
        <v>0</v>
      </c>
      <c r="G4226" s="27">
        <f t="shared" si="1842"/>
        <v>0</v>
      </c>
      <c r="H4226" s="2">
        <f>_xlfn.IFNA(IF(MATCH(AK4226,$AK$23:AK4225,0)&gt;0,0,0),1)</f>
        <v>0</v>
      </c>
      <c r="I4226" s="2">
        <f t="shared" si="1834"/>
        <v>7</v>
      </c>
      <c r="J4226" s="31">
        <f t="shared" si="1843"/>
        <v>4</v>
      </c>
      <c r="K4226" s="32">
        <f t="shared" si="1837"/>
        <v>0</v>
      </c>
      <c r="L4226" s="31">
        <f t="shared" si="1844"/>
        <v>3</v>
      </c>
      <c r="M4226" s="32">
        <f t="shared" si="1838"/>
        <v>0</v>
      </c>
      <c r="N4226" s="31">
        <f t="shared" si="1845"/>
        <v>0</v>
      </c>
      <c r="O4226" s="32">
        <f t="shared" si="1839"/>
        <v>0</v>
      </c>
      <c r="P4226" s="31">
        <f t="shared" si="1846"/>
        <v>0</v>
      </c>
      <c r="Q4226" s="32">
        <f t="shared" si="1840"/>
        <v>0</v>
      </c>
      <c r="R4226" s="31">
        <f t="shared" si="1847"/>
        <v>0</v>
      </c>
      <c r="S4226" s="32">
        <f t="shared" si="1841"/>
        <v>0</v>
      </c>
      <c r="T4226" s="31">
        <f t="shared" si="1848"/>
        <v>0</v>
      </c>
      <c r="V4226" s="1">
        <f t="shared" si="1850"/>
        <v>4</v>
      </c>
      <c r="W4226" s="1">
        <f t="shared" si="1851"/>
        <v>3</v>
      </c>
      <c r="X4226" s="1">
        <f t="shared" si="1852"/>
        <v>0</v>
      </c>
      <c r="Y4226" s="1">
        <f t="shared" si="1853"/>
        <v>0</v>
      </c>
      <c r="Z4226" s="1">
        <f t="shared" si="1854"/>
        <v>0</v>
      </c>
      <c r="AA4226" s="1">
        <f t="shared" si="1855"/>
        <v>0</v>
      </c>
      <c r="AD4226" s="1">
        <f t="shared" si="1856"/>
        <v>4</v>
      </c>
      <c r="AE4226" s="1">
        <f t="shared" si="1857"/>
        <v>3</v>
      </c>
      <c r="AF4226" s="1">
        <f t="shared" si="1858"/>
        <v>0</v>
      </c>
      <c r="AG4226" s="1">
        <f t="shared" si="1859"/>
        <v>0</v>
      </c>
      <c r="AH4226" s="1">
        <f t="shared" si="1860"/>
        <v>0</v>
      </c>
      <c r="AI4226" s="1">
        <f t="shared" si="1861"/>
        <v>0</v>
      </c>
      <c r="AK4226" s="1" t="str">
        <f t="shared" si="1849"/>
        <v>430000</v>
      </c>
    </row>
    <row r="4227" spans="4:37" x14ac:dyDescent="0.25">
      <c r="D4227" s="27">
        <v>4205</v>
      </c>
      <c r="E4227" s="27">
        <f t="shared" si="1835"/>
        <v>0</v>
      </c>
      <c r="F4227" s="27">
        <f t="shared" si="1836"/>
        <v>0</v>
      </c>
      <c r="G4227" s="27">
        <f t="shared" si="1842"/>
        <v>0</v>
      </c>
      <c r="H4227" s="2">
        <f>_xlfn.IFNA(IF(MATCH(AK4227,$AK$23:AK4226,0)&gt;0,0,0),1)</f>
        <v>0</v>
      </c>
      <c r="I4227" s="2">
        <f t="shared" si="1834"/>
        <v>5</v>
      </c>
      <c r="J4227" s="31">
        <f t="shared" si="1843"/>
        <v>1</v>
      </c>
      <c r="K4227" s="32">
        <f t="shared" si="1837"/>
        <v>0</v>
      </c>
      <c r="L4227" s="31">
        <f t="shared" si="1844"/>
        <v>4</v>
      </c>
      <c r="M4227" s="32">
        <f t="shared" si="1838"/>
        <v>0</v>
      </c>
      <c r="N4227" s="31">
        <f t="shared" si="1845"/>
        <v>0</v>
      </c>
      <c r="O4227" s="32">
        <f t="shared" si="1839"/>
        <v>0</v>
      </c>
      <c r="P4227" s="31">
        <f t="shared" si="1846"/>
        <v>0</v>
      </c>
      <c r="Q4227" s="32">
        <f t="shared" si="1840"/>
        <v>0</v>
      </c>
      <c r="R4227" s="31">
        <f t="shared" si="1847"/>
        <v>0</v>
      </c>
      <c r="S4227" s="32">
        <f t="shared" si="1841"/>
        <v>0</v>
      </c>
      <c r="T4227" s="31">
        <f t="shared" si="1848"/>
        <v>0</v>
      </c>
      <c r="V4227" s="1">
        <f t="shared" si="1850"/>
        <v>1</v>
      </c>
      <c r="W4227" s="1">
        <f t="shared" si="1851"/>
        <v>4</v>
      </c>
      <c r="X4227" s="1">
        <f t="shared" si="1852"/>
        <v>0</v>
      </c>
      <c r="Y4227" s="1">
        <f t="shared" si="1853"/>
        <v>0</v>
      </c>
      <c r="Z4227" s="1">
        <f t="shared" si="1854"/>
        <v>0</v>
      </c>
      <c r="AA4227" s="1">
        <f t="shared" si="1855"/>
        <v>0</v>
      </c>
      <c r="AD4227" s="1">
        <f t="shared" si="1856"/>
        <v>4</v>
      </c>
      <c r="AE4227" s="1">
        <f t="shared" si="1857"/>
        <v>1</v>
      </c>
      <c r="AF4227" s="1">
        <f t="shared" si="1858"/>
        <v>0</v>
      </c>
      <c r="AG4227" s="1">
        <f t="shared" si="1859"/>
        <v>0</v>
      </c>
      <c r="AH4227" s="1">
        <f t="shared" si="1860"/>
        <v>0</v>
      </c>
      <c r="AI4227" s="1">
        <f t="shared" si="1861"/>
        <v>0</v>
      </c>
      <c r="AK4227" s="1" t="str">
        <f t="shared" si="1849"/>
        <v>410000</v>
      </c>
    </row>
    <row r="4228" spans="4:37" x14ac:dyDescent="0.25">
      <c r="D4228" s="27">
        <v>4206</v>
      </c>
      <c r="E4228" s="27">
        <f t="shared" si="1835"/>
        <v>0</v>
      </c>
      <c r="F4228" s="27">
        <f t="shared" si="1836"/>
        <v>0</v>
      </c>
      <c r="G4228" s="27">
        <f t="shared" si="1842"/>
        <v>0</v>
      </c>
      <c r="H4228" s="2">
        <f>_xlfn.IFNA(IF(MATCH(AK4228,$AK$23:AK4227,0)&gt;0,0,0),1)</f>
        <v>0</v>
      </c>
      <c r="I4228" s="2">
        <f t="shared" si="1834"/>
        <v>6</v>
      </c>
      <c r="J4228" s="31">
        <f t="shared" si="1843"/>
        <v>2</v>
      </c>
      <c r="K4228" s="32">
        <f t="shared" si="1837"/>
        <v>0</v>
      </c>
      <c r="L4228" s="31">
        <f t="shared" si="1844"/>
        <v>4</v>
      </c>
      <c r="M4228" s="32">
        <f t="shared" si="1838"/>
        <v>0</v>
      </c>
      <c r="N4228" s="31">
        <f t="shared" si="1845"/>
        <v>0</v>
      </c>
      <c r="O4228" s="32">
        <f t="shared" si="1839"/>
        <v>0</v>
      </c>
      <c r="P4228" s="31">
        <f t="shared" si="1846"/>
        <v>0</v>
      </c>
      <c r="Q4228" s="32">
        <f t="shared" si="1840"/>
        <v>0</v>
      </c>
      <c r="R4228" s="31">
        <f t="shared" si="1847"/>
        <v>0</v>
      </c>
      <c r="S4228" s="32">
        <f t="shared" si="1841"/>
        <v>0</v>
      </c>
      <c r="T4228" s="31">
        <f t="shared" si="1848"/>
        <v>0</v>
      </c>
      <c r="V4228" s="1">
        <f t="shared" si="1850"/>
        <v>2</v>
      </c>
      <c r="W4228" s="1">
        <f t="shared" si="1851"/>
        <v>4</v>
      </c>
      <c r="X4228" s="1">
        <f t="shared" si="1852"/>
        <v>0</v>
      </c>
      <c r="Y4228" s="1">
        <f t="shared" si="1853"/>
        <v>0</v>
      </c>
      <c r="Z4228" s="1">
        <f t="shared" si="1854"/>
        <v>0</v>
      </c>
      <c r="AA4228" s="1">
        <f t="shared" si="1855"/>
        <v>0</v>
      </c>
      <c r="AD4228" s="1">
        <f t="shared" si="1856"/>
        <v>4</v>
      </c>
      <c r="AE4228" s="1">
        <f t="shared" si="1857"/>
        <v>2</v>
      </c>
      <c r="AF4228" s="1">
        <f t="shared" si="1858"/>
        <v>0</v>
      </c>
      <c r="AG4228" s="1">
        <f t="shared" si="1859"/>
        <v>0</v>
      </c>
      <c r="AH4228" s="1">
        <f t="shared" si="1860"/>
        <v>0</v>
      </c>
      <c r="AI4228" s="1">
        <f t="shared" si="1861"/>
        <v>0</v>
      </c>
      <c r="AK4228" s="1" t="str">
        <f t="shared" si="1849"/>
        <v>420000</v>
      </c>
    </row>
    <row r="4229" spans="4:37" x14ac:dyDescent="0.25">
      <c r="D4229" s="27">
        <v>4207</v>
      </c>
      <c r="E4229" s="27">
        <f t="shared" si="1835"/>
        <v>0</v>
      </c>
      <c r="F4229" s="27">
        <f t="shared" si="1836"/>
        <v>0</v>
      </c>
      <c r="G4229" s="27">
        <f t="shared" si="1842"/>
        <v>0</v>
      </c>
      <c r="H4229" s="2">
        <f>_xlfn.IFNA(IF(MATCH(AK4229,$AK$23:AK4228,0)&gt;0,0,0),1)</f>
        <v>0</v>
      </c>
      <c r="I4229" s="2">
        <f t="shared" si="1834"/>
        <v>7</v>
      </c>
      <c r="J4229" s="31">
        <f t="shared" si="1843"/>
        <v>3</v>
      </c>
      <c r="K4229" s="32">
        <f t="shared" si="1837"/>
        <v>0</v>
      </c>
      <c r="L4229" s="31">
        <f t="shared" si="1844"/>
        <v>4</v>
      </c>
      <c r="M4229" s="32">
        <f t="shared" si="1838"/>
        <v>0</v>
      </c>
      <c r="N4229" s="31">
        <f t="shared" si="1845"/>
        <v>0</v>
      </c>
      <c r="O4229" s="32">
        <f t="shared" si="1839"/>
        <v>0</v>
      </c>
      <c r="P4229" s="31">
        <f t="shared" si="1846"/>
        <v>0</v>
      </c>
      <c r="Q4229" s="32">
        <f t="shared" si="1840"/>
        <v>0</v>
      </c>
      <c r="R4229" s="31">
        <f t="shared" si="1847"/>
        <v>0</v>
      </c>
      <c r="S4229" s="32">
        <f t="shared" si="1841"/>
        <v>0</v>
      </c>
      <c r="T4229" s="31">
        <f t="shared" si="1848"/>
        <v>0</v>
      </c>
      <c r="V4229" s="1">
        <f t="shared" si="1850"/>
        <v>3</v>
      </c>
      <c r="W4229" s="1">
        <f t="shared" si="1851"/>
        <v>4</v>
      </c>
      <c r="X4229" s="1">
        <f t="shared" si="1852"/>
        <v>0</v>
      </c>
      <c r="Y4229" s="1">
        <f t="shared" si="1853"/>
        <v>0</v>
      </c>
      <c r="Z4229" s="1">
        <f t="shared" si="1854"/>
        <v>0</v>
      </c>
      <c r="AA4229" s="1">
        <f t="shared" si="1855"/>
        <v>0</v>
      </c>
      <c r="AD4229" s="1">
        <f t="shared" si="1856"/>
        <v>4</v>
      </c>
      <c r="AE4229" s="1">
        <f t="shared" si="1857"/>
        <v>3</v>
      </c>
      <c r="AF4229" s="1">
        <f t="shared" si="1858"/>
        <v>0</v>
      </c>
      <c r="AG4229" s="1">
        <f t="shared" si="1859"/>
        <v>0</v>
      </c>
      <c r="AH4229" s="1">
        <f t="shared" si="1860"/>
        <v>0</v>
      </c>
      <c r="AI4229" s="1">
        <f t="shared" si="1861"/>
        <v>0</v>
      </c>
      <c r="AK4229" s="1" t="str">
        <f t="shared" si="1849"/>
        <v>430000</v>
      </c>
    </row>
    <row r="4230" spans="4:37" x14ac:dyDescent="0.25">
      <c r="D4230" s="27">
        <v>4208</v>
      </c>
      <c r="E4230" s="27">
        <f t="shared" si="1835"/>
        <v>0</v>
      </c>
      <c r="F4230" s="27">
        <f t="shared" si="1836"/>
        <v>0</v>
      </c>
      <c r="G4230" s="27">
        <f t="shared" si="1842"/>
        <v>0</v>
      </c>
      <c r="H4230" s="2">
        <f>_xlfn.IFNA(IF(MATCH(AK4230,$AK$23:AK4229,0)&gt;0,0,0),1)</f>
        <v>0</v>
      </c>
      <c r="I4230" s="2">
        <f t="shared" si="1834"/>
        <v>8</v>
      </c>
      <c r="J4230" s="31">
        <f t="shared" si="1843"/>
        <v>4</v>
      </c>
      <c r="K4230" s="32">
        <f t="shared" si="1837"/>
        <v>1</v>
      </c>
      <c r="L4230" s="31">
        <f t="shared" si="1844"/>
        <v>4</v>
      </c>
      <c r="M4230" s="32">
        <f t="shared" si="1838"/>
        <v>0</v>
      </c>
      <c r="N4230" s="31">
        <f t="shared" si="1845"/>
        <v>0</v>
      </c>
      <c r="O4230" s="32">
        <f t="shared" si="1839"/>
        <v>0</v>
      </c>
      <c r="P4230" s="31">
        <f t="shared" si="1846"/>
        <v>0</v>
      </c>
      <c r="Q4230" s="32">
        <f t="shared" si="1840"/>
        <v>0</v>
      </c>
      <c r="R4230" s="31">
        <f t="shared" si="1847"/>
        <v>0</v>
      </c>
      <c r="S4230" s="32">
        <f t="shared" si="1841"/>
        <v>0</v>
      </c>
      <c r="T4230" s="31">
        <f t="shared" si="1848"/>
        <v>0</v>
      </c>
      <c r="V4230" s="1">
        <f t="shared" si="1850"/>
        <v>4</v>
      </c>
      <c r="W4230" s="1">
        <f t="shared" si="1851"/>
        <v>4</v>
      </c>
      <c r="X4230" s="1">
        <f t="shared" si="1852"/>
        <v>0</v>
      </c>
      <c r="Y4230" s="1">
        <f t="shared" si="1853"/>
        <v>0</v>
      </c>
      <c r="Z4230" s="1">
        <f t="shared" si="1854"/>
        <v>0</v>
      </c>
      <c r="AA4230" s="1">
        <f t="shared" si="1855"/>
        <v>0</v>
      </c>
      <c r="AD4230" s="1">
        <f t="shared" si="1856"/>
        <v>4</v>
      </c>
      <c r="AE4230" s="1">
        <f t="shared" si="1857"/>
        <v>4</v>
      </c>
      <c r="AF4230" s="1">
        <f t="shared" si="1858"/>
        <v>0</v>
      </c>
      <c r="AG4230" s="1">
        <f t="shared" si="1859"/>
        <v>0</v>
      </c>
      <c r="AH4230" s="1">
        <f t="shared" si="1860"/>
        <v>0</v>
      </c>
      <c r="AI4230" s="1">
        <f t="shared" si="1861"/>
        <v>0</v>
      </c>
      <c r="AK4230" s="1" t="str">
        <f t="shared" si="1849"/>
        <v>440000</v>
      </c>
    </row>
    <row r="4231" spans="4:37" x14ac:dyDescent="0.25">
      <c r="D4231" s="27">
        <v>4209</v>
      </c>
      <c r="E4231" s="27">
        <f t="shared" si="1835"/>
        <v>0</v>
      </c>
      <c r="F4231" s="27">
        <f t="shared" si="1836"/>
        <v>0</v>
      </c>
      <c r="G4231" s="27">
        <f t="shared" si="1842"/>
        <v>0</v>
      </c>
      <c r="H4231" s="2">
        <f>_xlfn.IFNA(IF(MATCH(AK4231,$AK$23:AK4230,0)&gt;0,0,0),1)</f>
        <v>0</v>
      </c>
      <c r="I4231" s="2">
        <f t="shared" si="1834"/>
        <v>2</v>
      </c>
      <c r="J4231" s="31">
        <f t="shared" si="1843"/>
        <v>1</v>
      </c>
      <c r="K4231" s="32">
        <f t="shared" si="1837"/>
        <v>1</v>
      </c>
      <c r="L4231" s="31">
        <f t="shared" si="1844"/>
        <v>1</v>
      </c>
      <c r="M4231" s="32">
        <f t="shared" si="1838"/>
        <v>0</v>
      </c>
      <c r="N4231" s="31">
        <f t="shared" si="1845"/>
        <v>0</v>
      </c>
      <c r="O4231" s="32">
        <f t="shared" si="1839"/>
        <v>0</v>
      </c>
      <c r="P4231" s="31">
        <f t="shared" si="1846"/>
        <v>0</v>
      </c>
      <c r="Q4231" s="32">
        <f t="shared" si="1840"/>
        <v>0</v>
      </c>
      <c r="R4231" s="31">
        <f t="shared" si="1847"/>
        <v>0</v>
      </c>
      <c r="S4231" s="32">
        <f t="shared" si="1841"/>
        <v>0</v>
      </c>
      <c r="T4231" s="31">
        <f t="shared" si="1848"/>
        <v>0</v>
      </c>
      <c r="V4231" s="1">
        <f t="shared" si="1850"/>
        <v>1</v>
      </c>
      <c r="W4231" s="1">
        <f t="shared" si="1851"/>
        <v>1</v>
      </c>
      <c r="X4231" s="1">
        <f t="shared" si="1852"/>
        <v>0</v>
      </c>
      <c r="Y4231" s="1">
        <f t="shared" si="1853"/>
        <v>0</v>
      </c>
      <c r="Z4231" s="1">
        <f t="shared" si="1854"/>
        <v>0</v>
      </c>
      <c r="AA4231" s="1">
        <f t="shared" si="1855"/>
        <v>0</v>
      </c>
      <c r="AD4231" s="1">
        <f t="shared" si="1856"/>
        <v>1</v>
      </c>
      <c r="AE4231" s="1">
        <f t="shared" si="1857"/>
        <v>1</v>
      </c>
      <c r="AF4231" s="1">
        <f t="shared" si="1858"/>
        <v>0</v>
      </c>
      <c r="AG4231" s="1">
        <f t="shared" si="1859"/>
        <v>0</v>
      </c>
      <c r="AH4231" s="1">
        <f t="shared" si="1860"/>
        <v>0</v>
      </c>
      <c r="AI4231" s="1">
        <f t="shared" si="1861"/>
        <v>0</v>
      </c>
      <c r="AK4231" s="1" t="str">
        <f t="shared" si="1849"/>
        <v>110000</v>
      </c>
    </row>
    <row r="4232" spans="4:37" x14ac:dyDescent="0.25">
      <c r="D4232" s="27">
        <v>4210</v>
      </c>
      <c r="E4232" s="27">
        <f t="shared" si="1835"/>
        <v>0</v>
      </c>
      <c r="F4232" s="27">
        <f t="shared" si="1836"/>
        <v>0</v>
      </c>
      <c r="G4232" s="27">
        <f t="shared" si="1842"/>
        <v>0</v>
      </c>
      <c r="H4232" s="2">
        <f>_xlfn.IFNA(IF(MATCH(AK4232,$AK$23:AK4231,0)&gt;0,0,0),1)</f>
        <v>0</v>
      </c>
      <c r="I4232" s="2">
        <f t="shared" si="1834"/>
        <v>3</v>
      </c>
      <c r="J4232" s="31">
        <f t="shared" si="1843"/>
        <v>2</v>
      </c>
      <c r="K4232" s="32">
        <f t="shared" si="1837"/>
        <v>0</v>
      </c>
      <c r="L4232" s="31">
        <f t="shared" si="1844"/>
        <v>1</v>
      </c>
      <c r="M4232" s="32">
        <f t="shared" si="1838"/>
        <v>0</v>
      </c>
      <c r="N4232" s="31">
        <f t="shared" si="1845"/>
        <v>0</v>
      </c>
      <c r="O4232" s="32">
        <f t="shared" si="1839"/>
        <v>0</v>
      </c>
      <c r="P4232" s="31">
        <f t="shared" si="1846"/>
        <v>0</v>
      </c>
      <c r="Q4232" s="32">
        <f t="shared" si="1840"/>
        <v>0</v>
      </c>
      <c r="R4232" s="31">
        <f t="shared" si="1847"/>
        <v>0</v>
      </c>
      <c r="S4232" s="32">
        <f t="shared" si="1841"/>
        <v>0</v>
      </c>
      <c r="T4232" s="31">
        <f t="shared" si="1848"/>
        <v>0</v>
      </c>
      <c r="V4232" s="1">
        <f t="shared" si="1850"/>
        <v>2</v>
      </c>
      <c r="W4232" s="1">
        <f t="shared" si="1851"/>
        <v>1</v>
      </c>
      <c r="X4232" s="1">
        <f t="shared" si="1852"/>
        <v>0</v>
      </c>
      <c r="Y4232" s="1">
        <f t="shared" si="1853"/>
        <v>0</v>
      </c>
      <c r="Z4232" s="1">
        <f t="shared" si="1854"/>
        <v>0</v>
      </c>
      <c r="AA4232" s="1">
        <f t="shared" si="1855"/>
        <v>0</v>
      </c>
      <c r="AD4232" s="1">
        <f t="shared" si="1856"/>
        <v>2</v>
      </c>
      <c r="AE4232" s="1">
        <f t="shared" si="1857"/>
        <v>1</v>
      </c>
      <c r="AF4232" s="1">
        <f t="shared" si="1858"/>
        <v>0</v>
      </c>
      <c r="AG4232" s="1">
        <f t="shared" si="1859"/>
        <v>0</v>
      </c>
      <c r="AH4232" s="1">
        <f t="shared" si="1860"/>
        <v>0</v>
      </c>
      <c r="AI4232" s="1">
        <f t="shared" si="1861"/>
        <v>0</v>
      </c>
      <c r="AK4232" s="1" t="str">
        <f t="shared" si="1849"/>
        <v>210000</v>
      </c>
    </row>
    <row r="4233" spans="4:37" x14ac:dyDescent="0.25">
      <c r="D4233" s="27">
        <v>4211</v>
      </c>
      <c r="E4233" s="27">
        <f t="shared" si="1835"/>
        <v>0</v>
      </c>
      <c r="F4233" s="27">
        <f t="shared" si="1836"/>
        <v>0</v>
      </c>
      <c r="G4233" s="27">
        <f t="shared" si="1842"/>
        <v>0</v>
      </c>
      <c r="H4233" s="2">
        <f>_xlfn.IFNA(IF(MATCH(AK4233,$AK$23:AK4232,0)&gt;0,0,0),1)</f>
        <v>0</v>
      </c>
      <c r="I4233" s="2">
        <f t="shared" si="1834"/>
        <v>4</v>
      </c>
      <c r="J4233" s="31">
        <f t="shared" si="1843"/>
        <v>3</v>
      </c>
      <c r="K4233" s="32">
        <f t="shared" si="1837"/>
        <v>0</v>
      </c>
      <c r="L4233" s="31">
        <f t="shared" si="1844"/>
        <v>1</v>
      </c>
      <c r="M4233" s="32">
        <f t="shared" si="1838"/>
        <v>0</v>
      </c>
      <c r="N4233" s="31">
        <f t="shared" si="1845"/>
        <v>0</v>
      </c>
      <c r="O4233" s="32">
        <f t="shared" si="1839"/>
        <v>0</v>
      </c>
      <c r="P4233" s="31">
        <f t="shared" si="1846"/>
        <v>0</v>
      </c>
      <c r="Q4233" s="32">
        <f t="shared" si="1840"/>
        <v>0</v>
      </c>
      <c r="R4233" s="31">
        <f t="shared" si="1847"/>
        <v>0</v>
      </c>
      <c r="S4233" s="32">
        <f t="shared" si="1841"/>
        <v>0</v>
      </c>
      <c r="T4233" s="31">
        <f t="shared" si="1848"/>
        <v>0</v>
      </c>
      <c r="V4233" s="1">
        <f t="shared" si="1850"/>
        <v>3</v>
      </c>
      <c r="W4233" s="1">
        <f t="shared" si="1851"/>
        <v>1</v>
      </c>
      <c r="X4233" s="1">
        <f t="shared" si="1852"/>
        <v>0</v>
      </c>
      <c r="Y4233" s="1">
        <f t="shared" si="1853"/>
        <v>0</v>
      </c>
      <c r="Z4233" s="1">
        <f t="shared" si="1854"/>
        <v>0</v>
      </c>
      <c r="AA4233" s="1">
        <f t="shared" si="1855"/>
        <v>0</v>
      </c>
      <c r="AD4233" s="1">
        <f t="shared" si="1856"/>
        <v>3</v>
      </c>
      <c r="AE4233" s="1">
        <f t="shared" si="1857"/>
        <v>1</v>
      </c>
      <c r="AF4233" s="1">
        <f t="shared" si="1858"/>
        <v>0</v>
      </c>
      <c r="AG4233" s="1">
        <f t="shared" si="1859"/>
        <v>0</v>
      </c>
      <c r="AH4233" s="1">
        <f t="shared" si="1860"/>
        <v>0</v>
      </c>
      <c r="AI4233" s="1">
        <f t="shared" si="1861"/>
        <v>0</v>
      </c>
      <c r="AK4233" s="1" t="str">
        <f t="shared" si="1849"/>
        <v>310000</v>
      </c>
    </row>
    <row r="4234" spans="4:37" x14ac:dyDescent="0.25">
      <c r="D4234" s="27">
        <v>4212</v>
      </c>
      <c r="E4234" s="27">
        <f t="shared" si="1835"/>
        <v>0</v>
      </c>
      <c r="F4234" s="27">
        <f t="shared" si="1836"/>
        <v>0</v>
      </c>
      <c r="G4234" s="27">
        <f t="shared" si="1842"/>
        <v>0</v>
      </c>
      <c r="H4234" s="2">
        <f>_xlfn.IFNA(IF(MATCH(AK4234,$AK$23:AK4233,0)&gt;0,0,0),1)</f>
        <v>0</v>
      </c>
      <c r="I4234" s="2">
        <f t="shared" si="1834"/>
        <v>5</v>
      </c>
      <c r="J4234" s="31">
        <f t="shared" si="1843"/>
        <v>4</v>
      </c>
      <c r="K4234" s="32">
        <f t="shared" si="1837"/>
        <v>0</v>
      </c>
      <c r="L4234" s="31">
        <f t="shared" si="1844"/>
        <v>1</v>
      </c>
      <c r="M4234" s="32">
        <f t="shared" si="1838"/>
        <v>0</v>
      </c>
      <c r="N4234" s="31">
        <f t="shared" si="1845"/>
        <v>0</v>
      </c>
      <c r="O4234" s="32">
        <f t="shared" si="1839"/>
        <v>0</v>
      </c>
      <c r="P4234" s="31">
        <f t="shared" si="1846"/>
        <v>0</v>
      </c>
      <c r="Q4234" s="32">
        <f t="shared" si="1840"/>
        <v>0</v>
      </c>
      <c r="R4234" s="31">
        <f t="shared" si="1847"/>
        <v>0</v>
      </c>
      <c r="S4234" s="32">
        <f t="shared" si="1841"/>
        <v>0</v>
      </c>
      <c r="T4234" s="31">
        <f t="shared" si="1848"/>
        <v>0</v>
      </c>
      <c r="V4234" s="1">
        <f t="shared" si="1850"/>
        <v>4</v>
      </c>
      <c r="W4234" s="1">
        <f t="shared" si="1851"/>
        <v>1</v>
      </c>
      <c r="X4234" s="1">
        <f t="shared" si="1852"/>
        <v>0</v>
      </c>
      <c r="Y4234" s="1">
        <f t="shared" si="1853"/>
        <v>0</v>
      </c>
      <c r="Z4234" s="1">
        <f t="shared" si="1854"/>
        <v>0</v>
      </c>
      <c r="AA4234" s="1">
        <f t="shared" si="1855"/>
        <v>0</v>
      </c>
      <c r="AD4234" s="1">
        <f t="shared" si="1856"/>
        <v>4</v>
      </c>
      <c r="AE4234" s="1">
        <f t="shared" si="1857"/>
        <v>1</v>
      </c>
      <c r="AF4234" s="1">
        <f t="shared" si="1858"/>
        <v>0</v>
      </c>
      <c r="AG4234" s="1">
        <f t="shared" si="1859"/>
        <v>0</v>
      </c>
      <c r="AH4234" s="1">
        <f t="shared" si="1860"/>
        <v>0</v>
      </c>
      <c r="AI4234" s="1">
        <f t="shared" si="1861"/>
        <v>0</v>
      </c>
      <c r="AK4234" s="1" t="str">
        <f t="shared" si="1849"/>
        <v>410000</v>
      </c>
    </row>
    <row r="4235" spans="4:37" x14ac:dyDescent="0.25">
      <c r="D4235" s="27">
        <v>4213</v>
      </c>
      <c r="E4235" s="27">
        <f t="shared" si="1835"/>
        <v>0</v>
      </c>
      <c r="F4235" s="27">
        <f t="shared" si="1836"/>
        <v>0</v>
      </c>
      <c r="G4235" s="27">
        <f t="shared" si="1842"/>
        <v>0</v>
      </c>
      <c r="H4235" s="2">
        <f>_xlfn.IFNA(IF(MATCH(AK4235,$AK$23:AK4234,0)&gt;0,0,0),1)</f>
        <v>0</v>
      </c>
      <c r="I4235" s="2">
        <f t="shared" si="1834"/>
        <v>3</v>
      </c>
      <c r="J4235" s="31">
        <f t="shared" si="1843"/>
        <v>1</v>
      </c>
      <c r="K4235" s="32">
        <f t="shared" si="1837"/>
        <v>0</v>
      </c>
      <c r="L4235" s="31">
        <f t="shared" si="1844"/>
        <v>2</v>
      </c>
      <c r="M4235" s="32">
        <f t="shared" si="1838"/>
        <v>0</v>
      </c>
      <c r="N4235" s="31">
        <f t="shared" si="1845"/>
        <v>0</v>
      </c>
      <c r="O4235" s="32">
        <f t="shared" si="1839"/>
        <v>0</v>
      </c>
      <c r="P4235" s="31">
        <f t="shared" si="1846"/>
        <v>0</v>
      </c>
      <c r="Q4235" s="32">
        <f t="shared" si="1840"/>
        <v>0</v>
      </c>
      <c r="R4235" s="31">
        <f t="shared" si="1847"/>
        <v>0</v>
      </c>
      <c r="S4235" s="32">
        <f t="shared" si="1841"/>
        <v>0</v>
      </c>
      <c r="T4235" s="31">
        <f t="shared" si="1848"/>
        <v>0</v>
      </c>
      <c r="V4235" s="1">
        <f t="shared" si="1850"/>
        <v>1</v>
      </c>
      <c r="W4235" s="1">
        <f t="shared" si="1851"/>
        <v>2</v>
      </c>
      <c r="X4235" s="1">
        <f t="shared" si="1852"/>
        <v>0</v>
      </c>
      <c r="Y4235" s="1">
        <f t="shared" si="1853"/>
        <v>0</v>
      </c>
      <c r="Z4235" s="1">
        <f t="shared" si="1854"/>
        <v>0</v>
      </c>
      <c r="AA4235" s="1">
        <f t="shared" si="1855"/>
        <v>0</v>
      </c>
      <c r="AD4235" s="1">
        <f t="shared" si="1856"/>
        <v>2</v>
      </c>
      <c r="AE4235" s="1">
        <f t="shared" si="1857"/>
        <v>1</v>
      </c>
      <c r="AF4235" s="1">
        <f t="shared" si="1858"/>
        <v>0</v>
      </c>
      <c r="AG4235" s="1">
        <f t="shared" si="1859"/>
        <v>0</v>
      </c>
      <c r="AH4235" s="1">
        <f t="shared" si="1860"/>
        <v>0</v>
      </c>
      <c r="AI4235" s="1">
        <f t="shared" si="1861"/>
        <v>0</v>
      </c>
      <c r="AK4235" s="1" t="str">
        <f t="shared" si="1849"/>
        <v>210000</v>
      </c>
    </row>
    <row r="4236" spans="4:37" x14ac:dyDescent="0.25">
      <c r="D4236" s="27">
        <v>4214</v>
      </c>
      <c r="E4236" s="27">
        <f t="shared" si="1835"/>
        <v>0</v>
      </c>
      <c r="F4236" s="27">
        <f t="shared" si="1836"/>
        <v>0</v>
      </c>
      <c r="G4236" s="27">
        <f t="shared" si="1842"/>
        <v>0</v>
      </c>
      <c r="H4236" s="2">
        <f>_xlfn.IFNA(IF(MATCH(AK4236,$AK$23:AK4235,0)&gt;0,0,0),1)</f>
        <v>0</v>
      </c>
      <c r="I4236" s="2">
        <f t="shared" si="1834"/>
        <v>4</v>
      </c>
      <c r="J4236" s="31">
        <f t="shared" si="1843"/>
        <v>2</v>
      </c>
      <c r="K4236" s="32">
        <f t="shared" si="1837"/>
        <v>1</v>
      </c>
      <c r="L4236" s="31">
        <f t="shared" si="1844"/>
        <v>2</v>
      </c>
      <c r="M4236" s="32">
        <f t="shared" si="1838"/>
        <v>0</v>
      </c>
      <c r="N4236" s="31">
        <f t="shared" si="1845"/>
        <v>0</v>
      </c>
      <c r="O4236" s="32">
        <f t="shared" si="1839"/>
        <v>0</v>
      </c>
      <c r="P4236" s="31">
        <f t="shared" si="1846"/>
        <v>0</v>
      </c>
      <c r="Q4236" s="32">
        <f t="shared" si="1840"/>
        <v>0</v>
      </c>
      <c r="R4236" s="31">
        <f t="shared" si="1847"/>
        <v>0</v>
      </c>
      <c r="S4236" s="32">
        <f t="shared" si="1841"/>
        <v>0</v>
      </c>
      <c r="T4236" s="31">
        <f t="shared" si="1848"/>
        <v>0</v>
      </c>
      <c r="V4236" s="1">
        <f t="shared" si="1850"/>
        <v>2</v>
      </c>
      <c r="W4236" s="1">
        <f t="shared" si="1851"/>
        <v>2</v>
      </c>
      <c r="X4236" s="1">
        <f t="shared" si="1852"/>
        <v>0</v>
      </c>
      <c r="Y4236" s="1">
        <f t="shared" si="1853"/>
        <v>0</v>
      </c>
      <c r="Z4236" s="1">
        <f t="shared" si="1854"/>
        <v>0</v>
      </c>
      <c r="AA4236" s="1">
        <f t="shared" si="1855"/>
        <v>0</v>
      </c>
      <c r="AD4236" s="1">
        <f t="shared" si="1856"/>
        <v>2</v>
      </c>
      <c r="AE4236" s="1">
        <f t="shared" si="1857"/>
        <v>2</v>
      </c>
      <c r="AF4236" s="1">
        <f t="shared" si="1858"/>
        <v>0</v>
      </c>
      <c r="AG4236" s="1">
        <f t="shared" si="1859"/>
        <v>0</v>
      </c>
      <c r="AH4236" s="1">
        <f t="shared" si="1860"/>
        <v>0</v>
      </c>
      <c r="AI4236" s="1">
        <f t="shared" si="1861"/>
        <v>0</v>
      </c>
      <c r="AK4236" s="1" t="str">
        <f t="shared" si="1849"/>
        <v>220000</v>
      </c>
    </row>
    <row r="4237" spans="4:37" x14ac:dyDescent="0.25">
      <c r="D4237" s="27">
        <v>4215</v>
      </c>
      <c r="E4237" s="27">
        <f t="shared" si="1835"/>
        <v>0</v>
      </c>
      <c r="F4237" s="27">
        <f t="shared" si="1836"/>
        <v>0</v>
      </c>
      <c r="G4237" s="27">
        <f t="shared" si="1842"/>
        <v>0</v>
      </c>
      <c r="H4237" s="2">
        <f>_xlfn.IFNA(IF(MATCH(AK4237,$AK$23:AK4236,0)&gt;0,0,0),1)</f>
        <v>0</v>
      </c>
      <c r="I4237" s="2">
        <f t="shared" si="1834"/>
        <v>5</v>
      </c>
      <c r="J4237" s="31">
        <f t="shared" si="1843"/>
        <v>3</v>
      </c>
      <c r="K4237" s="32">
        <f t="shared" si="1837"/>
        <v>0</v>
      </c>
      <c r="L4237" s="31">
        <f t="shared" si="1844"/>
        <v>2</v>
      </c>
      <c r="M4237" s="32">
        <f t="shared" si="1838"/>
        <v>0</v>
      </c>
      <c r="N4237" s="31">
        <f t="shared" si="1845"/>
        <v>0</v>
      </c>
      <c r="O4237" s="32">
        <f t="shared" si="1839"/>
        <v>0</v>
      </c>
      <c r="P4237" s="31">
        <f t="shared" si="1846"/>
        <v>0</v>
      </c>
      <c r="Q4237" s="32">
        <f t="shared" si="1840"/>
        <v>0</v>
      </c>
      <c r="R4237" s="31">
        <f t="shared" si="1847"/>
        <v>0</v>
      </c>
      <c r="S4237" s="32">
        <f t="shared" si="1841"/>
        <v>0</v>
      </c>
      <c r="T4237" s="31">
        <f t="shared" si="1848"/>
        <v>0</v>
      </c>
      <c r="V4237" s="1">
        <f t="shared" si="1850"/>
        <v>3</v>
      </c>
      <c r="W4237" s="1">
        <f t="shared" si="1851"/>
        <v>2</v>
      </c>
      <c r="X4237" s="1">
        <f t="shared" si="1852"/>
        <v>0</v>
      </c>
      <c r="Y4237" s="1">
        <f t="shared" si="1853"/>
        <v>0</v>
      </c>
      <c r="Z4237" s="1">
        <f t="shared" si="1854"/>
        <v>0</v>
      </c>
      <c r="AA4237" s="1">
        <f t="shared" si="1855"/>
        <v>0</v>
      </c>
      <c r="AD4237" s="1">
        <f t="shared" si="1856"/>
        <v>3</v>
      </c>
      <c r="AE4237" s="1">
        <f t="shared" si="1857"/>
        <v>2</v>
      </c>
      <c r="AF4237" s="1">
        <f t="shared" si="1858"/>
        <v>0</v>
      </c>
      <c r="AG4237" s="1">
        <f t="shared" si="1859"/>
        <v>0</v>
      </c>
      <c r="AH4237" s="1">
        <f t="shared" si="1860"/>
        <v>0</v>
      </c>
      <c r="AI4237" s="1">
        <f t="shared" si="1861"/>
        <v>0</v>
      </c>
      <c r="AK4237" s="1" t="str">
        <f t="shared" si="1849"/>
        <v>320000</v>
      </c>
    </row>
    <row r="4238" spans="4:37" x14ac:dyDescent="0.25">
      <c r="D4238" s="27">
        <v>4216</v>
      </c>
      <c r="E4238" s="27">
        <f t="shared" si="1835"/>
        <v>0</v>
      </c>
      <c r="F4238" s="27">
        <f t="shared" si="1836"/>
        <v>0</v>
      </c>
      <c r="G4238" s="27">
        <f t="shared" si="1842"/>
        <v>0</v>
      </c>
      <c r="H4238" s="2">
        <f>_xlfn.IFNA(IF(MATCH(AK4238,$AK$23:AK4237,0)&gt;0,0,0),1)</f>
        <v>0</v>
      </c>
      <c r="I4238" s="2">
        <f t="shared" si="1834"/>
        <v>6</v>
      </c>
      <c r="J4238" s="31">
        <f t="shared" si="1843"/>
        <v>4</v>
      </c>
      <c r="K4238" s="32">
        <f t="shared" si="1837"/>
        <v>0</v>
      </c>
      <c r="L4238" s="31">
        <f t="shared" si="1844"/>
        <v>2</v>
      </c>
      <c r="M4238" s="32">
        <f t="shared" si="1838"/>
        <v>0</v>
      </c>
      <c r="N4238" s="31">
        <f t="shared" si="1845"/>
        <v>0</v>
      </c>
      <c r="O4238" s="32">
        <f t="shared" si="1839"/>
        <v>0</v>
      </c>
      <c r="P4238" s="31">
        <f t="shared" si="1846"/>
        <v>0</v>
      </c>
      <c r="Q4238" s="32">
        <f t="shared" si="1840"/>
        <v>0</v>
      </c>
      <c r="R4238" s="31">
        <f t="shared" si="1847"/>
        <v>0</v>
      </c>
      <c r="S4238" s="32">
        <f t="shared" si="1841"/>
        <v>0</v>
      </c>
      <c r="T4238" s="31">
        <f t="shared" si="1848"/>
        <v>0</v>
      </c>
      <c r="V4238" s="1">
        <f t="shared" si="1850"/>
        <v>4</v>
      </c>
      <c r="W4238" s="1">
        <f t="shared" si="1851"/>
        <v>2</v>
      </c>
      <c r="X4238" s="1">
        <f t="shared" si="1852"/>
        <v>0</v>
      </c>
      <c r="Y4238" s="1">
        <f t="shared" si="1853"/>
        <v>0</v>
      </c>
      <c r="Z4238" s="1">
        <f t="shared" si="1854"/>
        <v>0</v>
      </c>
      <c r="AA4238" s="1">
        <f t="shared" si="1855"/>
        <v>0</v>
      </c>
      <c r="AD4238" s="1">
        <f t="shared" si="1856"/>
        <v>4</v>
      </c>
      <c r="AE4238" s="1">
        <f t="shared" si="1857"/>
        <v>2</v>
      </c>
      <c r="AF4238" s="1">
        <f t="shared" si="1858"/>
        <v>0</v>
      </c>
      <c r="AG4238" s="1">
        <f t="shared" si="1859"/>
        <v>0</v>
      </c>
      <c r="AH4238" s="1">
        <f t="shared" si="1860"/>
        <v>0</v>
      </c>
      <c r="AI4238" s="1">
        <f t="shared" si="1861"/>
        <v>0</v>
      </c>
      <c r="AK4238" s="1" t="str">
        <f t="shared" si="1849"/>
        <v>420000</v>
      </c>
    </row>
    <row r="4239" spans="4:37" x14ac:dyDescent="0.25">
      <c r="D4239" s="27">
        <v>4217</v>
      </c>
      <c r="E4239" s="27">
        <f t="shared" si="1835"/>
        <v>0</v>
      </c>
      <c r="F4239" s="27">
        <f t="shared" si="1836"/>
        <v>0</v>
      </c>
      <c r="G4239" s="27">
        <f t="shared" si="1842"/>
        <v>0</v>
      </c>
      <c r="H4239" s="2">
        <f>_xlfn.IFNA(IF(MATCH(AK4239,$AK$23:AK4238,0)&gt;0,0,0),1)</f>
        <v>0</v>
      </c>
      <c r="I4239" s="2">
        <f t="shared" si="1834"/>
        <v>4</v>
      </c>
      <c r="J4239" s="31">
        <f t="shared" si="1843"/>
        <v>1</v>
      </c>
      <c r="K4239" s="32">
        <f t="shared" si="1837"/>
        <v>0</v>
      </c>
      <c r="L4239" s="31">
        <f t="shared" si="1844"/>
        <v>3</v>
      </c>
      <c r="M4239" s="32">
        <f t="shared" si="1838"/>
        <v>0</v>
      </c>
      <c r="N4239" s="31">
        <f t="shared" si="1845"/>
        <v>0</v>
      </c>
      <c r="O4239" s="32">
        <f t="shared" si="1839"/>
        <v>0</v>
      </c>
      <c r="P4239" s="31">
        <f t="shared" si="1846"/>
        <v>0</v>
      </c>
      <c r="Q4239" s="32">
        <f t="shared" si="1840"/>
        <v>0</v>
      </c>
      <c r="R4239" s="31">
        <f t="shared" si="1847"/>
        <v>0</v>
      </c>
      <c r="S4239" s="32">
        <f t="shared" si="1841"/>
        <v>0</v>
      </c>
      <c r="T4239" s="31">
        <f t="shared" si="1848"/>
        <v>0</v>
      </c>
      <c r="V4239" s="1">
        <f t="shared" si="1850"/>
        <v>1</v>
      </c>
      <c r="W4239" s="1">
        <f t="shared" si="1851"/>
        <v>3</v>
      </c>
      <c r="X4239" s="1">
        <f t="shared" si="1852"/>
        <v>0</v>
      </c>
      <c r="Y4239" s="1">
        <f t="shared" si="1853"/>
        <v>0</v>
      </c>
      <c r="Z4239" s="1">
        <f t="shared" si="1854"/>
        <v>0</v>
      </c>
      <c r="AA4239" s="1">
        <f t="shared" si="1855"/>
        <v>0</v>
      </c>
      <c r="AD4239" s="1">
        <f t="shared" si="1856"/>
        <v>3</v>
      </c>
      <c r="AE4239" s="1">
        <f t="shared" si="1857"/>
        <v>1</v>
      </c>
      <c r="AF4239" s="1">
        <f t="shared" si="1858"/>
        <v>0</v>
      </c>
      <c r="AG4239" s="1">
        <f t="shared" si="1859"/>
        <v>0</v>
      </c>
      <c r="AH4239" s="1">
        <f t="shared" si="1860"/>
        <v>0</v>
      </c>
      <c r="AI4239" s="1">
        <f t="shared" si="1861"/>
        <v>0</v>
      </c>
      <c r="AK4239" s="1" t="str">
        <f t="shared" si="1849"/>
        <v>310000</v>
      </c>
    </row>
    <row r="4240" spans="4:37" x14ac:dyDescent="0.25">
      <c r="D4240" s="27">
        <v>4218</v>
      </c>
      <c r="E4240" s="27">
        <f t="shared" si="1835"/>
        <v>0</v>
      </c>
      <c r="F4240" s="27">
        <f t="shared" si="1836"/>
        <v>0</v>
      </c>
      <c r="G4240" s="27">
        <f t="shared" si="1842"/>
        <v>0</v>
      </c>
      <c r="H4240" s="2">
        <f>_xlfn.IFNA(IF(MATCH(AK4240,$AK$23:AK4239,0)&gt;0,0,0),1)</f>
        <v>0</v>
      </c>
      <c r="I4240" s="2">
        <f t="shared" si="1834"/>
        <v>5</v>
      </c>
      <c r="J4240" s="31">
        <f t="shared" si="1843"/>
        <v>2</v>
      </c>
      <c r="K4240" s="32">
        <f t="shared" si="1837"/>
        <v>0</v>
      </c>
      <c r="L4240" s="31">
        <f t="shared" si="1844"/>
        <v>3</v>
      </c>
      <c r="M4240" s="32">
        <f t="shared" si="1838"/>
        <v>0</v>
      </c>
      <c r="N4240" s="31">
        <f t="shared" si="1845"/>
        <v>0</v>
      </c>
      <c r="O4240" s="32">
        <f t="shared" si="1839"/>
        <v>0</v>
      </c>
      <c r="P4240" s="31">
        <f t="shared" si="1846"/>
        <v>0</v>
      </c>
      <c r="Q4240" s="32">
        <f t="shared" si="1840"/>
        <v>0</v>
      </c>
      <c r="R4240" s="31">
        <f t="shared" si="1847"/>
        <v>0</v>
      </c>
      <c r="S4240" s="32">
        <f t="shared" si="1841"/>
        <v>0</v>
      </c>
      <c r="T4240" s="31">
        <f t="shared" si="1848"/>
        <v>0</v>
      </c>
      <c r="V4240" s="1">
        <f t="shared" si="1850"/>
        <v>2</v>
      </c>
      <c r="W4240" s="1">
        <f t="shared" si="1851"/>
        <v>3</v>
      </c>
      <c r="X4240" s="1">
        <f t="shared" si="1852"/>
        <v>0</v>
      </c>
      <c r="Y4240" s="1">
        <f t="shared" si="1853"/>
        <v>0</v>
      </c>
      <c r="Z4240" s="1">
        <f t="shared" si="1854"/>
        <v>0</v>
      </c>
      <c r="AA4240" s="1">
        <f t="shared" si="1855"/>
        <v>0</v>
      </c>
      <c r="AD4240" s="1">
        <f t="shared" si="1856"/>
        <v>3</v>
      </c>
      <c r="AE4240" s="1">
        <f t="shared" si="1857"/>
        <v>2</v>
      </c>
      <c r="AF4240" s="1">
        <f t="shared" si="1858"/>
        <v>0</v>
      </c>
      <c r="AG4240" s="1">
        <f t="shared" si="1859"/>
        <v>0</v>
      </c>
      <c r="AH4240" s="1">
        <f t="shared" si="1860"/>
        <v>0</v>
      </c>
      <c r="AI4240" s="1">
        <f t="shared" si="1861"/>
        <v>0</v>
      </c>
      <c r="AK4240" s="1" t="str">
        <f t="shared" si="1849"/>
        <v>320000</v>
      </c>
    </row>
    <row r="4241" spans="4:37" x14ac:dyDescent="0.25">
      <c r="D4241" s="27">
        <v>4219</v>
      </c>
      <c r="E4241" s="27">
        <f t="shared" si="1835"/>
        <v>0</v>
      </c>
      <c r="F4241" s="27">
        <f t="shared" si="1836"/>
        <v>0</v>
      </c>
      <c r="G4241" s="27">
        <f t="shared" si="1842"/>
        <v>0</v>
      </c>
      <c r="H4241" s="2">
        <f>_xlfn.IFNA(IF(MATCH(AK4241,$AK$23:AK4240,0)&gt;0,0,0),1)</f>
        <v>0</v>
      </c>
      <c r="I4241" s="2">
        <f t="shared" ref="I4241:I4304" si="1862">SUM(J4241,L4241,N4241,P4241,R4241,T4241)</f>
        <v>6</v>
      </c>
      <c r="J4241" s="31">
        <f t="shared" si="1843"/>
        <v>3</v>
      </c>
      <c r="K4241" s="32">
        <f t="shared" si="1837"/>
        <v>1</v>
      </c>
      <c r="L4241" s="31">
        <f t="shared" si="1844"/>
        <v>3</v>
      </c>
      <c r="M4241" s="32">
        <f t="shared" si="1838"/>
        <v>0</v>
      </c>
      <c r="N4241" s="31">
        <f t="shared" si="1845"/>
        <v>0</v>
      </c>
      <c r="O4241" s="32">
        <f t="shared" si="1839"/>
        <v>0</v>
      </c>
      <c r="P4241" s="31">
        <f t="shared" si="1846"/>
        <v>0</v>
      </c>
      <c r="Q4241" s="32">
        <f t="shared" si="1840"/>
        <v>0</v>
      </c>
      <c r="R4241" s="31">
        <f t="shared" si="1847"/>
        <v>0</v>
      </c>
      <c r="S4241" s="32">
        <f t="shared" si="1841"/>
        <v>0</v>
      </c>
      <c r="T4241" s="31">
        <f t="shared" si="1848"/>
        <v>0</v>
      </c>
      <c r="V4241" s="1">
        <f t="shared" si="1850"/>
        <v>3</v>
      </c>
      <c r="W4241" s="1">
        <f t="shared" si="1851"/>
        <v>3</v>
      </c>
      <c r="X4241" s="1">
        <f t="shared" si="1852"/>
        <v>0</v>
      </c>
      <c r="Y4241" s="1">
        <f t="shared" si="1853"/>
        <v>0</v>
      </c>
      <c r="Z4241" s="1">
        <f t="shared" si="1854"/>
        <v>0</v>
      </c>
      <c r="AA4241" s="1">
        <f t="shared" si="1855"/>
        <v>0</v>
      </c>
      <c r="AD4241" s="1">
        <f t="shared" si="1856"/>
        <v>3</v>
      </c>
      <c r="AE4241" s="1">
        <f t="shared" si="1857"/>
        <v>3</v>
      </c>
      <c r="AF4241" s="1">
        <f t="shared" si="1858"/>
        <v>0</v>
      </c>
      <c r="AG4241" s="1">
        <f t="shared" si="1859"/>
        <v>0</v>
      </c>
      <c r="AH4241" s="1">
        <f t="shared" si="1860"/>
        <v>0</v>
      </c>
      <c r="AI4241" s="1">
        <f t="shared" si="1861"/>
        <v>0</v>
      </c>
      <c r="AK4241" s="1" t="str">
        <f t="shared" si="1849"/>
        <v>330000</v>
      </c>
    </row>
    <row r="4242" spans="4:37" x14ac:dyDescent="0.25">
      <c r="D4242" s="27">
        <v>4220</v>
      </c>
      <c r="E4242" s="27">
        <f t="shared" si="1835"/>
        <v>0</v>
      </c>
      <c r="F4242" s="27">
        <f t="shared" si="1836"/>
        <v>0</v>
      </c>
      <c r="G4242" s="27">
        <f t="shared" si="1842"/>
        <v>0</v>
      </c>
      <c r="H4242" s="2">
        <f>_xlfn.IFNA(IF(MATCH(AK4242,$AK$23:AK4241,0)&gt;0,0,0),1)</f>
        <v>0</v>
      </c>
      <c r="I4242" s="2">
        <f t="shared" si="1862"/>
        <v>7</v>
      </c>
      <c r="J4242" s="31">
        <f t="shared" si="1843"/>
        <v>4</v>
      </c>
      <c r="K4242" s="32">
        <f t="shared" si="1837"/>
        <v>0</v>
      </c>
      <c r="L4242" s="31">
        <f t="shared" si="1844"/>
        <v>3</v>
      </c>
      <c r="M4242" s="32">
        <f t="shared" si="1838"/>
        <v>0</v>
      </c>
      <c r="N4242" s="31">
        <f t="shared" si="1845"/>
        <v>0</v>
      </c>
      <c r="O4242" s="32">
        <f t="shared" si="1839"/>
        <v>0</v>
      </c>
      <c r="P4242" s="31">
        <f t="shared" si="1846"/>
        <v>0</v>
      </c>
      <c r="Q4242" s="32">
        <f t="shared" si="1840"/>
        <v>0</v>
      </c>
      <c r="R4242" s="31">
        <f t="shared" si="1847"/>
        <v>0</v>
      </c>
      <c r="S4242" s="32">
        <f t="shared" si="1841"/>
        <v>0</v>
      </c>
      <c r="T4242" s="31">
        <f t="shared" si="1848"/>
        <v>0</v>
      </c>
      <c r="V4242" s="1">
        <f t="shared" si="1850"/>
        <v>4</v>
      </c>
      <c r="W4242" s="1">
        <f t="shared" si="1851"/>
        <v>3</v>
      </c>
      <c r="X4242" s="1">
        <f t="shared" si="1852"/>
        <v>0</v>
      </c>
      <c r="Y4242" s="1">
        <f t="shared" si="1853"/>
        <v>0</v>
      </c>
      <c r="Z4242" s="1">
        <f t="shared" si="1854"/>
        <v>0</v>
      </c>
      <c r="AA4242" s="1">
        <f t="shared" si="1855"/>
        <v>0</v>
      </c>
      <c r="AD4242" s="1">
        <f t="shared" si="1856"/>
        <v>4</v>
      </c>
      <c r="AE4242" s="1">
        <f t="shared" si="1857"/>
        <v>3</v>
      </c>
      <c r="AF4242" s="1">
        <f t="shared" si="1858"/>
        <v>0</v>
      </c>
      <c r="AG4242" s="1">
        <f t="shared" si="1859"/>
        <v>0</v>
      </c>
      <c r="AH4242" s="1">
        <f t="shared" si="1860"/>
        <v>0</v>
      </c>
      <c r="AI4242" s="1">
        <f t="shared" si="1861"/>
        <v>0</v>
      </c>
      <c r="AK4242" s="1" t="str">
        <f t="shared" si="1849"/>
        <v>430000</v>
      </c>
    </row>
    <row r="4243" spans="4:37" x14ac:dyDescent="0.25">
      <c r="D4243" s="27">
        <v>4221</v>
      </c>
      <c r="E4243" s="27">
        <f t="shared" si="1835"/>
        <v>0</v>
      </c>
      <c r="F4243" s="27">
        <f t="shared" si="1836"/>
        <v>0</v>
      </c>
      <c r="G4243" s="27">
        <f t="shared" si="1842"/>
        <v>0</v>
      </c>
      <c r="H4243" s="2">
        <f>_xlfn.IFNA(IF(MATCH(AK4243,$AK$23:AK4242,0)&gt;0,0,0),1)</f>
        <v>0</v>
      </c>
      <c r="I4243" s="2">
        <f t="shared" si="1862"/>
        <v>5</v>
      </c>
      <c r="J4243" s="31">
        <f t="shared" si="1843"/>
        <v>1</v>
      </c>
      <c r="K4243" s="32">
        <f t="shared" si="1837"/>
        <v>0</v>
      </c>
      <c r="L4243" s="31">
        <f t="shared" si="1844"/>
        <v>4</v>
      </c>
      <c r="M4243" s="32">
        <f t="shared" si="1838"/>
        <v>0</v>
      </c>
      <c r="N4243" s="31">
        <f t="shared" si="1845"/>
        <v>0</v>
      </c>
      <c r="O4243" s="32">
        <f t="shared" si="1839"/>
        <v>0</v>
      </c>
      <c r="P4243" s="31">
        <f t="shared" si="1846"/>
        <v>0</v>
      </c>
      <c r="Q4243" s="32">
        <f t="shared" si="1840"/>
        <v>0</v>
      </c>
      <c r="R4243" s="31">
        <f t="shared" si="1847"/>
        <v>0</v>
      </c>
      <c r="S4243" s="32">
        <f t="shared" si="1841"/>
        <v>0</v>
      </c>
      <c r="T4243" s="31">
        <f t="shared" si="1848"/>
        <v>0</v>
      </c>
      <c r="V4243" s="1">
        <f t="shared" si="1850"/>
        <v>1</v>
      </c>
      <c r="W4243" s="1">
        <f t="shared" si="1851"/>
        <v>4</v>
      </c>
      <c r="X4243" s="1">
        <f t="shared" si="1852"/>
        <v>0</v>
      </c>
      <c r="Y4243" s="1">
        <f t="shared" si="1853"/>
        <v>0</v>
      </c>
      <c r="Z4243" s="1">
        <f t="shared" si="1854"/>
        <v>0</v>
      </c>
      <c r="AA4243" s="1">
        <f t="shared" si="1855"/>
        <v>0</v>
      </c>
      <c r="AD4243" s="1">
        <f t="shared" si="1856"/>
        <v>4</v>
      </c>
      <c r="AE4243" s="1">
        <f t="shared" si="1857"/>
        <v>1</v>
      </c>
      <c r="AF4243" s="1">
        <f t="shared" si="1858"/>
        <v>0</v>
      </c>
      <c r="AG4243" s="1">
        <f t="shared" si="1859"/>
        <v>0</v>
      </c>
      <c r="AH4243" s="1">
        <f t="shared" si="1860"/>
        <v>0</v>
      </c>
      <c r="AI4243" s="1">
        <f t="shared" si="1861"/>
        <v>0</v>
      </c>
      <c r="AK4243" s="1" t="str">
        <f t="shared" si="1849"/>
        <v>410000</v>
      </c>
    </row>
    <row r="4244" spans="4:37" x14ac:dyDescent="0.25">
      <c r="D4244" s="27">
        <v>4222</v>
      </c>
      <c r="E4244" s="27">
        <f t="shared" si="1835"/>
        <v>0</v>
      </c>
      <c r="F4244" s="27">
        <f t="shared" si="1836"/>
        <v>0</v>
      </c>
      <c r="G4244" s="27">
        <f t="shared" si="1842"/>
        <v>0</v>
      </c>
      <c r="H4244" s="2">
        <f>_xlfn.IFNA(IF(MATCH(AK4244,$AK$23:AK4243,0)&gt;0,0,0),1)</f>
        <v>0</v>
      </c>
      <c r="I4244" s="2">
        <f t="shared" si="1862"/>
        <v>6</v>
      </c>
      <c r="J4244" s="31">
        <f t="shared" si="1843"/>
        <v>2</v>
      </c>
      <c r="K4244" s="32">
        <f t="shared" si="1837"/>
        <v>0</v>
      </c>
      <c r="L4244" s="31">
        <f t="shared" si="1844"/>
        <v>4</v>
      </c>
      <c r="M4244" s="32">
        <f t="shared" si="1838"/>
        <v>0</v>
      </c>
      <c r="N4244" s="31">
        <f t="shared" si="1845"/>
        <v>0</v>
      </c>
      <c r="O4244" s="32">
        <f t="shared" si="1839"/>
        <v>0</v>
      </c>
      <c r="P4244" s="31">
        <f t="shared" si="1846"/>
        <v>0</v>
      </c>
      <c r="Q4244" s="32">
        <f t="shared" si="1840"/>
        <v>0</v>
      </c>
      <c r="R4244" s="31">
        <f t="shared" si="1847"/>
        <v>0</v>
      </c>
      <c r="S4244" s="32">
        <f t="shared" si="1841"/>
        <v>0</v>
      </c>
      <c r="T4244" s="31">
        <f t="shared" si="1848"/>
        <v>0</v>
      </c>
      <c r="V4244" s="1">
        <f t="shared" si="1850"/>
        <v>2</v>
      </c>
      <c r="W4244" s="1">
        <f t="shared" si="1851"/>
        <v>4</v>
      </c>
      <c r="X4244" s="1">
        <f t="shared" si="1852"/>
        <v>0</v>
      </c>
      <c r="Y4244" s="1">
        <f t="shared" si="1853"/>
        <v>0</v>
      </c>
      <c r="Z4244" s="1">
        <f t="shared" si="1854"/>
        <v>0</v>
      </c>
      <c r="AA4244" s="1">
        <f t="shared" si="1855"/>
        <v>0</v>
      </c>
      <c r="AD4244" s="1">
        <f t="shared" si="1856"/>
        <v>4</v>
      </c>
      <c r="AE4244" s="1">
        <f t="shared" si="1857"/>
        <v>2</v>
      </c>
      <c r="AF4244" s="1">
        <f t="shared" si="1858"/>
        <v>0</v>
      </c>
      <c r="AG4244" s="1">
        <f t="shared" si="1859"/>
        <v>0</v>
      </c>
      <c r="AH4244" s="1">
        <f t="shared" si="1860"/>
        <v>0</v>
      </c>
      <c r="AI4244" s="1">
        <f t="shared" si="1861"/>
        <v>0</v>
      </c>
      <c r="AK4244" s="1" t="str">
        <f t="shared" si="1849"/>
        <v>420000</v>
      </c>
    </row>
    <row r="4245" spans="4:37" x14ac:dyDescent="0.25">
      <c r="D4245" s="27">
        <v>4223</v>
      </c>
      <c r="E4245" s="27">
        <f t="shared" si="1835"/>
        <v>0</v>
      </c>
      <c r="F4245" s="27">
        <f t="shared" si="1836"/>
        <v>0</v>
      </c>
      <c r="G4245" s="27">
        <f t="shared" si="1842"/>
        <v>0</v>
      </c>
      <c r="H4245" s="2">
        <f>_xlfn.IFNA(IF(MATCH(AK4245,$AK$23:AK4244,0)&gt;0,0,0),1)</f>
        <v>0</v>
      </c>
      <c r="I4245" s="2">
        <f t="shared" si="1862"/>
        <v>7</v>
      </c>
      <c r="J4245" s="31">
        <f t="shared" si="1843"/>
        <v>3</v>
      </c>
      <c r="K4245" s="32">
        <f t="shared" si="1837"/>
        <v>0</v>
      </c>
      <c r="L4245" s="31">
        <f t="shared" si="1844"/>
        <v>4</v>
      </c>
      <c r="M4245" s="32">
        <f t="shared" si="1838"/>
        <v>0</v>
      </c>
      <c r="N4245" s="31">
        <f t="shared" si="1845"/>
        <v>0</v>
      </c>
      <c r="O4245" s="32">
        <f t="shared" si="1839"/>
        <v>0</v>
      </c>
      <c r="P4245" s="31">
        <f t="shared" si="1846"/>
        <v>0</v>
      </c>
      <c r="Q4245" s="32">
        <f t="shared" si="1840"/>
        <v>0</v>
      </c>
      <c r="R4245" s="31">
        <f t="shared" si="1847"/>
        <v>0</v>
      </c>
      <c r="S4245" s="32">
        <f t="shared" si="1841"/>
        <v>0</v>
      </c>
      <c r="T4245" s="31">
        <f t="shared" si="1848"/>
        <v>0</v>
      </c>
      <c r="V4245" s="1">
        <f t="shared" si="1850"/>
        <v>3</v>
      </c>
      <c r="W4245" s="1">
        <f t="shared" si="1851"/>
        <v>4</v>
      </c>
      <c r="X4245" s="1">
        <f t="shared" si="1852"/>
        <v>0</v>
      </c>
      <c r="Y4245" s="1">
        <f t="shared" si="1853"/>
        <v>0</v>
      </c>
      <c r="Z4245" s="1">
        <f t="shared" si="1854"/>
        <v>0</v>
      </c>
      <c r="AA4245" s="1">
        <f t="shared" si="1855"/>
        <v>0</v>
      </c>
      <c r="AD4245" s="1">
        <f t="shared" si="1856"/>
        <v>4</v>
      </c>
      <c r="AE4245" s="1">
        <f t="shared" si="1857"/>
        <v>3</v>
      </c>
      <c r="AF4245" s="1">
        <f t="shared" si="1858"/>
        <v>0</v>
      </c>
      <c r="AG4245" s="1">
        <f t="shared" si="1859"/>
        <v>0</v>
      </c>
      <c r="AH4245" s="1">
        <f t="shared" si="1860"/>
        <v>0</v>
      </c>
      <c r="AI4245" s="1">
        <f t="shared" si="1861"/>
        <v>0</v>
      </c>
      <c r="AK4245" s="1" t="str">
        <f t="shared" si="1849"/>
        <v>430000</v>
      </c>
    </row>
    <row r="4246" spans="4:37" x14ac:dyDescent="0.25">
      <c r="D4246" s="27">
        <v>4224</v>
      </c>
      <c r="E4246" s="27">
        <f t="shared" si="1835"/>
        <v>0</v>
      </c>
      <c r="F4246" s="27">
        <f t="shared" si="1836"/>
        <v>0</v>
      </c>
      <c r="G4246" s="27">
        <f t="shared" si="1842"/>
        <v>0</v>
      </c>
      <c r="H4246" s="2">
        <f>_xlfn.IFNA(IF(MATCH(AK4246,$AK$23:AK4245,0)&gt;0,0,0),1)</f>
        <v>0</v>
      </c>
      <c r="I4246" s="2">
        <f t="shared" si="1862"/>
        <v>8</v>
      </c>
      <c r="J4246" s="31">
        <f t="shared" si="1843"/>
        <v>4</v>
      </c>
      <c r="K4246" s="32">
        <f t="shared" si="1837"/>
        <v>1</v>
      </c>
      <c r="L4246" s="31">
        <f t="shared" si="1844"/>
        <v>4</v>
      </c>
      <c r="M4246" s="32">
        <f t="shared" si="1838"/>
        <v>0</v>
      </c>
      <c r="N4246" s="31">
        <f t="shared" si="1845"/>
        <v>0</v>
      </c>
      <c r="O4246" s="32">
        <f t="shared" si="1839"/>
        <v>0</v>
      </c>
      <c r="P4246" s="31">
        <f t="shared" si="1846"/>
        <v>0</v>
      </c>
      <c r="Q4246" s="32">
        <f t="shared" si="1840"/>
        <v>0</v>
      </c>
      <c r="R4246" s="31">
        <f t="shared" si="1847"/>
        <v>0</v>
      </c>
      <c r="S4246" s="32">
        <f t="shared" si="1841"/>
        <v>0</v>
      </c>
      <c r="T4246" s="31">
        <f t="shared" si="1848"/>
        <v>0</v>
      </c>
      <c r="V4246" s="1">
        <f t="shared" si="1850"/>
        <v>4</v>
      </c>
      <c r="W4246" s="1">
        <f t="shared" si="1851"/>
        <v>4</v>
      </c>
      <c r="X4246" s="1">
        <f t="shared" si="1852"/>
        <v>0</v>
      </c>
      <c r="Y4246" s="1">
        <f t="shared" si="1853"/>
        <v>0</v>
      </c>
      <c r="Z4246" s="1">
        <f t="shared" si="1854"/>
        <v>0</v>
      </c>
      <c r="AA4246" s="1">
        <f t="shared" si="1855"/>
        <v>0</v>
      </c>
      <c r="AD4246" s="1">
        <f t="shared" si="1856"/>
        <v>4</v>
      </c>
      <c r="AE4246" s="1">
        <f t="shared" si="1857"/>
        <v>4</v>
      </c>
      <c r="AF4246" s="1">
        <f t="shared" si="1858"/>
        <v>0</v>
      </c>
      <c r="AG4246" s="1">
        <f t="shared" si="1859"/>
        <v>0</v>
      </c>
      <c r="AH4246" s="1">
        <f t="shared" si="1860"/>
        <v>0</v>
      </c>
      <c r="AI4246" s="1">
        <f t="shared" si="1861"/>
        <v>0</v>
      </c>
      <c r="AK4246" s="1" t="str">
        <f t="shared" si="1849"/>
        <v>440000</v>
      </c>
    </row>
    <row r="4247" spans="4:37" x14ac:dyDescent="0.25">
      <c r="D4247" s="27">
        <v>4225</v>
      </c>
      <c r="E4247" s="27">
        <f t="shared" ref="E4247:E4310" si="1863">IF(D4247&lt;=$C$4^$C$6,1,0)</f>
        <v>0</v>
      </c>
      <c r="F4247" s="27">
        <f t="shared" ref="F4247:F4310" si="1864">IF(E4247=1,IF(SUM(K4247,M4247,O4247,Q4247,S4247)=0,1,0),0)</f>
        <v>0</v>
      </c>
      <c r="G4247" s="27">
        <f t="shared" si="1842"/>
        <v>0</v>
      </c>
      <c r="H4247" s="2">
        <f>_xlfn.IFNA(IF(MATCH(AK4247,$AK$23:AK4246,0)&gt;0,0,0),1)</f>
        <v>0</v>
      </c>
      <c r="I4247" s="2">
        <f t="shared" si="1862"/>
        <v>2</v>
      </c>
      <c r="J4247" s="31">
        <f t="shared" si="1843"/>
        <v>1</v>
      </c>
      <c r="K4247" s="32">
        <f t="shared" ref="K4247:K4310" si="1865">IF($C$6&gt;1,IF(L4247=J4247,1,0),0)</f>
        <v>1</v>
      </c>
      <c r="L4247" s="31">
        <f t="shared" si="1844"/>
        <v>1</v>
      </c>
      <c r="M4247" s="32">
        <f t="shared" ref="M4247:M4310" si="1866">IF($C$6&gt;2,IF(OR(N4247=L4247,N4247=J4247),1,0),0)</f>
        <v>0</v>
      </c>
      <c r="N4247" s="31">
        <f t="shared" si="1845"/>
        <v>0</v>
      </c>
      <c r="O4247" s="32">
        <f t="shared" ref="O4247:O4310" si="1867">IF($C$6&gt;3,IF(OR(P4247=N4247,P4247=L4247,P4247=J4247),1,0),0)</f>
        <v>0</v>
      </c>
      <c r="P4247" s="31">
        <f t="shared" si="1846"/>
        <v>0</v>
      </c>
      <c r="Q4247" s="32">
        <f t="shared" ref="Q4247:Q4310" si="1868">IF($C$6&gt;4,IF(OR(R4247=N4247,R4247=L4247,R4247=J4247,R4247=P4247),1,0),0)</f>
        <v>0</v>
      </c>
      <c r="R4247" s="31">
        <f t="shared" si="1847"/>
        <v>0</v>
      </c>
      <c r="S4247" s="32">
        <f t="shared" ref="S4247:S4310" si="1869">IF($C$6&gt;5,IF(OR(T4247=N4247,T4247=L4247,T4247=J4247,T4247=P4247,T4247=R4247),1,0),0)</f>
        <v>0</v>
      </c>
      <c r="T4247" s="31">
        <f t="shared" si="1848"/>
        <v>0</v>
      </c>
      <c r="V4247" s="1">
        <f t="shared" si="1850"/>
        <v>1</v>
      </c>
      <c r="W4247" s="1">
        <f t="shared" si="1851"/>
        <v>1</v>
      </c>
      <c r="X4247" s="1">
        <f t="shared" si="1852"/>
        <v>0</v>
      </c>
      <c r="Y4247" s="1">
        <f t="shared" si="1853"/>
        <v>0</v>
      </c>
      <c r="Z4247" s="1">
        <f t="shared" si="1854"/>
        <v>0</v>
      </c>
      <c r="AA4247" s="1">
        <f t="shared" si="1855"/>
        <v>0</v>
      </c>
      <c r="AD4247" s="1">
        <f t="shared" si="1856"/>
        <v>1</v>
      </c>
      <c r="AE4247" s="1">
        <f t="shared" si="1857"/>
        <v>1</v>
      </c>
      <c r="AF4247" s="1">
        <f t="shared" si="1858"/>
        <v>0</v>
      </c>
      <c r="AG4247" s="1">
        <f t="shared" si="1859"/>
        <v>0</v>
      </c>
      <c r="AH4247" s="1">
        <f t="shared" si="1860"/>
        <v>0</v>
      </c>
      <c r="AI4247" s="1">
        <f t="shared" si="1861"/>
        <v>0</v>
      </c>
      <c r="AK4247" s="1" t="str">
        <f t="shared" si="1849"/>
        <v>110000</v>
      </c>
    </row>
    <row r="4248" spans="4:37" x14ac:dyDescent="0.25">
      <c r="D4248" s="27">
        <v>4226</v>
      </c>
      <c r="E4248" s="27">
        <f t="shared" si="1863"/>
        <v>0</v>
      </c>
      <c r="F4248" s="27">
        <f t="shared" si="1864"/>
        <v>0</v>
      </c>
      <c r="G4248" s="27">
        <f t="shared" ref="G4248:G4311" si="1870">IF(SUM(F4248,H4248)=2,1,0)</f>
        <v>0</v>
      </c>
      <c r="H4248" s="2">
        <f>_xlfn.IFNA(IF(MATCH(AK4248,$AK$23:AK4247,0)&gt;0,0,0),1)</f>
        <v>0</v>
      </c>
      <c r="I4248" s="2">
        <f t="shared" si="1862"/>
        <v>3</v>
      </c>
      <c r="J4248" s="31">
        <f t="shared" ref="J4248:J4311" si="1871">IF(J4247&lt;$C$4,J4247+1,1)</f>
        <v>2</v>
      </c>
      <c r="K4248" s="32">
        <f t="shared" si="1865"/>
        <v>0</v>
      </c>
      <c r="L4248" s="31">
        <f t="shared" ref="L4248:L4311" si="1872">IF($C$6&gt;=2,IF(J4248&gt;J4247,L4247,IF(L4247&lt;$C$4,L4247+1,1)),0)</f>
        <v>1</v>
      </c>
      <c r="M4248" s="32">
        <f t="shared" si="1866"/>
        <v>0</v>
      </c>
      <c r="N4248" s="31">
        <f t="shared" ref="N4248:N4311" si="1873">IF($C$6&gt;=3,IF(L4248=L4247,N4247,IF(L4248&lt;L4247,IF(N4247&lt;$C$4,N4247+1,1),N4247)),0)</f>
        <v>0</v>
      </c>
      <c r="O4248" s="32">
        <f t="shared" si="1867"/>
        <v>0</v>
      </c>
      <c r="P4248" s="31">
        <f t="shared" ref="P4248:P4311" si="1874">IF($C$6&gt;=4,IF(N4248=N4247,P4247,IF(N4248&lt;N4247,IF(P4247&lt;$C$4,P4247+1,1),P4247)),0)</f>
        <v>0</v>
      </c>
      <c r="Q4248" s="32">
        <f t="shared" si="1868"/>
        <v>0</v>
      </c>
      <c r="R4248" s="31">
        <f t="shared" ref="R4248:R4311" si="1875">IF($C$6&gt;=5,IF(P4248=P4247,R4247,IF(P4248&lt;P4247,IF(R4247&lt;$C$4,R4247+1,1),R4247)),0)</f>
        <v>0</v>
      </c>
      <c r="S4248" s="32">
        <f t="shared" si="1869"/>
        <v>0</v>
      </c>
      <c r="T4248" s="31">
        <f t="shared" ref="T4248:T4311" si="1876">IF($C$6&gt;=6,IF(R4248=R4247,T4247,IF(R4248&lt;R4247,IF(T4247&lt;$C$4,T4247+1,1),T4247)),0)</f>
        <v>0</v>
      </c>
      <c r="V4248" s="1">
        <f t="shared" si="1850"/>
        <v>2</v>
      </c>
      <c r="W4248" s="1">
        <f t="shared" si="1851"/>
        <v>1</v>
      </c>
      <c r="X4248" s="1">
        <f t="shared" si="1852"/>
        <v>0</v>
      </c>
      <c r="Y4248" s="1">
        <f t="shared" si="1853"/>
        <v>0</v>
      </c>
      <c r="Z4248" s="1">
        <f t="shared" si="1854"/>
        <v>0</v>
      </c>
      <c r="AA4248" s="1">
        <f t="shared" si="1855"/>
        <v>0</v>
      </c>
      <c r="AD4248" s="1">
        <f t="shared" si="1856"/>
        <v>2</v>
      </c>
      <c r="AE4248" s="1">
        <f t="shared" si="1857"/>
        <v>1</v>
      </c>
      <c r="AF4248" s="1">
        <f t="shared" si="1858"/>
        <v>0</v>
      </c>
      <c r="AG4248" s="1">
        <f t="shared" si="1859"/>
        <v>0</v>
      </c>
      <c r="AH4248" s="1">
        <f t="shared" si="1860"/>
        <v>0</v>
      </c>
      <c r="AI4248" s="1">
        <f t="shared" si="1861"/>
        <v>0</v>
      </c>
      <c r="AK4248" s="1" t="str">
        <f t="shared" ref="AK4248:AK4311" si="1877">CONCATENATE(AD4248,AE4248,AF4248,AG4248,AH4248,AI4248)</f>
        <v>210000</v>
      </c>
    </row>
    <row r="4249" spans="4:37" x14ac:dyDescent="0.25">
      <c r="D4249" s="27">
        <v>4227</v>
      </c>
      <c r="E4249" s="27">
        <f t="shared" si="1863"/>
        <v>0</v>
      </c>
      <c r="F4249" s="27">
        <f t="shared" si="1864"/>
        <v>0</v>
      </c>
      <c r="G4249" s="27">
        <f t="shared" si="1870"/>
        <v>0</v>
      </c>
      <c r="H4249" s="2">
        <f>_xlfn.IFNA(IF(MATCH(AK4249,$AK$23:AK4248,0)&gt;0,0,0),1)</f>
        <v>0</v>
      </c>
      <c r="I4249" s="2">
        <f t="shared" si="1862"/>
        <v>4</v>
      </c>
      <c r="J4249" s="31">
        <f t="shared" si="1871"/>
        <v>3</v>
      </c>
      <c r="K4249" s="32">
        <f t="shared" si="1865"/>
        <v>0</v>
      </c>
      <c r="L4249" s="31">
        <f t="shared" si="1872"/>
        <v>1</v>
      </c>
      <c r="M4249" s="32">
        <f t="shared" si="1866"/>
        <v>0</v>
      </c>
      <c r="N4249" s="31">
        <f t="shared" si="1873"/>
        <v>0</v>
      </c>
      <c r="O4249" s="32">
        <f t="shared" si="1867"/>
        <v>0</v>
      </c>
      <c r="P4249" s="31">
        <f t="shared" si="1874"/>
        <v>0</v>
      </c>
      <c r="Q4249" s="32">
        <f t="shared" si="1868"/>
        <v>0</v>
      </c>
      <c r="R4249" s="31">
        <f t="shared" si="1875"/>
        <v>0</v>
      </c>
      <c r="S4249" s="32">
        <f t="shared" si="1869"/>
        <v>0</v>
      </c>
      <c r="T4249" s="31">
        <f t="shared" si="1876"/>
        <v>0</v>
      </c>
      <c r="V4249" s="1">
        <f t="shared" si="1850"/>
        <v>3</v>
      </c>
      <c r="W4249" s="1">
        <f t="shared" si="1851"/>
        <v>1</v>
      </c>
      <c r="X4249" s="1">
        <f t="shared" si="1852"/>
        <v>0</v>
      </c>
      <c r="Y4249" s="1">
        <f t="shared" si="1853"/>
        <v>0</v>
      </c>
      <c r="Z4249" s="1">
        <f t="shared" si="1854"/>
        <v>0</v>
      </c>
      <c r="AA4249" s="1">
        <f t="shared" si="1855"/>
        <v>0</v>
      </c>
      <c r="AD4249" s="1">
        <f t="shared" si="1856"/>
        <v>3</v>
      </c>
      <c r="AE4249" s="1">
        <f t="shared" si="1857"/>
        <v>1</v>
      </c>
      <c r="AF4249" s="1">
        <f t="shared" si="1858"/>
        <v>0</v>
      </c>
      <c r="AG4249" s="1">
        <f t="shared" si="1859"/>
        <v>0</v>
      </c>
      <c r="AH4249" s="1">
        <f t="shared" si="1860"/>
        <v>0</v>
      </c>
      <c r="AI4249" s="1">
        <f t="shared" si="1861"/>
        <v>0</v>
      </c>
      <c r="AK4249" s="1" t="str">
        <f t="shared" si="1877"/>
        <v>310000</v>
      </c>
    </row>
    <row r="4250" spans="4:37" x14ac:dyDescent="0.25">
      <c r="D4250" s="27">
        <v>4228</v>
      </c>
      <c r="E4250" s="27">
        <f t="shared" si="1863"/>
        <v>0</v>
      </c>
      <c r="F4250" s="27">
        <f t="shared" si="1864"/>
        <v>0</v>
      </c>
      <c r="G4250" s="27">
        <f t="shared" si="1870"/>
        <v>0</v>
      </c>
      <c r="H4250" s="2">
        <f>_xlfn.IFNA(IF(MATCH(AK4250,$AK$23:AK4249,0)&gt;0,0,0),1)</f>
        <v>0</v>
      </c>
      <c r="I4250" s="2">
        <f t="shared" si="1862"/>
        <v>5</v>
      </c>
      <c r="J4250" s="31">
        <f t="shared" si="1871"/>
        <v>4</v>
      </c>
      <c r="K4250" s="32">
        <f t="shared" si="1865"/>
        <v>0</v>
      </c>
      <c r="L4250" s="31">
        <f t="shared" si="1872"/>
        <v>1</v>
      </c>
      <c r="M4250" s="32">
        <f t="shared" si="1866"/>
        <v>0</v>
      </c>
      <c r="N4250" s="31">
        <f t="shared" si="1873"/>
        <v>0</v>
      </c>
      <c r="O4250" s="32">
        <f t="shared" si="1867"/>
        <v>0</v>
      </c>
      <c r="P4250" s="31">
        <f t="shared" si="1874"/>
        <v>0</v>
      </c>
      <c r="Q4250" s="32">
        <f t="shared" si="1868"/>
        <v>0</v>
      </c>
      <c r="R4250" s="31">
        <f t="shared" si="1875"/>
        <v>0</v>
      </c>
      <c r="S4250" s="32">
        <f t="shared" si="1869"/>
        <v>0</v>
      </c>
      <c r="T4250" s="31">
        <f t="shared" si="1876"/>
        <v>0</v>
      </c>
      <c r="V4250" s="1">
        <f t="shared" si="1850"/>
        <v>4</v>
      </c>
      <c r="W4250" s="1">
        <f t="shared" si="1851"/>
        <v>1</v>
      </c>
      <c r="X4250" s="1">
        <f t="shared" si="1852"/>
        <v>0</v>
      </c>
      <c r="Y4250" s="1">
        <f t="shared" si="1853"/>
        <v>0</v>
      </c>
      <c r="Z4250" s="1">
        <f t="shared" si="1854"/>
        <v>0</v>
      </c>
      <c r="AA4250" s="1">
        <f t="shared" si="1855"/>
        <v>0</v>
      </c>
      <c r="AD4250" s="1">
        <f t="shared" si="1856"/>
        <v>4</v>
      </c>
      <c r="AE4250" s="1">
        <f t="shared" si="1857"/>
        <v>1</v>
      </c>
      <c r="AF4250" s="1">
        <f t="shared" si="1858"/>
        <v>0</v>
      </c>
      <c r="AG4250" s="1">
        <f t="shared" si="1859"/>
        <v>0</v>
      </c>
      <c r="AH4250" s="1">
        <f t="shared" si="1860"/>
        <v>0</v>
      </c>
      <c r="AI4250" s="1">
        <f t="shared" si="1861"/>
        <v>0</v>
      </c>
      <c r="AK4250" s="1" t="str">
        <f t="shared" si="1877"/>
        <v>410000</v>
      </c>
    </row>
    <row r="4251" spans="4:37" x14ac:dyDescent="0.25">
      <c r="D4251" s="27">
        <v>4229</v>
      </c>
      <c r="E4251" s="27">
        <f t="shared" si="1863"/>
        <v>0</v>
      </c>
      <c r="F4251" s="27">
        <f t="shared" si="1864"/>
        <v>0</v>
      </c>
      <c r="G4251" s="27">
        <f t="shared" si="1870"/>
        <v>0</v>
      </c>
      <c r="H4251" s="2">
        <f>_xlfn.IFNA(IF(MATCH(AK4251,$AK$23:AK4250,0)&gt;0,0,0),1)</f>
        <v>0</v>
      </c>
      <c r="I4251" s="2">
        <f t="shared" si="1862"/>
        <v>3</v>
      </c>
      <c r="J4251" s="31">
        <f t="shared" si="1871"/>
        <v>1</v>
      </c>
      <c r="K4251" s="32">
        <f t="shared" si="1865"/>
        <v>0</v>
      </c>
      <c r="L4251" s="31">
        <f t="shared" si="1872"/>
        <v>2</v>
      </c>
      <c r="M4251" s="32">
        <f t="shared" si="1866"/>
        <v>0</v>
      </c>
      <c r="N4251" s="31">
        <f t="shared" si="1873"/>
        <v>0</v>
      </c>
      <c r="O4251" s="32">
        <f t="shared" si="1867"/>
        <v>0</v>
      </c>
      <c r="P4251" s="31">
        <f t="shared" si="1874"/>
        <v>0</v>
      </c>
      <c r="Q4251" s="32">
        <f t="shared" si="1868"/>
        <v>0</v>
      </c>
      <c r="R4251" s="31">
        <f t="shared" si="1875"/>
        <v>0</v>
      </c>
      <c r="S4251" s="32">
        <f t="shared" si="1869"/>
        <v>0</v>
      </c>
      <c r="T4251" s="31">
        <f t="shared" si="1876"/>
        <v>0</v>
      </c>
      <c r="V4251" s="1">
        <f t="shared" si="1850"/>
        <v>1</v>
      </c>
      <c r="W4251" s="1">
        <f t="shared" si="1851"/>
        <v>2</v>
      </c>
      <c r="X4251" s="1">
        <f t="shared" si="1852"/>
        <v>0</v>
      </c>
      <c r="Y4251" s="1">
        <f t="shared" si="1853"/>
        <v>0</v>
      </c>
      <c r="Z4251" s="1">
        <f t="shared" si="1854"/>
        <v>0</v>
      </c>
      <c r="AA4251" s="1">
        <f t="shared" si="1855"/>
        <v>0</v>
      </c>
      <c r="AD4251" s="1">
        <f t="shared" si="1856"/>
        <v>2</v>
      </c>
      <c r="AE4251" s="1">
        <f t="shared" si="1857"/>
        <v>1</v>
      </c>
      <c r="AF4251" s="1">
        <f t="shared" si="1858"/>
        <v>0</v>
      </c>
      <c r="AG4251" s="1">
        <f t="shared" si="1859"/>
        <v>0</v>
      </c>
      <c r="AH4251" s="1">
        <f t="shared" si="1860"/>
        <v>0</v>
      </c>
      <c r="AI4251" s="1">
        <f t="shared" si="1861"/>
        <v>0</v>
      </c>
      <c r="AK4251" s="1" t="str">
        <f t="shared" si="1877"/>
        <v>210000</v>
      </c>
    </row>
    <row r="4252" spans="4:37" x14ac:dyDescent="0.25">
      <c r="D4252" s="27">
        <v>4230</v>
      </c>
      <c r="E4252" s="27">
        <f t="shared" si="1863"/>
        <v>0</v>
      </c>
      <c r="F4252" s="27">
        <f t="shared" si="1864"/>
        <v>0</v>
      </c>
      <c r="G4252" s="27">
        <f t="shared" si="1870"/>
        <v>0</v>
      </c>
      <c r="H4252" s="2">
        <f>_xlfn.IFNA(IF(MATCH(AK4252,$AK$23:AK4251,0)&gt;0,0,0),1)</f>
        <v>0</v>
      </c>
      <c r="I4252" s="2">
        <f t="shared" si="1862"/>
        <v>4</v>
      </c>
      <c r="J4252" s="31">
        <f t="shared" si="1871"/>
        <v>2</v>
      </c>
      <c r="K4252" s="32">
        <f t="shared" si="1865"/>
        <v>1</v>
      </c>
      <c r="L4252" s="31">
        <f t="shared" si="1872"/>
        <v>2</v>
      </c>
      <c r="M4252" s="32">
        <f t="shared" si="1866"/>
        <v>0</v>
      </c>
      <c r="N4252" s="31">
        <f t="shared" si="1873"/>
        <v>0</v>
      </c>
      <c r="O4252" s="32">
        <f t="shared" si="1867"/>
        <v>0</v>
      </c>
      <c r="P4252" s="31">
        <f t="shared" si="1874"/>
        <v>0</v>
      </c>
      <c r="Q4252" s="32">
        <f t="shared" si="1868"/>
        <v>0</v>
      </c>
      <c r="R4252" s="31">
        <f t="shared" si="1875"/>
        <v>0</v>
      </c>
      <c r="S4252" s="32">
        <f t="shared" si="1869"/>
        <v>0</v>
      </c>
      <c r="T4252" s="31">
        <f t="shared" si="1876"/>
        <v>0</v>
      </c>
      <c r="V4252" s="1">
        <f t="shared" si="1850"/>
        <v>2</v>
      </c>
      <c r="W4252" s="1">
        <f t="shared" si="1851"/>
        <v>2</v>
      </c>
      <c r="X4252" s="1">
        <f t="shared" si="1852"/>
        <v>0</v>
      </c>
      <c r="Y4252" s="1">
        <f t="shared" si="1853"/>
        <v>0</v>
      </c>
      <c r="Z4252" s="1">
        <f t="shared" si="1854"/>
        <v>0</v>
      </c>
      <c r="AA4252" s="1">
        <f t="shared" si="1855"/>
        <v>0</v>
      </c>
      <c r="AD4252" s="1">
        <f t="shared" si="1856"/>
        <v>2</v>
      </c>
      <c r="AE4252" s="1">
        <f t="shared" si="1857"/>
        <v>2</v>
      </c>
      <c r="AF4252" s="1">
        <f t="shared" si="1858"/>
        <v>0</v>
      </c>
      <c r="AG4252" s="1">
        <f t="shared" si="1859"/>
        <v>0</v>
      </c>
      <c r="AH4252" s="1">
        <f t="shared" si="1860"/>
        <v>0</v>
      </c>
      <c r="AI4252" s="1">
        <f t="shared" si="1861"/>
        <v>0</v>
      </c>
      <c r="AK4252" s="1" t="str">
        <f t="shared" si="1877"/>
        <v>220000</v>
      </c>
    </row>
    <row r="4253" spans="4:37" x14ac:dyDescent="0.25">
      <c r="D4253" s="27">
        <v>4231</v>
      </c>
      <c r="E4253" s="27">
        <f t="shared" si="1863"/>
        <v>0</v>
      </c>
      <c r="F4253" s="27">
        <f t="shared" si="1864"/>
        <v>0</v>
      </c>
      <c r="G4253" s="27">
        <f t="shared" si="1870"/>
        <v>0</v>
      </c>
      <c r="H4253" s="2">
        <f>_xlfn.IFNA(IF(MATCH(AK4253,$AK$23:AK4252,0)&gt;0,0,0),1)</f>
        <v>0</v>
      </c>
      <c r="I4253" s="2">
        <f t="shared" si="1862"/>
        <v>5</v>
      </c>
      <c r="J4253" s="31">
        <f t="shared" si="1871"/>
        <v>3</v>
      </c>
      <c r="K4253" s="32">
        <f t="shared" si="1865"/>
        <v>0</v>
      </c>
      <c r="L4253" s="31">
        <f t="shared" si="1872"/>
        <v>2</v>
      </c>
      <c r="M4253" s="32">
        <f t="shared" si="1866"/>
        <v>0</v>
      </c>
      <c r="N4253" s="31">
        <f t="shared" si="1873"/>
        <v>0</v>
      </c>
      <c r="O4253" s="32">
        <f t="shared" si="1867"/>
        <v>0</v>
      </c>
      <c r="P4253" s="31">
        <f t="shared" si="1874"/>
        <v>0</v>
      </c>
      <c r="Q4253" s="32">
        <f t="shared" si="1868"/>
        <v>0</v>
      </c>
      <c r="R4253" s="31">
        <f t="shared" si="1875"/>
        <v>0</v>
      </c>
      <c r="S4253" s="32">
        <f t="shared" si="1869"/>
        <v>0</v>
      </c>
      <c r="T4253" s="31">
        <f t="shared" si="1876"/>
        <v>0</v>
      </c>
      <c r="V4253" s="1">
        <f t="shared" si="1850"/>
        <v>3</v>
      </c>
      <c r="W4253" s="1">
        <f t="shared" si="1851"/>
        <v>2</v>
      </c>
      <c r="X4253" s="1">
        <f t="shared" si="1852"/>
        <v>0</v>
      </c>
      <c r="Y4253" s="1">
        <f t="shared" si="1853"/>
        <v>0</v>
      </c>
      <c r="Z4253" s="1">
        <f t="shared" si="1854"/>
        <v>0</v>
      </c>
      <c r="AA4253" s="1">
        <f t="shared" si="1855"/>
        <v>0</v>
      </c>
      <c r="AD4253" s="1">
        <f t="shared" si="1856"/>
        <v>3</v>
      </c>
      <c r="AE4253" s="1">
        <f t="shared" si="1857"/>
        <v>2</v>
      </c>
      <c r="AF4253" s="1">
        <f t="shared" si="1858"/>
        <v>0</v>
      </c>
      <c r="AG4253" s="1">
        <f t="shared" si="1859"/>
        <v>0</v>
      </c>
      <c r="AH4253" s="1">
        <f t="shared" si="1860"/>
        <v>0</v>
      </c>
      <c r="AI4253" s="1">
        <f t="shared" si="1861"/>
        <v>0</v>
      </c>
      <c r="AK4253" s="1" t="str">
        <f t="shared" si="1877"/>
        <v>320000</v>
      </c>
    </row>
    <row r="4254" spans="4:37" x14ac:dyDescent="0.25">
      <c r="D4254" s="27">
        <v>4232</v>
      </c>
      <c r="E4254" s="27">
        <f t="shared" si="1863"/>
        <v>0</v>
      </c>
      <c r="F4254" s="27">
        <f t="shared" si="1864"/>
        <v>0</v>
      </c>
      <c r="G4254" s="27">
        <f t="shared" si="1870"/>
        <v>0</v>
      </c>
      <c r="H4254" s="2">
        <f>_xlfn.IFNA(IF(MATCH(AK4254,$AK$23:AK4253,0)&gt;0,0,0),1)</f>
        <v>0</v>
      </c>
      <c r="I4254" s="2">
        <f t="shared" si="1862"/>
        <v>6</v>
      </c>
      <c r="J4254" s="31">
        <f t="shared" si="1871"/>
        <v>4</v>
      </c>
      <c r="K4254" s="32">
        <f t="shared" si="1865"/>
        <v>0</v>
      </c>
      <c r="L4254" s="31">
        <f t="shared" si="1872"/>
        <v>2</v>
      </c>
      <c r="M4254" s="32">
        <f t="shared" si="1866"/>
        <v>0</v>
      </c>
      <c r="N4254" s="31">
        <f t="shared" si="1873"/>
        <v>0</v>
      </c>
      <c r="O4254" s="32">
        <f t="shared" si="1867"/>
        <v>0</v>
      </c>
      <c r="P4254" s="31">
        <f t="shared" si="1874"/>
        <v>0</v>
      </c>
      <c r="Q4254" s="32">
        <f t="shared" si="1868"/>
        <v>0</v>
      </c>
      <c r="R4254" s="31">
        <f t="shared" si="1875"/>
        <v>0</v>
      </c>
      <c r="S4254" s="32">
        <f t="shared" si="1869"/>
        <v>0</v>
      </c>
      <c r="T4254" s="31">
        <f t="shared" si="1876"/>
        <v>0</v>
      </c>
      <c r="V4254" s="1">
        <f t="shared" si="1850"/>
        <v>4</v>
      </c>
      <c r="W4254" s="1">
        <f t="shared" si="1851"/>
        <v>2</v>
      </c>
      <c r="X4254" s="1">
        <f t="shared" si="1852"/>
        <v>0</v>
      </c>
      <c r="Y4254" s="1">
        <f t="shared" si="1853"/>
        <v>0</v>
      </c>
      <c r="Z4254" s="1">
        <f t="shared" si="1854"/>
        <v>0</v>
      </c>
      <c r="AA4254" s="1">
        <f t="shared" si="1855"/>
        <v>0</v>
      </c>
      <c r="AD4254" s="1">
        <f t="shared" si="1856"/>
        <v>4</v>
      </c>
      <c r="AE4254" s="1">
        <f t="shared" si="1857"/>
        <v>2</v>
      </c>
      <c r="AF4254" s="1">
        <f t="shared" si="1858"/>
        <v>0</v>
      </c>
      <c r="AG4254" s="1">
        <f t="shared" si="1859"/>
        <v>0</v>
      </c>
      <c r="AH4254" s="1">
        <f t="shared" si="1860"/>
        <v>0</v>
      </c>
      <c r="AI4254" s="1">
        <f t="shared" si="1861"/>
        <v>0</v>
      </c>
      <c r="AK4254" s="1" t="str">
        <f t="shared" si="1877"/>
        <v>420000</v>
      </c>
    </row>
    <row r="4255" spans="4:37" x14ac:dyDescent="0.25">
      <c r="D4255" s="27">
        <v>4233</v>
      </c>
      <c r="E4255" s="27">
        <f t="shared" si="1863"/>
        <v>0</v>
      </c>
      <c r="F4255" s="27">
        <f t="shared" si="1864"/>
        <v>0</v>
      </c>
      <c r="G4255" s="27">
        <f t="shared" si="1870"/>
        <v>0</v>
      </c>
      <c r="H4255" s="2">
        <f>_xlfn.IFNA(IF(MATCH(AK4255,$AK$23:AK4254,0)&gt;0,0,0),1)</f>
        <v>0</v>
      </c>
      <c r="I4255" s="2">
        <f t="shared" si="1862"/>
        <v>4</v>
      </c>
      <c r="J4255" s="31">
        <f t="shared" si="1871"/>
        <v>1</v>
      </c>
      <c r="K4255" s="32">
        <f t="shared" si="1865"/>
        <v>0</v>
      </c>
      <c r="L4255" s="31">
        <f t="shared" si="1872"/>
        <v>3</v>
      </c>
      <c r="M4255" s="32">
        <f t="shared" si="1866"/>
        <v>0</v>
      </c>
      <c r="N4255" s="31">
        <f t="shared" si="1873"/>
        <v>0</v>
      </c>
      <c r="O4255" s="32">
        <f t="shared" si="1867"/>
        <v>0</v>
      </c>
      <c r="P4255" s="31">
        <f t="shared" si="1874"/>
        <v>0</v>
      </c>
      <c r="Q4255" s="32">
        <f t="shared" si="1868"/>
        <v>0</v>
      </c>
      <c r="R4255" s="31">
        <f t="shared" si="1875"/>
        <v>0</v>
      </c>
      <c r="S4255" s="32">
        <f t="shared" si="1869"/>
        <v>0</v>
      </c>
      <c r="T4255" s="31">
        <f t="shared" si="1876"/>
        <v>0</v>
      </c>
      <c r="V4255" s="1">
        <f t="shared" si="1850"/>
        <v>1</v>
      </c>
      <c r="W4255" s="1">
        <f t="shared" si="1851"/>
        <v>3</v>
      </c>
      <c r="X4255" s="1">
        <f t="shared" si="1852"/>
        <v>0</v>
      </c>
      <c r="Y4255" s="1">
        <f t="shared" si="1853"/>
        <v>0</v>
      </c>
      <c r="Z4255" s="1">
        <f t="shared" si="1854"/>
        <v>0</v>
      </c>
      <c r="AA4255" s="1">
        <f t="shared" si="1855"/>
        <v>0</v>
      </c>
      <c r="AD4255" s="1">
        <f t="shared" si="1856"/>
        <v>3</v>
      </c>
      <c r="AE4255" s="1">
        <f t="shared" si="1857"/>
        <v>1</v>
      </c>
      <c r="AF4255" s="1">
        <f t="shared" si="1858"/>
        <v>0</v>
      </c>
      <c r="AG4255" s="1">
        <f t="shared" si="1859"/>
        <v>0</v>
      </c>
      <c r="AH4255" s="1">
        <f t="shared" si="1860"/>
        <v>0</v>
      </c>
      <c r="AI4255" s="1">
        <f t="shared" si="1861"/>
        <v>0</v>
      </c>
      <c r="AK4255" s="1" t="str">
        <f t="shared" si="1877"/>
        <v>310000</v>
      </c>
    </row>
    <row r="4256" spans="4:37" x14ac:dyDescent="0.25">
      <c r="D4256" s="27">
        <v>4234</v>
      </c>
      <c r="E4256" s="27">
        <f t="shared" si="1863"/>
        <v>0</v>
      </c>
      <c r="F4256" s="27">
        <f t="shared" si="1864"/>
        <v>0</v>
      </c>
      <c r="G4256" s="27">
        <f t="shared" si="1870"/>
        <v>0</v>
      </c>
      <c r="H4256" s="2">
        <f>_xlfn.IFNA(IF(MATCH(AK4256,$AK$23:AK4255,0)&gt;0,0,0),1)</f>
        <v>0</v>
      </c>
      <c r="I4256" s="2">
        <f t="shared" si="1862"/>
        <v>5</v>
      </c>
      <c r="J4256" s="31">
        <f t="shared" si="1871"/>
        <v>2</v>
      </c>
      <c r="K4256" s="32">
        <f t="shared" si="1865"/>
        <v>0</v>
      </c>
      <c r="L4256" s="31">
        <f t="shared" si="1872"/>
        <v>3</v>
      </c>
      <c r="M4256" s="32">
        <f t="shared" si="1866"/>
        <v>0</v>
      </c>
      <c r="N4256" s="31">
        <f t="shared" si="1873"/>
        <v>0</v>
      </c>
      <c r="O4256" s="32">
        <f t="shared" si="1867"/>
        <v>0</v>
      </c>
      <c r="P4256" s="31">
        <f t="shared" si="1874"/>
        <v>0</v>
      </c>
      <c r="Q4256" s="32">
        <f t="shared" si="1868"/>
        <v>0</v>
      </c>
      <c r="R4256" s="31">
        <f t="shared" si="1875"/>
        <v>0</v>
      </c>
      <c r="S4256" s="32">
        <f t="shared" si="1869"/>
        <v>0</v>
      </c>
      <c r="T4256" s="31">
        <f t="shared" si="1876"/>
        <v>0</v>
      </c>
      <c r="V4256" s="1">
        <f t="shared" si="1850"/>
        <v>2</v>
      </c>
      <c r="W4256" s="1">
        <f t="shared" si="1851"/>
        <v>3</v>
      </c>
      <c r="X4256" s="1">
        <f t="shared" si="1852"/>
        <v>0</v>
      </c>
      <c r="Y4256" s="1">
        <f t="shared" si="1853"/>
        <v>0</v>
      </c>
      <c r="Z4256" s="1">
        <f t="shared" si="1854"/>
        <v>0</v>
      </c>
      <c r="AA4256" s="1">
        <f t="shared" si="1855"/>
        <v>0</v>
      </c>
      <c r="AD4256" s="1">
        <f t="shared" si="1856"/>
        <v>3</v>
      </c>
      <c r="AE4256" s="1">
        <f t="shared" si="1857"/>
        <v>2</v>
      </c>
      <c r="AF4256" s="1">
        <f t="shared" si="1858"/>
        <v>0</v>
      </c>
      <c r="AG4256" s="1">
        <f t="shared" si="1859"/>
        <v>0</v>
      </c>
      <c r="AH4256" s="1">
        <f t="shared" si="1860"/>
        <v>0</v>
      </c>
      <c r="AI4256" s="1">
        <f t="shared" si="1861"/>
        <v>0</v>
      </c>
      <c r="AK4256" s="1" t="str">
        <f t="shared" si="1877"/>
        <v>320000</v>
      </c>
    </row>
    <row r="4257" spans="4:37" x14ac:dyDescent="0.25">
      <c r="D4257" s="27">
        <v>4235</v>
      </c>
      <c r="E4257" s="27">
        <f t="shared" si="1863"/>
        <v>0</v>
      </c>
      <c r="F4257" s="27">
        <f t="shared" si="1864"/>
        <v>0</v>
      </c>
      <c r="G4257" s="27">
        <f t="shared" si="1870"/>
        <v>0</v>
      </c>
      <c r="H4257" s="2">
        <f>_xlfn.IFNA(IF(MATCH(AK4257,$AK$23:AK4256,0)&gt;0,0,0),1)</f>
        <v>0</v>
      </c>
      <c r="I4257" s="2">
        <f t="shared" si="1862"/>
        <v>6</v>
      </c>
      <c r="J4257" s="31">
        <f t="shared" si="1871"/>
        <v>3</v>
      </c>
      <c r="K4257" s="32">
        <f t="shared" si="1865"/>
        <v>1</v>
      </c>
      <c r="L4257" s="31">
        <f t="shared" si="1872"/>
        <v>3</v>
      </c>
      <c r="M4257" s="32">
        <f t="shared" si="1866"/>
        <v>0</v>
      </c>
      <c r="N4257" s="31">
        <f t="shared" si="1873"/>
        <v>0</v>
      </c>
      <c r="O4257" s="32">
        <f t="shared" si="1867"/>
        <v>0</v>
      </c>
      <c r="P4257" s="31">
        <f t="shared" si="1874"/>
        <v>0</v>
      </c>
      <c r="Q4257" s="32">
        <f t="shared" si="1868"/>
        <v>0</v>
      </c>
      <c r="R4257" s="31">
        <f t="shared" si="1875"/>
        <v>0</v>
      </c>
      <c r="S4257" s="32">
        <f t="shared" si="1869"/>
        <v>0</v>
      </c>
      <c r="T4257" s="31">
        <f t="shared" si="1876"/>
        <v>0</v>
      </c>
      <c r="V4257" s="1">
        <f t="shared" si="1850"/>
        <v>3</v>
      </c>
      <c r="W4257" s="1">
        <f t="shared" si="1851"/>
        <v>3</v>
      </c>
      <c r="X4257" s="1">
        <f t="shared" si="1852"/>
        <v>0</v>
      </c>
      <c r="Y4257" s="1">
        <f t="shared" si="1853"/>
        <v>0</v>
      </c>
      <c r="Z4257" s="1">
        <f t="shared" si="1854"/>
        <v>0</v>
      </c>
      <c r="AA4257" s="1">
        <f t="shared" si="1855"/>
        <v>0</v>
      </c>
      <c r="AD4257" s="1">
        <f t="shared" si="1856"/>
        <v>3</v>
      </c>
      <c r="AE4257" s="1">
        <f t="shared" si="1857"/>
        <v>3</v>
      </c>
      <c r="AF4257" s="1">
        <f t="shared" si="1858"/>
        <v>0</v>
      </c>
      <c r="AG4257" s="1">
        <f t="shared" si="1859"/>
        <v>0</v>
      </c>
      <c r="AH4257" s="1">
        <f t="shared" si="1860"/>
        <v>0</v>
      </c>
      <c r="AI4257" s="1">
        <f t="shared" si="1861"/>
        <v>0</v>
      </c>
      <c r="AK4257" s="1" t="str">
        <f t="shared" si="1877"/>
        <v>330000</v>
      </c>
    </row>
    <row r="4258" spans="4:37" x14ac:dyDescent="0.25">
      <c r="D4258" s="27">
        <v>4236</v>
      </c>
      <c r="E4258" s="27">
        <f t="shared" si="1863"/>
        <v>0</v>
      </c>
      <c r="F4258" s="27">
        <f t="shared" si="1864"/>
        <v>0</v>
      </c>
      <c r="G4258" s="27">
        <f t="shared" si="1870"/>
        <v>0</v>
      </c>
      <c r="H4258" s="2">
        <f>_xlfn.IFNA(IF(MATCH(AK4258,$AK$23:AK4257,0)&gt;0,0,0),1)</f>
        <v>0</v>
      </c>
      <c r="I4258" s="2">
        <f t="shared" si="1862"/>
        <v>7</v>
      </c>
      <c r="J4258" s="31">
        <f t="shared" si="1871"/>
        <v>4</v>
      </c>
      <c r="K4258" s="32">
        <f t="shared" si="1865"/>
        <v>0</v>
      </c>
      <c r="L4258" s="31">
        <f t="shared" si="1872"/>
        <v>3</v>
      </c>
      <c r="M4258" s="32">
        <f t="shared" si="1866"/>
        <v>0</v>
      </c>
      <c r="N4258" s="31">
        <f t="shared" si="1873"/>
        <v>0</v>
      </c>
      <c r="O4258" s="32">
        <f t="shared" si="1867"/>
        <v>0</v>
      </c>
      <c r="P4258" s="31">
        <f t="shared" si="1874"/>
        <v>0</v>
      </c>
      <c r="Q4258" s="32">
        <f t="shared" si="1868"/>
        <v>0</v>
      </c>
      <c r="R4258" s="31">
        <f t="shared" si="1875"/>
        <v>0</v>
      </c>
      <c r="S4258" s="32">
        <f t="shared" si="1869"/>
        <v>0</v>
      </c>
      <c r="T4258" s="31">
        <f t="shared" si="1876"/>
        <v>0</v>
      </c>
      <c r="V4258" s="1">
        <f t="shared" si="1850"/>
        <v>4</v>
      </c>
      <c r="W4258" s="1">
        <f t="shared" si="1851"/>
        <v>3</v>
      </c>
      <c r="X4258" s="1">
        <f t="shared" si="1852"/>
        <v>0</v>
      </c>
      <c r="Y4258" s="1">
        <f t="shared" si="1853"/>
        <v>0</v>
      </c>
      <c r="Z4258" s="1">
        <f t="shared" si="1854"/>
        <v>0</v>
      </c>
      <c r="AA4258" s="1">
        <f t="shared" si="1855"/>
        <v>0</v>
      </c>
      <c r="AD4258" s="1">
        <f t="shared" si="1856"/>
        <v>4</v>
      </c>
      <c r="AE4258" s="1">
        <f t="shared" si="1857"/>
        <v>3</v>
      </c>
      <c r="AF4258" s="1">
        <f t="shared" si="1858"/>
        <v>0</v>
      </c>
      <c r="AG4258" s="1">
        <f t="shared" si="1859"/>
        <v>0</v>
      </c>
      <c r="AH4258" s="1">
        <f t="shared" si="1860"/>
        <v>0</v>
      </c>
      <c r="AI4258" s="1">
        <f t="shared" si="1861"/>
        <v>0</v>
      </c>
      <c r="AK4258" s="1" t="str">
        <f t="shared" si="1877"/>
        <v>430000</v>
      </c>
    </row>
    <row r="4259" spans="4:37" x14ac:dyDescent="0.25">
      <c r="D4259" s="27">
        <v>4237</v>
      </c>
      <c r="E4259" s="27">
        <f t="shared" si="1863"/>
        <v>0</v>
      </c>
      <c r="F4259" s="27">
        <f t="shared" si="1864"/>
        <v>0</v>
      </c>
      <c r="G4259" s="27">
        <f t="shared" si="1870"/>
        <v>0</v>
      </c>
      <c r="H4259" s="2">
        <f>_xlfn.IFNA(IF(MATCH(AK4259,$AK$23:AK4258,0)&gt;0,0,0),1)</f>
        <v>0</v>
      </c>
      <c r="I4259" s="2">
        <f t="shared" si="1862"/>
        <v>5</v>
      </c>
      <c r="J4259" s="31">
        <f t="shared" si="1871"/>
        <v>1</v>
      </c>
      <c r="K4259" s="32">
        <f t="shared" si="1865"/>
        <v>0</v>
      </c>
      <c r="L4259" s="31">
        <f t="shared" si="1872"/>
        <v>4</v>
      </c>
      <c r="M4259" s="32">
        <f t="shared" si="1866"/>
        <v>0</v>
      </c>
      <c r="N4259" s="31">
        <f t="shared" si="1873"/>
        <v>0</v>
      </c>
      <c r="O4259" s="32">
        <f t="shared" si="1867"/>
        <v>0</v>
      </c>
      <c r="P4259" s="31">
        <f t="shared" si="1874"/>
        <v>0</v>
      </c>
      <c r="Q4259" s="32">
        <f t="shared" si="1868"/>
        <v>0</v>
      </c>
      <c r="R4259" s="31">
        <f t="shared" si="1875"/>
        <v>0</v>
      </c>
      <c r="S4259" s="32">
        <f t="shared" si="1869"/>
        <v>0</v>
      </c>
      <c r="T4259" s="31">
        <f t="shared" si="1876"/>
        <v>0</v>
      </c>
      <c r="V4259" s="1">
        <f t="shared" ref="V4259:V4322" si="1878">J4259</f>
        <v>1</v>
      </c>
      <c r="W4259" s="1">
        <f t="shared" ref="W4259:W4322" si="1879">L4259</f>
        <v>4</v>
      </c>
      <c r="X4259" s="1">
        <f t="shared" ref="X4259:X4322" si="1880">N4259</f>
        <v>0</v>
      </c>
      <c r="Y4259" s="1">
        <f t="shared" ref="Y4259:Y4322" si="1881">P4259</f>
        <v>0</v>
      </c>
      <c r="Z4259" s="1">
        <f t="shared" ref="Z4259:Z4322" si="1882">R4259</f>
        <v>0</v>
      </c>
      <c r="AA4259" s="1">
        <f t="shared" ref="AA4259:AA4322" si="1883">T4259</f>
        <v>0</v>
      </c>
      <c r="AD4259" s="1">
        <f t="shared" ref="AD4259:AD4322" si="1884">LARGE(V4259:AA4259,1)</f>
        <v>4</v>
      </c>
      <c r="AE4259" s="1">
        <f t="shared" ref="AE4259:AE4322" si="1885">LARGE(V4259:AA4259,2)</f>
        <v>1</v>
      </c>
      <c r="AF4259" s="1">
        <f t="shared" ref="AF4259:AF4322" si="1886">LARGE(V4259:AA4259,3)</f>
        <v>0</v>
      </c>
      <c r="AG4259" s="1">
        <f t="shared" ref="AG4259:AG4322" si="1887">LARGE(V4259:AA4259,4)</f>
        <v>0</v>
      </c>
      <c r="AH4259" s="1">
        <f t="shared" ref="AH4259:AH4322" si="1888">LARGE(V4259:AA4259,5)</f>
        <v>0</v>
      </c>
      <c r="AI4259" s="1">
        <f t="shared" ref="AI4259:AI4322" si="1889">LARGE(V4259:AA4259,6)</f>
        <v>0</v>
      </c>
      <c r="AK4259" s="1" t="str">
        <f t="shared" si="1877"/>
        <v>410000</v>
      </c>
    </row>
    <row r="4260" spans="4:37" x14ac:dyDescent="0.25">
      <c r="D4260" s="27">
        <v>4238</v>
      </c>
      <c r="E4260" s="27">
        <f t="shared" si="1863"/>
        <v>0</v>
      </c>
      <c r="F4260" s="27">
        <f t="shared" si="1864"/>
        <v>0</v>
      </c>
      <c r="G4260" s="27">
        <f t="shared" si="1870"/>
        <v>0</v>
      </c>
      <c r="H4260" s="2">
        <f>_xlfn.IFNA(IF(MATCH(AK4260,$AK$23:AK4259,0)&gt;0,0,0),1)</f>
        <v>0</v>
      </c>
      <c r="I4260" s="2">
        <f t="shared" si="1862"/>
        <v>6</v>
      </c>
      <c r="J4260" s="31">
        <f t="shared" si="1871"/>
        <v>2</v>
      </c>
      <c r="K4260" s="32">
        <f t="shared" si="1865"/>
        <v>0</v>
      </c>
      <c r="L4260" s="31">
        <f t="shared" si="1872"/>
        <v>4</v>
      </c>
      <c r="M4260" s="32">
        <f t="shared" si="1866"/>
        <v>0</v>
      </c>
      <c r="N4260" s="31">
        <f t="shared" si="1873"/>
        <v>0</v>
      </c>
      <c r="O4260" s="32">
        <f t="shared" si="1867"/>
        <v>0</v>
      </c>
      <c r="P4260" s="31">
        <f t="shared" si="1874"/>
        <v>0</v>
      </c>
      <c r="Q4260" s="32">
        <f t="shared" si="1868"/>
        <v>0</v>
      </c>
      <c r="R4260" s="31">
        <f t="shared" si="1875"/>
        <v>0</v>
      </c>
      <c r="S4260" s="32">
        <f t="shared" si="1869"/>
        <v>0</v>
      </c>
      <c r="T4260" s="31">
        <f t="shared" si="1876"/>
        <v>0</v>
      </c>
      <c r="V4260" s="1">
        <f t="shared" si="1878"/>
        <v>2</v>
      </c>
      <c r="W4260" s="1">
        <f t="shared" si="1879"/>
        <v>4</v>
      </c>
      <c r="X4260" s="1">
        <f t="shared" si="1880"/>
        <v>0</v>
      </c>
      <c r="Y4260" s="1">
        <f t="shared" si="1881"/>
        <v>0</v>
      </c>
      <c r="Z4260" s="1">
        <f t="shared" si="1882"/>
        <v>0</v>
      </c>
      <c r="AA4260" s="1">
        <f t="shared" si="1883"/>
        <v>0</v>
      </c>
      <c r="AD4260" s="1">
        <f t="shared" si="1884"/>
        <v>4</v>
      </c>
      <c r="AE4260" s="1">
        <f t="shared" si="1885"/>
        <v>2</v>
      </c>
      <c r="AF4260" s="1">
        <f t="shared" si="1886"/>
        <v>0</v>
      </c>
      <c r="AG4260" s="1">
        <f t="shared" si="1887"/>
        <v>0</v>
      </c>
      <c r="AH4260" s="1">
        <f t="shared" si="1888"/>
        <v>0</v>
      </c>
      <c r="AI4260" s="1">
        <f t="shared" si="1889"/>
        <v>0</v>
      </c>
      <c r="AK4260" s="1" t="str">
        <f t="shared" si="1877"/>
        <v>420000</v>
      </c>
    </row>
    <row r="4261" spans="4:37" x14ac:dyDescent="0.25">
      <c r="D4261" s="27">
        <v>4239</v>
      </c>
      <c r="E4261" s="27">
        <f t="shared" si="1863"/>
        <v>0</v>
      </c>
      <c r="F4261" s="27">
        <f t="shared" si="1864"/>
        <v>0</v>
      </c>
      <c r="G4261" s="27">
        <f t="shared" si="1870"/>
        <v>0</v>
      </c>
      <c r="H4261" s="2">
        <f>_xlfn.IFNA(IF(MATCH(AK4261,$AK$23:AK4260,0)&gt;0,0,0),1)</f>
        <v>0</v>
      </c>
      <c r="I4261" s="2">
        <f t="shared" si="1862"/>
        <v>7</v>
      </c>
      <c r="J4261" s="31">
        <f t="shared" si="1871"/>
        <v>3</v>
      </c>
      <c r="K4261" s="32">
        <f t="shared" si="1865"/>
        <v>0</v>
      </c>
      <c r="L4261" s="31">
        <f t="shared" si="1872"/>
        <v>4</v>
      </c>
      <c r="M4261" s="32">
        <f t="shared" si="1866"/>
        <v>0</v>
      </c>
      <c r="N4261" s="31">
        <f t="shared" si="1873"/>
        <v>0</v>
      </c>
      <c r="O4261" s="32">
        <f t="shared" si="1867"/>
        <v>0</v>
      </c>
      <c r="P4261" s="31">
        <f t="shared" si="1874"/>
        <v>0</v>
      </c>
      <c r="Q4261" s="32">
        <f t="shared" si="1868"/>
        <v>0</v>
      </c>
      <c r="R4261" s="31">
        <f t="shared" si="1875"/>
        <v>0</v>
      </c>
      <c r="S4261" s="32">
        <f t="shared" si="1869"/>
        <v>0</v>
      </c>
      <c r="T4261" s="31">
        <f t="shared" si="1876"/>
        <v>0</v>
      </c>
      <c r="V4261" s="1">
        <f t="shared" si="1878"/>
        <v>3</v>
      </c>
      <c r="W4261" s="1">
        <f t="shared" si="1879"/>
        <v>4</v>
      </c>
      <c r="X4261" s="1">
        <f t="shared" si="1880"/>
        <v>0</v>
      </c>
      <c r="Y4261" s="1">
        <f t="shared" si="1881"/>
        <v>0</v>
      </c>
      <c r="Z4261" s="1">
        <f t="shared" si="1882"/>
        <v>0</v>
      </c>
      <c r="AA4261" s="1">
        <f t="shared" si="1883"/>
        <v>0</v>
      </c>
      <c r="AD4261" s="1">
        <f t="shared" si="1884"/>
        <v>4</v>
      </c>
      <c r="AE4261" s="1">
        <f t="shared" si="1885"/>
        <v>3</v>
      </c>
      <c r="AF4261" s="1">
        <f t="shared" si="1886"/>
        <v>0</v>
      </c>
      <c r="AG4261" s="1">
        <f t="shared" si="1887"/>
        <v>0</v>
      </c>
      <c r="AH4261" s="1">
        <f t="shared" si="1888"/>
        <v>0</v>
      </c>
      <c r="AI4261" s="1">
        <f t="shared" si="1889"/>
        <v>0</v>
      </c>
      <c r="AK4261" s="1" t="str">
        <f t="shared" si="1877"/>
        <v>430000</v>
      </c>
    </row>
    <row r="4262" spans="4:37" x14ac:dyDescent="0.25">
      <c r="D4262" s="27">
        <v>4240</v>
      </c>
      <c r="E4262" s="27">
        <f t="shared" si="1863"/>
        <v>0</v>
      </c>
      <c r="F4262" s="27">
        <f t="shared" si="1864"/>
        <v>0</v>
      </c>
      <c r="G4262" s="27">
        <f t="shared" si="1870"/>
        <v>0</v>
      </c>
      <c r="H4262" s="2">
        <f>_xlfn.IFNA(IF(MATCH(AK4262,$AK$23:AK4261,0)&gt;0,0,0),1)</f>
        <v>0</v>
      </c>
      <c r="I4262" s="2">
        <f t="shared" si="1862"/>
        <v>8</v>
      </c>
      <c r="J4262" s="31">
        <f t="shared" si="1871"/>
        <v>4</v>
      </c>
      <c r="K4262" s="32">
        <f t="shared" si="1865"/>
        <v>1</v>
      </c>
      <c r="L4262" s="31">
        <f t="shared" si="1872"/>
        <v>4</v>
      </c>
      <c r="M4262" s="32">
        <f t="shared" si="1866"/>
        <v>0</v>
      </c>
      <c r="N4262" s="31">
        <f t="shared" si="1873"/>
        <v>0</v>
      </c>
      <c r="O4262" s="32">
        <f t="shared" si="1867"/>
        <v>0</v>
      </c>
      <c r="P4262" s="31">
        <f t="shared" si="1874"/>
        <v>0</v>
      </c>
      <c r="Q4262" s="32">
        <f t="shared" si="1868"/>
        <v>0</v>
      </c>
      <c r="R4262" s="31">
        <f t="shared" si="1875"/>
        <v>0</v>
      </c>
      <c r="S4262" s="32">
        <f t="shared" si="1869"/>
        <v>0</v>
      </c>
      <c r="T4262" s="31">
        <f t="shared" si="1876"/>
        <v>0</v>
      </c>
      <c r="V4262" s="1">
        <f t="shared" si="1878"/>
        <v>4</v>
      </c>
      <c r="W4262" s="1">
        <f t="shared" si="1879"/>
        <v>4</v>
      </c>
      <c r="X4262" s="1">
        <f t="shared" si="1880"/>
        <v>0</v>
      </c>
      <c r="Y4262" s="1">
        <f t="shared" si="1881"/>
        <v>0</v>
      </c>
      <c r="Z4262" s="1">
        <f t="shared" si="1882"/>
        <v>0</v>
      </c>
      <c r="AA4262" s="1">
        <f t="shared" si="1883"/>
        <v>0</v>
      </c>
      <c r="AD4262" s="1">
        <f t="shared" si="1884"/>
        <v>4</v>
      </c>
      <c r="AE4262" s="1">
        <f t="shared" si="1885"/>
        <v>4</v>
      </c>
      <c r="AF4262" s="1">
        <f t="shared" si="1886"/>
        <v>0</v>
      </c>
      <c r="AG4262" s="1">
        <f t="shared" si="1887"/>
        <v>0</v>
      </c>
      <c r="AH4262" s="1">
        <f t="shared" si="1888"/>
        <v>0</v>
      </c>
      <c r="AI4262" s="1">
        <f t="shared" si="1889"/>
        <v>0</v>
      </c>
      <c r="AK4262" s="1" t="str">
        <f t="shared" si="1877"/>
        <v>440000</v>
      </c>
    </row>
    <row r="4263" spans="4:37" x14ac:dyDescent="0.25">
      <c r="D4263" s="27">
        <v>4241</v>
      </c>
      <c r="E4263" s="27">
        <f t="shared" si="1863"/>
        <v>0</v>
      </c>
      <c r="F4263" s="27">
        <f t="shared" si="1864"/>
        <v>0</v>
      </c>
      <c r="G4263" s="27">
        <f t="shared" si="1870"/>
        <v>0</v>
      </c>
      <c r="H4263" s="2">
        <f>_xlfn.IFNA(IF(MATCH(AK4263,$AK$23:AK4262,0)&gt;0,0,0),1)</f>
        <v>0</v>
      </c>
      <c r="I4263" s="2">
        <f t="shared" si="1862"/>
        <v>2</v>
      </c>
      <c r="J4263" s="31">
        <f t="shared" si="1871"/>
        <v>1</v>
      </c>
      <c r="K4263" s="32">
        <f t="shared" si="1865"/>
        <v>1</v>
      </c>
      <c r="L4263" s="31">
        <f t="shared" si="1872"/>
        <v>1</v>
      </c>
      <c r="M4263" s="32">
        <f t="shared" si="1866"/>
        <v>0</v>
      </c>
      <c r="N4263" s="31">
        <f t="shared" si="1873"/>
        <v>0</v>
      </c>
      <c r="O4263" s="32">
        <f t="shared" si="1867"/>
        <v>0</v>
      </c>
      <c r="P4263" s="31">
        <f t="shared" si="1874"/>
        <v>0</v>
      </c>
      <c r="Q4263" s="32">
        <f t="shared" si="1868"/>
        <v>0</v>
      </c>
      <c r="R4263" s="31">
        <f t="shared" si="1875"/>
        <v>0</v>
      </c>
      <c r="S4263" s="32">
        <f t="shared" si="1869"/>
        <v>0</v>
      </c>
      <c r="T4263" s="31">
        <f t="shared" si="1876"/>
        <v>0</v>
      </c>
      <c r="V4263" s="1">
        <f t="shared" si="1878"/>
        <v>1</v>
      </c>
      <c r="W4263" s="1">
        <f t="shared" si="1879"/>
        <v>1</v>
      </c>
      <c r="X4263" s="1">
        <f t="shared" si="1880"/>
        <v>0</v>
      </c>
      <c r="Y4263" s="1">
        <f t="shared" si="1881"/>
        <v>0</v>
      </c>
      <c r="Z4263" s="1">
        <f t="shared" si="1882"/>
        <v>0</v>
      </c>
      <c r="AA4263" s="1">
        <f t="shared" si="1883"/>
        <v>0</v>
      </c>
      <c r="AD4263" s="1">
        <f t="shared" si="1884"/>
        <v>1</v>
      </c>
      <c r="AE4263" s="1">
        <f t="shared" si="1885"/>
        <v>1</v>
      </c>
      <c r="AF4263" s="1">
        <f t="shared" si="1886"/>
        <v>0</v>
      </c>
      <c r="AG4263" s="1">
        <f t="shared" si="1887"/>
        <v>0</v>
      </c>
      <c r="AH4263" s="1">
        <f t="shared" si="1888"/>
        <v>0</v>
      </c>
      <c r="AI4263" s="1">
        <f t="shared" si="1889"/>
        <v>0</v>
      </c>
      <c r="AK4263" s="1" t="str">
        <f t="shared" si="1877"/>
        <v>110000</v>
      </c>
    </row>
    <row r="4264" spans="4:37" x14ac:dyDescent="0.25">
      <c r="D4264" s="27">
        <v>4242</v>
      </c>
      <c r="E4264" s="27">
        <f t="shared" si="1863"/>
        <v>0</v>
      </c>
      <c r="F4264" s="27">
        <f t="shared" si="1864"/>
        <v>0</v>
      </c>
      <c r="G4264" s="27">
        <f t="shared" si="1870"/>
        <v>0</v>
      </c>
      <c r="H4264" s="2">
        <f>_xlfn.IFNA(IF(MATCH(AK4264,$AK$23:AK4263,0)&gt;0,0,0),1)</f>
        <v>0</v>
      </c>
      <c r="I4264" s="2">
        <f t="shared" si="1862"/>
        <v>3</v>
      </c>
      <c r="J4264" s="31">
        <f t="shared" si="1871"/>
        <v>2</v>
      </c>
      <c r="K4264" s="32">
        <f t="shared" si="1865"/>
        <v>0</v>
      </c>
      <c r="L4264" s="31">
        <f t="shared" si="1872"/>
        <v>1</v>
      </c>
      <c r="M4264" s="32">
        <f t="shared" si="1866"/>
        <v>0</v>
      </c>
      <c r="N4264" s="31">
        <f t="shared" si="1873"/>
        <v>0</v>
      </c>
      <c r="O4264" s="32">
        <f t="shared" si="1867"/>
        <v>0</v>
      </c>
      <c r="P4264" s="31">
        <f t="shared" si="1874"/>
        <v>0</v>
      </c>
      <c r="Q4264" s="32">
        <f t="shared" si="1868"/>
        <v>0</v>
      </c>
      <c r="R4264" s="31">
        <f t="shared" si="1875"/>
        <v>0</v>
      </c>
      <c r="S4264" s="32">
        <f t="shared" si="1869"/>
        <v>0</v>
      </c>
      <c r="T4264" s="31">
        <f t="shared" si="1876"/>
        <v>0</v>
      </c>
      <c r="V4264" s="1">
        <f t="shared" si="1878"/>
        <v>2</v>
      </c>
      <c r="W4264" s="1">
        <f t="shared" si="1879"/>
        <v>1</v>
      </c>
      <c r="X4264" s="1">
        <f t="shared" si="1880"/>
        <v>0</v>
      </c>
      <c r="Y4264" s="1">
        <f t="shared" si="1881"/>
        <v>0</v>
      </c>
      <c r="Z4264" s="1">
        <f t="shared" si="1882"/>
        <v>0</v>
      </c>
      <c r="AA4264" s="1">
        <f t="shared" si="1883"/>
        <v>0</v>
      </c>
      <c r="AD4264" s="1">
        <f t="shared" si="1884"/>
        <v>2</v>
      </c>
      <c r="AE4264" s="1">
        <f t="shared" si="1885"/>
        <v>1</v>
      </c>
      <c r="AF4264" s="1">
        <f t="shared" si="1886"/>
        <v>0</v>
      </c>
      <c r="AG4264" s="1">
        <f t="shared" si="1887"/>
        <v>0</v>
      </c>
      <c r="AH4264" s="1">
        <f t="shared" si="1888"/>
        <v>0</v>
      </c>
      <c r="AI4264" s="1">
        <f t="shared" si="1889"/>
        <v>0</v>
      </c>
      <c r="AK4264" s="1" t="str">
        <f t="shared" si="1877"/>
        <v>210000</v>
      </c>
    </row>
    <row r="4265" spans="4:37" x14ac:dyDescent="0.25">
      <c r="D4265" s="27">
        <v>4243</v>
      </c>
      <c r="E4265" s="27">
        <f t="shared" si="1863"/>
        <v>0</v>
      </c>
      <c r="F4265" s="27">
        <f t="shared" si="1864"/>
        <v>0</v>
      </c>
      <c r="G4265" s="27">
        <f t="shared" si="1870"/>
        <v>0</v>
      </c>
      <c r="H4265" s="2">
        <f>_xlfn.IFNA(IF(MATCH(AK4265,$AK$23:AK4264,0)&gt;0,0,0),1)</f>
        <v>0</v>
      </c>
      <c r="I4265" s="2">
        <f t="shared" si="1862"/>
        <v>4</v>
      </c>
      <c r="J4265" s="31">
        <f t="shared" si="1871"/>
        <v>3</v>
      </c>
      <c r="K4265" s="32">
        <f t="shared" si="1865"/>
        <v>0</v>
      </c>
      <c r="L4265" s="31">
        <f t="shared" si="1872"/>
        <v>1</v>
      </c>
      <c r="M4265" s="32">
        <f t="shared" si="1866"/>
        <v>0</v>
      </c>
      <c r="N4265" s="31">
        <f t="shared" si="1873"/>
        <v>0</v>
      </c>
      <c r="O4265" s="32">
        <f t="shared" si="1867"/>
        <v>0</v>
      </c>
      <c r="P4265" s="31">
        <f t="shared" si="1874"/>
        <v>0</v>
      </c>
      <c r="Q4265" s="32">
        <f t="shared" si="1868"/>
        <v>0</v>
      </c>
      <c r="R4265" s="31">
        <f t="shared" si="1875"/>
        <v>0</v>
      </c>
      <c r="S4265" s="32">
        <f t="shared" si="1869"/>
        <v>0</v>
      </c>
      <c r="T4265" s="31">
        <f t="shared" si="1876"/>
        <v>0</v>
      </c>
      <c r="V4265" s="1">
        <f t="shared" si="1878"/>
        <v>3</v>
      </c>
      <c r="W4265" s="1">
        <f t="shared" si="1879"/>
        <v>1</v>
      </c>
      <c r="X4265" s="1">
        <f t="shared" si="1880"/>
        <v>0</v>
      </c>
      <c r="Y4265" s="1">
        <f t="shared" si="1881"/>
        <v>0</v>
      </c>
      <c r="Z4265" s="1">
        <f t="shared" si="1882"/>
        <v>0</v>
      </c>
      <c r="AA4265" s="1">
        <f t="shared" si="1883"/>
        <v>0</v>
      </c>
      <c r="AD4265" s="1">
        <f t="shared" si="1884"/>
        <v>3</v>
      </c>
      <c r="AE4265" s="1">
        <f t="shared" si="1885"/>
        <v>1</v>
      </c>
      <c r="AF4265" s="1">
        <f t="shared" si="1886"/>
        <v>0</v>
      </c>
      <c r="AG4265" s="1">
        <f t="shared" si="1887"/>
        <v>0</v>
      </c>
      <c r="AH4265" s="1">
        <f t="shared" si="1888"/>
        <v>0</v>
      </c>
      <c r="AI4265" s="1">
        <f t="shared" si="1889"/>
        <v>0</v>
      </c>
      <c r="AK4265" s="1" t="str">
        <f t="shared" si="1877"/>
        <v>310000</v>
      </c>
    </row>
    <row r="4266" spans="4:37" x14ac:dyDescent="0.25">
      <c r="D4266" s="27">
        <v>4244</v>
      </c>
      <c r="E4266" s="27">
        <f t="shared" si="1863"/>
        <v>0</v>
      </c>
      <c r="F4266" s="27">
        <f t="shared" si="1864"/>
        <v>0</v>
      </c>
      <c r="G4266" s="27">
        <f t="shared" si="1870"/>
        <v>0</v>
      </c>
      <c r="H4266" s="2">
        <f>_xlfn.IFNA(IF(MATCH(AK4266,$AK$23:AK4265,0)&gt;0,0,0),1)</f>
        <v>0</v>
      </c>
      <c r="I4266" s="2">
        <f t="shared" si="1862"/>
        <v>5</v>
      </c>
      <c r="J4266" s="31">
        <f t="shared" si="1871"/>
        <v>4</v>
      </c>
      <c r="K4266" s="32">
        <f t="shared" si="1865"/>
        <v>0</v>
      </c>
      <c r="L4266" s="31">
        <f t="shared" si="1872"/>
        <v>1</v>
      </c>
      <c r="M4266" s="32">
        <f t="shared" si="1866"/>
        <v>0</v>
      </c>
      <c r="N4266" s="31">
        <f t="shared" si="1873"/>
        <v>0</v>
      </c>
      <c r="O4266" s="32">
        <f t="shared" si="1867"/>
        <v>0</v>
      </c>
      <c r="P4266" s="31">
        <f t="shared" si="1874"/>
        <v>0</v>
      </c>
      <c r="Q4266" s="32">
        <f t="shared" si="1868"/>
        <v>0</v>
      </c>
      <c r="R4266" s="31">
        <f t="shared" si="1875"/>
        <v>0</v>
      </c>
      <c r="S4266" s="32">
        <f t="shared" si="1869"/>
        <v>0</v>
      </c>
      <c r="T4266" s="31">
        <f t="shared" si="1876"/>
        <v>0</v>
      </c>
      <c r="V4266" s="1">
        <f t="shared" si="1878"/>
        <v>4</v>
      </c>
      <c r="W4266" s="1">
        <f t="shared" si="1879"/>
        <v>1</v>
      </c>
      <c r="X4266" s="1">
        <f t="shared" si="1880"/>
        <v>0</v>
      </c>
      <c r="Y4266" s="1">
        <f t="shared" si="1881"/>
        <v>0</v>
      </c>
      <c r="Z4266" s="1">
        <f t="shared" si="1882"/>
        <v>0</v>
      </c>
      <c r="AA4266" s="1">
        <f t="shared" si="1883"/>
        <v>0</v>
      </c>
      <c r="AD4266" s="1">
        <f t="shared" si="1884"/>
        <v>4</v>
      </c>
      <c r="AE4266" s="1">
        <f t="shared" si="1885"/>
        <v>1</v>
      </c>
      <c r="AF4266" s="1">
        <f t="shared" si="1886"/>
        <v>0</v>
      </c>
      <c r="AG4266" s="1">
        <f t="shared" si="1887"/>
        <v>0</v>
      </c>
      <c r="AH4266" s="1">
        <f t="shared" si="1888"/>
        <v>0</v>
      </c>
      <c r="AI4266" s="1">
        <f t="shared" si="1889"/>
        <v>0</v>
      </c>
      <c r="AK4266" s="1" t="str">
        <f t="shared" si="1877"/>
        <v>410000</v>
      </c>
    </row>
    <row r="4267" spans="4:37" x14ac:dyDescent="0.25">
      <c r="D4267" s="27">
        <v>4245</v>
      </c>
      <c r="E4267" s="27">
        <f t="shared" si="1863"/>
        <v>0</v>
      </c>
      <c r="F4267" s="27">
        <f t="shared" si="1864"/>
        <v>0</v>
      </c>
      <c r="G4267" s="27">
        <f t="shared" si="1870"/>
        <v>0</v>
      </c>
      <c r="H4267" s="2">
        <f>_xlfn.IFNA(IF(MATCH(AK4267,$AK$23:AK4266,0)&gt;0,0,0),1)</f>
        <v>0</v>
      </c>
      <c r="I4267" s="2">
        <f t="shared" si="1862"/>
        <v>3</v>
      </c>
      <c r="J4267" s="31">
        <f t="shared" si="1871"/>
        <v>1</v>
      </c>
      <c r="K4267" s="32">
        <f t="shared" si="1865"/>
        <v>0</v>
      </c>
      <c r="L4267" s="31">
        <f t="shared" si="1872"/>
        <v>2</v>
      </c>
      <c r="M4267" s="32">
        <f t="shared" si="1866"/>
        <v>0</v>
      </c>
      <c r="N4267" s="31">
        <f t="shared" si="1873"/>
        <v>0</v>
      </c>
      <c r="O4267" s="32">
        <f t="shared" si="1867"/>
        <v>0</v>
      </c>
      <c r="P4267" s="31">
        <f t="shared" si="1874"/>
        <v>0</v>
      </c>
      <c r="Q4267" s="32">
        <f t="shared" si="1868"/>
        <v>0</v>
      </c>
      <c r="R4267" s="31">
        <f t="shared" si="1875"/>
        <v>0</v>
      </c>
      <c r="S4267" s="32">
        <f t="shared" si="1869"/>
        <v>0</v>
      </c>
      <c r="T4267" s="31">
        <f t="shared" si="1876"/>
        <v>0</v>
      </c>
      <c r="V4267" s="1">
        <f t="shared" si="1878"/>
        <v>1</v>
      </c>
      <c r="W4267" s="1">
        <f t="shared" si="1879"/>
        <v>2</v>
      </c>
      <c r="X4267" s="1">
        <f t="shared" si="1880"/>
        <v>0</v>
      </c>
      <c r="Y4267" s="1">
        <f t="shared" si="1881"/>
        <v>0</v>
      </c>
      <c r="Z4267" s="1">
        <f t="shared" si="1882"/>
        <v>0</v>
      </c>
      <c r="AA4267" s="1">
        <f t="shared" si="1883"/>
        <v>0</v>
      </c>
      <c r="AD4267" s="1">
        <f t="shared" si="1884"/>
        <v>2</v>
      </c>
      <c r="AE4267" s="1">
        <f t="shared" si="1885"/>
        <v>1</v>
      </c>
      <c r="AF4267" s="1">
        <f t="shared" si="1886"/>
        <v>0</v>
      </c>
      <c r="AG4267" s="1">
        <f t="shared" si="1887"/>
        <v>0</v>
      </c>
      <c r="AH4267" s="1">
        <f t="shared" si="1888"/>
        <v>0</v>
      </c>
      <c r="AI4267" s="1">
        <f t="shared" si="1889"/>
        <v>0</v>
      </c>
      <c r="AK4267" s="1" t="str">
        <f t="shared" si="1877"/>
        <v>210000</v>
      </c>
    </row>
    <row r="4268" spans="4:37" x14ac:dyDescent="0.25">
      <c r="D4268" s="27">
        <v>4246</v>
      </c>
      <c r="E4268" s="27">
        <f t="shared" si="1863"/>
        <v>0</v>
      </c>
      <c r="F4268" s="27">
        <f t="shared" si="1864"/>
        <v>0</v>
      </c>
      <c r="G4268" s="27">
        <f t="shared" si="1870"/>
        <v>0</v>
      </c>
      <c r="H4268" s="2">
        <f>_xlfn.IFNA(IF(MATCH(AK4268,$AK$23:AK4267,0)&gt;0,0,0),1)</f>
        <v>0</v>
      </c>
      <c r="I4268" s="2">
        <f t="shared" si="1862"/>
        <v>4</v>
      </c>
      <c r="J4268" s="31">
        <f t="shared" si="1871"/>
        <v>2</v>
      </c>
      <c r="K4268" s="32">
        <f t="shared" si="1865"/>
        <v>1</v>
      </c>
      <c r="L4268" s="31">
        <f t="shared" si="1872"/>
        <v>2</v>
      </c>
      <c r="M4268" s="32">
        <f t="shared" si="1866"/>
        <v>0</v>
      </c>
      <c r="N4268" s="31">
        <f t="shared" si="1873"/>
        <v>0</v>
      </c>
      <c r="O4268" s="32">
        <f t="shared" si="1867"/>
        <v>0</v>
      </c>
      <c r="P4268" s="31">
        <f t="shared" si="1874"/>
        <v>0</v>
      </c>
      <c r="Q4268" s="32">
        <f t="shared" si="1868"/>
        <v>0</v>
      </c>
      <c r="R4268" s="31">
        <f t="shared" si="1875"/>
        <v>0</v>
      </c>
      <c r="S4268" s="32">
        <f t="shared" si="1869"/>
        <v>0</v>
      </c>
      <c r="T4268" s="31">
        <f t="shared" si="1876"/>
        <v>0</v>
      </c>
      <c r="V4268" s="1">
        <f t="shared" si="1878"/>
        <v>2</v>
      </c>
      <c r="W4268" s="1">
        <f t="shared" si="1879"/>
        <v>2</v>
      </c>
      <c r="X4268" s="1">
        <f t="shared" si="1880"/>
        <v>0</v>
      </c>
      <c r="Y4268" s="1">
        <f t="shared" si="1881"/>
        <v>0</v>
      </c>
      <c r="Z4268" s="1">
        <f t="shared" si="1882"/>
        <v>0</v>
      </c>
      <c r="AA4268" s="1">
        <f t="shared" si="1883"/>
        <v>0</v>
      </c>
      <c r="AD4268" s="1">
        <f t="shared" si="1884"/>
        <v>2</v>
      </c>
      <c r="AE4268" s="1">
        <f t="shared" si="1885"/>
        <v>2</v>
      </c>
      <c r="AF4268" s="1">
        <f t="shared" si="1886"/>
        <v>0</v>
      </c>
      <c r="AG4268" s="1">
        <f t="shared" si="1887"/>
        <v>0</v>
      </c>
      <c r="AH4268" s="1">
        <f t="shared" si="1888"/>
        <v>0</v>
      </c>
      <c r="AI4268" s="1">
        <f t="shared" si="1889"/>
        <v>0</v>
      </c>
      <c r="AK4268" s="1" t="str">
        <f t="shared" si="1877"/>
        <v>220000</v>
      </c>
    </row>
    <row r="4269" spans="4:37" x14ac:dyDescent="0.25">
      <c r="D4269" s="27">
        <v>4247</v>
      </c>
      <c r="E4269" s="27">
        <f t="shared" si="1863"/>
        <v>0</v>
      </c>
      <c r="F4269" s="27">
        <f t="shared" si="1864"/>
        <v>0</v>
      </c>
      <c r="G4269" s="27">
        <f t="shared" si="1870"/>
        <v>0</v>
      </c>
      <c r="H4269" s="2">
        <f>_xlfn.IFNA(IF(MATCH(AK4269,$AK$23:AK4268,0)&gt;0,0,0),1)</f>
        <v>0</v>
      </c>
      <c r="I4269" s="2">
        <f t="shared" si="1862"/>
        <v>5</v>
      </c>
      <c r="J4269" s="31">
        <f t="shared" si="1871"/>
        <v>3</v>
      </c>
      <c r="K4269" s="32">
        <f t="shared" si="1865"/>
        <v>0</v>
      </c>
      <c r="L4269" s="31">
        <f t="shared" si="1872"/>
        <v>2</v>
      </c>
      <c r="M4269" s="32">
        <f t="shared" si="1866"/>
        <v>0</v>
      </c>
      <c r="N4269" s="31">
        <f t="shared" si="1873"/>
        <v>0</v>
      </c>
      <c r="O4269" s="32">
        <f t="shared" si="1867"/>
        <v>0</v>
      </c>
      <c r="P4269" s="31">
        <f t="shared" si="1874"/>
        <v>0</v>
      </c>
      <c r="Q4269" s="32">
        <f t="shared" si="1868"/>
        <v>0</v>
      </c>
      <c r="R4269" s="31">
        <f t="shared" si="1875"/>
        <v>0</v>
      </c>
      <c r="S4269" s="32">
        <f t="shared" si="1869"/>
        <v>0</v>
      </c>
      <c r="T4269" s="31">
        <f t="shared" si="1876"/>
        <v>0</v>
      </c>
      <c r="V4269" s="1">
        <f t="shared" si="1878"/>
        <v>3</v>
      </c>
      <c r="W4269" s="1">
        <f t="shared" si="1879"/>
        <v>2</v>
      </c>
      <c r="X4269" s="1">
        <f t="shared" si="1880"/>
        <v>0</v>
      </c>
      <c r="Y4269" s="1">
        <f t="shared" si="1881"/>
        <v>0</v>
      </c>
      <c r="Z4269" s="1">
        <f t="shared" si="1882"/>
        <v>0</v>
      </c>
      <c r="AA4269" s="1">
        <f t="shared" si="1883"/>
        <v>0</v>
      </c>
      <c r="AD4269" s="1">
        <f t="shared" si="1884"/>
        <v>3</v>
      </c>
      <c r="AE4269" s="1">
        <f t="shared" si="1885"/>
        <v>2</v>
      </c>
      <c r="AF4269" s="1">
        <f t="shared" si="1886"/>
        <v>0</v>
      </c>
      <c r="AG4269" s="1">
        <f t="shared" si="1887"/>
        <v>0</v>
      </c>
      <c r="AH4269" s="1">
        <f t="shared" si="1888"/>
        <v>0</v>
      </c>
      <c r="AI4269" s="1">
        <f t="shared" si="1889"/>
        <v>0</v>
      </c>
      <c r="AK4269" s="1" t="str">
        <f t="shared" si="1877"/>
        <v>320000</v>
      </c>
    </row>
    <row r="4270" spans="4:37" x14ac:dyDescent="0.25">
      <c r="D4270" s="27">
        <v>4248</v>
      </c>
      <c r="E4270" s="27">
        <f t="shared" si="1863"/>
        <v>0</v>
      </c>
      <c r="F4270" s="27">
        <f t="shared" si="1864"/>
        <v>0</v>
      </c>
      <c r="G4270" s="27">
        <f t="shared" si="1870"/>
        <v>0</v>
      </c>
      <c r="H4270" s="2">
        <f>_xlfn.IFNA(IF(MATCH(AK4270,$AK$23:AK4269,0)&gt;0,0,0),1)</f>
        <v>0</v>
      </c>
      <c r="I4270" s="2">
        <f t="shared" si="1862"/>
        <v>6</v>
      </c>
      <c r="J4270" s="31">
        <f t="shared" si="1871"/>
        <v>4</v>
      </c>
      <c r="K4270" s="32">
        <f t="shared" si="1865"/>
        <v>0</v>
      </c>
      <c r="L4270" s="31">
        <f t="shared" si="1872"/>
        <v>2</v>
      </c>
      <c r="M4270" s="32">
        <f t="shared" si="1866"/>
        <v>0</v>
      </c>
      <c r="N4270" s="31">
        <f t="shared" si="1873"/>
        <v>0</v>
      </c>
      <c r="O4270" s="32">
        <f t="shared" si="1867"/>
        <v>0</v>
      </c>
      <c r="P4270" s="31">
        <f t="shared" si="1874"/>
        <v>0</v>
      </c>
      <c r="Q4270" s="32">
        <f t="shared" si="1868"/>
        <v>0</v>
      </c>
      <c r="R4270" s="31">
        <f t="shared" si="1875"/>
        <v>0</v>
      </c>
      <c r="S4270" s="32">
        <f t="shared" si="1869"/>
        <v>0</v>
      </c>
      <c r="T4270" s="31">
        <f t="shared" si="1876"/>
        <v>0</v>
      </c>
      <c r="V4270" s="1">
        <f t="shared" si="1878"/>
        <v>4</v>
      </c>
      <c r="W4270" s="1">
        <f t="shared" si="1879"/>
        <v>2</v>
      </c>
      <c r="X4270" s="1">
        <f t="shared" si="1880"/>
        <v>0</v>
      </c>
      <c r="Y4270" s="1">
        <f t="shared" si="1881"/>
        <v>0</v>
      </c>
      <c r="Z4270" s="1">
        <f t="shared" si="1882"/>
        <v>0</v>
      </c>
      <c r="AA4270" s="1">
        <f t="shared" si="1883"/>
        <v>0</v>
      </c>
      <c r="AD4270" s="1">
        <f t="shared" si="1884"/>
        <v>4</v>
      </c>
      <c r="AE4270" s="1">
        <f t="shared" si="1885"/>
        <v>2</v>
      </c>
      <c r="AF4270" s="1">
        <f t="shared" si="1886"/>
        <v>0</v>
      </c>
      <c r="AG4270" s="1">
        <f t="shared" si="1887"/>
        <v>0</v>
      </c>
      <c r="AH4270" s="1">
        <f t="shared" si="1888"/>
        <v>0</v>
      </c>
      <c r="AI4270" s="1">
        <f t="shared" si="1889"/>
        <v>0</v>
      </c>
      <c r="AK4270" s="1" t="str">
        <f t="shared" si="1877"/>
        <v>420000</v>
      </c>
    </row>
    <row r="4271" spans="4:37" x14ac:dyDescent="0.25">
      <c r="D4271" s="27">
        <v>4249</v>
      </c>
      <c r="E4271" s="27">
        <f t="shared" si="1863"/>
        <v>0</v>
      </c>
      <c r="F4271" s="27">
        <f t="shared" si="1864"/>
        <v>0</v>
      </c>
      <c r="G4271" s="27">
        <f t="shared" si="1870"/>
        <v>0</v>
      </c>
      <c r="H4271" s="2">
        <f>_xlfn.IFNA(IF(MATCH(AK4271,$AK$23:AK4270,0)&gt;0,0,0),1)</f>
        <v>0</v>
      </c>
      <c r="I4271" s="2">
        <f t="shared" si="1862"/>
        <v>4</v>
      </c>
      <c r="J4271" s="31">
        <f t="shared" si="1871"/>
        <v>1</v>
      </c>
      <c r="K4271" s="32">
        <f t="shared" si="1865"/>
        <v>0</v>
      </c>
      <c r="L4271" s="31">
        <f t="shared" si="1872"/>
        <v>3</v>
      </c>
      <c r="M4271" s="32">
        <f t="shared" si="1866"/>
        <v>0</v>
      </c>
      <c r="N4271" s="31">
        <f t="shared" si="1873"/>
        <v>0</v>
      </c>
      <c r="O4271" s="32">
        <f t="shared" si="1867"/>
        <v>0</v>
      </c>
      <c r="P4271" s="31">
        <f t="shared" si="1874"/>
        <v>0</v>
      </c>
      <c r="Q4271" s="32">
        <f t="shared" si="1868"/>
        <v>0</v>
      </c>
      <c r="R4271" s="31">
        <f t="shared" si="1875"/>
        <v>0</v>
      </c>
      <c r="S4271" s="32">
        <f t="shared" si="1869"/>
        <v>0</v>
      </c>
      <c r="T4271" s="31">
        <f t="shared" si="1876"/>
        <v>0</v>
      </c>
      <c r="V4271" s="1">
        <f t="shared" si="1878"/>
        <v>1</v>
      </c>
      <c r="W4271" s="1">
        <f t="shared" si="1879"/>
        <v>3</v>
      </c>
      <c r="X4271" s="1">
        <f t="shared" si="1880"/>
        <v>0</v>
      </c>
      <c r="Y4271" s="1">
        <f t="shared" si="1881"/>
        <v>0</v>
      </c>
      <c r="Z4271" s="1">
        <f t="shared" si="1882"/>
        <v>0</v>
      </c>
      <c r="AA4271" s="1">
        <f t="shared" si="1883"/>
        <v>0</v>
      </c>
      <c r="AD4271" s="1">
        <f t="shared" si="1884"/>
        <v>3</v>
      </c>
      <c r="AE4271" s="1">
        <f t="shared" si="1885"/>
        <v>1</v>
      </c>
      <c r="AF4271" s="1">
        <f t="shared" si="1886"/>
        <v>0</v>
      </c>
      <c r="AG4271" s="1">
        <f t="shared" si="1887"/>
        <v>0</v>
      </c>
      <c r="AH4271" s="1">
        <f t="shared" si="1888"/>
        <v>0</v>
      </c>
      <c r="AI4271" s="1">
        <f t="shared" si="1889"/>
        <v>0</v>
      </c>
      <c r="AK4271" s="1" t="str">
        <f t="shared" si="1877"/>
        <v>310000</v>
      </c>
    </row>
    <row r="4272" spans="4:37" x14ac:dyDescent="0.25">
      <c r="D4272" s="27">
        <v>4250</v>
      </c>
      <c r="E4272" s="27">
        <f t="shared" si="1863"/>
        <v>0</v>
      </c>
      <c r="F4272" s="27">
        <f t="shared" si="1864"/>
        <v>0</v>
      </c>
      <c r="G4272" s="27">
        <f t="shared" si="1870"/>
        <v>0</v>
      </c>
      <c r="H4272" s="2">
        <f>_xlfn.IFNA(IF(MATCH(AK4272,$AK$23:AK4271,0)&gt;0,0,0),1)</f>
        <v>0</v>
      </c>
      <c r="I4272" s="2">
        <f t="shared" si="1862"/>
        <v>5</v>
      </c>
      <c r="J4272" s="31">
        <f t="shared" si="1871"/>
        <v>2</v>
      </c>
      <c r="K4272" s="32">
        <f t="shared" si="1865"/>
        <v>0</v>
      </c>
      <c r="L4272" s="31">
        <f t="shared" si="1872"/>
        <v>3</v>
      </c>
      <c r="M4272" s="32">
        <f t="shared" si="1866"/>
        <v>0</v>
      </c>
      <c r="N4272" s="31">
        <f t="shared" si="1873"/>
        <v>0</v>
      </c>
      <c r="O4272" s="32">
        <f t="shared" si="1867"/>
        <v>0</v>
      </c>
      <c r="P4272" s="31">
        <f t="shared" si="1874"/>
        <v>0</v>
      </c>
      <c r="Q4272" s="32">
        <f t="shared" si="1868"/>
        <v>0</v>
      </c>
      <c r="R4272" s="31">
        <f t="shared" si="1875"/>
        <v>0</v>
      </c>
      <c r="S4272" s="32">
        <f t="shared" si="1869"/>
        <v>0</v>
      </c>
      <c r="T4272" s="31">
        <f t="shared" si="1876"/>
        <v>0</v>
      </c>
      <c r="V4272" s="1">
        <f t="shared" si="1878"/>
        <v>2</v>
      </c>
      <c r="W4272" s="1">
        <f t="shared" si="1879"/>
        <v>3</v>
      </c>
      <c r="X4272" s="1">
        <f t="shared" si="1880"/>
        <v>0</v>
      </c>
      <c r="Y4272" s="1">
        <f t="shared" si="1881"/>
        <v>0</v>
      </c>
      <c r="Z4272" s="1">
        <f t="shared" si="1882"/>
        <v>0</v>
      </c>
      <c r="AA4272" s="1">
        <f t="shared" si="1883"/>
        <v>0</v>
      </c>
      <c r="AD4272" s="1">
        <f t="shared" si="1884"/>
        <v>3</v>
      </c>
      <c r="AE4272" s="1">
        <f t="shared" si="1885"/>
        <v>2</v>
      </c>
      <c r="AF4272" s="1">
        <f t="shared" si="1886"/>
        <v>0</v>
      </c>
      <c r="AG4272" s="1">
        <f t="shared" si="1887"/>
        <v>0</v>
      </c>
      <c r="AH4272" s="1">
        <f t="shared" si="1888"/>
        <v>0</v>
      </c>
      <c r="AI4272" s="1">
        <f t="shared" si="1889"/>
        <v>0</v>
      </c>
      <c r="AK4272" s="1" t="str">
        <f t="shared" si="1877"/>
        <v>320000</v>
      </c>
    </row>
    <row r="4273" spans="4:37" x14ac:dyDescent="0.25">
      <c r="D4273" s="27">
        <v>4251</v>
      </c>
      <c r="E4273" s="27">
        <f t="shared" si="1863"/>
        <v>0</v>
      </c>
      <c r="F4273" s="27">
        <f t="shared" si="1864"/>
        <v>0</v>
      </c>
      <c r="G4273" s="27">
        <f t="shared" si="1870"/>
        <v>0</v>
      </c>
      <c r="H4273" s="2">
        <f>_xlfn.IFNA(IF(MATCH(AK4273,$AK$23:AK4272,0)&gt;0,0,0),1)</f>
        <v>0</v>
      </c>
      <c r="I4273" s="2">
        <f t="shared" si="1862"/>
        <v>6</v>
      </c>
      <c r="J4273" s="31">
        <f t="shared" si="1871"/>
        <v>3</v>
      </c>
      <c r="K4273" s="32">
        <f t="shared" si="1865"/>
        <v>1</v>
      </c>
      <c r="L4273" s="31">
        <f t="shared" si="1872"/>
        <v>3</v>
      </c>
      <c r="M4273" s="32">
        <f t="shared" si="1866"/>
        <v>0</v>
      </c>
      <c r="N4273" s="31">
        <f t="shared" si="1873"/>
        <v>0</v>
      </c>
      <c r="O4273" s="32">
        <f t="shared" si="1867"/>
        <v>0</v>
      </c>
      <c r="P4273" s="31">
        <f t="shared" si="1874"/>
        <v>0</v>
      </c>
      <c r="Q4273" s="32">
        <f t="shared" si="1868"/>
        <v>0</v>
      </c>
      <c r="R4273" s="31">
        <f t="shared" si="1875"/>
        <v>0</v>
      </c>
      <c r="S4273" s="32">
        <f t="shared" si="1869"/>
        <v>0</v>
      </c>
      <c r="T4273" s="31">
        <f t="shared" si="1876"/>
        <v>0</v>
      </c>
      <c r="V4273" s="1">
        <f t="shared" si="1878"/>
        <v>3</v>
      </c>
      <c r="W4273" s="1">
        <f t="shared" si="1879"/>
        <v>3</v>
      </c>
      <c r="X4273" s="1">
        <f t="shared" si="1880"/>
        <v>0</v>
      </c>
      <c r="Y4273" s="1">
        <f t="shared" si="1881"/>
        <v>0</v>
      </c>
      <c r="Z4273" s="1">
        <f t="shared" si="1882"/>
        <v>0</v>
      </c>
      <c r="AA4273" s="1">
        <f t="shared" si="1883"/>
        <v>0</v>
      </c>
      <c r="AD4273" s="1">
        <f t="shared" si="1884"/>
        <v>3</v>
      </c>
      <c r="AE4273" s="1">
        <f t="shared" si="1885"/>
        <v>3</v>
      </c>
      <c r="AF4273" s="1">
        <f t="shared" si="1886"/>
        <v>0</v>
      </c>
      <c r="AG4273" s="1">
        <f t="shared" si="1887"/>
        <v>0</v>
      </c>
      <c r="AH4273" s="1">
        <f t="shared" si="1888"/>
        <v>0</v>
      </c>
      <c r="AI4273" s="1">
        <f t="shared" si="1889"/>
        <v>0</v>
      </c>
      <c r="AK4273" s="1" t="str">
        <f t="shared" si="1877"/>
        <v>330000</v>
      </c>
    </row>
    <row r="4274" spans="4:37" x14ac:dyDescent="0.25">
      <c r="D4274" s="27">
        <v>4252</v>
      </c>
      <c r="E4274" s="27">
        <f t="shared" si="1863"/>
        <v>0</v>
      </c>
      <c r="F4274" s="27">
        <f t="shared" si="1864"/>
        <v>0</v>
      </c>
      <c r="G4274" s="27">
        <f t="shared" si="1870"/>
        <v>0</v>
      </c>
      <c r="H4274" s="2">
        <f>_xlfn.IFNA(IF(MATCH(AK4274,$AK$23:AK4273,0)&gt;0,0,0),1)</f>
        <v>0</v>
      </c>
      <c r="I4274" s="2">
        <f t="shared" si="1862"/>
        <v>7</v>
      </c>
      <c r="J4274" s="31">
        <f t="shared" si="1871"/>
        <v>4</v>
      </c>
      <c r="K4274" s="32">
        <f t="shared" si="1865"/>
        <v>0</v>
      </c>
      <c r="L4274" s="31">
        <f t="shared" si="1872"/>
        <v>3</v>
      </c>
      <c r="M4274" s="32">
        <f t="shared" si="1866"/>
        <v>0</v>
      </c>
      <c r="N4274" s="31">
        <f t="shared" si="1873"/>
        <v>0</v>
      </c>
      <c r="O4274" s="32">
        <f t="shared" si="1867"/>
        <v>0</v>
      </c>
      <c r="P4274" s="31">
        <f t="shared" si="1874"/>
        <v>0</v>
      </c>
      <c r="Q4274" s="32">
        <f t="shared" si="1868"/>
        <v>0</v>
      </c>
      <c r="R4274" s="31">
        <f t="shared" si="1875"/>
        <v>0</v>
      </c>
      <c r="S4274" s="32">
        <f t="shared" si="1869"/>
        <v>0</v>
      </c>
      <c r="T4274" s="31">
        <f t="shared" si="1876"/>
        <v>0</v>
      </c>
      <c r="V4274" s="1">
        <f t="shared" si="1878"/>
        <v>4</v>
      </c>
      <c r="W4274" s="1">
        <f t="shared" si="1879"/>
        <v>3</v>
      </c>
      <c r="X4274" s="1">
        <f t="shared" si="1880"/>
        <v>0</v>
      </c>
      <c r="Y4274" s="1">
        <f t="shared" si="1881"/>
        <v>0</v>
      </c>
      <c r="Z4274" s="1">
        <f t="shared" si="1882"/>
        <v>0</v>
      </c>
      <c r="AA4274" s="1">
        <f t="shared" si="1883"/>
        <v>0</v>
      </c>
      <c r="AD4274" s="1">
        <f t="shared" si="1884"/>
        <v>4</v>
      </c>
      <c r="AE4274" s="1">
        <f t="shared" si="1885"/>
        <v>3</v>
      </c>
      <c r="AF4274" s="1">
        <f t="shared" si="1886"/>
        <v>0</v>
      </c>
      <c r="AG4274" s="1">
        <f t="shared" si="1887"/>
        <v>0</v>
      </c>
      <c r="AH4274" s="1">
        <f t="shared" si="1888"/>
        <v>0</v>
      </c>
      <c r="AI4274" s="1">
        <f t="shared" si="1889"/>
        <v>0</v>
      </c>
      <c r="AK4274" s="1" t="str">
        <f t="shared" si="1877"/>
        <v>430000</v>
      </c>
    </row>
    <row r="4275" spans="4:37" x14ac:dyDescent="0.25">
      <c r="D4275" s="27">
        <v>4253</v>
      </c>
      <c r="E4275" s="27">
        <f t="shared" si="1863"/>
        <v>0</v>
      </c>
      <c r="F4275" s="27">
        <f t="shared" si="1864"/>
        <v>0</v>
      </c>
      <c r="G4275" s="27">
        <f t="shared" si="1870"/>
        <v>0</v>
      </c>
      <c r="H4275" s="2">
        <f>_xlfn.IFNA(IF(MATCH(AK4275,$AK$23:AK4274,0)&gt;0,0,0),1)</f>
        <v>0</v>
      </c>
      <c r="I4275" s="2">
        <f t="shared" si="1862"/>
        <v>5</v>
      </c>
      <c r="J4275" s="31">
        <f t="shared" si="1871"/>
        <v>1</v>
      </c>
      <c r="K4275" s="32">
        <f t="shared" si="1865"/>
        <v>0</v>
      </c>
      <c r="L4275" s="31">
        <f t="shared" si="1872"/>
        <v>4</v>
      </c>
      <c r="M4275" s="32">
        <f t="shared" si="1866"/>
        <v>0</v>
      </c>
      <c r="N4275" s="31">
        <f t="shared" si="1873"/>
        <v>0</v>
      </c>
      <c r="O4275" s="32">
        <f t="shared" si="1867"/>
        <v>0</v>
      </c>
      <c r="P4275" s="31">
        <f t="shared" si="1874"/>
        <v>0</v>
      </c>
      <c r="Q4275" s="32">
        <f t="shared" si="1868"/>
        <v>0</v>
      </c>
      <c r="R4275" s="31">
        <f t="shared" si="1875"/>
        <v>0</v>
      </c>
      <c r="S4275" s="32">
        <f t="shared" si="1869"/>
        <v>0</v>
      </c>
      <c r="T4275" s="31">
        <f t="shared" si="1876"/>
        <v>0</v>
      </c>
      <c r="V4275" s="1">
        <f t="shared" si="1878"/>
        <v>1</v>
      </c>
      <c r="W4275" s="1">
        <f t="shared" si="1879"/>
        <v>4</v>
      </c>
      <c r="X4275" s="1">
        <f t="shared" si="1880"/>
        <v>0</v>
      </c>
      <c r="Y4275" s="1">
        <f t="shared" si="1881"/>
        <v>0</v>
      </c>
      <c r="Z4275" s="1">
        <f t="shared" si="1882"/>
        <v>0</v>
      </c>
      <c r="AA4275" s="1">
        <f t="shared" si="1883"/>
        <v>0</v>
      </c>
      <c r="AD4275" s="1">
        <f t="shared" si="1884"/>
        <v>4</v>
      </c>
      <c r="AE4275" s="1">
        <f t="shared" si="1885"/>
        <v>1</v>
      </c>
      <c r="AF4275" s="1">
        <f t="shared" si="1886"/>
        <v>0</v>
      </c>
      <c r="AG4275" s="1">
        <f t="shared" si="1887"/>
        <v>0</v>
      </c>
      <c r="AH4275" s="1">
        <f t="shared" si="1888"/>
        <v>0</v>
      </c>
      <c r="AI4275" s="1">
        <f t="shared" si="1889"/>
        <v>0</v>
      </c>
      <c r="AK4275" s="1" t="str">
        <f t="shared" si="1877"/>
        <v>410000</v>
      </c>
    </row>
    <row r="4276" spans="4:37" x14ac:dyDescent="0.25">
      <c r="D4276" s="27">
        <v>4254</v>
      </c>
      <c r="E4276" s="27">
        <f t="shared" si="1863"/>
        <v>0</v>
      </c>
      <c r="F4276" s="27">
        <f t="shared" si="1864"/>
        <v>0</v>
      </c>
      <c r="G4276" s="27">
        <f t="shared" si="1870"/>
        <v>0</v>
      </c>
      <c r="H4276" s="2">
        <f>_xlfn.IFNA(IF(MATCH(AK4276,$AK$23:AK4275,0)&gt;0,0,0),1)</f>
        <v>0</v>
      </c>
      <c r="I4276" s="2">
        <f t="shared" si="1862"/>
        <v>6</v>
      </c>
      <c r="J4276" s="31">
        <f t="shared" si="1871"/>
        <v>2</v>
      </c>
      <c r="K4276" s="32">
        <f t="shared" si="1865"/>
        <v>0</v>
      </c>
      <c r="L4276" s="31">
        <f t="shared" si="1872"/>
        <v>4</v>
      </c>
      <c r="M4276" s="32">
        <f t="shared" si="1866"/>
        <v>0</v>
      </c>
      <c r="N4276" s="31">
        <f t="shared" si="1873"/>
        <v>0</v>
      </c>
      <c r="O4276" s="32">
        <f t="shared" si="1867"/>
        <v>0</v>
      </c>
      <c r="P4276" s="31">
        <f t="shared" si="1874"/>
        <v>0</v>
      </c>
      <c r="Q4276" s="32">
        <f t="shared" si="1868"/>
        <v>0</v>
      </c>
      <c r="R4276" s="31">
        <f t="shared" si="1875"/>
        <v>0</v>
      </c>
      <c r="S4276" s="32">
        <f t="shared" si="1869"/>
        <v>0</v>
      </c>
      <c r="T4276" s="31">
        <f t="shared" si="1876"/>
        <v>0</v>
      </c>
      <c r="V4276" s="1">
        <f t="shared" si="1878"/>
        <v>2</v>
      </c>
      <c r="W4276" s="1">
        <f t="shared" si="1879"/>
        <v>4</v>
      </c>
      <c r="X4276" s="1">
        <f t="shared" si="1880"/>
        <v>0</v>
      </c>
      <c r="Y4276" s="1">
        <f t="shared" si="1881"/>
        <v>0</v>
      </c>
      <c r="Z4276" s="1">
        <f t="shared" si="1882"/>
        <v>0</v>
      </c>
      <c r="AA4276" s="1">
        <f t="shared" si="1883"/>
        <v>0</v>
      </c>
      <c r="AD4276" s="1">
        <f t="shared" si="1884"/>
        <v>4</v>
      </c>
      <c r="AE4276" s="1">
        <f t="shared" si="1885"/>
        <v>2</v>
      </c>
      <c r="AF4276" s="1">
        <f t="shared" si="1886"/>
        <v>0</v>
      </c>
      <c r="AG4276" s="1">
        <f t="shared" si="1887"/>
        <v>0</v>
      </c>
      <c r="AH4276" s="1">
        <f t="shared" si="1888"/>
        <v>0</v>
      </c>
      <c r="AI4276" s="1">
        <f t="shared" si="1889"/>
        <v>0</v>
      </c>
      <c r="AK4276" s="1" t="str">
        <f t="shared" si="1877"/>
        <v>420000</v>
      </c>
    </row>
    <row r="4277" spans="4:37" x14ac:dyDescent="0.25">
      <c r="D4277" s="27">
        <v>4255</v>
      </c>
      <c r="E4277" s="27">
        <f t="shared" si="1863"/>
        <v>0</v>
      </c>
      <c r="F4277" s="27">
        <f t="shared" si="1864"/>
        <v>0</v>
      </c>
      <c r="G4277" s="27">
        <f t="shared" si="1870"/>
        <v>0</v>
      </c>
      <c r="H4277" s="2">
        <f>_xlfn.IFNA(IF(MATCH(AK4277,$AK$23:AK4276,0)&gt;0,0,0),1)</f>
        <v>0</v>
      </c>
      <c r="I4277" s="2">
        <f t="shared" si="1862"/>
        <v>7</v>
      </c>
      <c r="J4277" s="31">
        <f t="shared" si="1871"/>
        <v>3</v>
      </c>
      <c r="K4277" s="32">
        <f t="shared" si="1865"/>
        <v>0</v>
      </c>
      <c r="L4277" s="31">
        <f t="shared" si="1872"/>
        <v>4</v>
      </c>
      <c r="M4277" s="32">
        <f t="shared" si="1866"/>
        <v>0</v>
      </c>
      <c r="N4277" s="31">
        <f t="shared" si="1873"/>
        <v>0</v>
      </c>
      <c r="O4277" s="32">
        <f t="shared" si="1867"/>
        <v>0</v>
      </c>
      <c r="P4277" s="31">
        <f t="shared" si="1874"/>
        <v>0</v>
      </c>
      <c r="Q4277" s="32">
        <f t="shared" si="1868"/>
        <v>0</v>
      </c>
      <c r="R4277" s="31">
        <f t="shared" si="1875"/>
        <v>0</v>
      </c>
      <c r="S4277" s="32">
        <f t="shared" si="1869"/>
        <v>0</v>
      </c>
      <c r="T4277" s="31">
        <f t="shared" si="1876"/>
        <v>0</v>
      </c>
      <c r="V4277" s="1">
        <f t="shared" si="1878"/>
        <v>3</v>
      </c>
      <c r="W4277" s="1">
        <f t="shared" si="1879"/>
        <v>4</v>
      </c>
      <c r="X4277" s="1">
        <f t="shared" si="1880"/>
        <v>0</v>
      </c>
      <c r="Y4277" s="1">
        <f t="shared" si="1881"/>
        <v>0</v>
      </c>
      <c r="Z4277" s="1">
        <f t="shared" si="1882"/>
        <v>0</v>
      </c>
      <c r="AA4277" s="1">
        <f t="shared" si="1883"/>
        <v>0</v>
      </c>
      <c r="AD4277" s="1">
        <f t="shared" si="1884"/>
        <v>4</v>
      </c>
      <c r="AE4277" s="1">
        <f t="shared" si="1885"/>
        <v>3</v>
      </c>
      <c r="AF4277" s="1">
        <f t="shared" si="1886"/>
        <v>0</v>
      </c>
      <c r="AG4277" s="1">
        <f t="shared" si="1887"/>
        <v>0</v>
      </c>
      <c r="AH4277" s="1">
        <f t="shared" si="1888"/>
        <v>0</v>
      </c>
      <c r="AI4277" s="1">
        <f t="shared" si="1889"/>
        <v>0</v>
      </c>
      <c r="AK4277" s="1" t="str">
        <f t="shared" si="1877"/>
        <v>430000</v>
      </c>
    </row>
    <row r="4278" spans="4:37" x14ac:dyDescent="0.25">
      <c r="D4278" s="27">
        <v>4256</v>
      </c>
      <c r="E4278" s="27">
        <f t="shared" si="1863"/>
        <v>0</v>
      </c>
      <c r="F4278" s="27">
        <f t="shared" si="1864"/>
        <v>0</v>
      </c>
      <c r="G4278" s="27">
        <f t="shared" si="1870"/>
        <v>0</v>
      </c>
      <c r="H4278" s="2">
        <f>_xlfn.IFNA(IF(MATCH(AK4278,$AK$23:AK4277,0)&gt;0,0,0),1)</f>
        <v>0</v>
      </c>
      <c r="I4278" s="2">
        <f t="shared" si="1862"/>
        <v>8</v>
      </c>
      <c r="J4278" s="31">
        <f t="shared" si="1871"/>
        <v>4</v>
      </c>
      <c r="K4278" s="32">
        <f t="shared" si="1865"/>
        <v>1</v>
      </c>
      <c r="L4278" s="31">
        <f t="shared" si="1872"/>
        <v>4</v>
      </c>
      <c r="M4278" s="32">
        <f t="shared" si="1866"/>
        <v>0</v>
      </c>
      <c r="N4278" s="31">
        <f t="shared" si="1873"/>
        <v>0</v>
      </c>
      <c r="O4278" s="32">
        <f t="shared" si="1867"/>
        <v>0</v>
      </c>
      <c r="P4278" s="31">
        <f t="shared" si="1874"/>
        <v>0</v>
      </c>
      <c r="Q4278" s="32">
        <f t="shared" si="1868"/>
        <v>0</v>
      </c>
      <c r="R4278" s="31">
        <f t="shared" si="1875"/>
        <v>0</v>
      </c>
      <c r="S4278" s="32">
        <f t="shared" si="1869"/>
        <v>0</v>
      </c>
      <c r="T4278" s="31">
        <f t="shared" si="1876"/>
        <v>0</v>
      </c>
      <c r="V4278" s="1">
        <f t="shared" si="1878"/>
        <v>4</v>
      </c>
      <c r="W4278" s="1">
        <f t="shared" si="1879"/>
        <v>4</v>
      </c>
      <c r="X4278" s="1">
        <f t="shared" si="1880"/>
        <v>0</v>
      </c>
      <c r="Y4278" s="1">
        <f t="shared" si="1881"/>
        <v>0</v>
      </c>
      <c r="Z4278" s="1">
        <f t="shared" si="1882"/>
        <v>0</v>
      </c>
      <c r="AA4278" s="1">
        <f t="shared" si="1883"/>
        <v>0</v>
      </c>
      <c r="AD4278" s="1">
        <f t="shared" si="1884"/>
        <v>4</v>
      </c>
      <c r="AE4278" s="1">
        <f t="shared" si="1885"/>
        <v>4</v>
      </c>
      <c r="AF4278" s="1">
        <f t="shared" si="1886"/>
        <v>0</v>
      </c>
      <c r="AG4278" s="1">
        <f t="shared" si="1887"/>
        <v>0</v>
      </c>
      <c r="AH4278" s="1">
        <f t="shared" si="1888"/>
        <v>0</v>
      </c>
      <c r="AI4278" s="1">
        <f t="shared" si="1889"/>
        <v>0</v>
      </c>
      <c r="AK4278" s="1" t="str">
        <f t="shared" si="1877"/>
        <v>440000</v>
      </c>
    </row>
    <row r="4279" spans="4:37" x14ac:dyDescent="0.25">
      <c r="D4279" s="27">
        <v>4257</v>
      </c>
      <c r="E4279" s="27">
        <f t="shared" si="1863"/>
        <v>0</v>
      </c>
      <c r="F4279" s="27">
        <f t="shared" si="1864"/>
        <v>0</v>
      </c>
      <c r="G4279" s="27">
        <f t="shared" si="1870"/>
        <v>0</v>
      </c>
      <c r="H4279" s="2">
        <f>_xlfn.IFNA(IF(MATCH(AK4279,$AK$23:AK4278,0)&gt;0,0,0),1)</f>
        <v>0</v>
      </c>
      <c r="I4279" s="2">
        <f t="shared" si="1862"/>
        <v>2</v>
      </c>
      <c r="J4279" s="31">
        <f t="shared" si="1871"/>
        <v>1</v>
      </c>
      <c r="K4279" s="32">
        <f t="shared" si="1865"/>
        <v>1</v>
      </c>
      <c r="L4279" s="31">
        <f t="shared" si="1872"/>
        <v>1</v>
      </c>
      <c r="M4279" s="32">
        <f t="shared" si="1866"/>
        <v>0</v>
      </c>
      <c r="N4279" s="31">
        <f t="shared" si="1873"/>
        <v>0</v>
      </c>
      <c r="O4279" s="32">
        <f t="shared" si="1867"/>
        <v>0</v>
      </c>
      <c r="P4279" s="31">
        <f t="shared" si="1874"/>
        <v>0</v>
      </c>
      <c r="Q4279" s="32">
        <f t="shared" si="1868"/>
        <v>0</v>
      </c>
      <c r="R4279" s="31">
        <f t="shared" si="1875"/>
        <v>0</v>
      </c>
      <c r="S4279" s="32">
        <f t="shared" si="1869"/>
        <v>0</v>
      </c>
      <c r="T4279" s="31">
        <f t="shared" si="1876"/>
        <v>0</v>
      </c>
      <c r="V4279" s="1">
        <f t="shared" si="1878"/>
        <v>1</v>
      </c>
      <c r="W4279" s="1">
        <f t="shared" si="1879"/>
        <v>1</v>
      </c>
      <c r="X4279" s="1">
        <f t="shared" si="1880"/>
        <v>0</v>
      </c>
      <c r="Y4279" s="1">
        <f t="shared" si="1881"/>
        <v>0</v>
      </c>
      <c r="Z4279" s="1">
        <f t="shared" si="1882"/>
        <v>0</v>
      </c>
      <c r="AA4279" s="1">
        <f t="shared" si="1883"/>
        <v>0</v>
      </c>
      <c r="AD4279" s="1">
        <f t="shared" si="1884"/>
        <v>1</v>
      </c>
      <c r="AE4279" s="1">
        <f t="shared" si="1885"/>
        <v>1</v>
      </c>
      <c r="AF4279" s="1">
        <f t="shared" si="1886"/>
        <v>0</v>
      </c>
      <c r="AG4279" s="1">
        <f t="shared" si="1887"/>
        <v>0</v>
      </c>
      <c r="AH4279" s="1">
        <f t="shared" si="1888"/>
        <v>0</v>
      </c>
      <c r="AI4279" s="1">
        <f t="shared" si="1889"/>
        <v>0</v>
      </c>
      <c r="AK4279" s="1" t="str">
        <f t="shared" si="1877"/>
        <v>110000</v>
      </c>
    </row>
    <row r="4280" spans="4:37" x14ac:dyDescent="0.25">
      <c r="D4280" s="27">
        <v>4258</v>
      </c>
      <c r="E4280" s="27">
        <f t="shared" si="1863"/>
        <v>0</v>
      </c>
      <c r="F4280" s="27">
        <f t="shared" si="1864"/>
        <v>0</v>
      </c>
      <c r="G4280" s="27">
        <f t="shared" si="1870"/>
        <v>0</v>
      </c>
      <c r="H4280" s="2">
        <f>_xlfn.IFNA(IF(MATCH(AK4280,$AK$23:AK4279,0)&gt;0,0,0),1)</f>
        <v>0</v>
      </c>
      <c r="I4280" s="2">
        <f t="shared" si="1862"/>
        <v>3</v>
      </c>
      <c r="J4280" s="31">
        <f t="shared" si="1871"/>
        <v>2</v>
      </c>
      <c r="K4280" s="32">
        <f t="shared" si="1865"/>
        <v>0</v>
      </c>
      <c r="L4280" s="31">
        <f t="shared" si="1872"/>
        <v>1</v>
      </c>
      <c r="M4280" s="32">
        <f t="shared" si="1866"/>
        <v>0</v>
      </c>
      <c r="N4280" s="31">
        <f t="shared" si="1873"/>
        <v>0</v>
      </c>
      <c r="O4280" s="32">
        <f t="shared" si="1867"/>
        <v>0</v>
      </c>
      <c r="P4280" s="31">
        <f t="shared" si="1874"/>
        <v>0</v>
      </c>
      <c r="Q4280" s="32">
        <f t="shared" si="1868"/>
        <v>0</v>
      </c>
      <c r="R4280" s="31">
        <f t="shared" si="1875"/>
        <v>0</v>
      </c>
      <c r="S4280" s="32">
        <f t="shared" si="1869"/>
        <v>0</v>
      </c>
      <c r="T4280" s="31">
        <f t="shared" si="1876"/>
        <v>0</v>
      </c>
      <c r="V4280" s="1">
        <f t="shared" si="1878"/>
        <v>2</v>
      </c>
      <c r="W4280" s="1">
        <f t="shared" si="1879"/>
        <v>1</v>
      </c>
      <c r="X4280" s="1">
        <f t="shared" si="1880"/>
        <v>0</v>
      </c>
      <c r="Y4280" s="1">
        <f t="shared" si="1881"/>
        <v>0</v>
      </c>
      <c r="Z4280" s="1">
        <f t="shared" si="1882"/>
        <v>0</v>
      </c>
      <c r="AA4280" s="1">
        <f t="shared" si="1883"/>
        <v>0</v>
      </c>
      <c r="AD4280" s="1">
        <f t="shared" si="1884"/>
        <v>2</v>
      </c>
      <c r="AE4280" s="1">
        <f t="shared" si="1885"/>
        <v>1</v>
      </c>
      <c r="AF4280" s="1">
        <f t="shared" si="1886"/>
        <v>0</v>
      </c>
      <c r="AG4280" s="1">
        <f t="shared" si="1887"/>
        <v>0</v>
      </c>
      <c r="AH4280" s="1">
        <f t="shared" si="1888"/>
        <v>0</v>
      </c>
      <c r="AI4280" s="1">
        <f t="shared" si="1889"/>
        <v>0</v>
      </c>
      <c r="AK4280" s="1" t="str">
        <f t="shared" si="1877"/>
        <v>210000</v>
      </c>
    </row>
    <row r="4281" spans="4:37" x14ac:dyDescent="0.25">
      <c r="D4281" s="27">
        <v>4259</v>
      </c>
      <c r="E4281" s="27">
        <f t="shared" si="1863"/>
        <v>0</v>
      </c>
      <c r="F4281" s="27">
        <f t="shared" si="1864"/>
        <v>0</v>
      </c>
      <c r="G4281" s="27">
        <f t="shared" si="1870"/>
        <v>0</v>
      </c>
      <c r="H4281" s="2">
        <f>_xlfn.IFNA(IF(MATCH(AK4281,$AK$23:AK4280,0)&gt;0,0,0),1)</f>
        <v>0</v>
      </c>
      <c r="I4281" s="2">
        <f t="shared" si="1862"/>
        <v>4</v>
      </c>
      <c r="J4281" s="31">
        <f t="shared" si="1871"/>
        <v>3</v>
      </c>
      <c r="K4281" s="32">
        <f t="shared" si="1865"/>
        <v>0</v>
      </c>
      <c r="L4281" s="31">
        <f t="shared" si="1872"/>
        <v>1</v>
      </c>
      <c r="M4281" s="32">
        <f t="shared" si="1866"/>
        <v>0</v>
      </c>
      <c r="N4281" s="31">
        <f t="shared" si="1873"/>
        <v>0</v>
      </c>
      <c r="O4281" s="32">
        <f t="shared" si="1867"/>
        <v>0</v>
      </c>
      <c r="P4281" s="31">
        <f t="shared" si="1874"/>
        <v>0</v>
      </c>
      <c r="Q4281" s="32">
        <f t="shared" si="1868"/>
        <v>0</v>
      </c>
      <c r="R4281" s="31">
        <f t="shared" si="1875"/>
        <v>0</v>
      </c>
      <c r="S4281" s="32">
        <f t="shared" si="1869"/>
        <v>0</v>
      </c>
      <c r="T4281" s="31">
        <f t="shared" si="1876"/>
        <v>0</v>
      </c>
      <c r="V4281" s="1">
        <f t="shared" si="1878"/>
        <v>3</v>
      </c>
      <c r="W4281" s="1">
        <f t="shared" si="1879"/>
        <v>1</v>
      </c>
      <c r="X4281" s="1">
        <f t="shared" si="1880"/>
        <v>0</v>
      </c>
      <c r="Y4281" s="1">
        <f t="shared" si="1881"/>
        <v>0</v>
      </c>
      <c r="Z4281" s="1">
        <f t="shared" si="1882"/>
        <v>0</v>
      </c>
      <c r="AA4281" s="1">
        <f t="shared" si="1883"/>
        <v>0</v>
      </c>
      <c r="AD4281" s="1">
        <f t="shared" si="1884"/>
        <v>3</v>
      </c>
      <c r="AE4281" s="1">
        <f t="shared" si="1885"/>
        <v>1</v>
      </c>
      <c r="AF4281" s="1">
        <f t="shared" si="1886"/>
        <v>0</v>
      </c>
      <c r="AG4281" s="1">
        <f t="shared" si="1887"/>
        <v>0</v>
      </c>
      <c r="AH4281" s="1">
        <f t="shared" si="1888"/>
        <v>0</v>
      </c>
      <c r="AI4281" s="1">
        <f t="shared" si="1889"/>
        <v>0</v>
      </c>
      <c r="AK4281" s="1" t="str">
        <f t="shared" si="1877"/>
        <v>310000</v>
      </c>
    </row>
    <row r="4282" spans="4:37" x14ac:dyDescent="0.25">
      <c r="D4282" s="27">
        <v>4260</v>
      </c>
      <c r="E4282" s="27">
        <f t="shared" si="1863"/>
        <v>0</v>
      </c>
      <c r="F4282" s="27">
        <f t="shared" si="1864"/>
        <v>0</v>
      </c>
      <c r="G4282" s="27">
        <f t="shared" si="1870"/>
        <v>0</v>
      </c>
      <c r="H4282" s="2">
        <f>_xlfn.IFNA(IF(MATCH(AK4282,$AK$23:AK4281,0)&gt;0,0,0),1)</f>
        <v>0</v>
      </c>
      <c r="I4282" s="2">
        <f t="shared" si="1862"/>
        <v>5</v>
      </c>
      <c r="J4282" s="31">
        <f t="shared" si="1871"/>
        <v>4</v>
      </c>
      <c r="K4282" s="32">
        <f t="shared" si="1865"/>
        <v>0</v>
      </c>
      <c r="L4282" s="31">
        <f t="shared" si="1872"/>
        <v>1</v>
      </c>
      <c r="M4282" s="32">
        <f t="shared" si="1866"/>
        <v>0</v>
      </c>
      <c r="N4282" s="31">
        <f t="shared" si="1873"/>
        <v>0</v>
      </c>
      <c r="O4282" s="32">
        <f t="shared" si="1867"/>
        <v>0</v>
      </c>
      <c r="P4282" s="31">
        <f t="shared" si="1874"/>
        <v>0</v>
      </c>
      <c r="Q4282" s="32">
        <f t="shared" si="1868"/>
        <v>0</v>
      </c>
      <c r="R4282" s="31">
        <f t="shared" si="1875"/>
        <v>0</v>
      </c>
      <c r="S4282" s="32">
        <f t="shared" si="1869"/>
        <v>0</v>
      </c>
      <c r="T4282" s="31">
        <f t="shared" si="1876"/>
        <v>0</v>
      </c>
      <c r="V4282" s="1">
        <f t="shared" si="1878"/>
        <v>4</v>
      </c>
      <c r="W4282" s="1">
        <f t="shared" si="1879"/>
        <v>1</v>
      </c>
      <c r="X4282" s="1">
        <f t="shared" si="1880"/>
        <v>0</v>
      </c>
      <c r="Y4282" s="1">
        <f t="shared" si="1881"/>
        <v>0</v>
      </c>
      <c r="Z4282" s="1">
        <f t="shared" si="1882"/>
        <v>0</v>
      </c>
      <c r="AA4282" s="1">
        <f t="shared" si="1883"/>
        <v>0</v>
      </c>
      <c r="AD4282" s="1">
        <f t="shared" si="1884"/>
        <v>4</v>
      </c>
      <c r="AE4282" s="1">
        <f t="shared" si="1885"/>
        <v>1</v>
      </c>
      <c r="AF4282" s="1">
        <f t="shared" si="1886"/>
        <v>0</v>
      </c>
      <c r="AG4282" s="1">
        <f t="shared" si="1887"/>
        <v>0</v>
      </c>
      <c r="AH4282" s="1">
        <f t="shared" si="1888"/>
        <v>0</v>
      </c>
      <c r="AI4282" s="1">
        <f t="shared" si="1889"/>
        <v>0</v>
      </c>
      <c r="AK4282" s="1" t="str">
        <f t="shared" si="1877"/>
        <v>410000</v>
      </c>
    </row>
    <row r="4283" spans="4:37" x14ac:dyDescent="0.25">
      <c r="D4283" s="27">
        <v>4261</v>
      </c>
      <c r="E4283" s="27">
        <f t="shared" si="1863"/>
        <v>0</v>
      </c>
      <c r="F4283" s="27">
        <f t="shared" si="1864"/>
        <v>0</v>
      </c>
      <c r="G4283" s="27">
        <f t="shared" si="1870"/>
        <v>0</v>
      </c>
      <c r="H4283" s="2">
        <f>_xlfn.IFNA(IF(MATCH(AK4283,$AK$23:AK4282,0)&gt;0,0,0),1)</f>
        <v>0</v>
      </c>
      <c r="I4283" s="2">
        <f t="shared" si="1862"/>
        <v>3</v>
      </c>
      <c r="J4283" s="31">
        <f t="shared" si="1871"/>
        <v>1</v>
      </c>
      <c r="K4283" s="32">
        <f t="shared" si="1865"/>
        <v>0</v>
      </c>
      <c r="L4283" s="31">
        <f t="shared" si="1872"/>
        <v>2</v>
      </c>
      <c r="M4283" s="32">
        <f t="shared" si="1866"/>
        <v>0</v>
      </c>
      <c r="N4283" s="31">
        <f t="shared" si="1873"/>
        <v>0</v>
      </c>
      <c r="O4283" s="32">
        <f t="shared" si="1867"/>
        <v>0</v>
      </c>
      <c r="P4283" s="31">
        <f t="shared" si="1874"/>
        <v>0</v>
      </c>
      <c r="Q4283" s="32">
        <f t="shared" si="1868"/>
        <v>0</v>
      </c>
      <c r="R4283" s="31">
        <f t="shared" si="1875"/>
        <v>0</v>
      </c>
      <c r="S4283" s="32">
        <f t="shared" si="1869"/>
        <v>0</v>
      </c>
      <c r="T4283" s="31">
        <f t="shared" si="1876"/>
        <v>0</v>
      </c>
      <c r="V4283" s="1">
        <f t="shared" si="1878"/>
        <v>1</v>
      </c>
      <c r="W4283" s="1">
        <f t="shared" si="1879"/>
        <v>2</v>
      </c>
      <c r="X4283" s="1">
        <f t="shared" si="1880"/>
        <v>0</v>
      </c>
      <c r="Y4283" s="1">
        <f t="shared" si="1881"/>
        <v>0</v>
      </c>
      <c r="Z4283" s="1">
        <f t="shared" si="1882"/>
        <v>0</v>
      </c>
      <c r="AA4283" s="1">
        <f t="shared" si="1883"/>
        <v>0</v>
      </c>
      <c r="AD4283" s="1">
        <f t="shared" si="1884"/>
        <v>2</v>
      </c>
      <c r="AE4283" s="1">
        <f t="shared" si="1885"/>
        <v>1</v>
      </c>
      <c r="AF4283" s="1">
        <f t="shared" si="1886"/>
        <v>0</v>
      </c>
      <c r="AG4283" s="1">
        <f t="shared" si="1887"/>
        <v>0</v>
      </c>
      <c r="AH4283" s="1">
        <f t="shared" si="1888"/>
        <v>0</v>
      </c>
      <c r="AI4283" s="1">
        <f t="shared" si="1889"/>
        <v>0</v>
      </c>
      <c r="AK4283" s="1" t="str">
        <f t="shared" si="1877"/>
        <v>210000</v>
      </c>
    </row>
    <row r="4284" spans="4:37" x14ac:dyDescent="0.25">
      <c r="D4284" s="27">
        <v>4262</v>
      </c>
      <c r="E4284" s="27">
        <f t="shared" si="1863"/>
        <v>0</v>
      </c>
      <c r="F4284" s="27">
        <f t="shared" si="1864"/>
        <v>0</v>
      </c>
      <c r="G4284" s="27">
        <f t="shared" si="1870"/>
        <v>0</v>
      </c>
      <c r="H4284" s="2">
        <f>_xlfn.IFNA(IF(MATCH(AK4284,$AK$23:AK4283,0)&gt;0,0,0),1)</f>
        <v>0</v>
      </c>
      <c r="I4284" s="2">
        <f t="shared" si="1862"/>
        <v>4</v>
      </c>
      <c r="J4284" s="31">
        <f t="shared" si="1871"/>
        <v>2</v>
      </c>
      <c r="K4284" s="32">
        <f t="shared" si="1865"/>
        <v>1</v>
      </c>
      <c r="L4284" s="31">
        <f t="shared" si="1872"/>
        <v>2</v>
      </c>
      <c r="M4284" s="32">
        <f t="shared" si="1866"/>
        <v>0</v>
      </c>
      <c r="N4284" s="31">
        <f t="shared" si="1873"/>
        <v>0</v>
      </c>
      <c r="O4284" s="32">
        <f t="shared" si="1867"/>
        <v>0</v>
      </c>
      <c r="P4284" s="31">
        <f t="shared" si="1874"/>
        <v>0</v>
      </c>
      <c r="Q4284" s="32">
        <f t="shared" si="1868"/>
        <v>0</v>
      </c>
      <c r="R4284" s="31">
        <f t="shared" si="1875"/>
        <v>0</v>
      </c>
      <c r="S4284" s="32">
        <f t="shared" si="1869"/>
        <v>0</v>
      </c>
      <c r="T4284" s="31">
        <f t="shared" si="1876"/>
        <v>0</v>
      </c>
      <c r="V4284" s="1">
        <f t="shared" si="1878"/>
        <v>2</v>
      </c>
      <c r="W4284" s="1">
        <f t="shared" si="1879"/>
        <v>2</v>
      </c>
      <c r="X4284" s="1">
        <f t="shared" si="1880"/>
        <v>0</v>
      </c>
      <c r="Y4284" s="1">
        <f t="shared" si="1881"/>
        <v>0</v>
      </c>
      <c r="Z4284" s="1">
        <f t="shared" si="1882"/>
        <v>0</v>
      </c>
      <c r="AA4284" s="1">
        <f t="shared" si="1883"/>
        <v>0</v>
      </c>
      <c r="AD4284" s="1">
        <f t="shared" si="1884"/>
        <v>2</v>
      </c>
      <c r="AE4284" s="1">
        <f t="shared" si="1885"/>
        <v>2</v>
      </c>
      <c r="AF4284" s="1">
        <f t="shared" si="1886"/>
        <v>0</v>
      </c>
      <c r="AG4284" s="1">
        <f t="shared" si="1887"/>
        <v>0</v>
      </c>
      <c r="AH4284" s="1">
        <f t="shared" si="1888"/>
        <v>0</v>
      </c>
      <c r="AI4284" s="1">
        <f t="shared" si="1889"/>
        <v>0</v>
      </c>
      <c r="AK4284" s="1" t="str">
        <f t="shared" si="1877"/>
        <v>220000</v>
      </c>
    </row>
    <row r="4285" spans="4:37" x14ac:dyDescent="0.25">
      <c r="D4285" s="27">
        <v>4263</v>
      </c>
      <c r="E4285" s="27">
        <f t="shared" si="1863"/>
        <v>0</v>
      </c>
      <c r="F4285" s="27">
        <f t="shared" si="1864"/>
        <v>0</v>
      </c>
      <c r="G4285" s="27">
        <f t="shared" si="1870"/>
        <v>0</v>
      </c>
      <c r="H4285" s="2">
        <f>_xlfn.IFNA(IF(MATCH(AK4285,$AK$23:AK4284,0)&gt;0,0,0),1)</f>
        <v>0</v>
      </c>
      <c r="I4285" s="2">
        <f t="shared" si="1862"/>
        <v>5</v>
      </c>
      <c r="J4285" s="31">
        <f t="shared" si="1871"/>
        <v>3</v>
      </c>
      <c r="K4285" s="32">
        <f t="shared" si="1865"/>
        <v>0</v>
      </c>
      <c r="L4285" s="31">
        <f t="shared" si="1872"/>
        <v>2</v>
      </c>
      <c r="M4285" s="32">
        <f t="shared" si="1866"/>
        <v>0</v>
      </c>
      <c r="N4285" s="31">
        <f t="shared" si="1873"/>
        <v>0</v>
      </c>
      <c r="O4285" s="32">
        <f t="shared" si="1867"/>
        <v>0</v>
      </c>
      <c r="P4285" s="31">
        <f t="shared" si="1874"/>
        <v>0</v>
      </c>
      <c r="Q4285" s="32">
        <f t="shared" si="1868"/>
        <v>0</v>
      </c>
      <c r="R4285" s="31">
        <f t="shared" si="1875"/>
        <v>0</v>
      </c>
      <c r="S4285" s="32">
        <f t="shared" si="1869"/>
        <v>0</v>
      </c>
      <c r="T4285" s="31">
        <f t="shared" si="1876"/>
        <v>0</v>
      </c>
      <c r="V4285" s="1">
        <f t="shared" si="1878"/>
        <v>3</v>
      </c>
      <c r="W4285" s="1">
        <f t="shared" si="1879"/>
        <v>2</v>
      </c>
      <c r="X4285" s="1">
        <f t="shared" si="1880"/>
        <v>0</v>
      </c>
      <c r="Y4285" s="1">
        <f t="shared" si="1881"/>
        <v>0</v>
      </c>
      <c r="Z4285" s="1">
        <f t="shared" si="1882"/>
        <v>0</v>
      </c>
      <c r="AA4285" s="1">
        <f t="shared" si="1883"/>
        <v>0</v>
      </c>
      <c r="AD4285" s="1">
        <f t="shared" si="1884"/>
        <v>3</v>
      </c>
      <c r="AE4285" s="1">
        <f t="shared" si="1885"/>
        <v>2</v>
      </c>
      <c r="AF4285" s="1">
        <f t="shared" si="1886"/>
        <v>0</v>
      </c>
      <c r="AG4285" s="1">
        <f t="shared" si="1887"/>
        <v>0</v>
      </c>
      <c r="AH4285" s="1">
        <f t="shared" si="1888"/>
        <v>0</v>
      </c>
      <c r="AI4285" s="1">
        <f t="shared" si="1889"/>
        <v>0</v>
      </c>
      <c r="AK4285" s="1" t="str">
        <f t="shared" si="1877"/>
        <v>320000</v>
      </c>
    </row>
    <row r="4286" spans="4:37" x14ac:dyDescent="0.25">
      <c r="D4286" s="27">
        <v>4264</v>
      </c>
      <c r="E4286" s="27">
        <f t="shared" si="1863"/>
        <v>0</v>
      </c>
      <c r="F4286" s="27">
        <f t="shared" si="1864"/>
        <v>0</v>
      </c>
      <c r="G4286" s="27">
        <f t="shared" si="1870"/>
        <v>0</v>
      </c>
      <c r="H4286" s="2">
        <f>_xlfn.IFNA(IF(MATCH(AK4286,$AK$23:AK4285,0)&gt;0,0,0),1)</f>
        <v>0</v>
      </c>
      <c r="I4286" s="2">
        <f t="shared" si="1862"/>
        <v>6</v>
      </c>
      <c r="J4286" s="31">
        <f t="shared" si="1871"/>
        <v>4</v>
      </c>
      <c r="K4286" s="32">
        <f t="shared" si="1865"/>
        <v>0</v>
      </c>
      <c r="L4286" s="31">
        <f t="shared" si="1872"/>
        <v>2</v>
      </c>
      <c r="M4286" s="32">
        <f t="shared" si="1866"/>
        <v>0</v>
      </c>
      <c r="N4286" s="31">
        <f t="shared" si="1873"/>
        <v>0</v>
      </c>
      <c r="O4286" s="32">
        <f t="shared" si="1867"/>
        <v>0</v>
      </c>
      <c r="P4286" s="31">
        <f t="shared" si="1874"/>
        <v>0</v>
      </c>
      <c r="Q4286" s="32">
        <f t="shared" si="1868"/>
        <v>0</v>
      </c>
      <c r="R4286" s="31">
        <f t="shared" si="1875"/>
        <v>0</v>
      </c>
      <c r="S4286" s="32">
        <f t="shared" si="1869"/>
        <v>0</v>
      </c>
      <c r="T4286" s="31">
        <f t="shared" si="1876"/>
        <v>0</v>
      </c>
      <c r="V4286" s="1">
        <f t="shared" si="1878"/>
        <v>4</v>
      </c>
      <c r="W4286" s="1">
        <f t="shared" si="1879"/>
        <v>2</v>
      </c>
      <c r="X4286" s="1">
        <f t="shared" si="1880"/>
        <v>0</v>
      </c>
      <c r="Y4286" s="1">
        <f t="shared" si="1881"/>
        <v>0</v>
      </c>
      <c r="Z4286" s="1">
        <f t="shared" si="1882"/>
        <v>0</v>
      </c>
      <c r="AA4286" s="1">
        <f t="shared" si="1883"/>
        <v>0</v>
      </c>
      <c r="AD4286" s="1">
        <f t="shared" si="1884"/>
        <v>4</v>
      </c>
      <c r="AE4286" s="1">
        <f t="shared" si="1885"/>
        <v>2</v>
      </c>
      <c r="AF4286" s="1">
        <f t="shared" si="1886"/>
        <v>0</v>
      </c>
      <c r="AG4286" s="1">
        <f t="shared" si="1887"/>
        <v>0</v>
      </c>
      <c r="AH4286" s="1">
        <f t="shared" si="1888"/>
        <v>0</v>
      </c>
      <c r="AI4286" s="1">
        <f t="shared" si="1889"/>
        <v>0</v>
      </c>
      <c r="AK4286" s="1" t="str">
        <f t="shared" si="1877"/>
        <v>420000</v>
      </c>
    </row>
    <row r="4287" spans="4:37" x14ac:dyDescent="0.25">
      <c r="D4287" s="27">
        <v>4265</v>
      </c>
      <c r="E4287" s="27">
        <f t="shared" si="1863"/>
        <v>0</v>
      </c>
      <c r="F4287" s="27">
        <f t="shared" si="1864"/>
        <v>0</v>
      </c>
      <c r="G4287" s="27">
        <f t="shared" si="1870"/>
        <v>0</v>
      </c>
      <c r="H4287" s="2">
        <f>_xlfn.IFNA(IF(MATCH(AK4287,$AK$23:AK4286,0)&gt;0,0,0),1)</f>
        <v>0</v>
      </c>
      <c r="I4287" s="2">
        <f t="shared" si="1862"/>
        <v>4</v>
      </c>
      <c r="J4287" s="31">
        <f t="shared" si="1871"/>
        <v>1</v>
      </c>
      <c r="K4287" s="32">
        <f t="shared" si="1865"/>
        <v>0</v>
      </c>
      <c r="L4287" s="31">
        <f t="shared" si="1872"/>
        <v>3</v>
      </c>
      <c r="M4287" s="32">
        <f t="shared" si="1866"/>
        <v>0</v>
      </c>
      <c r="N4287" s="31">
        <f t="shared" si="1873"/>
        <v>0</v>
      </c>
      <c r="O4287" s="32">
        <f t="shared" si="1867"/>
        <v>0</v>
      </c>
      <c r="P4287" s="31">
        <f t="shared" si="1874"/>
        <v>0</v>
      </c>
      <c r="Q4287" s="32">
        <f t="shared" si="1868"/>
        <v>0</v>
      </c>
      <c r="R4287" s="31">
        <f t="shared" si="1875"/>
        <v>0</v>
      </c>
      <c r="S4287" s="32">
        <f t="shared" si="1869"/>
        <v>0</v>
      </c>
      <c r="T4287" s="31">
        <f t="shared" si="1876"/>
        <v>0</v>
      </c>
      <c r="V4287" s="1">
        <f t="shared" si="1878"/>
        <v>1</v>
      </c>
      <c r="W4287" s="1">
        <f t="shared" si="1879"/>
        <v>3</v>
      </c>
      <c r="X4287" s="1">
        <f t="shared" si="1880"/>
        <v>0</v>
      </c>
      <c r="Y4287" s="1">
        <f t="shared" si="1881"/>
        <v>0</v>
      </c>
      <c r="Z4287" s="1">
        <f t="shared" si="1882"/>
        <v>0</v>
      </c>
      <c r="AA4287" s="1">
        <f t="shared" si="1883"/>
        <v>0</v>
      </c>
      <c r="AD4287" s="1">
        <f t="shared" si="1884"/>
        <v>3</v>
      </c>
      <c r="AE4287" s="1">
        <f t="shared" si="1885"/>
        <v>1</v>
      </c>
      <c r="AF4287" s="1">
        <f t="shared" si="1886"/>
        <v>0</v>
      </c>
      <c r="AG4287" s="1">
        <f t="shared" si="1887"/>
        <v>0</v>
      </c>
      <c r="AH4287" s="1">
        <f t="shared" si="1888"/>
        <v>0</v>
      </c>
      <c r="AI4287" s="1">
        <f t="shared" si="1889"/>
        <v>0</v>
      </c>
      <c r="AK4287" s="1" t="str">
        <f t="shared" si="1877"/>
        <v>310000</v>
      </c>
    </row>
    <row r="4288" spans="4:37" x14ac:dyDescent="0.25">
      <c r="D4288" s="27">
        <v>4266</v>
      </c>
      <c r="E4288" s="27">
        <f t="shared" si="1863"/>
        <v>0</v>
      </c>
      <c r="F4288" s="27">
        <f t="shared" si="1864"/>
        <v>0</v>
      </c>
      <c r="G4288" s="27">
        <f t="shared" si="1870"/>
        <v>0</v>
      </c>
      <c r="H4288" s="2">
        <f>_xlfn.IFNA(IF(MATCH(AK4288,$AK$23:AK4287,0)&gt;0,0,0),1)</f>
        <v>0</v>
      </c>
      <c r="I4288" s="2">
        <f t="shared" si="1862"/>
        <v>5</v>
      </c>
      <c r="J4288" s="31">
        <f t="shared" si="1871"/>
        <v>2</v>
      </c>
      <c r="K4288" s="32">
        <f t="shared" si="1865"/>
        <v>0</v>
      </c>
      <c r="L4288" s="31">
        <f t="shared" si="1872"/>
        <v>3</v>
      </c>
      <c r="M4288" s="32">
        <f t="shared" si="1866"/>
        <v>0</v>
      </c>
      <c r="N4288" s="31">
        <f t="shared" si="1873"/>
        <v>0</v>
      </c>
      <c r="O4288" s="32">
        <f t="shared" si="1867"/>
        <v>0</v>
      </c>
      <c r="P4288" s="31">
        <f t="shared" si="1874"/>
        <v>0</v>
      </c>
      <c r="Q4288" s="32">
        <f t="shared" si="1868"/>
        <v>0</v>
      </c>
      <c r="R4288" s="31">
        <f t="shared" si="1875"/>
        <v>0</v>
      </c>
      <c r="S4288" s="32">
        <f t="shared" si="1869"/>
        <v>0</v>
      </c>
      <c r="T4288" s="31">
        <f t="shared" si="1876"/>
        <v>0</v>
      </c>
      <c r="V4288" s="1">
        <f t="shared" si="1878"/>
        <v>2</v>
      </c>
      <c r="W4288" s="1">
        <f t="shared" si="1879"/>
        <v>3</v>
      </c>
      <c r="X4288" s="1">
        <f t="shared" si="1880"/>
        <v>0</v>
      </c>
      <c r="Y4288" s="1">
        <f t="shared" si="1881"/>
        <v>0</v>
      </c>
      <c r="Z4288" s="1">
        <f t="shared" si="1882"/>
        <v>0</v>
      </c>
      <c r="AA4288" s="1">
        <f t="shared" si="1883"/>
        <v>0</v>
      </c>
      <c r="AD4288" s="1">
        <f t="shared" si="1884"/>
        <v>3</v>
      </c>
      <c r="AE4288" s="1">
        <f t="shared" si="1885"/>
        <v>2</v>
      </c>
      <c r="AF4288" s="1">
        <f t="shared" si="1886"/>
        <v>0</v>
      </c>
      <c r="AG4288" s="1">
        <f t="shared" si="1887"/>
        <v>0</v>
      </c>
      <c r="AH4288" s="1">
        <f t="shared" si="1888"/>
        <v>0</v>
      </c>
      <c r="AI4288" s="1">
        <f t="shared" si="1889"/>
        <v>0</v>
      </c>
      <c r="AK4288" s="1" t="str">
        <f t="shared" si="1877"/>
        <v>320000</v>
      </c>
    </row>
    <row r="4289" spans="4:37" x14ac:dyDescent="0.25">
      <c r="D4289" s="27">
        <v>4267</v>
      </c>
      <c r="E4289" s="27">
        <f t="shared" si="1863"/>
        <v>0</v>
      </c>
      <c r="F4289" s="27">
        <f t="shared" si="1864"/>
        <v>0</v>
      </c>
      <c r="G4289" s="27">
        <f t="shared" si="1870"/>
        <v>0</v>
      </c>
      <c r="H4289" s="2">
        <f>_xlfn.IFNA(IF(MATCH(AK4289,$AK$23:AK4288,0)&gt;0,0,0),1)</f>
        <v>0</v>
      </c>
      <c r="I4289" s="2">
        <f t="shared" si="1862"/>
        <v>6</v>
      </c>
      <c r="J4289" s="31">
        <f t="shared" si="1871"/>
        <v>3</v>
      </c>
      <c r="K4289" s="32">
        <f t="shared" si="1865"/>
        <v>1</v>
      </c>
      <c r="L4289" s="31">
        <f t="shared" si="1872"/>
        <v>3</v>
      </c>
      <c r="M4289" s="32">
        <f t="shared" si="1866"/>
        <v>0</v>
      </c>
      <c r="N4289" s="31">
        <f t="shared" si="1873"/>
        <v>0</v>
      </c>
      <c r="O4289" s="32">
        <f t="shared" si="1867"/>
        <v>0</v>
      </c>
      <c r="P4289" s="31">
        <f t="shared" si="1874"/>
        <v>0</v>
      </c>
      <c r="Q4289" s="32">
        <f t="shared" si="1868"/>
        <v>0</v>
      </c>
      <c r="R4289" s="31">
        <f t="shared" si="1875"/>
        <v>0</v>
      </c>
      <c r="S4289" s="32">
        <f t="shared" si="1869"/>
        <v>0</v>
      </c>
      <c r="T4289" s="31">
        <f t="shared" si="1876"/>
        <v>0</v>
      </c>
      <c r="V4289" s="1">
        <f t="shared" si="1878"/>
        <v>3</v>
      </c>
      <c r="W4289" s="1">
        <f t="shared" si="1879"/>
        <v>3</v>
      </c>
      <c r="X4289" s="1">
        <f t="shared" si="1880"/>
        <v>0</v>
      </c>
      <c r="Y4289" s="1">
        <f t="shared" si="1881"/>
        <v>0</v>
      </c>
      <c r="Z4289" s="1">
        <f t="shared" si="1882"/>
        <v>0</v>
      </c>
      <c r="AA4289" s="1">
        <f t="shared" si="1883"/>
        <v>0</v>
      </c>
      <c r="AD4289" s="1">
        <f t="shared" si="1884"/>
        <v>3</v>
      </c>
      <c r="AE4289" s="1">
        <f t="shared" si="1885"/>
        <v>3</v>
      </c>
      <c r="AF4289" s="1">
        <f t="shared" si="1886"/>
        <v>0</v>
      </c>
      <c r="AG4289" s="1">
        <f t="shared" si="1887"/>
        <v>0</v>
      </c>
      <c r="AH4289" s="1">
        <f t="shared" si="1888"/>
        <v>0</v>
      </c>
      <c r="AI4289" s="1">
        <f t="shared" si="1889"/>
        <v>0</v>
      </c>
      <c r="AK4289" s="1" t="str">
        <f t="shared" si="1877"/>
        <v>330000</v>
      </c>
    </row>
    <row r="4290" spans="4:37" x14ac:dyDescent="0.25">
      <c r="D4290" s="27">
        <v>4268</v>
      </c>
      <c r="E4290" s="27">
        <f t="shared" si="1863"/>
        <v>0</v>
      </c>
      <c r="F4290" s="27">
        <f t="shared" si="1864"/>
        <v>0</v>
      </c>
      <c r="G4290" s="27">
        <f t="shared" si="1870"/>
        <v>0</v>
      </c>
      <c r="H4290" s="2">
        <f>_xlfn.IFNA(IF(MATCH(AK4290,$AK$23:AK4289,0)&gt;0,0,0),1)</f>
        <v>0</v>
      </c>
      <c r="I4290" s="2">
        <f t="shared" si="1862"/>
        <v>7</v>
      </c>
      <c r="J4290" s="31">
        <f t="shared" si="1871"/>
        <v>4</v>
      </c>
      <c r="K4290" s="32">
        <f t="shared" si="1865"/>
        <v>0</v>
      </c>
      <c r="L4290" s="31">
        <f t="shared" si="1872"/>
        <v>3</v>
      </c>
      <c r="M4290" s="32">
        <f t="shared" si="1866"/>
        <v>0</v>
      </c>
      <c r="N4290" s="31">
        <f t="shared" si="1873"/>
        <v>0</v>
      </c>
      <c r="O4290" s="32">
        <f t="shared" si="1867"/>
        <v>0</v>
      </c>
      <c r="P4290" s="31">
        <f t="shared" si="1874"/>
        <v>0</v>
      </c>
      <c r="Q4290" s="32">
        <f t="shared" si="1868"/>
        <v>0</v>
      </c>
      <c r="R4290" s="31">
        <f t="shared" si="1875"/>
        <v>0</v>
      </c>
      <c r="S4290" s="32">
        <f t="shared" si="1869"/>
        <v>0</v>
      </c>
      <c r="T4290" s="31">
        <f t="shared" si="1876"/>
        <v>0</v>
      </c>
      <c r="V4290" s="1">
        <f t="shared" si="1878"/>
        <v>4</v>
      </c>
      <c r="W4290" s="1">
        <f t="shared" si="1879"/>
        <v>3</v>
      </c>
      <c r="X4290" s="1">
        <f t="shared" si="1880"/>
        <v>0</v>
      </c>
      <c r="Y4290" s="1">
        <f t="shared" si="1881"/>
        <v>0</v>
      </c>
      <c r="Z4290" s="1">
        <f t="shared" si="1882"/>
        <v>0</v>
      </c>
      <c r="AA4290" s="1">
        <f t="shared" si="1883"/>
        <v>0</v>
      </c>
      <c r="AD4290" s="1">
        <f t="shared" si="1884"/>
        <v>4</v>
      </c>
      <c r="AE4290" s="1">
        <f t="shared" si="1885"/>
        <v>3</v>
      </c>
      <c r="AF4290" s="1">
        <f t="shared" si="1886"/>
        <v>0</v>
      </c>
      <c r="AG4290" s="1">
        <f t="shared" si="1887"/>
        <v>0</v>
      </c>
      <c r="AH4290" s="1">
        <f t="shared" si="1888"/>
        <v>0</v>
      </c>
      <c r="AI4290" s="1">
        <f t="shared" si="1889"/>
        <v>0</v>
      </c>
      <c r="AK4290" s="1" t="str">
        <f t="shared" si="1877"/>
        <v>430000</v>
      </c>
    </row>
    <row r="4291" spans="4:37" x14ac:dyDescent="0.25">
      <c r="D4291" s="27">
        <v>4269</v>
      </c>
      <c r="E4291" s="27">
        <f t="shared" si="1863"/>
        <v>0</v>
      </c>
      <c r="F4291" s="27">
        <f t="shared" si="1864"/>
        <v>0</v>
      </c>
      <c r="G4291" s="27">
        <f t="shared" si="1870"/>
        <v>0</v>
      </c>
      <c r="H4291" s="2">
        <f>_xlfn.IFNA(IF(MATCH(AK4291,$AK$23:AK4290,0)&gt;0,0,0),1)</f>
        <v>0</v>
      </c>
      <c r="I4291" s="2">
        <f t="shared" si="1862"/>
        <v>5</v>
      </c>
      <c r="J4291" s="31">
        <f t="shared" si="1871"/>
        <v>1</v>
      </c>
      <c r="K4291" s="32">
        <f t="shared" si="1865"/>
        <v>0</v>
      </c>
      <c r="L4291" s="31">
        <f t="shared" si="1872"/>
        <v>4</v>
      </c>
      <c r="M4291" s="32">
        <f t="shared" si="1866"/>
        <v>0</v>
      </c>
      <c r="N4291" s="31">
        <f t="shared" si="1873"/>
        <v>0</v>
      </c>
      <c r="O4291" s="32">
        <f t="shared" si="1867"/>
        <v>0</v>
      </c>
      <c r="P4291" s="31">
        <f t="shared" si="1874"/>
        <v>0</v>
      </c>
      <c r="Q4291" s="32">
        <f t="shared" si="1868"/>
        <v>0</v>
      </c>
      <c r="R4291" s="31">
        <f t="shared" si="1875"/>
        <v>0</v>
      </c>
      <c r="S4291" s="32">
        <f t="shared" si="1869"/>
        <v>0</v>
      </c>
      <c r="T4291" s="31">
        <f t="shared" si="1876"/>
        <v>0</v>
      </c>
      <c r="V4291" s="1">
        <f t="shared" si="1878"/>
        <v>1</v>
      </c>
      <c r="W4291" s="1">
        <f t="shared" si="1879"/>
        <v>4</v>
      </c>
      <c r="X4291" s="1">
        <f t="shared" si="1880"/>
        <v>0</v>
      </c>
      <c r="Y4291" s="1">
        <f t="shared" si="1881"/>
        <v>0</v>
      </c>
      <c r="Z4291" s="1">
        <f t="shared" si="1882"/>
        <v>0</v>
      </c>
      <c r="AA4291" s="1">
        <f t="shared" si="1883"/>
        <v>0</v>
      </c>
      <c r="AD4291" s="1">
        <f t="shared" si="1884"/>
        <v>4</v>
      </c>
      <c r="AE4291" s="1">
        <f t="shared" si="1885"/>
        <v>1</v>
      </c>
      <c r="AF4291" s="1">
        <f t="shared" si="1886"/>
        <v>0</v>
      </c>
      <c r="AG4291" s="1">
        <f t="shared" si="1887"/>
        <v>0</v>
      </c>
      <c r="AH4291" s="1">
        <f t="shared" si="1888"/>
        <v>0</v>
      </c>
      <c r="AI4291" s="1">
        <f t="shared" si="1889"/>
        <v>0</v>
      </c>
      <c r="AK4291" s="1" t="str">
        <f t="shared" si="1877"/>
        <v>410000</v>
      </c>
    </row>
    <row r="4292" spans="4:37" x14ac:dyDescent="0.25">
      <c r="D4292" s="27">
        <v>4270</v>
      </c>
      <c r="E4292" s="27">
        <f t="shared" si="1863"/>
        <v>0</v>
      </c>
      <c r="F4292" s="27">
        <f t="shared" si="1864"/>
        <v>0</v>
      </c>
      <c r="G4292" s="27">
        <f t="shared" si="1870"/>
        <v>0</v>
      </c>
      <c r="H4292" s="2">
        <f>_xlfn.IFNA(IF(MATCH(AK4292,$AK$23:AK4291,0)&gt;0,0,0),1)</f>
        <v>0</v>
      </c>
      <c r="I4292" s="2">
        <f t="shared" si="1862"/>
        <v>6</v>
      </c>
      <c r="J4292" s="31">
        <f t="shared" si="1871"/>
        <v>2</v>
      </c>
      <c r="K4292" s="32">
        <f t="shared" si="1865"/>
        <v>0</v>
      </c>
      <c r="L4292" s="31">
        <f t="shared" si="1872"/>
        <v>4</v>
      </c>
      <c r="M4292" s="32">
        <f t="shared" si="1866"/>
        <v>0</v>
      </c>
      <c r="N4292" s="31">
        <f t="shared" si="1873"/>
        <v>0</v>
      </c>
      <c r="O4292" s="32">
        <f t="shared" si="1867"/>
        <v>0</v>
      </c>
      <c r="P4292" s="31">
        <f t="shared" si="1874"/>
        <v>0</v>
      </c>
      <c r="Q4292" s="32">
        <f t="shared" si="1868"/>
        <v>0</v>
      </c>
      <c r="R4292" s="31">
        <f t="shared" si="1875"/>
        <v>0</v>
      </c>
      <c r="S4292" s="32">
        <f t="shared" si="1869"/>
        <v>0</v>
      </c>
      <c r="T4292" s="31">
        <f t="shared" si="1876"/>
        <v>0</v>
      </c>
      <c r="V4292" s="1">
        <f t="shared" si="1878"/>
        <v>2</v>
      </c>
      <c r="W4292" s="1">
        <f t="shared" si="1879"/>
        <v>4</v>
      </c>
      <c r="X4292" s="1">
        <f t="shared" si="1880"/>
        <v>0</v>
      </c>
      <c r="Y4292" s="1">
        <f t="shared" si="1881"/>
        <v>0</v>
      </c>
      <c r="Z4292" s="1">
        <f t="shared" si="1882"/>
        <v>0</v>
      </c>
      <c r="AA4292" s="1">
        <f t="shared" si="1883"/>
        <v>0</v>
      </c>
      <c r="AD4292" s="1">
        <f t="shared" si="1884"/>
        <v>4</v>
      </c>
      <c r="AE4292" s="1">
        <f t="shared" si="1885"/>
        <v>2</v>
      </c>
      <c r="AF4292" s="1">
        <f t="shared" si="1886"/>
        <v>0</v>
      </c>
      <c r="AG4292" s="1">
        <f t="shared" si="1887"/>
        <v>0</v>
      </c>
      <c r="AH4292" s="1">
        <f t="shared" si="1888"/>
        <v>0</v>
      </c>
      <c r="AI4292" s="1">
        <f t="shared" si="1889"/>
        <v>0</v>
      </c>
      <c r="AK4292" s="1" t="str">
        <f t="shared" si="1877"/>
        <v>420000</v>
      </c>
    </row>
    <row r="4293" spans="4:37" x14ac:dyDescent="0.25">
      <c r="D4293" s="27">
        <v>4271</v>
      </c>
      <c r="E4293" s="27">
        <f t="shared" si="1863"/>
        <v>0</v>
      </c>
      <c r="F4293" s="27">
        <f t="shared" si="1864"/>
        <v>0</v>
      </c>
      <c r="G4293" s="27">
        <f t="shared" si="1870"/>
        <v>0</v>
      </c>
      <c r="H4293" s="2">
        <f>_xlfn.IFNA(IF(MATCH(AK4293,$AK$23:AK4292,0)&gt;0,0,0),1)</f>
        <v>0</v>
      </c>
      <c r="I4293" s="2">
        <f t="shared" si="1862"/>
        <v>7</v>
      </c>
      <c r="J4293" s="31">
        <f t="shared" si="1871"/>
        <v>3</v>
      </c>
      <c r="K4293" s="32">
        <f t="shared" si="1865"/>
        <v>0</v>
      </c>
      <c r="L4293" s="31">
        <f t="shared" si="1872"/>
        <v>4</v>
      </c>
      <c r="M4293" s="32">
        <f t="shared" si="1866"/>
        <v>0</v>
      </c>
      <c r="N4293" s="31">
        <f t="shared" si="1873"/>
        <v>0</v>
      </c>
      <c r="O4293" s="32">
        <f t="shared" si="1867"/>
        <v>0</v>
      </c>
      <c r="P4293" s="31">
        <f t="shared" si="1874"/>
        <v>0</v>
      </c>
      <c r="Q4293" s="32">
        <f t="shared" si="1868"/>
        <v>0</v>
      </c>
      <c r="R4293" s="31">
        <f t="shared" si="1875"/>
        <v>0</v>
      </c>
      <c r="S4293" s="32">
        <f t="shared" si="1869"/>
        <v>0</v>
      </c>
      <c r="T4293" s="31">
        <f t="shared" si="1876"/>
        <v>0</v>
      </c>
      <c r="V4293" s="1">
        <f t="shared" si="1878"/>
        <v>3</v>
      </c>
      <c r="W4293" s="1">
        <f t="shared" si="1879"/>
        <v>4</v>
      </c>
      <c r="X4293" s="1">
        <f t="shared" si="1880"/>
        <v>0</v>
      </c>
      <c r="Y4293" s="1">
        <f t="shared" si="1881"/>
        <v>0</v>
      </c>
      <c r="Z4293" s="1">
        <f t="shared" si="1882"/>
        <v>0</v>
      </c>
      <c r="AA4293" s="1">
        <f t="shared" si="1883"/>
        <v>0</v>
      </c>
      <c r="AD4293" s="1">
        <f t="shared" si="1884"/>
        <v>4</v>
      </c>
      <c r="AE4293" s="1">
        <f t="shared" si="1885"/>
        <v>3</v>
      </c>
      <c r="AF4293" s="1">
        <f t="shared" si="1886"/>
        <v>0</v>
      </c>
      <c r="AG4293" s="1">
        <f t="shared" si="1887"/>
        <v>0</v>
      </c>
      <c r="AH4293" s="1">
        <f t="shared" si="1888"/>
        <v>0</v>
      </c>
      <c r="AI4293" s="1">
        <f t="shared" si="1889"/>
        <v>0</v>
      </c>
      <c r="AK4293" s="1" t="str">
        <f t="shared" si="1877"/>
        <v>430000</v>
      </c>
    </row>
    <row r="4294" spans="4:37" x14ac:dyDescent="0.25">
      <c r="D4294" s="27">
        <v>4272</v>
      </c>
      <c r="E4294" s="27">
        <f t="shared" si="1863"/>
        <v>0</v>
      </c>
      <c r="F4294" s="27">
        <f t="shared" si="1864"/>
        <v>0</v>
      </c>
      <c r="G4294" s="27">
        <f t="shared" si="1870"/>
        <v>0</v>
      </c>
      <c r="H4294" s="2">
        <f>_xlfn.IFNA(IF(MATCH(AK4294,$AK$23:AK4293,0)&gt;0,0,0),1)</f>
        <v>0</v>
      </c>
      <c r="I4294" s="2">
        <f t="shared" si="1862"/>
        <v>8</v>
      </c>
      <c r="J4294" s="31">
        <f t="shared" si="1871"/>
        <v>4</v>
      </c>
      <c r="K4294" s="32">
        <f t="shared" si="1865"/>
        <v>1</v>
      </c>
      <c r="L4294" s="31">
        <f t="shared" si="1872"/>
        <v>4</v>
      </c>
      <c r="M4294" s="32">
        <f t="shared" si="1866"/>
        <v>0</v>
      </c>
      <c r="N4294" s="31">
        <f t="shared" si="1873"/>
        <v>0</v>
      </c>
      <c r="O4294" s="32">
        <f t="shared" si="1867"/>
        <v>0</v>
      </c>
      <c r="P4294" s="31">
        <f t="shared" si="1874"/>
        <v>0</v>
      </c>
      <c r="Q4294" s="32">
        <f t="shared" si="1868"/>
        <v>0</v>
      </c>
      <c r="R4294" s="31">
        <f t="shared" si="1875"/>
        <v>0</v>
      </c>
      <c r="S4294" s="32">
        <f t="shared" si="1869"/>
        <v>0</v>
      </c>
      <c r="T4294" s="31">
        <f t="shared" si="1876"/>
        <v>0</v>
      </c>
      <c r="V4294" s="1">
        <f t="shared" si="1878"/>
        <v>4</v>
      </c>
      <c r="W4294" s="1">
        <f t="shared" si="1879"/>
        <v>4</v>
      </c>
      <c r="X4294" s="1">
        <f t="shared" si="1880"/>
        <v>0</v>
      </c>
      <c r="Y4294" s="1">
        <f t="shared" si="1881"/>
        <v>0</v>
      </c>
      <c r="Z4294" s="1">
        <f t="shared" si="1882"/>
        <v>0</v>
      </c>
      <c r="AA4294" s="1">
        <f t="shared" si="1883"/>
        <v>0</v>
      </c>
      <c r="AD4294" s="1">
        <f t="shared" si="1884"/>
        <v>4</v>
      </c>
      <c r="AE4294" s="1">
        <f t="shared" si="1885"/>
        <v>4</v>
      </c>
      <c r="AF4294" s="1">
        <f t="shared" si="1886"/>
        <v>0</v>
      </c>
      <c r="AG4294" s="1">
        <f t="shared" si="1887"/>
        <v>0</v>
      </c>
      <c r="AH4294" s="1">
        <f t="shared" si="1888"/>
        <v>0</v>
      </c>
      <c r="AI4294" s="1">
        <f t="shared" si="1889"/>
        <v>0</v>
      </c>
      <c r="AK4294" s="1" t="str">
        <f t="shared" si="1877"/>
        <v>440000</v>
      </c>
    </row>
    <row r="4295" spans="4:37" x14ac:dyDescent="0.25">
      <c r="D4295" s="27">
        <v>4273</v>
      </c>
      <c r="E4295" s="27">
        <f t="shared" si="1863"/>
        <v>0</v>
      </c>
      <c r="F4295" s="27">
        <f t="shared" si="1864"/>
        <v>0</v>
      </c>
      <c r="G4295" s="27">
        <f t="shared" si="1870"/>
        <v>0</v>
      </c>
      <c r="H4295" s="2">
        <f>_xlfn.IFNA(IF(MATCH(AK4295,$AK$23:AK4294,0)&gt;0,0,0),1)</f>
        <v>0</v>
      </c>
      <c r="I4295" s="2">
        <f t="shared" si="1862"/>
        <v>2</v>
      </c>
      <c r="J4295" s="31">
        <f t="shared" si="1871"/>
        <v>1</v>
      </c>
      <c r="K4295" s="32">
        <f t="shared" si="1865"/>
        <v>1</v>
      </c>
      <c r="L4295" s="31">
        <f t="shared" si="1872"/>
        <v>1</v>
      </c>
      <c r="M4295" s="32">
        <f t="shared" si="1866"/>
        <v>0</v>
      </c>
      <c r="N4295" s="31">
        <f t="shared" si="1873"/>
        <v>0</v>
      </c>
      <c r="O4295" s="32">
        <f t="shared" si="1867"/>
        <v>0</v>
      </c>
      <c r="P4295" s="31">
        <f t="shared" si="1874"/>
        <v>0</v>
      </c>
      <c r="Q4295" s="32">
        <f t="shared" si="1868"/>
        <v>0</v>
      </c>
      <c r="R4295" s="31">
        <f t="shared" si="1875"/>
        <v>0</v>
      </c>
      <c r="S4295" s="32">
        <f t="shared" si="1869"/>
        <v>0</v>
      </c>
      <c r="T4295" s="31">
        <f t="shared" si="1876"/>
        <v>0</v>
      </c>
      <c r="V4295" s="1">
        <f t="shared" si="1878"/>
        <v>1</v>
      </c>
      <c r="W4295" s="1">
        <f t="shared" si="1879"/>
        <v>1</v>
      </c>
      <c r="X4295" s="1">
        <f t="shared" si="1880"/>
        <v>0</v>
      </c>
      <c r="Y4295" s="1">
        <f t="shared" si="1881"/>
        <v>0</v>
      </c>
      <c r="Z4295" s="1">
        <f t="shared" si="1882"/>
        <v>0</v>
      </c>
      <c r="AA4295" s="1">
        <f t="shared" si="1883"/>
        <v>0</v>
      </c>
      <c r="AD4295" s="1">
        <f t="shared" si="1884"/>
        <v>1</v>
      </c>
      <c r="AE4295" s="1">
        <f t="shared" si="1885"/>
        <v>1</v>
      </c>
      <c r="AF4295" s="1">
        <f t="shared" si="1886"/>
        <v>0</v>
      </c>
      <c r="AG4295" s="1">
        <f t="shared" si="1887"/>
        <v>0</v>
      </c>
      <c r="AH4295" s="1">
        <f t="shared" si="1888"/>
        <v>0</v>
      </c>
      <c r="AI4295" s="1">
        <f t="shared" si="1889"/>
        <v>0</v>
      </c>
      <c r="AK4295" s="1" t="str">
        <f t="shared" si="1877"/>
        <v>110000</v>
      </c>
    </row>
    <row r="4296" spans="4:37" x14ac:dyDescent="0.25">
      <c r="D4296" s="27">
        <v>4274</v>
      </c>
      <c r="E4296" s="27">
        <f t="shared" si="1863"/>
        <v>0</v>
      </c>
      <c r="F4296" s="27">
        <f t="shared" si="1864"/>
        <v>0</v>
      </c>
      <c r="G4296" s="27">
        <f t="shared" si="1870"/>
        <v>0</v>
      </c>
      <c r="H4296" s="2">
        <f>_xlfn.IFNA(IF(MATCH(AK4296,$AK$23:AK4295,0)&gt;0,0,0),1)</f>
        <v>0</v>
      </c>
      <c r="I4296" s="2">
        <f t="shared" si="1862"/>
        <v>3</v>
      </c>
      <c r="J4296" s="31">
        <f t="shared" si="1871"/>
        <v>2</v>
      </c>
      <c r="K4296" s="32">
        <f t="shared" si="1865"/>
        <v>0</v>
      </c>
      <c r="L4296" s="31">
        <f t="shared" si="1872"/>
        <v>1</v>
      </c>
      <c r="M4296" s="32">
        <f t="shared" si="1866"/>
        <v>0</v>
      </c>
      <c r="N4296" s="31">
        <f t="shared" si="1873"/>
        <v>0</v>
      </c>
      <c r="O4296" s="32">
        <f t="shared" si="1867"/>
        <v>0</v>
      </c>
      <c r="P4296" s="31">
        <f t="shared" si="1874"/>
        <v>0</v>
      </c>
      <c r="Q4296" s="32">
        <f t="shared" si="1868"/>
        <v>0</v>
      </c>
      <c r="R4296" s="31">
        <f t="shared" si="1875"/>
        <v>0</v>
      </c>
      <c r="S4296" s="32">
        <f t="shared" si="1869"/>
        <v>0</v>
      </c>
      <c r="T4296" s="31">
        <f t="shared" si="1876"/>
        <v>0</v>
      </c>
      <c r="V4296" s="1">
        <f t="shared" si="1878"/>
        <v>2</v>
      </c>
      <c r="W4296" s="1">
        <f t="shared" si="1879"/>
        <v>1</v>
      </c>
      <c r="X4296" s="1">
        <f t="shared" si="1880"/>
        <v>0</v>
      </c>
      <c r="Y4296" s="1">
        <f t="shared" si="1881"/>
        <v>0</v>
      </c>
      <c r="Z4296" s="1">
        <f t="shared" si="1882"/>
        <v>0</v>
      </c>
      <c r="AA4296" s="1">
        <f t="shared" si="1883"/>
        <v>0</v>
      </c>
      <c r="AD4296" s="1">
        <f t="shared" si="1884"/>
        <v>2</v>
      </c>
      <c r="AE4296" s="1">
        <f t="shared" si="1885"/>
        <v>1</v>
      </c>
      <c r="AF4296" s="1">
        <f t="shared" si="1886"/>
        <v>0</v>
      </c>
      <c r="AG4296" s="1">
        <f t="shared" si="1887"/>
        <v>0</v>
      </c>
      <c r="AH4296" s="1">
        <f t="shared" si="1888"/>
        <v>0</v>
      </c>
      <c r="AI4296" s="1">
        <f t="shared" si="1889"/>
        <v>0</v>
      </c>
      <c r="AK4296" s="1" t="str">
        <f t="shared" si="1877"/>
        <v>210000</v>
      </c>
    </row>
    <row r="4297" spans="4:37" x14ac:dyDescent="0.25">
      <c r="D4297" s="27">
        <v>4275</v>
      </c>
      <c r="E4297" s="27">
        <f t="shared" si="1863"/>
        <v>0</v>
      </c>
      <c r="F4297" s="27">
        <f t="shared" si="1864"/>
        <v>0</v>
      </c>
      <c r="G4297" s="27">
        <f t="shared" si="1870"/>
        <v>0</v>
      </c>
      <c r="H4297" s="2">
        <f>_xlfn.IFNA(IF(MATCH(AK4297,$AK$23:AK4296,0)&gt;0,0,0),1)</f>
        <v>0</v>
      </c>
      <c r="I4297" s="2">
        <f t="shared" si="1862"/>
        <v>4</v>
      </c>
      <c r="J4297" s="31">
        <f t="shared" si="1871"/>
        <v>3</v>
      </c>
      <c r="K4297" s="32">
        <f t="shared" si="1865"/>
        <v>0</v>
      </c>
      <c r="L4297" s="31">
        <f t="shared" si="1872"/>
        <v>1</v>
      </c>
      <c r="M4297" s="32">
        <f t="shared" si="1866"/>
        <v>0</v>
      </c>
      <c r="N4297" s="31">
        <f t="shared" si="1873"/>
        <v>0</v>
      </c>
      <c r="O4297" s="32">
        <f t="shared" si="1867"/>
        <v>0</v>
      </c>
      <c r="P4297" s="31">
        <f t="shared" si="1874"/>
        <v>0</v>
      </c>
      <c r="Q4297" s="32">
        <f t="shared" si="1868"/>
        <v>0</v>
      </c>
      <c r="R4297" s="31">
        <f t="shared" si="1875"/>
        <v>0</v>
      </c>
      <c r="S4297" s="32">
        <f t="shared" si="1869"/>
        <v>0</v>
      </c>
      <c r="T4297" s="31">
        <f t="shared" si="1876"/>
        <v>0</v>
      </c>
      <c r="V4297" s="1">
        <f t="shared" si="1878"/>
        <v>3</v>
      </c>
      <c r="W4297" s="1">
        <f t="shared" si="1879"/>
        <v>1</v>
      </c>
      <c r="X4297" s="1">
        <f t="shared" si="1880"/>
        <v>0</v>
      </c>
      <c r="Y4297" s="1">
        <f t="shared" si="1881"/>
        <v>0</v>
      </c>
      <c r="Z4297" s="1">
        <f t="shared" si="1882"/>
        <v>0</v>
      </c>
      <c r="AA4297" s="1">
        <f t="shared" si="1883"/>
        <v>0</v>
      </c>
      <c r="AD4297" s="1">
        <f t="shared" si="1884"/>
        <v>3</v>
      </c>
      <c r="AE4297" s="1">
        <f t="shared" si="1885"/>
        <v>1</v>
      </c>
      <c r="AF4297" s="1">
        <f t="shared" si="1886"/>
        <v>0</v>
      </c>
      <c r="AG4297" s="1">
        <f t="shared" si="1887"/>
        <v>0</v>
      </c>
      <c r="AH4297" s="1">
        <f t="shared" si="1888"/>
        <v>0</v>
      </c>
      <c r="AI4297" s="1">
        <f t="shared" si="1889"/>
        <v>0</v>
      </c>
      <c r="AK4297" s="1" t="str">
        <f t="shared" si="1877"/>
        <v>310000</v>
      </c>
    </row>
    <row r="4298" spans="4:37" x14ac:dyDescent="0.25">
      <c r="D4298" s="27">
        <v>4276</v>
      </c>
      <c r="E4298" s="27">
        <f t="shared" si="1863"/>
        <v>0</v>
      </c>
      <c r="F4298" s="27">
        <f t="shared" si="1864"/>
        <v>0</v>
      </c>
      <c r="G4298" s="27">
        <f t="shared" si="1870"/>
        <v>0</v>
      </c>
      <c r="H4298" s="2">
        <f>_xlfn.IFNA(IF(MATCH(AK4298,$AK$23:AK4297,0)&gt;0,0,0),1)</f>
        <v>0</v>
      </c>
      <c r="I4298" s="2">
        <f t="shared" si="1862"/>
        <v>5</v>
      </c>
      <c r="J4298" s="31">
        <f t="shared" si="1871"/>
        <v>4</v>
      </c>
      <c r="K4298" s="32">
        <f t="shared" si="1865"/>
        <v>0</v>
      </c>
      <c r="L4298" s="31">
        <f t="shared" si="1872"/>
        <v>1</v>
      </c>
      <c r="M4298" s="32">
        <f t="shared" si="1866"/>
        <v>0</v>
      </c>
      <c r="N4298" s="31">
        <f t="shared" si="1873"/>
        <v>0</v>
      </c>
      <c r="O4298" s="32">
        <f t="shared" si="1867"/>
        <v>0</v>
      </c>
      <c r="P4298" s="31">
        <f t="shared" si="1874"/>
        <v>0</v>
      </c>
      <c r="Q4298" s="32">
        <f t="shared" si="1868"/>
        <v>0</v>
      </c>
      <c r="R4298" s="31">
        <f t="shared" si="1875"/>
        <v>0</v>
      </c>
      <c r="S4298" s="32">
        <f t="shared" si="1869"/>
        <v>0</v>
      </c>
      <c r="T4298" s="31">
        <f t="shared" si="1876"/>
        <v>0</v>
      </c>
      <c r="V4298" s="1">
        <f t="shared" si="1878"/>
        <v>4</v>
      </c>
      <c r="W4298" s="1">
        <f t="shared" si="1879"/>
        <v>1</v>
      </c>
      <c r="X4298" s="1">
        <f t="shared" si="1880"/>
        <v>0</v>
      </c>
      <c r="Y4298" s="1">
        <f t="shared" si="1881"/>
        <v>0</v>
      </c>
      <c r="Z4298" s="1">
        <f t="shared" si="1882"/>
        <v>0</v>
      </c>
      <c r="AA4298" s="1">
        <f t="shared" si="1883"/>
        <v>0</v>
      </c>
      <c r="AD4298" s="1">
        <f t="shared" si="1884"/>
        <v>4</v>
      </c>
      <c r="AE4298" s="1">
        <f t="shared" si="1885"/>
        <v>1</v>
      </c>
      <c r="AF4298" s="1">
        <f t="shared" si="1886"/>
        <v>0</v>
      </c>
      <c r="AG4298" s="1">
        <f t="shared" si="1887"/>
        <v>0</v>
      </c>
      <c r="AH4298" s="1">
        <f t="shared" si="1888"/>
        <v>0</v>
      </c>
      <c r="AI4298" s="1">
        <f t="shared" si="1889"/>
        <v>0</v>
      </c>
      <c r="AK4298" s="1" t="str">
        <f t="shared" si="1877"/>
        <v>410000</v>
      </c>
    </row>
    <row r="4299" spans="4:37" x14ac:dyDescent="0.25">
      <c r="D4299" s="27">
        <v>4277</v>
      </c>
      <c r="E4299" s="27">
        <f t="shared" si="1863"/>
        <v>0</v>
      </c>
      <c r="F4299" s="27">
        <f t="shared" si="1864"/>
        <v>0</v>
      </c>
      <c r="G4299" s="27">
        <f t="shared" si="1870"/>
        <v>0</v>
      </c>
      <c r="H4299" s="2">
        <f>_xlfn.IFNA(IF(MATCH(AK4299,$AK$23:AK4298,0)&gt;0,0,0),1)</f>
        <v>0</v>
      </c>
      <c r="I4299" s="2">
        <f t="shared" si="1862"/>
        <v>3</v>
      </c>
      <c r="J4299" s="31">
        <f t="shared" si="1871"/>
        <v>1</v>
      </c>
      <c r="K4299" s="32">
        <f t="shared" si="1865"/>
        <v>0</v>
      </c>
      <c r="L4299" s="31">
        <f t="shared" si="1872"/>
        <v>2</v>
      </c>
      <c r="M4299" s="32">
        <f t="shared" si="1866"/>
        <v>0</v>
      </c>
      <c r="N4299" s="31">
        <f t="shared" si="1873"/>
        <v>0</v>
      </c>
      <c r="O4299" s="32">
        <f t="shared" si="1867"/>
        <v>0</v>
      </c>
      <c r="P4299" s="31">
        <f t="shared" si="1874"/>
        <v>0</v>
      </c>
      <c r="Q4299" s="32">
        <f t="shared" si="1868"/>
        <v>0</v>
      </c>
      <c r="R4299" s="31">
        <f t="shared" si="1875"/>
        <v>0</v>
      </c>
      <c r="S4299" s="32">
        <f t="shared" si="1869"/>
        <v>0</v>
      </c>
      <c r="T4299" s="31">
        <f t="shared" si="1876"/>
        <v>0</v>
      </c>
      <c r="V4299" s="1">
        <f t="shared" si="1878"/>
        <v>1</v>
      </c>
      <c r="W4299" s="1">
        <f t="shared" si="1879"/>
        <v>2</v>
      </c>
      <c r="X4299" s="1">
        <f t="shared" si="1880"/>
        <v>0</v>
      </c>
      <c r="Y4299" s="1">
        <f t="shared" si="1881"/>
        <v>0</v>
      </c>
      <c r="Z4299" s="1">
        <f t="shared" si="1882"/>
        <v>0</v>
      </c>
      <c r="AA4299" s="1">
        <f t="shared" si="1883"/>
        <v>0</v>
      </c>
      <c r="AD4299" s="1">
        <f t="shared" si="1884"/>
        <v>2</v>
      </c>
      <c r="AE4299" s="1">
        <f t="shared" si="1885"/>
        <v>1</v>
      </c>
      <c r="AF4299" s="1">
        <f t="shared" si="1886"/>
        <v>0</v>
      </c>
      <c r="AG4299" s="1">
        <f t="shared" si="1887"/>
        <v>0</v>
      </c>
      <c r="AH4299" s="1">
        <f t="shared" si="1888"/>
        <v>0</v>
      </c>
      <c r="AI4299" s="1">
        <f t="shared" si="1889"/>
        <v>0</v>
      </c>
      <c r="AK4299" s="1" t="str">
        <f t="shared" si="1877"/>
        <v>210000</v>
      </c>
    </row>
    <row r="4300" spans="4:37" x14ac:dyDescent="0.25">
      <c r="D4300" s="27">
        <v>4278</v>
      </c>
      <c r="E4300" s="27">
        <f t="shared" si="1863"/>
        <v>0</v>
      </c>
      <c r="F4300" s="27">
        <f t="shared" si="1864"/>
        <v>0</v>
      </c>
      <c r="G4300" s="27">
        <f t="shared" si="1870"/>
        <v>0</v>
      </c>
      <c r="H4300" s="2">
        <f>_xlfn.IFNA(IF(MATCH(AK4300,$AK$23:AK4299,0)&gt;0,0,0),1)</f>
        <v>0</v>
      </c>
      <c r="I4300" s="2">
        <f t="shared" si="1862"/>
        <v>4</v>
      </c>
      <c r="J4300" s="31">
        <f t="shared" si="1871"/>
        <v>2</v>
      </c>
      <c r="K4300" s="32">
        <f t="shared" si="1865"/>
        <v>1</v>
      </c>
      <c r="L4300" s="31">
        <f t="shared" si="1872"/>
        <v>2</v>
      </c>
      <c r="M4300" s="32">
        <f t="shared" si="1866"/>
        <v>0</v>
      </c>
      <c r="N4300" s="31">
        <f t="shared" si="1873"/>
        <v>0</v>
      </c>
      <c r="O4300" s="32">
        <f t="shared" si="1867"/>
        <v>0</v>
      </c>
      <c r="P4300" s="31">
        <f t="shared" si="1874"/>
        <v>0</v>
      </c>
      <c r="Q4300" s="32">
        <f t="shared" si="1868"/>
        <v>0</v>
      </c>
      <c r="R4300" s="31">
        <f t="shared" si="1875"/>
        <v>0</v>
      </c>
      <c r="S4300" s="32">
        <f t="shared" si="1869"/>
        <v>0</v>
      </c>
      <c r="T4300" s="31">
        <f t="shared" si="1876"/>
        <v>0</v>
      </c>
      <c r="V4300" s="1">
        <f t="shared" si="1878"/>
        <v>2</v>
      </c>
      <c r="W4300" s="1">
        <f t="shared" si="1879"/>
        <v>2</v>
      </c>
      <c r="X4300" s="1">
        <f t="shared" si="1880"/>
        <v>0</v>
      </c>
      <c r="Y4300" s="1">
        <f t="shared" si="1881"/>
        <v>0</v>
      </c>
      <c r="Z4300" s="1">
        <f t="shared" si="1882"/>
        <v>0</v>
      </c>
      <c r="AA4300" s="1">
        <f t="shared" si="1883"/>
        <v>0</v>
      </c>
      <c r="AD4300" s="1">
        <f t="shared" si="1884"/>
        <v>2</v>
      </c>
      <c r="AE4300" s="1">
        <f t="shared" si="1885"/>
        <v>2</v>
      </c>
      <c r="AF4300" s="1">
        <f t="shared" si="1886"/>
        <v>0</v>
      </c>
      <c r="AG4300" s="1">
        <f t="shared" si="1887"/>
        <v>0</v>
      </c>
      <c r="AH4300" s="1">
        <f t="shared" si="1888"/>
        <v>0</v>
      </c>
      <c r="AI4300" s="1">
        <f t="shared" si="1889"/>
        <v>0</v>
      </c>
      <c r="AK4300" s="1" t="str">
        <f t="shared" si="1877"/>
        <v>220000</v>
      </c>
    </row>
    <row r="4301" spans="4:37" x14ac:dyDescent="0.25">
      <c r="D4301" s="27">
        <v>4279</v>
      </c>
      <c r="E4301" s="27">
        <f t="shared" si="1863"/>
        <v>0</v>
      </c>
      <c r="F4301" s="27">
        <f t="shared" si="1864"/>
        <v>0</v>
      </c>
      <c r="G4301" s="27">
        <f t="shared" si="1870"/>
        <v>0</v>
      </c>
      <c r="H4301" s="2">
        <f>_xlfn.IFNA(IF(MATCH(AK4301,$AK$23:AK4300,0)&gt;0,0,0),1)</f>
        <v>0</v>
      </c>
      <c r="I4301" s="2">
        <f t="shared" si="1862"/>
        <v>5</v>
      </c>
      <c r="J4301" s="31">
        <f t="shared" si="1871"/>
        <v>3</v>
      </c>
      <c r="K4301" s="32">
        <f t="shared" si="1865"/>
        <v>0</v>
      </c>
      <c r="L4301" s="31">
        <f t="shared" si="1872"/>
        <v>2</v>
      </c>
      <c r="M4301" s="32">
        <f t="shared" si="1866"/>
        <v>0</v>
      </c>
      <c r="N4301" s="31">
        <f t="shared" si="1873"/>
        <v>0</v>
      </c>
      <c r="O4301" s="32">
        <f t="shared" si="1867"/>
        <v>0</v>
      </c>
      <c r="P4301" s="31">
        <f t="shared" si="1874"/>
        <v>0</v>
      </c>
      <c r="Q4301" s="32">
        <f t="shared" si="1868"/>
        <v>0</v>
      </c>
      <c r="R4301" s="31">
        <f t="shared" si="1875"/>
        <v>0</v>
      </c>
      <c r="S4301" s="32">
        <f t="shared" si="1869"/>
        <v>0</v>
      </c>
      <c r="T4301" s="31">
        <f t="shared" si="1876"/>
        <v>0</v>
      </c>
      <c r="V4301" s="1">
        <f t="shared" si="1878"/>
        <v>3</v>
      </c>
      <c r="W4301" s="1">
        <f t="shared" si="1879"/>
        <v>2</v>
      </c>
      <c r="X4301" s="1">
        <f t="shared" si="1880"/>
        <v>0</v>
      </c>
      <c r="Y4301" s="1">
        <f t="shared" si="1881"/>
        <v>0</v>
      </c>
      <c r="Z4301" s="1">
        <f t="shared" si="1882"/>
        <v>0</v>
      </c>
      <c r="AA4301" s="1">
        <f t="shared" si="1883"/>
        <v>0</v>
      </c>
      <c r="AD4301" s="1">
        <f t="shared" si="1884"/>
        <v>3</v>
      </c>
      <c r="AE4301" s="1">
        <f t="shared" si="1885"/>
        <v>2</v>
      </c>
      <c r="AF4301" s="1">
        <f t="shared" si="1886"/>
        <v>0</v>
      </c>
      <c r="AG4301" s="1">
        <f t="shared" si="1887"/>
        <v>0</v>
      </c>
      <c r="AH4301" s="1">
        <f t="shared" si="1888"/>
        <v>0</v>
      </c>
      <c r="AI4301" s="1">
        <f t="shared" si="1889"/>
        <v>0</v>
      </c>
      <c r="AK4301" s="1" t="str">
        <f t="shared" si="1877"/>
        <v>320000</v>
      </c>
    </row>
    <row r="4302" spans="4:37" x14ac:dyDescent="0.25">
      <c r="D4302" s="27">
        <v>4280</v>
      </c>
      <c r="E4302" s="27">
        <f t="shared" si="1863"/>
        <v>0</v>
      </c>
      <c r="F4302" s="27">
        <f t="shared" si="1864"/>
        <v>0</v>
      </c>
      <c r="G4302" s="27">
        <f t="shared" si="1870"/>
        <v>0</v>
      </c>
      <c r="H4302" s="2">
        <f>_xlfn.IFNA(IF(MATCH(AK4302,$AK$23:AK4301,0)&gt;0,0,0),1)</f>
        <v>0</v>
      </c>
      <c r="I4302" s="2">
        <f t="shared" si="1862"/>
        <v>6</v>
      </c>
      <c r="J4302" s="31">
        <f t="shared" si="1871"/>
        <v>4</v>
      </c>
      <c r="K4302" s="32">
        <f t="shared" si="1865"/>
        <v>0</v>
      </c>
      <c r="L4302" s="31">
        <f t="shared" si="1872"/>
        <v>2</v>
      </c>
      <c r="M4302" s="32">
        <f t="shared" si="1866"/>
        <v>0</v>
      </c>
      <c r="N4302" s="31">
        <f t="shared" si="1873"/>
        <v>0</v>
      </c>
      <c r="O4302" s="32">
        <f t="shared" si="1867"/>
        <v>0</v>
      </c>
      <c r="P4302" s="31">
        <f t="shared" si="1874"/>
        <v>0</v>
      </c>
      <c r="Q4302" s="32">
        <f t="shared" si="1868"/>
        <v>0</v>
      </c>
      <c r="R4302" s="31">
        <f t="shared" si="1875"/>
        <v>0</v>
      </c>
      <c r="S4302" s="32">
        <f t="shared" si="1869"/>
        <v>0</v>
      </c>
      <c r="T4302" s="31">
        <f t="shared" si="1876"/>
        <v>0</v>
      </c>
      <c r="V4302" s="1">
        <f t="shared" si="1878"/>
        <v>4</v>
      </c>
      <c r="W4302" s="1">
        <f t="shared" si="1879"/>
        <v>2</v>
      </c>
      <c r="X4302" s="1">
        <f t="shared" si="1880"/>
        <v>0</v>
      </c>
      <c r="Y4302" s="1">
        <f t="shared" si="1881"/>
        <v>0</v>
      </c>
      <c r="Z4302" s="1">
        <f t="shared" si="1882"/>
        <v>0</v>
      </c>
      <c r="AA4302" s="1">
        <f t="shared" si="1883"/>
        <v>0</v>
      </c>
      <c r="AD4302" s="1">
        <f t="shared" si="1884"/>
        <v>4</v>
      </c>
      <c r="AE4302" s="1">
        <f t="shared" si="1885"/>
        <v>2</v>
      </c>
      <c r="AF4302" s="1">
        <f t="shared" si="1886"/>
        <v>0</v>
      </c>
      <c r="AG4302" s="1">
        <f t="shared" si="1887"/>
        <v>0</v>
      </c>
      <c r="AH4302" s="1">
        <f t="shared" si="1888"/>
        <v>0</v>
      </c>
      <c r="AI4302" s="1">
        <f t="shared" si="1889"/>
        <v>0</v>
      </c>
      <c r="AK4302" s="1" t="str">
        <f t="shared" si="1877"/>
        <v>420000</v>
      </c>
    </row>
    <row r="4303" spans="4:37" x14ac:dyDescent="0.25">
      <c r="D4303" s="27">
        <v>4281</v>
      </c>
      <c r="E4303" s="27">
        <f t="shared" si="1863"/>
        <v>0</v>
      </c>
      <c r="F4303" s="27">
        <f t="shared" si="1864"/>
        <v>0</v>
      </c>
      <c r="G4303" s="27">
        <f t="shared" si="1870"/>
        <v>0</v>
      </c>
      <c r="H4303" s="2">
        <f>_xlfn.IFNA(IF(MATCH(AK4303,$AK$23:AK4302,0)&gt;0,0,0),1)</f>
        <v>0</v>
      </c>
      <c r="I4303" s="2">
        <f t="shared" si="1862"/>
        <v>4</v>
      </c>
      <c r="J4303" s="31">
        <f t="shared" si="1871"/>
        <v>1</v>
      </c>
      <c r="K4303" s="32">
        <f t="shared" si="1865"/>
        <v>0</v>
      </c>
      <c r="L4303" s="31">
        <f t="shared" si="1872"/>
        <v>3</v>
      </c>
      <c r="M4303" s="32">
        <f t="shared" si="1866"/>
        <v>0</v>
      </c>
      <c r="N4303" s="31">
        <f t="shared" si="1873"/>
        <v>0</v>
      </c>
      <c r="O4303" s="32">
        <f t="shared" si="1867"/>
        <v>0</v>
      </c>
      <c r="P4303" s="31">
        <f t="shared" si="1874"/>
        <v>0</v>
      </c>
      <c r="Q4303" s="32">
        <f t="shared" si="1868"/>
        <v>0</v>
      </c>
      <c r="R4303" s="31">
        <f t="shared" si="1875"/>
        <v>0</v>
      </c>
      <c r="S4303" s="32">
        <f t="shared" si="1869"/>
        <v>0</v>
      </c>
      <c r="T4303" s="31">
        <f t="shared" si="1876"/>
        <v>0</v>
      </c>
      <c r="V4303" s="1">
        <f t="shared" si="1878"/>
        <v>1</v>
      </c>
      <c r="W4303" s="1">
        <f t="shared" si="1879"/>
        <v>3</v>
      </c>
      <c r="X4303" s="1">
        <f t="shared" si="1880"/>
        <v>0</v>
      </c>
      <c r="Y4303" s="1">
        <f t="shared" si="1881"/>
        <v>0</v>
      </c>
      <c r="Z4303" s="1">
        <f t="shared" si="1882"/>
        <v>0</v>
      </c>
      <c r="AA4303" s="1">
        <f t="shared" si="1883"/>
        <v>0</v>
      </c>
      <c r="AD4303" s="1">
        <f t="shared" si="1884"/>
        <v>3</v>
      </c>
      <c r="AE4303" s="1">
        <f t="shared" si="1885"/>
        <v>1</v>
      </c>
      <c r="AF4303" s="1">
        <f t="shared" si="1886"/>
        <v>0</v>
      </c>
      <c r="AG4303" s="1">
        <f t="shared" si="1887"/>
        <v>0</v>
      </c>
      <c r="AH4303" s="1">
        <f t="shared" si="1888"/>
        <v>0</v>
      </c>
      <c r="AI4303" s="1">
        <f t="shared" si="1889"/>
        <v>0</v>
      </c>
      <c r="AK4303" s="1" t="str">
        <f t="shared" si="1877"/>
        <v>310000</v>
      </c>
    </row>
    <row r="4304" spans="4:37" x14ac:dyDescent="0.25">
      <c r="D4304" s="27">
        <v>4282</v>
      </c>
      <c r="E4304" s="27">
        <f t="shared" si="1863"/>
        <v>0</v>
      </c>
      <c r="F4304" s="27">
        <f t="shared" si="1864"/>
        <v>0</v>
      </c>
      <c r="G4304" s="27">
        <f t="shared" si="1870"/>
        <v>0</v>
      </c>
      <c r="H4304" s="2">
        <f>_xlfn.IFNA(IF(MATCH(AK4304,$AK$23:AK4303,0)&gt;0,0,0),1)</f>
        <v>0</v>
      </c>
      <c r="I4304" s="2">
        <f t="shared" si="1862"/>
        <v>5</v>
      </c>
      <c r="J4304" s="31">
        <f t="shared" si="1871"/>
        <v>2</v>
      </c>
      <c r="K4304" s="32">
        <f t="shared" si="1865"/>
        <v>0</v>
      </c>
      <c r="L4304" s="31">
        <f t="shared" si="1872"/>
        <v>3</v>
      </c>
      <c r="M4304" s="32">
        <f t="shared" si="1866"/>
        <v>0</v>
      </c>
      <c r="N4304" s="31">
        <f t="shared" si="1873"/>
        <v>0</v>
      </c>
      <c r="O4304" s="32">
        <f t="shared" si="1867"/>
        <v>0</v>
      </c>
      <c r="P4304" s="31">
        <f t="shared" si="1874"/>
        <v>0</v>
      </c>
      <c r="Q4304" s="32">
        <f t="shared" si="1868"/>
        <v>0</v>
      </c>
      <c r="R4304" s="31">
        <f t="shared" si="1875"/>
        <v>0</v>
      </c>
      <c r="S4304" s="32">
        <f t="shared" si="1869"/>
        <v>0</v>
      </c>
      <c r="T4304" s="31">
        <f t="shared" si="1876"/>
        <v>0</v>
      </c>
      <c r="V4304" s="1">
        <f t="shared" si="1878"/>
        <v>2</v>
      </c>
      <c r="W4304" s="1">
        <f t="shared" si="1879"/>
        <v>3</v>
      </c>
      <c r="X4304" s="1">
        <f t="shared" si="1880"/>
        <v>0</v>
      </c>
      <c r="Y4304" s="1">
        <f t="shared" si="1881"/>
        <v>0</v>
      </c>
      <c r="Z4304" s="1">
        <f t="shared" si="1882"/>
        <v>0</v>
      </c>
      <c r="AA4304" s="1">
        <f t="shared" si="1883"/>
        <v>0</v>
      </c>
      <c r="AD4304" s="1">
        <f t="shared" si="1884"/>
        <v>3</v>
      </c>
      <c r="AE4304" s="1">
        <f t="shared" si="1885"/>
        <v>2</v>
      </c>
      <c r="AF4304" s="1">
        <f t="shared" si="1886"/>
        <v>0</v>
      </c>
      <c r="AG4304" s="1">
        <f t="shared" si="1887"/>
        <v>0</v>
      </c>
      <c r="AH4304" s="1">
        <f t="shared" si="1888"/>
        <v>0</v>
      </c>
      <c r="AI4304" s="1">
        <f t="shared" si="1889"/>
        <v>0</v>
      </c>
      <c r="AK4304" s="1" t="str">
        <f t="shared" si="1877"/>
        <v>320000</v>
      </c>
    </row>
    <row r="4305" spans="4:37" x14ac:dyDescent="0.25">
      <c r="D4305" s="27">
        <v>4283</v>
      </c>
      <c r="E4305" s="27">
        <f t="shared" si="1863"/>
        <v>0</v>
      </c>
      <c r="F4305" s="27">
        <f t="shared" si="1864"/>
        <v>0</v>
      </c>
      <c r="G4305" s="27">
        <f t="shared" si="1870"/>
        <v>0</v>
      </c>
      <c r="H4305" s="2">
        <f>_xlfn.IFNA(IF(MATCH(AK4305,$AK$23:AK4304,0)&gt;0,0,0),1)</f>
        <v>0</v>
      </c>
      <c r="I4305" s="2">
        <f t="shared" ref="I4305:I4368" si="1890">SUM(J4305,L4305,N4305,P4305,R4305,T4305)</f>
        <v>6</v>
      </c>
      <c r="J4305" s="31">
        <f t="shared" si="1871"/>
        <v>3</v>
      </c>
      <c r="K4305" s="32">
        <f t="shared" si="1865"/>
        <v>1</v>
      </c>
      <c r="L4305" s="31">
        <f t="shared" si="1872"/>
        <v>3</v>
      </c>
      <c r="M4305" s="32">
        <f t="shared" si="1866"/>
        <v>0</v>
      </c>
      <c r="N4305" s="31">
        <f t="shared" si="1873"/>
        <v>0</v>
      </c>
      <c r="O4305" s="32">
        <f t="shared" si="1867"/>
        <v>0</v>
      </c>
      <c r="P4305" s="31">
        <f t="shared" si="1874"/>
        <v>0</v>
      </c>
      <c r="Q4305" s="32">
        <f t="shared" si="1868"/>
        <v>0</v>
      </c>
      <c r="R4305" s="31">
        <f t="shared" si="1875"/>
        <v>0</v>
      </c>
      <c r="S4305" s="32">
        <f t="shared" si="1869"/>
        <v>0</v>
      </c>
      <c r="T4305" s="31">
        <f t="shared" si="1876"/>
        <v>0</v>
      </c>
      <c r="V4305" s="1">
        <f t="shared" si="1878"/>
        <v>3</v>
      </c>
      <c r="W4305" s="1">
        <f t="shared" si="1879"/>
        <v>3</v>
      </c>
      <c r="X4305" s="1">
        <f t="shared" si="1880"/>
        <v>0</v>
      </c>
      <c r="Y4305" s="1">
        <f t="shared" si="1881"/>
        <v>0</v>
      </c>
      <c r="Z4305" s="1">
        <f t="shared" si="1882"/>
        <v>0</v>
      </c>
      <c r="AA4305" s="1">
        <f t="shared" si="1883"/>
        <v>0</v>
      </c>
      <c r="AD4305" s="1">
        <f t="shared" si="1884"/>
        <v>3</v>
      </c>
      <c r="AE4305" s="1">
        <f t="shared" si="1885"/>
        <v>3</v>
      </c>
      <c r="AF4305" s="1">
        <f t="shared" si="1886"/>
        <v>0</v>
      </c>
      <c r="AG4305" s="1">
        <f t="shared" si="1887"/>
        <v>0</v>
      </c>
      <c r="AH4305" s="1">
        <f t="shared" si="1888"/>
        <v>0</v>
      </c>
      <c r="AI4305" s="1">
        <f t="shared" si="1889"/>
        <v>0</v>
      </c>
      <c r="AK4305" s="1" t="str">
        <f t="shared" si="1877"/>
        <v>330000</v>
      </c>
    </row>
    <row r="4306" spans="4:37" x14ac:dyDescent="0.25">
      <c r="D4306" s="27">
        <v>4284</v>
      </c>
      <c r="E4306" s="27">
        <f t="shared" si="1863"/>
        <v>0</v>
      </c>
      <c r="F4306" s="27">
        <f t="shared" si="1864"/>
        <v>0</v>
      </c>
      <c r="G4306" s="27">
        <f t="shared" si="1870"/>
        <v>0</v>
      </c>
      <c r="H4306" s="2">
        <f>_xlfn.IFNA(IF(MATCH(AK4306,$AK$23:AK4305,0)&gt;0,0,0),1)</f>
        <v>0</v>
      </c>
      <c r="I4306" s="2">
        <f t="shared" si="1890"/>
        <v>7</v>
      </c>
      <c r="J4306" s="31">
        <f t="shared" si="1871"/>
        <v>4</v>
      </c>
      <c r="K4306" s="32">
        <f t="shared" si="1865"/>
        <v>0</v>
      </c>
      <c r="L4306" s="31">
        <f t="shared" si="1872"/>
        <v>3</v>
      </c>
      <c r="M4306" s="32">
        <f t="shared" si="1866"/>
        <v>0</v>
      </c>
      <c r="N4306" s="31">
        <f t="shared" si="1873"/>
        <v>0</v>
      </c>
      <c r="O4306" s="32">
        <f t="shared" si="1867"/>
        <v>0</v>
      </c>
      <c r="P4306" s="31">
        <f t="shared" si="1874"/>
        <v>0</v>
      </c>
      <c r="Q4306" s="32">
        <f t="shared" si="1868"/>
        <v>0</v>
      </c>
      <c r="R4306" s="31">
        <f t="shared" si="1875"/>
        <v>0</v>
      </c>
      <c r="S4306" s="32">
        <f t="shared" si="1869"/>
        <v>0</v>
      </c>
      <c r="T4306" s="31">
        <f t="shared" si="1876"/>
        <v>0</v>
      </c>
      <c r="V4306" s="1">
        <f t="shared" si="1878"/>
        <v>4</v>
      </c>
      <c r="W4306" s="1">
        <f t="shared" si="1879"/>
        <v>3</v>
      </c>
      <c r="X4306" s="1">
        <f t="shared" si="1880"/>
        <v>0</v>
      </c>
      <c r="Y4306" s="1">
        <f t="shared" si="1881"/>
        <v>0</v>
      </c>
      <c r="Z4306" s="1">
        <f t="shared" si="1882"/>
        <v>0</v>
      </c>
      <c r="AA4306" s="1">
        <f t="shared" si="1883"/>
        <v>0</v>
      </c>
      <c r="AD4306" s="1">
        <f t="shared" si="1884"/>
        <v>4</v>
      </c>
      <c r="AE4306" s="1">
        <f t="shared" si="1885"/>
        <v>3</v>
      </c>
      <c r="AF4306" s="1">
        <f t="shared" si="1886"/>
        <v>0</v>
      </c>
      <c r="AG4306" s="1">
        <f t="shared" si="1887"/>
        <v>0</v>
      </c>
      <c r="AH4306" s="1">
        <f t="shared" si="1888"/>
        <v>0</v>
      </c>
      <c r="AI4306" s="1">
        <f t="shared" si="1889"/>
        <v>0</v>
      </c>
      <c r="AK4306" s="1" t="str">
        <f t="shared" si="1877"/>
        <v>430000</v>
      </c>
    </row>
    <row r="4307" spans="4:37" x14ac:dyDescent="0.25">
      <c r="D4307" s="27">
        <v>4285</v>
      </c>
      <c r="E4307" s="27">
        <f t="shared" si="1863"/>
        <v>0</v>
      </c>
      <c r="F4307" s="27">
        <f t="shared" si="1864"/>
        <v>0</v>
      </c>
      <c r="G4307" s="27">
        <f t="shared" si="1870"/>
        <v>0</v>
      </c>
      <c r="H4307" s="2">
        <f>_xlfn.IFNA(IF(MATCH(AK4307,$AK$23:AK4306,0)&gt;0,0,0),1)</f>
        <v>0</v>
      </c>
      <c r="I4307" s="2">
        <f t="shared" si="1890"/>
        <v>5</v>
      </c>
      <c r="J4307" s="31">
        <f t="shared" si="1871"/>
        <v>1</v>
      </c>
      <c r="K4307" s="32">
        <f t="shared" si="1865"/>
        <v>0</v>
      </c>
      <c r="L4307" s="31">
        <f t="shared" si="1872"/>
        <v>4</v>
      </c>
      <c r="M4307" s="32">
        <f t="shared" si="1866"/>
        <v>0</v>
      </c>
      <c r="N4307" s="31">
        <f t="shared" si="1873"/>
        <v>0</v>
      </c>
      <c r="O4307" s="32">
        <f t="shared" si="1867"/>
        <v>0</v>
      </c>
      <c r="P4307" s="31">
        <f t="shared" si="1874"/>
        <v>0</v>
      </c>
      <c r="Q4307" s="32">
        <f t="shared" si="1868"/>
        <v>0</v>
      </c>
      <c r="R4307" s="31">
        <f t="shared" si="1875"/>
        <v>0</v>
      </c>
      <c r="S4307" s="32">
        <f t="shared" si="1869"/>
        <v>0</v>
      </c>
      <c r="T4307" s="31">
        <f t="shared" si="1876"/>
        <v>0</v>
      </c>
      <c r="V4307" s="1">
        <f t="shared" si="1878"/>
        <v>1</v>
      </c>
      <c r="W4307" s="1">
        <f t="shared" si="1879"/>
        <v>4</v>
      </c>
      <c r="X4307" s="1">
        <f t="shared" si="1880"/>
        <v>0</v>
      </c>
      <c r="Y4307" s="1">
        <f t="shared" si="1881"/>
        <v>0</v>
      </c>
      <c r="Z4307" s="1">
        <f t="shared" si="1882"/>
        <v>0</v>
      </c>
      <c r="AA4307" s="1">
        <f t="shared" si="1883"/>
        <v>0</v>
      </c>
      <c r="AD4307" s="1">
        <f t="shared" si="1884"/>
        <v>4</v>
      </c>
      <c r="AE4307" s="1">
        <f t="shared" si="1885"/>
        <v>1</v>
      </c>
      <c r="AF4307" s="1">
        <f t="shared" si="1886"/>
        <v>0</v>
      </c>
      <c r="AG4307" s="1">
        <f t="shared" si="1887"/>
        <v>0</v>
      </c>
      <c r="AH4307" s="1">
        <f t="shared" si="1888"/>
        <v>0</v>
      </c>
      <c r="AI4307" s="1">
        <f t="shared" si="1889"/>
        <v>0</v>
      </c>
      <c r="AK4307" s="1" t="str">
        <f t="shared" si="1877"/>
        <v>410000</v>
      </c>
    </row>
    <row r="4308" spans="4:37" x14ac:dyDescent="0.25">
      <c r="D4308" s="27">
        <v>4286</v>
      </c>
      <c r="E4308" s="27">
        <f t="shared" si="1863"/>
        <v>0</v>
      </c>
      <c r="F4308" s="27">
        <f t="shared" si="1864"/>
        <v>0</v>
      </c>
      <c r="G4308" s="27">
        <f t="shared" si="1870"/>
        <v>0</v>
      </c>
      <c r="H4308" s="2">
        <f>_xlfn.IFNA(IF(MATCH(AK4308,$AK$23:AK4307,0)&gt;0,0,0),1)</f>
        <v>0</v>
      </c>
      <c r="I4308" s="2">
        <f t="shared" si="1890"/>
        <v>6</v>
      </c>
      <c r="J4308" s="31">
        <f t="shared" si="1871"/>
        <v>2</v>
      </c>
      <c r="K4308" s="32">
        <f t="shared" si="1865"/>
        <v>0</v>
      </c>
      <c r="L4308" s="31">
        <f t="shared" si="1872"/>
        <v>4</v>
      </c>
      <c r="M4308" s="32">
        <f t="shared" si="1866"/>
        <v>0</v>
      </c>
      <c r="N4308" s="31">
        <f t="shared" si="1873"/>
        <v>0</v>
      </c>
      <c r="O4308" s="32">
        <f t="shared" si="1867"/>
        <v>0</v>
      </c>
      <c r="P4308" s="31">
        <f t="shared" si="1874"/>
        <v>0</v>
      </c>
      <c r="Q4308" s="32">
        <f t="shared" si="1868"/>
        <v>0</v>
      </c>
      <c r="R4308" s="31">
        <f t="shared" si="1875"/>
        <v>0</v>
      </c>
      <c r="S4308" s="32">
        <f t="shared" si="1869"/>
        <v>0</v>
      </c>
      <c r="T4308" s="31">
        <f t="shared" si="1876"/>
        <v>0</v>
      </c>
      <c r="V4308" s="1">
        <f t="shared" si="1878"/>
        <v>2</v>
      </c>
      <c r="W4308" s="1">
        <f t="shared" si="1879"/>
        <v>4</v>
      </c>
      <c r="X4308" s="1">
        <f t="shared" si="1880"/>
        <v>0</v>
      </c>
      <c r="Y4308" s="1">
        <f t="shared" si="1881"/>
        <v>0</v>
      </c>
      <c r="Z4308" s="1">
        <f t="shared" si="1882"/>
        <v>0</v>
      </c>
      <c r="AA4308" s="1">
        <f t="shared" si="1883"/>
        <v>0</v>
      </c>
      <c r="AD4308" s="1">
        <f t="shared" si="1884"/>
        <v>4</v>
      </c>
      <c r="AE4308" s="1">
        <f t="shared" si="1885"/>
        <v>2</v>
      </c>
      <c r="AF4308" s="1">
        <f t="shared" si="1886"/>
        <v>0</v>
      </c>
      <c r="AG4308" s="1">
        <f t="shared" si="1887"/>
        <v>0</v>
      </c>
      <c r="AH4308" s="1">
        <f t="shared" si="1888"/>
        <v>0</v>
      </c>
      <c r="AI4308" s="1">
        <f t="shared" si="1889"/>
        <v>0</v>
      </c>
      <c r="AK4308" s="1" t="str">
        <f t="shared" si="1877"/>
        <v>420000</v>
      </c>
    </row>
    <row r="4309" spans="4:37" x14ac:dyDescent="0.25">
      <c r="D4309" s="27">
        <v>4287</v>
      </c>
      <c r="E4309" s="27">
        <f t="shared" si="1863"/>
        <v>0</v>
      </c>
      <c r="F4309" s="27">
        <f t="shared" si="1864"/>
        <v>0</v>
      </c>
      <c r="G4309" s="27">
        <f t="shared" si="1870"/>
        <v>0</v>
      </c>
      <c r="H4309" s="2">
        <f>_xlfn.IFNA(IF(MATCH(AK4309,$AK$23:AK4308,0)&gt;0,0,0),1)</f>
        <v>0</v>
      </c>
      <c r="I4309" s="2">
        <f t="shared" si="1890"/>
        <v>7</v>
      </c>
      <c r="J4309" s="31">
        <f t="shared" si="1871"/>
        <v>3</v>
      </c>
      <c r="K4309" s="32">
        <f t="shared" si="1865"/>
        <v>0</v>
      </c>
      <c r="L4309" s="31">
        <f t="shared" si="1872"/>
        <v>4</v>
      </c>
      <c r="M4309" s="32">
        <f t="shared" si="1866"/>
        <v>0</v>
      </c>
      <c r="N4309" s="31">
        <f t="shared" si="1873"/>
        <v>0</v>
      </c>
      <c r="O4309" s="32">
        <f t="shared" si="1867"/>
        <v>0</v>
      </c>
      <c r="P4309" s="31">
        <f t="shared" si="1874"/>
        <v>0</v>
      </c>
      <c r="Q4309" s="32">
        <f t="shared" si="1868"/>
        <v>0</v>
      </c>
      <c r="R4309" s="31">
        <f t="shared" si="1875"/>
        <v>0</v>
      </c>
      <c r="S4309" s="32">
        <f t="shared" si="1869"/>
        <v>0</v>
      </c>
      <c r="T4309" s="31">
        <f t="shared" si="1876"/>
        <v>0</v>
      </c>
      <c r="V4309" s="1">
        <f t="shared" si="1878"/>
        <v>3</v>
      </c>
      <c r="W4309" s="1">
        <f t="shared" si="1879"/>
        <v>4</v>
      </c>
      <c r="X4309" s="1">
        <f t="shared" si="1880"/>
        <v>0</v>
      </c>
      <c r="Y4309" s="1">
        <f t="shared" si="1881"/>
        <v>0</v>
      </c>
      <c r="Z4309" s="1">
        <f t="shared" si="1882"/>
        <v>0</v>
      </c>
      <c r="AA4309" s="1">
        <f t="shared" si="1883"/>
        <v>0</v>
      </c>
      <c r="AD4309" s="1">
        <f t="shared" si="1884"/>
        <v>4</v>
      </c>
      <c r="AE4309" s="1">
        <f t="shared" si="1885"/>
        <v>3</v>
      </c>
      <c r="AF4309" s="1">
        <f t="shared" si="1886"/>
        <v>0</v>
      </c>
      <c r="AG4309" s="1">
        <f t="shared" si="1887"/>
        <v>0</v>
      </c>
      <c r="AH4309" s="1">
        <f t="shared" si="1888"/>
        <v>0</v>
      </c>
      <c r="AI4309" s="1">
        <f t="shared" si="1889"/>
        <v>0</v>
      </c>
      <c r="AK4309" s="1" t="str">
        <f t="shared" si="1877"/>
        <v>430000</v>
      </c>
    </row>
    <row r="4310" spans="4:37" x14ac:dyDescent="0.25">
      <c r="D4310" s="27">
        <v>4288</v>
      </c>
      <c r="E4310" s="27">
        <f t="shared" si="1863"/>
        <v>0</v>
      </c>
      <c r="F4310" s="27">
        <f t="shared" si="1864"/>
        <v>0</v>
      </c>
      <c r="G4310" s="27">
        <f t="shared" si="1870"/>
        <v>0</v>
      </c>
      <c r="H4310" s="2">
        <f>_xlfn.IFNA(IF(MATCH(AK4310,$AK$23:AK4309,0)&gt;0,0,0),1)</f>
        <v>0</v>
      </c>
      <c r="I4310" s="2">
        <f t="shared" si="1890"/>
        <v>8</v>
      </c>
      <c r="J4310" s="31">
        <f t="shared" si="1871"/>
        <v>4</v>
      </c>
      <c r="K4310" s="32">
        <f t="shared" si="1865"/>
        <v>1</v>
      </c>
      <c r="L4310" s="31">
        <f t="shared" si="1872"/>
        <v>4</v>
      </c>
      <c r="M4310" s="32">
        <f t="shared" si="1866"/>
        <v>0</v>
      </c>
      <c r="N4310" s="31">
        <f t="shared" si="1873"/>
        <v>0</v>
      </c>
      <c r="O4310" s="32">
        <f t="shared" si="1867"/>
        <v>0</v>
      </c>
      <c r="P4310" s="31">
        <f t="shared" si="1874"/>
        <v>0</v>
      </c>
      <c r="Q4310" s="32">
        <f t="shared" si="1868"/>
        <v>0</v>
      </c>
      <c r="R4310" s="31">
        <f t="shared" si="1875"/>
        <v>0</v>
      </c>
      <c r="S4310" s="32">
        <f t="shared" si="1869"/>
        <v>0</v>
      </c>
      <c r="T4310" s="31">
        <f t="shared" si="1876"/>
        <v>0</v>
      </c>
      <c r="V4310" s="1">
        <f t="shared" si="1878"/>
        <v>4</v>
      </c>
      <c r="W4310" s="1">
        <f t="shared" si="1879"/>
        <v>4</v>
      </c>
      <c r="X4310" s="1">
        <f t="shared" si="1880"/>
        <v>0</v>
      </c>
      <c r="Y4310" s="1">
        <f t="shared" si="1881"/>
        <v>0</v>
      </c>
      <c r="Z4310" s="1">
        <f t="shared" si="1882"/>
        <v>0</v>
      </c>
      <c r="AA4310" s="1">
        <f t="shared" si="1883"/>
        <v>0</v>
      </c>
      <c r="AD4310" s="1">
        <f t="shared" si="1884"/>
        <v>4</v>
      </c>
      <c r="AE4310" s="1">
        <f t="shared" si="1885"/>
        <v>4</v>
      </c>
      <c r="AF4310" s="1">
        <f t="shared" si="1886"/>
        <v>0</v>
      </c>
      <c r="AG4310" s="1">
        <f t="shared" si="1887"/>
        <v>0</v>
      </c>
      <c r="AH4310" s="1">
        <f t="shared" si="1888"/>
        <v>0</v>
      </c>
      <c r="AI4310" s="1">
        <f t="shared" si="1889"/>
        <v>0</v>
      </c>
      <c r="AK4310" s="1" t="str">
        <f t="shared" si="1877"/>
        <v>440000</v>
      </c>
    </row>
    <row r="4311" spans="4:37" x14ac:dyDescent="0.25">
      <c r="D4311" s="27">
        <v>4289</v>
      </c>
      <c r="E4311" s="27">
        <f t="shared" ref="E4311:E4374" si="1891">IF(D4311&lt;=$C$4^$C$6,1,0)</f>
        <v>0</v>
      </c>
      <c r="F4311" s="27">
        <f t="shared" ref="F4311:F4374" si="1892">IF(E4311=1,IF(SUM(K4311,M4311,O4311,Q4311,S4311)=0,1,0),0)</f>
        <v>0</v>
      </c>
      <c r="G4311" s="27">
        <f t="shared" si="1870"/>
        <v>0</v>
      </c>
      <c r="H4311" s="2">
        <f>_xlfn.IFNA(IF(MATCH(AK4311,$AK$23:AK4310,0)&gt;0,0,0),1)</f>
        <v>0</v>
      </c>
      <c r="I4311" s="2">
        <f t="shared" si="1890"/>
        <v>2</v>
      </c>
      <c r="J4311" s="31">
        <f t="shared" si="1871"/>
        <v>1</v>
      </c>
      <c r="K4311" s="32">
        <f t="shared" ref="K4311:K4374" si="1893">IF($C$6&gt;1,IF(L4311=J4311,1,0),0)</f>
        <v>1</v>
      </c>
      <c r="L4311" s="31">
        <f t="shared" si="1872"/>
        <v>1</v>
      </c>
      <c r="M4311" s="32">
        <f t="shared" ref="M4311:M4374" si="1894">IF($C$6&gt;2,IF(OR(N4311=L4311,N4311=J4311),1,0),0)</f>
        <v>0</v>
      </c>
      <c r="N4311" s="31">
        <f t="shared" si="1873"/>
        <v>0</v>
      </c>
      <c r="O4311" s="32">
        <f t="shared" ref="O4311:O4374" si="1895">IF($C$6&gt;3,IF(OR(P4311=N4311,P4311=L4311,P4311=J4311),1,0),0)</f>
        <v>0</v>
      </c>
      <c r="P4311" s="31">
        <f t="shared" si="1874"/>
        <v>0</v>
      </c>
      <c r="Q4311" s="32">
        <f t="shared" ref="Q4311:Q4374" si="1896">IF($C$6&gt;4,IF(OR(R4311=N4311,R4311=L4311,R4311=J4311,R4311=P4311),1,0),0)</f>
        <v>0</v>
      </c>
      <c r="R4311" s="31">
        <f t="shared" si="1875"/>
        <v>0</v>
      </c>
      <c r="S4311" s="32">
        <f t="shared" ref="S4311:S4374" si="1897">IF($C$6&gt;5,IF(OR(T4311=N4311,T4311=L4311,T4311=J4311,T4311=P4311,T4311=R4311),1,0),0)</f>
        <v>0</v>
      </c>
      <c r="T4311" s="31">
        <f t="shared" si="1876"/>
        <v>0</v>
      </c>
      <c r="V4311" s="1">
        <f t="shared" si="1878"/>
        <v>1</v>
      </c>
      <c r="W4311" s="1">
        <f t="shared" si="1879"/>
        <v>1</v>
      </c>
      <c r="X4311" s="1">
        <f t="shared" si="1880"/>
        <v>0</v>
      </c>
      <c r="Y4311" s="1">
        <f t="shared" si="1881"/>
        <v>0</v>
      </c>
      <c r="Z4311" s="1">
        <f t="shared" si="1882"/>
        <v>0</v>
      </c>
      <c r="AA4311" s="1">
        <f t="shared" si="1883"/>
        <v>0</v>
      </c>
      <c r="AD4311" s="1">
        <f t="shared" si="1884"/>
        <v>1</v>
      </c>
      <c r="AE4311" s="1">
        <f t="shared" si="1885"/>
        <v>1</v>
      </c>
      <c r="AF4311" s="1">
        <f t="shared" si="1886"/>
        <v>0</v>
      </c>
      <c r="AG4311" s="1">
        <f t="shared" si="1887"/>
        <v>0</v>
      </c>
      <c r="AH4311" s="1">
        <f t="shared" si="1888"/>
        <v>0</v>
      </c>
      <c r="AI4311" s="1">
        <f t="shared" si="1889"/>
        <v>0</v>
      </c>
      <c r="AK4311" s="1" t="str">
        <f t="shared" si="1877"/>
        <v>110000</v>
      </c>
    </row>
    <row r="4312" spans="4:37" x14ac:dyDescent="0.25">
      <c r="D4312" s="27">
        <v>4290</v>
      </c>
      <c r="E4312" s="27">
        <f t="shared" si="1891"/>
        <v>0</v>
      </c>
      <c r="F4312" s="27">
        <f t="shared" si="1892"/>
        <v>0</v>
      </c>
      <c r="G4312" s="27">
        <f t="shared" ref="G4312:G4375" si="1898">IF(SUM(F4312,H4312)=2,1,0)</f>
        <v>0</v>
      </c>
      <c r="H4312" s="2">
        <f>_xlfn.IFNA(IF(MATCH(AK4312,$AK$23:AK4311,0)&gt;0,0,0),1)</f>
        <v>0</v>
      </c>
      <c r="I4312" s="2">
        <f t="shared" si="1890"/>
        <v>3</v>
      </c>
      <c r="J4312" s="31">
        <f t="shared" ref="J4312:J4375" si="1899">IF(J4311&lt;$C$4,J4311+1,1)</f>
        <v>2</v>
      </c>
      <c r="K4312" s="32">
        <f t="shared" si="1893"/>
        <v>0</v>
      </c>
      <c r="L4312" s="31">
        <f t="shared" ref="L4312:L4375" si="1900">IF($C$6&gt;=2,IF(J4312&gt;J4311,L4311,IF(L4311&lt;$C$4,L4311+1,1)),0)</f>
        <v>1</v>
      </c>
      <c r="M4312" s="32">
        <f t="shared" si="1894"/>
        <v>0</v>
      </c>
      <c r="N4312" s="31">
        <f t="shared" ref="N4312:N4375" si="1901">IF($C$6&gt;=3,IF(L4312=L4311,N4311,IF(L4312&lt;L4311,IF(N4311&lt;$C$4,N4311+1,1),N4311)),0)</f>
        <v>0</v>
      </c>
      <c r="O4312" s="32">
        <f t="shared" si="1895"/>
        <v>0</v>
      </c>
      <c r="P4312" s="31">
        <f t="shared" ref="P4312:P4375" si="1902">IF($C$6&gt;=4,IF(N4312=N4311,P4311,IF(N4312&lt;N4311,IF(P4311&lt;$C$4,P4311+1,1),P4311)),0)</f>
        <v>0</v>
      </c>
      <c r="Q4312" s="32">
        <f t="shared" si="1896"/>
        <v>0</v>
      </c>
      <c r="R4312" s="31">
        <f t="shared" ref="R4312:R4375" si="1903">IF($C$6&gt;=5,IF(P4312=P4311,R4311,IF(P4312&lt;P4311,IF(R4311&lt;$C$4,R4311+1,1),R4311)),0)</f>
        <v>0</v>
      </c>
      <c r="S4312" s="32">
        <f t="shared" si="1897"/>
        <v>0</v>
      </c>
      <c r="T4312" s="31">
        <f t="shared" ref="T4312:T4375" si="1904">IF($C$6&gt;=6,IF(R4312=R4311,T4311,IF(R4312&lt;R4311,IF(T4311&lt;$C$4,T4311+1,1),T4311)),0)</f>
        <v>0</v>
      </c>
      <c r="V4312" s="1">
        <f t="shared" si="1878"/>
        <v>2</v>
      </c>
      <c r="W4312" s="1">
        <f t="shared" si="1879"/>
        <v>1</v>
      </c>
      <c r="X4312" s="1">
        <f t="shared" si="1880"/>
        <v>0</v>
      </c>
      <c r="Y4312" s="1">
        <f t="shared" si="1881"/>
        <v>0</v>
      </c>
      <c r="Z4312" s="1">
        <f t="shared" si="1882"/>
        <v>0</v>
      </c>
      <c r="AA4312" s="1">
        <f t="shared" si="1883"/>
        <v>0</v>
      </c>
      <c r="AD4312" s="1">
        <f t="shared" si="1884"/>
        <v>2</v>
      </c>
      <c r="AE4312" s="1">
        <f t="shared" si="1885"/>
        <v>1</v>
      </c>
      <c r="AF4312" s="1">
        <f t="shared" si="1886"/>
        <v>0</v>
      </c>
      <c r="AG4312" s="1">
        <f t="shared" si="1887"/>
        <v>0</v>
      </c>
      <c r="AH4312" s="1">
        <f t="shared" si="1888"/>
        <v>0</v>
      </c>
      <c r="AI4312" s="1">
        <f t="shared" si="1889"/>
        <v>0</v>
      </c>
      <c r="AK4312" s="1" t="str">
        <f t="shared" ref="AK4312:AK4375" si="1905">CONCATENATE(AD4312,AE4312,AF4312,AG4312,AH4312,AI4312)</f>
        <v>210000</v>
      </c>
    </row>
    <row r="4313" spans="4:37" x14ac:dyDescent="0.25">
      <c r="D4313" s="27">
        <v>4291</v>
      </c>
      <c r="E4313" s="27">
        <f t="shared" si="1891"/>
        <v>0</v>
      </c>
      <c r="F4313" s="27">
        <f t="shared" si="1892"/>
        <v>0</v>
      </c>
      <c r="G4313" s="27">
        <f t="shared" si="1898"/>
        <v>0</v>
      </c>
      <c r="H4313" s="2">
        <f>_xlfn.IFNA(IF(MATCH(AK4313,$AK$23:AK4312,0)&gt;0,0,0),1)</f>
        <v>0</v>
      </c>
      <c r="I4313" s="2">
        <f t="shared" si="1890"/>
        <v>4</v>
      </c>
      <c r="J4313" s="31">
        <f t="shared" si="1899"/>
        <v>3</v>
      </c>
      <c r="K4313" s="32">
        <f t="shared" si="1893"/>
        <v>0</v>
      </c>
      <c r="L4313" s="31">
        <f t="shared" si="1900"/>
        <v>1</v>
      </c>
      <c r="M4313" s="32">
        <f t="shared" si="1894"/>
        <v>0</v>
      </c>
      <c r="N4313" s="31">
        <f t="shared" si="1901"/>
        <v>0</v>
      </c>
      <c r="O4313" s="32">
        <f t="shared" si="1895"/>
        <v>0</v>
      </c>
      <c r="P4313" s="31">
        <f t="shared" si="1902"/>
        <v>0</v>
      </c>
      <c r="Q4313" s="32">
        <f t="shared" si="1896"/>
        <v>0</v>
      </c>
      <c r="R4313" s="31">
        <f t="shared" si="1903"/>
        <v>0</v>
      </c>
      <c r="S4313" s="32">
        <f t="shared" si="1897"/>
        <v>0</v>
      </c>
      <c r="T4313" s="31">
        <f t="shared" si="1904"/>
        <v>0</v>
      </c>
      <c r="V4313" s="1">
        <f t="shared" si="1878"/>
        <v>3</v>
      </c>
      <c r="W4313" s="1">
        <f t="shared" si="1879"/>
        <v>1</v>
      </c>
      <c r="X4313" s="1">
        <f t="shared" si="1880"/>
        <v>0</v>
      </c>
      <c r="Y4313" s="1">
        <f t="shared" si="1881"/>
        <v>0</v>
      </c>
      <c r="Z4313" s="1">
        <f t="shared" si="1882"/>
        <v>0</v>
      </c>
      <c r="AA4313" s="1">
        <f t="shared" si="1883"/>
        <v>0</v>
      </c>
      <c r="AD4313" s="1">
        <f t="shared" si="1884"/>
        <v>3</v>
      </c>
      <c r="AE4313" s="1">
        <f t="shared" si="1885"/>
        <v>1</v>
      </c>
      <c r="AF4313" s="1">
        <f t="shared" si="1886"/>
        <v>0</v>
      </c>
      <c r="AG4313" s="1">
        <f t="shared" si="1887"/>
        <v>0</v>
      </c>
      <c r="AH4313" s="1">
        <f t="shared" si="1888"/>
        <v>0</v>
      </c>
      <c r="AI4313" s="1">
        <f t="shared" si="1889"/>
        <v>0</v>
      </c>
      <c r="AK4313" s="1" t="str">
        <f t="shared" si="1905"/>
        <v>310000</v>
      </c>
    </row>
    <row r="4314" spans="4:37" x14ac:dyDescent="0.25">
      <c r="D4314" s="27">
        <v>4292</v>
      </c>
      <c r="E4314" s="27">
        <f t="shared" si="1891"/>
        <v>0</v>
      </c>
      <c r="F4314" s="27">
        <f t="shared" si="1892"/>
        <v>0</v>
      </c>
      <c r="G4314" s="27">
        <f t="shared" si="1898"/>
        <v>0</v>
      </c>
      <c r="H4314" s="2">
        <f>_xlfn.IFNA(IF(MATCH(AK4314,$AK$23:AK4313,0)&gt;0,0,0),1)</f>
        <v>0</v>
      </c>
      <c r="I4314" s="2">
        <f t="shared" si="1890"/>
        <v>5</v>
      </c>
      <c r="J4314" s="31">
        <f t="shared" si="1899"/>
        <v>4</v>
      </c>
      <c r="K4314" s="32">
        <f t="shared" si="1893"/>
        <v>0</v>
      </c>
      <c r="L4314" s="31">
        <f t="shared" si="1900"/>
        <v>1</v>
      </c>
      <c r="M4314" s="32">
        <f t="shared" si="1894"/>
        <v>0</v>
      </c>
      <c r="N4314" s="31">
        <f t="shared" si="1901"/>
        <v>0</v>
      </c>
      <c r="O4314" s="32">
        <f t="shared" si="1895"/>
        <v>0</v>
      </c>
      <c r="P4314" s="31">
        <f t="shared" si="1902"/>
        <v>0</v>
      </c>
      <c r="Q4314" s="32">
        <f t="shared" si="1896"/>
        <v>0</v>
      </c>
      <c r="R4314" s="31">
        <f t="shared" si="1903"/>
        <v>0</v>
      </c>
      <c r="S4314" s="32">
        <f t="shared" si="1897"/>
        <v>0</v>
      </c>
      <c r="T4314" s="31">
        <f t="shared" si="1904"/>
        <v>0</v>
      </c>
      <c r="V4314" s="1">
        <f t="shared" si="1878"/>
        <v>4</v>
      </c>
      <c r="W4314" s="1">
        <f t="shared" si="1879"/>
        <v>1</v>
      </c>
      <c r="X4314" s="1">
        <f t="shared" si="1880"/>
        <v>0</v>
      </c>
      <c r="Y4314" s="1">
        <f t="shared" si="1881"/>
        <v>0</v>
      </c>
      <c r="Z4314" s="1">
        <f t="shared" si="1882"/>
        <v>0</v>
      </c>
      <c r="AA4314" s="1">
        <f t="shared" si="1883"/>
        <v>0</v>
      </c>
      <c r="AD4314" s="1">
        <f t="shared" si="1884"/>
        <v>4</v>
      </c>
      <c r="AE4314" s="1">
        <f t="shared" si="1885"/>
        <v>1</v>
      </c>
      <c r="AF4314" s="1">
        <f t="shared" si="1886"/>
        <v>0</v>
      </c>
      <c r="AG4314" s="1">
        <f t="shared" si="1887"/>
        <v>0</v>
      </c>
      <c r="AH4314" s="1">
        <f t="shared" si="1888"/>
        <v>0</v>
      </c>
      <c r="AI4314" s="1">
        <f t="shared" si="1889"/>
        <v>0</v>
      </c>
      <c r="AK4314" s="1" t="str">
        <f t="shared" si="1905"/>
        <v>410000</v>
      </c>
    </row>
    <row r="4315" spans="4:37" x14ac:dyDescent="0.25">
      <c r="D4315" s="27">
        <v>4293</v>
      </c>
      <c r="E4315" s="27">
        <f t="shared" si="1891"/>
        <v>0</v>
      </c>
      <c r="F4315" s="27">
        <f t="shared" si="1892"/>
        <v>0</v>
      </c>
      <c r="G4315" s="27">
        <f t="shared" si="1898"/>
        <v>0</v>
      </c>
      <c r="H4315" s="2">
        <f>_xlfn.IFNA(IF(MATCH(AK4315,$AK$23:AK4314,0)&gt;0,0,0),1)</f>
        <v>0</v>
      </c>
      <c r="I4315" s="2">
        <f t="shared" si="1890"/>
        <v>3</v>
      </c>
      <c r="J4315" s="31">
        <f t="shared" si="1899"/>
        <v>1</v>
      </c>
      <c r="K4315" s="32">
        <f t="shared" si="1893"/>
        <v>0</v>
      </c>
      <c r="L4315" s="31">
        <f t="shared" si="1900"/>
        <v>2</v>
      </c>
      <c r="M4315" s="32">
        <f t="shared" si="1894"/>
        <v>0</v>
      </c>
      <c r="N4315" s="31">
        <f t="shared" si="1901"/>
        <v>0</v>
      </c>
      <c r="O4315" s="32">
        <f t="shared" si="1895"/>
        <v>0</v>
      </c>
      <c r="P4315" s="31">
        <f t="shared" si="1902"/>
        <v>0</v>
      </c>
      <c r="Q4315" s="32">
        <f t="shared" si="1896"/>
        <v>0</v>
      </c>
      <c r="R4315" s="31">
        <f t="shared" si="1903"/>
        <v>0</v>
      </c>
      <c r="S4315" s="32">
        <f t="shared" si="1897"/>
        <v>0</v>
      </c>
      <c r="T4315" s="31">
        <f t="shared" si="1904"/>
        <v>0</v>
      </c>
      <c r="V4315" s="1">
        <f t="shared" si="1878"/>
        <v>1</v>
      </c>
      <c r="W4315" s="1">
        <f t="shared" si="1879"/>
        <v>2</v>
      </c>
      <c r="X4315" s="1">
        <f t="shared" si="1880"/>
        <v>0</v>
      </c>
      <c r="Y4315" s="1">
        <f t="shared" si="1881"/>
        <v>0</v>
      </c>
      <c r="Z4315" s="1">
        <f t="shared" si="1882"/>
        <v>0</v>
      </c>
      <c r="AA4315" s="1">
        <f t="shared" si="1883"/>
        <v>0</v>
      </c>
      <c r="AD4315" s="1">
        <f t="shared" si="1884"/>
        <v>2</v>
      </c>
      <c r="AE4315" s="1">
        <f t="shared" si="1885"/>
        <v>1</v>
      </c>
      <c r="AF4315" s="1">
        <f t="shared" si="1886"/>
        <v>0</v>
      </c>
      <c r="AG4315" s="1">
        <f t="shared" si="1887"/>
        <v>0</v>
      </c>
      <c r="AH4315" s="1">
        <f t="shared" si="1888"/>
        <v>0</v>
      </c>
      <c r="AI4315" s="1">
        <f t="shared" si="1889"/>
        <v>0</v>
      </c>
      <c r="AK4315" s="1" t="str">
        <f t="shared" si="1905"/>
        <v>210000</v>
      </c>
    </row>
    <row r="4316" spans="4:37" x14ac:dyDescent="0.25">
      <c r="D4316" s="27">
        <v>4294</v>
      </c>
      <c r="E4316" s="27">
        <f t="shared" si="1891"/>
        <v>0</v>
      </c>
      <c r="F4316" s="27">
        <f t="shared" si="1892"/>
        <v>0</v>
      </c>
      <c r="G4316" s="27">
        <f t="shared" si="1898"/>
        <v>0</v>
      </c>
      <c r="H4316" s="2">
        <f>_xlfn.IFNA(IF(MATCH(AK4316,$AK$23:AK4315,0)&gt;0,0,0),1)</f>
        <v>0</v>
      </c>
      <c r="I4316" s="2">
        <f t="shared" si="1890"/>
        <v>4</v>
      </c>
      <c r="J4316" s="31">
        <f t="shared" si="1899"/>
        <v>2</v>
      </c>
      <c r="K4316" s="32">
        <f t="shared" si="1893"/>
        <v>1</v>
      </c>
      <c r="L4316" s="31">
        <f t="shared" si="1900"/>
        <v>2</v>
      </c>
      <c r="M4316" s="32">
        <f t="shared" si="1894"/>
        <v>0</v>
      </c>
      <c r="N4316" s="31">
        <f t="shared" si="1901"/>
        <v>0</v>
      </c>
      <c r="O4316" s="32">
        <f t="shared" si="1895"/>
        <v>0</v>
      </c>
      <c r="P4316" s="31">
        <f t="shared" si="1902"/>
        <v>0</v>
      </c>
      <c r="Q4316" s="32">
        <f t="shared" si="1896"/>
        <v>0</v>
      </c>
      <c r="R4316" s="31">
        <f t="shared" si="1903"/>
        <v>0</v>
      </c>
      <c r="S4316" s="32">
        <f t="shared" si="1897"/>
        <v>0</v>
      </c>
      <c r="T4316" s="31">
        <f t="shared" si="1904"/>
        <v>0</v>
      </c>
      <c r="V4316" s="1">
        <f t="shared" si="1878"/>
        <v>2</v>
      </c>
      <c r="W4316" s="1">
        <f t="shared" si="1879"/>
        <v>2</v>
      </c>
      <c r="X4316" s="1">
        <f t="shared" si="1880"/>
        <v>0</v>
      </c>
      <c r="Y4316" s="1">
        <f t="shared" si="1881"/>
        <v>0</v>
      </c>
      <c r="Z4316" s="1">
        <f t="shared" si="1882"/>
        <v>0</v>
      </c>
      <c r="AA4316" s="1">
        <f t="shared" si="1883"/>
        <v>0</v>
      </c>
      <c r="AD4316" s="1">
        <f t="shared" si="1884"/>
        <v>2</v>
      </c>
      <c r="AE4316" s="1">
        <f t="shared" si="1885"/>
        <v>2</v>
      </c>
      <c r="AF4316" s="1">
        <f t="shared" si="1886"/>
        <v>0</v>
      </c>
      <c r="AG4316" s="1">
        <f t="shared" si="1887"/>
        <v>0</v>
      </c>
      <c r="AH4316" s="1">
        <f t="shared" si="1888"/>
        <v>0</v>
      </c>
      <c r="AI4316" s="1">
        <f t="shared" si="1889"/>
        <v>0</v>
      </c>
      <c r="AK4316" s="1" t="str">
        <f t="shared" si="1905"/>
        <v>220000</v>
      </c>
    </row>
    <row r="4317" spans="4:37" x14ac:dyDescent="0.25">
      <c r="D4317" s="27">
        <v>4295</v>
      </c>
      <c r="E4317" s="27">
        <f t="shared" si="1891"/>
        <v>0</v>
      </c>
      <c r="F4317" s="27">
        <f t="shared" si="1892"/>
        <v>0</v>
      </c>
      <c r="G4317" s="27">
        <f t="shared" si="1898"/>
        <v>0</v>
      </c>
      <c r="H4317" s="2">
        <f>_xlfn.IFNA(IF(MATCH(AK4317,$AK$23:AK4316,0)&gt;0,0,0),1)</f>
        <v>0</v>
      </c>
      <c r="I4317" s="2">
        <f t="shared" si="1890"/>
        <v>5</v>
      </c>
      <c r="J4317" s="31">
        <f t="shared" si="1899"/>
        <v>3</v>
      </c>
      <c r="K4317" s="32">
        <f t="shared" si="1893"/>
        <v>0</v>
      </c>
      <c r="L4317" s="31">
        <f t="shared" si="1900"/>
        <v>2</v>
      </c>
      <c r="M4317" s="32">
        <f t="shared" si="1894"/>
        <v>0</v>
      </c>
      <c r="N4317" s="31">
        <f t="shared" si="1901"/>
        <v>0</v>
      </c>
      <c r="O4317" s="32">
        <f t="shared" si="1895"/>
        <v>0</v>
      </c>
      <c r="P4317" s="31">
        <f t="shared" si="1902"/>
        <v>0</v>
      </c>
      <c r="Q4317" s="32">
        <f t="shared" si="1896"/>
        <v>0</v>
      </c>
      <c r="R4317" s="31">
        <f t="shared" si="1903"/>
        <v>0</v>
      </c>
      <c r="S4317" s="32">
        <f t="shared" si="1897"/>
        <v>0</v>
      </c>
      <c r="T4317" s="31">
        <f t="shared" si="1904"/>
        <v>0</v>
      </c>
      <c r="V4317" s="1">
        <f t="shared" si="1878"/>
        <v>3</v>
      </c>
      <c r="W4317" s="1">
        <f t="shared" si="1879"/>
        <v>2</v>
      </c>
      <c r="X4317" s="1">
        <f t="shared" si="1880"/>
        <v>0</v>
      </c>
      <c r="Y4317" s="1">
        <f t="shared" si="1881"/>
        <v>0</v>
      </c>
      <c r="Z4317" s="1">
        <f t="shared" si="1882"/>
        <v>0</v>
      </c>
      <c r="AA4317" s="1">
        <f t="shared" si="1883"/>
        <v>0</v>
      </c>
      <c r="AD4317" s="1">
        <f t="shared" si="1884"/>
        <v>3</v>
      </c>
      <c r="AE4317" s="1">
        <f t="shared" si="1885"/>
        <v>2</v>
      </c>
      <c r="AF4317" s="1">
        <f t="shared" si="1886"/>
        <v>0</v>
      </c>
      <c r="AG4317" s="1">
        <f t="shared" si="1887"/>
        <v>0</v>
      </c>
      <c r="AH4317" s="1">
        <f t="shared" si="1888"/>
        <v>0</v>
      </c>
      <c r="AI4317" s="1">
        <f t="shared" si="1889"/>
        <v>0</v>
      </c>
      <c r="AK4317" s="1" t="str">
        <f t="shared" si="1905"/>
        <v>320000</v>
      </c>
    </row>
    <row r="4318" spans="4:37" x14ac:dyDescent="0.25">
      <c r="D4318" s="27">
        <v>4296</v>
      </c>
      <c r="E4318" s="27">
        <f t="shared" si="1891"/>
        <v>0</v>
      </c>
      <c r="F4318" s="27">
        <f t="shared" si="1892"/>
        <v>0</v>
      </c>
      <c r="G4318" s="27">
        <f t="shared" si="1898"/>
        <v>0</v>
      </c>
      <c r="H4318" s="2">
        <f>_xlfn.IFNA(IF(MATCH(AK4318,$AK$23:AK4317,0)&gt;0,0,0),1)</f>
        <v>0</v>
      </c>
      <c r="I4318" s="2">
        <f t="shared" si="1890"/>
        <v>6</v>
      </c>
      <c r="J4318" s="31">
        <f t="shared" si="1899"/>
        <v>4</v>
      </c>
      <c r="K4318" s="32">
        <f t="shared" si="1893"/>
        <v>0</v>
      </c>
      <c r="L4318" s="31">
        <f t="shared" si="1900"/>
        <v>2</v>
      </c>
      <c r="M4318" s="32">
        <f t="shared" si="1894"/>
        <v>0</v>
      </c>
      <c r="N4318" s="31">
        <f t="shared" si="1901"/>
        <v>0</v>
      </c>
      <c r="O4318" s="32">
        <f t="shared" si="1895"/>
        <v>0</v>
      </c>
      <c r="P4318" s="31">
        <f t="shared" si="1902"/>
        <v>0</v>
      </c>
      <c r="Q4318" s="32">
        <f t="shared" si="1896"/>
        <v>0</v>
      </c>
      <c r="R4318" s="31">
        <f t="shared" si="1903"/>
        <v>0</v>
      </c>
      <c r="S4318" s="32">
        <f t="shared" si="1897"/>
        <v>0</v>
      </c>
      <c r="T4318" s="31">
        <f t="shared" si="1904"/>
        <v>0</v>
      </c>
      <c r="V4318" s="1">
        <f t="shared" si="1878"/>
        <v>4</v>
      </c>
      <c r="W4318" s="1">
        <f t="shared" si="1879"/>
        <v>2</v>
      </c>
      <c r="X4318" s="1">
        <f t="shared" si="1880"/>
        <v>0</v>
      </c>
      <c r="Y4318" s="1">
        <f t="shared" si="1881"/>
        <v>0</v>
      </c>
      <c r="Z4318" s="1">
        <f t="shared" si="1882"/>
        <v>0</v>
      </c>
      <c r="AA4318" s="1">
        <f t="shared" si="1883"/>
        <v>0</v>
      </c>
      <c r="AD4318" s="1">
        <f t="shared" si="1884"/>
        <v>4</v>
      </c>
      <c r="AE4318" s="1">
        <f t="shared" si="1885"/>
        <v>2</v>
      </c>
      <c r="AF4318" s="1">
        <f t="shared" si="1886"/>
        <v>0</v>
      </c>
      <c r="AG4318" s="1">
        <f t="shared" si="1887"/>
        <v>0</v>
      </c>
      <c r="AH4318" s="1">
        <f t="shared" si="1888"/>
        <v>0</v>
      </c>
      <c r="AI4318" s="1">
        <f t="shared" si="1889"/>
        <v>0</v>
      </c>
      <c r="AK4318" s="1" t="str">
        <f t="shared" si="1905"/>
        <v>420000</v>
      </c>
    </row>
    <row r="4319" spans="4:37" x14ac:dyDescent="0.25">
      <c r="D4319" s="27">
        <v>4297</v>
      </c>
      <c r="E4319" s="27">
        <f t="shared" si="1891"/>
        <v>0</v>
      </c>
      <c r="F4319" s="27">
        <f t="shared" si="1892"/>
        <v>0</v>
      </c>
      <c r="G4319" s="27">
        <f t="shared" si="1898"/>
        <v>0</v>
      </c>
      <c r="H4319" s="2">
        <f>_xlfn.IFNA(IF(MATCH(AK4319,$AK$23:AK4318,0)&gt;0,0,0),1)</f>
        <v>0</v>
      </c>
      <c r="I4319" s="2">
        <f t="shared" si="1890"/>
        <v>4</v>
      </c>
      <c r="J4319" s="31">
        <f t="shared" si="1899"/>
        <v>1</v>
      </c>
      <c r="K4319" s="32">
        <f t="shared" si="1893"/>
        <v>0</v>
      </c>
      <c r="L4319" s="31">
        <f t="shared" si="1900"/>
        <v>3</v>
      </c>
      <c r="M4319" s="32">
        <f t="shared" si="1894"/>
        <v>0</v>
      </c>
      <c r="N4319" s="31">
        <f t="shared" si="1901"/>
        <v>0</v>
      </c>
      <c r="O4319" s="32">
        <f t="shared" si="1895"/>
        <v>0</v>
      </c>
      <c r="P4319" s="31">
        <f t="shared" si="1902"/>
        <v>0</v>
      </c>
      <c r="Q4319" s="32">
        <f t="shared" si="1896"/>
        <v>0</v>
      </c>
      <c r="R4319" s="31">
        <f t="shared" si="1903"/>
        <v>0</v>
      </c>
      <c r="S4319" s="32">
        <f t="shared" si="1897"/>
        <v>0</v>
      </c>
      <c r="T4319" s="31">
        <f t="shared" si="1904"/>
        <v>0</v>
      </c>
      <c r="V4319" s="1">
        <f t="shared" si="1878"/>
        <v>1</v>
      </c>
      <c r="W4319" s="1">
        <f t="shared" si="1879"/>
        <v>3</v>
      </c>
      <c r="X4319" s="1">
        <f t="shared" si="1880"/>
        <v>0</v>
      </c>
      <c r="Y4319" s="1">
        <f t="shared" si="1881"/>
        <v>0</v>
      </c>
      <c r="Z4319" s="1">
        <f t="shared" si="1882"/>
        <v>0</v>
      </c>
      <c r="AA4319" s="1">
        <f t="shared" si="1883"/>
        <v>0</v>
      </c>
      <c r="AD4319" s="1">
        <f t="shared" si="1884"/>
        <v>3</v>
      </c>
      <c r="AE4319" s="1">
        <f t="shared" si="1885"/>
        <v>1</v>
      </c>
      <c r="AF4319" s="1">
        <f t="shared" si="1886"/>
        <v>0</v>
      </c>
      <c r="AG4319" s="1">
        <f t="shared" si="1887"/>
        <v>0</v>
      </c>
      <c r="AH4319" s="1">
        <f t="shared" si="1888"/>
        <v>0</v>
      </c>
      <c r="AI4319" s="1">
        <f t="shared" si="1889"/>
        <v>0</v>
      </c>
      <c r="AK4319" s="1" t="str">
        <f t="shared" si="1905"/>
        <v>310000</v>
      </c>
    </row>
    <row r="4320" spans="4:37" x14ac:dyDescent="0.25">
      <c r="D4320" s="27">
        <v>4298</v>
      </c>
      <c r="E4320" s="27">
        <f t="shared" si="1891"/>
        <v>0</v>
      </c>
      <c r="F4320" s="27">
        <f t="shared" si="1892"/>
        <v>0</v>
      </c>
      <c r="G4320" s="27">
        <f t="shared" si="1898"/>
        <v>0</v>
      </c>
      <c r="H4320" s="2">
        <f>_xlfn.IFNA(IF(MATCH(AK4320,$AK$23:AK4319,0)&gt;0,0,0),1)</f>
        <v>0</v>
      </c>
      <c r="I4320" s="2">
        <f t="shared" si="1890"/>
        <v>5</v>
      </c>
      <c r="J4320" s="31">
        <f t="shared" si="1899"/>
        <v>2</v>
      </c>
      <c r="K4320" s="32">
        <f t="shared" si="1893"/>
        <v>0</v>
      </c>
      <c r="L4320" s="31">
        <f t="shared" si="1900"/>
        <v>3</v>
      </c>
      <c r="M4320" s="32">
        <f t="shared" si="1894"/>
        <v>0</v>
      </c>
      <c r="N4320" s="31">
        <f t="shared" si="1901"/>
        <v>0</v>
      </c>
      <c r="O4320" s="32">
        <f t="shared" si="1895"/>
        <v>0</v>
      </c>
      <c r="P4320" s="31">
        <f t="shared" si="1902"/>
        <v>0</v>
      </c>
      <c r="Q4320" s="32">
        <f t="shared" si="1896"/>
        <v>0</v>
      </c>
      <c r="R4320" s="31">
        <f t="shared" si="1903"/>
        <v>0</v>
      </c>
      <c r="S4320" s="32">
        <f t="shared" si="1897"/>
        <v>0</v>
      </c>
      <c r="T4320" s="31">
        <f t="shared" si="1904"/>
        <v>0</v>
      </c>
      <c r="V4320" s="1">
        <f t="shared" si="1878"/>
        <v>2</v>
      </c>
      <c r="W4320" s="1">
        <f t="shared" si="1879"/>
        <v>3</v>
      </c>
      <c r="X4320" s="1">
        <f t="shared" si="1880"/>
        <v>0</v>
      </c>
      <c r="Y4320" s="1">
        <f t="shared" si="1881"/>
        <v>0</v>
      </c>
      <c r="Z4320" s="1">
        <f t="shared" si="1882"/>
        <v>0</v>
      </c>
      <c r="AA4320" s="1">
        <f t="shared" si="1883"/>
        <v>0</v>
      </c>
      <c r="AD4320" s="1">
        <f t="shared" si="1884"/>
        <v>3</v>
      </c>
      <c r="AE4320" s="1">
        <f t="shared" si="1885"/>
        <v>2</v>
      </c>
      <c r="AF4320" s="1">
        <f t="shared" si="1886"/>
        <v>0</v>
      </c>
      <c r="AG4320" s="1">
        <f t="shared" si="1887"/>
        <v>0</v>
      </c>
      <c r="AH4320" s="1">
        <f t="shared" si="1888"/>
        <v>0</v>
      </c>
      <c r="AI4320" s="1">
        <f t="shared" si="1889"/>
        <v>0</v>
      </c>
      <c r="AK4320" s="1" t="str">
        <f t="shared" si="1905"/>
        <v>320000</v>
      </c>
    </row>
    <row r="4321" spans="4:37" x14ac:dyDescent="0.25">
      <c r="D4321" s="27">
        <v>4299</v>
      </c>
      <c r="E4321" s="27">
        <f t="shared" si="1891"/>
        <v>0</v>
      </c>
      <c r="F4321" s="27">
        <f t="shared" si="1892"/>
        <v>0</v>
      </c>
      <c r="G4321" s="27">
        <f t="shared" si="1898"/>
        <v>0</v>
      </c>
      <c r="H4321" s="2">
        <f>_xlfn.IFNA(IF(MATCH(AK4321,$AK$23:AK4320,0)&gt;0,0,0),1)</f>
        <v>0</v>
      </c>
      <c r="I4321" s="2">
        <f t="shared" si="1890"/>
        <v>6</v>
      </c>
      <c r="J4321" s="31">
        <f t="shared" si="1899"/>
        <v>3</v>
      </c>
      <c r="K4321" s="32">
        <f t="shared" si="1893"/>
        <v>1</v>
      </c>
      <c r="L4321" s="31">
        <f t="shared" si="1900"/>
        <v>3</v>
      </c>
      <c r="M4321" s="32">
        <f t="shared" si="1894"/>
        <v>0</v>
      </c>
      <c r="N4321" s="31">
        <f t="shared" si="1901"/>
        <v>0</v>
      </c>
      <c r="O4321" s="32">
        <f t="shared" si="1895"/>
        <v>0</v>
      </c>
      <c r="P4321" s="31">
        <f t="shared" si="1902"/>
        <v>0</v>
      </c>
      <c r="Q4321" s="32">
        <f t="shared" si="1896"/>
        <v>0</v>
      </c>
      <c r="R4321" s="31">
        <f t="shared" si="1903"/>
        <v>0</v>
      </c>
      <c r="S4321" s="32">
        <f t="shared" si="1897"/>
        <v>0</v>
      </c>
      <c r="T4321" s="31">
        <f t="shared" si="1904"/>
        <v>0</v>
      </c>
      <c r="V4321" s="1">
        <f t="shared" si="1878"/>
        <v>3</v>
      </c>
      <c r="W4321" s="1">
        <f t="shared" si="1879"/>
        <v>3</v>
      </c>
      <c r="X4321" s="1">
        <f t="shared" si="1880"/>
        <v>0</v>
      </c>
      <c r="Y4321" s="1">
        <f t="shared" si="1881"/>
        <v>0</v>
      </c>
      <c r="Z4321" s="1">
        <f t="shared" si="1882"/>
        <v>0</v>
      </c>
      <c r="AA4321" s="1">
        <f t="shared" si="1883"/>
        <v>0</v>
      </c>
      <c r="AD4321" s="1">
        <f t="shared" si="1884"/>
        <v>3</v>
      </c>
      <c r="AE4321" s="1">
        <f t="shared" si="1885"/>
        <v>3</v>
      </c>
      <c r="AF4321" s="1">
        <f t="shared" si="1886"/>
        <v>0</v>
      </c>
      <c r="AG4321" s="1">
        <f t="shared" si="1887"/>
        <v>0</v>
      </c>
      <c r="AH4321" s="1">
        <f t="shared" si="1888"/>
        <v>0</v>
      </c>
      <c r="AI4321" s="1">
        <f t="shared" si="1889"/>
        <v>0</v>
      </c>
      <c r="AK4321" s="1" t="str">
        <f t="shared" si="1905"/>
        <v>330000</v>
      </c>
    </row>
    <row r="4322" spans="4:37" x14ac:dyDescent="0.25">
      <c r="D4322" s="27">
        <v>4300</v>
      </c>
      <c r="E4322" s="27">
        <f t="shared" si="1891"/>
        <v>0</v>
      </c>
      <c r="F4322" s="27">
        <f t="shared" si="1892"/>
        <v>0</v>
      </c>
      <c r="G4322" s="27">
        <f t="shared" si="1898"/>
        <v>0</v>
      </c>
      <c r="H4322" s="2">
        <f>_xlfn.IFNA(IF(MATCH(AK4322,$AK$23:AK4321,0)&gt;0,0,0),1)</f>
        <v>0</v>
      </c>
      <c r="I4322" s="2">
        <f t="shared" si="1890"/>
        <v>7</v>
      </c>
      <c r="J4322" s="31">
        <f t="shared" si="1899"/>
        <v>4</v>
      </c>
      <c r="K4322" s="32">
        <f t="shared" si="1893"/>
        <v>0</v>
      </c>
      <c r="L4322" s="31">
        <f t="shared" si="1900"/>
        <v>3</v>
      </c>
      <c r="M4322" s="32">
        <f t="shared" si="1894"/>
        <v>0</v>
      </c>
      <c r="N4322" s="31">
        <f t="shared" si="1901"/>
        <v>0</v>
      </c>
      <c r="O4322" s="32">
        <f t="shared" si="1895"/>
        <v>0</v>
      </c>
      <c r="P4322" s="31">
        <f t="shared" si="1902"/>
        <v>0</v>
      </c>
      <c r="Q4322" s="32">
        <f t="shared" si="1896"/>
        <v>0</v>
      </c>
      <c r="R4322" s="31">
        <f t="shared" si="1903"/>
        <v>0</v>
      </c>
      <c r="S4322" s="32">
        <f t="shared" si="1897"/>
        <v>0</v>
      </c>
      <c r="T4322" s="31">
        <f t="shared" si="1904"/>
        <v>0</v>
      </c>
      <c r="V4322" s="1">
        <f t="shared" si="1878"/>
        <v>4</v>
      </c>
      <c r="W4322" s="1">
        <f t="shared" si="1879"/>
        <v>3</v>
      </c>
      <c r="X4322" s="1">
        <f t="shared" si="1880"/>
        <v>0</v>
      </c>
      <c r="Y4322" s="1">
        <f t="shared" si="1881"/>
        <v>0</v>
      </c>
      <c r="Z4322" s="1">
        <f t="shared" si="1882"/>
        <v>0</v>
      </c>
      <c r="AA4322" s="1">
        <f t="shared" si="1883"/>
        <v>0</v>
      </c>
      <c r="AD4322" s="1">
        <f t="shared" si="1884"/>
        <v>4</v>
      </c>
      <c r="AE4322" s="1">
        <f t="shared" si="1885"/>
        <v>3</v>
      </c>
      <c r="AF4322" s="1">
        <f t="shared" si="1886"/>
        <v>0</v>
      </c>
      <c r="AG4322" s="1">
        <f t="shared" si="1887"/>
        <v>0</v>
      </c>
      <c r="AH4322" s="1">
        <f t="shared" si="1888"/>
        <v>0</v>
      </c>
      <c r="AI4322" s="1">
        <f t="shared" si="1889"/>
        <v>0</v>
      </c>
      <c r="AK4322" s="1" t="str">
        <f t="shared" si="1905"/>
        <v>430000</v>
      </c>
    </row>
    <row r="4323" spans="4:37" x14ac:dyDescent="0.25">
      <c r="D4323" s="27">
        <v>4301</v>
      </c>
      <c r="E4323" s="27">
        <f t="shared" si="1891"/>
        <v>0</v>
      </c>
      <c r="F4323" s="27">
        <f t="shared" si="1892"/>
        <v>0</v>
      </c>
      <c r="G4323" s="27">
        <f t="shared" si="1898"/>
        <v>0</v>
      </c>
      <c r="H4323" s="2">
        <f>_xlfn.IFNA(IF(MATCH(AK4323,$AK$23:AK4322,0)&gt;0,0,0),1)</f>
        <v>0</v>
      </c>
      <c r="I4323" s="2">
        <f t="shared" si="1890"/>
        <v>5</v>
      </c>
      <c r="J4323" s="31">
        <f t="shared" si="1899"/>
        <v>1</v>
      </c>
      <c r="K4323" s="32">
        <f t="shared" si="1893"/>
        <v>0</v>
      </c>
      <c r="L4323" s="31">
        <f t="shared" si="1900"/>
        <v>4</v>
      </c>
      <c r="M4323" s="32">
        <f t="shared" si="1894"/>
        <v>0</v>
      </c>
      <c r="N4323" s="31">
        <f t="shared" si="1901"/>
        <v>0</v>
      </c>
      <c r="O4323" s="32">
        <f t="shared" si="1895"/>
        <v>0</v>
      </c>
      <c r="P4323" s="31">
        <f t="shared" si="1902"/>
        <v>0</v>
      </c>
      <c r="Q4323" s="32">
        <f t="shared" si="1896"/>
        <v>0</v>
      </c>
      <c r="R4323" s="31">
        <f t="shared" si="1903"/>
        <v>0</v>
      </c>
      <c r="S4323" s="32">
        <f t="shared" si="1897"/>
        <v>0</v>
      </c>
      <c r="T4323" s="31">
        <f t="shared" si="1904"/>
        <v>0</v>
      </c>
      <c r="V4323" s="1">
        <f t="shared" ref="V4323:V4386" si="1906">J4323</f>
        <v>1</v>
      </c>
      <c r="W4323" s="1">
        <f t="shared" ref="W4323:W4386" si="1907">L4323</f>
        <v>4</v>
      </c>
      <c r="X4323" s="1">
        <f t="shared" ref="X4323:X4386" si="1908">N4323</f>
        <v>0</v>
      </c>
      <c r="Y4323" s="1">
        <f t="shared" ref="Y4323:Y4386" si="1909">P4323</f>
        <v>0</v>
      </c>
      <c r="Z4323" s="1">
        <f t="shared" ref="Z4323:Z4386" si="1910">R4323</f>
        <v>0</v>
      </c>
      <c r="AA4323" s="1">
        <f t="shared" ref="AA4323:AA4386" si="1911">T4323</f>
        <v>0</v>
      </c>
      <c r="AD4323" s="1">
        <f t="shared" ref="AD4323:AD4386" si="1912">LARGE(V4323:AA4323,1)</f>
        <v>4</v>
      </c>
      <c r="AE4323" s="1">
        <f t="shared" ref="AE4323:AE4386" si="1913">LARGE(V4323:AA4323,2)</f>
        <v>1</v>
      </c>
      <c r="AF4323" s="1">
        <f t="shared" ref="AF4323:AF4386" si="1914">LARGE(V4323:AA4323,3)</f>
        <v>0</v>
      </c>
      <c r="AG4323" s="1">
        <f t="shared" ref="AG4323:AG4386" si="1915">LARGE(V4323:AA4323,4)</f>
        <v>0</v>
      </c>
      <c r="AH4323" s="1">
        <f t="shared" ref="AH4323:AH4386" si="1916">LARGE(V4323:AA4323,5)</f>
        <v>0</v>
      </c>
      <c r="AI4323" s="1">
        <f t="shared" ref="AI4323:AI4386" si="1917">LARGE(V4323:AA4323,6)</f>
        <v>0</v>
      </c>
      <c r="AK4323" s="1" t="str">
        <f t="shared" si="1905"/>
        <v>410000</v>
      </c>
    </row>
    <row r="4324" spans="4:37" x14ac:dyDescent="0.25">
      <c r="D4324" s="27">
        <v>4302</v>
      </c>
      <c r="E4324" s="27">
        <f t="shared" si="1891"/>
        <v>0</v>
      </c>
      <c r="F4324" s="27">
        <f t="shared" si="1892"/>
        <v>0</v>
      </c>
      <c r="G4324" s="27">
        <f t="shared" si="1898"/>
        <v>0</v>
      </c>
      <c r="H4324" s="2">
        <f>_xlfn.IFNA(IF(MATCH(AK4324,$AK$23:AK4323,0)&gt;0,0,0),1)</f>
        <v>0</v>
      </c>
      <c r="I4324" s="2">
        <f t="shared" si="1890"/>
        <v>6</v>
      </c>
      <c r="J4324" s="31">
        <f t="shared" si="1899"/>
        <v>2</v>
      </c>
      <c r="K4324" s="32">
        <f t="shared" si="1893"/>
        <v>0</v>
      </c>
      <c r="L4324" s="31">
        <f t="shared" si="1900"/>
        <v>4</v>
      </c>
      <c r="M4324" s="32">
        <f t="shared" si="1894"/>
        <v>0</v>
      </c>
      <c r="N4324" s="31">
        <f t="shared" si="1901"/>
        <v>0</v>
      </c>
      <c r="O4324" s="32">
        <f t="shared" si="1895"/>
        <v>0</v>
      </c>
      <c r="P4324" s="31">
        <f t="shared" si="1902"/>
        <v>0</v>
      </c>
      <c r="Q4324" s="32">
        <f t="shared" si="1896"/>
        <v>0</v>
      </c>
      <c r="R4324" s="31">
        <f t="shared" si="1903"/>
        <v>0</v>
      </c>
      <c r="S4324" s="32">
        <f t="shared" si="1897"/>
        <v>0</v>
      </c>
      <c r="T4324" s="31">
        <f t="shared" si="1904"/>
        <v>0</v>
      </c>
      <c r="V4324" s="1">
        <f t="shared" si="1906"/>
        <v>2</v>
      </c>
      <c r="W4324" s="1">
        <f t="shared" si="1907"/>
        <v>4</v>
      </c>
      <c r="X4324" s="1">
        <f t="shared" si="1908"/>
        <v>0</v>
      </c>
      <c r="Y4324" s="1">
        <f t="shared" si="1909"/>
        <v>0</v>
      </c>
      <c r="Z4324" s="1">
        <f t="shared" si="1910"/>
        <v>0</v>
      </c>
      <c r="AA4324" s="1">
        <f t="shared" si="1911"/>
        <v>0</v>
      </c>
      <c r="AD4324" s="1">
        <f t="shared" si="1912"/>
        <v>4</v>
      </c>
      <c r="AE4324" s="1">
        <f t="shared" si="1913"/>
        <v>2</v>
      </c>
      <c r="AF4324" s="1">
        <f t="shared" si="1914"/>
        <v>0</v>
      </c>
      <c r="AG4324" s="1">
        <f t="shared" si="1915"/>
        <v>0</v>
      </c>
      <c r="AH4324" s="1">
        <f t="shared" si="1916"/>
        <v>0</v>
      </c>
      <c r="AI4324" s="1">
        <f t="shared" si="1917"/>
        <v>0</v>
      </c>
      <c r="AK4324" s="1" t="str">
        <f t="shared" si="1905"/>
        <v>420000</v>
      </c>
    </row>
    <row r="4325" spans="4:37" x14ac:dyDescent="0.25">
      <c r="D4325" s="27">
        <v>4303</v>
      </c>
      <c r="E4325" s="27">
        <f t="shared" si="1891"/>
        <v>0</v>
      </c>
      <c r="F4325" s="27">
        <f t="shared" si="1892"/>
        <v>0</v>
      </c>
      <c r="G4325" s="27">
        <f t="shared" si="1898"/>
        <v>0</v>
      </c>
      <c r="H4325" s="2">
        <f>_xlfn.IFNA(IF(MATCH(AK4325,$AK$23:AK4324,0)&gt;0,0,0),1)</f>
        <v>0</v>
      </c>
      <c r="I4325" s="2">
        <f t="shared" si="1890"/>
        <v>7</v>
      </c>
      <c r="J4325" s="31">
        <f t="shared" si="1899"/>
        <v>3</v>
      </c>
      <c r="K4325" s="32">
        <f t="shared" si="1893"/>
        <v>0</v>
      </c>
      <c r="L4325" s="31">
        <f t="shared" si="1900"/>
        <v>4</v>
      </c>
      <c r="M4325" s="32">
        <f t="shared" si="1894"/>
        <v>0</v>
      </c>
      <c r="N4325" s="31">
        <f t="shared" si="1901"/>
        <v>0</v>
      </c>
      <c r="O4325" s="32">
        <f t="shared" si="1895"/>
        <v>0</v>
      </c>
      <c r="P4325" s="31">
        <f t="shared" si="1902"/>
        <v>0</v>
      </c>
      <c r="Q4325" s="32">
        <f t="shared" si="1896"/>
        <v>0</v>
      </c>
      <c r="R4325" s="31">
        <f t="shared" si="1903"/>
        <v>0</v>
      </c>
      <c r="S4325" s="32">
        <f t="shared" si="1897"/>
        <v>0</v>
      </c>
      <c r="T4325" s="31">
        <f t="shared" si="1904"/>
        <v>0</v>
      </c>
      <c r="V4325" s="1">
        <f t="shared" si="1906"/>
        <v>3</v>
      </c>
      <c r="W4325" s="1">
        <f t="shared" si="1907"/>
        <v>4</v>
      </c>
      <c r="X4325" s="1">
        <f t="shared" si="1908"/>
        <v>0</v>
      </c>
      <c r="Y4325" s="1">
        <f t="shared" si="1909"/>
        <v>0</v>
      </c>
      <c r="Z4325" s="1">
        <f t="shared" si="1910"/>
        <v>0</v>
      </c>
      <c r="AA4325" s="1">
        <f t="shared" si="1911"/>
        <v>0</v>
      </c>
      <c r="AD4325" s="1">
        <f t="shared" si="1912"/>
        <v>4</v>
      </c>
      <c r="AE4325" s="1">
        <f t="shared" si="1913"/>
        <v>3</v>
      </c>
      <c r="AF4325" s="1">
        <f t="shared" si="1914"/>
        <v>0</v>
      </c>
      <c r="AG4325" s="1">
        <f t="shared" si="1915"/>
        <v>0</v>
      </c>
      <c r="AH4325" s="1">
        <f t="shared" si="1916"/>
        <v>0</v>
      </c>
      <c r="AI4325" s="1">
        <f t="shared" si="1917"/>
        <v>0</v>
      </c>
      <c r="AK4325" s="1" t="str">
        <f t="shared" si="1905"/>
        <v>430000</v>
      </c>
    </row>
    <row r="4326" spans="4:37" x14ac:dyDescent="0.25">
      <c r="D4326" s="27">
        <v>4304</v>
      </c>
      <c r="E4326" s="27">
        <f t="shared" si="1891"/>
        <v>0</v>
      </c>
      <c r="F4326" s="27">
        <f t="shared" si="1892"/>
        <v>0</v>
      </c>
      <c r="G4326" s="27">
        <f t="shared" si="1898"/>
        <v>0</v>
      </c>
      <c r="H4326" s="2">
        <f>_xlfn.IFNA(IF(MATCH(AK4326,$AK$23:AK4325,0)&gt;0,0,0),1)</f>
        <v>0</v>
      </c>
      <c r="I4326" s="2">
        <f t="shared" si="1890"/>
        <v>8</v>
      </c>
      <c r="J4326" s="31">
        <f t="shared" si="1899"/>
        <v>4</v>
      </c>
      <c r="K4326" s="32">
        <f t="shared" si="1893"/>
        <v>1</v>
      </c>
      <c r="L4326" s="31">
        <f t="shared" si="1900"/>
        <v>4</v>
      </c>
      <c r="M4326" s="32">
        <f t="shared" si="1894"/>
        <v>0</v>
      </c>
      <c r="N4326" s="31">
        <f t="shared" si="1901"/>
        <v>0</v>
      </c>
      <c r="O4326" s="32">
        <f t="shared" si="1895"/>
        <v>0</v>
      </c>
      <c r="P4326" s="31">
        <f t="shared" si="1902"/>
        <v>0</v>
      </c>
      <c r="Q4326" s="32">
        <f t="shared" si="1896"/>
        <v>0</v>
      </c>
      <c r="R4326" s="31">
        <f t="shared" si="1903"/>
        <v>0</v>
      </c>
      <c r="S4326" s="32">
        <f t="shared" si="1897"/>
        <v>0</v>
      </c>
      <c r="T4326" s="31">
        <f t="shared" si="1904"/>
        <v>0</v>
      </c>
      <c r="V4326" s="1">
        <f t="shared" si="1906"/>
        <v>4</v>
      </c>
      <c r="W4326" s="1">
        <f t="shared" si="1907"/>
        <v>4</v>
      </c>
      <c r="X4326" s="1">
        <f t="shared" si="1908"/>
        <v>0</v>
      </c>
      <c r="Y4326" s="1">
        <f t="shared" si="1909"/>
        <v>0</v>
      </c>
      <c r="Z4326" s="1">
        <f t="shared" si="1910"/>
        <v>0</v>
      </c>
      <c r="AA4326" s="1">
        <f t="shared" si="1911"/>
        <v>0</v>
      </c>
      <c r="AD4326" s="1">
        <f t="shared" si="1912"/>
        <v>4</v>
      </c>
      <c r="AE4326" s="1">
        <f t="shared" si="1913"/>
        <v>4</v>
      </c>
      <c r="AF4326" s="1">
        <f t="shared" si="1914"/>
        <v>0</v>
      </c>
      <c r="AG4326" s="1">
        <f t="shared" si="1915"/>
        <v>0</v>
      </c>
      <c r="AH4326" s="1">
        <f t="shared" si="1916"/>
        <v>0</v>
      </c>
      <c r="AI4326" s="1">
        <f t="shared" si="1917"/>
        <v>0</v>
      </c>
      <c r="AK4326" s="1" t="str">
        <f t="shared" si="1905"/>
        <v>440000</v>
      </c>
    </row>
    <row r="4327" spans="4:37" x14ac:dyDescent="0.25">
      <c r="D4327" s="27">
        <v>4305</v>
      </c>
      <c r="E4327" s="27">
        <f t="shared" si="1891"/>
        <v>0</v>
      </c>
      <c r="F4327" s="27">
        <f t="shared" si="1892"/>
        <v>0</v>
      </c>
      <c r="G4327" s="27">
        <f t="shared" si="1898"/>
        <v>0</v>
      </c>
      <c r="H4327" s="2">
        <f>_xlfn.IFNA(IF(MATCH(AK4327,$AK$23:AK4326,0)&gt;0,0,0),1)</f>
        <v>0</v>
      </c>
      <c r="I4327" s="2">
        <f t="shared" si="1890"/>
        <v>2</v>
      </c>
      <c r="J4327" s="31">
        <f t="shared" si="1899"/>
        <v>1</v>
      </c>
      <c r="K4327" s="32">
        <f t="shared" si="1893"/>
        <v>1</v>
      </c>
      <c r="L4327" s="31">
        <f t="shared" si="1900"/>
        <v>1</v>
      </c>
      <c r="M4327" s="32">
        <f t="shared" si="1894"/>
        <v>0</v>
      </c>
      <c r="N4327" s="31">
        <f t="shared" si="1901"/>
        <v>0</v>
      </c>
      <c r="O4327" s="32">
        <f t="shared" si="1895"/>
        <v>0</v>
      </c>
      <c r="P4327" s="31">
        <f t="shared" si="1902"/>
        <v>0</v>
      </c>
      <c r="Q4327" s="32">
        <f t="shared" si="1896"/>
        <v>0</v>
      </c>
      <c r="R4327" s="31">
        <f t="shared" si="1903"/>
        <v>0</v>
      </c>
      <c r="S4327" s="32">
        <f t="shared" si="1897"/>
        <v>0</v>
      </c>
      <c r="T4327" s="31">
        <f t="shared" si="1904"/>
        <v>0</v>
      </c>
      <c r="V4327" s="1">
        <f t="shared" si="1906"/>
        <v>1</v>
      </c>
      <c r="W4327" s="1">
        <f t="shared" si="1907"/>
        <v>1</v>
      </c>
      <c r="X4327" s="1">
        <f t="shared" si="1908"/>
        <v>0</v>
      </c>
      <c r="Y4327" s="1">
        <f t="shared" si="1909"/>
        <v>0</v>
      </c>
      <c r="Z4327" s="1">
        <f t="shared" si="1910"/>
        <v>0</v>
      </c>
      <c r="AA4327" s="1">
        <f t="shared" si="1911"/>
        <v>0</v>
      </c>
      <c r="AD4327" s="1">
        <f t="shared" si="1912"/>
        <v>1</v>
      </c>
      <c r="AE4327" s="1">
        <f t="shared" si="1913"/>
        <v>1</v>
      </c>
      <c r="AF4327" s="1">
        <f t="shared" si="1914"/>
        <v>0</v>
      </c>
      <c r="AG4327" s="1">
        <f t="shared" si="1915"/>
        <v>0</v>
      </c>
      <c r="AH4327" s="1">
        <f t="shared" si="1916"/>
        <v>0</v>
      </c>
      <c r="AI4327" s="1">
        <f t="shared" si="1917"/>
        <v>0</v>
      </c>
      <c r="AK4327" s="1" t="str">
        <f t="shared" si="1905"/>
        <v>110000</v>
      </c>
    </row>
    <row r="4328" spans="4:37" x14ac:dyDescent="0.25">
      <c r="D4328" s="27">
        <v>4306</v>
      </c>
      <c r="E4328" s="27">
        <f t="shared" si="1891"/>
        <v>0</v>
      </c>
      <c r="F4328" s="27">
        <f t="shared" si="1892"/>
        <v>0</v>
      </c>
      <c r="G4328" s="27">
        <f t="shared" si="1898"/>
        <v>0</v>
      </c>
      <c r="H4328" s="2">
        <f>_xlfn.IFNA(IF(MATCH(AK4328,$AK$23:AK4327,0)&gt;0,0,0),1)</f>
        <v>0</v>
      </c>
      <c r="I4328" s="2">
        <f t="shared" si="1890"/>
        <v>3</v>
      </c>
      <c r="J4328" s="31">
        <f t="shared" si="1899"/>
        <v>2</v>
      </c>
      <c r="K4328" s="32">
        <f t="shared" si="1893"/>
        <v>0</v>
      </c>
      <c r="L4328" s="31">
        <f t="shared" si="1900"/>
        <v>1</v>
      </c>
      <c r="M4328" s="32">
        <f t="shared" si="1894"/>
        <v>0</v>
      </c>
      <c r="N4328" s="31">
        <f t="shared" si="1901"/>
        <v>0</v>
      </c>
      <c r="O4328" s="32">
        <f t="shared" si="1895"/>
        <v>0</v>
      </c>
      <c r="P4328" s="31">
        <f t="shared" si="1902"/>
        <v>0</v>
      </c>
      <c r="Q4328" s="32">
        <f t="shared" si="1896"/>
        <v>0</v>
      </c>
      <c r="R4328" s="31">
        <f t="shared" si="1903"/>
        <v>0</v>
      </c>
      <c r="S4328" s="32">
        <f t="shared" si="1897"/>
        <v>0</v>
      </c>
      <c r="T4328" s="31">
        <f t="shared" si="1904"/>
        <v>0</v>
      </c>
      <c r="V4328" s="1">
        <f t="shared" si="1906"/>
        <v>2</v>
      </c>
      <c r="W4328" s="1">
        <f t="shared" si="1907"/>
        <v>1</v>
      </c>
      <c r="X4328" s="1">
        <f t="shared" si="1908"/>
        <v>0</v>
      </c>
      <c r="Y4328" s="1">
        <f t="shared" si="1909"/>
        <v>0</v>
      </c>
      <c r="Z4328" s="1">
        <f t="shared" si="1910"/>
        <v>0</v>
      </c>
      <c r="AA4328" s="1">
        <f t="shared" si="1911"/>
        <v>0</v>
      </c>
      <c r="AD4328" s="1">
        <f t="shared" si="1912"/>
        <v>2</v>
      </c>
      <c r="AE4328" s="1">
        <f t="shared" si="1913"/>
        <v>1</v>
      </c>
      <c r="AF4328" s="1">
        <f t="shared" si="1914"/>
        <v>0</v>
      </c>
      <c r="AG4328" s="1">
        <f t="shared" si="1915"/>
        <v>0</v>
      </c>
      <c r="AH4328" s="1">
        <f t="shared" si="1916"/>
        <v>0</v>
      </c>
      <c r="AI4328" s="1">
        <f t="shared" si="1917"/>
        <v>0</v>
      </c>
      <c r="AK4328" s="1" t="str">
        <f t="shared" si="1905"/>
        <v>210000</v>
      </c>
    </row>
    <row r="4329" spans="4:37" x14ac:dyDescent="0.25">
      <c r="D4329" s="27">
        <v>4307</v>
      </c>
      <c r="E4329" s="27">
        <f t="shared" si="1891"/>
        <v>0</v>
      </c>
      <c r="F4329" s="27">
        <f t="shared" si="1892"/>
        <v>0</v>
      </c>
      <c r="G4329" s="27">
        <f t="shared" si="1898"/>
        <v>0</v>
      </c>
      <c r="H4329" s="2">
        <f>_xlfn.IFNA(IF(MATCH(AK4329,$AK$23:AK4328,0)&gt;0,0,0),1)</f>
        <v>0</v>
      </c>
      <c r="I4329" s="2">
        <f t="shared" si="1890"/>
        <v>4</v>
      </c>
      <c r="J4329" s="31">
        <f t="shared" si="1899"/>
        <v>3</v>
      </c>
      <c r="K4329" s="32">
        <f t="shared" si="1893"/>
        <v>0</v>
      </c>
      <c r="L4329" s="31">
        <f t="shared" si="1900"/>
        <v>1</v>
      </c>
      <c r="M4329" s="32">
        <f t="shared" si="1894"/>
        <v>0</v>
      </c>
      <c r="N4329" s="31">
        <f t="shared" si="1901"/>
        <v>0</v>
      </c>
      <c r="O4329" s="32">
        <f t="shared" si="1895"/>
        <v>0</v>
      </c>
      <c r="P4329" s="31">
        <f t="shared" si="1902"/>
        <v>0</v>
      </c>
      <c r="Q4329" s="32">
        <f t="shared" si="1896"/>
        <v>0</v>
      </c>
      <c r="R4329" s="31">
        <f t="shared" si="1903"/>
        <v>0</v>
      </c>
      <c r="S4329" s="32">
        <f t="shared" si="1897"/>
        <v>0</v>
      </c>
      <c r="T4329" s="31">
        <f t="shared" si="1904"/>
        <v>0</v>
      </c>
      <c r="V4329" s="1">
        <f t="shared" si="1906"/>
        <v>3</v>
      </c>
      <c r="W4329" s="1">
        <f t="shared" si="1907"/>
        <v>1</v>
      </c>
      <c r="X4329" s="1">
        <f t="shared" si="1908"/>
        <v>0</v>
      </c>
      <c r="Y4329" s="1">
        <f t="shared" si="1909"/>
        <v>0</v>
      </c>
      <c r="Z4329" s="1">
        <f t="shared" si="1910"/>
        <v>0</v>
      </c>
      <c r="AA4329" s="1">
        <f t="shared" si="1911"/>
        <v>0</v>
      </c>
      <c r="AD4329" s="1">
        <f t="shared" si="1912"/>
        <v>3</v>
      </c>
      <c r="AE4329" s="1">
        <f t="shared" si="1913"/>
        <v>1</v>
      </c>
      <c r="AF4329" s="1">
        <f t="shared" si="1914"/>
        <v>0</v>
      </c>
      <c r="AG4329" s="1">
        <f t="shared" si="1915"/>
        <v>0</v>
      </c>
      <c r="AH4329" s="1">
        <f t="shared" si="1916"/>
        <v>0</v>
      </c>
      <c r="AI4329" s="1">
        <f t="shared" si="1917"/>
        <v>0</v>
      </c>
      <c r="AK4329" s="1" t="str">
        <f t="shared" si="1905"/>
        <v>310000</v>
      </c>
    </row>
    <row r="4330" spans="4:37" x14ac:dyDescent="0.25">
      <c r="D4330" s="27">
        <v>4308</v>
      </c>
      <c r="E4330" s="27">
        <f t="shared" si="1891"/>
        <v>0</v>
      </c>
      <c r="F4330" s="27">
        <f t="shared" si="1892"/>
        <v>0</v>
      </c>
      <c r="G4330" s="27">
        <f t="shared" si="1898"/>
        <v>0</v>
      </c>
      <c r="H4330" s="2">
        <f>_xlfn.IFNA(IF(MATCH(AK4330,$AK$23:AK4329,0)&gt;0,0,0),1)</f>
        <v>0</v>
      </c>
      <c r="I4330" s="2">
        <f t="shared" si="1890"/>
        <v>5</v>
      </c>
      <c r="J4330" s="31">
        <f t="shared" si="1899"/>
        <v>4</v>
      </c>
      <c r="K4330" s="32">
        <f t="shared" si="1893"/>
        <v>0</v>
      </c>
      <c r="L4330" s="31">
        <f t="shared" si="1900"/>
        <v>1</v>
      </c>
      <c r="M4330" s="32">
        <f t="shared" si="1894"/>
        <v>0</v>
      </c>
      <c r="N4330" s="31">
        <f t="shared" si="1901"/>
        <v>0</v>
      </c>
      <c r="O4330" s="32">
        <f t="shared" si="1895"/>
        <v>0</v>
      </c>
      <c r="P4330" s="31">
        <f t="shared" si="1902"/>
        <v>0</v>
      </c>
      <c r="Q4330" s="32">
        <f t="shared" si="1896"/>
        <v>0</v>
      </c>
      <c r="R4330" s="31">
        <f t="shared" si="1903"/>
        <v>0</v>
      </c>
      <c r="S4330" s="32">
        <f t="shared" si="1897"/>
        <v>0</v>
      </c>
      <c r="T4330" s="31">
        <f t="shared" si="1904"/>
        <v>0</v>
      </c>
      <c r="V4330" s="1">
        <f t="shared" si="1906"/>
        <v>4</v>
      </c>
      <c r="W4330" s="1">
        <f t="shared" si="1907"/>
        <v>1</v>
      </c>
      <c r="X4330" s="1">
        <f t="shared" si="1908"/>
        <v>0</v>
      </c>
      <c r="Y4330" s="1">
        <f t="shared" si="1909"/>
        <v>0</v>
      </c>
      <c r="Z4330" s="1">
        <f t="shared" si="1910"/>
        <v>0</v>
      </c>
      <c r="AA4330" s="1">
        <f t="shared" si="1911"/>
        <v>0</v>
      </c>
      <c r="AD4330" s="1">
        <f t="shared" si="1912"/>
        <v>4</v>
      </c>
      <c r="AE4330" s="1">
        <f t="shared" si="1913"/>
        <v>1</v>
      </c>
      <c r="AF4330" s="1">
        <f t="shared" si="1914"/>
        <v>0</v>
      </c>
      <c r="AG4330" s="1">
        <f t="shared" si="1915"/>
        <v>0</v>
      </c>
      <c r="AH4330" s="1">
        <f t="shared" si="1916"/>
        <v>0</v>
      </c>
      <c r="AI4330" s="1">
        <f t="shared" si="1917"/>
        <v>0</v>
      </c>
      <c r="AK4330" s="1" t="str">
        <f t="shared" si="1905"/>
        <v>410000</v>
      </c>
    </row>
    <row r="4331" spans="4:37" x14ac:dyDescent="0.25">
      <c r="D4331" s="27">
        <v>4309</v>
      </c>
      <c r="E4331" s="27">
        <f t="shared" si="1891"/>
        <v>0</v>
      </c>
      <c r="F4331" s="27">
        <f t="shared" si="1892"/>
        <v>0</v>
      </c>
      <c r="G4331" s="27">
        <f t="shared" si="1898"/>
        <v>0</v>
      </c>
      <c r="H4331" s="2">
        <f>_xlfn.IFNA(IF(MATCH(AK4331,$AK$23:AK4330,0)&gt;0,0,0),1)</f>
        <v>0</v>
      </c>
      <c r="I4331" s="2">
        <f t="shared" si="1890"/>
        <v>3</v>
      </c>
      <c r="J4331" s="31">
        <f t="shared" si="1899"/>
        <v>1</v>
      </c>
      <c r="K4331" s="32">
        <f t="shared" si="1893"/>
        <v>0</v>
      </c>
      <c r="L4331" s="31">
        <f t="shared" si="1900"/>
        <v>2</v>
      </c>
      <c r="M4331" s="32">
        <f t="shared" si="1894"/>
        <v>0</v>
      </c>
      <c r="N4331" s="31">
        <f t="shared" si="1901"/>
        <v>0</v>
      </c>
      <c r="O4331" s="32">
        <f t="shared" si="1895"/>
        <v>0</v>
      </c>
      <c r="P4331" s="31">
        <f t="shared" si="1902"/>
        <v>0</v>
      </c>
      <c r="Q4331" s="32">
        <f t="shared" si="1896"/>
        <v>0</v>
      </c>
      <c r="R4331" s="31">
        <f t="shared" si="1903"/>
        <v>0</v>
      </c>
      <c r="S4331" s="32">
        <f t="shared" si="1897"/>
        <v>0</v>
      </c>
      <c r="T4331" s="31">
        <f t="shared" si="1904"/>
        <v>0</v>
      </c>
      <c r="V4331" s="1">
        <f t="shared" si="1906"/>
        <v>1</v>
      </c>
      <c r="W4331" s="1">
        <f t="shared" si="1907"/>
        <v>2</v>
      </c>
      <c r="X4331" s="1">
        <f t="shared" si="1908"/>
        <v>0</v>
      </c>
      <c r="Y4331" s="1">
        <f t="shared" si="1909"/>
        <v>0</v>
      </c>
      <c r="Z4331" s="1">
        <f t="shared" si="1910"/>
        <v>0</v>
      </c>
      <c r="AA4331" s="1">
        <f t="shared" si="1911"/>
        <v>0</v>
      </c>
      <c r="AD4331" s="1">
        <f t="shared" si="1912"/>
        <v>2</v>
      </c>
      <c r="AE4331" s="1">
        <f t="shared" si="1913"/>
        <v>1</v>
      </c>
      <c r="AF4331" s="1">
        <f t="shared" si="1914"/>
        <v>0</v>
      </c>
      <c r="AG4331" s="1">
        <f t="shared" si="1915"/>
        <v>0</v>
      </c>
      <c r="AH4331" s="1">
        <f t="shared" si="1916"/>
        <v>0</v>
      </c>
      <c r="AI4331" s="1">
        <f t="shared" si="1917"/>
        <v>0</v>
      </c>
      <c r="AK4331" s="1" t="str">
        <f t="shared" si="1905"/>
        <v>210000</v>
      </c>
    </row>
    <row r="4332" spans="4:37" x14ac:dyDescent="0.25">
      <c r="D4332" s="27">
        <v>4310</v>
      </c>
      <c r="E4332" s="27">
        <f t="shared" si="1891"/>
        <v>0</v>
      </c>
      <c r="F4332" s="27">
        <f t="shared" si="1892"/>
        <v>0</v>
      </c>
      <c r="G4332" s="27">
        <f t="shared" si="1898"/>
        <v>0</v>
      </c>
      <c r="H4332" s="2">
        <f>_xlfn.IFNA(IF(MATCH(AK4332,$AK$23:AK4331,0)&gt;0,0,0),1)</f>
        <v>0</v>
      </c>
      <c r="I4332" s="2">
        <f t="shared" si="1890"/>
        <v>4</v>
      </c>
      <c r="J4332" s="31">
        <f t="shared" si="1899"/>
        <v>2</v>
      </c>
      <c r="K4332" s="32">
        <f t="shared" si="1893"/>
        <v>1</v>
      </c>
      <c r="L4332" s="31">
        <f t="shared" si="1900"/>
        <v>2</v>
      </c>
      <c r="M4332" s="32">
        <f t="shared" si="1894"/>
        <v>0</v>
      </c>
      <c r="N4332" s="31">
        <f t="shared" si="1901"/>
        <v>0</v>
      </c>
      <c r="O4332" s="32">
        <f t="shared" si="1895"/>
        <v>0</v>
      </c>
      <c r="P4332" s="31">
        <f t="shared" si="1902"/>
        <v>0</v>
      </c>
      <c r="Q4332" s="32">
        <f t="shared" si="1896"/>
        <v>0</v>
      </c>
      <c r="R4332" s="31">
        <f t="shared" si="1903"/>
        <v>0</v>
      </c>
      <c r="S4332" s="32">
        <f t="shared" si="1897"/>
        <v>0</v>
      </c>
      <c r="T4332" s="31">
        <f t="shared" si="1904"/>
        <v>0</v>
      </c>
      <c r="V4332" s="1">
        <f t="shared" si="1906"/>
        <v>2</v>
      </c>
      <c r="W4332" s="1">
        <f t="shared" si="1907"/>
        <v>2</v>
      </c>
      <c r="X4332" s="1">
        <f t="shared" si="1908"/>
        <v>0</v>
      </c>
      <c r="Y4332" s="1">
        <f t="shared" si="1909"/>
        <v>0</v>
      </c>
      <c r="Z4332" s="1">
        <f t="shared" si="1910"/>
        <v>0</v>
      </c>
      <c r="AA4332" s="1">
        <f t="shared" si="1911"/>
        <v>0</v>
      </c>
      <c r="AD4332" s="1">
        <f t="shared" si="1912"/>
        <v>2</v>
      </c>
      <c r="AE4332" s="1">
        <f t="shared" si="1913"/>
        <v>2</v>
      </c>
      <c r="AF4332" s="1">
        <f t="shared" si="1914"/>
        <v>0</v>
      </c>
      <c r="AG4332" s="1">
        <f t="shared" si="1915"/>
        <v>0</v>
      </c>
      <c r="AH4332" s="1">
        <f t="shared" si="1916"/>
        <v>0</v>
      </c>
      <c r="AI4332" s="1">
        <f t="shared" si="1917"/>
        <v>0</v>
      </c>
      <c r="AK4332" s="1" t="str">
        <f t="shared" si="1905"/>
        <v>220000</v>
      </c>
    </row>
    <row r="4333" spans="4:37" x14ac:dyDescent="0.25">
      <c r="D4333" s="27">
        <v>4311</v>
      </c>
      <c r="E4333" s="27">
        <f t="shared" si="1891"/>
        <v>0</v>
      </c>
      <c r="F4333" s="27">
        <f t="shared" si="1892"/>
        <v>0</v>
      </c>
      <c r="G4333" s="27">
        <f t="shared" si="1898"/>
        <v>0</v>
      </c>
      <c r="H4333" s="2">
        <f>_xlfn.IFNA(IF(MATCH(AK4333,$AK$23:AK4332,0)&gt;0,0,0),1)</f>
        <v>0</v>
      </c>
      <c r="I4333" s="2">
        <f t="shared" si="1890"/>
        <v>5</v>
      </c>
      <c r="J4333" s="31">
        <f t="shared" si="1899"/>
        <v>3</v>
      </c>
      <c r="K4333" s="32">
        <f t="shared" si="1893"/>
        <v>0</v>
      </c>
      <c r="L4333" s="31">
        <f t="shared" si="1900"/>
        <v>2</v>
      </c>
      <c r="M4333" s="32">
        <f t="shared" si="1894"/>
        <v>0</v>
      </c>
      <c r="N4333" s="31">
        <f t="shared" si="1901"/>
        <v>0</v>
      </c>
      <c r="O4333" s="32">
        <f t="shared" si="1895"/>
        <v>0</v>
      </c>
      <c r="P4333" s="31">
        <f t="shared" si="1902"/>
        <v>0</v>
      </c>
      <c r="Q4333" s="32">
        <f t="shared" si="1896"/>
        <v>0</v>
      </c>
      <c r="R4333" s="31">
        <f t="shared" si="1903"/>
        <v>0</v>
      </c>
      <c r="S4333" s="32">
        <f t="shared" si="1897"/>
        <v>0</v>
      </c>
      <c r="T4333" s="31">
        <f t="shared" si="1904"/>
        <v>0</v>
      </c>
      <c r="V4333" s="1">
        <f t="shared" si="1906"/>
        <v>3</v>
      </c>
      <c r="W4333" s="1">
        <f t="shared" si="1907"/>
        <v>2</v>
      </c>
      <c r="X4333" s="1">
        <f t="shared" si="1908"/>
        <v>0</v>
      </c>
      <c r="Y4333" s="1">
        <f t="shared" si="1909"/>
        <v>0</v>
      </c>
      <c r="Z4333" s="1">
        <f t="shared" si="1910"/>
        <v>0</v>
      </c>
      <c r="AA4333" s="1">
        <f t="shared" si="1911"/>
        <v>0</v>
      </c>
      <c r="AD4333" s="1">
        <f t="shared" si="1912"/>
        <v>3</v>
      </c>
      <c r="AE4333" s="1">
        <f t="shared" si="1913"/>
        <v>2</v>
      </c>
      <c r="AF4333" s="1">
        <f t="shared" si="1914"/>
        <v>0</v>
      </c>
      <c r="AG4333" s="1">
        <f t="shared" si="1915"/>
        <v>0</v>
      </c>
      <c r="AH4333" s="1">
        <f t="shared" si="1916"/>
        <v>0</v>
      </c>
      <c r="AI4333" s="1">
        <f t="shared" si="1917"/>
        <v>0</v>
      </c>
      <c r="AK4333" s="1" t="str">
        <f t="shared" si="1905"/>
        <v>320000</v>
      </c>
    </row>
    <row r="4334" spans="4:37" x14ac:dyDescent="0.25">
      <c r="D4334" s="27">
        <v>4312</v>
      </c>
      <c r="E4334" s="27">
        <f t="shared" si="1891"/>
        <v>0</v>
      </c>
      <c r="F4334" s="27">
        <f t="shared" si="1892"/>
        <v>0</v>
      </c>
      <c r="G4334" s="27">
        <f t="shared" si="1898"/>
        <v>0</v>
      </c>
      <c r="H4334" s="2">
        <f>_xlfn.IFNA(IF(MATCH(AK4334,$AK$23:AK4333,0)&gt;0,0,0),1)</f>
        <v>0</v>
      </c>
      <c r="I4334" s="2">
        <f t="shared" si="1890"/>
        <v>6</v>
      </c>
      <c r="J4334" s="31">
        <f t="shared" si="1899"/>
        <v>4</v>
      </c>
      <c r="K4334" s="32">
        <f t="shared" si="1893"/>
        <v>0</v>
      </c>
      <c r="L4334" s="31">
        <f t="shared" si="1900"/>
        <v>2</v>
      </c>
      <c r="M4334" s="32">
        <f t="shared" si="1894"/>
        <v>0</v>
      </c>
      <c r="N4334" s="31">
        <f t="shared" si="1901"/>
        <v>0</v>
      </c>
      <c r="O4334" s="32">
        <f t="shared" si="1895"/>
        <v>0</v>
      </c>
      <c r="P4334" s="31">
        <f t="shared" si="1902"/>
        <v>0</v>
      </c>
      <c r="Q4334" s="32">
        <f t="shared" si="1896"/>
        <v>0</v>
      </c>
      <c r="R4334" s="31">
        <f t="shared" si="1903"/>
        <v>0</v>
      </c>
      <c r="S4334" s="32">
        <f t="shared" si="1897"/>
        <v>0</v>
      </c>
      <c r="T4334" s="31">
        <f t="shared" si="1904"/>
        <v>0</v>
      </c>
      <c r="V4334" s="1">
        <f t="shared" si="1906"/>
        <v>4</v>
      </c>
      <c r="W4334" s="1">
        <f t="shared" si="1907"/>
        <v>2</v>
      </c>
      <c r="X4334" s="1">
        <f t="shared" si="1908"/>
        <v>0</v>
      </c>
      <c r="Y4334" s="1">
        <f t="shared" si="1909"/>
        <v>0</v>
      </c>
      <c r="Z4334" s="1">
        <f t="shared" si="1910"/>
        <v>0</v>
      </c>
      <c r="AA4334" s="1">
        <f t="shared" si="1911"/>
        <v>0</v>
      </c>
      <c r="AD4334" s="1">
        <f t="shared" si="1912"/>
        <v>4</v>
      </c>
      <c r="AE4334" s="1">
        <f t="shared" si="1913"/>
        <v>2</v>
      </c>
      <c r="AF4334" s="1">
        <f t="shared" si="1914"/>
        <v>0</v>
      </c>
      <c r="AG4334" s="1">
        <f t="shared" si="1915"/>
        <v>0</v>
      </c>
      <c r="AH4334" s="1">
        <f t="shared" si="1916"/>
        <v>0</v>
      </c>
      <c r="AI4334" s="1">
        <f t="shared" si="1917"/>
        <v>0</v>
      </c>
      <c r="AK4334" s="1" t="str">
        <f t="shared" si="1905"/>
        <v>420000</v>
      </c>
    </row>
    <row r="4335" spans="4:37" x14ac:dyDescent="0.25">
      <c r="D4335" s="27">
        <v>4313</v>
      </c>
      <c r="E4335" s="27">
        <f t="shared" si="1891"/>
        <v>0</v>
      </c>
      <c r="F4335" s="27">
        <f t="shared" si="1892"/>
        <v>0</v>
      </c>
      <c r="G4335" s="27">
        <f t="shared" si="1898"/>
        <v>0</v>
      </c>
      <c r="H4335" s="2">
        <f>_xlfn.IFNA(IF(MATCH(AK4335,$AK$23:AK4334,0)&gt;0,0,0),1)</f>
        <v>0</v>
      </c>
      <c r="I4335" s="2">
        <f t="shared" si="1890"/>
        <v>4</v>
      </c>
      <c r="J4335" s="31">
        <f t="shared" si="1899"/>
        <v>1</v>
      </c>
      <c r="K4335" s="32">
        <f t="shared" si="1893"/>
        <v>0</v>
      </c>
      <c r="L4335" s="31">
        <f t="shared" si="1900"/>
        <v>3</v>
      </c>
      <c r="M4335" s="32">
        <f t="shared" si="1894"/>
        <v>0</v>
      </c>
      <c r="N4335" s="31">
        <f t="shared" si="1901"/>
        <v>0</v>
      </c>
      <c r="O4335" s="32">
        <f t="shared" si="1895"/>
        <v>0</v>
      </c>
      <c r="P4335" s="31">
        <f t="shared" si="1902"/>
        <v>0</v>
      </c>
      <c r="Q4335" s="32">
        <f t="shared" si="1896"/>
        <v>0</v>
      </c>
      <c r="R4335" s="31">
        <f t="shared" si="1903"/>
        <v>0</v>
      </c>
      <c r="S4335" s="32">
        <f t="shared" si="1897"/>
        <v>0</v>
      </c>
      <c r="T4335" s="31">
        <f t="shared" si="1904"/>
        <v>0</v>
      </c>
      <c r="V4335" s="1">
        <f t="shared" si="1906"/>
        <v>1</v>
      </c>
      <c r="W4335" s="1">
        <f t="shared" si="1907"/>
        <v>3</v>
      </c>
      <c r="X4335" s="1">
        <f t="shared" si="1908"/>
        <v>0</v>
      </c>
      <c r="Y4335" s="1">
        <f t="shared" si="1909"/>
        <v>0</v>
      </c>
      <c r="Z4335" s="1">
        <f t="shared" si="1910"/>
        <v>0</v>
      </c>
      <c r="AA4335" s="1">
        <f t="shared" si="1911"/>
        <v>0</v>
      </c>
      <c r="AD4335" s="1">
        <f t="shared" si="1912"/>
        <v>3</v>
      </c>
      <c r="AE4335" s="1">
        <f t="shared" si="1913"/>
        <v>1</v>
      </c>
      <c r="AF4335" s="1">
        <f t="shared" si="1914"/>
        <v>0</v>
      </c>
      <c r="AG4335" s="1">
        <f t="shared" si="1915"/>
        <v>0</v>
      </c>
      <c r="AH4335" s="1">
        <f t="shared" si="1916"/>
        <v>0</v>
      </c>
      <c r="AI4335" s="1">
        <f t="shared" si="1917"/>
        <v>0</v>
      </c>
      <c r="AK4335" s="1" t="str">
        <f t="shared" si="1905"/>
        <v>310000</v>
      </c>
    </row>
    <row r="4336" spans="4:37" x14ac:dyDescent="0.25">
      <c r="D4336" s="27">
        <v>4314</v>
      </c>
      <c r="E4336" s="27">
        <f t="shared" si="1891"/>
        <v>0</v>
      </c>
      <c r="F4336" s="27">
        <f t="shared" si="1892"/>
        <v>0</v>
      </c>
      <c r="G4336" s="27">
        <f t="shared" si="1898"/>
        <v>0</v>
      </c>
      <c r="H4336" s="2">
        <f>_xlfn.IFNA(IF(MATCH(AK4336,$AK$23:AK4335,0)&gt;0,0,0),1)</f>
        <v>0</v>
      </c>
      <c r="I4336" s="2">
        <f t="shared" si="1890"/>
        <v>5</v>
      </c>
      <c r="J4336" s="31">
        <f t="shared" si="1899"/>
        <v>2</v>
      </c>
      <c r="K4336" s="32">
        <f t="shared" si="1893"/>
        <v>0</v>
      </c>
      <c r="L4336" s="31">
        <f t="shared" si="1900"/>
        <v>3</v>
      </c>
      <c r="M4336" s="32">
        <f t="shared" si="1894"/>
        <v>0</v>
      </c>
      <c r="N4336" s="31">
        <f t="shared" si="1901"/>
        <v>0</v>
      </c>
      <c r="O4336" s="32">
        <f t="shared" si="1895"/>
        <v>0</v>
      </c>
      <c r="P4336" s="31">
        <f t="shared" si="1902"/>
        <v>0</v>
      </c>
      <c r="Q4336" s="32">
        <f t="shared" si="1896"/>
        <v>0</v>
      </c>
      <c r="R4336" s="31">
        <f t="shared" si="1903"/>
        <v>0</v>
      </c>
      <c r="S4336" s="32">
        <f t="shared" si="1897"/>
        <v>0</v>
      </c>
      <c r="T4336" s="31">
        <f t="shared" si="1904"/>
        <v>0</v>
      </c>
      <c r="V4336" s="1">
        <f t="shared" si="1906"/>
        <v>2</v>
      </c>
      <c r="W4336" s="1">
        <f t="shared" si="1907"/>
        <v>3</v>
      </c>
      <c r="X4336" s="1">
        <f t="shared" si="1908"/>
        <v>0</v>
      </c>
      <c r="Y4336" s="1">
        <f t="shared" si="1909"/>
        <v>0</v>
      </c>
      <c r="Z4336" s="1">
        <f t="shared" si="1910"/>
        <v>0</v>
      </c>
      <c r="AA4336" s="1">
        <f t="shared" si="1911"/>
        <v>0</v>
      </c>
      <c r="AD4336" s="1">
        <f t="shared" si="1912"/>
        <v>3</v>
      </c>
      <c r="AE4336" s="1">
        <f t="shared" si="1913"/>
        <v>2</v>
      </c>
      <c r="AF4336" s="1">
        <f t="shared" si="1914"/>
        <v>0</v>
      </c>
      <c r="AG4336" s="1">
        <f t="shared" si="1915"/>
        <v>0</v>
      </c>
      <c r="AH4336" s="1">
        <f t="shared" si="1916"/>
        <v>0</v>
      </c>
      <c r="AI4336" s="1">
        <f t="shared" si="1917"/>
        <v>0</v>
      </c>
      <c r="AK4336" s="1" t="str">
        <f t="shared" si="1905"/>
        <v>320000</v>
      </c>
    </row>
    <row r="4337" spans="4:37" x14ac:dyDescent="0.25">
      <c r="D4337" s="27">
        <v>4315</v>
      </c>
      <c r="E4337" s="27">
        <f t="shared" si="1891"/>
        <v>0</v>
      </c>
      <c r="F4337" s="27">
        <f t="shared" si="1892"/>
        <v>0</v>
      </c>
      <c r="G4337" s="27">
        <f t="shared" si="1898"/>
        <v>0</v>
      </c>
      <c r="H4337" s="2">
        <f>_xlfn.IFNA(IF(MATCH(AK4337,$AK$23:AK4336,0)&gt;0,0,0),1)</f>
        <v>0</v>
      </c>
      <c r="I4337" s="2">
        <f t="shared" si="1890"/>
        <v>6</v>
      </c>
      <c r="J4337" s="31">
        <f t="shared" si="1899"/>
        <v>3</v>
      </c>
      <c r="K4337" s="32">
        <f t="shared" si="1893"/>
        <v>1</v>
      </c>
      <c r="L4337" s="31">
        <f t="shared" si="1900"/>
        <v>3</v>
      </c>
      <c r="M4337" s="32">
        <f t="shared" si="1894"/>
        <v>0</v>
      </c>
      <c r="N4337" s="31">
        <f t="shared" si="1901"/>
        <v>0</v>
      </c>
      <c r="O4337" s="32">
        <f t="shared" si="1895"/>
        <v>0</v>
      </c>
      <c r="P4337" s="31">
        <f t="shared" si="1902"/>
        <v>0</v>
      </c>
      <c r="Q4337" s="32">
        <f t="shared" si="1896"/>
        <v>0</v>
      </c>
      <c r="R4337" s="31">
        <f t="shared" si="1903"/>
        <v>0</v>
      </c>
      <c r="S4337" s="32">
        <f t="shared" si="1897"/>
        <v>0</v>
      </c>
      <c r="T4337" s="31">
        <f t="shared" si="1904"/>
        <v>0</v>
      </c>
      <c r="V4337" s="1">
        <f t="shared" si="1906"/>
        <v>3</v>
      </c>
      <c r="W4337" s="1">
        <f t="shared" si="1907"/>
        <v>3</v>
      </c>
      <c r="X4337" s="1">
        <f t="shared" si="1908"/>
        <v>0</v>
      </c>
      <c r="Y4337" s="1">
        <f t="shared" si="1909"/>
        <v>0</v>
      </c>
      <c r="Z4337" s="1">
        <f t="shared" si="1910"/>
        <v>0</v>
      </c>
      <c r="AA4337" s="1">
        <f t="shared" si="1911"/>
        <v>0</v>
      </c>
      <c r="AD4337" s="1">
        <f t="shared" si="1912"/>
        <v>3</v>
      </c>
      <c r="AE4337" s="1">
        <f t="shared" si="1913"/>
        <v>3</v>
      </c>
      <c r="AF4337" s="1">
        <f t="shared" si="1914"/>
        <v>0</v>
      </c>
      <c r="AG4337" s="1">
        <f t="shared" si="1915"/>
        <v>0</v>
      </c>
      <c r="AH4337" s="1">
        <f t="shared" si="1916"/>
        <v>0</v>
      </c>
      <c r="AI4337" s="1">
        <f t="shared" si="1917"/>
        <v>0</v>
      </c>
      <c r="AK4337" s="1" t="str">
        <f t="shared" si="1905"/>
        <v>330000</v>
      </c>
    </row>
    <row r="4338" spans="4:37" x14ac:dyDescent="0.25">
      <c r="D4338" s="27">
        <v>4316</v>
      </c>
      <c r="E4338" s="27">
        <f t="shared" si="1891"/>
        <v>0</v>
      </c>
      <c r="F4338" s="27">
        <f t="shared" si="1892"/>
        <v>0</v>
      </c>
      <c r="G4338" s="27">
        <f t="shared" si="1898"/>
        <v>0</v>
      </c>
      <c r="H4338" s="2">
        <f>_xlfn.IFNA(IF(MATCH(AK4338,$AK$23:AK4337,0)&gt;0,0,0),1)</f>
        <v>0</v>
      </c>
      <c r="I4338" s="2">
        <f t="shared" si="1890"/>
        <v>7</v>
      </c>
      <c r="J4338" s="31">
        <f t="shared" si="1899"/>
        <v>4</v>
      </c>
      <c r="K4338" s="32">
        <f t="shared" si="1893"/>
        <v>0</v>
      </c>
      <c r="L4338" s="31">
        <f t="shared" si="1900"/>
        <v>3</v>
      </c>
      <c r="M4338" s="32">
        <f t="shared" si="1894"/>
        <v>0</v>
      </c>
      <c r="N4338" s="31">
        <f t="shared" si="1901"/>
        <v>0</v>
      </c>
      <c r="O4338" s="32">
        <f t="shared" si="1895"/>
        <v>0</v>
      </c>
      <c r="P4338" s="31">
        <f t="shared" si="1902"/>
        <v>0</v>
      </c>
      <c r="Q4338" s="32">
        <f t="shared" si="1896"/>
        <v>0</v>
      </c>
      <c r="R4338" s="31">
        <f t="shared" si="1903"/>
        <v>0</v>
      </c>
      <c r="S4338" s="32">
        <f t="shared" si="1897"/>
        <v>0</v>
      </c>
      <c r="T4338" s="31">
        <f t="shared" si="1904"/>
        <v>0</v>
      </c>
      <c r="V4338" s="1">
        <f t="shared" si="1906"/>
        <v>4</v>
      </c>
      <c r="W4338" s="1">
        <f t="shared" si="1907"/>
        <v>3</v>
      </c>
      <c r="X4338" s="1">
        <f t="shared" si="1908"/>
        <v>0</v>
      </c>
      <c r="Y4338" s="1">
        <f t="shared" si="1909"/>
        <v>0</v>
      </c>
      <c r="Z4338" s="1">
        <f t="shared" si="1910"/>
        <v>0</v>
      </c>
      <c r="AA4338" s="1">
        <f t="shared" si="1911"/>
        <v>0</v>
      </c>
      <c r="AD4338" s="1">
        <f t="shared" si="1912"/>
        <v>4</v>
      </c>
      <c r="AE4338" s="1">
        <f t="shared" si="1913"/>
        <v>3</v>
      </c>
      <c r="AF4338" s="1">
        <f t="shared" si="1914"/>
        <v>0</v>
      </c>
      <c r="AG4338" s="1">
        <f t="shared" si="1915"/>
        <v>0</v>
      </c>
      <c r="AH4338" s="1">
        <f t="shared" si="1916"/>
        <v>0</v>
      </c>
      <c r="AI4338" s="1">
        <f t="shared" si="1917"/>
        <v>0</v>
      </c>
      <c r="AK4338" s="1" t="str">
        <f t="shared" si="1905"/>
        <v>430000</v>
      </c>
    </row>
    <row r="4339" spans="4:37" x14ac:dyDescent="0.25">
      <c r="D4339" s="27">
        <v>4317</v>
      </c>
      <c r="E4339" s="27">
        <f t="shared" si="1891"/>
        <v>0</v>
      </c>
      <c r="F4339" s="27">
        <f t="shared" si="1892"/>
        <v>0</v>
      </c>
      <c r="G4339" s="27">
        <f t="shared" si="1898"/>
        <v>0</v>
      </c>
      <c r="H4339" s="2">
        <f>_xlfn.IFNA(IF(MATCH(AK4339,$AK$23:AK4338,0)&gt;0,0,0),1)</f>
        <v>0</v>
      </c>
      <c r="I4339" s="2">
        <f t="shared" si="1890"/>
        <v>5</v>
      </c>
      <c r="J4339" s="31">
        <f t="shared" si="1899"/>
        <v>1</v>
      </c>
      <c r="K4339" s="32">
        <f t="shared" si="1893"/>
        <v>0</v>
      </c>
      <c r="L4339" s="31">
        <f t="shared" si="1900"/>
        <v>4</v>
      </c>
      <c r="M4339" s="32">
        <f t="shared" si="1894"/>
        <v>0</v>
      </c>
      <c r="N4339" s="31">
        <f t="shared" si="1901"/>
        <v>0</v>
      </c>
      <c r="O4339" s="32">
        <f t="shared" si="1895"/>
        <v>0</v>
      </c>
      <c r="P4339" s="31">
        <f t="shared" si="1902"/>
        <v>0</v>
      </c>
      <c r="Q4339" s="32">
        <f t="shared" si="1896"/>
        <v>0</v>
      </c>
      <c r="R4339" s="31">
        <f t="shared" si="1903"/>
        <v>0</v>
      </c>
      <c r="S4339" s="32">
        <f t="shared" si="1897"/>
        <v>0</v>
      </c>
      <c r="T4339" s="31">
        <f t="shared" si="1904"/>
        <v>0</v>
      </c>
      <c r="V4339" s="1">
        <f t="shared" si="1906"/>
        <v>1</v>
      </c>
      <c r="W4339" s="1">
        <f t="shared" si="1907"/>
        <v>4</v>
      </c>
      <c r="X4339" s="1">
        <f t="shared" si="1908"/>
        <v>0</v>
      </c>
      <c r="Y4339" s="1">
        <f t="shared" si="1909"/>
        <v>0</v>
      </c>
      <c r="Z4339" s="1">
        <f t="shared" si="1910"/>
        <v>0</v>
      </c>
      <c r="AA4339" s="1">
        <f t="shared" si="1911"/>
        <v>0</v>
      </c>
      <c r="AD4339" s="1">
        <f t="shared" si="1912"/>
        <v>4</v>
      </c>
      <c r="AE4339" s="1">
        <f t="shared" si="1913"/>
        <v>1</v>
      </c>
      <c r="AF4339" s="1">
        <f t="shared" si="1914"/>
        <v>0</v>
      </c>
      <c r="AG4339" s="1">
        <f t="shared" si="1915"/>
        <v>0</v>
      </c>
      <c r="AH4339" s="1">
        <f t="shared" si="1916"/>
        <v>0</v>
      </c>
      <c r="AI4339" s="1">
        <f t="shared" si="1917"/>
        <v>0</v>
      </c>
      <c r="AK4339" s="1" t="str">
        <f t="shared" si="1905"/>
        <v>410000</v>
      </c>
    </row>
    <row r="4340" spans="4:37" x14ac:dyDescent="0.25">
      <c r="D4340" s="27">
        <v>4318</v>
      </c>
      <c r="E4340" s="27">
        <f t="shared" si="1891"/>
        <v>0</v>
      </c>
      <c r="F4340" s="27">
        <f t="shared" si="1892"/>
        <v>0</v>
      </c>
      <c r="G4340" s="27">
        <f t="shared" si="1898"/>
        <v>0</v>
      </c>
      <c r="H4340" s="2">
        <f>_xlfn.IFNA(IF(MATCH(AK4340,$AK$23:AK4339,0)&gt;0,0,0),1)</f>
        <v>0</v>
      </c>
      <c r="I4340" s="2">
        <f t="shared" si="1890"/>
        <v>6</v>
      </c>
      <c r="J4340" s="31">
        <f t="shared" si="1899"/>
        <v>2</v>
      </c>
      <c r="K4340" s="32">
        <f t="shared" si="1893"/>
        <v>0</v>
      </c>
      <c r="L4340" s="31">
        <f t="shared" si="1900"/>
        <v>4</v>
      </c>
      <c r="M4340" s="32">
        <f t="shared" si="1894"/>
        <v>0</v>
      </c>
      <c r="N4340" s="31">
        <f t="shared" si="1901"/>
        <v>0</v>
      </c>
      <c r="O4340" s="32">
        <f t="shared" si="1895"/>
        <v>0</v>
      </c>
      <c r="P4340" s="31">
        <f t="shared" si="1902"/>
        <v>0</v>
      </c>
      <c r="Q4340" s="32">
        <f t="shared" si="1896"/>
        <v>0</v>
      </c>
      <c r="R4340" s="31">
        <f t="shared" si="1903"/>
        <v>0</v>
      </c>
      <c r="S4340" s="32">
        <f t="shared" si="1897"/>
        <v>0</v>
      </c>
      <c r="T4340" s="31">
        <f t="shared" si="1904"/>
        <v>0</v>
      </c>
      <c r="V4340" s="1">
        <f t="shared" si="1906"/>
        <v>2</v>
      </c>
      <c r="W4340" s="1">
        <f t="shared" si="1907"/>
        <v>4</v>
      </c>
      <c r="X4340" s="1">
        <f t="shared" si="1908"/>
        <v>0</v>
      </c>
      <c r="Y4340" s="1">
        <f t="shared" si="1909"/>
        <v>0</v>
      </c>
      <c r="Z4340" s="1">
        <f t="shared" si="1910"/>
        <v>0</v>
      </c>
      <c r="AA4340" s="1">
        <f t="shared" si="1911"/>
        <v>0</v>
      </c>
      <c r="AD4340" s="1">
        <f t="shared" si="1912"/>
        <v>4</v>
      </c>
      <c r="AE4340" s="1">
        <f t="shared" si="1913"/>
        <v>2</v>
      </c>
      <c r="AF4340" s="1">
        <f t="shared" si="1914"/>
        <v>0</v>
      </c>
      <c r="AG4340" s="1">
        <f t="shared" si="1915"/>
        <v>0</v>
      </c>
      <c r="AH4340" s="1">
        <f t="shared" si="1916"/>
        <v>0</v>
      </c>
      <c r="AI4340" s="1">
        <f t="shared" si="1917"/>
        <v>0</v>
      </c>
      <c r="AK4340" s="1" t="str">
        <f t="shared" si="1905"/>
        <v>420000</v>
      </c>
    </row>
    <row r="4341" spans="4:37" x14ac:dyDescent="0.25">
      <c r="D4341" s="27">
        <v>4319</v>
      </c>
      <c r="E4341" s="27">
        <f t="shared" si="1891"/>
        <v>0</v>
      </c>
      <c r="F4341" s="27">
        <f t="shared" si="1892"/>
        <v>0</v>
      </c>
      <c r="G4341" s="27">
        <f t="shared" si="1898"/>
        <v>0</v>
      </c>
      <c r="H4341" s="2">
        <f>_xlfn.IFNA(IF(MATCH(AK4341,$AK$23:AK4340,0)&gt;0,0,0),1)</f>
        <v>0</v>
      </c>
      <c r="I4341" s="2">
        <f t="shared" si="1890"/>
        <v>7</v>
      </c>
      <c r="J4341" s="31">
        <f t="shared" si="1899"/>
        <v>3</v>
      </c>
      <c r="K4341" s="32">
        <f t="shared" si="1893"/>
        <v>0</v>
      </c>
      <c r="L4341" s="31">
        <f t="shared" si="1900"/>
        <v>4</v>
      </c>
      <c r="M4341" s="32">
        <f t="shared" si="1894"/>
        <v>0</v>
      </c>
      <c r="N4341" s="31">
        <f t="shared" si="1901"/>
        <v>0</v>
      </c>
      <c r="O4341" s="32">
        <f t="shared" si="1895"/>
        <v>0</v>
      </c>
      <c r="P4341" s="31">
        <f t="shared" si="1902"/>
        <v>0</v>
      </c>
      <c r="Q4341" s="32">
        <f t="shared" si="1896"/>
        <v>0</v>
      </c>
      <c r="R4341" s="31">
        <f t="shared" si="1903"/>
        <v>0</v>
      </c>
      <c r="S4341" s="32">
        <f t="shared" si="1897"/>
        <v>0</v>
      </c>
      <c r="T4341" s="31">
        <f t="shared" si="1904"/>
        <v>0</v>
      </c>
      <c r="V4341" s="1">
        <f t="shared" si="1906"/>
        <v>3</v>
      </c>
      <c r="W4341" s="1">
        <f t="shared" si="1907"/>
        <v>4</v>
      </c>
      <c r="X4341" s="1">
        <f t="shared" si="1908"/>
        <v>0</v>
      </c>
      <c r="Y4341" s="1">
        <f t="shared" si="1909"/>
        <v>0</v>
      </c>
      <c r="Z4341" s="1">
        <f t="shared" si="1910"/>
        <v>0</v>
      </c>
      <c r="AA4341" s="1">
        <f t="shared" si="1911"/>
        <v>0</v>
      </c>
      <c r="AD4341" s="1">
        <f t="shared" si="1912"/>
        <v>4</v>
      </c>
      <c r="AE4341" s="1">
        <f t="shared" si="1913"/>
        <v>3</v>
      </c>
      <c r="AF4341" s="1">
        <f t="shared" si="1914"/>
        <v>0</v>
      </c>
      <c r="AG4341" s="1">
        <f t="shared" si="1915"/>
        <v>0</v>
      </c>
      <c r="AH4341" s="1">
        <f t="shared" si="1916"/>
        <v>0</v>
      </c>
      <c r="AI4341" s="1">
        <f t="shared" si="1917"/>
        <v>0</v>
      </c>
      <c r="AK4341" s="1" t="str">
        <f t="shared" si="1905"/>
        <v>430000</v>
      </c>
    </row>
    <row r="4342" spans="4:37" x14ac:dyDescent="0.25">
      <c r="D4342" s="27">
        <v>4320</v>
      </c>
      <c r="E4342" s="27">
        <f t="shared" si="1891"/>
        <v>0</v>
      </c>
      <c r="F4342" s="27">
        <f t="shared" si="1892"/>
        <v>0</v>
      </c>
      <c r="G4342" s="27">
        <f t="shared" si="1898"/>
        <v>0</v>
      </c>
      <c r="H4342" s="2">
        <f>_xlfn.IFNA(IF(MATCH(AK4342,$AK$23:AK4341,0)&gt;0,0,0),1)</f>
        <v>0</v>
      </c>
      <c r="I4342" s="2">
        <f t="shared" si="1890"/>
        <v>8</v>
      </c>
      <c r="J4342" s="31">
        <f t="shared" si="1899"/>
        <v>4</v>
      </c>
      <c r="K4342" s="32">
        <f t="shared" si="1893"/>
        <v>1</v>
      </c>
      <c r="L4342" s="31">
        <f t="shared" si="1900"/>
        <v>4</v>
      </c>
      <c r="M4342" s="32">
        <f t="shared" si="1894"/>
        <v>0</v>
      </c>
      <c r="N4342" s="31">
        <f t="shared" si="1901"/>
        <v>0</v>
      </c>
      <c r="O4342" s="32">
        <f t="shared" si="1895"/>
        <v>0</v>
      </c>
      <c r="P4342" s="31">
        <f t="shared" si="1902"/>
        <v>0</v>
      </c>
      <c r="Q4342" s="32">
        <f t="shared" si="1896"/>
        <v>0</v>
      </c>
      <c r="R4342" s="31">
        <f t="shared" si="1903"/>
        <v>0</v>
      </c>
      <c r="S4342" s="32">
        <f t="shared" si="1897"/>
        <v>0</v>
      </c>
      <c r="T4342" s="31">
        <f t="shared" si="1904"/>
        <v>0</v>
      </c>
      <c r="V4342" s="1">
        <f t="shared" si="1906"/>
        <v>4</v>
      </c>
      <c r="W4342" s="1">
        <f t="shared" si="1907"/>
        <v>4</v>
      </c>
      <c r="X4342" s="1">
        <f t="shared" si="1908"/>
        <v>0</v>
      </c>
      <c r="Y4342" s="1">
        <f t="shared" si="1909"/>
        <v>0</v>
      </c>
      <c r="Z4342" s="1">
        <f t="shared" si="1910"/>
        <v>0</v>
      </c>
      <c r="AA4342" s="1">
        <f t="shared" si="1911"/>
        <v>0</v>
      </c>
      <c r="AD4342" s="1">
        <f t="shared" si="1912"/>
        <v>4</v>
      </c>
      <c r="AE4342" s="1">
        <f t="shared" si="1913"/>
        <v>4</v>
      </c>
      <c r="AF4342" s="1">
        <f t="shared" si="1914"/>
        <v>0</v>
      </c>
      <c r="AG4342" s="1">
        <f t="shared" si="1915"/>
        <v>0</v>
      </c>
      <c r="AH4342" s="1">
        <f t="shared" si="1916"/>
        <v>0</v>
      </c>
      <c r="AI4342" s="1">
        <f t="shared" si="1917"/>
        <v>0</v>
      </c>
      <c r="AK4342" s="1" t="str">
        <f t="shared" si="1905"/>
        <v>440000</v>
      </c>
    </row>
    <row r="4343" spans="4:37" x14ac:dyDescent="0.25">
      <c r="D4343" s="27">
        <v>4321</v>
      </c>
      <c r="E4343" s="27">
        <f t="shared" si="1891"/>
        <v>0</v>
      </c>
      <c r="F4343" s="27">
        <f t="shared" si="1892"/>
        <v>0</v>
      </c>
      <c r="G4343" s="27">
        <f t="shared" si="1898"/>
        <v>0</v>
      </c>
      <c r="H4343" s="2">
        <f>_xlfn.IFNA(IF(MATCH(AK4343,$AK$23:AK4342,0)&gt;0,0,0),1)</f>
        <v>0</v>
      </c>
      <c r="I4343" s="2">
        <f t="shared" si="1890"/>
        <v>2</v>
      </c>
      <c r="J4343" s="31">
        <f t="shared" si="1899"/>
        <v>1</v>
      </c>
      <c r="K4343" s="32">
        <f t="shared" si="1893"/>
        <v>1</v>
      </c>
      <c r="L4343" s="31">
        <f t="shared" si="1900"/>
        <v>1</v>
      </c>
      <c r="M4343" s="32">
        <f t="shared" si="1894"/>
        <v>0</v>
      </c>
      <c r="N4343" s="31">
        <f t="shared" si="1901"/>
        <v>0</v>
      </c>
      <c r="O4343" s="32">
        <f t="shared" si="1895"/>
        <v>0</v>
      </c>
      <c r="P4343" s="31">
        <f t="shared" si="1902"/>
        <v>0</v>
      </c>
      <c r="Q4343" s="32">
        <f t="shared" si="1896"/>
        <v>0</v>
      </c>
      <c r="R4343" s="31">
        <f t="shared" si="1903"/>
        <v>0</v>
      </c>
      <c r="S4343" s="32">
        <f t="shared" si="1897"/>
        <v>0</v>
      </c>
      <c r="T4343" s="31">
        <f t="shared" si="1904"/>
        <v>0</v>
      </c>
      <c r="V4343" s="1">
        <f t="shared" si="1906"/>
        <v>1</v>
      </c>
      <c r="W4343" s="1">
        <f t="shared" si="1907"/>
        <v>1</v>
      </c>
      <c r="X4343" s="1">
        <f t="shared" si="1908"/>
        <v>0</v>
      </c>
      <c r="Y4343" s="1">
        <f t="shared" si="1909"/>
        <v>0</v>
      </c>
      <c r="Z4343" s="1">
        <f t="shared" si="1910"/>
        <v>0</v>
      </c>
      <c r="AA4343" s="1">
        <f t="shared" si="1911"/>
        <v>0</v>
      </c>
      <c r="AD4343" s="1">
        <f t="shared" si="1912"/>
        <v>1</v>
      </c>
      <c r="AE4343" s="1">
        <f t="shared" si="1913"/>
        <v>1</v>
      </c>
      <c r="AF4343" s="1">
        <f t="shared" si="1914"/>
        <v>0</v>
      </c>
      <c r="AG4343" s="1">
        <f t="shared" si="1915"/>
        <v>0</v>
      </c>
      <c r="AH4343" s="1">
        <f t="shared" si="1916"/>
        <v>0</v>
      </c>
      <c r="AI4343" s="1">
        <f t="shared" si="1917"/>
        <v>0</v>
      </c>
      <c r="AK4343" s="1" t="str">
        <f t="shared" si="1905"/>
        <v>110000</v>
      </c>
    </row>
    <row r="4344" spans="4:37" x14ac:dyDescent="0.25">
      <c r="D4344" s="27">
        <v>4322</v>
      </c>
      <c r="E4344" s="27">
        <f t="shared" si="1891"/>
        <v>0</v>
      </c>
      <c r="F4344" s="27">
        <f t="shared" si="1892"/>
        <v>0</v>
      </c>
      <c r="G4344" s="27">
        <f t="shared" si="1898"/>
        <v>0</v>
      </c>
      <c r="H4344" s="2">
        <f>_xlfn.IFNA(IF(MATCH(AK4344,$AK$23:AK4343,0)&gt;0,0,0),1)</f>
        <v>0</v>
      </c>
      <c r="I4344" s="2">
        <f t="shared" si="1890"/>
        <v>3</v>
      </c>
      <c r="J4344" s="31">
        <f t="shared" si="1899"/>
        <v>2</v>
      </c>
      <c r="K4344" s="32">
        <f t="shared" si="1893"/>
        <v>0</v>
      </c>
      <c r="L4344" s="31">
        <f t="shared" si="1900"/>
        <v>1</v>
      </c>
      <c r="M4344" s="32">
        <f t="shared" si="1894"/>
        <v>0</v>
      </c>
      <c r="N4344" s="31">
        <f t="shared" si="1901"/>
        <v>0</v>
      </c>
      <c r="O4344" s="32">
        <f t="shared" si="1895"/>
        <v>0</v>
      </c>
      <c r="P4344" s="31">
        <f t="shared" si="1902"/>
        <v>0</v>
      </c>
      <c r="Q4344" s="32">
        <f t="shared" si="1896"/>
        <v>0</v>
      </c>
      <c r="R4344" s="31">
        <f t="shared" si="1903"/>
        <v>0</v>
      </c>
      <c r="S4344" s="32">
        <f t="shared" si="1897"/>
        <v>0</v>
      </c>
      <c r="T4344" s="31">
        <f t="shared" si="1904"/>
        <v>0</v>
      </c>
      <c r="V4344" s="1">
        <f t="shared" si="1906"/>
        <v>2</v>
      </c>
      <c r="W4344" s="1">
        <f t="shared" si="1907"/>
        <v>1</v>
      </c>
      <c r="X4344" s="1">
        <f t="shared" si="1908"/>
        <v>0</v>
      </c>
      <c r="Y4344" s="1">
        <f t="shared" si="1909"/>
        <v>0</v>
      </c>
      <c r="Z4344" s="1">
        <f t="shared" si="1910"/>
        <v>0</v>
      </c>
      <c r="AA4344" s="1">
        <f t="shared" si="1911"/>
        <v>0</v>
      </c>
      <c r="AD4344" s="1">
        <f t="shared" si="1912"/>
        <v>2</v>
      </c>
      <c r="AE4344" s="1">
        <f t="shared" si="1913"/>
        <v>1</v>
      </c>
      <c r="AF4344" s="1">
        <f t="shared" si="1914"/>
        <v>0</v>
      </c>
      <c r="AG4344" s="1">
        <f t="shared" si="1915"/>
        <v>0</v>
      </c>
      <c r="AH4344" s="1">
        <f t="shared" si="1916"/>
        <v>0</v>
      </c>
      <c r="AI4344" s="1">
        <f t="shared" si="1917"/>
        <v>0</v>
      </c>
      <c r="AK4344" s="1" t="str">
        <f t="shared" si="1905"/>
        <v>210000</v>
      </c>
    </row>
    <row r="4345" spans="4:37" x14ac:dyDescent="0.25">
      <c r="D4345" s="27">
        <v>4323</v>
      </c>
      <c r="E4345" s="27">
        <f t="shared" si="1891"/>
        <v>0</v>
      </c>
      <c r="F4345" s="27">
        <f t="shared" si="1892"/>
        <v>0</v>
      </c>
      <c r="G4345" s="27">
        <f t="shared" si="1898"/>
        <v>0</v>
      </c>
      <c r="H4345" s="2">
        <f>_xlfn.IFNA(IF(MATCH(AK4345,$AK$23:AK4344,0)&gt;0,0,0),1)</f>
        <v>0</v>
      </c>
      <c r="I4345" s="2">
        <f t="shared" si="1890"/>
        <v>4</v>
      </c>
      <c r="J4345" s="31">
        <f t="shared" si="1899"/>
        <v>3</v>
      </c>
      <c r="K4345" s="32">
        <f t="shared" si="1893"/>
        <v>0</v>
      </c>
      <c r="L4345" s="31">
        <f t="shared" si="1900"/>
        <v>1</v>
      </c>
      <c r="M4345" s="32">
        <f t="shared" si="1894"/>
        <v>0</v>
      </c>
      <c r="N4345" s="31">
        <f t="shared" si="1901"/>
        <v>0</v>
      </c>
      <c r="O4345" s="32">
        <f t="shared" si="1895"/>
        <v>0</v>
      </c>
      <c r="P4345" s="31">
        <f t="shared" si="1902"/>
        <v>0</v>
      </c>
      <c r="Q4345" s="32">
        <f t="shared" si="1896"/>
        <v>0</v>
      </c>
      <c r="R4345" s="31">
        <f t="shared" si="1903"/>
        <v>0</v>
      </c>
      <c r="S4345" s="32">
        <f t="shared" si="1897"/>
        <v>0</v>
      </c>
      <c r="T4345" s="31">
        <f t="shared" si="1904"/>
        <v>0</v>
      </c>
      <c r="V4345" s="1">
        <f t="shared" si="1906"/>
        <v>3</v>
      </c>
      <c r="W4345" s="1">
        <f t="shared" si="1907"/>
        <v>1</v>
      </c>
      <c r="X4345" s="1">
        <f t="shared" si="1908"/>
        <v>0</v>
      </c>
      <c r="Y4345" s="1">
        <f t="shared" si="1909"/>
        <v>0</v>
      </c>
      <c r="Z4345" s="1">
        <f t="shared" si="1910"/>
        <v>0</v>
      </c>
      <c r="AA4345" s="1">
        <f t="shared" si="1911"/>
        <v>0</v>
      </c>
      <c r="AD4345" s="1">
        <f t="shared" si="1912"/>
        <v>3</v>
      </c>
      <c r="AE4345" s="1">
        <f t="shared" si="1913"/>
        <v>1</v>
      </c>
      <c r="AF4345" s="1">
        <f t="shared" si="1914"/>
        <v>0</v>
      </c>
      <c r="AG4345" s="1">
        <f t="shared" si="1915"/>
        <v>0</v>
      </c>
      <c r="AH4345" s="1">
        <f t="shared" si="1916"/>
        <v>0</v>
      </c>
      <c r="AI4345" s="1">
        <f t="shared" si="1917"/>
        <v>0</v>
      </c>
      <c r="AK4345" s="1" t="str">
        <f t="shared" si="1905"/>
        <v>310000</v>
      </c>
    </row>
    <row r="4346" spans="4:37" x14ac:dyDescent="0.25">
      <c r="D4346" s="27">
        <v>4324</v>
      </c>
      <c r="E4346" s="27">
        <f t="shared" si="1891"/>
        <v>0</v>
      </c>
      <c r="F4346" s="27">
        <f t="shared" si="1892"/>
        <v>0</v>
      </c>
      <c r="G4346" s="27">
        <f t="shared" si="1898"/>
        <v>0</v>
      </c>
      <c r="H4346" s="2">
        <f>_xlfn.IFNA(IF(MATCH(AK4346,$AK$23:AK4345,0)&gt;0,0,0),1)</f>
        <v>0</v>
      </c>
      <c r="I4346" s="2">
        <f t="shared" si="1890"/>
        <v>5</v>
      </c>
      <c r="J4346" s="31">
        <f t="shared" si="1899"/>
        <v>4</v>
      </c>
      <c r="K4346" s="32">
        <f t="shared" si="1893"/>
        <v>0</v>
      </c>
      <c r="L4346" s="31">
        <f t="shared" si="1900"/>
        <v>1</v>
      </c>
      <c r="M4346" s="32">
        <f t="shared" si="1894"/>
        <v>0</v>
      </c>
      <c r="N4346" s="31">
        <f t="shared" si="1901"/>
        <v>0</v>
      </c>
      <c r="O4346" s="32">
        <f t="shared" si="1895"/>
        <v>0</v>
      </c>
      <c r="P4346" s="31">
        <f t="shared" si="1902"/>
        <v>0</v>
      </c>
      <c r="Q4346" s="32">
        <f t="shared" si="1896"/>
        <v>0</v>
      </c>
      <c r="R4346" s="31">
        <f t="shared" si="1903"/>
        <v>0</v>
      </c>
      <c r="S4346" s="32">
        <f t="shared" si="1897"/>
        <v>0</v>
      </c>
      <c r="T4346" s="31">
        <f t="shared" si="1904"/>
        <v>0</v>
      </c>
      <c r="V4346" s="1">
        <f t="shared" si="1906"/>
        <v>4</v>
      </c>
      <c r="W4346" s="1">
        <f t="shared" si="1907"/>
        <v>1</v>
      </c>
      <c r="X4346" s="1">
        <f t="shared" si="1908"/>
        <v>0</v>
      </c>
      <c r="Y4346" s="1">
        <f t="shared" si="1909"/>
        <v>0</v>
      </c>
      <c r="Z4346" s="1">
        <f t="shared" si="1910"/>
        <v>0</v>
      </c>
      <c r="AA4346" s="1">
        <f t="shared" si="1911"/>
        <v>0</v>
      </c>
      <c r="AD4346" s="1">
        <f t="shared" si="1912"/>
        <v>4</v>
      </c>
      <c r="AE4346" s="1">
        <f t="shared" si="1913"/>
        <v>1</v>
      </c>
      <c r="AF4346" s="1">
        <f t="shared" si="1914"/>
        <v>0</v>
      </c>
      <c r="AG4346" s="1">
        <f t="shared" si="1915"/>
        <v>0</v>
      </c>
      <c r="AH4346" s="1">
        <f t="shared" si="1916"/>
        <v>0</v>
      </c>
      <c r="AI4346" s="1">
        <f t="shared" si="1917"/>
        <v>0</v>
      </c>
      <c r="AK4346" s="1" t="str">
        <f t="shared" si="1905"/>
        <v>410000</v>
      </c>
    </row>
    <row r="4347" spans="4:37" x14ac:dyDescent="0.25">
      <c r="D4347" s="27">
        <v>4325</v>
      </c>
      <c r="E4347" s="27">
        <f t="shared" si="1891"/>
        <v>0</v>
      </c>
      <c r="F4347" s="27">
        <f t="shared" si="1892"/>
        <v>0</v>
      </c>
      <c r="G4347" s="27">
        <f t="shared" si="1898"/>
        <v>0</v>
      </c>
      <c r="H4347" s="2">
        <f>_xlfn.IFNA(IF(MATCH(AK4347,$AK$23:AK4346,0)&gt;0,0,0),1)</f>
        <v>0</v>
      </c>
      <c r="I4347" s="2">
        <f t="shared" si="1890"/>
        <v>3</v>
      </c>
      <c r="J4347" s="31">
        <f t="shared" si="1899"/>
        <v>1</v>
      </c>
      <c r="K4347" s="32">
        <f t="shared" si="1893"/>
        <v>0</v>
      </c>
      <c r="L4347" s="31">
        <f t="shared" si="1900"/>
        <v>2</v>
      </c>
      <c r="M4347" s="32">
        <f t="shared" si="1894"/>
        <v>0</v>
      </c>
      <c r="N4347" s="31">
        <f t="shared" si="1901"/>
        <v>0</v>
      </c>
      <c r="O4347" s="32">
        <f t="shared" si="1895"/>
        <v>0</v>
      </c>
      <c r="P4347" s="31">
        <f t="shared" si="1902"/>
        <v>0</v>
      </c>
      <c r="Q4347" s="32">
        <f t="shared" si="1896"/>
        <v>0</v>
      </c>
      <c r="R4347" s="31">
        <f t="shared" si="1903"/>
        <v>0</v>
      </c>
      <c r="S4347" s="32">
        <f t="shared" si="1897"/>
        <v>0</v>
      </c>
      <c r="T4347" s="31">
        <f t="shared" si="1904"/>
        <v>0</v>
      </c>
      <c r="V4347" s="1">
        <f t="shared" si="1906"/>
        <v>1</v>
      </c>
      <c r="W4347" s="1">
        <f t="shared" si="1907"/>
        <v>2</v>
      </c>
      <c r="X4347" s="1">
        <f t="shared" si="1908"/>
        <v>0</v>
      </c>
      <c r="Y4347" s="1">
        <f t="shared" si="1909"/>
        <v>0</v>
      </c>
      <c r="Z4347" s="1">
        <f t="shared" si="1910"/>
        <v>0</v>
      </c>
      <c r="AA4347" s="1">
        <f t="shared" si="1911"/>
        <v>0</v>
      </c>
      <c r="AD4347" s="1">
        <f t="shared" si="1912"/>
        <v>2</v>
      </c>
      <c r="AE4347" s="1">
        <f t="shared" si="1913"/>
        <v>1</v>
      </c>
      <c r="AF4347" s="1">
        <f t="shared" si="1914"/>
        <v>0</v>
      </c>
      <c r="AG4347" s="1">
        <f t="shared" si="1915"/>
        <v>0</v>
      </c>
      <c r="AH4347" s="1">
        <f t="shared" si="1916"/>
        <v>0</v>
      </c>
      <c r="AI4347" s="1">
        <f t="shared" si="1917"/>
        <v>0</v>
      </c>
      <c r="AK4347" s="1" t="str">
        <f t="shared" si="1905"/>
        <v>210000</v>
      </c>
    </row>
    <row r="4348" spans="4:37" x14ac:dyDescent="0.25">
      <c r="D4348" s="27">
        <v>4326</v>
      </c>
      <c r="E4348" s="27">
        <f t="shared" si="1891"/>
        <v>0</v>
      </c>
      <c r="F4348" s="27">
        <f t="shared" si="1892"/>
        <v>0</v>
      </c>
      <c r="G4348" s="27">
        <f t="shared" si="1898"/>
        <v>0</v>
      </c>
      <c r="H4348" s="2">
        <f>_xlfn.IFNA(IF(MATCH(AK4348,$AK$23:AK4347,0)&gt;0,0,0),1)</f>
        <v>0</v>
      </c>
      <c r="I4348" s="2">
        <f t="shared" si="1890"/>
        <v>4</v>
      </c>
      <c r="J4348" s="31">
        <f t="shared" si="1899"/>
        <v>2</v>
      </c>
      <c r="K4348" s="32">
        <f t="shared" si="1893"/>
        <v>1</v>
      </c>
      <c r="L4348" s="31">
        <f t="shared" si="1900"/>
        <v>2</v>
      </c>
      <c r="M4348" s="32">
        <f t="shared" si="1894"/>
        <v>0</v>
      </c>
      <c r="N4348" s="31">
        <f t="shared" si="1901"/>
        <v>0</v>
      </c>
      <c r="O4348" s="32">
        <f t="shared" si="1895"/>
        <v>0</v>
      </c>
      <c r="P4348" s="31">
        <f t="shared" si="1902"/>
        <v>0</v>
      </c>
      <c r="Q4348" s="32">
        <f t="shared" si="1896"/>
        <v>0</v>
      </c>
      <c r="R4348" s="31">
        <f t="shared" si="1903"/>
        <v>0</v>
      </c>
      <c r="S4348" s="32">
        <f t="shared" si="1897"/>
        <v>0</v>
      </c>
      <c r="T4348" s="31">
        <f t="shared" si="1904"/>
        <v>0</v>
      </c>
      <c r="V4348" s="1">
        <f t="shared" si="1906"/>
        <v>2</v>
      </c>
      <c r="W4348" s="1">
        <f t="shared" si="1907"/>
        <v>2</v>
      </c>
      <c r="X4348" s="1">
        <f t="shared" si="1908"/>
        <v>0</v>
      </c>
      <c r="Y4348" s="1">
        <f t="shared" si="1909"/>
        <v>0</v>
      </c>
      <c r="Z4348" s="1">
        <f t="shared" si="1910"/>
        <v>0</v>
      </c>
      <c r="AA4348" s="1">
        <f t="shared" si="1911"/>
        <v>0</v>
      </c>
      <c r="AD4348" s="1">
        <f t="shared" si="1912"/>
        <v>2</v>
      </c>
      <c r="AE4348" s="1">
        <f t="shared" si="1913"/>
        <v>2</v>
      </c>
      <c r="AF4348" s="1">
        <f t="shared" si="1914"/>
        <v>0</v>
      </c>
      <c r="AG4348" s="1">
        <f t="shared" si="1915"/>
        <v>0</v>
      </c>
      <c r="AH4348" s="1">
        <f t="shared" si="1916"/>
        <v>0</v>
      </c>
      <c r="AI4348" s="1">
        <f t="shared" si="1917"/>
        <v>0</v>
      </c>
      <c r="AK4348" s="1" t="str">
        <f t="shared" si="1905"/>
        <v>220000</v>
      </c>
    </row>
    <row r="4349" spans="4:37" x14ac:dyDescent="0.25">
      <c r="D4349" s="27">
        <v>4327</v>
      </c>
      <c r="E4349" s="27">
        <f t="shared" si="1891"/>
        <v>0</v>
      </c>
      <c r="F4349" s="27">
        <f t="shared" si="1892"/>
        <v>0</v>
      </c>
      <c r="G4349" s="27">
        <f t="shared" si="1898"/>
        <v>0</v>
      </c>
      <c r="H4349" s="2">
        <f>_xlfn.IFNA(IF(MATCH(AK4349,$AK$23:AK4348,0)&gt;0,0,0),1)</f>
        <v>0</v>
      </c>
      <c r="I4349" s="2">
        <f t="shared" si="1890"/>
        <v>5</v>
      </c>
      <c r="J4349" s="31">
        <f t="shared" si="1899"/>
        <v>3</v>
      </c>
      <c r="K4349" s="32">
        <f t="shared" si="1893"/>
        <v>0</v>
      </c>
      <c r="L4349" s="31">
        <f t="shared" si="1900"/>
        <v>2</v>
      </c>
      <c r="M4349" s="32">
        <f t="shared" si="1894"/>
        <v>0</v>
      </c>
      <c r="N4349" s="31">
        <f t="shared" si="1901"/>
        <v>0</v>
      </c>
      <c r="O4349" s="32">
        <f t="shared" si="1895"/>
        <v>0</v>
      </c>
      <c r="P4349" s="31">
        <f t="shared" si="1902"/>
        <v>0</v>
      </c>
      <c r="Q4349" s="32">
        <f t="shared" si="1896"/>
        <v>0</v>
      </c>
      <c r="R4349" s="31">
        <f t="shared" si="1903"/>
        <v>0</v>
      </c>
      <c r="S4349" s="32">
        <f t="shared" si="1897"/>
        <v>0</v>
      </c>
      <c r="T4349" s="31">
        <f t="shared" si="1904"/>
        <v>0</v>
      </c>
      <c r="V4349" s="1">
        <f t="shared" si="1906"/>
        <v>3</v>
      </c>
      <c r="W4349" s="1">
        <f t="shared" si="1907"/>
        <v>2</v>
      </c>
      <c r="X4349" s="1">
        <f t="shared" si="1908"/>
        <v>0</v>
      </c>
      <c r="Y4349" s="1">
        <f t="shared" si="1909"/>
        <v>0</v>
      </c>
      <c r="Z4349" s="1">
        <f t="shared" si="1910"/>
        <v>0</v>
      </c>
      <c r="AA4349" s="1">
        <f t="shared" si="1911"/>
        <v>0</v>
      </c>
      <c r="AD4349" s="1">
        <f t="shared" si="1912"/>
        <v>3</v>
      </c>
      <c r="AE4349" s="1">
        <f t="shared" si="1913"/>
        <v>2</v>
      </c>
      <c r="AF4349" s="1">
        <f t="shared" si="1914"/>
        <v>0</v>
      </c>
      <c r="AG4349" s="1">
        <f t="shared" si="1915"/>
        <v>0</v>
      </c>
      <c r="AH4349" s="1">
        <f t="shared" si="1916"/>
        <v>0</v>
      </c>
      <c r="AI4349" s="1">
        <f t="shared" si="1917"/>
        <v>0</v>
      </c>
      <c r="AK4349" s="1" t="str">
        <f t="shared" si="1905"/>
        <v>320000</v>
      </c>
    </row>
    <row r="4350" spans="4:37" x14ac:dyDescent="0.25">
      <c r="D4350" s="27">
        <v>4328</v>
      </c>
      <c r="E4350" s="27">
        <f t="shared" si="1891"/>
        <v>0</v>
      </c>
      <c r="F4350" s="27">
        <f t="shared" si="1892"/>
        <v>0</v>
      </c>
      <c r="G4350" s="27">
        <f t="shared" si="1898"/>
        <v>0</v>
      </c>
      <c r="H4350" s="2">
        <f>_xlfn.IFNA(IF(MATCH(AK4350,$AK$23:AK4349,0)&gt;0,0,0),1)</f>
        <v>0</v>
      </c>
      <c r="I4350" s="2">
        <f t="shared" si="1890"/>
        <v>6</v>
      </c>
      <c r="J4350" s="31">
        <f t="shared" si="1899"/>
        <v>4</v>
      </c>
      <c r="K4350" s="32">
        <f t="shared" si="1893"/>
        <v>0</v>
      </c>
      <c r="L4350" s="31">
        <f t="shared" si="1900"/>
        <v>2</v>
      </c>
      <c r="M4350" s="32">
        <f t="shared" si="1894"/>
        <v>0</v>
      </c>
      <c r="N4350" s="31">
        <f t="shared" si="1901"/>
        <v>0</v>
      </c>
      <c r="O4350" s="32">
        <f t="shared" si="1895"/>
        <v>0</v>
      </c>
      <c r="P4350" s="31">
        <f t="shared" si="1902"/>
        <v>0</v>
      </c>
      <c r="Q4350" s="32">
        <f t="shared" si="1896"/>
        <v>0</v>
      </c>
      <c r="R4350" s="31">
        <f t="shared" si="1903"/>
        <v>0</v>
      </c>
      <c r="S4350" s="32">
        <f t="shared" si="1897"/>
        <v>0</v>
      </c>
      <c r="T4350" s="31">
        <f t="shared" si="1904"/>
        <v>0</v>
      </c>
      <c r="V4350" s="1">
        <f t="shared" si="1906"/>
        <v>4</v>
      </c>
      <c r="W4350" s="1">
        <f t="shared" si="1907"/>
        <v>2</v>
      </c>
      <c r="X4350" s="1">
        <f t="shared" si="1908"/>
        <v>0</v>
      </c>
      <c r="Y4350" s="1">
        <f t="shared" si="1909"/>
        <v>0</v>
      </c>
      <c r="Z4350" s="1">
        <f t="shared" si="1910"/>
        <v>0</v>
      </c>
      <c r="AA4350" s="1">
        <f t="shared" si="1911"/>
        <v>0</v>
      </c>
      <c r="AD4350" s="1">
        <f t="shared" si="1912"/>
        <v>4</v>
      </c>
      <c r="AE4350" s="1">
        <f t="shared" si="1913"/>
        <v>2</v>
      </c>
      <c r="AF4350" s="1">
        <f t="shared" si="1914"/>
        <v>0</v>
      </c>
      <c r="AG4350" s="1">
        <f t="shared" si="1915"/>
        <v>0</v>
      </c>
      <c r="AH4350" s="1">
        <f t="shared" si="1916"/>
        <v>0</v>
      </c>
      <c r="AI4350" s="1">
        <f t="shared" si="1917"/>
        <v>0</v>
      </c>
      <c r="AK4350" s="1" t="str">
        <f t="shared" si="1905"/>
        <v>420000</v>
      </c>
    </row>
    <row r="4351" spans="4:37" x14ac:dyDescent="0.25">
      <c r="D4351" s="27">
        <v>4329</v>
      </c>
      <c r="E4351" s="27">
        <f t="shared" si="1891"/>
        <v>0</v>
      </c>
      <c r="F4351" s="27">
        <f t="shared" si="1892"/>
        <v>0</v>
      </c>
      <c r="G4351" s="27">
        <f t="shared" si="1898"/>
        <v>0</v>
      </c>
      <c r="H4351" s="2">
        <f>_xlfn.IFNA(IF(MATCH(AK4351,$AK$23:AK4350,0)&gt;0,0,0),1)</f>
        <v>0</v>
      </c>
      <c r="I4351" s="2">
        <f t="shared" si="1890"/>
        <v>4</v>
      </c>
      <c r="J4351" s="31">
        <f t="shared" si="1899"/>
        <v>1</v>
      </c>
      <c r="K4351" s="32">
        <f t="shared" si="1893"/>
        <v>0</v>
      </c>
      <c r="L4351" s="31">
        <f t="shared" si="1900"/>
        <v>3</v>
      </c>
      <c r="M4351" s="32">
        <f t="shared" si="1894"/>
        <v>0</v>
      </c>
      <c r="N4351" s="31">
        <f t="shared" si="1901"/>
        <v>0</v>
      </c>
      <c r="O4351" s="32">
        <f t="shared" si="1895"/>
        <v>0</v>
      </c>
      <c r="P4351" s="31">
        <f t="shared" si="1902"/>
        <v>0</v>
      </c>
      <c r="Q4351" s="32">
        <f t="shared" si="1896"/>
        <v>0</v>
      </c>
      <c r="R4351" s="31">
        <f t="shared" si="1903"/>
        <v>0</v>
      </c>
      <c r="S4351" s="32">
        <f t="shared" si="1897"/>
        <v>0</v>
      </c>
      <c r="T4351" s="31">
        <f t="shared" si="1904"/>
        <v>0</v>
      </c>
      <c r="V4351" s="1">
        <f t="shared" si="1906"/>
        <v>1</v>
      </c>
      <c r="W4351" s="1">
        <f t="shared" si="1907"/>
        <v>3</v>
      </c>
      <c r="X4351" s="1">
        <f t="shared" si="1908"/>
        <v>0</v>
      </c>
      <c r="Y4351" s="1">
        <f t="shared" si="1909"/>
        <v>0</v>
      </c>
      <c r="Z4351" s="1">
        <f t="shared" si="1910"/>
        <v>0</v>
      </c>
      <c r="AA4351" s="1">
        <f t="shared" si="1911"/>
        <v>0</v>
      </c>
      <c r="AD4351" s="1">
        <f t="shared" si="1912"/>
        <v>3</v>
      </c>
      <c r="AE4351" s="1">
        <f t="shared" si="1913"/>
        <v>1</v>
      </c>
      <c r="AF4351" s="1">
        <f t="shared" si="1914"/>
        <v>0</v>
      </c>
      <c r="AG4351" s="1">
        <f t="shared" si="1915"/>
        <v>0</v>
      </c>
      <c r="AH4351" s="1">
        <f t="shared" si="1916"/>
        <v>0</v>
      </c>
      <c r="AI4351" s="1">
        <f t="shared" si="1917"/>
        <v>0</v>
      </c>
      <c r="AK4351" s="1" t="str">
        <f t="shared" si="1905"/>
        <v>310000</v>
      </c>
    </row>
    <row r="4352" spans="4:37" x14ac:dyDescent="0.25">
      <c r="D4352" s="27">
        <v>4330</v>
      </c>
      <c r="E4352" s="27">
        <f t="shared" si="1891"/>
        <v>0</v>
      </c>
      <c r="F4352" s="27">
        <f t="shared" si="1892"/>
        <v>0</v>
      </c>
      <c r="G4352" s="27">
        <f t="shared" si="1898"/>
        <v>0</v>
      </c>
      <c r="H4352" s="2">
        <f>_xlfn.IFNA(IF(MATCH(AK4352,$AK$23:AK4351,0)&gt;0,0,0),1)</f>
        <v>0</v>
      </c>
      <c r="I4352" s="2">
        <f t="shared" si="1890"/>
        <v>5</v>
      </c>
      <c r="J4352" s="31">
        <f t="shared" si="1899"/>
        <v>2</v>
      </c>
      <c r="K4352" s="32">
        <f t="shared" si="1893"/>
        <v>0</v>
      </c>
      <c r="L4352" s="31">
        <f t="shared" si="1900"/>
        <v>3</v>
      </c>
      <c r="M4352" s="32">
        <f t="shared" si="1894"/>
        <v>0</v>
      </c>
      <c r="N4352" s="31">
        <f t="shared" si="1901"/>
        <v>0</v>
      </c>
      <c r="O4352" s="32">
        <f t="shared" si="1895"/>
        <v>0</v>
      </c>
      <c r="P4352" s="31">
        <f t="shared" si="1902"/>
        <v>0</v>
      </c>
      <c r="Q4352" s="32">
        <f t="shared" si="1896"/>
        <v>0</v>
      </c>
      <c r="R4352" s="31">
        <f t="shared" si="1903"/>
        <v>0</v>
      </c>
      <c r="S4352" s="32">
        <f t="shared" si="1897"/>
        <v>0</v>
      </c>
      <c r="T4352" s="31">
        <f t="shared" si="1904"/>
        <v>0</v>
      </c>
      <c r="V4352" s="1">
        <f t="shared" si="1906"/>
        <v>2</v>
      </c>
      <c r="W4352" s="1">
        <f t="shared" si="1907"/>
        <v>3</v>
      </c>
      <c r="X4352" s="1">
        <f t="shared" si="1908"/>
        <v>0</v>
      </c>
      <c r="Y4352" s="1">
        <f t="shared" si="1909"/>
        <v>0</v>
      </c>
      <c r="Z4352" s="1">
        <f t="shared" si="1910"/>
        <v>0</v>
      </c>
      <c r="AA4352" s="1">
        <f t="shared" si="1911"/>
        <v>0</v>
      </c>
      <c r="AD4352" s="1">
        <f t="shared" si="1912"/>
        <v>3</v>
      </c>
      <c r="AE4352" s="1">
        <f t="shared" si="1913"/>
        <v>2</v>
      </c>
      <c r="AF4352" s="1">
        <f t="shared" si="1914"/>
        <v>0</v>
      </c>
      <c r="AG4352" s="1">
        <f t="shared" si="1915"/>
        <v>0</v>
      </c>
      <c r="AH4352" s="1">
        <f t="shared" si="1916"/>
        <v>0</v>
      </c>
      <c r="AI4352" s="1">
        <f t="shared" si="1917"/>
        <v>0</v>
      </c>
      <c r="AK4352" s="1" t="str">
        <f t="shared" si="1905"/>
        <v>320000</v>
      </c>
    </row>
    <row r="4353" spans="4:37" x14ac:dyDescent="0.25">
      <c r="D4353" s="27">
        <v>4331</v>
      </c>
      <c r="E4353" s="27">
        <f t="shared" si="1891"/>
        <v>0</v>
      </c>
      <c r="F4353" s="27">
        <f t="shared" si="1892"/>
        <v>0</v>
      </c>
      <c r="G4353" s="27">
        <f t="shared" si="1898"/>
        <v>0</v>
      </c>
      <c r="H4353" s="2">
        <f>_xlfn.IFNA(IF(MATCH(AK4353,$AK$23:AK4352,0)&gt;0,0,0),1)</f>
        <v>0</v>
      </c>
      <c r="I4353" s="2">
        <f t="shared" si="1890"/>
        <v>6</v>
      </c>
      <c r="J4353" s="31">
        <f t="shared" si="1899"/>
        <v>3</v>
      </c>
      <c r="K4353" s="32">
        <f t="shared" si="1893"/>
        <v>1</v>
      </c>
      <c r="L4353" s="31">
        <f t="shared" si="1900"/>
        <v>3</v>
      </c>
      <c r="M4353" s="32">
        <f t="shared" si="1894"/>
        <v>0</v>
      </c>
      <c r="N4353" s="31">
        <f t="shared" si="1901"/>
        <v>0</v>
      </c>
      <c r="O4353" s="32">
        <f t="shared" si="1895"/>
        <v>0</v>
      </c>
      <c r="P4353" s="31">
        <f t="shared" si="1902"/>
        <v>0</v>
      </c>
      <c r="Q4353" s="32">
        <f t="shared" si="1896"/>
        <v>0</v>
      </c>
      <c r="R4353" s="31">
        <f t="shared" si="1903"/>
        <v>0</v>
      </c>
      <c r="S4353" s="32">
        <f t="shared" si="1897"/>
        <v>0</v>
      </c>
      <c r="T4353" s="31">
        <f t="shared" si="1904"/>
        <v>0</v>
      </c>
      <c r="V4353" s="1">
        <f t="shared" si="1906"/>
        <v>3</v>
      </c>
      <c r="W4353" s="1">
        <f t="shared" si="1907"/>
        <v>3</v>
      </c>
      <c r="X4353" s="1">
        <f t="shared" si="1908"/>
        <v>0</v>
      </c>
      <c r="Y4353" s="1">
        <f t="shared" si="1909"/>
        <v>0</v>
      </c>
      <c r="Z4353" s="1">
        <f t="shared" si="1910"/>
        <v>0</v>
      </c>
      <c r="AA4353" s="1">
        <f t="shared" si="1911"/>
        <v>0</v>
      </c>
      <c r="AD4353" s="1">
        <f t="shared" si="1912"/>
        <v>3</v>
      </c>
      <c r="AE4353" s="1">
        <f t="shared" si="1913"/>
        <v>3</v>
      </c>
      <c r="AF4353" s="1">
        <f t="shared" si="1914"/>
        <v>0</v>
      </c>
      <c r="AG4353" s="1">
        <f t="shared" si="1915"/>
        <v>0</v>
      </c>
      <c r="AH4353" s="1">
        <f t="shared" si="1916"/>
        <v>0</v>
      </c>
      <c r="AI4353" s="1">
        <f t="shared" si="1917"/>
        <v>0</v>
      </c>
      <c r="AK4353" s="1" t="str">
        <f t="shared" si="1905"/>
        <v>330000</v>
      </c>
    </row>
    <row r="4354" spans="4:37" x14ac:dyDescent="0.25">
      <c r="D4354" s="27">
        <v>4332</v>
      </c>
      <c r="E4354" s="27">
        <f t="shared" si="1891"/>
        <v>0</v>
      </c>
      <c r="F4354" s="27">
        <f t="shared" si="1892"/>
        <v>0</v>
      </c>
      <c r="G4354" s="27">
        <f t="shared" si="1898"/>
        <v>0</v>
      </c>
      <c r="H4354" s="2">
        <f>_xlfn.IFNA(IF(MATCH(AK4354,$AK$23:AK4353,0)&gt;0,0,0),1)</f>
        <v>0</v>
      </c>
      <c r="I4354" s="2">
        <f t="shared" si="1890"/>
        <v>7</v>
      </c>
      <c r="J4354" s="31">
        <f t="shared" si="1899"/>
        <v>4</v>
      </c>
      <c r="K4354" s="32">
        <f t="shared" si="1893"/>
        <v>0</v>
      </c>
      <c r="L4354" s="31">
        <f t="shared" si="1900"/>
        <v>3</v>
      </c>
      <c r="M4354" s="32">
        <f t="shared" si="1894"/>
        <v>0</v>
      </c>
      <c r="N4354" s="31">
        <f t="shared" si="1901"/>
        <v>0</v>
      </c>
      <c r="O4354" s="32">
        <f t="shared" si="1895"/>
        <v>0</v>
      </c>
      <c r="P4354" s="31">
        <f t="shared" si="1902"/>
        <v>0</v>
      </c>
      <c r="Q4354" s="32">
        <f t="shared" si="1896"/>
        <v>0</v>
      </c>
      <c r="R4354" s="31">
        <f t="shared" si="1903"/>
        <v>0</v>
      </c>
      <c r="S4354" s="32">
        <f t="shared" si="1897"/>
        <v>0</v>
      </c>
      <c r="T4354" s="31">
        <f t="shared" si="1904"/>
        <v>0</v>
      </c>
      <c r="V4354" s="1">
        <f t="shared" si="1906"/>
        <v>4</v>
      </c>
      <c r="W4354" s="1">
        <f t="shared" si="1907"/>
        <v>3</v>
      </c>
      <c r="X4354" s="1">
        <f t="shared" si="1908"/>
        <v>0</v>
      </c>
      <c r="Y4354" s="1">
        <f t="shared" si="1909"/>
        <v>0</v>
      </c>
      <c r="Z4354" s="1">
        <f t="shared" si="1910"/>
        <v>0</v>
      </c>
      <c r="AA4354" s="1">
        <f t="shared" si="1911"/>
        <v>0</v>
      </c>
      <c r="AD4354" s="1">
        <f t="shared" si="1912"/>
        <v>4</v>
      </c>
      <c r="AE4354" s="1">
        <f t="shared" si="1913"/>
        <v>3</v>
      </c>
      <c r="AF4354" s="1">
        <f t="shared" si="1914"/>
        <v>0</v>
      </c>
      <c r="AG4354" s="1">
        <f t="shared" si="1915"/>
        <v>0</v>
      </c>
      <c r="AH4354" s="1">
        <f t="shared" si="1916"/>
        <v>0</v>
      </c>
      <c r="AI4354" s="1">
        <f t="shared" si="1917"/>
        <v>0</v>
      </c>
      <c r="AK4354" s="1" t="str">
        <f t="shared" si="1905"/>
        <v>430000</v>
      </c>
    </row>
    <row r="4355" spans="4:37" x14ac:dyDescent="0.25">
      <c r="D4355" s="27">
        <v>4333</v>
      </c>
      <c r="E4355" s="27">
        <f t="shared" si="1891"/>
        <v>0</v>
      </c>
      <c r="F4355" s="27">
        <f t="shared" si="1892"/>
        <v>0</v>
      </c>
      <c r="G4355" s="27">
        <f t="shared" si="1898"/>
        <v>0</v>
      </c>
      <c r="H4355" s="2">
        <f>_xlfn.IFNA(IF(MATCH(AK4355,$AK$23:AK4354,0)&gt;0,0,0),1)</f>
        <v>0</v>
      </c>
      <c r="I4355" s="2">
        <f t="shared" si="1890"/>
        <v>5</v>
      </c>
      <c r="J4355" s="31">
        <f t="shared" si="1899"/>
        <v>1</v>
      </c>
      <c r="K4355" s="32">
        <f t="shared" si="1893"/>
        <v>0</v>
      </c>
      <c r="L4355" s="31">
        <f t="shared" si="1900"/>
        <v>4</v>
      </c>
      <c r="M4355" s="32">
        <f t="shared" si="1894"/>
        <v>0</v>
      </c>
      <c r="N4355" s="31">
        <f t="shared" si="1901"/>
        <v>0</v>
      </c>
      <c r="O4355" s="32">
        <f t="shared" si="1895"/>
        <v>0</v>
      </c>
      <c r="P4355" s="31">
        <f t="shared" si="1902"/>
        <v>0</v>
      </c>
      <c r="Q4355" s="32">
        <f t="shared" si="1896"/>
        <v>0</v>
      </c>
      <c r="R4355" s="31">
        <f t="shared" si="1903"/>
        <v>0</v>
      </c>
      <c r="S4355" s="32">
        <f t="shared" si="1897"/>
        <v>0</v>
      </c>
      <c r="T4355" s="31">
        <f t="shared" si="1904"/>
        <v>0</v>
      </c>
      <c r="V4355" s="1">
        <f t="shared" si="1906"/>
        <v>1</v>
      </c>
      <c r="W4355" s="1">
        <f t="shared" si="1907"/>
        <v>4</v>
      </c>
      <c r="X4355" s="1">
        <f t="shared" si="1908"/>
        <v>0</v>
      </c>
      <c r="Y4355" s="1">
        <f t="shared" si="1909"/>
        <v>0</v>
      </c>
      <c r="Z4355" s="1">
        <f t="shared" si="1910"/>
        <v>0</v>
      </c>
      <c r="AA4355" s="1">
        <f t="shared" si="1911"/>
        <v>0</v>
      </c>
      <c r="AD4355" s="1">
        <f t="shared" si="1912"/>
        <v>4</v>
      </c>
      <c r="AE4355" s="1">
        <f t="shared" si="1913"/>
        <v>1</v>
      </c>
      <c r="AF4355" s="1">
        <f t="shared" si="1914"/>
        <v>0</v>
      </c>
      <c r="AG4355" s="1">
        <f t="shared" si="1915"/>
        <v>0</v>
      </c>
      <c r="AH4355" s="1">
        <f t="shared" si="1916"/>
        <v>0</v>
      </c>
      <c r="AI4355" s="1">
        <f t="shared" si="1917"/>
        <v>0</v>
      </c>
      <c r="AK4355" s="1" t="str">
        <f t="shared" si="1905"/>
        <v>410000</v>
      </c>
    </row>
    <row r="4356" spans="4:37" x14ac:dyDescent="0.25">
      <c r="D4356" s="27">
        <v>4334</v>
      </c>
      <c r="E4356" s="27">
        <f t="shared" si="1891"/>
        <v>0</v>
      </c>
      <c r="F4356" s="27">
        <f t="shared" si="1892"/>
        <v>0</v>
      </c>
      <c r="G4356" s="27">
        <f t="shared" si="1898"/>
        <v>0</v>
      </c>
      <c r="H4356" s="2">
        <f>_xlfn.IFNA(IF(MATCH(AK4356,$AK$23:AK4355,0)&gt;0,0,0),1)</f>
        <v>0</v>
      </c>
      <c r="I4356" s="2">
        <f t="shared" si="1890"/>
        <v>6</v>
      </c>
      <c r="J4356" s="31">
        <f t="shared" si="1899"/>
        <v>2</v>
      </c>
      <c r="K4356" s="32">
        <f t="shared" si="1893"/>
        <v>0</v>
      </c>
      <c r="L4356" s="31">
        <f t="shared" si="1900"/>
        <v>4</v>
      </c>
      <c r="M4356" s="32">
        <f t="shared" si="1894"/>
        <v>0</v>
      </c>
      <c r="N4356" s="31">
        <f t="shared" si="1901"/>
        <v>0</v>
      </c>
      <c r="O4356" s="32">
        <f t="shared" si="1895"/>
        <v>0</v>
      </c>
      <c r="P4356" s="31">
        <f t="shared" si="1902"/>
        <v>0</v>
      </c>
      <c r="Q4356" s="32">
        <f t="shared" si="1896"/>
        <v>0</v>
      </c>
      <c r="R4356" s="31">
        <f t="shared" si="1903"/>
        <v>0</v>
      </c>
      <c r="S4356" s="32">
        <f t="shared" si="1897"/>
        <v>0</v>
      </c>
      <c r="T4356" s="31">
        <f t="shared" si="1904"/>
        <v>0</v>
      </c>
      <c r="V4356" s="1">
        <f t="shared" si="1906"/>
        <v>2</v>
      </c>
      <c r="W4356" s="1">
        <f t="shared" si="1907"/>
        <v>4</v>
      </c>
      <c r="X4356" s="1">
        <f t="shared" si="1908"/>
        <v>0</v>
      </c>
      <c r="Y4356" s="1">
        <f t="shared" si="1909"/>
        <v>0</v>
      </c>
      <c r="Z4356" s="1">
        <f t="shared" si="1910"/>
        <v>0</v>
      </c>
      <c r="AA4356" s="1">
        <f t="shared" si="1911"/>
        <v>0</v>
      </c>
      <c r="AD4356" s="1">
        <f t="shared" si="1912"/>
        <v>4</v>
      </c>
      <c r="AE4356" s="1">
        <f t="shared" si="1913"/>
        <v>2</v>
      </c>
      <c r="AF4356" s="1">
        <f t="shared" si="1914"/>
        <v>0</v>
      </c>
      <c r="AG4356" s="1">
        <f t="shared" si="1915"/>
        <v>0</v>
      </c>
      <c r="AH4356" s="1">
        <f t="shared" si="1916"/>
        <v>0</v>
      </c>
      <c r="AI4356" s="1">
        <f t="shared" si="1917"/>
        <v>0</v>
      </c>
      <c r="AK4356" s="1" t="str">
        <f t="shared" si="1905"/>
        <v>420000</v>
      </c>
    </row>
    <row r="4357" spans="4:37" x14ac:dyDescent="0.25">
      <c r="D4357" s="27">
        <v>4335</v>
      </c>
      <c r="E4357" s="27">
        <f t="shared" si="1891"/>
        <v>0</v>
      </c>
      <c r="F4357" s="27">
        <f t="shared" si="1892"/>
        <v>0</v>
      </c>
      <c r="G4357" s="27">
        <f t="shared" si="1898"/>
        <v>0</v>
      </c>
      <c r="H4357" s="2">
        <f>_xlfn.IFNA(IF(MATCH(AK4357,$AK$23:AK4356,0)&gt;0,0,0),1)</f>
        <v>0</v>
      </c>
      <c r="I4357" s="2">
        <f t="shared" si="1890"/>
        <v>7</v>
      </c>
      <c r="J4357" s="31">
        <f t="shared" si="1899"/>
        <v>3</v>
      </c>
      <c r="K4357" s="32">
        <f t="shared" si="1893"/>
        <v>0</v>
      </c>
      <c r="L4357" s="31">
        <f t="shared" si="1900"/>
        <v>4</v>
      </c>
      <c r="M4357" s="32">
        <f t="shared" si="1894"/>
        <v>0</v>
      </c>
      <c r="N4357" s="31">
        <f t="shared" si="1901"/>
        <v>0</v>
      </c>
      <c r="O4357" s="32">
        <f t="shared" si="1895"/>
        <v>0</v>
      </c>
      <c r="P4357" s="31">
        <f t="shared" si="1902"/>
        <v>0</v>
      </c>
      <c r="Q4357" s="32">
        <f t="shared" si="1896"/>
        <v>0</v>
      </c>
      <c r="R4357" s="31">
        <f t="shared" si="1903"/>
        <v>0</v>
      </c>
      <c r="S4357" s="32">
        <f t="shared" si="1897"/>
        <v>0</v>
      </c>
      <c r="T4357" s="31">
        <f t="shared" si="1904"/>
        <v>0</v>
      </c>
      <c r="V4357" s="1">
        <f t="shared" si="1906"/>
        <v>3</v>
      </c>
      <c r="W4357" s="1">
        <f t="shared" si="1907"/>
        <v>4</v>
      </c>
      <c r="X4357" s="1">
        <f t="shared" si="1908"/>
        <v>0</v>
      </c>
      <c r="Y4357" s="1">
        <f t="shared" si="1909"/>
        <v>0</v>
      </c>
      <c r="Z4357" s="1">
        <f t="shared" si="1910"/>
        <v>0</v>
      </c>
      <c r="AA4357" s="1">
        <f t="shared" si="1911"/>
        <v>0</v>
      </c>
      <c r="AD4357" s="1">
        <f t="shared" si="1912"/>
        <v>4</v>
      </c>
      <c r="AE4357" s="1">
        <f t="shared" si="1913"/>
        <v>3</v>
      </c>
      <c r="AF4357" s="1">
        <f t="shared" si="1914"/>
        <v>0</v>
      </c>
      <c r="AG4357" s="1">
        <f t="shared" si="1915"/>
        <v>0</v>
      </c>
      <c r="AH4357" s="1">
        <f t="shared" si="1916"/>
        <v>0</v>
      </c>
      <c r="AI4357" s="1">
        <f t="shared" si="1917"/>
        <v>0</v>
      </c>
      <c r="AK4357" s="1" t="str">
        <f t="shared" si="1905"/>
        <v>430000</v>
      </c>
    </row>
    <row r="4358" spans="4:37" x14ac:dyDescent="0.25">
      <c r="D4358" s="27">
        <v>4336</v>
      </c>
      <c r="E4358" s="27">
        <f t="shared" si="1891"/>
        <v>0</v>
      </c>
      <c r="F4358" s="27">
        <f t="shared" si="1892"/>
        <v>0</v>
      </c>
      <c r="G4358" s="27">
        <f t="shared" si="1898"/>
        <v>0</v>
      </c>
      <c r="H4358" s="2">
        <f>_xlfn.IFNA(IF(MATCH(AK4358,$AK$23:AK4357,0)&gt;0,0,0),1)</f>
        <v>0</v>
      </c>
      <c r="I4358" s="2">
        <f t="shared" si="1890"/>
        <v>8</v>
      </c>
      <c r="J4358" s="31">
        <f t="shared" si="1899"/>
        <v>4</v>
      </c>
      <c r="K4358" s="32">
        <f t="shared" si="1893"/>
        <v>1</v>
      </c>
      <c r="L4358" s="31">
        <f t="shared" si="1900"/>
        <v>4</v>
      </c>
      <c r="M4358" s="32">
        <f t="shared" si="1894"/>
        <v>0</v>
      </c>
      <c r="N4358" s="31">
        <f t="shared" si="1901"/>
        <v>0</v>
      </c>
      <c r="O4358" s="32">
        <f t="shared" si="1895"/>
        <v>0</v>
      </c>
      <c r="P4358" s="31">
        <f t="shared" si="1902"/>
        <v>0</v>
      </c>
      <c r="Q4358" s="32">
        <f t="shared" si="1896"/>
        <v>0</v>
      </c>
      <c r="R4358" s="31">
        <f t="shared" si="1903"/>
        <v>0</v>
      </c>
      <c r="S4358" s="32">
        <f t="shared" si="1897"/>
        <v>0</v>
      </c>
      <c r="T4358" s="31">
        <f t="shared" si="1904"/>
        <v>0</v>
      </c>
      <c r="V4358" s="1">
        <f t="shared" si="1906"/>
        <v>4</v>
      </c>
      <c r="W4358" s="1">
        <f t="shared" si="1907"/>
        <v>4</v>
      </c>
      <c r="X4358" s="1">
        <f t="shared" si="1908"/>
        <v>0</v>
      </c>
      <c r="Y4358" s="1">
        <f t="shared" si="1909"/>
        <v>0</v>
      </c>
      <c r="Z4358" s="1">
        <f t="shared" si="1910"/>
        <v>0</v>
      </c>
      <c r="AA4358" s="1">
        <f t="shared" si="1911"/>
        <v>0</v>
      </c>
      <c r="AD4358" s="1">
        <f t="shared" si="1912"/>
        <v>4</v>
      </c>
      <c r="AE4358" s="1">
        <f t="shared" si="1913"/>
        <v>4</v>
      </c>
      <c r="AF4358" s="1">
        <f t="shared" si="1914"/>
        <v>0</v>
      </c>
      <c r="AG4358" s="1">
        <f t="shared" si="1915"/>
        <v>0</v>
      </c>
      <c r="AH4358" s="1">
        <f t="shared" si="1916"/>
        <v>0</v>
      </c>
      <c r="AI4358" s="1">
        <f t="shared" si="1917"/>
        <v>0</v>
      </c>
      <c r="AK4358" s="1" t="str">
        <f t="shared" si="1905"/>
        <v>440000</v>
      </c>
    </row>
    <row r="4359" spans="4:37" x14ac:dyDescent="0.25">
      <c r="D4359" s="27">
        <v>4337</v>
      </c>
      <c r="E4359" s="27">
        <f t="shared" si="1891"/>
        <v>0</v>
      </c>
      <c r="F4359" s="27">
        <f t="shared" si="1892"/>
        <v>0</v>
      </c>
      <c r="G4359" s="27">
        <f t="shared" si="1898"/>
        <v>0</v>
      </c>
      <c r="H4359" s="2">
        <f>_xlfn.IFNA(IF(MATCH(AK4359,$AK$23:AK4358,0)&gt;0,0,0),1)</f>
        <v>0</v>
      </c>
      <c r="I4359" s="2">
        <f t="shared" si="1890"/>
        <v>2</v>
      </c>
      <c r="J4359" s="31">
        <f t="shared" si="1899"/>
        <v>1</v>
      </c>
      <c r="K4359" s="32">
        <f t="shared" si="1893"/>
        <v>1</v>
      </c>
      <c r="L4359" s="31">
        <f t="shared" si="1900"/>
        <v>1</v>
      </c>
      <c r="M4359" s="32">
        <f t="shared" si="1894"/>
        <v>0</v>
      </c>
      <c r="N4359" s="31">
        <f t="shared" si="1901"/>
        <v>0</v>
      </c>
      <c r="O4359" s="32">
        <f t="shared" si="1895"/>
        <v>0</v>
      </c>
      <c r="P4359" s="31">
        <f t="shared" si="1902"/>
        <v>0</v>
      </c>
      <c r="Q4359" s="32">
        <f t="shared" si="1896"/>
        <v>0</v>
      </c>
      <c r="R4359" s="31">
        <f t="shared" si="1903"/>
        <v>0</v>
      </c>
      <c r="S4359" s="32">
        <f t="shared" si="1897"/>
        <v>0</v>
      </c>
      <c r="T4359" s="31">
        <f t="shared" si="1904"/>
        <v>0</v>
      </c>
      <c r="V4359" s="1">
        <f t="shared" si="1906"/>
        <v>1</v>
      </c>
      <c r="W4359" s="1">
        <f t="shared" si="1907"/>
        <v>1</v>
      </c>
      <c r="X4359" s="1">
        <f t="shared" si="1908"/>
        <v>0</v>
      </c>
      <c r="Y4359" s="1">
        <f t="shared" si="1909"/>
        <v>0</v>
      </c>
      <c r="Z4359" s="1">
        <f t="shared" si="1910"/>
        <v>0</v>
      </c>
      <c r="AA4359" s="1">
        <f t="shared" si="1911"/>
        <v>0</v>
      </c>
      <c r="AD4359" s="1">
        <f t="shared" si="1912"/>
        <v>1</v>
      </c>
      <c r="AE4359" s="1">
        <f t="shared" si="1913"/>
        <v>1</v>
      </c>
      <c r="AF4359" s="1">
        <f t="shared" si="1914"/>
        <v>0</v>
      </c>
      <c r="AG4359" s="1">
        <f t="shared" si="1915"/>
        <v>0</v>
      </c>
      <c r="AH4359" s="1">
        <f t="shared" si="1916"/>
        <v>0</v>
      </c>
      <c r="AI4359" s="1">
        <f t="shared" si="1917"/>
        <v>0</v>
      </c>
      <c r="AK4359" s="1" t="str">
        <f t="shared" si="1905"/>
        <v>110000</v>
      </c>
    </row>
    <row r="4360" spans="4:37" x14ac:dyDescent="0.25">
      <c r="D4360" s="27">
        <v>4338</v>
      </c>
      <c r="E4360" s="27">
        <f t="shared" si="1891"/>
        <v>0</v>
      </c>
      <c r="F4360" s="27">
        <f t="shared" si="1892"/>
        <v>0</v>
      </c>
      <c r="G4360" s="27">
        <f t="shared" si="1898"/>
        <v>0</v>
      </c>
      <c r="H4360" s="2">
        <f>_xlfn.IFNA(IF(MATCH(AK4360,$AK$23:AK4359,0)&gt;0,0,0),1)</f>
        <v>0</v>
      </c>
      <c r="I4360" s="2">
        <f t="shared" si="1890"/>
        <v>3</v>
      </c>
      <c r="J4360" s="31">
        <f t="shared" si="1899"/>
        <v>2</v>
      </c>
      <c r="K4360" s="32">
        <f t="shared" si="1893"/>
        <v>0</v>
      </c>
      <c r="L4360" s="31">
        <f t="shared" si="1900"/>
        <v>1</v>
      </c>
      <c r="M4360" s="32">
        <f t="shared" si="1894"/>
        <v>0</v>
      </c>
      <c r="N4360" s="31">
        <f t="shared" si="1901"/>
        <v>0</v>
      </c>
      <c r="O4360" s="32">
        <f t="shared" si="1895"/>
        <v>0</v>
      </c>
      <c r="P4360" s="31">
        <f t="shared" si="1902"/>
        <v>0</v>
      </c>
      <c r="Q4360" s="32">
        <f t="shared" si="1896"/>
        <v>0</v>
      </c>
      <c r="R4360" s="31">
        <f t="shared" si="1903"/>
        <v>0</v>
      </c>
      <c r="S4360" s="32">
        <f t="shared" si="1897"/>
        <v>0</v>
      </c>
      <c r="T4360" s="31">
        <f t="shared" si="1904"/>
        <v>0</v>
      </c>
      <c r="V4360" s="1">
        <f t="shared" si="1906"/>
        <v>2</v>
      </c>
      <c r="W4360" s="1">
        <f t="shared" si="1907"/>
        <v>1</v>
      </c>
      <c r="X4360" s="1">
        <f t="shared" si="1908"/>
        <v>0</v>
      </c>
      <c r="Y4360" s="1">
        <f t="shared" si="1909"/>
        <v>0</v>
      </c>
      <c r="Z4360" s="1">
        <f t="shared" si="1910"/>
        <v>0</v>
      </c>
      <c r="AA4360" s="1">
        <f t="shared" si="1911"/>
        <v>0</v>
      </c>
      <c r="AD4360" s="1">
        <f t="shared" si="1912"/>
        <v>2</v>
      </c>
      <c r="AE4360" s="1">
        <f t="shared" si="1913"/>
        <v>1</v>
      </c>
      <c r="AF4360" s="1">
        <f t="shared" si="1914"/>
        <v>0</v>
      </c>
      <c r="AG4360" s="1">
        <f t="shared" si="1915"/>
        <v>0</v>
      </c>
      <c r="AH4360" s="1">
        <f t="shared" si="1916"/>
        <v>0</v>
      </c>
      <c r="AI4360" s="1">
        <f t="shared" si="1917"/>
        <v>0</v>
      </c>
      <c r="AK4360" s="1" t="str">
        <f t="shared" si="1905"/>
        <v>210000</v>
      </c>
    </row>
    <row r="4361" spans="4:37" x14ac:dyDescent="0.25">
      <c r="D4361" s="27">
        <v>4339</v>
      </c>
      <c r="E4361" s="27">
        <f t="shared" si="1891"/>
        <v>0</v>
      </c>
      <c r="F4361" s="27">
        <f t="shared" si="1892"/>
        <v>0</v>
      </c>
      <c r="G4361" s="27">
        <f t="shared" si="1898"/>
        <v>0</v>
      </c>
      <c r="H4361" s="2">
        <f>_xlfn.IFNA(IF(MATCH(AK4361,$AK$23:AK4360,0)&gt;0,0,0),1)</f>
        <v>0</v>
      </c>
      <c r="I4361" s="2">
        <f t="shared" si="1890"/>
        <v>4</v>
      </c>
      <c r="J4361" s="31">
        <f t="shared" si="1899"/>
        <v>3</v>
      </c>
      <c r="K4361" s="32">
        <f t="shared" si="1893"/>
        <v>0</v>
      </c>
      <c r="L4361" s="31">
        <f t="shared" si="1900"/>
        <v>1</v>
      </c>
      <c r="M4361" s="32">
        <f t="shared" si="1894"/>
        <v>0</v>
      </c>
      <c r="N4361" s="31">
        <f t="shared" si="1901"/>
        <v>0</v>
      </c>
      <c r="O4361" s="32">
        <f t="shared" si="1895"/>
        <v>0</v>
      </c>
      <c r="P4361" s="31">
        <f t="shared" si="1902"/>
        <v>0</v>
      </c>
      <c r="Q4361" s="32">
        <f t="shared" si="1896"/>
        <v>0</v>
      </c>
      <c r="R4361" s="31">
        <f t="shared" si="1903"/>
        <v>0</v>
      </c>
      <c r="S4361" s="32">
        <f t="shared" si="1897"/>
        <v>0</v>
      </c>
      <c r="T4361" s="31">
        <f t="shared" si="1904"/>
        <v>0</v>
      </c>
      <c r="V4361" s="1">
        <f t="shared" si="1906"/>
        <v>3</v>
      </c>
      <c r="W4361" s="1">
        <f t="shared" si="1907"/>
        <v>1</v>
      </c>
      <c r="X4361" s="1">
        <f t="shared" si="1908"/>
        <v>0</v>
      </c>
      <c r="Y4361" s="1">
        <f t="shared" si="1909"/>
        <v>0</v>
      </c>
      <c r="Z4361" s="1">
        <f t="shared" si="1910"/>
        <v>0</v>
      </c>
      <c r="AA4361" s="1">
        <f t="shared" si="1911"/>
        <v>0</v>
      </c>
      <c r="AD4361" s="1">
        <f t="shared" si="1912"/>
        <v>3</v>
      </c>
      <c r="AE4361" s="1">
        <f t="shared" si="1913"/>
        <v>1</v>
      </c>
      <c r="AF4361" s="1">
        <f t="shared" si="1914"/>
        <v>0</v>
      </c>
      <c r="AG4361" s="1">
        <f t="shared" si="1915"/>
        <v>0</v>
      </c>
      <c r="AH4361" s="1">
        <f t="shared" si="1916"/>
        <v>0</v>
      </c>
      <c r="AI4361" s="1">
        <f t="shared" si="1917"/>
        <v>0</v>
      </c>
      <c r="AK4361" s="1" t="str">
        <f t="shared" si="1905"/>
        <v>310000</v>
      </c>
    </row>
    <row r="4362" spans="4:37" x14ac:dyDescent="0.25">
      <c r="D4362" s="27">
        <v>4340</v>
      </c>
      <c r="E4362" s="27">
        <f t="shared" si="1891"/>
        <v>0</v>
      </c>
      <c r="F4362" s="27">
        <f t="shared" si="1892"/>
        <v>0</v>
      </c>
      <c r="G4362" s="27">
        <f t="shared" si="1898"/>
        <v>0</v>
      </c>
      <c r="H4362" s="2">
        <f>_xlfn.IFNA(IF(MATCH(AK4362,$AK$23:AK4361,0)&gt;0,0,0),1)</f>
        <v>0</v>
      </c>
      <c r="I4362" s="2">
        <f t="shared" si="1890"/>
        <v>5</v>
      </c>
      <c r="J4362" s="31">
        <f t="shared" si="1899"/>
        <v>4</v>
      </c>
      <c r="K4362" s="32">
        <f t="shared" si="1893"/>
        <v>0</v>
      </c>
      <c r="L4362" s="31">
        <f t="shared" si="1900"/>
        <v>1</v>
      </c>
      <c r="M4362" s="32">
        <f t="shared" si="1894"/>
        <v>0</v>
      </c>
      <c r="N4362" s="31">
        <f t="shared" si="1901"/>
        <v>0</v>
      </c>
      <c r="O4362" s="32">
        <f t="shared" si="1895"/>
        <v>0</v>
      </c>
      <c r="P4362" s="31">
        <f t="shared" si="1902"/>
        <v>0</v>
      </c>
      <c r="Q4362" s="32">
        <f t="shared" si="1896"/>
        <v>0</v>
      </c>
      <c r="R4362" s="31">
        <f t="shared" si="1903"/>
        <v>0</v>
      </c>
      <c r="S4362" s="32">
        <f t="shared" si="1897"/>
        <v>0</v>
      </c>
      <c r="T4362" s="31">
        <f t="shared" si="1904"/>
        <v>0</v>
      </c>
      <c r="V4362" s="1">
        <f t="shared" si="1906"/>
        <v>4</v>
      </c>
      <c r="W4362" s="1">
        <f t="shared" si="1907"/>
        <v>1</v>
      </c>
      <c r="X4362" s="1">
        <f t="shared" si="1908"/>
        <v>0</v>
      </c>
      <c r="Y4362" s="1">
        <f t="shared" si="1909"/>
        <v>0</v>
      </c>
      <c r="Z4362" s="1">
        <f t="shared" si="1910"/>
        <v>0</v>
      </c>
      <c r="AA4362" s="1">
        <f t="shared" si="1911"/>
        <v>0</v>
      </c>
      <c r="AD4362" s="1">
        <f t="shared" si="1912"/>
        <v>4</v>
      </c>
      <c r="AE4362" s="1">
        <f t="shared" si="1913"/>
        <v>1</v>
      </c>
      <c r="AF4362" s="1">
        <f t="shared" si="1914"/>
        <v>0</v>
      </c>
      <c r="AG4362" s="1">
        <f t="shared" si="1915"/>
        <v>0</v>
      </c>
      <c r="AH4362" s="1">
        <f t="shared" si="1916"/>
        <v>0</v>
      </c>
      <c r="AI4362" s="1">
        <f t="shared" si="1917"/>
        <v>0</v>
      </c>
      <c r="AK4362" s="1" t="str">
        <f t="shared" si="1905"/>
        <v>410000</v>
      </c>
    </row>
    <row r="4363" spans="4:37" x14ac:dyDescent="0.25">
      <c r="D4363" s="27">
        <v>4341</v>
      </c>
      <c r="E4363" s="27">
        <f t="shared" si="1891"/>
        <v>0</v>
      </c>
      <c r="F4363" s="27">
        <f t="shared" si="1892"/>
        <v>0</v>
      </c>
      <c r="G4363" s="27">
        <f t="shared" si="1898"/>
        <v>0</v>
      </c>
      <c r="H4363" s="2">
        <f>_xlfn.IFNA(IF(MATCH(AK4363,$AK$23:AK4362,0)&gt;0,0,0),1)</f>
        <v>0</v>
      </c>
      <c r="I4363" s="2">
        <f t="shared" si="1890"/>
        <v>3</v>
      </c>
      <c r="J4363" s="31">
        <f t="shared" si="1899"/>
        <v>1</v>
      </c>
      <c r="K4363" s="32">
        <f t="shared" si="1893"/>
        <v>0</v>
      </c>
      <c r="L4363" s="31">
        <f t="shared" si="1900"/>
        <v>2</v>
      </c>
      <c r="M4363" s="32">
        <f t="shared" si="1894"/>
        <v>0</v>
      </c>
      <c r="N4363" s="31">
        <f t="shared" si="1901"/>
        <v>0</v>
      </c>
      <c r="O4363" s="32">
        <f t="shared" si="1895"/>
        <v>0</v>
      </c>
      <c r="P4363" s="31">
        <f t="shared" si="1902"/>
        <v>0</v>
      </c>
      <c r="Q4363" s="32">
        <f t="shared" si="1896"/>
        <v>0</v>
      </c>
      <c r="R4363" s="31">
        <f t="shared" si="1903"/>
        <v>0</v>
      </c>
      <c r="S4363" s="32">
        <f t="shared" si="1897"/>
        <v>0</v>
      </c>
      <c r="T4363" s="31">
        <f t="shared" si="1904"/>
        <v>0</v>
      </c>
      <c r="V4363" s="1">
        <f t="shared" si="1906"/>
        <v>1</v>
      </c>
      <c r="W4363" s="1">
        <f t="shared" si="1907"/>
        <v>2</v>
      </c>
      <c r="X4363" s="1">
        <f t="shared" si="1908"/>
        <v>0</v>
      </c>
      <c r="Y4363" s="1">
        <f t="shared" si="1909"/>
        <v>0</v>
      </c>
      <c r="Z4363" s="1">
        <f t="shared" si="1910"/>
        <v>0</v>
      </c>
      <c r="AA4363" s="1">
        <f t="shared" si="1911"/>
        <v>0</v>
      </c>
      <c r="AD4363" s="1">
        <f t="shared" si="1912"/>
        <v>2</v>
      </c>
      <c r="AE4363" s="1">
        <f t="shared" si="1913"/>
        <v>1</v>
      </c>
      <c r="AF4363" s="1">
        <f t="shared" si="1914"/>
        <v>0</v>
      </c>
      <c r="AG4363" s="1">
        <f t="shared" si="1915"/>
        <v>0</v>
      </c>
      <c r="AH4363" s="1">
        <f t="shared" si="1916"/>
        <v>0</v>
      </c>
      <c r="AI4363" s="1">
        <f t="shared" si="1917"/>
        <v>0</v>
      </c>
      <c r="AK4363" s="1" t="str">
        <f t="shared" si="1905"/>
        <v>210000</v>
      </c>
    </row>
    <row r="4364" spans="4:37" x14ac:dyDescent="0.25">
      <c r="D4364" s="27">
        <v>4342</v>
      </c>
      <c r="E4364" s="27">
        <f t="shared" si="1891"/>
        <v>0</v>
      </c>
      <c r="F4364" s="27">
        <f t="shared" si="1892"/>
        <v>0</v>
      </c>
      <c r="G4364" s="27">
        <f t="shared" si="1898"/>
        <v>0</v>
      </c>
      <c r="H4364" s="2">
        <f>_xlfn.IFNA(IF(MATCH(AK4364,$AK$23:AK4363,0)&gt;0,0,0),1)</f>
        <v>0</v>
      </c>
      <c r="I4364" s="2">
        <f t="shared" si="1890"/>
        <v>4</v>
      </c>
      <c r="J4364" s="31">
        <f t="shared" si="1899"/>
        <v>2</v>
      </c>
      <c r="K4364" s="32">
        <f t="shared" si="1893"/>
        <v>1</v>
      </c>
      <c r="L4364" s="31">
        <f t="shared" si="1900"/>
        <v>2</v>
      </c>
      <c r="M4364" s="32">
        <f t="shared" si="1894"/>
        <v>0</v>
      </c>
      <c r="N4364" s="31">
        <f t="shared" si="1901"/>
        <v>0</v>
      </c>
      <c r="O4364" s="32">
        <f t="shared" si="1895"/>
        <v>0</v>
      </c>
      <c r="P4364" s="31">
        <f t="shared" si="1902"/>
        <v>0</v>
      </c>
      <c r="Q4364" s="32">
        <f t="shared" si="1896"/>
        <v>0</v>
      </c>
      <c r="R4364" s="31">
        <f t="shared" si="1903"/>
        <v>0</v>
      </c>
      <c r="S4364" s="32">
        <f t="shared" si="1897"/>
        <v>0</v>
      </c>
      <c r="T4364" s="31">
        <f t="shared" si="1904"/>
        <v>0</v>
      </c>
      <c r="V4364" s="1">
        <f t="shared" si="1906"/>
        <v>2</v>
      </c>
      <c r="W4364" s="1">
        <f t="shared" si="1907"/>
        <v>2</v>
      </c>
      <c r="X4364" s="1">
        <f t="shared" si="1908"/>
        <v>0</v>
      </c>
      <c r="Y4364" s="1">
        <f t="shared" si="1909"/>
        <v>0</v>
      </c>
      <c r="Z4364" s="1">
        <f t="shared" si="1910"/>
        <v>0</v>
      </c>
      <c r="AA4364" s="1">
        <f t="shared" si="1911"/>
        <v>0</v>
      </c>
      <c r="AD4364" s="1">
        <f t="shared" si="1912"/>
        <v>2</v>
      </c>
      <c r="AE4364" s="1">
        <f t="shared" si="1913"/>
        <v>2</v>
      </c>
      <c r="AF4364" s="1">
        <f t="shared" si="1914"/>
        <v>0</v>
      </c>
      <c r="AG4364" s="1">
        <f t="shared" si="1915"/>
        <v>0</v>
      </c>
      <c r="AH4364" s="1">
        <f t="shared" si="1916"/>
        <v>0</v>
      </c>
      <c r="AI4364" s="1">
        <f t="shared" si="1917"/>
        <v>0</v>
      </c>
      <c r="AK4364" s="1" t="str">
        <f t="shared" si="1905"/>
        <v>220000</v>
      </c>
    </row>
    <row r="4365" spans="4:37" x14ac:dyDescent="0.25">
      <c r="D4365" s="27">
        <v>4343</v>
      </c>
      <c r="E4365" s="27">
        <f t="shared" si="1891"/>
        <v>0</v>
      </c>
      <c r="F4365" s="27">
        <f t="shared" si="1892"/>
        <v>0</v>
      </c>
      <c r="G4365" s="27">
        <f t="shared" si="1898"/>
        <v>0</v>
      </c>
      <c r="H4365" s="2">
        <f>_xlfn.IFNA(IF(MATCH(AK4365,$AK$23:AK4364,0)&gt;0,0,0),1)</f>
        <v>0</v>
      </c>
      <c r="I4365" s="2">
        <f t="shared" si="1890"/>
        <v>5</v>
      </c>
      <c r="J4365" s="31">
        <f t="shared" si="1899"/>
        <v>3</v>
      </c>
      <c r="K4365" s="32">
        <f t="shared" si="1893"/>
        <v>0</v>
      </c>
      <c r="L4365" s="31">
        <f t="shared" si="1900"/>
        <v>2</v>
      </c>
      <c r="M4365" s="32">
        <f t="shared" si="1894"/>
        <v>0</v>
      </c>
      <c r="N4365" s="31">
        <f t="shared" si="1901"/>
        <v>0</v>
      </c>
      <c r="O4365" s="32">
        <f t="shared" si="1895"/>
        <v>0</v>
      </c>
      <c r="P4365" s="31">
        <f t="shared" si="1902"/>
        <v>0</v>
      </c>
      <c r="Q4365" s="32">
        <f t="shared" si="1896"/>
        <v>0</v>
      </c>
      <c r="R4365" s="31">
        <f t="shared" si="1903"/>
        <v>0</v>
      </c>
      <c r="S4365" s="32">
        <f t="shared" si="1897"/>
        <v>0</v>
      </c>
      <c r="T4365" s="31">
        <f t="shared" si="1904"/>
        <v>0</v>
      </c>
      <c r="V4365" s="1">
        <f t="shared" si="1906"/>
        <v>3</v>
      </c>
      <c r="W4365" s="1">
        <f t="shared" si="1907"/>
        <v>2</v>
      </c>
      <c r="X4365" s="1">
        <f t="shared" si="1908"/>
        <v>0</v>
      </c>
      <c r="Y4365" s="1">
        <f t="shared" si="1909"/>
        <v>0</v>
      </c>
      <c r="Z4365" s="1">
        <f t="shared" si="1910"/>
        <v>0</v>
      </c>
      <c r="AA4365" s="1">
        <f t="shared" si="1911"/>
        <v>0</v>
      </c>
      <c r="AD4365" s="1">
        <f t="shared" si="1912"/>
        <v>3</v>
      </c>
      <c r="AE4365" s="1">
        <f t="shared" si="1913"/>
        <v>2</v>
      </c>
      <c r="AF4365" s="1">
        <f t="shared" si="1914"/>
        <v>0</v>
      </c>
      <c r="AG4365" s="1">
        <f t="shared" si="1915"/>
        <v>0</v>
      </c>
      <c r="AH4365" s="1">
        <f t="shared" si="1916"/>
        <v>0</v>
      </c>
      <c r="AI4365" s="1">
        <f t="shared" si="1917"/>
        <v>0</v>
      </c>
      <c r="AK4365" s="1" t="str">
        <f t="shared" si="1905"/>
        <v>320000</v>
      </c>
    </row>
    <row r="4366" spans="4:37" x14ac:dyDescent="0.25">
      <c r="D4366" s="27">
        <v>4344</v>
      </c>
      <c r="E4366" s="27">
        <f t="shared" si="1891"/>
        <v>0</v>
      </c>
      <c r="F4366" s="27">
        <f t="shared" si="1892"/>
        <v>0</v>
      </c>
      <c r="G4366" s="27">
        <f t="shared" si="1898"/>
        <v>0</v>
      </c>
      <c r="H4366" s="2">
        <f>_xlfn.IFNA(IF(MATCH(AK4366,$AK$23:AK4365,0)&gt;0,0,0),1)</f>
        <v>0</v>
      </c>
      <c r="I4366" s="2">
        <f t="shared" si="1890"/>
        <v>6</v>
      </c>
      <c r="J4366" s="31">
        <f t="shared" si="1899"/>
        <v>4</v>
      </c>
      <c r="K4366" s="32">
        <f t="shared" si="1893"/>
        <v>0</v>
      </c>
      <c r="L4366" s="31">
        <f t="shared" si="1900"/>
        <v>2</v>
      </c>
      <c r="M4366" s="32">
        <f t="shared" si="1894"/>
        <v>0</v>
      </c>
      <c r="N4366" s="31">
        <f t="shared" si="1901"/>
        <v>0</v>
      </c>
      <c r="O4366" s="32">
        <f t="shared" si="1895"/>
        <v>0</v>
      </c>
      <c r="P4366" s="31">
        <f t="shared" si="1902"/>
        <v>0</v>
      </c>
      <c r="Q4366" s="32">
        <f t="shared" si="1896"/>
        <v>0</v>
      </c>
      <c r="R4366" s="31">
        <f t="shared" si="1903"/>
        <v>0</v>
      </c>
      <c r="S4366" s="32">
        <f t="shared" si="1897"/>
        <v>0</v>
      </c>
      <c r="T4366" s="31">
        <f t="shared" si="1904"/>
        <v>0</v>
      </c>
      <c r="V4366" s="1">
        <f t="shared" si="1906"/>
        <v>4</v>
      </c>
      <c r="W4366" s="1">
        <f t="shared" si="1907"/>
        <v>2</v>
      </c>
      <c r="X4366" s="1">
        <f t="shared" si="1908"/>
        <v>0</v>
      </c>
      <c r="Y4366" s="1">
        <f t="shared" si="1909"/>
        <v>0</v>
      </c>
      <c r="Z4366" s="1">
        <f t="shared" si="1910"/>
        <v>0</v>
      </c>
      <c r="AA4366" s="1">
        <f t="shared" si="1911"/>
        <v>0</v>
      </c>
      <c r="AD4366" s="1">
        <f t="shared" si="1912"/>
        <v>4</v>
      </c>
      <c r="AE4366" s="1">
        <f t="shared" si="1913"/>
        <v>2</v>
      </c>
      <c r="AF4366" s="1">
        <f t="shared" si="1914"/>
        <v>0</v>
      </c>
      <c r="AG4366" s="1">
        <f t="shared" si="1915"/>
        <v>0</v>
      </c>
      <c r="AH4366" s="1">
        <f t="shared" si="1916"/>
        <v>0</v>
      </c>
      <c r="AI4366" s="1">
        <f t="shared" si="1917"/>
        <v>0</v>
      </c>
      <c r="AK4366" s="1" t="str">
        <f t="shared" si="1905"/>
        <v>420000</v>
      </c>
    </row>
    <row r="4367" spans="4:37" x14ac:dyDescent="0.25">
      <c r="D4367" s="27">
        <v>4345</v>
      </c>
      <c r="E4367" s="27">
        <f t="shared" si="1891"/>
        <v>0</v>
      </c>
      <c r="F4367" s="27">
        <f t="shared" si="1892"/>
        <v>0</v>
      </c>
      <c r="G4367" s="27">
        <f t="shared" si="1898"/>
        <v>0</v>
      </c>
      <c r="H4367" s="2">
        <f>_xlfn.IFNA(IF(MATCH(AK4367,$AK$23:AK4366,0)&gt;0,0,0),1)</f>
        <v>0</v>
      </c>
      <c r="I4367" s="2">
        <f t="shared" si="1890"/>
        <v>4</v>
      </c>
      <c r="J4367" s="31">
        <f t="shared" si="1899"/>
        <v>1</v>
      </c>
      <c r="K4367" s="32">
        <f t="shared" si="1893"/>
        <v>0</v>
      </c>
      <c r="L4367" s="31">
        <f t="shared" si="1900"/>
        <v>3</v>
      </c>
      <c r="M4367" s="32">
        <f t="shared" si="1894"/>
        <v>0</v>
      </c>
      <c r="N4367" s="31">
        <f t="shared" si="1901"/>
        <v>0</v>
      </c>
      <c r="O4367" s="32">
        <f t="shared" si="1895"/>
        <v>0</v>
      </c>
      <c r="P4367" s="31">
        <f t="shared" si="1902"/>
        <v>0</v>
      </c>
      <c r="Q4367" s="32">
        <f t="shared" si="1896"/>
        <v>0</v>
      </c>
      <c r="R4367" s="31">
        <f t="shared" si="1903"/>
        <v>0</v>
      </c>
      <c r="S4367" s="32">
        <f t="shared" si="1897"/>
        <v>0</v>
      </c>
      <c r="T4367" s="31">
        <f t="shared" si="1904"/>
        <v>0</v>
      </c>
      <c r="V4367" s="1">
        <f t="shared" si="1906"/>
        <v>1</v>
      </c>
      <c r="W4367" s="1">
        <f t="shared" si="1907"/>
        <v>3</v>
      </c>
      <c r="X4367" s="1">
        <f t="shared" si="1908"/>
        <v>0</v>
      </c>
      <c r="Y4367" s="1">
        <f t="shared" si="1909"/>
        <v>0</v>
      </c>
      <c r="Z4367" s="1">
        <f t="shared" si="1910"/>
        <v>0</v>
      </c>
      <c r="AA4367" s="1">
        <f t="shared" si="1911"/>
        <v>0</v>
      </c>
      <c r="AD4367" s="1">
        <f t="shared" si="1912"/>
        <v>3</v>
      </c>
      <c r="AE4367" s="1">
        <f t="shared" si="1913"/>
        <v>1</v>
      </c>
      <c r="AF4367" s="1">
        <f t="shared" si="1914"/>
        <v>0</v>
      </c>
      <c r="AG4367" s="1">
        <f t="shared" si="1915"/>
        <v>0</v>
      </c>
      <c r="AH4367" s="1">
        <f t="shared" si="1916"/>
        <v>0</v>
      </c>
      <c r="AI4367" s="1">
        <f t="shared" si="1917"/>
        <v>0</v>
      </c>
      <c r="AK4367" s="1" t="str">
        <f t="shared" si="1905"/>
        <v>310000</v>
      </c>
    </row>
    <row r="4368" spans="4:37" x14ac:dyDescent="0.25">
      <c r="D4368" s="27">
        <v>4346</v>
      </c>
      <c r="E4368" s="27">
        <f t="shared" si="1891"/>
        <v>0</v>
      </c>
      <c r="F4368" s="27">
        <f t="shared" si="1892"/>
        <v>0</v>
      </c>
      <c r="G4368" s="27">
        <f t="shared" si="1898"/>
        <v>0</v>
      </c>
      <c r="H4368" s="2">
        <f>_xlfn.IFNA(IF(MATCH(AK4368,$AK$23:AK4367,0)&gt;0,0,0),1)</f>
        <v>0</v>
      </c>
      <c r="I4368" s="2">
        <f t="shared" si="1890"/>
        <v>5</v>
      </c>
      <c r="J4368" s="31">
        <f t="shared" si="1899"/>
        <v>2</v>
      </c>
      <c r="K4368" s="32">
        <f t="shared" si="1893"/>
        <v>0</v>
      </c>
      <c r="L4368" s="31">
        <f t="shared" si="1900"/>
        <v>3</v>
      </c>
      <c r="M4368" s="32">
        <f t="shared" si="1894"/>
        <v>0</v>
      </c>
      <c r="N4368" s="31">
        <f t="shared" si="1901"/>
        <v>0</v>
      </c>
      <c r="O4368" s="32">
        <f t="shared" si="1895"/>
        <v>0</v>
      </c>
      <c r="P4368" s="31">
        <f t="shared" si="1902"/>
        <v>0</v>
      </c>
      <c r="Q4368" s="32">
        <f t="shared" si="1896"/>
        <v>0</v>
      </c>
      <c r="R4368" s="31">
        <f t="shared" si="1903"/>
        <v>0</v>
      </c>
      <c r="S4368" s="32">
        <f t="shared" si="1897"/>
        <v>0</v>
      </c>
      <c r="T4368" s="31">
        <f t="shared" si="1904"/>
        <v>0</v>
      </c>
      <c r="V4368" s="1">
        <f t="shared" si="1906"/>
        <v>2</v>
      </c>
      <c r="W4368" s="1">
        <f t="shared" si="1907"/>
        <v>3</v>
      </c>
      <c r="X4368" s="1">
        <f t="shared" si="1908"/>
        <v>0</v>
      </c>
      <c r="Y4368" s="1">
        <f t="shared" si="1909"/>
        <v>0</v>
      </c>
      <c r="Z4368" s="1">
        <f t="shared" si="1910"/>
        <v>0</v>
      </c>
      <c r="AA4368" s="1">
        <f t="shared" si="1911"/>
        <v>0</v>
      </c>
      <c r="AD4368" s="1">
        <f t="shared" si="1912"/>
        <v>3</v>
      </c>
      <c r="AE4368" s="1">
        <f t="shared" si="1913"/>
        <v>2</v>
      </c>
      <c r="AF4368" s="1">
        <f t="shared" si="1914"/>
        <v>0</v>
      </c>
      <c r="AG4368" s="1">
        <f t="shared" si="1915"/>
        <v>0</v>
      </c>
      <c r="AH4368" s="1">
        <f t="shared" si="1916"/>
        <v>0</v>
      </c>
      <c r="AI4368" s="1">
        <f t="shared" si="1917"/>
        <v>0</v>
      </c>
      <c r="AK4368" s="1" t="str">
        <f t="shared" si="1905"/>
        <v>320000</v>
      </c>
    </row>
    <row r="4369" spans="4:37" x14ac:dyDescent="0.25">
      <c r="D4369" s="27">
        <v>4347</v>
      </c>
      <c r="E4369" s="27">
        <f t="shared" si="1891"/>
        <v>0</v>
      </c>
      <c r="F4369" s="27">
        <f t="shared" si="1892"/>
        <v>0</v>
      </c>
      <c r="G4369" s="27">
        <f t="shared" si="1898"/>
        <v>0</v>
      </c>
      <c r="H4369" s="2">
        <f>_xlfn.IFNA(IF(MATCH(AK4369,$AK$23:AK4368,0)&gt;0,0,0),1)</f>
        <v>0</v>
      </c>
      <c r="I4369" s="2">
        <f t="shared" ref="I4369:I4432" si="1918">SUM(J4369,L4369,N4369,P4369,R4369,T4369)</f>
        <v>6</v>
      </c>
      <c r="J4369" s="31">
        <f t="shared" si="1899"/>
        <v>3</v>
      </c>
      <c r="K4369" s="32">
        <f t="shared" si="1893"/>
        <v>1</v>
      </c>
      <c r="L4369" s="31">
        <f t="shared" si="1900"/>
        <v>3</v>
      </c>
      <c r="M4369" s="32">
        <f t="shared" si="1894"/>
        <v>0</v>
      </c>
      <c r="N4369" s="31">
        <f t="shared" si="1901"/>
        <v>0</v>
      </c>
      <c r="O4369" s="32">
        <f t="shared" si="1895"/>
        <v>0</v>
      </c>
      <c r="P4369" s="31">
        <f t="shared" si="1902"/>
        <v>0</v>
      </c>
      <c r="Q4369" s="32">
        <f t="shared" si="1896"/>
        <v>0</v>
      </c>
      <c r="R4369" s="31">
        <f t="shared" si="1903"/>
        <v>0</v>
      </c>
      <c r="S4369" s="32">
        <f t="shared" si="1897"/>
        <v>0</v>
      </c>
      <c r="T4369" s="31">
        <f t="shared" si="1904"/>
        <v>0</v>
      </c>
      <c r="V4369" s="1">
        <f t="shared" si="1906"/>
        <v>3</v>
      </c>
      <c r="W4369" s="1">
        <f t="shared" si="1907"/>
        <v>3</v>
      </c>
      <c r="X4369" s="1">
        <f t="shared" si="1908"/>
        <v>0</v>
      </c>
      <c r="Y4369" s="1">
        <f t="shared" si="1909"/>
        <v>0</v>
      </c>
      <c r="Z4369" s="1">
        <f t="shared" si="1910"/>
        <v>0</v>
      </c>
      <c r="AA4369" s="1">
        <f t="shared" si="1911"/>
        <v>0</v>
      </c>
      <c r="AD4369" s="1">
        <f t="shared" si="1912"/>
        <v>3</v>
      </c>
      <c r="AE4369" s="1">
        <f t="shared" si="1913"/>
        <v>3</v>
      </c>
      <c r="AF4369" s="1">
        <f t="shared" si="1914"/>
        <v>0</v>
      </c>
      <c r="AG4369" s="1">
        <f t="shared" si="1915"/>
        <v>0</v>
      </c>
      <c r="AH4369" s="1">
        <f t="shared" si="1916"/>
        <v>0</v>
      </c>
      <c r="AI4369" s="1">
        <f t="shared" si="1917"/>
        <v>0</v>
      </c>
      <c r="AK4369" s="1" t="str">
        <f t="shared" si="1905"/>
        <v>330000</v>
      </c>
    </row>
    <row r="4370" spans="4:37" x14ac:dyDescent="0.25">
      <c r="D4370" s="27">
        <v>4348</v>
      </c>
      <c r="E4370" s="27">
        <f t="shared" si="1891"/>
        <v>0</v>
      </c>
      <c r="F4370" s="27">
        <f t="shared" si="1892"/>
        <v>0</v>
      </c>
      <c r="G4370" s="27">
        <f t="shared" si="1898"/>
        <v>0</v>
      </c>
      <c r="H4370" s="2">
        <f>_xlfn.IFNA(IF(MATCH(AK4370,$AK$23:AK4369,0)&gt;0,0,0),1)</f>
        <v>0</v>
      </c>
      <c r="I4370" s="2">
        <f t="shared" si="1918"/>
        <v>7</v>
      </c>
      <c r="J4370" s="31">
        <f t="shared" si="1899"/>
        <v>4</v>
      </c>
      <c r="K4370" s="32">
        <f t="shared" si="1893"/>
        <v>0</v>
      </c>
      <c r="L4370" s="31">
        <f t="shared" si="1900"/>
        <v>3</v>
      </c>
      <c r="M4370" s="32">
        <f t="shared" si="1894"/>
        <v>0</v>
      </c>
      <c r="N4370" s="31">
        <f t="shared" si="1901"/>
        <v>0</v>
      </c>
      <c r="O4370" s="32">
        <f t="shared" si="1895"/>
        <v>0</v>
      </c>
      <c r="P4370" s="31">
        <f t="shared" si="1902"/>
        <v>0</v>
      </c>
      <c r="Q4370" s="32">
        <f t="shared" si="1896"/>
        <v>0</v>
      </c>
      <c r="R4370" s="31">
        <f t="shared" si="1903"/>
        <v>0</v>
      </c>
      <c r="S4370" s="32">
        <f t="shared" si="1897"/>
        <v>0</v>
      </c>
      <c r="T4370" s="31">
        <f t="shared" si="1904"/>
        <v>0</v>
      </c>
      <c r="V4370" s="1">
        <f t="shared" si="1906"/>
        <v>4</v>
      </c>
      <c r="W4370" s="1">
        <f t="shared" si="1907"/>
        <v>3</v>
      </c>
      <c r="X4370" s="1">
        <f t="shared" si="1908"/>
        <v>0</v>
      </c>
      <c r="Y4370" s="1">
        <f t="shared" si="1909"/>
        <v>0</v>
      </c>
      <c r="Z4370" s="1">
        <f t="shared" si="1910"/>
        <v>0</v>
      </c>
      <c r="AA4370" s="1">
        <f t="shared" si="1911"/>
        <v>0</v>
      </c>
      <c r="AD4370" s="1">
        <f t="shared" si="1912"/>
        <v>4</v>
      </c>
      <c r="AE4370" s="1">
        <f t="shared" si="1913"/>
        <v>3</v>
      </c>
      <c r="AF4370" s="1">
        <f t="shared" si="1914"/>
        <v>0</v>
      </c>
      <c r="AG4370" s="1">
        <f t="shared" si="1915"/>
        <v>0</v>
      </c>
      <c r="AH4370" s="1">
        <f t="shared" si="1916"/>
        <v>0</v>
      </c>
      <c r="AI4370" s="1">
        <f t="shared" si="1917"/>
        <v>0</v>
      </c>
      <c r="AK4370" s="1" t="str">
        <f t="shared" si="1905"/>
        <v>430000</v>
      </c>
    </row>
    <row r="4371" spans="4:37" x14ac:dyDescent="0.25">
      <c r="D4371" s="27">
        <v>4349</v>
      </c>
      <c r="E4371" s="27">
        <f t="shared" si="1891"/>
        <v>0</v>
      </c>
      <c r="F4371" s="27">
        <f t="shared" si="1892"/>
        <v>0</v>
      </c>
      <c r="G4371" s="27">
        <f t="shared" si="1898"/>
        <v>0</v>
      </c>
      <c r="H4371" s="2">
        <f>_xlfn.IFNA(IF(MATCH(AK4371,$AK$23:AK4370,0)&gt;0,0,0),1)</f>
        <v>0</v>
      </c>
      <c r="I4371" s="2">
        <f t="shared" si="1918"/>
        <v>5</v>
      </c>
      <c r="J4371" s="31">
        <f t="shared" si="1899"/>
        <v>1</v>
      </c>
      <c r="K4371" s="32">
        <f t="shared" si="1893"/>
        <v>0</v>
      </c>
      <c r="L4371" s="31">
        <f t="shared" si="1900"/>
        <v>4</v>
      </c>
      <c r="M4371" s="32">
        <f t="shared" si="1894"/>
        <v>0</v>
      </c>
      <c r="N4371" s="31">
        <f t="shared" si="1901"/>
        <v>0</v>
      </c>
      <c r="O4371" s="32">
        <f t="shared" si="1895"/>
        <v>0</v>
      </c>
      <c r="P4371" s="31">
        <f t="shared" si="1902"/>
        <v>0</v>
      </c>
      <c r="Q4371" s="32">
        <f t="shared" si="1896"/>
        <v>0</v>
      </c>
      <c r="R4371" s="31">
        <f t="shared" si="1903"/>
        <v>0</v>
      </c>
      <c r="S4371" s="32">
        <f t="shared" si="1897"/>
        <v>0</v>
      </c>
      <c r="T4371" s="31">
        <f t="shared" si="1904"/>
        <v>0</v>
      </c>
      <c r="V4371" s="1">
        <f t="shared" si="1906"/>
        <v>1</v>
      </c>
      <c r="W4371" s="1">
        <f t="shared" si="1907"/>
        <v>4</v>
      </c>
      <c r="X4371" s="1">
        <f t="shared" si="1908"/>
        <v>0</v>
      </c>
      <c r="Y4371" s="1">
        <f t="shared" si="1909"/>
        <v>0</v>
      </c>
      <c r="Z4371" s="1">
        <f t="shared" si="1910"/>
        <v>0</v>
      </c>
      <c r="AA4371" s="1">
        <f t="shared" si="1911"/>
        <v>0</v>
      </c>
      <c r="AD4371" s="1">
        <f t="shared" si="1912"/>
        <v>4</v>
      </c>
      <c r="AE4371" s="1">
        <f t="shared" si="1913"/>
        <v>1</v>
      </c>
      <c r="AF4371" s="1">
        <f t="shared" si="1914"/>
        <v>0</v>
      </c>
      <c r="AG4371" s="1">
        <f t="shared" si="1915"/>
        <v>0</v>
      </c>
      <c r="AH4371" s="1">
        <f t="shared" si="1916"/>
        <v>0</v>
      </c>
      <c r="AI4371" s="1">
        <f t="shared" si="1917"/>
        <v>0</v>
      </c>
      <c r="AK4371" s="1" t="str">
        <f t="shared" si="1905"/>
        <v>410000</v>
      </c>
    </row>
    <row r="4372" spans="4:37" x14ac:dyDescent="0.25">
      <c r="D4372" s="27">
        <v>4350</v>
      </c>
      <c r="E4372" s="27">
        <f t="shared" si="1891"/>
        <v>0</v>
      </c>
      <c r="F4372" s="27">
        <f t="shared" si="1892"/>
        <v>0</v>
      </c>
      <c r="G4372" s="27">
        <f t="shared" si="1898"/>
        <v>0</v>
      </c>
      <c r="H4372" s="2">
        <f>_xlfn.IFNA(IF(MATCH(AK4372,$AK$23:AK4371,0)&gt;0,0,0),1)</f>
        <v>0</v>
      </c>
      <c r="I4372" s="2">
        <f t="shared" si="1918"/>
        <v>6</v>
      </c>
      <c r="J4372" s="31">
        <f t="shared" si="1899"/>
        <v>2</v>
      </c>
      <c r="K4372" s="32">
        <f t="shared" si="1893"/>
        <v>0</v>
      </c>
      <c r="L4372" s="31">
        <f t="shared" si="1900"/>
        <v>4</v>
      </c>
      <c r="M4372" s="32">
        <f t="shared" si="1894"/>
        <v>0</v>
      </c>
      <c r="N4372" s="31">
        <f t="shared" si="1901"/>
        <v>0</v>
      </c>
      <c r="O4372" s="32">
        <f t="shared" si="1895"/>
        <v>0</v>
      </c>
      <c r="P4372" s="31">
        <f t="shared" si="1902"/>
        <v>0</v>
      </c>
      <c r="Q4372" s="32">
        <f t="shared" si="1896"/>
        <v>0</v>
      </c>
      <c r="R4372" s="31">
        <f t="shared" si="1903"/>
        <v>0</v>
      </c>
      <c r="S4372" s="32">
        <f t="shared" si="1897"/>
        <v>0</v>
      </c>
      <c r="T4372" s="31">
        <f t="shared" si="1904"/>
        <v>0</v>
      </c>
      <c r="V4372" s="1">
        <f t="shared" si="1906"/>
        <v>2</v>
      </c>
      <c r="W4372" s="1">
        <f t="shared" si="1907"/>
        <v>4</v>
      </c>
      <c r="X4372" s="1">
        <f t="shared" si="1908"/>
        <v>0</v>
      </c>
      <c r="Y4372" s="1">
        <f t="shared" si="1909"/>
        <v>0</v>
      </c>
      <c r="Z4372" s="1">
        <f t="shared" si="1910"/>
        <v>0</v>
      </c>
      <c r="AA4372" s="1">
        <f t="shared" si="1911"/>
        <v>0</v>
      </c>
      <c r="AD4372" s="1">
        <f t="shared" si="1912"/>
        <v>4</v>
      </c>
      <c r="AE4372" s="1">
        <f t="shared" si="1913"/>
        <v>2</v>
      </c>
      <c r="AF4372" s="1">
        <f t="shared" si="1914"/>
        <v>0</v>
      </c>
      <c r="AG4372" s="1">
        <f t="shared" si="1915"/>
        <v>0</v>
      </c>
      <c r="AH4372" s="1">
        <f t="shared" si="1916"/>
        <v>0</v>
      </c>
      <c r="AI4372" s="1">
        <f t="shared" si="1917"/>
        <v>0</v>
      </c>
      <c r="AK4372" s="1" t="str">
        <f t="shared" si="1905"/>
        <v>420000</v>
      </c>
    </row>
    <row r="4373" spans="4:37" x14ac:dyDescent="0.25">
      <c r="D4373" s="27">
        <v>4351</v>
      </c>
      <c r="E4373" s="27">
        <f t="shared" si="1891"/>
        <v>0</v>
      </c>
      <c r="F4373" s="27">
        <f t="shared" si="1892"/>
        <v>0</v>
      </c>
      <c r="G4373" s="27">
        <f t="shared" si="1898"/>
        <v>0</v>
      </c>
      <c r="H4373" s="2">
        <f>_xlfn.IFNA(IF(MATCH(AK4373,$AK$23:AK4372,0)&gt;0,0,0),1)</f>
        <v>0</v>
      </c>
      <c r="I4373" s="2">
        <f t="shared" si="1918"/>
        <v>7</v>
      </c>
      <c r="J4373" s="31">
        <f t="shared" si="1899"/>
        <v>3</v>
      </c>
      <c r="K4373" s="32">
        <f t="shared" si="1893"/>
        <v>0</v>
      </c>
      <c r="L4373" s="31">
        <f t="shared" si="1900"/>
        <v>4</v>
      </c>
      <c r="M4373" s="32">
        <f t="shared" si="1894"/>
        <v>0</v>
      </c>
      <c r="N4373" s="31">
        <f t="shared" si="1901"/>
        <v>0</v>
      </c>
      <c r="O4373" s="32">
        <f t="shared" si="1895"/>
        <v>0</v>
      </c>
      <c r="P4373" s="31">
        <f t="shared" si="1902"/>
        <v>0</v>
      </c>
      <c r="Q4373" s="32">
        <f t="shared" si="1896"/>
        <v>0</v>
      </c>
      <c r="R4373" s="31">
        <f t="shared" si="1903"/>
        <v>0</v>
      </c>
      <c r="S4373" s="32">
        <f t="shared" si="1897"/>
        <v>0</v>
      </c>
      <c r="T4373" s="31">
        <f t="shared" si="1904"/>
        <v>0</v>
      </c>
      <c r="V4373" s="1">
        <f t="shared" si="1906"/>
        <v>3</v>
      </c>
      <c r="W4373" s="1">
        <f t="shared" si="1907"/>
        <v>4</v>
      </c>
      <c r="X4373" s="1">
        <f t="shared" si="1908"/>
        <v>0</v>
      </c>
      <c r="Y4373" s="1">
        <f t="shared" si="1909"/>
        <v>0</v>
      </c>
      <c r="Z4373" s="1">
        <f t="shared" si="1910"/>
        <v>0</v>
      </c>
      <c r="AA4373" s="1">
        <f t="shared" si="1911"/>
        <v>0</v>
      </c>
      <c r="AD4373" s="1">
        <f t="shared" si="1912"/>
        <v>4</v>
      </c>
      <c r="AE4373" s="1">
        <f t="shared" si="1913"/>
        <v>3</v>
      </c>
      <c r="AF4373" s="1">
        <f t="shared" si="1914"/>
        <v>0</v>
      </c>
      <c r="AG4373" s="1">
        <f t="shared" si="1915"/>
        <v>0</v>
      </c>
      <c r="AH4373" s="1">
        <f t="shared" si="1916"/>
        <v>0</v>
      </c>
      <c r="AI4373" s="1">
        <f t="shared" si="1917"/>
        <v>0</v>
      </c>
      <c r="AK4373" s="1" t="str">
        <f t="shared" si="1905"/>
        <v>430000</v>
      </c>
    </row>
    <row r="4374" spans="4:37" x14ac:dyDescent="0.25">
      <c r="D4374" s="27">
        <v>4352</v>
      </c>
      <c r="E4374" s="27">
        <f t="shared" si="1891"/>
        <v>0</v>
      </c>
      <c r="F4374" s="27">
        <f t="shared" si="1892"/>
        <v>0</v>
      </c>
      <c r="G4374" s="27">
        <f t="shared" si="1898"/>
        <v>0</v>
      </c>
      <c r="H4374" s="2">
        <f>_xlfn.IFNA(IF(MATCH(AK4374,$AK$23:AK4373,0)&gt;0,0,0),1)</f>
        <v>0</v>
      </c>
      <c r="I4374" s="2">
        <f t="shared" si="1918"/>
        <v>8</v>
      </c>
      <c r="J4374" s="31">
        <f t="shared" si="1899"/>
        <v>4</v>
      </c>
      <c r="K4374" s="32">
        <f t="shared" si="1893"/>
        <v>1</v>
      </c>
      <c r="L4374" s="31">
        <f t="shared" si="1900"/>
        <v>4</v>
      </c>
      <c r="M4374" s="32">
        <f t="shared" si="1894"/>
        <v>0</v>
      </c>
      <c r="N4374" s="31">
        <f t="shared" si="1901"/>
        <v>0</v>
      </c>
      <c r="O4374" s="32">
        <f t="shared" si="1895"/>
        <v>0</v>
      </c>
      <c r="P4374" s="31">
        <f t="shared" si="1902"/>
        <v>0</v>
      </c>
      <c r="Q4374" s="32">
        <f t="shared" si="1896"/>
        <v>0</v>
      </c>
      <c r="R4374" s="31">
        <f t="shared" si="1903"/>
        <v>0</v>
      </c>
      <c r="S4374" s="32">
        <f t="shared" si="1897"/>
        <v>0</v>
      </c>
      <c r="T4374" s="31">
        <f t="shared" si="1904"/>
        <v>0</v>
      </c>
      <c r="V4374" s="1">
        <f t="shared" si="1906"/>
        <v>4</v>
      </c>
      <c r="W4374" s="1">
        <f t="shared" si="1907"/>
        <v>4</v>
      </c>
      <c r="X4374" s="1">
        <f t="shared" si="1908"/>
        <v>0</v>
      </c>
      <c r="Y4374" s="1">
        <f t="shared" si="1909"/>
        <v>0</v>
      </c>
      <c r="Z4374" s="1">
        <f t="shared" si="1910"/>
        <v>0</v>
      </c>
      <c r="AA4374" s="1">
        <f t="shared" si="1911"/>
        <v>0</v>
      </c>
      <c r="AD4374" s="1">
        <f t="shared" si="1912"/>
        <v>4</v>
      </c>
      <c r="AE4374" s="1">
        <f t="shared" si="1913"/>
        <v>4</v>
      </c>
      <c r="AF4374" s="1">
        <f t="shared" si="1914"/>
        <v>0</v>
      </c>
      <c r="AG4374" s="1">
        <f t="shared" si="1915"/>
        <v>0</v>
      </c>
      <c r="AH4374" s="1">
        <f t="shared" si="1916"/>
        <v>0</v>
      </c>
      <c r="AI4374" s="1">
        <f t="shared" si="1917"/>
        <v>0</v>
      </c>
      <c r="AK4374" s="1" t="str">
        <f t="shared" si="1905"/>
        <v>440000</v>
      </c>
    </row>
    <row r="4375" spans="4:37" x14ac:dyDescent="0.25">
      <c r="D4375" s="27">
        <v>4353</v>
      </c>
      <c r="E4375" s="27">
        <f t="shared" ref="E4375:E4438" si="1919">IF(D4375&lt;=$C$4^$C$6,1,0)</f>
        <v>0</v>
      </c>
      <c r="F4375" s="27">
        <f t="shared" ref="F4375:F4438" si="1920">IF(E4375=1,IF(SUM(K4375,M4375,O4375,Q4375,S4375)=0,1,0),0)</f>
        <v>0</v>
      </c>
      <c r="G4375" s="27">
        <f t="shared" si="1898"/>
        <v>0</v>
      </c>
      <c r="H4375" s="2">
        <f>_xlfn.IFNA(IF(MATCH(AK4375,$AK$23:AK4374,0)&gt;0,0,0),1)</f>
        <v>0</v>
      </c>
      <c r="I4375" s="2">
        <f t="shared" si="1918"/>
        <v>2</v>
      </c>
      <c r="J4375" s="31">
        <f t="shared" si="1899"/>
        <v>1</v>
      </c>
      <c r="K4375" s="32">
        <f t="shared" ref="K4375:K4438" si="1921">IF($C$6&gt;1,IF(L4375=J4375,1,0),0)</f>
        <v>1</v>
      </c>
      <c r="L4375" s="31">
        <f t="shared" si="1900"/>
        <v>1</v>
      </c>
      <c r="M4375" s="32">
        <f t="shared" ref="M4375:M4438" si="1922">IF($C$6&gt;2,IF(OR(N4375=L4375,N4375=J4375),1,0),0)</f>
        <v>0</v>
      </c>
      <c r="N4375" s="31">
        <f t="shared" si="1901"/>
        <v>0</v>
      </c>
      <c r="O4375" s="32">
        <f t="shared" ref="O4375:O4438" si="1923">IF($C$6&gt;3,IF(OR(P4375=N4375,P4375=L4375,P4375=J4375),1,0),0)</f>
        <v>0</v>
      </c>
      <c r="P4375" s="31">
        <f t="shared" si="1902"/>
        <v>0</v>
      </c>
      <c r="Q4375" s="32">
        <f t="shared" ref="Q4375:Q4438" si="1924">IF($C$6&gt;4,IF(OR(R4375=N4375,R4375=L4375,R4375=J4375,R4375=P4375),1,0),0)</f>
        <v>0</v>
      </c>
      <c r="R4375" s="31">
        <f t="shared" si="1903"/>
        <v>0</v>
      </c>
      <c r="S4375" s="32">
        <f t="shared" ref="S4375:S4438" si="1925">IF($C$6&gt;5,IF(OR(T4375=N4375,T4375=L4375,T4375=J4375,T4375=P4375,T4375=R4375),1,0),0)</f>
        <v>0</v>
      </c>
      <c r="T4375" s="31">
        <f t="shared" si="1904"/>
        <v>0</v>
      </c>
      <c r="V4375" s="1">
        <f t="shared" si="1906"/>
        <v>1</v>
      </c>
      <c r="W4375" s="1">
        <f t="shared" si="1907"/>
        <v>1</v>
      </c>
      <c r="X4375" s="1">
        <f t="shared" si="1908"/>
        <v>0</v>
      </c>
      <c r="Y4375" s="1">
        <f t="shared" si="1909"/>
        <v>0</v>
      </c>
      <c r="Z4375" s="1">
        <f t="shared" si="1910"/>
        <v>0</v>
      </c>
      <c r="AA4375" s="1">
        <f t="shared" si="1911"/>
        <v>0</v>
      </c>
      <c r="AD4375" s="1">
        <f t="shared" si="1912"/>
        <v>1</v>
      </c>
      <c r="AE4375" s="1">
        <f t="shared" si="1913"/>
        <v>1</v>
      </c>
      <c r="AF4375" s="1">
        <f t="shared" si="1914"/>
        <v>0</v>
      </c>
      <c r="AG4375" s="1">
        <f t="shared" si="1915"/>
        <v>0</v>
      </c>
      <c r="AH4375" s="1">
        <f t="shared" si="1916"/>
        <v>0</v>
      </c>
      <c r="AI4375" s="1">
        <f t="shared" si="1917"/>
        <v>0</v>
      </c>
      <c r="AK4375" s="1" t="str">
        <f t="shared" si="1905"/>
        <v>110000</v>
      </c>
    </row>
    <row r="4376" spans="4:37" x14ac:dyDescent="0.25">
      <c r="D4376" s="27">
        <v>4354</v>
      </c>
      <c r="E4376" s="27">
        <f t="shared" si="1919"/>
        <v>0</v>
      </c>
      <c r="F4376" s="27">
        <f t="shared" si="1920"/>
        <v>0</v>
      </c>
      <c r="G4376" s="27">
        <f t="shared" ref="G4376:G4439" si="1926">IF(SUM(F4376,H4376)=2,1,0)</f>
        <v>0</v>
      </c>
      <c r="H4376" s="2">
        <f>_xlfn.IFNA(IF(MATCH(AK4376,$AK$23:AK4375,0)&gt;0,0,0),1)</f>
        <v>0</v>
      </c>
      <c r="I4376" s="2">
        <f t="shared" si="1918"/>
        <v>3</v>
      </c>
      <c r="J4376" s="31">
        <f t="shared" ref="J4376:J4439" si="1927">IF(J4375&lt;$C$4,J4375+1,1)</f>
        <v>2</v>
      </c>
      <c r="K4376" s="32">
        <f t="shared" si="1921"/>
        <v>0</v>
      </c>
      <c r="L4376" s="31">
        <f t="shared" ref="L4376:L4439" si="1928">IF($C$6&gt;=2,IF(J4376&gt;J4375,L4375,IF(L4375&lt;$C$4,L4375+1,1)),0)</f>
        <v>1</v>
      </c>
      <c r="M4376" s="32">
        <f t="shared" si="1922"/>
        <v>0</v>
      </c>
      <c r="N4376" s="31">
        <f t="shared" ref="N4376:N4439" si="1929">IF($C$6&gt;=3,IF(L4376=L4375,N4375,IF(L4376&lt;L4375,IF(N4375&lt;$C$4,N4375+1,1),N4375)),0)</f>
        <v>0</v>
      </c>
      <c r="O4376" s="32">
        <f t="shared" si="1923"/>
        <v>0</v>
      </c>
      <c r="P4376" s="31">
        <f t="shared" ref="P4376:P4439" si="1930">IF($C$6&gt;=4,IF(N4376=N4375,P4375,IF(N4376&lt;N4375,IF(P4375&lt;$C$4,P4375+1,1),P4375)),0)</f>
        <v>0</v>
      </c>
      <c r="Q4376" s="32">
        <f t="shared" si="1924"/>
        <v>0</v>
      </c>
      <c r="R4376" s="31">
        <f t="shared" ref="R4376:R4439" si="1931">IF($C$6&gt;=5,IF(P4376=P4375,R4375,IF(P4376&lt;P4375,IF(R4375&lt;$C$4,R4375+1,1),R4375)),0)</f>
        <v>0</v>
      </c>
      <c r="S4376" s="32">
        <f t="shared" si="1925"/>
        <v>0</v>
      </c>
      <c r="T4376" s="31">
        <f t="shared" ref="T4376:T4439" si="1932">IF($C$6&gt;=6,IF(R4376=R4375,T4375,IF(R4376&lt;R4375,IF(T4375&lt;$C$4,T4375+1,1),T4375)),0)</f>
        <v>0</v>
      </c>
      <c r="V4376" s="1">
        <f t="shared" si="1906"/>
        <v>2</v>
      </c>
      <c r="W4376" s="1">
        <f t="shared" si="1907"/>
        <v>1</v>
      </c>
      <c r="X4376" s="1">
        <f t="shared" si="1908"/>
        <v>0</v>
      </c>
      <c r="Y4376" s="1">
        <f t="shared" si="1909"/>
        <v>0</v>
      </c>
      <c r="Z4376" s="1">
        <f t="shared" si="1910"/>
        <v>0</v>
      </c>
      <c r="AA4376" s="1">
        <f t="shared" si="1911"/>
        <v>0</v>
      </c>
      <c r="AD4376" s="1">
        <f t="shared" si="1912"/>
        <v>2</v>
      </c>
      <c r="AE4376" s="1">
        <f t="shared" si="1913"/>
        <v>1</v>
      </c>
      <c r="AF4376" s="1">
        <f t="shared" si="1914"/>
        <v>0</v>
      </c>
      <c r="AG4376" s="1">
        <f t="shared" si="1915"/>
        <v>0</v>
      </c>
      <c r="AH4376" s="1">
        <f t="shared" si="1916"/>
        <v>0</v>
      </c>
      <c r="AI4376" s="1">
        <f t="shared" si="1917"/>
        <v>0</v>
      </c>
      <c r="AK4376" s="1" t="str">
        <f t="shared" ref="AK4376:AK4439" si="1933">CONCATENATE(AD4376,AE4376,AF4376,AG4376,AH4376,AI4376)</f>
        <v>210000</v>
      </c>
    </row>
    <row r="4377" spans="4:37" x14ac:dyDescent="0.25">
      <c r="D4377" s="27">
        <v>4355</v>
      </c>
      <c r="E4377" s="27">
        <f t="shared" si="1919"/>
        <v>0</v>
      </c>
      <c r="F4377" s="27">
        <f t="shared" si="1920"/>
        <v>0</v>
      </c>
      <c r="G4377" s="27">
        <f t="shared" si="1926"/>
        <v>0</v>
      </c>
      <c r="H4377" s="2">
        <f>_xlfn.IFNA(IF(MATCH(AK4377,$AK$23:AK4376,0)&gt;0,0,0),1)</f>
        <v>0</v>
      </c>
      <c r="I4377" s="2">
        <f t="shared" si="1918"/>
        <v>4</v>
      </c>
      <c r="J4377" s="31">
        <f t="shared" si="1927"/>
        <v>3</v>
      </c>
      <c r="K4377" s="32">
        <f t="shared" si="1921"/>
        <v>0</v>
      </c>
      <c r="L4377" s="31">
        <f t="shared" si="1928"/>
        <v>1</v>
      </c>
      <c r="M4377" s="32">
        <f t="shared" si="1922"/>
        <v>0</v>
      </c>
      <c r="N4377" s="31">
        <f t="shared" si="1929"/>
        <v>0</v>
      </c>
      <c r="O4377" s="32">
        <f t="shared" si="1923"/>
        <v>0</v>
      </c>
      <c r="P4377" s="31">
        <f t="shared" si="1930"/>
        <v>0</v>
      </c>
      <c r="Q4377" s="32">
        <f t="shared" si="1924"/>
        <v>0</v>
      </c>
      <c r="R4377" s="31">
        <f t="shared" si="1931"/>
        <v>0</v>
      </c>
      <c r="S4377" s="32">
        <f t="shared" si="1925"/>
        <v>0</v>
      </c>
      <c r="T4377" s="31">
        <f t="shared" si="1932"/>
        <v>0</v>
      </c>
      <c r="V4377" s="1">
        <f t="shared" si="1906"/>
        <v>3</v>
      </c>
      <c r="W4377" s="1">
        <f t="shared" si="1907"/>
        <v>1</v>
      </c>
      <c r="X4377" s="1">
        <f t="shared" si="1908"/>
        <v>0</v>
      </c>
      <c r="Y4377" s="1">
        <f t="shared" si="1909"/>
        <v>0</v>
      </c>
      <c r="Z4377" s="1">
        <f t="shared" si="1910"/>
        <v>0</v>
      </c>
      <c r="AA4377" s="1">
        <f t="shared" si="1911"/>
        <v>0</v>
      </c>
      <c r="AD4377" s="1">
        <f t="shared" si="1912"/>
        <v>3</v>
      </c>
      <c r="AE4377" s="1">
        <f t="shared" si="1913"/>
        <v>1</v>
      </c>
      <c r="AF4377" s="1">
        <f t="shared" si="1914"/>
        <v>0</v>
      </c>
      <c r="AG4377" s="1">
        <f t="shared" si="1915"/>
        <v>0</v>
      </c>
      <c r="AH4377" s="1">
        <f t="shared" si="1916"/>
        <v>0</v>
      </c>
      <c r="AI4377" s="1">
        <f t="shared" si="1917"/>
        <v>0</v>
      </c>
      <c r="AK4377" s="1" t="str">
        <f t="shared" si="1933"/>
        <v>310000</v>
      </c>
    </row>
    <row r="4378" spans="4:37" x14ac:dyDescent="0.25">
      <c r="D4378" s="27">
        <v>4356</v>
      </c>
      <c r="E4378" s="27">
        <f t="shared" si="1919"/>
        <v>0</v>
      </c>
      <c r="F4378" s="27">
        <f t="shared" si="1920"/>
        <v>0</v>
      </c>
      <c r="G4378" s="27">
        <f t="shared" si="1926"/>
        <v>0</v>
      </c>
      <c r="H4378" s="2">
        <f>_xlfn.IFNA(IF(MATCH(AK4378,$AK$23:AK4377,0)&gt;0,0,0),1)</f>
        <v>0</v>
      </c>
      <c r="I4378" s="2">
        <f t="shared" si="1918"/>
        <v>5</v>
      </c>
      <c r="J4378" s="31">
        <f t="shared" si="1927"/>
        <v>4</v>
      </c>
      <c r="K4378" s="32">
        <f t="shared" si="1921"/>
        <v>0</v>
      </c>
      <c r="L4378" s="31">
        <f t="shared" si="1928"/>
        <v>1</v>
      </c>
      <c r="M4378" s="32">
        <f t="shared" si="1922"/>
        <v>0</v>
      </c>
      <c r="N4378" s="31">
        <f t="shared" si="1929"/>
        <v>0</v>
      </c>
      <c r="O4378" s="32">
        <f t="shared" si="1923"/>
        <v>0</v>
      </c>
      <c r="P4378" s="31">
        <f t="shared" si="1930"/>
        <v>0</v>
      </c>
      <c r="Q4378" s="32">
        <f t="shared" si="1924"/>
        <v>0</v>
      </c>
      <c r="R4378" s="31">
        <f t="shared" si="1931"/>
        <v>0</v>
      </c>
      <c r="S4378" s="32">
        <f t="shared" si="1925"/>
        <v>0</v>
      </c>
      <c r="T4378" s="31">
        <f t="shared" si="1932"/>
        <v>0</v>
      </c>
      <c r="V4378" s="1">
        <f t="shared" si="1906"/>
        <v>4</v>
      </c>
      <c r="W4378" s="1">
        <f t="shared" si="1907"/>
        <v>1</v>
      </c>
      <c r="X4378" s="1">
        <f t="shared" si="1908"/>
        <v>0</v>
      </c>
      <c r="Y4378" s="1">
        <f t="shared" si="1909"/>
        <v>0</v>
      </c>
      <c r="Z4378" s="1">
        <f t="shared" si="1910"/>
        <v>0</v>
      </c>
      <c r="AA4378" s="1">
        <f t="shared" si="1911"/>
        <v>0</v>
      </c>
      <c r="AD4378" s="1">
        <f t="shared" si="1912"/>
        <v>4</v>
      </c>
      <c r="AE4378" s="1">
        <f t="shared" si="1913"/>
        <v>1</v>
      </c>
      <c r="AF4378" s="1">
        <f t="shared" si="1914"/>
        <v>0</v>
      </c>
      <c r="AG4378" s="1">
        <f t="shared" si="1915"/>
        <v>0</v>
      </c>
      <c r="AH4378" s="1">
        <f t="shared" si="1916"/>
        <v>0</v>
      </c>
      <c r="AI4378" s="1">
        <f t="shared" si="1917"/>
        <v>0</v>
      </c>
      <c r="AK4378" s="1" t="str">
        <f t="shared" si="1933"/>
        <v>410000</v>
      </c>
    </row>
    <row r="4379" spans="4:37" x14ac:dyDescent="0.25">
      <c r="D4379" s="27">
        <v>4357</v>
      </c>
      <c r="E4379" s="27">
        <f t="shared" si="1919"/>
        <v>0</v>
      </c>
      <c r="F4379" s="27">
        <f t="shared" si="1920"/>
        <v>0</v>
      </c>
      <c r="G4379" s="27">
        <f t="shared" si="1926"/>
        <v>0</v>
      </c>
      <c r="H4379" s="2">
        <f>_xlfn.IFNA(IF(MATCH(AK4379,$AK$23:AK4378,0)&gt;0,0,0),1)</f>
        <v>0</v>
      </c>
      <c r="I4379" s="2">
        <f t="shared" si="1918"/>
        <v>3</v>
      </c>
      <c r="J4379" s="31">
        <f t="shared" si="1927"/>
        <v>1</v>
      </c>
      <c r="K4379" s="32">
        <f t="shared" si="1921"/>
        <v>0</v>
      </c>
      <c r="L4379" s="31">
        <f t="shared" si="1928"/>
        <v>2</v>
      </c>
      <c r="M4379" s="32">
        <f t="shared" si="1922"/>
        <v>0</v>
      </c>
      <c r="N4379" s="31">
        <f t="shared" si="1929"/>
        <v>0</v>
      </c>
      <c r="O4379" s="32">
        <f t="shared" si="1923"/>
        <v>0</v>
      </c>
      <c r="P4379" s="31">
        <f t="shared" si="1930"/>
        <v>0</v>
      </c>
      <c r="Q4379" s="32">
        <f t="shared" si="1924"/>
        <v>0</v>
      </c>
      <c r="R4379" s="31">
        <f t="shared" si="1931"/>
        <v>0</v>
      </c>
      <c r="S4379" s="32">
        <f t="shared" si="1925"/>
        <v>0</v>
      </c>
      <c r="T4379" s="31">
        <f t="shared" si="1932"/>
        <v>0</v>
      </c>
      <c r="V4379" s="1">
        <f t="shared" si="1906"/>
        <v>1</v>
      </c>
      <c r="W4379" s="1">
        <f t="shared" si="1907"/>
        <v>2</v>
      </c>
      <c r="X4379" s="1">
        <f t="shared" si="1908"/>
        <v>0</v>
      </c>
      <c r="Y4379" s="1">
        <f t="shared" si="1909"/>
        <v>0</v>
      </c>
      <c r="Z4379" s="1">
        <f t="shared" si="1910"/>
        <v>0</v>
      </c>
      <c r="AA4379" s="1">
        <f t="shared" si="1911"/>
        <v>0</v>
      </c>
      <c r="AD4379" s="1">
        <f t="shared" si="1912"/>
        <v>2</v>
      </c>
      <c r="AE4379" s="1">
        <f t="shared" si="1913"/>
        <v>1</v>
      </c>
      <c r="AF4379" s="1">
        <f t="shared" si="1914"/>
        <v>0</v>
      </c>
      <c r="AG4379" s="1">
        <f t="shared" si="1915"/>
        <v>0</v>
      </c>
      <c r="AH4379" s="1">
        <f t="shared" si="1916"/>
        <v>0</v>
      </c>
      <c r="AI4379" s="1">
        <f t="shared" si="1917"/>
        <v>0</v>
      </c>
      <c r="AK4379" s="1" t="str">
        <f t="shared" si="1933"/>
        <v>210000</v>
      </c>
    </row>
    <row r="4380" spans="4:37" x14ac:dyDescent="0.25">
      <c r="D4380" s="27">
        <v>4358</v>
      </c>
      <c r="E4380" s="27">
        <f t="shared" si="1919"/>
        <v>0</v>
      </c>
      <c r="F4380" s="27">
        <f t="shared" si="1920"/>
        <v>0</v>
      </c>
      <c r="G4380" s="27">
        <f t="shared" si="1926"/>
        <v>0</v>
      </c>
      <c r="H4380" s="2">
        <f>_xlfn.IFNA(IF(MATCH(AK4380,$AK$23:AK4379,0)&gt;0,0,0),1)</f>
        <v>0</v>
      </c>
      <c r="I4380" s="2">
        <f t="shared" si="1918"/>
        <v>4</v>
      </c>
      <c r="J4380" s="31">
        <f t="shared" si="1927"/>
        <v>2</v>
      </c>
      <c r="K4380" s="32">
        <f t="shared" si="1921"/>
        <v>1</v>
      </c>
      <c r="L4380" s="31">
        <f t="shared" si="1928"/>
        <v>2</v>
      </c>
      <c r="M4380" s="32">
        <f t="shared" si="1922"/>
        <v>0</v>
      </c>
      <c r="N4380" s="31">
        <f t="shared" si="1929"/>
        <v>0</v>
      </c>
      <c r="O4380" s="32">
        <f t="shared" si="1923"/>
        <v>0</v>
      </c>
      <c r="P4380" s="31">
        <f t="shared" si="1930"/>
        <v>0</v>
      </c>
      <c r="Q4380" s="32">
        <f t="shared" si="1924"/>
        <v>0</v>
      </c>
      <c r="R4380" s="31">
        <f t="shared" si="1931"/>
        <v>0</v>
      </c>
      <c r="S4380" s="32">
        <f t="shared" si="1925"/>
        <v>0</v>
      </c>
      <c r="T4380" s="31">
        <f t="shared" si="1932"/>
        <v>0</v>
      </c>
      <c r="V4380" s="1">
        <f t="shared" si="1906"/>
        <v>2</v>
      </c>
      <c r="W4380" s="1">
        <f t="shared" si="1907"/>
        <v>2</v>
      </c>
      <c r="X4380" s="1">
        <f t="shared" si="1908"/>
        <v>0</v>
      </c>
      <c r="Y4380" s="1">
        <f t="shared" si="1909"/>
        <v>0</v>
      </c>
      <c r="Z4380" s="1">
        <f t="shared" si="1910"/>
        <v>0</v>
      </c>
      <c r="AA4380" s="1">
        <f t="shared" si="1911"/>
        <v>0</v>
      </c>
      <c r="AD4380" s="1">
        <f t="shared" si="1912"/>
        <v>2</v>
      </c>
      <c r="AE4380" s="1">
        <f t="shared" si="1913"/>
        <v>2</v>
      </c>
      <c r="AF4380" s="1">
        <f t="shared" si="1914"/>
        <v>0</v>
      </c>
      <c r="AG4380" s="1">
        <f t="shared" si="1915"/>
        <v>0</v>
      </c>
      <c r="AH4380" s="1">
        <f t="shared" si="1916"/>
        <v>0</v>
      </c>
      <c r="AI4380" s="1">
        <f t="shared" si="1917"/>
        <v>0</v>
      </c>
      <c r="AK4380" s="1" t="str">
        <f t="shared" si="1933"/>
        <v>220000</v>
      </c>
    </row>
    <row r="4381" spans="4:37" x14ac:dyDescent="0.25">
      <c r="D4381" s="27">
        <v>4359</v>
      </c>
      <c r="E4381" s="27">
        <f t="shared" si="1919"/>
        <v>0</v>
      </c>
      <c r="F4381" s="27">
        <f t="shared" si="1920"/>
        <v>0</v>
      </c>
      <c r="G4381" s="27">
        <f t="shared" si="1926"/>
        <v>0</v>
      </c>
      <c r="H4381" s="2">
        <f>_xlfn.IFNA(IF(MATCH(AK4381,$AK$23:AK4380,0)&gt;0,0,0),1)</f>
        <v>0</v>
      </c>
      <c r="I4381" s="2">
        <f t="shared" si="1918"/>
        <v>5</v>
      </c>
      <c r="J4381" s="31">
        <f t="shared" si="1927"/>
        <v>3</v>
      </c>
      <c r="K4381" s="32">
        <f t="shared" si="1921"/>
        <v>0</v>
      </c>
      <c r="L4381" s="31">
        <f t="shared" si="1928"/>
        <v>2</v>
      </c>
      <c r="M4381" s="32">
        <f t="shared" si="1922"/>
        <v>0</v>
      </c>
      <c r="N4381" s="31">
        <f t="shared" si="1929"/>
        <v>0</v>
      </c>
      <c r="O4381" s="32">
        <f t="shared" si="1923"/>
        <v>0</v>
      </c>
      <c r="P4381" s="31">
        <f t="shared" si="1930"/>
        <v>0</v>
      </c>
      <c r="Q4381" s="32">
        <f t="shared" si="1924"/>
        <v>0</v>
      </c>
      <c r="R4381" s="31">
        <f t="shared" si="1931"/>
        <v>0</v>
      </c>
      <c r="S4381" s="32">
        <f t="shared" si="1925"/>
        <v>0</v>
      </c>
      <c r="T4381" s="31">
        <f t="shared" si="1932"/>
        <v>0</v>
      </c>
      <c r="V4381" s="1">
        <f t="shared" si="1906"/>
        <v>3</v>
      </c>
      <c r="W4381" s="1">
        <f t="shared" si="1907"/>
        <v>2</v>
      </c>
      <c r="X4381" s="1">
        <f t="shared" si="1908"/>
        <v>0</v>
      </c>
      <c r="Y4381" s="1">
        <f t="shared" si="1909"/>
        <v>0</v>
      </c>
      <c r="Z4381" s="1">
        <f t="shared" si="1910"/>
        <v>0</v>
      </c>
      <c r="AA4381" s="1">
        <f t="shared" si="1911"/>
        <v>0</v>
      </c>
      <c r="AD4381" s="1">
        <f t="shared" si="1912"/>
        <v>3</v>
      </c>
      <c r="AE4381" s="1">
        <f t="shared" si="1913"/>
        <v>2</v>
      </c>
      <c r="AF4381" s="1">
        <f t="shared" si="1914"/>
        <v>0</v>
      </c>
      <c r="AG4381" s="1">
        <f t="shared" si="1915"/>
        <v>0</v>
      </c>
      <c r="AH4381" s="1">
        <f t="shared" si="1916"/>
        <v>0</v>
      </c>
      <c r="AI4381" s="1">
        <f t="shared" si="1917"/>
        <v>0</v>
      </c>
      <c r="AK4381" s="1" t="str">
        <f t="shared" si="1933"/>
        <v>320000</v>
      </c>
    </row>
    <row r="4382" spans="4:37" x14ac:dyDescent="0.25">
      <c r="D4382" s="27">
        <v>4360</v>
      </c>
      <c r="E4382" s="27">
        <f t="shared" si="1919"/>
        <v>0</v>
      </c>
      <c r="F4382" s="27">
        <f t="shared" si="1920"/>
        <v>0</v>
      </c>
      <c r="G4382" s="27">
        <f t="shared" si="1926"/>
        <v>0</v>
      </c>
      <c r="H4382" s="2">
        <f>_xlfn.IFNA(IF(MATCH(AK4382,$AK$23:AK4381,0)&gt;0,0,0),1)</f>
        <v>0</v>
      </c>
      <c r="I4382" s="2">
        <f t="shared" si="1918"/>
        <v>6</v>
      </c>
      <c r="J4382" s="31">
        <f t="shared" si="1927"/>
        <v>4</v>
      </c>
      <c r="K4382" s="32">
        <f t="shared" si="1921"/>
        <v>0</v>
      </c>
      <c r="L4382" s="31">
        <f t="shared" si="1928"/>
        <v>2</v>
      </c>
      <c r="M4382" s="32">
        <f t="shared" si="1922"/>
        <v>0</v>
      </c>
      <c r="N4382" s="31">
        <f t="shared" si="1929"/>
        <v>0</v>
      </c>
      <c r="O4382" s="32">
        <f t="shared" si="1923"/>
        <v>0</v>
      </c>
      <c r="P4382" s="31">
        <f t="shared" si="1930"/>
        <v>0</v>
      </c>
      <c r="Q4382" s="32">
        <f t="shared" si="1924"/>
        <v>0</v>
      </c>
      <c r="R4382" s="31">
        <f t="shared" si="1931"/>
        <v>0</v>
      </c>
      <c r="S4382" s="32">
        <f t="shared" si="1925"/>
        <v>0</v>
      </c>
      <c r="T4382" s="31">
        <f t="shared" si="1932"/>
        <v>0</v>
      </c>
      <c r="V4382" s="1">
        <f t="shared" si="1906"/>
        <v>4</v>
      </c>
      <c r="W4382" s="1">
        <f t="shared" si="1907"/>
        <v>2</v>
      </c>
      <c r="X4382" s="1">
        <f t="shared" si="1908"/>
        <v>0</v>
      </c>
      <c r="Y4382" s="1">
        <f t="shared" si="1909"/>
        <v>0</v>
      </c>
      <c r="Z4382" s="1">
        <f t="shared" si="1910"/>
        <v>0</v>
      </c>
      <c r="AA4382" s="1">
        <f t="shared" si="1911"/>
        <v>0</v>
      </c>
      <c r="AD4382" s="1">
        <f t="shared" si="1912"/>
        <v>4</v>
      </c>
      <c r="AE4382" s="1">
        <f t="shared" si="1913"/>
        <v>2</v>
      </c>
      <c r="AF4382" s="1">
        <f t="shared" si="1914"/>
        <v>0</v>
      </c>
      <c r="AG4382" s="1">
        <f t="shared" si="1915"/>
        <v>0</v>
      </c>
      <c r="AH4382" s="1">
        <f t="shared" si="1916"/>
        <v>0</v>
      </c>
      <c r="AI4382" s="1">
        <f t="shared" si="1917"/>
        <v>0</v>
      </c>
      <c r="AK4382" s="1" t="str">
        <f t="shared" si="1933"/>
        <v>420000</v>
      </c>
    </row>
    <row r="4383" spans="4:37" x14ac:dyDescent="0.25">
      <c r="D4383" s="27">
        <v>4361</v>
      </c>
      <c r="E4383" s="27">
        <f t="shared" si="1919"/>
        <v>0</v>
      </c>
      <c r="F4383" s="27">
        <f t="shared" si="1920"/>
        <v>0</v>
      </c>
      <c r="G4383" s="27">
        <f t="shared" si="1926"/>
        <v>0</v>
      </c>
      <c r="H4383" s="2">
        <f>_xlfn.IFNA(IF(MATCH(AK4383,$AK$23:AK4382,0)&gt;0,0,0),1)</f>
        <v>0</v>
      </c>
      <c r="I4383" s="2">
        <f t="shared" si="1918"/>
        <v>4</v>
      </c>
      <c r="J4383" s="31">
        <f t="shared" si="1927"/>
        <v>1</v>
      </c>
      <c r="K4383" s="32">
        <f t="shared" si="1921"/>
        <v>0</v>
      </c>
      <c r="L4383" s="31">
        <f t="shared" si="1928"/>
        <v>3</v>
      </c>
      <c r="M4383" s="32">
        <f t="shared" si="1922"/>
        <v>0</v>
      </c>
      <c r="N4383" s="31">
        <f t="shared" si="1929"/>
        <v>0</v>
      </c>
      <c r="O4383" s="32">
        <f t="shared" si="1923"/>
        <v>0</v>
      </c>
      <c r="P4383" s="31">
        <f t="shared" si="1930"/>
        <v>0</v>
      </c>
      <c r="Q4383" s="32">
        <f t="shared" si="1924"/>
        <v>0</v>
      </c>
      <c r="R4383" s="31">
        <f t="shared" si="1931"/>
        <v>0</v>
      </c>
      <c r="S4383" s="32">
        <f t="shared" si="1925"/>
        <v>0</v>
      </c>
      <c r="T4383" s="31">
        <f t="shared" si="1932"/>
        <v>0</v>
      </c>
      <c r="V4383" s="1">
        <f t="shared" si="1906"/>
        <v>1</v>
      </c>
      <c r="W4383" s="1">
        <f t="shared" si="1907"/>
        <v>3</v>
      </c>
      <c r="X4383" s="1">
        <f t="shared" si="1908"/>
        <v>0</v>
      </c>
      <c r="Y4383" s="1">
        <f t="shared" si="1909"/>
        <v>0</v>
      </c>
      <c r="Z4383" s="1">
        <f t="shared" si="1910"/>
        <v>0</v>
      </c>
      <c r="AA4383" s="1">
        <f t="shared" si="1911"/>
        <v>0</v>
      </c>
      <c r="AD4383" s="1">
        <f t="shared" si="1912"/>
        <v>3</v>
      </c>
      <c r="AE4383" s="1">
        <f t="shared" si="1913"/>
        <v>1</v>
      </c>
      <c r="AF4383" s="1">
        <f t="shared" si="1914"/>
        <v>0</v>
      </c>
      <c r="AG4383" s="1">
        <f t="shared" si="1915"/>
        <v>0</v>
      </c>
      <c r="AH4383" s="1">
        <f t="shared" si="1916"/>
        <v>0</v>
      </c>
      <c r="AI4383" s="1">
        <f t="shared" si="1917"/>
        <v>0</v>
      </c>
      <c r="AK4383" s="1" t="str">
        <f t="shared" si="1933"/>
        <v>310000</v>
      </c>
    </row>
    <row r="4384" spans="4:37" x14ac:dyDescent="0.25">
      <c r="D4384" s="27">
        <v>4362</v>
      </c>
      <c r="E4384" s="27">
        <f t="shared" si="1919"/>
        <v>0</v>
      </c>
      <c r="F4384" s="27">
        <f t="shared" si="1920"/>
        <v>0</v>
      </c>
      <c r="G4384" s="27">
        <f t="shared" si="1926"/>
        <v>0</v>
      </c>
      <c r="H4384" s="2">
        <f>_xlfn.IFNA(IF(MATCH(AK4384,$AK$23:AK4383,0)&gt;0,0,0),1)</f>
        <v>0</v>
      </c>
      <c r="I4384" s="2">
        <f t="shared" si="1918"/>
        <v>5</v>
      </c>
      <c r="J4384" s="31">
        <f t="shared" si="1927"/>
        <v>2</v>
      </c>
      <c r="K4384" s="32">
        <f t="shared" si="1921"/>
        <v>0</v>
      </c>
      <c r="L4384" s="31">
        <f t="shared" si="1928"/>
        <v>3</v>
      </c>
      <c r="M4384" s="32">
        <f t="shared" si="1922"/>
        <v>0</v>
      </c>
      <c r="N4384" s="31">
        <f t="shared" si="1929"/>
        <v>0</v>
      </c>
      <c r="O4384" s="32">
        <f t="shared" si="1923"/>
        <v>0</v>
      </c>
      <c r="P4384" s="31">
        <f t="shared" si="1930"/>
        <v>0</v>
      </c>
      <c r="Q4384" s="32">
        <f t="shared" si="1924"/>
        <v>0</v>
      </c>
      <c r="R4384" s="31">
        <f t="shared" si="1931"/>
        <v>0</v>
      </c>
      <c r="S4384" s="32">
        <f t="shared" si="1925"/>
        <v>0</v>
      </c>
      <c r="T4384" s="31">
        <f t="shared" si="1932"/>
        <v>0</v>
      </c>
      <c r="V4384" s="1">
        <f t="shared" si="1906"/>
        <v>2</v>
      </c>
      <c r="W4384" s="1">
        <f t="shared" si="1907"/>
        <v>3</v>
      </c>
      <c r="X4384" s="1">
        <f t="shared" si="1908"/>
        <v>0</v>
      </c>
      <c r="Y4384" s="1">
        <f t="shared" si="1909"/>
        <v>0</v>
      </c>
      <c r="Z4384" s="1">
        <f t="shared" si="1910"/>
        <v>0</v>
      </c>
      <c r="AA4384" s="1">
        <f t="shared" si="1911"/>
        <v>0</v>
      </c>
      <c r="AD4384" s="1">
        <f t="shared" si="1912"/>
        <v>3</v>
      </c>
      <c r="AE4384" s="1">
        <f t="shared" si="1913"/>
        <v>2</v>
      </c>
      <c r="AF4384" s="1">
        <f t="shared" si="1914"/>
        <v>0</v>
      </c>
      <c r="AG4384" s="1">
        <f t="shared" si="1915"/>
        <v>0</v>
      </c>
      <c r="AH4384" s="1">
        <f t="shared" si="1916"/>
        <v>0</v>
      </c>
      <c r="AI4384" s="1">
        <f t="shared" si="1917"/>
        <v>0</v>
      </c>
      <c r="AK4384" s="1" t="str">
        <f t="shared" si="1933"/>
        <v>320000</v>
      </c>
    </row>
    <row r="4385" spans="4:37" x14ac:dyDescent="0.25">
      <c r="D4385" s="27">
        <v>4363</v>
      </c>
      <c r="E4385" s="27">
        <f t="shared" si="1919"/>
        <v>0</v>
      </c>
      <c r="F4385" s="27">
        <f t="shared" si="1920"/>
        <v>0</v>
      </c>
      <c r="G4385" s="27">
        <f t="shared" si="1926"/>
        <v>0</v>
      </c>
      <c r="H4385" s="2">
        <f>_xlfn.IFNA(IF(MATCH(AK4385,$AK$23:AK4384,0)&gt;0,0,0),1)</f>
        <v>0</v>
      </c>
      <c r="I4385" s="2">
        <f t="shared" si="1918"/>
        <v>6</v>
      </c>
      <c r="J4385" s="31">
        <f t="shared" si="1927"/>
        <v>3</v>
      </c>
      <c r="K4385" s="32">
        <f t="shared" si="1921"/>
        <v>1</v>
      </c>
      <c r="L4385" s="31">
        <f t="shared" si="1928"/>
        <v>3</v>
      </c>
      <c r="M4385" s="32">
        <f t="shared" si="1922"/>
        <v>0</v>
      </c>
      <c r="N4385" s="31">
        <f t="shared" si="1929"/>
        <v>0</v>
      </c>
      <c r="O4385" s="32">
        <f t="shared" si="1923"/>
        <v>0</v>
      </c>
      <c r="P4385" s="31">
        <f t="shared" si="1930"/>
        <v>0</v>
      </c>
      <c r="Q4385" s="32">
        <f t="shared" si="1924"/>
        <v>0</v>
      </c>
      <c r="R4385" s="31">
        <f t="shared" si="1931"/>
        <v>0</v>
      </c>
      <c r="S4385" s="32">
        <f t="shared" si="1925"/>
        <v>0</v>
      </c>
      <c r="T4385" s="31">
        <f t="shared" si="1932"/>
        <v>0</v>
      </c>
      <c r="V4385" s="1">
        <f t="shared" si="1906"/>
        <v>3</v>
      </c>
      <c r="W4385" s="1">
        <f t="shared" si="1907"/>
        <v>3</v>
      </c>
      <c r="X4385" s="1">
        <f t="shared" si="1908"/>
        <v>0</v>
      </c>
      <c r="Y4385" s="1">
        <f t="shared" si="1909"/>
        <v>0</v>
      </c>
      <c r="Z4385" s="1">
        <f t="shared" si="1910"/>
        <v>0</v>
      </c>
      <c r="AA4385" s="1">
        <f t="shared" si="1911"/>
        <v>0</v>
      </c>
      <c r="AD4385" s="1">
        <f t="shared" si="1912"/>
        <v>3</v>
      </c>
      <c r="AE4385" s="1">
        <f t="shared" si="1913"/>
        <v>3</v>
      </c>
      <c r="AF4385" s="1">
        <f t="shared" si="1914"/>
        <v>0</v>
      </c>
      <c r="AG4385" s="1">
        <f t="shared" si="1915"/>
        <v>0</v>
      </c>
      <c r="AH4385" s="1">
        <f t="shared" si="1916"/>
        <v>0</v>
      </c>
      <c r="AI4385" s="1">
        <f t="shared" si="1917"/>
        <v>0</v>
      </c>
      <c r="AK4385" s="1" t="str">
        <f t="shared" si="1933"/>
        <v>330000</v>
      </c>
    </row>
    <row r="4386" spans="4:37" x14ac:dyDescent="0.25">
      <c r="D4386" s="27">
        <v>4364</v>
      </c>
      <c r="E4386" s="27">
        <f t="shared" si="1919"/>
        <v>0</v>
      </c>
      <c r="F4386" s="27">
        <f t="shared" si="1920"/>
        <v>0</v>
      </c>
      <c r="G4386" s="27">
        <f t="shared" si="1926"/>
        <v>0</v>
      </c>
      <c r="H4386" s="2">
        <f>_xlfn.IFNA(IF(MATCH(AK4386,$AK$23:AK4385,0)&gt;0,0,0),1)</f>
        <v>0</v>
      </c>
      <c r="I4386" s="2">
        <f t="shared" si="1918"/>
        <v>7</v>
      </c>
      <c r="J4386" s="31">
        <f t="shared" si="1927"/>
        <v>4</v>
      </c>
      <c r="K4386" s="32">
        <f t="shared" si="1921"/>
        <v>0</v>
      </c>
      <c r="L4386" s="31">
        <f t="shared" si="1928"/>
        <v>3</v>
      </c>
      <c r="M4386" s="32">
        <f t="shared" si="1922"/>
        <v>0</v>
      </c>
      <c r="N4386" s="31">
        <f t="shared" si="1929"/>
        <v>0</v>
      </c>
      <c r="O4386" s="32">
        <f t="shared" si="1923"/>
        <v>0</v>
      </c>
      <c r="P4386" s="31">
        <f t="shared" si="1930"/>
        <v>0</v>
      </c>
      <c r="Q4386" s="32">
        <f t="shared" si="1924"/>
        <v>0</v>
      </c>
      <c r="R4386" s="31">
        <f t="shared" si="1931"/>
        <v>0</v>
      </c>
      <c r="S4386" s="32">
        <f t="shared" si="1925"/>
        <v>0</v>
      </c>
      <c r="T4386" s="31">
        <f t="shared" si="1932"/>
        <v>0</v>
      </c>
      <c r="V4386" s="1">
        <f t="shared" si="1906"/>
        <v>4</v>
      </c>
      <c r="W4386" s="1">
        <f t="shared" si="1907"/>
        <v>3</v>
      </c>
      <c r="X4386" s="1">
        <f t="shared" si="1908"/>
        <v>0</v>
      </c>
      <c r="Y4386" s="1">
        <f t="shared" si="1909"/>
        <v>0</v>
      </c>
      <c r="Z4386" s="1">
        <f t="shared" si="1910"/>
        <v>0</v>
      </c>
      <c r="AA4386" s="1">
        <f t="shared" si="1911"/>
        <v>0</v>
      </c>
      <c r="AD4386" s="1">
        <f t="shared" si="1912"/>
        <v>4</v>
      </c>
      <c r="AE4386" s="1">
        <f t="shared" si="1913"/>
        <v>3</v>
      </c>
      <c r="AF4386" s="1">
        <f t="shared" si="1914"/>
        <v>0</v>
      </c>
      <c r="AG4386" s="1">
        <f t="shared" si="1915"/>
        <v>0</v>
      </c>
      <c r="AH4386" s="1">
        <f t="shared" si="1916"/>
        <v>0</v>
      </c>
      <c r="AI4386" s="1">
        <f t="shared" si="1917"/>
        <v>0</v>
      </c>
      <c r="AK4386" s="1" t="str">
        <f t="shared" si="1933"/>
        <v>430000</v>
      </c>
    </row>
    <row r="4387" spans="4:37" x14ac:dyDescent="0.25">
      <c r="D4387" s="27">
        <v>4365</v>
      </c>
      <c r="E4387" s="27">
        <f t="shared" si="1919"/>
        <v>0</v>
      </c>
      <c r="F4387" s="27">
        <f t="shared" si="1920"/>
        <v>0</v>
      </c>
      <c r="G4387" s="27">
        <f t="shared" si="1926"/>
        <v>0</v>
      </c>
      <c r="H4387" s="2">
        <f>_xlfn.IFNA(IF(MATCH(AK4387,$AK$23:AK4386,0)&gt;0,0,0),1)</f>
        <v>0</v>
      </c>
      <c r="I4387" s="2">
        <f t="shared" si="1918"/>
        <v>5</v>
      </c>
      <c r="J4387" s="31">
        <f t="shared" si="1927"/>
        <v>1</v>
      </c>
      <c r="K4387" s="32">
        <f t="shared" si="1921"/>
        <v>0</v>
      </c>
      <c r="L4387" s="31">
        <f t="shared" si="1928"/>
        <v>4</v>
      </c>
      <c r="M4387" s="32">
        <f t="shared" si="1922"/>
        <v>0</v>
      </c>
      <c r="N4387" s="31">
        <f t="shared" si="1929"/>
        <v>0</v>
      </c>
      <c r="O4387" s="32">
        <f t="shared" si="1923"/>
        <v>0</v>
      </c>
      <c r="P4387" s="31">
        <f t="shared" si="1930"/>
        <v>0</v>
      </c>
      <c r="Q4387" s="32">
        <f t="shared" si="1924"/>
        <v>0</v>
      </c>
      <c r="R4387" s="31">
        <f t="shared" si="1931"/>
        <v>0</v>
      </c>
      <c r="S4387" s="32">
        <f t="shared" si="1925"/>
        <v>0</v>
      </c>
      <c r="T4387" s="31">
        <f t="shared" si="1932"/>
        <v>0</v>
      </c>
      <c r="V4387" s="1">
        <f t="shared" ref="V4387:V4450" si="1934">J4387</f>
        <v>1</v>
      </c>
      <c r="W4387" s="1">
        <f t="shared" ref="W4387:W4450" si="1935">L4387</f>
        <v>4</v>
      </c>
      <c r="X4387" s="1">
        <f t="shared" ref="X4387:X4450" si="1936">N4387</f>
        <v>0</v>
      </c>
      <c r="Y4387" s="1">
        <f t="shared" ref="Y4387:Y4450" si="1937">P4387</f>
        <v>0</v>
      </c>
      <c r="Z4387" s="1">
        <f t="shared" ref="Z4387:Z4450" si="1938">R4387</f>
        <v>0</v>
      </c>
      <c r="AA4387" s="1">
        <f t="shared" ref="AA4387:AA4450" si="1939">T4387</f>
        <v>0</v>
      </c>
      <c r="AD4387" s="1">
        <f t="shared" ref="AD4387:AD4450" si="1940">LARGE(V4387:AA4387,1)</f>
        <v>4</v>
      </c>
      <c r="AE4387" s="1">
        <f t="shared" ref="AE4387:AE4450" si="1941">LARGE(V4387:AA4387,2)</f>
        <v>1</v>
      </c>
      <c r="AF4387" s="1">
        <f t="shared" ref="AF4387:AF4450" si="1942">LARGE(V4387:AA4387,3)</f>
        <v>0</v>
      </c>
      <c r="AG4387" s="1">
        <f t="shared" ref="AG4387:AG4450" si="1943">LARGE(V4387:AA4387,4)</f>
        <v>0</v>
      </c>
      <c r="AH4387" s="1">
        <f t="shared" ref="AH4387:AH4450" si="1944">LARGE(V4387:AA4387,5)</f>
        <v>0</v>
      </c>
      <c r="AI4387" s="1">
        <f t="shared" ref="AI4387:AI4450" si="1945">LARGE(V4387:AA4387,6)</f>
        <v>0</v>
      </c>
      <c r="AK4387" s="1" t="str">
        <f t="shared" si="1933"/>
        <v>410000</v>
      </c>
    </row>
    <row r="4388" spans="4:37" x14ac:dyDescent="0.25">
      <c r="D4388" s="27">
        <v>4366</v>
      </c>
      <c r="E4388" s="27">
        <f t="shared" si="1919"/>
        <v>0</v>
      </c>
      <c r="F4388" s="27">
        <f t="shared" si="1920"/>
        <v>0</v>
      </c>
      <c r="G4388" s="27">
        <f t="shared" si="1926"/>
        <v>0</v>
      </c>
      <c r="H4388" s="2">
        <f>_xlfn.IFNA(IF(MATCH(AK4388,$AK$23:AK4387,0)&gt;0,0,0),1)</f>
        <v>0</v>
      </c>
      <c r="I4388" s="2">
        <f t="shared" si="1918"/>
        <v>6</v>
      </c>
      <c r="J4388" s="31">
        <f t="shared" si="1927"/>
        <v>2</v>
      </c>
      <c r="K4388" s="32">
        <f t="shared" si="1921"/>
        <v>0</v>
      </c>
      <c r="L4388" s="31">
        <f t="shared" si="1928"/>
        <v>4</v>
      </c>
      <c r="M4388" s="32">
        <f t="shared" si="1922"/>
        <v>0</v>
      </c>
      <c r="N4388" s="31">
        <f t="shared" si="1929"/>
        <v>0</v>
      </c>
      <c r="O4388" s="32">
        <f t="shared" si="1923"/>
        <v>0</v>
      </c>
      <c r="P4388" s="31">
        <f t="shared" si="1930"/>
        <v>0</v>
      </c>
      <c r="Q4388" s="32">
        <f t="shared" si="1924"/>
        <v>0</v>
      </c>
      <c r="R4388" s="31">
        <f t="shared" si="1931"/>
        <v>0</v>
      </c>
      <c r="S4388" s="32">
        <f t="shared" si="1925"/>
        <v>0</v>
      </c>
      <c r="T4388" s="31">
        <f t="shared" si="1932"/>
        <v>0</v>
      </c>
      <c r="V4388" s="1">
        <f t="shared" si="1934"/>
        <v>2</v>
      </c>
      <c r="W4388" s="1">
        <f t="shared" si="1935"/>
        <v>4</v>
      </c>
      <c r="X4388" s="1">
        <f t="shared" si="1936"/>
        <v>0</v>
      </c>
      <c r="Y4388" s="1">
        <f t="shared" si="1937"/>
        <v>0</v>
      </c>
      <c r="Z4388" s="1">
        <f t="shared" si="1938"/>
        <v>0</v>
      </c>
      <c r="AA4388" s="1">
        <f t="shared" si="1939"/>
        <v>0</v>
      </c>
      <c r="AD4388" s="1">
        <f t="shared" si="1940"/>
        <v>4</v>
      </c>
      <c r="AE4388" s="1">
        <f t="shared" si="1941"/>
        <v>2</v>
      </c>
      <c r="AF4388" s="1">
        <f t="shared" si="1942"/>
        <v>0</v>
      </c>
      <c r="AG4388" s="1">
        <f t="shared" si="1943"/>
        <v>0</v>
      </c>
      <c r="AH4388" s="1">
        <f t="shared" si="1944"/>
        <v>0</v>
      </c>
      <c r="AI4388" s="1">
        <f t="shared" si="1945"/>
        <v>0</v>
      </c>
      <c r="AK4388" s="1" t="str">
        <f t="shared" si="1933"/>
        <v>420000</v>
      </c>
    </row>
    <row r="4389" spans="4:37" x14ac:dyDescent="0.25">
      <c r="D4389" s="27">
        <v>4367</v>
      </c>
      <c r="E4389" s="27">
        <f t="shared" si="1919"/>
        <v>0</v>
      </c>
      <c r="F4389" s="27">
        <f t="shared" si="1920"/>
        <v>0</v>
      </c>
      <c r="G4389" s="27">
        <f t="shared" si="1926"/>
        <v>0</v>
      </c>
      <c r="H4389" s="2">
        <f>_xlfn.IFNA(IF(MATCH(AK4389,$AK$23:AK4388,0)&gt;0,0,0),1)</f>
        <v>0</v>
      </c>
      <c r="I4389" s="2">
        <f t="shared" si="1918"/>
        <v>7</v>
      </c>
      <c r="J4389" s="31">
        <f t="shared" si="1927"/>
        <v>3</v>
      </c>
      <c r="K4389" s="32">
        <f t="shared" si="1921"/>
        <v>0</v>
      </c>
      <c r="L4389" s="31">
        <f t="shared" si="1928"/>
        <v>4</v>
      </c>
      <c r="M4389" s="32">
        <f t="shared" si="1922"/>
        <v>0</v>
      </c>
      <c r="N4389" s="31">
        <f t="shared" si="1929"/>
        <v>0</v>
      </c>
      <c r="O4389" s="32">
        <f t="shared" si="1923"/>
        <v>0</v>
      </c>
      <c r="P4389" s="31">
        <f t="shared" si="1930"/>
        <v>0</v>
      </c>
      <c r="Q4389" s="32">
        <f t="shared" si="1924"/>
        <v>0</v>
      </c>
      <c r="R4389" s="31">
        <f t="shared" si="1931"/>
        <v>0</v>
      </c>
      <c r="S4389" s="32">
        <f t="shared" si="1925"/>
        <v>0</v>
      </c>
      <c r="T4389" s="31">
        <f t="shared" si="1932"/>
        <v>0</v>
      </c>
      <c r="V4389" s="1">
        <f t="shared" si="1934"/>
        <v>3</v>
      </c>
      <c r="W4389" s="1">
        <f t="shared" si="1935"/>
        <v>4</v>
      </c>
      <c r="X4389" s="1">
        <f t="shared" si="1936"/>
        <v>0</v>
      </c>
      <c r="Y4389" s="1">
        <f t="shared" si="1937"/>
        <v>0</v>
      </c>
      <c r="Z4389" s="1">
        <f t="shared" si="1938"/>
        <v>0</v>
      </c>
      <c r="AA4389" s="1">
        <f t="shared" si="1939"/>
        <v>0</v>
      </c>
      <c r="AD4389" s="1">
        <f t="shared" si="1940"/>
        <v>4</v>
      </c>
      <c r="AE4389" s="1">
        <f t="shared" si="1941"/>
        <v>3</v>
      </c>
      <c r="AF4389" s="1">
        <f t="shared" si="1942"/>
        <v>0</v>
      </c>
      <c r="AG4389" s="1">
        <f t="shared" si="1943"/>
        <v>0</v>
      </c>
      <c r="AH4389" s="1">
        <f t="shared" si="1944"/>
        <v>0</v>
      </c>
      <c r="AI4389" s="1">
        <f t="shared" si="1945"/>
        <v>0</v>
      </c>
      <c r="AK4389" s="1" t="str">
        <f t="shared" si="1933"/>
        <v>430000</v>
      </c>
    </row>
    <row r="4390" spans="4:37" x14ac:dyDescent="0.25">
      <c r="D4390" s="27">
        <v>4368</v>
      </c>
      <c r="E4390" s="27">
        <f t="shared" si="1919"/>
        <v>0</v>
      </c>
      <c r="F4390" s="27">
        <f t="shared" si="1920"/>
        <v>0</v>
      </c>
      <c r="G4390" s="27">
        <f t="shared" si="1926"/>
        <v>0</v>
      </c>
      <c r="H4390" s="2">
        <f>_xlfn.IFNA(IF(MATCH(AK4390,$AK$23:AK4389,0)&gt;0,0,0),1)</f>
        <v>0</v>
      </c>
      <c r="I4390" s="2">
        <f t="shared" si="1918"/>
        <v>8</v>
      </c>
      <c r="J4390" s="31">
        <f t="shared" si="1927"/>
        <v>4</v>
      </c>
      <c r="K4390" s="32">
        <f t="shared" si="1921"/>
        <v>1</v>
      </c>
      <c r="L4390" s="31">
        <f t="shared" si="1928"/>
        <v>4</v>
      </c>
      <c r="M4390" s="32">
        <f t="shared" si="1922"/>
        <v>0</v>
      </c>
      <c r="N4390" s="31">
        <f t="shared" si="1929"/>
        <v>0</v>
      </c>
      <c r="O4390" s="32">
        <f t="shared" si="1923"/>
        <v>0</v>
      </c>
      <c r="P4390" s="31">
        <f t="shared" si="1930"/>
        <v>0</v>
      </c>
      <c r="Q4390" s="32">
        <f t="shared" si="1924"/>
        <v>0</v>
      </c>
      <c r="R4390" s="31">
        <f t="shared" si="1931"/>
        <v>0</v>
      </c>
      <c r="S4390" s="32">
        <f t="shared" si="1925"/>
        <v>0</v>
      </c>
      <c r="T4390" s="31">
        <f t="shared" si="1932"/>
        <v>0</v>
      </c>
      <c r="V4390" s="1">
        <f t="shared" si="1934"/>
        <v>4</v>
      </c>
      <c r="W4390" s="1">
        <f t="shared" si="1935"/>
        <v>4</v>
      </c>
      <c r="X4390" s="1">
        <f t="shared" si="1936"/>
        <v>0</v>
      </c>
      <c r="Y4390" s="1">
        <f t="shared" si="1937"/>
        <v>0</v>
      </c>
      <c r="Z4390" s="1">
        <f t="shared" si="1938"/>
        <v>0</v>
      </c>
      <c r="AA4390" s="1">
        <f t="shared" si="1939"/>
        <v>0</v>
      </c>
      <c r="AD4390" s="1">
        <f t="shared" si="1940"/>
        <v>4</v>
      </c>
      <c r="AE4390" s="1">
        <f t="shared" si="1941"/>
        <v>4</v>
      </c>
      <c r="AF4390" s="1">
        <f t="shared" si="1942"/>
        <v>0</v>
      </c>
      <c r="AG4390" s="1">
        <f t="shared" si="1943"/>
        <v>0</v>
      </c>
      <c r="AH4390" s="1">
        <f t="shared" si="1944"/>
        <v>0</v>
      </c>
      <c r="AI4390" s="1">
        <f t="shared" si="1945"/>
        <v>0</v>
      </c>
      <c r="AK4390" s="1" t="str">
        <f t="shared" si="1933"/>
        <v>440000</v>
      </c>
    </row>
    <row r="4391" spans="4:37" x14ac:dyDescent="0.25">
      <c r="D4391" s="27">
        <v>4369</v>
      </c>
      <c r="E4391" s="27">
        <f t="shared" si="1919"/>
        <v>0</v>
      </c>
      <c r="F4391" s="27">
        <f t="shared" si="1920"/>
        <v>0</v>
      </c>
      <c r="G4391" s="27">
        <f t="shared" si="1926"/>
        <v>0</v>
      </c>
      <c r="H4391" s="2">
        <f>_xlfn.IFNA(IF(MATCH(AK4391,$AK$23:AK4390,0)&gt;0,0,0),1)</f>
        <v>0</v>
      </c>
      <c r="I4391" s="2">
        <f t="shared" si="1918"/>
        <v>2</v>
      </c>
      <c r="J4391" s="31">
        <f t="shared" si="1927"/>
        <v>1</v>
      </c>
      <c r="K4391" s="32">
        <f t="shared" si="1921"/>
        <v>1</v>
      </c>
      <c r="L4391" s="31">
        <f t="shared" si="1928"/>
        <v>1</v>
      </c>
      <c r="M4391" s="32">
        <f t="shared" si="1922"/>
        <v>0</v>
      </c>
      <c r="N4391" s="31">
        <f t="shared" si="1929"/>
        <v>0</v>
      </c>
      <c r="O4391" s="32">
        <f t="shared" si="1923"/>
        <v>0</v>
      </c>
      <c r="P4391" s="31">
        <f t="shared" si="1930"/>
        <v>0</v>
      </c>
      <c r="Q4391" s="32">
        <f t="shared" si="1924"/>
        <v>0</v>
      </c>
      <c r="R4391" s="31">
        <f t="shared" si="1931"/>
        <v>0</v>
      </c>
      <c r="S4391" s="32">
        <f t="shared" si="1925"/>
        <v>0</v>
      </c>
      <c r="T4391" s="31">
        <f t="shared" si="1932"/>
        <v>0</v>
      </c>
      <c r="V4391" s="1">
        <f t="shared" si="1934"/>
        <v>1</v>
      </c>
      <c r="W4391" s="1">
        <f t="shared" si="1935"/>
        <v>1</v>
      </c>
      <c r="X4391" s="1">
        <f t="shared" si="1936"/>
        <v>0</v>
      </c>
      <c r="Y4391" s="1">
        <f t="shared" si="1937"/>
        <v>0</v>
      </c>
      <c r="Z4391" s="1">
        <f t="shared" si="1938"/>
        <v>0</v>
      </c>
      <c r="AA4391" s="1">
        <f t="shared" si="1939"/>
        <v>0</v>
      </c>
      <c r="AD4391" s="1">
        <f t="shared" si="1940"/>
        <v>1</v>
      </c>
      <c r="AE4391" s="1">
        <f t="shared" si="1941"/>
        <v>1</v>
      </c>
      <c r="AF4391" s="1">
        <f t="shared" si="1942"/>
        <v>0</v>
      </c>
      <c r="AG4391" s="1">
        <f t="shared" si="1943"/>
        <v>0</v>
      </c>
      <c r="AH4391" s="1">
        <f t="shared" si="1944"/>
        <v>0</v>
      </c>
      <c r="AI4391" s="1">
        <f t="shared" si="1945"/>
        <v>0</v>
      </c>
      <c r="AK4391" s="1" t="str">
        <f t="shared" si="1933"/>
        <v>110000</v>
      </c>
    </row>
    <row r="4392" spans="4:37" x14ac:dyDescent="0.25">
      <c r="D4392" s="27">
        <v>4370</v>
      </c>
      <c r="E4392" s="27">
        <f t="shared" si="1919"/>
        <v>0</v>
      </c>
      <c r="F4392" s="27">
        <f t="shared" si="1920"/>
        <v>0</v>
      </c>
      <c r="G4392" s="27">
        <f t="shared" si="1926"/>
        <v>0</v>
      </c>
      <c r="H4392" s="2">
        <f>_xlfn.IFNA(IF(MATCH(AK4392,$AK$23:AK4391,0)&gt;0,0,0),1)</f>
        <v>0</v>
      </c>
      <c r="I4392" s="2">
        <f t="shared" si="1918"/>
        <v>3</v>
      </c>
      <c r="J4392" s="31">
        <f t="shared" si="1927"/>
        <v>2</v>
      </c>
      <c r="K4392" s="32">
        <f t="shared" si="1921"/>
        <v>0</v>
      </c>
      <c r="L4392" s="31">
        <f t="shared" si="1928"/>
        <v>1</v>
      </c>
      <c r="M4392" s="32">
        <f t="shared" si="1922"/>
        <v>0</v>
      </c>
      <c r="N4392" s="31">
        <f t="shared" si="1929"/>
        <v>0</v>
      </c>
      <c r="O4392" s="32">
        <f t="shared" si="1923"/>
        <v>0</v>
      </c>
      <c r="P4392" s="31">
        <f t="shared" si="1930"/>
        <v>0</v>
      </c>
      <c r="Q4392" s="32">
        <f t="shared" si="1924"/>
        <v>0</v>
      </c>
      <c r="R4392" s="31">
        <f t="shared" si="1931"/>
        <v>0</v>
      </c>
      <c r="S4392" s="32">
        <f t="shared" si="1925"/>
        <v>0</v>
      </c>
      <c r="T4392" s="31">
        <f t="shared" si="1932"/>
        <v>0</v>
      </c>
      <c r="V4392" s="1">
        <f t="shared" si="1934"/>
        <v>2</v>
      </c>
      <c r="W4392" s="1">
        <f t="shared" si="1935"/>
        <v>1</v>
      </c>
      <c r="X4392" s="1">
        <f t="shared" si="1936"/>
        <v>0</v>
      </c>
      <c r="Y4392" s="1">
        <f t="shared" si="1937"/>
        <v>0</v>
      </c>
      <c r="Z4392" s="1">
        <f t="shared" si="1938"/>
        <v>0</v>
      </c>
      <c r="AA4392" s="1">
        <f t="shared" si="1939"/>
        <v>0</v>
      </c>
      <c r="AD4392" s="1">
        <f t="shared" si="1940"/>
        <v>2</v>
      </c>
      <c r="AE4392" s="1">
        <f t="shared" si="1941"/>
        <v>1</v>
      </c>
      <c r="AF4392" s="1">
        <f t="shared" si="1942"/>
        <v>0</v>
      </c>
      <c r="AG4392" s="1">
        <f t="shared" si="1943"/>
        <v>0</v>
      </c>
      <c r="AH4392" s="1">
        <f t="shared" si="1944"/>
        <v>0</v>
      </c>
      <c r="AI4392" s="1">
        <f t="shared" si="1945"/>
        <v>0</v>
      </c>
      <c r="AK4392" s="1" t="str">
        <f t="shared" si="1933"/>
        <v>210000</v>
      </c>
    </row>
    <row r="4393" spans="4:37" x14ac:dyDescent="0.25">
      <c r="D4393" s="27">
        <v>4371</v>
      </c>
      <c r="E4393" s="27">
        <f t="shared" si="1919"/>
        <v>0</v>
      </c>
      <c r="F4393" s="27">
        <f t="shared" si="1920"/>
        <v>0</v>
      </c>
      <c r="G4393" s="27">
        <f t="shared" si="1926"/>
        <v>0</v>
      </c>
      <c r="H4393" s="2">
        <f>_xlfn.IFNA(IF(MATCH(AK4393,$AK$23:AK4392,0)&gt;0,0,0),1)</f>
        <v>0</v>
      </c>
      <c r="I4393" s="2">
        <f t="shared" si="1918"/>
        <v>4</v>
      </c>
      <c r="J4393" s="31">
        <f t="shared" si="1927"/>
        <v>3</v>
      </c>
      <c r="K4393" s="32">
        <f t="shared" si="1921"/>
        <v>0</v>
      </c>
      <c r="L4393" s="31">
        <f t="shared" si="1928"/>
        <v>1</v>
      </c>
      <c r="M4393" s="32">
        <f t="shared" si="1922"/>
        <v>0</v>
      </c>
      <c r="N4393" s="31">
        <f t="shared" si="1929"/>
        <v>0</v>
      </c>
      <c r="O4393" s="32">
        <f t="shared" si="1923"/>
        <v>0</v>
      </c>
      <c r="P4393" s="31">
        <f t="shared" si="1930"/>
        <v>0</v>
      </c>
      <c r="Q4393" s="32">
        <f t="shared" si="1924"/>
        <v>0</v>
      </c>
      <c r="R4393" s="31">
        <f t="shared" si="1931"/>
        <v>0</v>
      </c>
      <c r="S4393" s="32">
        <f t="shared" si="1925"/>
        <v>0</v>
      </c>
      <c r="T4393" s="31">
        <f t="shared" si="1932"/>
        <v>0</v>
      </c>
      <c r="V4393" s="1">
        <f t="shared" si="1934"/>
        <v>3</v>
      </c>
      <c r="W4393" s="1">
        <f t="shared" si="1935"/>
        <v>1</v>
      </c>
      <c r="X4393" s="1">
        <f t="shared" si="1936"/>
        <v>0</v>
      </c>
      <c r="Y4393" s="1">
        <f t="shared" si="1937"/>
        <v>0</v>
      </c>
      <c r="Z4393" s="1">
        <f t="shared" si="1938"/>
        <v>0</v>
      </c>
      <c r="AA4393" s="1">
        <f t="shared" si="1939"/>
        <v>0</v>
      </c>
      <c r="AD4393" s="1">
        <f t="shared" si="1940"/>
        <v>3</v>
      </c>
      <c r="AE4393" s="1">
        <f t="shared" si="1941"/>
        <v>1</v>
      </c>
      <c r="AF4393" s="1">
        <f t="shared" si="1942"/>
        <v>0</v>
      </c>
      <c r="AG4393" s="1">
        <f t="shared" si="1943"/>
        <v>0</v>
      </c>
      <c r="AH4393" s="1">
        <f t="shared" si="1944"/>
        <v>0</v>
      </c>
      <c r="AI4393" s="1">
        <f t="shared" si="1945"/>
        <v>0</v>
      </c>
      <c r="AK4393" s="1" t="str">
        <f t="shared" si="1933"/>
        <v>310000</v>
      </c>
    </row>
    <row r="4394" spans="4:37" x14ac:dyDescent="0.25">
      <c r="D4394" s="27">
        <v>4372</v>
      </c>
      <c r="E4394" s="27">
        <f t="shared" si="1919"/>
        <v>0</v>
      </c>
      <c r="F4394" s="27">
        <f t="shared" si="1920"/>
        <v>0</v>
      </c>
      <c r="G4394" s="27">
        <f t="shared" si="1926"/>
        <v>0</v>
      </c>
      <c r="H4394" s="2">
        <f>_xlfn.IFNA(IF(MATCH(AK4394,$AK$23:AK4393,0)&gt;0,0,0),1)</f>
        <v>0</v>
      </c>
      <c r="I4394" s="2">
        <f t="shared" si="1918"/>
        <v>5</v>
      </c>
      <c r="J4394" s="31">
        <f t="shared" si="1927"/>
        <v>4</v>
      </c>
      <c r="K4394" s="32">
        <f t="shared" si="1921"/>
        <v>0</v>
      </c>
      <c r="L4394" s="31">
        <f t="shared" si="1928"/>
        <v>1</v>
      </c>
      <c r="M4394" s="32">
        <f t="shared" si="1922"/>
        <v>0</v>
      </c>
      <c r="N4394" s="31">
        <f t="shared" si="1929"/>
        <v>0</v>
      </c>
      <c r="O4394" s="32">
        <f t="shared" si="1923"/>
        <v>0</v>
      </c>
      <c r="P4394" s="31">
        <f t="shared" si="1930"/>
        <v>0</v>
      </c>
      <c r="Q4394" s="32">
        <f t="shared" si="1924"/>
        <v>0</v>
      </c>
      <c r="R4394" s="31">
        <f t="shared" si="1931"/>
        <v>0</v>
      </c>
      <c r="S4394" s="32">
        <f t="shared" si="1925"/>
        <v>0</v>
      </c>
      <c r="T4394" s="31">
        <f t="shared" si="1932"/>
        <v>0</v>
      </c>
      <c r="V4394" s="1">
        <f t="shared" si="1934"/>
        <v>4</v>
      </c>
      <c r="W4394" s="1">
        <f t="shared" si="1935"/>
        <v>1</v>
      </c>
      <c r="X4394" s="1">
        <f t="shared" si="1936"/>
        <v>0</v>
      </c>
      <c r="Y4394" s="1">
        <f t="shared" si="1937"/>
        <v>0</v>
      </c>
      <c r="Z4394" s="1">
        <f t="shared" si="1938"/>
        <v>0</v>
      </c>
      <c r="AA4394" s="1">
        <f t="shared" si="1939"/>
        <v>0</v>
      </c>
      <c r="AD4394" s="1">
        <f t="shared" si="1940"/>
        <v>4</v>
      </c>
      <c r="AE4394" s="1">
        <f t="shared" si="1941"/>
        <v>1</v>
      </c>
      <c r="AF4394" s="1">
        <f t="shared" si="1942"/>
        <v>0</v>
      </c>
      <c r="AG4394" s="1">
        <f t="shared" si="1943"/>
        <v>0</v>
      </c>
      <c r="AH4394" s="1">
        <f t="shared" si="1944"/>
        <v>0</v>
      </c>
      <c r="AI4394" s="1">
        <f t="shared" si="1945"/>
        <v>0</v>
      </c>
      <c r="AK4394" s="1" t="str">
        <f t="shared" si="1933"/>
        <v>410000</v>
      </c>
    </row>
    <row r="4395" spans="4:37" x14ac:dyDescent="0.25">
      <c r="D4395" s="27">
        <v>4373</v>
      </c>
      <c r="E4395" s="27">
        <f t="shared" si="1919"/>
        <v>0</v>
      </c>
      <c r="F4395" s="27">
        <f t="shared" si="1920"/>
        <v>0</v>
      </c>
      <c r="G4395" s="27">
        <f t="shared" si="1926"/>
        <v>0</v>
      </c>
      <c r="H4395" s="2">
        <f>_xlfn.IFNA(IF(MATCH(AK4395,$AK$23:AK4394,0)&gt;0,0,0),1)</f>
        <v>0</v>
      </c>
      <c r="I4395" s="2">
        <f t="shared" si="1918"/>
        <v>3</v>
      </c>
      <c r="J4395" s="31">
        <f t="shared" si="1927"/>
        <v>1</v>
      </c>
      <c r="K4395" s="32">
        <f t="shared" si="1921"/>
        <v>0</v>
      </c>
      <c r="L4395" s="31">
        <f t="shared" si="1928"/>
        <v>2</v>
      </c>
      <c r="M4395" s="32">
        <f t="shared" si="1922"/>
        <v>0</v>
      </c>
      <c r="N4395" s="31">
        <f t="shared" si="1929"/>
        <v>0</v>
      </c>
      <c r="O4395" s="32">
        <f t="shared" si="1923"/>
        <v>0</v>
      </c>
      <c r="P4395" s="31">
        <f t="shared" si="1930"/>
        <v>0</v>
      </c>
      <c r="Q4395" s="32">
        <f t="shared" si="1924"/>
        <v>0</v>
      </c>
      <c r="R4395" s="31">
        <f t="shared" si="1931"/>
        <v>0</v>
      </c>
      <c r="S4395" s="32">
        <f t="shared" si="1925"/>
        <v>0</v>
      </c>
      <c r="T4395" s="31">
        <f t="shared" si="1932"/>
        <v>0</v>
      </c>
      <c r="V4395" s="1">
        <f t="shared" si="1934"/>
        <v>1</v>
      </c>
      <c r="W4395" s="1">
        <f t="shared" si="1935"/>
        <v>2</v>
      </c>
      <c r="X4395" s="1">
        <f t="shared" si="1936"/>
        <v>0</v>
      </c>
      <c r="Y4395" s="1">
        <f t="shared" si="1937"/>
        <v>0</v>
      </c>
      <c r="Z4395" s="1">
        <f t="shared" si="1938"/>
        <v>0</v>
      </c>
      <c r="AA4395" s="1">
        <f t="shared" si="1939"/>
        <v>0</v>
      </c>
      <c r="AD4395" s="1">
        <f t="shared" si="1940"/>
        <v>2</v>
      </c>
      <c r="AE4395" s="1">
        <f t="shared" si="1941"/>
        <v>1</v>
      </c>
      <c r="AF4395" s="1">
        <f t="shared" si="1942"/>
        <v>0</v>
      </c>
      <c r="AG4395" s="1">
        <f t="shared" si="1943"/>
        <v>0</v>
      </c>
      <c r="AH4395" s="1">
        <f t="shared" si="1944"/>
        <v>0</v>
      </c>
      <c r="AI4395" s="1">
        <f t="shared" si="1945"/>
        <v>0</v>
      </c>
      <c r="AK4395" s="1" t="str">
        <f t="shared" si="1933"/>
        <v>210000</v>
      </c>
    </row>
    <row r="4396" spans="4:37" x14ac:dyDescent="0.25">
      <c r="D4396" s="27">
        <v>4374</v>
      </c>
      <c r="E4396" s="27">
        <f t="shared" si="1919"/>
        <v>0</v>
      </c>
      <c r="F4396" s="27">
        <f t="shared" si="1920"/>
        <v>0</v>
      </c>
      <c r="G4396" s="27">
        <f t="shared" si="1926"/>
        <v>0</v>
      </c>
      <c r="H4396" s="2">
        <f>_xlfn.IFNA(IF(MATCH(AK4396,$AK$23:AK4395,0)&gt;0,0,0),1)</f>
        <v>0</v>
      </c>
      <c r="I4396" s="2">
        <f t="shared" si="1918"/>
        <v>4</v>
      </c>
      <c r="J4396" s="31">
        <f t="shared" si="1927"/>
        <v>2</v>
      </c>
      <c r="K4396" s="32">
        <f t="shared" si="1921"/>
        <v>1</v>
      </c>
      <c r="L4396" s="31">
        <f t="shared" si="1928"/>
        <v>2</v>
      </c>
      <c r="M4396" s="32">
        <f t="shared" si="1922"/>
        <v>0</v>
      </c>
      <c r="N4396" s="31">
        <f t="shared" si="1929"/>
        <v>0</v>
      </c>
      <c r="O4396" s="32">
        <f t="shared" si="1923"/>
        <v>0</v>
      </c>
      <c r="P4396" s="31">
        <f t="shared" si="1930"/>
        <v>0</v>
      </c>
      <c r="Q4396" s="32">
        <f t="shared" si="1924"/>
        <v>0</v>
      </c>
      <c r="R4396" s="31">
        <f t="shared" si="1931"/>
        <v>0</v>
      </c>
      <c r="S4396" s="32">
        <f t="shared" si="1925"/>
        <v>0</v>
      </c>
      <c r="T4396" s="31">
        <f t="shared" si="1932"/>
        <v>0</v>
      </c>
      <c r="V4396" s="1">
        <f t="shared" si="1934"/>
        <v>2</v>
      </c>
      <c r="W4396" s="1">
        <f t="shared" si="1935"/>
        <v>2</v>
      </c>
      <c r="X4396" s="1">
        <f t="shared" si="1936"/>
        <v>0</v>
      </c>
      <c r="Y4396" s="1">
        <f t="shared" si="1937"/>
        <v>0</v>
      </c>
      <c r="Z4396" s="1">
        <f t="shared" si="1938"/>
        <v>0</v>
      </c>
      <c r="AA4396" s="1">
        <f t="shared" si="1939"/>
        <v>0</v>
      </c>
      <c r="AD4396" s="1">
        <f t="shared" si="1940"/>
        <v>2</v>
      </c>
      <c r="AE4396" s="1">
        <f t="shared" si="1941"/>
        <v>2</v>
      </c>
      <c r="AF4396" s="1">
        <f t="shared" si="1942"/>
        <v>0</v>
      </c>
      <c r="AG4396" s="1">
        <f t="shared" si="1943"/>
        <v>0</v>
      </c>
      <c r="AH4396" s="1">
        <f t="shared" si="1944"/>
        <v>0</v>
      </c>
      <c r="AI4396" s="1">
        <f t="shared" si="1945"/>
        <v>0</v>
      </c>
      <c r="AK4396" s="1" t="str">
        <f t="shared" si="1933"/>
        <v>220000</v>
      </c>
    </row>
    <row r="4397" spans="4:37" x14ac:dyDescent="0.25">
      <c r="D4397" s="27">
        <v>4375</v>
      </c>
      <c r="E4397" s="27">
        <f t="shared" si="1919"/>
        <v>0</v>
      </c>
      <c r="F4397" s="27">
        <f t="shared" si="1920"/>
        <v>0</v>
      </c>
      <c r="G4397" s="27">
        <f t="shared" si="1926"/>
        <v>0</v>
      </c>
      <c r="H4397" s="2">
        <f>_xlfn.IFNA(IF(MATCH(AK4397,$AK$23:AK4396,0)&gt;0,0,0),1)</f>
        <v>0</v>
      </c>
      <c r="I4397" s="2">
        <f t="shared" si="1918"/>
        <v>5</v>
      </c>
      <c r="J4397" s="31">
        <f t="shared" si="1927"/>
        <v>3</v>
      </c>
      <c r="K4397" s="32">
        <f t="shared" si="1921"/>
        <v>0</v>
      </c>
      <c r="L4397" s="31">
        <f t="shared" si="1928"/>
        <v>2</v>
      </c>
      <c r="M4397" s="32">
        <f t="shared" si="1922"/>
        <v>0</v>
      </c>
      <c r="N4397" s="31">
        <f t="shared" si="1929"/>
        <v>0</v>
      </c>
      <c r="O4397" s="32">
        <f t="shared" si="1923"/>
        <v>0</v>
      </c>
      <c r="P4397" s="31">
        <f t="shared" si="1930"/>
        <v>0</v>
      </c>
      <c r="Q4397" s="32">
        <f t="shared" si="1924"/>
        <v>0</v>
      </c>
      <c r="R4397" s="31">
        <f t="shared" si="1931"/>
        <v>0</v>
      </c>
      <c r="S4397" s="32">
        <f t="shared" si="1925"/>
        <v>0</v>
      </c>
      <c r="T4397" s="31">
        <f t="shared" si="1932"/>
        <v>0</v>
      </c>
      <c r="V4397" s="1">
        <f t="shared" si="1934"/>
        <v>3</v>
      </c>
      <c r="W4397" s="1">
        <f t="shared" si="1935"/>
        <v>2</v>
      </c>
      <c r="X4397" s="1">
        <f t="shared" si="1936"/>
        <v>0</v>
      </c>
      <c r="Y4397" s="1">
        <f t="shared" si="1937"/>
        <v>0</v>
      </c>
      <c r="Z4397" s="1">
        <f t="shared" si="1938"/>
        <v>0</v>
      </c>
      <c r="AA4397" s="1">
        <f t="shared" si="1939"/>
        <v>0</v>
      </c>
      <c r="AD4397" s="1">
        <f t="shared" si="1940"/>
        <v>3</v>
      </c>
      <c r="AE4397" s="1">
        <f t="shared" si="1941"/>
        <v>2</v>
      </c>
      <c r="AF4397" s="1">
        <f t="shared" si="1942"/>
        <v>0</v>
      </c>
      <c r="AG4397" s="1">
        <f t="shared" si="1943"/>
        <v>0</v>
      </c>
      <c r="AH4397" s="1">
        <f t="shared" si="1944"/>
        <v>0</v>
      </c>
      <c r="AI4397" s="1">
        <f t="shared" si="1945"/>
        <v>0</v>
      </c>
      <c r="AK4397" s="1" t="str">
        <f t="shared" si="1933"/>
        <v>320000</v>
      </c>
    </row>
    <row r="4398" spans="4:37" x14ac:dyDescent="0.25">
      <c r="D4398" s="27">
        <v>4376</v>
      </c>
      <c r="E4398" s="27">
        <f t="shared" si="1919"/>
        <v>0</v>
      </c>
      <c r="F4398" s="27">
        <f t="shared" si="1920"/>
        <v>0</v>
      </c>
      <c r="G4398" s="27">
        <f t="shared" si="1926"/>
        <v>0</v>
      </c>
      <c r="H4398" s="2">
        <f>_xlfn.IFNA(IF(MATCH(AK4398,$AK$23:AK4397,0)&gt;0,0,0),1)</f>
        <v>0</v>
      </c>
      <c r="I4398" s="2">
        <f t="shared" si="1918"/>
        <v>6</v>
      </c>
      <c r="J4398" s="31">
        <f t="shared" si="1927"/>
        <v>4</v>
      </c>
      <c r="K4398" s="32">
        <f t="shared" si="1921"/>
        <v>0</v>
      </c>
      <c r="L4398" s="31">
        <f t="shared" si="1928"/>
        <v>2</v>
      </c>
      <c r="M4398" s="32">
        <f t="shared" si="1922"/>
        <v>0</v>
      </c>
      <c r="N4398" s="31">
        <f t="shared" si="1929"/>
        <v>0</v>
      </c>
      <c r="O4398" s="32">
        <f t="shared" si="1923"/>
        <v>0</v>
      </c>
      <c r="P4398" s="31">
        <f t="shared" si="1930"/>
        <v>0</v>
      </c>
      <c r="Q4398" s="32">
        <f t="shared" si="1924"/>
        <v>0</v>
      </c>
      <c r="R4398" s="31">
        <f t="shared" si="1931"/>
        <v>0</v>
      </c>
      <c r="S4398" s="32">
        <f t="shared" si="1925"/>
        <v>0</v>
      </c>
      <c r="T4398" s="31">
        <f t="shared" si="1932"/>
        <v>0</v>
      </c>
      <c r="V4398" s="1">
        <f t="shared" si="1934"/>
        <v>4</v>
      </c>
      <c r="W4398" s="1">
        <f t="shared" si="1935"/>
        <v>2</v>
      </c>
      <c r="X4398" s="1">
        <f t="shared" si="1936"/>
        <v>0</v>
      </c>
      <c r="Y4398" s="1">
        <f t="shared" si="1937"/>
        <v>0</v>
      </c>
      <c r="Z4398" s="1">
        <f t="shared" si="1938"/>
        <v>0</v>
      </c>
      <c r="AA4398" s="1">
        <f t="shared" si="1939"/>
        <v>0</v>
      </c>
      <c r="AD4398" s="1">
        <f t="shared" si="1940"/>
        <v>4</v>
      </c>
      <c r="AE4398" s="1">
        <f t="shared" si="1941"/>
        <v>2</v>
      </c>
      <c r="AF4398" s="1">
        <f t="shared" si="1942"/>
        <v>0</v>
      </c>
      <c r="AG4398" s="1">
        <f t="shared" si="1943"/>
        <v>0</v>
      </c>
      <c r="AH4398" s="1">
        <f t="shared" si="1944"/>
        <v>0</v>
      </c>
      <c r="AI4398" s="1">
        <f t="shared" si="1945"/>
        <v>0</v>
      </c>
      <c r="AK4398" s="1" t="str">
        <f t="shared" si="1933"/>
        <v>420000</v>
      </c>
    </row>
    <row r="4399" spans="4:37" x14ac:dyDescent="0.25">
      <c r="D4399" s="27">
        <v>4377</v>
      </c>
      <c r="E4399" s="27">
        <f t="shared" si="1919"/>
        <v>0</v>
      </c>
      <c r="F4399" s="27">
        <f t="shared" si="1920"/>
        <v>0</v>
      </c>
      <c r="G4399" s="27">
        <f t="shared" si="1926"/>
        <v>0</v>
      </c>
      <c r="H4399" s="2">
        <f>_xlfn.IFNA(IF(MATCH(AK4399,$AK$23:AK4398,0)&gt;0,0,0),1)</f>
        <v>0</v>
      </c>
      <c r="I4399" s="2">
        <f t="shared" si="1918"/>
        <v>4</v>
      </c>
      <c r="J4399" s="31">
        <f t="shared" si="1927"/>
        <v>1</v>
      </c>
      <c r="K4399" s="32">
        <f t="shared" si="1921"/>
        <v>0</v>
      </c>
      <c r="L4399" s="31">
        <f t="shared" si="1928"/>
        <v>3</v>
      </c>
      <c r="M4399" s="32">
        <f t="shared" si="1922"/>
        <v>0</v>
      </c>
      <c r="N4399" s="31">
        <f t="shared" si="1929"/>
        <v>0</v>
      </c>
      <c r="O4399" s="32">
        <f t="shared" si="1923"/>
        <v>0</v>
      </c>
      <c r="P4399" s="31">
        <f t="shared" si="1930"/>
        <v>0</v>
      </c>
      <c r="Q4399" s="32">
        <f t="shared" si="1924"/>
        <v>0</v>
      </c>
      <c r="R4399" s="31">
        <f t="shared" si="1931"/>
        <v>0</v>
      </c>
      <c r="S4399" s="32">
        <f t="shared" si="1925"/>
        <v>0</v>
      </c>
      <c r="T4399" s="31">
        <f t="shared" si="1932"/>
        <v>0</v>
      </c>
      <c r="V4399" s="1">
        <f t="shared" si="1934"/>
        <v>1</v>
      </c>
      <c r="W4399" s="1">
        <f t="shared" si="1935"/>
        <v>3</v>
      </c>
      <c r="X4399" s="1">
        <f t="shared" si="1936"/>
        <v>0</v>
      </c>
      <c r="Y4399" s="1">
        <f t="shared" si="1937"/>
        <v>0</v>
      </c>
      <c r="Z4399" s="1">
        <f t="shared" si="1938"/>
        <v>0</v>
      </c>
      <c r="AA4399" s="1">
        <f t="shared" si="1939"/>
        <v>0</v>
      </c>
      <c r="AD4399" s="1">
        <f t="shared" si="1940"/>
        <v>3</v>
      </c>
      <c r="AE4399" s="1">
        <f t="shared" si="1941"/>
        <v>1</v>
      </c>
      <c r="AF4399" s="1">
        <f t="shared" si="1942"/>
        <v>0</v>
      </c>
      <c r="AG4399" s="1">
        <f t="shared" si="1943"/>
        <v>0</v>
      </c>
      <c r="AH4399" s="1">
        <f t="shared" si="1944"/>
        <v>0</v>
      </c>
      <c r="AI4399" s="1">
        <f t="shared" si="1945"/>
        <v>0</v>
      </c>
      <c r="AK4399" s="1" t="str">
        <f t="shared" si="1933"/>
        <v>310000</v>
      </c>
    </row>
    <row r="4400" spans="4:37" x14ac:dyDescent="0.25">
      <c r="D4400" s="27">
        <v>4378</v>
      </c>
      <c r="E4400" s="27">
        <f t="shared" si="1919"/>
        <v>0</v>
      </c>
      <c r="F4400" s="27">
        <f t="shared" si="1920"/>
        <v>0</v>
      </c>
      <c r="G4400" s="27">
        <f t="shared" si="1926"/>
        <v>0</v>
      </c>
      <c r="H4400" s="2">
        <f>_xlfn.IFNA(IF(MATCH(AK4400,$AK$23:AK4399,0)&gt;0,0,0),1)</f>
        <v>0</v>
      </c>
      <c r="I4400" s="2">
        <f t="shared" si="1918"/>
        <v>5</v>
      </c>
      <c r="J4400" s="31">
        <f t="shared" si="1927"/>
        <v>2</v>
      </c>
      <c r="K4400" s="32">
        <f t="shared" si="1921"/>
        <v>0</v>
      </c>
      <c r="L4400" s="31">
        <f t="shared" si="1928"/>
        <v>3</v>
      </c>
      <c r="M4400" s="32">
        <f t="shared" si="1922"/>
        <v>0</v>
      </c>
      <c r="N4400" s="31">
        <f t="shared" si="1929"/>
        <v>0</v>
      </c>
      <c r="O4400" s="32">
        <f t="shared" si="1923"/>
        <v>0</v>
      </c>
      <c r="P4400" s="31">
        <f t="shared" si="1930"/>
        <v>0</v>
      </c>
      <c r="Q4400" s="32">
        <f t="shared" si="1924"/>
        <v>0</v>
      </c>
      <c r="R4400" s="31">
        <f t="shared" si="1931"/>
        <v>0</v>
      </c>
      <c r="S4400" s="32">
        <f t="shared" si="1925"/>
        <v>0</v>
      </c>
      <c r="T4400" s="31">
        <f t="shared" si="1932"/>
        <v>0</v>
      </c>
      <c r="V4400" s="1">
        <f t="shared" si="1934"/>
        <v>2</v>
      </c>
      <c r="W4400" s="1">
        <f t="shared" si="1935"/>
        <v>3</v>
      </c>
      <c r="X4400" s="1">
        <f t="shared" si="1936"/>
        <v>0</v>
      </c>
      <c r="Y4400" s="1">
        <f t="shared" si="1937"/>
        <v>0</v>
      </c>
      <c r="Z4400" s="1">
        <f t="shared" si="1938"/>
        <v>0</v>
      </c>
      <c r="AA4400" s="1">
        <f t="shared" si="1939"/>
        <v>0</v>
      </c>
      <c r="AD4400" s="1">
        <f t="shared" si="1940"/>
        <v>3</v>
      </c>
      <c r="AE4400" s="1">
        <f t="shared" si="1941"/>
        <v>2</v>
      </c>
      <c r="AF4400" s="1">
        <f t="shared" si="1942"/>
        <v>0</v>
      </c>
      <c r="AG4400" s="1">
        <f t="shared" si="1943"/>
        <v>0</v>
      </c>
      <c r="AH4400" s="1">
        <f t="shared" si="1944"/>
        <v>0</v>
      </c>
      <c r="AI4400" s="1">
        <f t="shared" si="1945"/>
        <v>0</v>
      </c>
      <c r="AK4400" s="1" t="str">
        <f t="shared" si="1933"/>
        <v>320000</v>
      </c>
    </row>
    <row r="4401" spans="4:37" x14ac:dyDescent="0.25">
      <c r="D4401" s="27">
        <v>4379</v>
      </c>
      <c r="E4401" s="27">
        <f t="shared" si="1919"/>
        <v>0</v>
      </c>
      <c r="F4401" s="27">
        <f t="shared" si="1920"/>
        <v>0</v>
      </c>
      <c r="G4401" s="27">
        <f t="shared" si="1926"/>
        <v>0</v>
      </c>
      <c r="H4401" s="2">
        <f>_xlfn.IFNA(IF(MATCH(AK4401,$AK$23:AK4400,0)&gt;0,0,0),1)</f>
        <v>0</v>
      </c>
      <c r="I4401" s="2">
        <f t="shared" si="1918"/>
        <v>6</v>
      </c>
      <c r="J4401" s="31">
        <f t="shared" si="1927"/>
        <v>3</v>
      </c>
      <c r="K4401" s="32">
        <f t="shared" si="1921"/>
        <v>1</v>
      </c>
      <c r="L4401" s="31">
        <f t="shared" si="1928"/>
        <v>3</v>
      </c>
      <c r="M4401" s="32">
        <f t="shared" si="1922"/>
        <v>0</v>
      </c>
      <c r="N4401" s="31">
        <f t="shared" si="1929"/>
        <v>0</v>
      </c>
      <c r="O4401" s="32">
        <f t="shared" si="1923"/>
        <v>0</v>
      </c>
      <c r="P4401" s="31">
        <f t="shared" si="1930"/>
        <v>0</v>
      </c>
      <c r="Q4401" s="32">
        <f t="shared" si="1924"/>
        <v>0</v>
      </c>
      <c r="R4401" s="31">
        <f t="shared" si="1931"/>
        <v>0</v>
      </c>
      <c r="S4401" s="32">
        <f t="shared" si="1925"/>
        <v>0</v>
      </c>
      <c r="T4401" s="31">
        <f t="shared" si="1932"/>
        <v>0</v>
      </c>
      <c r="V4401" s="1">
        <f t="shared" si="1934"/>
        <v>3</v>
      </c>
      <c r="W4401" s="1">
        <f t="shared" si="1935"/>
        <v>3</v>
      </c>
      <c r="X4401" s="1">
        <f t="shared" si="1936"/>
        <v>0</v>
      </c>
      <c r="Y4401" s="1">
        <f t="shared" si="1937"/>
        <v>0</v>
      </c>
      <c r="Z4401" s="1">
        <f t="shared" si="1938"/>
        <v>0</v>
      </c>
      <c r="AA4401" s="1">
        <f t="shared" si="1939"/>
        <v>0</v>
      </c>
      <c r="AD4401" s="1">
        <f t="shared" si="1940"/>
        <v>3</v>
      </c>
      <c r="AE4401" s="1">
        <f t="shared" si="1941"/>
        <v>3</v>
      </c>
      <c r="AF4401" s="1">
        <f t="shared" si="1942"/>
        <v>0</v>
      </c>
      <c r="AG4401" s="1">
        <f t="shared" si="1943"/>
        <v>0</v>
      </c>
      <c r="AH4401" s="1">
        <f t="shared" si="1944"/>
        <v>0</v>
      </c>
      <c r="AI4401" s="1">
        <f t="shared" si="1945"/>
        <v>0</v>
      </c>
      <c r="AK4401" s="1" t="str">
        <f t="shared" si="1933"/>
        <v>330000</v>
      </c>
    </row>
    <row r="4402" spans="4:37" x14ac:dyDescent="0.25">
      <c r="D4402" s="27">
        <v>4380</v>
      </c>
      <c r="E4402" s="27">
        <f t="shared" si="1919"/>
        <v>0</v>
      </c>
      <c r="F4402" s="27">
        <f t="shared" si="1920"/>
        <v>0</v>
      </c>
      <c r="G4402" s="27">
        <f t="shared" si="1926"/>
        <v>0</v>
      </c>
      <c r="H4402" s="2">
        <f>_xlfn.IFNA(IF(MATCH(AK4402,$AK$23:AK4401,0)&gt;0,0,0),1)</f>
        <v>0</v>
      </c>
      <c r="I4402" s="2">
        <f t="shared" si="1918"/>
        <v>7</v>
      </c>
      <c r="J4402" s="31">
        <f t="shared" si="1927"/>
        <v>4</v>
      </c>
      <c r="K4402" s="32">
        <f t="shared" si="1921"/>
        <v>0</v>
      </c>
      <c r="L4402" s="31">
        <f t="shared" si="1928"/>
        <v>3</v>
      </c>
      <c r="M4402" s="32">
        <f t="shared" si="1922"/>
        <v>0</v>
      </c>
      <c r="N4402" s="31">
        <f t="shared" si="1929"/>
        <v>0</v>
      </c>
      <c r="O4402" s="32">
        <f t="shared" si="1923"/>
        <v>0</v>
      </c>
      <c r="P4402" s="31">
        <f t="shared" si="1930"/>
        <v>0</v>
      </c>
      <c r="Q4402" s="32">
        <f t="shared" si="1924"/>
        <v>0</v>
      </c>
      <c r="R4402" s="31">
        <f t="shared" si="1931"/>
        <v>0</v>
      </c>
      <c r="S4402" s="32">
        <f t="shared" si="1925"/>
        <v>0</v>
      </c>
      <c r="T4402" s="31">
        <f t="shared" si="1932"/>
        <v>0</v>
      </c>
      <c r="V4402" s="1">
        <f t="shared" si="1934"/>
        <v>4</v>
      </c>
      <c r="W4402" s="1">
        <f t="shared" si="1935"/>
        <v>3</v>
      </c>
      <c r="X4402" s="1">
        <f t="shared" si="1936"/>
        <v>0</v>
      </c>
      <c r="Y4402" s="1">
        <f t="shared" si="1937"/>
        <v>0</v>
      </c>
      <c r="Z4402" s="1">
        <f t="shared" si="1938"/>
        <v>0</v>
      </c>
      <c r="AA4402" s="1">
        <f t="shared" si="1939"/>
        <v>0</v>
      </c>
      <c r="AD4402" s="1">
        <f t="shared" si="1940"/>
        <v>4</v>
      </c>
      <c r="AE4402" s="1">
        <f t="shared" si="1941"/>
        <v>3</v>
      </c>
      <c r="AF4402" s="1">
        <f t="shared" si="1942"/>
        <v>0</v>
      </c>
      <c r="AG4402" s="1">
        <f t="shared" si="1943"/>
        <v>0</v>
      </c>
      <c r="AH4402" s="1">
        <f t="shared" si="1944"/>
        <v>0</v>
      </c>
      <c r="AI4402" s="1">
        <f t="shared" si="1945"/>
        <v>0</v>
      </c>
      <c r="AK4402" s="1" t="str">
        <f t="shared" si="1933"/>
        <v>430000</v>
      </c>
    </row>
    <row r="4403" spans="4:37" x14ac:dyDescent="0.25">
      <c r="D4403" s="27">
        <v>4381</v>
      </c>
      <c r="E4403" s="27">
        <f t="shared" si="1919"/>
        <v>0</v>
      </c>
      <c r="F4403" s="27">
        <f t="shared" si="1920"/>
        <v>0</v>
      </c>
      <c r="G4403" s="27">
        <f t="shared" si="1926"/>
        <v>0</v>
      </c>
      <c r="H4403" s="2">
        <f>_xlfn.IFNA(IF(MATCH(AK4403,$AK$23:AK4402,0)&gt;0,0,0),1)</f>
        <v>0</v>
      </c>
      <c r="I4403" s="2">
        <f t="shared" si="1918"/>
        <v>5</v>
      </c>
      <c r="J4403" s="31">
        <f t="shared" si="1927"/>
        <v>1</v>
      </c>
      <c r="K4403" s="32">
        <f t="shared" si="1921"/>
        <v>0</v>
      </c>
      <c r="L4403" s="31">
        <f t="shared" si="1928"/>
        <v>4</v>
      </c>
      <c r="M4403" s="32">
        <f t="shared" si="1922"/>
        <v>0</v>
      </c>
      <c r="N4403" s="31">
        <f t="shared" si="1929"/>
        <v>0</v>
      </c>
      <c r="O4403" s="32">
        <f t="shared" si="1923"/>
        <v>0</v>
      </c>
      <c r="P4403" s="31">
        <f t="shared" si="1930"/>
        <v>0</v>
      </c>
      <c r="Q4403" s="32">
        <f t="shared" si="1924"/>
        <v>0</v>
      </c>
      <c r="R4403" s="31">
        <f t="shared" si="1931"/>
        <v>0</v>
      </c>
      <c r="S4403" s="32">
        <f t="shared" si="1925"/>
        <v>0</v>
      </c>
      <c r="T4403" s="31">
        <f t="shared" si="1932"/>
        <v>0</v>
      </c>
      <c r="V4403" s="1">
        <f t="shared" si="1934"/>
        <v>1</v>
      </c>
      <c r="W4403" s="1">
        <f t="shared" si="1935"/>
        <v>4</v>
      </c>
      <c r="X4403" s="1">
        <f t="shared" si="1936"/>
        <v>0</v>
      </c>
      <c r="Y4403" s="1">
        <f t="shared" si="1937"/>
        <v>0</v>
      </c>
      <c r="Z4403" s="1">
        <f t="shared" si="1938"/>
        <v>0</v>
      </c>
      <c r="AA4403" s="1">
        <f t="shared" si="1939"/>
        <v>0</v>
      </c>
      <c r="AD4403" s="1">
        <f t="shared" si="1940"/>
        <v>4</v>
      </c>
      <c r="AE4403" s="1">
        <f t="shared" si="1941"/>
        <v>1</v>
      </c>
      <c r="AF4403" s="1">
        <f t="shared" si="1942"/>
        <v>0</v>
      </c>
      <c r="AG4403" s="1">
        <f t="shared" si="1943"/>
        <v>0</v>
      </c>
      <c r="AH4403" s="1">
        <f t="shared" si="1944"/>
        <v>0</v>
      </c>
      <c r="AI4403" s="1">
        <f t="shared" si="1945"/>
        <v>0</v>
      </c>
      <c r="AK4403" s="1" t="str">
        <f t="shared" si="1933"/>
        <v>410000</v>
      </c>
    </row>
    <row r="4404" spans="4:37" x14ac:dyDescent="0.25">
      <c r="D4404" s="27">
        <v>4382</v>
      </c>
      <c r="E4404" s="27">
        <f t="shared" si="1919"/>
        <v>0</v>
      </c>
      <c r="F4404" s="27">
        <f t="shared" si="1920"/>
        <v>0</v>
      </c>
      <c r="G4404" s="27">
        <f t="shared" si="1926"/>
        <v>0</v>
      </c>
      <c r="H4404" s="2">
        <f>_xlfn.IFNA(IF(MATCH(AK4404,$AK$23:AK4403,0)&gt;0,0,0),1)</f>
        <v>0</v>
      </c>
      <c r="I4404" s="2">
        <f t="shared" si="1918"/>
        <v>6</v>
      </c>
      <c r="J4404" s="31">
        <f t="shared" si="1927"/>
        <v>2</v>
      </c>
      <c r="K4404" s="32">
        <f t="shared" si="1921"/>
        <v>0</v>
      </c>
      <c r="L4404" s="31">
        <f t="shared" si="1928"/>
        <v>4</v>
      </c>
      <c r="M4404" s="32">
        <f t="shared" si="1922"/>
        <v>0</v>
      </c>
      <c r="N4404" s="31">
        <f t="shared" si="1929"/>
        <v>0</v>
      </c>
      <c r="O4404" s="32">
        <f t="shared" si="1923"/>
        <v>0</v>
      </c>
      <c r="P4404" s="31">
        <f t="shared" si="1930"/>
        <v>0</v>
      </c>
      <c r="Q4404" s="32">
        <f t="shared" si="1924"/>
        <v>0</v>
      </c>
      <c r="R4404" s="31">
        <f t="shared" si="1931"/>
        <v>0</v>
      </c>
      <c r="S4404" s="32">
        <f t="shared" si="1925"/>
        <v>0</v>
      </c>
      <c r="T4404" s="31">
        <f t="shared" si="1932"/>
        <v>0</v>
      </c>
      <c r="V4404" s="1">
        <f t="shared" si="1934"/>
        <v>2</v>
      </c>
      <c r="W4404" s="1">
        <f t="shared" si="1935"/>
        <v>4</v>
      </c>
      <c r="X4404" s="1">
        <f t="shared" si="1936"/>
        <v>0</v>
      </c>
      <c r="Y4404" s="1">
        <f t="shared" si="1937"/>
        <v>0</v>
      </c>
      <c r="Z4404" s="1">
        <f t="shared" si="1938"/>
        <v>0</v>
      </c>
      <c r="AA4404" s="1">
        <f t="shared" si="1939"/>
        <v>0</v>
      </c>
      <c r="AD4404" s="1">
        <f t="shared" si="1940"/>
        <v>4</v>
      </c>
      <c r="AE4404" s="1">
        <f t="shared" si="1941"/>
        <v>2</v>
      </c>
      <c r="AF4404" s="1">
        <f t="shared" si="1942"/>
        <v>0</v>
      </c>
      <c r="AG4404" s="1">
        <f t="shared" si="1943"/>
        <v>0</v>
      </c>
      <c r="AH4404" s="1">
        <f t="shared" si="1944"/>
        <v>0</v>
      </c>
      <c r="AI4404" s="1">
        <f t="shared" si="1945"/>
        <v>0</v>
      </c>
      <c r="AK4404" s="1" t="str">
        <f t="shared" si="1933"/>
        <v>420000</v>
      </c>
    </row>
    <row r="4405" spans="4:37" x14ac:dyDescent="0.25">
      <c r="D4405" s="27">
        <v>4383</v>
      </c>
      <c r="E4405" s="27">
        <f t="shared" si="1919"/>
        <v>0</v>
      </c>
      <c r="F4405" s="27">
        <f t="shared" si="1920"/>
        <v>0</v>
      </c>
      <c r="G4405" s="27">
        <f t="shared" si="1926"/>
        <v>0</v>
      </c>
      <c r="H4405" s="2">
        <f>_xlfn.IFNA(IF(MATCH(AK4405,$AK$23:AK4404,0)&gt;0,0,0),1)</f>
        <v>0</v>
      </c>
      <c r="I4405" s="2">
        <f t="shared" si="1918"/>
        <v>7</v>
      </c>
      <c r="J4405" s="31">
        <f t="shared" si="1927"/>
        <v>3</v>
      </c>
      <c r="K4405" s="32">
        <f t="shared" si="1921"/>
        <v>0</v>
      </c>
      <c r="L4405" s="31">
        <f t="shared" si="1928"/>
        <v>4</v>
      </c>
      <c r="M4405" s="32">
        <f t="shared" si="1922"/>
        <v>0</v>
      </c>
      <c r="N4405" s="31">
        <f t="shared" si="1929"/>
        <v>0</v>
      </c>
      <c r="O4405" s="32">
        <f t="shared" si="1923"/>
        <v>0</v>
      </c>
      <c r="P4405" s="31">
        <f t="shared" si="1930"/>
        <v>0</v>
      </c>
      <c r="Q4405" s="32">
        <f t="shared" si="1924"/>
        <v>0</v>
      </c>
      <c r="R4405" s="31">
        <f t="shared" si="1931"/>
        <v>0</v>
      </c>
      <c r="S4405" s="32">
        <f t="shared" si="1925"/>
        <v>0</v>
      </c>
      <c r="T4405" s="31">
        <f t="shared" si="1932"/>
        <v>0</v>
      </c>
      <c r="V4405" s="1">
        <f t="shared" si="1934"/>
        <v>3</v>
      </c>
      <c r="W4405" s="1">
        <f t="shared" si="1935"/>
        <v>4</v>
      </c>
      <c r="X4405" s="1">
        <f t="shared" si="1936"/>
        <v>0</v>
      </c>
      <c r="Y4405" s="1">
        <f t="shared" si="1937"/>
        <v>0</v>
      </c>
      <c r="Z4405" s="1">
        <f t="shared" si="1938"/>
        <v>0</v>
      </c>
      <c r="AA4405" s="1">
        <f t="shared" si="1939"/>
        <v>0</v>
      </c>
      <c r="AD4405" s="1">
        <f t="shared" si="1940"/>
        <v>4</v>
      </c>
      <c r="AE4405" s="1">
        <f t="shared" si="1941"/>
        <v>3</v>
      </c>
      <c r="AF4405" s="1">
        <f t="shared" si="1942"/>
        <v>0</v>
      </c>
      <c r="AG4405" s="1">
        <f t="shared" si="1943"/>
        <v>0</v>
      </c>
      <c r="AH4405" s="1">
        <f t="shared" si="1944"/>
        <v>0</v>
      </c>
      <c r="AI4405" s="1">
        <f t="shared" si="1945"/>
        <v>0</v>
      </c>
      <c r="AK4405" s="1" t="str">
        <f t="shared" si="1933"/>
        <v>430000</v>
      </c>
    </row>
    <row r="4406" spans="4:37" x14ac:dyDescent="0.25">
      <c r="D4406" s="27">
        <v>4384</v>
      </c>
      <c r="E4406" s="27">
        <f t="shared" si="1919"/>
        <v>0</v>
      </c>
      <c r="F4406" s="27">
        <f t="shared" si="1920"/>
        <v>0</v>
      </c>
      <c r="G4406" s="27">
        <f t="shared" si="1926"/>
        <v>0</v>
      </c>
      <c r="H4406" s="2">
        <f>_xlfn.IFNA(IF(MATCH(AK4406,$AK$23:AK4405,0)&gt;0,0,0),1)</f>
        <v>0</v>
      </c>
      <c r="I4406" s="2">
        <f t="shared" si="1918"/>
        <v>8</v>
      </c>
      <c r="J4406" s="31">
        <f t="shared" si="1927"/>
        <v>4</v>
      </c>
      <c r="K4406" s="32">
        <f t="shared" si="1921"/>
        <v>1</v>
      </c>
      <c r="L4406" s="31">
        <f t="shared" si="1928"/>
        <v>4</v>
      </c>
      <c r="M4406" s="32">
        <f t="shared" si="1922"/>
        <v>0</v>
      </c>
      <c r="N4406" s="31">
        <f t="shared" si="1929"/>
        <v>0</v>
      </c>
      <c r="O4406" s="32">
        <f t="shared" si="1923"/>
        <v>0</v>
      </c>
      <c r="P4406" s="31">
        <f t="shared" si="1930"/>
        <v>0</v>
      </c>
      <c r="Q4406" s="32">
        <f t="shared" si="1924"/>
        <v>0</v>
      </c>
      <c r="R4406" s="31">
        <f t="shared" si="1931"/>
        <v>0</v>
      </c>
      <c r="S4406" s="32">
        <f t="shared" si="1925"/>
        <v>0</v>
      </c>
      <c r="T4406" s="31">
        <f t="shared" si="1932"/>
        <v>0</v>
      </c>
      <c r="V4406" s="1">
        <f t="shared" si="1934"/>
        <v>4</v>
      </c>
      <c r="W4406" s="1">
        <f t="shared" si="1935"/>
        <v>4</v>
      </c>
      <c r="X4406" s="1">
        <f t="shared" si="1936"/>
        <v>0</v>
      </c>
      <c r="Y4406" s="1">
        <f t="shared" si="1937"/>
        <v>0</v>
      </c>
      <c r="Z4406" s="1">
        <f t="shared" si="1938"/>
        <v>0</v>
      </c>
      <c r="AA4406" s="1">
        <f t="shared" si="1939"/>
        <v>0</v>
      </c>
      <c r="AD4406" s="1">
        <f t="shared" si="1940"/>
        <v>4</v>
      </c>
      <c r="AE4406" s="1">
        <f t="shared" si="1941"/>
        <v>4</v>
      </c>
      <c r="AF4406" s="1">
        <f t="shared" si="1942"/>
        <v>0</v>
      </c>
      <c r="AG4406" s="1">
        <f t="shared" si="1943"/>
        <v>0</v>
      </c>
      <c r="AH4406" s="1">
        <f t="shared" si="1944"/>
        <v>0</v>
      </c>
      <c r="AI4406" s="1">
        <f t="shared" si="1945"/>
        <v>0</v>
      </c>
      <c r="AK4406" s="1" t="str">
        <f t="shared" si="1933"/>
        <v>440000</v>
      </c>
    </row>
    <row r="4407" spans="4:37" x14ac:dyDescent="0.25">
      <c r="D4407" s="27">
        <v>4385</v>
      </c>
      <c r="E4407" s="27">
        <f t="shared" si="1919"/>
        <v>0</v>
      </c>
      <c r="F4407" s="27">
        <f t="shared" si="1920"/>
        <v>0</v>
      </c>
      <c r="G4407" s="27">
        <f t="shared" si="1926"/>
        <v>0</v>
      </c>
      <c r="H4407" s="2">
        <f>_xlfn.IFNA(IF(MATCH(AK4407,$AK$23:AK4406,0)&gt;0,0,0),1)</f>
        <v>0</v>
      </c>
      <c r="I4407" s="2">
        <f t="shared" si="1918"/>
        <v>2</v>
      </c>
      <c r="J4407" s="31">
        <f t="shared" si="1927"/>
        <v>1</v>
      </c>
      <c r="K4407" s="32">
        <f t="shared" si="1921"/>
        <v>1</v>
      </c>
      <c r="L4407" s="31">
        <f t="shared" si="1928"/>
        <v>1</v>
      </c>
      <c r="M4407" s="32">
        <f t="shared" si="1922"/>
        <v>0</v>
      </c>
      <c r="N4407" s="31">
        <f t="shared" si="1929"/>
        <v>0</v>
      </c>
      <c r="O4407" s="32">
        <f t="shared" si="1923"/>
        <v>0</v>
      </c>
      <c r="P4407" s="31">
        <f t="shared" si="1930"/>
        <v>0</v>
      </c>
      <c r="Q4407" s="32">
        <f t="shared" si="1924"/>
        <v>0</v>
      </c>
      <c r="R4407" s="31">
        <f t="shared" si="1931"/>
        <v>0</v>
      </c>
      <c r="S4407" s="32">
        <f t="shared" si="1925"/>
        <v>0</v>
      </c>
      <c r="T4407" s="31">
        <f t="shared" si="1932"/>
        <v>0</v>
      </c>
      <c r="V4407" s="1">
        <f t="shared" si="1934"/>
        <v>1</v>
      </c>
      <c r="W4407" s="1">
        <f t="shared" si="1935"/>
        <v>1</v>
      </c>
      <c r="X4407" s="1">
        <f t="shared" si="1936"/>
        <v>0</v>
      </c>
      <c r="Y4407" s="1">
        <f t="shared" si="1937"/>
        <v>0</v>
      </c>
      <c r="Z4407" s="1">
        <f t="shared" si="1938"/>
        <v>0</v>
      </c>
      <c r="AA4407" s="1">
        <f t="shared" si="1939"/>
        <v>0</v>
      </c>
      <c r="AD4407" s="1">
        <f t="shared" si="1940"/>
        <v>1</v>
      </c>
      <c r="AE4407" s="1">
        <f t="shared" si="1941"/>
        <v>1</v>
      </c>
      <c r="AF4407" s="1">
        <f t="shared" si="1942"/>
        <v>0</v>
      </c>
      <c r="AG4407" s="1">
        <f t="shared" si="1943"/>
        <v>0</v>
      </c>
      <c r="AH4407" s="1">
        <f t="shared" si="1944"/>
        <v>0</v>
      </c>
      <c r="AI4407" s="1">
        <f t="shared" si="1945"/>
        <v>0</v>
      </c>
      <c r="AK4407" s="1" t="str">
        <f t="shared" si="1933"/>
        <v>110000</v>
      </c>
    </row>
    <row r="4408" spans="4:37" x14ac:dyDescent="0.25">
      <c r="D4408" s="27">
        <v>4386</v>
      </c>
      <c r="E4408" s="27">
        <f t="shared" si="1919"/>
        <v>0</v>
      </c>
      <c r="F4408" s="27">
        <f t="shared" si="1920"/>
        <v>0</v>
      </c>
      <c r="G4408" s="27">
        <f t="shared" si="1926"/>
        <v>0</v>
      </c>
      <c r="H4408" s="2">
        <f>_xlfn.IFNA(IF(MATCH(AK4408,$AK$23:AK4407,0)&gt;0,0,0),1)</f>
        <v>0</v>
      </c>
      <c r="I4408" s="2">
        <f t="shared" si="1918"/>
        <v>3</v>
      </c>
      <c r="J4408" s="31">
        <f t="shared" si="1927"/>
        <v>2</v>
      </c>
      <c r="K4408" s="32">
        <f t="shared" si="1921"/>
        <v>0</v>
      </c>
      <c r="L4408" s="31">
        <f t="shared" si="1928"/>
        <v>1</v>
      </c>
      <c r="M4408" s="32">
        <f t="shared" si="1922"/>
        <v>0</v>
      </c>
      <c r="N4408" s="31">
        <f t="shared" si="1929"/>
        <v>0</v>
      </c>
      <c r="O4408" s="32">
        <f t="shared" si="1923"/>
        <v>0</v>
      </c>
      <c r="P4408" s="31">
        <f t="shared" si="1930"/>
        <v>0</v>
      </c>
      <c r="Q4408" s="32">
        <f t="shared" si="1924"/>
        <v>0</v>
      </c>
      <c r="R4408" s="31">
        <f t="shared" si="1931"/>
        <v>0</v>
      </c>
      <c r="S4408" s="32">
        <f t="shared" si="1925"/>
        <v>0</v>
      </c>
      <c r="T4408" s="31">
        <f t="shared" si="1932"/>
        <v>0</v>
      </c>
      <c r="V4408" s="1">
        <f t="shared" si="1934"/>
        <v>2</v>
      </c>
      <c r="W4408" s="1">
        <f t="shared" si="1935"/>
        <v>1</v>
      </c>
      <c r="X4408" s="1">
        <f t="shared" si="1936"/>
        <v>0</v>
      </c>
      <c r="Y4408" s="1">
        <f t="shared" si="1937"/>
        <v>0</v>
      </c>
      <c r="Z4408" s="1">
        <f t="shared" si="1938"/>
        <v>0</v>
      </c>
      <c r="AA4408" s="1">
        <f t="shared" si="1939"/>
        <v>0</v>
      </c>
      <c r="AD4408" s="1">
        <f t="shared" si="1940"/>
        <v>2</v>
      </c>
      <c r="AE4408" s="1">
        <f t="shared" si="1941"/>
        <v>1</v>
      </c>
      <c r="AF4408" s="1">
        <f t="shared" si="1942"/>
        <v>0</v>
      </c>
      <c r="AG4408" s="1">
        <f t="shared" si="1943"/>
        <v>0</v>
      </c>
      <c r="AH4408" s="1">
        <f t="shared" si="1944"/>
        <v>0</v>
      </c>
      <c r="AI4408" s="1">
        <f t="shared" si="1945"/>
        <v>0</v>
      </c>
      <c r="AK4408" s="1" t="str">
        <f t="shared" si="1933"/>
        <v>210000</v>
      </c>
    </row>
    <row r="4409" spans="4:37" x14ac:dyDescent="0.25">
      <c r="D4409" s="27">
        <v>4387</v>
      </c>
      <c r="E4409" s="27">
        <f t="shared" si="1919"/>
        <v>0</v>
      </c>
      <c r="F4409" s="27">
        <f t="shared" si="1920"/>
        <v>0</v>
      </c>
      <c r="G4409" s="27">
        <f t="shared" si="1926"/>
        <v>0</v>
      </c>
      <c r="H4409" s="2">
        <f>_xlfn.IFNA(IF(MATCH(AK4409,$AK$23:AK4408,0)&gt;0,0,0),1)</f>
        <v>0</v>
      </c>
      <c r="I4409" s="2">
        <f t="shared" si="1918"/>
        <v>4</v>
      </c>
      <c r="J4409" s="31">
        <f t="shared" si="1927"/>
        <v>3</v>
      </c>
      <c r="K4409" s="32">
        <f t="shared" si="1921"/>
        <v>0</v>
      </c>
      <c r="L4409" s="31">
        <f t="shared" si="1928"/>
        <v>1</v>
      </c>
      <c r="M4409" s="32">
        <f t="shared" si="1922"/>
        <v>0</v>
      </c>
      <c r="N4409" s="31">
        <f t="shared" si="1929"/>
        <v>0</v>
      </c>
      <c r="O4409" s="32">
        <f t="shared" si="1923"/>
        <v>0</v>
      </c>
      <c r="P4409" s="31">
        <f t="shared" si="1930"/>
        <v>0</v>
      </c>
      <c r="Q4409" s="32">
        <f t="shared" si="1924"/>
        <v>0</v>
      </c>
      <c r="R4409" s="31">
        <f t="shared" si="1931"/>
        <v>0</v>
      </c>
      <c r="S4409" s="32">
        <f t="shared" si="1925"/>
        <v>0</v>
      </c>
      <c r="T4409" s="31">
        <f t="shared" si="1932"/>
        <v>0</v>
      </c>
      <c r="V4409" s="1">
        <f t="shared" si="1934"/>
        <v>3</v>
      </c>
      <c r="W4409" s="1">
        <f t="shared" si="1935"/>
        <v>1</v>
      </c>
      <c r="X4409" s="1">
        <f t="shared" si="1936"/>
        <v>0</v>
      </c>
      <c r="Y4409" s="1">
        <f t="shared" si="1937"/>
        <v>0</v>
      </c>
      <c r="Z4409" s="1">
        <f t="shared" si="1938"/>
        <v>0</v>
      </c>
      <c r="AA4409" s="1">
        <f t="shared" si="1939"/>
        <v>0</v>
      </c>
      <c r="AD4409" s="1">
        <f t="shared" si="1940"/>
        <v>3</v>
      </c>
      <c r="AE4409" s="1">
        <f t="shared" si="1941"/>
        <v>1</v>
      </c>
      <c r="AF4409" s="1">
        <f t="shared" si="1942"/>
        <v>0</v>
      </c>
      <c r="AG4409" s="1">
        <f t="shared" si="1943"/>
        <v>0</v>
      </c>
      <c r="AH4409" s="1">
        <f t="shared" si="1944"/>
        <v>0</v>
      </c>
      <c r="AI4409" s="1">
        <f t="shared" si="1945"/>
        <v>0</v>
      </c>
      <c r="AK4409" s="1" t="str">
        <f t="shared" si="1933"/>
        <v>310000</v>
      </c>
    </row>
    <row r="4410" spans="4:37" x14ac:dyDescent="0.25">
      <c r="D4410" s="27">
        <v>4388</v>
      </c>
      <c r="E4410" s="27">
        <f t="shared" si="1919"/>
        <v>0</v>
      </c>
      <c r="F4410" s="27">
        <f t="shared" si="1920"/>
        <v>0</v>
      </c>
      <c r="G4410" s="27">
        <f t="shared" si="1926"/>
        <v>0</v>
      </c>
      <c r="H4410" s="2">
        <f>_xlfn.IFNA(IF(MATCH(AK4410,$AK$23:AK4409,0)&gt;0,0,0),1)</f>
        <v>0</v>
      </c>
      <c r="I4410" s="2">
        <f t="shared" si="1918"/>
        <v>5</v>
      </c>
      <c r="J4410" s="31">
        <f t="shared" si="1927"/>
        <v>4</v>
      </c>
      <c r="K4410" s="32">
        <f t="shared" si="1921"/>
        <v>0</v>
      </c>
      <c r="L4410" s="31">
        <f t="shared" si="1928"/>
        <v>1</v>
      </c>
      <c r="M4410" s="32">
        <f t="shared" si="1922"/>
        <v>0</v>
      </c>
      <c r="N4410" s="31">
        <f t="shared" si="1929"/>
        <v>0</v>
      </c>
      <c r="O4410" s="32">
        <f t="shared" si="1923"/>
        <v>0</v>
      </c>
      <c r="P4410" s="31">
        <f t="shared" si="1930"/>
        <v>0</v>
      </c>
      <c r="Q4410" s="32">
        <f t="shared" si="1924"/>
        <v>0</v>
      </c>
      <c r="R4410" s="31">
        <f t="shared" si="1931"/>
        <v>0</v>
      </c>
      <c r="S4410" s="32">
        <f t="shared" si="1925"/>
        <v>0</v>
      </c>
      <c r="T4410" s="31">
        <f t="shared" si="1932"/>
        <v>0</v>
      </c>
      <c r="V4410" s="1">
        <f t="shared" si="1934"/>
        <v>4</v>
      </c>
      <c r="W4410" s="1">
        <f t="shared" si="1935"/>
        <v>1</v>
      </c>
      <c r="X4410" s="1">
        <f t="shared" si="1936"/>
        <v>0</v>
      </c>
      <c r="Y4410" s="1">
        <f t="shared" si="1937"/>
        <v>0</v>
      </c>
      <c r="Z4410" s="1">
        <f t="shared" si="1938"/>
        <v>0</v>
      </c>
      <c r="AA4410" s="1">
        <f t="shared" si="1939"/>
        <v>0</v>
      </c>
      <c r="AD4410" s="1">
        <f t="shared" si="1940"/>
        <v>4</v>
      </c>
      <c r="AE4410" s="1">
        <f t="shared" si="1941"/>
        <v>1</v>
      </c>
      <c r="AF4410" s="1">
        <f t="shared" si="1942"/>
        <v>0</v>
      </c>
      <c r="AG4410" s="1">
        <f t="shared" si="1943"/>
        <v>0</v>
      </c>
      <c r="AH4410" s="1">
        <f t="shared" si="1944"/>
        <v>0</v>
      </c>
      <c r="AI4410" s="1">
        <f t="shared" si="1945"/>
        <v>0</v>
      </c>
      <c r="AK4410" s="1" t="str">
        <f t="shared" si="1933"/>
        <v>410000</v>
      </c>
    </row>
    <row r="4411" spans="4:37" x14ac:dyDescent="0.25">
      <c r="D4411" s="27">
        <v>4389</v>
      </c>
      <c r="E4411" s="27">
        <f t="shared" si="1919"/>
        <v>0</v>
      </c>
      <c r="F4411" s="27">
        <f t="shared" si="1920"/>
        <v>0</v>
      </c>
      <c r="G4411" s="27">
        <f t="shared" si="1926"/>
        <v>0</v>
      </c>
      <c r="H4411" s="2">
        <f>_xlfn.IFNA(IF(MATCH(AK4411,$AK$23:AK4410,0)&gt;0,0,0),1)</f>
        <v>0</v>
      </c>
      <c r="I4411" s="2">
        <f t="shared" si="1918"/>
        <v>3</v>
      </c>
      <c r="J4411" s="31">
        <f t="shared" si="1927"/>
        <v>1</v>
      </c>
      <c r="K4411" s="32">
        <f t="shared" si="1921"/>
        <v>0</v>
      </c>
      <c r="L4411" s="31">
        <f t="shared" si="1928"/>
        <v>2</v>
      </c>
      <c r="M4411" s="32">
        <f t="shared" si="1922"/>
        <v>0</v>
      </c>
      <c r="N4411" s="31">
        <f t="shared" si="1929"/>
        <v>0</v>
      </c>
      <c r="O4411" s="32">
        <f t="shared" si="1923"/>
        <v>0</v>
      </c>
      <c r="P4411" s="31">
        <f t="shared" si="1930"/>
        <v>0</v>
      </c>
      <c r="Q4411" s="32">
        <f t="shared" si="1924"/>
        <v>0</v>
      </c>
      <c r="R4411" s="31">
        <f t="shared" si="1931"/>
        <v>0</v>
      </c>
      <c r="S4411" s="32">
        <f t="shared" si="1925"/>
        <v>0</v>
      </c>
      <c r="T4411" s="31">
        <f t="shared" si="1932"/>
        <v>0</v>
      </c>
      <c r="V4411" s="1">
        <f t="shared" si="1934"/>
        <v>1</v>
      </c>
      <c r="W4411" s="1">
        <f t="shared" si="1935"/>
        <v>2</v>
      </c>
      <c r="X4411" s="1">
        <f t="shared" si="1936"/>
        <v>0</v>
      </c>
      <c r="Y4411" s="1">
        <f t="shared" si="1937"/>
        <v>0</v>
      </c>
      <c r="Z4411" s="1">
        <f t="shared" si="1938"/>
        <v>0</v>
      </c>
      <c r="AA4411" s="1">
        <f t="shared" si="1939"/>
        <v>0</v>
      </c>
      <c r="AD4411" s="1">
        <f t="shared" si="1940"/>
        <v>2</v>
      </c>
      <c r="AE4411" s="1">
        <f t="shared" si="1941"/>
        <v>1</v>
      </c>
      <c r="AF4411" s="1">
        <f t="shared" si="1942"/>
        <v>0</v>
      </c>
      <c r="AG4411" s="1">
        <f t="shared" si="1943"/>
        <v>0</v>
      </c>
      <c r="AH4411" s="1">
        <f t="shared" si="1944"/>
        <v>0</v>
      </c>
      <c r="AI4411" s="1">
        <f t="shared" si="1945"/>
        <v>0</v>
      </c>
      <c r="AK4411" s="1" t="str">
        <f t="shared" si="1933"/>
        <v>210000</v>
      </c>
    </row>
    <row r="4412" spans="4:37" x14ac:dyDescent="0.25">
      <c r="D4412" s="27">
        <v>4390</v>
      </c>
      <c r="E4412" s="27">
        <f t="shared" si="1919"/>
        <v>0</v>
      </c>
      <c r="F4412" s="27">
        <f t="shared" si="1920"/>
        <v>0</v>
      </c>
      <c r="G4412" s="27">
        <f t="shared" si="1926"/>
        <v>0</v>
      </c>
      <c r="H4412" s="2">
        <f>_xlfn.IFNA(IF(MATCH(AK4412,$AK$23:AK4411,0)&gt;0,0,0),1)</f>
        <v>0</v>
      </c>
      <c r="I4412" s="2">
        <f t="shared" si="1918"/>
        <v>4</v>
      </c>
      <c r="J4412" s="31">
        <f t="shared" si="1927"/>
        <v>2</v>
      </c>
      <c r="K4412" s="32">
        <f t="shared" si="1921"/>
        <v>1</v>
      </c>
      <c r="L4412" s="31">
        <f t="shared" si="1928"/>
        <v>2</v>
      </c>
      <c r="M4412" s="32">
        <f t="shared" si="1922"/>
        <v>0</v>
      </c>
      <c r="N4412" s="31">
        <f t="shared" si="1929"/>
        <v>0</v>
      </c>
      <c r="O4412" s="32">
        <f t="shared" si="1923"/>
        <v>0</v>
      </c>
      <c r="P4412" s="31">
        <f t="shared" si="1930"/>
        <v>0</v>
      </c>
      <c r="Q4412" s="32">
        <f t="shared" si="1924"/>
        <v>0</v>
      </c>
      <c r="R4412" s="31">
        <f t="shared" si="1931"/>
        <v>0</v>
      </c>
      <c r="S4412" s="32">
        <f t="shared" si="1925"/>
        <v>0</v>
      </c>
      <c r="T4412" s="31">
        <f t="shared" si="1932"/>
        <v>0</v>
      </c>
      <c r="V4412" s="1">
        <f t="shared" si="1934"/>
        <v>2</v>
      </c>
      <c r="W4412" s="1">
        <f t="shared" si="1935"/>
        <v>2</v>
      </c>
      <c r="X4412" s="1">
        <f t="shared" si="1936"/>
        <v>0</v>
      </c>
      <c r="Y4412" s="1">
        <f t="shared" si="1937"/>
        <v>0</v>
      </c>
      <c r="Z4412" s="1">
        <f t="shared" si="1938"/>
        <v>0</v>
      </c>
      <c r="AA4412" s="1">
        <f t="shared" si="1939"/>
        <v>0</v>
      </c>
      <c r="AD4412" s="1">
        <f t="shared" si="1940"/>
        <v>2</v>
      </c>
      <c r="AE4412" s="1">
        <f t="shared" si="1941"/>
        <v>2</v>
      </c>
      <c r="AF4412" s="1">
        <f t="shared" si="1942"/>
        <v>0</v>
      </c>
      <c r="AG4412" s="1">
        <f t="shared" si="1943"/>
        <v>0</v>
      </c>
      <c r="AH4412" s="1">
        <f t="shared" si="1944"/>
        <v>0</v>
      </c>
      <c r="AI4412" s="1">
        <f t="shared" si="1945"/>
        <v>0</v>
      </c>
      <c r="AK4412" s="1" t="str">
        <f t="shared" si="1933"/>
        <v>220000</v>
      </c>
    </row>
    <row r="4413" spans="4:37" x14ac:dyDescent="0.25">
      <c r="D4413" s="27">
        <v>4391</v>
      </c>
      <c r="E4413" s="27">
        <f t="shared" si="1919"/>
        <v>0</v>
      </c>
      <c r="F4413" s="27">
        <f t="shared" si="1920"/>
        <v>0</v>
      </c>
      <c r="G4413" s="27">
        <f t="shared" si="1926"/>
        <v>0</v>
      </c>
      <c r="H4413" s="2">
        <f>_xlfn.IFNA(IF(MATCH(AK4413,$AK$23:AK4412,0)&gt;0,0,0),1)</f>
        <v>0</v>
      </c>
      <c r="I4413" s="2">
        <f t="shared" si="1918"/>
        <v>5</v>
      </c>
      <c r="J4413" s="31">
        <f t="shared" si="1927"/>
        <v>3</v>
      </c>
      <c r="K4413" s="32">
        <f t="shared" si="1921"/>
        <v>0</v>
      </c>
      <c r="L4413" s="31">
        <f t="shared" si="1928"/>
        <v>2</v>
      </c>
      <c r="M4413" s="32">
        <f t="shared" si="1922"/>
        <v>0</v>
      </c>
      <c r="N4413" s="31">
        <f t="shared" si="1929"/>
        <v>0</v>
      </c>
      <c r="O4413" s="32">
        <f t="shared" si="1923"/>
        <v>0</v>
      </c>
      <c r="P4413" s="31">
        <f t="shared" si="1930"/>
        <v>0</v>
      </c>
      <c r="Q4413" s="32">
        <f t="shared" si="1924"/>
        <v>0</v>
      </c>
      <c r="R4413" s="31">
        <f t="shared" si="1931"/>
        <v>0</v>
      </c>
      <c r="S4413" s="32">
        <f t="shared" si="1925"/>
        <v>0</v>
      </c>
      <c r="T4413" s="31">
        <f t="shared" si="1932"/>
        <v>0</v>
      </c>
      <c r="V4413" s="1">
        <f t="shared" si="1934"/>
        <v>3</v>
      </c>
      <c r="W4413" s="1">
        <f t="shared" si="1935"/>
        <v>2</v>
      </c>
      <c r="X4413" s="1">
        <f t="shared" si="1936"/>
        <v>0</v>
      </c>
      <c r="Y4413" s="1">
        <f t="shared" si="1937"/>
        <v>0</v>
      </c>
      <c r="Z4413" s="1">
        <f t="shared" si="1938"/>
        <v>0</v>
      </c>
      <c r="AA4413" s="1">
        <f t="shared" si="1939"/>
        <v>0</v>
      </c>
      <c r="AD4413" s="1">
        <f t="shared" si="1940"/>
        <v>3</v>
      </c>
      <c r="AE4413" s="1">
        <f t="shared" si="1941"/>
        <v>2</v>
      </c>
      <c r="AF4413" s="1">
        <f t="shared" si="1942"/>
        <v>0</v>
      </c>
      <c r="AG4413" s="1">
        <f t="shared" si="1943"/>
        <v>0</v>
      </c>
      <c r="AH4413" s="1">
        <f t="shared" si="1944"/>
        <v>0</v>
      </c>
      <c r="AI4413" s="1">
        <f t="shared" si="1945"/>
        <v>0</v>
      </c>
      <c r="AK4413" s="1" t="str">
        <f t="shared" si="1933"/>
        <v>320000</v>
      </c>
    </row>
    <row r="4414" spans="4:37" x14ac:dyDescent="0.25">
      <c r="D4414" s="27">
        <v>4392</v>
      </c>
      <c r="E4414" s="27">
        <f t="shared" si="1919"/>
        <v>0</v>
      </c>
      <c r="F4414" s="27">
        <f t="shared" si="1920"/>
        <v>0</v>
      </c>
      <c r="G4414" s="27">
        <f t="shared" si="1926"/>
        <v>0</v>
      </c>
      <c r="H4414" s="2">
        <f>_xlfn.IFNA(IF(MATCH(AK4414,$AK$23:AK4413,0)&gt;0,0,0),1)</f>
        <v>0</v>
      </c>
      <c r="I4414" s="2">
        <f t="shared" si="1918"/>
        <v>6</v>
      </c>
      <c r="J4414" s="31">
        <f t="shared" si="1927"/>
        <v>4</v>
      </c>
      <c r="K4414" s="32">
        <f t="shared" si="1921"/>
        <v>0</v>
      </c>
      <c r="L4414" s="31">
        <f t="shared" si="1928"/>
        <v>2</v>
      </c>
      <c r="M4414" s="32">
        <f t="shared" si="1922"/>
        <v>0</v>
      </c>
      <c r="N4414" s="31">
        <f t="shared" si="1929"/>
        <v>0</v>
      </c>
      <c r="O4414" s="32">
        <f t="shared" si="1923"/>
        <v>0</v>
      </c>
      <c r="P4414" s="31">
        <f t="shared" si="1930"/>
        <v>0</v>
      </c>
      <c r="Q4414" s="32">
        <f t="shared" si="1924"/>
        <v>0</v>
      </c>
      <c r="R4414" s="31">
        <f t="shared" si="1931"/>
        <v>0</v>
      </c>
      <c r="S4414" s="32">
        <f t="shared" si="1925"/>
        <v>0</v>
      </c>
      <c r="T4414" s="31">
        <f t="shared" si="1932"/>
        <v>0</v>
      </c>
      <c r="V4414" s="1">
        <f t="shared" si="1934"/>
        <v>4</v>
      </c>
      <c r="W4414" s="1">
        <f t="shared" si="1935"/>
        <v>2</v>
      </c>
      <c r="X4414" s="1">
        <f t="shared" si="1936"/>
        <v>0</v>
      </c>
      <c r="Y4414" s="1">
        <f t="shared" si="1937"/>
        <v>0</v>
      </c>
      <c r="Z4414" s="1">
        <f t="shared" si="1938"/>
        <v>0</v>
      </c>
      <c r="AA4414" s="1">
        <f t="shared" si="1939"/>
        <v>0</v>
      </c>
      <c r="AD4414" s="1">
        <f t="shared" si="1940"/>
        <v>4</v>
      </c>
      <c r="AE4414" s="1">
        <f t="shared" si="1941"/>
        <v>2</v>
      </c>
      <c r="AF4414" s="1">
        <f t="shared" si="1942"/>
        <v>0</v>
      </c>
      <c r="AG4414" s="1">
        <f t="shared" si="1943"/>
        <v>0</v>
      </c>
      <c r="AH4414" s="1">
        <f t="shared" si="1944"/>
        <v>0</v>
      </c>
      <c r="AI4414" s="1">
        <f t="shared" si="1945"/>
        <v>0</v>
      </c>
      <c r="AK4414" s="1" t="str">
        <f t="shared" si="1933"/>
        <v>420000</v>
      </c>
    </row>
    <row r="4415" spans="4:37" x14ac:dyDescent="0.25">
      <c r="D4415" s="27">
        <v>4393</v>
      </c>
      <c r="E4415" s="27">
        <f t="shared" si="1919"/>
        <v>0</v>
      </c>
      <c r="F4415" s="27">
        <f t="shared" si="1920"/>
        <v>0</v>
      </c>
      <c r="G4415" s="27">
        <f t="shared" si="1926"/>
        <v>0</v>
      </c>
      <c r="H4415" s="2">
        <f>_xlfn.IFNA(IF(MATCH(AK4415,$AK$23:AK4414,0)&gt;0,0,0),1)</f>
        <v>0</v>
      </c>
      <c r="I4415" s="2">
        <f t="shared" si="1918"/>
        <v>4</v>
      </c>
      <c r="J4415" s="31">
        <f t="shared" si="1927"/>
        <v>1</v>
      </c>
      <c r="K4415" s="32">
        <f t="shared" si="1921"/>
        <v>0</v>
      </c>
      <c r="L4415" s="31">
        <f t="shared" si="1928"/>
        <v>3</v>
      </c>
      <c r="M4415" s="32">
        <f t="shared" si="1922"/>
        <v>0</v>
      </c>
      <c r="N4415" s="31">
        <f t="shared" si="1929"/>
        <v>0</v>
      </c>
      <c r="O4415" s="32">
        <f t="shared" si="1923"/>
        <v>0</v>
      </c>
      <c r="P4415" s="31">
        <f t="shared" si="1930"/>
        <v>0</v>
      </c>
      <c r="Q4415" s="32">
        <f t="shared" si="1924"/>
        <v>0</v>
      </c>
      <c r="R4415" s="31">
        <f t="shared" si="1931"/>
        <v>0</v>
      </c>
      <c r="S4415" s="32">
        <f t="shared" si="1925"/>
        <v>0</v>
      </c>
      <c r="T4415" s="31">
        <f t="shared" si="1932"/>
        <v>0</v>
      </c>
      <c r="V4415" s="1">
        <f t="shared" si="1934"/>
        <v>1</v>
      </c>
      <c r="W4415" s="1">
        <f t="shared" si="1935"/>
        <v>3</v>
      </c>
      <c r="X4415" s="1">
        <f t="shared" si="1936"/>
        <v>0</v>
      </c>
      <c r="Y4415" s="1">
        <f t="shared" si="1937"/>
        <v>0</v>
      </c>
      <c r="Z4415" s="1">
        <f t="shared" si="1938"/>
        <v>0</v>
      </c>
      <c r="AA4415" s="1">
        <f t="shared" si="1939"/>
        <v>0</v>
      </c>
      <c r="AD4415" s="1">
        <f t="shared" si="1940"/>
        <v>3</v>
      </c>
      <c r="AE4415" s="1">
        <f t="shared" si="1941"/>
        <v>1</v>
      </c>
      <c r="AF4415" s="1">
        <f t="shared" si="1942"/>
        <v>0</v>
      </c>
      <c r="AG4415" s="1">
        <f t="shared" si="1943"/>
        <v>0</v>
      </c>
      <c r="AH4415" s="1">
        <f t="shared" si="1944"/>
        <v>0</v>
      </c>
      <c r="AI4415" s="1">
        <f t="shared" si="1945"/>
        <v>0</v>
      </c>
      <c r="AK4415" s="1" t="str">
        <f t="shared" si="1933"/>
        <v>310000</v>
      </c>
    </row>
    <row r="4416" spans="4:37" x14ac:dyDescent="0.25">
      <c r="D4416" s="27">
        <v>4394</v>
      </c>
      <c r="E4416" s="27">
        <f t="shared" si="1919"/>
        <v>0</v>
      </c>
      <c r="F4416" s="27">
        <f t="shared" si="1920"/>
        <v>0</v>
      </c>
      <c r="G4416" s="27">
        <f t="shared" si="1926"/>
        <v>0</v>
      </c>
      <c r="H4416" s="2">
        <f>_xlfn.IFNA(IF(MATCH(AK4416,$AK$23:AK4415,0)&gt;0,0,0),1)</f>
        <v>0</v>
      </c>
      <c r="I4416" s="2">
        <f t="shared" si="1918"/>
        <v>5</v>
      </c>
      <c r="J4416" s="31">
        <f t="shared" si="1927"/>
        <v>2</v>
      </c>
      <c r="K4416" s="32">
        <f t="shared" si="1921"/>
        <v>0</v>
      </c>
      <c r="L4416" s="31">
        <f t="shared" si="1928"/>
        <v>3</v>
      </c>
      <c r="M4416" s="32">
        <f t="shared" si="1922"/>
        <v>0</v>
      </c>
      <c r="N4416" s="31">
        <f t="shared" si="1929"/>
        <v>0</v>
      </c>
      <c r="O4416" s="32">
        <f t="shared" si="1923"/>
        <v>0</v>
      </c>
      <c r="P4416" s="31">
        <f t="shared" si="1930"/>
        <v>0</v>
      </c>
      <c r="Q4416" s="32">
        <f t="shared" si="1924"/>
        <v>0</v>
      </c>
      <c r="R4416" s="31">
        <f t="shared" si="1931"/>
        <v>0</v>
      </c>
      <c r="S4416" s="32">
        <f t="shared" si="1925"/>
        <v>0</v>
      </c>
      <c r="T4416" s="31">
        <f t="shared" si="1932"/>
        <v>0</v>
      </c>
      <c r="V4416" s="1">
        <f t="shared" si="1934"/>
        <v>2</v>
      </c>
      <c r="W4416" s="1">
        <f t="shared" si="1935"/>
        <v>3</v>
      </c>
      <c r="X4416" s="1">
        <f t="shared" si="1936"/>
        <v>0</v>
      </c>
      <c r="Y4416" s="1">
        <f t="shared" si="1937"/>
        <v>0</v>
      </c>
      <c r="Z4416" s="1">
        <f t="shared" si="1938"/>
        <v>0</v>
      </c>
      <c r="AA4416" s="1">
        <f t="shared" si="1939"/>
        <v>0</v>
      </c>
      <c r="AD4416" s="1">
        <f t="shared" si="1940"/>
        <v>3</v>
      </c>
      <c r="AE4416" s="1">
        <f t="shared" si="1941"/>
        <v>2</v>
      </c>
      <c r="AF4416" s="1">
        <f t="shared" si="1942"/>
        <v>0</v>
      </c>
      <c r="AG4416" s="1">
        <f t="shared" si="1943"/>
        <v>0</v>
      </c>
      <c r="AH4416" s="1">
        <f t="shared" si="1944"/>
        <v>0</v>
      </c>
      <c r="AI4416" s="1">
        <f t="shared" si="1945"/>
        <v>0</v>
      </c>
      <c r="AK4416" s="1" t="str">
        <f t="shared" si="1933"/>
        <v>320000</v>
      </c>
    </row>
    <row r="4417" spans="4:37" x14ac:dyDescent="0.25">
      <c r="D4417" s="27">
        <v>4395</v>
      </c>
      <c r="E4417" s="27">
        <f t="shared" si="1919"/>
        <v>0</v>
      </c>
      <c r="F4417" s="27">
        <f t="shared" si="1920"/>
        <v>0</v>
      </c>
      <c r="G4417" s="27">
        <f t="shared" si="1926"/>
        <v>0</v>
      </c>
      <c r="H4417" s="2">
        <f>_xlfn.IFNA(IF(MATCH(AK4417,$AK$23:AK4416,0)&gt;0,0,0),1)</f>
        <v>0</v>
      </c>
      <c r="I4417" s="2">
        <f t="shared" si="1918"/>
        <v>6</v>
      </c>
      <c r="J4417" s="31">
        <f t="shared" si="1927"/>
        <v>3</v>
      </c>
      <c r="K4417" s="32">
        <f t="shared" si="1921"/>
        <v>1</v>
      </c>
      <c r="L4417" s="31">
        <f t="shared" si="1928"/>
        <v>3</v>
      </c>
      <c r="M4417" s="32">
        <f t="shared" si="1922"/>
        <v>0</v>
      </c>
      <c r="N4417" s="31">
        <f t="shared" si="1929"/>
        <v>0</v>
      </c>
      <c r="O4417" s="32">
        <f t="shared" si="1923"/>
        <v>0</v>
      </c>
      <c r="P4417" s="31">
        <f t="shared" si="1930"/>
        <v>0</v>
      </c>
      <c r="Q4417" s="32">
        <f t="shared" si="1924"/>
        <v>0</v>
      </c>
      <c r="R4417" s="31">
        <f t="shared" si="1931"/>
        <v>0</v>
      </c>
      <c r="S4417" s="32">
        <f t="shared" si="1925"/>
        <v>0</v>
      </c>
      <c r="T4417" s="31">
        <f t="shared" si="1932"/>
        <v>0</v>
      </c>
      <c r="V4417" s="1">
        <f t="shared" si="1934"/>
        <v>3</v>
      </c>
      <c r="W4417" s="1">
        <f t="shared" si="1935"/>
        <v>3</v>
      </c>
      <c r="X4417" s="1">
        <f t="shared" si="1936"/>
        <v>0</v>
      </c>
      <c r="Y4417" s="1">
        <f t="shared" si="1937"/>
        <v>0</v>
      </c>
      <c r="Z4417" s="1">
        <f t="shared" si="1938"/>
        <v>0</v>
      </c>
      <c r="AA4417" s="1">
        <f t="shared" si="1939"/>
        <v>0</v>
      </c>
      <c r="AD4417" s="1">
        <f t="shared" si="1940"/>
        <v>3</v>
      </c>
      <c r="AE4417" s="1">
        <f t="shared" si="1941"/>
        <v>3</v>
      </c>
      <c r="AF4417" s="1">
        <f t="shared" si="1942"/>
        <v>0</v>
      </c>
      <c r="AG4417" s="1">
        <f t="shared" si="1943"/>
        <v>0</v>
      </c>
      <c r="AH4417" s="1">
        <f t="shared" si="1944"/>
        <v>0</v>
      </c>
      <c r="AI4417" s="1">
        <f t="shared" si="1945"/>
        <v>0</v>
      </c>
      <c r="AK4417" s="1" t="str">
        <f t="shared" si="1933"/>
        <v>330000</v>
      </c>
    </row>
    <row r="4418" spans="4:37" x14ac:dyDescent="0.25">
      <c r="D4418" s="27">
        <v>4396</v>
      </c>
      <c r="E4418" s="27">
        <f t="shared" si="1919"/>
        <v>0</v>
      </c>
      <c r="F4418" s="27">
        <f t="shared" si="1920"/>
        <v>0</v>
      </c>
      <c r="G4418" s="27">
        <f t="shared" si="1926"/>
        <v>0</v>
      </c>
      <c r="H4418" s="2">
        <f>_xlfn.IFNA(IF(MATCH(AK4418,$AK$23:AK4417,0)&gt;0,0,0),1)</f>
        <v>0</v>
      </c>
      <c r="I4418" s="2">
        <f t="shared" si="1918"/>
        <v>7</v>
      </c>
      <c r="J4418" s="31">
        <f t="shared" si="1927"/>
        <v>4</v>
      </c>
      <c r="K4418" s="32">
        <f t="shared" si="1921"/>
        <v>0</v>
      </c>
      <c r="L4418" s="31">
        <f t="shared" si="1928"/>
        <v>3</v>
      </c>
      <c r="M4418" s="32">
        <f t="shared" si="1922"/>
        <v>0</v>
      </c>
      <c r="N4418" s="31">
        <f t="shared" si="1929"/>
        <v>0</v>
      </c>
      <c r="O4418" s="32">
        <f t="shared" si="1923"/>
        <v>0</v>
      </c>
      <c r="P4418" s="31">
        <f t="shared" si="1930"/>
        <v>0</v>
      </c>
      <c r="Q4418" s="32">
        <f t="shared" si="1924"/>
        <v>0</v>
      </c>
      <c r="R4418" s="31">
        <f t="shared" si="1931"/>
        <v>0</v>
      </c>
      <c r="S4418" s="32">
        <f t="shared" si="1925"/>
        <v>0</v>
      </c>
      <c r="T4418" s="31">
        <f t="shared" si="1932"/>
        <v>0</v>
      </c>
      <c r="V4418" s="1">
        <f t="shared" si="1934"/>
        <v>4</v>
      </c>
      <c r="W4418" s="1">
        <f t="shared" si="1935"/>
        <v>3</v>
      </c>
      <c r="X4418" s="1">
        <f t="shared" si="1936"/>
        <v>0</v>
      </c>
      <c r="Y4418" s="1">
        <f t="shared" si="1937"/>
        <v>0</v>
      </c>
      <c r="Z4418" s="1">
        <f t="shared" si="1938"/>
        <v>0</v>
      </c>
      <c r="AA4418" s="1">
        <f t="shared" si="1939"/>
        <v>0</v>
      </c>
      <c r="AD4418" s="1">
        <f t="shared" si="1940"/>
        <v>4</v>
      </c>
      <c r="AE4418" s="1">
        <f t="shared" si="1941"/>
        <v>3</v>
      </c>
      <c r="AF4418" s="1">
        <f t="shared" si="1942"/>
        <v>0</v>
      </c>
      <c r="AG4418" s="1">
        <f t="shared" si="1943"/>
        <v>0</v>
      </c>
      <c r="AH4418" s="1">
        <f t="shared" si="1944"/>
        <v>0</v>
      </c>
      <c r="AI4418" s="1">
        <f t="shared" si="1945"/>
        <v>0</v>
      </c>
      <c r="AK4418" s="1" t="str">
        <f t="shared" si="1933"/>
        <v>430000</v>
      </c>
    </row>
    <row r="4419" spans="4:37" x14ac:dyDescent="0.25">
      <c r="D4419" s="27">
        <v>4397</v>
      </c>
      <c r="E4419" s="27">
        <f t="shared" si="1919"/>
        <v>0</v>
      </c>
      <c r="F4419" s="27">
        <f t="shared" si="1920"/>
        <v>0</v>
      </c>
      <c r="G4419" s="27">
        <f t="shared" si="1926"/>
        <v>0</v>
      </c>
      <c r="H4419" s="2">
        <f>_xlfn.IFNA(IF(MATCH(AK4419,$AK$23:AK4418,0)&gt;0,0,0),1)</f>
        <v>0</v>
      </c>
      <c r="I4419" s="2">
        <f t="shared" si="1918"/>
        <v>5</v>
      </c>
      <c r="J4419" s="31">
        <f t="shared" si="1927"/>
        <v>1</v>
      </c>
      <c r="K4419" s="32">
        <f t="shared" si="1921"/>
        <v>0</v>
      </c>
      <c r="L4419" s="31">
        <f t="shared" si="1928"/>
        <v>4</v>
      </c>
      <c r="M4419" s="32">
        <f t="shared" si="1922"/>
        <v>0</v>
      </c>
      <c r="N4419" s="31">
        <f t="shared" si="1929"/>
        <v>0</v>
      </c>
      <c r="O4419" s="32">
        <f t="shared" si="1923"/>
        <v>0</v>
      </c>
      <c r="P4419" s="31">
        <f t="shared" si="1930"/>
        <v>0</v>
      </c>
      <c r="Q4419" s="32">
        <f t="shared" si="1924"/>
        <v>0</v>
      </c>
      <c r="R4419" s="31">
        <f t="shared" si="1931"/>
        <v>0</v>
      </c>
      <c r="S4419" s="32">
        <f t="shared" si="1925"/>
        <v>0</v>
      </c>
      <c r="T4419" s="31">
        <f t="shared" si="1932"/>
        <v>0</v>
      </c>
      <c r="V4419" s="1">
        <f t="shared" si="1934"/>
        <v>1</v>
      </c>
      <c r="W4419" s="1">
        <f t="shared" si="1935"/>
        <v>4</v>
      </c>
      <c r="X4419" s="1">
        <f t="shared" si="1936"/>
        <v>0</v>
      </c>
      <c r="Y4419" s="1">
        <f t="shared" si="1937"/>
        <v>0</v>
      </c>
      <c r="Z4419" s="1">
        <f t="shared" si="1938"/>
        <v>0</v>
      </c>
      <c r="AA4419" s="1">
        <f t="shared" si="1939"/>
        <v>0</v>
      </c>
      <c r="AD4419" s="1">
        <f t="shared" si="1940"/>
        <v>4</v>
      </c>
      <c r="AE4419" s="1">
        <f t="shared" si="1941"/>
        <v>1</v>
      </c>
      <c r="AF4419" s="1">
        <f t="shared" si="1942"/>
        <v>0</v>
      </c>
      <c r="AG4419" s="1">
        <f t="shared" si="1943"/>
        <v>0</v>
      </c>
      <c r="AH4419" s="1">
        <f t="shared" si="1944"/>
        <v>0</v>
      </c>
      <c r="AI4419" s="1">
        <f t="shared" si="1945"/>
        <v>0</v>
      </c>
      <c r="AK4419" s="1" t="str">
        <f t="shared" si="1933"/>
        <v>410000</v>
      </c>
    </row>
    <row r="4420" spans="4:37" x14ac:dyDescent="0.25">
      <c r="D4420" s="27">
        <v>4398</v>
      </c>
      <c r="E4420" s="27">
        <f t="shared" si="1919"/>
        <v>0</v>
      </c>
      <c r="F4420" s="27">
        <f t="shared" si="1920"/>
        <v>0</v>
      </c>
      <c r="G4420" s="27">
        <f t="shared" si="1926"/>
        <v>0</v>
      </c>
      <c r="H4420" s="2">
        <f>_xlfn.IFNA(IF(MATCH(AK4420,$AK$23:AK4419,0)&gt;0,0,0),1)</f>
        <v>0</v>
      </c>
      <c r="I4420" s="2">
        <f t="shared" si="1918"/>
        <v>6</v>
      </c>
      <c r="J4420" s="31">
        <f t="shared" si="1927"/>
        <v>2</v>
      </c>
      <c r="K4420" s="32">
        <f t="shared" si="1921"/>
        <v>0</v>
      </c>
      <c r="L4420" s="31">
        <f t="shared" si="1928"/>
        <v>4</v>
      </c>
      <c r="M4420" s="32">
        <f t="shared" si="1922"/>
        <v>0</v>
      </c>
      <c r="N4420" s="31">
        <f t="shared" si="1929"/>
        <v>0</v>
      </c>
      <c r="O4420" s="32">
        <f t="shared" si="1923"/>
        <v>0</v>
      </c>
      <c r="P4420" s="31">
        <f t="shared" si="1930"/>
        <v>0</v>
      </c>
      <c r="Q4420" s="32">
        <f t="shared" si="1924"/>
        <v>0</v>
      </c>
      <c r="R4420" s="31">
        <f t="shared" si="1931"/>
        <v>0</v>
      </c>
      <c r="S4420" s="32">
        <f t="shared" si="1925"/>
        <v>0</v>
      </c>
      <c r="T4420" s="31">
        <f t="shared" si="1932"/>
        <v>0</v>
      </c>
      <c r="V4420" s="1">
        <f t="shared" si="1934"/>
        <v>2</v>
      </c>
      <c r="W4420" s="1">
        <f t="shared" si="1935"/>
        <v>4</v>
      </c>
      <c r="X4420" s="1">
        <f t="shared" si="1936"/>
        <v>0</v>
      </c>
      <c r="Y4420" s="1">
        <f t="shared" si="1937"/>
        <v>0</v>
      </c>
      <c r="Z4420" s="1">
        <f t="shared" si="1938"/>
        <v>0</v>
      </c>
      <c r="AA4420" s="1">
        <f t="shared" si="1939"/>
        <v>0</v>
      </c>
      <c r="AD4420" s="1">
        <f t="shared" si="1940"/>
        <v>4</v>
      </c>
      <c r="AE4420" s="1">
        <f t="shared" si="1941"/>
        <v>2</v>
      </c>
      <c r="AF4420" s="1">
        <f t="shared" si="1942"/>
        <v>0</v>
      </c>
      <c r="AG4420" s="1">
        <f t="shared" si="1943"/>
        <v>0</v>
      </c>
      <c r="AH4420" s="1">
        <f t="shared" si="1944"/>
        <v>0</v>
      </c>
      <c r="AI4420" s="1">
        <f t="shared" si="1945"/>
        <v>0</v>
      </c>
      <c r="AK4420" s="1" t="str">
        <f t="shared" si="1933"/>
        <v>420000</v>
      </c>
    </row>
    <row r="4421" spans="4:37" x14ac:dyDescent="0.25">
      <c r="D4421" s="27">
        <v>4399</v>
      </c>
      <c r="E4421" s="27">
        <f t="shared" si="1919"/>
        <v>0</v>
      </c>
      <c r="F4421" s="27">
        <f t="shared" si="1920"/>
        <v>0</v>
      </c>
      <c r="G4421" s="27">
        <f t="shared" si="1926"/>
        <v>0</v>
      </c>
      <c r="H4421" s="2">
        <f>_xlfn.IFNA(IF(MATCH(AK4421,$AK$23:AK4420,0)&gt;0,0,0),1)</f>
        <v>0</v>
      </c>
      <c r="I4421" s="2">
        <f t="shared" si="1918"/>
        <v>7</v>
      </c>
      <c r="J4421" s="31">
        <f t="shared" si="1927"/>
        <v>3</v>
      </c>
      <c r="K4421" s="32">
        <f t="shared" si="1921"/>
        <v>0</v>
      </c>
      <c r="L4421" s="31">
        <f t="shared" si="1928"/>
        <v>4</v>
      </c>
      <c r="M4421" s="32">
        <f t="shared" si="1922"/>
        <v>0</v>
      </c>
      <c r="N4421" s="31">
        <f t="shared" si="1929"/>
        <v>0</v>
      </c>
      <c r="O4421" s="32">
        <f t="shared" si="1923"/>
        <v>0</v>
      </c>
      <c r="P4421" s="31">
        <f t="shared" si="1930"/>
        <v>0</v>
      </c>
      <c r="Q4421" s="32">
        <f t="shared" si="1924"/>
        <v>0</v>
      </c>
      <c r="R4421" s="31">
        <f t="shared" si="1931"/>
        <v>0</v>
      </c>
      <c r="S4421" s="32">
        <f t="shared" si="1925"/>
        <v>0</v>
      </c>
      <c r="T4421" s="31">
        <f t="shared" si="1932"/>
        <v>0</v>
      </c>
      <c r="V4421" s="1">
        <f t="shared" si="1934"/>
        <v>3</v>
      </c>
      <c r="W4421" s="1">
        <f t="shared" si="1935"/>
        <v>4</v>
      </c>
      <c r="X4421" s="1">
        <f t="shared" si="1936"/>
        <v>0</v>
      </c>
      <c r="Y4421" s="1">
        <f t="shared" si="1937"/>
        <v>0</v>
      </c>
      <c r="Z4421" s="1">
        <f t="shared" si="1938"/>
        <v>0</v>
      </c>
      <c r="AA4421" s="1">
        <f t="shared" si="1939"/>
        <v>0</v>
      </c>
      <c r="AD4421" s="1">
        <f t="shared" si="1940"/>
        <v>4</v>
      </c>
      <c r="AE4421" s="1">
        <f t="shared" si="1941"/>
        <v>3</v>
      </c>
      <c r="AF4421" s="1">
        <f t="shared" si="1942"/>
        <v>0</v>
      </c>
      <c r="AG4421" s="1">
        <f t="shared" si="1943"/>
        <v>0</v>
      </c>
      <c r="AH4421" s="1">
        <f t="shared" si="1944"/>
        <v>0</v>
      </c>
      <c r="AI4421" s="1">
        <f t="shared" si="1945"/>
        <v>0</v>
      </c>
      <c r="AK4421" s="1" t="str">
        <f t="shared" si="1933"/>
        <v>430000</v>
      </c>
    </row>
    <row r="4422" spans="4:37" x14ac:dyDescent="0.25">
      <c r="D4422" s="27">
        <v>4400</v>
      </c>
      <c r="E4422" s="27">
        <f t="shared" si="1919"/>
        <v>0</v>
      </c>
      <c r="F4422" s="27">
        <f t="shared" si="1920"/>
        <v>0</v>
      </c>
      <c r="G4422" s="27">
        <f t="shared" si="1926"/>
        <v>0</v>
      </c>
      <c r="H4422" s="2">
        <f>_xlfn.IFNA(IF(MATCH(AK4422,$AK$23:AK4421,0)&gt;0,0,0),1)</f>
        <v>0</v>
      </c>
      <c r="I4422" s="2">
        <f t="shared" si="1918"/>
        <v>8</v>
      </c>
      <c r="J4422" s="31">
        <f t="shared" si="1927"/>
        <v>4</v>
      </c>
      <c r="K4422" s="32">
        <f t="shared" si="1921"/>
        <v>1</v>
      </c>
      <c r="L4422" s="31">
        <f t="shared" si="1928"/>
        <v>4</v>
      </c>
      <c r="M4422" s="32">
        <f t="shared" si="1922"/>
        <v>0</v>
      </c>
      <c r="N4422" s="31">
        <f t="shared" si="1929"/>
        <v>0</v>
      </c>
      <c r="O4422" s="32">
        <f t="shared" si="1923"/>
        <v>0</v>
      </c>
      <c r="P4422" s="31">
        <f t="shared" si="1930"/>
        <v>0</v>
      </c>
      <c r="Q4422" s="32">
        <f t="shared" si="1924"/>
        <v>0</v>
      </c>
      <c r="R4422" s="31">
        <f t="shared" si="1931"/>
        <v>0</v>
      </c>
      <c r="S4422" s="32">
        <f t="shared" si="1925"/>
        <v>0</v>
      </c>
      <c r="T4422" s="31">
        <f t="shared" si="1932"/>
        <v>0</v>
      </c>
      <c r="V4422" s="1">
        <f t="shared" si="1934"/>
        <v>4</v>
      </c>
      <c r="W4422" s="1">
        <f t="shared" si="1935"/>
        <v>4</v>
      </c>
      <c r="X4422" s="1">
        <f t="shared" si="1936"/>
        <v>0</v>
      </c>
      <c r="Y4422" s="1">
        <f t="shared" si="1937"/>
        <v>0</v>
      </c>
      <c r="Z4422" s="1">
        <f t="shared" si="1938"/>
        <v>0</v>
      </c>
      <c r="AA4422" s="1">
        <f t="shared" si="1939"/>
        <v>0</v>
      </c>
      <c r="AD4422" s="1">
        <f t="shared" si="1940"/>
        <v>4</v>
      </c>
      <c r="AE4422" s="1">
        <f t="shared" si="1941"/>
        <v>4</v>
      </c>
      <c r="AF4422" s="1">
        <f t="shared" si="1942"/>
        <v>0</v>
      </c>
      <c r="AG4422" s="1">
        <f t="shared" si="1943"/>
        <v>0</v>
      </c>
      <c r="AH4422" s="1">
        <f t="shared" si="1944"/>
        <v>0</v>
      </c>
      <c r="AI4422" s="1">
        <f t="shared" si="1945"/>
        <v>0</v>
      </c>
      <c r="AK4422" s="1" t="str">
        <f t="shared" si="1933"/>
        <v>440000</v>
      </c>
    </row>
    <row r="4423" spans="4:37" x14ac:dyDescent="0.25">
      <c r="D4423" s="27">
        <v>4401</v>
      </c>
      <c r="E4423" s="27">
        <f t="shared" si="1919"/>
        <v>0</v>
      </c>
      <c r="F4423" s="27">
        <f t="shared" si="1920"/>
        <v>0</v>
      </c>
      <c r="G4423" s="27">
        <f t="shared" si="1926"/>
        <v>0</v>
      </c>
      <c r="H4423" s="2">
        <f>_xlfn.IFNA(IF(MATCH(AK4423,$AK$23:AK4422,0)&gt;0,0,0),1)</f>
        <v>0</v>
      </c>
      <c r="I4423" s="2">
        <f t="shared" si="1918"/>
        <v>2</v>
      </c>
      <c r="J4423" s="31">
        <f t="shared" si="1927"/>
        <v>1</v>
      </c>
      <c r="K4423" s="32">
        <f t="shared" si="1921"/>
        <v>1</v>
      </c>
      <c r="L4423" s="31">
        <f t="shared" si="1928"/>
        <v>1</v>
      </c>
      <c r="M4423" s="32">
        <f t="shared" si="1922"/>
        <v>0</v>
      </c>
      <c r="N4423" s="31">
        <f t="shared" si="1929"/>
        <v>0</v>
      </c>
      <c r="O4423" s="32">
        <f t="shared" si="1923"/>
        <v>0</v>
      </c>
      <c r="P4423" s="31">
        <f t="shared" si="1930"/>
        <v>0</v>
      </c>
      <c r="Q4423" s="32">
        <f t="shared" si="1924"/>
        <v>0</v>
      </c>
      <c r="R4423" s="31">
        <f t="shared" si="1931"/>
        <v>0</v>
      </c>
      <c r="S4423" s="32">
        <f t="shared" si="1925"/>
        <v>0</v>
      </c>
      <c r="T4423" s="31">
        <f t="shared" si="1932"/>
        <v>0</v>
      </c>
      <c r="V4423" s="1">
        <f t="shared" si="1934"/>
        <v>1</v>
      </c>
      <c r="W4423" s="1">
        <f t="shared" si="1935"/>
        <v>1</v>
      </c>
      <c r="X4423" s="1">
        <f t="shared" si="1936"/>
        <v>0</v>
      </c>
      <c r="Y4423" s="1">
        <f t="shared" si="1937"/>
        <v>0</v>
      </c>
      <c r="Z4423" s="1">
        <f t="shared" si="1938"/>
        <v>0</v>
      </c>
      <c r="AA4423" s="1">
        <f t="shared" si="1939"/>
        <v>0</v>
      </c>
      <c r="AD4423" s="1">
        <f t="shared" si="1940"/>
        <v>1</v>
      </c>
      <c r="AE4423" s="1">
        <f t="shared" si="1941"/>
        <v>1</v>
      </c>
      <c r="AF4423" s="1">
        <f t="shared" si="1942"/>
        <v>0</v>
      </c>
      <c r="AG4423" s="1">
        <f t="shared" si="1943"/>
        <v>0</v>
      </c>
      <c r="AH4423" s="1">
        <f t="shared" si="1944"/>
        <v>0</v>
      </c>
      <c r="AI4423" s="1">
        <f t="shared" si="1945"/>
        <v>0</v>
      </c>
      <c r="AK4423" s="1" t="str">
        <f t="shared" si="1933"/>
        <v>110000</v>
      </c>
    </row>
    <row r="4424" spans="4:37" x14ac:dyDescent="0.25">
      <c r="D4424" s="27">
        <v>4402</v>
      </c>
      <c r="E4424" s="27">
        <f t="shared" si="1919"/>
        <v>0</v>
      </c>
      <c r="F4424" s="27">
        <f t="shared" si="1920"/>
        <v>0</v>
      </c>
      <c r="G4424" s="27">
        <f t="shared" si="1926"/>
        <v>0</v>
      </c>
      <c r="H4424" s="2">
        <f>_xlfn.IFNA(IF(MATCH(AK4424,$AK$23:AK4423,0)&gt;0,0,0),1)</f>
        <v>0</v>
      </c>
      <c r="I4424" s="2">
        <f t="shared" si="1918"/>
        <v>3</v>
      </c>
      <c r="J4424" s="31">
        <f t="shared" si="1927"/>
        <v>2</v>
      </c>
      <c r="K4424" s="32">
        <f t="shared" si="1921"/>
        <v>0</v>
      </c>
      <c r="L4424" s="31">
        <f t="shared" si="1928"/>
        <v>1</v>
      </c>
      <c r="M4424" s="32">
        <f t="shared" si="1922"/>
        <v>0</v>
      </c>
      <c r="N4424" s="31">
        <f t="shared" si="1929"/>
        <v>0</v>
      </c>
      <c r="O4424" s="32">
        <f t="shared" si="1923"/>
        <v>0</v>
      </c>
      <c r="P4424" s="31">
        <f t="shared" si="1930"/>
        <v>0</v>
      </c>
      <c r="Q4424" s="32">
        <f t="shared" si="1924"/>
        <v>0</v>
      </c>
      <c r="R4424" s="31">
        <f t="shared" si="1931"/>
        <v>0</v>
      </c>
      <c r="S4424" s="32">
        <f t="shared" si="1925"/>
        <v>0</v>
      </c>
      <c r="T4424" s="31">
        <f t="shared" si="1932"/>
        <v>0</v>
      </c>
      <c r="V4424" s="1">
        <f t="shared" si="1934"/>
        <v>2</v>
      </c>
      <c r="W4424" s="1">
        <f t="shared" si="1935"/>
        <v>1</v>
      </c>
      <c r="X4424" s="1">
        <f t="shared" si="1936"/>
        <v>0</v>
      </c>
      <c r="Y4424" s="1">
        <f t="shared" si="1937"/>
        <v>0</v>
      </c>
      <c r="Z4424" s="1">
        <f t="shared" si="1938"/>
        <v>0</v>
      </c>
      <c r="AA4424" s="1">
        <f t="shared" si="1939"/>
        <v>0</v>
      </c>
      <c r="AD4424" s="1">
        <f t="shared" si="1940"/>
        <v>2</v>
      </c>
      <c r="AE4424" s="1">
        <f t="shared" si="1941"/>
        <v>1</v>
      </c>
      <c r="AF4424" s="1">
        <f t="shared" si="1942"/>
        <v>0</v>
      </c>
      <c r="AG4424" s="1">
        <f t="shared" si="1943"/>
        <v>0</v>
      </c>
      <c r="AH4424" s="1">
        <f t="shared" si="1944"/>
        <v>0</v>
      </c>
      <c r="AI4424" s="1">
        <f t="shared" si="1945"/>
        <v>0</v>
      </c>
      <c r="AK4424" s="1" t="str">
        <f t="shared" si="1933"/>
        <v>210000</v>
      </c>
    </row>
    <row r="4425" spans="4:37" x14ac:dyDescent="0.25">
      <c r="D4425" s="27">
        <v>4403</v>
      </c>
      <c r="E4425" s="27">
        <f t="shared" si="1919"/>
        <v>0</v>
      </c>
      <c r="F4425" s="27">
        <f t="shared" si="1920"/>
        <v>0</v>
      </c>
      <c r="G4425" s="27">
        <f t="shared" si="1926"/>
        <v>0</v>
      </c>
      <c r="H4425" s="2">
        <f>_xlfn.IFNA(IF(MATCH(AK4425,$AK$23:AK4424,0)&gt;0,0,0),1)</f>
        <v>0</v>
      </c>
      <c r="I4425" s="2">
        <f t="shared" si="1918"/>
        <v>4</v>
      </c>
      <c r="J4425" s="31">
        <f t="shared" si="1927"/>
        <v>3</v>
      </c>
      <c r="K4425" s="32">
        <f t="shared" si="1921"/>
        <v>0</v>
      </c>
      <c r="L4425" s="31">
        <f t="shared" si="1928"/>
        <v>1</v>
      </c>
      <c r="M4425" s="32">
        <f t="shared" si="1922"/>
        <v>0</v>
      </c>
      <c r="N4425" s="31">
        <f t="shared" si="1929"/>
        <v>0</v>
      </c>
      <c r="O4425" s="32">
        <f t="shared" si="1923"/>
        <v>0</v>
      </c>
      <c r="P4425" s="31">
        <f t="shared" si="1930"/>
        <v>0</v>
      </c>
      <c r="Q4425" s="32">
        <f t="shared" si="1924"/>
        <v>0</v>
      </c>
      <c r="R4425" s="31">
        <f t="shared" si="1931"/>
        <v>0</v>
      </c>
      <c r="S4425" s="32">
        <f t="shared" si="1925"/>
        <v>0</v>
      </c>
      <c r="T4425" s="31">
        <f t="shared" si="1932"/>
        <v>0</v>
      </c>
      <c r="V4425" s="1">
        <f t="shared" si="1934"/>
        <v>3</v>
      </c>
      <c r="W4425" s="1">
        <f t="shared" si="1935"/>
        <v>1</v>
      </c>
      <c r="X4425" s="1">
        <f t="shared" si="1936"/>
        <v>0</v>
      </c>
      <c r="Y4425" s="1">
        <f t="shared" si="1937"/>
        <v>0</v>
      </c>
      <c r="Z4425" s="1">
        <f t="shared" si="1938"/>
        <v>0</v>
      </c>
      <c r="AA4425" s="1">
        <f t="shared" si="1939"/>
        <v>0</v>
      </c>
      <c r="AD4425" s="1">
        <f t="shared" si="1940"/>
        <v>3</v>
      </c>
      <c r="AE4425" s="1">
        <f t="shared" si="1941"/>
        <v>1</v>
      </c>
      <c r="AF4425" s="1">
        <f t="shared" si="1942"/>
        <v>0</v>
      </c>
      <c r="AG4425" s="1">
        <f t="shared" si="1943"/>
        <v>0</v>
      </c>
      <c r="AH4425" s="1">
        <f t="shared" si="1944"/>
        <v>0</v>
      </c>
      <c r="AI4425" s="1">
        <f t="shared" si="1945"/>
        <v>0</v>
      </c>
      <c r="AK4425" s="1" t="str">
        <f t="shared" si="1933"/>
        <v>310000</v>
      </c>
    </row>
    <row r="4426" spans="4:37" x14ac:dyDescent="0.25">
      <c r="D4426" s="27">
        <v>4404</v>
      </c>
      <c r="E4426" s="27">
        <f t="shared" si="1919"/>
        <v>0</v>
      </c>
      <c r="F4426" s="27">
        <f t="shared" si="1920"/>
        <v>0</v>
      </c>
      <c r="G4426" s="27">
        <f t="shared" si="1926"/>
        <v>0</v>
      </c>
      <c r="H4426" s="2">
        <f>_xlfn.IFNA(IF(MATCH(AK4426,$AK$23:AK4425,0)&gt;0,0,0),1)</f>
        <v>0</v>
      </c>
      <c r="I4426" s="2">
        <f t="shared" si="1918"/>
        <v>5</v>
      </c>
      <c r="J4426" s="31">
        <f t="shared" si="1927"/>
        <v>4</v>
      </c>
      <c r="K4426" s="32">
        <f t="shared" si="1921"/>
        <v>0</v>
      </c>
      <c r="L4426" s="31">
        <f t="shared" si="1928"/>
        <v>1</v>
      </c>
      <c r="M4426" s="32">
        <f t="shared" si="1922"/>
        <v>0</v>
      </c>
      <c r="N4426" s="31">
        <f t="shared" si="1929"/>
        <v>0</v>
      </c>
      <c r="O4426" s="32">
        <f t="shared" si="1923"/>
        <v>0</v>
      </c>
      <c r="P4426" s="31">
        <f t="shared" si="1930"/>
        <v>0</v>
      </c>
      <c r="Q4426" s="32">
        <f t="shared" si="1924"/>
        <v>0</v>
      </c>
      <c r="R4426" s="31">
        <f t="shared" si="1931"/>
        <v>0</v>
      </c>
      <c r="S4426" s="32">
        <f t="shared" si="1925"/>
        <v>0</v>
      </c>
      <c r="T4426" s="31">
        <f t="shared" si="1932"/>
        <v>0</v>
      </c>
      <c r="V4426" s="1">
        <f t="shared" si="1934"/>
        <v>4</v>
      </c>
      <c r="W4426" s="1">
        <f t="shared" si="1935"/>
        <v>1</v>
      </c>
      <c r="X4426" s="1">
        <f t="shared" si="1936"/>
        <v>0</v>
      </c>
      <c r="Y4426" s="1">
        <f t="shared" si="1937"/>
        <v>0</v>
      </c>
      <c r="Z4426" s="1">
        <f t="shared" si="1938"/>
        <v>0</v>
      </c>
      <c r="AA4426" s="1">
        <f t="shared" si="1939"/>
        <v>0</v>
      </c>
      <c r="AD4426" s="1">
        <f t="shared" si="1940"/>
        <v>4</v>
      </c>
      <c r="AE4426" s="1">
        <f t="shared" si="1941"/>
        <v>1</v>
      </c>
      <c r="AF4426" s="1">
        <f t="shared" si="1942"/>
        <v>0</v>
      </c>
      <c r="AG4426" s="1">
        <f t="shared" si="1943"/>
        <v>0</v>
      </c>
      <c r="AH4426" s="1">
        <f t="shared" si="1944"/>
        <v>0</v>
      </c>
      <c r="AI4426" s="1">
        <f t="shared" si="1945"/>
        <v>0</v>
      </c>
      <c r="AK4426" s="1" t="str">
        <f t="shared" si="1933"/>
        <v>410000</v>
      </c>
    </row>
    <row r="4427" spans="4:37" x14ac:dyDescent="0.25">
      <c r="D4427" s="27">
        <v>4405</v>
      </c>
      <c r="E4427" s="27">
        <f t="shared" si="1919"/>
        <v>0</v>
      </c>
      <c r="F4427" s="27">
        <f t="shared" si="1920"/>
        <v>0</v>
      </c>
      <c r="G4427" s="27">
        <f t="shared" si="1926"/>
        <v>0</v>
      </c>
      <c r="H4427" s="2">
        <f>_xlfn.IFNA(IF(MATCH(AK4427,$AK$23:AK4426,0)&gt;0,0,0),1)</f>
        <v>0</v>
      </c>
      <c r="I4427" s="2">
        <f t="shared" si="1918"/>
        <v>3</v>
      </c>
      <c r="J4427" s="31">
        <f t="shared" si="1927"/>
        <v>1</v>
      </c>
      <c r="K4427" s="32">
        <f t="shared" si="1921"/>
        <v>0</v>
      </c>
      <c r="L4427" s="31">
        <f t="shared" si="1928"/>
        <v>2</v>
      </c>
      <c r="M4427" s="32">
        <f t="shared" si="1922"/>
        <v>0</v>
      </c>
      <c r="N4427" s="31">
        <f t="shared" si="1929"/>
        <v>0</v>
      </c>
      <c r="O4427" s="32">
        <f t="shared" si="1923"/>
        <v>0</v>
      </c>
      <c r="P4427" s="31">
        <f t="shared" si="1930"/>
        <v>0</v>
      </c>
      <c r="Q4427" s="32">
        <f t="shared" si="1924"/>
        <v>0</v>
      </c>
      <c r="R4427" s="31">
        <f t="shared" si="1931"/>
        <v>0</v>
      </c>
      <c r="S4427" s="32">
        <f t="shared" si="1925"/>
        <v>0</v>
      </c>
      <c r="T4427" s="31">
        <f t="shared" si="1932"/>
        <v>0</v>
      </c>
      <c r="V4427" s="1">
        <f t="shared" si="1934"/>
        <v>1</v>
      </c>
      <c r="W4427" s="1">
        <f t="shared" si="1935"/>
        <v>2</v>
      </c>
      <c r="X4427" s="1">
        <f t="shared" si="1936"/>
        <v>0</v>
      </c>
      <c r="Y4427" s="1">
        <f t="shared" si="1937"/>
        <v>0</v>
      </c>
      <c r="Z4427" s="1">
        <f t="shared" si="1938"/>
        <v>0</v>
      </c>
      <c r="AA4427" s="1">
        <f t="shared" si="1939"/>
        <v>0</v>
      </c>
      <c r="AD4427" s="1">
        <f t="shared" si="1940"/>
        <v>2</v>
      </c>
      <c r="AE4427" s="1">
        <f t="shared" si="1941"/>
        <v>1</v>
      </c>
      <c r="AF4427" s="1">
        <f t="shared" si="1942"/>
        <v>0</v>
      </c>
      <c r="AG4427" s="1">
        <f t="shared" si="1943"/>
        <v>0</v>
      </c>
      <c r="AH4427" s="1">
        <f t="shared" si="1944"/>
        <v>0</v>
      </c>
      <c r="AI4427" s="1">
        <f t="shared" si="1945"/>
        <v>0</v>
      </c>
      <c r="AK4427" s="1" t="str">
        <f t="shared" si="1933"/>
        <v>210000</v>
      </c>
    </row>
    <row r="4428" spans="4:37" x14ac:dyDescent="0.25">
      <c r="D4428" s="27">
        <v>4406</v>
      </c>
      <c r="E4428" s="27">
        <f t="shared" si="1919"/>
        <v>0</v>
      </c>
      <c r="F4428" s="27">
        <f t="shared" si="1920"/>
        <v>0</v>
      </c>
      <c r="G4428" s="27">
        <f t="shared" si="1926"/>
        <v>0</v>
      </c>
      <c r="H4428" s="2">
        <f>_xlfn.IFNA(IF(MATCH(AK4428,$AK$23:AK4427,0)&gt;0,0,0),1)</f>
        <v>0</v>
      </c>
      <c r="I4428" s="2">
        <f t="shared" si="1918"/>
        <v>4</v>
      </c>
      <c r="J4428" s="31">
        <f t="shared" si="1927"/>
        <v>2</v>
      </c>
      <c r="K4428" s="32">
        <f t="shared" si="1921"/>
        <v>1</v>
      </c>
      <c r="L4428" s="31">
        <f t="shared" si="1928"/>
        <v>2</v>
      </c>
      <c r="M4428" s="32">
        <f t="shared" si="1922"/>
        <v>0</v>
      </c>
      <c r="N4428" s="31">
        <f t="shared" si="1929"/>
        <v>0</v>
      </c>
      <c r="O4428" s="32">
        <f t="shared" si="1923"/>
        <v>0</v>
      </c>
      <c r="P4428" s="31">
        <f t="shared" si="1930"/>
        <v>0</v>
      </c>
      <c r="Q4428" s="32">
        <f t="shared" si="1924"/>
        <v>0</v>
      </c>
      <c r="R4428" s="31">
        <f t="shared" si="1931"/>
        <v>0</v>
      </c>
      <c r="S4428" s="32">
        <f t="shared" si="1925"/>
        <v>0</v>
      </c>
      <c r="T4428" s="31">
        <f t="shared" si="1932"/>
        <v>0</v>
      </c>
      <c r="V4428" s="1">
        <f t="shared" si="1934"/>
        <v>2</v>
      </c>
      <c r="W4428" s="1">
        <f t="shared" si="1935"/>
        <v>2</v>
      </c>
      <c r="X4428" s="1">
        <f t="shared" si="1936"/>
        <v>0</v>
      </c>
      <c r="Y4428" s="1">
        <f t="shared" si="1937"/>
        <v>0</v>
      </c>
      <c r="Z4428" s="1">
        <f t="shared" si="1938"/>
        <v>0</v>
      </c>
      <c r="AA4428" s="1">
        <f t="shared" si="1939"/>
        <v>0</v>
      </c>
      <c r="AD4428" s="1">
        <f t="shared" si="1940"/>
        <v>2</v>
      </c>
      <c r="AE4428" s="1">
        <f t="shared" si="1941"/>
        <v>2</v>
      </c>
      <c r="AF4428" s="1">
        <f t="shared" si="1942"/>
        <v>0</v>
      </c>
      <c r="AG4428" s="1">
        <f t="shared" si="1943"/>
        <v>0</v>
      </c>
      <c r="AH4428" s="1">
        <f t="shared" si="1944"/>
        <v>0</v>
      </c>
      <c r="AI4428" s="1">
        <f t="shared" si="1945"/>
        <v>0</v>
      </c>
      <c r="AK4428" s="1" t="str">
        <f t="shared" si="1933"/>
        <v>220000</v>
      </c>
    </row>
    <row r="4429" spans="4:37" x14ac:dyDescent="0.25">
      <c r="D4429" s="27">
        <v>4407</v>
      </c>
      <c r="E4429" s="27">
        <f t="shared" si="1919"/>
        <v>0</v>
      </c>
      <c r="F4429" s="27">
        <f t="shared" si="1920"/>
        <v>0</v>
      </c>
      <c r="G4429" s="27">
        <f t="shared" si="1926"/>
        <v>0</v>
      </c>
      <c r="H4429" s="2">
        <f>_xlfn.IFNA(IF(MATCH(AK4429,$AK$23:AK4428,0)&gt;0,0,0),1)</f>
        <v>0</v>
      </c>
      <c r="I4429" s="2">
        <f t="shared" si="1918"/>
        <v>5</v>
      </c>
      <c r="J4429" s="31">
        <f t="shared" si="1927"/>
        <v>3</v>
      </c>
      <c r="K4429" s="32">
        <f t="shared" si="1921"/>
        <v>0</v>
      </c>
      <c r="L4429" s="31">
        <f t="shared" si="1928"/>
        <v>2</v>
      </c>
      <c r="M4429" s="32">
        <f t="shared" si="1922"/>
        <v>0</v>
      </c>
      <c r="N4429" s="31">
        <f t="shared" si="1929"/>
        <v>0</v>
      </c>
      <c r="O4429" s="32">
        <f t="shared" si="1923"/>
        <v>0</v>
      </c>
      <c r="P4429" s="31">
        <f t="shared" si="1930"/>
        <v>0</v>
      </c>
      <c r="Q4429" s="32">
        <f t="shared" si="1924"/>
        <v>0</v>
      </c>
      <c r="R4429" s="31">
        <f t="shared" si="1931"/>
        <v>0</v>
      </c>
      <c r="S4429" s="32">
        <f t="shared" si="1925"/>
        <v>0</v>
      </c>
      <c r="T4429" s="31">
        <f t="shared" si="1932"/>
        <v>0</v>
      </c>
      <c r="V4429" s="1">
        <f t="shared" si="1934"/>
        <v>3</v>
      </c>
      <c r="W4429" s="1">
        <f t="shared" si="1935"/>
        <v>2</v>
      </c>
      <c r="X4429" s="1">
        <f t="shared" si="1936"/>
        <v>0</v>
      </c>
      <c r="Y4429" s="1">
        <f t="shared" si="1937"/>
        <v>0</v>
      </c>
      <c r="Z4429" s="1">
        <f t="shared" si="1938"/>
        <v>0</v>
      </c>
      <c r="AA4429" s="1">
        <f t="shared" si="1939"/>
        <v>0</v>
      </c>
      <c r="AD4429" s="1">
        <f t="shared" si="1940"/>
        <v>3</v>
      </c>
      <c r="AE4429" s="1">
        <f t="shared" si="1941"/>
        <v>2</v>
      </c>
      <c r="AF4429" s="1">
        <f t="shared" si="1942"/>
        <v>0</v>
      </c>
      <c r="AG4429" s="1">
        <f t="shared" si="1943"/>
        <v>0</v>
      </c>
      <c r="AH4429" s="1">
        <f t="shared" si="1944"/>
        <v>0</v>
      </c>
      <c r="AI4429" s="1">
        <f t="shared" si="1945"/>
        <v>0</v>
      </c>
      <c r="AK4429" s="1" t="str">
        <f t="shared" si="1933"/>
        <v>320000</v>
      </c>
    </row>
    <row r="4430" spans="4:37" x14ac:dyDescent="0.25">
      <c r="D4430" s="27">
        <v>4408</v>
      </c>
      <c r="E4430" s="27">
        <f t="shared" si="1919"/>
        <v>0</v>
      </c>
      <c r="F4430" s="27">
        <f t="shared" si="1920"/>
        <v>0</v>
      </c>
      <c r="G4430" s="27">
        <f t="shared" si="1926"/>
        <v>0</v>
      </c>
      <c r="H4430" s="2">
        <f>_xlfn.IFNA(IF(MATCH(AK4430,$AK$23:AK4429,0)&gt;0,0,0),1)</f>
        <v>0</v>
      </c>
      <c r="I4430" s="2">
        <f t="shared" si="1918"/>
        <v>6</v>
      </c>
      <c r="J4430" s="31">
        <f t="shared" si="1927"/>
        <v>4</v>
      </c>
      <c r="K4430" s="32">
        <f t="shared" si="1921"/>
        <v>0</v>
      </c>
      <c r="L4430" s="31">
        <f t="shared" si="1928"/>
        <v>2</v>
      </c>
      <c r="M4430" s="32">
        <f t="shared" si="1922"/>
        <v>0</v>
      </c>
      <c r="N4430" s="31">
        <f t="shared" si="1929"/>
        <v>0</v>
      </c>
      <c r="O4430" s="32">
        <f t="shared" si="1923"/>
        <v>0</v>
      </c>
      <c r="P4430" s="31">
        <f t="shared" si="1930"/>
        <v>0</v>
      </c>
      <c r="Q4430" s="32">
        <f t="shared" si="1924"/>
        <v>0</v>
      </c>
      <c r="R4430" s="31">
        <f t="shared" si="1931"/>
        <v>0</v>
      </c>
      <c r="S4430" s="32">
        <f t="shared" si="1925"/>
        <v>0</v>
      </c>
      <c r="T4430" s="31">
        <f t="shared" si="1932"/>
        <v>0</v>
      </c>
      <c r="V4430" s="1">
        <f t="shared" si="1934"/>
        <v>4</v>
      </c>
      <c r="W4430" s="1">
        <f t="shared" si="1935"/>
        <v>2</v>
      </c>
      <c r="X4430" s="1">
        <f t="shared" si="1936"/>
        <v>0</v>
      </c>
      <c r="Y4430" s="1">
        <f t="shared" si="1937"/>
        <v>0</v>
      </c>
      <c r="Z4430" s="1">
        <f t="shared" si="1938"/>
        <v>0</v>
      </c>
      <c r="AA4430" s="1">
        <f t="shared" si="1939"/>
        <v>0</v>
      </c>
      <c r="AD4430" s="1">
        <f t="shared" si="1940"/>
        <v>4</v>
      </c>
      <c r="AE4430" s="1">
        <f t="shared" si="1941"/>
        <v>2</v>
      </c>
      <c r="AF4430" s="1">
        <f t="shared" si="1942"/>
        <v>0</v>
      </c>
      <c r="AG4430" s="1">
        <f t="shared" si="1943"/>
        <v>0</v>
      </c>
      <c r="AH4430" s="1">
        <f t="shared" si="1944"/>
        <v>0</v>
      </c>
      <c r="AI4430" s="1">
        <f t="shared" si="1945"/>
        <v>0</v>
      </c>
      <c r="AK4430" s="1" t="str">
        <f t="shared" si="1933"/>
        <v>420000</v>
      </c>
    </row>
    <row r="4431" spans="4:37" x14ac:dyDescent="0.25">
      <c r="D4431" s="27">
        <v>4409</v>
      </c>
      <c r="E4431" s="27">
        <f t="shared" si="1919"/>
        <v>0</v>
      </c>
      <c r="F4431" s="27">
        <f t="shared" si="1920"/>
        <v>0</v>
      </c>
      <c r="G4431" s="27">
        <f t="shared" si="1926"/>
        <v>0</v>
      </c>
      <c r="H4431" s="2">
        <f>_xlfn.IFNA(IF(MATCH(AK4431,$AK$23:AK4430,0)&gt;0,0,0),1)</f>
        <v>0</v>
      </c>
      <c r="I4431" s="2">
        <f t="shared" si="1918"/>
        <v>4</v>
      </c>
      <c r="J4431" s="31">
        <f t="shared" si="1927"/>
        <v>1</v>
      </c>
      <c r="K4431" s="32">
        <f t="shared" si="1921"/>
        <v>0</v>
      </c>
      <c r="L4431" s="31">
        <f t="shared" si="1928"/>
        <v>3</v>
      </c>
      <c r="M4431" s="32">
        <f t="shared" si="1922"/>
        <v>0</v>
      </c>
      <c r="N4431" s="31">
        <f t="shared" si="1929"/>
        <v>0</v>
      </c>
      <c r="O4431" s="32">
        <f t="shared" si="1923"/>
        <v>0</v>
      </c>
      <c r="P4431" s="31">
        <f t="shared" si="1930"/>
        <v>0</v>
      </c>
      <c r="Q4431" s="32">
        <f t="shared" si="1924"/>
        <v>0</v>
      </c>
      <c r="R4431" s="31">
        <f t="shared" si="1931"/>
        <v>0</v>
      </c>
      <c r="S4431" s="32">
        <f t="shared" si="1925"/>
        <v>0</v>
      </c>
      <c r="T4431" s="31">
        <f t="shared" si="1932"/>
        <v>0</v>
      </c>
      <c r="V4431" s="1">
        <f t="shared" si="1934"/>
        <v>1</v>
      </c>
      <c r="W4431" s="1">
        <f t="shared" si="1935"/>
        <v>3</v>
      </c>
      <c r="X4431" s="1">
        <f t="shared" si="1936"/>
        <v>0</v>
      </c>
      <c r="Y4431" s="1">
        <f t="shared" si="1937"/>
        <v>0</v>
      </c>
      <c r="Z4431" s="1">
        <f t="shared" si="1938"/>
        <v>0</v>
      </c>
      <c r="AA4431" s="1">
        <f t="shared" si="1939"/>
        <v>0</v>
      </c>
      <c r="AD4431" s="1">
        <f t="shared" si="1940"/>
        <v>3</v>
      </c>
      <c r="AE4431" s="1">
        <f t="shared" si="1941"/>
        <v>1</v>
      </c>
      <c r="AF4431" s="1">
        <f t="shared" si="1942"/>
        <v>0</v>
      </c>
      <c r="AG4431" s="1">
        <f t="shared" si="1943"/>
        <v>0</v>
      </c>
      <c r="AH4431" s="1">
        <f t="shared" si="1944"/>
        <v>0</v>
      </c>
      <c r="AI4431" s="1">
        <f t="shared" si="1945"/>
        <v>0</v>
      </c>
      <c r="AK4431" s="1" t="str">
        <f t="shared" si="1933"/>
        <v>310000</v>
      </c>
    </row>
    <row r="4432" spans="4:37" x14ac:dyDescent="0.25">
      <c r="D4432" s="27">
        <v>4410</v>
      </c>
      <c r="E4432" s="27">
        <f t="shared" si="1919"/>
        <v>0</v>
      </c>
      <c r="F4432" s="27">
        <f t="shared" si="1920"/>
        <v>0</v>
      </c>
      <c r="G4432" s="27">
        <f t="shared" si="1926"/>
        <v>0</v>
      </c>
      <c r="H4432" s="2">
        <f>_xlfn.IFNA(IF(MATCH(AK4432,$AK$23:AK4431,0)&gt;0,0,0),1)</f>
        <v>0</v>
      </c>
      <c r="I4432" s="2">
        <f t="shared" si="1918"/>
        <v>5</v>
      </c>
      <c r="J4432" s="31">
        <f t="shared" si="1927"/>
        <v>2</v>
      </c>
      <c r="K4432" s="32">
        <f t="shared" si="1921"/>
        <v>0</v>
      </c>
      <c r="L4432" s="31">
        <f t="shared" si="1928"/>
        <v>3</v>
      </c>
      <c r="M4432" s="32">
        <f t="shared" si="1922"/>
        <v>0</v>
      </c>
      <c r="N4432" s="31">
        <f t="shared" si="1929"/>
        <v>0</v>
      </c>
      <c r="O4432" s="32">
        <f t="shared" si="1923"/>
        <v>0</v>
      </c>
      <c r="P4432" s="31">
        <f t="shared" si="1930"/>
        <v>0</v>
      </c>
      <c r="Q4432" s="32">
        <f t="shared" si="1924"/>
        <v>0</v>
      </c>
      <c r="R4432" s="31">
        <f t="shared" si="1931"/>
        <v>0</v>
      </c>
      <c r="S4432" s="32">
        <f t="shared" si="1925"/>
        <v>0</v>
      </c>
      <c r="T4432" s="31">
        <f t="shared" si="1932"/>
        <v>0</v>
      </c>
      <c r="V4432" s="1">
        <f t="shared" si="1934"/>
        <v>2</v>
      </c>
      <c r="W4432" s="1">
        <f t="shared" si="1935"/>
        <v>3</v>
      </c>
      <c r="X4432" s="1">
        <f t="shared" si="1936"/>
        <v>0</v>
      </c>
      <c r="Y4432" s="1">
        <f t="shared" si="1937"/>
        <v>0</v>
      </c>
      <c r="Z4432" s="1">
        <f t="shared" si="1938"/>
        <v>0</v>
      </c>
      <c r="AA4432" s="1">
        <f t="shared" si="1939"/>
        <v>0</v>
      </c>
      <c r="AD4432" s="1">
        <f t="shared" si="1940"/>
        <v>3</v>
      </c>
      <c r="AE4432" s="1">
        <f t="shared" si="1941"/>
        <v>2</v>
      </c>
      <c r="AF4432" s="1">
        <f t="shared" si="1942"/>
        <v>0</v>
      </c>
      <c r="AG4432" s="1">
        <f t="shared" si="1943"/>
        <v>0</v>
      </c>
      <c r="AH4432" s="1">
        <f t="shared" si="1944"/>
        <v>0</v>
      </c>
      <c r="AI4432" s="1">
        <f t="shared" si="1945"/>
        <v>0</v>
      </c>
      <c r="AK4432" s="1" t="str">
        <f t="shared" si="1933"/>
        <v>320000</v>
      </c>
    </row>
    <row r="4433" spans="4:37" x14ac:dyDescent="0.25">
      <c r="D4433" s="27">
        <v>4411</v>
      </c>
      <c r="E4433" s="27">
        <f t="shared" si="1919"/>
        <v>0</v>
      </c>
      <c r="F4433" s="27">
        <f t="shared" si="1920"/>
        <v>0</v>
      </c>
      <c r="G4433" s="27">
        <f t="shared" si="1926"/>
        <v>0</v>
      </c>
      <c r="H4433" s="2">
        <f>_xlfn.IFNA(IF(MATCH(AK4433,$AK$23:AK4432,0)&gt;0,0,0),1)</f>
        <v>0</v>
      </c>
      <c r="I4433" s="2">
        <f t="shared" ref="I4433:I4496" si="1946">SUM(J4433,L4433,N4433,P4433,R4433,T4433)</f>
        <v>6</v>
      </c>
      <c r="J4433" s="31">
        <f t="shared" si="1927"/>
        <v>3</v>
      </c>
      <c r="K4433" s="32">
        <f t="shared" si="1921"/>
        <v>1</v>
      </c>
      <c r="L4433" s="31">
        <f t="shared" si="1928"/>
        <v>3</v>
      </c>
      <c r="M4433" s="32">
        <f t="shared" si="1922"/>
        <v>0</v>
      </c>
      <c r="N4433" s="31">
        <f t="shared" si="1929"/>
        <v>0</v>
      </c>
      <c r="O4433" s="32">
        <f t="shared" si="1923"/>
        <v>0</v>
      </c>
      <c r="P4433" s="31">
        <f t="shared" si="1930"/>
        <v>0</v>
      </c>
      <c r="Q4433" s="32">
        <f t="shared" si="1924"/>
        <v>0</v>
      </c>
      <c r="R4433" s="31">
        <f t="shared" si="1931"/>
        <v>0</v>
      </c>
      <c r="S4433" s="32">
        <f t="shared" si="1925"/>
        <v>0</v>
      </c>
      <c r="T4433" s="31">
        <f t="shared" si="1932"/>
        <v>0</v>
      </c>
      <c r="V4433" s="1">
        <f t="shared" si="1934"/>
        <v>3</v>
      </c>
      <c r="W4433" s="1">
        <f t="shared" si="1935"/>
        <v>3</v>
      </c>
      <c r="X4433" s="1">
        <f t="shared" si="1936"/>
        <v>0</v>
      </c>
      <c r="Y4433" s="1">
        <f t="shared" si="1937"/>
        <v>0</v>
      </c>
      <c r="Z4433" s="1">
        <f t="shared" si="1938"/>
        <v>0</v>
      </c>
      <c r="AA4433" s="1">
        <f t="shared" si="1939"/>
        <v>0</v>
      </c>
      <c r="AD4433" s="1">
        <f t="shared" si="1940"/>
        <v>3</v>
      </c>
      <c r="AE4433" s="1">
        <f t="shared" si="1941"/>
        <v>3</v>
      </c>
      <c r="AF4433" s="1">
        <f t="shared" si="1942"/>
        <v>0</v>
      </c>
      <c r="AG4433" s="1">
        <f t="shared" si="1943"/>
        <v>0</v>
      </c>
      <c r="AH4433" s="1">
        <f t="shared" si="1944"/>
        <v>0</v>
      </c>
      <c r="AI4433" s="1">
        <f t="shared" si="1945"/>
        <v>0</v>
      </c>
      <c r="AK4433" s="1" t="str">
        <f t="shared" si="1933"/>
        <v>330000</v>
      </c>
    </row>
    <row r="4434" spans="4:37" x14ac:dyDescent="0.25">
      <c r="D4434" s="27">
        <v>4412</v>
      </c>
      <c r="E4434" s="27">
        <f t="shared" si="1919"/>
        <v>0</v>
      </c>
      <c r="F4434" s="27">
        <f t="shared" si="1920"/>
        <v>0</v>
      </c>
      <c r="G4434" s="27">
        <f t="shared" si="1926"/>
        <v>0</v>
      </c>
      <c r="H4434" s="2">
        <f>_xlfn.IFNA(IF(MATCH(AK4434,$AK$23:AK4433,0)&gt;0,0,0),1)</f>
        <v>0</v>
      </c>
      <c r="I4434" s="2">
        <f t="shared" si="1946"/>
        <v>7</v>
      </c>
      <c r="J4434" s="31">
        <f t="shared" si="1927"/>
        <v>4</v>
      </c>
      <c r="K4434" s="32">
        <f t="shared" si="1921"/>
        <v>0</v>
      </c>
      <c r="L4434" s="31">
        <f t="shared" si="1928"/>
        <v>3</v>
      </c>
      <c r="M4434" s="32">
        <f t="shared" si="1922"/>
        <v>0</v>
      </c>
      <c r="N4434" s="31">
        <f t="shared" si="1929"/>
        <v>0</v>
      </c>
      <c r="O4434" s="32">
        <f t="shared" si="1923"/>
        <v>0</v>
      </c>
      <c r="P4434" s="31">
        <f t="shared" si="1930"/>
        <v>0</v>
      </c>
      <c r="Q4434" s="32">
        <f t="shared" si="1924"/>
        <v>0</v>
      </c>
      <c r="R4434" s="31">
        <f t="shared" si="1931"/>
        <v>0</v>
      </c>
      <c r="S4434" s="32">
        <f t="shared" si="1925"/>
        <v>0</v>
      </c>
      <c r="T4434" s="31">
        <f t="shared" si="1932"/>
        <v>0</v>
      </c>
      <c r="V4434" s="1">
        <f t="shared" si="1934"/>
        <v>4</v>
      </c>
      <c r="W4434" s="1">
        <f t="shared" si="1935"/>
        <v>3</v>
      </c>
      <c r="X4434" s="1">
        <f t="shared" si="1936"/>
        <v>0</v>
      </c>
      <c r="Y4434" s="1">
        <f t="shared" si="1937"/>
        <v>0</v>
      </c>
      <c r="Z4434" s="1">
        <f t="shared" si="1938"/>
        <v>0</v>
      </c>
      <c r="AA4434" s="1">
        <f t="shared" si="1939"/>
        <v>0</v>
      </c>
      <c r="AD4434" s="1">
        <f t="shared" si="1940"/>
        <v>4</v>
      </c>
      <c r="AE4434" s="1">
        <f t="shared" si="1941"/>
        <v>3</v>
      </c>
      <c r="AF4434" s="1">
        <f t="shared" si="1942"/>
        <v>0</v>
      </c>
      <c r="AG4434" s="1">
        <f t="shared" si="1943"/>
        <v>0</v>
      </c>
      <c r="AH4434" s="1">
        <f t="shared" si="1944"/>
        <v>0</v>
      </c>
      <c r="AI4434" s="1">
        <f t="shared" si="1945"/>
        <v>0</v>
      </c>
      <c r="AK4434" s="1" t="str">
        <f t="shared" si="1933"/>
        <v>430000</v>
      </c>
    </row>
    <row r="4435" spans="4:37" x14ac:dyDescent="0.25">
      <c r="D4435" s="27">
        <v>4413</v>
      </c>
      <c r="E4435" s="27">
        <f t="shared" si="1919"/>
        <v>0</v>
      </c>
      <c r="F4435" s="27">
        <f t="shared" si="1920"/>
        <v>0</v>
      </c>
      <c r="G4435" s="27">
        <f t="shared" si="1926"/>
        <v>0</v>
      </c>
      <c r="H4435" s="2">
        <f>_xlfn.IFNA(IF(MATCH(AK4435,$AK$23:AK4434,0)&gt;0,0,0),1)</f>
        <v>0</v>
      </c>
      <c r="I4435" s="2">
        <f t="shared" si="1946"/>
        <v>5</v>
      </c>
      <c r="J4435" s="31">
        <f t="shared" si="1927"/>
        <v>1</v>
      </c>
      <c r="K4435" s="32">
        <f t="shared" si="1921"/>
        <v>0</v>
      </c>
      <c r="L4435" s="31">
        <f t="shared" si="1928"/>
        <v>4</v>
      </c>
      <c r="M4435" s="32">
        <f t="shared" si="1922"/>
        <v>0</v>
      </c>
      <c r="N4435" s="31">
        <f t="shared" si="1929"/>
        <v>0</v>
      </c>
      <c r="O4435" s="32">
        <f t="shared" si="1923"/>
        <v>0</v>
      </c>
      <c r="P4435" s="31">
        <f t="shared" si="1930"/>
        <v>0</v>
      </c>
      <c r="Q4435" s="32">
        <f t="shared" si="1924"/>
        <v>0</v>
      </c>
      <c r="R4435" s="31">
        <f t="shared" si="1931"/>
        <v>0</v>
      </c>
      <c r="S4435" s="32">
        <f t="shared" si="1925"/>
        <v>0</v>
      </c>
      <c r="T4435" s="31">
        <f t="shared" si="1932"/>
        <v>0</v>
      </c>
      <c r="V4435" s="1">
        <f t="shared" si="1934"/>
        <v>1</v>
      </c>
      <c r="W4435" s="1">
        <f t="shared" si="1935"/>
        <v>4</v>
      </c>
      <c r="X4435" s="1">
        <f t="shared" si="1936"/>
        <v>0</v>
      </c>
      <c r="Y4435" s="1">
        <f t="shared" si="1937"/>
        <v>0</v>
      </c>
      <c r="Z4435" s="1">
        <f t="shared" si="1938"/>
        <v>0</v>
      </c>
      <c r="AA4435" s="1">
        <f t="shared" si="1939"/>
        <v>0</v>
      </c>
      <c r="AD4435" s="1">
        <f t="shared" si="1940"/>
        <v>4</v>
      </c>
      <c r="AE4435" s="1">
        <f t="shared" si="1941"/>
        <v>1</v>
      </c>
      <c r="AF4435" s="1">
        <f t="shared" si="1942"/>
        <v>0</v>
      </c>
      <c r="AG4435" s="1">
        <f t="shared" si="1943"/>
        <v>0</v>
      </c>
      <c r="AH4435" s="1">
        <f t="shared" si="1944"/>
        <v>0</v>
      </c>
      <c r="AI4435" s="1">
        <f t="shared" si="1945"/>
        <v>0</v>
      </c>
      <c r="AK4435" s="1" t="str">
        <f t="shared" si="1933"/>
        <v>410000</v>
      </c>
    </row>
    <row r="4436" spans="4:37" x14ac:dyDescent="0.25">
      <c r="D4436" s="27">
        <v>4414</v>
      </c>
      <c r="E4436" s="27">
        <f t="shared" si="1919"/>
        <v>0</v>
      </c>
      <c r="F4436" s="27">
        <f t="shared" si="1920"/>
        <v>0</v>
      </c>
      <c r="G4436" s="27">
        <f t="shared" si="1926"/>
        <v>0</v>
      </c>
      <c r="H4436" s="2">
        <f>_xlfn.IFNA(IF(MATCH(AK4436,$AK$23:AK4435,0)&gt;0,0,0),1)</f>
        <v>0</v>
      </c>
      <c r="I4436" s="2">
        <f t="shared" si="1946"/>
        <v>6</v>
      </c>
      <c r="J4436" s="31">
        <f t="shared" si="1927"/>
        <v>2</v>
      </c>
      <c r="K4436" s="32">
        <f t="shared" si="1921"/>
        <v>0</v>
      </c>
      <c r="L4436" s="31">
        <f t="shared" si="1928"/>
        <v>4</v>
      </c>
      <c r="M4436" s="32">
        <f t="shared" si="1922"/>
        <v>0</v>
      </c>
      <c r="N4436" s="31">
        <f t="shared" si="1929"/>
        <v>0</v>
      </c>
      <c r="O4436" s="32">
        <f t="shared" si="1923"/>
        <v>0</v>
      </c>
      <c r="P4436" s="31">
        <f t="shared" si="1930"/>
        <v>0</v>
      </c>
      <c r="Q4436" s="32">
        <f t="shared" si="1924"/>
        <v>0</v>
      </c>
      <c r="R4436" s="31">
        <f t="shared" si="1931"/>
        <v>0</v>
      </c>
      <c r="S4436" s="32">
        <f t="shared" si="1925"/>
        <v>0</v>
      </c>
      <c r="T4436" s="31">
        <f t="shared" si="1932"/>
        <v>0</v>
      </c>
      <c r="V4436" s="1">
        <f t="shared" si="1934"/>
        <v>2</v>
      </c>
      <c r="W4436" s="1">
        <f t="shared" si="1935"/>
        <v>4</v>
      </c>
      <c r="X4436" s="1">
        <f t="shared" si="1936"/>
        <v>0</v>
      </c>
      <c r="Y4436" s="1">
        <f t="shared" si="1937"/>
        <v>0</v>
      </c>
      <c r="Z4436" s="1">
        <f t="shared" si="1938"/>
        <v>0</v>
      </c>
      <c r="AA4436" s="1">
        <f t="shared" si="1939"/>
        <v>0</v>
      </c>
      <c r="AD4436" s="1">
        <f t="shared" si="1940"/>
        <v>4</v>
      </c>
      <c r="AE4436" s="1">
        <f t="shared" si="1941"/>
        <v>2</v>
      </c>
      <c r="AF4436" s="1">
        <f t="shared" si="1942"/>
        <v>0</v>
      </c>
      <c r="AG4436" s="1">
        <f t="shared" si="1943"/>
        <v>0</v>
      </c>
      <c r="AH4436" s="1">
        <f t="shared" si="1944"/>
        <v>0</v>
      </c>
      <c r="AI4436" s="1">
        <f t="shared" si="1945"/>
        <v>0</v>
      </c>
      <c r="AK4436" s="1" t="str">
        <f t="shared" si="1933"/>
        <v>420000</v>
      </c>
    </row>
    <row r="4437" spans="4:37" x14ac:dyDescent="0.25">
      <c r="D4437" s="27">
        <v>4415</v>
      </c>
      <c r="E4437" s="27">
        <f t="shared" si="1919"/>
        <v>0</v>
      </c>
      <c r="F4437" s="27">
        <f t="shared" si="1920"/>
        <v>0</v>
      </c>
      <c r="G4437" s="27">
        <f t="shared" si="1926"/>
        <v>0</v>
      </c>
      <c r="H4437" s="2">
        <f>_xlfn.IFNA(IF(MATCH(AK4437,$AK$23:AK4436,0)&gt;0,0,0),1)</f>
        <v>0</v>
      </c>
      <c r="I4437" s="2">
        <f t="shared" si="1946"/>
        <v>7</v>
      </c>
      <c r="J4437" s="31">
        <f t="shared" si="1927"/>
        <v>3</v>
      </c>
      <c r="K4437" s="32">
        <f t="shared" si="1921"/>
        <v>0</v>
      </c>
      <c r="L4437" s="31">
        <f t="shared" si="1928"/>
        <v>4</v>
      </c>
      <c r="M4437" s="32">
        <f t="shared" si="1922"/>
        <v>0</v>
      </c>
      <c r="N4437" s="31">
        <f t="shared" si="1929"/>
        <v>0</v>
      </c>
      <c r="O4437" s="32">
        <f t="shared" si="1923"/>
        <v>0</v>
      </c>
      <c r="P4437" s="31">
        <f t="shared" si="1930"/>
        <v>0</v>
      </c>
      <c r="Q4437" s="32">
        <f t="shared" si="1924"/>
        <v>0</v>
      </c>
      <c r="R4437" s="31">
        <f t="shared" si="1931"/>
        <v>0</v>
      </c>
      <c r="S4437" s="32">
        <f t="shared" si="1925"/>
        <v>0</v>
      </c>
      <c r="T4437" s="31">
        <f t="shared" si="1932"/>
        <v>0</v>
      </c>
      <c r="V4437" s="1">
        <f t="shared" si="1934"/>
        <v>3</v>
      </c>
      <c r="W4437" s="1">
        <f t="shared" si="1935"/>
        <v>4</v>
      </c>
      <c r="X4437" s="1">
        <f t="shared" si="1936"/>
        <v>0</v>
      </c>
      <c r="Y4437" s="1">
        <f t="shared" si="1937"/>
        <v>0</v>
      </c>
      <c r="Z4437" s="1">
        <f t="shared" si="1938"/>
        <v>0</v>
      </c>
      <c r="AA4437" s="1">
        <f t="shared" si="1939"/>
        <v>0</v>
      </c>
      <c r="AD4437" s="1">
        <f t="shared" si="1940"/>
        <v>4</v>
      </c>
      <c r="AE4437" s="1">
        <f t="shared" si="1941"/>
        <v>3</v>
      </c>
      <c r="AF4437" s="1">
        <f t="shared" si="1942"/>
        <v>0</v>
      </c>
      <c r="AG4437" s="1">
        <f t="shared" si="1943"/>
        <v>0</v>
      </c>
      <c r="AH4437" s="1">
        <f t="shared" si="1944"/>
        <v>0</v>
      </c>
      <c r="AI4437" s="1">
        <f t="shared" si="1945"/>
        <v>0</v>
      </c>
      <c r="AK4437" s="1" t="str">
        <f t="shared" si="1933"/>
        <v>430000</v>
      </c>
    </row>
    <row r="4438" spans="4:37" x14ac:dyDescent="0.25">
      <c r="D4438" s="27">
        <v>4416</v>
      </c>
      <c r="E4438" s="27">
        <f t="shared" si="1919"/>
        <v>0</v>
      </c>
      <c r="F4438" s="27">
        <f t="shared" si="1920"/>
        <v>0</v>
      </c>
      <c r="G4438" s="27">
        <f t="shared" si="1926"/>
        <v>0</v>
      </c>
      <c r="H4438" s="2">
        <f>_xlfn.IFNA(IF(MATCH(AK4438,$AK$23:AK4437,0)&gt;0,0,0),1)</f>
        <v>0</v>
      </c>
      <c r="I4438" s="2">
        <f t="shared" si="1946"/>
        <v>8</v>
      </c>
      <c r="J4438" s="31">
        <f t="shared" si="1927"/>
        <v>4</v>
      </c>
      <c r="K4438" s="32">
        <f t="shared" si="1921"/>
        <v>1</v>
      </c>
      <c r="L4438" s="31">
        <f t="shared" si="1928"/>
        <v>4</v>
      </c>
      <c r="M4438" s="32">
        <f t="shared" si="1922"/>
        <v>0</v>
      </c>
      <c r="N4438" s="31">
        <f t="shared" si="1929"/>
        <v>0</v>
      </c>
      <c r="O4438" s="32">
        <f t="shared" si="1923"/>
        <v>0</v>
      </c>
      <c r="P4438" s="31">
        <f t="shared" si="1930"/>
        <v>0</v>
      </c>
      <c r="Q4438" s="32">
        <f t="shared" si="1924"/>
        <v>0</v>
      </c>
      <c r="R4438" s="31">
        <f t="shared" si="1931"/>
        <v>0</v>
      </c>
      <c r="S4438" s="32">
        <f t="shared" si="1925"/>
        <v>0</v>
      </c>
      <c r="T4438" s="31">
        <f t="shared" si="1932"/>
        <v>0</v>
      </c>
      <c r="V4438" s="1">
        <f t="shared" si="1934"/>
        <v>4</v>
      </c>
      <c r="W4438" s="1">
        <f t="shared" si="1935"/>
        <v>4</v>
      </c>
      <c r="X4438" s="1">
        <f t="shared" si="1936"/>
        <v>0</v>
      </c>
      <c r="Y4438" s="1">
        <f t="shared" si="1937"/>
        <v>0</v>
      </c>
      <c r="Z4438" s="1">
        <f t="shared" si="1938"/>
        <v>0</v>
      </c>
      <c r="AA4438" s="1">
        <f t="shared" si="1939"/>
        <v>0</v>
      </c>
      <c r="AD4438" s="1">
        <f t="shared" si="1940"/>
        <v>4</v>
      </c>
      <c r="AE4438" s="1">
        <f t="shared" si="1941"/>
        <v>4</v>
      </c>
      <c r="AF4438" s="1">
        <f t="shared" si="1942"/>
        <v>0</v>
      </c>
      <c r="AG4438" s="1">
        <f t="shared" si="1943"/>
        <v>0</v>
      </c>
      <c r="AH4438" s="1">
        <f t="shared" si="1944"/>
        <v>0</v>
      </c>
      <c r="AI4438" s="1">
        <f t="shared" si="1945"/>
        <v>0</v>
      </c>
      <c r="AK4438" s="1" t="str">
        <f t="shared" si="1933"/>
        <v>440000</v>
      </c>
    </row>
    <row r="4439" spans="4:37" x14ac:dyDescent="0.25">
      <c r="D4439" s="27">
        <v>4417</v>
      </c>
      <c r="E4439" s="27">
        <f t="shared" ref="E4439:E4502" si="1947">IF(D4439&lt;=$C$4^$C$6,1,0)</f>
        <v>0</v>
      </c>
      <c r="F4439" s="27">
        <f t="shared" ref="F4439:F4502" si="1948">IF(E4439=1,IF(SUM(K4439,M4439,O4439,Q4439,S4439)=0,1,0),0)</f>
        <v>0</v>
      </c>
      <c r="G4439" s="27">
        <f t="shared" si="1926"/>
        <v>0</v>
      </c>
      <c r="H4439" s="2">
        <f>_xlfn.IFNA(IF(MATCH(AK4439,$AK$23:AK4438,0)&gt;0,0,0),1)</f>
        <v>0</v>
      </c>
      <c r="I4439" s="2">
        <f t="shared" si="1946"/>
        <v>2</v>
      </c>
      <c r="J4439" s="31">
        <f t="shared" si="1927"/>
        <v>1</v>
      </c>
      <c r="K4439" s="32">
        <f t="shared" ref="K4439:K4502" si="1949">IF($C$6&gt;1,IF(L4439=J4439,1,0),0)</f>
        <v>1</v>
      </c>
      <c r="L4439" s="31">
        <f t="shared" si="1928"/>
        <v>1</v>
      </c>
      <c r="M4439" s="32">
        <f t="shared" ref="M4439:M4502" si="1950">IF($C$6&gt;2,IF(OR(N4439=L4439,N4439=J4439),1,0),0)</f>
        <v>0</v>
      </c>
      <c r="N4439" s="31">
        <f t="shared" si="1929"/>
        <v>0</v>
      </c>
      <c r="O4439" s="32">
        <f t="shared" ref="O4439:O4502" si="1951">IF($C$6&gt;3,IF(OR(P4439=N4439,P4439=L4439,P4439=J4439),1,0),0)</f>
        <v>0</v>
      </c>
      <c r="P4439" s="31">
        <f t="shared" si="1930"/>
        <v>0</v>
      </c>
      <c r="Q4439" s="32">
        <f t="shared" ref="Q4439:Q4502" si="1952">IF($C$6&gt;4,IF(OR(R4439=N4439,R4439=L4439,R4439=J4439,R4439=P4439),1,0),0)</f>
        <v>0</v>
      </c>
      <c r="R4439" s="31">
        <f t="shared" si="1931"/>
        <v>0</v>
      </c>
      <c r="S4439" s="32">
        <f t="shared" ref="S4439:S4502" si="1953">IF($C$6&gt;5,IF(OR(T4439=N4439,T4439=L4439,T4439=J4439,T4439=P4439,T4439=R4439),1,0),0)</f>
        <v>0</v>
      </c>
      <c r="T4439" s="31">
        <f t="shared" si="1932"/>
        <v>0</v>
      </c>
      <c r="V4439" s="1">
        <f t="shared" si="1934"/>
        <v>1</v>
      </c>
      <c r="W4439" s="1">
        <f t="shared" si="1935"/>
        <v>1</v>
      </c>
      <c r="X4439" s="1">
        <f t="shared" si="1936"/>
        <v>0</v>
      </c>
      <c r="Y4439" s="1">
        <f t="shared" si="1937"/>
        <v>0</v>
      </c>
      <c r="Z4439" s="1">
        <f t="shared" si="1938"/>
        <v>0</v>
      </c>
      <c r="AA4439" s="1">
        <f t="shared" si="1939"/>
        <v>0</v>
      </c>
      <c r="AD4439" s="1">
        <f t="shared" si="1940"/>
        <v>1</v>
      </c>
      <c r="AE4439" s="1">
        <f t="shared" si="1941"/>
        <v>1</v>
      </c>
      <c r="AF4439" s="1">
        <f t="shared" si="1942"/>
        <v>0</v>
      </c>
      <c r="AG4439" s="1">
        <f t="shared" si="1943"/>
        <v>0</v>
      </c>
      <c r="AH4439" s="1">
        <f t="shared" si="1944"/>
        <v>0</v>
      </c>
      <c r="AI4439" s="1">
        <f t="shared" si="1945"/>
        <v>0</v>
      </c>
      <c r="AK4439" s="1" t="str">
        <f t="shared" si="1933"/>
        <v>110000</v>
      </c>
    </row>
    <row r="4440" spans="4:37" x14ac:dyDescent="0.25">
      <c r="D4440" s="27">
        <v>4418</v>
      </c>
      <c r="E4440" s="27">
        <f t="shared" si="1947"/>
        <v>0</v>
      </c>
      <c r="F4440" s="27">
        <f t="shared" si="1948"/>
        <v>0</v>
      </c>
      <c r="G4440" s="27">
        <f t="shared" ref="G4440:G4503" si="1954">IF(SUM(F4440,H4440)=2,1,0)</f>
        <v>0</v>
      </c>
      <c r="H4440" s="2">
        <f>_xlfn.IFNA(IF(MATCH(AK4440,$AK$23:AK4439,0)&gt;0,0,0),1)</f>
        <v>0</v>
      </c>
      <c r="I4440" s="2">
        <f t="shared" si="1946"/>
        <v>3</v>
      </c>
      <c r="J4440" s="31">
        <f t="shared" ref="J4440:J4503" si="1955">IF(J4439&lt;$C$4,J4439+1,1)</f>
        <v>2</v>
      </c>
      <c r="K4440" s="32">
        <f t="shared" si="1949"/>
        <v>0</v>
      </c>
      <c r="L4440" s="31">
        <f t="shared" ref="L4440:L4503" si="1956">IF($C$6&gt;=2,IF(J4440&gt;J4439,L4439,IF(L4439&lt;$C$4,L4439+1,1)),0)</f>
        <v>1</v>
      </c>
      <c r="M4440" s="32">
        <f t="shared" si="1950"/>
        <v>0</v>
      </c>
      <c r="N4440" s="31">
        <f t="shared" ref="N4440:N4503" si="1957">IF($C$6&gt;=3,IF(L4440=L4439,N4439,IF(L4440&lt;L4439,IF(N4439&lt;$C$4,N4439+1,1),N4439)),0)</f>
        <v>0</v>
      </c>
      <c r="O4440" s="32">
        <f t="shared" si="1951"/>
        <v>0</v>
      </c>
      <c r="P4440" s="31">
        <f t="shared" ref="P4440:P4503" si="1958">IF($C$6&gt;=4,IF(N4440=N4439,P4439,IF(N4440&lt;N4439,IF(P4439&lt;$C$4,P4439+1,1),P4439)),0)</f>
        <v>0</v>
      </c>
      <c r="Q4440" s="32">
        <f t="shared" si="1952"/>
        <v>0</v>
      </c>
      <c r="R4440" s="31">
        <f t="shared" ref="R4440:R4503" si="1959">IF($C$6&gt;=5,IF(P4440=P4439,R4439,IF(P4440&lt;P4439,IF(R4439&lt;$C$4,R4439+1,1),R4439)),0)</f>
        <v>0</v>
      </c>
      <c r="S4440" s="32">
        <f t="shared" si="1953"/>
        <v>0</v>
      </c>
      <c r="T4440" s="31">
        <f t="shared" ref="T4440:T4503" si="1960">IF($C$6&gt;=6,IF(R4440=R4439,T4439,IF(R4440&lt;R4439,IF(T4439&lt;$C$4,T4439+1,1),T4439)),0)</f>
        <v>0</v>
      </c>
      <c r="V4440" s="1">
        <f t="shared" si="1934"/>
        <v>2</v>
      </c>
      <c r="W4440" s="1">
        <f t="shared" si="1935"/>
        <v>1</v>
      </c>
      <c r="X4440" s="1">
        <f t="shared" si="1936"/>
        <v>0</v>
      </c>
      <c r="Y4440" s="1">
        <f t="shared" si="1937"/>
        <v>0</v>
      </c>
      <c r="Z4440" s="1">
        <f t="shared" si="1938"/>
        <v>0</v>
      </c>
      <c r="AA4440" s="1">
        <f t="shared" si="1939"/>
        <v>0</v>
      </c>
      <c r="AD4440" s="1">
        <f t="shared" si="1940"/>
        <v>2</v>
      </c>
      <c r="AE4440" s="1">
        <f t="shared" si="1941"/>
        <v>1</v>
      </c>
      <c r="AF4440" s="1">
        <f t="shared" si="1942"/>
        <v>0</v>
      </c>
      <c r="AG4440" s="1">
        <f t="shared" si="1943"/>
        <v>0</v>
      </c>
      <c r="AH4440" s="1">
        <f t="shared" si="1944"/>
        <v>0</v>
      </c>
      <c r="AI4440" s="1">
        <f t="shared" si="1945"/>
        <v>0</v>
      </c>
      <c r="AK4440" s="1" t="str">
        <f t="shared" ref="AK4440:AK4503" si="1961">CONCATENATE(AD4440,AE4440,AF4440,AG4440,AH4440,AI4440)</f>
        <v>210000</v>
      </c>
    </row>
    <row r="4441" spans="4:37" x14ac:dyDescent="0.25">
      <c r="D4441" s="27">
        <v>4419</v>
      </c>
      <c r="E4441" s="27">
        <f t="shared" si="1947"/>
        <v>0</v>
      </c>
      <c r="F4441" s="27">
        <f t="shared" si="1948"/>
        <v>0</v>
      </c>
      <c r="G4441" s="27">
        <f t="shared" si="1954"/>
        <v>0</v>
      </c>
      <c r="H4441" s="2">
        <f>_xlfn.IFNA(IF(MATCH(AK4441,$AK$23:AK4440,0)&gt;0,0,0),1)</f>
        <v>0</v>
      </c>
      <c r="I4441" s="2">
        <f t="shared" si="1946"/>
        <v>4</v>
      </c>
      <c r="J4441" s="31">
        <f t="shared" si="1955"/>
        <v>3</v>
      </c>
      <c r="K4441" s="32">
        <f t="shared" si="1949"/>
        <v>0</v>
      </c>
      <c r="L4441" s="31">
        <f t="shared" si="1956"/>
        <v>1</v>
      </c>
      <c r="M4441" s="32">
        <f t="shared" si="1950"/>
        <v>0</v>
      </c>
      <c r="N4441" s="31">
        <f t="shared" si="1957"/>
        <v>0</v>
      </c>
      <c r="O4441" s="32">
        <f t="shared" si="1951"/>
        <v>0</v>
      </c>
      <c r="P4441" s="31">
        <f t="shared" si="1958"/>
        <v>0</v>
      </c>
      <c r="Q4441" s="32">
        <f t="shared" si="1952"/>
        <v>0</v>
      </c>
      <c r="R4441" s="31">
        <f t="shared" si="1959"/>
        <v>0</v>
      </c>
      <c r="S4441" s="32">
        <f t="shared" si="1953"/>
        <v>0</v>
      </c>
      <c r="T4441" s="31">
        <f t="shared" si="1960"/>
        <v>0</v>
      </c>
      <c r="V4441" s="1">
        <f t="shared" si="1934"/>
        <v>3</v>
      </c>
      <c r="W4441" s="1">
        <f t="shared" si="1935"/>
        <v>1</v>
      </c>
      <c r="X4441" s="1">
        <f t="shared" si="1936"/>
        <v>0</v>
      </c>
      <c r="Y4441" s="1">
        <f t="shared" si="1937"/>
        <v>0</v>
      </c>
      <c r="Z4441" s="1">
        <f t="shared" si="1938"/>
        <v>0</v>
      </c>
      <c r="AA4441" s="1">
        <f t="shared" si="1939"/>
        <v>0</v>
      </c>
      <c r="AD4441" s="1">
        <f t="shared" si="1940"/>
        <v>3</v>
      </c>
      <c r="AE4441" s="1">
        <f t="shared" si="1941"/>
        <v>1</v>
      </c>
      <c r="AF4441" s="1">
        <f t="shared" si="1942"/>
        <v>0</v>
      </c>
      <c r="AG4441" s="1">
        <f t="shared" si="1943"/>
        <v>0</v>
      </c>
      <c r="AH4441" s="1">
        <f t="shared" si="1944"/>
        <v>0</v>
      </c>
      <c r="AI4441" s="1">
        <f t="shared" si="1945"/>
        <v>0</v>
      </c>
      <c r="AK4441" s="1" t="str">
        <f t="shared" si="1961"/>
        <v>310000</v>
      </c>
    </row>
    <row r="4442" spans="4:37" x14ac:dyDescent="0.25">
      <c r="D4442" s="27">
        <v>4420</v>
      </c>
      <c r="E4442" s="27">
        <f t="shared" si="1947"/>
        <v>0</v>
      </c>
      <c r="F4442" s="27">
        <f t="shared" si="1948"/>
        <v>0</v>
      </c>
      <c r="G4442" s="27">
        <f t="shared" si="1954"/>
        <v>0</v>
      </c>
      <c r="H4442" s="2">
        <f>_xlfn.IFNA(IF(MATCH(AK4442,$AK$23:AK4441,0)&gt;0,0,0),1)</f>
        <v>0</v>
      </c>
      <c r="I4442" s="2">
        <f t="shared" si="1946"/>
        <v>5</v>
      </c>
      <c r="J4442" s="31">
        <f t="shared" si="1955"/>
        <v>4</v>
      </c>
      <c r="K4442" s="32">
        <f t="shared" si="1949"/>
        <v>0</v>
      </c>
      <c r="L4442" s="31">
        <f t="shared" si="1956"/>
        <v>1</v>
      </c>
      <c r="M4442" s="32">
        <f t="shared" si="1950"/>
        <v>0</v>
      </c>
      <c r="N4442" s="31">
        <f t="shared" si="1957"/>
        <v>0</v>
      </c>
      <c r="O4442" s="32">
        <f t="shared" si="1951"/>
        <v>0</v>
      </c>
      <c r="P4442" s="31">
        <f t="shared" si="1958"/>
        <v>0</v>
      </c>
      <c r="Q4442" s="32">
        <f t="shared" si="1952"/>
        <v>0</v>
      </c>
      <c r="R4442" s="31">
        <f t="shared" si="1959"/>
        <v>0</v>
      </c>
      <c r="S4442" s="32">
        <f t="shared" si="1953"/>
        <v>0</v>
      </c>
      <c r="T4442" s="31">
        <f t="shared" si="1960"/>
        <v>0</v>
      </c>
      <c r="V4442" s="1">
        <f t="shared" si="1934"/>
        <v>4</v>
      </c>
      <c r="W4442" s="1">
        <f t="shared" si="1935"/>
        <v>1</v>
      </c>
      <c r="X4442" s="1">
        <f t="shared" si="1936"/>
        <v>0</v>
      </c>
      <c r="Y4442" s="1">
        <f t="shared" si="1937"/>
        <v>0</v>
      </c>
      <c r="Z4442" s="1">
        <f t="shared" si="1938"/>
        <v>0</v>
      </c>
      <c r="AA4442" s="1">
        <f t="shared" si="1939"/>
        <v>0</v>
      </c>
      <c r="AD4442" s="1">
        <f t="shared" si="1940"/>
        <v>4</v>
      </c>
      <c r="AE4442" s="1">
        <f t="shared" si="1941"/>
        <v>1</v>
      </c>
      <c r="AF4442" s="1">
        <f t="shared" si="1942"/>
        <v>0</v>
      </c>
      <c r="AG4442" s="1">
        <f t="shared" si="1943"/>
        <v>0</v>
      </c>
      <c r="AH4442" s="1">
        <f t="shared" si="1944"/>
        <v>0</v>
      </c>
      <c r="AI4442" s="1">
        <f t="shared" si="1945"/>
        <v>0</v>
      </c>
      <c r="AK4442" s="1" t="str">
        <f t="shared" si="1961"/>
        <v>410000</v>
      </c>
    </row>
    <row r="4443" spans="4:37" x14ac:dyDescent="0.25">
      <c r="D4443" s="27">
        <v>4421</v>
      </c>
      <c r="E4443" s="27">
        <f t="shared" si="1947"/>
        <v>0</v>
      </c>
      <c r="F4443" s="27">
        <f t="shared" si="1948"/>
        <v>0</v>
      </c>
      <c r="G4443" s="27">
        <f t="shared" si="1954"/>
        <v>0</v>
      </c>
      <c r="H4443" s="2">
        <f>_xlfn.IFNA(IF(MATCH(AK4443,$AK$23:AK4442,0)&gt;0,0,0),1)</f>
        <v>0</v>
      </c>
      <c r="I4443" s="2">
        <f t="shared" si="1946"/>
        <v>3</v>
      </c>
      <c r="J4443" s="31">
        <f t="shared" si="1955"/>
        <v>1</v>
      </c>
      <c r="K4443" s="32">
        <f t="shared" si="1949"/>
        <v>0</v>
      </c>
      <c r="L4443" s="31">
        <f t="shared" si="1956"/>
        <v>2</v>
      </c>
      <c r="M4443" s="32">
        <f t="shared" si="1950"/>
        <v>0</v>
      </c>
      <c r="N4443" s="31">
        <f t="shared" si="1957"/>
        <v>0</v>
      </c>
      <c r="O4443" s="32">
        <f t="shared" si="1951"/>
        <v>0</v>
      </c>
      <c r="P4443" s="31">
        <f t="shared" si="1958"/>
        <v>0</v>
      </c>
      <c r="Q4443" s="32">
        <f t="shared" si="1952"/>
        <v>0</v>
      </c>
      <c r="R4443" s="31">
        <f t="shared" si="1959"/>
        <v>0</v>
      </c>
      <c r="S4443" s="32">
        <f t="shared" si="1953"/>
        <v>0</v>
      </c>
      <c r="T4443" s="31">
        <f t="shared" si="1960"/>
        <v>0</v>
      </c>
      <c r="V4443" s="1">
        <f t="shared" si="1934"/>
        <v>1</v>
      </c>
      <c r="W4443" s="1">
        <f t="shared" si="1935"/>
        <v>2</v>
      </c>
      <c r="X4443" s="1">
        <f t="shared" si="1936"/>
        <v>0</v>
      </c>
      <c r="Y4443" s="1">
        <f t="shared" si="1937"/>
        <v>0</v>
      </c>
      <c r="Z4443" s="1">
        <f t="shared" si="1938"/>
        <v>0</v>
      </c>
      <c r="AA4443" s="1">
        <f t="shared" si="1939"/>
        <v>0</v>
      </c>
      <c r="AD4443" s="1">
        <f t="shared" si="1940"/>
        <v>2</v>
      </c>
      <c r="AE4443" s="1">
        <f t="shared" si="1941"/>
        <v>1</v>
      </c>
      <c r="AF4443" s="1">
        <f t="shared" si="1942"/>
        <v>0</v>
      </c>
      <c r="AG4443" s="1">
        <f t="shared" si="1943"/>
        <v>0</v>
      </c>
      <c r="AH4443" s="1">
        <f t="shared" si="1944"/>
        <v>0</v>
      </c>
      <c r="AI4443" s="1">
        <f t="shared" si="1945"/>
        <v>0</v>
      </c>
      <c r="AK4443" s="1" t="str">
        <f t="shared" si="1961"/>
        <v>210000</v>
      </c>
    </row>
    <row r="4444" spans="4:37" x14ac:dyDescent="0.25">
      <c r="D4444" s="27">
        <v>4422</v>
      </c>
      <c r="E4444" s="27">
        <f t="shared" si="1947"/>
        <v>0</v>
      </c>
      <c r="F4444" s="27">
        <f t="shared" si="1948"/>
        <v>0</v>
      </c>
      <c r="G4444" s="27">
        <f t="shared" si="1954"/>
        <v>0</v>
      </c>
      <c r="H4444" s="2">
        <f>_xlfn.IFNA(IF(MATCH(AK4444,$AK$23:AK4443,0)&gt;0,0,0),1)</f>
        <v>0</v>
      </c>
      <c r="I4444" s="2">
        <f t="shared" si="1946"/>
        <v>4</v>
      </c>
      <c r="J4444" s="31">
        <f t="shared" si="1955"/>
        <v>2</v>
      </c>
      <c r="K4444" s="32">
        <f t="shared" si="1949"/>
        <v>1</v>
      </c>
      <c r="L4444" s="31">
        <f t="shared" si="1956"/>
        <v>2</v>
      </c>
      <c r="M4444" s="32">
        <f t="shared" si="1950"/>
        <v>0</v>
      </c>
      <c r="N4444" s="31">
        <f t="shared" si="1957"/>
        <v>0</v>
      </c>
      <c r="O4444" s="32">
        <f t="shared" si="1951"/>
        <v>0</v>
      </c>
      <c r="P4444" s="31">
        <f t="shared" si="1958"/>
        <v>0</v>
      </c>
      <c r="Q4444" s="32">
        <f t="shared" si="1952"/>
        <v>0</v>
      </c>
      <c r="R4444" s="31">
        <f t="shared" si="1959"/>
        <v>0</v>
      </c>
      <c r="S4444" s="32">
        <f t="shared" si="1953"/>
        <v>0</v>
      </c>
      <c r="T4444" s="31">
        <f t="shared" si="1960"/>
        <v>0</v>
      </c>
      <c r="V4444" s="1">
        <f t="shared" si="1934"/>
        <v>2</v>
      </c>
      <c r="W4444" s="1">
        <f t="shared" si="1935"/>
        <v>2</v>
      </c>
      <c r="X4444" s="1">
        <f t="shared" si="1936"/>
        <v>0</v>
      </c>
      <c r="Y4444" s="1">
        <f t="shared" si="1937"/>
        <v>0</v>
      </c>
      <c r="Z4444" s="1">
        <f t="shared" si="1938"/>
        <v>0</v>
      </c>
      <c r="AA4444" s="1">
        <f t="shared" si="1939"/>
        <v>0</v>
      </c>
      <c r="AD4444" s="1">
        <f t="shared" si="1940"/>
        <v>2</v>
      </c>
      <c r="AE4444" s="1">
        <f t="shared" si="1941"/>
        <v>2</v>
      </c>
      <c r="AF4444" s="1">
        <f t="shared" si="1942"/>
        <v>0</v>
      </c>
      <c r="AG4444" s="1">
        <f t="shared" si="1943"/>
        <v>0</v>
      </c>
      <c r="AH4444" s="1">
        <f t="shared" si="1944"/>
        <v>0</v>
      </c>
      <c r="AI4444" s="1">
        <f t="shared" si="1945"/>
        <v>0</v>
      </c>
      <c r="AK4444" s="1" t="str">
        <f t="shared" si="1961"/>
        <v>220000</v>
      </c>
    </row>
    <row r="4445" spans="4:37" x14ac:dyDescent="0.25">
      <c r="D4445" s="27">
        <v>4423</v>
      </c>
      <c r="E4445" s="27">
        <f t="shared" si="1947"/>
        <v>0</v>
      </c>
      <c r="F4445" s="27">
        <f t="shared" si="1948"/>
        <v>0</v>
      </c>
      <c r="G4445" s="27">
        <f t="shared" si="1954"/>
        <v>0</v>
      </c>
      <c r="H4445" s="2">
        <f>_xlfn.IFNA(IF(MATCH(AK4445,$AK$23:AK4444,0)&gt;0,0,0),1)</f>
        <v>0</v>
      </c>
      <c r="I4445" s="2">
        <f t="shared" si="1946"/>
        <v>5</v>
      </c>
      <c r="J4445" s="31">
        <f t="shared" si="1955"/>
        <v>3</v>
      </c>
      <c r="K4445" s="32">
        <f t="shared" si="1949"/>
        <v>0</v>
      </c>
      <c r="L4445" s="31">
        <f t="shared" si="1956"/>
        <v>2</v>
      </c>
      <c r="M4445" s="32">
        <f t="shared" si="1950"/>
        <v>0</v>
      </c>
      <c r="N4445" s="31">
        <f t="shared" si="1957"/>
        <v>0</v>
      </c>
      <c r="O4445" s="32">
        <f t="shared" si="1951"/>
        <v>0</v>
      </c>
      <c r="P4445" s="31">
        <f t="shared" si="1958"/>
        <v>0</v>
      </c>
      <c r="Q4445" s="32">
        <f t="shared" si="1952"/>
        <v>0</v>
      </c>
      <c r="R4445" s="31">
        <f t="shared" si="1959"/>
        <v>0</v>
      </c>
      <c r="S4445" s="32">
        <f t="shared" si="1953"/>
        <v>0</v>
      </c>
      <c r="T4445" s="31">
        <f t="shared" si="1960"/>
        <v>0</v>
      </c>
      <c r="V4445" s="1">
        <f t="shared" si="1934"/>
        <v>3</v>
      </c>
      <c r="W4445" s="1">
        <f t="shared" si="1935"/>
        <v>2</v>
      </c>
      <c r="X4445" s="1">
        <f t="shared" si="1936"/>
        <v>0</v>
      </c>
      <c r="Y4445" s="1">
        <f t="shared" si="1937"/>
        <v>0</v>
      </c>
      <c r="Z4445" s="1">
        <f t="shared" si="1938"/>
        <v>0</v>
      </c>
      <c r="AA4445" s="1">
        <f t="shared" si="1939"/>
        <v>0</v>
      </c>
      <c r="AD4445" s="1">
        <f t="shared" si="1940"/>
        <v>3</v>
      </c>
      <c r="AE4445" s="1">
        <f t="shared" si="1941"/>
        <v>2</v>
      </c>
      <c r="AF4445" s="1">
        <f t="shared" si="1942"/>
        <v>0</v>
      </c>
      <c r="AG4445" s="1">
        <f t="shared" si="1943"/>
        <v>0</v>
      </c>
      <c r="AH4445" s="1">
        <f t="shared" si="1944"/>
        <v>0</v>
      </c>
      <c r="AI4445" s="1">
        <f t="shared" si="1945"/>
        <v>0</v>
      </c>
      <c r="AK4445" s="1" t="str">
        <f t="shared" si="1961"/>
        <v>320000</v>
      </c>
    </row>
    <row r="4446" spans="4:37" x14ac:dyDescent="0.25">
      <c r="D4446" s="27">
        <v>4424</v>
      </c>
      <c r="E4446" s="27">
        <f t="shared" si="1947"/>
        <v>0</v>
      </c>
      <c r="F4446" s="27">
        <f t="shared" si="1948"/>
        <v>0</v>
      </c>
      <c r="G4446" s="27">
        <f t="shared" si="1954"/>
        <v>0</v>
      </c>
      <c r="H4446" s="2">
        <f>_xlfn.IFNA(IF(MATCH(AK4446,$AK$23:AK4445,0)&gt;0,0,0),1)</f>
        <v>0</v>
      </c>
      <c r="I4446" s="2">
        <f t="shared" si="1946"/>
        <v>6</v>
      </c>
      <c r="J4446" s="31">
        <f t="shared" si="1955"/>
        <v>4</v>
      </c>
      <c r="K4446" s="32">
        <f t="shared" si="1949"/>
        <v>0</v>
      </c>
      <c r="L4446" s="31">
        <f t="shared" si="1956"/>
        <v>2</v>
      </c>
      <c r="M4446" s="32">
        <f t="shared" si="1950"/>
        <v>0</v>
      </c>
      <c r="N4446" s="31">
        <f t="shared" si="1957"/>
        <v>0</v>
      </c>
      <c r="O4446" s="32">
        <f t="shared" si="1951"/>
        <v>0</v>
      </c>
      <c r="P4446" s="31">
        <f t="shared" si="1958"/>
        <v>0</v>
      </c>
      <c r="Q4446" s="32">
        <f t="shared" si="1952"/>
        <v>0</v>
      </c>
      <c r="R4446" s="31">
        <f t="shared" si="1959"/>
        <v>0</v>
      </c>
      <c r="S4446" s="32">
        <f t="shared" si="1953"/>
        <v>0</v>
      </c>
      <c r="T4446" s="31">
        <f t="shared" si="1960"/>
        <v>0</v>
      </c>
      <c r="V4446" s="1">
        <f t="shared" si="1934"/>
        <v>4</v>
      </c>
      <c r="W4446" s="1">
        <f t="shared" si="1935"/>
        <v>2</v>
      </c>
      <c r="X4446" s="1">
        <f t="shared" si="1936"/>
        <v>0</v>
      </c>
      <c r="Y4446" s="1">
        <f t="shared" si="1937"/>
        <v>0</v>
      </c>
      <c r="Z4446" s="1">
        <f t="shared" si="1938"/>
        <v>0</v>
      </c>
      <c r="AA4446" s="1">
        <f t="shared" si="1939"/>
        <v>0</v>
      </c>
      <c r="AD4446" s="1">
        <f t="shared" si="1940"/>
        <v>4</v>
      </c>
      <c r="AE4446" s="1">
        <f t="shared" si="1941"/>
        <v>2</v>
      </c>
      <c r="AF4446" s="1">
        <f t="shared" si="1942"/>
        <v>0</v>
      </c>
      <c r="AG4446" s="1">
        <f t="shared" si="1943"/>
        <v>0</v>
      </c>
      <c r="AH4446" s="1">
        <f t="shared" si="1944"/>
        <v>0</v>
      </c>
      <c r="AI4446" s="1">
        <f t="shared" si="1945"/>
        <v>0</v>
      </c>
      <c r="AK4446" s="1" t="str">
        <f t="shared" si="1961"/>
        <v>420000</v>
      </c>
    </row>
    <row r="4447" spans="4:37" x14ac:dyDescent="0.25">
      <c r="D4447" s="27">
        <v>4425</v>
      </c>
      <c r="E4447" s="27">
        <f t="shared" si="1947"/>
        <v>0</v>
      </c>
      <c r="F4447" s="27">
        <f t="shared" si="1948"/>
        <v>0</v>
      </c>
      <c r="G4447" s="27">
        <f t="shared" si="1954"/>
        <v>0</v>
      </c>
      <c r="H4447" s="2">
        <f>_xlfn.IFNA(IF(MATCH(AK4447,$AK$23:AK4446,0)&gt;0,0,0),1)</f>
        <v>0</v>
      </c>
      <c r="I4447" s="2">
        <f t="shared" si="1946"/>
        <v>4</v>
      </c>
      <c r="J4447" s="31">
        <f t="shared" si="1955"/>
        <v>1</v>
      </c>
      <c r="K4447" s="32">
        <f t="shared" si="1949"/>
        <v>0</v>
      </c>
      <c r="L4447" s="31">
        <f t="shared" si="1956"/>
        <v>3</v>
      </c>
      <c r="M4447" s="32">
        <f t="shared" si="1950"/>
        <v>0</v>
      </c>
      <c r="N4447" s="31">
        <f t="shared" si="1957"/>
        <v>0</v>
      </c>
      <c r="O4447" s="32">
        <f t="shared" si="1951"/>
        <v>0</v>
      </c>
      <c r="P4447" s="31">
        <f t="shared" si="1958"/>
        <v>0</v>
      </c>
      <c r="Q4447" s="32">
        <f t="shared" si="1952"/>
        <v>0</v>
      </c>
      <c r="R4447" s="31">
        <f t="shared" si="1959"/>
        <v>0</v>
      </c>
      <c r="S4447" s="32">
        <f t="shared" si="1953"/>
        <v>0</v>
      </c>
      <c r="T4447" s="31">
        <f t="shared" si="1960"/>
        <v>0</v>
      </c>
      <c r="V4447" s="1">
        <f t="shared" si="1934"/>
        <v>1</v>
      </c>
      <c r="W4447" s="1">
        <f t="shared" si="1935"/>
        <v>3</v>
      </c>
      <c r="X4447" s="1">
        <f t="shared" si="1936"/>
        <v>0</v>
      </c>
      <c r="Y4447" s="1">
        <f t="shared" si="1937"/>
        <v>0</v>
      </c>
      <c r="Z4447" s="1">
        <f t="shared" si="1938"/>
        <v>0</v>
      </c>
      <c r="AA4447" s="1">
        <f t="shared" si="1939"/>
        <v>0</v>
      </c>
      <c r="AD4447" s="1">
        <f t="shared" si="1940"/>
        <v>3</v>
      </c>
      <c r="AE4447" s="1">
        <f t="shared" si="1941"/>
        <v>1</v>
      </c>
      <c r="AF4447" s="1">
        <f t="shared" si="1942"/>
        <v>0</v>
      </c>
      <c r="AG4447" s="1">
        <f t="shared" si="1943"/>
        <v>0</v>
      </c>
      <c r="AH4447" s="1">
        <f t="shared" si="1944"/>
        <v>0</v>
      </c>
      <c r="AI4447" s="1">
        <f t="shared" si="1945"/>
        <v>0</v>
      </c>
      <c r="AK4447" s="1" t="str">
        <f t="shared" si="1961"/>
        <v>310000</v>
      </c>
    </row>
    <row r="4448" spans="4:37" x14ac:dyDescent="0.25">
      <c r="D4448" s="27">
        <v>4426</v>
      </c>
      <c r="E4448" s="27">
        <f t="shared" si="1947"/>
        <v>0</v>
      </c>
      <c r="F4448" s="27">
        <f t="shared" si="1948"/>
        <v>0</v>
      </c>
      <c r="G4448" s="27">
        <f t="shared" si="1954"/>
        <v>0</v>
      </c>
      <c r="H4448" s="2">
        <f>_xlfn.IFNA(IF(MATCH(AK4448,$AK$23:AK4447,0)&gt;0,0,0),1)</f>
        <v>0</v>
      </c>
      <c r="I4448" s="2">
        <f t="shared" si="1946"/>
        <v>5</v>
      </c>
      <c r="J4448" s="31">
        <f t="shared" si="1955"/>
        <v>2</v>
      </c>
      <c r="K4448" s="32">
        <f t="shared" si="1949"/>
        <v>0</v>
      </c>
      <c r="L4448" s="31">
        <f t="shared" si="1956"/>
        <v>3</v>
      </c>
      <c r="M4448" s="32">
        <f t="shared" si="1950"/>
        <v>0</v>
      </c>
      <c r="N4448" s="31">
        <f t="shared" si="1957"/>
        <v>0</v>
      </c>
      <c r="O4448" s="32">
        <f t="shared" si="1951"/>
        <v>0</v>
      </c>
      <c r="P4448" s="31">
        <f t="shared" si="1958"/>
        <v>0</v>
      </c>
      <c r="Q4448" s="32">
        <f t="shared" si="1952"/>
        <v>0</v>
      </c>
      <c r="R4448" s="31">
        <f t="shared" si="1959"/>
        <v>0</v>
      </c>
      <c r="S4448" s="32">
        <f t="shared" si="1953"/>
        <v>0</v>
      </c>
      <c r="T4448" s="31">
        <f t="shared" si="1960"/>
        <v>0</v>
      </c>
      <c r="V4448" s="1">
        <f t="shared" si="1934"/>
        <v>2</v>
      </c>
      <c r="W4448" s="1">
        <f t="shared" si="1935"/>
        <v>3</v>
      </c>
      <c r="X4448" s="1">
        <f t="shared" si="1936"/>
        <v>0</v>
      </c>
      <c r="Y4448" s="1">
        <f t="shared" si="1937"/>
        <v>0</v>
      </c>
      <c r="Z4448" s="1">
        <f t="shared" si="1938"/>
        <v>0</v>
      </c>
      <c r="AA4448" s="1">
        <f t="shared" si="1939"/>
        <v>0</v>
      </c>
      <c r="AD4448" s="1">
        <f t="shared" si="1940"/>
        <v>3</v>
      </c>
      <c r="AE4448" s="1">
        <f t="shared" si="1941"/>
        <v>2</v>
      </c>
      <c r="AF4448" s="1">
        <f t="shared" si="1942"/>
        <v>0</v>
      </c>
      <c r="AG4448" s="1">
        <f t="shared" si="1943"/>
        <v>0</v>
      </c>
      <c r="AH4448" s="1">
        <f t="shared" si="1944"/>
        <v>0</v>
      </c>
      <c r="AI4448" s="1">
        <f t="shared" si="1945"/>
        <v>0</v>
      </c>
      <c r="AK4448" s="1" t="str">
        <f t="shared" si="1961"/>
        <v>320000</v>
      </c>
    </row>
    <row r="4449" spans="4:37" x14ac:dyDescent="0.25">
      <c r="D4449" s="27">
        <v>4427</v>
      </c>
      <c r="E4449" s="27">
        <f t="shared" si="1947"/>
        <v>0</v>
      </c>
      <c r="F4449" s="27">
        <f t="shared" si="1948"/>
        <v>0</v>
      </c>
      <c r="G4449" s="27">
        <f t="shared" si="1954"/>
        <v>0</v>
      </c>
      <c r="H4449" s="2">
        <f>_xlfn.IFNA(IF(MATCH(AK4449,$AK$23:AK4448,0)&gt;0,0,0),1)</f>
        <v>0</v>
      </c>
      <c r="I4449" s="2">
        <f t="shared" si="1946"/>
        <v>6</v>
      </c>
      <c r="J4449" s="31">
        <f t="shared" si="1955"/>
        <v>3</v>
      </c>
      <c r="K4449" s="32">
        <f t="shared" si="1949"/>
        <v>1</v>
      </c>
      <c r="L4449" s="31">
        <f t="shared" si="1956"/>
        <v>3</v>
      </c>
      <c r="M4449" s="32">
        <f t="shared" si="1950"/>
        <v>0</v>
      </c>
      <c r="N4449" s="31">
        <f t="shared" si="1957"/>
        <v>0</v>
      </c>
      <c r="O4449" s="32">
        <f t="shared" si="1951"/>
        <v>0</v>
      </c>
      <c r="P4449" s="31">
        <f t="shared" si="1958"/>
        <v>0</v>
      </c>
      <c r="Q4449" s="32">
        <f t="shared" si="1952"/>
        <v>0</v>
      </c>
      <c r="R4449" s="31">
        <f t="shared" si="1959"/>
        <v>0</v>
      </c>
      <c r="S4449" s="32">
        <f t="shared" si="1953"/>
        <v>0</v>
      </c>
      <c r="T4449" s="31">
        <f t="shared" si="1960"/>
        <v>0</v>
      </c>
      <c r="V4449" s="1">
        <f t="shared" si="1934"/>
        <v>3</v>
      </c>
      <c r="W4449" s="1">
        <f t="shared" si="1935"/>
        <v>3</v>
      </c>
      <c r="X4449" s="1">
        <f t="shared" si="1936"/>
        <v>0</v>
      </c>
      <c r="Y4449" s="1">
        <f t="shared" si="1937"/>
        <v>0</v>
      </c>
      <c r="Z4449" s="1">
        <f t="shared" si="1938"/>
        <v>0</v>
      </c>
      <c r="AA4449" s="1">
        <f t="shared" si="1939"/>
        <v>0</v>
      </c>
      <c r="AD4449" s="1">
        <f t="shared" si="1940"/>
        <v>3</v>
      </c>
      <c r="AE4449" s="1">
        <f t="shared" si="1941"/>
        <v>3</v>
      </c>
      <c r="AF4449" s="1">
        <f t="shared" si="1942"/>
        <v>0</v>
      </c>
      <c r="AG4449" s="1">
        <f t="shared" si="1943"/>
        <v>0</v>
      </c>
      <c r="AH4449" s="1">
        <f t="shared" si="1944"/>
        <v>0</v>
      </c>
      <c r="AI4449" s="1">
        <f t="shared" si="1945"/>
        <v>0</v>
      </c>
      <c r="AK4449" s="1" t="str">
        <f t="shared" si="1961"/>
        <v>330000</v>
      </c>
    </row>
    <row r="4450" spans="4:37" x14ac:dyDescent="0.25">
      <c r="D4450" s="27">
        <v>4428</v>
      </c>
      <c r="E4450" s="27">
        <f t="shared" si="1947"/>
        <v>0</v>
      </c>
      <c r="F4450" s="27">
        <f t="shared" si="1948"/>
        <v>0</v>
      </c>
      <c r="G4450" s="27">
        <f t="shared" si="1954"/>
        <v>0</v>
      </c>
      <c r="H4450" s="2">
        <f>_xlfn.IFNA(IF(MATCH(AK4450,$AK$23:AK4449,0)&gt;0,0,0),1)</f>
        <v>0</v>
      </c>
      <c r="I4450" s="2">
        <f t="shared" si="1946"/>
        <v>7</v>
      </c>
      <c r="J4450" s="31">
        <f t="shared" si="1955"/>
        <v>4</v>
      </c>
      <c r="K4450" s="32">
        <f t="shared" si="1949"/>
        <v>0</v>
      </c>
      <c r="L4450" s="31">
        <f t="shared" si="1956"/>
        <v>3</v>
      </c>
      <c r="M4450" s="32">
        <f t="shared" si="1950"/>
        <v>0</v>
      </c>
      <c r="N4450" s="31">
        <f t="shared" si="1957"/>
        <v>0</v>
      </c>
      <c r="O4450" s="32">
        <f t="shared" si="1951"/>
        <v>0</v>
      </c>
      <c r="P4450" s="31">
        <f t="shared" si="1958"/>
        <v>0</v>
      </c>
      <c r="Q4450" s="32">
        <f t="shared" si="1952"/>
        <v>0</v>
      </c>
      <c r="R4450" s="31">
        <f t="shared" si="1959"/>
        <v>0</v>
      </c>
      <c r="S4450" s="32">
        <f t="shared" si="1953"/>
        <v>0</v>
      </c>
      <c r="T4450" s="31">
        <f t="shared" si="1960"/>
        <v>0</v>
      </c>
      <c r="V4450" s="1">
        <f t="shared" si="1934"/>
        <v>4</v>
      </c>
      <c r="W4450" s="1">
        <f t="shared" si="1935"/>
        <v>3</v>
      </c>
      <c r="X4450" s="1">
        <f t="shared" si="1936"/>
        <v>0</v>
      </c>
      <c r="Y4450" s="1">
        <f t="shared" si="1937"/>
        <v>0</v>
      </c>
      <c r="Z4450" s="1">
        <f t="shared" si="1938"/>
        <v>0</v>
      </c>
      <c r="AA4450" s="1">
        <f t="shared" si="1939"/>
        <v>0</v>
      </c>
      <c r="AD4450" s="1">
        <f t="shared" si="1940"/>
        <v>4</v>
      </c>
      <c r="AE4450" s="1">
        <f t="shared" si="1941"/>
        <v>3</v>
      </c>
      <c r="AF4450" s="1">
        <f t="shared" si="1942"/>
        <v>0</v>
      </c>
      <c r="AG4450" s="1">
        <f t="shared" si="1943"/>
        <v>0</v>
      </c>
      <c r="AH4450" s="1">
        <f t="shared" si="1944"/>
        <v>0</v>
      </c>
      <c r="AI4450" s="1">
        <f t="shared" si="1945"/>
        <v>0</v>
      </c>
      <c r="AK4450" s="1" t="str">
        <f t="shared" si="1961"/>
        <v>430000</v>
      </c>
    </row>
    <row r="4451" spans="4:37" x14ac:dyDescent="0.25">
      <c r="D4451" s="27">
        <v>4429</v>
      </c>
      <c r="E4451" s="27">
        <f t="shared" si="1947"/>
        <v>0</v>
      </c>
      <c r="F4451" s="27">
        <f t="shared" si="1948"/>
        <v>0</v>
      </c>
      <c r="G4451" s="27">
        <f t="shared" si="1954"/>
        <v>0</v>
      </c>
      <c r="H4451" s="2">
        <f>_xlfn.IFNA(IF(MATCH(AK4451,$AK$23:AK4450,0)&gt;0,0,0),1)</f>
        <v>0</v>
      </c>
      <c r="I4451" s="2">
        <f t="shared" si="1946"/>
        <v>5</v>
      </c>
      <c r="J4451" s="31">
        <f t="shared" si="1955"/>
        <v>1</v>
      </c>
      <c r="K4451" s="32">
        <f t="shared" si="1949"/>
        <v>0</v>
      </c>
      <c r="L4451" s="31">
        <f t="shared" si="1956"/>
        <v>4</v>
      </c>
      <c r="M4451" s="32">
        <f t="shared" si="1950"/>
        <v>0</v>
      </c>
      <c r="N4451" s="31">
        <f t="shared" si="1957"/>
        <v>0</v>
      </c>
      <c r="O4451" s="32">
        <f t="shared" si="1951"/>
        <v>0</v>
      </c>
      <c r="P4451" s="31">
        <f t="shared" si="1958"/>
        <v>0</v>
      </c>
      <c r="Q4451" s="32">
        <f t="shared" si="1952"/>
        <v>0</v>
      </c>
      <c r="R4451" s="31">
        <f t="shared" si="1959"/>
        <v>0</v>
      </c>
      <c r="S4451" s="32">
        <f t="shared" si="1953"/>
        <v>0</v>
      </c>
      <c r="T4451" s="31">
        <f t="shared" si="1960"/>
        <v>0</v>
      </c>
      <c r="V4451" s="1">
        <f t="shared" ref="V4451:V4514" si="1962">J4451</f>
        <v>1</v>
      </c>
      <c r="W4451" s="1">
        <f t="shared" ref="W4451:W4514" si="1963">L4451</f>
        <v>4</v>
      </c>
      <c r="X4451" s="1">
        <f t="shared" ref="X4451:X4514" si="1964">N4451</f>
        <v>0</v>
      </c>
      <c r="Y4451" s="1">
        <f t="shared" ref="Y4451:Y4514" si="1965">P4451</f>
        <v>0</v>
      </c>
      <c r="Z4451" s="1">
        <f t="shared" ref="Z4451:Z4514" si="1966">R4451</f>
        <v>0</v>
      </c>
      <c r="AA4451" s="1">
        <f t="shared" ref="AA4451:AA4514" si="1967">T4451</f>
        <v>0</v>
      </c>
      <c r="AD4451" s="1">
        <f t="shared" ref="AD4451:AD4514" si="1968">LARGE(V4451:AA4451,1)</f>
        <v>4</v>
      </c>
      <c r="AE4451" s="1">
        <f t="shared" ref="AE4451:AE4514" si="1969">LARGE(V4451:AA4451,2)</f>
        <v>1</v>
      </c>
      <c r="AF4451" s="1">
        <f t="shared" ref="AF4451:AF4514" si="1970">LARGE(V4451:AA4451,3)</f>
        <v>0</v>
      </c>
      <c r="AG4451" s="1">
        <f t="shared" ref="AG4451:AG4514" si="1971">LARGE(V4451:AA4451,4)</f>
        <v>0</v>
      </c>
      <c r="AH4451" s="1">
        <f t="shared" ref="AH4451:AH4514" si="1972">LARGE(V4451:AA4451,5)</f>
        <v>0</v>
      </c>
      <c r="AI4451" s="1">
        <f t="shared" ref="AI4451:AI4514" si="1973">LARGE(V4451:AA4451,6)</f>
        <v>0</v>
      </c>
      <c r="AK4451" s="1" t="str">
        <f t="shared" si="1961"/>
        <v>410000</v>
      </c>
    </row>
    <row r="4452" spans="4:37" x14ac:dyDescent="0.25">
      <c r="D4452" s="27">
        <v>4430</v>
      </c>
      <c r="E4452" s="27">
        <f t="shared" si="1947"/>
        <v>0</v>
      </c>
      <c r="F4452" s="27">
        <f t="shared" si="1948"/>
        <v>0</v>
      </c>
      <c r="G4452" s="27">
        <f t="shared" si="1954"/>
        <v>0</v>
      </c>
      <c r="H4452" s="2">
        <f>_xlfn.IFNA(IF(MATCH(AK4452,$AK$23:AK4451,0)&gt;0,0,0),1)</f>
        <v>0</v>
      </c>
      <c r="I4452" s="2">
        <f t="shared" si="1946"/>
        <v>6</v>
      </c>
      <c r="J4452" s="31">
        <f t="shared" si="1955"/>
        <v>2</v>
      </c>
      <c r="K4452" s="32">
        <f t="shared" si="1949"/>
        <v>0</v>
      </c>
      <c r="L4452" s="31">
        <f t="shared" si="1956"/>
        <v>4</v>
      </c>
      <c r="M4452" s="32">
        <f t="shared" si="1950"/>
        <v>0</v>
      </c>
      <c r="N4452" s="31">
        <f t="shared" si="1957"/>
        <v>0</v>
      </c>
      <c r="O4452" s="32">
        <f t="shared" si="1951"/>
        <v>0</v>
      </c>
      <c r="P4452" s="31">
        <f t="shared" si="1958"/>
        <v>0</v>
      </c>
      <c r="Q4452" s="32">
        <f t="shared" si="1952"/>
        <v>0</v>
      </c>
      <c r="R4452" s="31">
        <f t="shared" si="1959"/>
        <v>0</v>
      </c>
      <c r="S4452" s="32">
        <f t="shared" si="1953"/>
        <v>0</v>
      </c>
      <c r="T4452" s="31">
        <f t="shared" si="1960"/>
        <v>0</v>
      </c>
      <c r="V4452" s="1">
        <f t="shared" si="1962"/>
        <v>2</v>
      </c>
      <c r="W4452" s="1">
        <f t="shared" si="1963"/>
        <v>4</v>
      </c>
      <c r="X4452" s="1">
        <f t="shared" si="1964"/>
        <v>0</v>
      </c>
      <c r="Y4452" s="1">
        <f t="shared" si="1965"/>
        <v>0</v>
      </c>
      <c r="Z4452" s="1">
        <f t="shared" si="1966"/>
        <v>0</v>
      </c>
      <c r="AA4452" s="1">
        <f t="shared" si="1967"/>
        <v>0</v>
      </c>
      <c r="AD4452" s="1">
        <f t="shared" si="1968"/>
        <v>4</v>
      </c>
      <c r="AE4452" s="1">
        <f t="shared" si="1969"/>
        <v>2</v>
      </c>
      <c r="AF4452" s="1">
        <f t="shared" si="1970"/>
        <v>0</v>
      </c>
      <c r="AG4452" s="1">
        <f t="shared" si="1971"/>
        <v>0</v>
      </c>
      <c r="AH4452" s="1">
        <f t="shared" si="1972"/>
        <v>0</v>
      </c>
      <c r="AI4452" s="1">
        <f t="shared" si="1973"/>
        <v>0</v>
      </c>
      <c r="AK4452" s="1" t="str">
        <f t="shared" si="1961"/>
        <v>420000</v>
      </c>
    </row>
    <row r="4453" spans="4:37" x14ac:dyDescent="0.25">
      <c r="D4453" s="27">
        <v>4431</v>
      </c>
      <c r="E4453" s="27">
        <f t="shared" si="1947"/>
        <v>0</v>
      </c>
      <c r="F4453" s="27">
        <f t="shared" si="1948"/>
        <v>0</v>
      </c>
      <c r="G4453" s="27">
        <f t="shared" si="1954"/>
        <v>0</v>
      </c>
      <c r="H4453" s="2">
        <f>_xlfn.IFNA(IF(MATCH(AK4453,$AK$23:AK4452,0)&gt;0,0,0),1)</f>
        <v>0</v>
      </c>
      <c r="I4453" s="2">
        <f t="shared" si="1946"/>
        <v>7</v>
      </c>
      <c r="J4453" s="31">
        <f t="shared" si="1955"/>
        <v>3</v>
      </c>
      <c r="K4453" s="32">
        <f t="shared" si="1949"/>
        <v>0</v>
      </c>
      <c r="L4453" s="31">
        <f t="shared" si="1956"/>
        <v>4</v>
      </c>
      <c r="M4453" s="32">
        <f t="shared" si="1950"/>
        <v>0</v>
      </c>
      <c r="N4453" s="31">
        <f t="shared" si="1957"/>
        <v>0</v>
      </c>
      <c r="O4453" s="32">
        <f t="shared" si="1951"/>
        <v>0</v>
      </c>
      <c r="P4453" s="31">
        <f t="shared" si="1958"/>
        <v>0</v>
      </c>
      <c r="Q4453" s="32">
        <f t="shared" si="1952"/>
        <v>0</v>
      </c>
      <c r="R4453" s="31">
        <f t="shared" si="1959"/>
        <v>0</v>
      </c>
      <c r="S4453" s="32">
        <f t="shared" si="1953"/>
        <v>0</v>
      </c>
      <c r="T4453" s="31">
        <f t="shared" si="1960"/>
        <v>0</v>
      </c>
      <c r="V4453" s="1">
        <f t="shared" si="1962"/>
        <v>3</v>
      </c>
      <c r="W4453" s="1">
        <f t="shared" si="1963"/>
        <v>4</v>
      </c>
      <c r="X4453" s="1">
        <f t="shared" si="1964"/>
        <v>0</v>
      </c>
      <c r="Y4453" s="1">
        <f t="shared" si="1965"/>
        <v>0</v>
      </c>
      <c r="Z4453" s="1">
        <f t="shared" si="1966"/>
        <v>0</v>
      </c>
      <c r="AA4453" s="1">
        <f t="shared" si="1967"/>
        <v>0</v>
      </c>
      <c r="AD4453" s="1">
        <f t="shared" si="1968"/>
        <v>4</v>
      </c>
      <c r="AE4453" s="1">
        <f t="shared" si="1969"/>
        <v>3</v>
      </c>
      <c r="AF4453" s="1">
        <f t="shared" si="1970"/>
        <v>0</v>
      </c>
      <c r="AG4453" s="1">
        <f t="shared" si="1971"/>
        <v>0</v>
      </c>
      <c r="AH4453" s="1">
        <f t="shared" si="1972"/>
        <v>0</v>
      </c>
      <c r="AI4453" s="1">
        <f t="shared" si="1973"/>
        <v>0</v>
      </c>
      <c r="AK4453" s="1" t="str">
        <f t="shared" si="1961"/>
        <v>430000</v>
      </c>
    </row>
    <row r="4454" spans="4:37" x14ac:dyDescent="0.25">
      <c r="D4454" s="27">
        <v>4432</v>
      </c>
      <c r="E4454" s="27">
        <f t="shared" si="1947"/>
        <v>0</v>
      </c>
      <c r="F4454" s="27">
        <f t="shared" si="1948"/>
        <v>0</v>
      </c>
      <c r="G4454" s="27">
        <f t="shared" si="1954"/>
        <v>0</v>
      </c>
      <c r="H4454" s="2">
        <f>_xlfn.IFNA(IF(MATCH(AK4454,$AK$23:AK4453,0)&gt;0,0,0),1)</f>
        <v>0</v>
      </c>
      <c r="I4454" s="2">
        <f t="shared" si="1946"/>
        <v>8</v>
      </c>
      <c r="J4454" s="31">
        <f t="shared" si="1955"/>
        <v>4</v>
      </c>
      <c r="K4454" s="32">
        <f t="shared" si="1949"/>
        <v>1</v>
      </c>
      <c r="L4454" s="31">
        <f t="shared" si="1956"/>
        <v>4</v>
      </c>
      <c r="M4454" s="32">
        <f t="shared" si="1950"/>
        <v>0</v>
      </c>
      <c r="N4454" s="31">
        <f t="shared" si="1957"/>
        <v>0</v>
      </c>
      <c r="O4454" s="32">
        <f t="shared" si="1951"/>
        <v>0</v>
      </c>
      <c r="P4454" s="31">
        <f t="shared" si="1958"/>
        <v>0</v>
      </c>
      <c r="Q4454" s="32">
        <f t="shared" si="1952"/>
        <v>0</v>
      </c>
      <c r="R4454" s="31">
        <f t="shared" si="1959"/>
        <v>0</v>
      </c>
      <c r="S4454" s="32">
        <f t="shared" si="1953"/>
        <v>0</v>
      </c>
      <c r="T4454" s="31">
        <f t="shared" si="1960"/>
        <v>0</v>
      </c>
      <c r="V4454" s="1">
        <f t="shared" si="1962"/>
        <v>4</v>
      </c>
      <c r="W4454" s="1">
        <f t="shared" si="1963"/>
        <v>4</v>
      </c>
      <c r="X4454" s="1">
        <f t="shared" si="1964"/>
        <v>0</v>
      </c>
      <c r="Y4454" s="1">
        <f t="shared" si="1965"/>
        <v>0</v>
      </c>
      <c r="Z4454" s="1">
        <f t="shared" si="1966"/>
        <v>0</v>
      </c>
      <c r="AA4454" s="1">
        <f t="shared" si="1967"/>
        <v>0</v>
      </c>
      <c r="AD4454" s="1">
        <f t="shared" si="1968"/>
        <v>4</v>
      </c>
      <c r="AE4454" s="1">
        <f t="shared" si="1969"/>
        <v>4</v>
      </c>
      <c r="AF4454" s="1">
        <f t="shared" si="1970"/>
        <v>0</v>
      </c>
      <c r="AG4454" s="1">
        <f t="shared" si="1971"/>
        <v>0</v>
      </c>
      <c r="AH4454" s="1">
        <f t="shared" si="1972"/>
        <v>0</v>
      </c>
      <c r="AI4454" s="1">
        <f t="shared" si="1973"/>
        <v>0</v>
      </c>
      <c r="AK4454" s="1" t="str">
        <f t="shared" si="1961"/>
        <v>440000</v>
      </c>
    </row>
    <row r="4455" spans="4:37" x14ac:dyDescent="0.25">
      <c r="D4455" s="27">
        <v>4433</v>
      </c>
      <c r="E4455" s="27">
        <f t="shared" si="1947"/>
        <v>0</v>
      </c>
      <c r="F4455" s="27">
        <f t="shared" si="1948"/>
        <v>0</v>
      </c>
      <c r="G4455" s="27">
        <f t="shared" si="1954"/>
        <v>0</v>
      </c>
      <c r="H4455" s="2">
        <f>_xlfn.IFNA(IF(MATCH(AK4455,$AK$23:AK4454,0)&gt;0,0,0),1)</f>
        <v>0</v>
      </c>
      <c r="I4455" s="2">
        <f t="shared" si="1946"/>
        <v>2</v>
      </c>
      <c r="J4455" s="31">
        <f t="shared" si="1955"/>
        <v>1</v>
      </c>
      <c r="K4455" s="32">
        <f t="shared" si="1949"/>
        <v>1</v>
      </c>
      <c r="L4455" s="31">
        <f t="shared" si="1956"/>
        <v>1</v>
      </c>
      <c r="M4455" s="32">
        <f t="shared" si="1950"/>
        <v>0</v>
      </c>
      <c r="N4455" s="31">
        <f t="shared" si="1957"/>
        <v>0</v>
      </c>
      <c r="O4455" s="32">
        <f t="shared" si="1951"/>
        <v>0</v>
      </c>
      <c r="P4455" s="31">
        <f t="shared" si="1958"/>
        <v>0</v>
      </c>
      <c r="Q4455" s="32">
        <f t="shared" si="1952"/>
        <v>0</v>
      </c>
      <c r="R4455" s="31">
        <f t="shared" si="1959"/>
        <v>0</v>
      </c>
      <c r="S4455" s="32">
        <f t="shared" si="1953"/>
        <v>0</v>
      </c>
      <c r="T4455" s="31">
        <f t="shared" si="1960"/>
        <v>0</v>
      </c>
      <c r="V4455" s="1">
        <f t="shared" si="1962"/>
        <v>1</v>
      </c>
      <c r="W4455" s="1">
        <f t="shared" si="1963"/>
        <v>1</v>
      </c>
      <c r="X4455" s="1">
        <f t="shared" si="1964"/>
        <v>0</v>
      </c>
      <c r="Y4455" s="1">
        <f t="shared" si="1965"/>
        <v>0</v>
      </c>
      <c r="Z4455" s="1">
        <f t="shared" si="1966"/>
        <v>0</v>
      </c>
      <c r="AA4455" s="1">
        <f t="shared" si="1967"/>
        <v>0</v>
      </c>
      <c r="AD4455" s="1">
        <f t="shared" si="1968"/>
        <v>1</v>
      </c>
      <c r="AE4455" s="1">
        <f t="shared" si="1969"/>
        <v>1</v>
      </c>
      <c r="AF4455" s="1">
        <f t="shared" si="1970"/>
        <v>0</v>
      </c>
      <c r="AG4455" s="1">
        <f t="shared" si="1971"/>
        <v>0</v>
      </c>
      <c r="AH4455" s="1">
        <f t="shared" si="1972"/>
        <v>0</v>
      </c>
      <c r="AI4455" s="1">
        <f t="shared" si="1973"/>
        <v>0</v>
      </c>
      <c r="AK4455" s="1" t="str">
        <f t="shared" si="1961"/>
        <v>110000</v>
      </c>
    </row>
    <row r="4456" spans="4:37" x14ac:dyDescent="0.25">
      <c r="D4456" s="27">
        <v>4434</v>
      </c>
      <c r="E4456" s="27">
        <f t="shared" si="1947"/>
        <v>0</v>
      </c>
      <c r="F4456" s="27">
        <f t="shared" si="1948"/>
        <v>0</v>
      </c>
      <c r="G4456" s="27">
        <f t="shared" si="1954"/>
        <v>0</v>
      </c>
      <c r="H4456" s="2">
        <f>_xlfn.IFNA(IF(MATCH(AK4456,$AK$23:AK4455,0)&gt;0,0,0),1)</f>
        <v>0</v>
      </c>
      <c r="I4456" s="2">
        <f t="shared" si="1946"/>
        <v>3</v>
      </c>
      <c r="J4456" s="31">
        <f t="shared" si="1955"/>
        <v>2</v>
      </c>
      <c r="K4456" s="32">
        <f t="shared" si="1949"/>
        <v>0</v>
      </c>
      <c r="L4456" s="31">
        <f t="shared" si="1956"/>
        <v>1</v>
      </c>
      <c r="M4456" s="32">
        <f t="shared" si="1950"/>
        <v>0</v>
      </c>
      <c r="N4456" s="31">
        <f t="shared" si="1957"/>
        <v>0</v>
      </c>
      <c r="O4456" s="32">
        <f t="shared" si="1951"/>
        <v>0</v>
      </c>
      <c r="P4456" s="31">
        <f t="shared" si="1958"/>
        <v>0</v>
      </c>
      <c r="Q4456" s="32">
        <f t="shared" si="1952"/>
        <v>0</v>
      </c>
      <c r="R4456" s="31">
        <f t="shared" si="1959"/>
        <v>0</v>
      </c>
      <c r="S4456" s="32">
        <f t="shared" si="1953"/>
        <v>0</v>
      </c>
      <c r="T4456" s="31">
        <f t="shared" si="1960"/>
        <v>0</v>
      </c>
      <c r="V4456" s="1">
        <f t="shared" si="1962"/>
        <v>2</v>
      </c>
      <c r="W4456" s="1">
        <f t="shared" si="1963"/>
        <v>1</v>
      </c>
      <c r="X4456" s="1">
        <f t="shared" si="1964"/>
        <v>0</v>
      </c>
      <c r="Y4456" s="1">
        <f t="shared" si="1965"/>
        <v>0</v>
      </c>
      <c r="Z4456" s="1">
        <f t="shared" si="1966"/>
        <v>0</v>
      </c>
      <c r="AA4456" s="1">
        <f t="shared" si="1967"/>
        <v>0</v>
      </c>
      <c r="AD4456" s="1">
        <f t="shared" si="1968"/>
        <v>2</v>
      </c>
      <c r="AE4456" s="1">
        <f t="shared" si="1969"/>
        <v>1</v>
      </c>
      <c r="AF4456" s="1">
        <f t="shared" si="1970"/>
        <v>0</v>
      </c>
      <c r="AG4456" s="1">
        <f t="shared" si="1971"/>
        <v>0</v>
      </c>
      <c r="AH4456" s="1">
        <f t="shared" si="1972"/>
        <v>0</v>
      </c>
      <c r="AI4456" s="1">
        <f t="shared" si="1973"/>
        <v>0</v>
      </c>
      <c r="AK4456" s="1" t="str">
        <f t="shared" si="1961"/>
        <v>210000</v>
      </c>
    </row>
    <row r="4457" spans="4:37" x14ac:dyDescent="0.25">
      <c r="D4457" s="27">
        <v>4435</v>
      </c>
      <c r="E4457" s="27">
        <f t="shared" si="1947"/>
        <v>0</v>
      </c>
      <c r="F4457" s="27">
        <f t="shared" si="1948"/>
        <v>0</v>
      </c>
      <c r="G4457" s="27">
        <f t="shared" si="1954"/>
        <v>0</v>
      </c>
      <c r="H4457" s="2">
        <f>_xlfn.IFNA(IF(MATCH(AK4457,$AK$23:AK4456,0)&gt;0,0,0),1)</f>
        <v>0</v>
      </c>
      <c r="I4457" s="2">
        <f t="shared" si="1946"/>
        <v>4</v>
      </c>
      <c r="J4457" s="31">
        <f t="shared" si="1955"/>
        <v>3</v>
      </c>
      <c r="K4457" s="32">
        <f t="shared" si="1949"/>
        <v>0</v>
      </c>
      <c r="L4457" s="31">
        <f t="shared" si="1956"/>
        <v>1</v>
      </c>
      <c r="M4457" s="32">
        <f t="shared" si="1950"/>
        <v>0</v>
      </c>
      <c r="N4457" s="31">
        <f t="shared" si="1957"/>
        <v>0</v>
      </c>
      <c r="O4457" s="32">
        <f t="shared" si="1951"/>
        <v>0</v>
      </c>
      <c r="P4457" s="31">
        <f t="shared" si="1958"/>
        <v>0</v>
      </c>
      <c r="Q4457" s="32">
        <f t="shared" si="1952"/>
        <v>0</v>
      </c>
      <c r="R4457" s="31">
        <f t="shared" si="1959"/>
        <v>0</v>
      </c>
      <c r="S4457" s="32">
        <f t="shared" si="1953"/>
        <v>0</v>
      </c>
      <c r="T4457" s="31">
        <f t="shared" si="1960"/>
        <v>0</v>
      </c>
      <c r="V4457" s="1">
        <f t="shared" si="1962"/>
        <v>3</v>
      </c>
      <c r="W4457" s="1">
        <f t="shared" si="1963"/>
        <v>1</v>
      </c>
      <c r="X4457" s="1">
        <f t="shared" si="1964"/>
        <v>0</v>
      </c>
      <c r="Y4457" s="1">
        <f t="shared" si="1965"/>
        <v>0</v>
      </c>
      <c r="Z4457" s="1">
        <f t="shared" si="1966"/>
        <v>0</v>
      </c>
      <c r="AA4457" s="1">
        <f t="shared" si="1967"/>
        <v>0</v>
      </c>
      <c r="AD4457" s="1">
        <f t="shared" si="1968"/>
        <v>3</v>
      </c>
      <c r="AE4457" s="1">
        <f t="shared" si="1969"/>
        <v>1</v>
      </c>
      <c r="AF4457" s="1">
        <f t="shared" si="1970"/>
        <v>0</v>
      </c>
      <c r="AG4457" s="1">
        <f t="shared" si="1971"/>
        <v>0</v>
      </c>
      <c r="AH4457" s="1">
        <f t="shared" si="1972"/>
        <v>0</v>
      </c>
      <c r="AI4457" s="1">
        <f t="shared" si="1973"/>
        <v>0</v>
      </c>
      <c r="AK4457" s="1" t="str">
        <f t="shared" si="1961"/>
        <v>310000</v>
      </c>
    </row>
    <row r="4458" spans="4:37" x14ac:dyDescent="0.25">
      <c r="D4458" s="27">
        <v>4436</v>
      </c>
      <c r="E4458" s="27">
        <f t="shared" si="1947"/>
        <v>0</v>
      </c>
      <c r="F4458" s="27">
        <f t="shared" si="1948"/>
        <v>0</v>
      </c>
      <c r="G4458" s="27">
        <f t="shared" si="1954"/>
        <v>0</v>
      </c>
      <c r="H4458" s="2">
        <f>_xlfn.IFNA(IF(MATCH(AK4458,$AK$23:AK4457,0)&gt;0,0,0),1)</f>
        <v>0</v>
      </c>
      <c r="I4458" s="2">
        <f t="shared" si="1946"/>
        <v>5</v>
      </c>
      <c r="J4458" s="31">
        <f t="shared" si="1955"/>
        <v>4</v>
      </c>
      <c r="K4458" s="32">
        <f t="shared" si="1949"/>
        <v>0</v>
      </c>
      <c r="L4458" s="31">
        <f t="shared" si="1956"/>
        <v>1</v>
      </c>
      <c r="M4458" s="32">
        <f t="shared" si="1950"/>
        <v>0</v>
      </c>
      <c r="N4458" s="31">
        <f t="shared" si="1957"/>
        <v>0</v>
      </c>
      <c r="O4458" s="32">
        <f t="shared" si="1951"/>
        <v>0</v>
      </c>
      <c r="P4458" s="31">
        <f t="shared" si="1958"/>
        <v>0</v>
      </c>
      <c r="Q4458" s="32">
        <f t="shared" si="1952"/>
        <v>0</v>
      </c>
      <c r="R4458" s="31">
        <f t="shared" si="1959"/>
        <v>0</v>
      </c>
      <c r="S4458" s="32">
        <f t="shared" si="1953"/>
        <v>0</v>
      </c>
      <c r="T4458" s="31">
        <f t="shared" si="1960"/>
        <v>0</v>
      </c>
      <c r="V4458" s="1">
        <f t="shared" si="1962"/>
        <v>4</v>
      </c>
      <c r="W4458" s="1">
        <f t="shared" si="1963"/>
        <v>1</v>
      </c>
      <c r="X4458" s="1">
        <f t="shared" si="1964"/>
        <v>0</v>
      </c>
      <c r="Y4458" s="1">
        <f t="shared" si="1965"/>
        <v>0</v>
      </c>
      <c r="Z4458" s="1">
        <f t="shared" si="1966"/>
        <v>0</v>
      </c>
      <c r="AA4458" s="1">
        <f t="shared" si="1967"/>
        <v>0</v>
      </c>
      <c r="AD4458" s="1">
        <f t="shared" si="1968"/>
        <v>4</v>
      </c>
      <c r="AE4458" s="1">
        <f t="shared" si="1969"/>
        <v>1</v>
      </c>
      <c r="AF4458" s="1">
        <f t="shared" si="1970"/>
        <v>0</v>
      </c>
      <c r="AG4458" s="1">
        <f t="shared" si="1971"/>
        <v>0</v>
      </c>
      <c r="AH4458" s="1">
        <f t="shared" si="1972"/>
        <v>0</v>
      </c>
      <c r="AI4458" s="1">
        <f t="shared" si="1973"/>
        <v>0</v>
      </c>
      <c r="AK4458" s="1" t="str">
        <f t="shared" si="1961"/>
        <v>410000</v>
      </c>
    </row>
    <row r="4459" spans="4:37" x14ac:dyDescent="0.25">
      <c r="D4459" s="27">
        <v>4437</v>
      </c>
      <c r="E4459" s="27">
        <f t="shared" si="1947"/>
        <v>0</v>
      </c>
      <c r="F4459" s="27">
        <f t="shared" si="1948"/>
        <v>0</v>
      </c>
      <c r="G4459" s="27">
        <f t="shared" si="1954"/>
        <v>0</v>
      </c>
      <c r="H4459" s="2">
        <f>_xlfn.IFNA(IF(MATCH(AK4459,$AK$23:AK4458,0)&gt;0,0,0),1)</f>
        <v>0</v>
      </c>
      <c r="I4459" s="2">
        <f t="shared" si="1946"/>
        <v>3</v>
      </c>
      <c r="J4459" s="31">
        <f t="shared" si="1955"/>
        <v>1</v>
      </c>
      <c r="K4459" s="32">
        <f t="shared" si="1949"/>
        <v>0</v>
      </c>
      <c r="L4459" s="31">
        <f t="shared" si="1956"/>
        <v>2</v>
      </c>
      <c r="M4459" s="32">
        <f t="shared" si="1950"/>
        <v>0</v>
      </c>
      <c r="N4459" s="31">
        <f t="shared" si="1957"/>
        <v>0</v>
      </c>
      <c r="O4459" s="32">
        <f t="shared" si="1951"/>
        <v>0</v>
      </c>
      <c r="P4459" s="31">
        <f t="shared" si="1958"/>
        <v>0</v>
      </c>
      <c r="Q4459" s="32">
        <f t="shared" si="1952"/>
        <v>0</v>
      </c>
      <c r="R4459" s="31">
        <f t="shared" si="1959"/>
        <v>0</v>
      </c>
      <c r="S4459" s="32">
        <f t="shared" si="1953"/>
        <v>0</v>
      </c>
      <c r="T4459" s="31">
        <f t="shared" si="1960"/>
        <v>0</v>
      </c>
      <c r="V4459" s="1">
        <f t="shared" si="1962"/>
        <v>1</v>
      </c>
      <c r="W4459" s="1">
        <f t="shared" si="1963"/>
        <v>2</v>
      </c>
      <c r="X4459" s="1">
        <f t="shared" si="1964"/>
        <v>0</v>
      </c>
      <c r="Y4459" s="1">
        <f t="shared" si="1965"/>
        <v>0</v>
      </c>
      <c r="Z4459" s="1">
        <f t="shared" si="1966"/>
        <v>0</v>
      </c>
      <c r="AA4459" s="1">
        <f t="shared" si="1967"/>
        <v>0</v>
      </c>
      <c r="AD4459" s="1">
        <f t="shared" si="1968"/>
        <v>2</v>
      </c>
      <c r="AE4459" s="1">
        <f t="shared" si="1969"/>
        <v>1</v>
      </c>
      <c r="AF4459" s="1">
        <f t="shared" si="1970"/>
        <v>0</v>
      </c>
      <c r="AG4459" s="1">
        <f t="shared" si="1971"/>
        <v>0</v>
      </c>
      <c r="AH4459" s="1">
        <f t="shared" si="1972"/>
        <v>0</v>
      </c>
      <c r="AI4459" s="1">
        <f t="shared" si="1973"/>
        <v>0</v>
      </c>
      <c r="AK4459" s="1" t="str">
        <f t="shared" si="1961"/>
        <v>210000</v>
      </c>
    </row>
    <row r="4460" spans="4:37" x14ac:dyDescent="0.25">
      <c r="D4460" s="27">
        <v>4438</v>
      </c>
      <c r="E4460" s="27">
        <f t="shared" si="1947"/>
        <v>0</v>
      </c>
      <c r="F4460" s="27">
        <f t="shared" si="1948"/>
        <v>0</v>
      </c>
      <c r="G4460" s="27">
        <f t="shared" si="1954"/>
        <v>0</v>
      </c>
      <c r="H4460" s="2">
        <f>_xlfn.IFNA(IF(MATCH(AK4460,$AK$23:AK4459,0)&gt;0,0,0),1)</f>
        <v>0</v>
      </c>
      <c r="I4460" s="2">
        <f t="shared" si="1946"/>
        <v>4</v>
      </c>
      <c r="J4460" s="31">
        <f t="shared" si="1955"/>
        <v>2</v>
      </c>
      <c r="K4460" s="32">
        <f t="shared" si="1949"/>
        <v>1</v>
      </c>
      <c r="L4460" s="31">
        <f t="shared" si="1956"/>
        <v>2</v>
      </c>
      <c r="M4460" s="32">
        <f t="shared" si="1950"/>
        <v>0</v>
      </c>
      <c r="N4460" s="31">
        <f t="shared" si="1957"/>
        <v>0</v>
      </c>
      <c r="O4460" s="32">
        <f t="shared" si="1951"/>
        <v>0</v>
      </c>
      <c r="P4460" s="31">
        <f t="shared" si="1958"/>
        <v>0</v>
      </c>
      <c r="Q4460" s="32">
        <f t="shared" si="1952"/>
        <v>0</v>
      </c>
      <c r="R4460" s="31">
        <f t="shared" si="1959"/>
        <v>0</v>
      </c>
      <c r="S4460" s="32">
        <f t="shared" si="1953"/>
        <v>0</v>
      </c>
      <c r="T4460" s="31">
        <f t="shared" si="1960"/>
        <v>0</v>
      </c>
      <c r="V4460" s="1">
        <f t="shared" si="1962"/>
        <v>2</v>
      </c>
      <c r="W4460" s="1">
        <f t="shared" si="1963"/>
        <v>2</v>
      </c>
      <c r="X4460" s="1">
        <f t="shared" si="1964"/>
        <v>0</v>
      </c>
      <c r="Y4460" s="1">
        <f t="shared" si="1965"/>
        <v>0</v>
      </c>
      <c r="Z4460" s="1">
        <f t="shared" si="1966"/>
        <v>0</v>
      </c>
      <c r="AA4460" s="1">
        <f t="shared" si="1967"/>
        <v>0</v>
      </c>
      <c r="AD4460" s="1">
        <f t="shared" si="1968"/>
        <v>2</v>
      </c>
      <c r="AE4460" s="1">
        <f t="shared" si="1969"/>
        <v>2</v>
      </c>
      <c r="AF4460" s="1">
        <f t="shared" si="1970"/>
        <v>0</v>
      </c>
      <c r="AG4460" s="1">
        <f t="shared" si="1971"/>
        <v>0</v>
      </c>
      <c r="AH4460" s="1">
        <f t="shared" si="1972"/>
        <v>0</v>
      </c>
      <c r="AI4460" s="1">
        <f t="shared" si="1973"/>
        <v>0</v>
      </c>
      <c r="AK4460" s="1" t="str">
        <f t="shared" si="1961"/>
        <v>220000</v>
      </c>
    </row>
    <row r="4461" spans="4:37" x14ac:dyDescent="0.25">
      <c r="D4461" s="27">
        <v>4439</v>
      </c>
      <c r="E4461" s="27">
        <f t="shared" si="1947"/>
        <v>0</v>
      </c>
      <c r="F4461" s="27">
        <f t="shared" si="1948"/>
        <v>0</v>
      </c>
      <c r="G4461" s="27">
        <f t="shared" si="1954"/>
        <v>0</v>
      </c>
      <c r="H4461" s="2">
        <f>_xlfn.IFNA(IF(MATCH(AK4461,$AK$23:AK4460,0)&gt;0,0,0),1)</f>
        <v>0</v>
      </c>
      <c r="I4461" s="2">
        <f t="shared" si="1946"/>
        <v>5</v>
      </c>
      <c r="J4461" s="31">
        <f t="shared" si="1955"/>
        <v>3</v>
      </c>
      <c r="K4461" s="32">
        <f t="shared" si="1949"/>
        <v>0</v>
      </c>
      <c r="L4461" s="31">
        <f t="shared" si="1956"/>
        <v>2</v>
      </c>
      <c r="M4461" s="32">
        <f t="shared" si="1950"/>
        <v>0</v>
      </c>
      <c r="N4461" s="31">
        <f t="shared" si="1957"/>
        <v>0</v>
      </c>
      <c r="O4461" s="32">
        <f t="shared" si="1951"/>
        <v>0</v>
      </c>
      <c r="P4461" s="31">
        <f t="shared" si="1958"/>
        <v>0</v>
      </c>
      <c r="Q4461" s="32">
        <f t="shared" si="1952"/>
        <v>0</v>
      </c>
      <c r="R4461" s="31">
        <f t="shared" si="1959"/>
        <v>0</v>
      </c>
      <c r="S4461" s="32">
        <f t="shared" si="1953"/>
        <v>0</v>
      </c>
      <c r="T4461" s="31">
        <f t="shared" si="1960"/>
        <v>0</v>
      </c>
      <c r="V4461" s="1">
        <f t="shared" si="1962"/>
        <v>3</v>
      </c>
      <c r="W4461" s="1">
        <f t="shared" si="1963"/>
        <v>2</v>
      </c>
      <c r="X4461" s="1">
        <f t="shared" si="1964"/>
        <v>0</v>
      </c>
      <c r="Y4461" s="1">
        <f t="shared" si="1965"/>
        <v>0</v>
      </c>
      <c r="Z4461" s="1">
        <f t="shared" si="1966"/>
        <v>0</v>
      </c>
      <c r="AA4461" s="1">
        <f t="shared" si="1967"/>
        <v>0</v>
      </c>
      <c r="AD4461" s="1">
        <f t="shared" si="1968"/>
        <v>3</v>
      </c>
      <c r="AE4461" s="1">
        <f t="shared" si="1969"/>
        <v>2</v>
      </c>
      <c r="AF4461" s="1">
        <f t="shared" si="1970"/>
        <v>0</v>
      </c>
      <c r="AG4461" s="1">
        <f t="shared" si="1971"/>
        <v>0</v>
      </c>
      <c r="AH4461" s="1">
        <f t="shared" si="1972"/>
        <v>0</v>
      </c>
      <c r="AI4461" s="1">
        <f t="shared" si="1973"/>
        <v>0</v>
      </c>
      <c r="AK4461" s="1" t="str">
        <f t="shared" si="1961"/>
        <v>320000</v>
      </c>
    </row>
    <row r="4462" spans="4:37" x14ac:dyDescent="0.25">
      <c r="D4462" s="27">
        <v>4440</v>
      </c>
      <c r="E4462" s="27">
        <f t="shared" si="1947"/>
        <v>0</v>
      </c>
      <c r="F4462" s="27">
        <f t="shared" si="1948"/>
        <v>0</v>
      </c>
      <c r="G4462" s="27">
        <f t="shared" si="1954"/>
        <v>0</v>
      </c>
      <c r="H4462" s="2">
        <f>_xlfn.IFNA(IF(MATCH(AK4462,$AK$23:AK4461,0)&gt;0,0,0),1)</f>
        <v>0</v>
      </c>
      <c r="I4462" s="2">
        <f t="shared" si="1946"/>
        <v>6</v>
      </c>
      <c r="J4462" s="31">
        <f t="shared" si="1955"/>
        <v>4</v>
      </c>
      <c r="K4462" s="32">
        <f t="shared" si="1949"/>
        <v>0</v>
      </c>
      <c r="L4462" s="31">
        <f t="shared" si="1956"/>
        <v>2</v>
      </c>
      <c r="M4462" s="32">
        <f t="shared" si="1950"/>
        <v>0</v>
      </c>
      <c r="N4462" s="31">
        <f t="shared" si="1957"/>
        <v>0</v>
      </c>
      <c r="O4462" s="32">
        <f t="shared" si="1951"/>
        <v>0</v>
      </c>
      <c r="P4462" s="31">
        <f t="shared" si="1958"/>
        <v>0</v>
      </c>
      <c r="Q4462" s="32">
        <f t="shared" si="1952"/>
        <v>0</v>
      </c>
      <c r="R4462" s="31">
        <f t="shared" si="1959"/>
        <v>0</v>
      </c>
      <c r="S4462" s="32">
        <f t="shared" si="1953"/>
        <v>0</v>
      </c>
      <c r="T4462" s="31">
        <f t="shared" si="1960"/>
        <v>0</v>
      </c>
      <c r="V4462" s="1">
        <f t="shared" si="1962"/>
        <v>4</v>
      </c>
      <c r="W4462" s="1">
        <f t="shared" si="1963"/>
        <v>2</v>
      </c>
      <c r="X4462" s="1">
        <f t="shared" si="1964"/>
        <v>0</v>
      </c>
      <c r="Y4462" s="1">
        <f t="shared" si="1965"/>
        <v>0</v>
      </c>
      <c r="Z4462" s="1">
        <f t="shared" si="1966"/>
        <v>0</v>
      </c>
      <c r="AA4462" s="1">
        <f t="shared" si="1967"/>
        <v>0</v>
      </c>
      <c r="AD4462" s="1">
        <f t="shared" si="1968"/>
        <v>4</v>
      </c>
      <c r="AE4462" s="1">
        <f t="shared" si="1969"/>
        <v>2</v>
      </c>
      <c r="AF4462" s="1">
        <f t="shared" si="1970"/>
        <v>0</v>
      </c>
      <c r="AG4462" s="1">
        <f t="shared" si="1971"/>
        <v>0</v>
      </c>
      <c r="AH4462" s="1">
        <f t="shared" si="1972"/>
        <v>0</v>
      </c>
      <c r="AI4462" s="1">
        <f t="shared" si="1973"/>
        <v>0</v>
      </c>
      <c r="AK4462" s="1" t="str">
        <f t="shared" si="1961"/>
        <v>420000</v>
      </c>
    </row>
    <row r="4463" spans="4:37" x14ac:dyDescent="0.25">
      <c r="D4463" s="27">
        <v>4441</v>
      </c>
      <c r="E4463" s="27">
        <f t="shared" si="1947"/>
        <v>0</v>
      </c>
      <c r="F4463" s="27">
        <f t="shared" si="1948"/>
        <v>0</v>
      </c>
      <c r="G4463" s="27">
        <f t="shared" si="1954"/>
        <v>0</v>
      </c>
      <c r="H4463" s="2">
        <f>_xlfn.IFNA(IF(MATCH(AK4463,$AK$23:AK4462,0)&gt;0,0,0),1)</f>
        <v>0</v>
      </c>
      <c r="I4463" s="2">
        <f t="shared" si="1946"/>
        <v>4</v>
      </c>
      <c r="J4463" s="31">
        <f t="shared" si="1955"/>
        <v>1</v>
      </c>
      <c r="K4463" s="32">
        <f t="shared" si="1949"/>
        <v>0</v>
      </c>
      <c r="L4463" s="31">
        <f t="shared" si="1956"/>
        <v>3</v>
      </c>
      <c r="M4463" s="32">
        <f t="shared" si="1950"/>
        <v>0</v>
      </c>
      <c r="N4463" s="31">
        <f t="shared" si="1957"/>
        <v>0</v>
      </c>
      <c r="O4463" s="32">
        <f t="shared" si="1951"/>
        <v>0</v>
      </c>
      <c r="P4463" s="31">
        <f t="shared" si="1958"/>
        <v>0</v>
      </c>
      <c r="Q4463" s="32">
        <f t="shared" si="1952"/>
        <v>0</v>
      </c>
      <c r="R4463" s="31">
        <f t="shared" si="1959"/>
        <v>0</v>
      </c>
      <c r="S4463" s="32">
        <f t="shared" si="1953"/>
        <v>0</v>
      </c>
      <c r="T4463" s="31">
        <f t="shared" si="1960"/>
        <v>0</v>
      </c>
      <c r="V4463" s="1">
        <f t="shared" si="1962"/>
        <v>1</v>
      </c>
      <c r="W4463" s="1">
        <f t="shared" si="1963"/>
        <v>3</v>
      </c>
      <c r="X4463" s="1">
        <f t="shared" si="1964"/>
        <v>0</v>
      </c>
      <c r="Y4463" s="1">
        <f t="shared" si="1965"/>
        <v>0</v>
      </c>
      <c r="Z4463" s="1">
        <f t="shared" si="1966"/>
        <v>0</v>
      </c>
      <c r="AA4463" s="1">
        <f t="shared" si="1967"/>
        <v>0</v>
      </c>
      <c r="AD4463" s="1">
        <f t="shared" si="1968"/>
        <v>3</v>
      </c>
      <c r="AE4463" s="1">
        <f t="shared" si="1969"/>
        <v>1</v>
      </c>
      <c r="AF4463" s="1">
        <f t="shared" si="1970"/>
        <v>0</v>
      </c>
      <c r="AG4463" s="1">
        <f t="shared" si="1971"/>
        <v>0</v>
      </c>
      <c r="AH4463" s="1">
        <f t="shared" si="1972"/>
        <v>0</v>
      </c>
      <c r="AI4463" s="1">
        <f t="shared" si="1973"/>
        <v>0</v>
      </c>
      <c r="AK4463" s="1" t="str">
        <f t="shared" si="1961"/>
        <v>310000</v>
      </c>
    </row>
    <row r="4464" spans="4:37" x14ac:dyDescent="0.25">
      <c r="D4464" s="27">
        <v>4442</v>
      </c>
      <c r="E4464" s="27">
        <f t="shared" si="1947"/>
        <v>0</v>
      </c>
      <c r="F4464" s="27">
        <f t="shared" si="1948"/>
        <v>0</v>
      </c>
      <c r="G4464" s="27">
        <f t="shared" si="1954"/>
        <v>0</v>
      </c>
      <c r="H4464" s="2">
        <f>_xlfn.IFNA(IF(MATCH(AK4464,$AK$23:AK4463,0)&gt;0,0,0),1)</f>
        <v>0</v>
      </c>
      <c r="I4464" s="2">
        <f t="shared" si="1946"/>
        <v>5</v>
      </c>
      <c r="J4464" s="31">
        <f t="shared" si="1955"/>
        <v>2</v>
      </c>
      <c r="K4464" s="32">
        <f t="shared" si="1949"/>
        <v>0</v>
      </c>
      <c r="L4464" s="31">
        <f t="shared" si="1956"/>
        <v>3</v>
      </c>
      <c r="M4464" s="32">
        <f t="shared" si="1950"/>
        <v>0</v>
      </c>
      <c r="N4464" s="31">
        <f t="shared" si="1957"/>
        <v>0</v>
      </c>
      <c r="O4464" s="32">
        <f t="shared" si="1951"/>
        <v>0</v>
      </c>
      <c r="P4464" s="31">
        <f t="shared" si="1958"/>
        <v>0</v>
      </c>
      <c r="Q4464" s="32">
        <f t="shared" si="1952"/>
        <v>0</v>
      </c>
      <c r="R4464" s="31">
        <f t="shared" si="1959"/>
        <v>0</v>
      </c>
      <c r="S4464" s="32">
        <f t="shared" si="1953"/>
        <v>0</v>
      </c>
      <c r="T4464" s="31">
        <f t="shared" si="1960"/>
        <v>0</v>
      </c>
      <c r="V4464" s="1">
        <f t="shared" si="1962"/>
        <v>2</v>
      </c>
      <c r="W4464" s="1">
        <f t="shared" si="1963"/>
        <v>3</v>
      </c>
      <c r="X4464" s="1">
        <f t="shared" si="1964"/>
        <v>0</v>
      </c>
      <c r="Y4464" s="1">
        <f t="shared" si="1965"/>
        <v>0</v>
      </c>
      <c r="Z4464" s="1">
        <f t="shared" si="1966"/>
        <v>0</v>
      </c>
      <c r="AA4464" s="1">
        <f t="shared" si="1967"/>
        <v>0</v>
      </c>
      <c r="AD4464" s="1">
        <f t="shared" si="1968"/>
        <v>3</v>
      </c>
      <c r="AE4464" s="1">
        <f t="shared" si="1969"/>
        <v>2</v>
      </c>
      <c r="AF4464" s="1">
        <f t="shared" si="1970"/>
        <v>0</v>
      </c>
      <c r="AG4464" s="1">
        <f t="shared" si="1971"/>
        <v>0</v>
      </c>
      <c r="AH4464" s="1">
        <f t="shared" si="1972"/>
        <v>0</v>
      </c>
      <c r="AI4464" s="1">
        <f t="shared" si="1973"/>
        <v>0</v>
      </c>
      <c r="AK4464" s="1" t="str">
        <f t="shared" si="1961"/>
        <v>320000</v>
      </c>
    </row>
    <row r="4465" spans="4:37" x14ac:dyDescent="0.25">
      <c r="D4465" s="27">
        <v>4443</v>
      </c>
      <c r="E4465" s="27">
        <f t="shared" si="1947"/>
        <v>0</v>
      </c>
      <c r="F4465" s="27">
        <f t="shared" si="1948"/>
        <v>0</v>
      </c>
      <c r="G4465" s="27">
        <f t="shared" si="1954"/>
        <v>0</v>
      </c>
      <c r="H4465" s="2">
        <f>_xlfn.IFNA(IF(MATCH(AK4465,$AK$23:AK4464,0)&gt;0,0,0),1)</f>
        <v>0</v>
      </c>
      <c r="I4465" s="2">
        <f t="shared" si="1946"/>
        <v>6</v>
      </c>
      <c r="J4465" s="31">
        <f t="shared" si="1955"/>
        <v>3</v>
      </c>
      <c r="K4465" s="32">
        <f t="shared" si="1949"/>
        <v>1</v>
      </c>
      <c r="L4465" s="31">
        <f t="shared" si="1956"/>
        <v>3</v>
      </c>
      <c r="M4465" s="32">
        <f t="shared" si="1950"/>
        <v>0</v>
      </c>
      <c r="N4465" s="31">
        <f t="shared" si="1957"/>
        <v>0</v>
      </c>
      <c r="O4465" s="32">
        <f t="shared" si="1951"/>
        <v>0</v>
      </c>
      <c r="P4465" s="31">
        <f t="shared" si="1958"/>
        <v>0</v>
      </c>
      <c r="Q4465" s="32">
        <f t="shared" si="1952"/>
        <v>0</v>
      </c>
      <c r="R4465" s="31">
        <f t="shared" si="1959"/>
        <v>0</v>
      </c>
      <c r="S4465" s="32">
        <f t="shared" si="1953"/>
        <v>0</v>
      </c>
      <c r="T4465" s="31">
        <f t="shared" si="1960"/>
        <v>0</v>
      </c>
      <c r="V4465" s="1">
        <f t="shared" si="1962"/>
        <v>3</v>
      </c>
      <c r="W4465" s="1">
        <f t="shared" si="1963"/>
        <v>3</v>
      </c>
      <c r="X4465" s="1">
        <f t="shared" si="1964"/>
        <v>0</v>
      </c>
      <c r="Y4465" s="1">
        <f t="shared" si="1965"/>
        <v>0</v>
      </c>
      <c r="Z4465" s="1">
        <f t="shared" si="1966"/>
        <v>0</v>
      </c>
      <c r="AA4465" s="1">
        <f t="shared" si="1967"/>
        <v>0</v>
      </c>
      <c r="AD4465" s="1">
        <f t="shared" si="1968"/>
        <v>3</v>
      </c>
      <c r="AE4465" s="1">
        <f t="shared" si="1969"/>
        <v>3</v>
      </c>
      <c r="AF4465" s="1">
        <f t="shared" si="1970"/>
        <v>0</v>
      </c>
      <c r="AG4465" s="1">
        <f t="shared" si="1971"/>
        <v>0</v>
      </c>
      <c r="AH4465" s="1">
        <f t="shared" si="1972"/>
        <v>0</v>
      </c>
      <c r="AI4465" s="1">
        <f t="shared" si="1973"/>
        <v>0</v>
      </c>
      <c r="AK4465" s="1" t="str">
        <f t="shared" si="1961"/>
        <v>330000</v>
      </c>
    </row>
    <row r="4466" spans="4:37" x14ac:dyDescent="0.25">
      <c r="D4466" s="27">
        <v>4444</v>
      </c>
      <c r="E4466" s="27">
        <f t="shared" si="1947"/>
        <v>0</v>
      </c>
      <c r="F4466" s="27">
        <f t="shared" si="1948"/>
        <v>0</v>
      </c>
      <c r="G4466" s="27">
        <f t="shared" si="1954"/>
        <v>0</v>
      </c>
      <c r="H4466" s="2">
        <f>_xlfn.IFNA(IF(MATCH(AK4466,$AK$23:AK4465,0)&gt;0,0,0),1)</f>
        <v>0</v>
      </c>
      <c r="I4466" s="2">
        <f t="shared" si="1946"/>
        <v>7</v>
      </c>
      <c r="J4466" s="31">
        <f t="shared" si="1955"/>
        <v>4</v>
      </c>
      <c r="K4466" s="32">
        <f t="shared" si="1949"/>
        <v>0</v>
      </c>
      <c r="L4466" s="31">
        <f t="shared" si="1956"/>
        <v>3</v>
      </c>
      <c r="M4466" s="32">
        <f t="shared" si="1950"/>
        <v>0</v>
      </c>
      <c r="N4466" s="31">
        <f t="shared" si="1957"/>
        <v>0</v>
      </c>
      <c r="O4466" s="32">
        <f t="shared" si="1951"/>
        <v>0</v>
      </c>
      <c r="P4466" s="31">
        <f t="shared" si="1958"/>
        <v>0</v>
      </c>
      <c r="Q4466" s="32">
        <f t="shared" si="1952"/>
        <v>0</v>
      </c>
      <c r="R4466" s="31">
        <f t="shared" si="1959"/>
        <v>0</v>
      </c>
      <c r="S4466" s="32">
        <f t="shared" si="1953"/>
        <v>0</v>
      </c>
      <c r="T4466" s="31">
        <f t="shared" si="1960"/>
        <v>0</v>
      </c>
      <c r="V4466" s="1">
        <f t="shared" si="1962"/>
        <v>4</v>
      </c>
      <c r="W4466" s="1">
        <f t="shared" si="1963"/>
        <v>3</v>
      </c>
      <c r="X4466" s="1">
        <f t="shared" si="1964"/>
        <v>0</v>
      </c>
      <c r="Y4466" s="1">
        <f t="shared" si="1965"/>
        <v>0</v>
      </c>
      <c r="Z4466" s="1">
        <f t="shared" si="1966"/>
        <v>0</v>
      </c>
      <c r="AA4466" s="1">
        <f t="shared" si="1967"/>
        <v>0</v>
      </c>
      <c r="AD4466" s="1">
        <f t="shared" si="1968"/>
        <v>4</v>
      </c>
      <c r="AE4466" s="1">
        <f t="shared" si="1969"/>
        <v>3</v>
      </c>
      <c r="AF4466" s="1">
        <f t="shared" si="1970"/>
        <v>0</v>
      </c>
      <c r="AG4466" s="1">
        <f t="shared" si="1971"/>
        <v>0</v>
      </c>
      <c r="AH4466" s="1">
        <f t="shared" si="1972"/>
        <v>0</v>
      </c>
      <c r="AI4466" s="1">
        <f t="shared" si="1973"/>
        <v>0</v>
      </c>
      <c r="AK4466" s="1" t="str">
        <f t="shared" si="1961"/>
        <v>430000</v>
      </c>
    </row>
    <row r="4467" spans="4:37" x14ac:dyDescent="0.25">
      <c r="D4467" s="27">
        <v>4445</v>
      </c>
      <c r="E4467" s="27">
        <f t="shared" si="1947"/>
        <v>0</v>
      </c>
      <c r="F4467" s="27">
        <f t="shared" si="1948"/>
        <v>0</v>
      </c>
      <c r="G4467" s="27">
        <f t="shared" si="1954"/>
        <v>0</v>
      </c>
      <c r="H4467" s="2">
        <f>_xlfn.IFNA(IF(MATCH(AK4467,$AK$23:AK4466,0)&gt;0,0,0),1)</f>
        <v>0</v>
      </c>
      <c r="I4467" s="2">
        <f t="shared" si="1946"/>
        <v>5</v>
      </c>
      <c r="J4467" s="31">
        <f t="shared" si="1955"/>
        <v>1</v>
      </c>
      <c r="K4467" s="32">
        <f t="shared" si="1949"/>
        <v>0</v>
      </c>
      <c r="L4467" s="31">
        <f t="shared" si="1956"/>
        <v>4</v>
      </c>
      <c r="M4467" s="32">
        <f t="shared" si="1950"/>
        <v>0</v>
      </c>
      <c r="N4467" s="31">
        <f t="shared" si="1957"/>
        <v>0</v>
      </c>
      <c r="O4467" s="32">
        <f t="shared" si="1951"/>
        <v>0</v>
      </c>
      <c r="P4467" s="31">
        <f t="shared" si="1958"/>
        <v>0</v>
      </c>
      <c r="Q4467" s="32">
        <f t="shared" si="1952"/>
        <v>0</v>
      </c>
      <c r="R4467" s="31">
        <f t="shared" si="1959"/>
        <v>0</v>
      </c>
      <c r="S4467" s="32">
        <f t="shared" si="1953"/>
        <v>0</v>
      </c>
      <c r="T4467" s="31">
        <f t="shared" si="1960"/>
        <v>0</v>
      </c>
      <c r="V4467" s="1">
        <f t="shared" si="1962"/>
        <v>1</v>
      </c>
      <c r="W4467" s="1">
        <f t="shared" si="1963"/>
        <v>4</v>
      </c>
      <c r="X4467" s="1">
        <f t="shared" si="1964"/>
        <v>0</v>
      </c>
      <c r="Y4467" s="1">
        <f t="shared" si="1965"/>
        <v>0</v>
      </c>
      <c r="Z4467" s="1">
        <f t="shared" si="1966"/>
        <v>0</v>
      </c>
      <c r="AA4467" s="1">
        <f t="shared" si="1967"/>
        <v>0</v>
      </c>
      <c r="AD4467" s="1">
        <f t="shared" si="1968"/>
        <v>4</v>
      </c>
      <c r="AE4467" s="1">
        <f t="shared" si="1969"/>
        <v>1</v>
      </c>
      <c r="AF4467" s="1">
        <f t="shared" si="1970"/>
        <v>0</v>
      </c>
      <c r="AG4467" s="1">
        <f t="shared" si="1971"/>
        <v>0</v>
      </c>
      <c r="AH4467" s="1">
        <f t="shared" si="1972"/>
        <v>0</v>
      </c>
      <c r="AI4467" s="1">
        <f t="shared" si="1973"/>
        <v>0</v>
      </c>
      <c r="AK4467" s="1" t="str">
        <f t="shared" si="1961"/>
        <v>410000</v>
      </c>
    </row>
    <row r="4468" spans="4:37" x14ac:dyDescent="0.25">
      <c r="D4468" s="27">
        <v>4446</v>
      </c>
      <c r="E4468" s="27">
        <f t="shared" si="1947"/>
        <v>0</v>
      </c>
      <c r="F4468" s="27">
        <f t="shared" si="1948"/>
        <v>0</v>
      </c>
      <c r="G4468" s="27">
        <f t="shared" si="1954"/>
        <v>0</v>
      </c>
      <c r="H4468" s="2">
        <f>_xlfn.IFNA(IF(MATCH(AK4468,$AK$23:AK4467,0)&gt;0,0,0),1)</f>
        <v>0</v>
      </c>
      <c r="I4468" s="2">
        <f t="shared" si="1946"/>
        <v>6</v>
      </c>
      <c r="J4468" s="31">
        <f t="shared" si="1955"/>
        <v>2</v>
      </c>
      <c r="K4468" s="32">
        <f t="shared" si="1949"/>
        <v>0</v>
      </c>
      <c r="L4468" s="31">
        <f t="shared" si="1956"/>
        <v>4</v>
      </c>
      <c r="M4468" s="32">
        <f t="shared" si="1950"/>
        <v>0</v>
      </c>
      <c r="N4468" s="31">
        <f t="shared" si="1957"/>
        <v>0</v>
      </c>
      <c r="O4468" s="32">
        <f t="shared" si="1951"/>
        <v>0</v>
      </c>
      <c r="P4468" s="31">
        <f t="shared" si="1958"/>
        <v>0</v>
      </c>
      <c r="Q4468" s="32">
        <f t="shared" si="1952"/>
        <v>0</v>
      </c>
      <c r="R4468" s="31">
        <f t="shared" si="1959"/>
        <v>0</v>
      </c>
      <c r="S4468" s="32">
        <f t="shared" si="1953"/>
        <v>0</v>
      </c>
      <c r="T4468" s="31">
        <f t="shared" si="1960"/>
        <v>0</v>
      </c>
      <c r="V4468" s="1">
        <f t="shared" si="1962"/>
        <v>2</v>
      </c>
      <c r="W4468" s="1">
        <f t="shared" si="1963"/>
        <v>4</v>
      </c>
      <c r="X4468" s="1">
        <f t="shared" si="1964"/>
        <v>0</v>
      </c>
      <c r="Y4468" s="1">
        <f t="shared" si="1965"/>
        <v>0</v>
      </c>
      <c r="Z4468" s="1">
        <f t="shared" si="1966"/>
        <v>0</v>
      </c>
      <c r="AA4468" s="1">
        <f t="shared" si="1967"/>
        <v>0</v>
      </c>
      <c r="AD4468" s="1">
        <f t="shared" si="1968"/>
        <v>4</v>
      </c>
      <c r="AE4468" s="1">
        <f t="shared" si="1969"/>
        <v>2</v>
      </c>
      <c r="AF4468" s="1">
        <f t="shared" si="1970"/>
        <v>0</v>
      </c>
      <c r="AG4468" s="1">
        <f t="shared" si="1971"/>
        <v>0</v>
      </c>
      <c r="AH4468" s="1">
        <f t="shared" si="1972"/>
        <v>0</v>
      </c>
      <c r="AI4468" s="1">
        <f t="shared" si="1973"/>
        <v>0</v>
      </c>
      <c r="AK4468" s="1" t="str">
        <f t="shared" si="1961"/>
        <v>420000</v>
      </c>
    </row>
    <row r="4469" spans="4:37" x14ac:dyDescent="0.25">
      <c r="D4469" s="27">
        <v>4447</v>
      </c>
      <c r="E4469" s="27">
        <f t="shared" si="1947"/>
        <v>0</v>
      </c>
      <c r="F4469" s="27">
        <f t="shared" si="1948"/>
        <v>0</v>
      </c>
      <c r="G4469" s="27">
        <f t="shared" si="1954"/>
        <v>0</v>
      </c>
      <c r="H4469" s="2">
        <f>_xlfn.IFNA(IF(MATCH(AK4469,$AK$23:AK4468,0)&gt;0,0,0),1)</f>
        <v>0</v>
      </c>
      <c r="I4469" s="2">
        <f t="shared" si="1946"/>
        <v>7</v>
      </c>
      <c r="J4469" s="31">
        <f t="shared" si="1955"/>
        <v>3</v>
      </c>
      <c r="K4469" s="32">
        <f t="shared" si="1949"/>
        <v>0</v>
      </c>
      <c r="L4469" s="31">
        <f t="shared" si="1956"/>
        <v>4</v>
      </c>
      <c r="M4469" s="32">
        <f t="shared" si="1950"/>
        <v>0</v>
      </c>
      <c r="N4469" s="31">
        <f t="shared" si="1957"/>
        <v>0</v>
      </c>
      <c r="O4469" s="32">
        <f t="shared" si="1951"/>
        <v>0</v>
      </c>
      <c r="P4469" s="31">
        <f t="shared" si="1958"/>
        <v>0</v>
      </c>
      <c r="Q4469" s="32">
        <f t="shared" si="1952"/>
        <v>0</v>
      </c>
      <c r="R4469" s="31">
        <f t="shared" si="1959"/>
        <v>0</v>
      </c>
      <c r="S4469" s="32">
        <f t="shared" si="1953"/>
        <v>0</v>
      </c>
      <c r="T4469" s="31">
        <f t="shared" si="1960"/>
        <v>0</v>
      </c>
      <c r="V4469" s="1">
        <f t="shared" si="1962"/>
        <v>3</v>
      </c>
      <c r="W4469" s="1">
        <f t="shared" si="1963"/>
        <v>4</v>
      </c>
      <c r="X4469" s="1">
        <f t="shared" si="1964"/>
        <v>0</v>
      </c>
      <c r="Y4469" s="1">
        <f t="shared" si="1965"/>
        <v>0</v>
      </c>
      <c r="Z4469" s="1">
        <f t="shared" si="1966"/>
        <v>0</v>
      </c>
      <c r="AA4469" s="1">
        <f t="shared" si="1967"/>
        <v>0</v>
      </c>
      <c r="AD4469" s="1">
        <f t="shared" si="1968"/>
        <v>4</v>
      </c>
      <c r="AE4469" s="1">
        <f t="shared" si="1969"/>
        <v>3</v>
      </c>
      <c r="AF4469" s="1">
        <f t="shared" si="1970"/>
        <v>0</v>
      </c>
      <c r="AG4469" s="1">
        <f t="shared" si="1971"/>
        <v>0</v>
      </c>
      <c r="AH4469" s="1">
        <f t="shared" si="1972"/>
        <v>0</v>
      </c>
      <c r="AI4469" s="1">
        <f t="shared" si="1973"/>
        <v>0</v>
      </c>
      <c r="AK4469" s="1" t="str">
        <f t="shared" si="1961"/>
        <v>430000</v>
      </c>
    </row>
    <row r="4470" spans="4:37" x14ac:dyDescent="0.25">
      <c r="D4470" s="27">
        <v>4448</v>
      </c>
      <c r="E4470" s="27">
        <f t="shared" si="1947"/>
        <v>0</v>
      </c>
      <c r="F4470" s="27">
        <f t="shared" si="1948"/>
        <v>0</v>
      </c>
      <c r="G4470" s="27">
        <f t="shared" si="1954"/>
        <v>0</v>
      </c>
      <c r="H4470" s="2">
        <f>_xlfn.IFNA(IF(MATCH(AK4470,$AK$23:AK4469,0)&gt;0,0,0),1)</f>
        <v>0</v>
      </c>
      <c r="I4470" s="2">
        <f t="shared" si="1946"/>
        <v>8</v>
      </c>
      <c r="J4470" s="31">
        <f t="shared" si="1955"/>
        <v>4</v>
      </c>
      <c r="K4470" s="32">
        <f t="shared" si="1949"/>
        <v>1</v>
      </c>
      <c r="L4470" s="31">
        <f t="shared" si="1956"/>
        <v>4</v>
      </c>
      <c r="M4470" s="32">
        <f t="shared" si="1950"/>
        <v>0</v>
      </c>
      <c r="N4470" s="31">
        <f t="shared" si="1957"/>
        <v>0</v>
      </c>
      <c r="O4470" s="32">
        <f t="shared" si="1951"/>
        <v>0</v>
      </c>
      <c r="P4470" s="31">
        <f t="shared" si="1958"/>
        <v>0</v>
      </c>
      <c r="Q4470" s="32">
        <f t="shared" si="1952"/>
        <v>0</v>
      </c>
      <c r="R4470" s="31">
        <f t="shared" si="1959"/>
        <v>0</v>
      </c>
      <c r="S4470" s="32">
        <f t="shared" si="1953"/>
        <v>0</v>
      </c>
      <c r="T4470" s="31">
        <f t="shared" si="1960"/>
        <v>0</v>
      </c>
      <c r="V4470" s="1">
        <f t="shared" si="1962"/>
        <v>4</v>
      </c>
      <c r="W4470" s="1">
        <f t="shared" si="1963"/>
        <v>4</v>
      </c>
      <c r="X4470" s="1">
        <f t="shared" si="1964"/>
        <v>0</v>
      </c>
      <c r="Y4470" s="1">
        <f t="shared" si="1965"/>
        <v>0</v>
      </c>
      <c r="Z4470" s="1">
        <f t="shared" si="1966"/>
        <v>0</v>
      </c>
      <c r="AA4470" s="1">
        <f t="shared" si="1967"/>
        <v>0</v>
      </c>
      <c r="AD4470" s="1">
        <f t="shared" si="1968"/>
        <v>4</v>
      </c>
      <c r="AE4470" s="1">
        <f t="shared" si="1969"/>
        <v>4</v>
      </c>
      <c r="AF4470" s="1">
        <f t="shared" si="1970"/>
        <v>0</v>
      </c>
      <c r="AG4470" s="1">
        <f t="shared" si="1971"/>
        <v>0</v>
      </c>
      <c r="AH4470" s="1">
        <f t="shared" si="1972"/>
        <v>0</v>
      </c>
      <c r="AI4470" s="1">
        <f t="shared" si="1973"/>
        <v>0</v>
      </c>
      <c r="AK4470" s="1" t="str">
        <f t="shared" si="1961"/>
        <v>440000</v>
      </c>
    </row>
    <row r="4471" spans="4:37" x14ac:dyDescent="0.25">
      <c r="D4471" s="27">
        <v>4449</v>
      </c>
      <c r="E4471" s="27">
        <f t="shared" si="1947"/>
        <v>0</v>
      </c>
      <c r="F4471" s="27">
        <f t="shared" si="1948"/>
        <v>0</v>
      </c>
      <c r="G4471" s="27">
        <f t="shared" si="1954"/>
        <v>0</v>
      </c>
      <c r="H4471" s="2">
        <f>_xlfn.IFNA(IF(MATCH(AK4471,$AK$23:AK4470,0)&gt;0,0,0),1)</f>
        <v>0</v>
      </c>
      <c r="I4471" s="2">
        <f t="shared" si="1946"/>
        <v>2</v>
      </c>
      <c r="J4471" s="31">
        <f t="shared" si="1955"/>
        <v>1</v>
      </c>
      <c r="K4471" s="32">
        <f t="shared" si="1949"/>
        <v>1</v>
      </c>
      <c r="L4471" s="31">
        <f t="shared" si="1956"/>
        <v>1</v>
      </c>
      <c r="M4471" s="32">
        <f t="shared" si="1950"/>
        <v>0</v>
      </c>
      <c r="N4471" s="31">
        <f t="shared" si="1957"/>
        <v>0</v>
      </c>
      <c r="O4471" s="32">
        <f t="shared" si="1951"/>
        <v>0</v>
      </c>
      <c r="P4471" s="31">
        <f t="shared" si="1958"/>
        <v>0</v>
      </c>
      <c r="Q4471" s="32">
        <f t="shared" si="1952"/>
        <v>0</v>
      </c>
      <c r="R4471" s="31">
        <f t="shared" si="1959"/>
        <v>0</v>
      </c>
      <c r="S4471" s="32">
        <f t="shared" si="1953"/>
        <v>0</v>
      </c>
      <c r="T4471" s="31">
        <f t="shared" si="1960"/>
        <v>0</v>
      </c>
      <c r="V4471" s="1">
        <f t="shared" si="1962"/>
        <v>1</v>
      </c>
      <c r="W4471" s="1">
        <f t="shared" si="1963"/>
        <v>1</v>
      </c>
      <c r="X4471" s="1">
        <f t="shared" si="1964"/>
        <v>0</v>
      </c>
      <c r="Y4471" s="1">
        <f t="shared" si="1965"/>
        <v>0</v>
      </c>
      <c r="Z4471" s="1">
        <f t="shared" si="1966"/>
        <v>0</v>
      </c>
      <c r="AA4471" s="1">
        <f t="shared" si="1967"/>
        <v>0</v>
      </c>
      <c r="AD4471" s="1">
        <f t="shared" si="1968"/>
        <v>1</v>
      </c>
      <c r="AE4471" s="1">
        <f t="shared" si="1969"/>
        <v>1</v>
      </c>
      <c r="AF4471" s="1">
        <f t="shared" si="1970"/>
        <v>0</v>
      </c>
      <c r="AG4471" s="1">
        <f t="shared" si="1971"/>
        <v>0</v>
      </c>
      <c r="AH4471" s="1">
        <f t="shared" si="1972"/>
        <v>0</v>
      </c>
      <c r="AI4471" s="1">
        <f t="shared" si="1973"/>
        <v>0</v>
      </c>
      <c r="AK4471" s="1" t="str">
        <f t="shared" si="1961"/>
        <v>110000</v>
      </c>
    </row>
    <row r="4472" spans="4:37" x14ac:dyDescent="0.25">
      <c r="D4472" s="27">
        <v>4450</v>
      </c>
      <c r="E4472" s="27">
        <f t="shared" si="1947"/>
        <v>0</v>
      </c>
      <c r="F4472" s="27">
        <f t="shared" si="1948"/>
        <v>0</v>
      </c>
      <c r="G4472" s="27">
        <f t="shared" si="1954"/>
        <v>0</v>
      </c>
      <c r="H4472" s="2">
        <f>_xlfn.IFNA(IF(MATCH(AK4472,$AK$23:AK4471,0)&gt;0,0,0),1)</f>
        <v>0</v>
      </c>
      <c r="I4472" s="2">
        <f t="shared" si="1946"/>
        <v>3</v>
      </c>
      <c r="J4472" s="31">
        <f t="shared" si="1955"/>
        <v>2</v>
      </c>
      <c r="K4472" s="32">
        <f t="shared" si="1949"/>
        <v>0</v>
      </c>
      <c r="L4472" s="31">
        <f t="shared" si="1956"/>
        <v>1</v>
      </c>
      <c r="M4472" s="32">
        <f t="shared" si="1950"/>
        <v>0</v>
      </c>
      <c r="N4472" s="31">
        <f t="shared" si="1957"/>
        <v>0</v>
      </c>
      <c r="O4472" s="32">
        <f t="shared" si="1951"/>
        <v>0</v>
      </c>
      <c r="P4472" s="31">
        <f t="shared" si="1958"/>
        <v>0</v>
      </c>
      <c r="Q4472" s="32">
        <f t="shared" si="1952"/>
        <v>0</v>
      </c>
      <c r="R4472" s="31">
        <f t="shared" si="1959"/>
        <v>0</v>
      </c>
      <c r="S4472" s="32">
        <f t="shared" si="1953"/>
        <v>0</v>
      </c>
      <c r="T4472" s="31">
        <f t="shared" si="1960"/>
        <v>0</v>
      </c>
      <c r="V4472" s="1">
        <f t="shared" si="1962"/>
        <v>2</v>
      </c>
      <c r="W4472" s="1">
        <f t="shared" si="1963"/>
        <v>1</v>
      </c>
      <c r="X4472" s="1">
        <f t="shared" si="1964"/>
        <v>0</v>
      </c>
      <c r="Y4472" s="1">
        <f t="shared" si="1965"/>
        <v>0</v>
      </c>
      <c r="Z4472" s="1">
        <f t="shared" si="1966"/>
        <v>0</v>
      </c>
      <c r="AA4472" s="1">
        <f t="shared" si="1967"/>
        <v>0</v>
      </c>
      <c r="AD4472" s="1">
        <f t="shared" si="1968"/>
        <v>2</v>
      </c>
      <c r="AE4472" s="1">
        <f t="shared" si="1969"/>
        <v>1</v>
      </c>
      <c r="AF4472" s="1">
        <f t="shared" si="1970"/>
        <v>0</v>
      </c>
      <c r="AG4472" s="1">
        <f t="shared" si="1971"/>
        <v>0</v>
      </c>
      <c r="AH4472" s="1">
        <f t="shared" si="1972"/>
        <v>0</v>
      </c>
      <c r="AI4472" s="1">
        <f t="shared" si="1973"/>
        <v>0</v>
      </c>
      <c r="AK4472" s="1" t="str">
        <f t="shared" si="1961"/>
        <v>210000</v>
      </c>
    </row>
    <row r="4473" spans="4:37" x14ac:dyDescent="0.25">
      <c r="D4473" s="27">
        <v>4451</v>
      </c>
      <c r="E4473" s="27">
        <f t="shared" si="1947"/>
        <v>0</v>
      </c>
      <c r="F4473" s="27">
        <f t="shared" si="1948"/>
        <v>0</v>
      </c>
      <c r="G4473" s="27">
        <f t="shared" si="1954"/>
        <v>0</v>
      </c>
      <c r="H4473" s="2">
        <f>_xlfn.IFNA(IF(MATCH(AK4473,$AK$23:AK4472,0)&gt;0,0,0),1)</f>
        <v>0</v>
      </c>
      <c r="I4473" s="2">
        <f t="shared" si="1946"/>
        <v>4</v>
      </c>
      <c r="J4473" s="31">
        <f t="shared" si="1955"/>
        <v>3</v>
      </c>
      <c r="K4473" s="32">
        <f t="shared" si="1949"/>
        <v>0</v>
      </c>
      <c r="L4473" s="31">
        <f t="shared" si="1956"/>
        <v>1</v>
      </c>
      <c r="M4473" s="32">
        <f t="shared" si="1950"/>
        <v>0</v>
      </c>
      <c r="N4473" s="31">
        <f t="shared" si="1957"/>
        <v>0</v>
      </c>
      <c r="O4473" s="32">
        <f t="shared" si="1951"/>
        <v>0</v>
      </c>
      <c r="P4473" s="31">
        <f t="shared" si="1958"/>
        <v>0</v>
      </c>
      <c r="Q4473" s="32">
        <f t="shared" si="1952"/>
        <v>0</v>
      </c>
      <c r="R4473" s="31">
        <f t="shared" si="1959"/>
        <v>0</v>
      </c>
      <c r="S4473" s="32">
        <f t="shared" si="1953"/>
        <v>0</v>
      </c>
      <c r="T4473" s="31">
        <f t="shared" si="1960"/>
        <v>0</v>
      </c>
      <c r="V4473" s="1">
        <f t="shared" si="1962"/>
        <v>3</v>
      </c>
      <c r="W4473" s="1">
        <f t="shared" si="1963"/>
        <v>1</v>
      </c>
      <c r="X4473" s="1">
        <f t="shared" si="1964"/>
        <v>0</v>
      </c>
      <c r="Y4473" s="1">
        <f t="shared" si="1965"/>
        <v>0</v>
      </c>
      <c r="Z4473" s="1">
        <f t="shared" si="1966"/>
        <v>0</v>
      </c>
      <c r="AA4473" s="1">
        <f t="shared" si="1967"/>
        <v>0</v>
      </c>
      <c r="AD4473" s="1">
        <f t="shared" si="1968"/>
        <v>3</v>
      </c>
      <c r="AE4473" s="1">
        <f t="shared" si="1969"/>
        <v>1</v>
      </c>
      <c r="AF4473" s="1">
        <f t="shared" si="1970"/>
        <v>0</v>
      </c>
      <c r="AG4473" s="1">
        <f t="shared" si="1971"/>
        <v>0</v>
      </c>
      <c r="AH4473" s="1">
        <f t="shared" si="1972"/>
        <v>0</v>
      </c>
      <c r="AI4473" s="1">
        <f t="shared" si="1973"/>
        <v>0</v>
      </c>
      <c r="AK4473" s="1" t="str">
        <f t="shared" si="1961"/>
        <v>310000</v>
      </c>
    </row>
    <row r="4474" spans="4:37" x14ac:dyDescent="0.25">
      <c r="D4474" s="27">
        <v>4452</v>
      </c>
      <c r="E4474" s="27">
        <f t="shared" si="1947"/>
        <v>0</v>
      </c>
      <c r="F4474" s="27">
        <f t="shared" si="1948"/>
        <v>0</v>
      </c>
      <c r="G4474" s="27">
        <f t="shared" si="1954"/>
        <v>0</v>
      </c>
      <c r="H4474" s="2">
        <f>_xlfn.IFNA(IF(MATCH(AK4474,$AK$23:AK4473,0)&gt;0,0,0),1)</f>
        <v>0</v>
      </c>
      <c r="I4474" s="2">
        <f t="shared" si="1946"/>
        <v>5</v>
      </c>
      <c r="J4474" s="31">
        <f t="shared" si="1955"/>
        <v>4</v>
      </c>
      <c r="K4474" s="32">
        <f t="shared" si="1949"/>
        <v>0</v>
      </c>
      <c r="L4474" s="31">
        <f t="shared" si="1956"/>
        <v>1</v>
      </c>
      <c r="M4474" s="32">
        <f t="shared" si="1950"/>
        <v>0</v>
      </c>
      <c r="N4474" s="31">
        <f t="shared" si="1957"/>
        <v>0</v>
      </c>
      <c r="O4474" s="32">
        <f t="shared" si="1951"/>
        <v>0</v>
      </c>
      <c r="P4474" s="31">
        <f t="shared" si="1958"/>
        <v>0</v>
      </c>
      <c r="Q4474" s="32">
        <f t="shared" si="1952"/>
        <v>0</v>
      </c>
      <c r="R4474" s="31">
        <f t="shared" si="1959"/>
        <v>0</v>
      </c>
      <c r="S4474" s="32">
        <f t="shared" si="1953"/>
        <v>0</v>
      </c>
      <c r="T4474" s="31">
        <f t="shared" si="1960"/>
        <v>0</v>
      </c>
      <c r="V4474" s="1">
        <f t="shared" si="1962"/>
        <v>4</v>
      </c>
      <c r="W4474" s="1">
        <f t="shared" si="1963"/>
        <v>1</v>
      </c>
      <c r="X4474" s="1">
        <f t="shared" si="1964"/>
        <v>0</v>
      </c>
      <c r="Y4474" s="1">
        <f t="shared" si="1965"/>
        <v>0</v>
      </c>
      <c r="Z4474" s="1">
        <f t="shared" si="1966"/>
        <v>0</v>
      </c>
      <c r="AA4474" s="1">
        <f t="shared" si="1967"/>
        <v>0</v>
      </c>
      <c r="AD4474" s="1">
        <f t="shared" si="1968"/>
        <v>4</v>
      </c>
      <c r="AE4474" s="1">
        <f t="shared" si="1969"/>
        <v>1</v>
      </c>
      <c r="AF4474" s="1">
        <f t="shared" si="1970"/>
        <v>0</v>
      </c>
      <c r="AG4474" s="1">
        <f t="shared" si="1971"/>
        <v>0</v>
      </c>
      <c r="AH4474" s="1">
        <f t="shared" si="1972"/>
        <v>0</v>
      </c>
      <c r="AI4474" s="1">
        <f t="shared" si="1973"/>
        <v>0</v>
      </c>
      <c r="AK4474" s="1" t="str">
        <f t="shared" si="1961"/>
        <v>410000</v>
      </c>
    </row>
    <row r="4475" spans="4:37" x14ac:dyDescent="0.25">
      <c r="D4475" s="27">
        <v>4453</v>
      </c>
      <c r="E4475" s="27">
        <f t="shared" si="1947"/>
        <v>0</v>
      </c>
      <c r="F4475" s="27">
        <f t="shared" si="1948"/>
        <v>0</v>
      </c>
      <c r="G4475" s="27">
        <f t="shared" si="1954"/>
        <v>0</v>
      </c>
      <c r="H4475" s="2">
        <f>_xlfn.IFNA(IF(MATCH(AK4475,$AK$23:AK4474,0)&gt;0,0,0),1)</f>
        <v>0</v>
      </c>
      <c r="I4475" s="2">
        <f t="shared" si="1946"/>
        <v>3</v>
      </c>
      <c r="J4475" s="31">
        <f t="shared" si="1955"/>
        <v>1</v>
      </c>
      <c r="K4475" s="32">
        <f t="shared" si="1949"/>
        <v>0</v>
      </c>
      <c r="L4475" s="31">
        <f t="shared" si="1956"/>
        <v>2</v>
      </c>
      <c r="M4475" s="32">
        <f t="shared" si="1950"/>
        <v>0</v>
      </c>
      <c r="N4475" s="31">
        <f t="shared" si="1957"/>
        <v>0</v>
      </c>
      <c r="O4475" s="32">
        <f t="shared" si="1951"/>
        <v>0</v>
      </c>
      <c r="P4475" s="31">
        <f t="shared" si="1958"/>
        <v>0</v>
      </c>
      <c r="Q4475" s="32">
        <f t="shared" si="1952"/>
        <v>0</v>
      </c>
      <c r="R4475" s="31">
        <f t="shared" si="1959"/>
        <v>0</v>
      </c>
      <c r="S4475" s="32">
        <f t="shared" si="1953"/>
        <v>0</v>
      </c>
      <c r="T4475" s="31">
        <f t="shared" si="1960"/>
        <v>0</v>
      </c>
      <c r="V4475" s="1">
        <f t="shared" si="1962"/>
        <v>1</v>
      </c>
      <c r="W4475" s="1">
        <f t="shared" si="1963"/>
        <v>2</v>
      </c>
      <c r="X4475" s="1">
        <f t="shared" si="1964"/>
        <v>0</v>
      </c>
      <c r="Y4475" s="1">
        <f t="shared" si="1965"/>
        <v>0</v>
      </c>
      <c r="Z4475" s="1">
        <f t="shared" si="1966"/>
        <v>0</v>
      </c>
      <c r="AA4475" s="1">
        <f t="shared" si="1967"/>
        <v>0</v>
      </c>
      <c r="AD4475" s="1">
        <f t="shared" si="1968"/>
        <v>2</v>
      </c>
      <c r="AE4475" s="1">
        <f t="shared" si="1969"/>
        <v>1</v>
      </c>
      <c r="AF4475" s="1">
        <f t="shared" si="1970"/>
        <v>0</v>
      </c>
      <c r="AG4475" s="1">
        <f t="shared" si="1971"/>
        <v>0</v>
      </c>
      <c r="AH4475" s="1">
        <f t="shared" si="1972"/>
        <v>0</v>
      </c>
      <c r="AI4475" s="1">
        <f t="shared" si="1973"/>
        <v>0</v>
      </c>
      <c r="AK4475" s="1" t="str">
        <f t="shared" si="1961"/>
        <v>210000</v>
      </c>
    </row>
    <row r="4476" spans="4:37" x14ac:dyDescent="0.25">
      <c r="D4476" s="27">
        <v>4454</v>
      </c>
      <c r="E4476" s="27">
        <f t="shared" si="1947"/>
        <v>0</v>
      </c>
      <c r="F4476" s="27">
        <f t="shared" si="1948"/>
        <v>0</v>
      </c>
      <c r="G4476" s="27">
        <f t="shared" si="1954"/>
        <v>0</v>
      </c>
      <c r="H4476" s="2">
        <f>_xlfn.IFNA(IF(MATCH(AK4476,$AK$23:AK4475,0)&gt;0,0,0),1)</f>
        <v>0</v>
      </c>
      <c r="I4476" s="2">
        <f t="shared" si="1946"/>
        <v>4</v>
      </c>
      <c r="J4476" s="31">
        <f t="shared" si="1955"/>
        <v>2</v>
      </c>
      <c r="K4476" s="32">
        <f t="shared" si="1949"/>
        <v>1</v>
      </c>
      <c r="L4476" s="31">
        <f t="shared" si="1956"/>
        <v>2</v>
      </c>
      <c r="M4476" s="32">
        <f t="shared" si="1950"/>
        <v>0</v>
      </c>
      <c r="N4476" s="31">
        <f t="shared" si="1957"/>
        <v>0</v>
      </c>
      <c r="O4476" s="32">
        <f t="shared" si="1951"/>
        <v>0</v>
      </c>
      <c r="P4476" s="31">
        <f t="shared" si="1958"/>
        <v>0</v>
      </c>
      <c r="Q4476" s="32">
        <f t="shared" si="1952"/>
        <v>0</v>
      </c>
      <c r="R4476" s="31">
        <f t="shared" si="1959"/>
        <v>0</v>
      </c>
      <c r="S4476" s="32">
        <f t="shared" si="1953"/>
        <v>0</v>
      </c>
      <c r="T4476" s="31">
        <f t="shared" si="1960"/>
        <v>0</v>
      </c>
      <c r="V4476" s="1">
        <f t="shared" si="1962"/>
        <v>2</v>
      </c>
      <c r="W4476" s="1">
        <f t="shared" si="1963"/>
        <v>2</v>
      </c>
      <c r="X4476" s="1">
        <f t="shared" si="1964"/>
        <v>0</v>
      </c>
      <c r="Y4476" s="1">
        <f t="shared" si="1965"/>
        <v>0</v>
      </c>
      <c r="Z4476" s="1">
        <f t="shared" si="1966"/>
        <v>0</v>
      </c>
      <c r="AA4476" s="1">
        <f t="shared" si="1967"/>
        <v>0</v>
      </c>
      <c r="AD4476" s="1">
        <f t="shared" si="1968"/>
        <v>2</v>
      </c>
      <c r="AE4476" s="1">
        <f t="shared" si="1969"/>
        <v>2</v>
      </c>
      <c r="AF4476" s="1">
        <f t="shared" si="1970"/>
        <v>0</v>
      </c>
      <c r="AG4476" s="1">
        <f t="shared" si="1971"/>
        <v>0</v>
      </c>
      <c r="AH4476" s="1">
        <f t="shared" si="1972"/>
        <v>0</v>
      </c>
      <c r="AI4476" s="1">
        <f t="shared" si="1973"/>
        <v>0</v>
      </c>
      <c r="AK4476" s="1" t="str">
        <f t="shared" si="1961"/>
        <v>220000</v>
      </c>
    </row>
    <row r="4477" spans="4:37" x14ac:dyDescent="0.25">
      <c r="D4477" s="27">
        <v>4455</v>
      </c>
      <c r="E4477" s="27">
        <f t="shared" si="1947"/>
        <v>0</v>
      </c>
      <c r="F4477" s="27">
        <f t="shared" si="1948"/>
        <v>0</v>
      </c>
      <c r="G4477" s="27">
        <f t="shared" si="1954"/>
        <v>0</v>
      </c>
      <c r="H4477" s="2">
        <f>_xlfn.IFNA(IF(MATCH(AK4477,$AK$23:AK4476,0)&gt;0,0,0),1)</f>
        <v>0</v>
      </c>
      <c r="I4477" s="2">
        <f t="shared" si="1946"/>
        <v>5</v>
      </c>
      <c r="J4477" s="31">
        <f t="shared" si="1955"/>
        <v>3</v>
      </c>
      <c r="K4477" s="32">
        <f t="shared" si="1949"/>
        <v>0</v>
      </c>
      <c r="L4477" s="31">
        <f t="shared" si="1956"/>
        <v>2</v>
      </c>
      <c r="M4477" s="32">
        <f t="shared" si="1950"/>
        <v>0</v>
      </c>
      <c r="N4477" s="31">
        <f t="shared" si="1957"/>
        <v>0</v>
      </c>
      <c r="O4477" s="32">
        <f t="shared" si="1951"/>
        <v>0</v>
      </c>
      <c r="P4477" s="31">
        <f t="shared" si="1958"/>
        <v>0</v>
      </c>
      <c r="Q4477" s="32">
        <f t="shared" si="1952"/>
        <v>0</v>
      </c>
      <c r="R4477" s="31">
        <f t="shared" si="1959"/>
        <v>0</v>
      </c>
      <c r="S4477" s="32">
        <f t="shared" si="1953"/>
        <v>0</v>
      </c>
      <c r="T4477" s="31">
        <f t="shared" si="1960"/>
        <v>0</v>
      </c>
      <c r="V4477" s="1">
        <f t="shared" si="1962"/>
        <v>3</v>
      </c>
      <c r="W4477" s="1">
        <f t="shared" si="1963"/>
        <v>2</v>
      </c>
      <c r="X4477" s="1">
        <f t="shared" si="1964"/>
        <v>0</v>
      </c>
      <c r="Y4477" s="1">
        <f t="shared" si="1965"/>
        <v>0</v>
      </c>
      <c r="Z4477" s="1">
        <f t="shared" si="1966"/>
        <v>0</v>
      </c>
      <c r="AA4477" s="1">
        <f t="shared" si="1967"/>
        <v>0</v>
      </c>
      <c r="AD4477" s="1">
        <f t="shared" si="1968"/>
        <v>3</v>
      </c>
      <c r="AE4477" s="1">
        <f t="shared" si="1969"/>
        <v>2</v>
      </c>
      <c r="AF4477" s="1">
        <f t="shared" si="1970"/>
        <v>0</v>
      </c>
      <c r="AG4477" s="1">
        <f t="shared" si="1971"/>
        <v>0</v>
      </c>
      <c r="AH4477" s="1">
        <f t="shared" si="1972"/>
        <v>0</v>
      </c>
      <c r="AI4477" s="1">
        <f t="shared" si="1973"/>
        <v>0</v>
      </c>
      <c r="AK4477" s="1" t="str">
        <f t="shared" si="1961"/>
        <v>320000</v>
      </c>
    </row>
    <row r="4478" spans="4:37" x14ac:dyDescent="0.25">
      <c r="D4478" s="27">
        <v>4456</v>
      </c>
      <c r="E4478" s="27">
        <f t="shared" si="1947"/>
        <v>0</v>
      </c>
      <c r="F4478" s="27">
        <f t="shared" si="1948"/>
        <v>0</v>
      </c>
      <c r="G4478" s="27">
        <f t="shared" si="1954"/>
        <v>0</v>
      </c>
      <c r="H4478" s="2">
        <f>_xlfn.IFNA(IF(MATCH(AK4478,$AK$23:AK4477,0)&gt;0,0,0),1)</f>
        <v>0</v>
      </c>
      <c r="I4478" s="2">
        <f t="shared" si="1946"/>
        <v>6</v>
      </c>
      <c r="J4478" s="31">
        <f t="shared" si="1955"/>
        <v>4</v>
      </c>
      <c r="K4478" s="32">
        <f t="shared" si="1949"/>
        <v>0</v>
      </c>
      <c r="L4478" s="31">
        <f t="shared" si="1956"/>
        <v>2</v>
      </c>
      <c r="M4478" s="32">
        <f t="shared" si="1950"/>
        <v>0</v>
      </c>
      <c r="N4478" s="31">
        <f t="shared" si="1957"/>
        <v>0</v>
      </c>
      <c r="O4478" s="32">
        <f t="shared" si="1951"/>
        <v>0</v>
      </c>
      <c r="P4478" s="31">
        <f t="shared" si="1958"/>
        <v>0</v>
      </c>
      <c r="Q4478" s="32">
        <f t="shared" si="1952"/>
        <v>0</v>
      </c>
      <c r="R4478" s="31">
        <f t="shared" si="1959"/>
        <v>0</v>
      </c>
      <c r="S4478" s="32">
        <f t="shared" si="1953"/>
        <v>0</v>
      </c>
      <c r="T4478" s="31">
        <f t="shared" si="1960"/>
        <v>0</v>
      </c>
      <c r="V4478" s="1">
        <f t="shared" si="1962"/>
        <v>4</v>
      </c>
      <c r="W4478" s="1">
        <f t="shared" si="1963"/>
        <v>2</v>
      </c>
      <c r="X4478" s="1">
        <f t="shared" si="1964"/>
        <v>0</v>
      </c>
      <c r="Y4478" s="1">
        <f t="shared" si="1965"/>
        <v>0</v>
      </c>
      <c r="Z4478" s="1">
        <f t="shared" si="1966"/>
        <v>0</v>
      </c>
      <c r="AA4478" s="1">
        <f t="shared" si="1967"/>
        <v>0</v>
      </c>
      <c r="AD4478" s="1">
        <f t="shared" si="1968"/>
        <v>4</v>
      </c>
      <c r="AE4478" s="1">
        <f t="shared" si="1969"/>
        <v>2</v>
      </c>
      <c r="AF4478" s="1">
        <f t="shared" si="1970"/>
        <v>0</v>
      </c>
      <c r="AG4478" s="1">
        <f t="shared" si="1971"/>
        <v>0</v>
      </c>
      <c r="AH4478" s="1">
        <f t="shared" si="1972"/>
        <v>0</v>
      </c>
      <c r="AI4478" s="1">
        <f t="shared" si="1973"/>
        <v>0</v>
      </c>
      <c r="AK4478" s="1" t="str">
        <f t="shared" si="1961"/>
        <v>420000</v>
      </c>
    </row>
    <row r="4479" spans="4:37" x14ac:dyDescent="0.25">
      <c r="D4479" s="27">
        <v>4457</v>
      </c>
      <c r="E4479" s="27">
        <f t="shared" si="1947"/>
        <v>0</v>
      </c>
      <c r="F4479" s="27">
        <f t="shared" si="1948"/>
        <v>0</v>
      </c>
      <c r="G4479" s="27">
        <f t="shared" si="1954"/>
        <v>0</v>
      </c>
      <c r="H4479" s="2">
        <f>_xlfn.IFNA(IF(MATCH(AK4479,$AK$23:AK4478,0)&gt;0,0,0),1)</f>
        <v>0</v>
      </c>
      <c r="I4479" s="2">
        <f t="shared" si="1946"/>
        <v>4</v>
      </c>
      <c r="J4479" s="31">
        <f t="shared" si="1955"/>
        <v>1</v>
      </c>
      <c r="K4479" s="32">
        <f t="shared" si="1949"/>
        <v>0</v>
      </c>
      <c r="L4479" s="31">
        <f t="shared" si="1956"/>
        <v>3</v>
      </c>
      <c r="M4479" s="32">
        <f t="shared" si="1950"/>
        <v>0</v>
      </c>
      <c r="N4479" s="31">
        <f t="shared" si="1957"/>
        <v>0</v>
      </c>
      <c r="O4479" s="32">
        <f t="shared" si="1951"/>
        <v>0</v>
      </c>
      <c r="P4479" s="31">
        <f t="shared" si="1958"/>
        <v>0</v>
      </c>
      <c r="Q4479" s="32">
        <f t="shared" si="1952"/>
        <v>0</v>
      </c>
      <c r="R4479" s="31">
        <f t="shared" si="1959"/>
        <v>0</v>
      </c>
      <c r="S4479" s="32">
        <f t="shared" si="1953"/>
        <v>0</v>
      </c>
      <c r="T4479" s="31">
        <f t="shared" si="1960"/>
        <v>0</v>
      </c>
      <c r="V4479" s="1">
        <f t="shared" si="1962"/>
        <v>1</v>
      </c>
      <c r="W4479" s="1">
        <f t="shared" si="1963"/>
        <v>3</v>
      </c>
      <c r="X4479" s="1">
        <f t="shared" si="1964"/>
        <v>0</v>
      </c>
      <c r="Y4479" s="1">
        <f t="shared" si="1965"/>
        <v>0</v>
      </c>
      <c r="Z4479" s="1">
        <f t="shared" si="1966"/>
        <v>0</v>
      </c>
      <c r="AA4479" s="1">
        <f t="shared" si="1967"/>
        <v>0</v>
      </c>
      <c r="AD4479" s="1">
        <f t="shared" si="1968"/>
        <v>3</v>
      </c>
      <c r="AE4479" s="1">
        <f t="shared" si="1969"/>
        <v>1</v>
      </c>
      <c r="AF4479" s="1">
        <f t="shared" si="1970"/>
        <v>0</v>
      </c>
      <c r="AG4479" s="1">
        <f t="shared" si="1971"/>
        <v>0</v>
      </c>
      <c r="AH4479" s="1">
        <f t="shared" si="1972"/>
        <v>0</v>
      </c>
      <c r="AI4479" s="1">
        <f t="shared" si="1973"/>
        <v>0</v>
      </c>
      <c r="AK4479" s="1" t="str">
        <f t="shared" si="1961"/>
        <v>310000</v>
      </c>
    </row>
    <row r="4480" spans="4:37" x14ac:dyDescent="0.25">
      <c r="D4480" s="27">
        <v>4458</v>
      </c>
      <c r="E4480" s="27">
        <f t="shared" si="1947"/>
        <v>0</v>
      </c>
      <c r="F4480" s="27">
        <f t="shared" si="1948"/>
        <v>0</v>
      </c>
      <c r="G4480" s="27">
        <f t="shared" si="1954"/>
        <v>0</v>
      </c>
      <c r="H4480" s="2">
        <f>_xlfn.IFNA(IF(MATCH(AK4480,$AK$23:AK4479,0)&gt;0,0,0),1)</f>
        <v>0</v>
      </c>
      <c r="I4480" s="2">
        <f t="shared" si="1946"/>
        <v>5</v>
      </c>
      <c r="J4480" s="31">
        <f t="shared" si="1955"/>
        <v>2</v>
      </c>
      <c r="K4480" s="32">
        <f t="shared" si="1949"/>
        <v>0</v>
      </c>
      <c r="L4480" s="31">
        <f t="shared" si="1956"/>
        <v>3</v>
      </c>
      <c r="M4480" s="32">
        <f t="shared" si="1950"/>
        <v>0</v>
      </c>
      <c r="N4480" s="31">
        <f t="shared" si="1957"/>
        <v>0</v>
      </c>
      <c r="O4480" s="32">
        <f t="shared" si="1951"/>
        <v>0</v>
      </c>
      <c r="P4480" s="31">
        <f t="shared" si="1958"/>
        <v>0</v>
      </c>
      <c r="Q4480" s="32">
        <f t="shared" si="1952"/>
        <v>0</v>
      </c>
      <c r="R4480" s="31">
        <f t="shared" si="1959"/>
        <v>0</v>
      </c>
      <c r="S4480" s="32">
        <f t="shared" si="1953"/>
        <v>0</v>
      </c>
      <c r="T4480" s="31">
        <f t="shared" si="1960"/>
        <v>0</v>
      </c>
      <c r="V4480" s="1">
        <f t="shared" si="1962"/>
        <v>2</v>
      </c>
      <c r="W4480" s="1">
        <f t="shared" si="1963"/>
        <v>3</v>
      </c>
      <c r="X4480" s="1">
        <f t="shared" si="1964"/>
        <v>0</v>
      </c>
      <c r="Y4480" s="1">
        <f t="shared" si="1965"/>
        <v>0</v>
      </c>
      <c r="Z4480" s="1">
        <f t="shared" si="1966"/>
        <v>0</v>
      </c>
      <c r="AA4480" s="1">
        <f t="shared" si="1967"/>
        <v>0</v>
      </c>
      <c r="AD4480" s="1">
        <f t="shared" si="1968"/>
        <v>3</v>
      </c>
      <c r="AE4480" s="1">
        <f t="shared" si="1969"/>
        <v>2</v>
      </c>
      <c r="AF4480" s="1">
        <f t="shared" si="1970"/>
        <v>0</v>
      </c>
      <c r="AG4480" s="1">
        <f t="shared" si="1971"/>
        <v>0</v>
      </c>
      <c r="AH4480" s="1">
        <f t="shared" si="1972"/>
        <v>0</v>
      </c>
      <c r="AI4480" s="1">
        <f t="shared" si="1973"/>
        <v>0</v>
      </c>
      <c r="AK4480" s="1" t="str">
        <f t="shared" si="1961"/>
        <v>320000</v>
      </c>
    </row>
    <row r="4481" spans="4:37" x14ac:dyDescent="0.25">
      <c r="D4481" s="27">
        <v>4459</v>
      </c>
      <c r="E4481" s="27">
        <f t="shared" si="1947"/>
        <v>0</v>
      </c>
      <c r="F4481" s="27">
        <f t="shared" si="1948"/>
        <v>0</v>
      </c>
      <c r="G4481" s="27">
        <f t="shared" si="1954"/>
        <v>0</v>
      </c>
      <c r="H4481" s="2">
        <f>_xlfn.IFNA(IF(MATCH(AK4481,$AK$23:AK4480,0)&gt;0,0,0),1)</f>
        <v>0</v>
      </c>
      <c r="I4481" s="2">
        <f t="shared" si="1946"/>
        <v>6</v>
      </c>
      <c r="J4481" s="31">
        <f t="shared" si="1955"/>
        <v>3</v>
      </c>
      <c r="K4481" s="32">
        <f t="shared" si="1949"/>
        <v>1</v>
      </c>
      <c r="L4481" s="31">
        <f t="shared" si="1956"/>
        <v>3</v>
      </c>
      <c r="M4481" s="32">
        <f t="shared" si="1950"/>
        <v>0</v>
      </c>
      <c r="N4481" s="31">
        <f t="shared" si="1957"/>
        <v>0</v>
      </c>
      <c r="O4481" s="32">
        <f t="shared" si="1951"/>
        <v>0</v>
      </c>
      <c r="P4481" s="31">
        <f t="shared" si="1958"/>
        <v>0</v>
      </c>
      <c r="Q4481" s="32">
        <f t="shared" si="1952"/>
        <v>0</v>
      </c>
      <c r="R4481" s="31">
        <f t="shared" si="1959"/>
        <v>0</v>
      </c>
      <c r="S4481" s="32">
        <f t="shared" si="1953"/>
        <v>0</v>
      </c>
      <c r="T4481" s="31">
        <f t="shared" si="1960"/>
        <v>0</v>
      </c>
      <c r="V4481" s="1">
        <f t="shared" si="1962"/>
        <v>3</v>
      </c>
      <c r="W4481" s="1">
        <f t="shared" si="1963"/>
        <v>3</v>
      </c>
      <c r="X4481" s="1">
        <f t="shared" si="1964"/>
        <v>0</v>
      </c>
      <c r="Y4481" s="1">
        <f t="shared" si="1965"/>
        <v>0</v>
      </c>
      <c r="Z4481" s="1">
        <f t="shared" si="1966"/>
        <v>0</v>
      </c>
      <c r="AA4481" s="1">
        <f t="shared" si="1967"/>
        <v>0</v>
      </c>
      <c r="AD4481" s="1">
        <f t="shared" si="1968"/>
        <v>3</v>
      </c>
      <c r="AE4481" s="1">
        <f t="shared" si="1969"/>
        <v>3</v>
      </c>
      <c r="AF4481" s="1">
        <f t="shared" si="1970"/>
        <v>0</v>
      </c>
      <c r="AG4481" s="1">
        <f t="shared" si="1971"/>
        <v>0</v>
      </c>
      <c r="AH4481" s="1">
        <f t="shared" si="1972"/>
        <v>0</v>
      </c>
      <c r="AI4481" s="1">
        <f t="shared" si="1973"/>
        <v>0</v>
      </c>
      <c r="AK4481" s="1" t="str">
        <f t="shared" si="1961"/>
        <v>330000</v>
      </c>
    </row>
    <row r="4482" spans="4:37" x14ac:dyDescent="0.25">
      <c r="D4482" s="27">
        <v>4460</v>
      </c>
      <c r="E4482" s="27">
        <f t="shared" si="1947"/>
        <v>0</v>
      </c>
      <c r="F4482" s="27">
        <f t="shared" si="1948"/>
        <v>0</v>
      </c>
      <c r="G4482" s="27">
        <f t="shared" si="1954"/>
        <v>0</v>
      </c>
      <c r="H4482" s="2">
        <f>_xlfn.IFNA(IF(MATCH(AK4482,$AK$23:AK4481,0)&gt;0,0,0),1)</f>
        <v>0</v>
      </c>
      <c r="I4482" s="2">
        <f t="shared" si="1946"/>
        <v>7</v>
      </c>
      <c r="J4482" s="31">
        <f t="shared" si="1955"/>
        <v>4</v>
      </c>
      <c r="K4482" s="32">
        <f t="shared" si="1949"/>
        <v>0</v>
      </c>
      <c r="L4482" s="31">
        <f t="shared" si="1956"/>
        <v>3</v>
      </c>
      <c r="M4482" s="32">
        <f t="shared" si="1950"/>
        <v>0</v>
      </c>
      <c r="N4482" s="31">
        <f t="shared" si="1957"/>
        <v>0</v>
      </c>
      <c r="O4482" s="32">
        <f t="shared" si="1951"/>
        <v>0</v>
      </c>
      <c r="P4482" s="31">
        <f t="shared" si="1958"/>
        <v>0</v>
      </c>
      <c r="Q4482" s="32">
        <f t="shared" si="1952"/>
        <v>0</v>
      </c>
      <c r="R4482" s="31">
        <f t="shared" si="1959"/>
        <v>0</v>
      </c>
      <c r="S4482" s="32">
        <f t="shared" si="1953"/>
        <v>0</v>
      </c>
      <c r="T4482" s="31">
        <f t="shared" si="1960"/>
        <v>0</v>
      </c>
      <c r="V4482" s="1">
        <f t="shared" si="1962"/>
        <v>4</v>
      </c>
      <c r="W4482" s="1">
        <f t="shared" si="1963"/>
        <v>3</v>
      </c>
      <c r="X4482" s="1">
        <f t="shared" si="1964"/>
        <v>0</v>
      </c>
      <c r="Y4482" s="1">
        <f t="shared" si="1965"/>
        <v>0</v>
      </c>
      <c r="Z4482" s="1">
        <f t="shared" si="1966"/>
        <v>0</v>
      </c>
      <c r="AA4482" s="1">
        <f t="shared" si="1967"/>
        <v>0</v>
      </c>
      <c r="AD4482" s="1">
        <f t="shared" si="1968"/>
        <v>4</v>
      </c>
      <c r="AE4482" s="1">
        <f t="shared" si="1969"/>
        <v>3</v>
      </c>
      <c r="AF4482" s="1">
        <f t="shared" si="1970"/>
        <v>0</v>
      </c>
      <c r="AG4482" s="1">
        <f t="shared" si="1971"/>
        <v>0</v>
      </c>
      <c r="AH4482" s="1">
        <f t="shared" si="1972"/>
        <v>0</v>
      </c>
      <c r="AI4482" s="1">
        <f t="shared" si="1973"/>
        <v>0</v>
      </c>
      <c r="AK4482" s="1" t="str">
        <f t="shared" si="1961"/>
        <v>430000</v>
      </c>
    </row>
    <row r="4483" spans="4:37" x14ac:dyDescent="0.25">
      <c r="D4483" s="27">
        <v>4461</v>
      </c>
      <c r="E4483" s="27">
        <f t="shared" si="1947"/>
        <v>0</v>
      </c>
      <c r="F4483" s="27">
        <f t="shared" si="1948"/>
        <v>0</v>
      </c>
      <c r="G4483" s="27">
        <f t="shared" si="1954"/>
        <v>0</v>
      </c>
      <c r="H4483" s="2">
        <f>_xlfn.IFNA(IF(MATCH(AK4483,$AK$23:AK4482,0)&gt;0,0,0),1)</f>
        <v>0</v>
      </c>
      <c r="I4483" s="2">
        <f t="shared" si="1946"/>
        <v>5</v>
      </c>
      <c r="J4483" s="31">
        <f t="shared" si="1955"/>
        <v>1</v>
      </c>
      <c r="K4483" s="32">
        <f t="shared" si="1949"/>
        <v>0</v>
      </c>
      <c r="L4483" s="31">
        <f t="shared" si="1956"/>
        <v>4</v>
      </c>
      <c r="M4483" s="32">
        <f t="shared" si="1950"/>
        <v>0</v>
      </c>
      <c r="N4483" s="31">
        <f t="shared" si="1957"/>
        <v>0</v>
      </c>
      <c r="O4483" s="32">
        <f t="shared" si="1951"/>
        <v>0</v>
      </c>
      <c r="P4483" s="31">
        <f t="shared" si="1958"/>
        <v>0</v>
      </c>
      <c r="Q4483" s="32">
        <f t="shared" si="1952"/>
        <v>0</v>
      </c>
      <c r="R4483" s="31">
        <f t="shared" si="1959"/>
        <v>0</v>
      </c>
      <c r="S4483" s="32">
        <f t="shared" si="1953"/>
        <v>0</v>
      </c>
      <c r="T4483" s="31">
        <f t="shared" si="1960"/>
        <v>0</v>
      </c>
      <c r="V4483" s="1">
        <f t="shared" si="1962"/>
        <v>1</v>
      </c>
      <c r="W4483" s="1">
        <f t="shared" si="1963"/>
        <v>4</v>
      </c>
      <c r="X4483" s="1">
        <f t="shared" si="1964"/>
        <v>0</v>
      </c>
      <c r="Y4483" s="1">
        <f t="shared" si="1965"/>
        <v>0</v>
      </c>
      <c r="Z4483" s="1">
        <f t="shared" si="1966"/>
        <v>0</v>
      </c>
      <c r="AA4483" s="1">
        <f t="shared" si="1967"/>
        <v>0</v>
      </c>
      <c r="AD4483" s="1">
        <f t="shared" si="1968"/>
        <v>4</v>
      </c>
      <c r="AE4483" s="1">
        <f t="shared" si="1969"/>
        <v>1</v>
      </c>
      <c r="AF4483" s="1">
        <f t="shared" si="1970"/>
        <v>0</v>
      </c>
      <c r="AG4483" s="1">
        <f t="shared" si="1971"/>
        <v>0</v>
      </c>
      <c r="AH4483" s="1">
        <f t="shared" si="1972"/>
        <v>0</v>
      </c>
      <c r="AI4483" s="1">
        <f t="shared" si="1973"/>
        <v>0</v>
      </c>
      <c r="AK4483" s="1" t="str">
        <f t="shared" si="1961"/>
        <v>410000</v>
      </c>
    </row>
    <row r="4484" spans="4:37" x14ac:dyDescent="0.25">
      <c r="D4484" s="27">
        <v>4462</v>
      </c>
      <c r="E4484" s="27">
        <f t="shared" si="1947"/>
        <v>0</v>
      </c>
      <c r="F4484" s="27">
        <f t="shared" si="1948"/>
        <v>0</v>
      </c>
      <c r="G4484" s="27">
        <f t="shared" si="1954"/>
        <v>0</v>
      </c>
      <c r="H4484" s="2">
        <f>_xlfn.IFNA(IF(MATCH(AK4484,$AK$23:AK4483,0)&gt;0,0,0),1)</f>
        <v>0</v>
      </c>
      <c r="I4484" s="2">
        <f t="shared" si="1946"/>
        <v>6</v>
      </c>
      <c r="J4484" s="31">
        <f t="shared" si="1955"/>
        <v>2</v>
      </c>
      <c r="K4484" s="32">
        <f t="shared" si="1949"/>
        <v>0</v>
      </c>
      <c r="L4484" s="31">
        <f t="shared" si="1956"/>
        <v>4</v>
      </c>
      <c r="M4484" s="32">
        <f t="shared" si="1950"/>
        <v>0</v>
      </c>
      <c r="N4484" s="31">
        <f t="shared" si="1957"/>
        <v>0</v>
      </c>
      <c r="O4484" s="32">
        <f t="shared" si="1951"/>
        <v>0</v>
      </c>
      <c r="P4484" s="31">
        <f t="shared" si="1958"/>
        <v>0</v>
      </c>
      <c r="Q4484" s="32">
        <f t="shared" si="1952"/>
        <v>0</v>
      </c>
      <c r="R4484" s="31">
        <f t="shared" si="1959"/>
        <v>0</v>
      </c>
      <c r="S4484" s="32">
        <f t="shared" si="1953"/>
        <v>0</v>
      </c>
      <c r="T4484" s="31">
        <f t="shared" si="1960"/>
        <v>0</v>
      </c>
      <c r="V4484" s="1">
        <f t="shared" si="1962"/>
        <v>2</v>
      </c>
      <c r="W4484" s="1">
        <f t="shared" si="1963"/>
        <v>4</v>
      </c>
      <c r="X4484" s="1">
        <f t="shared" si="1964"/>
        <v>0</v>
      </c>
      <c r="Y4484" s="1">
        <f t="shared" si="1965"/>
        <v>0</v>
      </c>
      <c r="Z4484" s="1">
        <f t="shared" si="1966"/>
        <v>0</v>
      </c>
      <c r="AA4484" s="1">
        <f t="shared" si="1967"/>
        <v>0</v>
      </c>
      <c r="AD4484" s="1">
        <f t="shared" si="1968"/>
        <v>4</v>
      </c>
      <c r="AE4484" s="1">
        <f t="shared" si="1969"/>
        <v>2</v>
      </c>
      <c r="AF4484" s="1">
        <f t="shared" si="1970"/>
        <v>0</v>
      </c>
      <c r="AG4484" s="1">
        <f t="shared" si="1971"/>
        <v>0</v>
      </c>
      <c r="AH4484" s="1">
        <f t="shared" si="1972"/>
        <v>0</v>
      </c>
      <c r="AI4484" s="1">
        <f t="shared" si="1973"/>
        <v>0</v>
      </c>
      <c r="AK4484" s="1" t="str">
        <f t="shared" si="1961"/>
        <v>420000</v>
      </c>
    </row>
    <row r="4485" spans="4:37" x14ac:dyDescent="0.25">
      <c r="D4485" s="27">
        <v>4463</v>
      </c>
      <c r="E4485" s="27">
        <f t="shared" si="1947"/>
        <v>0</v>
      </c>
      <c r="F4485" s="27">
        <f t="shared" si="1948"/>
        <v>0</v>
      </c>
      <c r="G4485" s="27">
        <f t="shared" si="1954"/>
        <v>0</v>
      </c>
      <c r="H4485" s="2">
        <f>_xlfn.IFNA(IF(MATCH(AK4485,$AK$23:AK4484,0)&gt;0,0,0),1)</f>
        <v>0</v>
      </c>
      <c r="I4485" s="2">
        <f t="shared" si="1946"/>
        <v>7</v>
      </c>
      <c r="J4485" s="31">
        <f t="shared" si="1955"/>
        <v>3</v>
      </c>
      <c r="K4485" s="32">
        <f t="shared" si="1949"/>
        <v>0</v>
      </c>
      <c r="L4485" s="31">
        <f t="shared" si="1956"/>
        <v>4</v>
      </c>
      <c r="M4485" s="32">
        <f t="shared" si="1950"/>
        <v>0</v>
      </c>
      <c r="N4485" s="31">
        <f t="shared" si="1957"/>
        <v>0</v>
      </c>
      <c r="O4485" s="32">
        <f t="shared" si="1951"/>
        <v>0</v>
      </c>
      <c r="P4485" s="31">
        <f t="shared" si="1958"/>
        <v>0</v>
      </c>
      <c r="Q4485" s="32">
        <f t="shared" si="1952"/>
        <v>0</v>
      </c>
      <c r="R4485" s="31">
        <f t="shared" si="1959"/>
        <v>0</v>
      </c>
      <c r="S4485" s="32">
        <f t="shared" si="1953"/>
        <v>0</v>
      </c>
      <c r="T4485" s="31">
        <f t="shared" si="1960"/>
        <v>0</v>
      </c>
      <c r="V4485" s="1">
        <f t="shared" si="1962"/>
        <v>3</v>
      </c>
      <c r="W4485" s="1">
        <f t="shared" si="1963"/>
        <v>4</v>
      </c>
      <c r="X4485" s="1">
        <f t="shared" si="1964"/>
        <v>0</v>
      </c>
      <c r="Y4485" s="1">
        <f t="shared" si="1965"/>
        <v>0</v>
      </c>
      <c r="Z4485" s="1">
        <f t="shared" si="1966"/>
        <v>0</v>
      </c>
      <c r="AA4485" s="1">
        <f t="shared" si="1967"/>
        <v>0</v>
      </c>
      <c r="AD4485" s="1">
        <f t="shared" si="1968"/>
        <v>4</v>
      </c>
      <c r="AE4485" s="1">
        <f t="shared" si="1969"/>
        <v>3</v>
      </c>
      <c r="AF4485" s="1">
        <f t="shared" si="1970"/>
        <v>0</v>
      </c>
      <c r="AG4485" s="1">
        <f t="shared" si="1971"/>
        <v>0</v>
      </c>
      <c r="AH4485" s="1">
        <f t="shared" si="1972"/>
        <v>0</v>
      </c>
      <c r="AI4485" s="1">
        <f t="shared" si="1973"/>
        <v>0</v>
      </c>
      <c r="AK4485" s="1" t="str">
        <f t="shared" si="1961"/>
        <v>430000</v>
      </c>
    </row>
    <row r="4486" spans="4:37" x14ac:dyDescent="0.25">
      <c r="D4486" s="27">
        <v>4464</v>
      </c>
      <c r="E4486" s="27">
        <f t="shared" si="1947"/>
        <v>0</v>
      </c>
      <c r="F4486" s="27">
        <f t="shared" si="1948"/>
        <v>0</v>
      </c>
      <c r="G4486" s="27">
        <f t="shared" si="1954"/>
        <v>0</v>
      </c>
      <c r="H4486" s="2">
        <f>_xlfn.IFNA(IF(MATCH(AK4486,$AK$23:AK4485,0)&gt;0,0,0),1)</f>
        <v>0</v>
      </c>
      <c r="I4486" s="2">
        <f t="shared" si="1946"/>
        <v>8</v>
      </c>
      <c r="J4486" s="31">
        <f t="shared" si="1955"/>
        <v>4</v>
      </c>
      <c r="K4486" s="32">
        <f t="shared" si="1949"/>
        <v>1</v>
      </c>
      <c r="L4486" s="31">
        <f t="shared" si="1956"/>
        <v>4</v>
      </c>
      <c r="M4486" s="32">
        <f t="shared" si="1950"/>
        <v>0</v>
      </c>
      <c r="N4486" s="31">
        <f t="shared" si="1957"/>
        <v>0</v>
      </c>
      <c r="O4486" s="32">
        <f t="shared" si="1951"/>
        <v>0</v>
      </c>
      <c r="P4486" s="31">
        <f t="shared" si="1958"/>
        <v>0</v>
      </c>
      <c r="Q4486" s="32">
        <f t="shared" si="1952"/>
        <v>0</v>
      </c>
      <c r="R4486" s="31">
        <f t="shared" si="1959"/>
        <v>0</v>
      </c>
      <c r="S4486" s="32">
        <f t="shared" si="1953"/>
        <v>0</v>
      </c>
      <c r="T4486" s="31">
        <f t="shared" si="1960"/>
        <v>0</v>
      </c>
      <c r="V4486" s="1">
        <f t="shared" si="1962"/>
        <v>4</v>
      </c>
      <c r="W4486" s="1">
        <f t="shared" si="1963"/>
        <v>4</v>
      </c>
      <c r="X4486" s="1">
        <f t="shared" si="1964"/>
        <v>0</v>
      </c>
      <c r="Y4486" s="1">
        <f t="shared" si="1965"/>
        <v>0</v>
      </c>
      <c r="Z4486" s="1">
        <f t="shared" si="1966"/>
        <v>0</v>
      </c>
      <c r="AA4486" s="1">
        <f t="shared" si="1967"/>
        <v>0</v>
      </c>
      <c r="AD4486" s="1">
        <f t="shared" si="1968"/>
        <v>4</v>
      </c>
      <c r="AE4486" s="1">
        <f t="shared" si="1969"/>
        <v>4</v>
      </c>
      <c r="AF4486" s="1">
        <f t="shared" si="1970"/>
        <v>0</v>
      </c>
      <c r="AG4486" s="1">
        <f t="shared" si="1971"/>
        <v>0</v>
      </c>
      <c r="AH4486" s="1">
        <f t="shared" si="1972"/>
        <v>0</v>
      </c>
      <c r="AI4486" s="1">
        <f t="shared" si="1973"/>
        <v>0</v>
      </c>
      <c r="AK4486" s="1" t="str">
        <f t="shared" si="1961"/>
        <v>440000</v>
      </c>
    </row>
    <row r="4487" spans="4:37" x14ac:dyDescent="0.25">
      <c r="D4487" s="27">
        <v>4465</v>
      </c>
      <c r="E4487" s="27">
        <f t="shared" si="1947"/>
        <v>0</v>
      </c>
      <c r="F4487" s="27">
        <f t="shared" si="1948"/>
        <v>0</v>
      </c>
      <c r="G4487" s="27">
        <f t="shared" si="1954"/>
        <v>0</v>
      </c>
      <c r="H4487" s="2">
        <f>_xlfn.IFNA(IF(MATCH(AK4487,$AK$23:AK4486,0)&gt;0,0,0),1)</f>
        <v>0</v>
      </c>
      <c r="I4487" s="2">
        <f t="shared" si="1946"/>
        <v>2</v>
      </c>
      <c r="J4487" s="31">
        <f t="shared" si="1955"/>
        <v>1</v>
      </c>
      <c r="K4487" s="32">
        <f t="shared" si="1949"/>
        <v>1</v>
      </c>
      <c r="L4487" s="31">
        <f t="shared" si="1956"/>
        <v>1</v>
      </c>
      <c r="M4487" s="32">
        <f t="shared" si="1950"/>
        <v>0</v>
      </c>
      <c r="N4487" s="31">
        <f t="shared" si="1957"/>
        <v>0</v>
      </c>
      <c r="O4487" s="32">
        <f t="shared" si="1951"/>
        <v>0</v>
      </c>
      <c r="P4487" s="31">
        <f t="shared" si="1958"/>
        <v>0</v>
      </c>
      <c r="Q4487" s="32">
        <f t="shared" si="1952"/>
        <v>0</v>
      </c>
      <c r="R4487" s="31">
        <f t="shared" si="1959"/>
        <v>0</v>
      </c>
      <c r="S4487" s="32">
        <f t="shared" si="1953"/>
        <v>0</v>
      </c>
      <c r="T4487" s="31">
        <f t="shared" si="1960"/>
        <v>0</v>
      </c>
      <c r="V4487" s="1">
        <f t="shared" si="1962"/>
        <v>1</v>
      </c>
      <c r="W4487" s="1">
        <f t="shared" si="1963"/>
        <v>1</v>
      </c>
      <c r="X4487" s="1">
        <f t="shared" si="1964"/>
        <v>0</v>
      </c>
      <c r="Y4487" s="1">
        <f t="shared" si="1965"/>
        <v>0</v>
      </c>
      <c r="Z4487" s="1">
        <f t="shared" si="1966"/>
        <v>0</v>
      </c>
      <c r="AA4487" s="1">
        <f t="shared" si="1967"/>
        <v>0</v>
      </c>
      <c r="AD4487" s="1">
        <f t="shared" si="1968"/>
        <v>1</v>
      </c>
      <c r="AE4487" s="1">
        <f t="shared" si="1969"/>
        <v>1</v>
      </c>
      <c r="AF4487" s="1">
        <f t="shared" si="1970"/>
        <v>0</v>
      </c>
      <c r="AG4487" s="1">
        <f t="shared" si="1971"/>
        <v>0</v>
      </c>
      <c r="AH4487" s="1">
        <f t="shared" si="1972"/>
        <v>0</v>
      </c>
      <c r="AI4487" s="1">
        <f t="shared" si="1973"/>
        <v>0</v>
      </c>
      <c r="AK4487" s="1" t="str">
        <f t="shared" si="1961"/>
        <v>110000</v>
      </c>
    </row>
    <row r="4488" spans="4:37" x14ac:dyDescent="0.25">
      <c r="D4488" s="27">
        <v>4466</v>
      </c>
      <c r="E4488" s="27">
        <f t="shared" si="1947"/>
        <v>0</v>
      </c>
      <c r="F4488" s="27">
        <f t="shared" si="1948"/>
        <v>0</v>
      </c>
      <c r="G4488" s="27">
        <f t="shared" si="1954"/>
        <v>0</v>
      </c>
      <c r="H4488" s="2">
        <f>_xlfn.IFNA(IF(MATCH(AK4488,$AK$23:AK4487,0)&gt;0,0,0),1)</f>
        <v>0</v>
      </c>
      <c r="I4488" s="2">
        <f t="shared" si="1946"/>
        <v>3</v>
      </c>
      <c r="J4488" s="31">
        <f t="shared" si="1955"/>
        <v>2</v>
      </c>
      <c r="K4488" s="32">
        <f t="shared" si="1949"/>
        <v>0</v>
      </c>
      <c r="L4488" s="31">
        <f t="shared" si="1956"/>
        <v>1</v>
      </c>
      <c r="M4488" s="32">
        <f t="shared" si="1950"/>
        <v>0</v>
      </c>
      <c r="N4488" s="31">
        <f t="shared" si="1957"/>
        <v>0</v>
      </c>
      <c r="O4488" s="32">
        <f t="shared" si="1951"/>
        <v>0</v>
      </c>
      <c r="P4488" s="31">
        <f t="shared" si="1958"/>
        <v>0</v>
      </c>
      <c r="Q4488" s="32">
        <f t="shared" si="1952"/>
        <v>0</v>
      </c>
      <c r="R4488" s="31">
        <f t="shared" si="1959"/>
        <v>0</v>
      </c>
      <c r="S4488" s="32">
        <f t="shared" si="1953"/>
        <v>0</v>
      </c>
      <c r="T4488" s="31">
        <f t="shared" si="1960"/>
        <v>0</v>
      </c>
      <c r="V4488" s="1">
        <f t="shared" si="1962"/>
        <v>2</v>
      </c>
      <c r="W4488" s="1">
        <f t="shared" si="1963"/>
        <v>1</v>
      </c>
      <c r="X4488" s="1">
        <f t="shared" si="1964"/>
        <v>0</v>
      </c>
      <c r="Y4488" s="1">
        <f t="shared" si="1965"/>
        <v>0</v>
      </c>
      <c r="Z4488" s="1">
        <f t="shared" si="1966"/>
        <v>0</v>
      </c>
      <c r="AA4488" s="1">
        <f t="shared" si="1967"/>
        <v>0</v>
      </c>
      <c r="AD4488" s="1">
        <f t="shared" si="1968"/>
        <v>2</v>
      </c>
      <c r="AE4488" s="1">
        <f t="shared" si="1969"/>
        <v>1</v>
      </c>
      <c r="AF4488" s="1">
        <f t="shared" si="1970"/>
        <v>0</v>
      </c>
      <c r="AG4488" s="1">
        <f t="shared" si="1971"/>
        <v>0</v>
      </c>
      <c r="AH4488" s="1">
        <f t="shared" si="1972"/>
        <v>0</v>
      </c>
      <c r="AI4488" s="1">
        <f t="shared" si="1973"/>
        <v>0</v>
      </c>
      <c r="AK4488" s="1" t="str">
        <f t="shared" si="1961"/>
        <v>210000</v>
      </c>
    </row>
    <row r="4489" spans="4:37" x14ac:dyDescent="0.25">
      <c r="D4489" s="27">
        <v>4467</v>
      </c>
      <c r="E4489" s="27">
        <f t="shared" si="1947"/>
        <v>0</v>
      </c>
      <c r="F4489" s="27">
        <f t="shared" si="1948"/>
        <v>0</v>
      </c>
      <c r="G4489" s="27">
        <f t="shared" si="1954"/>
        <v>0</v>
      </c>
      <c r="H4489" s="2">
        <f>_xlfn.IFNA(IF(MATCH(AK4489,$AK$23:AK4488,0)&gt;0,0,0),1)</f>
        <v>0</v>
      </c>
      <c r="I4489" s="2">
        <f t="shared" si="1946"/>
        <v>4</v>
      </c>
      <c r="J4489" s="31">
        <f t="shared" si="1955"/>
        <v>3</v>
      </c>
      <c r="K4489" s="32">
        <f t="shared" si="1949"/>
        <v>0</v>
      </c>
      <c r="L4489" s="31">
        <f t="shared" si="1956"/>
        <v>1</v>
      </c>
      <c r="M4489" s="32">
        <f t="shared" si="1950"/>
        <v>0</v>
      </c>
      <c r="N4489" s="31">
        <f t="shared" si="1957"/>
        <v>0</v>
      </c>
      <c r="O4489" s="32">
        <f t="shared" si="1951"/>
        <v>0</v>
      </c>
      <c r="P4489" s="31">
        <f t="shared" si="1958"/>
        <v>0</v>
      </c>
      <c r="Q4489" s="32">
        <f t="shared" si="1952"/>
        <v>0</v>
      </c>
      <c r="R4489" s="31">
        <f t="shared" si="1959"/>
        <v>0</v>
      </c>
      <c r="S4489" s="32">
        <f t="shared" si="1953"/>
        <v>0</v>
      </c>
      <c r="T4489" s="31">
        <f t="shared" si="1960"/>
        <v>0</v>
      </c>
      <c r="V4489" s="1">
        <f t="shared" si="1962"/>
        <v>3</v>
      </c>
      <c r="W4489" s="1">
        <f t="shared" si="1963"/>
        <v>1</v>
      </c>
      <c r="X4489" s="1">
        <f t="shared" si="1964"/>
        <v>0</v>
      </c>
      <c r="Y4489" s="1">
        <f t="shared" si="1965"/>
        <v>0</v>
      </c>
      <c r="Z4489" s="1">
        <f t="shared" si="1966"/>
        <v>0</v>
      </c>
      <c r="AA4489" s="1">
        <f t="shared" si="1967"/>
        <v>0</v>
      </c>
      <c r="AD4489" s="1">
        <f t="shared" si="1968"/>
        <v>3</v>
      </c>
      <c r="AE4489" s="1">
        <f t="shared" si="1969"/>
        <v>1</v>
      </c>
      <c r="AF4489" s="1">
        <f t="shared" si="1970"/>
        <v>0</v>
      </c>
      <c r="AG4489" s="1">
        <f t="shared" si="1971"/>
        <v>0</v>
      </c>
      <c r="AH4489" s="1">
        <f t="shared" si="1972"/>
        <v>0</v>
      </c>
      <c r="AI4489" s="1">
        <f t="shared" si="1973"/>
        <v>0</v>
      </c>
      <c r="AK4489" s="1" t="str">
        <f t="shared" si="1961"/>
        <v>310000</v>
      </c>
    </row>
    <row r="4490" spans="4:37" x14ac:dyDescent="0.25">
      <c r="D4490" s="27">
        <v>4468</v>
      </c>
      <c r="E4490" s="27">
        <f t="shared" si="1947"/>
        <v>0</v>
      </c>
      <c r="F4490" s="27">
        <f t="shared" si="1948"/>
        <v>0</v>
      </c>
      <c r="G4490" s="27">
        <f t="shared" si="1954"/>
        <v>0</v>
      </c>
      <c r="H4490" s="2">
        <f>_xlfn.IFNA(IF(MATCH(AK4490,$AK$23:AK4489,0)&gt;0,0,0),1)</f>
        <v>0</v>
      </c>
      <c r="I4490" s="2">
        <f t="shared" si="1946"/>
        <v>5</v>
      </c>
      <c r="J4490" s="31">
        <f t="shared" si="1955"/>
        <v>4</v>
      </c>
      <c r="K4490" s="32">
        <f t="shared" si="1949"/>
        <v>0</v>
      </c>
      <c r="L4490" s="31">
        <f t="shared" si="1956"/>
        <v>1</v>
      </c>
      <c r="M4490" s="32">
        <f t="shared" si="1950"/>
        <v>0</v>
      </c>
      <c r="N4490" s="31">
        <f t="shared" si="1957"/>
        <v>0</v>
      </c>
      <c r="O4490" s="32">
        <f t="shared" si="1951"/>
        <v>0</v>
      </c>
      <c r="P4490" s="31">
        <f t="shared" si="1958"/>
        <v>0</v>
      </c>
      <c r="Q4490" s="32">
        <f t="shared" si="1952"/>
        <v>0</v>
      </c>
      <c r="R4490" s="31">
        <f t="shared" si="1959"/>
        <v>0</v>
      </c>
      <c r="S4490" s="32">
        <f t="shared" si="1953"/>
        <v>0</v>
      </c>
      <c r="T4490" s="31">
        <f t="shared" si="1960"/>
        <v>0</v>
      </c>
      <c r="V4490" s="1">
        <f t="shared" si="1962"/>
        <v>4</v>
      </c>
      <c r="W4490" s="1">
        <f t="shared" si="1963"/>
        <v>1</v>
      </c>
      <c r="X4490" s="1">
        <f t="shared" si="1964"/>
        <v>0</v>
      </c>
      <c r="Y4490" s="1">
        <f t="shared" si="1965"/>
        <v>0</v>
      </c>
      <c r="Z4490" s="1">
        <f t="shared" si="1966"/>
        <v>0</v>
      </c>
      <c r="AA4490" s="1">
        <f t="shared" si="1967"/>
        <v>0</v>
      </c>
      <c r="AD4490" s="1">
        <f t="shared" si="1968"/>
        <v>4</v>
      </c>
      <c r="AE4490" s="1">
        <f t="shared" si="1969"/>
        <v>1</v>
      </c>
      <c r="AF4490" s="1">
        <f t="shared" si="1970"/>
        <v>0</v>
      </c>
      <c r="AG4490" s="1">
        <f t="shared" si="1971"/>
        <v>0</v>
      </c>
      <c r="AH4490" s="1">
        <f t="shared" si="1972"/>
        <v>0</v>
      </c>
      <c r="AI4490" s="1">
        <f t="shared" si="1973"/>
        <v>0</v>
      </c>
      <c r="AK4490" s="1" t="str">
        <f t="shared" si="1961"/>
        <v>410000</v>
      </c>
    </row>
    <row r="4491" spans="4:37" x14ac:dyDescent="0.25">
      <c r="D4491" s="27">
        <v>4469</v>
      </c>
      <c r="E4491" s="27">
        <f t="shared" si="1947"/>
        <v>0</v>
      </c>
      <c r="F4491" s="27">
        <f t="shared" si="1948"/>
        <v>0</v>
      </c>
      <c r="G4491" s="27">
        <f t="shared" si="1954"/>
        <v>0</v>
      </c>
      <c r="H4491" s="2">
        <f>_xlfn.IFNA(IF(MATCH(AK4491,$AK$23:AK4490,0)&gt;0,0,0),1)</f>
        <v>0</v>
      </c>
      <c r="I4491" s="2">
        <f t="shared" si="1946"/>
        <v>3</v>
      </c>
      <c r="J4491" s="31">
        <f t="shared" si="1955"/>
        <v>1</v>
      </c>
      <c r="K4491" s="32">
        <f t="shared" si="1949"/>
        <v>0</v>
      </c>
      <c r="L4491" s="31">
        <f t="shared" si="1956"/>
        <v>2</v>
      </c>
      <c r="M4491" s="32">
        <f t="shared" si="1950"/>
        <v>0</v>
      </c>
      <c r="N4491" s="31">
        <f t="shared" si="1957"/>
        <v>0</v>
      </c>
      <c r="O4491" s="32">
        <f t="shared" si="1951"/>
        <v>0</v>
      </c>
      <c r="P4491" s="31">
        <f t="shared" si="1958"/>
        <v>0</v>
      </c>
      <c r="Q4491" s="32">
        <f t="shared" si="1952"/>
        <v>0</v>
      </c>
      <c r="R4491" s="31">
        <f t="shared" si="1959"/>
        <v>0</v>
      </c>
      <c r="S4491" s="32">
        <f t="shared" si="1953"/>
        <v>0</v>
      </c>
      <c r="T4491" s="31">
        <f t="shared" si="1960"/>
        <v>0</v>
      </c>
      <c r="V4491" s="1">
        <f t="shared" si="1962"/>
        <v>1</v>
      </c>
      <c r="W4491" s="1">
        <f t="shared" si="1963"/>
        <v>2</v>
      </c>
      <c r="X4491" s="1">
        <f t="shared" si="1964"/>
        <v>0</v>
      </c>
      <c r="Y4491" s="1">
        <f t="shared" si="1965"/>
        <v>0</v>
      </c>
      <c r="Z4491" s="1">
        <f t="shared" si="1966"/>
        <v>0</v>
      </c>
      <c r="AA4491" s="1">
        <f t="shared" si="1967"/>
        <v>0</v>
      </c>
      <c r="AD4491" s="1">
        <f t="shared" si="1968"/>
        <v>2</v>
      </c>
      <c r="AE4491" s="1">
        <f t="shared" si="1969"/>
        <v>1</v>
      </c>
      <c r="AF4491" s="1">
        <f t="shared" si="1970"/>
        <v>0</v>
      </c>
      <c r="AG4491" s="1">
        <f t="shared" si="1971"/>
        <v>0</v>
      </c>
      <c r="AH4491" s="1">
        <f t="shared" si="1972"/>
        <v>0</v>
      </c>
      <c r="AI4491" s="1">
        <f t="shared" si="1973"/>
        <v>0</v>
      </c>
      <c r="AK4491" s="1" t="str">
        <f t="shared" si="1961"/>
        <v>210000</v>
      </c>
    </row>
    <row r="4492" spans="4:37" x14ac:dyDescent="0.25">
      <c r="D4492" s="27">
        <v>4470</v>
      </c>
      <c r="E4492" s="27">
        <f t="shared" si="1947"/>
        <v>0</v>
      </c>
      <c r="F4492" s="27">
        <f t="shared" si="1948"/>
        <v>0</v>
      </c>
      <c r="G4492" s="27">
        <f t="shared" si="1954"/>
        <v>0</v>
      </c>
      <c r="H4492" s="2">
        <f>_xlfn.IFNA(IF(MATCH(AK4492,$AK$23:AK4491,0)&gt;0,0,0),1)</f>
        <v>0</v>
      </c>
      <c r="I4492" s="2">
        <f t="shared" si="1946"/>
        <v>4</v>
      </c>
      <c r="J4492" s="31">
        <f t="shared" si="1955"/>
        <v>2</v>
      </c>
      <c r="K4492" s="32">
        <f t="shared" si="1949"/>
        <v>1</v>
      </c>
      <c r="L4492" s="31">
        <f t="shared" si="1956"/>
        <v>2</v>
      </c>
      <c r="M4492" s="32">
        <f t="shared" si="1950"/>
        <v>0</v>
      </c>
      <c r="N4492" s="31">
        <f t="shared" si="1957"/>
        <v>0</v>
      </c>
      <c r="O4492" s="32">
        <f t="shared" si="1951"/>
        <v>0</v>
      </c>
      <c r="P4492" s="31">
        <f t="shared" si="1958"/>
        <v>0</v>
      </c>
      <c r="Q4492" s="32">
        <f t="shared" si="1952"/>
        <v>0</v>
      </c>
      <c r="R4492" s="31">
        <f t="shared" si="1959"/>
        <v>0</v>
      </c>
      <c r="S4492" s="32">
        <f t="shared" si="1953"/>
        <v>0</v>
      </c>
      <c r="T4492" s="31">
        <f t="shared" si="1960"/>
        <v>0</v>
      </c>
      <c r="V4492" s="1">
        <f t="shared" si="1962"/>
        <v>2</v>
      </c>
      <c r="W4492" s="1">
        <f t="shared" si="1963"/>
        <v>2</v>
      </c>
      <c r="X4492" s="1">
        <f t="shared" si="1964"/>
        <v>0</v>
      </c>
      <c r="Y4492" s="1">
        <f t="shared" si="1965"/>
        <v>0</v>
      </c>
      <c r="Z4492" s="1">
        <f t="shared" si="1966"/>
        <v>0</v>
      </c>
      <c r="AA4492" s="1">
        <f t="shared" si="1967"/>
        <v>0</v>
      </c>
      <c r="AD4492" s="1">
        <f t="shared" si="1968"/>
        <v>2</v>
      </c>
      <c r="AE4492" s="1">
        <f t="shared" si="1969"/>
        <v>2</v>
      </c>
      <c r="AF4492" s="1">
        <f t="shared" si="1970"/>
        <v>0</v>
      </c>
      <c r="AG4492" s="1">
        <f t="shared" si="1971"/>
        <v>0</v>
      </c>
      <c r="AH4492" s="1">
        <f t="shared" si="1972"/>
        <v>0</v>
      </c>
      <c r="AI4492" s="1">
        <f t="shared" si="1973"/>
        <v>0</v>
      </c>
      <c r="AK4492" s="1" t="str">
        <f t="shared" si="1961"/>
        <v>220000</v>
      </c>
    </row>
    <row r="4493" spans="4:37" x14ac:dyDescent="0.25">
      <c r="D4493" s="27">
        <v>4471</v>
      </c>
      <c r="E4493" s="27">
        <f t="shared" si="1947"/>
        <v>0</v>
      </c>
      <c r="F4493" s="27">
        <f t="shared" si="1948"/>
        <v>0</v>
      </c>
      <c r="G4493" s="27">
        <f t="shared" si="1954"/>
        <v>0</v>
      </c>
      <c r="H4493" s="2">
        <f>_xlfn.IFNA(IF(MATCH(AK4493,$AK$23:AK4492,0)&gt;0,0,0),1)</f>
        <v>0</v>
      </c>
      <c r="I4493" s="2">
        <f t="shared" si="1946"/>
        <v>5</v>
      </c>
      <c r="J4493" s="31">
        <f t="shared" si="1955"/>
        <v>3</v>
      </c>
      <c r="K4493" s="32">
        <f t="shared" si="1949"/>
        <v>0</v>
      </c>
      <c r="L4493" s="31">
        <f t="shared" si="1956"/>
        <v>2</v>
      </c>
      <c r="M4493" s="32">
        <f t="shared" si="1950"/>
        <v>0</v>
      </c>
      <c r="N4493" s="31">
        <f t="shared" si="1957"/>
        <v>0</v>
      </c>
      <c r="O4493" s="32">
        <f t="shared" si="1951"/>
        <v>0</v>
      </c>
      <c r="P4493" s="31">
        <f t="shared" si="1958"/>
        <v>0</v>
      </c>
      <c r="Q4493" s="32">
        <f t="shared" si="1952"/>
        <v>0</v>
      </c>
      <c r="R4493" s="31">
        <f t="shared" si="1959"/>
        <v>0</v>
      </c>
      <c r="S4493" s="32">
        <f t="shared" si="1953"/>
        <v>0</v>
      </c>
      <c r="T4493" s="31">
        <f t="shared" si="1960"/>
        <v>0</v>
      </c>
      <c r="V4493" s="1">
        <f t="shared" si="1962"/>
        <v>3</v>
      </c>
      <c r="W4493" s="1">
        <f t="shared" si="1963"/>
        <v>2</v>
      </c>
      <c r="X4493" s="1">
        <f t="shared" si="1964"/>
        <v>0</v>
      </c>
      <c r="Y4493" s="1">
        <f t="shared" si="1965"/>
        <v>0</v>
      </c>
      <c r="Z4493" s="1">
        <f t="shared" si="1966"/>
        <v>0</v>
      </c>
      <c r="AA4493" s="1">
        <f t="shared" si="1967"/>
        <v>0</v>
      </c>
      <c r="AD4493" s="1">
        <f t="shared" si="1968"/>
        <v>3</v>
      </c>
      <c r="AE4493" s="1">
        <f t="shared" si="1969"/>
        <v>2</v>
      </c>
      <c r="AF4493" s="1">
        <f t="shared" si="1970"/>
        <v>0</v>
      </c>
      <c r="AG4493" s="1">
        <f t="shared" si="1971"/>
        <v>0</v>
      </c>
      <c r="AH4493" s="1">
        <f t="shared" si="1972"/>
        <v>0</v>
      </c>
      <c r="AI4493" s="1">
        <f t="shared" si="1973"/>
        <v>0</v>
      </c>
      <c r="AK4493" s="1" t="str">
        <f t="shared" si="1961"/>
        <v>320000</v>
      </c>
    </row>
    <row r="4494" spans="4:37" x14ac:dyDescent="0.25">
      <c r="D4494" s="27">
        <v>4472</v>
      </c>
      <c r="E4494" s="27">
        <f t="shared" si="1947"/>
        <v>0</v>
      </c>
      <c r="F4494" s="27">
        <f t="shared" si="1948"/>
        <v>0</v>
      </c>
      <c r="G4494" s="27">
        <f t="shared" si="1954"/>
        <v>0</v>
      </c>
      <c r="H4494" s="2">
        <f>_xlfn.IFNA(IF(MATCH(AK4494,$AK$23:AK4493,0)&gt;0,0,0),1)</f>
        <v>0</v>
      </c>
      <c r="I4494" s="2">
        <f t="shared" si="1946"/>
        <v>6</v>
      </c>
      <c r="J4494" s="31">
        <f t="shared" si="1955"/>
        <v>4</v>
      </c>
      <c r="K4494" s="32">
        <f t="shared" si="1949"/>
        <v>0</v>
      </c>
      <c r="L4494" s="31">
        <f t="shared" si="1956"/>
        <v>2</v>
      </c>
      <c r="M4494" s="32">
        <f t="shared" si="1950"/>
        <v>0</v>
      </c>
      <c r="N4494" s="31">
        <f t="shared" si="1957"/>
        <v>0</v>
      </c>
      <c r="O4494" s="32">
        <f t="shared" si="1951"/>
        <v>0</v>
      </c>
      <c r="P4494" s="31">
        <f t="shared" si="1958"/>
        <v>0</v>
      </c>
      <c r="Q4494" s="32">
        <f t="shared" si="1952"/>
        <v>0</v>
      </c>
      <c r="R4494" s="31">
        <f t="shared" si="1959"/>
        <v>0</v>
      </c>
      <c r="S4494" s="32">
        <f t="shared" si="1953"/>
        <v>0</v>
      </c>
      <c r="T4494" s="31">
        <f t="shared" si="1960"/>
        <v>0</v>
      </c>
      <c r="V4494" s="1">
        <f t="shared" si="1962"/>
        <v>4</v>
      </c>
      <c r="W4494" s="1">
        <f t="shared" si="1963"/>
        <v>2</v>
      </c>
      <c r="X4494" s="1">
        <f t="shared" si="1964"/>
        <v>0</v>
      </c>
      <c r="Y4494" s="1">
        <f t="shared" si="1965"/>
        <v>0</v>
      </c>
      <c r="Z4494" s="1">
        <f t="shared" si="1966"/>
        <v>0</v>
      </c>
      <c r="AA4494" s="1">
        <f t="shared" si="1967"/>
        <v>0</v>
      </c>
      <c r="AD4494" s="1">
        <f t="shared" si="1968"/>
        <v>4</v>
      </c>
      <c r="AE4494" s="1">
        <f t="shared" si="1969"/>
        <v>2</v>
      </c>
      <c r="AF4494" s="1">
        <f t="shared" si="1970"/>
        <v>0</v>
      </c>
      <c r="AG4494" s="1">
        <f t="shared" si="1971"/>
        <v>0</v>
      </c>
      <c r="AH4494" s="1">
        <f t="shared" si="1972"/>
        <v>0</v>
      </c>
      <c r="AI4494" s="1">
        <f t="shared" si="1973"/>
        <v>0</v>
      </c>
      <c r="AK4494" s="1" t="str">
        <f t="shared" si="1961"/>
        <v>420000</v>
      </c>
    </row>
    <row r="4495" spans="4:37" x14ac:dyDescent="0.25">
      <c r="D4495" s="27">
        <v>4473</v>
      </c>
      <c r="E4495" s="27">
        <f t="shared" si="1947"/>
        <v>0</v>
      </c>
      <c r="F4495" s="27">
        <f t="shared" si="1948"/>
        <v>0</v>
      </c>
      <c r="G4495" s="27">
        <f t="shared" si="1954"/>
        <v>0</v>
      </c>
      <c r="H4495" s="2">
        <f>_xlfn.IFNA(IF(MATCH(AK4495,$AK$23:AK4494,0)&gt;0,0,0),1)</f>
        <v>0</v>
      </c>
      <c r="I4495" s="2">
        <f t="shared" si="1946"/>
        <v>4</v>
      </c>
      <c r="J4495" s="31">
        <f t="shared" si="1955"/>
        <v>1</v>
      </c>
      <c r="K4495" s="32">
        <f t="shared" si="1949"/>
        <v>0</v>
      </c>
      <c r="L4495" s="31">
        <f t="shared" si="1956"/>
        <v>3</v>
      </c>
      <c r="M4495" s="32">
        <f t="shared" si="1950"/>
        <v>0</v>
      </c>
      <c r="N4495" s="31">
        <f t="shared" si="1957"/>
        <v>0</v>
      </c>
      <c r="O4495" s="32">
        <f t="shared" si="1951"/>
        <v>0</v>
      </c>
      <c r="P4495" s="31">
        <f t="shared" si="1958"/>
        <v>0</v>
      </c>
      <c r="Q4495" s="32">
        <f t="shared" si="1952"/>
        <v>0</v>
      </c>
      <c r="R4495" s="31">
        <f t="shared" si="1959"/>
        <v>0</v>
      </c>
      <c r="S4495" s="32">
        <f t="shared" si="1953"/>
        <v>0</v>
      </c>
      <c r="T4495" s="31">
        <f t="shared" si="1960"/>
        <v>0</v>
      </c>
      <c r="V4495" s="1">
        <f t="shared" si="1962"/>
        <v>1</v>
      </c>
      <c r="W4495" s="1">
        <f t="shared" si="1963"/>
        <v>3</v>
      </c>
      <c r="X4495" s="1">
        <f t="shared" si="1964"/>
        <v>0</v>
      </c>
      <c r="Y4495" s="1">
        <f t="shared" si="1965"/>
        <v>0</v>
      </c>
      <c r="Z4495" s="1">
        <f t="shared" si="1966"/>
        <v>0</v>
      </c>
      <c r="AA4495" s="1">
        <f t="shared" si="1967"/>
        <v>0</v>
      </c>
      <c r="AD4495" s="1">
        <f t="shared" si="1968"/>
        <v>3</v>
      </c>
      <c r="AE4495" s="1">
        <f t="shared" si="1969"/>
        <v>1</v>
      </c>
      <c r="AF4495" s="1">
        <f t="shared" si="1970"/>
        <v>0</v>
      </c>
      <c r="AG4495" s="1">
        <f t="shared" si="1971"/>
        <v>0</v>
      </c>
      <c r="AH4495" s="1">
        <f t="shared" si="1972"/>
        <v>0</v>
      </c>
      <c r="AI4495" s="1">
        <f t="shared" si="1973"/>
        <v>0</v>
      </c>
      <c r="AK4495" s="1" t="str">
        <f t="shared" si="1961"/>
        <v>310000</v>
      </c>
    </row>
    <row r="4496" spans="4:37" x14ac:dyDescent="0.25">
      <c r="D4496" s="27">
        <v>4474</v>
      </c>
      <c r="E4496" s="27">
        <f t="shared" si="1947"/>
        <v>0</v>
      </c>
      <c r="F4496" s="27">
        <f t="shared" si="1948"/>
        <v>0</v>
      </c>
      <c r="G4496" s="27">
        <f t="shared" si="1954"/>
        <v>0</v>
      </c>
      <c r="H4496" s="2">
        <f>_xlfn.IFNA(IF(MATCH(AK4496,$AK$23:AK4495,0)&gt;0,0,0),1)</f>
        <v>0</v>
      </c>
      <c r="I4496" s="2">
        <f t="shared" si="1946"/>
        <v>5</v>
      </c>
      <c r="J4496" s="31">
        <f t="shared" si="1955"/>
        <v>2</v>
      </c>
      <c r="K4496" s="32">
        <f t="shared" si="1949"/>
        <v>0</v>
      </c>
      <c r="L4496" s="31">
        <f t="shared" si="1956"/>
        <v>3</v>
      </c>
      <c r="M4496" s="32">
        <f t="shared" si="1950"/>
        <v>0</v>
      </c>
      <c r="N4496" s="31">
        <f t="shared" si="1957"/>
        <v>0</v>
      </c>
      <c r="O4496" s="32">
        <f t="shared" si="1951"/>
        <v>0</v>
      </c>
      <c r="P4496" s="31">
        <f t="shared" si="1958"/>
        <v>0</v>
      </c>
      <c r="Q4496" s="32">
        <f t="shared" si="1952"/>
        <v>0</v>
      </c>
      <c r="R4496" s="31">
        <f t="shared" si="1959"/>
        <v>0</v>
      </c>
      <c r="S4496" s="32">
        <f t="shared" si="1953"/>
        <v>0</v>
      </c>
      <c r="T4496" s="31">
        <f t="shared" si="1960"/>
        <v>0</v>
      </c>
      <c r="V4496" s="1">
        <f t="shared" si="1962"/>
        <v>2</v>
      </c>
      <c r="W4496" s="1">
        <f t="shared" si="1963"/>
        <v>3</v>
      </c>
      <c r="X4496" s="1">
        <f t="shared" si="1964"/>
        <v>0</v>
      </c>
      <c r="Y4496" s="1">
        <f t="shared" si="1965"/>
        <v>0</v>
      </c>
      <c r="Z4496" s="1">
        <f t="shared" si="1966"/>
        <v>0</v>
      </c>
      <c r="AA4496" s="1">
        <f t="shared" si="1967"/>
        <v>0</v>
      </c>
      <c r="AD4496" s="1">
        <f t="shared" si="1968"/>
        <v>3</v>
      </c>
      <c r="AE4496" s="1">
        <f t="shared" si="1969"/>
        <v>2</v>
      </c>
      <c r="AF4496" s="1">
        <f t="shared" si="1970"/>
        <v>0</v>
      </c>
      <c r="AG4496" s="1">
        <f t="shared" si="1971"/>
        <v>0</v>
      </c>
      <c r="AH4496" s="1">
        <f t="shared" si="1972"/>
        <v>0</v>
      </c>
      <c r="AI4496" s="1">
        <f t="shared" si="1973"/>
        <v>0</v>
      </c>
      <c r="AK4496" s="1" t="str">
        <f t="shared" si="1961"/>
        <v>320000</v>
      </c>
    </row>
    <row r="4497" spans="4:37" x14ac:dyDescent="0.25">
      <c r="D4497" s="27">
        <v>4475</v>
      </c>
      <c r="E4497" s="27">
        <f t="shared" si="1947"/>
        <v>0</v>
      </c>
      <c r="F4497" s="27">
        <f t="shared" si="1948"/>
        <v>0</v>
      </c>
      <c r="G4497" s="27">
        <f t="shared" si="1954"/>
        <v>0</v>
      </c>
      <c r="H4497" s="2">
        <f>_xlfn.IFNA(IF(MATCH(AK4497,$AK$23:AK4496,0)&gt;0,0,0),1)</f>
        <v>0</v>
      </c>
      <c r="I4497" s="2">
        <f t="shared" ref="I4497:I4560" si="1974">SUM(J4497,L4497,N4497,P4497,R4497,T4497)</f>
        <v>6</v>
      </c>
      <c r="J4497" s="31">
        <f t="shared" si="1955"/>
        <v>3</v>
      </c>
      <c r="K4497" s="32">
        <f t="shared" si="1949"/>
        <v>1</v>
      </c>
      <c r="L4497" s="31">
        <f t="shared" si="1956"/>
        <v>3</v>
      </c>
      <c r="M4497" s="32">
        <f t="shared" si="1950"/>
        <v>0</v>
      </c>
      <c r="N4497" s="31">
        <f t="shared" si="1957"/>
        <v>0</v>
      </c>
      <c r="O4497" s="32">
        <f t="shared" si="1951"/>
        <v>0</v>
      </c>
      <c r="P4497" s="31">
        <f t="shared" si="1958"/>
        <v>0</v>
      </c>
      <c r="Q4497" s="32">
        <f t="shared" si="1952"/>
        <v>0</v>
      </c>
      <c r="R4497" s="31">
        <f t="shared" si="1959"/>
        <v>0</v>
      </c>
      <c r="S4497" s="32">
        <f t="shared" si="1953"/>
        <v>0</v>
      </c>
      <c r="T4497" s="31">
        <f t="shared" si="1960"/>
        <v>0</v>
      </c>
      <c r="V4497" s="1">
        <f t="shared" si="1962"/>
        <v>3</v>
      </c>
      <c r="W4497" s="1">
        <f t="shared" si="1963"/>
        <v>3</v>
      </c>
      <c r="X4497" s="1">
        <f t="shared" si="1964"/>
        <v>0</v>
      </c>
      <c r="Y4497" s="1">
        <f t="shared" si="1965"/>
        <v>0</v>
      </c>
      <c r="Z4497" s="1">
        <f t="shared" si="1966"/>
        <v>0</v>
      </c>
      <c r="AA4497" s="1">
        <f t="shared" si="1967"/>
        <v>0</v>
      </c>
      <c r="AD4497" s="1">
        <f t="shared" si="1968"/>
        <v>3</v>
      </c>
      <c r="AE4497" s="1">
        <f t="shared" si="1969"/>
        <v>3</v>
      </c>
      <c r="AF4497" s="1">
        <f t="shared" si="1970"/>
        <v>0</v>
      </c>
      <c r="AG4497" s="1">
        <f t="shared" si="1971"/>
        <v>0</v>
      </c>
      <c r="AH4497" s="1">
        <f t="shared" si="1972"/>
        <v>0</v>
      </c>
      <c r="AI4497" s="1">
        <f t="shared" si="1973"/>
        <v>0</v>
      </c>
      <c r="AK4497" s="1" t="str">
        <f t="shared" si="1961"/>
        <v>330000</v>
      </c>
    </row>
    <row r="4498" spans="4:37" x14ac:dyDescent="0.25">
      <c r="D4498" s="27">
        <v>4476</v>
      </c>
      <c r="E4498" s="27">
        <f t="shared" si="1947"/>
        <v>0</v>
      </c>
      <c r="F4498" s="27">
        <f t="shared" si="1948"/>
        <v>0</v>
      </c>
      <c r="G4498" s="27">
        <f t="shared" si="1954"/>
        <v>0</v>
      </c>
      <c r="H4498" s="2">
        <f>_xlfn.IFNA(IF(MATCH(AK4498,$AK$23:AK4497,0)&gt;0,0,0),1)</f>
        <v>0</v>
      </c>
      <c r="I4498" s="2">
        <f t="shared" si="1974"/>
        <v>7</v>
      </c>
      <c r="J4498" s="31">
        <f t="shared" si="1955"/>
        <v>4</v>
      </c>
      <c r="K4498" s="32">
        <f t="shared" si="1949"/>
        <v>0</v>
      </c>
      <c r="L4498" s="31">
        <f t="shared" si="1956"/>
        <v>3</v>
      </c>
      <c r="M4498" s="32">
        <f t="shared" si="1950"/>
        <v>0</v>
      </c>
      <c r="N4498" s="31">
        <f t="shared" si="1957"/>
        <v>0</v>
      </c>
      <c r="O4498" s="32">
        <f t="shared" si="1951"/>
        <v>0</v>
      </c>
      <c r="P4498" s="31">
        <f t="shared" si="1958"/>
        <v>0</v>
      </c>
      <c r="Q4498" s="32">
        <f t="shared" si="1952"/>
        <v>0</v>
      </c>
      <c r="R4498" s="31">
        <f t="shared" si="1959"/>
        <v>0</v>
      </c>
      <c r="S4498" s="32">
        <f t="shared" si="1953"/>
        <v>0</v>
      </c>
      <c r="T4498" s="31">
        <f t="shared" si="1960"/>
        <v>0</v>
      </c>
      <c r="V4498" s="1">
        <f t="shared" si="1962"/>
        <v>4</v>
      </c>
      <c r="W4498" s="1">
        <f t="shared" si="1963"/>
        <v>3</v>
      </c>
      <c r="X4498" s="1">
        <f t="shared" si="1964"/>
        <v>0</v>
      </c>
      <c r="Y4498" s="1">
        <f t="shared" si="1965"/>
        <v>0</v>
      </c>
      <c r="Z4498" s="1">
        <f t="shared" si="1966"/>
        <v>0</v>
      </c>
      <c r="AA4498" s="1">
        <f t="shared" si="1967"/>
        <v>0</v>
      </c>
      <c r="AD4498" s="1">
        <f t="shared" si="1968"/>
        <v>4</v>
      </c>
      <c r="AE4498" s="1">
        <f t="shared" si="1969"/>
        <v>3</v>
      </c>
      <c r="AF4498" s="1">
        <f t="shared" si="1970"/>
        <v>0</v>
      </c>
      <c r="AG4498" s="1">
        <f t="shared" si="1971"/>
        <v>0</v>
      </c>
      <c r="AH4498" s="1">
        <f t="shared" si="1972"/>
        <v>0</v>
      </c>
      <c r="AI4498" s="1">
        <f t="shared" si="1973"/>
        <v>0</v>
      </c>
      <c r="AK4498" s="1" t="str">
        <f t="shared" si="1961"/>
        <v>430000</v>
      </c>
    </row>
    <row r="4499" spans="4:37" x14ac:dyDescent="0.25">
      <c r="D4499" s="27">
        <v>4477</v>
      </c>
      <c r="E4499" s="27">
        <f t="shared" si="1947"/>
        <v>0</v>
      </c>
      <c r="F4499" s="27">
        <f t="shared" si="1948"/>
        <v>0</v>
      </c>
      <c r="G4499" s="27">
        <f t="shared" si="1954"/>
        <v>0</v>
      </c>
      <c r="H4499" s="2">
        <f>_xlfn.IFNA(IF(MATCH(AK4499,$AK$23:AK4498,0)&gt;0,0,0),1)</f>
        <v>0</v>
      </c>
      <c r="I4499" s="2">
        <f t="shared" si="1974"/>
        <v>5</v>
      </c>
      <c r="J4499" s="31">
        <f t="shared" si="1955"/>
        <v>1</v>
      </c>
      <c r="K4499" s="32">
        <f t="shared" si="1949"/>
        <v>0</v>
      </c>
      <c r="L4499" s="31">
        <f t="shared" si="1956"/>
        <v>4</v>
      </c>
      <c r="M4499" s="32">
        <f t="shared" si="1950"/>
        <v>0</v>
      </c>
      <c r="N4499" s="31">
        <f t="shared" si="1957"/>
        <v>0</v>
      </c>
      <c r="O4499" s="32">
        <f t="shared" si="1951"/>
        <v>0</v>
      </c>
      <c r="P4499" s="31">
        <f t="shared" si="1958"/>
        <v>0</v>
      </c>
      <c r="Q4499" s="32">
        <f t="shared" si="1952"/>
        <v>0</v>
      </c>
      <c r="R4499" s="31">
        <f t="shared" si="1959"/>
        <v>0</v>
      </c>
      <c r="S4499" s="32">
        <f t="shared" si="1953"/>
        <v>0</v>
      </c>
      <c r="T4499" s="31">
        <f t="shared" si="1960"/>
        <v>0</v>
      </c>
      <c r="V4499" s="1">
        <f t="shared" si="1962"/>
        <v>1</v>
      </c>
      <c r="W4499" s="1">
        <f t="shared" si="1963"/>
        <v>4</v>
      </c>
      <c r="X4499" s="1">
        <f t="shared" si="1964"/>
        <v>0</v>
      </c>
      <c r="Y4499" s="1">
        <f t="shared" si="1965"/>
        <v>0</v>
      </c>
      <c r="Z4499" s="1">
        <f t="shared" si="1966"/>
        <v>0</v>
      </c>
      <c r="AA4499" s="1">
        <f t="shared" si="1967"/>
        <v>0</v>
      </c>
      <c r="AD4499" s="1">
        <f t="shared" si="1968"/>
        <v>4</v>
      </c>
      <c r="AE4499" s="1">
        <f t="shared" si="1969"/>
        <v>1</v>
      </c>
      <c r="AF4499" s="1">
        <f t="shared" si="1970"/>
        <v>0</v>
      </c>
      <c r="AG4499" s="1">
        <f t="shared" si="1971"/>
        <v>0</v>
      </c>
      <c r="AH4499" s="1">
        <f t="shared" si="1972"/>
        <v>0</v>
      </c>
      <c r="AI4499" s="1">
        <f t="shared" si="1973"/>
        <v>0</v>
      </c>
      <c r="AK4499" s="1" t="str">
        <f t="shared" si="1961"/>
        <v>410000</v>
      </c>
    </row>
    <row r="4500" spans="4:37" x14ac:dyDescent="0.25">
      <c r="D4500" s="27">
        <v>4478</v>
      </c>
      <c r="E4500" s="27">
        <f t="shared" si="1947"/>
        <v>0</v>
      </c>
      <c r="F4500" s="27">
        <f t="shared" si="1948"/>
        <v>0</v>
      </c>
      <c r="G4500" s="27">
        <f t="shared" si="1954"/>
        <v>0</v>
      </c>
      <c r="H4500" s="2">
        <f>_xlfn.IFNA(IF(MATCH(AK4500,$AK$23:AK4499,0)&gt;0,0,0),1)</f>
        <v>0</v>
      </c>
      <c r="I4500" s="2">
        <f t="shared" si="1974"/>
        <v>6</v>
      </c>
      <c r="J4500" s="31">
        <f t="shared" si="1955"/>
        <v>2</v>
      </c>
      <c r="K4500" s="32">
        <f t="shared" si="1949"/>
        <v>0</v>
      </c>
      <c r="L4500" s="31">
        <f t="shared" si="1956"/>
        <v>4</v>
      </c>
      <c r="M4500" s="32">
        <f t="shared" si="1950"/>
        <v>0</v>
      </c>
      <c r="N4500" s="31">
        <f t="shared" si="1957"/>
        <v>0</v>
      </c>
      <c r="O4500" s="32">
        <f t="shared" si="1951"/>
        <v>0</v>
      </c>
      <c r="P4500" s="31">
        <f t="shared" si="1958"/>
        <v>0</v>
      </c>
      <c r="Q4500" s="32">
        <f t="shared" si="1952"/>
        <v>0</v>
      </c>
      <c r="R4500" s="31">
        <f t="shared" si="1959"/>
        <v>0</v>
      </c>
      <c r="S4500" s="32">
        <f t="shared" si="1953"/>
        <v>0</v>
      </c>
      <c r="T4500" s="31">
        <f t="shared" si="1960"/>
        <v>0</v>
      </c>
      <c r="V4500" s="1">
        <f t="shared" si="1962"/>
        <v>2</v>
      </c>
      <c r="W4500" s="1">
        <f t="shared" si="1963"/>
        <v>4</v>
      </c>
      <c r="X4500" s="1">
        <f t="shared" si="1964"/>
        <v>0</v>
      </c>
      <c r="Y4500" s="1">
        <f t="shared" si="1965"/>
        <v>0</v>
      </c>
      <c r="Z4500" s="1">
        <f t="shared" si="1966"/>
        <v>0</v>
      </c>
      <c r="AA4500" s="1">
        <f t="shared" si="1967"/>
        <v>0</v>
      </c>
      <c r="AD4500" s="1">
        <f t="shared" si="1968"/>
        <v>4</v>
      </c>
      <c r="AE4500" s="1">
        <f t="shared" si="1969"/>
        <v>2</v>
      </c>
      <c r="AF4500" s="1">
        <f t="shared" si="1970"/>
        <v>0</v>
      </c>
      <c r="AG4500" s="1">
        <f t="shared" si="1971"/>
        <v>0</v>
      </c>
      <c r="AH4500" s="1">
        <f t="shared" si="1972"/>
        <v>0</v>
      </c>
      <c r="AI4500" s="1">
        <f t="shared" si="1973"/>
        <v>0</v>
      </c>
      <c r="AK4500" s="1" t="str">
        <f t="shared" si="1961"/>
        <v>420000</v>
      </c>
    </row>
    <row r="4501" spans="4:37" x14ac:dyDescent="0.25">
      <c r="D4501" s="27">
        <v>4479</v>
      </c>
      <c r="E4501" s="27">
        <f t="shared" si="1947"/>
        <v>0</v>
      </c>
      <c r="F4501" s="27">
        <f t="shared" si="1948"/>
        <v>0</v>
      </c>
      <c r="G4501" s="27">
        <f t="shared" si="1954"/>
        <v>0</v>
      </c>
      <c r="H4501" s="2">
        <f>_xlfn.IFNA(IF(MATCH(AK4501,$AK$23:AK4500,0)&gt;0,0,0),1)</f>
        <v>0</v>
      </c>
      <c r="I4501" s="2">
        <f t="shared" si="1974"/>
        <v>7</v>
      </c>
      <c r="J4501" s="31">
        <f t="shared" si="1955"/>
        <v>3</v>
      </c>
      <c r="K4501" s="32">
        <f t="shared" si="1949"/>
        <v>0</v>
      </c>
      <c r="L4501" s="31">
        <f t="shared" si="1956"/>
        <v>4</v>
      </c>
      <c r="M4501" s="32">
        <f t="shared" si="1950"/>
        <v>0</v>
      </c>
      <c r="N4501" s="31">
        <f t="shared" si="1957"/>
        <v>0</v>
      </c>
      <c r="O4501" s="32">
        <f t="shared" si="1951"/>
        <v>0</v>
      </c>
      <c r="P4501" s="31">
        <f t="shared" si="1958"/>
        <v>0</v>
      </c>
      <c r="Q4501" s="32">
        <f t="shared" si="1952"/>
        <v>0</v>
      </c>
      <c r="R4501" s="31">
        <f t="shared" si="1959"/>
        <v>0</v>
      </c>
      <c r="S4501" s="32">
        <f t="shared" si="1953"/>
        <v>0</v>
      </c>
      <c r="T4501" s="31">
        <f t="shared" si="1960"/>
        <v>0</v>
      </c>
      <c r="V4501" s="1">
        <f t="shared" si="1962"/>
        <v>3</v>
      </c>
      <c r="W4501" s="1">
        <f t="shared" si="1963"/>
        <v>4</v>
      </c>
      <c r="X4501" s="1">
        <f t="shared" si="1964"/>
        <v>0</v>
      </c>
      <c r="Y4501" s="1">
        <f t="shared" si="1965"/>
        <v>0</v>
      </c>
      <c r="Z4501" s="1">
        <f t="shared" si="1966"/>
        <v>0</v>
      </c>
      <c r="AA4501" s="1">
        <f t="shared" si="1967"/>
        <v>0</v>
      </c>
      <c r="AD4501" s="1">
        <f t="shared" si="1968"/>
        <v>4</v>
      </c>
      <c r="AE4501" s="1">
        <f t="shared" si="1969"/>
        <v>3</v>
      </c>
      <c r="AF4501" s="1">
        <f t="shared" si="1970"/>
        <v>0</v>
      </c>
      <c r="AG4501" s="1">
        <f t="shared" si="1971"/>
        <v>0</v>
      </c>
      <c r="AH4501" s="1">
        <f t="shared" si="1972"/>
        <v>0</v>
      </c>
      <c r="AI4501" s="1">
        <f t="shared" si="1973"/>
        <v>0</v>
      </c>
      <c r="AK4501" s="1" t="str">
        <f t="shared" si="1961"/>
        <v>430000</v>
      </c>
    </row>
    <row r="4502" spans="4:37" x14ac:dyDescent="0.25">
      <c r="D4502" s="27">
        <v>4480</v>
      </c>
      <c r="E4502" s="27">
        <f t="shared" si="1947"/>
        <v>0</v>
      </c>
      <c r="F4502" s="27">
        <f t="shared" si="1948"/>
        <v>0</v>
      </c>
      <c r="G4502" s="27">
        <f t="shared" si="1954"/>
        <v>0</v>
      </c>
      <c r="H4502" s="2">
        <f>_xlfn.IFNA(IF(MATCH(AK4502,$AK$23:AK4501,0)&gt;0,0,0),1)</f>
        <v>0</v>
      </c>
      <c r="I4502" s="2">
        <f t="shared" si="1974"/>
        <v>8</v>
      </c>
      <c r="J4502" s="31">
        <f t="shared" si="1955"/>
        <v>4</v>
      </c>
      <c r="K4502" s="32">
        <f t="shared" si="1949"/>
        <v>1</v>
      </c>
      <c r="L4502" s="31">
        <f t="shared" si="1956"/>
        <v>4</v>
      </c>
      <c r="M4502" s="32">
        <f t="shared" si="1950"/>
        <v>0</v>
      </c>
      <c r="N4502" s="31">
        <f t="shared" si="1957"/>
        <v>0</v>
      </c>
      <c r="O4502" s="32">
        <f t="shared" si="1951"/>
        <v>0</v>
      </c>
      <c r="P4502" s="31">
        <f t="shared" si="1958"/>
        <v>0</v>
      </c>
      <c r="Q4502" s="32">
        <f t="shared" si="1952"/>
        <v>0</v>
      </c>
      <c r="R4502" s="31">
        <f t="shared" si="1959"/>
        <v>0</v>
      </c>
      <c r="S4502" s="32">
        <f t="shared" si="1953"/>
        <v>0</v>
      </c>
      <c r="T4502" s="31">
        <f t="shared" si="1960"/>
        <v>0</v>
      </c>
      <c r="V4502" s="1">
        <f t="shared" si="1962"/>
        <v>4</v>
      </c>
      <c r="W4502" s="1">
        <f t="shared" si="1963"/>
        <v>4</v>
      </c>
      <c r="X4502" s="1">
        <f t="shared" si="1964"/>
        <v>0</v>
      </c>
      <c r="Y4502" s="1">
        <f t="shared" si="1965"/>
        <v>0</v>
      </c>
      <c r="Z4502" s="1">
        <f t="shared" si="1966"/>
        <v>0</v>
      </c>
      <c r="AA4502" s="1">
        <f t="shared" si="1967"/>
        <v>0</v>
      </c>
      <c r="AD4502" s="1">
        <f t="shared" si="1968"/>
        <v>4</v>
      </c>
      <c r="AE4502" s="1">
        <f t="shared" si="1969"/>
        <v>4</v>
      </c>
      <c r="AF4502" s="1">
        <f t="shared" si="1970"/>
        <v>0</v>
      </c>
      <c r="AG4502" s="1">
        <f t="shared" si="1971"/>
        <v>0</v>
      </c>
      <c r="AH4502" s="1">
        <f t="shared" si="1972"/>
        <v>0</v>
      </c>
      <c r="AI4502" s="1">
        <f t="shared" si="1973"/>
        <v>0</v>
      </c>
      <c r="AK4502" s="1" t="str">
        <f t="shared" si="1961"/>
        <v>440000</v>
      </c>
    </row>
    <row r="4503" spans="4:37" x14ac:dyDescent="0.25">
      <c r="D4503" s="27">
        <v>4481</v>
      </c>
      <c r="E4503" s="27">
        <f t="shared" ref="E4503:E4566" si="1975">IF(D4503&lt;=$C$4^$C$6,1,0)</f>
        <v>0</v>
      </c>
      <c r="F4503" s="27">
        <f t="shared" ref="F4503:F4566" si="1976">IF(E4503=1,IF(SUM(K4503,M4503,O4503,Q4503,S4503)=0,1,0),0)</f>
        <v>0</v>
      </c>
      <c r="G4503" s="27">
        <f t="shared" si="1954"/>
        <v>0</v>
      </c>
      <c r="H4503" s="2">
        <f>_xlfn.IFNA(IF(MATCH(AK4503,$AK$23:AK4502,0)&gt;0,0,0),1)</f>
        <v>0</v>
      </c>
      <c r="I4503" s="2">
        <f t="shared" si="1974"/>
        <v>2</v>
      </c>
      <c r="J4503" s="31">
        <f t="shared" si="1955"/>
        <v>1</v>
      </c>
      <c r="K4503" s="32">
        <f t="shared" ref="K4503:K4566" si="1977">IF($C$6&gt;1,IF(L4503=J4503,1,0),0)</f>
        <v>1</v>
      </c>
      <c r="L4503" s="31">
        <f t="shared" si="1956"/>
        <v>1</v>
      </c>
      <c r="M4503" s="32">
        <f t="shared" ref="M4503:M4566" si="1978">IF($C$6&gt;2,IF(OR(N4503=L4503,N4503=J4503),1,0),0)</f>
        <v>0</v>
      </c>
      <c r="N4503" s="31">
        <f t="shared" si="1957"/>
        <v>0</v>
      </c>
      <c r="O4503" s="32">
        <f t="shared" ref="O4503:O4566" si="1979">IF($C$6&gt;3,IF(OR(P4503=N4503,P4503=L4503,P4503=J4503),1,0),0)</f>
        <v>0</v>
      </c>
      <c r="P4503" s="31">
        <f t="shared" si="1958"/>
        <v>0</v>
      </c>
      <c r="Q4503" s="32">
        <f t="shared" ref="Q4503:Q4566" si="1980">IF($C$6&gt;4,IF(OR(R4503=N4503,R4503=L4503,R4503=J4503,R4503=P4503),1,0),0)</f>
        <v>0</v>
      </c>
      <c r="R4503" s="31">
        <f t="shared" si="1959"/>
        <v>0</v>
      </c>
      <c r="S4503" s="32">
        <f t="shared" ref="S4503:S4566" si="1981">IF($C$6&gt;5,IF(OR(T4503=N4503,T4503=L4503,T4503=J4503,T4503=P4503,T4503=R4503),1,0),0)</f>
        <v>0</v>
      </c>
      <c r="T4503" s="31">
        <f t="shared" si="1960"/>
        <v>0</v>
      </c>
      <c r="V4503" s="1">
        <f t="shared" si="1962"/>
        <v>1</v>
      </c>
      <c r="W4503" s="1">
        <f t="shared" si="1963"/>
        <v>1</v>
      </c>
      <c r="X4503" s="1">
        <f t="shared" si="1964"/>
        <v>0</v>
      </c>
      <c r="Y4503" s="1">
        <f t="shared" si="1965"/>
        <v>0</v>
      </c>
      <c r="Z4503" s="1">
        <f t="shared" si="1966"/>
        <v>0</v>
      </c>
      <c r="AA4503" s="1">
        <f t="shared" si="1967"/>
        <v>0</v>
      </c>
      <c r="AD4503" s="1">
        <f t="shared" si="1968"/>
        <v>1</v>
      </c>
      <c r="AE4503" s="1">
        <f t="shared" si="1969"/>
        <v>1</v>
      </c>
      <c r="AF4503" s="1">
        <f t="shared" si="1970"/>
        <v>0</v>
      </c>
      <c r="AG4503" s="1">
        <f t="shared" si="1971"/>
        <v>0</v>
      </c>
      <c r="AH4503" s="1">
        <f t="shared" si="1972"/>
        <v>0</v>
      </c>
      <c r="AI4503" s="1">
        <f t="shared" si="1973"/>
        <v>0</v>
      </c>
      <c r="AK4503" s="1" t="str">
        <f t="shared" si="1961"/>
        <v>110000</v>
      </c>
    </row>
    <row r="4504" spans="4:37" x14ac:dyDescent="0.25">
      <c r="D4504" s="27">
        <v>4482</v>
      </c>
      <c r="E4504" s="27">
        <f t="shared" si="1975"/>
        <v>0</v>
      </c>
      <c r="F4504" s="27">
        <f t="shared" si="1976"/>
        <v>0</v>
      </c>
      <c r="G4504" s="27">
        <f t="shared" ref="G4504:G4567" si="1982">IF(SUM(F4504,H4504)=2,1,0)</f>
        <v>0</v>
      </c>
      <c r="H4504" s="2">
        <f>_xlfn.IFNA(IF(MATCH(AK4504,$AK$23:AK4503,0)&gt;0,0,0),1)</f>
        <v>0</v>
      </c>
      <c r="I4504" s="2">
        <f t="shared" si="1974"/>
        <v>3</v>
      </c>
      <c r="J4504" s="31">
        <f t="shared" ref="J4504:J4567" si="1983">IF(J4503&lt;$C$4,J4503+1,1)</f>
        <v>2</v>
      </c>
      <c r="K4504" s="32">
        <f t="shared" si="1977"/>
        <v>0</v>
      </c>
      <c r="L4504" s="31">
        <f t="shared" ref="L4504:L4567" si="1984">IF($C$6&gt;=2,IF(J4504&gt;J4503,L4503,IF(L4503&lt;$C$4,L4503+1,1)),0)</f>
        <v>1</v>
      </c>
      <c r="M4504" s="32">
        <f t="shared" si="1978"/>
        <v>0</v>
      </c>
      <c r="N4504" s="31">
        <f t="shared" ref="N4504:N4567" si="1985">IF($C$6&gt;=3,IF(L4504=L4503,N4503,IF(L4504&lt;L4503,IF(N4503&lt;$C$4,N4503+1,1),N4503)),0)</f>
        <v>0</v>
      </c>
      <c r="O4504" s="32">
        <f t="shared" si="1979"/>
        <v>0</v>
      </c>
      <c r="P4504" s="31">
        <f t="shared" ref="P4504:P4567" si="1986">IF($C$6&gt;=4,IF(N4504=N4503,P4503,IF(N4504&lt;N4503,IF(P4503&lt;$C$4,P4503+1,1),P4503)),0)</f>
        <v>0</v>
      </c>
      <c r="Q4504" s="32">
        <f t="shared" si="1980"/>
        <v>0</v>
      </c>
      <c r="R4504" s="31">
        <f t="shared" ref="R4504:R4567" si="1987">IF($C$6&gt;=5,IF(P4504=P4503,R4503,IF(P4504&lt;P4503,IF(R4503&lt;$C$4,R4503+1,1),R4503)),0)</f>
        <v>0</v>
      </c>
      <c r="S4504" s="32">
        <f t="shared" si="1981"/>
        <v>0</v>
      </c>
      <c r="T4504" s="31">
        <f t="shared" ref="T4504:T4567" si="1988">IF($C$6&gt;=6,IF(R4504=R4503,T4503,IF(R4504&lt;R4503,IF(T4503&lt;$C$4,T4503+1,1),T4503)),0)</f>
        <v>0</v>
      </c>
      <c r="V4504" s="1">
        <f t="shared" si="1962"/>
        <v>2</v>
      </c>
      <c r="W4504" s="1">
        <f t="shared" si="1963"/>
        <v>1</v>
      </c>
      <c r="X4504" s="1">
        <f t="shared" si="1964"/>
        <v>0</v>
      </c>
      <c r="Y4504" s="1">
        <f t="shared" si="1965"/>
        <v>0</v>
      </c>
      <c r="Z4504" s="1">
        <f t="shared" si="1966"/>
        <v>0</v>
      </c>
      <c r="AA4504" s="1">
        <f t="shared" si="1967"/>
        <v>0</v>
      </c>
      <c r="AD4504" s="1">
        <f t="shared" si="1968"/>
        <v>2</v>
      </c>
      <c r="AE4504" s="1">
        <f t="shared" si="1969"/>
        <v>1</v>
      </c>
      <c r="AF4504" s="1">
        <f t="shared" si="1970"/>
        <v>0</v>
      </c>
      <c r="AG4504" s="1">
        <f t="shared" si="1971"/>
        <v>0</v>
      </c>
      <c r="AH4504" s="1">
        <f t="shared" si="1972"/>
        <v>0</v>
      </c>
      <c r="AI4504" s="1">
        <f t="shared" si="1973"/>
        <v>0</v>
      </c>
      <c r="AK4504" s="1" t="str">
        <f t="shared" ref="AK4504:AK4567" si="1989">CONCATENATE(AD4504,AE4504,AF4504,AG4504,AH4504,AI4504)</f>
        <v>210000</v>
      </c>
    </row>
    <row r="4505" spans="4:37" x14ac:dyDescent="0.25">
      <c r="D4505" s="27">
        <v>4483</v>
      </c>
      <c r="E4505" s="27">
        <f t="shared" si="1975"/>
        <v>0</v>
      </c>
      <c r="F4505" s="27">
        <f t="shared" si="1976"/>
        <v>0</v>
      </c>
      <c r="G4505" s="27">
        <f t="shared" si="1982"/>
        <v>0</v>
      </c>
      <c r="H4505" s="2">
        <f>_xlfn.IFNA(IF(MATCH(AK4505,$AK$23:AK4504,0)&gt;0,0,0),1)</f>
        <v>0</v>
      </c>
      <c r="I4505" s="2">
        <f t="shared" si="1974"/>
        <v>4</v>
      </c>
      <c r="J4505" s="31">
        <f t="shared" si="1983"/>
        <v>3</v>
      </c>
      <c r="K4505" s="32">
        <f t="shared" si="1977"/>
        <v>0</v>
      </c>
      <c r="L4505" s="31">
        <f t="shared" si="1984"/>
        <v>1</v>
      </c>
      <c r="M4505" s="32">
        <f t="shared" si="1978"/>
        <v>0</v>
      </c>
      <c r="N4505" s="31">
        <f t="shared" si="1985"/>
        <v>0</v>
      </c>
      <c r="O4505" s="32">
        <f t="shared" si="1979"/>
        <v>0</v>
      </c>
      <c r="P4505" s="31">
        <f t="shared" si="1986"/>
        <v>0</v>
      </c>
      <c r="Q4505" s="32">
        <f t="shared" si="1980"/>
        <v>0</v>
      </c>
      <c r="R4505" s="31">
        <f t="shared" si="1987"/>
        <v>0</v>
      </c>
      <c r="S4505" s="32">
        <f t="shared" si="1981"/>
        <v>0</v>
      </c>
      <c r="T4505" s="31">
        <f t="shared" si="1988"/>
        <v>0</v>
      </c>
      <c r="V4505" s="1">
        <f t="shared" si="1962"/>
        <v>3</v>
      </c>
      <c r="W4505" s="1">
        <f t="shared" si="1963"/>
        <v>1</v>
      </c>
      <c r="X4505" s="1">
        <f t="shared" si="1964"/>
        <v>0</v>
      </c>
      <c r="Y4505" s="1">
        <f t="shared" si="1965"/>
        <v>0</v>
      </c>
      <c r="Z4505" s="1">
        <f t="shared" si="1966"/>
        <v>0</v>
      </c>
      <c r="AA4505" s="1">
        <f t="shared" si="1967"/>
        <v>0</v>
      </c>
      <c r="AD4505" s="1">
        <f t="shared" si="1968"/>
        <v>3</v>
      </c>
      <c r="AE4505" s="1">
        <f t="shared" si="1969"/>
        <v>1</v>
      </c>
      <c r="AF4505" s="1">
        <f t="shared" si="1970"/>
        <v>0</v>
      </c>
      <c r="AG4505" s="1">
        <f t="shared" si="1971"/>
        <v>0</v>
      </c>
      <c r="AH4505" s="1">
        <f t="shared" si="1972"/>
        <v>0</v>
      </c>
      <c r="AI4505" s="1">
        <f t="shared" si="1973"/>
        <v>0</v>
      </c>
      <c r="AK4505" s="1" t="str">
        <f t="shared" si="1989"/>
        <v>310000</v>
      </c>
    </row>
    <row r="4506" spans="4:37" x14ac:dyDescent="0.25">
      <c r="D4506" s="27">
        <v>4484</v>
      </c>
      <c r="E4506" s="27">
        <f t="shared" si="1975"/>
        <v>0</v>
      </c>
      <c r="F4506" s="27">
        <f t="shared" si="1976"/>
        <v>0</v>
      </c>
      <c r="G4506" s="27">
        <f t="shared" si="1982"/>
        <v>0</v>
      </c>
      <c r="H4506" s="2">
        <f>_xlfn.IFNA(IF(MATCH(AK4506,$AK$23:AK4505,0)&gt;0,0,0),1)</f>
        <v>0</v>
      </c>
      <c r="I4506" s="2">
        <f t="shared" si="1974"/>
        <v>5</v>
      </c>
      <c r="J4506" s="31">
        <f t="shared" si="1983"/>
        <v>4</v>
      </c>
      <c r="K4506" s="32">
        <f t="shared" si="1977"/>
        <v>0</v>
      </c>
      <c r="L4506" s="31">
        <f t="shared" si="1984"/>
        <v>1</v>
      </c>
      <c r="M4506" s="32">
        <f t="shared" si="1978"/>
        <v>0</v>
      </c>
      <c r="N4506" s="31">
        <f t="shared" si="1985"/>
        <v>0</v>
      </c>
      <c r="O4506" s="32">
        <f t="shared" si="1979"/>
        <v>0</v>
      </c>
      <c r="P4506" s="31">
        <f t="shared" si="1986"/>
        <v>0</v>
      </c>
      <c r="Q4506" s="32">
        <f t="shared" si="1980"/>
        <v>0</v>
      </c>
      <c r="R4506" s="31">
        <f t="shared" si="1987"/>
        <v>0</v>
      </c>
      <c r="S4506" s="32">
        <f t="shared" si="1981"/>
        <v>0</v>
      </c>
      <c r="T4506" s="31">
        <f t="shared" si="1988"/>
        <v>0</v>
      </c>
      <c r="V4506" s="1">
        <f t="shared" si="1962"/>
        <v>4</v>
      </c>
      <c r="W4506" s="1">
        <f t="shared" si="1963"/>
        <v>1</v>
      </c>
      <c r="X4506" s="1">
        <f t="shared" si="1964"/>
        <v>0</v>
      </c>
      <c r="Y4506" s="1">
        <f t="shared" si="1965"/>
        <v>0</v>
      </c>
      <c r="Z4506" s="1">
        <f t="shared" si="1966"/>
        <v>0</v>
      </c>
      <c r="AA4506" s="1">
        <f t="shared" si="1967"/>
        <v>0</v>
      </c>
      <c r="AD4506" s="1">
        <f t="shared" si="1968"/>
        <v>4</v>
      </c>
      <c r="AE4506" s="1">
        <f t="shared" si="1969"/>
        <v>1</v>
      </c>
      <c r="AF4506" s="1">
        <f t="shared" si="1970"/>
        <v>0</v>
      </c>
      <c r="AG4506" s="1">
        <f t="shared" si="1971"/>
        <v>0</v>
      </c>
      <c r="AH4506" s="1">
        <f t="shared" si="1972"/>
        <v>0</v>
      </c>
      <c r="AI4506" s="1">
        <f t="shared" si="1973"/>
        <v>0</v>
      </c>
      <c r="AK4506" s="1" t="str">
        <f t="shared" si="1989"/>
        <v>410000</v>
      </c>
    </row>
    <row r="4507" spans="4:37" x14ac:dyDescent="0.25">
      <c r="D4507" s="27">
        <v>4485</v>
      </c>
      <c r="E4507" s="27">
        <f t="shared" si="1975"/>
        <v>0</v>
      </c>
      <c r="F4507" s="27">
        <f t="shared" si="1976"/>
        <v>0</v>
      </c>
      <c r="G4507" s="27">
        <f t="shared" si="1982"/>
        <v>0</v>
      </c>
      <c r="H4507" s="2">
        <f>_xlfn.IFNA(IF(MATCH(AK4507,$AK$23:AK4506,0)&gt;0,0,0),1)</f>
        <v>0</v>
      </c>
      <c r="I4507" s="2">
        <f t="shared" si="1974"/>
        <v>3</v>
      </c>
      <c r="J4507" s="31">
        <f t="shared" si="1983"/>
        <v>1</v>
      </c>
      <c r="K4507" s="32">
        <f t="shared" si="1977"/>
        <v>0</v>
      </c>
      <c r="L4507" s="31">
        <f t="shared" si="1984"/>
        <v>2</v>
      </c>
      <c r="M4507" s="32">
        <f t="shared" si="1978"/>
        <v>0</v>
      </c>
      <c r="N4507" s="31">
        <f t="shared" si="1985"/>
        <v>0</v>
      </c>
      <c r="O4507" s="32">
        <f t="shared" si="1979"/>
        <v>0</v>
      </c>
      <c r="P4507" s="31">
        <f t="shared" si="1986"/>
        <v>0</v>
      </c>
      <c r="Q4507" s="32">
        <f t="shared" si="1980"/>
        <v>0</v>
      </c>
      <c r="R4507" s="31">
        <f t="shared" si="1987"/>
        <v>0</v>
      </c>
      <c r="S4507" s="32">
        <f t="shared" si="1981"/>
        <v>0</v>
      </c>
      <c r="T4507" s="31">
        <f t="shared" si="1988"/>
        <v>0</v>
      </c>
      <c r="V4507" s="1">
        <f t="shared" si="1962"/>
        <v>1</v>
      </c>
      <c r="W4507" s="1">
        <f t="shared" si="1963"/>
        <v>2</v>
      </c>
      <c r="X4507" s="1">
        <f t="shared" si="1964"/>
        <v>0</v>
      </c>
      <c r="Y4507" s="1">
        <f t="shared" si="1965"/>
        <v>0</v>
      </c>
      <c r="Z4507" s="1">
        <f t="shared" si="1966"/>
        <v>0</v>
      </c>
      <c r="AA4507" s="1">
        <f t="shared" si="1967"/>
        <v>0</v>
      </c>
      <c r="AD4507" s="1">
        <f t="shared" si="1968"/>
        <v>2</v>
      </c>
      <c r="AE4507" s="1">
        <f t="shared" si="1969"/>
        <v>1</v>
      </c>
      <c r="AF4507" s="1">
        <f t="shared" si="1970"/>
        <v>0</v>
      </c>
      <c r="AG4507" s="1">
        <f t="shared" si="1971"/>
        <v>0</v>
      </c>
      <c r="AH4507" s="1">
        <f t="shared" si="1972"/>
        <v>0</v>
      </c>
      <c r="AI4507" s="1">
        <f t="shared" si="1973"/>
        <v>0</v>
      </c>
      <c r="AK4507" s="1" t="str">
        <f t="shared" si="1989"/>
        <v>210000</v>
      </c>
    </row>
    <row r="4508" spans="4:37" x14ac:dyDescent="0.25">
      <c r="D4508" s="27">
        <v>4486</v>
      </c>
      <c r="E4508" s="27">
        <f t="shared" si="1975"/>
        <v>0</v>
      </c>
      <c r="F4508" s="27">
        <f t="shared" si="1976"/>
        <v>0</v>
      </c>
      <c r="G4508" s="27">
        <f t="shared" si="1982"/>
        <v>0</v>
      </c>
      <c r="H4508" s="2">
        <f>_xlfn.IFNA(IF(MATCH(AK4508,$AK$23:AK4507,0)&gt;0,0,0),1)</f>
        <v>0</v>
      </c>
      <c r="I4508" s="2">
        <f t="shared" si="1974"/>
        <v>4</v>
      </c>
      <c r="J4508" s="31">
        <f t="shared" si="1983"/>
        <v>2</v>
      </c>
      <c r="K4508" s="32">
        <f t="shared" si="1977"/>
        <v>1</v>
      </c>
      <c r="L4508" s="31">
        <f t="shared" si="1984"/>
        <v>2</v>
      </c>
      <c r="M4508" s="32">
        <f t="shared" si="1978"/>
        <v>0</v>
      </c>
      <c r="N4508" s="31">
        <f t="shared" si="1985"/>
        <v>0</v>
      </c>
      <c r="O4508" s="32">
        <f t="shared" si="1979"/>
        <v>0</v>
      </c>
      <c r="P4508" s="31">
        <f t="shared" si="1986"/>
        <v>0</v>
      </c>
      <c r="Q4508" s="32">
        <f t="shared" si="1980"/>
        <v>0</v>
      </c>
      <c r="R4508" s="31">
        <f t="shared" si="1987"/>
        <v>0</v>
      </c>
      <c r="S4508" s="32">
        <f t="shared" si="1981"/>
        <v>0</v>
      </c>
      <c r="T4508" s="31">
        <f t="shared" si="1988"/>
        <v>0</v>
      </c>
      <c r="V4508" s="1">
        <f t="shared" si="1962"/>
        <v>2</v>
      </c>
      <c r="W4508" s="1">
        <f t="shared" si="1963"/>
        <v>2</v>
      </c>
      <c r="X4508" s="1">
        <f t="shared" si="1964"/>
        <v>0</v>
      </c>
      <c r="Y4508" s="1">
        <f t="shared" si="1965"/>
        <v>0</v>
      </c>
      <c r="Z4508" s="1">
        <f t="shared" si="1966"/>
        <v>0</v>
      </c>
      <c r="AA4508" s="1">
        <f t="shared" si="1967"/>
        <v>0</v>
      </c>
      <c r="AD4508" s="1">
        <f t="shared" si="1968"/>
        <v>2</v>
      </c>
      <c r="AE4508" s="1">
        <f t="shared" si="1969"/>
        <v>2</v>
      </c>
      <c r="AF4508" s="1">
        <f t="shared" si="1970"/>
        <v>0</v>
      </c>
      <c r="AG4508" s="1">
        <f t="shared" si="1971"/>
        <v>0</v>
      </c>
      <c r="AH4508" s="1">
        <f t="shared" si="1972"/>
        <v>0</v>
      </c>
      <c r="AI4508" s="1">
        <f t="shared" si="1973"/>
        <v>0</v>
      </c>
      <c r="AK4508" s="1" t="str">
        <f t="shared" si="1989"/>
        <v>220000</v>
      </c>
    </row>
    <row r="4509" spans="4:37" x14ac:dyDescent="0.25">
      <c r="D4509" s="27">
        <v>4487</v>
      </c>
      <c r="E4509" s="27">
        <f t="shared" si="1975"/>
        <v>0</v>
      </c>
      <c r="F4509" s="27">
        <f t="shared" si="1976"/>
        <v>0</v>
      </c>
      <c r="G4509" s="27">
        <f t="shared" si="1982"/>
        <v>0</v>
      </c>
      <c r="H4509" s="2">
        <f>_xlfn.IFNA(IF(MATCH(AK4509,$AK$23:AK4508,0)&gt;0,0,0),1)</f>
        <v>0</v>
      </c>
      <c r="I4509" s="2">
        <f t="shared" si="1974"/>
        <v>5</v>
      </c>
      <c r="J4509" s="31">
        <f t="shared" si="1983"/>
        <v>3</v>
      </c>
      <c r="K4509" s="32">
        <f t="shared" si="1977"/>
        <v>0</v>
      </c>
      <c r="L4509" s="31">
        <f t="shared" si="1984"/>
        <v>2</v>
      </c>
      <c r="M4509" s="32">
        <f t="shared" si="1978"/>
        <v>0</v>
      </c>
      <c r="N4509" s="31">
        <f t="shared" si="1985"/>
        <v>0</v>
      </c>
      <c r="O4509" s="32">
        <f t="shared" si="1979"/>
        <v>0</v>
      </c>
      <c r="P4509" s="31">
        <f t="shared" si="1986"/>
        <v>0</v>
      </c>
      <c r="Q4509" s="32">
        <f t="shared" si="1980"/>
        <v>0</v>
      </c>
      <c r="R4509" s="31">
        <f t="shared" si="1987"/>
        <v>0</v>
      </c>
      <c r="S4509" s="32">
        <f t="shared" si="1981"/>
        <v>0</v>
      </c>
      <c r="T4509" s="31">
        <f t="shared" si="1988"/>
        <v>0</v>
      </c>
      <c r="V4509" s="1">
        <f t="shared" si="1962"/>
        <v>3</v>
      </c>
      <c r="W4509" s="1">
        <f t="shared" si="1963"/>
        <v>2</v>
      </c>
      <c r="X4509" s="1">
        <f t="shared" si="1964"/>
        <v>0</v>
      </c>
      <c r="Y4509" s="1">
        <f t="shared" si="1965"/>
        <v>0</v>
      </c>
      <c r="Z4509" s="1">
        <f t="shared" si="1966"/>
        <v>0</v>
      </c>
      <c r="AA4509" s="1">
        <f t="shared" si="1967"/>
        <v>0</v>
      </c>
      <c r="AD4509" s="1">
        <f t="shared" si="1968"/>
        <v>3</v>
      </c>
      <c r="AE4509" s="1">
        <f t="shared" si="1969"/>
        <v>2</v>
      </c>
      <c r="AF4509" s="1">
        <f t="shared" si="1970"/>
        <v>0</v>
      </c>
      <c r="AG4509" s="1">
        <f t="shared" si="1971"/>
        <v>0</v>
      </c>
      <c r="AH4509" s="1">
        <f t="shared" si="1972"/>
        <v>0</v>
      </c>
      <c r="AI4509" s="1">
        <f t="shared" si="1973"/>
        <v>0</v>
      </c>
      <c r="AK4509" s="1" t="str">
        <f t="shared" si="1989"/>
        <v>320000</v>
      </c>
    </row>
    <row r="4510" spans="4:37" x14ac:dyDescent="0.25">
      <c r="D4510" s="27">
        <v>4488</v>
      </c>
      <c r="E4510" s="27">
        <f t="shared" si="1975"/>
        <v>0</v>
      </c>
      <c r="F4510" s="27">
        <f t="shared" si="1976"/>
        <v>0</v>
      </c>
      <c r="G4510" s="27">
        <f t="shared" si="1982"/>
        <v>0</v>
      </c>
      <c r="H4510" s="2">
        <f>_xlfn.IFNA(IF(MATCH(AK4510,$AK$23:AK4509,0)&gt;0,0,0),1)</f>
        <v>0</v>
      </c>
      <c r="I4510" s="2">
        <f t="shared" si="1974"/>
        <v>6</v>
      </c>
      <c r="J4510" s="31">
        <f t="shared" si="1983"/>
        <v>4</v>
      </c>
      <c r="K4510" s="32">
        <f t="shared" si="1977"/>
        <v>0</v>
      </c>
      <c r="L4510" s="31">
        <f t="shared" si="1984"/>
        <v>2</v>
      </c>
      <c r="M4510" s="32">
        <f t="shared" si="1978"/>
        <v>0</v>
      </c>
      <c r="N4510" s="31">
        <f t="shared" si="1985"/>
        <v>0</v>
      </c>
      <c r="O4510" s="32">
        <f t="shared" si="1979"/>
        <v>0</v>
      </c>
      <c r="P4510" s="31">
        <f t="shared" si="1986"/>
        <v>0</v>
      </c>
      <c r="Q4510" s="32">
        <f t="shared" si="1980"/>
        <v>0</v>
      </c>
      <c r="R4510" s="31">
        <f t="shared" si="1987"/>
        <v>0</v>
      </c>
      <c r="S4510" s="32">
        <f t="shared" si="1981"/>
        <v>0</v>
      </c>
      <c r="T4510" s="31">
        <f t="shared" si="1988"/>
        <v>0</v>
      </c>
      <c r="V4510" s="1">
        <f t="shared" si="1962"/>
        <v>4</v>
      </c>
      <c r="W4510" s="1">
        <f t="shared" si="1963"/>
        <v>2</v>
      </c>
      <c r="X4510" s="1">
        <f t="shared" si="1964"/>
        <v>0</v>
      </c>
      <c r="Y4510" s="1">
        <f t="shared" si="1965"/>
        <v>0</v>
      </c>
      <c r="Z4510" s="1">
        <f t="shared" si="1966"/>
        <v>0</v>
      </c>
      <c r="AA4510" s="1">
        <f t="shared" si="1967"/>
        <v>0</v>
      </c>
      <c r="AD4510" s="1">
        <f t="shared" si="1968"/>
        <v>4</v>
      </c>
      <c r="AE4510" s="1">
        <f t="shared" si="1969"/>
        <v>2</v>
      </c>
      <c r="AF4510" s="1">
        <f t="shared" si="1970"/>
        <v>0</v>
      </c>
      <c r="AG4510" s="1">
        <f t="shared" si="1971"/>
        <v>0</v>
      </c>
      <c r="AH4510" s="1">
        <f t="shared" si="1972"/>
        <v>0</v>
      </c>
      <c r="AI4510" s="1">
        <f t="shared" si="1973"/>
        <v>0</v>
      </c>
      <c r="AK4510" s="1" t="str">
        <f t="shared" si="1989"/>
        <v>420000</v>
      </c>
    </row>
    <row r="4511" spans="4:37" x14ac:dyDescent="0.25">
      <c r="D4511" s="27">
        <v>4489</v>
      </c>
      <c r="E4511" s="27">
        <f t="shared" si="1975"/>
        <v>0</v>
      </c>
      <c r="F4511" s="27">
        <f t="shared" si="1976"/>
        <v>0</v>
      </c>
      <c r="G4511" s="27">
        <f t="shared" si="1982"/>
        <v>0</v>
      </c>
      <c r="H4511" s="2">
        <f>_xlfn.IFNA(IF(MATCH(AK4511,$AK$23:AK4510,0)&gt;0,0,0),1)</f>
        <v>0</v>
      </c>
      <c r="I4511" s="2">
        <f t="shared" si="1974"/>
        <v>4</v>
      </c>
      <c r="J4511" s="31">
        <f t="shared" si="1983"/>
        <v>1</v>
      </c>
      <c r="K4511" s="32">
        <f t="shared" si="1977"/>
        <v>0</v>
      </c>
      <c r="L4511" s="31">
        <f t="shared" si="1984"/>
        <v>3</v>
      </c>
      <c r="M4511" s="32">
        <f t="shared" si="1978"/>
        <v>0</v>
      </c>
      <c r="N4511" s="31">
        <f t="shared" si="1985"/>
        <v>0</v>
      </c>
      <c r="O4511" s="32">
        <f t="shared" si="1979"/>
        <v>0</v>
      </c>
      <c r="P4511" s="31">
        <f t="shared" si="1986"/>
        <v>0</v>
      </c>
      <c r="Q4511" s="32">
        <f t="shared" si="1980"/>
        <v>0</v>
      </c>
      <c r="R4511" s="31">
        <f t="shared" si="1987"/>
        <v>0</v>
      </c>
      <c r="S4511" s="32">
        <f t="shared" si="1981"/>
        <v>0</v>
      </c>
      <c r="T4511" s="31">
        <f t="shared" si="1988"/>
        <v>0</v>
      </c>
      <c r="V4511" s="1">
        <f t="shared" si="1962"/>
        <v>1</v>
      </c>
      <c r="W4511" s="1">
        <f t="shared" si="1963"/>
        <v>3</v>
      </c>
      <c r="X4511" s="1">
        <f t="shared" si="1964"/>
        <v>0</v>
      </c>
      <c r="Y4511" s="1">
        <f t="shared" si="1965"/>
        <v>0</v>
      </c>
      <c r="Z4511" s="1">
        <f t="shared" si="1966"/>
        <v>0</v>
      </c>
      <c r="AA4511" s="1">
        <f t="shared" si="1967"/>
        <v>0</v>
      </c>
      <c r="AD4511" s="1">
        <f t="shared" si="1968"/>
        <v>3</v>
      </c>
      <c r="AE4511" s="1">
        <f t="shared" si="1969"/>
        <v>1</v>
      </c>
      <c r="AF4511" s="1">
        <f t="shared" si="1970"/>
        <v>0</v>
      </c>
      <c r="AG4511" s="1">
        <f t="shared" si="1971"/>
        <v>0</v>
      </c>
      <c r="AH4511" s="1">
        <f t="shared" si="1972"/>
        <v>0</v>
      </c>
      <c r="AI4511" s="1">
        <f t="shared" si="1973"/>
        <v>0</v>
      </c>
      <c r="AK4511" s="1" t="str">
        <f t="shared" si="1989"/>
        <v>310000</v>
      </c>
    </row>
    <row r="4512" spans="4:37" x14ac:dyDescent="0.25">
      <c r="D4512" s="27">
        <v>4490</v>
      </c>
      <c r="E4512" s="27">
        <f t="shared" si="1975"/>
        <v>0</v>
      </c>
      <c r="F4512" s="27">
        <f t="shared" si="1976"/>
        <v>0</v>
      </c>
      <c r="G4512" s="27">
        <f t="shared" si="1982"/>
        <v>0</v>
      </c>
      <c r="H4512" s="2">
        <f>_xlfn.IFNA(IF(MATCH(AK4512,$AK$23:AK4511,0)&gt;0,0,0),1)</f>
        <v>0</v>
      </c>
      <c r="I4512" s="2">
        <f t="shared" si="1974"/>
        <v>5</v>
      </c>
      <c r="J4512" s="31">
        <f t="shared" si="1983"/>
        <v>2</v>
      </c>
      <c r="K4512" s="32">
        <f t="shared" si="1977"/>
        <v>0</v>
      </c>
      <c r="L4512" s="31">
        <f t="shared" si="1984"/>
        <v>3</v>
      </c>
      <c r="M4512" s="32">
        <f t="shared" si="1978"/>
        <v>0</v>
      </c>
      <c r="N4512" s="31">
        <f t="shared" si="1985"/>
        <v>0</v>
      </c>
      <c r="O4512" s="32">
        <f t="shared" si="1979"/>
        <v>0</v>
      </c>
      <c r="P4512" s="31">
        <f t="shared" si="1986"/>
        <v>0</v>
      </c>
      <c r="Q4512" s="32">
        <f t="shared" si="1980"/>
        <v>0</v>
      </c>
      <c r="R4512" s="31">
        <f t="shared" si="1987"/>
        <v>0</v>
      </c>
      <c r="S4512" s="32">
        <f t="shared" si="1981"/>
        <v>0</v>
      </c>
      <c r="T4512" s="31">
        <f t="shared" si="1988"/>
        <v>0</v>
      </c>
      <c r="V4512" s="1">
        <f t="shared" si="1962"/>
        <v>2</v>
      </c>
      <c r="W4512" s="1">
        <f t="shared" si="1963"/>
        <v>3</v>
      </c>
      <c r="X4512" s="1">
        <f t="shared" si="1964"/>
        <v>0</v>
      </c>
      <c r="Y4512" s="1">
        <f t="shared" si="1965"/>
        <v>0</v>
      </c>
      <c r="Z4512" s="1">
        <f t="shared" si="1966"/>
        <v>0</v>
      </c>
      <c r="AA4512" s="1">
        <f t="shared" si="1967"/>
        <v>0</v>
      </c>
      <c r="AD4512" s="1">
        <f t="shared" si="1968"/>
        <v>3</v>
      </c>
      <c r="AE4512" s="1">
        <f t="shared" si="1969"/>
        <v>2</v>
      </c>
      <c r="AF4512" s="1">
        <f t="shared" si="1970"/>
        <v>0</v>
      </c>
      <c r="AG4512" s="1">
        <f t="shared" si="1971"/>
        <v>0</v>
      </c>
      <c r="AH4512" s="1">
        <f t="shared" si="1972"/>
        <v>0</v>
      </c>
      <c r="AI4512" s="1">
        <f t="shared" si="1973"/>
        <v>0</v>
      </c>
      <c r="AK4512" s="1" t="str">
        <f t="shared" si="1989"/>
        <v>320000</v>
      </c>
    </row>
    <row r="4513" spans="4:37" x14ac:dyDescent="0.25">
      <c r="D4513" s="27">
        <v>4491</v>
      </c>
      <c r="E4513" s="27">
        <f t="shared" si="1975"/>
        <v>0</v>
      </c>
      <c r="F4513" s="27">
        <f t="shared" si="1976"/>
        <v>0</v>
      </c>
      <c r="G4513" s="27">
        <f t="shared" si="1982"/>
        <v>0</v>
      </c>
      <c r="H4513" s="2">
        <f>_xlfn.IFNA(IF(MATCH(AK4513,$AK$23:AK4512,0)&gt;0,0,0),1)</f>
        <v>0</v>
      </c>
      <c r="I4513" s="2">
        <f t="shared" si="1974"/>
        <v>6</v>
      </c>
      <c r="J4513" s="31">
        <f t="shared" si="1983"/>
        <v>3</v>
      </c>
      <c r="K4513" s="32">
        <f t="shared" si="1977"/>
        <v>1</v>
      </c>
      <c r="L4513" s="31">
        <f t="shared" si="1984"/>
        <v>3</v>
      </c>
      <c r="M4513" s="32">
        <f t="shared" si="1978"/>
        <v>0</v>
      </c>
      <c r="N4513" s="31">
        <f t="shared" si="1985"/>
        <v>0</v>
      </c>
      <c r="O4513" s="32">
        <f t="shared" si="1979"/>
        <v>0</v>
      </c>
      <c r="P4513" s="31">
        <f t="shared" si="1986"/>
        <v>0</v>
      </c>
      <c r="Q4513" s="32">
        <f t="shared" si="1980"/>
        <v>0</v>
      </c>
      <c r="R4513" s="31">
        <f t="shared" si="1987"/>
        <v>0</v>
      </c>
      <c r="S4513" s="32">
        <f t="shared" si="1981"/>
        <v>0</v>
      </c>
      <c r="T4513" s="31">
        <f t="shared" si="1988"/>
        <v>0</v>
      </c>
      <c r="V4513" s="1">
        <f t="shared" si="1962"/>
        <v>3</v>
      </c>
      <c r="W4513" s="1">
        <f t="shared" si="1963"/>
        <v>3</v>
      </c>
      <c r="X4513" s="1">
        <f t="shared" si="1964"/>
        <v>0</v>
      </c>
      <c r="Y4513" s="1">
        <f t="shared" si="1965"/>
        <v>0</v>
      </c>
      <c r="Z4513" s="1">
        <f t="shared" si="1966"/>
        <v>0</v>
      </c>
      <c r="AA4513" s="1">
        <f t="shared" si="1967"/>
        <v>0</v>
      </c>
      <c r="AD4513" s="1">
        <f t="shared" si="1968"/>
        <v>3</v>
      </c>
      <c r="AE4513" s="1">
        <f t="shared" si="1969"/>
        <v>3</v>
      </c>
      <c r="AF4513" s="1">
        <f t="shared" si="1970"/>
        <v>0</v>
      </c>
      <c r="AG4513" s="1">
        <f t="shared" si="1971"/>
        <v>0</v>
      </c>
      <c r="AH4513" s="1">
        <f t="shared" si="1972"/>
        <v>0</v>
      </c>
      <c r="AI4513" s="1">
        <f t="shared" si="1973"/>
        <v>0</v>
      </c>
      <c r="AK4513" s="1" t="str">
        <f t="shared" si="1989"/>
        <v>330000</v>
      </c>
    </row>
    <row r="4514" spans="4:37" x14ac:dyDescent="0.25">
      <c r="D4514" s="27">
        <v>4492</v>
      </c>
      <c r="E4514" s="27">
        <f t="shared" si="1975"/>
        <v>0</v>
      </c>
      <c r="F4514" s="27">
        <f t="shared" si="1976"/>
        <v>0</v>
      </c>
      <c r="G4514" s="27">
        <f t="shared" si="1982"/>
        <v>0</v>
      </c>
      <c r="H4514" s="2">
        <f>_xlfn.IFNA(IF(MATCH(AK4514,$AK$23:AK4513,0)&gt;0,0,0),1)</f>
        <v>0</v>
      </c>
      <c r="I4514" s="2">
        <f t="shared" si="1974"/>
        <v>7</v>
      </c>
      <c r="J4514" s="31">
        <f t="shared" si="1983"/>
        <v>4</v>
      </c>
      <c r="K4514" s="32">
        <f t="shared" si="1977"/>
        <v>0</v>
      </c>
      <c r="L4514" s="31">
        <f t="shared" si="1984"/>
        <v>3</v>
      </c>
      <c r="M4514" s="32">
        <f t="shared" si="1978"/>
        <v>0</v>
      </c>
      <c r="N4514" s="31">
        <f t="shared" si="1985"/>
        <v>0</v>
      </c>
      <c r="O4514" s="32">
        <f t="shared" si="1979"/>
        <v>0</v>
      </c>
      <c r="P4514" s="31">
        <f t="shared" si="1986"/>
        <v>0</v>
      </c>
      <c r="Q4514" s="32">
        <f t="shared" si="1980"/>
        <v>0</v>
      </c>
      <c r="R4514" s="31">
        <f t="shared" si="1987"/>
        <v>0</v>
      </c>
      <c r="S4514" s="32">
        <f t="shared" si="1981"/>
        <v>0</v>
      </c>
      <c r="T4514" s="31">
        <f t="shared" si="1988"/>
        <v>0</v>
      </c>
      <c r="V4514" s="1">
        <f t="shared" si="1962"/>
        <v>4</v>
      </c>
      <c r="W4514" s="1">
        <f t="shared" si="1963"/>
        <v>3</v>
      </c>
      <c r="X4514" s="1">
        <f t="shared" si="1964"/>
        <v>0</v>
      </c>
      <c r="Y4514" s="1">
        <f t="shared" si="1965"/>
        <v>0</v>
      </c>
      <c r="Z4514" s="1">
        <f t="shared" si="1966"/>
        <v>0</v>
      </c>
      <c r="AA4514" s="1">
        <f t="shared" si="1967"/>
        <v>0</v>
      </c>
      <c r="AD4514" s="1">
        <f t="shared" si="1968"/>
        <v>4</v>
      </c>
      <c r="AE4514" s="1">
        <f t="shared" si="1969"/>
        <v>3</v>
      </c>
      <c r="AF4514" s="1">
        <f t="shared" si="1970"/>
        <v>0</v>
      </c>
      <c r="AG4514" s="1">
        <f t="shared" si="1971"/>
        <v>0</v>
      </c>
      <c r="AH4514" s="1">
        <f t="shared" si="1972"/>
        <v>0</v>
      </c>
      <c r="AI4514" s="1">
        <f t="shared" si="1973"/>
        <v>0</v>
      </c>
      <c r="AK4514" s="1" t="str">
        <f t="shared" si="1989"/>
        <v>430000</v>
      </c>
    </row>
    <row r="4515" spans="4:37" x14ac:dyDescent="0.25">
      <c r="D4515" s="27">
        <v>4493</v>
      </c>
      <c r="E4515" s="27">
        <f t="shared" si="1975"/>
        <v>0</v>
      </c>
      <c r="F4515" s="27">
        <f t="shared" si="1976"/>
        <v>0</v>
      </c>
      <c r="G4515" s="27">
        <f t="shared" si="1982"/>
        <v>0</v>
      </c>
      <c r="H4515" s="2">
        <f>_xlfn.IFNA(IF(MATCH(AK4515,$AK$23:AK4514,0)&gt;0,0,0),1)</f>
        <v>0</v>
      </c>
      <c r="I4515" s="2">
        <f t="shared" si="1974"/>
        <v>5</v>
      </c>
      <c r="J4515" s="31">
        <f t="shared" si="1983"/>
        <v>1</v>
      </c>
      <c r="K4515" s="32">
        <f t="shared" si="1977"/>
        <v>0</v>
      </c>
      <c r="L4515" s="31">
        <f t="shared" si="1984"/>
        <v>4</v>
      </c>
      <c r="M4515" s="32">
        <f t="shared" si="1978"/>
        <v>0</v>
      </c>
      <c r="N4515" s="31">
        <f t="shared" si="1985"/>
        <v>0</v>
      </c>
      <c r="O4515" s="32">
        <f t="shared" si="1979"/>
        <v>0</v>
      </c>
      <c r="P4515" s="31">
        <f t="shared" si="1986"/>
        <v>0</v>
      </c>
      <c r="Q4515" s="32">
        <f t="shared" si="1980"/>
        <v>0</v>
      </c>
      <c r="R4515" s="31">
        <f t="shared" si="1987"/>
        <v>0</v>
      </c>
      <c r="S4515" s="32">
        <f t="shared" si="1981"/>
        <v>0</v>
      </c>
      <c r="T4515" s="31">
        <f t="shared" si="1988"/>
        <v>0</v>
      </c>
      <c r="V4515" s="1">
        <f t="shared" ref="V4515:V4578" si="1990">J4515</f>
        <v>1</v>
      </c>
      <c r="W4515" s="1">
        <f t="shared" ref="W4515:W4578" si="1991">L4515</f>
        <v>4</v>
      </c>
      <c r="X4515" s="1">
        <f t="shared" ref="X4515:X4578" si="1992">N4515</f>
        <v>0</v>
      </c>
      <c r="Y4515" s="1">
        <f t="shared" ref="Y4515:Y4578" si="1993">P4515</f>
        <v>0</v>
      </c>
      <c r="Z4515" s="1">
        <f t="shared" ref="Z4515:Z4578" si="1994">R4515</f>
        <v>0</v>
      </c>
      <c r="AA4515" s="1">
        <f t="shared" ref="AA4515:AA4578" si="1995">T4515</f>
        <v>0</v>
      </c>
      <c r="AD4515" s="1">
        <f t="shared" ref="AD4515:AD4578" si="1996">LARGE(V4515:AA4515,1)</f>
        <v>4</v>
      </c>
      <c r="AE4515" s="1">
        <f t="shared" ref="AE4515:AE4578" si="1997">LARGE(V4515:AA4515,2)</f>
        <v>1</v>
      </c>
      <c r="AF4515" s="1">
        <f t="shared" ref="AF4515:AF4578" si="1998">LARGE(V4515:AA4515,3)</f>
        <v>0</v>
      </c>
      <c r="AG4515" s="1">
        <f t="shared" ref="AG4515:AG4578" si="1999">LARGE(V4515:AA4515,4)</f>
        <v>0</v>
      </c>
      <c r="AH4515" s="1">
        <f t="shared" ref="AH4515:AH4578" si="2000">LARGE(V4515:AA4515,5)</f>
        <v>0</v>
      </c>
      <c r="AI4515" s="1">
        <f t="shared" ref="AI4515:AI4578" si="2001">LARGE(V4515:AA4515,6)</f>
        <v>0</v>
      </c>
      <c r="AK4515" s="1" t="str">
        <f t="shared" si="1989"/>
        <v>410000</v>
      </c>
    </row>
    <row r="4516" spans="4:37" x14ac:dyDescent="0.25">
      <c r="D4516" s="27">
        <v>4494</v>
      </c>
      <c r="E4516" s="27">
        <f t="shared" si="1975"/>
        <v>0</v>
      </c>
      <c r="F4516" s="27">
        <f t="shared" si="1976"/>
        <v>0</v>
      </c>
      <c r="G4516" s="27">
        <f t="shared" si="1982"/>
        <v>0</v>
      </c>
      <c r="H4516" s="2">
        <f>_xlfn.IFNA(IF(MATCH(AK4516,$AK$23:AK4515,0)&gt;0,0,0),1)</f>
        <v>0</v>
      </c>
      <c r="I4516" s="2">
        <f t="shared" si="1974"/>
        <v>6</v>
      </c>
      <c r="J4516" s="31">
        <f t="shared" si="1983"/>
        <v>2</v>
      </c>
      <c r="K4516" s="32">
        <f t="shared" si="1977"/>
        <v>0</v>
      </c>
      <c r="L4516" s="31">
        <f t="shared" si="1984"/>
        <v>4</v>
      </c>
      <c r="M4516" s="32">
        <f t="shared" si="1978"/>
        <v>0</v>
      </c>
      <c r="N4516" s="31">
        <f t="shared" si="1985"/>
        <v>0</v>
      </c>
      <c r="O4516" s="32">
        <f t="shared" si="1979"/>
        <v>0</v>
      </c>
      <c r="P4516" s="31">
        <f t="shared" si="1986"/>
        <v>0</v>
      </c>
      <c r="Q4516" s="32">
        <f t="shared" si="1980"/>
        <v>0</v>
      </c>
      <c r="R4516" s="31">
        <f t="shared" si="1987"/>
        <v>0</v>
      </c>
      <c r="S4516" s="32">
        <f t="shared" si="1981"/>
        <v>0</v>
      </c>
      <c r="T4516" s="31">
        <f t="shared" si="1988"/>
        <v>0</v>
      </c>
      <c r="V4516" s="1">
        <f t="shared" si="1990"/>
        <v>2</v>
      </c>
      <c r="W4516" s="1">
        <f t="shared" si="1991"/>
        <v>4</v>
      </c>
      <c r="X4516" s="1">
        <f t="shared" si="1992"/>
        <v>0</v>
      </c>
      <c r="Y4516" s="1">
        <f t="shared" si="1993"/>
        <v>0</v>
      </c>
      <c r="Z4516" s="1">
        <f t="shared" si="1994"/>
        <v>0</v>
      </c>
      <c r="AA4516" s="1">
        <f t="shared" si="1995"/>
        <v>0</v>
      </c>
      <c r="AD4516" s="1">
        <f t="shared" si="1996"/>
        <v>4</v>
      </c>
      <c r="AE4516" s="1">
        <f t="shared" si="1997"/>
        <v>2</v>
      </c>
      <c r="AF4516" s="1">
        <f t="shared" si="1998"/>
        <v>0</v>
      </c>
      <c r="AG4516" s="1">
        <f t="shared" si="1999"/>
        <v>0</v>
      </c>
      <c r="AH4516" s="1">
        <f t="shared" si="2000"/>
        <v>0</v>
      </c>
      <c r="AI4516" s="1">
        <f t="shared" si="2001"/>
        <v>0</v>
      </c>
      <c r="AK4516" s="1" t="str">
        <f t="shared" si="1989"/>
        <v>420000</v>
      </c>
    </row>
    <row r="4517" spans="4:37" x14ac:dyDescent="0.25">
      <c r="D4517" s="27">
        <v>4495</v>
      </c>
      <c r="E4517" s="27">
        <f t="shared" si="1975"/>
        <v>0</v>
      </c>
      <c r="F4517" s="27">
        <f t="shared" si="1976"/>
        <v>0</v>
      </c>
      <c r="G4517" s="27">
        <f t="shared" si="1982"/>
        <v>0</v>
      </c>
      <c r="H4517" s="2">
        <f>_xlfn.IFNA(IF(MATCH(AK4517,$AK$23:AK4516,0)&gt;0,0,0),1)</f>
        <v>0</v>
      </c>
      <c r="I4517" s="2">
        <f t="shared" si="1974"/>
        <v>7</v>
      </c>
      <c r="J4517" s="31">
        <f t="shared" si="1983"/>
        <v>3</v>
      </c>
      <c r="K4517" s="32">
        <f t="shared" si="1977"/>
        <v>0</v>
      </c>
      <c r="L4517" s="31">
        <f t="shared" si="1984"/>
        <v>4</v>
      </c>
      <c r="M4517" s="32">
        <f t="shared" si="1978"/>
        <v>0</v>
      </c>
      <c r="N4517" s="31">
        <f t="shared" si="1985"/>
        <v>0</v>
      </c>
      <c r="O4517" s="32">
        <f t="shared" si="1979"/>
        <v>0</v>
      </c>
      <c r="P4517" s="31">
        <f t="shared" si="1986"/>
        <v>0</v>
      </c>
      <c r="Q4517" s="32">
        <f t="shared" si="1980"/>
        <v>0</v>
      </c>
      <c r="R4517" s="31">
        <f t="shared" si="1987"/>
        <v>0</v>
      </c>
      <c r="S4517" s="32">
        <f t="shared" si="1981"/>
        <v>0</v>
      </c>
      <c r="T4517" s="31">
        <f t="shared" si="1988"/>
        <v>0</v>
      </c>
      <c r="V4517" s="1">
        <f t="shared" si="1990"/>
        <v>3</v>
      </c>
      <c r="W4517" s="1">
        <f t="shared" si="1991"/>
        <v>4</v>
      </c>
      <c r="X4517" s="1">
        <f t="shared" si="1992"/>
        <v>0</v>
      </c>
      <c r="Y4517" s="1">
        <f t="shared" si="1993"/>
        <v>0</v>
      </c>
      <c r="Z4517" s="1">
        <f t="shared" si="1994"/>
        <v>0</v>
      </c>
      <c r="AA4517" s="1">
        <f t="shared" si="1995"/>
        <v>0</v>
      </c>
      <c r="AD4517" s="1">
        <f t="shared" si="1996"/>
        <v>4</v>
      </c>
      <c r="AE4517" s="1">
        <f t="shared" si="1997"/>
        <v>3</v>
      </c>
      <c r="AF4517" s="1">
        <f t="shared" si="1998"/>
        <v>0</v>
      </c>
      <c r="AG4517" s="1">
        <f t="shared" si="1999"/>
        <v>0</v>
      </c>
      <c r="AH4517" s="1">
        <f t="shared" si="2000"/>
        <v>0</v>
      </c>
      <c r="AI4517" s="1">
        <f t="shared" si="2001"/>
        <v>0</v>
      </c>
      <c r="AK4517" s="1" t="str">
        <f t="shared" si="1989"/>
        <v>430000</v>
      </c>
    </row>
    <row r="4518" spans="4:37" x14ac:dyDescent="0.25">
      <c r="D4518" s="27">
        <v>4496</v>
      </c>
      <c r="E4518" s="27">
        <f t="shared" si="1975"/>
        <v>0</v>
      </c>
      <c r="F4518" s="27">
        <f t="shared" si="1976"/>
        <v>0</v>
      </c>
      <c r="G4518" s="27">
        <f t="shared" si="1982"/>
        <v>0</v>
      </c>
      <c r="H4518" s="2">
        <f>_xlfn.IFNA(IF(MATCH(AK4518,$AK$23:AK4517,0)&gt;0,0,0),1)</f>
        <v>0</v>
      </c>
      <c r="I4518" s="2">
        <f t="shared" si="1974"/>
        <v>8</v>
      </c>
      <c r="J4518" s="31">
        <f t="shared" si="1983"/>
        <v>4</v>
      </c>
      <c r="K4518" s="32">
        <f t="shared" si="1977"/>
        <v>1</v>
      </c>
      <c r="L4518" s="31">
        <f t="shared" si="1984"/>
        <v>4</v>
      </c>
      <c r="M4518" s="32">
        <f t="shared" si="1978"/>
        <v>0</v>
      </c>
      <c r="N4518" s="31">
        <f t="shared" si="1985"/>
        <v>0</v>
      </c>
      <c r="O4518" s="32">
        <f t="shared" si="1979"/>
        <v>0</v>
      </c>
      <c r="P4518" s="31">
        <f t="shared" si="1986"/>
        <v>0</v>
      </c>
      <c r="Q4518" s="32">
        <f t="shared" si="1980"/>
        <v>0</v>
      </c>
      <c r="R4518" s="31">
        <f t="shared" si="1987"/>
        <v>0</v>
      </c>
      <c r="S4518" s="32">
        <f t="shared" si="1981"/>
        <v>0</v>
      </c>
      <c r="T4518" s="31">
        <f t="shared" si="1988"/>
        <v>0</v>
      </c>
      <c r="V4518" s="1">
        <f t="shared" si="1990"/>
        <v>4</v>
      </c>
      <c r="W4518" s="1">
        <f t="shared" si="1991"/>
        <v>4</v>
      </c>
      <c r="X4518" s="1">
        <f t="shared" si="1992"/>
        <v>0</v>
      </c>
      <c r="Y4518" s="1">
        <f t="shared" si="1993"/>
        <v>0</v>
      </c>
      <c r="Z4518" s="1">
        <f t="shared" si="1994"/>
        <v>0</v>
      </c>
      <c r="AA4518" s="1">
        <f t="shared" si="1995"/>
        <v>0</v>
      </c>
      <c r="AD4518" s="1">
        <f t="shared" si="1996"/>
        <v>4</v>
      </c>
      <c r="AE4518" s="1">
        <f t="shared" si="1997"/>
        <v>4</v>
      </c>
      <c r="AF4518" s="1">
        <f t="shared" si="1998"/>
        <v>0</v>
      </c>
      <c r="AG4518" s="1">
        <f t="shared" si="1999"/>
        <v>0</v>
      </c>
      <c r="AH4518" s="1">
        <f t="shared" si="2000"/>
        <v>0</v>
      </c>
      <c r="AI4518" s="1">
        <f t="shared" si="2001"/>
        <v>0</v>
      </c>
      <c r="AK4518" s="1" t="str">
        <f t="shared" si="1989"/>
        <v>440000</v>
      </c>
    </row>
    <row r="4519" spans="4:37" x14ac:dyDescent="0.25">
      <c r="D4519" s="27">
        <v>4497</v>
      </c>
      <c r="E4519" s="27">
        <f t="shared" si="1975"/>
        <v>0</v>
      </c>
      <c r="F4519" s="27">
        <f t="shared" si="1976"/>
        <v>0</v>
      </c>
      <c r="G4519" s="27">
        <f t="shared" si="1982"/>
        <v>0</v>
      </c>
      <c r="H4519" s="2">
        <f>_xlfn.IFNA(IF(MATCH(AK4519,$AK$23:AK4518,0)&gt;0,0,0),1)</f>
        <v>0</v>
      </c>
      <c r="I4519" s="2">
        <f t="shared" si="1974"/>
        <v>2</v>
      </c>
      <c r="J4519" s="31">
        <f t="shared" si="1983"/>
        <v>1</v>
      </c>
      <c r="K4519" s="32">
        <f t="shared" si="1977"/>
        <v>1</v>
      </c>
      <c r="L4519" s="31">
        <f t="shared" si="1984"/>
        <v>1</v>
      </c>
      <c r="M4519" s="32">
        <f t="shared" si="1978"/>
        <v>0</v>
      </c>
      <c r="N4519" s="31">
        <f t="shared" si="1985"/>
        <v>0</v>
      </c>
      <c r="O4519" s="32">
        <f t="shared" si="1979"/>
        <v>0</v>
      </c>
      <c r="P4519" s="31">
        <f t="shared" si="1986"/>
        <v>0</v>
      </c>
      <c r="Q4519" s="32">
        <f t="shared" si="1980"/>
        <v>0</v>
      </c>
      <c r="R4519" s="31">
        <f t="shared" si="1987"/>
        <v>0</v>
      </c>
      <c r="S4519" s="32">
        <f t="shared" si="1981"/>
        <v>0</v>
      </c>
      <c r="T4519" s="31">
        <f t="shared" si="1988"/>
        <v>0</v>
      </c>
      <c r="V4519" s="1">
        <f t="shared" si="1990"/>
        <v>1</v>
      </c>
      <c r="W4519" s="1">
        <f t="shared" si="1991"/>
        <v>1</v>
      </c>
      <c r="X4519" s="1">
        <f t="shared" si="1992"/>
        <v>0</v>
      </c>
      <c r="Y4519" s="1">
        <f t="shared" si="1993"/>
        <v>0</v>
      </c>
      <c r="Z4519" s="1">
        <f t="shared" si="1994"/>
        <v>0</v>
      </c>
      <c r="AA4519" s="1">
        <f t="shared" si="1995"/>
        <v>0</v>
      </c>
      <c r="AD4519" s="1">
        <f t="shared" si="1996"/>
        <v>1</v>
      </c>
      <c r="AE4519" s="1">
        <f t="shared" si="1997"/>
        <v>1</v>
      </c>
      <c r="AF4519" s="1">
        <f t="shared" si="1998"/>
        <v>0</v>
      </c>
      <c r="AG4519" s="1">
        <f t="shared" si="1999"/>
        <v>0</v>
      </c>
      <c r="AH4519" s="1">
        <f t="shared" si="2000"/>
        <v>0</v>
      </c>
      <c r="AI4519" s="1">
        <f t="shared" si="2001"/>
        <v>0</v>
      </c>
      <c r="AK4519" s="1" t="str">
        <f t="shared" si="1989"/>
        <v>110000</v>
      </c>
    </row>
    <row r="4520" spans="4:37" x14ac:dyDescent="0.25">
      <c r="D4520" s="27">
        <v>4498</v>
      </c>
      <c r="E4520" s="27">
        <f t="shared" si="1975"/>
        <v>0</v>
      </c>
      <c r="F4520" s="27">
        <f t="shared" si="1976"/>
        <v>0</v>
      </c>
      <c r="G4520" s="27">
        <f t="shared" si="1982"/>
        <v>0</v>
      </c>
      <c r="H4520" s="2">
        <f>_xlfn.IFNA(IF(MATCH(AK4520,$AK$23:AK4519,0)&gt;0,0,0),1)</f>
        <v>0</v>
      </c>
      <c r="I4520" s="2">
        <f t="shared" si="1974"/>
        <v>3</v>
      </c>
      <c r="J4520" s="31">
        <f t="shared" si="1983"/>
        <v>2</v>
      </c>
      <c r="K4520" s="32">
        <f t="shared" si="1977"/>
        <v>0</v>
      </c>
      <c r="L4520" s="31">
        <f t="shared" si="1984"/>
        <v>1</v>
      </c>
      <c r="M4520" s="32">
        <f t="shared" si="1978"/>
        <v>0</v>
      </c>
      <c r="N4520" s="31">
        <f t="shared" si="1985"/>
        <v>0</v>
      </c>
      <c r="O4520" s="32">
        <f t="shared" si="1979"/>
        <v>0</v>
      </c>
      <c r="P4520" s="31">
        <f t="shared" si="1986"/>
        <v>0</v>
      </c>
      <c r="Q4520" s="32">
        <f t="shared" si="1980"/>
        <v>0</v>
      </c>
      <c r="R4520" s="31">
        <f t="shared" si="1987"/>
        <v>0</v>
      </c>
      <c r="S4520" s="32">
        <f t="shared" si="1981"/>
        <v>0</v>
      </c>
      <c r="T4520" s="31">
        <f t="shared" si="1988"/>
        <v>0</v>
      </c>
      <c r="V4520" s="1">
        <f t="shared" si="1990"/>
        <v>2</v>
      </c>
      <c r="W4520" s="1">
        <f t="shared" si="1991"/>
        <v>1</v>
      </c>
      <c r="X4520" s="1">
        <f t="shared" si="1992"/>
        <v>0</v>
      </c>
      <c r="Y4520" s="1">
        <f t="shared" si="1993"/>
        <v>0</v>
      </c>
      <c r="Z4520" s="1">
        <f t="shared" si="1994"/>
        <v>0</v>
      </c>
      <c r="AA4520" s="1">
        <f t="shared" si="1995"/>
        <v>0</v>
      </c>
      <c r="AD4520" s="1">
        <f t="shared" si="1996"/>
        <v>2</v>
      </c>
      <c r="AE4520" s="1">
        <f t="shared" si="1997"/>
        <v>1</v>
      </c>
      <c r="AF4520" s="1">
        <f t="shared" si="1998"/>
        <v>0</v>
      </c>
      <c r="AG4520" s="1">
        <f t="shared" si="1999"/>
        <v>0</v>
      </c>
      <c r="AH4520" s="1">
        <f t="shared" si="2000"/>
        <v>0</v>
      </c>
      <c r="AI4520" s="1">
        <f t="shared" si="2001"/>
        <v>0</v>
      </c>
      <c r="AK4520" s="1" t="str">
        <f t="shared" si="1989"/>
        <v>210000</v>
      </c>
    </row>
    <row r="4521" spans="4:37" x14ac:dyDescent="0.25">
      <c r="D4521" s="27">
        <v>4499</v>
      </c>
      <c r="E4521" s="27">
        <f t="shared" si="1975"/>
        <v>0</v>
      </c>
      <c r="F4521" s="27">
        <f t="shared" si="1976"/>
        <v>0</v>
      </c>
      <c r="G4521" s="27">
        <f t="shared" si="1982"/>
        <v>0</v>
      </c>
      <c r="H4521" s="2">
        <f>_xlfn.IFNA(IF(MATCH(AK4521,$AK$23:AK4520,0)&gt;0,0,0),1)</f>
        <v>0</v>
      </c>
      <c r="I4521" s="2">
        <f t="shared" si="1974"/>
        <v>4</v>
      </c>
      <c r="J4521" s="31">
        <f t="shared" si="1983"/>
        <v>3</v>
      </c>
      <c r="K4521" s="32">
        <f t="shared" si="1977"/>
        <v>0</v>
      </c>
      <c r="L4521" s="31">
        <f t="shared" si="1984"/>
        <v>1</v>
      </c>
      <c r="M4521" s="32">
        <f t="shared" si="1978"/>
        <v>0</v>
      </c>
      <c r="N4521" s="31">
        <f t="shared" si="1985"/>
        <v>0</v>
      </c>
      <c r="O4521" s="32">
        <f t="shared" si="1979"/>
        <v>0</v>
      </c>
      <c r="P4521" s="31">
        <f t="shared" si="1986"/>
        <v>0</v>
      </c>
      <c r="Q4521" s="32">
        <f t="shared" si="1980"/>
        <v>0</v>
      </c>
      <c r="R4521" s="31">
        <f t="shared" si="1987"/>
        <v>0</v>
      </c>
      <c r="S4521" s="32">
        <f t="shared" si="1981"/>
        <v>0</v>
      </c>
      <c r="T4521" s="31">
        <f t="shared" si="1988"/>
        <v>0</v>
      </c>
      <c r="V4521" s="1">
        <f t="shared" si="1990"/>
        <v>3</v>
      </c>
      <c r="W4521" s="1">
        <f t="shared" si="1991"/>
        <v>1</v>
      </c>
      <c r="X4521" s="1">
        <f t="shared" si="1992"/>
        <v>0</v>
      </c>
      <c r="Y4521" s="1">
        <f t="shared" si="1993"/>
        <v>0</v>
      </c>
      <c r="Z4521" s="1">
        <f t="shared" si="1994"/>
        <v>0</v>
      </c>
      <c r="AA4521" s="1">
        <f t="shared" si="1995"/>
        <v>0</v>
      </c>
      <c r="AD4521" s="1">
        <f t="shared" si="1996"/>
        <v>3</v>
      </c>
      <c r="AE4521" s="1">
        <f t="shared" si="1997"/>
        <v>1</v>
      </c>
      <c r="AF4521" s="1">
        <f t="shared" si="1998"/>
        <v>0</v>
      </c>
      <c r="AG4521" s="1">
        <f t="shared" si="1999"/>
        <v>0</v>
      </c>
      <c r="AH4521" s="1">
        <f t="shared" si="2000"/>
        <v>0</v>
      </c>
      <c r="AI4521" s="1">
        <f t="shared" si="2001"/>
        <v>0</v>
      </c>
      <c r="AK4521" s="1" t="str">
        <f t="shared" si="1989"/>
        <v>310000</v>
      </c>
    </row>
    <row r="4522" spans="4:37" x14ac:dyDescent="0.25">
      <c r="D4522" s="27">
        <v>4500</v>
      </c>
      <c r="E4522" s="27">
        <f t="shared" si="1975"/>
        <v>0</v>
      </c>
      <c r="F4522" s="27">
        <f t="shared" si="1976"/>
        <v>0</v>
      </c>
      <c r="G4522" s="27">
        <f t="shared" si="1982"/>
        <v>0</v>
      </c>
      <c r="H4522" s="2">
        <f>_xlfn.IFNA(IF(MATCH(AK4522,$AK$23:AK4521,0)&gt;0,0,0),1)</f>
        <v>0</v>
      </c>
      <c r="I4522" s="2">
        <f t="shared" si="1974"/>
        <v>5</v>
      </c>
      <c r="J4522" s="31">
        <f t="shared" si="1983"/>
        <v>4</v>
      </c>
      <c r="K4522" s="32">
        <f t="shared" si="1977"/>
        <v>0</v>
      </c>
      <c r="L4522" s="31">
        <f t="shared" si="1984"/>
        <v>1</v>
      </c>
      <c r="M4522" s="32">
        <f t="shared" si="1978"/>
        <v>0</v>
      </c>
      <c r="N4522" s="31">
        <f t="shared" si="1985"/>
        <v>0</v>
      </c>
      <c r="O4522" s="32">
        <f t="shared" si="1979"/>
        <v>0</v>
      </c>
      <c r="P4522" s="31">
        <f t="shared" si="1986"/>
        <v>0</v>
      </c>
      <c r="Q4522" s="32">
        <f t="shared" si="1980"/>
        <v>0</v>
      </c>
      <c r="R4522" s="31">
        <f t="shared" si="1987"/>
        <v>0</v>
      </c>
      <c r="S4522" s="32">
        <f t="shared" si="1981"/>
        <v>0</v>
      </c>
      <c r="T4522" s="31">
        <f t="shared" si="1988"/>
        <v>0</v>
      </c>
      <c r="V4522" s="1">
        <f t="shared" si="1990"/>
        <v>4</v>
      </c>
      <c r="W4522" s="1">
        <f t="shared" si="1991"/>
        <v>1</v>
      </c>
      <c r="X4522" s="1">
        <f t="shared" si="1992"/>
        <v>0</v>
      </c>
      <c r="Y4522" s="1">
        <f t="shared" si="1993"/>
        <v>0</v>
      </c>
      <c r="Z4522" s="1">
        <f t="shared" si="1994"/>
        <v>0</v>
      </c>
      <c r="AA4522" s="1">
        <f t="shared" si="1995"/>
        <v>0</v>
      </c>
      <c r="AD4522" s="1">
        <f t="shared" si="1996"/>
        <v>4</v>
      </c>
      <c r="AE4522" s="1">
        <f t="shared" si="1997"/>
        <v>1</v>
      </c>
      <c r="AF4522" s="1">
        <f t="shared" si="1998"/>
        <v>0</v>
      </c>
      <c r="AG4522" s="1">
        <f t="shared" si="1999"/>
        <v>0</v>
      </c>
      <c r="AH4522" s="1">
        <f t="shared" si="2000"/>
        <v>0</v>
      </c>
      <c r="AI4522" s="1">
        <f t="shared" si="2001"/>
        <v>0</v>
      </c>
      <c r="AK4522" s="1" t="str">
        <f t="shared" si="1989"/>
        <v>410000</v>
      </c>
    </row>
    <row r="4523" spans="4:37" x14ac:dyDescent="0.25">
      <c r="D4523" s="27">
        <v>4501</v>
      </c>
      <c r="E4523" s="27">
        <f t="shared" si="1975"/>
        <v>0</v>
      </c>
      <c r="F4523" s="27">
        <f t="shared" si="1976"/>
        <v>0</v>
      </c>
      <c r="G4523" s="27">
        <f t="shared" si="1982"/>
        <v>0</v>
      </c>
      <c r="H4523" s="2">
        <f>_xlfn.IFNA(IF(MATCH(AK4523,$AK$23:AK4522,0)&gt;0,0,0),1)</f>
        <v>0</v>
      </c>
      <c r="I4523" s="2">
        <f t="shared" si="1974"/>
        <v>3</v>
      </c>
      <c r="J4523" s="31">
        <f t="shared" si="1983"/>
        <v>1</v>
      </c>
      <c r="K4523" s="32">
        <f t="shared" si="1977"/>
        <v>0</v>
      </c>
      <c r="L4523" s="31">
        <f t="shared" si="1984"/>
        <v>2</v>
      </c>
      <c r="M4523" s="32">
        <f t="shared" si="1978"/>
        <v>0</v>
      </c>
      <c r="N4523" s="31">
        <f t="shared" si="1985"/>
        <v>0</v>
      </c>
      <c r="O4523" s="32">
        <f t="shared" si="1979"/>
        <v>0</v>
      </c>
      <c r="P4523" s="31">
        <f t="shared" si="1986"/>
        <v>0</v>
      </c>
      <c r="Q4523" s="32">
        <f t="shared" si="1980"/>
        <v>0</v>
      </c>
      <c r="R4523" s="31">
        <f t="shared" si="1987"/>
        <v>0</v>
      </c>
      <c r="S4523" s="32">
        <f t="shared" si="1981"/>
        <v>0</v>
      </c>
      <c r="T4523" s="31">
        <f t="shared" si="1988"/>
        <v>0</v>
      </c>
      <c r="V4523" s="1">
        <f t="shared" si="1990"/>
        <v>1</v>
      </c>
      <c r="W4523" s="1">
        <f t="shared" si="1991"/>
        <v>2</v>
      </c>
      <c r="X4523" s="1">
        <f t="shared" si="1992"/>
        <v>0</v>
      </c>
      <c r="Y4523" s="1">
        <f t="shared" si="1993"/>
        <v>0</v>
      </c>
      <c r="Z4523" s="1">
        <f t="shared" si="1994"/>
        <v>0</v>
      </c>
      <c r="AA4523" s="1">
        <f t="shared" si="1995"/>
        <v>0</v>
      </c>
      <c r="AD4523" s="1">
        <f t="shared" si="1996"/>
        <v>2</v>
      </c>
      <c r="AE4523" s="1">
        <f t="shared" si="1997"/>
        <v>1</v>
      </c>
      <c r="AF4523" s="1">
        <f t="shared" si="1998"/>
        <v>0</v>
      </c>
      <c r="AG4523" s="1">
        <f t="shared" si="1999"/>
        <v>0</v>
      </c>
      <c r="AH4523" s="1">
        <f t="shared" si="2000"/>
        <v>0</v>
      </c>
      <c r="AI4523" s="1">
        <f t="shared" si="2001"/>
        <v>0</v>
      </c>
      <c r="AK4523" s="1" t="str">
        <f t="shared" si="1989"/>
        <v>210000</v>
      </c>
    </row>
    <row r="4524" spans="4:37" x14ac:dyDescent="0.25">
      <c r="D4524" s="27">
        <v>4502</v>
      </c>
      <c r="E4524" s="27">
        <f t="shared" si="1975"/>
        <v>0</v>
      </c>
      <c r="F4524" s="27">
        <f t="shared" si="1976"/>
        <v>0</v>
      </c>
      <c r="G4524" s="27">
        <f t="shared" si="1982"/>
        <v>0</v>
      </c>
      <c r="H4524" s="2">
        <f>_xlfn.IFNA(IF(MATCH(AK4524,$AK$23:AK4523,0)&gt;0,0,0),1)</f>
        <v>0</v>
      </c>
      <c r="I4524" s="2">
        <f t="shared" si="1974"/>
        <v>4</v>
      </c>
      <c r="J4524" s="31">
        <f t="shared" si="1983"/>
        <v>2</v>
      </c>
      <c r="K4524" s="32">
        <f t="shared" si="1977"/>
        <v>1</v>
      </c>
      <c r="L4524" s="31">
        <f t="shared" si="1984"/>
        <v>2</v>
      </c>
      <c r="M4524" s="32">
        <f t="shared" si="1978"/>
        <v>0</v>
      </c>
      <c r="N4524" s="31">
        <f t="shared" si="1985"/>
        <v>0</v>
      </c>
      <c r="O4524" s="32">
        <f t="shared" si="1979"/>
        <v>0</v>
      </c>
      <c r="P4524" s="31">
        <f t="shared" si="1986"/>
        <v>0</v>
      </c>
      <c r="Q4524" s="32">
        <f t="shared" si="1980"/>
        <v>0</v>
      </c>
      <c r="R4524" s="31">
        <f t="shared" si="1987"/>
        <v>0</v>
      </c>
      <c r="S4524" s="32">
        <f t="shared" si="1981"/>
        <v>0</v>
      </c>
      <c r="T4524" s="31">
        <f t="shared" si="1988"/>
        <v>0</v>
      </c>
      <c r="V4524" s="1">
        <f t="shared" si="1990"/>
        <v>2</v>
      </c>
      <c r="W4524" s="1">
        <f t="shared" si="1991"/>
        <v>2</v>
      </c>
      <c r="X4524" s="1">
        <f t="shared" si="1992"/>
        <v>0</v>
      </c>
      <c r="Y4524" s="1">
        <f t="shared" si="1993"/>
        <v>0</v>
      </c>
      <c r="Z4524" s="1">
        <f t="shared" si="1994"/>
        <v>0</v>
      </c>
      <c r="AA4524" s="1">
        <f t="shared" si="1995"/>
        <v>0</v>
      </c>
      <c r="AD4524" s="1">
        <f t="shared" si="1996"/>
        <v>2</v>
      </c>
      <c r="AE4524" s="1">
        <f t="shared" si="1997"/>
        <v>2</v>
      </c>
      <c r="AF4524" s="1">
        <f t="shared" si="1998"/>
        <v>0</v>
      </c>
      <c r="AG4524" s="1">
        <f t="shared" si="1999"/>
        <v>0</v>
      </c>
      <c r="AH4524" s="1">
        <f t="shared" si="2000"/>
        <v>0</v>
      </c>
      <c r="AI4524" s="1">
        <f t="shared" si="2001"/>
        <v>0</v>
      </c>
      <c r="AK4524" s="1" t="str">
        <f t="shared" si="1989"/>
        <v>220000</v>
      </c>
    </row>
    <row r="4525" spans="4:37" x14ac:dyDescent="0.25">
      <c r="D4525" s="27">
        <v>4503</v>
      </c>
      <c r="E4525" s="27">
        <f t="shared" si="1975"/>
        <v>0</v>
      </c>
      <c r="F4525" s="27">
        <f t="shared" si="1976"/>
        <v>0</v>
      </c>
      <c r="G4525" s="27">
        <f t="shared" si="1982"/>
        <v>0</v>
      </c>
      <c r="H4525" s="2">
        <f>_xlfn.IFNA(IF(MATCH(AK4525,$AK$23:AK4524,0)&gt;0,0,0),1)</f>
        <v>0</v>
      </c>
      <c r="I4525" s="2">
        <f t="shared" si="1974"/>
        <v>5</v>
      </c>
      <c r="J4525" s="31">
        <f t="shared" si="1983"/>
        <v>3</v>
      </c>
      <c r="K4525" s="32">
        <f t="shared" si="1977"/>
        <v>0</v>
      </c>
      <c r="L4525" s="31">
        <f t="shared" si="1984"/>
        <v>2</v>
      </c>
      <c r="M4525" s="32">
        <f t="shared" si="1978"/>
        <v>0</v>
      </c>
      <c r="N4525" s="31">
        <f t="shared" si="1985"/>
        <v>0</v>
      </c>
      <c r="O4525" s="32">
        <f t="shared" si="1979"/>
        <v>0</v>
      </c>
      <c r="P4525" s="31">
        <f t="shared" si="1986"/>
        <v>0</v>
      </c>
      <c r="Q4525" s="32">
        <f t="shared" si="1980"/>
        <v>0</v>
      </c>
      <c r="R4525" s="31">
        <f t="shared" si="1987"/>
        <v>0</v>
      </c>
      <c r="S4525" s="32">
        <f t="shared" si="1981"/>
        <v>0</v>
      </c>
      <c r="T4525" s="31">
        <f t="shared" si="1988"/>
        <v>0</v>
      </c>
      <c r="V4525" s="1">
        <f t="shared" si="1990"/>
        <v>3</v>
      </c>
      <c r="W4525" s="1">
        <f t="shared" si="1991"/>
        <v>2</v>
      </c>
      <c r="X4525" s="1">
        <f t="shared" si="1992"/>
        <v>0</v>
      </c>
      <c r="Y4525" s="1">
        <f t="shared" si="1993"/>
        <v>0</v>
      </c>
      <c r="Z4525" s="1">
        <f t="shared" si="1994"/>
        <v>0</v>
      </c>
      <c r="AA4525" s="1">
        <f t="shared" si="1995"/>
        <v>0</v>
      </c>
      <c r="AD4525" s="1">
        <f t="shared" si="1996"/>
        <v>3</v>
      </c>
      <c r="AE4525" s="1">
        <f t="shared" si="1997"/>
        <v>2</v>
      </c>
      <c r="AF4525" s="1">
        <f t="shared" si="1998"/>
        <v>0</v>
      </c>
      <c r="AG4525" s="1">
        <f t="shared" si="1999"/>
        <v>0</v>
      </c>
      <c r="AH4525" s="1">
        <f t="shared" si="2000"/>
        <v>0</v>
      </c>
      <c r="AI4525" s="1">
        <f t="shared" si="2001"/>
        <v>0</v>
      </c>
      <c r="AK4525" s="1" t="str">
        <f t="shared" si="1989"/>
        <v>320000</v>
      </c>
    </row>
    <row r="4526" spans="4:37" x14ac:dyDescent="0.25">
      <c r="D4526" s="27">
        <v>4504</v>
      </c>
      <c r="E4526" s="27">
        <f t="shared" si="1975"/>
        <v>0</v>
      </c>
      <c r="F4526" s="27">
        <f t="shared" si="1976"/>
        <v>0</v>
      </c>
      <c r="G4526" s="27">
        <f t="shared" si="1982"/>
        <v>0</v>
      </c>
      <c r="H4526" s="2">
        <f>_xlfn.IFNA(IF(MATCH(AK4526,$AK$23:AK4525,0)&gt;0,0,0),1)</f>
        <v>0</v>
      </c>
      <c r="I4526" s="2">
        <f t="shared" si="1974"/>
        <v>6</v>
      </c>
      <c r="J4526" s="31">
        <f t="shared" si="1983"/>
        <v>4</v>
      </c>
      <c r="K4526" s="32">
        <f t="shared" si="1977"/>
        <v>0</v>
      </c>
      <c r="L4526" s="31">
        <f t="shared" si="1984"/>
        <v>2</v>
      </c>
      <c r="M4526" s="32">
        <f t="shared" si="1978"/>
        <v>0</v>
      </c>
      <c r="N4526" s="31">
        <f t="shared" si="1985"/>
        <v>0</v>
      </c>
      <c r="O4526" s="32">
        <f t="shared" si="1979"/>
        <v>0</v>
      </c>
      <c r="P4526" s="31">
        <f t="shared" si="1986"/>
        <v>0</v>
      </c>
      <c r="Q4526" s="32">
        <f t="shared" si="1980"/>
        <v>0</v>
      </c>
      <c r="R4526" s="31">
        <f t="shared" si="1987"/>
        <v>0</v>
      </c>
      <c r="S4526" s="32">
        <f t="shared" si="1981"/>
        <v>0</v>
      </c>
      <c r="T4526" s="31">
        <f t="shared" si="1988"/>
        <v>0</v>
      </c>
      <c r="V4526" s="1">
        <f t="shared" si="1990"/>
        <v>4</v>
      </c>
      <c r="W4526" s="1">
        <f t="shared" si="1991"/>
        <v>2</v>
      </c>
      <c r="X4526" s="1">
        <f t="shared" si="1992"/>
        <v>0</v>
      </c>
      <c r="Y4526" s="1">
        <f t="shared" si="1993"/>
        <v>0</v>
      </c>
      <c r="Z4526" s="1">
        <f t="shared" si="1994"/>
        <v>0</v>
      </c>
      <c r="AA4526" s="1">
        <f t="shared" si="1995"/>
        <v>0</v>
      </c>
      <c r="AD4526" s="1">
        <f t="shared" si="1996"/>
        <v>4</v>
      </c>
      <c r="AE4526" s="1">
        <f t="shared" si="1997"/>
        <v>2</v>
      </c>
      <c r="AF4526" s="1">
        <f t="shared" si="1998"/>
        <v>0</v>
      </c>
      <c r="AG4526" s="1">
        <f t="shared" si="1999"/>
        <v>0</v>
      </c>
      <c r="AH4526" s="1">
        <f t="shared" si="2000"/>
        <v>0</v>
      </c>
      <c r="AI4526" s="1">
        <f t="shared" si="2001"/>
        <v>0</v>
      </c>
      <c r="AK4526" s="1" t="str">
        <f t="shared" si="1989"/>
        <v>420000</v>
      </c>
    </row>
    <row r="4527" spans="4:37" x14ac:dyDescent="0.25">
      <c r="D4527" s="27">
        <v>4505</v>
      </c>
      <c r="E4527" s="27">
        <f t="shared" si="1975"/>
        <v>0</v>
      </c>
      <c r="F4527" s="27">
        <f t="shared" si="1976"/>
        <v>0</v>
      </c>
      <c r="G4527" s="27">
        <f t="shared" si="1982"/>
        <v>0</v>
      </c>
      <c r="H4527" s="2">
        <f>_xlfn.IFNA(IF(MATCH(AK4527,$AK$23:AK4526,0)&gt;0,0,0),1)</f>
        <v>0</v>
      </c>
      <c r="I4527" s="2">
        <f t="shared" si="1974"/>
        <v>4</v>
      </c>
      <c r="J4527" s="31">
        <f t="shared" si="1983"/>
        <v>1</v>
      </c>
      <c r="K4527" s="32">
        <f t="shared" si="1977"/>
        <v>0</v>
      </c>
      <c r="L4527" s="31">
        <f t="shared" si="1984"/>
        <v>3</v>
      </c>
      <c r="M4527" s="32">
        <f t="shared" si="1978"/>
        <v>0</v>
      </c>
      <c r="N4527" s="31">
        <f t="shared" si="1985"/>
        <v>0</v>
      </c>
      <c r="O4527" s="32">
        <f t="shared" si="1979"/>
        <v>0</v>
      </c>
      <c r="P4527" s="31">
        <f t="shared" si="1986"/>
        <v>0</v>
      </c>
      <c r="Q4527" s="32">
        <f t="shared" si="1980"/>
        <v>0</v>
      </c>
      <c r="R4527" s="31">
        <f t="shared" si="1987"/>
        <v>0</v>
      </c>
      <c r="S4527" s="32">
        <f t="shared" si="1981"/>
        <v>0</v>
      </c>
      <c r="T4527" s="31">
        <f t="shared" si="1988"/>
        <v>0</v>
      </c>
      <c r="V4527" s="1">
        <f t="shared" si="1990"/>
        <v>1</v>
      </c>
      <c r="W4527" s="1">
        <f t="shared" si="1991"/>
        <v>3</v>
      </c>
      <c r="X4527" s="1">
        <f t="shared" si="1992"/>
        <v>0</v>
      </c>
      <c r="Y4527" s="1">
        <f t="shared" si="1993"/>
        <v>0</v>
      </c>
      <c r="Z4527" s="1">
        <f t="shared" si="1994"/>
        <v>0</v>
      </c>
      <c r="AA4527" s="1">
        <f t="shared" si="1995"/>
        <v>0</v>
      </c>
      <c r="AD4527" s="1">
        <f t="shared" si="1996"/>
        <v>3</v>
      </c>
      <c r="AE4527" s="1">
        <f t="shared" si="1997"/>
        <v>1</v>
      </c>
      <c r="AF4527" s="1">
        <f t="shared" si="1998"/>
        <v>0</v>
      </c>
      <c r="AG4527" s="1">
        <f t="shared" si="1999"/>
        <v>0</v>
      </c>
      <c r="AH4527" s="1">
        <f t="shared" si="2000"/>
        <v>0</v>
      </c>
      <c r="AI4527" s="1">
        <f t="shared" si="2001"/>
        <v>0</v>
      </c>
      <c r="AK4527" s="1" t="str">
        <f t="shared" si="1989"/>
        <v>310000</v>
      </c>
    </row>
    <row r="4528" spans="4:37" x14ac:dyDescent="0.25">
      <c r="D4528" s="27">
        <v>4506</v>
      </c>
      <c r="E4528" s="27">
        <f t="shared" si="1975"/>
        <v>0</v>
      </c>
      <c r="F4528" s="27">
        <f t="shared" si="1976"/>
        <v>0</v>
      </c>
      <c r="G4528" s="27">
        <f t="shared" si="1982"/>
        <v>0</v>
      </c>
      <c r="H4528" s="2">
        <f>_xlfn.IFNA(IF(MATCH(AK4528,$AK$23:AK4527,0)&gt;0,0,0),1)</f>
        <v>0</v>
      </c>
      <c r="I4528" s="2">
        <f t="shared" si="1974"/>
        <v>5</v>
      </c>
      <c r="J4528" s="31">
        <f t="shared" si="1983"/>
        <v>2</v>
      </c>
      <c r="K4528" s="32">
        <f t="shared" si="1977"/>
        <v>0</v>
      </c>
      <c r="L4528" s="31">
        <f t="shared" si="1984"/>
        <v>3</v>
      </c>
      <c r="M4528" s="32">
        <f t="shared" si="1978"/>
        <v>0</v>
      </c>
      <c r="N4528" s="31">
        <f t="shared" si="1985"/>
        <v>0</v>
      </c>
      <c r="O4528" s="32">
        <f t="shared" si="1979"/>
        <v>0</v>
      </c>
      <c r="P4528" s="31">
        <f t="shared" si="1986"/>
        <v>0</v>
      </c>
      <c r="Q4528" s="32">
        <f t="shared" si="1980"/>
        <v>0</v>
      </c>
      <c r="R4528" s="31">
        <f t="shared" si="1987"/>
        <v>0</v>
      </c>
      <c r="S4528" s="32">
        <f t="shared" si="1981"/>
        <v>0</v>
      </c>
      <c r="T4528" s="31">
        <f t="shared" si="1988"/>
        <v>0</v>
      </c>
      <c r="V4528" s="1">
        <f t="shared" si="1990"/>
        <v>2</v>
      </c>
      <c r="W4528" s="1">
        <f t="shared" si="1991"/>
        <v>3</v>
      </c>
      <c r="X4528" s="1">
        <f t="shared" si="1992"/>
        <v>0</v>
      </c>
      <c r="Y4528" s="1">
        <f t="shared" si="1993"/>
        <v>0</v>
      </c>
      <c r="Z4528" s="1">
        <f t="shared" si="1994"/>
        <v>0</v>
      </c>
      <c r="AA4528" s="1">
        <f t="shared" si="1995"/>
        <v>0</v>
      </c>
      <c r="AD4528" s="1">
        <f t="shared" si="1996"/>
        <v>3</v>
      </c>
      <c r="AE4528" s="1">
        <f t="shared" si="1997"/>
        <v>2</v>
      </c>
      <c r="AF4528" s="1">
        <f t="shared" si="1998"/>
        <v>0</v>
      </c>
      <c r="AG4528" s="1">
        <f t="shared" si="1999"/>
        <v>0</v>
      </c>
      <c r="AH4528" s="1">
        <f t="shared" si="2000"/>
        <v>0</v>
      </c>
      <c r="AI4528" s="1">
        <f t="shared" si="2001"/>
        <v>0</v>
      </c>
      <c r="AK4528" s="1" t="str">
        <f t="shared" si="1989"/>
        <v>320000</v>
      </c>
    </row>
    <row r="4529" spans="4:37" x14ac:dyDescent="0.25">
      <c r="D4529" s="27">
        <v>4507</v>
      </c>
      <c r="E4529" s="27">
        <f t="shared" si="1975"/>
        <v>0</v>
      </c>
      <c r="F4529" s="27">
        <f t="shared" si="1976"/>
        <v>0</v>
      </c>
      <c r="G4529" s="27">
        <f t="shared" si="1982"/>
        <v>0</v>
      </c>
      <c r="H4529" s="2">
        <f>_xlfn.IFNA(IF(MATCH(AK4529,$AK$23:AK4528,0)&gt;0,0,0),1)</f>
        <v>0</v>
      </c>
      <c r="I4529" s="2">
        <f t="shared" si="1974"/>
        <v>6</v>
      </c>
      <c r="J4529" s="31">
        <f t="shared" si="1983"/>
        <v>3</v>
      </c>
      <c r="K4529" s="32">
        <f t="shared" si="1977"/>
        <v>1</v>
      </c>
      <c r="L4529" s="31">
        <f t="shared" si="1984"/>
        <v>3</v>
      </c>
      <c r="M4529" s="32">
        <f t="shared" si="1978"/>
        <v>0</v>
      </c>
      <c r="N4529" s="31">
        <f t="shared" si="1985"/>
        <v>0</v>
      </c>
      <c r="O4529" s="32">
        <f t="shared" si="1979"/>
        <v>0</v>
      </c>
      <c r="P4529" s="31">
        <f t="shared" si="1986"/>
        <v>0</v>
      </c>
      <c r="Q4529" s="32">
        <f t="shared" si="1980"/>
        <v>0</v>
      </c>
      <c r="R4529" s="31">
        <f t="shared" si="1987"/>
        <v>0</v>
      </c>
      <c r="S4529" s="32">
        <f t="shared" si="1981"/>
        <v>0</v>
      </c>
      <c r="T4529" s="31">
        <f t="shared" si="1988"/>
        <v>0</v>
      </c>
      <c r="V4529" s="1">
        <f t="shared" si="1990"/>
        <v>3</v>
      </c>
      <c r="W4529" s="1">
        <f t="shared" si="1991"/>
        <v>3</v>
      </c>
      <c r="X4529" s="1">
        <f t="shared" si="1992"/>
        <v>0</v>
      </c>
      <c r="Y4529" s="1">
        <f t="shared" si="1993"/>
        <v>0</v>
      </c>
      <c r="Z4529" s="1">
        <f t="shared" si="1994"/>
        <v>0</v>
      </c>
      <c r="AA4529" s="1">
        <f t="shared" si="1995"/>
        <v>0</v>
      </c>
      <c r="AD4529" s="1">
        <f t="shared" si="1996"/>
        <v>3</v>
      </c>
      <c r="AE4529" s="1">
        <f t="shared" si="1997"/>
        <v>3</v>
      </c>
      <c r="AF4529" s="1">
        <f t="shared" si="1998"/>
        <v>0</v>
      </c>
      <c r="AG4529" s="1">
        <f t="shared" si="1999"/>
        <v>0</v>
      </c>
      <c r="AH4529" s="1">
        <f t="shared" si="2000"/>
        <v>0</v>
      </c>
      <c r="AI4529" s="1">
        <f t="shared" si="2001"/>
        <v>0</v>
      </c>
      <c r="AK4529" s="1" t="str">
        <f t="shared" si="1989"/>
        <v>330000</v>
      </c>
    </row>
    <row r="4530" spans="4:37" x14ac:dyDescent="0.25">
      <c r="D4530" s="27">
        <v>4508</v>
      </c>
      <c r="E4530" s="27">
        <f t="shared" si="1975"/>
        <v>0</v>
      </c>
      <c r="F4530" s="27">
        <f t="shared" si="1976"/>
        <v>0</v>
      </c>
      <c r="G4530" s="27">
        <f t="shared" si="1982"/>
        <v>0</v>
      </c>
      <c r="H4530" s="2">
        <f>_xlfn.IFNA(IF(MATCH(AK4530,$AK$23:AK4529,0)&gt;0,0,0),1)</f>
        <v>0</v>
      </c>
      <c r="I4530" s="2">
        <f t="shared" si="1974"/>
        <v>7</v>
      </c>
      <c r="J4530" s="31">
        <f t="shared" si="1983"/>
        <v>4</v>
      </c>
      <c r="K4530" s="32">
        <f t="shared" si="1977"/>
        <v>0</v>
      </c>
      <c r="L4530" s="31">
        <f t="shared" si="1984"/>
        <v>3</v>
      </c>
      <c r="M4530" s="32">
        <f t="shared" si="1978"/>
        <v>0</v>
      </c>
      <c r="N4530" s="31">
        <f t="shared" si="1985"/>
        <v>0</v>
      </c>
      <c r="O4530" s="32">
        <f t="shared" si="1979"/>
        <v>0</v>
      </c>
      <c r="P4530" s="31">
        <f t="shared" si="1986"/>
        <v>0</v>
      </c>
      <c r="Q4530" s="32">
        <f t="shared" si="1980"/>
        <v>0</v>
      </c>
      <c r="R4530" s="31">
        <f t="shared" si="1987"/>
        <v>0</v>
      </c>
      <c r="S4530" s="32">
        <f t="shared" si="1981"/>
        <v>0</v>
      </c>
      <c r="T4530" s="31">
        <f t="shared" si="1988"/>
        <v>0</v>
      </c>
      <c r="V4530" s="1">
        <f t="shared" si="1990"/>
        <v>4</v>
      </c>
      <c r="W4530" s="1">
        <f t="shared" si="1991"/>
        <v>3</v>
      </c>
      <c r="X4530" s="1">
        <f t="shared" si="1992"/>
        <v>0</v>
      </c>
      <c r="Y4530" s="1">
        <f t="shared" si="1993"/>
        <v>0</v>
      </c>
      <c r="Z4530" s="1">
        <f t="shared" si="1994"/>
        <v>0</v>
      </c>
      <c r="AA4530" s="1">
        <f t="shared" si="1995"/>
        <v>0</v>
      </c>
      <c r="AD4530" s="1">
        <f t="shared" si="1996"/>
        <v>4</v>
      </c>
      <c r="AE4530" s="1">
        <f t="shared" si="1997"/>
        <v>3</v>
      </c>
      <c r="AF4530" s="1">
        <f t="shared" si="1998"/>
        <v>0</v>
      </c>
      <c r="AG4530" s="1">
        <f t="shared" si="1999"/>
        <v>0</v>
      </c>
      <c r="AH4530" s="1">
        <f t="shared" si="2000"/>
        <v>0</v>
      </c>
      <c r="AI4530" s="1">
        <f t="shared" si="2001"/>
        <v>0</v>
      </c>
      <c r="AK4530" s="1" t="str">
        <f t="shared" si="1989"/>
        <v>430000</v>
      </c>
    </row>
    <row r="4531" spans="4:37" x14ac:dyDescent="0.25">
      <c r="D4531" s="27">
        <v>4509</v>
      </c>
      <c r="E4531" s="27">
        <f t="shared" si="1975"/>
        <v>0</v>
      </c>
      <c r="F4531" s="27">
        <f t="shared" si="1976"/>
        <v>0</v>
      </c>
      <c r="G4531" s="27">
        <f t="shared" si="1982"/>
        <v>0</v>
      </c>
      <c r="H4531" s="2">
        <f>_xlfn.IFNA(IF(MATCH(AK4531,$AK$23:AK4530,0)&gt;0,0,0),1)</f>
        <v>0</v>
      </c>
      <c r="I4531" s="2">
        <f t="shared" si="1974"/>
        <v>5</v>
      </c>
      <c r="J4531" s="31">
        <f t="shared" si="1983"/>
        <v>1</v>
      </c>
      <c r="K4531" s="32">
        <f t="shared" si="1977"/>
        <v>0</v>
      </c>
      <c r="L4531" s="31">
        <f t="shared" si="1984"/>
        <v>4</v>
      </c>
      <c r="M4531" s="32">
        <f t="shared" si="1978"/>
        <v>0</v>
      </c>
      <c r="N4531" s="31">
        <f t="shared" si="1985"/>
        <v>0</v>
      </c>
      <c r="O4531" s="32">
        <f t="shared" si="1979"/>
        <v>0</v>
      </c>
      <c r="P4531" s="31">
        <f t="shared" si="1986"/>
        <v>0</v>
      </c>
      <c r="Q4531" s="32">
        <f t="shared" si="1980"/>
        <v>0</v>
      </c>
      <c r="R4531" s="31">
        <f t="shared" si="1987"/>
        <v>0</v>
      </c>
      <c r="S4531" s="32">
        <f t="shared" si="1981"/>
        <v>0</v>
      </c>
      <c r="T4531" s="31">
        <f t="shared" si="1988"/>
        <v>0</v>
      </c>
      <c r="V4531" s="1">
        <f t="shared" si="1990"/>
        <v>1</v>
      </c>
      <c r="W4531" s="1">
        <f t="shared" si="1991"/>
        <v>4</v>
      </c>
      <c r="X4531" s="1">
        <f t="shared" si="1992"/>
        <v>0</v>
      </c>
      <c r="Y4531" s="1">
        <f t="shared" si="1993"/>
        <v>0</v>
      </c>
      <c r="Z4531" s="1">
        <f t="shared" si="1994"/>
        <v>0</v>
      </c>
      <c r="AA4531" s="1">
        <f t="shared" si="1995"/>
        <v>0</v>
      </c>
      <c r="AD4531" s="1">
        <f t="shared" si="1996"/>
        <v>4</v>
      </c>
      <c r="AE4531" s="1">
        <f t="shared" si="1997"/>
        <v>1</v>
      </c>
      <c r="AF4531" s="1">
        <f t="shared" si="1998"/>
        <v>0</v>
      </c>
      <c r="AG4531" s="1">
        <f t="shared" si="1999"/>
        <v>0</v>
      </c>
      <c r="AH4531" s="1">
        <f t="shared" si="2000"/>
        <v>0</v>
      </c>
      <c r="AI4531" s="1">
        <f t="shared" si="2001"/>
        <v>0</v>
      </c>
      <c r="AK4531" s="1" t="str">
        <f t="shared" si="1989"/>
        <v>410000</v>
      </c>
    </row>
    <row r="4532" spans="4:37" x14ac:dyDescent="0.25">
      <c r="D4532" s="27">
        <v>4510</v>
      </c>
      <c r="E4532" s="27">
        <f t="shared" si="1975"/>
        <v>0</v>
      </c>
      <c r="F4532" s="27">
        <f t="shared" si="1976"/>
        <v>0</v>
      </c>
      <c r="G4532" s="27">
        <f t="shared" si="1982"/>
        <v>0</v>
      </c>
      <c r="H4532" s="2">
        <f>_xlfn.IFNA(IF(MATCH(AK4532,$AK$23:AK4531,0)&gt;0,0,0),1)</f>
        <v>0</v>
      </c>
      <c r="I4532" s="2">
        <f t="shared" si="1974"/>
        <v>6</v>
      </c>
      <c r="J4532" s="31">
        <f t="shared" si="1983"/>
        <v>2</v>
      </c>
      <c r="K4532" s="32">
        <f t="shared" si="1977"/>
        <v>0</v>
      </c>
      <c r="L4532" s="31">
        <f t="shared" si="1984"/>
        <v>4</v>
      </c>
      <c r="M4532" s="32">
        <f t="shared" si="1978"/>
        <v>0</v>
      </c>
      <c r="N4532" s="31">
        <f t="shared" si="1985"/>
        <v>0</v>
      </c>
      <c r="O4532" s="32">
        <f t="shared" si="1979"/>
        <v>0</v>
      </c>
      <c r="P4532" s="31">
        <f t="shared" si="1986"/>
        <v>0</v>
      </c>
      <c r="Q4532" s="32">
        <f t="shared" si="1980"/>
        <v>0</v>
      </c>
      <c r="R4532" s="31">
        <f t="shared" si="1987"/>
        <v>0</v>
      </c>
      <c r="S4532" s="32">
        <f t="shared" si="1981"/>
        <v>0</v>
      </c>
      <c r="T4532" s="31">
        <f t="shared" si="1988"/>
        <v>0</v>
      </c>
      <c r="V4532" s="1">
        <f t="shared" si="1990"/>
        <v>2</v>
      </c>
      <c r="W4532" s="1">
        <f t="shared" si="1991"/>
        <v>4</v>
      </c>
      <c r="X4532" s="1">
        <f t="shared" si="1992"/>
        <v>0</v>
      </c>
      <c r="Y4532" s="1">
        <f t="shared" si="1993"/>
        <v>0</v>
      </c>
      <c r="Z4532" s="1">
        <f t="shared" si="1994"/>
        <v>0</v>
      </c>
      <c r="AA4532" s="1">
        <f t="shared" si="1995"/>
        <v>0</v>
      </c>
      <c r="AD4532" s="1">
        <f t="shared" si="1996"/>
        <v>4</v>
      </c>
      <c r="AE4532" s="1">
        <f t="shared" si="1997"/>
        <v>2</v>
      </c>
      <c r="AF4532" s="1">
        <f t="shared" si="1998"/>
        <v>0</v>
      </c>
      <c r="AG4532" s="1">
        <f t="shared" si="1999"/>
        <v>0</v>
      </c>
      <c r="AH4532" s="1">
        <f t="shared" si="2000"/>
        <v>0</v>
      </c>
      <c r="AI4532" s="1">
        <f t="shared" si="2001"/>
        <v>0</v>
      </c>
      <c r="AK4532" s="1" t="str">
        <f t="shared" si="1989"/>
        <v>420000</v>
      </c>
    </row>
    <row r="4533" spans="4:37" x14ac:dyDescent="0.25">
      <c r="D4533" s="27">
        <v>4511</v>
      </c>
      <c r="E4533" s="27">
        <f t="shared" si="1975"/>
        <v>0</v>
      </c>
      <c r="F4533" s="27">
        <f t="shared" si="1976"/>
        <v>0</v>
      </c>
      <c r="G4533" s="27">
        <f t="shared" si="1982"/>
        <v>0</v>
      </c>
      <c r="H4533" s="2">
        <f>_xlfn.IFNA(IF(MATCH(AK4533,$AK$23:AK4532,0)&gt;0,0,0),1)</f>
        <v>0</v>
      </c>
      <c r="I4533" s="2">
        <f t="shared" si="1974"/>
        <v>7</v>
      </c>
      <c r="J4533" s="31">
        <f t="shared" si="1983"/>
        <v>3</v>
      </c>
      <c r="K4533" s="32">
        <f t="shared" si="1977"/>
        <v>0</v>
      </c>
      <c r="L4533" s="31">
        <f t="shared" si="1984"/>
        <v>4</v>
      </c>
      <c r="M4533" s="32">
        <f t="shared" si="1978"/>
        <v>0</v>
      </c>
      <c r="N4533" s="31">
        <f t="shared" si="1985"/>
        <v>0</v>
      </c>
      <c r="O4533" s="32">
        <f t="shared" si="1979"/>
        <v>0</v>
      </c>
      <c r="P4533" s="31">
        <f t="shared" si="1986"/>
        <v>0</v>
      </c>
      <c r="Q4533" s="32">
        <f t="shared" si="1980"/>
        <v>0</v>
      </c>
      <c r="R4533" s="31">
        <f t="shared" si="1987"/>
        <v>0</v>
      </c>
      <c r="S4533" s="32">
        <f t="shared" si="1981"/>
        <v>0</v>
      </c>
      <c r="T4533" s="31">
        <f t="shared" si="1988"/>
        <v>0</v>
      </c>
      <c r="V4533" s="1">
        <f t="shared" si="1990"/>
        <v>3</v>
      </c>
      <c r="W4533" s="1">
        <f t="shared" si="1991"/>
        <v>4</v>
      </c>
      <c r="X4533" s="1">
        <f t="shared" si="1992"/>
        <v>0</v>
      </c>
      <c r="Y4533" s="1">
        <f t="shared" si="1993"/>
        <v>0</v>
      </c>
      <c r="Z4533" s="1">
        <f t="shared" si="1994"/>
        <v>0</v>
      </c>
      <c r="AA4533" s="1">
        <f t="shared" si="1995"/>
        <v>0</v>
      </c>
      <c r="AD4533" s="1">
        <f t="shared" si="1996"/>
        <v>4</v>
      </c>
      <c r="AE4533" s="1">
        <f t="shared" si="1997"/>
        <v>3</v>
      </c>
      <c r="AF4533" s="1">
        <f t="shared" si="1998"/>
        <v>0</v>
      </c>
      <c r="AG4533" s="1">
        <f t="shared" si="1999"/>
        <v>0</v>
      </c>
      <c r="AH4533" s="1">
        <f t="shared" si="2000"/>
        <v>0</v>
      </c>
      <c r="AI4533" s="1">
        <f t="shared" si="2001"/>
        <v>0</v>
      </c>
      <c r="AK4533" s="1" t="str">
        <f t="shared" si="1989"/>
        <v>430000</v>
      </c>
    </row>
    <row r="4534" spans="4:37" x14ac:dyDescent="0.25">
      <c r="D4534" s="27">
        <v>4512</v>
      </c>
      <c r="E4534" s="27">
        <f t="shared" si="1975"/>
        <v>0</v>
      </c>
      <c r="F4534" s="27">
        <f t="shared" si="1976"/>
        <v>0</v>
      </c>
      <c r="G4534" s="27">
        <f t="shared" si="1982"/>
        <v>0</v>
      </c>
      <c r="H4534" s="2">
        <f>_xlfn.IFNA(IF(MATCH(AK4534,$AK$23:AK4533,0)&gt;0,0,0),1)</f>
        <v>0</v>
      </c>
      <c r="I4534" s="2">
        <f t="shared" si="1974"/>
        <v>8</v>
      </c>
      <c r="J4534" s="31">
        <f t="shared" si="1983"/>
        <v>4</v>
      </c>
      <c r="K4534" s="32">
        <f t="shared" si="1977"/>
        <v>1</v>
      </c>
      <c r="L4534" s="31">
        <f t="shared" si="1984"/>
        <v>4</v>
      </c>
      <c r="M4534" s="32">
        <f t="shared" si="1978"/>
        <v>0</v>
      </c>
      <c r="N4534" s="31">
        <f t="shared" si="1985"/>
        <v>0</v>
      </c>
      <c r="O4534" s="32">
        <f t="shared" si="1979"/>
        <v>0</v>
      </c>
      <c r="P4534" s="31">
        <f t="shared" si="1986"/>
        <v>0</v>
      </c>
      <c r="Q4534" s="32">
        <f t="shared" si="1980"/>
        <v>0</v>
      </c>
      <c r="R4534" s="31">
        <f t="shared" si="1987"/>
        <v>0</v>
      </c>
      <c r="S4534" s="32">
        <f t="shared" si="1981"/>
        <v>0</v>
      </c>
      <c r="T4534" s="31">
        <f t="shared" si="1988"/>
        <v>0</v>
      </c>
      <c r="V4534" s="1">
        <f t="shared" si="1990"/>
        <v>4</v>
      </c>
      <c r="W4534" s="1">
        <f t="shared" si="1991"/>
        <v>4</v>
      </c>
      <c r="X4534" s="1">
        <f t="shared" si="1992"/>
        <v>0</v>
      </c>
      <c r="Y4534" s="1">
        <f t="shared" si="1993"/>
        <v>0</v>
      </c>
      <c r="Z4534" s="1">
        <f t="shared" si="1994"/>
        <v>0</v>
      </c>
      <c r="AA4534" s="1">
        <f t="shared" si="1995"/>
        <v>0</v>
      </c>
      <c r="AD4534" s="1">
        <f t="shared" si="1996"/>
        <v>4</v>
      </c>
      <c r="AE4534" s="1">
        <f t="shared" si="1997"/>
        <v>4</v>
      </c>
      <c r="AF4534" s="1">
        <f t="shared" si="1998"/>
        <v>0</v>
      </c>
      <c r="AG4534" s="1">
        <f t="shared" si="1999"/>
        <v>0</v>
      </c>
      <c r="AH4534" s="1">
        <f t="shared" si="2000"/>
        <v>0</v>
      </c>
      <c r="AI4534" s="1">
        <f t="shared" si="2001"/>
        <v>0</v>
      </c>
      <c r="AK4534" s="1" t="str">
        <f t="shared" si="1989"/>
        <v>440000</v>
      </c>
    </row>
    <row r="4535" spans="4:37" x14ac:dyDescent="0.25">
      <c r="D4535" s="27">
        <v>4513</v>
      </c>
      <c r="E4535" s="27">
        <f t="shared" si="1975"/>
        <v>0</v>
      </c>
      <c r="F4535" s="27">
        <f t="shared" si="1976"/>
        <v>0</v>
      </c>
      <c r="G4535" s="27">
        <f t="shared" si="1982"/>
        <v>0</v>
      </c>
      <c r="H4535" s="2">
        <f>_xlfn.IFNA(IF(MATCH(AK4535,$AK$23:AK4534,0)&gt;0,0,0),1)</f>
        <v>0</v>
      </c>
      <c r="I4535" s="2">
        <f t="shared" si="1974"/>
        <v>2</v>
      </c>
      <c r="J4535" s="31">
        <f t="shared" si="1983"/>
        <v>1</v>
      </c>
      <c r="K4535" s="32">
        <f t="shared" si="1977"/>
        <v>1</v>
      </c>
      <c r="L4535" s="31">
        <f t="shared" si="1984"/>
        <v>1</v>
      </c>
      <c r="M4535" s="32">
        <f t="shared" si="1978"/>
        <v>0</v>
      </c>
      <c r="N4535" s="31">
        <f t="shared" si="1985"/>
        <v>0</v>
      </c>
      <c r="O4535" s="32">
        <f t="shared" si="1979"/>
        <v>0</v>
      </c>
      <c r="P4535" s="31">
        <f t="shared" si="1986"/>
        <v>0</v>
      </c>
      <c r="Q4535" s="32">
        <f t="shared" si="1980"/>
        <v>0</v>
      </c>
      <c r="R4535" s="31">
        <f t="shared" si="1987"/>
        <v>0</v>
      </c>
      <c r="S4535" s="32">
        <f t="shared" si="1981"/>
        <v>0</v>
      </c>
      <c r="T4535" s="31">
        <f t="shared" si="1988"/>
        <v>0</v>
      </c>
      <c r="V4535" s="1">
        <f t="shared" si="1990"/>
        <v>1</v>
      </c>
      <c r="W4535" s="1">
        <f t="shared" si="1991"/>
        <v>1</v>
      </c>
      <c r="X4535" s="1">
        <f t="shared" si="1992"/>
        <v>0</v>
      </c>
      <c r="Y4535" s="1">
        <f t="shared" si="1993"/>
        <v>0</v>
      </c>
      <c r="Z4535" s="1">
        <f t="shared" si="1994"/>
        <v>0</v>
      </c>
      <c r="AA4535" s="1">
        <f t="shared" si="1995"/>
        <v>0</v>
      </c>
      <c r="AD4535" s="1">
        <f t="shared" si="1996"/>
        <v>1</v>
      </c>
      <c r="AE4535" s="1">
        <f t="shared" si="1997"/>
        <v>1</v>
      </c>
      <c r="AF4535" s="1">
        <f t="shared" si="1998"/>
        <v>0</v>
      </c>
      <c r="AG4535" s="1">
        <f t="shared" si="1999"/>
        <v>0</v>
      </c>
      <c r="AH4535" s="1">
        <f t="shared" si="2000"/>
        <v>0</v>
      </c>
      <c r="AI4535" s="1">
        <f t="shared" si="2001"/>
        <v>0</v>
      </c>
      <c r="AK4535" s="1" t="str">
        <f t="shared" si="1989"/>
        <v>110000</v>
      </c>
    </row>
    <row r="4536" spans="4:37" x14ac:dyDescent="0.25">
      <c r="D4536" s="27">
        <v>4514</v>
      </c>
      <c r="E4536" s="27">
        <f t="shared" si="1975"/>
        <v>0</v>
      </c>
      <c r="F4536" s="27">
        <f t="shared" si="1976"/>
        <v>0</v>
      </c>
      <c r="G4536" s="27">
        <f t="shared" si="1982"/>
        <v>0</v>
      </c>
      <c r="H4536" s="2">
        <f>_xlfn.IFNA(IF(MATCH(AK4536,$AK$23:AK4535,0)&gt;0,0,0),1)</f>
        <v>0</v>
      </c>
      <c r="I4536" s="2">
        <f t="shared" si="1974"/>
        <v>3</v>
      </c>
      <c r="J4536" s="31">
        <f t="shared" si="1983"/>
        <v>2</v>
      </c>
      <c r="K4536" s="32">
        <f t="shared" si="1977"/>
        <v>0</v>
      </c>
      <c r="L4536" s="31">
        <f t="shared" si="1984"/>
        <v>1</v>
      </c>
      <c r="M4536" s="32">
        <f t="shared" si="1978"/>
        <v>0</v>
      </c>
      <c r="N4536" s="31">
        <f t="shared" si="1985"/>
        <v>0</v>
      </c>
      <c r="O4536" s="32">
        <f t="shared" si="1979"/>
        <v>0</v>
      </c>
      <c r="P4536" s="31">
        <f t="shared" si="1986"/>
        <v>0</v>
      </c>
      <c r="Q4536" s="32">
        <f t="shared" si="1980"/>
        <v>0</v>
      </c>
      <c r="R4536" s="31">
        <f t="shared" si="1987"/>
        <v>0</v>
      </c>
      <c r="S4536" s="32">
        <f t="shared" si="1981"/>
        <v>0</v>
      </c>
      <c r="T4536" s="31">
        <f t="shared" si="1988"/>
        <v>0</v>
      </c>
      <c r="V4536" s="1">
        <f t="shared" si="1990"/>
        <v>2</v>
      </c>
      <c r="W4536" s="1">
        <f t="shared" si="1991"/>
        <v>1</v>
      </c>
      <c r="X4536" s="1">
        <f t="shared" si="1992"/>
        <v>0</v>
      </c>
      <c r="Y4536" s="1">
        <f t="shared" si="1993"/>
        <v>0</v>
      </c>
      <c r="Z4536" s="1">
        <f t="shared" si="1994"/>
        <v>0</v>
      </c>
      <c r="AA4536" s="1">
        <f t="shared" si="1995"/>
        <v>0</v>
      </c>
      <c r="AD4536" s="1">
        <f t="shared" si="1996"/>
        <v>2</v>
      </c>
      <c r="AE4536" s="1">
        <f t="shared" si="1997"/>
        <v>1</v>
      </c>
      <c r="AF4536" s="1">
        <f t="shared" si="1998"/>
        <v>0</v>
      </c>
      <c r="AG4536" s="1">
        <f t="shared" si="1999"/>
        <v>0</v>
      </c>
      <c r="AH4536" s="1">
        <f t="shared" si="2000"/>
        <v>0</v>
      </c>
      <c r="AI4536" s="1">
        <f t="shared" si="2001"/>
        <v>0</v>
      </c>
      <c r="AK4536" s="1" t="str">
        <f t="shared" si="1989"/>
        <v>210000</v>
      </c>
    </row>
    <row r="4537" spans="4:37" x14ac:dyDescent="0.25">
      <c r="D4537" s="27">
        <v>4515</v>
      </c>
      <c r="E4537" s="27">
        <f t="shared" si="1975"/>
        <v>0</v>
      </c>
      <c r="F4537" s="27">
        <f t="shared" si="1976"/>
        <v>0</v>
      </c>
      <c r="G4537" s="27">
        <f t="shared" si="1982"/>
        <v>0</v>
      </c>
      <c r="H4537" s="2">
        <f>_xlfn.IFNA(IF(MATCH(AK4537,$AK$23:AK4536,0)&gt;0,0,0),1)</f>
        <v>0</v>
      </c>
      <c r="I4537" s="2">
        <f t="shared" si="1974"/>
        <v>4</v>
      </c>
      <c r="J4537" s="31">
        <f t="shared" si="1983"/>
        <v>3</v>
      </c>
      <c r="K4537" s="32">
        <f t="shared" si="1977"/>
        <v>0</v>
      </c>
      <c r="L4537" s="31">
        <f t="shared" si="1984"/>
        <v>1</v>
      </c>
      <c r="M4537" s="32">
        <f t="shared" si="1978"/>
        <v>0</v>
      </c>
      <c r="N4537" s="31">
        <f t="shared" si="1985"/>
        <v>0</v>
      </c>
      <c r="O4537" s="32">
        <f t="shared" si="1979"/>
        <v>0</v>
      </c>
      <c r="P4537" s="31">
        <f t="shared" si="1986"/>
        <v>0</v>
      </c>
      <c r="Q4537" s="32">
        <f t="shared" si="1980"/>
        <v>0</v>
      </c>
      <c r="R4537" s="31">
        <f t="shared" si="1987"/>
        <v>0</v>
      </c>
      <c r="S4537" s="32">
        <f t="shared" si="1981"/>
        <v>0</v>
      </c>
      <c r="T4537" s="31">
        <f t="shared" si="1988"/>
        <v>0</v>
      </c>
      <c r="V4537" s="1">
        <f t="shared" si="1990"/>
        <v>3</v>
      </c>
      <c r="W4537" s="1">
        <f t="shared" si="1991"/>
        <v>1</v>
      </c>
      <c r="X4537" s="1">
        <f t="shared" si="1992"/>
        <v>0</v>
      </c>
      <c r="Y4537" s="1">
        <f t="shared" si="1993"/>
        <v>0</v>
      </c>
      <c r="Z4537" s="1">
        <f t="shared" si="1994"/>
        <v>0</v>
      </c>
      <c r="AA4537" s="1">
        <f t="shared" si="1995"/>
        <v>0</v>
      </c>
      <c r="AD4537" s="1">
        <f t="shared" si="1996"/>
        <v>3</v>
      </c>
      <c r="AE4537" s="1">
        <f t="shared" si="1997"/>
        <v>1</v>
      </c>
      <c r="AF4537" s="1">
        <f t="shared" si="1998"/>
        <v>0</v>
      </c>
      <c r="AG4537" s="1">
        <f t="shared" si="1999"/>
        <v>0</v>
      </c>
      <c r="AH4537" s="1">
        <f t="shared" si="2000"/>
        <v>0</v>
      </c>
      <c r="AI4537" s="1">
        <f t="shared" si="2001"/>
        <v>0</v>
      </c>
      <c r="AK4537" s="1" t="str">
        <f t="shared" si="1989"/>
        <v>310000</v>
      </c>
    </row>
    <row r="4538" spans="4:37" x14ac:dyDescent="0.25">
      <c r="D4538" s="27">
        <v>4516</v>
      </c>
      <c r="E4538" s="27">
        <f t="shared" si="1975"/>
        <v>0</v>
      </c>
      <c r="F4538" s="27">
        <f t="shared" si="1976"/>
        <v>0</v>
      </c>
      <c r="G4538" s="27">
        <f t="shared" si="1982"/>
        <v>0</v>
      </c>
      <c r="H4538" s="2">
        <f>_xlfn.IFNA(IF(MATCH(AK4538,$AK$23:AK4537,0)&gt;0,0,0),1)</f>
        <v>0</v>
      </c>
      <c r="I4538" s="2">
        <f t="shared" si="1974"/>
        <v>5</v>
      </c>
      <c r="J4538" s="31">
        <f t="shared" si="1983"/>
        <v>4</v>
      </c>
      <c r="K4538" s="32">
        <f t="shared" si="1977"/>
        <v>0</v>
      </c>
      <c r="L4538" s="31">
        <f t="shared" si="1984"/>
        <v>1</v>
      </c>
      <c r="M4538" s="32">
        <f t="shared" si="1978"/>
        <v>0</v>
      </c>
      <c r="N4538" s="31">
        <f t="shared" si="1985"/>
        <v>0</v>
      </c>
      <c r="O4538" s="32">
        <f t="shared" si="1979"/>
        <v>0</v>
      </c>
      <c r="P4538" s="31">
        <f t="shared" si="1986"/>
        <v>0</v>
      </c>
      <c r="Q4538" s="32">
        <f t="shared" si="1980"/>
        <v>0</v>
      </c>
      <c r="R4538" s="31">
        <f t="shared" si="1987"/>
        <v>0</v>
      </c>
      <c r="S4538" s="32">
        <f t="shared" si="1981"/>
        <v>0</v>
      </c>
      <c r="T4538" s="31">
        <f t="shared" si="1988"/>
        <v>0</v>
      </c>
      <c r="V4538" s="1">
        <f t="shared" si="1990"/>
        <v>4</v>
      </c>
      <c r="W4538" s="1">
        <f t="shared" si="1991"/>
        <v>1</v>
      </c>
      <c r="X4538" s="1">
        <f t="shared" si="1992"/>
        <v>0</v>
      </c>
      <c r="Y4538" s="1">
        <f t="shared" si="1993"/>
        <v>0</v>
      </c>
      <c r="Z4538" s="1">
        <f t="shared" si="1994"/>
        <v>0</v>
      </c>
      <c r="AA4538" s="1">
        <f t="shared" si="1995"/>
        <v>0</v>
      </c>
      <c r="AD4538" s="1">
        <f t="shared" si="1996"/>
        <v>4</v>
      </c>
      <c r="AE4538" s="1">
        <f t="shared" si="1997"/>
        <v>1</v>
      </c>
      <c r="AF4538" s="1">
        <f t="shared" si="1998"/>
        <v>0</v>
      </c>
      <c r="AG4538" s="1">
        <f t="shared" si="1999"/>
        <v>0</v>
      </c>
      <c r="AH4538" s="1">
        <f t="shared" si="2000"/>
        <v>0</v>
      </c>
      <c r="AI4538" s="1">
        <f t="shared" si="2001"/>
        <v>0</v>
      </c>
      <c r="AK4538" s="1" t="str">
        <f t="shared" si="1989"/>
        <v>410000</v>
      </c>
    </row>
    <row r="4539" spans="4:37" x14ac:dyDescent="0.25">
      <c r="D4539" s="27">
        <v>4517</v>
      </c>
      <c r="E4539" s="27">
        <f t="shared" si="1975"/>
        <v>0</v>
      </c>
      <c r="F4539" s="27">
        <f t="shared" si="1976"/>
        <v>0</v>
      </c>
      <c r="G4539" s="27">
        <f t="shared" si="1982"/>
        <v>0</v>
      </c>
      <c r="H4539" s="2">
        <f>_xlfn.IFNA(IF(MATCH(AK4539,$AK$23:AK4538,0)&gt;0,0,0),1)</f>
        <v>0</v>
      </c>
      <c r="I4539" s="2">
        <f t="shared" si="1974"/>
        <v>3</v>
      </c>
      <c r="J4539" s="31">
        <f t="shared" si="1983"/>
        <v>1</v>
      </c>
      <c r="K4539" s="32">
        <f t="shared" si="1977"/>
        <v>0</v>
      </c>
      <c r="L4539" s="31">
        <f t="shared" si="1984"/>
        <v>2</v>
      </c>
      <c r="M4539" s="32">
        <f t="shared" si="1978"/>
        <v>0</v>
      </c>
      <c r="N4539" s="31">
        <f t="shared" si="1985"/>
        <v>0</v>
      </c>
      <c r="O4539" s="32">
        <f t="shared" si="1979"/>
        <v>0</v>
      </c>
      <c r="P4539" s="31">
        <f t="shared" si="1986"/>
        <v>0</v>
      </c>
      <c r="Q4539" s="32">
        <f t="shared" si="1980"/>
        <v>0</v>
      </c>
      <c r="R4539" s="31">
        <f t="shared" si="1987"/>
        <v>0</v>
      </c>
      <c r="S4539" s="32">
        <f t="shared" si="1981"/>
        <v>0</v>
      </c>
      <c r="T4539" s="31">
        <f t="shared" si="1988"/>
        <v>0</v>
      </c>
      <c r="V4539" s="1">
        <f t="shared" si="1990"/>
        <v>1</v>
      </c>
      <c r="W4539" s="1">
        <f t="shared" si="1991"/>
        <v>2</v>
      </c>
      <c r="X4539" s="1">
        <f t="shared" si="1992"/>
        <v>0</v>
      </c>
      <c r="Y4539" s="1">
        <f t="shared" si="1993"/>
        <v>0</v>
      </c>
      <c r="Z4539" s="1">
        <f t="shared" si="1994"/>
        <v>0</v>
      </c>
      <c r="AA4539" s="1">
        <f t="shared" si="1995"/>
        <v>0</v>
      </c>
      <c r="AD4539" s="1">
        <f t="shared" si="1996"/>
        <v>2</v>
      </c>
      <c r="AE4539" s="1">
        <f t="shared" si="1997"/>
        <v>1</v>
      </c>
      <c r="AF4539" s="1">
        <f t="shared" si="1998"/>
        <v>0</v>
      </c>
      <c r="AG4539" s="1">
        <f t="shared" si="1999"/>
        <v>0</v>
      </c>
      <c r="AH4539" s="1">
        <f t="shared" si="2000"/>
        <v>0</v>
      </c>
      <c r="AI4539" s="1">
        <f t="shared" si="2001"/>
        <v>0</v>
      </c>
      <c r="AK4539" s="1" t="str">
        <f t="shared" si="1989"/>
        <v>210000</v>
      </c>
    </row>
    <row r="4540" spans="4:37" x14ac:dyDescent="0.25">
      <c r="D4540" s="27">
        <v>4518</v>
      </c>
      <c r="E4540" s="27">
        <f t="shared" si="1975"/>
        <v>0</v>
      </c>
      <c r="F4540" s="27">
        <f t="shared" si="1976"/>
        <v>0</v>
      </c>
      <c r="G4540" s="27">
        <f t="shared" si="1982"/>
        <v>0</v>
      </c>
      <c r="H4540" s="2">
        <f>_xlfn.IFNA(IF(MATCH(AK4540,$AK$23:AK4539,0)&gt;0,0,0),1)</f>
        <v>0</v>
      </c>
      <c r="I4540" s="2">
        <f t="shared" si="1974"/>
        <v>4</v>
      </c>
      <c r="J4540" s="31">
        <f t="shared" si="1983"/>
        <v>2</v>
      </c>
      <c r="K4540" s="32">
        <f t="shared" si="1977"/>
        <v>1</v>
      </c>
      <c r="L4540" s="31">
        <f t="shared" si="1984"/>
        <v>2</v>
      </c>
      <c r="M4540" s="32">
        <f t="shared" si="1978"/>
        <v>0</v>
      </c>
      <c r="N4540" s="31">
        <f t="shared" si="1985"/>
        <v>0</v>
      </c>
      <c r="O4540" s="32">
        <f t="shared" si="1979"/>
        <v>0</v>
      </c>
      <c r="P4540" s="31">
        <f t="shared" si="1986"/>
        <v>0</v>
      </c>
      <c r="Q4540" s="32">
        <f t="shared" si="1980"/>
        <v>0</v>
      </c>
      <c r="R4540" s="31">
        <f t="shared" si="1987"/>
        <v>0</v>
      </c>
      <c r="S4540" s="32">
        <f t="shared" si="1981"/>
        <v>0</v>
      </c>
      <c r="T4540" s="31">
        <f t="shared" si="1988"/>
        <v>0</v>
      </c>
      <c r="V4540" s="1">
        <f t="shared" si="1990"/>
        <v>2</v>
      </c>
      <c r="W4540" s="1">
        <f t="shared" si="1991"/>
        <v>2</v>
      </c>
      <c r="X4540" s="1">
        <f t="shared" si="1992"/>
        <v>0</v>
      </c>
      <c r="Y4540" s="1">
        <f t="shared" si="1993"/>
        <v>0</v>
      </c>
      <c r="Z4540" s="1">
        <f t="shared" si="1994"/>
        <v>0</v>
      </c>
      <c r="AA4540" s="1">
        <f t="shared" si="1995"/>
        <v>0</v>
      </c>
      <c r="AD4540" s="1">
        <f t="shared" si="1996"/>
        <v>2</v>
      </c>
      <c r="AE4540" s="1">
        <f t="shared" si="1997"/>
        <v>2</v>
      </c>
      <c r="AF4540" s="1">
        <f t="shared" si="1998"/>
        <v>0</v>
      </c>
      <c r="AG4540" s="1">
        <f t="shared" si="1999"/>
        <v>0</v>
      </c>
      <c r="AH4540" s="1">
        <f t="shared" si="2000"/>
        <v>0</v>
      </c>
      <c r="AI4540" s="1">
        <f t="shared" si="2001"/>
        <v>0</v>
      </c>
      <c r="AK4540" s="1" t="str">
        <f t="shared" si="1989"/>
        <v>220000</v>
      </c>
    </row>
    <row r="4541" spans="4:37" x14ac:dyDescent="0.25">
      <c r="D4541" s="27">
        <v>4519</v>
      </c>
      <c r="E4541" s="27">
        <f t="shared" si="1975"/>
        <v>0</v>
      </c>
      <c r="F4541" s="27">
        <f t="shared" si="1976"/>
        <v>0</v>
      </c>
      <c r="G4541" s="27">
        <f t="shared" si="1982"/>
        <v>0</v>
      </c>
      <c r="H4541" s="2">
        <f>_xlfn.IFNA(IF(MATCH(AK4541,$AK$23:AK4540,0)&gt;0,0,0),1)</f>
        <v>0</v>
      </c>
      <c r="I4541" s="2">
        <f t="shared" si="1974"/>
        <v>5</v>
      </c>
      <c r="J4541" s="31">
        <f t="shared" si="1983"/>
        <v>3</v>
      </c>
      <c r="K4541" s="32">
        <f t="shared" si="1977"/>
        <v>0</v>
      </c>
      <c r="L4541" s="31">
        <f t="shared" si="1984"/>
        <v>2</v>
      </c>
      <c r="M4541" s="32">
        <f t="shared" si="1978"/>
        <v>0</v>
      </c>
      <c r="N4541" s="31">
        <f t="shared" si="1985"/>
        <v>0</v>
      </c>
      <c r="O4541" s="32">
        <f t="shared" si="1979"/>
        <v>0</v>
      </c>
      <c r="P4541" s="31">
        <f t="shared" si="1986"/>
        <v>0</v>
      </c>
      <c r="Q4541" s="32">
        <f t="shared" si="1980"/>
        <v>0</v>
      </c>
      <c r="R4541" s="31">
        <f t="shared" si="1987"/>
        <v>0</v>
      </c>
      <c r="S4541" s="32">
        <f t="shared" si="1981"/>
        <v>0</v>
      </c>
      <c r="T4541" s="31">
        <f t="shared" si="1988"/>
        <v>0</v>
      </c>
      <c r="V4541" s="1">
        <f t="shared" si="1990"/>
        <v>3</v>
      </c>
      <c r="W4541" s="1">
        <f t="shared" si="1991"/>
        <v>2</v>
      </c>
      <c r="X4541" s="1">
        <f t="shared" si="1992"/>
        <v>0</v>
      </c>
      <c r="Y4541" s="1">
        <f t="shared" si="1993"/>
        <v>0</v>
      </c>
      <c r="Z4541" s="1">
        <f t="shared" si="1994"/>
        <v>0</v>
      </c>
      <c r="AA4541" s="1">
        <f t="shared" si="1995"/>
        <v>0</v>
      </c>
      <c r="AD4541" s="1">
        <f t="shared" si="1996"/>
        <v>3</v>
      </c>
      <c r="AE4541" s="1">
        <f t="shared" si="1997"/>
        <v>2</v>
      </c>
      <c r="AF4541" s="1">
        <f t="shared" si="1998"/>
        <v>0</v>
      </c>
      <c r="AG4541" s="1">
        <f t="shared" si="1999"/>
        <v>0</v>
      </c>
      <c r="AH4541" s="1">
        <f t="shared" si="2000"/>
        <v>0</v>
      </c>
      <c r="AI4541" s="1">
        <f t="shared" si="2001"/>
        <v>0</v>
      </c>
      <c r="AK4541" s="1" t="str">
        <f t="shared" si="1989"/>
        <v>320000</v>
      </c>
    </row>
    <row r="4542" spans="4:37" x14ac:dyDescent="0.25">
      <c r="D4542" s="27">
        <v>4520</v>
      </c>
      <c r="E4542" s="27">
        <f t="shared" si="1975"/>
        <v>0</v>
      </c>
      <c r="F4542" s="27">
        <f t="shared" si="1976"/>
        <v>0</v>
      </c>
      <c r="G4542" s="27">
        <f t="shared" si="1982"/>
        <v>0</v>
      </c>
      <c r="H4542" s="2">
        <f>_xlfn.IFNA(IF(MATCH(AK4542,$AK$23:AK4541,0)&gt;0,0,0),1)</f>
        <v>0</v>
      </c>
      <c r="I4542" s="2">
        <f t="shared" si="1974"/>
        <v>6</v>
      </c>
      <c r="J4542" s="31">
        <f t="shared" si="1983"/>
        <v>4</v>
      </c>
      <c r="K4542" s="32">
        <f t="shared" si="1977"/>
        <v>0</v>
      </c>
      <c r="L4542" s="31">
        <f t="shared" si="1984"/>
        <v>2</v>
      </c>
      <c r="M4542" s="32">
        <f t="shared" si="1978"/>
        <v>0</v>
      </c>
      <c r="N4542" s="31">
        <f t="shared" si="1985"/>
        <v>0</v>
      </c>
      <c r="O4542" s="32">
        <f t="shared" si="1979"/>
        <v>0</v>
      </c>
      <c r="P4542" s="31">
        <f t="shared" si="1986"/>
        <v>0</v>
      </c>
      <c r="Q4542" s="32">
        <f t="shared" si="1980"/>
        <v>0</v>
      </c>
      <c r="R4542" s="31">
        <f t="shared" si="1987"/>
        <v>0</v>
      </c>
      <c r="S4542" s="32">
        <f t="shared" si="1981"/>
        <v>0</v>
      </c>
      <c r="T4542" s="31">
        <f t="shared" si="1988"/>
        <v>0</v>
      </c>
      <c r="V4542" s="1">
        <f t="shared" si="1990"/>
        <v>4</v>
      </c>
      <c r="W4542" s="1">
        <f t="shared" si="1991"/>
        <v>2</v>
      </c>
      <c r="X4542" s="1">
        <f t="shared" si="1992"/>
        <v>0</v>
      </c>
      <c r="Y4542" s="1">
        <f t="shared" si="1993"/>
        <v>0</v>
      </c>
      <c r="Z4542" s="1">
        <f t="shared" si="1994"/>
        <v>0</v>
      </c>
      <c r="AA4542" s="1">
        <f t="shared" si="1995"/>
        <v>0</v>
      </c>
      <c r="AD4542" s="1">
        <f t="shared" si="1996"/>
        <v>4</v>
      </c>
      <c r="AE4542" s="1">
        <f t="shared" si="1997"/>
        <v>2</v>
      </c>
      <c r="AF4542" s="1">
        <f t="shared" si="1998"/>
        <v>0</v>
      </c>
      <c r="AG4542" s="1">
        <f t="shared" si="1999"/>
        <v>0</v>
      </c>
      <c r="AH4542" s="1">
        <f t="shared" si="2000"/>
        <v>0</v>
      </c>
      <c r="AI4542" s="1">
        <f t="shared" si="2001"/>
        <v>0</v>
      </c>
      <c r="AK4542" s="1" t="str">
        <f t="shared" si="1989"/>
        <v>420000</v>
      </c>
    </row>
    <row r="4543" spans="4:37" x14ac:dyDescent="0.25">
      <c r="D4543" s="27">
        <v>4521</v>
      </c>
      <c r="E4543" s="27">
        <f t="shared" si="1975"/>
        <v>0</v>
      </c>
      <c r="F4543" s="27">
        <f t="shared" si="1976"/>
        <v>0</v>
      </c>
      <c r="G4543" s="27">
        <f t="shared" si="1982"/>
        <v>0</v>
      </c>
      <c r="H4543" s="2">
        <f>_xlfn.IFNA(IF(MATCH(AK4543,$AK$23:AK4542,0)&gt;0,0,0),1)</f>
        <v>0</v>
      </c>
      <c r="I4543" s="2">
        <f t="shared" si="1974"/>
        <v>4</v>
      </c>
      <c r="J4543" s="31">
        <f t="shared" si="1983"/>
        <v>1</v>
      </c>
      <c r="K4543" s="32">
        <f t="shared" si="1977"/>
        <v>0</v>
      </c>
      <c r="L4543" s="31">
        <f t="shared" si="1984"/>
        <v>3</v>
      </c>
      <c r="M4543" s="32">
        <f t="shared" si="1978"/>
        <v>0</v>
      </c>
      <c r="N4543" s="31">
        <f t="shared" si="1985"/>
        <v>0</v>
      </c>
      <c r="O4543" s="32">
        <f t="shared" si="1979"/>
        <v>0</v>
      </c>
      <c r="P4543" s="31">
        <f t="shared" si="1986"/>
        <v>0</v>
      </c>
      <c r="Q4543" s="32">
        <f t="shared" si="1980"/>
        <v>0</v>
      </c>
      <c r="R4543" s="31">
        <f t="shared" si="1987"/>
        <v>0</v>
      </c>
      <c r="S4543" s="32">
        <f t="shared" si="1981"/>
        <v>0</v>
      </c>
      <c r="T4543" s="31">
        <f t="shared" si="1988"/>
        <v>0</v>
      </c>
      <c r="V4543" s="1">
        <f t="shared" si="1990"/>
        <v>1</v>
      </c>
      <c r="W4543" s="1">
        <f t="shared" si="1991"/>
        <v>3</v>
      </c>
      <c r="X4543" s="1">
        <f t="shared" si="1992"/>
        <v>0</v>
      </c>
      <c r="Y4543" s="1">
        <f t="shared" si="1993"/>
        <v>0</v>
      </c>
      <c r="Z4543" s="1">
        <f t="shared" si="1994"/>
        <v>0</v>
      </c>
      <c r="AA4543" s="1">
        <f t="shared" si="1995"/>
        <v>0</v>
      </c>
      <c r="AD4543" s="1">
        <f t="shared" si="1996"/>
        <v>3</v>
      </c>
      <c r="AE4543" s="1">
        <f t="shared" si="1997"/>
        <v>1</v>
      </c>
      <c r="AF4543" s="1">
        <f t="shared" si="1998"/>
        <v>0</v>
      </c>
      <c r="AG4543" s="1">
        <f t="shared" si="1999"/>
        <v>0</v>
      </c>
      <c r="AH4543" s="1">
        <f t="shared" si="2000"/>
        <v>0</v>
      </c>
      <c r="AI4543" s="1">
        <f t="shared" si="2001"/>
        <v>0</v>
      </c>
      <c r="AK4543" s="1" t="str">
        <f t="shared" si="1989"/>
        <v>310000</v>
      </c>
    </row>
    <row r="4544" spans="4:37" x14ac:dyDescent="0.25">
      <c r="D4544" s="27">
        <v>4522</v>
      </c>
      <c r="E4544" s="27">
        <f t="shared" si="1975"/>
        <v>0</v>
      </c>
      <c r="F4544" s="27">
        <f t="shared" si="1976"/>
        <v>0</v>
      </c>
      <c r="G4544" s="27">
        <f t="shared" si="1982"/>
        <v>0</v>
      </c>
      <c r="H4544" s="2">
        <f>_xlfn.IFNA(IF(MATCH(AK4544,$AK$23:AK4543,0)&gt;0,0,0),1)</f>
        <v>0</v>
      </c>
      <c r="I4544" s="2">
        <f t="shared" si="1974"/>
        <v>5</v>
      </c>
      <c r="J4544" s="31">
        <f t="shared" si="1983"/>
        <v>2</v>
      </c>
      <c r="K4544" s="32">
        <f t="shared" si="1977"/>
        <v>0</v>
      </c>
      <c r="L4544" s="31">
        <f t="shared" si="1984"/>
        <v>3</v>
      </c>
      <c r="M4544" s="32">
        <f t="shared" si="1978"/>
        <v>0</v>
      </c>
      <c r="N4544" s="31">
        <f t="shared" si="1985"/>
        <v>0</v>
      </c>
      <c r="O4544" s="32">
        <f t="shared" si="1979"/>
        <v>0</v>
      </c>
      <c r="P4544" s="31">
        <f t="shared" si="1986"/>
        <v>0</v>
      </c>
      <c r="Q4544" s="32">
        <f t="shared" si="1980"/>
        <v>0</v>
      </c>
      <c r="R4544" s="31">
        <f t="shared" si="1987"/>
        <v>0</v>
      </c>
      <c r="S4544" s="32">
        <f t="shared" si="1981"/>
        <v>0</v>
      </c>
      <c r="T4544" s="31">
        <f t="shared" si="1988"/>
        <v>0</v>
      </c>
      <c r="V4544" s="1">
        <f t="shared" si="1990"/>
        <v>2</v>
      </c>
      <c r="W4544" s="1">
        <f t="shared" si="1991"/>
        <v>3</v>
      </c>
      <c r="X4544" s="1">
        <f t="shared" si="1992"/>
        <v>0</v>
      </c>
      <c r="Y4544" s="1">
        <f t="shared" si="1993"/>
        <v>0</v>
      </c>
      <c r="Z4544" s="1">
        <f t="shared" si="1994"/>
        <v>0</v>
      </c>
      <c r="AA4544" s="1">
        <f t="shared" si="1995"/>
        <v>0</v>
      </c>
      <c r="AD4544" s="1">
        <f t="shared" si="1996"/>
        <v>3</v>
      </c>
      <c r="AE4544" s="1">
        <f t="shared" si="1997"/>
        <v>2</v>
      </c>
      <c r="AF4544" s="1">
        <f t="shared" si="1998"/>
        <v>0</v>
      </c>
      <c r="AG4544" s="1">
        <f t="shared" si="1999"/>
        <v>0</v>
      </c>
      <c r="AH4544" s="1">
        <f t="shared" si="2000"/>
        <v>0</v>
      </c>
      <c r="AI4544" s="1">
        <f t="shared" si="2001"/>
        <v>0</v>
      </c>
      <c r="AK4544" s="1" t="str">
        <f t="shared" si="1989"/>
        <v>320000</v>
      </c>
    </row>
    <row r="4545" spans="4:37" x14ac:dyDescent="0.25">
      <c r="D4545" s="27">
        <v>4523</v>
      </c>
      <c r="E4545" s="27">
        <f t="shared" si="1975"/>
        <v>0</v>
      </c>
      <c r="F4545" s="27">
        <f t="shared" si="1976"/>
        <v>0</v>
      </c>
      <c r="G4545" s="27">
        <f t="shared" si="1982"/>
        <v>0</v>
      </c>
      <c r="H4545" s="2">
        <f>_xlfn.IFNA(IF(MATCH(AK4545,$AK$23:AK4544,0)&gt;0,0,0),1)</f>
        <v>0</v>
      </c>
      <c r="I4545" s="2">
        <f t="shared" si="1974"/>
        <v>6</v>
      </c>
      <c r="J4545" s="31">
        <f t="shared" si="1983"/>
        <v>3</v>
      </c>
      <c r="K4545" s="32">
        <f t="shared" si="1977"/>
        <v>1</v>
      </c>
      <c r="L4545" s="31">
        <f t="shared" si="1984"/>
        <v>3</v>
      </c>
      <c r="M4545" s="32">
        <f t="shared" si="1978"/>
        <v>0</v>
      </c>
      <c r="N4545" s="31">
        <f t="shared" si="1985"/>
        <v>0</v>
      </c>
      <c r="O4545" s="32">
        <f t="shared" si="1979"/>
        <v>0</v>
      </c>
      <c r="P4545" s="31">
        <f t="shared" si="1986"/>
        <v>0</v>
      </c>
      <c r="Q4545" s="32">
        <f t="shared" si="1980"/>
        <v>0</v>
      </c>
      <c r="R4545" s="31">
        <f t="shared" si="1987"/>
        <v>0</v>
      </c>
      <c r="S4545" s="32">
        <f t="shared" si="1981"/>
        <v>0</v>
      </c>
      <c r="T4545" s="31">
        <f t="shared" si="1988"/>
        <v>0</v>
      </c>
      <c r="V4545" s="1">
        <f t="shared" si="1990"/>
        <v>3</v>
      </c>
      <c r="W4545" s="1">
        <f t="shared" si="1991"/>
        <v>3</v>
      </c>
      <c r="X4545" s="1">
        <f t="shared" si="1992"/>
        <v>0</v>
      </c>
      <c r="Y4545" s="1">
        <f t="shared" si="1993"/>
        <v>0</v>
      </c>
      <c r="Z4545" s="1">
        <f t="shared" si="1994"/>
        <v>0</v>
      </c>
      <c r="AA4545" s="1">
        <f t="shared" si="1995"/>
        <v>0</v>
      </c>
      <c r="AD4545" s="1">
        <f t="shared" si="1996"/>
        <v>3</v>
      </c>
      <c r="AE4545" s="1">
        <f t="shared" si="1997"/>
        <v>3</v>
      </c>
      <c r="AF4545" s="1">
        <f t="shared" si="1998"/>
        <v>0</v>
      </c>
      <c r="AG4545" s="1">
        <f t="shared" si="1999"/>
        <v>0</v>
      </c>
      <c r="AH4545" s="1">
        <f t="shared" si="2000"/>
        <v>0</v>
      </c>
      <c r="AI4545" s="1">
        <f t="shared" si="2001"/>
        <v>0</v>
      </c>
      <c r="AK4545" s="1" t="str">
        <f t="shared" si="1989"/>
        <v>330000</v>
      </c>
    </row>
    <row r="4546" spans="4:37" x14ac:dyDescent="0.25">
      <c r="D4546" s="27">
        <v>4524</v>
      </c>
      <c r="E4546" s="27">
        <f t="shared" si="1975"/>
        <v>0</v>
      </c>
      <c r="F4546" s="27">
        <f t="shared" si="1976"/>
        <v>0</v>
      </c>
      <c r="G4546" s="27">
        <f t="shared" si="1982"/>
        <v>0</v>
      </c>
      <c r="H4546" s="2">
        <f>_xlfn.IFNA(IF(MATCH(AK4546,$AK$23:AK4545,0)&gt;0,0,0),1)</f>
        <v>0</v>
      </c>
      <c r="I4546" s="2">
        <f t="shared" si="1974"/>
        <v>7</v>
      </c>
      <c r="J4546" s="31">
        <f t="shared" si="1983"/>
        <v>4</v>
      </c>
      <c r="K4546" s="32">
        <f t="shared" si="1977"/>
        <v>0</v>
      </c>
      <c r="L4546" s="31">
        <f t="shared" si="1984"/>
        <v>3</v>
      </c>
      <c r="M4546" s="32">
        <f t="shared" si="1978"/>
        <v>0</v>
      </c>
      <c r="N4546" s="31">
        <f t="shared" si="1985"/>
        <v>0</v>
      </c>
      <c r="O4546" s="32">
        <f t="shared" si="1979"/>
        <v>0</v>
      </c>
      <c r="P4546" s="31">
        <f t="shared" si="1986"/>
        <v>0</v>
      </c>
      <c r="Q4546" s="32">
        <f t="shared" si="1980"/>
        <v>0</v>
      </c>
      <c r="R4546" s="31">
        <f t="shared" si="1987"/>
        <v>0</v>
      </c>
      <c r="S4546" s="32">
        <f t="shared" si="1981"/>
        <v>0</v>
      </c>
      <c r="T4546" s="31">
        <f t="shared" si="1988"/>
        <v>0</v>
      </c>
      <c r="V4546" s="1">
        <f t="shared" si="1990"/>
        <v>4</v>
      </c>
      <c r="W4546" s="1">
        <f t="shared" si="1991"/>
        <v>3</v>
      </c>
      <c r="X4546" s="1">
        <f t="shared" si="1992"/>
        <v>0</v>
      </c>
      <c r="Y4546" s="1">
        <f t="shared" si="1993"/>
        <v>0</v>
      </c>
      <c r="Z4546" s="1">
        <f t="shared" si="1994"/>
        <v>0</v>
      </c>
      <c r="AA4546" s="1">
        <f t="shared" si="1995"/>
        <v>0</v>
      </c>
      <c r="AD4546" s="1">
        <f t="shared" si="1996"/>
        <v>4</v>
      </c>
      <c r="AE4546" s="1">
        <f t="shared" si="1997"/>
        <v>3</v>
      </c>
      <c r="AF4546" s="1">
        <f t="shared" si="1998"/>
        <v>0</v>
      </c>
      <c r="AG4546" s="1">
        <f t="shared" si="1999"/>
        <v>0</v>
      </c>
      <c r="AH4546" s="1">
        <f t="shared" si="2000"/>
        <v>0</v>
      </c>
      <c r="AI4546" s="1">
        <f t="shared" si="2001"/>
        <v>0</v>
      </c>
      <c r="AK4546" s="1" t="str">
        <f t="shared" si="1989"/>
        <v>430000</v>
      </c>
    </row>
    <row r="4547" spans="4:37" x14ac:dyDescent="0.25">
      <c r="D4547" s="27">
        <v>4525</v>
      </c>
      <c r="E4547" s="27">
        <f t="shared" si="1975"/>
        <v>0</v>
      </c>
      <c r="F4547" s="27">
        <f t="shared" si="1976"/>
        <v>0</v>
      </c>
      <c r="G4547" s="27">
        <f t="shared" si="1982"/>
        <v>0</v>
      </c>
      <c r="H4547" s="2">
        <f>_xlfn.IFNA(IF(MATCH(AK4547,$AK$23:AK4546,0)&gt;0,0,0),1)</f>
        <v>0</v>
      </c>
      <c r="I4547" s="2">
        <f t="shared" si="1974"/>
        <v>5</v>
      </c>
      <c r="J4547" s="31">
        <f t="shared" si="1983"/>
        <v>1</v>
      </c>
      <c r="K4547" s="32">
        <f t="shared" si="1977"/>
        <v>0</v>
      </c>
      <c r="L4547" s="31">
        <f t="shared" si="1984"/>
        <v>4</v>
      </c>
      <c r="M4547" s="32">
        <f t="shared" si="1978"/>
        <v>0</v>
      </c>
      <c r="N4547" s="31">
        <f t="shared" si="1985"/>
        <v>0</v>
      </c>
      <c r="O4547" s="32">
        <f t="shared" si="1979"/>
        <v>0</v>
      </c>
      <c r="P4547" s="31">
        <f t="shared" si="1986"/>
        <v>0</v>
      </c>
      <c r="Q4547" s="32">
        <f t="shared" si="1980"/>
        <v>0</v>
      </c>
      <c r="R4547" s="31">
        <f t="shared" si="1987"/>
        <v>0</v>
      </c>
      <c r="S4547" s="32">
        <f t="shared" si="1981"/>
        <v>0</v>
      </c>
      <c r="T4547" s="31">
        <f t="shared" si="1988"/>
        <v>0</v>
      </c>
      <c r="V4547" s="1">
        <f t="shared" si="1990"/>
        <v>1</v>
      </c>
      <c r="W4547" s="1">
        <f t="shared" si="1991"/>
        <v>4</v>
      </c>
      <c r="X4547" s="1">
        <f t="shared" si="1992"/>
        <v>0</v>
      </c>
      <c r="Y4547" s="1">
        <f t="shared" si="1993"/>
        <v>0</v>
      </c>
      <c r="Z4547" s="1">
        <f t="shared" si="1994"/>
        <v>0</v>
      </c>
      <c r="AA4547" s="1">
        <f t="shared" si="1995"/>
        <v>0</v>
      </c>
      <c r="AD4547" s="1">
        <f t="shared" si="1996"/>
        <v>4</v>
      </c>
      <c r="AE4547" s="1">
        <f t="shared" si="1997"/>
        <v>1</v>
      </c>
      <c r="AF4547" s="1">
        <f t="shared" si="1998"/>
        <v>0</v>
      </c>
      <c r="AG4547" s="1">
        <f t="shared" si="1999"/>
        <v>0</v>
      </c>
      <c r="AH4547" s="1">
        <f t="shared" si="2000"/>
        <v>0</v>
      </c>
      <c r="AI4547" s="1">
        <f t="shared" si="2001"/>
        <v>0</v>
      </c>
      <c r="AK4547" s="1" t="str">
        <f t="shared" si="1989"/>
        <v>410000</v>
      </c>
    </row>
    <row r="4548" spans="4:37" x14ac:dyDescent="0.25">
      <c r="D4548" s="27">
        <v>4526</v>
      </c>
      <c r="E4548" s="27">
        <f t="shared" si="1975"/>
        <v>0</v>
      </c>
      <c r="F4548" s="27">
        <f t="shared" si="1976"/>
        <v>0</v>
      </c>
      <c r="G4548" s="27">
        <f t="shared" si="1982"/>
        <v>0</v>
      </c>
      <c r="H4548" s="2">
        <f>_xlfn.IFNA(IF(MATCH(AK4548,$AK$23:AK4547,0)&gt;0,0,0),1)</f>
        <v>0</v>
      </c>
      <c r="I4548" s="2">
        <f t="shared" si="1974"/>
        <v>6</v>
      </c>
      <c r="J4548" s="31">
        <f t="shared" si="1983"/>
        <v>2</v>
      </c>
      <c r="K4548" s="32">
        <f t="shared" si="1977"/>
        <v>0</v>
      </c>
      <c r="L4548" s="31">
        <f t="shared" si="1984"/>
        <v>4</v>
      </c>
      <c r="M4548" s="32">
        <f t="shared" si="1978"/>
        <v>0</v>
      </c>
      <c r="N4548" s="31">
        <f t="shared" si="1985"/>
        <v>0</v>
      </c>
      <c r="O4548" s="32">
        <f t="shared" si="1979"/>
        <v>0</v>
      </c>
      <c r="P4548" s="31">
        <f t="shared" si="1986"/>
        <v>0</v>
      </c>
      <c r="Q4548" s="32">
        <f t="shared" si="1980"/>
        <v>0</v>
      </c>
      <c r="R4548" s="31">
        <f t="shared" si="1987"/>
        <v>0</v>
      </c>
      <c r="S4548" s="32">
        <f t="shared" si="1981"/>
        <v>0</v>
      </c>
      <c r="T4548" s="31">
        <f t="shared" si="1988"/>
        <v>0</v>
      </c>
      <c r="V4548" s="1">
        <f t="shared" si="1990"/>
        <v>2</v>
      </c>
      <c r="W4548" s="1">
        <f t="shared" si="1991"/>
        <v>4</v>
      </c>
      <c r="X4548" s="1">
        <f t="shared" si="1992"/>
        <v>0</v>
      </c>
      <c r="Y4548" s="1">
        <f t="shared" si="1993"/>
        <v>0</v>
      </c>
      <c r="Z4548" s="1">
        <f t="shared" si="1994"/>
        <v>0</v>
      </c>
      <c r="AA4548" s="1">
        <f t="shared" si="1995"/>
        <v>0</v>
      </c>
      <c r="AD4548" s="1">
        <f t="shared" si="1996"/>
        <v>4</v>
      </c>
      <c r="AE4548" s="1">
        <f t="shared" si="1997"/>
        <v>2</v>
      </c>
      <c r="AF4548" s="1">
        <f t="shared" si="1998"/>
        <v>0</v>
      </c>
      <c r="AG4548" s="1">
        <f t="shared" si="1999"/>
        <v>0</v>
      </c>
      <c r="AH4548" s="1">
        <f t="shared" si="2000"/>
        <v>0</v>
      </c>
      <c r="AI4548" s="1">
        <f t="shared" si="2001"/>
        <v>0</v>
      </c>
      <c r="AK4548" s="1" t="str">
        <f t="shared" si="1989"/>
        <v>420000</v>
      </c>
    </row>
    <row r="4549" spans="4:37" x14ac:dyDescent="0.25">
      <c r="D4549" s="27">
        <v>4527</v>
      </c>
      <c r="E4549" s="27">
        <f t="shared" si="1975"/>
        <v>0</v>
      </c>
      <c r="F4549" s="27">
        <f t="shared" si="1976"/>
        <v>0</v>
      </c>
      <c r="G4549" s="27">
        <f t="shared" si="1982"/>
        <v>0</v>
      </c>
      <c r="H4549" s="2">
        <f>_xlfn.IFNA(IF(MATCH(AK4549,$AK$23:AK4548,0)&gt;0,0,0),1)</f>
        <v>0</v>
      </c>
      <c r="I4549" s="2">
        <f t="shared" si="1974"/>
        <v>7</v>
      </c>
      <c r="J4549" s="31">
        <f t="shared" si="1983"/>
        <v>3</v>
      </c>
      <c r="K4549" s="32">
        <f t="shared" si="1977"/>
        <v>0</v>
      </c>
      <c r="L4549" s="31">
        <f t="shared" si="1984"/>
        <v>4</v>
      </c>
      <c r="M4549" s="32">
        <f t="shared" si="1978"/>
        <v>0</v>
      </c>
      <c r="N4549" s="31">
        <f t="shared" si="1985"/>
        <v>0</v>
      </c>
      <c r="O4549" s="32">
        <f t="shared" si="1979"/>
        <v>0</v>
      </c>
      <c r="P4549" s="31">
        <f t="shared" si="1986"/>
        <v>0</v>
      </c>
      <c r="Q4549" s="32">
        <f t="shared" si="1980"/>
        <v>0</v>
      </c>
      <c r="R4549" s="31">
        <f t="shared" si="1987"/>
        <v>0</v>
      </c>
      <c r="S4549" s="32">
        <f t="shared" si="1981"/>
        <v>0</v>
      </c>
      <c r="T4549" s="31">
        <f t="shared" si="1988"/>
        <v>0</v>
      </c>
      <c r="V4549" s="1">
        <f t="shared" si="1990"/>
        <v>3</v>
      </c>
      <c r="W4549" s="1">
        <f t="shared" si="1991"/>
        <v>4</v>
      </c>
      <c r="X4549" s="1">
        <f t="shared" si="1992"/>
        <v>0</v>
      </c>
      <c r="Y4549" s="1">
        <f t="shared" si="1993"/>
        <v>0</v>
      </c>
      <c r="Z4549" s="1">
        <f t="shared" si="1994"/>
        <v>0</v>
      </c>
      <c r="AA4549" s="1">
        <f t="shared" si="1995"/>
        <v>0</v>
      </c>
      <c r="AD4549" s="1">
        <f t="shared" si="1996"/>
        <v>4</v>
      </c>
      <c r="AE4549" s="1">
        <f t="shared" si="1997"/>
        <v>3</v>
      </c>
      <c r="AF4549" s="1">
        <f t="shared" si="1998"/>
        <v>0</v>
      </c>
      <c r="AG4549" s="1">
        <f t="shared" si="1999"/>
        <v>0</v>
      </c>
      <c r="AH4549" s="1">
        <f t="shared" si="2000"/>
        <v>0</v>
      </c>
      <c r="AI4549" s="1">
        <f t="shared" si="2001"/>
        <v>0</v>
      </c>
      <c r="AK4549" s="1" t="str">
        <f t="shared" si="1989"/>
        <v>430000</v>
      </c>
    </row>
    <row r="4550" spans="4:37" x14ac:dyDescent="0.25">
      <c r="D4550" s="27">
        <v>4528</v>
      </c>
      <c r="E4550" s="27">
        <f t="shared" si="1975"/>
        <v>0</v>
      </c>
      <c r="F4550" s="27">
        <f t="shared" si="1976"/>
        <v>0</v>
      </c>
      <c r="G4550" s="27">
        <f t="shared" si="1982"/>
        <v>0</v>
      </c>
      <c r="H4550" s="2">
        <f>_xlfn.IFNA(IF(MATCH(AK4550,$AK$23:AK4549,0)&gt;0,0,0),1)</f>
        <v>0</v>
      </c>
      <c r="I4550" s="2">
        <f t="shared" si="1974"/>
        <v>8</v>
      </c>
      <c r="J4550" s="31">
        <f t="shared" si="1983"/>
        <v>4</v>
      </c>
      <c r="K4550" s="32">
        <f t="shared" si="1977"/>
        <v>1</v>
      </c>
      <c r="L4550" s="31">
        <f t="shared" si="1984"/>
        <v>4</v>
      </c>
      <c r="M4550" s="32">
        <f t="shared" si="1978"/>
        <v>0</v>
      </c>
      <c r="N4550" s="31">
        <f t="shared" si="1985"/>
        <v>0</v>
      </c>
      <c r="O4550" s="32">
        <f t="shared" si="1979"/>
        <v>0</v>
      </c>
      <c r="P4550" s="31">
        <f t="shared" si="1986"/>
        <v>0</v>
      </c>
      <c r="Q4550" s="32">
        <f t="shared" si="1980"/>
        <v>0</v>
      </c>
      <c r="R4550" s="31">
        <f t="shared" si="1987"/>
        <v>0</v>
      </c>
      <c r="S4550" s="32">
        <f t="shared" si="1981"/>
        <v>0</v>
      </c>
      <c r="T4550" s="31">
        <f t="shared" si="1988"/>
        <v>0</v>
      </c>
      <c r="V4550" s="1">
        <f t="shared" si="1990"/>
        <v>4</v>
      </c>
      <c r="W4550" s="1">
        <f t="shared" si="1991"/>
        <v>4</v>
      </c>
      <c r="X4550" s="1">
        <f t="shared" si="1992"/>
        <v>0</v>
      </c>
      <c r="Y4550" s="1">
        <f t="shared" si="1993"/>
        <v>0</v>
      </c>
      <c r="Z4550" s="1">
        <f t="shared" si="1994"/>
        <v>0</v>
      </c>
      <c r="AA4550" s="1">
        <f t="shared" si="1995"/>
        <v>0</v>
      </c>
      <c r="AD4550" s="1">
        <f t="shared" si="1996"/>
        <v>4</v>
      </c>
      <c r="AE4550" s="1">
        <f t="shared" si="1997"/>
        <v>4</v>
      </c>
      <c r="AF4550" s="1">
        <f t="shared" si="1998"/>
        <v>0</v>
      </c>
      <c r="AG4550" s="1">
        <f t="shared" si="1999"/>
        <v>0</v>
      </c>
      <c r="AH4550" s="1">
        <f t="shared" si="2000"/>
        <v>0</v>
      </c>
      <c r="AI4550" s="1">
        <f t="shared" si="2001"/>
        <v>0</v>
      </c>
      <c r="AK4550" s="1" t="str">
        <f t="shared" si="1989"/>
        <v>440000</v>
      </c>
    </row>
    <row r="4551" spans="4:37" x14ac:dyDescent="0.25">
      <c r="D4551" s="27">
        <v>4529</v>
      </c>
      <c r="E4551" s="27">
        <f t="shared" si="1975"/>
        <v>0</v>
      </c>
      <c r="F4551" s="27">
        <f t="shared" si="1976"/>
        <v>0</v>
      </c>
      <c r="G4551" s="27">
        <f t="shared" si="1982"/>
        <v>0</v>
      </c>
      <c r="H4551" s="2">
        <f>_xlfn.IFNA(IF(MATCH(AK4551,$AK$23:AK4550,0)&gt;0,0,0),1)</f>
        <v>0</v>
      </c>
      <c r="I4551" s="2">
        <f t="shared" si="1974"/>
        <v>2</v>
      </c>
      <c r="J4551" s="31">
        <f t="shared" si="1983"/>
        <v>1</v>
      </c>
      <c r="K4551" s="32">
        <f t="shared" si="1977"/>
        <v>1</v>
      </c>
      <c r="L4551" s="31">
        <f t="shared" si="1984"/>
        <v>1</v>
      </c>
      <c r="M4551" s="32">
        <f t="shared" si="1978"/>
        <v>0</v>
      </c>
      <c r="N4551" s="31">
        <f t="shared" si="1985"/>
        <v>0</v>
      </c>
      <c r="O4551" s="32">
        <f t="shared" si="1979"/>
        <v>0</v>
      </c>
      <c r="P4551" s="31">
        <f t="shared" si="1986"/>
        <v>0</v>
      </c>
      <c r="Q4551" s="32">
        <f t="shared" si="1980"/>
        <v>0</v>
      </c>
      <c r="R4551" s="31">
        <f t="shared" si="1987"/>
        <v>0</v>
      </c>
      <c r="S4551" s="32">
        <f t="shared" si="1981"/>
        <v>0</v>
      </c>
      <c r="T4551" s="31">
        <f t="shared" si="1988"/>
        <v>0</v>
      </c>
      <c r="V4551" s="1">
        <f t="shared" si="1990"/>
        <v>1</v>
      </c>
      <c r="W4551" s="1">
        <f t="shared" si="1991"/>
        <v>1</v>
      </c>
      <c r="X4551" s="1">
        <f t="shared" si="1992"/>
        <v>0</v>
      </c>
      <c r="Y4551" s="1">
        <f t="shared" si="1993"/>
        <v>0</v>
      </c>
      <c r="Z4551" s="1">
        <f t="shared" si="1994"/>
        <v>0</v>
      </c>
      <c r="AA4551" s="1">
        <f t="shared" si="1995"/>
        <v>0</v>
      </c>
      <c r="AD4551" s="1">
        <f t="shared" si="1996"/>
        <v>1</v>
      </c>
      <c r="AE4551" s="1">
        <f t="shared" si="1997"/>
        <v>1</v>
      </c>
      <c r="AF4551" s="1">
        <f t="shared" si="1998"/>
        <v>0</v>
      </c>
      <c r="AG4551" s="1">
        <f t="shared" si="1999"/>
        <v>0</v>
      </c>
      <c r="AH4551" s="1">
        <f t="shared" si="2000"/>
        <v>0</v>
      </c>
      <c r="AI4551" s="1">
        <f t="shared" si="2001"/>
        <v>0</v>
      </c>
      <c r="AK4551" s="1" t="str">
        <f t="shared" si="1989"/>
        <v>110000</v>
      </c>
    </row>
    <row r="4552" spans="4:37" x14ac:dyDescent="0.25">
      <c r="D4552" s="27">
        <v>4530</v>
      </c>
      <c r="E4552" s="27">
        <f t="shared" si="1975"/>
        <v>0</v>
      </c>
      <c r="F4552" s="27">
        <f t="shared" si="1976"/>
        <v>0</v>
      </c>
      <c r="G4552" s="27">
        <f t="shared" si="1982"/>
        <v>0</v>
      </c>
      <c r="H4552" s="2">
        <f>_xlfn.IFNA(IF(MATCH(AK4552,$AK$23:AK4551,0)&gt;0,0,0),1)</f>
        <v>0</v>
      </c>
      <c r="I4552" s="2">
        <f t="shared" si="1974"/>
        <v>3</v>
      </c>
      <c r="J4552" s="31">
        <f t="shared" si="1983"/>
        <v>2</v>
      </c>
      <c r="K4552" s="32">
        <f t="shared" si="1977"/>
        <v>0</v>
      </c>
      <c r="L4552" s="31">
        <f t="shared" si="1984"/>
        <v>1</v>
      </c>
      <c r="M4552" s="32">
        <f t="shared" si="1978"/>
        <v>0</v>
      </c>
      <c r="N4552" s="31">
        <f t="shared" si="1985"/>
        <v>0</v>
      </c>
      <c r="O4552" s="32">
        <f t="shared" si="1979"/>
        <v>0</v>
      </c>
      <c r="P4552" s="31">
        <f t="shared" si="1986"/>
        <v>0</v>
      </c>
      <c r="Q4552" s="32">
        <f t="shared" si="1980"/>
        <v>0</v>
      </c>
      <c r="R4552" s="31">
        <f t="shared" si="1987"/>
        <v>0</v>
      </c>
      <c r="S4552" s="32">
        <f t="shared" si="1981"/>
        <v>0</v>
      </c>
      <c r="T4552" s="31">
        <f t="shared" si="1988"/>
        <v>0</v>
      </c>
      <c r="V4552" s="1">
        <f t="shared" si="1990"/>
        <v>2</v>
      </c>
      <c r="W4552" s="1">
        <f t="shared" si="1991"/>
        <v>1</v>
      </c>
      <c r="X4552" s="1">
        <f t="shared" si="1992"/>
        <v>0</v>
      </c>
      <c r="Y4552" s="1">
        <f t="shared" si="1993"/>
        <v>0</v>
      </c>
      <c r="Z4552" s="1">
        <f t="shared" si="1994"/>
        <v>0</v>
      </c>
      <c r="AA4552" s="1">
        <f t="shared" si="1995"/>
        <v>0</v>
      </c>
      <c r="AD4552" s="1">
        <f t="shared" si="1996"/>
        <v>2</v>
      </c>
      <c r="AE4552" s="1">
        <f t="shared" si="1997"/>
        <v>1</v>
      </c>
      <c r="AF4552" s="1">
        <f t="shared" si="1998"/>
        <v>0</v>
      </c>
      <c r="AG4552" s="1">
        <f t="shared" si="1999"/>
        <v>0</v>
      </c>
      <c r="AH4552" s="1">
        <f t="shared" si="2000"/>
        <v>0</v>
      </c>
      <c r="AI4552" s="1">
        <f t="shared" si="2001"/>
        <v>0</v>
      </c>
      <c r="AK4552" s="1" t="str">
        <f t="shared" si="1989"/>
        <v>210000</v>
      </c>
    </row>
    <row r="4553" spans="4:37" x14ac:dyDescent="0.25">
      <c r="D4553" s="27">
        <v>4531</v>
      </c>
      <c r="E4553" s="27">
        <f t="shared" si="1975"/>
        <v>0</v>
      </c>
      <c r="F4553" s="27">
        <f t="shared" si="1976"/>
        <v>0</v>
      </c>
      <c r="G4553" s="27">
        <f t="shared" si="1982"/>
        <v>0</v>
      </c>
      <c r="H4553" s="2">
        <f>_xlfn.IFNA(IF(MATCH(AK4553,$AK$23:AK4552,0)&gt;0,0,0),1)</f>
        <v>0</v>
      </c>
      <c r="I4553" s="2">
        <f t="shared" si="1974"/>
        <v>4</v>
      </c>
      <c r="J4553" s="31">
        <f t="shared" si="1983"/>
        <v>3</v>
      </c>
      <c r="K4553" s="32">
        <f t="shared" si="1977"/>
        <v>0</v>
      </c>
      <c r="L4553" s="31">
        <f t="shared" si="1984"/>
        <v>1</v>
      </c>
      <c r="M4553" s="32">
        <f t="shared" si="1978"/>
        <v>0</v>
      </c>
      <c r="N4553" s="31">
        <f t="shared" si="1985"/>
        <v>0</v>
      </c>
      <c r="O4553" s="32">
        <f t="shared" si="1979"/>
        <v>0</v>
      </c>
      <c r="P4553" s="31">
        <f t="shared" si="1986"/>
        <v>0</v>
      </c>
      <c r="Q4553" s="32">
        <f t="shared" si="1980"/>
        <v>0</v>
      </c>
      <c r="R4553" s="31">
        <f t="shared" si="1987"/>
        <v>0</v>
      </c>
      <c r="S4553" s="32">
        <f t="shared" si="1981"/>
        <v>0</v>
      </c>
      <c r="T4553" s="31">
        <f t="shared" si="1988"/>
        <v>0</v>
      </c>
      <c r="V4553" s="1">
        <f t="shared" si="1990"/>
        <v>3</v>
      </c>
      <c r="W4553" s="1">
        <f t="shared" si="1991"/>
        <v>1</v>
      </c>
      <c r="X4553" s="1">
        <f t="shared" si="1992"/>
        <v>0</v>
      </c>
      <c r="Y4553" s="1">
        <f t="shared" si="1993"/>
        <v>0</v>
      </c>
      <c r="Z4553" s="1">
        <f t="shared" si="1994"/>
        <v>0</v>
      </c>
      <c r="AA4553" s="1">
        <f t="shared" si="1995"/>
        <v>0</v>
      </c>
      <c r="AD4553" s="1">
        <f t="shared" si="1996"/>
        <v>3</v>
      </c>
      <c r="AE4553" s="1">
        <f t="shared" si="1997"/>
        <v>1</v>
      </c>
      <c r="AF4553" s="1">
        <f t="shared" si="1998"/>
        <v>0</v>
      </c>
      <c r="AG4553" s="1">
        <f t="shared" si="1999"/>
        <v>0</v>
      </c>
      <c r="AH4553" s="1">
        <f t="shared" si="2000"/>
        <v>0</v>
      </c>
      <c r="AI4553" s="1">
        <f t="shared" si="2001"/>
        <v>0</v>
      </c>
      <c r="AK4553" s="1" t="str">
        <f t="shared" si="1989"/>
        <v>310000</v>
      </c>
    </row>
    <row r="4554" spans="4:37" x14ac:dyDescent="0.25">
      <c r="D4554" s="27">
        <v>4532</v>
      </c>
      <c r="E4554" s="27">
        <f t="shared" si="1975"/>
        <v>0</v>
      </c>
      <c r="F4554" s="27">
        <f t="shared" si="1976"/>
        <v>0</v>
      </c>
      <c r="G4554" s="27">
        <f t="shared" si="1982"/>
        <v>0</v>
      </c>
      <c r="H4554" s="2">
        <f>_xlfn.IFNA(IF(MATCH(AK4554,$AK$23:AK4553,0)&gt;0,0,0),1)</f>
        <v>0</v>
      </c>
      <c r="I4554" s="2">
        <f t="shared" si="1974"/>
        <v>5</v>
      </c>
      <c r="J4554" s="31">
        <f t="shared" si="1983"/>
        <v>4</v>
      </c>
      <c r="K4554" s="32">
        <f t="shared" si="1977"/>
        <v>0</v>
      </c>
      <c r="L4554" s="31">
        <f t="shared" si="1984"/>
        <v>1</v>
      </c>
      <c r="M4554" s="32">
        <f t="shared" si="1978"/>
        <v>0</v>
      </c>
      <c r="N4554" s="31">
        <f t="shared" si="1985"/>
        <v>0</v>
      </c>
      <c r="O4554" s="32">
        <f t="shared" si="1979"/>
        <v>0</v>
      </c>
      <c r="P4554" s="31">
        <f t="shared" si="1986"/>
        <v>0</v>
      </c>
      <c r="Q4554" s="32">
        <f t="shared" si="1980"/>
        <v>0</v>
      </c>
      <c r="R4554" s="31">
        <f t="shared" si="1987"/>
        <v>0</v>
      </c>
      <c r="S4554" s="32">
        <f t="shared" si="1981"/>
        <v>0</v>
      </c>
      <c r="T4554" s="31">
        <f t="shared" si="1988"/>
        <v>0</v>
      </c>
      <c r="V4554" s="1">
        <f t="shared" si="1990"/>
        <v>4</v>
      </c>
      <c r="W4554" s="1">
        <f t="shared" si="1991"/>
        <v>1</v>
      </c>
      <c r="X4554" s="1">
        <f t="shared" si="1992"/>
        <v>0</v>
      </c>
      <c r="Y4554" s="1">
        <f t="shared" si="1993"/>
        <v>0</v>
      </c>
      <c r="Z4554" s="1">
        <f t="shared" si="1994"/>
        <v>0</v>
      </c>
      <c r="AA4554" s="1">
        <f t="shared" si="1995"/>
        <v>0</v>
      </c>
      <c r="AD4554" s="1">
        <f t="shared" si="1996"/>
        <v>4</v>
      </c>
      <c r="AE4554" s="1">
        <f t="shared" si="1997"/>
        <v>1</v>
      </c>
      <c r="AF4554" s="1">
        <f t="shared" si="1998"/>
        <v>0</v>
      </c>
      <c r="AG4554" s="1">
        <f t="shared" si="1999"/>
        <v>0</v>
      </c>
      <c r="AH4554" s="1">
        <f t="shared" si="2000"/>
        <v>0</v>
      </c>
      <c r="AI4554" s="1">
        <f t="shared" si="2001"/>
        <v>0</v>
      </c>
      <c r="AK4554" s="1" t="str">
        <f t="shared" si="1989"/>
        <v>410000</v>
      </c>
    </row>
    <row r="4555" spans="4:37" x14ac:dyDescent="0.25">
      <c r="D4555" s="27">
        <v>4533</v>
      </c>
      <c r="E4555" s="27">
        <f t="shared" si="1975"/>
        <v>0</v>
      </c>
      <c r="F4555" s="27">
        <f t="shared" si="1976"/>
        <v>0</v>
      </c>
      <c r="G4555" s="27">
        <f t="shared" si="1982"/>
        <v>0</v>
      </c>
      <c r="H4555" s="2">
        <f>_xlfn.IFNA(IF(MATCH(AK4555,$AK$23:AK4554,0)&gt;0,0,0),1)</f>
        <v>0</v>
      </c>
      <c r="I4555" s="2">
        <f t="shared" si="1974"/>
        <v>3</v>
      </c>
      <c r="J4555" s="31">
        <f t="shared" si="1983"/>
        <v>1</v>
      </c>
      <c r="K4555" s="32">
        <f t="shared" si="1977"/>
        <v>0</v>
      </c>
      <c r="L4555" s="31">
        <f t="shared" si="1984"/>
        <v>2</v>
      </c>
      <c r="M4555" s="32">
        <f t="shared" si="1978"/>
        <v>0</v>
      </c>
      <c r="N4555" s="31">
        <f t="shared" si="1985"/>
        <v>0</v>
      </c>
      <c r="O4555" s="32">
        <f t="shared" si="1979"/>
        <v>0</v>
      </c>
      <c r="P4555" s="31">
        <f t="shared" si="1986"/>
        <v>0</v>
      </c>
      <c r="Q4555" s="32">
        <f t="shared" si="1980"/>
        <v>0</v>
      </c>
      <c r="R4555" s="31">
        <f t="shared" si="1987"/>
        <v>0</v>
      </c>
      <c r="S4555" s="32">
        <f t="shared" si="1981"/>
        <v>0</v>
      </c>
      <c r="T4555" s="31">
        <f t="shared" si="1988"/>
        <v>0</v>
      </c>
      <c r="V4555" s="1">
        <f t="shared" si="1990"/>
        <v>1</v>
      </c>
      <c r="W4555" s="1">
        <f t="shared" si="1991"/>
        <v>2</v>
      </c>
      <c r="X4555" s="1">
        <f t="shared" si="1992"/>
        <v>0</v>
      </c>
      <c r="Y4555" s="1">
        <f t="shared" si="1993"/>
        <v>0</v>
      </c>
      <c r="Z4555" s="1">
        <f t="shared" si="1994"/>
        <v>0</v>
      </c>
      <c r="AA4555" s="1">
        <f t="shared" si="1995"/>
        <v>0</v>
      </c>
      <c r="AD4555" s="1">
        <f t="shared" si="1996"/>
        <v>2</v>
      </c>
      <c r="AE4555" s="1">
        <f t="shared" si="1997"/>
        <v>1</v>
      </c>
      <c r="AF4555" s="1">
        <f t="shared" si="1998"/>
        <v>0</v>
      </c>
      <c r="AG4555" s="1">
        <f t="shared" si="1999"/>
        <v>0</v>
      </c>
      <c r="AH4555" s="1">
        <f t="shared" si="2000"/>
        <v>0</v>
      </c>
      <c r="AI4555" s="1">
        <f t="shared" si="2001"/>
        <v>0</v>
      </c>
      <c r="AK4555" s="1" t="str">
        <f t="shared" si="1989"/>
        <v>210000</v>
      </c>
    </row>
    <row r="4556" spans="4:37" x14ac:dyDescent="0.25">
      <c r="D4556" s="27">
        <v>4534</v>
      </c>
      <c r="E4556" s="27">
        <f t="shared" si="1975"/>
        <v>0</v>
      </c>
      <c r="F4556" s="27">
        <f t="shared" si="1976"/>
        <v>0</v>
      </c>
      <c r="G4556" s="27">
        <f t="shared" si="1982"/>
        <v>0</v>
      </c>
      <c r="H4556" s="2">
        <f>_xlfn.IFNA(IF(MATCH(AK4556,$AK$23:AK4555,0)&gt;0,0,0),1)</f>
        <v>0</v>
      </c>
      <c r="I4556" s="2">
        <f t="shared" si="1974"/>
        <v>4</v>
      </c>
      <c r="J4556" s="31">
        <f t="shared" si="1983"/>
        <v>2</v>
      </c>
      <c r="K4556" s="32">
        <f t="shared" si="1977"/>
        <v>1</v>
      </c>
      <c r="L4556" s="31">
        <f t="shared" si="1984"/>
        <v>2</v>
      </c>
      <c r="M4556" s="32">
        <f t="shared" si="1978"/>
        <v>0</v>
      </c>
      <c r="N4556" s="31">
        <f t="shared" si="1985"/>
        <v>0</v>
      </c>
      <c r="O4556" s="32">
        <f t="shared" si="1979"/>
        <v>0</v>
      </c>
      <c r="P4556" s="31">
        <f t="shared" si="1986"/>
        <v>0</v>
      </c>
      <c r="Q4556" s="32">
        <f t="shared" si="1980"/>
        <v>0</v>
      </c>
      <c r="R4556" s="31">
        <f t="shared" si="1987"/>
        <v>0</v>
      </c>
      <c r="S4556" s="32">
        <f t="shared" si="1981"/>
        <v>0</v>
      </c>
      <c r="T4556" s="31">
        <f t="shared" si="1988"/>
        <v>0</v>
      </c>
      <c r="V4556" s="1">
        <f t="shared" si="1990"/>
        <v>2</v>
      </c>
      <c r="W4556" s="1">
        <f t="shared" si="1991"/>
        <v>2</v>
      </c>
      <c r="X4556" s="1">
        <f t="shared" si="1992"/>
        <v>0</v>
      </c>
      <c r="Y4556" s="1">
        <f t="shared" si="1993"/>
        <v>0</v>
      </c>
      <c r="Z4556" s="1">
        <f t="shared" si="1994"/>
        <v>0</v>
      </c>
      <c r="AA4556" s="1">
        <f t="shared" si="1995"/>
        <v>0</v>
      </c>
      <c r="AD4556" s="1">
        <f t="shared" si="1996"/>
        <v>2</v>
      </c>
      <c r="AE4556" s="1">
        <f t="shared" si="1997"/>
        <v>2</v>
      </c>
      <c r="AF4556" s="1">
        <f t="shared" si="1998"/>
        <v>0</v>
      </c>
      <c r="AG4556" s="1">
        <f t="shared" si="1999"/>
        <v>0</v>
      </c>
      <c r="AH4556" s="1">
        <f t="shared" si="2000"/>
        <v>0</v>
      </c>
      <c r="AI4556" s="1">
        <f t="shared" si="2001"/>
        <v>0</v>
      </c>
      <c r="AK4556" s="1" t="str">
        <f t="shared" si="1989"/>
        <v>220000</v>
      </c>
    </row>
    <row r="4557" spans="4:37" x14ac:dyDescent="0.25">
      <c r="D4557" s="27">
        <v>4535</v>
      </c>
      <c r="E4557" s="27">
        <f t="shared" si="1975"/>
        <v>0</v>
      </c>
      <c r="F4557" s="27">
        <f t="shared" si="1976"/>
        <v>0</v>
      </c>
      <c r="G4557" s="27">
        <f t="shared" si="1982"/>
        <v>0</v>
      </c>
      <c r="H4557" s="2">
        <f>_xlfn.IFNA(IF(MATCH(AK4557,$AK$23:AK4556,0)&gt;0,0,0),1)</f>
        <v>0</v>
      </c>
      <c r="I4557" s="2">
        <f t="shared" si="1974"/>
        <v>5</v>
      </c>
      <c r="J4557" s="31">
        <f t="shared" si="1983"/>
        <v>3</v>
      </c>
      <c r="K4557" s="32">
        <f t="shared" si="1977"/>
        <v>0</v>
      </c>
      <c r="L4557" s="31">
        <f t="shared" si="1984"/>
        <v>2</v>
      </c>
      <c r="M4557" s="32">
        <f t="shared" si="1978"/>
        <v>0</v>
      </c>
      <c r="N4557" s="31">
        <f t="shared" si="1985"/>
        <v>0</v>
      </c>
      <c r="O4557" s="32">
        <f t="shared" si="1979"/>
        <v>0</v>
      </c>
      <c r="P4557" s="31">
        <f t="shared" si="1986"/>
        <v>0</v>
      </c>
      <c r="Q4557" s="32">
        <f t="shared" si="1980"/>
        <v>0</v>
      </c>
      <c r="R4557" s="31">
        <f t="shared" si="1987"/>
        <v>0</v>
      </c>
      <c r="S4557" s="32">
        <f t="shared" si="1981"/>
        <v>0</v>
      </c>
      <c r="T4557" s="31">
        <f t="shared" si="1988"/>
        <v>0</v>
      </c>
      <c r="V4557" s="1">
        <f t="shared" si="1990"/>
        <v>3</v>
      </c>
      <c r="W4557" s="1">
        <f t="shared" si="1991"/>
        <v>2</v>
      </c>
      <c r="X4557" s="1">
        <f t="shared" si="1992"/>
        <v>0</v>
      </c>
      <c r="Y4557" s="1">
        <f t="shared" si="1993"/>
        <v>0</v>
      </c>
      <c r="Z4557" s="1">
        <f t="shared" si="1994"/>
        <v>0</v>
      </c>
      <c r="AA4557" s="1">
        <f t="shared" si="1995"/>
        <v>0</v>
      </c>
      <c r="AD4557" s="1">
        <f t="shared" si="1996"/>
        <v>3</v>
      </c>
      <c r="AE4557" s="1">
        <f t="shared" si="1997"/>
        <v>2</v>
      </c>
      <c r="AF4557" s="1">
        <f t="shared" si="1998"/>
        <v>0</v>
      </c>
      <c r="AG4557" s="1">
        <f t="shared" si="1999"/>
        <v>0</v>
      </c>
      <c r="AH4557" s="1">
        <f t="shared" si="2000"/>
        <v>0</v>
      </c>
      <c r="AI4557" s="1">
        <f t="shared" si="2001"/>
        <v>0</v>
      </c>
      <c r="AK4557" s="1" t="str">
        <f t="shared" si="1989"/>
        <v>320000</v>
      </c>
    </row>
    <row r="4558" spans="4:37" x14ac:dyDescent="0.25">
      <c r="D4558" s="27">
        <v>4536</v>
      </c>
      <c r="E4558" s="27">
        <f t="shared" si="1975"/>
        <v>0</v>
      </c>
      <c r="F4558" s="27">
        <f t="shared" si="1976"/>
        <v>0</v>
      </c>
      <c r="G4558" s="27">
        <f t="shared" si="1982"/>
        <v>0</v>
      </c>
      <c r="H4558" s="2">
        <f>_xlfn.IFNA(IF(MATCH(AK4558,$AK$23:AK4557,0)&gt;0,0,0),1)</f>
        <v>0</v>
      </c>
      <c r="I4558" s="2">
        <f t="shared" si="1974"/>
        <v>6</v>
      </c>
      <c r="J4558" s="31">
        <f t="shared" si="1983"/>
        <v>4</v>
      </c>
      <c r="K4558" s="32">
        <f t="shared" si="1977"/>
        <v>0</v>
      </c>
      <c r="L4558" s="31">
        <f t="shared" si="1984"/>
        <v>2</v>
      </c>
      <c r="M4558" s="32">
        <f t="shared" si="1978"/>
        <v>0</v>
      </c>
      <c r="N4558" s="31">
        <f t="shared" si="1985"/>
        <v>0</v>
      </c>
      <c r="O4558" s="32">
        <f t="shared" si="1979"/>
        <v>0</v>
      </c>
      <c r="P4558" s="31">
        <f t="shared" si="1986"/>
        <v>0</v>
      </c>
      <c r="Q4558" s="32">
        <f t="shared" si="1980"/>
        <v>0</v>
      </c>
      <c r="R4558" s="31">
        <f t="shared" si="1987"/>
        <v>0</v>
      </c>
      <c r="S4558" s="32">
        <f t="shared" si="1981"/>
        <v>0</v>
      </c>
      <c r="T4558" s="31">
        <f t="shared" si="1988"/>
        <v>0</v>
      </c>
      <c r="V4558" s="1">
        <f t="shared" si="1990"/>
        <v>4</v>
      </c>
      <c r="W4558" s="1">
        <f t="shared" si="1991"/>
        <v>2</v>
      </c>
      <c r="X4558" s="1">
        <f t="shared" si="1992"/>
        <v>0</v>
      </c>
      <c r="Y4558" s="1">
        <f t="shared" si="1993"/>
        <v>0</v>
      </c>
      <c r="Z4558" s="1">
        <f t="shared" si="1994"/>
        <v>0</v>
      </c>
      <c r="AA4558" s="1">
        <f t="shared" si="1995"/>
        <v>0</v>
      </c>
      <c r="AD4558" s="1">
        <f t="shared" si="1996"/>
        <v>4</v>
      </c>
      <c r="AE4558" s="1">
        <f t="shared" si="1997"/>
        <v>2</v>
      </c>
      <c r="AF4558" s="1">
        <f t="shared" si="1998"/>
        <v>0</v>
      </c>
      <c r="AG4558" s="1">
        <f t="shared" si="1999"/>
        <v>0</v>
      </c>
      <c r="AH4558" s="1">
        <f t="shared" si="2000"/>
        <v>0</v>
      </c>
      <c r="AI4558" s="1">
        <f t="shared" si="2001"/>
        <v>0</v>
      </c>
      <c r="AK4558" s="1" t="str">
        <f t="shared" si="1989"/>
        <v>420000</v>
      </c>
    </row>
    <row r="4559" spans="4:37" x14ac:dyDescent="0.25">
      <c r="D4559" s="27">
        <v>4537</v>
      </c>
      <c r="E4559" s="27">
        <f t="shared" si="1975"/>
        <v>0</v>
      </c>
      <c r="F4559" s="27">
        <f t="shared" si="1976"/>
        <v>0</v>
      </c>
      <c r="G4559" s="27">
        <f t="shared" si="1982"/>
        <v>0</v>
      </c>
      <c r="H4559" s="2">
        <f>_xlfn.IFNA(IF(MATCH(AK4559,$AK$23:AK4558,0)&gt;0,0,0),1)</f>
        <v>0</v>
      </c>
      <c r="I4559" s="2">
        <f t="shared" si="1974"/>
        <v>4</v>
      </c>
      <c r="J4559" s="31">
        <f t="shared" si="1983"/>
        <v>1</v>
      </c>
      <c r="K4559" s="32">
        <f t="shared" si="1977"/>
        <v>0</v>
      </c>
      <c r="L4559" s="31">
        <f t="shared" si="1984"/>
        <v>3</v>
      </c>
      <c r="M4559" s="32">
        <f t="shared" si="1978"/>
        <v>0</v>
      </c>
      <c r="N4559" s="31">
        <f t="shared" si="1985"/>
        <v>0</v>
      </c>
      <c r="O4559" s="32">
        <f t="shared" si="1979"/>
        <v>0</v>
      </c>
      <c r="P4559" s="31">
        <f t="shared" si="1986"/>
        <v>0</v>
      </c>
      <c r="Q4559" s="32">
        <f t="shared" si="1980"/>
        <v>0</v>
      </c>
      <c r="R4559" s="31">
        <f t="shared" si="1987"/>
        <v>0</v>
      </c>
      <c r="S4559" s="32">
        <f t="shared" si="1981"/>
        <v>0</v>
      </c>
      <c r="T4559" s="31">
        <f t="shared" si="1988"/>
        <v>0</v>
      </c>
      <c r="V4559" s="1">
        <f t="shared" si="1990"/>
        <v>1</v>
      </c>
      <c r="W4559" s="1">
        <f t="shared" si="1991"/>
        <v>3</v>
      </c>
      <c r="X4559" s="1">
        <f t="shared" si="1992"/>
        <v>0</v>
      </c>
      <c r="Y4559" s="1">
        <f t="shared" si="1993"/>
        <v>0</v>
      </c>
      <c r="Z4559" s="1">
        <f t="shared" si="1994"/>
        <v>0</v>
      </c>
      <c r="AA4559" s="1">
        <f t="shared" si="1995"/>
        <v>0</v>
      </c>
      <c r="AD4559" s="1">
        <f t="shared" si="1996"/>
        <v>3</v>
      </c>
      <c r="AE4559" s="1">
        <f t="shared" si="1997"/>
        <v>1</v>
      </c>
      <c r="AF4559" s="1">
        <f t="shared" si="1998"/>
        <v>0</v>
      </c>
      <c r="AG4559" s="1">
        <f t="shared" si="1999"/>
        <v>0</v>
      </c>
      <c r="AH4559" s="1">
        <f t="shared" si="2000"/>
        <v>0</v>
      </c>
      <c r="AI4559" s="1">
        <f t="shared" si="2001"/>
        <v>0</v>
      </c>
      <c r="AK4559" s="1" t="str">
        <f t="shared" si="1989"/>
        <v>310000</v>
      </c>
    </row>
    <row r="4560" spans="4:37" x14ac:dyDescent="0.25">
      <c r="D4560" s="27">
        <v>4538</v>
      </c>
      <c r="E4560" s="27">
        <f t="shared" si="1975"/>
        <v>0</v>
      </c>
      <c r="F4560" s="27">
        <f t="shared" si="1976"/>
        <v>0</v>
      </c>
      <c r="G4560" s="27">
        <f t="shared" si="1982"/>
        <v>0</v>
      </c>
      <c r="H4560" s="2">
        <f>_xlfn.IFNA(IF(MATCH(AK4560,$AK$23:AK4559,0)&gt;0,0,0),1)</f>
        <v>0</v>
      </c>
      <c r="I4560" s="2">
        <f t="shared" si="1974"/>
        <v>5</v>
      </c>
      <c r="J4560" s="31">
        <f t="shared" si="1983"/>
        <v>2</v>
      </c>
      <c r="K4560" s="32">
        <f t="shared" si="1977"/>
        <v>0</v>
      </c>
      <c r="L4560" s="31">
        <f t="shared" si="1984"/>
        <v>3</v>
      </c>
      <c r="M4560" s="32">
        <f t="shared" si="1978"/>
        <v>0</v>
      </c>
      <c r="N4560" s="31">
        <f t="shared" si="1985"/>
        <v>0</v>
      </c>
      <c r="O4560" s="32">
        <f t="shared" si="1979"/>
        <v>0</v>
      </c>
      <c r="P4560" s="31">
        <f t="shared" si="1986"/>
        <v>0</v>
      </c>
      <c r="Q4560" s="32">
        <f t="shared" si="1980"/>
        <v>0</v>
      </c>
      <c r="R4560" s="31">
        <f t="shared" si="1987"/>
        <v>0</v>
      </c>
      <c r="S4560" s="32">
        <f t="shared" si="1981"/>
        <v>0</v>
      </c>
      <c r="T4560" s="31">
        <f t="shared" si="1988"/>
        <v>0</v>
      </c>
      <c r="V4560" s="1">
        <f t="shared" si="1990"/>
        <v>2</v>
      </c>
      <c r="W4560" s="1">
        <f t="shared" si="1991"/>
        <v>3</v>
      </c>
      <c r="X4560" s="1">
        <f t="shared" si="1992"/>
        <v>0</v>
      </c>
      <c r="Y4560" s="1">
        <f t="shared" si="1993"/>
        <v>0</v>
      </c>
      <c r="Z4560" s="1">
        <f t="shared" si="1994"/>
        <v>0</v>
      </c>
      <c r="AA4560" s="1">
        <f t="shared" si="1995"/>
        <v>0</v>
      </c>
      <c r="AD4560" s="1">
        <f t="shared" si="1996"/>
        <v>3</v>
      </c>
      <c r="AE4560" s="1">
        <f t="shared" si="1997"/>
        <v>2</v>
      </c>
      <c r="AF4560" s="1">
        <f t="shared" si="1998"/>
        <v>0</v>
      </c>
      <c r="AG4560" s="1">
        <f t="shared" si="1999"/>
        <v>0</v>
      </c>
      <c r="AH4560" s="1">
        <f t="shared" si="2000"/>
        <v>0</v>
      </c>
      <c r="AI4560" s="1">
        <f t="shared" si="2001"/>
        <v>0</v>
      </c>
      <c r="AK4560" s="1" t="str">
        <f t="shared" si="1989"/>
        <v>320000</v>
      </c>
    </row>
    <row r="4561" spans="4:37" x14ac:dyDescent="0.25">
      <c r="D4561" s="27">
        <v>4539</v>
      </c>
      <c r="E4561" s="27">
        <f t="shared" si="1975"/>
        <v>0</v>
      </c>
      <c r="F4561" s="27">
        <f t="shared" si="1976"/>
        <v>0</v>
      </c>
      <c r="G4561" s="27">
        <f t="shared" si="1982"/>
        <v>0</v>
      </c>
      <c r="H4561" s="2">
        <f>_xlfn.IFNA(IF(MATCH(AK4561,$AK$23:AK4560,0)&gt;0,0,0),1)</f>
        <v>0</v>
      </c>
      <c r="I4561" s="2">
        <f t="shared" ref="I4561:I4624" si="2002">SUM(J4561,L4561,N4561,P4561,R4561,T4561)</f>
        <v>6</v>
      </c>
      <c r="J4561" s="31">
        <f t="shared" si="1983"/>
        <v>3</v>
      </c>
      <c r="K4561" s="32">
        <f t="shared" si="1977"/>
        <v>1</v>
      </c>
      <c r="L4561" s="31">
        <f t="shared" si="1984"/>
        <v>3</v>
      </c>
      <c r="M4561" s="32">
        <f t="shared" si="1978"/>
        <v>0</v>
      </c>
      <c r="N4561" s="31">
        <f t="shared" si="1985"/>
        <v>0</v>
      </c>
      <c r="O4561" s="32">
        <f t="shared" si="1979"/>
        <v>0</v>
      </c>
      <c r="P4561" s="31">
        <f t="shared" si="1986"/>
        <v>0</v>
      </c>
      <c r="Q4561" s="32">
        <f t="shared" si="1980"/>
        <v>0</v>
      </c>
      <c r="R4561" s="31">
        <f t="shared" si="1987"/>
        <v>0</v>
      </c>
      <c r="S4561" s="32">
        <f t="shared" si="1981"/>
        <v>0</v>
      </c>
      <c r="T4561" s="31">
        <f t="shared" si="1988"/>
        <v>0</v>
      </c>
      <c r="V4561" s="1">
        <f t="shared" si="1990"/>
        <v>3</v>
      </c>
      <c r="W4561" s="1">
        <f t="shared" si="1991"/>
        <v>3</v>
      </c>
      <c r="X4561" s="1">
        <f t="shared" si="1992"/>
        <v>0</v>
      </c>
      <c r="Y4561" s="1">
        <f t="shared" si="1993"/>
        <v>0</v>
      </c>
      <c r="Z4561" s="1">
        <f t="shared" si="1994"/>
        <v>0</v>
      </c>
      <c r="AA4561" s="1">
        <f t="shared" si="1995"/>
        <v>0</v>
      </c>
      <c r="AD4561" s="1">
        <f t="shared" si="1996"/>
        <v>3</v>
      </c>
      <c r="AE4561" s="1">
        <f t="shared" si="1997"/>
        <v>3</v>
      </c>
      <c r="AF4561" s="1">
        <f t="shared" si="1998"/>
        <v>0</v>
      </c>
      <c r="AG4561" s="1">
        <f t="shared" si="1999"/>
        <v>0</v>
      </c>
      <c r="AH4561" s="1">
        <f t="shared" si="2000"/>
        <v>0</v>
      </c>
      <c r="AI4561" s="1">
        <f t="shared" si="2001"/>
        <v>0</v>
      </c>
      <c r="AK4561" s="1" t="str">
        <f t="shared" si="1989"/>
        <v>330000</v>
      </c>
    </row>
    <row r="4562" spans="4:37" x14ac:dyDescent="0.25">
      <c r="D4562" s="27">
        <v>4540</v>
      </c>
      <c r="E4562" s="27">
        <f t="shared" si="1975"/>
        <v>0</v>
      </c>
      <c r="F4562" s="27">
        <f t="shared" si="1976"/>
        <v>0</v>
      </c>
      <c r="G4562" s="27">
        <f t="shared" si="1982"/>
        <v>0</v>
      </c>
      <c r="H4562" s="2">
        <f>_xlfn.IFNA(IF(MATCH(AK4562,$AK$23:AK4561,0)&gt;0,0,0),1)</f>
        <v>0</v>
      </c>
      <c r="I4562" s="2">
        <f t="shared" si="2002"/>
        <v>7</v>
      </c>
      <c r="J4562" s="31">
        <f t="shared" si="1983"/>
        <v>4</v>
      </c>
      <c r="K4562" s="32">
        <f t="shared" si="1977"/>
        <v>0</v>
      </c>
      <c r="L4562" s="31">
        <f t="shared" si="1984"/>
        <v>3</v>
      </c>
      <c r="M4562" s="32">
        <f t="shared" si="1978"/>
        <v>0</v>
      </c>
      <c r="N4562" s="31">
        <f t="shared" si="1985"/>
        <v>0</v>
      </c>
      <c r="O4562" s="32">
        <f t="shared" si="1979"/>
        <v>0</v>
      </c>
      <c r="P4562" s="31">
        <f t="shared" si="1986"/>
        <v>0</v>
      </c>
      <c r="Q4562" s="32">
        <f t="shared" si="1980"/>
        <v>0</v>
      </c>
      <c r="R4562" s="31">
        <f t="shared" si="1987"/>
        <v>0</v>
      </c>
      <c r="S4562" s="32">
        <f t="shared" si="1981"/>
        <v>0</v>
      </c>
      <c r="T4562" s="31">
        <f t="shared" si="1988"/>
        <v>0</v>
      </c>
      <c r="V4562" s="1">
        <f t="shared" si="1990"/>
        <v>4</v>
      </c>
      <c r="W4562" s="1">
        <f t="shared" si="1991"/>
        <v>3</v>
      </c>
      <c r="X4562" s="1">
        <f t="shared" si="1992"/>
        <v>0</v>
      </c>
      <c r="Y4562" s="1">
        <f t="shared" si="1993"/>
        <v>0</v>
      </c>
      <c r="Z4562" s="1">
        <f t="shared" si="1994"/>
        <v>0</v>
      </c>
      <c r="AA4562" s="1">
        <f t="shared" si="1995"/>
        <v>0</v>
      </c>
      <c r="AD4562" s="1">
        <f t="shared" si="1996"/>
        <v>4</v>
      </c>
      <c r="AE4562" s="1">
        <f t="shared" si="1997"/>
        <v>3</v>
      </c>
      <c r="AF4562" s="1">
        <f t="shared" si="1998"/>
        <v>0</v>
      </c>
      <c r="AG4562" s="1">
        <f t="shared" si="1999"/>
        <v>0</v>
      </c>
      <c r="AH4562" s="1">
        <f t="shared" si="2000"/>
        <v>0</v>
      </c>
      <c r="AI4562" s="1">
        <f t="shared" si="2001"/>
        <v>0</v>
      </c>
      <c r="AK4562" s="1" t="str">
        <f t="shared" si="1989"/>
        <v>430000</v>
      </c>
    </row>
    <row r="4563" spans="4:37" x14ac:dyDescent="0.25">
      <c r="D4563" s="27">
        <v>4541</v>
      </c>
      <c r="E4563" s="27">
        <f t="shared" si="1975"/>
        <v>0</v>
      </c>
      <c r="F4563" s="27">
        <f t="shared" si="1976"/>
        <v>0</v>
      </c>
      <c r="G4563" s="27">
        <f t="shared" si="1982"/>
        <v>0</v>
      </c>
      <c r="H4563" s="2">
        <f>_xlfn.IFNA(IF(MATCH(AK4563,$AK$23:AK4562,0)&gt;0,0,0),1)</f>
        <v>0</v>
      </c>
      <c r="I4563" s="2">
        <f t="shared" si="2002"/>
        <v>5</v>
      </c>
      <c r="J4563" s="31">
        <f t="shared" si="1983"/>
        <v>1</v>
      </c>
      <c r="K4563" s="32">
        <f t="shared" si="1977"/>
        <v>0</v>
      </c>
      <c r="L4563" s="31">
        <f t="shared" si="1984"/>
        <v>4</v>
      </c>
      <c r="M4563" s="32">
        <f t="shared" si="1978"/>
        <v>0</v>
      </c>
      <c r="N4563" s="31">
        <f t="shared" si="1985"/>
        <v>0</v>
      </c>
      <c r="O4563" s="32">
        <f t="shared" si="1979"/>
        <v>0</v>
      </c>
      <c r="P4563" s="31">
        <f t="shared" si="1986"/>
        <v>0</v>
      </c>
      <c r="Q4563" s="32">
        <f t="shared" si="1980"/>
        <v>0</v>
      </c>
      <c r="R4563" s="31">
        <f t="shared" si="1987"/>
        <v>0</v>
      </c>
      <c r="S4563" s="32">
        <f t="shared" si="1981"/>
        <v>0</v>
      </c>
      <c r="T4563" s="31">
        <f t="shared" si="1988"/>
        <v>0</v>
      </c>
      <c r="V4563" s="1">
        <f t="shared" si="1990"/>
        <v>1</v>
      </c>
      <c r="W4563" s="1">
        <f t="shared" si="1991"/>
        <v>4</v>
      </c>
      <c r="X4563" s="1">
        <f t="shared" si="1992"/>
        <v>0</v>
      </c>
      <c r="Y4563" s="1">
        <f t="shared" si="1993"/>
        <v>0</v>
      </c>
      <c r="Z4563" s="1">
        <f t="shared" si="1994"/>
        <v>0</v>
      </c>
      <c r="AA4563" s="1">
        <f t="shared" si="1995"/>
        <v>0</v>
      </c>
      <c r="AD4563" s="1">
        <f t="shared" si="1996"/>
        <v>4</v>
      </c>
      <c r="AE4563" s="1">
        <f t="shared" si="1997"/>
        <v>1</v>
      </c>
      <c r="AF4563" s="1">
        <f t="shared" si="1998"/>
        <v>0</v>
      </c>
      <c r="AG4563" s="1">
        <f t="shared" si="1999"/>
        <v>0</v>
      </c>
      <c r="AH4563" s="1">
        <f t="shared" si="2000"/>
        <v>0</v>
      </c>
      <c r="AI4563" s="1">
        <f t="shared" si="2001"/>
        <v>0</v>
      </c>
      <c r="AK4563" s="1" t="str">
        <f t="shared" si="1989"/>
        <v>410000</v>
      </c>
    </row>
    <row r="4564" spans="4:37" x14ac:dyDescent="0.25">
      <c r="D4564" s="27">
        <v>4542</v>
      </c>
      <c r="E4564" s="27">
        <f t="shared" si="1975"/>
        <v>0</v>
      </c>
      <c r="F4564" s="27">
        <f t="shared" si="1976"/>
        <v>0</v>
      </c>
      <c r="G4564" s="27">
        <f t="shared" si="1982"/>
        <v>0</v>
      </c>
      <c r="H4564" s="2">
        <f>_xlfn.IFNA(IF(MATCH(AK4564,$AK$23:AK4563,0)&gt;0,0,0),1)</f>
        <v>0</v>
      </c>
      <c r="I4564" s="2">
        <f t="shared" si="2002"/>
        <v>6</v>
      </c>
      <c r="J4564" s="31">
        <f t="shared" si="1983"/>
        <v>2</v>
      </c>
      <c r="K4564" s="32">
        <f t="shared" si="1977"/>
        <v>0</v>
      </c>
      <c r="L4564" s="31">
        <f t="shared" si="1984"/>
        <v>4</v>
      </c>
      <c r="M4564" s="32">
        <f t="shared" si="1978"/>
        <v>0</v>
      </c>
      <c r="N4564" s="31">
        <f t="shared" si="1985"/>
        <v>0</v>
      </c>
      <c r="O4564" s="32">
        <f t="shared" si="1979"/>
        <v>0</v>
      </c>
      <c r="P4564" s="31">
        <f t="shared" si="1986"/>
        <v>0</v>
      </c>
      <c r="Q4564" s="32">
        <f t="shared" si="1980"/>
        <v>0</v>
      </c>
      <c r="R4564" s="31">
        <f t="shared" si="1987"/>
        <v>0</v>
      </c>
      <c r="S4564" s="32">
        <f t="shared" si="1981"/>
        <v>0</v>
      </c>
      <c r="T4564" s="31">
        <f t="shared" si="1988"/>
        <v>0</v>
      </c>
      <c r="V4564" s="1">
        <f t="shared" si="1990"/>
        <v>2</v>
      </c>
      <c r="W4564" s="1">
        <f t="shared" si="1991"/>
        <v>4</v>
      </c>
      <c r="X4564" s="1">
        <f t="shared" si="1992"/>
        <v>0</v>
      </c>
      <c r="Y4564" s="1">
        <f t="shared" si="1993"/>
        <v>0</v>
      </c>
      <c r="Z4564" s="1">
        <f t="shared" si="1994"/>
        <v>0</v>
      </c>
      <c r="AA4564" s="1">
        <f t="shared" si="1995"/>
        <v>0</v>
      </c>
      <c r="AD4564" s="1">
        <f t="shared" si="1996"/>
        <v>4</v>
      </c>
      <c r="AE4564" s="1">
        <f t="shared" si="1997"/>
        <v>2</v>
      </c>
      <c r="AF4564" s="1">
        <f t="shared" si="1998"/>
        <v>0</v>
      </c>
      <c r="AG4564" s="1">
        <f t="shared" si="1999"/>
        <v>0</v>
      </c>
      <c r="AH4564" s="1">
        <f t="shared" si="2000"/>
        <v>0</v>
      </c>
      <c r="AI4564" s="1">
        <f t="shared" si="2001"/>
        <v>0</v>
      </c>
      <c r="AK4564" s="1" t="str">
        <f t="shared" si="1989"/>
        <v>420000</v>
      </c>
    </row>
    <row r="4565" spans="4:37" x14ac:dyDescent="0.25">
      <c r="D4565" s="27">
        <v>4543</v>
      </c>
      <c r="E4565" s="27">
        <f t="shared" si="1975"/>
        <v>0</v>
      </c>
      <c r="F4565" s="27">
        <f t="shared" si="1976"/>
        <v>0</v>
      </c>
      <c r="G4565" s="27">
        <f t="shared" si="1982"/>
        <v>0</v>
      </c>
      <c r="H4565" s="2">
        <f>_xlfn.IFNA(IF(MATCH(AK4565,$AK$23:AK4564,0)&gt;0,0,0),1)</f>
        <v>0</v>
      </c>
      <c r="I4565" s="2">
        <f t="shared" si="2002"/>
        <v>7</v>
      </c>
      <c r="J4565" s="31">
        <f t="shared" si="1983"/>
        <v>3</v>
      </c>
      <c r="K4565" s="32">
        <f t="shared" si="1977"/>
        <v>0</v>
      </c>
      <c r="L4565" s="31">
        <f t="shared" si="1984"/>
        <v>4</v>
      </c>
      <c r="M4565" s="32">
        <f t="shared" si="1978"/>
        <v>0</v>
      </c>
      <c r="N4565" s="31">
        <f t="shared" si="1985"/>
        <v>0</v>
      </c>
      <c r="O4565" s="32">
        <f t="shared" si="1979"/>
        <v>0</v>
      </c>
      <c r="P4565" s="31">
        <f t="shared" si="1986"/>
        <v>0</v>
      </c>
      <c r="Q4565" s="32">
        <f t="shared" si="1980"/>
        <v>0</v>
      </c>
      <c r="R4565" s="31">
        <f t="shared" si="1987"/>
        <v>0</v>
      </c>
      <c r="S4565" s="32">
        <f t="shared" si="1981"/>
        <v>0</v>
      </c>
      <c r="T4565" s="31">
        <f t="shared" si="1988"/>
        <v>0</v>
      </c>
      <c r="V4565" s="1">
        <f t="shared" si="1990"/>
        <v>3</v>
      </c>
      <c r="W4565" s="1">
        <f t="shared" si="1991"/>
        <v>4</v>
      </c>
      <c r="X4565" s="1">
        <f t="shared" si="1992"/>
        <v>0</v>
      </c>
      <c r="Y4565" s="1">
        <f t="shared" si="1993"/>
        <v>0</v>
      </c>
      <c r="Z4565" s="1">
        <f t="shared" si="1994"/>
        <v>0</v>
      </c>
      <c r="AA4565" s="1">
        <f t="shared" si="1995"/>
        <v>0</v>
      </c>
      <c r="AD4565" s="1">
        <f t="shared" si="1996"/>
        <v>4</v>
      </c>
      <c r="AE4565" s="1">
        <f t="shared" si="1997"/>
        <v>3</v>
      </c>
      <c r="AF4565" s="1">
        <f t="shared" si="1998"/>
        <v>0</v>
      </c>
      <c r="AG4565" s="1">
        <f t="shared" si="1999"/>
        <v>0</v>
      </c>
      <c r="AH4565" s="1">
        <f t="shared" si="2000"/>
        <v>0</v>
      </c>
      <c r="AI4565" s="1">
        <f t="shared" si="2001"/>
        <v>0</v>
      </c>
      <c r="AK4565" s="1" t="str">
        <f t="shared" si="1989"/>
        <v>430000</v>
      </c>
    </row>
    <row r="4566" spans="4:37" x14ac:dyDescent="0.25">
      <c r="D4566" s="27">
        <v>4544</v>
      </c>
      <c r="E4566" s="27">
        <f t="shared" si="1975"/>
        <v>0</v>
      </c>
      <c r="F4566" s="27">
        <f t="shared" si="1976"/>
        <v>0</v>
      </c>
      <c r="G4566" s="27">
        <f t="shared" si="1982"/>
        <v>0</v>
      </c>
      <c r="H4566" s="2">
        <f>_xlfn.IFNA(IF(MATCH(AK4566,$AK$23:AK4565,0)&gt;0,0,0),1)</f>
        <v>0</v>
      </c>
      <c r="I4566" s="2">
        <f t="shared" si="2002"/>
        <v>8</v>
      </c>
      <c r="J4566" s="31">
        <f t="shared" si="1983"/>
        <v>4</v>
      </c>
      <c r="K4566" s="32">
        <f t="shared" si="1977"/>
        <v>1</v>
      </c>
      <c r="L4566" s="31">
        <f t="shared" si="1984"/>
        <v>4</v>
      </c>
      <c r="M4566" s="32">
        <f t="shared" si="1978"/>
        <v>0</v>
      </c>
      <c r="N4566" s="31">
        <f t="shared" si="1985"/>
        <v>0</v>
      </c>
      <c r="O4566" s="32">
        <f t="shared" si="1979"/>
        <v>0</v>
      </c>
      <c r="P4566" s="31">
        <f t="shared" si="1986"/>
        <v>0</v>
      </c>
      <c r="Q4566" s="32">
        <f t="shared" si="1980"/>
        <v>0</v>
      </c>
      <c r="R4566" s="31">
        <f t="shared" si="1987"/>
        <v>0</v>
      </c>
      <c r="S4566" s="32">
        <f t="shared" si="1981"/>
        <v>0</v>
      </c>
      <c r="T4566" s="31">
        <f t="shared" si="1988"/>
        <v>0</v>
      </c>
      <c r="V4566" s="1">
        <f t="shared" si="1990"/>
        <v>4</v>
      </c>
      <c r="W4566" s="1">
        <f t="shared" si="1991"/>
        <v>4</v>
      </c>
      <c r="X4566" s="1">
        <f t="shared" si="1992"/>
        <v>0</v>
      </c>
      <c r="Y4566" s="1">
        <f t="shared" si="1993"/>
        <v>0</v>
      </c>
      <c r="Z4566" s="1">
        <f t="shared" si="1994"/>
        <v>0</v>
      </c>
      <c r="AA4566" s="1">
        <f t="shared" si="1995"/>
        <v>0</v>
      </c>
      <c r="AD4566" s="1">
        <f t="shared" si="1996"/>
        <v>4</v>
      </c>
      <c r="AE4566" s="1">
        <f t="shared" si="1997"/>
        <v>4</v>
      </c>
      <c r="AF4566" s="1">
        <f t="shared" si="1998"/>
        <v>0</v>
      </c>
      <c r="AG4566" s="1">
        <f t="shared" si="1999"/>
        <v>0</v>
      </c>
      <c r="AH4566" s="1">
        <f t="shared" si="2000"/>
        <v>0</v>
      </c>
      <c r="AI4566" s="1">
        <f t="shared" si="2001"/>
        <v>0</v>
      </c>
      <c r="AK4566" s="1" t="str">
        <f t="shared" si="1989"/>
        <v>440000</v>
      </c>
    </row>
    <row r="4567" spans="4:37" x14ac:dyDescent="0.25">
      <c r="D4567" s="27">
        <v>4545</v>
      </c>
      <c r="E4567" s="27">
        <f t="shared" ref="E4567:E4630" si="2003">IF(D4567&lt;=$C$4^$C$6,1,0)</f>
        <v>0</v>
      </c>
      <c r="F4567" s="27">
        <f t="shared" ref="F4567:F4630" si="2004">IF(E4567=1,IF(SUM(K4567,M4567,O4567,Q4567,S4567)=0,1,0),0)</f>
        <v>0</v>
      </c>
      <c r="G4567" s="27">
        <f t="shared" si="1982"/>
        <v>0</v>
      </c>
      <c r="H4567" s="2">
        <f>_xlfn.IFNA(IF(MATCH(AK4567,$AK$23:AK4566,0)&gt;0,0,0),1)</f>
        <v>0</v>
      </c>
      <c r="I4567" s="2">
        <f t="shared" si="2002"/>
        <v>2</v>
      </c>
      <c r="J4567" s="31">
        <f t="shared" si="1983"/>
        <v>1</v>
      </c>
      <c r="K4567" s="32">
        <f t="shared" ref="K4567:K4630" si="2005">IF($C$6&gt;1,IF(L4567=J4567,1,0),0)</f>
        <v>1</v>
      </c>
      <c r="L4567" s="31">
        <f t="shared" si="1984"/>
        <v>1</v>
      </c>
      <c r="M4567" s="32">
        <f t="shared" ref="M4567:M4630" si="2006">IF($C$6&gt;2,IF(OR(N4567=L4567,N4567=J4567),1,0),0)</f>
        <v>0</v>
      </c>
      <c r="N4567" s="31">
        <f t="shared" si="1985"/>
        <v>0</v>
      </c>
      <c r="O4567" s="32">
        <f t="shared" ref="O4567:O4630" si="2007">IF($C$6&gt;3,IF(OR(P4567=N4567,P4567=L4567,P4567=J4567),1,0),0)</f>
        <v>0</v>
      </c>
      <c r="P4567" s="31">
        <f t="shared" si="1986"/>
        <v>0</v>
      </c>
      <c r="Q4567" s="32">
        <f t="shared" ref="Q4567:Q4630" si="2008">IF($C$6&gt;4,IF(OR(R4567=N4567,R4567=L4567,R4567=J4567,R4567=P4567),1,0),0)</f>
        <v>0</v>
      </c>
      <c r="R4567" s="31">
        <f t="shared" si="1987"/>
        <v>0</v>
      </c>
      <c r="S4567" s="32">
        <f t="shared" ref="S4567:S4630" si="2009">IF($C$6&gt;5,IF(OR(T4567=N4567,T4567=L4567,T4567=J4567,T4567=P4567,T4567=R4567),1,0),0)</f>
        <v>0</v>
      </c>
      <c r="T4567" s="31">
        <f t="shared" si="1988"/>
        <v>0</v>
      </c>
      <c r="V4567" s="1">
        <f t="shared" si="1990"/>
        <v>1</v>
      </c>
      <c r="W4567" s="1">
        <f t="shared" si="1991"/>
        <v>1</v>
      </c>
      <c r="X4567" s="1">
        <f t="shared" si="1992"/>
        <v>0</v>
      </c>
      <c r="Y4567" s="1">
        <f t="shared" si="1993"/>
        <v>0</v>
      </c>
      <c r="Z4567" s="1">
        <f t="shared" si="1994"/>
        <v>0</v>
      </c>
      <c r="AA4567" s="1">
        <f t="shared" si="1995"/>
        <v>0</v>
      </c>
      <c r="AD4567" s="1">
        <f t="shared" si="1996"/>
        <v>1</v>
      </c>
      <c r="AE4567" s="1">
        <f t="shared" si="1997"/>
        <v>1</v>
      </c>
      <c r="AF4567" s="1">
        <f t="shared" si="1998"/>
        <v>0</v>
      </c>
      <c r="AG4567" s="1">
        <f t="shared" si="1999"/>
        <v>0</v>
      </c>
      <c r="AH4567" s="1">
        <f t="shared" si="2000"/>
        <v>0</v>
      </c>
      <c r="AI4567" s="1">
        <f t="shared" si="2001"/>
        <v>0</v>
      </c>
      <c r="AK4567" s="1" t="str">
        <f t="shared" si="1989"/>
        <v>110000</v>
      </c>
    </row>
    <row r="4568" spans="4:37" x14ac:dyDescent="0.25">
      <c r="D4568" s="27">
        <v>4546</v>
      </c>
      <c r="E4568" s="27">
        <f t="shared" si="2003"/>
        <v>0</v>
      </c>
      <c r="F4568" s="27">
        <f t="shared" si="2004"/>
        <v>0</v>
      </c>
      <c r="G4568" s="27">
        <f t="shared" ref="G4568:G4631" si="2010">IF(SUM(F4568,H4568)=2,1,0)</f>
        <v>0</v>
      </c>
      <c r="H4568" s="2">
        <f>_xlfn.IFNA(IF(MATCH(AK4568,$AK$23:AK4567,0)&gt;0,0,0),1)</f>
        <v>0</v>
      </c>
      <c r="I4568" s="2">
        <f t="shared" si="2002"/>
        <v>3</v>
      </c>
      <c r="J4568" s="31">
        <f t="shared" ref="J4568:J4631" si="2011">IF(J4567&lt;$C$4,J4567+1,1)</f>
        <v>2</v>
      </c>
      <c r="K4568" s="32">
        <f t="shared" si="2005"/>
        <v>0</v>
      </c>
      <c r="L4568" s="31">
        <f t="shared" ref="L4568:L4631" si="2012">IF($C$6&gt;=2,IF(J4568&gt;J4567,L4567,IF(L4567&lt;$C$4,L4567+1,1)),0)</f>
        <v>1</v>
      </c>
      <c r="M4568" s="32">
        <f t="shared" si="2006"/>
        <v>0</v>
      </c>
      <c r="N4568" s="31">
        <f t="shared" ref="N4568:N4631" si="2013">IF($C$6&gt;=3,IF(L4568=L4567,N4567,IF(L4568&lt;L4567,IF(N4567&lt;$C$4,N4567+1,1),N4567)),0)</f>
        <v>0</v>
      </c>
      <c r="O4568" s="32">
        <f t="shared" si="2007"/>
        <v>0</v>
      </c>
      <c r="P4568" s="31">
        <f t="shared" ref="P4568:P4631" si="2014">IF($C$6&gt;=4,IF(N4568=N4567,P4567,IF(N4568&lt;N4567,IF(P4567&lt;$C$4,P4567+1,1),P4567)),0)</f>
        <v>0</v>
      </c>
      <c r="Q4568" s="32">
        <f t="shared" si="2008"/>
        <v>0</v>
      </c>
      <c r="R4568" s="31">
        <f t="shared" ref="R4568:R4631" si="2015">IF($C$6&gt;=5,IF(P4568=P4567,R4567,IF(P4568&lt;P4567,IF(R4567&lt;$C$4,R4567+1,1),R4567)),0)</f>
        <v>0</v>
      </c>
      <c r="S4568" s="32">
        <f t="shared" si="2009"/>
        <v>0</v>
      </c>
      <c r="T4568" s="31">
        <f t="shared" ref="T4568:T4631" si="2016">IF($C$6&gt;=6,IF(R4568=R4567,T4567,IF(R4568&lt;R4567,IF(T4567&lt;$C$4,T4567+1,1),T4567)),0)</f>
        <v>0</v>
      </c>
      <c r="V4568" s="1">
        <f t="shared" si="1990"/>
        <v>2</v>
      </c>
      <c r="W4568" s="1">
        <f t="shared" si="1991"/>
        <v>1</v>
      </c>
      <c r="X4568" s="1">
        <f t="shared" si="1992"/>
        <v>0</v>
      </c>
      <c r="Y4568" s="1">
        <f t="shared" si="1993"/>
        <v>0</v>
      </c>
      <c r="Z4568" s="1">
        <f t="shared" si="1994"/>
        <v>0</v>
      </c>
      <c r="AA4568" s="1">
        <f t="shared" si="1995"/>
        <v>0</v>
      </c>
      <c r="AD4568" s="1">
        <f t="shared" si="1996"/>
        <v>2</v>
      </c>
      <c r="AE4568" s="1">
        <f t="shared" si="1997"/>
        <v>1</v>
      </c>
      <c r="AF4568" s="1">
        <f t="shared" si="1998"/>
        <v>0</v>
      </c>
      <c r="AG4568" s="1">
        <f t="shared" si="1999"/>
        <v>0</v>
      </c>
      <c r="AH4568" s="1">
        <f t="shared" si="2000"/>
        <v>0</v>
      </c>
      <c r="AI4568" s="1">
        <f t="shared" si="2001"/>
        <v>0</v>
      </c>
      <c r="AK4568" s="1" t="str">
        <f t="shared" ref="AK4568:AK4631" si="2017">CONCATENATE(AD4568,AE4568,AF4568,AG4568,AH4568,AI4568)</f>
        <v>210000</v>
      </c>
    </row>
    <row r="4569" spans="4:37" x14ac:dyDescent="0.25">
      <c r="D4569" s="27">
        <v>4547</v>
      </c>
      <c r="E4569" s="27">
        <f t="shared" si="2003"/>
        <v>0</v>
      </c>
      <c r="F4569" s="27">
        <f t="shared" si="2004"/>
        <v>0</v>
      </c>
      <c r="G4569" s="27">
        <f t="shared" si="2010"/>
        <v>0</v>
      </c>
      <c r="H4569" s="2">
        <f>_xlfn.IFNA(IF(MATCH(AK4569,$AK$23:AK4568,0)&gt;0,0,0),1)</f>
        <v>0</v>
      </c>
      <c r="I4569" s="2">
        <f t="shared" si="2002"/>
        <v>4</v>
      </c>
      <c r="J4569" s="31">
        <f t="shared" si="2011"/>
        <v>3</v>
      </c>
      <c r="K4569" s="32">
        <f t="shared" si="2005"/>
        <v>0</v>
      </c>
      <c r="L4569" s="31">
        <f t="shared" si="2012"/>
        <v>1</v>
      </c>
      <c r="M4569" s="32">
        <f t="shared" si="2006"/>
        <v>0</v>
      </c>
      <c r="N4569" s="31">
        <f t="shared" si="2013"/>
        <v>0</v>
      </c>
      <c r="O4569" s="32">
        <f t="shared" si="2007"/>
        <v>0</v>
      </c>
      <c r="P4569" s="31">
        <f t="shared" si="2014"/>
        <v>0</v>
      </c>
      <c r="Q4569" s="32">
        <f t="shared" si="2008"/>
        <v>0</v>
      </c>
      <c r="R4569" s="31">
        <f t="shared" si="2015"/>
        <v>0</v>
      </c>
      <c r="S4569" s="32">
        <f t="shared" si="2009"/>
        <v>0</v>
      </c>
      <c r="T4569" s="31">
        <f t="shared" si="2016"/>
        <v>0</v>
      </c>
      <c r="V4569" s="1">
        <f t="shared" si="1990"/>
        <v>3</v>
      </c>
      <c r="W4569" s="1">
        <f t="shared" si="1991"/>
        <v>1</v>
      </c>
      <c r="X4569" s="1">
        <f t="shared" si="1992"/>
        <v>0</v>
      </c>
      <c r="Y4569" s="1">
        <f t="shared" si="1993"/>
        <v>0</v>
      </c>
      <c r="Z4569" s="1">
        <f t="shared" si="1994"/>
        <v>0</v>
      </c>
      <c r="AA4569" s="1">
        <f t="shared" si="1995"/>
        <v>0</v>
      </c>
      <c r="AD4569" s="1">
        <f t="shared" si="1996"/>
        <v>3</v>
      </c>
      <c r="AE4569" s="1">
        <f t="shared" si="1997"/>
        <v>1</v>
      </c>
      <c r="AF4569" s="1">
        <f t="shared" si="1998"/>
        <v>0</v>
      </c>
      <c r="AG4569" s="1">
        <f t="shared" si="1999"/>
        <v>0</v>
      </c>
      <c r="AH4569" s="1">
        <f t="shared" si="2000"/>
        <v>0</v>
      </c>
      <c r="AI4569" s="1">
        <f t="shared" si="2001"/>
        <v>0</v>
      </c>
      <c r="AK4569" s="1" t="str">
        <f t="shared" si="2017"/>
        <v>310000</v>
      </c>
    </row>
    <row r="4570" spans="4:37" x14ac:dyDescent="0.25">
      <c r="D4570" s="27">
        <v>4548</v>
      </c>
      <c r="E4570" s="27">
        <f t="shared" si="2003"/>
        <v>0</v>
      </c>
      <c r="F4570" s="27">
        <f t="shared" si="2004"/>
        <v>0</v>
      </c>
      <c r="G4570" s="27">
        <f t="shared" si="2010"/>
        <v>0</v>
      </c>
      <c r="H4570" s="2">
        <f>_xlfn.IFNA(IF(MATCH(AK4570,$AK$23:AK4569,0)&gt;0,0,0),1)</f>
        <v>0</v>
      </c>
      <c r="I4570" s="2">
        <f t="shared" si="2002"/>
        <v>5</v>
      </c>
      <c r="J4570" s="31">
        <f t="shared" si="2011"/>
        <v>4</v>
      </c>
      <c r="K4570" s="32">
        <f t="shared" si="2005"/>
        <v>0</v>
      </c>
      <c r="L4570" s="31">
        <f t="shared" si="2012"/>
        <v>1</v>
      </c>
      <c r="M4570" s="32">
        <f t="shared" si="2006"/>
        <v>0</v>
      </c>
      <c r="N4570" s="31">
        <f t="shared" si="2013"/>
        <v>0</v>
      </c>
      <c r="O4570" s="32">
        <f t="shared" si="2007"/>
        <v>0</v>
      </c>
      <c r="P4570" s="31">
        <f t="shared" si="2014"/>
        <v>0</v>
      </c>
      <c r="Q4570" s="32">
        <f t="shared" si="2008"/>
        <v>0</v>
      </c>
      <c r="R4570" s="31">
        <f t="shared" si="2015"/>
        <v>0</v>
      </c>
      <c r="S4570" s="32">
        <f t="shared" si="2009"/>
        <v>0</v>
      </c>
      <c r="T4570" s="31">
        <f t="shared" si="2016"/>
        <v>0</v>
      </c>
      <c r="V4570" s="1">
        <f t="shared" si="1990"/>
        <v>4</v>
      </c>
      <c r="W4570" s="1">
        <f t="shared" si="1991"/>
        <v>1</v>
      </c>
      <c r="X4570" s="1">
        <f t="shared" si="1992"/>
        <v>0</v>
      </c>
      <c r="Y4570" s="1">
        <f t="shared" si="1993"/>
        <v>0</v>
      </c>
      <c r="Z4570" s="1">
        <f t="shared" si="1994"/>
        <v>0</v>
      </c>
      <c r="AA4570" s="1">
        <f t="shared" si="1995"/>
        <v>0</v>
      </c>
      <c r="AD4570" s="1">
        <f t="shared" si="1996"/>
        <v>4</v>
      </c>
      <c r="AE4570" s="1">
        <f t="shared" si="1997"/>
        <v>1</v>
      </c>
      <c r="AF4570" s="1">
        <f t="shared" si="1998"/>
        <v>0</v>
      </c>
      <c r="AG4570" s="1">
        <f t="shared" si="1999"/>
        <v>0</v>
      </c>
      <c r="AH4570" s="1">
        <f t="shared" si="2000"/>
        <v>0</v>
      </c>
      <c r="AI4570" s="1">
        <f t="shared" si="2001"/>
        <v>0</v>
      </c>
      <c r="AK4570" s="1" t="str">
        <f t="shared" si="2017"/>
        <v>410000</v>
      </c>
    </row>
    <row r="4571" spans="4:37" x14ac:dyDescent="0.25">
      <c r="D4571" s="27">
        <v>4549</v>
      </c>
      <c r="E4571" s="27">
        <f t="shared" si="2003"/>
        <v>0</v>
      </c>
      <c r="F4571" s="27">
        <f t="shared" si="2004"/>
        <v>0</v>
      </c>
      <c r="G4571" s="27">
        <f t="shared" si="2010"/>
        <v>0</v>
      </c>
      <c r="H4571" s="2">
        <f>_xlfn.IFNA(IF(MATCH(AK4571,$AK$23:AK4570,0)&gt;0,0,0),1)</f>
        <v>0</v>
      </c>
      <c r="I4571" s="2">
        <f t="shared" si="2002"/>
        <v>3</v>
      </c>
      <c r="J4571" s="31">
        <f t="shared" si="2011"/>
        <v>1</v>
      </c>
      <c r="K4571" s="32">
        <f t="shared" si="2005"/>
        <v>0</v>
      </c>
      <c r="L4571" s="31">
        <f t="shared" si="2012"/>
        <v>2</v>
      </c>
      <c r="M4571" s="32">
        <f t="shared" si="2006"/>
        <v>0</v>
      </c>
      <c r="N4571" s="31">
        <f t="shared" si="2013"/>
        <v>0</v>
      </c>
      <c r="O4571" s="32">
        <f t="shared" si="2007"/>
        <v>0</v>
      </c>
      <c r="P4571" s="31">
        <f t="shared" si="2014"/>
        <v>0</v>
      </c>
      <c r="Q4571" s="32">
        <f t="shared" si="2008"/>
        <v>0</v>
      </c>
      <c r="R4571" s="31">
        <f t="shared" si="2015"/>
        <v>0</v>
      </c>
      <c r="S4571" s="32">
        <f t="shared" si="2009"/>
        <v>0</v>
      </c>
      <c r="T4571" s="31">
        <f t="shared" si="2016"/>
        <v>0</v>
      </c>
      <c r="V4571" s="1">
        <f t="shared" si="1990"/>
        <v>1</v>
      </c>
      <c r="W4571" s="1">
        <f t="shared" si="1991"/>
        <v>2</v>
      </c>
      <c r="X4571" s="1">
        <f t="shared" si="1992"/>
        <v>0</v>
      </c>
      <c r="Y4571" s="1">
        <f t="shared" si="1993"/>
        <v>0</v>
      </c>
      <c r="Z4571" s="1">
        <f t="shared" si="1994"/>
        <v>0</v>
      </c>
      <c r="AA4571" s="1">
        <f t="shared" si="1995"/>
        <v>0</v>
      </c>
      <c r="AD4571" s="1">
        <f t="shared" si="1996"/>
        <v>2</v>
      </c>
      <c r="AE4571" s="1">
        <f t="shared" si="1997"/>
        <v>1</v>
      </c>
      <c r="AF4571" s="1">
        <f t="shared" si="1998"/>
        <v>0</v>
      </c>
      <c r="AG4571" s="1">
        <f t="shared" si="1999"/>
        <v>0</v>
      </c>
      <c r="AH4571" s="1">
        <f t="shared" si="2000"/>
        <v>0</v>
      </c>
      <c r="AI4571" s="1">
        <f t="shared" si="2001"/>
        <v>0</v>
      </c>
      <c r="AK4571" s="1" t="str">
        <f t="shared" si="2017"/>
        <v>210000</v>
      </c>
    </row>
    <row r="4572" spans="4:37" x14ac:dyDescent="0.25">
      <c r="D4572" s="27">
        <v>4550</v>
      </c>
      <c r="E4572" s="27">
        <f t="shared" si="2003"/>
        <v>0</v>
      </c>
      <c r="F4572" s="27">
        <f t="shared" si="2004"/>
        <v>0</v>
      </c>
      <c r="G4572" s="27">
        <f t="shared" si="2010"/>
        <v>0</v>
      </c>
      <c r="H4572" s="2">
        <f>_xlfn.IFNA(IF(MATCH(AK4572,$AK$23:AK4571,0)&gt;0,0,0),1)</f>
        <v>0</v>
      </c>
      <c r="I4572" s="2">
        <f t="shared" si="2002"/>
        <v>4</v>
      </c>
      <c r="J4572" s="31">
        <f t="shared" si="2011"/>
        <v>2</v>
      </c>
      <c r="K4572" s="32">
        <f t="shared" si="2005"/>
        <v>1</v>
      </c>
      <c r="L4572" s="31">
        <f t="shared" si="2012"/>
        <v>2</v>
      </c>
      <c r="M4572" s="32">
        <f t="shared" si="2006"/>
        <v>0</v>
      </c>
      <c r="N4572" s="31">
        <f t="shared" si="2013"/>
        <v>0</v>
      </c>
      <c r="O4572" s="32">
        <f t="shared" si="2007"/>
        <v>0</v>
      </c>
      <c r="P4572" s="31">
        <f t="shared" si="2014"/>
        <v>0</v>
      </c>
      <c r="Q4572" s="32">
        <f t="shared" si="2008"/>
        <v>0</v>
      </c>
      <c r="R4572" s="31">
        <f t="shared" si="2015"/>
        <v>0</v>
      </c>
      <c r="S4572" s="32">
        <f t="shared" si="2009"/>
        <v>0</v>
      </c>
      <c r="T4572" s="31">
        <f t="shared" si="2016"/>
        <v>0</v>
      </c>
      <c r="V4572" s="1">
        <f t="shared" si="1990"/>
        <v>2</v>
      </c>
      <c r="W4572" s="1">
        <f t="shared" si="1991"/>
        <v>2</v>
      </c>
      <c r="X4572" s="1">
        <f t="shared" si="1992"/>
        <v>0</v>
      </c>
      <c r="Y4572" s="1">
        <f t="shared" si="1993"/>
        <v>0</v>
      </c>
      <c r="Z4572" s="1">
        <f t="shared" si="1994"/>
        <v>0</v>
      </c>
      <c r="AA4572" s="1">
        <f t="shared" si="1995"/>
        <v>0</v>
      </c>
      <c r="AD4572" s="1">
        <f t="shared" si="1996"/>
        <v>2</v>
      </c>
      <c r="AE4572" s="1">
        <f t="shared" si="1997"/>
        <v>2</v>
      </c>
      <c r="AF4572" s="1">
        <f t="shared" si="1998"/>
        <v>0</v>
      </c>
      <c r="AG4572" s="1">
        <f t="shared" si="1999"/>
        <v>0</v>
      </c>
      <c r="AH4572" s="1">
        <f t="shared" si="2000"/>
        <v>0</v>
      </c>
      <c r="AI4572" s="1">
        <f t="shared" si="2001"/>
        <v>0</v>
      </c>
      <c r="AK4572" s="1" t="str">
        <f t="shared" si="2017"/>
        <v>220000</v>
      </c>
    </row>
    <row r="4573" spans="4:37" x14ac:dyDescent="0.25">
      <c r="D4573" s="27">
        <v>4551</v>
      </c>
      <c r="E4573" s="27">
        <f t="shared" si="2003"/>
        <v>0</v>
      </c>
      <c r="F4573" s="27">
        <f t="shared" si="2004"/>
        <v>0</v>
      </c>
      <c r="G4573" s="27">
        <f t="shared" si="2010"/>
        <v>0</v>
      </c>
      <c r="H4573" s="2">
        <f>_xlfn.IFNA(IF(MATCH(AK4573,$AK$23:AK4572,0)&gt;0,0,0),1)</f>
        <v>0</v>
      </c>
      <c r="I4573" s="2">
        <f t="shared" si="2002"/>
        <v>5</v>
      </c>
      <c r="J4573" s="31">
        <f t="shared" si="2011"/>
        <v>3</v>
      </c>
      <c r="K4573" s="32">
        <f t="shared" si="2005"/>
        <v>0</v>
      </c>
      <c r="L4573" s="31">
        <f t="shared" si="2012"/>
        <v>2</v>
      </c>
      <c r="M4573" s="32">
        <f t="shared" si="2006"/>
        <v>0</v>
      </c>
      <c r="N4573" s="31">
        <f t="shared" si="2013"/>
        <v>0</v>
      </c>
      <c r="O4573" s="32">
        <f t="shared" si="2007"/>
        <v>0</v>
      </c>
      <c r="P4573" s="31">
        <f t="shared" si="2014"/>
        <v>0</v>
      </c>
      <c r="Q4573" s="32">
        <f t="shared" si="2008"/>
        <v>0</v>
      </c>
      <c r="R4573" s="31">
        <f t="shared" si="2015"/>
        <v>0</v>
      </c>
      <c r="S4573" s="32">
        <f t="shared" si="2009"/>
        <v>0</v>
      </c>
      <c r="T4573" s="31">
        <f t="shared" si="2016"/>
        <v>0</v>
      </c>
      <c r="V4573" s="1">
        <f t="shared" si="1990"/>
        <v>3</v>
      </c>
      <c r="W4573" s="1">
        <f t="shared" si="1991"/>
        <v>2</v>
      </c>
      <c r="X4573" s="1">
        <f t="shared" si="1992"/>
        <v>0</v>
      </c>
      <c r="Y4573" s="1">
        <f t="shared" si="1993"/>
        <v>0</v>
      </c>
      <c r="Z4573" s="1">
        <f t="shared" si="1994"/>
        <v>0</v>
      </c>
      <c r="AA4573" s="1">
        <f t="shared" si="1995"/>
        <v>0</v>
      </c>
      <c r="AD4573" s="1">
        <f t="shared" si="1996"/>
        <v>3</v>
      </c>
      <c r="AE4573" s="1">
        <f t="shared" si="1997"/>
        <v>2</v>
      </c>
      <c r="AF4573" s="1">
        <f t="shared" si="1998"/>
        <v>0</v>
      </c>
      <c r="AG4573" s="1">
        <f t="shared" si="1999"/>
        <v>0</v>
      </c>
      <c r="AH4573" s="1">
        <f t="shared" si="2000"/>
        <v>0</v>
      </c>
      <c r="AI4573" s="1">
        <f t="shared" si="2001"/>
        <v>0</v>
      </c>
      <c r="AK4573" s="1" t="str">
        <f t="shared" si="2017"/>
        <v>320000</v>
      </c>
    </row>
    <row r="4574" spans="4:37" x14ac:dyDescent="0.25">
      <c r="D4574" s="27">
        <v>4552</v>
      </c>
      <c r="E4574" s="27">
        <f t="shared" si="2003"/>
        <v>0</v>
      </c>
      <c r="F4574" s="27">
        <f t="shared" si="2004"/>
        <v>0</v>
      </c>
      <c r="G4574" s="27">
        <f t="shared" si="2010"/>
        <v>0</v>
      </c>
      <c r="H4574" s="2">
        <f>_xlfn.IFNA(IF(MATCH(AK4574,$AK$23:AK4573,0)&gt;0,0,0),1)</f>
        <v>0</v>
      </c>
      <c r="I4574" s="2">
        <f t="shared" si="2002"/>
        <v>6</v>
      </c>
      <c r="J4574" s="31">
        <f t="shared" si="2011"/>
        <v>4</v>
      </c>
      <c r="K4574" s="32">
        <f t="shared" si="2005"/>
        <v>0</v>
      </c>
      <c r="L4574" s="31">
        <f t="shared" si="2012"/>
        <v>2</v>
      </c>
      <c r="M4574" s="32">
        <f t="shared" si="2006"/>
        <v>0</v>
      </c>
      <c r="N4574" s="31">
        <f t="shared" si="2013"/>
        <v>0</v>
      </c>
      <c r="O4574" s="32">
        <f t="shared" si="2007"/>
        <v>0</v>
      </c>
      <c r="P4574" s="31">
        <f t="shared" si="2014"/>
        <v>0</v>
      </c>
      <c r="Q4574" s="32">
        <f t="shared" si="2008"/>
        <v>0</v>
      </c>
      <c r="R4574" s="31">
        <f t="shared" si="2015"/>
        <v>0</v>
      </c>
      <c r="S4574" s="32">
        <f t="shared" si="2009"/>
        <v>0</v>
      </c>
      <c r="T4574" s="31">
        <f t="shared" si="2016"/>
        <v>0</v>
      </c>
      <c r="V4574" s="1">
        <f t="shared" si="1990"/>
        <v>4</v>
      </c>
      <c r="W4574" s="1">
        <f t="shared" si="1991"/>
        <v>2</v>
      </c>
      <c r="X4574" s="1">
        <f t="shared" si="1992"/>
        <v>0</v>
      </c>
      <c r="Y4574" s="1">
        <f t="shared" si="1993"/>
        <v>0</v>
      </c>
      <c r="Z4574" s="1">
        <f t="shared" si="1994"/>
        <v>0</v>
      </c>
      <c r="AA4574" s="1">
        <f t="shared" si="1995"/>
        <v>0</v>
      </c>
      <c r="AD4574" s="1">
        <f t="shared" si="1996"/>
        <v>4</v>
      </c>
      <c r="AE4574" s="1">
        <f t="shared" si="1997"/>
        <v>2</v>
      </c>
      <c r="AF4574" s="1">
        <f t="shared" si="1998"/>
        <v>0</v>
      </c>
      <c r="AG4574" s="1">
        <f t="shared" si="1999"/>
        <v>0</v>
      </c>
      <c r="AH4574" s="1">
        <f t="shared" si="2000"/>
        <v>0</v>
      </c>
      <c r="AI4574" s="1">
        <f t="shared" si="2001"/>
        <v>0</v>
      </c>
      <c r="AK4574" s="1" t="str">
        <f t="shared" si="2017"/>
        <v>420000</v>
      </c>
    </row>
    <row r="4575" spans="4:37" x14ac:dyDescent="0.25">
      <c r="D4575" s="27">
        <v>4553</v>
      </c>
      <c r="E4575" s="27">
        <f t="shared" si="2003"/>
        <v>0</v>
      </c>
      <c r="F4575" s="27">
        <f t="shared" si="2004"/>
        <v>0</v>
      </c>
      <c r="G4575" s="27">
        <f t="shared" si="2010"/>
        <v>0</v>
      </c>
      <c r="H4575" s="2">
        <f>_xlfn.IFNA(IF(MATCH(AK4575,$AK$23:AK4574,0)&gt;0,0,0),1)</f>
        <v>0</v>
      </c>
      <c r="I4575" s="2">
        <f t="shared" si="2002"/>
        <v>4</v>
      </c>
      <c r="J4575" s="31">
        <f t="shared" si="2011"/>
        <v>1</v>
      </c>
      <c r="K4575" s="32">
        <f t="shared" si="2005"/>
        <v>0</v>
      </c>
      <c r="L4575" s="31">
        <f t="shared" si="2012"/>
        <v>3</v>
      </c>
      <c r="M4575" s="32">
        <f t="shared" si="2006"/>
        <v>0</v>
      </c>
      <c r="N4575" s="31">
        <f t="shared" si="2013"/>
        <v>0</v>
      </c>
      <c r="O4575" s="32">
        <f t="shared" si="2007"/>
        <v>0</v>
      </c>
      <c r="P4575" s="31">
        <f t="shared" si="2014"/>
        <v>0</v>
      </c>
      <c r="Q4575" s="32">
        <f t="shared" si="2008"/>
        <v>0</v>
      </c>
      <c r="R4575" s="31">
        <f t="shared" si="2015"/>
        <v>0</v>
      </c>
      <c r="S4575" s="32">
        <f t="shared" si="2009"/>
        <v>0</v>
      </c>
      <c r="T4575" s="31">
        <f t="shared" si="2016"/>
        <v>0</v>
      </c>
      <c r="V4575" s="1">
        <f t="shared" si="1990"/>
        <v>1</v>
      </c>
      <c r="W4575" s="1">
        <f t="shared" si="1991"/>
        <v>3</v>
      </c>
      <c r="X4575" s="1">
        <f t="shared" si="1992"/>
        <v>0</v>
      </c>
      <c r="Y4575" s="1">
        <f t="shared" si="1993"/>
        <v>0</v>
      </c>
      <c r="Z4575" s="1">
        <f t="shared" si="1994"/>
        <v>0</v>
      </c>
      <c r="AA4575" s="1">
        <f t="shared" si="1995"/>
        <v>0</v>
      </c>
      <c r="AD4575" s="1">
        <f t="shared" si="1996"/>
        <v>3</v>
      </c>
      <c r="AE4575" s="1">
        <f t="shared" si="1997"/>
        <v>1</v>
      </c>
      <c r="AF4575" s="1">
        <f t="shared" si="1998"/>
        <v>0</v>
      </c>
      <c r="AG4575" s="1">
        <f t="shared" si="1999"/>
        <v>0</v>
      </c>
      <c r="AH4575" s="1">
        <f t="shared" si="2000"/>
        <v>0</v>
      </c>
      <c r="AI4575" s="1">
        <f t="shared" si="2001"/>
        <v>0</v>
      </c>
      <c r="AK4575" s="1" t="str">
        <f t="shared" si="2017"/>
        <v>310000</v>
      </c>
    </row>
    <row r="4576" spans="4:37" x14ac:dyDescent="0.25">
      <c r="D4576" s="27">
        <v>4554</v>
      </c>
      <c r="E4576" s="27">
        <f t="shared" si="2003"/>
        <v>0</v>
      </c>
      <c r="F4576" s="27">
        <f t="shared" si="2004"/>
        <v>0</v>
      </c>
      <c r="G4576" s="27">
        <f t="shared" si="2010"/>
        <v>0</v>
      </c>
      <c r="H4576" s="2">
        <f>_xlfn.IFNA(IF(MATCH(AK4576,$AK$23:AK4575,0)&gt;0,0,0),1)</f>
        <v>0</v>
      </c>
      <c r="I4576" s="2">
        <f t="shared" si="2002"/>
        <v>5</v>
      </c>
      <c r="J4576" s="31">
        <f t="shared" si="2011"/>
        <v>2</v>
      </c>
      <c r="K4576" s="32">
        <f t="shared" si="2005"/>
        <v>0</v>
      </c>
      <c r="L4576" s="31">
        <f t="shared" si="2012"/>
        <v>3</v>
      </c>
      <c r="M4576" s="32">
        <f t="shared" si="2006"/>
        <v>0</v>
      </c>
      <c r="N4576" s="31">
        <f t="shared" si="2013"/>
        <v>0</v>
      </c>
      <c r="O4576" s="32">
        <f t="shared" si="2007"/>
        <v>0</v>
      </c>
      <c r="P4576" s="31">
        <f t="shared" si="2014"/>
        <v>0</v>
      </c>
      <c r="Q4576" s="32">
        <f t="shared" si="2008"/>
        <v>0</v>
      </c>
      <c r="R4576" s="31">
        <f t="shared" si="2015"/>
        <v>0</v>
      </c>
      <c r="S4576" s="32">
        <f t="shared" si="2009"/>
        <v>0</v>
      </c>
      <c r="T4576" s="31">
        <f t="shared" si="2016"/>
        <v>0</v>
      </c>
      <c r="V4576" s="1">
        <f t="shared" si="1990"/>
        <v>2</v>
      </c>
      <c r="W4576" s="1">
        <f t="shared" si="1991"/>
        <v>3</v>
      </c>
      <c r="X4576" s="1">
        <f t="shared" si="1992"/>
        <v>0</v>
      </c>
      <c r="Y4576" s="1">
        <f t="shared" si="1993"/>
        <v>0</v>
      </c>
      <c r="Z4576" s="1">
        <f t="shared" si="1994"/>
        <v>0</v>
      </c>
      <c r="AA4576" s="1">
        <f t="shared" si="1995"/>
        <v>0</v>
      </c>
      <c r="AD4576" s="1">
        <f t="shared" si="1996"/>
        <v>3</v>
      </c>
      <c r="AE4576" s="1">
        <f t="shared" si="1997"/>
        <v>2</v>
      </c>
      <c r="AF4576" s="1">
        <f t="shared" si="1998"/>
        <v>0</v>
      </c>
      <c r="AG4576" s="1">
        <f t="shared" si="1999"/>
        <v>0</v>
      </c>
      <c r="AH4576" s="1">
        <f t="shared" si="2000"/>
        <v>0</v>
      </c>
      <c r="AI4576" s="1">
        <f t="shared" si="2001"/>
        <v>0</v>
      </c>
      <c r="AK4576" s="1" t="str">
        <f t="shared" si="2017"/>
        <v>320000</v>
      </c>
    </row>
    <row r="4577" spans="4:37" x14ac:dyDescent="0.25">
      <c r="D4577" s="27">
        <v>4555</v>
      </c>
      <c r="E4577" s="27">
        <f t="shared" si="2003"/>
        <v>0</v>
      </c>
      <c r="F4577" s="27">
        <f t="shared" si="2004"/>
        <v>0</v>
      </c>
      <c r="G4577" s="27">
        <f t="shared" si="2010"/>
        <v>0</v>
      </c>
      <c r="H4577" s="2">
        <f>_xlfn.IFNA(IF(MATCH(AK4577,$AK$23:AK4576,0)&gt;0,0,0),1)</f>
        <v>0</v>
      </c>
      <c r="I4577" s="2">
        <f t="shared" si="2002"/>
        <v>6</v>
      </c>
      <c r="J4577" s="31">
        <f t="shared" si="2011"/>
        <v>3</v>
      </c>
      <c r="K4577" s="32">
        <f t="shared" si="2005"/>
        <v>1</v>
      </c>
      <c r="L4577" s="31">
        <f t="shared" si="2012"/>
        <v>3</v>
      </c>
      <c r="M4577" s="32">
        <f t="shared" si="2006"/>
        <v>0</v>
      </c>
      <c r="N4577" s="31">
        <f t="shared" si="2013"/>
        <v>0</v>
      </c>
      <c r="O4577" s="32">
        <f t="shared" si="2007"/>
        <v>0</v>
      </c>
      <c r="P4577" s="31">
        <f t="shared" si="2014"/>
        <v>0</v>
      </c>
      <c r="Q4577" s="32">
        <f t="shared" si="2008"/>
        <v>0</v>
      </c>
      <c r="R4577" s="31">
        <f t="shared" si="2015"/>
        <v>0</v>
      </c>
      <c r="S4577" s="32">
        <f t="shared" si="2009"/>
        <v>0</v>
      </c>
      <c r="T4577" s="31">
        <f t="shared" si="2016"/>
        <v>0</v>
      </c>
      <c r="V4577" s="1">
        <f t="shared" si="1990"/>
        <v>3</v>
      </c>
      <c r="W4577" s="1">
        <f t="shared" si="1991"/>
        <v>3</v>
      </c>
      <c r="X4577" s="1">
        <f t="shared" si="1992"/>
        <v>0</v>
      </c>
      <c r="Y4577" s="1">
        <f t="shared" si="1993"/>
        <v>0</v>
      </c>
      <c r="Z4577" s="1">
        <f t="shared" si="1994"/>
        <v>0</v>
      </c>
      <c r="AA4577" s="1">
        <f t="shared" si="1995"/>
        <v>0</v>
      </c>
      <c r="AD4577" s="1">
        <f t="shared" si="1996"/>
        <v>3</v>
      </c>
      <c r="AE4577" s="1">
        <f t="shared" si="1997"/>
        <v>3</v>
      </c>
      <c r="AF4577" s="1">
        <f t="shared" si="1998"/>
        <v>0</v>
      </c>
      <c r="AG4577" s="1">
        <f t="shared" si="1999"/>
        <v>0</v>
      </c>
      <c r="AH4577" s="1">
        <f t="shared" si="2000"/>
        <v>0</v>
      </c>
      <c r="AI4577" s="1">
        <f t="shared" si="2001"/>
        <v>0</v>
      </c>
      <c r="AK4577" s="1" t="str">
        <f t="shared" si="2017"/>
        <v>330000</v>
      </c>
    </row>
    <row r="4578" spans="4:37" x14ac:dyDescent="0.25">
      <c r="D4578" s="27">
        <v>4556</v>
      </c>
      <c r="E4578" s="27">
        <f t="shared" si="2003"/>
        <v>0</v>
      </c>
      <c r="F4578" s="27">
        <f t="shared" si="2004"/>
        <v>0</v>
      </c>
      <c r="G4578" s="27">
        <f t="shared" si="2010"/>
        <v>0</v>
      </c>
      <c r="H4578" s="2">
        <f>_xlfn.IFNA(IF(MATCH(AK4578,$AK$23:AK4577,0)&gt;0,0,0),1)</f>
        <v>0</v>
      </c>
      <c r="I4578" s="2">
        <f t="shared" si="2002"/>
        <v>7</v>
      </c>
      <c r="J4578" s="31">
        <f t="shared" si="2011"/>
        <v>4</v>
      </c>
      <c r="K4578" s="32">
        <f t="shared" si="2005"/>
        <v>0</v>
      </c>
      <c r="L4578" s="31">
        <f t="shared" si="2012"/>
        <v>3</v>
      </c>
      <c r="M4578" s="32">
        <f t="shared" si="2006"/>
        <v>0</v>
      </c>
      <c r="N4578" s="31">
        <f t="shared" si="2013"/>
        <v>0</v>
      </c>
      <c r="O4578" s="32">
        <f t="shared" si="2007"/>
        <v>0</v>
      </c>
      <c r="P4578" s="31">
        <f t="shared" si="2014"/>
        <v>0</v>
      </c>
      <c r="Q4578" s="32">
        <f t="shared" si="2008"/>
        <v>0</v>
      </c>
      <c r="R4578" s="31">
        <f t="shared" si="2015"/>
        <v>0</v>
      </c>
      <c r="S4578" s="32">
        <f t="shared" si="2009"/>
        <v>0</v>
      </c>
      <c r="T4578" s="31">
        <f t="shared" si="2016"/>
        <v>0</v>
      </c>
      <c r="V4578" s="1">
        <f t="shared" si="1990"/>
        <v>4</v>
      </c>
      <c r="W4578" s="1">
        <f t="shared" si="1991"/>
        <v>3</v>
      </c>
      <c r="X4578" s="1">
        <f t="shared" si="1992"/>
        <v>0</v>
      </c>
      <c r="Y4578" s="1">
        <f t="shared" si="1993"/>
        <v>0</v>
      </c>
      <c r="Z4578" s="1">
        <f t="shared" si="1994"/>
        <v>0</v>
      </c>
      <c r="AA4578" s="1">
        <f t="shared" si="1995"/>
        <v>0</v>
      </c>
      <c r="AD4578" s="1">
        <f t="shared" si="1996"/>
        <v>4</v>
      </c>
      <c r="AE4578" s="1">
        <f t="shared" si="1997"/>
        <v>3</v>
      </c>
      <c r="AF4578" s="1">
        <f t="shared" si="1998"/>
        <v>0</v>
      </c>
      <c r="AG4578" s="1">
        <f t="shared" si="1999"/>
        <v>0</v>
      </c>
      <c r="AH4578" s="1">
        <f t="shared" si="2000"/>
        <v>0</v>
      </c>
      <c r="AI4578" s="1">
        <f t="shared" si="2001"/>
        <v>0</v>
      </c>
      <c r="AK4578" s="1" t="str">
        <f t="shared" si="2017"/>
        <v>430000</v>
      </c>
    </row>
    <row r="4579" spans="4:37" x14ac:dyDescent="0.25">
      <c r="D4579" s="27">
        <v>4557</v>
      </c>
      <c r="E4579" s="27">
        <f t="shared" si="2003"/>
        <v>0</v>
      </c>
      <c r="F4579" s="27">
        <f t="shared" si="2004"/>
        <v>0</v>
      </c>
      <c r="G4579" s="27">
        <f t="shared" si="2010"/>
        <v>0</v>
      </c>
      <c r="H4579" s="2">
        <f>_xlfn.IFNA(IF(MATCH(AK4579,$AK$23:AK4578,0)&gt;0,0,0),1)</f>
        <v>0</v>
      </c>
      <c r="I4579" s="2">
        <f t="shared" si="2002"/>
        <v>5</v>
      </c>
      <c r="J4579" s="31">
        <f t="shared" si="2011"/>
        <v>1</v>
      </c>
      <c r="K4579" s="32">
        <f t="shared" si="2005"/>
        <v>0</v>
      </c>
      <c r="L4579" s="31">
        <f t="shared" si="2012"/>
        <v>4</v>
      </c>
      <c r="M4579" s="32">
        <f t="shared" si="2006"/>
        <v>0</v>
      </c>
      <c r="N4579" s="31">
        <f t="shared" si="2013"/>
        <v>0</v>
      </c>
      <c r="O4579" s="32">
        <f t="shared" si="2007"/>
        <v>0</v>
      </c>
      <c r="P4579" s="31">
        <f t="shared" si="2014"/>
        <v>0</v>
      </c>
      <c r="Q4579" s="32">
        <f t="shared" si="2008"/>
        <v>0</v>
      </c>
      <c r="R4579" s="31">
        <f t="shared" si="2015"/>
        <v>0</v>
      </c>
      <c r="S4579" s="32">
        <f t="shared" si="2009"/>
        <v>0</v>
      </c>
      <c r="T4579" s="31">
        <f t="shared" si="2016"/>
        <v>0</v>
      </c>
      <c r="V4579" s="1">
        <f t="shared" ref="V4579:V4642" si="2018">J4579</f>
        <v>1</v>
      </c>
      <c r="W4579" s="1">
        <f t="shared" ref="W4579:W4642" si="2019">L4579</f>
        <v>4</v>
      </c>
      <c r="X4579" s="1">
        <f t="shared" ref="X4579:X4642" si="2020">N4579</f>
        <v>0</v>
      </c>
      <c r="Y4579" s="1">
        <f t="shared" ref="Y4579:Y4642" si="2021">P4579</f>
        <v>0</v>
      </c>
      <c r="Z4579" s="1">
        <f t="shared" ref="Z4579:Z4642" si="2022">R4579</f>
        <v>0</v>
      </c>
      <c r="AA4579" s="1">
        <f t="shared" ref="AA4579:AA4642" si="2023">T4579</f>
        <v>0</v>
      </c>
      <c r="AD4579" s="1">
        <f t="shared" ref="AD4579:AD4642" si="2024">LARGE(V4579:AA4579,1)</f>
        <v>4</v>
      </c>
      <c r="AE4579" s="1">
        <f t="shared" ref="AE4579:AE4642" si="2025">LARGE(V4579:AA4579,2)</f>
        <v>1</v>
      </c>
      <c r="AF4579" s="1">
        <f t="shared" ref="AF4579:AF4642" si="2026">LARGE(V4579:AA4579,3)</f>
        <v>0</v>
      </c>
      <c r="AG4579" s="1">
        <f t="shared" ref="AG4579:AG4642" si="2027">LARGE(V4579:AA4579,4)</f>
        <v>0</v>
      </c>
      <c r="AH4579" s="1">
        <f t="shared" ref="AH4579:AH4642" si="2028">LARGE(V4579:AA4579,5)</f>
        <v>0</v>
      </c>
      <c r="AI4579" s="1">
        <f t="shared" ref="AI4579:AI4642" si="2029">LARGE(V4579:AA4579,6)</f>
        <v>0</v>
      </c>
      <c r="AK4579" s="1" t="str">
        <f t="shared" si="2017"/>
        <v>410000</v>
      </c>
    </row>
    <row r="4580" spans="4:37" x14ac:dyDescent="0.25">
      <c r="D4580" s="27">
        <v>4558</v>
      </c>
      <c r="E4580" s="27">
        <f t="shared" si="2003"/>
        <v>0</v>
      </c>
      <c r="F4580" s="27">
        <f t="shared" si="2004"/>
        <v>0</v>
      </c>
      <c r="G4580" s="27">
        <f t="shared" si="2010"/>
        <v>0</v>
      </c>
      <c r="H4580" s="2">
        <f>_xlfn.IFNA(IF(MATCH(AK4580,$AK$23:AK4579,0)&gt;0,0,0),1)</f>
        <v>0</v>
      </c>
      <c r="I4580" s="2">
        <f t="shared" si="2002"/>
        <v>6</v>
      </c>
      <c r="J4580" s="31">
        <f t="shared" si="2011"/>
        <v>2</v>
      </c>
      <c r="K4580" s="32">
        <f t="shared" si="2005"/>
        <v>0</v>
      </c>
      <c r="L4580" s="31">
        <f t="shared" si="2012"/>
        <v>4</v>
      </c>
      <c r="M4580" s="32">
        <f t="shared" si="2006"/>
        <v>0</v>
      </c>
      <c r="N4580" s="31">
        <f t="shared" si="2013"/>
        <v>0</v>
      </c>
      <c r="O4580" s="32">
        <f t="shared" si="2007"/>
        <v>0</v>
      </c>
      <c r="P4580" s="31">
        <f t="shared" si="2014"/>
        <v>0</v>
      </c>
      <c r="Q4580" s="32">
        <f t="shared" si="2008"/>
        <v>0</v>
      </c>
      <c r="R4580" s="31">
        <f t="shared" si="2015"/>
        <v>0</v>
      </c>
      <c r="S4580" s="32">
        <f t="shared" si="2009"/>
        <v>0</v>
      </c>
      <c r="T4580" s="31">
        <f t="shared" si="2016"/>
        <v>0</v>
      </c>
      <c r="V4580" s="1">
        <f t="shared" si="2018"/>
        <v>2</v>
      </c>
      <c r="W4580" s="1">
        <f t="shared" si="2019"/>
        <v>4</v>
      </c>
      <c r="X4580" s="1">
        <f t="shared" si="2020"/>
        <v>0</v>
      </c>
      <c r="Y4580" s="1">
        <f t="shared" si="2021"/>
        <v>0</v>
      </c>
      <c r="Z4580" s="1">
        <f t="shared" si="2022"/>
        <v>0</v>
      </c>
      <c r="AA4580" s="1">
        <f t="shared" si="2023"/>
        <v>0</v>
      </c>
      <c r="AD4580" s="1">
        <f t="shared" si="2024"/>
        <v>4</v>
      </c>
      <c r="AE4580" s="1">
        <f t="shared" si="2025"/>
        <v>2</v>
      </c>
      <c r="AF4580" s="1">
        <f t="shared" si="2026"/>
        <v>0</v>
      </c>
      <c r="AG4580" s="1">
        <f t="shared" si="2027"/>
        <v>0</v>
      </c>
      <c r="AH4580" s="1">
        <f t="shared" si="2028"/>
        <v>0</v>
      </c>
      <c r="AI4580" s="1">
        <f t="shared" si="2029"/>
        <v>0</v>
      </c>
      <c r="AK4580" s="1" t="str">
        <f t="shared" si="2017"/>
        <v>420000</v>
      </c>
    </row>
    <row r="4581" spans="4:37" x14ac:dyDescent="0.25">
      <c r="D4581" s="27">
        <v>4559</v>
      </c>
      <c r="E4581" s="27">
        <f t="shared" si="2003"/>
        <v>0</v>
      </c>
      <c r="F4581" s="27">
        <f t="shared" si="2004"/>
        <v>0</v>
      </c>
      <c r="G4581" s="27">
        <f t="shared" si="2010"/>
        <v>0</v>
      </c>
      <c r="H4581" s="2">
        <f>_xlfn.IFNA(IF(MATCH(AK4581,$AK$23:AK4580,0)&gt;0,0,0),1)</f>
        <v>0</v>
      </c>
      <c r="I4581" s="2">
        <f t="shared" si="2002"/>
        <v>7</v>
      </c>
      <c r="J4581" s="31">
        <f t="shared" si="2011"/>
        <v>3</v>
      </c>
      <c r="K4581" s="32">
        <f t="shared" si="2005"/>
        <v>0</v>
      </c>
      <c r="L4581" s="31">
        <f t="shared" si="2012"/>
        <v>4</v>
      </c>
      <c r="M4581" s="32">
        <f t="shared" si="2006"/>
        <v>0</v>
      </c>
      <c r="N4581" s="31">
        <f t="shared" si="2013"/>
        <v>0</v>
      </c>
      <c r="O4581" s="32">
        <f t="shared" si="2007"/>
        <v>0</v>
      </c>
      <c r="P4581" s="31">
        <f t="shared" si="2014"/>
        <v>0</v>
      </c>
      <c r="Q4581" s="32">
        <f t="shared" si="2008"/>
        <v>0</v>
      </c>
      <c r="R4581" s="31">
        <f t="shared" si="2015"/>
        <v>0</v>
      </c>
      <c r="S4581" s="32">
        <f t="shared" si="2009"/>
        <v>0</v>
      </c>
      <c r="T4581" s="31">
        <f t="shared" si="2016"/>
        <v>0</v>
      </c>
      <c r="V4581" s="1">
        <f t="shared" si="2018"/>
        <v>3</v>
      </c>
      <c r="W4581" s="1">
        <f t="shared" si="2019"/>
        <v>4</v>
      </c>
      <c r="X4581" s="1">
        <f t="shared" si="2020"/>
        <v>0</v>
      </c>
      <c r="Y4581" s="1">
        <f t="shared" si="2021"/>
        <v>0</v>
      </c>
      <c r="Z4581" s="1">
        <f t="shared" si="2022"/>
        <v>0</v>
      </c>
      <c r="AA4581" s="1">
        <f t="shared" si="2023"/>
        <v>0</v>
      </c>
      <c r="AD4581" s="1">
        <f t="shared" si="2024"/>
        <v>4</v>
      </c>
      <c r="AE4581" s="1">
        <f t="shared" si="2025"/>
        <v>3</v>
      </c>
      <c r="AF4581" s="1">
        <f t="shared" si="2026"/>
        <v>0</v>
      </c>
      <c r="AG4581" s="1">
        <f t="shared" si="2027"/>
        <v>0</v>
      </c>
      <c r="AH4581" s="1">
        <f t="shared" si="2028"/>
        <v>0</v>
      </c>
      <c r="AI4581" s="1">
        <f t="shared" si="2029"/>
        <v>0</v>
      </c>
      <c r="AK4581" s="1" t="str">
        <f t="shared" si="2017"/>
        <v>430000</v>
      </c>
    </row>
    <row r="4582" spans="4:37" x14ac:dyDescent="0.25">
      <c r="D4582" s="27">
        <v>4560</v>
      </c>
      <c r="E4582" s="27">
        <f t="shared" si="2003"/>
        <v>0</v>
      </c>
      <c r="F4582" s="27">
        <f t="shared" si="2004"/>
        <v>0</v>
      </c>
      <c r="G4582" s="27">
        <f t="shared" si="2010"/>
        <v>0</v>
      </c>
      <c r="H4582" s="2">
        <f>_xlfn.IFNA(IF(MATCH(AK4582,$AK$23:AK4581,0)&gt;0,0,0),1)</f>
        <v>0</v>
      </c>
      <c r="I4582" s="2">
        <f t="shared" si="2002"/>
        <v>8</v>
      </c>
      <c r="J4582" s="31">
        <f t="shared" si="2011"/>
        <v>4</v>
      </c>
      <c r="K4582" s="32">
        <f t="shared" si="2005"/>
        <v>1</v>
      </c>
      <c r="L4582" s="31">
        <f t="shared" si="2012"/>
        <v>4</v>
      </c>
      <c r="M4582" s="32">
        <f t="shared" si="2006"/>
        <v>0</v>
      </c>
      <c r="N4582" s="31">
        <f t="shared" si="2013"/>
        <v>0</v>
      </c>
      <c r="O4582" s="32">
        <f t="shared" si="2007"/>
        <v>0</v>
      </c>
      <c r="P4582" s="31">
        <f t="shared" si="2014"/>
        <v>0</v>
      </c>
      <c r="Q4582" s="32">
        <f t="shared" si="2008"/>
        <v>0</v>
      </c>
      <c r="R4582" s="31">
        <f t="shared" si="2015"/>
        <v>0</v>
      </c>
      <c r="S4582" s="32">
        <f t="shared" si="2009"/>
        <v>0</v>
      </c>
      <c r="T4582" s="31">
        <f t="shared" si="2016"/>
        <v>0</v>
      </c>
      <c r="V4582" s="1">
        <f t="shared" si="2018"/>
        <v>4</v>
      </c>
      <c r="W4582" s="1">
        <f t="shared" si="2019"/>
        <v>4</v>
      </c>
      <c r="X4582" s="1">
        <f t="shared" si="2020"/>
        <v>0</v>
      </c>
      <c r="Y4582" s="1">
        <f t="shared" si="2021"/>
        <v>0</v>
      </c>
      <c r="Z4582" s="1">
        <f t="shared" si="2022"/>
        <v>0</v>
      </c>
      <c r="AA4582" s="1">
        <f t="shared" si="2023"/>
        <v>0</v>
      </c>
      <c r="AD4582" s="1">
        <f t="shared" si="2024"/>
        <v>4</v>
      </c>
      <c r="AE4582" s="1">
        <f t="shared" si="2025"/>
        <v>4</v>
      </c>
      <c r="AF4582" s="1">
        <f t="shared" si="2026"/>
        <v>0</v>
      </c>
      <c r="AG4582" s="1">
        <f t="shared" si="2027"/>
        <v>0</v>
      </c>
      <c r="AH4582" s="1">
        <f t="shared" si="2028"/>
        <v>0</v>
      </c>
      <c r="AI4582" s="1">
        <f t="shared" si="2029"/>
        <v>0</v>
      </c>
      <c r="AK4582" s="1" t="str">
        <f t="shared" si="2017"/>
        <v>440000</v>
      </c>
    </row>
    <row r="4583" spans="4:37" x14ac:dyDescent="0.25">
      <c r="D4583" s="27">
        <v>4561</v>
      </c>
      <c r="E4583" s="27">
        <f t="shared" si="2003"/>
        <v>0</v>
      </c>
      <c r="F4583" s="27">
        <f t="shared" si="2004"/>
        <v>0</v>
      </c>
      <c r="G4583" s="27">
        <f t="shared" si="2010"/>
        <v>0</v>
      </c>
      <c r="H4583" s="2">
        <f>_xlfn.IFNA(IF(MATCH(AK4583,$AK$23:AK4582,0)&gt;0,0,0),1)</f>
        <v>0</v>
      </c>
      <c r="I4583" s="2">
        <f t="shared" si="2002"/>
        <v>2</v>
      </c>
      <c r="J4583" s="31">
        <f t="shared" si="2011"/>
        <v>1</v>
      </c>
      <c r="K4583" s="32">
        <f t="shared" si="2005"/>
        <v>1</v>
      </c>
      <c r="L4583" s="31">
        <f t="shared" si="2012"/>
        <v>1</v>
      </c>
      <c r="M4583" s="32">
        <f t="shared" si="2006"/>
        <v>0</v>
      </c>
      <c r="N4583" s="31">
        <f t="shared" si="2013"/>
        <v>0</v>
      </c>
      <c r="O4583" s="32">
        <f t="shared" si="2007"/>
        <v>0</v>
      </c>
      <c r="P4583" s="31">
        <f t="shared" si="2014"/>
        <v>0</v>
      </c>
      <c r="Q4583" s="32">
        <f t="shared" si="2008"/>
        <v>0</v>
      </c>
      <c r="R4583" s="31">
        <f t="shared" si="2015"/>
        <v>0</v>
      </c>
      <c r="S4583" s="32">
        <f t="shared" si="2009"/>
        <v>0</v>
      </c>
      <c r="T4583" s="31">
        <f t="shared" si="2016"/>
        <v>0</v>
      </c>
      <c r="V4583" s="1">
        <f t="shared" si="2018"/>
        <v>1</v>
      </c>
      <c r="W4583" s="1">
        <f t="shared" si="2019"/>
        <v>1</v>
      </c>
      <c r="X4583" s="1">
        <f t="shared" si="2020"/>
        <v>0</v>
      </c>
      <c r="Y4583" s="1">
        <f t="shared" si="2021"/>
        <v>0</v>
      </c>
      <c r="Z4583" s="1">
        <f t="shared" si="2022"/>
        <v>0</v>
      </c>
      <c r="AA4583" s="1">
        <f t="shared" si="2023"/>
        <v>0</v>
      </c>
      <c r="AD4583" s="1">
        <f t="shared" si="2024"/>
        <v>1</v>
      </c>
      <c r="AE4583" s="1">
        <f t="shared" si="2025"/>
        <v>1</v>
      </c>
      <c r="AF4583" s="1">
        <f t="shared" si="2026"/>
        <v>0</v>
      </c>
      <c r="AG4583" s="1">
        <f t="shared" si="2027"/>
        <v>0</v>
      </c>
      <c r="AH4583" s="1">
        <f t="shared" si="2028"/>
        <v>0</v>
      </c>
      <c r="AI4583" s="1">
        <f t="shared" si="2029"/>
        <v>0</v>
      </c>
      <c r="AK4583" s="1" t="str">
        <f t="shared" si="2017"/>
        <v>110000</v>
      </c>
    </row>
    <row r="4584" spans="4:37" x14ac:dyDescent="0.25">
      <c r="D4584" s="27">
        <v>4562</v>
      </c>
      <c r="E4584" s="27">
        <f t="shared" si="2003"/>
        <v>0</v>
      </c>
      <c r="F4584" s="27">
        <f t="shared" si="2004"/>
        <v>0</v>
      </c>
      <c r="G4584" s="27">
        <f t="shared" si="2010"/>
        <v>0</v>
      </c>
      <c r="H4584" s="2">
        <f>_xlfn.IFNA(IF(MATCH(AK4584,$AK$23:AK4583,0)&gt;0,0,0),1)</f>
        <v>0</v>
      </c>
      <c r="I4584" s="2">
        <f t="shared" si="2002"/>
        <v>3</v>
      </c>
      <c r="J4584" s="31">
        <f t="shared" si="2011"/>
        <v>2</v>
      </c>
      <c r="K4584" s="32">
        <f t="shared" si="2005"/>
        <v>0</v>
      </c>
      <c r="L4584" s="31">
        <f t="shared" si="2012"/>
        <v>1</v>
      </c>
      <c r="M4584" s="32">
        <f t="shared" si="2006"/>
        <v>0</v>
      </c>
      <c r="N4584" s="31">
        <f t="shared" si="2013"/>
        <v>0</v>
      </c>
      <c r="O4584" s="32">
        <f t="shared" si="2007"/>
        <v>0</v>
      </c>
      <c r="P4584" s="31">
        <f t="shared" si="2014"/>
        <v>0</v>
      </c>
      <c r="Q4584" s="32">
        <f t="shared" si="2008"/>
        <v>0</v>
      </c>
      <c r="R4584" s="31">
        <f t="shared" si="2015"/>
        <v>0</v>
      </c>
      <c r="S4584" s="32">
        <f t="shared" si="2009"/>
        <v>0</v>
      </c>
      <c r="T4584" s="31">
        <f t="shared" si="2016"/>
        <v>0</v>
      </c>
      <c r="V4584" s="1">
        <f t="shared" si="2018"/>
        <v>2</v>
      </c>
      <c r="W4584" s="1">
        <f t="shared" si="2019"/>
        <v>1</v>
      </c>
      <c r="X4584" s="1">
        <f t="shared" si="2020"/>
        <v>0</v>
      </c>
      <c r="Y4584" s="1">
        <f t="shared" si="2021"/>
        <v>0</v>
      </c>
      <c r="Z4584" s="1">
        <f t="shared" si="2022"/>
        <v>0</v>
      </c>
      <c r="AA4584" s="1">
        <f t="shared" si="2023"/>
        <v>0</v>
      </c>
      <c r="AD4584" s="1">
        <f t="shared" si="2024"/>
        <v>2</v>
      </c>
      <c r="AE4584" s="1">
        <f t="shared" si="2025"/>
        <v>1</v>
      </c>
      <c r="AF4584" s="1">
        <f t="shared" si="2026"/>
        <v>0</v>
      </c>
      <c r="AG4584" s="1">
        <f t="shared" si="2027"/>
        <v>0</v>
      </c>
      <c r="AH4584" s="1">
        <f t="shared" si="2028"/>
        <v>0</v>
      </c>
      <c r="AI4584" s="1">
        <f t="shared" si="2029"/>
        <v>0</v>
      </c>
      <c r="AK4584" s="1" t="str">
        <f t="shared" si="2017"/>
        <v>210000</v>
      </c>
    </row>
    <row r="4585" spans="4:37" x14ac:dyDescent="0.25">
      <c r="D4585" s="27">
        <v>4563</v>
      </c>
      <c r="E4585" s="27">
        <f t="shared" si="2003"/>
        <v>0</v>
      </c>
      <c r="F4585" s="27">
        <f t="shared" si="2004"/>
        <v>0</v>
      </c>
      <c r="G4585" s="27">
        <f t="shared" si="2010"/>
        <v>0</v>
      </c>
      <c r="H4585" s="2">
        <f>_xlfn.IFNA(IF(MATCH(AK4585,$AK$23:AK4584,0)&gt;0,0,0),1)</f>
        <v>0</v>
      </c>
      <c r="I4585" s="2">
        <f t="shared" si="2002"/>
        <v>4</v>
      </c>
      <c r="J4585" s="31">
        <f t="shared" si="2011"/>
        <v>3</v>
      </c>
      <c r="K4585" s="32">
        <f t="shared" si="2005"/>
        <v>0</v>
      </c>
      <c r="L4585" s="31">
        <f t="shared" si="2012"/>
        <v>1</v>
      </c>
      <c r="M4585" s="32">
        <f t="shared" si="2006"/>
        <v>0</v>
      </c>
      <c r="N4585" s="31">
        <f t="shared" si="2013"/>
        <v>0</v>
      </c>
      <c r="O4585" s="32">
        <f t="shared" si="2007"/>
        <v>0</v>
      </c>
      <c r="P4585" s="31">
        <f t="shared" si="2014"/>
        <v>0</v>
      </c>
      <c r="Q4585" s="32">
        <f t="shared" si="2008"/>
        <v>0</v>
      </c>
      <c r="R4585" s="31">
        <f t="shared" si="2015"/>
        <v>0</v>
      </c>
      <c r="S4585" s="32">
        <f t="shared" si="2009"/>
        <v>0</v>
      </c>
      <c r="T4585" s="31">
        <f t="shared" si="2016"/>
        <v>0</v>
      </c>
      <c r="V4585" s="1">
        <f t="shared" si="2018"/>
        <v>3</v>
      </c>
      <c r="W4585" s="1">
        <f t="shared" si="2019"/>
        <v>1</v>
      </c>
      <c r="X4585" s="1">
        <f t="shared" si="2020"/>
        <v>0</v>
      </c>
      <c r="Y4585" s="1">
        <f t="shared" si="2021"/>
        <v>0</v>
      </c>
      <c r="Z4585" s="1">
        <f t="shared" si="2022"/>
        <v>0</v>
      </c>
      <c r="AA4585" s="1">
        <f t="shared" si="2023"/>
        <v>0</v>
      </c>
      <c r="AD4585" s="1">
        <f t="shared" si="2024"/>
        <v>3</v>
      </c>
      <c r="AE4585" s="1">
        <f t="shared" si="2025"/>
        <v>1</v>
      </c>
      <c r="AF4585" s="1">
        <f t="shared" si="2026"/>
        <v>0</v>
      </c>
      <c r="AG4585" s="1">
        <f t="shared" si="2027"/>
        <v>0</v>
      </c>
      <c r="AH4585" s="1">
        <f t="shared" si="2028"/>
        <v>0</v>
      </c>
      <c r="AI4585" s="1">
        <f t="shared" si="2029"/>
        <v>0</v>
      </c>
      <c r="AK4585" s="1" t="str">
        <f t="shared" si="2017"/>
        <v>310000</v>
      </c>
    </row>
    <row r="4586" spans="4:37" x14ac:dyDescent="0.25">
      <c r="D4586" s="27">
        <v>4564</v>
      </c>
      <c r="E4586" s="27">
        <f t="shared" si="2003"/>
        <v>0</v>
      </c>
      <c r="F4586" s="27">
        <f t="shared" si="2004"/>
        <v>0</v>
      </c>
      <c r="G4586" s="27">
        <f t="shared" si="2010"/>
        <v>0</v>
      </c>
      <c r="H4586" s="2">
        <f>_xlfn.IFNA(IF(MATCH(AK4586,$AK$23:AK4585,0)&gt;0,0,0),1)</f>
        <v>0</v>
      </c>
      <c r="I4586" s="2">
        <f t="shared" si="2002"/>
        <v>5</v>
      </c>
      <c r="J4586" s="31">
        <f t="shared" si="2011"/>
        <v>4</v>
      </c>
      <c r="K4586" s="32">
        <f t="shared" si="2005"/>
        <v>0</v>
      </c>
      <c r="L4586" s="31">
        <f t="shared" si="2012"/>
        <v>1</v>
      </c>
      <c r="M4586" s="32">
        <f t="shared" si="2006"/>
        <v>0</v>
      </c>
      <c r="N4586" s="31">
        <f t="shared" si="2013"/>
        <v>0</v>
      </c>
      <c r="O4586" s="32">
        <f t="shared" si="2007"/>
        <v>0</v>
      </c>
      <c r="P4586" s="31">
        <f t="shared" si="2014"/>
        <v>0</v>
      </c>
      <c r="Q4586" s="32">
        <f t="shared" si="2008"/>
        <v>0</v>
      </c>
      <c r="R4586" s="31">
        <f t="shared" si="2015"/>
        <v>0</v>
      </c>
      <c r="S4586" s="32">
        <f t="shared" si="2009"/>
        <v>0</v>
      </c>
      <c r="T4586" s="31">
        <f t="shared" si="2016"/>
        <v>0</v>
      </c>
      <c r="V4586" s="1">
        <f t="shared" si="2018"/>
        <v>4</v>
      </c>
      <c r="W4586" s="1">
        <f t="shared" si="2019"/>
        <v>1</v>
      </c>
      <c r="X4586" s="1">
        <f t="shared" si="2020"/>
        <v>0</v>
      </c>
      <c r="Y4586" s="1">
        <f t="shared" si="2021"/>
        <v>0</v>
      </c>
      <c r="Z4586" s="1">
        <f t="shared" si="2022"/>
        <v>0</v>
      </c>
      <c r="AA4586" s="1">
        <f t="shared" si="2023"/>
        <v>0</v>
      </c>
      <c r="AD4586" s="1">
        <f t="shared" si="2024"/>
        <v>4</v>
      </c>
      <c r="AE4586" s="1">
        <f t="shared" si="2025"/>
        <v>1</v>
      </c>
      <c r="AF4586" s="1">
        <f t="shared" si="2026"/>
        <v>0</v>
      </c>
      <c r="AG4586" s="1">
        <f t="shared" si="2027"/>
        <v>0</v>
      </c>
      <c r="AH4586" s="1">
        <f t="shared" si="2028"/>
        <v>0</v>
      </c>
      <c r="AI4586" s="1">
        <f t="shared" si="2029"/>
        <v>0</v>
      </c>
      <c r="AK4586" s="1" t="str">
        <f t="shared" si="2017"/>
        <v>410000</v>
      </c>
    </row>
    <row r="4587" spans="4:37" x14ac:dyDescent="0.25">
      <c r="D4587" s="27">
        <v>4565</v>
      </c>
      <c r="E4587" s="27">
        <f t="shared" si="2003"/>
        <v>0</v>
      </c>
      <c r="F4587" s="27">
        <f t="shared" si="2004"/>
        <v>0</v>
      </c>
      <c r="G4587" s="27">
        <f t="shared" si="2010"/>
        <v>0</v>
      </c>
      <c r="H4587" s="2">
        <f>_xlfn.IFNA(IF(MATCH(AK4587,$AK$23:AK4586,0)&gt;0,0,0),1)</f>
        <v>0</v>
      </c>
      <c r="I4587" s="2">
        <f t="shared" si="2002"/>
        <v>3</v>
      </c>
      <c r="J4587" s="31">
        <f t="shared" si="2011"/>
        <v>1</v>
      </c>
      <c r="K4587" s="32">
        <f t="shared" si="2005"/>
        <v>0</v>
      </c>
      <c r="L4587" s="31">
        <f t="shared" si="2012"/>
        <v>2</v>
      </c>
      <c r="M4587" s="32">
        <f t="shared" si="2006"/>
        <v>0</v>
      </c>
      <c r="N4587" s="31">
        <f t="shared" si="2013"/>
        <v>0</v>
      </c>
      <c r="O4587" s="32">
        <f t="shared" si="2007"/>
        <v>0</v>
      </c>
      <c r="P4587" s="31">
        <f t="shared" si="2014"/>
        <v>0</v>
      </c>
      <c r="Q4587" s="32">
        <f t="shared" si="2008"/>
        <v>0</v>
      </c>
      <c r="R4587" s="31">
        <f t="shared" si="2015"/>
        <v>0</v>
      </c>
      <c r="S4587" s="32">
        <f t="shared" si="2009"/>
        <v>0</v>
      </c>
      <c r="T4587" s="31">
        <f t="shared" si="2016"/>
        <v>0</v>
      </c>
      <c r="V4587" s="1">
        <f t="shared" si="2018"/>
        <v>1</v>
      </c>
      <c r="W4587" s="1">
        <f t="shared" si="2019"/>
        <v>2</v>
      </c>
      <c r="X4587" s="1">
        <f t="shared" si="2020"/>
        <v>0</v>
      </c>
      <c r="Y4587" s="1">
        <f t="shared" si="2021"/>
        <v>0</v>
      </c>
      <c r="Z4587" s="1">
        <f t="shared" si="2022"/>
        <v>0</v>
      </c>
      <c r="AA4587" s="1">
        <f t="shared" si="2023"/>
        <v>0</v>
      </c>
      <c r="AD4587" s="1">
        <f t="shared" si="2024"/>
        <v>2</v>
      </c>
      <c r="AE4587" s="1">
        <f t="shared" si="2025"/>
        <v>1</v>
      </c>
      <c r="AF4587" s="1">
        <f t="shared" si="2026"/>
        <v>0</v>
      </c>
      <c r="AG4587" s="1">
        <f t="shared" si="2027"/>
        <v>0</v>
      </c>
      <c r="AH4587" s="1">
        <f t="shared" si="2028"/>
        <v>0</v>
      </c>
      <c r="AI4587" s="1">
        <f t="shared" si="2029"/>
        <v>0</v>
      </c>
      <c r="AK4587" s="1" t="str">
        <f t="shared" si="2017"/>
        <v>210000</v>
      </c>
    </row>
    <row r="4588" spans="4:37" x14ac:dyDescent="0.25">
      <c r="D4588" s="27">
        <v>4566</v>
      </c>
      <c r="E4588" s="27">
        <f t="shared" si="2003"/>
        <v>0</v>
      </c>
      <c r="F4588" s="27">
        <f t="shared" si="2004"/>
        <v>0</v>
      </c>
      <c r="G4588" s="27">
        <f t="shared" si="2010"/>
        <v>0</v>
      </c>
      <c r="H4588" s="2">
        <f>_xlfn.IFNA(IF(MATCH(AK4588,$AK$23:AK4587,0)&gt;0,0,0),1)</f>
        <v>0</v>
      </c>
      <c r="I4588" s="2">
        <f t="shared" si="2002"/>
        <v>4</v>
      </c>
      <c r="J4588" s="31">
        <f t="shared" si="2011"/>
        <v>2</v>
      </c>
      <c r="K4588" s="32">
        <f t="shared" si="2005"/>
        <v>1</v>
      </c>
      <c r="L4588" s="31">
        <f t="shared" si="2012"/>
        <v>2</v>
      </c>
      <c r="M4588" s="32">
        <f t="shared" si="2006"/>
        <v>0</v>
      </c>
      <c r="N4588" s="31">
        <f t="shared" si="2013"/>
        <v>0</v>
      </c>
      <c r="O4588" s="32">
        <f t="shared" si="2007"/>
        <v>0</v>
      </c>
      <c r="P4588" s="31">
        <f t="shared" si="2014"/>
        <v>0</v>
      </c>
      <c r="Q4588" s="32">
        <f t="shared" si="2008"/>
        <v>0</v>
      </c>
      <c r="R4588" s="31">
        <f t="shared" si="2015"/>
        <v>0</v>
      </c>
      <c r="S4588" s="32">
        <f t="shared" si="2009"/>
        <v>0</v>
      </c>
      <c r="T4588" s="31">
        <f t="shared" si="2016"/>
        <v>0</v>
      </c>
      <c r="V4588" s="1">
        <f t="shared" si="2018"/>
        <v>2</v>
      </c>
      <c r="W4588" s="1">
        <f t="shared" si="2019"/>
        <v>2</v>
      </c>
      <c r="X4588" s="1">
        <f t="shared" si="2020"/>
        <v>0</v>
      </c>
      <c r="Y4588" s="1">
        <f t="shared" si="2021"/>
        <v>0</v>
      </c>
      <c r="Z4588" s="1">
        <f t="shared" si="2022"/>
        <v>0</v>
      </c>
      <c r="AA4588" s="1">
        <f t="shared" si="2023"/>
        <v>0</v>
      </c>
      <c r="AD4588" s="1">
        <f t="shared" si="2024"/>
        <v>2</v>
      </c>
      <c r="AE4588" s="1">
        <f t="shared" si="2025"/>
        <v>2</v>
      </c>
      <c r="AF4588" s="1">
        <f t="shared" si="2026"/>
        <v>0</v>
      </c>
      <c r="AG4588" s="1">
        <f t="shared" si="2027"/>
        <v>0</v>
      </c>
      <c r="AH4588" s="1">
        <f t="shared" si="2028"/>
        <v>0</v>
      </c>
      <c r="AI4588" s="1">
        <f t="shared" si="2029"/>
        <v>0</v>
      </c>
      <c r="AK4588" s="1" t="str">
        <f t="shared" si="2017"/>
        <v>220000</v>
      </c>
    </row>
    <row r="4589" spans="4:37" x14ac:dyDescent="0.25">
      <c r="D4589" s="27">
        <v>4567</v>
      </c>
      <c r="E4589" s="27">
        <f t="shared" si="2003"/>
        <v>0</v>
      </c>
      <c r="F4589" s="27">
        <f t="shared" si="2004"/>
        <v>0</v>
      </c>
      <c r="G4589" s="27">
        <f t="shared" si="2010"/>
        <v>0</v>
      </c>
      <c r="H4589" s="2">
        <f>_xlfn.IFNA(IF(MATCH(AK4589,$AK$23:AK4588,0)&gt;0,0,0),1)</f>
        <v>0</v>
      </c>
      <c r="I4589" s="2">
        <f t="shared" si="2002"/>
        <v>5</v>
      </c>
      <c r="J4589" s="31">
        <f t="shared" si="2011"/>
        <v>3</v>
      </c>
      <c r="K4589" s="32">
        <f t="shared" si="2005"/>
        <v>0</v>
      </c>
      <c r="L4589" s="31">
        <f t="shared" si="2012"/>
        <v>2</v>
      </c>
      <c r="M4589" s="32">
        <f t="shared" si="2006"/>
        <v>0</v>
      </c>
      <c r="N4589" s="31">
        <f t="shared" si="2013"/>
        <v>0</v>
      </c>
      <c r="O4589" s="32">
        <f t="shared" si="2007"/>
        <v>0</v>
      </c>
      <c r="P4589" s="31">
        <f t="shared" si="2014"/>
        <v>0</v>
      </c>
      <c r="Q4589" s="32">
        <f t="shared" si="2008"/>
        <v>0</v>
      </c>
      <c r="R4589" s="31">
        <f t="shared" si="2015"/>
        <v>0</v>
      </c>
      <c r="S4589" s="32">
        <f t="shared" si="2009"/>
        <v>0</v>
      </c>
      <c r="T4589" s="31">
        <f t="shared" si="2016"/>
        <v>0</v>
      </c>
      <c r="V4589" s="1">
        <f t="shared" si="2018"/>
        <v>3</v>
      </c>
      <c r="W4589" s="1">
        <f t="shared" si="2019"/>
        <v>2</v>
      </c>
      <c r="X4589" s="1">
        <f t="shared" si="2020"/>
        <v>0</v>
      </c>
      <c r="Y4589" s="1">
        <f t="shared" si="2021"/>
        <v>0</v>
      </c>
      <c r="Z4589" s="1">
        <f t="shared" si="2022"/>
        <v>0</v>
      </c>
      <c r="AA4589" s="1">
        <f t="shared" si="2023"/>
        <v>0</v>
      </c>
      <c r="AD4589" s="1">
        <f t="shared" si="2024"/>
        <v>3</v>
      </c>
      <c r="AE4589" s="1">
        <f t="shared" si="2025"/>
        <v>2</v>
      </c>
      <c r="AF4589" s="1">
        <f t="shared" si="2026"/>
        <v>0</v>
      </c>
      <c r="AG4589" s="1">
        <f t="shared" si="2027"/>
        <v>0</v>
      </c>
      <c r="AH4589" s="1">
        <f t="shared" si="2028"/>
        <v>0</v>
      </c>
      <c r="AI4589" s="1">
        <f t="shared" si="2029"/>
        <v>0</v>
      </c>
      <c r="AK4589" s="1" t="str">
        <f t="shared" si="2017"/>
        <v>320000</v>
      </c>
    </row>
    <row r="4590" spans="4:37" x14ac:dyDescent="0.25">
      <c r="D4590" s="27">
        <v>4568</v>
      </c>
      <c r="E4590" s="27">
        <f t="shared" si="2003"/>
        <v>0</v>
      </c>
      <c r="F4590" s="27">
        <f t="shared" si="2004"/>
        <v>0</v>
      </c>
      <c r="G4590" s="27">
        <f t="shared" si="2010"/>
        <v>0</v>
      </c>
      <c r="H4590" s="2">
        <f>_xlfn.IFNA(IF(MATCH(AK4590,$AK$23:AK4589,0)&gt;0,0,0),1)</f>
        <v>0</v>
      </c>
      <c r="I4590" s="2">
        <f t="shared" si="2002"/>
        <v>6</v>
      </c>
      <c r="J4590" s="31">
        <f t="shared" si="2011"/>
        <v>4</v>
      </c>
      <c r="K4590" s="32">
        <f t="shared" si="2005"/>
        <v>0</v>
      </c>
      <c r="L4590" s="31">
        <f t="shared" si="2012"/>
        <v>2</v>
      </c>
      <c r="M4590" s="32">
        <f t="shared" si="2006"/>
        <v>0</v>
      </c>
      <c r="N4590" s="31">
        <f t="shared" si="2013"/>
        <v>0</v>
      </c>
      <c r="O4590" s="32">
        <f t="shared" si="2007"/>
        <v>0</v>
      </c>
      <c r="P4590" s="31">
        <f t="shared" si="2014"/>
        <v>0</v>
      </c>
      <c r="Q4590" s="32">
        <f t="shared" si="2008"/>
        <v>0</v>
      </c>
      <c r="R4590" s="31">
        <f t="shared" si="2015"/>
        <v>0</v>
      </c>
      <c r="S4590" s="32">
        <f t="shared" si="2009"/>
        <v>0</v>
      </c>
      <c r="T4590" s="31">
        <f t="shared" si="2016"/>
        <v>0</v>
      </c>
      <c r="V4590" s="1">
        <f t="shared" si="2018"/>
        <v>4</v>
      </c>
      <c r="W4590" s="1">
        <f t="shared" si="2019"/>
        <v>2</v>
      </c>
      <c r="X4590" s="1">
        <f t="shared" si="2020"/>
        <v>0</v>
      </c>
      <c r="Y4590" s="1">
        <f t="shared" si="2021"/>
        <v>0</v>
      </c>
      <c r="Z4590" s="1">
        <f t="shared" si="2022"/>
        <v>0</v>
      </c>
      <c r="AA4590" s="1">
        <f t="shared" si="2023"/>
        <v>0</v>
      </c>
      <c r="AD4590" s="1">
        <f t="shared" si="2024"/>
        <v>4</v>
      </c>
      <c r="AE4590" s="1">
        <f t="shared" si="2025"/>
        <v>2</v>
      </c>
      <c r="AF4590" s="1">
        <f t="shared" si="2026"/>
        <v>0</v>
      </c>
      <c r="AG4590" s="1">
        <f t="shared" si="2027"/>
        <v>0</v>
      </c>
      <c r="AH4590" s="1">
        <f t="shared" si="2028"/>
        <v>0</v>
      </c>
      <c r="AI4590" s="1">
        <f t="shared" si="2029"/>
        <v>0</v>
      </c>
      <c r="AK4590" s="1" t="str">
        <f t="shared" si="2017"/>
        <v>420000</v>
      </c>
    </row>
    <row r="4591" spans="4:37" x14ac:dyDescent="0.25">
      <c r="D4591" s="27">
        <v>4569</v>
      </c>
      <c r="E4591" s="27">
        <f t="shared" si="2003"/>
        <v>0</v>
      </c>
      <c r="F4591" s="27">
        <f t="shared" si="2004"/>
        <v>0</v>
      </c>
      <c r="G4591" s="27">
        <f t="shared" si="2010"/>
        <v>0</v>
      </c>
      <c r="H4591" s="2">
        <f>_xlfn.IFNA(IF(MATCH(AK4591,$AK$23:AK4590,0)&gt;0,0,0),1)</f>
        <v>0</v>
      </c>
      <c r="I4591" s="2">
        <f t="shared" si="2002"/>
        <v>4</v>
      </c>
      <c r="J4591" s="31">
        <f t="shared" si="2011"/>
        <v>1</v>
      </c>
      <c r="K4591" s="32">
        <f t="shared" si="2005"/>
        <v>0</v>
      </c>
      <c r="L4591" s="31">
        <f t="shared" si="2012"/>
        <v>3</v>
      </c>
      <c r="M4591" s="32">
        <f t="shared" si="2006"/>
        <v>0</v>
      </c>
      <c r="N4591" s="31">
        <f t="shared" si="2013"/>
        <v>0</v>
      </c>
      <c r="O4591" s="32">
        <f t="shared" si="2007"/>
        <v>0</v>
      </c>
      <c r="P4591" s="31">
        <f t="shared" si="2014"/>
        <v>0</v>
      </c>
      <c r="Q4591" s="32">
        <f t="shared" si="2008"/>
        <v>0</v>
      </c>
      <c r="R4591" s="31">
        <f t="shared" si="2015"/>
        <v>0</v>
      </c>
      <c r="S4591" s="32">
        <f t="shared" si="2009"/>
        <v>0</v>
      </c>
      <c r="T4591" s="31">
        <f t="shared" si="2016"/>
        <v>0</v>
      </c>
      <c r="V4591" s="1">
        <f t="shared" si="2018"/>
        <v>1</v>
      </c>
      <c r="W4591" s="1">
        <f t="shared" si="2019"/>
        <v>3</v>
      </c>
      <c r="X4591" s="1">
        <f t="shared" si="2020"/>
        <v>0</v>
      </c>
      <c r="Y4591" s="1">
        <f t="shared" si="2021"/>
        <v>0</v>
      </c>
      <c r="Z4591" s="1">
        <f t="shared" si="2022"/>
        <v>0</v>
      </c>
      <c r="AA4591" s="1">
        <f t="shared" si="2023"/>
        <v>0</v>
      </c>
      <c r="AD4591" s="1">
        <f t="shared" si="2024"/>
        <v>3</v>
      </c>
      <c r="AE4591" s="1">
        <f t="shared" si="2025"/>
        <v>1</v>
      </c>
      <c r="AF4591" s="1">
        <f t="shared" si="2026"/>
        <v>0</v>
      </c>
      <c r="AG4591" s="1">
        <f t="shared" si="2027"/>
        <v>0</v>
      </c>
      <c r="AH4591" s="1">
        <f t="shared" si="2028"/>
        <v>0</v>
      </c>
      <c r="AI4591" s="1">
        <f t="shared" si="2029"/>
        <v>0</v>
      </c>
      <c r="AK4591" s="1" t="str">
        <f t="shared" si="2017"/>
        <v>310000</v>
      </c>
    </row>
    <row r="4592" spans="4:37" x14ac:dyDescent="0.25">
      <c r="D4592" s="27">
        <v>4570</v>
      </c>
      <c r="E4592" s="27">
        <f t="shared" si="2003"/>
        <v>0</v>
      </c>
      <c r="F4592" s="27">
        <f t="shared" si="2004"/>
        <v>0</v>
      </c>
      <c r="G4592" s="27">
        <f t="shared" si="2010"/>
        <v>0</v>
      </c>
      <c r="H4592" s="2">
        <f>_xlfn.IFNA(IF(MATCH(AK4592,$AK$23:AK4591,0)&gt;0,0,0),1)</f>
        <v>0</v>
      </c>
      <c r="I4592" s="2">
        <f t="shared" si="2002"/>
        <v>5</v>
      </c>
      <c r="J4592" s="31">
        <f t="shared" si="2011"/>
        <v>2</v>
      </c>
      <c r="K4592" s="32">
        <f t="shared" si="2005"/>
        <v>0</v>
      </c>
      <c r="L4592" s="31">
        <f t="shared" si="2012"/>
        <v>3</v>
      </c>
      <c r="M4592" s="32">
        <f t="shared" si="2006"/>
        <v>0</v>
      </c>
      <c r="N4592" s="31">
        <f t="shared" si="2013"/>
        <v>0</v>
      </c>
      <c r="O4592" s="32">
        <f t="shared" si="2007"/>
        <v>0</v>
      </c>
      <c r="P4592" s="31">
        <f t="shared" si="2014"/>
        <v>0</v>
      </c>
      <c r="Q4592" s="32">
        <f t="shared" si="2008"/>
        <v>0</v>
      </c>
      <c r="R4592" s="31">
        <f t="shared" si="2015"/>
        <v>0</v>
      </c>
      <c r="S4592" s="32">
        <f t="shared" si="2009"/>
        <v>0</v>
      </c>
      <c r="T4592" s="31">
        <f t="shared" si="2016"/>
        <v>0</v>
      </c>
      <c r="V4592" s="1">
        <f t="shared" si="2018"/>
        <v>2</v>
      </c>
      <c r="W4592" s="1">
        <f t="shared" si="2019"/>
        <v>3</v>
      </c>
      <c r="X4592" s="1">
        <f t="shared" si="2020"/>
        <v>0</v>
      </c>
      <c r="Y4592" s="1">
        <f t="shared" si="2021"/>
        <v>0</v>
      </c>
      <c r="Z4592" s="1">
        <f t="shared" si="2022"/>
        <v>0</v>
      </c>
      <c r="AA4592" s="1">
        <f t="shared" si="2023"/>
        <v>0</v>
      </c>
      <c r="AD4592" s="1">
        <f t="shared" si="2024"/>
        <v>3</v>
      </c>
      <c r="AE4592" s="1">
        <f t="shared" si="2025"/>
        <v>2</v>
      </c>
      <c r="AF4592" s="1">
        <f t="shared" si="2026"/>
        <v>0</v>
      </c>
      <c r="AG4592" s="1">
        <f t="shared" si="2027"/>
        <v>0</v>
      </c>
      <c r="AH4592" s="1">
        <f t="shared" si="2028"/>
        <v>0</v>
      </c>
      <c r="AI4592" s="1">
        <f t="shared" si="2029"/>
        <v>0</v>
      </c>
      <c r="AK4592" s="1" t="str">
        <f t="shared" si="2017"/>
        <v>320000</v>
      </c>
    </row>
    <row r="4593" spans="4:37" x14ac:dyDescent="0.25">
      <c r="D4593" s="27">
        <v>4571</v>
      </c>
      <c r="E4593" s="27">
        <f t="shared" si="2003"/>
        <v>0</v>
      </c>
      <c r="F4593" s="27">
        <f t="shared" si="2004"/>
        <v>0</v>
      </c>
      <c r="G4593" s="27">
        <f t="shared" si="2010"/>
        <v>0</v>
      </c>
      <c r="H4593" s="2">
        <f>_xlfn.IFNA(IF(MATCH(AK4593,$AK$23:AK4592,0)&gt;0,0,0),1)</f>
        <v>0</v>
      </c>
      <c r="I4593" s="2">
        <f t="shared" si="2002"/>
        <v>6</v>
      </c>
      <c r="J4593" s="31">
        <f t="shared" si="2011"/>
        <v>3</v>
      </c>
      <c r="K4593" s="32">
        <f t="shared" si="2005"/>
        <v>1</v>
      </c>
      <c r="L4593" s="31">
        <f t="shared" si="2012"/>
        <v>3</v>
      </c>
      <c r="M4593" s="32">
        <f t="shared" si="2006"/>
        <v>0</v>
      </c>
      <c r="N4593" s="31">
        <f t="shared" si="2013"/>
        <v>0</v>
      </c>
      <c r="O4593" s="32">
        <f t="shared" si="2007"/>
        <v>0</v>
      </c>
      <c r="P4593" s="31">
        <f t="shared" si="2014"/>
        <v>0</v>
      </c>
      <c r="Q4593" s="32">
        <f t="shared" si="2008"/>
        <v>0</v>
      </c>
      <c r="R4593" s="31">
        <f t="shared" si="2015"/>
        <v>0</v>
      </c>
      <c r="S4593" s="32">
        <f t="shared" si="2009"/>
        <v>0</v>
      </c>
      <c r="T4593" s="31">
        <f t="shared" si="2016"/>
        <v>0</v>
      </c>
      <c r="V4593" s="1">
        <f t="shared" si="2018"/>
        <v>3</v>
      </c>
      <c r="W4593" s="1">
        <f t="shared" si="2019"/>
        <v>3</v>
      </c>
      <c r="X4593" s="1">
        <f t="shared" si="2020"/>
        <v>0</v>
      </c>
      <c r="Y4593" s="1">
        <f t="shared" si="2021"/>
        <v>0</v>
      </c>
      <c r="Z4593" s="1">
        <f t="shared" si="2022"/>
        <v>0</v>
      </c>
      <c r="AA4593" s="1">
        <f t="shared" si="2023"/>
        <v>0</v>
      </c>
      <c r="AD4593" s="1">
        <f t="shared" si="2024"/>
        <v>3</v>
      </c>
      <c r="AE4593" s="1">
        <f t="shared" si="2025"/>
        <v>3</v>
      </c>
      <c r="AF4593" s="1">
        <f t="shared" si="2026"/>
        <v>0</v>
      </c>
      <c r="AG4593" s="1">
        <f t="shared" si="2027"/>
        <v>0</v>
      </c>
      <c r="AH4593" s="1">
        <f t="shared" si="2028"/>
        <v>0</v>
      </c>
      <c r="AI4593" s="1">
        <f t="shared" si="2029"/>
        <v>0</v>
      </c>
      <c r="AK4593" s="1" t="str">
        <f t="shared" si="2017"/>
        <v>330000</v>
      </c>
    </row>
    <row r="4594" spans="4:37" x14ac:dyDescent="0.25">
      <c r="D4594" s="27">
        <v>4572</v>
      </c>
      <c r="E4594" s="27">
        <f t="shared" si="2003"/>
        <v>0</v>
      </c>
      <c r="F4594" s="27">
        <f t="shared" si="2004"/>
        <v>0</v>
      </c>
      <c r="G4594" s="27">
        <f t="shared" si="2010"/>
        <v>0</v>
      </c>
      <c r="H4594" s="2">
        <f>_xlfn.IFNA(IF(MATCH(AK4594,$AK$23:AK4593,0)&gt;0,0,0),1)</f>
        <v>0</v>
      </c>
      <c r="I4594" s="2">
        <f t="shared" si="2002"/>
        <v>7</v>
      </c>
      <c r="J4594" s="31">
        <f t="shared" si="2011"/>
        <v>4</v>
      </c>
      <c r="K4594" s="32">
        <f t="shared" si="2005"/>
        <v>0</v>
      </c>
      <c r="L4594" s="31">
        <f t="shared" si="2012"/>
        <v>3</v>
      </c>
      <c r="M4594" s="32">
        <f t="shared" si="2006"/>
        <v>0</v>
      </c>
      <c r="N4594" s="31">
        <f t="shared" si="2013"/>
        <v>0</v>
      </c>
      <c r="O4594" s="32">
        <f t="shared" si="2007"/>
        <v>0</v>
      </c>
      <c r="P4594" s="31">
        <f t="shared" si="2014"/>
        <v>0</v>
      </c>
      <c r="Q4594" s="32">
        <f t="shared" si="2008"/>
        <v>0</v>
      </c>
      <c r="R4594" s="31">
        <f t="shared" si="2015"/>
        <v>0</v>
      </c>
      <c r="S4594" s="32">
        <f t="shared" si="2009"/>
        <v>0</v>
      </c>
      <c r="T4594" s="31">
        <f t="shared" si="2016"/>
        <v>0</v>
      </c>
      <c r="V4594" s="1">
        <f t="shared" si="2018"/>
        <v>4</v>
      </c>
      <c r="W4594" s="1">
        <f t="shared" si="2019"/>
        <v>3</v>
      </c>
      <c r="X4594" s="1">
        <f t="shared" si="2020"/>
        <v>0</v>
      </c>
      <c r="Y4594" s="1">
        <f t="shared" si="2021"/>
        <v>0</v>
      </c>
      <c r="Z4594" s="1">
        <f t="shared" si="2022"/>
        <v>0</v>
      </c>
      <c r="AA4594" s="1">
        <f t="shared" si="2023"/>
        <v>0</v>
      </c>
      <c r="AD4594" s="1">
        <f t="shared" si="2024"/>
        <v>4</v>
      </c>
      <c r="AE4594" s="1">
        <f t="shared" si="2025"/>
        <v>3</v>
      </c>
      <c r="AF4594" s="1">
        <f t="shared" si="2026"/>
        <v>0</v>
      </c>
      <c r="AG4594" s="1">
        <f t="shared" si="2027"/>
        <v>0</v>
      </c>
      <c r="AH4594" s="1">
        <f t="shared" si="2028"/>
        <v>0</v>
      </c>
      <c r="AI4594" s="1">
        <f t="shared" si="2029"/>
        <v>0</v>
      </c>
      <c r="AK4594" s="1" t="str">
        <f t="shared" si="2017"/>
        <v>430000</v>
      </c>
    </row>
    <row r="4595" spans="4:37" x14ac:dyDescent="0.25">
      <c r="D4595" s="27">
        <v>4573</v>
      </c>
      <c r="E4595" s="27">
        <f t="shared" si="2003"/>
        <v>0</v>
      </c>
      <c r="F4595" s="27">
        <f t="shared" si="2004"/>
        <v>0</v>
      </c>
      <c r="G4595" s="27">
        <f t="shared" si="2010"/>
        <v>0</v>
      </c>
      <c r="H4595" s="2">
        <f>_xlfn.IFNA(IF(MATCH(AK4595,$AK$23:AK4594,0)&gt;0,0,0),1)</f>
        <v>0</v>
      </c>
      <c r="I4595" s="2">
        <f t="shared" si="2002"/>
        <v>5</v>
      </c>
      <c r="J4595" s="31">
        <f t="shared" si="2011"/>
        <v>1</v>
      </c>
      <c r="K4595" s="32">
        <f t="shared" si="2005"/>
        <v>0</v>
      </c>
      <c r="L4595" s="31">
        <f t="shared" si="2012"/>
        <v>4</v>
      </c>
      <c r="M4595" s="32">
        <f t="shared" si="2006"/>
        <v>0</v>
      </c>
      <c r="N4595" s="31">
        <f t="shared" si="2013"/>
        <v>0</v>
      </c>
      <c r="O4595" s="32">
        <f t="shared" si="2007"/>
        <v>0</v>
      </c>
      <c r="P4595" s="31">
        <f t="shared" si="2014"/>
        <v>0</v>
      </c>
      <c r="Q4595" s="32">
        <f t="shared" si="2008"/>
        <v>0</v>
      </c>
      <c r="R4595" s="31">
        <f t="shared" si="2015"/>
        <v>0</v>
      </c>
      <c r="S4595" s="32">
        <f t="shared" si="2009"/>
        <v>0</v>
      </c>
      <c r="T4595" s="31">
        <f t="shared" si="2016"/>
        <v>0</v>
      </c>
      <c r="V4595" s="1">
        <f t="shared" si="2018"/>
        <v>1</v>
      </c>
      <c r="W4595" s="1">
        <f t="shared" si="2019"/>
        <v>4</v>
      </c>
      <c r="X4595" s="1">
        <f t="shared" si="2020"/>
        <v>0</v>
      </c>
      <c r="Y4595" s="1">
        <f t="shared" si="2021"/>
        <v>0</v>
      </c>
      <c r="Z4595" s="1">
        <f t="shared" si="2022"/>
        <v>0</v>
      </c>
      <c r="AA4595" s="1">
        <f t="shared" si="2023"/>
        <v>0</v>
      </c>
      <c r="AD4595" s="1">
        <f t="shared" si="2024"/>
        <v>4</v>
      </c>
      <c r="AE4595" s="1">
        <f t="shared" si="2025"/>
        <v>1</v>
      </c>
      <c r="AF4595" s="1">
        <f t="shared" si="2026"/>
        <v>0</v>
      </c>
      <c r="AG4595" s="1">
        <f t="shared" si="2027"/>
        <v>0</v>
      </c>
      <c r="AH4595" s="1">
        <f t="shared" si="2028"/>
        <v>0</v>
      </c>
      <c r="AI4595" s="1">
        <f t="shared" si="2029"/>
        <v>0</v>
      </c>
      <c r="AK4595" s="1" t="str">
        <f t="shared" si="2017"/>
        <v>410000</v>
      </c>
    </row>
    <row r="4596" spans="4:37" x14ac:dyDescent="0.25">
      <c r="D4596" s="27">
        <v>4574</v>
      </c>
      <c r="E4596" s="27">
        <f t="shared" si="2003"/>
        <v>0</v>
      </c>
      <c r="F4596" s="27">
        <f t="shared" si="2004"/>
        <v>0</v>
      </c>
      <c r="G4596" s="27">
        <f t="shared" si="2010"/>
        <v>0</v>
      </c>
      <c r="H4596" s="2">
        <f>_xlfn.IFNA(IF(MATCH(AK4596,$AK$23:AK4595,0)&gt;0,0,0),1)</f>
        <v>0</v>
      </c>
      <c r="I4596" s="2">
        <f t="shared" si="2002"/>
        <v>6</v>
      </c>
      <c r="J4596" s="31">
        <f t="shared" si="2011"/>
        <v>2</v>
      </c>
      <c r="K4596" s="32">
        <f t="shared" si="2005"/>
        <v>0</v>
      </c>
      <c r="L4596" s="31">
        <f t="shared" si="2012"/>
        <v>4</v>
      </c>
      <c r="M4596" s="32">
        <f t="shared" si="2006"/>
        <v>0</v>
      </c>
      <c r="N4596" s="31">
        <f t="shared" si="2013"/>
        <v>0</v>
      </c>
      <c r="O4596" s="32">
        <f t="shared" si="2007"/>
        <v>0</v>
      </c>
      <c r="P4596" s="31">
        <f t="shared" si="2014"/>
        <v>0</v>
      </c>
      <c r="Q4596" s="32">
        <f t="shared" si="2008"/>
        <v>0</v>
      </c>
      <c r="R4596" s="31">
        <f t="shared" si="2015"/>
        <v>0</v>
      </c>
      <c r="S4596" s="32">
        <f t="shared" si="2009"/>
        <v>0</v>
      </c>
      <c r="T4596" s="31">
        <f t="shared" si="2016"/>
        <v>0</v>
      </c>
      <c r="V4596" s="1">
        <f t="shared" si="2018"/>
        <v>2</v>
      </c>
      <c r="W4596" s="1">
        <f t="shared" si="2019"/>
        <v>4</v>
      </c>
      <c r="X4596" s="1">
        <f t="shared" si="2020"/>
        <v>0</v>
      </c>
      <c r="Y4596" s="1">
        <f t="shared" si="2021"/>
        <v>0</v>
      </c>
      <c r="Z4596" s="1">
        <f t="shared" si="2022"/>
        <v>0</v>
      </c>
      <c r="AA4596" s="1">
        <f t="shared" si="2023"/>
        <v>0</v>
      </c>
      <c r="AD4596" s="1">
        <f t="shared" si="2024"/>
        <v>4</v>
      </c>
      <c r="AE4596" s="1">
        <f t="shared" si="2025"/>
        <v>2</v>
      </c>
      <c r="AF4596" s="1">
        <f t="shared" si="2026"/>
        <v>0</v>
      </c>
      <c r="AG4596" s="1">
        <f t="shared" si="2027"/>
        <v>0</v>
      </c>
      <c r="AH4596" s="1">
        <f t="shared" si="2028"/>
        <v>0</v>
      </c>
      <c r="AI4596" s="1">
        <f t="shared" si="2029"/>
        <v>0</v>
      </c>
      <c r="AK4596" s="1" t="str">
        <f t="shared" si="2017"/>
        <v>420000</v>
      </c>
    </row>
    <row r="4597" spans="4:37" x14ac:dyDescent="0.25">
      <c r="D4597" s="27">
        <v>4575</v>
      </c>
      <c r="E4597" s="27">
        <f t="shared" si="2003"/>
        <v>0</v>
      </c>
      <c r="F4597" s="27">
        <f t="shared" si="2004"/>
        <v>0</v>
      </c>
      <c r="G4597" s="27">
        <f t="shared" si="2010"/>
        <v>0</v>
      </c>
      <c r="H4597" s="2">
        <f>_xlfn.IFNA(IF(MATCH(AK4597,$AK$23:AK4596,0)&gt;0,0,0),1)</f>
        <v>0</v>
      </c>
      <c r="I4597" s="2">
        <f t="shared" si="2002"/>
        <v>7</v>
      </c>
      <c r="J4597" s="31">
        <f t="shared" si="2011"/>
        <v>3</v>
      </c>
      <c r="K4597" s="32">
        <f t="shared" si="2005"/>
        <v>0</v>
      </c>
      <c r="L4597" s="31">
        <f t="shared" si="2012"/>
        <v>4</v>
      </c>
      <c r="M4597" s="32">
        <f t="shared" si="2006"/>
        <v>0</v>
      </c>
      <c r="N4597" s="31">
        <f t="shared" si="2013"/>
        <v>0</v>
      </c>
      <c r="O4597" s="32">
        <f t="shared" si="2007"/>
        <v>0</v>
      </c>
      <c r="P4597" s="31">
        <f t="shared" si="2014"/>
        <v>0</v>
      </c>
      <c r="Q4597" s="32">
        <f t="shared" si="2008"/>
        <v>0</v>
      </c>
      <c r="R4597" s="31">
        <f t="shared" si="2015"/>
        <v>0</v>
      </c>
      <c r="S4597" s="32">
        <f t="shared" si="2009"/>
        <v>0</v>
      </c>
      <c r="T4597" s="31">
        <f t="shared" si="2016"/>
        <v>0</v>
      </c>
      <c r="V4597" s="1">
        <f t="shared" si="2018"/>
        <v>3</v>
      </c>
      <c r="W4597" s="1">
        <f t="shared" si="2019"/>
        <v>4</v>
      </c>
      <c r="X4597" s="1">
        <f t="shared" si="2020"/>
        <v>0</v>
      </c>
      <c r="Y4597" s="1">
        <f t="shared" si="2021"/>
        <v>0</v>
      </c>
      <c r="Z4597" s="1">
        <f t="shared" si="2022"/>
        <v>0</v>
      </c>
      <c r="AA4597" s="1">
        <f t="shared" si="2023"/>
        <v>0</v>
      </c>
      <c r="AD4597" s="1">
        <f t="shared" si="2024"/>
        <v>4</v>
      </c>
      <c r="AE4597" s="1">
        <f t="shared" si="2025"/>
        <v>3</v>
      </c>
      <c r="AF4597" s="1">
        <f t="shared" si="2026"/>
        <v>0</v>
      </c>
      <c r="AG4597" s="1">
        <f t="shared" si="2027"/>
        <v>0</v>
      </c>
      <c r="AH4597" s="1">
        <f t="shared" si="2028"/>
        <v>0</v>
      </c>
      <c r="AI4597" s="1">
        <f t="shared" si="2029"/>
        <v>0</v>
      </c>
      <c r="AK4597" s="1" t="str">
        <f t="shared" si="2017"/>
        <v>430000</v>
      </c>
    </row>
    <row r="4598" spans="4:37" x14ac:dyDescent="0.25">
      <c r="D4598" s="27">
        <v>4576</v>
      </c>
      <c r="E4598" s="27">
        <f t="shared" si="2003"/>
        <v>0</v>
      </c>
      <c r="F4598" s="27">
        <f t="shared" si="2004"/>
        <v>0</v>
      </c>
      <c r="G4598" s="27">
        <f t="shared" si="2010"/>
        <v>0</v>
      </c>
      <c r="H4598" s="2">
        <f>_xlfn.IFNA(IF(MATCH(AK4598,$AK$23:AK4597,0)&gt;0,0,0),1)</f>
        <v>0</v>
      </c>
      <c r="I4598" s="2">
        <f t="shared" si="2002"/>
        <v>8</v>
      </c>
      <c r="J4598" s="31">
        <f t="shared" si="2011"/>
        <v>4</v>
      </c>
      <c r="K4598" s="32">
        <f t="shared" si="2005"/>
        <v>1</v>
      </c>
      <c r="L4598" s="31">
        <f t="shared" si="2012"/>
        <v>4</v>
      </c>
      <c r="M4598" s="32">
        <f t="shared" si="2006"/>
        <v>0</v>
      </c>
      <c r="N4598" s="31">
        <f t="shared" si="2013"/>
        <v>0</v>
      </c>
      <c r="O4598" s="32">
        <f t="shared" si="2007"/>
        <v>0</v>
      </c>
      <c r="P4598" s="31">
        <f t="shared" si="2014"/>
        <v>0</v>
      </c>
      <c r="Q4598" s="32">
        <f t="shared" si="2008"/>
        <v>0</v>
      </c>
      <c r="R4598" s="31">
        <f t="shared" si="2015"/>
        <v>0</v>
      </c>
      <c r="S4598" s="32">
        <f t="shared" si="2009"/>
        <v>0</v>
      </c>
      <c r="T4598" s="31">
        <f t="shared" si="2016"/>
        <v>0</v>
      </c>
      <c r="V4598" s="1">
        <f t="shared" si="2018"/>
        <v>4</v>
      </c>
      <c r="W4598" s="1">
        <f t="shared" si="2019"/>
        <v>4</v>
      </c>
      <c r="X4598" s="1">
        <f t="shared" si="2020"/>
        <v>0</v>
      </c>
      <c r="Y4598" s="1">
        <f t="shared" si="2021"/>
        <v>0</v>
      </c>
      <c r="Z4598" s="1">
        <f t="shared" si="2022"/>
        <v>0</v>
      </c>
      <c r="AA4598" s="1">
        <f t="shared" si="2023"/>
        <v>0</v>
      </c>
      <c r="AD4598" s="1">
        <f t="shared" si="2024"/>
        <v>4</v>
      </c>
      <c r="AE4598" s="1">
        <f t="shared" si="2025"/>
        <v>4</v>
      </c>
      <c r="AF4598" s="1">
        <f t="shared" si="2026"/>
        <v>0</v>
      </c>
      <c r="AG4598" s="1">
        <f t="shared" si="2027"/>
        <v>0</v>
      </c>
      <c r="AH4598" s="1">
        <f t="shared" si="2028"/>
        <v>0</v>
      </c>
      <c r="AI4598" s="1">
        <f t="shared" si="2029"/>
        <v>0</v>
      </c>
      <c r="AK4598" s="1" t="str">
        <f t="shared" si="2017"/>
        <v>440000</v>
      </c>
    </row>
    <row r="4599" spans="4:37" x14ac:dyDescent="0.25">
      <c r="D4599" s="27">
        <v>4577</v>
      </c>
      <c r="E4599" s="27">
        <f t="shared" si="2003"/>
        <v>0</v>
      </c>
      <c r="F4599" s="27">
        <f t="shared" si="2004"/>
        <v>0</v>
      </c>
      <c r="G4599" s="27">
        <f t="shared" si="2010"/>
        <v>0</v>
      </c>
      <c r="H4599" s="2">
        <f>_xlfn.IFNA(IF(MATCH(AK4599,$AK$23:AK4598,0)&gt;0,0,0),1)</f>
        <v>0</v>
      </c>
      <c r="I4599" s="2">
        <f t="shared" si="2002"/>
        <v>2</v>
      </c>
      <c r="J4599" s="31">
        <f t="shared" si="2011"/>
        <v>1</v>
      </c>
      <c r="K4599" s="32">
        <f t="shared" si="2005"/>
        <v>1</v>
      </c>
      <c r="L4599" s="31">
        <f t="shared" si="2012"/>
        <v>1</v>
      </c>
      <c r="M4599" s="32">
        <f t="shared" si="2006"/>
        <v>0</v>
      </c>
      <c r="N4599" s="31">
        <f t="shared" si="2013"/>
        <v>0</v>
      </c>
      <c r="O4599" s="32">
        <f t="shared" si="2007"/>
        <v>0</v>
      </c>
      <c r="P4599" s="31">
        <f t="shared" si="2014"/>
        <v>0</v>
      </c>
      <c r="Q4599" s="32">
        <f t="shared" si="2008"/>
        <v>0</v>
      </c>
      <c r="R4599" s="31">
        <f t="shared" si="2015"/>
        <v>0</v>
      </c>
      <c r="S4599" s="32">
        <f t="shared" si="2009"/>
        <v>0</v>
      </c>
      <c r="T4599" s="31">
        <f t="shared" si="2016"/>
        <v>0</v>
      </c>
      <c r="V4599" s="1">
        <f t="shared" si="2018"/>
        <v>1</v>
      </c>
      <c r="W4599" s="1">
        <f t="shared" si="2019"/>
        <v>1</v>
      </c>
      <c r="X4599" s="1">
        <f t="shared" si="2020"/>
        <v>0</v>
      </c>
      <c r="Y4599" s="1">
        <f t="shared" si="2021"/>
        <v>0</v>
      </c>
      <c r="Z4599" s="1">
        <f t="shared" si="2022"/>
        <v>0</v>
      </c>
      <c r="AA4599" s="1">
        <f t="shared" si="2023"/>
        <v>0</v>
      </c>
      <c r="AD4599" s="1">
        <f t="shared" si="2024"/>
        <v>1</v>
      </c>
      <c r="AE4599" s="1">
        <f t="shared" si="2025"/>
        <v>1</v>
      </c>
      <c r="AF4599" s="1">
        <f t="shared" si="2026"/>
        <v>0</v>
      </c>
      <c r="AG4599" s="1">
        <f t="shared" si="2027"/>
        <v>0</v>
      </c>
      <c r="AH4599" s="1">
        <f t="shared" si="2028"/>
        <v>0</v>
      </c>
      <c r="AI4599" s="1">
        <f t="shared" si="2029"/>
        <v>0</v>
      </c>
      <c r="AK4599" s="1" t="str">
        <f t="shared" si="2017"/>
        <v>110000</v>
      </c>
    </row>
    <row r="4600" spans="4:37" x14ac:dyDescent="0.25">
      <c r="D4600" s="27">
        <v>4578</v>
      </c>
      <c r="E4600" s="27">
        <f t="shared" si="2003"/>
        <v>0</v>
      </c>
      <c r="F4600" s="27">
        <f t="shared" si="2004"/>
        <v>0</v>
      </c>
      <c r="G4600" s="27">
        <f t="shared" si="2010"/>
        <v>0</v>
      </c>
      <c r="H4600" s="2">
        <f>_xlfn.IFNA(IF(MATCH(AK4600,$AK$23:AK4599,0)&gt;0,0,0),1)</f>
        <v>0</v>
      </c>
      <c r="I4600" s="2">
        <f t="shared" si="2002"/>
        <v>3</v>
      </c>
      <c r="J4600" s="31">
        <f t="shared" si="2011"/>
        <v>2</v>
      </c>
      <c r="K4600" s="32">
        <f t="shared" si="2005"/>
        <v>0</v>
      </c>
      <c r="L4600" s="31">
        <f t="shared" si="2012"/>
        <v>1</v>
      </c>
      <c r="M4600" s="32">
        <f t="shared" si="2006"/>
        <v>0</v>
      </c>
      <c r="N4600" s="31">
        <f t="shared" si="2013"/>
        <v>0</v>
      </c>
      <c r="O4600" s="32">
        <f t="shared" si="2007"/>
        <v>0</v>
      </c>
      <c r="P4600" s="31">
        <f t="shared" si="2014"/>
        <v>0</v>
      </c>
      <c r="Q4600" s="32">
        <f t="shared" si="2008"/>
        <v>0</v>
      </c>
      <c r="R4600" s="31">
        <f t="shared" si="2015"/>
        <v>0</v>
      </c>
      <c r="S4600" s="32">
        <f t="shared" si="2009"/>
        <v>0</v>
      </c>
      <c r="T4600" s="31">
        <f t="shared" si="2016"/>
        <v>0</v>
      </c>
      <c r="V4600" s="1">
        <f t="shared" si="2018"/>
        <v>2</v>
      </c>
      <c r="W4600" s="1">
        <f t="shared" si="2019"/>
        <v>1</v>
      </c>
      <c r="X4600" s="1">
        <f t="shared" si="2020"/>
        <v>0</v>
      </c>
      <c r="Y4600" s="1">
        <f t="shared" si="2021"/>
        <v>0</v>
      </c>
      <c r="Z4600" s="1">
        <f t="shared" si="2022"/>
        <v>0</v>
      </c>
      <c r="AA4600" s="1">
        <f t="shared" si="2023"/>
        <v>0</v>
      </c>
      <c r="AD4600" s="1">
        <f t="shared" si="2024"/>
        <v>2</v>
      </c>
      <c r="AE4600" s="1">
        <f t="shared" si="2025"/>
        <v>1</v>
      </c>
      <c r="AF4600" s="1">
        <f t="shared" si="2026"/>
        <v>0</v>
      </c>
      <c r="AG4600" s="1">
        <f t="shared" si="2027"/>
        <v>0</v>
      </c>
      <c r="AH4600" s="1">
        <f t="shared" si="2028"/>
        <v>0</v>
      </c>
      <c r="AI4600" s="1">
        <f t="shared" si="2029"/>
        <v>0</v>
      </c>
      <c r="AK4600" s="1" t="str">
        <f t="shared" si="2017"/>
        <v>210000</v>
      </c>
    </row>
    <row r="4601" spans="4:37" x14ac:dyDescent="0.25">
      <c r="D4601" s="27">
        <v>4579</v>
      </c>
      <c r="E4601" s="27">
        <f t="shared" si="2003"/>
        <v>0</v>
      </c>
      <c r="F4601" s="27">
        <f t="shared" si="2004"/>
        <v>0</v>
      </c>
      <c r="G4601" s="27">
        <f t="shared" si="2010"/>
        <v>0</v>
      </c>
      <c r="H4601" s="2">
        <f>_xlfn.IFNA(IF(MATCH(AK4601,$AK$23:AK4600,0)&gt;0,0,0),1)</f>
        <v>0</v>
      </c>
      <c r="I4601" s="2">
        <f t="shared" si="2002"/>
        <v>4</v>
      </c>
      <c r="J4601" s="31">
        <f t="shared" si="2011"/>
        <v>3</v>
      </c>
      <c r="K4601" s="32">
        <f t="shared" si="2005"/>
        <v>0</v>
      </c>
      <c r="L4601" s="31">
        <f t="shared" si="2012"/>
        <v>1</v>
      </c>
      <c r="M4601" s="32">
        <f t="shared" si="2006"/>
        <v>0</v>
      </c>
      <c r="N4601" s="31">
        <f t="shared" si="2013"/>
        <v>0</v>
      </c>
      <c r="O4601" s="32">
        <f t="shared" si="2007"/>
        <v>0</v>
      </c>
      <c r="P4601" s="31">
        <f t="shared" si="2014"/>
        <v>0</v>
      </c>
      <c r="Q4601" s="32">
        <f t="shared" si="2008"/>
        <v>0</v>
      </c>
      <c r="R4601" s="31">
        <f t="shared" si="2015"/>
        <v>0</v>
      </c>
      <c r="S4601" s="32">
        <f t="shared" si="2009"/>
        <v>0</v>
      </c>
      <c r="T4601" s="31">
        <f t="shared" si="2016"/>
        <v>0</v>
      </c>
      <c r="V4601" s="1">
        <f t="shared" si="2018"/>
        <v>3</v>
      </c>
      <c r="W4601" s="1">
        <f t="shared" si="2019"/>
        <v>1</v>
      </c>
      <c r="X4601" s="1">
        <f t="shared" si="2020"/>
        <v>0</v>
      </c>
      <c r="Y4601" s="1">
        <f t="shared" si="2021"/>
        <v>0</v>
      </c>
      <c r="Z4601" s="1">
        <f t="shared" si="2022"/>
        <v>0</v>
      </c>
      <c r="AA4601" s="1">
        <f t="shared" si="2023"/>
        <v>0</v>
      </c>
      <c r="AD4601" s="1">
        <f t="shared" si="2024"/>
        <v>3</v>
      </c>
      <c r="AE4601" s="1">
        <f t="shared" si="2025"/>
        <v>1</v>
      </c>
      <c r="AF4601" s="1">
        <f t="shared" si="2026"/>
        <v>0</v>
      </c>
      <c r="AG4601" s="1">
        <f t="shared" si="2027"/>
        <v>0</v>
      </c>
      <c r="AH4601" s="1">
        <f t="shared" si="2028"/>
        <v>0</v>
      </c>
      <c r="AI4601" s="1">
        <f t="shared" si="2029"/>
        <v>0</v>
      </c>
      <c r="AK4601" s="1" t="str">
        <f t="shared" si="2017"/>
        <v>310000</v>
      </c>
    </row>
    <row r="4602" spans="4:37" x14ac:dyDescent="0.25">
      <c r="D4602" s="27">
        <v>4580</v>
      </c>
      <c r="E4602" s="27">
        <f t="shared" si="2003"/>
        <v>0</v>
      </c>
      <c r="F4602" s="27">
        <f t="shared" si="2004"/>
        <v>0</v>
      </c>
      <c r="G4602" s="27">
        <f t="shared" si="2010"/>
        <v>0</v>
      </c>
      <c r="H4602" s="2">
        <f>_xlfn.IFNA(IF(MATCH(AK4602,$AK$23:AK4601,0)&gt;0,0,0),1)</f>
        <v>0</v>
      </c>
      <c r="I4602" s="2">
        <f t="shared" si="2002"/>
        <v>5</v>
      </c>
      <c r="J4602" s="31">
        <f t="shared" si="2011"/>
        <v>4</v>
      </c>
      <c r="K4602" s="32">
        <f t="shared" si="2005"/>
        <v>0</v>
      </c>
      <c r="L4602" s="31">
        <f t="shared" si="2012"/>
        <v>1</v>
      </c>
      <c r="M4602" s="32">
        <f t="shared" si="2006"/>
        <v>0</v>
      </c>
      <c r="N4602" s="31">
        <f t="shared" si="2013"/>
        <v>0</v>
      </c>
      <c r="O4602" s="32">
        <f t="shared" si="2007"/>
        <v>0</v>
      </c>
      <c r="P4602" s="31">
        <f t="shared" si="2014"/>
        <v>0</v>
      </c>
      <c r="Q4602" s="32">
        <f t="shared" si="2008"/>
        <v>0</v>
      </c>
      <c r="R4602" s="31">
        <f t="shared" si="2015"/>
        <v>0</v>
      </c>
      <c r="S4602" s="32">
        <f t="shared" si="2009"/>
        <v>0</v>
      </c>
      <c r="T4602" s="31">
        <f t="shared" si="2016"/>
        <v>0</v>
      </c>
      <c r="V4602" s="1">
        <f t="shared" si="2018"/>
        <v>4</v>
      </c>
      <c r="W4602" s="1">
        <f t="shared" si="2019"/>
        <v>1</v>
      </c>
      <c r="X4602" s="1">
        <f t="shared" si="2020"/>
        <v>0</v>
      </c>
      <c r="Y4602" s="1">
        <f t="shared" si="2021"/>
        <v>0</v>
      </c>
      <c r="Z4602" s="1">
        <f t="shared" si="2022"/>
        <v>0</v>
      </c>
      <c r="AA4602" s="1">
        <f t="shared" si="2023"/>
        <v>0</v>
      </c>
      <c r="AD4602" s="1">
        <f t="shared" si="2024"/>
        <v>4</v>
      </c>
      <c r="AE4602" s="1">
        <f t="shared" si="2025"/>
        <v>1</v>
      </c>
      <c r="AF4602" s="1">
        <f t="shared" si="2026"/>
        <v>0</v>
      </c>
      <c r="AG4602" s="1">
        <f t="shared" si="2027"/>
        <v>0</v>
      </c>
      <c r="AH4602" s="1">
        <f t="shared" si="2028"/>
        <v>0</v>
      </c>
      <c r="AI4602" s="1">
        <f t="shared" si="2029"/>
        <v>0</v>
      </c>
      <c r="AK4602" s="1" t="str">
        <f t="shared" si="2017"/>
        <v>410000</v>
      </c>
    </row>
    <row r="4603" spans="4:37" x14ac:dyDescent="0.25">
      <c r="D4603" s="27">
        <v>4581</v>
      </c>
      <c r="E4603" s="27">
        <f t="shared" si="2003"/>
        <v>0</v>
      </c>
      <c r="F4603" s="27">
        <f t="shared" si="2004"/>
        <v>0</v>
      </c>
      <c r="G4603" s="27">
        <f t="shared" si="2010"/>
        <v>0</v>
      </c>
      <c r="H4603" s="2">
        <f>_xlfn.IFNA(IF(MATCH(AK4603,$AK$23:AK4602,0)&gt;0,0,0),1)</f>
        <v>0</v>
      </c>
      <c r="I4603" s="2">
        <f t="shared" si="2002"/>
        <v>3</v>
      </c>
      <c r="J4603" s="31">
        <f t="shared" si="2011"/>
        <v>1</v>
      </c>
      <c r="K4603" s="32">
        <f t="shared" si="2005"/>
        <v>0</v>
      </c>
      <c r="L4603" s="31">
        <f t="shared" si="2012"/>
        <v>2</v>
      </c>
      <c r="M4603" s="32">
        <f t="shared" si="2006"/>
        <v>0</v>
      </c>
      <c r="N4603" s="31">
        <f t="shared" si="2013"/>
        <v>0</v>
      </c>
      <c r="O4603" s="32">
        <f t="shared" si="2007"/>
        <v>0</v>
      </c>
      <c r="P4603" s="31">
        <f t="shared" si="2014"/>
        <v>0</v>
      </c>
      <c r="Q4603" s="32">
        <f t="shared" si="2008"/>
        <v>0</v>
      </c>
      <c r="R4603" s="31">
        <f t="shared" si="2015"/>
        <v>0</v>
      </c>
      <c r="S4603" s="32">
        <f t="shared" si="2009"/>
        <v>0</v>
      </c>
      <c r="T4603" s="31">
        <f t="shared" si="2016"/>
        <v>0</v>
      </c>
      <c r="V4603" s="1">
        <f t="shared" si="2018"/>
        <v>1</v>
      </c>
      <c r="W4603" s="1">
        <f t="shared" si="2019"/>
        <v>2</v>
      </c>
      <c r="X4603" s="1">
        <f t="shared" si="2020"/>
        <v>0</v>
      </c>
      <c r="Y4603" s="1">
        <f t="shared" si="2021"/>
        <v>0</v>
      </c>
      <c r="Z4603" s="1">
        <f t="shared" si="2022"/>
        <v>0</v>
      </c>
      <c r="AA4603" s="1">
        <f t="shared" si="2023"/>
        <v>0</v>
      </c>
      <c r="AD4603" s="1">
        <f t="shared" si="2024"/>
        <v>2</v>
      </c>
      <c r="AE4603" s="1">
        <f t="shared" si="2025"/>
        <v>1</v>
      </c>
      <c r="AF4603" s="1">
        <f t="shared" si="2026"/>
        <v>0</v>
      </c>
      <c r="AG4603" s="1">
        <f t="shared" si="2027"/>
        <v>0</v>
      </c>
      <c r="AH4603" s="1">
        <f t="shared" si="2028"/>
        <v>0</v>
      </c>
      <c r="AI4603" s="1">
        <f t="shared" si="2029"/>
        <v>0</v>
      </c>
      <c r="AK4603" s="1" t="str">
        <f t="shared" si="2017"/>
        <v>210000</v>
      </c>
    </row>
    <row r="4604" spans="4:37" x14ac:dyDescent="0.25">
      <c r="D4604" s="27">
        <v>4582</v>
      </c>
      <c r="E4604" s="27">
        <f t="shared" si="2003"/>
        <v>0</v>
      </c>
      <c r="F4604" s="27">
        <f t="shared" si="2004"/>
        <v>0</v>
      </c>
      <c r="G4604" s="27">
        <f t="shared" si="2010"/>
        <v>0</v>
      </c>
      <c r="H4604" s="2">
        <f>_xlfn.IFNA(IF(MATCH(AK4604,$AK$23:AK4603,0)&gt;0,0,0),1)</f>
        <v>0</v>
      </c>
      <c r="I4604" s="2">
        <f t="shared" si="2002"/>
        <v>4</v>
      </c>
      <c r="J4604" s="31">
        <f t="shared" si="2011"/>
        <v>2</v>
      </c>
      <c r="K4604" s="32">
        <f t="shared" si="2005"/>
        <v>1</v>
      </c>
      <c r="L4604" s="31">
        <f t="shared" si="2012"/>
        <v>2</v>
      </c>
      <c r="M4604" s="32">
        <f t="shared" si="2006"/>
        <v>0</v>
      </c>
      <c r="N4604" s="31">
        <f t="shared" si="2013"/>
        <v>0</v>
      </c>
      <c r="O4604" s="32">
        <f t="shared" si="2007"/>
        <v>0</v>
      </c>
      <c r="P4604" s="31">
        <f t="shared" si="2014"/>
        <v>0</v>
      </c>
      <c r="Q4604" s="32">
        <f t="shared" si="2008"/>
        <v>0</v>
      </c>
      <c r="R4604" s="31">
        <f t="shared" si="2015"/>
        <v>0</v>
      </c>
      <c r="S4604" s="32">
        <f t="shared" si="2009"/>
        <v>0</v>
      </c>
      <c r="T4604" s="31">
        <f t="shared" si="2016"/>
        <v>0</v>
      </c>
      <c r="V4604" s="1">
        <f t="shared" si="2018"/>
        <v>2</v>
      </c>
      <c r="W4604" s="1">
        <f t="shared" si="2019"/>
        <v>2</v>
      </c>
      <c r="X4604" s="1">
        <f t="shared" si="2020"/>
        <v>0</v>
      </c>
      <c r="Y4604" s="1">
        <f t="shared" si="2021"/>
        <v>0</v>
      </c>
      <c r="Z4604" s="1">
        <f t="shared" si="2022"/>
        <v>0</v>
      </c>
      <c r="AA4604" s="1">
        <f t="shared" si="2023"/>
        <v>0</v>
      </c>
      <c r="AD4604" s="1">
        <f t="shared" si="2024"/>
        <v>2</v>
      </c>
      <c r="AE4604" s="1">
        <f t="shared" si="2025"/>
        <v>2</v>
      </c>
      <c r="AF4604" s="1">
        <f t="shared" si="2026"/>
        <v>0</v>
      </c>
      <c r="AG4604" s="1">
        <f t="shared" si="2027"/>
        <v>0</v>
      </c>
      <c r="AH4604" s="1">
        <f t="shared" si="2028"/>
        <v>0</v>
      </c>
      <c r="AI4604" s="1">
        <f t="shared" si="2029"/>
        <v>0</v>
      </c>
      <c r="AK4604" s="1" t="str">
        <f t="shared" si="2017"/>
        <v>220000</v>
      </c>
    </row>
    <row r="4605" spans="4:37" x14ac:dyDescent="0.25">
      <c r="D4605" s="27">
        <v>4583</v>
      </c>
      <c r="E4605" s="27">
        <f t="shared" si="2003"/>
        <v>0</v>
      </c>
      <c r="F4605" s="27">
        <f t="shared" si="2004"/>
        <v>0</v>
      </c>
      <c r="G4605" s="27">
        <f t="shared" si="2010"/>
        <v>0</v>
      </c>
      <c r="H4605" s="2">
        <f>_xlfn.IFNA(IF(MATCH(AK4605,$AK$23:AK4604,0)&gt;0,0,0),1)</f>
        <v>0</v>
      </c>
      <c r="I4605" s="2">
        <f t="shared" si="2002"/>
        <v>5</v>
      </c>
      <c r="J4605" s="31">
        <f t="shared" si="2011"/>
        <v>3</v>
      </c>
      <c r="K4605" s="32">
        <f t="shared" si="2005"/>
        <v>0</v>
      </c>
      <c r="L4605" s="31">
        <f t="shared" si="2012"/>
        <v>2</v>
      </c>
      <c r="M4605" s="32">
        <f t="shared" si="2006"/>
        <v>0</v>
      </c>
      <c r="N4605" s="31">
        <f t="shared" si="2013"/>
        <v>0</v>
      </c>
      <c r="O4605" s="32">
        <f t="shared" si="2007"/>
        <v>0</v>
      </c>
      <c r="P4605" s="31">
        <f t="shared" si="2014"/>
        <v>0</v>
      </c>
      <c r="Q4605" s="32">
        <f t="shared" si="2008"/>
        <v>0</v>
      </c>
      <c r="R4605" s="31">
        <f t="shared" si="2015"/>
        <v>0</v>
      </c>
      <c r="S4605" s="32">
        <f t="shared" si="2009"/>
        <v>0</v>
      </c>
      <c r="T4605" s="31">
        <f t="shared" si="2016"/>
        <v>0</v>
      </c>
      <c r="V4605" s="1">
        <f t="shared" si="2018"/>
        <v>3</v>
      </c>
      <c r="W4605" s="1">
        <f t="shared" si="2019"/>
        <v>2</v>
      </c>
      <c r="X4605" s="1">
        <f t="shared" si="2020"/>
        <v>0</v>
      </c>
      <c r="Y4605" s="1">
        <f t="shared" si="2021"/>
        <v>0</v>
      </c>
      <c r="Z4605" s="1">
        <f t="shared" si="2022"/>
        <v>0</v>
      </c>
      <c r="AA4605" s="1">
        <f t="shared" si="2023"/>
        <v>0</v>
      </c>
      <c r="AD4605" s="1">
        <f t="shared" si="2024"/>
        <v>3</v>
      </c>
      <c r="AE4605" s="1">
        <f t="shared" si="2025"/>
        <v>2</v>
      </c>
      <c r="AF4605" s="1">
        <f t="shared" si="2026"/>
        <v>0</v>
      </c>
      <c r="AG4605" s="1">
        <f t="shared" si="2027"/>
        <v>0</v>
      </c>
      <c r="AH4605" s="1">
        <f t="shared" si="2028"/>
        <v>0</v>
      </c>
      <c r="AI4605" s="1">
        <f t="shared" si="2029"/>
        <v>0</v>
      </c>
      <c r="AK4605" s="1" t="str">
        <f t="shared" si="2017"/>
        <v>320000</v>
      </c>
    </row>
    <row r="4606" spans="4:37" x14ac:dyDescent="0.25">
      <c r="D4606" s="27">
        <v>4584</v>
      </c>
      <c r="E4606" s="27">
        <f t="shared" si="2003"/>
        <v>0</v>
      </c>
      <c r="F4606" s="27">
        <f t="shared" si="2004"/>
        <v>0</v>
      </c>
      <c r="G4606" s="27">
        <f t="shared" si="2010"/>
        <v>0</v>
      </c>
      <c r="H4606" s="2">
        <f>_xlfn.IFNA(IF(MATCH(AK4606,$AK$23:AK4605,0)&gt;0,0,0),1)</f>
        <v>0</v>
      </c>
      <c r="I4606" s="2">
        <f t="shared" si="2002"/>
        <v>6</v>
      </c>
      <c r="J4606" s="31">
        <f t="shared" si="2011"/>
        <v>4</v>
      </c>
      <c r="K4606" s="32">
        <f t="shared" si="2005"/>
        <v>0</v>
      </c>
      <c r="L4606" s="31">
        <f t="shared" si="2012"/>
        <v>2</v>
      </c>
      <c r="M4606" s="32">
        <f t="shared" si="2006"/>
        <v>0</v>
      </c>
      <c r="N4606" s="31">
        <f t="shared" si="2013"/>
        <v>0</v>
      </c>
      <c r="O4606" s="32">
        <f t="shared" si="2007"/>
        <v>0</v>
      </c>
      <c r="P4606" s="31">
        <f t="shared" si="2014"/>
        <v>0</v>
      </c>
      <c r="Q4606" s="32">
        <f t="shared" si="2008"/>
        <v>0</v>
      </c>
      <c r="R4606" s="31">
        <f t="shared" si="2015"/>
        <v>0</v>
      </c>
      <c r="S4606" s="32">
        <f t="shared" si="2009"/>
        <v>0</v>
      </c>
      <c r="T4606" s="31">
        <f t="shared" si="2016"/>
        <v>0</v>
      </c>
      <c r="V4606" s="1">
        <f t="shared" si="2018"/>
        <v>4</v>
      </c>
      <c r="W4606" s="1">
        <f t="shared" si="2019"/>
        <v>2</v>
      </c>
      <c r="X4606" s="1">
        <f t="shared" si="2020"/>
        <v>0</v>
      </c>
      <c r="Y4606" s="1">
        <f t="shared" si="2021"/>
        <v>0</v>
      </c>
      <c r="Z4606" s="1">
        <f t="shared" si="2022"/>
        <v>0</v>
      </c>
      <c r="AA4606" s="1">
        <f t="shared" si="2023"/>
        <v>0</v>
      </c>
      <c r="AD4606" s="1">
        <f t="shared" si="2024"/>
        <v>4</v>
      </c>
      <c r="AE4606" s="1">
        <f t="shared" si="2025"/>
        <v>2</v>
      </c>
      <c r="AF4606" s="1">
        <f t="shared" si="2026"/>
        <v>0</v>
      </c>
      <c r="AG4606" s="1">
        <f t="shared" si="2027"/>
        <v>0</v>
      </c>
      <c r="AH4606" s="1">
        <f t="shared" si="2028"/>
        <v>0</v>
      </c>
      <c r="AI4606" s="1">
        <f t="shared" si="2029"/>
        <v>0</v>
      </c>
      <c r="AK4606" s="1" t="str">
        <f t="shared" si="2017"/>
        <v>420000</v>
      </c>
    </row>
    <row r="4607" spans="4:37" x14ac:dyDescent="0.25">
      <c r="D4607" s="27">
        <v>4585</v>
      </c>
      <c r="E4607" s="27">
        <f t="shared" si="2003"/>
        <v>0</v>
      </c>
      <c r="F4607" s="27">
        <f t="shared" si="2004"/>
        <v>0</v>
      </c>
      <c r="G4607" s="27">
        <f t="shared" si="2010"/>
        <v>0</v>
      </c>
      <c r="H4607" s="2">
        <f>_xlfn.IFNA(IF(MATCH(AK4607,$AK$23:AK4606,0)&gt;0,0,0),1)</f>
        <v>0</v>
      </c>
      <c r="I4607" s="2">
        <f t="shared" si="2002"/>
        <v>4</v>
      </c>
      <c r="J4607" s="31">
        <f t="shared" si="2011"/>
        <v>1</v>
      </c>
      <c r="K4607" s="32">
        <f t="shared" si="2005"/>
        <v>0</v>
      </c>
      <c r="L4607" s="31">
        <f t="shared" si="2012"/>
        <v>3</v>
      </c>
      <c r="M4607" s="32">
        <f t="shared" si="2006"/>
        <v>0</v>
      </c>
      <c r="N4607" s="31">
        <f t="shared" si="2013"/>
        <v>0</v>
      </c>
      <c r="O4607" s="32">
        <f t="shared" si="2007"/>
        <v>0</v>
      </c>
      <c r="P4607" s="31">
        <f t="shared" si="2014"/>
        <v>0</v>
      </c>
      <c r="Q4607" s="32">
        <f t="shared" si="2008"/>
        <v>0</v>
      </c>
      <c r="R4607" s="31">
        <f t="shared" si="2015"/>
        <v>0</v>
      </c>
      <c r="S4607" s="32">
        <f t="shared" si="2009"/>
        <v>0</v>
      </c>
      <c r="T4607" s="31">
        <f t="shared" si="2016"/>
        <v>0</v>
      </c>
      <c r="V4607" s="1">
        <f t="shared" si="2018"/>
        <v>1</v>
      </c>
      <c r="W4607" s="1">
        <f t="shared" si="2019"/>
        <v>3</v>
      </c>
      <c r="X4607" s="1">
        <f t="shared" si="2020"/>
        <v>0</v>
      </c>
      <c r="Y4607" s="1">
        <f t="shared" si="2021"/>
        <v>0</v>
      </c>
      <c r="Z4607" s="1">
        <f t="shared" si="2022"/>
        <v>0</v>
      </c>
      <c r="AA4607" s="1">
        <f t="shared" si="2023"/>
        <v>0</v>
      </c>
      <c r="AD4607" s="1">
        <f t="shared" si="2024"/>
        <v>3</v>
      </c>
      <c r="AE4607" s="1">
        <f t="shared" si="2025"/>
        <v>1</v>
      </c>
      <c r="AF4607" s="1">
        <f t="shared" si="2026"/>
        <v>0</v>
      </c>
      <c r="AG4607" s="1">
        <f t="shared" si="2027"/>
        <v>0</v>
      </c>
      <c r="AH4607" s="1">
        <f t="shared" si="2028"/>
        <v>0</v>
      </c>
      <c r="AI4607" s="1">
        <f t="shared" si="2029"/>
        <v>0</v>
      </c>
      <c r="AK4607" s="1" t="str">
        <f t="shared" si="2017"/>
        <v>310000</v>
      </c>
    </row>
    <row r="4608" spans="4:37" x14ac:dyDescent="0.25">
      <c r="D4608" s="27">
        <v>4586</v>
      </c>
      <c r="E4608" s="27">
        <f t="shared" si="2003"/>
        <v>0</v>
      </c>
      <c r="F4608" s="27">
        <f t="shared" si="2004"/>
        <v>0</v>
      </c>
      <c r="G4608" s="27">
        <f t="shared" si="2010"/>
        <v>0</v>
      </c>
      <c r="H4608" s="2">
        <f>_xlfn.IFNA(IF(MATCH(AK4608,$AK$23:AK4607,0)&gt;0,0,0),1)</f>
        <v>0</v>
      </c>
      <c r="I4608" s="2">
        <f t="shared" si="2002"/>
        <v>5</v>
      </c>
      <c r="J4608" s="31">
        <f t="shared" si="2011"/>
        <v>2</v>
      </c>
      <c r="K4608" s="32">
        <f t="shared" si="2005"/>
        <v>0</v>
      </c>
      <c r="L4608" s="31">
        <f t="shared" si="2012"/>
        <v>3</v>
      </c>
      <c r="M4608" s="32">
        <f t="shared" si="2006"/>
        <v>0</v>
      </c>
      <c r="N4608" s="31">
        <f t="shared" si="2013"/>
        <v>0</v>
      </c>
      <c r="O4608" s="32">
        <f t="shared" si="2007"/>
        <v>0</v>
      </c>
      <c r="P4608" s="31">
        <f t="shared" si="2014"/>
        <v>0</v>
      </c>
      <c r="Q4608" s="32">
        <f t="shared" si="2008"/>
        <v>0</v>
      </c>
      <c r="R4608" s="31">
        <f t="shared" si="2015"/>
        <v>0</v>
      </c>
      <c r="S4608" s="32">
        <f t="shared" si="2009"/>
        <v>0</v>
      </c>
      <c r="T4608" s="31">
        <f t="shared" si="2016"/>
        <v>0</v>
      </c>
      <c r="V4608" s="1">
        <f t="shared" si="2018"/>
        <v>2</v>
      </c>
      <c r="W4608" s="1">
        <f t="shared" si="2019"/>
        <v>3</v>
      </c>
      <c r="X4608" s="1">
        <f t="shared" si="2020"/>
        <v>0</v>
      </c>
      <c r="Y4608" s="1">
        <f t="shared" si="2021"/>
        <v>0</v>
      </c>
      <c r="Z4608" s="1">
        <f t="shared" si="2022"/>
        <v>0</v>
      </c>
      <c r="AA4608" s="1">
        <f t="shared" si="2023"/>
        <v>0</v>
      </c>
      <c r="AD4608" s="1">
        <f t="shared" si="2024"/>
        <v>3</v>
      </c>
      <c r="AE4608" s="1">
        <f t="shared" si="2025"/>
        <v>2</v>
      </c>
      <c r="AF4608" s="1">
        <f t="shared" si="2026"/>
        <v>0</v>
      </c>
      <c r="AG4608" s="1">
        <f t="shared" si="2027"/>
        <v>0</v>
      </c>
      <c r="AH4608" s="1">
        <f t="shared" si="2028"/>
        <v>0</v>
      </c>
      <c r="AI4608" s="1">
        <f t="shared" si="2029"/>
        <v>0</v>
      </c>
      <c r="AK4608" s="1" t="str">
        <f t="shared" si="2017"/>
        <v>320000</v>
      </c>
    </row>
    <row r="4609" spans="4:37" x14ac:dyDescent="0.25">
      <c r="D4609" s="27">
        <v>4587</v>
      </c>
      <c r="E4609" s="27">
        <f t="shared" si="2003"/>
        <v>0</v>
      </c>
      <c r="F4609" s="27">
        <f t="shared" si="2004"/>
        <v>0</v>
      </c>
      <c r="G4609" s="27">
        <f t="shared" si="2010"/>
        <v>0</v>
      </c>
      <c r="H4609" s="2">
        <f>_xlfn.IFNA(IF(MATCH(AK4609,$AK$23:AK4608,0)&gt;0,0,0),1)</f>
        <v>0</v>
      </c>
      <c r="I4609" s="2">
        <f t="shared" si="2002"/>
        <v>6</v>
      </c>
      <c r="J4609" s="31">
        <f t="shared" si="2011"/>
        <v>3</v>
      </c>
      <c r="K4609" s="32">
        <f t="shared" si="2005"/>
        <v>1</v>
      </c>
      <c r="L4609" s="31">
        <f t="shared" si="2012"/>
        <v>3</v>
      </c>
      <c r="M4609" s="32">
        <f t="shared" si="2006"/>
        <v>0</v>
      </c>
      <c r="N4609" s="31">
        <f t="shared" si="2013"/>
        <v>0</v>
      </c>
      <c r="O4609" s="32">
        <f t="shared" si="2007"/>
        <v>0</v>
      </c>
      <c r="P4609" s="31">
        <f t="shared" si="2014"/>
        <v>0</v>
      </c>
      <c r="Q4609" s="32">
        <f t="shared" si="2008"/>
        <v>0</v>
      </c>
      <c r="R4609" s="31">
        <f t="shared" si="2015"/>
        <v>0</v>
      </c>
      <c r="S4609" s="32">
        <f t="shared" si="2009"/>
        <v>0</v>
      </c>
      <c r="T4609" s="31">
        <f t="shared" si="2016"/>
        <v>0</v>
      </c>
      <c r="V4609" s="1">
        <f t="shared" si="2018"/>
        <v>3</v>
      </c>
      <c r="W4609" s="1">
        <f t="shared" si="2019"/>
        <v>3</v>
      </c>
      <c r="X4609" s="1">
        <f t="shared" si="2020"/>
        <v>0</v>
      </c>
      <c r="Y4609" s="1">
        <f t="shared" si="2021"/>
        <v>0</v>
      </c>
      <c r="Z4609" s="1">
        <f t="shared" si="2022"/>
        <v>0</v>
      </c>
      <c r="AA4609" s="1">
        <f t="shared" si="2023"/>
        <v>0</v>
      </c>
      <c r="AD4609" s="1">
        <f t="shared" si="2024"/>
        <v>3</v>
      </c>
      <c r="AE4609" s="1">
        <f t="shared" si="2025"/>
        <v>3</v>
      </c>
      <c r="AF4609" s="1">
        <f t="shared" si="2026"/>
        <v>0</v>
      </c>
      <c r="AG4609" s="1">
        <f t="shared" si="2027"/>
        <v>0</v>
      </c>
      <c r="AH4609" s="1">
        <f t="shared" si="2028"/>
        <v>0</v>
      </c>
      <c r="AI4609" s="1">
        <f t="shared" si="2029"/>
        <v>0</v>
      </c>
      <c r="AK4609" s="1" t="str">
        <f t="shared" si="2017"/>
        <v>330000</v>
      </c>
    </row>
    <row r="4610" spans="4:37" x14ac:dyDescent="0.25">
      <c r="D4610" s="27">
        <v>4588</v>
      </c>
      <c r="E4610" s="27">
        <f t="shared" si="2003"/>
        <v>0</v>
      </c>
      <c r="F4610" s="27">
        <f t="shared" si="2004"/>
        <v>0</v>
      </c>
      <c r="G4610" s="27">
        <f t="shared" si="2010"/>
        <v>0</v>
      </c>
      <c r="H4610" s="2">
        <f>_xlfn.IFNA(IF(MATCH(AK4610,$AK$23:AK4609,0)&gt;0,0,0),1)</f>
        <v>0</v>
      </c>
      <c r="I4610" s="2">
        <f t="shared" si="2002"/>
        <v>7</v>
      </c>
      <c r="J4610" s="31">
        <f t="shared" si="2011"/>
        <v>4</v>
      </c>
      <c r="K4610" s="32">
        <f t="shared" si="2005"/>
        <v>0</v>
      </c>
      <c r="L4610" s="31">
        <f t="shared" si="2012"/>
        <v>3</v>
      </c>
      <c r="M4610" s="32">
        <f t="shared" si="2006"/>
        <v>0</v>
      </c>
      <c r="N4610" s="31">
        <f t="shared" si="2013"/>
        <v>0</v>
      </c>
      <c r="O4610" s="32">
        <f t="shared" si="2007"/>
        <v>0</v>
      </c>
      <c r="P4610" s="31">
        <f t="shared" si="2014"/>
        <v>0</v>
      </c>
      <c r="Q4610" s="32">
        <f t="shared" si="2008"/>
        <v>0</v>
      </c>
      <c r="R4610" s="31">
        <f t="shared" si="2015"/>
        <v>0</v>
      </c>
      <c r="S4610" s="32">
        <f t="shared" si="2009"/>
        <v>0</v>
      </c>
      <c r="T4610" s="31">
        <f t="shared" si="2016"/>
        <v>0</v>
      </c>
      <c r="V4610" s="1">
        <f t="shared" si="2018"/>
        <v>4</v>
      </c>
      <c r="W4610" s="1">
        <f t="shared" si="2019"/>
        <v>3</v>
      </c>
      <c r="X4610" s="1">
        <f t="shared" si="2020"/>
        <v>0</v>
      </c>
      <c r="Y4610" s="1">
        <f t="shared" si="2021"/>
        <v>0</v>
      </c>
      <c r="Z4610" s="1">
        <f t="shared" si="2022"/>
        <v>0</v>
      </c>
      <c r="AA4610" s="1">
        <f t="shared" si="2023"/>
        <v>0</v>
      </c>
      <c r="AD4610" s="1">
        <f t="shared" si="2024"/>
        <v>4</v>
      </c>
      <c r="AE4610" s="1">
        <f t="shared" si="2025"/>
        <v>3</v>
      </c>
      <c r="AF4610" s="1">
        <f t="shared" si="2026"/>
        <v>0</v>
      </c>
      <c r="AG4610" s="1">
        <f t="shared" si="2027"/>
        <v>0</v>
      </c>
      <c r="AH4610" s="1">
        <f t="shared" si="2028"/>
        <v>0</v>
      </c>
      <c r="AI4610" s="1">
        <f t="shared" si="2029"/>
        <v>0</v>
      </c>
      <c r="AK4610" s="1" t="str">
        <f t="shared" si="2017"/>
        <v>430000</v>
      </c>
    </row>
    <row r="4611" spans="4:37" x14ac:dyDescent="0.25">
      <c r="D4611" s="27">
        <v>4589</v>
      </c>
      <c r="E4611" s="27">
        <f t="shared" si="2003"/>
        <v>0</v>
      </c>
      <c r="F4611" s="27">
        <f t="shared" si="2004"/>
        <v>0</v>
      </c>
      <c r="G4611" s="27">
        <f t="shared" si="2010"/>
        <v>0</v>
      </c>
      <c r="H4611" s="2">
        <f>_xlfn.IFNA(IF(MATCH(AK4611,$AK$23:AK4610,0)&gt;0,0,0),1)</f>
        <v>0</v>
      </c>
      <c r="I4611" s="2">
        <f t="shared" si="2002"/>
        <v>5</v>
      </c>
      <c r="J4611" s="31">
        <f t="shared" si="2011"/>
        <v>1</v>
      </c>
      <c r="K4611" s="32">
        <f t="shared" si="2005"/>
        <v>0</v>
      </c>
      <c r="L4611" s="31">
        <f t="shared" si="2012"/>
        <v>4</v>
      </c>
      <c r="M4611" s="32">
        <f t="shared" si="2006"/>
        <v>0</v>
      </c>
      <c r="N4611" s="31">
        <f t="shared" si="2013"/>
        <v>0</v>
      </c>
      <c r="O4611" s="32">
        <f t="shared" si="2007"/>
        <v>0</v>
      </c>
      <c r="P4611" s="31">
        <f t="shared" si="2014"/>
        <v>0</v>
      </c>
      <c r="Q4611" s="32">
        <f t="shared" si="2008"/>
        <v>0</v>
      </c>
      <c r="R4611" s="31">
        <f t="shared" si="2015"/>
        <v>0</v>
      </c>
      <c r="S4611" s="32">
        <f t="shared" si="2009"/>
        <v>0</v>
      </c>
      <c r="T4611" s="31">
        <f t="shared" si="2016"/>
        <v>0</v>
      </c>
      <c r="V4611" s="1">
        <f t="shared" si="2018"/>
        <v>1</v>
      </c>
      <c r="W4611" s="1">
        <f t="shared" si="2019"/>
        <v>4</v>
      </c>
      <c r="X4611" s="1">
        <f t="shared" si="2020"/>
        <v>0</v>
      </c>
      <c r="Y4611" s="1">
        <f t="shared" si="2021"/>
        <v>0</v>
      </c>
      <c r="Z4611" s="1">
        <f t="shared" si="2022"/>
        <v>0</v>
      </c>
      <c r="AA4611" s="1">
        <f t="shared" si="2023"/>
        <v>0</v>
      </c>
      <c r="AD4611" s="1">
        <f t="shared" si="2024"/>
        <v>4</v>
      </c>
      <c r="AE4611" s="1">
        <f t="shared" si="2025"/>
        <v>1</v>
      </c>
      <c r="AF4611" s="1">
        <f t="shared" si="2026"/>
        <v>0</v>
      </c>
      <c r="AG4611" s="1">
        <f t="shared" si="2027"/>
        <v>0</v>
      </c>
      <c r="AH4611" s="1">
        <f t="shared" si="2028"/>
        <v>0</v>
      </c>
      <c r="AI4611" s="1">
        <f t="shared" si="2029"/>
        <v>0</v>
      </c>
      <c r="AK4611" s="1" t="str">
        <f t="shared" si="2017"/>
        <v>410000</v>
      </c>
    </row>
    <row r="4612" spans="4:37" x14ac:dyDescent="0.25">
      <c r="D4612" s="27">
        <v>4590</v>
      </c>
      <c r="E4612" s="27">
        <f t="shared" si="2003"/>
        <v>0</v>
      </c>
      <c r="F4612" s="27">
        <f t="shared" si="2004"/>
        <v>0</v>
      </c>
      <c r="G4612" s="27">
        <f t="shared" si="2010"/>
        <v>0</v>
      </c>
      <c r="H4612" s="2">
        <f>_xlfn.IFNA(IF(MATCH(AK4612,$AK$23:AK4611,0)&gt;0,0,0),1)</f>
        <v>0</v>
      </c>
      <c r="I4612" s="2">
        <f t="shared" si="2002"/>
        <v>6</v>
      </c>
      <c r="J4612" s="31">
        <f t="shared" si="2011"/>
        <v>2</v>
      </c>
      <c r="K4612" s="32">
        <f t="shared" si="2005"/>
        <v>0</v>
      </c>
      <c r="L4612" s="31">
        <f t="shared" si="2012"/>
        <v>4</v>
      </c>
      <c r="M4612" s="32">
        <f t="shared" si="2006"/>
        <v>0</v>
      </c>
      <c r="N4612" s="31">
        <f t="shared" si="2013"/>
        <v>0</v>
      </c>
      <c r="O4612" s="32">
        <f t="shared" si="2007"/>
        <v>0</v>
      </c>
      <c r="P4612" s="31">
        <f t="shared" si="2014"/>
        <v>0</v>
      </c>
      <c r="Q4612" s="32">
        <f t="shared" si="2008"/>
        <v>0</v>
      </c>
      <c r="R4612" s="31">
        <f t="shared" si="2015"/>
        <v>0</v>
      </c>
      <c r="S4612" s="32">
        <f t="shared" si="2009"/>
        <v>0</v>
      </c>
      <c r="T4612" s="31">
        <f t="shared" si="2016"/>
        <v>0</v>
      </c>
      <c r="V4612" s="1">
        <f t="shared" si="2018"/>
        <v>2</v>
      </c>
      <c r="W4612" s="1">
        <f t="shared" si="2019"/>
        <v>4</v>
      </c>
      <c r="X4612" s="1">
        <f t="shared" si="2020"/>
        <v>0</v>
      </c>
      <c r="Y4612" s="1">
        <f t="shared" si="2021"/>
        <v>0</v>
      </c>
      <c r="Z4612" s="1">
        <f t="shared" si="2022"/>
        <v>0</v>
      </c>
      <c r="AA4612" s="1">
        <f t="shared" si="2023"/>
        <v>0</v>
      </c>
      <c r="AD4612" s="1">
        <f t="shared" si="2024"/>
        <v>4</v>
      </c>
      <c r="AE4612" s="1">
        <f t="shared" si="2025"/>
        <v>2</v>
      </c>
      <c r="AF4612" s="1">
        <f t="shared" si="2026"/>
        <v>0</v>
      </c>
      <c r="AG4612" s="1">
        <f t="shared" si="2027"/>
        <v>0</v>
      </c>
      <c r="AH4612" s="1">
        <f t="shared" si="2028"/>
        <v>0</v>
      </c>
      <c r="AI4612" s="1">
        <f t="shared" si="2029"/>
        <v>0</v>
      </c>
      <c r="AK4612" s="1" t="str">
        <f t="shared" si="2017"/>
        <v>420000</v>
      </c>
    </row>
    <row r="4613" spans="4:37" x14ac:dyDescent="0.25">
      <c r="D4613" s="27">
        <v>4591</v>
      </c>
      <c r="E4613" s="27">
        <f t="shared" si="2003"/>
        <v>0</v>
      </c>
      <c r="F4613" s="27">
        <f t="shared" si="2004"/>
        <v>0</v>
      </c>
      <c r="G4613" s="27">
        <f t="shared" si="2010"/>
        <v>0</v>
      </c>
      <c r="H4613" s="2">
        <f>_xlfn.IFNA(IF(MATCH(AK4613,$AK$23:AK4612,0)&gt;0,0,0),1)</f>
        <v>0</v>
      </c>
      <c r="I4613" s="2">
        <f t="shared" si="2002"/>
        <v>7</v>
      </c>
      <c r="J4613" s="31">
        <f t="shared" si="2011"/>
        <v>3</v>
      </c>
      <c r="K4613" s="32">
        <f t="shared" si="2005"/>
        <v>0</v>
      </c>
      <c r="L4613" s="31">
        <f t="shared" si="2012"/>
        <v>4</v>
      </c>
      <c r="M4613" s="32">
        <f t="shared" si="2006"/>
        <v>0</v>
      </c>
      <c r="N4613" s="31">
        <f t="shared" si="2013"/>
        <v>0</v>
      </c>
      <c r="O4613" s="32">
        <f t="shared" si="2007"/>
        <v>0</v>
      </c>
      <c r="P4613" s="31">
        <f t="shared" si="2014"/>
        <v>0</v>
      </c>
      <c r="Q4613" s="32">
        <f t="shared" si="2008"/>
        <v>0</v>
      </c>
      <c r="R4613" s="31">
        <f t="shared" si="2015"/>
        <v>0</v>
      </c>
      <c r="S4613" s="32">
        <f t="shared" si="2009"/>
        <v>0</v>
      </c>
      <c r="T4613" s="31">
        <f t="shared" si="2016"/>
        <v>0</v>
      </c>
      <c r="V4613" s="1">
        <f t="shared" si="2018"/>
        <v>3</v>
      </c>
      <c r="W4613" s="1">
        <f t="shared" si="2019"/>
        <v>4</v>
      </c>
      <c r="X4613" s="1">
        <f t="shared" si="2020"/>
        <v>0</v>
      </c>
      <c r="Y4613" s="1">
        <f t="shared" si="2021"/>
        <v>0</v>
      </c>
      <c r="Z4613" s="1">
        <f t="shared" si="2022"/>
        <v>0</v>
      </c>
      <c r="AA4613" s="1">
        <f t="shared" si="2023"/>
        <v>0</v>
      </c>
      <c r="AD4613" s="1">
        <f t="shared" si="2024"/>
        <v>4</v>
      </c>
      <c r="AE4613" s="1">
        <f t="shared" si="2025"/>
        <v>3</v>
      </c>
      <c r="AF4613" s="1">
        <f t="shared" si="2026"/>
        <v>0</v>
      </c>
      <c r="AG4613" s="1">
        <f t="shared" si="2027"/>
        <v>0</v>
      </c>
      <c r="AH4613" s="1">
        <f t="shared" si="2028"/>
        <v>0</v>
      </c>
      <c r="AI4613" s="1">
        <f t="shared" si="2029"/>
        <v>0</v>
      </c>
      <c r="AK4613" s="1" t="str">
        <f t="shared" si="2017"/>
        <v>430000</v>
      </c>
    </row>
    <row r="4614" spans="4:37" x14ac:dyDescent="0.25">
      <c r="D4614" s="27">
        <v>4592</v>
      </c>
      <c r="E4614" s="27">
        <f t="shared" si="2003"/>
        <v>0</v>
      </c>
      <c r="F4614" s="27">
        <f t="shared" si="2004"/>
        <v>0</v>
      </c>
      <c r="G4614" s="27">
        <f t="shared" si="2010"/>
        <v>0</v>
      </c>
      <c r="H4614" s="2">
        <f>_xlfn.IFNA(IF(MATCH(AK4614,$AK$23:AK4613,0)&gt;0,0,0),1)</f>
        <v>0</v>
      </c>
      <c r="I4614" s="2">
        <f t="shared" si="2002"/>
        <v>8</v>
      </c>
      <c r="J4614" s="31">
        <f t="shared" si="2011"/>
        <v>4</v>
      </c>
      <c r="K4614" s="32">
        <f t="shared" si="2005"/>
        <v>1</v>
      </c>
      <c r="L4614" s="31">
        <f t="shared" si="2012"/>
        <v>4</v>
      </c>
      <c r="M4614" s="32">
        <f t="shared" si="2006"/>
        <v>0</v>
      </c>
      <c r="N4614" s="31">
        <f t="shared" si="2013"/>
        <v>0</v>
      </c>
      <c r="O4614" s="32">
        <f t="shared" si="2007"/>
        <v>0</v>
      </c>
      <c r="P4614" s="31">
        <f t="shared" si="2014"/>
        <v>0</v>
      </c>
      <c r="Q4614" s="32">
        <f t="shared" si="2008"/>
        <v>0</v>
      </c>
      <c r="R4614" s="31">
        <f t="shared" si="2015"/>
        <v>0</v>
      </c>
      <c r="S4614" s="32">
        <f t="shared" si="2009"/>
        <v>0</v>
      </c>
      <c r="T4614" s="31">
        <f t="shared" si="2016"/>
        <v>0</v>
      </c>
      <c r="V4614" s="1">
        <f t="shared" si="2018"/>
        <v>4</v>
      </c>
      <c r="W4614" s="1">
        <f t="shared" si="2019"/>
        <v>4</v>
      </c>
      <c r="X4614" s="1">
        <f t="shared" si="2020"/>
        <v>0</v>
      </c>
      <c r="Y4614" s="1">
        <f t="shared" si="2021"/>
        <v>0</v>
      </c>
      <c r="Z4614" s="1">
        <f t="shared" si="2022"/>
        <v>0</v>
      </c>
      <c r="AA4614" s="1">
        <f t="shared" si="2023"/>
        <v>0</v>
      </c>
      <c r="AD4614" s="1">
        <f t="shared" si="2024"/>
        <v>4</v>
      </c>
      <c r="AE4614" s="1">
        <f t="shared" si="2025"/>
        <v>4</v>
      </c>
      <c r="AF4614" s="1">
        <f t="shared" si="2026"/>
        <v>0</v>
      </c>
      <c r="AG4614" s="1">
        <f t="shared" si="2027"/>
        <v>0</v>
      </c>
      <c r="AH4614" s="1">
        <f t="shared" si="2028"/>
        <v>0</v>
      </c>
      <c r="AI4614" s="1">
        <f t="shared" si="2029"/>
        <v>0</v>
      </c>
      <c r="AK4614" s="1" t="str">
        <f t="shared" si="2017"/>
        <v>440000</v>
      </c>
    </row>
    <row r="4615" spans="4:37" x14ac:dyDescent="0.25">
      <c r="D4615" s="27">
        <v>4593</v>
      </c>
      <c r="E4615" s="27">
        <f t="shared" si="2003"/>
        <v>0</v>
      </c>
      <c r="F4615" s="27">
        <f t="shared" si="2004"/>
        <v>0</v>
      </c>
      <c r="G4615" s="27">
        <f t="shared" si="2010"/>
        <v>0</v>
      </c>
      <c r="H4615" s="2">
        <f>_xlfn.IFNA(IF(MATCH(AK4615,$AK$23:AK4614,0)&gt;0,0,0),1)</f>
        <v>0</v>
      </c>
      <c r="I4615" s="2">
        <f t="shared" si="2002"/>
        <v>2</v>
      </c>
      <c r="J4615" s="31">
        <f t="shared" si="2011"/>
        <v>1</v>
      </c>
      <c r="K4615" s="32">
        <f t="shared" si="2005"/>
        <v>1</v>
      </c>
      <c r="L4615" s="31">
        <f t="shared" si="2012"/>
        <v>1</v>
      </c>
      <c r="M4615" s="32">
        <f t="shared" si="2006"/>
        <v>0</v>
      </c>
      <c r="N4615" s="31">
        <f t="shared" si="2013"/>
        <v>0</v>
      </c>
      <c r="O4615" s="32">
        <f t="shared" si="2007"/>
        <v>0</v>
      </c>
      <c r="P4615" s="31">
        <f t="shared" si="2014"/>
        <v>0</v>
      </c>
      <c r="Q4615" s="32">
        <f t="shared" si="2008"/>
        <v>0</v>
      </c>
      <c r="R4615" s="31">
        <f t="shared" si="2015"/>
        <v>0</v>
      </c>
      <c r="S4615" s="32">
        <f t="shared" si="2009"/>
        <v>0</v>
      </c>
      <c r="T4615" s="31">
        <f t="shared" si="2016"/>
        <v>0</v>
      </c>
      <c r="V4615" s="1">
        <f t="shared" si="2018"/>
        <v>1</v>
      </c>
      <c r="W4615" s="1">
        <f t="shared" si="2019"/>
        <v>1</v>
      </c>
      <c r="X4615" s="1">
        <f t="shared" si="2020"/>
        <v>0</v>
      </c>
      <c r="Y4615" s="1">
        <f t="shared" si="2021"/>
        <v>0</v>
      </c>
      <c r="Z4615" s="1">
        <f t="shared" si="2022"/>
        <v>0</v>
      </c>
      <c r="AA4615" s="1">
        <f t="shared" si="2023"/>
        <v>0</v>
      </c>
      <c r="AD4615" s="1">
        <f t="shared" si="2024"/>
        <v>1</v>
      </c>
      <c r="AE4615" s="1">
        <f t="shared" si="2025"/>
        <v>1</v>
      </c>
      <c r="AF4615" s="1">
        <f t="shared" si="2026"/>
        <v>0</v>
      </c>
      <c r="AG4615" s="1">
        <f t="shared" si="2027"/>
        <v>0</v>
      </c>
      <c r="AH4615" s="1">
        <f t="shared" si="2028"/>
        <v>0</v>
      </c>
      <c r="AI4615" s="1">
        <f t="shared" si="2029"/>
        <v>0</v>
      </c>
      <c r="AK4615" s="1" t="str">
        <f t="shared" si="2017"/>
        <v>110000</v>
      </c>
    </row>
    <row r="4616" spans="4:37" x14ac:dyDescent="0.25">
      <c r="D4616" s="27">
        <v>4594</v>
      </c>
      <c r="E4616" s="27">
        <f t="shared" si="2003"/>
        <v>0</v>
      </c>
      <c r="F4616" s="27">
        <f t="shared" si="2004"/>
        <v>0</v>
      </c>
      <c r="G4616" s="27">
        <f t="shared" si="2010"/>
        <v>0</v>
      </c>
      <c r="H4616" s="2">
        <f>_xlfn.IFNA(IF(MATCH(AK4616,$AK$23:AK4615,0)&gt;0,0,0),1)</f>
        <v>0</v>
      </c>
      <c r="I4616" s="2">
        <f t="shared" si="2002"/>
        <v>3</v>
      </c>
      <c r="J4616" s="31">
        <f t="shared" si="2011"/>
        <v>2</v>
      </c>
      <c r="K4616" s="32">
        <f t="shared" si="2005"/>
        <v>0</v>
      </c>
      <c r="L4616" s="31">
        <f t="shared" si="2012"/>
        <v>1</v>
      </c>
      <c r="M4616" s="32">
        <f t="shared" si="2006"/>
        <v>0</v>
      </c>
      <c r="N4616" s="31">
        <f t="shared" si="2013"/>
        <v>0</v>
      </c>
      <c r="O4616" s="32">
        <f t="shared" si="2007"/>
        <v>0</v>
      </c>
      <c r="P4616" s="31">
        <f t="shared" si="2014"/>
        <v>0</v>
      </c>
      <c r="Q4616" s="32">
        <f t="shared" si="2008"/>
        <v>0</v>
      </c>
      <c r="R4616" s="31">
        <f t="shared" si="2015"/>
        <v>0</v>
      </c>
      <c r="S4616" s="32">
        <f t="shared" si="2009"/>
        <v>0</v>
      </c>
      <c r="T4616" s="31">
        <f t="shared" si="2016"/>
        <v>0</v>
      </c>
      <c r="V4616" s="1">
        <f t="shared" si="2018"/>
        <v>2</v>
      </c>
      <c r="W4616" s="1">
        <f t="shared" si="2019"/>
        <v>1</v>
      </c>
      <c r="X4616" s="1">
        <f t="shared" si="2020"/>
        <v>0</v>
      </c>
      <c r="Y4616" s="1">
        <f t="shared" si="2021"/>
        <v>0</v>
      </c>
      <c r="Z4616" s="1">
        <f t="shared" si="2022"/>
        <v>0</v>
      </c>
      <c r="AA4616" s="1">
        <f t="shared" si="2023"/>
        <v>0</v>
      </c>
      <c r="AD4616" s="1">
        <f t="shared" si="2024"/>
        <v>2</v>
      </c>
      <c r="AE4616" s="1">
        <f t="shared" si="2025"/>
        <v>1</v>
      </c>
      <c r="AF4616" s="1">
        <f t="shared" si="2026"/>
        <v>0</v>
      </c>
      <c r="AG4616" s="1">
        <f t="shared" si="2027"/>
        <v>0</v>
      </c>
      <c r="AH4616" s="1">
        <f t="shared" si="2028"/>
        <v>0</v>
      </c>
      <c r="AI4616" s="1">
        <f t="shared" si="2029"/>
        <v>0</v>
      </c>
      <c r="AK4616" s="1" t="str">
        <f t="shared" si="2017"/>
        <v>210000</v>
      </c>
    </row>
    <row r="4617" spans="4:37" x14ac:dyDescent="0.25">
      <c r="D4617" s="27">
        <v>4595</v>
      </c>
      <c r="E4617" s="27">
        <f t="shared" si="2003"/>
        <v>0</v>
      </c>
      <c r="F4617" s="27">
        <f t="shared" si="2004"/>
        <v>0</v>
      </c>
      <c r="G4617" s="27">
        <f t="shared" si="2010"/>
        <v>0</v>
      </c>
      <c r="H4617" s="2">
        <f>_xlfn.IFNA(IF(MATCH(AK4617,$AK$23:AK4616,0)&gt;0,0,0),1)</f>
        <v>0</v>
      </c>
      <c r="I4617" s="2">
        <f t="shared" si="2002"/>
        <v>4</v>
      </c>
      <c r="J4617" s="31">
        <f t="shared" si="2011"/>
        <v>3</v>
      </c>
      <c r="K4617" s="32">
        <f t="shared" si="2005"/>
        <v>0</v>
      </c>
      <c r="L4617" s="31">
        <f t="shared" si="2012"/>
        <v>1</v>
      </c>
      <c r="M4617" s="32">
        <f t="shared" si="2006"/>
        <v>0</v>
      </c>
      <c r="N4617" s="31">
        <f t="shared" si="2013"/>
        <v>0</v>
      </c>
      <c r="O4617" s="32">
        <f t="shared" si="2007"/>
        <v>0</v>
      </c>
      <c r="P4617" s="31">
        <f t="shared" si="2014"/>
        <v>0</v>
      </c>
      <c r="Q4617" s="32">
        <f t="shared" si="2008"/>
        <v>0</v>
      </c>
      <c r="R4617" s="31">
        <f t="shared" si="2015"/>
        <v>0</v>
      </c>
      <c r="S4617" s="32">
        <f t="shared" si="2009"/>
        <v>0</v>
      </c>
      <c r="T4617" s="31">
        <f t="shared" si="2016"/>
        <v>0</v>
      </c>
      <c r="V4617" s="1">
        <f t="shared" si="2018"/>
        <v>3</v>
      </c>
      <c r="W4617" s="1">
        <f t="shared" si="2019"/>
        <v>1</v>
      </c>
      <c r="X4617" s="1">
        <f t="shared" si="2020"/>
        <v>0</v>
      </c>
      <c r="Y4617" s="1">
        <f t="shared" si="2021"/>
        <v>0</v>
      </c>
      <c r="Z4617" s="1">
        <f t="shared" si="2022"/>
        <v>0</v>
      </c>
      <c r="AA4617" s="1">
        <f t="shared" si="2023"/>
        <v>0</v>
      </c>
      <c r="AD4617" s="1">
        <f t="shared" si="2024"/>
        <v>3</v>
      </c>
      <c r="AE4617" s="1">
        <f t="shared" si="2025"/>
        <v>1</v>
      </c>
      <c r="AF4617" s="1">
        <f t="shared" si="2026"/>
        <v>0</v>
      </c>
      <c r="AG4617" s="1">
        <f t="shared" si="2027"/>
        <v>0</v>
      </c>
      <c r="AH4617" s="1">
        <f t="shared" si="2028"/>
        <v>0</v>
      </c>
      <c r="AI4617" s="1">
        <f t="shared" si="2029"/>
        <v>0</v>
      </c>
      <c r="AK4617" s="1" t="str">
        <f t="shared" si="2017"/>
        <v>310000</v>
      </c>
    </row>
    <row r="4618" spans="4:37" x14ac:dyDescent="0.25">
      <c r="D4618" s="27">
        <v>4596</v>
      </c>
      <c r="E4618" s="27">
        <f t="shared" si="2003"/>
        <v>0</v>
      </c>
      <c r="F4618" s="27">
        <f t="shared" si="2004"/>
        <v>0</v>
      </c>
      <c r="G4618" s="27">
        <f t="shared" si="2010"/>
        <v>0</v>
      </c>
      <c r="H4618" s="2">
        <f>_xlfn.IFNA(IF(MATCH(AK4618,$AK$23:AK4617,0)&gt;0,0,0),1)</f>
        <v>0</v>
      </c>
      <c r="I4618" s="2">
        <f t="shared" si="2002"/>
        <v>5</v>
      </c>
      <c r="J4618" s="31">
        <f t="shared" si="2011"/>
        <v>4</v>
      </c>
      <c r="K4618" s="32">
        <f t="shared" si="2005"/>
        <v>0</v>
      </c>
      <c r="L4618" s="31">
        <f t="shared" si="2012"/>
        <v>1</v>
      </c>
      <c r="M4618" s="32">
        <f t="shared" si="2006"/>
        <v>0</v>
      </c>
      <c r="N4618" s="31">
        <f t="shared" si="2013"/>
        <v>0</v>
      </c>
      <c r="O4618" s="32">
        <f t="shared" si="2007"/>
        <v>0</v>
      </c>
      <c r="P4618" s="31">
        <f t="shared" si="2014"/>
        <v>0</v>
      </c>
      <c r="Q4618" s="32">
        <f t="shared" si="2008"/>
        <v>0</v>
      </c>
      <c r="R4618" s="31">
        <f t="shared" si="2015"/>
        <v>0</v>
      </c>
      <c r="S4618" s="32">
        <f t="shared" si="2009"/>
        <v>0</v>
      </c>
      <c r="T4618" s="31">
        <f t="shared" si="2016"/>
        <v>0</v>
      </c>
      <c r="V4618" s="1">
        <f t="shared" si="2018"/>
        <v>4</v>
      </c>
      <c r="W4618" s="1">
        <f t="shared" si="2019"/>
        <v>1</v>
      </c>
      <c r="X4618" s="1">
        <f t="shared" si="2020"/>
        <v>0</v>
      </c>
      <c r="Y4618" s="1">
        <f t="shared" si="2021"/>
        <v>0</v>
      </c>
      <c r="Z4618" s="1">
        <f t="shared" si="2022"/>
        <v>0</v>
      </c>
      <c r="AA4618" s="1">
        <f t="shared" si="2023"/>
        <v>0</v>
      </c>
      <c r="AD4618" s="1">
        <f t="shared" si="2024"/>
        <v>4</v>
      </c>
      <c r="AE4618" s="1">
        <f t="shared" si="2025"/>
        <v>1</v>
      </c>
      <c r="AF4618" s="1">
        <f t="shared" si="2026"/>
        <v>0</v>
      </c>
      <c r="AG4618" s="1">
        <f t="shared" si="2027"/>
        <v>0</v>
      </c>
      <c r="AH4618" s="1">
        <f t="shared" si="2028"/>
        <v>0</v>
      </c>
      <c r="AI4618" s="1">
        <f t="shared" si="2029"/>
        <v>0</v>
      </c>
      <c r="AK4618" s="1" t="str">
        <f t="shared" si="2017"/>
        <v>410000</v>
      </c>
    </row>
    <row r="4619" spans="4:37" x14ac:dyDescent="0.25">
      <c r="D4619" s="27">
        <v>4597</v>
      </c>
      <c r="E4619" s="27">
        <f t="shared" si="2003"/>
        <v>0</v>
      </c>
      <c r="F4619" s="27">
        <f t="shared" si="2004"/>
        <v>0</v>
      </c>
      <c r="G4619" s="27">
        <f t="shared" si="2010"/>
        <v>0</v>
      </c>
      <c r="H4619" s="2">
        <f>_xlfn.IFNA(IF(MATCH(AK4619,$AK$23:AK4618,0)&gt;0,0,0),1)</f>
        <v>0</v>
      </c>
      <c r="I4619" s="2">
        <f t="shared" si="2002"/>
        <v>3</v>
      </c>
      <c r="J4619" s="31">
        <f t="shared" si="2011"/>
        <v>1</v>
      </c>
      <c r="K4619" s="32">
        <f t="shared" si="2005"/>
        <v>0</v>
      </c>
      <c r="L4619" s="31">
        <f t="shared" si="2012"/>
        <v>2</v>
      </c>
      <c r="M4619" s="32">
        <f t="shared" si="2006"/>
        <v>0</v>
      </c>
      <c r="N4619" s="31">
        <f t="shared" si="2013"/>
        <v>0</v>
      </c>
      <c r="O4619" s="32">
        <f t="shared" si="2007"/>
        <v>0</v>
      </c>
      <c r="P4619" s="31">
        <f t="shared" si="2014"/>
        <v>0</v>
      </c>
      <c r="Q4619" s="32">
        <f t="shared" si="2008"/>
        <v>0</v>
      </c>
      <c r="R4619" s="31">
        <f t="shared" si="2015"/>
        <v>0</v>
      </c>
      <c r="S4619" s="32">
        <f t="shared" si="2009"/>
        <v>0</v>
      </c>
      <c r="T4619" s="31">
        <f t="shared" si="2016"/>
        <v>0</v>
      </c>
      <c r="V4619" s="1">
        <f t="shared" si="2018"/>
        <v>1</v>
      </c>
      <c r="W4619" s="1">
        <f t="shared" si="2019"/>
        <v>2</v>
      </c>
      <c r="X4619" s="1">
        <f t="shared" si="2020"/>
        <v>0</v>
      </c>
      <c r="Y4619" s="1">
        <f t="shared" si="2021"/>
        <v>0</v>
      </c>
      <c r="Z4619" s="1">
        <f t="shared" si="2022"/>
        <v>0</v>
      </c>
      <c r="AA4619" s="1">
        <f t="shared" si="2023"/>
        <v>0</v>
      </c>
      <c r="AD4619" s="1">
        <f t="shared" si="2024"/>
        <v>2</v>
      </c>
      <c r="AE4619" s="1">
        <f t="shared" si="2025"/>
        <v>1</v>
      </c>
      <c r="AF4619" s="1">
        <f t="shared" si="2026"/>
        <v>0</v>
      </c>
      <c r="AG4619" s="1">
        <f t="shared" si="2027"/>
        <v>0</v>
      </c>
      <c r="AH4619" s="1">
        <f t="shared" si="2028"/>
        <v>0</v>
      </c>
      <c r="AI4619" s="1">
        <f t="shared" si="2029"/>
        <v>0</v>
      </c>
      <c r="AK4619" s="1" t="str">
        <f t="shared" si="2017"/>
        <v>210000</v>
      </c>
    </row>
    <row r="4620" spans="4:37" x14ac:dyDescent="0.25">
      <c r="D4620" s="27">
        <v>4598</v>
      </c>
      <c r="E4620" s="27">
        <f t="shared" si="2003"/>
        <v>0</v>
      </c>
      <c r="F4620" s="27">
        <f t="shared" si="2004"/>
        <v>0</v>
      </c>
      <c r="G4620" s="27">
        <f t="shared" si="2010"/>
        <v>0</v>
      </c>
      <c r="H4620" s="2">
        <f>_xlfn.IFNA(IF(MATCH(AK4620,$AK$23:AK4619,0)&gt;0,0,0),1)</f>
        <v>0</v>
      </c>
      <c r="I4620" s="2">
        <f t="shared" si="2002"/>
        <v>4</v>
      </c>
      <c r="J4620" s="31">
        <f t="shared" si="2011"/>
        <v>2</v>
      </c>
      <c r="K4620" s="32">
        <f t="shared" si="2005"/>
        <v>1</v>
      </c>
      <c r="L4620" s="31">
        <f t="shared" si="2012"/>
        <v>2</v>
      </c>
      <c r="M4620" s="32">
        <f t="shared" si="2006"/>
        <v>0</v>
      </c>
      <c r="N4620" s="31">
        <f t="shared" si="2013"/>
        <v>0</v>
      </c>
      <c r="O4620" s="32">
        <f t="shared" si="2007"/>
        <v>0</v>
      </c>
      <c r="P4620" s="31">
        <f t="shared" si="2014"/>
        <v>0</v>
      </c>
      <c r="Q4620" s="32">
        <f t="shared" si="2008"/>
        <v>0</v>
      </c>
      <c r="R4620" s="31">
        <f t="shared" si="2015"/>
        <v>0</v>
      </c>
      <c r="S4620" s="32">
        <f t="shared" si="2009"/>
        <v>0</v>
      </c>
      <c r="T4620" s="31">
        <f t="shared" si="2016"/>
        <v>0</v>
      </c>
      <c r="V4620" s="1">
        <f t="shared" si="2018"/>
        <v>2</v>
      </c>
      <c r="W4620" s="1">
        <f t="shared" si="2019"/>
        <v>2</v>
      </c>
      <c r="X4620" s="1">
        <f t="shared" si="2020"/>
        <v>0</v>
      </c>
      <c r="Y4620" s="1">
        <f t="shared" si="2021"/>
        <v>0</v>
      </c>
      <c r="Z4620" s="1">
        <f t="shared" si="2022"/>
        <v>0</v>
      </c>
      <c r="AA4620" s="1">
        <f t="shared" si="2023"/>
        <v>0</v>
      </c>
      <c r="AD4620" s="1">
        <f t="shared" si="2024"/>
        <v>2</v>
      </c>
      <c r="AE4620" s="1">
        <f t="shared" si="2025"/>
        <v>2</v>
      </c>
      <c r="AF4620" s="1">
        <f t="shared" si="2026"/>
        <v>0</v>
      </c>
      <c r="AG4620" s="1">
        <f t="shared" si="2027"/>
        <v>0</v>
      </c>
      <c r="AH4620" s="1">
        <f t="shared" si="2028"/>
        <v>0</v>
      </c>
      <c r="AI4620" s="1">
        <f t="shared" si="2029"/>
        <v>0</v>
      </c>
      <c r="AK4620" s="1" t="str">
        <f t="shared" si="2017"/>
        <v>220000</v>
      </c>
    </row>
    <row r="4621" spans="4:37" x14ac:dyDescent="0.25">
      <c r="D4621" s="27">
        <v>4599</v>
      </c>
      <c r="E4621" s="27">
        <f t="shared" si="2003"/>
        <v>0</v>
      </c>
      <c r="F4621" s="27">
        <f t="shared" si="2004"/>
        <v>0</v>
      </c>
      <c r="G4621" s="27">
        <f t="shared" si="2010"/>
        <v>0</v>
      </c>
      <c r="H4621" s="2">
        <f>_xlfn.IFNA(IF(MATCH(AK4621,$AK$23:AK4620,0)&gt;0,0,0),1)</f>
        <v>0</v>
      </c>
      <c r="I4621" s="2">
        <f t="shared" si="2002"/>
        <v>5</v>
      </c>
      <c r="J4621" s="31">
        <f t="shared" si="2011"/>
        <v>3</v>
      </c>
      <c r="K4621" s="32">
        <f t="shared" si="2005"/>
        <v>0</v>
      </c>
      <c r="L4621" s="31">
        <f t="shared" si="2012"/>
        <v>2</v>
      </c>
      <c r="M4621" s="32">
        <f t="shared" si="2006"/>
        <v>0</v>
      </c>
      <c r="N4621" s="31">
        <f t="shared" si="2013"/>
        <v>0</v>
      </c>
      <c r="O4621" s="32">
        <f t="shared" si="2007"/>
        <v>0</v>
      </c>
      <c r="P4621" s="31">
        <f t="shared" si="2014"/>
        <v>0</v>
      </c>
      <c r="Q4621" s="32">
        <f t="shared" si="2008"/>
        <v>0</v>
      </c>
      <c r="R4621" s="31">
        <f t="shared" si="2015"/>
        <v>0</v>
      </c>
      <c r="S4621" s="32">
        <f t="shared" si="2009"/>
        <v>0</v>
      </c>
      <c r="T4621" s="31">
        <f t="shared" si="2016"/>
        <v>0</v>
      </c>
      <c r="V4621" s="1">
        <f t="shared" si="2018"/>
        <v>3</v>
      </c>
      <c r="W4621" s="1">
        <f t="shared" si="2019"/>
        <v>2</v>
      </c>
      <c r="X4621" s="1">
        <f t="shared" si="2020"/>
        <v>0</v>
      </c>
      <c r="Y4621" s="1">
        <f t="shared" si="2021"/>
        <v>0</v>
      </c>
      <c r="Z4621" s="1">
        <f t="shared" si="2022"/>
        <v>0</v>
      </c>
      <c r="AA4621" s="1">
        <f t="shared" si="2023"/>
        <v>0</v>
      </c>
      <c r="AD4621" s="1">
        <f t="shared" si="2024"/>
        <v>3</v>
      </c>
      <c r="AE4621" s="1">
        <f t="shared" si="2025"/>
        <v>2</v>
      </c>
      <c r="AF4621" s="1">
        <f t="shared" si="2026"/>
        <v>0</v>
      </c>
      <c r="AG4621" s="1">
        <f t="shared" si="2027"/>
        <v>0</v>
      </c>
      <c r="AH4621" s="1">
        <f t="shared" si="2028"/>
        <v>0</v>
      </c>
      <c r="AI4621" s="1">
        <f t="shared" si="2029"/>
        <v>0</v>
      </c>
      <c r="AK4621" s="1" t="str">
        <f t="shared" si="2017"/>
        <v>320000</v>
      </c>
    </row>
    <row r="4622" spans="4:37" x14ac:dyDescent="0.25">
      <c r="D4622" s="27">
        <v>4600</v>
      </c>
      <c r="E4622" s="27">
        <f t="shared" si="2003"/>
        <v>0</v>
      </c>
      <c r="F4622" s="27">
        <f t="shared" si="2004"/>
        <v>0</v>
      </c>
      <c r="G4622" s="27">
        <f t="shared" si="2010"/>
        <v>0</v>
      </c>
      <c r="H4622" s="2">
        <f>_xlfn.IFNA(IF(MATCH(AK4622,$AK$23:AK4621,0)&gt;0,0,0),1)</f>
        <v>0</v>
      </c>
      <c r="I4622" s="2">
        <f t="shared" si="2002"/>
        <v>6</v>
      </c>
      <c r="J4622" s="31">
        <f t="shared" si="2011"/>
        <v>4</v>
      </c>
      <c r="K4622" s="32">
        <f t="shared" si="2005"/>
        <v>0</v>
      </c>
      <c r="L4622" s="31">
        <f t="shared" si="2012"/>
        <v>2</v>
      </c>
      <c r="M4622" s="32">
        <f t="shared" si="2006"/>
        <v>0</v>
      </c>
      <c r="N4622" s="31">
        <f t="shared" si="2013"/>
        <v>0</v>
      </c>
      <c r="O4622" s="32">
        <f t="shared" si="2007"/>
        <v>0</v>
      </c>
      <c r="P4622" s="31">
        <f t="shared" si="2014"/>
        <v>0</v>
      </c>
      <c r="Q4622" s="32">
        <f t="shared" si="2008"/>
        <v>0</v>
      </c>
      <c r="R4622" s="31">
        <f t="shared" si="2015"/>
        <v>0</v>
      </c>
      <c r="S4622" s="32">
        <f t="shared" si="2009"/>
        <v>0</v>
      </c>
      <c r="T4622" s="31">
        <f t="shared" si="2016"/>
        <v>0</v>
      </c>
      <c r="V4622" s="1">
        <f t="shared" si="2018"/>
        <v>4</v>
      </c>
      <c r="W4622" s="1">
        <f t="shared" si="2019"/>
        <v>2</v>
      </c>
      <c r="X4622" s="1">
        <f t="shared" si="2020"/>
        <v>0</v>
      </c>
      <c r="Y4622" s="1">
        <f t="shared" si="2021"/>
        <v>0</v>
      </c>
      <c r="Z4622" s="1">
        <f t="shared" si="2022"/>
        <v>0</v>
      </c>
      <c r="AA4622" s="1">
        <f t="shared" si="2023"/>
        <v>0</v>
      </c>
      <c r="AD4622" s="1">
        <f t="shared" si="2024"/>
        <v>4</v>
      </c>
      <c r="AE4622" s="1">
        <f t="shared" si="2025"/>
        <v>2</v>
      </c>
      <c r="AF4622" s="1">
        <f t="shared" si="2026"/>
        <v>0</v>
      </c>
      <c r="AG4622" s="1">
        <f t="shared" si="2027"/>
        <v>0</v>
      </c>
      <c r="AH4622" s="1">
        <f t="shared" si="2028"/>
        <v>0</v>
      </c>
      <c r="AI4622" s="1">
        <f t="shared" si="2029"/>
        <v>0</v>
      </c>
      <c r="AK4622" s="1" t="str">
        <f t="shared" si="2017"/>
        <v>420000</v>
      </c>
    </row>
    <row r="4623" spans="4:37" x14ac:dyDescent="0.25">
      <c r="D4623" s="27">
        <v>4601</v>
      </c>
      <c r="E4623" s="27">
        <f t="shared" si="2003"/>
        <v>0</v>
      </c>
      <c r="F4623" s="27">
        <f t="shared" si="2004"/>
        <v>0</v>
      </c>
      <c r="G4623" s="27">
        <f t="shared" si="2010"/>
        <v>0</v>
      </c>
      <c r="H4623" s="2">
        <f>_xlfn.IFNA(IF(MATCH(AK4623,$AK$23:AK4622,0)&gt;0,0,0),1)</f>
        <v>0</v>
      </c>
      <c r="I4623" s="2">
        <f t="shared" si="2002"/>
        <v>4</v>
      </c>
      <c r="J4623" s="31">
        <f t="shared" si="2011"/>
        <v>1</v>
      </c>
      <c r="K4623" s="32">
        <f t="shared" si="2005"/>
        <v>0</v>
      </c>
      <c r="L4623" s="31">
        <f t="shared" si="2012"/>
        <v>3</v>
      </c>
      <c r="M4623" s="32">
        <f t="shared" si="2006"/>
        <v>0</v>
      </c>
      <c r="N4623" s="31">
        <f t="shared" si="2013"/>
        <v>0</v>
      </c>
      <c r="O4623" s="32">
        <f t="shared" si="2007"/>
        <v>0</v>
      </c>
      <c r="P4623" s="31">
        <f t="shared" si="2014"/>
        <v>0</v>
      </c>
      <c r="Q4623" s="32">
        <f t="shared" si="2008"/>
        <v>0</v>
      </c>
      <c r="R4623" s="31">
        <f t="shared" si="2015"/>
        <v>0</v>
      </c>
      <c r="S4623" s="32">
        <f t="shared" si="2009"/>
        <v>0</v>
      </c>
      <c r="T4623" s="31">
        <f t="shared" si="2016"/>
        <v>0</v>
      </c>
      <c r="V4623" s="1">
        <f t="shared" si="2018"/>
        <v>1</v>
      </c>
      <c r="W4623" s="1">
        <f t="shared" si="2019"/>
        <v>3</v>
      </c>
      <c r="X4623" s="1">
        <f t="shared" si="2020"/>
        <v>0</v>
      </c>
      <c r="Y4623" s="1">
        <f t="shared" si="2021"/>
        <v>0</v>
      </c>
      <c r="Z4623" s="1">
        <f t="shared" si="2022"/>
        <v>0</v>
      </c>
      <c r="AA4623" s="1">
        <f t="shared" si="2023"/>
        <v>0</v>
      </c>
      <c r="AD4623" s="1">
        <f t="shared" si="2024"/>
        <v>3</v>
      </c>
      <c r="AE4623" s="1">
        <f t="shared" si="2025"/>
        <v>1</v>
      </c>
      <c r="AF4623" s="1">
        <f t="shared" si="2026"/>
        <v>0</v>
      </c>
      <c r="AG4623" s="1">
        <f t="shared" si="2027"/>
        <v>0</v>
      </c>
      <c r="AH4623" s="1">
        <f t="shared" si="2028"/>
        <v>0</v>
      </c>
      <c r="AI4623" s="1">
        <f t="shared" si="2029"/>
        <v>0</v>
      </c>
      <c r="AK4623" s="1" t="str">
        <f t="shared" si="2017"/>
        <v>310000</v>
      </c>
    </row>
    <row r="4624" spans="4:37" x14ac:dyDescent="0.25">
      <c r="D4624" s="27">
        <v>4602</v>
      </c>
      <c r="E4624" s="27">
        <f t="shared" si="2003"/>
        <v>0</v>
      </c>
      <c r="F4624" s="27">
        <f t="shared" si="2004"/>
        <v>0</v>
      </c>
      <c r="G4624" s="27">
        <f t="shared" si="2010"/>
        <v>0</v>
      </c>
      <c r="H4624" s="2">
        <f>_xlfn.IFNA(IF(MATCH(AK4624,$AK$23:AK4623,0)&gt;0,0,0),1)</f>
        <v>0</v>
      </c>
      <c r="I4624" s="2">
        <f t="shared" si="2002"/>
        <v>5</v>
      </c>
      <c r="J4624" s="31">
        <f t="shared" si="2011"/>
        <v>2</v>
      </c>
      <c r="K4624" s="32">
        <f t="shared" si="2005"/>
        <v>0</v>
      </c>
      <c r="L4624" s="31">
        <f t="shared" si="2012"/>
        <v>3</v>
      </c>
      <c r="M4624" s="32">
        <f t="shared" si="2006"/>
        <v>0</v>
      </c>
      <c r="N4624" s="31">
        <f t="shared" si="2013"/>
        <v>0</v>
      </c>
      <c r="O4624" s="32">
        <f t="shared" si="2007"/>
        <v>0</v>
      </c>
      <c r="P4624" s="31">
        <f t="shared" si="2014"/>
        <v>0</v>
      </c>
      <c r="Q4624" s="32">
        <f t="shared" si="2008"/>
        <v>0</v>
      </c>
      <c r="R4624" s="31">
        <f t="shared" si="2015"/>
        <v>0</v>
      </c>
      <c r="S4624" s="32">
        <f t="shared" si="2009"/>
        <v>0</v>
      </c>
      <c r="T4624" s="31">
        <f t="shared" si="2016"/>
        <v>0</v>
      </c>
      <c r="V4624" s="1">
        <f t="shared" si="2018"/>
        <v>2</v>
      </c>
      <c r="W4624" s="1">
        <f t="shared" si="2019"/>
        <v>3</v>
      </c>
      <c r="X4624" s="1">
        <f t="shared" si="2020"/>
        <v>0</v>
      </c>
      <c r="Y4624" s="1">
        <f t="shared" si="2021"/>
        <v>0</v>
      </c>
      <c r="Z4624" s="1">
        <f t="shared" si="2022"/>
        <v>0</v>
      </c>
      <c r="AA4624" s="1">
        <f t="shared" si="2023"/>
        <v>0</v>
      </c>
      <c r="AD4624" s="1">
        <f t="shared" si="2024"/>
        <v>3</v>
      </c>
      <c r="AE4624" s="1">
        <f t="shared" si="2025"/>
        <v>2</v>
      </c>
      <c r="AF4624" s="1">
        <f t="shared" si="2026"/>
        <v>0</v>
      </c>
      <c r="AG4624" s="1">
        <f t="shared" si="2027"/>
        <v>0</v>
      </c>
      <c r="AH4624" s="1">
        <f t="shared" si="2028"/>
        <v>0</v>
      </c>
      <c r="AI4624" s="1">
        <f t="shared" si="2029"/>
        <v>0</v>
      </c>
      <c r="AK4624" s="1" t="str">
        <f t="shared" si="2017"/>
        <v>320000</v>
      </c>
    </row>
    <row r="4625" spans="4:37" x14ac:dyDescent="0.25">
      <c r="D4625" s="27">
        <v>4603</v>
      </c>
      <c r="E4625" s="27">
        <f t="shared" si="2003"/>
        <v>0</v>
      </c>
      <c r="F4625" s="27">
        <f t="shared" si="2004"/>
        <v>0</v>
      </c>
      <c r="G4625" s="27">
        <f t="shared" si="2010"/>
        <v>0</v>
      </c>
      <c r="H4625" s="2">
        <f>_xlfn.IFNA(IF(MATCH(AK4625,$AK$23:AK4624,0)&gt;0,0,0),1)</f>
        <v>0</v>
      </c>
      <c r="I4625" s="2">
        <f t="shared" ref="I4625:I4688" si="2030">SUM(J4625,L4625,N4625,P4625,R4625,T4625)</f>
        <v>6</v>
      </c>
      <c r="J4625" s="31">
        <f t="shared" si="2011"/>
        <v>3</v>
      </c>
      <c r="K4625" s="32">
        <f t="shared" si="2005"/>
        <v>1</v>
      </c>
      <c r="L4625" s="31">
        <f t="shared" si="2012"/>
        <v>3</v>
      </c>
      <c r="M4625" s="32">
        <f t="shared" si="2006"/>
        <v>0</v>
      </c>
      <c r="N4625" s="31">
        <f t="shared" si="2013"/>
        <v>0</v>
      </c>
      <c r="O4625" s="32">
        <f t="shared" si="2007"/>
        <v>0</v>
      </c>
      <c r="P4625" s="31">
        <f t="shared" si="2014"/>
        <v>0</v>
      </c>
      <c r="Q4625" s="32">
        <f t="shared" si="2008"/>
        <v>0</v>
      </c>
      <c r="R4625" s="31">
        <f t="shared" si="2015"/>
        <v>0</v>
      </c>
      <c r="S4625" s="32">
        <f t="shared" si="2009"/>
        <v>0</v>
      </c>
      <c r="T4625" s="31">
        <f t="shared" si="2016"/>
        <v>0</v>
      </c>
      <c r="V4625" s="1">
        <f t="shared" si="2018"/>
        <v>3</v>
      </c>
      <c r="W4625" s="1">
        <f t="shared" si="2019"/>
        <v>3</v>
      </c>
      <c r="X4625" s="1">
        <f t="shared" si="2020"/>
        <v>0</v>
      </c>
      <c r="Y4625" s="1">
        <f t="shared" si="2021"/>
        <v>0</v>
      </c>
      <c r="Z4625" s="1">
        <f t="shared" si="2022"/>
        <v>0</v>
      </c>
      <c r="AA4625" s="1">
        <f t="shared" si="2023"/>
        <v>0</v>
      </c>
      <c r="AD4625" s="1">
        <f t="shared" si="2024"/>
        <v>3</v>
      </c>
      <c r="AE4625" s="1">
        <f t="shared" si="2025"/>
        <v>3</v>
      </c>
      <c r="AF4625" s="1">
        <f t="shared" si="2026"/>
        <v>0</v>
      </c>
      <c r="AG4625" s="1">
        <f t="shared" si="2027"/>
        <v>0</v>
      </c>
      <c r="AH4625" s="1">
        <f t="shared" si="2028"/>
        <v>0</v>
      </c>
      <c r="AI4625" s="1">
        <f t="shared" si="2029"/>
        <v>0</v>
      </c>
      <c r="AK4625" s="1" t="str">
        <f t="shared" si="2017"/>
        <v>330000</v>
      </c>
    </row>
    <row r="4626" spans="4:37" x14ac:dyDescent="0.25">
      <c r="D4626" s="27">
        <v>4604</v>
      </c>
      <c r="E4626" s="27">
        <f t="shared" si="2003"/>
        <v>0</v>
      </c>
      <c r="F4626" s="27">
        <f t="shared" si="2004"/>
        <v>0</v>
      </c>
      <c r="G4626" s="27">
        <f t="shared" si="2010"/>
        <v>0</v>
      </c>
      <c r="H4626" s="2">
        <f>_xlfn.IFNA(IF(MATCH(AK4626,$AK$23:AK4625,0)&gt;0,0,0),1)</f>
        <v>0</v>
      </c>
      <c r="I4626" s="2">
        <f t="shared" si="2030"/>
        <v>7</v>
      </c>
      <c r="J4626" s="31">
        <f t="shared" si="2011"/>
        <v>4</v>
      </c>
      <c r="K4626" s="32">
        <f t="shared" si="2005"/>
        <v>0</v>
      </c>
      <c r="L4626" s="31">
        <f t="shared" si="2012"/>
        <v>3</v>
      </c>
      <c r="M4626" s="32">
        <f t="shared" si="2006"/>
        <v>0</v>
      </c>
      <c r="N4626" s="31">
        <f t="shared" si="2013"/>
        <v>0</v>
      </c>
      <c r="O4626" s="32">
        <f t="shared" si="2007"/>
        <v>0</v>
      </c>
      <c r="P4626" s="31">
        <f t="shared" si="2014"/>
        <v>0</v>
      </c>
      <c r="Q4626" s="32">
        <f t="shared" si="2008"/>
        <v>0</v>
      </c>
      <c r="R4626" s="31">
        <f t="shared" si="2015"/>
        <v>0</v>
      </c>
      <c r="S4626" s="32">
        <f t="shared" si="2009"/>
        <v>0</v>
      </c>
      <c r="T4626" s="31">
        <f t="shared" si="2016"/>
        <v>0</v>
      </c>
      <c r="V4626" s="1">
        <f t="shared" si="2018"/>
        <v>4</v>
      </c>
      <c r="W4626" s="1">
        <f t="shared" si="2019"/>
        <v>3</v>
      </c>
      <c r="X4626" s="1">
        <f t="shared" si="2020"/>
        <v>0</v>
      </c>
      <c r="Y4626" s="1">
        <f t="shared" si="2021"/>
        <v>0</v>
      </c>
      <c r="Z4626" s="1">
        <f t="shared" si="2022"/>
        <v>0</v>
      </c>
      <c r="AA4626" s="1">
        <f t="shared" si="2023"/>
        <v>0</v>
      </c>
      <c r="AD4626" s="1">
        <f t="shared" si="2024"/>
        <v>4</v>
      </c>
      <c r="AE4626" s="1">
        <f t="shared" si="2025"/>
        <v>3</v>
      </c>
      <c r="AF4626" s="1">
        <f t="shared" si="2026"/>
        <v>0</v>
      </c>
      <c r="AG4626" s="1">
        <f t="shared" si="2027"/>
        <v>0</v>
      </c>
      <c r="AH4626" s="1">
        <f t="shared" si="2028"/>
        <v>0</v>
      </c>
      <c r="AI4626" s="1">
        <f t="shared" si="2029"/>
        <v>0</v>
      </c>
      <c r="AK4626" s="1" t="str">
        <f t="shared" si="2017"/>
        <v>430000</v>
      </c>
    </row>
    <row r="4627" spans="4:37" x14ac:dyDescent="0.25">
      <c r="D4627" s="27">
        <v>4605</v>
      </c>
      <c r="E4627" s="27">
        <f t="shared" si="2003"/>
        <v>0</v>
      </c>
      <c r="F4627" s="27">
        <f t="shared" si="2004"/>
        <v>0</v>
      </c>
      <c r="G4627" s="27">
        <f t="shared" si="2010"/>
        <v>0</v>
      </c>
      <c r="H4627" s="2">
        <f>_xlfn.IFNA(IF(MATCH(AK4627,$AK$23:AK4626,0)&gt;0,0,0),1)</f>
        <v>0</v>
      </c>
      <c r="I4627" s="2">
        <f t="shared" si="2030"/>
        <v>5</v>
      </c>
      <c r="J4627" s="31">
        <f t="shared" si="2011"/>
        <v>1</v>
      </c>
      <c r="K4627" s="32">
        <f t="shared" si="2005"/>
        <v>0</v>
      </c>
      <c r="L4627" s="31">
        <f t="shared" si="2012"/>
        <v>4</v>
      </c>
      <c r="M4627" s="32">
        <f t="shared" si="2006"/>
        <v>0</v>
      </c>
      <c r="N4627" s="31">
        <f t="shared" si="2013"/>
        <v>0</v>
      </c>
      <c r="O4627" s="32">
        <f t="shared" si="2007"/>
        <v>0</v>
      </c>
      <c r="P4627" s="31">
        <f t="shared" si="2014"/>
        <v>0</v>
      </c>
      <c r="Q4627" s="32">
        <f t="shared" si="2008"/>
        <v>0</v>
      </c>
      <c r="R4627" s="31">
        <f t="shared" si="2015"/>
        <v>0</v>
      </c>
      <c r="S4627" s="32">
        <f t="shared" si="2009"/>
        <v>0</v>
      </c>
      <c r="T4627" s="31">
        <f t="shared" si="2016"/>
        <v>0</v>
      </c>
      <c r="V4627" s="1">
        <f t="shared" si="2018"/>
        <v>1</v>
      </c>
      <c r="W4627" s="1">
        <f t="shared" si="2019"/>
        <v>4</v>
      </c>
      <c r="X4627" s="1">
        <f t="shared" si="2020"/>
        <v>0</v>
      </c>
      <c r="Y4627" s="1">
        <f t="shared" si="2021"/>
        <v>0</v>
      </c>
      <c r="Z4627" s="1">
        <f t="shared" si="2022"/>
        <v>0</v>
      </c>
      <c r="AA4627" s="1">
        <f t="shared" si="2023"/>
        <v>0</v>
      </c>
      <c r="AD4627" s="1">
        <f t="shared" si="2024"/>
        <v>4</v>
      </c>
      <c r="AE4627" s="1">
        <f t="shared" si="2025"/>
        <v>1</v>
      </c>
      <c r="AF4627" s="1">
        <f t="shared" si="2026"/>
        <v>0</v>
      </c>
      <c r="AG4627" s="1">
        <f t="shared" si="2027"/>
        <v>0</v>
      </c>
      <c r="AH4627" s="1">
        <f t="shared" si="2028"/>
        <v>0</v>
      </c>
      <c r="AI4627" s="1">
        <f t="shared" si="2029"/>
        <v>0</v>
      </c>
      <c r="AK4627" s="1" t="str">
        <f t="shared" si="2017"/>
        <v>410000</v>
      </c>
    </row>
    <row r="4628" spans="4:37" x14ac:dyDescent="0.25">
      <c r="D4628" s="27">
        <v>4606</v>
      </c>
      <c r="E4628" s="27">
        <f t="shared" si="2003"/>
        <v>0</v>
      </c>
      <c r="F4628" s="27">
        <f t="shared" si="2004"/>
        <v>0</v>
      </c>
      <c r="G4628" s="27">
        <f t="shared" si="2010"/>
        <v>0</v>
      </c>
      <c r="H4628" s="2">
        <f>_xlfn.IFNA(IF(MATCH(AK4628,$AK$23:AK4627,0)&gt;0,0,0),1)</f>
        <v>0</v>
      </c>
      <c r="I4628" s="2">
        <f t="shared" si="2030"/>
        <v>6</v>
      </c>
      <c r="J4628" s="31">
        <f t="shared" si="2011"/>
        <v>2</v>
      </c>
      <c r="K4628" s="32">
        <f t="shared" si="2005"/>
        <v>0</v>
      </c>
      <c r="L4628" s="31">
        <f t="shared" si="2012"/>
        <v>4</v>
      </c>
      <c r="M4628" s="32">
        <f t="shared" si="2006"/>
        <v>0</v>
      </c>
      <c r="N4628" s="31">
        <f t="shared" si="2013"/>
        <v>0</v>
      </c>
      <c r="O4628" s="32">
        <f t="shared" si="2007"/>
        <v>0</v>
      </c>
      <c r="P4628" s="31">
        <f t="shared" si="2014"/>
        <v>0</v>
      </c>
      <c r="Q4628" s="32">
        <f t="shared" si="2008"/>
        <v>0</v>
      </c>
      <c r="R4628" s="31">
        <f t="shared" si="2015"/>
        <v>0</v>
      </c>
      <c r="S4628" s="32">
        <f t="shared" si="2009"/>
        <v>0</v>
      </c>
      <c r="T4628" s="31">
        <f t="shared" si="2016"/>
        <v>0</v>
      </c>
      <c r="V4628" s="1">
        <f t="shared" si="2018"/>
        <v>2</v>
      </c>
      <c r="W4628" s="1">
        <f t="shared" si="2019"/>
        <v>4</v>
      </c>
      <c r="X4628" s="1">
        <f t="shared" si="2020"/>
        <v>0</v>
      </c>
      <c r="Y4628" s="1">
        <f t="shared" si="2021"/>
        <v>0</v>
      </c>
      <c r="Z4628" s="1">
        <f t="shared" si="2022"/>
        <v>0</v>
      </c>
      <c r="AA4628" s="1">
        <f t="shared" si="2023"/>
        <v>0</v>
      </c>
      <c r="AD4628" s="1">
        <f t="shared" si="2024"/>
        <v>4</v>
      </c>
      <c r="AE4628" s="1">
        <f t="shared" si="2025"/>
        <v>2</v>
      </c>
      <c r="AF4628" s="1">
        <f t="shared" si="2026"/>
        <v>0</v>
      </c>
      <c r="AG4628" s="1">
        <f t="shared" si="2027"/>
        <v>0</v>
      </c>
      <c r="AH4628" s="1">
        <f t="shared" si="2028"/>
        <v>0</v>
      </c>
      <c r="AI4628" s="1">
        <f t="shared" si="2029"/>
        <v>0</v>
      </c>
      <c r="AK4628" s="1" t="str">
        <f t="shared" si="2017"/>
        <v>420000</v>
      </c>
    </row>
    <row r="4629" spans="4:37" x14ac:dyDescent="0.25">
      <c r="D4629" s="27">
        <v>4607</v>
      </c>
      <c r="E4629" s="27">
        <f t="shared" si="2003"/>
        <v>0</v>
      </c>
      <c r="F4629" s="27">
        <f t="shared" si="2004"/>
        <v>0</v>
      </c>
      <c r="G4629" s="27">
        <f t="shared" si="2010"/>
        <v>0</v>
      </c>
      <c r="H4629" s="2">
        <f>_xlfn.IFNA(IF(MATCH(AK4629,$AK$23:AK4628,0)&gt;0,0,0),1)</f>
        <v>0</v>
      </c>
      <c r="I4629" s="2">
        <f t="shared" si="2030"/>
        <v>7</v>
      </c>
      <c r="J4629" s="31">
        <f t="shared" si="2011"/>
        <v>3</v>
      </c>
      <c r="K4629" s="32">
        <f t="shared" si="2005"/>
        <v>0</v>
      </c>
      <c r="L4629" s="31">
        <f t="shared" si="2012"/>
        <v>4</v>
      </c>
      <c r="M4629" s="32">
        <f t="shared" si="2006"/>
        <v>0</v>
      </c>
      <c r="N4629" s="31">
        <f t="shared" si="2013"/>
        <v>0</v>
      </c>
      <c r="O4629" s="32">
        <f t="shared" si="2007"/>
        <v>0</v>
      </c>
      <c r="P4629" s="31">
        <f t="shared" si="2014"/>
        <v>0</v>
      </c>
      <c r="Q4629" s="32">
        <f t="shared" si="2008"/>
        <v>0</v>
      </c>
      <c r="R4629" s="31">
        <f t="shared" si="2015"/>
        <v>0</v>
      </c>
      <c r="S4629" s="32">
        <f t="shared" si="2009"/>
        <v>0</v>
      </c>
      <c r="T4629" s="31">
        <f t="shared" si="2016"/>
        <v>0</v>
      </c>
      <c r="V4629" s="1">
        <f t="shared" si="2018"/>
        <v>3</v>
      </c>
      <c r="W4629" s="1">
        <f t="shared" si="2019"/>
        <v>4</v>
      </c>
      <c r="X4629" s="1">
        <f t="shared" si="2020"/>
        <v>0</v>
      </c>
      <c r="Y4629" s="1">
        <f t="shared" si="2021"/>
        <v>0</v>
      </c>
      <c r="Z4629" s="1">
        <f t="shared" si="2022"/>
        <v>0</v>
      </c>
      <c r="AA4629" s="1">
        <f t="shared" si="2023"/>
        <v>0</v>
      </c>
      <c r="AD4629" s="1">
        <f t="shared" si="2024"/>
        <v>4</v>
      </c>
      <c r="AE4629" s="1">
        <f t="shared" si="2025"/>
        <v>3</v>
      </c>
      <c r="AF4629" s="1">
        <f t="shared" si="2026"/>
        <v>0</v>
      </c>
      <c r="AG4629" s="1">
        <f t="shared" si="2027"/>
        <v>0</v>
      </c>
      <c r="AH4629" s="1">
        <f t="shared" si="2028"/>
        <v>0</v>
      </c>
      <c r="AI4629" s="1">
        <f t="shared" si="2029"/>
        <v>0</v>
      </c>
      <c r="AK4629" s="1" t="str">
        <f t="shared" si="2017"/>
        <v>430000</v>
      </c>
    </row>
    <row r="4630" spans="4:37" x14ac:dyDescent="0.25">
      <c r="D4630" s="27">
        <v>4608</v>
      </c>
      <c r="E4630" s="27">
        <f t="shared" si="2003"/>
        <v>0</v>
      </c>
      <c r="F4630" s="27">
        <f t="shared" si="2004"/>
        <v>0</v>
      </c>
      <c r="G4630" s="27">
        <f t="shared" si="2010"/>
        <v>0</v>
      </c>
      <c r="H4630" s="2">
        <f>_xlfn.IFNA(IF(MATCH(AK4630,$AK$23:AK4629,0)&gt;0,0,0),1)</f>
        <v>0</v>
      </c>
      <c r="I4630" s="2">
        <f t="shared" si="2030"/>
        <v>8</v>
      </c>
      <c r="J4630" s="31">
        <f t="shared" si="2011"/>
        <v>4</v>
      </c>
      <c r="K4630" s="32">
        <f t="shared" si="2005"/>
        <v>1</v>
      </c>
      <c r="L4630" s="31">
        <f t="shared" si="2012"/>
        <v>4</v>
      </c>
      <c r="M4630" s="32">
        <f t="shared" si="2006"/>
        <v>0</v>
      </c>
      <c r="N4630" s="31">
        <f t="shared" si="2013"/>
        <v>0</v>
      </c>
      <c r="O4630" s="32">
        <f t="shared" si="2007"/>
        <v>0</v>
      </c>
      <c r="P4630" s="31">
        <f t="shared" si="2014"/>
        <v>0</v>
      </c>
      <c r="Q4630" s="32">
        <f t="shared" si="2008"/>
        <v>0</v>
      </c>
      <c r="R4630" s="31">
        <f t="shared" si="2015"/>
        <v>0</v>
      </c>
      <c r="S4630" s="32">
        <f t="shared" si="2009"/>
        <v>0</v>
      </c>
      <c r="T4630" s="31">
        <f t="shared" si="2016"/>
        <v>0</v>
      </c>
      <c r="V4630" s="1">
        <f t="shared" si="2018"/>
        <v>4</v>
      </c>
      <c r="W4630" s="1">
        <f t="shared" si="2019"/>
        <v>4</v>
      </c>
      <c r="X4630" s="1">
        <f t="shared" si="2020"/>
        <v>0</v>
      </c>
      <c r="Y4630" s="1">
        <f t="shared" si="2021"/>
        <v>0</v>
      </c>
      <c r="Z4630" s="1">
        <f t="shared" si="2022"/>
        <v>0</v>
      </c>
      <c r="AA4630" s="1">
        <f t="shared" si="2023"/>
        <v>0</v>
      </c>
      <c r="AD4630" s="1">
        <f t="shared" si="2024"/>
        <v>4</v>
      </c>
      <c r="AE4630" s="1">
        <f t="shared" si="2025"/>
        <v>4</v>
      </c>
      <c r="AF4630" s="1">
        <f t="shared" si="2026"/>
        <v>0</v>
      </c>
      <c r="AG4630" s="1">
        <f t="shared" si="2027"/>
        <v>0</v>
      </c>
      <c r="AH4630" s="1">
        <f t="shared" si="2028"/>
        <v>0</v>
      </c>
      <c r="AI4630" s="1">
        <f t="shared" si="2029"/>
        <v>0</v>
      </c>
      <c r="AK4630" s="1" t="str">
        <f t="shared" si="2017"/>
        <v>440000</v>
      </c>
    </row>
    <row r="4631" spans="4:37" x14ac:dyDescent="0.25">
      <c r="D4631" s="27">
        <v>4609</v>
      </c>
      <c r="E4631" s="27">
        <f t="shared" ref="E4631:E4694" si="2031">IF(D4631&lt;=$C$4^$C$6,1,0)</f>
        <v>0</v>
      </c>
      <c r="F4631" s="27">
        <f t="shared" ref="F4631:F4694" si="2032">IF(E4631=1,IF(SUM(K4631,M4631,O4631,Q4631,S4631)=0,1,0),0)</f>
        <v>0</v>
      </c>
      <c r="G4631" s="27">
        <f t="shared" si="2010"/>
        <v>0</v>
      </c>
      <c r="H4631" s="2">
        <f>_xlfn.IFNA(IF(MATCH(AK4631,$AK$23:AK4630,0)&gt;0,0,0),1)</f>
        <v>0</v>
      </c>
      <c r="I4631" s="2">
        <f t="shared" si="2030"/>
        <v>2</v>
      </c>
      <c r="J4631" s="31">
        <f t="shared" si="2011"/>
        <v>1</v>
      </c>
      <c r="K4631" s="32">
        <f t="shared" ref="K4631:K4694" si="2033">IF($C$6&gt;1,IF(L4631=J4631,1,0),0)</f>
        <v>1</v>
      </c>
      <c r="L4631" s="31">
        <f t="shared" si="2012"/>
        <v>1</v>
      </c>
      <c r="M4631" s="32">
        <f t="shared" ref="M4631:M4694" si="2034">IF($C$6&gt;2,IF(OR(N4631=L4631,N4631=J4631),1,0),0)</f>
        <v>0</v>
      </c>
      <c r="N4631" s="31">
        <f t="shared" si="2013"/>
        <v>0</v>
      </c>
      <c r="O4631" s="32">
        <f t="shared" ref="O4631:O4694" si="2035">IF($C$6&gt;3,IF(OR(P4631=N4631,P4631=L4631,P4631=J4631),1,0),0)</f>
        <v>0</v>
      </c>
      <c r="P4631" s="31">
        <f t="shared" si="2014"/>
        <v>0</v>
      </c>
      <c r="Q4631" s="32">
        <f t="shared" ref="Q4631:Q4694" si="2036">IF($C$6&gt;4,IF(OR(R4631=N4631,R4631=L4631,R4631=J4631,R4631=P4631),1,0),0)</f>
        <v>0</v>
      </c>
      <c r="R4631" s="31">
        <f t="shared" si="2015"/>
        <v>0</v>
      </c>
      <c r="S4631" s="32">
        <f t="shared" ref="S4631:S4694" si="2037">IF($C$6&gt;5,IF(OR(T4631=N4631,T4631=L4631,T4631=J4631,T4631=P4631,T4631=R4631),1,0),0)</f>
        <v>0</v>
      </c>
      <c r="T4631" s="31">
        <f t="shared" si="2016"/>
        <v>0</v>
      </c>
      <c r="V4631" s="1">
        <f t="shared" si="2018"/>
        <v>1</v>
      </c>
      <c r="W4631" s="1">
        <f t="shared" si="2019"/>
        <v>1</v>
      </c>
      <c r="X4631" s="1">
        <f t="shared" si="2020"/>
        <v>0</v>
      </c>
      <c r="Y4631" s="1">
        <f t="shared" si="2021"/>
        <v>0</v>
      </c>
      <c r="Z4631" s="1">
        <f t="shared" si="2022"/>
        <v>0</v>
      </c>
      <c r="AA4631" s="1">
        <f t="shared" si="2023"/>
        <v>0</v>
      </c>
      <c r="AD4631" s="1">
        <f t="shared" si="2024"/>
        <v>1</v>
      </c>
      <c r="AE4631" s="1">
        <f t="shared" si="2025"/>
        <v>1</v>
      </c>
      <c r="AF4631" s="1">
        <f t="shared" si="2026"/>
        <v>0</v>
      </c>
      <c r="AG4631" s="1">
        <f t="shared" si="2027"/>
        <v>0</v>
      </c>
      <c r="AH4631" s="1">
        <f t="shared" si="2028"/>
        <v>0</v>
      </c>
      <c r="AI4631" s="1">
        <f t="shared" si="2029"/>
        <v>0</v>
      </c>
      <c r="AK4631" s="1" t="str">
        <f t="shared" si="2017"/>
        <v>110000</v>
      </c>
    </row>
    <row r="4632" spans="4:37" x14ac:dyDescent="0.25">
      <c r="D4632" s="27">
        <v>4610</v>
      </c>
      <c r="E4632" s="27">
        <f t="shared" si="2031"/>
        <v>0</v>
      </c>
      <c r="F4632" s="27">
        <f t="shared" si="2032"/>
        <v>0</v>
      </c>
      <c r="G4632" s="27">
        <f t="shared" ref="G4632:G4695" si="2038">IF(SUM(F4632,H4632)=2,1,0)</f>
        <v>0</v>
      </c>
      <c r="H4632" s="2">
        <f>_xlfn.IFNA(IF(MATCH(AK4632,$AK$23:AK4631,0)&gt;0,0,0),1)</f>
        <v>0</v>
      </c>
      <c r="I4632" s="2">
        <f t="shared" si="2030"/>
        <v>3</v>
      </c>
      <c r="J4632" s="31">
        <f t="shared" ref="J4632:J4695" si="2039">IF(J4631&lt;$C$4,J4631+1,1)</f>
        <v>2</v>
      </c>
      <c r="K4632" s="32">
        <f t="shared" si="2033"/>
        <v>0</v>
      </c>
      <c r="L4632" s="31">
        <f t="shared" ref="L4632:L4695" si="2040">IF($C$6&gt;=2,IF(J4632&gt;J4631,L4631,IF(L4631&lt;$C$4,L4631+1,1)),0)</f>
        <v>1</v>
      </c>
      <c r="M4632" s="32">
        <f t="shared" si="2034"/>
        <v>0</v>
      </c>
      <c r="N4632" s="31">
        <f t="shared" ref="N4632:N4695" si="2041">IF($C$6&gt;=3,IF(L4632=L4631,N4631,IF(L4632&lt;L4631,IF(N4631&lt;$C$4,N4631+1,1),N4631)),0)</f>
        <v>0</v>
      </c>
      <c r="O4632" s="32">
        <f t="shared" si="2035"/>
        <v>0</v>
      </c>
      <c r="P4632" s="31">
        <f t="shared" ref="P4632:P4695" si="2042">IF($C$6&gt;=4,IF(N4632=N4631,P4631,IF(N4632&lt;N4631,IF(P4631&lt;$C$4,P4631+1,1),P4631)),0)</f>
        <v>0</v>
      </c>
      <c r="Q4632" s="32">
        <f t="shared" si="2036"/>
        <v>0</v>
      </c>
      <c r="R4632" s="31">
        <f t="shared" ref="R4632:R4695" si="2043">IF($C$6&gt;=5,IF(P4632=P4631,R4631,IF(P4632&lt;P4631,IF(R4631&lt;$C$4,R4631+1,1),R4631)),0)</f>
        <v>0</v>
      </c>
      <c r="S4632" s="32">
        <f t="shared" si="2037"/>
        <v>0</v>
      </c>
      <c r="T4632" s="31">
        <f t="shared" ref="T4632:T4695" si="2044">IF($C$6&gt;=6,IF(R4632=R4631,T4631,IF(R4632&lt;R4631,IF(T4631&lt;$C$4,T4631+1,1),T4631)),0)</f>
        <v>0</v>
      </c>
      <c r="V4632" s="1">
        <f t="shared" si="2018"/>
        <v>2</v>
      </c>
      <c r="W4632" s="1">
        <f t="shared" si="2019"/>
        <v>1</v>
      </c>
      <c r="X4632" s="1">
        <f t="shared" si="2020"/>
        <v>0</v>
      </c>
      <c r="Y4632" s="1">
        <f t="shared" si="2021"/>
        <v>0</v>
      </c>
      <c r="Z4632" s="1">
        <f t="shared" si="2022"/>
        <v>0</v>
      </c>
      <c r="AA4632" s="1">
        <f t="shared" si="2023"/>
        <v>0</v>
      </c>
      <c r="AD4632" s="1">
        <f t="shared" si="2024"/>
        <v>2</v>
      </c>
      <c r="AE4632" s="1">
        <f t="shared" si="2025"/>
        <v>1</v>
      </c>
      <c r="AF4632" s="1">
        <f t="shared" si="2026"/>
        <v>0</v>
      </c>
      <c r="AG4632" s="1">
        <f t="shared" si="2027"/>
        <v>0</v>
      </c>
      <c r="AH4632" s="1">
        <f t="shared" si="2028"/>
        <v>0</v>
      </c>
      <c r="AI4632" s="1">
        <f t="shared" si="2029"/>
        <v>0</v>
      </c>
      <c r="AK4632" s="1" t="str">
        <f t="shared" ref="AK4632:AK4695" si="2045">CONCATENATE(AD4632,AE4632,AF4632,AG4632,AH4632,AI4632)</f>
        <v>210000</v>
      </c>
    </row>
    <row r="4633" spans="4:37" x14ac:dyDescent="0.25">
      <c r="D4633" s="27">
        <v>4611</v>
      </c>
      <c r="E4633" s="27">
        <f t="shared" si="2031"/>
        <v>0</v>
      </c>
      <c r="F4633" s="27">
        <f t="shared" si="2032"/>
        <v>0</v>
      </c>
      <c r="G4633" s="27">
        <f t="shared" si="2038"/>
        <v>0</v>
      </c>
      <c r="H4633" s="2">
        <f>_xlfn.IFNA(IF(MATCH(AK4633,$AK$23:AK4632,0)&gt;0,0,0),1)</f>
        <v>0</v>
      </c>
      <c r="I4633" s="2">
        <f t="shared" si="2030"/>
        <v>4</v>
      </c>
      <c r="J4633" s="31">
        <f t="shared" si="2039"/>
        <v>3</v>
      </c>
      <c r="K4633" s="32">
        <f t="shared" si="2033"/>
        <v>0</v>
      </c>
      <c r="L4633" s="31">
        <f t="shared" si="2040"/>
        <v>1</v>
      </c>
      <c r="M4633" s="32">
        <f t="shared" si="2034"/>
        <v>0</v>
      </c>
      <c r="N4633" s="31">
        <f t="shared" si="2041"/>
        <v>0</v>
      </c>
      <c r="O4633" s="32">
        <f t="shared" si="2035"/>
        <v>0</v>
      </c>
      <c r="P4633" s="31">
        <f t="shared" si="2042"/>
        <v>0</v>
      </c>
      <c r="Q4633" s="32">
        <f t="shared" si="2036"/>
        <v>0</v>
      </c>
      <c r="R4633" s="31">
        <f t="shared" si="2043"/>
        <v>0</v>
      </c>
      <c r="S4633" s="32">
        <f t="shared" si="2037"/>
        <v>0</v>
      </c>
      <c r="T4633" s="31">
        <f t="shared" si="2044"/>
        <v>0</v>
      </c>
      <c r="V4633" s="1">
        <f t="shared" si="2018"/>
        <v>3</v>
      </c>
      <c r="W4633" s="1">
        <f t="shared" si="2019"/>
        <v>1</v>
      </c>
      <c r="X4633" s="1">
        <f t="shared" si="2020"/>
        <v>0</v>
      </c>
      <c r="Y4633" s="1">
        <f t="shared" si="2021"/>
        <v>0</v>
      </c>
      <c r="Z4633" s="1">
        <f t="shared" si="2022"/>
        <v>0</v>
      </c>
      <c r="AA4633" s="1">
        <f t="shared" si="2023"/>
        <v>0</v>
      </c>
      <c r="AD4633" s="1">
        <f t="shared" si="2024"/>
        <v>3</v>
      </c>
      <c r="AE4633" s="1">
        <f t="shared" si="2025"/>
        <v>1</v>
      </c>
      <c r="AF4633" s="1">
        <f t="shared" si="2026"/>
        <v>0</v>
      </c>
      <c r="AG4633" s="1">
        <f t="shared" si="2027"/>
        <v>0</v>
      </c>
      <c r="AH4633" s="1">
        <f t="shared" si="2028"/>
        <v>0</v>
      </c>
      <c r="AI4633" s="1">
        <f t="shared" si="2029"/>
        <v>0</v>
      </c>
      <c r="AK4633" s="1" t="str">
        <f t="shared" si="2045"/>
        <v>310000</v>
      </c>
    </row>
    <row r="4634" spans="4:37" x14ac:dyDescent="0.25">
      <c r="D4634" s="27">
        <v>4612</v>
      </c>
      <c r="E4634" s="27">
        <f t="shared" si="2031"/>
        <v>0</v>
      </c>
      <c r="F4634" s="27">
        <f t="shared" si="2032"/>
        <v>0</v>
      </c>
      <c r="G4634" s="27">
        <f t="shared" si="2038"/>
        <v>0</v>
      </c>
      <c r="H4634" s="2">
        <f>_xlfn.IFNA(IF(MATCH(AK4634,$AK$23:AK4633,0)&gt;0,0,0),1)</f>
        <v>0</v>
      </c>
      <c r="I4634" s="2">
        <f t="shared" si="2030"/>
        <v>5</v>
      </c>
      <c r="J4634" s="31">
        <f t="shared" si="2039"/>
        <v>4</v>
      </c>
      <c r="K4634" s="32">
        <f t="shared" si="2033"/>
        <v>0</v>
      </c>
      <c r="L4634" s="31">
        <f t="shared" si="2040"/>
        <v>1</v>
      </c>
      <c r="M4634" s="32">
        <f t="shared" si="2034"/>
        <v>0</v>
      </c>
      <c r="N4634" s="31">
        <f t="shared" si="2041"/>
        <v>0</v>
      </c>
      <c r="O4634" s="32">
        <f t="shared" si="2035"/>
        <v>0</v>
      </c>
      <c r="P4634" s="31">
        <f t="shared" si="2042"/>
        <v>0</v>
      </c>
      <c r="Q4634" s="32">
        <f t="shared" si="2036"/>
        <v>0</v>
      </c>
      <c r="R4634" s="31">
        <f t="shared" si="2043"/>
        <v>0</v>
      </c>
      <c r="S4634" s="32">
        <f t="shared" si="2037"/>
        <v>0</v>
      </c>
      <c r="T4634" s="31">
        <f t="shared" si="2044"/>
        <v>0</v>
      </c>
      <c r="V4634" s="1">
        <f t="shared" si="2018"/>
        <v>4</v>
      </c>
      <c r="W4634" s="1">
        <f t="shared" si="2019"/>
        <v>1</v>
      </c>
      <c r="X4634" s="1">
        <f t="shared" si="2020"/>
        <v>0</v>
      </c>
      <c r="Y4634" s="1">
        <f t="shared" si="2021"/>
        <v>0</v>
      </c>
      <c r="Z4634" s="1">
        <f t="shared" si="2022"/>
        <v>0</v>
      </c>
      <c r="AA4634" s="1">
        <f t="shared" si="2023"/>
        <v>0</v>
      </c>
      <c r="AD4634" s="1">
        <f t="shared" si="2024"/>
        <v>4</v>
      </c>
      <c r="AE4634" s="1">
        <f t="shared" si="2025"/>
        <v>1</v>
      </c>
      <c r="AF4634" s="1">
        <f t="shared" si="2026"/>
        <v>0</v>
      </c>
      <c r="AG4634" s="1">
        <f t="shared" si="2027"/>
        <v>0</v>
      </c>
      <c r="AH4634" s="1">
        <f t="shared" si="2028"/>
        <v>0</v>
      </c>
      <c r="AI4634" s="1">
        <f t="shared" si="2029"/>
        <v>0</v>
      </c>
      <c r="AK4634" s="1" t="str">
        <f t="shared" si="2045"/>
        <v>410000</v>
      </c>
    </row>
    <row r="4635" spans="4:37" x14ac:dyDescent="0.25">
      <c r="D4635" s="27">
        <v>4613</v>
      </c>
      <c r="E4635" s="27">
        <f t="shared" si="2031"/>
        <v>0</v>
      </c>
      <c r="F4635" s="27">
        <f t="shared" si="2032"/>
        <v>0</v>
      </c>
      <c r="G4635" s="27">
        <f t="shared" si="2038"/>
        <v>0</v>
      </c>
      <c r="H4635" s="2">
        <f>_xlfn.IFNA(IF(MATCH(AK4635,$AK$23:AK4634,0)&gt;0,0,0),1)</f>
        <v>0</v>
      </c>
      <c r="I4635" s="2">
        <f t="shared" si="2030"/>
        <v>3</v>
      </c>
      <c r="J4635" s="31">
        <f t="shared" si="2039"/>
        <v>1</v>
      </c>
      <c r="K4635" s="32">
        <f t="shared" si="2033"/>
        <v>0</v>
      </c>
      <c r="L4635" s="31">
        <f t="shared" si="2040"/>
        <v>2</v>
      </c>
      <c r="M4635" s="32">
        <f t="shared" si="2034"/>
        <v>0</v>
      </c>
      <c r="N4635" s="31">
        <f t="shared" si="2041"/>
        <v>0</v>
      </c>
      <c r="O4635" s="32">
        <f t="shared" si="2035"/>
        <v>0</v>
      </c>
      <c r="P4635" s="31">
        <f t="shared" si="2042"/>
        <v>0</v>
      </c>
      <c r="Q4635" s="32">
        <f t="shared" si="2036"/>
        <v>0</v>
      </c>
      <c r="R4635" s="31">
        <f t="shared" si="2043"/>
        <v>0</v>
      </c>
      <c r="S4635" s="32">
        <f t="shared" si="2037"/>
        <v>0</v>
      </c>
      <c r="T4635" s="31">
        <f t="shared" si="2044"/>
        <v>0</v>
      </c>
      <c r="V4635" s="1">
        <f t="shared" si="2018"/>
        <v>1</v>
      </c>
      <c r="W4635" s="1">
        <f t="shared" si="2019"/>
        <v>2</v>
      </c>
      <c r="X4635" s="1">
        <f t="shared" si="2020"/>
        <v>0</v>
      </c>
      <c r="Y4635" s="1">
        <f t="shared" si="2021"/>
        <v>0</v>
      </c>
      <c r="Z4635" s="1">
        <f t="shared" si="2022"/>
        <v>0</v>
      </c>
      <c r="AA4635" s="1">
        <f t="shared" si="2023"/>
        <v>0</v>
      </c>
      <c r="AD4635" s="1">
        <f t="shared" si="2024"/>
        <v>2</v>
      </c>
      <c r="AE4635" s="1">
        <f t="shared" si="2025"/>
        <v>1</v>
      </c>
      <c r="AF4635" s="1">
        <f t="shared" si="2026"/>
        <v>0</v>
      </c>
      <c r="AG4635" s="1">
        <f t="shared" si="2027"/>
        <v>0</v>
      </c>
      <c r="AH4635" s="1">
        <f t="shared" si="2028"/>
        <v>0</v>
      </c>
      <c r="AI4635" s="1">
        <f t="shared" si="2029"/>
        <v>0</v>
      </c>
      <c r="AK4635" s="1" t="str">
        <f t="shared" si="2045"/>
        <v>210000</v>
      </c>
    </row>
    <row r="4636" spans="4:37" x14ac:dyDescent="0.25">
      <c r="D4636" s="27">
        <v>4614</v>
      </c>
      <c r="E4636" s="27">
        <f t="shared" si="2031"/>
        <v>0</v>
      </c>
      <c r="F4636" s="27">
        <f t="shared" si="2032"/>
        <v>0</v>
      </c>
      <c r="G4636" s="27">
        <f t="shared" si="2038"/>
        <v>0</v>
      </c>
      <c r="H4636" s="2">
        <f>_xlfn.IFNA(IF(MATCH(AK4636,$AK$23:AK4635,0)&gt;0,0,0),1)</f>
        <v>0</v>
      </c>
      <c r="I4636" s="2">
        <f t="shared" si="2030"/>
        <v>4</v>
      </c>
      <c r="J4636" s="31">
        <f t="shared" si="2039"/>
        <v>2</v>
      </c>
      <c r="K4636" s="32">
        <f t="shared" si="2033"/>
        <v>1</v>
      </c>
      <c r="L4636" s="31">
        <f t="shared" si="2040"/>
        <v>2</v>
      </c>
      <c r="M4636" s="32">
        <f t="shared" si="2034"/>
        <v>0</v>
      </c>
      <c r="N4636" s="31">
        <f t="shared" si="2041"/>
        <v>0</v>
      </c>
      <c r="O4636" s="32">
        <f t="shared" si="2035"/>
        <v>0</v>
      </c>
      <c r="P4636" s="31">
        <f t="shared" si="2042"/>
        <v>0</v>
      </c>
      <c r="Q4636" s="32">
        <f t="shared" si="2036"/>
        <v>0</v>
      </c>
      <c r="R4636" s="31">
        <f t="shared" si="2043"/>
        <v>0</v>
      </c>
      <c r="S4636" s="32">
        <f t="shared" si="2037"/>
        <v>0</v>
      </c>
      <c r="T4636" s="31">
        <f t="shared" si="2044"/>
        <v>0</v>
      </c>
      <c r="V4636" s="1">
        <f t="shared" si="2018"/>
        <v>2</v>
      </c>
      <c r="W4636" s="1">
        <f t="shared" si="2019"/>
        <v>2</v>
      </c>
      <c r="X4636" s="1">
        <f t="shared" si="2020"/>
        <v>0</v>
      </c>
      <c r="Y4636" s="1">
        <f t="shared" si="2021"/>
        <v>0</v>
      </c>
      <c r="Z4636" s="1">
        <f t="shared" si="2022"/>
        <v>0</v>
      </c>
      <c r="AA4636" s="1">
        <f t="shared" si="2023"/>
        <v>0</v>
      </c>
      <c r="AD4636" s="1">
        <f t="shared" si="2024"/>
        <v>2</v>
      </c>
      <c r="AE4636" s="1">
        <f t="shared" si="2025"/>
        <v>2</v>
      </c>
      <c r="AF4636" s="1">
        <f t="shared" si="2026"/>
        <v>0</v>
      </c>
      <c r="AG4636" s="1">
        <f t="shared" si="2027"/>
        <v>0</v>
      </c>
      <c r="AH4636" s="1">
        <f t="shared" si="2028"/>
        <v>0</v>
      </c>
      <c r="AI4636" s="1">
        <f t="shared" si="2029"/>
        <v>0</v>
      </c>
      <c r="AK4636" s="1" t="str">
        <f t="shared" si="2045"/>
        <v>220000</v>
      </c>
    </row>
    <row r="4637" spans="4:37" x14ac:dyDescent="0.25">
      <c r="D4637" s="27">
        <v>4615</v>
      </c>
      <c r="E4637" s="27">
        <f t="shared" si="2031"/>
        <v>0</v>
      </c>
      <c r="F4637" s="27">
        <f t="shared" si="2032"/>
        <v>0</v>
      </c>
      <c r="G4637" s="27">
        <f t="shared" si="2038"/>
        <v>0</v>
      </c>
      <c r="H4637" s="2">
        <f>_xlfn.IFNA(IF(MATCH(AK4637,$AK$23:AK4636,0)&gt;0,0,0),1)</f>
        <v>0</v>
      </c>
      <c r="I4637" s="2">
        <f t="shared" si="2030"/>
        <v>5</v>
      </c>
      <c r="J4637" s="31">
        <f t="shared" si="2039"/>
        <v>3</v>
      </c>
      <c r="K4637" s="32">
        <f t="shared" si="2033"/>
        <v>0</v>
      </c>
      <c r="L4637" s="31">
        <f t="shared" si="2040"/>
        <v>2</v>
      </c>
      <c r="M4637" s="32">
        <f t="shared" si="2034"/>
        <v>0</v>
      </c>
      <c r="N4637" s="31">
        <f t="shared" si="2041"/>
        <v>0</v>
      </c>
      <c r="O4637" s="32">
        <f t="shared" si="2035"/>
        <v>0</v>
      </c>
      <c r="P4637" s="31">
        <f t="shared" si="2042"/>
        <v>0</v>
      </c>
      <c r="Q4637" s="32">
        <f t="shared" si="2036"/>
        <v>0</v>
      </c>
      <c r="R4637" s="31">
        <f t="shared" si="2043"/>
        <v>0</v>
      </c>
      <c r="S4637" s="32">
        <f t="shared" si="2037"/>
        <v>0</v>
      </c>
      <c r="T4637" s="31">
        <f t="shared" si="2044"/>
        <v>0</v>
      </c>
      <c r="V4637" s="1">
        <f t="shared" si="2018"/>
        <v>3</v>
      </c>
      <c r="W4637" s="1">
        <f t="shared" si="2019"/>
        <v>2</v>
      </c>
      <c r="X4637" s="1">
        <f t="shared" si="2020"/>
        <v>0</v>
      </c>
      <c r="Y4637" s="1">
        <f t="shared" si="2021"/>
        <v>0</v>
      </c>
      <c r="Z4637" s="1">
        <f t="shared" si="2022"/>
        <v>0</v>
      </c>
      <c r="AA4637" s="1">
        <f t="shared" si="2023"/>
        <v>0</v>
      </c>
      <c r="AD4637" s="1">
        <f t="shared" si="2024"/>
        <v>3</v>
      </c>
      <c r="AE4637" s="1">
        <f t="shared" si="2025"/>
        <v>2</v>
      </c>
      <c r="AF4637" s="1">
        <f t="shared" si="2026"/>
        <v>0</v>
      </c>
      <c r="AG4637" s="1">
        <f t="shared" si="2027"/>
        <v>0</v>
      </c>
      <c r="AH4637" s="1">
        <f t="shared" si="2028"/>
        <v>0</v>
      </c>
      <c r="AI4637" s="1">
        <f t="shared" si="2029"/>
        <v>0</v>
      </c>
      <c r="AK4637" s="1" t="str">
        <f t="shared" si="2045"/>
        <v>320000</v>
      </c>
    </row>
    <row r="4638" spans="4:37" x14ac:dyDescent="0.25">
      <c r="D4638" s="27">
        <v>4616</v>
      </c>
      <c r="E4638" s="27">
        <f t="shared" si="2031"/>
        <v>0</v>
      </c>
      <c r="F4638" s="27">
        <f t="shared" si="2032"/>
        <v>0</v>
      </c>
      <c r="G4638" s="27">
        <f t="shared" si="2038"/>
        <v>0</v>
      </c>
      <c r="H4638" s="2">
        <f>_xlfn.IFNA(IF(MATCH(AK4638,$AK$23:AK4637,0)&gt;0,0,0),1)</f>
        <v>0</v>
      </c>
      <c r="I4638" s="2">
        <f t="shared" si="2030"/>
        <v>6</v>
      </c>
      <c r="J4638" s="31">
        <f t="shared" si="2039"/>
        <v>4</v>
      </c>
      <c r="K4638" s="32">
        <f t="shared" si="2033"/>
        <v>0</v>
      </c>
      <c r="L4638" s="31">
        <f t="shared" si="2040"/>
        <v>2</v>
      </c>
      <c r="M4638" s="32">
        <f t="shared" si="2034"/>
        <v>0</v>
      </c>
      <c r="N4638" s="31">
        <f t="shared" si="2041"/>
        <v>0</v>
      </c>
      <c r="O4638" s="32">
        <f t="shared" si="2035"/>
        <v>0</v>
      </c>
      <c r="P4638" s="31">
        <f t="shared" si="2042"/>
        <v>0</v>
      </c>
      <c r="Q4638" s="32">
        <f t="shared" si="2036"/>
        <v>0</v>
      </c>
      <c r="R4638" s="31">
        <f t="shared" si="2043"/>
        <v>0</v>
      </c>
      <c r="S4638" s="32">
        <f t="shared" si="2037"/>
        <v>0</v>
      </c>
      <c r="T4638" s="31">
        <f t="shared" si="2044"/>
        <v>0</v>
      </c>
      <c r="V4638" s="1">
        <f t="shared" si="2018"/>
        <v>4</v>
      </c>
      <c r="W4638" s="1">
        <f t="shared" si="2019"/>
        <v>2</v>
      </c>
      <c r="X4638" s="1">
        <f t="shared" si="2020"/>
        <v>0</v>
      </c>
      <c r="Y4638" s="1">
        <f t="shared" si="2021"/>
        <v>0</v>
      </c>
      <c r="Z4638" s="1">
        <f t="shared" si="2022"/>
        <v>0</v>
      </c>
      <c r="AA4638" s="1">
        <f t="shared" si="2023"/>
        <v>0</v>
      </c>
      <c r="AD4638" s="1">
        <f t="shared" si="2024"/>
        <v>4</v>
      </c>
      <c r="AE4638" s="1">
        <f t="shared" si="2025"/>
        <v>2</v>
      </c>
      <c r="AF4638" s="1">
        <f t="shared" si="2026"/>
        <v>0</v>
      </c>
      <c r="AG4638" s="1">
        <f t="shared" si="2027"/>
        <v>0</v>
      </c>
      <c r="AH4638" s="1">
        <f t="shared" si="2028"/>
        <v>0</v>
      </c>
      <c r="AI4638" s="1">
        <f t="shared" si="2029"/>
        <v>0</v>
      </c>
      <c r="AK4638" s="1" t="str">
        <f t="shared" si="2045"/>
        <v>420000</v>
      </c>
    </row>
    <row r="4639" spans="4:37" x14ac:dyDescent="0.25">
      <c r="D4639" s="27">
        <v>4617</v>
      </c>
      <c r="E4639" s="27">
        <f t="shared" si="2031"/>
        <v>0</v>
      </c>
      <c r="F4639" s="27">
        <f t="shared" si="2032"/>
        <v>0</v>
      </c>
      <c r="G4639" s="27">
        <f t="shared" si="2038"/>
        <v>0</v>
      </c>
      <c r="H4639" s="2">
        <f>_xlfn.IFNA(IF(MATCH(AK4639,$AK$23:AK4638,0)&gt;0,0,0),1)</f>
        <v>0</v>
      </c>
      <c r="I4639" s="2">
        <f t="shared" si="2030"/>
        <v>4</v>
      </c>
      <c r="J4639" s="31">
        <f t="shared" si="2039"/>
        <v>1</v>
      </c>
      <c r="K4639" s="32">
        <f t="shared" si="2033"/>
        <v>0</v>
      </c>
      <c r="L4639" s="31">
        <f t="shared" si="2040"/>
        <v>3</v>
      </c>
      <c r="M4639" s="32">
        <f t="shared" si="2034"/>
        <v>0</v>
      </c>
      <c r="N4639" s="31">
        <f t="shared" si="2041"/>
        <v>0</v>
      </c>
      <c r="O4639" s="32">
        <f t="shared" si="2035"/>
        <v>0</v>
      </c>
      <c r="P4639" s="31">
        <f t="shared" si="2042"/>
        <v>0</v>
      </c>
      <c r="Q4639" s="32">
        <f t="shared" si="2036"/>
        <v>0</v>
      </c>
      <c r="R4639" s="31">
        <f t="shared" si="2043"/>
        <v>0</v>
      </c>
      <c r="S4639" s="32">
        <f t="shared" si="2037"/>
        <v>0</v>
      </c>
      <c r="T4639" s="31">
        <f t="shared" si="2044"/>
        <v>0</v>
      </c>
      <c r="V4639" s="1">
        <f t="shared" si="2018"/>
        <v>1</v>
      </c>
      <c r="W4639" s="1">
        <f t="shared" si="2019"/>
        <v>3</v>
      </c>
      <c r="X4639" s="1">
        <f t="shared" si="2020"/>
        <v>0</v>
      </c>
      <c r="Y4639" s="1">
        <f t="shared" si="2021"/>
        <v>0</v>
      </c>
      <c r="Z4639" s="1">
        <f t="shared" si="2022"/>
        <v>0</v>
      </c>
      <c r="AA4639" s="1">
        <f t="shared" si="2023"/>
        <v>0</v>
      </c>
      <c r="AD4639" s="1">
        <f t="shared" si="2024"/>
        <v>3</v>
      </c>
      <c r="AE4639" s="1">
        <f t="shared" si="2025"/>
        <v>1</v>
      </c>
      <c r="AF4639" s="1">
        <f t="shared" si="2026"/>
        <v>0</v>
      </c>
      <c r="AG4639" s="1">
        <f t="shared" si="2027"/>
        <v>0</v>
      </c>
      <c r="AH4639" s="1">
        <f t="shared" si="2028"/>
        <v>0</v>
      </c>
      <c r="AI4639" s="1">
        <f t="shared" si="2029"/>
        <v>0</v>
      </c>
      <c r="AK4639" s="1" t="str">
        <f t="shared" si="2045"/>
        <v>310000</v>
      </c>
    </row>
    <row r="4640" spans="4:37" x14ac:dyDescent="0.25">
      <c r="D4640" s="27">
        <v>4618</v>
      </c>
      <c r="E4640" s="27">
        <f t="shared" si="2031"/>
        <v>0</v>
      </c>
      <c r="F4640" s="27">
        <f t="shared" si="2032"/>
        <v>0</v>
      </c>
      <c r="G4640" s="27">
        <f t="shared" si="2038"/>
        <v>0</v>
      </c>
      <c r="H4640" s="2">
        <f>_xlfn.IFNA(IF(MATCH(AK4640,$AK$23:AK4639,0)&gt;0,0,0),1)</f>
        <v>0</v>
      </c>
      <c r="I4640" s="2">
        <f t="shared" si="2030"/>
        <v>5</v>
      </c>
      <c r="J4640" s="31">
        <f t="shared" si="2039"/>
        <v>2</v>
      </c>
      <c r="K4640" s="32">
        <f t="shared" si="2033"/>
        <v>0</v>
      </c>
      <c r="L4640" s="31">
        <f t="shared" si="2040"/>
        <v>3</v>
      </c>
      <c r="M4640" s="32">
        <f t="shared" si="2034"/>
        <v>0</v>
      </c>
      <c r="N4640" s="31">
        <f t="shared" si="2041"/>
        <v>0</v>
      </c>
      <c r="O4640" s="32">
        <f t="shared" si="2035"/>
        <v>0</v>
      </c>
      <c r="P4640" s="31">
        <f t="shared" si="2042"/>
        <v>0</v>
      </c>
      <c r="Q4640" s="32">
        <f t="shared" si="2036"/>
        <v>0</v>
      </c>
      <c r="R4640" s="31">
        <f t="shared" si="2043"/>
        <v>0</v>
      </c>
      <c r="S4640" s="32">
        <f t="shared" si="2037"/>
        <v>0</v>
      </c>
      <c r="T4640" s="31">
        <f t="shared" si="2044"/>
        <v>0</v>
      </c>
      <c r="V4640" s="1">
        <f t="shared" si="2018"/>
        <v>2</v>
      </c>
      <c r="W4640" s="1">
        <f t="shared" si="2019"/>
        <v>3</v>
      </c>
      <c r="X4640" s="1">
        <f t="shared" si="2020"/>
        <v>0</v>
      </c>
      <c r="Y4640" s="1">
        <f t="shared" si="2021"/>
        <v>0</v>
      </c>
      <c r="Z4640" s="1">
        <f t="shared" si="2022"/>
        <v>0</v>
      </c>
      <c r="AA4640" s="1">
        <f t="shared" si="2023"/>
        <v>0</v>
      </c>
      <c r="AD4640" s="1">
        <f t="shared" si="2024"/>
        <v>3</v>
      </c>
      <c r="AE4640" s="1">
        <f t="shared" si="2025"/>
        <v>2</v>
      </c>
      <c r="AF4640" s="1">
        <f t="shared" si="2026"/>
        <v>0</v>
      </c>
      <c r="AG4640" s="1">
        <f t="shared" si="2027"/>
        <v>0</v>
      </c>
      <c r="AH4640" s="1">
        <f t="shared" si="2028"/>
        <v>0</v>
      </c>
      <c r="AI4640" s="1">
        <f t="shared" si="2029"/>
        <v>0</v>
      </c>
      <c r="AK4640" s="1" t="str">
        <f t="shared" si="2045"/>
        <v>320000</v>
      </c>
    </row>
    <row r="4641" spans="4:37" x14ac:dyDescent="0.25">
      <c r="D4641" s="27">
        <v>4619</v>
      </c>
      <c r="E4641" s="27">
        <f t="shared" si="2031"/>
        <v>0</v>
      </c>
      <c r="F4641" s="27">
        <f t="shared" si="2032"/>
        <v>0</v>
      </c>
      <c r="G4641" s="27">
        <f t="shared" si="2038"/>
        <v>0</v>
      </c>
      <c r="H4641" s="2">
        <f>_xlfn.IFNA(IF(MATCH(AK4641,$AK$23:AK4640,0)&gt;0,0,0),1)</f>
        <v>0</v>
      </c>
      <c r="I4641" s="2">
        <f t="shared" si="2030"/>
        <v>6</v>
      </c>
      <c r="J4641" s="31">
        <f t="shared" si="2039"/>
        <v>3</v>
      </c>
      <c r="K4641" s="32">
        <f t="shared" si="2033"/>
        <v>1</v>
      </c>
      <c r="L4641" s="31">
        <f t="shared" si="2040"/>
        <v>3</v>
      </c>
      <c r="M4641" s="32">
        <f t="shared" si="2034"/>
        <v>0</v>
      </c>
      <c r="N4641" s="31">
        <f t="shared" si="2041"/>
        <v>0</v>
      </c>
      <c r="O4641" s="32">
        <f t="shared" si="2035"/>
        <v>0</v>
      </c>
      <c r="P4641" s="31">
        <f t="shared" si="2042"/>
        <v>0</v>
      </c>
      <c r="Q4641" s="32">
        <f t="shared" si="2036"/>
        <v>0</v>
      </c>
      <c r="R4641" s="31">
        <f t="shared" si="2043"/>
        <v>0</v>
      </c>
      <c r="S4641" s="32">
        <f t="shared" si="2037"/>
        <v>0</v>
      </c>
      <c r="T4641" s="31">
        <f t="shared" si="2044"/>
        <v>0</v>
      </c>
      <c r="V4641" s="1">
        <f t="shared" si="2018"/>
        <v>3</v>
      </c>
      <c r="W4641" s="1">
        <f t="shared" si="2019"/>
        <v>3</v>
      </c>
      <c r="X4641" s="1">
        <f t="shared" si="2020"/>
        <v>0</v>
      </c>
      <c r="Y4641" s="1">
        <f t="shared" si="2021"/>
        <v>0</v>
      </c>
      <c r="Z4641" s="1">
        <f t="shared" si="2022"/>
        <v>0</v>
      </c>
      <c r="AA4641" s="1">
        <f t="shared" si="2023"/>
        <v>0</v>
      </c>
      <c r="AD4641" s="1">
        <f t="shared" si="2024"/>
        <v>3</v>
      </c>
      <c r="AE4641" s="1">
        <f t="shared" si="2025"/>
        <v>3</v>
      </c>
      <c r="AF4641" s="1">
        <f t="shared" si="2026"/>
        <v>0</v>
      </c>
      <c r="AG4641" s="1">
        <f t="shared" si="2027"/>
        <v>0</v>
      </c>
      <c r="AH4641" s="1">
        <f t="shared" si="2028"/>
        <v>0</v>
      </c>
      <c r="AI4641" s="1">
        <f t="shared" si="2029"/>
        <v>0</v>
      </c>
      <c r="AK4641" s="1" t="str">
        <f t="shared" si="2045"/>
        <v>330000</v>
      </c>
    </row>
    <row r="4642" spans="4:37" x14ac:dyDescent="0.25">
      <c r="D4642" s="27">
        <v>4620</v>
      </c>
      <c r="E4642" s="27">
        <f t="shared" si="2031"/>
        <v>0</v>
      </c>
      <c r="F4642" s="27">
        <f t="shared" si="2032"/>
        <v>0</v>
      </c>
      <c r="G4642" s="27">
        <f t="shared" si="2038"/>
        <v>0</v>
      </c>
      <c r="H4642" s="2">
        <f>_xlfn.IFNA(IF(MATCH(AK4642,$AK$23:AK4641,0)&gt;0,0,0),1)</f>
        <v>0</v>
      </c>
      <c r="I4642" s="2">
        <f t="shared" si="2030"/>
        <v>7</v>
      </c>
      <c r="J4642" s="31">
        <f t="shared" si="2039"/>
        <v>4</v>
      </c>
      <c r="K4642" s="32">
        <f t="shared" si="2033"/>
        <v>0</v>
      </c>
      <c r="L4642" s="31">
        <f t="shared" si="2040"/>
        <v>3</v>
      </c>
      <c r="M4642" s="32">
        <f t="shared" si="2034"/>
        <v>0</v>
      </c>
      <c r="N4642" s="31">
        <f t="shared" si="2041"/>
        <v>0</v>
      </c>
      <c r="O4642" s="32">
        <f t="shared" si="2035"/>
        <v>0</v>
      </c>
      <c r="P4642" s="31">
        <f t="shared" si="2042"/>
        <v>0</v>
      </c>
      <c r="Q4642" s="32">
        <f t="shared" si="2036"/>
        <v>0</v>
      </c>
      <c r="R4642" s="31">
        <f t="shared" si="2043"/>
        <v>0</v>
      </c>
      <c r="S4642" s="32">
        <f t="shared" si="2037"/>
        <v>0</v>
      </c>
      <c r="T4642" s="31">
        <f t="shared" si="2044"/>
        <v>0</v>
      </c>
      <c r="V4642" s="1">
        <f t="shared" si="2018"/>
        <v>4</v>
      </c>
      <c r="W4642" s="1">
        <f t="shared" si="2019"/>
        <v>3</v>
      </c>
      <c r="X4642" s="1">
        <f t="shared" si="2020"/>
        <v>0</v>
      </c>
      <c r="Y4642" s="1">
        <f t="shared" si="2021"/>
        <v>0</v>
      </c>
      <c r="Z4642" s="1">
        <f t="shared" si="2022"/>
        <v>0</v>
      </c>
      <c r="AA4642" s="1">
        <f t="shared" si="2023"/>
        <v>0</v>
      </c>
      <c r="AD4642" s="1">
        <f t="shared" si="2024"/>
        <v>4</v>
      </c>
      <c r="AE4642" s="1">
        <f t="shared" si="2025"/>
        <v>3</v>
      </c>
      <c r="AF4642" s="1">
        <f t="shared" si="2026"/>
        <v>0</v>
      </c>
      <c r="AG4642" s="1">
        <f t="shared" si="2027"/>
        <v>0</v>
      </c>
      <c r="AH4642" s="1">
        <f t="shared" si="2028"/>
        <v>0</v>
      </c>
      <c r="AI4642" s="1">
        <f t="shared" si="2029"/>
        <v>0</v>
      </c>
      <c r="AK4642" s="1" t="str">
        <f t="shared" si="2045"/>
        <v>430000</v>
      </c>
    </row>
    <row r="4643" spans="4:37" x14ac:dyDescent="0.25">
      <c r="D4643" s="27">
        <v>4621</v>
      </c>
      <c r="E4643" s="27">
        <f t="shared" si="2031"/>
        <v>0</v>
      </c>
      <c r="F4643" s="27">
        <f t="shared" si="2032"/>
        <v>0</v>
      </c>
      <c r="G4643" s="27">
        <f t="shared" si="2038"/>
        <v>0</v>
      </c>
      <c r="H4643" s="2">
        <f>_xlfn.IFNA(IF(MATCH(AK4643,$AK$23:AK4642,0)&gt;0,0,0),1)</f>
        <v>0</v>
      </c>
      <c r="I4643" s="2">
        <f t="shared" si="2030"/>
        <v>5</v>
      </c>
      <c r="J4643" s="31">
        <f t="shared" si="2039"/>
        <v>1</v>
      </c>
      <c r="K4643" s="32">
        <f t="shared" si="2033"/>
        <v>0</v>
      </c>
      <c r="L4643" s="31">
        <f t="shared" si="2040"/>
        <v>4</v>
      </c>
      <c r="M4643" s="32">
        <f t="shared" si="2034"/>
        <v>0</v>
      </c>
      <c r="N4643" s="31">
        <f t="shared" si="2041"/>
        <v>0</v>
      </c>
      <c r="O4643" s="32">
        <f t="shared" si="2035"/>
        <v>0</v>
      </c>
      <c r="P4643" s="31">
        <f t="shared" si="2042"/>
        <v>0</v>
      </c>
      <c r="Q4643" s="32">
        <f t="shared" si="2036"/>
        <v>0</v>
      </c>
      <c r="R4643" s="31">
        <f t="shared" si="2043"/>
        <v>0</v>
      </c>
      <c r="S4643" s="32">
        <f t="shared" si="2037"/>
        <v>0</v>
      </c>
      <c r="T4643" s="31">
        <f t="shared" si="2044"/>
        <v>0</v>
      </c>
      <c r="V4643" s="1">
        <f t="shared" ref="V4643:V4706" si="2046">J4643</f>
        <v>1</v>
      </c>
      <c r="W4643" s="1">
        <f t="shared" ref="W4643:W4706" si="2047">L4643</f>
        <v>4</v>
      </c>
      <c r="X4643" s="1">
        <f t="shared" ref="X4643:X4706" si="2048">N4643</f>
        <v>0</v>
      </c>
      <c r="Y4643" s="1">
        <f t="shared" ref="Y4643:Y4706" si="2049">P4643</f>
        <v>0</v>
      </c>
      <c r="Z4643" s="1">
        <f t="shared" ref="Z4643:Z4706" si="2050">R4643</f>
        <v>0</v>
      </c>
      <c r="AA4643" s="1">
        <f t="shared" ref="AA4643:AA4706" si="2051">T4643</f>
        <v>0</v>
      </c>
      <c r="AD4643" s="1">
        <f t="shared" ref="AD4643:AD4706" si="2052">LARGE(V4643:AA4643,1)</f>
        <v>4</v>
      </c>
      <c r="AE4643" s="1">
        <f t="shared" ref="AE4643:AE4706" si="2053">LARGE(V4643:AA4643,2)</f>
        <v>1</v>
      </c>
      <c r="AF4643" s="1">
        <f t="shared" ref="AF4643:AF4706" si="2054">LARGE(V4643:AA4643,3)</f>
        <v>0</v>
      </c>
      <c r="AG4643" s="1">
        <f t="shared" ref="AG4643:AG4706" si="2055">LARGE(V4643:AA4643,4)</f>
        <v>0</v>
      </c>
      <c r="AH4643" s="1">
        <f t="shared" ref="AH4643:AH4706" si="2056">LARGE(V4643:AA4643,5)</f>
        <v>0</v>
      </c>
      <c r="AI4643" s="1">
        <f t="shared" ref="AI4643:AI4706" si="2057">LARGE(V4643:AA4643,6)</f>
        <v>0</v>
      </c>
      <c r="AK4643" s="1" t="str">
        <f t="shared" si="2045"/>
        <v>410000</v>
      </c>
    </row>
    <row r="4644" spans="4:37" x14ac:dyDescent="0.25">
      <c r="D4644" s="27">
        <v>4622</v>
      </c>
      <c r="E4644" s="27">
        <f t="shared" si="2031"/>
        <v>0</v>
      </c>
      <c r="F4644" s="27">
        <f t="shared" si="2032"/>
        <v>0</v>
      </c>
      <c r="G4644" s="27">
        <f t="shared" si="2038"/>
        <v>0</v>
      </c>
      <c r="H4644" s="2">
        <f>_xlfn.IFNA(IF(MATCH(AK4644,$AK$23:AK4643,0)&gt;0,0,0),1)</f>
        <v>0</v>
      </c>
      <c r="I4644" s="2">
        <f t="shared" si="2030"/>
        <v>6</v>
      </c>
      <c r="J4644" s="31">
        <f t="shared" si="2039"/>
        <v>2</v>
      </c>
      <c r="K4644" s="32">
        <f t="shared" si="2033"/>
        <v>0</v>
      </c>
      <c r="L4644" s="31">
        <f t="shared" si="2040"/>
        <v>4</v>
      </c>
      <c r="M4644" s="32">
        <f t="shared" si="2034"/>
        <v>0</v>
      </c>
      <c r="N4644" s="31">
        <f t="shared" si="2041"/>
        <v>0</v>
      </c>
      <c r="O4644" s="32">
        <f t="shared" si="2035"/>
        <v>0</v>
      </c>
      <c r="P4644" s="31">
        <f t="shared" si="2042"/>
        <v>0</v>
      </c>
      <c r="Q4644" s="32">
        <f t="shared" si="2036"/>
        <v>0</v>
      </c>
      <c r="R4644" s="31">
        <f t="shared" si="2043"/>
        <v>0</v>
      </c>
      <c r="S4644" s="32">
        <f t="shared" si="2037"/>
        <v>0</v>
      </c>
      <c r="T4644" s="31">
        <f t="shared" si="2044"/>
        <v>0</v>
      </c>
      <c r="V4644" s="1">
        <f t="shared" si="2046"/>
        <v>2</v>
      </c>
      <c r="W4644" s="1">
        <f t="shared" si="2047"/>
        <v>4</v>
      </c>
      <c r="X4644" s="1">
        <f t="shared" si="2048"/>
        <v>0</v>
      </c>
      <c r="Y4644" s="1">
        <f t="shared" si="2049"/>
        <v>0</v>
      </c>
      <c r="Z4644" s="1">
        <f t="shared" si="2050"/>
        <v>0</v>
      </c>
      <c r="AA4644" s="1">
        <f t="shared" si="2051"/>
        <v>0</v>
      </c>
      <c r="AD4644" s="1">
        <f t="shared" si="2052"/>
        <v>4</v>
      </c>
      <c r="AE4644" s="1">
        <f t="shared" si="2053"/>
        <v>2</v>
      </c>
      <c r="AF4644" s="1">
        <f t="shared" si="2054"/>
        <v>0</v>
      </c>
      <c r="AG4644" s="1">
        <f t="shared" si="2055"/>
        <v>0</v>
      </c>
      <c r="AH4644" s="1">
        <f t="shared" si="2056"/>
        <v>0</v>
      </c>
      <c r="AI4644" s="1">
        <f t="shared" si="2057"/>
        <v>0</v>
      </c>
      <c r="AK4644" s="1" t="str">
        <f t="shared" si="2045"/>
        <v>420000</v>
      </c>
    </row>
    <row r="4645" spans="4:37" x14ac:dyDescent="0.25">
      <c r="D4645" s="27">
        <v>4623</v>
      </c>
      <c r="E4645" s="27">
        <f t="shared" si="2031"/>
        <v>0</v>
      </c>
      <c r="F4645" s="27">
        <f t="shared" si="2032"/>
        <v>0</v>
      </c>
      <c r="G4645" s="27">
        <f t="shared" si="2038"/>
        <v>0</v>
      </c>
      <c r="H4645" s="2">
        <f>_xlfn.IFNA(IF(MATCH(AK4645,$AK$23:AK4644,0)&gt;0,0,0),1)</f>
        <v>0</v>
      </c>
      <c r="I4645" s="2">
        <f t="shared" si="2030"/>
        <v>7</v>
      </c>
      <c r="J4645" s="31">
        <f t="shared" si="2039"/>
        <v>3</v>
      </c>
      <c r="K4645" s="32">
        <f t="shared" si="2033"/>
        <v>0</v>
      </c>
      <c r="L4645" s="31">
        <f t="shared" si="2040"/>
        <v>4</v>
      </c>
      <c r="M4645" s="32">
        <f t="shared" si="2034"/>
        <v>0</v>
      </c>
      <c r="N4645" s="31">
        <f t="shared" si="2041"/>
        <v>0</v>
      </c>
      <c r="O4645" s="32">
        <f t="shared" si="2035"/>
        <v>0</v>
      </c>
      <c r="P4645" s="31">
        <f t="shared" si="2042"/>
        <v>0</v>
      </c>
      <c r="Q4645" s="32">
        <f t="shared" si="2036"/>
        <v>0</v>
      </c>
      <c r="R4645" s="31">
        <f t="shared" si="2043"/>
        <v>0</v>
      </c>
      <c r="S4645" s="32">
        <f t="shared" si="2037"/>
        <v>0</v>
      </c>
      <c r="T4645" s="31">
        <f t="shared" si="2044"/>
        <v>0</v>
      </c>
      <c r="V4645" s="1">
        <f t="shared" si="2046"/>
        <v>3</v>
      </c>
      <c r="W4645" s="1">
        <f t="shared" si="2047"/>
        <v>4</v>
      </c>
      <c r="X4645" s="1">
        <f t="shared" si="2048"/>
        <v>0</v>
      </c>
      <c r="Y4645" s="1">
        <f t="shared" si="2049"/>
        <v>0</v>
      </c>
      <c r="Z4645" s="1">
        <f t="shared" si="2050"/>
        <v>0</v>
      </c>
      <c r="AA4645" s="1">
        <f t="shared" si="2051"/>
        <v>0</v>
      </c>
      <c r="AD4645" s="1">
        <f t="shared" si="2052"/>
        <v>4</v>
      </c>
      <c r="AE4645" s="1">
        <f t="shared" si="2053"/>
        <v>3</v>
      </c>
      <c r="AF4645" s="1">
        <f t="shared" si="2054"/>
        <v>0</v>
      </c>
      <c r="AG4645" s="1">
        <f t="shared" si="2055"/>
        <v>0</v>
      </c>
      <c r="AH4645" s="1">
        <f t="shared" si="2056"/>
        <v>0</v>
      </c>
      <c r="AI4645" s="1">
        <f t="shared" si="2057"/>
        <v>0</v>
      </c>
      <c r="AK4645" s="1" t="str">
        <f t="shared" si="2045"/>
        <v>430000</v>
      </c>
    </row>
    <row r="4646" spans="4:37" x14ac:dyDescent="0.25">
      <c r="D4646" s="27">
        <v>4624</v>
      </c>
      <c r="E4646" s="27">
        <f t="shared" si="2031"/>
        <v>0</v>
      </c>
      <c r="F4646" s="27">
        <f t="shared" si="2032"/>
        <v>0</v>
      </c>
      <c r="G4646" s="27">
        <f t="shared" si="2038"/>
        <v>0</v>
      </c>
      <c r="H4646" s="2">
        <f>_xlfn.IFNA(IF(MATCH(AK4646,$AK$23:AK4645,0)&gt;0,0,0),1)</f>
        <v>0</v>
      </c>
      <c r="I4646" s="2">
        <f t="shared" si="2030"/>
        <v>8</v>
      </c>
      <c r="J4646" s="31">
        <f t="shared" si="2039"/>
        <v>4</v>
      </c>
      <c r="K4646" s="32">
        <f t="shared" si="2033"/>
        <v>1</v>
      </c>
      <c r="L4646" s="31">
        <f t="shared" si="2040"/>
        <v>4</v>
      </c>
      <c r="M4646" s="32">
        <f t="shared" si="2034"/>
        <v>0</v>
      </c>
      <c r="N4646" s="31">
        <f t="shared" si="2041"/>
        <v>0</v>
      </c>
      <c r="O4646" s="32">
        <f t="shared" si="2035"/>
        <v>0</v>
      </c>
      <c r="P4646" s="31">
        <f t="shared" si="2042"/>
        <v>0</v>
      </c>
      <c r="Q4646" s="32">
        <f t="shared" si="2036"/>
        <v>0</v>
      </c>
      <c r="R4646" s="31">
        <f t="shared" si="2043"/>
        <v>0</v>
      </c>
      <c r="S4646" s="32">
        <f t="shared" si="2037"/>
        <v>0</v>
      </c>
      <c r="T4646" s="31">
        <f t="shared" si="2044"/>
        <v>0</v>
      </c>
      <c r="V4646" s="1">
        <f t="shared" si="2046"/>
        <v>4</v>
      </c>
      <c r="W4646" s="1">
        <f t="shared" si="2047"/>
        <v>4</v>
      </c>
      <c r="X4646" s="1">
        <f t="shared" si="2048"/>
        <v>0</v>
      </c>
      <c r="Y4646" s="1">
        <f t="shared" si="2049"/>
        <v>0</v>
      </c>
      <c r="Z4646" s="1">
        <f t="shared" si="2050"/>
        <v>0</v>
      </c>
      <c r="AA4646" s="1">
        <f t="shared" si="2051"/>
        <v>0</v>
      </c>
      <c r="AD4646" s="1">
        <f t="shared" si="2052"/>
        <v>4</v>
      </c>
      <c r="AE4646" s="1">
        <f t="shared" si="2053"/>
        <v>4</v>
      </c>
      <c r="AF4646" s="1">
        <f t="shared" si="2054"/>
        <v>0</v>
      </c>
      <c r="AG4646" s="1">
        <f t="shared" si="2055"/>
        <v>0</v>
      </c>
      <c r="AH4646" s="1">
        <f t="shared" si="2056"/>
        <v>0</v>
      </c>
      <c r="AI4646" s="1">
        <f t="shared" si="2057"/>
        <v>0</v>
      </c>
      <c r="AK4646" s="1" t="str">
        <f t="shared" si="2045"/>
        <v>440000</v>
      </c>
    </row>
    <row r="4647" spans="4:37" x14ac:dyDescent="0.25">
      <c r="D4647" s="27">
        <v>4625</v>
      </c>
      <c r="E4647" s="27">
        <f t="shared" si="2031"/>
        <v>0</v>
      </c>
      <c r="F4647" s="27">
        <f t="shared" si="2032"/>
        <v>0</v>
      </c>
      <c r="G4647" s="27">
        <f t="shared" si="2038"/>
        <v>0</v>
      </c>
      <c r="H4647" s="2">
        <f>_xlfn.IFNA(IF(MATCH(AK4647,$AK$23:AK4646,0)&gt;0,0,0),1)</f>
        <v>0</v>
      </c>
      <c r="I4647" s="2">
        <f t="shared" si="2030"/>
        <v>2</v>
      </c>
      <c r="J4647" s="31">
        <f t="shared" si="2039"/>
        <v>1</v>
      </c>
      <c r="K4647" s="32">
        <f t="shared" si="2033"/>
        <v>1</v>
      </c>
      <c r="L4647" s="31">
        <f t="shared" si="2040"/>
        <v>1</v>
      </c>
      <c r="M4647" s="32">
        <f t="shared" si="2034"/>
        <v>0</v>
      </c>
      <c r="N4647" s="31">
        <f t="shared" si="2041"/>
        <v>0</v>
      </c>
      <c r="O4647" s="32">
        <f t="shared" si="2035"/>
        <v>0</v>
      </c>
      <c r="P4647" s="31">
        <f t="shared" si="2042"/>
        <v>0</v>
      </c>
      <c r="Q4647" s="32">
        <f t="shared" si="2036"/>
        <v>0</v>
      </c>
      <c r="R4647" s="31">
        <f t="shared" si="2043"/>
        <v>0</v>
      </c>
      <c r="S4647" s="32">
        <f t="shared" si="2037"/>
        <v>0</v>
      </c>
      <c r="T4647" s="31">
        <f t="shared" si="2044"/>
        <v>0</v>
      </c>
      <c r="V4647" s="1">
        <f t="shared" si="2046"/>
        <v>1</v>
      </c>
      <c r="W4647" s="1">
        <f t="shared" si="2047"/>
        <v>1</v>
      </c>
      <c r="X4647" s="1">
        <f t="shared" si="2048"/>
        <v>0</v>
      </c>
      <c r="Y4647" s="1">
        <f t="shared" si="2049"/>
        <v>0</v>
      </c>
      <c r="Z4647" s="1">
        <f t="shared" si="2050"/>
        <v>0</v>
      </c>
      <c r="AA4647" s="1">
        <f t="shared" si="2051"/>
        <v>0</v>
      </c>
      <c r="AD4647" s="1">
        <f t="shared" si="2052"/>
        <v>1</v>
      </c>
      <c r="AE4647" s="1">
        <f t="shared" si="2053"/>
        <v>1</v>
      </c>
      <c r="AF4647" s="1">
        <f t="shared" si="2054"/>
        <v>0</v>
      </c>
      <c r="AG4647" s="1">
        <f t="shared" si="2055"/>
        <v>0</v>
      </c>
      <c r="AH4647" s="1">
        <f t="shared" si="2056"/>
        <v>0</v>
      </c>
      <c r="AI4647" s="1">
        <f t="shared" si="2057"/>
        <v>0</v>
      </c>
      <c r="AK4647" s="1" t="str">
        <f t="shared" si="2045"/>
        <v>110000</v>
      </c>
    </row>
    <row r="4648" spans="4:37" x14ac:dyDescent="0.25">
      <c r="D4648" s="27">
        <v>4626</v>
      </c>
      <c r="E4648" s="27">
        <f t="shared" si="2031"/>
        <v>0</v>
      </c>
      <c r="F4648" s="27">
        <f t="shared" si="2032"/>
        <v>0</v>
      </c>
      <c r="G4648" s="27">
        <f t="shared" si="2038"/>
        <v>0</v>
      </c>
      <c r="H4648" s="2">
        <f>_xlfn.IFNA(IF(MATCH(AK4648,$AK$23:AK4647,0)&gt;0,0,0),1)</f>
        <v>0</v>
      </c>
      <c r="I4648" s="2">
        <f t="shared" si="2030"/>
        <v>3</v>
      </c>
      <c r="J4648" s="31">
        <f t="shared" si="2039"/>
        <v>2</v>
      </c>
      <c r="K4648" s="32">
        <f t="shared" si="2033"/>
        <v>0</v>
      </c>
      <c r="L4648" s="31">
        <f t="shared" si="2040"/>
        <v>1</v>
      </c>
      <c r="M4648" s="32">
        <f t="shared" si="2034"/>
        <v>0</v>
      </c>
      <c r="N4648" s="31">
        <f t="shared" si="2041"/>
        <v>0</v>
      </c>
      <c r="O4648" s="32">
        <f t="shared" si="2035"/>
        <v>0</v>
      </c>
      <c r="P4648" s="31">
        <f t="shared" si="2042"/>
        <v>0</v>
      </c>
      <c r="Q4648" s="32">
        <f t="shared" si="2036"/>
        <v>0</v>
      </c>
      <c r="R4648" s="31">
        <f t="shared" si="2043"/>
        <v>0</v>
      </c>
      <c r="S4648" s="32">
        <f t="shared" si="2037"/>
        <v>0</v>
      </c>
      <c r="T4648" s="31">
        <f t="shared" si="2044"/>
        <v>0</v>
      </c>
      <c r="V4648" s="1">
        <f t="shared" si="2046"/>
        <v>2</v>
      </c>
      <c r="W4648" s="1">
        <f t="shared" si="2047"/>
        <v>1</v>
      </c>
      <c r="X4648" s="1">
        <f t="shared" si="2048"/>
        <v>0</v>
      </c>
      <c r="Y4648" s="1">
        <f t="shared" si="2049"/>
        <v>0</v>
      </c>
      <c r="Z4648" s="1">
        <f t="shared" si="2050"/>
        <v>0</v>
      </c>
      <c r="AA4648" s="1">
        <f t="shared" si="2051"/>
        <v>0</v>
      </c>
      <c r="AD4648" s="1">
        <f t="shared" si="2052"/>
        <v>2</v>
      </c>
      <c r="AE4648" s="1">
        <f t="shared" si="2053"/>
        <v>1</v>
      </c>
      <c r="AF4648" s="1">
        <f t="shared" si="2054"/>
        <v>0</v>
      </c>
      <c r="AG4648" s="1">
        <f t="shared" si="2055"/>
        <v>0</v>
      </c>
      <c r="AH4648" s="1">
        <f t="shared" si="2056"/>
        <v>0</v>
      </c>
      <c r="AI4648" s="1">
        <f t="shared" si="2057"/>
        <v>0</v>
      </c>
      <c r="AK4648" s="1" t="str">
        <f t="shared" si="2045"/>
        <v>210000</v>
      </c>
    </row>
    <row r="4649" spans="4:37" x14ac:dyDescent="0.25">
      <c r="D4649" s="27">
        <v>4627</v>
      </c>
      <c r="E4649" s="27">
        <f t="shared" si="2031"/>
        <v>0</v>
      </c>
      <c r="F4649" s="27">
        <f t="shared" si="2032"/>
        <v>0</v>
      </c>
      <c r="G4649" s="27">
        <f t="shared" si="2038"/>
        <v>0</v>
      </c>
      <c r="H4649" s="2">
        <f>_xlfn.IFNA(IF(MATCH(AK4649,$AK$23:AK4648,0)&gt;0,0,0),1)</f>
        <v>0</v>
      </c>
      <c r="I4649" s="2">
        <f t="shared" si="2030"/>
        <v>4</v>
      </c>
      <c r="J4649" s="31">
        <f t="shared" si="2039"/>
        <v>3</v>
      </c>
      <c r="K4649" s="32">
        <f t="shared" si="2033"/>
        <v>0</v>
      </c>
      <c r="L4649" s="31">
        <f t="shared" si="2040"/>
        <v>1</v>
      </c>
      <c r="M4649" s="32">
        <f t="shared" si="2034"/>
        <v>0</v>
      </c>
      <c r="N4649" s="31">
        <f t="shared" si="2041"/>
        <v>0</v>
      </c>
      <c r="O4649" s="32">
        <f t="shared" si="2035"/>
        <v>0</v>
      </c>
      <c r="P4649" s="31">
        <f t="shared" si="2042"/>
        <v>0</v>
      </c>
      <c r="Q4649" s="32">
        <f t="shared" si="2036"/>
        <v>0</v>
      </c>
      <c r="R4649" s="31">
        <f t="shared" si="2043"/>
        <v>0</v>
      </c>
      <c r="S4649" s="32">
        <f t="shared" si="2037"/>
        <v>0</v>
      </c>
      <c r="T4649" s="31">
        <f t="shared" si="2044"/>
        <v>0</v>
      </c>
      <c r="V4649" s="1">
        <f t="shared" si="2046"/>
        <v>3</v>
      </c>
      <c r="W4649" s="1">
        <f t="shared" si="2047"/>
        <v>1</v>
      </c>
      <c r="X4649" s="1">
        <f t="shared" si="2048"/>
        <v>0</v>
      </c>
      <c r="Y4649" s="1">
        <f t="shared" si="2049"/>
        <v>0</v>
      </c>
      <c r="Z4649" s="1">
        <f t="shared" si="2050"/>
        <v>0</v>
      </c>
      <c r="AA4649" s="1">
        <f t="shared" si="2051"/>
        <v>0</v>
      </c>
      <c r="AD4649" s="1">
        <f t="shared" si="2052"/>
        <v>3</v>
      </c>
      <c r="AE4649" s="1">
        <f t="shared" si="2053"/>
        <v>1</v>
      </c>
      <c r="AF4649" s="1">
        <f t="shared" si="2054"/>
        <v>0</v>
      </c>
      <c r="AG4649" s="1">
        <f t="shared" si="2055"/>
        <v>0</v>
      </c>
      <c r="AH4649" s="1">
        <f t="shared" si="2056"/>
        <v>0</v>
      </c>
      <c r="AI4649" s="1">
        <f t="shared" si="2057"/>
        <v>0</v>
      </c>
      <c r="AK4649" s="1" t="str">
        <f t="shared" si="2045"/>
        <v>310000</v>
      </c>
    </row>
    <row r="4650" spans="4:37" x14ac:dyDescent="0.25">
      <c r="D4650" s="27">
        <v>4628</v>
      </c>
      <c r="E4650" s="27">
        <f t="shared" si="2031"/>
        <v>0</v>
      </c>
      <c r="F4650" s="27">
        <f t="shared" si="2032"/>
        <v>0</v>
      </c>
      <c r="G4650" s="27">
        <f t="shared" si="2038"/>
        <v>0</v>
      </c>
      <c r="H4650" s="2">
        <f>_xlfn.IFNA(IF(MATCH(AK4650,$AK$23:AK4649,0)&gt;0,0,0),1)</f>
        <v>0</v>
      </c>
      <c r="I4650" s="2">
        <f t="shared" si="2030"/>
        <v>5</v>
      </c>
      <c r="J4650" s="31">
        <f t="shared" si="2039"/>
        <v>4</v>
      </c>
      <c r="K4650" s="32">
        <f t="shared" si="2033"/>
        <v>0</v>
      </c>
      <c r="L4650" s="31">
        <f t="shared" si="2040"/>
        <v>1</v>
      </c>
      <c r="M4650" s="32">
        <f t="shared" si="2034"/>
        <v>0</v>
      </c>
      <c r="N4650" s="31">
        <f t="shared" si="2041"/>
        <v>0</v>
      </c>
      <c r="O4650" s="32">
        <f t="shared" si="2035"/>
        <v>0</v>
      </c>
      <c r="P4650" s="31">
        <f t="shared" si="2042"/>
        <v>0</v>
      </c>
      <c r="Q4650" s="32">
        <f t="shared" si="2036"/>
        <v>0</v>
      </c>
      <c r="R4650" s="31">
        <f t="shared" si="2043"/>
        <v>0</v>
      </c>
      <c r="S4650" s="32">
        <f t="shared" si="2037"/>
        <v>0</v>
      </c>
      <c r="T4650" s="31">
        <f t="shared" si="2044"/>
        <v>0</v>
      </c>
      <c r="V4650" s="1">
        <f t="shared" si="2046"/>
        <v>4</v>
      </c>
      <c r="W4650" s="1">
        <f t="shared" si="2047"/>
        <v>1</v>
      </c>
      <c r="X4650" s="1">
        <f t="shared" si="2048"/>
        <v>0</v>
      </c>
      <c r="Y4650" s="1">
        <f t="shared" si="2049"/>
        <v>0</v>
      </c>
      <c r="Z4650" s="1">
        <f t="shared" si="2050"/>
        <v>0</v>
      </c>
      <c r="AA4650" s="1">
        <f t="shared" si="2051"/>
        <v>0</v>
      </c>
      <c r="AD4650" s="1">
        <f t="shared" si="2052"/>
        <v>4</v>
      </c>
      <c r="AE4650" s="1">
        <f t="shared" si="2053"/>
        <v>1</v>
      </c>
      <c r="AF4650" s="1">
        <f t="shared" si="2054"/>
        <v>0</v>
      </c>
      <c r="AG4650" s="1">
        <f t="shared" si="2055"/>
        <v>0</v>
      </c>
      <c r="AH4650" s="1">
        <f t="shared" si="2056"/>
        <v>0</v>
      </c>
      <c r="AI4650" s="1">
        <f t="shared" si="2057"/>
        <v>0</v>
      </c>
      <c r="AK4650" s="1" t="str">
        <f t="shared" si="2045"/>
        <v>410000</v>
      </c>
    </row>
    <row r="4651" spans="4:37" x14ac:dyDescent="0.25">
      <c r="D4651" s="27">
        <v>4629</v>
      </c>
      <c r="E4651" s="27">
        <f t="shared" si="2031"/>
        <v>0</v>
      </c>
      <c r="F4651" s="27">
        <f t="shared" si="2032"/>
        <v>0</v>
      </c>
      <c r="G4651" s="27">
        <f t="shared" si="2038"/>
        <v>0</v>
      </c>
      <c r="H4651" s="2">
        <f>_xlfn.IFNA(IF(MATCH(AK4651,$AK$23:AK4650,0)&gt;0,0,0),1)</f>
        <v>0</v>
      </c>
      <c r="I4651" s="2">
        <f t="shared" si="2030"/>
        <v>3</v>
      </c>
      <c r="J4651" s="31">
        <f t="shared" si="2039"/>
        <v>1</v>
      </c>
      <c r="K4651" s="32">
        <f t="shared" si="2033"/>
        <v>0</v>
      </c>
      <c r="L4651" s="31">
        <f t="shared" si="2040"/>
        <v>2</v>
      </c>
      <c r="M4651" s="32">
        <f t="shared" si="2034"/>
        <v>0</v>
      </c>
      <c r="N4651" s="31">
        <f t="shared" si="2041"/>
        <v>0</v>
      </c>
      <c r="O4651" s="32">
        <f t="shared" si="2035"/>
        <v>0</v>
      </c>
      <c r="P4651" s="31">
        <f t="shared" si="2042"/>
        <v>0</v>
      </c>
      <c r="Q4651" s="32">
        <f t="shared" si="2036"/>
        <v>0</v>
      </c>
      <c r="R4651" s="31">
        <f t="shared" si="2043"/>
        <v>0</v>
      </c>
      <c r="S4651" s="32">
        <f t="shared" si="2037"/>
        <v>0</v>
      </c>
      <c r="T4651" s="31">
        <f t="shared" si="2044"/>
        <v>0</v>
      </c>
      <c r="V4651" s="1">
        <f t="shared" si="2046"/>
        <v>1</v>
      </c>
      <c r="W4651" s="1">
        <f t="shared" si="2047"/>
        <v>2</v>
      </c>
      <c r="X4651" s="1">
        <f t="shared" si="2048"/>
        <v>0</v>
      </c>
      <c r="Y4651" s="1">
        <f t="shared" si="2049"/>
        <v>0</v>
      </c>
      <c r="Z4651" s="1">
        <f t="shared" si="2050"/>
        <v>0</v>
      </c>
      <c r="AA4651" s="1">
        <f t="shared" si="2051"/>
        <v>0</v>
      </c>
      <c r="AD4651" s="1">
        <f t="shared" si="2052"/>
        <v>2</v>
      </c>
      <c r="AE4651" s="1">
        <f t="shared" si="2053"/>
        <v>1</v>
      </c>
      <c r="AF4651" s="1">
        <f t="shared" si="2054"/>
        <v>0</v>
      </c>
      <c r="AG4651" s="1">
        <f t="shared" si="2055"/>
        <v>0</v>
      </c>
      <c r="AH4651" s="1">
        <f t="shared" si="2056"/>
        <v>0</v>
      </c>
      <c r="AI4651" s="1">
        <f t="shared" si="2057"/>
        <v>0</v>
      </c>
      <c r="AK4651" s="1" t="str">
        <f t="shared" si="2045"/>
        <v>210000</v>
      </c>
    </row>
    <row r="4652" spans="4:37" x14ac:dyDescent="0.25">
      <c r="D4652" s="27">
        <v>4630</v>
      </c>
      <c r="E4652" s="27">
        <f t="shared" si="2031"/>
        <v>0</v>
      </c>
      <c r="F4652" s="27">
        <f t="shared" si="2032"/>
        <v>0</v>
      </c>
      <c r="G4652" s="27">
        <f t="shared" si="2038"/>
        <v>0</v>
      </c>
      <c r="H4652" s="2">
        <f>_xlfn.IFNA(IF(MATCH(AK4652,$AK$23:AK4651,0)&gt;0,0,0),1)</f>
        <v>0</v>
      </c>
      <c r="I4652" s="2">
        <f t="shared" si="2030"/>
        <v>4</v>
      </c>
      <c r="J4652" s="31">
        <f t="shared" si="2039"/>
        <v>2</v>
      </c>
      <c r="K4652" s="32">
        <f t="shared" si="2033"/>
        <v>1</v>
      </c>
      <c r="L4652" s="31">
        <f t="shared" si="2040"/>
        <v>2</v>
      </c>
      <c r="M4652" s="32">
        <f t="shared" si="2034"/>
        <v>0</v>
      </c>
      <c r="N4652" s="31">
        <f t="shared" si="2041"/>
        <v>0</v>
      </c>
      <c r="O4652" s="32">
        <f t="shared" si="2035"/>
        <v>0</v>
      </c>
      <c r="P4652" s="31">
        <f t="shared" si="2042"/>
        <v>0</v>
      </c>
      <c r="Q4652" s="32">
        <f t="shared" si="2036"/>
        <v>0</v>
      </c>
      <c r="R4652" s="31">
        <f t="shared" si="2043"/>
        <v>0</v>
      </c>
      <c r="S4652" s="32">
        <f t="shared" si="2037"/>
        <v>0</v>
      </c>
      <c r="T4652" s="31">
        <f t="shared" si="2044"/>
        <v>0</v>
      </c>
      <c r="V4652" s="1">
        <f t="shared" si="2046"/>
        <v>2</v>
      </c>
      <c r="W4652" s="1">
        <f t="shared" si="2047"/>
        <v>2</v>
      </c>
      <c r="X4652" s="1">
        <f t="shared" si="2048"/>
        <v>0</v>
      </c>
      <c r="Y4652" s="1">
        <f t="shared" si="2049"/>
        <v>0</v>
      </c>
      <c r="Z4652" s="1">
        <f t="shared" si="2050"/>
        <v>0</v>
      </c>
      <c r="AA4652" s="1">
        <f t="shared" si="2051"/>
        <v>0</v>
      </c>
      <c r="AD4652" s="1">
        <f t="shared" si="2052"/>
        <v>2</v>
      </c>
      <c r="AE4652" s="1">
        <f t="shared" si="2053"/>
        <v>2</v>
      </c>
      <c r="AF4652" s="1">
        <f t="shared" si="2054"/>
        <v>0</v>
      </c>
      <c r="AG4652" s="1">
        <f t="shared" si="2055"/>
        <v>0</v>
      </c>
      <c r="AH4652" s="1">
        <f t="shared" si="2056"/>
        <v>0</v>
      </c>
      <c r="AI4652" s="1">
        <f t="shared" si="2057"/>
        <v>0</v>
      </c>
      <c r="AK4652" s="1" t="str">
        <f t="shared" si="2045"/>
        <v>220000</v>
      </c>
    </row>
    <row r="4653" spans="4:37" x14ac:dyDescent="0.25">
      <c r="D4653" s="27">
        <v>4631</v>
      </c>
      <c r="E4653" s="27">
        <f t="shared" si="2031"/>
        <v>0</v>
      </c>
      <c r="F4653" s="27">
        <f t="shared" si="2032"/>
        <v>0</v>
      </c>
      <c r="G4653" s="27">
        <f t="shared" si="2038"/>
        <v>0</v>
      </c>
      <c r="H4653" s="2">
        <f>_xlfn.IFNA(IF(MATCH(AK4653,$AK$23:AK4652,0)&gt;0,0,0),1)</f>
        <v>0</v>
      </c>
      <c r="I4653" s="2">
        <f t="shared" si="2030"/>
        <v>5</v>
      </c>
      <c r="J4653" s="31">
        <f t="shared" si="2039"/>
        <v>3</v>
      </c>
      <c r="K4653" s="32">
        <f t="shared" si="2033"/>
        <v>0</v>
      </c>
      <c r="L4653" s="31">
        <f t="shared" si="2040"/>
        <v>2</v>
      </c>
      <c r="M4653" s="32">
        <f t="shared" si="2034"/>
        <v>0</v>
      </c>
      <c r="N4653" s="31">
        <f t="shared" si="2041"/>
        <v>0</v>
      </c>
      <c r="O4653" s="32">
        <f t="shared" si="2035"/>
        <v>0</v>
      </c>
      <c r="P4653" s="31">
        <f t="shared" si="2042"/>
        <v>0</v>
      </c>
      <c r="Q4653" s="32">
        <f t="shared" si="2036"/>
        <v>0</v>
      </c>
      <c r="R4653" s="31">
        <f t="shared" si="2043"/>
        <v>0</v>
      </c>
      <c r="S4653" s="32">
        <f t="shared" si="2037"/>
        <v>0</v>
      </c>
      <c r="T4653" s="31">
        <f t="shared" si="2044"/>
        <v>0</v>
      </c>
      <c r="V4653" s="1">
        <f t="shared" si="2046"/>
        <v>3</v>
      </c>
      <c r="W4653" s="1">
        <f t="shared" si="2047"/>
        <v>2</v>
      </c>
      <c r="X4653" s="1">
        <f t="shared" si="2048"/>
        <v>0</v>
      </c>
      <c r="Y4653" s="1">
        <f t="shared" si="2049"/>
        <v>0</v>
      </c>
      <c r="Z4653" s="1">
        <f t="shared" si="2050"/>
        <v>0</v>
      </c>
      <c r="AA4653" s="1">
        <f t="shared" si="2051"/>
        <v>0</v>
      </c>
      <c r="AD4653" s="1">
        <f t="shared" si="2052"/>
        <v>3</v>
      </c>
      <c r="AE4653" s="1">
        <f t="shared" si="2053"/>
        <v>2</v>
      </c>
      <c r="AF4653" s="1">
        <f t="shared" si="2054"/>
        <v>0</v>
      </c>
      <c r="AG4653" s="1">
        <f t="shared" si="2055"/>
        <v>0</v>
      </c>
      <c r="AH4653" s="1">
        <f t="shared" si="2056"/>
        <v>0</v>
      </c>
      <c r="AI4653" s="1">
        <f t="shared" si="2057"/>
        <v>0</v>
      </c>
      <c r="AK4653" s="1" t="str">
        <f t="shared" si="2045"/>
        <v>320000</v>
      </c>
    </row>
    <row r="4654" spans="4:37" x14ac:dyDescent="0.25">
      <c r="D4654" s="27">
        <v>4632</v>
      </c>
      <c r="E4654" s="27">
        <f t="shared" si="2031"/>
        <v>0</v>
      </c>
      <c r="F4654" s="27">
        <f t="shared" si="2032"/>
        <v>0</v>
      </c>
      <c r="G4654" s="27">
        <f t="shared" si="2038"/>
        <v>0</v>
      </c>
      <c r="H4654" s="2">
        <f>_xlfn.IFNA(IF(MATCH(AK4654,$AK$23:AK4653,0)&gt;0,0,0),1)</f>
        <v>0</v>
      </c>
      <c r="I4654" s="2">
        <f t="shared" si="2030"/>
        <v>6</v>
      </c>
      <c r="J4654" s="31">
        <f t="shared" si="2039"/>
        <v>4</v>
      </c>
      <c r="K4654" s="32">
        <f t="shared" si="2033"/>
        <v>0</v>
      </c>
      <c r="L4654" s="31">
        <f t="shared" si="2040"/>
        <v>2</v>
      </c>
      <c r="M4654" s="32">
        <f t="shared" si="2034"/>
        <v>0</v>
      </c>
      <c r="N4654" s="31">
        <f t="shared" si="2041"/>
        <v>0</v>
      </c>
      <c r="O4654" s="32">
        <f t="shared" si="2035"/>
        <v>0</v>
      </c>
      <c r="P4654" s="31">
        <f t="shared" si="2042"/>
        <v>0</v>
      </c>
      <c r="Q4654" s="32">
        <f t="shared" si="2036"/>
        <v>0</v>
      </c>
      <c r="R4654" s="31">
        <f t="shared" si="2043"/>
        <v>0</v>
      </c>
      <c r="S4654" s="32">
        <f t="shared" si="2037"/>
        <v>0</v>
      </c>
      <c r="T4654" s="31">
        <f t="shared" si="2044"/>
        <v>0</v>
      </c>
      <c r="V4654" s="1">
        <f t="shared" si="2046"/>
        <v>4</v>
      </c>
      <c r="W4654" s="1">
        <f t="shared" si="2047"/>
        <v>2</v>
      </c>
      <c r="X4654" s="1">
        <f t="shared" si="2048"/>
        <v>0</v>
      </c>
      <c r="Y4654" s="1">
        <f t="shared" si="2049"/>
        <v>0</v>
      </c>
      <c r="Z4654" s="1">
        <f t="shared" si="2050"/>
        <v>0</v>
      </c>
      <c r="AA4654" s="1">
        <f t="shared" si="2051"/>
        <v>0</v>
      </c>
      <c r="AD4654" s="1">
        <f t="shared" si="2052"/>
        <v>4</v>
      </c>
      <c r="AE4654" s="1">
        <f t="shared" si="2053"/>
        <v>2</v>
      </c>
      <c r="AF4654" s="1">
        <f t="shared" si="2054"/>
        <v>0</v>
      </c>
      <c r="AG4654" s="1">
        <f t="shared" si="2055"/>
        <v>0</v>
      </c>
      <c r="AH4654" s="1">
        <f t="shared" si="2056"/>
        <v>0</v>
      </c>
      <c r="AI4654" s="1">
        <f t="shared" si="2057"/>
        <v>0</v>
      </c>
      <c r="AK4654" s="1" t="str">
        <f t="shared" si="2045"/>
        <v>420000</v>
      </c>
    </row>
    <row r="4655" spans="4:37" x14ac:dyDescent="0.25">
      <c r="D4655" s="27">
        <v>4633</v>
      </c>
      <c r="E4655" s="27">
        <f t="shared" si="2031"/>
        <v>0</v>
      </c>
      <c r="F4655" s="27">
        <f t="shared" si="2032"/>
        <v>0</v>
      </c>
      <c r="G4655" s="27">
        <f t="shared" si="2038"/>
        <v>0</v>
      </c>
      <c r="H4655" s="2">
        <f>_xlfn.IFNA(IF(MATCH(AK4655,$AK$23:AK4654,0)&gt;0,0,0),1)</f>
        <v>0</v>
      </c>
      <c r="I4655" s="2">
        <f t="shared" si="2030"/>
        <v>4</v>
      </c>
      <c r="J4655" s="31">
        <f t="shared" si="2039"/>
        <v>1</v>
      </c>
      <c r="K4655" s="32">
        <f t="shared" si="2033"/>
        <v>0</v>
      </c>
      <c r="L4655" s="31">
        <f t="shared" si="2040"/>
        <v>3</v>
      </c>
      <c r="M4655" s="32">
        <f t="shared" si="2034"/>
        <v>0</v>
      </c>
      <c r="N4655" s="31">
        <f t="shared" si="2041"/>
        <v>0</v>
      </c>
      <c r="O4655" s="32">
        <f t="shared" si="2035"/>
        <v>0</v>
      </c>
      <c r="P4655" s="31">
        <f t="shared" si="2042"/>
        <v>0</v>
      </c>
      <c r="Q4655" s="32">
        <f t="shared" si="2036"/>
        <v>0</v>
      </c>
      <c r="R4655" s="31">
        <f t="shared" si="2043"/>
        <v>0</v>
      </c>
      <c r="S4655" s="32">
        <f t="shared" si="2037"/>
        <v>0</v>
      </c>
      <c r="T4655" s="31">
        <f t="shared" si="2044"/>
        <v>0</v>
      </c>
      <c r="V4655" s="1">
        <f t="shared" si="2046"/>
        <v>1</v>
      </c>
      <c r="W4655" s="1">
        <f t="shared" si="2047"/>
        <v>3</v>
      </c>
      <c r="X4655" s="1">
        <f t="shared" si="2048"/>
        <v>0</v>
      </c>
      <c r="Y4655" s="1">
        <f t="shared" si="2049"/>
        <v>0</v>
      </c>
      <c r="Z4655" s="1">
        <f t="shared" si="2050"/>
        <v>0</v>
      </c>
      <c r="AA4655" s="1">
        <f t="shared" si="2051"/>
        <v>0</v>
      </c>
      <c r="AD4655" s="1">
        <f t="shared" si="2052"/>
        <v>3</v>
      </c>
      <c r="AE4655" s="1">
        <f t="shared" si="2053"/>
        <v>1</v>
      </c>
      <c r="AF4655" s="1">
        <f t="shared" si="2054"/>
        <v>0</v>
      </c>
      <c r="AG4655" s="1">
        <f t="shared" si="2055"/>
        <v>0</v>
      </c>
      <c r="AH4655" s="1">
        <f t="shared" si="2056"/>
        <v>0</v>
      </c>
      <c r="AI4655" s="1">
        <f t="shared" si="2057"/>
        <v>0</v>
      </c>
      <c r="AK4655" s="1" t="str">
        <f t="shared" si="2045"/>
        <v>310000</v>
      </c>
    </row>
    <row r="4656" spans="4:37" x14ac:dyDescent="0.25">
      <c r="D4656" s="27">
        <v>4634</v>
      </c>
      <c r="E4656" s="27">
        <f t="shared" si="2031"/>
        <v>0</v>
      </c>
      <c r="F4656" s="27">
        <f t="shared" si="2032"/>
        <v>0</v>
      </c>
      <c r="G4656" s="27">
        <f t="shared" si="2038"/>
        <v>0</v>
      </c>
      <c r="H4656" s="2">
        <f>_xlfn.IFNA(IF(MATCH(AK4656,$AK$23:AK4655,0)&gt;0,0,0),1)</f>
        <v>0</v>
      </c>
      <c r="I4656" s="2">
        <f t="shared" si="2030"/>
        <v>5</v>
      </c>
      <c r="J4656" s="31">
        <f t="shared" si="2039"/>
        <v>2</v>
      </c>
      <c r="K4656" s="32">
        <f t="shared" si="2033"/>
        <v>0</v>
      </c>
      <c r="L4656" s="31">
        <f t="shared" si="2040"/>
        <v>3</v>
      </c>
      <c r="M4656" s="32">
        <f t="shared" si="2034"/>
        <v>0</v>
      </c>
      <c r="N4656" s="31">
        <f t="shared" si="2041"/>
        <v>0</v>
      </c>
      <c r="O4656" s="32">
        <f t="shared" si="2035"/>
        <v>0</v>
      </c>
      <c r="P4656" s="31">
        <f t="shared" si="2042"/>
        <v>0</v>
      </c>
      <c r="Q4656" s="32">
        <f t="shared" si="2036"/>
        <v>0</v>
      </c>
      <c r="R4656" s="31">
        <f t="shared" si="2043"/>
        <v>0</v>
      </c>
      <c r="S4656" s="32">
        <f t="shared" si="2037"/>
        <v>0</v>
      </c>
      <c r="T4656" s="31">
        <f t="shared" si="2044"/>
        <v>0</v>
      </c>
      <c r="V4656" s="1">
        <f t="shared" si="2046"/>
        <v>2</v>
      </c>
      <c r="W4656" s="1">
        <f t="shared" si="2047"/>
        <v>3</v>
      </c>
      <c r="X4656" s="1">
        <f t="shared" si="2048"/>
        <v>0</v>
      </c>
      <c r="Y4656" s="1">
        <f t="shared" si="2049"/>
        <v>0</v>
      </c>
      <c r="Z4656" s="1">
        <f t="shared" si="2050"/>
        <v>0</v>
      </c>
      <c r="AA4656" s="1">
        <f t="shared" si="2051"/>
        <v>0</v>
      </c>
      <c r="AD4656" s="1">
        <f t="shared" si="2052"/>
        <v>3</v>
      </c>
      <c r="AE4656" s="1">
        <f t="shared" si="2053"/>
        <v>2</v>
      </c>
      <c r="AF4656" s="1">
        <f t="shared" si="2054"/>
        <v>0</v>
      </c>
      <c r="AG4656" s="1">
        <f t="shared" si="2055"/>
        <v>0</v>
      </c>
      <c r="AH4656" s="1">
        <f t="shared" si="2056"/>
        <v>0</v>
      </c>
      <c r="AI4656" s="1">
        <f t="shared" si="2057"/>
        <v>0</v>
      </c>
      <c r="AK4656" s="1" t="str">
        <f t="shared" si="2045"/>
        <v>320000</v>
      </c>
    </row>
    <row r="4657" spans="4:37" x14ac:dyDescent="0.25">
      <c r="D4657" s="27">
        <v>4635</v>
      </c>
      <c r="E4657" s="27">
        <f t="shared" si="2031"/>
        <v>0</v>
      </c>
      <c r="F4657" s="27">
        <f t="shared" si="2032"/>
        <v>0</v>
      </c>
      <c r="G4657" s="27">
        <f t="shared" si="2038"/>
        <v>0</v>
      </c>
      <c r="H4657" s="2">
        <f>_xlfn.IFNA(IF(MATCH(AK4657,$AK$23:AK4656,0)&gt;0,0,0),1)</f>
        <v>0</v>
      </c>
      <c r="I4657" s="2">
        <f t="shared" si="2030"/>
        <v>6</v>
      </c>
      <c r="J4657" s="31">
        <f t="shared" si="2039"/>
        <v>3</v>
      </c>
      <c r="K4657" s="32">
        <f t="shared" si="2033"/>
        <v>1</v>
      </c>
      <c r="L4657" s="31">
        <f t="shared" si="2040"/>
        <v>3</v>
      </c>
      <c r="M4657" s="32">
        <f t="shared" si="2034"/>
        <v>0</v>
      </c>
      <c r="N4657" s="31">
        <f t="shared" si="2041"/>
        <v>0</v>
      </c>
      <c r="O4657" s="32">
        <f t="shared" si="2035"/>
        <v>0</v>
      </c>
      <c r="P4657" s="31">
        <f t="shared" si="2042"/>
        <v>0</v>
      </c>
      <c r="Q4657" s="32">
        <f t="shared" si="2036"/>
        <v>0</v>
      </c>
      <c r="R4657" s="31">
        <f t="shared" si="2043"/>
        <v>0</v>
      </c>
      <c r="S4657" s="32">
        <f t="shared" si="2037"/>
        <v>0</v>
      </c>
      <c r="T4657" s="31">
        <f t="shared" si="2044"/>
        <v>0</v>
      </c>
      <c r="V4657" s="1">
        <f t="shared" si="2046"/>
        <v>3</v>
      </c>
      <c r="W4657" s="1">
        <f t="shared" si="2047"/>
        <v>3</v>
      </c>
      <c r="X4657" s="1">
        <f t="shared" si="2048"/>
        <v>0</v>
      </c>
      <c r="Y4657" s="1">
        <f t="shared" si="2049"/>
        <v>0</v>
      </c>
      <c r="Z4657" s="1">
        <f t="shared" si="2050"/>
        <v>0</v>
      </c>
      <c r="AA4657" s="1">
        <f t="shared" si="2051"/>
        <v>0</v>
      </c>
      <c r="AD4657" s="1">
        <f t="shared" si="2052"/>
        <v>3</v>
      </c>
      <c r="AE4657" s="1">
        <f t="shared" si="2053"/>
        <v>3</v>
      </c>
      <c r="AF4657" s="1">
        <f t="shared" si="2054"/>
        <v>0</v>
      </c>
      <c r="AG4657" s="1">
        <f t="shared" si="2055"/>
        <v>0</v>
      </c>
      <c r="AH4657" s="1">
        <f t="shared" si="2056"/>
        <v>0</v>
      </c>
      <c r="AI4657" s="1">
        <f t="shared" si="2057"/>
        <v>0</v>
      </c>
      <c r="AK4657" s="1" t="str">
        <f t="shared" si="2045"/>
        <v>330000</v>
      </c>
    </row>
    <row r="4658" spans="4:37" x14ac:dyDescent="0.25">
      <c r="D4658" s="27">
        <v>4636</v>
      </c>
      <c r="E4658" s="27">
        <f t="shared" si="2031"/>
        <v>0</v>
      </c>
      <c r="F4658" s="27">
        <f t="shared" si="2032"/>
        <v>0</v>
      </c>
      <c r="G4658" s="27">
        <f t="shared" si="2038"/>
        <v>0</v>
      </c>
      <c r="H4658" s="2">
        <f>_xlfn.IFNA(IF(MATCH(AK4658,$AK$23:AK4657,0)&gt;0,0,0),1)</f>
        <v>0</v>
      </c>
      <c r="I4658" s="2">
        <f t="shared" si="2030"/>
        <v>7</v>
      </c>
      <c r="J4658" s="31">
        <f t="shared" si="2039"/>
        <v>4</v>
      </c>
      <c r="K4658" s="32">
        <f t="shared" si="2033"/>
        <v>0</v>
      </c>
      <c r="L4658" s="31">
        <f t="shared" si="2040"/>
        <v>3</v>
      </c>
      <c r="M4658" s="32">
        <f t="shared" si="2034"/>
        <v>0</v>
      </c>
      <c r="N4658" s="31">
        <f t="shared" si="2041"/>
        <v>0</v>
      </c>
      <c r="O4658" s="32">
        <f t="shared" si="2035"/>
        <v>0</v>
      </c>
      <c r="P4658" s="31">
        <f t="shared" si="2042"/>
        <v>0</v>
      </c>
      <c r="Q4658" s="32">
        <f t="shared" si="2036"/>
        <v>0</v>
      </c>
      <c r="R4658" s="31">
        <f t="shared" si="2043"/>
        <v>0</v>
      </c>
      <c r="S4658" s="32">
        <f t="shared" si="2037"/>
        <v>0</v>
      </c>
      <c r="T4658" s="31">
        <f t="shared" si="2044"/>
        <v>0</v>
      </c>
      <c r="V4658" s="1">
        <f t="shared" si="2046"/>
        <v>4</v>
      </c>
      <c r="W4658" s="1">
        <f t="shared" si="2047"/>
        <v>3</v>
      </c>
      <c r="X4658" s="1">
        <f t="shared" si="2048"/>
        <v>0</v>
      </c>
      <c r="Y4658" s="1">
        <f t="shared" si="2049"/>
        <v>0</v>
      </c>
      <c r="Z4658" s="1">
        <f t="shared" si="2050"/>
        <v>0</v>
      </c>
      <c r="AA4658" s="1">
        <f t="shared" si="2051"/>
        <v>0</v>
      </c>
      <c r="AD4658" s="1">
        <f t="shared" si="2052"/>
        <v>4</v>
      </c>
      <c r="AE4658" s="1">
        <f t="shared" si="2053"/>
        <v>3</v>
      </c>
      <c r="AF4658" s="1">
        <f t="shared" si="2054"/>
        <v>0</v>
      </c>
      <c r="AG4658" s="1">
        <f t="shared" si="2055"/>
        <v>0</v>
      </c>
      <c r="AH4658" s="1">
        <f t="shared" si="2056"/>
        <v>0</v>
      </c>
      <c r="AI4658" s="1">
        <f t="shared" si="2057"/>
        <v>0</v>
      </c>
      <c r="AK4658" s="1" t="str">
        <f t="shared" si="2045"/>
        <v>430000</v>
      </c>
    </row>
    <row r="4659" spans="4:37" x14ac:dyDescent="0.25">
      <c r="D4659" s="27">
        <v>4637</v>
      </c>
      <c r="E4659" s="27">
        <f t="shared" si="2031"/>
        <v>0</v>
      </c>
      <c r="F4659" s="27">
        <f t="shared" si="2032"/>
        <v>0</v>
      </c>
      <c r="G4659" s="27">
        <f t="shared" si="2038"/>
        <v>0</v>
      </c>
      <c r="H4659" s="2">
        <f>_xlfn.IFNA(IF(MATCH(AK4659,$AK$23:AK4658,0)&gt;0,0,0),1)</f>
        <v>0</v>
      </c>
      <c r="I4659" s="2">
        <f t="shared" si="2030"/>
        <v>5</v>
      </c>
      <c r="J4659" s="31">
        <f t="shared" si="2039"/>
        <v>1</v>
      </c>
      <c r="K4659" s="32">
        <f t="shared" si="2033"/>
        <v>0</v>
      </c>
      <c r="L4659" s="31">
        <f t="shared" si="2040"/>
        <v>4</v>
      </c>
      <c r="M4659" s="32">
        <f t="shared" si="2034"/>
        <v>0</v>
      </c>
      <c r="N4659" s="31">
        <f t="shared" si="2041"/>
        <v>0</v>
      </c>
      <c r="O4659" s="32">
        <f t="shared" si="2035"/>
        <v>0</v>
      </c>
      <c r="P4659" s="31">
        <f t="shared" si="2042"/>
        <v>0</v>
      </c>
      <c r="Q4659" s="32">
        <f t="shared" si="2036"/>
        <v>0</v>
      </c>
      <c r="R4659" s="31">
        <f t="shared" si="2043"/>
        <v>0</v>
      </c>
      <c r="S4659" s="32">
        <f t="shared" si="2037"/>
        <v>0</v>
      </c>
      <c r="T4659" s="31">
        <f t="shared" si="2044"/>
        <v>0</v>
      </c>
      <c r="V4659" s="1">
        <f t="shared" si="2046"/>
        <v>1</v>
      </c>
      <c r="W4659" s="1">
        <f t="shared" si="2047"/>
        <v>4</v>
      </c>
      <c r="X4659" s="1">
        <f t="shared" si="2048"/>
        <v>0</v>
      </c>
      <c r="Y4659" s="1">
        <f t="shared" si="2049"/>
        <v>0</v>
      </c>
      <c r="Z4659" s="1">
        <f t="shared" si="2050"/>
        <v>0</v>
      </c>
      <c r="AA4659" s="1">
        <f t="shared" si="2051"/>
        <v>0</v>
      </c>
      <c r="AD4659" s="1">
        <f t="shared" si="2052"/>
        <v>4</v>
      </c>
      <c r="AE4659" s="1">
        <f t="shared" si="2053"/>
        <v>1</v>
      </c>
      <c r="AF4659" s="1">
        <f t="shared" si="2054"/>
        <v>0</v>
      </c>
      <c r="AG4659" s="1">
        <f t="shared" si="2055"/>
        <v>0</v>
      </c>
      <c r="AH4659" s="1">
        <f t="shared" si="2056"/>
        <v>0</v>
      </c>
      <c r="AI4659" s="1">
        <f t="shared" si="2057"/>
        <v>0</v>
      </c>
      <c r="AK4659" s="1" t="str">
        <f t="shared" si="2045"/>
        <v>410000</v>
      </c>
    </row>
    <row r="4660" spans="4:37" x14ac:dyDescent="0.25">
      <c r="D4660" s="27">
        <v>4638</v>
      </c>
      <c r="E4660" s="27">
        <f t="shared" si="2031"/>
        <v>0</v>
      </c>
      <c r="F4660" s="27">
        <f t="shared" si="2032"/>
        <v>0</v>
      </c>
      <c r="G4660" s="27">
        <f t="shared" si="2038"/>
        <v>0</v>
      </c>
      <c r="H4660" s="2">
        <f>_xlfn.IFNA(IF(MATCH(AK4660,$AK$23:AK4659,0)&gt;0,0,0),1)</f>
        <v>0</v>
      </c>
      <c r="I4660" s="2">
        <f t="shared" si="2030"/>
        <v>6</v>
      </c>
      <c r="J4660" s="31">
        <f t="shared" si="2039"/>
        <v>2</v>
      </c>
      <c r="K4660" s="32">
        <f t="shared" si="2033"/>
        <v>0</v>
      </c>
      <c r="L4660" s="31">
        <f t="shared" si="2040"/>
        <v>4</v>
      </c>
      <c r="M4660" s="32">
        <f t="shared" si="2034"/>
        <v>0</v>
      </c>
      <c r="N4660" s="31">
        <f t="shared" si="2041"/>
        <v>0</v>
      </c>
      <c r="O4660" s="32">
        <f t="shared" si="2035"/>
        <v>0</v>
      </c>
      <c r="P4660" s="31">
        <f t="shared" si="2042"/>
        <v>0</v>
      </c>
      <c r="Q4660" s="32">
        <f t="shared" si="2036"/>
        <v>0</v>
      </c>
      <c r="R4660" s="31">
        <f t="shared" si="2043"/>
        <v>0</v>
      </c>
      <c r="S4660" s="32">
        <f t="shared" si="2037"/>
        <v>0</v>
      </c>
      <c r="T4660" s="31">
        <f t="shared" si="2044"/>
        <v>0</v>
      </c>
      <c r="V4660" s="1">
        <f t="shared" si="2046"/>
        <v>2</v>
      </c>
      <c r="W4660" s="1">
        <f t="shared" si="2047"/>
        <v>4</v>
      </c>
      <c r="X4660" s="1">
        <f t="shared" si="2048"/>
        <v>0</v>
      </c>
      <c r="Y4660" s="1">
        <f t="shared" si="2049"/>
        <v>0</v>
      </c>
      <c r="Z4660" s="1">
        <f t="shared" si="2050"/>
        <v>0</v>
      </c>
      <c r="AA4660" s="1">
        <f t="shared" si="2051"/>
        <v>0</v>
      </c>
      <c r="AD4660" s="1">
        <f t="shared" si="2052"/>
        <v>4</v>
      </c>
      <c r="AE4660" s="1">
        <f t="shared" si="2053"/>
        <v>2</v>
      </c>
      <c r="AF4660" s="1">
        <f t="shared" si="2054"/>
        <v>0</v>
      </c>
      <c r="AG4660" s="1">
        <f t="shared" si="2055"/>
        <v>0</v>
      </c>
      <c r="AH4660" s="1">
        <f t="shared" si="2056"/>
        <v>0</v>
      </c>
      <c r="AI4660" s="1">
        <f t="shared" si="2057"/>
        <v>0</v>
      </c>
      <c r="AK4660" s="1" t="str">
        <f t="shared" si="2045"/>
        <v>420000</v>
      </c>
    </row>
    <row r="4661" spans="4:37" x14ac:dyDescent="0.25">
      <c r="D4661" s="27">
        <v>4639</v>
      </c>
      <c r="E4661" s="27">
        <f t="shared" si="2031"/>
        <v>0</v>
      </c>
      <c r="F4661" s="27">
        <f t="shared" si="2032"/>
        <v>0</v>
      </c>
      <c r="G4661" s="27">
        <f t="shared" si="2038"/>
        <v>0</v>
      </c>
      <c r="H4661" s="2">
        <f>_xlfn.IFNA(IF(MATCH(AK4661,$AK$23:AK4660,0)&gt;0,0,0),1)</f>
        <v>0</v>
      </c>
      <c r="I4661" s="2">
        <f t="shared" si="2030"/>
        <v>7</v>
      </c>
      <c r="J4661" s="31">
        <f t="shared" si="2039"/>
        <v>3</v>
      </c>
      <c r="K4661" s="32">
        <f t="shared" si="2033"/>
        <v>0</v>
      </c>
      <c r="L4661" s="31">
        <f t="shared" si="2040"/>
        <v>4</v>
      </c>
      <c r="M4661" s="32">
        <f t="shared" si="2034"/>
        <v>0</v>
      </c>
      <c r="N4661" s="31">
        <f t="shared" si="2041"/>
        <v>0</v>
      </c>
      <c r="O4661" s="32">
        <f t="shared" si="2035"/>
        <v>0</v>
      </c>
      <c r="P4661" s="31">
        <f t="shared" si="2042"/>
        <v>0</v>
      </c>
      <c r="Q4661" s="32">
        <f t="shared" si="2036"/>
        <v>0</v>
      </c>
      <c r="R4661" s="31">
        <f t="shared" si="2043"/>
        <v>0</v>
      </c>
      <c r="S4661" s="32">
        <f t="shared" si="2037"/>
        <v>0</v>
      </c>
      <c r="T4661" s="31">
        <f t="shared" si="2044"/>
        <v>0</v>
      </c>
      <c r="V4661" s="1">
        <f t="shared" si="2046"/>
        <v>3</v>
      </c>
      <c r="W4661" s="1">
        <f t="shared" si="2047"/>
        <v>4</v>
      </c>
      <c r="X4661" s="1">
        <f t="shared" si="2048"/>
        <v>0</v>
      </c>
      <c r="Y4661" s="1">
        <f t="shared" si="2049"/>
        <v>0</v>
      </c>
      <c r="Z4661" s="1">
        <f t="shared" si="2050"/>
        <v>0</v>
      </c>
      <c r="AA4661" s="1">
        <f t="shared" si="2051"/>
        <v>0</v>
      </c>
      <c r="AD4661" s="1">
        <f t="shared" si="2052"/>
        <v>4</v>
      </c>
      <c r="AE4661" s="1">
        <f t="shared" si="2053"/>
        <v>3</v>
      </c>
      <c r="AF4661" s="1">
        <f t="shared" si="2054"/>
        <v>0</v>
      </c>
      <c r="AG4661" s="1">
        <f t="shared" si="2055"/>
        <v>0</v>
      </c>
      <c r="AH4661" s="1">
        <f t="shared" si="2056"/>
        <v>0</v>
      </c>
      <c r="AI4661" s="1">
        <f t="shared" si="2057"/>
        <v>0</v>
      </c>
      <c r="AK4661" s="1" t="str">
        <f t="shared" si="2045"/>
        <v>430000</v>
      </c>
    </row>
    <row r="4662" spans="4:37" x14ac:dyDescent="0.25">
      <c r="D4662" s="27">
        <v>4640</v>
      </c>
      <c r="E4662" s="27">
        <f t="shared" si="2031"/>
        <v>0</v>
      </c>
      <c r="F4662" s="27">
        <f t="shared" si="2032"/>
        <v>0</v>
      </c>
      <c r="G4662" s="27">
        <f t="shared" si="2038"/>
        <v>0</v>
      </c>
      <c r="H4662" s="2">
        <f>_xlfn.IFNA(IF(MATCH(AK4662,$AK$23:AK4661,0)&gt;0,0,0),1)</f>
        <v>0</v>
      </c>
      <c r="I4662" s="2">
        <f t="shared" si="2030"/>
        <v>8</v>
      </c>
      <c r="J4662" s="31">
        <f t="shared" si="2039"/>
        <v>4</v>
      </c>
      <c r="K4662" s="32">
        <f t="shared" si="2033"/>
        <v>1</v>
      </c>
      <c r="L4662" s="31">
        <f t="shared" si="2040"/>
        <v>4</v>
      </c>
      <c r="M4662" s="32">
        <f t="shared" si="2034"/>
        <v>0</v>
      </c>
      <c r="N4662" s="31">
        <f t="shared" si="2041"/>
        <v>0</v>
      </c>
      <c r="O4662" s="32">
        <f t="shared" si="2035"/>
        <v>0</v>
      </c>
      <c r="P4662" s="31">
        <f t="shared" si="2042"/>
        <v>0</v>
      </c>
      <c r="Q4662" s="32">
        <f t="shared" si="2036"/>
        <v>0</v>
      </c>
      <c r="R4662" s="31">
        <f t="shared" si="2043"/>
        <v>0</v>
      </c>
      <c r="S4662" s="32">
        <f t="shared" si="2037"/>
        <v>0</v>
      </c>
      <c r="T4662" s="31">
        <f t="shared" si="2044"/>
        <v>0</v>
      </c>
      <c r="V4662" s="1">
        <f t="shared" si="2046"/>
        <v>4</v>
      </c>
      <c r="W4662" s="1">
        <f t="shared" si="2047"/>
        <v>4</v>
      </c>
      <c r="X4662" s="1">
        <f t="shared" si="2048"/>
        <v>0</v>
      </c>
      <c r="Y4662" s="1">
        <f t="shared" si="2049"/>
        <v>0</v>
      </c>
      <c r="Z4662" s="1">
        <f t="shared" si="2050"/>
        <v>0</v>
      </c>
      <c r="AA4662" s="1">
        <f t="shared" si="2051"/>
        <v>0</v>
      </c>
      <c r="AD4662" s="1">
        <f t="shared" si="2052"/>
        <v>4</v>
      </c>
      <c r="AE4662" s="1">
        <f t="shared" si="2053"/>
        <v>4</v>
      </c>
      <c r="AF4662" s="1">
        <f t="shared" si="2054"/>
        <v>0</v>
      </c>
      <c r="AG4662" s="1">
        <f t="shared" si="2055"/>
        <v>0</v>
      </c>
      <c r="AH4662" s="1">
        <f t="shared" si="2056"/>
        <v>0</v>
      </c>
      <c r="AI4662" s="1">
        <f t="shared" si="2057"/>
        <v>0</v>
      </c>
      <c r="AK4662" s="1" t="str">
        <f t="shared" si="2045"/>
        <v>440000</v>
      </c>
    </row>
    <row r="4663" spans="4:37" x14ac:dyDescent="0.25">
      <c r="D4663" s="27">
        <v>4641</v>
      </c>
      <c r="E4663" s="27">
        <f t="shared" si="2031"/>
        <v>0</v>
      </c>
      <c r="F4663" s="27">
        <f t="shared" si="2032"/>
        <v>0</v>
      </c>
      <c r="G4663" s="27">
        <f t="shared" si="2038"/>
        <v>0</v>
      </c>
      <c r="H4663" s="2">
        <f>_xlfn.IFNA(IF(MATCH(AK4663,$AK$23:AK4662,0)&gt;0,0,0),1)</f>
        <v>0</v>
      </c>
      <c r="I4663" s="2">
        <f t="shared" si="2030"/>
        <v>2</v>
      </c>
      <c r="J4663" s="31">
        <f t="shared" si="2039"/>
        <v>1</v>
      </c>
      <c r="K4663" s="32">
        <f t="shared" si="2033"/>
        <v>1</v>
      </c>
      <c r="L4663" s="31">
        <f t="shared" si="2040"/>
        <v>1</v>
      </c>
      <c r="M4663" s="32">
        <f t="shared" si="2034"/>
        <v>0</v>
      </c>
      <c r="N4663" s="31">
        <f t="shared" si="2041"/>
        <v>0</v>
      </c>
      <c r="O4663" s="32">
        <f t="shared" si="2035"/>
        <v>0</v>
      </c>
      <c r="P4663" s="31">
        <f t="shared" si="2042"/>
        <v>0</v>
      </c>
      <c r="Q4663" s="32">
        <f t="shared" si="2036"/>
        <v>0</v>
      </c>
      <c r="R4663" s="31">
        <f t="shared" si="2043"/>
        <v>0</v>
      </c>
      <c r="S4663" s="32">
        <f t="shared" si="2037"/>
        <v>0</v>
      </c>
      <c r="T4663" s="31">
        <f t="shared" si="2044"/>
        <v>0</v>
      </c>
      <c r="V4663" s="1">
        <f t="shared" si="2046"/>
        <v>1</v>
      </c>
      <c r="W4663" s="1">
        <f t="shared" si="2047"/>
        <v>1</v>
      </c>
      <c r="X4663" s="1">
        <f t="shared" si="2048"/>
        <v>0</v>
      </c>
      <c r="Y4663" s="1">
        <f t="shared" si="2049"/>
        <v>0</v>
      </c>
      <c r="Z4663" s="1">
        <f t="shared" si="2050"/>
        <v>0</v>
      </c>
      <c r="AA4663" s="1">
        <f t="shared" si="2051"/>
        <v>0</v>
      </c>
      <c r="AD4663" s="1">
        <f t="shared" si="2052"/>
        <v>1</v>
      </c>
      <c r="AE4663" s="1">
        <f t="shared" si="2053"/>
        <v>1</v>
      </c>
      <c r="AF4663" s="1">
        <f t="shared" si="2054"/>
        <v>0</v>
      </c>
      <c r="AG4663" s="1">
        <f t="shared" si="2055"/>
        <v>0</v>
      </c>
      <c r="AH4663" s="1">
        <f t="shared" si="2056"/>
        <v>0</v>
      </c>
      <c r="AI4663" s="1">
        <f t="shared" si="2057"/>
        <v>0</v>
      </c>
      <c r="AK4663" s="1" t="str">
        <f t="shared" si="2045"/>
        <v>110000</v>
      </c>
    </row>
    <row r="4664" spans="4:37" x14ac:dyDescent="0.25">
      <c r="D4664" s="27">
        <v>4642</v>
      </c>
      <c r="E4664" s="27">
        <f t="shared" si="2031"/>
        <v>0</v>
      </c>
      <c r="F4664" s="27">
        <f t="shared" si="2032"/>
        <v>0</v>
      </c>
      <c r="G4664" s="27">
        <f t="shared" si="2038"/>
        <v>0</v>
      </c>
      <c r="H4664" s="2">
        <f>_xlfn.IFNA(IF(MATCH(AK4664,$AK$23:AK4663,0)&gt;0,0,0),1)</f>
        <v>0</v>
      </c>
      <c r="I4664" s="2">
        <f t="shared" si="2030"/>
        <v>3</v>
      </c>
      <c r="J4664" s="31">
        <f t="shared" si="2039"/>
        <v>2</v>
      </c>
      <c r="K4664" s="32">
        <f t="shared" si="2033"/>
        <v>0</v>
      </c>
      <c r="L4664" s="31">
        <f t="shared" si="2040"/>
        <v>1</v>
      </c>
      <c r="M4664" s="32">
        <f t="shared" si="2034"/>
        <v>0</v>
      </c>
      <c r="N4664" s="31">
        <f t="shared" si="2041"/>
        <v>0</v>
      </c>
      <c r="O4664" s="32">
        <f t="shared" si="2035"/>
        <v>0</v>
      </c>
      <c r="P4664" s="31">
        <f t="shared" si="2042"/>
        <v>0</v>
      </c>
      <c r="Q4664" s="32">
        <f t="shared" si="2036"/>
        <v>0</v>
      </c>
      <c r="R4664" s="31">
        <f t="shared" si="2043"/>
        <v>0</v>
      </c>
      <c r="S4664" s="32">
        <f t="shared" si="2037"/>
        <v>0</v>
      </c>
      <c r="T4664" s="31">
        <f t="shared" si="2044"/>
        <v>0</v>
      </c>
      <c r="V4664" s="1">
        <f t="shared" si="2046"/>
        <v>2</v>
      </c>
      <c r="W4664" s="1">
        <f t="shared" si="2047"/>
        <v>1</v>
      </c>
      <c r="X4664" s="1">
        <f t="shared" si="2048"/>
        <v>0</v>
      </c>
      <c r="Y4664" s="1">
        <f t="shared" si="2049"/>
        <v>0</v>
      </c>
      <c r="Z4664" s="1">
        <f t="shared" si="2050"/>
        <v>0</v>
      </c>
      <c r="AA4664" s="1">
        <f t="shared" si="2051"/>
        <v>0</v>
      </c>
      <c r="AD4664" s="1">
        <f t="shared" si="2052"/>
        <v>2</v>
      </c>
      <c r="AE4664" s="1">
        <f t="shared" si="2053"/>
        <v>1</v>
      </c>
      <c r="AF4664" s="1">
        <f t="shared" si="2054"/>
        <v>0</v>
      </c>
      <c r="AG4664" s="1">
        <f t="shared" si="2055"/>
        <v>0</v>
      </c>
      <c r="AH4664" s="1">
        <f t="shared" si="2056"/>
        <v>0</v>
      </c>
      <c r="AI4664" s="1">
        <f t="shared" si="2057"/>
        <v>0</v>
      </c>
      <c r="AK4664" s="1" t="str">
        <f t="shared" si="2045"/>
        <v>210000</v>
      </c>
    </row>
    <row r="4665" spans="4:37" x14ac:dyDescent="0.25">
      <c r="D4665" s="27">
        <v>4643</v>
      </c>
      <c r="E4665" s="27">
        <f t="shared" si="2031"/>
        <v>0</v>
      </c>
      <c r="F4665" s="27">
        <f t="shared" si="2032"/>
        <v>0</v>
      </c>
      <c r="G4665" s="27">
        <f t="shared" si="2038"/>
        <v>0</v>
      </c>
      <c r="H4665" s="2">
        <f>_xlfn.IFNA(IF(MATCH(AK4665,$AK$23:AK4664,0)&gt;0,0,0),1)</f>
        <v>0</v>
      </c>
      <c r="I4665" s="2">
        <f t="shared" si="2030"/>
        <v>4</v>
      </c>
      <c r="J4665" s="31">
        <f t="shared" si="2039"/>
        <v>3</v>
      </c>
      <c r="K4665" s="32">
        <f t="shared" si="2033"/>
        <v>0</v>
      </c>
      <c r="L4665" s="31">
        <f t="shared" si="2040"/>
        <v>1</v>
      </c>
      <c r="M4665" s="32">
        <f t="shared" si="2034"/>
        <v>0</v>
      </c>
      <c r="N4665" s="31">
        <f t="shared" si="2041"/>
        <v>0</v>
      </c>
      <c r="O4665" s="32">
        <f t="shared" si="2035"/>
        <v>0</v>
      </c>
      <c r="P4665" s="31">
        <f t="shared" si="2042"/>
        <v>0</v>
      </c>
      <c r="Q4665" s="32">
        <f t="shared" si="2036"/>
        <v>0</v>
      </c>
      <c r="R4665" s="31">
        <f t="shared" si="2043"/>
        <v>0</v>
      </c>
      <c r="S4665" s="32">
        <f t="shared" si="2037"/>
        <v>0</v>
      </c>
      <c r="T4665" s="31">
        <f t="shared" si="2044"/>
        <v>0</v>
      </c>
      <c r="V4665" s="1">
        <f t="shared" si="2046"/>
        <v>3</v>
      </c>
      <c r="W4665" s="1">
        <f t="shared" si="2047"/>
        <v>1</v>
      </c>
      <c r="X4665" s="1">
        <f t="shared" si="2048"/>
        <v>0</v>
      </c>
      <c r="Y4665" s="1">
        <f t="shared" si="2049"/>
        <v>0</v>
      </c>
      <c r="Z4665" s="1">
        <f t="shared" si="2050"/>
        <v>0</v>
      </c>
      <c r="AA4665" s="1">
        <f t="shared" si="2051"/>
        <v>0</v>
      </c>
      <c r="AD4665" s="1">
        <f t="shared" si="2052"/>
        <v>3</v>
      </c>
      <c r="AE4665" s="1">
        <f t="shared" si="2053"/>
        <v>1</v>
      </c>
      <c r="AF4665" s="1">
        <f t="shared" si="2054"/>
        <v>0</v>
      </c>
      <c r="AG4665" s="1">
        <f t="shared" si="2055"/>
        <v>0</v>
      </c>
      <c r="AH4665" s="1">
        <f t="shared" si="2056"/>
        <v>0</v>
      </c>
      <c r="AI4665" s="1">
        <f t="shared" si="2057"/>
        <v>0</v>
      </c>
      <c r="AK4665" s="1" t="str">
        <f t="shared" si="2045"/>
        <v>310000</v>
      </c>
    </row>
    <row r="4666" spans="4:37" x14ac:dyDescent="0.25">
      <c r="D4666" s="27">
        <v>4644</v>
      </c>
      <c r="E4666" s="27">
        <f t="shared" si="2031"/>
        <v>0</v>
      </c>
      <c r="F4666" s="27">
        <f t="shared" si="2032"/>
        <v>0</v>
      </c>
      <c r="G4666" s="27">
        <f t="shared" si="2038"/>
        <v>0</v>
      </c>
      <c r="H4666" s="2">
        <f>_xlfn.IFNA(IF(MATCH(AK4666,$AK$23:AK4665,0)&gt;0,0,0),1)</f>
        <v>0</v>
      </c>
      <c r="I4666" s="2">
        <f t="shared" si="2030"/>
        <v>5</v>
      </c>
      <c r="J4666" s="31">
        <f t="shared" si="2039"/>
        <v>4</v>
      </c>
      <c r="K4666" s="32">
        <f t="shared" si="2033"/>
        <v>0</v>
      </c>
      <c r="L4666" s="31">
        <f t="shared" si="2040"/>
        <v>1</v>
      </c>
      <c r="M4666" s="32">
        <f t="shared" si="2034"/>
        <v>0</v>
      </c>
      <c r="N4666" s="31">
        <f t="shared" si="2041"/>
        <v>0</v>
      </c>
      <c r="O4666" s="32">
        <f t="shared" si="2035"/>
        <v>0</v>
      </c>
      <c r="P4666" s="31">
        <f t="shared" si="2042"/>
        <v>0</v>
      </c>
      <c r="Q4666" s="32">
        <f t="shared" si="2036"/>
        <v>0</v>
      </c>
      <c r="R4666" s="31">
        <f t="shared" si="2043"/>
        <v>0</v>
      </c>
      <c r="S4666" s="32">
        <f t="shared" si="2037"/>
        <v>0</v>
      </c>
      <c r="T4666" s="31">
        <f t="shared" si="2044"/>
        <v>0</v>
      </c>
      <c r="V4666" s="1">
        <f t="shared" si="2046"/>
        <v>4</v>
      </c>
      <c r="W4666" s="1">
        <f t="shared" si="2047"/>
        <v>1</v>
      </c>
      <c r="X4666" s="1">
        <f t="shared" si="2048"/>
        <v>0</v>
      </c>
      <c r="Y4666" s="1">
        <f t="shared" si="2049"/>
        <v>0</v>
      </c>
      <c r="Z4666" s="1">
        <f t="shared" si="2050"/>
        <v>0</v>
      </c>
      <c r="AA4666" s="1">
        <f t="shared" si="2051"/>
        <v>0</v>
      </c>
      <c r="AD4666" s="1">
        <f t="shared" si="2052"/>
        <v>4</v>
      </c>
      <c r="AE4666" s="1">
        <f t="shared" si="2053"/>
        <v>1</v>
      </c>
      <c r="AF4666" s="1">
        <f t="shared" si="2054"/>
        <v>0</v>
      </c>
      <c r="AG4666" s="1">
        <f t="shared" si="2055"/>
        <v>0</v>
      </c>
      <c r="AH4666" s="1">
        <f t="shared" si="2056"/>
        <v>0</v>
      </c>
      <c r="AI4666" s="1">
        <f t="shared" si="2057"/>
        <v>0</v>
      </c>
      <c r="AK4666" s="1" t="str">
        <f t="shared" si="2045"/>
        <v>410000</v>
      </c>
    </row>
    <row r="4667" spans="4:37" x14ac:dyDescent="0.25">
      <c r="D4667" s="27">
        <v>4645</v>
      </c>
      <c r="E4667" s="27">
        <f t="shared" si="2031"/>
        <v>0</v>
      </c>
      <c r="F4667" s="27">
        <f t="shared" si="2032"/>
        <v>0</v>
      </c>
      <c r="G4667" s="27">
        <f t="shared" si="2038"/>
        <v>0</v>
      </c>
      <c r="H4667" s="2">
        <f>_xlfn.IFNA(IF(MATCH(AK4667,$AK$23:AK4666,0)&gt;0,0,0),1)</f>
        <v>0</v>
      </c>
      <c r="I4667" s="2">
        <f t="shared" si="2030"/>
        <v>3</v>
      </c>
      <c r="J4667" s="31">
        <f t="shared" si="2039"/>
        <v>1</v>
      </c>
      <c r="K4667" s="32">
        <f t="shared" si="2033"/>
        <v>0</v>
      </c>
      <c r="L4667" s="31">
        <f t="shared" si="2040"/>
        <v>2</v>
      </c>
      <c r="M4667" s="32">
        <f t="shared" si="2034"/>
        <v>0</v>
      </c>
      <c r="N4667" s="31">
        <f t="shared" si="2041"/>
        <v>0</v>
      </c>
      <c r="O4667" s="32">
        <f t="shared" si="2035"/>
        <v>0</v>
      </c>
      <c r="P4667" s="31">
        <f t="shared" si="2042"/>
        <v>0</v>
      </c>
      <c r="Q4667" s="32">
        <f t="shared" si="2036"/>
        <v>0</v>
      </c>
      <c r="R4667" s="31">
        <f t="shared" si="2043"/>
        <v>0</v>
      </c>
      <c r="S4667" s="32">
        <f t="shared" si="2037"/>
        <v>0</v>
      </c>
      <c r="T4667" s="31">
        <f t="shared" si="2044"/>
        <v>0</v>
      </c>
      <c r="V4667" s="1">
        <f t="shared" si="2046"/>
        <v>1</v>
      </c>
      <c r="W4667" s="1">
        <f t="shared" si="2047"/>
        <v>2</v>
      </c>
      <c r="X4667" s="1">
        <f t="shared" si="2048"/>
        <v>0</v>
      </c>
      <c r="Y4667" s="1">
        <f t="shared" si="2049"/>
        <v>0</v>
      </c>
      <c r="Z4667" s="1">
        <f t="shared" si="2050"/>
        <v>0</v>
      </c>
      <c r="AA4667" s="1">
        <f t="shared" si="2051"/>
        <v>0</v>
      </c>
      <c r="AD4667" s="1">
        <f t="shared" si="2052"/>
        <v>2</v>
      </c>
      <c r="AE4667" s="1">
        <f t="shared" si="2053"/>
        <v>1</v>
      </c>
      <c r="AF4667" s="1">
        <f t="shared" si="2054"/>
        <v>0</v>
      </c>
      <c r="AG4667" s="1">
        <f t="shared" si="2055"/>
        <v>0</v>
      </c>
      <c r="AH4667" s="1">
        <f t="shared" si="2056"/>
        <v>0</v>
      </c>
      <c r="AI4667" s="1">
        <f t="shared" si="2057"/>
        <v>0</v>
      </c>
      <c r="AK4667" s="1" t="str">
        <f t="shared" si="2045"/>
        <v>210000</v>
      </c>
    </row>
    <row r="4668" spans="4:37" x14ac:dyDescent="0.25">
      <c r="D4668" s="27">
        <v>4646</v>
      </c>
      <c r="E4668" s="27">
        <f t="shared" si="2031"/>
        <v>0</v>
      </c>
      <c r="F4668" s="27">
        <f t="shared" si="2032"/>
        <v>0</v>
      </c>
      <c r="G4668" s="27">
        <f t="shared" si="2038"/>
        <v>0</v>
      </c>
      <c r="H4668" s="2">
        <f>_xlfn.IFNA(IF(MATCH(AK4668,$AK$23:AK4667,0)&gt;0,0,0),1)</f>
        <v>0</v>
      </c>
      <c r="I4668" s="2">
        <f t="shared" si="2030"/>
        <v>4</v>
      </c>
      <c r="J4668" s="31">
        <f t="shared" si="2039"/>
        <v>2</v>
      </c>
      <c r="K4668" s="32">
        <f t="shared" si="2033"/>
        <v>1</v>
      </c>
      <c r="L4668" s="31">
        <f t="shared" si="2040"/>
        <v>2</v>
      </c>
      <c r="M4668" s="32">
        <f t="shared" si="2034"/>
        <v>0</v>
      </c>
      <c r="N4668" s="31">
        <f t="shared" si="2041"/>
        <v>0</v>
      </c>
      <c r="O4668" s="32">
        <f t="shared" si="2035"/>
        <v>0</v>
      </c>
      <c r="P4668" s="31">
        <f t="shared" si="2042"/>
        <v>0</v>
      </c>
      <c r="Q4668" s="32">
        <f t="shared" si="2036"/>
        <v>0</v>
      </c>
      <c r="R4668" s="31">
        <f t="shared" si="2043"/>
        <v>0</v>
      </c>
      <c r="S4668" s="32">
        <f t="shared" si="2037"/>
        <v>0</v>
      </c>
      <c r="T4668" s="31">
        <f t="shared" si="2044"/>
        <v>0</v>
      </c>
      <c r="V4668" s="1">
        <f t="shared" si="2046"/>
        <v>2</v>
      </c>
      <c r="W4668" s="1">
        <f t="shared" si="2047"/>
        <v>2</v>
      </c>
      <c r="X4668" s="1">
        <f t="shared" si="2048"/>
        <v>0</v>
      </c>
      <c r="Y4668" s="1">
        <f t="shared" si="2049"/>
        <v>0</v>
      </c>
      <c r="Z4668" s="1">
        <f t="shared" si="2050"/>
        <v>0</v>
      </c>
      <c r="AA4668" s="1">
        <f t="shared" si="2051"/>
        <v>0</v>
      </c>
      <c r="AD4668" s="1">
        <f t="shared" si="2052"/>
        <v>2</v>
      </c>
      <c r="AE4668" s="1">
        <f t="shared" si="2053"/>
        <v>2</v>
      </c>
      <c r="AF4668" s="1">
        <f t="shared" si="2054"/>
        <v>0</v>
      </c>
      <c r="AG4668" s="1">
        <f t="shared" si="2055"/>
        <v>0</v>
      </c>
      <c r="AH4668" s="1">
        <f t="shared" si="2056"/>
        <v>0</v>
      </c>
      <c r="AI4668" s="1">
        <f t="shared" si="2057"/>
        <v>0</v>
      </c>
      <c r="AK4668" s="1" t="str">
        <f t="shared" si="2045"/>
        <v>220000</v>
      </c>
    </row>
    <row r="4669" spans="4:37" x14ac:dyDescent="0.25">
      <c r="D4669" s="27">
        <v>4647</v>
      </c>
      <c r="E4669" s="27">
        <f t="shared" si="2031"/>
        <v>0</v>
      </c>
      <c r="F4669" s="27">
        <f t="shared" si="2032"/>
        <v>0</v>
      </c>
      <c r="G4669" s="27">
        <f t="shared" si="2038"/>
        <v>0</v>
      </c>
      <c r="H4669" s="2">
        <f>_xlfn.IFNA(IF(MATCH(AK4669,$AK$23:AK4668,0)&gt;0,0,0),1)</f>
        <v>0</v>
      </c>
      <c r="I4669" s="2">
        <f t="shared" si="2030"/>
        <v>5</v>
      </c>
      <c r="J4669" s="31">
        <f t="shared" si="2039"/>
        <v>3</v>
      </c>
      <c r="K4669" s="32">
        <f t="shared" si="2033"/>
        <v>0</v>
      </c>
      <c r="L4669" s="31">
        <f t="shared" si="2040"/>
        <v>2</v>
      </c>
      <c r="M4669" s="32">
        <f t="shared" si="2034"/>
        <v>0</v>
      </c>
      <c r="N4669" s="31">
        <f t="shared" si="2041"/>
        <v>0</v>
      </c>
      <c r="O4669" s="32">
        <f t="shared" si="2035"/>
        <v>0</v>
      </c>
      <c r="P4669" s="31">
        <f t="shared" si="2042"/>
        <v>0</v>
      </c>
      <c r="Q4669" s="32">
        <f t="shared" si="2036"/>
        <v>0</v>
      </c>
      <c r="R4669" s="31">
        <f t="shared" si="2043"/>
        <v>0</v>
      </c>
      <c r="S4669" s="32">
        <f t="shared" si="2037"/>
        <v>0</v>
      </c>
      <c r="T4669" s="31">
        <f t="shared" si="2044"/>
        <v>0</v>
      </c>
      <c r="V4669" s="1">
        <f t="shared" si="2046"/>
        <v>3</v>
      </c>
      <c r="W4669" s="1">
        <f t="shared" si="2047"/>
        <v>2</v>
      </c>
      <c r="X4669" s="1">
        <f t="shared" si="2048"/>
        <v>0</v>
      </c>
      <c r="Y4669" s="1">
        <f t="shared" si="2049"/>
        <v>0</v>
      </c>
      <c r="Z4669" s="1">
        <f t="shared" si="2050"/>
        <v>0</v>
      </c>
      <c r="AA4669" s="1">
        <f t="shared" si="2051"/>
        <v>0</v>
      </c>
      <c r="AD4669" s="1">
        <f t="shared" si="2052"/>
        <v>3</v>
      </c>
      <c r="AE4669" s="1">
        <f t="shared" si="2053"/>
        <v>2</v>
      </c>
      <c r="AF4669" s="1">
        <f t="shared" si="2054"/>
        <v>0</v>
      </c>
      <c r="AG4669" s="1">
        <f t="shared" si="2055"/>
        <v>0</v>
      </c>
      <c r="AH4669" s="1">
        <f t="shared" si="2056"/>
        <v>0</v>
      </c>
      <c r="AI4669" s="1">
        <f t="shared" si="2057"/>
        <v>0</v>
      </c>
      <c r="AK4669" s="1" t="str">
        <f t="shared" si="2045"/>
        <v>320000</v>
      </c>
    </row>
    <row r="4670" spans="4:37" x14ac:dyDescent="0.25">
      <c r="D4670" s="27">
        <v>4648</v>
      </c>
      <c r="E4670" s="27">
        <f t="shared" si="2031"/>
        <v>0</v>
      </c>
      <c r="F4670" s="27">
        <f t="shared" si="2032"/>
        <v>0</v>
      </c>
      <c r="G4670" s="27">
        <f t="shared" si="2038"/>
        <v>0</v>
      </c>
      <c r="H4670" s="2">
        <f>_xlfn.IFNA(IF(MATCH(AK4670,$AK$23:AK4669,0)&gt;0,0,0),1)</f>
        <v>0</v>
      </c>
      <c r="I4670" s="2">
        <f t="shared" si="2030"/>
        <v>6</v>
      </c>
      <c r="J4670" s="31">
        <f t="shared" si="2039"/>
        <v>4</v>
      </c>
      <c r="K4670" s="32">
        <f t="shared" si="2033"/>
        <v>0</v>
      </c>
      <c r="L4670" s="31">
        <f t="shared" si="2040"/>
        <v>2</v>
      </c>
      <c r="M4670" s="32">
        <f t="shared" si="2034"/>
        <v>0</v>
      </c>
      <c r="N4670" s="31">
        <f t="shared" si="2041"/>
        <v>0</v>
      </c>
      <c r="O4670" s="32">
        <f t="shared" si="2035"/>
        <v>0</v>
      </c>
      <c r="P4670" s="31">
        <f t="shared" si="2042"/>
        <v>0</v>
      </c>
      <c r="Q4670" s="32">
        <f t="shared" si="2036"/>
        <v>0</v>
      </c>
      <c r="R4670" s="31">
        <f t="shared" si="2043"/>
        <v>0</v>
      </c>
      <c r="S4670" s="32">
        <f t="shared" si="2037"/>
        <v>0</v>
      </c>
      <c r="T4670" s="31">
        <f t="shared" si="2044"/>
        <v>0</v>
      </c>
      <c r="V4670" s="1">
        <f t="shared" si="2046"/>
        <v>4</v>
      </c>
      <c r="W4670" s="1">
        <f t="shared" si="2047"/>
        <v>2</v>
      </c>
      <c r="X4670" s="1">
        <f t="shared" si="2048"/>
        <v>0</v>
      </c>
      <c r="Y4670" s="1">
        <f t="shared" si="2049"/>
        <v>0</v>
      </c>
      <c r="Z4670" s="1">
        <f t="shared" si="2050"/>
        <v>0</v>
      </c>
      <c r="AA4670" s="1">
        <f t="shared" si="2051"/>
        <v>0</v>
      </c>
      <c r="AD4670" s="1">
        <f t="shared" si="2052"/>
        <v>4</v>
      </c>
      <c r="AE4670" s="1">
        <f t="shared" si="2053"/>
        <v>2</v>
      </c>
      <c r="AF4670" s="1">
        <f t="shared" si="2054"/>
        <v>0</v>
      </c>
      <c r="AG4670" s="1">
        <f t="shared" si="2055"/>
        <v>0</v>
      </c>
      <c r="AH4670" s="1">
        <f t="shared" si="2056"/>
        <v>0</v>
      </c>
      <c r="AI4670" s="1">
        <f t="shared" si="2057"/>
        <v>0</v>
      </c>
      <c r="AK4670" s="1" t="str">
        <f t="shared" si="2045"/>
        <v>420000</v>
      </c>
    </row>
    <row r="4671" spans="4:37" x14ac:dyDescent="0.25">
      <c r="D4671" s="27">
        <v>4649</v>
      </c>
      <c r="E4671" s="27">
        <f t="shared" si="2031"/>
        <v>0</v>
      </c>
      <c r="F4671" s="27">
        <f t="shared" si="2032"/>
        <v>0</v>
      </c>
      <c r="G4671" s="27">
        <f t="shared" si="2038"/>
        <v>0</v>
      </c>
      <c r="H4671" s="2">
        <f>_xlfn.IFNA(IF(MATCH(AK4671,$AK$23:AK4670,0)&gt;0,0,0),1)</f>
        <v>0</v>
      </c>
      <c r="I4671" s="2">
        <f t="shared" si="2030"/>
        <v>4</v>
      </c>
      <c r="J4671" s="31">
        <f t="shared" si="2039"/>
        <v>1</v>
      </c>
      <c r="K4671" s="32">
        <f t="shared" si="2033"/>
        <v>0</v>
      </c>
      <c r="L4671" s="31">
        <f t="shared" si="2040"/>
        <v>3</v>
      </c>
      <c r="M4671" s="32">
        <f t="shared" si="2034"/>
        <v>0</v>
      </c>
      <c r="N4671" s="31">
        <f t="shared" si="2041"/>
        <v>0</v>
      </c>
      <c r="O4671" s="32">
        <f t="shared" si="2035"/>
        <v>0</v>
      </c>
      <c r="P4671" s="31">
        <f t="shared" si="2042"/>
        <v>0</v>
      </c>
      <c r="Q4671" s="32">
        <f t="shared" si="2036"/>
        <v>0</v>
      </c>
      <c r="R4671" s="31">
        <f t="shared" si="2043"/>
        <v>0</v>
      </c>
      <c r="S4671" s="32">
        <f t="shared" si="2037"/>
        <v>0</v>
      </c>
      <c r="T4671" s="31">
        <f t="shared" si="2044"/>
        <v>0</v>
      </c>
      <c r="V4671" s="1">
        <f t="shared" si="2046"/>
        <v>1</v>
      </c>
      <c r="W4671" s="1">
        <f t="shared" si="2047"/>
        <v>3</v>
      </c>
      <c r="X4671" s="1">
        <f t="shared" si="2048"/>
        <v>0</v>
      </c>
      <c r="Y4671" s="1">
        <f t="shared" si="2049"/>
        <v>0</v>
      </c>
      <c r="Z4671" s="1">
        <f t="shared" si="2050"/>
        <v>0</v>
      </c>
      <c r="AA4671" s="1">
        <f t="shared" si="2051"/>
        <v>0</v>
      </c>
      <c r="AD4671" s="1">
        <f t="shared" si="2052"/>
        <v>3</v>
      </c>
      <c r="AE4671" s="1">
        <f t="shared" si="2053"/>
        <v>1</v>
      </c>
      <c r="AF4671" s="1">
        <f t="shared" si="2054"/>
        <v>0</v>
      </c>
      <c r="AG4671" s="1">
        <f t="shared" si="2055"/>
        <v>0</v>
      </c>
      <c r="AH4671" s="1">
        <f t="shared" si="2056"/>
        <v>0</v>
      </c>
      <c r="AI4671" s="1">
        <f t="shared" si="2057"/>
        <v>0</v>
      </c>
      <c r="AK4671" s="1" t="str">
        <f t="shared" si="2045"/>
        <v>310000</v>
      </c>
    </row>
    <row r="4672" spans="4:37" x14ac:dyDescent="0.25">
      <c r="D4672" s="27">
        <v>4650</v>
      </c>
      <c r="E4672" s="27">
        <f t="shared" si="2031"/>
        <v>0</v>
      </c>
      <c r="F4672" s="27">
        <f t="shared" si="2032"/>
        <v>0</v>
      </c>
      <c r="G4672" s="27">
        <f t="shared" si="2038"/>
        <v>0</v>
      </c>
      <c r="H4672" s="2">
        <f>_xlfn.IFNA(IF(MATCH(AK4672,$AK$23:AK4671,0)&gt;0,0,0),1)</f>
        <v>0</v>
      </c>
      <c r="I4672" s="2">
        <f t="shared" si="2030"/>
        <v>5</v>
      </c>
      <c r="J4672" s="31">
        <f t="shared" si="2039"/>
        <v>2</v>
      </c>
      <c r="K4672" s="32">
        <f t="shared" si="2033"/>
        <v>0</v>
      </c>
      <c r="L4672" s="31">
        <f t="shared" si="2040"/>
        <v>3</v>
      </c>
      <c r="M4672" s="32">
        <f t="shared" si="2034"/>
        <v>0</v>
      </c>
      <c r="N4672" s="31">
        <f t="shared" si="2041"/>
        <v>0</v>
      </c>
      <c r="O4672" s="32">
        <f t="shared" si="2035"/>
        <v>0</v>
      </c>
      <c r="P4672" s="31">
        <f t="shared" si="2042"/>
        <v>0</v>
      </c>
      <c r="Q4672" s="32">
        <f t="shared" si="2036"/>
        <v>0</v>
      </c>
      <c r="R4672" s="31">
        <f t="shared" si="2043"/>
        <v>0</v>
      </c>
      <c r="S4672" s="32">
        <f t="shared" si="2037"/>
        <v>0</v>
      </c>
      <c r="T4672" s="31">
        <f t="shared" si="2044"/>
        <v>0</v>
      </c>
      <c r="V4672" s="1">
        <f t="shared" si="2046"/>
        <v>2</v>
      </c>
      <c r="W4672" s="1">
        <f t="shared" si="2047"/>
        <v>3</v>
      </c>
      <c r="X4672" s="1">
        <f t="shared" si="2048"/>
        <v>0</v>
      </c>
      <c r="Y4672" s="1">
        <f t="shared" si="2049"/>
        <v>0</v>
      </c>
      <c r="Z4672" s="1">
        <f t="shared" si="2050"/>
        <v>0</v>
      </c>
      <c r="AA4672" s="1">
        <f t="shared" si="2051"/>
        <v>0</v>
      </c>
      <c r="AD4672" s="1">
        <f t="shared" si="2052"/>
        <v>3</v>
      </c>
      <c r="AE4672" s="1">
        <f t="shared" si="2053"/>
        <v>2</v>
      </c>
      <c r="AF4672" s="1">
        <f t="shared" si="2054"/>
        <v>0</v>
      </c>
      <c r="AG4672" s="1">
        <f t="shared" si="2055"/>
        <v>0</v>
      </c>
      <c r="AH4672" s="1">
        <f t="shared" si="2056"/>
        <v>0</v>
      </c>
      <c r="AI4672" s="1">
        <f t="shared" si="2057"/>
        <v>0</v>
      </c>
      <c r="AK4672" s="1" t="str">
        <f t="shared" si="2045"/>
        <v>320000</v>
      </c>
    </row>
    <row r="4673" spans="4:37" x14ac:dyDescent="0.25">
      <c r="D4673" s="27">
        <v>4651</v>
      </c>
      <c r="E4673" s="27">
        <f t="shared" si="2031"/>
        <v>0</v>
      </c>
      <c r="F4673" s="27">
        <f t="shared" si="2032"/>
        <v>0</v>
      </c>
      <c r="G4673" s="27">
        <f t="shared" si="2038"/>
        <v>0</v>
      </c>
      <c r="H4673" s="2">
        <f>_xlfn.IFNA(IF(MATCH(AK4673,$AK$23:AK4672,0)&gt;0,0,0),1)</f>
        <v>0</v>
      </c>
      <c r="I4673" s="2">
        <f t="shared" si="2030"/>
        <v>6</v>
      </c>
      <c r="J4673" s="31">
        <f t="shared" si="2039"/>
        <v>3</v>
      </c>
      <c r="K4673" s="32">
        <f t="shared" si="2033"/>
        <v>1</v>
      </c>
      <c r="L4673" s="31">
        <f t="shared" si="2040"/>
        <v>3</v>
      </c>
      <c r="M4673" s="32">
        <f t="shared" si="2034"/>
        <v>0</v>
      </c>
      <c r="N4673" s="31">
        <f t="shared" si="2041"/>
        <v>0</v>
      </c>
      <c r="O4673" s="32">
        <f t="shared" si="2035"/>
        <v>0</v>
      </c>
      <c r="P4673" s="31">
        <f t="shared" si="2042"/>
        <v>0</v>
      </c>
      <c r="Q4673" s="32">
        <f t="shared" si="2036"/>
        <v>0</v>
      </c>
      <c r="R4673" s="31">
        <f t="shared" si="2043"/>
        <v>0</v>
      </c>
      <c r="S4673" s="32">
        <f t="shared" si="2037"/>
        <v>0</v>
      </c>
      <c r="T4673" s="31">
        <f t="shared" si="2044"/>
        <v>0</v>
      </c>
      <c r="V4673" s="1">
        <f t="shared" si="2046"/>
        <v>3</v>
      </c>
      <c r="W4673" s="1">
        <f t="shared" si="2047"/>
        <v>3</v>
      </c>
      <c r="X4673" s="1">
        <f t="shared" si="2048"/>
        <v>0</v>
      </c>
      <c r="Y4673" s="1">
        <f t="shared" si="2049"/>
        <v>0</v>
      </c>
      <c r="Z4673" s="1">
        <f t="shared" si="2050"/>
        <v>0</v>
      </c>
      <c r="AA4673" s="1">
        <f t="shared" si="2051"/>
        <v>0</v>
      </c>
      <c r="AD4673" s="1">
        <f t="shared" si="2052"/>
        <v>3</v>
      </c>
      <c r="AE4673" s="1">
        <f t="shared" si="2053"/>
        <v>3</v>
      </c>
      <c r="AF4673" s="1">
        <f t="shared" si="2054"/>
        <v>0</v>
      </c>
      <c r="AG4673" s="1">
        <f t="shared" si="2055"/>
        <v>0</v>
      </c>
      <c r="AH4673" s="1">
        <f t="shared" si="2056"/>
        <v>0</v>
      </c>
      <c r="AI4673" s="1">
        <f t="shared" si="2057"/>
        <v>0</v>
      </c>
      <c r="AK4673" s="1" t="str">
        <f t="shared" si="2045"/>
        <v>330000</v>
      </c>
    </row>
    <row r="4674" spans="4:37" x14ac:dyDescent="0.25">
      <c r="D4674" s="27">
        <v>4652</v>
      </c>
      <c r="E4674" s="27">
        <f t="shared" si="2031"/>
        <v>0</v>
      </c>
      <c r="F4674" s="27">
        <f t="shared" si="2032"/>
        <v>0</v>
      </c>
      <c r="G4674" s="27">
        <f t="shared" si="2038"/>
        <v>0</v>
      </c>
      <c r="H4674" s="2">
        <f>_xlfn.IFNA(IF(MATCH(AK4674,$AK$23:AK4673,0)&gt;0,0,0),1)</f>
        <v>0</v>
      </c>
      <c r="I4674" s="2">
        <f t="shared" si="2030"/>
        <v>7</v>
      </c>
      <c r="J4674" s="31">
        <f t="shared" si="2039"/>
        <v>4</v>
      </c>
      <c r="K4674" s="32">
        <f t="shared" si="2033"/>
        <v>0</v>
      </c>
      <c r="L4674" s="31">
        <f t="shared" si="2040"/>
        <v>3</v>
      </c>
      <c r="M4674" s="32">
        <f t="shared" si="2034"/>
        <v>0</v>
      </c>
      <c r="N4674" s="31">
        <f t="shared" si="2041"/>
        <v>0</v>
      </c>
      <c r="O4674" s="32">
        <f t="shared" si="2035"/>
        <v>0</v>
      </c>
      <c r="P4674" s="31">
        <f t="shared" si="2042"/>
        <v>0</v>
      </c>
      <c r="Q4674" s="32">
        <f t="shared" si="2036"/>
        <v>0</v>
      </c>
      <c r="R4674" s="31">
        <f t="shared" si="2043"/>
        <v>0</v>
      </c>
      <c r="S4674" s="32">
        <f t="shared" si="2037"/>
        <v>0</v>
      </c>
      <c r="T4674" s="31">
        <f t="shared" si="2044"/>
        <v>0</v>
      </c>
      <c r="V4674" s="1">
        <f t="shared" si="2046"/>
        <v>4</v>
      </c>
      <c r="W4674" s="1">
        <f t="shared" si="2047"/>
        <v>3</v>
      </c>
      <c r="X4674" s="1">
        <f t="shared" si="2048"/>
        <v>0</v>
      </c>
      <c r="Y4674" s="1">
        <f t="shared" si="2049"/>
        <v>0</v>
      </c>
      <c r="Z4674" s="1">
        <f t="shared" si="2050"/>
        <v>0</v>
      </c>
      <c r="AA4674" s="1">
        <f t="shared" si="2051"/>
        <v>0</v>
      </c>
      <c r="AD4674" s="1">
        <f t="shared" si="2052"/>
        <v>4</v>
      </c>
      <c r="AE4674" s="1">
        <f t="shared" si="2053"/>
        <v>3</v>
      </c>
      <c r="AF4674" s="1">
        <f t="shared" si="2054"/>
        <v>0</v>
      </c>
      <c r="AG4674" s="1">
        <f t="shared" si="2055"/>
        <v>0</v>
      </c>
      <c r="AH4674" s="1">
        <f t="shared" si="2056"/>
        <v>0</v>
      </c>
      <c r="AI4674" s="1">
        <f t="shared" si="2057"/>
        <v>0</v>
      </c>
      <c r="AK4674" s="1" t="str">
        <f t="shared" si="2045"/>
        <v>430000</v>
      </c>
    </row>
    <row r="4675" spans="4:37" x14ac:dyDescent="0.25">
      <c r="D4675" s="27">
        <v>4653</v>
      </c>
      <c r="E4675" s="27">
        <f t="shared" si="2031"/>
        <v>0</v>
      </c>
      <c r="F4675" s="27">
        <f t="shared" si="2032"/>
        <v>0</v>
      </c>
      <c r="G4675" s="27">
        <f t="shared" si="2038"/>
        <v>0</v>
      </c>
      <c r="H4675" s="2">
        <f>_xlfn.IFNA(IF(MATCH(AK4675,$AK$23:AK4674,0)&gt;0,0,0),1)</f>
        <v>0</v>
      </c>
      <c r="I4675" s="2">
        <f t="shared" si="2030"/>
        <v>5</v>
      </c>
      <c r="J4675" s="31">
        <f t="shared" si="2039"/>
        <v>1</v>
      </c>
      <c r="K4675" s="32">
        <f t="shared" si="2033"/>
        <v>0</v>
      </c>
      <c r="L4675" s="31">
        <f t="shared" si="2040"/>
        <v>4</v>
      </c>
      <c r="M4675" s="32">
        <f t="shared" si="2034"/>
        <v>0</v>
      </c>
      <c r="N4675" s="31">
        <f t="shared" si="2041"/>
        <v>0</v>
      </c>
      <c r="O4675" s="32">
        <f t="shared" si="2035"/>
        <v>0</v>
      </c>
      <c r="P4675" s="31">
        <f t="shared" si="2042"/>
        <v>0</v>
      </c>
      <c r="Q4675" s="32">
        <f t="shared" si="2036"/>
        <v>0</v>
      </c>
      <c r="R4675" s="31">
        <f t="shared" si="2043"/>
        <v>0</v>
      </c>
      <c r="S4675" s="32">
        <f t="shared" si="2037"/>
        <v>0</v>
      </c>
      <c r="T4675" s="31">
        <f t="shared" si="2044"/>
        <v>0</v>
      </c>
      <c r="V4675" s="1">
        <f t="shared" si="2046"/>
        <v>1</v>
      </c>
      <c r="W4675" s="1">
        <f t="shared" si="2047"/>
        <v>4</v>
      </c>
      <c r="X4675" s="1">
        <f t="shared" si="2048"/>
        <v>0</v>
      </c>
      <c r="Y4675" s="1">
        <f t="shared" si="2049"/>
        <v>0</v>
      </c>
      <c r="Z4675" s="1">
        <f t="shared" si="2050"/>
        <v>0</v>
      </c>
      <c r="AA4675" s="1">
        <f t="shared" si="2051"/>
        <v>0</v>
      </c>
      <c r="AD4675" s="1">
        <f t="shared" si="2052"/>
        <v>4</v>
      </c>
      <c r="AE4675" s="1">
        <f t="shared" si="2053"/>
        <v>1</v>
      </c>
      <c r="AF4675" s="1">
        <f t="shared" si="2054"/>
        <v>0</v>
      </c>
      <c r="AG4675" s="1">
        <f t="shared" si="2055"/>
        <v>0</v>
      </c>
      <c r="AH4675" s="1">
        <f t="shared" si="2056"/>
        <v>0</v>
      </c>
      <c r="AI4675" s="1">
        <f t="shared" si="2057"/>
        <v>0</v>
      </c>
      <c r="AK4675" s="1" t="str">
        <f t="shared" si="2045"/>
        <v>410000</v>
      </c>
    </row>
    <row r="4676" spans="4:37" x14ac:dyDescent="0.25">
      <c r="D4676" s="27">
        <v>4654</v>
      </c>
      <c r="E4676" s="27">
        <f t="shared" si="2031"/>
        <v>0</v>
      </c>
      <c r="F4676" s="27">
        <f t="shared" si="2032"/>
        <v>0</v>
      </c>
      <c r="G4676" s="27">
        <f t="shared" si="2038"/>
        <v>0</v>
      </c>
      <c r="H4676" s="2">
        <f>_xlfn.IFNA(IF(MATCH(AK4676,$AK$23:AK4675,0)&gt;0,0,0),1)</f>
        <v>0</v>
      </c>
      <c r="I4676" s="2">
        <f t="shared" si="2030"/>
        <v>6</v>
      </c>
      <c r="J4676" s="31">
        <f t="shared" si="2039"/>
        <v>2</v>
      </c>
      <c r="K4676" s="32">
        <f t="shared" si="2033"/>
        <v>0</v>
      </c>
      <c r="L4676" s="31">
        <f t="shared" si="2040"/>
        <v>4</v>
      </c>
      <c r="M4676" s="32">
        <f t="shared" si="2034"/>
        <v>0</v>
      </c>
      <c r="N4676" s="31">
        <f t="shared" si="2041"/>
        <v>0</v>
      </c>
      <c r="O4676" s="32">
        <f t="shared" si="2035"/>
        <v>0</v>
      </c>
      <c r="P4676" s="31">
        <f t="shared" si="2042"/>
        <v>0</v>
      </c>
      <c r="Q4676" s="32">
        <f t="shared" si="2036"/>
        <v>0</v>
      </c>
      <c r="R4676" s="31">
        <f t="shared" si="2043"/>
        <v>0</v>
      </c>
      <c r="S4676" s="32">
        <f t="shared" si="2037"/>
        <v>0</v>
      </c>
      <c r="T4676" s="31">
        <f t="shared" si="2044"/>
        <v>0</v>
      </c>
      <c r="V4676" s="1">
        <f t="shared" si="2046"/>
        <v>2</v>
      </c>
      <c r="W4676" s="1">
        <f t="shared" si="2047"/>
        <v>4</v>
      </c>
      <c r="X4676" s="1">
        <f t="shared" si="2048"/>
        <v>0</v>
      </c>
      <c r="Y4676" s="1">
        <f t="shared" si="2049"/>
        <v>0</v>
      </c>
      <c r="Z4676" s="1">
        <f t="shared" si="2050"/>
        <v>0</v>
      </c>
      <c r="AA4676" s="1">
        <f t="shared" si="2051"/>
        <v>0</v>
      </c>
      <c r="AD4676" s="1">
        <f t="shared" si="2052"/>
        <v>4</v>
      </c>
      <c r="AE4676" s="1">
        <f t="shared" si="2053"/>
        <v>2</v>
      </c>
      <c r="AF4676" s="1">
        <f t="shared" si="2054"/>
        <v>0</v>
      </c>
      <c r="AG4676" s="1">
        <f t="shared" si="2055"/>
        <v>0</v>
      </c>
      <c r="AH4676" s="1">
        <f t="shared" si="2056"/>
        <v>0</v>
      </c>
      <c r="AI4676" s="1">
        <f t="shared" si="2057"/>
        <v>0</v>
      </c>
      <c r="AK4676" s="1" t="str">
        <f t="shared" si="2045"/>
        <v>420000</v>
      </c>
    </row>
    <row r="4677" spans="4:37" x14ac:dyDescent="0.25">
      <c r="D4677" s="27">
        <v>4655</v>
      </c>
      <c r="E4677" s="27">
        <f t="shared" si="2031"/>
        <v>0</v>
      </c>
      <c r="F4677" s="27">
        <f t="shared" si="2032"/>
        <v>0</v>
      </c>
      <c r="G4677" s="27">
        <f t="shared" si="2038"/>
        <v>0</v>
      </c>
      <c r="H4677" s="2">
        <f>_xlfn.IFNA(IF(MATCH(AK4677,$AK$23:AK4676,0)&gt;0,0,0),1)</f>
        <v>0</v>
      </c>
      <c r="I4677" s="2">
        <f t="shared" si="2030"/>
        <v>7</v>
      </c>
      <c r="J4677" s="31">
        <f t="shared" si="2039"/>
        <v>3</v>
      </c>
      <c r="K4677" s="32">
        <f t="shared" si="2033"/>
        <v>0</v>
      </c>
      <c r="L4677" s="31">
        <f t="shared" si="2040"/>
        <v>4</v>
      </c>
      <c r="M4677" s="32">
        <f t="shared" si="2034"/>
        <v>0</v>
      </c>
      <c r="N4677" s="31">
        <f t="shared" si="2041"/>
        <v>0</v>
      </c>
      <c r="O4677" s="32">
        <f t="shared" si="2035"/>
        <v>0</v>
      </c>
      <c r="P4677" s="31">
        <f t="shared" si="2042"/>
        <v>0</v>
      </c>
      <c r="Q4677" s="32">
        <f t="shared" si="2036"/>
        <v>0</v>
      </c>
      <c r="R4677" s="31">
        <f t="shared" si="2043"/>
        <v>0</v>
      </c>
      <c r="S4677" s="32">
        <f t="shared" si="2037"/>
        <v>0</v>
      </c>
      <c r="T4677" s="31">
        <f t="shared" si="2044"/>
        <v>0</v>
      </c>
      <c r="V4677" s="1">
        <f t="shared" si="2046"/>
        <v>3</v>
      </c>
      <c r="W4677" s="1">
        <f t="shared" si="2047"/>
        <v>4</v>
      </c>
      <c r="X4677" s="1">
        <f t="shared" si="2048"/>
        <v>0</v>
      </c>
      <c r="Y4677" s="1">
        <f t="shared" si="2049"/>
        <v>0</v>
      </c>
      <c r="Z4677" s="1">
        <f t="shared" si="2050"/>
        <v>0</v>
      </c>
      <c r="AA4677" s="1">
        <f t="shared" si="2051"/>
        <v>0</v>
      </c>
      <c r="AD4677" s="1">
        <f t="shared" si="2052"/>
        <v>4</v>
      </c>
      <c r="AE4677" s="1">
        <f t="shared" si="2053"/>
        <v>3</v>
      </c>
      <c r="AF4677" s="1">
        <f t="shared" si="2054"/>
        <v>0</v>
      </c>
      <c r="AG4677" s="1">
        <f t="shared" si="2055"/>
        <v>0</v>
      </c>
      <c r="AH4677" s="1">
        <f t="shared" si="2056"/>
        <v>0</v>
      </c>
      <c r="AI4677" s="1">
        <f t="shared" si="2057"/>
        <v>0</v>
      </c>
      <c r="AK4677" s="1" t="str">
        <f t="shared" si="2045"/>
        <v>430000</v>
      </c>
    </row>
    <row r="4678" spans="4:37" x14ac:dyDescent="0.25">
      <c r="D4678" s="27">
        <v>4656</v>
      </c>
      <c r="E4678" s="27">
        <f t="shared" si="2031"/>
        <v>0</v>
      </c>
      <c r="F4678" s="27">
        <f t="shared" si="2032"/>
        <v>0</v>
      </c>
      <c r="G4678" s="27">
        <f t="shared" si="2038"/>
        <v>0</v>
      </c>
      <c r="H4678" s="2">
        <f>_xlfn.IFNA(IF(MATCH(AK4678,$AK$23:AK4677,0)&gt;0,0,0),1)</f>
        <v>0</v>
      </c>
      <c r="I4678" s="2">
        <f t="shared" si="2030"/>
        <v>8</v>
      </c>
      <c r="J4678" s="31">
        <f t="shared" si="2039"/>
        <v>4</v>
      </c>
      <c r="K4678" s="32">
        <f t="shared" si="2033"/>
        <v>1</v>
      </c>
      <c r="L4678" s="31">
        <f t="shared" si="2040"/>
        <v>4</v>
      </c>
      <c r="M4678" s="32">
        <f t="shared" si="2034"/>
        <v>0</v>
      </c>
      <c r="N4678" s="31">
        <f t="shared" si="2041"/>
        <v>0</v>
      </c>
      <c r="O4678" s="32">
        <f t="shared" si="2035"/>
        <v>0</v>
      </c>
      <c r="P4678" s="31">
        <f t="shared" si="2042"/>
        <v>0</v>
      </c>
      <c r="Q4678" s="32">
        <f t="shared" si="2036"/>
        <v>0</v>
      </c>
      <c r="R4678" s="31">
        <f t="shared" si="2043"/>
        <v>0</v>
      </c>
      <c r="S4678" s="32">
        <f t="shared" si="2037"/>
        <v>0</v>
      </c>
      <c r="T4678" s="31">
        <f t="shared" si="2044"/>
        <v>0</v>
      </c>
      <c r="V4678" s="1">
        <f t="shared" si="2046"/>
        <v>4</v>
      </c>
      <c r="W4678" s="1">
        <f t="shared" si="2047"/>
        <v>4</v>
      </c>
      <c r="X4678" s="1">
        <f t="shared" si="2048"/>
        <v>0</v>
      </c>
      <c r="Y4678" s="1">
        <f t="shared" si="2049"/>
        <v>0</v>
      </c>
      <c r="Z4678" s="1">
        <f t="shared" si="2050"/>
        <v>0</v>
      </c>
      <c r="AA4678" s="1">
        <f t="shared" si="2051"/>
        <v>0</v>
      </c>
      <c r="AD4678" s="1">
        <f t="shared" si="2052"/>
        <v>4</v>
      </c>
      <c r="AE4678" s="1">
        <f t="shared" si="2053"/>
        <v>4</v>
      </c>
      <c r="AF4678" s="1">
        <f t="shared" si="2054"/>
        <v>0</v>
      </c>
      <c r="AG4678" s="1">
        <f t="shared" si="2055"/>
        <v>0</v>
      </c>
      <c r="AH4678" s="1">
        <f t="shared" si="2056"/>
        <v>0</v>
      </c>
      <c r="AI4678" s="1">
        <f t="shared" si="2057"/>
        <v>0</v>
      </c>
      <c r="AK4678" s="1" t="str">
        <f t="shared" si="2045"/>
        <v>440000</v>
      </c>
    </row>
    <row r="4679" spans="4:37" x14ac:dyDescent="0.25">
      <c r="D4679" s="27">
        <v>4657</v>
      </c>
      <c r="E4679" s="27">
        <f t="shared" si="2031"/>
        <v>0</v>
      </c>
      <c r="F4679" s="27">
        <f t="shared" si="2032"/>
        <v>0</v>
      </c>
      <c r="G4679" s="27">
        <f t="shared" si="2038"/>
        <v>0</v>
      </c>
      <c r="H4679" s="2">
        <f>_xlfn.IFNA(IF(MATCH(AK4679,$AK$23:AK4678,0)&gt;0,0,0),1)</f>
        <v>0</v>
      </c>
      <c r="I4679" s="2">
        <f t="shared" si="2030"/>
        <v>2</v>
      </c>
      <c r="J4679" s="31">
        <f t="shared" si="2039"/>
        <v>1</v>
      </c>
      <c r="K4679" s="32">
        <f t="shared" si="2033"/>
        <v>1</v>
      </c>
      <c r="L4679" s="31">
        <f t="shared" si="2040"/>
        <v>1</v>
      </c>
      <c r="M4679" s="32">
        <f t="shared" si="2034"/>
        <v>0</v>
      </c>
      <c r="N4679" s="31">
        <f t="shared" si="2041"/>
        <v>0</v>
      </c>
      <c r="O4679" s="32">
        <f t="shared" si="2035"/>
        <v>0</v>
      </c>
      <c r="P4679" s="31">
        <f t="shared" si="2042"/>
        <v>0</v>
      </c>
      <c r="Q4679" s="32">
        <f t="shared" si="2036"/>
        <v>0</v>
      </c>
      <c r="R4679" s="31">
        <f t="shared" si="2043"/>
        <v>0</v>
      </c>
      <c r="S4679" s="32">
        <f t="shared" si="2037"/>
        <v>0</v>
      </c>
      <c r="T4679" s="31">
        <f t="shared" si="2044"/>
        <v>0</v>
      </c>
      <c r="V4679" s="1">
        <f t="shared" si="2046"/>
        <v>1</v>
      </c>
      <c r="W4679" s="1">
        <f t="shared" si="2047"/>
        <v>1</v>
      </c>
      <c r="X4679" s="1">
        <f t="shared" si="2048"/>
        <v>0</v>
      </c>
      <c r="Y4679" s="1">
        <f t="shared" si="2049"/>
        <v>0</v>
      </c>
      <c r="Z4679" s="1">
        <f t="shared" si="2050"/>
        <v>0</v>
      </c>
      <c r="AA4679" s="1">
        <f t="shared" si="2051"/>
        <v>0</v>
      </c>
      <c r="AD4679" s="1">
        <f t="shared" si="2052"/>
        <v>1</v>
      </c>
      <c r="AE4679" s="1">
        <f t="shared" si="2053"/>
        <v>1</v>
      </c>
      <c r="AF4679" s="1">
        <f t="shared" si="2054"/>
        <v>0</v>
      </c>
      <c r="AG4679" s="1">
        <f t="shared" si="2055"/>
        <v>0</v>
      </c>
      <c r="AH4679" s="1">
        <f t="shared" si="2056"/>
        <v>0</v>
      </c>
      <c r="AI4679" s="1">
        <f t="shared" si="2057"/>
        <v>0</v>
      </c>
      <c r="AK4679" s="1" t="str">
        <f t="shared" si="2045"/>
        <v>110000</v>
      </c>
    </row>
    <row r="4680" spans="4:37" x14ac:dyDescent="0.25">
      <c r="D4680" s="27">
        <v>4658</v>
      </c>
      <c r="E4680" s="27">
        <f t="shared" si="2031"/>
        <v>0</v>
      </c>
      <c r="F4680" s="27">
        <f t="shared" si="2032"/>
        <v>0</v>
      </c>
      <c r="G4680" s="27">
        <f t="shared" si="2038"/>
        <v>0</v>
      </c>
      <c r="H4680" s="2">
        <f>_xlfn.IFNA(IF(MATCH(AK4680,$AK$23:AK4679,0)&gt;0,0,0),1)</f>
        <v>0</v>
      </c>
      <c r="I4680" s="2">
        <f t="shared" si="2030"/>
        <v>3</v>
      </c>
      <c r="J4680" s="31">
        <f t="shared" si="2039"/>
        <v>2</v>
      </c>
      <c r="K4680" s="32">
        <f t="shared" si="2033"/>
        <v>0</v>
      </c>
      <c r="L4680" s="31">
        <f t="shared" si="2040"/>
        <v>1</v>
      </c>
      <c r="M4680" s="32">
        <f t="shared" si="2034"/>
        <v>0</v>
      </c>
      <c r="N4680" s="31">
        <f t="shared" si="2041"/>
        <v>0</v>
      </c>
      <c r="O4680" s="32">
        <f t="shared" si="2035"/>
        <v>0</v>
      </c>
      <c r="P4680" s="31">
        <f t="shared" si="2042"/>
        <v>0</v>
      </c>
      <c r="Q4680" s="32">
        <f t="shared" si="2036"/>
        <v>0</v>
      </c>
      <c r="R4680" s="31">
        <f t="shared" si="2043"/>
        <v>0</v>
      </c>
      <c r="S4680" s="32">
        <f t="shared" si="2037"/>
        <v>0</v>
      </c>
      <c r="T4680" s="31">
        <f t="shared" si="2044"/>
        <v>0</v>
      </c>
      <c r="V4680" s="1">
        <f t="shared" si="2046"/>
        <v>2</v>
      </c>
      <c r="W4680" s="1">
        <f t="shared" si="2047"/>
        <v>1</v>
      </c>
      <c r="X4680" s="1">
        <f t="shared" si="2048"/>
        <v>0</v>
      </c>
      <c r="Y4680" s="1">
        <f t="shared" si="2049"/>
        <v>0</v>
      </c>
      <c r="Z4680" s="1">
        <f t="shared" si="2050"/>
        <v>0</v>
      </c>
      <c r="AA4680" s="1">
        <f t="shared" si="2051"/>
        <v>0</v>
      </c>
      <c r="AD4680" s="1">
        <f t="shared" si="2052"/>
        <v>2</v>
      </c>
      <c r="AE4680" s="1">
        <f t="shared" si="2053"/>
        <v>1</v>
      </c>
      <c r="AF4680" s="1">
        <f t="shared" si="2054"/>
        <v>0</v>
      </c>
      <c r="AG4680" s="1">
        <f t="shared" si="2055"/>
        <v>0</v>
      </c>
      <c r="AH4680" s="1">
        <f t="shared" si="2056"/>
        <v>0</v>
      </c>
      <c r="AI4680" s="1">
        <f t="shared" si="2057"/>
        <v>0</v>
      </c>
      <c r="AK4680" s="1" t="str">
        <f t="shared" si="2045"/>
        <v>210000</v>
      </c>
    </row>
    <row r="4681" spans="4:37" x14ac:dyDescent="0.25">
      <c r="D4681" s="27">
        <v>4659</v>
      </c>
      <c r="E4681" s="27">
        <f t="shared" si="2031"/>
        <v>0</v>
      </c>
      <c r="F4681" s="27">
        <f t="shared" si="2032"/>
        <v>0</v>
      </c>
      <c r="G4681" s="27">
        <f t="shared" si="2038"/>
        <v>0</v>
      </c>
      <c r="H4681" s="2">
        <f>_xlfn.IFNA(IF(MATCH(AK4681,$AK$23:AK4680,0)&gt;0,0,0),1)</f>
        <v>0</v>
      </c>
      <c r="I4681" s="2">
        <f t="shared" si="2030"/>
        <v>4</v>
      </c>
      <c r="J4681" s="31">
        <f t="shared" si="2039"/>
        <v>3</v>
      </c>
      <c r="K4681" s="32">
        <f t="shared" si="2033"/>
        <v>0</v>
      </c>
      <c r="L4681" s="31">
        <f t="shared" si="2040"/>
        <v>1</v>
      </c>
      <c r="M4681" s="32">
        <f t="shared" si="2034"/>
        <v>0</v>
      </c>
      <c r="N4681" s="31">
        <f t="shared" si="2041"/>
        <v>0</v>
      </c>
      <c r="O4681" s="32">
        <f t="shared" si="2035"/>
        <v>0</v>
      </c>
      <c r="P4681" s="31">
        <f t="shared" si="2042"/>
        <v>0</v>
      </c>
      <c r="Q4681" s="32">
        <f t="shared" si="2036"/>
        <v>0</v>
      </c>
      <c r="R4681" s="31">
        <f t="shared" si="2043"/>
        <v>0</v>
      </c>
      <c r="S4681" s="32">
        <f t="shared" si="2037"/>
        <v>0</v>
      </c>
      <c r="T4681" s="31">
        <f t="shared" si="2044"/>
        <v>0</v>
      </c>
      <c r="V4681" s="1">
        <f t="shared" si="2046"/>
        <v>3</v>
      </c>
      <c r="W4681" s="1">
        <f t="shared" si="2047"/>
        <v>1</v>
      </c>
      <c r="X4681" s="1">
        <f t="shared" si="2048"/>
        <v>0</v>
      </c>
      <c r="Y4681" s="1">
        <f t="shared" si="2049"/>
        <v>0</v>
      </c>
      <c r="Z4681" s="1">
        <f t="shared" si="2050"/>
        <v>0</v>
      </c>
      <c r="AA4681" s="1">
        <f t="shared" si="2051"/>
        <v>0</v>
      </c>
      <c r="AD4681" s="1">
        <f t="shared" si="2052"/>
        <v>3</v>
      </c>
      <c r="AE4681" s="1">
        <f t="shared" si="2053"/>
        <v>1</v>
      </c>
      <c r="AF4681" s="1">
        <f t="shared" si="2054"/>
        <v>0</v>
      </c>
      <c r="AG4681" s="1">
        <f t="shared" si="2055"/>
        <v>0</v>
      </c>
      <c r="AH4681" s="1">
        <f t="shared" si="2056"/>
        <v>0</v>
      </c>
      <c r="AI4681" s="1">
        <f t="shared" si="2057"/>
        <v>0</v>
      </c>
      <c r="AK4681" s="1" t="str">
        <f t="shared" si="2045"/>
        <v>310000</v>
      </c>
    </row>
    <row r="4682" spans="4:37" x14ac:dyDescent="0.25">
      <c r="D4682" s="27">
        <v>4660</v>
      </c>
      <c r="E4682" s="27">
        <f t="shared" si="2031"/>
        <v>0</v>
      </c>
      <c r="F4682" s="27">
        <f t="shared" si="2032"/>
        <v>0</v>
      </c>
      <c r="G4682" s="27">
        <f t="shared" si="2038"/>
        <v>0</v>
      </c>
      <c r="H4682" s="2">
        <f>_xlfn.IFNA(IF(MATCH(AK4682,$AK$23:AK4681,0)&gt;0,0,0),1)</f>
        <v>0</v>
      </c>
      <c r="I4682" s="2">
        <f t="shared" si="2030"/>
        <v>5</v>
      </c>
      <c r="J4682" s="31">
        <f t="shared" si="2039"/>
        <v>4</v>
      </c>
      <c r="K4682" s="32">
        <f t="shared" si="2033"/>
        <v>0</v>
      </c>
      <c r="L4682" s="31">
        <f t="shared" si="2040"/>
        <v>1</v>
      </c>
      <c r="M4682" s="32">
        <f t="shared" si="2034"/>
        <v>0</v>
      </c>
      <c r="N4682" s="31">
        <f t="shared" si="2041"/>
        <v>0</v>
      </c>
      <c r="O4682" s="32">
        <f t="shared" si="2035"/>
        <v>0</v>
      </c>
      <c r="P4682" s="31">
        <f t="shared" si="2042"/>
        <v>0</v>
      </c>
      <c r="Q4682" s="32">
        <f t="shared" si="2036"/>
        <v>0</v>
      </c>
      <c r="R4682" s="31">
        <f t="shared" si="2043"/>
        <v>0</v>
      </c>
      <c r="S4682" s="32">
        <f t="shared" si="2037"/>
        <v>0</v>
      </c>
      <c r="T4682" s="31">
        <f t="shared" si="2044"/>
        <v>0</v>
      </c>
      <c r="V4682" s="1">
        <f t="shared" si="2046"/>
        <v>4</v>
      </c>
      <c r="W4682" s="1">
        <f t="shared" si="2047"/>
        <v>1</v>
      </c>
      <c r="X4682" s="1">
        <f t="shared" si="2048"/>
        <v>0</v>
      </c>
      <c r="Y4682" s="1">
        <f t="shared" si="2049"/>
        <v>0</v>
      </c>
      <c r="Z4682" s="1">
        <f t="shared" si="2050"/>
        <v>0</v>
      </c>
      <c r="AA4682" s="1">
        <f t="shared" si="2051"/>
        <v>0</v>
      </c>
      <c r="AD4682" s="1">
        <f t="shared" si="2052"/>
        <v>4</v>
      </c>
      <c r="AE4682" s="1">
        <f t="shared" si="2053"/>
        <v>1</v>
      </c>
      <c r="AF4682" s="1">
        <f t="shared" si="2054"/>
        <v>0</v>
      </c>
      <c r="AG4682" s="1">
        <f t="shared" si="2055"/>
        <v>0</v>
      </c>
      <c r="AH4682" s="1">
        <f t="shared" si="2056"/>
        <v>0</v>
      </c>
      <c r="AI4682" s="1">
        <f t="shared" si="2057"/>
        <v>0</v>
      </c>
      <c r="AK4682" s="1" t="str">
        <f t="shared" si="2045"/>
        <v>410000</v>
      </c>
    </row>
    <row r="4683" spans="4:37" x14ac:dyDescent="0.25">
      <c r="D4683" s="27">
        <v>4661</v>
      </c>
      <c r="E4683" s="27">
        <f t="shared" si="2031"/>
        <v>0</v>
      </c>
      <c r="F4683" s="27">
        <f t="shared" si="2032"/>
        <v>0</v>
      </c>
      <c r="G4683" s="27">
        <f t="shared" si="2038"/>
        <v>0</v>
      </c>
      <c r="H4683" s="2">
        <f>_xlfn.IFNA(IF(MATCH(AK4683,$AK$23:AK4682,0)&gt;0,0,0),1)</f>
        <v>0</v>
      </c>
      <c r="I4683" s="2">
        <f t="shared" si="2030"/>
        <v>3</v>
      </c>
      <c r="J4683" s="31">
        <f t="shared" si="2039"/>
        <v>1</v>
      </c>
      <c r="K4683" s="32">
        <f t="shared" si="2033"/>
        <v>0</v>
      </c>
      <c r="L4683" s="31">
        <f t="shared" si="2040"/>
        <v>2</v>
      </c>
      <c r="M4683" s="32">
        <f t="shared" si="2034"/>
        <v>0</v>
      </c>
      <c r="N4683" s="31">
        <f t="shared" si="2041"/>
        <v>0</v>
      </c>
      <c r="O4683" s="32">
        <f t="shared" si="2035"/>
        <v>0</v>
      </c>
      <c r="P4683" s="31">
        <f t="shared" si="2042"/>
        <v>0</v>
      </c>
      <c r="Q4683" s="32">
        <f t="shared" si="2036"/>
        <v>0</v>
      </c>
      <c r="R4683" s="31">
        <f t="shared" si="2043"/>
        <v>0</v>
      </c>
      <c r="S4683" s="32">
        <f t="shared" si="2037"/>
        <v>0</v>
      </c>
      <c r="T4683" s="31">
        <f t="shared" si="2044"/>
        <v>0</v>
      </c>
      <c r="V4683" s="1">
        <f t="shared" si="2046"/>
        <v>1</v>
      </c>
      <c r="W4683" s="1">
        <f t="shared" si="2047"/>
        <v>2</v>
      </c>
      <c r="X4683" s="1">
        <f t="shared" si="2048"/>
        <v>0</v>
      </c>
      <c r="Y4683" s="1">
        <f t="shared" si="2049"/>
        <v>0</v>
      </c>
      <c r="Z4683" s="1">
        <f t="shared" si="2050"/>
        <v>0</v>
      </c>
      <c r="AA4683" s="1">
        <f t="shared" si="2051"/>
        <v>0</v>
      </c>
      <c r="AD4683" s="1">
        <f t="shared" si="2052"/>
        <v>2</v>
      </c>
      <c r="AE4683" s="1">
        <f t="shared" si="2053"/>
        <v>1</v>
      </c>
      <c r="AF4683" s="1">
        <f t="shared" si="2054"/>
        <v>0</v>
      </c>
      <c r="AG4683" s="1">
        <f t="shared" si="2055"/>
        <v>0</v>
      </c>
      <c r="AH4683" s="1">
        <f t="shared" si="2056"/>
        <v>0</v>
      </c>
      <c r="AI4683" s="1">
        <f t="shared" si="2057"/>
        <v>0</v>
      </c>
      <c r="AK4683" s="1" t="str">
        <f t="shared" si="2045"/>
        <v>210000</v>
      </c>
    </row>
    <row r="4684" spans="4:37" x14ac:dyDescent="0.25">
      <c r="D4684" s="27">
        <v>4662</v>
      </c>
      <c r="E4684" s="27">
        <f t="shared" si="2031"/>
        <v>0</v>
      </c>
      <c r="F4684" s="27">
        <f t="shared" si="2032"/>
        <v>0</v>
      </c>
      <c r="G4684" s="27">
        <f t="shared" si="2038"/>
        <v>0</v>
      </c>
      <c r="H4684" s="2">
        <f>_xlfn.IFNA(IF(MATCH(AK4684,$AK$23:AK4683,0)&gt;0,0,0),1)</f>
        <v>0</v>
      </c>
      <c r="I4684" s="2">
        <f t="shared" si="2030"/>
        <v>4</v>
      </c>
      <c r="J4684" s="31">
        <f t="shared" si="2039"/>
        <v>2</v>
      </c>
      <c r="K4684" s="32">
        <f t="shared" si="2033"/>
        <v>1</v>
      </c>
      <c r="L4684" s="31">
        <f t="shared" si="2040"/>
        <v>2</v>
      </c>
      <c r="M4684" s="32">
        <f t="shared" si="2034"/>
        <v>0</v>
      </c>
      <c r="N4684" s="31">
        <f t="shared" si="2041"/>
        <v>0</v>
      </c>
      <c r="O4684" s="32">
        <f t="shared" si="2035"/>
        <v>0</v>
      </c>
      <c r="P4684" s="31">
        <f t="shared" si="2042"/>
        <v>0</v>
      </c>
      <c r="Q4684" s="32">
        <f t="shared" si="2036"/>
        <v>0</v>
      </c>
      <c r="R4684" s="31">
        <f t="shared" si="2043"/>
        <v>0</v>
      </c>
      <c r="S4684" s="32">
        <f t="shared" si="2037"/>
        <v>0</v>
      </c>
      <c r="T4684" s="31">
        <f t="shared" si="2044"/>
        <v>0</v>
      </c>
      <c r="V4684" s="1">
        <f t="shared" si="2046"/>
        <v>2</v>
      </c>
      <c r="W4684" s="1">
        <f t="shared" si="2047"/>
        <v>2</v>
      </c>
      <c r="X4684" s="1">
        <f t="shared" si="2048"/>
        <v>0</v>
      </c>
      <c r="Y4684" s="1">
        <f t="shared" si="2049"/>
        <v>0</v>
      </c>
      <c r="Z4684" s="1">
        <f t="shared" si="2050"/>
        <v>0</v>
      </c>
      <c r="AA4684" s="1">
        <f t="shared" si="2051"/>
        <v>0</v>
      </c>
      <c r="AD4684" s="1">
        <f t="shared" si="2052"/>
        <v>2</v>
      </c>
      <c r="AE4684" s="1">
        <f t="shared" si="2053"/>
        <v>2</v>
      </c>
      <c r="AF4684" s="1">
        <f t="shared" si="2054"/>
        <v>0</v>
      </c>
      <c r="AG4684" s="1">
        <f t="shared" si="2055"/>
        <v>0</v>
      </c>
      <c r="AH4684" s="1">
        <f t="shared" si="2056"/>
        <v>0</v>
      </c>
      <c r="AI4684" s="1">
        <f t="shared" si="2057"/>
        <v>0</v>
      </c>
      <c r="AK4684" s="1" t="str">
        <f t="shared" si="2045"/>
        <v>220000</v>
      </c>
    </row>
    <row r="4685" spans="4:37" x14ac:dyDescent="0.25">
      <c r="D4685" s="27">
        <v>4663</v>
      </c>
      <c r="E4685" s="27">
        <f t="shared" si="2031"/>
        <v>0</v>
      </c>
      <c r="F4685" s="27">
        <f t="shared" si="2032"/>
        <v>0</v>
      </c>
      <c r="G4685" s="27">
        <f t="shared" si="2038"/>
        <v>0</v>
      </c>
      <c r="H4685" s="2">
        <f>_xlfn.IFNA(IF(MATCH(AK4685,$AK$23:AK4684,0)&gt;0,0,0),1)</f>
        <v>0</v>
      </c>
      <c r="I4685" s="2">
        <f t="shared" si="2030"/>
        <v>5</v>
      </c>
      <c r="J4685" s="31">
        <f t="shared" si="2039"/>
        <v>3</v>
      </c>
      <c r="K4685" s="32">
        <f t="shared" si="2033"/>
        <v>0</v>
      </c>
      <c r="L4685" s="31">
        <f t="shared" si="2040"/>
        <v>2</v>
      </c>
      <c r="M4685" s="32">
        <f t="shared" si="2034"/>
        <v>0</v>
      </c>
      <c r="N4685" s="31">
        <f t="shared" si="2041"/>
        <v>0</v>
      </c>
      <c r="O4685" s="32">
        <f t="shared" si="2035"/>
        <v>0</v>
      </c>
      <c r="P4685" s="31">
        <f t="shared" si="2042"/>
        <v>0</v>
      </c>
      <c r="Q4685" s="32">
        <f t="shared" si="2036"/>
        <v>0</v>
      </c>
      <c r="R4685" s="31">
        <f t="shared" si="2043"/>
        <v>0</v>
      </c>
      <c r="S4685" s="32">
        <f t="shared" si="2037"/>
        <v>0</v>
      </c>
      <c r="T4685" s="31">
        <f t="shared" si="2044"/>
        <v>0</v>
      </c>
      <c r="V4685" s="1">
        <f t="shared" si="2046"/>
        <v>3</v>
      </c>
      <c r="W4685" s="1">
        <f t="shared" si="2047"/>
        <v>2</v>
      </c>
      <c r="X4685" s="1">
        <f t="shared" si="2048"/>
        <v>0</v>
      </c>
      <c r="Y4685" s="1">
        <f t="shared" si="2049"/>
        <v>0</v>
      </c>
      <c r="Z4685" s="1">
        <f t="shared" si="2050"/>
        <v>0</v>
      </c>
      <c r="AA4685" s="1">
        <f t="shared" si="2051"/>
        <v>0</v>
      </c>
      <c r="AD4685" s="1">
        <f t="shared" si="2052"/>
        <v>3</v>
      </c>
      <c r="AE4685" s="1">
        <f t="shared" si="2053"/>
        <v>2</v>
      </c>
      <c r="AF4685" s="1">
        <f t="shared" si="2054"/>
        <v>0</v>
      </c>
      <c r="AG4685" s="1">
        <f t="shared" si="2055"/>
        <v>0</v>
      </c>
      <c r="AH4685" s="1">
        <f t="shared" si="2056"/>
        <v>0</v>
      </c>
      <c r="AI4685" s="1">
        <f t="shared" si="2057"/>
        <v>0</v>
      </c>
      <c r="AK4685" s="1" t="str">
        <f t="shared" si="2045"/>
        <v>320000</v>
      </c>
    </row>
    <row r="4686" spans="4:37" x14ac:dyDescent="0.25">
      <c r="D4686" s="27">
        <v>4664</v>
      </c>
      <c r="E4686" s="27">
        <f t="shared" si="2031"/>
        <v>0</v>
      </c>
      <c r="F4686" s="27">
        <f t="shared" si="2032"/>
        <v>0</v>
      </c>
      <c r="G4686" s="27">
        <f t="shared" si="2038"/>
        <v>0</v>
      </c>
      <c r="H4686" s="2">
        <f>_xlfn.IFNA(IF(MATCH(AK4686,$AK$23:AK4685,0)&gt;0,0,0),1)</f>
        <v>0</v>
      </c>
      <c r="I4686" s="2">
        <f t="shared" si="2030"/>
        <v>6</v>
      </c>
      <c r="J4686" s="31">
        <f t="shared" si="2039"/>
        <v>4</v>
      </c>
      <c r="K4686" s="32">
        <f t="shared" si="2033"/>
        <v>0</v>
      </c>
      <c r="L4686" s="31">
        <f t="shared" si="2040"/>
        <v>2</v>
      </c>
      <c r="M4686" s="32">
        <f t="shared" si="2034"/>
        <v>0</v>
      </c>
      <c r="N4686" s="31">
        <f t="shared" si="2041"/>
        <v>0</v>
      </c>
      <c r="O4686" s="32">
        <f t="shared" si="2035"/>
        <v>0</v>
      </c>
      <c r="P4686" s="31">
        <f t="shared" si="2042"/>
        <v>0</v>
      </c>
      <c r="Q4686" s="32">
        <f t="shared" si="2036"/>
        <v>0</v>
      </c>
      <c r="R4686" s="31">
        <f t="shared" si="2043"/>
        <v>0</v>
      </c>
      <c r="S4686" s="32">
        <f t="shared" si="2037"/>
        <v>0</v>
      </c>
      <c r="T4686" s="31">
        <f t="shared" si="2044"/>
        <v>0</v>
      </c>
      <c r="V4686" s="1">
        <f t="shared" si="2046"/>
        <v>4</v>
      </c>
      <c r="W4686" s="1">
        <f t="shared" si="2047"/>
        <v>2</v>
      </c>
      <c r="X4686" s="1">
        <f t="shared" si="2048"/>
        <v>0</v>
      </c>
      <c r="Y4686" s="1">
        <f t="shared" si="2049"/>
        <v>0</v>
      </c>
      <c r="Z4686" s="1">
        <f t="shared" si="2050"/>
        <v>0</v>
      </c>
      <c r="AA4686" s="1">
        <f t="shared" si="2051"/>
        <v>0</v>
      </c>
      <c r="AD4686" s="1">
        <f t="shared" si="2052"/>
        <v>4</v>
      </c>
      <c r="AE4686" s="1">
        <f t="shared" si="2053"/>
        <v>2</v>
      </c>
      <c r="AF4686" s="1">
        <f t="shared" si="2054"/>
        <v>0</v>
      </c>
      <c r="AG4686" s="1">
        <f t="shared" si="2055"/>
        <v>0</v>
      </c>
      <c r="AH4686" s="1">
        <f t="shared" si="2056"/>
        <v>0</v>
      </c>
      <c r="AI4686" s="1">
        <f t="shared" si="2057"/>
        <v>0</v>
      </c>
      <c r="AK4686" s="1" t="str">
        <f t="shared" si="2045"/>
        <v>420000</v>
      </c>
    </row>
    <row r="4687" spans="4:37" x14ac:dyDescent="0.25">
      <c r="D4687" s="27">
        <v>4665</v>
      </c>
      <c r="E4687" s="27">
        <f t="shared" si="2031"/>
        <v>0</v>
      </c>
      <c r="F4687" s="27">
        <f t="shared" si="2032"/>
        <v>0</v>
      </c>
      <c r="G4687" s="27">
        <f t="shared" si="2038"/>
        <v>0</v>
      </c>
      <c r="H4687" s="2">
        <f>_xlfn.IFNA(IF(MATCH(AK4687,$AK$23:AK4686,0)&gt;0,0,0),1)</f>
        <v>0</v>
      </c>
      <c r="I4687" s="2">
        <f t="shared" si="2030"/>
        <v>4</v>
      </c>
      <c r="J4687" s="31">
        <f t="shared" si="2039"/>
        <v>1</v>
      </c>
      <c r="K4687" s="32">
        <f t="shared" si="2033"/>
        <v>0</v>
      </c>
      <c r="L4687" s="31">
        <f t="shared" si="2040"/>
        <v>3</v>
      </c>
      <c r="M4687" s="32">
        <f t="shared" si="2034"/>
        <v>0</v>
      </c>
      <c r="N4687" s="31">
        <f t="shared" si="2041"/>
        <v>0</v>
      </c>
      <c r="O4687" s="32">
        <f t="shared" si="2035"/>
        <v>0</v>
      </c>
      <c r="P4687" s="31">
        <f t="shared" si="2042"/>
        <v>0</v>
      </c>
      <c r="Q4687" s="32">
        <f t="shared" si="2036"/>
        <v>0</v>
      </c>
      <c r="R4687" s="31">
        <f t="shared" si="2043"/>
        <v>0</v>
      </c>
      <c r="S4687" s="32">
        <f t="shared" si="2037"/>
        <v>0</v>
      </c>
      <c r="T4687" s="31">
        <f t="shared" si="2044"/>
        <v>0</v>
      </c>
      <c r="V4687" s="1">
        <f t="shared" si="2046"/>
        <v>1</v>
      </c>
      <c r="W4687" s="1">
        <f t="shared" si="2047"/>
        <v>3</v>
      </c>
      <c r="X4687" s="1">
        <f t="shared" si="2048"/>
        <v>0</v>
      </c>
      <c r="Y4687" s="1">
        <f t="shared" si="2049"/>
        <v>0</v>
      </c>
      <c r="Z4687" s="1">
        <f t="shared" si="2050"/>
        <v>0</v>
      </c>
      <c r="AA4687" s="1">
        <f t="shared" si="2051"/>
        <v>0</v>
      </c>
      <c r="AD4687" s="1">
        <f t="shared" si="2052"/>
        <v>3</v>
      </c>
      <c r="AE4687" s="1">
        <f t="shared" si="2053"/>
        <v>1</v>
      </c>
      <c r="AF4687" s="1">
        <f t="shared" si="2054"/>
        <v>0</v>
      </c>
      <c r="AG4687" s="1">
        <f t="shared" si="2055"/>
        <v>0</v>
      </c>
      <c r="AH4687" s="1">
        <f t="shared" si="2056"/>
        <v>0</v>
      </c>
      <c r="AI4687" s="1">
        <f t="shared" si="2057"/>
        <v>0</v>
      </c>
      <c r="AK4687" s="1" t="str">
        <f t="shared" si="2045"/>
        <v>310000</v>
      </c>
    </row>
    <row r="4688" spans="4:37" x14ac:dyDescent="0.25">
      <c r="D4688" s="27">
        <v>4666</v>
      </c>
      <c r="E4688" s="27">
        <f t="shared" si="2031"/>
        <v>0</v>
      </c>
      <c r="F4688" s="27">
        <f t="shared" si="2032"/>
        <v>0</v>
      </c>
      <c r="G4688" s="27">
        <f t="shared" si="2038"/>
        <v>0</v>
      </c>
      <c r="H4688" s="2">
        <f>_xlfn.IFNA(IF(MATCH(AK4688,$AK$23:AK4687,0)&gt;0,0,0),1)</f>
        <v>0</v>
      </c>
      <c r="I4688" s="2">
        <f t="shared" si="2030"/>
        <v>5</v>
      </c>
      <c r="J4688" s="31">
        <f t="shared" si="2039"/>
        <v>2</v>
      </c>
      <c r="K4688" s="32">
        <f t="shared" si="2033"/>
        <v>0</v>
      </c>
      <c r="L4688" s="31">
        <f t="shared" si="2040"/>
        <v>3</v>
      </c>
      <c r="M4688" s="32">
        <f t="shared" si="2034"/>
        <v>0</v>
      </c>
      <c r="N4688" s="31">
        <f t="shared" si="2041"/>
        <v>0</v>
      </c>
      <c r="O4688" s="32">
        <f t="shared" si="2035"/>
        <v>0</v>
      </c>
      <c r="P4688" s="31">
        <f t="shared" si="2042"/>
        <v>0</v>
      </c>
      <c r="Q4688" s="32">
        <f t="shared" si="2036"/>
        <v>0</v>
      </c>
      <c r="R4688" s="31">
        <f t="shared" si="2043"/>
        <v>0</v>
      </c>
      <c r="S4688" s="32">
        <f t="shared" si="2037"/>
        <v>0</v>
      </c>
      <c r="T4688" s="31">
        <f t="shared" si="2044"/>
        <v>0</v>
      </c>
      <c r="V4688" s="1">
        <f t="shared" si="2046"/>
        <v>2</v>
      </c>
      <c r="W4688" s="1">
        <f t="shared" si="2047"/>
        <v>3</v>
      </c>
      <c r="X4688" s="1">
        <f t="shared" si="2048"/>
        <v>0</v>
      </c>
      <c r="Y4688" s="1">
        <f t="shared" si="2049"/>
        <v>0</v>
      </c>
      <c r="Z4688" s="1">
        <f t="shared" si="2050"/>
        <v>0</v>
      </c>
      <c r="AA4688" s="1">
        <f t="shared" si="2051"/>
        <v>0</v>
      </c>
      <c r="AD4688" s="1">
        <f t="shared" si="2052"/>
        <v>3</v>
      </c>
      <c r="AE4688" s="1">
        <f t="shared" si="2053"/>
        <v>2</v>
      </c>
      <c r="AF4688" s="1">
        <f t="shared" si="2054"/>
        <v>0</v>
      </c>
      <c r="AG4688" s="1">
        <f t="shared" si="2055"/>
        <v>0</v>
      </c>
      <c r="AH4688" s="1">
        <f t="shared" si="2056"/>
        <v>0</v>
      </c>
      <c r="AI4688" s="1">
        <f t="shared" si="2057"/>
        <v>0</v>
      </c>
      <c r="AK4688" s="1" t="str">
        <f t="shared" si="2045"/>
        <v>320000</v>
      </c>
    </row>
    <row r="4689" spans="4:37" x14ac:dyDescent="0.25">
      <c r="D4689" s="27">
        <v>4667</v>
      </c>
      <c r="E4689" s="27">
        <f t="shared" si="2031"/>
        <v>0</v>
      </c>
      <c r="F4689" s="27">
        <f t="shared" si="2032"/>
        <v>0</v>
      </c>
      <c r="G4689" s="27">
        <f t="shared" si="2038"/>
        <v>0</v>
      </c>
      <c r="H4689" s="2">
        <f>_xlfn.IFNA(IF(MATCH(AK4689,$AK$23:AK4688,0)&gt;0,0,0),1)</f>
        <v>0</v>
      </c>
      <c r="I4689" s="2">
        <f t="shared" ref="I4689:I4752" si="2058">SUM(J4689,L4689,N4689,P4689,R4689,T4689)</f>
        <v>6</v>
      </c>
      <c r="J4689" s="31">
        <f t="shared" si="2039"/>
        <v>3</v>
      </c>
      <c r="K4689" s="32">
        <f t="shared" si="2033"/>
        <v>1</v>
      </c>
      <c r="L4689" s="31">
        <f t="shared" si="2040"/>
        <v>3</v>
      </c>
      <c r="M4689" s="32">
        <f t="shared" si="2034"/>
        <v>0</v>
      </c>
      <c r="N4689" s="31">
        <f t="shared" si="2041"/>
        <v>0</v>
      </c>
      <c r="O4689" s="32">
        <f t="shared" si="2035"/>
        <v>0</v>
      </c>
      <c r="P4689" s="31">
        <f t="shared" si="2042"/>
        <v>0</v>
      </c>
      <c r="Q4689" s="32">
        <f t="shared" si="2036"/>
        <v>0</v>
      </c>
      <c r="R4689" s="31">
        <f t="shared" si="2043"/>
        <v>0</v>
      </c>
      <c r="S4689" s="32">
        <f t="shared" si="2037"/>
        <v>0</v>
      </c>
      <c r="T4689" s="31">
        <f t="shared" si="2044"/>
        <v>0</v>
      </c>
      <c r="V4689" s="1">
        <f t="shared" si="2046"/>
        <v>3</v>
      </c>
      <c r="W4689" s="1">
        <f t="shared" si="2047"/>
        <v>3</v>
      </c>
      <c r="X4689" s="1">
        <f t="shared" si="2048"/>
        <v>0</v>
      </c>
      <c r="Y4689" s="1">
        <f t="shared" si="2049"/>
        <v>0</v>
      </c>
      <c r="Z4689" s="1">
        <f t="shared" si="2050"/>
        <v>0</v>
      </c>
      <c r="AA4689" s="1">
        <f t="shared" si="2051"/>
        <v>0</v>
      </c>
      <c r="AD4689" s="1">
        <f t="shared" si="2052"/>
        <v>3</v>
      </c>
      <c r="AE4689" s="1">
        <f t="shared" si="2053"/>
        <v>3</v>
      </c>
      <c r="AF4689" s="1">
        <f t="shared" si="2054"/>
        <v>0</v>
      </c>
      <c r="AG4689" s="1">
        <f t="shared" si="2055"/>
        <v>0</v>
      </c>
      <c r="AH4689" s="1">
        <f t="shared" si="2056"/>
        <v>0</v>
      </c>
      <c r="AI4689" s="1">
        <f t="shared" si="2057"/>
        <v>0</v>
      </c>
      <c r="AK4689" s="1" t="str">
        <f t="shared" si="2045"/>
        <v>330000</v>
      </c>
    </row>
    <row r="4690" spans="4:37" x14ac:dyDescent="0.25">
      <c r="D4690" s="27">
        <v>4668</v>
      </c>
      <c r="E4690" s="27">
        <f t="shared" si="2031"/>
        <v>0</v>
      </c>
      <c r="F4690" s="27">
        <f t="shared" si="2032"/>
        <v>0</v>
      </c>
      <c r="G4690" s="27">
        <f t="shared" si="2038"/>
        <v>0</v>
      </c>
      <c r="H4690" s="2">
        <f>_xlfn.IFNA(IF(MATCH(AK4690,$AK$23:AK4689,0)&gt;0,0,0),1)</f>
        <v>0</v>
      </c>
      <c r="I4690" s="2">
        <f t="shared" si="2058"/>
        <v>7</v>
      </c>
      <c r="J4690" s="31">
        <f t="shared" si="2039"/>
        <v>4</v>
      </c>
      <c r="K4690" s="32">
        <f t="shared" si="2033"/>
        <v>0</v>
      </c>
      <c r="L4690" s="31">
        <f t="shared" si="2040"/>
        <v>3</v>
      </c>
      <c r="M4690" s="32">
        <f t="shared" si="2034"/>
        <v>0</v>
      </c>
      <c r="N4690" s="31">
        <f t="shared" si="2041"/>
        <v>0</v>
      </c>
      <c r="O4690" s="32">
        <f t="shared" si="2035"/>
        <v>0</v>
      </c>
      <c r="P4690" s="31">
        <f t="shared" si="2042"/>
        <v>0</v>
      </c>
      <c r="Q4690" s="32">
        <f t="shared" si="2036"/>
        <v>0</v>
      </c>
      <c r="R4690" s="31">
        <f t="shared" si="2043"/>
        <v>0</v>
      </c>
      <c r="S4690" s="32">
        <f t="shared" si="2037"/>
        <v>0</v>
      </c>
      <c r="T4690" s="31">
        <f t="shared" si="2044"/>
        <v>0</v>
      </c>
      <c r="V4690" s="1">
        <f t="shared" si="2046"/>
        <v>4</v>
      </c>
      <c r="W4690" s="1">
        <f t="shared" si="2047"/>
        <v>3</v>
      </c>
      <c r="X4690" s="1">
        <f t="shared" si="2048"/>
        <v>0</v>
      </c>
      <c r="Y4690" s="1">
        <f t="shared" si="2049"/>
        <v>0</v>
      </c>
      <c r="Z4690" s="1">
        <f t="shared" si="2050"/>
        <v>0</v>
      </c>
      <c r="AA4690" s="1">
        <f t="shared" si="2051"/>
        <v>0</v>
      </c>
      <c r="AD4690" s="1">
        <f t="shared" si="2052"/>
        <v>4</v>
      </c>
      <c r="AE4690" s="1">
        <f t="shared" si="2053"/>
        <v>3</v>
      </c>
      <c r="AF4690" s="1">
        <f t="shared" si="2054"/>
        <v>0</v>
      </c>
      <c r="AG4690" s="1">
        <f t="shared" si="2055"/>
        <v>0</v>
      </c>
      <c r="AH4690" s="1">
        <f t="shared" si="2056"/>
        <v>0</v>
      </c>
      <c r="AI4690" s="1">
        <f t="shared" si="2057"/>
        <v>0</v>
      </c>
      <c r="AK4690" s="1" t="str">
        <f t="shared" si="2045"/>
        <v>430000</v>
      </c>
    </row>
    <row r="4691" spans="4:37" x14ac:dyDescent="0.25">
      <c r="D4691" s="27">
        <v>4669</v>
      </c>
      <c r="E4691" s="27">
        <f t="shared" si="2031"/>
        <v>0</v>
      </c>
      <c r="F4691" s="27">
        <f t="shared" si="2032"/>
        <v>0</v>
      </c>
      <c r="G4691" s="27">
        <f t="shared" si="2038"/>
        <v>0</v>
      </c>
      <c r="H4691" s="2">
        <f>_xlfn.IFNA(IF(MATCH(AK4691,$AK$23:AK4690,0)&gt;0,0,0),1)</f>
        <v>0</v>
      </c>
      <c r="I4691" s="2">
        <f t="shared" si="2058"/>
        <v>5</v>
      </c>
      <c r="J4691" s="31">
        <f t="shared" si="2039"/>
        <v>1</v>
      </c>
      <c r="K4691" s="32">
        <f t="shared" si="2033"/>
        <v>0</v>
      </c>
      <c r="L4691" s="31">
        <f t="shared" si="2040"/>
        <v>4</v>
      </c>
      <c r="M4691" s="32">
        <f t="shared" si="2034"/>
        <v>0</v>
      </c>
      <c r="N4691" s="31">
        <f t="shared" si="2041"/>
        <v>0</v>
      </c>
      <c r="O4691" s="32">
        <f t="shared" si="2035"/>
        <v>0</v>
      </c>
      <c r="P4691" s="31">
        <f t="shared" si="2042"/>
        <v>0</v>
      </c>
      <c r="Q4691" s="32">
        <f t="shared" si="2036"/>
        <v>0</v>
      </c>
      <c r="R4691" s="31">
        <f t="shared" si="2043"/>
        <v>0</v>
      </c>
      <c r="S4691" s="32">
        <f t="shared" si="2037"/>
        <v>0</v>
      </c>
      <c r="T4691" s="31">
        <f t="shared" si="2044"/>
        <v>0</v>
      </c>
      <c r="V4691" s="1">
        <f t="shared" si="2046"/>
        <v>1</v>
      </c>
      <c r="W4691" s="1">
        <f t="shared" si="2047"/>
        <v>4</v>
      </c>
      <c r="X4691" s="1">
        <f t="shared" si="2048"/>
        <v>0</v>
      </c>
      <c r="Y4691" s="1">
        <f t="shared" si="2049"/>
        <v>0</v>
      </c>
      <c r="Z4691" s="1">
        <f t="shared" si="2050"/>
        <v>0</v>
      </c>
      <c r="AA4691" s="1">
        <f t="shared" si="2051"/>
        <v>0</v>
      </c>
      <c r="AD4691" s="1">
        <f t="shared" si="2052"/>
        <v>4</v>
      </c>
      <c r="AE4691" s="1">
        <f t="shared" si="2053"/>
        <v>1</v>
      </c>
      <c r="AF4691" s="1">
        <f t="shared" si="2054"/>
        <v>0</v>
      </c>
      <c r="AG4691" s="1">
        <f t="shared" si="2055"/>
        <v>0</v>
      </c>
      <c r="AH4691" s="1">
        <f t="shared" si="2056"/>
        <v>0</v>
      </c>
      <c r="AI4691" s="1">
        <f t="shared" si="2057"/>
        <v>0</v>
      </c>
      <c r="AK4691" s="1" t="str">
        <f t="shared" si="2045"/>
        <v>410000</v>
      </c>
    </row>
    <row r="4692" spans="4:37" x14ac:dyDescent="0.25">
      <c r="D4692" s="27">
        <v>4670</v>
      </c>
      <c r="E4692" s="27">
        <f t="shared" si="2031"/>
        <v>0</v>
      </c>
      <c r="F4692" s="27">
        <f t="shared" si="2032"/>
        <v>0</v>
      </c>
      <c r="G4692" s="27">
        <f t="shared" si="2038"/>
        <v>0</v>
      </c>
      <c r="H4692" s="2">
        <f>_xlfn.IFNA(IF(MATCH(AK4692,$AK$23:AK4691,0)&gt;0,0,0),1)</f>
        <v>0</v>
      </c>
      <c r="I4692" s="2">
        <f t="shared" si="2058"/>
        <v>6</v>
      </c>
      <c r="J4692" s="31">
        <f t="shared" si="2039"/>
        <v>2</v>
      </c>
      <c r="K4692" s="32">
        <f t="shared" si="2033"/>
        <v>0</v>
      </c>
      <c r="L4692" s="31">
        <f t="shared" si="2040"/>
        <v>4</v>
      </c>
      <c r="M4692" s="32">
        <f t="shared" si="2034"/>
        <v>0</v>
      </c>
      <c r="N4692" s="31">
        <f t="shared" si="2041"/>
        <v>0</v>
      </c>
      <c r="O4692" s="32">
        <f t="shared" si="2035"/>
        <v>0</v>
      </c>
      <c r="P4692" s="31">
        <f t="shared" si="2042"/>
        <v>0</v>
      </c>
      <c r="Q4692" s="32">
        <f t="shared" si="2036"/>
        <v>0</v>
      </c>
      <c r="R4692" s="31">
        <f t="shared" si="2043"/>
        <v>0</v>
      </c>
      <c r="S4692" s="32">
        <f t="shared" si="2037"/>
        <v>0</v>
      </c>
      <c r="T4692" s="31">
        <f t="shared" si="2044"/>
        <v>0</v>
      </c>
      <c r="V4692" s="1">
        <f t="shared" si="2046"/>
        <v>2</v>
      </c>
      <c r="W4692" s="1">
        <f t="shared" si="2047"/>
        <v>4</v>
      </c>
      <c r="X4692" s="1">
        <f t="shared" si="2048"/>
        <v>0</v>
      </c>
      <c r="Y4692" s="1">
        <f t="shared" si="2049"/>
        <v>0</v>
      </c>
      <c r="Z4692" s="1">
        <f t="shared" si="2050"/>
        <v>0</v>
      </c>
      <c r="AA4692" s="1">
        <f t="shared" si="2051"/>
        <v>0</v>
      </c>
      <c r="AD4692" s="1">
        <f t="shared" si="2052"/>
        <v>4</v>
      </c>
      <c r="AE4692" s="1">
        <f t="shared" si="2053"/>
        <v>2</v>
      </c>
      <c r="AF4692" s="1">
        <f t="shared" si="2054"/>
        <v>0</v>
      </c>
      <c r="AG4692" s="1">
        <f t="shared" si="2055"/>
        <v>0</v>
      </c>
      <c r="AH4692" s="1">
        <f t="shared" si="2056"/>
        <v>0</v>
      </c>
      <c r="AI4692" s="1">
        <f t="shared" si="2057"/>
        <v>0</v>
      </c>
      <c r="AK4692" s="1" t="str">
        <f t="shared" si="2045"/>
        <v>420000</v>
      </c>
    </row>
    <row r="4693" spans="4:37" x14ac:dyDescent="0.25">
      <c r="D4693" s="27">
        <v>4671</v>
      </c>
      <c r="E4693" s="27">
        <f t="shared" si="2031"/>
        <v>0</v>
      </c>
      <c r="F4693" s="27">
        <f t="shared" si="2032"/>
        <v>0</v>
      </c>
      <c r="G4693" s="27">
        <f t="shared" si="2038"/>
        <v>0</v>
      </c>
      <c r="H4693" s="2">
        <f>_xlfn.IFNA(IF(MATCH(AK4693,$AK$23:AK4692,0)&gt;0,0,0),1)</f>
        <v>0</v>
      </c>
      <c r="I4693" s="2">
        <f t="shared" si="2058"/>
        <v>7</v>
      </c>
      <c r="J4693" s="31">
        <f t="shared" si="2039"/>
        <v>3</v>
      </c>
      <c r="K4693" s="32">
        <f t="shared" si="2033"/>
        <v>0</v>
      </c>
      <c r="L4693" s="31">
        <f t="shared" si="2040"/>
        <v>4</v>
      </c>
      <c r="M4693" s="32">
        <f t="shared" si="2034"/>
        <v>0</v>
      </c>
      <c r="N4693" s="31">
        <f t="shared" si="2041"/>
        <v>0</v>
      </c>
      <c r="O4693" s="32">
        <f t="shared" si="2035"/>
        <v>0</v>
      </c>
      <c r="P4693" s="31">
        <f t="shared" si="2042"/>
        <v>0</v>
      </c>
      <c r="Q4693" s="32">
        <f t="shared" si="2036"/>
        <v>0</v>
      </c>
      <c r="R4693" s="31">
        <f t="shared" si="2043"/>
        <v>0</v>
      </c>
      <c r="S4693" s="32">
        <f t="shared" si="2037"/>
        <v>0</v>
      </c>
      <c r="T4693" s="31">
        <f t="shared" si="2044"/>
        <v>0</v>
      </c>
      <c r="V4693" s="1">
        <f t="shared" si="2046"/>
        <v>3</v>
      </c>
      <c r="W4693" s="1">
        <f t="shared" si="2047"/>
        <v>4</v>
      </c>
      <c r="X4693" s="1">
        <f t="shared" si="2048"/>
        <v>0</v>
      </c>
      <c r="Y4693" s="1">
        <f t="shared" si="2049"/>
        <v>0</v>
      </c>
      <c r="Z4693" s="1">
        <f t="shared" si="2050"/>
        <v>0</v>
      </c>
      <c r="AA4693" s="1">
        <f t="shared" si="2051"/>
        <v>0</v>
      </c>
      <c r="AD4693" s="1">
        <f t="shared" si="2052"/>
        <v>4</v>
      </c>
      <c r="AE4693" s="1">
        <f t="shared" si="2053"/>
        <v>3</v>
      </c>
      <c r="AF4693" s="1">
        <f t="shared" si="2054"/>
        <v>0</v>
      </c>
      <c r="AG4693" s="1">
        <f t="shared" si="2055"/>
        <v>0</v>
      </c>
      <c r="AH4693" s="1">
        <f t="shared" si="2056"/>
        <v>0</v>
      </c>
      <c r="AI4693" s="1">
        <f t="shared" si="2057"/>
        <v>0</v>
      </c>
      <c r="AK4693" s="1" t="str">
        <f t="shared" si="2045"/>
        <v>430000</v>
      </c>
    </row>
    <row r="4694" spans="4:37" x14ac:dyDescent="0.25">
      <c r="D4694" s="27">
        <v>4672</v>
      </c>
      <c r="E4694" s="27">
        <f t="shared" si="2031"/>
        <v>0</v>
      </c>
      <c r="F4694" s="27">
        <f t="shared" si="2032"/>
        <v>0</v>
      </c>
      <c r="G4694" s="27">
        <f t="shared" si="2038"/>
        <v>0</v>
      </c>
      <c r="H4694" s="2">
        <f>_xlfn.IFNA(IF(MATCH(AK4694,$AK$23:AK4693,0)&gt;0,0,0),1)</f>
        <v>0</v>
      </c>
      <c r="I4694" s="2">
        <f t="shared" si="2058"/>
        <v>8</v>
      </c>
      <c r="J4694" s="31">
        <f t="shared" si="2039"/>
        <v>4</v>
      </c>
      <c r="K4694" s="32">
        <f t="shared" si="2033"/>
        <v>1</v>
      </c>
      <c r="L4694" s="31">
        <f t="shared" si="2040"/>
        <v>4</v>
      </c>
      <c r="M4694" s="32">
        <f t="shared" si="2034"/>
        <v>0</v>
      </c>
      <c r="N4694" s="31">
        <f t="shared" si="2041"/>
        <v>0</v>
      </c>
      <c r="O4694" s="32">
        <f t="shared" si="2035"/>
        <v>0</v>
      </c>
      <c r="P4694" s="31">
        <f t="shared" si="2042"/>
        <v>0</v>
      </c>
      <c r="Q4694" s="32">
        <f t="shared" si="2036"/>
        <v>0</v>
      </c>
      <c r="R4694" s="31">
        <f t="shared" si="2043"/>
        <v>0</v>
      </c>
      <c r="S4694" s="32">
        <f t="shared" si="2037"/>
        <v>0</v>
      </c>
      <c r="T4694" s="31">
        <f t="shared" si="2044"/>
        <v>0</v>
      </c>
      <c r="V4694" s="1">
        <f t="shared" si="2046"/>
        <v>4</v>
      </c>
      <c r="W4694" s="1">
        <f t="shared" si="2047"/>
        <v>4</v>
      </c>
      <c r="X4694" s="1">
        <f t="shared" si="2048"/>
        <v>0</v>
      </c>
      <c r="Y4694" s="1">
        <f t="shared" si="2049"/>
        <v>0</v>
      </c>
      <c r="Z4694" s="1">
        <f t="shared" si="2050"/>
        <v>0</v>
      </c>
      <c r="AA4694" s="1">
        <f t="shared" si="2051"/>
        <v>0</v>
      </c>
      <c r="AD4694" s="1">
        <f t="shared" si="2052"/>
        <v>4</v>
      </c>
      <c r="AE4694" s="1">
        <f t="shared" si="2053"/>
        <v>4</v>
      </c>
      <c r="AF4694" s="1">
        <f t="shared" si="2054"/>
        <v>0</v>
      </c>
      <c r="AG4694" s="1">
        <f t="shared" si="2055"/>
        <v>0</v>
      </c>
      <c r="AH4694" s="1">
        <f t="shared" si="2056"/>
        <v>0</v>
      </c>
      <c r="AI4694" s="1">
        <f t="shared" si="2057"/>
        <v>0</v>
      </c>
      <c r="AK4694" s="1" t="str">
        <f t="shared" si="2045"/>
        <v>440000</v>
      </c>
    </row>
    <row r="4695" spans="4:37" x14ac:dyDescent="0.25">
      <c r="D4695" s="27">
        <v>4673</v>
      </c>
      <c r="E4695" s="27">
        <f t="shared" ref="E4695:E4758" si="2059">IF(D4695&lt;=$C$4^$C$6,1,0)</f>
        <v>0</v>
      </c>
      <c r="F4695" s="27">
        <f t="shared" ref="F4695:F4758" si="2060">IF(E4695=1,IF(SUM(K4695,M4695,O4695,Q4695,S4695)=0,1,0),0)</f>
        <v>0</v>
      </c>
      <c r="G4695" s="27">
        <f t="shared" si="2038"/>
        <v>0</v>
      </c>
      <c r="H4695" s="2">
        <f>_xlfn.IFNA(IF(MATCH(AK4695,$AK$23:AK4694,0)&gt;0,0,0),1)</f>
        <v>0</v>
      </c>
      <c r="I4695" s="2">
        <f t="shared" si="2058"/>
        <v>2</v>
      </c>
      <c r="J4695" s="31">
        <f t="shared" si="2039"/>
        <v>1</v>
      </c>
      <c r="K4695" s="32">
        <f t="shared" ref="K4695:K4758" si="2061">IF($C$6&gt;1,IF(L4695=J4695,1,0),0)</f>
        <v>1</v>
      </c>
      <c r="L4695" s="31">
        <f t="shared" si="2040"/>
        <v>1</v>
      </c>
      <c r="M4695" s="32">
        <f t="shared" ref="M4695:M4758" si="2062">IF($C$6&gt;2,IF(OR(N4695=L4695,N4695=J4695),1,0),0)</f>
        <v>0</v>
      </c>
      <c r="N4695" s="31">
        <f t="shared" si="2041"/>
        <v>0</v>
      </c>
      <c r="O4695" s="32">
        <f t="shared" ref="O4695:O4758" si="2063">IF($C$6&gt;3,IF(OR(P4695=N4695,P4695=L4695,P4695=J4695),1,0),0)</f>
        <v>0</v>
      </c>
      <c r="P4695" s="31">
        <f t="shared" si="2042"/>
        <v>0</v>
      </c>
      <c r="Q4695" s="32">
        <f t="shared" ref="Q4695:Q4758" si="2064">IF($C$6&gt;4,IF(OR(R4695=N4695,R4695=L4695,R4695=J4695,R4695=P4695),1,0),0)</f>
        <v>0</v>
      </c>
      <c r="R4695" s="31">
        <f t="shared" si="2043"/>
        <v>0</v>
      </c>
      <c r="S4695" s="32">
        <f t="shared" ref="S4695:S4758" si="2065">IF($C$6&gt;5,IF(OR(T4695=N4695,T4695=L4695,T4695=J4695,T4695=P4695,T4695=R4695),1,0),0)</f>
        <v>0</v>
      </c>
      <c r="T4695" s="31">
        <f t="shared" si="2044"/>
        <v>0</v>
      </c>
      <c r="V4695" s="1">
        <f t="shared" si="2046"/>
        <v>1</v>
      </c>
      <c r="W4695" s="1">
        <f t="shared" si="2047"/>
        <v>1</v>
      </c>
      <c r="X4695" s="1">
        <f t="shared" si="2048"/>
        <v>0</v>
      </c>
      <c r="Y4695" s="1">
        <f t="shared" si="2049"/>
        <v>0</v>
      </c>
      <c r="Z4695" s="1">
        <f t="shared" si="2050"/>
        <v>0</v>
      </c>
      <c r="AA4695" s="1">
        <f t="shared" si="2051"/>
        <v>0</v>
      </c>
      <c r="AD4695" s="1">
        <f t="shared" si="2052"/>
        <v>1</v>
      </c>
      <c r="AE4695" s="1">
        <f t="shared" si="2053"/>
        <v>1</v>
      </c>
      <c r="AF4695" s="1">
        <f t="shared" si="2054"/>
        <v>0</v>
      </c>
      <c r="AG4695" s="1">
        <f t="shared" si="2055"/>
        <v>0</v>
      </c>
      <c r="AH4695" s="1">
        <f t="shared" si="2056"/>
        <v>0</v>
      </c>
      <c r="AI4695" s="1">
        <f t="shared" si="2057"/>
        <v>0</v>
      </c>
      <c r="AK4695" s="1" t="str">
        <f t="shared" si="2045"/>
        <v>110000</v>
      </c>
    </row>
    <row r="4696" spans="4:37" x14ac:dyDescent="0.25">
      <c r="D4696" s="27">
        <v>4674</v>
      </c>
      <c r="E4696" s="27">
        <f t="shared" si="2059"/>
        <v>0</v>
      </c>
      <c r="F4696" s="27">
        <f t="shared" si="2060"/>
        <v>0</v>
      </c>
      <c r="G4696" s="27">
        <f t="shared" ref="G4696:G4759" si="2066">IF(SUM(F4696,H4696)=2,1,0)</f>
        <v>0</v>
      </c>
      <c r="H4696" s="2">
        <f>_xlfn.IFNA(IF(MATCH(AK4696,$AK$23:AK4695,0)&gt;0,0,0),1)</f>
        <v>0</v>
      </c>
      <c r="I4696" s="2">
        <f t="shared" si="2058"/>
        <v>3</v>
      </c>
      <c r="J4696" s="31">
        <f t="shared" ref="J4696:J4759" si="2067">IF(J4695&lt;$C$4,J4695+1,1)</f>
        <v>2</v>
      </c>
      <c r="K4696" s="32">
        <f t="shared" si="2061"/>
        <v>0</v>
      </c>
      <c r="L4696" s="31">
        <f t="shared" ref="L4696:L4759" si="2068">IF($C$6&gt;=2,IF(J4696&gt;J4695,L4695,IF(L4695&lt;$C$4,L4695+1,1)),0)</f>
        <v>1</v>
      </c>
      <c r="M4696" s="32">
        <f t="shared" si="2062"/>
        <v>0</v>
      </c>
      <c r="N4696" s="31">
        <f t="shared" ref="N4696:N4759" si="2069">IF($C$6&gt;=3,IF(L4696=L4695,N4695,IF(L4696&lt;L4695,IF(N4695&lt;$C$4,N4695+1,1),N4695)),0)</f>
        <v>0</v>
      </c>
      <c r="O4696" s="32">
        <f t="shared" si="2063"/>
        <v>0</v>
      </c>
      <c r="P4696" s="31">
        <f t="shared" ref="P4696:P4759" si="2070">IF($C$6&gt;=4,IF(N4696=N4695,P4695,IF(N4696&lt;N4695,IF(P4695&lt;$C$4,P4695+1,1),P4695)),0)</f>
        <v>0</v>
      </c>
      <c r="Q4696" s="32">
        <f t="shared" si="2064"/>
        <v>0</v>
      </c>
      <c r="R4696" s="31">
        <f t="shared" ref="R4696:R4759" si="2071">IF($C$6&gt;=5,IF(P4696=P4695,R4695,IF(P4696&lt;P4695,IF(R4695&lt;$C$4,R4695+1,1),R4695)),0)</f>
        <v>0</v>
      </c>
      <c r="S4696" s="32">
        <f t="shared" si="2065"/>
        <v>0</v>
      </c>
      <c r="T4696" s="31">
        <f t="shared" ref="T4696:T4759" si="2072">IF($C$6&gt;=6,IF(R4696=R4695,T4695,IF(R4696&lt;R4695,IF(T4695&lt;$C$4,T4695+1,1),T4695)),0)</f>
        <v>0</v>
      </c>
      <c r="V4696" s="1">
        <f t="shared" si="2046"/>
        <v>2</v>
      </c>
      <c r="W4696" s="1">
        <f t="shared" si="2047"/>
        <v>1</v>
      </c>
      <c r="X4696" s="1">
        <f t="shared" si="2048"/>
        <v>0</v>
      </c>
      <c r="Y4696" s="1">
        <f t="shared" si="2049"/>
        <v>0</v>
      </c>
      <c r="Z4696" s="1">
        <f t="shared" si="2050"/>
        <v>0</v>
      </c>
      <c r="AA4696" s="1">
        <f t="shared" si="2051"/>
        <v>0</v>
      </c>
      <c r="AD4696" s="1">
        <f t="shared" si="2052"/>
        <v>2</v>
      </c>
      <c r="AE4696" s="1">
        <f t="shared" si="2053"/>
        <v>1</v>
      </c>
      <c r="AF4696" s="1">
        <f t="shared" si="2054"/>
        <v>0</v>
      </c>
      <c r="AG4696" s="1">
        <f t="shared" si="2055"/>
        <v>0</v>
      </c>
      <c r="AH4696" s="1">
        <f t="shared" si="2056"/>
        <v>0</v>
      </c>
      <c r="AI4696" s="1">
        <f t="shared" si="2057"/>
        <v>0</v>
      </c>
      <c r="AK4696" s="1" t="str">
        <f t="shared" ref="AK4696:AK4759" si="2073">CONCATENATE(AD4696,AE4696,AF4696,AG4696,AH4696,AI4696)</f>
        <v>210000</v>
      </c>
    </row>
    <row r="4697" spans="4:37" x14ac:dyDescent="0.25">
      <c r="D4697" s="27">
        <v>4675</v>
      </c>
      <c r="E4697" s="27">
        <f t="shared" si="2059"/>
        <v>0</v>
      </c>
      <c r="F4697" s="27">
        <f t="shared" si="2060"/>
        <v>0</v>
      </c>
      <c r="G4697" s="27">
        <f t="shared" si="2066"/>
        <v>0</v>
      </c>
      <c r="H4697" s="2">
        <f>_xlfn.IFNA(IF(MATCH(AK4697,$AK$23:AK4696,0)&gt;0,0,0),1)</f>
        <v>0</v>
      </c>
      <c r="I4697" s="2">
        <f t="shared" si="2058"/>
        <v>4</v>
      </c>
      <c r="J4697" s="31">
        <f t="shared" si="2067"/>
        <v>3</v>
      </c>
      <c r="K4697" s="32">
        <f t="shared" si="2061"/>
        <v>0</v>
      </c>
      <c r="L4697" s="31">
        <f t="shared" si="2068"/>
        <v>1</v>
      </c>
      <c r="M4697" s="32">
        <f t="shared" si="2062"/>
        <v>0</v>
      </c>
      <c r="N4697" s="31">
        <f t="shared" si="2069"/>
        <v>0</v>
      </c>
      <c r="O4697" s="32">
        <f t="shared" si="2063"/>
        <v>0</v>
      </c>
      <c r="P4697" s="31">
        <f t="shared" si="2070"/>
        <v>0</v>
      </c>
      <c r="Q4697" s="32">
        <f t="shared" si="2064"/>
        <v>0</v>
      </c>
      <c r="R4697" s="31">
        <f t="shared" si="2071"/>
        <v>0</v>
      </c>
      <c r="S4697" s="32">
        <f t="shared" si="2065"/>
        <v>0</v>
      </c>
      <c r="T4697" s="31">
        <f t="shared" si="2072"/>
        <v>0</v>
      </c>
      <c r="V4697" s="1">
        <f t="shared" si="2046"/>
        <v>3</v>
      </c>
      <c r="W4697" s="1">
        <f t="shared" si="2047"/>
        <v>1</v>
      </c>
      <c r="X4697" s="1">
        <f t="shared" si="2048"/>
        <v>0</v>
      </c>
      <c r="Y4697" s="1">
        <f t="shared" si="2049"/>
        <v>0</v>
      </c>
      <c r="Z4697" s="1">
        <f t="shared" si="2050"/>
        <v>0</v>
      </c>
      <c r="AA4697" s="1">
        <f t="shared" si="2051"/>
        <v>0</v>
      </c>
      <c r="AD4697" s="1">
        <f t="shared" si="2052"/>
        <v>3</v>
      </c>
      <c r="AE4697" s="1">
        <f t="shared" si="2053"/>
        <v>1</v>
      </c>
      <c r="AF4697" s="1">
        <f t="shared" si="2054"/>
        <v>0</v>
      </c>
      <c r="AG4697" s="1">
        <f t="shared" si="2055"/>
        <v>0</v>
      </c>
      <c r="AH4697" s="1">
        <f t="shared" si="2056"/>
        <v>0</v>
      </c>
      <c r="AI4697" s="1">
        <f t="shared" si="2057"/>
        <v>0</v>
      </c>
      <c r="AK4697" s="1" t="str">
        <f t="shared" si="2073"/>
        <v>310000</v>
      </c>
    </row>
    <row r="4698" spans="4:37" x14ac:dyDescent="0.25">
      <c r="D4698" s="27">
        <v>4676</v>
      </c>
      <c r="E4698" s="27">
        <f t="shared" si="2059"/>
        <v>0</v>
      </c>
      <c r="F4698" s="27">
        <f t="shared" si="2060"/>
        <v>0</v>
      </c>
      <c r="G4698" s="27">
        <f t="shared" si="2066"/>
        <v>0</v>
      </c>
      <c r="H4698" s="2">
        <f>_xlfn.IFNA(IF(MATCH(AK4698,$AK$23:AK4697,0)&gt;0,0,0),1)</f>
        <v>0</v>
      </c>
      <c r="I4698" s="2">
        <f t="shared" si="2058"/>
        <v>5</v>
      </c>
      <c r="J4698" s="31">
        <f t="shared" si="2067"/>
        <v>4</v>
      </c>
      <c r="K4698" s="32">
        <f t="shared" si="2061"/>
        <v>0</v>
      </c>
      <c r="L4698" s="31">
        <f t="shared" si="2068"/>
        <v>1</v>
      </c>
      <c r="M4698" s="32">
        <f t="shared" si="2062"/>
        <v>0</v>
      </c>
      <c r="N4698" s="31">
        <f t="shared" si="2069"/>
        <v>0</v>
      </c>
      <c r="O4698" s="32">
        <f t="shared" si="2063"/>
        <v>0</v>
      </c>
      <c r="P4698" s="31">
        <f t="shared" si="2070"/>
        <v>0</v>
      </c>
      <c r="Q4698" s="32">
        <f t="shared" si="2064"/>
        <v>0</v>
      </c>
      <c r="R4698" s="31">
        <f t="shared" si="2071"/>
        <v>0</v>
      </c>
      <c r="S4698" s="32">
        <f t="shared" si="2065"/>
        <v>0</v>
      </c>
      <c r="T4698" s="31">
        <f t="shared" si="2072"/>
        <v>0</v>
      </c>
      <c r="V4698" s="1">
        <f t="shared" si="2046"/>
        <v>4</v>
      </c>
      <c r="W4698" s="1">
        <f t="shared" si="2047"/>
        <v>1</v>
      </c>
      <c r="X4698" s="1">
        <f t="shared" si="2048"/>
        <v>0</v>
      </c>
      <c r="Y4698" s="1">
        <f t="shared" si="2049"/>
        <v>0</v>
      </c>
      <c r="Z4698" s="1">
        <f t="shared" si="2050"/>
        <v>0</v>
      </c>
      <c r="AA4698" s="1">
        <f t="shared" si="2051"/>
        <v>0</v>
      </c>
      <c r="AD4698" s="1">
        <f t="shared" si="2052"/>
        <v>4</v>
      </c>
      <c r="AE4698" s="1">
        <f t="shared" si="2053"/>
        <v>1</v>
      </c>
      <c r="AF4698" s="1">
        <f t="shared" si="2054"/>
        <v>0</v>
      </c>
      <c r="AG4698" s="1">
        <f t="shared" si="2055"/>
        <v>0</v>
      </c>
      <c r="AH4698" s="1">
        <f t="shared" si="2056"/>
        <v>0</v>
      </c>
      <c r="AI4698" s="1">
        <f t="shared" si="2057"/>
        <v>0</v>
      </c>
      <c r="AK4698" s="1" t="str">
        <f t="shared" si="2073"/>
        <v>410000</v>
      </c>
    </row>
    <row r="4699" spans="4:37" x14ac:dyDescent="0.25">
      <c r="D4699" s="27">
        <v>4677</v>
      </c>
      <c r="E4699" s="27">
        <f t="shared" si="2059"/>
        <v>0</v>
      </c>
      <c r="F4699" s="27">
        <f t="shared" si="2060"/>
        <v>0</v>
      </c>
      <c r="G4699" s="27">
        <f t="shared" si="2066"/>
        <v>0</v>
      </c>
      <c r="H4699" s="2">
        <f>_xlfn.IFNA(IF(MATCH(AK4699,$AK$23:AK4698,0)&gt;0,0,0),1)</f>
        <v>0</v>
      </c>
      <c r="I4699" s="2">
        <f t="shared" si="2058"/>
        <v>3</v>
      </c>
      <c r="J4699" s="31">
        <f t="shared" si="2067"/>
        <v>1</v>
      </c>
      <c r="K4699" s="32">
        <f t="shared" si="2061"/>
        <v>0</v>
      </c>
      <c r="L4699" s="31">
        <f t="shared" si="2068"/>
        <v>2</v>
      </c>
      <c r="M4699" s="32">
        <f t="shared" si="2062"/>
        <v>0</v>
      </c>
      <c r="N4699" s="31">
        <f t="shared" si="2069"/>
        <v>0</v>
      </c>
      <c r="O4699" s="32">
        <f t="shared" si="2063"/>
        <v>0</v>
      </c>
      <c r="P4699" s="31">
        <f t="shared" si="2070"/>
        <v>0</v>
      </c>
      <c r="Q4699" s="32">
        <f t="shared" si="2064"/>
        <v>0</v>
      </c>
      <c r="R4699" s="31">
        <f t="shared" si="2071"/>
        <v>0</v>
      </c>
      <c r="S4699" s="32">
        <f t="shared" si="2065"/>
        <v>0</v>
      </c>
      <c r="T4699" s="31">
        <f t="shared" si="2072"/>
        <v>0</v>
      </c>
      <c r="V4699" s="1">
        <f t="shared" si="2046"/>
        <v>1</v>
      </c>
      <c r="W4699" s="1">
        <f t="shared" si="2047"/>
        <v>2</v>
      </c>
      <c r="X4699" s="1">
        <f t="shared" si="2048"/>
        <v>0</v>
      </c>
      <c r="Y4699" s="1">
        <f t="shared" si="2049"/>
        <v>0</v>
      </c>
      <c r="Z4699" s="1">
        <f t="shared" si="2050"/>
        <v>0</v>
      </c>
      <c r="AA4699" s="1">
        <f t="shared" si="2051"/>
        <v>0</v>
      </c>
      <c r="AD4699" s="1">
        <f t="shared" si="2052"/>
        <v>2</v>
      </c>
      <c r="AE4699" s="1">
        <f t="shared" si="2053"/>
        <v>1</v>
      </c>
      <c r="AF4699" s="1">
        <f t="shared" si="2054"/>
        <v>0</v>
      </c>
      <c r="AG4699" s="1">
        <f t="shared" si="2055"/>
        <v>0</v>
      </c>
      <c r="AH4699" s="1">
        <f t="shared" si="2056"/>
        <v>0</v>
      </c>
      <c r="AI4699" s="1">
        <f t="shared" si="2057"/>
        <v>0</v>
      </c>
      <c r="AK4699" s="1" t="str">
        <f t="shared" si="2073"/>
        <v>210000</v>
      </c>
    </row>
    <row r="4700" spans="4:37" x14ac:dyDescent="0.25">
      <c r="D4700" s="27">
        <v>4678</v>
      </c>
      <c r="E4700" s="27">
        <f t="shared" si="2059"/>
        <v>0</v>
      </c>
      <c r="F4700" s="27">
        <f t="shared" si="2060"/>
        <v>0</v>
      </c>
      <c r="G4700" s="27">
        <f t="shared" si="2066"/>
        <v>0</v>
      </c>
      <c r="H4700" s="2">
        <f>_xlfn.IFNA(IF(MATCH(AK4700,$AK$23:AK4699,0)&gt;0,0,0),1)</f>
        <v>0</v>
      </c>
      <c r="I4700" s="2">
        <f t="shared" si="2058"/>
        <v>4</v>
      </c>
      <c r="J4700" s="31">
        <f t="shared" si="2067"/>
        <v>2</v>
      </c>
      <c r="K4700" s="32">
        <f t="shared" si="2061"/>
        <v>1</v>
      </c>
      <c r="L4700" s="31">
        <f t="shared" si="2068"/>
        <v>2</v>
      </c>
      <c r="M4700" s="32">
        <f t="shared" si="2062"/>
        <v>0</v>
      </c>
      <c r="N4700" s="31">
        <f t="shared" si="2069"/>
        <v>0</v>
      </c>
      <c r="O4700" s="32">
        <f t="shared" si="2063"/>
        <v>0</v>
      </c>
      <c r="P4700" s="31">
        <f t="shared" si="2070"/>
        <v>0</v>
      </c>
      <c r="Q4700" s="32">
        <f t="shared" si="2064"/>
        <v>0</v>
      </c>
      <c r="R4700" s="31">
        <f t="shared" si="2071"/>
        <v>0</v>
      </c>
      <c r="S4700" s="32">
        <f t="shared" si="2065"/>
        <v>0</v>
      </c>
      <c r="T4700" s="31">
        <f t="shared" si="2072"/>
        <v>0</v>
      </c>
      <c r="V4700" s="1">
        <f t="shared" si="2046"/>
        <v>2</v>
      </c>
      <c r="W4700" s="1">
        <f t="shared" si="2047"/>
        <v>2</v>
      </c>
      <c r="X4700" s="1">
        <f t="shared" si="2048"/>
        <v>0</v>
      </c>
      <c r="Y4700" s="1">
        <f t="shared" si="2049"/>
        <v>0</v>
      </c>
      <c r="Z4700" s="1">
        <f t="shared" si="2050"/>
        <v>0</v>
      </c>
      <c r="AA4700" s="1">
        <f t="shared" si="2051"/>
        <v>0</v>
      </c>
      <c r="AD4700" s="1">
        <f t="shared" si="2052"/>
        <v>2</v>
      </c>
      <c r="AE4700" s="1">
        <f t="shared" si="2053"/>
        <v>2</v>
      </c>
      <c r="AF4700" s="1">
        <f t="shared" si="2054"/>
        <v>0</v>
      </c>
      <c r="AG4700" s="1">
        <f t="shared" si="2055"/>
        <v>0</v>
      </c>
      <c r="AH4700" s="1">
        <f t="shared" si="2056"/>
        <v>0</v>
      </c>
      <c r="AI4700" s="1">
        <f t="shared" si="2057"/>
        <v>0</v>
      </c>
      <c r="AK4700" s="1" t="str">
        <f t="shared" si="2073"/>
        <v>220000</v>
      </c>
    </row>
    <row r="4701" spans="4:37" x14ac:dyDescent="0.25">
      <c r="D4701" s="27">
        <v>4679</v>
      </c>
      <c r="E4701" s="27">
        <f t="shared" si="2059"/>
        <v>0</v>
      </c>
      <c r="F4701" s="27">
        <f t="shared" si="2060"/>
        <v>0</v>
      </c>
      <c r="G4701" s="27">
        <f t="shared" si="2066"/>
        <v>0</v>
      </c>
      <c r="H4701" s="2">
        <f>_xlfn.IFNA(IF(MATCH(AK4701,$AK$23:AK4700,0)&gt;0,0,0),1)</f>
        <v>0</v>
      </c>
      <c r="I4701" s="2">
        <f t="shared" si="2058"/>
        <v>5</v>
      </c>
      <c r="J4701" s="31">
        <f t="shared" si="2067"/>
        <v>3</v>
      </c>
      <c r="K4701" s="32">
        <f t="shared" si="2061"/>
        <v>0</v>
      </c>
      <c r="L4701" s="31">
        <f t="shared" si="2068"/>
        <v>2</v>
      </c>
      <c r="M4701" s="32">
        <f t="shared" si="2062"/>
        <v>0</v>
      </c>
      <c r="N4701" s="31">
        <f t="shared" si="2069"/>
        <v>0</v>
      </c>
      <c r="O4701" s="32">
        <f t="shared" si="2063"/>
        <v>0</v>
      </c>
      <c r="P4701" s="31">
        <f t="shared" si="2070"/>
        <v>0</v>
      </c>
      <c r="Q4701" s="32">
        <f t="shared" si="2064"/>
        <v>0</v>
      </c>
      <c r="R4701" s="31">
        <f t="shared" si="2071"/>
        <v>0</v>
      </c>
      <c r="S4701" s="32">
        <f t="shared" si="2065"/>
        <v>0</v>
      </c>
      <c r="T4701" s="31">
        <f t="shared" si="2072"/>
        <v>0</v>
      </c>
      <c r="V4701" s="1">
        <f t="shared" si="2046"/>
        <v>3</v>
      </c>
      <c r="W4701" s="1">
        <f t="shared" si="2047"/>
        <v>2</v>
      </c>
      <c r="X4701" s="1">
        <f t="shared" si="2048"/>
        <v>0</v>
      </c>
      <c r="Y4701" s="1">
        <f t="shared" si="2049"/>
        <v>0</v>
      </c>
      <c r="Z4701" s="1">
        <f t="shared" si="2050"/>
        <v>0</v>
      </c>
      <c r="AA4701" s="1">
        <f t="shared" si="2051"/>
        <v>0</v>
      </c>
      <c r="AD4701" s="1">
        <f t="shared" si="2052"/>
        <v>3</v>
      </c>
      <c r="AE4701" s="1">
        <f t="shared" si="2053"/>
        <v>2</v>
      </c>
      <c r="AF4701" s="1">
        <f t="shared" si="2054"/>
        <v>0</v>
      </c>
      <c r="AG4701" s="1">
        <f t="shared" si="2055"/>
        <v>0</v>
      </c>
      <c r="AH4701" s="1">
        <f t="shared" si="2056"/>
        <v>0</v>
      </c>
      <c r="AI4701" s="1">
        <f t="shared" si="2057"/>
        <v>0</v>
      </c>
      <c r="AK4701" s="1" t="str">
        <f t="shared" si="2073"/>
        <v>320000</v>
      </c>
    </row>
    <row r="4702" spans="4:37" x14ac:dyDescent="0.25">
      <c r="D4702" s="27">
        <v>4680</v>
      </c>
      <c r="E4702" s="27">
        <f t="shared" si="2059"/>
        <v>0</v>
      </c>
      <c r="F4702" s="27">
        <f t="shared" si="2060"/>
        <v>0</v>
      </c>
      <c r="G4702" s="27">
        <f t="shared" si="2066"/>
        <v>0</v>
      </c>
      <c r="H4702" s="2">
        <f>_xlfn.IFNA(IF(MATCH(AK4702,$AK$23:AK4701,0)&gt;0,0,0),1)</f>
        <v>0</v>
      </c>
      <c r="I4702" s="2">
        <f t="shared" si="2058"/>
        <v>6</v>
      </c>
      <c r="J4702" s="31">
        <f t="shared" si="2067"/>
        <v>4</v>
      </c>
      <c r="K4702" s="32">
        <f t="shared" si="2061"/>
        <v>0</v>
      </c>
      <c r="L4702" s="31">
        <f t="shared" si="2068"/>
        <v>2</v>
      </c>
      <c r="M4702" s="32">
        <f t="shared" si="2062"/>
        <v>0</v>
      </c>
      <c r="N4702" s="31">
        <f t="shared" si="2069"/>
        <v>0</v>
      </c>
      <c r="O4702" s="32">
        <f t="shared" si="2063"/>
        <v>0</v>
      </c>
      <c r="P4702" s="31">
        <f t="shared" si="2070"/>
        <v>0</v>
      </c>
      <c r="Q4702" s="32">
        <f t="shared" si="2064"/>
        <v>0</v>
      </c>
      <c r="R4702" s="31">
        <f t="shared" si="2071"/>
        <v>0</v>
      </c>
      <c r="S4702" s="32">
        <f t="shared" si="2065"/>
        <v>0</v>
      </c>
      <c r="T4702" s="31">
        <f t="shared" si="2072"/>
        <v>0</v>
      </c>
      <c r="V4702" s="1">
        <f t="shared" si="2046"/>
        <v>4</v>
      </c>
      <c r="W4702" s="1">
        <f t="shared" si="2047"/>
        <v>2</v>
      </c>
      <c r="X4702" s="1">
        <f t="shared" si="2048"/>
        <v>0</v>
      </c>
      <c r="Y4702" s="1">
        <f t="shared" si="2049"/>
        <v>0</v>
      </c>
      <c r="Z4702" s="1">
        <f t="shared" si="2050"/>
        <v>0</v>
      </c>
      <c r="AA4702" s="1">
        <f t="shared" si="2051"/>
        <v>0</v>
      </c>
      <c r="AD4702" s="1">
        <f t="shared" si="2052"/>
        <v>4</v>
      </c>
      <c r="AE4702" s="1">
        <f t="shared" si="2053"/>
        <v>2</v>
      </c>
      <c r="AF4702" s="1">
        <f t="shared" si="2054"/>
        <v>0</v>
      </c>
      <c r="AG4702" s="1">
        <f t="shared" si="2055"/>
        <v>0</v>
      </c>
      <c r="AH4702" s="1">
        <f t="shared" si="2056"/>
        <v>0</v>
      </c>
      <c r="AI4702" s="1">
        <f t="shared" si="2057"/>
        <v>0</v>
      </c>
      <c r="AK4702" s="1" t="str">
        <f t="shared" si="2073"/>
        <v>420000</v>
      </c>
    </row>
    <row r="4703" spans="4:37" x14ac:dyDescent="0.25">
      <c r="D4703" s="27">
        <v>4681</v>
      </c>
      <c r="E4703" s="27">
        <f t="shared" si="2059"/>
        <v>0</v>
      </c>
      <c r="F4703" s="27">
        <f t="shared" si="2060"/>
        <v>0</v>
      </c>
      <c r="G4703" s="27">
        <f t="shared" si="2066"/>
        <v>0</v>
      </c>
      <c r="H4703" s="2">
        <f>_xlfn.IFNA(IF(MATCH(AK4703,$AK$23:AK4702,0)&gt;0,0,0),1)</f>
        <v>0</v>
      </c>
      <c r="I4703" s="2">
        <f t="shared" si="2058"/>
        <v>4</v>
      </c>
      <c r="J4703" s="31">
        <f t="shared" si="2067"/>
        <v>1</v>
      </c>
      <c r="K4703" s="32">
        <f t="shared" si="2061"/>
        <v>0</v>
      </c>
      <c r="L4703" s="31">
        <f t="shared" si="2068"/>
        <v>3</v>
      </c>
      <c r="M4703" s="32">
        <f t="shared" si="2062"/>
        <v>0</v>
      </c>
      <c r="N4703" s="31">
        <f t="shared" si="2069"/>
        <v>0</v>
      </c>
      <c r="O4703" s="32">
        <f t="shared" si="2063"/>
        <v>0</v>
      </c>
      <c r="P4703" s="31">
        <f t="shared" si="2070"/>
        <v>0</v>
      </c>
      <c r="Q4703" s="32">
        <f t="shared" si="2064"/>
        <v>0</v>
      </c>
      <c r="R4703" s="31">
        <f t="shared" si="2071"/>
        <v>0</v>
      </c>
      <c r="S4703" s="32">
        <f t="shared" si="2065"/>
        <v>0</v>
      </c>
      <c r="T4703" s="31">
        <f t="shared" si="2072"/>
        <v>0</v>
      </c>
      <c r="V4703" s="1">
        <f t="shared" si="2046"/>
        <v>1</v>
      </c>
      <c r="W4703" s="1">
        <f t="shared" si="2047"/>
        <v>3</v>
      </c>
      <c r="X4703" s="1">
        <f t="shared" si="2048"/>
        <v>0</v>
      </c>
      <c r="Y4703" s="1">
        <f t="shared" si="2049"/>
        <v>0</v>
      </c>
      <c r="Z4703" s="1">
        <f t="shared" si="2050"/>
        <v>0</v>
      </c>
      <c r="AA4703" s="1">
        <f t="shared" si="2051"/>
        <v>0</v>
      </c>
      <c r="AD4703" s="1">
        <f t="shared" si="2052"/>
        <v>3</v>
      </c>
      <c r="AE4703" s="1">
        <f t="shared" si="2053"/>
        <v>1</v>
      </c>
      <c r="AF4703" s="1">
        <f t="shared" si="2054"/>
        <v>0</v>
      </c>
      <c r="AG4703" s="1">
        <f t="shared" si="2055"/>
        <v>0</v>
      </c>
      <c r="AH4703" s="1">
        <f t="shared" si="2056"/>
        <v>0</v>
      </c>
      <c r="AI4703" s="1">
        <f t="shared" si="2057"/>
        <v>0</v>
      </c>
      <c r="AK4703" s="1" t="str">
        <f t="shared" si="2073"/>
        <v>310000</v>
      </c>
    </row>
    <row r="4704" spans="4:37" x14ac:dyDescent="0.25">
      <c r="D4704" s="27">
        <v>4682</v>
      </c>
      <c r="E4704" s="27">
        <f t="shared" si="2059"/>
        <v>0</v>
      </c>
      <c r="F4704" s="27">
        <f t="shared" si="2060"/>
        <v>0</v>
      </c>
      <c r="G4704" s="27">
        <f t="shared" si="2066"/>
        <v>0</v>
      </c>
      <c r="H4704" s="2">
        <f>_xlfn.IFNA(IF(MATCH(AK4704,$AK$23:AK4703,0)&gt;0,0,0),1)</f>
        <v>0</v>
      </c>
      <c r="I4704" s="2">
        <f t="shared" si="2058"/>
        <v>5</v>
      </c>
      <c r="J4704" s="31">
        <f t="shared" si="2067"/>
        <v>2</v>
      </c>
      <c r="K4704" s="32">
        <f t="shared" si="2061"/>
        <v>0</v>
      </c>
      <c r="L4704" s="31">
        <f t="shared" si="2068"/>
        <v>3</v>
      </c>
      <c r="M4704" s="32">
        <f t="shared" si="2062"/>
        <v>0</v>
      </c>
      <c r="N4704" s="31">
        <f t="shared" si="2069"/>
        <v>0</v>
      </c>
      <c r="O4704" s="32">
        <f t="shared" si="2063"/>
        <v>0</v>
      </c>
      <c r="P4704" s="31">
        <f t="shared" si="2070"/>
        <v>0</v>
      </c>
      <c r="Q4704" s="32">
        <f t="shared" si="2064"/>
        <v>0</v>
      </c>
      <c r="R4704" s="31">
        <f t="shared" si="2071"/>
        <v>0</v>
      </c>
      <c r="S4704" s="32">
        <f t="shared" si="2065"/>
        <v>0</v>
      </c>
      <c r="T4704" s="31">
        <f t="shared" si="2072"/>
        <v>0</v>
      </c>
      <c r="V4704" s="1">
        <f t="shared" si="2046"/>
        <v>2</v>
      </c>
      <c r="W4704" s="1">
        <f t="shared" si="2047"/>
        <v>3</v>
      </c>
      <c r="X4704" s="1">
        <f t="shared" si="2048"/>
        <v>0</v>
      </c>
      <c r="Y4704" s="1">
        <f t="shared" si="2049"/>
        <v>0</v>
      </c>
      <c r="Z4704" s="1">
        <f t="shared" si="2050"/>
        <v>0</v>
      </c>
      <c r="AA4704" s="1">
        <f t="shared" si="2051"/>
        <v>0</v>
      </c>
      <c r="AD4704" s="1">
        <f t="shared" si="2052"/>
        <v>3</v>
      </c>
      <c r="AE4704" s="1">
        <f t="shared" si="2053"/>
        <v>2</v>
      </c>
      <c r="AF4704" s="1">
        <f t="shared" si="2054"/>
        <v>0</v>
      </c>
      <c r="AG4704" s="1">
        <f t="shared" si="2055"/>
        <v>0</v>
      </c>
      <c r="AH4704" s="1">
        <f t="shared" si="2056"/>
        <v>0</v>
      </c>
      <c r="AI4704" s="1">
        <f t="shared" si="2057"/>
        <v>0</v>
      </c>
      <c r="AK4704" s="1" t="str">
        <f t="shared" si="2073"/>
        <v>320000</v>
      </c>
    </row>
    <row r="4705" spans="4:37" x14ac:dyDescent="0.25">
      <c r="D4705" s="27">
        <v>4683</v>
      </c>
      <c r="E4705" s="27">
        <f t="shared" si="2059"/>
        <v>0</v>
      </c>
      <c r="F4705" s="27">
        <f t="shared" si="2060"/>
        <v>0</v>
      </c>
      <c r="G4705" s="27">
        <f t="shared" si="2066"/>
        <v>0</v>
      </c>
      <c r="H4705" s="2">
        <f>_xlfn.IFNA(IF(MATCH(AK4705,$AK$23:AK4704,0)&gt;0,0,0),1)</f>
        <v>0</v>
      </c>
      <c r="I4705" s="2">
        <f t="shared" si="2058"/>
        <v>6</v>
      </c>
      <c r="J4705" s="31">
        <f t="shared" si="2067"/>
        <v>3</v>
      </c>
      <c r="K4705" s="32">
        <f t="shared" si="2061"/>
        <v>1</v>
      </c>
      <c r="L4705" s="31">
        <f t="shared" si="2068"/>
        <v>3</v>
      </c>
      <c r="M4705" s="32">
        <f t="shared" si="2062"/>
        <v>0</v>
      </c>
      <c r="N4705" s="31">
        <f t="shared" si="2069"/>
        <v>0</v>
      </c>
      <c r="O4705" s="32">
        <f t="shared" si="2063"/>
        <v>0</v>
      </c>
      <c r="P4705" s="31">
        <f t="shared" si="2070"/>
        <v>0</v>
      </c>
      <c r="Q4705" s="32">
        <f t="shared" si="2064"/>
        <v>0</v>
      </c>
      <c r="R4705" s="31">
        <f t="shared" si="2071"/>
        <v>0</v>
      </c>
      <c r="S4705" s="32">
        <f t="shared" si="2065"/>
        <v>0</v>
      </c>
      <c r="T4705" s="31">
        <f t="shared" si="2072"/>
        <v>0</v>
      </c>
      <c r="V4705" s="1">
        <f t="shared" si="2046"/>
        <v>3</v>
      </c>
      <c r="W4705" s="1">
        <f t="shared" si="2047"/>
        <v>3</v>
      </c>
      <c r="X4705" s="1">
        <f t="shared" si="2048"/>
        <v>0</v>
      </c>
      <c r="Y4705" s="1">
        <f t="shared" si="2049"/>
        <v>0</v>
      </c>
      <c r="Z4705" s="1">
        <f t="shared" si="2050"/>
        <v>0</v>
      </c>
      <c r="AA4705" s="1">
        <f t="shared" si="2051"/>
        <v>0</v>
      </c>
      <c r="AD4705" s="1">
        <f t="shared" si="2052"/>
        <v>3</v>
      </c>
      <c r="AE4705" s="1">
        <f t="shared" si="2053"/>
        <v>3</v>
      </c>
      <c r="AF4705" s="1">
        <f t="shared" si="2054"/>
        <v>0</v>
      </c>
      <c r="AG4705" s="1">
        <f t="shared" si="2055"/>
        <v>0</v>
      </c>
      <c r="AH4705" s="1">
        <f t="shared" si="2056"/>
        <v>0</v>
      </c>
      <c r="AI4705" s="1">
        <f t="shared" si="2057"/>
        <v>0</v>
      </c>
      <c r="AK4705" s="1" t="str">
        <f t="shared" si="2073"/>
        <v>330000</v>
      </c>
    </row>
    <row r="4706" spans="4:37" x14ac:dyDescent="0.25">
      <c r="D4706" s="27">
        <v>4684</v>
      </c>
      <c r="E4706" s="27">
        <f t="shared" si="2059"/>
        <v>0</v>
      </c>
      <c r="F4706" s="27">
        <f t="shared" si="2060"/>
        <v>0</v>
      </c>
      <c r="G4706" s="27">
        <f t="shared" si="2066"/>
        <v>0</v>
      </c>
      <c r="H4706" s="2">
        <f>_xlfn.IFNA(IF(MATCH(AK4706,$AK$23:AK4705,0)&gt;0,0,0),1)</f>
        <v>0</v>
      </c>
      <c r="I4706" s="2">
        <f t="shared" si="2058"/>
        <v>7</v>
      </c>
      <c r="J4706" s="31">
        <f t="shared" si="2067"/>
        <v>4</v>
      </c>
      <c r="K4706" s="32">
        <f t="shared" si="2061"/>
        <v>0</v>
      </c>
      <c r="L4706" s="31">
        <f t="shared" si="2068"/>
        <v>3</v>
      </c>
      <c r="M4706" s="32">
        <f t="shared" si="2062"/>
        <v>0</v>
      </c>
      <c r="N4706" s="31">
        <f t="shared" si="2069"/>
        <v>0</v>
      </c>
      <c r="O4706" s="32">
        <f t="shared" si="2063"/>
        <v>0</v>
      </c>
      <c r="P4706" s="31">
        <f t="shared" si="2070"/>
        <v>0</v>
      </c>
      <c r="Q4706" s="32">
        <f t="shared" si="2064"/>
        <v>0</v>
      </c>
      <c r="R4706" s="31">
        <f t="shared" si="2071"/>
        <v>0</v>
      </c>
      <c r="S4706" s="32">
        <f t="shared" si="2065"/>
        <v>0</v>
      </c>
      <c r="T4706" s="31">
        <f t="shared" si="2072"/>
        <v>0</v>
      </c>
      <c r="V4706" s="1">
        <f t="shared" si="2046"/>
        <v>4</v>
      </c>
      <c r="W4706" s="1">
        <f t="shared" si="2047"/>
        <v>3</v>
      </c>
      <c r="X4706" s="1">
        <f t="shared" si="2048"/>
        <v>0</v>
      </c>
      <c r="Y4706" s="1">
        <f t="shared" si="2049"/>
        <v>0</v>
      </c>
      <c r="Z4706" s="1">
        <f t="shared" si="2050"/>
        <v>0</v>
      </c>
      <c r="AA4706" s="1">
        <f t="shared" si="2051"/>
        <v>0</v>
      </c>
      <c r="AD4706" s="1">
        <f t="shared" si="2052"/>
        <v>4</v>
      </c>
      <c r="AE4706" s="1">
        <f t="shared" si="2053"/>
        <v>3</v>
      </c>
      <c r="AF4706" s="1">
        <f t="shared" si="2054"/>
        <v>0</v>
      </c>
      <c r="AG4706" s="1">
        <f t="shared" si="2055"/>
        <v>0</v>
      </c>
      <c r="AH4706" s="1">
        <f t="shared" si="2056"/>
        <v>0</v>
      </c>
      <c r="AI4706" s="1">
        <f t="shared" si="2057"/>
        <v>0</v>
      </c>
      <c r="AK4706" s="1" t="str">
        <f t="shared" si="2073"/>
        <v>430000</v>
      </c>
    </row>
    <row r="4707" spans="4:37" x14ac:dyDescent="0.25">
      <c r="D4707" s="27">
        <v>4685</v>
      </c>
      <c r="E4707" s="27">
        <f t="shared" si="2059"/>
        <v>0</v>
      </c>
      <c r="F4707" s="27">
        <f t="shared" si="2060"/>
        <v>0</v>
      </c>
      <c r="G4707" s="27">
        <f t="shared" si="2066"/>
        <v>0</v>
      </c>
      <c r="H4707" s="2">
        <f>_xlfn.IFNA(IF(MATCH(AK4707,$AK$23:AK4706,0)&gt;0,0,0),1)</f>
        <v>0</v>
      </c>
      <c r="I4707" s="2">
        <f t="shared" si="2058"/>
        <v>5</v>
      </c>
      <c r="J4707" s="31">
        <f t="shared" si="2067"/>
        <v>1</v>
      </c>
      <c r="K4707" s="32">
        <f t="shared" si="2061"/>
        <v>0</v>
      </c>
      <c r="L4707" s="31">
        <f t="shared" si="2068"/>
        <v>4</v>
      </c>
      <c r="M4707" s="32">
        <f t="shared" si="2062"/>
        <v>0</v>
      </c>
      <c r="N4707" s="31">
        <f t="shared" si="2069"/>
        <v>0</v>
      </c>
      <c r="O4707" s="32">
        <f t="shared" si="2063"/>
        <v>0</v>
      </c>
      <c r="P4707" s="31">
        <f t="shared" si="2070"/>
        <v>0</v>
      </c>
      <c r="Q4707" s="32">
        <f t="shared" si="2064"/>
        <v>0</v>
      </c>
      <c r="R4707" s="31">
        <f t="shared" si="2071"/>
        <v>0</v>
      </c>
      <c r="S4707" s="32">
        <f t="shared" si="2065"/>
        <v>0</v>
      </c>
      <c r="T4707" s="31">
        <f t="shared" si="2072"/>
        <v>0</v>
      </c>
      <c r="V4707" s="1">
        <f t="shared" ref="V4707:V4770" si="2074">J4707</f>
        <v>1</v>
      </c>
      <c r="W4707" s="1">
        <f t="shared" ref="W4707:W4770" si="2075">L4707</f>
        <v>4</v>
      </c>
      <c r="X4707" s="1">
        <f t="shared" ref="X4707:X4770" si="2076">N4707</f>
        <v>0</v>
      </c>
      <c r="Y4707" s="1">
        <f t="shared" ref="Y4707:Y4770" si="2077">P4707</f>
        <v>0</v>
      </c>
      <c r="Z4707" s="1">
        <f t="shared" ref="Z4707:Z4770" si="2078">R4707</f>
        <v>0</v>
      </c>
      <c r="AA4707" s="1">
        <f t="shared" ref="AA4707:AA4770" si="2079">T4707</f>
        <v>0</v>
      </c>
      <c r="AD4707" s="1">
        <f t="shared" ref="AD4707:AD4770" si="2080">LARGE(V4707:AA4707,1)</f>
        <v>4</v>
      </c>
      <c r="AE4707" s="1">
        <f t="shared" ref="AE4707:AE4770" si="2081">LARGE(V4707:AA4707,2)</f>
        <v>1</v>
      </c>
      <c r="AF4707" s="1">
        <f t="shared" ref="AF4707:AF4770" si="2082">LARGE(V4707:AA4707,3)</f>
        <v>0</v>
      </c>
      <c r="AG4707" s="1">
        <f t="shared" ref="AG4707:AG4770" si="2083">LARGE(V4707:AA4707,4)</f>
        <v>0</v>
      </c>
      <c r="AH4707" s="1">
        <f t="shared" ref="AH4707:AH4770" si="2084">LARGE(V4707:AA4707,5)</f>
        <v>0</v>
      </c>
      <c r="AI4707" s="1">
        <f t="shared" ref="AI4707:AI4770" si="2085">LARGE(V4707:AA4707,6)</f>
        <v>0</v>
      </c>
      <c r="AK4707" s="1" t="str">
        <f t="shared" si="2073"/>
        <v>410000</v>
      </c>
    </row>
    <row r="4708" spans="4:37" x14ac:dyDescent="0.25">
      <c r="D4708" s="27">
        <v>4686</v>
      </c>
      <c r="E4708" s="27">
        <f t="shared" si="2059"/>
        <v>0</v>
      </c>
      <c r="F4708" s="27">
        <f t="shared" si="2060"/>
        <v>0</v>
      </c>
      <c r="G4708" s="27">
        <f t="shared" si="2066"/>
        <v>0</v>
      </c>
      <c r="H4708" s="2">
        <f>_xlfn.IFNA(IF(MATCH(AK4708,$AK$23:AK4707,0)&gt;0,0,0),1)</f>
        <v>0</v>
      </c>
      <c r="I4708" s="2">
        <f t="shared" si="2058"/>
        <v>6</v>
      </c>
      <c r="J4708" s="31">
        <f t="shared" si="2067"/>
        <v>2</v>
      </c>
      <c r="K4708" s="32">
        <f t="shared" si="2061"/>
        <v>0</v>
      </c>
      <c r="L4708" s="31">
        <f t="shared" si="2068"/>
        <v>4</v>
      </c>
      <c r="M4708" s="32">
        <f t="shared" si="2062"/>
        <v>0</v>
      </c>
      <c r="N4708" s="31">
        <f t="shared" si="2069"/>
        <v>0</v>
      </c>
      <c r="O4708" s="32">
        <f t="shared" si="2063"/>
        <v>0</v>
      </c>
      <c r="P4708" s="31">
        <f t="shared" si="2070"/>
        <v>0</v>
      </c>
      <c r="Q4708" s="32">
        <f t="shared" si="2064"/>
        <v>0</v>
      </c>
      <c r="R4708" s="31">
        <f t="shared" si="2071"/>
        <v>0</v>
      </c>
      <c r="S4708" s="32">
        <f t="shared" si="2065"/>
        <v>0</v>
      </c>
      <c r="T4708" s="31">
        <f t="shared" si="2072"/>
        <v>0</v>
      </c>
      <c r="V4708" s="1">
        <f t="shared" si="2074"/>
        <v>2</v>
      </c>
      <c r="W4708" s="1">
        <f t="shared" si="2075"/>
        <v>4</v>
      </c>
      <c r="X4708" s="1">
        <f t="shared" si="2076"/>
        <v>0</v>
      </c>
      <c r="Y4708" s="1">
        <f t="shared" si="2077"/>
        <v>0</v>
      </c>
      <c r="Z4708" s="1">
        <f t="shared" si="2078"/>
        <v>0</v>
      </c>
      <c r="AA4708" s="1">
        <f t="shared" si="2079"/>
        <v>0</v>
      </c>
      <c r="AD4708" s="1">
        <f t="shared" si="2080"/>
        <v>4</v>
      </c>
      <c r="AE4708" s="1">
        <f t="shared" si="2081"/>
        <v>2</v>
      </c>
      <c r="AF4708" s="1">
        <f t="shared" si="2082"/>
        <v>0</v>
      </c>
      <c r="AG4708" s="1">
        <f t="shared" si="2083"/>
        <v>0</v>
      </c>
      <c r="AH4708" s="1">
        <f t="shared" si="2084"/>
        <v>0</v>
      </c>
      <c r="AI4708" s="1">
        <f t="shared" si="2085"/>
        <v>0</v>
      </c>
      <c r="AK4708" s="1" t="str">
        <f t="shared" si="2073"/>
        <v>420000</v>
      </c>
    </row>
    <row r="4709" spans="4:37" x14ac:dyDescent="0.25">
      <c r="D4709" s="27">
        <v>4687</v>
      </c>
      <c r="E4709" s="27">
        <f t="shared" si="2059"/>
        <v>0</v>
      </c>
      <c r="F4709" s="27">
        <f t="shared" si="2060"/>
        <v>0</v>
      </c>
      <c r="G4709" s="27">
        <f t="shared" si="2066"/>
        <v>0</v>
      </c>
      <c r="H4709" s="2">
        <f>_xlfn.IFNA(IF(MATCH(AK4709,$AK$23:AK4708,0)&gt;0,0,0),1)</f>
        <v>0</v>
      </c>
      <c r="I4709" s="2">
        <f t="shared" si="2058"/>
        <v>7</v>
      </c>
      <c r="J4709" s="31">
        <f t="shared" si="2067"/>
        <v>3</v>
      </c>
      <c r="K4709" s="32">
        <f t="shared" si="2061"/>
        <v>0</v>
      </c>
      <c r="L4709" s="31">
        <f t="shared" si="2068"/>
        <v>4</v>
      </c>
      <c r="M4709" s="32">
        <f t="shared" si="2062"/>
        <v>0</v>
      </c>
      <c r="N4709" s="31">
        <f t="shared" si="2069"/>
        <v>0</v>
      </c>
      <c r="O4709" s="32">
        <f t="shared" si="2063"/>
        <v>0</v>
      </c>
      <c r="P4709" s="31">
        <f t="shared" si="2070"/>
        <v>0</v>
      </c>
      <c r="Q4709" s="32">
        <f t="shared" si="2064"/>
        <v>0</v>
      </c>
      <c r="R4709" s="31">
        <f t="shared" si="2071"/>
        <v>0</v>
      </c>
      <c r="S4709" s="32">
        <f t="shared" si="2065"/>
        <v>0</v>
      </c>
      <c r="T4709" s="31">
        <f t="shared" si="2072"/>
        <v>0</v>
      </c>
      <c r="V4709" s="1">
        <f t="shared" si="2074"/>
        <v>3</v>
      </c>
      <c r="W4709" s="1">
        <f t="shared" si="2075"/>
        <v>4</v>
      </c>
      <c r="X4709" s="1">
        <f t="shared" si="2076"/>
        <v>0</v>
      </c>
      <c r="Y4709" s="1">
        <f t="shared" si="2077"/>
        <v>0</v>
      </c>
      <c r="Z4709" s="1">
        <f t="shared" si="2078"/>
        <v>0</v>
      </c>
      <c r="AA4709" s="1">
        <f t="shared" si="2079"/>
        <v>0</v>
      </c>
      <c r="AD4709" s="1">
        <f t="shared" si="2080"/>
        <v>4</v>
      </c>
      <c r="AE4709" s="1">
        <f t="shared" si="2081"/>
        <v>3</v>
      </c>
      <c r="AF4709" s="1">
        <f t="shared" si="2082"/>
        <v>0</v>
      </c>
      <c r="AG4709" s="1">
        <f t="shared" si="2083"/>
        <v>0</v>
      </c>
      <c r="AH4709" s="1">
        <f t="shared" si="2084"/>
        <v>0</v>
      </c>
      <c r="AI4709" s="1">
        <f t="shared" si="2085"/>
        <v>0</v>
      </c>
      <c r="AK4709" s="1" t="str">
        <f t="shared" si="2073"/>
        <v>430000</v>
      </c>
    </row>
    <row r="4710" spans="4:37" x14ac:dyDescent="0.25">
      <c r="D4710" s="27">
        <v>4688</v>
      </c>
      <c r="E4710" s="27">
        <f t="shared" si="2059"/>
        <v>0</v>
      </c>
      <c r="F4710" s="27">
        <f t="shared" si="2060"/>
        <v>0</v>
      </c>
      <c r="G4710" s="27">
        <f t="shared" si="2066"/>
        <v>0</v>
      </c>
      <c r="H4710" s="2">
        <f>_xlfn.IFNA(IF(MATCH(AK4710,$AK$23:AK4709,0)&gt;0,0,0),1)</f>
        <v>0</v>
      </c>
      <c r="I4710" s="2">
        <f t="shared" si="2058"/>
        <v>8</v>
      </c>
      <c r="J4710" s="31">
        <f t="shared" si="2067"/>
        <v>4</v>
      </c>
      <c r="K4710" s="32">
        <f t="shared" si="2061"/>
        <v>1</v>
      </c>
      <c r="L4710" s="31">
        <f t="shared" si="2068"/>
        <v>4</v>
      </c>
      <c r="M4710" s="32">
        <f t="shared" si="2062"/>
        <v>0</v>
      </c>
      <c r="N4710" s="31">
        <f t="shared" si="2069"/>
        <v>0</v>
      </c>
      <c r="O4710" s="32">
        <f t="shared" si="2063"/>
        <v>0</v>
      </c>
      <c r="P4710" s="31">
        <f t="shared" si="2070"/>
        <v>0</v>
      </c>
      <c r="Q4710" s="32">
        <f t="shared" si="2064"/>
        <v>0</v>
      </c>
      <c r="R4710" s="31">
        <f t="shared" si="2071"/>
        <v>0</v>
      </c>
      <c r="S4710" s="32">
        <f t="shared" si="2065"/>
        <v>0</v>
      </c>
      <c r="T4710" s="31">
        <f t="shared" si="2072"/>
        <v>0</v>
      </c>
      <c r="V4710" s="1">
        <f t="shared" si="2074"/>
        <v>4</v>
      </c>
      <c r="W4710" s="1">
        <f t="shared" si="2075"/>
        <v>4</v>
      </c>
      <c r="X4710" s="1">
        <f t="shared" si="2076"/>
        <v>0</v>
      </c>
      <c r="Y4710" s="1">
        <f t="shared" si="2077"/>
        <v>0</v>
      </c>
      <c r="Z4710" s="1">
        <f t="shared" si="2078"/>
        <v>0</v>
      </c>
      <c r="AA4710" s="1">
        <f t="shared" si="2079"/>
        <v>0</v>
      </c>
      <c r="AD4710" s="1">
        <f t="shared" si="2080"/>
        <v>4</v>
      </c>
      <c r="AE4710" s="1">
        <f t="shared" si="2081"/>
        <v>4</v>
      </c>
      <c r="AF4710" s="1">
        <f t="shared" si="2082"/>
        <v>0</v>
      </c>
      <c r="AG4710" s="1">
        <f t="shared" si="2083"/>
        <v>0</v>
      </c>
      <c r="AH4710" s="1">
        <f t="shared" si="2084"/>
        <v>0</v>
      </c>
      <c r="AI4710" s="1">
        <f t="shared" si="2085"/>
        <v>0</v>
      </c>
      <c r="AK4710" s="1" t="str">
        <f t="shared" si="2073"/>
        <v>440000</v>
      </c>
    </row>
    <row r="4711" spans="4:37" x14ac:dyDescent="0.25">
      <c r="D4711" s="27">
        <v>4689</v>
      </c>
      <c r="E4711" s="27">
        <f t="shared" si="2059"/>
        <v>0</v>
      </c>
      <c r="F4711" s="27">
        <f t="shared" si="2060"/>
        <v>0</v>
      </c>
      <c r="G4711" s="27">
        <f t="shared" si="2066"/>
        <v>0</v>
      </c>
      <c r="H4711" s="2">
        <f>_xlfn.IFNA(IF(MATCH(AK4711,$AK$23:AK4710,0)&gt;0,0,0),1)</f>
        <v>0</v>
      </c>
      <c r="I4711" s="2">
        <f t="shared" si="2058"/>
        <v>2</v>
      </c>
      <c r="J4711" s="31">
        <f t="shared" si="2067"/>
        <v>1</v>
      </c>
      <c r="K4711" s="32">
        <f t="shared" si="2061"/>
        <v>1</v>
      </c>
      <c r="L4711" s="31">
        <f t="shared" si="2068"/>
        <v>1</v>
      </c>
      <c r="M4711" s="32">
        <f t="shared" si="2062"/>
        <v>0</v>
      </c>
      <c r="N4711" s="31">
        <f t="shared" si="2069"/>
        <v>0</v>
      </c>
      <c r="O4711" s="32">
        <f t="shared" si="2063"/>
        <v>0</v>
      </c>
      <c r="P4711" s="31">
        <f t="shared" si="2070"/>
        <v>0</v>
      </c>
      <c r="Q4711" s="32">
        <f t="shared" si="2064"/>
        <v>0</v>
      </c>
      <c r="R4711" s="31">
        <f t="shared" si="2071"/>
        <v>0</v>
      </c>
      <c r="S4711" s="32">
        <f t="shared" si="2065"/>
        <v>0</v>
      </c>
      <c r="T4711" s="31">
        <f t="shared" si="2072"/>
        <v>0</v>
      </c>
      <c r="V4711" s="1">
        <f t="shared" si="2074"/>
        <v>1</v>
      </c>
      <c r="W4711" s="1">
        <f t="shared" si="2075"/>
        <v>1</v>
      </c>
      <c r="X4711" s="1">
        <f t="shared" si="2076"/>
        <v>0</v>
      </c>
      <c r="Y4711" s="1">
        <f t="shared" si="2077"/>
        <v>0</v>
      </c>
      <c r="Z4711" s="1">
        <f t="shared" si="2078"/>
        <v>0</v>
      </c>
      <c r="AA4711" s="1">
        <f t="shared" si="2079"/>
        <v>0</v>
      </c>
      <c r="AD4711" s="1">
        <f t="shared" si="2080"/>
        <v>1</v>
      </c>
      <c r="AE4711" s="1">
        <f t="shared" si="2081"/>
        <v>1</v>
      </c>
      <c r="AF4711" s="1">
        <f t="shared" si="2082"/>
        <v>0</v>
      </c>
      <c r="AG4711" s="1">
        <f t="shared" si="2083"/>
        <v>0</v>
      </c>
      <c r="AH4711" s="1">
        <f t="shared" si="2084"/>
        <v>0</v>
      </c>
      <c r="AI4711" s="1">
        <f t="shared" si="2085"/>
        <v>0</v>
      </c>
      <c r="AK4711" s="1" t="str">
        <f t="shared" si="2073"/>
        <v>110000</v>
      </c>
    </row>
    <row r="4712" spans="4:37" x14ac:dyDescent="0.25">
      <c r="D4712" s="27">
        <v>4690</v>
      </c>
      <c r="E4712" s="27">
        <f t="shared" si="2059"/>
        <v>0</v>
      </c>
      <c r="F4712" s="27">
        <f t="shared" si="2060"/>
        <v>0</v>
      </c>
      <c r="G4712" s="27">
        <f t="shared" si="2066"/>
        <v>0</v>
      </c>
      <c r="H4712" s="2">
        <f>_xlfn.IFNA(IF(MATCH(AK4712,$AK$23:AK4711,0)&gt;0,0,0),1)</f>
        <v>0</v>
      </c>
      <c r="I4712" s="2">
        <f t="shared" si="2058"/>
        <v>3</v>
      </c>
      <c r="J4712" s="31">
        <f t="shared" si="2067"/>
        <v>2</v>
      </c>
      <c r="K4712" s="32">
        <f t="shared" si="2061"/>
        <v>0</v>
      </c>
      <c r="L4712" s="31">
        <f t="shared" si="2068"/>
        <v>1</v>
      </c>
      <c r="M4712" s="32">
        <f t="shared" si="2062"/>
        <v>0</v>
      </c>
      <c r="N4712" s="31">
        <f t="shared" si="2069"/>
        <v>0</v>
      </c>
      <c r="O4712" s="32">
        <f t="shared" si="2063"/>
        <v>0</v>
      </c>
      <c r="P4712" s="31">
        <f t="shared" si="2070"/>
        <v>0</v>
      </c>
      <c r="Q4712" s="32">
        <f t="shared" si="2064"/>
        <v>0</v>
      </c>
      <c r="R4712" s="31">
        <f t="shared" si="2071"/>
        <v>0</v>
      </c>
      <c r="S4712" s="32">
        <f t="shared" si="2065"/>
        <v>0</v>
      </c>
      <c r="T4712" s="31">
        <f t="shared" si="2072"/>
        <v>0</v>
      </c>
      <c r="V4712" s="1">
        <f t="shared" si="2074"/>
        <v>2</v>
      </c>
      <c r="W4712" s="1">
        <f t="shared" si="2075"/>
        <v>1</v>
      </c>
      <c r="X4712" s="1">
        <f t="shared" si="2076"/>
        <v>0</v>
      </c>
      <c r="Y4712" s="1">
        <f t="shared" si="2077"/>
        <v>0</v>
      </c>
      <c r="Z4712" s="1">
        <f t="shared" si="2078"/>
        <v>0</v>
      </c>
      <c r="AA4712" s="1">
        <f t="shared" si="2079"/>
        <v>0</v>
      </c>
      <c r="AD4712" s="1">
        <f t="shared" si="2080"/>
        <v>2</v>
      </c>
      <c r="AE4712" s="1">
        <f t="shared" si="2081"/>
        <v>1</v>
      </c>
      <c r="AF4712" s="1">
        <f t="shared" si="2082"/>
        <v>0</v>
      </c>
      <c r="AG4712" s="1">
        <f t="shared" si="2083"/>
        <v>0</v>
      </c>
      <c r="AH4712" s="1">
        <f t="shared" si="2084"/>
        <v>0</v>
      </c>
      <c r="AI4712" s="1">
        <f t="shared" si="2085"/>
        <v>0</v>
      </c>
      <c r="AK4712" s="1" t="str">
        <f t="shared" si="2073"/>
        <v>210000</v>
      </c>
    </row>
    <row r="4713" spans="4:37" x14ac:dyDescent="0.25">
      <c r="D4713" s="27">
        <v>4691</v>
      </c>
      <c r="E4713" s="27">
        <f t="shared" si="2059"/>
        <v>0</v>
      </c>
      <c r="F4713" s="27">
        <f t="shared" si="2060"/>
        <v>0</v>
      </c>
      <c r="G4713" s="27">
        <f t="shared" si="2066"/>
        <v>0</v>
      </c>
      <c r="H4713" s="2">
        <f>_xlfn.IFNA(IF(MATCH(AK4713,$AK$23:AK4712,0)&gt;0,0,0),1)</f>
        <v>0</v>
      </c>
      <c r="I4713" s="2">
        <f t="shared" si="2058"/>
        <v>4</v>
      </c>
      <c r="J4713" s="31">
        <f t="shared" si="2067"/>
        <v>3</v>
      </c>
      <c r="K4713" s="32">
        <f t="shared" si="2061"/>
        <v>0</v>
      </c>
      <c r="L4713" s="31">
        <f t="shared" si="2068"/>
        <v>1</v>
      </c>
      <c r="M4713" s="32">
        <f t="shared" si="2062"/>
        <v>0</v>
      </c>
      <c r="N4713" s="31">
        <f t="shared" si="2069"/>
        <v>0</v>
      </c>
      <c r="O4713" s="32">
        <f t="shared" si="2063"/>
        <v>0</v>
      </c>
      <c r="P4713" s="31">
        <f t="shared" si="2070"/>
        <v>0</v>
      </c>
      <c r="Q4713" s="32">
        <f t="shared" si="2064"/>
        <v>0</v>
      </c>
      <c r="R4713" s="31">
        <f t="shared" si="2071"/>
        <v>0</v>
      </c>
      <c r="S4713" s="32">
        <f t="shared" si="2065"/>
        <v>0</v>
      </c>
      <c r="T4713" s="31">
        <f t="shared" si="2072"/>
        <v>0</v>
      </c>
      <c r="V4713" s="1">
        <f t="shared" si="2074"/>
        <v>3</v>
      </c>
      <c r="W4713" s="1">
        <f t="shared" si="2075"/>
        <v>1</v>
      </c>
      <c r="X4713" s="1">
        <f t="shared" si="2076"/>
        <v>0</v>
      </c>
      <c r="Y4713" s="1">
        <f t="shared" si="2077"/>
        <v>0</v>
      </c>
      <c r="Z4713" s="1">
        <f t="shared" si="2078"/>
        <v>0</v>
      </c>
      <c r="AA4713" s="1">
        <f t="shared" si="2079"/>
        <v>0</v>
      </c>
      <c r="AD4713" s="1">
        <f t="shared" si="2080"/>
        <v>3</v>
      </c>
      <c r="AE4713" s="1">
        <f t="shared" si="2081"/>
        <v>1</v>
      </c>
      <c r="AF4713" s="1">
        <f t="shared" si="2082"/>
        <v>0</v>
      </c>
      <c r="AG4713" s="1">
        <f t="shared" si="2083"/>
        <v>0</v>
      </c>
      <c r="AH4713" s="1">
        <f t="shared" si="2084"/>
        <v>0</v>
      </c>
      <c r="AI4713" s="1">
        <f t="shared" si="2085"/>
        <v>0</v>
      </c>
      <c r="AK4713" s="1" t="str">
        <f t="shared" si="2073"/>
        <v>310000</v>
      </c>
    </row>
    <row r="4714" spans="4:37" x14ac:dyDescent="0.25">
      <c r="D4714" s="27">
        <v>4692</v>
      </c>
      <c r="E4714" s="27">
        <f t="shared" si="2059"/>
        <v>0</v>
      </c>
      <c r="F4714" s="27">
        <f t="shared" si="2060"/>
        <v>0</v>
      </c>
      <c r="G4714" s="27">
        <f t="shared" si="2066"/>
        <v>0</v>
      </c>
      <c r="H4714" s="2">
        <f>_xlfn.IFNA(IF(MATCH(AK4714,$AK$23:AK4713,0)&gt;0,0,0),1)</f>
        <v>0</v>
      </c>
      <c r="I4714" s="2">
        <f t="shared" si="2058"/>
        <v>5</v>
      </c>
      <c r="J4714" s="31">
        <f t="shared" si="2067"/>
        <v>4</v>
      </c>
      <c r="K4714" s="32">
        <f t="shared" si="2061"/>
        <v>0</v>
      </c>
      <c r="L4714" s="31">
        <f t="shared" si="2068"/>
        <v>1</v>
      </c>
      <c r="M4714" s="32">
        <f t="shared" si="2062"/>
        <v>0</v>
      </c>
      <c r="N4714" s="31">
        <f t="shared" si="2069"/>
        <v>0</v>
      </c>
      <c r="O4714" s="32">
        <f t="shared" si="2063"/>
        <v>0</v>
      </c>
      <c r="P4714" s="31">
        <f t="shared" si="2070"/>
        <v>0</v>
      </c>
      <c r="Q4714" s="32">
        <f t="shared" si="2064"/>
        <v>0</v>
      </c>
      <c r="R4714" s="31">
        <f t="shared" si="2071"/>
        <v>0</v>
      </c>
      <c r="S4714" s="32">
        <f t="shared" si="2065"/>
        <v>0</v>
      </c>
      <c r="T4714" s="31">
        <f t="shared" si="2072"/>
        <v>0</v>
      </c>
      <c r="V4714" s="1">
        <f t="shared" si="2074"/>
        <v>4</v>
      </c>
      <c r="W4714" s="1">
        <f t="shared" si="2075"/>
        <v>1</v>
      </c>
      <c r="X4714" s="1">
        <f t="shared" si="2076"/>
        <v>0</v>
      </c>
      <c r="Y4714" s="1">
        <f t="shared" si="2077"/>
        <v>0</v>
      </c>
      <c r="Z4714" s="1">
        <f t="shared" si="2078"/>
        <v>0</v>
      </c>
      <c r="AA4714" s="1">
        <f t="shared" si="2079"/>
        <v>0</v>
      </c>
      <c r="AD4714" s="1">
        <f t="shared" si="2080"/>
        <v>4</v>
      </c>
      <c r="AE4714" s="1">
        <f t="shared" si="2081"/>
        <v>1</v>
      </c>
      <c r="AF4714" s="1">
        <f t="shared" si="2082"/>
        <v>0</v>
      </c>
      <c r="AG4714" s="1">
        <f t="shared" si="2083"/>
        <v>0</v>
      </c>
      <c r="AH4714" s="1">
        <f t="shared" si="2084"/>
        <v>0</v>
      </c>
      <c r="AI4714" s="1">
        <f t="shared" si="2085"/>
        <v>0</v>
      </c>
      <c r="AK4714" s="1" t="str">
        <f t="shared" si="2073"/>
        <v>410000</v>
      </c>
    </row>
    <row r="4715" spans="4:37" x14ac:dyDescent="0.25">
      <c r="D4715" s="27">
        <v>4693</v>
      </c>
      <c r="E4715" s="27">
        <f t="shared" si="2059"/>
        <v>0</v>
      </c>
      <c r="F4715" s="27">
        <f t="shared" si="2060"/>
        <v>0</v>
      </c>
      <c r="G4715" s="27">
        <f t="shared" si="2066"/>
        <v>0</v>
      </c>
      <c r="H4715" s="2">
        <f>_xlfn.IFNA(IF(MATCH(AK4715,$AK$23:AK4714,0)&gt;0,0,0),1)</f>
        <v>0</v>
      </c>
      <c r="I4715" s="2">
        <f t="shared" si="2058"/>
        <v>3</v>
      </c>
      <c r="J4715" s="31">
        <f t="shared" si="2067"/>
        <v>1</v>
      </c>
      <c r="K4715" s="32">
        <f t="shared" si="2061"/>
        <v>0</v>
      </c>
      <c r="L4715" s="31">
        <f t="shared" si="2068"/>
        <v>2</v>
      </c>
      <c r="M4715" s="32">
        <f t="shared" si="2062"/>
        <v>0</v>
      </c>
      <c r="N4715" s="31">
        <f t="shared" si="2069"/>
        <v>0</v>
      </c>
      <c r="O4715" s="32">
        <f t="shared" si="2063"/>
        <v>0</v>
      </c>
      <c r="P4715" s="31">
        <f t="shared" si="2070"/>
        <v>0</v>
      </c>
      <c r="Q4715" s="32">
        <f t="shared" si="2064"/>
        <v>0</v>
      </c>
      <c r="R4715" s="31">
        <f t="shared" si="2071"/>
        <v>0</v>
      </c>
      <c r="S4715" s="32">
        <f t="shared" si="2065"/>
        <v>0</v>
      </c>
      <c r="T4715" s="31">
        <f t="shared" si="2072"/>
        <v>0</v>
      </c>
      <c r="V4715" s="1">
        <f t="shared" si="2074"/>
        <v>1</v>
      </c>
      <c r="W4715" s="1">
        <f t="shared" si="2075"/>
        <v>2</v>
      </c>
      <c r="X4715" s="1">
        <f t="shared" si="2076"/>
        <v>0</v>
      </c>
      <c r="Y4715" s="1">
        <f t="shared" si="2077"/>
        <v>0</v>
      </c>
      <c r="Z4715" s="1">
        <f t="shared" si="2078"/>
        <v>0</v>
      </c>
      <c r="AA4715" s="1">
        <f t="shared" si="2079"/>
        <v>0</v>
      </c>
      <c r="AD4715" s="1">
        <f t="shared" si="2080"/>
        <v>2</v>
      </c>
      <c r="AE4715" s="1">
        <f t="shared" si="2081"/>
        <v>1</v>
      </c>
      <c r="AF4715" s="1">
        <f t="shared" si="2082"/>
        <v>0</v>
      </c>
      <c r="AG4715" s="1">
        <f t="shared" si="2083"/>
        <v>0</v>
      </c>
      <c r="AH4715" s="1">
        <f t="shared" si="2084"/>
        <v>0</v>
      </c>
      <c r="AI4715" s="1">
        <f t="shared" si="2085"/>
        <v>0</v>
      </c>
      <c r="AK4715" s="1" t="str">
        <f t="shared" si="2073"/>
        <v>210000</v>
      </c>
    </row>
    <row r="4716" spans="4:37" x14ac:dyDescent="0.25">
      <c r="D4716" s="27">
        <v>4694</v>
      </c>
      <c r="E4716" s="27">
        <f t="shared" si="2059"/>
        <v>0</v>
      </c>
      <c r="F4716" s="27">
        <f t="shared" si="2060"/>
        <v>0</v>
      </c>
      <c r="G4716" s="27">
        <f t="shared" si="2066"/>
        <v>0</v>
      </c>
      <c r="H4716" s="2">
        <f>_xlfn.IFNA(IF(MATCH(AK4716,$AK$23:AK4715,0)&gt;0,0,0),1)</f>
        <v>0</v>
      </c>
      <c r="I4716" s="2">
        <f t="shared" si="2058"/>
        <v>4</v>
      </c>
      <c r="J4716" s="31">
        <f t="shared" si="2067"/>
        <v>2</v>
      </c>
      <c r="K4716" s="32">
        <f t="shared" si="2061"/>
        <v>1</v>
      </c>
      <c r="L4716" s="31">
        <f t="shared" si="2068"/>
        <v>2</v>
      </c>
      <c r="M4716" s="32">
        <f t="shared" si="2062"/>
        <v>0</v>
      </c>
      <c r="N4716" s="31">
        <f t="shared" si="2069"/>
        <v>0</v>
      </c>
      <c r="O4716" s="32">
        <f t="shared" si="2063"/>
        <v>0</v>
      </c>
      <c r="P4716" s="31">
        <f t="shared" si="2070"/>
        <v>0</v>
      </c>
      <c r="Q4716" s="32">
        <f t="shared" si="2064"/>
        <v>0</v>
      </c>
      <c r="R4716" s="31">
        <f t="shared" si="2071"/>
        <v>0</v>
      </c>
      <c r="S4716" s="32">
        <f t="shared" si="2065"/>
        <v>0</v>
      </c>
      <c r="T4716" s="31">
        <f t="shared" si="2072"/>
        <v>0</v>
      </c>
      <c r="V4716" s="1">
        <f t="shared" si="2074"/>
        <v>2</v>
      </c>
      <c r="W4716" s="1">
        <f t="shared" si="2075"/>
        <v>2</v>
      </c>
      <c r="X4716" s="1">
        <f t="shared" si="2076"/>
        <v>0</v>
      </c>
      <c r="Y4716" s="1">
        <f t="shared" si="2077"/>
        <v>0</v>
      </c>
      <c r="Z4716" s="1">
        <f t="shared" si="2078"/>
        <v>0</v>
      </c>
      <c r="AA4716" s="1">
        <f t="shared" si="2079"/>
        <v>0</v>
      </c>
      <c r="AD4716" s="1">
        <f t="shared" si="2080"/>
        <v>2</v>
      </c>
      <c r="AE4716" s="1">
        <f t="shared" si="2081"/>
        <v>2</v>
      </c>
      <c r="AF4716" s="1">
        <f t="shared" si="2082"/>
        <v>0</v>
      </c>
      <c r="AG4716" s="1">
        <f t="shared" si="2083"/>
        <v>0</v>
      </c>
      <c r="AH4716" s="1">
        <f t="shared" si="2084"/>
        <v>0</v>
      </c>
      <c r="AI4716" s="1">
        <f t="shared" si="2085"/>
        <v>0</v>
      </c>
      <c r="AK4716" s="1" t="str">
        <f t="shared" si="2073"/>
        <v>220000</v>
      </c>
    </row>
    <row r="4717" spans="4:37" x14ac:dyDescent="0.25">
      <c r="D4717" s="27">
        <v>4695</v>
      </c>
      <c r="E4717" s="27">
        <f t="shared" si="2059"/>
        <v>0</v>
      </c>
      <c r="F4717" s="27">
        <f t="shared" si="2060"/>
        <v>0</v>
      </c>
      <c r="G4717" s="27">
        <f t="shared" si="2066"/>
        <v>0</v>
      </c>
      <c r="H4717" s="2">
        <f>_xlfn.IFNA(IF(MATCH(AK4717,$AK$23:AK4716,0)&gt;0,0,0),1)</f>
        <v>0</v>
      </c>
      <c r="I4717" s="2">
        <f t="shared" si="2058"/>
        <v>5</v>
      </c>
      <c r="J4717" s="31">
        <f t="shared" si="2067"/>
        <v>3</v>
      </c>
      <c r="K4717" s="32">
        <f t="shared" si="2061"/>
        <v>0</v>
      </c>
      <c r="L4717" s="31">
        <f t="shared" si="2068"/>
        <v>2</v>
      </c>
      <c r="M4717" s="32">
        <f t="shared" si="2062"/>
        <v>0</v>
      </c>
      <c r="N4717" s="31">
        <f t="shared" si="2069"/>
        <v>0</v>
      </c>
      <c r="O4717" s="32">
        <f t="shared" si="2063"/>
        <v>0</v>
      </c>
      <c r="P4717" s="31">
        <f t="shared" si="2070"/>
        <v>0</v>
      </c>
      <c r="Q4717" s="32">
        <f t="shared" si="2064"/>
        <v>0</v>
      </c>
      <c r="R4717" s="31">
        <f t="shared" si="2071"/>
        <v>0</v>
      </c>
      <c r="S4717" s="32">
        <f t="shared" si="2065"/>
        <v>0</v>
      </c>
      <c r="T4717" s="31">
        <f t="shared" si="2072"/>
        <v>0</v>
      </c>
      <c r="V4717" s="1">
        <f t="shared" si="2074"/>
        <v>3</v>
      </c>
      <c r="W4717" s="1">
        <f t="shared" si="2075"/>
        <v>2</v>
      </c>
      <c r="X4717" s="1">
        <f t="shared" si="2076"/>
        <v>0</v>
      </c>
      <c r="Y4717" s="1">
        <f t="shared" si="2077"/>
        <v>0</v>
      </c>
      <c r="Z4717" s="1">
        <f t="shared" si="2078"/>
        <v>0</v>
      </c>
      <c r="AA4717" s="1">
        <f t="shared" si="2079"/>
        <v>0</v>
      </c>
      <c r="AD4717" s="1">
        <f t="shared" si="2080"/>
        <v>3</v>
      </c>
      <c r="AE4717" s="1">
        <f t="shared" si="2081"/>
        <v>2</v>
      </c>
      <c r="AF4717" s="1">
        <f t="shared" si="2082"/>
        <v>0</v>
      </c>
      <c r="AG4717" s="1">
        <f t="shared" si="2083"/>
        <v>0</v>
      </c>
      <c r="AH4717" s="1">
        <f t="shared" si="2084"/>
        <v>0</v>
      </c>
      <c r="AI4717" s="1">
        <f t="shared" si="2085"/>
        <v>0</v>
      </c>
      <c r="AK4717" s="1" t="str">
        <f t="shared" si="2073"/>
        <v>320000</v>
      </c>
    </row>
    <row r="4718" spans="4:37" x14ac:dyDescent="0.25">
      <c r="D4718" s="27">
        <v>4696</v>
      </c>
      <c r="E4718" s="27">
        <f t="shared" si="2059"/>
        <v>0</v>
      </c>
      <c r="F4718" s="27">
        <f t="shared" si="2060"/>
        <v>0</v>
      </c>
      <c r="G4718" s="27">
        <f t="shared" si="2066"/>
        <v>0</v>
      </c>
      <c r="H4718" s="2">
        <f>_xlfn.IFNA(IF(MATCH(AK4718,$AK$23:AK4717,0)&gt;0,0,0),1)</f>
        <v>0</v>
      </c>
      <c r="I4718" s="2">
        <f t="shared" si="2058"/>
        <v>6</v>
      </c>
      <c r="J4718" s="31">
        <f t="shared" si="2067"/>
        <v>4</v>
      </c>
      <c r="K4718" s="32">
        <f t="shared" si="2061"/>
        <v>0</v>
      </c>
      <c r="L4718" s="31">
        <f t="shared" si="2068"/>
        <v>2</v>
      </c>
      <c r="M4718" s="32">
        <f t="shared" si="2062"/>
        <v>0</v>
      </c>
      <c r="N4718" s="31">
        <f t="shared" si="2069"/>
        <v>0</v>
      </c>
      <c r="O4718" s="32">
        <f t="shared" si="2063"/>
        <v>0</v>
      </c>
      <c r="P4718" s="31">
        <f t="shared" si="2070"/>
        <v>0</v>
      </c>
      <c r="Q4718" s="32">
        <f t="shared" si="2064"/>
        <v>0</v>
      </c>
      <c r="R4718" s="31">
        <f t="shared" si="2071"/>
        <v>0</v>
      </c>
      <c r="S4718" s="32">
        <f t="shared" si="2065"/>
        <v>0</v>
      </c>
      <c r="T4718" s="31">
        <f t="shared" si="2072"/>
        <v>0</v>
      </c>
      <c r="V4718" s="1">
        <f t="shared" si="2074"/>
        <v>4</v>
      </c>
      <c r="W4718" s="1">
        <f t="shared" si="2075"/>
        <v>2</v>
      </c>
      <c r="X4718" s="1">
        <f t="shared" si="2076"/>
        <v>0</v>
      </c>
      <c r="Y4718" s="1">
        <f t="shared" si="2077"/>
        <v>0</v>
      </c>
      <c r="Z4718" s="1">
        <f t="shared" si="2078"/>
        <v>0</v>
      </c>
      <c r="AA4718" s="1">
        <f t="shared" si="2079"/>
        <v>0</v>
      </c>
      <c r="AD4718" s="1">
        <f t="shared" si="2080"/>
        <v>4</v>
      </c>
      <c r="AE4718" s="1">
        <f t="shared" si="2081"/>
        <v>2</v>
      </c>
      <c r="AF4718" s="1">
        <f t="shared" si="2082"/>
        <v>0</v>
      </c>
      <c r="AG4718" s="1">
        <f t="shared" si="2083"/>
        <v>0</v>
      </c>
      <c r="AH4718" s="1">
        <f t="shared" si="2084"/>
        <v>0</v>
      </c>
      <c r="AI4718" s="1">
        <f t="shared" si="2085"/>
        <v>0</v>
      </c>
      <c r="AK4718" s="1" t="str">
        <f t="shared" si="2073"/>
        <v>420000</v>
      </c>
    </row>
    <row r="4719" spans="4:37" x14ac:dyDescent="0.25">
      <c r="D4719" s="27">
        <v>4697</v>
      </c>
      <c r="E4719" s="27">
        <f t="shared" si="2059"/>
        <v>0</v>
      </c>
      <c r="F4719" s="27">
        <f t="shared" si="2060"/>
        <v>0</v>
      </c>
      <c r="G4719" s="27">
        <f t="shared" si="2066"/>
        <v>0</v>
      </c>
      <c r="H4719" s="2">
        <f>_xlfn.IFNA(IF(MATCH(AK4719,$AK$23:AK4718,0)&gt;0,0,0),1)</f>
        <v>0</v>
      </c>
      <c r="I4719" s="2">
        <f t="shared" si="2058"/>
        <v>4</v>
      </c>
      <c r="J4719" s="31">
        <f t="shared" si="2067"/>
        <v>1</v>
      </c>
      <c r="K4719" s="32">
        <f t="shared" si="2061"/>
        <v>0</v>
      </c>
      <c r="L4719" s="31">
        <f t="shared" si="2068"/>
        <v>3</v>
      </c>
      <c r="M4719" s="32">
        <f t="shared" si="2062"/>
        <v>0</v>
      </c>
      <c r="N4719" s="31">
        <f t="shared" si="2069"/>
        <v>0</v>
      </c>
      <c r="O4719" s="32">
        <f t="shared" si="2063"/>
        <v>0</v>
      </c>
      <c r="P4719" s="31">
        <f t="shared" si="2070"/>
        <v>0</v>
      </c>
      <c r="Q4719" s="32">
        <f t="shared" si="2064"/>
        <v>0</v>
      </c>
      <c r="R4719" s="31">
        <f t="shared" si="2071"/>
        <v>0</v>
      </c>
      <c r="S4719" s="32">
        <f t="shared" si="2065"/>
        <v>0</v>
      </c>
      <c r="T4719" s="31">
        <f t="shared" si="2072"/>
        <v>0</v>
      </c>
      <c r="V4719" s="1">
        <f t="shared" si="2074"/>
        <v>1</v>
      </c>
      <c r="W4719" s="1">
        <f t="shared" si="2075"/>
        <v>3</v>
      </c>
      <c r="X4719" s="1">
        <f t="shared" si="2076"/>
        <v>0</v>
      </c>
      <c r="Y4719" s="1">
        <f t="shared" si="2077"/>
        <v>0</v>
      </c>
      <c r="Z4719" s="1">
        <f t="shared" si="2078"/>
        <v>0</v>
      </c>
      <c r="AA4719" s="1">
        <f t="shared" si="2079"/>
        <v>0</v>
      </c>
      <c r="AD4719" s="1">
        <f t="shared" si="2080"/>
        <v>3</v>
      </c>
      <c r="AE4719" s="1">
        <f t="shared" si="2081"/>
        <v>1</v>
      </c>
      <c r="AF4719" s="1">
        <f t="shared" si="2082"/>
        <v>0</v>
      </c>
      <c r="AG4719" s="1">
        <f t="shared" si="2083"/>
        <v>0</v>
      </c>
      <c r="AH4719" s="1">
        <f t="shared" si="2084"/>
        <v>0</v>
      </c>
      <c r="AI4719" s="1">
        <f t="shared" si="2085"/>
        <v>0</v>
      </c>
      <c r="AK4719" s="1" t="str">
        <f t="shared" si="2073"/>
        <v>310000</v>
      </c>
    </row>
    <row r="4720" spans="4:37" x14ac:dyDescent="0.25">
      <c r="D4720" s="27">
        <v>4698</v>
      </c>
      <c r="E4720" s="27">
        <f t="shared" si="2059"/>
        <v>0</v>
      </c>
      <c r="F4720" s="27">
        <f t="shared" si="2060"/>
        <v>0</v>
      </c>
      <c r="G4720" s="27">
        <f t="shared" si="2066"/>
        <v>0</v>
      </c>
      <c r="H4720" s="2">
        <f>_xlfn.IFNA(IF(MATCH(AK4720,$AK$23:AK4719,0)&gt;0,0,0),1)</f>
        <v>0</v>
      </c>
      <c r="I4720" s="2">
        <f t="shared" si="2058"/>
        <v>5</v>
      </c>
      <c r="J4720" s="31">
        <f t="shared" si="2067"/>
        <v>2</v>
      </c>
      <c r="K4720" s="32">
        <f t="shared" si="2061"/>
        <v>0</v>
      </c>
      <c r="L4720" s="31">
        <f t="shared" si="2068"/>
        <v>3</v>
      </c>
      <c r="M4720" s="32">
        <f t="shared" si="2062"/>
        <v>0</v>
      </c>
      <c r="N4720" s="31">
        <f t="shared" si="2069"/>
        <v>0</v>
      </c>
      <c r="O4720" s="32">
        <f t="shared" si="2063"/>
        <v>0</v>
      </c>
      <c r="P4720" s="31">
        <f t="shared" si="2070"/>
        <v>0</v>
      </c>
      <c r="Q4720" s="32">
        <f t="shared" si="2064"/>
        <v>0</v>
      </c>
      <c r="R4720" s="31">
        <f t="shared" si="2071"/>
        <v>0</v>
      </c>
      <c r="S4720" s="32">
        <f t="shared" si="2065"/>
        <v>0</v>
      </c>
      <c r="T4720" s="31">
        <f t="shared" si="2072"/>
        <v>0</v>
      </c>
      <c r="V4720" s="1">
        <f t="shared" si="2074"/>
        <v>2</v>
      </c>
      <c r="W4720" s="1">
        <f t="shared" si="2075"/>
        <v>3</v>
      </c>
      <c r="X4720" s="1">
        <f t="shared" si="2076"/>
        <v>0</v>
      </c>
      <c r="Y4720" s="1">
        <f t="shared" si="2077"/>
        <v>0</v>
      </c>
      <c r="Z4720" s="1">
        <f t="shared" si="2078"/>
        <v>0</v>
      </c>
      <c r="AA4720" s="1">
        <f t="shared" si="2079"/>
        <v>0</v>
      </c>
      <c r="AD4720" s="1">
        <f t="shared" si="2080"/>
        <v>3</v>
      </c>
      <c r="AE4720" s="1">
        <f t="shared" si="2081"/>
        <v>2</v>
      </c>
      <c r="AF4720" s="1">
        <f t="shared" si="2082"/>
        <v>0</v>
      </c>
      <c r="AG4720" s="1">
        <f t="shared" si="2083"/>
        <v>0</v>
      </c>
      <c r="AH4720" s="1">
        <f t="shared" si="2084"/>
        <v>0</v>
      </c>
      <c r="AI4720" s="1">
        <f t="shared" si="2085"/>
        <v>0</v>
      </c>
      <c r="AK4720" s="1" t="str">
        <f t="shared" si="2073"/>
        <v>320000</v>
      </c>
    </row>
    <row r="4721" spans="4:37" x14ac:dyDescent="0.25">
      <c r="D4721" s="27">
        <v>4699</v>
      </c>
      <c r="E4721" s="27">
        <f t="shared" si="2059"/>
        <v>0</v>
      </c>
      <c r="F4721" s="27">
        <f t="shared" si="2060"/>
        <v>0</v>
      </c>
      <c r="G4721" s="27">
        <f t="shared" si="2066"/>
        <v>0</v>
      </c>
      <c r="H4721" s="2">
        <f>_xlfn.IFNA(IF(MATCH(AK4721,$AK$23:AK4720,0)&gt;0,0,0),1)</f>
        <v>0</v>
      </c>
      <c r="I4721" s="2">
        <f t="shared" si="2058"/>
        <v>6</v>
      </c>
      <c r="J4721" s="31">
        <f t="shared" si="2067"/>
        <v>3</v>
      </c>
      <c r="K4721" s="32">
        <f t="shared" si="2061"/>
        <v>1</v>
      </c>
      <c r="L4721" s="31">
        <f t="shared" si="2068"/>
        <v>3</v>
      </c>
      <c r="M4721" s="32">
        <f t="shared" si="2062"/>
        <v>0</v>
      </c>
      <c r="N4721" s="31">
        <f t="shared" si="2069"/>
        <v>0</v>
      </c>
      <c r="O4721" s="32">
        <f t="shared" si="2063"/>
        <v>0</v>
      </c>
      <c r="P4721" s="31">
        <f t="shared" si="2070"/>
        <v>0</v>
      </c>
      <c r="Q4721" s="32">
        <f t="shared" si="2064"/>
        <v>0</v>
      </c>
      <c r="R4721" s="31">
        <f t="shared" si="2071"/>
        <v>0</v>
      </c>
      <c r="S4721" s="32">
        <f t="shared" si="2065"/>
        <v>0</v>
      </c>
      <c r="T4721" s="31">
        <f t="shared" si="2072"/>
        <v>0</v>
      </c>
      <c r="V4721" s="1">
        <f t="shared" si="2074"/>
        <v>3</v>
      </c>
      <c r="W4721" s="1">
        <f t="shared" si="2075"/>
        <v>3</v>
      </c>
      <c r="X4721" s="1">
        <f t="shared" si="2076"/>
        <v>0</v>
      </c>
      <c r="Y4721" s="1">
        <f t="shared" si="2077"/>
        <v>0</v>
      </c>
      <c r="Z4721" s="1">
        <f t="shared" si="2078"/>
        <v>0</v>
      </c>
      <c r="AA4721" s="1">
        <f t="shared" si="2079"/>
        <v>0</v>
      </c>
      <c r="AD4721" s="1">
        <f t="shared" si="2080"/>
        <v>3</v>
      </c>
      <c r="AE4721" s="1">
        <f t="shared" si="2081"/>
        <v>3</v>
      </c>
      <c r="AF4721" s="1">
        <f t="shared" si="2082"/>
        <v>0</v>
      </c>
      <c r="AG4721" s="1">
        <f t="shared" si="2083"/>
        <v>0</v>
      </c>
      <c r="AH4721" s="1">
        <f t="shared" si="2084"/>
        <v>0</v>
      </c>
      <c r="AI4721" s="1">
        <f t="shared" si="2085"/>
        <v>0</v>
      </c>
      <c r="AK4721" s="1" t="str">
        <f t="shared" si="2073"/>
        <v>330000</v>
      </c>
    </row>
    <row r="4722" spans="4:37" x14ac:dyDescent="0.25">
      <c r="D4722" s="27">
        <v>4700</v>
      </c>
      <c r="E4722" s="27">
        <f t="shared" si="2059"/>
        <v>0</v>
      </c>
      <c r="F4722" s="27">
        <f t="shared" si="2060"/>
        <v>0</v>
      </c>
      <c r="G4722" s="27">
        <f t="shared" si="2066"/>
        <v>0</v>
      </c>
      <c r="H4722" s="2">
        <f>_xlfn.IFNA(IF(MATCH(AK4722,$AK$23:AK4721,0)&gt;0,0,0),1)</f>
        <v>0</v>
      </c>
      <c r="I4722" s="2">
        <f t="shared" si="2058"/>
        <v>7</v>
      </c>
      <c r="J4722" s="31">
        <f t="shared" si="2067"/>
        <v>4</v>
      </c>
      <c r="K4722" s="32">
        <f t="shared" si="2061"/>
        <v>0</v>
      </c>
      <c r="L4722" s="31">
        <f t="shared" si="2068"/>
        <v>3</v>
      </c>
      <c r="M4722" s="32">
        <f t="shared" si="2062"/>
        <v>0</v>
      </c>
      <c r="N4722" s="31">
        <f t="shared" si="2069"/>
        <v>0</v>
      </c>
      <c r="O4722" s="32">
        <f t="shared" si="2063"/>
        <v>0</v>
      </c>
      <c r="P4722" s="31">
        <f t="shared" si="2070"/>
        <v>0</v>
      </c>
      <c r="Q4722" s="32">
        <f t="shared" si="2064"/>
        <v>0</v>
      </c>
      <c r="R4722" s="31">
        <f t="shared" si="2071"/>
        <v>0</v>
      </c>
      <c r="S4722" s="32">
        <f t="shared" si="2065"/>
        <v>0</v>
      </c>
      <c r="T4722" s="31">
        <f t="shared" si="2072"/>
        <v>0</v>
      </c>
      <c r="V4722" s="1">
        <f t="shared" si="2074"/>
        <v>4</v>
      </c>
      <c r="W4722" s="1">
        <f t="shared" si="2075"/>
        <v>3</v>
      </c>
      <c r="X4722" s="1">
        <f t="shared" si="2076"/>
        <v>0</v>
      </c>
      <c r="Y4722" s="1">
        <f t="shared" si="2077"/>
        <v>0</v>
      </c>
      <c r="Z4722" s="1">
        <f t="shared" si="2078"/>
        <v>0</v>
      </c>
      <c r="AA4722" s="1">
        <f t="shared" si="2079"/>
        <v>0</v>
      </c>
      <c r="AD4722" s="1">
        <f t="shared" si="2080"/>
        <v>4</v>
      </c>
      <c r="AE4722" s="1">
        <f t="shared" si="2081"/>
        <v>3</v>
      </c>
      <c r="AF4722" s="1">
        <f t="shared" si="2082"/>
        <v>0</v>
      </c>
      <c r="AG4722" s="1">
        <f t="shared" si="2083"/>
        <v>0</v>
      </c>
      <c r="AH4722" s="1">
        <f t="shared" si="2084"/>
        <v>0</v>
      </c>
      <c r="AI4722" s="1">
        <f t="shared" si="2085"/>
        <v>0</v>
      </c>
      <c r="AK4722" s="1" t="str">
        <f t="shared" si="2073"/>
        <v>430000</v>
      </c>
    </row>
    <row r="4723" spans="4:37" x14ac:dyDescent="0.25">
      <c r="D4723" s="27">
        <v>4701</v>
      </c>
      <c r="E4723" s="27">
        <f t="shared" si="2059"/>
        <v>0</v>
      </c>
      <c r="F4723" s="27">
        <f t="shared" si="2060"/>
        <v>0</v>
      </c>
      <c r="G4723" s="27">
        <f t="shared" si="2066"/>
        <v>0</v>
      </c>
      <c r="H4723" s="2">
        <f>_xlfn.IFNA(IF(MATCH(AK4723,$AK$23:AK4722,0)&gt;0,0,0),1)</f>
        <v>0</v>
      </c>
      <c r="I4723" s="2">
        <f t="shared" si="2058"/>
        <v>5</v>
      </c>
      <c r="J4723" s="31">
        <f t="shared" si="2067"/>
        <v>1</v>
      </c>
      <c r="K4723" s="32">
        <f t="shared" si="2061"/>
        <v>0</v>
      </c>
      <c r="L4723" s="31">
        <f t="shared" si="2068"/>
        <v>4</v>
      </c>
      <c r="M4723" s="32">
        <f t="shared" si="2062"/>
        <v>0</v>
      </c>
      <c r="N4723" s="31">
        <f t="shared" si="2069"/>
        <v>0</v>
      </c>
      <c r="O4723" s="32">
        <f t="shared" si="2063"/>
        <v>0</v>
      </c>
      <c r="P4723" s="31">
        <f t="shared" si="2070"/>
        <v>0</v>
      </c>
      <c r="Q4723" s="32">
        <f t="shared" si="2064"/>
        <v>0</v>
      </c>
      <c r="R4723" s="31">
        <f t="shared" si="2071"/>
        <v>0</v>
      </c>
      <c r="S4723" s="32">
        <f t="shared" si="2065"/>
        <v>0</v>
      </c>
      <c r="T4723" s="31">
        <f t="shared" si="2072"/>
        <v>0</v>
      </c>
      <c r="V4723" s="1">
        <f t="shared" si="2074"/>
        <v>1</v>
      </c>
      <c r="W4723" s="1">
        <f t="shared" si="2075"/>
        <v>4</v>
      </c>
      <c r="X4723" s="1">
        <f t="shared" si="2076"/>
        <v>0</v>
      </c>
      <c r="Y4723" s="1">
        <f t="shared" si="2077"/>
        <v>0</v>
      </c>
      <c r="Z4723" s="1">
        <f t="shared" si="2078"/>
        <v>0</v>
      </c>
      <c r="AA4723" s="1">
        <f t="shared" si="2079"/>
        <v>0</v>
      </c>
      <c r="AD4723" s="1">
        <f t="shared" si="2080"/>
        <v>4</v>
      </c>
      <c r="AE4723" s="1">
        <f t="shared" si="2081"/>
        <v>1</v>
      </c>
      <c r="AF4723" s="1">
        <f t="shared" si="2082"/>
        <v>0</v>
      </c>
      <c r="AG4723" s="1">
        <f t="shared" si="2083"/>
        <v>0</v>
      </c>
      <c r="AH4723" s="1">
        <f t="shared" si="2084"/>
        <v>0</v>
      </c>
      <c r="AI4723" s="1">
        <f t="shared" si="2085"/>
        <v>0</v>
      </c>
      <c r="AK4723" s="1" t="str">
        <f t="shared" si="2073"/>
        <v>410000</v>
      </c>
    </row>
    <row r="4724" spans="4:37" x14ac:dyDescent="0.25">
      <c r="D4724" s="27">
        <v>4702</v>
      </c>
      <c r="E4724" s="27">
        <f t="shared" si="2059"/>
        <v>0</v>
      </c>
      <c r="F4724" s="27">
        <f t="shared" si="2060"/>
        <v>0</v>
      </c>
      <c r="G4724" s="27">
        <f t="shared" si="2066"/>
        <v>0</v>
      </c>
      <c r="H4724" s="2">
        <f>_xlfn.IFNA(IF(MATCH(AK4724,$AK$23:AK4723,0)&gt;0,0,0),1)</f>
        <v>0</v>
      </c>
      <c r="I4724" s="2">
        <f t="shared" si="2058"/>
        <v>6</v>
      </c>
      <c r="J4724" s="31">
        <f t="shared" si="2067"/>
        <v>2</v>
      </c>
      <c r="K4724" s="32">
        <f t="shared" si="2061"/>
        <v>0</v>
      </c>
      <c r="L4724" s="31">
        <f t="shared" si="2068"/>
        <v>4</v>
      </c>
      <c r="M4724" s="32">
        <f t="shared" si="2062"/>
        <v>0</v>
      </c>
      <c r="N4724" s="31">
        <f t="shared" si="2069"/>
        <v>0</v>
      </c>
      <c r="O4724" s="32">
        <f t="shared" si="2063"/>
        <v>0</v>
      </c>
      <c r="P4724" s="31">
        <f t="shared" si="2070"/>
        <v>0</v>
      </c>
      <c r="Q4724" s="32">
        <f t="shared" si="2064"/>
        <v>0</v>
      </c>
      <c r="R4724" s="31">
        <f t="shared" si="2071"/>
        <v>0</v>
      </c>
      <c r="S4724" s="32">
        <f t="shared" si="2065"/>
        <v>0</v>
      </c>
      <c r="T4724" s="31">
        <f t="shared" si="2072"/>
        <v>0</v>
      </c>
      <c r="V4724" s="1">
        <f t="shared" si="2074"/>
        <v>2</v>
      </c>
      <c r="W4724" s="1">
        <f t="shared" si="2075"/>
        <v>4</v>
      </c>
      <c r="X4724" s="1">
        <f t="shared" si="2076"/>
        <v>0</v>
      </c>
      <c r="Y4724" s="1">
        <f t="shared" si="2077"/>
        <v>0</v>
      </c>
      <c r="Z4724" s="1">
        <f t="shared" si="2078"/>
        <v>0</v>
      </c>
      <c r="AA4724" s="1">
        <f t="shared" si="2079"/>
        <v>0</v>
      </c>
      <c r="AD4724" s="1">
        <f t="shared" si="2080"/>
        <v>4</v>
      </c>
      <c r="AE4724" s="1">
        <f t="shared" si="2081"/>
        <v>2</v>
      </c>
      <c r="AF4724" s="1">
        <f t="shared" si="2082"/>
        <v>0</v>
      </c>
      <c r="AG4724" s="1">
        <f t="shared" si="2083"/>
        <v>0</v>
      </c>
      <c r="AH4724" s="1">
        <f t="shared" si="2084"/>
        <v>0</v>
      </c>
      <c r="AI4724" s="1">
        <f t="shared" si="2085"/>
        <v>0</v>
      </c>
      <c r="AK4724" s="1" t="str">
        <f t="shared" si="2073"/>
        <v>420000</v>
      </c>
    </row>
    <row r="4725" spans="4:37" x14ac:dyDescent="0.25">
      <c r="D4725" s="27">
        <v>4703</v>
      </c>
      <c r="E4725" s="27">
        <f t="shared" si="2059"/>
        <v>0</v>
      </c>
      <c r="F4725" s="27">
        <f t="shared" si="2060"/>
        <v>0</v>
      </c>
      <c r="G4725" s="27">
        <f t="shared" si="2066"/>
        <v>0</v>
      </c>
      <c r="H4725" s="2">
        <f>_xlfn.IFNA(IF(MATCH(AK4725,$AK$23:AK4724,0)&gt;0,0,0),1)</f>
        <v>0</v>
      </c>
      <c r="I4725" s="2">
        <f t="shared" si="2058"/>
        <v>7</v>
      </c>
      <c r="J4725" s="31">
        <f t="shared" si="2067"/>
        <v>3</v>
      </c>
      <c r="K4725" s="32">
        <f t="shared" si="2061"/>
        <v>0</v>
      </c>
      <c r="L4725" s="31">
        <f t="shared" si="2068"/>
        <v>4</v>
      </c>
      <c r="M4725" s="32">
        <f t="shared" si="2062"/>
        <v>0</v>
      </c>
      <c r="N4725" s="31">
        <f t="shared" si="2069"/>
        <v>0</v>
      </c>
      <c r="O4725" s="32">
        <f t="shared" si="2063"/>
        <v>0</v>
      </c>
      <c r="P4725" s="31">
        <f t="shared" si="2070"/>
        <v>0</v>
      </c>
      <c r="Q4725" s="32">
        <f t="shared" si="2064"/>
        <v>0</v>
      </c>
      <c r="R4725" s="31">
        <f t="shared" si="2071"/>
        <v>0</v>
      </c>
      <c r="S4725" s="32">
        <f t="shared" si="2065"/>
        <v>0</v>
      </c>
      <c r="T4725" s="31">
        <f t="shared" si="2072"/>
        <v>0</v>
      </c>
      <c r="V4725" s="1">
        <f t="shared" si="2074"/>
        <v>3</v>
      </c>
      <c r="W4725" s="1">
        <f t="shared" si="2075"/>
        <v>4</v>
      </c>
      <c r="X4725" s="1">
        <f t="shared" si="2076"/>
        <v>0</v>
      </c>
      <c r="Y4725" s="1">
        <f t="shared" si="2077"/>
        <v>0</v>
      </c>
      <c r="Z4725" s="1">
        <f t="shared" si="2078"/>
        <v>0</v>
      </c>
      <c r="AA4725" s="1">
        <f t="shared" si="2079"/>
        <v>0</v>
      </c>
      <c r="AD4725" s="1">
        <f t="shared" si="2080"/>
        <v>4</v>
      </c>
      <c r="AE4725" s="1">
        <f t="shared" si="2081"/>
        <v>3</v>
      </c>
      <c r="AF4725" s="1">
        <f t="shared" si="2082"/>
        <v>0</v>
      </c>
      <c r="AG4725" s="1">
        <f t="shared" si="2083"/>
        <v>0</v>
      </c>
      <c r="AH4725" s="1">
        <f t="shared" si="2084"/>
        <v>0</v>
      </c>
      <c r="AI4725" s="1">
        <f t="shared" si="2085"/>
        <v>0</v>
      </c>
      <c r="AK4725" s="1" t="str">
        <f t="shared" si="2073"/>
        <v>430000</v>
      </c>
    </row>
    <row r="4726" spans="4:37" x14ac:dyDescent="0.25">
      <c r="D4726" s="27">
        <v>4704</v>
      </c>
      <c r="E4726" s="27">
        <f t="shared" si="2059"/>
        <v>0</v>
      </c>
      <c r="F4726" s="27">
        <f t="shared" si="2060"/>
        <v>0</v>
      </c>
      <c r="G4726" s="27">
        <f t="shared" si="2066"/>
        <v>0</v>
      </c>
      <c r="H4726" s="2">
        <f>_xlfn.IFNA(IF(MATCH(AK4726,$AK$23:AK4725,0)&gt;0,0,0),1)</f>
        <v>0</v>
      </c>
      <c r="I4726" s="2">
        <f t="shared" si="2058"/>
        <v>8</v>
      </c>
      <c r="J4726" s="31">
        <f t="shared" si="2067"/>
        <v>4</v>
      </c>
      <c r="K4726" s="32">
        <f t="shared" si="2061"/>
        <v>1</v>
      </c>
      <c r="L4726" s="31">
        <f t="shared" si="2068"/>
        <v>4</v>
      </c>
      <c r="M4726" s="32">
        <f t="shared" si="2062"/>
        <v>0</v>
      </c>
      <c r="N4726" s="31">
        <f t="shared" si="2069"/>
        <v>0</v>
      </c>
      <c r="O4726" s="32">
        <f t="shared" si="2063"/>
        <v>0</v>
      </c>
      <c r="P4726" s="31">
        <f t="shared" si="2070"/>
        <v>0</v>
      </c>
      <c r="Q4726" s="32">
        <f t="shared" si="2064"/>
        <v>0</v>
      </c>
      <c r="R4726" s="31">
        <f t="shared" si="2071"/>
        <v>0</v>
      </c>
      <c r="S4726" s="32">
        <f t="shared" si="2065"/>
        <v>0</v>
      </c>
      <c r="T4726" s="31">
        <f t="shared" si="2072"/>
        <v>0</v>
      </c>
      <c r="V4726" s="1">
        <f t="shared" si="2074"/>
        <v>4</v>
      </c>
      <c r="W4726" s="1">
        <f t="shared" si="2075"/>
        <v>4</v>
      </c>
      <c r="X4726" s="1">
        <f t="shared" si="2076"/>
        <v>0</v>
      </c>
      <c r="Y4726" s="1">
        <f t="shared" si="2077"/>
        <v>0</v>
      </c>
      <c r="Z4726" s="1">
        <f t="shared" si="2078"/>
        <v>0</v>
      </c>
      <c r="AA4726" s="1">
        <f t="shared" si="2079"/>
        <v>0</v>
      </c>
      <c r="AD4726" s="1">
        <f t="shared" si="2080"/>
        <v>4</v>
      </c>
      <c r="AE4726" s="1">
        <f t="shared" si="2081"/>
        <v>4</v>
      </c>
      <c r="AF4726" s="1">
        <f t="shared" si="2082"/>
        <v>0</v>
      </c>
      <c r="AG4726" s="1">
        <f t="shared" si="2083"/>
        <v>0</v>
      </c>
      <c r="AH4726" s="1">
        <f t="shared" si="2084"/>
        <v>0</v>
      </c>
      <c r="AI4726" s="1">
        <f t="shared" si="2085"/>
        <v>0</v>
      </c>
      <c r="AK4726" s="1" t="str">
        <f t="shared" si="2073"/>
        <v>440000</v>
      </c>
    </row>
    <row r="4727" spans="4:37" x14ac:dyDescent="0.25">
      <c r="D4727" s="27">
        <v>4705</v>
      </c>
      <c r="E4727" s="27">
        <f t="shared" si="2059"/>
        <v>0</v>
      </c>
      <c r="F4727" s="27">
        <f t="shared" si="2060"/>
        <v>0</v>
      </c>
      <c r="G4727" s="27">
        <f t="shared" si="2066"/>
        <v>0</v>
      </c>
      <c r="H4727" s="2">
        <f>_xlfn.IFNA(IF(MATCH(AK4727,$AK$23:AK4726,0)&gt;0,0,0),1)</f>
        <v>0</v>
      </c>
      <c r="I4727" s="2">
        <f t="shared" si="2058"/>
        <v>2</v>
      </c>
      <c r="J4727" s="31">
        <f t="shared" si="2067"/>
        <v>1</v>
      </c>
      <c r="K4727" s="32">
        <f t="shared" si="2061"/>
        <v>1</v>
      </c>
      <c r="L4727" s="31">
        <f t="shared" si="2068"/>
        <v>1</v>
      </c>
      <c r="M4727" s="32">
        <f t="shared" si="2062"/>
        <v>0</v>
      </c>
      <c r="N4727" s="31">
        <f t="shared" si="2069"/>
        <v>0</v>
      </c>
      <c r="O4727" s="32">
        <f t="shared" si="2063"/>
        <v>0</v>
      </c>
      <c r="P4727" s="31">
        <f t="shared" si="2070"/>
        <v>0</v>
      </c>
      <c r="Q4727" s="32">
        <f t="shared" si="2064"/>
        <v>0</v>
      </c>
      <c r="R4727" s="31">
        <f t="shared" si="2071"/>
        <v>0</v>
      </c>
      <c r="S4727" s="32">
        <f t="shared" si="2065"/>
        <v>0</v>
      </c>
      <c r="T4727" s="31">
        <f t="shared" si="2072"/>
        <v>0</v>
      </c>
      <c r="V4727" s="1">
        <f t="shared" si="2074"/>
        <v>1</v>
      </c>
      <c r="W4727" s="1">
        <f t="shared" si="2075"/>
        <v>1</v>
      </c>
      <c r="X4727" s="1">
        <f t="shared" si="2076"/>
        <v>0</v>
      </c>
      <c r="Y4727" s="1">
        <f t="shared" si="2077"/>
        <v>0</v>
      </c>
      <c r="Z4727" s="1">
        <f t="shared" si="2078"/>
        <v>0</v>
      </c>
      <c r="AA4727" s="1">
        <f t="shared" si="2079"/>
        <v>0</v>
      </c>
      <c r="AD4727" s="1">
        <f t="shared" si="2080"/>
        <v>1</v>
      </c>
      <c r="AE4727" s="1">
        <f t="shared" si="2081"/>
        <v>1</v>
      </c>
      <c r="AF4727" s="1">
        <f t="shared" si="2082"/>
        <v>0</v>
      </c>
      <c r="AG4727" s="1">
        <f t="shared" si="2083"/>
        <v>0</v>
      </c>
      <c r="AH4727" s="1">
        <f t="shared" si="2084"/>
        <v>0</v>
      </c>
      <c r="AI4727" s="1">
        <f t="shared" si="2085"/>
        <v>0</v>
      </c>
      <c r="AK4727" s="1" t="str">
        <f t="shared" si="2073"/>
        <v>110000</v>
      </c>
    </row>
    <row r="4728" spans="4:37" x14ac:dyDescent="0.25">
      <c r="D4728" s="27">
        <v>4706</v>
      </c>
      <c r="E4728" s="27">
        <f t="shared" si="2059"/>
        <v>0</v>
      </c>
      <c r="F4728" s="27">
        <f t="shared" si="2060"/>
        <v>0</v>
      </c>
      <c r="G4728" s="27">
        <f t="shared" si="2066"/>
        <v>0</v>
      </c>
      <c r="H4728" s="2">
        <f>_xlfn.IFNA(IF(MATCH(AK4728,$AK$23:AK4727,0)&gt;0,0,0),1)</f>
        <v>0</v>
      </c>
      <c r="I4728" s="2">
        <f t="shared" si="2058"/>
        <v>3</v>
      </c>
      <c r="J4728" s="31">
        <f t="shared" si="2067"/>
        <v>2</v>
      </c>
      <c r="K4728" s="32">
        <f t="shared" si="2061"/>
        <v>0</v>
      </c>
      <c r="L4728" s="31">
        <f t="shared" si="2068"/>
        <v>1</v>
      </c>
      <c r="M4728" s="32">
        <f t="shared" si="2062"/>
        <v>0</v>
      </c>
      <c r="N4728" s="31">
        <f t="shared" si="2069"/>
        <v>0</v>
      </c>
      <c r="O4728" s="32">
        <f t="shared" si="2063"/>
        <v>0</v>
      </c>
      <c r="P4728" s="31">
        <f t="shared" si="2070"/>
        <v>0</v>
      </c>
      <c r="Q4728" s="32">
        <f t="shared" si="2064"/>
        <v>0</v>
      </c>
      <c r="R4728" s="31">
        <f t="shared" si="2071"/>
        <v>0</v>
      </c>
      <c r="S4728" s="32">
        <f t="shared" si="2065"/>
        <v>0</v>
      </c>
      <c r="T4728" s="31">
        <f t="shared" si="2072"/>
        <v>0</v>
      </c>
      <c r="V4728" s="1">
        <f t="shared" si="2074"/>
        <v>2</v>
      </c>
      <c r="W4728" s="1">
        <f t="shared" si="2075"/>
        <v>1</v>
      </c>
      <c r="X4728" s="1">
        <f t="shared" si="2076"/>
        <v>0</v>
      </c>
      <c r="Y4728" s="1">
        <f t="shared" si="2077"/>
        <v>0</v>
      </c>
      <c r="Z4728" s="1">
        <f t="shared" si="2078"/>
        <v>0</v>
      </c>
      <c r="AA4728" s="1">
        <f t="shared" si="2079"/>
        <v>0</v>
      </c>
      <c r="AD4728" s="1">
        <f t="shared" si="2080"/>
        <v>2</v>
      </c>
      <c r="AE4728" s="1">
        <f t="shared" si="2081"/>
        <v>1</v>
      </c>
      <c r="AF4728" s="1">
        <f t="shared" si="2082"/>
        <v>0</v>
      </c>
      <c r="AG4728" s="1">
        <f t="shared" si="2083"/>
        <v>0</v>
      </c>
      <c r="AH4728" s="1">
        <f t="shared" si="2084"/>
        <v>0</v>
      </c>
      <c r="AI4728" s="1">
        <f t="shared" si="2085"/>
        <v>0</v>
      </c>
      <c r="AK4728" s="1" t="str">
        <f t="shared" si="2073"/>
        <v>210000</v>
      </c>
    </row>
    <row r="4729" spans="4:37" x14ac:dyDescent="0.25">
      <c r="D4729" s="27">
        <v>4707</v>
      </c>
      <c r="E4729" s="27">
        <f t="shared" si="2059"/>
        <v>0</v>
      </c>
      <c r="F4729" s="27">
        <f t="shared" si="2060"/>
        <v>0</v>
      </c>
      <c r="G4729" s="27">
        <f t="shared" si="2066"/>
        <v>0</v>
      </c>
      <c r="H4729" s="2">
        <f>_xlfn.IFNA(IF(MATCH(AK4729,$AK$23:AK4728,0)&gt;0,0,0),1)</f>
        <v>0</v>
      </c>
      <c r="I4729" s="2">
        <f t="shared" si="2058"/>
        <v>4</v>
      </c>
      <c r="J4729" s="31">
        <f t="shared" si="2067"/>
        <v>3</v>
      </c>
      <c r="K4729" s="32">
        <f t="shared" si="2061"/>
        <v>0</v>
      </c>
      <c r="L4729" s="31">
        <f t="shared" si="2068"/>
        <v>1</v>
      </c>
      <c r="M4729" s="32">
        <f t="shared" si="2062"/>
        <v>0</v>
      </c>
      <c r="N4729" s="31">
        <f t="shared" si="2069"/>
        <v>0</v>
      </c>
      <c r="O4729" s="32">
        <f t="shared" si="2063"/>
        <v>0</v>
      </c>
      <c r="P4729" s="31">
        <f t="shared" si="2070"/>
        <v>0</v>
      </c>
      <c r="Q4729" s="32">
        <f t="shared" si="2064"/>
        <v>0</v>
      </c>
      <c r="R4729" s="31">
        <f t="shared" si="2071"/>
        <v>0</v>
      </c>
      <c r="S4729" s="32">
        <f t="shared" si="2065"/>
        <v>0</v>
      </c>
      <c r="T4729" s="31">
        <f t="shared" si="2072"/>
        <v>0</v>
      </c>
      <c r="V4729" s="1">
        <f t="shared" si="2074"/>
        <v>3</v>
      </c>
      <c r="W4729" s="1">
        <f t="shared" si="2075"/>
        <v>1</v>
      </c>
      <c r="X4729" s="1">
        <f t="shared" si="2076"/>
        <v>0</v>
      </c>
      <c r="Y4729" s="1">
        <f t="shared" si="2077"/>
        <v>0</v>
      </c>
      <c r="Z4729" s="1">
        <f t="shared" si="2078"/>
        <v>0</v>
      </c>
      <c r="AA4729" s="1">
        <f t="shared" si="2079"/>
        <v>0</v>
      </c>
      <c r="AD4729" s="1">
        <f t="shared" si="2080"/>
        <v>3</v>
      </c>
      <c r="AE4729" s="1">
        <f t="shared" si="2081"/>
        <v>1</v>
      </c>
      <c r="AF4729" s="1">
        <f t="shared" si="2082"/>
        <v>0</v>
      </c>
      <c r="AG4729" s="1">
        <f t="shared" si="2083"/>
        <v>0</v>
      </c>
      <c r="AH4729" s="1">
        <f t="shared" si="2084"/>
        <v>0</v>
      </c>
      <c r="AI4729" s="1">
        <f t="shared" si="2085"/>
        <v>0</v>
      </c>
      <c r="AK4729" s="1" t="str">
        <f t="shared" si="2073"/>
        <v>310000</v>
      </c>
    </row>
    <row r="4730" spans="4:37" x14ac:dyDescent="0.25">
      <c r="D4730" s="27">
        <v>4708</v>
      </c>
      <c r="E4730" s="27">
        <f t="shared" si="2059"/>
        <v>0</v>
      </c>
      <c r="F4730" s="27">
        <f t="shared" si="2060"/>
        <v>0</v>
      </c>
      <c r="G4730" s="27">
        <f t="shared" si="2066"/>
        <v>0</v>
      </c>
      <c r="H4730" s="2">
        <f>_xlfn.IFNA(IF(MATCH(AK4730,$AK$23:AK4729,0)&gt;0,0,0),1)</f>
        <v>0</v>
      </c>
      <c r="I4730" s="2">
        <f t="shared" si="2058"/>
        <v>5</v>
      </c>
      <c r="J4730" s="31">
        <f t="shared" si="2067"/>
        <v>4</v>
      </c>
      <c r="K4730" s="32">
        <f t="shared" si="2061"/>
        <v>0</v>
      </c>
      <c r="L4730" s="31">
        <f t="shared" si="2068"/>
        <v>1</v>
      </c>
      <c r="M4730" s="32">
        <f t="shared" si="2062"/>
        <v>0</v>
      </c>
      <c r="N4730" s="31">
        <f t="shared" si="2069"/>
        <v>0</v>
      </c>
      <c r="O4730" s="32">
        <f t="shared" si="2063"/>
        <v>0</v>
      </c>
      <c r="P4730" s="31">
        <f t="shared" si="2070"/>
        <v>0</v>
      </c>
      <c r="Q4730" s="32">
        <f t="shared" si="2064"/>
        <v>0</v>
      </c>
      <c r="R4730" s="31">
        <f t="shared" si="2071"/>
        <v>0</v>
      </c>
      <c r="S4730" s="32">
        <f t="shared" si="2065"/>
        <v>0</v>
      </c>
      <c r="T4730" s="31">
        <f t="shared" si="2072"/>
        <v>0</v>
      </c>
      <c r="V4730" s="1">
        <f t="shared" si="2074"/>
        <v>4</v>
      </c>
      <c r="W4730" s="1">
        <f t="shared" si="2075"/>
        <v>1</v>
      </c>
      <c r="X4730" s="1">
        <f t="shared" si="2076"/>
        <v>0</v>
      </c>
      <c r="Y4730" s="1">
        <f t="shared" si="2077"/>
        <v>0</v>
      </c>
      <c r="Z4730" s="1">
        <f t="shared" si="2078"/>
        <v>0</v>
      </c>
      <c r="AA4730" s="1">
        <f t="shared" si="2079"/>
        <v>0</v>
      </c>
      <c r="AD4730" s="1">
        <f t="shared" si="2080"/>
        <v>4</v>
      </c>
      <c r="AE4730" s="1">
        <f t="shared" si="2081"/>
        <v>1</v>
      </c>
      <c r="AF4730" s="1">
        <f t="shared" si="2082"/>
        <v>0</v>
      </c>
      <c r="AG4730" s="1">
        <f t="shared" si="2083"/>
        <v>0</v>
      </c>
      <c r="AH4730" s="1">
        <f t="shared" si="2084"/>
        <v>0</v>
      </c>
      <c r="AI4730" s="1">
        <f t="shared" si="2085"/>
        <v>0</v>
      </c>
      <c r="AK4730" s="1" t="str">
        <f t="shared" si="2073"/>
        <v>410000</v>
      </c>
    </row>
    <row r="4731" spans="4:37" x14ac:dyDescent="0.25">
      <c r="D4731" s="27">
        <v>4709</v>
      </c>
      <c r="E4731" s="27">
        <f t="shared" si="2059"/>
        <v>0</v>
      </c>
      <c r="F4731" s="27">
        <f t="shared" si="2060"/>
        <v>0</v>
      </c>
      <c r="G4731" s="27">
        <f t="shared" si="2066"/>
        <v>0</v>
      </c>
      <c r="H4731" s="2">
        <f>_xlfn.IFNA(IF(MATCH(AK4731,$AK$23:AK4730,0)&gt;0,0,0),1)</f>
        <v>0</v>
      </c>
      <c r="I4731" s="2">
        <f t="shared" si="2058"/>
        <v>3</v>
      </c>
      <c r="J4731" s="31">
        <f t="shared" si="2067"/>
        <v>1</v>
      </c>
      <c r="K4731" s="32">
        <f t="shared" si="2061"/>
        <v>0</v>
      </c>
      <c r="L4731" s="31">
        <f t="shared" si="2068"/>
        <v>2</v>
      </c>
      <c r="M4731" s="32">
        <f t="shared" si="2062"/>
        <v>0</v>
      </c>
      <c r="N4731" s="31">
        <f t="shared" si="2069"/>
        <v>0</v>
      </c>
      <c r="O4731" s="32">
        <f t="shared" si="2063"/>
        <v>0</v>
      </c>
      <c r="P4731" s="31">
        <f t="shared" si="2070"/>
        <v>0</v>
      </c>
      <c r="Q4731" s="32">
        <f t="shared" si="2064"/>
        <v>0</v>
      </c>
      <c r="R4731" s="31">
        <f t="shared" si="2071"/>
        <v>0</v>
      </c>
      <c r="S4731" s="32">
        <f t="shared" si="2065"/>
        <v>0</v>
      </c>
      <c r="T4731" s="31">
        <f t="shared" si="2072"/>
        <v>0</v>
      </c>
      <c r="V4731" s="1">
        <f t="shared" si="2074"/>
        <v>1</v>
      </c>
      <c r="W4731" s="1">
        <f t="shared" si="2075"/>
        <v>2</v>
      </c>
      <c r="X4731" s="1">
        <f t="shared" si="2076"/>
        <v>0</v>
      </c>
      <c r="Y4731" s="1">
        <f t="shared" si="2077"/>
        <v>0</v>
      </c>
      <c r="Z4731" s="1">
        <f t="shared" si="2078"/>
        <v>0</v>
      </c>
      <c r="AA4731" s="1">
        <f t="shared" si="2079"/>
        <v>0</v>
      </c>
      <c r="AD4731" s="1">
        <f t="shared" si="2080"/>
        <v>2</v>
      </c>
      <c r="AE4731" s="1">
        <f t="shared" si="2081"/>
        <v>1</v>
      </c>
      <c r="AF4731" s="1">
        <f t="shared" si="2082"/>
        <v>0</v>
      </c>
      <c r="AG4731" s="1">
        <f t="shared" si="2083"/>
        <v>0</v>
      </c>
      <c r="AH4731" s="1">
        <f t="shared" si="2084"/>
        <v>0</v>
      </c>
      <c r="AI4731" s="1">
        <f t="shared" si="2085"/>
        <v>0</v>
      </c>
      <c r="AK4731" s="1" t="str">
        <f t="shared" si="2073"/>
        <v>210000</v>
      </c>
    </row>
    <row r="4732" spans="4:37" x14ac:dyDescent="0.25">
      <c r="D4732" s="27">
        <v>4710</v>
      </c>
      <c r="E4732" s="27">
        <f t="shared" si="2059"/>
        <v>0</v>
      </c>
      <c r="F4732" s="27">
        <f t="shared" si="2060"/>
        <v>0</v>
      </c>
      <c r="G4732" s="27">
        <f t="shared" si="2066"/>
        <v>0</v>
      </c>
      <c r="H4732" s="2">
        <f>_xlfn.IFNA(IF(MATCH(AK4732,$AK$23:AK4731,0)&gt;0,0,0),1)</f>
        <v>0</v>
      </c>
      <c r="I4732" s="2">
        <f t="shared" si="2058"/>
        <v>4</v>
      </c>
      <c r="J4732" s="31">
        <f t="shared" si="2067"/>
        <v>2</v>
      </c>
      <c r="K4732" s="32">
        <f t="shared" si="2061"/>
        <v>1</v>
      </c>
      <c r="L4732" s="31">
        <f t="shared" si="2068"/>
        <v>2</v>
      </c>
      <c r="M4732" s="32">
        <f t="shared" si="2062"/>
        <v>0</v>
      </c>
      <c r="N4732" s="31">
        <f t="shared" si="2069"/>
        <v>0</v>
      </c>
      <c r="O4732" s="32">
        <f t="shared" si="2063"/>
        <v>0</v>
      </c>
      <c r="P4732" s="31">
        <f t="shared" si="2070"/>
        <v>0</v>
      </c>
      <c r="Q4732" s="32">
        <f t="shared" si="2064"/>
        <v>0</v>
      </c>
      <c r="R4732" s="31">
        <f t="shared" si="2071"/>
        <v>0</v>
      </c>
      <c r="S4732" s="32">
        <f t="shared" si="2065"/>
        <v>0</v>
      </c>
      <c r="T4732" s="31">
        <f t="shared" si="2072"/>
        <v>0</v>
      </c>
      <c r="V4732" s="1">
        <f t="shared" si="2074"/>
        <v>2</v>
      </c>
      <c r="W4732" s="1">
        <f t="shared" si="2075"/>
        <v>2</v>
      </c>
      <c r="X4732" s="1">
        <f t="shared" si="2076"/>
        <v>0</v>
      </c>
      <c r="Y4732" s="1">
        <f t="shared" si="2077"/>
        <v>0</v>
      </c>
      <c r="Z4732" s="1">
        <f t="shared" si="2078"/>
        <v>0</v>
      </c>
      <c r="AA4732" s="1">
        <f t="shared" si="2079"/>
        <v>0</v>
      </c>
      <c r="AD4732" s="1">
        <f t="shared" si="2080"/>
        <v>2</v>
      </c>
      <c r="AE4732" s="1">
        <f t="shared" si="2081"/>
        <v>2</v>
      </c>
      <c r="AF4732" s="1">
        <f t="shared" si="2082"/>
        <v>0</v>
      </c>
      <c r="AG4732" s="1">
        <f t="shared" si="2083"/>
        <v>0</v>
      </c>
      <c r="AH4732" s="1">
        <f t="shared" si="2084"/>
        <v>0</v>
      </c>
      <c r="AI4732" s="1">
        <f t="shared" si="2085"/>
        <v>0</v>
      </c>
      <c r="AK4732" s="1" t="str">
        <f t="shared" si="2073"/>
        <v>220000</v>
      </c>
    </row>
    <row r="4733" spans="4:37" x14ac:dyDescent="0.25">
      <c r="D4733" s="27">
        <v>4711</v>
      </c>
      <c r="E4733" s="27">
        <f t="shared" si="2059"/>
        <v>0</v>
      </c>
      <c r="F4733" s="27">
        <f t="shared" si="2060"/>
        <v>0</v>
      </c>
      <c r="G4733" s="27">
        <f t="shared" si="2066"/>
        <v>0</v>
      </c>
      <c r="H4733" s="2">
        <f>_xlfn.IFNA(IF(MATCH(AK4733,$AK$23:AK4732,0)&gt;0,0,0),1)</f>
        <v>0</v>
      </c>
      <c r="I4733" s="2">
        <f t="shared" si="2058"/>
        <v>5</v>
      </c>
      <c r="J4733" s="31">
        <f t="shared" si="2067"/>
        <v>3</v>
      </c>
      <c r="K4733" s="32">
        <f t="shared" si="2061"/>
        <v>0</v>
      </c>
      <c r="L4733" s="31">
        <f t="shared" si="2068"/>
        <v>2</v>
      </c>
      <c r="M4733" s="32">
        <f t="shared" si="2062"/>
        <v>0</v>
      </c>
      <c r="N4733" s="31">
        <f t="shared" si="2069"/>
        <v>0</v>
      </c>
      <c r="O4733" s="32">
        <f t="shared" si="2063"/>
        <v>0</v>
      </c>
      <c r="P4733" s="31">
        <f t="shared" si="2070"/>
        <v>0</v>
      </c>
      <c r="Q4733" s="32">
        <f t="shared" si="2064"/>
        <v>0</v>
      </c>
      <c r="R4733" s="31">
        <f t="shared" si="2071"/>
        <v>0</v>
      </c>
      <c r="S4733" s="32">
        <f t="shared" si="2065"/>
        <v>0</v>
      </c>
      <c r="T4733" s="31">
        <f t="shared" si="2072"/>
        <v>0</v>
      </c>
      <c r="V4733" s="1">
        <f t="shared" si="2074"/>
        <v>3</v>
      </c>
      <c r="W4733" s="1">
        <f t="shared" si="2075"/>
        <v>2</v>
      </c>
      <c r="X4733" s="1">
        <f t="shared" si="2076"/>
        <v>0</v>
      </c>
      <c r="Y4733" s="1">
        <f t="shared" si="2077"/>
        <v>0</v>
      </c>
      <c r="Z4733" s="1">
        <f t="shared" si="2078"/>
        <v>0</v>
      </c>
      <c r="AA4733" s="1">
        <f t="shared" si="2079"/>
        <v>0</v>
      </c>
      <c r="AD4733" s="1">
        <f t="shared" si="2080"/>
        <v>3</v>
      </c>
      <c r="AE4733" s="1">
        <f t="shared" si="2081"/>
        <v>2</v>
      </c>
      <c r="AF4733" s="1">
        <f t="shared" si="2082"/>
        <v>0</v>
      </c>
      <c r="AG4733" s="1">
        <f t="shared" si="2083"/>
        <v>0</v>
      </c>
      <c r="AH4733" s="1">
        <f t="shared" si="2084"/>
        <v>0</v>
      </c>
      <c r="AI4733" s="1">
        <f t="shared" si="2085"/>
        <v>0</v>
      </c>
      <c r="AK4733" s="1" t="str">
        <f t="shared" si="2073"/>
        <v>320000</v>
      </c>
    </row>
    <row r="4734" spans="4:37" x14ac:dyDescent="0.25">
      <c r="D4734" s="27">
        <v>4712</v>
      </c>
      <c r="E4734" s="27">
        <f t="shared" si="2059"/>
        <v>0</v>
      </c>
      <c r="F4734" s="27">
        <f t="shared" si="2060"/>
        <v>0</v>
      </c>
      <c r="G4734" s="27">
        <f t="shared" si="2066"/>
        <v>0</v>
      </c>
      <c r="H4734" s="2">
        <f>_xlfn.IFNA(IF(MATCH(AK4734,$AK$23:AK4733,0)&gt;0,0,0),1)</f>
        <v>0</v>
      </c>
      <c r="I4734" s="2">
        <f t="shared" si="2058"/>
        <v>6</v>
      </c>
      <c r="J4734" s="31">
        <f t="shared" si="2067"/>
        <v>4</v>
      </c>
      <c r="K4734" s="32">
        <f t="shared" si="2061"/>
        <v>0</v>
      </c>
      <c r="L4734" s="31">
        <f t="shared" si="2068"/>
        <v>2</v>
      </c>
      <c r="M4734" s="32">
        <f t="shared" si="2062"/>
        <v>0</v>
      </c>
      <c r="N4734" s="31">
        <f t="shared" si="2069"/>
        <v>0</v>
      </c>
      <c r="O4734" s="32">
        <f t="shared" si="2063"/>
        <v>0</v>
      </c>
      <c r="P4734" s="31">
        <f t="shared" si="2070"/>
        <v>0</v>
      </c>
      <c r="Q4734" s="32">
        <f t="shared" si="2064"/>
        <v>0</v>
      </c>
      <c r="R4734" s="31">
        <f t="shared" si="2071"/>
        <v>0</v>
      </c>
      <c r="S4734" s="32">
        <f t="shared" si="2065"/>
        <v>0</v>
      </c>
      <c r="T4734" s="31">
        <f t="shared" si="2072"/>
        <v>0</v>
      </c>
      <c r="V4734" s="1">
        <f t="shared" si="2074"/>
        <v>4</v>
      </c>
      <c r="W4734" s="1">
        <f t="shared" si="2075"/>
        <v>2</v>
      </c>
      <c r="X4734" s="1">
        <f t="shared" si="2076"/>
        <v>0</v>
      </c>
      <c r="Y4734" s="1">
        <f t="shared" si="2077"/>
        <v>0</v>
      </c>
      <c r="Z4734" s="1">
        <f t="shared" si="2078"/>
        <v>0</v>
      </c>
      <c r="AA4734" s="1">
        <f t="shared" si="2079"/>
        <v>0</v>
      </c>
      <c r="AD4734" s="1">
        <f t="shared" si="2080"/>
        <v>4</v>
      </c>
      <c r="AE4734" s="1">
        <f t="shared" si="2081"/>
        <v>2</v>
      </c>
      <c r="AF4734" s="1">
        <f t="shared" si="2082"/>
        <v>0</v>
      </c>
      <c r="AG4734" s="1">
        <f t="shared" si="2083"/>
        <v>0</v>
      </c>
      <c r="AH4734" s="1">
        <f t="shared" si="2084"/>
        <v>0</v>
      </c>
      <c r="AI4734" s="1">
        <f t="shared" si="2085"/>
        <v>0</v>
      </c>
      <c r="AK4734" s="1" t="str">
        <f t="shared" si="2073"/>
        <v>420000</v>
      </c>
    </row>
    <row r="4735" spans="4:37" x14ac:dyDescent="0.25">
      <c r="D4735" s="27">
        <v>4713</v>
      </c>
      <c r="E4735" s="27">
        <f t="shared" si="2059"/>
        <v>0</v>
      </c>
      <c r="F4735" s="27">
        <f t="shared" si="2060"/>
        <v>0</v>
      </c>
      <c r="G4735" s="27">
        <f t="shared" si="2066"/>
        <v>0</v>
      </c>
      <c r="H4735" s="2">
        <f>_xlfn.IFNA(IF(MATCH(AK4735,$AK$23:AK4734,0)&gt;0,0,0),1)</f>
        <v>0</v>
      </c>
      <c r="I4735" s="2">
        <f t="shared" si="2058"/>
        <v>4</v>
      </c>
      <c r="J4735" s="31">
        <f t="shared" si="2067"/>
        <v>1</v>
      </c>
      <c r="K4735" s="32">
        <f t="shared" si="2061"/>
        <v>0</v>
      </c>
      <c r="L4735" s="31">
        <f t="shared" si="2068"/>
        <v>3</v>
      </c>
      <c r="M4735" s="32">
        <f t="shared" si="2062"/>
        <v>0</v>
      </c>
      <c r="N4735" s="31">
        <f t="shared" si="2069"/>
        <v>0</v>
      </c>
      <c r="O4735" s="32">
        <f t="shared" si="2063"/>
        <v>0</v>
      </c>
      <c r="P4735" s="31">
        <f t="shared" si="2070"/>
        <v>0</v>
      </c>
      <c r="Q4735" s="32">
        <f t="shared" si="2064"/>
        <v>0</v>
      </c>
      <c r="R4735" s="31">
        <f t="shared" si="2071"/>
        <v>0</v>
      </c>
      <c r="S4735" s="32">
        <f t="shared" si="2065"/>
        <v>0</v>
      </c>
      <c r="T4735" s="31">
        <f t="shared" si="2072"/>
        <v>0</v>
      </c>
      <c r="V4735" s="1">
        <f t="shared" si="2074"/>
        <v>1</v>
      </c>
      <c r="W4735" s="1">
        <f t="shared" si="2075"/>
        <v>3</v>
      </c>
      <c r="X4735" s="1">
        <f t="shared" si="2076"/>
        <v>0</v>
      </c>
      <c r="Y4735" s="1">
        <f t="shared" si="2077"/>
        <v>0</v>
      </c>
      <c r="Z4735" s="1">
        <f t="shared" si="2078"/>
        <v>0</v>
      </c>
      <c r="AA4735" s="1">
        <f t="shared" si="2079"/>
        <v>0</v>
      </c>
      <c r="AD4735" s="1">
        <f t="shared" si="2080"/>
        <v>3</v>
      </c>
      <c r="AE4735" s="1">
        <f t="shared" si="2081"/>
        <v>1</v>
      </c>
      <c r="AF4735" s="1">
        <f t="shared" si="2082"/>
        <v>0</v>
      </c>
      <c r="AG4735" s="1">
        <f t="shared" si="2083"/>
        <v>0</v>
      </c>
      <c r="AH4735" s="1">
        <f t="shared" si="2084"/>
        <v>0</v>
      </c>
      <c r="AI4735" s="1">
        <f t="shared" si="2085"/>
        <v>0</v>
      </c>
      <c r="AK4735" s="1" t="str">
        <f t="shared" si="2073"/>
        <v>310000</v>
      </c>
    </row>
    <row r="4736" spans="4:37" x14ac:dyDescent="0.25">
      <c r="D4736" s="27">
        <v>4714</v>
      </c>
      <c r="E4736" s="27">
        <f t="shared" si="2059"/>
        <v>0</v>
      </c>
      <c r="F4736" s="27">
        <f t="shared" si="2060"/>
        <v>0</v>
      </c>
      <c r="G4736" s="27">
        <f t="shared" si="2066"/>
        <v>0</v>
      </c>
      <c r="H4736" s="2">
        <f>_xlfn.IFNA(IF(MATCH(AK4736,$AK$23:AK4735,0)&gt;0,0,0),1)</f>
        <v>0</v>
      </c>
      <c r="I4736" s="2">
        <f t="shared" si="2058"/>
        <v>5</v>
      </c>
      <c r="J4736" s="31">
        <f t="shared" si="2067"/>
        <v>2</v>
      </c>
      <c r="K4736" s="32">
        <f t="shared" si="2061"/>
        <v>0</v>
      </c>
      <c r="L4736" s="31">
        <f t="shared" si="2068"/>
        <v>3</v>
      </c>
      <c r="M4736" s="32">
        <f t="shared" si="2062"/>
        <v>0</v>
      </c>
      <c r="N4736" s="31">
        <f t="shared" si="2069"/>
        <v>0</v>
      </c>
      <c r="O4736" s="32">
        <f t="shared" si="2063"/>
        <v>0</v>
      </c>
      <c r="P4736" s="31">
        <f t="shared" si="2070"/>
        <v>0</v>
      </c>
      <c r="Q4736" s="32">
        <f t="shared" si="2064"/>
        <v>0</v>
      </c>
      <c r="R4736" s="31">
        <f t="shared" si="2071"/>
        <v>0</v>
      </c>
      <c r="S4736" s="32">
        <f t="shared" si="2065"/>
        <v>0</v>
      </c>
      <c r="T4736" s="31">
        <f t="shared" si="2072"/>
        <v>0</v>
      </c>
      <c r="V4736" s="1">
        <f t="shared" si="2074"/>
        <v>2</v>
      </c>
      <c r="W4736" s="1">
        <f t="shared" si="2075"/>
        <v>3</v>
      </c>
      <c r="X4736" s="1">
        <f t="shared" si="2076"/>
        <v>0</v>
      </c>
      <c r="Y4736" s="1">
        <f t="shared" si="2077"/>
        <v>0</v>
      </c>
      <c r="Z4736" s="1">
        <f t="shared" si="2078"/>
        <v>0</v>
      </c>
      <c r="AA4736" s="1">
        <f t="shared" si="2079"/>
        <v>0</v>
      </c>
      <c r="AD4736" s="1">
        <f t="shared" si="2080"/>
        <v>3</v>
      </c>
      <c r="AE4736" s="1">
        <f t="shared" si="2081"/>
        <v>2</v>
      </c>
      <c r="AF4736" s="1">
        <f t="shared" si="2082"/>
        <v>0</v>
      </c>
      <c r="AG4736" s="1">
        <f t="shared" si="2083"/>
        <v>0</v>
      </c>
      <c r="AH4736" s="1">
        <f t="shared" si="2084"/>
        <v>0</v>
      </c>
      <c r="AI4736" s="1">
        <f t="shared" si="2085"/>
        <v>0</v>
      </c>
      <c r="AK4736" s="1" t="str">
        <f t="shared" si="2073"/>
        <v>320000</v>
      </c>
    </row>
    <row r="4737" spans="4:37" x14ac:dyDescent="0.25">
      <c r="D4737" s="27">
        <v>4715</v>
      </c>
      <c r="E4737" s="27">
        <f t="shared" si="2059"/>
        <v>0</v>
      </c>
      <c r="F4737" s="27">
        <f t="shared" si="2060"/>
        <v>0</v>
      </c>
      <c r="G4737" s="27">
        <f t="shared" si="2066"/>
        <v>0</v>
      </c>
      <c r="H4737" s="2">
        <f>_xlfn.IFNA(IF(MATCH(AK4737,$AK$23:AK4736,0)&gt;0,0,0),1)</f>
        <v>0</v>
      </c>
      <c r="I4737" s="2">
        <f t="shared" si="2058"/>
        <v>6</v>
      </c>
      <c r="J4737" s="31">
        <f t="shared" si="2067"/>
        <v>3</v>
      </c>
      <c r="K4737" s="32">
        <f t="shared" si="2061"/>
        <v>1</v>
      </c>
      <c r="L4737" s="31">
        <f t="shared" si="2068"/>
        <v>3</v>
      </c>
      <c r="M4737" s="32">
        <f t="shared" si="2062"/>
        <v>0</v>
      </c>
      <c r="N4737" s="31">
        <f t="shared" si="2069"/>
        <v>0</v>
      </c>
      <c r="O4737" s="32">
        <f t="shared" si="2063"/>
        <v>0</v>
      </c>
      <c r="P4737" s="31">
        <f t="shared" si="2070"/>
        <v>0</v>
      </c>
      <c r="Q4737" s="32">
        <f t="shared" si="2064"/>
        <v>0</v>
      </c>
      <c r="R4737" s="31">
        <f t="shared" si="2071"/>
        <v>0</v>
      </c>
      <c r="S4737" s="32">
        <f t="shared" si="2065"/>
        <v>0</v>
      </c>
      <c r="T4737" s="31">
        <f t="shared" si="2072"/>
        <v>0</v>
      </c>
      <c r="V4737" s="1">
        <f t="shared" si="2074"/>
        <v>3</v>
      </c>
      <c r="W4737" s="1">
        <f t="shared" si="2075"/>
        <v>3</v>
      </c>
      <c r="X4737" s="1">
        <f t="shared" si="2076"/>
        <v>0</v>
      </c>
      <c r="Y4737" s="1">
        <f t="shared" si="2077"/>
        <v>0</v>
      </c>
      <c r="Z4737" s="1">
        <f t="shared" si="2078"/>
        <v>0</v>
      </c>
      <c r="AA4737" s="1">
        <f t="shared" si="2079"/>
        <v>0</v>
      </c>
      <c r="AD4737" s="1">
        <f t="shared" si="2080"/>
        <v>3</v>
      </c>
      <c r="AE4737" s="1">
        <f t="shared" si="2081"/>
        <v>3</v>
      </c>
      <c r="AF4737" s="1">
        <f t="shared" si="2082"/>
        <v>0</v>
      </c>
      <c r="AG4737" s="1">
        <f t="shared" si="2083"/>
        <v>0</v>
      </c>
      <c r="AH4737" s="1">
        <f t="shared" si="2084"/>
        <v>0</v>
      </c>
      <c r="AI4737" s="1">
        <f t="shared" si="2085"/>
        <v>0</v>
      </c>
      <c r="AK4737" s="1" t="str">
        <f t="shared" si="2073"/>
        <v>330000</v>
      </c>
    </row>
    <row r="4738" spans="4:37" x14ac:dyDescent="0.25">
      <c r="D4738" s="27">
        <v>4716</v>
      </c>
      <c r="E4738" s="27">
        <f t="shared" si="2059"/>
        <v>0</v>
      </c>
      <c r="F4738" s="27">
        <f t="shared" si="2060"/>
        <v>0</v>
      </c>
      <c r="G4738" s="27">
        <f t="shared" si="2066"/>
        <v>0</v>
      </c>
      <c r="H4738" s="2">
        <f>_xlfn.IFNA(IF(MATCH(AK4738,$AK$23:AK4737,0)&gt;0,0,0),1)</f>
        <v>0</v>
      </c>
      <c r="I4738" s="2">
        <f t="shared" si="2058"/>
        <v>7</v>
      </c>
      <c r="J4738" s="31">
        <f t="shared" si="2067"/>
        <v>4</v>
      </c>
      <c r="K4738" s="32">
        <f t="shared" si="2061"/>
        <v>0</v>
      </c>
      <c r="L4738" s="31">
        <f t="shared" si="2068"/>
        <v>3</v>
      </c>
      <c r="M4738" s="32">
        <f t="shared" si="2062"/>
        <v>0</v>
      </c>
      <c r="N4738" s="31">
        <f t="shared" si="2069"/>
        <v>0</v>
      </c>
      <c r="O4738" s="32">
        <f t="shared" si="2063"/>
        <v>0</v>
      </c>
      <c r="P4738" s="31">
        <f t="shared" si="2070"/>
        <v>0</v>
      </c>
      <c r="Q4738" s="32">
        <f t="shared" si="2064"/>
        <v>0</v>
      </c>
      <c r="R4738" s="31">
        <f t="shared" si="2071"/>
        <v>0</v>
      </c>
      <c r="S4738" s="32">
        <f t="shared" si="2065"/>
        <v>0</v>
      </c>
      <c r="T4738" s="31">
        <f t="shared" si="2072"/>
        <v>0</v>
      </c>
      <c r="V4738" s="1">
        <f t="shared" si="2074"/>
        <v>4</v>
      </c>
      <c r="W4738" s="1">
        <f t="shared" si="2075"/>
        <v>3</v>
      </c>
      <c r="X4738" s="1">
        <f t="shared" si="2076"/>
        <v>0</v>
      </c>
      <c r="Y4738" s="1">
        <f t="shared" si="2077"/>
        <v>0</v>
      </c>
      <c r="Z4738" s="1">
        <f t="shared" si="2078"/>
        <v>0</v>
      </c>
      <c r="AA4738" s="1">
        <f t="shared" si="2079"/>
        <v>0</v>
      </c>
      <c r="AD4738" s="1">
        <f t="shared" si="2080"/>
        <v>4</v>
      </c>
      <c r="AE4738" s="1">
        <f t="shared" si="2081"/>
        <v>3</v>
      </c>
      <c r="AF4738" s="1">
        <f t="shared" si="2082"/>
        <v>0</v>
      </c>
      <c r="AG4738" s="1">
        <f t="shared" si="2083"/>
        <v>0</v>
      </c>
      <c r="AH4738" s="1">
        <f t="shared" si="2084"/>
        <v>0</v>
      </c>
      <c r="AI4738" s="1">
        <f t="shared" si="2085"/>
        <v>0</v>
      </c>
      <c r="AK4738" s="1" t="str">
        <f t="shared" si="2073"/>
        <v>430000</v>
      </c>
    </row>
    <row r="4739" spans="4:37" x14ac:dyDescent="0.25">
      <c r="D4739" s="27">
        <v>4717</v>
      </c>
      <c r="E4739" s="27">
        <f t="shared" si="2059"/>
        <v>0</v>
      </c>
      <c r="F4739" s="27">
        <f t="shared" si="2060"/>
        <v>0</v>
      </c>
      <c r="G4739" s="27">
        <f t="shared" si="2066"/>
        <v>0</v>
      </c>
      <c r="H4739" s="2">
        <f>_xlfn.IFNA(IF(MATCH(AK4739,$AK$23:AK4738,0)&gt;0,0,0),1)</f>
        <v>0</v>
      </c>
      <c r="I4739" s="2">
        <f t="shared" si="2058"/>
        <v>5</v>
      </c>
      <c r="J4739" s="31">
        <f t="shared" si="2067"/>
        <v>1</v>
      </c>
      <c r="K4739" s="32">
        <f t="shared" si="2061"/>
        <v>0</v>
      </c>
      <c r="L4739" s="31">
        <f t="shared" si="2068"/>
        <v>4</v>
      </c>
      <c r="M4739" s="32">
        <f t="shared" si="2062"/>
        <v>0</v>
      </c>
      <c r="N4739" s="31">
        <f t="shared" si="2069"/>
        <v>0</v>
      </c>
      <c r="O4739" s="32">
        <f t="shared" si="2063"/>
        <v>0</v>
      </c>
      <c r="P4739" s="31">
        <f t="shared" si="2070"/>
        <v>0</v>
      </c>
      <c r="Q4739" s="32">
        <f t="shared" si="2064"/>
        <v>0</v>
      </c>
      <c r="R4739" s="31">
        <f t="shared" si="2071"/>
        <v>0</v>
      </c>
      <c r="S4739" s="32">
        <f t="shared" si="2065"/>
        <v>0</v>
      </c>
      <c r="T4739" s="31">
        <f t="shared" si="2072"/>
        <v>0</v>
      </c>
      <c r="V4739" s="1">
        <f t="shared" si="2074"/>
        <v>1</v>
      </c>
      <c r="W4739" s="1">
        <f t="shared" si="2075"/>
        <v>4</v>
      </c>
      <c r="X4739" s="1">
        <f t="shared" si="2076"/>
        <v>0</v>
      </c>
      <c r="Y4739" s="1">
        <f t="shared" si="2077"/>
        <v>0</v>
      </c>
      <c r="Z4739" s="1">
        <f t="shared" si="2078"/>
        <v>0</v>
      </c>
      <c r="AA4739" s="1">
        <f t="shared" si="2079"/>
        <v>0</v>
      </c>
      <c r="AD4739" s="1">
        <f t="shared" si="2080"/>
        <v>4</v>
      </c>
      <c r="AE4739" s="1">
        <f t="shared" si="2081"/>
        <v>1</v>
      </c>
      <c r="AF4739" s="1">
        <f t="shared" si="2082"/>
        <v>0</v>
      </c>
      <c r="AG4739" s="1">
        <f t="shared" si="2083"/>
        <v>0</v>
      </c>
      <c r="AH4739" s="1">
        <f t="shared" si="2084"/>
        <v>0</v>
      </c>
      <c r="AI4739" s="1">
        <f t="shared" si="2085"/>
        <v>0</v>
      </c>
      <c r="AK4739" s="1" t="str">
        <f t="shared" si="2073"/>
        <v>410000</v>
      </c>
    </row>
    <row r="4740" spans="4:37" x14ac:dyDescent="0.25">
      <c r="D4740" s="27">
        <v>4718</v>
      </c>
      <c r="E4740" s="27">
        <f t="shared" si="2059"/>
        <v>0</v>
      </c>
      <c r="F4740" s="27">
        <f t="shared" si="2060"/>
        <v>0</v>
      </c>
      <c r="G4740" s="27">
        <f t="shared" si="2066"/>
        <v>0</v>
      </c>
      <c r="H4740" s="2">
        <f>_xlfn.IFNA(IF(MATCH(AK4740,$AK$23:AK4739,0)&gt;0,0,0),1)</f>
        <v>0</v>
      </c>
      <c r="I4740" s="2">
        <f t="shared" si="2058"/>
        <v>6</v>
      </c>
      <c r="J4740" s="31">
        <f t="shared" si="2067"/>
        <v>2</v>
      </c>
      <c r="K4740" s="32">
        <f t="shared" si="2061"/>
        <v>0</v>
      </c>
      <c r="L4740" s="31">
        <f t="shared" si="2068"/>
        <v>4</v>
      </c>
      <c r="M4740" s="32">
        <f t="shared" si="2062"/>
        <v>0</v>
      </c>
      <c r="N4740" s="31">
        <f t="shared" si="2069"/>
        <v>0</v>
      </c>
      <c r="O4740" s="32">
        <f t="shared" si="2063"/>
        <v>0</v>
      </c>
      <c r="P4740" s="31">
        <f t="shared" si="2070"/>
        <v>0</v>
      </c>
      <c r="Q4740" s="32">
        <f t="shared" si="2064"/>
        <v>0</v>
      </c>
      <c r="R4740" s="31">
        <f t="shared" si="2071"/>
        <v>0</v>
      </c>
      <c r="S4740" s="32">
        <f t="shared" si="2065"/>
        <v>0</v>
      </c>
      <c r="T4740" s="31">
        <f t="shared" si="2072"/>
        <v>0</v>
      </c>
      <c r="V4740" s="1">
        <f t="shared" si="2074"/>
        <v>2</v>
      </c>
      <c r="W4740" s="1">
        <f t="shared" si="2075"/>
        <v>4</v>
      </c>
      <c r="X4740" s="1">
        <f t="shared" si="2076"/>
        <v>0</v>
      </c>
      <c r="Y4740" s="1">
        <f t="shared" si="2077"/>
        <v>0</v>
      </c>
      <c r="Z4740" s="1">
        <f t="shared" si="2078"/>
        <v>0</v>
      </c>
      <c r="AA4740" s="1">
        <f t="shared" si="2079"/>
        <v>0</v>
      </c>
      <c r="AD4740" s="1">
        <f t="shared" si="2080"/>
        <v>4</v>
      </c>
      <c r="AE4740" s="1">
        <f t="shared" si="2081"/>
        <v>2</v>
      </c>
      <c r="AF4740" s="1">
        <f t="shared" si="2082"/>
        <v>0</v>
      </c>
      <c r="AG4740" s="1">
        <f t="shared" si="2083"/>
        <v>0</v>
      </c>
      <c r="AH4740" s="1">
        <f t="shared" si="2084"/>
        <v>0</v>
      </c>
      <c r="AI4740" s="1">
        <f t="shared" si="2085"/>
        <v>0</v>
      </c>
      <c r="AK4740" s="1" t="str">
        <f t="shared" si="2073"/>
        <v>420000</v>
      </c>
    </row>
    <row r="4741" spans="4:37" x14ac:dyDescent="0.25">
      <c r="D4741" s="27">
        <v>4719</v>
      </c>
      <c r="E4741" s="27">
        <f t="shared" si="2059"/>
        <v>0</v>
      </c>
      <c r="F4741" s="27">
        <f t="shared" si="2060"/>
        <v>0</v>
      </c>
      <c r="G4741" s="27">
        <f t="shared" si="2066"/>
        <v>0</v>
      </c>
      <c r="H4741" s="2">
        <f>_xlfn.IFNA(IF(MATCH(AK4741,$AK$23:AK4740,0)&gt;0,0,0),1)</f>
        <v>0</v>
      </c>
      <c r="I4741" s="2">
        <f t="shared" si="2058"/>
        <v>7</v>
      </c>
      <c r="J4741" s="31">
        <f t="shared" si="2067"/>
        <v>3</v>
      </c>
      <c r="K4741" s="32">
        <f t="shared" si="2061"/>
        <v>0</v>
      </c>
      <c r="L4741" s="31">
        <f t="shared" si="2068"/>
        <v>4</v>
      </c>
      <c r="M4741" s="32">
        <f t="shared" si="2062"/>
        <v>0</v>
      </c>
      <c r="N4741" s="31">
        <f t="shared" si="2069"/>
        <v>0</v>
      </c>
      <c r="O4741" s="32">
        <f t="shared" si="2063"/>
        <v>0</v>
      </c>
      <c r="P4741" s="31">
        <f t="shared" si="2070"/>
        <v>0</v>
      </c>
      <c r="Q4741" s="32">
        <f t="shared" si="2064"/>
        <v>0</v>
      </c>
      <c r="R4741" s="31">
        <f t="shared" si="2071"/>
        <v>0</v>
      </c>
      <c r="S4741" s="32">
        <f t="shared" si="2065"/>
        <v>0</v>
      </c>
      <c r="T4741" s="31">
        <f t="shared" si="2072"/>
        <v>0</v>
      </c>
      <c r="V4741" s="1">
        <f t="shared" si="2074"/>
        <v>3</v>
      </c>
      <c r="W4741" s="1">
        <f t="shared" si="2075"/>
        <v>4</v>
      </c>
      <c r="X4741" s="1">
        <f t="shared" si="2076"/>
        <v>0</v>
      </c>
      <c r="Y4741" s="1">
        <f t="shared" si="2077"/>
        <v>0</v>
      </c>
      <c r="Z4741" s="1">
        <f t="shared" si="2078"/>
        <v>0</v>
      </c>
      <c r="AA4741" s="1">
        <f t="shared" si="2079"/>
        <v>0</v>
      </c>
      <c r="AD4741" s="1">
        <f t="shared" si="2080"/>
        <v>4</v>
      </c>
      <c r="AE4741" s="1">
        <f t="shared" si="2081"/>
        <v>3</v>
      </c>
      <c r="AF4741" s="1">
        <f t="shared" si="2082"/>
        <v>0</v>
      </c>
      <c r="AG4741" s="1">
        <f t="shared" si="2083"/>
        <v>0</v>
      </c>
      <c r="AH4741" s="1">
        <f t="shared" si="2084"/>
        <v>0</v>
      </c>
      <c r="AI4741" s="1">
        <f t="shared" si="2085"/>
        <v>0</v>
      </c>
      <c r="AK4741" s="1" t="str">
        <f t="shared" si="2073"/>
        <v>430000</v>
      </c>
    </row>
    <row r="4742" spans="4:37" x14ac:dyDescent="0.25">
      <c r="D4742" s="27">
        <v>4720</v>
      </c>
      <c r="E4742" s="27">
        <f t="shared" si="2059"/>
        <v>0</v>
      </c>
      <c r="F4742" s="27">
        <f t="shared" si="2060"/>
        <v>0</v>
      </c>
      <c r="G4742" s="27">
        <f t="shared" si="2066"/>
        <v>0</v>
      </c>
      <c r="H4742" s="2">
        <f>_xlfn.IFNA(IF(MATCH(AK4742,$AK$23:AK4741,0)&gt;0,0,0),1)</f>
        <v>0</v>
      </c>
      <c r="I4742" s="2">
        <f t="shared" si="2058"/>
        <v>8</v>
      </c>
      <c r="J4742" s="31">
        <f t="shared" si="2067"/>
        <v>4</v>
      </c>
      <c r="K4742" s="32">
        <f t="shared" si="2061"/>
        <v>1</v>
      </c>
      <c r="L4742" s="31">
        <f t="shared" si="2068"/>
        <v>4</v>
      </c>
      <c r="M4742" s="32">
        <f t="shared" si="2062"/>
        <v>0</v>
      </c>
      <c r="N4742" s="31">
        <f t="shared" si="2069"/>
        <v>0</v>
      </c>
      <c r="O4742" s="32">
        <f t="shared" si="2063"/>
        <v>0</v>
      </c>
      <c r="P4742" s="31">
        <f t="shared" si="2070"/>
        <v>0</v>
      </c>
      <c r="Q4742" s="32">
        <f t="shared" si="2064"/>
        <v>0</v>
      </c>
      <c r="R4742" s="31">
        <f t="shared" si="2071"/>
        <v>0</v>
      </c>
      <c r="S4742" s="32">
        <f t="shared" si="2065"/>
        <v>0</v>
      </c>
      <c r="T4742" s="31">
        <f t="shared" si="2072"/>
        <v>0</v>
      </c>
      <c r="V4742" s="1">
        <f t="shared" si="2074"/>
        <v>4</v>
      </c>
      <c r="W4742" s="1">
        <f t="shared" si="2075"/>
        <v>4</v>
      </c>
      <c r="X4742" s="1">
        <f t="shared" si="2076"/>
        <v>0</v>
      </c>
      <c r="Y4742" s="1">
        <f t="shared" si="2077"/>
        <v>0</v>
      </c>
      <c r="Z4742" s="1">
        <f t="shared" si="2078"/>
        <v>0</v>
      </c>
      <c r="AA4742" s="1">
        <f t="shared" si="2079"/>
        <v>0</v>
      </c>
      <c r="AD4742" s="1">
        <f t="shared" si="2080"/>
        <v>4</v>
      </c>
      <c r="AE4742" s="1">
        <f t="shared" si="2081"/>
        <v>4</v>
      </c>
      <c r="AF4742" s="1">
        <f t="shared" si="2082"/>
        <v>0</v>
      </c>
      <c r="AG4742" s="1">
        <f t="shared" si="2083"/>
        <v>0</v>
      </c>
      <c r="AH4742" s="1">
        <f t="shared" si="2084"/>
        <v>0</v>
      </c>
      <c r="AI4742" s="1">
        <f t="shared" si="2085"/>
        <v>0</v>
      </c>
      <c r="AK4742" s="1" t="str">
        <f t="shared" si="2073"/>
        <v>440000</v>
      </c>
    </row>
    <row r="4743" spans="4:37" x14ac:dyDescent="0.25">
      <c r="D4743" s="27">
        <v>4721</v>
      </c>
      <c r="E4743" s="27">
        <f t="shared" si="2059"/>
        <v>0</v>
      </c>
      <c r="F4743" s="27">
        <f t="shared" si="2060"/>
        <v>0</v>
      </c>
      <c r="G4743" s="27">
        <f t="shared" si="2066"/>
        <v>0</v>
      </c>
      <c r="H4743" s="2">
        <f>_xlfn.IFNA(IF(MATCH(AK4743,$AK$23:AK4742,0)&gt;0,0,0),1)</f>
        <v>0</v>
      </c>
      <c r="I4743" s="2">
        <f t="shared" si="2058"/>
        <v>2</v>
      </c>
      <c r="J4743" s="31">
        <f t="shared" si="2067"/>
        <v>1</v>
      </c>
      <c r="K4743" s="32">
        <f t="shared" si="2061"/>
        <v>1</v>
      </c>
      <c r="L4743" s="31">
        <f t="shared" si="2068"/>
        <v>1</v>
      </c>
      <c r="M4743" s="32">
        <f t="shared" si="2062"/>
        <v>0</v>
      </c>
      <c r="N4743" s="31">
        <f t="shared" si="2069"/>
        <v>0</v>
      </c>
      <c r="O4743" s="32">
        <f t="shared" si="2063"/>
        <v>0</v>
      </c>
      <c r="P4743" s="31">
        <f t="shared" si="2070"/>
        <v>0</v>
      </c>
      <c r="Q4743" s="32">
        <f t="shared" si="2064"/>
        <v>0</v>
      </c>
      <c r="R4743" s="31">
        <f t="shared" si="2071"/>
        <v>0</v>
      </c>
      <c r="S4743" s="32">
        <f t="shared" si="2065"/>
        <v>0</v>
      </c>
      <c r="T4743" s="31">
        <f t="shared" si="2072"/>
        <v>0</v>
      </c>
      <c r="V4743" s="1">
        <f t="shared" si="2074"/>
        <v>1</v>
      </c>
      <c r="W4743" s="1">
        <f t="shared" si="2075"/>
        <v>1</v>
      </c>
      <c r="X4743" s="1">
        <f t="shared" si="2076"/>
        <v>0</v>
      </c>
      <c r="Y4743" s="1">
        <f t="shared" si="2077"/>
        <v>0</v>
      </c>
      <c r="Z4743" s="1">
        <f t="shared" si="2078"/>
        <v>0</v>
      </c>
      <c r="AA4743" s="1">
        <f t="shared" si="2079"/>
        <v>0</v>
      </c>
      <c r="AD4743" s="1">
        <f t="shared" si="2080"/>
        <v>1</v>
      </c>
      <c r="AE4743" s="1">
        <f t="shared" si="2081"/>
        <v>1</v>
      </c>
      <c r="AF4743" s="1">
        <f t="shared" si="2082"/>
        <v>0</v>
      </c>
      <c r="AG4743" s="1">
        <f t="shared" si="2083"/>
        <v>0</v>
      </c>
      <c r="AH4743" s="1">
        <f t="shared" si="2084"/>
        <v>0</v>
      </c>
      <c r="AI4743" s="1">
        <f t="shared" si="2085"/>
        <v>0</v>
      </c>
      <c r="AK4743" s="1" t="str">
        <f t="shared" si="2073"/>
        <v>110000</v>
      </c>
    </row>
    <row r="4744" spans="4:37" x14ac:dyDescent="0.25">
      <c r="D4744" s="27">
        <v>4722</v>
      </c>
      <c r="E4744" s="27">
        <f t="shared" si="2059"/>
        <v>0</v>
      </c>
      <c r="F4744" s="27">
        <f t="shared" si="2060"/>
        <v>0</v>
      </c>
      <c r="G4744" s="27">
        <f t="shared" si="2066"/>
        <v>0</v>
      </c>
      <c r="H4744" s="2">
        <f>_xlfn.IFNA(IF(MATCH(AK4744,$AK$23:AK4743,0)&gt;0,0,0),1)</f>
        <v>0</v>
      </c>
      <c r="I4744" s="2">
        <f t="shared" si="2058"/>
        <v>3</v>
      </c>
      <c r="J4744" s="31">
        <f t="shared" si="2067"/>
        <v>2</v>
      </c>
      <c r="K4744" s="32">
        <f t="shared" si="2061"/>
        <v>0</v>
      </c>
      <c r="L4744" s="31">
        <f t="shared" si="2068"/>
        <v>1</v>
      </c>
      <c r="M4744" s="32">
        <f t="shared" si="2062"/>
        <v>0</v>
      </c>
      <c r="N4744" s="31">
        <f t="shared" si="2069"/>
        <v>0</v>
      </c>
      <c r="O4744" s="32">
        <f t="shared" si="2063"/>
        <v>0</v>
      </c>
      <c r="P4744" s="31">
        <f t="shared" si="2070"/>
        <v>0</v>
      </c>
      <c r="Q4744" s="32">
        <f t="shared" si="2064"/>
        <v>0</v>
      </c>
      <c r="R4744" s="31">
        <f t="shared" si="2071"/>
        <v>0</v>
      </c>
      <c r="S4744" s="32">
        <f t="shared" si="2065"/>
        <v>0</v>
      </c>
      <c r="T4744" s="31">
        <f t="shared" si="2072"/>
        <v>0</v>
      </c>
      <c r="V4744" s="1">
        <f t="shared" si="2074"/>
        <v>2</v>
      </c>
      <c r="W4744" s="1">
        <f t="shared" si="2075"/>
        <v>1</v>
      </c>
      <c r="X4744" s="1">
        <f t="shared" si="2076"/>
        <v>0</v>
      </c>
      <c r="Y4744" s="1">
        <f t="shared" si="2077"/>
        <v>0</v>
      </c>
      <c r="Z4744" s="1">
        <f t="shared" si="2078"/>
        <v>0</v>
      </c>
      <c r="AA4744" s="1">
        <f t="shared" si="2079"/>
        <v>0</v>
      </c>
      <c r="AD4744" s="1">
        <f t="shared" si="2080"/>
        <v>2</v>
      </c>
      <c r="AE4744" s="1">
        <f t="shared" si="2081"/>
        <v>1</v>
      </c>
      <c r="AF4744" s="1">
        <f t="shared" si="2082"/>
        <v>0</v>
      </c>
      <c r="AG4744" s="1">
        <f t="shared" si="2083"/>
        <v>0</v>
      </c>
      <c r="AH4744" s="1">
        <f t="shared" si="2084"/>
        <v>0</v>
      </c>
      <c r="AI4744" s="1">
        <f t="shared" si="2085"/>
        <v>0</v>
      </c>
      <c r="AK4744" s="1" t="str">
        <f t="shared" si="2073"/>
        <v>210000</v>
      </c>
    </row>
    <row r="4745" spans="4:37" x14ac:dyDescent="0.25">
      <c r="D4745" s="27">
        <v>4723</v>
      </c>
      <c r="E4745" s="27">
        <f t="shared" si="2059"/>
        <v>0</v>
      </c>
      <c r="F4745" s="27">
        <f t="shared" si="2060"/>
        <v>0</v>
      </c>
      <c r="G4745" s="27">
        <f t="shared" si="2066"/>
        <v>0</v>
      </c>
      <c r="H4745" s="2">
        <f>_xlfn.IFNA(IF(MATCH(AK4745,$AK$23:AK4744,0)&gt;0,0,0),1)</f>
        <v>0</v>
      </c>
      <c r="I4745" s="2">
        <f t="shared" si="2058"/>
        <v>4</v>
      </c>
      <c r="J4745" s="31">
        <f t="shared" si="2067"/>
        <v>3</v>
      </c>
      <c r="K4745" s="32">
        <f t="shared" si="2061"/>
        <v>0</v>
      </c>
      <c r="L4745" s="31">
        <f t="shared" si="2068"/>
        <v>1</v>
      </c>
      <c r="M4745" s="32">
        <f t="shared" si="2062"/>
        <v>0</v>
      </c>
      <c r="N4745" s="31">
        <f t="shared" si="2069"/>
        <v>0</v>
      </c>
      <c r="O4745" s="32">
        <f t="shared" si="2063"/>
        <v>0</v>
      </c>
      <c r="P4745" s="31">
        <f t="shared" si="2070"/>
        <v>0</v>
      </c>
      <c r="Q4745" s="32">
        <f t="shared" si="2064"/>
        <v>0</v>
      </c>
      <c r="R4745" s="31">
        <f t="shared" si="2071"/>
        <v>0</v>
      </c>
      <c r="S4745" s="32">
        <f t="shared" si="2065"/>
        <v>0</v>
      </c>
      <c r="T4745" s="31">
        <f t="shared" si="2072"/>
        <v>0</v>
      </c>
      <c r="V4745" s="1">
        <f t="shared" si="2074"/>
        <v>3</v>
      </c>
      <c r="W4745" s="1">
        <f t="shared" si="2075"/>
        <v>1</v>
      </c>
      <c r="X4745" s="1">
        <f t="shared" si="2076"/>
        <v>0</v>
      </c>
      <c r="Y4745" s="1">
        <f t="shared" si="2077"/>
        <v>0</v>
      </c>
      <c r="Z4745" s="1">
        <f t="shared" si="2078"/>
        <v>0</v>
      </c>
      <c r="AA4745" s="1">
        <f t="shared" si="2079"/>
        <v>0</v>
      </c>
      <c r="AD4745" s="1">
        <f t="shared" si="2080"/>
        <v>3</v>
      </c>
      <c r="AE4745" s="1">
        <f t="shared" si="2081"/>
        <v>1</v>
      </c>
      <c r="AF4745" s="1">
        <f t="shared" si="2082"/>
        <v>0</v>
      </c>
      <c r="AG4745" s="1">
        <f t="shared" si="2083"/>
        <v>0</v>
      </c>
      <c r="AH4745" s="1">
        <f t="shared" si="2084"/>
        <v>0</v>
      </c>
      <c r="AI4745" s="1">
        <f t="shared" si="2085"/>
        <v>0</v>
      </c>
      <c r="AK4745" s="1" t="str">
        <f t="shared" si="2073"/>
        <v>310000</v>
      </c>
    </row>
    <row r="4746" spans="4:37" x14ac:dyDescent="0.25">
      <c r="D4746" s="27">
        <v>4724</v>
      </c>
      <c r="E4746" s="27">
        <f t="shared" si="2059"/>
        <v>0</v>
      </c>
      <c r="F4746" s="27">
        <f t="shared" si="2060"/>
        <v>0</v>
      </c>
      <c r="G4746" s="27">
        <f t="shared" si="2066"/>
        <v>0</v>
      </c>
      <c r="H4746" s="2">
        <f>_xlfn.IFNA(IF(MATCH(AK4746,$AK$23:AK4745,0)&gt;0,0,0),1)</f>
        <v>0</v>
      </c>
      <c r="I4746" s="2">
        <f t="shared" si="2058"/>
        <v>5</v>
      </c>
      <c r="J4746" s="31">
        <f t="shared" si="2067"/>
        <v>4</v>
      </c>
      <c r="K4746" s="32">
        <f t="shared" si="2061"/>
        <v>0</v>
      </c>
      <c r="L4746" s="31">
        <f t="shared" si="2068"/>
        <v>1</v>
      </c>
      <c r="M4746" s="32">
        <f t="shared" si="2062"/>
        <v>0</v>
      </c>
      <c r="N4746" s="31">
        <f t="shared" si="2069"/>
        <v>0</v>
      </c>
      <c r="O4746" s="32">
        <f t="shared" si="2063"/>
        <v>0</v>
      </c>
      <c r="P4746" s="31">
        <f t="shared" si="2070"/>
        <v>0</v>
      </c>
      <c r="Q4746" s="32">
        <f t="shared" si="2064"/>
        <v>0</v>
      </c>
      <c r="R4746" s="31">
        <f t="shared" si="2071"/>
        <v>0</v>
      </c>
      <c r="S4746" s="32">
        <f t="shared" si="2065"/>
        <v>0</v>
      </c>
      <c r="T4746" s="31">
        <f t="shared" si="2072"/>
        <v>0</v>
      </c>
      <c r="V4746" s="1">
        <f t="shared" si="2074"/>
        <v>4</v>
      </c>
      <c r="W4746" s="1">
        <f t="shared" si="2075"/>
        <v>1</v>
      </c>
      <c r="X4746" s="1">
        <f t="shared" si="2076"/>
        <v>0</v>
      </c>
      <c r="Y4746" s="1">
        <f t="shared" si="2077"/>
        <v>0</v>
      </c>
      <c r="Z4746" s="1">
        <f t="shared" si="2078"/>
        <v>0</v>
      </c>
      <c r="AA4746" s="1">
        <f t="shared" si="2079"/>
        <v>0</v>
      </c>
      <c r="AD4746" s="1">
        <f t="shared" si="2080"/>
        <v>4</v>
      </c>
      <c r="AE4746" s="1">
        <f t="shared" si="2081"/>
        <v>1</v>
      </c>
      <c r="AF4746" s="1">
        <f t="shared" si="2082"/>
        <v>0</v>
      </c>
      <c r="AG4746" s="1">
        <f t="shared" si="2083"/>
        <v>0</v>
      </c>
      <c r="AH4746" s="1">
        <f t="shared" si="2084"/>
        <v>0</v>
      </c>
      <c r="AI4746" s="1">
        <f t="shared" si="2085"/>
        <v>0</v>
      </c>
      <c r="AK4746" s="1" t="str">
        <f t="shared" si="2073"/>
        <v>410000</v>
      </c>
    </row>
    <row r="4747" spans="4:37" x14ac:dyDescent="0.25">
      <c r="D4747" s="27">
        <v>4725</v>
      </c>
      <c r="E4747" s="27">
        <f t="shared" si="2059"/>
        <v>0</v>
      </c>
      <c r="F4747" s="27">
        <f t="shared" si="2060"/>
        <v>0</v>
      </c>
      <c r="G4747" s="27">
        <f t="shared" si="2066"/>
        <v>0</v>
      </c>
      <c r="H4747" s="2">
        <f>_xlfn.IFNA(IF(MATCH(AK4747,$AK$23:AK4746,0)&gt;0,0,0),1)</f>
        <v>0</v>
      </c>
      <c r="I4747" s="2">
        <f t="shared" si="2058"/>
        <v>3</v>
      </c>
      <c r="J4747" s="31">
        <f t="shared" si="2067"/>
        <v>1</v>
      </c>
      <c r="K4747" s="32">
        <f t="shared" si="2061"/>
        <v>0</v>
      </c>
      <c r="L4747" s="31">
        <f t="shared" si="2068"/>
        <v>2</v>
      </c>
      <c r="M4747" s="32">
        <f t="shared" si="2062"/>
        <v>0</v>
      </c>
      <c r="N4747" s="31">
        <f t="shared" si="2069"/>
        <v>0</v>
      </c>
      <c r="O4747" s="32">
        <f t="shared" si="2063"/>
        <v>0</v>
      </c>
      <c r="P4747" s="31">
        <f t="shared" si="2070"/>
        <v>0</v>
      </c>
      <c r="Q4747" s="32">
        <f t="shared" si="2064"/>
        <v>0</v>
      </c>
      <c r="R4747" s="31">
        <f t="shared" si="2071"/>
        <v>0</v>
      </c>
      <c r="S4747" s="32">
        <f t="shared" si="2065"/>
        <v>0</v>
      </c>
      <c r="T4747" s="31">
        <f t="shared" si="2072"/>
        <v>0</v>
      </c>
      <c r="V4747" s="1">
        <f t="shared" si="2074"/>
        <v>1</v>
      </c>
      <c r="W4747" s="1">
        <f t="shared" si="2075"/>
        <v>2</v>
      </c>
      <c r="X4747" s="1">
        <f t="shared" si="2076"/>
        <v>0</v>
      </c>
      <c r="Y4747" s="1">
        <f t="shared" si="2077"/>
        <v>0</v>
      </c>
      <c r="Z4747" s="1">
        <f t="shared" si="2078"/>
        <v>0</v>
      </c>
      <c r="AA4747" s="1">
        <f t="shared" si="2079"/>
        <v>0</v>
      </c>
      <c r="AD4747" s="1">
        <f t="shared" si="2080"/>
        <v>2</v>
      </c>
      <c r="AE4747" s="1">
        <f t="shared" si="2081"/>
        <v>1</v>
      </c>
      <c r="AF4747" s="1">
        <f t="shared" si="2082"/>
        <v>0</v>
      </c>
      <c r="AG4747" s="1">
        <f t="shared" si="2083"/>
        <v>0</v>
      </c>
      <c r="AH4747" s="1">
        <f t="shared" si="2084"/>
        <v>0</v>
      </c>
      <c r="AI4747" s="1">
        <f t="shared" si="2085"/>
        <v>0</v>
      </c>
      <c r="AK4747" s="1" t="str">
        <f t="shared" si="2073"/>
        <v>210000</v>
      </c>
    </row>
    <row r="4748" spans="4:37" x14ac:dyDescent="0.25">
      <c r="D4748" s="27">
        <v>4726</v>
      </c>
      <c r="E4748" s="27">
        <f t="shared" si="2059"/>
        <v>0</v>
      </c>
      <c r="F4748" s="27">
        <f t="shared" si="2060"/>
        <v>0</v>
      </c>
      <c r="G4748" s="27">
        <f t="shared" si="2066"/>
        <v>0</v>
      </c>
      <c r="H4748" s="2">
        <f>_xlfn.IFNA(IF(MATCH(AK4748,$AK$23:AK4747,0)&gt;0,0,0),1)</f>
        <v>0</v>
      </c>
      <c r="I4748" s="2">
        <f t="shared" si="2058"/>
        <v>4</v>
      </c>
      <c r="J4748" s="31">
        <f t="shared" si="2067"/>
        <v>2</v>
      </c>
      <c r="K4748" s="32">
        <f t="shared" si="2061"/>
        <v>1</v>
      </c>
      <c r="L4748" s="31">
        <f t="shared" si="2068"/>
        <v>2</v>
      </c>
      <c r="M4748" s="32">
        <f t="shared" si="2062"/>
        <v>0</v>
      </c>
      <c r="N4748" s="31">
        <f t="shared" si="2069"/>
        <v>0</v>
      </c>
      <c r="O4748" s="32">
        <f t="shared" si="2063"/>
        <v>0</v>
      </c>
      <c r="P4748" s="31">
        <f t="shared" si="2070"/>
        <v>0</v>
      </c>
      <c r="Q4748" s="32">
        <f t="shared" si="2064"/>
        <v>0</v>
      </c>
      <c r="R4748" s="31">
        <f t="shared" si="2071"/>
        <v>0</v>
      </c>
      <c r="S4748" s="32">
        <f t="shared" si="2065"/>
        <v>0</v>
      </c>
      <c r="T4748" s="31">
        <f t="shared" si="2072"/>
        <v>0</v>
      </c>
      <c r="V4748" s="1">
        <f t="shared" si="2074"/>
        <v>2</v>
      </c>
      <c r="W4748" s="1">
        <f t="shared" si="2075"/>
        <v>2</v>
      </c>
      <c r="X4748" s="1">
        <f t="shared" si="2076"/>
        <v>0</v>
      </c>
      <c r="Y4748" s="1">
        <f t="shared" si="2077"/>
        <v>0</v>
      </c>
      <c r="Z4748" s="1">
        <f t="shared" si="2078"/>
        <v>0</v>
      </c>
      <c r="AA4748" s="1">
        <f t="shared" si="2079"/>
        <v>0</v>
      </c>
      <c r="AD4748" s="1">
        <f t="shared" si="2080"/>
        <v>2</v>
      </c>
      <c r="AE4748" s="1">
        <f t="shared" si="2081"/>
        <v>2</v>
      </c>
      <c r="AF4748" s="1">
        <f t="shared" si="2082"/>
        <v>0</v>
      </c>
      <c r="AG4748" s="1">
        <f t="shared" si="2083"/>
        <v>0</v>
      </c>
      <c r="AH4748" s="1">
        <f t="shared" si="2084"/>
        <v>0</v>
      </c>
      <c r="AI4748" s="1">
        <f t="shared" si="2085"/>
        <v>0</v>
      </c>
      <c r="AK4748" s="1" t="str">
        <f t="shared" si="2073"/>
        <v>220000</v>
      </c>
    </row>
    <row r="4749" spans="4:37" x14ac:dyDescent="0.25">
      <c r="D4749" s="27">
        <v>4727</v>
      </c>
      <c r="E4749" s="27">
        <f t="shared" si="2059"/>
        <v>0</v>
      </c>
      <c r="F4749" s="27">
        <f t="shared" si="2060"/>
        <v>0</v>
      </c>
      <c r="G4749" s="27">
        <f t="shared" si="2066"/>
        <v>0</v>
      </c>
      <c r="H4749" s="2">
        <f>_xlfn.IFNA(IF(MATCH(AK4749,$AK$23:AK4748,0)&gt;0,0,0),1)</f>
        <v>0</v>
      </c>
      <c r="I4749" s="2">
        <f t="shared" si="2058"/>
        <v>5</v>
      </c>
      <c r="J4749" s="31">
        <f t="shared" si="2067"/>
        <v>3</v>
      </c>
      <c r="K4749" s="32">
        <f t="shared" si="2061"/>
        <v>0</v>
      </c>
      <c r="L4749" s="31">
        <f t="shared" si="2068"/>
        <v>2</v>
      </c>
      <c r="M4749" s="32">
        <f t="shared" si="2062"/>
        <v>0</v>
      </c>
      <c r="N4749" s="31">
        <f t="shared" si="2069"/>
        <v>0</v>
      </c>
      <c r="O4749" s="32">
        <f t="shared" si="2063"/>
        <v>0</v>
      </c>
      <c r="P4749" s="31">
        <f t="shared" si="2070"/>
        <v>0</v>
      </c>
      <c r="Q4749" s="32">
        <f t="shared" si="2064"/>
        <v>0</v>
      </c>
      <c r="R4749" s="31">
        <f t="shared" si="2071"/>
        <v>0</v>
      </c>
      <c r="S4749" s="32">
        <f t="shared" si="2065"/>
        <v>0</v>
      </c>
      <c r="T4749" s="31">
        <f t="shared" si="2072"/>
        <v>0</v>
      </c>
      <c r="V4749" s="1">
        <f t="shared" si="2074"/>
        <v>3</v>
      </c>
      <c r="W4749" s="1">
        <f t="shared" si="2075"/>
        <v>2</v>
      </c>
      <c r="X4749" s="1">
        <f t="shared" si="2076"/>
        <v>0</v>
      </c>
      <c r="Y4749" s="1">
        <f t="shared" si="2077"/>
        <v>0</v>
      </c>
      <c r="Z4749" s="1">
        <f t="shared" si="2078"/>
        <v>0</v>
      </c>
      <c r="AA4749" s="1">
        <f t="shared" si="2079"/>
        <v>0</v>
      </c>
      <c r="AD4749" s="1">
        <f t="shared" si="2080"/>
        <v>3</v>
      </c>
      <c r="AE4749" s="1">
        <f t="shared" si="2081"/>
        <v>2</v>
      </c>
      <c r="AF4749" s="1">
        <f t="shared" si="2082"/>
        <v>0</v>
      </c>
      <c r="AG4749" s="1">
        <f t="shared" si="2083"/>
        <v>0</v>
      </c>
      <c r="AH4749" s="1">
        <f t="shared" si="2084"/>
        <v>0</v>
      </c>
      <c r="AI4749" s="1">
        <f t="shared" si="2085"/>
        <v>0</v>
      </c>
      <c r="AK4749" s="1" t="str">
        <f t="shared" si="2073"/>
        <v>320000</v>
      </c>
    </row>
    <row r="4750" spans="4:37" x14ac:dyDescent="0.25">
      <c r="D4750" s="27">
        <v>4728</v>
      </c>
      <c r="E4750" s="27">
        <f t="shared" si="2059"/>
        <v>0</v>
      </c>
      <c r="F4750" s="27">
        <f t="shared" si="2060"/>
        <v>0</v>
      </c>
      <c r="G4750" s="27">
        <f t="shared" si="2066"/>
        <v>0</v>
      </c>
      <c r="H4750" s="2">
        <f>_xlfn.IFNA(IF(MATCH(AK4750,$AK$23:AK4749,0)&gt;0,0,0),1)</f>
        <v>0</v>
      </c>
      <c r="I4750" s="2">
        <f t="shared" si="2058"/>
        <v>6</v>
      </c>
      <c r="J4750" s="31">
        <f t="shared" si="2067"/>
        <v>4</v>
      </c>
      <c r="K4750" s="32">
        <f t="shared" si="2061"/>
        <v>0</v>
      </c>
      <c r="L4750" s="31">
        <f t="shared" si="2068"/>
        <v>2</v>
      </c>
      <c r="M4750" s="32">
        <f t="shared" si="2062"/>
        <v>0</v>
      </c>
      <c r="N4750" s="31">
        <f t="shared" si="2069"/>
        <v>0</v>
      </c>
      <c r="O4750" s="32">
        <f t="shared" si="2063"/>
        <v>0</v>
      </c>
      <c r="P4750" s="31">
        <f t="shared" si="2070"/>
        <v>0</v>
      </c>
      <c r="Q4750" s="32">
        <f t="shared" si="2064"/>
        <v>0</v>
      </c>
      <c r="R4750" s="31">
        <f t="shared" si="2071"/>
        <v>0</v>
      </c>
      <c r="S4750" s="32">
        <f t="shared" si="2065"/>
        <v>0</v>
      </c>
      <c r="T4750" s="31">
        <f t="shared" si="2072"/>
        <v>0</v>
      </c>
      <c r="V4750" s="1">
        <f t="shared" si="2074"/>
        <v>4</v>
      </c>
      <c r="W4750" s="1">
        <f t="shared" si="2075"/>
        <v>2</v>
      </c>
      <c r="X4750" s="1">
        <f t="shared" si="2076"/>
        <v>0</v>
      </c>
      <c r="Y4750" s="1">
        <f t="shared" si="2077"/>
        <v>0</v>
      </c>
      <c r="Z4750" s="1">
        <f t="shared" si="2078"/>
        <v>0</v>
      </c>
      <c r="AA4750" s="1">
        <f t="shared" si="2079"/>
        <v>0</v>
      </c>
      <c r="AD4750" s="1">
        <f t="shared" si="2080"/>
        <v>4</v>
      </c>
      <c r="AE4750" s="1">
        <f t="shared" si="2081"/>
        <v>2</v>
      </c>
      <c r="AF4750" s="1">
        <f t="shared" si="2082"/>
        <v>0</v>
      </c>
      <c r="AG4750" s="1">
        <f t="shared" si="2083"/>
        <v>0</v>
      </c>
      <c r="AH4750" s="1">
        <f t="shared" si="2084"/>
        <v>0</v>
      </c>
      <c r="AI4750" s="1">
        <f t="shared" si="2085"/>
        <v>0</v>
      </c>
      <c r="AK4750" s="1" t="str">
        <f t="shared" si="2073"/>
        <v>420000</v>
      </c>
    </row>
    <row r="4751" spans="4:37" x14ac:dyDescent="0.25">
      <c r="D4751" s="27">
        <v>4729</v>
      </c>
      <c r="E4751" s="27">
        <f t="shared" si="2059"/>
        <v>0</v>
      </c>
      <c r="F4751" s="27">
        <f t="shared" si="2060"/>
        <v>0</v>
      </c>
      <c r="G4751" s="27">
        <f t="shared" si="2066"/>
        <v>0</v>
      </c>
      <c r="H4751" s="2">
        <f>_xlfn.IFNA(IF(MATCH(AK4751,$AK$23:AK4750,0)&gt;0,0,0),1)</f>
        <v>0</v>
      </c>
      <c r="I4751" s="2">
        <f t="shared" si="2058"/>
        <v>4</v>
      </c>
      <c r="J4751" s="31">
        <f t="shared" si="2067"/>
        <v>1</v>
      </c>
      <c r="K4751" s="32">
        <f t="shared" si="2061"/>
        <v>0</v>
      </c>
      <c r="L4751" s="31">
        <f t="shared" si="2068"/>
        <v>3</v>
      </c>
      <c r="M4751" s="32">
        <f t="shared" si="2062"/>
        <v>0</v>
      </c>
      <c r="N4751" s="31">
        <f t="shared" si="2069"/>
        <v>0</v>
      </c>
      <c r="O4751" s="32">
        <f t="shared" si="2063"/>
        <v>0</v>
      </c>
      <c r="P4751" s="31">
        <f t="shared" si="2070"/>
        <v>0</v>
      </c>
      <c r="Q4751" s="32">
        <f t="shared" si="2064"/>
        <v>0</v>
      </c>
      <c r="R4751" s="31">
        <f t="shared" si="2071"/>
        <v>0</v>
      </c>
      <c r="S4751" s="32">
        <f t="shared" si="2065"/>
        <v>0</v>
      </c>
      <c r="T4751" s="31">
        <f t="shared" si="2072"/>
        <v>0</v>
      </c>
      <c r="V4751" s="1">
        <f t="shared" si="2074"/>
        <v>1</v>
      </c>
      <c r="W4751" s="1">
        <f t="shared" si="2075"/>
        <v>3</v>
      </c>
      <c r="X4751" s="1">
        <f t="shared" si="2076"/>
        <v>0</v>
      </c>
      <c r="Y4751" s="1">
        <f t="shared" si="2077"/>
        <v>0</v>
      </c>
      <c r="Z4751" s="1">
        <f t="shared" si="2078"/>
        <v>0</v>
      </c>
      <c r="AA4751" s="1">
        <f t="shared" si="2079"/>
        <v>0</v>
      </c>
      <c r="AD4751" s="1">
        <f t="shared" si="2080"/>
        <v>3</v>
      </c>
      <c r="AE4751" s="1">
        <f t="shared" si="2081"/>
        <v>1</v>
      </c>
      <c r="AF4751" s="1">
        <f t="shared" si="2082"/>
        <v>0</v>
      </c>
      <c r="AG4751" s="1">
        <f t="shared" si="2083"/>
        <v>0</v>
      </c>
      <c r="AH4751" s="1">
        <f t="shared" si="2084"/>
        <v>0</v>
      </c>
      <c r="AI4751" s="1">
        <f t="shared" si="2085"/>
        <v>0</v>
      </c>
      <c r="AK4751" s="1" t="str">
        <f t="shared" si="2073"/>
        <v>310000</v>
      </c>
    </row>
    <row r="4752" spans="4:37" x14ac:dyDescent="0.25">
      <c r="D4752" s="27">
        <v>4730</v>
      </c>
      <c r="E4752" s="27">
        <f t="shared" si="2059"/>
        <v>0</v>
      </c>
      <c r="F4752" s="27">
        <f t="shared" si="2060"/>
        <v>0</v>
      </c>
      <c r="G4752" s="27">
        <f t="shared" si="2066"/>
        <v>0</v>
      </c>
      <c r="H4752" s="2">
        <f>_xlfn.IFNA(IF(MATCH(AK4752,$AK$23:AK4751,0)&gt;0,0,0),1)</f>
        <v>0</v>
      </c>
      <c r="I4752" s="2">
        <f t="shared" si="2058"/>
        <v>5</v>
      </c>
      <c r="J4752" s="31">
        <f t="shared" si="2067"/>
        <v>2</v>
      </c>
      <c r="K4752" s="32">
        <f t="shared" si="2061"/>
        <v>0</v>
      </c>
      <c r="L4752" s="31">
        <f t="shared" si="2068"/>
        <v>3</v>
      </c>
      <c r="M4752" s="32">
        <f t="shared" si="2062"/>
        <v>0</v>
      </c>
      <c r="N4752" s="31">
        <f t="shared" si="2069"/>
        <v>0</v>
      </c>
      <c r="O4752" s="32">
        <f t="shared" si="2063"/>
        <v>0</v>
      </c>
      <c r="P4752" s="31">
        <f t="shared" si="2070"/>
        <v>0</v>
      </c>
      <c r="Q4752" s="32">
        <f t="shared" si="2064"/>
        <v>0</v>
      </c>
      <c r="R4752" s="31">
        <f t="shared" si="2071"/>
        <v>0</v>
      </c>
      <c r="S4752" s="32">
        <f t="shared" si="2065"/>
        <v>0</v>
      </c>
      <c r="T4752" s="31">
        <f t="shared" si="2072"/>
        <v>0</v>
      </c>
      <c r="V4752" s="1">
        <f t="shared" si="2074"/>
        <v>2</v>
      </c>
      <c r="W4752" s="1">
        <f t="shared" si="2075"/>
        <v>3</v>
      </c>
      <c r="X4752" s="1">
        <f t="shared" si="2076"/>
        <v>0</v>
      </c>
      <c r="Y4752" s="1">
        <f t="shared" si="2077"/>
        <v>0</v>
      </c>
      <c r="Z4752" s="1">
        <f t="shared" si="2078"/>
        <v>0</v>
      </c>
      <c r="AA4752" s="1">
        <f t="shared" si="2079"/>
        <v>0</v>
      </c>
      <c r="AD4752" s="1">
        <f t="shared" si="2080"/>
        <v>3</v>
      </c>
      <c r="AE4752" s="1">
        <f t="shared" si="2081"/>
        <v>2</v>
      </c>
      <c r="AF4752" s="1">
        <f t="shared" si="2082"/>
        <v>0</v>
      </c>
      <c r="AG4752" s="1">
        <f t="shared" si="2083"/>
        <v>0</v>
      </c>
      <c r="AH4752" s="1">
        <f t="shared" si="2084"/>
        <v>0</v>
      </c>
      <c r="AI4752" s="1">
        <f t="shared" si="2085"/>
        <v>0</v>
      </c>
      <c r="AK4752" s="1" t="str">
        <f t="shared" si="2073"/>
        <v>320000</v>
      </c>
    </row>
    <row r="4753" spans="4:37" x14ac:dyDescent="0.25">
      <c r="D4753" s="27">
        <v>4731</v>
      </c>
      <c r="E4753" s="27">
        <f t="shared" si="2059"/>
        <v>0</v>
      </c>
      <c r="F4753" s="27">
        <f t="shared" si="2060"/>
        <v>0</v>
      </c>
      <c r="G4753" s="27">
        <f t="shared" si="2066"/>
        <v>0</v>
      </c>
      <c r="H4753" s="2">
        <f>_xlfn.IFNA(IF(MATCH(AK4753,$AK$23:AK4752,0)&gt;0,0,0),1)</f>
        <v>0</v>
      </c>
      <c r="I4753" s="2">
        <f t="shared" ref="I4753:I4816" si="2086">SUM(J4753,L4753,N4753,P4753,R4753,T4753)</f>
        <v>6</v>
      </c>
      <c r="J4753" s="31">
        <f t="shared" si="2067"/>
        <v>3</v>
      </c>
      <c r="K4753" s="32">
        <f t="shared" si="2061"/>
        <v>1</v>
      </c>
      <c r="L4753" s="31">
        <f t="shared" si="2068"/>
        <v>3</v>
      </c>
      <c r="M4753" s="32">
        <f t="shared" si="2062"/>
        <v>0</v>
      </c>
      <c r="N4753" s="31">
        <f t="shared" si="2069"/>
        <v>0</v>
      </c>
      <c r="O4753" s="32">
        <f t="shared" si="2063"/>
        <v>0</v>
      </c>
      <c r="P4753" s="31">
        <f t="shared" si="2070"/>
        <v>0</v>
      </c>
      <c r="Q4753" s="32">
        <f t="shared" si="2064"/>
        <v>0</v>
      </c>
      <c r="R4753" s="31">
        <f t="shared" si="2071"/>
        <v>0</v>
      </c>
      <c r="S4753" s="32">
        <f t="shared" si="2065"/>
        <v>0</v>
      </c>
      <c r="T4753" s="31">
        <f t="shared" si="2072"/>
        <v>0</v>
      </c>
      <c r="V4753" s="1">
        <f t="shared" si="2074"/>
        <v>3</v>
      </c>
      <c r="W4753" s="1">
        <f t="shared" si="2075"/>
        <v>3</v>
      </c>
      <c r="X4753" s="1">
        <f t="shared" si="2076"/>
        <v>0</v>
      </c>
      <c r="Y4753" s="1">
        <f t="shared" si="2077"/>
        <v>0</v>
      </c>
      <c r="Z4753" s="1">
        <f t="shared" si="2078"/>
        <v>0</v>
      </c>
      <c r="AA4753" s="1">
        <f t="shared" si="2079"/>
        <v>0</v>
      </c>
      <c r="AD4753" s="1">
        <f t="shared" si="2080"/>
        <v>3</v>
      </c>
      <c r="AE4753" s="1">
        <f t="shared" si="2081"/>
        <v>3</v>
      </c>
      <c r="AF4753" s="1">
        <f t="shared" si="2082"/>
        <v>0</v>
      </c>
      <c r="AG4753" s="1">
        <f t="shared" si="2083"/>
        <v>0</v>
      </c>
      <c r="AH4753" s="1">
        <f t="shared" si="2084"/>
        <v>0</v>
      </c>
      <c r="AI4753" s="1">
        <f t="shared" si="2085"/>
        <v>0</v>
      </c>
      <c r="AK4753" s="1" t="str">
        <f t="shared" si="2073"/>
        <v>330000</v>
      </c>
    </row>
    <row r="4754" spans="4:37" x14ac:dyDescent="0.25">
      <c r="D4754" s="27">
        <v>4732</v>
      </c>
      <c r="E4754" s="27">
        <f t="shared" si="2059"/>
        <v>0</v>
      </c>
      <c r="F4754" s="27">
        <f t="shared" si="2060"/>
        <v>0</v>
      </c>
      <c r="G4754" s="27">
        <f t="shared" si="2066"/>
        <v>0</v>
      </c>
      <c r="H4754" s="2">
        <f>_xlfn.IFNA(IF(MATCH(AK4754,$AK$23:AK4753,0)&gt;0,0,0),1)</f>
        <v>0</v>
      </c>
      <c r="I4754" s="2">
        <f t="shared" si="2086"/>
        <v>7</v>
      </c>
      <c r="J4754" s="31">
        <f t="shared" si="2067"/>
        <v>4</v>
      </c>
      <c r="K4754" s="32">
        <f t="shared" si="2061"/>
        <v>0</v>
      </c>
      <c r="L4754" s="31">
        <f t="shared" si="2068"/>
        <v>3</v>
      </c>
      <c r="M4754" s="32">
        <f t="shared" si="2062"/>
        <v>0</v>
      </c>
      <c r="N4754" s="31">
        <f t="shared" si="2069"/>
        <v>0</v>
      </c>
      <c r="O4754" s="32">
        <f t="shared" si="2063"/>
        <v>0</v>
      </c>
      <c r="P4754" s="31">
        <f t="shared" si="2070"/>
        <v>0</v>
      </c>
      <c r="Q4754" s="32">
        <f t="shared" si="2064"/>
        <v>0</v>
      </c>
      <c r="R4754" s="31">
        <f t="shared" si="2071"/>
        <v>0</v>
      </c>
      <c r="S4754" s="32">
        <f t="shared" si="2065"/>
        <v>0</v>
      </c>
      <c r="T4754" s="31">
        <f t="shared" si="2072"/>
        <v>0</v>
      </c>
      <c r="V4754" s="1">
        <f t="shared" si="2074"/>
        <v>4</v>
      </c>
      <c r="W4754" s="1">
        <f t="shared" si="2075"/>
        <v>3</v>
      </c>
      <c r="X4754" s="1">
        <f t="shared" si="2076"/>
        <v>0</v>
      </c>
      <c r="Y4754" s="1">
        <f t="shared" si="2077"/>
        <v>0</v>
      </c>
      <c r="Z4754" s="1">
        <f t="shared" si="2078"/>
        <v>0</v>
      </c>
      <c r="AA4754" s="1">
        <f t="shared" si="2079"/>
        <v>0</v>
      </c>
      <c r="AD4754" s="1">
        <f t="shared" si="2080"/>
        <v>4</v>
      </c>
      <c r="AE4754" s="1">
        <f t="shared" si="2081"/>
        <v>3</v>
      </c>
      <c r="AF4754" s="1">
        <f t="shared" si="2082"/>
        <v>0</v>
      </c>
      <c r="AG4754" s="1">
        <f t="shared" si="2083"/>
        <v>0</v>
      </c>
      <c r="AH4754" s="1">
        <f t="shared" si="2084"/>
        <v>0</v>
      </c>
      <c r="AI4754" s="1">
        <f t="shared" si="2085"/>
        <v>0</v>
      </c>
      <c r="AK4754" s="1" t="str">
        <f t="shared" si="2073"/>
        <v>430000</v>
      </c>
    </row>
    <row r="4755" spans="4:37" x14ac:dyDescent="0.25">
      <c r="D4755" s="27">
        <v>4733</v>
      </c>
      <c r="E4755" s="27">
        <f t="shared" si="2059"/>
        <v>0</v>
      </c>
      <c r="F4755" s="27">
        <f t="shared" si="2060"/>
        <v>0</v>
      </c>
      <c r="G4755" s="27">
        <f t="shared" si="2066"/>
        <v>0</v>
      </c>
      <c r="H4755" s="2">
        <f>_xlfn.IFNA(IF(MATCH(AK4755,$AK$23:AK4754,0)&gt;0,0,0),1)</f>
        <v>0</v>
      </c>
      <c r="I4755" s="2">
        <f t="shared" si="2086"/>
        <v>5</v>
      </c>
      <c r="J4755" s="31">
        <f t="shared" si="2067"/>
        <v>1</v>
      </c>
      <c r="K4755" s="32">
        <f t="shared" si="2061"/>
        <v>0</v>
      </c>
      <c r="L4755" s="31">
        <f t="shared" si="2068"/>
        <v>4</v>
      </c>
      <c r="M4755" s="32">
        <f t="shared" si="2062"/>
        <v>0</v>
      </c>
      <c r="N4755" s="31">
        <f t="shared" si="2069"/>
        <v>0</v>
      </c>
      <c r="O4755" s="32">
        <f t="shared" si="2063"/>
        <v>0</v>
      </c>
      <c r="P4755" s="31">
        <f t="shared" si="2070"/>
        <v>0</v>
      </c>
      <c r="Q4755" s="32">
        <f t="shared" si="2064"/>
        <v>0</v>
      </c>
      <c r="R4755" s="31">
        <f t="shared" si="2071"/>
        <v>0</v>
      </c>
      <c r="S4755" s="32">
        <f t="shared" si="2065"/>
        <v>0</v>
      </c>
      <c r="T4755" s="31">
        <f t="shared" si="2072"/>
        <v>0</v>
      </c>
      <c r="V4755" s="1">
        <f t="shared" si="2074"/>
        <v>1</v>
      </c>
      <c r="W4755" s="1">
        <f t="shared" si="2075"/>
        <v>4</v>
      </c>
      <c r="X4755" s="1">
        <f t="shared" si="2076"/>
        <v>0</v>
      </c>
      <c r="Y4755" s="1">
        <f t="shared" si="2077"/>
        <v>0</v>
      </c>
      <c r="Z4755" s="1">
        <f t="shared" si="2078"/>
        <v>0</v>
      </c>
      <c r="AA4755" s="1">
        <f t="shared" si="2079"/>
        <v>0</v>
      </c>
      <c r="AD4755" s="1">
        <f t="shared" si="2080"/>
        <v>4</v>
      </c>
      <c r="AE4755" s="1">
        <f t="shared" si="2081"/>
        <v>1</v>
      </c>
      <c r="AF4755" s="1">
        <f t="shared" si="2082"/>
        <v>0</v>
      </c>
      <c r="AG4755" s="1">
        <f t="shared" si="2083"/>
        <v>0</v>
      </c>
      <c r="AH4755" s="1">
        <f t="shared" si="2084"/>
        <v>0</v>
      </c>
      <c r="AI4755" s="1">
        <f t="shared" si="2085"/>
        <v>0</v>
      </c>
      <c r="AK4755" s="1" t="str">
        <f t="shared" si="2073"/>
        <v>410000</v>
      </c>
    </row>
    <row r="4756" spans="4:37" x14ac:dyDescent="0.25">
      <c r="D4756" s="27">
        <v>4734</v>
      </c>
      <c r="E4756" s="27">
        <f t="shared" si="2059"/>
        <v>0</v>
      </c>
      <c r="F4756" s="27">
        <f t="shared" si="2060"/>
        <v>0</v>
      </c>
      <c r="G4756" s="27">
        <f t="shared" si="2066"/>
        <v>0</v>
      </c>
      <c r="H4756" s="2">
        <f>_xlfn.IFNA(IF(MATCH(AK4756,$AK$23:AK4755,0)&gt;0,0,0),1)</f>
        <v>0</v>
      </c>
      <c r="I4756" s="2">
        <f t="shared" si="2086"/>
        <v>6</v>
      </c>
      <c r="J4756" s="31">
        <f t="shared" si="2067"/>
        <v>2</v>
      </c>
      <c r="K4756" s="32">
        <f t="shared" si="2061"/>
        <v>0</v>
      </c>
      <c r="L4756" s="31">
        <f t="shared" si="2068"/>
        <v>4</v>
      </c>
      <c r="M4756" s="32">
        <f t="shared" si="2062"/>
        <v>0</v>
      </c>
      <c r="N4756" s="31">
        <f t="shared" si="2069"/>
        <v>0</v>
      </c>
      <c r="O4756" s="32">
        <f t="shared" si="2063"/>
        <v>0</v>
      </c>
      <c r="P4756" s="31">
        <f t="shared" si="2070"/>
        <v>0</v>
      </c>
      <c r="Q4756" s="32">
        <f t="shared" si="2064"/>
        <v>0</v>
      </c>
      <c r="R4756" s="31">
        <f t="shared" si="2071"/>
        <v>0</v>
      </c>
      <c r="S4756" s="32">
        <f t="shared" si="2065"/>
        <v>0</v>
      </c>
      <c r="T4756" s="31">
        <f t="shared" si="2072"/>
        <v>0</v>
      </c>
      <c r="V4756" s="1">
        <f t="shared" si="2074"/>
        <v>2</v>
      </c>
      <c r="W4756" s="1">
        <f t="shared" si="2075"/>
        <v>4</v>
      </c>
      <c r="X4756" s="1">
        <f t="shared" si="2076"/>
        <v>0</v>
      </c>
      <c r="Y4756" s="1">
        <f t="shared" si="2077"/>
        <v>0</v>
      </c>
      <c r="Z4756" s="1">
        <f t="shared" si="2078"/>
        <v>0</v>
      </c>
      <c r="AA4756" s="1">
        <f t="shared" si="2079"/>
        <v>0</v>
      </c>
      <c r="AD4756" s="1">
        <f t="shared" si="2080"/>
        <v>4</v>
      </c>
      <c r="AE4756" s="1">
        <f t="shared" si="2081"/>
        <v>2</v>
      </c>
      <c r="AF4756" s="1">
        <f t="shared" si="2082"/>
        <v>0</v>
      </c>
      <c r="AG4756" s="1">
        <f t="shared" si="2083"/>
        <v>0</v>
      </c>
      <c r="AH4756" s="1">
        <f t="shared" si="2084"/>
        <v>0</v>
      </c>
      <c r="AI4756" s="1">
        <f t="shared" si="2085"/>
        <v>0</v>
      </c>
      <c r="AK4756" s="1" t="str">
        <f t="shared" si="2073"/>
        <v>420000</v>
      </c>
    </row>
    <row r="4757" spans="4:37" x14ac:dyDescent="0.25">
      <c r="D4757" s="27">
        <v>4735</v>
      </c>
      <c r="E4757" s="27">
        <f t="shared" si="2059"/>
        <v>0</v>
      </c>
      <c r="F4757" s="27">
        <f t="shared" si="2060"/>
        <v>0</v>
      </c>
      <c r="G4757" s="27">
        <f t="shared" si="2066"/>
        <v>0</v>
      </c>
      <c r="H4757" s="2">
        <f>_xlfn.IFNA(IF(MATCH(AK4757,$AK$23:AK4756,0)&gt;0,0,0),1)</f>
        <v>0</v>
      </c>
      <c r="I4757" s="2">
        <f t="shared" si="2086"/>
        <v>7</v>
      </c>
      <c r="J4757" s="31">
        <f t="shared" si="2067"/>
        <v>3</v>
      </c>
      <c r="K4757" s="32">
        <f t="shared" si="2061"/>
        <v>0</v>
      </c>
      <c r="L4757" s="31">
        <f t="shared" si="2068"/>
        <v>4</v>
      </c>
      <c r="M4757" s="32">
        <f t="shared" si="2062"/>
        <v>0</v>
      </c>
      <c r="N4757" s="31">
        <f t="shared" si="2069"/>
        <v>0</v>
      </c>
      <c r="O4757" s="32">
        <f t="shared" si="2063"/>
        <v>0</v>
      </c>
      <c r="P4757" s="31">
        <f t="shared" si="2070"/>
        <v>0</v>
      </c>
      <c r="Q4757" s="32">
        <f t="shared" si="2064"/>
        <v>0</v>
      </c>
      <c r="R4757" s="31">
        <f t="shared" si="2071"/>
        <v>0</v>
      </c>
      <c r="S4757" s="32">
        <f t="shared" si="2065"/>
        <v>0</v>
      </c>
      <c r="T4757" s="31">
        <f t="shared" si="2072"/>
        <v>0</v>
      </c>
      <c r="V4757" s="1">
        <f t="shared" si="2074"/>
        <v>3</v>
      </c>
      <c r="W4757" s="1">
        <f t="shared" si="2075"/>
        <v>4</v>
      </c>
      <c r="X4757" s="1">
        <f t="shared" si="2076"/>
        <v>0</v>
      </c>
      <c r="Y4757" s="1">
        <f t="shared" si="2077"/>
        <v>0</v>
      </c>
      <c r="Z4757" s="1">
        <f t="shared" si="2078"/>
        <v>0</v>
      </c>
      <c r="AA4757" s="1">
        <f t="shared" si="2079"/>
        <v>0</v>
      </c>
      <c r="AD4757" s="1">
        <f t="shared" si="2080"/>
        <v>4</v>
      </c>
      <c r="AE4757" s="1">
        <f t="shared" si="2081"/>
        <v>3</v>
      </c>
      <c r="AF4757" s="1">
        <f t="shared" si="2082"/>
        <v>0</v>
      </c>
      <c r="AG4757" s="1">
        <f t="shared" si="2083"/>
        <v>0</v>
      </c>
      <c r="AH4757" s="1">
        <f t="shared" si="2084"/>
        <v>0</v>
      </c>
      <c r="AI4757" s="1">
        <f t="shared" si="2085"/>
        <v>0</v>
      </c>
      <c r="AK4757" s="1" t="str">
        <f t="shared" si="2073"/>
        <v>430000</v>
      </c>
    </row>
    <row r="4758" spans="4:37" x14ac:dyDescent="0.25">
      <c r="D4758" s="27">
        <v>4736</v>
      </c>
      <c r="E4758" s="27">
        <f t="shared" si="2059"/>
        <v>0</v>
      </c>
      <c r="F4758" s="27">
        <f t="shared" si="2060"/>
        <v>0</v>
      </c>
      <c r="G4758" s="27">
        <f t="shared" si="2066"/>
        <v>0</v>
      </c>
      <c r="H4758" s="2">
        <f>_xlfn.IFNA(IF(MATCH(AK4758,$AK$23:AK4757,0)&gt;0,0,0),1)</f>
        <v>0</v>
      </c>
      <c r="I4758" s="2">
        <f t="shared" si="2086"/>
        <v>8</v>
      </c>
      <c r="J4758" s="31">
        <f t="shared" si="2067"/>
        <v>4</v>
      </c>
      <c r="K4758" s="32">
        <f t="shared" si="2061"/>
        <v>1</v>
      </c>
      <c r="L4758" s="31">
        <f t="shared" si="2068"/>
        <v>4</v>
      </c>
      <c r="M4758" s="32">
        <f t="shared" si="2062"/>
        <v>0</v>
      </c>
      <c r="N4758" s="31">
        <f t="shared" si="2069"/>
        <v>0</v>
      </c>
      <c r="O4758" s="32">
        <f t="shared" si="2063"/>
        <v>0</v>
      </c>
      <c r="P4758" s="31">
        <f t="shared" si="2070"/>
        <v>0</v>
      </c>
      <c r="Q4758" s="32">
        <f t="shared" si="2064"/>
        <v>0</v>
      </c>
      <c r="R4758" s="31">
        <f t="shared" si="2071"/>
        <v>0</v>
      </c>
      <c r="S4758" s="32">
        <f t="shared" si="2065"/>
        <v>0</v>
      </c>
      <c r="T4758" s="31">
        <f t="shared" si="2072"/>
        <v>0</v>
      </c>
      <c r="V4758" s="1">
        <f t="shared" si="2074"/>
        <v>4</v>
      </c>
      <c r="W4758" s="1">
        <f t="shared" si="2075"/>
        <v>4</v>
      </c>
      <c r="X4758" s="1">
        <f t="shared" si="2076"/>
        <v>0</v>
      </c>
      <c r="Y4758" s="1">
        <f t="shared" si="2077"/>
        <v>0</v>
      </c>
      <c r="Z4758" s="1">
        <f t="shared" si="2078"/>
        <v>0</v>
      </c>
      <c r="AA4758" s="1">
        <f t="shared" si="2079"/>
        <v>0</v>
      </c>
      <c r="AD4758" s="1">
        <f t="shared" si="2080"/>
        <v>4</v>
      </c>
      <c r="AE4758" s="1">
        <f t="shared" si="2081"/>
        <v>4</v>
      </c>
      <c r="AF4758" s="1">
        <f t="shared" si="2082"/>
        <v>0</v>
      </c>
      <c r="AG4758" s="1">
        <f t="shared" si="2083"/>
        <v>0</v>
      </c>
      <c r="AH4758" s="1">
        <f t="shared" si="2084"/>
        <v>0</v>
      </c>
      <c r="AI4758" s="1">
        <f t="shared" si="2085"/>
        <v>0</v>
      </c>
      <c r="AK4758" s="1" t="str">
        <f t="shared" si="2073"/>
        <v>440000</v>
      </c>
    </row>
    <row r="4759" spans="4:37" x14ac:dyDescent="0.25">
      <c r="D4759" s="27">
        <v>4737</v>
      </c>
      <c r="E4759" s="27">
        <f t="shared" ref="E4759:E4822" si="2087">IF(D4759&lt;=$C$4^$C$6,1,0)</f>
        <v>0</v>
      </c>
      <c r="F4759" s="27">
        <f t="shared" ref="F4759:F4822" si="2088">IF(E4759=1,IF(SUM(K4759,M4759,O4759,Q4759,S4759)=0,1,0),0)</f>
        <v>0</v>
      </c>
      <c r="G4759" s="27">
        <f t="shared" si="2066"/>
        <v>0</v>
      </c>
      <c r="H4759" s="2">
        <f>_xlfn.IFNA(IF(MATCH(AK4759,$AK$23:AK4758,0)&gt;0,0,0),1)</f>
        <v>0</v>
      </c>
      <c r="I4759" s="2">
        <f t="shared" si="2086"/>
        <v>2</v>
      </c>
      <c r="J4759" s="31">
        <f t="shared" si="2067"/>
        <v>1</v>
      </c>
      <c r="K4759" s="32">
        <f t="shared" ref="K4759:K4822" si="2089">IF($C$6&gt;1,IF(L4759=J4759,1,0),0)</f>
        <v>1</v>
      </c>
      <c r="L4759" s="31">
        <f t="shared" si="2068"/>
        <v>1</v>
      </c>
      <c r="M4759" s="32">
        <f t="shared" ref="M4759:M4822" si="2090">IF($C$6&gt;2,IF(OR(N4759=L4759,N4759=J4759),1,0),0)</f>
        <v>0</v>
      </c>
      <c r="N4759" s="31">
        <f t="shared" si="2069"/>
        <v>0</v>
      </c>
      <c r="O4759" s="32">
        <f t="shared" ref="O4759:O4822" si="2091">IF($C$6&gt;3,IF(OR(P4759=N4759,P4759=L4759,P4759=J4759),1,0),0)</f>
        <v>0</v>
      </c>
      <c r="P4759" s="31">
        <f t="shared" si="2070"/>
        <v>0</v>
      </c>
      <c r="Q4759" s="32">
        <f t="shared" ref="Q4759:Q4822" si="2092">IF($C$6&gt;4,IF(OR(R4759=N4759,R4759=L4759,R4759=J4759,R4759=P4759),1,0),0)</f>
        <v>0</v>
      </c>
      <c r="R4759" s="31">
        <f t="shared" si="2071"/>
        <v>0</v>
      </c>
      <c r="S4759" s="32">
        <f t="shared" ref="S4759:S4822" si="2093">IF($C$6&gt;5,IF(OR(T4759=N4759,T4759=L4759,T4759=J4759,T4759=P4759,T4759=R4759),1,0),0)</f>
        <v>0</v>
      </c>
      <c r="T4759" s="31">
        <f t="shared" si="2072"/>
        <v>0</v>
      </c>
      <c r="V4759" s="1">
        <f t="shared" si="2074"/>
        <v>1</v>
      </c>
      <c r="W4759" s="1">
        <f t="shared" si="2075"/>
        <v>1</v>
      </c>
      <c r="X4759" s="1">
        <f t="shared" si="2076"/>
        <v>0</v>
      </c>
      <c r="Y4759" s="1">
        <f t="shared" si="2077"/>
        <v>0</v>
      </c>
      <c r="Z4759" s="1">
        <f t="shared" si="2078"/>
        <v>0</v>
      </c>
      <c r="AA4759" s="1">
        <f t="shared" si="2079"/>
        <v>0</v>
      </c>
      <c r="AD4759" s="1">
        <f t="shared" si="2080"/>
        <v>1</v>
      </c>
      <c r="AE4759" s="1">
        <f t="shared" si="2081"/>
        <v>1</v>
      </c>
      <c r="AF4759" s="1">
        <f t="shared" si="2082"/>
        <v>0</v>
      </c>
      <c r="AG4759" s="1">
        <f t="shared" si="2083"/>
        <v>0</v>
      </c>
      <c r="AH4759" s="1">
        <f t="shared" si="2084"/>
        <v>0</v>
      </c>
      <c r="AI4759" s="1">
        <f t="shared" si="2085"/>
        <v>0</v>
      </c>
      <c r="AK4759" s="1" t="str">
        <f t="shared" si="2073"/>
        <v>110000</v>
      </c>
    </row>
    <row r="4760" spans="4:37" x14ac:dyDescent="0.25">
      <c r="D4760" s="27">
        <v>4738</v>
      </c>
      <c r="E4760" s="27">
        <f t="shared" si="2087"/>
        <v>0</v>
      </c>
      <c r="F4760" s="27">
        <f t="shared" si="2088"/>
        <v>0</v>
      </c>
      <c r="G4760" s="27">
        <f t="shared" ref="G4760:G4823" si="2094">IF(SUM(F4760,H4760)=2,1,0)</f>
        <v>0</v>
      </c>
      <c r="H4760" s="2">
        <f>_xlfn.IFNA(IF(MATCH(AK4760,$AK$23:AK4759,0)&gt;0,0,0),1)</f>
        <v>0</v>
      </c>
      <c r="I4760" s="2">
        <f t="shared" si="2086"/>
        <v>3</v>
      </c>
      <c r="J4760" s="31">
        <f t="shared" ref="J4760:J4823" si="2095">IF(J4759&lt;$C$4,J4759+1,1)</f>
        <v>2</v>
      </c>
      <c r="K4760" s="32">
        <f t="shared" si="2089"/>
        <v>0</v>
      </c>
      <c r="L4760" s="31">
        <f t="shared" ref="L4760:L4823" si="2096">IF($C$6&gt;=2,IF(J4760&gt;J4759,L4759,IF(L4759&lt;$C$4,L4759+1,1)),0)</f>
        <v>1</v>
      </c>
      <c r="M4760" s="32">
        <f t="shared" si="2090"/>
        <v>0</v>
      </c>
      <c r="N4760" s="31">
        <f t="shared" ref="N4760:N4823" si="2097">IF($C$6&gt;=3,IF(L4760=L4759,N4759,IF(L4760&lt;L4759,IF(N4759&lt;$C$4,N4759+1,1),N4759)),0)</f>
        <v>0</v>
      </c>
      <c r="O4760" s="32">
        <f t="shared" si="2091"/>
        <v>0</v>
      </c>
      <c r="P4760" s="31">
        <f t="shared" ref="P4760:P4823" si="2098">IF($C$6&gt;=4,IF(N4760=N4759,P4759,IF(N4760&lt;N4759,IF(P4759&lt;$C$4,P4759+1,1),P4759)),0)</f>
        <v>0</v>
      </c>
      <c r="Q4760" s="32">
        <f t="shared" si="2092"/>
        <v>0</v>
      </c>
      <c r="R4760" s="31">
        <f t="shared" ref="R4760:R4823" si="2099">IF($C$6&gt;=5,IF(P4760=P4759,R4759,IF(P4760&lt;P4759,IF(R4759&lt;$C$4,R4759+1,1),R4759)),0)</f>
        <v>0</v>
      </c>
      <c r="S4760" s="32">
        <f t="shared" si="2093"/>
        <v>0</v>
      </c>
      <c r="T4760" s="31">
        <f t="shared" ref="T4760:T4823" si="2100">IF($C$6&gt;=6,IF(R4760=R4759,T4759,IF(R4760&lt;R4759,IF(T4759&lt;$C$4,T4759+1,1),T4759)),0)</f>
        <v>0</v>
      </c>
      <c r="V4760" s="1">
        <f t="shared" si="2074"/>
        <v>2</v>
      </c>
      <c r="W4760" s="1">
        <f t="shared" si="2075"/>
        <v>1</v>
      </c>
      <c r="X4760" s="1">
        <f t="shared" si="2076"/>
        <v>0</v>
      </c>
      <c r="Y4760" s="1">
        <f t="shared" si="2077"/>
        <v>0</v>
      </c>
      <c r="Z4760" s="1">
        <f t="shared" si="2078"/>
        <v>0</v>
      </c>
      <c r="AA4760" s="1">
        <f t="shared" si="2079"/>
        <v>0</v>
      </c>
      <c r="AD4760" s="1">
        <f t="shared" si="2080"/>
        <v>2</v>
      </c>
      <c r="AE4760" s="1">
        <f t="shared" si="2081"/>
        <v>1</v>
      </c>
      <c r="AF4760" s="1">
        <f t="shared" si="2082"/>
        <v>0</v>
      </c>
      <c r="AG4760" s="1">
        <f t="shared" si="2083"/>
        <v>0</v>
      </c>
      <c r="AH4760" s="1">
        <f t="shared" si="2084"/>
        <v>0</v>
      </c>
      <c r="AI4760" s="1">
        <f t="shared" si="2085"/>
        <v>0</v>
      </c>
      <c r="AK4760" s="1" t="str">
        <f t="shared" ref="AK4760:AK4823" si="2101">CONCATENATE(AD4760,AE4760,AF4760,AG4760,AH4760,AI4760)</f>
        <v>210000</v>
      </c>
    </row>
    <row r="4761" spans="4:37" x14ac:dyDescent="0.25">
      <c r="D4761" s="27">
        <v>4739</v>
      </c>
      <c r="E4761" s="27">
        <f t="shared" si="2087"/>
        <v>0</v>
      </c>
      <c r="F4761" s="27">
        <f t="shared" si="2088"/>
        <v>0</v>
      </c>
      <c r="G4761" s="27">
        <f t="shared" si="2094"/>
        <v>0</v>
      </c>
      <c r="H4761" s="2">
        <f>_xlfn.IFNA(IF(MATCH(AK4761,$AK$23:AK4760,0)&gt;0,0,0),1)</f>
        <v>0</v>
      </c>
      <c r="I4761" s="2">
        <f t="shared" si="2086"/>
        <v>4</v>
      </c>
      <c r="J4761" s="31">
        <f t="shared" si="2095"/>
        <v>3</v>
      </c>
      <c r="K4761" s="32">
        <f t="shared" si="2089"/>
        <v>0</v>
      </c>
      <c r="L4761" s="31">
        <f t="shared" si="2096"/>
        <v>1</v>
      </c>
      <c r="M4761" s="32">
        <f t="shared" si="2090"/>
        <v>0</v>
      </c>
      <c r="N4761" s="31">
        <f t="shared" si="2097"/>
        <v>0</v>
      </c>
      <c r="O4761" s="32">
        <f t="shared" si="2091"/>
        <v>0</v>
      </c>
      <c r="P4761" s="31">
        <f t="shared" si="2098"/>
        <v>0</v>
      </c>
      <c r="Q4761" s="32">
        <f t="shared" si="2092"/>
        <v>0</v>
      </c>
      <c r="R4761" s="31">
        <f t="shared" si="2099"/>
        <v>0</v>
      </c>
      <c r="S4761" s="32">
        <f t="shared" si="2093"/>
        <v>0</v>
      </c>
      <c r="T4761" s="31">
        <f t="shared" si="2100"/>
        <v>0</v>
      </c>
      <c r="V4761" s="1">
        <f t="shared" si="2074"/>
        <v>3</v>
      </c>
      <c r="W4761" s="1">
        <f t="shared" si="2075"/>
        <v>1</v>
      </c>
      <c r="X4761" s="1">
        <f t="shared" si="2076"/>
        <v>0</v>
      </c>
      <c r="Y4761" s="1">
        <f t="shared" si="2077"/>
        <v>0</v>
      </c>
      <c r="Z4761" s="1">
        <f t="shared" si="2078"/>
        <v>0</v>
      </c>
      <c r="AA4761" s="1">
        <f t="shared" si="2079"/>
        <v>0</v>
      </c>
      <c r="AD4761" s="1">
        <f t="shared" si="2080"/>
        <v>3</v>
      </c>
      <c r="AE4761" s="1">
        <f t="shared" si="2081"/>
        <v>1</v>
      </c>
      <c r="AF4761" s="1">
        <f t="shared" si="2082"/>
        <v>0</v>
      </c>
      <c r="AG4761" s="1">
        <f t="shared" si="2083"/>
        <v>0</v>
      </c>
      <c r="AH4761" s="1">
        <f t="shared" si="2084"/>
        <v>0</v>
      </c>
      <c r="AI4761" s="1">
        <f t="shared" si="2085"/>
        <v>0</v>
      </c>
      <c r="AK4761" s="1" t="str">
        <f t="shared" si="2101"/>
        <v>310000</v>
      </c>
    </row>
    <row r="4762" spans="4:37" x14ac:dyDescent="0.25">
      <c r="D4762" s="27">
        <v>4740</v>
      </c>
      <c r="E4762" s="27">
        <f t="shared" si="2087"/>
        <v>0</v>
      </c>
      <c r="F4762" s="27">
        <f t="shared" si="2088"/>
        <v>0</v>
      </c>
      <c r="G4762" s="27">
        <f t="shared" si="2094"/>
        <v>0</v>
      </c>
      <c r="H4762" s="2">
        <f>_xlfn.IFNA(IF(MATCH(AK4762,$AK$23:AK4761,0)&gt;0,0,0),1)</f>
        <v>0</v>
      </c>
      <c r="I4762" s="2">
        <f t="shared" si="2086"/>
        <v>5</v>
      </c>
      <c r="J4762" s="31">
        <f t="shared" si="2095"/>
        <v>4</v>
      </c>
      <c r="K4762" s="32">
        <f t="shared" si="2089"/>
        <v>0</v>
      </c>
      <c r="L4762" s="31">
        <f t="shared" si="2096"/>
        <v>1</v>
      </c>
      <c r="M4762" s="32">
        <f t="shared" si="2090"/>
        <v>0</v>
      </c>
      <c r="N4762" s="31">
        <f t="shared" si="2097"/>
        <v>0</v>
      </c>
      <c r="O4762" s="32">
        <f t="shared" si="2091"/>
        <v>0</v>
      </c>
      <c r="P4762" s="31">
        <f t="shared" si="2098"/>
        <v>0</v>
      </c>
      <c r="Q4762" s="32">
        <f t="shared" si="2092"/>
        <v>0</v>
      </c>
      <c r="R4762" s="31">
        <f t="shared" si="2099"/>
        <v>0</v>
      </c>
      <c r="S4762" s="32">
        <f t="shared" si="2093"/>
        <v>0</v>
      </c>
      <c r="T4762" s="31">
        <f t="shared" si="2100"/>
        <v>0</v>
      </c>
      <c r="V4762" s="1">
        <f t="shared" si="2074"/>
        <v>4</v>
      </c>
      <c r="W4762" s="1">
        <f t="shared" si="2075"/>
        <v>1</v>
      </c>
      <c r="X4762" s="1">
        <f t="shared" si="2076"/>
        <v>0</v>
      </c>
      <c r="Y4762" s="1">
        <f t="shared" si="2077"/>
        <v>0</v>
      </c>
      <c r="Z4762" s="1">
        <f t="shared" si="2078"/>
        <v>0</v>
      </c>
      <c r="AA4762" s="1">
        <f t="shared" si="2079"/>
        <v>0</v>
      </c>
      <c r="AD4762" s="1">
        <f t="shared" si="2080"/>
        <v>4</v>
      </c>
      <c r="AE4762" s="1">
        <f t="shared" si="2081"/>
        <v>1</v>
      </c>
      <c r="AF4762" s="1">
        <f t="shared" si="2082"/>
        <v>0</v>
      </c>
      <c r="AG4762" s="1">
        <f t="shared" si="2083"/>
        <v>0</v>
      </c>
      <c r="AH4762" s="1">
        <f t="shared" si="2084"/>
        <v>0</v>
      </c>
      <c r="AI4762" s="1">
        <f t="shared" si="2085"/>
        <v>0</v>
      </c>
      <c r="AK4762" s="1" t="str">
        <f t="shared" si="2101"/>
        <v>410000</v>
      </c>
    </row>
    <row r="4763" spans="4:37" x14ac:dyDescent="0.25">
      <c r="D4763" s="27">
        <v>4741</v>
      </c>
      <c r="E4763" s="27">
        <f t="shared" si="2087"/>
        <v>0</v>
      </c>
      <c r="F4763" s="27">
        <f t="shared" si="2088"/>
        <v>0</v>
      </c>
      <c r="G4763" s="27">
        <f t="shared" si="2094"/>
        <v>0</v>
      </c>
      <c r="H4763" s="2">
        <f>_xlfn.IFNA(IF(MATCH(AK4763,$AK$23:AK4762,0)&gt;0,0,0),1)</f>
        <v>0</v>
      </c>
      <c r="I4763" s="2">
        <f t="shared" si="2086"/>
        <v>3</v>
      </c>
      <c r="J4763" s="31">
        <f t="shared" si="2095"/>
        <v>1</v>
      </c>
      <c r="K4763" s="32">
        <f t="shared" si="2089"/>
        <v>0</v>
      </c>
      <c r="L4763" s="31">
        <f t="shared" si="2096"/>
        <v>2</v>
      </c>
      <c r="M4763" s="32">
        <f t="shared" si="2090"/>
        <v>0</v>
      </c>
      <c r="N4763" s="31">
        <f t="shared" si="2097"/>
        <v>0</v>
      </c>
      <c r="O4763" s="32">
        <f t="shared" si="2091"/>
        <v>0</v>
      </c>
      <c r="P4763" s="31">
        <f t="shared" si="2098"/>
        <v>0</v>
      </c>
      <c r="Q4763" s="32">
        <f t="shared" si="2092"/>
        <v>0</v>
      </c>
      <c r="R4763" s="31">
        <f t="shared" si="2099"/>
        <v>0</v>
      </c>
      <c r="S4763" s="32">
        <f t="shared" si="2093"/>
        <v>0</v>
      </c>
      <c r="T4763" s="31">
        <f t="shared" si="2100"/>
        <v>0</v>
      </c>
      <c r="V4763" s="1">
        <f t="shared" si="2074"/>
        <v>1</v>
      </c>
      <c r="W4763" s="1">
        <f t="shared" si="2075"/>
        <v>2</v>
      </c>
      <c r="X4763" s="1">
        <f t="shared" si="2076"/>
        <v>0</v>
      </c>
      <c r="Y4763" s="1">
        <f t="shared" si="2077"/>
        <v>0</v>
      </c>
      <c r="Z4763" s="1">
        <f t="shared" si="2078"/>
        <v>0</v>
      </c>
      <c r="AA4763" s="1">
        <f t="shared" si="2079"/>
        <v>0</v>
      </c>
      <c r="AD4763" s="1">
        <f t="shared" si="2080"/>
        <v>2</v>
      </c>
      <c r="AE4763" s="1">
        <f t="shared" si="2081"/>
        <v>1</v>
      </c>
      <c r="AF4763" s="1">
        <f t="shared" si="2082"/>
        <v>0</v>
      </c>
      <c r="AG4763" s="1">
        <f t="shared" si="2083"/>
        <v>0</v>
      </c>
      <c r="AH4763" s="1">
        <f t="shared" si="2084"/>
        <v>0</v>
      </c>
      <c r="AI4763" s="1">
        <f t="shared" si="2085"/>
        <v>0</v>
      </c>
      <c r="AK4763" s="1" t="str">
        <f t="shared" si="2101"/>
        <v>210000</v>
      </c>
    </row>
    <row r="4764" spans="4:37" x14ac:dyDescent="0.25">
      <c r="D4764" s="27">
        <v>4742</v>
      </c>
      <c r="E4764" s="27">
        <f t="shared" si="2087"/>
        <v>0</v>
      </c>
      <c r="F4764" s="27">
        <f t="shared" si="2088"/>
        <v>0</v>
      </c>
      <c r="G4764" s="27">
        <f t="shared" si="2094"/>
        <v>0</v>
      </c>
      <c r="H4764" s="2">
        <f>_xlfn.IFNA(IF(MATCH(AK4764,$AK$23:AK4763,0)&gt;0,0,0),1)</f>
        <v>0</v>
      </c>
      <c r="I4764" s="2">
        <f t="shared" si="2086"/>
        <v>4</v>
      </c>
      <c r="J4764" s="31">
        <f t="shared" si="2095"/>
        <v>2</v>
      </c>
      <c r="K4764" s="32">
        <f t="shared" si="2089"/>
        <v>1</v>
      </c>
      <c r="L4764" s="31">
        <f t="shared" si="2096"/>
        <v>2</v>
      </c>
      <c r="M4764" s="32">
        <f t="shared" si="2090"/>
        <v>0</v>
      </c>
      <c r="N4764" s="31">
        <f t="shared" si="2097"/>
        <v>0</v>
      </c>
      <c r="O4764" s="32">
        <f t="shared" si="2091"/>
        <v>0</v>
      </c>
      <c r="P4764" s="31">
        <f t="shared" si="2098"/>
        <v>0</v>
      </c>
      <c r="Q4764" s="32">
        <f t="shared" si="2092"/>
        <v>0</v>
      </c>
      <c r="R4764" s="31">
        <f t="shared" si="2099"/>
        <v>0</v>
      </c>
      <c r="S4764" s="32">
        <f t="shared" si="2093"/>
        <v>0</v>
      </c>
      <c r="T4764" s="31">
        <f t="shared" si="2100"/>
        <v>0</v>
      </c>
      <c r="V4764" s="1">
        <f t="shared" si="2074"/>
        <v>2</v>
      </c>
      <c r="W4764" s="1">
        <f t="shared" si="2075"/>
        <v>2</v>
      </c>
      <c r="X4764" s="1">
        <f t="shared" si="2076"/>
        <v>0</v>
      </c>
      <c r="Y4764" s="1">
        <f t="shared" si="2077"/>
        <v>0</v>
      </c>
      <c r="Z4764" s="1">
        <f t="shared" si="2078"/>
        <v>0</v>
      </c>
      <c r="AA4764" s="1">
        <f t="shared" si="2079"/>
        <v>0</v>
      </c>
      <c r="AD4764" s="1">
        <f t="shared" si="2080"/>
        <v>2</v>
      </c>
      <c r="AE4764" s="1">
        <f t="shared" si="2081"/>
        <v>2</v>
      </c>
      <c r="AF4764" s="1">
        <f t="shared" si="2082"/>
        <v>0</v>
      </c>
      <c r="AG4764" s="1">
        <f t="shared" si="2083"/>
        <v>0</v>
      </c>
      <c r="AH4764" s="1">
        <f t="shared" si="2084"/>
        <v>0</v>
      </c>
      <c r="AI4764" s="1">
        <f t="shared" si="2085"/>
        <v>0</v>
      </c>
      <c r="AK4764" s="1" t="str">
        <f t="shared" si="2101"/>
        <v>220000</v>
      </c>
    </row>
    <row r="4765" spans="4:37" x14ac:dyDescent="0.25">
      <c r="D4765" s="27">
        <v>4743</v>
      </c>
      <c r="E4765" s="27">
        <f t="shared" si="2087"/>
        <v>0</v>
      </c>
      <c r="F4765" s="27">
        <f t="shared" si="2088"/>
        <v>0</v>
      </c>
      <c r="G4765" s="27">
        <f t="shared" si="2094"/>
        <v>0</v>
      </c>
      <c r="H4765" s="2">
        <f>_xlfn.IFNA(IF(MATCH(AK4765,$AK$23:AK4764,0)&gt;0,0,0),1)</f>
        <v>0</v>
      </c>
      <c r="I4765" s="2">
        <f t="shared" si="2086"/>
        <v>5</v>
      </c>
      <c r="J4765" s="31">
        <f t="shared" si="2095"/>
        <v>3</v>
      </c>
      <c r="K4765" s="32">
        <f t="shared" si="2089"/>
        <v>0</v>
      </c>
      <c r="L4765" s="31">
        <f t="shared" si="2096"/>
        <v>2</v>
      </c>
      <c r="M4765" s="32">
        <f t="shared" si="2090"/>
        <v>0</v>
      </c>
      <c r="N4765" s="31">
        <f t="shared" si="2097"/>
        <v>0</v>
      </c>
      <c r="O4765" s="32">
        <f t="shared" si="2091"/>
        <v>0</v>
      </c>
      <c r="P4765" s="31">
        <f t="shared" si="2098"/>
        <v>0</v>
      </c>
      <c r="Q4765" s="32">
        <f t="shared" si="2092"/>
        <v>0</v>
      </c>
      <c r="R4765" s="31">
        <f t="shared" si="2099"/>
        <v>0</v>
      </c>
      <c r="S4765" s="32">
        <f t="shared" si="2093"/>
        <v>0</v>
      </c>
      <c r="T4765" s="31">
        <f t="shared" si="2100"/>
        <v>0</v>
      </c>
      <c r="V4765" s="1">
        <f t="shared" si="2074"/>
        <v>3</v>
      </c>
      <c r="W4765" s="1">
        <f t="shared" si="2075"/>
        <v>2</v>
      </c>
      <c r="X4765" s="1">
        <f t="shared" si="2076"/>
        <v>0</v>
      </c>
      <c r="Y4765" s="1">
        <f t="shared" si="2077"/>
        <v>0</v>
      </c>
      <c r="Z4765" s="1">
        <f t="shared" si="2078"/>
        <v>0</v>
      </c>
      <c r="AA4765" s="1">
        <f t="shared" si="2079"/>
        <v>0</v>
      </c>
      <c r="AD4765" s="1">
        <f t="shared" si="2080"/>
        <v>3</v>
      </c>
      <c r="AE4765" s="1">
        <f t="shared" si="2081"/>
        <v>2</v>
      </c>
      <c r="AF4765" s="1">
        <f t="shared" si="2082"/>
        <v>0</v>
      </c>
      <c r="AG4765" s="1">
        <f t="shared" si="2083"/>
        <v>0</v>
      </c>
      <c r="AH4765" s="1">
        <f t="shared" si="2084"/>
        <v>0</v>
      </c>
      <c r="AI4765" s="1">
        <f t="shared" si="2085"/>
        <v>0</v>
      </c>
      <c r="AK4765" s="1" t="str">
        <f t="shared" si="2101"/>
        <v>320000</v>
      </c>
    </row>
    <row r="4766" spans="4:37" x14ac:dyDescent="0.25">
      <c r="D4766" s="27">
        <v>4744</v>
      </c>
      <c r="E4766" s="27">
        <f t="shared" si="2087"/>
        <v>0</v>
      </c>
      <c r="F4766" s="27">
        <f t="shared" si="2088"/>
        <v>0</v>
      </c>
      <c r="G4766" s="27">
        <f t="shared" si="2094"/>
        <v>0</v>
      </c>
      <c r="H4766" s="2">
        <f>_xlfn.IFNA(IF(MATCH(AK4766,$AK$23:AK4765,0)&gt;0,0,0),1)</f>
        <v>0</v>
      </c>
      <c r="I4766" s="2">
        <f t="shared" si="2086"/>
        <v>6</v>
      </c>
      <c r="J4766" s="31">
        <f t="shared" si="2095"/>
        <v>4</v>
      </c>
      <c r="K4766" s="32">
        <f t="shared" si="2089"/>
        <v>0</v>
      </c>
      <c r="L4766" s="31">
        <f t="shared" si="2096"/>
        <v>2</v>
      </c>
      <c r="M4766" s="32">
        <f t="shared" si="2090"/>
        <v>0</v>
      </c>
      <c r="N4766" s="31">
        <f t="shared" si="2097"/>
        <v>0</v>
      </c>
      <c r="O4766" s="32">
        <f t="shared" si="2091"/>
        <v>0</v>
      </c>
      <c r="P4766" s="31">
        <f t="shared" si="2098"/>
        <v>0</v>
      </c>
      <c r="Q4766" s="32">
        <f t="shared" si="2092"/>
        <v>0</v>
      </c>
      <c r="R4766" s="31">
        <f t="shared" si="2099"/>
        <v>0</v>
      </c>
      <c r="S4766" s="32">
        <f t="shared" si="2093"/>
        <v>0</v>
      </c>
      <c r="T4766" s="31">
        <f t="shared" si="2100"/>
        <v>0</v>
      </c>
      <c r="V4766" s="1">
        <f t="shared" si="2074"/>
        <v>4</v>
      </c>
      <c r="W4766" s="1">
        <f t="shared" si="2075"/>
        <v>2</v>
      </c>
      <c r="X4766" s="1">
        <f t="shared" si="2076"/>
        <v>0</v>
      </c>
      <c r="Y4766" s="1">
        <f t="shared" si="2077"/>
        <v>0</v>
      </c>
      <c r="Z4766" s="1">
        <f t="shared" si="2078"/>
        <v>0</v>
      </c>
      <c r="AA4766" s="1">
        <f t="shared" si="2079"/>
        <v>0</v>
      </c>
      <c r="AD4766" s="1">
        <f t="shared" si="2080"/>
        <v>4</v>
      </c>
      <c r="AE4766" s="1">
        <f t="shared" si="2081"/>
        <v>2</v>
      </c>
      <c r="AF4766" s="1">
        <f t="shared" si="2082"/>
        <v>0</v>
      </c>
      <c r="AG4766" s="1">
        <f t="shared" si="2083"/>
        <v>0</v>
      </c>
      <c r="AH4766" s="1">
        <f t="shared" si="2084"/>
        <v>0</v>
      </c>
      <c r="AI4766" s="1">
        <f t="shared" si="2085"/>
        <v>0</v>
      </c>
      <c r="AK4766" s="1" t="str">
        <f t="shared" si="2101"/>
        <v>420000</v>
      </c>
    </row>
    <row r="4767" spans="4:37" x14ac:dyDescent="0.25">
      <c r="D4767" s="27">
        <v>4745</v>
      </c>
      <c r="E4767" s="27">
        <f t="shared" si="2087"/>
        <v>0</v>
      </c>
      <c r="F4767" s="27">
        <f t="shared" si="2088"/>
        <v>0</v>
      </c>
      <c r="G4767" s="27">
        <f t="shared" si="2094"/>
        <v>0</v>
      </c>
      <c r="H4767" s="2">
        <f>_xlfn.IFNA(IF(MATCH(AK4767,$AK$23:AK4766,0)&gt;0,0,0),1)</f>
        <v>0</v>
      </c>
      <c r="I4767" s="2">
        <f t="shared" si="2086"/>
        <v>4</v>
      </c>
      <c r="J4767" s="31">
        <f t="shared" si="2095"/>
        <v>1</v>
      </c>
      <c r="K4767" s="32">
        <f t="shared" si="2089"/>
        <v>0</v>
      </c>
      <c r="L4767" s="31">
        <f t="shared" si="2096"/>
        <v>3</v>
      </c>
      <c r="M4767" s="32">
        <f t="shared" si="2090"/>
        <v>0</v>
      </c>
      <c r="N4767" s="31">
        <f t="shared" si="2097"/>
        <v>0</v>
      </c>
      <c r="O4767" s="32">
        <f t="shared" si="2091"/>
        <v>0</v>
      </c>
      <c r="P4767" s="31">
        <f t="shared" si="2098"/>
        <v>0</v>
      </c>
      <c r="Q4767" s="32">
        <f t="shared" si="2092"/>
        <v>0</v>
      </c>
      <c r="R4767" s="31">
        <f t="shared" si="2099"/>
        <v>0</v>
      </c>
      <c r="S4767" s="32">
        <f t="shared" si="2093"/>
        <v>0</v>
      </c>
      <c r="T4767" s="31">
        <f t="shared" si="2100"/>
        <v>0</v>
      </c>
      <c r="V4767" s="1">
        <f t="shared" si="2074"/>
        <v>1</v>
      </c>
      <c r="W4767" s="1">
        <f t="shared" si="2075"/>
        <v>3</v>
      </c>
      <c r="X4767" s="1">
        <f t="shared" si="2076"/>
        <v>0</v>
      </c>
      <c r="Y4767" s="1">
        <f t="shared" si="2077"/>
        <v>0</v>
      </c>
      <c r="Z4767" s="1">
        <f t="shared" si="2078"/>
        <v>0</v>
      </c>
      <c r="AA4767" s="1">
        <f t="shared" si="2079"/>
        <v>0</v>
      </c>
      <c r="AD4767" s="1">
        <f t="shared" si="2080"/>
        <v>3</v>
      </c>
      <c r="AE4767" s="1">
        <f t="shared" si="2081"/>
        <v>1</v>
      </c>
      <c r="AF4767" s="1">
        <f t="shared" si="2082"/>
        <v>0</v>
      </c>
      <c r="AG4767" s="1">
        <f t="shared" si="2083"/>
        <v>0</v>
      </c>
      <c r="AH4767" s="1">
        <f t="shared" si="2084"/>
        <v>0</v>
      </c>
      <c r="AI4767" s="1">
        <f t="shared" si="2085"/>
        <v>0</v>
      </c>
      <c r="AK4767" s="1" t="str">
        <f t="shared" si="2101"/>
        <v>310000</v>
      </c>
    </row>
    <row r="4768" spans="4:37" x14ac:dyDescent="0.25">
      <c r="D4768" s="27">
        <v>4746</v>
      </c>
      <c r="E4768" s="27">
        <f t="shared" si="2087"/>
        <v>0</v>
      </c>
      <c r="F4768" s="27">
        <f t="shared" si="2088"/>
        <v>0</v>
      </c>
      <c r="G4768" s="27">
        <f t="shared" si="2094"/>
        <v>0</v>
      </c>
      <c r="H4768" s="2">
        <f>_xlfn.IFNA(IF(MATCH(AK4768,$AK$23:AK4767,0)&gt;0,0,0),1)</f>
        <v>0</v>
      </c>
      <c r="I4768" s="2">
        <f t="shared" si="2086"/>
        <v>5</v>
      </c>
      <c r="J4768" s="31">
        <f t="shared" si="2095"/>
        <v>2</v>
      </c>
      <c r="K4768" s="32">
        <f t="shared" si="2089"/>
        <v>0</v>
      </c>
      <c r="L4768" s="31">
        <f t="shared" si="2096"/>
        <v>3</v>
      </c>
      <c r="M4768" s="32">
        <f t="shared" si="2090"/>
        <v>0</v>
      </c>
      <c r="N4768" s="31">
        <f t="shared" si="2097"/>
        <v>0</v>
      </c>
      <c r="O4768" s="32">
        <f t="shared" si="2091"/>
        <v>0</v>
      </c>
      <c r="P4768" s="31">
        <f t="shared" si="2098"/>
        <v>0</v>
      </c>
      <c r="Q4768" s="32">
        <f t="shared" si="2092"/>
        <v>0</v>
      </c>
      <c r="R4768" s="31">
        <f t="shared" si="2099"/>
        <v>0</v>
      </c>
      <c r="S4768" s="32">
        <f t="shared" si="2093"/>
        <v>0</v>
      </c>
      <c r="T4768" s="31">
        <f t="shared" si="2100"/>
        <v>0</v>
      </c>
      <c r="V4768" s="1">
        <f t="shared" si="2074"/>
        <v>2</v>
      </c>
      <c r="W4768" s="1">
        <f t="shared" si="2075"/>
        <v>3</v>
      </c>
      <c r="X4768" s="1">
        <f t="shared" si="2076"/>
        <v>0</v>
      </c>
      <c r="Y4768" s="1">
        <f t="shared" si="2077"/>
        <v>0</v>
      </c>
      <c r="Z4768" s="1">
        <f t="shared" si="2078"/>
        <v>0</v>
      </c>
      <c r="AA4768" s="1">
        <f t="shared" si="2079"/>
        <v>0</v>
      </c>
      <c r="AD4768" s="1">
        <f t="shared" si="2080"/>
        <v>3</v>
      </c>
      <c r="AE4768" s="1">
        <f t="shared" si="2081"/>
        <v>2</v>
      </c>
      <c r="AF4768" s="1">
        <f t="shared" si="2082"/>
        <v>0</v>
      </c>
      <c r="AG4768" s="1">
        <f t="shared" si="2083"/>
        <v>0</v>
      </c>
      <c r="AH4768" s="1">
        <f t="shared" si="2084"/>
        <v>0</v>
      </c>
      <c r="AI4768" s="1">
        <f t="shared" si="2085"/>
        <v>0</v>
      </c>
      <c r="AK4768" s="1" t="str">
        <f t="shared" si="2101"/>
        <v>320000</v>
      </c>
    </row>
    <row r="4769" spans="4:37" x14ac:dyDescent="0.25">
      <c r="D4769" s="27">
        <v>4747</v>
      </c>
      <c r="E4769" s="27">
        <f t="shared" si="2087"/>
        <v>0</v>
      </c>
      <c r="F4769" s="27">
        <f t="shared" si="2088"/>
        <v>0</v>
      </c>
      <c r="G4769" s="27">
        <f t="shared" si="2094"/>
        <v>0</v>
      </c>
      <c r="H4769" s="2">
        <f>_xlfn.IFNA(IF(MATCH(AK4769,$AK$23:AK4768,0)&gt;0,0,0),1)</f>
        <v>0</v>
      </c>
      <c r="I4769" s="2">
        <f t="shared" si="2086"/>
        <v>6</v>
      </c>
      <c r="J4769" s="31">
        <f t="shared" si="2095"/>
        <v>3</v>
      </c>
      <c r="K4769" s="32">
        <f t="shared" si="2089"/>
        <v>1</v>
      </c>
      <c r="L4769" s="31">
        <f t="shared" si="2096"/>
        <v>3</v>
      </c>
      <c r="M4769" s="32">
        <f t="shared" si="2090"/>
        <v>0</v>
      </c>
      <c r="N4769" s="31">
        <f t="shared" si="2097"/>
        <v>0</v>
      </c>
      <c r="O4769" s="32">
        <f t="shared" si="2091"/>
        <v>0</v>
      </c>
      <c r="P4769" s="31">
        <f t="shared" si="2098"/>
        <v>0</v>
      </c>
      <c r="Q4769" s="32">
        <f t="shared" si="2092"/>
        <v>0</v>
      </c>
      <c r="R4769" s="31">
        <f t="shared" si="2099"/>
        <v>0</v>
      </c>
      <c r="S4769" s="32">
        <f t="shared" si="2093"/>
        <v>0</v>
      </c>
      <c r="T4769" s="31">
        <f t="shared" si="2100"/>
        <v>0</v>
      </c>
      <c r="V4769" s="1">
        <f t="shared" si="2074"/>
        <v>3</v>
      </c>
      <c r="W4769" s="1">
        <f t="shared" si="2075"/>
        <v>3</v>
      </c>
      <c r="X4769" s="1">
        <f t="shared" si="2076"/>
        <v>0</v>
      </c>
      <c r="Y4769" s="1">
        <f t="shared" si="2077"/>
        <v>0</v>
      </c>
      <c r="Z4769" s="1">
        <f t="shared" si="2078"/>
        <v>0</v>
      </c>
      <c r="AA4769" s="1">
        <f t="shared" si="2079"/>
        <v>0</v>
      </c>
      <c r="AD4769" s="1">
        <f t="shared" si="2080"/>
        <v>3</v>
      </c>
      <c r="AE4769" s="1">
        <f t="shared" si="2081"/>
        <v>3</v>
      </c>
      <c r="AF4769" s="1">
        <f t="shared" si="2082"/>
        <v>0</v>
      </c>
      <c r="AG4769" s="1">
        <f t="shared" si="2083"/>
        <v>0</v>
      </c>
      <c r="AH4769" s="1">
        <f t="shared" si="2084"/>
        <v>0</v>
      </c>
      <c r="AI4769" s="1">
        <f t="shared" si="2085"/>
        <v>0</v>
      </c>
      <c r="AK4769" s="1" t="str">
        <f t="shared" si="2101"/>
        <v>330000</v>
      </c>
    </row>
    <row r="4770" spans="4:37" x14ac:dyDescent="0.25">
      <c r="D4770" s="27">
        <v>4748</v>
      </c>
      <c r="E4770" s="27">
        <f t="shared" si="2087"/>
        <v>0</v>
      </c>
      <c r="F4770" s="27">
        <f t="shared" si="2088"/>
        <v>0</v>
      </c>
      <c r="G4770" s="27">
        <f t="shared" si="2094"/>
        <v>0</v>
      </c>
      <c r="H4770" s="2">
        <f>_xlfn.IFNA(IF(MATCH(AK4770,$AK$23:AK4769,0)&gt;0,0,0),1)</f>
        <v>0</v>
      </c>
      <c r="I4770" s="2">
        <f t="shared" si="2086"/>
        <v>7</v>
      </c>
      <c r="J4770" s="31">
        <f t="shared" si="2095"/>
        <v>4</v>
      </c>
      <c r="K4770" s="32">
        <f t="shared" si="2089"/>
        <v>0</v>
      </c>
      <c r="L4770" s="31">
        <f t="shared" si="2096"/>
        <v>3</v>
      </c>
      <c r="M4770" s="32">
        <f t="shared" si="2090"/>
        <v>0</v>
      </c>
      <c r="N4770" s="31">
        <f t="shared" si="2097"/>
        <v>0</v>
      </c>
      <c r="O4770" s="32">
        <f t="shared" si="2091"/>
        <v>0</v>
      </c>
      <c r="P4770" s="31">
        <f t="shared" si="2098"/>
        <v>0</v>
      </c>
      <c r="Q4770" s="32">
        <f t="shared" si="2092"/>
        <v>0</v>
      </c>
      <c r="R4770" s="31">
        <f t="shared" si="2099"/>
        <v>0</v>
      </c>
      <c r="S4770" s="32">
        <f t="shared" si="2093"/>
        <v>0</v>
      </c>
      <c r="T4770" s="31">
        <f t="shared" si="2100"/>
        <v>0</v>
      </c>
      <c r="V4770" s="1">
        <f t="shared" si="2074"/>
        <v>4</v>
      </c>
      <c r="W4770" s="1">
        <f t="shared" si="2075"/>
        <v>3</v>
      </c>
      <c r="X4770" s="1">
        <f t="shared" si="2076"/>
        <v>0</v>
      </c>
      <c r="Y4770" s="1">
        <f t="shared" si="2077"/>
        <v>0</v>
      </c>
      <c r="Z4770" s="1">
        <f t="shared" si="2078"/>
        <v>0</v>
      </c>
      <c r="AA4770" s="1">
        <f t="shared" si="2079"/>
        <v>0</v>
      </c>
      <c r="AD4770" s="1">
        <f t="shared" si="2080"/>
        <v>4</v>
      </c>
      <c r="AE4770" s="1">
        <f t="shared" si="2081"/>
        <v>3</v>
      </c>
      <c r="AF4770" s="1">
        <f t="shared" si="2082"/>
        <v>0</v>
      </c>
      <c r="AG4770" s="1">
        <f t="shared" si="2083"/>
        <v>0</v>
      </c>
      <c r="AH4770" s="1">
        <f t="shared" si="2084"/>
        <v>0</v>
      </c>
      <c r="AI4770" s="1">
        <f t="shared" si="2085"/>
        <v>0</v>
      </c>
      <c r="AK4770" s="1" t="str">
        <f t="shared" si="2101"/>
        <v>430000</v>
      </c>
    </row>
    <row r="4771" spans="4:37" x14ac:dyDescent="0.25">
      <c r="D4771" s="27">
        <v>4749</v>
      </c>
      <c r="E4771" s="27">
        <f t="shared" si="2087"/>
        <v>0</v>
      </c>
      <c r="F4771" s="27">
        <f t="shared" si="2088"/>
        <v>0</v>
      </c>
      <c r="G4771" s="27">
        <f t="shared" si="2094"/>
        <v>0</v>
      </c>
      <c r="H4771" s="2">
        <f>_xlfn.IFNA(IF(MATCH(AK4771,$AK$23:AK4770,0)&gt;0,0,0),1)</f>
        <v>0</v>
      </c>
      <c r="I4771" s="2">
        <f t="shared" si="2086"/>
        <v>5</v>
      </c>
      <c r="J4771" s="31">
        <f t="shared" si="2095"/>
        <v>1</v>
      </c>
      <c r="K4771" s="32">
        <f t="shared" si="2089"/>
        <v>0</v>
      </c>
      <c r="L4771" s="31">
        <f t="shared" si="2096"/>
        <v>4</v>
      </c>
      <c r="M4771" s="32">
        <f t="shared" si="2090"/>
        <v>0</v>
      </c>
      <c r="N4771" s="31">
        <f t="shared" si="2097"/>
        <v>0</v>
      </c>
      <c r="O4771" s="32">
        <f t="shared" si="2091"/>
        <v>0</v>
      </c>
      <c r="P4771" s="31">
        <f t="shared" si="2098"/>
        <v>0</v>
      </c>
      <c r="Q4771" s="32">
        <f t="shared" si="2092"/>
        <v>0</v>
      </c>
      <c r="R4771" s="31">
        <f t="shared" si="2099"/>
        <v>0</v>
      </c>
      <c r="S4771" s="32">
        <f t="shared" si="2093"/>
        <v>0</v>
      </c>
      <c r="T4771" s="31">
        <f t="shared" si="2100"/>
        <v>0</v>
      </c>
      <c r="V4771" s="1">
        <f t="shared" ref="V4771:V4834" si="2102">J4771</f>
        <v>1</v>
      </c>
      <c r="W4771" s="1">
        <f t="shared" ref="W4771:W4834" si="2103">L4771</f>
        <v>4</v>
      </c>
      <c r="X4771" s="1">
        <f t="shared" ref="X4771:X4834" si="2104">N4771</f>
        <v>0</v>
      </c>
      <c r="Y4771" s="1">
        <f t="shared" ref="Y4771:Y4834" si="2105">P4771</f>
        <v>0</v>
      </c>
      <c r="Z4771" s="1">
        <f t="shared" ref="Z4771:Z4834" si="2106">R4771</f>
        <v>0</v>
      </c>
      <c r="AA4771" s="1">
        <f t="shared" ref="AA4771:AA4834" si="2107">T4771</f>
        <v>0</v>
      </c>
      <c r="AD4771" s="1">
        <f t="shared" ref="AD4771:AD4834" si="2108">LARGE(V4771:AA4771,1)</f>
        <v>4</v>
      </c>
      <c r="AE4771" s="1">
        <f t="shared" ref="AE4771:AE4834" si="2109">LARGE(V4771:AA4771,2)</f>
        <v>1</v>
      </c>
      <c r="AF4771" s="1">
        <f t="shared" ref="AF4771:AF4834" si="2110">LARGE(V4771:AA4771,3)</f>
        <v>0</v>
      </c>
      <c r="AG4771" s="1">
        <f t="shared" ref="AG4771:AG4834" si="2111">LARGE(V4771:AA4771,4)</f>
        <v>0</v>
      </c>
      <c r="AH4771" s="1">
        <f t="shared" ref="AH4771:AH4834" si="2112">LARGE(V4771:AA4771,5)</f>
        <v>0</v>
      </c>
      <c r="AI4771" s="1">
        <f t="shared" ref="AI4771:AI4834" si="2113">LARGE(V4771:AA4771,6)</f>
        <v>0</v>
      </c>
      <c r="AK4771" s="1" t="str">
        <f t="shared" si="2101"/>
        <v>410000</v>
      </c>
    </row>
    <row r="4772" spans="4:37" x14ac:dyDescent="0.25">
      <c r="D4772" s="27">
        <v>4750</v>
      </c>
      <c r="E4772" s="27">
        <f t="shared" si="2087"/>
        <v>0</v>
      </c>
      <c r="F4772" s="27">
        <f t="shared" si="2088"/>
        <v>0</v>
      </c>
      <c r="G4772" s="27">
        <f t="shared" si="2094"/>
        <v>0</v>
      </c>
      <c r="H4772" s="2">
        <f>_xlfn.IFNA(IF(MATCH(AK4772,$AK$23:AK4771,0)&gt;0,0,0),1)</f>
        <v>0</v>
      </c>
      <c r="I4772" s="2">
        <f t="shared" si="2086"/>
        <v>6</v>
      </c>
      <c r="J4772" s="31">
        <f t="shared" si="2095"/>
        <v>2</v>
      </c>
      <c r="K4772" s="32">
        <f t="shared" si="2089"/>
        <v>0</v>
      </c>
      <c r="L4772" s="31">
        <f t="shared" si="2096"/>
        <v>4</v>
      </c>
      <c r="M4772" s="32">
        <f t="shared" si="2090"/>
        <v>0</v>
      </c>
      <c r="N4772" s="31">
        <f t="shared" si="2097"/>
        <v>0</v>
      </c>
      <c r="O4772" s="32">
        <f t="shared" si="2091"/>
        <v>0</v>
      </c>
      <c r="P4772" s="31">
        <f t="shared" si="2098"/>
        <v>0</v>
      </c>
      <c r="Q4772" s="32">
        <f t="shared" si="2092"/>
        <v>0</v>
      </c>
      <c r="R4772" s="31">
        <f t="shared" si="2099"/>
        <v>0</v>
      </c>
      <c r="S4772" s="32">
        <f t="shared" si="2093"/>
        <v>0</v>
      </c>
      <c r="T4772" s="31">
        <f t="shared" si="2100"/>
        <v>0</v>
      </c>
      <c r="V4772" s="1">
        <f t="shared" si="2102"/>
        <v>2</v>
      </c>
      <c r="W4772" s="1">
        <f t="shared" si="2103"/>
        <v>4</v>
      </c>
      <c r="X4772" s="1">
        <f t="shared" si="2104"/>
        <v>0</v>
      </c>
      <c r="Y4772" s="1">
        <f t="shared" si="2105"/>
        <v>0</v>
      </c>
      <c r="Z4772" s="1">
        <f t="shared" si="2106"/>
        <v>0</v>
      </c>
      <c r="AA4772" s="1">
        <f t="shared" si="2107"/>
        <v>0</v>
      </c>
      <c r="AD4772" s="1">
        <f t="shared" si="2108"/>
        <v>4</v>
      </c>
      <c r="AE4772" s="1">
        <f t="shared" si="2109"/>
        <v>2</v>
      </c>
      <c r="AF4772" s="1">
        <f t="shared" si="2110"/>
        <v>0</v>
      </c>
      <c r="AG4772" s="1">
        <f t="shared" si="2111"/>
        <v>0</v>
      </c>
      <c r="AH4772" s="1">
        <f t="shared" si="2112"/>
        <v>0</v>
      </c>
      <c r="AI4772" s="1">
        <f t="shared" si="2113"/>
        <v>0</v>
      </c>
      <c r="AK4772" s="1" t="str">
        <f t="shared" si="2101"/>
        <v>420000</v>
      </c>
    </row>
    <row r="4773" spans="4:37" x14ac:dyDescent="0.25">
      <c r="D4773" s="27">
        <v>4751</v>
      </c>
      <c r="E4773" s="27">
        <f t="shared" si="2087"/>
        <v>0</v>
      </c>
      <c r="F4773" s="27">
        <f t="shared" si="2088"/>
        <v>0</v>
      </c>
      <c r="G4773" s="27">
        <f t="shared" si="2094"/>
        <v>0</v>
      </c>
      <c r="H4773" s="2">
        <f>_xlfn.IFNA(IF(MATCH(AK4773,$AK$23:AK4772,0)&gt;0,0,0),1)</f>
        <v>0</v>
      </c>
      <c r="I4773" s="2">
        <f t="shared" si="2086"/>
        <v>7</v>
      </c>
      <c r="J4773" s="31">
        <f t="shared" si="2095"/>
        <v>3</v>
      </c>
      <c r="K4773" s="32">
        <f t="shared" si="2089"/>
        <v>0</v>
      </c>
      <c r="L4773" s="31">
        <f t="shared" si="2096"/>
        <v>4</v>
      </c>
      <c r="M4773" s="32">
        <f t="shared" si="2090"/>
        <v>0</v>
      </c>
      <c r="N4773" s="31">
        <f t="shared" si="2097"/>
        <v>0</v>
      </c>
      <c r="O4773" s="32">
        <f t="shared" si="2091"/>
        <v>0</v>
      </c>
      <c r="P4773" s="31">
        <f t="shared" si="2098"/>
        <v>0</v>
      </c>
      <c r="Q4773" s="32">
        <f t="shared" si="2092"/>
        <v>0</v>
      </c>
      <c r="R4773" s="31">
        <f t="shared" si="2099"/>
        <v>0</v>
      </c>
      <c r="S4773" s="32">
        <f t="shared" si="2093"/>
        <v>0</v>
      </c>
      <c r="T4773" s="31">
        <f t="shared" si="2100"/>
        <v>0</v>
      </c>
      <c r="V4773" s="1">
        <f t="shared" si="2102"/>
        <v>3</v>
      </c>
      <c r="W4773" s="1">
        <f t="shared" si="2103"/>
        <v>4</v>
      </c>
      <c r="X4773" s="1">
        <f t="shared" si="2104"/>
        <v>0</v>
      </c>
      <c r="Y4773" s="1">
        <f t="shared" si="2105"/>
        <v>0</v>
      </c>
      <c r="Z4773" s="1">
        <f t="shared" si="2106"/>
        <v>0</v>
      </c>
      <c r="AA4773" s="1">
        <f t="shared" si="2107"/>
        <v>0</v>
      </c>
      <c r="AD4773" s="1">
        <f t="shared" si="2108"/>
        <v>4</v>
      </c>
      <c r="AE4773" s="1">
        <f t="shared" si="2109"/>
        <v>3</v>
      </c>
      <c r="AF4773" s="1">
        <f t="shared" si="2110"/>
        <v>0</v>
      </c>
      <c r="AG4773" s="1">
        <f t="shared" si="2111"/>
        <v>0</v>
      </c>
      <c r="AH4773" s="1">
        <f t="shared" si="2112"/>
        <v>0</v>
      </c>
      <c r="AI4773" s="1">
        <f t="shared" si="2113"/>
        <v>0</v>
      </c>
      <c r="AK4773" s="1" t="str">
        <f t="shared" si="2101"/>
        <v>430000</v>
      </c>
    </row>
    <row r="4774" spans="4:37" x14ac:dyDescent="0.25">
      <c r="D4774" s="27">
        <v>4752</v>
      </c>
      <c r="E4774" s="27">
        <f t="shared" si="2087"/>
        <v>0</v>
      </c>
      <c r="F4774" s="27">
        <f t="shared" si="2088"/>
        <v>0</v>
      </c>
      <c r="G4774" s="27">
        <f t="shared" si="2094"/>
        <v>0</v>
      </c>
      <c r="H4774" s="2">
        <f>_xlfn.IFNA(IF(MATCH(AK4774,$AK$23:AK4773,0)&gt;0,0,0),1)</f>
        <v>0</v>
      </c>
      <c r="I4774" s="2">
        <f t="shared" si="2086"/>
        <v>8</v>
      </c>
      <c r="J4774" s="31">
        <f t="shared" si="2095"/>
        <v>4</v>
      </c>
      <c r="K4774" s="32">
        <f t="shared" si="2089"/>
        <v>1</v>
      </c>
      <c r="L4774" s="31">
        <f t="shared" si="2096"/>
        <v>4</v>
      </c>
      <c r="M4774" s="32">
        <f t="shared" si="2090"/>
        <v>0</v>
      </c>
      <c r="N4774" s="31">
        <f t="shared" si="2097"/>
        <v>0</v>
      </c>
      <c r="O4774" s="32">
        <f t="shared" si="2091"/>
        <v>0</v>
      </c>
      <c r="P4774" s="31">
        <f t="shared" si="2098"/>
        <v>0</v>
      </c>
      <c r="Q4774" s="32">
        <f t="shared" si="2092"/>
        <v>0</v>
      </c>
      <c r="R4774" s="31">
        <f t="shared" si="2099"/>
        <v>0</v>
      </c>
      <c r="S4774" s="32">
        <f t="shared" si="2093"/>
        <v>0</v>
      </c>
      <c r="T4774" s="31">
        <f t="shared" si="2100"/>
        <v>0</v>
      </c>
      <c r="V4774" s="1">
        <f t="shared" si="2102"/>
        <v>4</v>
      </c>
      <c r="W4774" s="1">
        <f t="shared" si="2103"/>
        <v>4</v>
      </c>
      <c r="X4774" s="1">
        <f t="shared" si="2104"/>
        <v>0</v>
      </c>
      <c r="Y4774" s="1">
        <f t="shared" si="2105"/>
        <v>0</v>
      </c>
      <c r="Z4774" s="1">
        <f t="shared" si="2106"/>
        <v>0</v>
      </c>
      <c r="AA4774" s="1">
        <f t="shared" si="2107"/>
        <v>0</v>
      </c>
      <c r="AD4774" s="1">
        <f t="shared" si="2108"/>
        <v>4</v>
      </c>
      <c r="AE4774" s="1">
        <f t="shared" si="2109"/>
        <v>4</v>
      </c>
      <c r="AF4774" s="1">
        <f t="shared" si="2110"/>
        <v>0</v>
      </c>
      <c r="AG4774" s="1">
        <f t="shared" si="2111"/>
        <v>0</v>
      </c>
      <c r="AH4774" s="1">
        <f t="shared" si="2112"/>
        <v>0</v>
      </c>
      <c r="AI4774" s="1">
        <f t="shared" si="2113"/>
        <v>0</v>
      </c>
      <c r="AK4774" s="1" t="str">
        <f t="shared" si="2101"/>
        <v>440000</v>
      </c>
    </row>
    <row r="4775" spans="4:37" x14ac:dyDescent="0.25">
      <c r="D4775" s="27">
        <v>4753</v>
      </c>
      <c r="E4775" s="27">
        <f t="shared" si="2087"/>
        <v>0</v>
      </c>
      <c r="F4775" s="27">
        <f t="shared" si="2088"/>
        <v>0</v>
      </c>
      <c r="G4775" s="27">
        <f t="shared" si="2094"/>
        <v>0</v>
      </c>
      <c r="H4775" s="2">
        <f>_xlfn.IFNA(IF(MATCH(AK4775,$AK$23:AK4774,0)&gt;0,0,0),1)</f>
        <v>0</v>
      </c>
      <c r="I4775" s="2">
        <f t="shared" si="2086"/>
        <v>2</v>
      </c>
      <c r="J4775" s="31">
        <f t="shared" si="2095"/>
        <v>1</v>
      </c>
      <c r="K4775" s="32">
        <f t="shared" si="2089"/>
        <v>1</v>
      </c>
      <c r="L4775" s="31">
        <f t="shared" si="2096"/>
        <v>1</v>
      </c>
      <c r="M4775" s="32">
        <f t="shared" si="2090"/>
        <v>0</v>
      </c>
      <c r="N4775" s="31">
        <f t="shared" si="2097"/>
        <v>0</v>
      </c>
      <c r="O4775" s="32">
        <f t="shared" si="2091"/>
        <v>0</v>
      </c>
      <c r="P4775" s="31">
        <f t="shared" si="2098"/>
        <v>0</v>
      </c>
      <c r="Q4775" s="32">
        <f t="shared" si="2092"/>
        <v>0</v>
      </c>
      <c r="R4775" s="31">
        <f t="shared" si="2099"/>
        <v>0</v>
      </c>
      <c r="S4775" s="32">
        <f t="shared" si="2093"/>
        <v>0</v>
      </c>
      <c r="T4775" s="31">
        <f t="shared" si="2100"/>
        <v>0</v>
      </c>
      <c r="V4775" s="1">
        <f t="shared" si="2102"/>
        <v>1</v>
      </c>
      <c r="W4775" s="1">
        <f t="shared" si="2103"/>
        <v>1</v>
      </c>
      <c r="X4775" s="1">
        <f t="shared" si="2104"/>
        <v>0</v>
      </c>
      <c r="Y4775" s="1">
        <f t="shared" si="2105"/>
        <v>0</v>
      </c>
      <c r="Z4775" s="1">
        <f t="shared" si="2106"/>
        <v>0</v>
      </c>
      <c r="AA4775" s="1">
        <f t="shared" si="2107"/>
        <v>0</v>
      </c>
      <c r="AD4775" s="1">
        <f t="shared" si="2108"/>
        <v>1</v>
      </c>
      <c r="AE4775" s="1">
        <f t="shared" si="2109"/>
        <v>1</v>
      </c>
      <c r="AF4775" s="1">
        <f t="shared" si="2110"/>
        <v>0</v>
      </c>
      <c r="AG4775" s="1">
        <f t="shared" si="2111"/>
        <v>0</v>
      </c>
      <c r="AH4775" s="1">
        <f t="shared" si="2112"/>
        <v>0</v>
      </c>
      <c r="AI4775" s="1">
        <f t="shared" si="2113"/>
        <v>0</v>
      </c>
      <c r="AK4775" s="1" t="str">
        <f t="shared" si="2101"/>
        <v>110000</v>
      </c>
    </row>
    <row r="4776" spans="4:37" x14ac:dyDescent="0.25">
      <c r="D4776" s="27">
        <v>4754</v>
      </c>
      <c r="E4776" s="27">
        <f t="shared" si="2087"/>
        <v>0</v>
      </c>
      <c r="F4776" s="27">
        <f t="shared" si="2088"/>
        <v>0</v>
      </c>
      <c r="G4776" s="27">
        <f t="shared" si="2094"/>
        <v>0</v>
      </c>
      <c r="H4776" s="2">
        <f>_xlfn.IFNA(IF(MATCH(AK4776,$AK$23:AK4775,0)&gt;0,0,0),1)</f>
        <v>0</v>
      </c>
      <c r="I4776" s="2">
        <f t="shared" si="2086"/>
        <v>3</v>
      </c>
      <c r="J4776" s="31">
        <f t="shared" si="2095"/>
        <v>2</v>
      </c>
      <c r="K4776" s="32">
        <f t="shared" si="2089"/>
        <v>0</v>
      </c>
      <c r="L4776" s="31">
        <f t="shared" si="2096"/>
        <v>1</v>
      </c>
      <c r="M4776" s="32">
        <f t="shared" si="2090"/>
        <v>0</v>
      </c>
      <c r="N4776" s="31">
        <f t="shared" si="2097"/>
        <v>0</v>
      </c>
      <c r="O4776" s="32">
        <f t="shared" si="2091"/>
        <v>0</v>
      </c>
      <c r="P4776" s="31">
        <f t="shared" si="2098"/>
        <v>0</v>
      </c>
      <c r="Q4776" s="32">
        <f t="shared" si="2092"/>
        <v>0</v>
      </c>
      <c r="R4776" s="31">
        <f t="shared" si="2099"/>
        <v>0</v>
      </c>
      <c r="S4776" s="32">
        <f t="shared" si="2093"/>
        <v>0</v>
      </c>
      <c r="T4776" s="31">
        <f t="shared" si="2100"/>
        <v>0</v>
      </c>
      <c r="V4776" s="1">
        <f t="shared" si="2102"/>
        <v>2</v>
      </c>
      <c r="W4776" s="1">
        <f t="shared" si="2103"/>
        <v>1</v>
      </c>
      <c r="X4776" s="1">
        <f t="shared" si="2104"/>
        <v>0</v>
      </c>
      <c r="Y4776" s="1">
        <f t="shared" si="2105"/>
        <v>0</v>
      </c>
      <c r="Z4776" s="1">
        <f t="shared" si="2106"/>
        <v>0</v>
      </c>
      <c r="AA4776" s="1">
        <f t="shared" si="2107"/>
        <v>0</v>
      </c>
      <c r="AD4776" s="1">
        <f t="shared" si="2108"/>
        <v>2</v>
      </c>
      <c r="AE4776" s="1">
        <f t="shared" si="2109"/>
        <v>1</v>
      </c>
      <c r="AF4776" s="1">
        <f t="shared" si="2110"/>
        <v>0</v>
      </c>
      <c r="AG4776" s="1">
        <f t="shared" si="2111"/>
        <v>0</v>
      </c>
      <c r="AH4776" s="1">
        <f t="shared" si="2112"/>
        <v>0</v>
      </c>
      <c r="AI4776" s="1">
        <f t="shared" si="2113"/>
        <v>0</v>
      </c>
      <c r="AK4776" s="1" t="str">
        <f t="shared" si="2101"/>
        <v>210000</v>
      </c>
    </row>
    <row r="4777" spans="4:37" x14ac:dyDescent="0.25">
      <c r="D4777" s="27">
        <v>4755</v>
      </c>
      <c r="E4777" s="27">
        <f t="shared" si="2087"/>
        <v>0</v>
      </c>
      <c r="F4777" s="27">
        <f t="shared" si="2088"/>
        <v>0</v>
      </c>
      <c r="G4777" s="27">
        <f t="shared" si="2094"/>
        <v>0</v>
      </c>
      <c r="H4777" s="2">
        <f>_xlfn.IFNA(IF(MATCH(AK4777,$AK$23:AK4776,0)&gt;0,0,0),1)</f>
        <v>0</v>
      </c>
      <c r="I4777" s="2">
        <f t="shared" si="2086"/>
        <v>4</v>
      </c>
      <c r="J4777" s="31">
        <f t="shared" si="2095"/>
        <v>3</v>
      </c>
      <c r="K4777" s="32">
        <f t="shared" si="2089"/>
        <v>0</v>
      </c>
      <c r="L4777" s="31">
        <f t="shared" si="2096"/>
        <v>1</v>
      </c>
      <c r="M4777" s="32">
        <f t="shared" si="2090"/>
        <v>0</v>
      </c>
      <c r="N4777" s="31">
        <f t="shared" si="2097"/>
        <v>0</v>
      </c>
      <c r="O4777" s="32">
        <f t="shared" si="2091"/>
        <v>0</v>
      </c>
      <c r="P4777" s="31">
        <f t="shared" si="2098"/>
        <v>0</v>
      </c>
      <c r="Q4777" s="32">
        <f t="shared" si="2092"/>
        <v>0</v>
      </c>
      <c r="R4777" s="31">
        <f t="shared" si="2099"/>
        <v>0</v>
      </c>
      <c r="S4777" s="32">
        <f t="shared" si="2093"/>
        <v>0</v>
      </c>
      <c r="T4777" s="31">
        <f t="shared" si="2100"/>
        <v>0</v>
      </c>
      <c r="V4777" s="1">
        <f t="shared" si="2102"/>
        <v>3</v>
      </c>
      <c r="W4777" s="1">
        <f t="shared" si="2103"/>
        <v>1</v>
      </c>
      <c r="X4777" s="1">
        <f t="shared" si="2104"/>
        <v>0</v>
      </c>
      <c r="Y4777" s="1">
        <f t="shared" si="2105"/>
        <v>0</v>
      </c>
      <c r="Z4777" s="1">
        <f t="shared" si="2106"/>
        <v>0</v>
      </c>
      <c r="AA4777" s="1">
        <f t="shared" si="2107"/>
        <v>0</v>
      </c>
      <c r="AD4777" s="1">
        <f t="shared" si="2108"/>
        <v>3</v>
      </c>
      <c r="AE4777" s="1">
        <f t="shared" si="2109"/>
        <v>1</v>
      </c>
      <c r="AF4777" s="1">
        <f t="shared" si="2110"/>
        <v>0</v>
      </c>
      <c r="AG4777" s="1">
        <f t="shared" si="2111"/>
        <v>0</v>
      </c>
      <c r="AH4777" s="1">
        <f t="shared" si="2112"/>
        <v>0</v>
      </c>
      <c r="AI4777" s="1">
        <f t="shared" si="2113"/>
        <v>0</v>
      </c>
      <c r="AK4777" s="1" t="str">
        <f t="shared" si="2101"/>
        <v>310000</v>
      </c>
    </row>
    <row r="4778" spans="4:37" x14ac:dyDescent="0.25">
      <c r="D4778" s="27">
        <v>4756</v>
      </c>
      <c r="E4778" s="27">
        <f t="shared" si="2087"/>
        <v>0</v>
      </c>
      <c r="F4778" s="27">
        <f t="shared" si="2088"/>
        <v>0</v>
      </c>
      <c r="G4778" s="27">
        <f t="shared" si="2094"/>
        <v>0</v>
      </c>
      <c r="H4778" s="2">
        <f>_xlfn.IFNA(IF(MATCH(AK4778,$AK$23:AK4777,0)&gt;0,0,0),1)</f>
        <v>0</v>
      </c>
      <c r="I4778" s="2">
        <f t="shared" si="2086"/>
        <v>5</v>
      </c>
      <c r="J4778" s="31">
        <f t="shared" si="2095"/>
        <v>4</v>
      </c>
      <c r="K4778" s="32">
        <f t="shared" si="2089"/>
        <v>0</v>
      </c>
      <c r="L4778" s="31">
        <f t="shared" si="2096"/>
        <v>1</v>
      </c>
      <c r="M4778" s="32">
        <f t="shared" si="2090"/>
        <v>0</v>
      </c>
      <c r="N4778" s="31">
        <f t="shared" si="2097"/>
        <v>0</v>
      </c>
      <c r="O4778" s="32">
        <f t="shared" si="2091"/>
        <v>0</v>
      </c>
      <c r="P4778" s="31">
        <f t="shared" si="2098"/>
        <v>0</v>
      </c>
      <c r="Q4778" s="32">
        <f t="shared" si="2092"/>
        <v>0</v>
      </c>
      <c r="R4778" s="31">
        <f t="shared" si="2099"/>
        <v>0</v>
      </c>
      <c r="S4778" s="32">
        <f t="shared" si="2093"/>
        <v>0</v>
      </c>
      <c r="T4778" s="31">
        <f t="shared" si="2100"/>
        <v>0</v>
      </c>
      <c r="V4778" s="1">
        <f t="shared" si="2102"/>
        <v>4</v>
      </c>
      <c r="W4778" s="1">
        <f t="shared" si="2103"/>
        <v>1</v>
      </c>
      <c r="X4778" s="1">
        <f t="shared" si="2104"/>
        <v>0</v>
      </c>
      <c r="Y4778" s="1">
        <f t="shared" si="2105"/>
        <v>0</v>
      </c>
      <c r="Z4778" s="1">
        <f t="shared" si="2106"/>
        <v>0</v>
      </c>
      <c r="AA4778" s="1">
        <f t="shared" si="2107"/>
        <v>0</v>
      </c>
      <c r="AD4778" s="1">
        <f t="shared" si="2108"/>
        <v>4</v>
      </c>
      <c r="AE4778" s="1">
        <f t="shared" si="2109"/>
        <v>1</v>
      </c>
      <c r="AF4778" s="1">
        <f t="shared" si="2110"/>
        <v>0</v>
      </c>
      <c r="AG4778" s="1">
        <f t="shared" si="2111"/>
        <v>0</v>
      </c>
      <c r="AH4778" s="1">
        <f t="shared" si="2112"/>
        <v>0</v>
      </c>
      <c r="AI4778" s="1">
        <f t="shared" si="2113"/>
        <v>0</v>
      </c>
      <c r="AK4778" s="1" t="str">
        <f t="shared" si="2101"/>
        <v>410000</v>
      </c>
    </row>
    <row r="4779" spans="4:37" x14ac:dyDescent="0.25">
      <c r="D4779" s="27">
        <v>4757</v>
      </c>
      <c r="E4779" s="27">
        <f t="shared" si="2087"/>
        <v>0</v>
      </c>
      <c r="F4779" s="27">
        <f t="shared" si="2088"/>
        <v>0</v>
      </c>
      <c r="G4779" s="27">
        <f t="shared" si="2094"/>
        <v>0</v>
      </c>
      <c r="H4779" s="2">
        <f>_xlfn.IFNA(IF(MATCH(AK4779,$AK$23:AK4778,0)&gt;0,0,0),1)</f>
        <v>0</v>
      </c>
      <c r="I4779" s="2">
        <f t="shared" si="2086"/>
        <v>3</v>
      </c>
      <c r="J4779" s="31">
        <f t="shared" si="2095"/>
        <v>1</v>
      </c>
      <c r="K4779" s="32">
        <f t="shared" si="2089"/>
        <v>0</v>
      </c>
      <c r="L4779" s="31">
        <f t="shared" si="2096"/>
        <v>2</v>
      </c>
      <c r="M4779" s="32">
        <f t="shared" si="2090"/>
        <v>0</v>
      </c>
      <c r="N4779" s="31">
        <f t="shared" si="2097"/>
        <v>0</v>
      </c>
      <c r="O4779" s="32">
        <f t="shared" si="2091"/>
        <v>0</v>
      </c>
      <c r="P4779" s="31">
        <f t="shared" si="2098"/>
        <v>0</v>
      </c>
      <c r="Q4779" s="32">
        <f t="shared" si="2092"/>
        <v>0</v>
      </c>
      <c r="R4779" s="31">
        <f t="shared" si="2099"/>
        <v>0</v>
      </c>
      <c r="S4779" s="32">
        <f t="shared" si="2093"/>
        <v>0</v>
      </c>
      <c r="T4779" s="31">
        <f t="shared" si="2100"/>
        <v>0</v>
      </c>
      <c r="V4779" s="1">
        <f t="shared" si="2102"/>
        <v>1</v>
      </c>
      <c r="W4779" s="1">
        <f t="shared" si="2103"/>
        <v>2</v>
      </c>
      <c r="X4779" s="1">
        <f t="shared" si="2104"/>
        <v>0</v>
      </c>
      <c r="Y4779" s="1">
        <f t="shared" si="2105"/>
        <v>0</v>
      </c>
      <c r="Z4779" s="1">
        <f t="shared" si="2106"/>
        <v>0</v>
      </c>
      <c r="AA4779" s="1">
        <f t="shared" si="2107"/>
        <v>0</v>
      </c>
      <c r="AD4779" s="1">
        <f t="shared" si="2108"/>
        <v>2</v>
      </c>
      <c r="AE4779" s="1">
        <f t="shared" si="2109"/>
        <v>1</v>
      </c>
      <c r="AF4779" s="1">
        <f t="shared" si="2110"/>
        <v>0</v>
      </c>
      <c r="AG4779" s="1">
        <f t="shared" si="2111"/>
        <v>0</v>
      </c>
      <c r="AH4779" s="1">
        <f t="shared" si="2112"/>
        <v>0</v>
      </c>
      <c r="AI4779" s="1">
        <f t="shared" si="2113"/>
        <v>0</v>
      </c>
      <c r="AK4779" s="1" t="str">
        <f t="shared" si="2101"/>
        <v>210000</v>
      </c>
    </row>
    <row r="4780" spans="4:37" x14ac:dyDescent="0.25">
      <c r="D4780" s="27">
        <v>4758</v>
      </c>
      <c r="E4780" s="27">
        <f t="shared" si="2087"/>
        <v>0</v>
      </c>
      <c r="F4780" s="27">
        <f t="shared" si="2088"/>
        <v>0</v>
      </c>
      <c r="G4780" s="27">
        <f t="shared" si="2094"/>
        <v>0</v>
      </c>
      <c r="H4780" s="2">
        <f>_xlfn.IFNA(IF(MATCH(AK4780,$AK$23:AK4779,0)&gt;0,0,0),1)</f>
        <v>0</v>
      </c>
      <c r="I4780" s="2">
        <f t="shared" si="2086"/>
        <v>4</v>
      </c>
      <c r="J4780" s="31">
        <f t="shared" si="2095"/>
        <v>2</v>
      </c>
      <c r="K4780" s="32">
        <f t="shared" si="2089"/>
        <v>1</v>
      </c>
      <c r="L4780" s="31">
        <f t="shared" si="2096"/>
        <v>2</v>
      </c>
      <c r="M4780" s="32">
        <f t="shared" si="2090"/>
        <v>0</v>
      </c>
      <c r="N4780" s="31">
        <f t="shared" si="2097"/>
        <v>0</v>
      </c>
      <c r="O4780" s="32">
        <f t="shared" si="2091"/>
        <v>0</v>
      </c>
      <c r="P4780" s="31">
        <f t="shared" si="2098"/>
        <v>0</v>
      </c>
      <c r="Q4780" s="32">
        <f t="shared" si="2092"/>
        <v>0</v>
      </c>
      <c r="R4780" s="31">
        <f t="shared" si="2099"/>
        <v>0</v>
      </c>
      <c r="S4780" s="32">
        <f t="shared" si="2093"/>
        <v>0</v>
      </c>
      <c r="T4780" s="31">
        <f t="shared" si="2100"/>
        <v>0</v>
      </c>
      <c r="V4780" s="1">
        <f t="shared" si="2102"/>
        <v>2</v>
      </c>
      <c r="W4780" s="1">
        <f t="shared" si="2103"/>
        <v>2</v>
      </c>
      <c r="X4780" s="1">
        <f t="shared" si="2104"/>
        <v>0</v>
      </c>
      <c r="Y4780" s="1">
        <f t="shared" si="2105"/>
        <v>0</v>
      </c>
      <c r="Z4780" s="1">
        <f t="shared" si="2106"/>
        <v>0</v>
      </c>
      <c r="AA4780" s="1">
        <f t="shared" si="2107"/>
        <v>0</v>
      </c>
      <c r="AD4780" s="1">
        <f t="shared" si="2108"/>
        <v>2</v>
      </c>
      <c r="AE4780" s="1">
        <f t="shared" si="2109"/>
        <v>2</v>
      </c>
      <c r="AF4780" s="1">
        <f t="shared" si="2110"/>
        <v>0</v>
      </c>
      <c r="AG4780" s="1">
        <f t="shared" si="2111"/>
        <v>0</v>
      </c>
      <c r="AH4780" s="1">
        <f t="shared" si="2112"/>
        <v>0</v>
      </c>
      <c r="AI4780" s="1">
        <f t="shared" si="2113"/>
        <v>0</v>
      </c>
      <c r="AK4780" s="1" t="str">
        <f t="shared" si="2101"/>
        <v>220000</v>
      </c>
    </row>
    <row r="4781" spans="4:37" x14ac:dyDescent="0.25">
      <c r="D4781" s="27">
        <v>4759</v>
      </c>
      <c r="E4781" s="27">
        <f t="shared" si="2087"/>
        <v>0</v>
      </c>
      <c r="F4781" s="27">
        <f t="shared" si="2088"/>
        <v>0</v>
      </c>
      <c r="G4781" s="27">
        <f t="shared" si="2094"/>
        <v>0</v>
      </c>
      <c r="H4781" s="2">
        <f>_xlfn.IFNA(IF(MATCH(AK4781,$AK$23:AK4780,0)&gt;0,0,0),1)</f>
        <v>0</v>
      </c>
      <c r="I4781" s="2">
        <f t="shared" si="2086"/>
        <v>5</v>
      </c>
      <c r="J4781" s="31">
        <f t="shared" si="2095"/>
        <v>3</v>
      </c>
      <c r="K4781" s="32">
        <f t="shared" si="2089"/>
        <v>0</v>
      </c>
      <c r="L4781" s="31">
        <f t="shared" si="2096"/>
        <v>2</v>
      </c>
      <c r="M4781" s="32">
        <f t="shared" si="2090"/>
        <v>0</v>
      </c>
      <c r="N4781" s="31">
        <f t="shared" si="2097"/>
        <v>0</v>
      </c>
      <c r="O4781" s="32">
        <f t="shared" si="2091"/>
        <v>0</v>
      </c>
      <c r="P4781" s="31">
        <f t="shared" si="2098"/>
        <v>0</v>
      </c>
      <c r="Q4781" s="32">
        <f t="shared" si="2092"/>
        <v>0</v>
      </c>
      <c r="R4781" s="31">
        <f t="shared" si="2099"/>
        <v>0</v>
      </c>
      <c r="S4781" s="32">
        <f t="shared" si="2093"/>
        <v>0</v>
      </c>
      <c r="T4781" s="31">
        <f t="shared" si="2100"/>
        <v>0</v>
      </c>
      <c r="V4781" s="1">
        <f t="shared" si="2102"/>
        <v>3</v>
      </c>
      <c r="W4781" s="1">
        <f t="shared" si="2103"/>
        <v>2</v>
      </c>
      <c r="X4781" s="1">
        <f t="shared" si="2104"/>
        <v>0</v>
      </c>
      <c r="Y4781" s="1">
        <f t="shared" si="2105"/>
        <v>0</v>
      </c>
      <c r="Z4781" s="1">
        <f t="shared" si="2106"/>
        <v>0</v>
      </c>
      <c r="AA4781" s="1">
        <f t="shared" si="2107"/>
        <v>0</v>
      </c>
      <c r="AD4781" s="1">
        <f t="shared" si="2108"/>
        <v>3</v>
      </c>
      <c r="AE4781" s="1">
        <f t="shared" si="2109"/>
        <v>2</v>
      </c>
      <c r="AF4781" s="1">
        <f t="shared" si="2110"/>
        <v>0</v>
      </c>
      <c r="AG4781" s="1">
        <f t="shared" si="2111"/>
        <v>0</v>
      </c>
      <c r="AH4781" s="1">
        <f t="shared" si="2112"/>
        <v>0</v>
      </c>
      <c r="AI4781" s="1">
        <f t="shared" si="2113"/>
        <v>0</v>
      </c>
      <c r="AK4781" s="1" t="str">
        <f t="shared" si="2101"/>
        <v>320000</v>
      </c>
    </row>
    <row r="4782" spans="4:37" x14ac:dyDescent="0.25">
      <c r="D4782" s="27">
        <v>4760</v>
      </c>
      <c r="E4782" s="27">
        <f t="shared" si="2087"/>
        <v>0</v>
      </c>
      <c r="F4782" s="27">
        <f t="shared" si="2088"/>
        <v>0</v>
      </c>
      <c r="G4782" s="27">
        <f t="shared" si="2094"/>
        <v>0</v>
      </c>
      <c r="H4782" s="2">
        <f>_xlfn.IFNA(IF(MATCH(AK4782,$AK$23:AK4781,0)&gt;0,0,0),1)</f>
        <v>0</v>
      </c>
      <c r="I4782" s="2">
        <f t="shared" si="2086"/>
        <v>6</v>
      </c>
      <c r="J4782" s="31">
        <f t="shared" si="2095"/>
        <v>4</v>
      </c>
      <c r="K4782" s="32">
        <f t="shared" si="2089"/>
        <v>0</v>
      </c>
      <c r="L4782" s="31">
        <f t="shared" si="2096"/>
        <v>2</v>
      </c>
      <c r="M4782" s="32">
        <f t="shared" si="2090"/>
        <v>0</v>
      </c>
      <c r="N4782" s="31">
        <f t="shared" si="2097"/>
        <v>0</v>
      </c>
      <c r="O4782" s="32">
        <f t="shared" si="2091"/>
        <v>0</v>
      </c>
      <c r="P4782" s="31">
        <f t="shared" si="2098"/>
        <v>0</v>
      </c>
      <c r="Q4782" s="32">
        <f t="shared" si="2092"/>
        <v>0</v>
      </c>
      <c r="R4782" s="31">
        <f t="shared" si="2099"/>
        <v>0</v>
      </c>
      <c r="S4782" s="32">
        <f t="shared" si="2093"/>
        <v>0</v>
      </c>
      <c r="T4782" s="31">
        <f t="shared" si="2100"/>
        <v>0</v>
      </c>
      <c r="V4782" s="1">
        <f t="shared" si="2102"/>
        <v>4</v>
      </c>
      <c r="W4782" s="1">
        <f t="shared" si="2103"/>
        <v>2</v>
      </c>
      <c r="X4782" s="1">
        <f t="shared" si="2104"/>
        <v>0</v>
      </c>
      <c r="Y4782" s="1">
        <f t="shared" si="2105"/>
        <v>0</v>
      </c>
      <c r="Z4782" s="1">
        <f t="shared" si="2106"/>
        <v>0</v>
      </c>
      <c r="AA4782" s="1">
        <f t="shared" si="2107"/>
        <v>0</v>
      </c>
      <c r="AD4782" s="1">
        <f t="shared" si="2108"/>
        <v>4</v>
      </c>
      <c r="AE4782" s="1">
        <f t="shared" si="2109"/>
        <v>2</v>
      </c>
      <c r="AF4782" s="1">
        <f t="shared" si="2110"/>
        <v>0</v>
      </c>
      <c r="AG4782" s="1">
        <f t="shared" si="2111"/>
        <v>0</v>
      </c>
      <c r="AH4782" s="1">
        <f t="shared" si="2112"/>
        <v>0</v>
      </c>
      <c r="AI4782" s="1">
        <f t="shared" si="2113"/>
        <v>0</v>
      </c>
      <c r="AK4782" s="1" t="str">
        <f t="shared" si="2101"/>
        <v>420000</v>
      </c>
    </row>
    <row r="4783" spans="4:37" x14ac:dyDescent="0.25">
      <c r="D4783" s="27">
        <v>4761</v>
      </c>
      <c r="E4783" s="27">
        <f t="shared" si="2087"/>
        <v>0</v>
      </c>
      <c r="F4783" s="27">
        <f t="shared" si="2088"/>
        <v>0</v>
      </c>
      <c r="G4783" s="27">
        <f t="shared" si="2094"/>
        <v>0</v>
      </c>
      <c r="H4783" s="2">
        <f>_xlfn.IFNA(IF(MATCH(AK4783,$AK$23:AK4782,0)&gt;0,0,0),1)</f>
        <v>0</v>
      </c>
      <c r="I4783" s="2">
        <f t="shared" si="2086"/>
        <v>4</v>
      </c>
      <c r="J4783" s="31">
        <f t="shared" si="2095"/>
        <v>1</v>
      </c>
      <c r="K4783" s="32">
        <f t="shared" si="2089"/>
        <v>0</v>
      </c>
      <c r="L4783" s="31">
        <f t="shared" si="2096"/>
        <v>3</v>
      </c>
      <c r="M4783" s="32">
        <f t="shared" si="2090"/>
        <v>0</v>
      </c>
      <c r="N4783" s="31">
        <f t="shared" si="2097"/>
        <v>0</v>
      </c>
      <c r="O4783" s="32">
        <f t="shared" si="2091"/>
        <v>0</v>
      </c>
      <c r="P4783" s="31">
        <f t="shared" si="2098"/>
        <v>0</v>
      </c>
      <c r="Q4783" s="32">
        <f t="shared" si="2092"/>
        <v>0</v>
      </c>
      <c r="R4783" s="31">
        <f t="shared" si="2099"/>
        <v>0</v>
      </c>
      <c r="S4783" s="32">
        <f t="shared" si="2093"/>
        <v>0</v>
      </c>
      <c r="T4783" s="31">
        <f t="shared" si="2100"/>
        <v>0</v>
      </c>
      <c r="V4783" s="1">
        <f t="shared" si="2102"/>
        <v>1</v>
      </c>
      <c r="W4783" s="1">
        <f t="shared" si="2103"/>
        <v>3</v>
      </c>
      <c r="X4783" s="1">
        <f t="shared" si="2104"/>
        <v>0</v>
      </c>
      <c r="Y4783" s="1">
        <f t="shared" si="2105"/>
        <v>0</v>
      </c>
      <c r="Z4783" s="1">
        <f t="shared" si="2106"/>
        <v>0</v>
      </c>
      <c r="AA4783" s="1">
        <f t="shared" si="2107"/>
        <v>0</v>
      </c>
      <c r="AD4783" s="1">
        <f t="shared" si="2108"/>
        <v>3</v>
      </c>
      <c r="AE4783" s="1">
        <f t="shared" si="2109"/>
        <v>1</v>
      </c>
      <c r="AF4783" s="1">
        <f t="shared" si="2110"/>
        <v>0</v>
      </c>
      <c r="AG4783" s="1">
        <f t="shared" si="2111"/>
        <v>0</v>
      </c>
      <c r="AH4783" s="1">
        <f t="shared" si="2112"/>
        <v>0</v>
      </c>
      <c r="AI4783" s="1">
        <f t="shared" si="2113"/>
        <v>0</v>
      </c>
      <c r="AK4783" s="1" t="str">
        <f t="shared" si="2101"/>
        <v>310000</v>
      </c>
    </row>
    <row r="4784" spans="4:37" x14ac:dyDescent="0.25">
      <c r="D4784" s="27">
        <v>4762</v>
      </c>
      <c r="E4784" s="27">
        <f t="shared" si="2087"/>
        <v>0</v>
      </c>
      <c r="F4784" s="27">
        <f t="shared" si="2088"/>
        <v>0</v>
      </c>
      <c r="G4784" s="27">
        <f t="shared" si="2094"/>
        <v>0</v>
      </c>
      <c r="H4784" s="2">
        <f>_xlfn.IFNA(IF(MATCH(AK4784,$AK$23:AK4783,0)&gt;0,0,0),1)</f>
        <v>0</v>
      </c>
      <c r="I4784" s="2">
        <f t="shared" si="2086"/>
        <v>5</v>
      </c>
      <c r="J4784" s="31">
        <f t="shared" si="2095"/>
        <v>2</v>
      </c>
      <c r="K4784" s="32">
        <f t="shared" si="2089"/>
        <v>0</v>
      </c>
      <c r="L4784" s="31">
        <f t="shared" si="2096"/>
        <v>3</v>
      </c>
      <c r="M4784" s="32">
        <f t="shared" si="2090"/>
        <v>0</v>
      </c>
      <c r="N4784" s="31">
        <f t="shared" si="2097"/>
        <v>0</v>
      </c>
      <c r="O4784" s="32">
        <f t="shared" si="2091"/>
        <v>0</v>
      </c>
      <c r="P4784" s="31">
        <f t="shared" si="2098"/>
        <v>0</v>
      </c>
      <c r="Q4784" s="32">
        <f t="shared" si="2092"/>
        <v>0</v>
      </c>
      <c r="R4784" s="31">
        <f t="shared" si="2099"/>
        <v>0</v>
      </c>
      <c r="S4784" s="32">
        <f t="shared" si="2093"/>
        <v>0</v>
      </c>
      <c r="T4784" s="31">
        <f t="shared" si="2100"/>
        <v>0</v>
      </c>
      <c r="V4784" s="1">
        <f t="shared" si="2102"/>
        <v>2</v>
      </c>
      <c r="W4784" s="1">
        <f t="shared" si="2103"/>
        <v>3</v>
      </c>
      <c r="X4784" s="1">
        <f t="shared" si="2104"/>
        <v>0</v>
      </c>
      <c r="Y4784" s="1">
        <f t="shared" si="2105"/>
        <v>0</v>
      </c>
      <c r="Z4784" s="1">
        <f t="shared" si="2106"/>
        <v>0</v>
      </c>
      <c r="AA4784" s="1">
        <f t="shared" si="2107"/>
        <v>0</v>
      </c>
      <c r="AD4784" s="1">
        <f t="shared" si="2108"/>
        <v>3</v>
      </c>
      <c r="AE4784" s="1">
        <f t="shared" si="2109"/>
        <v>2</v>
      </c>
      <c r="AF4784" s="1">
        <f t="shared" si="2110"/>
        <v>0</v>
      </c>
      <c r="AG4784" s="1">
        <f t="shared" si="2111"/>
        <v>0</v>
      </c>
      <c r="AH4784" s="1">
        <f t="shared" si="2112"/>
        <v>0</v>
      </c>
      <c r="AI4784" s="1">
        <f t="shared" si="2113"/>
        <v>0</v>
      </c>
      <c r="AK4784" s="1" t="str">
        <f t="shared" si="2101"/>
        <v>320000</v>
      </c>
    </row>
    <row r="4785" spans="4:37" x14ac:dyDescent="0.25">
      <c r="D4785" s="27">
        <v>4763</v>
      </c>
      <c r="E4785" s="27">
        <f t="shared" si="2087"/>
        <v>0</v>
      </c>
      <c r="F4785" s="27">
        <f t="shared" si="2088"/>
        <v>0</v>
      </c>
      <c r="G4785" s="27">
        <f t="shared" si="2094"/>
        <v>0</v>
      </c>
      <c r="H4785" s="2">
        <f>_xlfn.IFNA(IF(MATCH(AK4785,$AK$23:AK4784,0)&gt;0,0,0),1)</f>
        <v>0</v>
      </c>
      <c r="I4785" s="2">
        <f t="shared" si="2086"/>
        <v>6</v>
      </c>
      <c r="J4785" s="31">
        <f t="shared" si="2095"/>
        <v>3</v>
      </c>
      <c r="K4785" s="32">
        <f t="shared" si="2089"/>
        <v>1</v>
      </c>
      <c r="L4785" s="31">
        <f t="shared" si="2096"/>
        <v>3</v>
      </c>
      <c r="M4785" s="32">
        <f t="shared" si="2090"/>
        <v>0</v>
      </c>
      <c r="N4785" s="31">
        <f t="shared" si="2097"/>
        <v>0</v>
      </c>
      <c r="O4785" s="32">
        <f t="shared" si="2091"/>
        <v>0</v>
      </c>
      <c r="P4785" s="31">
        <f t="shared" si="2098"/>
        <v>0</v>
      </c>
      <c r="Q4785" s="32">
        <f t="shared" si="2092"/>
        <v>0</v>
      </c>
      <c r="R4785" s="31">
        <f t="shared" si="2099"/>
        <v>0</v>
      </c>
      <c r="S4785" s="32">
        <f t="shared" si="2093"/>
        <v>0</v>
      </c>
      <c r="T4785" s="31">
        <f t="shared" si="2100"/>
        <v>0</v>
      </c>
      <c r="V4785" s="1">
        <f t="shared" si="2102"/>
        <v>3</v>
      </c>
      <c r="W4785" s="1">
        <f t="shared" si="2103"/>
        <v>3</v>
      </c>
      <c r="X4785" s="1">
        <f t="shared" si="2104"/>
        <v>0</v>
      </c>
      <c r="Y4785" s="1">
        <f t="shared" si="2105"/>
        <v>0</v>
      </c>
      <c r="Z4785" s="1">
        <f t="shared" si="2106"/>
        <v>0</v>
      </c>
      <c r="AA4785" s="1">
        <f t="shared" si="2107"/>
        <v>0</v>
      </c>
      <c r="AD4785" s="1">
        <f t="shared" si="2108"/>
        <v>3</v>
      </c>
      <c r="AE4785" s="1">
        <f t="shared" si="2109"/>
        <v>3</v>
      </c>
      <c r="AF4785" s="1">
        <f t="shared" si="2110"/>
        <v>0</v>
      </c>
      <c r="AG4785" s="1">
        <f t="shared" si="2111"/>
        <v>0</v>
      </c>
      <c r="AH4785" s="1">
        <f t="shared" si="2112"/>
        <v>0</v>
      </c>
      <c r="AI4785" s="1">
        <f t="shared" si="2113"/>
        <v>0</v>
      </c>
      <c r="AK4785" s="1" t="str">
        <f t="shared" si="2101"/>
        <v>330000</v>
      </c>
    </row>
    <row r="4786" spans="4:37" x14ac:dyDescent="0.25">
      <c r="D4786" s="27">
        <v>4764</v>
      </c>
      <c r="E4786" s="27">
        <f t="shared" si="2087"/>
        <v>0</v>
      </c>
      <c r="F4786" s="27">
        <f t="shared" si="2088"/>
        <v>0</v>
      </c>
      <c r="G4786" s="27">
        <f t="shared" si="2094"/>
        <v>0</v>
      </c>
      <c r="H4786" s="2">
        <f>_xlfn.IFNA(IF(MATCH(AK4786,$AK$23:AK4785,0)&gt;0,0,0),1)</f>
        <v>0</v>
      </c>
      <c r="I4786" s="2">
        <f t="shared" si="2086"/>
        <v>7</v>
      </c>
      <c r="J4786" s="31">
        <f t="shared" si="2095"/>
        <v>4</v>
      </c>
      <c r="K4786" s="32">
        <f t="shared" si="2089"/>
        <v>0</v>
      </c>
      <c r="L4786" s="31">
        <f t="shared" si="2096"/>
        <v>3</v>
      </c>
      <c r="M4786" s="32">
        <f t="shared" si="2090"/>
        <v>0</v>
      </c>
      <c r="N4786" s="31">
        <f t="shared" si="2097"/>
        <v>0</v>
      </c>
      <c r="O4786" s="32">
        <f t="shared" si="2091"/>
        <v>0</v>
      </c>
      <c r="P4786" s="31">
        <f t="shared" si="2098"/>
        <v>0</v>
      </c>
      <c r="Q4786" s="32">
        <f t="shared" si="2092"/>
        <v>0</v>
      </c>
      <c r="R4786" s="31">
        <f t="shared" si="2099"/>
        <v>0</v>
      </c>
      <c r="S4786" s="32">
        <f t="shared" si="2093"/>
        <v>0</v>
      </c>
      <c r="T4786" s="31">
        <f t="shared" si="2100"/>
        <v>0</v>
      </c>
      <c r="V4786" s="1">
        <f t="shared" si="2102"/>
        <v>4</v>
      </c>
      <c r="W4786" s="1">
        <f t="shared" si="2103"/>
        <v>3</v>
      </c>
      <c r="X4786" s="1">
        <f t="shared" si="2104"/>
        <v>0</v>
      </c>
      <c r="Y4786" s="1">
        <f t="shared" si="2105"/>
        <v>0</v>
      </c>
      <c r="Z4786" s="1">
        <f t="shared" si="2106"/>
        <v>0</v>
      </c>
      <c r="AA4786" s="1">
        <f t="shared" si="2107"/>
        <v>0</v>
      </c>
      <c r="AD4786" s="1">
        <f t="shared" si="2108"/>
        <v>4</v>
      </c>
      <c r="AE4786" s="1">
        <f t="shared" si="2109"/>
        <v>3</v>
      </c>
      <c r="AF4786" s="1">
        <f t="shared" si="2110"/>
        <v>0</v>
      </c>
      <c r="AG4786" s="1">
        <f t="shared" si="2111"/>
        <v>0</v>
      </c>
      <c r="AH4786" s="1">
        <f t="shared" si="2112"/>
        <v>0</v>
      </c>
      <c r="AI4786" s="1">
        <f t="shared" si="2113"/>
        <v>0</v>
      </c>
      <c r="AK4786" s="1" t="str">
        <f t="shared" si="2101"/>
        <v>430000</v>
      </c>
    </row>
    <row r="4787" spans="4:37" x14ac:dyDescent="0.25">
      <c r="D4787" s="27">
        <v>4765</v>
      </c>
      <c r="E4787" s="27">
        <f t="shared" si="2087"/>
        <v>0</v>
      </c>
      <c r="F4787" s="27">
        <f t="shared" si="2088"/>
        <v>0</v>
      </c>
      <c r="G4787" s="27">
        <f t="shared" si="2094"/>
        <v>0</v>
      </c>
      <c r="H4787" s="2">
        <f>_xlfn.IFNA(IF(MATCH(AK4787,$AK$23:AK4786,0)&gt;0,0,0),1)</f>
        <v>0</v>
      </c>
      <c r="I4787" s="2">
        <f t="shared" si="2086"/>
        <v>5</v>
      </c>
      <c r="J4787" s="31">
        <f t="shared" si="2095"/>
        <v>1</v>
      </c>
      <c r="K4787" s="32">
        <f t="shared" si="2089"/>
        <v>0</v>
      </c>
      <c r="L4787" s="31">
        <f t="shared" si="2096"/>
        <v>4</v>
      </c>
      <c r="M4787" s="32">
        <f t="shared" si="2090"/>
        <v>0</v>
      </c>
      <c r="N4787" s="31">
        <f t="shared" si="2097"/>
        <v>0</v>
      </c>
      <c r="O4787" s="32">
        <f t="shared" si="2091"/>
        <v>0</v>
      </c>
      <c r="P4787" s="31">
        <f t="shared" si="2098"/>
        <v>0</v>
      </c>
      <c r="Q4787" s="32">
        <f t="shared" si="2092"/>
        <v>0</v>
      </c>
      <c r="R4787" s="31">
        <f t="shared" si="2099"/>
        <v>0</v>
      </c>
      <c r="S4787" s="32">
        <f t="shared" si="2093"/>
        <v>0</v>
      </c>
      <c r="T4787" s="31">
        <f t="shared" si="2100"/>
        <v>0</v>
      </c>
      <c r="V4787" s="1">
        <f t="shared" si="2102"/>
        <v>1</v>
      </c>
      <c r="W4787" s="1">
        <f t="shared" si="2103"/>
        <v>4</v>
      </c>
      <c r="X4787" s="1">
        <f t="shared" si="2104"/>
        <v>0</v>
      </c>
      <c r="Y4787" s="1">
        <f t="shared" si="2105"/>
        <v>0</v>
      </c>
      <c r="Z4787" s="1">
        <f t="shared" si="2106"/>
        <v>0</v>
      </c>
      <c r="AA4787" s="1">
        <f t="shared" si="2107"/>
        <v>0</v>
      </c>
      <c r="AD4787" s="1">
        <f t="shared" si="2108"/>
        <v>4</v>
      </c>
      <c r="AE4787" s="1">
        <f t="shared" si="2109"/>
        <v>1</v>
      </c>
      <c r="AF4787" s="1">
        <f t="shared" si="2110"/>
        <v>0</v>
      </c>
      <c r="AG4787" s="1">
        <f t="shared" si="2111"/>
        <v>0</v>
      </c>
      <c r="AH4787" s="1">
        <f t="shared" si="2112"/>
        <v>0</v>
      </c>
      <c r="AI4787" s="1">
        <f t="shared" si="2113"/>
        <v>0</v>
      </c>
      <c r="AK4787" s="1" t="str">
        <f t="shared" si="2101"/>
        <v>410000</v>
      </c>
    </row>
    <row r="4788" spans="4:37" x14ac:dyDescent="0.25">
      <c r="D4788" s="27">
        <v>4766</v>
      </c>
      <c r="E4788" s="27">
        <f t="shared" si="2087"/>
        <v>0</v>
      </c>
      <c r="F4788" s="27">
        <f t="shared" si="2088"/>
        <v>0</v>
      </c>
      <c r="G4788" s="27">
        <f t="shared" si="2094"/>
        <v>0</v>
      </c>
      <c r="H4788" s="2">
        <f>_xlfn.IFNA(IF(MATCH(AK4788,$AK$23:AK4787,0)&gt;0,0,0),1)</f>
        <v>0</v>
      </c>
      <c r="I4788" s="2">
        <f t="shared" si="2086"/>
        <v>6</v>
      </c>
      <c r="J4788" s="31">
        <f t="shared" si="2095"/>
        <v>2</v>
      </c>
      <c r="K4788" s="32">
        <f t="shared" si="2089"/>
        <v>0</v>
      </c>
      <c r="L4788" s="31">
        <f t="shared" si="2096"/>
        <v>4</v>
      </c>
      <c r="M4788" s="32">
        <f t="shared" si="2090"/>
        <v>0</v>
      </c>
      <c r="N4788" s="31">
        <f t="shared" si="2097"/>
        <v>0</v>
      </c>
      <c r="O4788" s="32">
        <f t="shared" si="2091"/>
        <v>0</v>
      </c>
      <c r="P4788" s="31">
        <f t="shared" si="2098"/>
        <v>0</v>
      </c>
      <c r="Q4788" s="32">
        <f t="shared" si="2092"/>
        <v>0</v>
      </c>
      <c r="R4788" s="31">
        <f t="shared" si="2099"/>
        <v>0</v>
      </c>
      <c r="S4788" s="32">
        <f t="shared" si="2093"/>
        <v>0</v>
      </c>
      <c r="T4788" s="31">
        <f t="shared" si="2100"/>
        <v>0</v>
      </c>
      <c r="V4788" s="1">
        <f t="shared" si="2102"/>
        <v>2</v>
      </c>
      <c r="W4788" s="1">
        <f t="shared" si="2103"/>
        <v>4</v>
      </c>
      <c r="X4788" s="1">
        <f t="shared" si="2104"/>
        <v>0</v>
      </c>
      <c r="Y4788" s="1">
        <f t="shared" si="2105"/>
        <v>0</v>
      </c>
      <c r="Z4788" s="1">
        <f t="shared" si="2106"/>
        <v>0</v>
      </c>
      <c r="AA4788" s="1">
        <f t="shared" si="2107"/>
        <v>0</v>
      </c>
      <c r="AD4788" s="1">
        <f t="shared" si="2108"/>
        <v>4</v>
      </c>
      <c r="AE4788" s="1">
        <f t="shared" si="2109"/>
        <v>2</v>
      </c>
      <c r="AF4788" s="1">
        <f t="shared" si="2110"/>
        <v>0</v>
      </c>
      <c r="AG4788" s="1">
        <f t="shared" si="2111"/>
        <v>0</v>
      </c>
      <c r="AH4788" s="1">
        <f t="shared" si="2112"/>
        <v>0</v>
      </c>
      <c r="AI4788" s="1">
        <f t="shared" si="2113"/>
        <v>0</v>
      </c>
      <c r="AK4788" s="1" t="str">
        <f t="shared" si="2101"/>
        <v>420000</v>
      </c>
    </row>
    <row r="4789" spans="4:37" x14ac:dyDescent="0.25">
      <c r="D4789" s="27">
        <v>4767</v>
      </c>
      <c r="E4789" s="27">
        <f t="shared" si="2087"/>
        <v>0</v>
      </c>
      <c r="F4789" s="27">
        <f t="shared" si="2088"/>
        <v>0</v>
      </c>
      <c r="G4789" s="27">
        <f t="shared" si="2094"/>
        <v>0</v>
      </c>
      <c r="H4789" s="2">
        <f>_xlfn.IFNA(IF(MATCH(AK4789,$AK$23:AK4788,0)&gt;0,0,0),1)</f>
        <v>0</v>
      </c>
      <c r="I4789" s="2">
        <f t="shared" si="2086"/>
        <v>7</v>
      </c>
      <c r="J4789" s="31">
        <f t="shared" si="2095"/>
        <v>3</v>
      </c>
      <c r="K4789" s="32">
        <f t="shared" si="2089"/>
        <v>0</v>
      </c>
      <c r="L4789" s="31">
        <f t="shared" si="2096"/>
        <v>4</v>
      </c>
      <c r="M4789" s="32">
        <f t="shared" si="2090"/>
        <v>0</v>
      </c>
      <c r="N4789" s="31">
        <f t="shared" si="2097"/>
        <v>0</v>
      </c>
      <c r="O4789" s="32">
        <f t="shared" si="2091"/>
        <v>0</v>
      </c>
      <c r="P4789" s="31">
        <f t="shared" si="2098"/>
        <v>0</v>
      </c>
      <c r="Q4789" s="32">
        <f t="shared" si="2092"/>
        <v>0</v>
      </c>
      <c r="R4789" s="31">
        <f t="shared" si="2099"/>
        <v>0</v>
      </c>
      <c r="S4789" s="32">
        <f t="shared" si="2093"/>
        <v>0</v>
      </c>
      <c r="T4789" s="31">
        <f t="shared" si="2100"/>
        <v>0</v>
      </c>
      <c r="V4789" s="1">
        <f t="shared" si="2102"/>
        <v>3</v>
      </c>
      <c r="W4789" s="1">
        <f t="shared" si="2103"/>
        <v>4</v>
      </c>
      <c r="X4789" s="1">
        <f t="shared" si="2104"/>
        <v>0</v>
      </c>
      <c r="Y4789" s="1">
        <f t="shared" si="2105"/>
        <v>0</v>
      </c>
      <c r="Z4789" s="1">
        <f t="shared" si="2106"/>
        <v>0</v>
      </c>
      <c r="AA4789" s="1">
        <f t="shared" si="2107"/>
        <v>0</v>
      </c>
      <c r="AD4789" s="1">
        <f t="shared" si="2108"/>
        <v>4</v>
      </c>
      <c r="AE4789" s="1">
        <f t="shared" si="2109"/>
        <v>3</v>
      </c>
      <c r="AF4789" s="1">
        <f t="shared" si="2110"/>
        <v>0</v>
      </c>
      <c r="AG4789" s="1">
        <f t="shared" si="2111"/>
        <v>0</v>
      </c>
      <c r="AH4789" s="1">
        <f t="shared" si="2112"/>
        <v>0</v>
      </c>
      <c r="AI4789" s="1">
        <f t="shared" si="2113"/>
        <v>0</v>
      </c>
      <c r="AK4789" s="1" t="str">
        <f t="shared" si="2101"/>
        <v>430000</v>
      </c>
    </row>
    <row r="4790" spans="4:37" x14ac:dyDescent="0.25">
      <c r="D4790" s="27">
        <v>4768</v>
      </c>
      <c r="E4790" s="27">
        <f t="shared" si="2087"/>
        <v>0</v>
      </c>
      <c r="F4790" s="27">
        <f t="shared" si="2088"/>
        <v>0</v>
      </c>
      <c r="G4790" s="27">
        <f t="shared" si="2094"/>
        <v>0</v>
      </c>
      <c r="H4790" s="2">
        <f>_xlfn.IFNA(IF(MATCH(AK4790,$AK$23:AK4789,0)&gt;0,0,0),1)</f>
        <v>0</v>
      </c>
      <c r="I4790" s="2">
        <f t="shared" si="2086"/>
        <v>8</v>
      </c>
      <c r="J4790" s="31">
        <f t="shared" si="2095"/>
        <v>4</v>
      </c>
      <c r="K4790" s="32">
        <f t="shared" si="2089"/>
        <v>1</v>
      </c>
      <c r="L4790" s="31">
        <f t="shared" si="2096"/>
        <v>4</v>
      </c>
      <c r="M4790" s="32">
        <f t="shared" si="2090"/>
        <v>0</v>
      </c>
      <c r="N4790" s="31">
        <f t="shared" si="2097"/>
        <v>0</v>
      </c>
      <c r="O4790" s="32">
        <f t="shared" si="2091"/>
        <v>0</v>
      </c>
      <c r="P4790" s="31">
        <f t="shared" si="2098"/>
        <v>0</v>
      </c>
      <c r="Q4790" s="32">
        <f t="shared" si="2092"/>
        <v>0</v>
      </c>
      <c r="R4790" s="31">
        <f t="shared" si="2099"/>
        <v>0</v>
      </c>
      <c r="S4790" s="32">
        <f t="shared" si="2093"/>
        <v>0</v>
      </c>
      <c r="T4790" s="31">
        <f t="shared" si="2100"/>
        <v>0</v>
      </c>
      <c r="V4790" s="1">
        <f t="shared" si="2102"/>
        <v>4</v>
      </c>
      <c r="W4790" s="1">
        <f t="shared" si="2103"/>
        <v>4</v>
      </c>
      <c r="X4790" s="1">
        <f t="shared" si="2104"/>
        <v>0</v>
      </c>
      <c r="Y4790" s="1">
        <f t="shared" si="2105"/>
        <v>0</v>
      </c>
      <c r="Z4790" s="1">
        <f t="shared" si="2106"/>
        <v>0</v>
      </c>
      <c r="AA4790" s="1">
        <f t="shared" si="2107"/>
        <v>0</v>
      </c>
      <c r="AD4790" s="1">
        <f t="shared" si="2108"/>
        <v>4</v>
      </c>
      <c r="AE4790" s="1">
        <f t="shared" si="2109"/>
        <v>4</v>
      </c>
      <c r="AF4790" s="1">
        <f t="shared" si="2110"/>
        <v>0</v>
      </c>
      <c r="AG4790" s="1">
        <f t="shared" si="2111"/>
        <v>0</v>
      </c>
      <c r="AH4790" s="1">
        <f t="shared" si="2112"/>
        <v>0</v>
      </c>
      <c r="AI4790" s="1">
        <f t="shared" si="2113"/>
        <v>0</v>
      </c>
      <c r="AK4790" s="1" t="str">
        <f t="shared" si="2101"/>
        <v>440000</v>
      </c>
    </row>
    <row r="4791" spans="4:37" x14ac:dyDescent="0.25">
      <c r="D4791" s="27">
        <v>4769</v>
      </c>
      <c r="E4791" s="27">
        <f t="shared" si="2087"/>
        <v>0</v>
      </c>
      <c r="F4791" s="27">
        <f t="shared" si="2088"/>
        <v>0</v>
      </c>
      <c r="G4791" s="27">
        <f t="shared" si="2094"/>
        <v>0</v>
      </c>
      <c r="H4791" s="2">
        <f>_xlfn.IFNA(IF(MATCH(AK4791,$AK$23:AK4790,0)&gt;0,0,0),1)</f>
        <v>0</v>
      </c>
      <c r="I4791" s="2">
        <f t="shared" si="2086"/>
        <v>2</v>
      </c>
      <c r="J4791" s="31">
        <f t="shared" si="2095"/>
        <v>1</v>
      </c>
      <c r="K4791" s="32">
        <f t="shared" si="2089"/>
        <v>1</v>
      </c>
      <c r="L4791" s="31">
        <f t="shared" si="2096"/>
        <v>1</v>
      </c>
      <c r="M4791" s="32">
        <f t="shared" si="2090"/>
        <v>0</v>
      </c>
      <c r="N4791" s="31">
        <f t="shared" si="2097"/>
        <v>0</v>
      </c>
      <c r="O4791" s="32">
        <f t="shared" si="2091"/>
        <v>0</v>
      </c>
      <c r="P4791" s="31">
        <f t="shared" si="2098"/>
        <v>0</v>
      </c>
      <c r="Q4791" s="32">
        <f t="shared" si="2092"/>
        <v>0</v>
      </c>
      <c r="R4791" s="31">
        <f t="shared" si="2099"/>
        <v>0</v>
      </c>
      <c r="S4791" s="32">
        <f t="shared" si="2093"/>
        <v>0</v>
      </c>
      <c r="T4791" s="31">
        <f t="shared" si="2100"/>
        <v>0</v>
      </c>
      <c r="V4791" s="1">
        <f t="shared" si="2102"/>
        <v>1</v>
      </c>
      <c r="W4791" s="1">
        <f t="shared" si="2103"/>
        <v>1</v>
      </c>
      <c r="X4791" s="1">
        <f t="shared" si="2104"/>
        <v>0</v>
      </c>
      <c r="Y4791" s="1">
        <f t="shared" si="2105"/>
        <v>0</v>
      </c>
      <c r="Z4791" s="1">
        <f t="shared" si="2106"/>
        <v>0</v>
      </c>
      <c r="AA4791" s="1">
        <f t="shared" si="2107"/>
        <v>0</v>
      </c>
      <c r="AD4791" s="1">
        <f t="shared" si="2108"/>
        <v>1</v>
      </c>
      <c r="AE4791" s="1">
        <f t="shared" si="2109"/>
        <v>1</v>
      </c>
      <c r="AF4791" s="1">
        <f t="shared" si="2110"/>
        <v>0</v>
      </c>
      <c r="AG4791" s="1">
        <f t="shared" si="2111"/>
        <v>0</v>
      </c>
      <c r="AH4791" s="1">
        <f t="shared" si="2112"/>
        <v>0</v>
      </c>
      <c r="AI4791" s="1">
        <f t="shared" si="2113"/>
        <v>0</v>
      </c>
      <c r="AK4791" s="1" t="str">
        <f t="shared" si="2101"/>
        <v>110000</v>
      </c>
    </row>
    <row r="4792" spans="4:37" x14ac:dyDescent="0.25">
      <c r="D4792" s="27">
        <v>4770</v>
      </c>
      <c r="E4792" s="27">
        <f t="shared" si="2087"/>
        <v>0</v>
      </c>
      <c r="F4792" s="27">
        <f t="shared" si="2088"/>
        <v>0</v>
      </c>
      <c r="G4792" s="27">
        <f t="shared" si="2094"/>
        <v>0</v>
      </c>
      <c r="H4792" s="2">
        <f>_xlfn.IFNA(IF(MATCH(AK4792,$AK$23:AK4791,0)&gt;0,0,0),1)</f>
        <v>0</v>
      </c>
      <c r="I4792" s="2">
        <f t="shared" si="2086"/>
        <v>3</v>
      </c>
      <c r="J4792" s="31">
        <f t="shared" si="2095"/>
        <v>2</v>
      </c>
      <c r="K4792" s="32">
        <f t="shared" si="2089"/>
        <v>0</v>
      </c>
      <c r="L4792" s="31">
        <f t="shared" si="2096"/>
        <v>1</v>
      </c>
      <c r="M4792" s="32">
        <f t="shared" si="2090"/>
        <v>0</v>
      </c>
      <c r="N4792" s="31">
        <f t="shared" si="2097"/>
        <v>0</v>
      </c>
      <c r="O4792" s="32">
        <f t="shared" si="2091"/>
        <v>0</v>
      </c>
      <c r="P4792" s="31">
        <f t="shared" si="2098"/>
        <v>0</v>
      </c>
      <c r="Q4792" s="32">
        <f t="shared" si="2092"/>
        <v>0</v>
      </c>
      <c r="R4792" s="31">
        <f t="shared" si="2099"/>
        <v>0</v>
      </c>
      <c r="S4792" s="32">
        <f t="shared" si="2093"/>
        <v>0</v>
      </c>
      <c r="T4792" s="31">
        <f t="shared" si="2100"/>
        <v>0</v>
      </c>
      <c r="V4792" s="1">
        <f t="shared" si="2102"/>
        <v>2</v>
      </c>
      <c r="W4792" s="1">
        <f t="shared" si="2103"/>
        <v>1</v>
      </c>
      <c r="X4792" s="1">
        <f t="shared" si="2104"/>
        <v>0</v>
      </c>
      <c r="Y4792" s="1">
        <f t="shared" si="2105"/>
        <v>0</v>
      </c>
      <c r="Z4792" s="1">
        <f t="shared" si="2106"/>
        <v>0</v>
      </c>
      <c r="AA4792" s="1">
        <f t="shared" si="2107"/>
        <v>0</v>
      </c>
      <c r="AD4792" s="1">
        <f t="shared" si="2108"/>
        <v>2</v>
      </c>
      <c r="AE4792" s="1">
        <f t="shared" si="2109"/>
        <v>1</v>
      </c>
      <c r="AF4792" s="1">
        <f t="shared" si="2110"/>
        <v>0</v>
      </c>
      <c r="AG4792" s="1">
        <f t="shared" si="2111"/>
        <v>0</v>
      </c>
      <c r="AH4792" s="1">
        <f t="shared" si="2112"/>
        <v>0</v>
      </c>
      <c r="AI4792" s="1">
        <f t="shared" si="2113"/>
        <v>0</v>
      </c>
      <c r="AK4792" s="1" t="str">
        <f t="shared" si="2101"/>
        <v>210000</v>
      </c>
    </row>
    <row r="4793" spans="4:37" x14ac:dyDescent="0.25">
      <c r="D4793" s="27">
        <v>4771</v>
      </c>
      <c r="E4793" s="27">
        <f t="shared" si="2087"/>
        <v>0</v>
      </c>
      <c r="F4793" s="27">
        <f t="shared" si="2088"/>
        <v>0</v>
      </c>
      <c r="G4793" s="27">
        <f t="shared" si="2094"/>
        <v>0</v>
      </c>
      <c r="H4793" s="2">
        <f>_xlfn.IFNA(IF(MATCH(AK4793,$AK$23:AK4792,0)&gt;0,0,0),1)</f>
        <v>0</v>
      </c>
      <c r="I4793" s="2">
        <f t="shared" si="2086"/>
        <v>4</v>
      </c>
      <c r="J4793" s="31">
        <f t="shared" si="2095"/>
        <v>3</v>
      </c>
      <c r="K4793" s="32">
        <f t="shared" si="2089"/>
        <v>0</v>
      </c>
      <c r="L4793" s="31">
        <f t="shared" si="2096"/>
        <v>1</v>
      </c>
      <c r="M4793" s="32">
        <f t="shared" si="2090"/>
        <v>0</v>
      </c>
      <c r="N4793" s="31">
        <f t="shared" si="2097"/>
        <v>0</v>
      </c>
      <c r="O4793" s="32">
        <f t="shared" si="2091"/>
        <v>0</v>
      </c>
      <c r="P4793" s="31">
        <f t="shared" si="2098"/>
        <v>0</v>
      </c>
      <c r="Q4793" s="32">
        <f t="shared" si="2092"/>
        <v>0</v>
      </c>
      <c r="R4793" s="31">
        <f t="shared" si="2099"/>
        <v>0</v>
      </c>
      <c r="S4793" s="32">
        <f t="shared" si="2093"/>
        <v>0</v>
      </c>
      <c r="T4793" s="31">
        <f t="shared" si="2100"/>
        <v>0</v>
      </c>
      <c r="V4793" s="1">
        <f t="shared" si="2102"/>
        <v>3</v>
      </c>
      <c r="W4793" s="1">
        <f t="shared" si="2103"/>
        <v>1</v>
      </c>
      <c r="X4793" s="1">
        <f t="shared" si="2104"/>
        <v>0</v>
      </c>
      <c r="Y4793" s="1">
        <f t="shared" si="2105"/>
        <v>0</v>
      </c>
      <c r="Z4793" s="1">
        <f t="shared" si="2106"/>
        <v>0</v>
      </c>
      <c r="AA4793" s="1">
        <f t="shared" si="2107"/>
        <v>0</v>
      </c>
      <c r="AD4793" s="1">
        <f t="shared" si="2108"/>
        <v>3</v>
      </c>
      <c r="AE4793" s="1">
        <f t="shared" si="2109"/>
        <v>1</v>
      </c>
      <c r="AF4793" s="1">
        <f t="shared" si="2110"/>
        <v>0</v>
      </c>
      <c r="AG4793" s="1">
        <f t="shared" si="2111"/>
        <v>0</v>
      </c>
      <c r="AH4793" s="1">
        <f t="shared" si="2112"/>
        <v>0</v>
      </c>
      <c r="AI4793" s="1">
        <f t="shared" si="2113"/>
        <v>0</v>
      </c>
      <c r="AK4793" s="1" t="str">
        <f t="shared" si="2101"/>
        <v>310000</v>
      </c>
    </row>
    <row r="4794" spans="4:37" x14ac:dyDescent="0.25">
      <c r="D4794" s="27">
        <v>4772</v>
      </c>
      <c r="E4794" s="27">
        <f t="shared" si="2087"/>
        <v>0</v>
      </c>
      <c r="F4794" s="27">
        <f t="shared" si="2088"/>
        <v>0</v>
      </c>
      <c r="G4794" s="27">
        <f t="shared" si="2094"/>
        <v>0</v>
      </c>
      <c r="H4794" s="2">
        <f>_xlfn.IFNA(IF(MATCH(AK4794,$AK$23:AK4793,0)&gt;0,0,0),1)</f>
        <v>0</v>
      </c>
      <c r="I4794" s="2">
        <f t="shared" si="2086"/>
        <v>5</v>
      </c>
      <c r="J4794" s="31">
        <f t="shared" si="2095"/>
        <v>4</v>
      </c>
      <c r="K4794" s="32">
        <f t="shared" si="2089"/>
        <v>0</v>
      </c>
      <c r="L4794" s="31">
        <f t="shared" si="2096"/>
        <v>1</v>
      </c>
      <c r="M4794" s="32">
        <f t="shared" si="2090"/>
        <v>0</v>
      </c>
      <c r="N4794" s="31">
        <f t="shared" si="2097"/>
        <v>0</v>
      </c>
      <c r="O4794" s="32">
        <f t="shared" si="2091"/>
        <v>0</v>
      </c>
      <c r="P4794" s="31">
        <f t="shared" si="2098"/>
        <v>0</v>
      </c>
      <c r="Q4794" s="32">
        <f t="shared" si="2092"/>
        <v>0</v>
      </c>
      <c r="R4794" s="31">
        <f t="shared" si="2099"/>
        <v>0</v>
      </c>
      <c r="S4794" s="32">
        <f t="shared" si="2093"/>
        <v>0</v>
      </c>
      <c r="T4794" s="31">
        <f t="shared" si="2100"/>
        <v>0</v>
      </c>
      <c r="V4794" s="1">
        <f t="shared" si="2102"/>
        <v>4</v>
      </c>
      <c r="W4794" s="1">
        <f t="shared" si="2103"/>
        <v>1</v>
      </c>
      <c r="X4794" s="1">
        <f t="shared" si="2104"/>
        <v>0</v>
      </c>
      <c r="Y4794" s="1">
        <f t="shared" si="2105"/>
        <v>0</v>
      </c>
      <c r="Z4794" s="1">
        <f t="shared" si="2106"/>
        <v>0</v>
      </c>
      <c r="AA4794" s="1">
        <f t="shared" si="2107"/>
        <v>0</v>
      </c>
      <c r="AD4794" s="1">
        <f t="shared" si="2108"/>
        <v>4</v>
      </c>
      <c r="AE4794" s="1">
        <f t="shared" si="2109"/>
        <v>1</v>
      </c>
      <c r="AF4794" s="1">
        <f t="shared" si="2110"/>
        <v>0</v>
      </c>
      <c r="AG4794" s="1">
        <f t="shared" si="2111"/>
        <v>0</v>
      </c>
      <c r="AH4794" s="1">
        <f t="shared" si="2112"/>
        <v>0</v>
      </c>
      <c r="AI4794" s="1">
        <f t="shared" si="2113"/>
        <v>0</v>
      </c>
      <c r="AK4794" s="1" t="str">
        <f t="shared" si="2101"/>
        <v>410000</v>
      </c>
    </row>
    <row r="4795" spans="4:37" x14ac:dyDescent="0.25">
      <c r="D4795" s="27">
        <v>4773</v>
      </c>
      <c r="E4795" s="27">
        <f t="shared" si="2087"/>
        <v>0</v>
      </c>
      <c r="F4795" s="27">
        <f t="shared" si="2088"/>
        <v>0</v>
      </c>
      <c r="G4795" s="27">
        <f t="shared" si="2094"/>
        <v>0</v>
      </c>
      <c r="H4795" s="2">
        <f>_xlfn.IFNA(IF(MATCH(AK4795,$AK$23:AK4794,0)&gt;0,0,0),1)</f>
        <v>0</v>
      </c>
      <c r="I4795" s="2">
        <f t="shared" si="2086"/>
        <v>3</v>
      </c>
      <c r="J4795" s="31">
        <f t="shared" si="2095"/>
        <v>1</v>
      </c>
      <c r="K4795" s="32">
        <f t="shared" si="2089"/>
        <v>0</v>
      </c>
      <c r="L4795" s="31">
        <f t="shared" si="2096"/>
        <v>2</v>
      </c>
      <c r="M4795" s="32">
        <f t="shared" si="2090"/>
        <v>0</v>
      </c>
      <c r="N4795" s="31">
        <f t="shared" si="2097"/>
        <v>0</v>
      </c>
      <c r="O4795" s="32">
        <f t="shared" si="2091"/>
        <v>0</v>
      </c>
      <c r="P4795" s="31">
        <f t="shared" si="2098"/>
        <v>0</v>
      </c>
      <c r="Q4795" s="32">
        <f t="shared" si="2092"/>
        <v>0</v>
      </c>
      <c r="R4795" s="31">
        <f t="shared" si="2099"/>
        <v>0</v>
      </c>
      <c r="S4795" s="32">
        <f t="shared" si="2093"/>
        <v>0</v>
      </c>
      <c r="T4795" s="31">
        <f t="shared" si="2100"/>
        <v>0</v>
      </c>
      <c r="V4795" s="1">
        <f t="shared" si="2102"/>
        <v>1</v>
      </c>
      <c r="W4795" s="1">
        <f t="shared" si="2103"/>
        <v>2</v>
      </c>
      <c r="X4795" s="1">
        <f t="shared" si="2104"/>
        <v>0</v>
      </c>
      <c r="Y4795" s="1">
        <f t="shared" si="2105"/>
        <v>0</v>
      </c>
      <c r="Z4795" s="1">
        <f t="shared" si="2106"/>
        <v>0</v>
      </c>
      <c r="AA4795" s="1">
        <f t="shared" si="2107"/>
        <v>0</v>
      </c>
      <c r="AD4795" s="1">
        <f t="shared" si="2108"/>
        <v>2</v>
      </c>
      <c r="AE4795" s="1">
        <f t="shared" si="2109"/>
        <v>1</v>
      </c>
      <c r="AF4795" s="1">
        <f t="shared" si="2110"/>
        <v>0</v>
      </c>
      <c r="AG4795" s="1">
        <f t="shared" si="2111"/>
        <v>0</v>
      </c>
      <c r="AH4795" s="1">
        <f t="shared" si="2112"/>
        <v>0</v>
      </c>
      <c r="AI4795" s="1">
        <f t="shared" si="2113"/>
        <v>0</v>
      </c>
      <c r="AK4795" s="1" t="str">
        <f t="shared" si="2101"/>
        <v>210000</v>
      </c>
    </row>
    <row r="4796" spans="4:37" x14ac:dyDescent="0.25">
      <c r="D4796" s="27">
        <v>4774</v>
      </c>
      <c r="E4796" s="27">
        <f t="shared" si="2087"/>
        <v>0</v>
      </c>
      <c r="F4796" s="27">
        <f t="shared" si="2088"/>
        <v>0</v>
      </c>
      <c r="G4796" s="27">
        <f t="shared" si="2094"/>
        <v>0</v>
      </c>
      <c r="H4796" s="2">
        <f>_xlfn.IFNA(IF(MATCH(AK4796,$AK$23:AK4795,0)&gt;0,0,0),1)</f>
        <v>0</v>
      </c>
      <c r="I4796" s="2">
        <f t="shared" si="2086"/>
        <v>4</v>
      </c>
      <c r="J4796" s="31">
        <f t="shared" si="2095"/>
        <v>2</v>
      </c>
      <c r="K4796" s="32">
        <f t="shared" si="2089"/>
        <v>1</v>
      </c>
      <c r="L4796" s="31">
        <f t="shared" si="2096"/>
        <v>2</v>
      </c>
      <c r="M4796" s="32">
        <f t="shared" si="2090"/>
        <v>0</v>
      </c>
      <c r="N4796" s="31">
        <f t="shared" si="2097"/>
        <v>0</v>
      </c>
      <c r="O4796" s="32">
        <f t="shared" si="2091"/>
        <v>0</v>
      </c>
      <c r="P4796" s="31">
        <f t="shared" si="2098"/>
        <v>0</v>
      </c>
      <c r="Q4796" s="32">
        <f t="shared" si="2092"/>
        <v>0</v>
      </c>
      <c r="R4796" s="31">
        <f t="shared" si="2099"/>
        <v>0</v>
      </c>
      <c r="S4796" s="32">
        <f t="shared" si="2093"/>
        <v>0</v>
      </c>
      <c r="T4796" s="31">
        <f t="shared" si="2100"/>
        <v>0</v>
      </c>
      <c r="V4796" s="1">
        <f t="shared" si="2102"/>
        <v>2</v>
      </c>
      <c r="W4796" s="1">
        <f t="shared" si="2103"/>
        <v>2</v>
      </c>
      <c r="X4796" s="1">
        <f t="shared" si="2104"/>
        <v>0</v>
      </c>
      <c r="Y4796" s="1">
        <f t="shared" si="2105"/>
        <v>0</v>
      </c>
      <c r="Z4796" s="1">
        <f t="shared" si="2106"/>
        <v>0</v>
      </c>
      <c r="AA4796" s="1">
        <f t="shared" si="2107"/>
        <v>0</v>
      </c>
      <c r="AD4796" s="1">
        <f t="shared" si="2108"/>
        <v>2</v>
      </c>
      <c r="AE4796" s="1">
        <f t="shared" si="2109"/>
        <v>2</v>
      </c>
      <c r="AF4796" s="1">
        <f t="shared" si="2110"/>
        <v>0</v>
      </c>
      <c r="AG4796" s="1">
        <f t="shared" si="2111"/>
        <v>0</v>
      </c>
      <c r="AH4796" s="1">
        <f t="shared" si="2112"/>
        <v>0</v>
      </c>
      <c r="AI4796" s="1">
        <f t="shared" si="2113"/>
        <v>0</v>
      </c>
      <c r="AK4796" s="1" t="str">
        <f t="shared" si="2101"/>
        <v>220000</v>
      </c>
    </row>
    <row r="4797" spans="4:37" x14ac:dyDescent="0.25">
      <c r="D4797" s="27">
        <v>4775</v>
      </c>
      <c r="E4797" s="27">
        <f t="shared" si="2087"/>
        <v>0</v>
      </c>
      <c r="F4797" s="27">
        <f t="shared" si="2088"/>
        <v>0</v>
      </c>
      <c r="G4797" s="27">
        <f t="shared" si="2094"/>
        <v>0</v>
      </c>
      <c r="H4797" s="2">
        <f>_xlfn.IFNA(IF(MATCH(AK4797,$AK$23:AK4796,0)&gt;0,0,0),1)</f>
        <v>0</v>
      </c>
      <c r="I4797" s="2">
        <f t="shared" si="2086"/>
        <v>5</v>
      </c>
      <c r="J4797" s="31">
        <f t="shared" si="2095"/>
        <v>3</v>
      </c>
      <c r="K4797" s="32">
        <f t="shared" si="2089"/>
        <v>0</v>
      </c>
      <c r="L4797" s="31">
        <f t="shared" si="2096"/>
        <v>2</v>
      </c>
      <c r="M4797" s="32">
        <f t="shared" si="2090"/>
        <v>0</v>
      </c>
      <c r="N4797" s="31">
        <f t="shared" si="2097"/>
        <v>0</v>
      </c>
      <c r="O4797" s="32">
        <f t="shared" si="2091"/>
        <v>0</v>
      </c>
      <c r="P4797" s="31">
        <f t="shared" si="2098"/>
        <v>0</v>
      </c>
      <c r="Q4797" s="32">
        <f t="shared" si="2092"/>
        <v>0</v>
      </c>
      <c r="R4797" s="31">
        <f t="shared" si="2099"/>
        <v>0</v>
      </c>
      <c r="S4797" s="32">
        <f t="shared" si="2093"/>
        <v>0</v>
      </c>
      <c r="T4797" s="31">
        <f t="shared" si="2100"/>
        <v>0</v>
      </c>
      <c r="V4797" s="1">
        <f t="shared" si="2102"/>
        <v>3</v>
      </c>
      <c r="W4797" s="1">
        <f t="shared" si="2103"/>
        <v>2</v>
      </c>
      <c r="X4797" s="1">
        <f t="shared" si="2104"/>
        <v>0</v>
      </c>
      <c r="Y4797" s="1">
        <f t="shared" si="2105"/>
        <v>0</v>
      </c>
      <c r="Z4797" s="1">
        <f t="shared" si="2106"/>
        <v>0</v>
      </c>
      <c r="AA4797" s="1">
        <f t="shared" si="2107"/>
        <v>0</v>
      </c>
      <c r="AD4797" s="1">
        <f t="shared" si="2108"/>
        <v>3</v>
      </c>
      <c r="AE4797" s="1">
        <f t="shared" si="2109"/>
        <v>2</v>
      </c>
      <c r="AF4797" s="1">
        <f t="shared" si="2110"/>
        <v>0</v>
      </c>
      <c r="AG4797" s="1">
        <f t="shared" si="2111"/>
        <v>0</v>
      </c>
      <c r="AH4797" s="1">
        <f t="shared" si="2112"/>
        <v>0</v>
      </c>
      <c r="AI4797" s="1">
        <f t="shared" si="2113"/>
        <v>0</v>
      </c>
      <c r="AK4797" s="1" t="str">
        <f t="shared" si="2101"/>
        <v>320000</v>
      </c>
    </row>
    <row r="4798" spans="4:37" x14ac:dyDescent="0.25">
      <c r="D4798" s="27">
        <v>4776</v>
      </c>
      <c r="E4798" s="27">
        <f t="shared" si="2087"/>
        <v>0</v>
      </c>
      <c r="F4798" s="27">
        <f t="shared" si="2088"/>
        <v>0</v>
      </c>
      <c r="G4798" s="27">
        <f t="shared" si="2094"/>
        <v>0</v>
      </c>
      <c r="H4798" s="2">
        <f>_xlfn.IFNA(IF(MATCH(AK4798,$AK$23:AK4797,0)&gt;0,0,0),1)</f>
        <v>0</v>
      </c>
      <c r="I4798" s="2">
        <f t="shared" si="2086"/>
        <v>6</v>
      </c>
      <c r="J4798" s="31">
        <f t="shared" si="2095"/>
        <v>4</v>
      </c>
      <c r="K4798" s="32">
        <f t="shared" si="2089"/>
        <v>0</v>
      </c>
      <c r="L4798" s="31">
        <f t="shared" si="2096"/>
        <v>2</v>
      </c>
      <c r="M4798" s="32">
        <f t="shared" si="2090"/>
        <v>0</v>
      </c>
      <c r="N4798" s="31">
        <f t="shared" si="2097"/>
        <v>0</v>
      </c>
      <c r="O4798" s="32">
        <f t="shared" si="2091"/>
        <v>0</v>
      </c>
      <c r="P4798" s="31">
        <f t="shared" si="2098"/>
        <v>0</v>
      </c>
      <c r="Q4798" s="32">
        <f t="shared" si="2092"/>
        <v>0</v>
      </c>
      <c r="R4798" s="31">
        <f t="shared" si="2099"/>
        <v>0</v>
      </c>
      <c r="S4798" s="32">
        <f t="shared" si="2093"/>
        <v>0</v>
      </c>
      <c r="T4798" s="31">
        <f t="shared" si="2100"/>
        <v>0</v>
      </c>
      <c r="V4798" s="1">
        <f t="shared" si="2102"/>
        <v>4</v>
      </c>
      <c r="W4798" s="1">
        <f t="shared" si="2103"/>
        <v>2</v>
      </c>
      <c r="X4798" s="1">
        <f t="shared" si="2104"/>
        <v>0</v>
      </c>
      <c r="Y4798" s="1">
        <f t="shared" si="2105"/>
        <v>0</v>
      </c>
      <c r="Z4798" s="1">
        <f t="shared" si="2106"/>
        <v>0</v>
      </c>
      <c r="AA4798" s="1">
        <f t="shared" si="2107"/>
        <v>0</v>
      </c>
      <c r="AD4798" s="1">
        <f t="shared" si="2108"/>
        <v>4</v>
      </c>
      <c r="AE4798" s="1">
        <f t="shared" si="2109"/>
        <v>2</v>
      </c>
      <c r="AF4798" s="1">
        <f t="shared" si="2110"/>
        <v>0</v>
      </c>
      <c r="AG4798" s="1">
        <f t="shared" si="2111"/>
        <v>0</v>
      </c>
      <c r="AH4798" s="1">
        <f t="shared" si="2112"/>
        <v>0</v>
      </c>
      <c r="AI4798" s="1">
        <f t="shared" si="2113"/>
        <v>0</v>
      </c>
      <c r="AK4798" s="1" t="str">
        <f t="shared" si="2101"/>
        <v>420000</v>
      </c>
    </row>
    <row r="4799" spans="4:37" x14ac:dyDescent="0.25">
      <c r="D4799" s="27">
        <v>4777</v>
      </c>
      <c r="E4799" s="27">
        <f t="shared" si="2087"/>
        <v>0</v>
      </c>
      <c r="F4799" s="27">
        <f t="shared" si="2088"/>
        <v>0</v>
      </c>
      <c r="G4799" s="27">
        <f t="shared" si="2094"/>
        <v>0</v>
      </c>
      <c r="H4799" s="2">
        <f>_xlfn.IFNA(IF(MATCH(AK4799,$AK$23:AK4798,0)&gt;0,0,0),1)</f>
        <v>0</v>
      </c>
      <c r="I4799" s="2">
        <f t="shared" si="2086"/>
        <v>4</v>
      </c>
      <c r="J4799" s="31">
        <f t="shared" si="2095"/>
        <v>1</v>
      </c>
      <c r="K4799" s="32">
        <f t="shared" si="2089"/>
        <v>0</v>
      </c>
      <c r="L4799" s="31">
        <f t="shared" si="2096"/>
        <v>3</v>
      </c>
      <c r="M4799" s="32">
        <f t="shared" si="2090"/>
        <v>0</v>
      </c>
      <c r="N4799" s="31">
        <f t="shared" si="2097"/>
        <v>0</v>
      </c>
      <c r="O4799" s="32">
        <f t="shared" si="2091"/>
        <v>0</v>
      </c>
      <c r="P4799" s="31">
        <f t="shared" si="2098"/>
        <v>0</v>
      </c>
      <c r="Q4799" s="32">
        <f t="shared" si="2092"/>
        <v>0</v>
      </c>
      <c r="R4799" s="31">
        <f t="shared" si="2099"/>
        <v>0</v>
      </c>
      <c r="S4799" s="32">
        <f t="shared" si="2093"/>
        <v>0</v>
      </c>
      <c r="T4799" s="31">
        <f t="shared" si="2100"/>
        <v>0</v>
      </c>
      <c r="V4799" s="1">
        <f t="shared" si="2102"/>
        <v>1</v>
      </c>
      <c r="W4799" s="1">
        <f t="shared" si="2103"/>
        <v>3</v>
      </c>
      <c r="X4799" s="1">
        <f t="shared" si="2104"/>
        <v>0</v>
      </c>
      <c r="Y4799" s="1">
        <f t="shared" si="2105"/>
        <v>0</v>
      </c>
      <c r="Z4799" s="1">
        <f t="shared" si="2106"/>
        <v>0</v>
      </c>
      <c r="AA4799" s="1">
        <f t="shared" si="2107"/>
        <v>0</v>
      </c>
      <c r="AD4799" s="1">
        <f t="shared" si="2108"/>
        <v>3</v>
      </c>
      <c r="AE4799" s="1">
        <f t="shared" si="2109"/>
        <v>1</v>
      </c>
      <c r="AF4799" s="1">
        <f t="shared" si="2110"/>
        <v>0</v>
      </c>
      <c r="AG4799" s="1">
        <f t="shared" si="2111"/>
        <v>0</v>
      </c>
      <c r="AH4799" s="1">
        <f t="shared" si="2112"/>
        <v>0</v>
      </c>
      <c r="AI4799" s="1">
        <f t="shared" si="2113"/>
        <v>0</v>
      </c>
      <c r="AK4799" s="1" t="str">
        <f t="shared" si="2101"/>
        <v>310000</v>
      </c>
    </row>
    <row r="4800" spans="4:37" x14ac:dyDescent="0.25">
      <c r="D4800" s="27">
        <v>4778</v>
      </c>
      <c r="E4800" s="27">
        <f t="shared" si="2087"/>
        <v>0</v>
      </c>
      <c r="F4800" s="27">
        <f t="shared" si="2088"/>
        <v>0</v>
      </c>
      <c r="G4800" s="27">
        <f t="shared" si="2094"/>
        <v>0</v>
      </c>
      <c r="H4800" s="2">
        <f>_xlfn.IFNA(IF(MATCH(AK4800,$AK$23:AK4799,0)&gt;0,0,0),1)</f>
        <v>0</v>
      </c>
      <c r="I4800" s="2">
        <f t="shared" si="2086"/>
        <v>5</v>
      </c>
      <c r="J4800" s="31">
        <f t="shared" si="2095"/>
        <v>2</v>
      </c>
      <c r="K4800" s="32">
        <f t="shared" si="2089"/>
        <v>0</v>
      </c>
      <c r="L4800" s="31">
        <f t="shared" si="2096"/>
        <v>3</v>
      </c>
      <c r="M4800" s="32">
        <f t="shared" si="2090"/>
        <v>0</v>
      </c>
      <c r="N4800" s="31">
        <f t="shared" si="2097"/>
        <v>0</v>
      </c>
      <c r="O4800" s="32">
        <f t="shared" si="2091"/>
        <v>0</v>
      </c>
      <c r="P4800" s="31">
        <f t="shared" si="2098"/>
        <v>0</v>
      </c>
      <c r="Q4800" s="32">
        <f t="shared" si="2092"/>
        <v>0</v>
      </c>
      <c r="R4800" s="31">
        <f t="shared" si="2099"/>
        <v>0</v>
      </c>
      <c r="S4800" s="32">
        <f t="shared" si="2093"/>
        <v>0</v>
      </c>
      <c r="T4800" s="31">
        <f t="shared" si="2100"/>
        <v>0</v>
      </c>
      <c r="V4800" s="1">
        <f t="shared" si="2102"/>
        <v>2</v>
      </c>
      <c r="W4800" s="1">
        <f t="shared" si="2103"/>
        <v>3</v>
      </c>
      <c r="X4800" s="1">
        <f t="shared" si="2104"/>
        <v>0</v>
      </c>
      <c r="Y4800" s="1">
        <f t="shared" si="2105"/>
        <v>0</v>
      </c>
      <c r="Z4800" s="1">
        <f t="shared" si="2106"/>
        <v>0</v>
      </c>
      <c r="AA4800" s="1">
        <f t="shared" si="2107"/>
        <v>0</v>
      </c>
      <c r="AD4800" s="1">
        <f t="shared" si="2108"/>
        <v>3</v>
      </c>
      <c r="AE4800" s="1">
        <f t="shared" si="2109"/>
        <v>2</v>
      </c>
      <c r="AF4800" s="1">
        <f t="shared" si="2110"/>
        <v>0</v>
      </c>
      <c r="AG4800" s="1">
        <f t="shared" si="2111"/>
        <v>0</v>
      </c>
      <c r="AH4800" s="1">
        <f t="shared" si="2112"/>
        <v>0</v>
      </c>
      <c r="AI4800" s="1">
        <f t="shared" si="2113"/>
        <v>0</v>
      </c>
      <c r="AK4800" s="1" t="str">
        <f t="shared" si="2101"/>
        <v>320000</v>
      </c>
    </row>
    <row r="4801" spans="4:37" x14ac:dyDescent="0.25">
      <c r="D4801" s="27">
        <v>4779</v>
      </c>
      <c r="E4801" s="27">
        <f t="shared" si="2087"/>
        <v>0</v>
      </c>
      <c r="F4801" s="27">
        <f t="shared" si="2088"/>
        <v>0</v>
      </c>
      <c r="G4801" s="27">
        <f t="shared" si="2094"/>
        <v>0</v>
      </c>
      <c r="H4801" s="2">
        <f>_xlfn.IFNA(IF(MATCH(AK4801,$AK$23:AK4800,0)&gt;0,0,0),1)</f>
        <v>0</v>
      </c>
      <c r="I4801" s="2">
        <f t="shared" si="2086"/>
        <v>6</v>
      </c>
      <c r="J4801" s="31">
        <f t="shared" si="2095"/>
        <v>3</v>
      </c>
      <c r="K4801" s="32">
        <f t="shared" si="2089"/>
        <v>1</v>
      </c>
      <c r="L4801" s="31">
        <f t="shared" si="2096"/>
        <v>3</v>
      </c>
      <c r="M4801" s="32">
        <f t="shared" si="2090"/>
        <v>0</v>
      </c>
      <c r="N4801" s="31">
        <f t="shared" si="2097"/>
        <v>0</v>
      </c>
      <c r="O4801" s="32">
        <f t="shared" si="2091"/>
        <v>0</v>
      </c>
      <c r="P4801" s="31">
        <f t="shared" si="2098"/>
        <v>0</v>
      </c>
      <c r="Q4801" s="32">
        <f t="shared" si="2092"/>
        <v>0</v>
      </c>
      <c r="R4801" s="31">
        <f t="shared" si="2099"/>
        <v>0</v>
      </c>
      <c r="S4801" s="32">
        <f t="shared" si="2093"/>
        <v>0</v>
      </c>
      <c r="T4801" s="31">
        <f t="shared" si="2100"/>
        <v>0</v>
      </c>
      <c r="V4801" s="1">
        <f t="shared" si="2102"/>
        <v>3</v>
      </c>
      <c r="W4801" s="1">
        <f t="shared" si="2103"/>
        <v>3</v>
      </c>
      <c r="X4801" s="1">
        <f t="shared" si="2104"/>
        <v>0</v>
      </c>
      <c r="Y4801" s="1">
        <f t="shared" si="2105"/>
        <v>0</v>
      </c>
      <c r="Z4801" s="1">
        <f t="shared" si="2106"/>
        <v>0</v>
      </c>
      <c r="AA4801" s="1">
        <f t="shared" si="2107"/>
        <v>0</v>
      </c>
      <c r="AD4801" s="1">
        <f t="shared" si="2108"/>
        <v>3</v>
      </c>
      <c r="AE4801" s="1">
        <f t="shared" si="2109"/>
        <v>3</v>
      </c>
      <c r="AF4801" s="1">
        <f t="shared" si="2110"/>
        <v>0</v>
      </c>
      <c r="AG4801" s="1">
        <f t="shared" si="2111"/>
        <v>0</v>
      </c>
      <c r="AH4801" s="1">
        <f t="shared" si="2112"/>
        <v>0</v>
      </c>
      <c r="AI4801" s="1">
        <f t="shared" si="2113"/>
        <v>0</v>
      </c>
      <c r="AK4801" s="1" t="str">
        <f t="shared" si="2101"/>
        <v>330000</v>
      </c>
    </row>
    <row r="4802" spans="4:37" x14ac:dyDescent="0.25">
      <c r="D4802" s="27">
        <v>4780</v>
      </c>
      <c r="E4802" s="27">
        <f t="shared" si="2087"/>
        <v>0</v>
      </c>
      <c r="F4802" s="27">
        <f t="shared" si="2088"/>
        <v>0</v>
      </c>
      <c r="G4802" s="27">
        <f t="shared" si="2094"/>
        <v>0</v>
      </c>
      <c r="H4802" s="2">
        <f>_xlfn.IFNA(IF(MATCH(AK4802,$AK$23:AK4801,0)&gt;0,0,0),1)</f>
        <v>0</v>
      </c>
      <c r="I4802" s="2">
        <f t="shared" si="2086"/>
        <v>7</v>
      </c>
      <c r="J4802" s="31">
        <f t="shared" si="2095"/>
        <v>4</v>
      </c>
      <c r="K4802" s="32">
        <f t="shared" si="2089"/>
        <v>0</v>
      </c>
      <c r="L4802" s="31">
        <f t="shared" si="2096"/>
        <v>3</v>
      </c>
      <c r="M4802" s="32">
        <f t="shared" si="2090"/>
        <v>0</v>
      </c>
      <c r="N4802" s="31">
        <f t="shared" si="2097"/>
        <v>0</v>
      </c>
      <c r="O4802" s="32">
        <f t="shared" si="2091"/>
        <v>0</v>
      </c>
      <c r="P4802" s="31">
        <f t="shared" si="2098"/>
        <v>0</v>
      </c>
      <c r="Q4802" s="32">
        <f t="shared" si="2092"/>
        <v>0</v>
      </c>
      <c r="R4802" s="31">
        <f t="shared" si="2099"/>
        <v>0</v>
      </c>
      <c r="S4802" s="32">
        <f t="shared" si="2093"/>
        <v>0</v>
      </c>
      <c r="T4802" s="31">
        <f t="shared" si="2100"/>
        <v>0</v>
      </c>
      <c r="V4802" s="1">
        <f t="shared" si="2102"/>
        <v>4</v>
      </c>
      <c r="W4802" s="1">
        <f t="shared" si="2103"/>
        <v>3</v>
      </c>
      <c r="X4802" s="1">
        <f t="shared" si="2104"/>
        <v>0</v>
      </c>
      <c r="Y4802" s="1">
        <f t="shared" si="2105"/>
        <v>0</v>
      </c>
      <c r="Z4802" s="1">
        <f t="shared" si="2106"/>
        <v>0</v>
      </c>
      <c r="AA4802" s="1">
        <f t="shared" si="2107"/>
        <v>0</v>
      </c>
      <c r="AD4802" s="1">
        <f t="shared" si="2108"/>
        <v>4</v>
      </c>
      <c r="AE4802" s="1">
        <f t="shared" si="2109"/>
        <v>3</v>
      </c>
      <c r="AF4802" s="1">
        <f t="shared" si="2110"/>
        <v>0</v>
      </c>
      <c r="AG4802" s="1">
        <f t="shared" si="2111"/>
        <v>0</v>
      </c>
      <c r="AH4802" s="1">
        <f t="shared" si="2112"/>
        <v>0</v>
      </c>
      <c r="AI4802" s="1">
        <f t="shared" si="2113"/>
        <v>0</v>
      </c>
      <c r="AK4802" s="1" t="str">
        <f t="shared" si="2101"/>
        <v>430000</v>
      </c>
    </row>
    <row r="4803" spans="4:37" x14ac:dyDescent="0.25">
      <c r="D4803" s="27">
        <v>4781</v>
      </c>
      <c r="E4803" s="27">
        <f t="shared" si="2087"/>
        <v>0</v>
      </c>
      <c r="F4803" s="27">
        <f t="shared" si="2088"/>
        <v>0</v>
      </c>
      <c r="G4803" s="27">
        <f t="shared" si="2094"/>
        <v>0</v>
      </c>
      <c r="H4803" s="2">
        <f>_xlfn.IFNA(IF(MATCH(AK4803,$AK$23:AK4802,0)&gt;0,0,0),1)</f>
        <v>0</v>
      </c>
      <c r="I4803" s="2">
        <f t="shared" si="2086"/>
        <v>5</v>
      </c>
      <c r="J4803" s="31">
        <f t="shared" si="2095"/>
        <v>1</v>
      </c>
      <c r="K4803" s="32">
        <f t="shared" si="2089"/>
        <v>0</v>
      </c>
      <c r="L4803" s="31">
        <f t="shared" si="2096"/>
        <v>4</v>
      </c>
      <c r="M4803" s="32">
        <f t="shared" si="2090"/>
        <v>0</v>
      </c>
      <c r="N4803" s="31">
        <f t="shared" si="2097"/>
        <v>0</v>
      </c>
      <c r="O4803" s="32">
        <f t="shared" si="2091"/>
        <v>0</v>
      </c>
      <c r="P4803" s="31">
        <f t="shared" si="2098"/>
        <v>0</v>
      </c>
      <c r="Q4803" s="32">
        <f t="shared" si="2092"/>
        <v>0</v>
      </c>
      <c r="R4803" s="31">
        <f t="shared" si="2099"/>
        <v>0</v>
      </c>
      <c r="S4803" s="32">
        <f t="shared" si="2093"/>
        <v>0</v>
      </c>
      <c r="T4803" s="31">
        <f t="shared" si="2100"/>
        <v>0</v>
      </c>
      <c r="V4803" s="1">
        <f t="shared" si="2102"/>
        <v>1</v>
      </c>
      <c r="W4803" s="1">
        <f t="shared" si="2103"/>
        <v>4</v>
      </c>
      <c r="X4803" s="1">
        <f t="shared" si="2104"/>
        <v>0</v>
      </c>
      <c r="Y4803" s="1">
        <f t="shared" si="2105"/>
        <v>0</v>
      </c>
      <c r="Z4803" s="1">
        <f t="shared" si="2106"/>
        <v>0</v>
      </c>
      <c r="AA4803" s="1">
        <f t="shared" si="2107"/>
        <v>0</v>
      </c>
      <c r="AD4803" s="1">
        <f t="shared" si="2108"/>
        <v>4</v>
      </c>
      <c r="AE4803" s="1">
        <f t="shared" si="2109"/>
        <v>1</v>
      </c>
      <c r="AF4803" s="1">
        <f t="shared" si="2110"/>
        <v>0</v>
      </c>
      <c r="AG4803" s="1">
        <f t="shared" si="2111"/>
        <v>0</v>
      </c>
      <c r="AH4803" s="1">
        <f t="shared" si="2112"/>
        <v>0</v>
      </c>
      <c r="AI4803" s="1">
        <f t="shared" si="2113"/>
        <v>0</v>
      </c>
      <c r="AK4803" s="1" t="str">
        <f t="shared" si="2101"/>
        <v>410000</v>
      </c>
    </row>
    <row r="4804" spans="4:37" x14ac:dyDescent="0.25">
      <c r="D4804" s="27">
        <v>4782</v>
      </c>
      <c r="E4804" s="27">
        <f t="shared" si="2087"/>
        <v>0</v>
      </c>
      <c r="F4804" s="27">
        <f t="shared" si="2088"/>
        <v>0</v>
      </c>
      <c r="G4804" s="27">
        <f t="shared" si="2094"/>
        <v>0</v>
      </c>
      <c r="H4804" s="2">
        <f>_xlfn.IFNA(IF(MATCH(AK4804,$AK$23:AK4803,0)&gt;0,0,0),1)</f>
        <v>0</v>
      </c>
      <c r="I4804" s="2">
        <f t="shared" si="2086"/>
        <v>6</v>
      </c>
      <c r="J4804" s="31">
        <f t="shared" si="2095"/>
        <v>2</v>
      </c>
      <c r="K4804" s="32">
        <f t="shared" si="2089"/>
        <v>0</v>
      </c>
      <c r="L4804" s="31">
        <f t="shared" si="2096"/>
        <v>4</v>
      </c>
      <c r="M4804" s="32">
        <f t="shared" si="2090"/>
        <v>0</v>
      </c>
      <c r="N4804" s="31">
        <f t="shared" si="2097"/>
        <v>0</v>
      </c>
      <c r="O4804" s="32">
        <f t="shared" si="2091"/>
        <v>0</v>
      </c>
      <c r="P4804" s="31">
        <f t="shared" si="2098"/>
        <v>0</v>
      </c>
      <c r="Q4804" s="32">
        <f t="shared" si="2092"/>
        <v>0</v>
      </c>
      <c r="R4804" s="31">
        <f t="shared" si="2099"/>
        <v>0</v>
      </c>
      <c r="S4804" s="32">
        <f t="shared" si="2093"/>
        <v>0</v>
      </c>
      <c r="T4804" s="31">
        <f t="shared" si="2100"/>
        <v>0</v>
      </c>
      <c r="V4804" s="1">
        <f t="shared" si="2102"/>
        <v>2</v>
      </c>
      <c r="W4804" s="1">
        <f t="shared" si="2103"/>
        <v>4</v>
      </c>
      <c r="X4804" s="1">
        <f t="shared" si="2104"/>
        <v>0</v>
      </c>
      <c r="Y4804" s="1">
        <f t="shared" si="2105"/>
        <v>0</v>
      </c>
      <c r="Z4804" s="1">
        <f t="shared" si="2106"/>
        <v>0</v>
      </c>
      <c r="AA4804" s="1">
        <f t="shared" si="2107"/>
        <v>0</v>
      </c>
      <c r="AD4804" s="1">
        <f t="shared" si="2108"/>
        <v>4</v>
      </c>
      <c r="AE4804" s="1">
        <f t="shared" si="2109"/>
        <v>2</v>
      </c>
      <c r="AF4804" s="1">
        <f t="shared" si="2110"/>
        <v>0</v>
      </c>
      <c r="AG4804" s="1">
        <f t="shared" si="2111"/>
        <v>0</v>
      </c>
      <c r="AH4804" s="1">
        <f t="shared" si="2112"/>
        <v>0</v>
      </c>
      <c r="AI4804" s="1">
        <f t="shared" si="2113"/>
        <v>0</v>
      </c>
      <c r="AK4804" s="1" t="str">
        <f t="shared" si="2101"/>
        <v>420000</v>
      </c>
    </row>
    <row r="4805" spans="4:37" x14ac:dyDescent="0.25">
      <c r="D4805" s="27">
        <v>4783</v>
      </c>
      <c r="E4805" s="27">
        <f t="shared" si="2087"/>
        <v>0</v>
      </c>
      <c r="F4805" s="27">
        <f t="shared" si="2088"/>
        <v>0</v>
      </c>
      <c r="G4805" s="27">
        <f t="shared" si="2094"/>
        <v>0</v>
      </c>
      <c r="H4805" s="2">
        <f>_xlfn.IFNA(IF(MATCH(AK4805,$AK$23:AK4804,0)&gt;0,0,0),1)</f>
        <v>0</v>
      </c>
      <c r="I4805" s="2">
        <f t="shared" si="2086"/>
        <v>7</v>
      </c>
      <c r="J4805" s="31">
        <f t="shared" si="2095"/>
        <v>3</v>
      </c>
      <c r="K4805" s="32">
        <f t="shared" si="2089"/>
        <v>0</v>
      </c>
      <c r="L4805" s="31">
        <f t="shared" si="2096"/>
        <v>4</v>
      </c>
      <c r="M4805" s="32">
        <f t="shared" si="2090"/>
        <v>0</v>
      </c>
      <c r="N4805" s="31">
        <f t="shared" si="2097"/>
        <v>0</v>
      </c>
      <c r="O4805" s="32">
        <f t="shared" si="2091"/>
        <v>0</v>
      </c>
      <c r="P4805" s="31">
        <f t="shared" si="2098"/>
        <v>0</v>
      </c>
      <c r="Q4805" s="32">
        <f t="shared" si="2092"/>
        <v>0</v>
      </c>
      <c r="R4805" s="31">
        <f t="shared" si="2099"/>
        <v>0</v>
      </c>
      <c r="S4805" s="32">
        <f t="shared" si="2093"/>
        <v>0</v>
      </c>
      <c r="T4805" s="31">
        <f t="shared" si="2100"/>
        <v>0</v>
      </c>
      <c r="V4805" s="1">
        <f t="shared" si="2102"/>
        <v>3</v>
      </c>
      <c r="W4805" s="1">
        <f t="shared" si="2103"/>
        <v>4</v>
      </c>
      <c r="X4805" s="1">
        <f t="shared" si="2104"/>
        <v>0</v>
      </c>
      <c r="Y4805" s="1">
        <f t="shared" si="2105"/>
        <v>0</v>
      </c>
      <c r="Z4805" s="1">
        <f t="shared" si="2106"/>
        <v>0</v>
      </c>
      <c r="AA4805" s="1">
        <f t="shared" si="2107"/>
        <v>0</v>
      </c>
      <c r="AD4805" s="1">
        <f t="shared" si="2108"/>
        <v>4</v>
      </c>
      <c r="AE4805" s="1">
        <f t="shared" si="2109"/>
        <v>3</v>
      </c>
      <c r="AF4805" s="1">
        <f t="shared" si="2110"/>
        <v>0</v>
      </c>
      <c r="AG4805" s="1">
        <f t="shared" si="2111"/>
        <v>0</v>
      </c>
      <c r="AH4805" s="1">
        <f t="shared" si="2112"/>
        <v>0</v>
      </c>
      <c r="AI4805" s="1">
        <f t="shared" si="2113"/>
        <v>0</v>
      </c>
      <c r="AK4805" s="1" t="str">
        <f t="shared" si="2101"/>
        <v>430000</v>
      </c>
    </row>
    <row r="4806" spans="4:37" x14ac:dyDescent="0.25">
      <c r="D4806" s="27">
        <v>4784</v>
      </c>
      <c r="E4806" s="27">
        <f t="shared" si="2087"/>
        <v>0</v>
      </c>
      <c r="F4806" s="27">
        <f t="shared" si="2088"/>
        <v>0</v>
      </c>
      <c r="G4806" s="27">
        <f t="shared" si="2094"/>
        <v>0</v>
      </c>
      <c r="H4806" s="2">
        <f>_xlfn.IFNA(IF(MATCH(AK4806,$AK$23:AK4805,0)&gt;0,0,0),1)</f>
        <v>0</v>
      </c>
      <c r="I4806" s="2">
        <f t="shared" si="2086"/>
        <v>8</v>
      </c>
      <c r="J4806" s="31">
        <f t="shared" si="2095"/>
        <v>4</v>
      </c>
      <c r="K4806" s="32">
        <f t="shared" si="2089"/>
        <v>1</v>
      </c>
      <c r="L4806" s="31">
        <f t="shared" si="2096"/>
        <v>4</v>
      </c>
      <c r="M4806" s="32">
        <f t="shared" si="2090"/>
        <v>0</v>
      </c>
      <c r="N4806" s="31">
        <f t="shared" si="2097"/>
        <v>0</v>
      </c>
      <c r="O4806" s="32">
        <f t="shared" si="2091"/>
        <v>0</v>
      </c>
      <c r="P4806" s="31">
        <f t="shared" si="2098"/>
        <v>0</v>
      </c>
      <c r="Q4806" s="32">
        <f t="shared" si="2092"/>
        <v>0</v>
      </c>
      <c r="R4806" s="31">
        <f t="shared" si="2099"/>
        <v>0</v>
      </c>
      <c r="S4806" s="32">
        <f t="shared" si="2093"/>
        <v>0</v>
      </c>
      <c r="T4806" s="31">
        <f t="shared" si="2100"/>
        <v>0</v>
      </c>
      <c r="V4806" s="1">
        <f t="shared" si="2102"/>
        <v>4</v>
      </c>
      <c r="W4806" s="1">
        <f t="shared" si="2103"/>
        <v>4</v>
      </c>
      <c r="X4806" s="1">
        <f t="shared" si="2104"/>
        <v>0</v>
      </c>
      <c r="Y4806" s="1">
        <f t="shared" si="2105"/>
        <v>0</v>
      </c>
      <c r="Z4806" s="1">
        <f t="shared" si="2106"/>
        <v>0</v>
      </c>
      <c r="AA4806" s="1">
        <f t="shared" si="2107"/>
        <v>0</v>
      </c>
      <c r="AD4806" s="1">
        <f t="shared" si="2108"/>
        <v>4</v>
      </c>
      <c r="AE4806" s="1">
        <f t="shared" si="2109"/>
        <v>4</v>
      </c>
      <c r="AF4806" s="1">
        <f t="shared" si="2110"/>
        <v>0</v>
      </c>
      <c r="AG4806" s="1">
        <f t="shared" si="2111"/>
        <v>0</v>
      </c>
      <c r="AH4806" s="1">
        <f t="shared" si="2112"/>
        <v>0</v>
      </c>
      <c r="AI4806" s="1">
        <f t="shared" si="2113"/>
        <v>0</v>
      </c>
      <c r="AK4806" s="1" t="str">
        <f t="shared" si="2101"/>
        <v>440000</v>
      </c>
    </row>
    <row r="4807" spans="4:37" x14ac:dyDescent="0.25">
      <c r="D4807" s="27">
        <v>4785</v>
      </c>
      <c r="E4807" s="27">
        <f t="shared" si="2087"/>
        <v>0</v>
      </c>
      <c r="F4807" s="27">
        <f t="shared" si="2088"/>
        <v>0</v>
      </c>
      <c r="G4807" s="27">
        <f t="shared" si="2094"/>
        <v>0</v>
      </c>
      <c r="H4807" s="2">
        <f>_xlfn.IFNA(IF(MATCH(AK4807,$AK$23:AK4806,0)&gt;0,0,0),1)</f>
        <v>0</v>
      </c>
      <c r="I4807" s="2">
        <f t="shared" si="2086"/>
        <v>2</v>
      </c>
      <c r="J4807" s="31">
        <f t="shared" si="2095"/>
        <v>1</v>
      </c>
      <c r="K4807" s="32">
        <f t="shared" si="2089"/>
        <v>1</v>
      </c>
      <c r="L4807" s="31">
        <f t="shared" si="2096"/>
        <v>1</v>
      </c>
      <c r="M4807" s="32">
        <f t="shared" si="2090"/>
        <v>0</v>
      </c>
      <c r="N4807" s="31">
        <f t="shared" si="2097"/>
        <v>0</v>
      </c>
      <c r="O4807" s="32">
        <f t="shared" si="2091"/>
        <v>0</v>
      </c>
      <c r="P4807" s="31">
        <f t="shared" si="2098"/>
        <v>0</v>
      </c>
      <c r="Q4807" s="32">
        <f t="shared" si="2092"/>
        <v>0</v>
      </c>
      <c r="R4807" s="31">
        <f t="shared" si="2099"/>
        <v>0</v>
      </c>
      <c r="S4807" s="32">
        <f t="shared" si="2093"/>
        <v>0</v>
      </c>
      <c r="T4807" s="31">
        <f t="shared" si="2100"/>
        <v>0</v>
      </c>
      <c r="V4807" s="1">
        <f t="shared" si="2102"/>
        <v>1</v>
      </c>
      <c r="W4807" s="1">
        <f t="shared" si="2103"/>
        <v>1</v>
      </c>
      <c r="X4807" s="1">
        <f t="shared" si="2104"/>
        <v>0</v>
      </c>
      <c r="Y4807" s="1">
        <f t="shared" si="2105"/>
        <v>0</v>
      </c>
      <c r="Z4807" s="1">
        <f t="shared" si="2106"/>
        <v>0</v>
      </c>
      <c r="AA4807" s="1">
        <f t="shared" si="2107"/>
        <v>0</v>
      </c>
      <c r="AD4807" s="1">
        <f t="shared" si="2108"/>
        <v>1</v>
      </c>
      <c r="AE4807" s="1">
        <f t="shared" si="2109"/>
        <v>1</v>
      </c>
      <c r="AF4807" s="1">
        <f t="shared" si="2110"/>
        <v>0</v>
      </c>
      <c r="AG4807" s="1">
        <f t="shared" si="2111"/>
        <v>0</v>
      </c>
      <c r="AH4807" s="1">
        <f t="shared" si="2112"/>
        <v>0</v>
      </c>
      <c r="AI4807" s="1">
        <f t="shared" si="2113"/>
        <v>0</v>
      </c>
      <c r="AK4807" s="1" t="str">
        <f t="shared" si="2101"/>
        <v>110000</v>
      </c>
    </row>
    <row r="4808" spans="4:37" x14ac:dyDescent="0.25">
      <c r="D4808" s="27">
        <v>4786</v>
      </c>
      <c r="E4808" s="27">
        <f t="shared" si="2087"/>
        <v>0</v>
      </c>
      <c r="F4808" s="27">
        <f t="shared" si="2088"/>
        <v>0</v>
      </c>
      <c r="G4808" s="27">
        <f t="shared" si="2094"/>
        <v>0</v>
      </c>
      <c r="H4808" s="2">
        <f>_xlfn.IFNA(IF(MATCH(AK4808,$AK$23:AK4807,0)&gt;0,0,0),1)</f>
        <v>0</v>
      </c>
      <c r="I4808" s="2">
        <f t="shared" si="2086"/>
        <v>3</v>
      </c>
      <c r="J4808" s="31">
        <f t="shared" si="2095"/>
        <v>2</v>
      </c>
      <c r="K4808" s="32">
        <f t="shared" si="2089"/>
        <v>0</v>
      </c>
      <c r="L4808" s="31">
        <f t="shared" si="2096"/>
        <v>1</v>
      </c>
      <c r="M4808" s="32">
        <f t="shared" si="2090"/>
        <v>0</v>
      </c>
      <c r="N4808" s="31">
        <f t="shared" si="2097"/>
        <v>0</v>
      </c>
      <c r="O4808" s="32">
        <f t="shared" si="2091"/>
        <v>0</v>
      </c>
      <c r="P4808" s="31">
        <f t="shared" si="2098"/>
        <v>0</v>
      </c>
      <c r="Q4808" s="32">
        <f t="shared" si="2092"/>
        <v>0</v>
      </c>
      <c r="R4808" s="31">
        <f t="shared" si="2099"/>
        <v>0</v>
      </c>
      <c r="S4808" s="32">
        <f t="shared" si="2093"/>
        <v>0</v>
      </c>
      <c r="T4808" s="31">
        <f t="shared" si="2100"/>
        <v>0</v>
      </c>
      <c r="V4808" s="1">
        <f t="shared" si="2102"/>
        <v>2</v>
      </c>
      <c r="W4808" s="1">
        <f t="shared" si="2103"/>
        <v>1</v>
      </c>
      <c r="X4808" s="1">
        <f t="shared" si="2104"/>
        <v>0</v>
      </c>
      <c r="Y4808" s="1">
        <f t="shared" si="2105"/>
        <v>0</v>
      </c>
      <c r="Z4808" s="1">
        <f t="shared" si="2106"/>
        <v>0</v>
      </c>
      <c r="AA4808" s="1">
        <f t="shared" si="2107"/>
        <v>0</v>
      </c>
      <c r="AD4808" s="1">
        <f t="shared" si="2108"/>
        <v>2</v>
      </c>
      <c r="AE4808" s="1">
        <f t="shared" si="2109"/>
        <v>1</v>
      </c>
      <c r="AF4808" s="1">
        <f t="shared" si="2110"/>
        <v>0</v>
      </c>
      <c r="AG4808" s="1">
        <f t="shared" si="2111"/>
        <v>0</v>
      </c>
      <c r="AH4808" s="1">
        <f t="shared" si="2112"/>
        <v>0</v>
      </c>
      <c r="AI4808" s="1">
        <f t="shared" si="2113"/>
        <v>0</v>
      </c>
      <c r="AK4808" s="1" t="str">
        <f t="shared" si="2101"/>
        <v>210000</v>
      </c>
    </row>
    <row r="4809" spans="4:37" x14ac:dyDescent="0.25">
      <c r="D4809" s="27">
        <v>4787</v>
      </c>
      <c r="E4809" s="27">
        <f t="shared" si="2087"/>
        <v>0</v>
      </c>
      <c r="F4809" s="27">
        <f t="shared" si="2088"/>
        <v>0</v>
      </c>
      <c r="G4809" s="27">
        <f t="shared" si="2094"/>
        <v>0</v>
      </c>
      <c r="H4809" s="2">
        <f>_xlfn.IFNA(IF(MATCH(AK4809,$AK$23:AK4808,0)&gt;0,0,0),1)</f>
        <v>0</v>
      </c>
      <c r="I4809" s="2">
        <f t="shared" si="2086"/>
        <v>4</v>
      </c>
      <c r="J4809" s="31">
        <f t="shared" si="2095"/>
        <v>3</v>
      </c>
      <c r="K4809" s="32">
        <f t="shared" si="2089"/>
        <v>0</v>
      </c>
      <c r="L4809" s="31">
        <f t="shared" si="2096"/>
        <v>1</v>
      </c>
      <c r="M4809" s="32">
        <f t="shared" si="2090"/>
        <v>0</v>
      </c>
      <c r="N4809" s="31">
        <f t="shared" si="2097"/>
        <v>0</v>
      </c>
      <c r="O4809" s="32">
        <f t="shared" si="2091"/>
        <v>0</v>
      </c>
      <c r="P4809" s="31">
        <f t="shared" si="2098"/>
        <v>0</v>
      </c>
      <c r="Q4809" s="32">
        <f t="shared" si="2092"/>
        <v>0</v>
      </c>
      <c r="R4809" s="31">
        <f t="shared" si="2099"/>
        <v>0</v>
      </c>
      <c r="S4809" s="32">
        <f t="shared" si="2093"/>
        <v>0</v>
      </c>
      <c r="T4809" s="31">
        <f t="shared" si="2100"/>
        <v>0</v>
      </c>
      <c r="V4809" s="1">
        <f t="shared" si="2102"/>
        <v>3</v>
      </c>
      <c r="W4809" s="1">
        <f t="shared" si="2103"/>
        <v>1</v>
      </c>
      <c r="X4809" s="1">
        <f t="shared" si="2104"/>
        <v>0</v>
      </c>
      <c r="Y4809" s="1">
        <f t="shared" si="2105"/>
        <v>0</v>
      </c>
      <c r="Z4809" s="1">
        <f t="shared" si="2106"/>
        <v>0</v>
      </c>
      <c r="AA4809" s="1">
        <f t="shared" si="2107"/>
        <v>0</v>
      </c>
      <c r="AD4809" s="1">
        <f t="shared" si="2108"/>
        <v>3</v>
      </c>
      <c r="AE4809" s="1">
        <f t="shared" si="2109"/>
        <v>1</v>
      </c>
      <c r="AF4809" s="1">
        <f t="shared" si="2110"/>
        <v>0</v>
      </c>
      <c r="AG4809" s="1">
        <f t="shared" si="2111"/>
        <v>0</v>
      </c>
      <c r="AH4809" s="1">
        <f t="shared" si="2112"/>
        <v>0</v>
      </c>
      <c r="AI4809" s="1">
        <f t="shared" si="2113"/>
        <v>0</v>
      </c>
      <c r="AK4809" s="1" t="str">
        <f t="shared" si="2101"/>
        <v>310000</v>
      </c>
    </row>
    <row r="4810" spans="4:37" x14ac:dyDescent="0.25">
      <c r="D4810" s="27">
        <v>4788</v>
      </c>
      <c r="E4810" s="27">
        <f t="shared" si="2087"/>
        <v>0</v>
      </c>
      <c r="F4810" s="27">
        <f t="shared" si="2088"/>
        <v>0</v>
      </c>
      <c r="G4810" s="27">
        <f t="shared" si="2094"/>
        <v>0</v>
      </c>
      <c r="H4810" s="2">
        <f>_xlfn.IFNA(IF(MATCH(AK4810,$AK$23:AK4809,0)&gt;0,0,0),1)</f>
        <v>0</v>
      </c>
      <c r="I4810" s="2">
        <f t="shared" si="2086"/>
        <v>5</v>
      </c>
      <c r="J4810" s="31">
        <f t="shared" si="2095"/>
        <v>4</v>
      </c>
      <c r="K4810" s="32">
        <f t="shared" si="2089"/>
        <v>0</v>
      </c>
      <c r="L4810" s="31">
        <f t="shared" si="2096"/>
        <v>1</v>
      </c>
      <c r="M4810" s="32">
        <f t="shared" si="2090"/>
        <v>0</v>
      </c>
      <c r="N4810" s="31">
        <f t="shared" si="2097"/>
        <v>0</v>
      </c>
      <c r="O4810" s="32">
        <f t="shared" si="2091"/>
        <v>0</v>
      </c>
      <c r="P4810" s="31">
        <f t="shared" si="2098"/>
        <v>0</v>
      </c>
      <c r="Q4810" s="32">
        <f t="shared" si="2092"/>
        <v>0</v>
      </c>
      <c r="R4810" s="31">
        <f t="shared" si="2099"/>
        <v>0</v>
      </c>
      <c r="S4810" s="32">
        <f t="shared" si="2093"/>
        <v>0</v>
      </c>
      <c r="T4810" s="31">
        <f t="shared" si="2100"/>
        <v>0</v>
      </c>
      <c r="V4810" s="1">
        <f t="shared" si="2102"/>
        <v>4</v>
      </c>
      <c r="W4810" s="1">
        <f t="shared" si="2103"/>
        <v>1</v>
      </c>
      <c r="X4810" s="1">
        <f t="shared" si="2104"/>
        <v>0</v>
      </c>
      <c r="Y4810" s="1">
        <f t="shared" si="2105"/>
        <v>0</v>
      </c>
      <c r="Z4810" s="1">
        <f t="shared" si="2106"/>
        <v>0</v>
      </c>
      <c r="AA4810" s="1">
        <f t="shared" si="2107"/>
        <v>0</v>
      </c>
      <c r="AD4810" s="1">
        <f t="shared" si="2108"/>
        <v>4</v>
      </c>
      <c r="AE4810" s="1">
        <f t="shared" si="2109"/>
        <v>1</v>
      </c>
      <c r="AF4810" s="1">
        <f t="shared" si="2110"/>
        <v>0</v>
      </c>
      <c r="AG4810" s="1">
        <f t="shared" si="2111"/>
        <v>0</v>
      </c>
      <c r="AH4810" s="1">
        <f t="shared" si="2112"/>
        <v>0</v>
      </c>
      <c r="AI4810" s="1">
        <f t="shared" si="2113"/>
        <v>0</v>
      </c>
      <c r="AK4810" s="1" t="str">
        <f t="shared" si="2101"/>
        <v>410000</v>
      </c>
    </row>
    <row r="4811" spans="4:37" x14ac:dyDescent="0.25">
      <c r="D4811" s="27">
        <v>4789</v>
      </c>
      <c r="E4811" s="27">
        <f t="shared" si="2087"/>
        <v>0</v>
      </c>
      <c r="F4811" s="27">
        <f t="shared" si="2088"/>
        <v>0</v>
      </c>
      <c r="G4811" s="27">
        <f t="shared" si="2094"/>
        <v>0</v>
      </c>
      <c r="H4811" s="2">
        <f>_xlfn.IFNA(IF(MATCH(AK4811,$AK$23:AK4810,0)&gt;0,0,0),1)</f>
        <v>0</v>
      </c>
      <c r="I4811" s="2">
        <f t="shared" si="2086"/>
        <v>3</v>
      </c>
      <c r="J4811" s="31">
        <f t="shared" si="2095"/>
        <v>1</v>
      </c>
      <c r="K4811" s="32">
        <f t="shared" si="2089"/>
        <v>0</v>
      </c>
      <c r="L4811" s="31">
        <f t="shared" si="2096"/>
        <v>2</v>
      </c>
      <c r="M4811" s="32">
        <f t="shared" si="2090"/>
        <v>0</v>
      </c>
      <c r="N4811" s="31">
        <f t="shared" si="2097"/>
        <v>0</v>
      </c>
      <c r="O4811" s="32">
        <f t="shared" si="2091"/>
        <v>0</v>
      </c>
      <c r="P4811" s="31">
        <f t="shared" si="2098"/>
        <v>0</v>
      </c>
      <c r="Q4811" s="32">
        <f t="shared" si="2092"/>
        <v>0</v>
      </c>
      <c r="R4811" s="31">
        <f t="shared" si="2099"/>
        <v>0</v>
      </c>
      <c r="S4811" s="32">
        <f t="shared" si="2093"/>
        <v>0</v>
      </c>
      <c r="T4811" s="31">
        <f t="shared" si="2100"/>
        <v>0</v>
      </c>
      <c r="V4811" s="1">
        <f t="shared" si="2102"/>
        <v>1</v>
      </c>
      <c r="W4811" s="1">
        <f t="shared" si="2103"/>
        <v>2</v>
      </c>
      <c r="X4811" s="1">
        <f t="shared" si="2104"/>
        <v>0</v>
      </c>
      <c r="Y4811" s="1">
        <f t="shared" si="2105"/>
        <v>0</v>
      </c>
      <c r="Z4811" s="1">
        <f t="shared" si="2106"/>
        <v>0</v>
      </c>
      <c r="AA4811" s="1">
        <f t="shared" si="2107"/>
        <v>0</v>
      </c>
      <c r="AD4811" s="1">
        <f t="shared" si="2108"/>
        <v>2</v>
      </c>
      <c r="AE4811" s="1">
        <f t="shared" si="2109"/>
        <v>1</v>
      </c>
      <c r="AF4811" s="1">
        <f t="shared" si="2110"/>
        <v>0</v>
      </c>
      <c r="AG4811" s="1">
        <f t="shared" si="2111"/>
        <v>0</v>
      </c>
      <c r="AH4811" s="1">
        <f t="shared" si="2112"/>
        <v>0</v>
      </c>
      <c r="AI4811" s="1">
        <f t="shared" si="2113"/>
        <v>0</v>
      </c>
      <c r="AK4811" s="1" t="str">
        <f t="shared" si="2101"/>
        <v>210000</v>
      </c>
    </row>
    <row r="4812" spans="4:37" x14ac:dyDescent="0.25">
      <c r="D4812" s="27">
        <v>4790</v>
      </c>
      <c r="E4812" s="27">
        <f t="shared" si="2087"/>
        <v>0</v>
      </c>
      <c r="F4812" s="27">
        <f t="shared" si="2088"/>
        <v>0</v>
      </c>
      <c r="G4812" s="27">
        <f t="shared" si="2094"/>
        <v>0</v>
      </c>
      <c r="H4812" s="2">
        <f>_xlfn.IFNA(IF(MATCH(AK4812,$AK$23:AK4811,0)&gt;0,0,0),1)</f>
        <v>0</v>
      </c>
      <c r="I4812" s="2">
        <f t="shared" si="2086"/>
        <v>4</v>
      </c>
      <c r="J4812" s="31">
        <f t="shared" si="2095"/>
        <v>2</v>
      </c>
      <c r="K4812" s="32">
        <f t="shared" si="2089"/>
        <v>1</v>
      </c>
      <c r="L4812" s="31">
        <f t="shared" si="2096"/>
        <v>2</v>
      </c>
      <c r="M4812" s="32">
        <f t="shared" si="2090"/>
        <v>0</v>
      </c>
      <c r="N4812" s="31">
        <f t="shared" si="2097"/>
        <v>0</v>
      </c>
      <c r="O4812" s="32">
        <f t="shared" si="2091"/>
        <v>0</v>
      </c>
      <c r="P4812" s="31">
        <f t="shared" si="2098"/>
        <v>0</v>
      </c>
      <c r="Q4812" s="32">
        <f t="shared" si="2092"/>
        <v>0</v>
      </c>
      <c r="R4812" s="31">
        <f t="shared" si="2099"/>
        <v>0</v>
      </c>
      <c r="S4812" s="32">
        <f t="shared" si="2093"/>
        <v>0</v>
      </c>
      <c r="T4812" s="31">
        <f t="shared" si="2100"/>
        <v>0</v>
      </c>
      <c r="V4812" s="1">
        <f t="shared" si="2102"/>
        <v>2</v>
      </c>
      <c r="W4812" s="1">
        <f t="shared" si="2103"/>
        <v>2</v>
      </c>
      <c r="X4812" s="1">
        <f t="shared" si="2104"/>
        <v>0</v>
      </c>
      <c r="Y4812" s="1">
        <f t="shared" si="2105"/>
        <v>0</v>
      </c>
      <c r="Z4812" s="1">
        <f t="shared" si="2106"/>
        <v>0</v>
      </c>
      <c r="AA4812" s="1">
        <f t="shared" si="2107"/>
        <v>0</v>
      </c>
      <c r="AD4812" s="1">
        <f t="shared" si="2108"/>
        <v>2</v>
      </c>
      <c r="AE4812" s="1">
        <f t="shared" si="2109"/>
        <v>2</v>
      </c>
      <c r="AF4812" s="1">
        <f t="shared" si="2110"/>
        <v>0</v>
      </c>
      <c r="AG4812" s="1">
        <f t="shared" si="2111"/>
        <v>0</v>
      </c>
      <c r="AH4812" s="1">
        <f t="shared" si="2112"/>
        <v>0</v>
      </c>
      <c r="AI4812" s="1">
        <f t="shared" si="2113"/>
        <v>0</v>
      </c>
      <c r="AK4812" s="1" t="str">
        <f t="shared" si="2101"/>
        <v>220000</v>
      </c>
    </row>
    <row r="4813" spans="4:37" x14ac:dyDescent="0.25">
      <c r="D4813" s="27">
        <v>4791</v>
      </c>
      <c r="E4813" s="27">
        <f t="shared" si="2087"/>
        <v>0</v>
      </c>
      <c r="F4813" s="27">
        <f t="shared" si="2088"/>
        <v>0</v>
      </c>
      <c r="G4813" s="27">
        <f t="shared" si="2094"/>
        <v>0</v>
      </c>
      <c r="H4813" s="2">
        <f>_xlfn.IFNA(IF(MATCH(AK4813,$AK$23:AK4812,0)&gt;0,0,0),1)</f>
        <v>0</v>
      </c>
      <c r="I4813" s="2">
        <f t="shared" si="2086"/>
        <v>5</v>
      </c>
      <c r="J4813" s="31">
        <f t="shared" si="2095"/>
        <v>3</v>
      </c>
      <c r="K4813" s="32">
        <f t="shared" si="2089"/>
        <v>0</v>
      </c>
      <c r="L4813" s="31">
        <f t="shared" si="2096"/>
        <v>2</v>
      </c>
      <c r="M4813" s="32">
        <f t="shared" si="2090"/>
        <v>0</v>
      </c>
      <c r="N4813" s="31">
        <f t="shared" si="2097"/>
        <v>0</v>
      </c>
      <c r="O4813" s="32">
        <f t="shared" si="2091"/>
        <v>0</v>
      </c>
      <c r="P4813" s="31">
        <f t="shared" si="2098"/>
        <v>0</v>
      </c>
      <c r="Q4813" s="32">
        <f t="shared" si="2092"/>
        <v>0</v>
      </c>
      <c r="R4813" s="31">
        <f t="shared" si="2099"/>
        <v>0</v>
      </c>
      <c r="S4813" s="32">
        <f t="shared" si="2093"/>
        <v>0</v>
      </c>
      <c r="T4813" s="31">
        <f t="shared" si="2100"/>
        <v>0</v>
      </c>
      <c r="V4813" s="1">
        <f t="shared" si="2102"/>
        <v>3</v>
      </c>
      <c r="W4813" s="1">
        <f t="shared" si="2103"/>
        <v>2</v>
      </c>
      <c r="X4813" s="1">
        <f t="shared" si="2104"/>
        <v>0</v>
      </c>
      <c r="Y4813" s="1">
        <f t="shared" si="2105"/>
        <v>0</v>
      </c>
      <c r="Z4813" s="1">
        <f t="shared" si="2106"/>
        <v>0</v>
      </c>
      <c r="AA4813" s="1">
        <f t="shared" si="2107"/>
        <v>0</v>
      </c>
      <c r="AD4813" s="1">
        <f t="shared" si="2108"/>
        <v>3</v>
      </c>
      <c r="AE4813" s="1">
        <f t="shared" si="2109"/>
        <v>2</v>
      </c>
      <c r="AF4813" s="1">
        <f t="shared" si="2110"/>
        <v>0</v>
      </c>
      <c r="AG4813" s="1">
        <f t="shared" si="2111"/>
        <v>0</v>
      </c>
      <c r="AH4813" s="1">
        <f t="shared" si="2112"/>
        <v>0</v>
      </c>
      <c r="AI4813" s="1">
        <f t="shared" si="2113"/>
        <v>0</v>
      </c>
      <c r="AK4813" s="1" t="str">
        <f t="shared" si="2101"/>
        <v>320000</v>
      </c>
    </row>
    <row r="4814" spans="4:37" x14ac:dyDescent="0.25">
      <c r="D4814" s="27">
        <v>4792</v>
      </c>
      <c r="E4814" s="27">
        <f t="shared" si="2087"/>
        <v>0</v>
      </c>
      <c r="F4814" s="27">
        <f t="shared" si="2088"/>
        <v>0</v>
      </c>
      <c r="G4814" s="27">
        <f t="shared" si="2094"/>
        <v>0</v>
      </c>
      <c r="H4814" s="2">
        <f>_xlfn.IFNA(IF(MATCH(AK4814,$AK$23:AK4813,0)&gt;0,0,0),1)</f>
        <v>0</v>
      </c>
      <c r="I4814" s="2">
        <f t="shared" si="2086"/>
        <v>6</v>
      </c>
      <c r="J4814" s="31">
        <f t="shared" si="2095"/>
        <v>4</v>
      </c>
      <c r="K4814" s="32">
        <f t="shared" si="2089"/>
        <v>0</v>
      </c>
      <c r="L4814" s="31">
        <f t="shared" si="2096"/>
        <v>2</v>
      </c>
      <c r="M4814" s="32">
        <f t="shared" si="2090"/>
        <v>0</v>
      </c>
      <c r="N4814" s="31">
        <f t="shared" si="2097"/>
        <v>0</v>
      </c>
      <c r="O4814" s="32">
        <f t="shared" si="2091"/>
        <v>0</v>
      </c>
      <c r="P4814" s="31">
        <f t="shared" si="2098"/>
        <v>0</v>
      </c>
      <c r="Q4814" s="32">
        <f t="shared" si="2092"/>
        <v>0</v>
      </c>
      <c r="R4814" s="31">
        <f t="shared" si="2099"/>
        <v>0</v>
      </c>
      <c r="S4814" s="32">
        <f t="shared" si="2093"/>
        <v>0</v>
      </c>
      <c r="T4814" s="31">
        <f t="shared" si="2100"/>
        <v>0</v>
      </c>
      <c r="V4814" s="1">
        <f t="shared" si="2102"/>
        <v>4</v>
      </c>
      <c r="W4814" s="1">
        <f t="shared" si="2103"/>
        <v>2</v>
      </c>
      <c r="X4814" s="1">
        <f t="shared" si="2104"/>
        <v>0</v>
      </c>
      <c r="Y4814" s="1">
        <f t="shared" si="2105"/>
        <v>0</v>
      </c>
      <c r="Z4814" s="1">
        <f t="shared" si="2106"/>
        <v>0</v>
      </c>
      <c r="AA4814" s="1">
        <f t="shared" si="2107"/>
        <v>0</v>
      </c>
      <c r="AD4814" s="1">
        <f t="shared" si="2108"/>
        <v>4</v>
      </c>
      <c r="AE4814" s="1">
        <f t="shared" si="2109"/>
        <v>2</v>
      </c>
      <c r="AF4814" s="1">
        <f t="shared" si="2110"/>
        <v>0</v>
      </c>
      <c r="AG4814" s="1">
        <f t="shared" si="2111"/>
        <v>0</v>
      </c>
      <c r="AH4814" s="1">
        <f t="shared" si="2112"/>
        <v>0</v>
      </c>
      <c r="AI4814" s="1">
        <f t="shared" si="2113"/>
        <v>0</v>
      </c>
      <c r="AK4814" s="1" t="str">
        <f t="shared" si="2101"/>
        <v>420000</v>
      </c>
    </row>
    <row r="4815" spans="4:37" x14ac:dyDescent="0.25">
      <c r="D4815" s="27">
        <v>4793</v>
      </c>
      <c r="E4815" s="27">
        <f t="shared" si="2087"/>
        <v>0</v>
      </c>
      <c r="F4815" s="27">
        <f t="shared" si="2088"/>
        <v>0</v>
      </c>
      <c r="G4815" s="27">
        <f t="shared" si="2094"/>
        <v>0</v>
      </c>
      <c r="H4815" s="2">
        <f>_xlfn.IFNA(IF(MATCH(AK4815,$AK$23:AK4814,0)&gt;0,0,0),1)</f>
        <v>0</v>
      </c>
      <c r="I4815" s="2">
        <f t="shared" si="2086"/>
        <v>4</v>
      </c>
      <c r="J4815" s="31">
        <f t="shared" si="2095"/>
        <v>1</v>
      </c>
      <c r="K4815" s="32">
        <f t="shared" si="2089"/>
        <v>0</v>
      </c>
      <c r="L4815" s="31">
        <f t="shared" si="2096"/>
        <v>3</v>
      </c>
      <c r="M4815" s="32">
        <f t="shared" si="2090"/>
        <v>0</v>
      </c>
      <c r="N4815" s="31">
        <f t="shared" si="2097"/>
        <v>0</v>
      </c>
      <c r="O4815" s="32">
        <f t="shared" si="2091"/>
        <v>0</v>
      </c>
      <c r="P4815" s="31">
        <f t="shared" si="2098"/>
        <v>0</v>
      </c>
      <c r="Q4815" s="32">
        <f t="shared" si="2092"/>
        <v>0</v>
      </c>
      <c r="R4815" s="31">
        <f t="shared" si="2099"/>
        <v>0</v>
      </c>
      <c r="S4815" s="32">
        <f t="shared" si="2093"/>
        <v>0</v>
      </c>
      <c r="T4815" s="31">
        <f t="shared" si="2100"/>
        <v>0</v>
      </c>
      <c r="V4815" s="1">
        <f t="shared" si="2102"/>
        <v>1</v>
      </c>
      <c r="W4815" s="1">
        <f t="shared" si="2103"/>
        <v>3</v>
      </c>
      <c r="X4815" s="1">
        <f t="shared" si="2104"/>
        <v>0</v>
      </c>
      <c r="Y4815" s="1">
        <f t="shared" si="2105"/>
        <v>0</v>
      </c>
      <c r="Z4815" s="1">
        <f t="shared" si="2106"/>
        <v>0</v>
      </c>
      <c r="AA4815" s="1">
        <f t="shared" si="2107"/>
        <v>0</v>
      </c>
      <c r="AD4815" s="1">
        <f t="shared" si="2108"/>
        <v>3</v>
      </c>
      <c r="AE4815" s="1">
        <f t="shared" si="2109"/>
        <v>1</v>
      </c>
      <c r="AF4815" s="1">
        <f t="shared" si="2110"/>
        <v>0</v>
      </c>
      <c r="AG4815" s="1">
        <f t="shared" si="2111"/>
        <v>0</v>
      </c>
      <c r="AH4815" s="1">
        <f t="shared" si="2112"/>
        <v>0</v>
      </c>
      <c r="AI4815" s="1">
        <f t="shared" si="2113"/>
        <v>0</v>
      </c>
      <c r="AK4815" s="1" t="str">
        <f t="shared" si="2101"/>
        <v>310000</v>
      </c>
    </row>
    <row r="4816" spans="4:37" x14ac:dyDescent="0.25">
      <c r="D4816" s="27">
        <v>4794</v>
      </c>
      <c r="E4816" s="27">
        <f t="shared" si="2087"/>
        <v>0</v>
      </c>
      <c r="F4816" s="27">
        <f t="shared" si="2088"/>
        <v>0</v>
      </c>
      <c r="G4816" s="27">
        <f t="shared" si="2094"/>
        <v>0</v>
      </c>
      <c r="H4816" s="2">
        <f>_xlfn.IFNA(IF(MATCH(AK4816,$AK$23:AK4815,0)&gt;0,0,0),1)</f>
        <v>0</v>
      </c>
      <c r="I4816" s="2">
        <f t="shared" si="2086"/>
        <v>5</v>
      </c>
      <c r="J4816" s="31">
        <f t="shared" si="2095"/>
        <v>2</v>
      </c>
      <c r="K4816" s="32">
        <f t="shared" si="2089"/>
        <v>0</v>
      </c>
      <c r="L4816" s="31">
        <f t="shared" si="2096"/>
        <v>3</v>
      </c>
      <c r="M4816" s="32">
        <f t="shared" si="2090"/>
        <v>0</v>
      </c>
      <c r="N4816" s="31">
        <f t="shared" si="2097"/>
        <v>0</v>
      </c>
      <c r="O4816" s="32">
        <f t="shared" si="2091"/>
        <v>0</v>
      </c>
      <c r="P4816" s="31">
        <f t="shared" si="2098"/>
        <v>0</v>
      </c>
      <c r="Q4816" s="32">
        <f t="shared" si="2092"/>
        <v>0</v>
      </c>
      <c r="R4816" s="31">
        <f t="shared" si="2099"/>
        <v>0</v>
      </c>
      <c r="S4816" s="32">
        <f t="shared" si="2093"/>
        <v>0</v>
      </c>
      <c r="T4816" s="31">
        <f t="shared" si="2100"/>
        <v>0</v>
      </c>
      <c r="V4816" s="1">
        <f t="shared" si="2102"/>
        <v>2</v>
      </c>
      <c r="W4816" s="1">
        <f t="shared" si="2103"/>
        <v>3</v>
      </c>
      <c r="X4816" s="1">
        <f t="shared" si="2104"/>
        <v>0</v>
      </c>
      <c r="Y4816" s="1">
        <f t="shared" si="2105"/>
        <v>0</v>
      </c>
      <c r="Z4816" s="1">
        <f t="shared" si="2106"/>
        <v>0</v>
      </c>
      <c r="AA4816" s="1">
        <f t="shared" si="2107"/>
        <v>0</v>
      </c>
      <c r="AD4816" s="1">
        <f t="shared" si="2108"/>
        <v>3</v>
      </c>
      <c r="AE4816" s="1">
        <f t="shared" si="2109"/>
        <v>2</v>
      </c>
      <c r="AF4816" s="1">
        <f t="shared" si="2110"/>
        <v>0</v>
      </c>
      <c r="AG4816" s="1">
        <f t="shared" si="2111"/>
        <v>0</v>
      </c>
      <c r="AH4816" s="1">
        <f t="shared" si="2112"/>
        <v>0</v>
      </c>
      <c r="AI4816" s="1">
        <f t="shared" si="2113"/>
        <v>0</v>
      </c>
      <c r="AK4816" s="1" t="str">
        <f t="shared" si="2101"/>
        <v>320000</v>
      </c>
    </row>
    <row r="4817" spans="4:37" x14ac:dyDescent="0.25">
      <c r="D4817" s="27">
        <v>4795</v>
      </c>
      <c r="E4817" s="27">
        <f t="shared" si="2087"/>
        <v>0</v>
      </c>
      <c r="F4817" s="27">
        <f t="shared" si="2088"/>
        <v>0</v>
      </c>
      <c r="G4817" s="27">
        <f t="shared" si="2094"/>
        <v>0</v>
      </c>
      <c r="H4817" s="2">
        <f>_xlfn.IFNA(IF(MATCH(AK4817,$AK$23:AK4816,0)&gt;0,0,0),1)</f>
        <v>0</v>
      </c>
      <c r="I4817" s="2">
        <f t="shared" ref="I4817:I4880" si="2114">SUM(J4817,L4817,N4817,P4817,R4817,T4817)</f>
        <v>6</v>
      </c>
      <c r="J4817" s="31">
        <f t="shared" si="2095"/>
        <v>3</v>
      </c>
      <c r="K4817" s="32">
        <f t="shared" si="2089"/>
        <v>1</v>
      </c>
      <c r="L4817" s="31">
        <f t="shared" si="2096"/>
        <v>3</v>
      </c>
      <c r="M4817" s="32">
        <f t="shared" si="2090"/>
        <v>0</v>
      </c>
      <c r="N4817" s="31">
        <f t="shared" si="2097"/>
        <v>0</v>
      </c>
      <c r="O4817" s="32">
        <f t="shared" si="2091"/>
        <v>0</v>
      </c>
      <c r="P4817" s="31">
        <f t="shared" si="2098"/>
        <v>0</v>
      </c>
      <c r="Q4817" s="32">
        <f t="shared" si="2092"/>
        <v>0</v>
      </c>
      <c r="R4817" s="31">
        <f t="shared" si="2099"/>
        <v>0</v>
      </c>
      <c r="S4817" s="32">
        <f t="shared" si="2093"/>
        <v>0</v>
      </c>
      <c r="T4817" s="31">
        <f t="shared" si="2100"/>
        <v>0</v>
      </c>
      <c r="V4817" s="1">
        <f t="shared" si="2102"/>
        <v>3</v>
      </c>
      <c r="W4817" s="1">
        <f t="shared" si="2103"/>
        <v>3</v>
      </c>
      <c r="X4817" s="1">
        <f t="shared" si="2104"/>
        <v>0</v>
      </c>
      <c r="Y4817" s="1">
        <f t="shared" si="2105"/>
        <v>0</v>
      </c>
      <c r="Z4817" s="1">
        <f t="shared" si="2106"/>
        <v>0</v>
      </c>
      <c r="AA4817" s="1">
        <f t="shared" si="2107"/>
        <v>0</v>
      </c>
      <c r="AD4817" s="1">
        <f t="shared" si="2108"/>
        <v>3</v>
      </c>
      <c r="AE4817" s="1">
        <f t="shared" si="2109"/>
        <v>3</v>
      </c>
      <c r="AF4817" s="1">
        <f t="shared" si="2110"/>
        <v>0</v>
      </c>
      <c r="AG4817" s="1">
        <f t="shared" si="2111"/>
        <v>0</v>
      </c>
      <c r="AH4817" s="1">
        <f t="shared" si="2112"/>
        <v>0</v>
      </c>
      <c r="AI4817" s="1">
        <f t="shared" si="2113"/>
        <v>0</v>
      </c>
      <c r="AK4817" s="1" t="str">
        <f t="shared" si="2101"/>
        <v>330000</v>
      </c>
    </row>
    <row r="4818" spans="4:37" x14ac:dyDescent="0.25">
      <c r="D4818" s="27">
        <v>4796</v>
      </c>
      <c r="E4818" s="27">
        <f t="shared" si="2087"/>
        <v>0</v>
      </c>
      <c r="F4818" s="27">
        <f t="shared" si="2088"/>
        <v>0</v>
      </c>
      <c r="G4818" s="27">
        <f t="shared" si="2094"/>
        <v>0</v>
      </c>
      <c r="H4818" s="2">
        <f>_xlfn.IFNA(IF(MATCH(AK4818,$AK$23:AK4817,0)&gt;0,0,0),1)</f>
        <v>0</v>
      </c>
      <c r="I4818" s="2">
        <f t="shared" si="2114"/>
        <v>7</v>
      </c>
      <c r="J4818" s="31">
        <f t="shared" si="2095"/>
        <v>4</v>
      </c>
      <c r="K4818" s="32">
        <f t="shared" si="2089"/>
        <v>0</v>
      </c>
      <c r="L4818" s="31">
        <f t="shared" si="2096"/>
        <v>3</v>
      </c>
      <c r="M4818" s="32">
        <f t="shared" si="2090"/>
        <v>0</v>
      </c>
      <c r="N4818" s="31">
        <f t="shared" si="2097"/>
        <v>0</v>
      </c>
      <c r="O4818" s="32">
        <f t="shared" si="2091"/>
        <v>0</v>
      </c>
      <c r="P4818" s="31">
        <f t="shared" si="2098"/>
        <v>0</v>
      </c>
      <c r="Q4818" s="32">
        <f t="shared" si="2092"/>
        <v>0</v>
      </c>
      <c r="R4818" s="31">
        <f t="shared" si="2099"/>
        <v>0</v>
      </c>
      <c r="S4818" s="32">
        <f t="shared" si="2093"/>
        <v>0</v>
      </c>
      <c r="T4818" s="31">
        <f t="shared" si="2100"/>
        <v>0</v>
      </c>
      <c r="V4818" s="1">
        <f t="shared" si="2102"/>
        <v>4</v>
      </c>
      <c r="W4818" s="1">
        <f t="shared" si="2103"/>
        <v>3</v>
      </c>
      <c r="X4818" s="1">
        <f t="shared" si="2104"/>
        <v>0</v>
      </c>
      <c r="Y4818" s="1">
        <f t="shared" si="2105"/>
        <v>0</v>
      </c>
      <c r="Z4818" s="1">
        <f t="shared" si="2106"/>
        <v>0</v>
      </c>
      <c r="AA4818" s="1">
        <f t="shared" si="2107"/>
        <v>0</v>
      </c>
      <c r="AD4818" s="1">
        <f t="shared" si="2108"/>
        <v>4</v>
      </c>
      <c r="AE4818" s="1">
        <f t="shared" si="2109"/>
        <v>3</v>
      </c>
      <c r="AF4818" s="1">
        <f t="shared" si="2110"/>
        <v>0</v>
      </c>
      <c r="AG4818" s="1">
        <f t="shared" si="2111"/>
        <v>0</v>
      </c>
      <c r="AH4818" s="1">
        <f t="shared" si="2112"/>
        <v>0</v>
      </c>
      <c r="AI4818" s="1">
        <f t="shared" si="2113"/>
        <v>0</v>
      </c>
      <c r="AK4818" s="1" t="str">
        <f t="shared" si="2101"/>
        <v>430000</v>
      </c>
    </row>
    <row r="4819" spans="4:37" x14ac:dyDescent="0.25">
      <c r="D4819" s="27">
        <v>4797</v>
      </c>
      <c r="E4819" s="27">
        <f t="shared" si="2087"/>
        <v>0</v>
      </c>
      <c r="F4819" s="27">
        <f t="shared" si="2088"/>
        <v>0</v>
      </c>
      <c r="G4819" s="27">
        <f t="shared" si="2094"/>
        <v>0</v>
      </c>
      <c r="H4819" s="2">
        <f>_xlfn.IFNA(IF(MATCH(AK4819,$AK$23:AK4818,0)&gt;0,0,0),1)</f>
        <v>0</v>
      </c>
      <c r="I4819" s="2">
        <f t="shared" si="2114"/>
        <v>5</v>
      </c>
      <c r="J4819" s="31">
        <f t="shared" si="2095"/>
        <v>1</v>
      </c>
      <c r="K4819" s="32">
        <f t="shared" si="2089"/>
        <v>0</v>
      </c>
      <c r="L4819" s="31">
        <f t="shared" si="2096"/>
        <v>4</v>
      </c>
      <c r="M4819" s="32">
        <f t="shared" si="2090"/>
        <v>0</v>
      </c>
      <c r="N4819" s="31">
        <f t="shared" si="2097"/>
        <v>0</v>
      </c>
      <c r="O4819" s="32">
        <f t="shared" si="2091"/>
        <v>0</v>
      </c>
      <c r="P4819" s="31">
        <f t="shared" si="2098"/>
        <v>0</v>
      </c>
      <c r="Q4819" s="32">
        <f t="shared" si="2092"/>
        <v>0</v>
      </c>
      <c r="R4819" s="31">
        <f t="shared" si="2099"/>
        <v>0</v>
      </c>
      <c r="S4819" s="32">
        <f t="shared" si="2093"/>
        <v>0</v>
      </c>
      <c r="T4819" s="31">
        <f t="shared" si="2100"/>
        <v>0</v>
      </c>
      <c r="V4819" s="1">
        <f t="shared" si="2102"/>
        <v>1</v>
      </c>
      <c r="W4819" s="1">
        <f t="shared" si="2103"/>
        <v>4</v>
      </c>
      <c r="X4819" s="1">
        <f t="shared" si="2104"/>
        <v>0</v>
      </c>
      <c r="Y4819" s="1">
        <f t="shared" si="2105"/>
        <v>0</v>
      </c>
      <c r="Z4819" s="1">
        <f t="shared" si="2106"/>
        <v>0</v>
      </c>
      <c r="AA4819" s="1">
        <f t="shared" si="2107"/>
        <v>0</v>
      </c>
      <c r="AD4819" s="1">
        <f t="shared" si="2108"/>
        <v>4</v>
      </c>
      <c r="AE4819" s="1">
        <f t="shared" si="2109"/>
        <v>1</v>
      </c>
      <c r="AF4819" s="1">
        <f t="shared" si="2110"/>
        <v>0</v>
      </c>
      <c r="AG4819" s="1">
        <f t="shared" si="2111"/>
        <v>0</v>
      </c>
      <c r="AH4819" s="1">
        <f t="shared" si="2112"/>
        <v>0</v>
      </c>
      <c r="AI4819" s="1">
        <f t="shared" si="2113"/>
        <v>0</v>
      </c>
      <c r="AK4819" s="1" t="str">
        <f t="shared" si="2101"/>
        <v>410000</v>
      </c>
    </row>
    <row r="4820" spans="4:37" x14ac:dyDescent="0.25">
      <c r="D4820" s="27">
        <v>4798</v>
      </c>
      <c r="E4820" s="27">
        <f t="shared" si="2087"/>
        <v>0</v>
      </c>
      <c r="F4820" s="27">
        <f t="shared" si="2088"/>
        <v>0</v>
      </c>
      <c r="G4820" s="27">
        <f t="shared" si="2094"/>
        <v>0</v>
      </c>
      <c r="H4820" s="2">
        <f>_xlfn.IFNA(IF(MATCH(AK4820,$AK$23:AK4819,0)&gt;0,0,0),1)</f>
        <v>0</v>
      </c>
      <c r="I4820" s="2">
        <f t="shared" si="2114"/>
        <v>6</v>
      </c>
      <c r="J4820" s="31">
        <f t="shared" si="2095"/>
        <v>2</v>
      </c>
      <c r="K4820" s="32">
        <f t="shared" si="2089"/>
        <v>0</v>
      </c>
      <c r="L4820" s="31">
        <f t="shared" si="2096"/>
        <v>4</v>
      </c>
      <c r="M4820" s="32">
        <f t="shared" si="2090"/>
        <v>0</v>
      </c>
      <c r="N4820" s="31">
        <f t="shared" si="2097"/>
        <v>0</v>
      </c>
      <c r="O4820" s="32">
        <f t="shared" si="2091"/>
        <v>0</v>
      </c>
      <c r="P4820" s="31">
        <f t="shared" si="2098"/>
        <v>0</v>
      </c>
      <c r="Q4820" s="32">
        <f t="shared" si="2092"/>
        <v>0</v>
      </c>
      <c r="R4820" s="31">
        <f t="shared" si="2099"/>
        <v>0</v>
      </c>
      <c r="S4820" s="32">
        <f t="shared" si="2093"/>
        <v>0</v>
      </c>
      <c r="T4820" s="31">
        <f t="shared" si="2100"/>
        <v>0</v>
      </c>
      <c r="V4820" s="1">
        <f t="shared" si="2102"/>
        <v>2</v>
      </c>
      <c r="W4820" s="1">
        <f t="shared" si="2103"/>
        <v>4</v>
      </c>
      <c r="X4820" s="1">
        <f t="shared" si="2104"/>
        <v>0</v>
      </c>
      <c r="Y4820" s="1">
        <f t="shared" si="2105"/>
        <v>0</v>
      </c>
      <c r="Z4820" s="1">
        <f t="shared" si="2106"/>
        <v>0</v>
      </c>
      <c r="AA4820" s="1">
        <f t="shared" si="2107"/>
        <v>0</v>
      </c>
      <c r="AD4820" s="1">
        <f t="shared" si="2108"/>
        <v>4</v>
      </c>
      <c r="AE4820" s="1">
        <f t="shared" si="2109"/>
        <v>2</v>
      </c>
      <c r="AF4820" s="1">
        <f t="shared" si="2110"/>
        <v>0</v>
      </c>
      <c r="AG4820" s="1">
        <f t="shared" si="2111"/>
        <v>0</v>
      </c>
      <c r="AH4820" s="1">
        <f t="shared" si="2112"/>
        <v>0</v>
      </c>
      <c r="AI4820" s="1">
        <f t="shared" si="2113"/>
        <v>0</v>
      </c>
      <c r="AK4820" s="1" t="str">
        <f t="shared" si="2101"/>
        <v>420000</v>
      </c>
    </row>
    <row r="4821" spans="4:37" x14ac:dyDescent="0.25">
      <c r="D4821" s="27">
        <v>4799</v>
      </c>
      <c r="E4821" s="27">
        <f t="shared" si="2087"/>
        <v>0</v>
      </c>
      <c r="F4821" s="27">
        <f t="shared" si="2088"/>
        <v>0</v>
      </c>
      <c r="G4821" s="27">
        <f t="shared" si="2094"/>
        <v>0</v>
      </c>
      <c r="H4821" s="2">
        <f>_xlfn.IFNA(IF(MATCH(AK4821,$AK$23:AK4820,0)&gt;0,0,0),1)</f>
        <v>0</v>
      </c>
      <c r="I4821" s="2">
        <f t="shared" si="2114"/>
        <v>7</v>
      </c>
      <c r="J4821" s="31">
        <f t="shared" si="2095"/>
        <v>3</v>
      </c>
      <c r="K4821" s="32">
        <f t="shared" si="2089"/>
        <v>0</v>
      </c>
      <c r="L4821" s="31">
        <f t="shared" si="2096"/>
        <v>4</v>
      </c>
      <c r="M4821" s="32">
        <f t="shared" si="2090"/>
        <v>0</v>
      </c>
      <c r="N4821" s="31">
        <f t="shared" si="2097"/>
        <v>0</v>
      </c>
      <c r="O4821" s="32">
        <f t="shared" si="2091"/>
        <v>0</v>
      </c>
      <c r="P4821" s="31">
        <f t="shared" si="2098"/>
        <v>0</v>
      </c>
      <c r="Q4821" s="32">
        <f t="shared" si="2092"/>
        <v>0</v>
      </c>
      <c r="R4821" s="31">
        <f t="shared" si="2099"/>
        <v>0</v>
      </c>
      <c r="S4821" s="32">
        <f t="shared" si="2093"/>
        <v>0</v>
      </c>
      <c r="T4821" s="31">
        <f t="shared" si="2100"/>
        <v>0</v>
      </c>
      <c r="V4821" s="1">
        <f t="shared" si="2102"/>
        <v>3</v>
      </c>
      <c r="W4821" s="1">
        <f t="shared" si="2103"/>
        <v>4</v>
      </c>
      <c r="X4821" s="1">
        <f t="shared" si="2104"/>
        <v>0</v>
      </c>
      <c r="Y4821" s="1">
        <f t="shared" si="2105"/>
        <v>0</v>
      </c>
      <c r="Z4821" s="1">
        <f t="shared" si="2106"/>
        <v>0</v>
      </c>
      <c r="AA4821" s="1">
        <f t="shared" si="2107"/>
        <v>0</v>
      </c>
      <c r="AD4821" s="1">
        <f t="shared" si="2108"/>
        <v>4</v>
      </c>
      <c r="AE4821" s="1">
        <f t="shared" si="2109"/>
        <v>3</v>
      </c>
      <c r="AF4821" s="1">
        <f t="shared" si="2110"/>
        <v>0</v>
      </c>
      <c r="AG4821" s="1">
        <f t="shared" si="2111"/>
        <v>0</v>
      </c>
      <c r="AH4821" s="1">
        <f t="shared" si="2112"/>
        <v>0</v>
      </c>
      <c r="AI4821" s="1">
        <f t="shared" si="2113"/>
        <v>0</v>
      </c>
      <c r="AK4821" s="1" t="str">
        <f t="shared" si="2101"/>
        <v>430000</v>
      </c>
    </row>
    <row r="4822" spans="4:37" x14ac:dyDescent="0.25">
      <c r="D4822" s="27">
        <v>4800</v>
      </c>
      <c r="E4822" s="27">
        <f t="shared" si="2087"/>
        <v>0</v>
      </c>
      <c r="F4822" s="27">
        <f t="shared" si="2088"/>
        <v>0</v>
      </c>
      <c r="G4822" s="27">
        <f t="shared" si="2094"/>
        <v>0</v>
      </c>
      <c r="H4822" s="2">
        <f>_xlfn.IFNA(IF(MATCH(AK4822,$AK$23:AK4821,0)&gt;0,0,0),1)</f>
        <v>0</v>
      </c>
      <c r="I4822" s="2">
        <f t="shared" si="2114"/>
        <v>8</v>
      </c>
      <c r="J4822" s="31">
        <f t="shared" si="2095"/>
        <v>4</v>
      </c>
      <c r="K4822" s="32">
        <f t="shared" si="2089"/>
        <v>1</v>
      </c>
      <c r="L4822" s="31">
        <f t="shared" si="2096"/>
        <v>4</v>
      </c>
      <c r="M4822" s="32">
        <f t="shared" si="2090"/>
        <v>0</v>
      </c>
      <c r="N4822" s="31">
        <f t="shared" si="2097"/>
        <v>0</v>
      </c>
      <c r="O4822" s="32">
        <f t="shared" si="2091"/>
        <v>0</v>
      </c>
      <c r="P4822" s="31">
        <f t="shared" si="2098"/>
        <v>0</v>
      </c>
      <c r="Q4822" s="32">
        <f t="shared" si="2092"/>
        <v>0</v>
      </c>
      <c r="R4822" s="31">
        <f t="shared" si="2099"/>
        <v>0</v>
      </c>
      <c r="S4822" s="32">
        <f t="shared" si="2093"/>
        <v>0</v>
      </c>
      <c r="T4822" s="31">
        <f t="shared" si="2100"/>
        <v>0</v>
      </c>
      <c r="V4822" s="1">
        <f t="shared" si="2102"/>
        <v>4</v>
      </c>
      <c r="W4822" s="1">
        <f t="shared" si="2103"/>
        <v>4</v>
      </c>
      <c r="X4822" s="1">
        <f t="shared" si="2104"/>
        <v>0</v>
      </c>
      <c r="Y4822" s="1">
        <f t="shared" si="2105"/>
        <v>0</v>
      </c>
      <c r="Z4822" s="1">
        <f t="shared" si="2106"/>
        <v>0</v>
      </c>
      <c r="AA4822" s="1">
        <f t="shared" si="2107"/>
        <v>0</v>
      </c>
      <c r="AD4822" s="1">
        <f t="shared" si="2108"/>
        <v>4</v>
      </c>
      <c r="AE4822" s="1">
        <f t="shared" si="2109"/>
        <v>4</v>
      </c>
      <c r="AF4822" s="1">
        <f t="shared" si="2110"/>
        <v>0</v>
      </c>
      <c r="AG4822" s="1">
        <f t="shared" si="2111"/>
        <v>0</v>
      </c>
      <c r="AH4822" s="1">
        <f t="shared" si="2112"/>
        <v>0</v>
      </c>
      <c r="AI4822" s="1">
        <f t="shared" si="2113"/>
        <v>0</v>
      </c>
      <c r="AK4822" s="1" t="str">
        <f t="shared" si="2101"/>
        <v>440000</v>
      </c>
    </row>
    <row r="4823" spans="4:37" x14ac:dyDescent="0.25">
      <c r="D4823" s="27">
        <v>4801</v>
      </c>
      <c r="E4823" s="27">
        <f t="shared" ref="E4823:E4886" si="2115">IF(D4823&lt;=$C$4^$C$6,1,0)</f>
        <v>0</v>
      </c>
      <c r="F4823" s="27">
        <f t="shared" ref="F4823:F4886" si="2116">IF(E4823=1,IF(SUM(K4823,M4823,O4823,Q4823,S4823)=0,1,0),0)</f>
        <v>0</v>
      </c>
      <c r="G4823" s="27">
        <f t="shared" si="2094"/>
        <v>0</v>
      </c>
      <c r="H4823" s="2">
        <f>_xlfn.IFNA(IF(MATCH(AK4823,$AK$23:AK4822,0)&gt;0,0,0),1)</f>
        <v>0</v>
      </c>
      <c r="I4823" s="2">
        <f t="shared" si="2114"/>
        <v>2</v>
      </c>
      <c r="J4823" s="31">
        <f t="shared" si="2095"/>
        <v>1</v>
      </c>
      <c r="K4823" s="32">
        <f t="shared" ref="K4823:K4886" si="2117">IF($C$6&gt;1,IF(L4823=J4823,1,0),0)</f>
        <v>1</v>
      </c>
      <c r="L4823" s="31">
        <f t="shared" si="2096"/>
        <v>1</v>
      </c>
      <c r="M4823" s="32">
        <f t="shared" ref="M4823:M4886" si="2118">IF($C$6&gt;2,IF(OR(N4823=L4823,N4823=J4823),1,0),0)</f>
        <v>0</v>
      </c>
      <c r="N4823" s="31">
        <f t="shared" si="2097"/>
        <v>0</v>
      </c>
      <c r="O4823" s="32">
        <f t="shared" ref="O4823:O4886" si="2119">IF($C$6&gt;3,IF(OR(P4823=N4823,P4823=L4823,P4823=J4823),1,0),0)</f>
        <v>0</v>
      </c>
      <c r="P4823" s="31">
        <f t="shared" si="2098"/>
        <v>0</v>
      </c>
      <c r="Q4823" s="32">
        <f t="shared" ref="Q4823:Q4886" si="2120">IF($C$6&gt;4,IF(OR(R4823=N4823,R4823=L4823,R4823=J4823,R4823=P4823),1,0),0)</f>
        <v>0</v>
      </c>
      <c r="R4823" s="31">
        <f t="shared" si="2099"/>
        <v>0</v>
      </c>
      <c r="S4823" s="32">
        <f t="shared" ref="S4823:S4886" si="2121">IF($C$6&gt;5,IF(OR(T4823=N4823,T4823=L4823,T4823=J4823,T4823=P4823,T4823=R4823),1,0),0)</f>
        <v>0</v>
      </c>
      <c r="T4823" s="31">
        <f t="shared" si="2100"/>
        <v>0</v>
      </c>
      <c r="V4823" s="1">
        <f t="shared" si="2102"/>
        <v>1</v>
      </c>
      <c r="W4823" s="1">
        <f t="shared" si="2103"/>
        <v>1</v>
      </c>
      <c r="X4823" s="1">
        <f t="shared" si="2104"/>
        <v>0</v>
      </c>
      <c r="Y4823" s="1">
        <f t="shared" si="2105"/>
        <v>0</v>
      </c>
      <c r="Z4823" s="1">
        <f t="shared" si="2106"/>
        <v>0</v>
      </c>
      <c r="AA4823" s="1">
        <f t="shared" si="2107"/>
        <v>0</v>
      </c>
      <c r="AD4823" s="1">
        <f t="shared" si="2108"/>
        <v>1</v>
      </c>
      <c r="AE4823" s="1">
        <f t="shared" si="2109"/>
        <v>1</v>
      </c>
      <c r="AF4823" s="1">
        <f t="shared" si="2110"/>
        <v>0</v>
      </c>
      <c r="AG4823" s="1">
        <f t="shared" si="2111"/>
        <v>0</v>
      </c>
      <c r="AH4823" s="1">
        <f t="shared" si="2112"/>
        <v>0</v>
      </c>
      <c r="AI4823" s="1">
        <f t="shared" si="2113"/>
        <v>0</v>
      </c>
      <c r="AK4823" s="1" t="str">
        <f t="shared" si="2101"/>
        <v>110000</v>
      </c>
    </row>
    <row r="4824" spans="4:37" x14ac:dyDescent="0.25">
      <c r="D4824" s="27">
        <v>4802</v>
      </c>
      <c r="E4824" s="27">
        <f t="shared" si="2115"/>
        <v>0</v>
      </c>
      <c r="F4824" s="27">
        <f t="shared" si="2116"/>
        <v>0</v>
      </c>
      <c r="G4824" s="27">
        <f t="shared" ref="G4824:G4887" si="2122">IF(SUM(F4824,H4824)=2,1,0)</f>
        <v>0</v>
      </c>
      <c r="H4824" s="2">
        <f>_xlfn.IFNA(IF(MATCH(AK4824,$AK$23:AK4823,0)&gt;0,0,0),1)</f>
        <v>0</v>
      </c>
      <c r="I4824" s="2">
        <f t="shared" si="2114"/>
        <v>3</v>
      </c>
      <c r="J4824" s="31">
        <f t="shared" ref="J4824:J4887" si="2123">IF(J4823&lt;$C$4,J4823+1,1)</f>
        <v>2</v>
      </c>
      <c r="K4824" s="32">
        <f t="shared" si="2117"/>
        <v>0</v>
      </c>
      <c r="L4824" s="31">
        <f t="shared" ref="L4824:L4887" si="2124">IF($C$6&gt;=2,IF(J4824&gt;J4823,L4823,IF(L4823&lt;$C$4,L4823+1,1)),0)</f>
        <v>1</v>
      </c>
      <c r="M4824" s="32">
        <f t="shared" si="2118"/>
        <v>0</v>
      </c>
      <c r="N4824" s="31">
        <f t="shared" ref="N4824:N4887" si="2125">IF($C$6&gt;=3,IF(L4824=L4823,N4823,IF(L4824&lt;L4823,IF(N4823&lt;$C$4,N4823+1,1),N4823)),0)</f>
        <v>0</v>
      </c>
      <c r="O4824" s="32">
        <f t="shared" si="2119"/>
        <v>0</v>
      </c>
      <c r="P4824" s="31">
        <f t="shared" ref="P4824:P4887" si="2126">IF($C$6&gt;=4,IF(N4824=N4823,P4823,IF(N4824&lt;N4823,IF(P4823&lt;$C$4,P4823+1,1),P4823)),0)</f>
        <v>0</v>
      </c>
      <c r="Q4824" s="32">
        <f t="shared" si="2120"/>
        <v>0</v>
      </c>
      <c r="R4824" s="31">
        <f t="shared" ref="R4824:R4887" si="2127">IF($C$6&gt;=5,IF(P4824=P4823,R4823,IF(P4824&lt;P4823,IF(R4823&lt;$C$4,R4823+1,1),R4823)),0)</f>
        <v>0</v>
      </c>
      <c r="S4824" s="32">
        <f t="shared" si="2121"/>
        <v>0</v>
      </c>
      <c r="T4824" s="31">
        <f t="shared" ref="T4824:T4887" si="2128">IF($C$6&gt;=6,IF(R4824=R4823,T4823,IF(R4824&lt;R4823,IF(T4823&lt;$C$4,T4823+1,1),T4823)),0)</f>
        <v>0</v>
      </c>
      <c r="V4824" s="1">
        <f t="shared" si="2102"/>
        <v>2</v>
      </c>
      <c r="W4824" s="1">
        <f t="shared" si="2103"/>
        <v>1</v>
      </c>
      <c r="X4824" s="1">
        <f t="shared" si="2104"/>
        <v>0</v>
      </c>
      <c r="Y4824" s="1">
        <f t="shared" si="2105"/>
        <v>0</v>
      </c>
      <c r="Z4824" s="1">
        <f t="shared" si="2106"/>
        <v>0</v>
      </c>
      <c r="AA4824" s="1">
        <f t="shared" si="2107"/>
        <v>0</v>
      </c>
      <c r="AD4824" s="1">
        <f t="shared" si="2108"/>
        <v>2</v>
      </c>
      <c r="AE4824" s="1">
        <f t="shared" si="2109"/>
        <v>1</v>
      </c>
      <c r="AF4824" s="1">
        <f t="shared" si="2110"/>
        <v>0</v>
      </c>
      <c r="AG4824" s="1">
        <f t="shared" si="2111"/>
        <v>0</v>
      </c>
      <c r="AH4824" s="1">
        <f t="shared" si="2112"/>
        <v>0</v>
      </c>
      <c r="AI4824" s="1">
        <f t="shared" si="2113"/>
        <v>0</v>
      </c>
      <c r="AK4824" s="1" t="str">
        <f t="shared" ref="AK4824:AK4887" si="2129">CONCATENATE(AD4824,AE4824,AF4824,AG4824,AH4824,AI4824)</f>
        <v>210000</v>
      </c>
    </row>
    <row r="4825" spans="4:37" x14ac:dyDescent="0.25">
      <c r="D4825" s="27">
        <v>4803</v>
      </c>
      <c r="E4825" s="27">
        <f t="shared" si="2115"/>
        <v>0</v>
      </c>
      <c r="F4825" s="27">
        <f t="shared" si="2116"/>
        <v>0</v>
      </c>
      <c r="G4825" s="27">
        <f t="shared" si="2122"/>
        <v>0</v>
      </c>
      <c r="H4825" s="2">
        <f>_xlfn.IFNA(IF(MATCH(AK4825,$AK$23:AK4824,0)&gt;0,0,0),1)</f>
        <v>0</v>
      </c>
      <c r="I4825" s="2">
        <f t="shared" si="2114"/>
        <v>4</v>
      </c>
      <c r="J4825" s="31">
        <f t="shared" si="2123"/>
        <v>3</v>
      </c>
      <c r="K4825" s="32">
        <f t="shared" si="2117"/>
        <v>0</v>
      </c>
      <c r="L4825" s="31">
        <f t="shared" si="2124"/>
        <v>1</v>
      </c>
      <c r="M4825" s="32">
        <f t="shared" si="2118"/>
        <v>0</v>
      </c>
      <c r="N4825" s="31">
        <f t="shared" si="2125"/>
        <v>0</v>
      </c>
      <c r="O4825" s="32">
        <f t="shared" si="2119"/>
        <v>0</v>
      </c>
      <c r="P4825" s="31">
        <f t="shared" si="2126"/>
        <v>0</v>
      </c>
      <c r="Q4825" s="32">
        <f t="shared" si="2120"/>
        <v>0</v>
      </c>
      <c r="R4825" s="31">
        <f t="shared" si="2127"/>
        <v>0</v>
      </c>
      <c r="S4825" s="32">
        <f t="shared" si="2121"/>
        <v>0</v>
      </c>
      <c r="T4825" s="31">
        <f t="shared" si="2128"/>
        <v>0</v>
      </c>
      <c r="V4825" s="1">
        <f t="shared" si="2102"/>
        <v>3</v>
      </c>
      <c r="W4825" s="1">
        <f t="shared" si="2103"/>
        <v>1</v>
      </c>
      <c r="X4825" s="1">
        <f t="shared" si="2104"/>
        <v>0</v>
      </c>
      <c r="Y4825" s="1">
        <f t="shared" si="2105"/>
        <v>0</v>
      </c>
      <c r="Z4825" s="1">
        <f t="shared" si="2106"/>
        <v>0</v>
      </c>
      <c r="AA4825" s="1">
        <f t="shared" si="2107"/>
        <v>0</v>
      </c>
      <c r="AD4825" s="1">
        <f t="shared" si="2108"/>
        <v>3</v>
      </c>
      <c r="AE4825" s="1">
        <f t="shared" si="2109"/>
        <v>1</v>
      </c>
      <c r="AF4825" s="1">
        <f t="shared" si="2110"/>
        <v>0</v>
      </c>
      <c r="AG4825" s="1">
        <f t="shared" si="2111"/>
        <v>0</v>
      </c>
      <c r="AH4825" s="1">
        <f t="shared" si="2112"/>
        <v>0</v>
      </c>
      <c r="AI4825" s="1">
        <f t="shared" si="2113"/>
        <v>0</v>
      </c>
      <c r="AK4825" s="1" t="str">
        <f t="shared" si="2129"/>
        <v>310000</v>
      </c>
    </row>
    <row r="4826" spans="4:37" x14ac:dyDescent="0.25">
      <c r="D4826" s="27">
        <v>4804</v>
      </c>
      <c r="E4826" s="27">
        <f t="shared" si="2115"/>
        <v>0</v>
      </c>
      <c r="F4826" s="27">
        <f t="shared" si="2116"/>
        <v>0</v>
      </c>
      <c r="G4826" s="27">
        <f t="shared" si="2122"/>
        <v>0</v>
      </c>
      <c r="H4826" s="2">
        <f>_xlfn.IFNA(IF(MATCH(AK4826,$AK$23:AK4825,0)&gt;0,0,0),1)</f>
        <v>0</v>
      </c>
      <c r="I4826" s="2">
        <f t="shared" si="2114"/>
        <v>5</v>
      </c>
      <c r="J4826" s="31">
        <f t="shared" si="2123"/>
        <v>4</v>
      </c>
      <c r="K4826" s="32">
        <f t="shared" si="2117"/>
        <v>0</v>
      </c>
      <c r="L4826" s="31">
        <f t="shared" si="2124"/>
        <v>1</v>
      </c>
      <c r="M4826" s="32">
        <f t="shared" si="2118"/>
        <v>0</v>
      </c>
      <c r="N4826" s="31">
        <f t="shared" si="2125"/>
        <v>0</v>
      </c>
      <c r="O4826" s="32">
        <f t="shared" si="2119"/>
        <v>0</v>
      </c>
      <c r="P4826" s="31">
        <f t="shared" si="2126"/>
        <v>0</v>
      </c>
      <c r="Q4826" s="32">
        <f t="shared" si="2120"/>
        <v>0</v>
      </c>
      <c r="R4826" s="31">
        <f t="shared" si="2127"/>
        <v>0</v>
      </c>
      <c r="S4826" s="32">
        <f t="shared" si="2121"/>
        <v>0</v>
      </c>
      <c r="T4826" s="31">
        <f t="shared" si="2128"/>
        <v>0</v>
      </c>
      <c r="V4826" s="1">
        <f t="shared" si="2102"/>
        <v>4</v>
      </c>
      <c r="W4826" s="1">
        <f t="shared" si="2103"/>
        <v>1</v>
      </c>
      <c r="X4826" s="1">
        <f t="shared" si="2104"/>
        <v>0</v>
      </c>
      <c r="Y4826" s="1">
        <f t="shared" si="2105"/>
        <v>0</v>
      </c>
      <c r="Z4826" s="1">
        <f t="shared" si="2106"/>
        <v>0</v>
      </c>
      <c r="AA4826" s="1">
        <f t="shared" si="2107"/>
        <v>0</v>
      </c>
      <c r="AD4826" s="1">
        <f t="shared" si="2108"/>
        <v>4</v>
      </c>
      <c r="AE4826" s="1">
        <f t="shared" si="2109"/>
        <v>1</v>
      </c>
      <c r="AF4826" s="1">
        <f t="shared" si="2110"/>
        <v>0</v>
      </c>
      <c r="AG4826" s="1">
        <f t="shared" si="2111"/>
        <v>0</v>
      </c>
      <c r="AH4826" s="1">
        <f t="shared" si="2112"/>
        <v>0</v>
      </c>
      <c r="AI4826" s="1">
        <f t="shared" si="2113"/>
        <v>0</v>
      </c>
      <c r="AK4826" s="1" t="str">
        <f t="shared" si="2129"/>
        <v>410000</v>
      </c>
    </row>
    <row r="4827" spans="4:37" x14ac:dyDescent="0.25">
      <c r="D4827" s="27">
        <v>4805</v>
      </c>
      <c r="E4827" s="27">
        <f t="shared" si="2115"/>
        <v>0</v>
      </c>
      <c r="F4827" s="27">
        <f t="shared" si="2116"/>
        <v>0</v>
      </c>
      <c r="G4827" s="27">
        <f t="shared" si="2122"/>
        <v>0</v>
      </c>
      <c r="H4827" s="2">
        <f>_xlfn.IFNA(IF(MATCH(AK4827,$AK$23:AK4826,0)&gt;0,0,0),1)</f>
        <v>0</v>
      </c>
      <c r="I4827" s="2">
        <f t="shared" si="2114"/>
        <v>3</v>
      </c>
      <c r="J4827" s="31">
        <f t="shared" si="2123"/>
        <v>1</v>
      </c>
      <c r="K4827" s="32">
        <f t="shared" si="2117"/>
        <v>0</v>
      </c>
      <c r="L4827" s="31">
        <f t="shared" si="2124"/>
        <v>2</v>
      </c>
      <c r="M4827" s="32">
        <f t="shared" si="2118"/>
        <v>0</v>
      </c>
      <c r="N4827" s="31">
        <f t="shared" si="2125"/>
        <v>0</v>
      </c>
      <c r="O4827" s="32">
        <f t="shared" si="2119"/>
        <v>0</v>
      </c>
      <c r="P4827" s="31">
        <f t="shared" si="2126"/>
        <v>0</v>
      </c>
      <c r="Q4827" s="32">
        <f t="shared" si="2120"/>
        <v>0</v>
      </c>
      <c r="R4827" s="31">
        <f t="shared" si="2127"/>
        <v>0</v>
      </c>
      <c r="S4827" s="32">
        <f t="shared" si="2121"/>
        <v>0</v>
      </c>
      <c r="T4827" s="31">
        <f t="shared" si="2128"/>
        <v>0</v>
      </c>
      <c r="V4827" s="1">
        <f t="shared" si="2102"/>
        <v>1</v>
      </c>
      <c r="W4827" s="1">
        <f t="shared" si="2103"/>
        <v>2</v>
      </c>
      <c r="X4827" s="1">
        <f t="shared" si="2104"/>
        <v>0</v>
      </c>
      <c r="Y4827" s="1">
        <f t="shared" si="2105"/>
        <v>0</v>
      </c>
      <c r="Z4827" s="1">
        <f t="shared" si="2106"/>
        <v>0</v>
      </c>
      <c r="AA4827" s="1">
        <f t="shared" si="2107"/>
        <v>0</v>
      </c>
      <c r="AD4827" s="1">
        <f t="shared" si="2108"/>
        <v>2</v>
      </c>
      <c r="AE4827" s="1">
        <f t="shared" si="2109"/>
        <v>1</v>
      </c>
      <c r="AF4827" s="1">
        <f t="shared" si="2110"/>
        <v>0</v>
      </c>
      <c r="AG4827" s="1">
        <f t="shared" si="2111"/>
        <v>0</v>
      </c>
      <c r="AH4827" s="1">
        <f t="shared" si="2112"/>
        <v>0</v>
      </c>
      <c r="AI4827" s="1">
        <f t="shared" si="2113"/>
        <v>0</v>
      </c>
      <c r="AK4827" s="1" t="str">
        <f t="shared" si="2129"/>
        <v>210000</v>
      </c>
    </row>
    <row r="4828" spans="4:37" x14ac:dyDescent="0.25">
      <c r="D4828" s="27">
        <v>4806</v>
      </c>
      <c r="E4828" s="27">
        <f t="shared" si="2115"/>
        <v>0</v>
      </c>
      <c r="F4828" s="27">
        <f t="shared" si="2116"/>
        <v>0</v>
      </c>
      <c r="G4828" s="27">
        <f t="shared" si="2122"/>
        <v>0</v>
      </c>
      <c r="H4828" s="2">
        <f>_xlfn.IFNA(IF(MATCH(AK4828,$AK$23:AK4827,0)&gt;0,0,0),1)</f>
        <v>0</v>
      </c>
      <c r="I4828" s="2">
        <f t="shared" si="2114"/>
        <v>4</v>
      </c>
      <c r="J4828" s="31">
        <f t="shared" si="2123"/>
        <v>2</v>
      </c>
      <c r="K4828" s="32">
        <f t="shared" si="2117"/>
        <v>1</v>
      </c>
      <c r="L4828" s="31">
        <f t="shared" si="2124"/>
        <v>2</v>
      </c>
      <c r="M4828" s="32">
        <f t="shared" si="2118"/>
        <v>0</v>
      </c>
      <c r="N4828" s="31">
        <f t="shared" si="2125"/>
        <v>0</v>
      </c>
      <c r="O4828" s="32">
        <f t="shared" si="2119"/>
        <v>0</v>
      </c>
      <c r="P4828" s="31">
        <f t="shared" si="2126"/>
        <v>0</v>
      </c>
      <c r="Q4828" s="32">
        <f t="shared" si="2120"/>
        <v>0</v>
      </c>
      <c r="R4828" s="31">
        <f t="shared" si="2127"/>
        <v>0</v>
      </c>
      <c r="S4828" s="32">
        <f t="shared" si="2121"/>
        <v>0</v>
      </c>
      <c r="T4828" s="31">
        <f t="shared" si="2128"/>
        <v>0</v>
      </c>
      <c r="V4828" s="1">
        <f t="shared" si="2102"/>
        <v>2</v>
      </c>
      <c r="W4828" s="1">
        <f t="shared" si="2103"/>
        <v>2</v>
      </c>
      <c r="X4828" s="1">
        <f t="shared" si="2104"/>
        <v>0</v>
      </c>
      <c r="Y4828" s="1">
        <f t="shared" si="2105"/>
        <v>0</v>
      </c>
      <c r="Z4828" s="1">
        <f t="shared" si="2106"/>
        <v>0</v>
      </c>
      <c r="AA4828" s="1">
        <f t="shared" si="2107"/>
        <v>0</v>
      </c>
      <c r="AD4828" s="1">
        <f t="shared" si="2108"/>
        <v>2</v>
      </c>
      <c r="AE4828" s="1">
        <f t="shared" si="2109"/>
        <v>2</v>
      </c>
      <c r="AF4828" s="1">
        <f t="shared" si="2110"/>
        <v>0</v>
      </c>
      <c r="AG4828" s="1">
        <f t="shared" si="2111"/>
        <v>0</v>
      </c>
      <c r="AH4828" s="1">
        <f t="shared" si="2112"/>
        <v>0</v>
      </c>
      <c r="AI4828" s="1">
        <f t="shared" si="2113"/>
        <v>0</v>
      </c>
      <c r="AK4828" s="1" t="str">
        <f t="shared" si="2129"/>
        <v>220000</v>
      </c>
    </row>
    <row r="4829" spans="4:37" x14ac:dyDescent="0.25">
      <c r="D4829" s="27">
        <v>4807</v>
      </c>
      <c r="E4829" s="27">
        <f t="shared" si="2115"/>
        <v>0</v>
      </c>
      <c r="F4829" s="27">
        <f t="shared" si="2116"/>
        <v>0</v>
      </c>
      <c r="G4829" s="27">
        <f t="shared" si="2122"/>
        <v>0</v>
      </c>
      <c r="H4829" s="2">
        <f>_xlfn.IFNA(IF(MATCH(AK4829,$AK$23:AK4828,0)&gt;0,0,0),1)</f>
        <v>0</v>
      </c>
      <c r="I4829" s="2">
        <f t="shared" si="2114"/>
        <v>5</v>
      </c>
      <c r="J4829" s="31">
        <f t="shared" si="2123"/>
        <v>3</v>
      </c>
      <c r="K4829" s="32">
        <f t="shared" si="2117"/>
        <v>0</v>
      </c>
      <c r="L4829" s="31">
        <f t="shared" si="2124"/>
        <v>2</v>
      </c>
      <c r="M4829" s="32">
        <f t="shared" si="2118"/>
        <v>0</v>
      </c>
      <c r="N4829" s="31">
        <f t="shared" si="2125"/>
        <v>0</v>
      </c>
      <c r="O4829" s="32">
        <f t="shared" si="2119"/>
        <v>0</v>
      </c>
      <c r="P4829" s="31">
        <f t="shared" si="2126"/>
        <v>0</v>
      </c>
      <c r="Q4829" s="32">
        <f t="shared" si="2120"/>
        <v>0</v>
      </c>
      <c r="R4829" s="31">
        <f t="shared" si="2127"/>
        <v>0</v>
      </c>
      <c r="S4829" s="32">
        <f t="shared" si="2121"/>
        <v>0</v>
      </c>
      <c r="T4829" s="31">
        <f t="shared" si="2128"/>
        <v>0</v>
      </c>
      <c r="V4829" s="1">
        <f t="shared" si="2102"/>
        <v>3</v>
      </c>
      <c r="W4829" s="1">
        <f t="shared" si="2103"/>
        <v>2</v>
      </c>
      <c r="X4829" s="1">
        <f t="shared" si="2104"/>
        <v>0</v>
      </c>
      <c r="Y4829" s="1">
        <f t="shared" si="2105"/>
        <v>0</v>
      </c>
      <c r="Z4829" s="1">
        <f t="shared" si="2106"/>
        <v>0</v>
      </c>
      <c r="AA4829" s="1">
        <f t="shared" si="2107"/>
        <v>0</v>
      </c>
      <c r="AD4829" s="1">
        <f t="shared" si="2108"/>
        <v>3</v>
      </c>
      <c r="AE4829" s="1">
        <f t="shared" si="2109"/>
        <v>2</v>
      </c>
      <c r="AF4829" s="1">
        <f t="shared" si="2110"/>
        <v>0</v>
      </c>
      <c r="AG4829" s="1">
        <f t="shared" si="2111"/>
        <v>0</v>
      </c>
      <c r="AH4829" s="1">
        <f t="shared" si="2112"/>
        <v>0</v>
      </c>
      <c r="AI4829" s="1">
        <f t="shared" si="2113"/>
        <v>0</v>
      </c>
      <c r="AK4829" s="1" t="str">
        <f t="shared" si="2129"/>
        <v>320000</v>
      </c>
    </row>
    <row r="4830" spans="4:37" x14ac:dyDescent="0.25">
      <c r="D4830" s="27">
        <v>4808</v>
      </c>
      <c r="E4830" s="27">
        <f t="shared" si="2115"/>
        <v>0</v>
      </c>
      <c r="F4830" s="27">
        <f t="shared" si="2116"/>
        <v>0</v>
      </c>
      <c r="G4830" s="27">
        <f t="shared" si="2122"/>
        <v>0</v>
      </c>
      <c r="H4830" s="2">
        <f>_xlfn.IFNA(IF(MATCH(AK4830,$AK$23:AK4829,0)&gt;0,0,0),1)</f>
        <v>0</v>
      </c>
      <c r="I4830" s="2">
        <f t="shared" si="2114"/>
        <v>6</v>
      </c>
      <c r="J4830" s="31">
        <f t="shared" si="2123"/>
        <v>4</v>
      </c>
      <c r="K4830" s="32">
        <f t="shared" si="2117"/>
        <v>0</v>
      </c>
      <c r="L4830" s="31">
        <f t="shared" si="2124"/>
        <v>2</v>
      </c>
      <c r="M4830" s="32">
        <f t="shared" si="2118"/>
        <v>0</v>
      </c>
      <c r="N4830" s="31">
        <f t="shared" si="2125"/>
        <v>0</v>
      </c>
      <c r="O4830" s="32">
        <f t="shared" si="2119"/>
        <v>0</v>
      </c>
      <c r="P4830" s="31">
        <f t="shared" si="2126"/>
        <v>0</v>
      </c>
      <c r="Q4830" s="32">
        <f t="shared" si="2120"/>
        <v>0</v>
      </c>
      <c r="R4830" s="31">
        <f t="shared" si="2127"/>
        <v>0</v>
      </c>
      <c r="S4830" s="32">
        <f t="shared" si="2121"/>
        <v>0</v>
      </c>
      <c r="T4830" s="31">
        <f t="shared" si="2128"/>
        <v>0</v>
      </c>
      <c r="V4830" s="1">
        <f t="shared" si="2102"/>
        <v>4</v>
      </c>
      <c r="W4830" s="1">
        <f t="shared" si="2103"/>
        <v>2</v>
      </c>
      <c r="X4830" s="1">
        <f t="shared" si="2104"/>
        <v>0</v>
      </c>
      <c r="Y4830" s="1">
        <f t="shared" si="2105"/>
        <v>0</v>
      </c>
      <c r="Z4830" s="1">
        <f t="shared" si="2106"/>
        <v>0</v>
      </c>
      <c r="AA4830" s="1">
        <f t="shared" si="2107"/>
        <v>0</v>
      </c>
      <c r="AD4830" s="1">
        <f t="shared" si="2108"/>
        <v>4</v>
      </c>
      <c r="AE4830" s="1">
        <f t="shared" si="2109"/>
        <v>2</v>
      </c>
      <c r="AF4830" s="1">
        <f t="shared" si="2110"/>
        <v>0</v>
      </c>
      <c r="AG4830" s="1">
        <f t="shared" si="2111"/>
        <v>0</v>
      </c>
      <c r="AH4830" s="1">
        <f t="shared" si="2112"/>
        <v>0</v>
      </c>
      <c r="AI4830" s="1">
        <f t="shared" si="2113"/>
        <v>0</v>
      </c>
      <c r="AK4830" s="1" t="str">
        <f t="shared" si="2129"/>
        <v>420000</v>
      </c>
    </row>
    <row r="4831" spans="4:37" x14ac:dyDescent="0.25">
      <c r="D4831" s="27">
        <v>4809</v>
      </c>
      <c r="E4831" s="27">
        <f t="shared" si="2115"/>
        <v>0</v>
      </c>
      <c r="F4831" s="27">
        <f t="shared" si="2116"/>
        <v>0</v>
      </c>
      <c r="G4831" s="27">
        <f t="shared" si="2122"/>
        <v>0</v>
      </c>
      <c r="H4831" s="2">
        <f>_xlfn.IFNA(IF(MATCH(AK4831,$AK$23:AK4830,0)&gt;0,0,0),1)</f>
        <v>0</v>
      </c>
      <c r="I4831" s="2">
        <f t="shared" si="2114"/>
        <v>4</v>
      </c>
      <c r="J4831" s="31">
        <f t="shared" si="2123"/>
        <v>1</v>
      </c>
      <c r="K4831" s="32">
        <f t="shared" si="2117"/>
        <v>0</v>
      </c>
      <c r="L4831" s="31">
        <f t="shared" si="2124"/>
        <v>3</v>
      </c>
      <c r="M4831" s="32">
        <f t="shared" si="2118"/>
        <v>0</v>
      </c>
      <c r="N4831" s="31">
        <f t="shared" si="2125"/>
        <v>0</v>
      </c>
      <c r="O4831" s="32">
        <f t="shared" si="2119"/>
        <v>0</v>
      </c>
      <c r="P4831" s="31">
        <f t="shared" si="2126"/>
        <v>0</v>
      </c>
      <c r="Q4831" s="32">
        <f t="shared" si="2120"/>
        <v>0</v>
      </c>
      <c r="R4831" s="31">
        <f t="shared" si="2127"/>
        <v>0</v>
      </c>
      <c r="S4831" s="32">
        <f t="shared" si="2121"/>
        <v>0</v>
      </c>
      <c r="T4831" s="31">
        <f t="shared" si="2128"/>
        <v>0</v>
      </c>
      <c r="V4831" s="1">
        <f t="shared" si="2102"/>
        <v>1</v>
      </c>
      <c r="W4831" s="1">
        <f t="shared" si="2103"/>
        <v>3</v>
      </c>
      <c r="X4831" s="1">
        <f t="shared" si="2104"/>
        <v>0</v>
      </c>
      <c r="Y4831" s="1">
        <f t="shared" si="2105"/>
        <v>0</v>
      </c>
      <c r="Z4831" s="1">
        <f t="shared" si="2106"/>
        <v>0</v>
      </c>
      <c r="AA4831" s="1">
        <f t="shared" si="2107"/>
        <v>0</v>
      </c>
      <c r="AD4831" s="1">
        <f t="shared" si="2108"/>
        <v>3</v>
      </c>
      <c r="AE4831" s="1">
        <f t="shared" si="2109"/>
        <v>1</v>
      </c>
      <c r="AF4831" s="1">
        <f t="shared" si="2110"/>
        <v>0</v>
      </c>
      <c r="AG4831" s="1">
        <f t="shared" si="2111"/>
        <v>0</v>
      </c>
      <c r="AH4831" s="1">
        <f t="shared" si="2112"/>
        <v>0</v>
      </c>
      <c r="AI4831" s="1">
        <f t="shared" si="2113"/>
        <v>0</v>
      </c>
      <c r="AK4831" s="1" t="str">
        <f t="shared" si="2129"/>
        <v>310000</v>
      </c>
    </row>
    <row r="4832" spans="4:37" x14ac:dyDescent="0.25">
      <c r="D4832" s="27">
        <v>4810</v>
      </c>
      <c r="E4832" s="27">
        <f t="shared" si="2115"/>
        <v>0</v>
      </c>
      <c r="F4832" s="27">
        <f t="shared" si="2116"/>
        <v>0</v>
      </c>
      <c r="G4832" s="27">
        <f t="shared" si="2122"/>
        <v>0</v>
      </c>
      <c r="H4832" s="2">
        <f>_xlfn.IFNA(IF(MATCH(AK4832,$AK$23:AK4831,0)&gt;0,0,0),1)</f>
        <v>0</v>
      </c>
      <c r="I4832" s="2">
        <f t="shared" si="2114"/>
        <v>5</v>
      </c>
      <c r="J4832" s="31">
        <f t="shared" si="2123"/>
        <v>2</v>
      </c>
      <c r="K4832" s="32">
        <f t="shared" si="2117"/>
        <v>0</v>
      </c>
      <c r="L4832" s="31">
        <f t="shared" si="2124"/>
        <v>3</v>
      </c>
      <c r="M4832" s="32">
        <f t="shared" si="2118"/>
        <v>0</v>
      </c>
      <c r="N4832" s="31">
        <f t="shared" si="2125"/>
        <v>0</v>
      </c>
      <c r="O4832" s="32">
        <f t="shared" si="2119"/>
        <v>0</v>
      </c>
      <c r="P4832" s="31">
        <f t="shared" si="2126"/>
        <v>0</v>
      </c>
      <c r="Q4832" s="32">
        <f t="shared" si="2120"/>
        <v>0</v>
      </c>
      <c r="R4832" s="31">
        <f t="shared" si="2127"/>
        <v>0</v>
      </c>
      <c r="S4832" s="32">
        <f t="shared" si="2121"/>
        <v>0</v>
      </c>
      <c r="T4832" s="31">
        <f t="shared" si="2128"/>
        <v>0</v>
      </c>
      <c r="V4832" s="1">
        <f t="shared" si="2102"/>
        <v>2</v>
      </c>
      <c r="W4832" s="1">
        <f t="shared" si="2103"/>
        <v>3</v>
      </c>
      <c r="X4832" s="1">
        <f t="shared" si="2104"/>
        <v>0</v>
      </c>
      <c r="Y4832" s="1">
        <f t="shared" si="2105"/>
        <v>0</v>
      </c>
      <c r="Z4832" s="1">
        <f t="shared" si="2106"/>
        <v>0</v>
      </c>
      <c r="AA4832" s="1">
        <f t="shared" si="2107"/>
        <v>0</v>
      </c>
      <c r="AD4832" s="1">
        <f t="shared" si="2108"/>
        <v>3</v>
      </c>
      <c r="AE4832" s="1">
        <f t="shared" si="2109"/>
        <v>2</v>
      </c>
      <c r="AF4832" s="1">
        <f t="shared" si="2110"/>
        <v>0</v>
      </c>
      <c r="AG4832" s="1">
        <f t="shared" si="2111"/>
        <v>0</v>
      </c>
      <c r="AH4832" s="1">
        <f t="shared" si="2112"/>
        <v>0</v>
      </c>
      <c r="AI4832" s="1">
        <f t="shared" si="2113"/>
        <v>0</v>
      </c>
      <c r="AK4832" s="1" t="str">
        <f t="shared" si="2129"/>
        <v>320000</v>
      </c>
    </row>
    <row r="4833" spans="4:37" x14ac:dyDescent="0.25">
      <c r="D4833" s="27">
        <v>4811</v>
      </c>
      <c r="E4833" s="27">
        <f t="shared" si="2115"/>
        <v>0</v>
      </c>
      <c r="F4833" s="27">
        <f t="shared" si="2116"/>
        <v>0</v>
      </c>
      <c r="G4833" s="27">
        <f t="shared" si="2122"/>
        <v>0</v>
      </c>
      <c r="H4833" s="2">
        <f>_xlfn.IFNA(IF(MATCH(AK4833,$AK$23:AK4832,0)&gt;0,0,0),1)</f>
        <v>0</v>
      </c>
      <c r="I4833" s="2">
        <f t="shared" si="2114"/>
        <v>6</v>
      </c>
      <c r="J4833" s="31">
        <f t="shared" si="2123"/>
        <v>3</v>
      </c>
      <c r="K4833" s="32">
        <f t="shared" si="2117"/>
        <v>1</v>
      </c>
      <c r="L4833" s="31">
        <f t="shared" si="2124"/>
        <v>3</v>
      </c>
      <c r="M4833" s="32">
        <f t="shared" si="2118"/>
        <v>0</v>
      </c>
      <c r="N4833" s="31">
        <f t="shared" si="2125"/>
        <v>0</v>
      </c>
      <c r="O4833" s="32">
        <f t="shared" si="2119"/>
        <v>0</v>
      </c>
      <c r="P4833" s="31">
        <f t="shared" si="2126"/>
        <v>0</v>
      </c>
      <c r="Q4833" s="32">
        <f t="shared" si="2120"/>
        <v>0</v>
      </c>
      <c r="R4833" s="31">
        <f t="shared" si="2127"/>
        <v>0</v>
      </c>
      <c r="S4833" s="32">
        <f t="shared" si="2121"/>
        <v>0</v>
      </c>
      <c r="T4833" s="31">
        <f t="shared" si="2128"/>
        <v>0</v>
      </c>
      <c r="V4833" s="1">
        <f t="shared" si="2102"/>
        <v>3</v>
      </c>
      <c r="W4833" s="1">
        <f t="shared" si="2103"/>
        <v>3</v>
      </c>
      <c r="X4833" s="1">
        <f t="shared" si="2104"/>
        <v>0</v>
      </c>
      <c r="Y4833" s="1">
        <f t="shared" si="2105"/>
        <v>0</v>
      </c>
      <c r="Z4833" s="1">
        <f t="shared" si="2106"/>
        <v>0</v>
      </c>
      <c r="AA4833" s="1">
        <f t="shared" si="2107"/>
        <v>0</v>
      </c>
      <c r="AD4833" s="1">
        <f t="shared" si="2108"/>
        <v>3</v>
      </c>
      <c r="AE4833" s="1">
        <f t="shared" si="2109"/>
        <v>3</v>
      </c>
      <c r="AF4833" s="1">
        <f t="shared" si="2110"/>
        <v>0</v>
      </c>
      <c r="AG4833" s="1">
        <f t="shared" si="2111"/>
        <v>0</v>
      </c>
      <c r="AH4833" s="1">
        <f t="shared" si="2112"/>
        <v>0</v>
      </c>
      <c r="AI4833" s="1">
        <f t="shared" si="2113"/>
        <v>0</v>
      </c>
      <c r="AK4833" s="1" t="str">
        <f t="shared" si="2129"/>
        <v>330000</v>
      </c>
    </row>
    <row r="4834" spans="4:37" x14ac:dyDescent="0.25">
      <c r="D4834" s="27">
        <v>4812</v>
      </c>
      <c r="E4834" s="27">
        <f t="shared" si="2115"/>
        <v>0</v>
      </c>
      <c r="F4834" s="27">
        <f t="shared" si="2116"/>
        <v>0</v>
      </c>
      <c r="G4834" s="27">
        <f t="shared" si="2122"/>
        <v>0</v>
      </c>
      <c r="H4834" s="2">
        <f>_xlfn.IFNA(IF(MATCH(AK4834,$AK$23:AK4833,0)&gt;0,0,0),1)</f>
        <v>0</v>
      </c>
      <c r="I4834" s="2">
        <f t="shared" si="2114"/>
        <v>7</v>
      </c>
      <c r="J4834" s="31">
        <f t="shared" si="2123"/>
        <v>4</v>
      </c>
      <c r="K4834" s="32">
        <f t="shared" si="2117"/>
        <v>0</v>
      </c>
      <c r="L4834" s="31">
        <f t="shared" si="2124"/>
        <v>3</v>
      </c>
      <c r="M4834" s="32">
        <f t="shared" si="2118"/>
        <v>0</v>
      </c>
      <c r="N4834" s="31">
        <f t="shared" si="2125"/>
        <v>0</v>
      </c>
      <c r="O4834" s="32">
        <f t="shared" si="2119"/>
        <v>0</v>
      </c>
      <c r="P4834" s="31">
        <f t="shared" si="2126"/>
        <v>0</v>
      </c>
      <c r="Q4834" s="32">
        <f t="shared" si="2120"/>
        <v>0</v>
      </c>
      <c r="R4834" s="31">
        <f t="shared" si="2127"/>
        <v>0</v>
      </c>
      <c r="S4834" s="32">
        <f t="shared" si="2121"/>
        <v>0</v>
      </c>
      <c r="T4834" s="31">
        <f t="shared" si="2128"/>
        <v>0</v>
      </c>
      <c r="V4834" s="1">
        <f t="shared" si="2102"/>
        <v>4</v>
      </c>
      <c r="W4834" s="1">
        <f t="shared" si="2103"/>
        <v>3</v>
      </c>
      <c r="X4834" s="1">
        <f t="shared" si="2104"/>
        <v>0</v>
      </c>
      <c r="Y4834" s="1">
        <f t="shared" si="2105"/>
        <v>0</v>
      </c>
      <c r="Z4834" s="1">
        <f t="shared" si="2106"/>
        <v>0</v>
      </c>
      <c r="AA4834" s="1">
        <f t="shared" si="2107"/>
        <v>0</v>
      </c>
      <c r="AD4834" s="1">
        <f t="shared" si="2108"/>
        <v>4</v>
      </c>
      <c r="AE4834" s="1">
        <f t="shared" si="2109"/>
        <v>3</v>
      </c>
      <c r="AF4834" s="1">
        <f t="shared" si="2110"/>
        <v>0</v>
      </c>
      <c r="AG4834" s="1">
        <f t="shared" si="2111"/>
        <v>0</v>
      </c>
      <c r="AH4834" s="1">
        <f t="shared" si="2112"/>
        <v>0</v>
      </c>
      <c r="AI4834" s="1">
        <f t="shared" si="2113"/>
        <v>0</v>
      </c>
      <c r="AK4834" s="1" t="str">
        <f t="shared" si="2129"/>
        <v>430000</v>
      </c>
    </row>
    <row r="4835" spans="4:37" x14ac:dyDescent="0.25">
      <c r="D4835" s="27">
        <v>4813</v>
      </c>
      <c r="E4835" s="27">
        <f t="shared" si="2115"/>
        <v>0</v>
      </c>
      <c r="F4835" s="27">
        <f t="shared" si="2116"/>
        <v>0</v>
      </c>
      <c r="G4835" s="27">
        <f t="shared" si="2122"/>
        <v>0</v>
      </c>
      <c r="H4835" s="2">
        <f>_xlfn.IFNA(IF(MATCH(AK4835,$AK$23:AK4834,0)&gt;0,0,0),1)</f>
        <v>0</v>
      </c>
      <c r="I4835" s="2">
        <f t="shared" si="2114"/>
        <v>5</v>
      </c>
      <c r="J4835" s="31">
        <f t="shared" si="2123"/>
        <v>1</v>
      </c>
      <c r="K4835" s="32">
        <f t="shared" si="2117"/>
        <v>0</v>
      </c>
      <c r="L4835" s="31">
        <f t="shared" si="2124"/>
        <v>4</v>
      </c>
      <c r="M4835" s="32">
        <f t="shared" si="2118"/>
        <v>0</v>
      </c>
      <c r="N4835" s="31">
        <f t="shared" si="2125"/>
        <v>0</v>
      </c>
      <c r="O4835" s="32">
        <f t="shared" si="2119"/>
        <v>0</v>
      </c>
      <c r="P4835" s="31">
        <f t="shared" si="2126"/>
        <v>0</v>
      </c>
      <c r="Q4835" s="32">
        <f t="shared" si="2120"/>
        <v>0</v>
      </c>
      <c r="R4835" s="31">
        <f t="shared" si="2127"/>
        <v>0</v>
      </c>
      <c r="S4835" s="32">
        <f t="shared" si="2121"/>
        <v>0</v>
      </c>
      <c r="T4835" s="31">
        <f t="shared" si="2128"/>
        <v>0</v>
      </c>
      <c r="V4835" s="1">
        <f t="shared" ref="V4835:V4898" si="2130">J4835</f>
        <v>1</v>
      </c>
      <c r="W4835" s="1">
        <f t="shared" ref="W4835:W4898" si="2131">L4835</f>
        <v>4</v>
      </c>
      <c r="X4835" s="1">
        <f t="shared" ref="X4835:X4898" si="2132">N4835</f>
        <v>0</v>
      </c>
      <c r="Y4835" s="1">
        <f t="shared" ref="Y4835:Y4898" si="2133">P4835</f>
        <v>0</v>
      </c>
      <c r="Z4835" s="1">
        <f t="shared" ref="Z4835:Z4898" si="2134">R4835</f>
        <v>0</v>
      </c>
      <c r="AA4835" s="1">
        <f t="shared" ref="AA4835:AA4898" si="2135">T4835</f>
        <v>0</v>
      </c>
      <c r="AD4835" s="1">
        <f t="shared" ref="AD4835:AD4898" si="2136">LARGE(V4835:AA4835,1)</f>
        <v>4</v>
      </c>
      <c r="AE4835" s="1">
        <f t="shared" ref="AE4835:AE4898" si="2137">LARGE(V4835:AA4835,2)</f>
        <v>1</v>
      </c>
      <c r="AF4835" s="1">
        <f t="shared" ref="AF4835:AF4898" si="2138">LARGE(V4835:AA4835,3)</f>
        <v>0</v>
      </c>
      <c r="AG4835" s="1">
        <f t="shared" ref="AG4835:AG4898" si="2139">LARGE(V4835:AA4835,4)</f>
        <v>0</v>
      </c>
      <c r="AH4835" s="1">
        <f t="shared" ref="AH4835:AH4898" si="2140">LARGE(V4835:AA4835,5)</f>
        <v>0</v>
      </c>
      <c r="AI4835" s="1">
        <f t="shared" ref="AI4835:AI4898" si="2141">LARGE(V4835:AA4835,6)</f>
        <v>0</v>
      </c>
      <c r="AK4835" s="1" t="str">
        <f t="shared" si="2129"/>
        <v>410000</v>
      </c>
    </row>
    <row r="4836" spans="4:37" x14ac:dyDescent="0.25">
      <c r="D4836" s="27">
        <v>4814</v>
      </c>
      <c r="E4836" s="27">
        <f t="shared" si="2115"/>
        <v>0</v>
      </c>
      <c r="F4836" s="27">
        <f t="shared" si="2116"/>
        <v>0</v>
      </c>
      <c r="G4836" s="27">
        <f t="shared" si="2122"/>
        <v>0</v>
      </c>
      <c r="H4836" s="2">
        <f>_xlfn.IFNA(IF(MATCH(AK4836,$AK$23:AK4835,0)&gt;0,0,0),1)</f>
        <v>0</v>
      </c>
      <c r="I4836" s="2">
        <f t="shared" si="2114"/>
        <v>6</v>
      </c>
      <c r="J4836" s="31">
        <f t="shared" si="2123"/>
        <v>2</v>
      </c>
      <c r="K4836" s="32">
        <f t="shared" si="2117"/>
        <v>0</v>
      </c>
      <c r="L4836" s="31">
        <f t="shared" si="2124"/>
        <v>4</v>
      </c>
      <c r="M4836" s="32">
        <f t="shared" si="2118"/>
        <v>0</v>
      </c>
      <c r="N4836" s="31">
        <f t="shared" si="2125"/>
        <v>0</v>
      </c>
      <c r="O4836" s="32">
        <f t="shared" si="2119"/>
        <v>0</v>
      </c>
      <c r="P4836" s="31">
        <f t="shared" si="2126"/>
        <v>0</v>
      </c>
      <c r="Q4836" s="32">
        <f t="shared" si="2120"/>
        <v>0</v>
      </c>
      <c r="R4836" s="31">
        <f t="shared" si="2127"/>
        <v>0</v>
      </c>
      <c r="S4836" s="32">
        <f t="shared" si="2121"/>
        <v>0</v>
      </c>
      <c r="T4836" s="31">
        <f t="shared" si="2128"/>
        <v>0</v>
      </c>
      <c r="V4836" s="1">
        <f t="shared" si="2130"/>
        <v>2</v>
      </c>
      <c r="W4836" s="1">
        <f t="shared" si="2131"/>
        <v>4</v>
      </c>
      <c r="X4836" s="1">
        <f t="shared" si="2132"/>
        <v>0</v>
      </c>
      <c r="Y4836" s="1">
        <f t="shared" si="2133"/>
        <v>0</v>
      </c>
      <c r="Z4836" s="1">
        <f t="shared" si="2134"/>
        <v>0</v>
      </c>
      <c r="AA4836" s="1">
        <f t="shared" si="2135"/>
        <v>0</v>
      </c>
      <c r="AD4836" s="1">
        <f t="shared" si="2136"/>
        <v>4</v>
      </c>
      <c r="AE4836" s="1">
        <f t="shared" si="2137"/>
        <v>2</v>
      </c>
      <c r="AF4836" s="1">
        <f t="shared" si="2138"/>
        <v>0</v>
      </c>
      <c r="AG4836" s="1">
        <f t="shared" si="2139"/>
        <v>0</v>
      </c>
      <c r="AH4836" s="1">
        <f t="shared" si="2140"/>
        <v>0</v>
      </c>
      <c r="AI4836" s="1">
        <f t="shared" si="2141"/>
        <v>0</v>
      </c>
      <c r="AK4836" s="1" t="str">
        <f t="shared" si="2129"/>
        <v>420000</v>
      </c>
    </row>
    <row r="4837" spans="4:37" x14ac:dyDescent="0.25">
      <c r="D4837" s="27">
        <v>4815</v>
      </c>
      <c r="E4837" s="27">
        <f t="shared" si="2115"/>
        <v>0</v>
      </c>
      <c r="F4837" s="27">
        <f t="shared" si="2116"/>
        <v>0</v>
      </c>
      <c r="G4837" s="27">
        <f t="shared" si="2122"/>
        <v>0</v>
      </c>
      <c r="H4837" s="2">
        <f>_xlfn.IFNA(IF(MATCH(AK4837,$AK$23:AK4836,0)&gt;0,0,0),1)</f>
        <v>0</v>
      </c>
      <c r="I4837" s="2">
        <f t="shared" si="2114"/>
        <v>7</v>
      </c>
      <c r="J4837" s="31">
        <f t="shared" si="2123"/>
        <v>3</v>
      </c>
      <c r="K4837" s="32">
        <f t="shared" si="2117"/>
        <v>0</v>
      </c>
      <c r="L4837" s="31">
        <f t="shared" si="2124"/>
        <v>4</v>
      </c>
      <c r="M4837" s="32">
        <f t="shared" si="2118"/>
        <v>0</v>
      </c>
      <c r="N4837" s="31">
        <f t="shared" si="2125"/>
        <v>0</v>
      </c>
      <c r="O4837" s="32">
        <f t="shared" si="2119"/>
        <v>0</v>
      </c>
      <c r="P4837" s="31">
        <f t="shared" si="2126"/>
        <v>0</v>
      </c>
      <c r="Q4837" s="32">
        <f t="shared" si="2120"/>
        <v>0</v>
      </c>
      <c r="R4837" s="31">
        <f t="shared" si="2127"/>
        <v>0</v>
      </c>
      <c r="S4837" s="32">
        <f t="shared" si="2121"/>
        <v>0</v>
      </c>
      <c r="T4837" s="31">
        <f t="shared" si="2128"/>
        <v>0</v>
      </c>
      <c r="V4837" s="1">
        <f t="shared" si="2130"/>
        <v>3</v>
      </c>
      <c r="W4837" s="1">
        <f t="shared" si="2131"/>
        <v>4</v>
      </c>
      <c r="X4837" s="1">
        <f t="shared" si="2132"/>
        <v>0</v>
      </c>
      <c r="Y4837" s="1">
        <f t="shared" si="2133"/>
        <v>0</v>
      </c>
      <c r="Z4837" s="1">
        <f t="shared" si="2134"/>
        <v>0</v>
      </c>
      <c r="AA4837" s="1">
        <f t="shared" si="2135"/>
        <v>0</v>
      </c>
      <c r="AD4837" s="1">
        <f t="shared" si="2136"/>
        <v>4</v>
      </c>
      <c r="AE4837" s="1">
        <f t="shared" si="2137"/>
        <v>3</v>
      </c>
      <c r="AF4837" s="1">
        <f t="shared" si="2138"/>
        <v>0</v>
      </c>
      <c r="AG4837" s="1">
        <f t="shared" si="2139"/>
        <v>0</v>
      </c>
      <c r="AH4837" s="1">
        <f t="shared" si="2140"/>
        <v>0</v>
      </c>
      <c r="AI4837" s="1">
        <f t="shared" si="2141"/>
        <v>0</v>
      </c>
      <c r="AK4837" s="1" t="str">
        <f t="shared" si="2129"/>
        <v>430000</v>
      </c>
    </row>
    <row r="4838" spans="4:37" x14ac:dyDescent="0.25">
      <c r="D4838" s="27">
        <v>4816</v>
      </c>
      <c r="E4838" s="27">
        <f t="shared" si="2115"/>
        <v>0</v>
      </c>
      <c r="F4838" s="27">
        <f t="shared" si="2116"/>
        <v>0</v>
      </c>
      <c r="G4838" s="27">
        <f t="shared" si="2122"/>
        <v>0</v>
      </c>
      <c r="H4838" s="2">
        <f>_xlfn.IFNA(IF(MATCH(AK4838,$AK$23:AK4837,0)&gt;0,0,0),1)</f>
        <v>0</v>
      </c>
      <c r="I4838" s="2">
        <f t="shared" si="2114"/>
        <v>8</v>
      </c>
      <c r="J4838" s="31">
        <f t="shared" si="2123"/>
        <v>4</v>
      </c>
      <c r="K4838" s="32">
        <f t="shared" si="2117"/>
        <v>1</v>
      </c>
      <c r="L4838" s="31">
        <f t="shared" si="2124"/>
        <v>4</v>
      </c>
      <c r="M4838" s="32">
        <f t="shared" si="2118"/>
        <v>0</v>
      </c>
      <c r="N4838" s="31">
        <f t="shared" si="2125"/>
        <v>0</v>
      </c>
      <c r="O4838" s="32">
        <f t="shared" si="2119"/>
        <v>0</v>
      </c>
      <c r="P4838" s="31">
        <f t="shared" si="2126"/>
        <v>0</v>
      </c>
      <c r="Q4838" s="32">
        <f t="shared" si="2120"/>
        <v>0</v>
      </c>
      <c r="R4838" s="31">
        <f t="shared" si="2127"/>
        <v>0</v>
      </c>
      <c r="S4838" s="32">
        <f t="shared" si="2121"/>
        <v>0</v>
      </c>
      <c r="T4838" s="31">
        <f t="shared" si="2128"/>
        <v>0</v>
      </c>
      <c r="V4838" s="1">
        <f t="shared" si="2130"/>
        <v>4</v>
      </c>
      <c r="W4838" s="1">
        <f t="shared" si="2131"/>
        <v>4</v>
      </c>
      <c r="X4838" s="1">
        <f t="shared" si="2132"/>
        <v>0</v>
      </c>
      <c r="Y4838" s="1">
        <f t="shared" si="2133"/>
        <v>0</v>
      </c>
      <c r="Z4838" s="1">
        <f t="shared" si="2134"/>
        <v>0</v>
      </c>
      <c r="AA4838" s="1">
        <f t="shared" si="2135"/>
        <v>0</v>
      </c>
      <c r="AD4838" s="1">
        <f t="shared" si="2136"/>
        <v>4</v>
      </c>
      <c r="AE4838" s="1">
        <f t="shared" si="2137"/>
        <v>4</v>
      </c>
      <c r="AF4838" s="1">
        <f t="shared" si="2138"/>
        <v>0</v>
      </c>
      <c r="AG4838" s="1">
        <f t="shared" si="2139"/>
        <v>0</v>
      </c>
      <c r="AH4838" s="1">
        <f t="shared" si="2140"/>
        <v>0</v>
      </c>
      <c r="AI4838" s="1">
        <f t="shared" si="2141"/>
        <v>0</v>
      </c>
      <c r="AK4838" s="1" t="str">
        <f t="shared" si="2129"/>
        <v>440000</v>
      </c>
    </row>
    <row r="4839" spans="4:37" x14ac:dyDescent="0.25">
      <c r="D4839" s="27">
        <v>4817</v>
      </c>
      <c r="E4839" s="27">
        <f t="shared" si="2115"/>
        <v>0</v>
      </c>
      <c r="F4839" s="27">
        <f t="shared" si="2116"/>
        <v>0</v>
      </c>
      <c r="G4839" s="27">
        <f t="shared" si="2122"/>
        <v>0</v>
      </c>
      <c r="H4839" s="2">
        <f>_xlfn.IFNA(IF(MATCH(AK4839,$AK$23:AK4838,0)&gt;0,0,0),1)</f>
        <v>0</v>
      </c>
      <c r="I4839" s="2">
        <f t="shared" si="2114"/>
        <v>2</v>
      </c>
      <c r="J4839" s="31">
        <f t="shared" si="2123"/>
        <v>1</v>
      </c>
      <c r="K4839" s="32">
        <f t="shared" si="2117"/>
        <v>1</v>
      </c>
      <c r="L4839" s="31">
        <f t="shared" si="2124"/>
        <v>1</v>
      </c>
      <c r="M4839" s="32">
        <f t="shared" si="2118"/>
        <v>0</v>
      </c>
      <c r="N4839" s="31">
        <f t="shared" si="2125"/>
        <v>0</v>
      </c>
      <c r="O4839" s="32">
        <f t="shared" si="2119"/>
        <v>0</v>
      </c>
      <c r="P4839" s="31">
        <f t="shared" si="2126"/>
        <v>0</v>
      </c>
      <c r="Q4839" s="32">
        <f t="shared" si="2120"/>
        <v>0</v>
      </c>
      <c r="R4839" s="31">
        <f t="shared" si="2127"/>
        <v>0</v>
      </c>
      <c r="S4839" s="32">
        <f t="shared" si="2121"/>
        <v>0</v>
      </c>
      <c r="T4839" s="31">
        <f t="shared" si="2128"/>
        <v>0</v>
      </c>
      <c r="V4839" s="1">
        <f t="shared" si="2130"/>
        <v>1</v>
      </c>
      <c r="W4839" s="1">
        <f t="shared" si="2131"/>
        <v>1</v>
      </c>
      <c r="X4839" s="1">
        <f t="shared" si="2132"/>
        <v>0</v>
      </c>
      <c r="Y4839" s="1">
        <f t="shared" si="2133"/>
        <v>0</v>
      </c>
      <c r="Z4839" s="1">
        <f t="shared" si="2134"/>
        <v>0</v>
      </c>
      <c r="AA4839" s="1">
        <f t="shared" si="2135"/>
        <v>0</v>
      </c>
      <c r="AD4839" s="1">
        <f t="shared" si="2136"/>
        <v>1</v>
      </c>
      <c r="AE4839" s="1">
        <f t="shared" si="2137"/>
        <v>1</v>
      </c>
      <c r="AF4839" s="1">
        <f t="shared" si="2138"/>
        <v>0</v>
      </c>
      <c r="AG4839" s="1">
        <f t="shared" si="2139"/>
        <v>0</v>
      </c>
      <c r="AH4839" s="1">
        <f t="shared" si="2140"/>
        <v>0</v>
      </c>
      <c r="AI4839" s="1">
        <f t="shared" si="2141"/>
        <v>0</v>
      </c>
      <c r="AK4839" s="1" t="str">
        <f t="shared" si="2129"/>
        <v>110000</v>
      </c>
    </row>
    <row r="4840" spans="4:37" x14ac:dyDescent="0.25">
      <c r="D4840" s="27">
        <v>4818</v>
      </c>
      <c r="E4840" s="27">
        <f t="shared" si="2115"/>
        <v>0</v>
      </c>
      <c r="F4840" s="27">
        <f t="shared" si="2116"/>
        <v>0</v>
      </c>
      <c r="G4840" s="27">
        <f t="shared" si="2122"/>
        <v>0</v>
      </c>
      <c r="H4840" s="2">
        <f>_xlfn.IFNA(IF(MATCH(AK4840,$AK$23:AK4839,0)&gt;0,0,0),1)</f>
        <v>0</v>
      </c>
      <c r="I4840" s="2">
        <f t="shared" si="2114"/>
        <v>3</v>
      </c>
      <c r="J4840" s="31">
        <f t="shared" si="2123"/>
        <v>2</v>
      </c>
      <c r="K4840" s="32">
        <f t="shared" si="2117"/>
        <v>0</v>
      </c>
      <c r="L4840" s="31">
        <f t="shared" si="2124"/>
        <v>1</v>
      </c>
      <c r="M4840" s="32">
        <f t="shared" si="2118"/>
        <v>0</v>
      </c>
      <c r="N4840" s="31">
        <f t="shared" si="2125"/>
        <v>0</v>
      </c>
      <c r="O4840" s="32">
        <f t="shared" si="2119"/>
        <v>0</v>
      </c>
      <c r="P4840" s="31">
        <f t="shared" si="2126"/>
        <v>0</v>
      </c>
      <c r="Q4840" s="32">
        <f t="shared" si="2120"/>
        <v>0</v>
      </c>
      <c r="R4840" s="31">
        <f t="shared" si="2127"/>
        <v>0</v>
      </c>
      <c r="S4840" s="32">
        <f t="shared" si="2121"/>
        <v>0</v>
      </c>
      <c r="T4840" s="31">
        <f t="shared" si="2128"/>
        <v>0</v>
      </c>
      <c r="V4840" s="1">
        <f t="shared" si="2130"/>
        <v>2</v>
      </c>
      <c r="W4840" s="1">
        <f t="shared" si="2131"/>
        <v>1</v>
      </c>
      <c r="X4840" s="1">
        <f t="shared" si="2132"/>
        <v>0</v>
      </c>
      <c r="Y4840" s="1">
        <f t="shared" si="2133"/>
        <v>0</v>
      </c>
      <c r="Z4840" s="1">
        <f t="shared" si="2134"/>
        <v>0</v>
      </c>
      <c r="AA4840" s="1">
        <f t="shared" si="2135"/>
        <v>0</v>
      </c>
      <c r="AD4840" s="1">
        <f t="shared" si="2136"/>
        <v>2</v>
      </c>
      <c r="AE4840" s="1">
        <f t="shared" si="2137"/>
        <v>1</v>
      </c>
      <c r="AF4840" s="1">
        <f t="shared" si="2138"/>
        <v>0</v>
      </c>
      <c r="AG4840" s="1">
        <f t="shared" si="2139"/>
        <v>0</v>
      </c>
      <c r="AH4840" s="1">
        <f t="shared" si="2140"/>
        <v>0</v>
      </c>
      <c r="AI4840" s="1">
        <f t="shared" si="2141"/>
        <v>0</v>
      </c>
      <c r="AK4840" s="1" t="str">
        <f t="shared" si="2129"/>
        <v>210000</v>
      </c>
    </row>
    <row r="4841" spans="4:37" x14ac:dyDescent="0.25">
      <c r="D4841" s="27">
        <v>4819</v>
      </c>
      <c r="E4841" s="27">
        <f t="shared" si="2115"/>
        <v>0</v>
      </c>
      <c r="F4841" s="27">
        <f t="shared" si="2116"/>
        <v>0</v>
      </c>
      <c r="G4841" s="27">
        <f t="shared" si="2122"/>
        <v>0</v>
      </c>
      <c r="H4841" s="2">
        <f>_xlfn.IFNA(IF(MATCH(AK4841,$AK$23:AK4840,0)&gt;0,0,0),1)</f>
        <v>0</v>
      </c>
      <c r="I4841" s="2">
        <f t="shared" si="2114"/>
        <v>4</v>
      </c>
      <c r="J4841" s="31">
        <f t="shared" si="2123"/>
        <v>3</v>
      </c>
      <c r="K4841" s="32">
        <f t="shared" si="2117"/>
        <v>0</v>
      </c>
      <c r="L4841" s="31">
        <f t="shared" si="2124"/>
        <v>1</v>
      </c>
      <c r="M4841" s="32">
        <f t="shared" si="2118"/>
        <v>0</v>
      </c>
      <c r="N4841" s="31">
        <f t="shared" si="2125"/>
        <v>0</v>
      </c>
      <c r="O4841" s="32">
        <f t="shared" si="2119"/>
        <v>0</v>
      </c>
      <c r="P4841" s="31">
        <f t="shared" si="2126"/>
        <v>0</v>
      </c>
      <c r="Q4841" s="32">
        <f t="shared" si="2120"/>
        <v>0</v>
      </c>
      <c r="R4841" s="31">
        <f t="shared" si="2127"/>
        <v>0</v>
      </c>
      <c r="S4841" s="32">
        <f t="shared" si="2121"/>
        <v>0</v>
      </c>
      <c r="T4841" s="31">
        <f t="shared" si="2128"/>
        <v>0</v>
      </c>
      <c r="V4841" s="1">
        <f t="shared" si="2130"/>
        <v>3</v>
      </c>
      <c r="W4841" s="1">
        <f t="shared" si="2131"/>
        <v>1</v>
      </c>
      <c r="X4841" s="1">
        <f t="shared" si="2132"/>
        <v>0</v>
      </c>
      <c r="Y4841" s="1">
        <f t="shared" si="2133"/>
        <v>0</v>
      </c>
      <c r="Z4841" s="1">
        <f t="shared" si="2134"/>
        <v>0</v>
      </c>
      <c r="AA4841" s="1">
        <f t="shared" si="2135"/>
        <v>0</v>
      </c>
      <c r="AD4841" s="1">
        <f t="shared" si="2136"/>
        <v>3</v>
      </c>
      <c r="AE4841" s="1">
        <f t="shared" si="2137"/>
        <v>1</v>
      </c>
      <c r="AF4841" s="1">
        <f t="shared" si="2138"/>
        <v>0</v>
      </c>
      <c r="AG4841" s="1">
        <f t="shared" si="2139"/>
        <v>0</v>
      </c>
      <c r="AH4841" s="1">
        <f t="shared" si="2140"/>
        <v>0</v>
      </c>
      <c r="AI4841" s="1">
        <f t="shared" si="2141"/>
        <v>0</v>
      </c>
      <c r="AK4841" s="1" t="str">
        <f t="shared" si="2129"/>
        <v>310000</v>
      </c>
    </row>
    <row r="4842" spans="4:37" x14ac:dyDescent="0.25">
      <c r="D4842" s="27">
        <v>4820</v>
      </c>
      <c r="E4842" s="27">
        <f t="shared" si="2115"/>
        <v>0</v>
      </c>
      <c r="F4842" s="27">
        <f t="shared" si="2116"/>
        <v>0</v>
      </c>
      <c r="G4842" s="27">
        <f t="shared" si="2122"/>
        <v>0</v>
      </c>
      <c r="H4842" s="2">
        <f>_xlfn.IFNA(IF(MATCH(AK4842,$AK$23:AK4841,0)&gt;0,0,0),1)</f>
        <v>0</v>
      </c>
      <c r="I4842" s="2">
        <f t="shared" si="2114"/>
        <v>5</v>
      </c>
      <c r="J4842" s="31">
        <f t="shared" si="2123"/>
        <v>4</v>
      </c>
      <c r="K4842" s="32">
        <f t="shared" si="2117"/>
        <v>0</v>
      </c>
      <c r="L4842" s="31">
        <f t="shared" si="2124"/>
        <v>1</v>
      </c>
      <c r="M4842" s="32">
        <f t="shared" si="2118"/>
        <v>0</v>
      </c>
      <c r="N4842" s="31">
        <f t="shared" si="2125"/>
        <v>0</v>
      </c>
      <c r="O4842" s="32">
        <f t="shared" si="2119"/>
        <v>0</v>
      </c>
      <c r="P4842" s="31">
        <f t="shared" si="2126"/>
        <v>0</v>
      </c>
      <c r="Q4842" s="32">
        <f t="shared" si="2120"/>
        <v>0</v>
      </c>
      <c r="R4842" s="31">
        <f t="shared" si="2127"/>
        <v>0</v>
      </c>
      <c r="S4842" s="32">
        <f t="shared" si="2121"/>
        <v>0</v>
      </c>
      <c r="T4842" s="31">
        <f t="shared" si="2128"/>
        <v>0</v>
      </c>
      <c r="V4842" s="1">
        <f t="shared" si="2130"/>
        <v>4</v>
      </c>
      <c r="W4842" s="1">
        <f t="shared" si="2131"/>
        <v>1</v>
      </c>
      <c r="X4842" s="1">
        <f t="shared" si="2132"/>
        <v>0</v>
      </c>
      <c r="Y4842" s="1">
        <f t="shared" si="2133"/>
        <v>0</v>
      </c>
      <c r="Z4842" s="1">
        <f t="shared" si="2134"/>
        <v>0</v>
      </c>
      <c r="AA4842" s="1">
        <f t="shared" si="2135"/>
        <v>0</v>
      </c>
      <c r="AD4842" s="1">
        <f t="shared" si="2136"/>
        <v>4</v>
      </c>
      <c r="AE4842" s="1">
        <f t="shared" si="2137"/>
        <v>1</v>
      </c>
      <c r="AF4842" s="1">
        <f t="shared" si="2138"/>
        <v>0</v>
      </c>
      <c r="AG4842" s="1">
        <f t="shared" si="2139"/>
        <v>0</v>
      </c>
      <c r="AH4842" s="1">
        <f t="shared" si="2140"/>
        <v>0</v>
      </c>
      <c r="AI4842" s="1">
        <f t="shared" si="2141"/>
        <v>0</v>
      </c>
      <c r="AK4842" s="1" t="str">
        <f t="shared" si="2129"/>
        <v>410000</v>
      </c>
    </row>
    <row r="4843" spans="4:37" x14ac:dyDescent="0.25">
      <c r="D4843" s="27">
        <v>4821</v>
      </c>
      <c r="E4843" s="27">
        <f t="shared" si="2115"/>
        <v>0</v>
      </c>
      <c r="F4843" s="27">
        <f t="shared" si="2116"/>
        <v>0</v>
      </c>
      <c r="G4843" s="27">
        <f t="shared" si="2122"/>
        <v>0</v>
      </c>
      <c r="H4843" s="2">
        <f>_xlfn.IFNA(IF(MATCH(AK4843,$AK$23:AK4842,0)&gt;0,0,0),1)</f>
        <v>0</v>
      </c>
      <c r="I4843" s="2">
        <f t="shared" si="2114"/>
        <v>3</v>
      </c>
      <c r="J4843" s="31">
        <f t="shared" si="2123"/>
        <v>1</v>
      </c>
      <c r="K4843" s="32">
        <f t="shared" si="2117"/>
        <v>0</v>
      </c>
      <c r="L4843" s="31">
        <f t="shared" si="2124"/>
        <v>2</v>
      </c>
      <c r="M4843" s="32">
        <f t="shared" si="2118"/>
        <v>0</v>
      </c>
      <c r="N4843" s="31">
        <f t="shared" si="2125"/>
        <v>0</v>
      </c>
      <c r="O4843" s="32">
        <f t="shared" si="2119"/>
        <v>0</v>
      </c>
      <c r="P4843" s="31">
        <f t="shared" si="2126"/>
        <v>0</v>
      </c>
      <c r="Q4843" s="32">
        <f t="shared" si="2120"/>
        <v>0</v>
      </c>
      <c r="R4843" s="31">
        <f t="shared" si="2127"/>
        <v>0</v>
      </c>
      <c r="S4843" s="32">
        <f t="shared" si="2121"/>
        <v>0</v>
      </c>
      <c r="T4843" s="31">
        <f t="shared" si="2128"/>
        <v>0</v>
      </c>
      <c r="V4843" s="1">
        <f t="shared" si="2130"/>
        <v>1</v>
      </c>
      <c r="W4843" s="1">
        <f t="shared" si="2131"/>
        <v>2</v>
      </c>
      <c r="X4843" s="1">
        <f t="shared" si="2132"/>
        <v>0</v>
      </c>
      <c r="Y4843" s="1">
        <f t="shared" si="2133"/>
        <v>0</v>
      </c>
      <c r="Z4843" s="1">
        <f t="shared" si="2134"/>
        <v>0</v>
      </c>
      <c r="AA4843" s="1">
        <f t="shared" si="2135"/>
        <v>0</v>
      </c>
      <c r="AD4843" s="1">
        <f t="shared" si="2136"/>
        <v>2</v>
      </c>
      <c r="AE4843" s="1">
        <f t="shared" si="2137"/>
        <v>1</v>
      </c>
      <c r="AF4843" s="1">
        <f t="shared" si="2138"/>
        <v>0</v>
      </c>
      <c r="AG4843" s="1">
        <f t="shared" si="2139"/>
        <v>0</v>
      </c>
      <c r="AH4843" s="1">
        <f t="shared" si="2140"/>
        <v>0</v>
      </c>
      <c r="AI4843" s="1">
        <f t="shared" si="2141"/>
        <v>0</v>
      </c>
      <c r="AK4843" s="1" t="str">
        <f t="shared" si="2129"/>
        <v>210000</v>
      </c>
    </row>
    <row r="4844" spans="4:37" x14ac:dyDescent="0.25">
      <c r="D4844" s="27">
        <v>4822</v>
      </c>
      <c r="E4844" s="27">
        <f t="shared" si="2115"/>
        <v>0</v>
      </c>
      <c r="F4844" s="27">
        <f t="shared" si="2116"/>
        <v>0</v>
      </c>
      <c r="G4844" s="27">
        <f t="shared" si="2122"/>
        <v>0</v>
      </c>
      <c r="H4844" s="2">
        <f>_xlfn.IFNA(IF(MATCH(AK4844,$AK$23:AK4843,0)&gt;0,0,0),1)</f>
        <v>0</v>
      </c>
      <c r="I4844" s="2">
        <f t="shared" si="2114"/>
        <v>4</v>
      </c>
      <c r="J4844" s="31">
        <f t="shared" si="2123"/>
        <v>2</v>
      </c>
      <c r="K4844" s="32">
        <f t="shared" si="2117"/>
        <v>1</v>
      </c>
      <c r="L4844" s="31">
        <f t="shared" si="2124"/>
        <v>2</v>
      </c>
      <c r="M4844" s="32">
        <f t="shared" si="2118"/>
        <v>0</v>
      </c>
      <c r="N4844" s="31">
        <f t="shared" si="2125"/>
        <v>0</v>
      </c>
      <c r="O4844" s="32">
        <f t="shared" si="2119"/>
        <v>0</v>
      </c>
      <c r="P4844" s="31">
        <f t="shared" si="2126"/>
        <v>0</v>
      </c>
      <c r="Q4844" s="32">
        <f t="shared" si="2120"/>
        <v>0</v>
      </c>
      <c r="R4844" s="31">
        <f t="shared" si="2127"/>
        <v>0</v>
      </c>
      <c r="S4844" s="32">
        <f t="shared" si="2121"/>
        <v>0</v>
      </c>
      <c r="T4844" s="31">
        <f t="shared" si="2128"/>
        <v>0</v>
      </c>
      <c r="V4844" s="1">
        <f t="shared" si="2130"/>
        <v>2</v>
      </c>
      <c r="W4844" s="1">
        <f t="shared" si="2131"/>
        <v>2</v>
      </c>
      <c r="X4844" s="1">
        <f t="shared" si="2132"/>
        <v>0</v>
      </c>
      <c r="Y4844" s="1">
        <f t="shared" si="2133"/>
        <v>0</v>
      </c>
      <c r="Z4844" s="1">
        <f t="shared" si="2134"/>
        <v>0</v>
      </c>
      <c r="AA4844" s="1">
        <f t="shared" si="2135"/>
        <v>0</v>
      </c>
      <c r="AD4844" s="1">
        <f t="shared" si="2136"/>
        <v>2</v>
      </c>
      <c r="AE4844" s="1">
        <f t="shared" si="2137"/>
        <v>2</v>
      </c>
      <c r="AF4844" s="1">
        <f t="shared" si="2138"/>
        <v>0</v>
      </c>
      <c r="AG4844" s="1">
        <f t="shared" si="2139"/>
        <v>0</v>
      </c>
      <c r="AH4844" s="1">
        <f t="shared" si="2140"/>
        <v>0</v>
      </c>
      <c r="AI4844" s="1">
        <f t="shared" si="2141"/>
        <v>0</v>
      </c>
      <c r="AK4844" s="1" t="str">
        <f t="shared" si="2129"/>
        <v>220000</v>
      </c>
    </row>
    <row r="4845" spans="4:37" x14ac:dyDescent="0.25">
      <c r="D4845" s="27">
        <v>4823</v>
      </c>
      <c r="E4845" s="27">
        <f t="shared" si="2115"/>
        <v>0</v>
      </c>
      <c r="F4845" s="27">
        <f t="shared" si="2116"/>
        <v>0</v>
      </c>
      <c r="G4845" s="27">
        <f t="shared" si="2122"/>
        <v>0</v>
      </c>
      <c r="H4845" s="2">
        <f>_xlfn.IFNA(IF(MATCH(AK4845,$AK$23:AK4844,0)&gt;0,0,0),1)</f>
        <v>0</v>
      </c>
      <c r="I4845" s="2">
        <f t="shared" si="2114"/>
        <v>5</v>
      </c>
      <c r="J4845" s="31">
        <f t="shared" si="2123"/>
        <v>3</v>
      </c>
      <c r="K4845" s="32">
        <f t="shared" si="2117"/>
        <v>0</v>
      </c>
      <c r="L4845" s="31">
        <f t="shared" si="2124"/>
        <v>2</v>
      </c>
      <c r="M4845" s="32">
        <f t="shared" si="2118"/>
        <v>0</v>
      </c>
      <c r="N4845" s="31">
        <f t="shared" si="2125"/>
        <v>0</v>
      </c>
      <c r="O4845" s="32">
        <f t="shared" si="2119"/>
        <v>0</v>
      </c>
      <c r="P4845" s="31">
        <f t="shared" si="2126"/>
        <v>0</v>
      </c>
      <c r="Q4845" s="32">
        <f t="shared" si="2120"/>
        <v>0</v>
      </c>
      <c r="R4845" s="31">
        <f t="shared" si="2127"/>
        <v>0</v>
      </c>
      <c r="S4845" s="32">
        <f t="shared" si="2121"/>
        <v>0</v>
      </c>
      <c r="T4845" s="31">
        <f t="shared" si="2128"/>
        <v>0</v>
      </c>
      <c r="V4845" s="1">
        <f t="shared" si="2130"/>
        <v>3</v>
      </c>
      <c r="W4845" s="1">
        <f t="shared" si="2131"/>
        <v>2</v>
      </c>
      <c r="X4845" s="1">
        <f t="shared" si="2132"/>
        <v>0</v>
      </c>
      <c r="Y4845" s="1">
        <f t="shared" si="2133"/>
        <v>0</v>
      </c>
      <c r="Z4845" s="1">
        <f t="shared" si="2134"/>
        <v>0</v>
      </c>
      <c r="AA4845" s="1">
        <f t="shared" si="2135"/>
        <v>0</v>
      </c>
      <c r="AD4845" s="1">
        <f t="shared" si="2136"/>
        <v>3</v>
      </c>
      <c r="AE4845" s="1">
        <f t="shared" si="2137"/>
        <v>2</v>
      </c>
      <c r="AF4845" s="1">
        <f t="shared" si="2138"/>
        <v>0</v>
      </c>
      <c r="AG4845" s="1">
        <f t="shared" si="2139"/>
        <v>0</v>
      </c>
      <c r="AH4845" s="1">
        <f t="shared" si="2140"/>
        <v>0</v>
      </c>
      <c r="AI4845" s="1">
        <f t="shared" si="2141"/>
        <v>0</v>
      </c>
      <c r="AK4845" s="1" t="str">
        <f t="shared" si="2129"/>
        <v>320000</v>
      </c>
    </row>
    <row r="4846" spans="4:37" x14ac:dyDescent="0.25">
      <c r="D4846" s="27">
        <v>4824</v>
      </c>
      <c r="E4846" s="27">
        <f t="shared" si="2115"/>
        <v>0</v>
      </c>
      <c r="F4846" s="27">
        <f t="shared" si="2116"/>
        <v>0</v>
      </c>
      <c r="G4846" s="27">
        <f t="shared" si="2122"/>
        <v>0</v>
      </c>
      <c r="H4846" s="2">
        <f>_xlfn.IFNA(IF(MATCH(AK4846,$AK$23:AK4845,0)&gt;0,0,0),1)</f>
        <v>0</v>
      </c>
      <c r="I4846" s="2">
        <f t="shared" si="2114"/>
        <v>6</v>
      </c>
      <c r="J4846" s="31">
        <f t="shared" si="2123"/>
        <v>4</v>
      </c>
      <c r="K4846" s="32">
        <f t="shared" si="2117"/>
        <v>0</v>
      </c>
      <c r="L4846" s="31">
        <f t="shared" si="2124"/>
        <v>2</v>
      </c>
      <c r="M4846" s="32">
        <f t="shared" si="2118"/>
        <v>0</v>
      </c>
      <c r="N4846" s="31">
        <f t="shared" si="2125"/>
        <v>0</v>
      </c>
      <c r="O4846" s="32">
        <f t="shared" si="2119"/>
        <v>0</v>
      </c>
      <c r="P4846" s="31">
        <f t="shared" si="2126"/>
        <v>0</v>
      </c>
      <c r="Q4846" s="32">
        <f t="shared" si="2120"/>
        <v>0</v>
      </c>
      <c r="R4846" s="31">
        <f t="shared" si="2127"/>
        <v>0</v>
      </c>
      <c r="S4846" s="32">
        <f t="shared" si="2121"/>
        <v>0</v>
      </c>
      <c r="T4846" s="31">
        <f t="shared" si="2128"/>
        <v>0</v>
      </c>
      <c r="V4846" s="1">
        <f t="shared" si="2130"/>
        <v>4</v>
      </c>
      <c r="W4846" s="1">
        <f t="shared" si="2131"/>
        <v>2</v>
      </c>
      <c r="X4846" s="1">
        <f t="shared" si="2132"/>
        <v>0</v>
      </c>
      <c r="Y4846" s="1">
        <f t="shared" si="2133"/>
        <v>0</v>
      </c>
      <c r="Z4846" s="1">
        <f t="shared" si="2134"/>
        <v>0</v>
      </c>
      <c r="AA4846" s="1">
        <f t="shared" si="2135"/>
        <v>0</v>
      </c>
      <c r="AD4846" s="1">
        <f t="shared" si="2136"/>
        <v>4</v>
      </c>
      <c r="AE4846" s="1">
        <f t="shared" si="2137"/>
        <v>2</v>
      </c>
      <c r="AF4846" s="1">
        <f t="shared" si="2138"/>
        <v>0</v>
      </c>
      <c r="AG4846" s="1">
        <f t="shared" si="2139"/>
        <v>0</v>
      </c>
      <c r="AH4846" s="1">
        <f t="shared" si="2140"/>
        <v>0</v>
      </c>
      <c r="AI4846" s="1">
        <f t="shared" si="2141"/>
        <v>0</v>
      </c>
      <c r="AK4846" s="1" t="str">
        <f t="shared" si="2129"/>
        <v>420000</v>
      </c>
    </row>
    <row r="4847" spans="4:37" x14ac:dyDescent="0.25">
      <c r="D4847" s="27">
        <v>4825</v>
      </c>
      <c r="E4847" s="27">
        <f t="shared" si="2115"/>
        <v>0</v>
      </c>
      <c r="F4847" s="27">
        <f t="shared" si="2116"/>
        <v>0</v>
      </c>
      <c r="G4847" s="27">
        <f t="shared" si="2122"/>
        <v>0</v>
      </c>
      <c r="H4847" s="2">
        <f>_xlfn.IFNA(IF(MATCH(AK4847,$AK$23:AK4846,0)&gt;0,0,0),1)</f>
        <v>0</v>
      </c>
      <c r="I4847" s="2">
        <f t="shared" si="2114"/>
        <v>4</v>
      </c>
      <c r="J4847" s="31">
        <f t="shared" si="2123"/>
        <v>1</v>
      </c>
      <c r="K4847" s="32">
        <f t="shared" si="2117"/>
        <v>0</v>
      </c>
      <c r="L4847" s="31">
        <f t="shared" si="2124"/>
        <v>3</v>
      </c>
      <c r="M4847" s="32">
        <f t="shared" si="2118"/>
        <v>0</v>
      </c>
      <c r="N4847" s="31">
        <f t="shared" si="2125"/>
        <v>0</v>
      </c>
      <c r="O4847" s="32">
        <f t="shared" si="2119"/>
        <v>0</v>
      </c>
      <c r="P4847" s="31">
        <f t="shared" si="2126"/>
        <v>0</v>
      </c>
      <c r="Q4847" s="32">
        <f t="shared" si="2120"/>
        <v>0</v>
      </c>
      <c r="R4847" s="31">
        <f t="shared" si="2127"/>
        <v>0</v>
      </c>
      <c r="S4847" s="32">
        <f t="shared" si="2121"/>
        <v>0</v>
      </c>
      <c r="T4847" s="31">
        <f t="shared" si="2128"/>
        <v>0</v>
      </c>
      <c r="V4847" s="1">
        <f t="shared" si="2130"/>
        <v>1</v>
      </c>
      <c r="W4847" s="1">
        <f t="shared" si="2131"/>
        <v>3</v>
      </c>
      <c r="X4847" s="1">
        <f t="shared" si="2132"/>
        <v>0</v>
      </c>
      <c r="Y4847" s="1">
        <f t="shared" si="2133"/>
        <v>0</v>
      </c>
      <c r="Z4847" s="1">
        <f t="shared" si="2134"/>
        <v>0</v>
      </c>
      <c r="AA4847" s="1">
        <f t="shared" si="2135"/>
        <v>0</v>
      </c>
      <c r="AD4847" s="1">
        <f t="shared" si="2136"/>
        <v>3</v>
      </c>
      <c r="AE4847" s="1">
        <f t="shared" si="2137"/>
        <v>1</v>
      </c>
      <c r="AF4847" s="1">
        <f t="shared" si="2138"/>
        <v>0</v>
      </c>
      <c r="AG4847" s="1">
        <f t="shared" si="2139"/>
        <v>0</v>
      </c>
      <c r="AH4847" s="1">
        <f t="shared" si="2140"/>
        <v>0</v>
      </c>
      <c r="AI4847" s="1">
        <f t="shared" si="2141"/>
        <v>0</v>
      </c>
      <c r="AK4847" s="1" t="str">
        <f t="shared" si="2129"/>
        <v>310000</v>
      </c>
    </row>
    <row r="4848" spans="4:37" x14ac:dyDescent="0.25">
      <c r="D4848" s="27">
        <v>4826</v>
      </c>
      <c r="E4848" s="27">
        <f t="shared" si="2115"/>
        <v>0</v>
      </c>
      <c r="F4848" s="27">
        <f t="shared" si="2116"/>
        <v>0</v>
      </c>
      <c r="G4848" s="27">
        <f t="shared" si="2122"/>
        <v>0</v>
      </c>
      <c r="H4848" s="2">
        <f>_xlfn.IFNA(IF(MATCH(AK4848,$AK$23:AK4847,0)&gt;0,0,0),1)</f>
        <v>0</v>
      </c>
      <c r="I4848" s="2">
        <f t="shared" si="2114"/>
        <v>5</v>
      </c>
      <c r="J4848" s="31">
        <f t="shared" si="2123"/>
        <v>2</v>
      </c>
      <c r="K4848" s="32">
        <f t="shared" si="2117"/>
        <v>0</v>
      </c>
      <c r="L4848" s="31">
        <f t="shared" si="2124"/>
        <v>3</v>
      </c>
      <c r="M4848" s="32">
        <f t="shared" si="2118"/>
        <v>0</v>
      </c>
      <c r="N4848" s="31">
        <f t="shared" si="2125"/>
        <v>0</v>
      </c>
      <c r="O4848" s="32">
        <f t="shared" si="2119"/>
        <v>0</v>
      </c>
      <c r="P4848" s="31">
        <f t="shared" si="2126"/>
        <v>0</v>
      </c>
      <c r="Q4848" s="32">
        <f t="shared" si="2120"/>
        <v>0</v>
      </c>
      <c r="R4848" s="31">
        <f t="shared" si="2127"/>
        <v>0</v>
      </c>
      <c r="S4848" s="32">
        <f t="shared" si="2121"/>
        <v>0</v>
      </c>
      <c r="T4848" s="31">
        <f t="shared" si="2128"/>
        <v>0</v>
      </c>
      <c r="V4848" s="1">
        <f t="shared" si="2130"/>
        <v>2</v>
      </c>
      <c r="W4848" s="1">
        <f t="shared" si="2131"/>
        <v>3</v>
      </c>
      <c r="X4848" s="1">
        <f t="shared" si="2132"/>
        <v>0</v>
      </c>
      <c r="Y4848" s="1">
        <f t="shared" si="2133"/>
        <v>0</v>
      </c>
      <c r="Z4848" s="1">
        <f t="shared" si="2134"/>
        <v>0</v>
      </c>
      <c r="AA4848" s="1">
        <f t="shared" si="2135"/>
        <v>0</v>
      </c>
      <c r="AD4848" s="1">
        <f t="shared" si="2136"/>
        <v>3</v>
      </c>
      <c r="AE4848" s="1">
        <f t="shared" si="2137"/>
        <v>2</v>
      </c>
      <c r="AF4848" s="1">
        <f t="shared" si="2138"/>
        <v>0</v>
      </c>
      <c r="AG4848" s="1">
        <f t="shared" si="2139"/>
        <v>0</v>
      </c>
      <c r="AH4848" s="1">
        <f t="shared" si="2140"/>
        <v>0</v>
      </c>
      <c r="AI4848" s="1">
        <f t="shared" si="2141"/>
        <v>0</v>
      </c>
      <c r="AK4848" s="1" t="str">
        <f t="shared" si="2129"/>
        <v>320000</v>
      </c>
    </row>
    <row r="4849" spans="4:37" x14ac:dyDescent="0.25">
      <c r="D4849" s="27">
        <v>4827</v>
      </c>
      <c r="E4849" s="27">
        <f t="shared" si="2115"/>
        <v>0</v>
      </c>
      <c r="F4849" s="27">
        <f t="shared" si="2116"/>
        <v>0</v>
      </c>
      <c r="G4849" s="27">
        <f t="shared" si="2122"/>
        <v>0</v>
      </c>
      <c r="H4849" s="2">
        <f>_xlfn.IFNA(IF(MATCH(AK4849,$AK$23:AK4848,0)&gt;0,0,0),1)</f>
        <v>0</v>
      </c>
      <c r="I4849" s="2">
        <f t="shared" si="2114"/>
        <v>6</v>
      </c>
      <c r="J4849" s="31">
        <f t="shared" si="2123"/>
        <v>3</v>
      </c>
      <c r="K4849" s="32">
        <f t="shared" si="2117"/>
        <v>1</v>
      </c>
      <c r="L4849" s="31">
        <f t="shared" si="2124"/>
        <v>3</v>
      </c>
      <c r="M4849" s="32">
        <f t="shared" si="2118"/>
        <v>0</v>
      </c>
      <c r="N4849" s="31">
        <f t="shared" si="2125"/>
        <v>0</v>
      </c>
      <c r="O4849" s="32">
        <f t="shared" si="2119"/>
        <v>0</v>
      </c>
      <c r="P4849" s="31">
        <f t="shared" si="2126"/>
        <v>0</v>
      </c>
      <c r="Q4849" s="32">
        <f t="shared" si="2120"/>
        <v>0</v>
      </c>
      <c r="R4849" s="31">
        <f t="shared" si="2127"/>
        <v>0</v>
      </c>
      <c r="S4849" s="32">
        <f t="shared" si="2121"/>
        <v>0</v>
      </c>
      <c r="T4849" s="31">
        <f t="shared" si="2128"/>
        <v>0</v>
      </c>
      <c r="V4849" s="1">
        <f t="shared" si="2130"/>
        <v>3</v>
      </c>
      <c r="W4849" s="1">
        <f t="shared" si="2131"/>
        <v>3</v>
      </c>
      <c r="X4849" s="1">
        <f t="shared" si="2132"/>
        <v>0</v>
      </c>
      <c r="Y4849" s="1">
        <f t="shared" si="2133"/>
        <v>0</v>
      </c>
      <c r="Z4849" s="1">
        <f t="shared" si="2134"/>
        <v>0</v>
      </c>
      <c r="AA4849" s="1">
        <f t="shared" si="2135"/>
        <v>0</v>
      </c>
      <c r="AD4849" s="1">
        <f t="shared" si="2136"/>
        <v>3</v>
      </c>
      <c r="AE4849" s="1">
        <f t="shared" si="2137"/>
        <v>3</v>
      </c>
      <c r="AF4849" s="1">
        <f t="shared" si="2138"/>
        <v>0</v>
      </c>
      <c r="AG4849" s="1">
        <f t="shared" si="2139"/>
        <v>0</v>
      </c>
      <c r="AH4849" s="1">
        <f t="shared" si="2140"/>
        <v>0</v>
      </c>
      <c r="AI4849" s="1">
        <f t="shared" si="2141"/>
        <v>0</v>
      </c>
      <c r="AK4849" s="1" t="str">
        <f t="shared" si="2129"/>
        <v>330000</v>
      </c>
    </row>
    <row r="4850" spans="4:37" x14ac:dyDescent="0.25">
      <c r="D4850" s="27">
        <v>4828</v>
      </c>
      <c r="E4850" s="27">
        <f t="shared" si="2115"/>
        <v>0</v>
      </c>
      <c r="F4850" s="27">
        <f t="shared" si="2116"/>
        <v>0</v>
      </c>
      <c r="G4850" s="27">
        <f t="shared" si="2122"/>
        <v>0</v>
      </c>
      <c r="H4850" s="2">
        <f>_xlfn.IFNA(IF(MATCH(AK4850,$AK$23:AK4849,0)&gt;0,0,0),1)</f>
        <v>0</v>
      </c>
      <c r="I4850" s="2">
        <f t="shared" si="2114"/>
        <v>7</v>
      </c>
      <c r="J4850" s="31">
        <f t="shared" si="2123"/>
        <v>4</v>
      </c>
      <c r="K4850" s="32">
        <f t="shared" si="2117"/>
        <v>0</v>
      </c>
      <c r="L4850" s="31">
        <f t="shared" si="2124"/>
        <v>3</v>
      </c>
      <c r="M4850" s="32">
        <f t="shared" si="2118"/>
        <v>0</v>
      </c>
      <c r="N4850" s="31">
        <f t="shared" si="2125"/>
        <v>0</v>
      </c>
      <c r="O4850" s="32">
        <f t="shared" si="2119"/>
        <v>0</v>
      </c>
      <c r="P4850" s="31">
        <f t="shared" si="2126"/>
        <v>0</v>
      </c>
      <c r="Q4850" s="32">
        <f t="shared" si="2120"/>
        <v>0</v>
      </c>
      <c r="R4850" s="31">
        <f t="shared" si="2127"/>
        <v>0</v>
      </c>
      <c r="S4850" s="32">
        <f t="shared" si="2121"/>
        <v>0</v>
      </c>
      <c r="T4850" s="31">
        <f t="shared" si="2128"/>
        <v>0</v>
      </c>
      <c r="V4850" s="1">
        <f t="shared" si="2130"/>
        <v>4</v>
      </c>
      <c r="W4850" s="1">
        <f t="shared" si="2131"/>
        <v>3</v>
      </c>
      <c r="X4850" s="1">
        <f t="shared" si="2132"/>
        <v>0</v>
      </c>
      <c r="Y4850" s="1">
        <f t="shared" si="2133"/>
        <v>0</v>
      </c>
      <c r="Z4850" s="1">
        <f t="shared" si="2134"/>
        <v>0</v>
      </c>
      <c r="AA4850" s="1">
        <f t="shared" si="2135"/>
        <v>0</v>
      </c>
      <c r="AD4850" s="1">
        <f t="shared" si="2136"/>
        <v>4</v>
      </c>
      <c r="AE4850" s="1">
        <f t="shared" si="2137"/>
        <v>3</v>
      </c>
      <c r="AF4850" s="1">
        <f t="shared" si="2138"/>
        <v>0</v>
      </c>
      <c r="AG4850" s="1">
        <f t="shared" si="2139"/>
        <v>0</v>
      </c>
      <c r="AH4850" s="1">
        <f t="shared" si="2140"/>
        <v>0</v>
      </c>
      <c r="AI4850" s="1">
        <f t="shared" si="2141"/>
        <v>0</v>
      </c>
      <c r="AK4850" s="1" t="str">
        <f t="shared" si="2129"/>
        <v>430000</v>
      </c>
    </row>
    <row r="4851" spans="4:37" x14ac:dyDescent="0.25">
      <c r="D4851" s="27">
        <v>4829</v>
      </c>
      <c r="E4851" s="27">
        <f t="shared" si="2115"/>
        <v>0</v>
      </c>
      <c r="F4851" s="27">
        <f t="shared" si="2116"/>
        <v>0</v>
      </c>
      <c r="G4851" s="27">
        <f t="shared" si="2122"/>
        <v>0</v>
      </c>
      <c r="H4851" s="2">
        <f>_xlfn.IFNA(IF(MATCH(AK4851,$AK$23:AK4850,0)&gt;0,0,0),1)</f>
        <v>0</v>
      </c>
      <c r="I4851" s="2">
        <f t="shared" si="2114"/>
        <v>5</v>
      </c>
      <c r="J4851" s="31">
        <f t="shared" si="2123"/>
        <v>1</v>
      </c>
      <c r="K4851" s="32">
        <f t="shared" si="2117"/>
        <v>0</v>
      </c>
      <c r="L4851" s="31">
        <f t="shared" si="2124"/>
        <v>4</v>
      </c>
      <c r="M4851" s="32">
        <f t="shared" si="2118"/>
        <v>0</v>
      </c>
      <c r="N4851" s="31">
        <f t="shared" si="2125"/>
        <v>0</v>
      </c>
      <c r="O4851" s="32">
        <f t="shared" si="2119"/>
        <v>0</v>
      </c>
      <c r="P4851" s="31">
        <f t="shared" si="2126"/>
        <v>0</v>
      </c>
      <c r="Q4851" s="32">
        <f t="shared" si="2120"/>
        <v>0</v>
      </c>
      <c r="R4851" s="31">
        <f t="shared" si="2127"/>
        <v>0</v>
      </c>
      <c r="S4851" s="32">
        <f t="shared" si="2121"/>
        <v>0</v>
      </c>
      <c r="T4851" s="31">
        <f t="shared" si="2128"/>
        <v>0</v>
      </c>
      <c r="V4851" s="1">
        <f t="shared" si="2130"/>
        <v>1</v>
      </c>
      <c r="W4851" s="1">
        <f t="shared" si="2131"/>
        <v>4</v>
      </c>
      <c r="X4851" s="1">
        <f t="shared" si="2132"/>
        <v>0</v>
      </c>
      <c r="Y4851" s="1">
        <f t="shared" si="2133"/>
        <v>0</v>
      </c>
      <c r="Z4851" s="1">
        <f t="shared" si="2134"/>
        <v>0</v>
      </c>
      <c r="AA4851" s="1">
        <f t="shared" si="2135"/>
        <v>0</v>
      </c>
      <c r="AD4851" s="1">
        <f t="shared" si="2136"/>
        <v>4</v>
      </c>
      <c r="AE4851" s="1">
        <f t="shared" si="2137"/>
        <v>1</v>
      </c>
      <c r="AF4851" s="1">
        <f t="shared" si="2138"/>
        <v>0</v>
      </c>
      <c r="AG4851" s="1">
        <f t="shared" si="2139"/>
        <v>0</v>
      </c>
      <c r="AH4851" s="1">
        <f t="shared" si="2140"/>
        <v>0</v>
      </c>
      <c r="AI4851" s="1">
        <f t="shared" si="2141"/>
        <v>0</v>
      </c>
      <c r="AK4851" s="1" t="str">
        <f t="shared" si="2129"/>
        <v>410000</v>
      </c>
    </row>
    <row r="4852" spans="4:37" x14ac:dyDescent="0.25">
      <c r="D4852" s="27">
        <v>4830</v>
      </c>
      <c r="E4852" s="27">
        <f t="shared" si="2115"/>
        <v>0</v>
      </c>
      <c r="F4852" s="27">
        <f t="shared" si="2116"/>
        <v>0</v>
      </c>
      <c r="G4852" s="27">
        <f t="shared" si="2122"/>
        <v>0</v>
      </c>
      <c r="H4852" s="2">
        <f>_xlfn.IFNA(IF(MATCH(AK4852,$AK$23:AK4851,0)&gt;0,0,0),1)</f>
        <v>0</v>
      </c>
      <c r="I4852" s="2">
        <f t="shared" si="2114"/>
        <v>6</v>
      </c>
      <c r="J4852" s="31">
        <f t="shared" si="2123"/>
        <v>2</v>
      </c>
      <c r="K4852" s="32">
        <f t="shared" si="2117"/>
        <v>0</v>
      </c>
      <c r="L4852" s="31">
        <f t="shared" si="2124"/>
        <v>4</v>
      </c>
      <c r="M4852" s="32">
        <f t="shared" si="2118"/>
        <v>0</v>
      </c>
      <c r="N4852" s="31">
        <f t="shared" si="2125"/>
        <v>0</v>
      </c>
      <c r="O4852" s="32">
        <f t="shared" si="2119"/>
        <v>0</v>
      </c>
      <c r="P4852" s="31">
        <f t="shared" si="2126"/>
        <v>0</v>
      </c>
      <c r="Q4852" s="32">
        <f t="shared" si="2120"/>
        <v>0</v>
      </c>
      <c r="R4852" s="31">
        <f t="shared" si="2127"/>
        <v>0</v>
      </c>
      <c r="S4852" s="32">
        <f t="shared" si="2121"/>
        <v>0</v>
      </c>
      <c r="T4852" s="31">
        <f t="shared" si="2128"/>
        <v>0</v>
      </c>
      <c r="V4852" s="1">
        <f t="shared" si="2130"/>
        <v>2</v>
      </c>
      <c r="W4852" s="1">
        <f t="shared" si="2131"/>
        <v>4</v>
      </c>
      <c r="X4852" s="1">
        <f t="shared" si="2132"/>
        <v>0</v>
      </c>
      <c r="Y4852" s="1">
        <f t="shared" si="2133"/>
        <v>0</v>
      </c>
      <c r="Z4852" s="1">
        <f t="shared" si="2134"/>
        <v>0</v>
      </c>
      <c r="AA4852" s="1">
        <f t="shared" si="2135"/>
        <v>0</v>
      </c>
      <c r="AD4852" s="1">
        <f t="shared" si="2136"/>
        <v>4</v>
      </c>
      <c r="AE4852" s="1">
        <f t="shared" si="2137"/>
        <v>2</v>
      </c>
      <c r="AF4852" s="1">
        <f t="shared" si="2138"/>
        <v>0</v>
      </c>
      <c r="AG4852" s="1">
        <f t="shared" si="2139"/>
        <v>0</v>
      </c>
      <c r="AH4852" s="1">
        <f t="shared" si="2140"/>
        <v>0</v>
      </c>
      <c r="AI4852" s="1">
        <f t="shared" si="2141"/>
        <v>0</v>
      </c>
      <c r="AK4852" s="1" t="str">
        <f t="shared" si="2129"/>
        <v>420000</v>
      </c>
    </row>
    <row r="4853" spans="4:37" x14ac:dyDescent="0.25">
      <c r="D4853" s="27">
        <v>4831</v>
      </c>
      <c r="E4853" s="27">
        <f t="shared" si="2115"/>
        <v>0</v>
      </c>
      <c r="F4853" s="27">
        <f t="shared" si="2116"/>
        <v>0</v>
      </c>
      <c r="G4853" s="27">
        <f t="shared" si="2122"/>
        <v>0</v>
      </c>
      <c r="H4853" s="2">
        <f>_xlfn.IFNA(IF(MATCH(AK4853,$AK$23:AK4852,0)&gt;0,0,0),1)</f>
        <v>0</v>
      </c>
      <c r="I4853" s="2">
        <f t="shared" si="2114"/>
        <v>7</v>
      </c>
      <c r="J4853" s="31">
        <f t="shared" si="2123"/>
        <v>3</v>
      </c>
      <c r="K4853" s="32">
        <f t="shared" si="2117"/>
        <v>0</v>
      </c>
      <c r="L4853" s="31">
        <f t="shared" si="2124"/>
        <v>4</v>
      </c>
      <c r="M4853" s="32">
        <f t="shared" si="2118"/>
        <v>0</v>
      </c>
      <c r="N4853" s="31">
        <f t="shared" si="2125"/>
        <v>0</v>
      </c>
      <c r="O4853" s="32">
        <f t="shared" si="2119"/>
        <v>0</v>
      </c>
      <c r="P4853" s="31">
        <f t="shared" si="2126"/>
        <v>0</v>
      </c>
      <c r="Q4853" s="32">
        <f t="shared" si="2120"/>
        <v>0</v>
      </c>
      <c r="R4853" s="31">
        <f t="shared" si="2127"/>
        <v>0</v>
      </c>
      <c r="S4853" s="32">
        <f t="shared" si="2121"/>
        <v>0</v>
      </c>
      <c r="T4853" s="31">
        <f t="shared" si="2128"/>
        <v>0</v>
      </c>
      <c r="V4853" s="1">
        <f t="shared" si="2130"/>
        <v>3</v>
      </c>
      <c r="W4853" s="1">
        <f t="shared" si="2131"/>
        <v>4</v>
      </c>
      <c r="X4853" s="1">
        <f t="shared" si="2132"/>
        <v>0</v>
      </c>
      <c r="Y4853" s="1">
        <f t="shared" si="2133"/>
        <v>0</v>
      </c>
      <c r="Z4853" s="1">
        <f t="shared" si="2134"/>
        <v>0</v>
      </c>
      <c r="AA4853" s="1">
        <f t="shared" si="2135"/>
        <v>0</v>
      </c>
      <c r="AD4853" s="1">
        <f t="shared" si="2136"/>
        <v>4</v>
      </c>
      <c r="AE4853" s="1">
        <f t="shared" si="2137"/>
        <v>3</v>
      </c>
      <c r="AF4853" s="1">
        <f t="shared" si="2138"/>
        <v>0</v>
      </c>
      <c r="AG4853" s="1">
        <f t="shared" si="2139"/>
        <v>0</v>
      </c>
      <c r="AH4853" s="1">
        <f t="shared" si="2140"/>
        <v>0</v>
      </c>
      <c r="AI4853" s="1">
        <f t="shared" si="2141"/>
        <v>0</v>
      </c>
      <c r="AK4853" s="1" t="str">
        <f t="shared" si="2129"/>
        <v>430000</v>
      </c>
    </row>
    <row r="4854" spans="4:37" x14ac:dyDescent="0.25">
      <c r="D4854" s="27">
        <v>4832</v>
      </c>
      <c r="E4854" s="27">
        <f t="shared" si="2115"/>
        <v>0</v>
      </c>
      <c r="F4854" s="27">
        <f t="shared" si="2116"/>
        <v>0</v>
      </c>
      <c r="G4854" s="27">
        <f t="shared" si="2122"/>
        <v>0</v>
      </c>
      <c r="H4854" s="2">
        <f>_xlfn.IFNA(IF(MATCH(AK4854,$AK$23:AK4853,0)&gt;0,0,0),1)</f>
        <v>0</v>
      </c>
      <c r="I4854" s="2">
        <f t="shared" si="2114"/>
        <v>8</v>
      </c>
      <c r="J4854" s="31">
        <f t="shared" si="2123"/>
        <v>4</v>
      </c>
      <c r="K4854" s="32">
        <f t="shared" si="2117"/>
        <v>1</v>
      </c>
      <c r="L4854" s="31">
        <f t="shared" si="2124"/>
        <v>4</v>
      </c>
      <c r="M4854" s="32">
        <f t="shared" si="2118"/>
        <v>0</v>
      </c>
      <c r="N4854" s="31">
        <f t="shared" si="2125"/>
        <v>0</v>
      </c>
      <c r="O4854" s="32">
        <f t="shared" si="2119"/>
        <v>0</v>
      </c>
      <c r="P4854" s="31">
        <f t="shared" si="2126"/>
        <v>0</v>
      </c>
      <c r="Q4854" s="32">
        <f t="shared" si="2120"/>
        <v>0</v>
      </c>
      <c r="R4854" s="31">
        <f t="shared" si="2127"/>
        <v>0</v>
      </c>
      <c r="S4854" s="32">
        <f t="shared" si="2121"/>
        <v>0</v>
      </c>
      <c r="T4854" s="31">
        <f t="shared" si="2128"/>
        <v>0</v>
      </c>
      <c r="V4854" s="1">
        <f t="shared" si="2130"/>
        <v>4</v>
      </c>
      <c r="W4854" s="1">
        <f t="shared" si="2131"/>
        <v>4</v>
      </c>
      <c r="X4854" s="1">
        <f t="shared" si="2132"/>
        <v>0</v>
      </c>
      <c r="Y4854" s="1">
        <f t="shared" si="2133"/>
        <v>0</v>
      </c>
      <c r="Z4854" s="1">
        <f t="shared" si="2134"/>
        <v>0</v>
      </c>
      <c r="AA4854" s="1">
        <f t="shared" si="2135"/>
        <v>0</v>
      </c>
      <c r="AD4854" s="1">
        <f t="shared" si="2136"/>
        <v>4</v>
      </c>
      <c r="AE4854" s="1">
        <f t="shared" si="2137"/>
        <v>4</v>
      </c>
      <c r="AF4854" s="1">
        <f t="shared" si="2138"/>
        <v>0</v>
      </c>
      <c r="AG4854" s="1">
        <f t="shared" si="2139"/>
        <v>0</v>
      </c>
      <c r="AH4854" s="1">
        <f t="shared" si="2140"/>
        <v>0</v>
      </c>
      <c r="AI4854" s="1">
        <f t="shared" si="2141"/>
        <v>0</v>
      </c>
      <c r="AK4854" s="1" t="str">
        <f t="shared" si="2129"/>
        <v>440000</v>
      </c>
    </row>
    <row r="4855" spans="4:37" x14ac:dyDescent="0.25">
      <c r="D4855" s="27">
        <v>4833</v>
      </c>
      <c r="E4855" s="27">
        <f t="shared" si="2115"/>
        <v>0</v>
      </c>
      <c r="F4855" s="27">
        <f t="shared" si="2116"/>
        <v>0</v>
      </c>
      <c r="G4855" s="27">
        <f t="shared" si="2122"/>
        <v>0</v>
      </c>
      <c r="H4855" s="2">
        <f>_xlfn.IFNA(IF(MATCH(AK4855,$AK$23:AK4854,0)&gt;0,0,0),1)</f>
        <v>0</v>
      </c>
      <c r="I4855" s="2">
        <f t="shared" si="2114"/>
        <v>2</v>
      </c>
      <c r="J4855" s="31">
        <f t="shared" si="2123"/>
        <v>1</v>
      </c>
      <c r="K4855" s="32">
        <f t="shared" si="2117"/>
        <v>1</v>
      </c>
      <c r="L4855" s="31">
        <f t="shared" si="2124"/>
        <v>1</v>
      </c>
      <c r="M4855" s="32">
        <f t="shared" si="2118"/>
        <v>0</v>
      </c>
      <c r="N4855" s="31">
        <f t="shared" si="2125"/>
        <v>0</v>
      </c>
      <c r="O4855" s="32">
        <f t="shared" si="2119"/>
        <v>0</v>
      </c>
      <c r="P4855" s="31">
        <f t="shared" si="2126"/>
        <v>0</v>
      </c>
      <c r="Q4855" s="32">
        <f t="shared" si="2120"/>
        <v>0</v>
      </c>
      <c r="R4855" s="31">
        <f t="shared" si="2127"/>
        <v>0</v>
      </c>
      <c r="S4855" s="32">
        <f t="shared" si="2121"/>
        <v>0</v>
      </c>
      <c r="T4855" s="31">
        <f t="shared" si="2128"/>
        <v>0</v>
      </c>
      <c r="V4855" s="1">
        <f t="shared" si="2130"/>
        <v>1</v>
      </c>
      <c r="W4855" s="1">
        <f t="shared" si="2131"/>
        <v>1</v>
      </c>
      <c r="X4855" s="1">
        <f t="shared" si="2132"/>
        <v>0</v>
      </c>
      <c r="Y4855" s="1">
        <f t="shared" si="2133"/>
        <v>0</v>
      </c>
      <c r="Z4855" s="1">
        <f t="shared" si="2134"/>
        <v>0</v>
      </c>
      <c r="AA4855" s="1">
        <f t="shared" si="2135"/>
        <v>0</v>
      </c>
      <c r="AD4855" s="1">
        <f t="shared" si="2136"/>
        <v>1</v>
      </c>
      <c r="AE4855" s="1">
        <f t="shared" si="2137"/>
        <v>1</v>
      </c>
      <c r="AF4855" s="1">
        <f t="shared" si="2138"/>
        <v>0</v>
      </c>
      <c r="AG4855" s="1">
        <f t="shared" si="2139"/>
        <v>0</v>
      </c>
      <c r="AH4855" s="1">
        <f t="shared" si="2140"/>
        <v>0</v>
      </c>
      <c r="AI4855" s="1">
        <f t="shared" si="2141"/>
        <v>0</v>
      </c>
      <c r="AK4855" s="1" t="str">
        <f t="shared" si="2129"/>
        <v>110000</v>
      </c>
    </row>
    <row r="4856" spans="4:37" x14ac:dyDescent="0.25">
      <c r="D4856" s="27">
        <v>4834</v>
      </c>
      <c r="E4856" s="27">
        <f t="shared" si="2115"/>
        <v>0</v>
      </c>
      <c r="F4856" s="27">
        <f t="shared" si="2116"/>
        <v>0</v>
      </c>
      <c r="G4856" s="27">
        <f t="shared" si="2122"/>
        <v>0</v>
      </c>
      <c r="H4856" s="2">
        <f>_xlfn.IFNA(IF(MATCH(AK4856,$AK$23:AK4855,0)&gt;0,0,0),1)</f>
        <v>0</v>
      </c>
      <c r="I4856" s="2">
        <f t="shared" si="2114"/>
        <v>3</v>
      </c>
      <c r="J4856" s="31">
        <f t="shared" si="2123"/>
        <v>2</v>
      </c>
      <c r="K4856" s="32">
        <f t="shared" si="2117"/>
        <v>0</v>
      </c>
      <c r="L4856" s="31">
        <f t="shared" si="2124"/>
        <v>1</v>
      </c>
      <c r="M4856" s="32">
        <f t="shared" si="2118"/>
        <v>0</v>
      </c>
      <c r="N4856" s="31">
        <f t="shared" si="2125"/>
        <v>0</v>
      </c>
      <c r="O4856" s="32">
        <f t="shared" si="2119"/>
        <v>0</v>
      </c>
      <c r="P4856" s="31">
        <f t="shared" si="2126"/>
        <v>0</v>
      </c>
      <c r="Q4856" s="32">
        <f t="shared" si="2120"/>
        <v>0</v>
      </c>
      <c r="R4856" s="31">
        <f t="shared" si="2127"/>
        <v>0</v>
      </c>
      <c r="S4856" s="32">
        <f t="shared" si="2121"/>
        <v>0</v>
      </c>
      <c r="T4856" s="31">
        <f t="shared" si="2128"/>
        <v>0</v>
      </c>
      <c r="V4856" s="1">
        <f t="shared" si="2130"/>
        <v>2</v>
      </c>
      <c r="W4856" s="1">
        <f t="shared" si="2131"/>
        <v>1</v>
      </c>
      <c r="X4856" s="1">
        <f t="shared" si="2132"/>
        <v>0</v>
      </c>
      <c r="Y4856" s="1">
        <f t="shared" si="2133"/>
        <v>0</v>
      </c>
      <c r="Z4856" s="1">
        <f t="shared" si="2134"/>
        <v>0</v>
      </c>
      <c r="AA4856" s="1">
        <f t="shared" si="2135"/>
        <v>0</v>
      </c>
      <c r="AD4856" s="1">
        <f t="shared" si="2136"/>
        <v>2</v>
      </c>
      <c r="AE4856" s="1">
        <f t="shared" si="2137"/>
        <v>1</v>
      </c>
      <c r="AF4856" s="1">
        <f t="shared" si="2138"/>
        <v>0</v>
      </c>
      <c r="AG4856" s="1">
        <f t="shared" si="2139"/>
        <v>0</v>
      </c>
      <c r="AH4856" s="1">
        <f t="shared" si="2140"/>
        <v>0</v>
      </c>
      <c r="AI4856" s="1">
        <f t="shared" si="2141"/>
        <v>0</v>
      </c>
      <c r="AK4856" s="1" t="str">
        <f t="shared" si="2129"/>
        <v>210000</v>
      </c>
    </row>
    <row r="4857" spans="4:37" x14ac:dyDescent="0.25">
      <c r="D4857" s="27">
        <v>4835</v>
      </c>
      <c r="E4857" s="27">
        <f t="shared" si="2115"/>
        <v>0</v>
      </c>
      <c r="F4857" s="27">
        <f t="shared" si="2116"/>
        <v>0</v>
      </c>
      <c r="G4857" s="27">
        <f t="shared" si="2122"/>
        <v>0</v>
      </c>
      <c r="H4857" s="2">
        <f>_xlfn.IFNA(IF(MATCH(AK4857,$AK$23:AK4856,0)&gt;0,0,0),1)</f>
        <v>0</v>
      </c>
      <c r="I4857" s="2">
        <f t="shared" si="2114"/>
        <v>4</v>
      </c>
      <c r="J4857" s="31">
        <f t="shared" si="2123"/>
        <v>3</v>
      </c>
      <c r="K4857" s="32">
        <f t="shared" si="2117"/>
        <v>0</v>
      </c>
      <c r="L4857" s="31">
        <f t="shared" si="2124"/>
        <v>1</v>
      </c>
      <c r="M4857" s="32">
        <f t="shared" si="2118"/>
        <v>0</v>
      </c>
      <c r="N4857" s="31">
        <f t="shared" si="2125"/>
        <v>0</v>
      </c>
      <c r="O4857" s="32">
        <f t="shared" si="2119"/>
        <v>0</v>
      </c>
      <c r="P4857" s="31">
        <f t="shared" si="2126"/>
        <v>0</v>
      </c>
      <c r="Q4857" s="32">
        <f t="shared" si="2120"/>
        <v>0</v>
      </c>
      <c r="R4857" s="31">
        <f t="shared" si="2127"/>
        <v>0</v>
      </c>
      <c r="S4857" s="32">
        <f t="shared" si="2121"/>
        <v>0</v>
      </c>
      <c r="T4857" s="31">
        <f t="shared" si="2128"/>
        <v>0</v>
      </c>
      <c r="V4857" s="1">
        <f t="shared" si="2130"/>
        <v>3</v>
      </c>
      <c r="W4857" s="1">
        <f t="shared" si="2131"/>
        <v>1</v>
      </c>
      <c r="X4857" s="1">
        <f t="shared" si="2132"/>
        <v>0</v>
      </c>
      <c r="Y4857" s="1">
        <f t="shared" si="2133"/>
        <v>0</v>
      </c>
      <c r="Z4857" s="1">
        <f t="shared" si="2134"/>
        <v>0</v>
      </c>
      <c r="AA4857" s="1">
        <f t="shared" si="2135"/>
        <v>0</v>
      </c>
      <c r="AD4857" s="1">
        <f t="shared" si="2136"/>
        <v>3</v>
      </c>
      <c r="AE4857" s="1">
        <f t="shared" si="2137"/>
        <v>1</v>
      </c>
      <c r="AF4857" s="1">
        <f t="shared" si="2138"/>
        <v>0</v>
      </c>
      <c r="AG4857" s="1">
        <f t="shared" si="2139"/>
        <v>0</v>
      </c>
      <c r="AH4857" s="1">
        <f t="shared" si="2140"/>
        <v>0</v>
      </c>
      <c r="AI4857" s="1">
        <f t="shared" si="2141"/>
        <v>0</v>
      </c>
      <c r="AK4857" s="1" t="str">
        <f t="shared" si="2129"/>
        <v>310000</v>
      </c>
    </row>
    <row r="4858" spans="4:37" x14ac:dyDescent="0.25">
      <c r="D4858" s="27">
        <v>4836</v>
      </c>
      <c r="E4858" s="27">
        <f t="shared" si="2115"/>
        <v>0</v>
      </c>
      <c r="F4858" s="27">
        <f t="shared" si="2116"/>
        <v>0</v>
      </c>
      <c r="G4858" s="27">
        <f t="shared" si="2122"/>
        <v>0</v>
      </c>
      <c r="H4858" s="2">
        <f>_xlfn.IFNA(IF(MATCH(AK4858,$AK$23:AK4857,0)&gt;0,0,0),1)</f>
        <v>0</v>
      </c>
      <c r="I4858" s="2">
        <f t="shared" si="2114"/>
        <v>5</v>
      </c>
      <c r="J4858" s="31">
        <f t="shared" si="2123"/>
        <v>4</v>
      </c>
      <c r="K4858" s="32">
        <f t="shared" si="2117"/>
        <v>0</v>
      </c>
      <c r="L4858" s="31">
        <f t="shared" si="2124"/>
        <v>1</v>
      </c>
      <c r="M4858" s="32">
        <f t="shared" si="2118"/>
        <v>0</v>
      </c>
      <c r="N4858" s="31">
        <f t="shared" si="2125"/>
        <v>0</v>
      </c>
      <c r="O4858" s="32">
        <f t="shared" si="2119"/>
        <v>0</v>
      </c>
      <c r="P4858" s="31">
        <f t="shared" si="2126"/>
        <v>0</v>
      </c>
      <c r="Q4858" s="32">
        <f t="shared" si="2120"/>
        <v>0</v>
      </c>
      <c r="R4858" s="31">
        <f t="shared" si="2127"/>
        <v>0</v>
      </c>
      <c r="S4858" s="32">
        <f t="shared" si="2121"/>
        <v>0</v>
      </c>
      <c r="T4858" s="31">
        <f t="shared" si="2128"/>
        <v>0</v>
      </c>
      <c r="V4858" s="1">
        <f t="shared" si="2130"/>
        <v>4</v>
      </c>
      <c r="W4858" s="1">
        <f t="shared" si="2131"/>
        <v>1</v>
      </c>
      <c r="X4858" s="1">
        <f t="shared" si="2132"/>
        <v>0</v>
      </c>
      <c r="Y4858" s="1">
        <f t="shared" si="2133"/>
        <v>0</v>
      </c>
      <c r="Z4858" s="1">
        <f t="shared" si="2134"/>
        <v>0</v>
      </c>
      <c r="AA4858" s="1">
        <f t="shared" si="2135"/>
        <v>0</v>
      </c>
      <c r="AD4858" s="1">
        <f t="shared" si="2136"/>
        <v>4</v>
      </c>
      <c r="AE4858" s="1">
        <f t="shared" si="2137"/>
        <v>1</v>
      </c>
      <c r="AF4858" s="1">
        <f t="shared" si="2138"/>
        <v>0</v>
      </c>
      <c r="AG4858" s="1">
        <f t="shared" si="2139"/>
        <v>0</v>
      </c>
      <c r="AH4858" s="1">
        <f t="shared" si="2140"/>
        <v>0</v>
      </c>
      <c r="AI4858" s="1">
        <f t="shared" si="2141"/>
        <v>0</v>
      </c>
      <c r="AK4858" s="1" t="str">
        <f t="shared" si="2129"/>
        <v>410000</v>
      </c>
    </row>
    <row r="4859" spans="4:37" x14ac:dyDescent="0.25">
      <c r="D4859" s="27">
        <v>4837</v>
      </c>
      <c r="E4859" s="27">
        <f t="shared" si="2115"/>
        <v>0</v>
      </c>
      <c r="F4859" s="27">
        <f t="shared" si="2116"/>
        <v>0</v>
      </c>
      <c r="G4859" s="27">
        <f t="shared" si="2122"/>
        <v>0</v>
      </c>
      <c r="H4859" s="2">
        <f>_xlfn.IFNA(IF(MATCH(AK4859,$AK$23:AK4858,0)&gt;0,0,0),1)</f>
        <v>0</v>
      </c>
      <c r="I4859" s="2">
        <f t="shared" si="2114"/>
        <v>3</v>
      </c>
      <c r="J4859" s="31">
        <f t="shared" si="2123"/>
        <v>1</v>
      </c>
      <c r="K4859" s="32">
        <f t="shared" si="2117"/>
        <v>0</v>
      </c>
      <c r="L4859" s="31">
        <f t="shared" si="2124"/>
        <v>2</v>
      </c>
      <c r="M4859" s="32">
        <f t="shared" si="2118"/>
        <v>0</v>
      </c>
      <c r="N4859" s="31">
        <f t="shared" si="2125"/>
        <v>0</v>
      </c>
      <c r="O4859" s="32">
        <f t="shared" si="2119"/>
        <v>0</v>
      </c>
      <c r="P4859" s="31">
        <f t="shared" si="2126"/>
        <v>0</v>
      </c>
      <c r="Q4859" s="32">
        <f t="shared" si="2120"/>
        <v>0</v>
      </c>
      <c r="R4859" s="31">
        <f t="shared" si="2127"/>
        <v>0</v>
      </c>
      <c r="S4859" s="32">
        <f t="shared" si="2121"/>
        <v>0</v>
      </c>
      <c r="T4859" s="31">
        <f t="shared" si="2128"/>
        <v>0</v>
      </c>
      <c r="V4859" s="1">
        <f t="shared" si="2130"/>
        <v>1</v>
      </c>
      <c r="W4859" s="1">
        <f t="shared" si="2131"/>
        <v>2</v>
      </c>
      <c r="X4859" s="1">
        <f t="shared" si="2132"/>
        <v>0</v>
      </c>
      <c r="Y4859" s="1">
        <f t="shared" si="2133"/>
        <v>0</v>
      </c>
      <c r="Z4859" s="1">
        <f t="shared" si="2134"/>
        <v>0</v>
      </c>
      <c r="AA4859" s="1">
        <f t="shared" si="2135"/>
        <v>0</v>
      </c>
      <c r="AD4859" s="1">
        <f t="shared" si="2136"/>
        <v>2</v>
      </c>
      <c r="AE4859" s="1">
        <f t="shared" si="2137"/>
        <v>1</v>
      </c>
      <c r="AF4859" s="1">
        <f t="shared" si="2138"/>
        <v>0</v>
      </c>
      <c r="AG4859" s="1">
        <f t="shared" si="2139"/>
        <v>0</v>
      </c>
      <c r="AH4859" s="1">
        <f t="shared" si="2140"/>
        <v>0</v>
      </c>
      <c r="AI4859" s="1">
        <f t="shared" si="2141"/>
        <v>0</v>
      </c>
      <c r="AK4859" s="1" t="str">
        <f t="shared" si="2129"/>
        <v>210000</v>
      </c>
    </row>
    <row r="4860" spans="4:37" x14ac:dyDescent="0.25">
      <c r="D4860" s="27">
        <v>4838</v>
      </c>
      <c r="E4860" s="27">
        <f t="shared" si="2115"/>
        <v>0</v>
      </c>
      <c r="F4860" s="27">
        <f t="shared" si="2116"/>
        <v>0</v>
      </c>
      <c r="G4860" s="27">
        <f t="shared" si="2122"/>
        <v>0</v>
      </c>
      <c r="H4860" s="2">
        <f>_xlfn.IFNA(IF(MATCH(AK4860,$AK$23:AK4859,0)&gt;0,0,0),1)</f>
        <v>0</v>
      </c>
      <c r="I4860" s="2">
        <f t="shared" si="2114"/>
        <v>4</v>
      </c>
      <c r="J4860" s="31">
        <f t="shared" si="2123"/>
        <v>2</v>
      </c>
      <c r="K4860" s="32">
        <f t="shared" si="2117"/>
        <v>1</v>
      </c>
      <c r="L4860" s="31">
        <f t="shared" si="2124"/>
        <v>2</v>
      </c>
      <c r="M4860" s="32">
        <f t="shared" si="2118"/>
        <v>0</v>
      </c>
      <c r="N4860" s="31">
        <f t="shared" si="2125"/>
        <v>0</v>
      </c>
      <c r="O4860" s="32">
        <f t="shared" si="2119"/>
        <v>0</v>
      </c>
      <c r="P4860" s="31">
        <f t="shared" si="2126"/>
        <v>0</v>
      </c>
      <c r="Q4860" s="32">
        <f t="shared" si="2120"/>
        <v>0</v>
      </c>
      <c r="R4860" s="31">
        <f t="shared" si="2127"/>
        <v>0</v>
      </c>
      <c r="S4860" s="32">
        <f t="shared" si="2121"/>
        <v>0</v>
      </c>
      <c r="T4860" s="31">
        <f t="shared" si="2128"/>
        <v>0</v>
      </c>
      <c r="V4860" s="1">
        <f t="shared" si="2130"/>
        <v>2</v>
      </c>
      <c r="W4860" s="1">
        <f t="shared" si="2131"/>
        <v>2</v>
      </c>
      <c r="X4860" s="1">
        <f t="shared" si="2132"/>
        <v>0</v>
      </c>
      <c r="Y4860" s="1">
        <f t="shared" si="2133"/>
        <v>0</v>
      </c>
      <c r="Z4860" s="1">
        <f t="shared" si="2134"/>
        <v>0</v>
      </c>
      <c r="AA4860" s="1">
        <f t="shared" si="2135"/>
        <v>0</v>
      </c>
      <c r="AD4860" s="1">
        <f t="shared" si="2136"/>
        <v>2</v>
      </c>
      <c r="AE4860" s="1">
        <f t="shared" si="2137"/>
        <v>2</v>
      </c>
      <c r="AF4860" s="1">
        <f t="shared" si="2138"/>
        <v>0</v>
      </c>
      <c r="AG4860" s="1">
        <f t="shared" si="2139"/>
        <v>0</v>
      </c>
      <c r="AH4860" s="1">
        <f t="shared" si="2140"/>
        <v>0</v>
      </c>
      <c r="AI4860" s="1">
        <f t="shared" si="2141"/>
        <v>0</v>
      </c>
      <c r="AK4860" s="1" t="str">
        <f t="shared" si="2129"/>
        <v>220000</v>
      </c>
    </row>
    <row r="4861" spans="4:37" x14ac:dyDescent="0.25">
      <c r="D4861" s="27">
        <v>4839</v>
      </c>
      <c r="E4861" s="27">
        <f t="shared" si="2115"/>
        <v>0</v>
      </c>
      <c r="F4861" s="27">
        <f t="shared" si="2116"/>
        <v>0</v>
      </c>
      <c r="G4861" s="27">
        <f t="shared" si="2122"/>
        <v>0</v>
      </c>
      <c r="H4861" s="2">
        <f>_xlfn.IFNA(IF(MATCH(AK4861,$AK$23:AK4860,0)&gt;0,0,0),1)</f>
        <v>0</v>
      </c>
      <c r="I4861" s="2">
        <f t="shared" si="2114"/>
        <v>5</v>
      </c>
      <c r="J4861" s="31">
        <f t="shared" si="2123"/>
        <v>3</v>
      </c>
      <c r="K4861" s="32">
        <f t="shared" si="2117"/>
        <v>0</v>
      </c>
      <c r="L4861" s="31">
        <f t="shared" si="2124"/>
        <v>2</v>
      </c>
      <c r="M4861" s="32">
        <f t="shared" si="2118"/>
        <v>0</v>
      </c>
      <c r="N4861" s="31">
        <f t="shared" si="2125"/>
        <v>0</v>
      </c>
      <c r="O4861" s="32">
        <f t="shared" si="2119"/>
        <v>0</v>
      </c>
      <c r="P4861" s="31">
        <f t="shared" si="2126"/>
        <v>0</v>
      </c>
      <c r="Q4861" s="32">
        <f t="shared" si="2120"/>
        <v>0</v>
      </c>
      <c r="R4861" s="31">
        <f t="shared" si="2127"/>
        <v>0</v>
      </c>
      <c r="S4861" s="32">
        <f t="shared" si="2121"/>
        <v>0</v>
      </c>
      <c r="T4861" s="31">
        <f t="shared" si="2128"/>
        <v>0</v>
      </c>
      <c r="V4861" s="1">
        <f t="shared" si="2130"/>
        <v>3</v>
      </c>
      <c r="W4861" s="1">
        <f t="shared" si="2131"/>
        <v>2</v>
      </c>
      <c r="X4861" s="1">
        <f t="shared" si="2132"/>
        <v>0</v>
      </c>
      <c r="Y4861" s="1">
        <f t="shared" si="2133"/>
        <v>0</v>
      </c>
      <c r="Z4861" s="1">
        <f t="shared" si="2134"/>
        <v>0</v>
      </c>
      <c r="AA4861" s="1">
        <f t="shared" si="2135"/>
        <v>0</v>
      </c>
      <c r="AD4861" s="1">
        <f t="shared" si="2136"/>
        <v>3</v>
      </c>
      <c r="AE4861" s="1">
        <f t="shared" si="2137"/>
        <v>2</v>
      </c>
      <c r="AF4861" s="1">
        <f t="shared" si="2138"/>
        <v>0</v>
      </c>
      <c r="AG4861" s="1">
        <f t="shared" si="2139"/>
        <v>0</v>
      </c>
      <c r="AH4861" s="1">
        <f t="shared" si="2140"/>
        <v>0</v>
      </c>
      <c r="AI4861" s="1">
        <f t="shared" si="2141"/>
        <v>0</v>
      </c>
      <c r="AK4861" s="1" t="str">
        <f t="shared" si="2129"/>
        <v>320000</v>
      </c>
    </row>
    <row r="4862" spans="4:37" x14ac:dyDescent="0.25">
      <c r="D4862" s="27">
        <v>4840</v>
      </c>
      <c r="E4862" s="27">
        <f t="shared" si="2115"/>
        <v>0</v>
      </c>
      <c r="F4862" s="27">
        <f t="shared" si="2116"/>
        <v>0</v>
      </c>
      <c r="G4862" s="27">
        <f t="shared" si="2122"/>
        <v>0</v>
      </c>
      <c r="H4862" s="2">
        <f>_xlfn.IFNA(IF(MATCH(AK4862,$AK$23:AK4861,0)&gt;0,0,0),1)</f>
        <v>0</v>
      </c>
      <c r="I4862" s="2">
        <f t="shared" si="2114"/>
        <v>6</v>
      </c>
      <c r="J4862" s="31">
        <f t="shared" si="2123"/>
        <v>4</v>
      </c>
      <c r="K4862" s="32">
        <f t="shared" si="2117"/>
        <v>0</v>
      </c>
      <c r="L4862" s="31">
        <f t="shared" si="2124"/>
        <v>2</v>
      </c>
      <c r="M4862" s="32">
        <f t="shared" si="2118"/>
        <v>0</v>
      </c>
      <c r="N4862" s="31">
        <f t="shared" si="2125"/>
        <v>0</v>
      </c>
      <c r="O4862" s="32">
        <f t="shared" si="2119"/>
        <v>0</v>
      </c>
      <c r="P4862" s="31">
        <f t="shared" si="2126"/>
        <v>0</v>
      </c>
      <c r="Q4862" s="32">
        <f t="shared" si="2120"/>
        <v>0</v>
      </c>
      <c r="R4862" s="31">
        <f t="shared" si="2127"/>
        <v>0</v>
      </c>
      <c r="S4862" s="32">
        <f t="shared" si="2121"/>
        <v>0</v>
      </c>
      <c r="T4862" s="31">
        <f t="shared" si="2128"/>
        <v>0</v>
      </c>
      <c r="V4862" s="1">
        <f t="shared" si="2130"/>
        <v>4</v>
      </c>
      <c r="W4862" s="1">
        <f t="shared" si="2131"/>
        <v>2</v>
      </c>
      <c r="X4862" s="1">
        <f t="shared" si="2132"/>
        <v>0</v>
      </c>
      <c r="Y4862" s="1">
        <f t="shared" si="2133"/>
        <v>0</v>
      </c>
      <c r="Z4862" s="1">
        <f t="shared" si="2134"/>
        <v>0</v>
      </c>
      <c r="AA4862" s="1">
        <f t="shared" si="2135"/>
        <v>0</v>
      </c>
      <c r="AD4862" s="1">
        <f t="shared" si="2136"/>
        <v>4</v>
      </c>
      <c r="AE4862" s="1">
        <f t="shared" si="2137"/>
        <v>2</v>
      </c>
      <c r="AF4862" s="1">
        <f t="shared" si="2138"/>
        <v>0</v>
      </c>
      <c r="AG4862" s="1">
        <f t="shared" si="2139"/>
        <v>0</v>
      </c>
      <c r="AH4862" s="1">
        <f t="shared" si="2140"/>
        <v>0</v>
      </c>
      <c r="AI4862" s="1">
        <f t="shared" si="2141"/>
        <v>0</v>
      </c>
      <c r="AK4862" s="1" t="str">
        <f t="shared" si="2129"/>
        <v>420000</v>
      </c>
    </row>
    <row r="4863" spans="4:37" x14ac:dyDescent="0.25">
      <c r="D4863" s="27">
        <v>4841</v>
      </c>
      <c r="E4863" s="27">
        <f t="shared" si="2115"/>
        <v>0</v>
      </c>
      <c r="F4863" s="27">
        <f t="shared" si="2116"/>
        <v>0</v>
      </c>
      <c r="G4863" s="27">
        <f t="shared" si="2122"/>
        <v>0</v>
      </c>
      <c r="H4863" s="2">
        <f>_xlfn.IFNA(IF(MATCH(AK4863,$AK$23:AK4862,0)&gt;0,0,0),1)</f>
        <v>0</v>
      </c>
      <c r="I4863" s="2">
        <f t="shared" si="2114"/>
        <v>4</v>
      </c>
      <c r="J4863" s="31">
        <f t="shared" si="2123"/>
        <v>1</v>
      </c>
      <c r="K4863" s="32">
        <f t="shared" si="2117"/>
        <v>0</v>
      </c>
      <c r="L4863" s="31">
        <f t="shared" si="2124"/>
        <v>3</v>
      </c>
      <c r="M4863" s="32">
        <f t="shared" si="2118"/>
        <v>0</v>
      </c>
      <c r="N4863" s="31">
        <f t="shared" si="2125"/>
        <v>0</v>
      </c>
      <c r="O4863" s="32">
        <f t="shared" si="2119"/>
        <v>0</v>
      </c>
      <c r="P4863" s="31">
        <f t="shared" si="2126"/>
        <v>0</v>
      </c>
      <c r="Q4863" s="32">
        <f t="shared" si="2120"/>
        <v>0</v>
      </c>
      <c r="R4863" s="31">
        <f t="shared" si="2127"/>
        <v>0</v>
      </c>
      <c r="S4863" s="32">
        <f t="shared" si="2121"/>
        <v>0</v>
      </c>
      <c r="T4863" s="31">
        <f t="shared" si="2128"/>
        <v>0</v>
      </c>
      <c r="V4863" s="1">
        <f t="shared" si="2130"/>
        <v>1</v>
      </c>
      <c r="W4863" s="1">
        <f t="shared" si="2131"/>
        <v>3</v>
      </c>
      <c r="X4863" s="1">
        <f t="shared" si="2132"/>
        <v>0</v>
      </c>
      <c r="Y4863" s="1">
        <f t="shared" si="2133"/>
        <v>0</v>
      </c>
      <c r="Z4863" s="1">
        <f t="shared" si="2134"/>
        <v>0</v>
      </c>
      <c r="AA4863" s="1">
        <f t="shared" si="2135"/>
        <v>0</v>
      </c>
      <c r="AD4863" s="1">
        <f t="shared" si="2136"/>
        <v>3</v>
      </c>
      <c r="AE4863" s="1">
        <f t="shared" si="2137"/>
        <v>1</v>
      </c>
      <c r="AF4863" s="1">
        <f t="shared" si="2138"/>
        <v>0</v>
      </c>
      <c r="AG4863" s="1">
        <f t="shared" si="2139"/>
        <v>0</v>
      </c>
      <c r="AH4863" s="1">
        <f t="shared" si="2140"/>
        <v>0</v>
      </c>
      <c r="AI4863" s="1">
        <f t="shared" si="2141"/>
        <v>0</v>
      </c>
      <c r="AK4863" s="1" t="str">
        <f t="shared" si="2129"/>
        <v>310000</v>
      </c>
    </row>
    <row r="4864" spans="4:37" x14ac:dyDescent="0.25">
      <c r="D4864" s="27">
        <v>4842</v>
      </c>
      <c r="E4864" s="27">
        <f t="shared" si="2115"/>
        <v>0</v>
      </c>
      <c r="F4864" s="27">
        <f t="shared" si="2116"/>
        <v>0</v>
      </c>
      <c r="G4864" s="27">
        <f t="shared" si="2122"/>
        <v>0</v>
      </c>
      <c r="H4864" s="2">
        <f>_xlfn.IFNA(IF(MATCH(AK4864,$AK$23:AK4863,0)&gt;0,0,0),1)</f>
        <v>0</v>
      </c>
      <c r="I4864" s="2">
        <f t="shared" si="2114"/>
        <v>5</v>
      </c>
      <c r="J4864" s="31">
        <f t="shared" si="2123"/>
        <v>2</v>
      </c>
      <c r="K4864" s="32">
        <f t="shared" si="2117"/>
        <v>0</v>
      </c>
      <c r="L4864" s="31">
        <f t="shared" si="2124"/>
        <v>3</v>
      </c>
      <c r="M4864" s="32">
        <f t="shared" si="2118"/>
        <v>0</v>
      </c>
      <c r="N4864" s="31">
        <f t="shared" si="2125"/>
        <v>0</v>
      </c>
      <c r="O4864" s="32">
        <f t="shared" si="2119"/>
        <v>0</v>
      </c>
      <c r="P4864" s="31">
        <f t="shared" si="2126"/>
        <v>0</v>
      </c>
      <c r="Q4864" s="32">
        <f t="shared" si="2120"/>
        <v>0</v>
      </c>
      <c r="R4864" s="31">
        <f t="shared" si="2127"/>
        <v>0</v>
      </c>
      <c r="S4864" s="32">
        <f t="shared" si="2121"/>
        <v>0</v>
      </c>
      <c r="T4864" s="31">
        <f t="shared" si="2128"/>
        <v>0</v>
      </c>
      <c r="V4864" s="1">
        <f t="shared" si="2130"/>
        <v>2</v>
      </c>
      <c r="W4864" s="1">
        <f t="shared" si="2131"/>
        <v>3</v>
      </c>
      <c r="X4864" s="1">
        <f t="shared" si="2132"/>
        <v>0</v>
      </c>
      <c r="Y4864" s="1">
        <f t="shared" si="2133"/>
        <v>0</v>
      </c>
      <c r="Z4864" s="1">
        <f t="shared" si="2134"/>
        <v>0</v>
      </c>
      <c r="AA4864" s="1">
        <f t="shared" si="2135"/>
        <v>0</v>
      </c>
      <c r="AD4864" s="1">
        <f t="shared" si="2136"/>
        <v>3</v>
      </c>
      <c r="AE4864" s="1">
        <f t="shared" si="2137"/>
        <v>2</v>
      </c>
      <c r="AF4864" s="1">
        <f t="shared" si="2138"/>
        <v>0</v>
      </c>
      <c r="AG4864" s="1">
        <f t="shared" si="2139"/>
        <v>0</v>
      </c>
      <c r="AH4864" s="1">
        <f t="shared" si="2140"/>
        <v>0</v>
      </c>
      <c r="AI4864" s="1">
        <f t="shared" si="2141"/>
        <v>0</v>
      </c>
      <c r="AK4864" s="1" t="str">
        <f t="shared" si="2129"/>
        <v>320000</v>
      </c>
    </row>
    <row r="4865" spans="4:37" x14ac:dyDescent="0.25">
      <c r="D4865" s="27">
        <v>4843</v>
      </c>
      <c r="E4865" s="27">
        <f t="shared" si="2115"/>
        <v>0</v>
      </c>
      <c r="F4865" s="27">
        <f t="shared" si="2116"/>
        <v>0</v>
      </c>
      <c r="G4865" s="27">
        <f t="shared" si="2122"/>
        <v>0</v>
      </c>
      <c r="H4865" s="2">
        <f>_xlfn.IFNA(IF(MATCH(AK4865,$AK$23:AK4864,0)&gt;0,0,0),1)</f>
        <v>0</v>
      </c>
      <c r="I4865" s="2">
        <f t="shared" si="2114"/>
        <v>6</v>
      </c>
      <c r="J4865" s="31">
        <f t="shared" si="2123"/>
        <v>3</v>
      </c>
      <c r="K4865" s="32">
        <f t="shared" si="2117"/>
        <v>1</v>
      </c>
      <c r="L4865" s="31">
        <f t="shared" si="2124"/>
        <v>3</v>
      </c>
      <c r="M4865" s="32">
        <f t="shared" si="2118"/>
        <v>0</v>
      </c>
      <c r="N4865" s="31">
        <f t="shared" si="2125"/>
        <v>0</v>
      </c>
      <c r="O4865" s="32">
        <f t="shared" si="2119"/>
        <v>0</v>
      </c>
      <c r="P4865" s="31">
        <f t="shared" si="2126"/>
        <v>0</v>
      </c>
      <c r="Q4865" s="32">
        <f t="shared" si="2120"/>
        <v>0</v>
      </c>
      <c r="R4865" s="31">
        <f t="shared" si="2127"/>
        <v>0</v>
      </c>
      <c r="S4865" s="32">
        <f t="shared" si="2121"/>
        <v>0</v>
      </c>
      <c r="T4865" s="31">
        <f t="shared" si="2128"/>
        <v>0</v>
      </c>
      <c r="V4865" s="1">
        <f t="shared" si="2130"/>
        <v>3</v>
      </c>
      <c r="W4865" s="1">
        <f t="shared" si="2131"/>
        <v>3</v>
      </c>
      <c r="X4865" s="1">
        <f t="shared" si="2132"/>
        <v>0</v>
      </c>
      <c r="Y4865" s="1">
        <f t="shared" si="2133"/>
        <v>0</v>
      </c>
      <c r="Z4865" s="1">
        <f t="shared" si="2134"/>
        <v>0</v>
      </c>
      <c r="AA4865" s="1">
        <f t="shared" si="2135"/>
        <v>0</v>
      </c>
      <c r="AD4865" s="1">
        <f t="shared" si="2136"/>
        <v>3</v>
      </c>
      <c r="AE4865" s="1">
        <f t="shared" si="2137"/>
        <v>3</v>
      </c>
      <c r="AF4865" s="1">
        <f t="shared" si="2138"/>
        <v>0</v>
      </c>
      <c r="AG4865" s="1">
        <f t="shared" si="2139"/>
        <v>0</v>
      </c>
      <c r="AH4865" s="1">
        <f t="shared" si="2140"/>
        <v>0</v>
      </c>
      <c r="AI4865" s="1">
        <f t="shared" si="2141"/>
        <v>0</v>
      </c>
      <c r="AK4865" s="1" t="str">
        <f t="shared" si="2129"/>
        <v>330000</v>
      </c>
    </row>
    <row r="4866" spans="4:37" x14ac:dyDescent="0.25">
      <c r="D4866" s="27">
        <v>4844</v>
      </c>
      <c r="E4866" s="27">
        <f t="shared" si="2115"/>
        <v>0</v>
      </c>
      <c r="F4866" s="27">
        <f t="shared" si="2116"/>
        <v>0</v>
      </c>
      <c r="G4866" s="27">
        <f t="shared" si="2122"/>
        <v>0</v>
      </c>
      <c r="H4866" s="2">
        <f>_xlfn.IFNA(IF(MATCH(AK4866,$AK$23:AK4865,0)&gt;0,0,0),1)</f>
        <v>0</v>
      </c>
      <c r="I4866" s="2">
        <f t="shared" si="2114"/>
        <v>7</v>
      </c>
      <c r="J4866" s="31">
        <f t="shared" si="2123"/>
        <v>4</v>
      </c>
      <c r="K4866" s="32">
        <f t="shared" si="2117"/>
        <v>0</v>
      </c>
      <c r="L4866" s="31">
        <f t="shared" si="2124"/>
        <v>3</v>
      </c>
      <c r="M4866" s="32">
        <f t="shared" si="2118"/>
        <v>0</v>
      </c>
      <c r="N4866" s="31">
        <f t="shared" si="2125"/>
        <v>0</v>
      </c>
      <c r="O4866" s="32">
        <f t="shared" si="2119"/>
        <v>0</v>
      </c>
      <c r="P4866" s="31">
        <f t="shared" si="2126"/>
        <v>0</v>
      </c>
      <c r="Q4866" s="32">
        <f t="shared" si="2120"/>
        <v>0</v>
      </c>
      <c r="R4866" s="31">
        <f t="shared" si="2127"/>
        <v>0</v>
      </c>
      <c r="S4866" s="32">
        <f t="shared" si="2121"/>
        <v>0</v>
      </c>
      <c r="T4866" s="31">
        <f t="shared" si="2128"/>
        <v>0</v>
      </c>
      <c r="V4866" s="1">
        <f t="shared" si="2130"/>
        <v>4</v>
      </c>
      <c r="W4866" s="1">
        <f t="shared" si="2131"/>
        <v>3</v>
      </c>
      <c r="X4866" s="1">
        <f t="shared" si="2132"/>
        <v>0</v>
      </c>
      <c r="Y4866" s="1">
        <f t="shared" si="2133"/>
        <v>0</v>
      </c>
      <c r="Z4866" s="1">
        <f t="shared" si="2134"/>
        <v>0</v>
      </c>
      <c r="AA4866" s="1">
        <f t="shared" si="2135"/>
        <v>0</v>
      </c>
      <c r="AD4866" s="1">
        <f t="shared" si="2136"/>
        <v>4</v>
      </c>
      <c r="AE4866" s="1">
        <f t="shared" si="2137"/>
        <v>3</v>
      </c>
      <c r="AF4866" s="1">
        <f t="shared" si="2138"/>
        <v>0</v>
      </c>
      <c r="AG4866" s="1">
        <f t="shared" si="2139"/>
        <v>0</v>
      </c>
      <c r="AH4866" s="1">
        <f t="shared" si="2140"/>
        <v>0</v>
      </c>
      <c r="AI4866" s="1">
        <f t="shared" si="2141"/>
        <v>0</v>
      </c>
      <c r="AK4866" s="1" t="str">
        <f t="shared" si="2129"/>
        <v>430000</v>
      </c>
    </row>
    <row r="4867" spans="4:37" x14ac:dyDescent="0.25">
      <c r="D4867" s="27">
        <v>4845</v>
      </c>
      <c r="E4867" s="27">
        <f t="shared" si="2115"/>
        <v>0</v>
      </c>
      <c r="F4867" s="27">
        <f t="shared" si="2116"/>
        <v>0</v>
      </c>
      <c r="G4867" s="27">
        <f t="shared" si="2122"/>
        <v>0</v>
      </c>
      <c r="H4867" s="2">
        <f>_xlfn.IFNA(IF(MATCH(AK4867,$AK$23:AK4866,0)&gt;0,0,0),1)</f>
        <v>0</v>
      </c>
      <c r="I4867" s="2">
        <f t="shared" si="2114"/>
        <v>5</v>
      </c>
      <c r="J4867" s="31">
        <f t="shared" si="2123"/>
        <v>1</v>
      </c>
      <c r="K4867" s="32">
        <f t="shared" si="2117"/>
        <v>0</v>
      </c>
      <c r="L4867" s="31">
        <f t="shared" si="2124"/>
        <v>4</v>
      </c>
      <c r="M4867" s="32">
        <f t="shared" si="2118"/>
        <v>0</v>
      </c>
      <c r="N4867" s="31">
        <f t="shared" si="2125"/>
        <v>0</v>
      </c>
      <c r="O4867" s="32">
        <f t="shared" si="2119"/>
        <v>0</v>
      </c>
      <c r="P4867" s="31">
        <f t="shared" si="2126"/>
        <v>0</v>
      </c>
      <c r="Q4867" s="32">
        <f t="shared" si="2120"/>
        <v>0</v>
      </c>
      <c r="R4867" s="31">
        <f t="shared" si="2127"/>
        <v>0</v>
      </c>
      <c r="S4867" s="32">
        <f t="shared" si="2121"/>
        <v>0</v>
      </c>
      <c r="T4867" s="31">
        <f t="shared" si="2128"/>
        <v>0</v>
      </c>
      <c r="V4867" s="1">
        <f t="shared" si="2130"/>
        <v>1</v>
      </c>
      <c r="W4867" s="1">
        <f t="shared" si="2131"/>
        <v>4</v>
      </c>
      <c r="X4867" s="1">
        <f t="shared" si="2132"/>
        <v>0</v>
      </c>
      <c r="Y4867" s="1">
        <f t="shared" si="2133"/>
        <v>0</v>
      </c>
      <c r="Z4867" s="1">
        <f t="shared" si="2134"/>
        <v>0</v>
      </c>
      <c r="AA4867" s="1">
        <f t="shared" si="2135"/>
        <v>0</v>
      </c>
      <c r="AD4867" s="1">
        <f t="shared" si="2136"/>
        <v>4</v>
      </c>
      <c r="AE4867" s="1">
        <f t="shared" si="2137"/>
        <v>1</v>
      </c>
      <c r="AF4867" s="1">
        <f t="shared" si="2138"/>
        <v>0</v>
      </c>
      <c r="AG4867" s="1">
        <f t="shared" si="2139"/>
        <v>0</v>
      </c>
      <c r="AH4867" s="1">
        <f t="shared" si="2140"/>
        <v>0</v>
      </c>
      <c r="AI4867" s="1">
        <f t="shared" si="2141"/>
        <v>0</v>
      </c>
      <c r="AK4867" s="1" t="str">
        <f t="shared" si="2129"/>
        <v>410000</v>
      </c>
    </row>
    <row r="4868" spans="4:37" x14ac:dyDescent="0.25">
      <c r="D4868" s="27">
        <v>4846</v>
      </c>
      <c r="E4868" s="27">
        <f t="shared" si="2115"/>
        <v>0</v>
      </c>
      <c r="F4868" s="27">
        <f t="shared" si="2116"/>
        <v>0</v>
      </c>
      <c r="G4868" s="27">
        <f t="shared" si="2122"/>
        <v>0</v>
      </c>
      <c r="H4868" s="2">
        <f>_xlfn.IFNA(IF(MATCH(AK4868,$AK$23:AK4867,0)&gt;0,0,0),1)</f>
        <v>0</v>
      </c>
      <c r="I4868" s="2">
        <f t="shared" si="2114"/>
        <v>6</v>
      </c>
      <c r="J4868" s="31">
        <f t="shared" si="2123"/>
        <v>2</v>
      </c>
      <c r="K4868" s="32">
        <f t="shared" si="2117"/>
        <v>0</v>
      </c>
      <c r="L4868" s="31">
        <f t="shared" si="2124"/>
        <v>4</v>
      </c>
      <c r="M4868" s="32">
        <f t="shared" si="2118"/>
        <v>0</v>
      </c>
      <c r="N4868" s="31">
        <f t="shared" si="2125"/>
        <v>0</v>
      </c>
      <c r="O4868" s="32">
        <f t="shared" si="2119"/>
        <v>0</v>
      </c>
      <c r="P4868" s="31">
        <f t="shared" si="2126"/>
        <v>0</v>
      </c>
      <c r="Q4868" s="32">
        <f t="shared" si="2120"/>
        <v>0</v>
      </c>
      <c r="R4868" s="31">
        <f t="shared" si="2127"/>
        <v>0</v>
      </c>
      <c r="S4868" s="32">
        <f t="shared" si="2121"/>
        <v>0</v>
      </c>
      <c r="T4868" s="31">
        <f t="shared" si="2128"/>
        <v>0</v>
      </c>
      <c r="V4868" s="1">
        <f t="shared" si="2130"/>
        <v>2</v>
      </c>
      <c r="W4868" s="1">
        <f t="shared" si="2131"/>
        <v>4</v>
      </c>
      <c r="X4868" s="1">
        <f t="shared" si="2132"/>
        <v>0</v>
      </c>
      <c r="Y4868" s="1">
        <f t="shared" si="2133"/>
        <v>0</v>
      </c>
      <c r="Z4868" s="1">
        <f t="shared" si="2134"/>
        <v>0</v>
      </c>
      <c r="AA4868" s="1">
        <f t="shared" si="2135"/>
        <v>0</v>
      </c>
      <c r="AD4868" s="1">
        <f t="shared" si="2136"/>
        <v>4</v>
      </c>
      <c r="AE4868" s="1">
        <f t="shared" si="2137"/>
        <v>2</v>
      </c>
      <c r="AF4868" s="1">
        <f t="shared" si="2138"/>
        <v>0</v>
      </c>
      <c r="AG4868" s="1">
        <f t="shared" si="2139"/>
        <v>0</v>
      </c>
      <c r="AH4868" s="1">
        <f t="shared" si="2140"/>
        <v>0</v>
      </c>
      <c r="AI4868" s="1">
        <f t="shared" si="2141"/>
        <v>0</v>
      </c>
      <c r="AK4868" s="1" t="str">
        <f t="shared" si="2129"/>
        <v>420000</v>
      </c>
    </row>
    <row r="4869" spans="4:37" x14ac:dyDescent="0.25">
      <c r="D4869" s="27">
        <v>4847</v>
      </c>
      <c r="E4869" s="27">
        <f t="shared" si="2115"/>
        <v>0</v>
      </c>
      <c r="F4869" s="27">
        <f t="shared" si="2116"/>
        <v>0</v>
      </c>
      <c r="G4869" s="27">
        <f t="shared" si="2122"/>
        <v>0</v>
      </c>
      <c r="H4869" s="2">
        <f>_xlfn.IFNA(IF(MATCH(AK4869,$AK$23:AK4868,0)&gt;0,0,0),1)</f>
        <v>0</v>
      </c>
      <c r="I4869" s="2">
        <f t="shared" si="2114"/>
        <v>7</v>
      </c>
      <c r="J4869" s="31">
        <f t="shared" si="2123"/>
        <v>3</v>
      </c>
      <c r="K4869" s="32">
        <f t="shared" si="2117"/>
        <v>0</v>
      </c>
      <c r="L4869" s="31">
        <f t="shared" si="2124"/>
        <v>4</v>
      </c>
      <c r="M4869" s="32">
        <f t="shared" si="2118"/>
        <v>0</v>
      </c>
      <c r="N4869" s="31">
        <f t="shared" si="2125"/>
        <v>0</v>
      </c>
      <c r="O4869" s="32">
        <f t="shared" si="2119"/>
        <v>0</v>
      </c>
      <c r="P4869" s="31">
        <f t="shared" si="2126"/>
        <v>0</v>
      </c>
      <c r="Q4869" s="32">
        <f t="shared" si="2120"/>
        <v>0</v>
      </c>
      <c r="R4869" s="31">
        <f t="shared" si="2127"/>
        <v>0</v>
      </c>
      <c r="S4869" s="32">
        <f t="shared" si="2121"/>
        <v>0</v>
      </c>
      <c r="T4869" s="31">
        <f t="shared" si="2128"/>
        <v>0</v>
      </c>
      <c r="V4869" s="1">
        <f t="shared" si="2130"/>
        <v>3</v>
      </c>
      <c r="W4869" s="1">
        <f t="shared" si="2131"/>
        <v>4</v>
      </c>
      <c r="X4869" s="1">
        <f t="shared" si="2132"/>
        <v>0</v>
      </c>
      <c r="Y4869" s="1">
        <f t="shared" si="2133"/>
        <v>0</v>
      </c>
      <c r="Z4869" s="1">
        <f t="shared" si="2134"/>
        <v>0</v>
      </c>
      <c r="AA4869" s="1">
        <f t="shared" si="2135"/>
        <v>0</v>
      </c>
      <c r="AD4869" s="1">
        <f t="shared" si="2136"/>
        <v>4</v>
      </c>
      <c r="AE4869" s="1">
        <f t="shared" si="2137"/>
        <v>3</v>
      </c>
      <c r="AF4869" s="1">
        <f t="shared" si="2138"/>
        <v>0</v>
      </c>
      <c r="AG4869" s="1">
        <f t="shared" si="2139"/>
        <v>0</v>
      </c>
      <c r="AH4869" s="1">
        <f t="shared" si="2140"/>
        <v>0</v>
      </c>
      <c r="AI4869" s="1">
        <f t="shared" si="2141"/>
        <v>0</v>
      </c>
      <c r="AK4869" s="1" t="str">
        <f t="shared" si="2129"/>
        <v>430000</v>
      </c>
    </row>
    <row r="4870" spans="4:37" x14ac:dyDescent="0.25">
      <c r="D4870" s="27">
        <v>4848</v>
      </c>
      <c r="E4870" s="27">
        <f t="shared" si="2115"/>
        <v>0</v>
      </c>
      <c r="F4870" s="27">
        <f t="shared" si="2116"/>
        <v>0</v>
      </c>
      <c r="G4870" s="27">
        <f t="shared" si="2122"/>
        <v>0</v>
      </c>
      <c r="H4870" s="2">
        <f>_xlfn.IFNA(IF(MATCH(AK4870,$AK$23:AK4869,0)&gt;0,0,0),1)</f>
        <v>0</v>
      </c>
      <c r="I4870" s="2">
        <f t="shared" si="2114"/>
        <v>8</v>
      </c>
      <c r="J4870" s="31">
        <f t="shared" si="2123"/>
        <v>4</v>
      </c>
      <c r="K4870" s="32">
        <f t="shared" si="2117"/>
        <v>1</v>
      </c>
      <c r="L4870" s="31">
        <f t="shared" si="2124"/>
        <v>4</v>
      </c>
      <c r="M4870" s="32">
        <f t="shared" si="2118"/>
        <v>0</v>
      </c>
      <c r="N4870" s="31">
        <f t="shared" si="2125"/>
        <v>0</v>
      </c>
      <c r="O4870" s="32">
        <f t="shared" si="2119"/>
        <v>0</v>
      </c>
      <c r="P4870" s="31">
        <f t="shared" si="2126"/>
        <v>0</v>
      </c>
      <c r="Q4870" s="32">
        <f t="shared" si="2120"/>
        <v>0</v>
      </c>
      <c r="R4870" s="31">
        <f t="shared" si="2127"/>
        <v>0</v>
      </c>
      <c r="S4870" s="32">
        <f t="shared" si="2121"/>
        <v>0</v>
      </c>
      <c r="T4870" s="31">
        <f t="shared" si="2128"/>
        <v>0</v>
      </c>
      <c r="V4870" s="1">
        <f t="shared" si="2130"/>
        <v>4</v>
      </c>
      <c r="W4870" s="1">
        <f t="shared" si="2131"/>
        <v>4</v>
      </c>
      <c r="X4870" s="1">
        <f t="shared" si="2132"/>
        <v>0</v>
      </c>
      <c r="Y4870" s="1">
        <f t="shared" si="2133"/>
        <v>0</v>
      </c>
      <c r="Z4870" s="1">
        <f t="shared" si="2134"/>
        <v>0</v>
      </c>
      <c r="AA4870" s="1">
        <f t="shared" si="2135"/>
        <v>0</v>
      </c>
      <c r="AD4870" s="1">
        <f t="shared" si="2136"/>
        <v>4</v>
      </c>
      <c r="AE4870" s="1">
        <f t="shared" si="2137"/>
        <v>4</v>
      </c>
      <c r="AF4870" s="1">
        <f t="shared" si="2138"/>
        <v>0</v>
      </c>
      <c r="AG4870" s="1">
        <f t="shared" si="2139"/>
        <v>0</v>
      </c>
      <c r="AH4870" s="1">
        <f t="shared" si="2140"/>
        <v>0</v>
      </c>
      <c r="AI4870" s="1">
        <f t="shared" si="2141"/>
        <v>0</v>
      </c>
      <c r="AK4870" s="1" t="str">
        <f t="shared" si="2129"/>
        <v>440000</v>
      </c>
    </row>
    <row r="4871" spans="4:37" x14ac:dyDescent="0.25">
      <c r="D4871" s="27">
        <v>4849</v>
      </c>
      <c r="E4871" s="27">
        <f t="shared" si="2115"/>
        <v>0</v>
      </c>
      <c r="F4871" s="27">
        <f t="shared" si="2116"/>
        <v>0</v>
      </c>
      <c r="G4871" s="27">
        <f t="shared" si="2122"/>
        <v>0</v>
      </c>
      <c r="H4871" s="2">
        <f>_xlfn.IFNA(IF(MATCH(AK4871,$AK$23:AK4870,0)&gt;0,0,0),1)</f>
        <v>0</v>
      </c>
      <c r="I4871" s="2">
        <f t="shared" si="2114"/>
        <v>2</v>
      </c>
      <c r="J4871" s="31">
        <f t="shared" si="2123"/>
        <v>1</v>
      </c>
      <c r="K4871" s="32">
        <f t="shared" si="2117"/>
        <v>1</v>
      </c>
      <c r="L4871" s="31">
        <f t="shared" si="2124"/>
        <v>1</v>
      </c>
      <c r="M4871" s="32">
        <f t="shared" si="2118"/>
        <v>0</v>
      </c>
      <c r="N4871" s="31">
        <f t="shared" si="2125"/>
        <v>0</v>
      </c>
      <c r="O4871" s="32">
        <f t="shared" si="2119"/>
        <v>0</v>
      </c>
      <c r="P4871" s="31">
        <f t="shared" si="2126"/>
        <v>0</v>
      </c>
      <c r="Q4871" s="32">
        <f t="shared" si="2120"/>
        <v>0</v>
      </c>
      <c r="R4871" s="31">
        <f t="shared" si="2127"/>
        <v>0</v>
      </c>
      <c r="S4871" s="32">
        <f t="shared" si="2121"/>
        <v>0</v>
      </c>
      <c r="T4871" s="31">
        <f t="shared" si="2128"/>
        <v>0</v>
      </c>
      <c r="V4871" s="1">
        <f t="shared" si="2130"/>
        <v>1</v>
      </c>
      <c r="W4871" s="1">
        <f t="shared" si="2131"/>
        <v>1</v>
      </c>
      <c r="X4871" s="1">
        <f t="shared" si="2132"/>
        <v>0</v>
      </c>
      <c r="Y4871" s="1">
        <f t="shared" si="2133"/>
        <v>0</v>
      </c>
      <c r="Z4871" s="1">
        <f t="shared" si="2134"/>
        <v>0</v>
      </c>
      <c r="AA4871" s="1">
        <f t="shared" si="2135"/>
        <v>0</v>
      </c>
      <c r="AD4871" s="1">
        <f t="shared" si="2136"/>
        <v>1</v>
      </c>
      <c r="AE4871" s="1">
        <f t="shared" si="2137"/>
        <v>1</v>
      </c>
      <c r="AF4871" s="1">
        <f t="shared" si="2138"/>
        <v>0</v>
      </c>
      <c r="AG4871" s="1">
        <f t="shared" si="2139"/>
        <v>0</v>
      </c>
      <c r="AH4871" s="1">
        <f t="shared" si="2140"/>
        <v>0</v>
      </c>
      <c r="AI4871" s="1">
        <f t="shared" si="2141"/>
        <v>0</v>
      </c>
      <c r="AK4871" s="1" t="str">
        <f t="shared" si="2129"/>
        <v>110000</v>
      </c>
    </row>
    <row r="4872" spans="4:37" x14ac:dyDescent="0.25">
      <c r="D4872" s="27">
        <v>4850</v>
      </c>
      <c r="E4872" s="27">
        <f t="shared" si="2115"/>
        <v>0</v>
      </c>
      <c r="F4872" s="27">
        <f t="shared" si="2116"/>
        <v>0</v>
      </c>
      <c r="G4872" s="27">
        <f t="shared" si="2122"/>
        <v>0</v>
      </c>
      <c r="H4872" s="2">
        <f>_xlfn.IFNA(IF(MATCH(AK4872,$AK$23:AK4871,0)&gt;0,0,0),1)</f>
        <v>0</v>
      </c>
      <c r="I4872" s="2">
        <f t="shared" si="2114"/>
        <v>3</v>
      </c>
      <c r="J4872" s="31">
        <f t="shared" si="2123"/>
        <v>2</v>
      </c>
      <c r="K4872" s="32">
        <f t="shared" si="2117"/>
        <v>0</v>
      </c>
      <c r="L4872" s="31">
        <f t="shared" si="2124"/>
        <v>1</v>
      </c>
      <c r="M4872" s="32">
        <f t="shared" si="2118"/>
        <v>0</v>
      </c>
      <c r="N4872" s="31">
        <f t="shared" si="2125"/>
        <v>0</v>
      </c>
      <c r="O4872" s="32">
        <f t="shared" si="2119"/>
        <v>0</v>
      </c>
      <c r="P4872" s="31">
        <f t="shared" si="2126"/>
        <v>0</v>
      </c>
      <c r="Q4872" s="32">
        <f t="shared" si="2120"/>
        <v>0</v>
      </c>
      <c r="R4872" s="31">
        <f t="shared" si="2127"/>
        <v>0</v>
      </c>
      <c r="S4872" s="32">
        <f t="shared" si="2121"/>
        <v>0</v>
      </c>
      <c r="T4872" s="31">
        <f t="shared" si="2128"/>
        <v>0</v>
      </c>
      <c r="V4872" s="1">
        <f t="shared" si="2130"/>
        <v>2</v>
      </c>
      <c r="W4872" s="1">
        <f t="shared" si="2131"/>
        <v>1</v>
      </c>
      <c r="X4872" s="1">
        <f t="shared" si="2132"/>
        <v>0</v>
      </c>
      <c r="Y4872" s="1">
        <f t="shared" si="2133"/>
        <v>0</v>
      </c>
      <c r="Z4872" s="1">
        <f t="shared" si="2134"/>
        <v>0</v>
      </c>
      <c r="AA4872" s="1">
        <f t="shared" si="2135"/>
        <v>0</v>
      </c>
      <c r="AD4872" s="1">
        <f t="shared" si="2136"/>
        <v>2</v>
      </c>
      <c r="AE4872" s="1">
        <f t="shared" si="2137"/>
        <v>1</v>
      </c>
      <c r="AF4872" s="1">
        <f t="shared" si="2138"/>
        <v>0</v>
      </c>
      <c r="AG4872" s="1">
        <f t="shared" si="2139"/>
        <v>0</v>
      </c>
      <c r="AH4872" s="1">
        <f t="shared" si="2140"/>
        <v>0</v>
      </c>
      <c r="AI4872" s="1">
        <f t="shared" si="2141"/>
        <v>0</v>
      </c>
      <c r="AK4872" s="1" t="str">
        <f t="shared" si="2129"/>
        <v>210000</v>
      </c>
    </row>
    <row r="4873" spans="4:37" x14ac:dyDescent="0.25">
      <c r="D4873" s="27">
        <v>4851</v>
      </c>
      <c r="E4873" s="27">
        <f t="shared" si="2115"/>
        <v>0</v>
      </c>
      <c r="F4873" s="27">
        <f t="shared" si="2116"/>
        <v>0</v>
      </c>
      <c r="G4873" s="27">
        <f t="shared" si="2122"/>
        <v>0</v>
      </c>
      <c r="H4873" s="2">
        <f>_xlfn.IFNA(IF(MATCH(AK4873,$AK$23:AK4872,0)&gt;0,0,0),1)</f>
        <v>0</v>
      </c>
      <c r="I4873" s="2">
        <f t="shared" si="2114"/>
        <v>4</v>
      </c>
      <c r="J4873" s="31">
        <f t="shared" si="2123"/>
        <v>3</v>
      </c>
      <c r="K4873" s="32">
        <f t="shared" si="2117"/>
        <v>0</v>
      </c>
      <c r="L4873" s="31">
        <f t="shared" si="2124"/>
        <v>1</v>
      </c>
      <c r="M4873" s="32">
        <f t="shared" si="2118"/>
        <v>0</v>
      </c>
      <c r="N4873" s="31">
        <f t="shared" si="2125"/>
        <v>0</v>
      </c>
      <c r="O4873" s="32">
        <f t="shared" si="2119"/>
        <v>0</v>
      </c>
      <c r="P4873" s="31">
        <f t="shared" si="2126"/>
        <v>0</v>
      </c>
      <c r="Q4873" s="32">
        <f t="shared" si="2120"/>
        <v>0</v>
      </c>
      <c r="R4873" s="31">
        <f t="shared" si="2127"/>
        <v>0</v>
      </c>
      <c r="S4873" s="32">
        <f t="shared" si="2121"/>
        <v>0</v>
      </c>
      <c r="T4873" s="31">
        <f t="shared" si="2128"/>
        <v>0</v>
      </c>
      <c r="V4873" s="1">
        <f t="shared" si="2130"/>
        <v>3</v>
      </c>
      <c r="W4873" s="1">
        <f t="shared" si="2131"/>
        <v>1</v>
      </c>
      <c r="X4873" s="1">
        <f t="shared" si="2132"/>
        <v>0</v>
      </c>
      <c r="Y4873" s="1">
        <f t="shared" si="2133"/>
        <v>0</v>
      </c>
      <c r="Z4873" s="1">
        <f t="shared" si="2134"/>
        <v>0</v>
      </c>
      <c r="AA4873" s="1">
        <f t="shared" si="2135"/>
        <v>0</v>
      </c>
      <c r="AD4873" s="1">
        <f t="shared" si="2136"/>
        <v>3</v>
      </c>
      <c r="AE4873" s="1">
        <f t="shared" si="2137"/>
        <v>1</v>
      </c>
      <c r="AF4873" s="1">
        <f t="shared" si="2138"/>
        <v>0</v>
      </c>
      <c r="AG4873" s="1">
        <f t="shared" si="2139"/>
        <v>0</v>
      </c>
      <c r="AH4873" s="1">
        <f t="shared" si="2140"/>
        <v>0</v>
      </c>
      <c r="AI4873" s="1">
        <f t="shared" si="2141"/>
        <v>0</v>
      </c>
      <c r="AK4873" s="1" t="str">
        <f t="shared" si="2129"/>
        <v>310000</v>
      </c>
    </row>
    <row r="4874" spans="4:37" x14ac:dyDescent="0.25">
      <c r="D4874" s="27">
        <v>4852</v>
      </c>
      <c r="E4874" s="27">
        <f t="shared" si="2115"/>
        <v>0</v>
      </c>
      <c r="F4874" s="27">
        <f t="shared" si="2116"/>
        <v>0</v>
      </c>
      <c r="G4874" s="27">
        <f t="shared" si="2122"/>
        <v>0</v>
      </c>
      <c r="H4874" s="2">
        <f>_xlfn.IFNA(IF(MATCH(AK4874,$AK$23:AK4873,0)&gt;0,0,0),1)</f>
        <v>0</v>
      </c>
      <c r="I4874" s="2">
        <f t="shared" si="2114"/>
        <v>5</v>
      </c>
      <c r="J4874" s="31">
        <f t="shared" si="2123"/>
        <v>4</v>
      </c>
      <c r="K4874" s="32">
        <f t="shared" si="2117"/>
        <v>0</v>
      </c>
      <c r="L4874" s="31">
        <f t="shared" si="2124"/>
        <v>1</v>
      </c>
      <c r="M4874" s="32">
        <f t="shared" si="2118"/>
        <v>0</v>
      </c>
      <c r="N4874" s="31">
        <f t="shared" si="2125"/>
        <v>0</v>
      </c>
      <c r="O4874" s="32">
        <f t="shared" si="2119"/>
        <v>0</v>
      </c>
      <c r="P4874" s="31">
        <f t="shared" si="2126"/>
        <v>0</v>
      </c>
      <c r="Q4874" s="32">
        <f t="shared" si="2120"/>
        <v>0</v>
      </c>
      <c r="R4874" s="31">
        <f t="shared" si="2127"/>
        <v>0</v>
      </c>
      <c r="S4874" s="32">
        <f t="shared" si="2121"/>
        <v>0</v>
      </c>
      <c r="T4874" s="31">
        <f t="shared" si="2128"/>
        <v>0</v>
      </c>
      <c r="V4874" s="1">
        <f t="shared" si="2130"/>
        <v>4</v>
      </c>
      <c r="W4874" s="1">
        <f t="shared" si="2131"/>
        <v>1</v>
      </c>
      <c r="X4874" s="1">
        <f t="shared" si="2132"/>
        <v>0</v>
      </c>
      <c r="Y4874" s="1">
        <f t="shared" si="2133"/>
        <v>0</v>
      </c>
      <c r="Z4874" s="1">
        <f t="shared" si="2134"/>
        <v>0</v>
      </c>
      <c r="AA4874" s="1">
        <f t="shared" si="2135"/>
        <v>0</v>
      </c>
      <c r="AD4874" s="1">
        <f t="shared" si="2136"/>
        <v>4</v>
      </c>
      <c r="AE4874" s="1">
        <f t="shared" si="2137"/>
        <v>1</v>
      </c>
      <c r="AF4874" s="1">
        <f t="shared" si="2138"/>
        <v>0</v>
      </c>
      <c r="AG4874" s="1">
        <f t="shared" si="2139"/>
        <v>0</v>
      </c>
      <c r="AH4874" s="1">
        <f t="shared" si="2140"/>
        <v>0</v>
      </c>
      <c r="AI4874" s="1">
        <f t="shared" si="2141"/>
        <v>0</v>
      </c>
      <c r="AK4874" s="1" t="str">
        <f t="shared" si="2129"/>
        <v>410000</v>
      </c>
    </row>
    <row r="4875" spans="4:37" x14ac:dyDescent="0.25">
      <c r="D4875" s="27">
        <v>4853</v>
      </c>
      <c r="E4875" s="27">
        <f t="shared" si="2115"/>
        <v>0</v>
      </c>
      <c r="F4875" s="27">
        <f t="shared" si="2116"/>
        <v>0</v>
      </c>
      <c r="G4875" s="27">
        <f t="shared" si="2122"/>
        <v>0</v>
      </c>
      <c r="H4875" s="2">
        <f>_xlfn.IFNA(IF(MATCH(AK4875,$AK$23:AK4874,0)&gt;0,0,0),1)</f>
        <v>0</v>
      </c>
      <c r="I4875" s="2">
        <f t="shared" si="2114"/>
        <v>3</v>
      </c>
      <c r="J4875" s="31">
        <f t="shared" si="2123"/>
        <v>1</v>
      </c>
      <c r="K4875" s="32">
        <f t="shared" si="2117"/>
        <v>0</v>
      </c>
      <c r="L4875" s="31">
        <f t="shared" si="2124"/>
        <v>2</v>
      </c>
      <c r="M4875" s="32">
        <f t="shared" si="2118"/>
        <v>0</v>
      </c>
      <c r="N4875" s="31">
        <f t="shared" si="2125"/>
        <v>0</v>
      </c>
      <c r="O4875" s="32">
        <f t="shared" si="2119"/>
        <v>0</v>
      </c>
      <c r="P4875" s="31">
        <f t="shared" si="2126"/>
        <v>0</v>
      </c>
      <c r="Q4875" s="32">
        <f t="shared" si="2120"/>
        <v>0</v>
      </c>
      <c r="R4875" s="31">
        <f t="shared" si="2127"/>
        <v>0</v>
      </c>
      <c r="S4875" s="32">
        <f t="shared" si="2121"/>
        <v>0</v>
      </c>
      <c r="T4875" s="31">
        <f t="shared" si="2128"/>
        <v>0</v>
      </c>
      <c r="V4875" s="1">
        <f t="shared" si="2130"/>
        <v>1</v>
      </c>
      <c r="W4875" s="1">
        <f t="shared" si="2131"/>
        <v>2</v>
      </c>
      <c r="X4875" s="1">
        <f t="shared" si="2132"/>
        <v>0</v>
      </c>
      <c r="Y4875" s="1">
        <f t="shared" si="2133"/>
        <v>0</v>
      </c>
      <c r="Z4875" s="1">
        <f t="shared" si="2134"/>
        <v>0</v>
      </c>
      <c r="AA4875" s="1">
        <f t="shared" si="2135"/>
        <v>0</v>
      </c>
      <c r="AD4875" s="1">
        <f t="shared" si="2136"/>
        <v>2</v>
      </c>
      <c r="AE4875" s="1">
        <f t="shared" si="2137"/>
        <v>1</v>
      </c>
      <c r="AF4875" s="1">
        <f t="shared" si="2138"/>
        <v>0</v>
      </c>
      <c r="AG4875" s="1">
        <f t="shared" si="2139"/>
        <v>0</v>
      </c>
      <c r="AH4875" s="1">
        <f t="shared" si="2140"/>
        <v>0</v>
      </c>
      <c r="AI4875" s="1">
        <f t="shared" si="2141"/>
        <v>0</v>
      </c>
      <c r="AK4875" s="1" t="str">
        <f t="shared" si="2129"/>
        <v>210000</v>
      </c>
    </row>
    <row r="4876" spans="4:37" x14ac:dyDescent="0.25">
      <c r="D4876" s="27">
        <v>4854</v>
      </c>
      <c r="E4876" s="27">
        <f t="shared" si="2115"/>
        <v>0</v>
      </c>
      <c r="F4876" s="27">
        <f t="shared" si="2116"/>
        <v>0</v>
      </c>
      <c r="G4876" s="27">
        <f t="shared" si="2122"/>
        <v>0</v>
      </c>
      <c r="H4876" s="2">
        <f>_xlfn.IFNA(IF(MATCH(AK4876,$AK$23:AK4875,0)&gt;0,0,0),1)</f>
        <v>0</v>
      </c>
      <c r="I4876" s="2">
        <f t="shared" si="2114"/>
        <v>4</v>
      </c>
      <c r="J4876" s="31">
        <f t="shared" si="2123"/>
        <v>2</v>
      </c>
      <c r="K4876" s="32">
        <f t="shared" si="2117"/>
        <v>1</v>
      </c>
      <c r="L4876" s="31">
        <f t="shared" si="2124"/>
        <v>2</v>
      </c>
      <c r="M4876" s="32">
        <f t="shared" si="2118"/>
        <v>0</v>
      </c>
      <c r="N4876" s="31">
        <f t="shared" si="2125"/>
        <v>0</v>
      </c>
      <c r="O4876" s="32">
        <f t="shared" si="2119"/>
        <v>0</v>
      </c>
      <c r="P4876" s="31">
        <f t="shared" si="2126"/>
        <v>0</v>
      </c>
      <c r="Q4876" s="32">
        <f t="shared" si="2120"/>
        <v>0</v>
      </c>
      <c r="R4876" s="31">
        <f t="shared" si="2127"/>
        <v>0</v>
      </c>
      <c r="S4876" s="32">
        <f t="shared" si="2121"/>
        <v>0</v>
      </c>
      <c r="T4876" s="31">
        <f t="shared" si="2128"/>
        <v>0</v>
      </c>
      <c r="V4876" s="1">
        <f t="shared" si="2130"/>
        <v>2</v>
      </c>
      <c r="W4876" s="1">
        <f t="shared" si="2131"/>
        <v>2</v>
      </c>
      <c r="X4876" s="1">
        <f t="shared" si="2132"/>
        <v>0</v>
      </c>
      <c r="Y4876" s="1">
        <f t="shared" si="2133"/>
        <v>0</v>
      </c>
      <c r="Z4876" s="1">
        <f t="shared" si="2134"/>
        <v>0</v>
      </c>
      <c r="AA4876" s="1">
        <f t="shared" si="2135"/>
        <v>0</v>
      </c>
      <c r="AD4876" s="1">
        <f t="shared" si="2136"/>
        <v>2</v>
      </c>
      <c r="AE4876" s="1">
        <f t="shared" si="2137"/>
        <v>2</v>
      </c>
      <c r="AF4876" s="1">
        <f t="shared" si="2138"/>
        <v>0</v>
      </c>
      <c r="AG4876" s="1">
        <f t="shared" si="2139"/>
        <v>0</v>
      </c>
      <c r="AH4876" s="1">
        <f t="shared" si="2140"/>
        <v>0</v>
      </c>
      <c r="AI4876" s="1">
        <f t="shared" si="2141"/>
        <v>0</v>
      </c>
      <c r="AK4876" s="1" t="str">
        <f t="shared" si="2129"/>
        <v>220000</v>
      </c>
    </row>
    <row r="4877" spans="4:37" x14ac:dyDescent="0.25">
      <c r="D4877" s="27">
        <v>4855</v>
      </c>
      <c r="E4877" s="27">
        <f t="shared" si="2115"/>
        <v>0</v>
      </c>
      <c r="F4877" s="27">
        <f t="shared" si="2116"/>
        <v>0</v>
      </c>
      <c r="G4877" s="27">
        <f t="shared" si="2122"/>
        <v>0</v>
      </c>
      <c r="H4877" s="2">
        <f>_xlfn.IFNA(IF(MATCH(AK4877,$AK$23:AK4876,0)&gt;0,0,0),1)</f>
        <v>0</v>
      </c>
      <c r="I4877" s="2">
        <f t="shared" si="2114"/>
        <v>5</v>
      </c>
      <c r="J4877" s="31">
        <f t="shared" si="2123"/>
        <v>3</v>
      </c>
      <c r="K4877" s="32">
        <f t="shared" si="2117"/>
        <v>0</v>
      </c>
      <c r="L4877" s="31">
        <f t="shared" si="2124"/>
        <v>2</v>
      </c>
      <c r="M4877" s="32">
        <f t="shared" si="2118"/>
        <v>0</v>
      </c>
      <c r="N4877" s="31">
        <f t="shared" si="2125"/>
        <v>0</v>
      </c>
      <c r="O4877" s="32">
        <f t="shared" si="2119"/>
        <v>0</v>
      </c>
      <c r="P4877" s="31">
        <f t="shared" si="2126"/>
        <v>0</v>
      </c>
      <c r="Q4877" s="32">
        <f t="shared" si="2120"/>
        <v>0</v>
      </c>
      <c r="R4877" s="31">
        <f t="shared" si="2127"/>
        <v>0</v>
      </c>
      <c r="S4877" s="32">
        <f t="shared" si="2121"/>
        <v>0</v>
      </c>
      <c r="T4877" s="31">
        <f t="shared" si="2128"/>
        <v>0</v>
      </c>
      <c r="V4877" s="1">
        <f t="shared" si="2130"/>
        <v>3</v>
      </c>
      <c r="W4877" s="1">
        <f t="shared" si="2131"/>
        <v>2</v>
      </c>
      <c r="X4877" s="1">
        <f t="shared" si="2132"/>
        <v>0</v>
      </c>
      <c r="Y4877" s="1">
        <f t="shared" si="2133"/>
        <v>0</v>
      </c>
      <c r="Z4877" s="1">
        <f t="shared" si="2134"/>
        <v>0</v>
      </c>
      <c r="AA4877" s="1">
        <f t="shared" si="2135"/>
        <v>0</v>
      </c>
      <c r="AD4877" s="1">
        <f t="shared" si="2136"/>
        <v>3</v>
      </c>
      <c r="AE4877" s="1">
        <f t="shared" si="2137"/>
        <v>2</v>
      </c>
      <c r="AF4877" s="1">
        <f t="shared" si="2138"/>
        <v>0</v>
      </c>
      <c r="AG4877" s="1">
        <f t="shared" si="2139"/>
        <v>0</v>
      </c>
      <c r="AH4877" s="1">
        <f t="shared" si="2140"/>
        <v>0</v>
      </c>
      <c r="AI4877" s="1">
        <f t="shared" si="2141"/>
        <v>0</v>
      </c>
      <c r="AK4877" s="1" t="str">
        <f t="shared" si="2129"/>
        <v>320000</v>
      </c>
    </row>
    <row r="4878" spans="4:37" x14ac:dyDescent="0.25">
      <c r="D4878" s="27">
        <v>4856</v>
      </c>
      <c r="E4878" s="27">
        <f t="shared" si="2115"/>
        <v>0</v>
      </c>
      <c r="F4878" s="27">
        <f t="shared" si="2116"/>
        <v>0</v>
      </c>
      <c r="G4878" s="27">
        <f t="shared" si="2122"/>
        <v>0</v>
      </c>
      <c r="H4878" s="2">
        <f>_xlfn.IFNA(IF(MATCH(AK4878,$AK$23:AK4877,0)&gt;0,0,0),1)</f>
        <v>0</v>
      </c>
      <c r="I4878" s="2">
        <f t="shared" si="2114"/>
        <v>6</v>
      </c>
      <c r="J4878" s="31">
        <f t="shared" si="2123"/>
        <v>4</v>
      </c>
      <c r="K4878" s="32">
        <f t="shared" si="2117"/>
        <v>0</v>
      </c>
      <c r="L4878" s="31">
        <f t="shared" si="2124"/>
        <v>2</v>
      </c>
      <c r="M4878" s="32">
        <f t="shared" si="2118"/>
        <v>0</v>
      </c>
      <c r="N4878" s="31">
        <f t="shared" si="2125"/>
        <v>0</v>
      </c>
      <c r="O4878" s="32">
        <f t="shared" si="2119"/>
        <v>0</v>
      </c>
      <c r="P4878" s="31">
        <f t="shared" si="2126"/>
        <v>0</v>
      </c>
      <c r="Q4878" s="32">
        <f t="shared" si="2120"/>
        <v>0</v>
      </c>
      <c r="R4878" s="31">
        <f t="shared" si="2127"/>
        <v>0</v>
      </c>
      <c r="S4878" s="32">
        <f t="shared" si="2121"/>
        <v>0</v>
      </c>
      <c r="T4878" s="31">
        <f t="shared" si="2128"/>
        <v>0</v>
      </c>
      <c r="V4878" s="1">
        <f t="shared" si="2130"/>
        <v>4</v>
      </c>
      <c r="W4878" s="1">
        <f t="shared" si="2131"/>
        <v>2</v>
      </c>
      <c r="X4878" s="1">
        <f t="shared" si="2132"/>
        <v>0</v>
      </c>
      <c r="Y4878" s="1">
        <f t="shared" si="2133"/>
        <v>0</v>
      </c>
      <c r="Z4878" s="1">
        <f t="shared" si="2134"/>
        <v>0</v>
      </c>
      <c r="AA4878" s="1">
        <f t="shared" si="2135"/>
        <v>0</v>
      </c>
      <c r="AD4878" s="1">
        <f t="shared" si="2136"/>
        <v>4</v>
      </c>
      <c r="AE4878" s="1">
        <f t="shared" si="2137"/>
        <v>2</v>
      </c>
      <c r="AF4878" s="1">
        <f t="shared" si="2138"/>
        <v>0</v>
      </c>
      <c r="AG4878" s="1">
        <f t="shared" si="2139"/>
        <v>0</v>
      </c>
      <c r="AH4878" s="1">
        <f t="shared" si="2140"/>
        <v>0</v>
      </c>
      <c r="AI4878" s="1">
        <f t="shared" si="2141"/>
        <v>0</v>
      </c>
      <c r="AK4878" s="1" t="str">
        <f t="shared" si="2129"/>
        <v>420000</v>
      </c>
    </row>
    <row r="4879" spans="4:37" x14ac:dyDescent="0.25">
      <c r="D4879" s="27">
        <v>4857</v>
      </c>
      <c r="E4879" s="27">
        <f t="shared" si="2115"/>
        <v>0</v>
      </c>
      <c r="F4879" s="27">
        <f t="shared" si="2116"/>
        <v>0</v>
      </c>
      <c r="G4879" s="27">
        <f t="shared" si="2122"/>
        <v>0</v>
      </c>
      <c r="H4879" s="2">
        <f>_xlfn.IFNA(IF(MATCH(AK4879,$AK$23:AK4878,0)&gt;0,0,0),1)</f>
        <v>0</v>
      </c>
      <c r="I4879" s="2">
        <f t="shared" si="2114"/>
        <v>4</v>
      </c>
      <c r="J4879" s="31">
        <f t="shared" si="2123"/>
        <v>1</v>
      </c>
      <c r="K4879" s="32">
        <f t="shared" si="2117"/>
        <v>0</v>
      </c>
      <c r="L4879" s="31">
        <f t="shared" si="2124"/>
        <v>3</v>
      </c>
      <c r="M4879" s="32">
        <f t="shared" si="2118"/>
        <v>0</v>
      </c>
      <c r="N4879" s="31">
        <f t="shared" si="2125"/>
        <v>0</v>
      </c>
      <c r="O4879" s="32">
        <f t="shared" si="2119"/>
        <v>0</v>
      </c>
      <c r="P4879" s="31">
        <f t="shared" si="2126"/>
        <v>0</v>
      </c>
      <c r="Q4879" s="32">
        <f t="shared" si="2120"/>
        <v>0</v>
      </c>
      <c r="R4879" s="31">
        <f t="shared" si="2127"/>
        <v>0</v>
      </c>
      <c r="S4879" s="32">
        <f t="shared" si="2121"/>
        <v>0</v>
      </c>
      <c r="T4879" s="31">
        <f t="shared" si="2128"/>
        <v>0</v>
      </c>
      <c r="V4879" s="1">
        <f t="shared" si="2130"/>
        <v>1</v>
      </c>
      <c r="W4879" s="1">
        <f t="shared" si="2131"/>
        <v>3</v>
      </c>
      <c r="X4879" s="1">
        <f t="shared" si="2132"/>
        <v>0</v>
      </c>
      <c r="Y4879" s="1">
        <f t="shared" si="2133"/>
        <v>0</v>
      </c>
      <c r="Z4879" s="1">
        <f t="shared" si="2134"/>
        <v>0</v>
      </c>
      <c r="AA4879" s="1">
        <f t="shared" si="2135"/>
        <v>0</v>
      </c>
      <c r="AD4879" s="1">
        <f t="shared" si="2136"/>
        <v>3</v>
      </c>
      <c r="AE4879" s="1">
        <f t="shared" si="2137"/>
        <v>1</v>
      </c>
      <c r="AF4879" s="1">
        <f t="shared" si="2138"/>
        <v>0</v>
      </c>
      <c r="AG4879" s="1">
        <f t="shared" si="2139"/>
        <v>0</v>
      </c>
      <c r="AH4879" s="1">
        <f t="shared" si="2140"/>
        <v>0</v>
      </c>
      <c r="AI4879" s="1">
        <f t="shared" si="2141"/>
        <v>0</v>
      </c>
      <c r="AK4879" s="1" t="str">
        <f t="shared" si="2129"/>
        <v>310000</v>
      </c>
    </row>
    <row r="4880" spans="4:37" x14ac:dyDescent="0.25">
      <c r="D4880" s="27">
        <v>4858</v>
      </c>
      <c r="E4880" s="27">
        <f t="shared" si="2115"/>
        <v>0</v>
      </c>
      <c r="F4880" s="27">
        <f t="shared" si="2116"/>
        <v>0</v>
      </c>
      <c r="G4880" s="27">
        <f t="shared" si="2122"/>
        <v>0</v>
      </c>
      <c r="H4880" s="2">
        <f>_xlfn.IFNA(IF(MATCH(AK4880,$AK$23:AK4879,0)&gt;0,0,0),1)</f>
        <v>0</v>
      </c>
      <c r="I4880" s="2">
        <f t="shared" si="2114"/>
        <v>5</v>
      </c>
      <c r="J4880" s="31">
        <f t="shared" si="2123"/>
        <v>2</v>
      </c>
      <c r="K4880" s="32">
        <f t="shared" si="2117"/>
        <v>0</v>
      </c>
      <c r="L4880" s="31">
        <f t="shared" si="2124"/>
        <v>3</v>
      </c>
      <c r="M4880" s="32">
        <f t="shared" si="2118"/>
        <v>0</v>
      </c>
      <c r="N4880" s="31">
        <f t="shared" si="2125"/>
        <v>0</v>
      </c>
      <c r="O4880" s="32">
        <f t="shared" si="2119"/>
        <v>0</v>
      </c>
      <c r="P4880" s="31">
        <f t="shared" si="2126"/>
        <v>0</v>
      </c>
      <c r="Q4880" s="32">
        <f t="shared" si="2120"/>
        <v>0</v>
      </c>
      <c r="R4880" s="31">
        <f t="shared" si="2127"/>
        <v>0</v>
      </c>
      <c r="S4880" s="32">
        <f t="shared" si="2121"/>
        <v>0</v>
      </c>
      <c r="T4880" s="31">
        <f t="shared" si="2128"/>
        <v>0</v>
      </c>
      <c r="V4880" s="1">
        <f t="shared" si="2130"/>
        <v>2</v>
      </c>
      <c r="W4880" s="1">
        <f t="shared" si="2131"/>
        <v>3</v>
      </c>
      <c r="X4880" s="1">
        <f t="shared" si="2132"/>
        <v>0</v>
      </c>
      <c r="Y4880" s="1">
        <f t="shared" si="2133"/>
        <v>0</v>
      </c>
      <c r="Z4880" s="1">
        <f t="shared" si="2134"/>
        <v>0</v>
      </c>
      <c r="AA4880" s="1">
        <f t="shared" si="2135"/>
        <v>0</v>
      </c>
      <c r="AD4880" s="1">
        <f t="shared" si="2136"/>
        <v>3</v>
      </c>
      <c r="AE4880" s="1">
        <f t="shared" si="2137"/>
        <v>2</v>
      </c>
      <c r="AF4880" s="1">
        <f t="shared" si="2138"/>
        <v>0</v>
      </c>
      <c r="AG4880" s="1">
        <f t="shared" si="2139"/>
        <v>0</v>
      </c>
      <c r="AH4880" s="1">
        <f t="shared" si="2140"/>
        <v>0</v>
      </c>
      <c r="AI4880" s="1">
        <f t="shared" si="2141"/>
        <v>0</v>
      </c>
      <c r="AK4880" s="1" t="str">
        <f t="shared" si="2129"/>
        <v>320000</v>
      </c>
    </row>
    <row r="4881" spans="4:37" x14ac:dyDescent="0.25">
      <c r="D4881" s="27">
        <v>4859</v>
      </c>
      <c r="E4881" s="27">
        <f t="shared" si="2115"/>
        <v>0</v>
      </c>
      <c r="F4881" s="27">
        <f t="shared" si="2116"/>
        <v>0</v>
      </c>
      <c r="G4881" s="27">
        <f t="shared" si="2122"/>
        <v>0</v>
      </c>
      <c r="H4881" s="2">
        <f>_xlfn.IFNA(IF(MATCH(AK4881,$AK$23:AK4880,0)&gt;0,0,0),1)</f>
        <v>0</v>
      </c>
      <c r="I4881" s="2">
        <f t="shared" ref="I4881:I4944" si="2142">SUM(J4881,L4881,N4881,P4881,R4881,T4881)</f>
        <v>6</v>
      </c>
      <c r="J4881" s="31">
        <f t="shared" si="2123"/>
        <v>3</v>
      </c>
      <c r="K4881" s="32">
        <f t="shared" si="2117"/>
        <v>1</v>
      </c>
      <c r="L4881" s="31">
        <f t="shared" si="2124"/>
        <v>3</v>
      </c>
      <c r="M4881" s="32">
        <f t="shared" si="2118"/>
        <v>0</v>
      </c>
      <c r="N4881" s="31">
        <f t="shared" si="2125"/>
        <v>0</v>
      </c>
      <c r="O4881" s="32">
        <f t="shared" si="2119"/>
        <v>0</v>
      </c>
      <c r="P4881" s="31">
        <f t="shared" si="2126"/>
        <v>0</v>
      </c>
      <c r="Q4881" s="32">
        <f t="shared" si="2120"/>
        <v>0</v>
      </c>
      <c r="R4881" s="31">
        <f t="shared" si="2127"/>
        <v>0</v>
      </c>
      <c r="S4881" s="32">
        <f t="shared" si="2121"/>
        <v>0</v>
      </c>
      <c r="T4881" s="31">
        <f t="shared" si="2128"/>
        <v>0</v>
      </c>
      <c r="V4881" s="1">
        <f t="shared" si="2130"/>
        <v>3</v>
      </c>
      <c r="W4881" s="1">
        <f t="shared" si="2131"/>
        <v>3</v>
      </c>
      <c r="X4881" s="1">
        <f t="shared" si="2132"/>
        <v>0</v>
      </c>
      <c r="Y4881" s="1">
        <f t="shared" si="2133"/>
        <v>0</v>
      </c>
      <c r="Z4881" s="1">
        <f t="shared" si="2134"/>
        <v>0</v>
      </c>
      <c r="AA4881" s="1">
        <f t="shared" si="2135"/>
        <v>0</v>
      </c>
      <c r="AD4881" s="1">
        <f t="shared" si="2136"/>
        <v>3</v>
      </c>
      <c r="AE4881" s="1">
        <f t="shared" si="2137"/>
        <v>3</v>
      </c>
      <c r="AF4881" s="1">
        <f t="shared" si="2138"/>
        <v>0</v>
      </c>
      <c r="AG4881" s="1">
        <f t="shared" si="2139"/>
        <v>0</v>
      </c>
      <c r="AH4881" s="1">
        <f t="shared" si="2140"/>
        <v>0</v>
      </c>
      <c r="AI4881" s="1">
        <f t="shared" si="2141"/>
        <v>0</v>
      </c>
      <c r="AK4881" s="1" t="str">
        <f t="shared" si="2129"/>
        <v>330000</v>
      </c>
    </row>
    <row r="4882" spans="4:37" x14ac:dyDescent="0.25">
      <c r="D4882" s="27">
        <v>4860</v>
      </c>
      <c r="E4882" s="27">
        <f t="shared" si="2115"/>
        <v>0</v>
      </c>
      <c r="F4882" s="27">
        <f t="shared" si="2116"/>
        <v>0</v>
      </c>
      <c r="G4882" s="27">
        <f t="shared" si="2122"/>
        <v>0</v>
      </c>
      <c r="H4882" s="2">
        <f>_xlfn.IFNA(IF(MATCH(AK4882,$AK$23:AK4881,0)&gt;0,0,0),1)</f>
        <v>0</v>
      </c>
      <c r="I4882" s="2">
        <f t="shared" si="2142"/>
        <v>7</v>
      </c>
      <c r="J4882" s="31">
        <f t="shared" si="2123"/>
        <v>4</v>
      </c>
      <c r="K4882" s="32">
        <f t="shared" si="2117"/>
        <v>0</v>
      </c>
      <c r="L4882" s="31">
        <f t="shared" si="2124"/>
        <v>3</v>
      </c>
      <c r="M4882" s="32">
        <f t="shared" si="2118"/>
        <v>0</v>
      </c>
      <c r="N4882" s="31">
        <f t="shared" si="2125"/>
        <v>0</v>
      </c>
      <c r="O4882" s="32">
        <f t="shared" si="2119"/>
        <v>0</v>
      </c>
      <c r="P4882" s="31">
        <f t="shared" si="2126"/>
        <v>0</v>
      </c>
      <c r="Q4882" s="32">
        <f t="shared" si="2120"/>
        <v>0</v>
      </c>
      <c r="R4882" s="31">
        <f t="shared" si="2127"/>
        <v>0</v>
      </c>
      <c r="S4882" s="32">
        <f t="shared" si="2121"/>
        <v>0</v>
      </c>
      <c r="T4882" s="31">
        <f t="shared" si="2128"/>
        <v>0</v>
      </c>
      <c r="V4882" s="1">
        <f t="shared" si="2130"/>
        <v>4</v>
      </c>
      <c r="W4882" s="1">
        <f t="shared" si="2131"/>
        <v>3</v>
      </c>
      <c r="X4882" s="1">
        <f t="shared" si="2132"/>
        <v>0</v>
      </c>
      <c r="Y4882" s="1">
        <f t="shared" si="2133"/>
        <v>0</v>
      </c>
      <c r="Z4882" s="1">
        <f t="shared" si="2134"/>
        <v>0</v>
      </c>
      <c r="AA4882" s="1">
        <f t="shared" si="2135"/>
        <v>0</v>
      </c>
      <c r="AD4882" s="1">
        <f t="shared" si="2136"/>
        <v>4</v>
      </c>
      <c r="AE4882" s="1">
        <f t="shared" si="2137"/>
        <v>3</v>
      </c>
      <c r="AF4882" s="1">
        <f t="shared" si="2138"/>
        <v>0</v>
      </c>
      <c r="AG4882" s="1">
        <f t="shared" si="2139"/>
        <v>0</v>
      </c>
      <c r="AH4882" s="1">
        <f t="shared" si="2140"/>
        <v>0</v>
      </c>
      <c r="AI4882" s="1">
        <f t="shared" si="2141"/>
        <v>0</v>
      </c>
      <c r="AK4882" s="1" t="str">
        <f t="shared" si="2129"/>
        <v>430000</v>
      </c>
    </row>
    <row r="4883" spans="4:37" x14ac:dyDescent="0.25">
      <c r="D4883" s="27">
        <v>4861</v>
      </c>
      <c r="E4883" s="27">
        <f t="shared" si="2115"/>
        <v>0</v>
      </c>
      <c r="F4883" s="27">
        <f t="shared" si="2116"/>
        <v>0</v>
      </c>
      <c r="G4883" s="27">
        <f t="shared" si="2122"/>
        <v>0</v>
      </c>
      <c r="H4883" s="2">
        <f>_xlfn.IFNA(IF(MATCH(AK4883,$AK$23:AK4882,0)&gt;0,0,0),1)</f>
        <v>0</v>
      </c>
      <c r="I4883" s="2">
        <f t="shared" si="2142"/>
        <v>5</v>
      </c>
      <c r="J4883" s="31">
        <f t="shared" si="2123"/>
        <v>1</v>
      </c>
      <c r="K4883" s="32">
        <f t="shared" si="2117"/>
        <v>0</v>
      </c>
      <c r="L4883" s="31">
        <f t="shared" si="2124"/>
        <v>4</v>
      </c>
      <c r="M4883" s="32">
        <f t="shared" si="2118"/>
        <v>0</v>
      </c>
      <c r="N4883" s="31">
        <f t="shared" si="2125"/>
        <v>0</v>
      </c>
      <c r="O4883" s="32">
        <f t="shared" si="2119"/>
        <v>0</v>
      </c>
      <c r="P4883" s="31">
        <f t="shared" si="2126"/>
        <v>0</v>
      </c>
      <c r="Q4883" s="32">
        <f t="shared" si="2120"/>
        <v>0</v>
      </c>
      <c r="R4883" s="31">
        <f t="shared" si="2127"/>
        <v>0</v>
      </c>
      <c r="S4883" s="32">
        <f t="shared" si="2121"/>
        <v>0</v>
      </c>
      <c r="T4883" s="31">
        <f t="shared" si="2128"/>
        <v>0</v>
      </c>
      <c r="V4883" s="1">
        <f t="shared" si="2130"/>
        <v>1</v>
      </c>
      <c r="W4883" s="1">
        <f t="shared" si="2131"/>
        <v>4</v>
      </c>
      <c r="X4883" s="1">
        <f t="shared" si="2132"/>
        <v>0</v>
      </c>
      <c r="Y4883" s="1">
        <f t="shared" si="2133"/>
        <v>0</v>
      </c>
      <c r="Z4883" s="1">
        <f t="shared" si="2134"/>
        <v>0</v>
      </c>
      <c r="AA4883" s="1">
        <f t="shared" si="2135"/>
        <v>0</v>
      </c>
      <c r="AD4883" s="1">
        <f t="shared" si="2136"/>
        <v>4</v>
      </c>
      <c r="AE4883" s="1">
        <f t="shared" si="2137"/>
        <v>1</v>
      </c>
      <c r="AF4883" s="1">
        <f t="shared" si="2138"/>
        <v>0</v>
      </c>
      <c r="AG4883" s="1">
        <f t="shared" si="2139"/>
        <v>0</v>
      </c>
      <c r="AH4883" s="1">
        <f t="shared" si="2140"/>
        <v>0</v>
      </c>
      <c r="AI4883" s="1">
        <f t="shared" si="2141"/>
        <v>0</v>
      </c>
      <c r="AK4883" s="1" t="str">
        <f t="shared" si="2129"/>
        <v>410000</v>
      </c>
    </row>
    <row r="4884" spans="4:37" x14ac:dyDescent="0.25">
      <c r="D4884" s="27">
        <v>4862</v>
      </c>
      <c r="E4884" s="27">
        <f t="shared" si="2115"/>
        <v>0</v>
      </c>
      <c r="F4884" s="27">
        <f t="shared" si="2116"/>
        <v>0</v>
      </c>
      <c r="G4884" s="27">
        <f t="shared" si="2122"/>
        <v>0</v>
      </c>
      <c r="H4884" s="2">
        <f>_xlfn.IFNA(IF(MATCH(AK4884,$AK$23:AK4883,0)&gt;0,0,0),1)</f>
        <v>0</v>
      </c>
      <c r="I4884" s="2">
        <f t="shared" si="2142"/>
        <v>6</v>
      </c>
      <c r="J4884" s="31">
        <f t="shared" si="2123"/>
        <v>2</v>
      </c>
      <c r="K4884" s="32">
        <f t="shared" si="2117"/>
        <v>0</v>
      </c>
      <c r="L4884" s="31">
        <f t="shared" si="2124"/>
        <v>4</v>
      </c>
      <c r="M4884" s="32">
        <f t="shared" si="2118"/>
        <v>0</v>
      </c>
      <c r="N4884" s="31">
        <f t="shared" si="2125"/>
        <v>0</v>
      </c>
      <c r="O4884" s="32">
        <f t="shared" si="2119"/>
        <v>0</v>
      </c>
      <c r="P4884" s="31">
        <f t="shared" si="2126"/>
        <v>0</v>
      </c>
      <c r="Q4884" s="32">
        <f t="shared" si="2120"/>
        <v>0</v>
      </c>
      <c r="R4884" s="31">
        <f t="shared" si="2127"/>
        <v>0</v>
      </c>
      <c r="S4884" s="32">
        <f t="shared" si="2121"/>
        <v>0</v>
      </c>
      <c r="T4884" s="31">
        <f t="shared" si="2128"/>
        <v>0</v>
      </c>
      <c r="V4884" s="1">
        <f t="shared" si="2130"/>
        <v>2</v>
      </c>
      <c r="W4884" s="1">
        <f t="shared" si="2131"/>
        <v>4</v>
      </c>
      <c r="X4884" s="1">
        <f t="shared" si="2132"/>
        <v>0</v>
      </c>
      <c r="Y4884" s="1">
        <f t="shared" si="2133"/>
        <v>0</v>
      </c>
      <c r="Z4884" s="1">
        <f t="shared" si="2134"/>
        <v>0</v>
      </c>
      <c r="AA4884" s="1">
        <f t="shared" si="2135"/>
        <v>0</v>
      </c>
      <c r="AD4884" s="1">
        <f t="shared" si="2136"/>
        <v>4</v>
      </c>
      <c r="AE4884" s="1">
        <f t="shared" si="2137"/>
        <v>2</v>
      </c>
      <c r="AF4884" s="1">
        <f t="shared" si="2138"/>
        <v>0</v>
      </c>
      <c r="AG4884" s="1">
        <f t="shared" si="2139"/>
        <v>0</v>
      </c>
      <c r="AH4884" s="1">
        <f t="shared" si="2140"/>
        <v>0</v>
      </c>
      <c r="AI4884" s="1">
        <f t="shared" si="2141"/>
        <v>0</v>
      </c>
      <c r="AK4884" s="1" t="str">
        <f t="shared" si="2129"/>
        <v>420000</v>
      </c>
    </row>
    <row r="4885" spans="4:37" x14ac:dyDescent="0.25">
      <c r="D4885" s="27">
        <v>4863</v>
      </c>
      <c r="E4885" s="27">
        <f t="shared" si="2115"/>
        <v>0</v>
      </c>
      <c r="F4885" s="27">
        <f t="shared" si="2116"/>
        <v>0</v>
      </c>
      <c r="G4885" s="27">
        <f t="shared" si="2122"/>
        <v>0</v>
      </c>
      <c r="H4885" s="2">
        <f>_xlfn.IFNA(IF(MATCH(AK4885,$AK$23:AK4884,0)&gt;0,0,0),1)</f>
        <v>0</v>
      </c>
      <c r="I4885" s="2">
        <f t="shared" si="2142"/>
        <v>7</v>
      </c>
      <c r="J4885" s="31">
        <f t="shared" si="2123"/>
        <v>3</v>
      </c>
      <c r="K4885" s="32">
        <f t="shared" si="2117"/>
        <v>0</v>
      </c>
      <c r="L4885" s="31">
        <f t="shared" si="2124"/>
        <v>4</v>
      </c>
      <c r="M4885" s="32">
        <f t="shared" si="2118"/>
        <v>0</v>
      </c>
      <c r="N4885" s="31">
        <f t="shared" si="2125"/>
        <v>0</v>
      </c>
      <c r="O4885" s="32">
        <f t="shared" si="2119"/>
        <v>0</v>
      </c>
      <c r="P4885" s="31">
        <f t="shared" si="2126"/>
        <v>0</v>
      </c>
      <c r="Q4885" s="32">
        <f t="shared" si="2120"/>
        <v>0</v>
      </c>
      <c r="R4885" s="31">
        <f t="shared" si="2127"/>
        <v>0</v>
      </c>
      <c r="S4885" s="32">
        <f t="shared" si="2121"/>
        <v>0</v>
      </c>
      <c r="T4885" s="31">
        <f t="shared" si="2128"/>
        <v>0</v>
      </c>
      <c r="V4885" s="1">
        <f t="shared" si="2130"/>
        <v>3</v>
      </c>
      <c r="W4885" s="1">
        <f t="shared" si="2131"/>
        <v>4</v>
      </c>
      <c r="X4885" s="1">
        <f t="shared" si="2132"/>
        <v>0</v>
      </c>
      <c r="Y4885" s="1">
        <f t="shared" si="2133"/>
        <v>0</v>
      </c>
      <c r="Z4885" s="1">
        <f t="shared" si="2134"/>
        <v>0</v>
      </c>
      <c r="AA4885" s="1">
        <f t="shared" si="2135"/>
        <v>0</v>
      </c>
      <c r="AD4885" s="1">
        <f t="shared" si="2136"/>
        <v>4</v>
      </c>
      <c r="AE4885" s="1">
        <f t="shared" si="2137"/>
        <v>3</v>
      </c>
      <c r="AF4885" s="1">
        <f t="shared" si="2138"/>
        <v>0</v>
      </c>
      <c r="AG4885" s="1">
        <f t="shared" si="2139"/>
        <v>0</v>
      </c>
      <c r="AH4885" s="1">
        <f t="shared" si="2140"/>
        <v>0</v>
      </c>
      <c r="AI4885" s="1">
        <f t="shared" si="2141"/>
        <v>0</v>
      </c>
      <c r="AK4885" s="1" t="str">
        <f t="shared" si="2129"/>
        <v>430000</v>
      </c>
    </row>
    <row r="4886" spans="4:37" x14ac:dyDescent="0.25">
      <c r="D4886" s="27">
        <v>4864</v>
      </c>
      <c r="E4886" s="27">
        <f t="shared" si="2115"/>
        <v>0</v>
      </c>
      <c r="F4886" s="27">
        <f t="shared" si="2116"/>
        <v>0</v>
      </c>
      <c r="G4886" s="27">
        <f t="shared" si="2122"/>
        <v>0</v>
      </c>
      <c r="H4886" s="2">
        <f>_xlfn.IFNA(IF(MATCH(AK4886,$AK$23:AK4885,0)&gt;0,0,0),1)</f>
        <v>0</v>
      </c>
      <c r="I4886" s="2">
        <f t="shared" si="2142"/>
        <v>8</v>
      </c>
      <c r="J4886" s="31">
        <f t="shared" si="2123"/>
        <v>4</v>
      </c>
      <c r="K4886" s="32">
        <f t="shared" si="2117"/>
        <v>1</v>
      </c>
      <c r="L4886" s="31">
        <f t="shared" si="2124"/>
        <v>4</v>
      </c>
      <c r="M4886" s="32">
        <f t="shared" si="2118"/>
        <v>0</v>
      </c>
      <c r="N4886" s="31">
        <f t="shared" si="2125"/>
        <v>0</v>
      </c>
      <c r="O4886" s="32">
        <f t="shared" si="2119"/>
        <v>0</v>
      </c>
      <c r="P4886" s="31">
        <f t="shared" si="2126"/>
        <v>0</v>
      </c>
      <c r="Q4886" s="32">
        <f t="shared" si="2120"/>
        <v>0</v>
      </c>
      <c r="R4886" s="31">
        <f t="shared" si="2127"/>
        <v>0</v>
      </c>
      <c r="S4886" s="32">
        <f t="shared" si="2121"/>
        <v>0</v>
      </c>
      <c r="T4886" s="31">
        <f t="shared" si="2128"/>
        <v>0</v>
      </c>
      <c r="V4886" s="1">
        <f t="shared" si="2130"/>
        <v>4</v>
      </c>
      <c r="W4886" s="1">
        <f t="shared" si="2131"/>
        <v>4</v>
      </c>
      <c r="X4886" s="1">
        <f t="shared" si="2132"/>
        <v>0</v>
      </c>
      <c r="Y4886" s="1">
        <f t="shared" si="2133"/>
        <v>0</v>
      </c>
      <c r="Z4886" s="1">
        <f t="shared" si="2134"/>
        <v>0</v>
      </c>
      <c r="AA4886" s="1">
        <f t="shared" si="2135"/>
        <v>0</v>
      </c>
      <c r="AD4886" s="1">
        <f t="shared" si="2136"/>
        <v>4</v>
      </c>
      <c r="AE4886" s="1">
        <f t="shared" si="2137"/>
        <v>4</v>
      </c>
      <c r="AF4886" s="1">
        <f t="shared" si="2138"/>
        <v>0</v>
      </c>
      <c r="AG4886" s="1">
        <f t="shared" si="2139"/>
        <v>0</v>
      </c>
      <c r="AH4886" s="1">
        <f t="shared" si="2140"/>
        <v>0</v>
      </c>
      <c r="AI4886" s="1">
        <f t="shared" si="2141"/>
        <v>0</v>
      </c>
      <c r="AK4886" s="1" t="str">
        <f t="shared" si="2129"/>
        <v>440000</v>
      </c>
    </row>
    <row r="4887" spans="4:37" x14ac:dyDescent="0.25">
      <c r="D4887" s="27">
        <v>4865</v>
      </c>
      <c r="E4887" s="27">
        <f t="shared" ref="E4887:E4950" si="2143">IF(D4887&lt;=$C$4^$C$6,1,0)</f>
        <v>0</v>
      </c>
      <c r="F4887" s="27">
        <f t="shared" ref="F4887:F4950" si="2144">IF(E4887=1,IF(SUM(K4887,M4887,O4887,Q4887,S4887)=0,1,0),0)</f>
        <v>0</v>
      </c>
      <c r="G4887" s="27">
        <f t="shared" si="2122"/>
        <v>0</v>
      </c>
      <c r="H4887" s="2">
        <f>_xlfn.IFNA(IF(MATCH(AK4887,$AK$23:AK4886,0)&gt;0,0,0),1)</f>
        <v>0</v>
      </c>
      <c r="I4887" s="2">
        <f t="shared" si="2142"/>
        <v>2</v>
      </c>
      <c r="J4887" s="31">
        <f t="shared" si="2123"/>
        <v>1</v>
      </c>
      <c r="K4887" s="32">
        <f t="shared" ref="K4887:K4950" si="2145">IF($C$6&gt;1,IF(L4887=J4887,1,0),0)</f>
        <v>1</v>
      </c>
      <c r="L4887" s="31">
        <f t="shared" si="2124"/>
        <v>1</v>
      </c>
      <c r="M4887" s="32">
        <f t="shared" ref="M4887:M4950" si="2146">IF($C$6&gt;2,IF(OR(N4887=L4887,N4887=J4887),1,0),0)</f>
        <v>0</v>
      </c>
      <c r="N4887" s="31">
        <f t="shared" si="2125"/>
        <v>0</v>
      </c>
      <c r="O4887" s="32">
        <f t="shared" ref="O4887:O4950" si="2147">IF($C$6&gt;3,IF(OR(P4887=N4887,P4887=L4887,P4887=J4887),1,0),0)</f>
        <v>0</v>
      </c>
      <c r="P4887" s="31">
        <f t="shared" si="2126"/>
        <v>0</v>
      </c>
      <c r="Q4887" s="32">
        <f t="shared" ref="Q4887:Q4950" si="2148">IF($C$6&gt;4,IF(OR(R4887=N4887,R4887=L4887,R4887=J4887,R4887=P4887),1,0),0)</f>
        <v>0</v>
      </c>
      <c r="R4887" s="31">
        <f t="shared" si="2127"/>
        <v>0</v>
      </c>
      <c r="S4887" s="32">
        <f t="shared" ref="S4887:S4950" si="2149">IF($C$6&gt;5,IF(OR(T4887=N4887,T4887=L4887,T4887=J4887,T4887=P4887,T4887=R4887),1,0),0)</f>
        <v>0</v>
      </c>
      <c r="T4887" s="31">
        <f t="shared" si="2128"/>
        <v>0</v>
      </c>
      <c r="V4887" s="1">
        <f t="shared" si="2130"/>
        <v>1</v>
      </c>
      <c r="W4887" s="1">
        <f t="shared" si="2131"/>
        <v>1</v>
      </c>
      <c r="X4887" s="1">
        <f t="shared" si="2132"/>
        <v>0</v>
      </c>
      <c r="Y4887" s="1">
        <f t="shared" si="2133"/>
        <v>0</v>
      </c>
      <c r="Z4887" s="1">
        <f t="shared" si="2134"/>
        <v>0</v>
      </c>
      <c r="AA4887" s="1">
        <f t="shared" si="2135"/>
        <v>0</v>
      </c>
      <c r="AD4887" s="1">
        <f t="shared" si="2136"/>
        <v>1</v>
      </c>
      <c r="AE4887" s="1">
        <f t="shared" si="2137"/>
        <v>1</v>
      </c>
      <c r="AF4887" s="1">
        <f t="shared" si="2138"/>
        <v>0</v>
      </c>
      <c r="AG4887" s="1">
        <f t="shared" si="2139"/>
        <v>0</v>
      </c>
      <c r="AH4887" s="1">
        <f t="shared" si="2140"/>
        <v>0</v>
      </c>
      <c r="AI4887" s="1">
        <f t="shared" si="2141"/>
        <v>0</v>
      </c>
      <c r="AK4887" s="1" t="str">
        <f t="shared" si="2129"/>
        <v>110000</v>
      </c>
    </row>
    <row r="4888" spans="4:37" x14ac:dyDescent="0.25">
      <c r="D4888" s="27">
        <v>4866</v>
      </c>
      <c r="E4888" s="27">
        <f t="shared" si="2143"/>
        <v>0</v>
      </c>
      <c r="F4888" s="27">
        <f t="shared" si="2144"/>
        <v>0</v>
      </c>
      <c r="G4888" s="27">
        <f t="shared" ref="G4888:G4951" si="2150">IF(SUM(F4888,H4888)=2,1,0)</f>
        <v>0</v>
      </c>
      <c r="H4888" s="2">
        <f>_xlfn.IFNA(IF(MATCH(AK4888,$AK$23:AK4887,0)&gt;0,0,0),1)</f>
        <v>0</v>
      </c>
      <c r="I4888" s="2">
        <f t="shared" si="2142"/>
        <v>3</v>
      </c>
      <c r="J4888" s="31">
        <f t="shared" ref="J4888:J4951" si="2151">IF(J4887&lt;$C$4,J4887+1,1)</f>
        <v>2</v>
      </c>
      <c r="K4888" s="32">
        <f t="shared" si="2145"/>
        <v>0</v>
      </c>
      <c r="L4888" s="31">
        <f t="shared" ref="L4888:L4951" si="2152">IF($C$6&gt;=2,IF(J4888&gt;J4887,L4887,IF(L4887&lt;$C$4,L4887+1,1)),0)</f>
        <v>1</v>
      </c>
      <c r="M4888" s="32">
        <f t="shared" si="2146"/>
        <v>0</v>
      </c>
      <c r="N4888" s="31">
        <f t="shared" ref="N4888:N4951" si="2153">IF($C$6&gt;=3,IF(L4888=L4887,N4887,IF(L4888&lt;L4887,IF(N4887&lt;$C$4,N4887+1,1),N4887)),0)</f>
        <v>0</v>
      </c>
      <c r="O4888" s="32">
        <f t="shared" si="2147"/>
        <v>0</v>
      </c>
      <c r="P4888" s="31">
        <f t="shared" ref="P4888:P4951" si="2154">IF($C$6&gt;=4,IF(N4888=N4887,P4887,IF(N4888&lt;N4887,IF(P4887&lt;$C$4,P4887+1,1),P4887)),0)</f>
        <v>0</v>
      </c>
      <c r="Q4888" s="32">
        <f t="shared" si="2148"/>
        <v>0</v>
      </c>
      <c r="R4888" s="31">
        <f t="shared" ref="R4888:R4951" si="2155">IF($C$6&gt;=5,IF(P4888=P4887,R4887,IF(P4888&lt;P4887,IF(R4887&lt;$C$4,R4887+1,1),R4887)),0)</f>
        <v>0</v>
      </c>
      <c r="S4888" s="32">
        <f t="shared" si="2149"/>
        <v>0</v>
      </c>
      <c r="T4888" s="31">
        <f t="shared" ref="T4888:T4951" si="2156">IF($C$6&gt;=6,IF(R4888=R4887,T4887,IF(R4888&lt;R4887,IF(T4887&lt;$C$4,T4887+1,1),T4887)),0)</f>
        <v>0</v>
      </c>
      <c r="V4888" s="1">
        <f t="shared" si="2130"/>
        <v>2</v>
      </c>
      <c r="W4888" s="1">
        <f t="shared" si="2131"/>
        <v>1</v>
      </c>
      <c r="X4888" s="1">
        <f t="shared" si="2132"/>
        <v>0</v>
      </c>
      <c r="Y4888" s="1">
        <f t="shared" si="2133"/>
        <v>0</v>
      </c>
      <c r="Z4888" s="1">
        <f t="shared" si="2134"/>
        <v>0</v>
      </c>
      <c r="AA4888" s="1">
        <f t="shared" si="2135"/>
        <v>0</v>
      </c>
      <c r="AD4888" s="1">
        <f t="shared" si="2136"/>
        <v>2</v>
      </c>
      <c r="AE4888" s="1">
        <f t="shared" si="2137"/>
        <v>1</v>
      </c>
      <c r="AF4888" s="1">
        <f t="shared" si="2138"/>
        <v>0</v>
      </c>
      <c r="AG4888" s="1">
        <f t="shared" si="2139"/>
        <v>0</v>
      </c>
      <c r="AH4888" s="1">
        <f t="shared" si="2140"/>
        <v>0</v>
      </c>
      <c r="AI4888" s="1">
        <f t="shared" si="2141"/>
        <v>0</v>
      </c>
      <c r="AK4888" s="1" t="str">
        <f t="shared" ref="AK4888:AK4951" si="2157">CONCATENATE(AD4888,AE4888,AF4888,AG4888,AH4888,AI4888)</f>
        <v>210000</v>
      </c>
    </row>
    <row r="4889" spans="4:37" x14ac:dyDescent="0.25">
      <c r="D4889" s="27">
        <v>4867</v>
      </c>
      <c r="E4889" s="27">
        <f t="shared" si="2143"/>
        <v>0</v>
      </c>
      <c r="F4889" s="27">
        <f t="shared" si="2144"/>
        <v>0</v>
      </c>
      <c r="G4889" s="27">
        <f t="shared" si="2150"/>
        <v>0</v>
      </c>
      <c r="H4889" s="2">
        <f>_xlfn.IFNA(IF(MATCH(AK4889,$AK$23:AK4888,0)&gt;0,0,0),1)</f>
        <v>0</v>
      </c>
      <c r="I4889" s="2">
        <f t="shared" si="2142"/>
        <v>4</v>
      </c>
      <c r="J4889" s="31">
        <f t="shared" si="2151"/>
        <v>3</v>
      </c>
      <c r="K4889" s="32">
        <f t="shared" si="2145"/>
        <v>0</v>
      </c>
      <c r="L4889" s="31">
        <f t="shared" si="2152"/>
        <v>1</v>
      </c>
      <c r="M4889" s="32">
        <f t="shared" si="2146"/>
        <v>0</v>
      </c>
      <c r="N4889" s="31">
        <f t="shared" si="2153"/>
        <v>0</v>
      </c>
      <c r="O4889" s="32">
        <f t="shared" si="2147"/>
        <v>0</v>
      </c>
      <c r="P4889" s="31">
        <f t="shared" si="2154"/>
        <v>0</v>
      </c>
      <c r="Q4889" s="32">
        <f t="shared" si="2148"/>
        <v>0</v>
      </c>
      <c r="R4889" s="31">
        <f t="shared" si="2155"/>
        <v>0</v>
      </c>
      <c r="S4889" s="32">
        <f t="shared" si="2149"/>
        <v>0</v>
      </c>
      <c r="T4889" s="31">
        <f t="shared" si="2156"/>
        <v>0</v>
      </c>
      <c r="V4889" s="1">
        <f t="shared" si="2130"/>
        <v>3</v>
      </c>
      <c r="W4889" s="1">
        <f t="shared" si="2131"/>
        <v>1</v>
      </c>
      <c r="X4889" s="1">
        <f t="shared" si="2132"/>
        <v>0</v>
      </c>
      <c r="Y4889" s="1">
        <f t="shared" si="2133"/>
        <v>0</v>
      </c>
      <c r="Z4889" s="1">
        <f t="shared" si="2134"/>
        <v>0</v>
      </c>
      <c r="AA4889" s="1">
        <f t="shared" si="2135"/>
        <v>0</v>
      </c>
      <c r="AD4889" s="1">
        <f t="shared" si="2136"/>
        <v>3</v>
      </c>
      <c r="AE4889" s="1">
        <f t="shared" si="2137"/>
        <v>1</v>
      </c>
      <c r="AF4889" s="1">
        <f t="shared" si="2138"/>
        <v>0</v>
      </c>
      <c r="AG4889" s="1">
        <f t="shared" si="2139"/>
        <v>0</v>
      </c>
      <c r="AH4889" s="1">
        <f t="shared" si="2140"/>
        <v>0</v>
      </c>
      <c r="AI4889" s="1">
        <f t="shared" si="2141"/>
        <v>0</v>
      </c>
      <c r="AK4889" s="1" t="str">
        <f t="shared" si="2157"/>
        <v>310000</v>
      </c>
    </row>
    <row r="4890" spans="4:37" x14ac:dyDescent="0.25">
      <c r="D4890" s="27">
        <v>4868</v>
      </c>
      <c r="E4890" s="27">
        <f t="shared" si="2143"/>
        <v>0</v>
      </c>
      <c r="F4890" s="27">
        <f t="shared" si="2144"/>
        <v>0</v>
      </c>
      <c r="G4890" s="27">
        <f t="shared" si="2150"/>
        <v>0</v>
      </c>
      <c r="H4890" s="2">
        <f>_xlfn.IFNA(IF(MATCH(AK4890,$AK$23:AK4889,0)&gt;0,0,0),1)</f>
        <v>0</v>
      </c>
      <c r="I4890" s="2">
        <f t="shared" si="2142"/>
        <v>5</v>
      </c>
      <c r="J4890" s="31">
        <f t="shared" si="2151"/>
        <v>4</v>
      </c>
      <c r="K4890" s="32">
        <f t="shared" si="2145"/>
        <v>0</v>
      </c>
      <c r="L4890" s="31">
        <f t="shared" si="2152"/>
        <v>1</v>
      </c>
      <c r="M4890" s="32">
        <f t="shared" si="2146"/>
        <v>0</v>
      </c>
      <c r="N4890" s="31">
        <f t="shared" si="2153"/>
        <v>0</v>
      </c>
      <c r="O4890" s="32">
        <f t="shared" si="2147"/>
        <v>0</v>
      </c>
      <c r="P4890" s="31">
        <f t="shared" si="2154"/>
        <v>0</v>
      </c>
      <c r="Q4890" s="32">
        <f t="shared" si="2148"/>
        <v>0</v>
      </c>
      <c r="R4890" s="31">
        <f t="shared" si="2155"/>
        <v>0</v>
      </c>
      <c r="S4890" s="32">
        <f t="shared" si="2149"/>
        <v>0</v>
      </c>
      <c r="T4890" s="31">
        <f t="shared" si="2156"/>
        <v>0</v>
      </c>
      <c r="V4890" s="1">
        <f t="shared" si="2130"/>
        <v>4</v>
      </c>
      <c r="W4890" s="1">
        <f t="shared" si="2131"/>
        <v>1</v>
      </c>
      <c r="X4890" s="1">
        <f t="shared" si="2132"/>
        <v>0</v>
      </c>
      <c r="Y4890" s="1">
        <f t="shared" si="2133"/>
        <v>0</v>
      </c>
      <c r="Z4890" s="1">
        <f t="shared" si="2134"/>
        <v>0</v>
      </c>
      <c r="AA4890" s="1">
        <f t="shared" si="2135"/>
        <v>0</v>
      </c>
      <c r="AD4890" s="1">
        <f t="shared" si="2136"/>
        <v>4</v>
      </c>
      <c r="AE4890" s="1">
        <f t="shared" si="2137"/>
        <v>1</v>
      </c>
      <c r="AF4890" s="1">
        <f t="shared" si="2138"/>
        <v>0</v>
      </c>
      <c r="AG4890" s="1">
        <f t="shared" si="2139"/>
        <v>0</v>
      </c>
      <c r="AH4890" s="1">
        <f t="shared" si="2140"/>
        <v>0</v>
      </c>
      <c r="AI4890" s="1">
        <f t="shared" si="2141"/>
        <v>0</v>
      </c>
      <c r="AK4890" s="1" t="str">
        <f t="shared" si="2157"/>
        <v>410000</v>
      </c>
    </row>
    <row r="4891" spans="4:37" x14ac:dyDescent="0.25">
      <c r="D4891" s="27">
        <v>4869</v>
      </c>
      <c r="E4891" s="27">
        <f t="shared" si="2143"/>
        <v>0</v>
      </c>
      <c r="F4891" s="27">
        <f t="shared" si="2144"/>
        <v>0</v>
      </c>
      <c r="G4891" s="27">
        <f t="shared" si="2150"/>
        <v>0</v>
      </c>
      <c r="H4891" s="2">
        <f>_xlfn.IFNA(IF(MATCH(AK4891,$AK$23:AK4890,0)&gt;0,0,0),1)</f>
        <v>0</v>
      </c>
      <c r="I4891" s="2">
        <f t="shared" si="2142"/>
        <v>3</v>
      </c>
      <c r="J4891" s="31">
        <f t="shared" si="2151"/>
        <v>1</v>
      </c>
      <c r="K4891" s="32">
        <f t="shared" si="2145"/>
        <v>0</v>
      </c>
      <c r="L4891" s="31">
        <f t="shared" si="2152"/>
        <v>2</v>
      </c>
      <c r="M4891" s="32">
        <f t="shared" si="2146"/>
        <v>0</v>
      </c>
      <c r="N4891" s="31">
        <f t="shared" si="2153"/>
        <v>0</v>
      </c>
      <c r="O4891" s="32">
        <f t="shared" si="2147"/>
        <v>0</v>
      </c>
      <c r="P4891" s="31">
        <f t="shared" si="2154"/>
        <v>0</v>
      </c>
      <c r="Q4891" s="32">
        <f t="shared" si="2148"/>
        <v>0</v>
      </c>
      <c r="R4891" s="31">
        <f t="shared" si="2155"/>
        <v>0</v>
      </c>
      <c r="S4891" s="32">
        <f t="shared" si="2149"/>
        <v>0</v>
      </c>
      <c r="T4891" s="31">
        <f t="shared" si="2156"/>
        <v>0</v>
      </c>
      <c r="V4891" s="1">
        <f t="shared" si="2130"/>
        <v>1</v>
      </c>
      <c r="W4891" s="1">
        <f t="shared" si="2131"/>
        <v>2</v>
      </c>
      <c r="X4891" s="1">
        <f t="shared" si="2132"/>
        <v>0</v>
      </c>
      <c r="Y4891" s="1">
        <f t="shared" si="2133"/>
        <v>0</v>
      </c>
      <c r="Z4891" s="1">
        <f t="shared" si="2134"/>
        <v>0</v>
      </c>
      <c r="AA4891" s="1">
        <f t="shared" si="2135"/>
        <v>0</v>
      </c>
      <c r="AD4891" s="1">
        <f t="shared" si="2136"/>
        <v>2</v>
      </c>
      <c r="AE4891" s="1">
        <f t="shared" si="2137"/>
        <v>1</v>
      </c>
      <c r="AF4891" s="1">
        <f t="shared" si="2138"/>
        <v>0</v>
      </c>
      <c r="AG4891" s="1">
        <f t="shared" si="2139"/>
        <v>0</v>
      </c>
      <c r="AH4891" s="1">
        <f t="shared" si="2140"/>
        <v>0</v>
      </c>
      <c r="AI4891" s="1">
        <f t="shared" si="2141"/>
        <v>0</v>
      </c>
      <c r="AK4891" s="1" t="str">
        <f t="shared" si="2157"/>
        <v>210000</v>
      </c>
    </row>
    <row r="4892" spans="4:37" x14ac:dyDescent="0.25">
      <c r="D4892" s="27">
        <v>4870</v>
      </c>
      <c r="E4892" s="27">
        <f t="shared" si="2143"/>
        <v>0</v>
      </c>
      <c r="F4892" s="27">
        <f t="shared" si="2144"/>
        <v>0</v>
      </c>
      <c r="G4892" s="27">
        <f t="shared" si="2150"/>
        <v>0</v>
      </c>
      <c r="H4892" s="2">
        <f>_xlfn.IFNA(IF(MATCH(AK4892,$AK$23:AK4891,0)&gt;0,0,0),1)</f>
        <v>0</v>
      </c>
      <c r="I4892" s="2">
        <f t="shared" si="2142"/>
        <v>4</v>
      </c>
      <c r="J4892" s="31">
        <f t="shared" si="2151"/>
        <v>2</v>
      </c>
      <c r="K4892" s="32">
        <f t="shared" si="2145"/>
        <v>1</v>
      </c>
      <c r="L4892" s="31">
        <f t="shared" si="2152"/>
        <v>2</v>
      </c>
      <c r="M4892" s="32">
        <f t="shared" si="2146"/>
        <v>0</v>
      </c>
      <c r="N4892" s="31">
        <f t="shared" si="2153"/>
        <v>0</v>
      </c>
      <c r="O4892" s="32">
        <f t="shared" si="2147"/>
        <v>0</v>
      </c>
      <c r="P4892" s="31">
        <f t="shared" si="2154"/>
        <v>0</v>
      </c>
      <c r="Q4892" s="32">
        <f t="shared" si="2148"/>
        <v>0</v>
      </c>
      <c r="R4892" s="31">
        <f t="shared" si="2155"/>
        <v>0</v>
      </c>
      <c r="S4892" s="32">
        <f t="shared" si="2149"/>
        <v>0</v>
      </c>
      <c r="T4892" s="31">
        <f t="shared" si="2156"/>
        <v>0</v>
      </c>
      <c r="V4892" s="1">
        <f t="shared" si="2130"/>
        <v>2</v>
      </c>
      <c r="W4892" s="1">
        <f t="shared" si="2131"/>
        <v>2</v>
      </c>
      <c r="X4892" s="1">
        <f t="shared" si="2132"/>
        <v>0</v>
      </c>
      <c r="Y4892" s="1">
        <f t="shared" si="2133"/>
        <v>0</v>
      </c>
      <c r="Z4892" s="1">
        <f t="shared" si="2134"/>
        <v>0</v>
      </c>
      <c r="AA4892" s="1">
        <f t="shared" si="2135"/>
        <v>0</v>
      </c>
      <c r="AD4892" s="1">
        <f t="shared" si="2136"/>
        <v>2</v>
      </c>
      <c r="AE4892" s="1">
        <f t="shared" si="2137"/>
        <v>2</v>
      </c>
      <c r="AF4892" s="1">
        <f t="shared" si="2138"/>
        <v>0</v>
      </c>
      <c r="AG4892" s="1">
        <f t="shared" si="2139"/>
        <v>0</v>
      </c>
      <c r="AH4892" s="1">
        <f t="shared" si="2140"/>
        <v>0</v>
      </c>
      <c r="AI4892" s="1">
        <f t="shared" si="2141"/>
        <v>0</v>
      </c>
      <c r="AK4892" s="1" t="str">
        <f t="shared" si="2157"/>
        <v>220000</v>
      </c>
    </row>
    <row r="4893" spans="4:37" x14ac:dyDescent="0.25">
      <c r="D4893" s="27">
        <v>4871</v>
      </c>
      <c r="E4893" s="27">
        <f t="shared" si="2143"/>
        <v>0</v>
      </c>
      <c r="F4893" s="27">
        <f t="shared" si="2144"/>
        <v>0</v>
      </c>
      <c r="G4893" s="27">
        <f t="shared" si="2150"/>
        <v>0</v>
      </c>
      <c r="H4893" s="2">
        <f>_xlfn.IFNA(IF(MATCH(AK4893,$AK$23:AK4892,0)&gt;0,0,0),1)</f>
        <v>0</v>
      </c>
      <c r="I4893" s="2">
        <f t="shared" si="2142"/>
        <v>5</v>
      </c>
      <c r="J4893" s="31">
        <f t="shared" si="2151"/>
        <v>3</v>
      </c>
      <c r="K4893" s="32">
        <f t="shared" si="2145"/>
        <v>0</v>
      </c>
      <c r="L4893" s="31">
        <f t="shared" si="2152"/>
        <v>2</v>
      </c>
      <c r="M4893" s="32">
        <f t="shared" si="2146"/>
        <v>0</v>
      </c>
      <c r="N4893" s="31">
        <f t="shared" si="2153"/>
        <v>0</v>
      </c>
      <c r="O4893" s="32">
        <f t="shared" si="2147"/>
        <v>0</v>
      </c>
      <c r="P4893" s="31">
        <f t="shared" si="2154"/>
        <v>0</v>
      </c>
      <c r="Q4893" s="32">
        <f t="shared" si="2148"/>
        <v>0</v>
      </c>
      <c r="R4893" s="31">
        <f t="shared" si="2155"/>
        <v>0</v>
      </c>
      <c r="S4893" s="32">
        <f t="shared" si="2149"/>
        <v>0</v>
      </c>
      <c r="T4893" s="31">
        <f t="shared" si="2156"/>
        <v>0</v>
      </c>
      <c r="V4893" s="1">
        <f t="shared" si="2130"/>
        <v>3</v>
      </c>
      <c r="W4893" s="1">
        <f t="shared" si="2131"/>
        <v>2</v>
      </c>
      <c r="X4893" s="1">
        <f t="shared" si="2132"/>
        <v>0</v>
      </c>
      <c r="Y4893" s="1">
        <f t="shared" si="2133"/>
        <v>0</v>
      </c>
      <c r="Z4893" s="1">
        <f t="shared" si="2134"/>
        <v>0</v>
      </c>
      <c r="AA4893" s="1">
        <f t="shared" si="2135"/>
        <v>0</v>
      </c>
      <c r="AD4893" s="1">
        <f t="shared" si="2136"/>
        <v>3</v>
      </c>
      <c r="AE4893" s="1">
        <f t="shared" si="2137"/>
        <v>2</v>
      </c>
      <c r="AF4893" s="1">
        <f t="shared" si="2138"/>
        <v>0</v>
      </c>
      <c r="AG4893" s="1">
        <f t="shared" si="2139"/>
        <v>0</v>
      </c>
      <c r="AH4893" s="1">
        <f t="shared" si="2140"/>
        <v>0</v>
      </c>
      <c r="AI4893" s="1">
        <f t="shared" si="2141"/>
        <v>0</v>
      </c>
      <c r="AK4893" s="1" t="str">
        <f t="shared" si="2157"/>
        <v>320000</v>
      </c>
    </row>
    <row r="4894" spans="4:37" x14ac:dyDescent="0.25">
      <c r="D4894" s="27">
        <v>4872</v>
      </c>
      <c r="E4894" s="27">
        <f t="shared" si="2143"/>
        <v>0</v>
      </c>
      <c r="F4894" s="27">
        <f t="shared" si="2144"/>
        <v>0</v>
      </c>
      <c r="G4894" s="27">
        <f t="shared" si="2150"/>
        <v>0</v>
      </c>
      <c r="H4894" s="2">
        <f>_xlfn.IFNA(IF(MATCH(AK4894,$AK$23:AK4893,0)&gt;0,0,0),1)</f>
        <v>0</v>
      </c>
      <c r="I4894" s="2">
        <f t="shared" si="2142"/>
        <v>6</v>
      </c>
      <c r="J4894" s="31">
        <f t="shared" si="2151"/>
        <v>4</v>
      </c>
      <c r="K4894" s="32">
        <f t="shared" si="2145"/>
        <v>0</v>
      </c>
      <c r="L4894" s="31">
        <f t="shared" si="2152"/>
        <v>2</v>
      </c>
      <c r="M4894" s="32">
        <f t="shared" si="2146"/>
        <v>0</v>
      </c>
      <c r="N4894" s="31">
        <f t="shared" si="2153"/>
        <v>0</v>
      </c>
      <c r="O4894" s="32">
        <f t="shared" si="2147"/>
        <v>0</v>
      </c>
      <c r="P4894" s="31">
        <f t="shared" si="2154"/>
        <v>0</v>
      </c>
      <c r="Q4894" s="32">
        <f t="shared" si="2148"/>
        <v>0</v>
      </c>
      <c r="R4894" s="31">
        <f t="shared" si="2155"/>
        <v>0</v>
      </c>
      <c r="S4894" s="32">
        <f t="shared" si="2149"/>
        <v>0</v>
      </c>
      <c r="T4894" s="31">
        <f t="shared" si="2156"/>
        <v>0</v>
      </c>
      <c r="V4894" s="1">
        <f t="shared" si="2130"/>
        <v>4</v>
      </c>
      <c r="W4894" s="1">
        <f t="shared" si="2131"/>
        <v>2</v>
      </c>
      <c r="X4894" s="1">
        <f t="shared" si="2132"/>
        <v>0</v>
      </c>
      <c r="Y4894" s="1">
        <f t="shared" si="2133"/>
        <v>0</v>
      </c>
      <c r="Z4894" s="1">
        <f t="shared" si="2134"/>
        <v>0</v>
      </c>
      <c r="AA4894" s="1">
        <f t="shared" si="2135"/>
        <v>0</v>
      </c>
      <c r="AD4894" s="1">
        <f t="shared" si="2136"/>
        <v>4</v>
      </c>
      <c r="AE4894" s="1">
        <f t="shared" si="2137"/>
        <v>2</v>
      </c>
      <c r="AF4894" s="1">
        <f t="shared" si="2138"/>
        <v>0</v>
      </c>
      <c r="AG4894" s="1">
        <f t="shared" si="2139"/>
        <v>0</v>
      </c>
      <c r="AH4894" s="1">
        <f t="shared" si="2140"/>
        <v>0</v>
      </c>
      <c r="AI4894" s="1">
        <f t="shared" si="2141"/>
        <v>0</v>
      </c>
      <c r="AK4894" s="1" t="str">
        <f t="shared" si="2157"/>
        <v>420000</v>
      </c>
    </row>
    <row r="4895" spans="4:37" x14ac:dyDescent="0.25">
      <c r="D4895" s="27">
        <v>4873</v>
      </c>
      <c r="E4895" s="27">
        <f t="shared" si="2143"/>
        <v>0</v>
      </c>
      <c r="F4895" s="27">
        <f t="shared" si="2144"/>
        <v>0</v>
      </c>
      <c r="G4895" s="27">
        <f t="shared" si="2150"/>
        <v>0</v>
      </c>
      <c r="H4895" s="2">
        <f>_xlfn.IFNA(IF(MATCH(AK4895,$AK$23:AK4894,0)&gt;0,0,0),1)</f>
        <v>0</v>
      </c>
      <c r="I4895" s="2">
        <f t="shared" si="2142"/>
        <v>4</v>
      </c>
      <c r="J4895" s="31">
        <f t="shared" si="2151"/>
        <v>1</v>
      </c>
      <c r="K4895" s="32">
        <f t="shared" si="2145"/>
        <v>0</v>
      </c>
      <c r="L4895" s="31">
        <f t="shared" si="2152"/>
        <v>3</v>
      </c>
      <c r="M4895" s="32">
        <f t="shared" si="2146"/>
        <v>0</v>
      </c>
      <c r="N4895" s="31">
        <f t="shared" si="2153"/>
        <v>0</v>
      </c>
      <c r="O4895" s="32">
        <f t="shared" si="2147"/>
        <v>0</v>
      </c>
      <c r="P4895" s="31">
        <f t="shared" si="2154"/>
        <v>0</v>
      </c>
      <c r="Q4895" s="32">
        <f t="shared" si="2148"/>
        <v>0</v>
      </c>
      <c r="R4895" s="31">
        <f t="shared" si="2155"/>
        <v>0</v>
      </c>
      <c r="S4895" s="32">
        <f t="shared" si="2149"/>
        <v>0</v>
      </c>
      <c r="T4895" s="31">
        <f t="shared" si="2156"/>
        <v>0</v>
      </c>
      <c r="V4895" s="1">
        <f t="shared" si="2130"/>
        <v>1</v>
      </c>
      <c r="W4895" s="1">
        <f t="shared" si="2131"/>
        <v>3</v>
      </c>
      <c r="X4895" s="1">
        <f t="shared" si="2132"/>
        <v>0</v>
      </c>
      <c r="Y4895" s="1">
        <f t="shared" si="2133"/>
        <v>0</v>
      </c>
      <c r="Z4895" s="1">
        <f t="shared" si="2134"/>
        <v>0</v>
      </c>
      <c r="AA4895" s="1">
        <f t="shared" si="2135"/>
        <v>0</v>
      </c>
      <c r="AD4895" s="1">
        <f t="shared" si="2136"/>
        <v>3</v>
      </c>
      <c r="AE4895" s="1">
        <f t="shared" si="2137"/>
        <v>1</v>
      </c>
      <c r="AF4895" s="1">
        <f t="shared" si="2138"/>
        <v>0</v>
      </c>
      <c r="AG4895" s="1">
        <f t="shared" si="2139"/>
        <v>0</v>
      </c>
      <c r="AH4895" s="1">
        <f t="shared" si="2140"/>
        <v>0</v>
      </c>
      <c r="AI4895" s="1">
        <f t="shared" si="2141"/>
        <v>0</v>
      </c>
      <c r="AK4895" s="1" t="str">
        <f t="shared" si="2157"/>
        <v>310000</v>
      </c>
    </row>
    <row r="4896" spans="4:37" x14ac:dyDescent="0.25">
      <c r="D4896" s="27">
        <v>4874</v>
      </c>
      <c r="E4896" s="27">
        <f t="shared" si="2143"/>
        <v>0</v>
      </c>
      <c r="F4896" s="27">
        <f t="shared" si="2144"/>
        <v>0</v>
      </c>
      <c r="G4896" s="27">
        <f t="shared" si="2150"/>
        <v>0</v>
      </c>
      <c r="H4896" s="2">
        <f>_xlfn.IFNA(IF(MATCH(AK4896,$AK$23:AK4895,0)&gt;0,0,0),1)</f>
        <v>0</v>
      </c>
      <c r="I4896" s="2">
        <f t="shared" si="2142"/>
        <v>5</v>
      </c>
      <c r="J4896" s="31">
        <f t="shared" si="2151"/>
        <v>2</v>
      </c>
      <c r="K4896" s="32">
        <f t="shared" si="2145"/>
        <v>0</v>
      </c>
      <c r="L4896" s="31">
        <f t="shared" si="2152"/>
        <v>3</v>
      </c>
      <c r="M4896" s="32">
        <f t="shared" si="2146"/>
        <v>0</v>
      </c>
      <c r="N4896" s="31">
        <f t="shared" si="2153"/>
        <v>0</v>
      </c>
      <c r="O4896" s="32">
        <f t="shared" si="2147"/>
        <v>0</v>
      </c>
      <c r="P4896" s="31">
        <f t="shared" si="2154"/>
        <v>0</v>
      </c>
      <c r="Q4896" s="32">
        <f t="shared" si="2148"/>
        <v>0</v>
      </c>
      <c r="R4896" s="31">
        <f t="shared" si="2155"/>
        <v>0</v>
      </c>
      <c r="S4896" s="32">
        <f t="shared" si="2149"/>
        <v>0</v>
      </c>
      <c r="T4896" s="31">
        <f t="shared" si="2156"/>
        <v>0</v>
      </c>
      <c r="V4896" s="1">
        <f t="shared" si="2130"/>
        <v>2</v>
      </c>
      <c r="W4896" s="1">
        <f t="shared" si="2131"/>
        <v>3</v>
      </c>
      <c r="X4896" s="1">
        <f t="shared" si="2132"/>
        <v>0</v>
      </c>
      <c r="Y4896" s="1">
        <f t="shared" si="2133"/>
        <v>0</v>
      </c>
      <c r="Z4896" s="1">
        <f t="shared" si="2134"/>
        <v>0</v>
      </c>
      <c r="AA4896" s="1">
        <f t="shared" si="2135"/>
        <v>0</v>
      </c>
      <c r="AD4896" s="1">
        <f t="shared" si="2136"/>
        <v>3</v>
      </c>
      <c r="AE4896" s="1">
        <f t="shared" si="2137"/>
        <v>2</v>
      </c>
      <c r="AF4896" s="1">
        <f t="shared" si="2138"/>
        <v>0</v>
      </c>
      <c r="AG4896" s="1">
        <f t="shared" si="2139"/>
        <v>0</v>
      </c>
      <c r="AH4896" s="1">
        <f t="shared" si="2140"/>
        <v>0</v>
      </c>
      <c r="AI4896" s="1">
        <f t="shared" si="2141"/>
        <v>0</v>
      </c>
      <c r="AK4896" s="1" t="str">
        <f t="shared" si="2157"/>
        <v>320000</v>
      </c>
    </row>
    <row r="4897" spans="4:37" x14ac:dyDescent="0.25">
      <c r="D4897" s="27">
        <v>4875</v>
      </c>
      <c r="E4897" s="27">
        <f t="shared" si="2143"/>
        <v>0</v>
      </c>
      <c r="F4897" s="27">
        <f t="shared" si="2144"/>
        <v>0</v>
      </c>
      <c r="G4897" s="27">
        <f t="shared" si="2150"/>
        <v>0</v>
      </c>
      <c r="H4897" s="2">
        <f>_xlfn.IFNA(IF(MATCH(AK4897,$AK$23:AK4896,0)&gt;0,0,0),1)</f>
        <v>0</v>
      </c>
      <c r="I4897" s="2">
        <f t="shared" si="2142"/>
        <v>6</v>
      </c>
      <c r="J4897" s="31">
        <f t="shared" si="2151"/>
        <v>3</v>
      </c>
      <c r="K4897" s="32">
        <f t="shared" si="2145"/>
        <v>1</v>
      </c>
      <c r="L4897" s="31">
        <f t="shared" si="2152"/>
        <v>3</v>
      </c>
      <c r="M4897" s="32">
        <f t="shared" si="2146"/>
        <v>0</v>
      </c>
      <c r="N4897" s="31">
        <f t="shared" si="2153"/>
        <v>0</v>
      </c>
      <c r="O4897" s="32">
        <f t="shared" si="2147"/>
        <v>0</v>
      </c>
      <c r="P4897" s="31">
        <f t="shared" si="2154"/>
        <v>0</v>
      </c>
      <c r="Q4897" s="32">
        <f t="shared" si="2148"/>
        <v>0</v>
      </c>
      <c r="R4897" s="31">
        <f t="shared" si="2155"/>
        <v>0</v>
      </c>
      <c r="S4897" s="32">
        <f t="shared" si="2149"/>
        <v>0</v>
      </c>
      <c r="T4897" s="31">
        <f t="shared" si="2156"/>
        <v>0</v>
      </c>
      <c r="V4897" s="1">
        <f t="shared" si="2130"/>
        <v>3</v>
      </c>
      <c r="W4897" s="1">
        <f t="shared" si="2131"/>
        <v>3</v>
      </c>
      <c r="X4897" s="1">
        <f t="shared" si="2132"/>
        <v>0</v>
      </c>
      <c r="Y4897" s="1">
        <f t="shared" si="2133"/>
        <v>0</v>
      </c>
      <c r="Z4897" s="1">
        <f t="shared" si="2134"/>
        <v>0</v>
      </c>
      <c r="AA4897" s="1">
        <f t="shared" si="2135"/>
        <v>0</v>
      </c>
      <c r="AD4897" s="1">
        <f t="shared" si="2136"/>
        <v>3</v>
      </c>
      <c r="AE4897" s="1">
        <f t="shared" si="2137"/>
        <v>3</v>
      </c>
      <c r="AF4897" s="1">
        <f t="shared" si="2138"/>
        <v>0</v>
      </c>
      <c r="AG4897" s="1">
        <f t="shared" si="2139"/>
        <v>0</v>
      </c>
      <c r="AH4897" s="1">
        <f t="shared" si="2140"/>
        <v>0</v>
      </c>
      <c r="AI4897" s="1">
        <f t="shared" si="2141"/>
        <v>0</v>
      </c>
      <c r="AK4897" s="1" t="str">
        <f t="shared" si="2157"/>
        <v>330000</v>
      </c>
    </row>
    <row r="4898" spans="4:37" x14ac:dyDescent="0.25">
      <c r="D4898" s="27">
        <v>4876</v>
      </c>
      <c r="E4898" s="27">
        <f t="shared" si="2143"/>
        <v>0</v>
      </c>
      <c r="F4898" s="27">
        <f t="shared" si="2144"/>
        <v>0</v>
      </c>
      <c r="G4898" s="27">
        <f t="shared" si="2150"/>
        <v>0</v>
      </c>
      <c r="H4898" s="2">
        <f>_xlfn.IFNA(IF(MATCH(AK4898,$AK$23:AK4897,0)&gt;0,0,0),1)</f>
        <v>0</v>
      </c>
      <c r="I4898" s="2">
        <f t="shared" si="2142"/>
        <v>7</v>
      </c>
      <c r="J4898" s="31">
        <f t="shared" si="2151"/>
        <v>4</v>
      </c>
      <c r="K4898" s="32">
        <f t="shared" si="2145"/>
        <v>0</v>
      </c>
      <c r="L4898" s="31">
        <f t="shared" si="2152"/>
        <v>3</v>
      </c>
      <c r="M4898" s="32">
        <f t="shared" si="2146"/>
        <v>0</v>
      </c>
      <c r="N4898" s="31">
        <f t="shared" si="2153"/>
        <v>0</v>
      </c>
      <c r="O4898" s="32">
        <f t="shared" si="2147"/>
        <v>0</v>
      </c>
      <c r="P4898" s="31">
        <f t="shared" si="2154"/>
        <v>0</v>
      </c>
      <c r="Q4898" s="32">
        <f t="shared" si="2148"/>
        <v>0</v>
      </c>
      <c r="R4898" s="31">
        <f t="shared" si="2155"/>
        <v>0</v>
      </c>
      <c r="S4898" s="32">
        <f t="shared" si="2149"/>
        <v>0</v>
      </c>
      <c r="T4898" s="31">
        <f t="shared" si="2156"/>
        <v>0</v>
      </c>
      <c r="V4898" s="1">
        <f t="shared" si="2130"/>
        <v>4</v>
      </c>
      <c r="W4898" s="1">
        <f t="shared" si="2131"/>
        <v>3</v>
      </c>
      <c r="X4898" s="1">
        <f t="shared" si="2132"/>
        <v>0</v>
      </c>
      <c r="Y4898" s="1">
        <f t="shared" si="2133"/>
        <v>0</v>
      </c>
      <c r="Z4898" s="1">
        <f t="shared" si="2134"/>
        <v>0</v>
      </c>
      <c r="AA4898" s="1">
        <f t="shared" si="2135"/>
        <v>0</v>
      </c>
      <c r="AD4898" s="1">
        <f t="shared" si="2136"/>
        <v>4</v>
      </c>
      <c r="AE4898" s="1">
        <f t="shared" si="2137"/>
        <v>3</v>
      </c>
      <c r="AF4898" s="1">
        <f t="shared" si="2138"/>
        <v>0</v>
      </c>
      <c r="AG4898" s="1">
        <f t="shared" si="2139"/>
        <v>0</v>
      </c>
      <c r="AH4898" s="1">
        <f t="shared" si="2140"/>
        <v>0</v>
      </c>
      <c r="AI4898" s="1">
        <f t="shared" si="2141"/>
        <v>0</v>
      </c>
      <c r="AK4898" s="1" t="str">
        <f t="shared" si="2157"/>
        <v>430000</v>
      </c>
    </row>
    <row r="4899" spans="4:37" x14ac:dyDescent="0.25">
      <c r="D4899" s="27">
        <v>4877</v>
      </c>
      <c r="E4899" s="27">
        <f t="shared" si="2143"/>
        <v>0</v>
      </c>
      <c r="F4899" s="27">
        <f t="shared" si="2144"/>
        <v>0</v>
      </c>
      <c r="G4899" s="27">
        <f t="shared" si="2150"/>
        <v>0</v>
      </c>
      <c r="H4899" s="2">
        <f>_xlfn.IFNA(IF(MATCH(AK4899,$AK$23:AK4898,0)&gt;0,0,0),1)</f>
        <v>0</v>
      </c>
      <c r="I4899" s="2">
        <f t="shared" si="2142"/>
        <v>5</v>
      </c>
      <c r="J4899" s="31">
        <f t="shared" si="2151"/>
        <v>1</v>
      </c>
      <c r="K4899" s="32">
        <f t="shared" si="2145"/>
        <v>0</v>
      </c>
      <c r="L4899" s="31">
        <f t="shared" si="2152"/>
        <v>4</v>
      </c>
      <c r="M4899" s="32">
        <f t="shared" si="2146"/>
        <v>0</v>
      </c>
      <c r="N4899" s="31">
        <f t="shared" si="2153"/>
        <v>0</v>
      </c>
      <c r="O4899" s="32">
        <f t="shared" si="2147"/>
        <v>0</v>
      </c>
      <c r="P4899" s="31">
        <f t="shared" si="2154"/>
        <v>0</v>
      </c>
      <c r="Q4899" s="32">
        <f t="shared" si="2148"/>
        <v>0</v>
      </c>
      <c r="R4899" s="31">
        <f t="shared" si="2155"/>
        <v>0</v>
      </c>
      <c r="S4899" s="32">
        <f t="shared" si="2149"/>
        <v>0</v>
      </c>
      <c r="T4899" s="31">
        <f t="shared" si="2156"/>
        <v>0</v>
      </c>
      <c r="V4899" s="1">
        <f t="shared" ref="V4899:V4962" si="2158">J4899</f>
        <v>1</v>
      </c>
      <c r="W4899" s="1">
        <f t="shared" ref="W4899:W4962" si="2159">L4899</f>
        <v>4</v>
      </c>
      <c r="X4899" s="1">
        <f t="shared" ref="X4899:X4962" si="2160">N4899</f>
        <v>0</v>
      </c>
      <c r="Y4899" s="1">
        <f t="shared" ref="Y4899:Y4962" si="2161">P4899</f>
        <v>0</v>
      </c>
      <c r="Z4899" s="1">
        <f t="shared" ref="Z4899:Z4962" si="2162">R4899</f>
        <v>0</v>
      </c>
      <c r="AA4899" s="1">
        <f t="shared" ref="AA4899:AA4962" si="2163">T4899</f>
        <v>0</v>
      </c>
      <c r="AD4899" s="1">
        <f t="shared" ref="AD4899:AD4962" si="2164">LARGE(V4899:AA4899,1)</f>
        <v>4</v>
      </c>
      <c r="AE4899" s="1">
        <f t="shared" ref="AE4899:AE4962" si="2165">LARGE(V4899:AA4899,2)</f>
        <v>1</v>
      </c>
      <c r="AF4899" s="1">
        <f t="shared" ref="AF4899:AF4962" si="2166">LARGE(V4899:AA4899,3)</f>
        <v>0</v>
      </c>
      <c r="AG4899" s="1">
        <f t="shared" ref="AG4899:AG4962" si="2167">LARGE(V4899:AA4899,4)</f>
        <v>0</v>
      </c>
      <c r="AH4899" s="1">
        <f t="shared" ref="AH4899:AH4962" si="2168">LARGE(V4899:AA4899,5)</f>
        <v>0</v>
      </c>
      <c r="AI4899" s="1">
        <f t="shared" ref="AI4899:AI4962" si="2169">LARGE(V4899:AA4899,6)</f>
        <v>0</v>
      </c>
      <c r="AK4899" s="1" t="str">
        <f t="shared" si="2157"/>
        <v>410000</v>
      </c>
    </row>
    <row r="4900" spans="4:37" x14ac:dyDescent="0.25">
      <c r="D4900" s="27">
        <v>4878</v>
      </c>
      <c r="E4900" s="27">
        <f t="shared" si="2143"/>
        <v>0</v>
      </c>
      <c r="F4900" s="27">
        <f t="shared" si="2144"/>
        <v>0</v>
      </c>
      <c r="G4900" s="27">
        <f t="shared" si="2150"/>
        <v>0</v>
      </c>
      <c r="H4900" s="2">
        <f>_xlfn.IFNA(IF(MATCH(AK4900,$AK$23:AK4899,0)&gt;0,0,0),1)</f>
        <v>0</v>
      </c>
      <c r="I4900" s="2">
        <f t="shared" si="2142"/>
        <v>6</v>
      </c>
      <c r="J4900" s="31">
        <f t="shared" si="2151"/>
        <v>2</v>
      </c>
      <c r="K4900" s="32">
        <f t="shared" si="2145"/>
        <v>0</v>
      </c>
      <c r="L4900" s="31">
        <f t="shared" si="2152"/>
        <v>4</v>
      </c>
      <c r="M4900" s="32">
        <f t="shared" si="2146"/>
        <v>0</v>
      </c>
      <c r="N4900" s="31">
        <f t="shared" si="2153"/>
        <v>0</v>
      </c>
      <c r="O4900" s="32">
        <f t="shared" si="2147"/>
        <v>0</v>
      </c>
      <c r="P4900" s="31">
        <f t="shared" si="2154"/>
        <v>0</v>
      </c>
      <c r="Q4900" s="32">
        <f t="shared" si="2148"/>
        <v>0</v>
      </c>
      <c r="R4900" s="31">
        <f t="shared" si="2155"/>
        <v>0</v>
      </c>
      <c r="S4900" s="32">
        <f t="shared" si="2149"/>
        <v>0</v>
      </c>
      <c r="T4900" s="31">
        <f t="shared" si="2156"/>
        <v>0</v>
      </c>
      <c r="V4900" s="1">
        <f t="shared" si="2158"/>
        <v>2</v>
      </c>
      <c r="W4900" s="1">
        <f t="shared" si="2159"/>
        <v>4</v>
      </c>
      <c r="X4900" s="1">
        <f t="shared" si="2160"/>
        <v>0</v>
      </c>
      <c r="Y4900" s="1">
        <f t="shared" si="2161"/>
        <v>0</v>
      </c>
      <c r="Z4900" s="1">
        <f t="shared" si="2162"/>
        <v>0</v>
      </c>
      <c r="AA4900" s="1">
        <f t="shared" si="2163"/>
        <v>0</v>
      </c>
      <c r="AD4900" s="1">
        <f t="shared" si="2164"/>
        <v>4</v>
      </c>
      <c r="AE4900" s="1">
        <f t="shared" si="2165"/>
        <v>2</v>
      </c>
      <c r="AF4900" s="1">
        <f t="shared" si="2166"/>
        <v>0</v>
      </c>
      <c r="AG4900" s="1">
        <f t="shared" si="2167"/>
        <v>0</v>
      </c>
      <c r="AH4900" s="1">
        <f t="shared" si="2168"/>
        <v>0</v>
      </c>
      <c r="AI4900" s="1">
        <f t="shared" si="2169"/>
        <v>0</v>
      </c>
      <c r="AK4900" s="1" t="str">
        <f t="shared" si="2157"/>
        <v>420000</v>
      </c>
    </row>
    <row r="4901" spans="4:37" x14ac:dyDescent="0.25">
      <c r="D4901" s="27">
        <v>4879</v>
      </c>
      <c r="E4901" s="27">
        <f t="shared" si="2143"/>
        <v>0</v>
      </c>
      <c r="F4901" s="27">
        <f t="shared" si="2144"/>
        <v>0</v>
      </c>
      <c r="G4901" s="27">
        <f t="shared" si="2150"/>
        <v>0</v>
      </c>
      <c r="H4901" s="2">
        <f>_xlfn.IFNA(IF(MATCH(AK4901,$AK$23:AK4900,0)&gt;0,0,0),1)</f>
        <v>0</v>
      </c>
      <c r="I4901" s="2">
        <f t="shared" si="2142"/>
        <v>7</v>
      </c>
      <c r="J4901" s="31">
        <f t="shared" si="2151"/>
        <v>3</v>
      </c>
      <c r="K4901" s="32">
        <f t="shared" si="2145"/>
        <v>0</v>
      </c>
      <c r="L4901" s="31">
        <f t="shared" si="2152"/>
        <v>4</v>
      </c>
      <c r="M4901" s="32">
        <f t="shared" si="2146"/>
        <v>0</v>
      </c>
      <c r="N4901" s="31">
        <f t="shared" si="2153"/>
        <v>0</v>
      </c>
      <c r="O4901" s="32">
        <f t="shared" si="2147"/>
        <v>0</v>
      </c>
      <c r="P4901" s="31">
        <f t="shared" si="2154"/>
        <v>0</v>
      </c>
      <c r="Q4901" s="32">
        <f t="shared" si="2148"/>
        <v>0</v>
      </c>
      <c r="R4901" s="31">
        <f t="shared" si="2155"/>
        <v>0</v>
      </c>
      <c r="S4901" s="32">
        <f t="shared" si="2149"/>
        <v>0</v>
      </c>
      <c r="T4901" s="31">
        <f t="shared" si="2156"/>
        <v>0</v>
      </c>
      <c r="V4901" s="1">
        <f t="shared" si="2158"/>
        <v>3</v>
      </c>
      <c r="W4901" s="1">
        <f t="shared" si="2159"/>
        <v>4</v>
      </c>
      <c r="X4901" s="1">
        <f t="shared" si="2160"/>
        <v>0</v>
      </c>
      <c r="Y4901" s="1">
        <f t="shared" si="2161"/>
        <v>0</v>
      </c>
      <c r="Z4901" s="1">
        <f t="shared" si="2162"/>
        <v>0</v>
      </c>
      <c r="AA4901" s="1">
        <f t="shared" si="2163"/>
        <v>0</v>
      </c>
      <c r="AD4901" s="1">
        <f t="shared" si="2164"/>
        <v>4</v>
      </c>
      <c r="AE4901" s="1">
        <f t="shared" si="2165"/>
        <v>3</v>
      </c>
      <c r="AF4901" s="1">
        <f t="shared" si="2166"/>
        <v>0</v>
      </c>
      <c r="AG4901" s="1">
        <f t="shared" si="2167"/>
        <v>0</v>
      </c>
      <c r="AH4901" s="1">
        <f t="shared" si="2168"/>
        <v>0</v>
      </c>
      <c r="AI4901" s="1">
        <f t="shared" si="2169"/>
        <v>0</v>
      </c>
      <c r="AK4901" s="1" t="str">
        <f t="shared" si="2157"/>
        <v>430000</v>
      </c>
    </row>
    <row r="4902" spans="4:37" x14ac:dyDescent="0.25">
      <c r="D4902" s="27">
        <v>4880</v>
      </c>
      <c r="E4902" s="27">
        <f t="shared" si="2143"/>
        <v>0</v>
      </c>
      <c r="F4902" s="27">
        <f t="shared" si="2144"/>
        <v>0</v>
      </c>
      <c r="G4902" s="27">
        <f t="shared" si="2150"/>
        <v>0</v>
      </c>
      <c r="H4902" s="2">
        <f>_xlfn.IFNA(IF(MATCH(AK4902,$AK$23:AK4901,0)&gt;0,0,0),1)</f>
        <v>0</v>
      </c>
      <c r="I4902" s="2">
        <f t="shared" si="2142"/>
        <v>8</v>
      </c>
      <c r="J4902" s="31">
        <f t="shared" si="2151"/>
        <v>4</v>
      </c>
      <c r="K4902" s="32">
        <f t="shared" si="2145"/>
        <v>1</v>
      </c>
      <c r="L4902" s="31">
        <f t="shared" si="2152"/>
        <v>4</v>
      </c>
      <c r="M4902" s="32">
        <f t="shared" si="2146"/>
        <v>0</v>
      </c>
      <c r="N4902" s="31">
        <f t="shared" si="2153"/>
        <v>0</v>
      </c>
      <c r="O4902" s="32">
        <f t="shared" si="2147"/>
        <v>0</v>
      </c>
      <c r="P4902" s="31">
        <f t="shared" si="2154"/>
        <v>0</v>
      </c>
      <c r="Q4902" s="32">
        <f t="shared" si="2148"/>
        <v>0</v>
      </c>
      <c r="R4902" s="31">
        <f t="shared" si="2155"/>
        <v>0</v>
      </c>
      <c r="S4902" s="32">
        <f t="shared" si="2149"/>
        <v>0</v>
      </c>
      <c r="T4902" s="31">
        <f t="shared" si="2156"/>
        <v>0</v>
      </c>
      <c r="V4902" s="1">
        <f t="shared" si="2158"/>
        <v>4</v>
      </c>
      <c r="W4902" s="1">
        <f t="shared" si="2159"/>
        <v>4</v>
      </c>
      <c r="X4902" s="1">
        <f t="shared" si="2160"/>
        <v>0</v>
      </c>
      <c r="Y4902" s="1">
        <f t="shared" si="2161"/>
        <v>0</v>
      </c>
      <c r="Z4902" s="1">
        <f t="shared" si="2162"/>
        <v>0</v>
      </c>
      <c r="AA4902" s="1">
        <f t="shared" si="2163"/>
        <v>0</v>
      </c>
      <c r="AD4902" s="1">
        <f t="shared" si="2164"/>
        <v>4</v>
      </c>
      <c r="AE4902" s="1">
        <f t="shared" si="2165"/>
        <v>4</v>
      </c>
      <c r="AF4902" s="1">
        <f t="shared" si="2166"/>
        <v>0</v>
      </c>
      <c r="AG4902" s="1">
        <f t="shared" si="2167"/>
        <v>0</v>
      </c>
      <c r="AH4902" s="1">
        <f t="shared" si="2168"/>
        <v>0</v>
      </c>
      <c r="AI4902" s="1">
        <f t="shared" si="2169"/>
        <v>0</v>
      </c>
      <c r="AK4902" s="1" t="str">
        <f t="shared" si="2157"/>
        <v>440000</v>
      </c>
    </row>
    <row r="4903" spans="4:37" x14ac:dyDescent="0.25">
      <c r="D4903" s="27">
        <v>4881</v>
      </c>
      <c r="E4903" s="27">
        <f t="shared" si="2143"/>
        <v>0</v>
      </c>
      <c r="F4903" s="27">
        <f t="shared" si="2144"/>
        <v>0</v>
      </c>
      <c r="G4903" s="27">
        <f t="shared" si="2150"/>
        <v>0</v>
      </c>
      <c r="H4903" s="2">
        <f>_xlfn.IFNA(IF(MATCH(AK4903,$AK$23:AK4902,0)&gt;0,0,0),1)</f>
        <v>0</v>
      </c>
      <c r="I4903" s="2">
        <f t="shared" si="2142"/>
        <v>2</v>
      </c>
      <c r="J4903" s="31">
        <f t="shared" si="2151"/>
        <v>1</v>
      </c>
      <c r="K4903" s="32">
        <f t="shared" si="2145"/>
        <v>1</v>
      </c>
      <c r="L4903" s="31">
        <f t="shared" si="2152"/>
        <v>1</v>
      </c>
      <c r="M4903" s="32">
        <f t="shared" si="2146"/>
        <v>0</v>
      </c>
      <c r="N4903" s="31">
        <f t="shared" si="2153"/>
        <v>0</v>
      </c>
      <c r="O4903" s="32">
        <f t="shared" si="2147"/>
        <v>0</v>
      </c>
      <c r="P4903" s="31">
        <f t="shared" si="2154"/>
        <v>0</v>
      </c>
      <c r="Q4903" s="32">
        <f t="shared" si="2148"/>
        <v>0</v>
      </c>
      <c r="R4903" s="31">
        <f t="shared" si="2155"/>
        <v>0</v>
      </c>
      <c r="S4903" s="32">
        <f t="shared" si="2149"/>
        <v>0</v>
      </c>
      <c r="T4903" s="31">
        <f t="shared" si="2156"/>
        <v>0</v>
      </c>
      <c r="V4903" s="1">
        <f t="shared" si="2158"/>
        <v>1</v>
      </c>
      <c r="W4903" s="1">
        <f t="shared" si="2159"/>
        <v>1</v>
      </c>
      <c r="X4903" s="1">
        <f t="shared" si="2160"/>
        <v>0</v>
      </c>
      <c r="Y4903" s="1">
        <f t="shared" si="2161"/>
        <v>0</v>
      </c>
      <c r="Z4903" s="1">
        <f t="shared" si="2162"/>
        <v>0</v>
      </c>
      <c r="AA4903" s="1">
        <f t="shared" si="2163"/>
        <v>0</v>
      </c>
      <c r="AD4903" s="1">
        <f t="shared" si="2164"/>
        <v>1</v>
      </c>
      <c r="AE4903" s="1">
        <f t="shared" si="2165"/>
        <v>1</v>
      </c>
      <c r="AF4903" s="1">
        <f t="shared" si="2166"/>
        <v>0</v>
      </c>
      <c r="AG4903" s="1">
        <f t="shared" si="2167"/>
        <v>0</v>
      </c>
      <c r="AH4903" s="1">
        <f t="shared" si="2168"/>
        <v>0</v>
      </c>
      <c r="AI4903" s="1">
        <f t="shared" si="2169"/>
        <v>0</v>
      </c>
      <c r="AK4903" s="1" t="str">
        <f t="shared" si="2157"/>
        <v>110000</v>
      </c>
    </row>
    <row r="4904" spans="4:37" x14ac:dyDescent="0.25">
      <c r="D4904" s="27">
        <v>4882</v>
      </c>
      <c r="E4904" s="27">
        <f t="shared" si="2143"/>
        <v>0</v>
      </c>
      <c r="F4904" s="27">
        <f t="shared" si="2144"/>
        <v>0</v>
      </c>
      <c r="G4904" s="27">
        <f t="shared" si="2150"/>
        <v>0</v>
      </c>
      <c r="H4904" s="2">
        <f>_xlfn.IFNA(IF(MATCH(AK4904,$AK$23:AK4903,0)&gt;0,0,0),1)</f>
        <v>0</v>
      </c>
      <c r="I4904" s="2">
        <f t="shared" si="2142"/>
        <v>3</v>
      </c>
      <c r="J4904" s="31">
        <f t="shared" si="2151"/>
        <v>2</v>
      </c>
      <c r="K4904" s="32">
        <f t="shared" si="2145"/>
        <v>0</v>
      </c>
      <c r="L4904" s="31">
        <f t="shared" si="2152"/>
        <v>1</v>
      </c>
      <c r="M4904" s="32">
        <f t="shared" si="2146"/>
        <v>0</v>
      </c>
      <c r="N4904" s="31">
        <f t="shared" si="2153"/>
        <v>0</v>
      </c>
      <c r="O4904" s="32">
        <f t="shared" si="2147"/>
        <v>0</v>
      </c>
      <c r="P4904" s="31">
        <f t="shared" si="2154"/>
        <v>0</v>
      </c>
      <c r="Q4904" s="32">
        <f t="shared" si="2148"/>
        <v>0</v>
      </c>
      <c r="R4904" s="31">
        <f t="shared" si="2155"/>
        <v>0</v>
      </c>
      <c r="S4904" s="32">
        <f t="shared" si="2149"/>
        <v>0</v>
      </c>
      <c r="T4904" s="31">
        <f t="shared" si="2156"/>
        <v>0</v>
      </c>
      <c r="V4904" s="1">
        <f t="shared" si="2158"/>
        <v>2</v>
      </c>
      <c r="W4904" s="1">
        <f t="shared" si="2159"/>
        <v>1</v>
      </c>
      <c r="X4904" s="1">
        <f t="shared" si="2160"/>
        <v>0</v>
      </c>
      <c r="Y4904" s="1">
        <f t="shared" si="2161"/>
        <v>0</v>
      </c>
      <c r="Z4904" s="1">
        <f t="shared" si="2162"/>
        <v>0</v>
      </c>
      <c r="AA4904" s="1">
        <f t="shared" si="2163"/>
        <v>0</v>
      </c>
      <c r="AD4904" s="1">
        <f t="shared" si="2164"/>
        <v>2</v>
      </c>
      <c r="AE4904" s="1">
        <f t="shared" si="2165"/>
        <v>1</v>
      </c>
      <c r="AF4904" s="1">
        <f t="shared" si="2166"/>
        <v>0</v>
      </c>
      <c r="AG4904" s="1">
        <f t="shared" si="2167"/>
        <v>0</v>
      </c>
      <c r="AH4904" s="1">
        <f t="shared" si="2168"/>
        <v>0</v>
      </c>
      <c r="AI4904" s="1">
        <f t="shared" si="2169"/>
        <v>0</v>
      </c>
      <c r="AK4904" s="1" t="str">
        <f t="shared" si="2157"/>
        <v>210000</v>
      </c>
    </row>
    <row r="4905" spans="4:37" x14ac:dyDescent="0.25">
      <c r="D4905" s="27">
        <v>4883</v>
      </c>
      <c r="E4905" s="27">
        <f t="shared" si="2143"/>
        <v>0</v>
      </c>
      <c r="F4905" s="27">
        <f t="shared" si="2144"/>
        <v>0</v>
      </c>
      <c r="G4905" s="27">
        <f t="shared" si="2150"/>
        <v>0</v>
      </c>
      <c r="H4905" s="2">
        <f>_xlfn.IFNA(IF(MATCH(AK4905,$AK$23:AK4904,0)&gt;0,0,0),1)</f>
        <v>0</v>
      </c>
      <c r="I4905" s="2">
        <f t="shared" si="2142"/>
        <v>4</v>
      </c>
      <c r="J4905" s="31">
        <f t="shared" si="2151"/>
        <v>3</v>
      </c>
      <c r="K4905" s="32">
        <f t="shared" si="2145"/>
        <v>0</v>
      </c>
      <c r="L4905" s="31">
        <f t="shared" si="2152"/>
        <v>1</v>
      </c>
      <c r="M4905" s="32">
        <f t="shared" si="2146"/>
        <v>0</v>
      </c>
      <c r="N4905" s="31">
        <f t="shared" si="2153"/>
        <v>0</v>
      </c>
      <c r="O4905" s="32">
        <f t="shared" si="2147"/>
        <v>0</v>
      </c>
      <c r="P4905" s="31">
        <f t="shared" si="2154"/>
        <v>0</v>
      </c>
      <c r="Q4905" s="32">
        <f t="shared" si="2148"/>
        <v>0</v>
      </c>
      <c r="R4905" s="31">
        <f t="shared" si="2155"/>
        <v>0</v>
      </c>
      <c r="S4905" s="32">
        <f t="shared" si="2149"/>
        <v>0</v>
      </c>
      <c r="T4905" s="31">
        <f t="shared" si="2156"/>
        <v>0</v>
      </c>
      <c r="V4905" s="1">
        <f t="shared" si="2158"/>
        <v>3</v>
      </c>
      <c r="W4905" s="1">
        <f t="shared" si="2159"/>
        <v>1</v>
      </c>
      <c r="X4905" s="1">
        <f t="shared" si="2160"/>
        <v>0</v>
      </c>
      <c r="Y4905" s="1">
        <f t="shared" si="2161"/>
        <v>0</v>
      </c>
      <c r="Z4905" s="1">
        <f t="shared" si="2162"/>
        <v>0</v>
      </c>
      <c r="AA4905" s="1">
        <f t="shared" si="2163"/>
        <v>0</v>
      </c>
      <c r="AD4905" s="1">
        <f t="shared" si="2164"/>
        <v>3</v>
      </c>
      <c r="AE4905" s="1">
        <f t="shared" si="2165"/>
        <v>1</v>
      </c>
      <c r="AF4905" s="1">
        <f t="shared" si="2166"/>
        <v>0</v>
      </c>
      <c r="AG4905" s="1">
        <f t="shared" si="2167"/>
        <v>0</v>
      </c>
      <c r="AH4905" s="1">
        <f t="shared" si="2168"/>
        <v>0</v>
      </c>
      <c r="AI4905" s="1">
        <f t="shared" si="2169"/>
        <v>0</v>
      </c>
      <c r="AK4905" s="1" t="str">
        <f t="shared" si="2157"/>
        <v>310000</v>
      </c>
    </row>
    <row r="4906" spans="4:37" x14ac:dyDescent="0.25">
      <c r="D4906" s="27">
        <v>4884</v>
      </c>
      <c r="E4906" s="27">
        <f t="shared" si="2143"/>
        <v>0</v>
      </c>
      <c r="F4906" s="27">
        <f t="shared" si="2144"/>
        <v>0</v>
      </c>
      <c r="G4906" s="27">
        <f t="shared" si="2150"/>
        <v>0</v>
      </c>
      <c r="H4906" s="2">
        <f>_xlfn.IFNA(IF(MATCH(AK4906,$AK$23:AK4905,0)&gt;0,0,0),1)</f>
        <v>0</v>
      </c>
      <c r="I4906" s="2">
        <f t="shared" si="2142"/>
        <v>5</v>
      </c>
      <c r="J4906" s="31">
        <f t="shared" si="2151"/>
        <v>4</v>
      </c>
      <c r="K4906" s="32">
        <f t="shared" si="2145"/>
        <v>0</v>
      </c>
      <c r="L4906" s="31">
        <f t="shared" si="2152"/>
        <v>1</v>
      </c>
      <c r="M4906" s="32">
        <f t="shared" si="2146"/>
        <v>0</v>
      </c>
      <c r="N4906" s="31">
        <f t="shared" si="2153"/>
        <v>0</v>
      </c>
      <c r="O4906" s="32">
        <f t="shared" si="2147"/>
        <v>0</v>
      </c>
      <c r="P4906" s="31">
        <f t="shared" si="2154"/>
        <v>0</v>
      </c>
      <c r="Q4906" s="32">
        <f t="shared" si="2148"/>
        <v>0</v>
      </c>
      <c r="R4906" s="31">
        <f t="shared" si="2155"/>
        <v>0</v>
      </c>
      <c r="S4906" s="32">
        <f t="shared" si="2149"/>
        <v>0</v>
      </c>
      <c r="T4906" s="31">
        <f t="shared" si="2156"/>
        <v>0</v>
      </c>
      <c r="V4906" s="1">
        <f t="shared" si="2158"/>
        <v>4</v>
      </c>
      <c r="W4906" s="1">
        <f t="shared" si="2159"/>
        <v>1</v>
      </c>
      <c r="X4906" s="1">
        <f t="shared" si="2160"/>
        <v>0</v>
      </c>
      <c r="Y4906" s="1">
        <f t="shared" si="2161"/>
        <v>0</v>
      </c>
      <c r="Z4906" s="1">
        <f t="shared" si="2162"/>
        <v>0</v>
      </c>
      <c r="AA4906" s="1">
        <f t="shared" si="2163"/>
        <v>0</v>
      </c>
      <c r="AD4906" s="1">
        <f t="shared" si="2164"/>
        <v>4</v>
      </c>
      <c r="AE4906" s="1">
        <f t="shared" si="2165"/>
        <v>1</v>
      </c>
      <c r="AF4906" s="1">
        <f t="shared" si="2166"/>
        <v>0</v>
      </c>
      <c r="AG4906" s="1">
        <f t="shared" si="2167"/>
        <v>0</v>
      </c>
      <c r="AH4906" s="1">
        <f t="shared" si="2168"/>
        <v>0</v>
      </c>
      <c r="AI4906" s="1">
        <f t="shared" si="2169"/>
        <v>0</v>
      </c>
      <c r="AK4906" s="1" t="str">
        <f t="shared" si="2157"/>
        <v>410000</v>
      </c>
    </row>
    <row r="4907" spans="4:37" x14ac:dyDescent="0.25">
      <c r="D4907" s="27">
        <v>4885</v>
      </c>
      <c r="E4907" s="27">
        <f t="shared" si="2143"/>
        <v>0</v>
      </c>
      <c r="F4907" s="27">
        <f t="shared" si="2144"/>
        <v>0</v>
      </c>
      <c r="G4907" s="27">
        <f t="shared" si="2150"/>
        <v>0</v>
      </c>
      <c r="H4907" s="2">
        <f>_xlfn.IFNA(IF(MATCH(AK4907,$AK$23:AK4906,0)&gt;0,0,0),1)</f>
        <v>0</v>
      </c>
      <c r="I4907" s="2">
        <f t="shared" si="2142"/>
        <v>3</v>
      </c>
      <c r="J4907" s="31">
        <f t="shared" si="2151"/>
        <v>1</v>
      </c>
      <c r="K4907" s="32">
        <f t="shared" si="2145"/>
        <v>0</v>
      </c>
      <c r="L4907" s="31">
        <f t="shared" si="2152"/>
        <v>2</v>
      </c>
      <c r="M4907" s="32">
        <f t="shared" si="2146"/>
        <v>0</v>
      </c>
      <c r="N4907" s="31">
        <f t="shared" si="2153"/>
        <v>0</v>
      </c>
      <c r="O4907" s="32">
        <f t="shared" si="2147"/>
        <v>0</v>
      </c>
      <c r="P4907" s="31">
        <f t="shared" si="2154"/>
        <v>0</v>
      </c>
      <c r="Q4907" s="32">
        <f t="shared" si="2148"/>
        <v>0</v>
      </c>
      <c r="R4907" s="31">
        <f t="shared" si="2155"/>
        <v>0</v>
      </c>
      <c r="S4907" s="32">
        <f t="shared" si="2149"/>
        <v>0</v>
      </c>
      <c r="T4907" s="31">
        <f t="shared" si="2156"/>
        <v>0</v>
      </c>
      <c r="V4907" s="1">
        <f t="shared" si="2158"/>
        <v>1</v>
      </c>
      <c r="W4907" s="1">
        <f t="shared" si="2159"/>
        <v>2</v>
      </c>
      <c r="X4907" s="1">
        <f t="shared" si="2160"/>
        <v>0</v>
      </c>
      <c r="Y4907" s="1">
        <f t="shared" si="2161"/>
        <v>0</v>
      </c>
      <c r="Z4907" s="1">
        <f t="shared" si="2162"/>
        <v>0</v>
      </c>
      <c r="AA4907" s="1">
        <f t="shared" si="2163"/>
        <v>0</v>
      </c>
      <c r="AD4907" s="1">
        <f t="shared" si="2164"/>
        <v>2</v>
      </c>
      <c r="AE4907" s="1">
        <f t="shared" si="2165"/>
        <v>1</v>
      </c>
      <c r="AF4907" s="1">
        <f t="shared" si="2166"/>
        <v>0</v>
      </c>
      <c r="AG4907" s="1">
        <f t="shared" si="2167"/>
        <v>0</v>
      </c>
      <c r="AH4907" s="1">
        <f t="shared" si="2168"/>
        <v>0</v>
      </c>
      <c r="AI4907" s="1">
        <f t="shared" si="2169"/>
        <v>0</v>
      </c>
      <c r="AK4907" s="1" t="str">
        <f t="shared" si="2157"/>
        <v>210000</v>
      </c>
    </row>
    <row r="4908" spans="4:37" x14ac:dyDescent="0.25">
      <c r="D4908" s="27">
        <v>4886</v>
      </c>
      <c r="E4908" s="27">
        <f t="shared" si="2143"/>
        <v>0</v>
      </c>
      <c r="F4908" s="27">
        <f t="shared" si="2144"/>
        <v>0</v>
      </c>
      <c r="G4908" s="27">
        <f t="shared" si="2150"/>
        <v>0</v>
      </c>
      <c r="H4908" s="2">
        <f>_xlfn.IFNA(IF(MATCH(AK4908,$AK$23:AK4907,0)&gt;0,0,0),1)</f>
        <v>0</v>
      </c>
      <c r="I4908" s="2">
        <f t="shared" si="2142"/>
        <v>4</v>
      </c>
      <c r="J4908" s="31">
        <f t="shared" si="2151"/>
        <v>2</v>
      </c>
      <c r="K4908" s="32">
        <f t="shared" si="2145"/>
        <v>1</v>
      </c>
      <c r="L4908" s="31">
        <f t="shared" si="2152"/>
        <v>2</v>
      </c>
      <c r="M4908" s="32">
        <f t="shared" si="2146"/>
        <v>0</v>
      </c>
      <c r="N4908" s="31">
        <f t="shared" si="2153"/>
        <v>0</v>
      </c>
      <c r="O4908" s="32">
        <f t="shared" si="2147"/>
        <v>0</v>
      </c>
      <c r="P4908" s="31">
        <f t="shared" si="2154"/>
        <v>0</v>
      </c>
      <c r="Q4908" s="32">
        <f t="shared" si="2148"/>
        <v>0</v>
      </c>
      <c r="R4908" s="31">
        <f t="shared" si="2155"/>
        <v>0</v>
      </c>
      <c r="S4908" s="32">
        <f t="shared" si="2149"/>
        <v>0</v>
      </c>
      <c r="T4908" s="31">
        <f t="shared" si="2156"/>
        <v>0</v>
      </c>
      <c r="V4908" s="1">
        <f t="shared" si="2158"/>
        <v>2</v>
      </c>
      <c r="W4908" s="1">
        <f t="shared" si="2159"/>
        <v>2</v>
      </c>
      <c r="X4908" s="1">
        <f t="shared" si="2160"/>
        <v>0</v>
      </c>
      <c r="Y4908" s="1">
        <f t="shared" si="2161"/>
        <v>0</v>
      </c>
      <c r="Z4908" s="1">
        <f t="shared" si="2162"/>
        <v>0</v>
      </c>
      <c r="AA4908" s="1">
        <f t="shared" si="2163"/>
        <v>0</v>
      </c>
      <c r="AD4908" s="1">
        <f t="shared" si="2164"/>
        <v>2</v>
      </c>
      <c r="AE4908" s="1">
        <f t="shared" si="2165"/>
        <v>2</v>
      </c>
      <c r="AF4908" s="1">
        <f t="shared" si="2166"/>
        <v>0</v>
      </c>
      <c r="AG4908" s="1">
        <f t="shared" si="2167"/>
        <v>0</v>
      </c>
      <c r="AH4908" s="1">
        <f t="shared" si="2168"/>
        <v>0</v>
      </c>
      <c r="AI4908" s="1">
        <f t="shared" si="2169"/>
        <v>0</v>
      </c>
      <c r="AK4908" s="1" t="str">
        <f t="shared" si="2157"/>
        <v>220000</v>
      </c>
    </row>
    <row r="4909" spans="4:37" x14ac:dyDescent="0.25">
      <c r="D4909" s="27">
        <v>4887</v>
      </c>
      <c r="E4909" s="27">
        <f t="shared" si="2143"/>
        <v>0</v>
      </c>
      <c r="F4909" s="27">
        <f t="shared" si="2144"/>
        <v>0</v>
      </c>
      <c r="G4909" s="27">
        <f t="shared" si="2150"/>
        <v>0</v>
      </c>
      <c r="H4909" s="2">
        <f>_xlfn.IFNA(IF(MATCH(AK4909,$AK$23:AK4908,0)&gt;0,0,0),1)</f>
        <v>0</v>
      </c>
      <c r="I4909" s="2">
        <f t="shared" si="2142"/>
        <v>5</v>
      </c>
      <c r="J4909" s="31">
        <f t="shared" si="2151"/>
        <v>3</v>
      </c>
      <c r="K4909" s="32">
        <f t="shared" si="2145"/>
        <v>0</v>
      </c>
      <c r="L4909" s="31">
        <f t="shared" si="2152"/>
        <v>2</v>
      </c>
      <c r="M4909" s="32">
        <f t="shared" si="2146"/>
        <v>0</v>
      </c>
      <c r="N4909" s="31">
        <f t="shared" si="2153"/>
        <v>0</v>
      </c>
      <c r="O4909" s="32">
        <f t="shared" si="2147"/>
        <v>0</v>
      </c>
      <c r="P4909" s="31">
        <f t="shared" si="2154"/>
        <v>0</v>
      </c>
      <c r="Q4909" s="32">
        <f t="shared" si="2148"/>
        <v>0</v>
      </c>
      <c r="R4909" s="31">
        <f t="shared" si="2155"/>
        <v>0</v>
      </c>
      <c r="S4909" s="32">
        <f t="shared" si="2149"/>
        <v>0</v>
      </c>
      <c r="T4909" s="31">
        <f t="shared" si="2156"/>
        <v>0</v>
      </c>
      <c r="V4909" s="1">
        <f t="shared" si="2158"/>
        <v>3</v>
      </c>
      <c r="W4909" s="1">
        <f t="shared" si="2159"/>
        <v>2</v>
      </c>
      <c r="X4909" s="1">
        <f t="shared" si="2160"/>
        <v>0</v>
      </c>
      <c r="Y4909" s="1">
        <f t="shared" si="2161"/>
        <v>0</v>
      </c>
      <c r="Z4909" s="1">
        <f t="shared" si="2162"/>
        <v>0</v>
      </c>
      <c r="AA4909" s="1">
        <f t="shared" si="2163"/>
        <v>0</v>
      </c>
      <c r="AD4909" s="1">
        <f t="shared" si="2164"/>
        <v>3</v>
      </c>
      <c r="AE4909" s="1">
        <f t="shared" si="2165"/>
        <v>2</v>
      </c>
      <c r="AF4909" s="1">
        <f t="shared" si="2166"/>
        <v>0</v>
      </c>
      <c r="AG4909" s="1">
        <f t="shared" si="2167"/>
        <v>0</v>
      </c>
      <c r="AH4909" s="1">
        <f t="shared" si="2168"/>
        <v>0</v>
      </c>
      <c r="AI4909" s="1">
        <f t="shared" si="2169"/>
        <v>0</v>
      </c>
      <c r="AK4909" s="1" t="str">
        <f t="shared" si="2157"/>
        <v>320000</v>
      </c>
    </row>
    <row r="4910" spans="4:37" x14ac:dyDescent="0.25">
      <c r="D4910" s="27">
        <v>4888</v>
      </c>
      <c r="E4910" s="27">
        <f t="shared" si="2143"/>
        <v>0</v>
      </c>
      <c r="F4910" s="27">
        <f t="shared" si="2144"/>
        <v>0</v>
      </c>
      <c r="G4910" s="27">
        <f t="shared" si="2150"/>
        <v>0</v>
      </c>
      <c r="H4910" s="2">
        <f>_xlfn.IFNA(IF(MATCH(AK4910,$AK$23:AK4909,0)&gt;0,0,0),1)</f>
        <v>0</v>
      </c>
      <c r="I4910" s="2">
        <f t="shared" si="2142"/>
        <v>6</v>
      </c>
      <c r="J4910" s="31">
        <f t="shared" si="2151"/>
        <v>4</v>
      </c>
      <c r="K4910" s="32">
        <f t="shared" si="2145"/>
        <v>0</v>
      </c>
      <c r="L4910" s="31">
        <f t="shared" si="2152"/>
        <v>2</v>
      </c>
      <c r="M4910" s="32">
        <f t="shared" si="2146"/>
        <v>0</v>
      </c>
      <c r="N4910" s="31">
        <f t="shared" si="2153"/>
        <v>0</v>
      </c>
      <c r="O4910" s="32">
        <f t="shared" si="2147"/>
        <v>0</v>
      </c>
      <c r="P4910" s="31">
        <f t="shared" si="2154"/>
        <v>0</v>
      </c>
      <c r="Q4910" s="32">
        <f t="shared" si="2148"/>
        <v>0</v>
      </c>
      <c r="R4910" s="31">
        <f t="shared" si="2155"/>
        <v>0</v>
      </c>
      <c r="S4910" s="32">
        <f t="shared" si="2149"/>
        <v>0</v>
      </c>
      <c r="T4910" s="31">
        <f t="shared" si="2156"/>
        <v>0</v>
      </c>
      <c r="V4910" s="1">
        <f t="shared" si="2158"/>
        <v>4</v>
      </c>
      <c r="W4910" s="1">
        <f t="shared" si="2159"/>
        <v>2</v>
      </c>
      <c r="X4910" s="1">
        <f t="shared" si="2160"/>
        <v>0</v>
      </c>
      <c r="Y4910" s="1">
        <f t="shared" si="2161"/>
        <v>0</v>
      </c>
      <c r="Z4910" s="1">
        <f t="shared" si="2162"/>
        <v>0</v>
      </c>
      <c r="AA4910" s="1">
        <f t="shared" si="2163"/>
        <v>0</v>
      </c>
      <c r="AD4910" s="1">
        <f t="shared" si="2164"/>
        <v>4</v>
      </c>
      <c r="AE4910" s="1">
        <f t="shared" si="2165"/>
        <v>2</v>
      </c>
      <c r="AF4910" s="1">
        <f t="shared" si="2166"/>
        <v>0</v>
      </c>
      <c r="AG4910" s="1">
        <f t="shared" si="2167"/>
        <v>0</v>
      </c>
      <c r="AH4910" s="1">
        <f t="shared" si="2168"/>
        <v>0</v>
      </c>
      <c r="AI4910" s="1">
        <f t="shared" si="2169"/>
        <v>0</v>
      </c>
      <c r="AK4910" s="1" t="str">
        <f t="shared" si="2157"/>
        <v>420000</v>
      </c>
    </row>
    <row r="4911" spans="4:37" x14ac:dyDescent="0.25">
      <c r="D4911" s="27">
        <v>4889</v>
      </c>
      <c r="E4911" s="27">
        <f t="shared" si="2143"/>
        <v>0</v>
      </c>
      <c r="F4911" s="27">
        <f t="shared" si="2144"/>
        <v>0</v>
      </c>
      <c r="G4911" s="27">
        <f t="shared" si="2150"/>
        <v>0</v>
      </c>
      <c r="H4911" s="2">
        <f>_xlfn.IFNA(IF(MATCH(AK4911,$AK$23:AK4910,0)&gt;0,0,0),1)</f>
        <v>0</v>
      </c>
      <c r="I4911" s="2">
        <f t="shared" si="2142"/>
        <v>4</v>
      </c>
      <c r="J4911" s="31">
        <f t="shared" si="2151"/>
        <v>1</v>
      </c>
      <c r="K4911" s="32">
        <f t="shared" si="2145"/>
        <v>0</v>
      </c>
      <c r="L4911" s="31">
        <f t="shared" si="2152"/>
        <v>3</v>
      </c>
      <c r="M4911" s="32">
        <f t="shared" si="2146"/>
        <v>0</v>
      </c>
      <c r="N4911" s="31">
        <f t="shared" si="2153"/>
        <v>0</v>
      </c>
      <c r="O4911" s="32">
        <f t="shared" si="2147"/>
        <v>0</v>
      </c>
      <c r="P4911" s="31">
        <f t="shared" si="2154"/>
        <v>0</v>
      </c>
      <c r="Q4911" s="32">
        <f t="shared" si="2148"/>
        <v>0</v>
      </c>
      <c r="R4911" s="31">
        <f t="shared" si="2155"/>
        <v>0</v>
      </c>
      <c r="S4911" s="32">
        <f t="shared" si="2149"/>
        <v>0</v>
      </c>
      <c r="T4911" s="31">
        <f t="shared" si="2156"/>
        <v>0</v>
      </c>
      <c r="V4911" s="1">
        <f t="shared" si="2158"/>
        <v>1</v>
      </c>
      <c r="W4911" s="1">
        <f t="shared" si="2159"/>
        <v>3</v>
      </c>
      <c r="X4911" s="1">
        <f t="shared" si="2160"/>
        <v>0</v>
      </c>
      <c r="Y4911" s="1">
        <f t="shared" si="2161"/>
        <v>0</v>
      </c>
      <c r="Z4911" s="1">
        <f t="shared" si="2162"/>
        <v>0</v>
      </c>
      <c r="AA4911" s="1">
        <f t="shared" si="2163"/>
        <v>0</v>
      </c>
      <c r="AD4911" s="1">
        <f t="shared" si="2164"/>
        <v>3</v>
      </c>
      <c r="AE4911" s="1">
        <f t="shared" si="2165"/>
        <v>1</v>
      </c>
      <c r="AF4911" s="1">
        <f t="shared" si="2166"/>
        <v>0</v>
      </c>
      <c r="AG4911" s="1">
        <f t="shared" si="2167"/>
        <v>0</v>
      </c>
      <c r="AH4911" s="1">
        <f t="shared" si="2168"/>
        <v>0</v>
      </c>
      <c r="AI4911" s="1">
        <f t="shared" si="2169"/>
        <v>0</v>
      </c>
      <c r="AK4911" s="1" t="str">
        <f t="shared" si="2157"/>
        <v>310000</v>
      </c>
    </row>
    <row r="4912" spans="4:37" x14ac:dyDescent="0.25">
      <c r="D4912" s="27">
        <v>4890</v>
      </c>
      <c r="E4912" s="27">
        <f t="shared" si="2143"/>
        <v>0</v>
      </c>
      <c r="F4912" s="27">
        <f t="shared" si="2144"/>
        <v>0</v>
      </c>
      <c r="G4912" s="27">
        <f t="shared" si="2150"/>
        <v>0</v>
      </c>
      <c r="H4912" s="2">
        <f>_xlfn.IFNA(IF(MATCH(AK4912,$AK$23:AK4911,0)&gt;0,0,0),1)</f>
        <v>0</v>
      </c>
      <c r="I4912" s="2">
        <f t="shared" si="2142"/>
        <v>5</v>
      </c>
      <c r="J4912" s="31">
        <f t="shared" si="2151"/>
        <v>2</v>
      </c>
      <c r="K4912" s="32">
        <f t="shared" si="2145"/>
        <v>0</v>
      </c>
      <c r="L4912" s="31">
        <f t="shared" si="2152"/>
        <v>3</v>
      </c>
      <c r="M4912" s="32">
        <f t="shared" si="2146"/>
        <v>0</v>
      </c>
      <c r="N4912" s="31">
        <f t="shared" si="2153"/>
        <v>0</v>
      </c>
      <c r="O4912" s="32">
        <f t="shared" si="2147"/>
        <v>0</v>
      </c>
      <c r="P4912" s="31">
        <f t="shared" si="2154"/>
        <v>0</v>
      </c>
      <c r="Q4912" s="32">
        <f t="shared" si="2148"/>
        <v>0</v>
      </c>
      <c r="R4912" s="31">
        <f t="shared" si="2155"/>
        <v>0</v>
      </c>
      <c r="S4912" s="32">
        <f t="shared" si="2149"/>
        <v>0</v>
      </c>
      <c r="T4912" s="31">
        <f t="shared" si="2156"/>
        <v>0</v>
      </c>
      <c r="V4912" s="1">
        <f t="shared" si="2158"/>
        <v>2</v>
      </c>
      <c r="W4912" s="1">
        <f t="shared" si="2159"/>
        <v>3</v>
      </c>
      <c r="X4912" s="1">
        <f t="shared" si="2160"/>
        <v>0</v>
      </c>
      <c r="Y4912" s="1">
        <f t="shared" si="2161"/>
        <v>0</v>
      </c>
      <c r="Z4912" s="1">
        <f t="shared" si="2162"/>
        <v>0</v>
      </c>
      <c r="AA4912" s="1">
        <f t="shared" si="2163"/>
        <v>0</v>
      </c>
      <c r="AD4912" s="1">
        <f t="shared" si="2164"/>
        <v>3</v>
      </c>
      <c r="AE4912" s="1">
        <f t="shared" si="2165"/>
        <v>2</v>
      </c>
      <c r="AF4912" s="1">
        <f t="shared" si="2166"/>
        <v>0</v>
      </c>
      <c r="AG4912" s="1">
        <f t="shared" si="2167"/>
        <v>0</v>
      </c>
      <c r="AH4912" s="1">
        <f t="shared" si="2168"/>
        <v>0</v>
      </c>
      <c r="AI4912" s="1">
        <f t="shared" si="2169"/>
        <v>0</v>
      </c>
      <c r="AK4912" s="1" t="str">
        <f t="shared" si="2157"/>
        <v>320000</v>
      </c>
    </row>
    <row r="4913" spans="4:37" x14ac:dyDescent="0.25">
      <c r="D4913" s="27">
        <v>4891</v>
      </c>
      <c r="E4913" s="27">
        <f t="shared" si="2143"/>
        <v>0</v>
      </c>
      <c r="F4913" s="27">
        <f t="shared" si="2144"/>
        <v>0</v>
      </c>
      <c r="G4913" s="27">
        <f t="shared" si="2150"/>
        <v>0</v>
      </c>
      <c r="H4913" s="2">
        <f>_xlfn.IFNA(IF(MATCH(AK4913,$AK$23:AK4912,0)&gt;0,0,0),1)</f>
        <v>0</v>
      </c>
      <c r="I4913" s="2">
        <f t="shared" si="2142"/>
        <v>6</v>
      </c>
      <c r="J4913" s="31">
        <f t="shared" si="2151"/>
        <v>3</v>
      </c>
      <c r="K4913" s="32">
        <f t="shared" si="2145"/>
        <v>1</v>
      </c>
      <c r="L4913" s="31">
        <f t="shared" si="2152"/>
        <v>3</v>
      </c>
      <c r="M4913" s="32">
        <f t="shared" si="2146"/>
        <v>0</v>
      </c>
      <c r="N4913" s="31">
        <f t="shared" si="2153"/>
        <v>0</v>
      </c>
      <c r="O4913" s="32">
        <f t="shared" si="2147"/>
        <v>0</v>
      </c>
      <c r="P4913" s="31">
        <f t="shared" si="2154"/>
        <v>0</v>
      </c>
      <c r="Q4913" s="32">
        <f t="shared" si="2148"/>
        <v>0</v>
      </c>
      <c r="R4913" s="31">
        <f t="shared" si="2155"/>
        <v>0</v>
      </c>
      <c r="S4913" s="32">
        <f t="shared" si="2149"/>
        <v>0</v>
      </c>
      <c r="T4913" s="31">
        <f t="shared" si="2156"/>
        <v>0</v>
      </c>
      <c r="V4913" s="1">
        <f t="shared" si="2158"/>
        <v>3</v>
      </c>
      <c r="W4913" s="1">
        <f t="shared" si="2159"/>
        <v>3</v>
      </c>
      <c r="X4913" s="1">
        <f t="shared" si="2160"/>
        <v>0</v>
      </c>
      <c r="Y4913" s="1">
        <f t="shared" si="2161"/>
        <v>0</v>
      </c>
      <c r="Z4913" s="1">
        <f t="shared" si="2162"/>
        <v>0</v>
      </c>
      <c r="AA4913" s="1">
        <f t="shared" si="2163"/>
        <v>0</v>
      </c>
      <c r="AD4913" s="1">
        <f t="shared" si="2164"/>
        <v>3</v>
      </c>
      <c r="AE4913" s="1">
        <f t="shared" si="2165"/>
        <v>3</v>
      </c>
      <c r="AF4913" s="1">
        <f t="shared" si="2166"/>
        <v>0</v>
      </c>
      <c r="AG4913" s="1">
        <f t="shared" si="2167"/>
        <v>0</v>
      </c>
      <c r="AH4913" s="1">
        <f t="shared" si="2168"/>
        <v>0</v>
      </c>
      <c r="AI4913" s="1">
        <f t="shared" si="2169"/>
        <v>0</v>
      </c>
      <c r="AK4913" s="1" t="str">
        <f t="shared" si="2157"/>
        <v>330000</v>
      </c>
    </row>
    <row r="4914" spans="4:37" x14ac:dyDescent="0.25">
      <c r="D4914" s="27">
        <v>4892</v>
      </c>
      <c r="E4914" s="27">
        <f t="shared" si="2143"/>
        <v>0</v>
      </c>
      <c r="F4914" s="27">
        <f t="shared" si="2144"/>
        <v>0</v>
      </c>
      <c r="G4914" s="27">
        <f t="shared" si="2150"/>
        <v>0</v>
      </c>
      <c r="H4914" s="2">
        <f>_xlfn.IFNA(IF(MATCH(AK4914,$AK$23:AK4913,0)&gt;0,0,0),1)</f>
        <v>0</v>
      </c>
      <c r="I4914" s="2">
        <f t="shared" si="2142"/>
        <v>7</v>
      </c>
      <c r="J4914" s="31">
        <f t="shared" si="2151"/>
        <v>4</v>
      </c>
      <c r="K4914" s="32">
        <f t="shared" si="2145"/>
        <v>0</v>
      </c>
      <c r="L4914" s="31">
        <f t="shared" si="2152"/>
        <v>3</v>
      </c>
      <c r="M4914" s="32">
        <f t="shared" si="2146"/>
        <v>0</v>
      </c>
      <c r="N4914" s="31">
        <f t="shared" si="2153"/>
        <v>0</v>
      </c>
      <c r="O4914" s="32">
        <f t="shared" si="2147"/>
        <v>0</v>
      </c>
      <c r="P4914" s="31">
        <f t="shared" si="2154"/>
        <v>0</v>
      </c>
      <c r="Q4914" s="32">
        <f t="shared" si="2148"/>
        <v>0</v>
      </c>
      <c r="R4914" s="31">
        <f t="shared" si="2155"/>
        <v>0</v>
      </c>
      <c r="S4914" s="32">
        <f t="shared" si="2149"/>
        <v>0</v>
      </c>
      <c r="T4914" s="31">
        <f t="shared" si="2156"/>
        <v>0</v>
      </c>
      <c r="V4914" s="1">
        <f t="shared" si="2158"/>
        <v>4</v>
      </c>
      <c r="W4914" s="1">
        <f t="shared" si="2159"/>
        <v>3</v>
      </c>
      <c r="X4914" s="1">
        <f t="shared" si="2160"/>
        <v>0</v>
      </c>
      <c r="Y4914" s="1">
        <f t="shared" si="2161"/>
        <v>0</v>
      </c>
      <c r="Z4914" s="1">
        <f t="shared" si="2162"/>
        <v>0</v>
      </c>
      <c r="AA4914" s="1">
        <f t="shared" si="2163"/>
        <v>0</v>
      </c>
      <c r="AD4914" s="1">
        <f t="shared" si="2164"/>
        <v>4</v>
      </c>
      <c r="AE4914" s="1">
        <f t="shared" si="2165"/>
        <v>3</v>
      </c>
      <c r="AF4914" s="1">
        <f t="shared" si="2166"/>
        <v>0</v>
      </c>
      <c r="AG4914" s="1">
        <f t="shared" si="2167"/>
        <v>0</v>
      </c>
      <c r="AH4914" s="1">
        <f t="shared" si="2168"/>
        <v>0</v>
      </c>
      <c r="AI4914" s="1">
        <f t="shared" si="2169"/>
        <v>0</v>
      </c>
      <c r="AK4914" s="1" t="str">
        <f t="shared" si="2157"/>
        <v>430000</v>
      </c>
    </row>
    <row r="4915" spans="4:37" x14ac:dyDescent="0.25">
      <c r="D4915" s="27">
        <v>4893</v>
      </c>
      <c r="E4915" s="27">
        <f t="shared" si="2143"/>
        <v>0</v>
      </c>
      <c r="F4915" s="27">
        <f t="shared" si="2144"/>
        <v>0</v>
      </c>
      <c r="G4915" s="27">
        <f t="shared" si="2150"/>
        <v>0</v>
      </c>
      <c r="H4915" s="2">
        <f>_xlfn.IFNA(IF(MATCH(AK4915,$AK$23:AK4914,0)&gt;0,0,0),1)</f>
        <v>0</v>
      </c>
      <c r="I4915" s="2">
        <f t="shared" si="2142"/>
        <v>5</v>
      </c>
      <c r="J4915" s="31">
        <f t="shared" si="2151"/>
        <v>1</v>
      </c>
      <c r="K4915" s="32">
        <f t="shared" si="2145"/>
        <v>0</v>
      </c>
      <c r="L4915" s="31">
        <f t="shared" si="2152"/>
        <v>4</v>
      </c>
      <c r="M4915" s="32">
        <f t="shared" si="2146"/>
        <v>0</v>
      </c>
      <c r="N4915" s="31">
        <f t="shared" si="2153"/>
        <v>0</v>
      </c>
      <c r="O4915" s="32">
        <f t="shared" si="2147"/>
        <v>0</v>
      </c>
      <c r="P4915" s="31">
        <f t="shared" si="2154"/>
        <v>0</v>
      </c>
      <c r="Q4915" s="32">
        <f t="shared" si="2148"/>
        <v>0</v>
      </c>
      <c r="R4915" s="31">
        <f t="shared" si="2155"/>
        <v>0</v>
      </c>
      <c r="S4915" s="32">
        <f t="shared" si="2149"/>
        <v>0</v>
      </c>
      <c r="T4915" s="31">
        <f t="shared" si="2156"/>
        <v>0</v>
      </c>
      <c r="V4915" s="1">
        <f t="shared" si="2158"/>
        <v>1</v>
      </c>
      <c r="W4915" s="1">
        <f t="shared" si="2159"/>
        <v>4</v>
      </c>
      <c r="X4915" s="1">
        <f t="shared" si="2160"/>
        <v>0</v>
      </c>
      <c r="Y4915" s="1">
        <f t="shared" si="2161"/>
        <v>0</v>
      </c>
      <c r="Z4915" s="1">
        <f t="shared" si="2162"/>
        <v>0</v>
      </c>
      <c r="AA4915" s="1">
        <f t="shared" si="2163"/>
        <v>0</v>
      </c>
      <c r="AD4915" s="1">
        <f t="shared" si="2164"/>
        <v>4</v>
      </c>
      <c r="AE4915" s="1">
        <f t="shared" si="2165"/>
        <v>1</v>
      </c>
      <c r="AF4915" s="1">
        <f t="shared" si="2166"/>
        <v>0</v>
      </c>
      <c r="AG4915" s="1">
        <f t="shared" si="2167"/>
        <v>0</v>
      </c>
      <c r="AH4915" s="1">
        <f t="shared" si="2168"/>
        <v>0</v>
      </c>
      <c r="AI4915" s="1">
        <f t="shared" si="2169"/>
        <v>0</v>
      </c>
      <c r="AK4915" s="1" t="str">
        <f t="shared" si="2157"/>
        <v>410000</v>
      </c>
    </row>
    <row r="4916" spans="4:37" x14ac:dyDescent="0.25">
      <c r="D4916" s="27">
        <v>4894</v>
      </c>
      <c r="E4916" s="27">
        <f t="shared" si="2143"/>
        <v>0</v>
      </c>
      <c r="F4916" s="27">
        <f t="shared" si="2144"/>
        <v>0</v>
      </c>
      <c r="G4916" s="27">
        <f t="shared" si="2150"/>
        <v>0</v>
      </c>
      <c r="H4916" s="2">
        <f>_xlfn.IFNA(IF(MATCH(AK4916,$AK$23:AK4915,0)&gt;0,0,0),1)</f>
        <v>0</v>
      </c>
      <c r="I4916" s="2">
        <f t="shared" si="2142"/>
        <v>6</v>
      </c>
      <c r="J4916" s="31">
        <f t="shared" si="2151"/>
        <v>2</v>
      </c>
      <c r="K4916" s="32">
        <f t="shared" si="2145"/>
        <v>0</v>
      </c>
      <c r="L4916" s="31">
        <f t="shared" si="2152"/>
        <v>4</v>
      </c>
      <c r="M4916" s="32">
        <f t="shared" si="2146"/>
        <v>0</v>
      </c>
      <c r="N4916" s="31">
        <f t="shared" si="2153"/>
        <v>0</v>
      </c>
      <c r="O4916" s="32">
        <f t="shared" si="2147"/>
        <v>0</v>
      </c>
      <c r="P4916" s="31">
        <f t="shared" si="2154"/>
        <v>0</v>
      </c>
      <c r="Q4916" s="32">
        <f t="shared" si="2148"/>
        <v>0</v>
      </c>
      <c r="R4916" s="31">
        <f t="shared" si="2155"/>
        <v>0</v>
      </c>
      <c r="S4916" s="32">
        <f t="shared" si="2149"/>
        <v>0</v>
      </c>
      <c r="T4916" s="31">
        <f t="shared" si="2156"/>
        <v>0</v>
      </c>
      <c r="V4916" s="1">
        <f t="shared" si="2158"/>
        <v>2</v>
      </c>
      <c r="W4916" s="1">
        <f t="shared" si="2159"/>
        <v>4</v>
      </c>
      <c r="X4916" s="1">
        <f t="shared" si="2160"/>
        <v>0</v>
      </c>
      <c r="Y4916" s="1">
        <f t="shared" si="2161"/>
        <v>0</v>
      </c>
      <c r="Z4916" s="1">
        <f t="shared" si="2162"/>
        <v>0</v>
      </c>
      <c r="AA4916" s="1">
        <f t="shared" si="2163"/>
        <v>0</v>
      </c>
      <c r="AD4916" s="1">
        <f t="shared" si="2164"/>
        <v>4</v>
      </c>
      <c r="AE4916" s="1">
        <f t="shared" si="2165"/>
        <v>2</v>
      </c>
      <c r="AF4916" s="1">
        <f t="shared" si="2166"/>
        <v>0</v>
      </c>
      <c r="AG4916" s="1">
        <f t="shared" si="2167"/>
        <v>0</v>
      </c>
      <c r="AH4916" s="1">
        <f t="shared" si="2168"/>
        <v>0</v>
      </c>
      <c r="AI4916" s="1">
        <f t="shared" si="2169"/>
        <v>0</v>
      </c>
      <c r="AK4916" s="1" t="str">
        <f t="shared" si="2157"/>
        <v>420000</v>
      </c>
    </row>
    <row r="4917" spans="4:37" x14ac:dyDescent="0.25">
      <c r="D4917" s="27">
        <v>4895</v>
      </c>
      <c r="E4917" s="27">
        <f t="shared" si="2143"/>
        <v>0</v>
      </c>
      <c r="F4917" s="27">
        <f t="shared" si="2144"/>
        <v>0</v>
      </c>
      <c r="G4917" s="27">
        <f t="shared" si="2150"/>
        <v>0</v>
      </c>
      <c r="H4917" s="2">
        <f>_xlfn.IFNA(IF(MATCH(AK4917,$AK$23:AK4916,0)&gt;0,0,0),1)</f>
        <v>0</v>
      </c>
      <c r="I4917" s="2">
        <f t="shared" si="2142"/>
        <v>7</v>
      </c>
      <c r="J4917" s="31">
        <f t="shared" si="2151"/>
        <v>3</v>
      </c>
      <c r="K4917" s="32">
        <f t="shared" si="2145"/>
        <v>0</v>
      </c>
      <c r="L4917" s="31">
        <f t="shared" si="2152"/>
        <v>4</v>
      </c>
      <c r="M4917" s="32">
        <f t="shared" si="2146"/>
        <v>0</v>
      </c>
      <c r="N4917" s="31">
        <f t="shared" si="2153"/>
        <v>0</v>
      </c>
      <c r="O4917" s="32">
        <f t="shared" si="2147"/>
        <v>0</v>
      </c>
      <c r="P4917" s="31">
        <f t="shared" si="2154"/>
        <v>0</v>
      </c>
      <c r="Q4917" s="32">
        <f t="shared" si="2148"/>
        <v>0</v>
      </c>
      <c r="R4917" s="31">
        <f t="shared" si="2155"/>
        <v>0</v>
      </c>
      <c r="S4917" s="32">
        <f t="shared" si="2149"/>
        <v>0</v>
      </c>
      <c r="T4917" s="31">
        <f t="shared" si="2156"/>
        <v>0</v>
      </c>
      <c r="V4917" s="1">
        <f t="shared" si="2158"/>
        <v>3</v>
      </c>
      <c r="W4917" s="1">
        <f t="shared" si="2159"/>
        <v>4</v>
      </c>
      <c r="X4917" s="1">
        <f t="shared" si="2160"/>
        <v>0</v>
      </c>
      <c r="Y4917" s="1">
        <f t="shared" si="2161"/>
        <v>0</v>
      </c>
      <c r="Z4917" s="1">
        <f t="shared" si="2162"/>
        <v>0</v>
      </c>
      <c r="AA4917" s="1">
        <f t="shared" si="2163"/>
        <v>0</v>
      </c>
      <c r="AD4917" s="1">
        <f t="shared" si="2164"/>
        <v>4</v>
      </c>
      <c r="AE4917" s="1">
        <f t="shared" si="2165"/>
        <v>3</v>
      </c>
      <c r="AF4917" s="1">
        <f t="shared" si="2166"/>
        <v>0</v>
      </c>
      <c r="AG4917" s="1">
        <f t="shared" si="2167"/>
        <v>0</v>
      </c>
      <c r="AH4917" s="1">
        <f t="shared" si="2168"/>
        <v>0</v>
      </c>
      <c r="AI4917" s="1">
        <f t="shared" si="2169"/>
        <v>0</v>
      </c>
      <c r="AK4917" s="1" t="str">
        <f t="shared" si="2157"/>
        <v>430000</v>
      </c>
    </row>
    <row r="4918" spans="4:37" x14ac:dyDescent="0.25">
      <c r="D4918" s="27">
        <v>4896</v>
      </c>
      <c r="E4918" s="27">
        <f t="shared" si="2143"/>
        <v>0</v>
      </c>
      <c r="F4918" s="27">
        <f t="shared" si="2144"/>
        <v>0</v>
      </c>
      <c r="G4918" s="27">
        <f t="shared" si="2150"/>
        <v>0</v>
      </c>
      <c r="H4918" s="2">
        <f>_xlfn.IFNA(IF(MATCH(AK4918,$AK$23:AK4917,0)&gt;0,0,0),1)</f>
        <v>0</v>
      </c>
      <c r="I4918" s="2">
        <f t="shared" si="2142"/>
        <v>8</v>
      </c>
      <c r="J4918" s="31">
        <f t="shared" si="2151"/>
        <v>4</v>
      </c>
      <c r="K4918" s="32">
        <f t="shared" si="2145"/>
        <v>1</v>
      </c>
      <c r="L4918" s="31">
        <f t="shared" si="2152"/>
        <v>4</v>
      </c>
      <c r="M4918" s="32">
        <f t="shared" si="2146"/>
        <v>0</v>
      </c>
      <c r="N4918" s="31">
        <f t="shared" si="2153"/>
        <v>0</v>
      </c>
      <c r="O4918" s="32">
        <f t="shared" si="2147"/>
        <v>0</v>
      </c>
      <c r="P4918" s="31">
        <f t="shared" si="2154"/>
        <v>0</v>
      </c>
      <c r="Q4918" s="32">
        <f t="shared" si="2148"/>
        <v>0</v>
      </c>
      <c r="R4918" s="31">
        <f t="shared" si="2155"/>
        <v>0</v>
      </c>
      <c r="S4918" s="32">
        <f t="shared" si="2149"/>
        <v>0</v>
      </c>
      <c r="T4918" s="31">
        <f t="shared" si="2156"/>
        <v>0</v>
      </c>
      <c r="V4918" s="1">
        <f t="shared" si="2158"/>
        <v>4</v>
      </c>
      <c r="W4918" s="1">
        <f t="shared" si="2159"/>
        <v>4</v>
      </c>
      <c r="X4918" s="1">
        <f t="shared" si="2160"/>
        <v>0</v>
      </c>
      <c r="Y4918" s="1">
        <f t="shared" si="2161"/>
        <v>0</v>
      </c>
      <c r="Z4918" s="1">
        <f t="shared" si="2162"/>
        <v>0</v>
      </c>
      <c r="AA4918" s="1">
        <f t="shared" si="2163"/>
        <v>0</v>
      </c>
      <c r="AD4918" s="1">
        <f t="shared" si="2164"/>
        <v>4</v>
      </c>
      <c r="AE4918" s="1">
        <f t="shared" si="2165"/>
        <v>4</v>
      </c>
      <c r="AF4918" s="1">
        <f t="shared" si="2166"/>
        <v>0</v>
      </c>
      <c r="AG4918" s="1">
        <f t="shared" si="2167"/>
        <v>0</v>
      </c>
      <c r="AH4918" s="1">
        <f t="shared" si="2168"/>
        <v>0</v>
      </c>
      <c r="AI4918" s="1">
        <f t="shared" si="2169"/>
        <v>0</v>
      </c>
      <c r="AK4918" s="1" t="str">
        <f t="shared" si="2157"/>
        <v>440000</v>
      </c>
    </row>
    <row r="4919" spans="4:37" x14ac:dyDescent="0.25">
      <c r="D4919" s="27">
        <v>4897</v>
      </c>
      <c r="E4919" s="27">
        <f t="shared" si="2143"/>
        <v>0</v>
      </c>
      <c r="F4919" s="27">
        <f t="shared" si="2144"/>
        <v>0</v>
      </c>
      <c r="G4919" s="27">
        <f t="shared" si="2150"/>
        <v>0</v>
      </c>
      <c r="H4919" s="2">
        <f>_xlfn.IFNA(IF(MATCH(AK4919,$AK$23:AK4918,0)&gt;0,0,0),1)</f>
        <v>0</v>
      </c>
      <c r="I4919" s="2">
        <f t="shared" si="2142"/>
        <v>2</v>
      </c>
      <c r="J4919" s="31">
        <f t="shared" si="2151"/>
        <v>1</v>
      </c>
      <c r="K4919" s="32">
        <f t="shared" si="2145"/>
        <v>1</v>
      </c>
      <c r="L4919" s="31">
        <f t="shared" si="2152"/>
        <v>1</v>
      </c>
      <c r="M4919" s="32">
        <f t="shared" si="2146"/>
        <v>0</v>
      </c>
      <c r="N4919" s="31">
        <f t="shared" si="2153"/>
        <v>0</v>
      </c>
      <c r="O4919" s="32">
        <f t="shared" si="2147"/>
        <v>0</v>
      </c>
      <c r="P4919" s="31">
        <f t="shared" si="2154"/>
        <v>0</v>
      </c>
      <c r="Q4919" s="32">
        <f t="shared" si="2148"/>
        <v>0</v>
      </c>
      <c r="R4919" s="31">
        <f t="shared" si="2155"/>
        <v>0</v>
      </c>
      <c r="S4919" s="32">
        <f t="shared" si="2149"/>
        <v>0</v>
      </c>
      <c r="T4919" s="31">
        <f t="shared" si="2156"/>
        <v>0</v>
      </c>
      <c r="V4919" s="1">
        <f t="shared" si="2158"/>
        <v>1</v>
      </c>
      <c r="W4919" s="1">
        <f t="shared" si="2159"/>
        <v>1</v>
      </c>
      <c r="X4919" s="1">
        <f t="shared" si="2160"/>
        <v>0</v>
      </c>
      <c r="Y4919" s="1">
        <f t="shared" si="2161"/>
        <v>0</v>
      </c>
      <c r="Z4919" s="1">
        <f t="shared" si="2162"/>
        <v>0</v>
      </c>
      <c r="AA4919" s="1">
        <f t="shared" si="2163"/>
        <v>0</v>
      </c>
      <c r="AD4919" s="1">
        <f t="shared" si="2164"/>
        <v>1</v>
      </c>
      <c r="AE4919" s="1">
        <f t="shared" si="2165"/>
        <v>1</v>
      </c>
      <c r="AF4919" s="1">
        <f t="shared" si="2166"/>
        <v>0</v>
      </c>
      <c r="AG4919" s="1">
        <f t="shared" si="2167"/>
        <v>0</v>
      </c>
      <c r="AH4919" s="1">
        <f t="shared" si="2168"/>
        <v>0</v>
      </c>
      <c r="AI4919" s="1">
        <f t="shared" si="2169"/>
        <v>0</v>
      </c>
      <c r="AK4919" s="1" t="str">
        <f t="shared" si="2157"/>
        <v>110000</v>
      </c>
    </row>
    <row r="4920" spans="4:37" x14ac:dyDescent="0.25">
      <c r="D4920" s="27">
        <v>4898</v>
      </c>
      <c r="E4920" s="27">
        <f t="shared" si="2143"/>
        <v>0</v>
      </c>
      <c r="F4920" s="27">
        <f t="shared" si="2144"/>
        <v>0</v>
      </c>
      <c r="G4920" s="27">
        <f t="shared" si="2150"/>
        <v>0</v>
      </c>
      <c r="H4920" s="2">
        <f>_xlfn.IFNA(IF(MATCH(AK4920,$AK$23:AK4919,0)&gt;0,0,0),1)</f>
        <v>0</v>
      </c>
      <c r="I4920" s="2">
        <f t="shared" si="2142"/>
        <v>3</v>
      </c>
      <c r="J4920" s="31">
        <f t="shared" si="2151"/>
        <v>2</v>
      </c>
      <c r="K4920" s="32">
        <f t="shared" si="2145"/>
        <v>0</v>
      </c>
      <c r="L4920" s="31">
        <f t="shared" si="2152"/>
        <v>1</v>
      </c>
      <c r="M4920" s="32">
        <f t="shared" si="2146"/>
        <v>0</v>
      </c>
      <c r="N4920" s="31">
        <f t="shared" si="2153"/>
        <v>0</v>
      </c>
      <c r="O4920" s="32">
        <f t="shared" si="2147"/>
        <v>0</v>
      </c>
      <c r="P4920" s="31">
        <f t="shared" si="2154"/>
        <v>0</v>
      </c>
      <c r="Q4920" s="32">
        <f t="shared" si="2148"/>
        <v>0</v>
      </c>
      <c r="R4920" s="31">
        <f t="shared" si="2155"/>
        <v>0</v>
      </c>
      <c r="S4920" s="32">
        <f t="shared" si="2149"/>
        <v>0</v>
      </c>
      <c r="T4920" s="31">
        <f t="shared" si="2156"/>
        <v>0</v>
      </c>
      <c r="V4920" s="1">
        <f t="shared" si="2158"/>
        <v>2</v>
      </c>
      <c r="W4920" s="1">
        <f t="shared" si="2159"/>
        <v>1</v>
      </c>
      <c r="X4920" s="1">
        <f t="shared" si="2160"/>
        <v>0</v>
      </c>
      <c r="Y4920" s="1">
        <f t="shared" si="2161"/>
        <v>0</v>
      </c>
      <c r="Z4920" s="1">
        <f t="shared" si="2162"/>
        <v>0</v>
      </c>
      <c r="AA4920" s="1">
        <f t="shared" si="2163"/>
        <v>0</v>
      </c>
      <c r="AD4920" s="1">
        <f t="shared" si="2164"/>
        <v>2</v>
      </c>
      <c r="AE4920" s="1">
        <f t="shared" si="2165"/>
        <v>1</v>
      </c>
      <c r="AF4920" s="1">
        <f t="shared" si="2166"/>
        <v>0</v>
      </c>
      <c r="AG4920" s="1">
        <f t="shared" si="2167"/>
        <v>0</v>
      </c>
      <c r="AH4920" s="1">
        <f t="shared" si="2168"/>
        <v>0</v>
      </c>
      <c r="AI4920" s="1">
        <f t="shared" si="2169"/>
        <v>0</v>
      </c>
      <c r="AK4920" s="1" t="str">
        <f t="shared" si="2157"/>
        <v>210000</v>
      </c>
    </row>
    <row r="4921" spans="4:37" x14ac:dyDescent="0.25">
      <c r="D4921" s="27">
        <v>4899</v>
      </c>
      <c r="E4921" s="27">
        <f t="shared" si="2143"/>
        <v>0</v>
      </c>
      <c r="F4921" s="27">
        <f t="shared" si="2144"/>
        <v>0</v>
      </c>
      <c r="G4921" s="27">
        <f t="shared" si="2150"/>
        <v>0</v>
      </c>
      <c r="H4921" s="2">
        <f>_xlfn.IFNA(IF(MATCH(AK4921,$AK$23:AK4920,0)&gt;0,0,0),1)</f>
        <v>0</v>
      </c>
      <c r="I4921" s="2">
        <f t="shared" si="2142"/>
        <v>4</v>
      </c>
      <c r="J4921" s="31">
        <f t="shared" si="2151"/>
        <v>3</v>
      </c>
      <c r="K4921" s="32">
        <f t="shared" si="2145"/>
        <v>0</v>
      </c>
      <c r="L4921" s="31">
        <f t="shared" si="2152"/>
        <v>1</v>
      </c>
      <c r="M4921" s="32">
        <f t="shared" si="2146"/>
        <v>0</v>
      </c>
      <c r="N4921" s="31">
        <f t="shared" si="2153"/>
        <v>0</v>
      </c>
      <c r="O4921" s="32">
        <f t="shared" si="2147"/>
        <v>0</v>
      </c>
      <c r="P4921" s="31">
        <f t="shared" si="2154"/>
        <v>0</v>
      </c>
      <c r="Q4921" s="32">
        <f t="shared" si="2148"/>
        <v>0</v>
      </c>
      <c r="R4921" s="31">
        <f t="shared" si="2155"/>
        <v>0</v>
      </c>
      <c r="S4921" s="32">
        <f t="shared" si="2149"/>
        <v>0</v>
      </c>
      <c r="T4921" s="31">
        <f t="shared" si="2156"/>
        <v>0</v>
      </c>
      <c r="V4921" s="1">
        <f t="shared" si="2158"/>
        <v>3</v>
      </c>
      <c r="W4921" s="1">
        <f t="shared" si="2159"/>
        <v>1</v>
      </c>
      <c r="X4921" s="1">
        <f t="shared" si="2160"/>
        <v>0</v>
      </c>
      <c r="Y4921" s="1">
        <f t="shared" si="2161"/>
        <v>0</v>
      </c>
      <c r="Z4921" s="1">
        <f t="shared" si="2162"/>
        <v>0</v>
      </c>
      <c r="AA4921" s="1">
        <f t="shared" si="2163"/>
        <v>0</v>
      </c>
      <c r="AD4921" s="1">
        <f t="shared" si="2164"/>
        <v>3</v>
      </c>
      <c r="AE4921" s="1">
        <f t="shared" si="2165"/>
        <v>1</v>
      </c>
      <c r="AF4921" s="1">
        <f t="shared" si="2166"/>
        <v>0</v>
      </c>
      <c r="AG4921" s="1">
        <f t="shared" si="2167"/>
        <v>0</v>
      </c>
      <c r="AH4921" s="1">
        <f t="shared" si="2168"/>
        <v>0</v>
      </c>
      <c r="AI4921" s="1">
        <f t="shared" si="2169"/>
        <v>0</v>
      </c>
      <c r="AK4921" s="1" t="str">
        <f t="shared" si="2157"/>
        <v>310000</v>
      </c>
    </row>
    <row r="4922" spans="4:37" x14ac:dyDescent="0.25">
      <c r="D4922" s="27">
        <v>4900</v>
      </c>
      <c r="E4922" s="27">
        <f t="shared" si="2143"/>
        <v>0</v>
      </c>
      <c r="F4922" s="27">
        <f t="shared" si="2144"/>
        <v>0</v>
      </c>
      <c r="G4922" s="27">
        <f t="shared" si="2150"/>
        <v>0</v>
      </c>
      <c r="H4922" s="2">
        <f>_xlfn.IFNA(IF(MATCH(AK4922,$AK$23:AK4921,0)&gt;0,0,0),1)</f>
        <v>0</v>
      </c>
      <c r="I4922" s="2">
        <f t="shared" si="2142"/>
        <v>5</v>
      </c>
      <c r="J4922" s="31">
        <f t="shared" si="2151"/>
        <v>4</v>
      </c>
      <c r="K4922" s="32">
        <f t="shared" si="2145"/>
        <v>0</v>
      </c>
      <c r="L4922" s="31">
        <f t="shared" si="2152"/>
        <v>1</v>
      </c>
      <c r="M4922" s="32">
        <f t="shared" si="2146"/>
        <v>0</v>
      </c>
      <c r="N4922" s="31">
        <f t="shared" si="2153"/>
        <v>0</v>
      </c>
      <c r="O4922" s="32">
        <f t="shared" si="2147"/>
        <v>0</v>
      </c>
      <c r="P4922" s="31">
        <f t="shared" si="2154"/>
        <v>0</v>
      </c>
      <c r="Q4922" s="32">
        <f t="shared" si="2148"/>
        <v>0</v>
      </c>
      <c r="R4922" s="31">
        <f t="shared" si="2155"/>
        <v>0</v>
      </c>
      <c r="S4922" s="32">
        <f t="shared" si="2149"/>
        <v>0</v>
      </c>
      <c r="T4922" s="31">
        <f t="shared" si="2156"/>
        <v>0</v>
      </c>
      <c r="V4922" s="1">
        <f t="shared" si="2158"/>
        <v>4</v>
      </c>
      <c r="W4922" s="1">
        <f t="shared" si="2159"/>
        <v>1</v>
      </c>
      <c r="X4922" s="1">
        <f t="shared" si="2160"/>
        <v>0</v>
      </c>
      <c r="Y4922" s="1">
        <f t="shared" si="2161"/>
        <v>0</v>
      </c>
      <c r="Z4922" s="1">
        <f t="shared" si="2162"/>
        <v>0</v>
      </c>
      <c r="AA4922" s="1">
        <f t="shared" si="2163"/>
        <v>0</v>
      </c>
      <c r="AD4922" s="1">
        <f t="shared" si="2164"/>
        <v>4</v>
      </c>
      <c r="AE4922" s="1">
        <f t="shared" si="2165"/>
        <v>1</v>
      </c>
      <c r="AF4922" s="1">
        <f t="shared" si="2166"/>
        <v>0</v>
      </c>
      <c r="AG4922" s="1">
        <f t="shared" si="2167"/>
        <v>0</v>
      </c>
      <c r="AH4922" s="1">
        <f t="shared" si="2168"/>
        <v>0</v>
      </c>
      <c r="AI4922" s="1">
        <f t="shared" si="2169"/>
        <v>0</v>
      </c>
      <c r="AK4922" s="1" t="str">
        <f t="shared" si="2157"/>
        <v>410000</v>
      </c>
    </row>
    <row r="4923" spans="4:37" x14ac:dyDescent="0.25">
      <c r="D4923" s="27">
        <v>4901</v>
      </c>
      <c r="E4923" s="27">
        <f t="shared" si="2143"/>
        <v>0</v>
      </c>
      <c r="F4923" s="27">
        <f t="shared" si="2144"/>
        <v>0</v>
      </c>
      <c r="G4923" s="27">
        <f t="shared" si="2150"/>
        <v>0</v>
      </c>
      <c r="H4923" s="2">
        <f>_xlfn.IFNA(IF(MATCH(AK4923,$AK$23:AK4922,0)&gt;0,0,0),1)</f>
        <v>0</v>
      </c>
      <c r="I4923" s="2">
        <f t="shared" si="2142"/>
        <v>3</v>
      </c>
      <c r="J4923" s="31">
        <f t="shared" si="2151"/>
        <v>1</v>
      </c>
      <c r="K4923" s="32">
        <f t="shared" si="2145"/>
        <v>0</v>
      </c>
      <c r="L4923" s="31">
        <f t="shared" si="2152"/>
        <v>2</v>
      </c>
      <c r="M4923" s="32">
        <f t="shared" si="2146"/>
        <v>0</v>
      </c>
      <c r="N4923" s="31">
        <f t="shared" si="2153"/>
        <v>0</v>
      </c>
      <c r="O4923" s="32">
        <f t="shared" si="2147"/>
        <v>0</v>
      </c>
      <c r="P4923" s="31">
        <f t="shared" si="2154"/>
        <v>0</v>
      </c>
      <c r="Q4923" s="32">
        <f t="shared" si="2148"/>
        <v>0</v>
      </c>
      <c r="R4923" s="31">
        <f t="shared" si="2155"/>
        <v>0</v>
      </c>
      <c r="S4923" s="32">
        <f t="shared" si="2149"/>
        <v>0</v>
      </c>
      <c r="T4923" s="31">
        <f t="shared" si="2156"/>
        <v>0</v>
      </c>
      <c r="V4923" s="1">
        <f t="shared" si="2158"/>
        <v>1</v>
      </c>
      <c r="W4923" s="1">
        <f t="shared" si="2159"/>
        <v>2</v>
      </c>
      <c r="X4923" s="1">
        <f t="shared" si="2160"/>
        <v>0</v>
      </c>
      <c r="Y4923" s="1">
        <f t="shared" si="2161"/>
        <v>0</v>
      </c>
      <c r="Z4923" s="1">
        <f t="shared" si="2162"/>
        <v>0</v>
      </c>
      <c r="AA4923" s="1">
        <f t="shared" si="2163"/>
        <v>0</v>
      </c>
      <c r="AD4923" s="1">
        <f t="shared" si="2164"/>
        <v>2</v>
      </c>
      <c r="AE4923" s="1">
        <f t="shared" si="2165"/>
        <v>1</v>
      </c>
      <c r="AF4923" s="1">
        <f t="shared" si="2166"/>
        <v>0</v>
      </c>
      <c r="AG4923" s="1">
        <f t="shared" si="2167"/>
        <v>0</v>
      </c>
      <c r="AH4923" s="1">
        <f t="shared" si="2168"/>
        <v>0</v>
      </c>
      <c r="AI4923" s="1">
        <f t="shared" si="2169"/>
        <v>0</v>
      </c>
      <c r="AK4923" s="1" t="str">
        <f t="shared" si="2157"/>
        <v>210000</v>
      </c>
    </row>
    <row r="4924" spans="4:37" x14ac:dyDescent="0.25">
      <c r="D4924" s="27">
        <v>4902</v>
      </c>
      <c r="E4924" s="27">
        <f t="shared" si="2143"/>
        <v>0</v>
      </c>
      <c r="F4924" s="27">
        <f t="shared" si="2144"/>
        <v>0</v>
      </c>
      <c r="G4924" s="27">
        <f t="shared" si="2150"/>
        <v>0</v>
      </c>
      <c r="H4924" s="2">
        <f>_xlfn.IFNA(IF(MATCH(AK4924,$AK$23:AK4923,0)&gt;0,0,0),1)</f>
        <v>0</v>
      </c>
      <c r="I4924" s="2">
        <f t="shared" si="2142"/>
        <v>4</v>
      </c>
      <c r="J4924" s="31">
        <f t="shared" si="2151"/>
        <v>2</v>
      </c>
      <c r="K4924" s="32">
        <f t="shared" si="2145"/>
        <v>1</v>
      </c>
      <c r="L4924" s="31">
        <f t="shared" si="2152"/>
        <v>2</v>
      </c>
      <c r="M4924" s="32">
        <f t="shared" si="2146"/>
        <v>0</v>
      </c>
      <c r="N4924" s="31">
        <f t="shared" si="2153"/>
        <v>0</v>
      </c>
      <c r="O4924" s="32">
        <f t="shared" si="2147"/>
        <v>0</v>
      </c>
      <c r="P4924" s="31">
        <f t="shared" si="2154"/>
        <v>0</v>
      </c>
      <c r="Q4924" s="32">
        <f t="shared" si="2148"/>
        <v>0</v>
      </c>
      <c r="R4924" s="31">
        <f t="shared" si="2155"/>
        <v>0</v>
      </c>
      <c r="S4924" s="32">
        <f t="shared" si="2149"/>
        <v>0</v>
      </c>
      <c r="T4924" s="31">
        <f t="shared" si="2156"/>
        <v>0</v>
      </c>
      <c r="V4924" s="1">
        <f t="shared" si="2158"/>
        <v>2</v>
      </c>
      <c r="W4924" s="1">
        <f t="shared" si="2159"/>
        <v>2</v>
      </c>
      <c r="X4924" s="1">
        <f t="shared" si="2160"/>
        <v>0</v>
      </c>
      <c r="Y4924" s="1">
        <f t="shared" si="2161"/>
        <v>0</v>
      </c>
      <c r="Z4924" s="1">
        <f t="shared" si="2162"/>
        <v>0</v>
      </c>
      <c r="AA4924" s="1">
        <f t="shared" si="2163"/>
        <v>0</v>
      </c>
      <c r="AD4924" s="1">
        <f t="shared" si="2164"/>
        <v>2</v>
      </c>
      <c r="AE4924" s="1">
        <f t="shared" si="2165"/>
        <v>2</v>
      </c>
      <c r="AF4924" s="1">
        <f t="shared" si="2166"/>
        <v>0</v>
      </c>
      <c r="AG4924" s="1">
        <f t="shared" si="2167"/>
        <v>0</v>
      </c>
      <c r="AH4924" s="1">
        <f t="shared" si="2168"/>
        <v>0</v>
      </c>
      <c r="AI4924" s="1">
        <f t="shared" si="2169"/>
        <v>0</v>
      </c>
      <c r="AK4924" s="1" t="str">
        <f t="shared" si="2157"/>
        <v>220000</v>
      </c>
    </row>
    <row r="4925" spans="4:37" x14ac:dyDescent="0.25">
      <c r="D4925" s="27">
        <v>4903</v>
      </c>
      <c r="E4925" s="27">
        <f t="shared" si="2143"/>
        <v>0</v>
      </c>
      <c r="F4925" s="27">
        <f t="shared" si="2144"/>
        <v>0</v>
      </c>
      <c r="G4925" s="27">
        <f t="shared" si="2150"/>
        <v>0</v>
      </c>
      <c r="H4925" s="2">
        <f>_xlfn.IFNA(IF(MATCH(AK4925,$AK$23:AK4924,0)&gt;0,0,0),1)</f>
        <v>0</v>
      </c>
      <c r="I4925" s="2">
        <f t="shared" si="2142"/>
        <v>5</v>
      </c>
      <c r="J4925" s="31">
        <f t="shared" si="2151"/>
        <v>3</v>
      </c>
      <c r="K4925" s="32">
        <f t="shared" si="2145"/>
        <v>0</v>
      </c>
      <c r="L4925" s="31">
        <f t="shared" si="2152"/>
        <v>2</v>
      </c>
      <c r="M4925" s="32">
        <f t="shared" si="2146"/>
        <v>0</v>
      </c>
      <c r="N4925" s="31">
        <f t="shared" si="2153"/>
        <v>0</v>
      </c>
      <c r="O4925" s="32">
        <f t="shared" si="2147"/>
        <v>0</v>
      </c>
      <c r="P4925" s="31">
        <f t="shared" si="2154"/>
        <v>0</v>
      </c>
      <c r="Q4925" s="32">
        <f t="shared" si="2148"/>
        <v>0</v>
      </c>
      <c r="R4925" s="31">
        <f t="shared" si="2155"/>
        <v>0</v>
      </c>
      <c r="S4925" s="32">
        <f t="shared" si="2149"/>
        <v>0</v>
      </c>
      <c r="T4925" s="31">
        <f t="shared" si="2156"/>
        <v>0</v>
      </c>
      <c r="V4925" s="1">
        <f t="shared" si="2158"/>
        <v>3</v>
      </c>
      <c r="W4925" s="1">
        <f t="shared" si="2159"/>
        <v>2</v>
      </c>
      <c r="X4925" s="1">
        <f t="shared" si="2160"/>
        <v>0</v>
      </c>
      <c r="Y4925" s="1">
        <f t="shared" si="2161"/>
        <v>0</v>
      </c>
      <c r="Z4925" s="1">
        <f t="shared" si="2162"/>
        <v>0</v>
      </c>
      <c r="AA4925" s="1">
        <f t="shared" si="2163"/>
        <v>0</v>
      </c>
      <c r="AD4925" s="1">
        <f t="shared" si="2164"/>
        <v>3</v>
      </c>
      <c r="AE4925" s="1">
        <f t="shared" si="2165"/>
        <v>2</v>
      </c>
      <c r="AF4925" s="1">
        <f t="shared" si="2166"/>
        <v>0</v>
      </c>
      <c r="AG4925" s="1">
        <f t="shared" si="2167"/>
        <v>0</v>
      </c>
      <c r="AH4925" s="1">
        <f t="shared" si="2168"/>
        <v>0</v>
      </c>
      <c r="AI4925" s="1">
        <f t="shared" si="2169"/>
        <v>0</v>
      </c>
      <c r="AK4925" s="1" t="str">
        <f t="shared" si="2157"/>
        <v>320000</v>
      </c>
    </row>
    <row r="4926" spans="4:37" x14ac:dyDescent="0.25">
      <c r="D4926" s="27">
        <v>4904</v>
      </c>
      <c r="E4926" s="27">
        <f t="shared" si="2143"/>
        <v>0</v>
      </c>
      <c r="F4926" s="27">
        <f t="shared" si="2144"/>
        <v>0</v>
      </c>
      <c r="G4926" s="27">
        <f t="shared" si="2150"/>
        <v>0</v>
      </c>
      <c r="H4926" s="2">
        <f>_xlfn.IFNA(IF(MATCH(AK4926,$AK$23:AK4925,0)&gt;0,0,0),1)</f>
        <v>0</v>
      </c>
      <c r="I4926" s="2">
        <f t="shared" si="2142"/>
        <v>6</v>
      </c>
      <c r="J4926" s="31">
        <f t="shared" si="2151"/>
        <v>4</v>
      </c>
      <c r="K4926" s="32">
        <f t="shared" si="2145"/>
        <v>0</v>
      </c>
      <c r="L4926" s="31">
        <f t="shared" si="2152"/>
        <v>2</v>
      </c>
      <c r="M4926" s="32">
        <f t="shared" si="2146"/>
        <v>0</v>
      </c>
      <c r="N4926" s="31">
        <f t="shared" si="2153"/>
        <v>0</v>
      </c>
      <c r="O4926" s="32">
        <f t="shared" si="2147"/>
        <v>0</v>
      </c>
      <c r="P4926" s="31">
        <f t="shared" si="2154"/>
        <v>0</v>
      </c>
      <c r="Q4926" s="32">
        <f t="shared" si="2148"/>
        <v>0</v>
      </c>
      <c r="R4926" s="31">
        <f t="shared" si="2155"/>
        <v>0</v>
      </c>
      <c r="S4926" s="32">
        <f t="shared" si="2149"/>
        <v>0</v>
      </c>
      <c r="T4926" s="31">
        <f t="shared" si="2156"/>
        <v>0</v>
      </c>
      <c r="V4926" s="1">
        <f t="shared" si="2158"/>
        <v>4</v>
      </c>
      <c r="W4926" s="1">
        <f t="shared" si="2159"/>
        <v>2</v>
      </c>
      <c r="X4926" s="1">
        <f t="shared" si="2160"/>
        <v>0</v>
      </c>
      <c r="Y4926" s="1">
        <f t="shared" si="2161"/>
        <v>0</v>
      </c>
      <c r="Z4926" s="1">
        <f t="shared" si="2162"/>
        <v>0</v>
      </c>
      <c r="AA4926" s="1">
        <f t="shared" si="2163"/>
        <v>0</v>
      </c>
      <c r="AD4926" s="1">
        <f t="shared" si="2164"/>
        <v>4</v>
      </c>
      <c r="AE4926" s="1">
        <f t="shared" si="2165"/>
        <v>2</v>
      </c>
      <c r="AF4926" s="1">
        <f t="shared" si="2166"/>
        <v>0</v>
      </c>
      <c r="AG4926" s="1">
        <f t="shared" si="2167"/>
        <v>0</v>
      </c>
      <c r="AH4926" s="1">
        <f t="shared" si="2168"/>
        <v>0</v>
      </c>
      <c r="AI4926" s="1">
        <f t="shared" si="2169"/>
        <v>0</v>
      </c>
      <c r="AK4926" s="1" t="str">
        <f t="shared" si="2157"/>
        <v>420000</v>
      </c>
    </row>
    <row r="4927" spans="4:37" x14ac:dyDescent="0.25">
      <c r="D4927" s="27">
        <v>4905</v>
      </c>
      <c r="E4927" s="27">
        <f t="shared" si="2143"/>
        <v>0</v>
      </c>
      <c r="F4927" s="27">
        <f t="shared" si="2144"/>
        <v>0</v>
      </c>
      <c r="G4927" s="27">
        <f t="shared" si="2150"/>
        <v>0</v>
      </c>
      <c r="H4927" s="2">
        <f>_xlfn.IFNA(IF(MATCH(AK4927,$AK$23:AK4926,0)&gt;0,0,0),1)</f>
        <v>0</v>
      </c>
      <c r="I4927" s="2">
        <f t="shared" si="2142"/>
        <v>4</v>
      </c>
      <c r="J4927" s="31">
        <f t="shared" si="2151"/>
        <v>1</v>
      </c>
      <c r="K4927" s="32">
        <f t="shared" si="2145"/>
        <v>0</v>
      </c>
      <c r="L4927" s="31">
        <f t="shared" si="2152"/>
        <v>3</v>
      </c>
      <c r="M4927" s="32">
        <f t="shared" si="2146"/>
        <v>0</v>
      </c>
      <c r="N4927" s="31">
        <f t="shared" si="2153"/>
        <v>0</v>
      </c>
      <c r="O4927" s="32">
        <f t="shared" si="2147"/>
        <v>0</v>
      </c>
      <c r="P4927" s="31">
        <f t="shared" si="2154"/>
        <v>0</v>
      </c>
      <c r="Q4927" s="32">
        <f t="shared" si="2148"/>
        <v>0</v>
      </c>
      <c r="R4927" s="31">
        <f t="shared" si="2155"/>
        <v>0</v>
      </c>
      <c r="S4927" s="32">
        <f t="shared" si="2149"/>
        <v>0</v>
      </c>
      <c r="T4927" s="31">
        <f t="shared" si="2156"/>
        <v>0</v>
      </c>
      <c r="V4927" s="1">
        <f t="shared" si="2158"/>
        <v>1</v>
      </c>
      <c r="W4927" s="1">
        <f t="shared" si="2159"/>
        <v>3</v>
      </c>
      <c r="X4927" s="1">
        <f t="shared" si="2160"/>
        <v>0</v>
      </c>
      <c r="Y4927" s="1">
        <f t="shared" si="2161"/>
        <v>0</v>
      </c>
      <c r="Z4927" s="1">
        <f t="shared" si="2162"/>
        <v>0</v>
      </c>
      <c r="AA4927" s="1">
        <f t="shared" si="2163"/>
        <v>0</v>
      </c>
      <c r="AD4927" s="1">
        <f t="shared" si="2164"/>
        <v>3</v>
      </c>
      <c r="AE4927" s="1">
        <f t="shared" si="2165"/>
        <v>1</v>
      </c>
      <c r="AF4927" s="1">
        <f t="shared" si="2166"/>
        <v>0</v>
      </c>
      <c r="AG4927" s="1">
        <f t="shared" si="2167"/>
        <v>0</v>
      </c>
      <c r="AH4927" s="1">
        <f t="shared" si="2168"/>
        <v>0</v>
      </c>
      <c r="AI4927" s="1">
        <f t="shared" si="2169"/>
        <v>0</v>
      </c>
      <c r="AK4927" s="1" t="str">
        <f t="shared" si="2157"/>
        <v>310000</v>
      </c>
    </row>
    <row r="4928" spans="4:37" x14ac:dyDescent="0.25">
      <c r="D4928" s="27">
        <v>4906</v>
      </c>
      <c r="E4928" s="27">
        <f t="shared" si="2143"/>
        <v>0</v>
      </c>
      <c r="F4928" s="27">
        <f t="shared" si="2144"/>
        <v>0</v>
      </c>
      <c r="G4928" s="27">
        <f t="shared" si="2150"/>
        <v>0</v>
      </c>
      <c r="H4928" s="2">
        <f>_xlfn.IFNA(IF(MATCH(AK4928,$AK$23:AK4927,0)&gt;0,0,0),1)</f>
        <v>0</v>
      </c>
      <c r="I4928" s="2">
        <f t="shared" si="2142"/>
        <v>5</v>
      </c>
      <c r="J4928" s="31">
        <f t="shared" si="2151"/>
        <v>2</v>
      </c>
      <c r="K4928" s="32">
        <f t="shared" si="2145"/>
        <v>0</v>
      </c>
      <c r="L4928" s="31">
        <f t="shared" si="2152"/>
        <v>3</v>
      </c>
      <c r="M4928" s="32">
        <f t="shared" si="2146"/>
        <v>0</v>
      </c>
      <c r="N4928" s="31">
        <f t="shared" si="2153"/>
        <v>0</v>
      </c>
      <c r="O4928" s="32">
        <f t="shared" si="2147"/>
        <v>0</v>
      </c>
      <c r="P4928" s="31">
        <f t="shared" si="2154"/>
        <v>0</v>
      </c>
      <c r="Q4928" s="32">
        <f t="shared" si="2148"/>
        <v>0</v>
      </c>
      <c r="R4928" s="31">
        <f t="shared" si="2155"/>
        <v>0</v>
      </c>
      <c r="S4928" s="32">
        <f t="shared" si="2149"/>
        <v>0</v>
      </c>
      <c r="T4928" s="31">
        <f t="shared" si="2156"/>
        <v>0</v>
      </c>
      <c r="V4928" s="1">
        <f t="shared" si="2158"/>
        <v>2</v>
      </c>
      <c r="W4928" s="1">
        <f t="shared" si="2159"/>
        <v>3</v>
      </c>
      <c r="X4928" s="1">
        <f t="shared" si="2160"/>
        <v>0</v>
      </c>
      <c r="Y4928" s="1">
        <f t="shared" si="2161"/>
        <v>0</v>
      </c>
      <c r="Z4928" s="1">
        <f t="shared" si="2162"/>
        <v>0</v>
      </c>
      <c r="AA4928" s="1">
        <f t="shared" si="2163"/>
        <v>0</v>
      </c>
      <c r="AD4928" s="1">
        <f t="shared" si="2164"/>
        <v>3</v>
      </c>
      <c r="AE4928" s="1">
        <f t="shared" si="2165"/>
        <v>2</v>
      </c>
      <c r="AF4928" s="1">
        <f t="shared" si="2166"/>
        <v>0</v>
      </c>
      <c r="AG4928" s="1">
        <f t="shared" si="2167"/>
        <v>0</v>
      </c>
      <c r="AH4928" s="1">
        <f t="shared" si="2168"/>
        <v>0</v>
      </c>
      <c r="AI4928" s="1">
        <f t="shared" si="2169"/>
        <v>0</v>
      </c>
      <c r="AK4928" s="1" t="str">
        <f t="shared" si="2157"/>
        <v>320000</v>
      </c>
    </row>
    <row r="4929" spans="4:37" x14ac:dyDescent="0.25">
      <c r="D4929" s="27">
        <v>4907</v>
      </c>
      <c r="E4929" s="27">
        <f t="shared" si="2143"/>
        <v>0</v>
      </c>
      <c r="F4929" s="27">
        <f t="shared" si="2144"/>
        <v>0</v>
      </c>
      <c r="G4929" s="27">
        <f t="shared" si="2150"/>
        <v>0</v>
      </c>
      <c r="H4929" s="2">
        <f>_xlfn.IFNA(IF(MATCH(AK4929,$AK$23:AK4928,0)&gt;0,0,0),1)</f>
        <v>0</v>
      </c>
      <c r="I4929" s="2">
        <f t="shared" si="2142"/>
        <v>6</v>
      </c>
      <c r="J4929" s="31">
        <f t="shared" si="2151"/>
        <v>3</v>
      </c>
      <c r="K4929" s="32">
        <f t="shared" si="2145"/>
        <v>1</v>
      </c>
      <c r="L4929" s="31">
        <f t="shared" si="2152"/>
        <v>3</v>
      </c>
      <c r="M4929" s="32">
        <f t="shared" si="2146"/>
        <v>0</v>
      </c>
      <c r="N4929" s="31">
        <f t="shared" si="2153"/>
        <v>0</v>
      </c>
      <c r="O4929" s="32">
        <f t="shared" si="2147"/>
        <v>0</v>
      </c>
      <c r="P4929" s="31">
        <f t="shared" si="2154"/>
        <v>0</v>
      </c>
      <c r="Q4929" s="32">
        <f t="shared" si="2148"/>
        <v>0</v>
      </c>
      <c r="R4929" s="31">
        <f t="shared" si="2155"/>
        <v>0</v>
      </c>
      <c r="S4929" s="32">
        <f t="shared" si="2149"/>
        <v>0</v>
      </c>
      <c r="T4929" s="31">
        <f t="shared" si="2156"/>
        <v>0</v>
      </c>
      <c r="V4929" s="1">
        <f t="shared" si="2158"/>
        <v>3</v>
      </c>
      <c r="W4929" s="1">
        <f t="shared" si="2159"/>
        <v>3</v>
      </c>
      <c r="X4929" s="1">
        <f t="shared" si="2160"/>
        <v>0</v>
      </c>
      <c r="Y4929" s="1">
        <f t="shared" si="2161"/>
        <v>0</v>
      </c>
      <c r="Z4929" s="1">
        <f t="shared" si="2162"/>
        <v>0</v>
      </c>
      <c r="AA4929" s="1">
        <f t="shared" si="2163"/>
        <v>0</v>
      </c>
      <c r="AD4929" s="1">
        <f t="shared" si="2164"/>
        <v>3</v>
      </c>
      <c r="AE4929" s="1">
        <f t="shared" si="2165"/>
        <v>3</v>
      </c>
      <c r="AF4929" s="1">
        <f t="shared" si="2166"/>
        <v>0</v>
      </c>
      <c r="AG4929" s="1">
        <f t="shared" si="2167"/>
        <v>0</v>
      </c>
      <c r="AH4929" s="1">
        <f t="shared" si="2168"/>
        <v>0</v>
      </c>
      <c r="AI4929" s="1">
        <f t="shared" si="2169"/>
        <v>0</v>
      </c>
      <c r="AK4929" s="1" t="str">
        <f t="shared" si="2157"/>
        <v>330000</v>
      </c>
    </row>
    <row r="4930" spans="4:37" x14ac:dyDescent="0.25">
      <c r="D4930" s="27">
        <v>4908</v>
      </c>
      <c r="E4930" s="27">
        <f t="shared" si="2143"/>
        <v>0</v>
      </c>
      <c r="F4930" s="27">
        <f t="shared" si="2144"/>
        <v>0</v>
      </c>
      <c r="G4930" s="27">
        <f t="shared" si="2150"/>
        <v>0</v>
      </c>
      <c r="H4930" s="2">
        <f>_xlfn.IFNA(IF(MATCH(AK4930,$AK$23:AK4929,0)&gt;0,0,0),1)</f>
        <v>0</v>
      </c>
      <c r="I4930" s="2">
        <f t="shared" si="2142"/>
        <v>7</v>
      </c>
      <c r="J4930" s="31">
        <f t="shared" si="2151"/>
        <v>4</v>
      </c>
      <c r="K4930" s="32">
        <f t="shared" si="2145"/>
        <v>0</v>
      </c>
      <c r="L4930" s="31">
        <f t="shared" si="2152"/>
        <v>3</v>
      </c>
      <c r="M4930" s="32">
        <f t="shared" si="2146"/>
        <v>0</v>
      </c>
      <c r="N4930" s="31">
        <f t="shared" si="2153"/>
        <v>0</v>
      </c>
      <c r="O4930" s="32">
        <f t="shared" si="2147"/>
        <v>0</v>
      </c>
      <c r="P4930" s="31">
        <f t="shared" si="2154"/>
        <v>0</v>
      </c>
      <c r="Q4930" s="32">
        <f t="shared" si="2148"/>
        <v>0</v>
      </c>
      <c r="R4930" s="31">
        <f t="shared" si="2155"/>
        <v>0</v>
      </c>
      <c r="S4930" s="32">
        <f t="shared" si="2149"/>
        <v>0</v>
      </c>
      <c r="T4930" s="31">
        <f t="shared" si="2156"/>
        <v>0</v>
      </c>
      <c r="V4930" s="1">
        <f t="shared" si="2158"/>
        <v>4</v>
      </c>
      <c r="W4930" s="1">
        <f t="shared" si="2159"/>
        <v>3</v>
      </c>
      <c r="X4930" s="1">
        <f t="shared" si="2160"/>
        <v>0</v>
      </c>
      <c r="Y4930" s="1">
        <f t="shared" si="2161"/>
        <v>0</v>
      </c>
      <c r="Z4930" s="1">
        <f t="shared" si="2162"/>
        <v>0</v>
      </c>
      <c r="AA4930" s="1">
        <f t="shared" si="2163"/>
        <v>0</v>
      </c>
      <c r="AD4930" s="1">
        <f t="shared" si="2164"/>
        <v>4</v>
      </c>
      <c r="AE4930" s="1">
        <f t="shared" si="2165"/>
        <v>3</v>
      </c>
      <c r="AF4930" s="1">
        <f t="shared" si="2166"/>
        <v>0</v>
      </c>
      <c r="AG4930" s="1">
        <f t="shared" si="2167"/>
        <v>0</v>
      </c>
      <c r="AH4930" s="1">
        <f t="shared" si="2168"/>
        <v>0</v>
      </c>
      <c r="AI4930" s="1">
        <f t="shared" si="2169"/>
        <v>0</v>
      </c>
      <c r="AK4930" s="1" t="str">
        <f t="shared" si="2157"/>
        <v>430000</v>
      </c>
    </row>
    <row r="4931" spans="4:37" x14ac:dyDescent="0.25">
      <c r="D4931" s="27">
        <v>4909</v>
      </c>
      <c r="E4931" s="27">
        <f t="shared" si="2143"/>
        <v>0</v>
      </c>
      <c r="F4931" s="27">
        <f t="shared" si="2144"/>
        <v>0</v>
      </c>
      <c r="G4931" s="27">
        <f t="shared" si="2150"/>
        <v>0</v>
      </c>
      <c r="H4931" s="2">
        <f>_xlfn.IFNA(IF(MATCH(AK4931,$AK$23:AK4930,0)&gt;0,0,0),1)</f>
        <v>0</v>
      </c>
      <c r="I4931" s="2">
        <f t="shared" si="2142"/>
        <v>5</v>
      </c>
      <c r="J4931" s="31">
        <f t="shared" si="2151"/>
        <v>1</v>
      </c>
      <c r="K4931" s="32">
        <f t="shared" si="2145"/>
        <v>0</v>
      </c>
      <c r="L4931" s="31">
        <f t="shared" si="2152"/>
        <v>4</v>
      </c>
      <c r="M4931" s="32">
        <f t="shared" si="2146"/>
        <v>0</v>
      </c>
      <c r="N4931" s="31">
        <f t="shared" si="2153"/>
        <v>0</v>
      </c>
      <c r="O4931" s="32">
        <f t="shared" si="2147"/>
        <v>0</v>
      </c>
      <c r="P4931" s="31">
        <f t="shared" si="2154"/>
        <v>0</v>
      </c>
      <c r="Q4931" s="32">
        <f t="shared" si="2148"/>
        <v>0</v>
      </c>
      <c r="R4931" s="31">
        <f t="shared" si="2155"/>
        <v>0</v>
      </c>
      <c r="S4931" s="32">
        <f t="shared" si="2149"/>
        <v>0</v>
      </c>
      <c r="T4931" s="31">
        <f t="shared" si="2156"/>
        <v>0</v>
      </c>
      <c r="V4931" s="1">
        <f t="shared" si="2158"/>
        <v>1</v>
      </c>
      <c r="W4931" s="1">
        <f t="shared" si="2159"/>
        <v>4</v>
      </c>
      <c r="X4931" s="1">
        <f t="shared" si="2160"/>
        <v>0</v>
      </c>
      <c r="Y4931" s="1">
        <f t="shared" si="2161"/>
        <v>0</v>
      </c>
      <c r="Z4931" s="1">
        <f t="shared" si="2162"/>
        <v>0</v>
      </c>
      <c r="AA4931" s="1">
        <f t="shared" si="2163"/>
        <v>0</v>
      </c>
      <c r="AD4931" s="1">
        <f t="shared" si="2164"/>
        <v>4</v>
      </c>
      <c r="AE4931" s="1">
        <f t="shared" si="2165"/>
        <v>1</v>
      </c>
      <c r="AF4931" s="1">
        <f t="shared" si="2166"/>
        <v>0</v>
      </c>
      <c r="AG4931" s="1">
        <f t="shared" si="2167"/>
        <v>0</v>
      </c>
      <c r="AH4931" s="1">
        <f t="shared" si="2168"/>
        <v>0</v>
      </c>
      <c r="AI4931" s="1">
        <f t="shared" si="2169"/>
        <v>0</v>
      </c>
      <c r="AK4931" s="1" t="str">
        <f t="shared" si="2157"/>
        <v>410000</v>
      </c>
    </row>
    <row r="4932" spans="4:37" x14ac:dyDescent="0.25">
      <c r="D4932" s="27">
        <v>4910</v>
      </c>
      <c r="E4932" s="27">
        <f t="shared" si="2143"/>
        <v>0</v>
      </c>
      <c r="F4932" s="27">
        <f t="shared" si="2144"/>
        <v>0</v>
      </c>
      <c r="G4932" s="27">
        <f t="shared" si="2150"/>
        <v>0</v>
      </c>
      <c r="H4932" s="2">
        <f>_xlfn.IFNA(IF(MATCH(AK4932,$AK$23:AK4931,0)&gt;0,0,0),1)</f>
        <v>0</v>
      </c>
      <c r="I4932" s="2">
        <f t="shared" si="2142"/>
        <v>6</v>
      </c>
      <c r="J4932" s="31">
        <f t="shared" si="2151"/>
        <v>2</v>
      </c>
      <c r="K4932" s="32">
        <f t="shared" si="2145"/>
        <v>0</v>
      </c>
      <c r="L4932" s="31">
        <f t="shared" si="2152"/>
        <v>4</v>
      </c>
      <c r="M4932" s="32">
        <f t="shared" si="2146"/>
        <v>0</v>
      </c>
      <c r="N4932" s="31">
        <f t="shared" si="2153"/>
        <v>0</v>
      </c>
      <c r="O4932" s="32">
        <f t="shared" si="2147"/>
        <v>0</v>
      </c>
      <c r="P4932" s="31">
        <f t="shared" si="2154"/>
        <v>0</v>
      </c>
      <c r="Q4932" s="32">
        <f t="shared" si="2148"/>
        <v>0</v>
      </c>
      <c r="R4932" s="31">
        <f t="shared" si="2155"/>
        <v>0</v>
      </c>
      <c r="S4932" s="32">
        <f t="shared" si="2149"/>
        <v>0</v>
      </c>
      <c r="T4932" s="31">
        <f t="shared" si="2156"/>
        <v>0</v>
      </c>
      <c r="V4932" s="1">
        <f t="shared" si="2158"/>
        <v>2</v>
      </c>
      <c r="W4932" s="1">
        <f t="shared" si="2159"/>
        <v>4</v>
      </c>
      <c r="X4932" s="1">
        <f t="shared" si="2160"/>
        <v>0</v>
      </c>
      <c r="Y4932" s="1">
        <f t="shared" si="2161"/>
        <v>0</v>
      </c>
      <c r="Z4932" s="1">
        <f t="shared" si="2162"/>
        <v>0</v>
      </c>
      <c r="AA4932" s="1">
        <f t="shared" si="2163"/>
        <v>0</v>
      </c>
      <c r="AD4932" s="1">
        <f t="shared" si="2164"/>
        <v>4</v>
      </c>
      <c r="AE4932" s="1">
        <f t="shared" si="2165"/>
        <v>2</v>
      </c>
      <c r="AF4932" s="1">
        <f t="shared" si="2166"/>
        <v>0</v>
      </c>
      <c r="AG4932" s="1">
        <f t="shared" si="2167"/>
        <v>0</v>
      </c>
      <c r="AH4932" s="1">
        <f t="shared" si="2168"/>
        <v>0</v>
      </c>
      <c r="AI4932" s="1">
        <f t="shared" si="2169"/>
        <v>0</v>
      </c>
      <c r="AK4932" s="1" t="str">
        <f t="shared" si="2157"/>
        <v>420000</v>
      </c>
    </row>
    <row r="4933" spans="4:37" x14ac:dyDescent="0.25">
      <c r="D4933" s="27">
        <v>4911</v>
      </c>
      <c r="E4933" s="27">
        <f t="shared" si="2143"/>
        <v>0</v>
      </c>
      <c r="F4933" s="27">
        <f t="shared" si="2144"/>
        <v>0</v>
      </c>
      <c r="G4933" s="27">
        <f t="shared" si="2150"/>
        <v>0</v>
      </c>
      <c r="H4933" s="2">
        <f>_xlfn.IFNA(IF(MATCH(AK4933,$AK$23:AK4932,0)&gt;0,0,0),1)</f>
        <v>0</v>
      </c>
      <c r="I4933" s="2">
        <f t="shared" si="2142"/>
        <v>7</v>
      </c>
      <c r="J4933" s="31">
        <f t="shared" si="2151"/>
        <v>3</v>
      </c>
      <c r="K4933" s="32">
        <f t="shared" si="2145"/>
        <v>0</v>
      </c>
      <c r="L4933" s="31">
        <f t="shared" si="2152"/>
        <v>4</v>
      </c>
      <c r="M4933" s="32">
        <f t="shared" si="2146"/>
        <v>0</v>
      </c>
      <c r="N4933" s="31">
        <f t="shared" si="2153"/>
        <v>0</v>
      </c>
      <c r="O4933" s="32">
        <f t="shared" si="2147"/>
        <v>0</v>
      </c>
      <c r="P4933" s="31">
        <f t="shared" si="2154"/>
        <v>0</v>
      </c>
      <c r="Q4933" s="32">
        <f t="shared" si="2148"/>
        <v>0</v>
      </c>
      <c r="R4933" s="31">
        <f t="shared" si="2155"/>
        <v>0</v>
      </c>
      <c r="S4933" s="32">
        <f t="shared" si="2149"/>
        <v>0</v>
      </c>
      <c r="T4933" s="31">
        <f t="shared" si="2156"/>
        <v>0</v>
      </c>
      <c r="V4933" s="1">
        <f t="shared" si="2158"/>
        <v>3</v>
      </c>
      <c r="W4933" s="1">
        <f t="shared" si="2159"/>
        <v>4</v>
      </c>
      <c r="X4933" s="1">
        <f t="shared" si="2160"/>
        <v>0</v>
      </c>
      <c r="Y4933" s="1">
        <f t="shared" si="2161"/>
        <v>0</v>
      </c>
      <c r="Z4933" s="1">
        <f t="shared" si="2162"/>
        <v>0</v>
      </c>
      <c r="AA4933" s="1">
        <f t="shared" si="2163"/>
        <v>0</v>
      </c>
      <c r="AD4933" s="1">
        <f t="shared" si="2164"/>
        <v>4</v>
      </c>
      <c r="AE4933" s="1">
        <f t="shared" si="2165"/>
        <v>3</v>
      </c>
      <c r="AF4933" s="1">
        <f t="shared" si="2166"/>
        <v>0</v>
      </c>
      <c r="AG4933" s="1">
        <f t="shared" si="2167"/>
        <v>0</v>
      </c>
      <c r="AH4933" s="1">
        <f t="shared" si="2168"/>
        <v>0</v>
      </c>
      <c r="AI4933" s="1">
        <f t="shared" si="2169"/>
        <v>0</v>
      </c>
      <c r="AK4933" s="1" t="str">
        <f t="shared" si="2157"/>
        <v>430000</v>
      </c>
    </row>
    <row r="4934" spans="4:37" x14ac:dyDescent="0.25">
      <c r="D4934" s="27">
        <v>4912</v>
      </c>
      <c r="E4934" s="27">
        <f t="shared" si="2143"/>
        <v>0</v>
      </c>
      <c r="F4934" s="27">
        <f t="shared" si="2144"/>
        <v>0</v>
      </c>
      <c r="G4934" s="27">
        <f t="shared" si="2150"/>
        <v>0</v>
      </c>
      <c r="H4934" s="2">
        <f>_xlfn.IFNA(IF(MATCH(AK4934,$AK$23:AK4933,0)&gt;0,0,0),1)</f>
        <v>0</v>
      </c>
      <c r="I4934" s="2">
        <f t="shared" si="2142"/>
        <v>8</v>
      </c>
      <c r="J4934" s="31">
        <f t="shared" si="2151"/>
        <v>4</v>
      </c>
      <c r="K4934" s="32">
        <f t="shared" si="2145"/>
        <v>1</v>
      </c>
      <c r="L4934" s="31">
        <f t="shared" si="2152"/>
        <v>4</v>
      </c>
      <c r="M4934" s="32">
        <f t="shared" si="2146"/>
        <v>0</v>
      </c>
      <c r="N4934" s="31">
        <f t="shared" si="2153"/>
        <v>0</v>
      </c>
      <c r="O4934" s="32">
        <f t="shared" si="2147"/>
        <v>0</v>
      </c>
      <c r="P4934" s="31">
        <f t="shared" si="2154"/>
        <v>0</v>
      </c>
      <c r="Q4934" s="32">
        <f t="shared" si="2148"/>
        <v>0</v>
      </c>
      <c r="R4934" s="31">
        <f t="shared" si="2155"/>
        <v>0</v>
      </c>
      <c r="S4934" s="32">
        <f t="shared" si="2149"/>
        <v>0</v>
      </c>
      <c r="T4934" s="31">
        <f t="shared" si="2156"/>
        <v>0</v>
      </c>
      <c r="V4934" s="1">
        <f t="shared" si="2158"/>
        <v>4</v>
      </c>
      <c r="W4934" s="1">
        <f t="shared" si="2159"/>
        <v>4</v>
      </c>
      <c r="X4934" s="1">
        <f t="shared" si="2160"/>
        <v>0</v>
      </c>
      <c r="Y4934" s="1">
        <f t="shared" si="2161"/>
        <v>0</v>
      </c>
      <c r="Z4934" s="1">
        <f t="shared" si="2162"/>
        <v>0</v>
      </c>
      <c r="AA4934" s="1">
        <f t="shared" si="2163"/>
        <v>0</v>
      </c>
      <c r="AD4934" s="1">
        <f t="shared" si="2164"/>
        <v>4</v>
      </c>
      <c r="AE4934" s="1">
        <f t="shared" si="2165"/>
        <v>4</v>
      </c>
      <c r="AF4934" s="1">
        <f t="shared" si="2166"/>
        <v>0</v>
      </c>
      <c r="AG4934" s="1">
        <f t="shared" si="2167"/>
        <v>0</v>
      </c>
      <c r="AH4934" s="1">
        <f t="shared" si="2168"/>
        <v>0</v>
      </c>
      <c r="AI4934" s="1">
        <f t="shared" si="2169"/>
        <v>0</v>
      </c>
      <c r="AK4934" s="1" t="str">
        <f t="shared" si="2157"/>
        <v>440000</v>
      </c>
    </row>
    <row r="4935" spans="4:37" x14ac:dyDescent="0.25">
      <c r="D4935" s="27">
        <v>4913</v>
      </c>
      <c r="E4935" s="27">
        <f t="shared" si="2143"/>
        <v>0</v>
      </c>
      <c r="F4935" s="27">
        <f t="shared" si="2144"/>
        <v>0</v>
      </c>
      <c r="G4935" s="27">
        <f t="shared" si="2150"/>
        <v>0</v>
      </c>
      <c r="H4935" s="2">
        <f>_xlfn.IFNA(IF(MATCH(AK4935,$AK$23:AK4934,0)&gt;0,0,0),1)</f>
        <v>0</v>
      </c>
      <c r="I4935" s="2">
        <f t="shared" si="2142"/>
        <v>2</v>
      </c>
      <c r="J4935" s="31">
        <f t="shared" si="2151"/>
        <v>1</v>
      </c>
      <c r="K4935" s="32">
        <f t="shared" si="2145"/>
        <v>1</v>
      </c>
      <c r="L4935" s="31">
        <f t="shared" si="2152"/>
        <v>1</v>
      </c>
      <c r="M4935" s="32">
        <f t="shared" si="2146"/>
        <v>0</v>
      </c>
      <c r="N4935" s="31">
        <f t="shared" si="2153"/>
        <v>0</v>
      </c>
      <c r="O4935" s="32">
        <f t="shared" si="2147"/>
        <v>0</v>
      </c>
      <c r="P4935" s="31">
        <f t="shared" si="2154"/>
        <v>0</v>
      </c>
      <c r="Q4935" s="32">
        <f t="shared" si="2148"/>
        <v>0</v>
      </c>
      <c r="R4935" s="31">
        <f t="shared" si="2155"/>
        <v>0</v>
      </c>
      <c r="S4935" s="32">
        <f t="shared" si="2149"/>
        <v>0</v>
      </c>
      <c r="T4935" s="31">
        <f t="shared" si="2156"/>
        <v>0</v>
      </c>
      <c r="V4935" s="1">
        <f t="shared" si="2158"/>
        <v>1</v>
      </c>
      <c r="W4935" s="1">
        <f t="shared" si="2159"/>
        <v>1</v>
      </c>
      <c r="X4935" s="1">
        <f t="shared" si="2160"/>
        <v>0</v>
      </c>
      <c r="Y4935" s="1">
        <f t="shared" si="2161"/>
        <v>0</v>
      </c>
      <c r="Z4935" s="1">
        <f t="shared" si="2162"/>
        <v>0</v>
      </c>
      <c r="AA4935" s="1">
        <f t="shared" si="2163"/>
        <v>0</v>
      </c>
      <c r="AD4935" s="1">
        <f t="shared" si="2164"/>
        <v>1</v>
      </c>
      <c r="AE4935" s="1">
        <f t="shared" si="2165"/>
        <v>1</v>
      </c>
      <c r="AF4935" s="1">
        <f t="shared" si="2166"/>
        <v>0</v>
      </c>
      <c r="AG4935" s="1">
        <f t="shared" si="2167"/>
        <v>0</v>
      </c>
      <c r="AH4935" s="1">
        <f t="shared" si="2168"/>
        <v>0</v>
      </c>
      <c r="AI4935" s="1">
        <f t="shared" si="2169"/>
        <v>0</v>
      </c>
      <c r="AK4935" s="1" t="str">
        <f t="shared" si="2157"/>
        <v>110000</v>
      </c>
    </row>
    <row r="4936" spans="4:37" x14ac:dyDescent="0.25">
      <c r="D4936" s="27">
        <v>4914</v>
      </c>
      <c r="E4936" s="27">
        <f t="shared" si="2143"/>
        <v>0</v>
      </c>
      <c r="F4936" s="27">
        <f t="shared" si="2144"/>
        <v>0</v>
      </c>
      <c r="G4936" s="27">
        <f t="shared" si="2150"/>
        <v>0</v>
      </c>
      <c r="H4936" s="2">
        <f>_xlfn.IFNA(IF(MATCH(AK4936,$AK$23:AK4935,0)&gt;0,0,0),1)</f>
        <v>0</v>
      </c>
      <c r="I4936" s="2">
        <f t="shared" si="2142"/>
        <v>3</v>
      </c>
      <c r="J4936" s="31">
        <f t="shared" si="2151"/>
        <v>2</v>
      </c>
      <c r="K4936" s="32">
        <f t="shared" si="2145"/>
        <v>0</v>
      </c>
      <c r="L4936" s="31">
        <f t="shared" si="2152"/>
        <v>1</v>
      </c>
      <c r="M4936" s="32">
        <f t="shared" si="2146"/>
        <v>0</v>
      </c>
      <c r="N4936" s="31">
        <f t="shared" si="2153"/>
        <v>0</v>
      </c>
      <c r="O4936" s="32">
        <f t="shared" si="2147"/>
        <v>0</v>
      </c>
      <c r="P4936" s="31">
        <f t="shared" si="2154"/>
        <v>0</v>
      </c>
      <c r="Q4936" s="32">
        <f t="shared" si="2148"/>
        <v>0</v>
      </c>
      <c r="R4936" s="31">
        <f t="shared" si="2155"/>
        <v>0</v>
      </c>
      <c r="S4936" s="32">
        <f t="shared" si="2149"/>
        <v>0</v>
      </c>
      <c r="T4936" s="31">
        <f t="shared" si="2156"/>
        <v>0</v>
      </c>
      <c r="V4936" s="1">
        <f t="shared" si="2158"/>
        <v>2</v>
      </c>
      <c r="W4936" s="1">
        <f t="shared" si="2159"/>
        <v>1</v>
      </c>
      <c r="X4936" s="1">
        <f t="shared" si="2160"/>
        <v>0</v>
      </c>
      <c r="Y4936" s="1">
        <f t="shared" si="2161"/>
        <v>0</v>
      </c>
      <c r="Z4936" s="1">
        <f t="shared" si="2162"/>
        <v>0</v>
      </c>
      <c r="AA4936" s="1">
        <f t="shared" si="2163"/>
        <v>0</v>
      </c>
      <c r="AD4936" s="1">
        <f t="shared" si="2164"/>
        <v>2</v>
      </c>
      <c r="AE4936" s="1">
        <f t="shared" si="2165"/>
        <v>1</v>
      </c>
      <c r="AF4936" s="1">
        <f t="shared" si="2166"/>
        <v>0</v>
      </c>
      <c r="AG4936" s="1">
        <f t="shared" si="2167"/>
        <v>0</v>
      </c>
      <c r="AH4936" s="1">
        <f t="shared" si="2168"/>
        <v>0</v>
      </c>
      <c r="AI4936" s="1">
        <f t="shared" si="2169"/>
        <v>0</v>
      </c>
      <c r="AK4936" s="1" t="str">
        <f t="shared" si="2157"/>
        <v>210000</v>
      </c>
    </row>
    <row r="4937" spans="4:37" x14ac:dyDescent="0.25">
      <c r="D4937" s="27">
        <v>4915</v>
      </c>
      <c r="E4937" s="27">
        <f t="shared" si="2143"/>
        <v>0</v>
      </c>
      <c r="F4937" s="27">
        <f t="shared" si="2144"/>
        <v>0</v>
      </c>
      <c r="G4937" s="27">
        <f t="shared" si="2150"/>
        <v>0</v>
      </c>
      <c r="H4937" s="2">
        <f>_xlfn.IFNA(IF(MATCH(AK4937,$AK$23:AK4936,0)&gt;0,0,0),1)</f>
        <v>0</v>
      </c>
      <c r="I4937" s="2">
        <f t="shared" si="2142"/>
        <v>4</v>
      </c>
      <c r="J4937" s="31">
        <f t="shared" si="2151"/>
        <v>3</v>
      </c>
      <c r="K4937" s="32">
        <f t="shared" si="2145"/>
        <v>0</v>
      </c>
      <c r="L4937" s="31">
        <f t="shared" si="2152"/>
        <v>1</v>
      </c>
      <c r="M4937" s="32">
        <f t="shared" si="2146"/>
        <v>0</v>
      </c>
      <c r="N4937" s="31">
        <f t="shared" si="2153"/>
        <v>0</v>
      </c>
      <c r="O4937" s="32">
        <f t="shared" si="2147"/>
        <v>0</v>
      </c>
      <c r="P4937" s="31">
        <f t="shared" si="2154"/>
        <v>0</v>
      </c>
      <c r="Q4937" s="32">
        <f t="shared" si="2148"/>
        <v>0</v>
      </c>
      <c r="R4937" s="31">
        <f t="shared" si="2155"/>
        <v>0</v>
      </c>
      <c r="S4937" s="32">
        <f t="shared" si="2149"/>
        <v>0</v>
      </c>
      <c r="T4937" s="31">
        <f t="shared" si="2156"/>
        <v>0</v>
      </c>
      <c r="V4937" s="1">
        <f t="shared" si="2158"/>
        <v>3</v>
      </c>
      <c r="W4937" s="1">
        <f t="shared" si="2159"/>
        <v>1</v>
      </c>
      <c r="X4937" s="1">
        <f t="shared" si="2160"/>
        <v>0</v>
      </c>
      <c r="Y4937" s="1">
        <f t="shared" si="2161"/>
        <v>0</v>
      </c>
      <c r="Z4937" s="1">
        <f t="shared" si="2162"/>
        <v>0</v>
      </c>
      <c r="AA4937" s="1">
        <f t="shared" si="2163"/>
        <v>0</v>
      </c>
      <c r="AD4937" s="1">
        <f t="shared" si="2164"/>
        <v>3</v>
      </c>
      <c r="AE4937" s="1">
        <f t="shared" si="2165"/>
        <v>1</v>
      </c>
      <c r="AF4937" s="1">
        <f t="shared" si="2166"/>
        <v>0</v>
      </c>
      <c r="AG4937" s="1">
        <f t="shared" si="2167"/>
        <v>0</v>
      </c>
      <c r="AH4937" s="1">
        <f t="shared" si="2168"/>
        <v>0</v>
      </c>
      <c r="AI4937" s="1">
        <f t="shared" si="2169"/>
        <v>0</v>
      </c>
      <c r="AK4937" s="1" t="str">
        <f t="shared" si="2157"/>
        <v>310000</v>
      </c>
    </row>
    <row r="4938" spans="4:37" x14ac:dyDescent="0.25">
      <c r="D4938" s="27">
        <v>4916</v>
      </c>
      <c r="E4938" s="27">
        <f t="shared" si="2143"/>
        <v>0</v>
      </c>
      <c r="F4938" s="27">
        <f t="shared" si="2144"/>
        <v>0</v>
      </c>
      <c r="G4938" s="27">
        <f t="shared" si="2150"/>
        <v>0</v>
      </c>
      <c r="H4938" s="2">
        <f>_xlfn.IFNA(IF(MATCH(AK4938,$AK$23:AK4937,0)&gt;0,0,0),1)</f>
        <v>0</v>
      </c>
      <c r="I4938" s="2">
        <f t="shared" si="2142"/>
        <v>5</v>
      </c>
      <c r="J4938" s="31">
        <f t="shared" si="2151"/>
        <v>4</v>
      </c>
      <c r="K4938" s="32">
        <f t="shared" si="2145"/>
        <v>0</v>
      </c>
      <c r="L4938" s="31">
        <f t="shared" si="2152"/>
        <v>1</v>
      </c>
      <c r="M4938" s="32">
        <f t="shared" si="2146"/>
        <v>0</v>
      </c>
      <c r="N4938" s="31">
        <f t="shared" si="2153"/>
        <v>0</v>
      </c>
      <c r="O4938" s="32">
        <f t="shared" si="2147"/>
        <v>0</v>
      </c>
      <c r="P4938" s="31">
        <f t="shared" si="2154"/>
        <v>0</v>
      </c>
      <c r="Q4938" s="32">
        <f t="shared" si="2148"/>
        <v>0</v>
      </c>
      <c r="R4938" s="31">
        <f t="shared" si="2155"/>
        <v>0</v>
      </c>
      <c r="S4938" s="32">
        <f t="shared" si="2149"/>
        <v>0</v>
      </c>
      <c r="T4938" s="31">
        <f t="shared" si="2156"/>
        <v>0</v>
      </c>
      <c r="V4938" s="1">
        <f t="shared" si="2158"/>
        <v>4</v>
      </c>
      <c r="W4938" s="1">
        <f t="shared" si="2159"/>
        <v>1</v>
      </c>
      <c r="X4938" s="1">
        <f t="shared" si="2160"/>
        <v>0</v>
      </c>
      <c r="Y4938" s="1">
        <f t="shared" si="2161"/>
        <v>0</v>
      </c>
      <c r="Z4938" s="1">
        <f t="shared" si="2162"/>
        <v>0</v>
      </c>
      <c r="AA4938" s="1">
        <f t="shared" si="2163"/>
        <v>0</v>
      </c>
      <c r="AD4938" s="1">
        <f t="shared" si="2164"/>
        <v>4</v>
      </c>
      <c r="AE4938" s="1">
        <f t="shared" si="2165"/>
        <v>1</v>
      </c>
      <c r="AF4938" s="1">
        <f t="shared" si="2166"/>
        <v>0</v>
      </c>
      <c r="AG4938" s="1">
        <f t="shared" si="2167"/>
        <v>0</v>
      </c>
      <c r="AH4938" s="1">
        <f t="shared" si="2168"/>
        <v>0</v>
      </c>
      <c r="AI4938" s="1">
        <f t="shared" si="2169"/>
        <v>0</v>
      </c>
      <c r="AK4938" s="1" t="str">
        <f t="shared" si="2157"/>
        <v>410000</v>
      </c>
    </row>
    <row r="4939" spans="4:37" x14ac:dyDescent="0.25">
      <c r="D4939" s="27">
        <v>4917</v>
      </c>
      <c r="E4939" s="27">
        <f t="shared" si="2143"/>
        <v>0</v>
      </c>
      <c r="F4939" s="27">
        <f t="shared" si="2144"/>
        <v>0</v>
      </c>
      <c r="G4939" s="27">
        <f t="shared" si="2150"/>
        <v>0</v>
      </c>
      <c r="H4939" s="2">
        <f>_xlfn.IFNA(IF(MATCH(AK4939,$AK$23:AK4938,0)&gt;0,0,0),1)</f>
        <v>0</v>
      </c>
      <c r="I4939" s="2">
        <f t="shared" si="2142"/>
        <v>3</v>
      </c>
      <c r="J4939" s="31">
        <f t="shared" si="2151"/>
        <v>1</v>
      </c>
      <c r="K4939" s="32">
        <f t="shared" si="2145"/>
        <v>0</v>
      </c>
      <c r="L4939" s="31">
        <f t="shared" si="2152"/>
        <v>2</v>
      </c>
      <c r="M4939" s="32">
        <f t="shared" si="2146"/>
        <v>0</v>
      </c>
      <c r="N4939" s="31">
        <f t="shared" si="2153"/>
        <v>0</v>
      </c>
      <c r="O4939" s="32">
        <f t="shared" si="2147"/>
        <v>0</v>
      </c>
      <c r="P4939" s="31">
        <f t="shared" si="2154"/>
        <v>0</v>
      </c>
      <c r="Q4939" s="32">
        <f t="shared" si="2148"/>
        <v>0</v>
      </c>
      <c r="R4939" s="31">
        <f t="shared" si="2155"/>
        <v>0</v>
      </c>
      <c r="S4939" s="32">
        <f t="shared" si="2149"/>
        <v>0</v>
      </c>
      <c r="T4939" s="31">
        <f t="shared" si="2156"/>
        <v>0</v>
      </c>
      <c r="V4939" s="1">
        <f t="shared" si="2158"/>
        <v>1</v>
      </c>
      <c r="W4939" s="1">
        <f t="shared" si="2159"/>
        <v>2</v>
      </c>
      <c r="X4939" s="1">
        <f t="shared" si="2160"/>
        <v>0</v>
      </c>
      <c r="Y4939" s="1">
        <f t="shared" si="2161"/>
        <v>0</v>
      </c>
      <c r="Z4939" s="1">
        <f t="shared" si="2162"/>
        <v>0</v>
      </c>
      <c r="AA4939" s="1">
        <f t="shared" si="2163"/>
        <v>0</v>
      </c>
      <c r="AD4939" s="1">
        <f t="shared" si="2164"/>
        <v>2</v>
      </c>
      <c r="AE4939" s="1">
        <f t="shared" si="2165"/>
        <v>1</v>
      </c>
      <c r="AF4939" s="1">
        <f t="shared" si="2166"/>
        <v>0</v>
      </c>
      <c r="AG4939" s="1">
        <f t="shared" si="2167"/>
        <v>0</v>
      </c>
      <c r="AH4939" s="1">
        <f t="shared" si="2168"/>
        <v>0</v>
      </c>
      <c r="AI4939" s="1">
        <f t="shared" si="2169"/>
        <v>0</v>
      </c>
      <c r="AK4939" s="1" t="str">
        <f t="shared" si="2157"/>
        <v>210000</v>
      </c>
    </row>
    <row r="4940" spans="4:37" x14ac:dyDescent="0.25">
      <c r="D4940" s="27">
        <v>4918</v>
      </c>
      <c r="E4940" s="27">
        <f t="shared" si="2143"/>
        <v>0</v>
      </c>
      <c r="F4940" s="27">
        <f t="shared" si="2144"/>
        <v>0</v>
      </c>
      <c r="G4940" s="27">
        <f t="shared" si="2150"/>
        <v>0</v>
      </c>
      <c r="H4940" s="2">
        <f>_xlfn.IFNA(IF(MATCH(AK4940,$AK$23:AK4939,0)&gt;0,0,0),1)</f>
        <v>0</v>
      </c>
      <c r="I4940" s="2">
        <f t="shared" si="2142"/>
        <v>4</v>
      </c>
      <c r="J4940" s="31">
        <f t="shared" si="2151"/>
        <v>2</v>
      </c>
      <c r="K4940" s="32">
        <f t="shared" si="2145"/>
        <v>1</v>
      </c>
      <c r="L4940" s="31">
        <f t="shared" si="2152"/>
        <v>2</v>
      </c>
      <c r="M4940" s="32">
        <f t="shared" si="2146"/>
        <v>0</v>
      </c>
      <c r="N4940" s="31">
        <f t="shared" si="2153"/>
        <v>0</v>
      </c>
      <c r="O4940" s="32">
        <f t="shared" si="2147"/>
        <v>0</v>
      </c>
      <c r="P4940" s="31">
        <f t="shared" si="2154"/>
        <v>0</v>
      </c>
      <c r="Q4940" s="32">
        <f t="shared" si="2148"/>
        <v>0</v>
      </c>
      <c r="R4940" s="31">
        <f t="shared" si="2155"/>
        <v>0</v>
      </c>
      <c r="S4940" s="32">
        <f t="shared" si="2149"/>
        <v>0</v>
      </c>
      <c r="T4940" s="31">
        <f t="shared" si="2156"/>
        <v>0</v>
      </c>
      <c r="V4940" s="1">
        <f t="shared" si="2158"/>
        <v>2</v>
      </c>
      <c r="W4940" s="1">
        <f t="shared" si="2159"/>
        <v>2</v>
      </c>
      <c r="X4940" s="1">
        <f t="shared" si="2160"/>
        <v>0</v>
      </c>
      <c r="Y4940" s="1">
        <f t="shared" si="2161"/>
        <v>0</v>
      </c>
      <c r="Z4940" s="1">
        <f t="shared" si="2162"/>
        <v>0</v>
      </c>
      <c r="AA4940" s="1">
        <f t="shared" si="2163"/>
        <v>0</v>
      </c>
      <c r="AD4940" s="1">
        <f t="shared" si="2164"/>
        <v>2</v>
      </c>
      <c r="AE4940" s="1">
        <f t="shared" si="2165"/>
        <v>2</v>
      </c>
      <c r="AF4940" s="1">
        <f t="shared" si="2166"/>
        <v>0</v>
      </c>
      <c r="AG4940" s="1">
        <f t="shared" si="2167"/>
        <v>0</v>
      </c>
      <c r="AH4940" s="1">
        <f t="shared" si="2168"/>
        <v>0</v>
      </c>
      <c r="AI4940" s="1">
        <f t="shared" si="2169"/>
        <v>0</v>
      </c>
      <c r="AK4940" s="1" t="str">
        <f t="shared" si="2157"/>
        <v>220000</v>
      </c>
    </row>
    <row r="4941" spans="4:37" x14ac:dyDescent="0.25">
      <c r="D4941" s="27">
        <v>4919</v>
      </c>
      <c r="E4941" s="27">
        <f t="shared" si="2143"/>
        <v>0</v>
      </c>
      <c r="F4941" s="27">
        <f t="shared" si="2144"/>
        <v>0</v>
      </c>
      <c r="G4941" s="27">
        <f t="shared" si="2150"/>
        <v>0</v>
      </c>
      <c r="H4941" s="2">
        <f>_xlfn.IFNA(IF(MATCH(AK4941,$AK$23:AK4940,0)&gt;0,0,0),1)</f>
        <v>0</v>
      </c>
      <c r="I4941" s="2">
        <f t="shared" si="2142"/>
        <v>5</v>
      </c>
      <c r="J4941" s="31">
        <f t="shared" si="2151"/>
        <v>3</v>
      </c>
      <c r="K4941" s="32">
        <f t="shared" si="2145"/>
        <v>0</v>
      </c>
      <c r="L4941" s="31">
        <f t="shared" si="2152"/>
        <v>2</v>
      </c>
      <c r="M4941" s="32">
        <f t="shared" si="2146"/>
        <v>0</v>
      </c>
      <c r="N4941" s="31">
        <f t="shared" si="2153"/>
        <v>0</v>
      </c>
      <c r="O4941" s="32">
        <f t="shared" si="2147"/>
        <v>0</v>
      </c>
      <c r="P4941" s="31">
        <f t="shared" si="2154"/>
        <v>0</v>
      </c>
      <c r="Q4941" s="32">
        <f t="shared" si="2148"/>
        <v>0</v>
      </c>
      <c r="R4941" s="31">
        <f t="shared" si="2155"/>
        <v>0</v>
      </c>
      <c r="S4941" s="32">
        <f t="shared" si="2149"/>
        <v>0</v>
      </c>
      <c r="T4941" s="31">
        <f t="shared" si="2156"/>
        <v>0</v>
      </c>
      <c r="V4941" s="1">
        <f t="shared" si="2158"/>
        <v>3</v>
      </c>
      <c r="W4941" s="1">
        <f t="shared" si="2159"/>
        <v>2</v>
      </c>
      <c r="X4941" s="1">
        <f t="shared" si="2160"/>
        <v>0</v>
      </c>
      <c r="Y4941" s="1">
        <f t="shared" si="2161"/>
        <v>0</v>
      </c>
      <c r="Z4941" s="1">
        <f t="shared" si="2162"/>
        <v>0</v>
      </c>
      <c r="AA4941" s="1">
        <f t="shared" si="2163"/>
        <v>0</v>
      </c>
      <c r="AD4941" s="1">
        <f t="shared" si="2164"/>
        <v>3</v>
      </c>
      <c r="AE4941" s="1">
        <f t="shared" si="2165"/>
        <v>2</v>
      </c>
      <c r="AF4941" s="1">
        <f t="shared" si="2166"/>
        <v>0</v>
      </c>
      <c r="AG4941" s="1">
        <f t="shared" si="2167"/>
        <v>0</v>
      </c>
      <c r="AH4941" s="1">
        <f t="shared" si="2168"/>
        <v>0</v>
      </c>
      <c r="AI4941" s="1">
        <f t="shared" si="2169"/>
        <v>0</v>
      </c>
      <c r="AK4941" s="1" t="str">
        <f t="shared" si="2157"/>
        <v>320000</v>
      </c>
    </row>
    <row r="4942" spans="4:37" x14ac:dyDescent="0.25">
      <c r="D4942" s="27">
        <v>4920</v>
      </c>
      <c r="E4942" s="27">
        <f t="shared" si="2143"/>
        <v>0</v>
      </c>
      <c r="F4942" s="27">
        <f t="shared" si="2144"/>
        <v>0</v>
      </c>
      <c r="G4942" s="27">
        <f t="shared" si="2150"/>
        <v>0</v>
      </c>
      <c r="H4942" s="2">
        <f>_xlfn.IFNA(IF(MATCH(AK4942,$AK$23:AK4941,0)&gt;0,0,0),1)</f>
        <v>0</v>
      </c>
      <c r="I4942" s="2">
        <f t="shared" si="2142"/>
        <v>6</v>
      </c>
      <c r="J4942" s="31">
        <f t="shared" si="2151"/>
        <v>4</v>
      </c>
      <c r="K4942" s="32">
        <f t="shared" si="2145"/>
        <v>0</v>
      </c>
      <c r="L4942" s="31">
        <f t="shared" si="2152"/>
        <v>2</v>
      </c>
      <c r="M4942" s="32">
        <f t="shared" si="2146"/>
        <v>0</v>
      </c>
      <c r="N4942" s="31">
        <f t="shared" si="2153"/>
        <v>0</v>
      </c>
      <c r="O4942" s="32">
        <f t="shared" si="2147"/>
        <v>0</v>
      </c>
      <c r="P4942" s="31">
        <f t="shared" si="2154"/>
        <v>0</v>
      </c>
      <c r="Q4942" s="32">
        <f t="shared" si="2148"/>
        <v>0</v>
      </c>
      <c r="R4942" s="31">
        <f t="shared" si="2155"/>
        <v>0</v>
      </c>
      <c r="S4942" s="32">
        <f t="shared" si="2149"/>
        <v>0</v>
      </c>
      <c r="T4942" s="31">
        <f t="shared" si="2156"/>
        <v>0</v>
      </c>
      <c r="V4942" s="1">
        <f t="shared" si="2158"/>
        <v>4</v>
      </c>
      <c r="W4942" s="1">
        <f t="shared" si="2159"/>
        <v>2</v>
      </c>
      <c r="X4942" s="1">
        <f t="shared" si="2160"/>
        <v>0</v>
      </c>
      <c r="Y4942" s="1">
        <f t="shared" si="2161"/>
        <v>0</v>
      </c>
      <c r="Z4942" s="1">
        <f t="shared" si="2162"/>
        <v>0</v>
      </c>
      <c r="AA4942" s="1">
        <f t="shared" si="2163"/>
        <v>0</v>
      </c>
      <c r="AD4942" s="1">
        <f t="shared" si="2164"/>
        <v>4</v>
      </c>
      <c r="AE4942" s="1">
        <f t="shared" si="2165"/>
        <v>2</v>
      </c>
      <c r="AF4942" s="1">
        <f t="shared" si="2166"/>
        <v>0</v>
      </c>
      <c r="AG4942" s="1">
        <f t="shared" si="2167"/>
        <v>0</v>
      </c>
      <c r="AH4942" s="1">
        <f t="shared" si="2168"/>
        <v>0</v>
      </c>
      <c r="AI4942" s="1">
        <f t="shared" si="2169"/>
        <v>0</v>
      </c>
      <c r="AK4942" s="1" t="str">
        <f t="shared" si="2157"/>
        <v>420000</v>
      </c>
    </row>
    <row r="4943" spans="4:37" x14ac:dyDescent="0.25">
      <c r="D4943" s="27">
        <v>4921</v>
      </c>
      <c r="E4943" s="27">
        <f t="shared" si="2143"/>
        <v>0</v>
      </c>
      <c r="F4943" s="27">
        <f t="shared" si="2144"/>
        <v>0</v>
      </c>
      <c r="G4943" s="27">
        <f t="shared" si="2150"/>
        <v>0</v>
      </c>
      <c r="H4943" s="2">
        <f>_xlfn.IFNA(IF(MATCH(AK4943,$AK$23:AK4942,0)&gt;0,0,0),1)</f>
        <v>0</v>
      </c>
      <c r="I4943" s="2">
        <f t="shared" si="2142"/>
        <v>4</v>
      </c>
      <c r="J4943" s="31">
        <f t="shared" si="2151"/>
        <v>1</v>
      </c>
      <c r="K4943" s="32">
        <f t="shared" si="2145"/>
        <v>0</v>
      </c>
      <c r="L4943" s="31">
        <f t="shared" si="2152"/>
        <v>3</v>
      </c>
      <c r="M4943" s="32">
        <f t="shared" si="2146"/>
        <v>0</v>
      </c>
      <c r="N4943" s="31">
        <f t="shared" si="2153"/>
        <v>0</v>
      </c>
      <c r="O4943" s="32">
        <f t="shared" si="2147"/>
        <v>0</v>
      </c>
      <c r="P4943" s="31">
        <f t="shared" si="2154"/>
        <v>0</v>
      </c>
      <c r="Q4943" s="32">
        <f t="shared" si="2148"/>
        <v>0</v>
      </c>
      <c r="R4943" s="31">
        <f t="shared" si="2155"/>
        <v>0</v>
      </c>
      <c r="S4943" s="32">
        <f t="shared" si="2149"/>
        <v>0</v>
      </c>
      <c r="T4943" s="31">
        <f t="shared" si="2156"/>
        <v>0</v>
      </c>
      <c r="V4943" s="1">
        <f t="shared" si="2158"/>
        <v>1</v>
      </c>
      <c r="W4943" s="1">
        <f t="shared" si="2159"/>
        <v>3</v>
      </c>
      <c r="X4943" s="1">
        <f t="shared" si="2160"/>
        <v>0</v>
      </c>
      <c r="Y4943" s="1">
        <f t="shared" si="2161"/>
        <v>0</v>
      </c>
      <c r="Z4943" s="1">
        <f t="shared" si="2162"/>
        <v>0</v>
      </c>
      <c r="AA4943" s="1">
        <f t="shared" si="2163"/>
        <v>0</v>
      </c>
      <c r="AD4943" s="1">
        <f t="shared" si="2164"/>
        <v>3</v>
      </c>
      <c r="AE4943" s="1">
        <f t="shared" si="2165"/>
        <v>1</v>
      </c>
      <c r="AF4943" s="1">
        <f t="shared" si="2166"/>
        <v>0</v>
      </c>
      <c r="AG4943" s="1">
        <f t="shared" si="2167"/>
        <v>0</v>
      </c>
      <c r="AH4943" s="1">
        <f t="shared" si="2168"/>
        <v>0</v>
      </c>
      <c r="AI4943" s="1">
        <f t="shared" si="2169"/>
        <v>0</v>
      </c>
      <c r="AK4943" s="1" t="str">
        <f t="shared" si="2157"/>
        <v>310000</v>
      </c>
    </row>
    <row r="4944" spans="4:37" x14ac:dyDescent="0.25">
      <c r="D4944" s="27">
        <v>4922</v>
      </c>
      <c r="E4944" s="27">
        <f t="shared" si="2143"/>
        <v>0</v>
      </c>
      <c r="F4944" s="27">
        <f t="shared" si="2144"/>
        <v>0</v>
      </c>
      <c r="G4944" s="27">
        <f t="shared" si="2150"/>
        <v>0</v>
      </c>
      <c r="H4944" s="2">
        <f>_xlfn.IFNA(IF(MATCH(AK4944,$AK$23:AK4943,0)&gt;0,0,0),1)</f>
        <v>0</v>
      </c>
      <c r="I4944" s="2">
        <f t="shared" si="2142"/>
        <v>5</v>
      </c>
      <c r="J4944" s="31">
        <f t="shared" si="2151"/>
        <v>2</v>
      </c>
      <c r="K4944" s="32">
        <f t="shared" si="2145"/>
        <v>0</v>
      </c>
      <c r="L4944" s="31">
        <f t="shared" si="2152"/>
        <v>3</v>
      </c>
      <c r="M4944" s="32">
        <f t="shared" si="2146"/>
        <v>0</v>
      </c>
      <c r="N4944" s="31">
        <f t="shared" si="2153"/>
        <v>0</v>
      </c>
      <c r="O4944" s="32">
        <f t="shared" si="2147"/>
        <v>0</v>
      </c>
      <c r="P4944" s="31">
        <f t="shared" si="2154"/>
        <v>0</v>
      </c>
      <c r="Q4944" s="32">
        <f t="shared" si="2148"/>
        <v>0</v>
      </c>
      <c r="R4944" s="31">
        <f t="shared" si="2155"/>
        <v>0</v>
      </c>
      <c r="S4944" s="32">
        <f t="shared" si="2149"/>
        <v>0</v>
      </c>
      <c r="T4944" s="31">
        <f t="shared" si="2156"/>
        <v>0</v>
      </c>
      <c r="V4944" s="1">
        <f t="shared" si="2158"/>
        <v>2</v>
      </c>
      <c r="W4944" s="1">
        <f t="shared" si="2159"/>
        <v>3</v>
      </c>
      <c r="X4944" s="1">
        <f t="shared" si="2160"/>
        <v>0</v>
      </c>
      <c r="Y4944" s="1">
        <f t="shared" si="2161"/>
        <v>0</v>
      </c>
      <c r="Z4944" s="1">
        <f t="shared" si="2162"/>
        <v>0</v>
      </c>
      <c r="AA4944" s="1">
        <f t="shared" si="2163"/>
        <v>0</v>
      </c>
      <c r="AD4944" s="1">
        <f t="shared" si="2164"/>
        <v>3</v>
      </c>
      <c r="AE4944" s="1">
        <f t="shared" si="2165"/>
        <v>2</v>
      </c>
      <c r="AF4944" s="1">
        <f t="shared" si="2166"/>
        <v>0</v>
      </c>
      <c r="AG4944" s="1">
        <f t="shared" si="2167"/>
        <v>0</v>
      </c>
      <c r="AH4944" s="1">
        <f t="shared" si="2168"/>
        <v>0</v>
      </c>
      <c r="AI4944" s="1">
        <f t="shared" si="2169"/>
        <v>0</v>
      </c>
      <c r="AK4944" s="1" t="str">
        <f t="shared" si="2157"/>
        <v>320000</v>
      </c>
    </row>
    <row r="4945" spans="4:37" x14ac:dyDescent="0.25">
      <c r="D4945" s="27">
        <v>4923</v>
      </c>
      <c r="E4945" s="27">
        <f t="shared" si="2143"/>
        <v>0</v>
      </c>
      <c r="F4945" s="27">
        <f t="shared" si="2144"/>
        <v>0</v>
      </c>
      <c r="G4945" s="27">
        <f t="shared" si="2150"/>
        <v>0</v>
      </c>
      <c r="H4945" s="2">
        <f>_xlfn.IFNA(IF(MATCH(AK4945,$AK$23:AK4944,0)&gt;0,0,0),1)</f>
        <v>0</v>
      </c>
      <c r="I4945" s="2">
        <f t="shared" ref="I4945:I5008" si="2170">SUM(J4945,L4945,N4945,P4945,R4945,T4945)</f>
        <v>6</v>
      </c>
      <c r="J4945" s="31">
        <f t="shared" si="2151"/>
        <v>3</v>
      </c>
      <c r="K4945" s="32">
        <f t="shared" si="2145"/>
        <v>1</v>
      </c>
      <c r="L4945" s="31">
        <f t="shared" si="2152"/>
        <v>3</v>
      </c>
      <c r="M4945" s="32">
        <f t="shared" si="2146"/>
        <v>0</v>
      </c>
      <c r="N4945" s="31">
        <f t="shared" si="2153"/>
        <v>0</v>
      </c>
      <c r="O4945" s="32">
        <f t="shared" si="2147"/>
        <v>0</v>
      </c>
      <c r="P4945" s="31">
        <f t="shared" si="2154"/>
        <v>0</v>
      </c>
      <c r="Q4945" s="32">
        <f t="shared" si="2148"/>
        <v>0</v>
      </c>
      <c r="R4945" s="31">
        <f t="shared" si="2155"/>
        <v>0</v>
      </c>
      <c r="S4945" s="32">
        <f t="shared" si="2149"/>
        <v>0</v>
      </c>
      <c r="T4945" s="31">
        <f t="shared" si="2156"/>
        <v>0</v>
      </c>
      <c r="V4945" s="1">
        <f t="shared" si="2158"/>
        <v>3</v>
      </c>
      <c r="W4945" s="1">
        <f t="shared" si="2159"/>
        <v>3</v>
      </c>
      <c r="X4945" s="1">
        <f t="shared" si="2160"/>
        <v>0</v>
      </c>
      <c r="Y4945" s="1">
        <f t="shared" si="2161"/>
        <v>0</v>
      </c>
      <c r="Z4945" s="1">
        <f t="shared" si="2162"/>
        <v>0</v>
      </c>
      <c r="AA4945" s="1">
        <f t="shared" si="2163"/>
        <v>0</v>
      </c>
      <c r="AD4945" s="1">
        <f t="shared" si="2164"/>
        <v>3</v>
      </c>
      <c r="AE4945" s="1">
        <f t="shared" si="2165"/>
        <v>3</v>
      </c>
      <c r="AF4945" s="1">
        <f t="shared" si="2166"/>
        <v>0</v>
      </c>
      <c r="AG4945" s="1">
        <f t="shared" si="2167"/>
        <v>0</v>
      </c>
      <c r="AH4945" s="1">
        <f t="shared" si="2168"/>
        <v>0</v>
      </c>
      <c r="AI4945" s="1">
        <f t="shared" si="2169"/>
        <v>0</v>
      </c>
      <c r="AK4945" s="1" t="str">
        <f t="shared" si="2157"/>
        <v>330000</v>
      </c>
    </row>
    <row r="4946" spans="4:37" x14ac:dyDescent="0.25">
      <c r="D4946" s="27">
        <v>4924</v>
      </c>
      <c r="E4946" s="27">
        <f t="shared" si="2143"/>
        <v>0</v>
      </c>
      <c r="F4946" s="27">
        <f t="shared" si="2144"/>
        <v>0</v>
      </c>
      <c r="G4946" s="27">
        <f t="shared" si="2150"/>
        <v>0</v>
      </c>
      <c r="H4946" s="2">
        <f>_xlfn.IFNA(IF(MATCH(AK4946,$AK$23:AK4945,0)&gt;0,0,0),1)</f>
        <v>0</v>
      </c>
      <c r="I4946" s="2">
        <f t="shared" si="2170"/>
        <v>7</v>
      </c>
      <c r="J4946" s="31">
        <f t="shared" si="2151"/>
        <v>4</v>
      </c>
      <c r="K4946" s="32">
        <f t="shared" si="2145"/>
        <v>0</v>
      </c>
      <c r="L4946" s="31">
        <f t="shared" si="2152"/>
        <v>3</v>
      </c>
      <c r="M4946" s="32">
        <f t="shared" si="2146"/>
        <v>0</v>
      </c>
      <c r="N4946" s="31">
        <f t="shared" si="2153"/>
        <v>0</v>
      </c>
      <c r="O4946" s="32">
        <f t="shared" si="2147"/>
        <v>0</v>
      </c>
      <c r="P4946" s="31">
        <f t="shared" si="2154"/>
        <v>0</v>
      </c>
      <c r="Q4946" s="32">
        <f t="shared" si="2148"/>
        <v>0</v>
      </c>
      <c r="R4946" s="31">
        <f t="shared" si="2155"/>
        <v>0</v>
      </c>
      <c r="S4946" s="32">
        <f t="shared" si="2149"/>
        <v>0</v>
      </c>
      <c r="T4946" s="31">
        <f t="shared" si="2156"/>
        <v>0</v>
      </c>
      <c r="V4946" s="1">
        <f t="shared" si="2158"/>
        <v>4</v>
      </c>
      <c r="W4946" s="1">
        <f t="shared" si="2159"/>
        <v>3</v>
      </c>
      <c r="X4946" s="1">
        <f t="shared" si="2160"/>
        <v>0</v>
      </c>
      <c r="Y4946" s="1">
        <f t="shared" si="2161"/>
        <v>0</v>
      </c>
      <c r="Z4946" s="1">
        <f t="shared" si="2162"/>
        <v>0</v>
      </c>
      <c r="AA4946" s="1">
        <f t="shared" si="2163"/>
        <v>0</v>
      </c>
      <c r="AD4946" s="1">
        <f t="shared" si="2164"/>
        <v>4</v>
      </c>
      <c r="AE4946" s="1">
        <f t="shared" si="2165"/>
        <v>3</v>
      </c>
      <c r="AF4946" s="1">
        <f t="shared" si="2166"/>
        <v>0</v>
      </c>
      <c r="AG4946" s="1">
        <f t="shared" si="2167"/>
        <v>0</v>
      </c>
      <c r="AH4946" s="1">
        <f t="shared" si="2168"/>
        <v>0</v>
      </c>
      <c r="AI4946" s="1">
        <f t="shared" si="2169"/>
        <v>0</v>
      </c>
      <c r="AK4946" s="1" t="str">
        <f t="shared" si="2157"/>
        <v>430000</v>
      </c>
    </row>
    <row r="4947" spans="4:37" x14ac:dyDescent="0.25">
      <c r="D4947" s="27">
        <v>4925</v>
      </c>
      <c r="E4947" s="27">
        <f t="shared" si="2143"/>
        <v>0</v>
      </c>
      <c r="F4947" s="27">
        <f t="shared" si="2144"/>
        <v>0</v>
      </c>
      <c r="G4947" s="27">
        <f t="shared" si="2150"/>
        <v>0</v>
      </c>
      <c r="H4947" s="2">
        <f>_xlfn.IFNA(IF(MATCH(AK4947,$AK$23:AK4946,0)&gt;0,0,0),1)</f>
        <v>0</v>
      </c>
      <c r="I4947" s="2">
        <f t="shared" si="2170"/>
        <v>5</v>
      </c>
      <c r="J4947" s="31">
        <f t="shared" si="2151"/>
        <v>1</v>
      </c>
      <c r="K4947" s="32">
        <f t="shared" si="2145"/>
        <v>0</v>
      </c>
      <c r="L4947" s="31">
        <f t="shared" si="2152"/>
        <v>4</v>
      </c>
      <c r="M4947" s="32">
        <f t="shared" si="2146"/>
        <v>0</v>
      </c>
      <c r="N4947" s="31">
        <f t="shared" si="2153"/>
        <v>0</v>
      </c>
      <c r="O4947" s="32">
        <f t="shared" si="2147"/>
        <v>0</v>
      </c>
      <c r="P4947" s="31">
        <f t="shared" si="2154"/>
        <v>0</v>
      </c>
      <c r="Q4947" s="32">
        <f t="shared" si="2148"/>
        <v>0</v>
      </c>
      <c r="R4947" s="31">
        <f t="shared" si="2155"/>
        <v>0</v>
      </c>
      <c r="S4947" s="32">
        <f t="shared" si="2149"/>
        <v>0</v>
      </c>
      <c r="T4947" s="31">
        <f t="shared" si="2156"/>
        <v>0</v>
      </c>
      <c r="V4947" s="1">
        <f t="shared" si="2158"/>
        <v>1</v>
      </c>
      <c r="W4947" s="1">
        <f t="shared" si="2159"/>
        <v>4</v>
      </c>
      <c r="X4947" s="1">
        <f t="shared" si="2160"/>
        <v>0</v>
      </c>
      <c r="Y4947" s="1">
        <f t="shared" si="2161"/>
        <v>0</v>
      </c>
      <c r="Z4947" s="1">
        <f t="shared" si="2162"/>
        <v>0</v>
      </c>
      <c r="AA4947" s="1">
        <f t="shared" si="2163"/>
        <v>0</v>
      </c>
      <c r="AD4947" s="1">
        <f t="shared" si="2164"/>
        <v>4</v>
      </c>
      <c r="AE4947" s="1">
        <f t="shared" si="2165"/>
        <v>1</v>
      </c>
      <c r="AF4947" s="1">
        <f t="shared" si="2166"/>
        <v>0</v>
      </c>
      <c r="AG4947" s="1">
        <f t="shared" si="2167"/>
        <v>0</v>
      </c>
      <c r="AH4947" s="1">
        <f t="shared" si="2168"/>
        <v>0</v>
      </c>
      <c r="AI4947" s="1">
        <f t="shared" si="2169"/>
        <v>0</v>
      </c>
      <c r="AK4947" s="1" t="str">
        <f t="shared" si="2157"/>
        <v>410000</v>
      </c>
    </row>
    <row r="4948" spans="4:37" x14ac:dyDescent="0.25">
      <c r="D4948" s="27">
        <v>4926</v>
      </c>
      <c r="E4948" s="27">
        <f t="shared" si="2143"/>
        <v>0</v>
      </c>
      <c r="F4948" s="27">
        <f t="shared" si="2144"/>
        <v>0</v>
      </c>
      <c r="G4948" s="27">
        <f t="shared" si="2150"/>
        <v>0</v>
      </c>
      <c r="H4948" s="2">
        <f>_xlfn.IFNA(IF(MATCH(AK4948,$AK$23:AK4947,0)&gt;0,0,0),1)</f>
        <v>0</v>
      </c>
      <c r="I4948" s="2">
        <f t="shared" si="2170"/>
        <v>6</v>
      </c>
      <c r="J4948" s="31">
        <f t="shared" si="2151"/>
        <v>2</v>
      </c>
      <c r="K4948" s="32">
        <f t="shared" si="2145"/>
        <v>0</v>
      </c>
      <c r="L4948" s="31">
        <f t="shared" si="2152"/>
        <v>4</v>
      </c>
      <c r="M4948" s="32">
        <f t="shared" si="2146"/>
        <v>0</v>
      </c>
      <c r="N4948" s="31">
        <f t="shared" si="2153"/>
        <v>0</v>
      </c>
      <c r="O4948" s="32">
        <f t="shared" si="2147"/>
        <v>0</v>
      </c>
      <c r="P4948" s="31">
        <f t="shared" si="2154"/>
        <v>0</v>
      </c>
      <c r="Q4948" s="32">
        <f t="shared" si="2148"/>
        <v>0</v>
      </c>
      <c r="R4948" s="31">
        <f t="shared" si="2155"/>
        <v>0</v>
      </c>
      <c r="S4948" s="32">
        <f t="shared" si="2149"/>
        <v>0</v>
      </c>
      <c r="T4948" s="31">
        <f t="shared" si="2156"/>
        <v>0</v>
      </c>
      <c r="V4948" s="1">
        <f t="shared" si="2158"/>
        <v>2</v>
      </c>
      <c r="W4948" s="1">
        <f t="shared" si="2159"/>
        <v>4</v>
      </c>
      <c r="X4948" s="1">
        <f t="shared" si="2160"/>
        <v>0</v>
      </c>
      <c r="Y4948" s="1">
        <f t="shared" si="2161"/>
        <v>0</v>
      </c>
      <c r="Z4948" s="1">
        <f t="shared" si="2162"/>
        <v>0</v>
      </c>
      <c r="AA4948" s="1">
        <f t="shared" si="2163"/>
        <v>0</v>
      </c>
      <c r="AD4948" s="1">
        <f t="shared" si="2164"/>
        <v>4</v>
      </c>
      <c r="AE4948" s="1">
        <f t="shared" si="2165"/>
        <v>2</v>
      </c>
      <c r="AF4948" s="1">
        <f t="shared" si="2166"/>
        <v>0</v>
      </c>
      <c r="AG4948" s="1">
        <f t="shared" si="2167"/>
        <v>0</v>
      </c>
      <c r="AH4948" s="1">
        <f t="shared" si="2168"/>
        <v>0</v>
      </c>
      <c r="AI4948" s="1">
        <f t="shared" si="2169"/>
        <v>0</v>
      </c>
      <c r="AK4948" s="1" t="str">
        <f t="shared" si="2157"/>
        <v>420000</v>
      </c>
    </row>
    <row r="4949" spans="4:37" x14ac:dyDescent="0.25">
      <c r="D4949" s="27">
        <v>4927</v>
      </c>
      <c r="E4949" s="27">
        <f t="shared" si="2143"/>
        <v>0</v>
      </c>
      <c r="F4949" s="27">
        <f t="shared" si="2144"/>
        <v>0</v>
      </c>
      <c r="G4949" s="27">
        <f t="shared" si="2150"/>
        <v>0</v>
      </c>
      <c r="H4949" s="2">
        <f>_xlfn.IFNA(IF(MATCH(AK4949,$AK$23:AK4948,0)&gt;0,0,0),1)</f>
        <v>0</v>
      </c>
      <c r="I4949" s="2">
        <f t="shared" si="2170"/>
        <v>7</v>
      </c>
      <c r="J4949" s="31">
        <f t="shared" si="2151"/>
        <v>3</v>
      </c>
      <c r="K4949" s="32">
        <f t="shared" si="2145"/>
        <v>0</v>
      </c>
      <c r="L4949" s="31">
        <f t="shared" si="2152"/>
        <v>4</v>
      </c>
      <c r="M4949" s="32">
        <f t="shared" si="2146"/>
        <v>0</v>
      </c>
      <c r="N4949" s="31">
        <f t="shared" si="2153"/>
        <v>0</v>
      </c>
      <c r="O4949" s="32">
        <f t="shared" si="2147"/>
        <v>0</v>
      </c>
      <c r="P4949" s="31">
        <f t="shared" si="2154"/>
        <v>0</v>
      </c>
      <c r="Q4949" s="32">
        <f t="shared" si="2148"/>
        <v>0</v>
      </c>
      <c r="R4949" s="31">
        <f t="shared" si="2155"/>
        <v>0</v>
      </c>
      <c r="S4949" s="32">
        <f t="shared" si="2149"/>
        <v>0</v>
      </c>
      <c r="T4949" s="31">
        <f t="shared" si="2156"/>
        <v>0</v>
      </c>
      <c r="V4949" s="1">
        <f t="shared" si="2158"/>
        <v>3</v>
      </c>
      <c r="W4949" s="1">
        <f t="shared" si="2159"/>
        <v>4</v>
      </c>
      <c r="X4949" s="1">
        <f t="shared" si="2160"/>
        <v>0</v>
      </c>
      <c r="Y4949" s="1">
        <f t="shared" si="2161"/>
        <v>0</v>
      </c>
      <c r="Z4949" s="1">
        <f t="shared" si="2162"/>
        <v>0</v>
      </c>
      <c r="AA4949" s="1">
        <f t="shared" si="2163"/>
        <v>0</v>
      </c>
      <c r="AD4949" s="1">
        <f t="shared" si="2164"/>
        <v>4</v>
      </c>
      <c r="AE4949" s="1">
        <f t="shared" si="2165"/>
        <v>3</v>
      </c>
      <c r="AF4949" s="1">
        <f t="shared" si="2166"/>
        <v>0</v>
      </c>
      <c r="AG4949" s="1">
        <f t="shared" si="2167"/>
        <v>0</v>
      </c>
      <c r="AH4949" s="1">
        <f t="shared" si="2168"/>
        <v>0</v>
      </c>
      <c r="AI4949" s="1">
        <f t="shared" si="2169"/>
        <v>0</v>
      </c>
      <c r="AK4949" s="1" t="str">
        <f t="shared" si="2157"/>
        <v>430000</v>
      </c>
    </row>
    <row r="4950" spans="4:37" x14ac:dyDescent="0.25">
      <c r="D4950" s="27">
        <v>4928</v>
      </c>
      <c r="E4950" s="27">
        <f t="shared" si="2143"/>
        <v>0</v>
      </c>
      <c r="F4950" s="27">
        <f t="shared" si="2144"/>
        <v>0</v>
      </c>
      <c r="G4950" s="27">
        <f t="shared" si="2150"/>
        <v>0</v>
      </c>
      <c r="H4950" s="2">
        <f>_xlfn.IFNA(IF(MATCH(AK4950,$AK$23:AK4949,0)&gt;0,0,0),1)</f>
        <v>0</v>
      </c>
      <c r="I4950" s="2">
        <f t="shared" si="2170"/>
        <v>8</v>
      </c>
      <c r="J4950" s="31">
        <f t="shared" si="2151"/>
        <v>4</v>
      </c>
      <c r="K4950" s="32">
        <f t="shared" si="2145"/>
        <v>1</v>
      </c>
      <c r="L4950" s="31">
        <f t="shared" si="2152"/>
        <v>4</v>
      </c>
      <c r="M4950" s="32">
        <f t="shared" si="2146"/>
        <v>0</v>
      </c>
      <c r="N4950" s="31">
        <f t="shared" si="2153"/>
        <v>0</v>
      </c>
      <c r="O4950" s="32">
        <f t="shared" si="2147"/>
        <v>0</v>
      </c>
      <c r="P4950" s="31">
        <f t="shared" si="2154"/>
        <v>0</v>
      </c>
      <c r="Q4950" s="32">
        <f t="shared" si="2148"/>
        <v>0</v>
      </c>
      <c r="R4950" s="31">
        <f t="shared" si="2155"/>
        <v>0</v>
      </c>
      <c r="S4950" s="32">
        <f t="shared" si="2149"/>
        <v>0</v>
      </c>
      <c r="T4950" s="31">
        <f t="shared" si="2156"/>
        <v>0</v>
      </c>
      <c r="V4950" s="1">
        <f t="shared" si="2158"/>
        <v>4</v>
      </c>
      <c r="W4950" s="1">
        <f t="shared" si="2159"/>
        <v>4</v>
      </c>
      <c r="X4950" s="1">
        <f t="shared" si="2160"/>
        <v>0</v>
      </c>
      <c r="Y4950" s="1">
        <f t="shared" si="2161"/>
        <v>0</v>
      </c>
      <c r="Z4950" s="1">
        <f t="shared" si="2162"/>
        <v>0</v>
      </c>
      <c r="AA4950" s="1">
        <f t="shared" si="2163"/>
        <v>0</v>
      </c>
      <c r="AD4950" s="1">
        <f t="shared" si="2164"/>
        <v>4</v>
      </c>
      <c r="AE4950" s="1">
        <f t="shared" si="2165"/>
        <v>4</v>
      </c>
      <c r="AF4950" s="1">
        <f t="shared" si="2166"/>
        <v>0</v>
      </c>
      <c r="AG4950" s="1">
        <f t="shared" si="2167"/>
        <v>0</v>
      </c>
      <c r="AH4950" s="1">
        <f t="shared" si="2168"/>
        <v>0</v>
      </c>
      <c r="AI4950" s="1">
        <f t="shared" si="2169"/>
        <v>0</v>
      </c>
      <c r="AK4950" s="1" t="str">
        <f t="shared" si="2157"/>
        <v>440000</v>
      </c>
    </row>
    <row r="4951" spans="4:37" x14ac:dyDescent="0.25">
      <c r="D4951" s="27">
        <v>4929</v>
      </c>
      <c r="E4951" s="27">
        <f t="shared" ref="E4951:E5014" si="2171">IF(D4951&lt;=$C$4^$C$6,1,0)</f>
        <v>0</v>
      </c>
      <c r="F4951" s="27">
        <f t="shared" ref="F4951:F5014" si="2172">IF(E4951=1,IF(SUM(K4951,M4951,O4951,Q4951,S4951)=0,1,0),0)</f>
        <v>0</v>
      </c>
      <c r="G4951" s="27">
        <f t="shared" si="2150"/>
        <v>0</v>
      </c>
      <c r="H4951" s="2">
        <f>_xlfn.IFNA(IF(MATCH(AK4951,$AK$23:AK4950,0)&gt;0,0,0),1)</f>
        <v>0</v>
      </c>
      <c r="I4951" s="2">
        <f t="shared" si="2170"/>
        <v>2</v>
      </c>
      <c r="J4951" s="31">
        <f t="shared" si="2151"/>
        <v>1</v>
      </c>
      <c r="K4951" s="32">
        <f t="shared" ref="K4951:K5014" si="2173">IF($C$6&gt;1,IF(L4951=J4951,1,0),0)</f>
        <v>1</v>
      </c>
      <c r="L4951" s="31">
        <f t="shared" si="2152"/>
        <v>1</v>
      </c>
      <c r="M4951" s="32">
        <f t="shared" ref="M4951:M5014" si="2174">IF($C$6&gt;2,IF(OR(N4951=L4951,N4951=J4951),1,0),0)</f>
        <v>0</v>
      </c>
      <c r="N4951" s="31">
        <f t="shared" si="2153"/>
        <v>0</v>
      </c>
      <c r="O4951" s="32">
        <f t="shared" ref="O4951:O5014" si="2175">IF($C$6&gt;3,IF(OR(P4951=N4951,P4951=L4951,P4951=J4951),1,0),0)</f>
        <v>0</v>
      </c>
      <c r="P4951" s="31">
        <f t="shared" si="2154"/>
        <v>0</v>
      </c>
      <c r="Q4951" s="32">
        <f t="shared" ref="Q4951:Q5014" si="2176">IF($C$6&gt;4,IF(OR(R4951=N4951,R4951=L4951,R4951=J4951,R4951=P4951),1,0),0)</f>
        <v>0</v>
      </c>
      <c r="R4951" s="31">
        <f t="shared" si="2155"/>
        <v>0</v>
      </c>
      <c r="S4951" s="32">
        <f t="shared" ref="S4951:S5014" si="2177">IF($C$6&gt;5,IF(OR(T4951=N4951,T4951=L4951,T4951=J4951,T4951=P4951,T4951=R4951),1,0),0)</f>
        <v>0</v>
      </c>
      <c r="T4951" s="31">
        <f t="shared" si="2156"/>
        <v>0</v>
      </c>
      <c r="V4951" s="1">
        <f t="shared" si="2158"/>
        <v>1</v>
      </c>
      <c r="W4951" s="1">
        <f t="shared" si="2159"/>
        <v>1</v>
      </c>
      <c r="X4951" s="1">
        <f t="shared" si="2160"/>
        <v>0</v>
      </c>
      <c r="Y4951" s="1">
        <f t="shared" si="2161"/>
        <v>0</v>
      </c>
      <c r="Z4951" s="1">
        <f t="shared" si="2162"/>
        <v>0</v>
      </c>
      <c r="AA4951" s="1">
        <f t="shared" si="2163"/>
        <v>0</v>
      </c>
      <c r="AD4951" s="1">
        <f t="shared" si="2164"/>
        <v>1</v>
      </c>
      <c r="AE4951" s="1">
        <f t="shared" si="2165"/>
        <v>1</v>
      </c>
      <c r="AF4951" s="1">
        <f t="shared" si="2166"/>
        <v>0</v>
      </c>
      <c r="AG4951" s="1">
        <f t="shared" si="2167"/>
        <v>0</v>
      </c>
      <c r="AH4951" s="1">
        <f t="shared" si="2168"/>
        <v>0</v>
      </c>
      <c r="AI4951" s="1">
        <f t="shared" si="2169"/>
        <v>0</v>
      </c>
      <c r="AK4951" s="1" t="str">
        <f t="shared" si="2157"/>
        <v>110000</v>
      </c>
    </row>
    <row r="4952" spans="4:37" x14ac:dyDescent="0.25">
      <c r="D4952" s="27">
        <v>4930</v>
      </c>
      <c r="E4952" s="27">
        <f t="shared" si="2171"/>
        <v>0</v>
      </c>
      <c r="F4952" s="27">
        <f t="shared" si="2172"/>
        <v>0</v>
      </c>
      <c r="G4952" s="27">
        <f t="shared" ref="G4952:G5015" si="2178">IF(SUM(F4952,H4952)=2,1,0)</f>
        <v>0</v>
      </c>
      <c r="H4952" s="2">
        <f>_xlfn.IFNA(IF(MATCH(AK4952,$AK$23:AK4951,0)&gt;0,0,0),1)</f>
        <v>0</v>
      </c>
      <c r="I4952" s="2">
        <f t="shared" si="2170"/>
        <v>3</v>
      </c>
      <c r="J4952" s="31">
        <f t="shared" ref="J4952:J5015" si="2179">IF(J4951&lt;$C$4,J4951+1,1)</f>
        <v>2</v>
      </c>
      <c r="K4952" s="32">
        <f t="shared" si="2173"/>
        <v>0</v>
      </c>
      <c r="L4952" s="31">
        <f t="shared" ref="L4952:L5015" si="2180">IF($C$6&gt;=2,IF(J4952&gt;J4951,L4951,IF(L4951&lt;$C$4,L4951+1,1)),0)</f>
        <v>1</v>
      </c>
      <c r="M4952" s="32">
        <f t="shared" si="2174"/>
        <v>0</v>
      </c>
      <c r="N4952" s="31">
        <f t="shared" ref="N4952:N5015" si="2181">IF($C$6&gt;=3,IF(L4952=L4951,N4951,IF(L4952&lt;L4951,IF(N4951&lt;$C$4,N4951+1,1),N4951)),0)</f>
        <v>0</v>
      </c>
      <c r="O4952" s="32">
        <f t="shared" si="2175"/>
        <v>0</v>
      </c>
      <c r="P4952" s="31">
        <f t="shared" ref="P4952:P5015" si="2182">IF($C$6&gt;=4,IF(N4952=N4951,P4951,IF(N4952&lt;N4951,IF(P4951&lt;$C$4,P4951+1,1),P4951)),0)</f>
        <v>0</v>
      </c>
      <c r="Q4952" s="32">
        <f t="shared" si="2176"/>
        <v>0</v>
      </c>
      <c r="R4952" s="31">
        <f t="shared" ref="R4952:R5015" si="2183">IF($C$6&gt;=5,IF(P4952=P4951,R4951,IF(P4952&lt;P4951,IF(R4951&lt;$C$4,R4951+1,1),R4951)),0)</f>
        <v>0</v>
      </c>
      <c r="S4952" s="32">
        <f t="shared" si="2177"/>
        <v>0</v>
      </c>
      <c r="T4952" s="31">
        <f t="shared" ref="T4952:T5015" si="2184">IF($C$6&gt;=6,IF(R4952=R4951,T4951,IF(R4952&lt;R4951,IF(T4951&lt;$C$4,T4951+1,1),T4951)),0)</f>
        <v>0</v>
      </c>
      <c r="V4952" s="1">
        <f t="shared" si="2158"/>
        <v>2</v>
      </c>
      <c r="W4952" s="1">
        <f t="shared" si="2159"/>
        <v>1</v>
      </c>
      <c r="X4952" s="1">
        <f t="shared" si="2160"/>
        <v>0</v>
      </c>
      <c r="Y4952" s="1">
        <f t="shared" si="2161"/>
        <v>0</v>
      </c>
      <c r="Z4952" s="1">
        <f t="shared" si="2162"/>
        <v>0</v>
      </c>
      <c r="AA4952" s="1">
        <f t="shared" si="2163"/>
        <v>0</v>
      </c>
      <c r="AD4952" s="1">
        <f t="shared" si="2164"/>
        <v>2</v>
      </c>
      <c r="AE4952" s="1">
        <f t="shared" si="2165"/>
        <v>1</v>
      </c>
      <c r="AF4952" s="1">
        <f t="shared" si="2166"/>
        <v>0</v>
      </c>
      <c r="AG4952" s="1">
        <f t="shared" si="2167"/>
        <v>0</v>
      </c>
      <c r="AH4952" s="1">
        <f t="shared" si="2168"/>
        <v>0</v>
      </c>
      <c r="AI4952" s="1">
        <f t="shared" si="2169"/>
        <v>0</v>
      </c>
      <c r="AK4952" s="1" t="str">
        <f t="shared" ref="AK4952:AK5015" si="2185">CONCATENATE(AD4952,AE4952,AF4952,AG4952,AH4952,AI4952)</f>
        <v>210000</v>
      </c>
    </row>
    <row r="4953" spans="4:37" x14ac:dyDescent="0.25">
      <c r="D4953" s="27">
        <v>4931</v>
      </c>
      <c r="E4953" s="27">
        <f t="shared" si="2171"/>
        <v>0</v>
      </c>
      <c r="F4953" s="27">
        <f t="shared" si="2172"/>
        <v>0</v>
      </c>
      <c r="G4953" s="27">
        <f t="shared" si="2178"/>
        <v>0</v>
      </c>
      <c r="H4953" s="2">
        <f>_xlfn.IFNA(IF(MATCH(AK4953,$AK$23:AK4952,0)&gt;0,0,0),1)</f>
        <v>0</v>
      </c>
      <c r="I4953" s="2">
        <f t="shared" si="2170"/>
        <v>4</v>
      </c>
      <c r="J4953" s="31">
        <f t="shared" si="2179"/>
        <v>3</v>
      </c>
      <c r="K4953" s="32">
        <f t="shared" si="2173"/>
        <v>0</v>
      </c>
      <c r="L4953" s="31">
        <f t="shared" si="2180"/>
        <v>1</v>
      </c>
      <c r="M4953" s="32">
        <f t="shared" si="2174"/>
        <v>0</v>
      </c>
      <c r="N4953" s="31">
        <f t="shared" si="2181"/>
        <v>0</v>
      </c>
      <c r="O4953" s="32">
        <f t="shared" si="2175"/>
        <v>0</v>
      </c>
      <c r="P4953" s="31">
        <f t="shared" si="2182"/>
        <v>0</v>
      </c>
      <c r="Q4953" s="32">
        <f t="shared" si="2176"/>
        <v>0</v>
      </c>
      <c r="R4953" s="31">
        <f t="shared" si="2183"/>
        <v>0</v>
      </c>
      <c r="S4953" s="32">
        <f t="shared" si="2177"/>
        <v>0</v>
      </c>
      <c r="T4953" s="31">
        <f t="shared" si="2184"/>
        <v>0</v>
      </c>
      <c r="V4953" s="1">
        <f t="shared" si="2158"/>
        <v>3</v>
      </c>
      <c r="W4953" s="1">
        <f t="shared" si="2159"/>
        <v>1</v>
      </c>
      <c r="X4953" s="1">
        <f t="shared" si="2160"/>
        <v>0</v>
      </c>
      <c r="Y4953" s="1">
        <f t="shared" si="2161"/>
        <v>0</v>
      </c>
      <c r="Z4953" s="1">
        <f t="shared" si="2162"/>
        <v>0</v>
      </c>
      <c r="AA4953" s="1">
        <f t="shared" si="2163"/>
        <v>0</v>
      </c>
      <c r="AD4953" s="1">
        <f t="shared" si="2164"/>
        <v>3</v>
      </c>
      <c r="AE4953" s="1">
        <f t="shared" si="2165"/>
        <v>1</v>
      </c>
      <c r="AF4953" s="1">
        <f t="shared" si="2166"/>
        <v>0</v>
      </c>
      <c r="AG4953" s="1">
        <f t="shared" si="2167"/>
        <v>0</v>
      </c>
      <c r="AH4953" s="1">
        <f t="shared" si="2168"/>
        <v>0</v>
      </c>
      <c r="AI4953" s="1">
        <f t="shared" si="2169"/>
        <v>0</v>
      </c>
      <c r="AK4953" s="1" t="str">
        <f t="shared" si="2185"/>
        <v>310000</v>
      </c>
    </row>
    <row r="4954" spans="4:37" x14ac:dyDescent="0.25">
      <c r="D4954" s="27">
        <v>4932</v>
      </c>
      <c r="E4954" s="27">
        <f t="shared" si="2171"/>
        <v>0</v>
      </c>
      <c r="F4954" s="27">
        <f t="shared" si="2172"/>
        <v>0</v>
      </c>
      <c r="G4954" s="27">
        <f t="shared" si="2178"/>
        <v>0</v>
      </c>
      <c r="H4954" s="2">
        <f>_xlfn.IFNA(IF(MATCH(AK4954,$AK$23:AK4953,0)&gt;0,0,0),1)</f>
        <v>0</v>
      </c>
      <c r="I4954" s="2">
        <f t="shared" si="2170"/>
        <v>5</v>
      </c>
      <c r="J4954" s="31">
        <f t="shared" si="2179"/>
        <v>4</v>
      </c>
      <c r="K4954" s="32">
        <f t="shared" si="2173"/>
        <v>0</v>
      </c>
      <c r="L4954" s="31">
        <f t="shared" si="2180"/>
        <v>1</v>
      </c>
      <c r="M4954" s="32">
        <f t="shared" si="2174"/>
        <v>0</v>
      </c>
      <c r="N4954" s="31">
        <f t="shared" si="2181"/>
        <v>0</v>
      </c>
      <c r="O4954" s="32">
        <f t="shared" si="2175"/>
        <v>0</v>
      </c>
      <c r="P4954" s="31">
        <f t="shared" si="2182"/>
        <v>0</v>
      </c>
      <c r="Q4954" s="32">
        <f t="shared" si="2176"/>
        <v>0</v>
      </c>
      <c r="R4954" s="31">
        <f t="shared" si="2183"/>
        <v>0</v>
      </c>
      <c r="S4954" s="32">
        <f t="shared" si="2177"/>
        <v>0</v>
      </c>
      <c r="T4954" s="31">
        <f t="shared" si="2184"/>
        <v>0</v>
      </c>
      <c r="V4954" s="1">
        <f t="shared" si="2158"/>
        <v>4</v>
      </c>
      <c r="W4954" s="1">
        <f t="shared" si="2159"/>
        <v>1</v>
      </c>
      <c r="X4954" s="1">
        <f t="shared" si="2160"/>
        <v>0</v>
      </c>
      <c r="Y4954" s="1">
        <f t="shared" si="2161"/>
        <v>0</v>
      </c>
      <c r="Z4954" s="1">
        <f t="shared" si="2162"/>
        <v>0</v>
      </c>
      <c r="AA4954" s="1">
        <f t="shared" si="2163"/>
        <v>0</v>
      </c>
      <c r="AD4954" s="1">
        <f t="shared" si="2164"/>
        <v>4</v>
      </c>
      <c r="AE4954" s="1">
        <f t="shared" si="2165"/>
        <v>1</v>
      </c>
      <c r="AF4954" s="1">
        <f t="shared" si="2166"/>
        <v>0</v>
      </c>
      <c r="AG4954" s="1">
        <f t="shared" si="2167"/>
        <v>0</v>
      </c>
      <c r="AH4954" s="1">
        <f t="shared" si="2168"/>
        <v>0</v>
      </c>
      <c r="AI4954" s="1">
        <f t="shared" si="2169"/>
        <v>0</v>
      </c>
      <c r="AK4954" s="1" t="str">
        <f t="shared" si="2185"/>
        <v>410000</v>
      </c>
    </row>
    <row r="4955" spans="4:37" x14ac:dyDescent="0.25">
      <c r="D4955" s="27">
        <v>4933</v>
      </c>
      <c r="E4955" s="27">
        <f t="shared" si="2171"/>
        <v>0</v>
      </c>
      <c r="F4955" s="27">
        <f t="shared" si="2172"/>
        <v>0</v>
      </c>
      <c r="G4955" s="27">
        <f t="shared" si="2178"/>
        <v>0</v>
      </c>
      <c r="H4955" s="2">
        <f>_xlfn.IFNA(IF(MATCH(AK4955,$AK$23:AK4954,0)&gt;0,0,0),1)</f>
        <v>0</v>
      </c>
      <c r="I4955" s="2">
        <f t="shared" si="2170"/>
        <v>3</v>
      </c>
      <c r="J4955" s="31">
        <f t="shared" si="2179"/>
        <v>1</v>
      </c>
      <c r="K4955" s="32">
        <f t="shared" si="2173"/>
        <v>0</v>
      </c>
      <c r="L4955" s="31">
        <f t="shared" si="2180"/>
        <v>2</v>
      </c>
      <c r="M4955" s="32">
        <f t="shared" si="2174"/>
        <v>0</v>
      </c>
      <c r="N4955" s="31">
        <f t="shared" si="2181"/>
        <v>0</v>
      </c>
      <c r="O4955" s="32">
        <f t="shared" si="2175"/>
        <v>0</v>
      </c>
      <c r="P4955" s="31">
        <f t="shared" si="2182"/>
        <v>0</v>
      </c>
      <c r="Q4955" s="32">
        <f t="shared" si="2176"/>
        <v>0</v>
      </c>
      <c r="R4955" s="31">
        <f t="shared" si="2183"/>
        <v>0</v>
      </c>
      <c r="S4955" s="32">
        <f t="shared" si="2177"/>
        <v>0</v>
      </c>
      <c r="T4955" s="31">
        <f t="shared" si="2184"/>
        <v>0</v>
      </c>
      <c r="V4955" s="1">
        <f t="shared" si="2158"/>
        <v>1</v>
      </c>
      <c r="W4955" s="1">
        <f t="shared" si="2159"/>
        <v>2</v>
      </c>
      <c r="X4955" s="1">
        <f t="shared" si="2160"/>
        <v>0</v>
      </c>
      <c r="Y4955" s="1">
        <f t="shared" si="2161"/>
        <v>0</v>
      </c>
      <c r="Z4955" s="1">
        <f t="shared" si="2162"/>
        <v>0</v>
      </c>
      <c r="AA4955" s="1">
        <f t="shared" si="2163"/>
        <v>0</v>
      </c>
      <c r="AD4955" s="1">
        <f t="shared" si="2164"/>
        <v>2</v>
      </c>
      <c r="AE4955" s="1">
        <f t="shared" si="2165"/>
        <v>1</v>
      </c>
      <c r="AF4955" s="1">
        <f t="shared" si="2166"/>
        <v>0</v>
      </c>
      <c r="AG4955" s="1">
        <f t="shared" si="2167"/>
        <v>0</v>
      </c>
      <c r="AH4955" s="1">
        <f t="shared" si="2168"/>
        <v>0</v>
      </c>
      <c r="AI4955" s="1">
        <f t="shared" si="2169"/>
        <v>0</v>
      </c>
      <c r="AK4955" s="1" t="str">
        <f t="shared" si="2185"/>
        <v>210000</v>
      </c>
    </row>
    <row r="4956" spans="4:37" x14ac:dyDescent="0.25">
      <c r="D4956" s="27">
        <v>4934</v>
      </c>
      <c r="E4956" s="27">
        <f t="shared" si="2171"/>
        <v>0</v>
      </c>
      <c r="F4956" s="27">
        <f t="shared" si="2172"/>
        <v>0</v>
      </c>
      <c r="G4956" s="27">
        <f t="shared" si="2178"/>
        <v>0</v>
      </c>
      <c r="H4956" s="2">
        <f>_xlfn.IFNA(IF(MATCH(AK4956,$AK$23:AK4955,0)&gt;0,0,0),1)</f>
        <v>0</v>
      </c>
      <c r="I4956" s="2">
        <f t="shared" si="2170"/>
        <v>4</v>
      </c>
      <c r="J4956" s="31">
        <f t="shared" si="2179"/>
        <v>2</v>
      </c>
      <c r="K4956" s="32">
        <f t="shared" si="2173"/>
        <v>1</v>
      </c>
      <c r="L4956" s="31">
        <f t="shared" si="2180"/>
        <v>2</v>
      </c>
      <c r="M4956" s="32">
        <f t="shared" si="2174"/>
        <v>0</v>
      </c>
      <c r="N4956" s="31">
        <f t="shared" si="2181"/>
        <v>0</v>
      </c>
      <c r="O4956" s="32">
        <f t="shared" si="2175"/>
        <v>0</v>
      </c>
      <c r="P4956" s="31">
        <f t="shared" si="2182"/>
        <v>0</v>
      </c>
      <c r="Q4956" s="32">
        <f t="shared" si="2176"/>
        <v>0</v>
      </c>
      <c r="R4956" s="31">
        <f t="shared" si="2183"/>
        <v>0</v>
      </c>
      <c r="S4956" s="32">
        <f t="shared" si="2177"/>
        <v>0</v>
      </c>
      <c r="T4956" s="31">
        <f t="shared" si="2184"/>
        <v>0</v>
      </c>
      <c r="V4956" s="1">
        <f t="shared" si="2158"/>
        <v>2</v>
      </c>
      <c r="W4956" s="1">
        <f t="shared" si="2159"/>
        <v>2</v>
      </c>
      <c r="X4956" s="1">
        <f t="shared" si="2160"/>
        <v>0</v>
      </c>
      <c r="Y4956" s="1">
        <f t="shared" si="2161"/>
        <v>0</v>
      </c>
      <c r="Z4956" s="1">
        <f t="shared" si="2162"/>
        <v>0</v>
      </c>
      <c r="AA4956" s="1">
        <f t="shared" si="2163"/>
        <v>0</v>
      </c>
      <c r="AD4956" s="1">
        <f t="shared" si="2164"/>
        <v>2</v>
      </c>
      <c r="AE4956" s="1">
        <f t="shared" si="2165"/>
        <v>2</v>
      </c>
      <c r="AF4956" s="1">
        <f t="shared" si="2166"/>
        <v>0</v>
      </c>
      <c r="AG4956" s="1">
        <f t="shared" si="2167"/>
        <v>0</v>
      </c>
      <c r="AH4956" s="1">
        <f t="shared" si="2168"/>
        <v>0</v>
      </c>
      <c r="AI4956" s="1">
        <f t="shared" si="2169"/>
        <v>0</v>
      </c>
      <c r="AK4956" s="1" t="str">
        <f t="shared" si="2185"/>
        <v>220000</v>
      </c>
    </row>
    <row r="4957" spans="4:37" x14ac:dyDescent="0.25">
      <c r="D4957" s="27">
        <v>4935</v>
      </c>
      <c r="E4957" s="27">
        <f t="shared" si="2171"/>
        <v>0</v>
      </c>
      <c r="F4957" s="27">
        <f t="shared" si="2172"/>
        <v>0</v>
      </c>
      <c r="G4957" s="27">
        <f t="shared" si="2178"/>
        <v>0</v>
      </c>
      <c r="H4957" s="2">
        <f>_xlfn.IFNA(IF(MATCH(AK4957,$AK$23:AK4956,0)&gt;0,0,0),1)</f>
        <v>0</v>
      </c>
      <c r="I4957" s="2">
        <f t="shared" si="2170"/>
        <v>5</v>
      </c>
      <c r="J4957" s="31">
        <f t="shared" si="2179"/>
        <v>3</v>
      </c>
      <c r="K4957" s="32">
        <f t="shared" si="2173"/>
        <v>0</v>
      </c>
      <c r="L4957" s="31">
        <f t="shared" si="2180"/>
        <v>2</v>
      </c>
      <c r="M4957" s="32">
        <f t="shared" si="2174"/>
        <v>0</v>
      </c>
      <c r="N4957" s="31">
        <f t="shared" si="2181"/>
        <v>0</v>
      </c>
      <c r="O4957" s="32">
        <f t="shared" si="2175"/>
        <v>0</v>
      </c>
      <c r="P4957" s="31">
        <f t="shared" si="2182"/>
        <v>0</v>
      </c>
      <c r="Q4957" s="32">
        <f t="shared" si="2176"/>
        <v>0</v>
      </c>
      <c r="R4957" s="31">
        <f t="shared" si="2183"/>
        <v>0</v>
      </c>
      <c r="S4957" s="32">
        <f t="shared" si="2177"/>
        <v>0</v>
      </c>
      <c r="T4957" s="31">
        <f t="shared" si="2184"/>
        <v>0</v>
      </c>
      <c r="V4957" s="1">
        <f t="shared" si="2158"/>
        <v>3</v>
      </c>
      <c r="W4957" s="1">
        <f t="shared" si="2159"/>
        <v>2</v>
      </c>
      <c r="X4957" s="1">
        <f t="shared" si="2160"/>
        <v>0</v>
      </c>
      <c r="Y4957" s="1">
        <f t="shared" si="2161"/>
        <v>0</v>
      </c>
      <c r="Z4957" s="1">
        <f t="shared" si="2162"/>
        <v>0</v>
      </c>
      <c r="AA4957" s="1">
        <f t="shared" si="2163"/>
        <v>0</v>
      </c>
      <c r="AD4957" s="1">
        <f t="shared" si="2164"/>
        <v>3</v>
      </c>
      <c r="AE4957" s="1">
        <f t="shared" si="2165"/>
        <v>2</v>
      </c>
      <c r="AF4957" s="1">
        <f t="shared" si="2166"/>
        <v>0</v>
      </c>
      <c r="AG4957" s="1">
        <f t="shared" si="2167"/>
        <v>0</v>
      </c>
      <c r="AH4957" s="1">
        <f t="shared" si="2168"/>
        <v>0</v>
      </c>
      <c r="AI4957" s="1">
        <f t="shared" si="2169"/>
        <v>0</v>
      </c>
      <c r="AK4957" s="1" t="str">
        <f t="shared" si="2185"/>
        <v>320000</v>
      </c>
    </row>
    <row r="4958" spans="4:37" x14ac:dyDescent="0.25">
      <c r="D4958" s="27">
        <v>4936</v>
      </c>
      <c r="E4958" s="27">
        <f t="shared" si="2171"/>
        <v>0</v>
      </c>
      <c r="F4958" s="27">
        <f t="shared" si="2172"/>
        <v>0</v>
      </c>
      <c r="G4958" s="27">
        <f t="shared" si="2178"/>
        <v>0</v>
      </c>
      <c r="H4958" s="2">
        <f>_xlfn.IFNA(IF(MATCH(AK4958,$AK$23:AK4957,0)&gt;0,0,0),1)</f>
        <v>0</v>
      </c>
      <c r="I4958" s="2">
        <f t="shared" si="2170"/>
        <v>6</v>
      </c>
      <c r="J4958" s="31">
        <f t="shared" si="2179"/>
        <v>4</v>
      </c>
      <c r="K4958" s="32">
        <f t="shared" si="2173"/>
        <v>0</v>
      </c>
      <c r="L4958" s="31">
        <f t="shared" si="2180"/>
        <v>2</v>
      </c>
      <c r="M4958" s="32">
        <f t="shared" si="2174"/>
        <v>0</v>
      </c>
      <c r="N4958" s="31">
        <f t="shared" si="2181"/>
        <v>0</v>
      </c>
      <c r="O4958" s="32">
        <f t="shared" si="2175"/>
        <v>0</v>
      </c>
      <c r="P4958" s="31">
        <f t="shared" si="2182"/>
        <v>0</v>
      </c>
      <c r="Q4958" s="32">
        <f t="shared" si="2176"/>
        <v>0</v>
      </c>
      <c r="R4958" s="31">
        <f t="shared" si="2183"/>
        <v>0</v>
      </c>
      <c r="S4958" s="32">
        <f t="shared" si="2177"/>
        <v>0</v>
      </c>
      <c r="T4958" s="31">
        <f t="shared" si="2184"/>
        <v>0</v>
      </c>
      <c r="V4958" s="1">
        <f t="shared" si="2158"/>
        <v>4</v>
      </c>
      <c r="W4958" s="1">
        <f t="shared" si="2159"/>
        <v>2</v>
      </c>
      <c r="X4958" s="1">
        <f t="shared" si="2160"/>
        <v>0</v>
      </c>
      <c r="Y4958" s="1">
        <f t="shared" si="2161"/>
        <v>0</v>
      </c>
      <c r="Z4958" s="1">
        <f t="shared" si="2162"/>
        <v>0</v>
      </c>
      <c r="AA4958" s="1">
        <f t="shared" si="2163"/>
        <v>0</v>
      </c>
      <c r="AD4958" s="1">
        <f t="shared" si="2164"/>
        <v>4</v>
      </c>
      <c r="AE4958" s="1">
        <f t="shared" si="2165"/>
        <v>2</v>
      </c>
      <c r="AF4958" s="1">
        <f t="shared" si="2166"/>
        <v>0</v>
      </c>
      <c r="AG4958" s="1">
        <f t="shared" si="2167"/>
        <v>0</v>
      </c>
      <c r="AH4958" s="1">
        <f t="shared" si="2168"/>
        <v>0</v>
      </c>
      <c r="AI4958" s="1">
        <f t="shared" si="2169"/>
        <v>0</v>
      </c>
      <c r="AK4958" s="1" t="str">
        <f t="shared" si="2185"/>
        <v>420000</v>
      </c>
    </row>
    <row r="4959" spans="4:37" x14ac:dyDescent="0.25">
      <c r="D4959" s="27">
        <v>4937</v>
      </c>
      <c r="E4959" s="27">
        <f t="shared" si="2171"/>
        <v>0</v>
      </c>
      <c r="F4959" s="27">
        <f t="shared" si="2172"/>
        <v>0</v>
      </c>
      <c r="G4959" s="27">
        <f t="shared" si="2178"/>
        <v>0</v>
      </c>
      <c r="H4959" s="2">
        <f>_xlfn.IFNA(IF(MATCH(AK4959,$AK$23:AK4958,0)&gt;0,0,0),1)</f>
        <v>0</v>
      </c>
      <c r="I4959" s="2">
        <f t="shared" si="2170"/>
        <v>4</v>
      </c>
      <c r="J4959" s="31">
        <f t="shared" si="2179"/>
        <v>1</v>
      </c>
      <c r="K4959" s="32">
        <f t="shared" si="2173"/>
        <v>0</v>
      </c>
      <c r="L4959" s="31">
        <f t="shared" si="2180"/>
        <v>3</v>
      </c>
      <c r="M4959" s="32">
        <f t="shared" si="2174"/>
        <v>0</v>
      </c>
      <c r="N4959" s="31">
        <f t="shared" si="2181"/>
        <v>0</v>
      </c>
      <c r="O4959" s="32">
        <f t="shared" si="2175"/>
        <v>0</v>
      </c>
      <c r="P4959" s="31">
        <f t="shared" si="2182"/>
        <v>0</v>
      </c>
      <c r="Q4959" s="32">
        <f t="shared" si="2176"/>
        <v>0</v>
      </c>
      <c r="R4959" s="31">
        <f t="shared" si="2183"/>
        <v>0</v>
      </c>
      <c r="S4959" s="32">
        <f t="shared" si="2177"/>
        <v>0</v>
      </c>
      <c r="T4959" s="31">
        <f t="shared" si="2184"/>
        <v>0</v>
      </c>
      <c r="V4959" s="1">
        <f t="shared" si="2158"/>
        <v>1</v>
      </c>
      <c r="W4959" s="1">
        <f t="shared" si="2159"/>
        <v>3</v>
      </c>
      <c r="X4959" s="1">
        <f t="shared" si="2160"/>
        <v>0</v>
      </c>
      <c r="Y4959" s="1">
        <f t="shared" si="2161"/>
        <v>0</v>
      </c>
      <c r="Z4959" s="1">
        <f t="shared" si="2162"/>
        <v>0</v>
      </c>
      <c r="AA4959" s="1">
        <f t="shared" si="2163"/>
        <v>0</v>
      </c>
      <c r="AD4959" s="1">
        <f t="shared" si="2164"/>
        <v>3</v>
      </c>
      <c r="AE4959" s="1">
        <f t="shared" si="2165"/>
        <v>1</v>
      </c>
      <c r="AF4959" s="1">
        <f t="shared" si="2166"/>
        <v>0</v>
      </c>
      <c r="AG4959" s="1">
        <f t="shared" si="2167"/>
        <v>0</v>
      </c>
      <c r="AH4959" s="1">
        <f t="shared" si="2168"/>
        <v>0</v>
      </c>
      <c r="AI4959" s="1">
        <f t="shared" si="2169"/>
        <v>0</v>
      </c>
      <c r="AK4959" s="1" t="str">
        <f t="shared" si="2185"/>
        <v>310000</v>
      </c>
    </row>
    <row r="4960" spans="4:37" x14ac:dyDescent="0.25">
      <c r="D4960" s="27">
        <v>4938</v>
      </c>
      <c r="E4960" s="27">
        <f t="shared" si="2171"/>
        <v>0</v>
      </c>
      <c r="F4960" s="27">
        <f t="shared" si="2172"/>
        <v>0</v>
      </c>
      <c r="G4960" s="27">
        <f t="shared" si="2178"/>
        <v>0</v>
      </c>
      <c r="H4960" s="2">
        <f>_xlfn.IFNA(IF(MATCH(AK4960,$AK$23:AK4959,0)&gt;0,0,0),1)</f>
        <v>0</v>
      </c>
      <c r="I4960" s="2">
        <f t="shared" si="2170"/>
        <v>5</v>
      </c>
      <c r="J4960" s="31">
        <f t="shared" si="2179"/>
        <v>2</v>
      </c>
      <c r="K4960" s="32">
        <f t="shared" si="2173"/>
        <v>0</v>
      </c>
      <c r="L4960" s="31">
        <f t="shared" si="2180"/>
        <v>3</v>
      </c>
      <c r="M4960" s="32">
        <f t="shared" si="2174"/>
        <v>0</v>
      </c>
      <c r="N4960" s="31">
        <f t="shared" si="2181"/>
        <v>0</v>
      </c>
      <c r="O4960" s="32">
        <f t="shared" si="2175"/>
        <v>0</v>
      </c>
      <c r="P4960" s="31">
        <f t="shared" si="2182"/>
        <v>0</v>
      </c>
      <c r="Q4960" s="32">
        <f t="shared" si="2176"/>
        <v>0</v>
      </c>
      <c r="R4960" s="31">
        <f t="shared" si="2183"/>
        <v>0</v>
      </c>
      <c r="S4960" s="32">
        <f t="shared" si="2177"/>
        <v>0</v>
      </c>
      <c r="T4960" s="31">
        <f t="shared" si="2184"/>
        <v>0</v>
      </c>
      <c r="V4960" s="1">
        <f t="shared" si="2158"/>
        <v>2</v>
      </c>
      <c r="W4960" s="1">
        <f t="shared" si="2159"/>
        <v>3</v>
      </c>
      <c r="X4960" s="1">
        <f t="shared" si="2160"/>
        <v>0</v>
      </c>
      <c r="Y4960" s="1">
        <f t="shared" si="2161"/>
        <v>0</v>
      </c>
      <c r="Z4960" s="1">
        <f t="shared" si="2162"/>
        <v>0</v>
      </c>
      <c r="AA4960" s="1">
        <f t="shared" si="2163"/>
        <v>0</v>
      </c>
      <c r="AD4960" s="1">
        <f t="shared" si="2164"/>
        <v>3</v>
      </c>
      <c r="AE4960" s="1">
        <f t="shared" si="2165"/>
        <v>2</v>
      </c>
      <c r="AF4960" s="1">
        <f t="shared" si="2166"/>
        <v>0</v>
      </c>
      <c r="AG4960" s="1">
        <f t="shared" si="2167"/>
        <v>0</v>
      </c>
      <c r="AH4960" s="1">
        <f t="shared" si="2168"/>
        <v>0</v>
      </c>
      <c r="AI4960" s="1">
        <f t="shared" si="2169"/>
        <v>0</v>
      </c>
      <c r="AK4960" s="1" t="str">
        <f t="shared" si="2185"/>
        <v>320000</v>
      </c>
    </row>
    <row r="4961" spans="4:37" x14ac:dyDescent="0.25">
      <c r="D4961" s="27">
        <v>4939</v>
      </c>
      <c r="E4961" s="27">
        <f t="shared" si="2171"/>
        <v>0</v>
      </c>
      <c r="F4961" s="27">
        <f t="shared" si="2172"/>
        <v>0</v>
      </c>
      <c r="G4961" s="27">
        <f t="shared" si="2178"/>
        <v>0</v>
      </c>
      <c r="H4961" s="2">
        <f>_xlfn.IFNA(IF(MATCH(AK4961,$AK$23:AK4960,0)&gt;0,0,0),1)</f>
        <v>0</v>
      </c>
      <c r="I4961" s="2">
        <f t="shared" si="2170"/>
        <v>6</v>
      </c>
      <c r="J4961" s="31">
        <f t="shared" si="2179"/>
        <v>3</v>
      </c>
      <c r="K4961" s="32">
        <f t="shared" si="2173"/>
        <v>1</v>
      </c>
      <c r="L4961" s="31">
        <f t="shared" si="2180"/>
        <v>3</v>
      </c>
      <c r="M4961" s="32">
        <f t="shared" si="2174"/>
        <v>0</v>
      </c>
      <c r="N4961" s="31">
        <f t="shared" si="2181"/>
        <v>0</v>
      </c>
      <c r="O4961" s="32">
        <f t="shared" si="2175"/>
        <v>0</v>
      </c>
      <c r="P4961" s="31">
        <f t="shared" si="2182"/>
        <v>0</v>
      </c>
      <c r="Q4961" s="32">
        <f t="shared" si="2176"/>
        <v>0</v>
      </c>
      <c r="R4961" s="31">
        <f t="shared" si="2183"/>
        <v>0</v>
      </c>
      <c r="S4961" s="32">
        <f t="shared" si="2177"/>
        <v>0</v>
      </c>
      <c r="T4961" s="31">
        <f t="shared" si="2184"/>
        <v>0</v>
      </c>
      <c r="V4961" s="1">
        <f t="shared" si="2158"/>
        <v>3</v>
      </c>
      <c r="W4961" s="1">
        <f t="shared" si="2159"/>
        <v>3</v>
      </c>
      <c r="X4961" s="1">
        <f t="shared" si="2160"/>
        <v>0</v>
      </c>
      <c r="Y4961" s="1">
        <f t="shared" si="2161"/>
        <v>0</v>
      </c>
      <c r="Z4961" s="1">
        <f t="shared" si="2162"/>
        <v>0</v>
      </c>
      <c r="AA4961" s="1">
        <f t="shared" si="2163"/>
        <v>0</v>
      </c>
      <c r="AD4961" s="1">
        <f t="shared" si="2164"/>
        <v>3</v>
      </c>
      <c r="AE4961" s="1">
        <f t="shared" si="2165"/>
        <v>3</v>
      </c>
      <c r="AF4961" s="1">
        <f t="shared" si="2166"/>
        <v>0</v>
      </c>
      <c r="AG4961" s="1">
        <f t="shared" si="2167"/>
        <v>0</v>
      </c>
      <c r="AH4961" s="1">
        <f t="shared" si="2168"/>
        <v>0</v>
      </c>
      <c r="AI4961" s="1">
        <f t="shared" si="2169"/>
        <v>0</v>
      </c>
      <c r="AK4961" s="1" t="str">
        <f t="shared" si="2185"/>
        <v>330000</v>
      </c>
    </row>
    <row r="4962" spans="4:37" x14ac:dyDescent="0.25">
      <c r="D4962" s="27">
        <v>4940</v>
      </c>
      <c r="E4962" s="27">
        <f t="shared" si="2171"/>
        <v>0</v>
      </c>
      <c r="F4962" s="27">
        <f t="shared" si="2172"/>
        <v>0</v>
      </c>
      <c r="G4962" s="27">
        <f t="shared" si="2178"/>
        <v>0</v>
      </c>
      <c r="H4962" s="2">
        <f>_xlfn.IFNA(IF(MATCH(AK4962,$AK$23:AK4961,0)&gt;0,0,0),1)</f>
        <v>0</v>
      </c>
      <c r="I4962" s="2">
        <f t="shared" si="2170"/>
        <v>7</v>
      </c>
      <c r="J4962" s="31">
        <f t="shared" si="2179"/>
        <v>4</v>
      </c>
      <c r="K4962" s="32">
        <f t="shared" si="2173"/>
        <v>0</v>
      </c>
      <c r="L4962" s="31">
        <f t="shared" si="2180"/>
        <v>3</v>
      </c>
      <c r="M4962" s="32">
        <f t="shared" si="2174"/>
        <v>0</v>
      </c>
      <c r="N4962" s="31">
        <f t="shared" si="2181"/>
        <v>0</v>
      </c>
      <c r="O4962" s="32">
        <f t="shared" si="2175"/>
        <v>0</v>
      </c>
      <c r="P4962" s="31">
        <f t="shared" si="2182"/>
        <v>0</v>
      </c>
      <c r="Q4962" s="32">
        <f t="shared" si="2176"/>
        <v>0</v>
      </c>
      <c r="R4962" s="31">
        <f t="shared" si="2183"/>
        <v>0</v>
      </c>
      <c r="S4962" s="32">
        <f t="shared" si="2177"/>
        <v>0</v>
      </c>
      <c r="T4962" s="31">
        <f t="shared" si="2184"/>
        <v>0</v>
      </c>
      <c r="V4962" s="1">
        <f t="shared" si="2158"/>
        <v>4</v>
      </c>
      <c r="W4962" s="1">
        <f t="shared" si="2159"/>
        <v>3</v>
      </c>
      <c r="X4962" s="1">
        <f t="shared" si="2160"/>
        <v>0</v>
      </c>
      <c r="Y4962" s="1">
        <f t="shared" si="2161"/>
        <v>0</v>
      </c>
      <c r="Z4962" s="1">
        <f t="shared" si="2162"/>
        <v>0</v>
      </c>
      <c r="AA4962" s="1">
        <f t="shared" si="2163"/>
        <v>0</v>
      </c>
      <c r="AD4962" s="1">
        <f t="shared" si="2164"/>
        <v>4</v>
      </c>
      <c r="AE4962" s="1">
        <f t="shared" si="2165"/>
        <v>3</v>
      </c>
      <c r="AF4962" s="1">
        <f t="shared" si="2166"/>
        <v>0</v>
      </c>
      <c r="AG4962" s="1">
        <f t="shared" si="2167"/>
        <v>0</v>
      </c>
      <c r="AH4962" s="1">
        <f t="shared" si="2168"/>
        <v>0</v>
      </c>
      <c r="AI4962" s="1">
        <f t="shared" si="2169"/>
        <v>0</v>
      </c>
      <c r="AK4962" s="1" t="str">
        <f t="shared" si="2185"/>
        <v>430000</v>
      </c>
    </row>
    <row r="4963" spans="4:37" x14ac:dyDescent="0.25">
      <c r="D4963" s="27">
        <v>4941</v>
      </c>
      <c r="E4963" s="27">
        <f t="shared" si="2171"/>
        <v>0</v>
      </c>
      <c r="F4963" s="27">
        <f t="shared" si="2172"/>
        <v>0</v>
      </c>
      <c r="G4963" s="27">
        <f t="shared" si="2178"/>
        <v>0</v>
      </c>
      <c r="H4963" s="2">
        <f>_xlfn.IFNA(IF(MATCH(AK4963,$AK$23:AK4962,0)&gt;0,0,0),1)</f>
        <v>0</v>
      </c>
      <c r="I4963" s="2">
        <f t="shared" si="2170"/>
        <v>5</v>
      </c>
      <c r="J4963" s="31">
        <f t="shared" si="2179"/>
        <v>1</v>
      </c>
      <c r="K4963" s="32">
        <f t="shared" si="2173"/>
        <v>0</v>
      </c>
      <c r="L4963" s="31">
        <f t="shared" si="2180"/>
        <v>4</v>
      </c>
      <c r="M4963" s="32">
        <f t="shared" si="2174"/>
        <v>0</v>
      </c>
      <c r="N4963" s="31">
        <f t="shared" si="2181"/>
        <v>0</v>
      </c>
      <c r="O4963" s="32">
        <f t="shared" si="2175"/>
        <v>0</v>
      </c>
      <c r="P4963" s="31">
        <f t="shared" si="2182"/>
        <v>0</v>
      </c>
      <c r="Q4963" s="32">
        <f t="shared" si="2176"/>
        <v>0</v>
      </c>
      <c r="R4963" s="31">
        <f t="shared" si="2183"/>
        <v>0</v>
      </c>
      <c r="S4963" s="32">
        <f t="shared" si="2177"/>
        <v>0</v>
      </c>
      <c r="T4963" s="31">
        <f t="shared" si="2184"/>
        <v>0</v>
      </c>
      <c r="V4963" s="1">
        <f t="shared" ref="V4963:V5022" si="2186">J4963</f>
        <v>1</v>
      </c>
      <c r="W4963" s="1">
        <f t="shared" ref="W4963:W5022" si="2187">L4963</f>
        <v>4</v>
      </c>
      <c r="X4963" s="1">
        <f t="shared" ref="X4963:X5022" si="2188">N4963</f>
        <v>0</v>
      </c>
      <c r="Y4963" s="1">
        <f t="shared" ref="Y4963:Y5022" si="2189">P4963</f>
        <v>0</v>
      </c>
      <c r="Z4963" s="1">
        <f t="shared" ref="Z4963:Z5022" si="2190">R4963</f>
        <v>0</v>
      </c>
      <c r="AA4963" s="1">
        <f t="shared" ref="AA4963:AA5022" si="2191">T4963</f>
        <v>0</v>
      </c>
      <c r="AD4963" s="1">
        <f t="shared" ref="AD4963:AD5022" si="2192">LARGE(V4963:AA4963,1)</f>
        <v>4</v>
      </c>
      <c r="AE4963" s="1">
        <f t="shared" ref="AE4963:AE5022" si="2193">LARGE(V4963:AA4963,2)</f>
        <v>1</v>
      </c>
      <c r="AF4963" s="1">
        <f t="shared" ref="AF4963:AF5022" si="2194">LARGE(V4963:AA4963,3)</f>
        <v>0</v>
      </c>
      <c r="AG4963" s="1">
        <f t="shared" ref="AG4963:AG5022" si="2195">LARGE(V4963:AA4963,4)</f>
        <v>0</v>
      </c>
      <c r="AH4963" s="1">
        <f t="shared" ref="AH4963:AH5022" si="2196">LARGE(V4963:AA4963,5)</f>
        <v>0</v>
      </c>
      <c r="AI4963" s="1">
        <f t="shared" ref="AI4963:AI5022" si="2197">LARGE(V4963:AA4963,6)</f>
        <v>0</v>
      </c>
      <c r="AK4963" s="1" t="str">
        <f t="shared" si="2185"/>
        <v>410000</v>
      </c>
    </row>
    <row r="4964" spans="4:37" x14ac:dyDescent="0.25">
      <c r="D4964" s="27">
        <v>4942</v>
      </c>
      <c r="E4964" s="27">
        <f t="shared" si="2171"/>
        <v>0</v>
      </c>
      <c r="F4964" s="27">
        <f t="shared" si="2172"/>
        <v>0</v>
      </c>
      <c r="G4964" s="27">
        <f t="shared" si="2178"/>
        <v>0</v>
      </c>
      <c r="H4964" s="2">
        <f>_xlfn.IFNA(IF(MATCH(AK4964,$AK$23:AK4963,0)&gt;0,0,0),1)</f>
        <v>0</v>
      </c>
      <c r="I4964" s="2">
        <f t="shared" si="2170"/>
        <v>6</v>
      </c>
      <c r="J4964" s="31">
        <f t="shared" si="2179"/>
        <v>2</v>
      </c>
      <c r="K4964" s="32">
        <f t="shared" si="2173"/>
        <v>0</v>
      </c>
      <c r="L4964" s="31">
        <f t="shared" si="2180"/>
        <v>4</v>
      </c>
      <c r="M4964" s="32">
        <f t="shared" si="2174"/>
        <v>0</v>
      </c>
      <c r="N4964" s="31">
        <f t="shared" si="2181"/>
        <v>0</v>
      </c>
      <c r="O4964" s="32">
        <f t="shared" si="2175"/>
        <v>0</v>
      </c>
      <c r="P4964" s="31">
        <f t="shared" si="2182"/>
        <v>0</v>
      </c>
      <c r="Q4964" s="32">
        <f t="shared" si="2176"/>
        <v>0</v>
      </c>
      <c r="R4964" s="31">
        <f t="shared" si="2183"/>
        <v>0</v>
      </c>
      <c r="S4964" s="32">
        <f t="shared" si="2177"/>
        <v>0</v>
      </c>
      <c r="T4964" s="31">
        <f t="shared" si="2184"/>
        <v>0</v>
      </c>
      <c r="V4964" s="1">
        <f t="shared" si="2186"/>
        <v>2</v>
      </c>
      <c r="W4964" s="1">
        <f t="shared" si="2187"/>
        <v>4</v>
      </c>
      <c r="X4964" s="1">
        <f t="shared" si="2188"/>
        <v>0</v>
      </c>
      <c r="Y4964" s="1">
        <f t="shared" si="2189"/>
        <v>0</v>
      </c>
      <c r="Z4964" s="1">
        <f t="shared" si="2190"/>
        <v>0</v>
      </c>
      <c r="AA4964" s="1">
        <f t="shared" si="2191"/>
        <v>0</v>
      </c>
      <c r="AD4964" s="1">
        <f t="shared" si="2192"/>
        <v>4</v>
      </c>
      <c r="AE4964" s="1">
        <f t="shared" si="2193"/>
        <v>2</v>
      </c>
      <c r="AF4964" s="1">
        <f t="shared" si="2194"/>
        <v>0</v>
      </c>
      <c r="AG4964" s="1">
        <f t="shared" si="2195"/>
        <v>0</v>
      </c>
      <c r="AH4964" s="1">
        <f t="shared" si="2196"/>
        <v>0</v>
      </c>
      <c r="AI4964" s="1">
        <f t="shared" si="2197"/>
        <v>0</v>
      </c>
      <c r="AK4964" s="1" t="str">
        <f t="shared" si="2185"/>
        <v>420000</v>
      </c>
    </row>
    <row r="4965" spans="4:37" x14ac:dyDescent="0.25">
      <c r="D4965" s="27">
        <v>4943</v>
      </c>
      <c r="E4965" s="27">
        <f t="shared" si="2171"/>
        <v>0</v>
      </c>
      <c r="F4965" s="27">
        <f t="shared" si="2172"/>
        <v>0</v>
      </c>
      <c r="G4965" s="27">
        <f t="shared" si="2178"/>
        <v>0</v>
      </c>
      <c r="H4965" s="2">
        <f>_xlfn.IFNA(IF(MATCH(AK4965,$AK$23:AK4964,0)&gt;0,0,0),1)</f>
        <v>0</v>
      </c>
      <c r="I4965" s="2">
        <f t="shared" si="2170"/>
        <v>7</v>
      </c>
      <c r="J4965" s="31">
        <f t="shared" si="2179"/>
        <v>3</v>
      </c>
      <c r="K4965" s="32">
        <f t="shared" si="2173"/>
        <v>0</v>
      </c>
      <c r="L4965" s="31">
        <f t="shared" si="2180"/>
        <v>4</v>
      </c>
      <c r="M4965" s="32">
        <f t="shared" si="2174"/>
        <v>0</v>
      </c>
      <c r="N4965" s="31">
        <f t="shared" si="2181"/>
        <v>0</v>
      </c>
      <c r="O4965" s="32">
        <f t="shared" si="2175"/>
        <v>0</v>
      </c>
      <c r="P4965" s="31">
        <f t="shared" si="2182"/>
        <v>0</v>
      </c>
      <c r="Q4965" s="32">
        <f t="shared" si="2176"/>
        <v>0</v>
      </c>
      <c r="R4965" s="31">
        <f t="shared" si="2183"/>
        <v>0</v>
      </c>
      <c r="S4965" s="32">
        <f t="shared" si="2177"/>
        <v>0</v>
      </c>
      <c r="T4965" s="31">
        <f t="shared" si="2184"/>
        <v>0</v>
      </c>
      <c r="V4965" s="1">
        <f t="shared" si="2186"/>
        <v>3</v>
      </c>
      <c r="W4965" s="1">
        <f t="shared" si="2187"/>
        <v>4</v>
      </c>
      <c r="X4965" s="1">
        <f t="shared" si="2188"/>
        <v>0</v>
      </c>
      <c r="Y4965" s="1">
        <f t="shared" si="2189"/>
        <v>0</v>
      </c>
      <c r="Z4965" s="1">
        <f t="shared" si="2190"/>
        <v>0</v>
      </c>
      <c r="AA4965" s="1">
        <f t="shared" si="2191"/>
        <v>0</v>
      </c>
      <c r="AD4965" s="1">
        <f t="shared" si="2192"/>
        <v>4</v>
      </c>
      <c r="AE4965" s="1">
        <f t="shared" si="2193"/>
        <v>3</v>
      </c>
      <c r="AF4965" s="1">
        <f t="shared" si="2194"/>
        <v>0</v>
      </c>
      <c r="AG4965" s="1">
        <f t="shared" si="2195"/>
        <v>0</v>
      </c>
      <c r="AH4965" s="1">
        <f t="shared" si="2196"/>
        <v>0</v>
      </c>
      <c r="AI4965" s="1">
        <f t="shared" si="2197"/>
        <v>0</v>
      </c>
      <c r="AK4965" s="1" t="str">
        <f t="shared" si="2185"/>
        <v>430000</v>
      </c>
    </row>
    <row r="4966" spans="4:37" x14ac:dyDescent="0.25">
      <c r="D4966" s="27">
        <v>4944</v>
      </c>
      <c r="E4966" s="27">
        <f t="shared" si="2171"/>
        <v>0</v>
      </c>
      <c r="F4966" s="27">
        <f t="shared" si="2172"/>
        <v>0</v>
      </c>
      <c r="G4966" s="27">
        <f t="shared" si="2178"/>
        <v>0</v>
      </c>
      <c r="H4966" s="2">
        <f>_xlfn.IFNA(IF(MATCH(AK4966,$AK$23:AK4965,0)&gt;0,0,0),1)</f>
        <v>0</v>
      </c>
      <c r="I4966" s="2">
        <f t="shared" si="2170"/>
        <v>8</v>
      </c>
      <c r="J4966" s="31">
        <f t="shared" si="2179"/>
        <v>4</v>
      </c>
      <c r="K4966" s="32">
        <f t="shared" si="2173"/>
        <v>1</v>
      </c>
      <c r="L4966" s="31">
        <f t="shared" si="2180"/>
        <v>4</v>
      </c>
      <c r="M4966" s="32">
        <f t="shared" si="2174"/>
        <v>0</v>
      </c>
      <c r="N4966" s="31">
        <f t="shared" si="2181"/>
        <v>0</v>
      </c>
      <c r="O4966" s="32">
        <f t="shared" si="2175"/>
        <v>0</v>
      </c>
      <c r="P4966" s="31">
        <f t="shared" si="2182"/>
        <v>0</v>
      </c>
      <c r="Q4966" s="32">
        <f t="shared" si="2176"/>
        <v>0</v>
      </c>
      <c r="R4966" s="31">
        <f t="shared" si="2183"/>
        <v>0</v>
      </c>
      <c r="S4966" s="32">
        <f t="shared" si="2177"/>
        <v>0</v>
      </c>
      <c r="T4966" s="31">
        <f t="shared" si="2184"/>
        <v>0</v>
      </c>
      <c r="V4966" s="1">
        <f t="shared" si="2186"/>
        <v>4</v>
      </c>
      <c r="W4966" s="1">
        <f t="shared" si="2187"/>
        <v>4</v>
      </c>
      <c r="X4966" s="1">
        <f t="shared" si="2188"/>
        <v>0</v>
      </c>
      <c r="Y4966" s="1">
        <f t="shared" si="2189"/>
        <v>0</v>
      </c>
      <c r="Z4966" s="1">
        <f t="shared" si="2190"/>
        <v>0</v>
      </c>
      <c r="AA4966" s="1">
        <f t="shared" si="2191"/>
        <v>0</v>
      </c>
      <c r="AD4966" s="1">
        <f t="shared" si="2192"/>
        <v>4</v>
      </c>
      <c r="AE4966" s="1">
        <f t="shared" si="2193"/>
        <v>4</v>
      </c>
      <c r="AF4966" s="1">
        <f t="shared" si="2194"/>
        <v>0</v>
      </c>
      <c r="AG4966" s="1">
        <f t="shared" si="2195"/>
        <v>0</v>
      </c>
      <c r="AH4966" s="1">
        <f t="shared" si="2196"/>
        <v>0</v>
      </c>
      <c r="AI4966" s="1">
        <f t="shared" si="2197"/>
        <v>0</v>
      </c>
      <c r="AK4966" s="1" t="str">
        <f t="shared" si="2185"/>
        <v>440000</v>
      </c>
    </row>
    <row r="4967" spans="4:37" x14ac:dyDescent="0.25">
      <c r="D4967" s="27">
        <v>4945</v>
      </c>
      <c r="E4967" s="27">
        <f t="shared" si="2171"/>
        <v>0</v>
      </c>
      <c r="F4967" s="27">
        <f t="shared" si="2172"/>
        <v>0</v>
      </c>
      <c r="G4967" s="27">
        <f t="shared" si="2178"/>
        <v>0</v>
      </c>
      <c r="H4967" s="2">
        <f>_xlfn.IFNA(IF(MATCH(AK4967,$AK$23:AK4966,0)&gt;0,0,0),1)</f>
        <v>0</v>
      </c>
      <c r="I4967" s="2">
        <f t="shared" si="2170"/>
        <v>2</v>
      </c>
      <c r="J4967" s="31">
        <f t="shared" si="2179"/>
        <v>1</v>
      </c>
      <c r="K4967" s="32">
        <f t="shared" si="2173"/>
        <v>1</v>
      </c>
      <c r="L4967" s="31">
        <f t="shared" si="2180"/>
        <v>1</v>
      </c>
      <c r="M4967" s="32">
        <f t="shared" si="2174"/>
        <v>0</v>
      </c>
      <c r="N4967" s="31">
        <f t="shared" si="2181"/>
        <v>0</v>
      </c>
      <c r="O4967" s="32">
        <f t="shared" si="2175"/>
        <v>0</v>
      </c>
      <c r="P4967" s="31">
        <f t="shared" si="2182"/>
        <v>0</v>
      </c>
      <c r="Q4967" s="32">
        <f t="shared" si="2176"/>
        <v>0</v>
      </c>
      <c r="R4967" s="31">
        <f t="shared" si="2183"/>
        <v>0</v>
      </c>
      <c r="S4967" s="32">
        <f t="shared" si="2177"/>
        <v>0</v>
      </c>
      <c r="T4967" s="31">
        <f t="shared" si="2184"/>
        <v>0</v>
      </c>
      <c r="V4967" s="1">
        <f t="shared" si="2186"/>
        <v>1</v>
      </c>
      <c r="W4967" s="1">
        <f t="shared" si="2187"/>
        <v>1</v>
      </c>
      <c r="X4967" s="1">
        <f t="shared" si="2188"/>
        <v>0</v>
      </c>
      <c r="Y4967" s="1">
        <f t="shared" si="2189"/>
        <v>0</v>
      </c>
      <c r="Z4967" s="1">
        <f t="shared" si="2190"/>
        <v>0</v>
      </c>
      <c r="AA4967" s="1">
        <f t="shared" si="2191"/>
        <v>0</v>
      </c>
      <c r="AD4967" s="1">
        <f t="shared" si="2192"/>
        <v>1</v>
      </c>
      <c r="AE4967" s="1">
        <f t="shared" si="2193"/>
        <v>1</v>
      </c>
      <c r="AF4967" s="1">
        <f t="shared" si="2194"/>
        <v>0</v>
      </c>
      <c r="AG4967" s="1">
        <f t="shared" si="2195"/>
        <v>0</v>
      </c>
      <c r="AH4967" s="1">
        <f t="shared" si="2196"/>
        <v>0</v>
      </c>
      <c r="AI4967" s="1">
        <f t="shared" si="2197"/>
        <v>0</v>
      </c>
      <c r="AK4967" s="1" t="str">
        <f t="shared" si="2185"/>
        <v>110000</v>
      </c>
    </row>
    <row r="4968" spans="4:37" x14ac:dyDescent="0.25">
      <c r="D4968" s="27">
        <v>4946</v>
      </c>
      <c r="E4968" s="27">
        <f t="shared" si="2171"/>
        <v>0</v>
      </c>
      <c r="F4968" s="27">
        <f t="shared" si="2172"/>
        <v>0</v>
      </c>
      <c r="G4968" s="27">
        <f t="shared" si="2178"/>
        <v>0</v>
      </c>
      <c r="H4968" s="2">
        <f>_xlfn.IFNA(IF(MATCH(AK4968,$AK$23:AK4967,0)&gt;0,0,0),1)</f>
        <v>0</v>
      </c>
      <c r="I4968" s="2">
        <f t="shared" si="2170"/>
        <v>3</v>
      </c>
      <c r="J4968" s="31">
        <f t="shared" si="2179"/>
        <v>2</v>
      </c>
      <c r="K4968" s="32">
        <f t="shared" si="2173"/>
        <v>0</v>
      </c>
      <c r="L4968" s="31">
        <f t="shared" si="2180"/>
        <v>1</v>
      </c>
      <c r="M4968" s="32">
        <f t="shared" si="2174"/>
        <v>0</v>
      </c>
      <c r="N4968" s="31">
        <f t="shared" si="2181"/>
        <v>0</v>
      </c>
      <c r="O4968" s="32">
        <f t="shared" si="2175"/>
        <v>0</v>
      </c>
      <c r="P4968" s="31">
        <f t="shared" si="2182"/>
        <v>0</v>
      </c>
      <c r="Q4968" s="32">
        <f t="shared" si="2176"/>
        <v>0</v>
      </c>
      <c r="R4968" s="31">
        <f t="shared" si="2183"/>
        <v>0</v>
      </c>
      <c r="S4968" s="32">
        <f t="shared" si="2177"/>
        <v>0</v>
      </c>
      <c r="T4968" s="31">
        <f t="shared" si="2184"/>
        <v>0</v>
      </c>
      <c r="V4968" s="1">
        <f t="shared" si="2186"/>
        <v>2</v>
      </c>
      <c r="W4968" s="1">
        <f t="shared" si="2187"/>
        <v>1</v>
      </c>
      <c r="X4968" s="1">
        <f t="shared" si="2188"/>
        <v>0</v>
      </c>
      <c r="Y4968" s="1">
        <f t="shared" si="2189"/>
        <v>0</v>
      </c>
      <c r="Z4968" s="1">
        <f t="shared" si="2190"/>
        <v>0</v>
      </c>
      <c r="AA4968" s="1">
        <f t="shared" si="2191"/>
        <v>0</v>
      </c>
      <c r="AD4968" s="1">
        <f t="shared" si="2192"/>
        <v>2</v>
      </c>
      <c r="AE4968" s="1">
        <f t="shared" si="2193"/>
        <v>1</v>
      </c>
      <c r="AF4968" s="1">
        <f t="shared" si="2194"/>
        <v>0</v>
      </c>
      <c r="AG4968" s="1">
        <f t="shared" si="2195"/>
        <v>0</v>
      </c>
      <c r="AH4968" s="1">
        <f t="shared" si="2196"/>
        <v>0</v>
      </c>
      <c r="AI4968" s="1">
        <f t="shared" si="2197"/>
        <v>0</v>
      </c>
      <c r="AK4968" s="1" t="str">
        <f t="shared" si="2185"/>
        <v>210000</v>
      </c>
    </row>
    <row r="4969" spans="4:37" x14ac:dyDescent="0.25">
      <c r="D4969" s="27">
        <v>4947</v>
      </c>
      <c r="E4969" s="27">
        <f t="shared" si="2171"/>
        <v>0</v>
      </c>
      <c r="F4969" s="27">
        <f t="shared" si="2172"/>
        <v>0</v>
      </c>
      <c r="G4969" s="27">
        <f t="shared" si="2178"/>
        <v>0</v>
      </c>
      <c r="H4969" s="2">
        <f>_xlfn.IFNA(IF(MATCH(AK4969,$AK$23:AK4968,0)&gt;0,0,0),1)</f>
        <v>0</v>
      </c>
      <c r="I4969" s="2">
        <f t="shared" si="2170"/>
        <v>4</v>
      </c>
      <c r="J4969" s="31">
        <f t="shared" si="2179"/>
        <v>3</v>
      </c>
      <c r="K4969" s="32">
        <f t="shared" si="2173"/>
        <v>0</v>
      </c>
      <c r="L4969" s="31">
        <f t="shared" si="2180"/>
        <v>1</v>
      </c>
      <c r="M4969" s="32">
        <f t="shared" si="2174"/>
        <v>0</v>
      </c>
      <c r="N4969" s="31">
        <f t="shared" si="2181"/>
        <v>0</v>
      </c>
      <c r="O4969" s="32">
        <f t="shared" si="2175"/>
        <v>0</v>
      </c>
      <c r="P4969" s="31">
        <f t="shared" si="2182"/>
        <v>0</v>
      </c>
      <c r="Q4969" s="32">
        <f t="shared" si="2176"/>
        <v>0</v>
      </c>
      <c r="R4969" s="31">
        <f t="shared" si="2183"/>
        <v>0</v>
      </c>
      <c r="S4969" s="32">
        <f t="shared" si="2177"/>
        <v>0</v>
      </c>
      <c r="T4969" s="31">
        <f t="shared" si="2184"/>
        <v>0</v>
      </c>
      <c r="V4969" s="1">
        <f t="shared" si="2186"/>
        <v>3</v>
      </c>
      <c r="W4969" s="1">
        <f t="shared" si="2187"/>
        <v>1</v>
      </c>
      <c r="X4969" s="1">
        <f t="shared" si="2188"/>
        <v>0</v>
      </c>
      <c r="Y4969" s="1">
        <f t="shared" si="2189"/>
        <v>0</v>
      </c>
      <c r="Z4969" s="1">
        <f t="shared" si="2190"/>
        <v>0</v>
      </c>
      <c r="AA4969" s="1">
        <f t="shared" si="2191"/>
        <v>0</v>
      </c>
      <c r="AD4969" s="1">
        <f t="shared" si="2192"/>
        <v>3</v>
      </c>
      <c r="AE4969" s="1">
        <f t="shared" si="2193"/>
        <v>1</v>
      </c>
      <c r="AF4969" s="1">
        <f t="shared" si="2194"/>
        <v>0</v>
      </c>
      <c r="AG4969" s="1">
        <f t="shared" si="2195"/>
        <v>0</v>
      </c>
      <c r="AH4969" s="1">
        <f t="shared" si="2196"/>
        <v>0</v>
      </c>
      <c r="AI4969" s="1">
        <f t="shared" si="2197"/>
        <v>0</v>
      </c>
      <c r="AK4969" s="1" t="str">
        <f t="shared" si="2185"/>
        <v>310000</v>
      </c>
    </row>
    <row r="4970" spans="4:37" x14ac:dyDescent="0.25">
      <c r="D4970" s="27">
        <v>4948</v>
      </c>
      <c r="E4970" s="27">
        <f t="shared" si="2171"/>
        <v>0</v>
      </c>
      <c r="F4970" s="27">
        <f t="shared" si="2172"/>
        <v>0</v>
      </c>
      <c r="G4970" s="27">
        <f t="shared" si="2178"/>
        <v>0</v>
      </c>
      <c r="H4970" s="2">
        <f>_xlfn.IFNA(IF(MATCH(AK4970,$AK$23:AK4969,0)&gt;0,0,0),1)</f>
        <v>0</v>
      </c>
      <c r="I4970" s="2">
        <f t="shared" si="2170"/>
        <v>5</v>
      </c>
      <c r="J4970" s="31">
        <f t="shared" si="2179"/>
        <v>4</v>
      </c>
      <c r="K4970" s="32">
        <f t="shared" si="2173"/>
        <v>0</v>
      </c>
      <c r="L4970" s="31">
        <f t="shared" si="2180"/>
        <v>1</v>
      </c>
      <c r="M4970" s="32">
        <f t="shared" si="2174"/>
        <v>0</v>
      </c>
      <c r="N4970" s="31">
        <f t="shared" si="2181"/>
        <v>0</v>
      </c>
      <c r="O4970" s="32">
        <f t="shared" si="2175"/>
        <v>0</v>
      </c>
      <c r="P4970" s="31">
        <f t="shared" si="2182"/>
        <v>0</v>
      </c>
      <c r="Q4970" s="32">
        <f t="shared" si="2176"/>
        <v>0</v>
      </c>
      <c r="R4970" s="31">
        <f t="shared" si="2183"/>
        <v>0</v>
      </c>
      <c r="S4970" s="32">
        <f t="shared" si="2177"/>
        <v>0</v>
      </c>
      <c r="T4970" s="31">
        <f t="shared" si="2184"/>
        <v>0</v>
      </c>
      <c r="V4970" s="1">
        <f t="shared" si="2186"/>
        <v>4</v>
      </c>
      <c r="W4970" s="1">
        <f t="shared" si="2187"/>
        <v>1</v>
      </c>
      <c r="X4970" s="1">
        <f t="shared" si="2188"/>
        <v>0</v>
      </c>
      <c r="Y4970" s="1">
        <f t="shared" si="2189"/>
        <v>0</v>
      </c>
      <c r="Z4970" s="1">
        <f t="shared" si="2190"/>
        <v>0</v>
      </c>
      <c r="AA4970" s="1">
        <f t="shared" si="2191"/>
        <v>0</v>
      </c>
      <c r="AD4970" s="1">
        <f t="shared" si="2192"/>
        <v>4</v>
      </c>
      <c r="AE4970" s="1">
        <f t="shared" si="2193"/>
        <v>1</v>
      </c>
      <c r="AF4970" s="1">
        <f t="shared" si="2194"/>
        <v>0</v>
      </c>
      <c r="AG4970" s="1">
        <f t="shared" si="2195"/>
        <v>0</v>
      </c>
      <c r="AH4970" s="1">
        <f t="shared" si="2196"/>
        <v>0</v>
      </c>
      <c r="AI4970" s="1">
        <f t="shared" si="2197"/>
        <v>0</v>
      </c>
      <c r="AK4970" s="1" t="str">
        <f t="shared" si="2185"/>
        <v>410000</v>
      </c>
    </row>
    <row r="4971" spans="4:37" x14ac:dyDescent="0.25">
      <c r="D4971" s="27">
        <v>4949</v>
      </c>
      <c r="E4971" s="27">
        <f t="shared" si="2171"/>
        <v>0</v>
      </c>
      <c r="F4971" s="27">
        <f t="shared" si="2172"/>
        <v>0</v>
      </c>
      <c r="G4971" s="27">
        <f t="shared" si="2178"/>
        <v>0</v>
      </c>
      <c r="H4971" s="2">
        <f>_xlfn.IFNA(IF(MATCH(AK4971,$AK$23:AK4970,0)&gt;0,0,0),1)</f>
        <v>0</v>
      </c>
      <c r="I4971" s="2">
        <f t="shared" si="2170"/>
        <v>3</v>
      </c>
      <c r="J4971" s="31">
        <f t="shared" si="2179"/>
        <v>1</v>
      </c>
      <c r="K4971" s="32">
        <f t="shared" si="2173"/>
        <v>0</v>
      </c>
      <c r="L4971" s="31">
        <f t="shared" si="2180"/>
        <v>2</v>
      </c>
      <c r="M4971" s="32">
        <f t="shared" si="2174"/>
        <v>0</v>
      </c>
      <c r="N4971" s="31">
        <f t="shared" si="2181"/>
        <v>0</v>
      </c>
      <c r="O4971" s="32">
        <f t="shared" si="2175"/>
        <v>0</v>
      </c>
      <c r="P4971" s="31">
        <f t="shared" si="2182"/>
        <v>0</v>
      </c>
      <c r="Q4971" s="32">
        <f t="shared" si="2176"/>
        <v>0</v>
      </c>
      <c r="R4971" s="31">
        <f t="shared" si="2183"/>
        <v>0</v>
      </c>
      <c r="S4971" s="32">
        <f t="shared" si="2177"/>
        <v>0</v>
      </c>
      <c r="T4971" s="31">
        <f t="shared" si="2184"/>
        <v>0</v>
      </c>
      <c r="V4971" s="1">
        <f t="shared" si="2186"/>
        <v>1</v>
      </c>
      <c r="W4971" s="1">
        <f t="shared" si="2187"/>
        <v>2</v>
      </c>
      <c r="X4971" s="1">
        <f t="shared" si="2188"/>
        <v>0</v>
      </c>
      <c r="Y4971" s="1">
        <f t="shared" si="2189"/>
        <v>0</v>
      </c>
      <c r="Z4971" s="1">
        <f t="shared" si="2190"/>
        <v>0</v>
      </c>
      <c r="AA4971" s="1">
        <f t="shared" si="2191"/>
        <v>0</v>
      </c>
      <c r="AD4971" s="1">
        <f t="shared" si="2192"/>
        <v>2</v>
      </c>
      <c r="AE4971" s="1">
        <f t="shared" si="2193"/>
        <v>1</v>
      </c>
      <c r="AF4971" s="1">
        <f t="shared" si="2194"/>
        <v>0</v>
      </c>
      <c r="AG4971" s="1">
        <f t="shared" si="2195"/>
        <v>0</v>
      </c>
      <c r="AH4971" s="1">
        <f t="shared" si="2196"/>
        <v>0</v>
      </c>
      <c r="AI4971" s="1">
        <f t="shared" si="2197"/>
        <v>0</v>
      </c>
      <c r="AK4971" s="1" t="str">
        <f t="shared" si="2185"/>
        <v>210000</v>
      </c>
    </row>
    <row r="4972" spans="4:37" x14ac:dyDescent="0.25">
      <c r="D4972" s="27">
        <v>4950</v>
      </c>
      <c r="E4972" s="27">
        <f t="shared" si="2171"/>
        <v>0</v>
      </c>
      <c r="F4972" s="27">
        <f t="shared" si="2172"/>
        <v>0</v>
      </c>
      <c r="G4972" s="27">
        <f t="shared" si="2178"/>
        <v>0</v>
      </c>
      <c r="H4972" s="2">
        <f>_xlfn.IFNA(IF(MATCH(AK4972,$AK$23:AK4971,0)&gt;0,0,0),1)</f>
        <v>0</v>
      </c>
      <c r="I4972" s="2">
        <f t="shared" si="2170"/>
        <v>4</v>
      </c>
      <c r="J4972" s="31">
        <f t="shared" si="2179"/>
        <v>2</v>
      </c>
      <c r="K4972" s="32">
        <f t="shared" si="2173"/>
        <v>1</v>
      </c>
      <c r="L4972" s="31">
        <f t="shared" si="2180"/>
        <v>2</v>
      </c>
      <c r="M4972" s="32">
        <f t="shared" si="2174"/>
        <v>0</v>
      </c>
      <c r="N4972" s="31">
        <f t="shared" si="2181"/>
        <v>0</v>
      </c>
      <c r="O4972" s="32">
        <f t="shared" si="2175"/>
        <v>0</v>
      </c>
      <c r="P4972" s="31">
        <f t="shared" si="2182"/>
        <v>0</v>
      </c>
      <c r="Q4972" s="32">
        <f t="shared" si="2176"/>
        <v>0</v>
      </c>
      <c r="R4972" s="31">
        <f t="shared" si="2183"/>
        <v>0</v>
      </c>
      <c r="S4972" s="32">
        <f t="shared" si="2177"/>
        <v>0</v>
      </c>
      <c r="T4972" s="31">
        <f t="shared" si="2184"/>
        <v>0</v>
      </c>
      <c r="V4972" s="1">
        <f t="shared" si="2186"/>
        <v>2</v>
      </c>
      <c r="W4972" s="1">
        <f t="shared" si="2187"/>
        <v>2</v>
      </c>
      <c r="X4972" s="1">
        <f t="shared" si="2188"/>
        <v>0</v>
      </c>
      <c r="Y4972" s="1">
        <f t="shared" si="2189"/>
        <v>0</v>
      </c>
      <c r="Z4972" s="1">
        <f t="shared" si="2190"/>
        <v>0</v>
      </c>
      <c r="AA4972" s="1">
        <f t="shared" si="2191"/>
        <v>0</v>
      </c>
      <c r="AD4972" s="1">
        <f t="shared" si="2192"/>
        <v>2</v>
      </c>
      <c r="AE4972" s="1">
        <f t="shared" si="2193"/>
        <v>2</v>
      </c>
      <c r="AF4972" s="1">
        <f t="shared" si="2194"/>
        <v>0</v>
      </c>
      <c r="AG4972" s="1">
        <f t="shared" si="2195"/>
        <v>0</v>
      </c>
      <c r="AH4972" s="1">
        <f t="shared" si="2196"/>
        <v>0</v>
      </c>
      <c r="AI4972" s="1">
        <f t="shared" si="2197"/>
        <v>0</v>
      </c>
      <c r="AK4972" s="1" t="str">
        <f t="shared" si="2185"/>
        <v>220000</v>
      </c>
    </row>
    <row r="4973" spans="4:37" x14ac:dyDescent="0.25">
      <c r="D4973" s="27">
        <v>4951</v>
      </c>
      <c r="E4973" s="27">
        <f t="shared" si="2171"/>
        <v>0</v>
      </c>
      <c r="F4973" s="27">
        <f t="shared" si="2172"/>
        <v>0</v>
      </c>
      <c r="G4973" s="27">
        <f t="shared" si="2178"/>
        <v>0</v>
      </c>
      <c r="H4973" s="2">
        <f>_xlfn.IFNA(IF(MATCH(AK4973,$AK$23:AK4972,0)&gt;0,0,0),1)</f>
        <v>0</v>
      </c>
      <c r="I4973" s="2">
        <f t="shared" si="2170"/>
        <v>5</v>
      </c>
      <c r="J4973" s="31">
        <f t="shared" si="2179"/>
        <v>3</v>
      </c>
      <c r="K4973" s="32">
        <f t="shared" si="2173"/>
        <v>0</v>
      </c>
      <c r="L4973" s="31">
        <f t="shared" si="2180"/>
        <v>2</v>
      </c>
      <c r="M4973" s="32">
        <f t="shared" si="2174"/>
        <v>0</v>
      </c>
      <c r="N4973" s="31">
        <f t="shared" si="2181"/>
        <v>0</v>
      </c>
      <c r="O4973" s="32">
        <f t="shared" si="2175"/>
        <v>0</v>
      </c>
      <c r="P4973" s="31">
        <f t="shared" si="2182"/>
        <v>0</v>
      </c>
      <c r="Q4973" s="32">
        <f t="shared" si="2176"/>
        <v>0</v>
      </c>
      <c r="R4973" s="31">
        <f t="shared" si="2183"/>
        <v>0</v>
      </c>
      <c r="S4973" s="32">
        <f t="shared" si="2177"/>
        <v>0</v>
      </c>
      <c r="T4973" s="31">
        <f t="shared" si="2184"/>
        <v>0</v>
      </c>
      <c r="V4973" s="1">
        <f t="shared" si="2186"/>
        <v>3</v>
      </c>
      <c r="W4973" s="1">
        <f t="shared" si="2187"/>
        <v>2</v>
      </c>
      <c r="X4973" s="1">
        <f t="shared" si="2188"/>
        <v>0</v>
      </c>
      <c r="Y4973" s="1">
        <f t="shared" si="2189"/>
        <v>0</v>
      </c>
      <c r="Z4973" s="1">
        <f t="shared" si="2190"/>
        <v>0</v>
      </c>
      <c r="AA4973" s="1">
        <f t="shared" si="2191"/>
        <v>0</v>
      </c>
      <c r="AD4973" s="1">
        <f t="shared" si="2192"/>
        <v>3</v>
      </c>
      <c r="AE4973" s="1">
        <f t="shared" si="2193"/>
        <v>2</v>
      </c>
      <c r="AF4973" s="1">
        <f t="shared" si="2194"/>
        <v>0</v>
      </c>
      <c r="AG4973" s="1">
        <f t="shared" si="2195"/>
        <v>0</v>
      </c>
      <c r="AH4973" s="1">
        <f t="shared" si="2196"/>
        <v>0</v>
      </c>
      <c r="AI4973" s="1">
        <f t="shared" si="2197"/>
        <v>0</v>
      </c>
      <c r="AK4973" s="1" t="str">
        <f t="shared" si="2185"/>
        <v>320000</v>
      </c>
    </row>
    <row r="4974" spans="4:37" x14ac:dyDescent="0.25">
      <c r="D4974" s="27">
        <v>4952</v>
      </c>
      <c r="E4974" s="27">
        <f t="shared" si="2171"/>
        <v>0</v>
      </c>
      <c r="F4974" s="27">
        <f t="shared" si="2172"/>
        <v>0</v>
      </c>
      <c r="G4974" s="27">
        <f t="shared" si="2178"/>
        <v>0</v>
      </c>
      <c r="H4974" s="2">
        <f>_xlfn.IFNA(IF(MATCH(AK4974,$AK$23:AK4973,0)&gt;0,0,0),1)</f>
        <v>0</v>
      </c>
      <c r="I4974" s="2">
        <f t="shared" si="2170"/>
        <v>6</v>
      </c>
      <c r="J4974" s="31">
        <f t="shared" si="2179"/>
        <v>4</v>
      </c>
      <c r="K4974" s="32">
        <f t="shared" si="2173"/>
        <v>0</v>
      </c>
      <c r="L4974" s="31">
        <f t="shared" si="2180"/>
        <v>2</v>
      </c>
      <c r="M4974" s="32">
        <f t="shared" si="2174"/>
        <v>0</v>
      </c>
      <c r="N4974" s="31">
        <f t="shared" si="2181"/>
        <v>0</v>
      </c>
      <c r="O4974" s="32">
        <f t="shared" si="2175"/>
        <v>0</v>
      </c>
      <c r="P4974" s="31">
        <f t="shared" si="2182"/>
        <v>0</v>
      </c>
      <c r="Q4974" s="32">
        <f t="shared" si="2176"/>
        <v>0</v>
      </c>
      <c r="R4974" s="31">
        <f t="shared" si="2183"/>
        <v>0</v>
      </c>
      <c r="S4974" s="32">
        <f t="shared" si="2177"/>
        <v>0</v>
      </c>
      <c r="T4974" s="31">
        <f t="shared" si="2184"/>
        <v>0</v>
      </c>
      <c r="V4974" s="1">
        <f t="shared" si="2186"/>
        <v>4</v>
      </c>
      <c r="W4974" s="1">
        <f t="shared" si="2187"/>
        <v>2</v>
      </c>
      <c r="X4974" s="1">
        <f t="shared" si="2188"/>
        <v>0</v>
      </c>
      <c r="Y4974" s="1">
        <f t="shared" si="2189"/>
        <v>0</v>
      </c>
      <c r="Z4974" s="1">
        <f t="shared" si="2190"/>
        <v>0</v>
      </c>
      <c r="AA4974" s="1">
        <f t="shared" si="2191"/>
        <v>0</v>
      </c>
      <c r="AD4974" s="1">
        <f t="shared" si="2192"/>
        <v>4</v>
      </c>
      <c r="AE4974" s="1">
        <f t="shared" si="2193"/>
        <v>2</v>
      </c>
      <c r="AF4974" s="1">
        <f t="shared" si="2194"/>
        <v>0</v>
      </c>
      <c r="AG4974" s="1">
        <f t="shared" si="2195"/>
        <v>0</v>
      </c>
      <c r="AH4974" s="1">
        <f t="shared" si="2196"/>
        <v>0</v>
      </c>
      <c r="AI4974" s="1">
        <f t="shared" si="2197"/>
        <v>0</v>
      </c>
      <c r="AK4974" s="1" t="str">
        <f t="shared" si="2185"/>
        <v>420000</v>
      </c>
    </row>
    <row r="4975" spans="4:37" x14ac:dyDescent="0.25">
      <c r="D4975" s="27">
        <v>4953</v>
      </c>
      <c r="E4975" s="27">
        <f t="shared" si="2171"/>
        <v>0</v>
      </c>
      <c r="F4975" s="27">
        <f t="shared" si="2172"/>
        <v>0</v>
      </c>
      <c r="G4975" s="27">
        <f t="shared" si="2178"/>
        <v>0</v>
      </c>
      <c r="H4975" s="2">
        <f>_xlfn.IFNA(IF(MATCH(AK4975,$AK$23:AK4974,0)&gt;0,0,0),1)</f>
        <v>0</v>
      </c>
      <c r="I4975" s="2">
        <f t="shared" si="2170"/>
        <v>4</v>
      </c>
      <c r="J4975" s="31">
        <f t="shared" si="2179"/>
        <v>1</v>
      </c>
      <c r="K4975" s="32">
        <f t="shared" si="2173"/>
        <v>0</v>
      </c>
      <c r="L4975" s="31">
        <f t="shared" si="2180"/>
        <v>3</v>
      </c>
      <c r="M4975" s="32">
        <f t="shared" si="2174"/>
        <v>0</v>
      </c>
      <c r="N4975" s="31">
        <f t="shared" si="2181"/>
        <v>0</v>
      </c>
      <c r="O4975" s="32">
        <f t="shared" si="2175"/>
        <v>0</v>
      </c>
      <c r="P4975" s="31">
        <f t="shared" si="2182"/>
        <v>0</v>
      </c>
      <c r="Q4975" s="32">
        <f t="shared" si="2176"/>
        <v>0</v>
      </c>
      <c r="R4975" s="31">
        <f t="shared" si="2183"/>
        <v>0</v>
      </c>
      <c r="S4975" s="32">
        <f t="shared" si="2177"/>
        <v>0</v>
      </c>
      <c r="T4975" s="31">
        <f t="shared" si="2184"/>
        <v>0</v>
      </c>
      <c r="V4975" s="1">
        <f t="shared" si="2186"/>
        <v>1</v>
      </c>
      <c r="W4975" s="1">
        <f t="shared" si="2187"/>
        <v>3</v>
      </c>
      <c r="X4975" s="1">
        <f t="shared" si="2188"/>
        <v>0</v>
      </c>
      <c r="Y4975" s="1">
        <f t="shared" si="2189"/>
        <v>0</v>
      </c>
      <c r="Z4975" s="1">
        <f t="shared" si="2190"/>
        <v>0</v>
      </c>
      <c r="AA4975" s="1">
        <f t="shared" si="2191"/>
        <v>0</v>
      </c>
      <c r="AD4975" s="1">
        <f t="shared" si="2192"/>
        <v>3</v>
      </c>
      <c r="AE4975" s="1">
        <f t="shared" si="2193"/>
        <v>1</v>
      </c>
      <c r="AF4975" s="1">
        <f t="shared" si="2194"/>
        <v>0</v>
      </c>
      <c r="AG4975" s="1">
        <f t="shared" si="2195"/>
        <v>0</v>
      </c>
      <c r="AH4975" s="1">
        <f t="shared" si="2196"/>
        <v>0</v>
      </c>
      <c r="AI4975" s="1">
        <f t="shared" si="2197"/>
        <v>0</v>
      </c>
      <c r="AK4975" s="1" t="str">
        <f t="shared" si="2185"/>
        <v>310000</v>
      </c>
    </row>
    <row r="4976" spans="4:37" x14ac:dyDescent="0.25">
      <c r="D4976" s="27">
        <v>4954</v>
      </c>
      <c r="E4976" s="27">
        <f t="shared" si="2171"/>
        <v>0</v>
      </c>
      <c r="F4976" s="27">
        <f t="shared" si="2172"/>
        <v>0</v>
      </c>
      <c r="G4976" s="27">
        <f t="shared" si="2178"/>
        <v>0</v>
      </c>
      <c r="H4976" s="2">
        <f>_xlfn.IFNA(IF(MATCH(AK4976,$AK$23:AK4975,0)&gt;0,0,0),1)</f>
        <v>0</v>
      </c>
      <c r="I4976" s="2">
        <f t="shared" si="2170"/>
        <v>5</v>
      </c>
      <c r="J4976" s="31">
        <f t="shared" si="2179"/>
        <v>2</v>
      </c>
      <c r="K4976" s="32">
        <f t="shared" si="2173"/>
        <v>0</v>
      </c>
      <c r="L4976" s="31">
        <f t="shared" si="2180"/>
        <v>3</v>
      </c>
      <c r="M4976" s="32">
        <f t="shared" si="2174"/>
        <v>0</v>
      </c>
      <c r="N4976" s="31">
        <f t="shared" si="2181"/>
        <v>0</v>
      </c>
      <c r="O4976" s="32">
        <f t="shared" si="2175"/>
        <v>0</v>
      </c>
      <c r="P4976" s="31">
        <f t="shared" si="2182"/>
        <v>0</v>
      </c>
      <c r="Q4976" s="32">
        <f t="shared" si="2176"/>
        <v>0</v>
      </c>
      <c r="R4976" s="31">
        <f t="shared" si="2183"/>
        <v>0</v>
      </c>
      <c r="S4976" s="32">
        <f t="shared" si="2177"/>
        <v>0</v>
      </c>
      <c r="T4976" s="31">
        <f t="shared" si="2184"/>
        <v>0</v>
      </c>
      <c r="V4976" s="1">
        <f t="shared" si="2186"/>
        <v>2</v>
      </c>
      <c r="W4976" s="1">
        <f t="shared" si="2187"/>
        <v>3</v>
      </c>
      <c r="X4976" s="1">
        <f t="shared" si="2188"/>
        <v>0</v>
      </c>
      <c r="Y4976" s="1">
        <f t="shared" si="2189"/>
        <v>0</v>
      </c>
      <c r="Z4976" s="1">
        <f t="shared" si="2190"/>
        <v>0</v>
      </c>
      <c r="AA4976" s="1">
        <f t="shared" si="2191"/>
        <v>0</v>
      </c>
      <c r="AD4976" s="1">
        <f t="shared" si="2192"/>
        <v>3</v>
      </c>
      <c r="AE4976" s="1">
        <f t="shared" si="2193"/>
        <v>2</v>
      </c>
      <c r="AF4976" s="1">
        <f t="shared" si="2194"/>
        <v>0</v>
      </c>
      <c r="AG4976" s="1">
        <f t="shared" si="2195"/>
        <v>0</v>
      </c>
      <c r="AH4976" s="1">
        <f t="shared" si="2196"/>
        <v>0</v>
      </c>
      <c r="AI4976" s="1">
        <f t="shared" si="2197"/>
        <v>0</v>
      </c>
      <c r="AK4976" s="1" t="str">
        <f t="shared" si="2185"/>
        <v>320000</v>
      </c>
    </row>
    <row r="4977" spans="4:37" x14ac:dyDescent="0.25">
      <c r="D4977" s="27">
        <v>4955</v>
      </c>
      <c r="E4977" s="27">
        <f t="shared" si="2171"/>
        <v>0</v>
      </c>
      <c r="F4977" s="27">
        <f t="shared" si="2172"/>
        <v>0</v>
      </c>
      <c r="G4977" s="27">
        <f t="shared" si="2178"/>
        <v>0</v>
      </c>
      <c r="H4977" s="2">
        <f>_xlfn.IFNA(IF(MATCH(AK4977,$AK$23:AK4976,0)&gt;0,0,0),1)</f>
        <v>0</v>
      </c>
      <c r="I4977" s="2">
        <f t="shared" si="2170"/>
        <v>6</v>
      </c>
      <c r="J4977" s="31">
        <f t="shared" si="2179"/>
        <v>3</v>
      </c>
      <c r="K4977" s="32">
        <f t="shared" si="2173"/>
        <v>1</v>
      </c>
      <c r="L4977" s="31">
        <f t="shared" si="2180"/>
        <v>3</v>
      </c>
      <c r="M4977" s="32">
        <f t="shared" si="2174"/>
        <v>0</v>
      </c>
      <c r="N4977" s="31">
        <f t="shared" si="2181"/>
        <v>0</v>
      </c>
      <c r="O4977" s="32">
        <f t="shared" si="2175"/>
        <v>0</v>
      </c>
      <c r="P4977" s="31">
        <f t="shared" si="2182"/>
        <v>0</v>
      </c>
      <c r="Q4977" s="32">
        <f t="shared" si="2176"/>
        <v>0</v>
      </c>
      <c r="R4977" s="31">
        <f t="shared" si="2183"/>
        <v>0</v>
      </c>
      <c r="S4977" s="32">
        <f t="shared" si="2177"/>
        <v>0</v>
      </c>
      <c r="T4977" s="31">
        <f t="shared" si="2184"/>
        <v>0</v>
      </c>
      <c r="V4977" s="1">
        <f t="shared" si="2186"/>
        <v>3</v>
      </c>
      <c r="W4977" s="1">
        <f t="shared" si="2187"/>
        <v>3</v>
      </c>
      <c r="X4977" s="1">
        <f t="shared" si="2188"/>
        <v>0</v>
      </c>
      <c r="Y4977" s="1">
        <f t="shared" si="2189"/>
        <v>0</v>
      </c>
      <c r="Z4977" s="1">
        <f t="shared" si="2190"/>
        <v>0</v>
      </c>
      <c r="AA4977" s="1">
        <f t="shared" si="2191"/>
        <v>0</v>
      </c>
      <c r="AD4977" s="1">
        <f t="shared" si="2192"/>
        <v>3</v>
      </c>
      <c r="AE4977" s="1">
        <f t="shared" si="2193"/>
        <v>3</v>
      </c>
      <c r="AF4977" s="1">
        <f t="shared" si="2194"/>
        <v>0</v>
      </c>
      <c r="AG4977" s="1">
        <f t="shared" si="2195"/>
        <v>0</v>
      </c>
      <c r="AH4977" s="1">
        <f t="shared" si="2196"/>
        <v>0</v>
      </c>
      <c r="AI4977" s="1">
        <f t="shared" si="2197"/>
        <v>0</v>
      </c>
      <c r="AK4977" s="1" t="str">
        <f t="shared" si="2185"/>
        <v>330000</v>
      </c>
    </row>
    <row r="4978" spans="4:37" x14ac:dyDescent="0.25">
      <c r="D4978" s="27">
        <v>4956</v>
      </c>
      <c r="E4978" s="27">
        <f t="shared" si="2171"/>
        <v>0</v>
      </c>
      <c r="F4978" s="27">
        <f t="shared" si="2172"/>
        <v>0</v>
      </c>
      <c r="G4978" s="27">
        <f t="shared" si="2178"/>
        <v>0</v>
      </c>
      <c r="H4978" s="2">
        <f>_xlfn.IFNA(IF(MATCH(AK4978,$AK$23:AK4977,0)&gt;0,0,0),1)</f>
        <v>0</v>
      </c>
      <c r="I4978" s="2">
        <f t="shared" si="2170"/>
        <v>7</v>
      </c>
      <c r="J4978" s="31">
        <f t="shared" si="2179"/>
        <v>4</v>
      </c>
      <c r="K4978" s="32">
        <f t="shared" si="2173"/>
        <v>0</v>
      </c>
      <c r="L4978" s="31">
        <f t="shared" si="2180"/>
        <v>3</v>
      </c>
      <c r="M4978" s="32">
        <f t="shared" si="2174"/>
        <v>0</v>
      </c>
      <c r="N4978" s="31">
        <f t="shared" si="2181"/>
        <v>0</v>
      </c>
      <c r="O4978" s="32">
        <f t="shared" si="2175"/>
        <v>0</v>
      </c>
      <c r="P4978" s="31">
        <f t="shared" si="2182"/>
        <v>0</v>
      </c>
      <c r="Q4978" s="32">
        <f t="shared" si="2176"/>
        <v>0</v>
      </c>
      <c r="R4978" s="31">
        <f t="shared" si="2183"/>
        <v>0</v>
      </c>
      <c r="S4978" s="32">
        <f t="shared" si="2177"/>
        <v>0</v>
      </c>
      <c r="T4978" s="31">
        <f t="shared" si="2184"/>
        <v>0</v>
      </c>
      <c r="V4978" s="1">
        <f t="shared" si="2186"/>
        <v>4</v>
      </c>
      <c r="W4978" s="1">
        <f t="shared" si="2187"/>
        <v>3</v>
      </c>
      <c r="X4978" s="1">
        <f t="shared" si="2188"/>
        <v>0</v>
      </c>
      <c r="Y4978" s="1">
        <f t="shared" si="2189"/>
        <v>0</v>
      </c>
      <c r="Z4978" s="1">
        <f t="shared" si="2190"/>
        <v>0</v>
      </c>
      <c r="AA4978" s="1">
        <f t="shared" si="2191"/>
        <v>0</v>
      </c>
      <c r="AD4978" s="1">
        <f t="shared" si="2192"/>
        <v>4</v>
      </c>
      <c r="AE4978" s="1">
        <f t="shared" si="2193"/>
        <v>3</v>
      </c>
      <c r="AF4978" s="1">
        <f t="shared" si="2194"/>
        <v>0</v>
      </c>
      <c r="AG4978" s="1">
        <f t="shared" si="2195"/>
        <v>0</v>
      </c>
      <c r="AH4978" s="1">
        <f t="shared" si="2196"/>
        <v>0</v>
      </c>
      <c r="AI4978" s="1">
        <f t="shared" si="2197"/>
        <v>0</v>
      </c>
      <c r="AK4978" s="1" t="str">
        <f t="shared" si="2185"/>
        <v>430000</v>
      </c>
    </row>
    <row r="4979" spans="4:37" x14ac:dyDescent="0.25">
      <c r="D4979" s="27">
        <v>4957</v>
      </c>
      <c r="E4979" s="27">
        <f t="shared" si="2171"/>
        <v>0</v>
      </c>
      <c r="F4979" s="27">
        <f t="shared" si="2172"/>
        <v>0</v>
      </c>
      <c r="G4979" s="27">
        <f t="shared" si="2178"/>
        <v>0</v>
      </c>
      <c r="H4979" s="2">
        <f>_xlfn.IFNA(IF(MATCH(AK4979,$AK$23:AK4978,0)&gt;0,0,0),1)</f>
        <v>0</v>
      </c>
      <c r="I4979" s="2">
        <f t="shared" si="2170"/>
        <v>5</v>
      </c>
      <c r="J4979" s="31">
        <f t="shared" si="2179"/>
        <v>1</v>
      </c>
      <c r="K4979" s="32">
        <f t="shared" si="2173"/>
        <v>0</v>
      </c>
      <c r="L4979" s="31">
        <f t="shared" si="2180"/>
        <v>4</v>
      </c>
      <c r="M4979" s="32">
        <f t="shared" si="2174"/>
        <v>0</v>
      </c>
      <c r="N4979" s="31">
        <f t="shared" si="2181"/>
        <v>0</v>
      </c>
      <c r="O4979" s="32">
        <f t="shared" si="2175"/>
        <v>0</v>
      </c>
      <c r="P4979" s="31">
        <f t="shared" si="2182"/>
        <v>0</v>
      </c>
      <c r="Q4979" s="32">
        <f t="shared" si="2176"/>
        <v>0</v>
      </c>
      <c r="R4979" s="31">
        <f t="shared" si="2183"/>
        <v>0</v>
      </c>
      <c r="S4979" s="32">
        <f t="shared" si="2177"/>
        <v>0</v>
      </c>
      <c r="T4979" s="31">
        <f t="shared" si="2184"/>
        <v>0</v>
      </c>
      <c r="V4979" s="1">
        <f t="shared" si="2186"/>
        <v>1</v>
      </c>
      <c r="W4979" s="1">
        <f t="shared" si="2187"/>
        <v>4</v>
      </c>
      <c r="X4979" s="1">
        <f t="shared" si="2188"/>
        <v>0</v>
      </c>
      <c r="Y4979" s="1">
        <f t="shared" si="2189"/>
        <v>0</v>
      </c>
      <c r="Z4979" s="1">
        <f t="shared" si="2190"/>
        <v>0</v>
      </c>
      <c r="AA4979" s="1">
        <f t="shared" si="2191"/>
        <v>0</v>
      </c>
      <c r="AD4979" s="1">
        <f t="shared" si="2192"/>
        <v>4</v>
      </c>
      <c r="AE4979" s="1">
        <f t="shared" si="2193"/>
        <v>1</v>
      </c>
      <c r="AF4979" s="1">
        <f t="shared" si="2194"/>
        <v>0</v>
      </c>
      <c r="AG4979" s="1">
        <f t="shared" si="2195"/>
        <v>0</v>
      </c>
      <c r="AH4979" s="1">
        <f t="shared" si="2196"/>
        <v>0</v>
      </c>
      <c r="AI4979" s="1">
        <f t="shared" si="2197"/>
        <v>0</v>
      </c>
      <c r="AK4979" s="1" t="str">
        <f t="shared" si="2185"/>
        <v>410000</v>
      </c>
    </row>
    <row r="4980" spans="4:37" x14ac:dyDescent="0.25">
      <c r="D4980" s="27">
        <v>4958</v>
      </c>
      <c r="E4980" s="27">
        <f t="shared" si="2171"/>
        <v>0</v>
      </c>
      <c r="F4980" s="27">
        <f t="shared" si="2172"/>
        <v>0</v>
      </c>
      <c r="G4980" s="27">
        <f t="shared" si="2178"/>
        <v>0</v>
      </c>
      <c r="H4980" s="2">
        <f>_xlfn.IFNA(IF(MATCH(AK4980,$AK$23:AK4979,0)&gt;0,0,0),1)</f>
        <v>0</v>
      </c>
      <c r="I4980" s="2">
        <f t="shared" si="2170"/>
        <v>6</v>
      </c>
      <c r="J4980" s="31">
        <f t="shared" si="2179"/>
        <v>2</v>
      </c>
      <c r="K4980" s="32">
        <f t="shared" si="2173"/>
        <v>0</v>
      </c>
      <c r="L4980" s="31">
        <f t="shared" si="2180"/>
        <v>4</v>
      </c>
      <c r="M4980" s="32">
        <f t="shared" si="2174"/>
        <v>0</v>
      </c>
      <c r="N4980" s="31">
        <f t="shared" si="2181"/>
        <v>0</v>
      </c>
      <c r="O4980" s="32">
        <f t="shared" si="2175"/>
        <v>0</v>
      </c>
      <c r="P4980" s="31">
        <f t="shared" si="2182"/>
        <v>0</v>
      </c>
      <c r="Q4980" s="32">
        <f t="shared" si="2176"/>
        <v>0</v>
      </c>
      <c r="R4980" s="31">
        <f t="shared" si="2183"/>
        <v>0</v>
      </c>
      <c r="S4980" s="32">
        <f t="shared" si="2177"/>
        <v>0</v>
      </c>
      <c r="T4980" s="31">
        <f t="shared" si="2184"/>
        <v>0</v>
      </c>
      <c r="V4980" s="1">
        <f t="shared" si="2186"/>
        <v>2</v>
      </c>
      <c r="W4980" s="1">
        <f t="shared" si="2187"/>
        <v>4</v>
      </c>
      <c r="X4980" s="1">
        <f t="shared" si="2188"/>
        <v>0</v>
      </c>
      <c r="Y4980" s="1">
        <f t="shared" si="2189"/>
        <v>0</v>
      </c>
      <c r="Z4980" s="1">
        <f t="shared" si="2190"/>
        <v>0</v>
      </c>
      <c r="AA4980" s="1">
        <f t="shared" si="2191"/>
        <v>0</v>
      </c>
      <c r="AD4980" s="1">
        <f t="shared" si="2192"/>
        <v>4</v>
      </c>
      <c r="AE4980" s="1">
        <f t="shared" si="2193"/>
        <v>2</v>
      </c>
      <c r="AF4980" s="1">
        <f t="shared" si="2194"/>
        <v>0</v>
      </c>
      <c r="AG4980" s="1">
        <f t="shared" si="2195"/>
        <v>0</v>
      </c>
      <c r="AH4980" s="1">
        <f t="shared" si="2196"/>
        <v>0</v>
      </c>
      <c r="AI4980" s="1">
        <f t="shared" si="2197"/>
        <v>0</v>
      </c>
      <c r="AK4980" s="1" t="str">
        <f t="shared" si="2185"/>
        <v>420000</v>
      </c>
    </row>
    <row r="4981" spans="4:37" x14ac:dyDescent="0.25">
      <c r="D4981" s="27">
        <v>4959</v>
      </c>
      <c r="E4981" s="27">
        <f t="shared" si="2171"/>
        <v>0</v>
      </c>
      <c r="F4981" s="27">
        <f t="shared" si="2172"/>
        <v>0</v>
      </c>
      <c r="G4981" s="27">
        <f t="shared" si="2178"/>
        <v>0</v>
      </c>
      <c r="H4981" s="2">
        <f>_xlfn.IFNA(IF(MATCH(AK4981,$AK$23:AK4980,0)&gt;0,0,0),1)</f>
        <v>0</v>
      </c>
      <c r="I4981" s="2">
        <f t="shared" si="2170"/>
        <v>7</v>
      </c>
      <c r="J4981" s="31">
        <f t="shared" si="2179"/>
        <v>3</v>
      </c>
      <c r="K4981" s="32">
        <f t="shared" si="2173"/>
        <v>0</v>
      </c>
      <c r="L4981" s="31">
        <f t="shared" si="2180"/>
        <v>4</v>
      </c>
      <c r="M4981" s="32">
        <f t="shared" si="2174"/>
        <v>0</v>
      </c>
      <c r="N4981" s="31">
        <f t="shared" si="2181"/>
        <v>0</v>
      </c>
      <c r="O4981" s="32">
        <f t="shared" si="2175"/>
        <v>0</v>
      </c>
      <c r="P4981" s="31">
        <f t="shared" si="2182"/>
        <v>0</v>
      </c>
      <c r="Q4981" s="32">
        <f t="shared" si="2176"/>
        <v>0</v>
      </c>
      <c r="R4981" s="31">
        <f t="shared" si="2183"/>
        <v>0</v>
      </c>
      <c r="S4981" s="32">
        <f t="shared" si="2177"/>
        <v>0</v>
      </c>
      <c r="T4981" s="31">
        <f t="shared" si="2184"/>
        <v>0</v>
      </c>
      <c r="V4981" s="1">
        <f t="shared" si="2186"/>
        <v>3</v>
      </c>
      <c r="W4981" s="1">
        <f t="shared" si="2187"/>
        <v>4</v>
      </c>
      <c r="X4981" s="1">
        <f t="shared" si="2188"/>
        <v>0</v>
      </c>
      <c r="Y4981" s="1">
        <f t="shared" si="2189"/>
        <v>0</v>
      </c>
      <c r="Z4981" s="1">
        <f t="shared" si="2190"/>
        <v>0</v>
      </c>
      <c r="AA4981" s="1">
        <f t="shared" si="2191"/>
        <v>0</v>
      </c>
      <c r="AD4981" s="1">
        <f t="shared" si="2192"/>
        <v>4</v>
      </c>
      <c r="AE4981" s="1">
        <f t="shared" si="2193"/>
        <v>3</v>
      </c>
      <c r="AF4981" s="1">
        <f t="shared" si="2194"/>
        <v>0</v>
      </c>
      <c r="AG4981" s="1">
        <f t="shared" si="2195"/>
        <v>0</v>
      </c>
      <c r="AH4981" s="1">
        <f t="shared" si="2196"/>
        <v>0</v>
      </c>
      <c r="AI4981" s="1">
        <f t="shared" si="2197"/>
        <v>0</v>
      </c>
      <c r="AK4981" s="1" t="str">
        <f t="shared" si="2185"/>
        <v>430000</v>
      </c>
    </row>
    <row r="4982" spans="4:37" x14ac:dyDescent="0.25">
      <c r="D4982" s="27">
        <v>4960</v>
      </c>
      <c r="E4982" s="27">
        <f t="shared" si="2171"/>
        <v>0</v>
      </c>
      <c r="F4982" s="27">
        <f t="shared" si="2172"/>
        <v>0</v>
      </c>
      <c r="G4982" s="27">
        <f t="shared" si="2178"/>
        <v>0</v>
      </c>
      <c r="H4982" s="2">
        <f>_xlfn.IFNA(IF(MATCH(AK4982,$AK$23:AK4981,0)&gt;0,0,0),1)</f>
        <v>0</v>
      </c>
      <c r="I4982" s="2">
        <f t="shared" si="2170"/>
        <v>8</v>
      </c>
      <c r="J4982" s="31">
        <f t="shared" si="2179"/>
        <v>4</v>
      </c>
      <c r="K4982" s="32">
        <f t="shared" si="2173"/>
        <v>1</v>
      </c>
      <c r="L4982" s="31">
        <f t="shared" si="2180"/>
        <v>4</v>
      </c>
      <c r="M4982" s="32">
        <f t="shared" si="2174"/>
        <v>0</v>
      </c>
      <c r="N4982" s="31">
        <f t="shared" si="2181"/>
        <v>0</v>
      </c>
      <c r="O4982" s="32">
        <f t="shared" si="2175"/>
        <v>0</v>
      </c>
      <c r="P4982" s="31">
        <f t="shared" si="2182"/>
        <v>0</v>
      </c>
      <c r="Q4982" s="32">
        <f t="shared" si="2176"/>
        <v>0</v>
      </c>
      <c r="R4982" s="31">
        <f t="shared" si="2183"/>
        <v>0</v>
      </c>
      <c r="S4982" s="32">
        <f t="shared" si="2177"/>
        <v>0</v>
      </c>
      <c r="T4982" s="31">
        <f t="shared" si="2184"/>
        <v>0</v>
      </c>
      <c r="V4982" s="1">
        <f t="shared" si="2186"/>
        <v>4</v>
      </c>
      <c r="W4982" s="1">
        <f t="shared" si="2187"/>
        <v>4</v>
      </c>
      <c r="X4982" s="1">
        <f t="shared" si="2188"/>
        <v>0</v>
      </c>
      <c r="Y4982" s="1">
        <f t="shared" si="2189"/>
        <v>0</v>
      </c>
      <c r="Z4982" s="1">
        <f t="shared" si="2190"/>
        <v>0</v>
      </c>
      <c r="AA4982" s="1">
        <f t="shared" si="2191"/>
        <v>0</v>
      </c>
      <c r="AD4982" s="1">
        <f t="shared" si="2192"/>
        <v>4</v>
      </c>
      <c r="AE4982" s="1">
        <f t="shared" si="2193"/>
        <v>4</v>
      </c>
      <c r="AF4982" s="1">
        <f t="shared" si="2194"/>
        <v>0</v>
      </c>
      <c r="AG4982" s="1">
        <f t="shared" si="2195"/>
        <v>0</v>
      </c>
      <c r="AH4982" s="1">
        <f t="shared" si="2196"/>
        <v>0</v>
      </c>
      <c r="AI4982" s="1">
        <f t="shared" si="2197"/>
        <v>0</v>
      </c>
      <c r="AK4982" s="1" t="str">
        <f t="shared" si="2185"/>
        <v>440000</v>
      </c>
    </row>
    <row r="4983" spans="4:37" x14ac:dyDescent="0.25">
      <c r="D4983" s="27">
        <v>4961</v>
      </c>
      <c r="E4983" s="27">
        <f t="shared" si="2171"/>
        <v>0</v>
      </c>
      <c r="F4983" s="27">
        <f t="shared" si="2172"/>
        <v>0</v>
      </c>
      <c r="G4983" s="27">
        <f t="shared" si="2178"/>
        <v>0</v>
      </c>
      <c r="H4983" s="2">
        <f>_xlfn.IFNA(IF(MATCH(AK4983,$AK$23:AK4982,0)&gt;0,0,0),1)</f>
        <v>0</v>
      </c>
      <c r="I4983" s="2">
        <f t="shared" si="2170"/>
        <v>2</v>
      </c>
      <c r="J4983" s="31">
        <f t="shared" si="2179"/>
        <v>1</v>
      </c>
      <c r="K4983" s="32">
        <f t="shared" si="2173"/>
        <v>1</v>
      </c>
      <c r="L4983" s="31">
        <f t="shared" si="2180"/>
        <v>1</v>
      </c>
      <c r="M4983" s="32">
        <f t="shared" si="2174"/>
        <v>0</v>
      </c>
      <c r="N4983" s="31">
        <f t="shared" si="2181"/>
        <v>0</v>
      </c>
      <c r="O4983" s="32">
        <f t="shared" si="2175"/>
        <v>0</v>
      </c>
      <c r="P4983" s="31">
        <f t="shared" si="2182"/>
        <v>0</v>
      </c>
      <c r="Q4983" s="32">
        <f t="shared" si="2176"/>
        <v>0</v>
      </c>
      <c r="R4983" s="31">
        <f t="shared" si="2183"/>
        <v>0</v>
      </c>
      <c r="S4983" s="32">
        <f t="shared" si="2177"/>
        <v>0</v>
      </c>
      <c r="T4983" s="31">
        <f t="shared" si="2184"/>
        <v>0</v>
      </c>
      <c r="V4983" s="1">
        <f t="shared" si="2186"/>
        <v>1</v>
      </c>
      <c r="W4983" s="1">
        <f t="shared" si="2187"/>
        <v>1</v>
      </c>
      <c r="X4983" s="1">
        <f t="shared" si="2188"/>
        <v>0</v>
      </c>
      <c r="Y4983" s="1">
        <f t="shared" si="2189"/>
        <v>0</v>
      </c>
      <c r="Z4983" s="1">
        <f t="shared" si="2190"/>
        <v>0</v>
      </c>
      <c r="AA4983" s="1">
        <f t="shared" si="2191"/>
        <v>0</v>
      </c>
      <c r="AD4983" s="1">
        <f t="shared" si="2192"/>
        <v>1</v>
      </c>
      <c r="AE4983" s="1">
        <f t="shared" si="2193"/>
        <v>1</v>
      </c>
      <c r="AF4983" s="1">
        <f t="shared" si="2194"/>
        <v>0</v>
      </c>
      <c r="AG4983" s="1">
        <f t="shared" si="2195"/>
        <v>0</v>
      </c>
      <c r="AH4983" s="1">
        <f t="shared" si="2196"/>
        <v>0</v>
      </c>
      <c r="AI4983" s="1">
        <f t="shared" si="2197"/>
        <v>0</v>
      </c>
      <c r="AK4983" s="1" t="str">
        <f t="shared" si="2185"/>
        <v>110000</v>
      </c>
    </row>
    <row r="4984" spans="4:37" x14ac:dyDescent="0.25">
      <c r="D4984" s="27">
        <v>4962</v>
      </c>
      <c r="E4984" s="27">
        <f t="shared" si="2171"/>
        <v>0</v>
      </c>
      <c r="F4984" s="27">
        <f t="shared" si="2172"/>
        <v>0</v>
      </c>
      <c r="G4984" s="27">
        <f t="shared" si="2178"/>
        <v>0</v>
      </c>
      <c r="H4984" s="2">
        <f>_xlfn.IFNA(IF(MATCH(AK4984,$AK$23:AK4983,0)&gt;0,0,0),1)</f>
        <v>0</v>
      </c>
      <c r="I4984" s="2">
        <f t="shared" si="2170"/>
        <v>3</v>
      </c>
      <c r="J4984" s="31">
        <f t="shared" si="2179"/>
        <v>2</v>
      </c>
      <c r="K4984" s="32">
        <f t="shared" si="2173"/>
        <v>0</v>
      </c>
      <c r="L4984" s="31">
        <f t="shared" si="2180"/>
        <v>1</v>
      </c>
      <c r="M4984" s="32">
        <f t="shared" si="2174"/>
        <v>0</v>
      </c>
      <c r="N4984" s="31">
        <f t="shared" si="2181"/>
        <v>0</v>
      </c>
      <c r="O4984" s="32">
        <f t="shared" si="2175"/>
        <v>0</v>
      </c>
      <c r="P4984" s="31">
        <f t="shared" si="2182"/>
        <v>0</v>
      </c>
      <c r="Q4984" s="32">
        <f t="shared" si="2176"/>
        <v>0</v>
      </c>
      <c r="R4984" s="31">
        <f t="shared" si="2183"/>
        <v>0</v>
      </c>
      <c r="S4984" s="32">
        <f t="shared" si="2177"/>
        <v>0</v>
      </c>
      <c r="T4984" s="31">
        <f t="shared" si="2184"/>
        <v>0</v>
      </c>
      <c r="V4984" s="1">
        <f t="shared" si="2186"/>
        <v>2</v>
      </c>
      <c r="W4984" s="1">
        <f t="shared" si="2187"/>
        <v>1</v>
      </c>
      <c r="X4984" s="1">
        <f t="shared" si="2188"/>
        <v>0</v>
      </c>
      <c r="Y4984" s="1">
        <f t="shared" si="2189"/>
        <v>0</v>
      </c>
      <c r="Z4984" s="1">
        <f t="shared" si="2190"/>
        <v>0</v>
      </c>
      <c r="AA4984" s="1">
        <f t="shared" si="2191"/>
        <v>0</v>
      </c>
      <c r="AD4984" s="1">
        <f t="shared" si="2192"/>
        <v>2</v>
      </c>
      <c r="AE4984" s="1">
        <f t="shared" si="2193"/>
        <v>1</v>
      </c>
      <c r="AF4984" s="1">
        <f t="shared" si="2194"/>
        <v>0</v>
      </c>
      <c r="AG4984" s="1">
        <f t="shared" si="2195"/>
        <v>0</v>
      </c>
      <c r="AH4984" s="1">
        <f t="shared" si="2196"/>
        <v>0</v>
      </c>
      <c r="AI4984" s="1">
        <f t="shared" si="2197"/>
        <v>0</v>
      </c>
      <c r="AK4984" s="1" t="str">
        <f t="shared" si="2185"/>
        <v>210000</v>
      </c>
    </row>
    <row r="4985" spans="4:37" x14ac:dyDescent="0.25">
      <c r="D4985" s="27">
        <v>4963</v>
      </c>
      <c r="E4985" s="27">
        <f t="shared" si="2171"/>
        <v>0</v>
      </c>
      <c r="F4985" s="27">
        <f t="shared" si="2172"/>
        <v>0</v>
      </c>
      <c r="G4985" s="27">
        <f t="shared" si="2178"/>
        <v>0</v>
      </c>
      <c r="H4985" s="2">
        <f>_xlfn.IFNA(IF(MATCH(AK4985,$AK$23:AK4984,0)&gt;0,0,0),1)</f>
        <v>0</v>
      </c>
      <c r="I4985" s="2">
        <f t="shared" si="2170"/>
        <v>4</v>
      </c>
      <c r="J4985" s="31">
        <f t="shared" si="2179"/>
        <v>3</v>
      </c>
      <c r="K4985" s="32">
        <f t="shared" si="2173"/>
        <v>0</v>
      </c>
      <c r="L4985" s="31">
        <f t="shared" si="2180"/>
        <v>1</v>
      </c>
      <c r="M4985" s="32">
        <f t="shared" si="2174"/>
        <v>0</v>
      </c>
      <c r="N4985" s="31">
        <f t="shared" si="2181"/>
        <v>0</v>
      </c>
      <c r="O4985" s="32">
        <f t="shared" si="2175"/>
        <v>0</v>
      </c>
      <c r="P4985" s="31">
        <f t="shared" si="2182"/>
        <v>0</v>
      </c>
      <c r="Q4985" s="32">
        <f t="shared" si="2176"/>
        <v>0</v>
      </c>
      <c r="R4985" s="31">
        <f t="shared" si="2183"/>
        <v>0</v>
      </c>
      <c r="S4985" s="32">
        <f t="shared" si="2177"/>
        <v>0</v>
      </c>
      <c r="T4985" s="31">
        <f t="shared" si="2184"/>
        <v>0</v>
      </c>
      <c r="V4985" s="1">
        <f t="shared" si="2186"/>
        <v>3</v>
      </c>
      <c r="W4985" s="1">
        <f t="shared" si="2187"/>
        <v>1</v>
      </c>
      <c r="X4985" s="1">
        <f t="shared" si="2188"/>
        <v>0</v>
      </c>
      <c r="Y4985" s="1">
        <f t="shared" si="2189"/>
        <v>0</v>
      </c>
      <c r="Z4985" s="1">
        <f t="shared" si="2190"/>
        <v>0</v>
      </c>
      <c r="AA4985" s="1">
        <f t="shared" si="2191"/>
        <v>0</v>
      </c>
      <c r="AD4985" s="1">
        <f t="shared" si="2192"/>
        <v>3</v>
      </c>
      <c r="AE4985" s="1">
        <f t="shared" si="2193"/>
        <v>1</v>
      </c>
      <c r="AF4985" s="1">
        <f t="shared" si="2194"/>
        <v>0</v>
      </c>
      <c r="AG4985" s="1">
        <f t="shared" si="2195"/>
        <v>0</v>
      </c>
      <c r="AH4985" s="1">
        <f t="shared" si="2196"/>
        <v>0</v>
      </c>
      <c r="AI4985" s="1">
        <f t="shared" si="2197"/>
        <v>0</v>
      </c>
      <c r="AK4985" s="1" t="str">
        <f t="shared" si="2185"/>
        <v>310000</v>
      </c>
    </row>
    <row r="4986" spans="4:37" x14ac:dyDescent="0.25">
      <c r="D4986" s="27">
        <v>4964</v>
      </c>
      <c r="E4986" s="27">
        <f t="shared" si="2171"/>
        <v>0</v>
      </c>
      <c r="F4986" s="27">
        <f t="shared" si="2172"/>
        <v>0</v>
      </c>
      <c r="G4986" s="27">
        <f t="shared" si="2178"/>
        <v>0</v>
      </c>
      <c r="H4986" s="2">
        <f>_xlfn.IFNA(IF(MATCH(AK4986,$AK$23:AK4985,0)&gt;0,0,0),1)</f>
        <v>0</v>
      </c>
      <c r="I4986" s="2">
        <f t="shared" si="2170"/>
        <v>5</v>
      </c>
      <c r="J4986" s="31">
        <f t="shared" si="2179"/>
        <v>4</v>
      </c>
      <c r="K4986" s="32">
        <f t="shared" si="2173"/>
        <v>0</v>
      </c>
      <c r="L4986" s="31">
        <f t="shared" si="2180"/>
        <v>1</v>
      </c>
      <c r="M4986" s="32">
        <f t="shared" si="2174"/>
        <v>0</v>
      </c>
      <c r="N4986" s="31">
        <f t="shared" si="2181"/>
        <v>0</v>
      </c>
      <c r="O4986" s="32">
        <f t="shared" si="2175"/>
        <v>0</v>
      </c>
      <c r="P4986" s="31">
        <f t="shared" si="2182"/>
        <v>0</v>
      </c>
      <c r="Q4986" s="32">
        <f t="shared" si="2176"/>
        <v>0</v>
      </c>
      <c r="R4986" s="31">
        <f t="shared" si="2183"/>
        <v>0</v>
      </c>
      <c r="S4986" s="32">
        <f t="shared" si="2177"/>
        <v>0</v>
      </c>
      <c r="T4986" s="31">
        <f t="shared" si="2184"/>
        <v>0</v>
      </c>
      <c r="V4986" s="1">
        <f t="shared" si="2186"/>
        <v>4</v>
      </c>
      <c r="W4986" s="1">
        <f t="shared" si="2187"/>
        <v>1</v>
      </c>
      <c r="X4986" s="1">
        <f t="shared" si="2188"/>
        <v>0</v>
      </c>
      <c r="Y4986" s="1">
        <f t="shared" si="2189"/>
        <v>0</v>
      </c>
      <c r="Z4986" s="1">
        <f t="shared" si="2190"/>
        <v>0</v>
      </c>
      <c r="AA4986" s="1">
        <f t="shared" si="2191"/>
        <v>0</v>
      </c>
      <c r="AD4986" s="1">
        <f t="shared" si="2192"/>
        <v>4</v>
      </c>
      <c r="AE4986" s="1">
        <f t="shared" si="2193"/>
        <v>1</v>
      </c>
      <c r="AF4986" s="1">
        <f t="shared" si="2194"/>
        <v>0</v>
      </c>
      <c r="AG4986" s="1">
        <f t="shared" si="2195"/>
        <v>0</v>
      </c>
      <c r="AH4986" s="1">
        <f t="shared" si="2196"/>
        <v>0</v>
      </c>
      <c r="AI4986" s="1">
        <f t="shared" si="2197"/>
        <v>0</v>
      </c>
      <c r="AK4986" s="1" t="str">
        <f t="shared" si="2185"/>
        <v>410000</v>
      </c>
    </row>
    <row r="4987" spans="4:37" x14ac:dyDescent="0.25">
      <c r="D4987" s="27">
        <v>4965</v>
      </c>
      <c r="E4987" s="27">
        <f t="shared" si="2171"/>
        <v>0</v>
      </c>
      <c r="F4987" s="27">
        <f t="shared" si="2172"/>
        <v>0</v>
      </c>
      <c r="G4987" s="27">
        <f t="shared" si="2178"/>
        <v>0</v>
      </c>
      <c r="H4987" s="2">
        <f>_xlfn.IFNA(IF(MATCH(AK4987,$AK$23:AK4986,0)&gt;0,0,0),1)</f>
        <v>0</v>
      </c>
      <c r="I4987" s="2">
        <f t="shared" si="2170"/>
        <v>3</v>
      </c>
      <c r="J4987" s="31">
        <f t="shared" si="2179"/>
        <v>1</v>
      </c>
      <c r="K4987" s="32">
        <f t="shared" si="2173"/>
        <v>0</v>
      </c>
      <c r="L4987" s="31">
        <f t="shared" si="2180"/>
        <v>2</v>
      </c>
      <c r="M4987" s="32">
        <f t="shared" si="2174"/>
        <v>0</v>
      </c>
      <c r="N4987" s="31">
        <f t="shared" si="2181"/>
        <v>0</v>
      </c>
      <c r="O4987" s="32">
        <f t="shared" si="2175"/>
        <v>0</v>
      </c>
      <c r="P4987" s="31">
        <f t="shared" si="2182"/>
        <v>0</v>
      </c>
      <c r="Q4987" s="32">
        <f t="shared" si="2176"/>
        <v>0</v>
      </c>
      <c r="R4987" s="31">
        <f t="shared" si="2183"/>
        <v>0</v>
      </c>
      <c r="S4987" s="32">
        <f t="shared" si="2177"/>
        <v>0</v>
      </c>
      <c r="T4987" s="31">
        <f t="shared" si="2184"/>
        <v>0</v>
      </c>
      <c r="V4987" s="1">
        <f t="shared" si="2186"/>
        <v>1</v>
      </c>
      <c r="W4987" s="1">
        <f t="shared" si="2187"/>
        <v>2</v>
      </c>
      <c r="X4987" s="1">
        <f t="shared" si="2188"/>
        <v>0</v>
      </c>
      <c r="Y4987" s="1">
        <f t="shared" si="2189"/>
        <v>0</v>
      </c>
      <c r="Z4987" s="1">
        <f t="shared" si="2190"/>
        <v>0</v>
      </c>
      <c r="AA4987" s="1">
        <f t="shared" si="2191"/>
        <v>0</v>
      </c>
      <c r="AD4987" s="1">
        <f t="shared" si="2192"/>
        <v>2</v>
      </c>
      <c r="AE4987" s="1">
        <f t="shared" si="2193"/>
        <v>1</v>
      </c>
      <c r="AF4987" s="1">
        <f t="shared" si="2194"/>
        <v>0</v>
      </c>
      <c r="AG4987" s="1">
        <f t="shared" si="2195"/>
        <v>0</v>
      </c>
      <c r="AH4987" s="1">
        <f t="shared" si="2196"/>
        <v>0</v>
      </c>
      <c r="AI4987" s="1">
        <f t="shared" si="2197"/>
        <v>0</v>
      </c>
      <c r="AK4987" s="1" t="str">
        <f t="shared" si="2185"/>
        <v>210000</v>
      </c>
    </row>
    <row r="4988" spans="4:37" x14ac:dyDescent="0.25">
      <c r="D4988" s="27">
        <v>4966</v>
      </c>
      <c r="E4988" s="27">
        <f t="shared" si="2171"/>
        <v>0</v>
      </c>
      <c r="F4988" s="27">
        <f t="shared" si="2172"/>
        <v>0</v>
      </c>
      <c r="G4988" s="27">
        <f t="shared" si="2178"/>
        <v>0</v>
      </c>
      <c r="H4988" s="2">
        <f>_xlfn.IFNA(IF(MATCH(AK4988,$AK$23:AK4987,0)&gt;0,0,0),1)</f>
        <v>0</v>
      </c>
      <c r="I4988" s="2">
        <f t="shared" si="2170"/>
        <v>4</v>
      </c>
      <c r="J4988" s="31">
        <f t="shared" si="2179"/>
        <v>2</v>
      </c>
      <c r="K4988" s="32">
        <f t="shared" si="2173"/>
        <v>1</v>
      </c>
      <c r="L4988" s="31">
        <f t="shared" si="2180"/>
        <v>2</v>
      </c>
      <c r="M4988" s="32">
        <f t="shared" si="2174"/>
        <v>0</v>
      </c>
      <c r="N4988" s="31">
        <f t="shared" si="2181"/>
        <v>0</v>
      </c>
      <c r="O4988" s="32">
        <f t="shared" si="2175"/>
        <v>0</v>
      </c>
      <c r="P4988" s="31">
        <f t="shared" si="2182"/>
        <v>0</v>
      </c>
      <c r="Q4988" s="32">
        <f t="shared" si="2176"/>
        <v>0</v>
      </c>
      <c r="R4988" s="31">
        <f t="shared" si="2183"/>
        <v>0</v>
      </c>
      <c r="S4988" s="32">
        <f t="shared" si="2177"/>
        <v>0</v>
      </c>
      <c r="T4988" s="31">
        <f t="shared" si="2184"/>
        <v>0</v>
      </c>
      <c r="V4988" s="1">
        <f t="shared" si="2186"/>
        <v>2</v>
      </c>
      <c r="W4988" s="1">
        <f t="shared" si="2187"/>
        <v>2</v>
      </c>
      <c r="X4988" s="1">
        <f t="shared" si="2188"/>
        <v>0</v>
      </c>
      <c r="Y4988" s="1">
        <f t="shared" si="2189"/>
        <v>0</v>
      </c>
      <c r="Z4988" s="1">
        <f t="shared" si="2190"/>
        <v>0</v>
      </c>
      <c r="AA4988" s="1">
        <f t="shared" si="2191"/>
        <v>0</v>
      </c>
      <c r="AD4988" s="1">
        <f t="shared" si="2192"/>
        <v>2</v>
      </c>
      <c r="AE4988" s="1">
        <f t="shared" si="2193"/>
        <v>2</v>
      </c>
      <c r="AF4988" s="1">
        <f t="shared" si="2194"/>
        <v>0</v>
      </c>
      <c r="AG4988" s="1">
        <f t="shared" si="2195"/>
        <v>0</v>
      </c>
      <c r="AH4988" s="1">
        <f t="shared" si="2196"/>
        <v>0</v>
      </c>
      <c r="AI4988" s="1">
        <f t="shared" si="2197"/>
        <v>0</v>
      </c>
      <c r="AK4988" s="1" t="str">
        <f t="shared" si="2185"/>
        <v>220000</v>
      </c>
    </row>
    <row r="4989" spans="4:37" x14ac:dyDescent="0.25">
      <c r="D4989" s="27">
        <v>4967</v>
      </c>
      <c r="E4989" s="27">
        <f t="shared" si="2171"/>
        <v>0</v>
      </c>
      <c r="F4989" s="27">
        <f t="shared" si="2172"/>
        <v>0</v>
      </c>
      <c r="G4989" s="27">
        <f t="shared" si="2178"/>
        <v>0</v>
      </c>
      <c r="H4989" s="2">
        <f>_xlfn.IFNA(IF(MATCH(AK4989,$AK$23:AK4988,0)&gt;0,0,0),1)</f>
        <v>0</v>
      </c>
      <c r="I4989" s="2">
        <f t="shared" si="2170"/>
        <v>5</v>
      </c>
      <c r="J4989" s="31">
        <f t="shared" si="2179"/>
        <v>3</v>
      </c>
      <c r="K4989" s="32">
        <f t="shared" si="2173"/>
        <v>0</v>
      </c>
      <c r="L4989" s="31">
        <f t="shared" si="2180"/>
        <v>2</v>
      </c>
      <c r="M4989" s="32">
        <f t="shared" si="2174"/>
        <v>0</v>
      </c>
      <c r="N4989" s="31">
        <f t="shared" si="2181"/>
        <v>0</v>
      </c>
      <c r="O4989" s="32">
        <f t="shared" si="2175"/>
        <v>0</v>
      </c>
      <c r="P4989" s="31">
        <f t="shared" si="2182"/>
        <v>0</v>
      </c>
      <c r="Q4989" s="32">
        <f t="shared" si="2176"/>
        <v>0</v>
      </c>
      <c r="R4989" s="31">
        <f t="shared" si="2183"/>
        <v>0</v>
      </c>
      <c r="S4989" s="32">
        <f t="shared" si="2177"/>
        <v>0</v>
      </c>
      <c r="T4989" s="31">
        <f t="shared" si="2184"/>
        <v>0</v>
      </c>
      <c r="V4989" s="1">
        <f t="shared" si="2186"/>
        <v>3</v>
      </c>
      <c r="W4989" s="1">
        <f t="shared" si="2187"/>
        <v>2</v>
      </c>
      <c r="X4989" s="1">
        <f t="shared" si="2188"/>
        <v>0</v>
      </c>
      <c r="Y4989" s="1">
        <f t="shared" si="2189"/>
        <v>0</v>
      </c>
      <c r="Z4989" s="1">
        <f t="shared" si="2190"/>
        <v>0</v>
      </c>
      <c r="AA4989" s="1">
        <f t="shared" si="2191"/>
        <v>0</v>
      </c>
      <c r="AD4989" s="1">
        <f t="shared" si="2192"/>
        <v>3</v>
      </c>
      <c r="AE4989" s="1">
        <f t="shared" si="2193"/>
        <v>2</v>
      </c>
      <c r="AF4989" s="1">
        <f t="shared" si="2194"/>
        <v>0</v>
      </c>
      <c r="AG4989" s="1">
        <f t="shared" si="2195"/>
        <v>0</v>
      </c>
      <c r="AH4989" s="1">
        <f t="shared" si="2196"/>
        <v>0</v>
      </c>
      <c r="AI4989" s="1">
        <f t="shared" si="2197"/>
        <v>0</v>
      </c>
      <c r="AK4989" s="1" t="str">
        <f t="shared" si="2185"/>
        <v>320000</v>
      </c>
    </row>
    <row r="4990" spans="4:37" x14ac:dyDescent="0.25">
      <c r="D4990" s="27">
        <v>4968</v>
      </c>
      <c r="E4990" s="27">
        <f t="shared" si="2171"/>
        <v>0</v>
      </c>
      <c r="F4990" s="27">
        <f t="shared" si="2172"/>
        <v>0</v>
      </c>
      <c r="G4990" s="27">
        <f t="shared" si="2178"/>
        <v>0</v>
      </c>
      <c r="H4990" s="2">
        <f>_xlfn.IFNA(IF(MATCH(AK4990,$AK$23:AK4989,0)&gt;0,0,0),1)</f>
        <v>0</v>
      </c>
      <c r="I4990" s="2">
        <f t="shared" si="2170"/>
        <v>6</v>
      </c>
      <c r="J4990" s="31">
        <f t="shared" si="2179"/>
        <v>4</v>
      </c>
      <c r="K4990" s="32">
        <f t="shared" si="2173"/>
        <v>0</v>
      </c>
      <c r="L4990" s="31">
        <f t="shared" si="2180"/>
        <v>2</v>
      </c>
      <c r="M4990" s="32">
        <f t="shared" si="2174"/>
        <v>0</v>
      </c>
      <c r="N4990" s="31">
        <f t="shared" si="2181"/>
        <v>0</v>
      </c>
      <c r="O4990" s="32">
        <f t="shared" si="2175"/>
        <v>0</v>
      </c>
      <c r="P4990" s="31">
        <f t="shared" si="2182"/>
        <v>0</v>
      </c>
      <c r="Q4990" s="32">
        <f t="shared" si="2176"/>
        <v>0</v>
      </c>
      <c r="R4990" s="31">
        <f t="shared" si="2183"/>
        <v>0</v>
      </c>
      <c r="S4990" s="32">
        <f t="shared" si="2177"/>
        <v>0</v>
      </c>
      <c r="T4990" s="31">
        <f t="shared" si="2184"/>
        <v>0</v>
      </c>
      <c r="V4990" s="1">
        <f t="shared" si="2186"/>
        <v>4</v>
      </c>
      <c r="W4990" s="1">
        <f t="shared" si="2187"/>
        <v>2</v>
      </c>
      <c r="X4990" s="1">
        <f t="shared" si="2188"/>
        <v>0</v>
      </c>
      <c r="Y4990" s="1">
        <f t="shared" si="2189"/>
        <v>0</v>
      </c>
      <c r="Z4990" s="1">
        <f t="shared" si="2190"/>
        <v>0</v>
      </c>
      <c r="AA4990" s="1">
        <f t="shared" si="2191"/>
        <v>0</v>
      </c>
      <c r="AD4990" s="1">
        <f t="shared" si="2192"/>
        <v>4</v>
      </c>
      <c r="AE4990" s="1">
        <f t="shared" si="2193"/>
        <v>2</v>
      </c>
      <c r="AF4990" s="1">
        <f t="shared" si="2194"/>
        <v>0</v>
      </c>
      <c r="AG4990" s="1">
        <f t="shared" si="2195"/>
        <v>0</v>
      </c>
      <c r="AH4990" s="1">
        <f t="shared" si="2196"/>
        <v>0</v>
      </c>
      <c r="AI4990" s="1">
        <f t="shared" si="2197"/>
        <v>0</v>
      </c>
      <c r="AK4990" s="1" t="str">
        <f t="shared" si="2185"/>
        <v>420000</v>
      </c>
    </row>
    <row r="4991" spans="4:37" x14ac:dyDescent="0.25">
      <c r="D4991" s="27">
        <v>4969</v>
      </c>
      <c r="E4991" s="27">
        <f t="shared" si="2171"/>
        <v>0</v>
      </c>
      <c r="F4991" s="27">
        <f t="shared" si="2172"/>
        <v>0</v>
      </c>
      <c r="G4991" s="27">
        <f t="shared" si="2178"/>
        <v>0</v>
      </c>
      <c r="H4991" s="2">
        <f>_xlfn.IFNA(IF(MATCH(AK4991,$AK$23:AK4990,0)&gt;0,0,0),1)</f>
        <v>0</v>
      </c>
      <c r="I4991" s="2">
        <f t="shared" si="2170"/>
        <v>4</v>
      </c>
      <c r="J4991" s="31">
        <f t="shared" si="2179"/>
        <v>1</v>
      </c>
      <c r="K4991" s="32">
        <f t="shared" si="2173"/>
        <v>0</v>
      </c>
      <c r="L4991" s="31">
        <f t="shared" si="2180"/>
        <v>3</v>
      </c>
      <c r="M4991" s="32">
        <f t="shared" si="2174"/>
        <v>0</v>
      </c>
      <c r="N4991" s="31">
        <f t="shared" si="2181"/>
        <v>0</v>
      </c>
      <c r="O4991" s="32">
        <f t="shared" si="2175"/>
        <v>0</v>
      </c>
      <c r="P4991" s="31">
        <f t="shared" si="2182"/>
        <v>0</v>
      </c>
      <c r="Q4991" s="32">
        <f t="shared" si="2176"/>
        <v>0</v>
      </c>
      <c r="R4991" s="31">
        <f t="shared" si="2183"/>
        <v>0</v>
      </c>
      <c r="S4991" s="32">
        <f t="shared" si="2177"/>
        <v>0</v>
      </c>
      <c r="T4991" s="31">
        <f t="shared" si="2184"/>
        <v>0</v>
      </c>
      <c r="V4991" s="1">
        <f t="shared" si="2186"/>
        <v>1</v>
      </c>
      <c r="W4991" s="1">
        <f t="shared" si="2187"/>
        <v>3</v>
      </c>
      <c r="X4991" s="1">
        <f t="shared" si="2188"/>
        <v>0</v>
      </c>
      <c r="Y4991" s="1">
        <f t="shared" si="2189"/>
        <v>0</v>
      </c>
      <c r="Z4991" s="1">
        <f t="shared" si="2190"/>
        <v>0</v>
      </c>
      <c r="AA4991" s="1">
        <f t="shared" si="2191"/>
        <v>0</v>
      </c>
      <c r="AD4991" s="1">
        <f t="shared" si="2192"/>
        <v>3</v>
      </c>
      <c r="AE4991" s="1">
        <f t="shared" si="2193"/>
        <v>1</v>
      </c>
      <c r="AF4991" s="1">
        <f t="shared" si="2194"/>
        <v>0</v>
      </c>
      <c r="AG4991" s="1">
        <f t="shared" si="2195"/>
        <v>0</v>
      </c>
      <c r="AH4991" s="1">
        <f t="shared" si="2196"/>
        <v>0</v>
      </c>
      <c r="AI4991" s="1">
        <f t="shared" si="2197"/>
        <v>0</v>
      </c>
      <c r="AK4991" s="1" t="str">
        <f t="shared" si="2185"/>
        <v>310000</v>
      </c>
    </row>
    <row r="4992" spans="4:37" x14ac:dyDescent="0.25">
      <c r="D4992" s="27">
        <v>4970</v>
      </c>
      <c r="E4992" s="27">
        <f t="shared" si="2171"/>
        <v>0</v>
      </c>
      <c r="F4992" s="27">
        <f t="shared" si="2172"/>
        <v>0</v>
      </c>
      <c r="G4992" s="27">
        <f t="shared" si="2178"/>
        <v>0</v>
      </c>
      <c r="H4992" s="2">
        <f>_xlfn.IFNA(IF(MATCH(AK4992,$AK$23:AK4991,0)&gt;0,0,0),1)</f>
        <v>0</v>
      </c>
      <c r="I4992" s="2">
        <f t="shared" si="2170"/>
        <v>5</v>
      </c>
      <c r="J4992" s="31">
        <f t="shared" si="2179"/>
        <v>2</v>
      </c>
      <c r="K4992" s="32">
        <f t="shared" si="2173"/>
        <v>0</v>
      </c>
      <c r="L4992" s="31">
        <f t="shared" si="2180"/>
        <v>3</v>
      </c>
      <c r="M4992" s="32">
        <f t="shared" si="2174"/>
        <v>0</v>
      </c>
      <c r="N4992" s="31">
        <f t="shared" si="2181"/>
        <v>0</v>
      </c>
      <c r="O4992" s="32">
        <f t="shared" si="2175"/>
        <v>0</v>
      </c>
      <c r="P4992" s="31">
        <f t="shared" si="2182"/>
        <v>0</v>
      </c>
      <c r="Q4992" s="32">
        <f t="shared" si="2176"/>
        <v>0</v>
      </c>
      <c r="R4992" s="31">
        <f t="shared" si="2183"/>
        <v>0</v>
      </c>
      <c r="S4992" s="32">
        <f t="shared" si="2177"/>
        <v>0</v>
      </c>
      <c r="T4992" s="31">
        <f t="shared" si="2184"/>
        <v>0</v>
      </c>
      <c r="V4992" s="1">
        <f t="shared" si="2186"/>
        <v>2</v>
      </c>
      <c r="W4992" s="1">
        <f t="shared" si="2187"/>
        <v>3</v>
      </c>
      <c r="X4992" s="1">
        <f t="shared" si="2188"/>
        <v>0</v>
      </c>
      <c r="Y4992" s="1">
        <f t="shared" si="2189"/>
        <v>0</v>
      </c>
      <c r="Z4992" s="1">
        <f t="shared" si="2190"/>
        <v>0</v>
      </c>
      <c r="AA4992" s="1">
        <f t="shared" si="2191"/>
        <v>0</v>
      </c>
      <c r="AD4992" s="1">
        <f t="shared" si="2192"/>
        <v>3</v>
      </c>
      <c r="AE4992" s="1">
        <f t="shared" si="2193"/>
        <v>2</v>
      </c>
      <c r="AF4992" s="1">
        <f t="shared" si="2194"/>
        <v>0</v>
      </c>
      <c r="AG4992" s="1">
        <f t="shared" si="2195"/>
        <v>0</v>
      </c>
      <c r="AH4992" s="1">
        <f t="shared" si="2196"/>
        <v>0</v>
      </c>
      <c r="AI4992" s="1">
        <f t="shared" si="2197"/>
        <v>0</v>
      </c>
      <c r="AK4992" s="1" t="str">
        <f t="shared" si="2185"/>
        <v>320000</v>
      </c>
    </row>
    <row r="4993" spans="4:37" x14ac:dyDescent="0.25">
      <c r="D4993" s="27">
        <v>4971</v>
      </c>
      <c r="E4993" s="27">
        <f t="shared" si="2171"/>
        <v>0</v>
      </c>
      <c r="F4993" s="27">
        <f t="shared" si="2172"/>
        <v>0</v>
      </c>
      <c r="G4993" s="27">
        <f t="shared" si="2178"/>
        <v>0</v>
      </c>
      <c r="H4993" s="2">
        <f>_xlfn.IFNA(IF(MATCH(AK4993,$AK$23:AK4992,0)&gt;0,0,0),1)</f>
        <v>0</v>
      </c>
      <c r="I4993" s="2">
        <f t="shared" si="2170"/>
        <v>6</v>
      </c>
      <c r="J4993" s="31">
        <f t="shared" si="2179"/>
        <v>3</v>
      </c>
      <c r="K4993" s="32">
        <f t="shared" si="2173"/>
        <v>1</v>
      </c>
      <c r="L4993" s="31">
        <f t="shared" si="2180"/>
        <v>3</v>
      </c>
      <c r="M4993" s="32">
        <f t="shared" si="2174"/>
        <v>0</v>
      </c>
      <c r="N4993" s="31">
        <f t="shared" si="2181"/>
        <v>0</v>
      </c>
      <c r="O4993" s="32">
        <f t="shared" si="2175"/>
        <v>0</v>
      </c>
      <c r="P4993" s="31">
        <f t="shared" si="2182"/>
        <v>0</v>
      </c>
      <c r="Q4993" s="32">
        <f t="shared" si="2176"/>
        <v>0</v>
      </c>
      <c r="R4993" s="31">
        <f t="shared" si="2183"/>
        <v>0</v>
      </c>
      <c r="S4993" s="32">
        <f t="shared" si="2177"/>
        <v>0</v>
      </c>
      <c r="T4993" s="31">
        <f t="shared" si="2184"/>
        <v>0</v>
      </c>
      <c r="V4993" s="1">
        <f t="shared" si="2186"/>
        <v>3</v>
      </c>
      <c r="W4993" s="1">
        <f t="shared" si="2187"/>
        <v>3</v>
      </c>
      <c r="X4993" s="1">
        <f t="shared" si="2188"/>
        <v>0</v>
      </c>
      <c r="Y4993" s="1">
        <f t="shared" si="2189"/>
        <v>0</v>
      </c>
      <c r="Z4993" s="1">
        <f t="shared" si="2190"/>
        <v>0</v>
      </c>
      <c r="AA4993" s="1">
        <f t="shared" si="2191"/>
        <v>0</v>
      </c>
      <c r="AD4993" s="1">
        <f t="shared" si="2192"/>
        <v>3</v>
      </c>
      <c r="AE4993" s="1">
        <f t="shared" si="2193"/>
        <v>3</v>
      </c>
      <c r="AF4993" s="1">
        <f t="shared" si="2194"/>
        <v>0</v>
      </c>
      <c r="AG4993" s="1">
        <f t="shared" si="2195"/>
        <v>0</v>
      </c>
      <c r="AH4993" s="1">
        <f t="shared" si="2196"/>
        <v>0</v>
      </c>
      <c r="AI4993" s="1">
        <f t="shared" si="2197"/>
        <v>0</v>
      </c>
      <c r="AK4993" s="1" t="str">
        <f t="shared" si="2185"/>
        <v>330000</v>
      </c>
    </row>
    <row r="4994" spans="4:37" x14ac:dyDescent="0.25">
      <c r="D4994" s="27">
        <v>4972</v>
      </c>
      <c r="E4994" s="27">
        <f t="shared" si="2171"/>
        <v>0</v>
      </c>
      <c r="F4994" s="27">
        <f t="shared" si="2172"/>
        <v>0</v>
      </c>
      <c r="G4994" s="27">
        <f t="shared" si="2178"/>
        <v>0</v>
      </c>
      <c r="H4994" s="2">
        <f>_xlfn.IFNA(IF(MATCH(AK4994,$AK$23:AK4993,0)&gt;0,0,0),1)</f>
        <v>0</v>
      </c>
      <c r="I4994" s="2">
        <f t="shared" si="2170"/>
        <v>7</v>
      </c>
      <c r="J4994" s="31">
        <f t="shared" si="2179"/>
        <v>4</v>
      </c>
      <c r="K4994" s="32">
        <f t="shared" si="2173"/>
        <v>0</v>
      </c>
      <c r="L4994" s="31">
        <f t="shared" si="2180"/>
        <v>3</v>
      </c>
      <c r="M4994" s="32">
        <f t="shared" si="2174"/>
        <v>0</v>
      </c>
      <c r="N4994" s="31">
        <f t="shared" si="2181"/>
        <v>0</v>
      </c>
      <c r="O4994" s="32">
        <f t="shared" si="2175"/>
        <v>0</v>
      </c>
      <c r="P4994" s="31">
        <f t="shared" si="2182"/>
        <v>0</v>
      </c>
      <c r="Q4994" s="32">
        <f t="shared" si="2176"/>
        <v>0</v>
      </c>
      <c r="R4994" s="31">
        <f t="shared" si="2183"/>
        <v>0</v>
      </c>
      <c r="S4994" s="32">
        <f t="shared" si="2177"/>
        <v>0</v>
      </c>
      <c r="T4994" s="31">
        <f t="shared" si="2184"/>
        <v>0</v>
      </c>
      <c r="V4994" s="1">
        <f t="shared" si="2186"/>
        <v>4</v>
      </c>
      <c r="W4994" s="1">
        <f t="shared" si="2187"/>
        <v>3</v>
      </c>
      <c r="X4994" s="1">
        <f t="shared" si="2188"/>
        <v>0</v>
      </c>
      <c r="Y4994" s="1">
        <f t="shared" si="2189"/>
        <v>0</v>
      </c>
      <c r="Z4994" s="1">
        <f t="shared" si="2190"/>
        <v>0</v>
      </c>
      <c r="AA4994" s="1">
        <f t="shared" si="2191"/>
        <v>0</v>
      </c>
      <c r="AD4994" s="1">
        <f t="shared" si="2192"/>
        <v>4</v>
      </c>
      <c r="AE4994" s="1">
        <f t="shared" si="2193"/>
        <v>3</v>
      </c>
      <c r="AF4994" s="1">
        <f t="shared" si="2194"/>
        <v>0</v>
      </c>
      <c r="AG4994" s="1">
        <f t="shared" si="2195"/>
        <v>0</v>
      </c>
      <c r="AH4994" s="1">
        <f t="shared" si="2196"/>
        <v>0</v>
      </c>
      <c r="AI4994" s="1">
        <f t="shared" si="2197"/>
        <v>0</v>
      </c>
      <c r="AK4994" s="1" t="str">
        <f t="shared" si="2185"/>
        <v>430000</v>
      </c>
    </row>
    <row r="4995" spans="4:37" x14ac:dyDescent="0.25">
      <c r="D4995" s="27">
        <v>4973</v>
      </c>
      <c r="E4995" s="27">
        <f t="shared" si="2171"/>
        <v>0</v>
      </c>
      <c r="F4995" s="27">
        <f t="shared" si="2172"/>
        <v>0</v>
      </c>
      <c r="G4995" s="27">
        <f t="shared" si="2178"/>
        <v>0</v>
      </c>
      <c r="H4995" s="2">
        <f>_xlfn.IFNA(IF(MATCH(AK4995,$AK$23:AK4994,0)&gt;0,0,0),1)</f>
        <v>0</v>
      </c>
      <c r="I4995" s="2">
        <f t="shared" si="2170"/>
        <v>5</v>
      </c>
      <c r="J4995" s="31">
        <f t="shared" si="2179"/>
        <v>1</v>
      </c>
      <c r="K4995" s="32">
        <f t="shared" si="2173"/>
        <v>0</v>
      </c>
      <c r="L4995" s="31">
        <f t="shared" si="2180"/>
        <v>4</v>
      </c>
      <c r="M4995" s="32">
        <f t="shared" si="2174"/>
        <v>0</v>
      </c>
      <c r="N4995" s="31">
        <f t="shared" si="2181"/>
        <v>0</v>
      </c>
      <c r="O4995" s="32">
        <f t="shared" si="2175"/>
        <v>0</v>
      </c>
      <c r="P4995" s="31">
        <f t="shared" si="2182"/>
        <v>0</v>
      </c>
      <c r="Q4995" s="32">
        <f t="shared" si="2176"/>
        <v>0</v>
      </c>
      <c r="R4995" s="31">
        <f t="shared" si="2183"/>
        <v>0</v>
      </c>
      <c r="S4995" s="32">
        <f t="shared" si="2177"/>
        <v>0</v>
      </c>
      <c r="T4995" s="31">
        <f t="shared" si="2184"/>
        <v>0</v>
      </c>
      <c r="V4995" s="1">
        <f t="shared" si="2186"/>
        <v>1</v>
      </c>
      <c r="W4995" s="1">
        <f t="shared" si="2187"/>
        <v>4</v>
      </c>
      <c r="X4995" s="1">
        <f t="shared" si="2188"/>
        <v>0</v>
      </c>
      <c r="Y4995" s="1">
        <f t="shared" si="2189"/>
        <v>0</v>
      </c>
      <c r="Z4995" s="1">
        <f t="shared" si="2190"/>
        <v>0</v>
      </c>
      <c r="AA4995" s="1">
        <f t="shared" si="2191"/>
        <v>0</v>
      </c>
      <c r="AD4995" s="1">
        <f t="shared" si="2192"/>
        <v>4</v>
      </c>
      <c r="AE4995" s="1">
        <f t="shared" si="2193"/>
        <v>1</v>
      </c>
      <c r="AF4995" s="1">
        <f t="shared" si="2194"/>
        <v>0</v>
      </c>
      <c r="AG4995" s="1">
        <f t="shared" si="2195"/>
        <v>0</v>
      </c>
      <c r="AH4995" s="1">
        <f t="shared" si="2196"/>
        <v>0</v>
      </c>
      <c r="AI4995" s="1">
        <f t="shared" si="2197"/>
        <v>0</v>
      </c>
      <c r="AK4995" s="1" t="str">
        <f t="shared" si="2185"/>
        <v>410000</v>
      </c>
    </row>
    <row r="4996" spans="4:37" x14ac:dyDescent="0.25">
      <c r="D4996" s="27">
        <v>4974</v>
      </c>
      <c r="E4996" s="27">
        <f t="shared" si="2171"/>
        <v>0</v>
      </c>
      <c r="F4996" s="27">
        <f t="shared" si="2172"/>
        <v>0</v>
      </c>
      <c r="G4996" s="27">
        <f t="shared" si="2178"/>
        <v>0</v>
      </c>
      <c r="H4996" s="2">
        <f>_xlfn.IFNA(IF(MATCH(AK4996,$AK$23:AK4995,0)&gt;0,0,0),1)</f>
        <v>0</v>
      </c>
      <c r="I4996" s="2">
        <f t="shared" si="2170"/>
        <v>6</v>
      </c>
      <c r="J4996" s="31">
        <f t="shared" si="2179"/>
        <v>2</v>
      </c>
      <c r="K4996" s="32">
        <f t="shared" si="2173"/>
        <v>0</v>
      </c>
      <c r="L4996" s="31">
        <f t="shared" si="2180"/>
        <v>4</v>
      </c>
      <c r="M4996" s="32">
        <f t="shared" si="2174"/>
        <v>0</v>
      </c>
      <c r="N4996" s="31">
        <f t="shared" si="2181"/>
        <v>0</v>
      </c>
      <c r="O4996" s="32">
        <f t="shared" si="2175"/>
        <v>0</v>
      </c>
      <c r="P4996" s="31">
        <f t="shared" si="2182"/>
        <v>0</v>
      </c>
      <c r="Q4996" s="32">
        <f t="shared" si="2176"/>
        <v>0</v>
      </c>
      <c r="R4996" s="31">
        <f t="shared" si="2183"/>
        <v>0</v>
      </c>
      <c r="S4996" s="32">
        <f t="shared" si="2177"/>
        <v>0</v>
      </c>
      <c r="T4996" s="31">
        <f t="shared" si="2184"/>
        <v>0</v>
      </c>
      <c r="V4996" s="1">
        <f t="shared" si="2186"/>
        <v>2</v>
      </c>
      <c r="W4996" s="1">
        <f t="shared" si="2187"/>
        <v>4</v>
      </c>
      <c r="X4996" s="1">
        <f t="shared" si="2188"/>
        <v>0</v>
      </c>
      <c r="Y4996" s="1">
        <f t="shared" si="2189"/>
        <v>0</v>
      </c>
      <c r="Z4996" s="1">
        <f t="shared" si="2190"/>
        <v>0</v>
      </c>
      <c r="AA4996" s="1">
        <f t="shared" si="2191"/>
        <v>0</v>
      </c>
      <c r="AD4996" s="1">
        <f t="shared" si="2192"/>
        <v>4</v>
      </c>
      <c r="AE4996" s="1">
        <f t="shared" si="2193"/>
        <v>2</v>
      </c>
      <c r="AF4996" s="1">
        <f t="shared" si="2194"/>
        <v>0</v>
      </c>
      <c r="AG4996" s="1">
        <f t="shared" si="2195"/>
        <v>0</v>
      </c>
      <c r="AH4996" s="1">
        <f t="shared" si="2196"/>
        <v>0</v>
      </c>
      <c r="AI4996" s="1">
        <f t="shared" si="2197"/>
        <v>0</v>
      </c>
      <c r="AK4996" s="1" t="str">
        <f t="shared" si="2185"/>
        <v>420000</v>
      </c>
    </row>
    <row r="4997" spans="4:37" x14ac:dyDescent="0.25">
      <c r="D4997" s="27">
        <v>4975</v>
      </c>
      <c r="E4997" s="27">
        <f t="shared" si="2171"/>
        <v>0</v>
      </c>
      <c r="F4997" s="27">
        <f t="shared" si="2172"/>
        <v>0</v>
      </c>
      <c r="G4997" s="27">
        <f t="shared" si="2178"/>
        <v>0</v>
      </c>
      <c r="H4997" s="2">
        <f>_xlfn.IFNA(IF(MATCH(AK4997,$AK$23:AK4996,0)&gt;0,0,0),1)</f>
        <v>0</v>
      </c>
      <c r="I4997" s="2">
        <f t="shared" si="2170"/>
        <v>7</v>
      </c>
      <c r="J4997" s="31">
        <f t="shared" si="2179"/>
        <v>3</v>
      </c>
      <c r="K4997" s="32">
        <f t="shared" si="2173"/>
        <v>0</v>
      </c>
      <c r="L4997" s="31">
        <f t="shared" si="2180"/>
        <v>4</v>
      </c>
      <c r="M4997" s="32">
        <f t="shared" si="2174"/>
        <v>0</v>
      </c>
      <c r="N4997" s="31">
        <f t="shared" si="2181"/>
        <v>0</v>
      </c>
      <c r="O4997" s="32">
        <f t="shared" si="2175"/>
        <v>0</v>
      </c>
      <c r="P4997" s="31">
        <f t="shared" si="2182"/>
        <v>0</v>
      </c>
      <c r="Q4997" s="32">
        <f t="shared" si="2176"/>
        <v>0</v>
      </c>
      <c r="R4997" s="31">
        <f t="shared" si="2183"/>
        <v>0</v>
      </c>
      <c r="S4997" s="32">
        <f t="shared" si="2177"/>
        <v>0</v>
      </c>
      <c r="T4997" s="31">
        <f t="shared" si="2184"/>
        <v>0</v>
      </c>
      <c r="V4997" s="1">
        <f t="shared" si="2186"/>
        <v>3</v>
      </c>
      <c r="W4997" s="1">
        <f t="shared" si="2187"/>
        <v>4</v>
      </c>
      <c r="X4997" s="1">
        <f t="shared" si="2188"/>
        <v>0</v>
      </c>
      <c r="Y4997" s="1">
        <f t="shared" si="2189"/>
        <v>0</v>
      </c>
      <c r="Z4997" s="1">
        <f t="shared" si="2190"/>
        <v>0</v>
      </c>
      <c r="AA4997" s="1">
        <f t="shared" si="2191"/>
        <v>0</v>
      </c>
      <c r="AD4997" s="1">
        <f t="shared" si="2192"/>
        <v>4</v>
      </c>
      <c r="AE4997" s="1">
        <f t="shared" si="2193"/>
        <v>3</v>
      </c>
      <c r="AF4997" s="1">
        <f t="shared" si="2194"/>
        <v>0</v>
      </c>
      <c r="AG4997" s="1">
        <f t="shared" si="2195"/>
        <v>0</v>
      </c>
      <c r="AH4997" s="1">
        <f t="shared" si="2196"/>
        <v>0</v>
      </c>
      <c r="AI4997" s="1">
        <f t="shared" si="2197"/>
        <v>0</v>
      </c>
      <c r="AK4997" s="1" t="str">
        <f t="shared" si="2185"/>
        <v>430000</v>
      </c>
    </row>
    <row r="4998" spans="4:37" x14ac:dyDescent="0.25">
      <c r="D4998" s="27">
        <v>4976</v>
      </c>
      <c r="E4998" s="27">
        <f t="shared" si="2171"/>
        <v>0</v>
      </c>
      <c r="F4998" s="27">
        <f t="shared" si="2172"/>
        <v>0</v>
      </c>
      <c r="G4998" s="27">
        <f t="shared" si="2178"/>
        <v>0</v>
      </c>
      <c r="H4998" s="2">
        <f>_xlfn.IFNA(IF(MATCH(AK4998,$AK$23:AK4997,0)&gt;0,0,0),1)</f>
        <v>0</v>
      </c>
      <c r="I4998" s="2">
        <f t="shared" si="2170"/>
        <v>8</v>
      </c>
      <c r="J4998" s="31">
        <f t="shared" si="2179"/>
        <v>4</v>
      </c>
      <c r="K4998" s="32">
        <f t="shared" si="2173"/>
        <v>1</v>
      </c>
      <c r="L4998" s="31">
        <f t="shared" si="2180"/>
        <v>4</v>
      </c>
      <c r="M4998" s="32">
        <f t="shared" si="2174"/>
        <v>0</v>
      </c>
      <c r="N4998" s="31">
        <f t="shared" si="2181"/>
        <v>0</v>
      </c>
      <c r="O4998" s="32">
        <f t="shared" si="2175"/>
        <v>0</v>
      </c>
      <c r="P4998" s="31">
        <f t="shared" si="2182"/>
        <v>0</v>
      </c>
      <c r="Q4998" s="32">
        <f t="shared" si="2176"/>
        <v>0</v>
      </c>
      <c r="R4998" s="31">
        <f t="shared" si="2183"/>
        <v>0</v>
      </c>
      <c r="S4998" s="32">
        <f t="shared" si="2177"/>
        <v>0</v>
      </c>
      <c r="T4998" s="31">
        <f t="shared" si="2184"/>
        <v>0</v>
      </c>
      <c r="V4998" s="1">
        <f t="shared" si="2186"/>
        <v>4</v>
      </c>
      <c r="W4998" s="1">
        <f t="shared" si="2187"/>
        <v>4</v>
      </c>
      <c r="X4998" s="1">
        <f t="shared" si="2188"/>
        <v>0</v>
      </c>
      <c r="Y4998" s="1">
        <f t="shared" si="2189"/>
        <v>0</v>
      </c>
      <c r="Z4998" s="1">
        <f t="shared" si="2190"/>
        <v>0</v>
      </c>
      <c r="AA4998" s="1">
        <f t="shared" si="2191"/>
        <v>0</v>
      </c>
      <c r="AD4998" s="1">
        <f t="shared" si="2192"/>
        <v>4</v>
      </c>
      <c r="AE4998" s="1">
        <f t="shared" si="2193"/>
        <v>4</v>
      </c>
      <c r="AF4998" s="1">
        <f t="shared" si="2194"/>
        <v>0</v>
      </c>
      <c r="AG4998" s="1">
        <f t="shared" si="2195"/>
        <v>0</v>
      </c>
      <c r="AH4998" s="1">
        <f t="shared" si="2196"/>
        <v>0</v>
      </c>
      <c r="AI4998" s="1">
        <f t="shared" si="2197"/>
        <v>0</v>
      </c>
      <c r="AK4998" s="1" t="str">
        <f t="shared" si="2185"/>
        <v>440000</v>
      </c>
    </row>
    <row r="4999" spans="4:37" x14ac:dyDescent="0.25">
      <c r="D4999" s="27">
        <v>4977</v>
      </c>
      <c r="E4999" s="27">
        <f t="shared" si="2171"/>
        <v>0</v>
      </c>
      <c r="F4999" s="27">
        <f t="shared" si="2172"/>
        <v>0</v>
      </c>
      <c r="G4999" s="27">
        <f t="shared" si="2178"/>
        <v>0</v>
      </c>
      <c r="H4999" s="2">
        <f>_xlfn.IFNA(IF(MATCH(AK4999,$AK$23:AK4998,0)&gt;0,0,0),1)</f>
        <v>0</v>
      </c>
      <c r="I4999" s="2">
        <f t="shared" si="2170"/>
        <v>2</v>
      </c>
      <c r="J4999" s="31">
        <f t="shared" si="2179"/>
        <v>1</v>
      </c>
      <c r="K4999" s="32">
        <f t="shared" si="2173"/>
        <v>1</v>
      </c>
      <c r="L4999" s="31">
        <f t="shared" si="2180"/>
        <v>1</v>
      </c>
      <c r="M4999" s="32">
        <f t="shared" si="2174"/>
        <v>0</v>
      </c>
      <c r="N4999" s="31">
        <f t="shared" si="2181"/>
        <v>0</v>
      </c>
      <c r="O4999" s="32">
        <f t="shared" si="2175"/>
        <v>0</v>
      </c>
      <c r="P4999" s="31">
        <f t="shared" si="2182"/>
        <v>0</v>
      </c>
      <c r="Q4999" s="32">
        <f t="shared" si="2176"/>
        <v>0</v>
      </c>
      <c r="R4999" s="31">
        <f t="shared" si="2183"/>
        <v>0</v>
      </c>
      <c r="S4999" s="32">
        <f t="shared" si="2177"/>
        <v>0</v>
      </c>
      <c r="T4999" s="31">
        <f t="shared" si="2184"/>
        <v>0</v>
      </c>
      <c r="V4999" s="1">
        <f t="shared" si="2186"/>
        <v>1</v>
      </c>
      <c r="W4999" s="1">
        <f t="shared" si="2187"/>
        <v>1</v>
      </c>
      <c r="X4999" s="1">
        <f t="shared" si="2188"/>
        <v>0</v>
      </c>
      <c r="Y4999" s="1">
        <f t="shared" si="2189"/>
        <v>0</v>
      </c>
      <c r="Z4999" s="1">
        <f t="shared" si="2190"/>
        <v>0</v>
      </c>
      <c r="AA4999" s="1">
        <f t="shared" si="2191"/>
        <v>0</v>
      </c>
      <c r="AD4999" s="1">
        <f t="shared" si="2192"/>
        <v>1</v>
      </c>
      <c r="AE4999" s="1">
        <f t="shared" si="2193"/>
        <v>1</v>
      </c>
      <c r="AF4999" s="1">
        <f t="shared" si="2194"/>
        <v>0</v>
      </c>
      <c r="AG4999" s="1">
        <f t="shared" si="2195"/>
        <v>0</v>
      </c>
      <c r="AH4999" s="1">
        <f t="shared" si="2196"/>
        <v>0</v>
      </c>
      <c r="AI4999" s="1">
        <f t="shared" si="2197"/>
        <v>0</v>
      </c>
      <c r="AK4999" s="1" t="str">
        <f t="shared" si="2185"/>
        <v>110000</v>
      </c>
    </row>
    <row r="5000" spans="4:37" x14ac:dyDescent="0.25">
      <c r="D5000" s="27">
        <v>4978</v>
      </c>
      <c r="E5000" s="27">
        <f t="shared" si="2171"/>
        <v>0</v>
      </c>
      <c r="F5000" s="27">
        <f t="shared" si="2172"/>
        <v>0</v>
      </c>
      <c r="G5000" s="27">
        <f t="shared" si="2178"/>
        <v>0</v>
      </c>
      <c r="H5000" s="2">
        <f>_xlfn.IFNA(IF(MATCH(AK5000,$AK$23:AK4999,0)&gt;0,0,0),1)</f>
        <v>0</v>
      </c>
      <c r="I5000" s="2">
        <f t="shared" si="2170"/>
        <v>3</v>
      </c>
      <c r="J5000" s="31">
        <f t="shared" si="2179"/>
        <v>2</v>
      </c>
      <c r="K5000" s="32">
        <f t="shared" si="2173"/>
        <v>0</v>
      </c>
      <c r="L5000" s="31">
        <f t="shared" si="2180"/>
        <v>1</v>
      </c>
      <c r="M5000" s="32">
        <f t="shared" si="2174"/>
        <v>0</v>
      </c>
      <c r="N5000" s="31">
        <f t="shared" si="2181"/>
        <v>0</v>
      </c>
      <c r="O5000" s="32">
        <f t="shared" si="2175"/>
        <v>0</v>
      </c>
      <c r="P5000" s="31">
        <f t="shared" si="2182"/>
        <v>0</v>
      </c>
      <c r="Q5000" s="32">
        <f t="shared" si="2176"/>
        <v>0</v>
      </c>
      <c r="R5000" s="31">
        <f t="shared" si="2183"/>
        <v>0</v>
      </c>
      <c r="S5000" s="32">
        <f t="shared" si="2177"/>
        <v>0</v>
      </c>
      <c r="T5000" s="31">
        <f t="shared" si="2184"/>
        <v>0</v>
      </c>
      <c r="V5000" s="1">
        <f t="shared" si="2186"/>
        <v>2</v>
      </c>
      <c r="W5000" s="1">
        <f t="shared" si="2187"/>
        <v>1</v>
      </c>
      <c r="X5000" s="1">
        <f t="shared" si="2188"/>
        <v>0</v>
      </c>
      <c r="Y5000" s="1">
        <f t="shared" si="2189"/>
        <v>0</v>
      </c>
      <c r="Z5000" s="1">
        <f t="shared" si="2190"/>
        <v>0</v>
      </c>
      <c r="AA5000" s="1">
        <f t="shared" si="2191"/>
        <v>0</v>
      </c>
      <c r="AD5000" s="1">
        <f t="shared" si="2192"/>
        <v>2</v>
      </c>
      <c r="AE5000" s="1">
        <f t="shared" si="2193"/>
        <v>1</v>
      </c>
      <c r="AF5000" s="1">
        <f t="shared" si="2194"/>
        <v>0</v>
      </c>
      <c r="AG5000" s="1">
        <f t="shared" si="2195"/>
        <v>0</v>
      </c>
      <c r="AH5000" s="1">
        <f t="shared" si="2196"/>
        <v>0</v>
      </c>
      <c r="AI5000" s="1">
        <f t="shared" si="2197"/>
        <v>0</v>
      </c>
      <c r="AK5000" s="1" t="str">
        <f t="shared" si="2185"/>
        <v>210000</v>
      </c>
    </row>
    <row r="5001" spans="4:37" x14ac:dyDescent="0.25">
      <c r="D5001" s="27">
        <v>4979</v>
      </c>
      <c r="E5001" s="27">
        <f t="shared" si="2171"/>
        <v>0</v>
      </c>
      <c r="F5001" s="27">
        <f t="shared" si="2172"/>
        <v>0</v>
      </c>
      <c r="G5001" s="27">
        <f t="shared" si="2178"/>
        <v>0</v>
      </c>
      <c r="H5001" s="2">
        <f>_xlfn.IFNA(IF(MATCH(AK5001,$AK$23:AK5000,0)&gt;0,0,0),1)</f>
        <v>0</v>
      </c>
      <c r="I5001" s="2">
        <f t="shared" si="2170"/>
        <v>4</v>
      </c>
      <c r="J5001" s="31">
        <f t="shared" si="2179"/>
        <v>3</v>
      </c>
      <c r="K5001" s="32">
        <f t="shared" si="2173"/>
        <v>0</v>
      </c>
      <c r="L5001" s="31">
        <f t="shared" si="2180"/>
        <v>1</v>
      </c>
      <c r="M5001" s="32">
        <f t="shared" si="2174"/>
        <v>0</v>
      </c>
      <c r="N5001" s="31">
        <f t="shared" si="2181"/>
        <v>0</v>
      </c>
      <c r="O5001" s="32">
        <f t="shared" si="2175"/>
        <v>0</v>
      </c>
      <c r="P5001" s="31">
        <f t="shared" si="2182"/>
        <v>0</v>
      </c>
      <c r="Q5001" s="32">
        <f t="shared" si="2176"/>
        <v>0</v>
      </c>
      <c r="R5001" s="31">
        <f t="shared" si="2183"/>
        <v>0</v>
      </c>
      <c r="S5001" s="32">
        <f t="shared" si="2177"/>
        <v>0</v>
      </c>
      <c r="T5001" s="31">
        <f t="shared" si="2184"/>
        <v>0</v>
      </c>
      <c r="V5001" s="1">
        <f t="shared" si="2186"/>
        <v>3</v>
      </c>
      <c r="W5001" s="1">
        <f t="shared" si="2187"/>
        <v>1</v>
      </c>
      <c r="X5001" s="1">
        <f t="shared" si="2188"/>
        <v>0</v>
      </c>
      <c r="Y5001" s="1">
        <f t="shared" si="2189"/>
        <v>0</v>
      </c>
      <c r="Z5001" s="1">
        <f t="shared" si="2190"/>
        <v>0</v>
      </c>
      <c r="AA5001" s="1">
        <f t="shared" si="2191"/>
        <v>0</v>
      </c>
      <c r="AD5001" s="1">
        <f t="shared" si="2192"/>
        <v>3</v>
      </c>
      <c r="AE5001" s="1">
        <f t="shared" si="2193"/>
        <v>1</v>
      </c>
      <c r="AF5001" s="1">
        <f t="shared" si="2194"/>
        <v>0</v>
      </c>
      <c r="AG5001" s="1">
        <f t="shared" si="2195"/>
        <v>0</v>
      </c>
      <c r="AH5001" s="1">
        <f t="shared" si="2196"/>
        <v>0</v>
      </c>
      <c r="AI5001" s="1">
        <f t="shared" si="2197"/>
        <v>0</v>
      </c>
      <c r="AK5001" s="1" t="str">
        <f t="shared" si="2185"/>
        <v>310000</v>
      </c>
    </row>
    <row r="5002" spans="4:37" x14ac:dyDescent="0.25">
      <c r="D5002" s="27">
        <v>4980</v>
      </c>
      <c r="E5002" s="27">
        <f t="shared" si="2171"/>
        <v>0</v>
      </c>
      <c r="F5002" s="27">
        <f t="shared" si="2172"/>
        <v>0</v>
      </c>
      <c r="G5002" s="27">
        <f t="shared" si="2178"/>
        <v>0</v>
      </c>
      <c r="H5002" s="2">
        <f>_xlfn.IFNA(IF(MATCH(AK5002,$AK$23:AK5001,0)&gt;0,0,0),1)</f>
        <v>0</v>
      </c>
      <c r="I5002" s="2">
        <f t="shared" si="2170"/>
        <v>5</v>
      </c>
      <c r="J5002" s="31">
        <f t="shared" si="2179"/>
        <v>4</v>
      </c>
      <c r="K5002" s="32">
        <f t="shared" si="2173"/>
        <v>0</v>
      </c>
      <c r="L5002" s="31">
        <f t="shared" si="2180"/>
        <v>1</v>
      </c>
      <c r="M5002" s="32">
        <f t="shared" si="2174"/>
        <v>0</v>
      </c>
      <c r="N5002" s="31">
        <f t="shared" si="2181"/>
        <v>0</v>
      </c>
      <c r="O5002" s="32">
        <f t="shared" si="2175"/>
        <v>0</v>
      </c>
      <c r="P5002" s="31">
        <f t="shared" si="2182"/>
        <v>0</v>
      </c>
      <c r="Q5002" s="32">
        <f t="shared" si="2176"/>
        <v>0</v>
      </c>
      <c r="R5002" s="31">
        <f t="shared" si="2183"/>
        <v>0</v>
      </c>
      <c r="S5002" s="32">
        <f t="shared" si="2177"/>
        <v>0</v>
      </c>
      <c r="T5002" s="31">
        <f t="shared" si="2184"/>
        <v>0</v>
      </c>
      <c r="V5002" s="1">
        <f t="shared" si="2186"/>
        <v>4</v>
      </c>
      <c r="W5002" s="1">
        <f t="shared" si="2187"/>
        <v>1</v>
      </c>
      <c r="X5002" s="1">
        <f t="shared" si="2188"/>
        <v>0</v>
      </c>
      <c r="Y5002" s="1">
        <f t="shared" si="2189"/>
        <v>0</v>
      </c>
      <c r="Z5002" s="1">
        <f t="shared" si="2190"/>
        <v>0</v>
      </c>
      <c r="AA5002" s="1">
        <f t="shared" si="2191"/>
        <v>0</v>
      </c>
      <c r="AD5002" s="1">
        <f t="shared" si="2192"/>
        <v>4</v>
      </c>
      <c r="AE5002" s="1">
        <f t="shared" si="2193"/>
        <v>1</v>
      </c>
      <c r="AF5002" s="1">
        <f t="shared" si="2194"/>
        <v>0</v>
      </c>
      <c r="AG5002" s="1">
        <f t="shared" si="2195"/>
        <v>0</v>
      </c>
      <c r="AH5002" s="1">
        <f t="shared" si="2196"/>
        <v>0</v>
      </c>
      <c r="AI5002" s="1">
        <f t="shared" si="2197"/>
        <v>0</v>
      </c>
      <c r="AK5002" s="1" t="str">
        <f t="shared" si="2185"/>
        <v>410000</v>
      </c>
    </row>
    <row r="5003" spans="4:37" x14ac:dyDescent="0.25">
      <c r="D5003" s="27">
        <v>4981</v>
      </c>
      <c r="E5003" s="27">
        <f t="shared" si="2171"/>
        <v>0</v>
      </c>
      <c r="F5003" s="27">
        <f t="shared" si="2172"/>
        <v>0</v>
      </c>
      <c r="G5003" s="27">
        <f t="shared" si="2178"/>
        <v>0</v>
      </c>
      <c r="H5003" s="2">
        <f>_xlfn.IFNA(IF(MATCH(AK5003,$AK$23:AK5002,0)&gt;0,0,0),1)</f>
        <v>0</v>
      </c>
      <c r="I5003" s="2">
        <f t="shared" si="2170"/>
        <v>3</v>
      </c>
      <c r="J5003" s="31">
        <f t="shared" si="2179"/>
        <v>1</v>
      </c>
      <c r="K5003" s="32">
        <f t="shared" si="2173"/>
        <v>0</v>
      </c>
      <c r="L5003" s="31">
        <f t="shared" si="2180"/>
        <v>2</v>
      </c>
      <c r="M5003" s="32">
        <f t="shared" si="2174"/>
        <v>0</v>
      </c>
      <c r="N5003" s="31">
        <f t="shared" si="2181"/>
        <v>0</v>
      </c>
      <c r="O5003" s="32">
        <f t="shared" si="2175"/>
        <v>0</v>
      </c>
      <c r="P5003" s="31">
        <f t="shared" si="2182"/>
        <v>0</v>
      </c>
      <c r="Q5003" s="32">
        <f t="shared" si="2176"/>
        <v>0</v>
      </c>
      <c r="R5003" s="31">
        <f t="shared" si="2183"/>
        <v>0</v>
      </c>
      <c r="S5003" s="32">
        <f t="shared" si="2177"/>
        <v>0</v>
      </c>
      <c r="T5003" s="31">
        <f t="shared" si="2184"/>
        <v>0</v>
      </c>
      <c r="V5003" s="1">
        <f t="shared" si="2186"/>
        <v>1</v>
      </c>
      <c r="W5003" s="1">
        <f t="shared" si="2187"/>
        <v>2</v>
      </c>
      <c r="X5003" s="1">
        <f t="shared" si="2188"/>
        <v>0</v>
      </c>
      <c r="Y5003" s="1">
        <f t="shared" si="2189"/>
        <v>0</v>
      </c>
      <c r="Z5003" s="1">
        <f t="shared" si="2190"/>
        <v>0</v>
      </c>
      <c r="AA5003" s="1">
        <f t="shared" si="2191"/>
        <v>0</v>
      </c>
      <c r="AD5003" s="1">
        <f t="shared" si="2192"/>
        <v>2</v>
      </c>
      <c r="AE5003" s="1">
        <f t="shared" si="2193"/>
        <v>1</v>
      </c>
      <c r="AF5003" s="1">
        <f t="shared" si="2194"/>
        <v>0</v>
      </c>
      <c r="AG5003" s="1">
        <f t="shared" si="2195"/>
        <v>0</v>
      </c>
      <c r="AH5003" s="1">
        <f t="shared" si="2196"/>
        <v>0</v>
      </c>
      <c r="AI5003" s="1">
        <f t="shared" si="2197"/>
        <v>0</v>
      </c>
      <c r="AK5003" s="1" t="str">
        <f t="shared" si="2185"/>
        <v>210000</v>
      </c>
    </row>
    <row r="5004" spans="4:37" x14ac:dyDescent="0.25">
      <c r="D5004" s="27">
        <v>4982</v>
      </c>
      <c r="E5004" s="27">
        <f t="shared" si="2171"/>
        <v>0</v>
      </c>
      <c r="F5004" s="27">
        <f t="shared" si="2172"/>
        <v>0</v>
      </c>
      <c r="G5004" s="27">
        <f t="shared" si="2178"/>
        <v>0</v>
      </c>
      <c r="H5004" s="2">
        <f>_xlfn.IFNA(IF(MATCH(AK5004,$AK$23:AK5003,0)&gt;0,0,0),1)</f>
        <v>0</v>
      </c>
      <c r="I5004" s="2">
        <f t="shared" si="2170"/>
        <v>4</v>
      </c>
      <c r="J5004" s="31">
        <f t="shared" si="2179"/>
        <v>2</v>
      </c>
      <c r="K5004" s="32">
        <f t="shared" si="2173"/>
        <v>1</v>
      </c>
      <c r="L5004" s="31">
        <f t="shared" si="2180"/>
        <v>2</v>
      </c>
      <c r="M5004" s="32">
        <f t="shared" si="2174"/>
        <v>0</v>
      </c>
      <c r="N5004" s="31">
        <f t="shared" si="2181"/>
        <v>0</v>
      </c>
      <c r="O5004" s="32">
        <f t="shared" si="2175"/>
        <v>0</v>
      </c>
      <c r="P5004" s="31">
        <f t="shared" si="2182"/>
        <v>0</v>
      </c>
      <c r="Q5004" s="32">
        <f t="shared" si="2176"/>
        <v>0</v>
      </c>
      <c r="R5004" s="31">
        <f t="shared" si="2183"/>
        <v>0</v>
      </c>
      <c r="S5004" s="32">
        <f t="shared" si="2177"/>
        <v>0</v>
      </c>
      <c r="T5004" s="31">
        <f t="shared" si="2184"/>
        <v>0</v>
      </c>
      <c r="V5004" s="1">
        <f t="shared" si="2186"/>
        <v>2</v>
      </c>
      <c r="W5004" s="1">
        <f t="shared" si="2187"/>
        <v>2</v>
      </c>
      <c r="X5004" s="1">
        <f t="shared" si="2188"/>
        <v>0</v>
      </c>
      <c r="Y5004" s="1">
        <f t="shared" si="2189"/>
        <v>0</v>
      </c>
      <c r="Z5004" s="1">
        <f t="shared" si="2190"/>
        <v>0</v>
      </c>
      <c r="AA5004" s="1">
        <f t="shared" si="2191"/>
        <v>0</v>
      </c>
      <c r="AD5004" s="1">
        <f t="shared" si="2192"/>
        <v>2</v>
      </c>
      <c r="AE5004" s="1">
        <f t="shared" si="2193"/>
        <v>2</v>
      </c>
      <c r="AF5004" s="1">
        <f t="shared" si="2194"/>
        <v>0</v>
      </c>
      <c r="AG5004" s="1">
        <f t="shared" si="2195"/>
        <v>0</v>
      </c>
      <c r="AH5004" s="1">
        <f t="shared" si="2196"/>
        <v>0</v>
      </c>
      <c r="AI5004" s="1">
        <f t="shared" si="2197"/>
        <v>0</v>
      </c>
      <c r="AK5004" s="1" t="str">
        <f t="shared" si="2185"/>
        <v>220000</v>
      </c>
    </row>
    <row r="5005" spans="4:37" x14ac:dyDescent="0.25">
      <c r="D5005" s="27">
        <v>4983</v>
      </c>
      <c r="E5005" s="27">
        <f t="shared" si="2171"/>
        <v>0</v>
      </c>
      <c r="F5005" s="27">
        <f t="shared" si="2172"/>
        <v>0</v>
      </c>
      <c r="G5005" s="27">
        <f t="shared" si="2178"/>
        <v>0</v>
      </c>
      <c r="H5005" s="2">
        <f>_xlfn.IFNA(IF(MATCH(AK5005,$AK$23:AK5004,0)&gt;0,0,0),1)</f>
        <v>0</v>
      </c>
      <c r="I5005" s="2">
        <f t="shared" si="2170"/>
        <v>5</v>
      </c>
      <c r="J5005" s="31">
        <f t="shared" si="2179"/>
        <v>3</v>
      </c>
      <c r="K5005" s="32">
        <f t="shared" si="2173"/>
        <v>0</v>
      </c>
      <c r="L5005" s="31">
        <f t="shared" si="2180"/>
        <v>2</v>
      </c>
      <c r="M5005" s="32">
        <f t="shared" si="2174"/>
        <v>0</v>
      </c>
      <c r="N5005" s="31">
        <f t="shared" si="2181"/>
        <v>0</v>
      </c>
      <c r="O5005" s="32">
        <f t="shared" si="2175"/>
        <v>0</v>
      </c>
      <c r="P5005" s="31">
        <f t="shared" si="2182"/>
        <v>0</v>
      </c>
      <c r="Q5005" s="32">
        <f t="shared" si="2176"/>
        <v>0</v>
      </c>
      <c r="R5005" s="31">
        <f t="shared" si="2183"/>
        <v>0</v>
      </c>
      <c r="S5005" s="32">
        <f t="shared" si="2177"/>
        <v>0</v>
      </c>
      <c r="T5005" s="31">
        <f t="shared" si="2184"/>
        <v>0</v>
      </c>
      <c r="V5005" s="1">
        <f t="shared" si="2186"/>
        <v>3</v>
      </c>
      <c r="W5005" s="1">
        <f t="shared" si="2187"/>
        <v>2</v>
      </c>
      <c r="X5005" s="1">
        <f t="shared" si="2188"/>
        <v>0</v>
      </c>
      <c r="Y5005" s="1">
        <f t="shared" si="2189"/>
        <v>0</v>
      </c>
      <c r="Z5005" s="1">
        <f t="shared" si="2190"/>
        <v>0</v>
      </c>
      <c r="AA5005" s="1">
        <f t="shared" si="2191"/>
        <v>0</v>
      </c>
      <c r="AD5005" s="1">
        <f t="shared" si="2192"/>
        <v>3</v>
      </c>
      <c r="AE5005" s="1">
        <f t="shared" si="2193"/>
        <v>2</v>
      </c>
      <c r="AF5005" s="1">
        <f t="shared" si="2194"/>
        <v>0</v>
      </c>
      <c r="AG5005" s="1">
        <f t="shared" si="2195"/>
        <v>0</v>
      </c>
      <c r="AH5005" s="1">
        <f t="shared" si="2196"/>
        <v>0</v>
      </c>
      <c r="AI5005" s="1">
        <f t="shared" si="2197"/>
        <v>0</v>
      </c>
      <c r="AK5005" s="1" t="str">
        <f t="shared" si="2185"/>
        <v>320000</v>
      </c>
    </row>
    <row r="5006" spans="4:37" x14ac:dyDescent="0.25">
      <c r="D5006" s="27">
        <v>4984</v>
      </c>
      <c r="E5006" s="27">
        <f t="shared" si="2171"/>
        <v>0</v>
      </c>
      <c r="F5006" s="27">
        <f t="shared" si="2172"/>
        <v>0</v>
      </c>
      <c r="G5006" s="27">
        <f t="shared" si="2178"/>
        <v>0</v>
      </c>
      <c r="H5006" s="2">
        <f>_xlfn.IFNA(IF(MATCH(AK5006,$AK$23:AK5005,0)&gt;0,0,0),1)</f>
        <v>0</v>
      </c>
      <c r="I5006" s="2">
        <f t="shared" si="2170"/>
        <v>6</v>
      </c>
      <c r="J5006" s="31">
        <f t="shared" si="2179"/>
        <v>4</v>
      </c>
      <c r="K5006" s="32">
        <f t="shared" si="2173"/>
        <v>0</v>
      </c>
      <c r="L5006" s="31">
        <f t="shared" si="2180"/>
        <v>2</v>
      </c>
      <c r="M5006" s="32">
        <f t="shared" si="2174"/>
        <v>0</v>
      </c>
      <c r="N5006" s="31">
        <f t="shared" si="2181"/>
        <v>0</v>
      </c>
      <c r="O5006" s="32">
        <f t="shared" si="2175"/>
        <v>0</v>
      </c>
      <c r="P5006" s="31">
        <f t="shared" si="2182"/>
        <v>0</v>
      </c>
      <c r="Q5006" s="32">
        <f t="shared" si="2176"/>
        <v>0</v>
      </c>
      <c r="R5006" s="31">
        <f t="shared" si="2183"/>
        <v>0</v>
      </c>
      <c r="S5006" s="32">
        <f t="shared" si="2177"/>
        <v>0</v>
      </c>
      <c r="T5006" s="31">
        <f t="shared" si="2184"/>
        <v>0</v>
      </c>
      <c r="V5006" s="1">
        <f t="shared" si="2186"/>
        <v>4</v>
      </c>
      <c r="W5006" s="1">
        <f t="shared" si="2187"/>
        <v>2</v>
      </c>
      <c r="X5006" s="1">
        <f t="shared" si="2188"/>
        <v>0</v>
      </c>
      <c r="Y5006" s="1">
        <f t="shared" si="2189"/>
        <v>0</v>
      </c>
      <c r="Z5006" s="1">
        <f t="shared" si="2190"/>
        <v>0</v>
      </c>
      <c r="AA5006" s="1">
        <f t="shared" si="2191"/>
        <v>0</v>
      </c>
      <c r="AD5006" s="1">
        <f t="shared" si="2192"/>
        <v>4</v>
      </c>
      <c r="AE5006" s="1">
        <f t="shared" si="2193"/>
        <v>2</v>
      </c>
      <c r="AF5006" s="1">
        <f t="shared" si="2194"/>
        <v>0</v>
      </c>
      <c r="AG5006" s="1">
        <f t="shared" si="2195"/>
        <v>0</v>
      </c>
      <c r="AH5006" s="1">
        <f t="shared" si="2196"/>
        <v>0</v>
      </c>
      <c r="AI5006" s="1">
        <f t="shared" si="2197"/>
        <v>0</v>
      </c>
      <c r="AK5006" s="1" t="str">
        <f t="shared" si="2185"/>
        <v>420000</v>
      </c>
    </row>
    <row r="5007" spans="4:37" x14ac:dyDescent="0.25">
      <c r="D5007" s="27">
        <v>4985</v>
      </c>
      <c r="E5007" s="27">
        <f t="shared" si="2171"/>
        <v>0</v>
      </c>
      <c r="F5007" s="27">
        <f t="shared" si="2172"/>
        <v>0</v>
      </c>
      <c r="G5007" s="27">
        <f t="shared" si="2178"/>
        <v>0</v>
      </c>
      <c r="H5007" s="2">
        <f>_xlfn.IFNA(IF(MATCH(AK5007,$AK$23:AK5006,0)&gt;0,0,0),1)</f>
        <v>0</v>
      </c>
      <c r="I5007" s="2">
        <f t="shared" si="2170"/>
        <v>4</v>
      </c>
      <c r="J5007" s="31">
        <f t="shared" si="2179"/>
        <v>1</v>
      </c>
      <c r="K5007" s="32">
        <f t="shared" si="2173"/>
        <v>0</v>
      </c>
      <c r="L5007" s="31">
        <f t="shared" si="2180"/>
        <v>3</v>
      </c>
      <c r="M5007" s="32">
        <f t="shared" si="2174"/>
        <v>0</v>
      </c>
      <c r="N5007" s="31">
        <f t="shared" si="2181"/>
        <v>0</v>
      </c>
      <c r="O5007" s="32">
        <f t="shared" si="2175"/>
        <v>0</v>
      </c>
      <c r="P5007" s="31">
        <f t="shared" si="2182"/>
        <v>0</v>
      </c>
      <c r="Q5007" s="32">
        <f t="shared" si="2176"/>
        <v>0</v>
      </c>
      <c r="R5007" s="31">
        <f t="shared" si="2183"/>
        <v>0</v>
      </c>
      <c r="S5007" s="32">
        <f t="shared" si="2177"/>
        <v>0</v>
      </c>
      <c r="T5007" s="31">
        <f t="shared" si="2184"/>
        <v>0</v>
      </c>
      <c r="V5007" s="1">
        <f t="shared" si="2186"/>
        <v>1</v>
      </c>
      <c r="W5007" s="1">
        <f t="shared" si="2187"/>
        <v>3</v>
      </c>
      <c r="X5007" s="1">
        <f t="shared" si="2188"/>
        <v>0</v>
      </c>
      <c r="Y5007" s="1">
        <f t="shared" si="2189"/>
        <v>0</v>
      </c>
      <c r="Z5007" s="1">
        <f t="shared" si="2190"/>
        <v>0</v>
      </c>
      <c r="AA5007" s="1">
        <f t="shared" si="2191"/>
        <v>0</v>
      </c>
      <c r="AD5007" s="1">
        <f t="shared" si="2192"/>
        <v>3</v>
      </c>
      <c r="AE5007" s="1">
        <f t="shared" si="2193"/>
        <v>1</v>
      </c>
      <c r="AF5007" s="1">
        <f t="shared" si="2194"/>
        <v>0</v>
      </c>
      <c r="AG5007" s="1">
        <f t="shared" si="2195"/>
        <v>0</v>
      </c>
      <c r="AH5007" s="1">
        <f t="shared" si="2196"/>
        <v>0</v>
      </c>
      <c r="AI5007" s="1">
        <f t="shared" si="2197"/>
        <v>0</v>
      </c>
      <c r="AK5007" s="1" t="str">
        <f t="shared" si="2185"/>
        <v>310000</v>
      </c>
    </row>
    <row r="5008" spans="4:37" x14ac:dyDescent="0.25">
      <c r="D5008" s="27">
        <v>4986</v>
      </c>
      <c r="E5008" s="27">
        <f t="shared" si="2171"/>
        <v>0</v>
      </c>
      <c r="F5008" s="27">
        <f t="shared" si="2172"/>
        <v>0</v>
      </c>
      <c r="G5008" s="27">
        <f t="shared" si="2178"/>
        <v>0</v>
      </c>
      <c r="H5008" s="2">
        <f>_xlfn.IFNA(IF(MATCH(AK5008,$AK$23:AK5007,0)&gt;0,0,0),1)</f>
        <v>0</v>
      </c>
      <c r="I5008" s="2">
        <f t="shared" si="2170"/>
        <v>5</v>
      </c>
      <c r="J5008" s="31">
        <f t="shared" si="2179"/>
        <v>2</v>
      </c>
      <c r="K5008" s="32">
        <f t="shared" si="2173"/>
        <v>0</v>
      </c>
      <c r="L5008" s="31">
        <f t="shared" si="2180"/>
        <v>3</v>
      </c>
      <c r="M5008" s="32">
        <f t="shared" si="2174"/>
        <v>0</v>
      </c>
      <c r="N5008" s="31">
        <f t="shared" si="2181"/>
        <v>0</v>
      </c>
      <c r="O5008" s="32">
        <f t="shared" si="2175"/>
        <v>0</v>
      </c>
      <c r="P5008" s="31">
        <f t="shared" si="2182"/>
        <v>0</v>
      </c>
      <c r="Q5008" s="32">
        <f t="shared" si="2176"/>
        <v>0</v>
      </c>
      <c r="R5008" s="31">
        <f t="shared" si="2183"/>
        <v>0</v>
      </c>
      <c r="S5008" s="32">
        <f t="shared" si="2177"/>
        <v>0</v>
      </c>
      <c r="T5008" s="31">
        <f t="shared" si="2184"/>
        <v>0</v>
      </c>
      <c r="V5008" s="1">
        <f t="shared" si="2186"/>
        <v>2</v>
      </c>
      <c r="W5008" s="1">
        <f t="shared" si="2187"/>
        <v>3</v>
      </c>
      <c r="X5008" s="1">
        <f t="shared" si="2188"/>
        <v>0</v>
      </c>
      <c r="Y5008" s="1">
        <f t="shared" si="2189"/>
        <v>0</v>
      </c>
      <c r="Z5008" s="1">
        <f t="shared" si="2190"/>
        <v>0</v>
      </c>
      <c r="AA5008" s="1">
        <f t="shared" si="2191"/>
        <v>0</v>
      </c>
      <c r="AD5008" s="1">
        <f t="shared" si="2192"/>
        <v>3</v>
      </c>
      <c r="AE5008" s="1">
        <f t="shared" si="2193"/>
        <v>2</v>
      </c>
      <c r="AF5008" s="1">
        <f t="shared" si="2194"/>
        <v>0</v>
      </c>
      <c r="AG5008" s="1">
        <f t="shared" si="2195"/>
        <v>0</v>
      </c>
      <c r="AH5008" s="1">
        <f t="shared" si="2196"/>
        <v>0</v>
      </c>
      <c r="AI5008" s="1">
        <f t="shared" si="2197"/>
        <v>0</v>
      </c>
      <c r="AK5008" s="1" t="str">
        <f t="shared" si="2185"/>
        <v>320000</v>
      </c>
    </row>
    <row r="5009" spans="4:37" x14ac:dyDescent="0.25">
      <c r="D5009" s="27">
        <v>4987</v>
      </c>
      <c r="E5009" s="27">
        <f t="shared" si="2171"/>
        <v>0</v>
      </c>
      <c r="F5009" s="27">
        <f t="shared" si="2172"/>
        <v>0</v>
      </c>
      <c r="G5009" s="27">
        <f t="shared" si="2178"/>
        <v>0</v>
      </c>
      <c r="H5009" s="2">
        <f>_xlfn.IFNA(IF(MATCH(AK5009,$AK$23:AK5008,0)&gt;0,0,0),1)</f>
        <v>0</v>
      </c>
      <c r="I5009" s="2">
        <f t="shared" ref="I5009:I5022" si="2198">SUM(J5009,L5009,N5009,P5009,R5009,T5009)</f>
        <v>6</v>
      </c>
      <c r="J5009" s="31">
        <f t="shared" si="2179"/>
        <v>3</v>
      </c>
      <c r="K5009" s="32">
        <f t="shared" si="2173"/>
        <v>1</v>
      </c>
      <c r="L5009" s="31">
        <f t="shared" si="2180"/>
        <v>3</v>
      </c>
      <c r="M5009" s="32">
        <f t="shared" si="2174"/>
        <v>0</v>
      </c>
      <c r="N5009" s="31">
        <f t="shared" si="2181"/>
        <v>0</v>
      </c>
      <c r="O5009" s="32">
        <f t="shared" si="2175"/>
        <v>0</v>
      </c>
      <c r="P5009" s="31">
        <f t="shared" si="2182"/>
        <v>0</v>
      </c>
      <c r="Q5009" s="32">
        <f t="shared" si="2176"/>
        <v>0</v>
      </c>
      <c r="R5009" s="31">
        <f t="shared" si="2183"/>
        <v>0</v>
      </c>
      <c r="S5009" s="32">
        <f t="shared" si="2177"/>
        <v>0</v>
      </c>
      <c r="T5009" s="31">
        <f t="shared" si="2184"/>
        <v>0</v>
      </c>
      <c r="V5009" s="1">
        <f t="shared" si="2186"/>
        <v>3</v>
      </c>
      <c r="W5009" s="1">
        <f t="shared" si="2187"/>
        <v>3</v>
      </c>
      <c r="X5009" s="1">
        <f t="shared" si="2188"/>
        <v>0</v>
      </c>
      <c r="Y5009" s="1">
        <f t="shared" si="2189"/>
        <v>0</v>
      </c>
      <c r="Z5009" s="1">
        <f t="shared" si="2190"/>
        <v>0</v>
      </c>
      <c r="AA5009" s="1">
        <f t="shared" si="2191"/>
        <v>0</v>
      </c>
      <c r="AD5009" s="1">
        <f t="shared" si="2192"/>
        <v>3</v>
      </c>
      <c r="AE5009" s="1">
        <f t="shared" si="2193"/>
        <v>3</v>
      </c>
      <c r="AF5009" s="1">
        <f t="shared" si="2194"/>
        <v>0</v>
      </c>
      <c r="AG5009" s="1">
        <f t="shared" si="2195"/>
        <v>0</v>
      </c>
      <c r="AH5009" s="1">
        <f t="shared" si="2196"/>
        <v>0</v>
      </c>
      <c r="AI5009" s="1">
        <f t="shared" si="2197"/>
        <v>0</v>
      </c>
      <c r="AK5009" s="1" t="str">
        <f t="shared" si="2185"/>
        <v>330000</v>
      </c>
    </row>
    <row r="5010" spans="4:37" x14ac:dyDescent="0.25">
      <c r="D5010" s="27">
        <v>4988</v>
      </c>
      <c r="E5010" s="27">
        <f t="shared" si="2171"/>
        <v>0</v>
      </c>
      <c r="F5010" s="27">
        <f t="shared" si="2172"/>
        <v>0</v>
      </c>
      <c r="G5010" s="27">
        <f t="shared" si="2178"/>
        <v>0</v>
      </c>
      <c r="H5010" s="2">
        <f>_xlfn.IFNA(IF(MATCH(AK5010,$AK$23:AK5009,0)&gt;0,0,0),1)</f>
        <v>0</v>
      </c>
      <c r="I5010" s="2">
        <f t="shared" si="2198"/>
        <v>7</v>
      </c>
      <c r="J5010" s="31">
        <f t="shared" si="2179"/>
        <v>4</v>
      </c>
      <c r="K5010" s="32">
        <f t="shared" si="2173"/>
        <v>0</v>
      </c>
      <c r="L5010" s="31">
        <f t="shared" si="2180"/>
        <v>3</v>
      </c>
      <c r="M5010" s="32">
        <f t="shared" si="2174"/>
        <v>0</v>
      </c>
      <c r="N5010" s="31">
        <f t="shared" si="2181"/>
        <v>0</v>
      </c>
      <c r="O5010" s="32">
        <f t="shared" si="2175"/>
        <v>0</v>
      </c>
      <c r="P5010" s="31">
        <f t="shared" si="2182"/>
        <v>0</v>
      </c>
      <c r="Q5010" s="32">
        <f t="shared" si="2176"/>
        <v>0</v>
      </c>
      <c r="R5010" s="31">
        <f t="shared" si="2183"/>
        <v>0</v>
      </c>
      <c r="S5010" s="32">
        <f t="shared" si="2177"/>
        <v>0</v>
      </c>
      <c r="T5010" s="31">
        <f t="shared" si="2184"/>
        <v>0</v>
      </c>
      <c r="V5010" s="1">
        <f t="shared" si="2186"/>
        <v>4</v>
      </c>
      <c r="W5010" s="1">
        <f t="shared" si="2187"/>
        <v>3</v>
      </c>
      <c r="X5010" s="1">
        <f t="shared" si="2188"/>
        <v>0</v>
      </c>
      <c r="Y5010" s="1">
        <f t="shared" si="2189"/>
        <v>0</v>
      </c>
      <c r="Z5010" s="1">
        <f t="shared" si="2190"/>
        <v>0</v>
      </c>
      <c r="AA5010" s="1">
        <f t="shared" si="2191"/>
        <v>0</v>
      </c>
      <c r="AD5010" s="1">
        <f t="shared" si="2192"/>
        <v>4</v>
      </c>
      <c r="AE5010" s="1">
        <f t="shared" si="2193"/>
        <v>3</v>
      </c>
      <c r="AF5010" s="1">
        <f t="shared" si="2194"/>
        <v>0</v>
      </c>
      <c r="AG5010" s="1">
        <f t="shared" si="2195"/>
        <v>0</v>
      </c>
      <c r="AH5010" s="1">
        <f t="shared" si="2196"/>
        <v>0</v>
      </c>
      <c r="AI5010" s="1">
        <f t="shared" si="2197"/>
        <v>0</v>
      </c>
      <c r="AK5010" s="1" t="str">
        <f t="shared" si="2185"/>
        <v>430000</v>
      </c>
    </row>
    <row r="5011" spans="4:37" x14ac:dyDescent="0.25">
      <c r="D5011" s="27">
        <v>4989</v>
      </c>
      <c r="E5011" s="27">
        <f t="shared" si="2171"/>
        <v>0</v>
      </c>
      <c r="F5011" s="27">
        <f t="shared" si="2172"/>
        <v>0</v>
      </c>
      <c r="G5011" s="27">
        <f t="shared" si="2178"/>
        <v>0</v>
      </c>
      <c r="H5011" s="2">
        <f>_xlfn.IFNA(IF(MATCH(AK5011,$AK$23:AK5010,0)&gt;0,0,0),1)</f>
        <v>0</v>
      </c>
      <c r="I5011" s="2">
        <f t="shared" si="2198"/>
        <v>5</v>
      </c>
      <c r="J5011" s="31">
        <f t="shared" si="2179"/>
        <v>1</v>
      </c>
      <c r="K5011" s="32">
        <f t="shared" si="2173"/>
        <v>0</v>
      </c>
      <c r="L5011" s="31">
        <f t="shared" si="2180"/>
        <v>4</v>
      </c>
      <c r="M5011" s="32">
        <f t="shared" si="2174"/>
        <v>0</v>
      </c>
      <c r="N5011" s="31">
        <f t="shared" si="2181"/>
        <v>0</v>
      </c>
      <c r="O5011" s="32">
        <f t="shared" si="2175"/>
        <v>0</v>
      </c>
      <c r="P5011" s="31">
        <f t="shared" si="2182"/>
        <v>0</v>
      </c>
      <c r="Q5011" s="32">
        <f t="shared" si="2176"/>
        <v>0</v>
      </c>
      <c r="R5011" s="31">
        <f t="shared" si="2183"/>
        <v>0</v>
      </c>
      <c r="S5011" s="32">
        <f t="shared" si="2177"/>
        <v>0</v>
      </c>
      <c r="T5011" s="31">
        <f t="shared" si="2184"/>
        <v>0</v>
      </c>
      <c r="V5011" s="1">
        <f t="shared" si="2186"/>
        <v>1</v>
      </c>
      <c r="W5011" s="1">
        <f t="shared" si="2187"/>
        <v>4</v>
      </c>
      <c r="X5011" s="1">
        <f t="shared" si="2188"/>
        <v>0</v>
      </c>
      <c r="Y5011" s="1">
        <f t="shared" si="2189"/>
        <v>0</v>
      </c>
      <c r="Z5011" s="1">
        <f t="shared" si="2190"/>
        <v>0</v>
      </c>
      <c r="AA5011" s="1">
        <f t="shared" si="2191"/>
        <v>0</v>
      </c>
      <c r="AD5011" s="1">
        <f t="shared" si="2192"/>
        <v>4</v>
      </c>
      <c r="AE5011" s="1">
        <f t="shared" si="2193"/>
        <v>1</v>
      </c>
      <c r="AF5011" s="1">
        <f t="shared" si="2194"/>
        <v>0</v>
      </c>
      <c r="AG5011" s="1">
        <f t="shared" si="2195"/>
        <v>0</v>
      </c>
      <c r="AH5011" s="1">
        <f t="shared" si="2196"/>
        <v>0</v>
      </c>
      <c r="AI5011" s="1">
        <f t="shared" si="2197"/>
        <v>0</v>
      </c>
      <c r="AK5011" s="1" t="str">
        <f t="shared" si="2185"/>
        <v>410000</v>
      </c>
    </row>
    <row r="5012" spans="4:37" x14ac:dyDescent="0.25">
      <c r="D5012" s="27">
        <v>4990</v>
      </c>
      <c r="E5012" s="27">
        <f t="shared" si="2171"/>
        <v>0</v>
      </c>
      <c r="F5012" s="27">
        <f t="shared" si="2172"/>
        <v>0</v>
      </c>
      <c r="G5012" s="27">
        <f t="shared" si="2178"/>
        <v>0</v>
      </c>
      <c r="H5012" s="2">
        <f>_xlfn.IFNA(IF(MATCH(AK5012,$AK$23:AK5011,0)&gt;0,0,0),1)</f>
        <v>0</v>
      </c>
      <c r="I5012" s="2">
        <f t="shared" si="2198"/>
        <v>6</v>
      </c>
      <c r="J5012" s="31">
        <f t="shared" si="2179"/>
        <v>2</v>
      </c>
      <c r="K5012" s="32">
        <f t="shared" si="2173"/>
        <v>0</v>
      </c>
      <c r="L5012" s="31">
        <f t="shared" si="2180"/>
        <v>4</v>
      </c>
      <c r="M5012" s="32">
        <f t="shared" si="2174"/>
        <v>0</v>
      </c>
      <c r="N5012" s="31">
        <f t="shared" si="2181"/>
        <v>0</v>
      </c>
      <c r="O5012" s="32">
        <f t="shared" si="2175"/>
        <v>0</v>
      </c>
      <c r="P5012" s="31">
        <f t="shared" si="2182"/>
        <v>0</v>
      </c>
      <c r="Q5012" s="32">
        <f t="shared" si="2176"/>
        <v>0</v>
      </c>
      <c r="R5012" s="31">
        <f t="shared" si="2183"/>
        <v>0</v>
      </c>
      <c r="S5012" s="32">
        <f t="shared" si="2177"/>
        <v>0</v>
      </c>
      <c r="T5012" s="31">
        <f t="shared" si="2184"/>
        <v>0</v>
      </c>
      <c r="V5012" s="1">
        <f t="shared" si="2186"/>
        <v>2</v>
      </c>
      <c r="W5012" s="1">
        <f t="shared" si="2187"/>
        <v>4</v>
      </c>
      <c r="X5012" s="1">
        <f t="shared" si="2188"/>
        <v>0</v>
      </c>
      <c r="Y5012" s="1">
        <f t="shared" si="2189"/>
        <v>0</v>
      </c>
      <c r="Z5012" s="1">
        <f t="shared" si="2190"/>
        <v>0</v>
      </c>
      <c r="AA5012" s="1">
        <f t="shared" si="2191"/>
        <v>0</v>
      </c>
      <c r="AD5012" s="1">
        <f t="shared" si="2192"/>
        <v>4</v>
      </c>
      <c r="AE5012" s="1">
        <f t="shared" si="2193"/>
        <v>2</v>
      </c>
      <c r="AF5012" s="1">
        <f t="shared" si="2194"/>
        <v>0</v>
      </c>
      <c r="AG5012" s="1">
        <f t="shared" si="2195"/>
        <v>0</v>
      </c>
      <c r="AH5012" s="1">
        <f t="shared" si="2196"/>
        <v>0</v>
      </c>
      <c r="AI5012" s="1">
        <f t="shared" si="2197"/>
        <v>0</v>
      </c>
      <c r="AK5012" s="1" t="str">
        <f t="shared" si="2185"/>
        <v>420000</v>
      </c>
    </row>
    <row r="5013" spans="4:37" x14ac:dyDescent="0.25">
      <c r="D5013" s="27">
        <v>4991</v>
      </c>
      <c r="E5013" s="27">
        <f t="shared" si="2171"/>
        <v>0</v>
      </c>
      <c r="F5013" s="27">
        <f t="shared" si="2172"/>
        <v>0</v>
      </c>
      <c r="G5013" s="27">
        <f t="shared" si="2178"/>
        <v>0</v>
      </c>
      <c r="H5013" s="2">
        <f>_xlfn.IFNA(IF(MATCH(AK5013,$AK$23:AK5012,0)&gt;0,0,0),1)</f>
        <v>0</v>
      </c>
      <c r="I5013" s="2">
        <f t="shared" si="2198"/>
        <v>7</v>
      </c>
      <c r="J5013" s="31">
        <f t="shared" si="2179"/>
        <v>3</v>
      </c>
      <c r="K5013" s="32">
        <f t="shared" si="2173"/>
        <v>0</v>
      </c>
      <c r="L5013" s="31">
        <f t="shared" si="2180"/>
        <v>4</v>
      </c>
      <c r="M5013" s="32">
        <f t="shared" si="2174"/>
        <v>0</v>
      </c>
      <c r="N5013" s="31">
        <f t="shared" si="2181"/>
        <v>0</v>
      </c>
      <c r="O5013" s="32">
        <f t="shared" si="2175"/>
        <v>0</v>
      </c>
      <c r="P5013" s="31">
        <f t="shared" si="2182"/>
        <v>0</v>
      </c>
      <c r="Q5013" s="32">
        <f t="shared" si="2176"/>
        <v>0</v>
      </c>
      <c r="R5013" s="31">
        <f t="shared" si="2183"/>
        <v>0</v>
      </c>
      <c r="S5013" s="32">
        <f t="shared" si="2177"/>
        <v>0</v>
      </c>
      <c r="T5013" s="31">
        <f t="shared" si="2184"/>
        <v>0</v>
      </c>
      <c r="V5013" s="1">
        <f t="shared" si="2186"/>
        <v>3</v>
      </c>
      <c r="W5013" s="1">
        <f t="shared" si="2187"/>
        <v>4</v>
      </c>
      <c r="X5013" s="1">
        <f t="shared" si="2188"/>
        <v>0</v>
      </c>
      <c r="Y5013" s="1">
        <f t="shared" si="2189"/>
        <v>0</v>
      </c>
      <c r="Z5013" s="1">
        <f t="shared" si="2190"/>
        <v>0</v>
      </c>
      <c r="AA5013" s="1">
        <f t="shared" si="2191"/>
        <v>0</v>
      </c>
      <c r="AD5013" s="1">
        <f t="shared" si="2192"/>
        <v>4</v>
      </c>
      <c r="AE5013" s="1">
        <f t="shared" si="2193"/>
        <v>3</v>
      </c>
      <c r="AF5013" s="1">
        <f t="shared" si="2194"/>
        <v>0</v>
      </c>
      <c r="AG5013" s="1">
        <f t="shared" si="2195"/>
        <v>0</v>
      </c>
      <c r="AH5013" s="1">
        <f t="shared" si="2196"/>
        <v>0</v>
      </c>
      <c r="AI5013" s="1">
        <f t="shared" si="2197"/>
        <v>0</v>
      </c>
      <c r="AK5013" s="1" t="str">
        <f t="shared" si="2185"/>
        <v>430000</v>
      </c>
    </row>
    <row r="5014" spans="4:37" x14ac:dyDescent="0.25">
      <c r="D5014" s="27">
        <v>4992</v>
      </c>
      <c r="E5014" s="27">
        <f t="shared" si="2171"/>
        <v>0</v>
      </c>
      <c r="F5014" s="27">
        <f t="shared" si="2172"/>
        <v>0</v>
      </c>
      <c r="G5014" s="27">
        <f t="shared" si="2178"/>
        <v>0</v>
      </c>
      <c r="H5014" s="2">
        <f>_xlfn.IFNA(IF(MATCH(AK5014,$AK$23:AK5013,0)&gt;0,0,0),1)</f>
        <v>0</v>
      </c>
      <c r="I5014" s="2">
        <f t="shared" si="2198"/>
        <v>8</v>
      </c>
      <c r="J5014" s="31">
        <f t="shared" si="2179"/>
        <v>4</v>
      </c>
      <c r="K5014" s="32">
        <f t="shared" si="2173"/>
        <v>1</v>
      </c>
      <c r="L5014" s="31">
        <f t="shared" si="2180"/>
        <v>4</v>
      </c>
      <c r="M5014" s="32">
        <f t="shared" si="2174"/>
        <v>0</v>
      </c>
      <c r="N5014" s="31">
        <f t="shared" si="2181"/>
        <v>0</v>
      </c>
      <c r="O5014" s="32">
        <f t="shared" si="2175"/>
        <v>0</v>
      </c>
      <c r="P5014" s="31">
        <f t="shared" si="2182"/>
        <v>0</v>
      </c>
      <c r="Q5014" s="32">
        <f t="shared" si="2176"/>
        <v>0</v>
      </c>
      <c r="R5014" s="31">
        <f t="shared" si="2183"/>
        <v>0</v>
      </c>
      <c r="S5014" s="32">
        <f t="shared" si="2177"/>
        <v>0</v>
      </c>
      <c r="T5014" s="31">
        <f t="shared" si="2184"/>
        <v>0</v>
      </c>
      <c r="V5014" s="1">
        <f t="shared" si="2186"/>
        <v>4</v>
      </c>
      <c r="W5014" s="1">
        <f t="shared" si="2187"/>
        <v>4</v>
      </c>
      <c r="X5014" s="1">
        <f t="shared" si="2188"/>
        <v>0</v>
      </c>
      <c r="Y5014" s="1">
        <f t="shared" si="2189"/>
        <v>0</v>
      </c>
      <c r="Z5014" s="1">
        <f t="shared" si="2190"/>
        <v>0</v>
      </c>
      <c r="AA5014" s="1">
        <f t="shared" si="2191"/>
        <v>0</v>
      </c>
      <c r="AD5014" s="1">
        <f t="shared" si="2192"/>
        <v>4</v>
      </c>
      <c r="AE5014" s="1">
        <f t="shared" si="2193"/>
        <v>4</v>
      </c>
      <c r="AF5014" s="1">
        <f t="shared" si="2194"/>
        <v>0</v>
      </c>
      <c r="AG5014" s="1">
        <f t="shared" si="2195"/>
        <v>0</v>
      </c>
      <c r="AH5014" s="1">
        <f t="shared" si="2196"/>
        <v>0</v>
      </c>
      <c r="AI5014" s="1">
        <f t="shared" si="2197"/>
        <v>0</v>
      </c>
      <c r="AK5014" s="1" t="str">
        <f t="shared" si="2185"/>
        <v>440000</v>
      </c>
    </row>
    <row r="5015" spans="4:37" x14ac:dyDescent="0.25">
      <c r="D5015" s="27">
        <v>4993</v>
      </c>
      <c r="E5015" s="27">
        <f t="shared" ref="E5015:E5022" si="2199">IF(D5015&lt;=$C$4^$C$6,1,0)</f>
        <v>0</v>
      </c>
      <c r="F5015" s="27">
        <f t="shared" ref="F5015:F5022" si="2200">IF(E5015=1,IF(SUM(K5015,M5015,O5015,Q5015,S5015)=0,1,0),0)</f>
        <v>0</v>
      </c>
      <c r="G5015" s="27">
        <f t="shared" si="2178"/>
        <v>0</v>
      </c>
      <c r="H5015" s="2">
        <f>_xlfn.IFNA(IF(MATCH(AK5015,$AK$23:AK5014,0)&gt;0,0,0),1)</f>
        <v>0</v>
      </c>
      <c r="I5015" s="2">
        <f t="shared" si="2198"/>
        <v>2</v>
      </c>
      <c r="J5015" s="31">
        <f t="shared" si="2179"/>
        <v>1</v>
      </c>
      <c r="K5015" s="32">
        <f t="shared" ref="K5015:K5022" si="2201">IF($C$6&gt;1,IF(L5015=J5015,1,0),0)</f>
        <v>1</v>
      </c>
      <c r="L5015" s="31">
        <f t="shared" si="2180"/>
        <v>1</v>
      </c>
      <c r="M5015" s="32">
        <f t="shared" ref="M5015:M5022" si="2202">IF($C$6&gt;2,IF(OR(N5015=L5015,N5015=J5015),1,0),0)</f>
        <v>0</v>
      </c>
      <c r="N5015" s="31">
        <f t="shared" si="2181"/>
        <v>0</v>
      </c>
      <c r="O5015" s="32">
        <f t="shared" ref="O5015:O5022" si="2203">IF($C$6&gt;3,IF(OR(P5015=N5015,P5015=L5015,P5015=J5015),1,0),0)</f>
        <v>0</v>
      </c>
      <c r="P5015" s="31">
        <f t="shared" si="2182"/>
        <v>0</v>
      </c>
      <c r="Q5015" s="32">
        <f t="shared" ref="Q5015:Q5022" si="2204">IF($C$6&gt;4,IF(OR(R5015=N5015,R5015=L5015,R5015=J5015,R5015=P5015),1,0),0)</f>
        <v>0</v>
      </c>
      <c r="R5015" s="31">
        <f t="shared" si="2183"/>
        <v>0</v>
      </c>
      <c r="S5015" s="32">
        <f t="shared" ref="S5015:S5022" si="2205">IF($C$6&gt;5,IF(OR(T5015=N5015,T5015=L5015,T5015=J5015,T5015=P5015,T5015=R5015),1,0),0)</f>
        <v>0</v>
      </c>
      <c r="T5015" s="31">
        <f t="shared" si="2184"/>
        <v>0</v>
      </c>
      <c r="V5015" s="1">
        <f t="shared" si="2186"/>
        <v>1</v>
      </c>
      <c r="W5015" s="1">
        <f t="shared" si="2187"/>
        <v>1</v>
      </c>
      <c r="X5015" s="1">
        <f t="shared" si="2188"/>
        <v>0</v>
      </c>
      <c r="Y5015" s="1">
        <f t="shared" si="2189"/>
        <v>0</v>
      </c>
      <c r="Z5015" s="1">
        <f t="shared" si="2190"/>
        <v>0</v>
      </c>
      <c r="AA5015" s="1">
        <f t="shared" si="2191"/>
        <v>0</v>
      </c>
      <c r="AD5015" s="1">
        <f t="shared" si="2192"/>
        <v>1</v>
      </c>
      <c r="AE5015" s="1">
        <f t="shared" si="2193"/>
        <v>1</v>
      </c>
      <c r="AF5015" s="1">
        <f t="shared" si="2194"/>
        <v>0</v>
      </c>
      <c r="AG5015" s="1">
        <f t="shared" si="2195"/>
        <v>0</v>
      </c>
      <c r="AH5015" s="1">
        <f t="shared" si="2196"/>
        <v>0</v>
      </c>
      <c r="AI5015" s="1">
        <f t="shared" si="2197"/>
        <v>0</v>
      </c>
      <c r="AK5015" s="1" t="str">
        <f t="shared" si="2185"/>
        <v>110000</v>
      </c>
    </row>
    <row r="5016" spans="4:37" x14ac:dyDescent="0.25">
      <c r="D5016" s="27">
        <v>4994</v>
      </c>
      <c r="E5016" s="27">
        <f t="shared" si="2199"/>
        <v>0</v>
      </c>
      <c r="F5016" s="27">
        <f t="shared" si="2200"/>
        <v>0</v>
      </c>
      <c r="G5016" s="27">
        <f t="shared" ref="G5016:G5022" si="2206">IF(SUM(F5016,H5016)=2,1,0)</f>
        <v>0</v>
      </c>
      <c r="H5016" s="2">
        <f>_xlfn.IFNA(IF(MATCH(AK5016,$AK$23:AK5015,0)&gt;0,0,0),1)</f>
        <v>0</v>
      </c>
      <c r="I5016" s="2">
        <f t="shared" si="2198"/>
        <v>3</v>
      </c>
      <c r="J5016" s="31">
        <f t="shared" ref="J5016:J5022" si="2207">IF(J5015&lt;$C$4,J5015+1,1)</f>
        <v>2</v>
      </c>
      <c r="K5016" s="32">
        <f t="shared" si="2201"/>
        <v>0</v>
      </c>
      <c r="L5016" s="31">
        <f t="shared" ref="L5016:L5022" si="2208">IF($C$6&gt;=2,IF(J5016&gt;J5015,L5015,IF(L5015&lt;$C$4,L5015+1,1)),0)</f>
        <v>1</v>
      </c>
      <c r="M5016" s="32">
        <f t="shared" si="2202"/>
        <v>0</v>
      </c>
      <c r="N5016" s="31">
        <f t="shared" ref="N5016:N5022" si="2209">IF($C$6&gt;=3,IF(L5016=L5015,N5015,IF(L5016&lt;L5015,IF(N5015&lt;$C$4,N5015+1,1),N5015)),0)</f>
        <v>0</v>
      </c>
      <c r="O5016" s="32">
        <f t="shared" si="2203"/>
        <v>0</v>
      </c>
      <c r="P5016" s="31">
        <f t="shared" ref="P5016:P5022" si="2210">IF($C$6&gt;=4,IF(N5016=N5015,P5015,IF(N5016&lt;N5015,IF(P5015&lt;$C$4,P5015+1,1),P5015)),0)</f>
        <v>0</v>
      </c>
      <c r="Q5016" s="32">
        <f t="shared" si="2204"/>
        <v>0</v>
      </c>
      <c r="R5016" s="31">
        <f t="shared" ref="R5016:R5022" si="2211">IF($C$6&gt;=5,IF(P5016=P5015,R5015,IF(P5016&lt;P5015,IF(R5015&lt;$C$4,R5015+1,1),R5015)),0)</f>
        <v>0</v>
      </c>
      <c r="S5016" s="32">
        <f t="shared" si="2205"/>
        <v>0</v>
      </c>
      <c r="T5016" s="31">
        <f t="shared" ref="T5016:T5022" si="2212">IF($C$6&gt;=6,IF(R5016=R5015,T5015,IF(R5016&lt;R5015,IF(T5015&lt;$C$4,T5015+1,1),T5015)),0)</f>
        <v>0</v>
      </c>
      <c r="V5016" s="1">
        <f t="shared" si="2186"/>
        <v>2</v>
      </c>
      <c r="W5016" s="1">
        <f t="shared" si="2187"/>
        <v>1</v>
      </c>
      <c r="X5016" s="1">
        <f t="shared" si="2188"/>
        <v>0</v>
      </c>
      <c r="Y5016" s="1">
        <f t="shared" si="2189"/>
        <v>0</v>
      </c>
      <c r="Z5016" s="1">
        <f t="shared" si="2190"/>
        <v>0</v>
      </c>
      <c r="AA5016" s="1">
        <f t="shared" si="2191"/>
        <v>0</v>
      </c>
      <c r="AD5016" s="1">
        <f t="shared" si="2192"/>
        <v>2</v>
      </c>
      <c r="AE5016" s="1">
        <f t="shared" si="2193"/>
        <v>1</v>
      </c>
      <c r="AF5016" s="1">
        <f t="shared" si="2194"/>
        <v>0</v>
      </c>
      <c r="AG5016" s="1">
        <f t="shared" si="2195"/>
        <v>0</v>
      </c>
      <c r="AH5016" s="1">
        <f t="shared" si="2196"/>
        <v>0</v>
      </c>
      <c r="AI5016" s="1">
        <f t="shared" si="2197"/>
        <v>0</v>
      </c>
      <c r="AK5016" s="1" t="str">
        <f t="shared" ref="AK5016:AK5022" si="2213">CONCATENATE(AD5016,AE5016,AF5016,AG5016,AH5016,AI5016)</f>
        <v>210000</v>
      </c>
    </row>
    <row r="5017" spans="4:37" x14ac:dyDescent="0.25">
      <c r="D5017" s="27">
        <v>4995</v>
      </c>
      <c r="E5017" s="27">
        <f t="shared" si="2199"/>
        <v>0</v>
      </c>
      <c r="F5017" s="27">
        <f t="shared" si="2200"/>
        <v>0</v>
      </c>
      <c r="G5017" s="27">
        <f t="shared" si="2206"/>
        <v>0</v>
      </c>
      <c r="H5017" s="2">
        <f>_xlfn.IFNA(IF(MATCH(AK5017,$AK$23:AK5016,0)&gt;0,0,0),1)</f>
        <v>0</v>
      </c>
      <c r="I5017" s="2">
        <f t="shared" si="2198"/>
        <v>4</v>
      </c>
      <c r="J5017" s="31">
        <f t="shared" si="2207"/>
        <v>3</v>
      </c>
      <c r="K5017" s="32">
        <f t="shared" si="2201"/>
        <v>0</v>
      </c>
      <c r="L5017" s="31">
        <f t="shared" si="2208"/>
        <v>1</v>
      </c>
      <c r="M5017" s="32">
        <f t="shared" si="2202"/>
        <v>0</v>
      </c>
      <c r="N5017" s="31">
        <f t="shared" si="2209"/>
        <v>0</v>
      </c>
      <c r="O5017" s="32">
        <f t="shared" si="2203"/>
        <v>0</v>
      </c>
      <c r="P5017" s="31">
        <f t="shared" si="2210"/>
        <v>0</v>
      </c>
      <c r="Q5017" s="32">
        <f t="shared" si="2204"/>
        <v>0</v>
      </c>
      <c r="R5017" s="31">
        <f t="shared" si="2211"/>
        <v>0</v>
      </c>
      <c r="S5017" s="32">
        <f t="shared" si="2205"/>
        <v>0</v>
      </c>
      <c r="T5017" s="31">
        <f t="shared" si="2212"/>
        <v>0</v>
      </c>
      <c r="V5017" s="1">
        <f t="shared" si="2186"/>
        <v>3</v>
      </c>
      <c r="W5017" s="1">
        <f t="shared" si="2187"/>
        <v>1</v>
      </c>
      <c r="X5017" s="1">
        <f t="shared" si="2188"/>
        <v>0</v>
      </c>
      <c r="Y5017" s="1">
        <f t="shared" si="2189"/>
        <v>0</v>
      </c>
      <c r="Z5017" s="1">
        <f t="shared" si="2190"/>
        <v>0</v>
      </c>
      <c r="AA5017" s="1">
        <f t="shared" si="2191"/>
        <v>0</v>
      </c>
      <c r="AD5017" s="1">
        <f t="shared" si="2192"/>
        <v>3</v>
      </c>
      <c r="AE5017" s="1">
        <f t="shared" si="2193"/>
        <v>1</v>
      </c>
      <c r="AF5017" s="1">
        <f t="shared" si="2194"/>
        <v>0</v>
      </c>
      <c r="AG5017" s="1">
        <f t="shared" si="2195"/>
        <v>0</v>
      </c>
      <c r="AH5017" s="1">
        <f t="shared" si="2196"/>
        <v>0</v>
      </c>
      <c r="AI5017" s="1">
        <f t="shared" si="2197"/>
        <v>0</v>
      </c>
      <c r="AK5017" s="1" t="str">
        <f t="shared" si="2213"/>
        <v>310000</v>
      </c>
    </row>
    <row r="5018" spans="4:37" x14ac:dyDescent="0.25">
      <c r="D5018" s="27">
        <v>4996</v>
      </c>
      <c r="E5018" s="27">
        <f t="shared" si="2199"/>
        <v>0</v>
      </c>
      <c r="F5018" s="27">
        <f t="shared" si="2200"/>
        <v>0</v>
      </c>
      <c r="G5018" s="27">
        <f t="shared" si="2206"/>
        <v>0</v>
      </c>
      <c r="H5018" s="2">
        <f>_xlfn.IFNA(IF(MATCH(AK5018,$AK$23:AK5017,0)&gt;0,0,0),1)</f>
        <v>0</v>
      </c>
      <c r="I5018" s="2">
        <f t="shared" si="2198"/>
        <v>5</v>
      </c>
      <c r="J5018" s="31">
        <f t="shared" si="2207"/>
        <v>4</v>
      </c>
      <c r="K5018" s="32">
        <f t="shared" si="2201"/>
        <v>0</v>
      </c>
      <c r="L5018" s="31">
        <f t="shared" si="2208"/>
        <v>1</v>
      </c>
      <c r="M5018" s="32">
        <f t="shared" si="2202"/>
        <v>0</v>
      </c>
      <c r="N5018" s="31">
        <f t="shared" si="2209"/>
        <v>0</v>
      </c>
      <c r="O5018" s="32">
        <f t="shared" si="2203"/>
        <v>0</v>
      </c>
      <c r="P5018" s="31">
        <f t="shared" si="2210"/>
        <v>0</v>
      </c>
      <c r="Q5018" s="32">
        <f t="shared" si="2204"/>
        <v>0</v>
      </c>
      <c r="R5018" s="31">
        <f t="shared" si="2211"/>
        <v>0</v>
      </c>
      <c r="S5018" s="32">
        <f t="shared" si="2205"/>
        <v>0</v>
      </c>
      <c r="T5018" s="31">
        <f t="shared" si="2212"/>
        <v>0</v>
      </c>
      <c r="V5018" s="1">
        <f t="shared" si="2186"/>
        <v>4</v>
      </c>
      <c r="W5018" s="1">
        <f t="shared" si="2187"/>
        <v>1</v>
      </c>
      <c r="X5018" s="1">
        <f t="shared" si="2188"/>
        <v>0</v>
      </c>
      <c r="Y5018" s="1">
        <f t="shared" si="2189"/>
        <v>0</v>
      </c>
      <c r="Z5018" s="1">
        <f t="shared" si="2190"/>
        <v>0</v>
      </c>
      <c r="AA5018" s="1">
        <f t="shared" si="2191"/>
        <v>0</v>
      </c>
      <c r="AD5018" s="1">
        <f t="shared" si="2192"/>
        <v>4</v>
      </c>
      <c r="AE5018" s="1">
        <f t="shared" si="2193"/>
        <v>1</v>
      </c>
      <c r="AF5018" s="1">
        <f t="shared" si="2194"/>
        <v>0</v>
      </c>
      <c r="AG5018" s="1">
        <f t="shared" si="2195"/>
        <v>0</v>
      </c>
      <c r="AH5018" s="1">
        <f t="shared" si="2196"/>
        <v>0</v>
      </c>
      <c r="AI5018" s="1">
        <f t="shared" si="2197"/>
        <v>0</v>
      </c>
      <c r="AK5018" s="1" t="str">
        <f t="shared" si="2213"/>
        <v>410000</v>
      </c>
    </row>
    <row r="5019" spans="4:37" x14ac:dyDescent="0.25">
      <c r="D5019" s="27">
        <v>4997</v>
      </c>
      <c r="E5019" s="27">
        <f t="shared" si="2199"/>
        <v>0</v>
      </c>
      <c r="F5019" s="27">
        <f t="shared" si="2200"/>
        <v>0</v>
      </c>
      <c r="G5019" s="27">
        <f t="shared" si="2206"/>
        <v>0</v>
      </c>
      <c r="H5019" s="2">
        <f>_xlfn.IFNA(IF(MATCH(AK5019,$AK$23:AK5018,0)&gt;0,0,0),1)</f>
        <v>0</v>
      </c>
      <c r="I5019" s="2">
        <f t="shared" si="2198"/>
        <v>3</v>
      </c>
      <c r="J5019" s="31">
        <f t="shared" si="2207"/>
        <v>1</v>
      </c>
      <c r="K5019" s="32">
        <f t="shared" si="2201"/>
        <v>0</v>
      </c>
      <c r="L5019" s="31">
        <f t="shared" si="2208"/>
        <v>2</v>
      </c>
      <c r="M5019" s="32">
        <f t="shared" si="2202"/>
        <v>0</v>
      </c>
      <c r="N5019" s="31">
        <f t="shared" si="2209"/>
        <v>0</v>
      </c>
      <c r="O5019" s="32">
        <f t="shared" si="2203"/>
        <v>0</v>
      </c>
      <c r="P5019" s="31">
        <f t="shared" si="2210"/>
        <v>0</v>
      </c>
      <c r="Q5019" s="32">
        <f t="shared" si="2204"/>
        <v>0</v>
      </c>
      <c r="R5019" s="31">
        <f t="shared" si="2211"/>
        <v>0</v>
      </c>
      <c r="S5019" s="32">
        <f t="shared" si="2205"/>
        <v>0</v>
      </c>
      <c r="T5019" s="31">
        <f t="shared" si="2212"/>
        <v>0</v>
      </c>
      <c r="V5019" s="1">
        <f t="shared" si="2186"/>
        <v>1</v>
      </c>
      <c r="W5019" s="1">
        <f t="shared" si="2187"/>
        <v>2</v>
      </c>
      <c r="X5019" s="1">
        <f t="shared" si="2188"/>
        <v>0</v>
      </c>
      <c r="Y5019" s="1">
        <f t="shared" si="2189"/>
        <v>0</v>
      </c>
      <c r="Z5019" s="1">
        <f t="shared" si="2190"/>
        <v>0</v>
      </c>
      <c r="AA5019" s="1">
        <f t="shared" si="2191"/>
        <v>0</v>
      </c>
      <c r="AD5019" s="1">
        <f t="shared" si="2192"/>
        <v>2</v>
      </c>
      <c r="AE5019" s="1">
        <f t="shared" si="2193"/>
        <v>1</v>
      </c>
      <c r="AF5019" s="1">
        <f t="shared" si="2194"/>
        <v>0</v>
      </c>
      <c r="AG5019" s="1">
        <f t="shared" si="2195"/>
        <v>0</v>
      </c>
      <c r="AH5019" s="1">
        <f t="shared" si="2196"/>
        <v>0</v>
      </c>
      <c r="AI5019" s="1">
        <f t="shared" si="2197"/>
        <v>0</v>
      </c>
      <c r="AK5019" s="1" t="str">
        <f t="shared" si="2213"/>
        <v>210000</v>
      </c>
    </row>
    <row r="5020" spans="4:37" x14ac:dyDescent="0.25">
      <c r="D5020" s="27">
        <v>4998</v>
      </c>
      <c r="E5020" s="27">
        <f t="shared" si="2199"/>
        <v>0</v>
      </c>
      <c r="F5020" s="27">
        <f t="shared" si="2200"/>
        <v>0</v>
      </c>
      <c r="G5020" s="27">
        <f t="shared" si="2206"/>
        <v>0</v>
      </c>
      <c r="H5020" s="2">
        <f>_xlfn.IFNA(IF(MATCH(AK5020,$AK$23:AK5019,0)&gt;0,0,0),1)</f>
        <v>0</v>
      </c>
      <c r="I5020" s="2">
        <f t="shared" si="2198"/>
        <v>4</v>
      </c>
      <c r="J5020" s="31">
        <f t="shared" si="2207"/>
        <v>2</v>
      </c>
      <c r="K5020" s="32">
        <f t="shared" si="2201"/>
        <v>1</v>
      </c>
      <c r="L5020" s="31">
        <f t="shared" si="2208"/>
        <v>2</v>
      </c>
      <c r="M5020" s="32">
        <f t="shared" si="2202"/>
        <v>0</v>
      </c>
      <c r="N5020" s="31">
        <f t="shared" si="2209"/>
        <v>0</v>
      </c>
      <c r="O5020" s="32">
        <f t="shared" si="2203"/>
        <v>0</v>
      </c>
      <c r="P5020" s="31">
        <f t="shared" si="2210"/>
        <v>0</v>
      </c>
      <c r="Q5020" s="32">
        <f t="shared" si="2204"/>
        <v>0</v>
      </c>
      <c r="R5020" s="31">
        <f t="shared" si="2211"/>
        <v>0</v>
      </c>
      <c r="S5020" s="32">
        <f t="shared" si="2205"/>
        <v>0</v>
      </c>
      <c r="T5020" s="31">
        <f t="shared" si="2212"/>
        <v>0</v>
      </c>
      <c r="V5020" s="1">
        <f t="shared" si="2186"/>
        <v>2</v>
      </c>
      <c r="W5020" s="1">
        <f t="shared" si="2187"/>
        <v>2</v>
      </c>
      <c r="X5020" s="1">
        <f t="shared" si="2188"/>
        <v>0</v>
      </c>
      <c r="Y5020" s="1">
        <f t="shared" si="2189"/>
        <v>0</v>
      </c>
      <c r="Z5020" s="1">
        <f t="shared" si="2190"/>
        <v>0</v>
      </c>
      <c r="AA5020" s="1">
        <f t="shared" si="2191"/>
        <v>0</v>
      </c>
      <c r="AD5020" s="1">
        <f t="shared" si="2192"/>
        <v>2</v>
      </c>
      <c r="AE5020" s="1">
        <f t="shared" si="2193"/>
        <v>2</v>
      </c>
      <c r="AF5020" s="1">
        <f t="shared" si="2194"/>
        <v>0</v>
      </c>
      <c r="AG5020" s="1">
        <f t="shared" si="2195"/>
        <v>0</v>
      </c>
      <c r="AH5020" s="1">
        <f t="shared" si="2196"/>
        <v>0</v>
      </c>
      <c r="AI5020" s="1">
        <f t="shared" si="2197"/>
        <v>0</v>
      </c>
      <c r="AK5020" s="1" t="str">
        <f t="shared" si="2213"/>
        <v>220000</v>
      </c>
    </row>
    <row r="5021" spans="4:37" x14ac:dyDescent="0.25">
      <c r="D5021" s="27">
        <v>4999</v>
      </c>
      <c r="E5021" s="27">
        <f t="shared" si="2199"/>
        <v>0</v>
      </c>
      <c r="F5021" s="27">
        <f t="shared" si="2200"/>
        <v>0</v>
      </c>
      <c r="G5021" s="27">
        <f t="shared" si="2206"/>
        <v>0</v>
      </c>
      <c r="H5021" s="2">
        <f>_xlfn.IFNA(IF(MATCH(AK5021,$AK$23:AK5020,0)&gt;0,0,0),1)</f>
        <v>0</v>
      </c>
      <c r="I5021" s="2">
        <f t="shared" si="2198"/>
        <v>5</v>
      </c>
      <c r="J5021" s="31">
        <f t="shared" si="2207"/>
        <v>3</v>
      </c>
      <c r="K5021" s="32">
        <f t="shared" si="2201"/>
        <v>0</v>
      </c>
      <c r="L5021" s="31">
        <f t="shared" si="2208"/>
        <v>2</v>
      </c>
      <c r="M5021" s="32">
        <f t="shared" si="2202"/>
        <v>0</v>
      </c>
      <c r="N5021" s="31">
        <f t="shared" si="2209"/>
        <v>0</v>
      </c>
      <c r="O5021" s="32">
        <f t="shared" si="2203"/>
        <v>0</v>
      </c>
      <c r="P5021" s="31">
        <f t="shared" si="2210"/>
        <v>0</v>
      </c>
      <c r="Q5021" s="32">
        <f t="shared" si="2204"/>
        <v>0</v>
      </c>
      <c r="R5021" s="31">
        <f t="shared" si="2211"/>
        <v>0</v>
      </c>
      <c r="S5021" s="32">
        <f t="shared" si="2205"/>
        <v>0</v>
      </c>
      <c r="T5021" s="31">
        <f t="shared" si="2212"/>
        <v>0</v>
      </c>
      <c r="V5021" s="1">
        <f t="shared" si="2186"/>
        <v>3</v>
      </c>
      <c r="W5021" s="1">
        <f t="shared" si="2187"/>
        <v>2</v>
      </c>
      <c r="X5021" s="1">
        <f t="shared" si="2188"/>
        <v>0</v>
      </c>
      <c r="Y5021" s="1">
        <f t="shared" si="2189"/>
        <v>0</v>
      </c>
      <c r="Z5021" s="1">
        <f t="shared" si="2190"/>
        <v>0</v>
      </c>
      <c r="AA5021" s="1">
        <f t="shared" si="2191"/>
        <v>0</v>
      </c>
      <c r="AD5021" s="1">
        <f t="shared" si="2192"/>
        <v>3</v>
      </c>
      <c r="AE5021" s="1">
        <f t="shared" si="2193"/>
        <v>2</v>
      </c>
      <c r="AF5021" s="1">
        <f t="shared" si="2194"/>
        <v>0</v>
      </c>
      <c r="AG5021" s="1">
        <f t="shared" si="2195"/>
        <v>0</v>
      </c>
      <c r="AH5021" s="1">
        <f t="shared" si="2196"/>
        <v>0</v>
      </c>
      <c r="AI5021" s="1">
        <f t="shared" si="2197"/>
        <v>0</v>
      </c>
      <c r="AK5021" s="1" t="str">
        <f t="shared" si="2213"/>
        <v>320000</v>
      </c>
    </row>
    <row r="5022" spans="4:37" x14ac:dyDescent="0.25">
      <c r="D5022" s="27">
        <v>5000</v>
      </c>
      <c r="E5022" s="27">
        <f t="shared" si="2199"/>
        <v>0</v>
      </c>
      <c r="F5022" s="27">
        <f t="shared" si="2200"/>
        <v>0</v>
      </c>
      <c r="G5022" s="27">
        <f t="shared" si="2206"/>
        <v>0</v>
      </c>
      <c r="H5022" s="2">
        <f>_xlfn.IFNA(IF(MATCH(AK5022,$AK$23:AK5021,0)&gt;0,0,0),1)</f>
        <v>0</v>
      </c>
      <c r="I5022" s="2">
        <f t="shared" si="2198"/>
        <v>6</v>
      </c>
      <c r="J5022" s="31">
        <f t="shared" si="2207"/>
        <v>4</v>
      </c>
      <c r="K5022" s="32">
        <f t="shared" si="2201"/>
        <v>0</v>
      </c>
      <c r="L5022" s="31">
        <f t="shared" si="2208"/>
        <v>2</v>
      </c>
      <c r="M5022" s="32">
        <f t="shared" si="2202"/>
        <v>0</v>
      </c>
      <c r="N5022" s="31">
        <f t="shared" si="2209"/>
        <v>0</v>
      </c>
      <c r="O5022" s="32">
        <f t="shared" si="2203"/>
        <v>0</v>
      </c>
      <c r="P5022" s="31">
        <f t="shared" si="2210"/>
        <v>0</v>
      </c>
      <c r="Q5022" s="32">
        <f t="shared" si="2204"/>
        <v>0</v>
      </c>
      <c r="R5022" s="31">
        <f t="shared" si="2211"/>
        <v>0</v>
      </c>
      <c r="S5022" s="32">
        <f t="shared" si="2205"/>
        <v>0</v>
      </c>
      <c r="T5022" s="31">
        <f t="shared" si="2212"/>
        <v>0</v>
      </c>
      <c r="V5022" s="1">
        <f t="shared" si="2186"/>
        <v>4</v>
      </c>
      <c r="W5022" s="1">
        <f t="shared" si="2187"/>
        <v>2</v>
      </c>
      <c r="X5022" s="1">
        <f t="shared" si="2188"/>
        <v>0</v>
      </c>
      <c r="Y5022" s="1">
        <f t="shared" si="2189"/>
        <v>0</v>
      </c>
      <c r="Z5022" s="1">
        <f t="shared" si="2190"/>
        <v>0</v>
      </c>
      <c r="AA5022" s="1">
        <f t="shared" si="2191"/>
        <v>0</v>
      </c>
      <c r="AD5022" s="1">
        <f t="shared" si="2192"/>
        <v>4</v>
      </c>
      <c r="AE5022" s="1">
        <f t="shared" si="2193"/>
        <v>2</v>
      </c>
      <c r="AF5022" s="1">
        <f t="shared" si="2194"/>
        <v>0</v>
      </c>
      <c r="AG5022" s="1">
        <f t="shared" si="2195"/>
        <v>0</v>
      </c>
      <c r="AH5022" s="1">
        <f t="shared" si="2196"/>
        <v>0</v>
      </c>
      <c r="AI5022" s="1">
        <f t="shared" si="2197"/>
        <v>0</v>
      </c>
      <c r="AK5022" s="1" t="str">
        <f t="shared" si="2213"/>
        <v>420000</v>
      </c>
    </row>
  </sheetData>
  <sheetProtection sheet="1" selectLockedCells="1" autoFilter="0"/>
  <mergeCells count="4">
    <mergeCell ref="D8:F8"/>
    <mergeCell ref="AD21:AI21"/>
    <mergeCell ref="D14:D16"/>
    <mergeCell ref="E14:E16"/>
  </mergeCells>
  <conditionalFormatting sqref="T22:T5022">
    <cfRule type="expression" dxfId="18" priority="52">
      <formula>$C$6&lt;6</formula>
    </cfRule>
  </conditionalFormatting>
  <conditionalFormatting sqref="R22:R5022">
    <cfRule type="expression" dxfId="17" priority="53">
      <formula>$C$6&lt;5</formula>
    </cfRule>
  </conditionalFormatting>
  <conditionalFormatting sqref="P22:P5022">
    <cfRule type="expression" dxfId="16" priority="54">
      <formula>$C$6&lt;4</formula>
    </cfRule>
  </conditionalFormatting>
  <conditionalFormatting sqref="N22:N5022">
    <cfRule type="expression" dxfId="15" priority="55">
      <formula>$C$6&lt;3</formula>
    </cfRule>
  </conditionalFormatting>
  <conditionalFormatting sqref="L22:L5022">
    <cfRule type="expression" dxfId="14" priority="56">
      <formula>$C$6&lt;2</formula>
    </cfRule>
  </conditionalFormatting>
  <conditionalFormatting sqref="F14:G16 F18:G18 F21:G5022">
    <cfRule type="expression" dxfId="13" priority="13">
      <formula>$D$8="geordnet / mit Wiederholung"</formula>
    </cfRule>
  </conditionalFormatting>
  <conditionalFormatting sqref="E14 G14:G16 E18 E21:E5022 G18:G19 G21:G5022">
    <cfRule type="expression" dxfId="12" priority="12">
      <formula>$D$8="geordnet / ohne Wiederholung"</formula>
    </cfRule>
  </conditionalFormatting>
  <conditionalFormatting sqref="E14 E21:F5022 E18:F19 F14:F16">
    <cfRule type="expression" dxfId="11" priority="11">
      <formula>$D$8="ungeordnet / ohne Wiederholung"</formula>
    </cfRule>
  </conditionalFormatting>
  <conditionalFormatting sqref="E18:G18 J18 D22:T5022">
    <cfRule type="expression" dxfId="10" priority="8">
      <formula>$J$1=TRUE</formula>
    </cfRule>
  </conditionalFormatting>
  <conditionalFormatting sqref="D23:T5022">
    <cfRule type="expression" dxfId="9" priority="64">
      <formula>AND($D$8="ungeordnet / ohne Wiederholung",$G23=0)</formula>
    </cfRule>
    <cfRule type="expression" dxfId="8" priority="65">
      <formula>AND($D$8="geordnet / ohne Wiederholung",$F23=0)</formula>
    </cfRule>
    <cfRule type="expression" dxfId="7" priority="66">
      <formula>$D23&gt;$E$21</formula>
    </cfRule>
  </conditionalFormatting>
  <conditionalFormatting sqref="D14:G16">
    <cfRule type="expression" dxfId="6" priority="1">
      <formula>$P$1=TRUE</formula>
    </cfRule>
  </conditionalFormatting>
  <dataValidations count="3">
    <dataValidation type="list" allowBlank="1" showInputMessage="1" showErrorMessage="1" sqref="D8:F8" xr:uid="{31B4BB87-04D2-41CA-95CD-4A597AB666F0}">
      <formula1>$E$9:$E$12</formula1>
    </dataValidation>
    <dataValidation type="whole" allowBlank="1" showInputMessage="1" showErrorMessage="1" error="Bitte ganze Zahl von 1-49 eingeben." prompt="Bitte ganze Zahl von 1-49 eingeben." sqref="C4" xr:uid="{66DE4357-B32C-4A96-AEF7-C56D0EC1A535}">
      <formula1>1</formula1>
      <formula2>49</formula2>
    </dataValidation>
    <dataValidation type="whole" allowBlank="1" showInputMessage="1" showErrorMessage="1" error="Bitte ganze Zahl von 1-6 eingeben." prompt="Bitte ganze Zahl von 1-6 eingeben." sqref="C6" xr:uid="{E8CC7AB5-2E5E-42BA-A25E-1032D061712D}">
      <formula1>1</formula1>
      <formula2>6</formula2>
    </dataValidation>
  </dataValidation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6" r:id="rId3" name="Check Box 14">
              <controlPr defaultSize="0" autoFill="0" autoLine="0" autoPict="0">
                <anchor moveWithCells="1">
                  <from>
                    <xdr:col>20</xdr:col>
                    <xdr:colOff>285750</xdr:colOff>
                    <xdr:row>1</xdr:row>
                    <xdr:rowOff>0</xdr:rowOff>
                  </from>
                  <to>
                    <xdr:col>42</xdr:col>
                    <xdr:colOff>76200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4" name="Check Box 19">
              <controlPr defaultSize="0" autoFill="0" autoLine="0" autoPict="0">
                <anchor moveWithCells="1">
                  <from>
                    <xdr:col>44</xdr:col>
                    <xdr:colOff>38100</xdr:colOff>
                    <xdr:row>0</xdr:row>
                    <xdr:rowOff>190500</xdr:rowOff>
                  </from>
                  <to>
                    <xdr:col>51</xdr:col>
                    <xdr:colOff>161925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"/>
  <sheetViews>
    <sheetView showGridLines="0" showRowColHeaders="0" zoomScale="140" zoomScaleNormal="140" workbookViewId="0"/>
  </sheetViews>
  <sheetFormatPr baseColWidth="10" defaultColWidth="9.140625" defaultRowHeight="15.75" x14ac:dyDescent="0.25"/>
  <cols>
    <col min="1" max="1" width="3.28515625" style="1" customWidth="1"/>
    <col min="2" max="2" width="2.5703125" style="1" customWidth="1"/>
    <col min="3" max="3" width="3.42578125" style="1" customWidth="1"/>
    <col min="4" max="4" width="3.7109375" style="1" customWidth="1"/>
    <col min="5" max="5" width="12.140625" style="1" customWidth="1"/>
    <col min="6" max="8" width="2.85546875" style="1" customWidth="1"/>
    <col min="9" max="9" width="23.85546875" style="1" customWidth="1"/>
    <col min="10" max="10" width="3.28515625" style="1" customWidth="1"/>
    <col min="11" max="11" width="9.140625" style="1"/>
    <col min="12" max="13" width="3.5703125" style="1" customWidth="1"/>
    <col min="14" max="14" width="2.140625" style="1" customWidth="1"/>
    <col min="15" max="15" width="3.5703125" style="1" customWidth="1"/>
    <col min="16" max="16" width="2.140625" style="1" customWidth="1"/>
    <col min="17" max="17" width="3.5703125" style="1" customWidth="1"/>
    <col min="18" max="19" width="2.140625" style="1" customWidth="1"/>
    <col min="20" max="20" width="18.7109375" style="1" customWidth="1"/>
    <col min="21" max="21" width="2" style="1" customWidth="1"/>
    <col min="22" max="22" width="2.5703125" style="1" customWidth="1"/>
    <col min="23" max="23" width="3" style="1" customWidth="1"/>
    <col min="24" max="24" width="3.42578125" style="1" customWidth="1"/>
    <col min="25" max="25" width="4.140625" style="1" customWidth="1"/>
    <col min="26" max="26" width="2.28515625" style="1" customWidth="1"/>
    <col min="27" max="27" width="3.5703125" style="1" customWidth="1"/>
    <col min="28" max="28" width="15" style="1" customWidth="1"/>
    <col min="29" max="29" width="3.85546875" style="1" customWidth="1"/>
    <col min="30" max="16384" width="9.140625" style="1"/>
  </cols>
  <sheetData>
    <row r="1" spans="1:30" x14ac:dyDescent="0.25">
      <c r="A1" s="14"/>
    </row>
    <row r="2" spans="1:30" x14ac:dyDescent="0.25">
      <c r="B2" s="12" t="s">
        <v>79</v>
      </c>
      <c r="AD2" s="6" t="b">
        <v>0</v>
      </c>
    </row>
    <row r="4" spans="1:30" ht="15.75" customHeight="1" x14ac:dyDescent="0.25">
      <c r="B4" s="45"/>
      <c r="C4" s="46"/>
      <c r="D4" s="46"/>
      <c r="E4" s="47"/>
      <c r="F4" s="85" t="s">
        <v>85</v>
      </c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2"/>
      <c r="U4" s="85" t="s">
        <v>86</v>
      </c>
      <c r="V4" s="86"/>
      <c r="W4" s="86"/>
      <c r="X4" s="86"/>
      <c r="Y4" s="86"/>
      <c r="Z4" s="86"/>
      <c r="AA4" s="86"/>
      <c r="AB4" s="86"/>
      <c r="AC4" s="91"/>
      <c r="AD4" s="6" t="b">
        <v>0</v>
      </c>
    </row>
    <row r="5" spans="1:30" x14ac:dyDescent="0.25">
      <c r="B5" s="48"/>
      <c r="C5" s="49" t="s">
        <v>46</v>
      </c>
      <c r="D5" s="64">
        <v>10</v>
      </c>
      <c r="E5" s="50" t="s">
        <v>80</v>
      </c>
      <c r="F5" s="9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4"/>
      <c r="U5" s="92"/>
      <c r="V5" s="88"/>
      <c r="W5" s="88"/>
      <c r="X5" s="88"/>
      <c r="Y5" s="88"/>
      <c r="Z5" s="88"/>
      <c r="AA5" s="88"/>
      <c r="AB5" s="88"/>
      <c r="AC5" s="93"/>
    </row>
    <row r="6" spans="1:30" x14ac:dyDescent="0.25">
      <c r="B6" s="48"/>
      <c r="C6" s="49" t="s">
        <v>81</v>
      </c>
      <c r="D6" s="64">
        <v>2</v>
      </c>
      <c r="E6" s="50" t="s">
        <v>82</v>
      </c>
      <c r="F6" s="92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4"/>
      <c r="U6" s="87"/>
      <c r="V6" s="88"/>
      <c r="W6" s="88"/>
      <c r="X6" s="88"/>
      <c r="Y6" s="88"/>
      <c r="Z6" s="88"/>
      <c r="AA6" s="88"/>
      <c r="AB6" s="88"/>
      <c r="AC6" s="93"/>
    </row>
    <row r="7" spans="1:30" x14ac:dyDescent="0.25">
      <c r="B7" s="51"/>
      <c r="C7" s="52"/>
      <c r="D7" s="52"/>
      <c r="E7" s="53"/>
      <c r="F7" s="92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4"/>
      <c r="U7" s="89"/>
      <c r="V7" s="90"/>
      <c r="W7" s="90"/>
      <c r="X7" s="90"/>
      <c r="Y7" s="90"/>
      <c r="Z7" s="90"/>
      <c r="AA7" s="90"/>
      <c r="AB7" s="90"/>
      <c r="AC7" s="94"/>
    </row>
    <row r="8" spans="1:30" x14ac:dyDescent="0.25">
      <c r="B8" s="85" t="s">
        <v>83</v>
      </c>
      <c r="C8" s="86"/>
      <c r="D8" s="86"/>
      <c r="E8" s="86"/>
      <c r="F8" s="66"/>
      <c r="G8" s="54"/>
      <c r="H8" s="54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7"/>
      <c r="U8" s="45"/>
      <c r="V8" s="46"/>
      <c r="W8" s="46"/>
      <c r="X8" s="46"/>
      <c r="Y8" s="46"/>
      <c r="Z8" s="46"/>
      <c r="AA8" s="46"/>
      <c r="AB8" s="46"/>
      <c r="AC8" s="47"/>
    </row>
    <row r="9" spans="1:30" x14ac:dyDescent="0.25">
      <c r="B9" s="87"/>
      <c r="C9" s="88"/>
      <c r="D9" s="88"/>
      <c r="E9" s="88"/>
      <c r="F9" s="65"/>
      <c r="G9" s="58"/>
      <c r="H9" s="58"/>
      <c r="I9" s="88" t="s">
        <v>102</v>
      </c>
      <c r="J9" s="88" t="s">
        <v>100</v>
      </c>
      <c r="K9" s="55" t="s">
        <v>76</v>
      </c>
      <c r="L9" s="96" t="s">
        <v>11</v>
      </c>
      <c r="M9" s="57"/>
      <c r="N9" s="57"/>
      <c r="O9" s="98">
        <f>$D$5</f>
        <v>10</v>
      </c>
      <c r="P9" s="98"/>
      <c r="Q9" s="49" t="s">
        <v>92</v>
      </c>
      <c r="R9" s="49"/>
      <c r="S9" s="96" t="s">
        <v>11</v>
      </c>
      <c r="T9" s="99">
        <f>FACT(O9)/FACT(O11-Q11)</f>
        <v>90</v>
      </c>
      <c r="U9" s="48"/>
      <c r="V9" s="49"/>
      <c r="W9" s="49"/>
      <c r="X9" s="49"/>
      <c r="Y9" s="49"/>
      <c r="Z9" s="49"/>
      <c r="AA9" s="49"/>
      <c r="AB9" s="49"/>
      <c r="AC9" s="50"/>
    </row>
    <row r="10" spans="1:30" ht="6" customHeight="1" x14ac:dyDescent="0.25">
      <c r="B10" s="87"/>
      <c r="C10" s="88"/>
      <c r="D10" s="88"/>
      <c r="E10" s="88"/>
      <c r="F10" s="65"/>
      <c r="G10" s="58"/>
      <c r="H10" s="58"/>
      <c r="I10" s="88"/>
      <c r="J10" s="88"/>
      <c r="K10" s="49" t="s">
        <v>89</v>
      </c>
      <c r="L10" s="88"/>
      <c r="M10" s="100" t="s">
        <v>96</v>
      </c>
      <c r="N10" s="100"/>
      <c r="O10" s="100"/>
      <c r="P10" s="100"/>
      <c r="Q10" s="100"/>
      <c r="R10" s="100"/>
      <c r="S10" s="88"/>
      <c r="T10" s="99"/>
      <c r="U10" s="48"/>
      <c r="V10" s="49"/>
      <c r="W10" s="49"/>
      <c r="X10" s="49"/>
      <c r="Y10" s="49"/>
      <c r="Z10" s="49"/>
      <c r="AA10" s="49"/>
      <c r="AB10" s="49"/>
      <c r="AC10" s="50"/>
    </row>
    <row r="11" spans="1:30" x14ac:dyDescent="0.25">
      <c r="B11" s="87"/>
      <c r="C11" s="88"/>
      <c r="D11" s="88"/>
      <c r="E11" s="88"/>
      <c r="F11" s="65"/>
      <c r="G11" s="58"/>
      <c r="H11" s="58"/>
      <c r="I11" s="88"/>
      <c r="J11" s="88"/>
      <c r="K11" s="55" t="s">
        <v>77</v>
      </c>
      <c r="L11" s="88"/>
      <c r="M11" s="63"/>
      <c r="N11" s="58" t="s">
        <v>93</v>
      </c>
      <c r="O11" s="61">
        <f>$D$5</f>
        <v>10</v>
      </c>
      <c r="P11" s="59" t="s">
        <v>90</v>
      </c>
      <c r="Q11" s="62">
        <f>$D$6</f>
        <v>2</v>
      </c>
      <c r="R11" s="59" t="s">
        <v>91</v>
      </c>
      <c r="S11" s="88"/>
      <c r="T11" s="99"/>
      <c r="U11" s="48"/>
      <c r="V11" s="49"/>
      <c r="W11" s="49"/>
      <c r="X11" s="49"/>
      <c r="Y11" s="49"/>
      <c r="Z11" s="49"/>
      <c r="AA11" s="49"/>
      <c r="AB11" s="49"/>
      <c r="AC11" s="50"/>
    </row>
    <row r="12" spans="1:30" x14ac:dyDescent="0.25">
      <c r="B12" s="87"/>
      <c r="C12" s="88"/>
      <c r="D12" s="88"/>
      <c r="E12" s="88"/>
      <c r="F12" s="65"/>
      <c r="G12" s="58"/>
      <c r="H12" s="58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50"/>
      <c r="U12" s="48"/>
      <c r="V12" s="95" t="s">
        <v>87</v>
      </c>
      <c r="W12" s="49" t="s">
        <v>88</v>
      </c>
      <c r="X12" s="96" t="s">
        <v>11</v>
      </c>
      <c r="Y12" s="95">
        <f>$D$5</f>
        <v>10</v>
      </c>
      <c r="Z12" s="56">
        <f>$D$6</f>
        <v>2</v>
      </c>
      <c r="AA12" s="96" t="s">
        <v>11</v>
      </c>
      <c r="AB12" s="97">
        <f>Y12^Z12</f>
        <v>100</v>
      </c>
      <c r="AC12" s="50"/>
    </row>
    <row r="13" spans="1:30" ht="15.75" customHeight="1" x14ac:dyDescent="0.25">
      <c r="B13" s="87"/>
      <c r="C13" s="88"/>
      <c r="D13" s="88"/>
      <c r="E13" s="88"/>
      <c r="F13" s="105" t="s">
        <v>105</v>
      </c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7"/>
      <c r="U13" s="48"/>
      <c r="V13" s="95"/>
      <c r="W13" s="49"/>
      <c r="X13" s="88"/>
      <c r="Y13" s="95"/>
      <c r="Z13" s="49"/>
      <c r="AA13" s="88"/>
      <c r="AB13" s="97"/>
      <c r="AC13" s="50"/>
    </row>
    <row r="14" spans="1:30" x14ac:dyDescent="0.25">
      <c r="B14" s="87"/>
      <c r="C14" s="88"/>
      <c r="D14" s="88"/>
      <c r="E14" s="88"/>
      <c r="F14" s="105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7"/>
      <c r="U14" s="48"/>
      <c r="V14" s="49"/>
      <c r="W14" s="49"/>
      <c r="X14" s="49"/>
      <c r="Y14" s="49"/>
      <c r="Z14" s="49"/>
      <c r="AA14" s="49"/>
      <c r="AB14" s="49"/>
      <c r="AC14" s="50"/>
    </row>
    <row r="15" spans="1:30" x14ac:dyDescent="0.25">
      <c r="B15" s="87"/>
      <c r="C15" s="88"/>
      <c r="D15" s="88"/>
      <c r="E15" s="88"/>
      <c r="F15" s="105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7"/>
      <c r="U15" s="48"/>
      <c r="V15" s="49"/>
      <c r="W15" s="49"/>
      <c r="X15" s="49"/>
      <c r="Y15" s="49"/>
      <c r="Z15" s="49"/>
      <c r="AA15" s="49"/>
      <c r="AB15" s="49"/>
      <c r="AC15" s="50"/>
    </row>
    <row r="16" spans="1:30" x14ac:dyDescent="0.25">
      <c r="B16" s="87"/>
      <c r="C16" s="88"/>
      <c r="D16" s="88"/>
      <c r="E16" s="88"/>
      <c r="F16" s="105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7"/>
      <c r="U16" s="48"/>
      <c r="V16" s="49"/>
      <c r="W16" s="49"/>
      <c r="X16" s="49"/>
      <c r="Y16" s="49"/>
      <c r="Z16" s="49"/>
      <c r="AA16" s="49"/>
      <c r="AB16" s="49"/>
      <c r="AC16" s="50"/>
    </row>
    <row r="17" spans="2:29" ht="22.5" customHeight="1" x14ac:dyDescent="0.25">
      <c r="B17" s="89"/>
      <c r="C17" s="90"/>
      <c r="D17" s="90"/>
      <c r="E17" s="90"/>
      <c r="F17" s="108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10"/>
      <c r="U17" s="51"/>
      <c r="V17" s="52"/>
      <c r="W17" s="52"/>
      <c r="X17" s="52"/>
      <c r="Y17" s="52"/>
      <c r="Z17" s="52"/>
      <c r="AA17" s="52"/>
      <c r="AB17" s="52"/>
      <c r="AC17" s="53"/>
    </row>
    <row r="18" spans="2:29" x14ac:dyDescent="0.25">
      <c r="B18" s="85" t="s">
        <v>84</v>
      </c>
      <c r="C18" s="86"/>
      <c r="D18" s="86"/>
      <c r="E18" s="86"/>
      <c r="F18" s="66"/>
      <c r="G18" s="54"/>
      <c r="H18" s="54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7"/>
    </row>
    <row r="19" spans="2:29" x14ac:dyDescent="0.25">
      <c r="B19" s="87"/>
      <c r="C19" s="88"/>
      <c r="D19" s="88"/>
      <c r="E19" s="88"/>
      <c r="F19" s="65"/>
      <c r="G19" s="88"/>
      <c r="H19" s="96" t="s">
        <v>11</v>
      </c>
      <c r="I19" s="49" t="s">
        <v>103</v>
      </c>
      <c r="J19" s="96" t="s">
        <v>11</v>
      </c>
      <c r="K19" s="55" t="s">
        <v>76</v>
      </c>
      <c r="L19" s="96" t="s">
        <v>11</v>
      </c>
      <c r="M19" s="57"/>
      <c r="N19" s="57"/>
      <c r="O19" s="98">
        <f>$D$5</f>
        <v>10</v>
      </c>
      <c r="P19" s="98"/>
      <c r="Q19" s="49" t="s">
        <v>92</v>
      </c>
      <c r="R19" s="49"/>
      <c r="S19" s="96" t="s">
        <v>11</v>
      </c>
      <c r="T19" s="99">
        <f>FACT(O19)/(FACT($D$6)*FACT(O21-Q21))</f>
        <v>45</v>
      </c>
    </row>
    <row r="20" spans="2:29" ht="6" customHeight="1" x14ac:dyDescent="0.25">
      <c r="B20" s="87"/>
      <c r="C20" s="88"/>
      <c r="D20" s="88"/>
      <c r="E20" s="88"/>
      <c r="F20" s="65"/>
      <c r="G20" s="88"/>
      <c r="H20" s="88"/>
      <c r="I20" s="49" t="s">
        <v>99</v>
      </c>
      <c r="J20" s="88"/>
      <c r="K20" s="49" t="s">
        <v>89</v>
      </c>
      <c r="L20" s="88"/>
      <c r="M20" s="100" t="s">
        <v>95</v>
      </c>
      <c r="N20" s="100"/>
      <c r="O20" s="100"/>
      <c r="P20" s="100"/>
      <c r="Q20" s="100"/>
      <c r="R20" s="100"/>
      <c r="S20" s="88"/>
      <c r="T20" s="99"/>
    </row>
    <row r="21" spans="2:29" x14ac:dyDescent="0.25">
      <c r="B21" s="87"/>
      <c r="C21" s="88"/>
      <c r="D21" s="88"/>
      <c r="E21" s="88"/>
      <c r="F21" s="65"/>
      <c r="G21" s="88"/>
      <c r="H21" s="88"/>
      <c r="I21" s="55" t="s">
        <v>101</v>
      </c>
      <c r="J21" s="88"/>
      <c r="K21" s="55" t="s">
        <v>97</v>
      </c>
      <c r="L21" s="88"/>
      <c r="M21" s="63">
        <f>$D$6</f>
        <v>2</v>
      </c>
      <c r="N21" s="58" t="s">
        <v>94</v>
      </c>
      <c r="O21" s="61">
        <f>$D$5</f>
        <v>10</v>
      </c>
      <c r="P21" s="59" t="s">
        <v>90</v>
      </c>
      <c r="Q21" s="60">
        <f>$D$6</f>
        <v>2</v>
      </c>
      <c r="R21" s="59" t="s">
        <v>91</v>
      </c>
      <c r="S21" s="88"/>
      <c r="T21" s="99"/>
    </row>
    <row r="22" spans="2:29" x14ac:dyDescent="0.25">
      <c r="B22" s="87"/>
      <c r="C22" s="88"/>
      <c r="D22" s="88"/>
      <c r="E22" s="88"/>
      <c r="F22" s="65"/>
      <c r="G22" s="58"/>
      <c r="H22" s="58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50"/>
    </row>
    <row r="23" spans="2:29" ht="15.75" customHeight="1" x14ac:dyDescent="0.25">
      <c r="B23" s="87"/>
      <c r="C23" s="88"/>
      <c r="D23" s="88"/>
      <c r="E23" s="88"/>
      <c r="F23" s="92" t="s">
        <v>98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4"/>
    </row>
    <row r="24" spans="2:29" x14ac:dyDescent="0.25">
      <c r="B24" s="87"/>
      <c r="C24" s="88"/>
      <c r="D24" s="88"/>
      <c r="E24" s="88"/>
      <c r="F24" s="92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4"/>
    </row>
    <row r="25" spans="2:29" x14ac:dyDescent="0.25">
      <c r="B25" s="87"/>
      <c r="C25" s="88"/>
      <c r="D25" s="88"/>
      <c r="E25" s="88"/>
      <c r="F25" s="92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4"/>
    </row>
    <row r="26" spans="2:29" x14ac:dyDescent="0.25">
      <c r="B26" s="89"/>
      <c r="C26" s="90"/>
      <c r="D26" s="90"/>
      <c r="E26" s="90"/>
      <c r="F26" s="111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3"/>
    </row>
  </sheetData>
  <sheetProtection sheet="1" objects="1" scenarios="1" selectLockedCells="1"/>
  <mergeCells count="26">
    <mergeCell ref="I9:I11"/>
    <mergeCell ref="J9:J11"/>
    <mergeCell ref="J19:J21"/>
    <mergeCell ref="F13:T17"/>
    <mergeCell ref="F23:T26"/>
    <mergeCell ref="L19:L21"/>
    <mergeCell ref="O19:P19"/>
    <mergeCell ref="M20:R20"/>
    <mergeCell ref="S19:S21"/>
    <mergeCell ref="T19:T21"/>
    <mergeCell ref="B8:E17"/>
    <mergeCell ref="B18:E26"/>
    <mergeCell ref="U4:AC7"/>
    <mergeCell ref="V12:V13"/>
    <mergeCell ref="X12:X13"/>
    <mergeCell ref="Y12:Y13"/>
    <mergeCell ref="H19:H21"/>
    <mergeCell ref="G19:G21"/>
    <mergeCell ref="AA12:AA13"/>
    <mergeCell ref="AB12:AB13"/>
    <mergeCell ref="L9:L11"/>
    <mergeCell ref="O9:P9"/>
    <mergeCell ref="S9:S11"/>
    <mergeCell ref="T9:T11"/>
    <mergeCell ref="M10:R10"/>
    <mergeCell ref="F4:T7"/>
  </mergeCells>
  <conditionalFormatting sqref="F8:AC26">
    <cfRule type="expression" dxfId="1" priority="2">
      <formula>$AD$2=TRUE</formula>
    </cfRule>
  </conditionalFormatting>
  <conditionalFormatting sqref="M9:T11 M19:T21 Y12:AB13">
    <cfRule type="expression" dxfId="0" priority="1">
      <formula>$AD$4=TRUE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30</xdr:col>
                    <xdr:colOff>133350</xdr:colOff>
                    <xdr:row>1</xdr:row>
                    <xdr:rowOff>28575</xdr:rowOff>
                  </from>
                  <to>
                    <xdr:col>31</xdr:col>
                    <xdr:colOff>561975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30</xdr:col>
                    <xdr:colOff>133350</xdr:colOff>
                    <xdr:row>2</xdr:row>
                    <xdr:rowOff>190500</xdr:rowOff>
                  </from>
                  <to>
                    <xdr:col>31</xdr:col>
                    <xdr:colOff>561975</xdr:colOff>
                    <xdr:row>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CE6BF-8C07-439A-832C-CA3C3681B257}">
  <dimension ref="A1:X19"/>
  <sheetViews>
    <sheetView showGridLines="0" showRowColHeaders="0" zoomScale="140" zoomScaleNormal="140" workbookViewId="0"/>
  </sheetViews>
  <sheetFormatPr baseColWidth="10" defaultRowHeight="15" x14ac:dyDescent="0.25"/>
  <cols>
    <col min="1" max="1" width="3.5703125" customWidth="1"/>
    <col min="2" max="2" width="19.7109375" customWidth="1"/>
    <col min="3" max="3" width="3" customWidth="1"/>
    <col min="4" max="4" width="4.85546875" style="76" customWidth="1"/>
    <col min="5" max="5" width="2.28515625" customWidth="1"/>
    <col min="6" max="6" width="3.42578125" customWidth="1"/>
    <col min="7" max="7" width="3" customWidth="1"/>
    <col min="8" max="8" width="2" customWidth="1"/>
    <col min="9" max="9" width="15.140625" customWidth="1"/>
    <col min="10" max="10" width="1.5703125" customWidth="1"/>
    <col min="11" max="11" width="5" customWidth="1"/>
    <col min="12" max="12" width="2.42578125" customWidth="1"/>
    <col min="13" max="13" width="5" customWidth="1"/>
    <col min="14" max="14" width="6" customWidth="1"/>
    <col min="15" max="15" width="5" style="67" customWidth="1"/>
    <col min="16" max="16" width="2.42578125" style="67" customWidth="1"/>
    <col min="17" max="17" width="4.85546875" style="67" customWidth="1"/>
    <col min="18" max="18" width="3.28515625" customWidth="1"/>
    <col min="19" max="19" width="8.85546875" customWidth="1"/>
    <col min="20" max="20" width="4.5703125" customWidth="1"/>
    <col min="21" max="21" width="8.85546875" customWidth="1"/>
    <col min="22" max="22" width="3" customWidth="1"/>
    <col min="23" max="23" width="23.28515625" customWidth="1"/>
    <col min="24" max="24" width="5.140625" customWidth="1"/>
  </cols>
  <sheetData>
    <row r="1" spans="1:24" x14ac:dyDescent="0.25">
      <c r="A1" s="79"/>
    </row>
    <row r="2" spans="1:24" x14ac:dyDescent="0.25">
      <c r="B2" s="72" t="str">
        <f>IF(X12=TRUE,"Lottomodell","Lottomodell (Spezialfall der hypergeometrischen Verteilung mit r = k) ")</f>
        <v xml:space="preserve">Lottomodell (Spezialfall der hypergeometrischen Verteilung mit r = k) </v>
      </c>
      <c r="C2" s="72"/>
      <c r="X2" s="116" t="b">
        <v>0</v>
      </c>
    </row>
    <row r="3" spans="1:24" x14ac:dyDescent="0.25">
      <c r="K3" s="68"/>
      <c r="L3" s="68"/>
      <c r="M3" s="68"/>
      <c r="O3" s="68"/>
      <c r="P3" s="68"/>
      <c r="Q3" s="68"/>
    </row>
    <row r="4" spans="1:24" x14ac:dyDescent="0.25">
      <c r="B4" s="76" t="s">
        <v>113</v>
      </c>
      <c r="C4" s="70" t="s">
        <v>118</v>
      </c>
      <c r="D4" s="76" t="s">
        <v>107</v>
      </c>
      <c r="E4" s="70" t="s">
        <v>11</v>
      </c>
      <c r="F4" s="75">
        <f>F8</f>
        <v>6</v>
      </c>
      <c r="K4" s="68" t="s">
        <v>107</v>
      </c>
      <c r="L4" s="68"/>
      <c r="M4" s="68" t="s">
        <v>109</v>
      </c>
      <c r="O4" s="68">
        <f>F4</f>
        <v>6</v>
      </c>
      <c r="P4" s="68"/>
      <c r="Q4" s="68">
        <f>F5</f>
        <v>43</v>
      </c>
      <c r="X4" s="116" t="b">
        <v>0</v>
      </c>
    </row>
    <row r="5" spans="1:24" x14ac:dyDescent="0.25">
      <c r="B5" s="76" t="s">
        <v>114</v>
      </c>
      <c r="C5" s="70" t="s">
        <v>118</v>
      </c>
      <c r="D5" s="76" t="s">
        <v>109</v>
      </c>
      <c r="E5" s="70" t="s">
        <v>11</v>
      </c>
      <c r="F5" s="73">
        <v>43</v>
      </c>
      <c r="K5" s="68" t="s">
        <v>110</v>
      </c>
      <c r="L5" s="68"/>
      <c r="M5" s="68" t="s">
        <v>111</v>
      </c>
      <c r="O5" s="68">
        <f>F9</f>
        <v>4</v>
      </c>
      <c r="P5" s="68"/>
      <c r="Q5" s="68">
        <f>F8-F9</f>
        <v>2</v>
      </c>
      <c r="S5" s="74">
        <f>FACT(O4)/(FACT(O5)*FACT(O4-O5))</f>
        <v>15</v>
      </c>
      <c r="U5" s="74">
        <f>FACT(Q4)/(FACT(Q5)*FACT(Q4-Q5))</f>
        <v>903.00000000000034</v>
      </c>
    </row>
    <row r="6" spans="1:24" x14ac:dyDescent="0.25">
      <c r="B6" s="77" t="s">
        <v>115</v>
      </c>
      <c r="C6" s="70" t="s">
        <v>118</v>
      </c>
      <c r="D6" s="76" t="s">
        <v>108</v>
      </c>
      <c r="E6" s="70" t="s">
        <v>11</v>
      </c>
      <c r="F6">
        <f>F4+F5</f>
        <v>49</v>
      </c>
      <c r="I6" s="76" t="s">
        <v>112</v>
      </c>
      <c r="J6" s="76"/>
      <c r="K6" s="68"/>
      <c r="L6" s="68"/>
      <c r="M6" s="68"/>
      <c r="N6" s="69" t="s">
        <v>11</v>
      </c>
      <c r="O6" s="68"/>
      <c r="P6" s="68"/>
      <c r="Q6" s="68"/>
      <c r="R6" s="69" t="s">
        <v>11</v>
      </c>
      <c r="V6" s="70" t="s">
        <v>106</v>
      </c>
      <c r="W6" s="71">
        <f>S5*U5/S7</f>
        <v>9.6861972440140799E-4</v>
      </c>
    </row>
    <row r="7" spans="1:24" x14ac:dyDescent="0.25">
      <c r="B7" s="76"/>
      <c r="K7" s="114" t="s">
        <v>108</v>
      </c>
      <c r="L7" s="114"/>
      <c r="M7" s="114"/>
      <c r="O7" s="114">
        <f>F6</f>
        <v>49</v>
      </c>
      <c r="P7" s="114"/>
      <c r="Q7" s="114"/>
      <c r="S7" s="115">
        <f>FACT(O7)/(FACT(O8)*FACT(O7-O8))</f>
        <v>13983816.000000006</v>
      </c>
      <c r="T7" s="115"/>
      <c r="U7" s="115"/>
    </row>
    <row r="8" spans="1:24" x14ac:dyDescent="0.25">
      <c r="B8" s="76" t="s">
        <v>116</v>
      </c>
      <c r="C8" s="70" t="s">
        <v>118</v>
      </c>
      <c r="D8" s="76" t="s">
        <v>88</v>
      </c>
      <c r="E8" t="s">
        <v>11</v>
      </c>
      <c r="F8" s="73">
        <v>6</v>
      </c>
      <c r="K8" s="114" t="s">
        <v>88</v>
      </c>
      <c r="L8" s="114"/>
      <c r="M8" s="114"/>
      <c r="O8" s="114">
        <f>F8</f>
        <v>6</v>
      </c>
      <c r="P8" s="114"/>
      <c r="Q8" s="114"/>
    </row>
    <row r="9" spans="1:24" x14ac:dyDescent="0.25">
      <c r="B9" s="76" t="s">
        <v>117</v>
      </c>
      <c r="C9" s="70" t="s">
        <v>118</v>
      </c>
      <c r="D9" s="76" t="s">
        <v>110</v>
      </c>
      <c r="E9" t="s">
        <v>11</v>
      </c>
      <c r="F9" s="73">
        <v>4</v>
      </c>
      <c r="K9" s="68"/>
      <c r="L9" s="68"/>
      <c r="M9" s="68"/>
      <c r="O9" s="68"/>
      <c r="P9" s="68"/>
      <c r="Q9" s="68"/>
    </row>
    <row r="10" spans="1:24" x14ac:dyDescent="0.25">
      <c r="O10" s="68"/>
      <c r="P10" s="68"/>
      <c r="Q10" s="68"/>
    </row>
    <row r="12" spans="1:24" x14ac:dyDescent="0.25">
      <c r="B12" s="72" t="s">
        <v>119</v>
      </c>
      <c r="C12" s="72"/>
      <c r="O12" s="68"/>
      <c r="P12" s="68"/>
      <c r="Q12" s="68"/>
      <c r="X12" s="116" t="b">
        <v>0</v>
      </c>
    </row>
    <row r="13" spans="1:24" x14ac:dyDescent="0.25">
      <c r="K13" s="68"/>
      <c r="L13" s="68"/>
      <c r="M13" s="68"/>
      <c r="O13" s="68"/>
      <c r="P13" s="68"/>
      <c r="Q13" s="68"/>
    </row>
    <row r="14" spans="1:24" x14ac:dyDescent="0.25">
      <c r="B14" s="78" t="s">
        <v>113</v>
      </c>
      <c r="C14" s="70" t="s">
        <v>118</v>
      </c>
      <c r="D14" s="78" t="s">
        <v>107</v>
      </c>
      <c r="E14" s="70" t="s">
        <v>11</v>
      </c>
      <c r="F14" s="73">
        <v>12</v>
      </c>
      <c r="K14" s="68" t="str">
        <f>D14</f>
        <v>r</v>
      </c>
      <c r="L14" s="68"/>
      <c r="M14" s="68" t="str">
        <f>D15</f>
        <v>s</v>
      </c>
      <c r="O14" s="67">
        <f>F14</f>
        <v>12</v>
      </c>
      <c r="Q14" s="67">
        <f>F15</f>
        <v>37</v>
      </c>
      <c r="X14" s="116" t="b">
        <v>0</v>
      </c>
    </row>
    <row r="15" spans="1:24" x14ac:dyDescent="0.25">
      <c r="B15" s="78" t="s">
        <v>114</v>
      </c>
      <c r="C15" s="70" t="s">
        <v>118</v>
      </c>
      <c r="D15" s="78" t="s">
        <v>109</v>
      </c>
      <c r="E15" s="70" t="s">
        <v>11</v>
      </c>
      <c r="F15" s="73">
        <v>37</v>
      </c>
      <c r="K15" s="68" t="s">
        <v>110</v>
      </c>
      <c r="L15" s="68"/>
      <c r="M15" s="68" t="str">
        <f>CONCATENATE(D18," - ",D19)</f>
        <v>k - t</v>
      </c>
      <c r="O15" s="67">
        <f>F19</f>
        <v>4</v>
      </c>
      <c r="Q15" s="67">
        <f>F18-F19</f>
        <v>2</v>
      </c>
      <c r="S15" s="74">
        <f>FACT(O14)/(FACT(O15)*FACT(O14-O15))</f>
        <v>495</v>
      </c>
      <c r="U15" s="74">
        <f>FACT(Q14)/(FACT(Q15)*FACT(Q14-Q15))</f>
        <v>666.00000000000011</v>
      </c>
    </row>
    <row r="16" spans="1:24" x14ac:dyDescent="0.25">
      <c r="B16" s="77" t="s">
        <v>115</v>
      </c>
      <c r="C16" s="70" t="s">
        <v>118</v>
      </c>
      <c r="D16" s="76" t="str">
        <f>CONCATENATE(D14," + ",D15)</f>
        <v>r + s</v>
      </c>
      <c r="E16" s="70" t="s">
        <v>11</v>
      </c>
      <c r="F16">
        <f>F14+F15</f>
        <v>49</v>
      </c>
      <c r="I16" s="76" t="str">
        <f>CONCATENATE("P( ",D19," ",B14,") =")</f>
        <v>P( t rote Kugeln) =</v>
      </c>
      <c r="J16" s="76"/>
      <c r="K16" s="68"/>
      <c r="L16" s="68"/>
      <c r="M16" s="68"/>
      <c r="N16" s="69" t="s">
        <v>11</v>
      </c>
      <c r="R16" s="69" t="s">
        <v>11</v>
      </c>
      <c r="V16" s="70" t="s">
        <v>106</v>
      </c>
      <c r="W16" s="71">
        <f>S15*U15/S17</f>
        <v>2.3575109969982438E-2</v>
      </c>
    </row>
    <row r="17" spans="2:21" x14ac:dyDescent="0.25">
      <c r="B17" s="76"/>
      <c r="K17" s="114" t="str">
        <f>D16</f>
        <v>r + s</v>
      </c>
      <c r="L17" s="114"/>
      <c r="M17" s="114"/>
      <c r="O17" s="114">
        <f>F16</f>
        <v>49</v>
      </c>
      <c r="P17" s="114"/>
      <c r="Q17" s="114"/>
      <c r="S17" s="115">
        <f>FACT(O17)/(FACT(O18)*FACT(O17-O18))</f>
        <v>13983816.000000006</v>
      </c>
      <c r="T17" s="115"/>
      <c r="U17" s="115"/>
    </row>
    <row r="18" spans="2:21" x14ac:dyDescent="0.25">
      <c r="B18" s="78" t="s">
        <v>116</v>
      </c>
      <c r="C18" s="70" t="s">
        <v>118</v>
      </c>
      <c r="D18" s="78" t="s">
        <v>88</v>
      </c>
      <c r="E18" t="s">
        <v>11</v>
      </c>
      <c r="F18" s="73">
        <v>6</v>
      </c>
      <c r="K18" s="114" t="str">
        <f>D18</f>
        <v>k</v>
      </c>
      <c r="L18" s="114"/>
      <c r="M18" s="114"/>
      <c r="O18" s="114">
        <f>F18</f>
        <v>6</v>
      </c>
      <c r="P18" s="114"/>
      <c r="Q18" s="114"/>
    </row>
    <row r="19" spans="2:21" x14ac:dyDescent="0.25">
      <c r="B19" s="76" t="str">
        <f>CONCATENATE("Treffer (",B14,")")</f>
        <v>Treffer (rote Kugeln)</v>
      </c>
      <c r="C19" s="70" t="s">
        <v>118</v>
      </c>
      <c r="D19" s="78" t="s">
        <v>110</v>
      </c>
      <c r="E19" t="s">
        <v>11</v>
      </c>
      <c r="F19" s="73">
        <v>4</v>
      </c>
      <c r="K19" s="68"/>
      <c r="L19" s="68"/>
      <c r="M19" s="68"/>
    </row>
  </sheetData>
  <sheetProtection sheet="1" objects="1" scenarios="1" selectLockedCells="1"/>
  <mergeCells count="10">
    <mergeCell ref="O17:Q17"/>
    <mergeCell ref="O18:Q18"/>
    <mergeCell ref="S17:U17"/>
    <mergeCell ref="K17:M17"/>
    <mergeCell ref="K18:M18"/>
    <mergeCell ref="K7:M7"/>
    <mergeCell ref="O7:Q7"/>
    <mergeCell ref="S7:U7"/>
    <mergeCell ref="K8:M8"/>
    <mergeCell ref="O8:Q8"/>
  </mergeCells>
  <conditionalFormatting sqref="I6 M4:M5 K4:K5 K7:M8 O4:O5 Q4:Q5 O7:Q8 S5 U5 S7:U7 V6:W6 R6 S3">
    <cfRule type="expression" dxfId="5" priority="4">
      <formula>$X$2=TRUE</formula>
    </cfRule>
  </conditionalFormatting>
  <conditionalFormatting sqref="O4:O5 Q4:Q5 O7:Q8 S7:U7 S5 U5 W6">
    <cfRule type="expression" dxfId="4" priority="3">
      <formula>$X$4=TRUE</formula>
    </cfRule>
  </conditionalFormatting>
  <conditionalFormatting sqref="C2 B12:W19">
    <cfRule type="expression" dxfId="3" priority="2">
      <formula>$X$12=TRUE</formula>
    </cfRule>
  </conditionalFormatting>
  <conditionalFormatting sqref="N13:W19">
    <cfRule type="expression" dxfId="2" priority="1">
      <formula>$X$14=TRUE</formula>
    </cfRule>
  </conditionalFormatting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24</xdr:col>
                    <xdr:colOff>85725</xdr:colOff>
                    <xdr:row>10</xdr:row>
                    <xdr:rowOff>180975</xdr:rowOff>
                  </from>
                  <to>
                    <xdr:col>26</xdr:col>
                    <xdr:colOff>723900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24</xdr:col>
                    <xdr:colOff>85725</xdr:colOff>
                    <xdr:row>13</xdr:row>
                    <xdr:rowOff>0</xdr:rowOff>
                  </from>
                  <to>
                    <xdr:col>26</xdr:col>
                    <xdr:colOff>723900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24</xdr:col>
                    <xdr:colOff>85725</xdr:colOff>
                    <xdr:row>0</xdr:row>
                    <xdr:rowOff>180975</xdr:rowOff>
                  </from>
                  <to>
                    <xdr:col>26</xdr:col>
                    <xdr:colOff>723900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24</xdr:col>
                    <xdr:colOff>76200</xdr:colOff>
                    <xdr:row>2</xdr:row>
                    <xdr:rowOff>190500</xdr:rowOff>
                  </from>
                  <to>
                    <xdr:col>26</xdr:col>
                    <xdr:colOff>714375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Produktregel</vt:lpstr>
      <vt:lpstr>Kugeln ziehen</vt:lpstr>
      <vt:lpstr>Übersichtstabelle</vt:lpstr>
      <vt:lpstr>Lottomodell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R. K.</cp:lastModifiedBy>
  <dcterms:created xsi:type="dcterms:W3CDTF">2015-06-05T18:19:34Z</dcterms:created>
  <dcterms:modified xsi:type="dcterms:W3CDTF">2020-01-15T14:13:59Z</dcterms:modified>
</cp:coreProperties>
</file>